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kouiki\Desktop\"/>
    </mc:Choice>
  </mc:AlternateContent>
  <xr:revisionPtr revIDLastSave="0" documentId="13_ncr:1_{A226A7C4-5559-4A43-BCBF-F5B401E56680}" xr6:coauthVersionLast="47" xr6:coauthVersionMax="47" xr10:uidLastSave="{00000000-0000-0000-0000-000000000000}"/>
  <bookViews>
    <workbookView xWindow="-120" yWindow="-120" windowWidth="20730" windowHeight="11160" tabRatio="874" activeTab="2" xr2:uid="{00000000-000D-0000-FFFF-FFFF00000000}"/>
  </bookViews>
  <sheets>
    <sheet name="固定資産台帳" sheetId="71" r:id="rId1"/>
    <sheet name="固定資産台帳記載項目" sheetId="63" state="hidden" r:id="rId2"/>
    <sheet name="土地" sheetId="65" r:id="rId3"/>
    <sheet name="建物及び建物附属設備" sheetId="66" r:id="rId4"/>
    <sheet name="建設仮勘定" sheetId="76" state="hidden" r:id="rId5"/>
    <sheet name="工作物" sheetId="75" r:id="rId6"/>
    <sheet name="物品" sheetId="68" r:id="rId7"/>
    <sheet name="原本" sheetId="69" state="hidden" r:id="rId8"/>
    <sheet name="償却率（定額法）" sheetId="70" state="hidden" r:id="rId9"/>
    <sheet name="財務書類作成元データ" sheetId="58" state="hidden" r:id="rId10"/>
    <sheet name="一般会計　歳入" sheetId="61" state="hidden" r:id="rId11"/>
    <sheet name="歳入　款ごと" sheetId="9" state="hidden" r:id="rId12"/>
    <sheet name="一般会計　歳出" sheetId="62" state="hidden" r:id="rId13"/>
    <sheet name="歳出　節ごと" sheetId="5" state="hidden" r:id="rId14"/>
    <sheet name="償還年次表" sheetId="72" state="hidden" r:id="rId15"/>
    <sheet name="賞与・退職手当引当金" sheetId="73" state="hidden" r:id="rId16"/>
    <sheet name="様式目次" sheetId="34" state="hidden" r:id="rId17"/>
    <sheet name="行政コスト及び純資産変動計算書" sheetId="33" state="hidden" r:id="rId18"/>
    <sheet name="個別計算" sheetId="14" state="hidden" r:id="rId19"/>
    <sheet name="対象範囲" sheetId="13" state="hidden" r:id="rId20"/>
    <sheet name="相関図" sheetId="16" state="hidden" r:id="rId21"/>
    <sheet name="BS資料①" sheetId="17" state="hidden" r:id="rId22"/>
    <sheet name="BS資料⓶" sheetId="18" state="hidden" r:id="rId23"/>
    <sheet name="BS　徴収不能引当金" sheetId="29" state="hidden" r:id="rId24"/>
    <sheet name="PL資料①" sheetId="19" state="hidden" r:id="rId25"/>
    <sheet name="PL資料⓶" sheetId="20" state="hidden" r:id="rId26"/>
    <sheet name="NW資料①" sheetId="21" state="hidden" r:id="rId27"/>
    <sheet name="CF資料①" sheetId="23" state="hidden" r:id="rId28"/>
    <sheet name="第３章加工" sheetId="30" state="hidden" r:id="rId29"/>
    <sheet name="投資・出資金" sheetId="39" state="hidden" r:id="rId30"/>
    <sheet name="基金・貸付金" sheetId="40" state="hidden" r:id="rId31"/>
    <sheet name="未収金及び長期延滞債権" sheetId="42" state="hidden" r:id="rId32"/>
    <sheet name="地方債（借入先別）" sheetId="43" state="hidden" r:id="rId33"/>
    <sheet name="引当金" sheetId="45" state="hidden" r:id="rId34"/>
    <sheet name="補助金" sheetId="46" state="hidden" r:id="rId35"/>
    <sheet name="財源明細" sheetId="47" state="hidden" r:id="rId36"/>
    <sheet name="財源情報明細" sheetId="48" state="hidden" r:id="rId37"/>
    <sheet name="資金明細" sheetId="49" state="hidden" r:id="rId38"/>
    <sheet name="按分表" sheetId="82" state="hidden" r:id="rId39"/>
    <sheet name="按分率" sheetId="77" state="hidden" r:id="rId40"/>
    <sheet name="貸借対照表 (按分)" sheetId="78" state="hidden" r:id="rId41"/>
    <sheet name="行政コスト計算書 (按分)" sheetId="79" state="hidden" r:id="rId42"/>
    <sheet name="純資産変動計算書 (按分)" sheetId="80" state="hidden" r:id="rId43"/>
    <sheet name="資金収支計算書 (按分)" sheetId="81" state="hidden" r:id="rId44"/>
    <sheet name="作成例" sheetId="50" state="hidden" r:id="rId45"/>
    <sheet name="構成団体按分後財務書類" sheetId="60" state="hidden" r:id="rId46"/>
    <sheet name="貸借対照表 (構成団体向け)" sheetId="57" state="hidden" r:id="rId47"/>
    <sheet name="行政コスト計算書  (構成団体向け)" sheetId="52" state="hidden" r:id="rId48"/>
    <sheet name="純資産変動計算書 (構成団体向け)" sheetId="53" state="hidden" r:id="rId49"/>
    <sheet name="行政コスト及び純資産変動計算書 (構成団体向け)" sheetId="74" state="hidden" r:id="rId50"/>
    <sheet name="資金収支計算書 ( 構成団体向け)" sheetId="55" state="hidden" r:id="rId51"/>
  </sheets>
  <externalReferences>
    <externalReference r:id="rId52"/>
    <externalReference r:id="rId53"/>
    <externalReference r:id="rId54"/>
  </externalReferences>
  <definedNames>
    <definedName name="_xlnm._FilterDatabase" localSheetId="12" hidden="1">'一般会計　歳出'!$A$4:$K$37</definedName>
    <definedName name="_xlnm._FilterDatabase" localSheetId="4" hidden="1">建設仮勘定!$A$4:$BW$9</definedName>
    <definedName name="_xlnm._FilterDatabase" localSheetId="3" hidden="1">建物及び建物附属設備!$A$4:$BW$235</definedName>
    <definedName name="_xlnm._FilterDatabase" localSheetId="45" hidden="1">構成団体按分後財務書類!#REF!</definedName>
    <definedName name="_xlnm._FilterDatabase" localSheetId="47" hidden="1">'行政コスト計算書  (構成団体向け)'!#REF!</definedName>
    <definedName name="_xlnm._FilterDatabase" localSheetId="41" hidden="1">'行政コスト計算書 (按分)'!#REF!</definedName>
    <definedName name="_xlnm._FilterDatabase" localSheetId="13" hidden="1">'歳出　節ごと'!$A$2:$BY$25351</definedName>
    <definedName name="_xlnm._FilterDatabase" localSheetId="11" hidden="1">'歳入　款ごと'!$A$2:$J$7</definedName>
    <definedName name="_xlnm._FilterDatabase" localSheetId="50" hidden="1">'資金収支計算書 ( 構成団体向け)'!#REF!</definedName>
    <definedName name="_xlnm._FilterDatabase" localSheetId="43" hidden="1">'資金収支計算書 (按分)'!#REF!</definedName>
    <definedName name="_xlnm._FilterDatabase" localSheetId="42" hidden="1">'純資産変動計算書 (按分)'!#REF!</definedName>
    <definedName name="_xlnm._FilterDatabase" localSheetId="48" hidden="1">'純資産変動計算書 (構成団体向け)'!#REF!</definedName>
    <definedName name="_xlnm._FilterDatabase" localSheetId="40" hidden="1">'貸借対照表 (按分)'!#REF!</definedName>
    <definedName name="_xlnm._FilterDatabase" localSheetId="46" hidden="1">'貸借対照表 (構成団体向け)'!#REF!</definedName>
    <definedName name="_xlnm._FilterDatabase" localSheetId="2" hidden="1">土地!$A$4:$BW$21</definedName>
    <definedName name="_xlnm._FilterDatabase" localSheetId="6" hidden="1">物品!$A$4:$BW$6</definedName>
    <definedName name="_xlnm.Print_Area" localSheetId="10">'一般会計　歳入'!$A$1:$S$7</definedName>
    <definedName name="_xlnm.Print_Area" localSheetId="33">引当金!$A$1:$H$8</definedName>
    <definedName name="_xlnm.Print_Area" localSheetId="30">基金・貸付金!$B$1:$L$23</definedName>
    <definedName name="_xlnm.Print_Area" localSheetId="3">建物及び建物附属設備!$A$1:$BJ$33</definedName>
    <definedName name="_xlnm.Print_Area" localSheetId="5">工作物!$A$1:$BJ$12</definedName>
    <definedName name="_xlnm.Print_Area" localSheetId="45">構成団体按分後財務書類!$A$1:$Y$242</definedName>
    <definedName name="_xlnm.Print_Area" localSheetId="17">行政コスト及び純資産変動計算書!$A$1:$U$57</definedName>
    <definedName name="_xlnm.Print_Area" localSheetId="49">'行政コスト及び純資産変動計算書 (構成団体向け)'!$A$1:$U$57</definedName>
    <definedName name="_xlnm.Print_Area" localSheetId="47">'行政コスト計算書  (構成団体向け)'!$A$1:$N$42</definedName>
    <definedName name="_xlnm.Print_Area" localSheetId="41">'行政コスト計算書 (按分)'!$A$1:$N$42</definedName>
    <definedName name="_xlnm.Print_Area" localSheetId="36">財源情報明細!$B$1:$I$10</definedName>
    <definedName name="_xlnm.Print_Area" localSheetId="35">財源明細!$A$1:$G$16</definedName>
    <definedName name="_xlnm.Print_Area" localSheetId="44">作成例!$A$1:$U$40</definedName>
    <definedName name="_xlnm.Print_Area" localSheetId="50">'資金収支計算書 ( 構成団体向け)'!$A$1:$N$60</definedName>
    <definedName name="_xlnm.Print_Area" localSheetId="43">'資金収支計算書 (按分)'!$A$1:$N$60</definedName>
    <definedName name="_xlnm.Print_Area" localSheetId="37">資金明細!$A$1:$C$11</definedName>
    <definedName name="_xlnm.Print_Area" localSheetId="42">'純資産変動計算書 (按分)'!$A$1:$N$24</definedName>
    <definedName name="_xlnm.Print_Area" localSheetId="48">'純資産変動計算書 (構成団体向け)'!$A$1:$N$24</definedName>
    <definedName name="_xlnm.Print_Area" localSheetId="40">'貸借対照表 (按分)'!$A$1:$AC$63</definedName>
    <definedName name="_xlnm.Print_Area" localSheetId="46">'貸借対照表 (構成団体向け)'!$A$1:$AC$63</definedName>
    <definedName name="_xlnm.Print_Area" localSheetId="32">'地方債（借入先別）'!$A$1:$M$27</definedName>
    <definedName name="_xlnm.Print_Area" localSheetId="2">土地!$A$1:$BJ$54</definedName>
    <definedName name="_xlnm.Print_Area" localSheetId="29">投資・出資金!$B$1:$N$21</definedName>
    <definedName name="_xlnm.Print_Area" localSheetId="6">物品!$A$1:$BJ$23</definedName>
    <definedName name="_xlnm.Print_Area" localSheetId="34">補助金!$A$1:$K$17</definedName>
    <definedName name="_xlnm.Print_Area" localSheetId="31">未収金及び長期延滞債権!$A$1:$H$15</definedName>
    <definedName name="_xlnm.Print_Area" localSheetId="16">様式目次!$C$4:$AG$15</definedName>
    <definedName name="運営形態">'[1]建物台帳CSV(1)'!$BW$23:$BW$26</definedName>
    <definedName name="科目マスタ">[2]科目マスタ!$A$1:$A$65536</definedName>
    <definedName name="勘定科目">OFFSET([3]勘定科目マスタ!$E$2,1,0,COUNTA([3]勘定科目マスタ!$E:$E)-1,9)</definedName>
    <definedName name="勘定科目Dropdown">OFFSET([3]勘定科目マスタ!$B$2,1,0,COUNTA([3]勘定科目マスタ!$E:$E)-1,1)</definedName>
    <definedName name="諸表種類">[2]科目マスタ!$E$1:$E$5</definedName>
    <definedName name="耐震診断">'[1]建物台帳CSV(1)'!$BU$23:$BU$26</definedName>
    <definedName name="耐震補強">'[1]建物台帳CSV(1)'!$BV$23:$BV$26</definedName>
    <definedName name="利用者属性">'[1]建物台帳CSV(1)'!$CL$24:$CL$26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6" i="62" l="1"/>
  <c r="O16" i="62"/>
  <c r="M14" i="62"/>
  <c r="D7" i="43"/>
  <c r="C7" i="43"/>
  <c r="H7" i="43"/>
  <c r="F7" i="43"/>
  <c r="C11" i="43"/>
  <c r="G11" i="43"/>
  <c r="H21" i="43"/>
  <c r="G21" i="43"/>
  <c r="F21" i="43"/>
  <c r="E21" i="43"/>
  <c r="D21" i="43"/>
  <c r="J46" i="62" l="1"/>
  <c r="J43" i="62"/>
  <c r="C5" i="77"/>
  <c r="C4" i="77"/>
  <c r="C3" i="77"/>
  <c r="M16" i="62"/>
  <c r="P14" i="62"/>
  <c r="O14" i="62"/>
  <c r="C7" i="49" l="1"/>
  <c r="D6" i="45" l="1"/>
  <c r="G6" i="45" s="1"/>
  <c r="D5" i="9" l="1"/>
  <c r="G5" i="9" s="1"/>
  <c r="O5" i="9"/>
  <c r="T5" i="9"/>
  <c r="J5" i="9" l="1"/>
  <c r="M12" i="75" l="1"/>
  <c r="P12" i="75"/>
  <c r="Q12" i="75" s="1"/>
  <c r="S12" i="75"/>
  <c r="R12" i="75" l="1"/>
  <c r="T12" i="75" s="1"/>
  <c r="Y54" i="65" l="1"/>
  <c r="Y53" i="65"/>
  <c r="Y52" i="65"/>
  <c r="Y51" i="65"/>
  <c r="Y50" i="65"/>
  <c r="Y49" i="65"/>
  <c r="Y48" i="65"/>
  <c r="Y47" i="65"/>
  <c r="Y46" i="65"/>
  <c r="Y45" i="65"/>
  <c r="Y44" i="65"/>
  <c r="Y43" i="65"/>
  <c r="Y42" i="65"/>
  <c r="Y41" i="65"/>
  <c r="Y40" i="65"/>
  <c r="Y39" i="65"/>
  <c r="Y38" i="65"/>
  <c r="Y37" i="65"/>
  <c r="Y36" i="65"/>
  <c r="Y35" i="65"/>
  <c r="Y34" i="65"/>
  <c r="Y33" i="65"/>
  <c r="Y32" i="65"/>
  <c r="Y31" i="65"/>
  <c r="Y30" i="65"/>
  <c r="Y29" i="65"/>
  <c r="Y28" i="65"/>
  <c r="Y27" i="65"/>
  <c r="Y26" i="65"/>
  <c r="Y25" i="65"/>
  <c r="Y24" i="65"/>
  <c r="Y23" i="65"/>
  <c r="Y22" i="65"/>
  <c r="Y21" i="65"/>
  <c r="Y20" i="65"/>
  <c r="Y19" i="65"/>
  <c r="Y18" i="65"/>
  <c r="Y17" i="65"/>
  <c r="Y16" i="65"/>
  <c r="Y15" i="65"/>
  <c r="Y14" i="65"/>
  <c r="Y13" i="65"/>
  <c r="Y12" i="65"/>
  <c r="Y11" i="65"/>
  <c r="Y10" i="65"/>
  <c r="Y9" i="65"/>
  <c r="Y8" i="65"/>
  <c r="Y7" i="65"/>
  <c r="Y6" i="65"/>
  <c r="Y5" i="65"/>
  <c r="Y23" i="68"/>
  <c r="Y22" i="68"/>
  <c r="Y21" i="68"/>
  <c r="Y20" i="68"/>
  <c r="Y19" i="68"/>
  <c r="Y18" i="68"/>
  <c r="Y17" i="68"/>
  <c r="Y16" i="68"/>
  <c r="Y15" i="68"/>
  <c r="Y14" i="68"/>
  <c r="Y13" i="68"/>
  <c r="Y12" i="68"/>
  <c r="Y11" i="68"/>
  <c r="Y10" i="68"/>
  <c r="Y9" i="68"/>
  <c r="Y8" i="68"/>
  <c r="Y7" i="68"/>
  <c r="Y6" i="68"/>
  <c r="Y5" i="68"/>
  <c r="Y11" i="75"/>
  <c r="Y10" i="75"/>
  <c r="Y9" i="75"/>
  <c r="Y8" i="75"/>
  <c r="Y7" i="75"/>
  <c r="Y6" i="75"/>
  <c r="Y5" i="75"/>
  <c r="Y6" i="66"/>
  <c r="Y7" i="66"/>
  <c r="Y8" i="66"/>
  <c r="Y9" i="66"/>
  <c r="Y10" i="66"/>
  <c r="Y11" i="66"/>
  <c r="Y12" i="66"/>
  <c r="Y13" i="66"/>
  <c r="Y14" i="66"/>
  <c r="Y15" i="66"/>
  <c r="Y16" i="66"/>
  <c r="Y17" i="66"/>
  <c r="Y18" i="66"/>
  <c r="Y19" i="66"/>
  <c r="Y20" i="66"/>
  <c r="Y21" i="66"/>
  <c r="Y22" i="66"/>
  <c r="Y23" i="66"/>
  <c r="Y24" i="66"/>
  <c r="Y25" i="66"/>
  <c r="Y26" i="66"/>
  <c r="Y27" i="66"/>
  <c r="Y28" i="66"/>
  <c r="Y29" i="66"/>
  <c r="Y30" i="66"/>
  <c r="Y31" i="66"/>
  <c r="Y5" i="66"/>
  <c r="M25" i="66" l="1"/>
  <c r="P25" i="66"/>
  <c r="Q25" i="66" s="1"/>
  <c r="S25" i="66"/>
  <c r="R25" i="66" l="1"/>
  <c r="T25" i="66" s="1"/>
  <c r="I6" i="45" l="1"/>
  <c r="G5" i="45"/>
  <c r="I5" i="45" l="1"/>
  <c r="M6" i="66" l="1"/>
  <c r="M5" i="66"/>
  <c r="P21" i="65"/>
  <c r="Q21" i="65" s="1"/>
  <c r="S21" i="65"/>
  <c r="AP21" i="65"/>
  <c r="BI21" i="65" s="1"/>
  <c r="P22" i="65"/>
  <c r="Q22" i="65" s="1"/>
  <c r="S22" i="65"/>
  <c r="AP22" i="65"/>
  <c r="BI22" i="65" s="1"/>
  <c r="P23" i="65"/>
  <c r="R23" i="65" s="1"/>
  <c r="S23" i="65"/>
  <c r="AP23" i="65"/>
  <c r="BI23" i="65" s="1"/>
  <c r="P24" i="65"/>
  <c r="Q24" i="65" s="1"/>
  <c r="S24" i="65"/>
  <c r="AP24" i="65"/>
  <c r="BI24" i="65" s="1"/>
  <c r="P25" i="65"/>
  <c r="R25" i="65" s="1"/>
  <c r="S25" i="65"/>
  <c r="AP25" i="65"/>
  <c r="BI25" i="65" s="1"/>
  <c r="P26" i="65"/>
  <c r="R26" i="65" s="1"/>
  <c r="S26" i="65"/>
  <c r="AP26" i="65"/>
  <c r="BI26" i="65" s="1"/>
  <c r="P27" i="65"/>
  <c r="R27" i="65" s="1"/>
  <c r="S27" i="65"/>
  <c r="AP27" i="65"/>
  <c r="BI27" i="65" s="1"/>
  <c r="P28" i="65"/>
  <c r="Q28" i="65" s="1"/>
  <c r="S28" i="65"/>
  <c r="AP28" i="65"/>
  <c r="BI28" i="65" s="1"/>
  <c r="P29" i="65"/>
  <c r="R29" i="65" s="1"/>
  <c r="Q29" i="65"/>
  <c r="T29" i="65" s="1"/>
  <c r="BG29" i="65" s="1"/>
  <c r="S29" i="65"/>
  <c r="AP29" i="65"/>
  <c r="BI29" i="65" s="1"/>
  <c r="P30" i="65"/>
  <c r="Q30" i="65" s="1"/>
  <c r="R30" i="65"/>
  <c r="S30" i="65"/>
  <c r="AP30" i="65"/>
  <c r="BI30" i="65" s="1"/>
  <c r="P31" i="65"/>
  <c r="R31" i="65" s="1"/>
  <c r="S31" i="65"/>
  <c r="AP31" i="65"/>
  <c r="BI31" i="65" s="1"/>
  <c r="P32" i="65"/>
  <c r="Q32" i="65" s="1"/>
  <c r="R32" i="65"/>
  <c r="S32" i="65"/>
  <c r="AP32" i="65"/>
  <c r="BI32" i="65" s="1"/>
  <c r="P33" i="65"/>
  <c r="R33" i="65" s="1"/>
  <c r="S33" i="65"/>
  <c r="AP33" i="65"/>
  <c r="BI33" i="65" s="1"/>
  <c r="P34" i="65"/>
  <c r="Q34" i="65" s="1"/>
  <c r="S34" i="65"/>
  <c r="AP34" i="65"/>
  <c r="BI34" i="65" s="1"/>
  <c r="P35" i="65"/>
  <c r="R35" i="65" s="1"/>
  <c r="S35" i="65"/>
  <c r="AP35" i="65"/>
  <c r="BI35" i="65" s="1"/>
  <c r="P36" i="65"/>
  <c r="Q36" i="65" s="1"/>
  <c r="S36" i="65"/>
  <c r="AP36" i="65"/>
  <c r="BI36" i="65" s="1"/>
  <c r="P37" i="65"/>
  <c r="R37" i="65" s="1"/>
  <c r="Q37" i="65"/>
  <c r="T37" i="65" s="1"/>
  <c r="BG37" i="65" s="1"/>
  <c r="AN37" i="65" s="1"/>
  <c r="S37" i="65"/>
  <c r="AP37" i="65"/>
  <c r="BI37" i="65" s="1"/>
  <c r="P38" i="65"/>
  <c r="Q38" i="65" s="1"/>
  <c r="S38" i="65"/>
  <c r="AP38" i="65"/>
  <c r="BI38" i="65" s="1"/>
  <c r="P39" i="65"/>
  <c r="R39" i="65" s="1"/>
  <c r="S39" i="65"/>
  <c r="AP39" i="65"/>
  <c r="BI39" i="65" s="1"/>
  <c r="P40" i="65"/>
  <c r="Q40" i="65" s="1"/>
  <c r="S40" i="65"/>
  <c r="AP40" i="65"/>
  <c r="BI40" i="65" s="1"/>
  <c r="P41" i="65"/>
  <c r="R41" i="65" s="1"/>
  <c r="S41" i="65"/>
  <c r="AP41" i="65"/>
  <c r="BI41" i="65" s="1"/>
  <c r="P42" i="65"/>
  <c r="Q42" i="65" s="1"/>
  <c r="S42" i="65"/>
  <c r="AP42" i="65"/>
  <c r="BI42" i="65" s="1"/>
  <c r="P43" i="65"/>
  <c r="R43" i="65" s="1"/>
  <c r="S43" i="65"/>
  <c r="AP43" i="65"/>
  <c r="BI43" i="65" s="1"/>
  <c r="P44" i="65"/>
  <c r="Q44" i="65" s="1"/>
  <c r="S44" i="65"/>
  <c r="AP44" i="65"/>
  <c r="BI44" i="65" s="1"/>
  <c r="P45" i="65"/>
  <c r="R45" i="65" s="1"/>
  <c r="S45" i="65"/>
  <c r="AP45" i="65"/>
  <c r="BI45" i="65" s="1"/>
  <c r="P46" i="65"/>
  <c r="Q46" i="65" s="1"/>
  <c r="S46" i="65"/>
  <c r="AP46" i="65"/>
  <c r="BI46" i="65" s="1"/>
  <c r="P47" i="65"/>
  <c r="R47" i="65" s="1"/>
  <c r="S47" i="65"/>
  <c r="AP47" i="65"/>
  <c r="BI47" i="65" s="1"/>
  <c r="P48" i="65"/>
  <c r="Q48" i="65" s="1"/>
  <c r="R48" i="65"/>
  <c r="S48" i="65"/>
  <c r="AP48" i="65"/>
  <c r="BI48" i="65" s="1"/>
  <c r="P49" i="65"/>
  <c r="R49" i="65" s="1"/>
  <c r="S49" i="65"/>
  <c r="AP49" i="65"/>
  <c r="BI49" i="65" s="1"/>
  <c r="P50" i="65"/>
  <c r="Q50" i="65" s="1"/>
  <c r="S50" i="65"/>
  <c r="AP50" i="65"/>
  <c r="BI50" i="65" s="1"/>
  <c r="P51" i="65"/>
  <c r="R51" i="65" s="1"/>
  <c r="S51" i="65"/>
  <c r="AP51" i="65"/>
  <c r="BI51" i="65" s="1"/>
  <c r="P52" i="65"/>
  <c r="Q52" i="65" s="1"/>
  <c r="S52" i="65"/>
  <c r="AP52" i="65"/>
  <c r="BI52" i="65" s="1"/>
  <c r="P53" i="65"/>
  <c r="R53" i="65" s="1"/>
  <c r="Q53" i="65"/>
  <c r="T53" i="65" s="1"/>
  <c r="BG53" i="65" s="1"/>
  <c r="S53" i="65"/>
  <c r="AP53" i="65"/>
  <c r="BI53" i="65" s="1"/>
  <c r="P54" i="65"/>
  <c r="Q54" i="65" s="1"/>
  <c r="S54" i="65"/>
  <c r="AP54" i="65"/>
  <c r="BI54" i="65" s="1"/>
  <c r="R46" i="65" l="1"/>
  <c r="T46" i="65" s="1"/>
  <c r="BG46" i="65" s="1"/>
  <c r="AN46" i="65" s="1"/>
  <c r="T30" i="65"/>
  <c r="BG30" i="65" s="1"/>
  <c r="AN30" i="65" s="1"/>
  <c r="Q26" i="65"/>
  <c r="Q45" i="65"/>
  <c r="T45" i="65" s="1"/>
  <c r="BG45" i="65" s="1"/>
  <c r="AN45" i="65" s="1"/>
  <c r="R40" i="65"/>
  <c r="T40" i="65" s="1"/>
  <c r="BG40" i="65" s="1"/>
  <c r="AN40" i="65" s="1"/>
  <c r="AN29" i="65"/>
  <c r="AN53" i="65"/>
  <c r="R24" i="65"/>
  <c r="T24" i="65" s="1"/>
  <c r="BG24" i="65" s="1"/>
  <c r="AN24" i="65" s="1"/>
  <c r="T26" i="65"/>
  <c r="BG26" i="65" s="1"/>
  <c r="AN26" i="65" s="1"/>
  <c r="R38" i="65"/>
  <c r="T38" i="65" s="1"/>
  <c r="BG38" i="65" s="1"/>
  <c r="AN38" i="65" s="1"/>
  <c r="R54" i="65"/>
  <c r="T54" i="65" s="1"/>
  <c r="BG54" i="65" s="1"/>
  <c r="AN54" i="65" s="1"/>
  <c r="T48" i="65"/>
  <c r="BG48" i="65" s="1"/>
  <c r="AN48" i="65" s="1"/>
  <c r="T32" i="65"/>
  <c r="BG32" i="65" s="1"/>
  <c r="AN32" i="65" s="1"/>
  <c r="R50" i="65"/>
  <c r="T50" i="65" s="1"/>
  <c r="BG50" i="65" s="1"/>
  <c r="AN50" i="65" s="1"/>
  <c r="Q47" i="65"/>
  <c r="T47" i="65" s="1"/>
  <c r="BG47" i="65" s="1"/>
  <c r="AN47" i="65" s="1"/>
  <c r="R42" i="65"/>
  <c r="T42" i="65" s="1"/>
  <c r="BG42" i="65" s="1"/>
  <c r="AN42" i="65" s="1"/>
  <c r="Q39" i="65"/>
  <c r="T39" i="65" s="1"/>
  <c r="BG39" i="65" s="1"/>
  <c r="AN39" i="65" s="1"/>
  <c r="R34" i="65"/>
  <c r="T34" i="65" s="1"/>
  <c r="BG34" i="65" s="1"/>
  <c r="AN34" i="65" s="1"/>
  <c r="Q31" i="65"/>
  <c r="T31" i="65" s="1"/>
  <c r="BG31" i="65" s="1"/>
  <c r="AN31" i="65" s="1"/>
  <c r="R22" i="65"/>
  <c r="T22" i="65" s="1"/>
  <c r="BG22" i="65" s="1"/>
  <c r="AN22" i="65" s="1"/>
  <c r="R52" i="65"/>
  <c r="T52" i="65" s="1"/>
  <c r="BG52" i="65" s="1"/>
  <c r="AN52" i="65" s="1"/>
  <c r="Q49" i="65"/>
  <c r="T49" i="65" s="1"/>
  <c r="BG49" i="65" s="1"/>
  <c r="AN49" i="65" s="1"/>
  <c r="R44" i="65"/>
  <c r="T44" i="65" s="1"/>
  <c r="BG44" i="65" s="1"/>
  <c r="AN44" i="65" s="1"/>
  <c r="Q41" i="65"/>
  <c r="T41" i="65" s="1"/>
  <c r="BG41" i="65" s="1"/>
  <c r="AN41" i="65" s="1"/>
  <c r="R36" i="65"/>
  <c r="T36" i="65" s="1"/>
  <c r="BG36" i="65" s="1"/>
  <c r="AN36" i="65" s="1"/>
  <c r="Q33" i="65"/>
  <c r="T33" i="65" s="1"/>
  <c r="BG33" i="65" s="1"/>
  <c r="AN33" i="65" s="1"/>
  <c r="R28" i="65"/>
  <c r="T28" i="65" s="1"/>
  <c r="BG28" i="65" s="1"/>
  <c r="AN28" i="65" s="1"/>
  <c r="Q51" i="65"/>
  <c r="T51" i="65" s="1"/>
  <c r="BG51" i="65" s="1"/>
  <c r="AN51" i="65" s="1"/>
  <c r="Q43" i="65"/>
  <c r="T43" i="65" s="1"/>
  <c r="BG43" i="65" s="1"/>
  <c r="AN43" i="65" s="1"/>
  <c r="Q35" i="65"/>
  <c r="T35" i="65" s="1"/>
  <c r="BG35" i="65" s="1"/>
  <c r="AN35" i="65" s="1"/>
  <c r="Q27" i="65"/>
  <c r="T27" i="65" s="1"/>
  <c r="BG27" i="65" s="1"/>
  <c r="AN27" i="65" s="1"/>
  <c r="Q25" i="65"/>
  <c r="T25" i="65" s="1"/>
  <c r="BG25" i="65" s="1"/>
  <c r="AN25" i="65" s="1"/>
  <c r="Q23" i="65"/>
  <c r="T23" i="65" s="1"/>
  <c r="BG23" i="65" s="1"/>
  <c r="AN23" i="65" s="1"/>
  <c r="R21" i="65"/>
  <c r="T21" i="65" s="1"/>
  <c r="BG21" i="65" s="1"/>
  <c r="AN21" i="65" s="1"/>
  <c r="O4" i="81"/>
  <c r="P3" i="81"/>
  <c r="O3" i="81"/>
  <c r="O4" i="80"/>
  <c r="P3" i="80"/>
  <c r="O3" i="80"/>
  <c r="O4" i="79"/>
  <c r="P3" i="79"/>
  <c r="O3" i="79"/>
  <c r="J21" i="80"/>
  <c r="J20" i="80"/>
  <c r="J19" i="80"/>
  <c r="C23" i="77"/>
  <c r="D6" i="9"/>
  <c r="A1" i="68"/>
  <c r="A1" i="75"/>
  <c r="A1" i="66"/>
  <c r="S56" i="68"/>
  <c r="P56" i="68"/>
  <c r="M56" i="68"/>
  <c r="S55" i="68"/>
  <c r="P55" i="68"/>
  <c r="R55" i="68" s="1"/>
  <c r="M55" i="68"/>
  <c r="S54" i="68"/>
  <c r="P54" i="68"/>
  <c r="Q54" i="68" s="1"/>
  <c r="T54" i="68" s="1"/>
  <c r="BG54" i="68" s="1"/>
  <c r="M54" i="68"/>
  <c r="S53" i="68"/>
  <c r="P53" i="68"/>
  <c r="R53" i="68"/>
  <c r="M53" i="68"/>
  <c r="S52" i="68"/>
  <c r="P52" i="68"/>
  <c r="Q52" i="68" s="1"/>
  <c r="T52" i="68" s="1"/>
  <c r="BG52" i="68" s="1"/>
  <c r="M52" i="68"/>
  <c r="S51" i="68"/>
  <c r="P51" i="68"/>
  <c r="M51" i="68"/>
  <c r="S50" i="68"/>
  <c r="P50" i="68"/>
  <c r="M50" i="68"/>
  <c r="S49" i="68"/>
  <c r="P49" i="68"/>
  <c r="R49" i="68" s="1"/>
  <c r="M49" i="68"/>
  <c r="S48" i="68"/>
  <c r="P48" i="68"/>
  <c r="Q48" i="68" s="1"/>
  <c r="T48" i="68" s="1"/>
  <c r="BG48" i="68" s="1"/>
  <c r="AN48" i="68" s="1"/>
  <c r="M48" i="68"/>
  <c r="S47" i="68"/>
  <c r="P47" i="68"/>
  <c r="M47" i="68"/>
  <c r="S46" i="68"/>
  <c r="P46" i="68"/>
  <c r="M46" i="68"/>
  <c r="S45" i="68"/>
  <c r="P45" i="68"/>
  <c r="R45" i="68" s="1"/>
  <c r="M45" i="68"/>
  <c r="S44" i="68"/>
  <c r="P44" i="68"/>
  <c r="M44" i="68"/>
  <c r="S43" i="68"/>
  <c r="P43" i="68"/>
  <c r="M43" i="68"/>
  <c r="S42" i="68"/>
  <c r="P42" i="68"/>
  <c r="R42" i="68" s="1"/>
  <c r="M42" i="68"/>
  <c r="S41" i="68"/>
  <c r="P41" i="68"/>
  <c r="R41" i="68" s="1"/>
  <c r="M41" i="68"/>
  <c r="S40" i="68"/>
  <c r="P40" i="68"/>
  <c r="Q40" i="68" s="1"/>
  <c r="T40" i="68" s="1"/>
  <c r="BG40" i="68" s="1"/>
  <c r="X40" i="68" s="1"/>
  <c r="Y40" i="68" s="1"/>
  <c r="M40" i="68"/>
  <c r="S39" i="68"/>
  <c r="P39" i="68"/>
  <c r="M39" i="68"/>
  <c r="S38" i="68"/>
  <c r="P38" i="68"/>
  <c r="Q38" i="68" s="1"/>
  <c r="T38" i="68" s="1"/>
  <c r="BG38" i="68" s="1"/>
  <c r="AN38" i="68" s="1"/>
  <c r="M38" i="68"/>
  <c r="S37" i="68"/>
  <c r="P37" i="68"/>
  <c r="R37" i="68" s="1"/>
  <c r="M37" i="68"/>
  <c r="S36" i="68"/>
  <c r="P36" i="68"/>
  <c r="Q36" i="68" s="1"/>
  <c r="T36" i="68" s="1"/>
  <c r="BG36" i="68" s="1"/>
  <c r="M36" i="68"/>
  <c r="S35" i="68"/>
  <c r="P35" i="68"/>
  <c r="M35" i="68"/>
  <c r="S34" i="68"/>
  <c r="P34" i="68"/>
  <c r="R34" i="68" s="1"/>
  <c r="M34" i="68"/>
  <c r="S33" i="68"/>
  <c r="P33" i="68"/>
  <c r="M33" i="68"/>
  <c r="S32" i="68"/>
  <c r="P32" i="68"/>
  <c r="Q32" i="68" s="1"/>
  <c r="T32" i="68" s="1"/>
  <c r="BG32" i="68" s="1"/>
  <c r="M32" i="68"/>
  <c r="S31" i="68"/>
  <c r="P31" i="68"/>
  <c r="M31" i="68"/>
  <c r="S30" i="68"/>
  <c r="P30" i="68"/>
  <c r="Q30" i="68" s="1"/>
  <c r="T30" i="68" s="1"/>
  <c r="BG30" i="68" s="1"/>
  <c r="X30" i="68" s="1"/>
  <c r="Y30" i="68" s="1"/>
  <c r="M30" i="68"/>
  <c r="S29" i="68"/>
  <c r="P29" i="68"/>
  <c r="M29" i="68"/>
  <c r="S28" i="68"/>
  <c r="P28" i="68"/>
  <c r="R28" i="68" s="1"/>
  <c r="M28" i="68"/>
  <c r="S27" i="68"/>
  <c r="P27" i="68"/>
  <c r="Q27" i="68" s="1"/>
  <c r="T27" i="68" s="1"/>
  <c r="BG27" i="68" s="1"/>
  <c r="M27" i="68"/>
  <c r="S26" i="68"/>
  <c r="P26" i="68"/>
  <c r="R26" i="68" s="1"/>
  <c r="M26" i="68"/>
  <c r="S25" i="68"/>
  <c r="P25" i="68"/>
  <c r="Q25" i="68" s="1"/>
  <c r="T25" i="68" s="1"/>
  <c r="BG25" i="68" s="1"/>
  <c r="M25" i="68"/>
  <c r="S24" i="68"/>
  <c r="P24" i="68"/>
  <c r="R24" i="68" s="1"/>
  <c r="M24" i="68"/>
  <c r="S23" i="68"/>
  <c r="P23" i="68"/>
  <c r="Q23" i="68" s="1"/>
  <c r="M23" i="68"/>
  <c r="S22" i="68"/>
  <c r="P22" i="68"/>
  <c r="R22" i="68" s="1"/>
  <c r="M22" i="68"/>
  <c r="S21" i="68"/>
  <c r="P21" i="68"/>
  <c r="Q21" i="68" s="1"/>
  <c r="M21" i="68"/>
  <c r="S20" i="68"/>
  <c r="P20" i="68"/>
  <c r="M20" i="68"/>
  <c r="S19" i="68"/>
  <c r="P19" i="68"/>
  <c r="R19" i="68" s="1"/>
  <c r="Q19" i="68"/>
  <c r="T19" i="68" s="1"/>
  <c r="M19" i="68"/>
  <c r="S18" i="68"/>
  <c r="P18" i="68"/>
  <c r="R18" i="68" s="1"/>
  <c r="M18" i="68"/>
  <c r="S17" i="68"/>
  <c r="P17" i="68"/>
  <c r="M17" i="68"/>
  <c r="S16" i="68"/>
  <c r="P16" i="68"/>
  <c r="R16" i="68" s="1"/>
  <c r="M16" i="68"/>
  <c r="S15" i="68"/>
  <c r="P15" i="68"/>
  <c r="Q15" i="68" s="1"/>
  <c r="M15" i="68"/>
  <c r="S14" i="68"/>
  <c r="P14" i="68"/>
  <c r="R14" i="68" s="1"/>
  <c r="M14" i="68"/>
  <c r="S13" i="68"/>
  <c r="P13" i="68"/>
  <c r="M13" i="68"/>
  <c r="S12" i="68"/>
  <c r="P12" i="68"/>
  <c r="R12" i="68" s="1"/>
  <c r="M12" i="68"/>
  <c r="S11" i="68"/>
  <c r="P11" i="68"/>
  <c r="R11" i="68" s="1"/>
  <c r="M11" i="68"/>
  <c r="S10" i="68"/>
  <c r="P10" i="68"/>
  <c r="R10" i="68" s="1"/>
  <c r="M10" i="68"/>
  <c r="S9" i="68"/>
  <c r="P9" i="68"/>
  <c r="R9" i="68" s="1"/>
  <c r="M9" i="68"/>
  <c r="S67" i="68"/>
  <c r="P67" i="68"/>
  <c r="R67" i="68" s="1"/>
  <c r="M67" i="68"/>
  <c r="S66" i="68"/>
  <c r="P66" i="68"/>
  <c r="R66" i="68" s="1"/>
  <c r="M66" i="68"/>
  <c r="S65" i="68"/>
  <c r="P65" i="68"/>
  <c r="R65" i="68" s="1"/>
  <c r="M65" i="68"/>
  <c r="S64" i="68"/>
  <c r="P64" i="68"/>
  <c r="R64" i="68" s="1"/>
  <c r="M64" i="68"/>
  <c r="S63" i="68"/>
  <c r="P63" i="68"/>
  <c r="R63" i="68" s="1"/>
  <c r="M63" i="68"/>
  <c r="S62" i="68"/>
  <c r="P62" i="68"/>
  <c r="R62" i="68" s="1"/>
  <c r="M62" i="68"/>
  <c r="S61" i="68"/>
  <c r="P61" i="68"/>
  <c r="R61" i="68" s="1"/>
  <c r="M61" i="68"/>
  <c r="S60" i="68"/>
  <c r="P60" i="68"/>
  <c r="R60" i="68" s="1"/>
  <c r="M60" i="68"/>
  <c r="S59" i="68"/>
  <c r="P59" i="68"/>
  <c r="R59" i="68" s="1"/>
  <c r="M59" i="68"/>
  <c r="S58" i="68"/>
  <c r="P58" i="68"/>
  <c r="R58" i="68" s="1"/>
  <c r="M58" i="68"/>
  <c r="AP18" i="65"/>
  <c r="BI18" i="65" s="1"/>
  <c r="S18" i="65"/>
  <c r="P18" i="65"/>
  <c r="R18" i="65" s="1"/>
  <c r="AP17" i="65"/>
  <c r="BI17" i="65" s="1"/>
  <c r="S17" i="65"/>
  <c r="P17" i="65"/>
  <c r="R17" i="65" s="1"/>
  <c r="AP16" i="65"/>
  <c r="BI16" i="65" s="1"/>
  <c r="S16" i="65"/>
  <c r="P16" i="65"/>
  <c r="R16" i="65" s="1"/>
  <c r="AP15" i="65"/>
  <c r="BI15" i="65" s="1"/>
  <c r="S15" i="65"/>
  <c r="P15" i="65"/>
  <c r="R15" i="65" s="1"/>
  <c r="AP14" i="65"/>
  <c r="BI14" i="65" s="1"/>
  <c r="S14" i="65"/>
  <c r="P14" i="65"/>
  <c r="R14" i="65" s="1"/>
  <c r="AP13" i="65"/>
  <c r="BI13" i="65" s="1"/>
  <c r="S13" i="65"/>
  <c r="P13" i="65"/>
  <c r="R13" i="65"/>
  <c r="AP12" i="65"/>
  <c r="BI12" i="65" s="1"/>
  <c r="S12" i="65"/>
  <c r="P12" i="65"/>
  <c r="R12" i="65" s="1"/>
  <c r="AP11" i="65"/>
  <c r="BI11" i="65" s="1"/>
  <c r="S11" i="65"/>
  <c r="P11" i="65"/>
  <c r="R11" i="65" s="1"/>
  <c r="AP10" i="65"/>
  <c r="BI10" i="65" s="1"/>
  <c r="S10" i="65"/>
  <c r="P10" i="65"/>
  <c r="R10" i="65" s="1"/>
  <c r="AP9" i="65"/>
  <c r="BI9" i="65" s="1"/>
  <c r="S9" i="65"/>
  <c r="P9" i="65"/>
  <c r="R9" i="65" s="1"/>
  <c r="AP8" i="65"/>
  <c r="BI8" i="65" s="1"/>
  <c r="S8" i="65"/>
  <c r="P8" i="65"/>
  <c r="R8" i="65" s="1"/>
  <c r="AP7" i="65"/>
  <c r="BI7" i="65" s="1"/>
  <c r="S7" i="65"/>
  <c r="P7" i="65"/>
  <c r="R7" i="65" s="1"/>
  <c r="F12" i="47"/>
  <c r="K6" i="62"/>
  <c r="C4" i="5" s="1"/>
  <c r="AE4" i="5" s="1"/>
  <c r="AK4" i="5" s="1"/>
  <c r="K7" i="62"/>
  <c r="C5" i="5" s="1"/>
  <c r="AE5" i="5" s="1"/>
  <c r="AH5" i="5" s="1"/>
  <c r="K8" i="62"/>
  <c r="C6" i="5" s="1"/>
  <c r="AE6" i="5" s="1"/>
  <c r="K9" i="62"/>
  <c r="C7" i="5" s="1"/>
  <c r="K10" i="62"/>
  <c r="C8" i="5" s="1"/>
  <c r="AE8" i="5" s="1"/>
  <c r="AK8" i="5" s="1"/>
  <c r="K11" i="62"/>
  <c r="C9" i="5" s="1"/>
  <c r="AE9" i="5" s="1"/>
  <c r="AH9" i="5" s="1"/>
  <c r="K12" i="62"/>
  <c r="C10" i="5" s="1"/>
  <c r="AE10" i="5" s="1"/>
  <c r="AK10" i="5" s="1"/>
  <c r="K13" i="62"/>
  <c r="C11" i="5" s="1"/>
  <c r="AE11" i="5" s="1"/>
  <c r="K14" i="62"/>
  <c r="K15" i="62"/>
  <c r="K16" i="62"/>
  <c r="K17" i="62"/>
  <c r="AH39" i="5" s="1"/>
  <c r="B117" i="60" s="1"/>
  <c r="K18" i="62"/>
  <c r="K19" i="62"/>
  <c r="C15" i="5" s="1"/>
  <c r="AE15" i="5" s="1"/>
  <c r="AK15" i="5" s="1"/>
  <c r="K20" i="62"/>
  <c r="C16" i="5" s="1"/>
  <c r="AE16" i="5" s="1"/>
  <c r="K21" i="62"/>
  <c r="C17" i="5" s="1"/>
  <c r="AE17" i="5" s="1"/>
  <c r="AK17" i="5" s="1"/>
  <c r="K22" i="62"/>
  <c r="K23" i="62"/>
  <c r="C19" i="5" s="1"/>
  <c r="AE19" i="5" s="1"/>
  <c r="AH19" i="5" s="1"/>
  <c r="K24" i="62"/>
  <c r="C20" i="5" s="1"/>
  <c r="AE20" i="5" s="1"/>
  <c r="AK20" i="5" s="1"/>
  <c r="AK37" i="5" s="1"/>
  <c r="B188" i="60" s="1"/>
  <c r="K25" i="62"/>
  <c r="C21" i="5" s="1"/>
  <c r="AE21" i="5" s="1"/>
  <c r="AH21" i="5" s="1"/>
  <c r="AH41" i="5" s="1"/>
  <c r="B120" i="60" s="1"/>
  <c r="K26" i="62"/>
  <c r="K27" i="62"/>
  <c r="C23" i="5" s="1"/>
  <c r="AE23" i="5" s="1"/>
  <c r="AH23" i="5" s="1"/>
  <c r="K28" i="62"/>
  <c r="K29" i="62"/>
  <c r="AH31" i="5" s="1"/>
  <c r="K30" i="62"/>
  <c r="K31" i="62"/>
  <c r="C25" i="5" s="1"/>
  <c r="AE25" i="5" s="1"/>
  <c r="AK25" i="5" s="1"/>
  <c r="AK43" i="5" s="1"/>
  <c r="B206" i="60" s="1"/>
  <c r="K32" i="62"/>
  <c r="C26" i="5" s="1"/>
  <c r="AE26" i="5" s="1"/>
  <c r="AH26" i="5" s="1"/>
  <c r="AH46" i="5" s="1"/>
  <c r="K33" i="62"/>
  <c r="C27" i="5" s="1"/>
  <c r="K34" i="62"/>
  <c r="C28" i="5" s="1"/>
  <c r="AE28" i="5" s="1"/>
  <c r="AH28" i="5" s="1"/>
  <c r="K35" i="62"/>
  <c r="C29" i="5" s="1"/>
  <c r="AE29" i="5" s="1"/>
  <c r="AH29" i="5" s="1"/>
  <c r="AH42" i="5" s="1"/>
  <c r="P24" i="50" s="1"/>
  <c r="T24" i="50" s="1"/>
  <c r="K5" i="62"/>
  <c r="P36" i="62"/>
  <c r="P38" i="62" s="1"/>
  <c r="Q36" i="62"/>
  <c r="Q38" i="62" s="1"/>
  <c r="R36" i="62"/>
  <c r="R38" i="62" s="1"/>
  <c r="S36" i="62"/>
  <c r="S38" i="62" s="1"/>
  <c r="T36" i="62"/>
  <c r="T38" i="62" s="1"/>
  <c r="U36" i="62"/>
  <c r="U38" i="62" s="1"/>
  <c r="V36" i="62"/>
  <c r="V38" i="62" s="1"/>
  <c r="W36" i="62"/>
  <c r="W38" i="62" s="1"/>
  <c r="X36" i="62"/>
  <c r="X38" i="62" s="1"/>
  <c r="Y36" i="62"/>
  <c r="Y38" i="62" s="1"/>
  <c r="Z36" i="62"/>
  <c r="Z38" i="62" s="1"/>
  <c r="O36" i="62"/>
  <c r="O38" i="62" s="1"/>
  <c r="N36" i="62"/>
  <c r="N38" i="62" s="1"/>
  <c r="M36" i="62"/>
  <c r="M38" i="62" s="1"/>
  <c r="L36" i="62"/>
  <c r="L38" i="62" s="1"/>
  <c r="M11" i="66"/>
  <c r="P11" i="66"/>
  <c r="Q11" i="66" s="1"/>
  <c r="S11" i="66"/>
  <c r="M12" i="66"/>
  <c r="P12" i="66"/>
  <c r="R12" i="66" s="1"/>
  <c r="S12" i="66"/>
  <c r="M13" i="66"/>
  <c r="P13" i="66"/>
  <c r="S13" i="66"/>
  <c r="M14" i="66"/>
  <c r="P14" i="66"/>
  <c r="R14" i="66" s="1"/>
  <c r="S14" i="66"/>
  <c r="S9" i="66"/>
  <c r="P9" i="66"/>
  <c r="M9" i="66"/>
  <c r="P7" i="53"/>
  <c r="H3" i="60"/>
  <c r="M68" i="68"/>
  <c r="M57" i="68"/>
  <c r="S57" i="68"/>
  <c r="P57" i="68"/>
  <c r="Q57" i="68" s="1"/>
  <c r="T57" i="68" s="1"/>
  <c r="BG57" i="68" s="1"/>
  <c r="X57" i="68" s="1"/>
  <c r="Y57" i="68" s="1"/>
  <c r="M8" i="68"/>
  <c r="M7" i="68"/>
  <c r="M6" i="68"/>
  <c r="M5" i="68"/>
  <c r="O1" i="69"/>
  <c r="O1" i="68"/>
  <c r="O1" i="75"/>
  <c r="BG12" i="75" s="1"/>
  <c r="O1" i="76"/>
  <c r="O1" i="66"/>
  <c r="BG25" i="66" s="1"/>
  <c r="S50" i="33"/>
  <c r="G10" i="46"/>
  <c r="G9" i="46"/>
  <c r="G8" i="46"/>
  <c r="B46" i="60"/>
  <c r="B45" i="60"/>
  <c r="B44" i="60"/>
  <c r="B43" i="60"/>
  <c r="B48" i="60"/>
  <c r="AK47" i="5"/>
  <c r="AK45" i="5"/>
  <c r="AK36" i="5"/>
  <c r="B186" i="60" s="1"/>
  <c r="AH37" i="5"/>
  <c r="P16" i="50" s="1"/>
  <c r="T16" i="50" s="1"/>
  <c r="C42" i="5"/>
  <c r="S9" i="76"/>
  <c r="P9" i="76"/>
  <c r="R9" i="76" s="1"/>
  <c r="S8" i="76"/>
  <c r="P8" i="76"/>
  <c r="S7" i="76"/>
  <c r="P7" i="76"/>
  <c r="Q7" i="76" s="1"/>
  <c r="T7" i="76" s="1"/>
  <c r="BG7" i="76" s="1"/>
  <c r="S6" i="76"/>
  <c r="P6" i="76"/>
  <c r="Q6" i="76" s="1"/>
  <c r="T6" i="76" s="1"/>
  <c r="BG6" i="76" s="1"/>
  <c r="S5" i="76"/>
  <c r="P5" i="76"/>
  <c r="Q5" i="76"/>
  <c r="D1" i="76"/>
  <c r="Q9" i="76"/>
  <c r="T9" i="76" s="1"/>
  <c r="BG9" i="76" s="1"/>
  <c r="D4" i="9"/>
  <c r="O4" i="9" s="1"/>
  <c r="D3" i="9"/>
  <c r="C3" i="5"/>
  <c r="P229" i="66"/>
  <c r="R229" i="66" s="1"/>
  <c r="M229" i="66"/>
  <c r="P230" i="66"/>
  <c r="R230" i="66" s="1"/>
  <c r="M230" i="66"/>
  <c r="P231" i="66"/>
  <c r="Q231" i="66" s="1"/>
  <c r="T231" i="66" s="1"/>
  <c r="BG231" i="66" s="1"/>
  <c r="AN231" i="66" s="1"/>
  <c r="M231" i="66"/>
  <c r="P232" i="66"/>
  <c r="R232" i="66" s="1"/>
  <c r="M232" i="66"/>
  <c r="P234" i="66"/>
  <c r="R234" i="66" s="1"/>
  <c r="S234" i="66"/>
  <c r="M234" i="66"/>
  <c r="P233" i="66"/>
  <c r="R233" i="66" s="1"/>
  <c r="S233" i="66"/>
  <c r="M233" i="66"/>
  <c r="S232" i="66"/>
  <c r="M21" i="66"/>
  <c r="M19" i="66"/>
  <c r="M17" i="66"/>
  <c r="M16" i="66"/>
  <c r="S231" i="66"/>
  <c r="S230" i="66"/>
  <c r="S229" i="66"/>
  <c r="P228" i="66"/>
  <c r="Q228" i="66" s="1"/>
  <c r="T228" i="66" s="1"/>
  <c r="BG228" i="66" s="1"/>
  <c r="S228" i="66"/>
  <c r="M228" i="66"/>
  <c r="P227" i="66"/>
  <c r="R227" i="66" s="1"/>
  <c r="S227" i="66"/>
  <c r="M227" i="66"/>
  <c r="P226" i="66"/>
  <c r="R226" i="66" s="1"/>
  <c r="S226" i="66"/>
  <c r="M226" i="66"/>
  <c r="P225" i="66"/>
  <c r="R225" i="66" s="1"/>
  <c r="S225" i="66"/>
  <c r="M225" i="66"/>
  <c r="P224" i="66"/>
  <c r="S224" i="66"/>
  <c r="M224" i="66"/>
  <c r="P223" i="66"/>
  <c r="R223" i="66" s="1"/>
  <c r="S223" i="66"/>
  <c r="M223" i="66"/>
  <c r="P222" i="66"/>
  <c r="Q222" i="66" s="1"/>
  <c r="T222" i="66" s="1"/>
  <c r="BG222" i="66" s="1"/>
  <c r="S222" i="66"/>
  <c r="M222" i="66"/>
  <c r="P221" i="66"/>
  <c r="Q221" i="66" s="1"/>
  <c r="T221" i="66" s="1"/>
  <c r="BG221" i="66" s="1"/>
  <c r="S221" i="66"/>
  <c r="M221" i="66"/>
  <c r="P220" i="66"/>
  <c r="R220" i="66" s="1"/>
  <c r="M220" i="66"/>
  <c r="S220" i="66"/>
  <c r="P219" i="66"/>
  <c r="Q219" i="66" s="1"/>
  <c r="T219" i="66" s="1"/>
  <c r="BG219" i="66" s="1"/>
  <c r="S219" i="66"/>
  <c r="M219" i="66"/>
  <c r="P218" i="66"/>
  <c r="R218" i="66" s="1"/>
  <c r="S218" i="66"/>
  <c r="M218" i="66"/>
  <c r="P217" i="66"/>
  <c r="Q217" i="66" s="1"/>
  <c r="T217" i="66" s="1"/>
  <c r="BG217" i="66" s="1"/>
  <c r="X217" i="66" s="1"/>
  <c r="Y217" i="66" s="1"/>
  <c r="S217" i="66"/>
  <c r="M217" i="66"/>
  <c r="P216" i="66"/>
  <c r="Q216" i="66" s="1"/>
  <c r="T216" i="66" s="1"/>
  <c r="BG216" i="66" s="1"/>
  <c r="S216" i="66"/>
  <c r="M216" i="66"/>
  <c r="P215" i="66"/>
  <c r="Q215" i="66" s="1"/>
  <c r="T215" i="66" s="1"/>
  <c r="BG215" i="66" s="1"/>
  <c r="AN215" i="66" s="1"/>
  <c r="S215" i="66"/>
  <c r="M215" i="66"/>
  <c r="P214" i="66"/>
  <c r="R214" i="66" s="1"/>
  <c r="S214" i="66"/>
  <c r="M214" i="66"/>
  <c r="P213" i="66"/>
  <c r="R213" i="66" s="1"/>
  <c r="S213" i="66"/>
  <c r="M213" i="66"/>
  <c r="P212" i="66"/>
  <c r="R212" i="66" s="1"/>
  <c r="S212" i="66"/>
  <c r="M212" i="66"/>
  <c r="P211" i="66"/>
  <c r="Q211" i="66" s="1"/>
  <c r="T211" i="66" s="1"/>
  <c r="BG211" i="66" s="1"/>
  <c r="S211" i="66"/>
  <c r="M211" i="66"/>
  <c r="P210" i="66"/>
  <c r="Q210" i="66" s="1"/>
  <c r="T210" i="66" s="1"/>
  <c r="BG210" i="66" s="1"/>
  <c r="X210" i="66" s="1"/>
  <c r="Y210" i="66" s="1"/>
  <c r="S210" i="66"/>
  <c r="M210" i="66"/>
  <c r="P209" i="66"/>
  <c r="Q209" i="66" s="1"/>
  <c r="T209" i="66" s="1"/>
  <c r="BG209" i="66" s="1"/>
  <c r="S209" i="66"/>
  <c r="M209" i="66"/>
  <c r="P208" i="66"/>
  <c r="R208" i="66" s="1"/>
  <c r="S208" i="66"/>
  <c r="M208" i="66"/>
  <c r="P207" i="66"/>
  <c r="R207" i="66" s="1"/>
  <c r="S207" i="66"/>
  <c r="M207" i="66"/>
  <c r="P206" i="66"/>
  <c r="Q206" i="66" s="1"/>
  <c r="T206" i="66" s="1"/>
  <c r="BG206" i="66" s="1"/>
  <c r="S206" i="66"/>
  <c r="M206" i="66"/>
  <c r="P205" i="66"/>
  <c r="R205" i="66" s="1"/>
  <c r="S205" i="66"/>
  <c r="M205" i="66"/>
  <c r="P204" i="66"/>
  <c r="Q204" i="66" s="1"/>
  <c r="T204" i="66" s="1"/>
  <c r="BG204" i="66" s="1"/>
  <c r="S204" i="66"/>
  <c r="M204" i="66"/>
  <c r="P203" i="66"/>
  <c r="R203" i="66" s="1"/>
  <c r="S203" i="66"/>
  <c r="M203" i="66"/>
  <c r="P202" i="66"/>
  <c r="R202" i="66" s="1"/>
  <c r="S202" i="66"/>
  <c r="M202" i="66"/>
  <c r="P201" i="66"/>
  <c r="Q201" i="66" s="1"/>
  <c r="T201" i="66" s="1"/>
  <c r="BG201" i="66" s="1"/>
  <c r="AN201" i="66" s="1"/>
  <c r="S201" i="66"/>
  <c r="M201" i="66"/>
  <c r="P200" i="66"/>
  <c r="Q200" i="66" s="1"/>
  <c r="T200" i="66" s="1"/>
  <c r="BG200" i="66" s="1"/>
  <c r="X200" i="66" s="1"/>
  <c r="Y200" i="66" s="1"/>
  <c r="S200" i="66"/>
  <c r="M200" i="66"/>
  <c r="P199" i="66"/>
  <c r="Q199" i="66" s="1"/>
  <c r="T199" i="66" s="1"/>
  <c r="BG199" i="66" s="1"/>
  <c r="S199" i="66"/>
  <c r="M199" i="66"/>
  <c r="P198" i="66"/>
  <c r="R198" i="66" s="1"/>
  <c r="S198" i="66"/>
  <c r="M198" i="66"/>
  <c r="P197" i="66"/>
  <c r="Q197" i="66" s="1"/>
  <c r="T197" i="66" s="1"/>
  <c r="BG197" i="66" s="1"/>
  <c r="X197" i="66" s="1"/>
  <c r="Y197" i="66" s="1"/>
  <c r="S197" i="66"/>
  <c r="M197" i="66"/>
  <c r="P196" i="66"/>
  <c r="Q196" i="66" s="1"/>
  <c r="T196" i="66" s="1"/>
  <c r="BG196" i="66" s="1"/>
  <c r="X196" i="66" s="1"/>
  <c r="Y196" i="66" s="1"/>
  <c r="S196" i="66"/>
  <c r="M196" i="66"/>
  <c r="P195" i="66"/>
  <c r="R195" i="66" s="1"/>
  <c r="S195" i="66"/>
  <c r="M195" i="66"/>
  <c r="P194" i="66"/>
  <c r="S194" i="66"/>
  <c r="M194" i="66"/>
  <c r="P193" i="66"/>
  <c r="Q193" i="66" s="1"/>
  <c r="T193" i="66" s="1"/>
  <c r="BG193" i="66" s="1"/>
  <c r="S193" i="66"/>
  <c r="M193" i="66"/>
  <c r="P192" i="66"/>
  <c r="R192" i="66" s="1"/>
  <c r="S192" i="66"/>
  <c r="M192" i="66"/>
  <c r="P191" i="66"/>
  <c r="R191" i="66" s="1"/>
  <c r="S191" i="66"/>
  <c r="M191" i="66"/>
  <c r="P190" i="66"/>
  <c r="R190" i="66" s="1"/>
  <c r="S190" i="66"/>
  <c r="M190" i="66"/>
  <c r="P189" i="66"/>
  <c r="Q189" i="66" s="1"/>
  <c r="T189" i="66" s="1"/>
  <c r="BG189" i="66" s="1"/>
  <c r="X189" i="66" s="1"/>
  <c r="Y189" i="66" s="1"/>
  <c r="S189" i="66"/>
  <c r="M189" i="66"/>
  <c r="P188" i="66"/>
  <c r="Q188" i="66" s="1"/>
  <c r="T188" i="66" s="1"/>
  <c r="BG188" i="66" s="1"/>
  <c r="M188" i="66"/>
  <c r="S188" i="66"/>
  <c r="P187" i="66"/>
  <c r="Q187" i="66" s="1"/>
  <c r="T187" i="66" s="1"/>
  <c r="BG187" i="66" s="1"/>
  <c r="M187" i="66"/>
  <c r="S187" i="66"/>
  <c r="P186" i="66"/>
  <c r="R186" i="66" s="1"/>
  <c r="M186" i="66"/>
  <c r="S186" i="66"/>
  <c r="P185" i="66"/>
  <c r="R185" i="66" s="1"/>
  <c r="M185" i="66"/>
  <c r="S185" i="66"/>
  <c r="P184" i="66"/>
  <c r="R184" i="66" s="1"/>
  <c r="M184" i="66"/>
  <c r="S184" i="66"/>
  <c r="P183" i="66"/>
  <c r="Q183" i="66" s="1"/>
  <c r="T183" i="66" s="1"/>
  <c r="BG183" i="66" s="1"/>
  <c r="AN183" i="66" s="1"/>
  <c r="M183" i="66"/>
  <c r="S183" i="66"/>
  <c r="P182" i="66"/>
  <c r="R182" i="66" s="1"/>
  <c r="M182" i="66"/>
  <c r="S182" i="66"/>
  <c r="P181" i="66"/>
  <c r="R181" i="66" s="1"/>
  <c r="M181" i="66"/>
  <c r="S181" i="66"/>
  <c r="P180" i="66"/>
  <c r="R180" i="66" s="1"/>
  <c r="M180" i="66"/>
  <c r="S180" i="66"/>
  <c r="P179" i="66"/>
  <c r="M179" i="66"/>
  <c r="S179" i="66"/>
  <c r="P178" i="66"/>
  <c r="Q178" i="66" s="1"/>
  <c r="T178" i="66" s="1"/>
  <c r="BG178" i="66" s="1"/>
  <c r="AN178" i="66" s="1"/>
  <c r="M178" i="66"/>
  <c r="S178" i="66"/>
  <c r="P177" i="66"/>
  <c r="R177" i="66" s="1"/>
  <c r="M177" i="66"/>
  <c r="S177" i="66"/>
  <c r="P176" i="66"/>
  <c r="R176" i="66" s="1"/>
  <c r="M176" i="66"/>
  <c r="S176" i="66"/>
  <c r="P175" i="66"/>
  <c r="Q175" i="66" s="1"/>
  <c r="T175" i="66" s="1"/>
  <c r="BG175" i="66" s="1"/>
  <c r="AN175" i="66" s="1"/>
  <c r="M175" i="66"/>
  <c r="S175" i="66"/>
  <c r="P174" i="66"/>
  <c r="Q174" i="66" s="1"/>
  <c r="T174" i="66" s="1"/>
  <c r="BG174" i="66" s="1"/>
  <c r="M174" i="66"/>
  <c r="S174" i="66"/>
  <c r="P173" i="66"/>
  <c r="Q173" i="66" s="1"/>
  <c r="T173" i="66" s="1"/>
  <c r="BG173" i="66" s="1"/>
  <c r="M173" i="66"/>
  <c r="S173" i="66"/>
  <c r="P172" i="66"/>
  <c r="R172" i="66" s="1"/>
  <c r="M172" i="66"/>
  <c r="S172" i="66"/>
  <c r="P171" i="66"/>
  <c r="R171" i="66" s="1"/>
  <c r="M171" i="66"/>
  <c r="S171" i="66"/>
  <c r="P170" i="66"/>
  <c r="R170" i="66" s="1"/>
  <c r="M170" i="66"/>
  <c r="S170" i="66"/>
  <c r="P169" i="66"/>
  <c r="R169" i="66" s="1"/>
  <c r="M169" i="66"/>
  <c r="S169" i="66"/>
  <c r="P168" i="66"/>
  <c r="M168" i="66"/>
  <c r="S168" i="66"/>
  <c r="P167" i="66"/>
  <c r="Q167" i="66" s="1"/>
  <c r="T167" i="66" s="1"/>
  <c r="BG167" i="66" s="1"/>
  <c r="X167" i="66" s="1"/>
  <c r="Y167" i="66" s="1"/>
  <c r="M167" i="66"/>
  <c r="S167" i="66"/>
  <c r="P166" i="66"/>
  <c r="M166" i="66"/>
  <c r="S166" i="66"/>
  <c r="P165" i="66"/>
  <c r="Q165" i="66" s="1"/>
  <c r="T165" i="66" s="1"/>
  <c r="BG165" i="66" s="1"/>
  <c r="M165" i="66"/>
  <c r="S165" i="66"/>
  <c r="P164" i="66"/>
  <c r="M164" i="66"/>
  <c r="S164" i="66"/>
  <c r="P163" i="66"/>
  <c r="Q163" i="66" s="1"/>
  <c r="T163" i="66" s="1"/>
  <c r="BG163" i="66" s="1"/>
  <c r="M163" i="66"/>
  <c r="S163" i="66"/>
  <c r="P162" i="66"/>
  <c r="Q162" i="66" s="1"/>
  <c r="T162" i="66" s="1"/>
  <c r="BG162" i="66" s="1"/>
  <c r="M162" i="66"/>
  <c r="S162" i="66"/>
  <c r="P161" i="66"/>
  <c r="R161" i="66" s="1"/>
  <c r="S161" i="66"/>
  <c r="M161" i="66"/>
  <c r="P160" i="66"/>
  <c r="Q160" i="66" s="1"/>
  <c r="T160" i="66" s="1"/>
  <c r="BG160" i="66" s="1"/>
  <c r="S160" i="66"/>
  <c r="M160" i="66"/>
  <c r="P159" i="66"/>
  <c r="Q159" i="66" s="1"/>
  <c r="T159" i="66" s="1"/>
  <c r="BG159" i="66" s="1"/>
  <c r="X159" i="66" s="1"/>
  <c r="Y159" i="66" s="1"/>
  <c r="S159" i="66"/>
  <c r="M159" i="66"/>
  <c r="P158" i="66"/>
  <c r="Q158" i="66" s="1"/>
  <c r="S158" i="66"/>
  <c r="M158" i="66"/>
  <c r="P157" i="66"/>
  <c r="S157" i="66"/>
  <c r="M157" i="66"/>
  <c r="P156" i="66"/>
  <c r="R156" i="66" s="1"/>
  <c r="S156" i="66"/>
  <c r="M156" i="66"/>
  <c r="P155" i="66"/>
  <c r="R155" i="66" s="1"/>
  <c r="S155" i="66"/>
  <c r="M155" i="66"/>
  <c r="P154" i="66"/>
  <c r="Q154" i="66" s="1"/>
  <c r="T154" i="66" s="1"/>
  <c r="BG154" i="66" s="1"/>
  <c r="X154" i="66" s="1"/>
  <c r="Y154" i="66" s="1"/>
  <c r="S154" i="66"/>
  <c r="M154" i="66"/>
  <c r="P153" i="66"/>
  <c r="R153" i="66" s="1"/>
  <c r="S153" i="66"/>
  <c r="M153" i="66"/>
  <c r="P152" i="66"/>
  <c r="R152" i="66" s="1"/>
  <c r="S152" i="66"/>
  <c r="M152" i="66"/>
  <c r="P151" i="66"/>
  <c r="R151" i="66" s="1"/>
  <c r="S151" i="66"/>
  <c r="M151" i="66"/>
  <c r="P150" i="66"/>
  <c r="Q150" i="66" s="1"/>
  <c r="T150" i="66" s="1"/>
  <c r="BG150" i="66" s="1"/>
  <c r="S150" i="66"/>
  <c r="M150" i="66"/>
  <c r="P149" i="66"/>
  <c r="Q149" i="66" s="1"/>
  <c r="T149" i="66" s="1"/>
  <c r="BG149" i="66" s="1"/>
  <c r="S149" i="66"/>
  <c r="M149" i="66"/>
  <c r="P148" i="66"/>
  <c r="Q148" i="66" s="1"/>
  <c r="T148" i="66" s="1"/>
  <c r="BG148" i="66" s="1"/>
  <c r="AN148" i="66" s="1"/>
  <c r="S148" i="66"/>
  <c r="M148" i="66"/>
  <c r="P147" i="66"/>
  <c r="Q147" i="66" s="1"/>
  <c r="T147" i="66" s="1"/>
  <c r="BG147" i="66" s="1"/>
  <c r="S147" i="66"/>
  <c r="M147" i="66"/>
  <c r="P146" i="66"/>
  <c r="S146" i="66"/>
  <c r="M146" i="66"/>
  <c r="P145" i="66"/>
  <c r="R145" i="66" s="1"/>
  <c r="S145" i="66"/>
  <c r="M145" i="66"/>
  <c r="P144" i="66"/>
  <c r="R144" i="66" s="1"/>
  <c r="S144" i="66"/>
  <c r="M144" i="66"/>
  <c r="P143" i="66"/>
  <c r="S143" i="66"/>
  <c r="M143" i="66"/>
  <c r="P142" i="66"/>
  <c r="S142" i="66"/>
  <c r="M142" i="66"/>
  <c r="P141" i="66"/>
  <c r="R141" i="66" s="1"/>
  <c r="S141" i="66"/>
  <c r="M141" i="66"/>
  <c r="P140" i="66"/>
  <c r="Q140" i="66" s="1"/>
  <c r="T140" i="66" s="1"/>
  <c r="BG140" i="66" s="1"/>
  <c r="S140" i="66"/>
  <c r="M140" i="66"/>
  <c r="P139" i="66"/>
  <c r="Q139" i="66" s="1"/>
  <c r="T139" i="66" s="1"/>
  <c r="BG139" i="66" s="1"/>
  <c r="S139" i="66"/>
  <c r="M139" i="66"/>
  <c r="P138" i="66"/>
  <c r="Q138" i="66" s="1"/>
  <c r="T138" i="66" s="1"/>
  <c r="BG138" i="66" s="1"/>
  <c r="X138" i="66" s="1"/>
  <c r="Y138" i="66" s="1"/>
  <c r="S138" i="66"/>
  <c r="M138" i="66"/>
  <c r="P137" i="66"/>
  <c r="S137" i="66"/>
  <c r="M137" i="66"/>
  <c r="P136" i="66"/>
  <c r="S136" i="66"/>
  <c r="M136" i="66"/>
  <c r="P135" i="66"/>
  <c r="Q135" i="66" s="1"/>
  <c r="T135" i="66" s="1"/>
  <c r="BG135" i="66" s="1"/>
  <c r="X135" i="66" s="1"/>
  <c r="Y135" i="66" s="1"/>
  <c r="S135" i="66"/>
  <c r="M135" i="66"/>
  <c r="P134" i="66"/>
  <c r="R134" i="66" s="1"/>
  <c r="S134" i="66"/>
  <c r="M134" i="66"/>
  <c r="P133" i="66"/>
  <c r="Q133" i="66" s="1"/>
  <c r="T133" i="66" s="1"/>
  <c r="BG133" i="66" s="1"/>
  <c r="X133" i="66" s="1"/>
  <c r="Y133" i="66" s="1"/>
  <c r="S133" i="66"/>
  <c r="M133" i="66"/>
  <c r="P132" i="66"/>
  <c r="S132" i="66"/>
  <c r="M132" i="66"/>
  <c r="P131" i="66"/>
  <c r="S131" i="66"/>
  <c r="M131" i="66"/>
  <c r="P130" i="66"/>
  <c r="S130" i="66"/>
  <c r="M130" i="66"/>
  <c r="P129" i="66"/>
  <c r="Q129" i="66" s="1"/>
  <c r="T129" i="66" s="1"/>
  <c r="BG129" i="66" s="1"/>
  <c r="S129" i="66"/>
  <c r="M129" i="66"/>
  <c r="P128" i="66"/>
  <c r="R128" i="66" s="1"/>
  <c r="S128" i="66"/>
  <c r="M128" i="66"/>
  <c r="P127" i="66"/>
  <c r="S127" i="66"/>
  <c r="M127" i="66"/>
  <c r="P126" i="66"/>
  <c r="S126" i="66"/>
  <c r="M126" i="66"/>
  <c r="P125" i="66"/>
  <c r="Q125" i="66" s="1"/>
  <c r="T125" i="66" s="1"/>
  <c r="BG125" i="66" s="1"/>
  <c r="AN125" i="66" s="1"/>
  <c r="S125" i="66"/>
  <c r="M125" i="66"/>
  <c r="P124" i="66"/>
  <c r="R124" i="66" s="1"/>
  <c r="S124" i="66"/>
  <c r="M124" i="66"/>
  <c r="P123" i="66"/>
  <c r="Q123" i="66" s="1"/>
  <c r="T123" i="66" s="1"/>
  <c r="BG123" i="66" s="1"/>
  <c r="S123" i="66"/>
  <c r="M123" i="66"/>
  <c r="P122" i="66"/>
  <c r="Q122" i="66" s="1"/>
  <c r="T122" i="66" s="1"/>
  <c r="BG122" i="66" s="1"/>
  <c r="S122" i="66"/>
  <c r="M122" i="66"/>
  <c r="P121" i="66"/>
  <c r="Q121" i="66" s="1"/>
  <c r="T121" i="66" s="1"/>
  <c r="BG121" i="66" s="1"/>
  <c r="X121" i="66" s="1"/>
  <c r="Y121" i="66" s="1"/>
  <c r="S121" i="66"/>
  <c r="M121" i="66"/>
  <c r="P120" i="66"/>
  <c r="Q120" i="66" s="1"/>
  <c r="T120" i="66" s="1"/>
  <c r="BG120" i="66" s="1"/>
  <c r="S120" i="66"/>
  <c r="M120" i="66"/>
  <c r="P68" i="68"/>
  <c r="Q68" i="68" s="1"/>
  <c r="T68" i="68" s="1"/>
  <c r="BG68" i="68" s="1"/>
  <c r="AN68" i="68" s="1"/>
  <c r="S68" i="68"/>
  <c r="P8" i="68"/>
  <c r="S8" i="68"/>
  <c r="P7" i="68"/>
  <c r="Q7" i="68" s="1"/>
  <c r="S7" i="68"/>
  <c r="P5" i="68"/>
  <c r="P6" i="68"/>
  <c r="S99" i="75"/>
  <c r="P99" i="75"/>
  <c r="R99" i="75" s="1"/>
  <c r="M99" i="75"/>
  <c r="S98" i="75"/>
  <c r="P98" i="75"/>
  <c r="R98" i="75" s="1"/>
  <c r="M98" i="75"/>
  <c r="S97" i="75"/>
  <c r="P97" i="75"/>
  <c r="M97" i="75"/>
  <c r="S96" i="75"/>
  <c r="P96" i="75"/>
  <c r="R96" i="75" s="1"/>
  <c r="M96" i="75"/>
  <c r="S95" i="75"/>
  <c r="P95" i="75"/>
  <c r="R95" i="75" s="1"/>
  <c r="M95" i="75"/>
  <c r="S94" i="75"/>
  <c r="P94" i="75"/>
  <c r="M94" i="75"/>
  <c r="S93" i="75"/>
  <c r="P93" i="75"/>
  <c r="M93" i="75"/>
  <c r="S92" i="75"/>
  <c r="P92" i="75"/>
  <c r="Q92" i="75" s="1"/>
  <c r="T92" i="75" s="1"/>
  <c r="BG92" i="75" s="1"/>
  <c r="X92" i="75" s="1"/>
  <c r="Y92" i="75" s="1"/>
  <c r="M92" i="75"/>
  <c r="S91" i="75"/>
  <c r="P91" i="75"/>
  <c r="M91" i="75"/>
  <c r="S90" i="75"/>
  <c r="P90" i="75"/>
  <c r="M90" i="75"/>
  <c r="S89" i="75"/>
  <c r="P89" i="75"/>
  <c r="R89" i="75" s="1"/>
  <c r="M89" i="75"/>
  <c r="S88" i="75"/>
  <c r="P88" i="75"/>
  <c r="R88" i="75" s="1"/>
  <c r="M88" i="75"/>
  <c r="S87" i="75"/>
  <c r="P87" i="75"/>
  <c r="R87" i="75" s="1"/>
  <c r="M87" i="75"/>
  <c r="S86" i="75"/>
  <c r="P86" i="75"/>
  <c r="M86" i="75"/>
  <c r="S85" i="75"/>
  <c r="P85" i="75"/>
  <c r="M85" i="75"/>
  <c r="S84" i="75"/>
  <c r="P84" i="75"/>
  <c r="M84" i="75"/>
  <c r="S83" i="75"/>
  <c r="P83" i="75"/>
  <c r="R83" i="75" s="1"/>
  <c r="M83" i="75"/>
  <c r="S82" i="75"/>
  <c r="P82" i="75"/>
  <c r="Q82" i="75" s="1"/>
  <c r="T82" i="75" s="1"/>
  <c r="BG82" i="75" s="1"/>
  <c r="M82" i="75"/>
  <c r="S81" i="75"/>
  <c r="P81" i="75"/>
  <c r="R81" i="75" s="1"/>
  <c r="M81" i="75"/>
  <c r="S80" i="75"/>
  <c r="P80" i="75"/>
  <c r="Q80" i="75" s="1"/>
  <c r="T80" i="75" s="1"/>
  <c r="BG80" i="75" s="1"/>
  <c r="AN80" i="75" s="1"/>
  <c r="M80" i="75"/>
  <c r="S79" i="75"/>
  <c r="P79" i="75"/>
  <c r="M79" i="75"/>
  <c r="S78" i="75"/>
  <c r="P78" i="75"/>
  <c r="M78" i="75"/>
  <c r="S77" i="75"/>
  <c r="P77" i="75"/>
  <c r="M77" i="75"/>
  <c r="S76" i="75"/>
  <c r="P76" i="75"/>
  <c r="R76" i="75" s="1"/>
  <c r="M76" i="75"/>
  <c r="S75" i="75"/>
  <c r="P75" i="75"/>
  <c r="R75" i="75" s="1"/>
  <c r="M75" i="75"/>
  <c r="S74" i="75"/>
  <c r="P74" i="75"/>
  <c r="R74" i="75" s="1"/>
  <c r="M74" i="75"/>
  <c r="S73" i="75"/>
  <c r="P73" i="75"/>
  <c r="M73" i="75"/>
  <c r="S72" i="75"/>
  <c r="P72" i="75"/>
  <c r="R72" i="75" s="1"/>
  <c r="M72" i="75"/>
  <c r="S71" i="75"/>
  <c r="P71" i="75"/>
  <c r="M71" i="75"/>
  <c r="S70" i="75"/>
  <c r="P70" i="75"/>
  <c r="Q70" i="75" s="1"/>
  <c r="T70" i="75" s="1"/>
  <c r="BG70" i="75" s="1"/>
  <c r="AN70" i="75" s="1"/>
  <c r="M70" i="75"/>
  <c r="S69" i="75"/>
  <c r="P69" i="75"/>
  <c r="M69" i="75"/>
  <c r="S68" i="75"/>
  <c r="P68" i="75"/>
  <c r="R68" i="75" s="1"/>
  <c r="M68" i="75"/>
  <c r="S67" i="75"/>
  <c r="P67" i="75"/>
  <c r="M67" i="75"/>
  <c r="S66" i="75"/>
  <c r="P66" i="75"/>
  <c r="Q66" i="75" s="1"/>
  <c r="T66" i="75" s="1"/>
  <c r="BG66" i="75" s="1"/>
  <c r="X66" i="75" s="1"/>
  <c r="Y66" i="75" s="1"/>
  <c r="M66" i="75"/>
  <c r="S65" i="75"/>
  <c r="P65" i="75"/>
  <c r="R65" i="75" s="1"/>
  <c r="M65" i="75"/>
  <c r="S64" i="75"/>
  <c r="P64" i="75"/>
  <c r="Q64" i="75" s="1"/>
  <c r="T64" i="75" s="1"/>
  <c r="BG64" i="75" s="1"/>
  <c r="M64" i="75"/>
  <c r="S63" i="75"/>
  <c r="P63" i="75"/>
  <c r="Q63" i="75" s="1"/>
  <c r="T63" i="75" s="1"/>
  <c r="BG63" i="75" s="1"/>
  <c r="M63" i="75"/>
  <c r="S62" i="75"/>
  <c r="P62" i="75"/>
  <c r="Q62" i="75" s="1"/>
  <c r="T62" i="75" s="1"/>
  <c r="BG62" i="75" s="1"/>
  <c r="AN62" i="75" s="1"/>
  <c r="M62" i="75"/>
  <c r="S61" i="75"/>
  <c r="P61" i="75"/>
  <c r="R61" i="75" s="1"/>
  <c r="M61" i="75"/>
  <c r="S60" i="75"/>
  <c r="P60" i="75"/>
  <c r="R60" i="75" s="1"/>
  <c r="M60" i="75"/>
  <c r="S59" i="75"/>
  <c r="P59" i="75"/>
  <c r="M59" i="75"/>
  <c r="S58" i="75"/>
  <c r="P58" i="75"/>
  <c r="M58" i="75"/>
  <c r="S57" i="75"/>
  <c r="P57" i="75"/>
  <c r="R57" i="75" s="1"/>
  <c r="M57" i="75"/>
  <c r="S56" i="75"/>
  <c r="P56" i="75"/>
  <c r="M56" i="75"/>
  <c r="S55" i="75"/>
  <c r="P55" i="75"/>
  <c r="R55" i="75" s="1"/>
  <c r="M55" i="75"/>
  <c r="S54" i="75"/>
  <c r="P54" i="75"/>
  <c r="M54" i="75"/>
  <c r="S53" i="75"/>
  <c r="P53" i="75"/>
  <c r="Q53" i="75" s="1"/>
  <c r="T53" i="75" s="1"/>
  <c r="BG53" i="75" s="1"/>
  <c r="X53" i="75" s="1"/>
  <c r="Y53" i="75" s="1"/>
  <c r="M53" i="75"/>
  <c r="S52" i="75"/>
  <c r="P52" i="75"/>
  <c r="R52" i="75" s="1"/>
  <c r="M52" i="75"/>
  <c r="S51" i="75"/>
  <c r="P51" i="75"/>
  <c r="M51" i="75"/>
  <c r="S50" i="75"/>
  <c r="P50" i="75"/>
  <c r="R50" i="75" s="1"/>
  <c r="M50" i="75"/>
  <c r="S49" i="75"/>
  <c r="P49" i="75"/>
  <c r="M49" i="75"/>
  <c r="S48" i="75"/>
  <c r="P48" i="75"/>
  <c r="Q48" i="75" s="1"/>
  <c r="T48" i="75" s="1"/>
  <c r="BG48" i="75" s="1"/>
  <c r="M48" i="75"/>
  <c r="S47" i="75"/>
  <c r="P47" i="75"/>
  <c r="M47" i="75"/>
  <c r="S46" i="75"/>
  <c r="P46" i="75"/>
  <c r="M46" i="75"/>
  <c r="S45" i="75"/>
  <c r="P45" i="75"/>
  <c r="R45" i="75" s="1"/>
  <c r="M45" i="75"/>
  <c r="S44" i="75"/>
  <c r="P44" i="75"/>
  <c r="Q44" i="75" s="1"/>
  <c r="T44" i="75" s="1"/>
  <c r="BG44" i="75" s="1"/>
  <c r="M44" i="75"/>
  <c r="S43" i="75"/>
  <c r="P43" i="75"/>
  <c r="R43" i="75" s="1"/>
  <c r="M43" i="75"/>
  <c r="S42" i="75"/>
  <c r="P42" i="75"/>
  <c r="Q42" i="75" s="1"/>
  <c r="T42" i="75" s="1"/>
  <c r="BG42" i="75" s="1"/>
  <c r="X42" i="75" s="1"/>
  <c r="Y42" i="75" s="1"/>
  <c r="M42" i="75"/>
  <c r="S41" i="75"/>
  <c r="P41" i="75"/>
  <c r="M41" i="75"/>
  <c r="S40" i="75"/>
  <c r="P40" i="75"/>
  <c r="R40" i="75" s="1"/>
  <c r="M40" i="75"/>
  <c r="S39" i="75"/>
  <c r="P39" i="75"/>
  <c r="M39" i="75"/>
  <c r="S38" i="75"/>
  <c r="P38" i="75"/>
  <c r="Q38" i="75" s="1"/>
  <c r="T38" i="75" s="1"/>
  <c r="BG38" i="75" s="1"/>
  <c r="X38" i="75" s="1"/>
  <c r="Y38" i="75" s="1"/>
  <c r="M38" i="75"/>
  <c r="S37" i="75"/>
  <c r="P37" i="75"/>
  <c r="Q37" i="75" s="1"/>
  <c r="T37" i="75" s="1"/>
  <c r="BG37" i="75" s="1"/>
  <c r="M37" i="75"/>
  <c r="S36" i="75"/>
  <c r="P36" i="75"/>
  <c r="M36" i="75"/>
  <c r="S35" i="75"/>
  <c r="P35" i="75"/>
  <c r="M35" i="75"/>
  <c r="S34" i="75"/>
  <c r="P34" i="75"/>
  <c r="R34" i="75" s="1"/>
  <c r="M34" i="75"/>
  <c r="S33" i="75"/>
  <c r="P33" i="75"/>
  <c r="M33" i="75"/>
  <c r="S32" i="75"/>
  <c r="P32" i="75"/>
  <c r="R32" i="75" s="1"/>
  <c r="M32" i="75"/>
  <c r="S31" i="75"/>
  <c r="P31" i="75"/>
  <c r="M31" i="75"/>
  <c r="S30" i="75"/>
  <c r="P30" i="75"/>
  <c r="M30" i="75"/>
  <c r="S29" i="75"/>
  <c r="P29" i="75"/>
  <c r="R29" i="75" s="1"/>
  <c r="M29" i="75"/>
  <c r="S28" i="75"/>
  <c r="P28" i="75"/>
  <c r="M28" i="75"/>
  <c r="S27" i="75"/>
  <c r="P27" i="75"/>
  <c r="R27" i="75" s="1"/>
  <c r="M27" i="75"/>
  <c r="S26" i="75"/>
  <c r="P26" i="75"/>
  <c r="M26" i="75"/>
  <c r="S25" i="75"/>
  <c r="P25" i="75"/>
  <c r="Q25" i="75" s="1"/>
  <c r="T25" i="75" s="1"/>
  <c r="BG25" i="75" s="1"/>
  <c r="AN25" i="75" s="1"/>
  <c r="M25" i="75"/>
  <c r="S24" i="75"/>
  <c r="P24" i="75"/>
  <c r="R24" i="75" s="1"/>
  <c r="M24" i="75"/>
  <c r="S23" i="75"/>
  <c r="P23" i="75"/>
  <c r="R23" i="75" s="1"/>
  <c r="M23" i="75"/>
  <c r="S22" i="75"/>
  <c r="P22" i="75"/>
  <c r="R22" i="75" s="1"/>
  <c r="M22" i="75"/>
  <c r="S21" i="75"/>
  <c r="P21" i="75"/>
  <c r="Q21" i="75" s="1"/>
  <c r="T21" i="75" s="1"/>
  <c r="BG21" i="75" s="1"/>
  <c r="X21" i="75" s="1"/>
  <c r="Y21" i="75" s="1"/>
  <c r="M21" i="75"/>
  <c r="S20" i="75"/>
  <c r="P20" i="75"/>
  <c r="Q20" i="75" s="1"/>
  <c r="T20" i="75" s="1"/>
  <c r="BG20" i="75" s="1"/>
  <c r="AN20" i="75" s="1"/>
  <c r="M20" i="75"/>
  <c r="S19" i="75"/>
  <c r="P19" i="75"/>
  <c r="R19" i="75" s="1"/>
  <c r="M19" i="75"/>
  <c r="S18" i="75"/>
  <c r="P18" i="75"/>
  <c r="M18" i="75"/>
  <c r="S17" i="75"/>
  <c r="P17" i="75"/>
  <c r="M17" i="75"/>
  <c r="S16" i="75"/>
  <c r="P16" i="75"/>
  <c r="M16" i="75"/>
  <c r="S15" i="75"/>
  <c r="P15" i="75"/>
  <c r="R15" i="75" s="1"/>
  <c r="M15" i="75"/>
  <c r="S14" i="75"/>
  <c r="P14" i="75"/>
  <c r="M14" i="75"/>
  <c r="S13" i="75"/>
  <c r="P13" i="75"/>
  <c r="R13" i="75" s="1"/>
  <c r="M13" i="75"/>
  <c r="S11" i="75"/>
  <c r="P11" i="75"/>
  <c r="R11" i="75" s="1"/>
  <c r="M11" i="75"/>
  <c r="S10" i="75"/>
  <c r="P10" i="75"/>
  <c r="R10" i="75" s="1"/>
  <c r="M10" i="75"/>
  <c r="S9" i="75"/>
  <c r="P9" i="75"/>
  <c r="R9" i="75" s="1"/>
  <c r="M9" i="75"/>
  <c r="S8" i="75"/>
  <c r="P8" i="75"/>
  <c r="R8" i="75" s="1"/>
  <c r="M8" i="75"/>
  <c r="S7" i="75"/>
  <c r="P7" i="75"/>
  <c r="R7" i="75" s="1"/>
  <c r="M7" i="75"/>
  <c r="S6" i="75"/>
  <c r="P6" i="75"/>
  <c r="R6" i="75" s="1"/>
  <c r="M6" i="75"/>
  <c r="S5" i="75"/>
  <c r="P5" i="75"/>
  <c r="M5" i="75"/>
  <c r="Q81" i="75"/>
  <c r="T81" i="75" s="1"/>
  <c r="BG81" i="75" s="1"/>
  <c r="AN81" i="75" s="1"/>
  <c r="Q89" i="75"/>
  <c r="T89" i="75" s="1"/>
  <c r="BG89" i="75" s="1"/>
  <c r="Q96" i="75"/>
  <c r="T96" i="75" s="1"/>
  <c r="BG96" i="75" s="1"/>
  <c r="Q146" i="60"/>
  <c r="N146" i="60"/>
  <c r="S119" i="66"/>
  <c r="P119" i="66"/>
  <c r="Q119" i="66" s="1"/>
  <c r="T119" i="66" s="1"/>
  <c r="BG119" i="66" s="1"/>
  <c r="M119" i="66"/>
  <c r="S118" i="66"/>
  <c r="P118" i="66"/>
  <c r="Q118" i="66" s="1"/>
  <c r="T118" i="66" s="1"/>
  <c r="BG118" i="66" s="1"/>
  <c r="M118" i="66"/>
  <c r="P8" i="55"/>
  <c r="P7" i="55"/>
  <c r="W10" i="74"/>
  <c r="W9" i="74"/>
  <c r="P8" i="53"/>
  <c r="Q8" i="52"/>
  <c r="Q7" i="52"/>
  <c r="AF8" i="57"/>
  <c r="AF7" i="57"/>
  <c r="G179" i="60"/>
  <c r="F179" i="60"/>
  <c r="H82" i="60"/>
  <c r="I82" i="60" s="1"/>
  <c r="G101" i="60"/>
  <c r="F101" i="60"/>
  <c r="G7" i="60"/>
  <c r="F7" i="60"/>
  <c r="P22" i="66"/>
  <c r="Q22" i="66" s="1"/>
  <c r="P21" i="66"/>
  <c r="Q21" i="66" s="1"/>
  <c r="P20" i="66"/>
  <c r="P19" i="66"/>
  <c r="Q19" i="66" s="1"/>
  <c r="P18" i="66"/>
  <c r="R18" i="66" s="1"/>
  <c r="P17" i="66"/>
  <c r="P16" i="66"/>
  <c r="Q16" i="66" s="1"/>
  <c r="P15" i="66"/>
  <c r="R15" i="66" s="1"/>
  <c r="P28" i="66"/>
  <c r="R28" i="66" s="1"/>
  <c r="P27" i="66"/>
  <c r="R27" i="66" s="1"/>
  <c r="P26" i="66"/>
  <c r="Q26" i="66" s="1"/>
  <c r="P24" i="66"/>
  <c r="Q24" i="66" s="1"/>
  <c r="P23" i="66"/>
  <c r="Q23" i="66" s="1"/>
  <c r="P34" i="66"/>
  <c r="P33" i="66"/>
  <c r="R33" i="66" s="1"/>
  <c r="P32" i="66"/>
  <c r="R32" i="66" s="1"/>
  <c r="P31" i="66"/>
  <c r="Q31" i="66" s="1"/>
  <c r="P30" i="66"/>
  <c r="Q30" i="66" s="1"/>
  <c r="P29" i="66"/>
  <c r="R29" i="66" s="1"/>
  <c r="P40" i="66"/>
  <c r="P39" i="66"/>
  <c r="R39" i="66" s="1"/>
  <c r="P38" i="66"/>
  <c r="Q38" i="66" s="1"/>
  <c r="T38" i="66" s="1"/>
  <c r="BG38" i="66" s="1"/>
  <c r="AN38" i="66" s="1"/>
  <c r="P37" i="66"/>
  <c r="P36" i="66"/>
  <c r="Q36" i="66" s="1"/>
  <c r="T36" i="66" s="1"/>
  <c r="P35" i="66"/>
  <c r="P48" i="66"/>
  <c r="Q48" i="66" s="1"/>
  <c r="T48" i="66" s="1"/>
  <c r="BG48" i="66" s="1"/>
  <c r="P47" i="66"/>
  <c r="R47" i="66" s="1"/>
  <c r="P46" i="66"/>
  <c r="P45" i="66"/>
  <c r="R45" i="66" s="1"/>
  <c r="P44" i="66"/>
  <c r="R44" i="66" s="1"/>
  <c r="P43" i="66"/>
  <c r="R43" i="66" s="1"/>
  <c r="P42" i="66"/>
  <c r="P41" i="66"/>
  <c r="P52" i="66"/>
  <c r="Q52" i="66" s="1"/>
  <c r="T52" i="66" s="1"/>
  <c r="BG52" i="66" s="1"/>
  <c r="P51" i="66"/>
  <c r="Q51" i="66" s="1"/>
  <c r="T51" i="66" s="1"/>
  <c r="BG51" i="66" s="1"/>
  <c r="X51" i="66" s="1"/>
  <c r="Y51" i="66" s="1"/>
  <c r="P50" i="66"/>
  <c r="P49" i="66"/>
  <c r="Q49" i="66" s="1"/>
  <c r="T49" i="66" s="1"/>
  <c r="BG49" i="66" s="1"/>
  <c r="X49" i="66" s="1"/>
  <c r="Y49" i="66" s="1"/>
  <c r="P61" i="66"/>
  <c r="Q61" i="66" s="1"/>
  <c r="T61" i="66" s="1"/>
  <c r="BG61" i="66" s="1"/>
  <c r="X61" i="66" s="1"/>
  <c r="Y61" i="66" s="1"/>
  <c r="P60" i="66"/>
  <c r="P59" i="66"/>
  <c r="Q59" i="66" s="1"/>
  <c r="T59" i="66" s="1"/>
  <c r="BG59" i="66" s="1"/>
  <c r="P58" i="66"/>
  <c r="Q58" i="66" s="1"/>
  <c r="T58" i="66" s="1"/>
  <c r="BG58" i="66" s="1"/>
  <c r="AN58" i="66" s="1"/>
  <c r="P57" i="66"/>
  <c r="Q57" i="66" s="1"/>
  <c r="T57" i="66" s="1"/>
  <c r="BG57" i="66" s="1"/>
  <c r="X57" i="66" s="1"/>
  <c r="Y57" i="66" s="1"/>
  <c r="P56" i="66"/>
  <c r="P55" i="66"/>
  <c r="Q55" i="66" s="1"/>
  <c r="T55" i="66" s="1"/>
  <c r="BG55" i="66" s="1"/>
  <c r="AN55" i="66" s="1"/>
  <c r="P54" i="66"/>
  <c r="Q54" i="66" s="1"/>
  <c r="T54" i="66" s="1"/>
  <c r="BG54" i="66" s="1"/>
  <c r="X54" i="66" s="1"/>
  <c r="Y54" i="66" s="1"/>
  <c r="P53" i="66"/>
  <c r="Q53" i="66" s="1"/>
  <c r="T53" i="66" s="1"/>
  <c r="BG53" i="66" s="1"/>
  <c r="X53" i="66" s="1"/>
  <c r="Y53" i="66" s="1"/>
  <c r="P67" i="66"/>
  <c r="P66" i="66"/>
  <c r="R66" i="66" s="1"/>
  <c r="P65" i="66"/>
  <c r="Q65" i="66" s="1"/>
  <c r="T65" i="66" s="1"/>
  <c r="BG65" i="66" s="1"/>
  <c r="X65" i="66" s="1"/>
  <c r="Y65" i="66" s="1"/>
  <c r="P64" i="66"/>
  <c r="Q64" i="66" s="1"/>
  <c r="T64" i="66" s="1"/>
  <c r="BG64" i="66" s="1"/>
  <c r="AN64" i="66" s="1"/>
  <c r="P63" i="66"/>
  <c r="Q63" i="66" s="1"/>
  <c r="T63" i="66" s="1"/>
  <c r="BG63" i="66" s="1"/>
  <c r="AN63" i="66" s="1"/>
  <c r="P62" i="66"/>
  <c r="P73" i="66"/>
  <c r="Q73" i="66" s="1"/>
  <c r="T73" i="66" s="1"/>
  <c r="BG73" i="66" s="1"/>
  <c r="X73" i="66" s="1"/>
  <c r="Y73" i="66" s="1"/>
  <c r="P72" i="66"/>
  <c r="Q72" i="66" s="1"/>
  <c r="T72" i="66" s="1"/>
  <c r="BG72" i="66" s="1"/>
  <c r="X72" i="66" s="1"/>
  <c r="Y72" i="66" s="1"/>
  <c r="P71" i="66"/>
  <c r="P70" i="66"/>
  <c r="R70" i="66" s="1"/>
  <c r="P69" i="66"/>
  <c r="R69" i="66" s="1"/>
  <c r="P68" i="66"/>
  <c r="R68" i="66" s="1"/>
  <c r="P76" i="66"/>
  <c r="Q76" i="66" s="1"/>
  <c r="T76" i="66" s="1"/>
  <c r="BG76" i="66" s="1"/>
  <c r="AN76" i="66" s="1"/>
  <c r="P75" i="66"/>
  <c r="R75" i="66" s="1"/>
  <c r="P74" i="66"/>
  <c r="R74" i="66" s="1"/>
  <c r="P78" i="66"/>
  <c r="P77" i="66"/>
  <c r="R77" i="66" s="1"/>
  <c r="P79" i="66"/>
  <c r="P82" i="66"/>
  <c r="R82" i="66" s="1"/>
  <c r="P80" i="66"/>
  <c r="R80" i="66" s="1"/>
  <c r="P81" i="66"/>
  <c r="Q81" i="66" s="1"/>
  <c r="T81" i="66" s="1"/>
  <c r="BG81" i="66" s="1"/>
  <c r="X81" i="66" s="1"/>
  <c r="Y81" i="66" s="1"/>
  <c r="P83" i="66"/>
  <c r="P84" i="66"/>
  <c r="Q84" i="66" s="1"/>
  <c r="T84" i="66" s="1"/>
  <c r="BG84" i="66" s="1"/>
  <c r="X84" i="66" s="1"/>
  <c r="Y84" i="66" s="1"/>
  <c r="P85" i="66"/>
  <c r="Q85" i="66" s="1"/>
  <c r="T85" i="66" s="1"/>
  <c r="BG85" i="66" s="1"/>
  <c r="X85" i="66" s="1"/>
  <c r="Y85" i="66" s="1"/>
  <c r="P86" i="66"/>
  <c r="R86" i="66" s="1"/>
  <c r="P87" i="66"/>
  <c r="R87" i="66" s="1"/>
  <c r="P91" i="66"/>
  <c r="R91" i="66" s="1"/>
  <c r="P92" i="66"/>
  <c r="R92" i="66" s="1"/>
  <c r="P90" i="66"/>
  <c r="R90" i="66" s="1"/>
  <c r="P89" i="66"/>
  <c r="P93" i="66"/>
  <c r="R93" i="66" s="1"/>
  <c r="P88" i="66"/>
  <c r="Q88" i="66" s="1"/>
  <c r="T88" i="66" s="1"/>
  <c r="BG88" i="66" s="1"/>
  <c r="P94" i="66"/>
  <c r="Q94" i="66" s="1"/>
  <c r="T94" i="66" s="1"/>
  <c r="BG94" i="66" s="1"/>
  <c r="P99" i="66"/>
  <c r="Q99" i="66" s="1"/>
  <c r="T99" i="66" s="1"/>
  <c r="BG99" i="66" s="1"/>
  <c r="X99" i="66" s="1"/>
  <c r="Y99" i="66" s="1"/>
  <c r="P96" i="66"/>
  <c r="R96" i="66" s="1"/>
  <c r="P98" i="66"/>
  <c r="Q98" i="66" s="1"/>
  <c r="T98" i="66" s="1"/>
  <c r="BG98" i="66" s="1"/>
  <c r="P97" i="66"/>
  <c r="Q97" i="66" s="1"/>
  <c r="T97" i="66" s="1"/>
  <c r="BG97" i="66" s="1"/>
  <c r="X97" i="66" s="1"/>
  <c r="Y97" i="66" s="1"/>
  <c r="P95" i="66"/>
  <c r="Q95" i="66" s="1"/>
  <c r="T95" i="66" s="1"/>
  <c r="BG95" i="66" s="1"/>
  <c r="AN95" i="66" s="1"/>
  <c r="P101" i="66"/>
  <c r="R101" i="66" s="1"/>
  <c r="P100" i="66"/>
  <c r="R100" i="66" s="1"/>
  <c r="P102" i="66"/>
  <c r="P103" i="66"/>
  <c r="Q103" i="66" s="1"/>
  <c r="T103" i="66" s="1"/>
  <c r="BG103" i="66" s="1"/>
  <c r="X103" i="66" s="1"/>
  <c r="Y103" i="66" s="1"/>
  <c r="P104" i="66"/>
  <c r="Q104" i="66" s="1"/>
  <c r="T104" i="66" s="1"/>
  <c r="BG104" i="66" s="1"/>
  <c r="AN104" i="66" s="1"/>
  <c r="P105" i="66"/>
  <c r="P106" i="66"/>
  <c r="Q106" i="66" s="1"/>
  <c r="T106" i="66" s="1"/>
  <c r="BG106" i="66" s="1"/>
  <c r="X106" i="66" s="1"/>
  <c r="Y106" i="66" s="1"/>
  <c r="P109" i="66"/>
  <c r="P107" i="66"/>
  <c r="Q107" i="66" s="1"/>
  <c r="T107" i="66" s="1"/>
  <c r="BG107" i="66" s="1"/>
  <c r="P108" i="66"/>
  <c r="P113" i="66"/>
  <c r="R113" i="66" s="1"/>
  <c r="P111" i="66"/>
  <c r="P114" i="66"/>
  <c r="Q114" i="66" s="1"/>
  <c r="T114" i="66" s="1"/>
  <c r="BG114" i="66" s="1"/>
  <c r="P112" i="66"/>
  <c r="Q112" i="66" s="1"/>
  <c r="T112" i="66" s="1"/>
  <c r="BG112" i="66" s="1"/>
  <c r="P110" i="66"/>
  <c r="R110" i="66" s="1"/>
  <c r="P117" i="66"/>
  <c r="Q117" i="66" s="1"/>
  <c r="T117" i="66" s="1"/>
  <c r="BG117" i="66" s="1"/>
  <c r="P116" i="66"/>
  <c r="R116" i="66" s="1"/>
  <c r="P115" i="66"/>
  <c r="R115" i="66" s="1"/>
  <c r="P10" i="66"/>
  <c r="Q10" i="66" s="1"/>
  <c r="P8" i="66"/>
  <c r="Q8" i="66" s="1"/>
  <c r="P7" i="66"/>
  <c r="R7" i="66" s="1"/>
  <c r="P6" i="66"/>
  <c r="Q6" i="66" s="1"/>
  <c r="P5" i="66"/>
  <c r="R5" i="66" s="1"/>
  <c r="S22" i="66"/>
  <c r="M22" i="66"/>
  <c r="S21" i="66"/>
  <c r="S20" i="66"/>
  <c r="M20" i="66"/>
  <c r="S19" i="66"/>
  <c r="S18" i="66"/>
  <c r="M18" i="66"/>
  <c r="S17" i="66"/>
  <c r="S16" i="66"/>
  <c r="S15" i="66"/>
  <c r="M15" i="66"/>
  <c r="S28" i="66"/>
  <c r="M28" i="66"/>
  <c r="S27" i="66"/>
  <c r="M27" i="66"/>
  <c r="S26" i="66"/>
  <c r="M26" i="66"/>
  <c r="S24" i="66"/>
  <c r="M24" i="66"/>
  <c r="S23" i="66"/>
  <c r="M23" i="66"/>
  <c r="S34" i="66"/>
  <c r="M34" i="66"/>
  <c r="S33" i="66"/>
  <c r="M33" i="66"/>
  <c r="S32" i="66"/>
  <c r="M32" i="66"/>
  <c r="S31" i="66"/>
  <c r="M31" i="66"/>
  <c r="S30" i="66"/>
  <c r="M30" i="66"/>
  <c r="S29" i="66"/>
  <c r="M29" i="66"/>
  <c r="S40" i="66"/>
  <c r="M40" i="66"/>
  <c r="S39" i="66"/>
  <c r="M39" i="66"/>
  <c r="S38" i="66"/>
  <c r="M38" i="66"/>
  <c r="S37" i="66"/>
  <c r="M37" i="66"/>
  <c r="S36" i="66"/>
  <c r="M36" i="66"/>
  <c r="S35" i="66"/>
  <c r="M35" i="66"/>
  <c r="S48" i="66"/>
  <c r="M48" i="66"/>
  <c r="S47" i="66"/>
  <c r="M47" i="66"/>
  <c r="S46" i="66"/>
  <c r="M46" i="66"/>
  <c r="S45" i="66"/>
  <c r="M45" i="66"/>
  <c r="S44" i="66"/>
  <c r="M44" i="66"/>
  <c r="S43" i="66"/>
  <c r="M43" i="66"/>
  <c r="S42" i="66"/>
  <c r="M42" i="66"/>
  <c r="S41" i="66"/>
  <c r="M41" i="66"/>
  <c r="S52" i="66"/>
  <c r="M52" i="66"/>
  <c r="S51" i="66"/>
  <c r="M51" i="66"/>
  <c r="S50" i="66"/>
  <c r="M50" i="66"/>
  <c r="S49" i="66"/>
  <c r="M49" i="66"/>
  <c r="S61" i="66"/>
  <c r="M61" i="66"/>
  <c r="S60" i="66"/>
  <c r="M60" i="66"/>
  <c r="S59" i="66"/>
  <c r="M59" i="66"/>
  <c r="S58" i="66"/>
  <c r="M58" i="66"/>
  <c r="S57" i="66"/>
  <c r="M57" i="66"/>
  <c r="S56" i="66"/>
  <c r="M56" i="66"/>
  <c r="S55" i="66"/>
  <c r="M55" i="66"/>
  <c r="S54" i="66"/>
  <c r="M54" i="66"/>
  <c r="S53" i="66"/>
  <c r="M53" i="66"/>
  <c r="S67" i="66"/>
  <c r="M67" i="66"/>
  <c r="S66" i="66"/>
  <c r="M66" i="66"/>
  <c r="S65" i="66"/>
  <c r="M65" i="66"/>
  <c r="S64" i="66"/>
  <c r="M64" i="66"/>
  <c r="S63" i="66"/>
  <c r="M63" i="66"/>
  <c r="S62" i="66"/>
  <c r="M62" i="66"/>
  <c r="S73" i="66"/>
  <c r="M73" i="66"/>
  <c r="S72" i="66"/>
  <c r="M72" i="66"/>
  <c r="S71" i="66"/>
  <c r="M71" i="66"/>
  <c r="S70" i="66"/>
  <c r="M70" i="66"/>
  <c r="S69" i="66"/>
  <c r="M69" i="66"/>
  <c r="S68" i="66"/>
  <c r="M68" i="66"/>
  <c r="S76" i="66"/>
  <c r="M76" i="66"/>
  <c r="S75" i="66"/>
  <c r="M75" i="66"/>
  <c r="S74" i="66"/>
  <c r="M74" i="66"/>
  <c r="S78" i="66"/>
  <c r="M78" i="66"/>
  <c r="S77" i="66"/>
  <c r="M77" i="66"/>
  <c r="S79" i="66"/>
  <c r="M79" i="66"/>
  <c r="S82" i="66"/>
  <c r="M82" i="66"/>
  <c r="S80" i="66"/>
  <c r="M80" i="66"/>
  <c r="S81" i="66"/>
  <c r="M81" i="66"/>
  <c r="S83" i="66"/>
  <c r="M83" i="66"/>
  <c r="S84" i="66"/>
  <c r="M84" i="66"/>
  <c r="S85" i="66"/>
  <c r="M85" i="66"/>
  <c r="S86" i="66"/>
  <c r="M86" i="66"/>
  <c r="S87" i="66"/>
  <c r="M87" i="66"/>
  <c r="S91" i="66"/>
  <c r="M91" i="66"/>
  <c r="S92" i="66"/>
  <c r="M92" i="66"/>
  <c r="S90" i="66"/>
  <c r="M90" i="66"/>
  <c r="S89" i="66"/>
  <c r="M89" i="66"/>
  <c r="S93" i="66"/>
  <c r="M93" i="66"/>
  <c r="S88" i="66"/>
  <c r="M88" i="66"/>
  <c r="S94" i="66"/>
  <c r="M94" i="66"/>
  <c r="S99" i="66"/>
  <c r="M99" i="66"/>
  <c r="S96" i="66"/>
  <c r="M96" i="66"/>
  <c r="S98" i="66"/>
  <c r="M98" i="66"/>
  <c r="S97" i="66"/>
  <c r="M97" i="66"/>
  <c r="S95" i="66"/>
  <c r="M95" i="66"/>
  <c r="S101" i="66"/>
  <c r="M101" i="66"/>
  <c r="S100" i="66"/>
  <c r="M100" i="66"/>
  <c r="S102" i="66"/>
  <c r="M102" i="66"/>
  <c r="S103" i="66"/>
  <c r="M103" i="66"/>
  <c r="S104" i="66"/>
  <c r="M104" i="66"/>
  <c r="S105" i="66"/>
  <c r="M105" i="66"/>
  <c r="S106" i="66"/>
  <c r="M106" i="66"/>
  <c r="S109" i="66"/>
  <c r="M109" i="66"/>
  <c r="S107" i="66"/>
  <c r="M107" i="66"/>
  <c r="S108" i="66"/>
  <c r="M108" i="66"/>
  <c r="S113" i="66"/>
  <c r="M113" i="66"/>
  <c r="S111" i="66"/>
  <c r="M111" i="66"/>
  <c r="S114" i="66"/>
  <c r="M114" i="66"/>
  <c r="S112" i="66"/>
  <c r="M112" i="66"/>
  <c r="S110" i="66"/>
  <c r="M110" i="66"/>
  <c r="S117" i="66"/>
  <c r="M117" i="66"/>
  <c r="S116" i="66"/>
  <c r="M116" i="66"/>
  <c r="S115" i="66"/>
  <c r="M115" i="66"/>
  <c r="S10" i="66"/>
  <c r="M10" i="66"/>
  <c r="S8" i="66"/>
  <c r="M8" i="66"/>
  <c r="S7" i="66"/>
  <c r="M7" i="66"/>
  <c r="AP19" i="65"/>
  <c r="BI19" i="65" s="1"/>
  <c r="P6" i="55"/>
  <c r="P5" i="55"/>
  <c r="P4" i="55"/>
  <c r="W8" i="74"/>
  <c r="W7" i="74"/>
  <c r="W6" i="74"/>
  <c r="P6" i="53"/>
  <c r="P5" i="53"/>
  <c r="P4" i="53"/>
  <c r="Q6" i="52"/>
  <c r="Q5" i="52"/>
  <c r="Q4" i="52"/>
  <c r="E7" i="60"/>
  <c r="D7" i="60"/>
  <c r="C7" i="60"/>
  <c r="E179" i="60"/>
  <c r="D179" i="60"/>
  <c r="C179" i="60"/>
  <c r="K146" i="60"/>
  <c r="H146" i="60"/>
  <c r="E146" i="60"/>
  <c r="E101" i="60"/>
  <c r="D101" i="60"/>
  <c r="C101" i="60"/>
  <c r="AF6" i="57"/>
  <c r="AF5" i="57"/>
  <c r="AF4" i="57"/>
  <c r="T56" i="74"/>
  <c r="R56" i="74"/>
  <c r="T46" i="74"/>
  <c r="T54" i="74" s="1"/>
  <c r="R46" i="74"/>
  <c r="R54" i="74" s="1"/>
  <c r="O44" i="74"/>
  <c r="T42" i="74"/>
  <c r="T46" i="33"/>
  <c r="T54" i="33" s="1"/>
  <c r="Q50" i="33"/>
  <c r="C7" i="45"/>
  <c r="E8" i="40"/>
  <c r="F8" i="40"/>
  <c r="G8" i="40"/>
  <c r="D8" i="40"/>
  <c r="B208" i="60"/>
  <c r="P30" i="50"/>
  <c r="T30" i="50" s="1"/>
  <c r="F7" i="73"/>
  <c r="P9" i="50"/>
  <c r="T9" i="50" s="1"/>
  <c r="B78" i="60"/>
  <c r="E19" i="72"/>
  <c r="D19" i="72"/>
  <c r="F18" i="72"/>
  <c r="F17" i="72"/>
  <c r="E16" i="72"/>
  <c r="D16" i="72"/>
  <c r="F16" i="72" s="1"/>
  <c r="F15" i="72"/>
  <c r="F14" i="72"/>
  <c r="E13" i="72"/>
  <c r="D13" i="72"/>
  <c r="F12" i="72"/>
  <c r="F11" i="72"/>
  <c r="E10" i="72"/>
  <c r="D10" i="72"/>
  <c r="F9" i="72"/>
  <c r="F8" i="72"/>
  <c r="E7" i="72"/>
  <c r="D7" i="72"/>
  <c r="F6" i="72"/>
  <c r="C6" i="72"/>
  <c r="C8" i="72" s="1"/>
  <c r="C9" i="72" s="1"/>
  <c r="C11" i="72" s="1"/>
  <c r="C12" i="72" s="1"/>
  <c r="C14" i="72" s="1"/>
  <c r="F5" i="72"/>
  <c r="F7" i="72" s="1"/>
  <c r="S100" i="69"/>
  <c r="P100" i="69"/>
  <c r="R100" i="69" s="1"/>
  <c r="M100" i="69"/>
  <c r="S99" i="69"/>
  <c r="P99" i="69"/>
  <c r="R99" i="69"/>
  <c r="M99" i="69"/>
  <c r="S98" i="69"/>
  <c r="P98" i="69"/>
  <c r="R98" i="69" s="1"/>
  <c r="M98" i="69"/>
  <c r="S97" i="69"/>
  <c r="P97" i="69"/>
  <c r="R97" i="69" s="1"/>
  <c r="M97" i="69"/>
  <c r="S96" i="69"/>
  <c r="P96" i="69"/>
  <c r="M96" i="69"/>
  <c r="S95" i="69"/>
  <c r="P95" i="69"/>
  <c r="R95" i="69" s="1"/>
  <c r="M95" i="69"/>
  <c r="S94" i="69"/>
  <c r="P94" i="69"/>
  <c r="M94" i="69"/>
  <c r="S93" i="69"/>
  <c r="P93" i="69"/>
  <c r="R93" i="69" s="1"/>
  <c r="M93" i="69"/>
  <c r="S92" i="69"/>
  <c r="P92" i="69"/>
  <c r="R92" i="69" s="1"/>
  <c r="M92" i="69"/>
  <c r="S91" i="69"/>
  <c r="P91" i="69"/>
  <c r="R91" i="69" s="1"/>
  <c r="M91" i="69"/>
  <c r="S90" i="69"/>
  <c r="P90" i="69"/>
  <c r="R90" i="69" s="1"/>
  <c r="M90" i="69"/>
  <c r="S89" i="69"/>
  <c r="P89" i="69"/>
  <c r="R89" i="69" s="1"/>
  <c r="M89" i="69"/>
  <c r="S88" i="69"/>
  <c r="P88" i="69"/>
  <c r="R88" i="69" s="1"/>
  <c r="M88" i="69"/>
  <c r="S87" i="69"/>
  <c r="P87" i="69"/>
  <c r="R87" i="69" s="1"/>
  <c r="M87" i="69"/>
  <c r="S86" i="69"/>
  <c r="P86" i="69"/>
  <c r="R86" i="69" s="1"/>
  <c r="M86" i="69"/>
  <c r="S85" i="69"/>
  <c r="P85" i="69"/>
  <c r="R85" i="69" s="1"/>
  <c r="M85" i="69"/>
  <c r="S84" i="69"/>
  <c r="P84" i="69"/>
  <c r="R84" i="69" s="1"/>
  <c r="M84" i="69"/>
  <c r="S83" i="69"/>
  <c r="P83" i="69"/>
  <c r="M83" i="69"/>
  <c r="S82" i="69"/>
  <c r="P82" i="69"/>
  <c r="R82" i="69" s="1"/>
  <c r="M82" i="69"/>
  <c r="S81" i="69"/>
  <c r="P81" i="69"/>
  <c r="R81" i="69"/>
  <c r="M81" i="69"/>
  <c r="S80" i="69"/>
  <c r="P80" i="69"/>
  <c r="R80" i="69" s="1"/>
  <c r="M80" i="69"/>
  <c r="S79" i="69"/>
  <c r="P79" i="69"/>
  <c r="M79" i="69"/>
  <c r="S78" i="69"/>
  <c r="P78" i="69"/>
  <c r="Q78" i="69" s="1"/>
  <c r="T78" i="69" s="1"/>
  <c r="BG78" i="69"/>
  <c r="AN78" i="69" s="1"/>
  <c r="M78" i="69"/>
  <c r="S77" i="69"/>
  <c r="P77" i="69"/>
  <c r="Q77" i="69" s="1"/>
  <c r="T77" i="69" s="1"/>
  <c r="BG77" i="69" s="1"/>
  <c r="R77" i="69"/>
  <c r="M77" i="69"/>
  <c r="S76" i="69"/>
  <c r="P76" i="69"/>
  <c r="R76" i="69" s="1"/>
  <c r="M76" i="69"/>
  <c r="S75" i="69"/>
  <c r="P75" i="69"/>
  <c r="Q75" i="69" s="1"/>
  <c r="T75" i="69" s="1"/>
  <c r="BG75" i="69" s="1"/>
  <c r="M75" i="69"/>
  <c r="S74" i="69"/>
  <c r="P74" i="69"/>
  <c r="R74" i="69" s="1"/>
  <c r="M74" i="69"/>
  <c r="S73" i="69"/>
  <c r="P73" i="69"/>
  <c r="Q73" i="69" s="1"/>
  <c r="T73" i="69" s="1"/>
  <c r="BG73" i="69" s="1"/>
  <c r="AN73" i="69" s="1"/>
  <c r="M73" i="69"/>
  <c r="S72" i="69"/>
  <c r="P72" i="69"/>
  <c r="M72" i="69"/>
  <c r="S71" i="69"/>
  <c r="P71" i="69"/>
  <c r="R71" i="69" s="1"/>
  <c r="M71" i="69"/>
  <c r="S70" i="69"/>
  <c r="P70" i="69"/>
  <c r="Q70" i="69" s="1"/>
  <c r="T70" i="69" s="1"/>
  <c r="BG70" i="69" s="1"/>
  <c r="X70" i="69" s="1"/>
  <c r="Y70" i="69" s="1"/>
  <c r="M70" i="69"/>
  <c r="S69" i="69"/>
  <c r="P69" i="69"/>
  <c r="R69" i="69" s="1"/>
  <c r="M69" i="69"/>
  <c r="S68" i="69"/>
  <c r="P68" i="69"/>
  <c r="M68" i="69"/>
  <c r="S67" i="69"/>
  <c r="P67" i="69"/>
  <c r="Q67" i="69" s="1"/>
  <c r="T67" i="69" s="1"/>
  <c r="BG67" i="69" s="1"/>
  <c r="M67" i="69"/>
  <c r="S66" i="69"/>
  <c r="P66" i="69"/>
  <c r="M66" i="69"/>
  <c r="S65" i="69"/>
  <c r="P65" i="69"/>
  <c r="Q65" i="69" s="1"/>
  <c r="T65" i="69" s="1"/>
  <c r="BG65" i="69" s="1"/>
  <c r="AN65" i="69" s="1"/>
  <c r="M65" i="69"/>
  <c r="S64" i="69"/>
  <c r="P64" i="69"/>
  <c r="Q64" i="69" s="1"/>
  <c r="T64" i="69" s="1"/>
  <c r="BG64" i="69" s="1"/>
  <c r="M64" i="69"/>
  <c r="S63" i="69"/>
  <c r="P63" i="69"/>
  <c r="M63" i="69"/>
  <c r="S62" i="69"/>
  <c r="P62" i="69"/>
  <c r="R62" i="69" s="1"/>
  <c r="M62" i="69"/>
  <c r="S61" i="69"/>
  <c r="P61" i="69"/>
  <c r="R61" i="69" s="1"/>
  <c r="M61" i="69"/>
  <c r="S60" i="69"/>
  <c r="P60" i="69"/>
  <c r="R60" i="69" s="1"/>
  <c r="M60" i="69"/>
  <c r="S59" i="69"/>
  <c r="P59" i="69"/>
  <c r="M59" i="69"/>
  <c r="S58" i="69"/>
  <c r="P58" i="69"/>
  <c r="Q58" i="69" s="1"/>
  <c r="T58" i="69" s="1"/>
  <c r="BG58" i="69" s="1"/>
  <c r="M58" i="69"/>
  <c r="S57" i="69"/>
  <c r="P57" i="69"/>
  <c r="Q57" i="69" s="1"/>
  <c r="T57" i="69" s="1"/>
  <c r="BG57" i="69" s="1"/>
  <c r="AN57" i="69" s="1"/>
  <c r="M57" i="69"/>
  <c r="S56" i="69"/>
  <c r="P56" i="69"/>
  <c r="M56" i="69"/>
  <c r="S55" i="69"/>
  <c r="P55" i="69"/>
  <c r="R55" i="69" s="1"/>
  <c r="M55" i="69"/>
  <c r="S54" i="69"/>
  <c r="P54" i="69"/>
  <c r="Q54" i="69" s="1"/>
  <c r="T54" i="69"/>
  <c r="BG54" i="69" s="1"/>
  <c r="X54" i="69" s="1"/>
  <c r="Y54" i="69" s="1"/>
  <c r="M54" i="69"/>
  <c r="S53" i="69"/>
  <c r="P53" i="69"/>
  <c r="M53" i="69"/>
  <c r="S52" i="69"/>
  <c r="P52" i="69"/>
  <c r="M52" i="69"/>
  <c r="S51" i="69"/>
  <c r="P51" i="69"/>
  <c r="R51" i="69" s="1"/>
  <c r="M51" i="69"/>
  <c r="S50" i="69"/>
  <c r="P50" i="69"/>
  <c r="M50" i="69"/>
  <c r="S49" i="69"/>
  <c r="P49" i="69"/>
  <c r="Q49" i="69" s="1"/>
  <c r="T49" i="69" s="1"/>
  <c r="BG49" i="69" s="1"/>
  <c r="M49" i="69"/>
  <c r="S48" i="69"/>
  <c r="P48" i="69"/>
  <c r="R48" i="69" s="1"/>
  <c r="M48" i="69"/>
  <c r="S47" i="69"/>
  <c r="P47" i="69"/>
  <c r="M47" i="69"/>
  <c r="S46" i="69"/>
  <c r="P46" i="69"/>
  <c r="M46" i="69"/>
  <c r="S45" i="69"/>
  <c r="P45" i="69"/>
  <c r="M45" i="69"/>
  <c r="S44" i="69"/>
  <c r="P44" i="69"/>
  <c r="M44" i="69"/>
  <c r="S43" i="69"/>
  <c r="P43" i="69"/>
  <c r="R43" i="69" s="1"/>
  <c r="M43" i="69"/>
  <c r="S42" i="69"/>
  <c r="P42" i="69"/>
  <c r="M42" i="69"/>
  <c r="S41" i="69"/>
  <c r="P41" i="69"/>
  <c r="M41" i="69"/>
  <c r="S40" i="69"/>
  <c r="P40" i="69"/>
  <c r="M40" i="69"/>
  <c r="S39" i="69"/>
  <c r="P39" i="69"/>
  <c r="M39" i="69"/>
  <c r="S38" i="69"/>
  <c r="P38" i="69"/>
  <c r="Q38" i="69" s="1"/>
  <c r="T38" i="69" s="1"/>
  <c r="BG38" i="69" s="1"/>
  <c r="AN38" i="69" s="1"/>
  <c r="M38" i="69"/>
  <c r="S37" i="69"/>
  <c r="P37" i="69"/>
  <c r="M37" i="69"/>
  <c r="S36" i="69"/>
  <c r="P36" i="69"/>
  <c r="R36" i="69" s="1"/>
  <c r="M36" i="69"/>
  <c r="S35" i="69"/>
  <c r="P35" i="69"/>
  <c r="R35" i="69"/>
  <c r="M35" i="69"/>
  <c r="S34" i="69"/>
  <c r="P34" i="69"/>
  <c r="R34" i="69" s="1"/>
  <c r="M34" i="69"/>
  <c r="S33" i="69"/>
  <c r="P33" i="69"/>
  <c r="M33" i="69"/>
  <c r="S32" i="69"/>
  <c r="P32" i="69"/>
  <c r="M32" i="69"/>
  <c r="S31" i="69"/>
  <c r="P31" i="69"/>
  <c r="R31" i="69" s="1"/>
  <c r="M31" i="69"/>
  <c r="S30" i="69"/>
  <c r="P30" i="69"/>
  <c r="R30" i="69" s="1"/>
  <c r="M30" i="69"/>
  <c r="S29" i="69"/>
  <c r="P29" i="69"/>
  <c r="M29" i="69"/>
  <c r="S28" i="69"/>
  <c r="P28" i="69"/>
  <c r="R28" i="69" s="1"/>
  <c r="M28" i="69"/>
  <c r="S27" i="69"/>
  <c r="P27" i="69"/>
  <c r="M27" i="69"/>
  <c r="S26" i="69"/>
  <c r="P26" i="69"/>
  <c r="Q26" i="69" s="1"/>
  <c r="T26" i="69" s="1"/>
  <c r="BG26" i="69" s="1"/>
  <c r="M26" i="69"/>
  <c r="S25" i="69"/>
  <c r="P25" i="69"/>
  <c r="R25" i="69" s="1"/>
  <c r="M25" i="69"/>
  <c r="S24" i="69"/>
  <c r="P24" i="69"/>
  <c r="Q24" i="69" s="1"/>
  <c r="T24" i="69" s="1"/>
  <c r="BG24" i="69" s="1"/>
  <c r="M24" i="69"/>
  <c r="S23" i="69"/>
  <c r="P23" i="69"/>
  <c r="Q23" i="69" s="1"/>
  <c r="T23" i="69" s="1"/>
  <c r="BG23" i="69" s="1"/>
  <c r="X23" i="69" s="1"/>
  <c r="Y23" i="69" s="1"/>
  <c r="M23" i="69"/>
  <c r="S22" i="69"/>
  <c r="P22" i="69"/>
  <c r="Q22" i="69" s="1"/>
  <c r="T22" i="69" s="1"/>
  <c r="BG22" i="69" s="1"/>
  <c r="M22" i="69"/>
  <c r="S21" i="69"/>
  <c r="P21" i="69"/>
  <c r="M21" i="69"/>
  <c r="S20" i="69"/>
  <c r="P20" i="69"/>
  <c r="Q20" i="69" s="1"/>
  <c r="T20" i="69" s="1"/>
  <c r="BG20" i="69" s="1"/>
  <c r="M20" i="69"/>
  <c r="S19" i="69"/>
  <c r="P19" i="69"/>
  <c r="R19" i="69" s="1"/>
  <c r="M19" i="69"/>
  <c r="S18" i="69"/>
  <c r="P18" i="69"/>
  <c r="R18" i="69" s="1"/>
  <c r="M18" i="69"/>
  <c r="S17" i="69"/>
  <c r="P17" i="69"/>
  <c r="M17" i="69"/>
  <c r="S16" i="69"/>
  <c r="P16" i="69"/>
  <c r="R16" i="69" s="1"/>
  <c r="Q16" i="69"/>
  <c r="T16" i="69" s="1"/>
  <c r="BG16" i="69" s="1"/>
  <c r="AN16" i="69" s="1"/>
  <c r="M16" i="69"/>
  <c r="S15" i="69"/>
  <c r="P15" i="69"/>
  <c r="Q15" i="69" s="1"/>
  <c r="T15" i="69"/>
  <c r="BG15" i="69" s="1"/>
  <c r="M15" i="69"/>
  <c r="S14" i="69"/>
  <c r="P14" i="69"/>
  <c r="M14" i="69"/>
  <c r="S13" i="69"/>
  <c r="P13" i="69"/>
  <c r="M13" i="69"/>
  <c r="S12" i="69"/>
  <c r="P12" i="69"/>
  <c r="R12" i="69" s="1"/>
  <c r="M12" i="69"/>
  <c r="S11" i="69"/>
  <c r="P11" i="69"/>
  <c r="R11" i="69" s="1"/>
  <c r="M11" i="69"/>
  <c r="S10" i="69"/>
  <c r="P10" i="69"/>
  <c r="Q10" i="69" s="1"/>
  <c r="T10" i="69" s="1"/>
  <c r="BG10" i="69" s="1"/>
  <c r="M10" i="69"/>
  <c r="S9" i="69"/>
  <c r="P9" i="69"/>
  <c r="Q9" i="69" s="1"/>
  <c r="T9" i="69" s="1"/>
  <c r="BG9" i="69" s="1"/>
  <c r="X9" i="69" s="1"/>
  <c r="Y9" i="69" s="1"/>
  <c r="M9" i="69"/>
  <c r="S8" i="69"/>
  <c r="P8" i="69"/>
  <c r="Q8" i="69" s="1"/>
  <c r="T8" i="69" s="1"/>
  <c r="BG8" i="69" s="1"/>
  <c r="M8" i="69"/>
  <c r="S7" i="69"/>
  <c r="P7" i="69"/>
  <c r="R7" i="69" s="1"/>
  <c r="M7" i="69"/>
  <c r="S6" i="69"/>
  <c r="P6" i="69"/>
  <c r="M6" i="69"/>
  <c r="S5" i="69"/>
  <c r="P5" i="69"/>
  <c r="Q5" i="69"/>
  <c r="T5" i="69" s="1"/>
  <c r="BG5" i="69" s="1"/>
  <c r="AN5" i="69" s="1"/>
  <c r="M5" i="69"/>
  <c r="S6" i="68"/>
  <c r="S5" i="68"/>
  <c r="S6" i="66"/>
  <c r="S5" i="66"/>
  <c r="S20" i="65"/>
  <c r="P20" i="65"/>
  <c r="R20" i="65" s="1"/>
  <c r="S19" i="65"/>
  <c r="P19" i="65"/>
  <c r="Q19" i="65" s="1"/>
  <c r="S6" i="65"/>
  <c r="P6" i="65"/>
  <c r="R6" i="65"/>
  <c r="S5" i="65"/>
  <c r="P5" i="65"/>
  <c r="Q5" i="65" s="1"/>
  <c r="B36" i="60"/>
  <c r="B14" i="60"/>
  <c r="Q82" i="69"/>
  <c r="T82" i="69" s="1"/>
  <c r="BG82" i="69" s="1"/>
  <c r="AN82" i="69" s="1"/>
  <c r="Q88" i="69"/>
  <c r="T88" i="69" s="1"/>
  <c r="BG88" i="69" s="1"/>
  <c r="Q92" i="69"/>
  <c r="T92" i="69" s="1"/>
  <c r="BG92" i="69" s="1"/>
  <c r="AN92" i="69" s="1"/>
  <c r="S7" i="61"/>
  <c r="S10" i="61" s="1"/>
  <c r="B57" i="60"/>
  <c r="B229" i="60"/>
  <c r="B228" i="60"/>
  <c r="B222" i="60"/>
  <c r="B219" i="60"/>
  <c r="B216" i="60"/>
  <c r="B214" i="60"/>
  <c r="B213" i="60"/>
  <c r="B212" i="60"/>
  <c r="B211" i="60"/>
  <c r="B210" i="60"/>
  <c r="B202" i="60"/>
  <c r="B200" i="60"/>
  <c r="B199" i="60"/>
  <c r="B198" i="60"/>
  <c r="B180" i="60"/>
  <c r="D162" i="60"/>
  <c r="C162" i="60"/>
  <c r="D161" i="60"/>
  <c r="C161" i="60"/>
  <c r="D160" i="60"/>
  <c r="C160" i="60"/>
  <c r="B159" i="60"/>
  <c r="B158" i="60"/>
  <c r="B157" i="60"/>
  <c r="B156" i="60"/>
  <c r="B155" i="60"/>
  <c r="C154" i="60"/>
  <c r="C153" i="60"/>
  <c r="C152" i="60"/>
  <c r="C151" i="60"/>
  <c r="C150" i="60"/>
  <c r="D149" i="60"/>
  <c r="B135" i="60"/>
  <c r="B134" i="60"/>
  <c r="B132" i="60"/>
  <c r="B131" i="60"/>
  <c r="B130" i="60"/>
  <c r="B129" i="60"/>
  <c r="B128" i="60"/>
  <c r="B116" i="60"/>
  <c r="B80" i="60"/>
  <c r="B77" i="60"/>
  <c r="B76" i="60"/>
  <c r="B75" i="60"/>
  <c r="B74" i="60"/>
  <c r="B71" i="60"/>
  <c r="B70" i="60"/>
  <c r="B68" i="60"/>
  <c r="B65" i="60"/>
  <c r="B62" i="60"/>
  <c r="B61" i="60"/>
  <c r="B60" i="60"/>
  <c r="B52" i="60"/>
  <c r="B42" i="60"/>
  <c r="B40" i="60"/>
  <c r="B39" i="60"/>
  <c r="B35" i="60"/>
  <c r="B34" i="60"/>
  <c r="B33" i="60"/>
  <c r="B32" i="60"/>
  <c r="B31" i="60"/>
  <c r="B30" i="60"/>
  <c r="B29" i="60"/>
  <c r="B28" i="60"/>
  <c r="B25" i="60"/>
  <c r="B24" i="60"/>
  <c r="B23" i="60"/>
  <c r="B22" i="60"/>
  <c r="B21" i="60"/>
  <c r="B20" i="60"/>
  <c r="B19" i="60"/>
  <c r="B18" i="60"/>
  <c r="B13" i="60"/>
  <c r="B8" i="60"/>
  <c r="J21" i="53"/>
  <c r="J20" i="53"/>
  <c r="J19" i="53"/>
  <c r="P19" i="50"/>
  <c r="T19" i="50" s="1"/>
  <c r="P31" i="50"/>
  <c r="T31" i="50" s="1"/>
  <c r="P32" i="50"/>
  <c r="T32" i="50" s="1"/>
  <c r="P33" i="50"/>
  <c r="T33" i="50" s="1"/>
  <c r="P34" i="50"/>
  <c r="T34" i="50" s="1"/>
  <c r="P35" i="50"/>
  <c r="T35" i="50" s="1"/>
  <c r="P37" i="50"/>
  <c r="T37" i="50" s="1"/>
  <c r="P38" i="50"/>
  <c r="T38" i="50" s="1"/>
  <c r="F9" i="48"/>
  <c r="D8" i="48"/>
  <c r="G28" i="46"/>
  <c r="G25" i="46"/>
  <c r="G7" i="46"/>
  <c r="F7" i="45"/>
  <c r="E7" i="45"/>
  <c r="F10" i="47"/>
  <c r="L11" i="43"/>
  <c r="K11" i="43"/>
  <c r="J11" i="43"/>
  <c r="H11" i="43"/>
  <c r="E11" i="43"/>
  <c r="H13" i="42"/>
  <c r="G13" i="42"/>
  <c r="D13" i="42"/>
  <c r="C13" i="42"/>
  <c r="H8" i="42"/>
  <c r="G8" i="42"/>
  <c r="G14" i="42" s="1"/>
  <c r="B56" i="60" s="1"/>
  <c r="D8" i="42"/>
  <c r="D14" i="42" s="1"/>
  <c r="B53" i="60" s="1"/>
  <c r="C8" i="42"/>
  <c r="H31" i="40"/>
  <c r="H30" i="40"/>
  <c r="H29" i="40"/>
  <c r="H28" i="40"/>
  <c r="H7" i="40"/>
  <c r="H6" i="40"/>
  <c r="H5" i="40"/>
  <c r="T56" i="33"/>
  <c r="R56" i="33"/>
  <c r="R46" i="33"/>
  <c r="R54" i="33" s="1"/>
  <c r="T42" i="33"/>
  <c r="O44" i="33"/>
  <c r="O38" i="33"/>
  <c r="O32" i="33"/>
  <c r="F3" i="14"/>
  <c r="F6" i="14" s="1"/>
  <c r="E3" i="14"/>
  <c r="E6" i="14" s="1"/>
  <c r="E17" i="14"/>
  <c r="E20" i="14" s="1"/>
  <c r="E10" i="14"/>
  <c r="E13" i="14" s="1"/>
  <c r="H17" i="14"/>
  <c r="H20" i="14" s="1"/>
  <c r="H10" i="14"/>
  <c r="H13" i="14" s="1"/>
  <c r="H3" i="14"/>
  <c r="H6" i="14" s="1"/>
  <c r="G3" i="14"/>
  <c r="G6" i="14" s="1"/>
  <c r="G17" i="14"/>
  <c r="G20" i="14" s="1"/>
  <c r="G10" i="14"/>
  <c r="G13" i="14" s="1"/>
  <c r="B162" i="60"/>
  <c r="B161" i="60"/>
  <c r="B160" i="60"/>
  <c r="B38" i="60"/>
  <c r="B27" i="60"/>
  <c r="B230" i="60"/>
  <c r="B197" i="60"/>
  <c r="BL40" i="5"/>
  <c r="BL39" i="5"/>
  <c r="AR43" i="5"/>
  <c r="AR42" i="5"/>
  <c r="E92" i="17"/>
  <c r="E91" i="17"/>
  <c r="D13" i="29"/>
  <c r="D9" i="29"/>
  <c r="D16" i="29"/>
  <c r="D5" i="29"/>
  <c r="H20" i="18"/>
  <c r="G23" i="18"/>
  <c r="H23" i="18" s="1"/>
  <c r="G17" i="18"/>
  <c r="H17" i="18" s="1"/>
  <c r="G16" i="18"/>
  <c r="H16" i="18" s="1"/>
  <c r="G15" i="18"/>
  <c r="H15" i="18" s="1"/>
  <c r="G14" i="18"/>
  <c r="H14" i="18" s="1"/>
  <c r="G13" i="18"/>
  <c r="H13" i="18" s="1"/>
  <c r="G12" i="18"/>
  <c r="H12" i="18" s="1"/>
  <c r="G11" i="18"/>
  <c r="H11" i="18" s="1"/>
  <c r="G10" i="18"/>
  <c r="H10" i="18" s="1"/>
  <c r="G8" i="18"/>
  <c r="H8" i="18" s="1"/>
  <c r="G7" i="18"/>
  <c r="H7" i="18" s="1"/>
  <c r="G6" i="18"/>
  <c r="H6" i="18" s="1"/>
  <c r="G5" i="18"/>
  <c r="H5" i="18" s="1"/>
  <c r="G4" i="18"/>
  <c r="H4" i="18" s="1"/>
  <c r="C58" i="18"/>
  <c r="D58" i="18" s="1"/>
  <c r="C57" i="18"/>
  <c r="D57" i="18" s="1"/>
  <c r="C56" i="18"/>
  <c r="D56" i="18" s="1"/>
  <c r="C55" i="18"/>
  <c r="D55" i="18" s="1"/>
  <c r="C54" i="18"/>
  <c r="D54" i="18" s="1"/>
  <c r="C53" i="18"/>
  <c r="D53" i="18" s="1"/>
  <c r="C51" i="18"/>
  <c r="D51" i="18" s="1"/>
  <c r="C50" i="18"/>
  <c r="D50" i="18" s="1"/>
  <c r="C47" i="18"/>
  <c r="D47" i="18" s="1"/>
  <c r="C46" i="18"/>
  <c r="D46" i="18" s="1"/>
  <c r="C45" i="18"/>
  <c r="D45" i="18" s="1"/>
  <c r="C44" i="18"/>
  <c r="D44" i="18" s="1"/>
  <c r="C42" i="18"/>
  <c r="D42" i="18" s="1"/>
  <c r="C41" i="18"/>
  <c r="D41" i="18" s="1"/>
  <c r="C40" i="18"/>
  <c r="D40" i="18" s="1"/>
  <c r="C39" i="18"/>
  <c r="D39" i="18" s="1"/>
  <c r="C38" i="18"/>
  <c r="D38" i="18" s="1"/>
  <c r="C37" i="18"/>
  <c r="D37" i="18" s="1"/>
  <c r="C34" i="18"/>
  <c r="D34" i="18" s="1"/>
  <c r="C33" i="18"/>
  <c r="D33" i="18" s="1"/>
  <c r="C31" i="18"/>
  <c r="D31" i="18" s="1"/>
  <c r="C30" i="18"/>
  <c r="D30" i="18" s="1"/>
  <c r="C29" i="18"/>
  <c r="D29" i="18" s="1"/>
  <c r="C26" i="18"/>
  <c r="D26" i="18" s="1"/>
  <c r="C25" i="18"/>
  <c r="D25" i="18" s="1"/>
  <c r="C24" i="18"/>
  <c r="D24" i="18" s="1"/>
  <c r="C23" i="18"/>
  <c r="D23" i="18" s="1"/>
  <c r="C22" i="18"/>
  <c r="D22" i="18" s="1"/>
  <c r="C20" i="18"/>
  <c r="D20" i="18" s="1"/>
  <c r="C19" i="18"/>
  <c r="D19" i="18" s="1"/>
  <c r="C18" i="18"/>
  <c r="D18" i="18" s="1"/>
  <c r="C17" i="18"/>
  <c r="D17" i="18" s="1"/>
  <c r="C16" i="18"/>
  <c r="D16" i="18" s="1"/>
  <c r="C15" i="18"/>
  <c r="D15" i="18" s="1"/>
  <c r="C14" i="18"/>
  <c r="D14" i="18" s="1"/>
  <c r="C13" i="18"/>
  <c r="D13" i="18" s="1"/>
  <c r="C12" i="18"/>
  <c r="D12" i="18" s="1"/>
  <c r="C11" i="18"/>
  <c r="D11" i="18" s="1"/>
  <c r="C10" i="18"/>
  <c r="D10" i="18" s="1"/>
  <c r="C9" i="18"/>
  <c r="D9" i="18" s="1"/>
  <c r="C8" i="18"/>
  <c r="D8" i="18" s="1"/>
  <c r="C7" i="18"/>
  <c r="D7" i="18" s="1"/>
  <c r="C6" i="18"/>
  <c r="D6" i="18" s="1"/>
  <c r="C51" i="17"/>
  <c r="H13" i="17" s="1"/>
  <c r="C52" i="17"/>
  <c r="D52" i="17" s="1"/>
  <c r="C54" i="17"/>
  <c r="D54" i="17" s="1"/>
  <c r="C55" i="17"/>
  <c r="D55" i="17" s="1"/>
  <c r="C56" i="17"/>
  <c r="D56" i="17" s="1"/>
  <c r="C57" i="17"/>
  <c r="D57" i="17" s="1"/>
  <c r="C58" i="17"/>
  <c r="D58" i="17" s="1"/>
  <c r="C59" i="17"/>
  <c r="D59" i="17" s="1"/>
  <c r="C7" i="17"/>
  <c r="D7" i="17" s="1"/>
  <c r="C8" i="17"/>
  <c r="D8" i="17" s="1"/>
  <c r="C9" i="17"/>
  <c r="D9" i="17" s="1"/>
  <c r="C10" i="17"/>
  <c r="D10" i="17" s="1"/>
  <c r="C11" i="17"/>
  <c r="D11" i="17" s="1"/>
  <c r="C12" i="17"/>
  <c r="D12" i="17" s="1"/>
  <c r="C13" i="17"/>
  <c r="D13" i="17" s="1"/>
  <c r="C14" i="17"/>
  <c r="D14" i="17" s="1"/>
  <c r="C15" i="17"/>
  <c r="D15" i="17" s="1"/>
  <c r="C16" i="17"/>
  <c r="D16" i="17" s="1"/>
  <c r="C17" i="17"/>
  <c r="D17" i="17" s="1"/>
  <c r="C18" i="17"/>
  <c r="D18" i="17" s="1"/>
  <c r="C19" i="17"/>
  <c r="D19" i="17" s="1"/>
  <c r="C20" i="17"/>
  <c r="D20" i="17" s="1"/>
  <c r="C21" i="17"/>
  <c r="D21" i="17" s="1"/>
  <c r="C23" i="17"/>
  <c r="D23" i="17" s="1"/>
  <c r="C24" i="17"/>
  <c r="D24" i="17" s="1"/>
  <c r="C25" i="17"/>
  <c r="D25" i="17" s="1"/>
  <c r="C26" i="17"/>
  <c r="D26" i="17" s="1"/>
  <c r="C27" i="17"/>
  <c r="D27" i="17" s="1"/>
  <c r="C30" i="17"/>
  <c r="D30" i="17" s="1"/>
  <c r="C31" i="17"/>
  <c r="D31" i="17" s="1"/>
  <c r="C32" i="17"/>
  <c r="D32" i="17" s="1"/>
  <c r="C34" i="17"/>
  <c r="D34" i="17" s="1"/>
  <c r="C35" i="17"/>
  <c r="D35" i="17" s="1"/>
  <c r="C38" i="17"/>
  <c r="D38" i="17" s="1"/>
  <c r="C39" i="17"/>
  <c r="D39" i="17" s="1"/>
  <c r="C40" i="17"/>
  <c r="D40" i="17" s="1"/>
  <c r="C41" i="17"/>
  <c r="D41" i="17" s="1"/>
  <c r="C42" i="17"/>
  <c r="D42" i="17" s="1"/>
  <c r="C43" i="17"/>
  <c r="D43" i="17" s="1"/>
  <c r="C45" i="17"/>
  <c r="D45" i="17" s="1"/>
  <c r="C46" i="17"/>
  <c r="D46" i="17" s="1"/>
  <c r="C47" i="17"/>
  <c r="D47" i="17" s="1"/>
  <c r="C48" i="17"/>
  <c r="D48" i="17" s="1"/>
  <c r="C5" i="18"/>
  <c r="D5" i="18" s="1"/>
  <c r="C37" i="17"/>
  <c r="D37" i="17" s="1"/>
  <c r="D51" i="17"/>
  <c r="C6" i="17"/>
  <c r="D6" i="17" s="1"/>
  <c r="C36" i="18"/>
  <c r="D36" i="18" s="1"/>
  <c r="C63" i="17"/>
  <c r="D63" i="17" s="1"/>
  <c r="C64" i="17"/>
  <c r="D64" i="17" s="1"/>
  <c r="C65" i="17"/>
  <c r="D65" i="17" s="1"/>
  <c r="C66" i="17"/>
  <c r="D66" i="17" s="1"/>
  <c r="C67" i="17"/>
  <c r="D67" i="17" s="1"/>
  <c r="C69" i="17"/>
  <c r="K7" i="17" s="1"/>
  <c r="C70" i="17"/>
  <c r="C71" i="17"/>
  <c r="D71" i="17" s="1"/>
  <c r="C72" i="17"/>
  <c r="D72" i="17" s="1"/>
  <c r="C73" i="17"/>
  <c r="D73" i="17" s="1"/>
  <c r="C74" i="17"/>
  <c r="D74" i="17" s="1"/>
  <c r="C75" i="17"/>
  <c r="D75" i="17" s="1"/>
  <c r="C76" i="17"/>
  <c r="D76" i="17" s="1"/>
  <c r="C81" i="17"/>
  <c r="D81" i="17" s="1"/>
  <c r="K4" i="20"/>
  <c r="J4" i="20"/>
  <c r="F12" i="20"/>
  <c r="D40" i="23"/>
  <c r="E40" i="23" s="1"/>
  <c r="I40" i="23" s="1"/>
  <c r="D32" i="23"/>
  <c r="E32" i="23" s="1"/>
  <c r="I32" i="23" s="1"/>
  <c r="D29" i="23"/>
  <c r="E29" i="23" s="1"/>
  <c r="I29" i="23" s="1"/>
  <c r="D31" i="23"/>
  <c r="E31" i="23" s="1"/>
  <c r="I31" i="23" s="1"/>
  <c r="D33" i="23"/>
  <c r="E33" i="23" s="1"/>
  <c r="I33" i="23" s="1"/>
  <c r="D34" i="23"/>
  <c r="E34" i="23" s="1"/>
  <c r="I34" i="23" s="1"/>
  <c r="D35" i="23"/>
  <c r="E35" i="23" s="1"/>
  <c r="I35" i="23" s="1"/>
  <c r="D36" i="23"/>
  <c r="E36" i="23" s="1"/>
  <c r="I36" i="23" s="1"/>
  <c r="D37" i="23"/>
  <c r="E37" i="23" s="1"/>
  <c r="I37" i="23" s="1"/>
  <c r="D41" i="23"/>
  <c r="E41" i="23"/>
  <c r="I41" i="23" s="1"/>
  <c r="D42" i="23"/>
  <c r="E42" i="23" s="1"/>
  <c r="I42" i="23" s="1"/>
  <c r="D45" i="23"/>
  <c r="E45" i="23" s="1"/>
  <c r="I45" i="23" s="1"/>
  <c r="D48" i="23"/>
  <c r="E48" i="23" s="1"/>
  <c r="I48" i="23" s="1"/>
  <c r="D49" i="23"/>
  <c r="E49" i="23" s="1"/>
  <c r="I49" i="23" s="1"/>
  <c r="D8" i="23"/>
  <c r="E8" i="23"/>
  <c r="I8" i="23" s="1"/>
  <c r="Q8" i="23" s="1"/>
  <c r="D9" i="23"/>
  <c r="E9" i="23" s="1"/>
  <c r="I9" i="23" s="1"/>
  <c r="Q9" i="23" s="1"/>
  <c r="D21" i="23"/>
  <c r="E21" i="23" s="1"/>
  <c r="I21" i="23" s="1"/>
  <c r="D22" i="23"/>
  <c r="E22" i="23" s="1"/>
  <c r="I22" i="23" s="1"/>
  <c r="D23" i="23"/>
  <c r="E23" i="23" s="1"/>
  <c r="I23" i="23" s="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6" i="21"/>
  <c r="K25" i="21"/>
  <c r="K20" i="21"/>
  <c r="M15" i="21" s="1"/>
  <c r="D10" i="21"/>
  <c r="E10" i="21" s="1"/>
  <c r="D11" i="21"/>
  <c r="E11" i="21" s="1"/>
  <c r="D13" i="21"/>
  <c r="E13" i="21" s="1"/>
  <c r="D14" i="21"/>
  <c r="E14" i="21" s="1"/>
  <c r="D15" i="21"/>
  <c r="E15" i="21" s="1"/>
  <c r="D16" i="21"/>
  <c r="E16" i="21" s="1"/>
  <c r="D17" i="21"/>
  <c r="E17" i="21" s="1"/>
  <c r="D18" i="21"/>
  <c r="E18" i="21" s="1"/>
  <c r="D19" i="21"/>
  <c r="E19" i="21" s="1"/>
  <c r="D3" i="21"/>
  <c r="E3" i="21" s="1"/>
  <c r="C7" i="19"/>
  <c r="D7" i="19" s="1"/>
  <c r="C8" i="19"/>
  <c r="D8" i="19" s="1"/>
  <c r="C13" i="19"/>
  <c r="H7" i="19" s="1"/>
  <c r="C14" i="19"/>
  <c r="D14" i="19" s="1"/>
  <c r="C16" i="19"/>
  <c r="C17" i="19"/>
  <c r="D17" i="19" s="1"/>
  <c r="C18" i="19"/>
  <c r="H10" i="19" s="1"/>
  <c r="C29" i="19"/>
  <c r="D29" i="19" s="1"/>
  <c r="C30" i="19"/>
  <c r="D30" i="19" s="1"/>
  <c r="C31" i="19"/>
  <c r="D31" i="19" s="1"/>
  <c r="C32" i="19"/>
  <c r="D32" i="19" s="1"/>
  <c r="C33" i="19"/>
  <c r="D33" i="19" s="1"/>
  <c r="C35" i="19"/>
  <c r="D35" i="19" s="1"/>
  <c r="C36" i="19"/>
  <c r="D36" i="19" s="1"/>
  <c r="D18" i="19"/>
  <c r="F13" i="14"/>
  <c r="C28" i="17"/>
  <c r="D28" i="17" s="1"/>
  <c r="C27" i="18"/>
  <c r="D27" i="18" s="1"/>
  <c r="C28" i="18"/>
  <c r="D28" i="18" s="1"/>
  <c r="C29" i="17"/>
  <c r="D29" i="17" s="1"/>
  <c r="B220" i="60"/>
  <c r="D44" i="23"/>
  <c r="E44" i="23"/>
  <c r="I44" i="23" s="1"/>
  <c r="D20" i="23"/>
  <c r="E20" i="23" s="1"/>
  <c r="I20" i="23" s="1"/>
  <c r="D43" i="23"/>
  <c r="E43" i="23" s="1"/>
  <c r="I43" i="23" s="1"/>
  <c r="D17" i="23"/>
  <c r="E17" i="23" s="1"/>
  <c r="I17" i="23" s="1"/>
  <c r="N7" i="23" s="1"/>
  <c r="D46" i="23"/>
  <c r="E46" i="23" s="1"/>
  <c r="I46" i="23" s="1"/>
  <c r="BV27" i="5"/>
  <c r="BY27" i="5"/>
  <c r="BV25" i="5"/>
  <c r="BY25" i="5"/>
  <c r="BV8" i="5"/>
  <c r="BY8" i="5"/>
  <c r="BV7" i="5"/>
  <c r="BO27" i="5"/>
  <c r="BO25" i="5"/>
  <c r="BO8" i="5"/>
  <c r="BL7" i="5"/>
  <c r="BO7" i="5"/>
  <c r="BB7" i="5"/>
  <c r="BE27" i="5"/>
  <c r="BE25" i="5"/>
  <c r="BE8" i="5"/>
  <c r="BE7" i="5"/>
  <c r="AR27" i="5"/>
  <c r="AU27" i="5"/>
  <c r="AR25" i="5"/>
  <c r="AU25" i="5"/>
  <c r="AR8" i="5"/>
  <c r="AU8" i="5"/>
  <c r="AR7" i="5"/>
  <c r="AK27" i="5"/>
  <c r="AH27" i="5"/>
  <c r="D16" i="23"/>
  <c r="E16" i="23" s="1"/>
  <c r="I16" i="23" s="1"/>
  <c r="N6" i="23" s="1"/>
  <c r="C25" i="19"/>
  <c r="H29" i="19" s="1"/>
  <c r="C43" i="18"/>
  <c r="D43" i="18" s="1"/>
  <c r="C44" i="17"/>
  <c r="D44" i="17" s="1"/>
  <c r="C15" i="19"/>
  <c r="D15" i="19" s="1"/>
  <c r="C34" i="19"/>
  <c r="D34" i="19" s="1"/>
  <c r="G3" i="18"/>
  <c r="H3" i="18" s="1"/>
  <c r="C62" i="17"/>
  <c r="D62" i="17" s="1"/>
  <c r="C22" i="17"/>
  <c r="D22" i="17" s="1"/>
  <c r="C21" i="18"/>
  <c r="D21" i="18" s="1"/>
  <c r="C52" i="18"/>
  <c r="D52" i="18"/>
  <c r="C53" i="17"/>
  <c r="G9" i="18"/>
  <c r="H9" i="18" s="1"/>
  <c r="C68" i="17"/>
  <c r="K6" i="17" s="1"/>
  <c r="C32" i="18"/>
  <c r="D32" i="18" s="1"/>
  <c r="C33" i="17"/>
  <c r="D33" i="17" s="1"/>
  <c r="C28" i="19"/>
  <c r="D28" i="19" s="1"/>
  <c r="BY7" i="5"/>
  <c r="BL8" i="5"/>
  <c r="BL25" i="5"/>
  <c r="BL27" i="5"/>
  <c r="BB8" i="5"/>
  <c r="BB25" i="5"/>
  <c r="BB27" i="5"/>
  <c r="AU7" i="5"/>
  <c r="T4" i="9"/>
  <c r="O29" i="33" s="1"/>
  <c r="D18" i="23"/>
  <c r="E18" i="23" s="1"/>
  <c r="I18" i="23" s="1"/>
  <c r="N8" i="23" s="1"/>
  <c r="D19" i="23"/>
  <c r="E19" i="23" s="1"/>
  <c r="I19" i="23" s="1"/>
  <c r="N9" i="23" s="1"/>
  <c r="C36" i="17"/>
  <c r="D36" i="17" s="1"/>
  <c r="C35" i="18"/>
  <c r="D35" i="18" s="1"/>
  <c r="C4" i="18"/>
  <c r="D4" i="18" s="1"/>
  <c r="C5" i="17"/>
  <c r="H5" i="17" s="1"/>
  <c r="H14" i="17"/>
  <c r="D53" i="17"/>
  <c r="G18" i="18"/>
  <c r="H18" i="18" s="1"/>
  <c r="C77" i="17"/>
  <c r="K10" i="17" s="1"/>
  <c r="D68" i="17"/>
  <c r="F17" i="14"/>
  <c r="F20" i="14" s="1"/>
  <c r="C24" i="19"/>
  <c r="C26" i="19"/>
  <c r="D26" i="19" s="1"/>
  <c r="H30" i="19"/>
  <c r="D7" i="21"/>
  <c r="I23" i="21" s="1"/>
  <c r="D15" i="23"/>
  <c r="E15" i="23" s="1"/>
  <c r="I15" i="23" s="1"/>
  <c r="D6" i="21"/>
  <c r="C3" i="18"/>
  <c r="D3" i="18" s="1"/>
  <c r="C4" i="17"/>
  <c r="D4" i="17" s="1"/>
  <c r="G4" i="5"/>
  <c r="BS4" i="5" s="1"/>
  <c r="BY4" i="5" s="1"/>
  <c r="G5" i="5"/>
  <c r="BS5" i="5" s="1"/>
  <c r="BY5" i="5" s="1"/>
  <c r="G6" i="5"/>
  <c r="G7" i="5"/>
  <c r="G8" i="5"/>
  <c r="G9" i="5"/>
  <c r="BS9" i="5" s="1"/>
  <c r="BY9" i="5" s="1"/>
  <c r="G10" i="5"/>
  <c r="BS10" i="5" s="1"/>
  <c r="BV10" i="5" s="1"/>
  <c r="G11" i="5"/>
  <c r="BS11" i="5" s="1"/>
  <c r="BV11" i="5" s="1"/>
  <c r="G12" i="5"/>
  <c r="BS12" i="5" s="1"/>
  <c r="BV12" i="5" s="1"/>
  <c r="G13" i="5"/>
  <c r="BS13" i="5" s="1"/>
  <c r="BV13" i="5" s="1"/>
  <c r="G14" i="5"/>
  <c r="BS14" i="5" s="1"/>
  <c r="BV14" i="5" s="1"/>
  <c r="G15" i="5"/>
  <c r="BS15" i="5" s="1"/>
  <c r="BY15" i="5" s="1"/>
  <c r="G16" i="5"/>
  <c r="BS16" i="5" s="1"/>
  <c r="BV16" i="5" s="1"/>
  <c r="G17" i="5"/>
  <c r="BS17" i="5" s="1"/>
  <c r="BY17" i="5" s="1"/>
  <c r="G18" i="5"/>
  <c r="BS18" i="5" s="1"/>
  <c r="BV18" i="5" s="1"/>
  <c r="G19" i="5"/>
  <c r="BS19" i="5" s="1"/>
  <c r="BV19" i="5" s="1"/>
  <c r="G20" i="5"/>
  <c r="BS20" i="5" s="1"/>
  <c r="BY20" i="5" s="1"/>
  <c r="BY34" i="5" s="1"/>
  <c r="G21" i="5"/>
  <c r="BS21" i="5" s="1"/>
  <c r="BV21" i="5" s="1"/>
  <c r="BV37" i="5" s="1"/>
  <c r="G22" i="5"/>
  <c r="BS22" i="5" s="1"/>
  <c r="BV22" i="5" s="1"/>
  <c r="G23" i="5"/>
  <c r="BS23" i="5" s="1"/>
  <c r="BV23" i="5" s="1"/>
  <c r="G24" i="5"/>
  <c r="BS24" i="5" s="1"/>
  <c r="BY24" i="5" s="1"/>
  <c r="G25" i="5"/>
  <c r="G26" i="5"/>
  <c r="BS26" i="5" s="1"/>
  <c r="BV26" i="5" s="1"/>
  <c r="G27" i="5"/>
  <c r="G28" i="5"/>
  <c r="BS28" i="5" s="1"/>
  <c r="BV28" i="5" s="1"/>
  <c r="G29" i="5"/>
  <c r="BS29" i="5" s="1"/>
  <c r="BY29" i="5" s="1"/>
  <c r="BY37" i="5" s="1"/>
  <c r="G30" i="5"/>
  <c r="G31" i="5"/>
  <c r="G32" i="5"/>
  <c r="G33" i="5"/>
  <c r="G34" i="5"/>
  <c r="G35" i="5"/>
  <c r="G36" i="5"/>
  <c r="G37" i="5"/>
  <c r="G38" i="5"/>
  <c r="G39" i="5"/>
  <c r="G40" i="5"/>
  <c r="G3" i="5"/>
  <c r="BS3" i="5"/>
  <c r="BY3" i="5" s="1"/>
  <c r="D5" i="21"/>
  <c r="E5" i="21" s="1"/>
  <c r="I6" i="21"/>
  <c r="E6" i="21"/>
  <c r="H4" i="17"/>
  <c r="F4" i="5"/>
  <c r="BI4" i="5" s="1"/>
  <c r="BL4" i="5" s="1"/>
  <c r="F5" i="5"/>
  <c r="BI5" i="5" s="1"/>
  <c r="BL5" i="5" s="1"/>
  <c r="F6" i="5"/>
  <c r="BI6" i="5" s="1"/>
  <c r="BO6" i="5" s="1"/>
  <c r="F7" i="5"/>
  <c r="F8" i="5"/>
  <c r="F9" i="5"/>
  <c r="BI9" i="5" s="1"/>
  <c r="BL9" i="5" s="1"/>
  <c r="F10" i="5"/>
  <c r="BI10" i="5" s="1"/>
  <c r="BL10" i="5" s="1"/>
  <c r="F11" i="5"/>
  <c r="BI11" i="5" s="1"/>
  <c r="BO11" i="5" s="1"/>
  <c r="F12" i="5"/>
  <c r="BI12" i="5" s="1"/>
  <c r="BO12" i="5" s="1"/>
  <c r="F13" i="5"/>
  <c r="BI13" i="5" s="1"/>
  <c r="BO13" i="5" s="1"/>
  <c r="F14" i="5"/>
  <c r="BI14" i="5" s="1"/>
  <c r="BO14" i="5" s="1"/>
  <c r="F15" i="5"/>
  <c r="BI15" i="5" s="1"/>
  <c r="BO15" i="5" s="1"/>
  <c r="F16" i="5"/>
  <c r="BI16" i="5" s="1"/>
  <c r="BO16" i="5" s="1"/>
  <c r="F17" i="5"/>
  <c r="BI17" i="5" s="1"/>
  <c r="BO17" i="5" s="1"/>
  <c r="F18" i="5"/>
  <c r="BI18" i="5" s="1"/>
  <c r="BL18" i="5" s="1"/>
  <c r="F19" i="5"/>
  <c r="BI19" i="5" s="1"/>
  <c r="BL19" i="5" s="1"/>
  <c r="F20" i="5"/>
  <c r="BI20" i="5" s="1"/>
  <c r="BL20" i="5" s="1"/>
  <c r="BL36" i="5" s="1"/>
  <c r="F21" i="5"/>
  <c r="BI21" i="5" s="1"/>
  <c r="BO21" i="5" s="1"/>
  <c r="BO35" i="5" s="1"/>
  <c r="F22" i="5"/>
  <c r="BI22" i="5" s="1"/>
  <c r="BO22" i="5" s="1"/>
  <c r="F23" i="5"/>
  <c r="BI23" i="5" s="1"/>
  <c r="BL23" i="5" s="1"/>
  <c r="F24" i="5"/>
  <c r="BI24" i="5" s="1"/>
  <c r="BL24" i="5" s="1"/>
  <c r="F25" i="5"/>
  <c r="F26" i="5"/>
  <c r="BI26" i="5" s="1"/>
  <c r="BO26" i="5" s="1"/>
  <c r="BO38" i="5" s="1"/>
  <c r="F27" i="5"/>
  <c r="F28" i="5"/>
  <c r="BI28" i="5" s="1"/>
  <c r="BO28" i="5" s="1"/>
  <c r="F29" i="5"/>
  <c r="BI29" i="5" s="1"/>
  <c r="BL29" i="5" s="1"/>
  <c r="F30" i="5"/>
  <c r="F31" i="5"/>
  <c r="F32" i="5"/>
  <c r="F33" i="5"/>
  <c r="F34" i="5"/>
  <c r="F35" i="5"/>
  <c r="F36" i="5"/>
  <c r="F37" i="5"/>
  <c r="F38" i="5"/>
  <c r="F39" i="5"/>
  <c r="F40" i="5"/>
  <c r="F3" i="5"/>
  <c r="BI3" i="5" s="1"/>
  <c r="BO3" i="5" s="1"/>
  <c r="D3" i="5"/>
  <c r="AO3" i="5" s="1"/>
  <c r="AU3" i="5" s="1"/>
  <c r="E3" i="5"/>
  <c r="AY3" i="5" s="1"/>
  <c r="BB3" i="5" s="1"/>
  <c r="BB32" i="5" s="1"/>
  <c r="E4" i="5"/>
  <c r="AY4" i="5" s="1"/>
  <c r="BE4" i="5" s="1"/>
  <c r="E5" i="5"/>
  <c r="AY5" i="5" s="1"/>
  <c r="BE5" i="5" s="1"/>
  <c r="E6" i="5"/>
  <c r="AY6" i="5" s="1"/>
  <c r="BE6" i="5" s="1"/>
  <c r="E7" i="5"/>
  <c r="E8" i="5"/>
  <c r="E9" i="5"/>
  <c r="AY9" i="5" s="1"/>
  <c r="BB9" i="5" s="1"/>
  <c r="E10" i="5"/>
  <c r="AY10" i="5" s="1"/>
  <c r="BE10" i="5" s="1"/>
  <c r="E11" i="5"/>
  <c r="AY11" i="5" s="1"/>
  <c r="BB11" i="5" s="1"/>
  <c r="E12" i="5"/>
  <c r="AY12" i="5" s="1"/>
  <c r="BE12" i="5" s="1"/>
  <c r="E13" i="5"/>
  <c r="AY13" i="5" s="1"/>
  <c r="BE13" i="5" s="1"/>
  <c r="E14" i="5"/>
  <c r="AY14" i="5" s="1"/>
  <c r="BE14" i="5" s="1"/>
  <c r="E15" i="5"/>
  <c r="AY15" i="5" s="1"/>
  <c r="BB15" i="5" s="1"/>
  <c r="E16" i="5"/>
  <c r="AY16" i="5" s="1"/>
  <c r="BB16" i="5" s="1"/>
  <c r="E17" i="5"/>
  <c r="AY17" i="5" s="1"/>
  <c r="BE17" i="5" s="1"/>
  <c r="E18" i="5"/>
  <c r="AY18" i="5" s="1"/>
  <c r="BE18" i="5" s="1"/>
  <c r="E19" i="5"/>
  <c r="AY19" i="5" s="1"/>
  <c r="BB19" i="5" s="1"/>
  <c r="E20" i="5"/>
  <c r="AY20" i="5" s="1"/>
  <c r="BE20" i="5" s="1"/>
  <c r="BE34" i="5" s="1"/>
  <c r="E21" i="5"/>
  <c r="AY21" i="5" s="1"/>
  <c r="BB21" i="5" s="1"/>
  <c r="BB37" i="5" s="1"/>
  <c r="E22" i="5"/>
  <c r="AY22" i="5" s="1"/>
  <c r="BE22" i="5" s="1"/>
  <c r="E23" i="5"/>
  <c r="AY23" i="5" s="1"/>
  <c r="BE23" i="5" s="1"/>
  <c r="E24" i="5"/>
  <c r="AY24" i="5" s="1"/>
  <c r="BE24" i="5" s="1"/>
  <c r="E25" i="5"/>
  <c r="E26" i="5"/>
  <c r="AY26" i="5" s="1"/>
  <c r="BB26" i="5" s="1"/>
  <c r="E27" i="5"/>
  <c r="E28" i="5"/>
  <c r="AY28" i="5" s="1"/>
  <c r="BE28" i="5" s="1"/>
  <c r="E29" i="5"/>
  <c r="AY29" i="5" s="1"/>
  <c r="BE29" i="5" s="1"/>
  <c r="BE37" i="5" s="1"/>
  <c r="E30" i="5"/>
  <c r="E31" i="5"/>
  <c r="E32" i="5"/>
  <c r="E33" i="5"/>
  <c r="E34" i="5"/>
  <c r="E35" i="5"/>
  <c r="E36" i="5"/>
  <c r="E37" i="5"/>
  <c r="E38" i="5"/>
  <c r="E39" i="5"/>
  <c r="E40" i="5"/>
  <c r="D12" i="5"/>
  <c r="AO12" i="5" s="1"/>
  <c r="AR12" i="5" s="1"/>
  <c r="D4" i="5"/>
  <c r="AO4" i="5" s="1"/>
  <c r="AU4" i="5" s="1"/>
  <c r="D5" i="5"/>
  <c r="AO5" i="5" s="1"/>
  <c r="AR5" i="5" s="1"/>
  <c r="D6" i="5"/>
  <c r="AO6" i="5" s="1"/>
  <c r="AR6" i="5" s="1"/>
  <c r="D7" i="5"/>
  <c r="D8" i="5"/>
  <c r="D9" i="5"/>
  <c r="AO9" i="5" s="1"/>
  <c r="AU9" i="5" s="1"/>
  <c r="D10" i="5"/>
  <c r="AO10" i="5" s="1"/>
  <c r="AR10" i="5" s="1"/>
  <c r="D11" i="5"/>
  <c r="AO11" i="5" s="1"/>
  <c r="AU11" i="5" s="1"/>
  <c r="D13" i="5"/>
  <c r="AO13" i="5" s="1"/>
  <c r="AR13" i="5" s="1"/>
  <c r="D14" i="5"/>
  <c r="AO14" i="5" s="1"/>
  <c r="AR14" i="5" s="1"/>
  <c r="D15" i="5"/>
  <c r="AO15" i="5" s="1"/>
  <c r="AU15" i="5" s="1"/>
  <c r="D16" i="5"/>
  <c r="AO16" i="5" s="1"/>
  <c r="AU16" i="5" s="1"/>
  <c r="D17" i="5"/>
  <c r="AO17" i="5" s="1"/>
  <c r="AR17" i="5" s="1"/>
  <c r="AR35" i="5" s="1"/>
  <c r="D18" i="5"/>
  <c r="AO18" i="5" s="1"/>
  <c r="AU18" i="5" s="1"/>
  <c r="D19" i="5"/>
  <c r="AO19" i="5" s="1"/>
  <c r="AR19" i="5" s="1"/>
  <c r="D20" i="5"/>
  <c r="AO20" i="5" s="1"/>
  <c r="AU20" i="5" s="1"/>
  <c r="AU34" i="5" s="1"/>
  <c r="D21" i="5"/>
  <c r="AO21" i="5" s="1"/>
  <c r="AU21" i="5" s="1"/>
  <c r="AU35" i="5" s="1"/>
  <c r="D22" i="5"/>
  <c r="AO22" i="5" s="1"/>
  <c r="AU22" i="5" s="1"/>
  <c r="D23" i="5"/>
  <c r="AO23" i="5" s="1"/>
  <c r="AU23" i="5" s="1"/>
  <c r="D24" i="5"/>
  <c r="AO24" i="5" s="1"/>
  <c r="AR24" i="5" s="1"/>
  <c r="D25" i="5"/>
  <c r="D26" i="5"/>
  <c r="AO26" i="5" s="1"/>
  <c r="AR26" i="5" s="1"/>
  <c r="D27" i="5"/>
  <c r="D28" i="5"/>
  <c r="AO28" i="5" s="1"/>
  <c r="AU28" i="5" s="1"/>
  <c r="D29" i="5"/>
  <c r="AO29" i="5" s="1"/>
  <c r="AU29" i="5" s="1"/>
  <c r="AU37" i="5" s="1"/>
  <c r="D30" i="5"/>
  <c r="D31" i="5"/>
  <c r="D32" i="5"/>
  <c r="D33" i="5"/>
  <c r="D34" i="5"/>
  <c r="D35" i="5"/>
  <c r="D36" i="5"/>
  <c r="D37" i="5"/>
  <c r="D38" i="5"/>
  <c r="D39" i="5"/>
  <c r="D40" i="5"/>
  <c r="C30" i="5"/>
  <c r="C31" i="5"/>
  <c r="C32" i="5"/>
  <c r="C33" i="5"/>
  <c r="C34" i="5"/>
  <c r="C35" i="5"/>
  <c r="C36" i="5"/>
  <c r="C37" i="5"/>
  <c r="C38" i="5"/>
  <c r="C39" i="5"/>
  <c r="C40" i="5"/>
  <c r="AK7" i="5"/>
  <c r="AH7" i="5"/>
  <c r="D27" i="23"/>
  <c r="E27" i="23" s="1"/>
  <c r="I27" i="23" s="1"/>
  <c r="C12" i="19"/>
  <c r="C21" i="19"/>
  <c r="D21" i="19" s="1"/>
  <c r="D11" i="23"/>
  <c r="E11" i="23" s="1"/>
  <c r="I11" i="23" s="1"/>
  <c r="Q10" i="23" s="1"/>
  <c r="C20" i="19"/>
  <c r="H11" i="19" s="1"/>
  <c r="D12" i="23"/>
  <c r="E12" i="23" s="1"/>
  <c r="I12" i="23" s="1"/>
  <c r="Q11" i="23" s="1"/>
  <c r="D30" i="23"/>
  <c r="E30" i="23" s="1"/>
  <c r="I30" i="23" s="1"/>
  <c r="D13" i="23"/>
  <c r="E13" i="23" s="1"/>
  <c r="I13" i="23" s="1"/>
  <c r="Q12" i="23" s="1"/>
  <c r="C22" i="19"/>
  <c r="D28" i="23"/>
  <c r="E28" i="23" s="1"/>
  <c r="I28" i="23" s="1"/>
  <c r="C19" i="19"/>
  <c r="D19" i="19" s="1"/>
  <c r="D7" i="23"/>
  <c r="E7" i="23"/>
  <c r="I7" i="23" s="1"/>
  <c r="Q7" i="23" s="1"/>
  <c r="D14" i="23"/>
  <c r="E14" i="23" s="1"/>
  <c r="I14" i="23" s="1"/>
  <c r="Q13" i="23" s="1"/>
  <c r="D12" i="21"/>
  <c r="E12" i="21" s="1"/>
  <c r="C6" i="19"/>
  <c r="C9" i="19"/>
  <c r="D9" i="19" s="1"/>
  <c r="C11" i="19"/>
  <c r="C23" i="19"/>
  <c r="D26" i="23"/>
  <c r="E26" i="23" s="1"/>
  <c r="I26" i="23" s="1"/>
  <c r="D10" i="23"/>
  <c r="E10" i="23" s="1"/>
  <c r="I10" i="23" s="1"/>
  <c r="D6" i="23"/>
  <c r="E6" i="23" s="1"/>
  <c r="I6" i="23" s="1"/>
  <c r="Q6" i="23" s="1"/>
  <c r="Q14" i="23" s="1"/>
  <c r="D38" i="23"/>
  <c r="E38" i="23" s="1"/>
  <c r="I38" i="23" s="1"/>
  <c r="C5" i="19"/>
  <c r="D5" i="19" s="1"/>
  <c r="D9" i="21"/>
  <c r="E9" i="21" s="1"/>
  <c r="C10" i="19"/>
  <c r="D10" i="19" s="1"/>
  <c r="C4" i="19"/>
  <c r="D4" i="19" s="1"/>
  <c r="D5" i="23"/>
  <c r="E5" i="23" s="1"/>
  <c r="I5" i="23" s="1"/>
  <c r="C3" i="19"/>
  <c r="D3" i="19" s="1"/>
  <c r="D4" i="23"/>
  <c r="E4" i="23" s="1"/>
  <c r="I4" i="23" s="1"/>
  <c r="D24" i="23"/>
  <c r="E24" i="23" s="1"/>
  <c r="I24" i="23" s="1"/>
  <c r="C27" i="19"/>
  <c r="D27" i="19" s="1"/>
  <c r="C37" i="19"/>
  <c r="D37" i="19" s="1"/>
  <c r="C79" i="17"/>
  <c r="G21" i="18"/>
  <c r="H21" i="18" s="1"/>
  <c r="D47" i="23"/>
  <c r="E47" i="23" s="1"/>
  <c r="I47" i="23" s="1"/>
  <c r="D4" i="21"/>
  <c r="E4" i="21" s="1"/>
  <c r="D50" i="23"/>
  <c r="E50" i="23" s="1"/>
  <c r="I50" i="23" s="1"/>
  <c r="D8" i="21"/>
  <c r="E8" i="21" s="1"/>
  <c r="C50" i="17"/>
  <c r="H12" i="17" s="1"/>
  <c r="I12" i="17" s="1"/>
  <c r="C49" i="18"/>
  <c r="D49" i="18" s="1"/>
  <c r="C48" i="18"/>
  <c r="D48" i="18" s="1"/>
  <c r="C49" i="17"/>
  <c r="D20" i="21"/>
  <c r="E20" i="21" s="1"/>
  <c r="D21" i="21"/>
  <c r="E21" i="21" s="1"/>
  <c r="C59" i="18"/>
  <c r="D59" i="18" s="1"/>
  <c r="C60" i="17"/>
  <c r="H16" i="17" s="1"/>
  <c r="C80" i="17"/>
  <c r="D80" i="17" s="1"/>
  <c r="G22" i="18"/>
  <c r="H22" i="18" s="1"/>
  <c r="D60" i="17"/>
  <c r="C82" i="17"/>
  <c r="G24" i="18"/>
  <c r="H24" i="18" s="1"/>
  <c r="C83" i="17"/>
  <c r="C82" i="18"/>
  <c r="P36" i="50"/>
  <c r="T36" i="50" s="1"/>
  <c r="B133" i="60"/>
  <c r="H10" i="17"/>
  <c r="R23" i="69"/>
  <c r="R26" i="69"/>
  <c r="Q30" i="69"/>
  <c r="T30" i="69" s="1"/>
  <c r="BG30" i="69" s="1"/>
  <c r="X30" i="69" s="1"/>
  <c r="Y30" i="69" s="1"/>
  <c r="R67" i="69"/>
  <c r="B21" i="43"/>
  <c r="C15" i="72"/>
  <c r="C17" i="72" s="1"/>
  <c r="C18" i="72" s="1"/>
  <c r="Q28" i="69"/>
  <c r="T28" i="69" s="1"/>
  <c r="BG28" i="69" s="1"/>
  <c r="Q35" i="69"/>
  <c r="T35" i="69" s="1"/>
  <c r="BG35" i="69" s="1"/>
  <c r="Q43" i="69"/>
  <c r="T43" i="69" s="1"/>
  <c r="BG43" i="69" s="1"/>
  <c r="X43" i="69" s="1"/>
  <c r="Q60" i="69"/>
  <c r="T60" i="69" s="1"/>
  <c r="BG60" i="69" s="1"/>
  <c r="AN60" i="69" s="1"/>
  <c r="R35" i="75"/>
  <c r="Q35" i="75"/>
  <c r="T35" i="75" s="1"/>
  <c r="BG35" i="75" s="1"/>
  <c r="X35" i="75" s="1"/>
  <c r="Y35" i="75" s="1"/>
  <c r="R47" i="75"/>
  <c r="Q47" i="75"/>
  <c r="T47" i="75" s="1"/>
  <c r="BG47" i="75" s="1"/>
  <c r="X47" i="75" s="1"/>
  <c r="Y47" i="75" s="1"/>
  <c r="R16" i="75"/>
  <c r="Q16" i="75"/>
  <c r="T16" i="75" s="1"/>
  <c r="BG16" i="75" s="1"/>
  <c r="AN16" i="75" s="1"/>
  <c r="R20" i="75"/>
  <c r="Q32" i="75"/>
  <c r="T32" i="75" s="1"/>
  <c r="BG32" i="75" s="1"/>
  <c r="AN32" i="75" s="1"/>
  <c r="R39" i="75"/>
  <c r="Q39" i="75"/>
  <c r="T39" i="75" s="1"/>
  <c r="BG39" i="75" s="1"/>
  <c r="Q15" i="75"/>
  <c r="T15" i="75" s="1"/>
  <c r="BG15" i="75" s="1"/>
  <c r="Q19" i="75"/>
  <c r="T19" i="75" s="1"/>
  <c r="BG19" i="75" s="1"/>
  <c r="Q23" i="75"/>
  <c r="T23" i="75" s="1"/>
  <c r="BG23" i="75" s="1"/>
  <c r="Q27" i="75"/>
  <c r="T27" i="75" s="1"/>
  <c r="BG27" i="75" s="1"/>
  <c r="AN27" i="75" s="1"/>
  <c r="R31" i="75"/>
  <c r="Q31" i="75"/>
  <c r="T31" i="75" s="1"/>
  <c r="BG31" i="75" s="1"/>
  <c r="R71" i="75"/>
  <c r="Q71" i="75"/>
  <c r="T71" i="75" s="1"/>
  <c r="BG71" i="75" s="1"/>
  <c r="Q68" i="75"/>
  <c r="T68" i="75" s="1"/>
  <c r="BG68" i="75" s="1"/>
  <c r="Q72" i="75"/>
  <c r="T72" i="75" s="1"/>
  <c r="BG72" i="75" s="1"/>
  <c r="BI234" i="66"/>
  <c r="BI233" i="66"/>
  <c r="K5" i="17"/>
  <c r="Q46" i="69"/>
  <c r="T46" i="69"/>
  <c r="BG46" i="69" s="1"/>
  <c r="X46" i="69" s="1"/>
  <c r="Y46" i="69" s="1"/>
  <c r="R46" i="69"/>
  <c r="R63" i="69"/>
  <c r="Q63" i="69"/>
  <c r="T63" i="69" s="1"/>
  <c r="BG63" i="69" s="1"/>
  <c r="D7" i="45"/>
  <c r="F15" i="73"/>
  <c r="AP20" i="65"/>
  <c r="BI20" i="65" s="1"/>
  <c r="R45" i="69"/>
  <c r="Q45" i="69"/>
  <c r="T45" i="69" s="1"/>
  <c r="BG45" i="69" s="1"/>
  <c r="X45" i="69" s="1"/>
  <c r="Y45" i="69" s="1"/>
  <c r="R53" i="69"/>
  <c r="Q53" i="69"/>
  <c r="T53" i="69" s="1"/>
  <c r="BG53" i="69" s="1"/>
  <c r="X53" i="69" s="1"/>
  <c r="Y53" i="69" s="1"/>
  <c r="Q32" i="69"/>
  <c r="T32" i="69" s="1"/>
  <c r="BG32" i="69" s="1"/>
  <c r="X32" i="69" s="1"/>
  <c r="Y32" i="69" s="1"/>
  <c r="R32" i="69"/>
  <c r="R44" i="69"/>
  <c r="Q44" i="69"/>
  <c r="T44" i="69" s="1"/>
  <c r="BG44" i="69" s="1"/>
  <c r="R64" i="69"/>
  <c r="R46" i="75"/>
  <c r="Q46" i="75"/>
  <c r="T46" i="75" s="1"/>
  <c r="BG46" i="75" s="1"/>
  <c r="R26" i="75"/>
  <c r="Q26" i="75"/>
  <c r="T26" i="75" s="1"/>
  <c r="BG26" i="75" s="1"/>
  <c r="X26" i="75" s="1"/>
  <c r="Y26" i="75" s="1"/>
  <c r="R54" i="75"/>
  <c r="Q54" i="75"/>
  <c r="T54" i="75" s="1"/>
  <c r="BG54" i="75" s="1"/>
  <c r="X54" i="75" s="1"/>
  <c r="Y54" i="75" s="1"/>
  <c r="Q10" i="75"/>
  <c r="Q34" i="75"/>
  <c r="T34" i="75" s="1"/>
  <c r="BG34" i="75" s="1"/>
  <c r="AN34" i="75" s="1"/>
  <c r="R38" i="75"/>
  <c r="Q40" i="75"/>
  <c r="T40" i="75" s="1"/>
  <c r="BG40" i="75" s="1"/>
  <c r="AN40" i="75" s="1"/>
  <c r="Q9" i="75"/>
  <c r="T9" i="75" s="1"/>
  <c r="BG9" i="75" s="1"/>
  <c r="Q22" i="75"/>
  <c r="T22" i="75" s="1"/>
  <c r="BG22" i="75" s="1"/>
  <c r="X22" i="75" s="1"/>
  <c r="Y22" i="75" s="1"/>
  <c r="R56" i="75"/>
  <c r="Q56" i="75"/>
  <c r="T56" i="75" s="1"/>
  <c r="BG56" i="75" s="1"/>
  <c r="X56" i="75" s="1"/>
  <c r="Y56" i="75" s="1"/>
  <c r="R64" i="75"/>
  <c r="Q61" i="75"/>
  <c r="T61" i="75" s="1"/>
  <c r="BG61" i="75" s="1"/>
  <c r="D11" i="43"/>
  <c r="B73" i="60" s="1"/>
  <c r="B209" i="60"/>
  <c r="R138" i="66"/>
  <c r="BE36" i="5"/>
  <c r="BB38" i="5" s="1"/>
  <c r="B195" i="60"/>
  <c r="J4" i="9"/>
  <c r="G4" i="9"/>
  <c r="T158" i="66"/>
  <c r="BG158" i="66" s="1"/>
  <c r="BG36" i="66"/>
  <c r="Q39" i="66"/>
  <c r="T39" i="66" s="1"/>
  <c r="BG39" i="66" s="1"/>
  <c r="X39" i="66" s="1"/>
  <c r="Y39" i="66" s="1"/>
  <c r="H9" i="48"/>
  <c r="I11" i="43"/>
  <c r="AN66" i="75"/>
  <c r="AP66" i="75" s="1"/>
  <c r="BI66" i="75" s="1"/>
  <c r="X80" i="75"/>
  <c r="Y80" i="75" s="1"/>
  <c r="AP80" i="75" s="1"/>
  <c r="BI80" i="75" s="1"/>
  <c r="AN23" i="69"/>
  <c r="AP23" i="69" s="1"/>
  <c r="BI23" i="69" s="1"/>
  <c r="X82" i="69"/>
  <c r="Y82" i="69" s="1"/>
  <c r="AP82" i="69" s="1"/>
  <c r="BI82" i="69" s="1"/>
  <c r="C149" i="60"/>
  <c r="B149" i="60"/>
  <c r="Q55" i="33"/>
  <c r="O55" i="33" s="1"/>
  <c r="R57" i="68"/>
  <c r="L57" i="55"/>
  <c r="N28" i="57"/>
  <c r="L22" i="55"/>
  <c r="M8" i="53"/>
  <c r="M11" i="53"/>
  <c r="J11" i="53" s="1"/>
  <c r="J6" i="9"/>
  <c r="G6" i="9"/>
  <c r="F11" i="47"/>
  <c r="F14" i="47" s="1"/>
  <c r="F15" i="47" s="1"/>
  <c r="R7" i="68"/>
  <c r="R7" i="76"/>
  <c r="R63" i="66"/>
  <c r="R76" i="66"/>
  <c r="AP5" i="65"/>
  <c r="C2" i="60"/>
  <c r="C45" i="60" s="1"/>
  <c r="H45" i="60" s="1"/>
  <c r="I45" i="60" s="1"/>
  <c r="F2" i="60"/>
  <c r="F29" i="60" s="1"/>
  <c r="E2" i="60"/>
  <c r="E33" i="60" s="1"/>
  <c r="G2" i="60"/>
  <c r="G80" i="60" s="1"/>
  <c r="D2" i="60"/>
  <c r="D22" i="60" s="1"/>
  <c r="H2" i="60"/>
  <c r="L36" i="52"/>
  <c r="L25" i="52"/>
  <c r="N22" i="57"/>
  <c r="L12" i="52"/>
  <c r="L34" i="52"/>
  <c r="L33" i="52"/>
  <c r="AA12" i="57"/>
  <c r="L39" i="55"/>
  <c r="AA20" i="57"/>
  <c r="AA18" i="57"/>
  <c r="O22" i="74"/>
  <c r="O11" i="74"/>
  <c r="O20" i="74"/>
  <c r="O39" i="74"/>
  <c r="O30" i="74"/>
  <c r="L35" i="55"/>
  <c r="AA19" i="57"/>
  <c r="L23" i="55"/>
  <c r="N45" i="57"/>
  <c r="N57" i="57"/>
  <c r="G22" i="60"/>
  <c r="N54" i="57"/>
  <c r="N32" i="57"/>
  <c r="AA17" i="57"/>
  <c r="L14" i="55"/>
  <c r="N34" i="57"/>
  <c r="N55" i="57"/>
  <c r="D20" i="19"/>
  <c r="T5" i="76"/>
  <c r="H9" i="19"/>
  <c r="M10" i="21"/>
  <c r="AN54" i="69"/>
  <c r="AP54" i="69" s="1"/>
  <c r="BI54" i="69" s="1"/>
  <c r="AN21" i="75"/>
  <c r="AP21" i="75" s="1"/>
  <c r="BI21" i="75" s="1"/>
  <c r="R70" i="69"/>
  <c r="R62" i="75"/>
  <c r="R70" i="75"/>
  <c r="R6" i="76"/>
  <c r="Q99" i="69"/>
  <c r="T99" i="69" s="1"/>
  <c r="BG99" i="69" s="1"/>
  <c r="Q97" i="69"/>
  <c r="T97" i="69" s="1"/>
  <c r="BG97" i="69" s="1"/>
  <c r="Q95" i="69"/>
  <c r="T95" i="69" s="1"/>
  <c r="BG95" i="69" s="1"/>
  <c r="Q93" i="69"/>
  <c r="T93" i="69" s="1"/>
  <c r="BG93" i="69" s="1"/>
  <c r="AN93" i="69" s="1"/>
  <c r="Q91" i="69"/>
  <c r="T91" i="69" s="1"/>
  <c r="BG91" i="69" s="1"/>
  <c r="X91" i="69" s="1"/>
  <c r="Q89" i="69"/>
  <c r="T89" i="69" s="1"/>
  <c r="BG89" i="69" s="1"/>
  <c r="Q87" i="69"/>
  <c r="T87" i="69"/>
  <c r="BG87" i="69" s="1"/>
  <c r="AN87" i="69" s="1"/>
  <c r="Q85" i="69"/>
  <c r="T85" i="69" s="1"/>
  <c r="BG85" i="69" s="1"/>
  <c r="X85" i="69" s="1"/>
  <c r="Y85" i="69" s="1"/>
  <c r="Q81" i="69"/>
  <c r="T81" i="69" s="1"/>
  <c r="BG81" i="69" s="1"/>
  <c r="Q80" i="69"/>
  <c r="T80" i="69" s="1"/>
  <c r="BG80" i="69" s="1"/>
  <c r="Q19" i="69"/>
  <c r="T19" i="69" s="1"/>
  <c r="BG19" i="69" s="1"/>
  <c r="AN19" i="69" s="1"/>
  <c r="Q18" i="69"/>
  <c r="T18" i="69" s="1"/>
  <c r="BG18" i="69" s="1"/>
  <c r="Q51" i="69"/>
  <c r="T51" i="69" s="1"/>
  <c r="BG51" i="69" s="1"/>
  <c r="X51" i="69" s="1"/>
  <c r="Y51" i="69" s="1"/>
  <c r="Q25" i="69"/>
  <c r="T25" i="69" s="1"/>
  <c r="BG25" i="69" s="1"/>
  <c r="AN25" i="69" s="1"/>
  <c r="R5" i="76"/>
  <c r="AP6" i="65"/>
  <c r="BI6" i="65" s="1"/>
  <c r="G18" i="60"/>
  <c r="D40" i="60"/>
  <c r="D68" i="60"/>
  <c r="D200" i="60"/>
  <c r="D214" i="60"/>
  <c r="D211" i="60"/>
  <c r="D71" i="60"/>
  <c r="D39" i="60"/>
  <c r="D38" i="60" s="1"/>
  <c r="D18" i="60"/>
  <c r="D35" i="60"/>
  <c r="J160" i="60"/>
  <c r="D21" i="60"/>
  <c r="C46" i="60"/>
  <c r="H46" i="60" s="1"/>
  <c r="I46" i="60" s="1"/>
  <c r="C22" i="60"/>
  <c r="H22" i="60" s="1"/>
  <c r="I22" i="60" s="1"/>
  <c r="C216" i="60"/>
  <c r="H216" i="60" s="1"/>
  <c r="I216" i="60" s="1"/>
  <c r="F160" i="60"/>
  <c r="U160" i="60" s="1"/>
  <c r="X160" i="60" s="1"/>
  <c r="C33" i="60"/>
  <c r="H33" i="60" s="1"/>
  <c r="I33" i="60" s="1"/>
  <c r="C20" i="60"/>
  <c r="H20" i="60" s="1"/>
  <c r="I20" i="60" s="1"/>
  <c r="C28" i="60"/>
  <c r="C132" i="60"/>
  <c r="H132" i="60" s="1"/>
  <c r="I132" i="60" s="1"/>
  <c r="C56" i="60"/>
  <c r="H56" i="60" s="1"/>
  <c r="I56" i="60" s="1"/>
  <c r="F161" i="60"/>
  <c r="E161" i="60" s="1"/>
  <c r="T161" i="60" s="1"/>
  <c r="W161" i="60" s="1"/>
  <c r="N50" i="57"/>
  <c r="N46" i="57"/>
  <c r="F30" i="60"/>
  <c r="M12" i="53"/>
  <c r="J12" i="53" s="1"/>
  <c r="AA21" i="57"/>
  <c r="N44" i="57"/>
  <c r="F28" i="60"/>
  <c r="F27" i="60" s="1"/>
  <c r="N26" i="57"/>
  <c r="L41" i="55"/>
  <c r="AA14" i="57"/>
  <c r="L24" i="55"/>
  <c r="N42" i="57"/>
  <c r="F61" i="60"/>
  <c r="N59" i="57"/>
  <c r="N15" i="57"/>
  <c r="N17" i="57"/>
  <c r="L38" i="55"/>
  <c r="AA10" i="57"/>
  <c r="AA11" i="57"/>
  <c r="AA9" i="57"/>
  <c r="G213" i="60"/>
  <c r="G75" i="60"/>
  <c r="G19" i="60"/>
  <c r="G216" i="60"/>
  <c r="G135" i="60"/>
  <c r="G199" i="60"/>
  <c r="G128" i="60"/>
  <c r="G127" i="60" s="1"/>
  <c r="G131" i="60"/>
  <c r="S160" i="60"/>
  <c r="R153" i="60"/>
  <c r="Q153" i="60" s="1"/>
  <c r="G30" i="60"/>
  <c r="C53" i="60"/>
  <c r="H53" i="60"/>
  <c r="I53" i="60" s="1"/>
  <c r="E22" i="60"/>
  <c r="L150" i="60"/>
  <c r="O37" i="74"/>
  <c r="L37" i="52"/>
  <c r="L29" i="52"/>
  <c r="N33" i="57"/>
  <c r="L8" i="53"/>
  <c r="Q55" i="74"/>
  <c r="L19" i="55"/>
  <c r="N11" i="57"/>
  <c r="O35" i="74"/>
  <c r="L24" i="52"/>
  <c r="N37" i="57"/>
  <c r="N29" i="57"/>
  <c r="AA16" i="57"/>
  <c r="L53" i="55"/>
  <c r="O13" i="74"/>
  <c r="L13" i="52"/>
  <c r="L17" i="55"/>
  <c r="AA8" i="57"/>
  <c r="M18" i="53"/>
  <c r="L18" i="53" s="1"/>
  <c r="S50" i="74"/>
  <c r="Q50" i="74" s="1"/>
  <c r="N49" i="57"/>
  <c r="L26" i="52"/>
  <c r="O26" i="74"/>
  <c r="L11" i="55"/>
  <c r="S49" i="74"/>
  <c r="Q49" i="74" s="1"/>
  <c r="M17" i="53"/>
  <c r="L17" i="53" s="1"/>
  <c r="L10" i="52"/>
  <c r="O10" i="74"/>
  <c r="L46" i="55"/>
  <c r="L15" i="52"/>
  <c r="O15" i="74"/>
  <c r="N10" i="57"/>
  <c r="L12" i="55"/>
  <c r="L16" i="52"/>
  <c r="O16" i="74"/>
  <c r="L32" i="55"/>
  <c r="N53" i="57"/>
  <c r="N35" i="57"/>
  <c r="S47" i="74"/>
  <c r="Q47" i="74" s="1"/>
  <c r="M15" i="53"/>
  <c r="L15" i="53" s="1"/>
  <c r="N24" i="57"/>
  <c r="O17" i="74"/>
  <c r="L17" i="52"/>
  <c r="M9" i="53"/>
  <c r="N13" i="57"/>
  <c r="M16" i="53"/>
  <c r="L16" i="53" s="1"/>
  <c r="S48" i="74"/>
  <c r="Q48" i="74" s="1"/>
  <c r="S55" i="74"/>
  <c r="AA25" i="57"/>
  <c r="AA24" i="57"/>
  <c r="H8" i="40"/>
  <c r="B51" i="60" s="1"/>
  <c r="B225" i="60"/>
  <c r="Q28" i="66"/>
  <c r="T28" i="66" s="1"/>
  <c r="R88" i="66"/>
  <c r="Q92" i="66"/>
  <c r="T92" i="66" s="1"/>
  <c r="BG92" i="66" s="1"/>
  <c r="R162" i="66"/>
  <c r="Q205" i="66"/>
  <c r="T205" i="66" s="1"/>
  <c r="BG205" i="66" s="1"/>
  <c r="X205" i="66" s="1"/>
  <c r="Y205" i="66" s="1"/>
  <c r="R119" i="66"/>
  <c r="Q134" i="66"/>
  <c r="T134" i="66" s="1"/>
  <c r="BG134" i="66" s="1"/>
  <c r="X134" i="66" s="1"/>
  <c r="Y134" i="66" s="1"/>
  <c r="AN85" i="66"/>
  <c r="AP85" i="66" s="1"/>
  <c r="BI85" i="66" s="1"/>
  <c r="Q116" i="66"/>
  <c r="T116" i="66" s="1"/>
  <c r="BG116" i="66" s="1"/>
  <c r="X116" i="66" s="1"/>
  <c r="Y116" i="66" s="1"/>
  <c r="Q214" i="66"/>
  <c r="T214" i="66" s="1"/>
  <c r="BG214" i="66" s="1"/>
  <c r="R85" i="66"/>
  <c r="R36" i="66"/>
  <c r="Q100" i="66"/>
  <c r="T100" i="66" s="1"/>
  <c r="BG100" i="66" s="1"/>
  <c r="X100" i="66" s="1"/>
  <c r="Y100" i="66" s="1"/>
  <c r="R22" i="66"/>
  <c r="R55" i="66"/>
  <c r="Q234" i="66"/>
  <c r="T234" i="66" s="1"/>
  <c r="BG234" i="66" s="1"/>
  <c r="AN234" i="66" s="1"/>
  <c r="AN138" i="66"/>
  <c r="AP138" i="66" s="1"/>
  <c r="BI138" i="66" s="1"/>
  <c r="X178" i="66"/>
  <c r="R31" i="66"/>
  <c r="R187" i="66"/>
  <c r="Q80" i="66"/>
  <c r="T80" i="66" s="1"/>
  <c r="BG80" i="66" s="1"/>
  <c r="R42" i="66"/>
  <c r="Q42" i="66"/>
  <c r="T42" i="66" s="1"/>
  <c r="BG42" i="66" s="1"/>
  <c r="Q18" i="66"/>
  <c r="X58" i="66"/>
  <c r="Q45" i="66"/>
  <c r="T45" i="66" s="1"/>
  <c r="BG45" i="66" s="1"/>
  <c r="X45" i="66" s="1"/>
  <c r="Y45" i="66" s="1"/>
  <c r="R125" i="66"/>
  <c r="R231" i="66"/>
  <c r="Q67" i="66"/>
  <c r="T67" i="66" s="1"/>
  <c r="BG67" i="66" s="1"/>
  <c r="R67" i="66"/>
  <c r="Q115" i="66"/>
  <c r="T115" i="66" s="1"/>
  <c r="BG115" i="66" s="1"/>
  <c r="AN115" i="66" s="1"/>
  <c r="R59" i="66"/>
  <c r="Q90" i="66"/>
  <c r="T90" i="66" s="1"/>
  <c r="BG90" i="66" s="1"/>
  <c r="R154" i="66"/>
  <c r="Q195" i="66"/>
  <c r="T195" i="66" s="1"/>
  <c r="BG195" i="66" s="1"/>
  <c r="AN195" i="66" s="1"/>
  <c r="Q170" i="66"/>
  <c r="T170" i="66" s="1"/>
  <c r="BG170" i="66" s="1"/>
  <c r="R46" i="66"/>
  <c r="Q46" i="66"/>
  <c r="T46" i="66" s="1"/>
  <c r="BG46" i="66" s="1"/>
  <c r="X46" i="66" s="1"/>
  <c r="Y46" i="66" s="1"/>
  <c r="R78" i="66"/>
  <c r="Q78" i="66"/>
  <c r="T78" i="66" s="1"/>
  <c r="BG78" i="66" s="1"/>
  <c r="AN45" i="69"/>
  <c r="D11" i="19"/>
  <c r="H5" i="19"/>
  <c r="H12" i="19"/>
  <c r="I13" i="17"/>
  <c r="AN51" i="69"/>
  <c r="G59" i="18"/>
  <c r="H59" i="18" s="1"/>
  <c r="G21" i="60"/>
  <c r="G65" i="60"/>
  <c r="G44" i="60"/>
  <c r="G46" i="60"/>
  <c r="G53" i="60"/>
  <c r="G31" i="60"/>
  <c r="G33" i="60"/>
  <c r="G45" i="60"/>
  <c r="F35" i="60"/>
  <c r="P160" i="60"/>
  <c r="F21" i="60"/>
  <c r="X22" i="69"/>
  <c r="Y22" i="69" s="1"/>
  <c r="AN22" i="69"/>
  <c r="R9" i="69"/>
  <c r="R14" i="69"/>
  <c r="Q14" i="69"/>
  <c r="T14" i="69" s="1"/>
  <c r="BG14" i="69" s="1"/>
  <c r="AN14" i="69" s="1"/>
  <c r="R24" i="69"/>
  <c r="R40" i="69"/>
  <c r="Q40" i="69"/>
  <c r="T40" i="69" s="1"/>
  <c r="BG40" i="69" s="1"/>
  <c r="B127" i="60"/>
  <c r="L30" i="52"/>
  <c r="D25" i="19"/>
  <c r="H15" i="17"/>
  <c r="I15" i="17" s="1"/>
  <c r="R17" i="69"/>
  <c r="Q17" i="69"/>
  <c r="T17" i="69" s="1"/>
  <c r="BG17" i="69" s="1"/>
  <c r="X17" i="69" s="1"/>
  <c r="Y17" i="69" s="1"/>
  <c r="Q21" i="69"/>
  <c r="T21" i="69" s="1"/>
  <c r="BG21" i="69" s="1"/>
  <c r="R21" i="69"/>
  <c r="R27" i="69"/>
  <c r="Q27" i="69"/>
  <c r="T27" i="69"/>
  <c r="BG27" i="69" s="1"/>
  <c r="AN27" i="69" s="1"/>
  <c r="R39" i="69"/>
  <c r="Q39" i="69"/>
  <c r="T39" i="69" s="1"/>
  <c r="BG39" i="69" s="1"/>
  <c r="X39" i="69" s="1"/>
  <c r="Y39" i="69" s="1"/>
  <c r="H8" i="17"/>
  <c r="I8" i="17" s="1"/>
  <c r="K4" i="17"/>
  <c r="D69" i="17"/>
  <c r="R52" i="69"/>
  <c r="Q52" i="69"/>
  <c r="T52" i="69" s="1"/>
  <c r="BG52" i="69" s="1"/>
  <c r="Q69" i="69"/>
  <c r="T69" i="69" s="1"/>
  <c r="BG69" i="69" s="1"/>
  <c r="AN69" i="69" s="1"/>
  <c r="AA15" i="57"/>
  <c r="E7" i="21"/>
  <c r="Q13" i="69"/>
  <c r="T13" i="69" s="1"/>
  <c r="BG13" i="69" s="1"/>
  <c r="R13" i="69"/>
  <c r="Q41" i="69"/>
  <c r="T41" i="69" s="1"/>
  <c r="BG41" i="69" s="1"/>
  <c r="R41" i="69"/>
  <c r="R68" i="69"/>
  <c r="Q68" i="69"/>
  <c r="T68" i="69" s="1"/>
  <c r="BG68" i="69" s="1"/>
  <c r="X68" i="69" s="1"/>
  <c r="Y68" i="69" s="1"/>
  <c r="L56" i="55"/>
  <c r="R17" i="75"/>
  <c r="Q17" i="75"/>
  <c r="T17" i="75" s="1"/>
  <c r="BG17" i="75" s="1"/>
  <c r="AN17" i="75" s="1"/>
  <c r="Q30" i="75"/>
  <c r="T30" i="75" s="1"/>
  <c r="BG30" i="75" s="1"/>
  <c r="AN30" i="75" s="1"/>
  <c r="R30" i="75"/>
  <c r="Q58" i="75"/>
  <c r="T58" i="75" s="1"/>
  <c r="BG58" i="75" s="1"/>
  <c r="X58" i="75" s="1"/>
  <c r="Y58" i="75" s="1"/>
  <c r="R58" i="75"/>
  <c r="B106" i="60"/>
  <c r="E106" i="60" s="1"/>
  <c r="R5" i="65"/>
  <c r="R19" i="65"/>
  <c r="Q20" i="65"/>
  <c r="T20" i="65" s="1"/>
  <c r="BG20" i="65" s="1"/>
  <c r="AN20" i="65" s="1"/>
  <c r="C22" i="5"/>
  <c r="AE22" i="5" s="1"/>
  <c r="AH22" i="5" s="1"/>
  <c r="AH45" i="5" s="1"/>
  <c r="C18" i="5"/>
  <c r="AE18" i="5" s="1"/>
  <c r="AK18" i="5" s="1"/>
  <c r="C14" i="5"/>
  <c r="AE14" i="5" s="1"/>
  <c r="AH14" i="5" s="1"/>
  <c r="C12" i="5"/>
  <c r="AE12" i="5" s="1"/>
  <c r="C24" i="5"/>
  <c r="AE24" i="5" s="1"/>
  <c r="D51" i="60"/>
  <c r="E210" i="60"/>
  <c r="E209" i="60" s="1"/>
  <c r="E9" i="48"/>
  <c r="G9" i="48"/>
  <c r="AN52" i="68"/>
  <c r="X52" i="68"/>
  <c r="Y52" i="68" s="1"/>
  <c r="AN30" i="68"/>
  <c r="X32" i="68"/>
  <c r="Y32" i="68" s="1"/>
  <c r="AN32" i="68"/>
  <c r="AN36" i="68"/>
  <c r="X36" i="68"/>
  <c r="Y36" i="68" s="1"/>
  <c r="X27" i="68"/>
  <c r="Y27" i="68" s="1"/>
  <c r="AP27" i="68" s="1"/>
  <c r="BI27" i="68" s="1"/>
  <c r="AN27" i="68"/>
  <c r="R39" i="68"/>
  <c r="Q39" i="68"/>
  <c r="T39" i="68" s="1"/>
  <c r="BG39" i="68" s="1"/>
  <c r="AN39" i="68" s="1"/>
  <c r="X54" i="68"/>
  <c r="Y54" i="68" s="1"/>
  <c r="AN54" i="68"/>
  <c r="R6" i="68"/>
  <c r="Q6" i="68"/>
  <c r="R47" i="68"/>
  <c r="Q47" i="68"/>
  <c r="T47" i="68"/>
  <c r="BG47" i="68" s="1"/>
  <c r="R5" i="68"/>
  <c r="Q5" i="68"/>
  <c r="R29" i="68"/>
  <c r="Q29" i="68"/>
  <c r="T29" i="68" s="1"/>
  <c r="BG29" i="68" s="1"/>
  <c r="AN29" i="68" s="1"/>
  <c r="R31" i="68"/>
  <c r="Q31" i="68"/>
  <c r="T31" i="68" s="1"/>
  <c r="BG31" i="68" s="1"/>
  <c r="AN31" i="68" s="1"/>
  <c r="R33" i="68"/>
  <c r="Q33" i="68"/>
  <c r="T33" i="68" s="1"/>
  <c r="BG33" i="68" s="1"/>
  <c r="R43" i="68"/>
  <c r="Q43" i="68"/>
  <c r="T43" i="68" s="1"/>
  <c r="BG43" i="68" s="1"/>
  <c r="AN43" i="68" s="1"/>
  <c r="R35" i="68"/>
  <c r="Q35" i="68"/>
  <c r="T35" i="68" s="1"/>
  <c r="BG35" i="68" s="1"/>
  <c r="AN35" i="68" s="1"/>
  <c r="R51" i="68"/>
  <c r="Q51" i="68"/>
  <c r="T51" i="68" s="1"/>
  <c r="BG51" i="68" s="1"/>
  <c r="AN51" i="68" s="1"/>
  <c r="Q55" i="68"/>
  <c r="T55" i="68" s="1"/>
  <c r="BG55" i="68" s="1"/>
  <c r="Q37" i="68"/>
  <c r="T37" i="68" s="1"/>
  <c r="BG37" i="68" s="1"/>
  <c r="X37" i="68" s="1"/>
  <c r="Y37" i="68" s="1"/>
  <c r="Q41" i="68"/>
  <c r="T41" i="68" s="1"/>
  <c r="BG41" i="68" s="1"/>
  <c r="Q45" i="68"/>
  <c r="T45" i="68" s="1"/>
  <c r="BG45" i="68"/>
  <c r="X45" i="68" s="1"/>
  <c r="Y45" i="68" s="1"/>
  <c r="Q49" i="68"/>
  <c r="T49" i="68" s="1"/>
  <c r="BG49" i="68" s="1"/>
  <c r="Q53" i="68"/>
  <c r="T53" i="68" s="1"/>
  <c r="BG53" i="68" s="1"/>
  <c r="X53" i="68" s="1"/>
  <c r="Y53" i="68" s="1"/>
  <c r="R68" i="68"/>
  <c r="Q58" i="68"/>
  <c r="T58" i="68" s="1"/>
  <c r="BG58" i="68" s="1"/>
  <c r="AN58" i="68" s="1"/>
  <c r="Q59" i="68"/>
  <c r="T59" i="68" s="1"/>
  <c r="BG59" i="68" s="1"/>
  <c r="Q60" i="68"/>
  <c r="T60" i="68" s="1"/>
  <c r="BG60" i="68" s="1"/>
  <c r="Q61" i="68"/>
  <c r="T61" i="68" s="1"/>
  <c r="BG61" i="68" s="1"/>
  <c r="AN61" i="68" s="1"/>
  <c r="Q62" i="68"/>
  <c r="T62" i="68"/>
  <c r="BG62" i="68" s="1"/>
  <c r="X62" i="68" s="1"/>
  <c r="Y62" i="68" s="1"/>
  <c r="Q63" i="68"/>
  <c r="T63" i="68" s="1"/>
  <c r="BG63" i="68" s="1"/>
  <c r="Q64" i="68"/>
  <c r="T64" i="68" s="1"/>
  <c r="BG64" i="68" s="1"/>
  <c r="Q65" i="68"/>
  <c r="T65" i="68" s="1"/>
  <c r="BG65" i="68" s="1"/>
  <c r="Q66" i="68"/>
  <c r="T66" i="68" s="1"/>
  <c r="BG66" i="68" s="1"/>
  <c r="X66" i="68" s="1"/>
  <c r="Y66" i="68" s="1"/>
  <c r="Q67" i="68"/>
  <c r="T67" i="68" s="1"/>
  <c r="BG67" i="68" s="1"/>
  <c r="AN67" i="68" s="1"/>
  <c r="X68" i="68"/>
  <c r="Y68" i="68" s="1"/>
  <c r="AP68" i="68" s="1"/>
  <c r="BI68" i="68" s="1"/>
  <c r="Q7" i="65"/>
  <c r="T7" i="65" s="1"/>
  <c r="BG7" i="65" s="1"/>
  <c r="AN7" i="65" s="1"/>
  <c r="Q9" i="65"/>
  <c r="T9" i="65" s="1"/>
  <c r="BG9" i="65" s="1"/>
  <c r="AN9" i="65" s="1"/>
  <c r="Q13" i="65"/>
  <c r="T13" i="65" s="1"/>
  <c r="BG13" i="65" s="1"/>
  <c r="Q15" i="65"/>
  <c r="T15" i="65" s="1"/>
  <c r="BG15" i="65" s="1"/>
  <c r="Q17" i="65"/>
  <c r="T17" i="65" s="1"/>
  <c r="BG17" i="65" s="1"/>
  <c r="AN17" i="65" s="1"/>
  <c r="AN70" i="69"/>
  <c r="AP70" i="69" s="1"/>
  <c r="BI70" i="69" s="1"/>
  <c r="AN92" i="75"/>
  <c r="AP92" i="75" s="1"/>
  <c r="BI92" i="75" s="1"/>
  <c r="AN57" i="68"/>
  <c r="X27" i="75"/>
  <c r="Y27" i="75" s="1"/>
  <c r="AP27" i="75" s="1"/>
  <c r="BI27" i="75" s="1"/>
  <c r="X73" i="69"/>
  <c r="Y73" i="69" s="1"/>
  <c r="AP73" i="69" s="1"/>
  <c r="BI73" i="69" s="1"/>
  <c r="X78" i="69"/>
  <c r="Y78" i="69" s="1"/>
  <c r="AP78" i="69" s="1"/>
  <c r="BI78" i="69" s="1"/>
  <c r="X38" i="69"/>
  <c r="Y38" i="69" s="1"/>
  <c r="AP38" i="69" s="1"/>
  <c r="BI38" i="69" s="1"/>
  <c r="X63" i="66"/>
  <c r="X16" i="69"/>
  <c r="Y16" i="69" s="1"/>
  <c r="AP16" i="69" s="1"/>
  <c r="BI16" i="69" s="1"/>
  <c r="AN9" i="69"/>
  <c r="AP9" i="69" s="1"/>
  <c r="BI9" i="69" s="1"/>
  <c r="AN38" i="75"/>
  <c r="AN53" i="75"/>
  <c r="AP53" i="75" s="1"/>
  <c r="BI53" i="75" s="1"/>
  <c r="X231" i="66"/>
  <c r="X25" i="75"/>
  <c r="Y25" i="75" s="1"/>
  <c r="AP25" i="75" s="1"/>
  <c r="BI25" i="75" s="1"/>
  <c r="X67" i="69"/>
  <c r="Y67" i="69" s="1"/>
  <c r="AN67" i="69"/>
  <c r="AN85" i="69"/>
  <c r="AN61" i="75"/>
  <c r="X61" i="75"/>
  <c r="Y61" i="75" s="1"/>
  <c r="AN43" i="69"/>
  <c r="Y43" i="69"/>
  <c r="X57" i="69"/>
  <c r="Y57" i="69" s="1"/>
  <c r="AP57" i="69" s="1"/>
  <c r="BI57" i="69" s="1"/>
  <c r="AN10" i="69"/>
  <c r="X10" i="69"/>
  <c r="Y10" i="69"/>
  <c r="AN49" i="66"/>
  <c r="X60" i="69"/>
  <c r="Y60" i="69" s="1"/>
  <c r="X89" i="69"/>
  <c r="Y89" i="69" s="1"/>
  <c r="AN89" i="69"/>
  <c r="AN6" i="76"/>
  <c r="X6" i="76"/>
  <c r="Y6" i="76" s="1"/>
  <c r="Y91" i="69"/>
  <c r="AN91" i="69"/>
  <c r="X35" i="69"/>
  <c r="Y35" i="69" s="1"/>
  <c r="AN35" i="69"/>
  <c r="X88" i="69"/>
  <c r="Y88" i="69" s="1"/>
  <c r="AN88" i="69"/>
  <c r="X49" i="69"/>
  <c r="Y49" i="69" s="1"/>
  <c r="AN49" i="69"/>
  <c r="X7" i="76"/>
  <c r="Y7" i="76" s="1"/>
  <c r="AN7" i="76"/>
  <c r="X87" i="69"/>
  <c r="Y87" i="69" s="1"/>
  <c r="AN210" i="66"/>
  <c r="X52" i="69"/>
  <c r="Y52" i="69" s="1"/>
  <c r="AN52" i="69"/>
  <c r="AN15" i="69"/>
  <c r="X15" i="69"/>
  <c r="Y15" i="69" s="1"/>
  <c r="AN96" i="75"/>
  <c r="X96" i="75"/>
  <c r="Y96" i="75" s="1"/>
  <c r="X70" i="75"/>
  <c r="Y70" i="75" s="1"/>
  <c r="AP70" i="75" s="1"/>
  <c r="BI70" i="75" s="1"/>
  <c r="X62" i="75"/>
  <c r="Y62" i="75" s="1"/>
  <c r="AP62" i="75" s="1"/>
  <c r="BI62" i="75" s="1"/>
  <c r="X5" i="69"/>
  <c r="Y5" i="69" s="1"/>
  <c r="AP5" i="69" s="1"/>
  <c r="BI5" i="69" s="1"/>
  <c r="X65" i="69"/>
  <c r="Y65" i="69" s="1"/>
  <c r="AP65" i="69" s="1"/>
  <c r="BI65" i="69" s="1"/>
  <c r="AN68" i="75"/>
  <c r="X68" i="75"/>
  <c r="Y68" i="75" s="1"/>
  <c r="AN54" i="75"/>
  <c r="AP54" i="75" s="1"/>
  <c r="BI54" i="75" s="1"/>
  <c r="AN66" i="68"/>
  <c r="X67" i="68"/>
  <c r="Y67" i="68" s="1"/>
  <c r="AP67" i="68" s="1"/>
  <c r="BI67" i="68" s="1"/>
  <c r="AN17" i="69"/>
  <c r="X20" i="75"/>
  <c r="Y20" i="75" s="1"/>
  <c r="AP20" i="75" s="1"/>
  <c r="BI20" i="75" s="1"/>
  <c r="G51" i="60"/>
  <c r="D50" i="17"/>
  <c r="R7" i="23"/>
  <c r="H6" i="19"/>
  <c r="D12" i="19"/>
  <c r="R6" i="23"/>
  <c r="R9" i="23"/>
  <c r="R11" i="23"/>
  <c r="X40" i="75"/>
  <c r="Y40" i="75" s="1"/>
  <c r="AP40" i="75" s="1"/>
  <c r="BI40" i="75" s="1"/>
  <c r="AN47" i="75"/>
  <c r="AN46" i="69"/>
  <c r="H11" i="17"/>
  <c r="D49" i="17"/>
  <c r="E75" i="60"/>
  <c r="E31" i="60"/>
  <c r="E20" i="60"/>
  <c r="E53" i="60"/>
  <c r="E128" i="60"/>
  <c r="E127" i="60" s="1"/>
  <c r="E211" i="60"/>
  <c r="E44" i="60"/>
  <c r="E60" i="60"/>
  <c r="E76" i="60"/>
  <c r="E213" i="60"/>
  <c r="E199" i="60"/>
  <c r="E34" i="60"/>
  <c r="E228" i="60"/>
  <c r="E230" i="60" s="1"/>
  <c r="D83" i="17"/>
  <c r="K16" i="17"/>
  <c r="D22" i="19"/>
  <c r="H13" i="19"/>
  <c r="I162" i="60"/>
  <c r="H162" i="60" s="1"/>
  <c r="D23" i="60"/>
  <c r="D31" i="60"/>
  <c r="D19" i="60"/>
  <c r="D199" i="60"/>
  <c r="I153" i="60"/>
  <c r="H153" i="60" s="1"/>
  <c r="D20" i="60"/>
  <c r="D228" i="60"/>
  <c r="D230" i="60" s="1"/>
  <c r="D56" i="60"/>
  <c r="D210" i="60"/>
  <c r="D209" i="60" s="1"/>
  <c r="D197" i="60"/>
  <c r="D44" i="60"/>
  <c r="D29" i="60"/>
  <c r="D202" i="60"/>
  <c r="D53" i="60"/>
  <c r="D208" i="60"/>
  <c r="D80" i="60"/>
  <c r="D222" i="60"/>
  <c r="F75" i="60"/>
  <c r="F132" i="60"/>
  <c r="F200" i="60"/>
  <c r="F210" i="60"/>
  <c r="F209" i="60" s="1"/>
  <c r="F24" i="60"/>
  <c r="C39" i="60"/>
  <c r="C38" i="60" s="1"/>
  <c r="C31" i="60"/>
  <c r="H31" i="60" s="1"/>
  <c r="I31" i="60" s="1"/>
  <c r="C60" i="60"/>
  <c r="H60" i="60" s="1"/>
  <c r="I60" i="60"/>
  <c r="C198" i="60"/>
  <c r="H198" i="60" s="1"/>
  <c r="I198" i="60" s="1"/>
  <c r="C18" i="60"/>
  <c r="H18" i="60" s="1"/>
  <c r="I18" i="60" s="1"/>
  <c r="C19" i="60"/>
  <c r="H19" i="60" s="1"/>
  <c r="I19" i="60" s="1"/>
  <c r="C70" i="60"/>
  <c r="H70" i="60" s="1"/>
  <c r="I70" i="60" s="1"/>
  <c r="B58" i="60"/>
  <c r="G58" i="60" s="1"/>
  <c r="B59" i="60"/>
  <c r="D59" i="60" s="1"/>
  <c r="G210" i="60"/>
  <c r="G209" i="60" s="1"/>
  <c r="Q34" i="69"/>
  <c r="T34" i="69" s="1"/>
  <c r="BG34" i="69" s="1"/>
  <c r="Q6" i="65"/>
  <c r="R65" i="69"/>
  <c r="R47" i="69"/>
  <c r="Q47" i="69"/>
  <c r="T47" i="69" s="1"/>
  <c r="BG47" i="69" s="1"/>
  <c r="Q72" i="69"/>
  <c r="T72" i="69" s="1"/>
  <c r="BG72" i="69" s="1"/>
  <c r="AN72" i="69" s="1"/>
  <c r="R72" i="69"/>
  <c r="Q57" i="75"/>
  <c r="T57" i="75" s="1"/>
  <c r="BG57" i="75" s="1"/>
  <c r="R15" i="69"/>
  <c r="R54" i="69"/>
  <c r="X38" i="68"/>
  <c r="Y38" i="68" s="1"/>
  <c r="R56" i="69"/>
  <c r="Q56" i="69"/>
  <c r="T56" i="69" s="1"/>
  <c r="BG56" i="69"/>
  <c r="X56" i="69" s="1"/>
  <c r="Y56" i="69" s="1"/>
  <c r="R14" i="75"/>
  <c r="Q14" i="75"/>
  <c r="T14" i="75" s="1"/>
  <c r="BG14" i="75" s="1"/>
  <c r="X14" i="75" s="1"/>
  <c r="Y14" i="75" s="1"/>
  <c r="D77" i="17"/>
  <c r="Q74" i="69"/>
  <c r="T74" i="69" s="1"/>
  <c r="BG74" i="69" s="1"/>
  <c r="Q62" i="69"/>
  <c r="T62" i="69" s="1"/>
  <c r="BG62" i="69" s="1"/>
  <c r="R97" i="75"/>
  <c r="Q97" i="75"/>
  <c r="T97" i="75" s="1"/>
  <c r="BG97" i="75" s="1"/>
  <c r="Q74" i="75"/>
  <c r="T74" i="75" s="1"/>
  <c r="BG74" i="75" s="1"/>
  <c r="Q76" i="75"/>
  <c r="T76" i="75" s="1"/>
  <c r="BG76" i="75" s="1"/>
  <c r="X76" i="75" s="1"/>
  <c r="Y76" i="75" s="1"/>
  <c r="R80" i="75"/>
  <c r="R82" i="75"/>
  <c r="R15" i="68"/>
  <c r="R23" i="68"/>
  <c r="R48" i="68"/>
  <c r="R52" i="68"/>
  <c r="Q8" i="65"/>
  <c r="T8" i="65" s="1"/>
  <c r="BG8" i="65" s="1"/>
  <c r="AN8" i="65" s="1"/>
  <c r="Q10" i="65"/>
  <c r="T10" i="65" s="1"/>
  <c r="BG10" i="65" s="1"/>
  <c r="AN10" i="65" s="1"/>
  <c r="Q14" i="65"/>
  <c r="T14" i="65" s="1"/>
  <c r="BG14" i="65" s="1"/>
  <c r="Q16" i="65"/>
  <c r="T16" i="65" s="1"/>
  <c r="BG16" i="65" s="1"/>
  <c r="AN16" i="65" s="1"/>
  <c r="Q18" i="65"/>
  <c r="T18" i="65" s="1"/>
  <c r="BG18" i="65" s="1"/>
  <c r="AN18" i="65" s="1"/>
  <c r="R36" i="68"/>
  <c r="R40" i="68"/>
  <c r="R54" i="68"/>
  <c r="Q10" i="68"/>
  <c r="T10" i="68" s="1"/>
  <c r="BG10" i="68" s="1"/>
  <c r="Q18" i="68"/>
  <c r="T18" i="68" s="1"/>
  <c r="BG18" i="68" s="1"/>
  <c r="Q26" i="68"/>
  <c r="T26" i="68" s="1"/>
  <c r="BG26" i="68" s="1"/>
  <c r="Q24" i="68"/>
  <c r="T24" i="68" s="1"/>
  <c r="BG24" i="68" s="1"/>
  <c r="AN24" i="68" s="1"/>
  <c r="S44" i="33"/>
  <c r="X72" i="69"/>
  <c r="Y72" i="69" s="1"/>
  <c r="AP72" i="69" s="1"/>
  <c r="BI72" i="69" s="1"/>
  <c r="AN37" i="68"/>
  <c r="AN63" i="68"/>
  <c r="X63" i="68"/>
  <c r="Y63" i="68" s="1"/>
  <c r="AN40" i="69"/>
  <c r="X40" i="69"/>
  <c r="Y40" i="69" s="1"/>
  <c r="O12" i="33"/>
  <c r="F43" i="60"/>
  <c r="F42" i="60" s="1"/>
  <c r="F41" i="60" s="1"/>
  <c r="F198" i="60"/>
  <c r="R13" i="23"/>
  <c r="B49" i="60"/>
  <c r="M12" i="21"/>
  <c r="M16" i="21"/>
  <c r="M13" i="21"/>
  <c r="M11" i="21"/>
  <c r="B50" i="60"/>
  <c r="G50" i="60" s="1"/>
  <c r="G49" i="60" s="1"/>
  <c r="R5" i="69"/>
  <c r="R10" i="69"/>
  <c r="Q46" i="68"/>
  <c r="T46" i="68" s="1"/>
  <c r="BG46" i="68" s="1"/>
  <c r="AN46" i="68" s="1"/>
  <c r="R46" i="68"/>
  <c r="Q98" i="75"/>
  <c r="T98" i="75" s="1"/>
  <c r="BG98" i="75" s="1"/>
  <c r="AN98" i="75" s="1"/>
  <c r="Q6" i="75"/>
  <c r="T6" i="75" s="1"/>
  <c r="BG6" i="75" s="1"/>
  <c r="R25" i="75"/>
  <c r="R44" i="75"/>
  <c r="R53" i="75"/>
  <c r="B16" i="60"/>
  <c r="D16" i="60" s="1"/>
  <c r="R20" i="68"/>
  <c r="Q20" i="68"/>
  <c r="Q22" i="68"/>
  <c r="R32" i="68"/>
  <c r="Q50" i="68"/>
  <c r="T50" i="68"/>
  <c r="BG50" i="68" s="1"/>
  <c r="R50" i="68"/>
  <c r="Q13" i="68"/>
  <c r="R13" i="68"/>
  <c r="R17" i="68"/>
  <c r="Q17" i="68"/>
  <c r="Q56" i="68"/>
  <c r="T56" i="68" s="1"/>
  <c r="BG56" i="68" s="1"/>
  <c r="R56" i="68"/>
  <c r="D16" i="77"/>
  <c r="D15" i="77"/>
  <c r="D20" i="77"/>
  <c r="D9" i="77"/>
  <c r="AE3" i="78"/>
  <c r="N48" i="78" s="1"/>
  <c r="D17" i="77"/>
  <c r="AN24" i="69" l="1"/>
  <c r="X24" i="69"/>
  <c r="Y24" i="69" s="1"/>
  <c r="N14" i="23"/>
  <c r="O8" i="23" s="1"/>
  <c r="O6" i="23"/>
  <c r="X77" i="69"/>
  <c r="Y77" i="69" s="1"/>
  <c r="AN77" i="69"/>
  <c r="AN45" i="68"/>
  <c r="C62" i="60"/>
  <c r="H62" i="60" s="1"/>
  <c r="I62" i="60" s="1"/>
  <c r="G228" i="60"/>
  <c r="G230" i="60" s="1"/>
  <c r="F10" i="72"/>
  <c r="P161" i="60"/>
  <c r="R8" i="23"/>
  <c r="F68" i="60"/>
  <c r="E57" i="60"/>
  <c r="X43" i="68"/>
  <c r="Y43" i="68" s="1"/>
  <c r="AP43" i="68" s="1"/>
  <c r="BI43" i="68" s="1"/>
  <c r="F19" i="60"/>
  <c r="F23" i="60"/>
  <c r="H9" i="17"/>
  <c r="I9" i="17" s="1"/>
  <c r="C134" i="60"/>
  <c r="C133" i="60" s="1"/>
  <c r="H133" i="60" s="1"/>
  <c r="I133" i="60" s="1"/>
  <c r="Q31" i="69"/>
  <c r="T31" i="69" s="1"/>
  <c r="BG31" i="69" s="1"/>
  <c r="X14" i="69"/>
  <c r="Y14" i="69" s="1"/>
  <c r="O160" i="60"/>
  <c r="N160" i="60" s="1"/>
  <c r="C35" i="60"/>
  <c r="H35" i="60" s="1"/>
  <c r="I35" i="60" s="1"/>
  <c r="G206" i="60"/>
  <c r="G56" i="60"/>
  <c r="M149" i="60"/>
  <c r="D212" i="60"/>
  <c r="Q86" i="69"/>
  <c r="T86" i="69" s="1"/>
  <c r="BG86" i="69" s="1"/>
  <c r="E48" i="60"/>
  <c r="T17" i="68"/>
  <c r="BG17" i="68" s="1"/>
  <c r="C222" i="60"/>
  <c r="H222" i="60" s="1"/>
  <c r="I222" i="60" s="1"/>
  <c r="F214" i="60"/>
  <c r="D130" i="60"/>
  <c r="D74" i="60"/>
  <c r="E40" i="60"/>
  <c r="X24" i="68"/>
  <c r="Y24" i="68" s="1"/>
  <c r="X25" i="69"/>
  <c r="Y25" i="69" s="1"/>
  <c r="AP25" i="69" s="1"/>
  <c r="BI25" i="69" s="1"/>
  <c r="F135" i="60"/>
  <c r="H4" i="19"/>
  <c r="G32" i="60"/>
  <c r="O150" i="60"/>
  <c r="C61" i="60"/>
  <c r="H61" i="60" s="1"/>
  <c r="I61" i="60" s="1"/>
  <c r="D198" i="60"/>
  <c r="E45" i="60"/>
  <c r="C211" i="60"/>
  <c r="H211" i="60" s="1"/>
  <c r="I211" i="60" s="1"/>
  <c r="F39" i="60"/>
  <c r="F38" i="60" s="1"/>
  <c r="D43" i="60"/>
  <c r="D42" i="60" s="1"/>
  <c r="D41" i="60" s="1"/>
  <c r="E30" i="60"/>
  <c r="E24" i="60"/>
  <c r="F51" i="60"/>
  <c r="AN32" i="69"/>
  <c r="AN30" i="69"/>
  <c r="F130" i="60"/>
  <c r="G219" i="60"/>
  <c r="G34" i="60"/>
  <c r="G29" i="46"/>
  <c r="F25" i="60"/>
  <c r="O162" i="60"/>
  <c r="N162" i="60" s="1"/>
  <c r="R78" i="69"/>
  <c r="E22" i="72"/>
  <c r="E116" i="60"/>
  <c r="S162" i="60"/>
  <c r="Q7" i="69"/>
  <c r="T7" i="69" s="1"/>
  <c r="BG7" i="69" s="1"/>
  <c r="F19" i="72"/>
  <c r="F50" i="60"/>
  <c r="F49" i="60" s="1"/>
  <c r="E160" i="60"/>
  <c r="T160" i="60" s="1"/>
  <c r="W160" i="60" s="1"/>
  <c r="X41" i="68"/>
  <c r="Y41" i="68" s="1"/>
  <c r="AP41" i="68" s="1"/>
  <c r="BI41" i="68" s="1"/>
  <c r="AN41" i="68"/>
  <c r="AN65" i="68"/>
  <c r="X65" i="68"/>
  <c r="Y65" i="68" s="1"/>
  <c r="AP65" i="68" s="1"/>
  <c r="BI65" i="68" s="1"/>
  <c r="AP39" i="69"/>
  <c r="BI39" i="69" s="1"/>
  <c r="T6" i="68"/>
  <c r="BG6" i="68" s="1"/>
  <c r="G29" i="17"/>
  <c r="Q61" i="69"/>
  <c r="T61" i="69" s="1"/>
  <c r="BG61" i="69" s="1"/>
  <c r="E216" i="60"/>
  <c r="E65" i="60"/>
  <c r="E132" i="60"/>
  <c r="E131" i="60"/>
  <c r="E135" i="60"/>
  <c r="L153" i="60"/>
  <c r="K153" i="60" s="1"/>
  <c r="F40" i="60"/>
  <c r="C40" i="60"/>
  <c r="H40" i="60" s="1"/>
  <c r="I40" i="60" s="1"/>
  <c r="R37" i="69"/>
  <c r="Q37" i="69"/>
  <c r="T37" i="69" s="1"/>
  <c r="BG37" i="69" s="1"/>
  <c r="R66" i="69"/>
  <c r="Q66" i="69"/>
  <c r="T66" i="69" s="1"/>
  <c r="BG66" i="69" s="1"/>
  <c r="R94" i="69"/>
  <c r="Q94" i="69"/>
  <c r="T94" i="69" s="1"/>
  <c r="BG94" i="69" s="1"/>
  <c r="Q5" i="75"/>
  <c r="R5" i="75"/>
  <c r="T5" i="75" s="1"/>
  <c r="Q50" i="69"/>
  <c r="T50" i="69" s="1"/>
  <c r="BG50" i="69" s="1"/>
  <c r="R50" i="69"/>
  <c r="F59" i="60"/>
  <c r="F197" i="60"/>
  <c r="E197" i="60"/>
  <c r="C197" i="60"/>
  <c r="H197" i="60" s="1"/>
  <c r="I197" i="60" s="1"/>
  <c r="R49" i="75"/>
  <c r="Q49" i="75"/>
  <c r="T49" i="75" s="1"/>
  <c r="BG49" i="75" s="1"/>
  <c r="Q71" i="69"/>
  <c r="T71" i="69" s="1"/>
  <c r="BG71" i="69" s="1"/>
  <c r="AN39" i="69"/>
  <c r="F58" i="60"/>
  <c r="H39" i="60"/>
  <c r="P162" i="60"/>
  <c r="E23" i="60"/>
  <c r="M160" i="60"/>
  <c r="AN40" i="68"/>
  <c r="AP40" i="68" s="1"/>
  <c r="BI40" i="68" s="1"/>
  <c r="G116" i="60"/>
  <c r="E61" i="60"/>
  <c r="E56" i="60"/>
  <c r="F128" i="60"/>
  <c r="F127" i="60" s="1"/>
  <c r="F71" i="60"/>
  <c r="F65" i="60"/>
  <c r="F20" i="60"/>
  <c r="F219" i="60"/>
  <c r="F33" i="60"/>
  <c r="O161" i="60"/>
  <c r="N161" i="60" s="1"/>
  <c r="F213" i="60"/>
  <c r="F70" i="60"/>
  <c r="Q55" i="69"/>
  <c r="T55" i="69" s="1"/>
  <c r="BG55" i="69" s="1"/>
  <c r="Q65" i="75"/>
  <c r="T65" i="75" s="1"/>
  <c r="BG65" i="75" s="1"/>
  <c r="Q43" i="75"/>
  <c r="T43" i="75" s="1"/>
  <c r="BG43" i="75" s="1"/>
  <c r="K12" i="17"/>
  <c r="D79" i="17"/>
  <c r="X64" i="69"/>
  <c r="Y64" i="69" s="1"/>
  <c r="AN64" i="69"/>
  <c r="L49" i="55"/>
  <c r="L13" i="55"/>
  <c r="L10" i="55" s="1"/>
  <c r="L34" i="55"/>
  <c r="L36" i="55"/>
  <c r="L42" i="55"/>
  <c r="L21" i="55"/>
  <c r="L20" i="55" s="1"/>
  <c r="L16" i="55"/>
  <c r="L40" i="55"/>
  <c r="L37" i="55" s="1"/>
  <c r="L33" i="55"/>
  <c r="L18" i="55"/>
  <c r="L26" i="55"/>
  <c r="L27" i="55"/>
  <c r="L47" i="55"/>
  <c r="L45" i="55" s="1"/>
  <c r="L50" i="55"/>
  <c r="R28" i="75"/>
  <c r="Q28" i="75"/>
  <c r="T28" i="75" s="1"/>
  <c r="BG28" i="75" s="1"/>
  <c r="AN28" i="75" s="1"/>
  <c r="R36" i="75"/>
  <c r="Q36" i="75"/>
  <c r="T36" i="75" s="1"/>
  <c r="BG36" i="75" s="1"/>
  <c r="D15" i="29"/>
  <c r="D17" i="29" s="1"/>
  <c r="Q79" i="69"/>
  <c r="T79" i="69" s="1"/>
  <c r="BG79" i="69" s="1"/>
  <c r="R79" i="69"/>
  <c r="R41" i="75"/>
  <c r="Q41" i="75"/>
  <c r="T41" i="75" s="1"/>
  <c r="BG41" i="75" s="1"/>
  <c r="AN41" i="75" s="1"/>
  <c r="X39" i="68"/>
  <c r="Y39" i="68" s="1"/>
  <c r="AP39" i="68" s="1"/>
  <c r="BI39" i="68" s="1"/>
  <c r="C58" i="60"/>
  <c r="H58" i="60" s="1"/>
  <c r="I58" i="60" s="1"/>
  <c r="E222" i="60"/>
  <c r="E229" i="60"/>
  <c r="E77" i="60"/>
  <c r="X51" i="68"/>
  <c r="Y51" i="68" s="1"/>
  <c r="AP51" i="68" s="1"/>
  <c r="BI51" i="68" s="1"/>
  <c r="AN68" i="69"/>
  <c r="AP68" i="69" s="1"/>
  <c r="BI68" i="69" s="1"/>
  <c r="T5" i="68"/>
  <c r="E51" i="60"/>
  <c r="E28" i="60"/>
  <c r="E27" i="60" s="1"/>
  <c r="G40" i="60"/>
  <c r="G68" i="60"/>
  <c r="R33" i="69"/>
  <c r="Q33" i="69"/>
  <c r="T33" i="69" s="1"/>
  <c r="BG33" i="69" s="1"/>
  <c r="AN33" i="69" s="1"/>
  <c r="R59" i="69"/>
  <c r="Q59" i="69"/>
  <c r="T59" i="69" s="1"/>
  <c r="BG59" i="69" s="1"/>
  <c r="X9" i="76"/>
  <c r="Y9" i="76" s="1"/>
  <c r="AN9" i="76"/>
  <c r="E43" i="60"/>
  <c r="E42" i="60" s="1"/>
  <c r="E41" i="60" s="1"/>
  <c r="G43" i="60"/>
  <c r="G42" i="60" s="1"/>
  <c r="G41" i="60" s="1"/>
  <c r="AH38" i="5"/>
  <c r="B115" i="60" s="1"/>
  <c r="G115" i="60" s="1"/>
  <c r="G114" i="60" s="1"/>
  <c r="AK31" i="5"/>
  <c r="AK35" i="5" s="1"/>
  <c r="B185" i="60" s="1"/>
  <c r="G185" i="60" s="1"/>
  <c r="R42" i="69"/>
  <c r="Q42" i="69"/>
  <c r="T42" i="69" s="1"/>
  <c r="BG42" i="69" s="1"/>
  <c r="R59" i="75"/>
  <c r="Q59" i="75"/>
  <c r="T59" i="75" s="1"/>
  <c r="BG59" i="75" s="1"/>
  <c r="AN59" i="75" s="1"/>
  <c r="X31" i="68"/>
  <c r="Y31" i="68" s="1"/>
  <c r="AP31" i="68" s="1"/>
  <c r="BI31" i="68" s="1"/>
  <c r="AN62" i="68"/>
  <c r="D58" i="60"/>
  <c r="X35" i="68"/>
  <c r="Y35" i="68" s="1"/>
  <c r="AP35" i="68" s="1"/>
  <c r="BI35" i="68" s="1"/>
  <c r="E25" i="60"/>
  <c r="F48" i="60"/>
  <c r="S44" i="74"/>
  <c r="S42" i="74" s="1"/>
  <c r="O42" i="74" s="1"/>
  <c r="O36" i="74"/>
  <c r="S43" i="74"/>
  <c r="O43" i="74" s="1"/>
  <c r="O12" i="74"/>
  <c r="O27" i="74"/>
  <c r="O40" i="74"/>
  <c r="O38" i="74" s="1"/>
  <c r="O33" i="74"/>
  <c r="O21" i="74"/>
  <c r="O18" i="74"/>
  <c r="O14" i="74" s="1"/>
  <c r="O24" i="74"/>
  <c r="O25" i="74"/>
  <c r="O34" i="74"/>
  <c r="O29" i="74"/>
  <c r="O28" i="74" s="1"/>
  <c r="N20" i="57"/>
  <c r="N51" i="57"/>
  <c r="N16" i="57"/>
  <c r="N14" i="57"/>
  <c r="N60" i="57"/>
  <c r="N48" i="57"/>
  <c r="N47" i="57" s="1"/>
  <c r="N27" i="57"/>
  <c r="N21" i="57"/>
  <c r="N31" i="57"/>
  <c r="N38" i="57"/>
  <c r="N36" i="57" s="1"/>
  <c r="N19" i="57"/>
  <c r="N12" i="57"/>
  <c r="N30" i="57"/>
  <c r="N58" i="57"/>
  <c r="N56" i="57" s="1"/>
  <c r="N43" i="57"/>
  <c r="N18" i="57"/>
  <c r="N61" i="57"/>
  <c r="N23" i="57"/>
  <c r="N41" i="57"/>
  <c r="N40" i="57" s="1"/>
  <c r="R90" i="75"/>
  <c r="Q90" i="75"/>
  <c r="T90" i="75" s="1"/>
  <c r="BG90" i="75" s="1"/>
  <c r="X90" i="75" s="1"/>
  <c r="Y90" i="75" s="1"/>
  <c r="Q224" i="66"/>
  <c r="T224" i="66" s="1"/>
  <c r="BG224" i="66" s="1"/>
  <c r="R224" i="66"/>
  <c r="Q8" i="76"/>
  <c r="T8" i="76" s="1"/>
  <c r="BG8" i="76" s="1"/>
  <c r="R8" i="76"/>
  <c r="F212" i="60"/>
  <c r="C212" i="60"/>
  <c r="H212" i="60" s="1"/>
  <c r="I212" i="60" s="1"/>
  <c r="E212" i="60"/>
  <c r="R51" i="75"/>
  <c r="Q51" i="75"/>
  <c r="T51" i="75" s="1"/>
  <c r="BG51" i="75" s="1"/>
  <c r="AP37" i="68"/>
  <c r="BI37" i="68" s="1"/>
  <c r="H28" i="19"/>
  <c r="D24" i="19"/>
  <c r="E58" i="60"/>
  <c r="D48" i="60"/>
  <c r="AP10" i="69"/>
  <c r="BI10" i="69" s="1"/>
  <c r="G57" i="60"/>
  <c r="X92" i="69"/>
  <c r="Y92" i="69" s="1"/>
  <c r="AP92" i="69" s="1"/>
  <c r="BI92" i="69" s="1"/>
  <c r="H8" i="19"/>
  <c r="D16" i="19"/>
  <c r="M7" i="21"/>
  <c r="M6" i="21"/>
  <c r="M8" i="21"/>
  <c r="M14" i="21"/>
  <c r="M19" i="21"/>
  <c r="M17" i="21"/>
  <c r="M18" i="21"/>
  <c r="M9" i="21"/>
  <c r="F77" i="60"/>
  <c r="C77" i="60"/>
  <c r="H77" i="60" s="1"/>
  <c r="I77" i="60" s="1"/>
  <c r="M161" i="60"/>
  <c r="R29" i="69"/>
  <c r="Q29" i="69"/>
  <c r="T29" i="69" s="1"/>
  <c r="BG29" i="69" s="1"/>
  <c r="X29" i="69" s="1"/>
  <c r="Y29" i="69" s="1"/>
  <c r="R69" i="75"/>
  <c r="Q69" i="75"/>
  <c r="T69" i="75" s="1"/>
  <c r="BG69" i="75" s="1"/>
  <c r="X69" i="75" s="1"/>
  <c r="Y69" i="75" s="1"/>
  <c r="T20" i="68"/>
  <c r="BG20" i="68" s="1"/>
  <c r="M162" i="60"/>
  <c r="J149" i="60"/>
  <c r="U161" i="60"/>
  <c r="X161" i="60" s="1"/>
  <c r="E200" i="60"/>
  <c r="BS6" i="5"/>
  <c r="BY6" i="5" s="1"/>
  <c r="G41" i="5"/>
  <c r="K8" i="17"/>
  <c r="D70" i="17"/>
  <c r="G13" i="60"/>
  <c r="C13" i="60"/>
  <c r="H13" i="60" s="1"/>
  <c r="I13" i="60" s="1"/>
  <c r="R83" i="69"/>
  <c r="Q83" i="69"/>
  <c r="T83" i="69" s="1"/>
  <c r="BG83" i="69" s="1"/>
  <c r="R96" i="69"/>
  <c r="Q96" i="69"/>
  <c r="T96" i="69" s="1"/>
  <c r="BG96" i="69" s="1"/>
  <c r="L35" i="52"/>
  <c r="L32" i="52" s="1"/>
  <c r="L27" i="52"/>
  <c r="L23" i="52" s="1"/>
  <c r="L18" i="52"/>
  <c r="L22" i="52"/>
  <c r="L39" i="52"/>
  <c r="L40" i="52"/>
  <c r="L38" i="52" s="1"/>
  <c r="L11" i="52"/>
  <c r="L21" i="52"/>
  <c r="Q108" i="66"/>
  <c r="T108" i="66" s="1"/>
  <c r="BG108" i="66" s="1"/>
  <c r="X108" i="66" s="1"/>
  <c r="Y108" i="66" s="1"/>
  <c r="R108" i="66"/>
  <c r="R126" i="66"/>
  <c r="Q126" i="66"/>
  <c r="T126" i="66" s="1"/>
  <c r="BG126" i="66" s="1"/>
  <c r="X126" i="66" s="1"/>
  <c r="Y126" i="66" s="1"/>
  <c r="L4" i="20"/>
  <c r="H14" i="42"/>
  <c r="B63" i="60" s="1"/>
  <c r="D63" i="60" s="1"/>
  <c r="F229" i="60"/>
  <c r="R75" i="69"/>
  <c r="R25" i="68"/>
  <c r="C73" i="60"/>
  <c r="C72" i="60" s="1"/>
  <c r="H72" i="60" s="1"/>
  <c r="D13" i="19"/>
  <c r="R20" i="69"/>
  <c r="R58" i="69"/>
  <c r="L20" i="52"/>
  <c r="C117" i="60"/>
  <c r="H117" i="60" s="1"/>
  <c r="I117" i="60" s="1"/>
  <c r="Q9" i="68"/>
  <c r="T9" i="68" s="1"/>
  <c r="BG9" i="68" s="1"/>
  <c r="AN9" i="68" s="1"/>
  <c r="AP9" i="68" s="1"/>
  <c r="BI9" i="68" s="1"/>
  <c r="R38" i="68"/>
  <c r="Q11" i="69"/>
  <c r="T11" i="69" s="1"/>
  <c r="BG11" i="69" s="1"/>
  <c r="D22" i="72"/>
  <c r="G186" i="60"/>
  <c r="BG19" i="68"/>
  <c r="AN19" i="68" s="1"/>
  <c r="E195" i="60"/>
  <c r="D52" i="60"/>
  <c r="R38" i="69"/>
  <c r="R37" i="75"/>
  <c r="R66" i="75"/>
  <c r="C14" i="42"/>
  <c r="G120" i="60"/>
  <c r="E188" i="60"/>
  <c r="E187" i="60" s="1"/>
  <c r="R27" i="68"/>
  <c r="D11" i="77"/>
  <c r="D106" i="60"/>
  <c r="O11" i="33"/>
  <c r="G7" i="45"/>
  <c r="X43" i="75"/>
  <c r="Y43" i="75" s="1"/>
  <c r="AN43" i="75"/>
  <c r="AP7" i="76"/>
  <c r="BI7" i="76" s="1"/>
  <c r="AP46" i="69"/>
  <c r="BI46" i="69" s="1"/>
  <c r="X61" i="68"/>
  <c r="Y61" i="68" s="1"/>
  <c r="AP61" i="68" s="1"/>
  <c r="BI61" i="68" s="1"/>
  <c r="X30" i="75"/>
  <c r="Y30" i="75" s="1"/>
  <c r="AP30" i="75" s="1"/>
  <c r="BI30" i="75" s="1"/>
  <c r="X48" i="68"/>
  <c r="Y48" i="68" s="1"/>
  <c r="AP54" i="68"/>
  <c r="BI54" i="68" s="1"/>
  <c r="AN53" i="68"/>
  <c r="AP53" i="68" s="1"/>
  <c r="BI53" i="68" s="1"/>
  <c r="AP36" i="68"/>
  <c r="BI36" i="68" s="1"/>
  <c r="AP51" i="69"/>
  <c r="BI51" i="69" s="1"/>
  <c r="AN53" i="69"/>
  <c r="AP53" i="69" s="1"/>
  <c r="BI53" i="69" s="1"/>
  <c r="E41" i="5"/>
  <c r="F41" i="5"/>
  <c r="T6" i="9"/>
  <c r="O6" i="9"/>
  <c r="B196" i="60" s="1"/>
  <c r="G196" i="60" s="1"/>
  <c r="J3" i="9"/>
  <c r="T3" i="9"/>
  <c r="O3" i="9"/>
  <c r="B193" i="60" s="1"/>
  <c r="G193" i="60" s="1"/>
  <c r="G192" i="60" s="1"/>
  <c r="D10" i="14"/>
  <c r="D13" i="14" s="1"/>
  <c r="G3" i="9"/>
  <c r="BE9" i="5"/>
  <c r="AR16" i="5"/>
  <c r="X125" i="66"/>
  <c r="Q7" i="66"/>
  <c r="T7" i="66" s="1"/>
  <c r="BG7" i="66" s="1"/>
  <c r="Q181" i="66"/>
  <c r="T181" i="66" s="1"/>
  <c r="BG181" i="66" s="1"/>
  <c r="AN181" i="66" s="1"/>
  <c r="Q12" i="66"/>
  <c r="T12" i="66" s="1"/>
  <c r="BG12" i="66" s="1"/>
  <c r="AN12" i="66" s="1"/>
  <c r="AP12" i="66" s="1"/>
  <c r="BI12" i="66" s="1"/>
  <c r="R114" i="66"/>
  <c r="AN133" i="66"/>
  <c r="AP133" i="66" s="1"/>
  <c r="BI133" i="66" s="1"/>
  <c r="Q213" i="66"/>
  <c r="T213" i="66" s="1"/>
  <c r="BG213" i="66" s="1"/>
  <c r="X213" i="66" s="1"/>
  <c r="Y213" i="66" s="1"/>
  <c r="AN121" i="66"/>
  <c r="AP121" i="66" s="1"/>
  <c r="BI121" i="66" s="1"/>
  <c r="R221" i="66"/>
  <c r="Y58" i="66"/>
  <c r="AP58" i="66" s="1"/>
  <c r="BI58" i="66" s="1"/>
  <c r="R217" i="66"/>
  <c r="AN217" i="66"/>
  <c r="AP217" i="66" s="1"/>
  <c r="BI217" i="66" s="1"/>
  <c r="Y178" i="66"/>
  <c r="AP178" i="66" s="1"/>
  <c r="BI178" i="66" s="1"/>
  <c r="Y231" i="66"/>
  <c r="AP231" i="66" s="1"/>
  <c r="BI231" i="66" s="1"/>
  <c r="R209" i="66"/>
  <c r="R193" i="66"/>
  <c r="Y63" i="66"/>
  <c r="AP63" i="66" s="1"/>
  <c r="BI63" i="66" s="1"/>
  <c r="Y125" i="66"/>
  <c r="AP125" i="66" s="1"/>
  <c r="BI125" i="66" s="1"/>
  <c r="AN37" i="75"/>
  <c r="X37" i="75"/>
  <c r="Y37" i="75" s="1"/>
  <c r="X48" i="75"/>
  <c r="Y48" i="75" s="1"/>
  <c r="AN48" i="75"/>
  <c r="Q29" i="75"/>
  <c r="T29" i="75" s="1"/>
  <c r="BG29" i="75" s="1"/>
  <c r="AN29" i="75" s="1"/>
  <c r="AN42" i="75"/>
  <c r="Q8" i="75"/>
  <c r="T8" i="75" s="1"/>
  <c r="BG8" i="75" s="1"/>
  <c r="AN8" i="75" s="1"/>
  <c r="AP8" i="75" s="1"/>
  <c r="R48" i="75"/>
  <c r="Q52" i="75"/>
  <c r="T52" i="75" s="1"/>
  <c r="BG52" i="75" s="1"/>
  <c r="X52" i="75" s="1"/>
  <c r="Y52" i="75" s="1"/>
  <c r="R42" i="75"/>
  <c r="Q13" i="75"/>
  <c r="T13" i="75" s="1"/>
  <c r="BG13" i="75" s="1"/>
  <c r="Q24" i="75"/>
  <c r="T24" i="75" s="1"/>
  <c r="BG24" i="75" s="1"/>
  <c r="X81" i="75"/>
  <c r="Y81" i="75" s="1"/>
  <c r="R63" i="75"/>
  <c r="AN22" i="75"/>
  <c r="AP22" i="75" s="1"/>
  <c r="BI22" i="75" s="1"/>
  <c r="Q60" i="75"/>
  <c r="T60" i="75" s="1"/>
  <c r="BG60" i="75" s="1"/>
  <c r="AN60" i="75" s="1"/>
  <c r="AN14" i="75"/>
  <c r="AP14" i="75" s="1"/>
  <c r="BI14" i="75" s="1"/>
  <c r="Q45" i="75"/>
  <c r="T45" i="75" s="1"/>
  <c r="BG45" i="75" s="1"/>
  <c r="AN45" i="75" s="1"/>
  <c r="Q55" i="75"/>
  <c r="T55" i="75" s="1"/>
  <c r="BG55" i="75" s="1"/>
  <c r="Q99" i="75"/>
  <c r="T99" i="75" s="1"/>
  <c r="BG99" i="75" s="1"/>
  <c r="Y12" i="75"/>
  <c r="AN71" i="75"/>
  <c r="X71" i="75"/>
  <c r="Y71" i="75" s="1"/>
  <c r="AN65" i="75"/>
  <c r="X65" i="75"/>
  <c r="Y65" i="75" s="1"/>
  <c r="X28" i="75"/>
  <c r="Y28" i="75" s="1"/>
  <c r="AN36" i="75"/>
  <c r="X36" i="75"/>
  <c r="Y36" i="75" s="1"/>
  <c r="X74" i="75"/>
  <c r="Y74" i="75" s="1"/>
  <c r="AP74" i="75" s="1"/>
  <c r="BI74" i="75" s="1"/>
  <c r="AN74" i="75"/>
  <c r="X57" i="75"/>
  <c r="Y57" i="75" s="1"/>
  <c r="AN57" i="75"/>
  <c r="AN64" i="75"/>
  <c r="X64" i="75"/>
  <c r="Y64" i="75" s="1"/>
  <c r="X63" i="75"/>
  <c r="Y63" i="75" s="1"/>
  <c r="AN63" i="75"/>
  <c r="AN31" i="75"/>
  <c r="X31" i="75"/>
  <c r="Y31" i="75" s="1"/>
  <c r="R92" i="75"/>
  <c r="AP61" i="75"/>
  <c r="BI61" i="75" s="1"/>
  <c r="AN56" i="75"/>
  <c r="AP56" i="75" s="1"/>
  <c r="BI56" i="75" s="1"/>
  <c r="AP68" i="75"/>
  <c r="BI68" i="75" s="1"/>
  <c r="AN58" i="75"/>
  <c r="AP58" i="75" s="1"/>
  <c r="BI58" i="75" s="1"/>
  <c r="AP48" i="75"/>
  <c r="BI48" i="75" s="1"/>
  <c r="G16" i="60"/>
  <c r="X16" i="75"/>
  <c r="Y16" i="75" s="1"/>
  <c r="AP16" i="75" s="1"/>
  <c r="BI16" i="75" s="1"/>
  <c r="AN69" i="75"/>
  <c r="X98" i="75"/>
  <c r="Y98" i="75" s="1"/>
  <c r="AP98" i="75" s="1"/>
  <c r="BI98" i="75" s="1"/>
  <c r="X34" i="75"/>
  <c r="Y34" i="75" s="1"/>
  <c r="AP34" i="75" s="1"/>
  <c r="BI34" i="75" s="1"/>
  <c r="BG5" i="75"/>
  <c r="X32" i="75"/>
  <c r="Y32" i="75" s="1"/>
  <c r="AP32" i="75" s="1"/>
  <c r="BI32" i="75" s="1"/>
  <c r="AN26" i="75"/>
  <c r="AP26" i="75" s="1"/>
  <c r="BI26" i="75" s="1"/>
  <c r="D7" i="77"/>
  <c r="D22" i="77"/>
  <c r="D18" i="77"/>
  <c r="D13" i="77"/>
  <c r="D10" i="77"/>
  <c r="D19" i="77"/>
  <c r="D8" i="77"/>
  <c r="D12" i="77"/>
  <c r="D21" i="77"/>
  <c r="D14" i="77"/>
  <c r="D6" i="77"/>
  <c r="N50" i="78"/>
  <c r="AA11" i="78"/>
  <c r="N59" i="78"/>
  <c r="P4" i="79"/>
  <c r="L33" i="79" s="1"/>
  <c r="N28" i="78"/>
  <c r="N43" i="78"/>
  <c r="J162" i="60"/>
  <c r="AN116" i="66"/>
  <c r="AP116" i="66" s="1"/>
  <c r="BI116" i="66" s="1"/>
  <c r="Q151" i="66"/>
  <c r="T151" i="66" s="1"/>
  <c r="BG151" i="66" s="1"/>
  <c r="AN151" i="66" s="1"/>
  <c r="Q232" i="66"/>
  <c r="T232" i="66" s="1"/>
  <c r="BG232" i="66" s="1"/>
  <c r="R183" i="66"/>
  <c r="Q69" i="66"/>
  <c r="T69" i="66" s="1"/>
  <c r="BG69" i="66" s="1"/>
  <c r="AN69" i="66" s="1"/>
  <c r="Q27" i="66"/>
  <c r="T27" i="66" s="1"/>
  <c r="BG27" i="66" s="1"/>
  <c r="Q5" i="66"/>
  <c r="T5" i="66" s="1"/>
  <c r="Q208" i="66"/>
  <c r="T208" i="66" s="1"/>
  <c r="BG208" i="66" s="1"/>
  <c r="AN208" i="66" s="1"/>
  <c r="AN200" i="66"/>
  <c r="AP200" i="66" s="1"/>
  <c r="BI200" i="66" s="1"/>
  <c r="AN159" i="66"/>
  <c r="AP159" i="66" s="1"/>
  <c r="BI159" i="66" s="1"/>
  <c r="X183" i="66"/>
  <c r="Q110" i="66"/>
  <c r="T110" i="66" s="1"/>
  <c r="BG110" i="66" s="1"/>
  <c r="AN110" i="66" s="1"/>
  <c r="R159" i="66"/>
  <c r="R216" i="66"/>
  <c r="R163" i="66"/>
  <c r="Q207" i="66"/>
  <c r="T207" i="66" s="1"/>
  <c r="BG207" i="66" s="1"/>
  <c r="R204" i="66"/>
  <c r="Q203" i="66"/>
  <c r="T203" i="66" s="1"/>
  <c r="BG203" i="66" s="1"/>
  <c r="X203" i="66" s="1"/>
  <c r="Y203" i="66" s="1"/>
  <c r="R196" i="66"/>
  <c r="R228" i="66"/>
  <c r="R16" i="66"/>
  <c r="T16" i="66" s="1"/>
  <c r="BG16" i="66" s="1"/>
  <c r="AN16" i="66" s="1"/>
  <c r="AP16" i="66" s="1"/>
  <c r="BI16" i="66" s="1"/>
  <c r="R200" i="66"/>
  <c r="R175" i="66"/>
  <c r="Q77" i="66"/>
  <c r="T77" i="66" s="1"/>
  <c r="BG77" i="66" s="1"/>
  <c r="X77" i="66" s="1"/>
  <c r="Y77" i="66" s="1"/>
  <c r="R81" i="66"/>
  <c r="R58" i="66"/>
  <c r="R49" i="66"/>
  <c r="Q192" i="66"/>
  <c r="T192" i="66" s="1"/>
  <c r="BG192" i="66" s="1"/>
  <c r="AN192" i="66" s="1"/>
  <c r="Q230" i="66"/>
  <c r="T230" i="66" s="1"/>
  <c r="BG230" i="66" s="1"/>
  <c r="AN230" i="66" s="1"/>
  <c r="Q212" i="66"/>
  <c r="T212" i="66" s="1"/>
  <c r="BG212" i="66" s="1"/>
  <c r="X212" i="66" s="1"/>
  <c r="Y212" i="66" s="1"/>
  <c r="R94" i="66"/>
  <c r="R120" i="66"/>
  <c r="Q220" i="66"/>
  <c r="T220" i="66" s="1"/>
  <c r="BG220" i="66" s="1"/>
  <c r="X220" i="66" s="1"/>
  <c r="Y220" i="66" s="1"/>
  <c r="R188" i="66"/>
  <c r="X149" i="66"/>
  <c r="Y149" i="66" s="1"/>
  <c r="AN149" i="66"/>
  <c r="AN193" i="66"/>
  <c r="X193" i="66"/>
  <c r="Y193" i="66" s="1"/>
  <c r="AN197" i="66"/>
  <c r="R6" i="66"/>
  <c r="T6" i="66" s="1"/>
  <c r="BG6" i="66" s="1"/>
  <c r="AN6" i="66" s="1"/>
  <c r="Q153" i="66"/>
  <c r="T153" i="66" s="1"/>
  <c r="BG153" i="66" s="1"/>
  <c r="AN189" i="66"/>
  <c r="AP189" i="66" s="1"/>
  <c r="BI189" i="66" s="1"/>
  <c r="Q226" i="66"/>
  <c r="T226" i="66" s="1"/>
  <c r="BG226" i="66" s="1"/>
  <c r="AN205" i="66"/>
  <c r="AP205" i="66" s="1"/>
  <c r="BI205" i="66" s="1"/>
  <c r="R149" i="66"/>
  <c r="R201" i="66"/>
  <c r="R95" i="66"/>
  <c r="AN54" i="66"/>
  <c r="AP54" i="66" s="1"/>
  <c r="BI54" i="66" s="1"/>
  <c r="Q152" i="66"/>
  <c r="T152" i="66" s="1"/>
  <c r="BG152" i="66" s="1"/>
  <c r="AN152" i="66" s="1"/>
  <c r="R210" i="66"/>
  <c r="Q184" i="66"/>
  <c r="T184" i="66" s="1"/>
  <c r="BG184" i="66" s="1"/>
  <c r="X184" i="66" s="1"/>
  <c r="Y184" i="66" s="1"/>
  <c r="Q82" i="66"/>
  <c r="T82" i="66" s="1"/>
  <c r="BG82" i="66" s="1"/>
  <c r="X82" i="66" s="1"/>
  <c r="Y82" i="66" s="1"/>
  <c r="X148" i="66"/>
  <c r="Q172" i="66"/>
  <c r="T172" i="66" s="1"/>
  <c r="BG172" i="66" s="1"/>
  <c r="AN172" i="66" s="1"/>
  <c r="R53" i="66"/>
  <c r="R139" i="66"/>
  <c r="R165" i="66"/>
  <c r="Q96" i="66"/>
  <c r="T96" i="66" s="1"/>
  <c r="BG96" i="66" s="1"/>
  <c r="X96" i="66" s="1"/>
  <c r="Y96" i="66" s="1"/>
  <c r="R148" i="66"/>
  <c r="AN39" i="66"/>
  <c r="AP39" i="66" s="1"/>
  <c r="BI39" i="66" s="1"/>
  <c r="AN106" i="66"/>
  <c r="AP106" i="66" s="1"/>
  <c r="BI106" i="66" s="1"/>
  <c r="AN51" i="66"/>
  <c r="AP51" i="66" s="1"/>
  <c r="BI51" i="66" s="1"/>
  <c r="X201" i="66"/>
  <c r="R65" i="66"/>
  <c r="R26" i="66"/>
  <c r="T26" i="66" s="1"/>
  <c r="BG26" i="66" s="1"/>
  <c r="Q43" i="66"/>
  <c r="T43" i="66" s="1"/>
  <c r="BG43" i="66" s="1"/>
  <c r="AN43" i="66" s="1"/>
  <c r="Q169" i="66"/>
  <c r="T169" i="66" s="1"/>
  <c r="BG169" i="66" s="1"/>
  <c r="X169" i="66" s="1"/>
  <c r="Y169" i="66" s="1"/>
  <c r="Q161" i="66"/>
  <c r="T161" i="66" s="1"/>
  <c r="BG161" i="66" s="1"/>
  <c r="AN161" i="66" s="1"/>
  <c r="Q144" i="66"/>
  <c r="T144" i="66" s="1"/>
  <c r="BG144" i="66" s="1"/>
  <c r="X144" i="66" s="1"/>
  <c r="Y144" i="66" s="1"/>
  <c r="R197" i="66"/>
  <c r="R189" i="66"/>
  <c r="R106" i="66"/>
  <c r="B72" i="60"/>
  <c r="B79" i="60"/>
  <c r="E79" i="60" s="1"/>
  <c r="AE3" i="5"/>
  <c r="AH3" i="5" s="1"/>
  <c r="BY26" i="5"/>
  <c r="BY16" i="5"/>
  <c r="BO23" i="5"/>
  <c r="BO36" i="5" s="1"/>
  <c r="BE3" i="5"/>
  <c r="BE32" i="5" s="1"/>
  <c r="AH30" i="5"/>
  <c r="AK30" i="5" s="1"/>
  <c r="AK12" i="5" s="1"/>
  <c r="BO19" i="5"/>
  <c r="BL11" i="5"/>
  <c r="BV6" i="5"/>
  <c r="BY12" i="5"/>
  <c r="N39" i="57"/>
  <c r="F52" i="60"/>
  <c r="AH17" i="5"/>
  <c r="AU14" i="5"/>
  <c r="AU10" i="5"/>
  <c r="BE15" i="5"/>
  <c r="D62" i="60"/>
  <c r="X162" i="66"/>
  <c r="Y162" i="66" s="1"/>
  <c r="AN162" i="66"/>
  <c r="X107" i="66"/>
  <c r="Y107" i="66" s="1"/>
  <c r="AN107" i="66"/>
  <c r="AN163" i="66"/>
  <c r="X163" i="66"/>
  <c r="Y163" i="66" s="1"/>
  <c r="Q113" i="66"/>
  <c r="T113" i="66" s="1"/>
  <c r="BG113" i="66" s="1"/>
  <c r="X113" i="66" s="1"/>
  <c r="Y113" i="66" s="1"/>
  <c r="R73" i="66"/>
  <c r="X104" i="66"/>
  <c r="R107" i="66"/>
  <c r="X215" i="66"/>
  <c r="R104" i="66"/>
  <c r="Q186" i="66"/>
  <c r="T186" i="66" s="1"/>
  <c r="BG186" i="66" s="1"/>
  <c r="X186" i="66" s="1"/>
  <c r="Y186" i="66" s="1"/>
  <c r="R57" i="66"/>
  <c r="R61" i="66"/>
  <c r="AN61" i="66"/>
  <c r="AP61" i="66" s="1"/>
  <c r="BI61" i="66" s="1"/>
  <c r="X38" i="66"/>
  <c r="AN99" i="66"/>
  <c r="AP99" i="66" s="1"/>
  <c r="BI99" i="66" s="1"/>
  <c r="Q87" i="66"/>
  <c r="T87" i="66" s="1"/>
  <c r="BG87" i="66" s="1"/>
  <c r="Q75" i="66"/>
  <c r="T75" i="66" s="1"/>
  <c r="BG75" i="66" s="1"/>
  <c r="X75" i="66" s="1"/>
  <c r="Y75" i="66" s="1"/>
  <c r="R178" i="66"/>
  <c r="Q101" i="66"/>
  <c r="T101" i="66" s="1"/>
  <c r="BG101" i="66" s="1"/>
  <c r="X101" i="66" s="1"/>
  <c r="Y101" i="66" s="1"/>
  <c r="Q190" i="66"/>
  <c r="T190" i="66" s="1"/>
  <c r="BG190" i="66" s="1"/>
  <c r="X190" i="66" s="1"/>
  <c r="Y190" i="66" s="1"/>
  <c r="R98" i="66"/>
  <c r="R147" i="66"/>
  <c r="AN57" i="66"/>
  <c r="R135" i="66"/>
  <c r="AN25" i="66"/>
  <c r="AN65" i="66"/>
  <c r="AP65" i="66" s="1"/>
  <c r="BI65" i="66" s="1"/>
  <c r="R54" i="66"/>
  <c r="R160" i="66"/>
  <c r="R174" i="66"/>
  <c r="AN135" i="66"/>
  <c r="AP135" i="66" s="1"/>
  <c r="BI135" i="66" s="1"/>
  <c r="Q182" i="66"/>
  <c r="T182" i="66" s="1"/>
  <c r="BG182" i="66" s="1"/>
  <c r="AN182" i="66" s="1"/>
  <c r="R215" i="66"/>
  <c r="R99" i="66"/>
  <c r="R10" i="66"/>
  <c r="T10" i="66" s="1"/>
  <c r="BG10" i="66" s="1"/>
  <c r="AN173" i="66"/>
  <c r="X173" i="66"/>
  <c r="Y173" i="66" s="1"/>
  <c r="X92" i="66"/>
  <c r="Y92" i="66" s="1"/>
  <c r="AN92" i="66"/>
  <c r="X129" i="66"/>
  <c r="Y129" i="66" s="1"/>
  <c r="AN129" i="66"/>
  <c r="AN117" i="66"/>
  <c r="X117" i="66"/>
  <c r="Y117" i="66" s="1"/>
  <c r="X234" i="66"/>
  <c r="Y234" i="66" s="1"/>
  <c r="AN97" i="66"/>
  <c r="AP97" i="66" s="1"/>
  <c r="BI97" i="66" s="1"/>
  <c r="X64" i="66"/>
  <c r="AN84" i="66"/>
  <c r="AP84" i="66" s="1"/>
  <c r="BI84" i="66" s="1"/>
  <c r="AN100" i="66"/>
  <c r="AP100" i="66" s="1"/>
  <c r="BI100" i="66" s="1"/>
  <c r="R8" i="66"/>
  <c r="T8" i="66" s="1"/>
  <c r="BG8" i="66" s="1"/>
  <c r="AN8" i="66" s="1"/>
  <c r="AP8" i="66" s="1"/>
  <c r="BI8" i="66" s="1"/>
  <c r="R206" i="66"/>
  <c r="R123" i="66"/>
  <c r="R219" i="66"/>
  <c r="Q93" i="66"/>
  <c r="T93" i="66" s="1"/>
  <c r="BG93" i="66" s="1"/>
  <c r="X93" i="66" s="1"/>
  <c r="Y93" i="66" s="1"/>
  <c r="Q202" i="66"/>
  <c r="T202" i="66" s="1"/>
  <c r="BG202" i="66" s="1"/>
  <c r="X202" i="66" s="1"/>
  <c r="Y202" i="66" s="1"/>
  <c r="Q177" i="66"/>
  <c r="T177" i="66" s="1"/>
  <c r="BG177" i="66" s="1"/>
  <c r="R129" i="66"/>
  <c r="BG28" i="66"/>
  <c r="AN28" i="66" s="1"/>
  <c r="Q32" i="66"/>
  <c r="T32" i="66" s="1"/>
  <c r="BG32" i="66" s="1"/>
  <c r="Q47" i="66"/>
  <c r="T47" i="66" s="1"/>
  <c r="BG47" i="66" s="1"/>
  <c r="AN47" i="66" s="1"/>
  <c r="AN72" i="66"/>
  <c r="AP72" i="66" s="1"/>
  <c r="BI72" i="66" s="1"/>
  <c r="R51" i="66"/>
  <c r="Q91" i="66"/>
  <c r="T91" i="66" s="1"/>
  <c r="BG91" i="66" s="1"/>
  <c r="AN91" i="66" s="1"/>
  <c r="R72" i="66"/>
  <c r="R97" i="66"/>
  <c r="AP49" i="66"/>
  <c r="BI49" i="66" s="1"/>
  <c r="Q15" i="66"/>
  <c r="T15" i="66" s="1"/>
  <c r="BG15" i="66" s="1"/>
  <c r="AN15" i="66" s="1"/>
  <c r="AP15" i="66" s="1"/>
  <c r="BI15" i="66" s="1"/>
  <c r="R19" i="66"/>
  <c r="T19" i="66" s="1"/>
  <c r="BG19" i="66" s="1"/>
  <c r="R84" i="66"/>
  <c r="R117" i="66"/>
  <c r="Q141" i="66"/>
  <c r="T141" i="66" s="1"/>
  <c r="BG141" i="66" s="1"/>
  <c r="AN141" i="66" s="1"/>
  <c r="R133" i="66"/>
  <c r="AN196" i="66"/>
  <c r="AP196" i="66" s="1"/>
  <c r="BI196" i="66" s="1"/>
  <c r="Q227" i="66"/>
  <c r="T227" i="66" s="1"/>
  <c r="BG227" i="66" s="1"/>
  <c r="Q198" i="66"/>
  <c r="T198" i="66" s="1"/>
  <c r="BG198" i="66" s="1"/>
  <c r="R211" i="66"/>
  <c r="Q74" i="66"/>
  <c r="T74" i="66" s="1"/>
  <c r="BG74" i="66" s="1"/>
  <c r="X74" i="66" s="1"/>
  <c r="Y74" i="66" s="1"/>
  <c r="Q68" i="66"/>
  <c r="T68" i="66" s="1"/>
  <c r="BG68" i="66" s="1"/>
  <c r="X68" i="66" s="1"/>
  <c r="Y68" i="66" s="1"/>
  <c r="Q29" i="66"/>
  <c r="T29" i="66" s="1"/>
  <c r="BG29" i="66" s="1"/>
  <c r="R122" i="66"/>
  <c r="R64" i="66"/>
  <c r="Q145" i="66"/>
  <c r="T145" i="66" s="1"/>
  <c r="BG145" i="66" s="1"/>
  <c r="AN145" i="66" s="1"/>
  <c r="R158" i="66"/>
  <c r="R173" i="66"/>
  <c r="Q185" i="66"/>
  <c r="T185" i="66" s="1"/>
  <c r="BG185" i="66" s="1"/>
  <c r="Q124" i="66"/>
  <c r="T124" i="66" s="1"/>
  <c r="BG124" i="66" s="1"/>
  <c r="Q128" i="66"/>
  <c r="T128" i="66" s="1"/>
  <c r="BG128" i="66" s="1"/>
  <c r="AN206" i="66"/>
  <c r="X206" i="66"/>
  <c r="Y206" i="66" s="1"/>
  <c r="X52" i="66"/>
  <c r="Y52" i="66" s="1"/>
  <c r="AN52" i="66"/>
  <c r="AN222" i="66"/>
  <c r="X222" i="66"/>
  <c r="Y222" i="66" s="1"/>
  <c r="AN160" i="66"/>
  <c r="X160" i="66"/>
  <c r="Y160" i="66" s="1"/>
  <c r="X187" i="66"/>
  <c r="Y187" i="66" s="1"/>
  <c r="AN187" i="66"/>
  <c r="X67" i="66"/>
  <c r="Y67" i="66" s="1"/>
  <c r="AN67" i="66"/>
  <c r="X224" i="66"/>
  <c r="Y224" i="66" s="1"/>
  <c r="AN224" i="66"/>
  <c r="X76" i="66"/>
  <c r="AN81" i="66"/>
  <c r="AP81" i="66" s="1"/>
  <c r="BI81" i="66" s="1"/>
  <c r="R222" i="66"/>
  <c r="Q66" i="66"/>
  <c r="T66" i="66" s="1"/>
  <c r="BG66" i="66" s="1"/>
  <c r="Q233" i="66"/>
  <c r="T233" i="66" s="1"/>
  <c r="BG233" i="66" s="1"/>
  <c r="Q44" i="66"/>
  <c r="T44" i="66" s="1"/>
  <c r="BG44" i="66" s="1"/>
  <c r="X44" i="66" s="1"/>
  <c r="Y44" i="66" s="1"/>
  <c r="Q176" i="66"/>
  <c r="T176" i="66" s="1"/>
  <c r="BG176" i="66" s="1"/>
  <c r="X176" i="66" s="1"/>
  <c r="Y176" i="66" s="1"/>
  <c r="Q70" i="66"/>
  <c r="T70" i="66" s="1"/>
  <c r="BG70" i="66" s="1"/>
  <c r="X70" i="66" s="1"/>
  <c r="Y70" i="66" s="1"/>
  <c r="R48" i="66"/>
  <c r="Q155" i="66"/>
  <c r="T155" i="66" s="1"/>
  <c r="BG155" i="66" s="1"/>
  <c r="R199" i="66"/>
  <c r="Q180" i="66"/>
  <c r="T180" i="66" s="1"/>
  <c r="BG180" i="66" s="1"/>
  <c r="X180" i="66" s="1"/>
  <c r="Y180" i="66" s="1"/>
  <c r="Q225" i="66"/>
  <c r="T225" i="66" s="1"/>
  <c r="BG225" i="66" s="1"/>
  <c r="Q223" i="66"/>
  <c r="T223" i="66" s="1"/>
  <c r="BG223" i="66" s="1"/>
  <c r="X223" i="66" s="1"/>
  <c r="Y223" i="66" s="1"/>
  <c r="R140" i="66"/>
  <c r="Q33" i="66"/>
  <c r="T33" i="66" s="1"/>
  <c r="R11" i="66"/>
  <c r="T11" i="66" s="1"/>
  <c r="BG11" i="66" s="1"/>
  <c r="AN103" i="66"/>
  <c r="AP103" i="66" s="1"/>
  <c r="BI103" i="66" s="1"/>
  <c r="AN167" i="66"/>
  <c r="AP167" i="66" s="1"/>
  <c r="BI167" i="66" s="1"/>
  <c r="Q191" i="66"/>
  <c r="T191" i="66" s="1"/>
  <c r="BG191" i="66" s="1"/>
  <c r="Q86" i="66"/>
  <c r="T86" i="66" s="1"/>
  <c r="BG86" i="66" s="1"/>
  <c r="AN86" i="66" s="1"/>
  <c r="Q229" i="66"/>
  <c r="T229" i="66" s="1"/>
  <c r="BG229" i="66" s="1"/>
  <c r="R112" i="66"/>
  <c r="R103" i="66"/>
  <c r="R38" i="66"/>
  <c r="X115" i="66"/>
  <c r="AN108" i="66"/>
  <c r="AP108" i="66" s="1"/>
  <c r="BI108" i="66" s="1"/>
  <c r="R121" i="66"/>
  <c r="R150" i="66"/>
  <c r="Q171" i="66"/>
  <c r="T171" i="66" s="1"/>
  <c r="BG171" i="66" s="1"/>
  <c r="AN171" i="66" s="1"/>
  <c r="R52" i="66"/>
  <c r="Q156" i="66"/>
  <c r="T156" i="66" s="1"/>
  <c r="BG156" i="66" s="1"/>
  <c r="AN139" i="66"/>
  <c r="X139" i="66"/>
  <c r="Y139" i="66" s="1"/>
  <c r="Q109" i="66"/>
  <c r="T109" i="66" s="1"/>
  <c r="BG109" i="66" s="1"/>
  <c r="R109" i="66"/>
  <c r="Q62" i="66"/>
  <c r="T62" i="66" s="1"/>
  <c r="BG62" i="66" s="1"/>
  <c r="R62" i="66"/>
  <c r="AN118" i="66"/>
  <c r="X118" i="66"/>
  <c r="Y118" i="66" s="1"/>
  <c r="R167" i="66"/>
  <c r="X140" i="66"/>
  <c r="Y140" i="66" s="1"/>
  <c r="AN140" i="66"/>
  <c r="Q218" i="66"/>
  <c r="T218" i="66" s="1"/>
  <c r="BG218" i="66" s="1"/>
  <c r="X218" i="66" s="1"/>
  <c r="Y218" i="66" s="1"/>
  <c r="Q102" i="66"/>
  <c r="T102" i="66" s="1"/>
  <c r="BG102" i="66" s="1"/>
  <c r="R102" i="66"/>
  <c r="AN88" i="66"/>
  <c r="X88" i="66"/>
  <c r="Y88" i="66" s="1"/>
  <c r="Q71" i="66"/>
  <c r="T71" i="66" s="1"/>
  <c r="BG71" i="66" s="1"/>
  <c r="R71" i="66"/>
  <c r="Q50" i="66"/>
  <c r="T50" i="66" s="1"/>
  <c r="BG50" i="66" s="1"/>
  <c r="R50" i="66"/>
  <c r="Q41" i="66"/>
  <c r="T41" i="66" s="1"/>
  <c r="BG41" i="66" s="1"/>
  <c r="R41" i="66"/>
  <c r="R35" i="66"/>
  <c r="Q35" i="66"/>
  <c r="T35" i="66" s="1"/>
  <c r="BG35" i="66" s="1"/>
  <c r="R34" i="66"/>
  <c r="Q34" i="66"/>
  <c r="T34" i="66" s="1"/>
  <c r="BG34" i="66" s="1"/>
  <c r="X34" i="66" s="1"/>
  <c r="Y34" i="66" s="1"/>
  <c r="Q17" i="66"/>
  <c r="R17" i="66"/>
  <c r="R131" i="66"/>
  <c r="Q131" i="66"/>
  <c r="T131" i="66" s="1"/>
  <c r="BG131" i="66" s="1"/>
  <c r="R143" i="66"/>
  <c r="Q143" i="66"/>
  <c r="T143" i="66" s="1"/>
  <c r="BG143" i="66" s="1"/>
  <c r="R166" i="66"/>
  <c r="Q166" i="66"/>
  <c r="T166" i="66" s="1"/>
  <c r="BG166" i="66" s="1"/>
  <c r="X166" i="66" s="1"/>
  <c r="Y166" i="66" s="1"/>
  <c r="R179" i="66"/>
  <c r="Q179" i="66"/>
  <c r="T179" i="66" s="1"/>
  <c r="BG179" i="66" s="1"/>
  <c r="AN179" i="66" s="1"/>
  <c r="AN188" i="66"/>
  <c r="X188" i="66"/>
  <c r="Y188" i="66" s="1"/>
  <c r="R194" i="66"/>
  <c r="Q194" i="66"/>
  <c r="T194" i="66" s="1"/>
  <c r="BG194" i="66" s="1"/>
  <c r="AN194" i="66" s="1"/>
  <c r="AN221" i="66"/>
  <c r="X221" i="66"/>
  <c r="Y221" i="66" s="1"/>
  <c r="R9" i="66"/>
  <c r="Q9" i="66"/>
  <c r="X94" i="66"/>
  <c r="Y94" i="66" s="1"/>
  <c r="AN94" i="66"/>
  <c r="R132" i="66"/>
  <c r="Q132" i="66"/>
  <c r="T132" i="66" s="1"/>
  <c r="BG132" i="66" s="1"/>
  <c r="X132" i="66" s="1"/>
  <c r="Y132" i="66" s="1"/>
  <c r="AN209" i="66"/>
  <c r="X209" i="66"/>
  <c r="Y209" i="66" s="1"/>
  <c r="X195" i="66"/>
  <c r="AN73" i="66"/>
  <c r="AP73" i="66" s="1"/>
  <c r="BI73" i="66" s="1"/>
  <c r="AN147" i="66"/>
  <c r="X147" i="66"/>
  <c r="Y147" i="66" s="1"/>
  <c r="X214" i="66"/>
  <c r="Y214" i="66" s="1"/>
  <c r="AN214" i="66"/>
  <c r="R111" i="66"/>
  <c r="Q111" i="66"/>
  <c r="T111" i="66" s="1"/>
  <c r="BG111" i="66" s="1"/>
  <c r="AN111" i="66" s="1"/>
  <c r="Q105" i="66"/>
  <c r="T105" i="66" s="1"/>
  <c r="BG105" i="66" s="1"/>
  <c r="R105" i="66"/>
  <c r="R56" i="66"/>
  <c r="Q56" i="66"/>
  <c r="T56" i="66" s="1"/>
  <c r="BG56" i="66" s="1"/>
  <c r="X56" i="66" s="1"/>
  <c r="Y56" i="66" s="1"/>
  <c r="Q60" i="66"/>
  <c r="T60" i="66" s="1"/>
  <c r="BG60" i="66" s="1"/>
  <c r="R60" i="66"/>
  <c r="R40" i="66"/>
  <c r="Q40" i="66"/>
  <c r="T40" i="66" s="1"/>
  <c r="BG40" i="66" s="1"/>
  <c r="Q130" i="66"/>
  <c r="T130" i="66" s="1"/>
  <c r="BG130" i="66" s="1"/>
  <c r="R130" i="66"/>
  <c r="R142" i="66"/>
  <c r="Q142" i="66"/>
  <c r="T142" i="66" s="1"/>
  <c r="BG142" i="66" s="1"/>
  <c r="X142" i="66" s="1"/>
  <c r="Y142" i="66" s="1"/>
  <c r="R164" i="66"/>
  <c r="Q164" i="66"/>
  <c r="T164" i="66" s="1"/>
  <c r="BG164" i="66" s="1"/>
  <c r="R20" i="66"/>
  <c r="Q20" i="66"/>
  <c r="R127" i="66"/>
  <c r="Q127" i="66"/>
  <c r="T127" i="66" s="1"/>
  <c r="BG127" i="66" s="1"/>
  <c r="AN127" i="66" s="1"/>
  <c r="R136" i="66"/>
  <c r="Q136" i="66"/>
  <c r="T136" i="66" s="1"/>
  <c r="BG136" i="66" s="1"/>
  <c r="AN136" i="66" s="1"/>
  <c r="AN211" i="66"/>
  <c r="X211" i="66"/>
  <c r="Y211" i="66" s="1"/>
  <c r="X216" i="66"/>
  <c r="Y216" i="66" s="1"/>
  <c r="AN216" i="66"/>
  <c r="AN46" i="66"/>
  <c r="AP46" i="66" s="1"/>
  <c r="BI46" i="66" s="1"/>
  <c r="AN154" i="66"/>
  <c r="AP154" i="66" s="1"/>
  <c r="BI154" i="66" s="1"/>
  <c r="X95" i="66"/>
  <c r="AN53" i="66"/>
  <c r="AP53" i="66" s="1"/>
  <c r="BI53" i="66" s="1"/>
  <c r="X55" i="66"/>
  <c r="R118" i="66"/>
  <c r="R89" i="66"/>
  <c r="Q89" i="66"/>
  <c r="T89" i="66" s="1"/>
  <c r="BG89" i="66" s="1"/>
  <c r="X89" i="66" s="1"/>
  <c r="Y89" i="66" s="1"/>
  <c r="R83" i="66"/>
  <c r="Q83" i="66"/>
  <c r="T83" i="66" s="1"/>
  <c r="BG83" i="66" s="1"/>
  <c r="AN83" i="66" s="1"/>
  <c r="R79" i="66"/>
  <c r="Q79" i="66"/>
  <c r="T79" i="66" s="1"/>
  <c r="BG79" i="66" s="1"/>
  <c r="Q37" i="66"/>
  <c r="T37" i="66" s="1"/>
  <c r="BG37" i="66" s="1"/>
  <c r="X37" i="66" s="1"/>
  <c r="Y37" i="66" s="1"/>
  <c r="R37" i="66"/>
  <c r="Q137" i="66"/>
  <c r="T137" i="66" s="1"/>
  <c r="BG137" i="66" s="1"/>
  <c r="R137" i="66"/>
  <c r="Q146" i="66"/>
  <c r="T146" i="66" s="1"/>
  <c r="BG146" i="66" s="1"/>
  <c r="R146" i="66"/>
  <c r="R157" i="66"/>
  <c r="Q157" i="66"/>
  <c r="T157" i="66" s="1"/>
  <c r="BG157" i="66" s="1"/>
  <c r="X157" i="66" s="1"/>
  <c r="Y157" i="66" s="1"/>
  <c r="Q168" i="66"/>
  <c r="T168" i="66" s="1"/>
  <c r="BG168" i="66" s="1"/>
  <c r="X168" i="66" s="1"/>
  <c r="Y168" i="66" s="1"/>
  <c r="R168" i="66"/>
  <c r="AN204" i="66"/>
  <c r="X204" i="66"/>
  <c r="Y204" i="66" s="1"/>
  <c r="T31" i="66"/>
  <c r="BG31" i="66" s="1"/>
  <c r="AN31" i="66" s="1"/>
  <c r="F78" i="60"/>
  <c r="D78" i="60"/>
  <c r="G15" i="46"/>
  <c r="G16" i="46" s="1"/>
  <c r="BO4" i="5"/>
  <c r="BB20" i="5"/>
  <c r="BB36" i="5" s="1"/>
  <c r="AR4" i="5"/>
  <c r="AR33" i="5" s="1"/>
  <c r="BV9" i="5"/>
  <c r="BY22" i="5"/>
  <c r="BL15" i="5"/>
  <c r="BB24" i="5"/>
  <c r="P149" i="60"/>
  <c r="S149" i="60"/>
  <c r="O55" i="74"/>
  <c r="F36" i="60"/>
  <c r="C36" i="60"/>
  <c r="H36" i="60" s="1"/>
  <c r="I36" i="60" s="1"/>
  <c r="AN6" i="68"/>
  <c r="Q16" i="68"/>
  <c r="T16" i="68" s="1"/>
  <c r="BG16" i="68" s="1"/>
  <c r="T15" i="68"/>
  <c r="BG15" i="68" s="1"/>
  <c r="T7" i="68"/>
  <c r="BG7" i="68" s="1"/>
  <c r="T22" i="68"/>
  <c r="BG22" i="68" s="1"/>
  <c r="T13" i="68"/>
  <c r="BG13" i="68" s="1"/>
  <c r="Q12" i="68"/>
  <c r="T12" i="68" s="1"/>
  <c r="BG12" i="68" s="1"/>
  <c r="T23" i="68"/>
  <c r="BG23" i="68" s="1"/>
  <c r="E16" i="60"/>
  <c r="T10" i="75"/>
  <c r="BG10" i="75" s="1"/>
  <c r="Q11" i="75"/>
  <c r="T11" i="75" s="1"/>
  <c r="BG11" i="75" s="1"/>
  <c r="AN9" i="75"/>
  <c r="AP9" i="75" s="1"/>
  <c r="BI9" i="75" s="1"/>
  <c r="Q7" i="75"/>
  <c r="T7" i="75" s="1"/>
  <c r="BG7" i="75" s="1"/>
  <c r="AN7" i="75" s="1"/>
  <c r="AP7" i="75" s="1"/>
  <c r="F14" i="60"/>
  <c r="E14" i="60"/>
  <c r="G14" i="60"/>
  <c r="T18" i="66"/>
  <c r="BG18" i="66" s="1"/>
  <c r="R21" i="66"/>
  <c r="T21" i="66" s="1"/>
  <c r="BG21" i="66" s="1"/>
  <c r="R24" i="66"/>
  <c r="T24" i="66" s="1"/>
  <c r="BG24" i="66" s="1"/>
  <c r="Q14" i="66"/>
  <c r="T14" i="66" s="1"/>
  <c r="BG14" i="66" s="1"/>
  <c r="R23" i="66"/>
  <c r="T23" i="66" s="1"/>
  <c r="BG23" i="66" s="1"/>
  <c r="T22" i="66"/>
  <c r="BG22" i="66" s="1"/>
  <c r="R30" i="66"/>
  <c r="T30" i="66" s="1"/>
  <c r="BG30" i="66" s="1"/>
  <c r="AN14" i="65"/>
  <c r="AN15" i="65"/>
  <c r="AN13" i="65"/>
  <c r="Q11" i="65"/>
  <c r="T11" i="65" s="1"/>
  <c r="BG11" i="65" s="1"/>
  <c r="AN11" i="65" s="1"/>
  <c r="T19" i="65"/>
  <c r="BG19" i="65" s="1"/>
  <c r="AN19" i="65" s="1"/>
  <c r="T6" i="65"/>
  <c r="BG6" i="65" s="1"/>
  <c r="AN6" i="65" s="1"/>
  <c r="T5" i="65"/>
  <c r="BG5" i="65" s="1"/>
  <c r="AN5" i="65" s="1"/>
  <c r="X13" i="69"/>
  <c r="Y13" i="69" s="1"/>
  <c r="AN13" i="69"/>
  <c r="AN98" i="66"/>
  <c r="X98" i="66"/>
  <c r="Y98" i="66" s="1"/>
  <c r="AN165" i="66"/>
  <c r="X165" i="66"/>
  <c r="Y165" i="66" s="1"/>
  <c r="AN199" i="66"/>
  <c r="X199" i="66"/>
  <c r="Y199" i="66" s="1"/>
  <c r="AN219" i="66"/>
  <c r="X219" i="66"/>
  <c r="Y219" i="66" s="1"/>
  <c r="X228" i="66"/>
  <c r="Y228" i="66" s="1"/>
  <c r="AN228" i="66"/>
  <c r="X25" i="68"/>
  <c r="Y25" i="68" s="1"/>
  <c r="AN25" i="68"/>
  <c r="AP30" i="68"/>
  <c r="BI30" i="68" s="1"/>
  <c r="X69" i="69"/>
  <c r="Y69" i="69" s="1"/>
  <c r="AP69" i="69" s="1"/>
  <c r="BI69" i="69" s="1"/>
  <c r="AN56" i="69"/>
  <c r="X175" i="66"/>
  <c r="X27" i="69"/>
  <c r="Y27" i="69" s="1"/>
  <c r="AP27" i="69" s="1"/>
  <c r="BI27" i="69" s="1"/>
  <c r="X17" i="75"/>
  <c r="Y17" i="75" s="1"/>
  <c r="AP17" i="75" s="1"/>
  <c r="BI17" i="75" s="1"/>
  <c r="X42" i="66"/>
  <c r="Y42" i="66" s="1"/>
  <c r="AN42" i="66"/>
  <c r="X48" i="66"/>
  <c r="Y48" i="66" s="1"/>
  <c r="AN48" i="66"/>
  <c r="X114" i="66"/>
  <c r="Y114" i="66" s="1"/>
  <c r="AN114" i="66"/>
  <c r="X19" i="75"/>
  <c r="Y19" i="75" s="1"/>
  <c r="AN19" i="75"/>
  <c r="AN39" i="75"/>
  <c r="X39" i="75"/>
  <c r="Y39" i="75" s="1"/>
  <c r="AN28" i="69"/>
  <c r="X28" i="69"/>
  <c r="Y28" i="69" s="1"/>
  <c r="AN8" i="69"/>
  <c r="X8" i="69"/>
  <c r="Y8" i="69" s="1"/>
  <c r="AP8" i="69" s="1"/>
  <c r="BI8" i="69" s="1"/>
  <c r="X20" i="69"/>
  <c r="Y20" i="69" s="1"/>
  <c r="AN20" i="69"/>
  <c r="X26" i="69"/>
  <c r="Y26" i="69" s="1"/>
  <c r="AN26" i="69"/>
  <c r="X58" i="69"/>
  <c r="Y58" i="69" s="1"/>
  <c r="AN58" i="69"/>
  <c r="AN75" i="69"/>
  <c r="X75" i="69"/>
  <c r="Y75" i="69" s="1"/>
  <c r="AN44" i="75"/>
  <c r="X44" i="75"/>
  <c r="Y44" i="75" s="1"/>
  <c r="AN82" i="75"/>
  <c r="X82" i="75"/>
  <c r="Y82" i="75" s="1"/>
  <c r="AN120" i="66"/>
  <c r="X120" i="66"/>
  <c r="Y120" i="66" s="1"/>
  <c r="X122" i="66"/>
  <c r="Y122" i="66" s="1"/>
  <c r="AN122" i="66"/>
  <c r="AN123" i="66"/>
  <c r="X123" i="66"/>
  <c r="Y123" i="66" s="1"/>
  <c r="AN21" i="69"/>
  <c r="X21" i="69"/>
  <c r="Y21" i="69" s="1"/>
  <c r="AP63" i="68"/>
  <c r="BI63" i="68" s="1"/>
  <c r="Q12" i="65"/>
  <c r="T12" i="65" s="1"/>
  <c r="BG12" i="65" s="1"/>
  <c r="AN12" i="65" s="1"/>
  <c r="AP81" i="75"/>
  <c r="BI81" i="75" s="1"/>
  <c r="AN78" i="66"/>
  <c r="X78" i="66"/>
  <c r="Y78" i="66" s="1"/>
  <c r="AN170" i="66"/>
  <c r="X170" i="66"/>
  <c r="Y170" i="66" s="1"/>
  <c r="AN81" i="69"/>
  <c r="X81" i="69"/>
  <c r="Y81" i="69" s="1"/>
  <c r="AP81" i="69" s="1"/>
  <c r="BI81" i="69" s="1"/>
  <c r="AN46" i="75"/>
  <c r="X46" i="75"/>
  <c r="Y46" i="75" s="1"/>
  <c r="X44" i="69"/>
  <c r="Y44" i="69" s="1"/>
  <c r="AN44" i="69"/>
  <c r="AP45" i="69"/>
  <c r="BI45" i="69" s="1"/>
  <c r="AN72" i="75"/>
  <c r="AP72" i="75" s="1"/>
  <c r="BI72" i="75" s="1"/>
  <c r="X72" i="75"/>
  <c r="Y72" i="75" s="1"/>
  <c r="X59" i="66"/>
  <c r="Y59" i="66" s="1"/>
  <c r="AN59" i="66"/>
  <c r="X119" i="66"/>
  <c r="Y119" i="66" s="1"/>
  <c r="AN119" i="66"/>
  <c r="AN89" i="75"/>
  <c r="X89" i="75"/>
  <c r="Y89" i="75" s="1"/>
  <c r="AP17" i="69"/>
  <c r="BI17" i="69" s="1"/>
  <c r="AP49" i="69"/>
  <c r="BI49" i="69" s="1"/>
  <c r="AP48" i="68"/>
  <c r="BI48" i="68" s="1"/>
  <c r="AP19" i="68"/>
  <c r="BI19" i="68" s="1"/>
  <c r="AP22" i="69"/>
  <c r="BI22" i="69" s="1"/>
  <c r="AP24" i="68"/>
  <c r="BI24" i="68" s="1"/>
  <c r="AP15" i="69"/>
  <c r="BI15" i="69" s="1"/>
  <c r="AP35" i="69"/>
  <c r="BI35" i="69" s="1"/>
  <c r="AP91" i="69"/>
  <c r="BI91" i="69" s="1"/>
  <c r="AP43" i="69"/>
  <c r="BI43" i="69" s="1"/>
  <c r="C188" i="60"/>
  <c r="C187" i="60" s="1"/>
  <c r="H187" i="60" s="1"/>
  <c r="D188" i="60"/>
  <c r="D187" i="60" s="1"/>
  <c r="BE16" i="5"/>
  <c r="F188" i="60"/>
  <c r="F187" i="60" s="1"/>
  <c r="G188" i="60"/>
  <c r="G187" i="60" s="1"/>
  <c r="AH20" i="5"/>
  <c r="AH40" i="5" s="1"/>
  <c r="O24" i="33" s="1"/>
  <c r="AK28" i="5"/>
  <c r="AK16" i="5"/>
  <c r="AH16" i="5"/>
  <c r="C206" i="60"/>
  <c r="H206" i="60" s="1"/>
  <c r="I206" i="60" s="1"/>
  <c r="AH10" i="5"/>
  <c r="O26" i="33"/>
  <c r="L9" i="52"/>
  <c r="F186" i="60"/>
  <c r="AU12" i="5"/>
  <c r="BO10" i="5"/>
  <c r="BV38" i="5"/>
  <c r="BL13" i="5"/>
  <c r="BL17" i="5"/>
  <c r="BL35" i="5" s="1"/>
  <c r="BV4" i="5"/>
  <c r="BL6" i="5"/>
  <c r="BL33" i="5" s="1"/>
  <c r="BV24" i="5"/>
  <c r="AK26" i="5"/>
  <c r="AK42" i="5" s="1"/>
  <c r="B205" i="60" s="1"/>
  <c r="E205" i="60" s="1"/>
  <c r="AH8" i="5"/>
  <c r="AK9" i="5"/>
  <c r="B113" i="60"/>
  <c r="F113" i="60" s="1"/>
  <c r="BO29" i="5"/>
  <c r="BO37" i="5" s="1"/>
  <c r="BO9" i="5"/>
  <c r="BY10" i="5"/>
  <c r="BY18" i="5"/>
  <c r="BY21" i="5"/>
  <c r="BY35" i="5" s="1"/>
  <c r="BY14" i="5"/>
  <c r="BL21" i="5"/>
  <c r="BL37" i="5" s="1"/>
  <c r="BB22" i="5"/>
  <c r="AU13" i="5"/>
  <c r="AH6" i="5"/>
  <c r="AK6" i="5"/>
  <c r="D117" i="60"/>
  <c r="P23" i="50"/>
  <c r="T23" i="50" s="1"/>
  <c r="P20" i="50"/>
  <c r="T20" i="50" s="1"/>
  <c r="O20" i="33"/>
  <c r="O19" i="33" s="1"/>
  <c r="BV20" i="5"/>
  <c r="BV36" i="5" s="1"/>
  <c r="BE26" i="5"/>
  <c r="BB10" i="5"/>
  <c r="BB13" i="5"/>
  <c r="BO5" i="5"/>
  <c r="AK19" i="5"/>
  <c r="K36" i="62"/>
  <c r="K38" i="62" s="1"/>
  <c r="G117" i="60"/>
  <c r="E117" i="60"/>
  <c r="B121" i="60"/>
  <c r="C121" i="60" s="1"/>
  <c r="H121" i="60" s="1"/>
  <c r="I121" i="60" s="1"/>
  <c r="F117" i="60"/>
  <c r="O25" i="33"/>
  <c r="AK29" i="5"/>
  <c r="AK39" i="5" s="1"/>
  <c r="B190" i="60" s="1"/>
  <c r="F190" i="60" s="1"/>
  <c r="BV17" i="5"/>
  <c r="BV35" i="5" s="1"/>
  <c r="AK5" i="5"/>
  <c r="AH4" i="5"/>
  <c r="D120" i="60"/>
  <c r="AH43" i="5"/>
  <c r="O27" i="33" s="1"/>
  <c r="D186" i="60"/>
  <c r="E186" i="60"/>
  <c r="AR9" i="5"/>
  <c r="AR21" i="5"/>
  <c r="AR37" i="5" s="1"/>
  <c r="BV5" i="5"/>
  <c r="BB23" i="5"/>
  <c r="AK23" i="5"/>
  <c r="BB14" i="5"/>
  <c r="BO18" i="5"/>
  <c r="AH15" i="5"/>
  <c r="BY19" i="5"/>
  <c r="AH25" i="5"/>
  <c r="AH44" i="5" s="1"/>
  <c r="BB5" i="5"/>
  <c r="D206" i="60"/>
  <c r="C186" i="60"/>
  <c r="H186" i="60" s="1"/>
  <c r="I186" i="60" s="1"/>
  <c r="AK22" i="5"/>
  <c r="AK44" i="5" s="1"/>
  <c r="AR18" i="5"/>
  <c r="AU24" i="5"/>
  <c r="E206" i="60"/>
  <c r="BB6" i="5"/>
  <c r="BL14" i="5"/>
  <c r="AR22" i="5"/>
  <c r="AR20" i="5"/>
  <c r="AR36" i="5" s="1"/>
  <c r="BE19" i="5"/>
  <c r="BY11" i="5"/>
  <c r="BL22" i="5"/>
  <c r="BL3" i="5"/>
  <c r="BL32" i="5" s="1"/>
  <c r="BV3" i="5"/>
  <c r="BV32" i="5" s="1"/>
  <c r="BY28" i="5"/>
  <c r="BB17" i="5"/>
  <c r="BB35" i="5" s="1"/>
  <c r="F206" i="60"/>
  <c r="BL26" i="5"/>
  <c r="BV15" i="5"/>
  <c r="AK14" i="5"/>
  <c r="AU6" i="5"/>
  <c r="AH11" i="5"/>
  <c r="AK11" i="5"/>
  <c r="BY13" i="5"/>
  <c r="AR11" i="5"/>
  <c r="AR15" i="5"/>
  <c r="BL28" i="5"/>
  <c r="BL38" i="5" s="1"/>
  <c r="AU19" i="5"/>
  <c r="AU26" i="5"/>
  <c r="AU38" i="5" s="1"/>
  <c r="Q46" i="74"/>
  <c r="Q54" i="74" s="1"/>
  <c r="Q56" i="74" s="1"/>
  <c r="BB29" i="5"/>
  <c r="BB39" i="5" s="1"/>
  <c r="C120" i="60"/>
  <c r="H120" i="60" s="1"/>
  <c r="I120" i="60" s="1"/>
  <c r="AR3" i="5"/>
  <c r="AR32" i="5" s="1"/>
  <c r="BV29" i="5"/>
  <c r="BV39" i="5" s="1"/>
  <c r="AR23" i="5"/>
  <c r="BE11" i="5"/>
  <c r="AU17" i="5"/>
  <c r="AK21" i="5"/>
  <c r="AK38" i="5" s="1"/>
  <c r="B189" i="60" s="1"/>
  <c r="C189" i="60" s="1"/>
  <c r="H189" i="60" s="1"/>
  <c r="M14" i="53"/>
  <c r="AU5" i="5"/>
  <c r="BY23" i="5"/>
  <c r="AH18" i="5"/>
  <c r="BE21" i="5"/>
  <c r="BE35" i="5" s="1"/>
  <c r="L19" i="52"/>
  <c r="AU36" i="5"/>
  <c r="BO20" i="5"/>
  <c r="BO34" i="5" s="1"/>
  <c r="BB4" i="5"/>
  <c r="AH24" i="5"/>
  <c r="AH47" i="5" s="1"/>
  <c r="BL12" i="5"/>
  <c r="BO24" i="5"/>
  <c r="BB18" i="5"/>
  <c r="BB28" i="5"/>
  <c r="AR29" i="5"/>
  <c r="AR39" i="5" s="1"/>
  <c r="BL16" i="5"/>
  <c r="BB12" i="5"/>
  <c r="F195" i="60"/>
  <c r="B124" i="60"/>
  <c r="C124" i="60" s="1"/>
  <c r="H124" i="60" s="1"/>
  <c r="I124" i="60" s="1"/>
  <c r="B241" i="60"/>
  <c r="B242" i="60" s="1"/>
  <c r="F225" i="60"/>
  <c r="F241" i="60" s="1"/>
  <c r="F242" i="60" s="1"/>
  <c r="C225" i="60"/>
  <c r="H225" i="60" s="1"/>
  <c r="G225" i="60"/>
  <c r="G241" i="60" s="1"/>
  <c r="G242" i="60" s="1"/>
  <c r="E225" i="60"/>
  <c r="E241" i="60" s="1"/>
  <c r="E242" i="60" s="1"/>
  <c r="D225" i="60"/>
  <c r="D241" i="60" s="1"/>
  <c r="D242" i="60" s="1"/>
  <c r="D7" i="9"/>
  <c r="J7" i="9" s="1"/>
  <c r="K7" i="9" s="1"/>
  <c r="B221" i="60"/>
  <c r="C221" i="60" s="1"/>
  <c r="C220" i="60" s="1"/>
  <c r="H220" i="60" s="1"/>
  <c r="I220" i="60" s="1"/>
  <c r="C195" i="60"/>
  <c r="H195" i="60" s="1"/>
  <c r="I195" i="60" s="1"/>
  <c r="D195" i="60"/>
  <c r="P27" i="50"/>
  <c r="T27" i="50" s="1"/>
  <c r="L28" i="52"/>
  <c r="D17" i="14"/>
  <c r="D20" i="14" s="1"/>
  <c r="D153" i="60"/>
  <c r="J153" i="60" s="1"/>
  <c r="M10" i="53"/>
  <c r="J10" i="53" s="1"/>
  <c r="B194" i="60"/>
  <c r="C194" i="60" s="1"/>
  <c r="H194" i="60" s="1"/>
  <c r="I194" i="60" s="1"/>
  <c r="X26" i="68"/>
  <c r="Y26" i="68" s="1"/>
  <c r="AP26" i="68" s="1"/>
  <c r="BI26" i="68" s="1"/>
  <c r="AN26" i="68"/>
  <c r="AN18" i="68"/>
  <c r="X62" i="69"/>
  <c r="Y62" i="69" s="1"/>
  <c r="AN62" i="69"/>
  <c r="AN10" i="68"/>
  <c r="X64" i="68"/>
  <c r="Y64" i="68" s="1"/>
  <c r="AN64" i="68"/>
  <c r="AN174" i="66"/>
  <c r="X174" i="66"/>
  <c r="Y174" i="66" s="1"/>
  <c r="AN17" i="68"/>
  <c r="X97" i="75"/>
  <c r="Y97" i="75" s="1"/>
  <c r="AN97" i="75"/>
  <c r="AN47" i="69"/>
  <c r="X47" i="69"/>
  <c r="Y47" i="69" s="1"/>
  <c r="AN34" i="69"/>
  <c r="X34" i="69"/>
  <c r="Y34" i="69" s="1"/>
  <c r="E120" i="60"/>
  <c r="X29" i="68"/>
  <c r="Y29" i="68" s="1"/>
  <c r="AP29" i="68" s="1"/>
  <c r="BI29" i="68" s="1"/>
  <c r="AP66" i="68"/>
  <c r="BI66" i="68" s="1"/>
  <c r="AN232" i="66"/>
  <c r="X232" i="66"/>
  <c r="Y232" i="66" s="1"/>
  <c r="X99" i="69"/>
  <c r="Y99" i="69" s="1"/>
  <c r="AN99" i="69"/>
  <c r="AP38" i="68"/>
  <c r="BI38" i="68" s="1"/>
  <c r="AP14" i="69"/>
  <c r="BI14" i="69" s="1"/>
  <c r="X230" i="66"/>
  <c r="Y230" i="66" s="1"/>
  <c r="AN169" i="66"/>
  <c r="AN18" i="69"/>
  <c r="X18" i="69"/>
  <c r="Y18" i="69" s="1"/>
  <c r="AN97" i="69"/>
  <c r="X97" i="69"/>
  <c r="Y97" i="69" s="1"/>
  <c r="AP97" i="69" s="1"/>
  <c r="BI97" i="69" s="1"/>
  <c r="D128" i="60"/>
  <c r="D127" i="60" s="1"/>
  <c r="D61" i="60"/>
  <c r="D229" i="60"/>
  <c r="I150" i="60"/>
  <c r="H150" i="60" s="1"/>
  <c r="D216" i="60"/>
  <c r="D213" i="60"/>
  <c r="D116" i="60"/>
  <c r="D33" i="60"/>
  <c r="D77" i="60"/>
  <c r="D13" i="60"/>
  <c r="D219" i="60"/>
  <c r="D65" i="60"/>
  <c r="D24" i="60"/>
  <c r="D36" i="60"/>
  <c r="D129" i="60"/>
  <c r="D34" i="60"/>
  <c r="D57" i="60"/>
  <c r="D70" i="60"/>
  <c r="I152" i="60"/>
  <c r="D134" i="60"/>
  <c r="D133" i="60" s="1"/>
  <c r="D131" i="60"/>
  <c r="I160" i="60"/>
  <c r="H160" i="60" s="1"/>
  <c r="D30" i="60"/>
  <c r="D60" i="60"/>
  <c r="I161" i="60"/>
  <c r="H161" i="60" s="1"/>
  <c r="D25" i="60"/>
  <c r="D46" i="60"/>
  <c r="D135" i="60"/>
  <c r="D76" i="60"/>
  <c r="D45" i="60"/>
  <c r="D14" i="60"/>
  <c r="D75" i="60"/>
  <c r="D28" i="60"/>
  <c r="D27" i="60" s="1"/>
  <c r="D32" i="60"/>
  <c r="D132" i="60"/>
  <c r="J161" i="60"/>
  <c r="X158" i="66"/>
  <c r="Y158" i="66" s="1"/>
  <c r="AN158" i="66"/>
  <c r="R12" i="23"/>
  <c r="D50" i="60"/>
  <c r="D49" i="60" s="1"/>
  <c r="AP52" i="69"/>
  <c r="BI52" i="69" s="1"/>
  <c r="AP77" i="69"/>
  <c r="BI77" i="69" s="1"/>
  <c r="AP30" i="69"/>
  <c r="BI30" i="69" s="1"/>
  <c r="AP89" i="69"/>
  <c r="BI89" i="69" s="1"/>
  <c r="B107" i="60"/>
  <c r="P10" i="50"/>
  <c r="T10" i="50" s="1"/>
  <c r="X90" i="66"/>
  <c r="Y90" i="66" s="1"/>
  <c r="AN90" i="66"/>
  <c r="AP85" i="69"/>
  <c r="BI85" i="69" s="1"/>
  <c r="X112" i="66"/>
  <c r="Y112" i="66" s="1"/>
  <c r="AN112" i="66"/>
  <c r="X23" i="75"/>
  <c r="Y23" i="75" s="1"/>
  <c r="AN23" i="75"/>
  <c r="R10" i="23"/>
  <c r="N57" i="78"/>
  <c r="N32" i="78"/>
  <c r="N31" i="78"/>
  <c r="AP62" i="68"/>
  <c r="BI62" i="68" s="1"/>
  <c r="F120" i="60"/>
  <c r="G59" i="60"/>
  <c r="AP47" i="75"/>
  <c r="BI47" i="75" s="1"/>
  <c r="B12" i="60"/>
  <c r="BI5" i="65"/>
  <c r="O149" i="60"/>
  <c r="N149" i="60" s="1"/>
  <c r="F149" i="60"/>
  <c r="R149" i="60"/>
  <c r="Q149" i="60" s="1"/>
  <c r="AN36" i="66"/>
  <c r="X36" i="66"/>
  <c r="Y36" i="66" s="1"/>
  <c r="X63" i="69"/>
  <c r="Y63" i="69" s="1"/>
  <c r="AN63" i="69"/>
  <c r="AP69" i="75"/>
  <c r="BI69" i="75" s="1"/>
  <c r="AP45" i="68"/>
  <c r="BI45" i="68" s="1"/>
  <c r="AP96" i="75"/>
  <c r="BI96" i="75" s="1"/>
  <c r="AP87" i="69"/>
  <c r="BI87" i="69" s="1"/>
  <c r="AP197" i="66"/>
  <c r="BI197" i="66" s="1"/>
  <c r="AP60" i="69"/>
  <c r="BI60" i="69" s="1"/>
  <c r="O9" i="74"/>
  <c r="AN42" i="69"/>
  <c r="X42" i="69"/>
  <c r="Y42" i="69" s="1"/>
  <c r="F73" i="60"/>
  <c r="F72" i="60" s="1"/>
  <c r="D73" i="60"/>
  <c r="D72" i="60" s="1"/>
  <c r="E73" i="60"/>
  <c r="E72" i="60" s="1"/>
  <c r="G73" i="60"/>
  <c r="G72" i="60" s="1"/>
  <c r="L14" i="52"/>
  <c r="X80" i="69"/>
  <c r="Y80" i="69" s="1"/>
  <c r="AN80" i="69"/>
  <c r="G24" i="60"/>
  <c r="G71" i="60"/>
  <c r="G134" i="60"/>
  <c r="G133" i="60" s="1"/>
  <c r="G129" i="60"/>
  <c r="R150" i="60"/>
  <c r="R154" i="60" s="1"/>
  <c r="G208" i="60"/>
  <c r="G39" i="60"/>
  <c r="G38" i="60" s="1"/>
  <c r="R162" i="60"/>
  <c r="Q162" i="60" s="1"/>
  <c r="G197" i="60"/>
  <c r="G211" i="60"/>
  <c r="G25" i="60"/>
  <c r="G60" i="60"/>
  <c r="G212" i="60"/>
  <c r="G29" i="60"/>
  <c r="G23" i="60"/>
  <c r="G52" i="60"/>
  <c r="R152" i="60"/>
  <c r="R161" i="60"/>
  <c r="Q161" i="60" s="1"/>
  <c r="G61" i="60"/>
  <c r="G222" i="60"/>
  <c r="G229" i="60"/>
  <c r="G200" i="60"/>
  <c r="G62" i="60"/>
  <c r="G48" i="60"/>
  <c r="G214" i="60"/>
  <c r="G28" i="60"/>
  <c r="G27" i="60" s="1"/>
  <c r="G202" i="60"/>
  <c r="G70" i="60"/>
  <c r="G106" i="60"/>
  <c r="G36" i="60"/>
  <c r="C32" i="60"/>
  <c r="H32" i="60" s="1"/>
  <c r="I32" i="60" s="1"/>
  <c r="C208" i="60"/>
  <c r="H208" i="60" s="1"/>
  <c r="I208" i="60" s="1"/>
  <c r="C213" i="60"/>
  <c r="H213" i="60" s="1"/>
  <c r="I213" i="60" s="1"/>
  <c r="C210" i="60"/>
  <c r="C209" i="60" s="1"/>
  <c r="F152" i="60"/>
  <c r="C229" i="60"/>
  <c r="H229" i="60" s="1"/>
  <c r="I229" i="60" s="1"/>
  <c r="C130" i="60"/>
  <c r="H130" i="60" s="1"/>
  <c r="I130" i="60" s="1"/>
  <c r="C21" i="60"/>
  <c r="H21" i="60" s="1"/>
  <c r="I21" i="60" s="1"/>
  <c r="G162" i="60"/>
  <c r="V162" i="60" s="1"/>
  <c r="Y162" i="60" s="1"/>
  <c r="C135" i="60"/>
  <c r="H135" i="60" s="1"/>
  <c r="I135" i="60" s="1"/>
  <c r="C106" i="60"/>
  <c r="H106" i="60" s="1"/>
  <c r="C202" i="60"/>
  <c r="H202" i="60" s="1"/>
  <c r="I202" i="60" s="1"/>
  <c r="C25" i="60"/>
  <c r="H25" i="60" s="1"/>
  <c r="I25" i="60" s="1"/>
  <c r="C43" i="60"/>
  <c r="C116" i="60"/>
  <c r="H116" i="60" s="1"/>
  <c r="I116" i="60" s="1"/>
  <c r="C129" i="60"/>
  <c r="H129" i="60" s="1"/>
  <c r="I129" i="60" s="1"/>
  <c r="C48" i="60"/>
  <c r="H48" i="60" s="1"/>
  <c r="I48" i="60" s="1"/>
  <c r="C76" i="60"/>
  <c r="H76" i="60" s="1"/>
  <c r="I76" i="60" s="1"/>
  <c r="C29" i="60"/>
  <c r="H29" i="60" s="1"/>
  <c r="I29" i="60" s="1"/>
  <c r="C14" i="60"/>
  <c r="H14" i="60" s="1"/>
  <c r="I14" i="60" s="1"/>
  <c r="AP28" i="69"/>
  <c r="BI28" i="69" s="1"/>
  <c r="D41" i="5"/>
  <c r="AP210" i="66"/>
  <c r="BI210" i="66" s="1"/>
  <c r="AP88" i="69"/>
  <c r="BI88" i="69" s="1"/>
  <c r="AP6" i="76"/>
  <c r="BI6" i="76" s="1"/>
  <c r="AP67" i="69"/>
  <c r="BI67" i="69" s="1"/>
  <c r="AP52" i="68"/>
  <c r="BI52" i="68" s="1"/>
  <c r="AR28" i="5"/>
  <c r="L58" i="55"/>
  <c r="L14" i="53"/>
  <c r="L22" i="53" s="1"/>
  <c r="L23" i="53" s="1"/>
  <c r="O19" i="74"/>
  <c r="F76" i="60"/>
  <c r="F57" i="60"/>
  <c r="F46" i="60"/>
  <c r="F208" i="60"/>
  <c r="F116" i="60"/>
  <c r="O153" i="60"/>
  <c r="N153" i="60" s="1"/>
  <c r="F63" i="60"/>
  <c r="F131" i="60"/>
  <c r="F56" i="60"/>
  <c r="H14" i="19"/>
  <c r="D23" i="19"/>
  <c r="AP25" i="68"/>
  <c r="BI25" i="68" s="1"/>
  <c r="F106" i="60"/>
  <c r="AA61" i="57"/>
  <c r="N25" i="57"/>
  <c r="J8" i="53"/>
  <c r="L31" i="55"/>
  <c r="L25" i="55"/>
  <c r="R67" i="75"/>
  <c r="Q67" i="75"/>
  <c r="T67" i="75" s="1"/>
  <c r="BG67" i="75" s="1"/>
  <c r="C159" i="60"/>
  <c r="L159" i="60" s="1"/>
  <c r="Q36" i="69"/>
  <c r="T36" i="69" s="1"/>
  <c r="BG36" i="69" s="1"/>
  <c r="R33" i="75"/>
  <c r="Q33" i="75"/>
  <c r="T33" i="75" s="1"/>
  <c r="BG33" i="75" s="1"/>
  <c r="R79" i="75"/>
  <c r="Q79" i="75"/>
  <c r="T79" i="75" s="1"/>
  <c r="BG79" i="75" s="1"/>
  <c r="R84" i="75"/>
  <c r="Q84" i="75"/>
  <c r="T84" i="75" s="1"/>
  <c r="BG84" i="75" s="1"/>
  <c r="O9" i="23"/>
  <c r="H6" i="17"/>
  <c r="I6" i="17" s="1"/>
  <c r="D159" i="60"/>
  <c r="Q12" i="69"/>
  <c r="T12" i="69" s="1"/>
  <c r="BG12" i="69" s="1"/>
  <c r="Q88" i="75"/>
  <c r="T88" i="75" s="1"/>
  <c r="BG88" i="75" s="1"/>
  <c r="Q75" i="75"/>
  <c r="T75" i="75" s="1"/>
  <c r="BG75" i="75" s="1"/>
  <c r="Q73" i="75"/>
  <c r="T73" i="75" s="1"/>
  <c r="BG73" i="75" s="1"/>
  <c r="R73" i="75"/>
  <c r="Q13" i="66"/>
  <c r="R13" i="66"/>
  <c r="G195" i="60"/>
  <c r="I10" i="17"/>
  <c r="Q100" i="69"/>
  <c r="T100" i="69" s="1"/>
  <c r="BG100" i="69" s="1"/>
  <c r="Q90" i="69"/>
  <c r="T90" i="69" s="1"/>
  <c r="BG90" i="69" s="1"/>
  <c r="Q84" i="69"/>
  <c r="T84" i="69" s="1"/>
  <c r="BG84" i="69" s="1"/>
  <c r="R22" i="69"/>
  <c r="R57" i="69"/>
  <c r="R21" i="75"/>
  <c r="F11" i="43"/>
  <c r="Q87" i="75"/>
  <c r="T87" i="75" s="1"/>
  <c r="BG87" i="75" s="1"/>
  <c r="F13" i="72"/>
  <c r="F22" i="72" s="1"/>
  <c r="Q28" i="68"/>
  <c r="T28" i="68" s="1"/>
  <c r="BG28" i="68" s="1"/>
  <c r="Q42" i="68"/>
  <c r="T42" i="68" s="1"/>
  <c r="BG42" i="68" s="1"/>
  <c r="Q34" i="68"/>
  <c r="T34" i="68" s="1"/>
  <c r="BG34" i="68" s="1"/>
  <c r="C13" i="5"/>
  <c r="AE13" i="5" s="1"/>
  <c r="J9" i="53"/>
  <c r="AA19" i="78"/>
  <c r="P4" i="81"/>
  <c r="L23" i="81" s="1"/>
  <c r="N42" i="78"/>
  <c r="N44" i="78"/>
  <c r="AA21" i="78"/>
  <c r="N19" i="78"/>
  <c r="N14" i="78"/>
  <c r="N54" i="78"/>
  <c r="AA14" i="78"/>
  <c r="N41" i="78"/>
  <c r="N21" i="78"/>
  <c r="N55" i="78"/>
  <c r="N17" i="78"/>
  <c r="N22" i="78"/>
  <c r="N12" i="78"/>
  <c r="N60" i="78"/>
  <c r="AA9" i="78"/>
  <c r="N11" i="78"/>
  <c r="N29" i="78"/>
  <c r="AA16" i="78"/>
  <c r="AA17" i="78"/>
  <c r="AA12" i="78"/>
  <c r="AA20" i="78"/>
  <c r="N27" i="78"/>
  <c r="N30" i="78"/>
  <c r="N18" i="78"/>
  <c r="X59" i="68"/>
  <c r="Y59" i="68" s="1"/>
  <c r="AN59" i="68"/>
  <c r="AN74" i="69"/>
  <c r="X74" i="69"/>
  <c r="Y74" i="69" s="1"/>
  <c r="AN71" i="69"/>
  <c r="X71" i="69"/>
  <c r="Y71" i="69" s="1"/>
  <c r="AN20" i="68"/>
  <c r="X50" i="68"/>
  <c r="Y50" i="68" s="1"/>
  <c r="AN50" i="68"/>
  <c r="X99" i="75"/>
  <c r="Y99" i="75" s="1"/>
  <c r="AN99" i="75"/>
  <c r="AP40" i="69"/>
  <c r="BI40" i="69" s="1"/>
  <c r="AN16" i="68"/>
  <c r="AN49" i="68"/>
  <c r="X49" i="68"/>
  <c r="Y49" i="68" s="1"/>
  <c r="X56" i="68"/>
  <c r="Y56" i="68" s="1"/>
  <c r="AN56" i="68"/>
  <c r="AN76" i="75"/>
  <c r="AP76" i="75" s="1"/>
  <c r="BI76" i="75" s="1"/>
  <c r="AN41" i="69"/>
  <c r="X41" i="69"/>
  <c r="Y41" i="69" s="1"/>
  <c r="X46" i="68"/>
  <c r="Y46" i="68" s="1"/>
  <c r="AP46" i="68" s="1"/>
  <c r="BI46" i="68" s="1"/>
  <c r="AP56" i="69"/>
  <c r="BI56" i="69" s="1"/>
  <c r="AA15" i="78"/>
  <c r="N49" i="78"/>
  <c r="N47" i="78" s="1"/>
  <c r="N26" i="78"/>
  <c r="N38" i="78"/>
  <c r="N51" i="78"/>
  <c r="N46" i="78"/>
  <c r="N61" i="78"/>
  <c r="F16" i="60"/>
  <c r="N23" i="78"/>
  <c r="P4" i="80"/>
  <c r="N16" i="78"/>
  <c r="N34" i="78"/>
  <c r="N58" i="78"/>
  <c r="AA18" i="78"/>
  <c r="N37" i="78"/>
  <c r="N20" i="78"/>
  <c r="N33" i="78"/>
  <c r="C50" i="60"/>
  <c r="E50" i="60"/>
  <c r="E49" i="60" s="1"/>
  <c r="X55" i="68"/>
  <c r="Y55" i="68" s="1"/>
  <c r="AN55" i="68"/>
  <c r="BG5" i="68"/>
  <c r="C16" i="60"/>
  <c r="H16" i="60" s="1"/>
  <c r="I16" i="60" s="1"/>
  <c r="X60" i="68"/>
  <c r="Y60" i="68" s="1"/>
  <c r="AN60" i="68"/>
  <c r="AN33" i="68"/>
  <c r="X33" i="68"/>
  <c r="Y33" i="68" s="1"/>
  <c r="AP13" i="69"/>
  <c r="BI13" i="69" s="1"/>
  <c r="C59" i="60"/>
  <c r="H59" i="60" s="1"/>
  <c r="I59" i="60" s="1"/>
  <c r="AP24" i="69"/>
  <c r="BI24" i="69" s="1"/>
  <c r="X58" i="68"/>
  <c r="Y58" i="68" s="1"/>
  <c r="AP58" i="68" s="1"/>
  <c r="BI58" i="68" s="1"/>
  <c r="AN134" i="66"/>
  <c r="AP134" i="66" s="1"/>
  <c r="BI134" i="66" s="1"/>
  <c r="X47" i="68"/>
  <c r="Y47" i="68" s="1"/>
  <c r="AN47" i="68"/>
  <c r="E59" i="60"/>
  <c r="BY32" i="5"/>
  <c r="O154" i="60"/>
  <c r="N150" i="60"/>
  <c r="AN8" i="76"/>
  <c r="X8" i="76"/>
  <c r="Y8" i="76" s="1"/>
  <c r="AN15" i="75"/>
  <c r="X15" i="75"/>
  <c r="Y15" i="75" s="1"/>
  <c r="AP32" i="68"/>
  <c r="BI32" i="68" s="1"/>
  <c r="X61" i="69"/>
  <c r="Y61" i="69" s="1"/>
  <c r="AN61" i="69"/>
  <c r="X93" i="69"/>
  <c r="Y93" i="69" s="1"/>
  <c r="AP93" i="69" s="1"/>
  <c r="BI93" i="69" s="1"/>
  <c r="X49" i="75"/>
  <c r="Y49" i="75" s="1"/>
  <c r="AN49" i="75"/>
  <c r="AP32" i="69"/>
  <c r="BI32" i="69" s="1"/>
  <c r="G78" i="60"/>
  <c r="E78" i="60"/>
  <c r="C78" i="60"/>
  <c r="H78" i="60" s="1"/>
  <c r="I78" i="60" s="1"/>
  <c r="S46" i="74"/>
  <c r="BG5" i="76"/>
  <c r="AN45" i="66"/>
  <c r="AP45" i="66" s="1"/>
  <c r="BI45" i="66" s="1"/>
  <c r="AN95" i="69"/>
  <c r="X95" i="69"/>
  <c r="Y95" i="69" s="1"/>
  <c r="X80" i="66"/>
  <c r="Y80" i="66" s="1"/>
  <c r="AN80" i="66"/>
  <c r="C16" i="43"/>
  <c r="B16" i="43" s="1"/>
  <c r="AN150" i="66"/>
  <c r="X150" i="66"/>
  <c r="Y150" i="66" s="1"/>
  <c r="AN24" i="75"/>
  <c r="X24" i="75"/>
  <c r="Y24" i="75" s="1"/>
  <c r="K150" i="60"/>
  <c r="L154" i="60"/>
  <c r="X51" i="75"/>
  <c r="Y51" i="75" s="1"/>
  <c r="AN51" i="75"/>
  <c r="I154" i="60"/>
  <c r="AA13" i="57"/>
  <c r="D82" i="17"/>
  <c r="C85" i="17"/>
  <c r="K13" i="17"/>
  <c r="D26" i="21"/>
  <c r="D24" i="21"/>
  <c r="D25" i="21" s="1"/>
  <c r="H134" i="60"/>
  <c r="I134" i="60" s="1"/>
  <c r="H28" i="60"/>
  <c r="I28" i="60" s="1"/>
  <c r="C27" i="60"/>
  <c r="H27" i="60" s="1"/>
  <c r="I27" i="60" s="1"/>
  <c r="E68" i="60"/>
  <c r="E35" i="60"/>
  <c r="E70" i="60"/>
  <c r="E19" i="60"/>
  <c r="E80" i="60"/>
  <c r="E198" i="60"/>
  <c r="E214" i="60"/>
  <c r="E208" i="60"/>
  <c r="L162" i="60"/>
  <c r="K162" i="60" s="1"/>
  <c r="E39" i="60"/>
  <c r="E38" i="60" s="1"/>
  <c r="E18" i="60"/>
  <c r="E74" i="60"/>
  <c r="E202" i="60"/>
  <c r="L152" i="60"/>
  <c r="E32" i="60"/>
  <c r="E129" i="60"/>
  <c r="E52" i="60"/>
  <c r="E21" i="60"/>
  <c r="E71" i="60"/>
  <c r="E36" i="60"/>
  <c r="E29" i="60"/>
  <c r="E219" i="60"/>
  <c r="E13" i="60"/>
  <c r="AN35" i="75"/>
  <c r="AP35" i="75" s="1"/>
  <c r="BI35" i="75" s="1"/>
  <c r="E46" i="60"/>
  <c r="AA7" i="57"/>
  <c r="E134" i="60"/>
  <c r="E133" i="60" s="1"/>
  <c r="L160" i="60"/>
  <c r="K160" i="60" s="1"/>
  <c r="E130" i="60"/>
  <c r="X19" i="69"/>
  <c r="Y19" i="69" s="1"/>
  <c r="AP19" i="69" s="1"/>
  <c r="BI19" i="69" s="1"/>
  <c r="E62" i="60"/>
  <c r="C228" i="60"/>
  <c r="C68" i="60"/>
  <c r="H68" i="60" s="1"/>
  <c r="I68" i="60" s="1"/>
  <c r="C131" i="60"/>
  <c r="H131" i="60" s="1"/>
  <c r="I131" i="60" s="1"/>
  <c r="C23" i="60"/>
  <c r="H23" i="60" s="1"/>
  <c r="I23" i="60" s="1"/>
  <c r="C65" i="60"/>
  <c r="H65" i="60" s="1"/>
  <c r="I65" i="60" s="1"/>
  <c r="C128" i="60"/>
  <c r="C34" i="60"/>
  <c r="H34" i="60" s="1"/>
  <c r="I34" i="60" s="1"/>
  <c r="C24" i="60"/>
  <c r="H24" i="60" s="1"/>
  <c r="I24" i="60" s="1"/>
  <c r="F159" i="60"/>
  <c r="F153" i="60"/>
  <c r="F150" i="60"/>
  <c r="C80" i="60"/>
  <c r="H80" i="60" s="1"/>
  <c r="I80" i="60" s="1"/>
  <c r="C57" i="60"/>
  <c r="H57" i="60" s="1"/>
  <c r="I57" i="60" s="1"/>
  <c r="C44" i="60"/>
  <c r="H44" i="60" s="1"/>
  <c r="I44" i="60" s="1"/>
  <c r="C200" i="60"/>
  <c r="H200" i="60" s="1"/>
  <c r="I200" i="60" s="1"/>
  <c r="G160" i="60"/>
  <c r="V160" i="60" s="1"/>
  <c r="Y160" i="60" s="1"/>
  <c r="C30" i="60"/>
  <c r="H30" i="60" s="1"/>
  <c r="I30" i="60" s="1"/>
  <c r="C75" i="60"/>
  <c r="H75" i="60" s="1"/>
  <c r="I75" i="60" s="1"/>
  <c r="C199" i="60"/>
  <c r="H199" i="60" s="1"/>
  <c r="I199" i="60" s="1"/>
  <c r="C214" i="60"/>
  <c r="H214" i="60" s="1"/>
  <c r="I214" i="60" s="1"/>
  <c r="F162" i="60"/>
  <c r="C219" i="60"/>
  <c r="H219" i="60" s="1"/>
  <c r="I219" i="60" s="1"/>
  <c r="C52" i="60"/>
  <c r="H52" i="60" s="1"/>
  <c r="I52" i="60" s="1"/>
  <c r="G161" i="60"/>
  <c r="V161" i="60" s="1"/>
  <c r="Y161" i="60" s="1"/>
  <c r="C71" i="60"/>
  <c r="H71" i="60" s="1"/>
  <c r="I71" i="60" s="1"/>
  <c r="C51" i="60"/>
  <c r="H51" i="60" s="1"/>
  <c r="I51" i="60" s="1"/>
  <c r="G149" i="60"/>
  <c r="C74" i="60"/>
  <c r="H74" i="60" s="1"/>
  <c r="I74" i="60" s="1"/>
  <c r="I7" i="17"/>
  <c r="I14" i="17"/>
  <c r="I106" i="60"/>
  <c r="L161" i="60"/>
  <c r="K161" i="60" s="1"/>
  <c r="I149" i="60"/>
  <c r="L149" i="60"/>
  <c r="F34" i="60"/>
  <c r="F199" i="60"/>
  <c r="O152" i="60"/>
  <c r="F228" i="60"/>
  <c r="F230" i="60" s="1"/>
  <c r="F53" i="60"/>
  <c r="F18" i="60"/>
  <c r="F44" i="60"/>
  <c r="F222" i="60"/>
  <c r="F74" i="60"/>
  <c r="F60" i="60"/>
  <c r="F13" i="60"/>
  <c r="F216" i="60"/>
  <c r="F211" i="60"/>
  <c r="F129" i="60"/>
  <c r="F134" i="60"/>
  <c r="F133" i="60" s="1"/>
  <c r="F31" i="60"/>
  <c r="F45" i="60"/>
  <c r="F80" i="60"/>
  <c r="F32" i="60"/>
  <c r="F62" i="60"/>
  <c r="F22" i="60"/>
  <c r="F202" i="60"/>
  <c r="D6" i="19"/>
  <c r="H3" i="19"/>
  <c r="G77" i="60"/>
  <c r="G20" i="60"/>
  <c r="R160" i="60"/>
  <c r="Q160" i="60" s="1"/>
  <c r="G76" i="60"/>
  <c r="G132" i="60"/>
  <c r="G198" i="60"/>
  <c r="G130" i="60"/>
  <c r="G35" i="60"/>
  <c r="S161" i="60"/>
  <c r="G63" i="60"/>
  <c r="G74" i="60"/>
  <c r="AP38" i="75"/>
  <c r="BI38" i="75" s="1"/>
  <c r="AP42" i="75"/>
  <c r="BI42" i="75" s="1"/>
  <c r="Q6" i="69"/>
  <c r="T6" i="69" s="1"/>
  <c r="BG6" i="69" s="1"/>
  <c r="R6" i="69"/>
  <c r="Q48" i="69"/>
  <c r="T48" i="69" s="1"/>
  <c r="BG48" i="69" s="1"/>
  <c r="R8" i="69"/>
  <c r="R49" i="69"/>
  <c r="R78" i="75"/>
  <c r="Q78" i="75"/>
  <c r="T78" i="75" s="1"/>
  <c r="BG78" i="75" s="1"/>
  <c r="AP57" i="66"/>
  <c r="BI57" i="66" s="1"/>
  <c r="D5" i="17"/>
  <c r="Q98" i="69"/>
  <c r="T98" i="69" s="1"/>
  <c r="BG98" i="69" s="1"/>
  <c r="R73" i="69"/>
  <c r="Q50" i="75"/>
  <c r="T50" i="75" s="1"/>
  <c r="BG50" i="75" s="1"/>
  <c r="R94" i="75"/>
  <c r="Q94" i="75"/>
  <c r="T94" i="75" s="1"/>
  <c r="BG94" i="75" s="1"/>
  <c r="Q76" i="69"/>
  <c r="T76" i="69" s="1"/>
  <c r="BG76" i="69" s="1"/>
  <c r="Q18" i="75"/>
  <c r="T18" i="75" s="1"/>
  <c r="BG18" i="75" s="1"/>
  <c r="R18" i="75"/>
  <c r="R77" i="75"/>
  <c r="Q77" i="75"/>
  <c r="T77" i="75" s="1"/>
  <c r="BG77" i="75" s="1"/>
  <c r="R86" i="75"/>
  <c r="Q86" i="75"/>
  <c r="T86" i="75" s="1"/>
  <c r="BG86" i="75" s="1"/>
  <c r="R91" i="75"/>
  <c r="Q91" i="75"/>
  <c r="T91" i="75" s="1"/>
  <c r="BG91" i="75" s="1"/>
  <c r="Q44" i="68"/>
  <c r="T44" i="68" s="1"/>
  <c r="BG44" i="68" s="1"/>
  <c r="R44" i="68"/>
  <c r="Q83" i="75"/>
  <c r="T83" i="75" s="1"/>
  <c r="BG83" i="75" s="1"/>
  <c r="R85" i="75"/>
  <c r="Q85" i="75"/>
  <c r="T85" i="75" s="1"/>
  <c r="BG85" i="75" s="1"/>
  <c r="AP57" i="68"/>
  <c r="BI57" i="68" s="1"/>
  <c r="R93" i="75"/>
  <c r="Q93" i="75"/>
  <c r="T93" i="75" s="1"/>
  <c r="BG93" i="75" s="1"/>
  <c r="R8" i="68"/>
  <c r="Q8" i="68"/>
  <c r="Q14" i="68"/>
  <c r="T14" i="68" s="1"/>
  <c r="BG14" i="68" s="1"/>
  <c r="Q11" i="68"/>
  <c r="T11" i="68" s="1"/>
  <c r="BG11" i="68" s="1"/>
  <c r="Q95" i="75"/>
  <c r="T95" i="75" s="1"/>
  <c r="BG95" i="75" s="1"/>
  <c r="R21" i="68"/>
  <c r="T21" i="68" s="1"/>
  <c r="BG21" i="68" s="1"/>
  <c r="R30" i="68"/>
  <c r="AN29" i="69" l="1"/>
  <c r="AP29" i="69" s="1"/>
  <c r="BI29" i="69" s="1"/>
  <c r="X29" i="75"/>
  <c r="Y29" i="75" s="1"/>
  <c r="AP29" i="75" s="1"/>
  <c r="BI29" i="75" s="1"/>
  <c r="AP9" i="76"/>
  <c r="BI9" i="76" s="1"/>
  <c r="H210" i="60"/>
  <c r="I210" i="60" s="1"/>
  <c r="AP64" i="68"/>
  <c r="BI64" i="68" s="1"/>
  <c r="AP43" i="75"/>
  <c r="BI43" i="75" s="1"/>
  <c r="O32" i="74"/>
  <c r="X31" i="69"/>
  <c r="Y31" i="69" s="1"/>
  <c r="AN31" i="69"/>
  <c r="AN90" i="75"/>
  <c r="AP90" i="75" s="1"/>
  <c r="BI90" i="75" s="1"/>
  <c r="AP75" i="69"/>
  <c r="BI75" i="69" s="1"/>
  <c r="N52" i="57"/>
  <c r="AP64" i="69"/>
  <c r="BI64" i="69" s="1"/>
  <c r="AN86" i="69"/>
  <c r="X86" i="69"/>
  <c r="Y86" i="69" s="1"/>
  <c r="AP86" i="69" s="1"/>
  <c r="BI86" i="69" s="1"/>
  <c r="AP99" i="69"/>
  <c r="BI99" i="69" s="1"/>
  <c r="AP46" i="75"/>
  <c r="BI46" i="75" s="1"/>
  <c r="X59" i="75"/>
  <c r="Y59" i="75" s="1"/>
  <c r="AP59" i="75" s="1"/>
  <c r="BI59" i="75" s="1"/>
  <c r="X151" i="66"/>
  <c r="Y151" i="66" s="1"/>
  <c r="X7" i="69"/>
  <c r="Y7" i="69" s="1"/>
  <c r="AN7" i="69"/>
  <c r="AP39" i="75"/>
  <c r="BI39" i="75" s="1"/>
  <c r="AN184" i="66"/>
  <c r="AP184" i="66" s="1"/>
  <c r="BI184" i="66" s="1"/>
  <c r="H73" i="60"/>
  <c r="I73" i="60" s="1"/>
  <c r="BG33" i="66"/>
  <c r="AN33" i="66" s="1"/>
  <c r="O23" i="74"/>
  <c r="F115" i="60"/>
  <c r="F114" i="60" s="1"/>
  <c r="C115" i="60"/>
  <c r="H115" i="60" s="1"/>
  <c r="I115" i="60" s="1"/>
  <c r="P18" i="50"/>
  <c r="T18" i="50" s="1"/>
  <c r="B114" i="60"/>
  <c r="D115" i="60"/>
  <c r="D114" i="60" s="1"/>
  <c r="E115" i="60"/>
  <c r="E114" i="60" s="1"/>
  <c r="L15" i="55"/>
  <c r="L9" i="55" s="1"/>
  <c r="L29" i="55" s="1"/>
  <c r="I72" i="60"/>
  <c r="N9" i="57"/>
  <c r="N8" i="57" s="1"/>
  <c r="N7" i="57" s="1"/>
  <c r="N62" i="57" s="1"/>
  <c r="X41" i="75"/>
  <c r="Y41" i="75" s="1"/>
  <c r="X33" i="69"/>
  <c r="Y33" i="69" s="1"/>
  <c r="C63" i="60"/>
  <c r="H63" i="60" s="1"/>
  <c r="I63" i="60" s="1"/>
  <c r="E63" i="60"/>
  <c r="AN83" i="69"/>
  <c r="X83" i="69"/>
  <c r="Y83" i="69" s="1"/>
  <c r="AP83" i="69" s="1"/>
  <c r="BI83" i="69" s="1"/>
  <c r="AN55" i="69"/>
  <c r="X55" i="69"/>
  <c r="Y55" i="69" s="1"/>
  <c r="X45" i="75"/>
  <c r="Y45" i="75" s="1"/>
  <c r="AP64" i="75"/>
  <c r="BI64" i="75" s="1"/>
  <c r="X59" i="69"/>
  <c r="Y59" i="69" s="1"/>
  <c r="AN59" i="69"/>
  <c r="L48" i="55"/>
  <c r="L51" i="55" s="1"/>
  <c r="H38" i="60"/>
  <c r="I38" i="60" s="1"/>
  <c r="I39" i="60"/>
  <c r="AN94" i="69"/>
  <c r="X94" i="69"/>
  <c r="Y94" i="69" s="1"/>
  <c r="B47" i="60"/>
  <c r="B41" i="60"/>
  <c r="AP26" i="69"/>
  <c r="BI26" i="69" s="1"/>
  <c r="C185" i="60"/>
  <c r="H185" i="60" s="1"/>
  <c r="I185" i="60" s="1"/>
  <c r="E185" i="60"/>
  <c r="X181" i="66"/>
  <c r="Y181" i="66" s="1"/>
  <c r="AP181" i="66" s="1"/>
  <c r="BI181" i="66" s="1"/>
  <c r="X11" i="69"/>
  <c r="Y11" i="69" s="1"/>
  <c r="AN11" i="69"/>
  <c r="Q150" i="60"/>
  <c r="AN52" i="75"/>
  <c r="AN126" i="66"/>
  <c r="F185" i="60"/>
  <c r="BG5" i="66"/>
  <c r="AN5" i="66" s="1"/>
  <c r="AP5" i="66" s="1"/>
  <c r="BI5" i="66" s="1"/>
  <c r="X79" i="69"/>
  <c r="Y79" i="69" s="1"/>
  <c r="AN79" i="69"/>
  <c r="X37" i="69"/>
  <c r="Y37" i="69" s="1"/>
  <c r="AP37" i="69" s="1"/>
  <c r="BI37" i="69" s="1"/>
  <c r="AN37" i="69"/>
  <c r="N45" i="78"/>
  <c r="D185" i="60"/>
  <c r="AN96" i="69"/>
  <c r="X96" i="69"/>
  <c r="Y96" i="69" s="1"/>
  <c r="AP96" i="69" s="1"/>
  <c r="BI96" i="69" s="1"/>
  <c r="X50" i="69"/>
  <c r="Y50" i="69" s="1"/>
  <c r="AP50" i="69" s="1"/>
  <c r="BI50" i="69" s="1"/>
  <c r="AN50" i="69"/>
  <c r="AN66" i="69"/>
  <c r="X66" i="69"/>
  <c r="Y66" i="69" s="1"/>
  <c r="AP42" i="69"/>
  <c r="BI42" i="69" s="1"/>
  <c r="AK24" i="5"/>
  <c r="AK46" i="5" s="1"/>
  <c r="B217" i="60" s="1"/>
  <c r="BV34" i="5"/>
  <c r="F193" i="60"/>
  <c r="F192" i="60" s="1"/>
  <c r="D193" i="60"/>
  <c r="D192" i="60" s="1"/>
  <c r="C193" i="60"/>
  <c r="H193" i="60" s="1"/>
  <c r="I193" i="60" s="1"/>
  <c r="E193" i="60"/>
  <c r="E192" i="60" s="1"/>
  <c r="AP55" i="68"/>
  <c r="BI55" i="68" s="1"/>
  <c r="AP31" i="75"/>
  <c r="BI31" i="75" s="1"/>
  <c r="AP71" i="75"/>
  <c r="BI71" i="75" s="1"/>
  <c r="AP89" i="75"/>
  <c r="BI89" i="75" s="1"/>
  <c r="AP41" i="75"/>
  <c r="BI41" i="75" s="1"/>
  <c r="AP21" i="69"/>
  <c r="BI21" i="69" s="1"/>
  <c r="AP82" i="75"/>
  <c r="BI82" i="75" s="1"/>
  <c r="AP19" i="75"/>
  <c r="BI19" i="75" s="1"/>
  <c r="AN12" i="75"/>
  <c r="AP12" i="75" s="1"/>
  <c r="BI12" i="75" s="1"/>
  <c r="AP59" i="68"/>
  <c r="BI59" i="68" s="1"/>
  <c r="AP47" i="69"/>
  <c r="BI47" i="69" s="1"/>
  <c r="AP44" i="75"/>
  <c r="BI44" i="75" s="1"/>
  <c r="AP49" i="68"/>
  <c r="BI49" i="68" s="1"/>
  <c r="AP44" i="69"/>
  <c r="BI44" i="69" s="1"/>
  <c r="O7" i="9"/>
  <c r="G124" i="60"/>
  <c r="G123" i="60" s="1"/>
  <c r="F221" i="60"/>
  <c r="F220" i="60" s="1"/>
  <c r="D124" i="60"/>
  <c r="D123" i="60" s="1"/>
  <c r="E124" i="60"/>
  <c r="E123" i="60" s="1"/>
  <c r="C123" i="60"/>
  <c r="H123" i="60" s="1"/>
  <c r="F124" i="60"/>
  <c r="F123" i="60" s="1"/>
  <c r="C241" i="60"/>
  <c r="C242" i="60" s="1"/>
  <c r="D196" i="60"/>
  <c r="B123" i="60"/>
  <c r="P28" i="50"/>
  <c r="T28" i="50" s="1"/>
  <c r="B125" i="60"/>
  <c r="O30" i="33"/>
  <c r="O28" i="33" s="1"/>
  <c r="F196" i="60"/>
  <c r="E196" i="60"/>
  <c r="C196" i="60"/>
  <c r="H196" i="60" s="1"/>
  <c r="I196" i="60" s="1"/>
  <c r="C41" i="5"/>
  <c r="C43" i="5" s="1"/>
  <c r="AK3" i="5"/>
  <c r="AK33" i="5" s="1"/>
  <c r="B183" i="60" s="1"/>
  <c r="E183" i="60" s="1"/>
  <c r="E182" i="60" s="1"/>
  <c r="E181" i="60" s="1"/>
  <c r="E201" i="60" s="1"/>
  <c r="AH34" i="5"/>
  <c r="B108" i="60" s="1"/>
  <c r="G108" i="60" s="1"/>
  <c r="H188" i="60"/>
  <c r="I188" i="60" s="1"/>
  <c r="BO32" i="5"/>
  <c r="AH12" i="5"/>
  <c r="AN68" i="66"/>
  <c r="AP68" i="66" s="1"/>
  <c r="BI68" i="66" s="1"/>
  <c r="AN213" i="66"/>
  <c r="AP213" i="66" s="1"/>
  <c r="BI213" i="66" s="1"/>
  <c r="X171" i="66"/>
  <c r="Y171" i="66" s="1"/>
  <c r="X86" i="66"/>
  <c r="Y86" i="66" s="1"/>
  <c r="AP86" i="66" s="1"/>
  <c r="BI86" i="66" s="1"/>
  <c r="Y115" i="66"/>
  <c r="AP115" i="66" s="1"/>
  <c r="BI115" i="66" s="1"/>
  <c r="Y148" i="66"/>
  <c r="AP148" i="66" s="1"/>
  <c r="BI148" i="66" s="1"/>
  <c r="Y76" i="66"/>
  <c r="AP76" i="66" s="1"/>
  <c r="BI76" i="66" s="1"/>
  <c r="Y175" i="66"/>
  <c r="AP175" i="66" s="1"/>
  <c r="BI175" i="66" s="1"/>
  <c r="Y55" i="66"/>
  <c r="AP55" i="66" s="1"/>
  <c r="BI55" i="66" s="1"/>
  <c r="Y183" i="66"/>
  <c r="AP183" i="66" s="1"/>
  <c r="BI183" i="66" s="1"/>
  <c r="Y64" i="66"/>
  <c r="AP64" i="66" s="1"/>
  <c r="BI64" i="66" s="1"/>
  <c r="Y215" i="66"/>
  <c r="AP215" i="66" s="1"/>
  <c r="BI215" i="66" s="1"/>
  <c r="Y95" i="66"/>
  <c r="AP95" i="66" s="1"/>
  <c r="BI95" i="66" s="1"/>
  <c r="Y38" i="66"/>
  <c r="AP38" i="66" s="1"/>
  <c r="BI38" i="66" s="1"/>
  <c r="Y104" i="66"/>
  <c r="AP104" i="66" s="1"/>
  <c r="BI104" i="66" s="1"/>
  <c r="Y201" i="66"/>
  <c r="AP201" i="66" s="1"/>
  <c r="BI201" i="66" s="1"/>
  <c r="Y195" i="66"/>
  <c r="AP195" i="66" s="1"/>
  <c r="BI195" i="66" s="1"/>
  <c r="X60" i="75"/>
  <c r="Y60" i="75" s="1"/>
  <c r="AP60" i="75" s="1"/>
  <c r="BI60" i="75" s="1"/>
  <c r="AP63" i="75"/>
  <c r="BI63" i="75" s="1"/>
  <c r="AP28" i="75"/>
  <c r="BI28" i="75" s="1"/>
  <c r="X55" i="75"/>
  <c r="Y55" i="75" s="1"/>
  <c r="AN55" i="75"/>
  <c r="AN13" i="75"/>
  <c r="X13" i="75"/>
  <c r="Y13" i="75" s="1"/>
  <c r="AP65" i="75"/>
  <c r="BI65" i="75" s="1"/>
  <c r="AP37" i="75"/>
  <c r="BI37" i="75" s="1"/>
  <c r="AP36" i="75"/>
  <c r="BI36" i="75" s="1"/>
  <c r="AP57" i="75"/>
  <c r="BI57" i="75" s="1"/>
  <c r="AP97" i="75"/>
  <c r="BI97" i="75" s="1"/>
  <c r="L22" i="79"/>
  <c r="L36" i="79"/>
  <c r="L25" i="79"/>
  <c r="L12" i="79"/>
  <c r="L26" i="79"/>
  <c r="D23" i="77"/>
  <c r="L47" i="81"/>
  <c r="L40" i="81"/>
  <c r="L22" i="81"/>
  <c r="N56" i="78"/>
  <c r="L34" i="79"/>
  <c r="L35" i="79"/>
  <c r="L11" i="79"/>
  <c r="L21" i="79"/>
  <c r="L18" i="79"/>
  <c r="L29" i="79"/>
  <c r="L40" i="79"/>
  <c r="L30" i="79"/>
  <c r="L37" i="79"/>
  <c r="L20" i="79"/>
  <c r="L39" i="79"/>
  <c r="L27" i="81"/>
  <c r="L39" i="81"/>
  <c r="L24" i="81"/>
  <c r="L36" i="81"/>
  <c r="N40" i="78"/>
  <c r="X208" i="66"/>
  <c r="Y208" i="66" s="1"/>
  <c r="AP208" i="66" s="1"/>
  <c r="BI208" i="66" s="1"/>
  <c r="AP140" i="66"/>
  <c r="BI140" i="66" s="1"/>
  <c r="X192" i="66"/>
  <c r="Y192" i="66" s="1"/>
  <c r="AP192" i="66" s="1"/>
  <c r="BI192" i="66" s="1"/>
  <c r="AN82" i="66"/>
  <c r="AP82" i="66" s="1"/>
  <c r="BI82" i="66" s="1"/>
  <c r="AN77" i="66"/>
  <c r="AP77" i="66" s="1"/>
  <c r="BI77" i="66" s="1"/>
  <c r="AP52" i="66"/>
  <c r="BI52" i="66" s="1"/>
  <c r="X83" i="66"/>
  <c r="AP114" i="66"/>
  <c r="BI114" i="66" s="1"/>
  <c r="AN203" i="66"/>
  <c r="AP203" i="66" s="1"/>
  <c r="BI203" i="66" s="1"/>
  <c r="AN212" i="66"/>
  <c r="AP212" i="66" s="1"/>
  <c r="BI212" i="66" s="1"/>
  <c r="AN74" i="66"/>
  <c r="AP74" i="66" s="1"/>
  <c r="BI74" i="66" s="1"/>
  <c r="X69" i="66"/>
  <c r="AN220" i="66"/>
  <c r="AP220" i="66" s="1"/>
  <c r="BI220" i="66" s="1"/>
  <c r="AN207" i="66"/>
  <c r="X207" i="66"/>
  <c r="Y207" i="66" s="1"/>
  <c r="X33" i="66"/>
  <c r="X182" i="66"/>
  <c r="AN75" i="66"/>
  <c r="AP75" i="66" s="1"/>
  <c r="BI75" i="66" s="1"/>
  <c r="X110" i="66"/>
  <c r="AP149" i="66"/>
  <c r="BI149" i="66" s="1"/>
  <c r="AP193" i="66"/>
  <c r="BI193" i="66" s="1"/>
  <c r="AN166" i="66"/>
  <c r="AP166" i="66" s="1"/>
  <c r="BI166" i="66" s="1"/>
  <c r="X161" i="66"/>
  <c r="AN180" i="66"/>
  <c r="AP180" i="66" s="1"/>
  <c r="BI180" i="66" s="1"/>
  <c r="AP147" i="66"/>
  <c r="BI147" i="66" s="1"/>
  <c r="AP129" i="66"/>
  <c r="BI129" i="66" s="1"/>
  <c r="AP173" i="66"/>
  <c r="BI173" i="66" s="1"/>
  <c r="AN190" i="66"/>
  <c r="AP190" i="66" s="1"/>
  <c r="BI190" i="66" s="1"/>
  <c r="X91" i="66"/>
  <c r="AN202" i="66"/>
  <c r="AP202" i="66" s="1"/>
  <c r="BI202" i="66" s="1"/>
  <c r="Y32" i="66"/>
  <c r="AN93" i="66"/>
  <c r="AP93" i="66" s="1"/>
  <c r="BI93" i="66" s="1"/>
  <c r="X111" i="66"/>
  <c r="AN168" i="66"/>
  <c r="AP168" i="66" s="1"/>
  <c r="BI168" i="66" s="1"/>
  <c r="AP151" i="66"/>
  <c r="BI151" i="66" s="1"/>
  <c r="AN223" i="66"/>
  <c r="AP223" i="66" s="1"/>
  <c r="BI223" i="66" s="1"/>
  <c r="AN44" i="66"/>
  <c r="AP44" i="66" s="1"/>
  <c r="BI44" i="66" s="1"/>
  <c r="X172" i="66"/>
  <c r="AN89" i="66"/>
  <c r="AP89" i="66" s="1"/>
  <c r="BI89" i="66" s="1"/>
  <c r="AN96" i="66"/>
  <c r="AP96" i="66" s="1"/>
  <c r="BI96" i="66" s="1"/>
  <c r="X153" i="66"/>
  <c r="Y153" i="66" s="1"/>
  <c r="AN153" i="66"/>
  <c r="AN56" i="66"/>
  <c r="AP56" i="66" s="1"/>
  <c r="BI56" i="66" s="1"/>
  <c r="X136" i="66"/>
  <c r="AN218" i="66"/>
  <c r="AP218" i="66" s="1"/>
  <c r="BI218" i="66" s="1"/>
  <c r="X152" i="66"/>
  <c r="AN144" i="66"/>
  <c r="AP144" i="66" s="1"/>
  <c r="BI144" i="66" s="1"/>
  <c r="AN186" i="66"/>
  <c r="AP186" i="66" s="1"/>
  <c r="BI186" i="66" s="1"/>
  <c r="X43" i="66"/>
  <c r="AP216" i="66"/>
  <c r="BI216" i="66" s="1"/>
  <c r="AN142" i="66"/>
  <c r="AP142" i="66" s="1"/>
  <c r="BI142" i="66" s="1"/>
  <c r="AN132" i="66"/>
  <c r="AP132" i="66" s="1"/>
  <c r="BI132" i="66" s="1"/>
  <c r="AN157" i="66"/>
  <c r="AP157" i="66" s="1"/>
  <c r="BI157" i="66" s="1"/>
  <c r="AN70" i="66"/>
  <c r="AP70" i="66" s="1"/>
  <c r="BI70" i="66" s="1"/>
  <c r="AP139" i="66"/>
  <c r="BI139" i="66" s="1"/>
  <c r="X145" i="66"/>
  <c r="AP117" i="66"/>
  <c r="BI117" i="66" s="1"/>
  <c r="AP92" i="66"/>
  <c r="BI92" i="66" s="1"/>
  <c r="AP107" i="66"/>
  <c r="BI107" i="66" s="1"/>
  <c r="AN226" i="66"/>
  <c r="X226" i="66"/>
  <c r="Y226" i="66" s="1"/>
  <c r="C79" i="60"/>
  <c r="H79" i="60" s="1"/>
  <c r="I79" i="60" s="1"/>
  <c r="F79" i="60"/>
  <c r="G79" i="60"/>
  <c r="D79" i="60"/>
  <c r="B119" i="60"/>
  <c r="F119" i="60" s="1"/>
  <c r="F118" i="60" s="1"/>
  <c r="BV33" i="5"/>
  <c r="AH33" i="5"/>
  <c r="L10" i="79" s="1"/>
  <c r="G113" i="60"/>
  <c r="AK40" i="5"/>
  <c r="B187" i="60" s="1"/>
  <c r="I187" i="60" s="1"/>
  <c r="AN34" i="66"/>
  <c r="AP34" i="66" s="1"/>
  <c r="BI34" i="66" s="1"/>
  <c r="AN37" i="66"/>
  <c r="AP37" i="66" s="1"/>
  <c r="BI37" i="66" s="1"/>
  <c r="X47" i="66"/>
  <c r="X141" i="66"/>
  <c r="T9" i="66"/>
  <c r="BG9" i="66" s="1"/>
  <c r="AP163" i="66"/>
  <c r="BI163" i="66" s="1"/>
  <c r="AP25" i="66"/>
  <c r="BI25" i="66" s="1"/>
  <c r="AN7" i="66"/>
  <c r="AP7" i="66" s="1"/>
  <c r="BI7" i="66" s="1"/>
  <c r="AN101" i="66"/>
  <c r="AP101" i="66" s="1"/>
  <c r="BI101" i="66" s="1"/>
  <c r="AN113" i="66"/>
  <c r="AP113" i="66" s="1"/>
  <c r="BI113" i="66" s="1"/>
  <c r="AP162" i="66"/>
  <c r="BI162" i="66" s="1"/>
  <c r="AP219" i="66"/>
  <c r="BI219" i="66" s="1"/>
  <c r="AP165" i="66"/>
  <c r="BI165" i="66" s="1"/>
  <c r="AP211" i="66"/>
  <c r="BI211" i="66" s="1"/>
  <c r="AP187" i="66"/>
  <c r="BI187" i="66" s="1"/>
  <c r="AN87" i="66"/>
  <c r="X87" i="66"/>
  <c r="Y87" i="66" s="1"/>
  <c r="AN128" i="66"/>
  <c r="X128" i="66"/>
  <c r="Y128" i="66" s="1"/>
  <c r="AN198" i="66"/>
  <c r="X198" i="66"/>
  <c r="Y198" i="66" s="1"/>
  <c r="AN177" i="66"/>
  <c r="X177" i="66"/>
  <c r="Y177" i="66" s="1"/>
  <c r="AP48" i="66"/>
  <c r="BI48" i="66" s="1"/>
  <c r="X127" i="66"/>
  <c r="AP214" i="66"/>
  <c r="BI214" i="66" s="1"/>
  <c r="AP221" i="66"/>
  <c r="BI221" i="66" s="1"/>
  <c r="AP188" i="66"/>
  <c r="BI188" i="66" s="1"/>
  <c r="AP118" i="66"/>
  <c r="BI118" i="66" s="1"/>
  <c r="AP67" i="66"/>
  <c r="BI67" i="66" s="1"/>
  <c r="AP160" i="66"/>
  <c r="BI160" i="66" s="1"/>
  <c r="AN124" i="66"/>
  <c r="X124" i="66"/>
  <c r="Y124" i="66" s="1"/>
  <c r="X227" i="66"/>
  <c r="Y227" i="66" s="1"/>
  <c r="AN227" i="66"/>
  <c r="T20" i="66"/>
  <c r="BG20" i="66" s="1"/>
  <c r="AN20" i="66" s="1"/>
  <c r="AP224" i="66"/>
  <c r="BI224" i="66" s="1"/>
  <c r="AP222" i="66"/>
  <c r="BI222" i="66" s="1"/>
  <c r="AP206" i="66"/>
  <c r="BI206" i="66" s="1"/>
  <c r="X185" i="66"/>
  <c r="Y185" i="66" s="1"/>
  <c r="AN185" i="66"/>
  <c r="AN156" i="66"/>
  <c r="X156" i="66"/>
  <c r="Y156" i="66" s="1"/>
  <c r="X229" i="66"/>
  <c r="Y229" i="66" s="1"/>
  <c r="AN229" i="66"/>
  <c r="AN155" i="66"/>
  <c r="X155" i="66"/>
  <c r="Y155" i="66" s="1"/>
  <c r="AN176" i="66"/>
  <c r="AP176" i="66" s="1"/>
  <c r="BI176" i="66" s="1"/>
  <c r="X179" i="66"/>
  <c r="AN225" i="66"/>
  <c r="X225" i="66"/>
  <c r="Y225" i="66" s="1"/>
  <c r="AN233" i="66"/>
  <c r="X233" i="66"/>
  <c r="Y233" i="66" s="1"/>
  <c r="T13" i="66"/>
  <c r="BG13" i="66" s="1"/>
  <c r="AN13" i="66" s="1"/>
  <c r="AP126" i="66"/>
  <c r="BI126" i="66" s="1"/>
  <c r="X194" i="66"/>
  <c r="X191" i="66"/>
  <c r="Y191" i="66" s="1"/>
  <c r="AN191" i="66"/>
  <c r="X66" i="66"/>
  <c r="Y66" i="66" s="1"/>
  <c r="AN66" i="66"/>
  <c r="AP78" i="66"/>
  <c r="BI78" i="66" s="1"/>
  <c r="AP123" i="66"/>
  <c r="BI123" i="66" s="1"/>
  <c r="AP120" i="66"/>
  <c r="BI120" i="66" s="1"/>
  <c r="AP228" i="66"/>
  <c r="BI228" i="66" s="1"/>
  <c r="AP204" i="66"/>
  <c r="BI204" i="66" s="1"/>
  <c r="AN79" i="66"/>
  <c r="X79" i="66"/>
  <c r="Y79" i="66" s="1"/>
  <c r="X130" i="66"/>
  <c r="Y130" i="66" s="1"/>
  <c r="AN130" i="66"/>
  <c r="X60" i="66"/>
  <c r="Y60" i="66" s="1"/>
  <c r="AN60" i="66"/>
  <c r="X105" i="66"/>
  <c r="Y105" i="66" s="1"/>
  <c r="AN105" i="66"/>
  <c r="AP209" i="66"/>
  <c r="BI209" i="66" s="1"/>
  <c r="AP94" i="66"/>
  <c r="BI94" i="66" s="1"/>
  <c r="AN143" i="66"/>
  <c r="X143" i="66"/>
  <c r="Y143" i="66" s="1"/>
  <c r="T17" i="66"/>
  <c r="BG17" i="66" s="1"/>
  <c r="X35" i="66"/>
  <c r="Y35" i="66" s="1"/>
  <c r="AN35" i="66"/>
  <c r="AP88" i="66"/>
  <c r="BI88" i="66" s="1"/>
  <c r="X62" i="66"/>
  <c r="Y62" i="66" s="1"/>
  <c r="AN62" i="66"/>
  <c r="AP36" i="66"/>
  <c r="BI36" i="66" s="1"/>
  <c r="X137" i="66"/>
  <c r="Y137" i="66" s="1"/>
  <c r="AN137" i="66"/>
  <c r="X40" i="66"/>
  <c r="Y40" i="66" s="1"/>
  <c r="AN40" i="66"/>
  <c r="AN50" i="66"/>
  <c r="X50" i="66"/>
  <c r="Y50" i="66" s="1"/>
  <c r="AP90" i="66"/>
  <c r="BI90" i="66" s="1"/>
  <c r="AP158" i="66"/>
  <c r="BI158" i="66" s="1"/>
  <c r="AP174" i="66"/>
  <c r="BI174" i="66" s="1"/>
  <c r="AP59" i="66"/>
  <c r="BI59" i="66" s="1"/>
  <c r="AP170" i="66"/>
  <c r="BI170" i="66" s="1"/>
  <c r="AP42" i="66"/>
  <c r="BI42" i="66" s="1"/>
  <c r="AN131" i="66"/>
  <c r="X131" i="66"/>
  <c r="Y131" i="66" s="1"/>
  <c r="AN109" i="66"/>
  <c r="X109" i="66"/>
  <c r="Y109" i="66" s="1"/>
  <c r="X146" i="66"/>
  <c r="Y146" i="66" s="1"/>
  <c r="AN146" i="66"/>
  <c r="AN164" i="66"/>
  <c r="X164" i="66"/>
  <c r="Y164" i="66" s="1"/>
  <c r="X41" i="66"/>
  <c r="Y41" i="66" s="1"/>
  <c r="AN41" i="66"/>
  <c r="X71" i="66"/>
  <c r="Y71" i="66" s="1"/>
  <c r="AN71" i="66"/>
  <c r="AN102" i="66"/>
  <c r="X102" i="66"/>
  <c r="Y102" i="66" s="1"/>
  <c r="AA22" i="57"/>
  <c r="AA62" i="57" s="1"/>
  <c r="AN21" i="68"/>
  <c r="AN15" i="68"/>
  <c r="AP15" i="68" s="1"/>
  <c r="BI15" i="68" s="1"/>
  <c r="AN23" i="68"/>
  <c r="AN7" i="68"/>
  <c r="AN22" i="68"/>
  <c r="AP22" i="68" s="1"/>
  <c r="BI22" i="68" s="1"/>
  <c r="AN12" i="68"/>
  <c r="AP6" i="68"/>
  <c r="BI6" i="68" s="1"/>
  <c r="T8" i="68"/>
  <c r="BG8" i="68" s="1"/>
  <c r="AN8" i="68" s="1"/>
  <c r="AN13" i="68"/>
  <c r="AP13" i="68" s="1"/>
  <c r="BI13" i="68" s="1"/>
  <c r="AP17" i="68"/>
  <c r="BI17" i="68" s="1"/>
  <c r="AN10" i="75"/>
  <c r="AN5" i="75"/>
  <c r="AN18" i="66"/>
  <c r="AP18" i="66" s="1"/>
  <c r="BI18" i="66" s="1"/>
  <c r="AN24" i="66"/>
  <c r="AN21" i="66"/>
  <c r="AP21" i="66" s="1"/>
  <c r="BI21" i="66" s="1"/>
  <c r="AN27" i="66"/>
  <c r="AN10" i="66"/>
  <c r="AN22" i="66"/>
  <c r="AN29" i="66"/>
  <c r="AN26" i="66"/>
  <c r="AN19" i="66"/>
  <c r="AP19" i="66" s="1"/>
  <c r="BI19" i="66" s="1"/>
  <c r="AP71" i="69"/>
  <c r="BI71" i="69" s="1"/>
  <c r="AP63" i="69"/>
  <c r="BI63" i="69" s="1"/>
  <c r="AP52" i="75"/>
  <c r="BI52" i="75" s="1"/>
  <c r="AP232" i="66"/>
  <c r="BI232" i="66" s="1"/>
  <c r="AP18" i="68"/>
  <c r="BI18" i="68" s="1"/>
  <c r="AP119" i="66"/>
  <c r="BI119" i="66" s="1"/>
  <c r="AP58" i="69"/>
  <c r="BI58" i="69" s="1"/>
  <c r="AP33" i="69"/>
  <c r="BI33" i="69" s="1"/>
  <c r="AP199" i="66"/>
  <c r="BI199" i="66" s="1"/>
  <c r="AP98" i="66"/>
  <c r="BI98" i="66" s="1"/>
  <c r="AP24" i="75"/>
  <c r="BI24" i="75" s="1"/>
  <c r="AP95" i="69"/>
  <c r="BI95" i="69" s="1"/>
  <c r="AP47" i="68"/>
  <c r="BI47" i="68" s="1"/>
  <c r="BI8" i="75"/>
  <c r="AP112" i="66"/>
  <c r="BI112" i="66" s="1"/>
  <c r="AP230" i="66"/>
  <c r="BI230" i="66" s="1"/>
  <c r="AP122" i="66"/>
  <c r="BI122" i="66" s="1"/>
  <c r="AP62" i="69"/>
  <c r="BI62" i="69" s="1"/>
  <c r="AP20" i="69"/>
  <c r="BI20" i="69" s="1"/>
  <c r="N10" i="78"/>
  <c r="D205" i="60"/>
  <c r="AU32" i="5"/>
  <c r="L24" i="79"/>
  <c r="P22" i="50"/>
  <c r="T22" i="50" s="1"/>
  <c r="C113" i="60"/>
  <c r="H113" i="60" s="1"/>
  <c r="I113" i="60" s="1"/>
  <c r="D113" i="60"/>
  <c r="G190" i="60"/>
  <c r="G121" i="60"/>
  <c r="D121" i="60"/>
  <c r="E121" i="60"/>
  <c r="F121" i="60"/>
  <c r="C190" i="60"/>
  <c r="H190" i="60" s="1"/>
  <c r="I190" i="60" s="1"/>
  <c r="D190" i="60"/>
  <c r="E190" i="60"/>
  <c r="BO33" i="5"/>
  <c r="BY36" i="5"/>
  <c r="E113" i="60"/>
  <c r="C205" i="60"/>
  <c r="H205" i="60" s="1"/>
  <c r="I205" i="60" s="1"/>
  <c r="G205" i="60"/>
  <c r="F205" i="60"/>
  <c r="B118" i="60"/>
  <c r="O23" i="33"/>
  <c r="B122" i="60"/>
  <c r="F122" i="60" s="1"/>
  <c r="B223" i="60"/>
  <c r="D189" i="60"/>
  <c r="G189" i="60"/>
  <c r="P25" i="50"/>
  <c r="T25" i="50" s="1"/>
  <c r="BB34" i="5"/>
  <c r="L27" i="79"/>
  <c r="L35" i="81"/>
  <c r="BB33" i="5"/>
  <c r="BY33" i="5"/>
  <c r="B207" i="60"/>
  <c r="E207" i="60" s="1"/>
  <c r="AR38" i="5"/>
  <c r="BE33" i="5"/>
  <c r="C114" i="60"/>
  <c r="H114" i="60" s="1"/>
  <c r="AU33" i="5"/>
  <c r="AR34" i="5"/>
  <c r="E189" i="60"/>
  <c r="F189" i="60"/>
  <c r="I189" i="60"/>
  <c r="L8" i="52"/>
  <c r="L7" i="52" s="1"/>
  <c r="L31" i="52" s="1"/>
  <c r="L41" i="52" s="1"/>
  <c r="O8" i="74"/>
  <c r="O7" i="74" s="1"/>
  <c r="O31" i="74" s="1"/>
  <c r="O41" i="74" s="1"/>
  <c r="O45" i="74" s="1"/>
  <c r="BL34" i="5"/>
  <c r="BL41" i="5" s="1"/>
  <c r="L43" i="55"/>
  <c r="T7" i="9"/>
  <c r="U7" i="9" s="1"/>
  <c r="D3" i="14"/>
  <c r="D6" i="14" s="1"/>
  <c r="E221" i="60"/>
  <c r="E220" i="60" s="1"/>
  <c r="G221" i="60"/>
  <c r="G220" i="60" s="1"/>
  <c r="H221" i="60"/>
  <c r="I221" i="60" s="1"/>
  <c r="D152" i="60"/>
  <c r="G7" i="9"/>
  <c r="D221" i="60"/>
  <c r="D220" i="60" s="1"/>
  <c r="S43" i="33"/>
  <c r="O43" i="33" s="1"/>
  <c r="S153" i="60"/>
  <c r="M153" i="60"/>
  <c r="G194" i="60"/>
  <c r="M13" i="53"/>
  <c r="M22" i="53" s="1"/>
  <c r="M23" i="53" s="1"/>
  <c r="J23" i="53" s="1"/>
  <c r="G153" i="60"/>
  <c r="V153" i="60" s="1"/>
  <c r="Y153" i="60" s="1"/>
  <c r="P153" i="60"/>
  <c r="C192" i="60"/>
  <c r="H192" i="60" s="1"/>
  <c r="D151" i="60"/>
  <c r="B153" i="60"/>
  <c r="B192" i="60"/>
  <c r="F194" i="60"/>
  <c r="E194" i="60"/>
  <c r="D194" i="60"/>
  <c r="AP171" i="66"/>
  <c r="BI171" i="66" s="1"/>
  <c r="N36" i="78"/>
  <c r="X28" i="68"/>
  <c r="Y28" i="68" s="1"/>
  <c r="AN28" i="68"/>
  <c r="AN90" i="69"/>
  <c r="X90" i="69"/>
  <c r="Y90" i="69" s="1"/>
  <c r="AN73" i="75"/>
  <c r="X73" i="75"/>
  <c r="Y73" i="75" s="1"/>
  <c r="H43" i="60"/>
  <c r="C42" i="60"/>
  <c r="C41" i="60" s="1"/>
  <c r="Q152" i="60"/>
  <c r="R151" i="60"/>
  <c r="Q151" i="60" s="1"/>
  <c r="E149" i="60"/>
  <c r="U149" i="60"/>
  <c r="C12" i="60"/>
  <c r="F12" i="60"/>
  <c r="F11" i="60" s="1"/>
  <c r="F10" i="60" s="1"/>
  <c r="F9" i="60" s="1"/>
  <c r="D12" i="60"/>
  <c r="D11" i="60" s="1"/>
  <c r="D10" i="60" s="1"/>
  <c r="D9" i="60" s="1"/>
  <c r="E12" i="60"/>
  <c r="E11" i="60" s="1"/>
  <c r="E10" i="60" s="1"/>
  <c r="E9" i="60" s="1"/>
  <c r="G12" i="60"/>
  <c r="G11" i="60" s="1"/>
  <c r="G10" i="60" s="1"/>
  <c r="G9" i="60" s="1"/>
  <c r="AK13" i="5"/>
  <c r="AH13" i="5"/>
  <c r="AN100" i="69"/>
  <c r="X100" i="69"/>
  <c r="Y100" i="69" s="1"/>
  <c r="AP100" i="69" s="1"/>
  <c r="BI100" i="69" s="1"/>
  <c r="AN75" i="75"/>
  <c r="X75" i="75"/>
  <c r="Y75" i="75" s="1"/>
  <c r="AN79" i="75"/>
  <c r="X79" i="75"/>
  <c r="Y79" i="75" s="1"/>
  <c r="X36" i="69"/>
  <c r="Y36" i="69" s="1"/>
  <c r="AN36" i="69"/>
  <c r="E152" i="60"/>
  <c r="T152" i="60" s="1"/>
  <c r="U152" i="60"/>
  <c r="X152" i="60" s="1"/>
  <c r="F151" i="60"/>
  <c r="AP56" i="68"/>
  <c r="BI56" i="68" s="1"/>
  <c r="AP16" i="68"/>
  <c r="BI16" i="68" s="1"/>
  <c r="AP74" i="69"/>
  <c r="BI74" i="69" s="1"/>
  <c r="AN34" i="68"/>
  <c r="X34" i="68"/>
  <c r="Y34" i="68" s="1"/>
  <c r="AN87" i="75"/>
  <c r="X87" i="75"/>
  <c r="Y87" i="75" s="1"/>
  <c r="AN88" i="75"/>
  <c r="X88" i="75"/>
  <c r="Y88" i="75" s="1"/>
  <c r="O159" i="60"/>
  <c r="I159" i="60"/>
  <c r="R159" i="60"/>
  <c r="AP80" i="69"/>
  <c r="BI80" i="69" s="1"/>
  <c r="AP23" i="75"/>
  <c r="BI23" i="75" s="1"/>
  <c r="D107" i="60"/>
  <c r="F107" i="60"/>
  <c r="G107" i="60"/>
  <c r="C107" i="60"/>
  <c r="H107" i="60" s="1"/>
  <c r="I107" i="60" s="1"/>
  <c r="E107" i="60"/>
  <c r="I151" i="60"/>
  <c r="H151" i="60" s="1"/>
  <c r="H152" i="60"/>
  <c r="AP10" i="68"/>
  <c r="BI10" i="68" s="1"/>
  <c r="AP51" i="75"/>
  <c r="BI51" i="75" s="1"/>
  <c r="X42" i="68"/>
  <c r="Y42" i="68" s="1"/>
  <c r="AN42" i="68"/>
  <c r="AN84" i="69"/>
  <c r="X84" i="69"/>
  <c r="Y84" i="69" s="1"/>
  <c r="AN12" i="69"/>
  <c r="X12" i="69"/>
  <c r="Y12" i="69" s="1"/>
  <c r="X84" i="75"/>
  <c r="Y84" i="75" s="1"/>
  <c r="AN84" i="75"/>
  <c r="AN33" i="75"/>
  <c r="X33" i="75"/>
  <c r="Y33" i="75" s="1"/>
  <c r="AN67" i="75"/>
  <c r="X67" i="75"/>
  <c r="Y67" i="75" s="1"/>
  <c r="BI7" i="75"/>
  <c r="AP6" i="66"/>
  <c r="BI6" i="66" s="1"/>
  <c r="AP18" i="69"/>
  <c r="BI18" i="69" s="1"/>
  <c r="AP169" i="66"/>
  <c r="BI169" i="66" s="1"/>
  <c r="AP28" i="66"/>
  <c r="BI28" i="66" s="1"/>
  <c r="AP34" i="69"/>
  <c r="BI34" i="69" s="1"/>
  <c r="AA13" i="78"/>
  <c r="L13" i="81"/>
  <c r="L26" i="81"/>
  <c r="L42" i="81"/>
  <c r="L16" i="81"/>
  <c r="L33" i="81"/>
  <c r="L34" i="81"/>
  <c r="L56" i="81"/>
  <c r="L49" i="81"/>
  <c r="L21" i="81"/>
  <c r="L57" i="81"/>
  <c r="L17" i="81"/>
  <c r="L14" i="81"/>
  <c r="L41" i="81"/>
  <c r="L50" i="81"/>
  <c r="L18" i="81"/>
  <c r="L28" i="81"/>
  <c r="L53" i="81"/>
  <c r="L38" i="81"/>
  <c r="K152" i="60"/>
  <c r="L151" i="60"/>
  <c r="K151" i="60" s="1"/>
  <c r="K154" i="60"/>
  <c r="L163" i="60"/>
  <c r="K163" i="60" s="1"/>
  <c r="B67" i="60"/>
  <c r="AA8" i="78"/>
  <c r="AP8" i="76"/>
  <c r="BI8" i="76" s="1"/>
  <c r="AP60" i="68"/>
  <c r="BI60" i="68" s="1"/>
  <c r="C49" i="60"/>
  <c r="H50" i="60"/>
  <c r="AN50" i="75"/>
  <c r="X50" i="75"/>
  <c r="Y50" i="75" s="1"/>
  <c r="AN6" i="75"/>
  <c r="AP6" i="75" s="1"/>
  <c r="AN77" i="75"/>
  <c r="X77" i="75"/>
  <c r="Y77" i="75" s="1"/>
  <c r="AN83" i="75"/>
  <c r="X83" i="75"/>
  <c r="Y83" i="75" s="1"/>
  <c r="X93" i="75"/>
  <c r="Y93" i="75" s="1"/>
  <c r="AN93" i="75"/>
  <c r="E159" i="60"/>
  <c r="T159" i="60" s="1"/>
  <c r="W159" i="60" s="1"/>
  <c r="U159" i="60"/>
  <c r="X159" i="60" s="1"/>
  <c r="G159" i="60"/>
  <c r="V159" i="60" s="1"/>
  <c r="Y159" i="60" s="1"/>
  <c r="C230" i="60"/>
  <c r="H230" i="60" s="1"/>
  <c r="I230" i="60" s="1"/>
  <c r="H228" i="60"/>
  <c r="I228" i="60" s="1"/>
  <c r="AP49" i="75"/>
  <c r="BI49" i="75" s="1"/>
  <c r="M11" i="80"/>
  <c r="J11" i="80" s="1"/>
  <c r="M12" i="80"/>
  <c r="J12" i="80" s="1"/>
  <c r="L8" i="80"/>
  <c r="L18" i="80"/>
  <c r="M18" i="80" s="1"/>
  <c r="M8" i="80"/>
  <c r="H241" i="60"/>
  <c r="H242" i="60" s="1"/>
  <c r="I225" i="60"/>
  <c r="I241" i="60" s="1"/>
  <c r="I242" i="60" s="1"/>
  <c r="E153" i="60"/>
  <c r="T153" i="60" s="1"/>
  <c r="U153" i="60"/>
  <c r="X153" i="60" s="1"/>
  <c r="X48" i="69"/>
  <c r="Y48" i="69" s="1"/>
  <c r="AN48" i="69"/>
  <c r="X44" i="68"/>
  <c r="Y44" i="68" s="1"/>
  <c r="AN44" i="68"/>
  <c r="AN18" i="75"/>
  <c r="X18" i="75"/>
  <c r="Y18" i="75" s="1"/>
  <c r="X98" i="69"/>
  <c r="Y98" i="69" s="1"/>
  <c r="AN98" i="69"/>
  <c r="B69" i="60"/>
  <c r="AA10" i="78"/>
  <c r="Q154" i="60"/>
  <c r="R163" i="60"/>
  <c r="AP80" i="66"/>
  <c r="BI80" i="66" s="1"/>
  <c r="O163" i="60"/>
  <c r="N154" i="60"/>
  <c r="AP41" i="69"/>
  <c r="BI41" i="69" s="1"/>
  <c r="AP99" i="75"/>
  <c r="BI99" i="75" s="1"/>
  <c r="AP20" i="68"/>
  <c r="BI20" i="68" s="1"/>
  <c r="H149" i="60"/>
  <c r="X76" i="69"/>
  <c r="Y76" i="69" s="1"/>
  <c r="AN76" i="69"/>
  <c r="N25" i="78"/>
  <c r="U150" i="60"/>
  <c r="X150" i="60" s="1"/>
  <c r="E150" i="60"/>
  <c r="T150" i="60" s="1"/>
  <c r="F154" i="60"/>
  <c r="X91" i="75"/>
  <c r="Y91" i="75" s="1"/>
  <c r="AN91" i="75"/>
  <c r="X6" i="69"/>
  <c r="Y6" i="69" s="1"/>
  <c r="AN6" i="69"/>
  <c r="O151" i="60"/>
  <c r="N151" i="60" s="1"/>
  <c r="N152" i="60"/>
  <c r="AN95" i="75"/>
  <c r="X95" i="75"/>
  <c r="Y95" i="75" s="1"/>
  <c r="C127" i="60"/>
  <c r="H127" i="60" s="1"/>
  <c r="I127" i="60" s="1"/>
  <c r="H128" i="60"/>
  <c r="I128" i="60" s="1"/>
  <c r="M159" i="60"/>
  <c r="K159" i="60"/>
  <c r="I163" i="60"/>
  <c r="H163" i="60" s="1"/>
  <c r="H154" i="60"/>
  <c r="AP61" i="69"/>
  <c r="BI61" i="69" s="1"/>
  <c r="AP33" i="68"/>
  <c r="BI33" i="68" s="1"/>
  <c r="AP31" i="66"/>
  <c r="BI31" i="66" s="1"/>
  <c r="AP50" i="68"/>
  <c r="BI50" i="68" s="1"/>
  <c r="AN11" i="68"/>
  <c r="AN86" i="75"/>
  <c r="X86" i="75"/>
  <c r="Y86" i="75" s="1"/>
  <c r="X94" i="75"/>
  <c r="Y94" i="75" s="1"/>
  <c r="AN94" i="75"/>
  <c r="AN78" i="75"/>
  <c r="X78" i="75"/>
  <c r="Y78" i="75" s="1"/>
  <c r="U162" i="60"/>
  <c r="X162" i="60" s="1"/>
  <c r="E162" i="60"/>
  <c r="T162" i="60" s="1"/>
  <c r="W162" i="60" s="1"/>
  <c r="AP150" i="66"/>
  <c r="BI150" i="66" s="1"/>
  <c r="AP45" i="75"/>
  <c r="BI45" i="75" s="1"/>
  <c r="AP15" i="75"/>
  <c r="BI15" i="75" s="1"/>
  <c r="AN14" i="66"/>
  <c r="AN14" i="68"/>
  <c r="X85" i="75"/>
  <c r="Y85" i="75" s="1"/>
  <c r="AN85" i="75"/>
  <c r="H15" i="19"/>
  <c r="I3" i="19"/>
  <c r="K149" i="60"/>
  <c r="V149" i="60"/>
  <c r="Y149" i="60" s="1"/>
  <c r="H209" i="60"/>
  <c r="I209" i="60" s="1"/>
  <c r="X5" i="76"/>
  <c r="AN5" i="76"/>
  <c r="AP59" i="69" l="1"/>
  <c r="BI59" i="69" s="1"/>
  <c r="N39" i="78"/>
  <c r="AP7" i="69"/>
  <c r="BI7" i="69" s="1"/>
  <c r="AP31" i="69"/>
  <c r="BI31" i="69" s="1"/>
  <c r="AP55" i="69"/>
  <c r="BI55" i="69" s="1"/>
  <c r="AH49" i="5"/>
  <c r="AH36" i="5" s="1"/>
  <c r="AP48" i="69"/>
  <c r="BI48" i="69" s="1"/>
  <c r="AP98" i="69"/>
  <c r="BI98" i="69" s="1"/>
  <c r="B218" i="60"/>
  <c r="C218" i="60" s="1"/>
  <c r="C217" i="60" s="1"/>
  <c r="C223" i="60" s="1"/>
  <c r="H223" i="60" s="1"/>
  <c r="I223" i="60" s="1"/>
  <c r="P17" i="50"/>
  <c r="T17" i="50" s="1"/>
  <c r="I114" i="60"/>
  <c r="AP90" i="69"/>
  <c r="BI90" i="69" s="1"/>
  <c r="AH48" i="5"/>
  <c r="AH35" i="5" s="1"/>
  <c r="BV46" i="5"/>
  <c r="AP66" i="69"/>
  <c r="BI66" i="69" s="1"/>
  <c r="AP67" i="75"/>
  <c r="BI67" i="75" s="1"/>
  <c r="AP84" i="69"/>
  <c r="BI84" i="69" s="1"/>
  <c r="AP28" i="68"/>
  <c r="BI28" i="68" s="1"/>
  <c r="D47" i="60"/>
  <c r="G47" i="60"/>
  <c r="C47" i="60"/>
  <c r="H47" i="60" s="1"/>
  <c r="I47" i="60" s="1"/>
  <c r="E47" i="60"/>
  <c r="F47" i="60"/>
  <c r="L46" i="81"/>
  <c r="L45" i="81" s="1"/>
  <c r="AP79" i="69"/>
  <c r="BI79" i="69" s="1"/>
  <c r="AP11" i="69"/>
  <c r="BI11" i="69" s="1"/>
  <c r="AP94" i="69"/>
  <c r="BI94" i="69" s="1"/>
  <c r="L32" i="79"/>
  <c r="AP13" i="75"/>
  <c r="BI13" i="75" s="1"/>
  <c r="AP42" i="68"/>
  <c r="BI42" i="68" s="1"/>
  <c r="AP76" i="69"/>
  <c r="BI76" i="69" s="1"/>
  <c r="AP6" i="69"/>
  <c r="BI6" i="69" s="1"/>
  <c r="AP36" i="69"/>
  <c r="BI36" i="69" s="1"/>
  <c r="P7" i="9"/>
  <c r="P26" i="50"/>
  <c r="T26" i="50" s="1"/>
  <c r="I123" i="60"/>
  <c r="E125" i="60"/>
  <c r="G125" i="60"/>
  <c r="F125" i="60"/>
  <c r="D125" i="60"/>
  <c r="C125" i="60"/>
  <c r="H125" i="60" s="1"/>
  <c r="I125" i="60" s="1"/>
  <c r="I192" i="60"/>
  <c r="D119" i="60"/>
  <c r="D118" i="60" s="1"/>
  <c r="L13" i="79"/>
  <c r="L9" i="79" s="1"/>
  <c r="P11" i="50"/>
  <c r="T11" i="50" s="1"/>
  <c r="O13" i="33"/>
  <c r="BO41" i="5"/>
  <c r="G119" i="60"/>
  <c r="G118" i="60" s="1"/>
  <c r="E119" i="60"/>
  <c r="E118" i="60" s="1"/>
  <c r="C119" i="60"/>
  <c r="C118" i="60" s="1"/>
  <c r="H118" i="60" s="1"/>
  <c r="I118" i="60" s="1"/>
  <c r="Y47" i="66"/>
  <c r="AP47" i="66" s="1"/>
  <c r="BI47" i="66" s="1"/>
  <c r="Y136" i="66"/>
  <c r="AP136" i="66" s="1"/>
  <c r="BI136" i="66" s="1"/>
  <c r="Y179" i="66"/>
  <c r="AP179" i="66" s="1"/>
  <c r="BI179" i="66" s="1"/>
  <c r="Y127" i="66"/>
  <c r="AP127" i="66" s="1"/>
  <c r="BI127" i="66" s="1"/>
  <c r="Y145" i="66"/>
  <c r="AP145" i="66" s="1"/>
  <c r="BI145" i="66" s="1"/>
  <c r="Y43" i="66"/>
  <c r="AP43" i="66" s="1"/>
  <c r="BI43" i="66" s="1"/>
  <c r="Y111" i="66"/>
  <c r="AP111" i="66" s="1"/>
  <c r="BI111" i="66" s="1"/>
  <c r="Y182" i="66"/>
  <c r="AP182" i="66" s="1"/>
  <c r="BI182" i="66" s="1"/>
  <c r="Y69" i="66"/>
  <c r="AP69" i="66" s="1"/>
  <c r="BI69" i="66" s="1"/>
  <c r="Y33" i="66"/>
  <c r="AP33" i="66" s="1"/>
  <c r="BI33" i="66" s="1"/>
  <c r="Y194" i="66"/>
  <c r="AP194" i="66" s="1"/>
  <c r="BI194" i="66" s="1"/>
  <c r="Y161" i="66"/>
  <c r="AP161" i="66" s="1"/>
  <c r="BI161" i="66" s="1"/>
  <c r="Y83" i="66"/>
  <c r="AP83" i="66" s="1"/>
  <c r="BI83" i="66" s="1"/>
  <c r="Y152" i="66"/>
  <c r="AP152" i="66" s="1"/>
  <c r="BI152" i="66" s="1"/>
  <c r="Y172" i="66"/>
  <c r="AP172" i="66" s="1"/>
  <c r="BI172" i="66" s="1"/>
  <c r="Y110" i="66"/>
  <c r="AP110" i="66" s="1"/>
  <c r="BI110" i="66" s="1"/>
  <c r="Y141" i="66"/>
  <c r="AP141" i="66" s="1"/>
  <c r="BI141" i="66" s="1"/>
  <c r="Y91" i="66"/>
  <c r="AP91" i="66" s="1"/>
  <c r="BI91" i="66" s="1"/>
  <c r="AP55" i="75"/>
  <c r="BI55" i="75" s="1"/>
  <c r="AP79" i="75"/>
  <c r="BI79" i="75" s="1"/>
  <c r="L19" i="79"/>
  <c r="L28" i="79"/>
  <c r="L25" i="81"/>
  <c r="L38" i="79"/>
  <c r="L20" i="81"/>
  <c r="AP60" i="66"/>
  <c r="BI60" i="66" s="1"/>
  <c r="AP79" i="66"/>
  <c r="BI79" i="66" s="1"/>
  <c r="AN32" i="66"/>
  <c r="AP32" i="66" s="1"/>
  <c r="BI32" i="66" s="1"/>
  <c r="AP207" i="66"/>
  <c r="BI207" i="66" s="1"/>
  <c r="AP66" i="66"/>
  <c r="BI66" i="66" s="1"/>
  <c r="AN9" i="66"/>
  <c r="AP9" i="66" s="1"/>
  <c r="BI9" i="66" s="1"/>
  <c r="AP35" i="66"/>
  <c r="BI35" i="66" s="1"/>
  <c r="AP131" i="66"/>
  <c r="BI131" i="66" s="1"/>
  <c r="AP41" i="66"/>
  <c r="BI41" i="66" s="1"/>
  <c r="AP227" i="66"/>
  <c r="BI227" i="66" s="1"/>
  <c r="AP153" i="66"/>
  <c r="BI153" i="66" s="1"/>
  <c r="AP143" i="66"/>
  <c r="BI143" i="66" s="1"/>
  <c r="AP225" i="66"/>
  <c r="BI225" i="66" s="1"/>
  <c r="AP155" i="66"/>
  <c r="BI155" i="66" s="1"/>
  <c r="AP156" i="66"/>
  <c r="BI156" i="66" s="1"/>
  <c r="AP226" i="66"/>
  <c r="BI226" i="66" s="1"/>
  <c r="P8" i="50"/>
  <c r="T8" i="50" s="1"/>
  <c r="O10" i="33"/>
  <c r="B105" i="60"/>
  <c r="F105" i="60" s="1"/>
  <c r="F104" i="60" s="1"/>
  <c r="AR45" i="5"/>
  <c r="G218" i="60"/>
  <c r="G217" i="60" s="1"/>
  <c r="G223" i="60" s="1"/>
  <c r="F218" i="60"/>
  <c r="F217" i="60" s="1"/>
  <c r="F223" i="60" s="1"/>
  <c r="L23" i="79"/>
  <c r="L19" i="81"/>
  <c r="L15" i="81" s="1"/>
  <c r="B191" i="60"/>
  <c r="E191" i="60" s="1"/>
  <c r="AP5" i="75"/>
  <c r="BI5" i="75" s="1"/>
  <c r="AP10" i="75"/>
  <c r="BI10" i="75" s="1"/>
  <c r="AU45" i="5"/>
  <c r="AP87" i="66"/>
  <c r="BI87" i="66" s="1"/>
  <c r="AP177" i="66"/>
  <c r="BI177" i="66" s="1"/>
  <c r="AP128" i="66"/>
  <c r="BI128" i="66" s="1"/>
  <c r="AP185" i="66"/>
  <c r="BI185" i="66" s="1"/>
  <c r="AP124" i="66"/>
  <c r="BI124" i="66" s="1"/>
  <c r="AP198" i="66"/>
  <c r="BI198" i="66" s="1"/>
  <c r="AP229" i="66"/>
  <c r="BI229" i="66" s="1"/>
  <c r="AP71" i="66"/>
  <c r="BI71" i="66" s="1"/>
  <c r="AP40" i="66"/>
  <c r="BI40" i="66" s="1"/>
  <c r="AP137" i="66"/>
  <c r="BI137" i="66" s="1"/>
  <c r="AP191" i="66"/>
  <c r="BI191" i="66" s="1"/>
  <c r="AN17" i="66"/>
  <c r="AP17" i="66" s="1"/>
  <c r="BI17" i="66" s="1"/>
  <c r="AP102" i="66"/>
  <c r="BI102" i="66" s="1"/>
  <c r="AP146" i="66"/>
  <c r="BI146" i="66" s="1"/>
  <c r="AP50" i="66"/>
  <c r="BI50" i="66" s="1"/>
  <c r="AP20" i="66"/>
  <c r="BI20" i="66" s="1"/>
  <c r="AP105" i="66"/>
  <c r="BI105" i="66" s="1"/>
  <c r="AP130" i="66"/>
  <c r="BI130" i="66" s="1"/>
  <c r="AP164" i="66"/>
  <c r="BI164" i="66" s="1"/>
  <c r="AP109" i="66"/>
  <c r="BI109" i="66" s="1"/>
  <c r="AP62" i="66"/>
  <c r="BI62" i="66" s="1"/>
  <c r="AP7" i="68"/>
  <c r="BI7" i="68" s="1"/>
  <c r="AP12" i="68"/>
  <c r="BI12" i="68" s="1"/>
  <c r="AP8" i="68"/>
  <c r="BI8" i="68" s="1"/>
  <c r="AP23" i="68"/>
  <c r="BI23" i="68" s="1"/>
  <c r="AP21" i="68"/>
  <c r="BI21" i="68" s="1"/>
  <c r="AN11" i="75"/>
  <c r="AP24" i="66"/>
  <c r="BI24" i="66" s="1"/>
  <c r="AF10" i="57"/>
  <c r="AP10" i="66"/>
  <c r="BI10" i="66" s="1"/>
  <c r="AP26" i="66"/>
  <c r="BI26" i="66" s="1"/>
  <c r="AN11" i="66"/>
  <c r="AP29" i="66"/>
  <c r="BI29" i="66" s="1"/>
  <c r="AP22" i="66"/>
  <c r="BI22" i="66" s="1"/>
  <c r="AP27" i="66"/>
  <c r="BI27" i="66" s="1"/>
  <c r="AN23" i="66"/>
  <c r="AP23" i="66" s="1"/>
  <c r="BI23" i="66" s="1"/>
  <c r="AN30" i="66"/>
  <c r="AP30" i="66" s="1"/>
  <c r="BI30" i="66" s="1"/>
  <c r="G122" i="60"/>
  <c r="P21" i="50"/>
  <c r="T21" i="50" s="1"/>
  <c r="BY46" i="5"/>
  <c r="BY47" i="5" s="1"/>
  <c r="C183" i="60"/>
  <c r="H183" i="60" s="1"/>
  <c r="I183" i="60" s="1"/>
  <c r="F183" i="60"/>
  <c r="F182" i="60" s="1"/>
  <c r="F181" i="60" s="1"/>
  <c r="F201" i="60" s="1"/>
  <c r="L11" i="81"/>
  <c r="D183" i="60"/>
  <c r="D182" i="60" s="1"/>
  <c r="D181" i="60" s="1"/>
  <c r="D201" i="60" s="1"/>
  <c r="G183" i="60"/>
  <c r="G182" i="60" s="1"/>
  <c r="G181" i="60" s="1"/>
  <c r="G201" i="60" s="1"/>
  <c r="D122" i="60"/>
  <c r="C122" i="60"/>
  <c r="H122" i="60" s="1"/>
  <c r="I122" i="60" s="1"/>
  <c r="L17" i="80"/>
  <c r="M17" i="80" s="1"/>
  <c r="C158" i="60"/>
  <c r="F158" i="60" s="1"/>
  <c r="Q49" i="33"/>
  <c r="D7" i="48"/>
  <c r="F108" i="60"/>
  <c r="E122" i="60"/>
  <c r="G207" i="60"/>
  <c r="D108" i="60"/>
  <c r="D207" i="60"/>
  <c r="L52" i="55"/>
  <c r="L54" i="55" s="1"/>
  <c r="L59" i="55" s="1"/>
  <c r="C207" i="60"/>
  <c r="H207" i="60" s="1"/>
  <c r="I207" i="60" s="1"/>
  <c r="C108" i="60"/>
  <c r="H108" i="60" s="1"/>
  <c r="I108" i="60" s="1"/>
  <c r="F207" i="60"/>
  <c r="E108" i="60"/>
  <c r="L164" i="60"/>
  <c r="K164" i="60" s="1"/>
  <c r="J22" i="53"/>
  <c r="J13" i="53"/>
  <c r="I164" i="60"/>
  <c r="H164" i="60" s="1"/>
  <c r="S41" i="74"/>
  <c r="S45" i="74" s="1"/>
  <c r="S54" i="74" s="1"/>
  <c r="S56" i="74" s="1"/>
  <c r="O56" i="74" s="1"/>
  <c r="B152" i="60"/>
  <c r="W152" i="60" s="1"/>
  <c r="F5" i="47"/>
  <c r="F6" i="47" s="1"/>
  <c r="F16" i="47" s="1"/>
  <c r="S42" i="33"/>
  <c r="O42" i="33" s="1"/>
  <c r="M152" i="60"/>
  <c r="M151" i="60" s="1"/>
  <c r="P152" i="60"/>
  <c r="P151" i="60" s="1"/>
  <c r="J152" i="60"/>
  <c r="J151" i="60" s="1"/>
  <c r="S152" i="60"/>
  <c r="S151" i="60" s="1"/>
  <c r="G152" i="60"/>
  <c r="B151" i="60"/>
  <c r="M10" i="80"/>
  <c r="J10" i="80" s="1"/>
  <c r="W153" i="60"/>
  <c r="AP95" i="75"/>
  <c r="BI95" i="75" s="1"/>
  <c r="AP18" i="75"/>
  <c r="BI18" i="75" s="1"/>
  <c r="S159" i="60"/>
  <c r="Q159" i="60"/>
  <c r="U151" i="60"/>
  <c r="X151" i="60" s="1"/>
  <c r="E151" i="60"/>
  <c r="T151" i="60" s="1"/>
  <c r="I43" i="60"/>
  <c r="H42" i="60"/>
  <c r="J159" i="60"/>
  <c r="H159" i="60"/>
  <c r="AP11" i="68"/>
  <c r="BI11" i="68" s="1"/>
  <c r="AP93" i="75"/>
  <c r="BI93" i="75" s="1"/>
  <c r="L37" i="81"/>
  <c r="AP84" i="75"/>
  <c r="BI84" i="75" s="1"/>
  <c r="N159" i="60"/>
  <c r="P159" i="60"/>
  <c r="AP13" i="66"/>
  <c r="BI13" i="66" s="1"/>
  <c r="AP34" i="68"/>
  <c r="BI34" i="68" s="1"/>
  <c r="H12" i="60"/>
  <c r="I12" i="60" s="1"/>
  <c r="C11" i="60"/>
  <c r="AP78" i="75"/>
  <c r="BI78" i="75" s="1"/>
  <c r="AP86" i="75"/>
  <c r="BI86" i="75" s="1"/>
  <c r="AP44" i="68"/>
  <c r="BI44" i="68" s="1"/>
  <c r="AP33" i="75"/>
  <c r="BI33" i="75" s="1"/>
  <c r="AP12" i="69"/>
  <c r="BI12" i="69" s="1"/>
  <c r="AP88" i="75"/>
  <c r="BI88" i="75" s="1"/>
  <c r="AP87" i="75"/>
  <c r="BI87" i="75" s="1"/>
  <c r="AP75" i="75"/>
  <c r="BI75" i="75" s="1"/>
  <c r="T149" i="60"/>
  <c r="W149" i="60" s="1"/>
  <c r="X149" i="60"/>
  <c r="AP73" i="75"/>
  <c r="BI73" i="75" s="1"/>
  <c r="L48" i="81"/>
  <c r="L58" i="81"/>
  <c r="J8" i="80"/>
  <c r="E69" i="60"/>
  <c r="D69" i="60"/>
  <c r="G69" i="60"/>
  <c r="F69" i="60"/>
  <c r="C69" i="60"/>
  <c r="H69" i="60" s="1"/>
  <c r="I69" i="60" s="1"/>
  <c r="H217" i="60"/>
  <c r="I217" i="60" s="1"/>
  <c r="AP91" i="75"/>
  <c r="BI91" i="75" s="1"/>
  <c r="AP77" i="75"/>
  <c r="BI77" i="75" s="1"/>
  <c r="AP50" i="75"/>
  <c r="BI50" i="75" s="1"/>
  <c r="AP14" i="66"/>
  <c r="E154" i="60"/>
  <c r="T154" i="60" s="1"/>
  <c r="F163" i="60"/>
  <c r="U154" i="60"/>
  <c r="X154" i="60" s="1"/>
  <c r="D158" i="60"/>
  <c r="S49" i="33"/>
  <c r="Y5" i="76"/>
  <c r="N163" i="60"/>
  <c r="O164" i="60"/>
  <c r="AA7" i="78"/>
  <c r="AA22" i="78" s="1"/>
  <c r="H49" i="60"/>
  <c r="I49" i="60" s="1"/>
  <c r="I50" i="60"/>
  <c r="B81" i="60"/>
  <c r="B66" i="60"/>
  <c r="I10" i="19"/>
  <c r="I7" i="19"/>
  <c r="I15" i="19"/>
  <c r="I4" i="19"/>
  <c r="I14" i="19"/>
  <c r="I11" i="19"/>
  <c r="I8" i="19"/>
  <c r="I13" i="19"/>
  <c r="I9" i="19"/>
  <c r="I12" i="19"/>
  <c r="I5" i="19"/>
  <c r="I6" i="19"/>
  <c r="AP85" i="75"/>
  <c r="BI85" i="75" s="1"/>
  <c r="AP14" i="68"/>
  <c r="BI14" i="68" s="1"/>
  <c r="R164" i="60"/>
  <c r="Q163" i="60"/>
  <c r="G67" i="60"/>
  <c r="G66" i="60" s="1"/>
  <c r="G81" i="60" s="1"/>
  <c r="E67" i="60"/>
  <c r="E66" i="60" s="1"/>
  <c r="E81" i="60" s="1"/>
  <c r="C67" i="60"/>
  <c r="F67" i="60"/>
  <c r="F66" i="60" s="1"/>
  <c r="F81" i="60" s="1"/>
  <c r="D67" i="60"/>
  <c r="D66" i="60" s="1"/>
  <c r="D81" i="60" s="1"/>
  <c r="AP94" i="75"/>
  <c r="BI94" i="75" s="1"/>
  <c r="AN5" i="68"/>
  <c r="AP83" i="75"/>
  <c r="BI83" i="75" s="1"/>
  <c r="D218" i="60" l="1"/>
  <c r="D217" i="60" s="1"/>
  <c r="D223" i="60" s="1"/>
  <c r="E218" i="60"/>
  <c r="E217" i="60" s="1"/>
  <c r="E223" i="60" s="1"/>
  <c r="H218" i="60"/>
  <c r="I218" i="60" s="1"/>
  <c r="AK48" i="5"/>
  <c r="B104" i="60"/>
  <c r="O9" i="33"/>
  <c r="G191" i="60"/>
  <c r="H119" i="60"/>
  <c r="I119" i="60" s="1"/>
  <c r="C191" i="60"/>
  <c r="H191" i="60" s="1"/>
  <c r="I191" i="60" s="1"/>
  <c r="F191" i="60"/>
  <c r="P7" i="50"/>
  <c r="T7" i="50" s="1"/>
  <c r="L51" i="81"/>
  <c r="P14" i="50"/>
  <c r="T14" i="50" s="1"/>
  <c r="AK49" i="5"/>
  <c r="C105" i="60"/>
  <c r="H105" i="60" s="1"/>
  <c r="I105" i="60" s="1"/>
  <c r="D105" i="60"/>
  <c r="D104" i="60" s="1"/>
  <c r="E105" i="60"/>
  <c r="E104" i="60" s="1"/>
  <c r="G105" i="60"/>
  <c r="G104" i="60" s="1"/>
  <c r="D191" i="60"/>
  <c r="AP11" i="75"/>
  <c r="BI11" i="75" s="1"/>
  <c r="AP11" i="66"/>
  <c r="BI11" i="66" s="1"/>
  <c r="C182" i="60"/>
  <c r="C181" i="60" s="1"/>
  <c r="D83" i="60"/>
  <c r="D91" i="60" s="1"/>
  <c r="L158" i="60"/>
  <c r="K158" i="60" s="1"/>
  <c r="R158" i="60"/>
  <c r="S158" i="60" s="1"/>
  <c r="O158" i="60"/>
  <c r="N158" i="60" s="1"/>
  <c r="I158" i="60"/>
  <c r="J158" i="60" s="1"/>
  <c r="E83" i="60"/>
  <c r="K169" i="60" s="1"/>
  <c r="O54" i="74"/>
  <c r="V152" i="60"/>
  <c r="Y152" i="60" s="1"/>
  <c r="G151" i="60"/>
  <c r="V151" i="60" s="1"/>
  <c r="Y151" i="60" s="1"/>
  <c r="W151" i="60"/>
  <c r="H41" i="60"/>
  <c r="I41" i="60" s="1"/>
  <c r="I42" i="60"/>
  <c r="H11" i="60"/>
  <c r="C10" i="60"/>
  <c r="AP5" i="68"/>
  <c r="F83" i="60"/>
  <c r="N164" i="60"/>
  <c r="BI14" i="66"/>
  <c r="Q164" i="60"/>
  <c r="G83" i="60"/>
  <c r="BI6" i="75"/>
  <c r="AP5" i="76"/>
  <c r="U158" i="60"/>
  <c r="X158" i="60" s="1"/>
  <c r="E158" i="60"/>
  <c r="T158" i="60" s="1"/>
  <c r="W158" i="60" s="1"/>
  <c r="G158" i="60"/>
  <c r="V158" i="60" s="1"/>
  <c r="Y158" i="60" s="1"/>
  <c r="H67" i="60"/>
  <c r="C66" i="60"/>
  <c r="C81" i="60" s="1"/>
  <c r="F164" i="60"/>
  <c r="U163" i="60"/>
  <c r="E163" i="60"/>
  <c r="T163" i="60" s="1"/>
  <c r="AK41" i="5" l="1"/>
  <c r="AK34" i="5"/>
  <c r="C104" i="60"/>
  <c r="H104" i="60" s="1"/>
  <c r="I104" i="60" s="1"/>
  <c r="O16" i="33"/>
  <c r="AH50" i="5"/>
  <c r="AH51" i="5" s="1"/>
  <c r="B111" i="60"/>
  <c r="C111" i="60" s="1"/>
  <c r="H111" i="60" s="1"/>
  <c r="I111" i="60" s="1"/>
  <c r="L16" i="79"/>
  <c r="P15" i="50"/>
  <c r="T15" i="50" s="1"/>
  <c r="D85" i="60"/>
  <c r="D86" i="60" s="1"/>
  <c r="D89" i="60" s="1"/>
  <c r="H182" i="60"/>
  <c r="H169" i="60"/>
  <c r="M158" i="60"/>
  <c r="Q158" i="60"/>
  <c r="P158" i="60"/>
  <c r="H158" i="60"/>
  <c r="E85" i="60"/>
  <c r="E86" i="60" s="1"/>
  <c r="E91" i="60"/>
  <c r="H10" i="60"/>
  <c r="C9" i="60"/>
  <c r="H9" i="60" s="1"/>
  <c r="H181" i="60"/>
  <c r="C201" i="60"/>
  <c r="H201" i="60" s="1"/>
  <c r="F91" i="60"/>
  <c r="F85" i="60"/>
  <c r="P13" i="50"/>
  <c r="T13" i="50" s="1"/>
  <c r="B110" i="60"/>
  <c r="L15" i="79"/>
  <c r="O15" i="33"/>
  <c r="BI5" i="68"/>
  <c r="H81" i="60"/>
  <c r="BI5" i="76"/>
  <c r="H66" i="60"/>
  <c r="I66" i="60" s="1"/>
  <c r="I67" i="60"/>
  <c r="C83" i="60"/>
  <c r="U164" i="60"/>
  <c r="E164" i="60"/>
  <c r="T164" i="60" s="1"/>
  <c r="G85" i="60"/>
  <c r="G91" i="60"/>
  <c r="B184" i="60" l="1"/>
  <c r="F184" i="60" s="1"/>
  <c r="L12" i="81"/>
  <c r="L10" i="81" s="1"/>
  <c r="L9" i="81" s="1"/>
  <c r="L29" i="81" s="1"/>
  <c r="AK50" i="5"/>
  <c r="AK51" i="5" s="1"/>
  <c r="F111" i="60"/>
  <c r="E111" i="60"/>
  <c r="G111" i="60"/>
  <c r="H168" i="60"/>
  <c r="D111" i="60"/>
  <c r="B112" i="60"/>
  <c r="C112" i="60" s="1"/>
  <c r="H112" i="60" s="1"/>
  <c r="I112" i="60" s="1"/>
  <c r="O17" i="33"/>
  <c r="O14" i="33" s="1"/>
  <c r="O8" i="33" s="1"/>
  <c r="O7" i="33" s="1"/>
  <c r="O31" i="33" s="1"/>
  <c r="O41" i="33" s="1"/>
  <c r="L17" i="79"/>
  <c r="L14" i="79" s="1"/>
  <c r="L8" i="79" s="1"/>
  <c r="L7" i="79" s="1"/>
  <c r="L31" i="79" s="1"/>
  <c r="L41" i="79" s="1"/>
  <c r="D92" i="60"/>
  <c r="E92" i="60"/>
  <c r="E89" i="60"/>
  <c r="K168" i="60"/>
  <c r="E110" i="60"/>
  <c r="E109" i="60" s="1"/>
  <c r="E103" i="60" s="1"/>
  <c r="E102" i="60" s="1"/>
  <c r="E126" i="60" s="1"/>
  <c r="E136" i="60" s="1"/>
  <c r="M150" i="60" s="1"/>
  <c r="M154" i="60" s="1"/>
  <c r="M163" i="60" s="1"/>
  <c r="M164" i="60" s="1"/>
  <c r="E84" i="60" s="1"/>
  <c r="K170" i="60" s="1"/>
  <c r="G110" i="60"/>
  <c r="G109" i="60" s="1"/>
  <c r="G103" i="60" s="1"/>
  <c r="G102" i="60" s="1"/>
  <c r="G126" i="60" s="1"/>
  <c r="G136" i="60" s="1"/>
  <c r="S150" i="60" s="1"/>
  <c r="S154" i="60" s="1"/>
  <c r="S163" i="60" s="1"/>
  <c r="S164" i="60" s="1"/>
  <c r="G84" i="60" s="1"/>
  <c r="F110" i="60"/>
  <c r="F109" i="60" s="1"/>
  <c r="F103" i="60" s="1"/>
  <c r="F102" i="60" s="1"/>
  <c r="F126" i="60" s="1"/>
  <c r="F136" i="60" s="1"/>
  <c r="P150" i="60" s="1"/>
  <c r="P154" i="60" s="1"/>
  <c r="P163" i="60" s="1"/>
  <c r="P164" i="60" s="1"/>
  <c r="F84" i="60" s="1"/>
  <c r="D110" i="60"/>
  <c r="D109" i="60" s="1"/>
  <c r="D103" i="60" s="1"/>
  <c r="D102" i="60" s="1"/>
  <c r="D126" i="60" s="1"/>
  <c r="D136" i="60" s="1"/>
  <c r="J150" i="60" s="1"/>
  <c r="J154" i="60" s="1"/>
  <c r="J163" i="60" s="1"/>
  <c r="J164" i="60" s="1"/>
  <c r="D84" i="60" s="1"/>
  <c r="H170" i="60" s="1"/>
  <c r="C110" i="60"/>
  <c r="L32" i="81"/>
  <c r="L31" i="81" s="1"/>
  <c r="L43" i="81" s="1"/>
  <c r="L52" i="81" s="1"/>
  <c r="L54" i="81" s="1"/>
  <c r="L59" i="81" s="1"/>
  <c r="B204" i="60"/>
  <c r="G92" i="60"/>
  <c r="G86" i="60"/>
  <c r="G89" i="60" s="1"/>
  <c r="P12" i="50"/>
  <c r="T12" i="50" s="1"/>
  <c r="I81" i="60"/>
  <c r="B182" i="60"/>
  <c r="I182" i="60" s="1"/>
  <c r="B26" i="60"/>
  <c r="N24" i="78"/>
  <c r="E169" i="60"/>
  <c r="C91" i="60"/>
  <c r="H83" i="60"/>
  <c r="C85" i="60"/>
  <c r="F92" i="60"/>
  <c r="F86" i="60"/>
  <c r="F89" i="60" s="1"/>
  <c r="G184" i="60" l="1"/>
  <c r="E184" i="60"/>
  <c r="B109" i="60"/>
  <c r="B103" i="60"/>
  <c r="D184" i="60"/>
  <c r="C184" i="60"/>
  <c r="H184" i="60" s="1"/>
  <c r="I184" i="60" s="1"/>
  <c r="L16" i="80"/>
  <c r="M16" i="80" s="1"/>
  <c r="Q48" i="33"/>
  <c r="C157" i="60"/>
  <c r="I157" i="60" s="1"/>
  <c r="J157" i="60" s="1"/>
  <c r="D112" i="60"/>
  <c r="G112" i="60"/>
  <c r="F112" i="60"/>
  <c r="E112" i="60"/>
  <c r="S41" i="33"/>
  <c r="S45" i="33" s="1"/>
  <c r="O45" i="33"/>
  <c r="B17" i="60"/>
  <c r="N15" i="78"/>
  <c r="F26" i="60"/>
  <c r="C26" i="60"/>
  <c r="H26" i="60" s="1"/>
  <c r="I26" i="60" s="1"/>
  <c r="D26" i="60"/>
  <c r="G26" i="60"/>
  <c r="E26" i="60"/>
  <c r="H85" i="60"/>
  <c r="E168" i="60"/>
  <c r="C92" i="60"/>
  <c r="C86" i="60"/>
  <c r="H86" i="60" s="1"/>
  <c r="B181" i="60"/>
  <c r="I181" i="60" s="1"/>
  <c r="B215" i="60"/>
  <c r="B203" i="60"/>
  <c r="F204" i="60"/>
  <c r="F203" i="60" s="1"/>
  <c r="F215" i="60" s="1"/>
  <c r="F224" i="60" s="1"/>
  <c r="F226" i="60" s="1"/>
  <c r="F231" i="60" s="1"/>
  <c r="F55" i="60" s="1"/>
  <c r="E204" i="60"/>
  <c r="E203" i="60" s="1"/>
  <c r="E215" i="60" s="1"/>
  <c r="E224" i="60" s="1"/>
  <c r="E226" i="60" s="1"/>
  <c r="E231" i="60" s="1"/>
  <c r="E55" i="60" s="1"/>
  <c r="D204" i="60"/>
  <c r="D203" i="60" s="1"/>
  <c r="D215" i="60" s="1"/>
  <c r="D224" i="60" s="1"/>
  <c r="D226" i="60" s="1"/>
  <c r="D231" i="60" s="1"/>
  <c r="D55" i="60" s="1"/>
  <c r="G204" i="60"/>
  <c r="G203" i="60" s="1"/>
  <c r="G215" i="60" s="1"/>
  <c r="G224" i="60" s="1"/>
  <c r="G226" i="60" s="1"/>
  <c r="G231" i="60" s="1"/>
  <c r="G55" i="60" s="1"/>
  <c r="C204" i="60"/>
  <c r="D6" i="48"/>
  <c r="L15" i="80"/>
  <c r="Q47" i="33"/>
  <c r="C156" i="60"/>
  <c r="H91" i="60"/>
  <c r="N169" i="60"/>
  <c r="H110" i="60"/>
  <c r="I110" i="60" s="1"/>
  <c r="C109" i="60"/>
  <c r="N13" i="78"/>
  <c r="B15" i="60"/>
  <c r="P6" i="50" l="1"/>
  <c r="T6" i="50" s="1"/>
  <c r="Q46" i="33"/>
  <c r="Q54" i="33" s="1"/>
  <c r="Q56" i="33" s="1"/>
  <c r="F157" i="60"/>
  <c r="E157" i="60" s="1"/>
  <c r="T157" i="60" s="1"/>
  <c r="W157" i="60" s="1"/>
  <c r="D157" i="60"/>
  <c r="S48" i="33"/>
  <c r="R157" i="60"/>
  <c r="S157" i="60" s="1"/>
  <c r="L157" i="60"/>
  <c r="M157" i="60" s="1"/>
  <c r="O157" i="60"/>
  <c r="N157" i="60" s="1"/>
  <c r="H157" i="60"/>
  <c r="F93" i="60"/>
  <c r="F234" i="60"/>
  <c r="F54" i="60"/>
  <c r="F64" i="60" s="1"/>
  <c r="F90" i="60" s="1"/>
  <c r="N168" i="60"/>
  <c r="H89" i="60"/>
  <c r="D17" i="60"/>
  <c r="E17" i="60"/>
  <c r="C17" i="60"/>
  <c r="H17" i="60" s="1"/>
  <c r="I17" i="60" s="1"/>
  <c r="G17" i="60"/>
  <c r="F17" i="60"/>
  <c r="B201" i="60"/>
  <c r="I201" i="60" s="1"/>
  <c r="H109" i="60"/>
  <c r="I109" i="60" s="1"/>
  <c r="C103" i="60"/>
  <c r="I156" i="60"/>
  <c r="F156" i="60"/>
  <c r="L156" i="60"/>
  <c r="O156" i="60"/>
  <c r="R156" i="60"/>
  <c r="H204" i="60"/>
  <c r="I204" i="60" s="1"/>
  <c r="C203" i="60"/>
  <c r="D15" i="60"/>
  <c r="E15" i="60"/>
  <c r="C15" i="60"/>
  <c r="H15" i="60" s="1"/>
  <c r="I15" i="60" s="1"/>
  <c r="G15" i="60"/>
  <c r="F15" i="60"/>
  <c r="N9" i="78"/>
  <c r="M15" i="80"/>
  <c r="M14" i="80" s="1"/>
  <c r="L14" i="80"/>
  <c r="L22" i="80" s="1"/>
  <c r="G93" i="60"/>
  <c r="G54" i="60"/>
  <c r="G64" i="60" s="1"/>
  <c r="G90" i="60" s="1"/>
  <c r="G234" i="60"/>
  <c r="C89" i="60"/>
  <c r="C155" i="60"/>
  <c r="D234" i="60"/>
  <c r="D93" i="60"/>
  <c r="D54" i="60"/>
  <c r="D64" i="60" s="1"/>
  <c r="D90" i="60" s="1"/>
  <c r="B37" i="60"/>
  <c r="N35" i="78"/>
  <c r="B11" i="60"/>
  <c r="I11" i="60" s="1"/>
  <c r="D156" i="60"/>
  <c r="D155" i="60"/>
  <c r="S47" i="33"/>
  <c r="E54" i="60"/>
  <c r="E64" i="60" s="1"/>
  <c r="E90" i="60" s="1"/>
  <c r="E234" i="60"/>
  <c r="E93" i="60"/>
  <c r="B102" i="60" l="1"/>
  <c r="P5" i="50"/>
  <c r="T5" i="50" s="1"/>
  <c r="G157" i="60"/>
  <c r="V157" i="60" s="1"/>
  <c r="Y157" i="60" s="1"/>
  <c r="K157" i="60"/>
  <c r="U157" i="60"/>
  <c r="X157" i="60" s="1"/>
  <c r="Q157" i="60"/>
  <c r="S46" i="33"/>
  <c r="S54" i="33" s="1"/>
  <c r="S56" i="33" s="1"/>
  <c r="O56" i="33" s="1"/>
  <c r="P157" i="60"/>
  <c r="N8" i="78"/>
  <c r="N7" i="78" s="1"/>
  <c r="H103" i="60"/>
  <c r="I103" i="60" s="1"/>
  <c r="C102" i="60"/>
  <c r="C163" i="60"/>
  <c r="X163" i="60" s="1"/>
  <c r="B224" i="60"/>
  <c r="F37" i="60"/>
  <c r="E37" i="60"/>
  <c r="D37" i="60"/>
  <c r="G37" i="60"/>
  <c r="C37" i="60"/>
  <c r="H37" i="60" s="1"/>
  <c r="I37" i="60" s="1"/>
  <c r="S156" i="60"/>
  <c r="S155" i="60" s="1"/>
  <c r="Q156" i="60"/>
  <c r="R155" i="60"/>
  <c r="Q155" i="60" s="1"/>
  <c r="J156" i="60"/>
  <c r="J155" i="60" s="1"/>
  <c r="I155" i="60"/>
  <c r="H155" i="60" s="1"/>
  <c r="H156" i="60"/>
  <c r="P156" i="60"/>
  <c r="P155" i="60" s="1"/>
  <c r="O155" i="60"/>
  <c r="N155" i="60" s="1"/>
  <c r="N156" i="60"/>
  <c r="B10" i="60"/>
  <c r="I10" i="60" s="1"/>
  <c r="L23" i="80"/>
  <c r="M156" i="60"/>
  <c r="M155" i="60" s="1"/>
  <c r="L155" i="60"/>
  <c r="K155" i="60" s="1"/>
  <c r="K156" i="60"/>
  <c r="H203" i="60"/>
  <c r="I203" i="60" s="1"/>
  <c r="C215" i="60"/>
  <c r="E156" i="60"/>
  <c r="T156" i="60" s="1"/>
  <c r="W156" i="60" s="1"/>
  <c r="F155" i="60"/>
  <c r="G156" i="60"/>
  <c r="U156" i="60"/>
  <c r="X156" i="60" s="1"/>
  <c r="B126" i="60" l="1"/>
  <c r="P29" i="50"/>
  <c r="T29" i="50" s="1"/>
  <c r="O54" i="33"/>
  <c r="AA24" i="78"/>
  <c r="B9" i="60"/>
  <c r="C164" i="60"/>
  <c r="X164" i="60" s="1"/>
  <c r="P39" i="50"/>
  <c r="T39" i="50" s="1"/>
  <c r="B136" i="60"/>
  <c r="H102" i="60"/>
  <c r="I102" i="60" s="1"/>
  <c r="C126" i="60"/>
  <c r="V156" i="60"/>
  <c r="Y156" i="60" s="1"/>
  <c r="G155" i="60"/>
  <c r="V155" i="60" s="1"/>
  <c r="Y155" i="60" s="1"/>
  <c r="E155" i="60"/>
  <c r="T155" i="60" s="1"/>
  <c r="W155" i="60" s="1"/>
  <c r="U155" i="60"/>
  <c r="X155" i="60" s="1"/>
  <c r="B226" i="60"/>
  <c r="H215" i="60"/>
  <c r="I215" i="60" s="1"/>
  <c r="C224" i="60"/>
  <c r="C226" i="60" l="1"/>
  <c r="H224" i="60"/>
  <c r="I224" i="60" s="1"/>
  <c r="B83" i="60"/>
  <c r="I83" i="60" s="1"/>
  <c r="I9" i="60"/>
  <c r="H126" i="60"/>
  <c r="I126" i="60" s="1"/>
  <c r="C136" i="60"/>
  <c r="B231" i="60"/>
  <c r="N53" i="78"/>
  <c r="N52" i="78" s="1"/>
  <c r="N62" i="78" s="1"/>
  <c r="C6" i="49"/>
  <c r="M9" i="80"/>
  <c r="D150" i="60"/>
  <c r="B154" i="60" l="1"/>
  <c r="W154" i="60" s="1"/>
  <c r="J9" i="80"/>
  <c r="M13" i="80"/>
  <c r="D5" i="48"/>
  <c r="D9" i="48" s="1"/>
  <c r="B150" i="60"/>
  <c r="W150" i="60" s="1"/>
  <c r="H136" i="60"/>
  <c r="I136" i="60" s="1"/>
  <c r="G150" i="60"/>
  <c r="B55" i="60"/>
  <c r="D154" i="60"/>
  <c r="C231" i="60"/>
  <c r="H226" i="60"/>
  <c r="I226" i="60" s="1"/>
  <c r="G154" i="60" l="1"/>
  <c r="V150" i="60"/>
  <c r="Y150" i="60" s="1"/>
  <c r="C55" i="60"/>
  <c r="H231" i="60"/>
  <c r="I231" i="60" s="1"/>
  <c r="D163" i="60"/>
  <c r="B163" i="60"/>
  <c r="W163" i="60" s="1"/>
  <c r="B54" i="60"/>
  <c r="J13" i="80"/>
  <c r="M22" i="80"/>
  <c r="C93" i="60" l="1"/>
  <c r="H55" i="60"/>
  <c r="C54" i="60"/>
  <c r="C234" i="60"/>
  <c r="H234" i="60" s="1"/>
  <c r="D164" i="60"/>
  <c r="B164" i="60"/>
  <c r="W164" i="60" s="1"/>
  <c r="M23" i="80"/>
  <c r="J22" i="80"/>
  <c r="B64" i="60"/>
  <c r="V154" i="60"/>
  <c r="Y154" i="60" s="1"/>
  <c r="G163" i="60"/>
  <c r="V163" i="60" l="1"/>
  <c r="Y163" i="60" s="1"/>
  <c r="G164" i="60"/>
  <c r="B84" i="60"/>
  <c r="H54" i="60"/>
  <c r="C64" i="60"/>
  <c r="C90" i="60" s="1"/>
  <c r="H93" i="60"/>
  <c r="I55" i="60"/>
  <c r="AA25" i="78"/>
  <c r="AA61" i="78" s="1"/>
  <c r="AA62" i="78" s="1"/>
  <c r="AE62" i="78" s="1"/>
  <c r="J23" i="80"/>
  <c r="H64" i="60" l="1"/>
  <c r="H90" i="60" s="1"/>
  <c r="I54" i="60"/>
  <c r="I64" i="60" s="1"/>
  <c r="V164" i="60"/>
  <c r="Y164" i="60" s="1"/>
  <c r="C84" i="60"/>
  <c r="B85" i="60"/>
  <c r="I85" i="60" s="1"/>
  <c r="B86" i="60" l="1"/>
  <c r="I86" i="60" s="1"/>
  <c r="H84" i="60"/>
  <c r="E170" i="60"/>
  <c r="H92" i="60" l="1"/>
  <c r="N170" i="60"/>
  <c r="I8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U231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Administrator:</t>
        </r>
        <r>
          <rPr>
            <sz val="9"/>
            <color indexed="81"/>
            <rFont val="ＭＳ Ｐゴシック"/>
            <family val="3"/>
            <charset val="128"/>
          </rPr>
          <t xml:space="preserve">
うち2015工事分は
2,360,400円</t>
        </r>
      </text>
    </comment>
    <comment ref="U232" authorId="0" shapeId="0" xr:uid="{00000000-0006-0000-0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Administrator:</t>
        </r>
        <r>
          <rPr>
            <sz val="9"/>
            <color indexed="81"/>
            <rFont val="ＭＳ Ｐゴシック"/>
            <family val="3"/>
            <charset val="128"/>
          </rPr>
          <t xml:space="preserve">
うち2015工事分は
162,675,000円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E2" authorId="0" shapeId="0" xr:uid="{3092CEBE-D2D5-45A3-B510-E7A7ECB32377}">
      <text>
        <r>
          <rPr>
            <b/>
            <sz val="9"/>
            <color indexed="81"/>
            <rFont val="MS P ゴシック"/>
            <family val="3"/>
            <charset val="128"/>
          </rPr>
          <t>ドロップダウンリストです</t>
        </r>
      </text>
    </comment>
  </commentList>
</comments>
</file>

<file path=xl/sharedStrings.xml><?xml version="1.0" encoding="utf-8"?>
<sst xmlns="http://schemas.openxmlformats.org/spreadsheetml/2006/main" count="131927" uniqueCount="1631">
  <si>
    <t xml:space="preserve">ｽﾎﾟｰﾂ施設 </t>
  </si>
  <si>
    <t>ﾚｸﾘｴｰｼｮﾝ施設・観光施設</t>
  </si>
  <si>
    <t>保養施設</t>
  </si>
  <si>
    <t xml:space="preserve">産業系施設 </t>
  </si>
  <si>
    <t xml:space="preserve">学校教育系施設 </t>
  </si>
  <si>
    <t xml:space="preserve">学校 </t>
  </si>
  <si>
    <t xml:space="preserve">その他教育施設 </t>
  </si>
  <si>
    <t>子育て支援施設</t>
  </si>
  <si>
    <t>幼稚園・保育園・こども園</t>
  </si>
  <si>
    <t xml:space="preserve">幼児・児童施設 </t>
  </si>
  <si>
    <t xml:space="preserve">保健・福祉施設 </t>
  </si>
  <si>
    <t xml:space="preserve">高齢福祉施設 </t>
  </si>
  <si>
    <t xml:space="preserve">障がい福祉施設 </t>
  </si>
  <si>
    <t xml:space="preserve">児童福祉施設 </t>
  </si>
  <si>
    <t xml:space="preserve">保健施設 </t>
  </si>
  <si>
    <t xml:space="preserve">その他社会福祉施設 </t>
  </si>
  <si>
    <t>医療施設</t>
  </si>
  <si>
    <t xml:space="preserve">行政系施設 </t>
  </si>
  <si>
    <t xml:space="preserve">庁舎等 </t>
  </si>
  <si>
    <t xml:space="preserve">その他行政系施設 </t>
  </si>
  <si>
    <t xml:space="preserve">公営住宅 </t>
  </si>
  <si>
    <t>供給処理施設</t>
  </si>
  <si>
    <t>上水道施設</t>
  </si>
  <si>
    <t>下水道施設</t>
  </si>
  <si>
    <t>【別表2】耐用年数分類(構造)</t>
    <phoneticPr fontId="7"/>
  </si>
  <si>
    <t>鉄骨鉄筋ｺﾝｸﾘｰﾄ</t>
    <phoneticPr fontId="7"/>
  </si>
  <si>
    <t>鉄筋ｺﾝｸﾘｰﾄ</t>
    <phoneticPr fontId="7"/>
  </si>
  <si>
    <t>鉄骨ｺﾝｸﾘｰﾄ</t>
    <phoneticPr fontId="7"/>
  </si>
  <si>
    <t>無筋ｺﾝｸﾘｰﾄ</t>
    <phoneticPr fontId="7"/>
  </si>
  <si>
    <t>ｺﾝｸﾘｰﾄﾌﾞﾛｯｸ</t>
    <phoneticPr fontId="7"/>
  </si>
  <si>
    <t>れんが造</t>
    <phoneticPr fontId="7"/>
  </si>
  <si>
    <t>ﾌﾟﾚｽﾄﾚｽｺﾝｸﾘｰﾄ</t>
    <phoneticPr fontId="7"/>
  </si>
  <si>
    <t>ﾌﾟﾚｷｬｽﾄｺﾝｸﾘｰﾄ</t>
    <phoneticPr fontId="7"/>
  </si>
  <si>
    <t>土蔵造</t>
    <phoneticPr fontId="7"/>
  </si>
  <si>
    <t>鉄骨造</t>
    <phoneticPr fontId="7"/>
  </si>
  <si>
    <t>軽量鉄骨造</t>
    <phoneticPr fontId="7"/>
  </si>
  <si>
    <t>木造</t>
    <phoneticPr fontId="7"/>
  </si>
  <si>
    <t>部署名</t>
    <rPh sb="0" eb="3">
      <t>ブショメイ</t>
    </rPh>
    <phoneticPr fontId="7"/>
  </si>
  <si>
    <t>所属
(部局等)</t>
    <phoneticPr fontId="7"/>
  </si>
  <si>
    <t>勘定科目
(種目・種別)</t>
    <phoneticPr fontId="7"/>
  </si>
  <si>
    <t>件名
(施設名)</t>
    <phoneticPr fontId="7"/>
  </si>
  <si>
    <t>耐用年数分類
(構造)</t>
    <phoneticPr fontId="7"/>
  </si>
  <si>
    <t>償却率</t>
    <rPh sb="0" eb="3">
      <t>ショウキャクリツ</t>
    </rPh>
    <phoneticPr fontId="7"/>
  </si>
  <si>
    <t>供用開始
年月日</t>
    <phoneticPr fontId="7"/>
  </si>
  <si>
    <t>減価償却開始年月日</t>
    <rPh sb="0" eb="2">
      <t>ゲンカ</t>
    </rPh>
    <rPh sb="2" eb="4">
      <t>ショウキャク</t>
    </rPh>
    <rPh sb="4" eb="6">
      <t>カイシ</t>
    </rPh>
    <rPh sb="6" eb="9">
      <t>ネンガッピ</t>
    </rPh>
    <phoneticPr fontId="7"/>
  </si>
  <si>
    <t>減価償却開始年月日</t>
  </si>
  <si>
    <t>取得年度</t>
    <rPh sb="0" eb="4">
      <t>シュト</t>
    </rPh>
    <phoneticPr fontId="7"/>
  </si>
  <si>
    <t>前年度
減価償却累計額</t>
  </si>
  <si>
    <t>増減異動前簿価
（前年度期末帳簿価額）</t>
  </si>
  <si>
    <t>今回増加内訳</t>
    <phoneticPr fontId="7"/>
  </si>
  <si>
    <t>今回増加内訳</t>
    <phoneticPr fontId="7"/>
  </si>
  <si>
    <t>増減異動後簿価
（期末簿価）</t>
    <phoneticPr fontId="7"/>
  </si>
  <si>
    <t>予算執行科目</t>
    <phoneticPr fontId="7"/>
  </si>
  <si>
    <t>数量(（延べ床）面積)</t>
    <phoneticPr fontId="7"/>
  </si>
  <si>
    <t>単価</t>
    <rPh sb="0" eb="2">
      <t>タンカ</t>
    </rPh>
    <phoneticPr fontId="7"/>
  </si>
  <si>
    <t>地目
（土地）</t>
    <phoneticPr fontId="7"/>
  </si>
  <si>
    <t>目的別資産
区分</t>
    <phoneticPr fontId="7"/>
  </si>
  <si>
    <t>減価償却
累計額</t>
    <phoneticPr fontId="7"/>
  </si>
  <si>
    <t>財産区分
（行政財産・普通財産）</t>
    <phoneticPr fontId="7"/>
  </si>
  <si>
    <t>公有財産
台帳番号</t>
    <phoneticPr fontId="7"/>
  </si>
  <si>
    <t>法定台帳
番号</t>
    <phoneticPr fontId="7"/>
  </si>
  <si>
    <t>取得財源
内訳</t>
    <phoneticPr fontId="7"/>
  </si>
  <si>
    <t>耐震診断
状況（建物）</t>
    <phoneticPr fontId="7"/>
  </si>
  <si>
    <t>耐震化状況
(建物)</t>
    <phoneticPr fontId="7"/>
  </si>
  <si>
    <t>長寿命化
履歴</t>
    <phoneticPr fontId="7"/>
  </si>
  <si>
    <t>複合化
状況</t>
    <phoneticPr fontId="7"/>
  </si>
  <si>
    <t>利用者数
（件数）</t>
    <phoneticPr fontId="7"/>
  </si>
  <si>
    <t>ランニング
コスト</t>
    <phoneticPr fontId="7"/>
  </si>
  <si>
    <t>年</t>
    <rPh sb="0" eb="1">
      <t>ネン</t>
    </rPh>
    <phoneticPr fontId="7"/>
  </si>
  <si>
    <t>月</t>
    <rPh sb="0" eb="1">
      <t>ツキ</t>
    </rPh>
    <phoneticPr fontId="7"/>
  </si>
  <si>
    <t>日</t>
    <rPh sb="0" eb="1">
      <t>ヒ</t>
    </rPh>
    <phoneticPr fontId="7"/>
  </si>
  <si>
    <t>款</t>
    <rPh sb="0" eb="1">
      <t>カン</t>
    </rPh>
    <phoneticPr fontId="7"/>
  </si>
  <si>
    <t>項</t>
    <rPh sb="0" eb="1">
      <t>コウ</t>
    </rPh>
    <phoneticPr fontId="7"/>
  </si>
  <si>
    <t>目</t>
    <rPh sb="0" eb="1">
      <t>モク</t>
    </rPh>
    <phoneticPr fontId="7"/>
  </si>
  <si>
    <t>節</t>
    <rPh sb="0" eb="1">
      <t>セツ</t>
    </rPh>
    <phoneticPr fontId="7"/>
  </si>
  <si>
    <t>数量</t>
    <phoneticPr fontId="7"/>
  </si>
  <si>
    <t>単位</t>
    <rPh sb="0" eb="2">
      <t>タンイ</t>
    </rPh>
    <phoneticPr fontId="7"/>
  </si>
  <si>
    <t>㎡</t>
  </si>
  <si>
    <t>所属
(部局等)</t>
    <phoneticPr fontId="7"/>
  </si>
  <si>
    <t>勘定科目
(種目・種別)</t>
    <phoneticPr fontId="7"/>
  </si>
  <si>
    <t>件名
(施設名)</t>
    <phoneticPr fontId="7"/>
  </si>
  <si>
    <t>耐用年数分類
(構造)</t>
    <phoneticPr fontId="7"/>
  </si>
  <si>
    <t>供用開始
年月日</t>
    <phoneticPr fontId="7"/>
  </si>
  <si>
    <t>今回増加内訳</t>
    <phoneticPr fontId="7"/>
  </si>
  <si>
    <t>増減異動後簿価
（期末簿価）</t>
    <phoneticPr fontId="7"/>
  </si>
  <si>
    <t>予算執行科目</t>
    <phoneticPr fontId="7"/>
  </si>
  <si>
    <t>数量(（延べ床）面積)</t>
    <phoneticPr fontId="7"/>
  </si>
  <si>
    <t>階数
(建物)</t>
    <phoneticPr fontId="7"/>
  </si>
  <si>
    <t>地目
（土地）</t>
    <phoneticPr fontId="7"/>
  </si>
  <si>
    <t>目的別資産
区分</t>
    <phoneticPr fontId="7"/>
  </si>
  <si>
    <t>減価償却
累計額</t>
    <phoneticPr fontId="7"/>
  </si>
  <si>
    <t>財産区分
（行政財産・普通財産）</t>
    <phoneticPr fontId="7"/>
  </si>
  <si>
    <t>公有財産
台帳番号</t>
    <phoneticPr fontId="7"/>
  </si>
  <si>
    <t>法定台帳
番号</t>
    <phoneticPr fontId="7"/>
  </si>
  <si>
    <t>取得財源
内訳</t>
    <phoneticPr fontId="7"/>
  </si>
  <si>
    <t>耐震診断
状況（建物）</t>
    <phoneticPr fontId="7"/>
  </si>
  <si>
    <t>耐震化状況
(建物)</t>
    <phoneticPr fontId="7"/>
  </si>
  <si>
    <t>長寿命化
履歴</t>
    <phoneticPr fontId="7"/>
  </si>
  <si>
    <t>複合化
状況</t>
    <phoneticPr fontId="7"/>
  </si>
  <si>
    <t>利用者数
（件数）</t>
    <phoneticPr fontId="7"/>
  </si>
  <si>
    <t>ランニング
コスト</t>
    <phoneticPr fontId="7"/>
  </si>
  <si>
    <t>数量</t>
    <phoneticPr fontId="7"/>
  </si>
  <si>
    <t>公有財産
台帳番号</t>
    <phoneticPr fontId="7"/>
  </si>
  <si>
    <t>耐震診断
状況（建物）</t>
    <phoneticPr fontId="7"/>
  </si>
  <si>
    <t>階数
(建物)</t>
    <phoneticPr fontId="7"/>
  </si>
  <si>
    <t>地目
（土地）</t>
    <phoneticPr fontId="7"/>
  </si>
  <si>
    <t>目的別資産
区分</t>
    <phoneticPr fontId="7"/>
  </si>
  <si>
    <t>法定台帳
番号</t>
    <phoneticPr fontId="7"/>
  </si>
  <si>
    <t>ランニング
コスト</t>
    <phoneticPr fontId="7"/>
  </si>
  <si>
    <t>数量</t>
    <phoneticPr fontId="7"/>
  </si>
  <si>
    <t>耐用年数分類
(構造)</t>
    <phoneticPr fontId="7"/>
  </si>
  <si>
    <t>供用開始
年月日</t>
    <phoneticPr fontId="7"/>
  </si>
  <si>
    <t>目的別資産
区分</t>
    <phoneticPr fontId="7"/>
  </si>
  <si>
    <t>公有財産
台帳番号</t>
    <phoneticPr fontId="7"/>
  </si>
  <si>
    <t>複合化
状況</t>
    <phoneticPr fontId="7"/>
  </si>
  <si>
    <t>ランニング
コスト</t>
    <phoneticPr fontId="7"/>
  </si>
  <si>
    <t>償却率（定額法）</t>
    <rPh sb="0" eb="3">
      <t>ショウキャクリツ</t>
    </rPh>
    <rPh sb="4" eb="7">
      <t>テイガクホウ</t>
    </rPh>
    <phoneticPr fontId="7"/>
  </si>
  <si>
    <t>年数</t>
  </si>
  <si>
    <t>率</t>
  </si>
  <si>
    <t>年度</t>
    <rPh sb="0" eb="2">
      <t>ネンド</t>
    </rPh>
    <phoneticPr fontId="3"/>
  </si>
  <si>
    <t>元利金支払期日</t>
    <rPh sb="0" eb="3">
      <t>ガンリキン</t>
    </rPh>
    <rPh sb="3" eb="5">
      <t>シハラ</t>
    </rPh>
    <rPh sb="5" eb="7">
      <t>キジツ</t>
    </rPh>
    <phoneticPr fontId="3"/>
  </si>
  <si>
    <t>未償還元金</t>
    <rPh sb="0" eb="3">
      <t>ミショウカン</t>
    </rPh>
    <rPh sb="3" eb="5">
      <t>ガンキン</t>
    </rPh>
    <phoneticPr fontId="3"/>
  </si>
  <si>
    <t>元　　　金</t>
    <rPh sb="0" eb="1">
      <t>モト</t>
    </rPh>
    <rPh sb="4" eb="5">
      <t>キン</t>
    </rPh>
    <phoneticPr fontId="3"/>
  </si>
  <si>
    <t>利　　　子</t>
    <rPh sb="0" eb="1">
      <t>リ</t>
    </rPh>
    <rPh sb="4" eb="5">
      <t>コ</t>
    </rPh>
    <phoneticPr fontId="3"/>
  </si>
  <si>
    <t>適　　　　用</t>
    <rPh sb="0" eb="1">
      <t>テキ</t>
    </rPh>
    <rPh sb="5" eb="6">
      <t>ヨウ</t>
    </rPh>
    <phoneticPr fontId="3"/>
  </si>
  <si>
    <t>平成26年度予算</t>
    <rPh sb="0" eb="2">
      <t>ヘイセイ</t>
    </rPh>
    <rPh sb="4" eb="6">
      <t>ネンド</t>
    </rPh>
    <rPh sb="6" eb="8">
      <t>ヨサン</t>
    </rPh>
    <phoneticPr fontId="3"/>
  </si>
  <si>
    <t>平成27年度予算</t>
    <rPh sb="0" eb="2">
      <t>ヘイセイ</t>
    </rPh>
    <rPh sb="4" eb="6">
      <t>ネンド</t>
    </rPh>
    <rPh sb="6" eb="8">
      <t>ヨサン</t>
    </rPh>
    <phoneticPr fontId="3"/>
  </si>
  <si>
    <t>平成28年度予算</t>
    <rPh sb="0" eb="2">
      <t>ヘイセイ</t>
    </rPh>
    <rPh sb="4" eb="6">
      <t>ネンド</t>
    </rPh>
    <rPh sb="6" eb="8">
      <t>ヨサン</t>
    </rPh>
    <phoneticPr fontId="3"/>
  </si>
  <si>
    <t>平成29年度予算</t>
    <rPh sb="0" eb="2">
      <t>ヘイセイ</t>
    </rPh>
    <rPh sb="4" eb="6">
      <t>ネンド</t>
    </rPh>
    <rPh sb="6" eb="8">
      <t>ヨサン</t>
    </rPh>
    <phoneticPr fontId="3"/>
  </si>
  <si>
    <t>平成30年度予算</t>
    <rPh sb="0" eb="2">
      <t>ヘイセイ</t>
    </rPh>
    <rPh sb="4" eb="6">
      <t>ネンド</t>
    </rPh>
    <rPh sb="6" eb="8">
      <t>ヨサン</t>
    </rPh>
    <phoneticPr fontId="3"/>
  </si>
  <si>
    <t>×</t>
    <phoneticPr fontId="3"/>
  </si>
  <si>
    <t>4/6</t>
    <phoneticPr fontId="3"/>
  </si>
  <si>
    <t>＝</t>
    <phoneticPr fontId="3"/>
  </si>
  <si>
    <t>賞与引当金</t>
    <rPh sb="0" eb="5">
      <t>ショウヨ</t>
    </rPh>
    <phoneticPr fontId="3"/>
  </si>
  <si>
    <t>１．賞与引当金</t>
    <rPh sb="2" eb="7">
      <t>ショウ</t>
    </rPh>
    <phoneticPr fontId="3"/>
  </si>
  <si>
    <t>２．退職手当引当金</t>
    <rPh sb="2" eb="6">
      <t>タイショクテアテ</t>
    </rPh>
    <rPh sb="6" eb="9">
      <t>ヒキアテキン</t>
    </rPh>
    <phoneticPr fontId="3"/>
  </si>
  <si>
    <t>＋</t>
    <phoneticPr fontId="3"/>
  </si>
  <si>
    <t>平成28年度末
退職手当引当金</t>
    <rPh sb="0" eb="2">
      <t>ヘイセイ</t>
    </rPh>
    <rPh sb="4" eb="7">
      <t>ネンドマツ</t>
    </rPh>
    <rPh sb="8" eb="15">
      <t>タイ</t>
    </rPh>
    <phoneticPr fontId="3"/>
  </si>
  <si>
    <t>退職手当引当金</t>
    <rPh sb="0" eb="4">
      <t>タイショクテアテ</t>
    </rPh>
    <rPh sb="4" eb="7">
      <t>ヒキアテキン</t>
    </rPh>
    <phoneticPr fontId="3"/>
  </si>
  <si>
    <t>賞与引当金</t>
    <rPh sb="0" eb="5">
      <t>ショウ</t>
    </rPh>
    <phoneticPr fontId="3"/>
  </si>
  <si>
    <t>（単位：円　）</t>
    <rPh sb="1" eb="3">
      <t>タンイ</t>
    </rPh>
    <rPh sb="4" eb="5">
      <t>エン</t>
    </rPh>
    <phoneticPr fontId="3"/>
  </si>
  <si>
    <t>災害補償費</t>
  </si>
  <si>
    <t>消してはだめ</t>
    <rPh sb="0" eb="1">
      <t>ケ</t>
    </rPh>
    <phoneticPr fontId="3"/>
  </si>
  <si>
    <t>決算書　歳入額合計</t>
    <rPh sb="0" eb="3">
      <t>ケッサンショ</t>
    </rPh>
    <rPh sb="4" eb="7">
      <t>サイニュウガク</t>
    </rPh>
    <rPh sb="7" eb="9">
      <t>ゴウケイ</t>
    </rPh>
    <phoneticPr fontId="3"/>
  </si>
  <si>
    <t>議会費</t>
    <rPh sb="0" eb="2">
      <t>ギカイ</t>
    </rPh>
    <rPh sb="2" eb="3">
      <t>ヒ</t>
    </rPh>
    <phoneticPr fontId="7"/>
  </si>
  <si>
    <t>一般管理費</t>
    <rPh sb="0" eb="2">
      <t>イッパン</t>
    </rPh>
    <rPh sb="2" eb="5">
      <t>カンリヒ</t>
    </rPh>
    <phoneticPr fontId="7"/>
  </si>
  <si>
    <t>平成　　年度　　　事業</t>
    <rPh sb="0" eb="2">
      <t>ヘイセイ</t>
    </rPh>
    <rPh sb="4" eb="6">
      <t>ネンド</t>
    </rPh>
    <rPh sb="9" eb="11">
      <t>ジギョウ</t>
    </rPh>
    <phoneticPr fontId="3"/>
  </si>
  <si>
    <t>BS</t>
    <phoneticPr fontId="3"/>
  </si>
  <si>
    <t>固定資産</t>
    <rPh sb="0" eb="2">
      <t>コテイ</t>
    </rPh>
    <rPh sb="2" eb="4">
      <t>シサン</t>
    </rPh>
    <phoneticPr fontId="3"/>
  </si>
  <si>
    <t>報酬</t>
    <rPh sb="0" eb="2">
      <t>ホウシュウ</t>
    </rPh>
    <phoneticPr fontId="3"/>
  </si>
  <si>
    <t>職員手当</t>
    <rPh sb="0" eb="2">
      <t>ショクイン</t>
    </rPh>
    <rPh sb="2" eb="4">
      <t>テアテ</t>
    </rPh>
    <phoneticPr fontId="3"/>
  </si>
  <si>
    <t>共済費</t>
    <rPh sb="0" eb="2">
      <t>キョウサイ</t>
    </rPh>
    <rPh sb="2" eb="3">
      <t>ヒ</t>
    </rPh>
    <phoneticPr fontId="3"/>
  </si>
  <si>
    <t>旅費</t>
    <rPh sb="0" eb="2">
      <t>リョヒ</t>
    </rPh>
    <phoneticPr fontId="3"/>
  </si>
  <si>
    <t>交際費</t>
    <rPh sb="0" eb="2">
      <t>コウサイ</t>
    </rPh>
    <rPh sb="2" eb="3">
      <t>ヒ</t>
    </rPh>
    <phoneticPr fontId="3"/>
  </si>
  <si>
    <t>需用費</t>
    <rPh sb="0" eb="3">
      <t>ジュヨウヒ</t>
    </rPh>
    <phoneticPr fontId="3"/>
  </si>
  <si>
    <t>役務費</t>
    <rPh sb="0" eb="3">
      <t>エキムヒ</t>
    </rPh>
    <phoneticPr fontId="3"/>
  </si>
  <si>
    <t>使用料及び賃借料</t>
    <rPh sb="0" eb="3">
      <t>シヨウリョウ</t>
    </rPh>
    <rPh sb="3" eb="4">
      <t>オヨ</t>
    </rPh>
    <rPh sb="5" eb="8">
      <t>チンシャクリョウ</t>
    </rPh>
    <phoneticPr fontId="3"/>
  </si>
  <si>
    <t>備品購入費</t>
    <rPh sb="0" eb="2">
      <t>ビヒン</t>
    </rPh>
    <rPh sb="2" eb="5">
      <t>コウニュウヒ</t>
    </rPh>
    <phoneticPr fontId="3"/>
  </si>
  <si>
    <t>負担金、補助及び交付金</t>
    <rPh sb="0" eb="3">
      <t>フタンキン</t>
    </rPh>
    <rPh sb="4" eb="6">
      <t>ホジョ</t>
    </rPh>
    <rPh sb="6" eb="7">
      <t>オヨ</t>
    </rPh>
    <rPh sb="8" eb="11">
      <t>コウフキン</t>
    </rPh>
    <phoneticPr fontId="3"/>
  </si>
  <si>
    <t>給料</t>
    <rPh sb="0" eb="2">
      <t>キュウリョウ</t>
    </rPh>
    <phoneticPr fontId="3"/>
  </si>
  <si>
    <t>工事請負費</t>
    <rPh sb="0" eb="2">
      <t>コウジ</t>
    </rPh>
    <rPh sb="2" eb="4">
      <t>ウケオイ</t>
    </rPh>
    <rPh sb="4" eb="5">
      <t>ヒ</t>
    </rPh>
    <phoneticPr fontId="3"/>
  </si>
  <si>
    <t>公課費</t>
    <rPh sb="0" eb="1">
      <t>コウ</t>
    </rPh>
    <rPh sb="1" eb="2">
      <t>カ</t>
    </rPh>
    <rPh sb="2" eb="3">
      <t>ヒ</t>
    </rPh>
    <phoneticPr fontId="3"/>
  </si>
  <si>
    <t>委託料</t>
    <rPh sb="0" eb="3">
      <t>イタクリョウ</t>
    </rPh>
    <phoneticPr fontId="3"/>
  </si>
  <si>
    <t>報償費</t>
    <rPh sb="0" eb="3">
      <t>ホウショウヒ</t>
    </rPh>
    <phoneticPr fontId="3"/>
  </si>
  <si>
    <t>償還金、利子及び割引料</t>
    <rPh sb="0" eb="3">
      <t>ショウカンキン</t>
    </rPh>
    <rPh sb="4" eb="6">
      <t>リシ</t>
    </rPh>
    <rPh sb="6" eb="7">
      <t>オヨ</t>
    </rPh>
    <rPh sb="8" eb="11">
      <t>ワリビキリョウ</t>
    </rPh>
    <phoneticPr fontId="3"/>
  </si>
  <si>
    <t>原材料費</t>
    <rPh sb="0" eb="3">
      <t>ゲンザイリョウ</t>
    </rPh>
    <rPh sb="3" eb="4">
      <t>ヒ</t>
    </rPh>
    <phoneticPr fontId="3"/>
  </si>
  <si>
    <t>扶助費</t>
    <rPh sb="0" eb="3">
      <t>フジョヒ</t>
    </rPh>
    <phoneticPr fontId="3"/>
  </si>
  <si>
    <t>公有財産購入費</t>
    <rPh sb="0" eb="2">
      <t>コウユウ</t>
    </rPh>
    <rPh sb="2" eb="4">
      <t>ザイサン</t>
    </rPh>
    <rPh sb="4" eb="6">
      <t>コウニュウ</t>
    </rPh>
    <rPh sb="6" eb="7">
      <t>ヒ</t>
    </rPh>
    <phoneticPr fontId="3"/>
  </si>
  <si>
    <t>補償、補填及び賠償金</t>
    <rPh sb="0" eb="2">
      <t>ホショウ</t>
    </rPh>
    <rPh sb="3" eb="5">
      <t>ホテン</t>
    </rPh>
    <rPh sb="5" eb="6">
      <t>オヨ</t>
    </rPh>
    <rPh sb="7" eb="10">
      <t>バイショウキン</t>
    </rPh>
    <phoneticPr fontId="3"/>
  </si>
  <si>
    <t>貸付金</t>
    <rPh sb="0" eb="2">
      <t>カシツケ</t>
    </rPh>
    <rPh sb="2" eb="3">
      <t>キン</t>
    </rPh>
    <phoneticPr fontId="3"/>
  </si>
  <si>
    <t>積立金</t>
    <rPh sb="0" eb="2">
      <t>ツミタテ</t>
    </rPh>
    <rPh sb="2" eb="3">
      <t>キン</t>
    </rPh>
    <phoneticPr fontId="3"/>
  </si>
  <si>
    <t>一般会計</t>
    <rPh sb="0" eb="2">
      <t>イッパン</t>
    </rPh>
    <rPh sb="2" eb="4">
      <t>カイケイ</t>
    </rPh>
    <phoneticPr fontId="3"/>
  </si>
  <si>
    <t>介護</t>
    <rPh sb="0" eb="2">
      <t>カイゴ</t>
    </rPh>
    <phoneticPr fontId="3"/>
  </si>
  <si>
    <t>後期</t>
    <rPh sb="0" eb="2">
      <t>コウキ</t>
    </rPh>
    <phoneticPr fontId="3"/>
  </si>
  <si>
    <t>国保</t>
    <rPh sb="0" eb="2">
      <t>コクホ</t>
    </rPh>
    <phoneticPr fontId="3"/>
  </si>
  <si>
    <t>水道</t>
    <rPh sb="0" eb="2">
      <t>スイドウ</t>
    </rPh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</si>
  <si>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</si>
  <si>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</si>
  <si>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</si>
  <si>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</si>
  <si>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計</t>
    <rPh sb="0" eb="1">
      <t>ケイ</t>
    </rPh>
    <phoneticPr fontId="3"/>
  </si>
  <si>
    <t>地方譲与税</t>
    <rPh sb="0" eb="2">
      <t>チホウ</t>
    </rPh>
    <rPh sb="2" eb="4">
      <t>ジョウヨ</t>
    </rPh>
    <rPh sb="4" eb="5">
      <t>ゼイ</t>
    </rPh>
    <phoneticPr fontId="3"/>
  </si>
  <si>
    <t>款</t>
    <rPh sb="0" eb="1">
      <t>カン</t>
    </rPh>
    <phoneticPr fontId="3"/>
  </si>
  <si>
    <t>名称</t>
    <rPh sb="0" eb="2">
      <t>メイショウ</t>
    </rPh>
    <phoneticPr fontId="3"/>
  </si>
  <si>
    <t>金額</t>
    <rPh sb="0" eb="2">
      <t>キンガク</t>
    </rPh>
    <phoneticPr fontId="3"/>
  </si>
  <si>
    <t>会計</t>
    <rPh sb="0" eb="2">
      <t>カイケイ</t>
    </rPh>
    <phoneticPr fontId="3"/>
  </si>
  <si>
    <t>振替（貸方）</t>
    <rPh sb="0" eb="2">
      <t>フリカエ</t>
    </rPh>
    <rPh sb="3" eb="4">
      <t>カシ</t>
    </rPh>
    <rPh sb="4" eb="5">
      <t>カタ</t>
    </rPh>
    <phoneticPr fontId="3"/>
  </si>
  <si>
    <t>振替（借方）</t>
    <rPh sb="0" eb="2">
      <t>フリカエ</t>
    </rPh>
    <rPh sb="3" eb="4">
      <t>カ</t>
    </rPh>
    <rPh sb="4" eb="5">
      <t>カタ</t>
    </rPh>
    <phoneticPr fontId="3"/>
  </si>
  <si>
    <t>借方</t>
    <rPh sb="0" eb="2">
      <t>カリカタ</t>
    </rPh>
    <phoneticPr fontId="7"/>
  </si>
  <si>
    <t>貸方</t>
    <rPh sb="0" eb="2">
      <t>カシカタ</t>
    </rPh>
    <phoneticPr fontId="7"/>
  </si>
  <si>
    <t>財書</t>
    <rPh sb="0" eb="1">
      <t>ザイ</t>
    </rPh>
    <rPh sb="1" eb="2">
      <t>ショ</t>
    </rPh>
    <phoneticPr fontId="7"/>
  </si>
  <si>
    <t>勘定科目名</t>
    <rPh sb="0" eb="2">
      <t>カンジョウ</t>
    </rPh>
    <rPh sb="2" eb="4">
      <t>カモク</t>
    </rPh>
    <rPh sb="4" eb="5">
      <t>メイ</t>
    </rPh>
    <phoneticPr fontId="7"/>
  </si>
  <si>
    <t>CF</t>
    <phoneticPr fontId="7"/>
  </si>
  <si>
    <t>税収等収入</t>
    <rPh sb="0" eb="3">
      <t>ゼイシュウトウ</t>
    </rPh>
    <rPh sb="3" eb="5">
      <t>シュウニュウ</t>
    </rPh>
    <phoneticPr fontId="7"/>
  </si>
  <si>
    <t>NW</t>
    <phoneticPr fontId="7"/>
  </si>
  <si>
    <t>税収等</t>
  </si>
  <si>
    <t>CF</t>
    <phoneticPr fontId="7"/>
  </si>
  <si>
    <t>PL</t>
    <phoneticPr fontId="7"/>
  </si>
  <si>
    <t>地方債発行収入</t>
    <rPh sb="0" eb="3">
      <t>チホウサイ</t>
    </rPh>
    <rPh sb="3" eb="5">
      <t>ハッコウ</t>
    </rPh>
    <rPh sb="5" eb="7">
      <t>シュウニュウ</t>
    </rPh>
    <phoneticPr fontId="7"/>
  </si>
  <si>
    <t>地方債</t>
    <rPh sb="0" eb="3">
      <t>チホウサイ</t>
    </rPh>
    <phoneticPr fontId="7"/>
  </si>
  <si>
    <t>その他（人件費）</t>
    <rPh sb="2" eb="3">
      <t>タ</t>
    </rPh>
    <phoneticPr fontId="7"/>
  </si>
  <si>
    <t>人件費支出</t>
    <rPh sb="3" eb="5">
      <t>シシュツ</t>
    </rPh>
    <phoneticPr fontId="7"/>
  </si>
  <si>
    <t>職員給与費</t>
    <rPh sb="0" eb="2">
      <t>ショクイン</t>
    </rPh>
    <rPh sb="2" eb="4">
      <t>キュウヨ</t>
    </rPh>
    <rPh sb="4" eb="5">
      <t>ヒ</t>
    </rPh>
    <phoneticPr fontId="7"/>
  </si>
  <si>
    <t>その他（人件費）</t>
    <rPh sb="2" eb="3">
      <t>タ</t>
    </rPh>
    <rPh sb="4" eb="7">
      <t>ジンケンヒ</t>
    </rPh>
    <phoneticPr fontId="7"/>
  </si>
  <si>
    <t>物件費等支出</t>
    <rPh sb="3" eb="4">
      <t>トウ</t>
    </rPh>
    <rPh sb="4" eb="6">
      <t>シシュツ</t>
    </rPh>
    <phoneticPr fontId="7"/>
  </si>
  <si>
    <t>物件費</t>
    <rPh sb="0" eb="3">
      <t>ブッケンヒ</t>
    </rPh>
    <phoneticPr fontId="7"/>
  </si>
  <si>
    <t>物件費等支出</t>
    <rPh sb="0" eb="3">
      <t>ブッケンヒ</t>
    </rPh>
    <rPh sb="3" eb="4">
      <t>トウ</t>
    </rPh>
    <rPh sb="4" eb="6">
      <t>シシュツ</t>
    </rPh>
    <phoneticPr fontId="7"/>
  </si>
  <si>
    <t>その他（その他の業務費用）</t>
    <rPh sb="2" eb="3">
      <t>タ</t>
    </rPh>
    <rPh sb="6" eb="7">
      <t>タ</t>
    </rPh>
    <rPh sb="8" eb="10">
      <t>ギョウム</t>
    </rPh>
    <rPh sb="10" eb="12">
      <t>ヒヨウ</t>
    </rPh>
    <phoneticPr fontId="7"/>
  </si>
  <si>
    <t>維持補修費（物件費に計上されるものを除く）</t>
    <rPh sb="0" eb="2">
      <t>イジ</t>
    </rPh>
    <rPh sb="2" eb="5">
      <t>ホシュウヒ</t>
    </rPh>
    <rPh sb="6" eb="9">
      <t>ブッケンヒ</t>
    </rPh>
    <rPh sb="10" eb="12">
      <t>ケイジョウ</t>
    </rPh>
    <rPh sb="18" eb="19">
      <t>ノゾ</t>
    </rPh>
    <phoneticPr fontId="7"/>
  </si>
  <si>
    <t>補助金等</t>
    <rPh sb="0" eb="4">
      <t>ホジョキントウ</t>
    </rPh>
    <phoneticPr fontId="7"/>
  </si>
  <si>
    <t>補助金等支出</t>
    <rPh sb="0" eb="4">
      <t>ホジョキントウ</t>
    </rPh>
    <rPh sb="4" eb="6">
      <t>シシュツ</t>
    </rPh>
    <phoneticPr fontId="7"/>
  </si>
  <si>
    <t>社会保障給付</t>
    <rPh sb="4" eb="6">
      <t>キュウフ</t>
    </rPh>
    <phoneticPr fontId="7"/>
  </si>
  <si>
    <t>社会保障給付支出</t>
    <rPh sb="4" eb="6">
      <t>キュウフ</t>
    </rPh>
    <rPh sb="6" eb="8">
      <t>シシュツ</t>
    </rPh>
    <phoneticPr fontId="7"/>
  </si>
  <si>
    <t>その他（移転費用）</t>
    <rPh sb="2" eb="3">
      <t>タ</t>
    </rPh>
    <rPh sb="4" eb="6">
      <t>イテン</t>
    </rPh>
    <rPh sb="6" eb="8">
      <t>ヒヨウ</t>
    </rPh>
    <phoneticPr fontId="7"/>
  </si>
  <si>
    <t>その他の支出（移転費用支出）</t>
    <rPh sb="2" eb="3">
      <t>タ</t>
    </rPh>
    <rPh sb="4" eb="6">
      <t>シシュツ</t>
    </rPh>
    <rPh sb="7" eb="9">
      <t>イテン</t>
    </rPh>
    <rPh sb="9" eb="11">
      <t>ヒヨウ</t>
    </rPh>
    <rPh sb="11" eb="13">
      <t>シシュツ</t>
    </rPh>
    <phoneticPr fontId="7"/>
  </si>
  <si>
    <t>国庫支出金</t>
    <rPh sb="0" eb="2">
      <t>コッコ</t>
    </rPh>
    <rPh sb="2" eb="5">
      <t>シシュツキン</t>
    </rPh>
    <phoneticPr fontId="7"/>
  </si>
  <si>
    <t>土地</t>
  </si>
  <si>
    <t>建物</t>
  </si>
  <si>
    <t>工作物</t>
  </si>
  <si>
    <t>航空機</t>
  </si>
  <si>
    <t>物品</t>
    <rPh sb="0" eb="2">
      <t>ブッピン</t>
    </rPh>
    <phoneticPr fontId="7"/>
  </si>
  <si>
    <t>ソフトウェア</t>
  </si>
  <si>
    <t>有価証券</t>
    <rPh sb="0" eb="2">
      <t>ユウカ</t>
    </rPh>
    <rPh sb="2" eb="4">
      <t>ショウケン</t>
    </rPh>
    <phoneticPr fontId="7"/>
  </si>
  <si>
    <t>基金取崩収入</t>
    <rPh sb="0" eb="2">
      <t>キキン</t>
    </rPh>
    <rPh sb="2" eb="4">
      <t>トリクズシ</t>
    </rPh>
    <rPh sb="4" eb="6">
      <t>シュウニュウ</t>
    </rPh>
    <phoneticPr fontId="7"/>
  </si>
  <si>
    <t>集計</t>
    <rPh sb="0" eb="2">
      <t>シュウケイ</t>
    </rPh>
    <phoneticPr fontId="3"/>
  </si>
  <si>
    <t>書財</t>
    <rPh sb="0" eb="1">
      <t>ショ</t>
    </rPh>
    <rPh sb="1" eb="2">
      <t>ザイ</t>
    </rPh>
    <phoneticPr fontId="3"/>
  </si>
  <si>
    <t>勘定科目</t>
    <rPh sb="0" eb="2">
      <t>カンジョウ</t>
    </rPh>
    <rPh sb="2" eb="4">
      <t>カモク</t>
    </rPh>
    <phoneticPr fontId="3"/>
  </si>
  <si>
    <t>連結精算表</t>
  </si>
  <si>
    <t>一般会計</t>
  </si>
  <si>
    <t>一般会計等</t>
  </si>
  <si>
    <t>【業務活動収支】</t>
  </si>
  <si>
    <t xml:space="preserve">  業務支出</t>
  </si>
  <si>
    <t xml:space="preserve">    業務費用支出</t>
  </si>
  <si>
    <t xml:space="preserve">      人件費支出</t>
  </si>
  <si>
    <t xml:space="preserve">      物件費等支出</t>
  </si>
  <si>
    <t xml:space="preserve">      支払利息支出</t>
  </si>
  <si>
    <t xml:space="preserve">      その他の支出</t>
  </si>
  <si>
    <t xml:space="preserve">    移転費用支出</t>
  </si>
  <si>
    <t xml:space="preserve">      補助金等支出</t>
  </si>
  <si>
    <t xml:space="preserve">      社会保障給付支出</t>
  </si>
  <si>
    <t xml:space="preserve">      他会計への繰出支出</t>
  </si>
  <si>
    <t xml:space="preserve">  業務収入</t>
  </si>
  <si>
    <t xml:space="preserve">    税収等収入</t>
  </si>
  <si>
    <t xml:space="preserve">    国県等補助金収入</t>
  </si>
  <si>
    <t xml:space="preserve">    使用料及び手数料収入</t>
  </si>
  <si>
    <t xml:space="preserve">    その他の収入</t>
  </si>
  <si>
    <t xml:space="preserve">  臨時支出</t>
  </si>
  <si>
    <t xml:space="preserve">    災害復旧事業費支出</t>
  </si>
  <si>
    <t xml:space="preserve">    その他の支出</t>
  </si>
  <si>
    <t xml:space="preserve">  臨時収入</t>
  </si>
  <si>
    <t>業務活動収支</t>
  </si>
  <si>
    <t>【投資活動収支】</t>
  </si>
  <si>
    <t xml:space="preserve">  投資活動支出</t>
  </si>
  <si>
    <t xml:space="preserve">    公共施設等整備費支出</t>
  </si>
  <si>
    <t xml:space="preserve">    基金積立金支出</t>
  </si>
  <si>
    <t xml:space="preserve">    投資及び出資金支出</t>
  </si>
  <si>
    <t xml:space="preserve">    貸付金支出</t>
  </si>
  <si>
    <t xml:space="preserve">  投資活動収入</t>
  </si>
  <si>
    <t xml:space="preserve">    基金取崩収入</t>
  </si>
  <si>
    <t xml:space="preserve">    貸付金元金回収収入</t>
  </si>
  <si>
    <t xml:space="preserve">    資産売却収入</t>
  </si>
  <si>
    <t>投資活動収支</t>
  </si>
  <si>
    <t>【財務活動収支】</t>
  </si>
  <si>
    <t xml:space="preserve">  財務活動支出</t>
  </si>
  <si>
    <t xml:space="preserve">    地方債等償還支出</t>
  </si>
  <si>
    <t xml:space="preserve">  財務活動収入</t>
  </si>
  <si>
    <t xml:space="preserve">    地方債等発行収入</t>
  </si>
  <si>
    <t>財務活動収支</t>
  </si>
  <si>
    <t>本年度資金収支額</t>
  </si>
  <si>
    <t>前年度末資金残高</t>
  </si>
  <si>
    <t>比例連結割合変更に伴う差額</t>
  </si>
  <si>
    <t>本年度末資金残高</t>
  </si>
  <si>
    <t>自治体名：平取町</t>
    <rPh sb="5" eb="8">
      <t>ビラトリチョウ</t>
    </rPh>
    <phoneticPr fontId="3"/>
  </si>
  <si>
    <t>前年度末純資産残高</t>
  </si>
  <si>
    <t xml:space="preserve">  純行政コスト（△）</t>
  </si>
  <si>
    <t xml:space="preserve">  財源</t>
  </si>
  <si>
    <t xml:space="preserve">    税収等</t>
  </si>
  <si>
    <t xml:space="preserve">    国県等補助金</t>
  </si>
  <si>
    <t xml:space="preserve">  本年度差額</t>
  </si>
  <si>
    <t xml:space="preserve">  固定資産等の変動（内部変動）</t>
  </si>
  <si>
    <t xml:space="preserve">    有形固定資産等の増加</t>
  </si>
  <si>
    <t xml:space="preserve">    有形固定資産等の減少</t>
  </si>
  <si>
    <t xml:space="preserve">    貸付金・基金等の増加</t>
  </si>
  <si>
    <t xml:space="preserve">    貸付金・基金等の減少</t>
  </si>
  <si>
    <t xml:space="preserve">  資産評価差額</t>
  </si>
  <si>
    <t xml:space="preserve">  無償所管換等</t>
  </si>
  <si>
    <t xml:space="preserve">  他団体出資等分の増加</t>
  </si>
  <si>
    <t xml:space="preserve">  他団体出資等分の減少</t>
  </si>
  <si>
    <t xml:space="preserve">  比例連結割合変更に伴う差額</t>
  </si>
  <si>
    <t xml:space="preserve">  その他</t>
  </si>
  <si>
    <t xml:space="preserve">  本年度純資産変動額</t>
  </si>
  <si>
    <t>本年度末純資産残高</t>
  </si>
  <si>
    <t>【資産の部】</t>
  </si>
  <si>
    <t xml:space="preserve">  固定資産</t>
  </si>
  <si>
    <t xml:space="preserve">    有形固定資産</t>
  </si>
  <si>
    <t xml:space="preserve">      事業用資産</t>
  </si>
  <si>
    <t xml:space="preserve">        土地</t>
  </si>
  <si>
    <t xml:space="preserve">        立木竹</t>
  </si>
  <si>
    <t xml:space="preserve">        建物</t>
  </si>
  <si>
    <t xml:space="preserve">        建物減価償却累計額</t>
  </si>
  <si>
    <t xml:space="preserve">        工作物</t>
  </si>
  <si>
    <t xml:space="preserve">        工作物減価償却累計額</t>
  </si>
  <si>
    <t xml:space="preserve">        船舶</t>
  </si>
  <si>
    <t xml:space="preserve">        船舶減価償却累計額</t>
  </si>
  <si>
    <t xml:space="preserve">        浮標等</t>
  </si>
  <si>
    <t xml:space="preserve">        浮標等減価償却累計額</t>
  </si>
  <si>
    <t xml:space="preserve">        航空機</t>
  </si>
  <si>
    <t xml:space="preserve">        航空機減価償却累計額</t>
  </si>
  <si>
    <t xml:space="preserve">        その他</t>
  </si>
  <si>
    <t xml:space="preserve">        その他減価償却累計額</t>
  </si>
  <si>
    <t xml:space="preserve">        建設仮勘定</t>
  </si>
  <si>
    <t xml:space="preserve">      インフラ資産</t>
  </si>
  <si>
    <t xml:space="preserve">      物品</t>
  </si>
  <si>
    <t xml:space="preserve">      物品減価償却累計額</t>
  </si>
  <si>
    <t xml:space="preserve">    無形固定資産</t>
  </si>
  <si>
    <t xml:space="preserve">      ソフトウェア</t>
  </si>
  <si>
    <t xml:space="preserve">      その他</t>
  </si>
  <si>
    <t xml:space="preserve">    投資その他の資産</t>
  </si>
  <si>
    <t xml:space="preserve">      投資及び出資金</t>
  </si>
  <si>
    <t xml:space="preserve">        有価証券</t>
  </si>
  <si>
    <t xml:space="preserve">        出資金</t>
  </si>
  <si>
    <t xml:space="preserve">      投資損失引当金</t>
  </si>
  <si>
    <t xml:space="preserve">      長期延滞債権</t>
  </si>
  <si>
    <t xml:space="preserve">      長期貸付金</t>
  </si>
  <si>
    <t xml:space="preserve">      基金</t>
  </si>
  <si>
    <t xml:space="preserve">        減債基金</t>
  </si>
  <si>
    <t xml:space="preserve">      徴収不能引当金</t>
  </si>
  <si>
    <t xml:space="preserve">  流動資産</t>
  </si>
  <si>
    <t xml:space="preserve">    現金預金</t>
  </si>
  <si>
    <t xml:space="preserve">    未収金</t>
  </si>
  <si>
    <t xml:space="preserve">    短期貸付金</t>
  </si>
  <si>
    <t xml:space="preserve">    基金</t>
  </si>
  <si>
    <t xml:space="preserve">      財政調整基金</t>
  </si>
  <si>
    <t xml:space="preserve">      減債基金</t>
  </si>
  <si>
    <t xml:space="preserve">    棚卸資産</t>
  </si>
  <si>
    <t xml:space="preserve">    その他</t>
  </si>
  <si>
    <t xml:space="preserve">    徴収不能引当金</t>
  </si>
  <si>
    <t xml:space="preserve">    繰延資産</t>
  </si>
  <si>
    <t>資産合計</t>
  </si>
  <si>
    <t>【負債の部】</t>
  </si>
  <si>
    <t xml:space="preserve">  固定負債</t>
  </si>
  <si>
    <t xml:space="preserve">    地方債等</t>
  </si>
  <si>
    <t xml:space="preserve">    長期未払金</t>
  </si>
  <si>
    <t xml:space="preserve">    退職手当引当金</t>
  </si>
  <si>
    <t xml:space="preserve">    損失補償等引当金</t>
  </si>
  <si>
    <t xml:space="preserve">  流動負債</t>
  </si>
  <si>
    <t xml:space="preserve">    １年内償還予定地方債等</t>
  </si>
  <si>
    <t xml:space="preserve">    未払金</t>
  </si>
  <si>
    <t xml:space="preserve">    未払費用</t>
  </si>
  <si>
    <t xml:space="preserve">    前受金</t>
  </si>
  <si>
    <t xml:space="preserve">    前受収益</t>
  </si>
  <si>
    <t xml:space="preserve">    賞与等引当金</t>
  </si>
  <si>
    <t xml:space="preserve">    預り金</t>
  </si>
  <si>
    <t>負債合計</t>
  </si>
  <si>
    <t>【純資産の部】</t>
  </si>
  <si>
    <t xml:space="preserve">  固定資産等形成分</t>
  </si>
  <si>
    <t xml:space="preserve">  余剰分（不足分）</t>
  </si>
  <si>
    <t xml:space="preserve">  他団体出資等分</t>
  </si>
  <si>
    <t>純資産合計</t>
  </si>
  <si>
    <t>負債及び純資産合計</t>
  </si>
  <si>
    <t xml:space="preserve">  経常費用</t>
  </si>
  <si>
    <t xml:space="preserve">    業務費用</t>
  </si>
  <si>
    <t xml:space="preserve">      人件費</t>
  </si>
  <si>
    <t xml:space="preserve">        職員給与費</t>
  </si>
  <si>
    <t xml:space="preserve">        賞与等引当金繰入額</t>
  </si>
  <si>
    <t xml:space="preserve">        退職手当引当金繰入額</t>
  </si>
  <si>
    <t xml:space="preserve">      物件費等</t>
  </si>
  <si>
    <t xml:space="preserve">        物件費</t>
  </si>
  <si>
    <t xml:space="preserve">        維持補修費</t>
  </si>
  <si>
    <t xml:space="preserve">        減価償却費</t>
  </si>
  <si>
    <t xml:space="preserve">      その他の業務費用</t>
  </si>
  <si>
    <t xml:space="preserve">        支払利息</t>
  </si>
  <si>
    <t xml:space="preserve">        徴収不能引当金繰入額</t>
  </si>
  <si>
    <t xml:space="preserve">    移転費用</t>
  </si>
  <si>
    <t xml:space="preserve">      補助金等</t>
  </si>
  <si>
    <t xml:space="preserve">      社会保障給付</t>
  </si>
  <si>
    <t xml:space="preserve">      他会計への繰出金</t>
  </si>
  <si>
    <t xml:space="preserve">  経常収益</t>
  </si>
  <si>
    <t xml:space="preserve">    使用料及び手数料</t>
  </si>
  <si>
    <t>純経常行政コスト</t>
  </si>
  <si>
    <t xml:space="preserve">  臨時損失</t>
  </si>
  <si>
    <t xml:space="preserve">    災害復旧事業費</t>
  </si>
  <si>
    <t xml:space="preserve">    資産除売却損</t>
  </si>
  <si>
    <t xml:space="preserve">    投資損失引当金繰入額</t>
  </si>
  <si>
    <t xml:space="preserve">    損失補償等引当金繰入額</t>
  </si>
  <si>
    <t xml:space="preserve">  臨時利益</t>
  </si>
  <si>
    <t xml:space="preserve">    資産売却益</t>
  </si>
  <si>
    <t>純行政コスト</t>
  </si>
  <si>
    <t>一般</t>
    <rPh sb="0" eb="2">
      <t>イッパン</t>
    </rPh>
    <phoneticPr fontId="3"/>
  </si>
  <si>
    <t>町税</t>
    <rPh sb="0" eb="2">
      <t>チョウゼイ</t>
    </rPh>
    <phoneticPr fontId="3"/>
  </si>
  <si>
    <t>ＰＬ</t>
    <phoneticPr fontId="7"/>
  </si>
  <si>
    <t>委託料</t>
    <phoneticPr fontId="7"/>
  </si>
  <si>
    <t>公共施設等整備費支出</t>
    <rPh sb="0" eb="2">
      <t>コウキョウ</t>
    </rPh>
    <rPh sb="2" eb="5">
      <t>シセツトウ</t>
    </rPh>
    <rPh sb="5" eb="8">
      <t>セイビヒ</t>
    </rPh>
    <rPh sb="8" eb="10">
      <t>シシュツ</t>
    </rPh>
    <phoneticPr fontId="7"/>
  </si>
  <si>
    <t>物件費等支出</t>
    <rPh sb="0" eb="4">
      <t>ブッケンヒトウ</t>
    </rPh>
    <rPh sb="4" eb="6">
      <t>シシュツ</t>
    </rPh>
    <phoneticPr fontId="7"/>
  </si>
  <si>
    <t>工事請負費</t>
    <phoneticPr fontId="7"/>
  </si>
  <si>
    <t>維持補修費</t>
  </si>
  <si>
    <t>公有財産購入費</t>
    <phoneticPr fontId="7"/>
  </si>
  <si>
    <t>土地</t>
    <rPh sb="0" eb="2">
      <t>トチ</t>
    </rPh>
    <phoneticPr fontId="7"/>
  </si>
  <si>
    <t>備品購入費</t>
    <phoneticPr fontId="7"/>
  </si>
  <si>
    <t>貸付金</t>
    <rPh sb="2" eb="3">
      <t>キン</t>
    </rPh>
    <phoneticPr fontId="7"/>
  </si>
  <si>
    <t>貸付金支出</t>
    <rPh sb="0" eb="2">
      <t>カシツケ</t>
    </rPh>
    <rPh sb="2" eb="3">
      <t>キン</t>
    </rPh>
    <rPh sb="3" eb="5">
      <t>シシュツ</t>
    </rPh>
    <phoneticPr fontId="7"/>
  </si>
  <si>
    <t>その他の支出（業務費用支出）</t>
    <rPh sb="2" eb="3">
      <t>タ</t>
    </rPh>
    <rPh sb="4" eb="6">
      <t>シシュツ</t>
    </rPh>
    <rPh sb="7" eb="9">
      <t>ギョウム</t>
    </rPh>
    <rPh sb="9" eb="11">
      <t>ヒヨウ</t>
    </rPh>
    <phoneticPr fontId="7"/>
  </si>
  <si>
    <t>地方債償還支出</t>
    <rPh sb="0" eb="3">
      <t>チホウサイ</t>
    </rPh>
    <rPh sb="3" eb="5">
      <t>ショウカン</t>
    </rPh>
    <rPh sb="5" eb="7">
      <t>シシュツ</t>
    </rPh>
    <phoneticPr fontId="7"/>
  </si>
  <si>
    <t>支払利息</t>
    <rPh sb="0" eb="2">
      <t>シハライ</t>
    </rPh>
    <rPh sb="2" eb="4">
      <t>リソク</t>
    </rPh>
    <phoneticPr fontId="7"/>
  </si>
  <si>
    <t>支払利息支出</t>
    <rPh sb="0" eb="2">
      <t>シハライ</t>
    </rPh>
    <rPh sb="2" eb="4">
      <t>リソク</t>
    </rPh>
    <rPh sb="4" eb="6">
      <t>シシュツ</t>
    </rPh>
    <phoneticPr fontId="7"/>
  </si>
  <si>
    <t>投資及び出資金支出</t>
    <rPh sb="0" eb="2">
      <t>トウシ</t>
    </rPh>
    <rPh sb="2" eb="3">
      <t>オヨ</t>
    </rPh>
    <rPh sb="4" eb="7">
      <t>シュッシキン</t>
    </rPh>
    <rPh sb="7" eb="9">
      <t>シシュツ</t>
    </rPh>
    <phoneticPr fontId="7"/>
  </si>
  <si>
    <t>基金積立金支出</t>
    <rPh sb="0" eb="2">
      <t>キキン</t>
    </rPh>
    <rPh sb="2" eb="4">
      <t>ツミタテ</t>
    </rPh>
    <rPh sb="4" eb="5">
      <t>キン</t>
    </rPh>
    <rPh sb="5" eb="7">
      <t>シシュツ</t>
    </rPh>
    <phoneticPr fontId="7"/>
  </si>
  <si>
    <t>他会計への繰出金</t>
    <rPh sb="0" eb="1">
      <t>タ</t>
    </rPh>
    <rPh sb="1" eb="2">
      <t>カイ</t>
    </rPh>
    <rPh sb="2" eb="3">
      <t>ケイ</t>
    </rPh>
    <rPh sb="5" eb="6">
      <t>クリ</t>
    </rPh>
    <rPh sb="6" eb="8">
      <t>シュッキン</t>
    </rPh>
    <phoneticPr fontId="7"/>
  </si>
  <si>
    <t>他会計への繰出支出</t>
    <rPh sb="0" eb="1">
      <t>タ</t>
    </rPh>
    <rPh sb="1" eb="2">
      <t>カイ</t>
    </rPh>
    <rPh sb="2" eb="3">
      <t>ケイ</t>
    </rPh>
    <rPh sb="5" eb="7">
      <t>クリダ</t>
    </rPh>
    <rPh sb="7" eb="9">
      <t>シシュツ</t>
    </rPh>
    <phoneticPr fontId="7"/>
  </si>
  <si>
    <t>利子割交付金</t>
    <rPh sb="0" eb="2">
      <t>リシ</t>
    </rPh>
    <rPh sb="2" eb="3">
      <t>ワリ</t>
    </rPh>
    <rPh sb="3" eb="6">
      <t>コウフキン</t>
    </rPh>
    <phoneticPr fontId="3"/>
  </si>
  <si>
    <t>配当割交付金</t>
    <rPh sb="0" eb="2">
      <t>ハイトウ</t>
    </rPh>
    <rPh sb="2" eb="3">
      <t>ワリ</t>
    </rPh>
    <rPh sb="3" eb="6">
      <t>コウフキン</t>
    </rPh>
    <phoneticPr fontId="3"/>
  </si>
  <si>
    <t>税収等</t>
    <rPh sb="0" eb="3">
      <t>ゼイシュウトウ</t>
    </rPh>
    <phoneticPr fontId="7"/>
  </si>
  <si>
    <t>株式譲渡取得割交付金</t>
    <rPh sb="0" eb="2">
      <t>カブシキ</t>
    </rPh>
    <rPh sb="2" eb="4">
      <t>ジョウト</t>
    </rPh>
    <rPh sb="4" eb="6">
      <t>シュトク</t>
    </rPh>
    <rPh sb="6" eb="7">
      <t>ワリ</t>
    </rPh>
    <rPh sb="7" eb="10">
      <t>コウフキン</t>
    </rPh>
    <phoneticPr fontId="3"/>
  </si>
  <si>
    <t>地方消費税交付金</t>
    <rPh sb="0" eb="2">
      <t>チホウ</t>
    </rPh>
    <rPh sb="2" eb="5">
      <t>ショウヒゼイ</t>
    </rPh>
    <rPh sb="5" eb="8">
      <t>コウフキン</t>
    </rPh>
    <phoneticPr fontId="3"/>
  </si>
  <si>
    <t>ゴルフ場利用税交付金</t>
    <rPh sb="3" eb="4">
      <t>ジョウ</t>
    </rPh>
    <rPh sb="4" eb="6">
      <t>リヨウ</t>
    </rPh>
    <rPh sb="6" eb="7">
      <t>ゼイ</t>
    </rPh>
    <rPh sb="7" eb="10">
      <t>コウフキン</t>
    </rPh>
    <phoneticPr fontId="3"/>
  </si>
  <si>
    <t>交通安全対策交付金</t>
    <rPh sb="0" eb="2">
      <t>コウツウ</t>
    </rPh>
    <rPh sb="2" eb="4">
      <t>アンゼン</t>
    </rPh>
    <rPh sb="4" eb="6">
      <t>タイサク</t>
    </rPh>
    <rPh sb="6" eb="9">
      <t>コウフキン</t>
    </rPh>
    <phoneticPr fontId="3"/>
  </si>
  <si>
    <t>地方特例交付金</t>
    <rPh sb="0" eb="2">
      <t>チホウ</t>
    </rPh>
    <rPh sb="2" eb="4">
      <t>トクレイ</t>
    </rPh>
    <rPh sb="4" eb="7">
      <t>コウフキン</t>
    </rPh>
    <phoneticPr fontId="3"/>
  </si>
  <si>
    <t>CF</t>
    <phoneticPr fontId="7"/>
  </si>
  <si>
    <t>償還金、利子及び割引料</t>
    <phoneticPr fontId="7"/>
  </si>
  <si>
    <t>地方交付税</t>
    <rPh sb="0" eb="2">
      <t>チホウ</t>
    </rPh>
    <rPh sb="2" eb="5">
      <t>コウフゼイ</t>
    </rPh>
    <phoneticPr fontId="3"/>
  </si>
  <si>
    <t>自動車取得税交付金</t>
    <rPh sb="0" eb="3">
      <t>ジドウシャ</t>
    </rPh>
    <rPh sb="3" eb="5">
      <t>シュトク</t>
    </rPh>
    <rPh sb="5" eb="6">
      <t>ゼイ</t>
    </rPh>
    <rPh sb="6" eb="9">
      <t>コウフキン</t>
    </rPh>
    <phoneticPr fontId="3"/>
  </si>
  <si>
    <t>分担金及び負担金</t>
    <rPh sb="0" eb="3">
      <t>ブンタンキン</t>
    </rPh>
    <rPh sb="3" eb="4">
      <t>オヨ</t>
    </rPh>
    <rPh sb="5" eb="8">
      <t>フタンキン</t>
    </rPh>
    <phoneticPr fontId="3"/>
  </si>
  <si>
    <t>使用料及び手数料</t>
    <rPh sb="0" eb="2">
      <t>シヨウ</t>
    </rPh>
    <rPh sb="2" eb="3">
      <t>リョウ</t>
    </rPh>
    <rPh sb="3" eb="4">
      <t>オヨ</t>
    </rPh>
    <rPh sb="5" eb="8">
      <t>テスウリョウ</t>
    </rPh>
    <phoneticPr fontId="3"/>
  </si>
  <si>
    <t>国庫支出金</t>
    <rPh sb="0" eb="5">
      <t>コッコシシュツキン</t>
    </rPh>
    <phoneticPr fontId="3"/>
  </si>
  <si>
    <t>道支出金</t>
    <rPh sb="0" eb="1">
      <t>ドウ</t>
    </rPh>
    <rPh sb="1" eb="4">
      <t>シシュツキン</t>
    </rPh>
    <phoneticPr fontId="3"/>
  </si>
  <si>
    <t>寄付金</t>
    <rPh sb="0" eb="3">
      <t>キフキン</t>
    </rPh>
    <phoneticPr fontId="3"/>
  </si>
  <si>
    <t>繰入金</t>
    <rPh sb="0" eb="2">
      <t>クリイレ</t>
    </rPh>
    <rPh sb="2" eb="3">
      <t>キン</t>
    </rPh>
    <phoneticPr fontId="3"/>
  </si>
  <si>
    <t>繰越金</t>
    <rPh sb="0" eb="2">
      <t>クリコシ</t>
    </rPh>
    <rPh sb="2" eb="3">
      <t>キン</t>
    </rPh>
    <phoneticPr fontId="3"/>
  </si>
  <si>
    <t>諸収入</t>
    <rPh sb="0" eb="1">
      <t>ショ</t>
    </rPh>
    <rPh sb="1" eb="3">
      <t>シュウニュウ</t>
    </rPh>
    <phoneticPr fontId="3"/>
  </si>
  <si>
    <t>使用料及び手数料</t>
    <rPh sb="0" eb="3">
      <t>シヨウリョウ</t>
    </rPh>
    <rPh sb="3" eb="4">
      <t>オヨ</t>
    </rPh>
    <rPh sb="5" eb="8">
      <t>テスウリョウ</t>
    </rPh>
    <phoneticPr fontId="7"/>
  </si>
  <si>
    <t>CF</t>
  </si>
  <si>
    <t>その他の収入（業務収入）</t>
    <rPh sb="2" eb="3">
      <t>タ</t>
    </rPh>
    <rPh sb="4" eb="6">
      <t>シュウニュウ</t>
    </rPh>
    <rPh sb="7" eb="9">
      <t>ギョウム</t>
    </rPh>
    <rPh sb="9" eb="11">
      <t>シュウニュウ</t>
    </rPh>
    <phoneticPr fontId="3"/>
  </si>
  <si>
    <t>ＰＬ</t>
    <phoneticPr fontId="3"/>
  </si>
  <si>
    <t>その他（経常収益）</t>
    <rPh sb="2" eb="3">
      <t>タ</t>
    </rPh>
    <rPh sb="4" eb="6">
      <t>ケイジョウ</t>
    </rPh>
    <rPh sb="6" eb="8">
      <t>シュウエキ</t>
    </rPh>
    <phoneticPr fontId="3"/>
  </si>
  <si>
    <t>地方債</t>
    <rPh sb="0" eb="3">
      <t>チホウサイ</t>
    </rPh>
    <phoneticPr fontId="3"/>
  </si>
  <si>
    <t>一般会計</t>
    <rPh sb="0" eb="2">
      <t>イッパン</t>
    </rPh>
    <rPh sb="2" eb="4">
      <t>カイケイ</t>
    </rPh>
    <phoneticPr fontId="7"/>
  </si>
  <si>
    <t>報酬</t>
    <phoneticPr fontId="7"/>
  </si>
  <si>
    <t>給料</t>
    <phoneticPr fontId="7"/>
  </si>
  <si>
    <t>職員手当</t>
    <phoneticPr fontId="7"/>
  </si>
  <si>
    <t>共済費</t>
    <phoneticPr fontId="7"/>
  </si>
  <si>
    <t>災害補償費</t>
    <phoneticPr fontId="7"/>
  </si>
  <si>
    <t>恩給及び退職年金</t>
    <phoneticPr fontId="7"/>
  </si>
  <si>
    <t>報償費</t>
    <phoneticPr fontId="7"/>
  </si>
  <si>
    <t>旅費</t>
    <phoneticPr fontId="7"/>
  </si>
  <si>
    <t>交際費</t>
    <phoneticPr fontId="7"/>
  </si>
  <si>
    <t>需用費</t>
    <phoneticPr fontId="7"/>
  </si>
  <si>
    <t>役務費</t>
    <phoneticPr fontId="7"/>
  </si>
  <si>
    <t>使用料及び賃借料</t>
    <phoneticPr fontId="7"/>
  </si>
  <si>
    <t>工事請負費</t>
    <phoneticPr fontId="7"/>
  </si>
  <si>
    <t>原材料費</t>
    <phoneticPr fontId="7"/>
  </si>
  <si>
    <t>備品購入費</t>
    <phoneticPr fontId="7"/>
  </si>
  <si>
    <t>負担金、補助及び交付金</t>
    <phoneticPr fontId="7"/>
  </si>
  <si>
    <t>扶助費</t>
    <phoneticPr fontId="7"/>
  </si>
  <si>
    <t>補償、補填及び賠償金</t>
    <rPh sb="7" eb="9">
      <t>バイショウ</t>
    </rPh>
    <phoneticPr fontId="7"/>
  </si>
  <si>
    <t>投資及び出資金</t>
    <phoneticPr fontId="7"/>
  </si>
  <si>
    <t>積立金</t>
    <phoneticPr fontId="7"/>
  </si>
  <si>
    <t>寄附金</t>
    <phoneticPr fontId="7"/>
  </si>
  <si>
    <t>公課費</t>
    <phoneticPr fontId="7"/>
  </si>
  <si>
    <t>繰出金</t>
    <phoneticPr fontId="7"/>
  </si>
  <si>
    <t>介護</t>
    <rPh sb="0" eb="2">
      <t>カイゴ</t>
    </rPh>
    <phoneticPr fontId="7"/>
  </si>
  <si>
    <t>後期</t>
    <rPh sb="0" eb="2">
      <t>コウキ</t>
    </rPh>
    <phoneticPr fontId="7"/>
  </si>
  <si>
    <t>国保</t>
    <rPh sb="0" eb="2">
      <t>コクホ</t>
    </rPh>
    <phoneticPr fontId="7"/>
  </si>
  <si>
    <t>水道</t>
    <rPh sb="0" eb="2">
      <t>スイドウ</t>
    </rPh>
    <phoneticPr fontId="7"/>
  </si>
  <si>
    <t>NW</t>
  </si>
  <si>
    <t>繰出金</t>
    <rPh sb="0" eb="1">
      <t>クリ</t>
    </rPh>
    <rPh sb="1" eb="3">
      <t>シュッキン</t>
    </rPh>
    <rPh sb="2" eb="3">
      <t>キン</t>
    </rPh>
    <phoneticPr fontId="3"/>
  </si>
  <si>
    <t>簡易水道特別会計</t>
    <rPh sb="0" eb="2">
      <t>カンイ</t>
    </rPh>
    <rPh sb="4" eb="6">
      <t>トクベツ</t>
    </rPh>
    <rPh sb="6" eb="8">
      <t>カイケイ</t>
    </rPh>
    <phoneticPr fontId="3"/>
  </si>
  <si>
    <t>介護保険特別会計</t>
    <rPh sb="4" eb="6">
      <t>トクベツ</t>
    </rPh>
    <phoneticPr fontId="3"/>
  </si>
  <si>
    <t>後期高齢者医療特別会計</t>
    <rPh sb="5" eb="7">
      <t>イリョウ</t>
    </rPh>
    <rPh sb="7" eb="9">
      <t>トクベツ</t>
    </rPh>
    <phoneticPr fontId="3"/>
  </si>
  <si>
    <t>PL</t>
  </si>
  <si>
    <t xml:space="preserve">        建物(道路）</t>
    <rPh sb="11" eb="13">
      <t>ドウロ</t>
    </rPh>
    <phoneticPr fontId="3"/>
  </si>
  <si>
    <t>PL</t>
    <phoneticPr fontId="7"/>
  </si>
  <si>
    <t>CF</t>
    <phoneticPr fontId="7"/>
  </si>
  <si>
    <t>H26収入未済</t>
    <rPh sb="3" eb="5">
      <t>シュウニュウ</t>
    </rPh>
    <rPh sb="5" eb="7">
      <t>ミサイ</t>
    </rPh>
    <phoneticPr fontId="3"/>
  </si>
  <si>
    <t>H27　変換額</t>
    <rPh sb="4" eb="6">
      <t>ヘンカン</t>
    </rPh>
    <rPh sb="6" eb="7">
      <t>ガク</t>
    </rPh>
    <phoneticPr fontId="3"/>
  </si>
  <si>
    <t>H26収入未済</t>
    <rPh sb="3" eb="5">
      <t>シュウニュウ</t>
    </rPh>
    <rPh sb="5" eb="7">
      <t>ミサイ</t>
    </rPh>
    <phoneticPr fontId="3"/>
  </si>
  <si>
    <t>H27収入未済</t>
    <rPh sb="3" eb="5">
      <t>シュウニュウ</t>
    </rPh>
    <rPh sb="5" eb="7">
      <t>ミサイ</t>
    </rPh>
    <phoneticPr fontId="3"/>
  </si>
  <si>
    <t>差引</t>
    <rPh sb="0" eb="2">
      <t>サシヒキ</t>
    </rPh>
    <phoneticPr fontId="3"/>
  </si>
  <si>
    <t>NW税収等</t>
    <rPh sb="2" eb="4">
      <t>ゼイシュウ</t>
    </rPh>
    <rPh sb="4" eb="5">
      <t>トウ</t>
    </rPh>
    <phoneticPr fontId="3"/>
  </si>
  <si>
    <t>CF国県等補助金収入</t>
    <phoneticPr fontId="3"/>
  </si>
  <si>
    <t>国庫支出金</t>
    <rPh sb="0" eb="2">
      <t>コッコ</t>
    </rPh>
    <rPh sb="2" eb="4">
      <t>シシュツ</t>
    </rPh>
    <rPh sb="4" eb="5">
      <t>キン</t>
    </rPh>
    <phoneticPr fontId="3"/>
  </si>
  <si>
    <t>都道府県支出金</t>
    <rPh sb="0" eb="4">
      <t>トドウフケン</t>
    </rPh>
    <rPh sb="4" eb="7">
      <t>シシュツキン</t>
    </rPh>
    <phoneticPr fontId="3"/>
  </si>
  <si>
    <t>合計</t>
    <rPh sb="0" eb="2">
      <t>ゴウケイ</t>
    </rPh>
    <phoneticPr fontId="3"/>
  </si>
  <si>
    <t>決統23</t>
    <rPh sb="0" eb="1">
      <t>ケツ</t>
    </rPh>
    <rPh sb="1" eb="2">
      <t>トウ</t>
    </rPh>
    <phoneticPr fontId="3"/>
  </si>
  <si>
    <t>決算書</t>
    <rPh sb="0" eb="2">
      <t>ケッサン</t>
    </rPh>
    <rPh sb="2" eb="3">
      <t>ショ</t>
    </rPh>
    <phoneticPr fontId="3"/>
  </si>
  <si>
    <t>PL使用料及び手数料</t>
    <rPh sb="2" eb="5">
      <t>シヨウリョウ</t>
    </rPh>
    <rPh sb="5" eb="6">
      <t>オヨ</t>
    </rPh>
    <rPh sb="7" eb="10">
      <t>テスウリョウ</t>
    </rPh>
    <phoneticPr fontId="3"/>
  </si>
  <si>
    <t>決算書</t>
    <rPh sb="0" eb="2">
      <t>ケッサン</t>
    </rPh>
    <rPh sb="2" eb="3">
      <t>ショ</t>
    </rPh>
    <phoneticPr fontId="3"/>
  </si>
  <si>
    <t>変換分</t>
    <rPh sb="0" eb="2">
      <t>ヘンカン</t>
    </rPh>
    <rPh sb="2" eb="3">
      <t>ブン</t>
    </rPh>
    <phoneticPr fontId="3"/>
  </si>
  <si>
    <t>資産－負債</t>
    <rPh sb="0" eb="2">
      <t>シサン</t>
    </rPh>
    <rPh sb="3" eb="5">
      <t>フサイ</t>
    </rPh>
    <phoneticPr fontId="3"/>
  </si>
  <si>
    <t>資産-固定資産等形成分</t>
    <rPh sb="0" eb="2">
      <t>シサン</t>
    </rPh>
    <rPh sb="3" eb="5">
      <t>コテイ</t>
    </rPh>
    <rPh sb="5" eb="7">
      <t>シサン</t>
    </rPh>
    <rPh sb="7" eb="8">
      <t>トウ</t>
    </rPh>
    <rPh sb="8" eb="10">
      <t>ケイセイ</t>
    </rPh>
    <rPh sb="10" eb="11">
      <t>ブン</t>
    </rPh>
    <phoneticPr fontId="3"/>
  </si>
  <si>
    <t>（資産－負債）－(現金+未収金)</t>
    <rPh sb="1" eb="3">
      <t>シサン</t>
    </rPh>
    <rPh sb="4" eb="6">
      <t>フサイ</t>
    </rPh>
    <rPh sb="9" eb="11">
      <t>ゲンキン</t>
    </rPh>
    <rPh sb="12" eb="15">
      <t>ミシュウキン</t>
    </rPh>
    <phoneticPr fontId="3"/>
  </si>
  <si>
    <t>財務書類名称</t>
  </si>
  <si>
    <t>対象会計範囲</t>
  </si>
  <si>
    <t>一般会計等財務書類</t>
  </si>
  <si>
    <t>財政健全化法において対象としている範囲</t>
  </si>
  <si>
    <t>全体財務書類</t>
  </si>
  <si>
    <t>特別会計（一般会計等に含まない会計）</t>
  </si>
  <si>
    <t>連結財務書類</t>
  </si>
  <si>
    <t>一部事務組合</t>
  </si>
  <si>
    <t>広域連合</t>
  </si>
  <si>
    <t>地方公社</t>
  </si>
  <si>
    <t>第三セクター</t>
  </si>
  <si>
    <t>貸借対照表</t>
  </si>
  <si>
    <t>行政コスト</t>
  </si>
  <si>
    <t>計算書</t>
  </si>
  <si>
    <t>純資産変動</t>
  </si>
  <si>
    <t>資金収支</t>
  </si>
  <si>
    <t>資産</t>
  </si>
  <si>
    <t>負債</t>
  </si>
  <si>
    <t>経常費用</t>
  </si>
  <si>
    <t>前年度末残高</t>
  </si>
  <si>
    <t>うち</t>
  </si>
  <si>
    <t>現金</t>
  </si>
  <si>
    <t>預金</t>
  </si>
  <si>
    <t>経常収益</t>
  </si>
  <si>
    <t>臨時損失</t>
  </si>
  <si>
    <t>財源</t>
  </si>
  <si>
    <t>臨時利益</t>
  </si>
  <si>
    <t>固定資産等</t>
  </si>
  <si>
    <t>の変動</t>
  </si>
  <si>
    <t>純資産</t>
  </si>
  <si>
    <t>本年度末残高</t>
  </si>
  <si>
    <t>科目</t>
  </si>
  <si>
    <t>BS</t>
    <phoneticPr fontId="3"/>
  </si>
  <si>
    <t>　　未払金</t>
    <rPh sb="2" eb="5">
      <t>ミバライキン</t>
    </rPh>
    <phoneticPr fontId="3"/>
  </si>
  <si>
    <t>純資産合計</t>
    <rPh sb="3" eb="5">
      <t>ゴウケイ</t>
    </rPh>
    <phoneticPr fontId="3"/>
  </si>
  <si>
    <t xml:space="preserve"> 固定資産等形成分</t>
    <rPh sb="1" eb="3">
      <t>コテイ</t>
    </rPh>
    <rPh sb="3" eb="5">
      <t>シサン</t>
    </rPh>
    <rPh sb="5" eb="6">
      <t>トウ</t>
    </rPh>
    <rPh sb="6" eb="8">
      <t>ケイセイ</t>
    </rPh>
    <rPh sb="8" eb="9">
      <t>ブン</t>
    </rPh>
    <phoneticPr fontId="3"/>
  </si>
  <si>
    <t>科目</t>
    <rPh sb="0" eb="2">
      <t>カモク</t>
    </rPh>
    <phoneticPr fontId="3"/>
  </si>
  <si>
    <t>割合</t>
    <rPh sb="0" eb="2">
      <t>ワリアイ</t>
    </rPh>
    <phoneticPr fontId="3"/>
  </si>
  <si>
    <t>物件費</t>
    <rPh sb="0" eb="3">
      <t>ブッケンヒ</t>
    </rPh>
    <phoneticPr fontId="3"/>
  </si>
  <si>
    <t>経常費用　合計</t>
    <rPh sb="0" eb="2">
      <t>ケイジョウ</t>
    </rPh>
    <rPh sb="2" eb="4">
      <t>ヒヨウ</t>
    </rPh>
    <rPh sb="5" eb="7">
      <t>ゴウケイ</t>
    </rPh>
    <phoneticPr fontId="3"/>
  </si>
  <si>
    <t>変換科目</t>
    <rPh sb="0" eb="2">
      <t>ヘンカン</t>
    </rPh>
    <rPh sb="2" eb="4">
      <t>カモク</t>
    </rPh>
    <phoneticPr fontId="3"/>
  </si>
  <si>
    <t>変換科目（A）</t>
    <rPh sb="0" eb="2">
      <t>ヘンカン</t>
    </rPh>
    <rPh sb="2" eb="4">
      <t>カモク</t>
    </rPh>
    <phoneticPr fontId="3"/>
  </si>
  <si>
    <t>平成26年度
収入未済額（B）</t>
    <rPh sb="0" eb="2">
      <t>ヘイセイ</t>
    </rPh>
    <rPh sb="4" eb="6">
      <t>ネンド</t>
    </rPh>
    <rPh sb="7" eb="9">
      <t>シュウニュウ</t>
    </rPh>
    <rPh sb="9" eb="11">
      <t>ミサイ</t>
    </rPh>
    <rPh sb="11" eb="12">
      <t>ガク</t>
    </rPh>
    <phoneticPr fontId="3"/>
  </si>
  <si>
    <t>平成27年度
収入未済額（C）</t>
    <rPh sb="0" eb="2">
      <t>ヘイセイ</t>
    </rPh>
    <rPh sb="4" eb="6">
      <t>ネンド</t>
    </rPh>
    <rPh sb="7" eb="9">
      <t>シュウニュウ</t>
    </rPh>
    <rPh sb="9" eb="11">
      <t>ミサイ</t>
    </rPh>
    <rPh sb="11" eb="12">
      <t>ガク</t>
    </rPh>
    <phoneticPr fontId="3"/>
  </si>
  <si>
    <t>税収等＝変換科目（A）+（平成26年度収入未済額（B）+平成２７年度収入未済額（C））</t>
    <rPh sb="0" eb="2">
      <t>ゼイシュウ</t>
    </rPh>
    <rPh sb="2" eb="3">
      <t>トウ</t>
    </rPh>
    <rPh sb="4" eb="6">
      <t>ヘンカン</t>
    </rPh>
    <rPh sb="6" eb="8">
      <t>カモク</t>
    </rPh>
    <rPh sb="13" eb="15">
      <t>ヘイセイ</t>
    </rPh>
    <rPh sb="17" eb="19">
      <t>ネンド</t>
    </rPh>
    <rPh sb="19" eb="21">
      <t>シュウニュウ</t>
    </rPh>
    <rPh sb="21" eb="23">
      <t>ミサイ</t>
    </rPh>
    <rPh sb="23" eb="24">
      <t>ガク</t>
    </rPh>
    <rPh sb="28" eb="30">
      <t>ヘイセイ</t>
    </rPh>
    <rPh sb="32" eb="34">
      <t>ネンド</t>
    </rPh>
    <rPh sb="34" eb="36">
      <t>シュウニュウ</t>
    </rPh>
    <rPh sb="36" eb="38">
      <t>ミサイ</t>
    </rPh>
    <rPh sb="38" eb="39">
      <t>ガク</t>
    </rPh>
    <phoneticPr fontId="3"/>
  </si>
  <si>
    <t>税収等</t>
    <phoneticPr fontId="3"/>
  </si>
  <si>
    <t>国県等補助金</t>
    <phoneticPr fontId="3"/>
  </si>
  <si>
    <t>人件費に係る支出</t>
    <phoneticPr fontId="3"/>
  </si>
  <si>
    <t>物件費等に係る支出</t>
    <phoneticPr fontId="3"/>
  </si>
  <si>
    <t>地方債等に係る支払利息の支出</t>
    <phoneticPr fontId="3"/>
  </si>
  <si>
    <t>上記以外の業務費用支出</t>
    <phoneticPr fontId="3"/>
  </si>
  <si>
    <t>社会保障給付に係る支出</t>
    <phoneticPr fontId="3"/>
  </si>
  <si>
    <t>他会計への繰出に係る支出</t>
    <phoneticPr fontId="3"/>
  </si>
  <si>
    <t>上記以外の移転費用支出</t>
    <phoneticPr fontId="3"/>
  </si>
  <si>
    <t>税収等の収入</t>
    <phoneticPr fontId="3"/>
  </si>
  <si>
    <t>上記以外の業務収入</t>
    <phoneticPr fontId="3"/>
  </si>
  <si>
    <t>上記以外の臨時支出</t>
    <phoneticPr fontId="3"/>
  </si>
  <si>
    <t>臨時にあった収入</t>
    <phoneticPr fontId="3"/>
  </si>
  <si>
    <t>有形固定資産等の形成に係る支出</t>
    <phoneticPr fontId="3"/>
  </si>
  <si>
    <t>基金積立に係る支出</t>
    <phoneticPr fontId="3"/>
  </si>
  <si>
    <t>投資及び出資金に係る支出</t>
    <phoneticPr fontId="3"/>
  </si>
  <si>
    <t>貸付金に係る支出</t>
    <phoneticPr fontId="3"/>
  </si>
  <si>
    <t>上記以外の投資活動支出</t>
    <phoneticPr fontId="3"/>
  </si>
  <si>
    <t>国県等補助金のうち、投資活動支出の財源に充当した収入</t>
    <phoneticPr fontId="3"/>
  </si>
  <si>
    <t>貸付金に係る元金回収収入</t>
    <phoneticPr fontId="3"/>
  </si>
  <si>
    <t>上記以外の投資活動収入</t>
    <phoneticPr fontId="3"/>
  </si>
  <si>
    <t>地方債に係る元本償還の支出</t>
    <phoneticPr fontId="3"/>
  </si>
  <si>
    <t>地方債発行による収入</t>
    <phoneticPr fontId="3"/>
  </si>
  <si>
    <t>補助金等に係る支出</t>
    <phoneticPr fontId="3"/>
  </si>
  <si>
    <t>国県等補助金のうち、業務支出の財源に充当した収入</t>
    <phoneticPr fontId="3"/>
  </si>
  <si>
    <t>使用料及び手数料の収入</t>
    <phoneticPr fontId="3"/>
  </si>
  <si>
    <t>基金取崩による収入</t>
    <phoneticPr fontId="3"/>
  </si>
  <si>
    <t>資産売却による収入</t>
    <phoneticPr fontId="3"/>
  </si>
  <si>
    <t>上記以外の財務活動支出</t>
    <phoneticPr fontId="3"/>
  </si>
  <si>
    <t>上記以外の財務活動収入</t>
    <phoneticPr fontId="3"/>
  </si>
  <si>
    <t>災害復旧事業費に係る支出</t>
    <rPh sb="11" eb="12">
      <t>シュツ</t>
    </rPh>
    <phoneticPr fontId="3"/>
  </si>
  <si>
    <t>詳細</t>
    <rPh sb="0" eb="2">
      <t>ショウサイ</t>
    </rPh>
    <phoneticPr fontId="3"/>
  </si>
  <si>
    <t>7-1</t>
    <phoneticPr fontId="3"/>
  </si>
  <si>
    <t>(12+20)-(1+17)</t>
    <phoneticPr fontId="3"/>
  </si>
  <si>
    <t>金額</t>
    <rPh sb="0" eb="2">
      <t>キンガク</t>
    </rPh>
    <phoneticPr fontId="3"/>
  </si>
  <si>
    <t>詳細</t>
    <rPh sb="0" eb="2">
      <t>ショウサイ</t>
    </rPh>
    <phoneticPr fontId="3"/>
  </si>
  <si>
    <t>科目</t>
    <rPh sb="0" eb="2">
      <t>カモク</t>
    </rPh>
    <phoneticPr fontId="3"/>
  </si>
  <si>
    <t>金額</t>
    <rPh sb="0" eb="2">
      <t>キンガク</t>
    </rPh>
    <phoneticPr fontId="3"/>
  </si>
  <si>
    <t>物件費</t>
    <rPh sb="0" eb="3">
      <t>ブッケンヒ</t>
    </rPh>
    <phoneticPr fontId="3"/>
  </si>
  <si>
    <t>節</t>
    <rPh sb="0" eb="1">
      <t>セツ</t>
    </rPh>
    <phoneticPr fontId="3"/>
  </si>
  <si>
    <t>計</t>
    <rPh sb="0" eb="1">
      <t>ケイ</t>
    </rPh>
    <phoneticPr fontId="3"/>
  </si>
  <si>
    <t>使用料及び手数料</t>
    <rPh sb="0" eb="3">
      <t>シヨウリョウ</t>
    </rPh>
    <rPh sb="3" eb="4">
      <t>オヨ</t>
    </rPh>
    <rPh sb="5" eb="8">
      <t>テスウリョウ</t>
    </rPh>
    <phoneticPr fontId="3"/>
  </si>
  <si>
    <t>歳入　13款</t>
    <rPh sb="0" eb="2">
      <t>サイニュウ</t>
    </rPh>
    <rPh sb="5" eb="6">
      <t>カン</t>
    </rPh>
    <phoneticPr fontId="3"/>
  </si>
  <si>
    <t>職員給与費</t>
    <rPh sb="0" eb="2">
      <t>ショクイン</t>
    </rPh>
    <rPh sb="2" eb="4">
      <t>キュウヨ</t>
    </rPh>
    <rPh sb="4" eb="5">
      <t>ヒ</t>
    </rPh>
    <phoneticPr fontId="3"/>
  </si>
  <si>
    <t>維持補修費</t>
    <rPh sb="0" eb="2">
      <t>イジ</t>
    </rPh>
    <rPh sb="2" eb="4">
      <t>ホシュウ</t>
    </rPh>
    <rPh sb="4" eb="5">
      <t>ヒ</t>
    </rPh>
    <phoneticPr fontId="3"/>
  </si>
  <si>
    <t>減価償却費</t>
    <rPh sb="0" eb="2">
      <t>ゲンカ</t>
    </rPh>
    <rPh sb="2" eb="4">
      <t>ショウキャク</t>
    </rPh>
    <rPh sb="4" eb="5">
      <t>ヒ</t>
    </rPh>
    <phoneticPr fontId="3"/>
  </si>
  <si>
    <t>その他の人件費</t>
    <rPh sb="2" eb="3">
      <t>タ</t>
    </rPh>
    <rPh sb="4" eb="7">
      <t>ジンケンヒ</t>
    </rPh>
    <phoneticPr fontId="3"/>
  </si>
  <si>
    <t>支払利息</t>
    <rPh sb="0" eb="2">
      <t>シハライ</t>
    </rPh>
    <rPh sb="2" eb="4">
      <t>リソク</t>
    </rPh>
    <phoneticPr fontId="3"/>
  </si>
  <si>
    <t>徴収不能引当金繰入額</t>
    <rPh sb="0" eb="2">
      <t>チョウシュウ</t>
    </rPh>
    <rPh sb="2" eb="4">
      <t>フノウ</t>
    </rPh>
    <rPh sb="4" eb="6">
      <t>ヒキアテ</t>
    </rPh>
    <rPh sb="6" eb="7">
      <t>キン</t>
    </rPh>
    <rPh sb="7" eb="9">
      <t>クリイレ</t>
    </rPh>
    <rPh sb="9" eb="10">
      <t>ガク</t>
    </rPh>
    <phoneticPr fontId="3"/>
  </si>
  <si>
    <t>補助金等</t>
    <rPh sb="0" eb="3">
      <t>ホジョキン</t>
    </rPh>
    <rPh sb="3" eb="4">
      <t>トウ</t>
    </rPh>
    <phoneticPr fontId="3"/>
  </si>
  <si>
    <t>社会保障給付</t>
    <rPh sb="0" eb="2">
      <t>シャカイ</t>
    </rPh>
    <rPh sb="2" eb="4">
      <t>ホショウ</t>
    </rPh>
    <rPh sb="4" eb="6">
      <t>キュウフ</t>
    </rPh>
    <phoneticPr fontId="3"/>
  </si>
  <si>
    <t>他会計への操出金</t>
    <rPh sb="0" eb="1">
      <t>タ</t>
    </rPh>
    <rPh sb="1" eb="3">
      <t>カイケイ</t>
    </rPh>
    <rPh sb="5" eb="7">
      <t>クリダシ</t>
    </rPh>
    <rPh sb="7" eb="8">
      <t>キン</t>
    </rPh>
    <phoneticPr fontId="3"/>
  </si>
  <si>
    <t>その他の移転費用</t>
    <rPh sb="2" eb="3">
      <t>タ</t>
    </rPh>
    <rPh sb="4" eb="6">
      <t>イテン</t>
    </rPh>
    <rPh sb="6" eb="8">
      <t>ヒヨウ</t>
    </rPh>
    <phoneticPr fontId="3"/>
  </si>
  <si>
    <t>科目</t>
    <rPh sb="0" eb="2">
      <t>カモク</t>
    </rPh>
    <phoneticPr fontId="3"/>
  </si>
  <si>
    <t>その他の業務費用</t>
    <rPh sb="2" eb="3">
      <t>タ</t>
    </rPh>
    <rPh sb="4" eb="6">
      <t>ギョウム</t>
    </rPh>
    <rPh sb="6" eb="8">
      <t>ヒヨウ</t>
    </rPh>
    <phoneticPr fontId="3"/>
  </si>
  <si>
    <t>　</t>
    <phoneticPr fontId="3"/>
  </si>
  <si>
    <t>8～15の合計</t>
    <rPh sb="5" eb="7">
      <t>ゴウケイ</t>
    </rPh>
    <phoneticPr fontId="3"/>
  </si>
  <si>
    <t>2～6の合計</t>
    <rPh sb="4" eb="6">
      <t>ゴウケイ</t>
    </rPh>
    <phoneticPr fontId="3"/>
  </si>
  <si>
    <t>固定資産台帳より</t>
    <rPh sb="0" eb="2">
      <t>コテイ</t>
    </rPh>
    <rPh sb="2" eb="4">
      <t>シサン</t>
    </rPh>
    <rPh sb="4" eb="6">
      <t>ダイチョウ</t>
    </rPh>
    <phoneticPr fontId="3"/>
  </si>
  <si>
    <t>31、32の合計</t>
    <rPh sb="6" eb="8">
      <t>ゴウケイ</t>
    </rPh>
    <phoneticPr fontId="3"/>
  </si>
  <si>
    <t>35から37の合計</t>
    <rPh sb="7" eb="9">
      <t>ゴウケイ</t>
    </rPh>
    <phoneticPr fontId="3"/>
  </si>
  <si>
    <t>42、43の合計</t>
    <rPh sb="6" eb="8">
      <t>ゴウケイ</t>
    </rPh>
    <phoneticPr fontId="3"/>
  </si>
  <si>
    <t>51、52の合計</t>
    <rPh sb="6" eb="8">
      <t>ゴウケイ</t>
    </rPh>
    <phoneticPr fontId="3"/>
  </si>
  <si>
    <t>2、30、33の合計</t>
    <rPh sb="8" eb="10">
      <t>ゴウケイ</t>
    </rPh>
    <phoneticPr fontId="3"/>
  </si>
  <si>
    <t>3、19、28の合計</t>
    <rPh sb="8" eb="10">
      <t>ゴウケイ</t>
    </rPh>
    <phoneticPr fontId="3"/>
  </si>
  <si>
    <t>2、17の合計</t>
    <rPh sb="5" eb="7">
      <t>ゴウケイ</t>
    </rPh>
    <phoneticPr fontId="3"/>
  </si>
  <si>
    <t>3、8、13、の合計</t>
    <rPh sb="8" eb="10">
      <t>ゴウケイ</t>
    </rPh>
    <phoneticPr fontId="3"/>
  </si>
  <si>
    <t>14、15、16の合計</t>
    <rPh sb="9" eb="11">
      <t>ゴウケイ</t>
    </rPh>
    <phoneticPr fontId="3"/>
  </si>
  <si>
    <t>18、19、20、21の合計</t>
    <rPh sb="12" eb="14">
      <t>ゴウケイ</t>
    </rPh>
    <phoneticPr fontId="3"/>
  </si>
  <si>
    <t>18、19の合計</t>
    <rPh sb="6" eb="8">
      <t>ゴウケイ</t>
    </rPh>
    <phoneticPr fontId="3"/>
  </si>
  <si>
    <t>科目</t>
    <rPh sb="0" eb="2">
      <t>カモク</t>
    </rPh>
    <phoneticPr fontId="3"/>
  </si>
  <si>
    <t>47～50、55、56の合計</t>
    <rPh sb="12" eb="14">
      <t>ゴウケイ</t>
    </rPh>
    <phoneticPr fontId="3"/>
  </si>
  <si>
    <t>34、38～41、44～45の合計</t>
    <rPh sb="15" eb="17">
      <t>ゴウケイ</t>
    </rPh>
    <phoneticPr fontId="3"/>
  </si>
  <si>
    <t>4～18までの合計</t>
    <rPh sb="7" eb="9">
      <t>ゴウケイ</t>
    </rPh>
    <phoneticPr fontId="3"/>
  </si>
  <si>
    <t>上記以外の物件費</t>
    <phoneticPr fontId="3"/>
  </si>
  <si>
    <t>上記以外の業務費用</t>
    <phoneticPr fontId="3"/>
  </si>
  <si>
    <t>PL</t>
    <phoneticPr fontId="7"/>
  </si>
  <si>
    <t>財務書類</t>
    <rPh sb="0" eb="2">
      <t>ザイム</t>
    </rPh>
    <rPh sb="2" eb="4">
      <t>ショルイ</t>
    </rPh>
    <phoneticPr fontId="7"/>
  </si>
  <si>
    <t>一般会計</t>
    <rPh sb="0" eb="4">
      <t>イッパンカイケイ</t>
    </rPh>
    <phoneticPr fontId="3"/>
  </si>
  <si>
    <t>国民健康保険特別会計</t>
  </si>
  <si>
    <t>町立病院事業会計</t>
    <rPh sb="0" eb="2">
      <t>チョウリツ</t>
    </rPh>
    <phoneticPr fontId="3"/>
  </si>
  <si>
    <t>一般会計</t>
    <phoneticPr fontId="3"/>
  </si>
  <si>
    <t>数値根拠</t>
    <rPh sb="0" eb="2">
      <t>スウチ</t>
    </rPh>
    <rPh sb="2" eb="4">
      <t>コンキョ</t>
    </rPh>
    <phoneticPr fontId="3"/>
  </si>
  <si>
    <t>財産調書より</t>
    <rPh sb="0" eb="2">
      <t>ザイサン</t>
    </rPh>
    <rPh sb="2" eb="4">
      <t>チョウショ</t>
    </rPh>
    <phoneticPr fontId="3"/>
  </si>
  <si>
    <t>財産調書　債権　より</t>
    <rPh sb="0" eb="2">
      <t>ザイサン</t>
    </rPh>
    <rPh sb="2" eb="4">
      <t>チョウショ</t>
    </rPh>
    <rPh sb="5" eb="7">
      <t>サイケン</t>
    </rPh>
    <phoneticPr fontId="3"/>
  </si>
  <si>
    <t>財産調書　減債基金　より</t>
    <rPh sb="0" eb="2">
      <t>ザイサン</t>
    </rPh>
    <rPh sb="2" eb="4">
      <t>チョウショ</t>
    </rPh>
    <rPh sb="5" eb="7">
      <t>ゲンサイ</t>
    </rPh>
    <rPh sb="7" eb="9">
      <t>キキン</t>
    </rPh>
    <phoneticPr fontId="3"/>
  </si>
  <si>
    <t>財産調書の減債基金・財政調整金以外で算出</t>
    <rPh sb="0" eb="2">
      <t>ザイサン</t>
    </rPh>
    <rPh sb="2" eb="4">
      <t>チョウショ</t>
    </rPh>
    <rPh sb="5" eb="7">
      <t>ゲンサイ</t>
    </rPh>
    <rPh sb="7" eb="9">
      <t>キキン</t>
    </rPh>
    <rPh sb="10" eb="12">
      <t>ザイセイ</t>
    </rPh>
    <rPh sb="12" eb="14">
      <t>チョウセイ</t>
    </rPh>
    <rPh sb="14" eb="15">
      <t>キン</t>
    </rPh>
    <rPh sb="15" eb="17">
      <t>イガイ</t>
    </rPh>
    <rPh sb="18" eb="20">
      <t>サンシュツ</t>
    </rPh>
    <phoneticPr fontId="3"/>
  </si>
  <si>
    <t>CF期末残高</t>
    <rPh sb="2" eb="4">
      <t>キマツ</t>
    </rPh>
    <rPh sb="4" eb="6">
      <t>ザンダカ</t>
    </rPh>
    <phoneticPr fontId="3"/>
  </si>
  <si>
    <t>収入未済額の1款、12款、13款合計額</t>
    <rPh sb="0" eb="2">
      <t>シュウニュウ</t>
    </rPh>
    <rPh sb="2" eb="4">
      <t>ミサイ</t>
    </rPh>
    <rPh sb="4" eb="5">
      <t>ガク</t>
    </rPh>
    <rPh sb="7" eb="8">
      <t>カン</t>
    </rPh>
    <rPh sb="11" eb="12">
      <t>カン</t>
    </rPh>
    <rPh sb="15" eb="16">
      <t>カン</t>
    </rPh>
    <rPh sb="16" eb="18">
      <t>ゴウケイ</t>
    </rPh>
    <rPh sb="18" eb="19">
      <t>ガク</t>
    </rPh>
    <phoneticPr fontId="3"/>
  </si>
  <si>
    <t>財産調書　財政調整基金　より</t>
    <rPh sb="0" eb="2">
      <t>ザイサン</t>
    </rPh>
    <rPh sb="2" eb="4">
      <t>チョウショ</t>
    </rPh>
    <rPh sb="5" eb="7">
      <t>ザイセイ</t>
    </rPh>
    <rPh sb="7" eb="9">
      <t>チョウセイ</t>
    </rPh>
    <rPh sb="9" eb="11">
      <t>キキン</t>
    </rPh>
    <phoneticPr fontId="3"/>
  </si>
  <si>
    <t>※1</t>
    <phoneticPr fontId="3"/>
  </si>
  <si>
    <t>決算統計　33表　差引現在高-１年内償還予定地方債等</t>
    <rPh sb="0" eb="2">
      <t>ケッサン</t>
    </rPh>
    <rPh sb="2" eb="4">
      <t>トウケイ</t>
    </rPh>
    <rPh sb="7" eb="8">
      <t>ヒョウ</t>
    </rPh>
    <rPh sb="9" eb="11">
      <t>サシヒキ</t>
    </rPh>
    <rPh sb="11" eb="13">
      <t>ゲンザイ</t>
    </rPh>
    <rPh sb="13" eb="14">
      <t>タカ</t>
    </rPh>
    <rPh sb="16" eb="18">
      <t>ネンナイ</t>
    </rPh>
    <rPh sb="18" eb="20">
      <t>ショウカン</t>
    </rPh>
    <rPh sb="20" eb="22">
      <t>ヨテイ</t>
    </rPh>
    <rPh sb="22" eb="25">
      <t>チホウサイ</t>
    </rPh>
    <rPh sb="25" eb="26">
      <t>トウ</t>
    </rPh>
    <phoneticPr fontId="3"/>
  </si>
  <si>
    <t>決算統計　37表　平成２８年度以降支払額</t>
    <rPh sb="0" eb="2">
      <t>ケッサン</t>
    </rPh>
    <rPh sb="2" eb="4">
      <t>トウケイ</t>
    </rPh>
    <rPh sb="7" eb="8">
      <t>ヒョウ</t>
    </rPh>
    <rPh sb="9" eb="11">
      <t>ヘイセイ</t>
    </rPh>
    <rPh sb="13" eb="17">
      <t>ネンドイコウ</t>
    </rPh>
    <rPh sb="17" eb="19">
      <t>シハラ</t>
    </rPh>
    <rPh sb="19" eb="20">
      <t>ガク</t>
    </rPh>
    <phoneticPr fontId="3"/>
  </si>
  <si>
    <t>決算統計　36表　平成２８年度元金合計</t>
    <rPh sb="0" eb="2">
      <t>ケッサン</t>
    </rPh>
    <rPh sb="2" eb="4">
      <t>トウケイ</t>
    </rPh>
    <rPh sb="7" eb="8">
      <t>ヒョウ</t>
    </rPh>
    <rPh sb="9" eb="11">
      <t>ヘイセイ</t>
    </rPh>
    <rPh sb="13" eb="15">
      <t>ネンド</t>
    </rPh>
    <rPh sb="15" eb="17">
      <t>ガンキン</t>
    </rPh>
    <rPh sb="17" eb="19">
      <t>ゴウケイ</t>
    </rPh>
    <phoneticPr fontId="3"/>
  </si>
  <si>
    <t>1～3の合計</t>
    <rPh sb="4" eb="6">
      <t>ゴウケイ</t>
    </rPh>
    <phoneticPr fontId="3"/>
  </si>
  <si>
    <t>負債合計+純資産合計</t>
    <rPh sb="0" eb="2">
      <t>フサイ</t>
    </rPh>
    <rPh sb="2" eb="4">
      <t>ゴウケイ</t>
    </rPh>
    <rPh sb="5" eb="8">
      <t>ジュンシサン</t>
    </rPh>
    <rPh sb="8" eb="10">
      <t>ゴウケイ</t>
    </rPh>
    <phoneticPr fontId="3"/>
  </si>
  <si>
    <t>1、7の合計</t>
    <rPh sb="4" eb="6">
      <t>ゴウケイ</t>
    </rPh>
    <phoneticPr fontId="3"/>
  </si>
  <si>
    <t>　</t>
    <phoneticPr fontId="3"/>
  </si>
  <si>
    <t>4～6の合計</t>
    <rPh sb="4" eb="6">
      <t>ゴウケイ</t>
    </rPh>
    <phoneticPr fontId="3"/>
  </si>
  <si>
    <t>固定資産台帳より</t>
    <rPh sb="0" eb="6">
      <t>コテイシサンダイチョウ</t>
    </rPh>
    <phoneticPr fontId="3"/>
  </si>
  <si>
    <t>BS徴収不能引当金</t>
    <rPh sb="2" eb="4">
      <t>チョウシュウ</t>
    </rPh>
    <rPh sb="4" eb="6">
      <t>フノウ</t>
    </rPh>
    <rPh sb="6" eb="8">
      <t>ヒキアテ</t>
    </rPh>
    <rPh sb="8" eb="9">
      <t>キン</t>
    </rPh>
    <phoneticPr fontId="3"/>
  </si>
  <si>
    <t>仕訳変換による合計　</t>
    <rPh sb="0" eb="2">
      <t>シワケ</t>
    </rPh>
    <rPh sb="2" eb="4">
      <t>ヘンカン</t>
    </rPh>
    <phoneticPr fontId="3"/>
  </si>
  <si>
    <t>23、24合計　</t>
    <phoneticPr fontId="3"/>
  </si>
  <si>
    <t>1-22の差額</t>
    <rPh sb="5" eb="7">
      <t>サガク</t>
    </rPh>
    <phoneticPr fontId="3"/>
  </si>
  <si>
    <t>27～31の合計</t>
    <rPh sb="6" eb="8">
      <t>ゴウケイ</t>
    </rPh>
    <phoneticPr fontId="3"/>
  </si>
  <si>
    <t>33、34の合計</t>
    <rPh sb="6" eb="8">
      <t>ゴウケイ</t>
    </rPh>
    <phoneticPr fontId="3"/>
  </si>
  <si>
    <t>（25+26）-32</t>
    <phoneticPr fontId="3"/>
  </si>
  <si>
    <t>-PL純行政コスト</t>
    <rPh sb="3" eb="4">
      <t>ジュン</t>
    </rPh>
    <rPh sb="4" eb="6">
      <t>ギョウセイ</t>
    </rPh>
    <phoneticPr fontId="3"/>
  </si>
  <si>
    <t>科目</t>
    <rPh sb="0" eb="2">
      <t>カモク</t>
    </rPh>
    <phoneticPr fontId="3"/>
  </si>
  <si>
    <t>数値根拠</t>
    <rPh sb="0" eb="2">
      <t>スウチ</t>
    </rPh>
    <rPh sb="2" eb="4">
      <t>コンキョ</t>
    </rPh>
    <phoneticPr fontId="3"/>
  </si>
  <si>
    <t>4、5の合計</t>
    <rPh sb="4" eb="6">
      <t>ゴウケイ</t>
    </rPh>
    <phoneticPr fontId="3"/>
  </si>
  <si>
    <t>仕訳変換の合計-（H26　税収対象の款　収入未済額+
H27　税収対象の款　収入未済額）　</t>
    <rPh sb="0" eb="2">
      <t>シワケ</t>
    </rPh>
    <rPh sb="2" eb="4">
      <t>ヘンカン</t>
    </rPh>
    <rPh sb="5" eb="7">
      <t>ゴウケイ</t>
    </rPh>
    <rPh sb="13" eb="15">
      <t>ゼイシュウ</t>
    </rPh>
    <rPh sb="15" eb="17">
      <t>タイショウ</t>
    </rPh>
    <rPh sb="18" eb="19">
      <t>カン</t>
    </rPh>
    <rPh sb="20" eb="22">
      <t>シュウニュウ</t>
    </rPh>
    <rPh sb="22" eb="24">
      <t>ミサイ</t>
    </rPh>
    <rPh sb="24" eb="25">
      <t>ガク</t>
    </rPh>
    <rPh sb="31" eb="33">
      <t>ゼイシュウ</t>
    </rPh>
    <rPh sb="33" eb="35">
      <t>タイショウ</t>
    </rPh>
    <rPh sb="36" eb="37">
      <t>カン</t>
    </rPh>
    <rPh sb="38" eb="40">
      <t>シュウニュウ</t>
    </rPh>
    <rPh sb="40" eb="42">
      <t>ミサイ</t>
    </rPh>
    <rPh sb="42" eb="43">
      <t>ガク</t>
    </rPh>
    <phoneticPr fontId="3"/>
  </si>
  <si>
    <t>仕訳変換の合計</t>
    <rPh sb="0" eb="2">
      <t>シワケ</t>
    </rPh>
    <rPh sb="2" eb="4">
      <t>ヘンカン</t>
    </rPh>
    <rPh sb="5" eb="7">
      <t>ゴウケイ</t>
    </rPh>
    <phoneticPr fontId="3"/>
  </si>
  <si>
    <t>1-8の合計</t>
    <rPh sb="4" eb="6">
      <t>ゴウケイ</t>
    </rPh>
    <phoneticPr fontId="3"/>
  </si>
  <si>
    <t>2-3の合計</t>
    <rPh sb="4" eb="6">
      <t>ゴウケイ</t>
    </rPh>
    <phoneticPr fontId="3"/>
  </si>
  <si>
    <t>6-7の合計</t>
    <rPh sb="4" eb="6">
      <t>ゴウケイ</t>
    </rPh>
    <phoneticPr fontId="3"/>
  </si>
  <si>
    <t>　</t>
    <phoneticPr fontId="3"/>
  </si>
  <si>
    <t>2、7の合計</t>
    <rPh sb="4" eb="6">
      <t>ゴウケイ</t>
    </rPh>
    <phoneticPr fontId="3"/>
  </si>
  <si>
    <t>3～6の合計</t>
    <rPh sb="4" eb="6">
      <t>ゴウケイ</t>
    </rPh>
    <phoneticPr fontId="3"/>
  </si>
  <si>
    <t>8～11の合計</t>
    <rPh sb="5" eb="7">
      <t>ゴウケイ</t>
    </rPh>
    <phoneticPr fontId="3"/>
  </si>
  <si>
    <t>13～16の合計</t>
    <rPh sb="6" eb="8">
      <t>ゴウケイ</t>
    </rPh>
    <phoneticPr fontId="3"/>
  </si>
  <si>
    <t>8～12の合計</t>
    <rPh sb="5" eb="7">
      <t>ゴウケイ</t>
    </rPh>
    <phoneticPr fontId="3"/>
  </si>
  <si>
    <t>変換仕訳による合計</t>
    <rPh sb="0" eb="2">
      <t>ヘンカン</t>
    </rPh>
    <rPh sb="2" eb="4">
      <t>シワケ</t>
    </rPh>
    <rPh sb="7" eb="9">
      <t>ゴウケイ</t>
    </rPh>
    <phoneticPr fontId="3"/>
  </si>
  <si>
    <t>変換仕訳の合計-（決算統計　23表　国庫支出金+都道府県支出金）</t>
    <rPh sb="0" eb="2">
      <t>ヘンカン</t>
    </rPh>
    <rPh sb="2" eb="4">
      <t>シワケ</t>
    </rPh>
    <rPh sb="5" eb="7">
      <t>ゴウケイ</t>
    </rPh>
    <rPh sb="9" eb="11">
      <t>ケッサン</t>
    </rPh>
    <rPh sb="11" eb="13">
      <t>トウケイ</t>
    </rPh>
    <rPh sb="16" eb="17">
      <t>ヒョウ</t>
    </rPh>
    <rPh sb="18" eb="20">
      <t>コッコ</t>
    </rPh>
    <rPh sb="20" eb="23">
      <t>シシュツキン</t>
    </rPh>
    <rPh sb="24" eb="28">
      <t>トドウフケン</t>
    </rPh>
    <rPh sb="28" eb="31">
      <t>シシュツキン</t>
    </rPh>
    <phoneticPr fontId="3"/>
  </si>
  <si>
    <t>36、37の合計</t>
    <rPh sb="6" eb="8">
      <t>ゴウケイ</t>
    </rPh>
    <phoneticPr fontId="3"/>
  </si>
  <si>
    <t>39、40の合計</t>
    <rPh sb="6" eb="8">
      <t>ゴウケイ</t>
    </rPh>
    <phoneticPr fontId="3"/>
  </si>
  <si>
    <t>38-35の合計</t>
    <rPh sb="6" eb="8">
      <t>ゴウケイ</t>
    </rPh>
    <phoneticPr fontId="3"/>
  </si>
  <si>
    <t>42～44の合計</t>
    <rPh sb="6" eb="8">
      <t>ゴウケイ</t>
    </rPh>
    <phoneticPr fontId="3"/>
  </si>
  <si>
    <t>21、34、41の合計</t>
    <rPh sb="9" eb="11">
      <t>ゴウケイ</t>
    </rPh>
    <phoneticPr fontId="3"/>
  </si>
  <si>
    <t>決算統計　23表　国庫支出金+都道府県支出金</t>
    <phoneticPr fontId="3"/>
  </si>
  <si>
    <t>23～27の合計</t>
    <rPh sb="6" eb="8">
      <t>ゴウケイ</t>
    </rPh>
    <phoneticPr fontId="3"/>
  </si>
  <si>
    <t>29～33の合計</t>
    <rPh sb="6" eb="8">
      <t>ゴウケイ</t>
    </rPh>
    <phoneticPr fontId="3"/>
  </si>
  <si>
    <t>28-22の合計</t>
    <rPh sb="6" eb="8">
      <t>ゴウケイ</t>
    </rPh>
    <phoneticPr fontId="3"/>
  </si>
  <si>
    <t>仕訳変換による合計-H26　13款　収入未済額+H27　13款　収入未済額</t>
    <rPh sb="0" eb="2">
      <t>シワケ</t>
    </rPh>
    <rPh sb="2" eb="4">
      <t>ヘンカン</t>
    </rPh>
    <rPh sb="16" eb="17">
      <t>カン</t>
    </rPh>
    <rPh sb="18" eb="20">
      <t>シュウニュウ</t>
    </rPh>
    <rPh sb="20" eb="22">
      <t>ミサイ</t>
    </rPh>
    <rPh sb="22" eb="23">
      <t>ガク</t>
    </rPh>
    <rPh sb="30" eb="31">
      <t>カン</t>
    </rPh>
    <rPh sb="32" eb="34">
      <t>シュウニュウ</t>
    </rPh>
    <rPh sb="34" eb="36">
      <t>ミサイ</t>
    </rPh>
    <rPh sb="36" eb="37">
      <t>ガク</t>
    </rPh>
    <phoneticPr fontId="3"/>
  </si>
  <si>
    <t>-</t>
    <phoneticPr fontId="3"/>
  </si>
  <si>
    <t>-</t>
    <phoneticPr fontId="3"/>
  </si>
  <si>
    <t xml:space="preserve">    未収金</t>
    <phoneticPr fontId="3"/>
  </si>
  <si>
    <t xml:space="preserve">    基金</t>
    <rPh sb="4" eb="6">
      <t>キキン</t>
    </rPh>
    <phoneticPr fontId="3"/>
  </si>
  <si>
    <t xml:space="preserve">    その他</t>
    <rPh sb="6" eb="7">
      <t>タ</t>
    </rPh>
    <phoneticPr fontId="3"/>
  </si>
  <si>
    <t xml:space="preserve">    投資その他の資産</t>
    <phoneticPr fontId="3"/>
  </si>
  <si>
    <t>割合</t>
    <rPh sb="0" eb="2">
      <t>ワリアイ</t>
    </rPh>
    <phoneticPr fontId="3"/>
  </si>
  <si>
    <t>負債及び純資産の合計</t>
    <rPh sb="0" eb="2">
      <t>フサイ</t>
    </rPh>
    <rPh sb="2" eb="3">
      <t>オヨ</t>
    </rPh>
    <rPh sb="4" eb="7">
      <t>ジュンシサン</t>
    </rPh>
    <rPh sb="8" eb="10">
      <t>ゴウケイ</t>
    </rPh>
    <phoneticPr fontId="3"/>
  </si>
  <si>
    <t>計</t>
    <rPh sb="0" eb="1">
      <t>ケイ</t>
    </rPh>
    <phoneticPr fontId="3"/>
  </si>
  <si>
    <t>業務収入</t>
    <rPh sb="0" eb="2">
      <t>ギョウム</t>
    </rPh>
    <rPh sb="2" eb="4">
      <t>シュウニュウ</t>
    </rPh>
    <phoneticPr fontId="3"/>
  </si>
  <si>
    <t>業務支出</t>
    <rPh sb="0" eb="2">
      <t>ギョウム</t>
    </rPh>
    <rPh sb="2" eb="4">
      <t>シシュツ</t>
    </rPh>
    <phoneticPr fontId="3"/>
  </si>
  <si>
    <t>金額</t>
    <rPh sb="0" eb="2">
      <t>キンガク</t>
    </rPh>
    <phoneticPr fontId="3"/>
  </si>
  <si>
    <t>割合</t>
    <rPh sb="0" eb="2">
      <t>ワリアイ</t>
    </rPh>
    <phoneticPr fontId="3"/>
  </si>
  <si>
    <t>税収等収入</t>
    <phoneticPr fontId="3"/>
  </si>
  <si>
    <t>国県等補助金収入</t>
    <phoneticPr fontId="3"/>
  </si>
  <si>
    <t>その他の収入</t>
    <phoneticPr fontId="3"/>
  </si>
  <si>
    <t>使用料及び手数料収入</t>
    <phoneticPr fontId="3"/>
  </si>
  <si>
    <t>人件費支出</t>
    <phoneticPr fontId="3"/>
  </si>
  <si>
    <t xml:space="preserve"> 物件費等支出</t>
    <phoneticPr fontId="3"/>
  </si>
  <si>
    <t>支払利息支出</t>
    <phoneticPr fontId="3"/>
  </si>
  <si>
    <t>補助金等支出</t>
    <phoneticPr fontId="3"/>
  </si>
  <si>
    <t>社会保障給付支出</t>
    <phoneticPr fontId="3"/>
  </si>
  <si>
    <t>他会計への繰出支出</t>
    <phoneticPr fontId="3"/>
  </si>
  <si>
    <t xml:space="preserve"> </t>
    <phoneticPr fontId="3"/>
  </si>
  <si>
    <t xml:space="preserve"> </t>
    <phoneticPr fontId="3"/>
  </si>
  <si>
    <t xml:space="preserve"> </t>
    <phoneticPr fontId="3"/>
  </si>
  <si>
    <t>9、10、11、12の合計　　</t>
    <rPh sb="11" eb="13">
      <t>ゴウケイ</t>
    </rPh>
    <phoneticPr fontId="3"/>
  </si>
  <si>
    <t>仕訳変換による合計　※1</t>
    <rPh sb="0" eb="2">
      <t>シワケ</t>
    </rPh>
    <rPh sb="2" eb="4">
      <t>ヘンカン</t>
    </rPh>
    <phoneticPr fontId="3"/>
  </si>
  <si>
    <t>1、46の合計</t>
    <rPh sb="5" eb="7">
      <t>ゴウケイ</t>
    </rPh>
    <phoneticPr fontId="3"/>
  </si>
  <si>
    <t>その他の支出(移転費用）</t>
    <rPh sb="7" eb="9">
      <t>イテン</t>
    </rPh>
    <rPh sb="9" eb="11">
      <t>ヒヨウ</t>
    </rPh>
    <phoneticPr fontId="3"/>
  </si>
  <si>
    <t>その他の支出(業務費用）</t>
    <rPh sb="7" eb="9">
      <t>ギョウム</t>
    </rPh>
    <rPh sb="9" eb="11">
      <t>ヒヨウ</t>
    </rPh>
    <phoneticPr fontId="3"/>
  </si>
  <si>
    <t>借方（かりかた）</t>
    <rPh sb="0" eb="2">
      <t>カリカタ</t>
    </rPh>
    <phoneticPr fontId="3"/>
  </si>
  <si>
    <t>貸方（かしかた）</t>
    <rPh sb="0" eb="1">
      <t>カシ</t>
    </rPh>
    <rPh sb="1" eb="2">
      <t>カタ</t>
    </rPh>
    <phoneticPr fontId="3"/>
  </si>
  <si>
    <r>
      <rPr>
        <b/>
        <sz val="12"/>
        <color indexed="8"/>
        <rFont val="ＭＳ Ｐゴシック"/>
        <family val="3"/>
        <charset val="128"/>
      </rPr>
      <t>資　　産</t>
    </r>
    <r>
      <rPr>
        <sz val="12"/>
        <color indexed="8"/>
        <rFont val="ＭＳ Ｐゴシック"/>
        <family val="3"/>
        <charset val="128"/>
      </rPr>
      <t xml:space="preserve">
土地・建物・貸付金
現金・基金　等</t>
    </r>
    <rPh sb="0" eb="1">
      <t>シ</t>
    </rPh>
    <rPh sb="3" eb="4">
      <t>サン</t>
    </rPh>
    <rPh sb="5" eb="7">
      <t>トチ</t>
    </rPh>
    <rPh sb="8" eb="10">
      <t>タテモノ</t>
    </rPh>
    <rPh sb="11" eb="13">
      <t>カシツケ</t>
    </rPh>
    <rPh sb="13" eb="14">
      <t>キン</t>
    </rPh>
    <rPh sb="15" eb="17">
      <t>ゲンキン</t>
    </rPh>
    <rPh sb="18" eb="20">
      <t>キキン</t>
    </rPh>
    <rPh sb="21" eb="22">
      <t>トウ</t>
    </rPh>
    <phoneticPr fontId="3"/>
  </si>
  <si>
    <r>
      <rPr>
        <b/>
        <sz val="12"/>
        <color indexed="8"/>
        <rFont val="ＭＳ Ｐゴシック"/>
        <family val="3"/>
        <charset val="128"/>
      </rPr>
      <t>負債（将来負担）</t>
    </r>
    <r>
      <rPr>
        <sz val="12"/>
        <color indexed="8"/>
        <rFont val="ＭＳ Ｐゴシック"/>
        <family val="3"/>
        <charset val="128"/>
      </rPr>
      <t xml:space="preserve">
地方債、債務負担行為額
退職手当引当金　等</t>
    </r>
    <rPh sb="0" eb="2">
      <t>フサイ</t>
    </rPh>
    <rPh sb="3" eb="5">
      <t>ショウライ</t>
    </rPh>
    <rPh sb="5" eb="7">
      <t>フタン</t>
    </rPh>
    <rPh sb="9" eb="12">
      <t>チホウサイ</t>
    </rPh>
    <rPh sb="13" eb="15">
      <t>サイム</t>
    </rPh>
    <rPh sb="15" eb="17">
      <t>フタン</t>
    </rPh>
    <rPh sb="17" eb="19">
      <t>コウイ</t>
    </rPh>
    <rPh sb="19" eb="20">
      <t>ガク</t>
    </rPh>
    <rPh sb="21" eb="23">
      <t>タイショク</t>
    </rPh>
    <rPh sb="23" eb="25">
      <t>テアテ</t>
    </rPh>
    <rPh sb="25" eb="27">
      <t>ヒキアテ</t>
    </rPh>
    <rPh sb="27" eb="28">
      <t>キン</t>
    </rPh>
    <rPh sb="29" eb="30">
      <t>トウ</t>
    </rPh>
    <phoneticPr fontId="3"/>
  </si>
  <si>
    <r>
      <rPr>
        <b/>
        <sz val="12"/>
        <color indexed="8"/>
        <rFont val="ＭＳ Ｐゴシック"/>
        <family val="3"/>
        <charset val="128"/>
      </rPr>
      <t>純資産（これまでの世代負担）</t>
    </r>
    <r>
      <rPr>
        <sz val="12"/>
        <color indexed="8"/>
        <rFont val="ＭＳ Ｐゴシック"/>
        <family val="3"/>
        <charset val="128"/>
      </rPr>
      <t xml:space="preserve">
国庫支出金、道支出金
一般財源　等</t>
    </r>
    <rPh sb="0" eb="3">
      <t>ジュンシサン</t>
    </rPh>
    <rPh sb="9" eb="11">
      <t>セダイ</t>
    </rPh>
    <rPh sb="11" eb="13">
      <t>フタン</t>
    </rPh>
    <rPh sb="15" eb="17">
      <t>コッコ</t>
    </rPh>
    <rPh sb="17" eb="20">
      <t>シシュツキン</t>
    </rPh>
    <rPh sb="21" eb="22">
      <t>ドウ</t>
    </rPh>
    <rPh sb="22" eb="25">
      <t>シシュツキン</t>
    </rPh>
    <rPh sb="26" eb="28">
      <t>イッパン</t>
    </rPh>
    <rPh sb="28" eb="30">
      <t>ザイゲン</t>
    </rPh>
    <rPh sb="31" eb="32">
      <t>トウ</t>
    </rPh>
    <phoneticPr fontId="3"/>
  </si>
  <si>
    <t>平成25年度</t>
    <rPh sb="0" eb="2">
      <t>ヘイセイ</t>
    </rPh>
    <rPh sb="4" eb="6">
      <t>ネンド</t>
    </rPh>
    <phoneticPr fontId="3"/>
  </si>
  <si>
    <t>平成26年度</t>
    <rPh sb="0" eb="2">
      <t>ヘイセイ</t>
    </rPh>
    <rPh sb="4" eb="6">
      <t>ネンド</t>
    </rPh>
    <phoneticPr fontId="3"/>
  </si>
  <si>
    <t>平成27年度</t>
    <rPh sb="0" eb="2">
      <t>ヘイセイ</t>
    </rPh>
    <rPh sb="4" eb="6">
      <t>ネンド</t>
    </rPh>
    <phoneticPr fontId="3"/>
  </si>
  <si>
    <t>平成２７年度収入未済額合計①</t>
    <rPh sb="0" eb="2">
      <t>ヘイセイ</t>
    </rPh>
    <rPh sb="4" eb="6">
      <t>ネンド</t>
    </rPh>
    <rPh sb="6" eb="8">
      <t>シュウニュウ</t>
    </rPh>
    <rPh sb="8" eb="10">
      <t>ミサイ</t>
    </rPh>
    <rPh sb="10" eb="11">
      <t>ガク</t>
    </rPh>
    <rPh sb="11" eb="13">
      <t>ゴウケイ</t>
    </rPh>
    <phoneticPr fontId="3"/>
  </si>
  <si>
    <t>徴収不能引当金</t>
    <rPh sb="0" eb="2">
      <t>チョウシュウ</t>
    </rPh>
    <rPh sb="2" eb="4">
      <t>フノウ</t>
    </rPh>
    <rPh sb="4" eb="6">
      <t>ヒキアテ</t>
    </rPh>
    <rPh sb="6" eb="7">
      <t>キン</t>
    </rPh>
    <phoneticPr fontId="3"/>
  </si>
  <si>
    <t>収入未済額合計</t>
    <rPh sb="0" eb="2">
      <t>シュウニュウ</t>
    </rPh>
    <rPh sb="2" eb="4">
      <t>ミサイ</t>
    </rPh>
    <rPh sb="4" eb="5">
      <t>ガク</t>
    </rPh>
    <rPh sb="5" eb="7">
      <t>ゴウケイ</t>
    </rPh>
    <phoneticPr fontId="3"/>
  </si>
  <si>
    <t>不能欠損額</t>
    <rPh sb="0" eb="2">
      <t>フノウ</t>
    </rPh>
    <rPh sb="2" eb="4">
      <t>ケッソン</t>
    </rPh>
    <rPh sb="4" eb="5">
      <t>ガク</t>
    </rPh>
    <phoneticPr fontId="3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</si>
  <si>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</si>
  <si>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</si>
  <si>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</si>
  <si>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</si>
  <si>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</si>
  <si>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</si>
  <si>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</si>
  <si>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</si>
  <si>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</si>
  <si>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不能欠損率(②/①)</t>
    <rPh sb="0" eb="2">
      <t>フノウ</t>
    </rPh>
    <rPh sb="2" eb="4">
      <t>ケッソン</t>
    </rPh>
    <rPh sb="4" eb="5">
      <t>リツ</t>
    </rPh>
    <phoneticPr fontId="3"/>
  </si>
  <si>
    <t>不能欠損率（⑤/④）</t>
    <rPh sb="0" eb="2">
      <t>フノウ</t>
    </rPh>
    <rPh sb="2" eb="4">
      <t>ケッソン</t>
    </rPh>
    <rPh sb="4" eb="5">
      <t>リツ</t>
    </rPh>
    <phoneticPr fontId="3"/>
  </si>
  <si>
    <t>不能欠損率（⑧/⑦）</t>
    <rPh sb="0" eb="2">
      <t>フノウ</t>
    </rPh>
    <rPh sb="2" eb="4">
      <t>ケッソン</t>
    </rPh>
    <rPh sb="4" eb="5">
      <t>リツ</t>
    </rPh>
    <phoneticPr fontId="3"/>
  </si>
  <si>
    <t>平均不能欠損率（③+⑥+⑨）/３</t>
    <rPh sb="0" eb="2">
      <t>ヘイキン</t>
    </rPh>
    <rPh sb="2" eb="4">
      <t>フノウ</t>
    </rPh>
    <rPh sb="4" eb="6">
      <t>ケッソン</t>
    </rPh>
    <rPh sb="6" eb="7">
      <t>リツ</t>
    </rPh>
    <phoneticPr fontId="3"/>
  </si>
  <si>
    <t>指標一覧</t>
    <rPh sb="0" eb="2">
      <t>シヒョウ</t>
    </rPh>
    <rPh sb="2" eb="4">
      <t>イチラン</t>
    </rPh>
    <phoneticPr fontId="3"/>
  </si>
  <si>
    <t>会計：一般会計</t>
    <rPh sb="0" eb="2">
      <t>カイケイ</t>
    </rPh>
    <rPh sb="3" eb="5">
      <t>イッパン</t>
    </rPh>
    <rPh sb="5" eb="7">
      <t>カイケイ</t>
    </rPh>
    <phoneticPr fontId="3"/>
  </si>
  <si>
    <t>自治体名：○○町</t>
    <rPh sb="0" eb="3">
      <t>ジチタイ</t>
    </rPh>
    <rPh sb="3" eb="4">
      <t>メイ</t>
    </rPh>
    <rPh sb="7" eb="8">
      <t>チョウ</t>
    </rPh>
    <phoneticPr fontId="3"/>
  </si>
  <si>
    <t>指標</t>
    <rPh sb="0" eb="2">
      <t>シヒョウ</t>
    </rPh>
    <phoneticPr fontId="3"/>
  </si>
  <si>
    <t>平成２７年度</t>
    <rPh sb="0" eb="2">
      <t>ヘイセイ</t>
    </rPh>
    <rPh sb="4" eb="6">
      <t>ネンド</t>
    </rPh>
    <phoneticPr fontId="3"/>
  </si>
  <si>
    <t>平成２６年度</t>
    <rPh sb="0" eb="2">
      <t>ヘイセイ</t>
    </rPh>
    <rPh sb="4" eb="6">
      <t>ネンド</t>
    </rPh>
    <phoneticPr fontId="3"/>
  </si>
  <si>
    <t>資産形成度</t>
    <rPh sb="0" eb="2">
      <t>シサン</t>
    </rPh>
    <rPh sb="2" eb="4">
      <t>ケイセイ</t>
    </rPh>
    <rPh sb="4" eb="5">
      <t>ド</t>
    </rPh>
    <phoneticPr fontId="3"/>
  </si>
  <si>
    <t>住民一人当たり資産額</t>
    <rPh sb="0" eb="2">
      <t>ジュウミン</t>
    </rPh>
    <rPh sb="2" eb="4">
      <t>ヒトリ</t>
    </rPh>
    <rPh sb="4" eb="5">
      <t>ア</t>
    </rPh>
    <rPh sb="7" eb="10">
      <t>シサンガク</t>
    </rPh>
    <phoneticPr fontId="3"/>
  </si>
  <si>
    <t>歳入額対資産比率</t>
    <rPh sb="0" eb="2">
      <t>サイニュウ</t>
    </rPh>
    <rPh sb="2" eb="3">
      <t>ガク</t>
    </rPh>
    <rPh sb="3" eb="4">
      <t>タイ</t>
    </rPh>
    <rPh sb="4" eb="6">
      <t>シサン</t>
    </rPh>
    <rPh sb="6" eb="8">
      <t>ヒリツ</t>
    </rPh>
    <phoneticPr fontId="3"/>
  </si>
  <si>
    <t>資産老朽化比率</t>
    <rPh sb="0" eb="2">
      <t>シサン</t>
    </rPh>
    <rPh sb="2" eb="5">
      <t>ロウキュウカ</t>
    </rPh>
    <rPh sb="5" eb="7">
      <t>ヒリツ</t>
    </rPh>
    <phoneticPr fontId="3"/>
  </si>
  <si>
    <t>世代間公平性</t>
    <rPh sb="0" eb="2">
      <t>セダイ</t>
    </rPh>
    <rPh sb="2" eb="3">
      <t>カン</t>
    </rPh>
    <rPh sb="3" eb="5">
      <t>コウヘイ</t>
    </rPh>
    <rPh sb="5" eb="6">
      <t>セイ</t>
    </rPh>
    <phoneticPr fontId="3"/>
  </si>
  <si>
    <t>純資産比率</t>
    <rPh sb="0" eb="3">
      <t>ジュンシサン</t>
    </rPh>
    <rPh sb="3" eb="5">
      <t>ヒリツ</t>
    </rPh>
    <phoneticPr fontId="3"/>
  </si>
  <si>
    <t>社会資本等形成の世代間負担比率</t>
    <rPh sb="0" eb="2">
      <t>シャカイ</t>
    </rPh>
    <rPh sb="2" eb="4">
      <t>シホン</t>
    </rPh>
    <rPh sb="4" eb="5">
      <t>トウ</t>
    </rPh>
    <rPh sb="5" eb="7">
      <t>ケイセイ</t>
    </rPh>
    <rPh sb="8" eb="11">
      <t>セダイカン</t>
    </rPh>
    <rPh sb="11" eb="13">
      <t>フタン</t>
    </rPh>
    <rPh sb="13" eb="15">
      <t>ヒリツ</t>
    </rPh>
    <phoneticPr fontId="3"/>
  </si>
  <si>
    <t>（将来世代負担比率）</t>
    <rPh sb="1" eb="3">
      <t>ショウライ</t>
    </rPh>
    <rPh sb="3" eb="5">
      <t>セダイ</t>
    </rPh>
    <rPh sb="5" eb="7">
      <t>フタン</t>
    </rPh>
    <rPh sb="7" eb="9">
      <t>ヒリツ</t>
    </rPh>
    <phoneticPr fontId="3"/>
  </si>
  <si>
    <t>持続可能性</t>
    <rPh sb="0" eb="2">
      <t>ジゾク</t>
    </rPh>
    <rPh sb="2" eb="5">
      <t>カノウセイ</t>
    </rPh>
    <phoneticPr fontId="3"/>
  </si>
  <si>
    <t>住民一人当たり負債額</t>
    <rPh sb="0" eb="2">
      <t>ジュウミン</t>
    </rPh>
    <rPh sb="2" eb="4">
      <t>ヒトリ</t>
    </rPh>
    <rPh sb="4" eb="5">
      <t>ア</t>
    </rPh>
    <rPh sb="7" eb="9">
      <t>フサイ</t>
    </rPh>
    <rPh sb="9" eb="10">
      <t>ガク</t>
    </rPh>
    <phoneticPr fontId="3"/>
  </si>
  <si>
    <t>基礎的財政収支（プライマリーバランス）</t>
    <rPh sb="0" eb="3">
      <t>キソテキ</t>
    </rPh>
    <rPh sb="3" eb="5">
      <t>ザイセイ</t>
    </rPh>
    <rPh sb="5" eb="7">
      <t>シュウシ</t>
    </rPh>
    <phoneticPr fontId="3"/>
  </si>
  <si>
    <t>債務償還可能年数</t>
    <rPh sb="0" eb="2">
      <t>サイム</t>
    </rPh>
    <rPh sb="2" eb="4">
      <t>ショウカン</t>
    </rPh>
    <rPh sb="4" eb="6">
      <t>カノウ</t>
    </rPh>
    <rPh sb="6" eb="8">
      <t>ネンスウ</t>
    </rPh>
    <phoneticPr fontId="3"/>
  </si>
  <si>
    <t>効率性</t>
    <rPh sb="0" eb="3">
      <t>コウリツセイ</t>
    </rPh>
    <phoneticPr fontId="3"/>
  </si>
  <si>
    <t>住民一人あたり行政コスト</t>
    <rPh sb="0" eb="2">
      <t>ジュウミン</t>
    </rPh>
    <rPh sb="2" eb="4">
      <t>ヒトリ</t>
    </rPh>
    <rPh sb="7" eb="9">
      <t>ギョウセイ</t>
    </rPh>
    <phoneticPr fontId="3"/>
  </si>
  <si>
    <t>弾力性</t>
    <rPh sb="0" eb="3">
      <t>ダンリョクセイ</t>
    </rPh>
    <phoneticPr fontId="3"/>
  </si>
  <si>
    <t>行政コスト対税収等比率</t>
    <rPh sb="0" eb="2">
      <t>ギョウセイ</t>
    </rPh>
    <rPh sb="5" eb="6">
      <t>タイ</t>
    </rPh>
    <rPh sb="6" eb="8">
      <t>ゼイシュウ</t>
    </rPh>
    <rPh sb="8" eb="9">
      <t>トウ</t>
    </rPh>
    <rPh sb="9" eb="11">
      <t>ヒリツ</t>
    </rPh>
    <phoneticPr fontId="3"/>
  </si>
  <si>
    <t>経常収支比率（参考値）</t>
    <rPh sb="0" eb="2">
      <t>ケイジョウ</t>
    </rPh>
    <rPh sb="2" eb="4">
      <t>シュウシ</t>
    </rPh>
    <rPh sb="4" eb="6">
      <t>ヒリツ</t>
    </rPh>
    <rPh sb="7" eb="9">
      <t>サンコウ</t>
    </rPh>
    <rPh sb="9" eb="10">
      <t>チ</t>
    </rPh>
    <phoneticPr fontId="3"/>
  </si>
  <si>
    <t>自律性</t>
    <rPh sb="0" eb="3">
      <t>ジリツセイ</t>
    </rPh>
    <phoneticPr fontId="3"/>
  </si>
  <si>
    <t>受益者負担割合</t>
    <rPh sb="0" eb="3">
      <t>ジュエキシャ</t>
    </rPh>
    <rPh sb="3" eb="5">
      <t>フタン</t>
    </rPh>
    <rPh sb="5" eb="7">
      <t>ワリアイ</t>
    </rPh>
    <phoneticPr fontId="3"/>
  </si>
  <si>
    <t>財政力指数（参考値）</t>
    <rPh sb="0" eb="3">
      <t>ザイセイリョク</t>
    </rPh>
    <rPh sb="3" eb="5">
      <t>シスウ</t>
    </rPh>
    <rPh sb="6" eb="8">
      <t>サンコウ</t>
    </rPh>
    <rPh sb="8" eb="9">
      <t>チ</t>
    </rPh>
    <phoneticPr fontId="3"/>
  </si>
  <si>
    <t>（単位：千円）</t>
    <rPh sb="1" eb="3">
      <t>タンイ</t>
    </rPh>
    <rPh sb="4" eb="6">
      <t>センエン</t>
    </rPh>
    <phoneticPr fontId="3"/>
  </si>
  <si>
    <t>a</t>
  </si>
  <si>
    <t>b</t>
  </si>
  <si>
    <t>c</t>
  </si>
  <si>
    <t>NW</t>
    <phoneticPr fontId="3"/>
  </si>
  <si>
    <t>投資及び出資金</t>
  </si>
  <si>
    <t>市営公共下水道特別会計</t>
  </si>
  <si>
    <t>市営神威岳観光特別会計</t>
  </si>
  <si>
    <t>【様式第４号】</t>
    <rPh sb="1" eb="3">
      <t>ヨウシキ</t>
    </rPh>
    <rPh sb="3" eb="4">
      <t>ダイ</t>
    </rPh>
    <rPh sb="5" eb="6">
      <t>ゴウ</t>
    </rPh>
    <phoneticPr fontId="7"/>
  </si>
  <si>
    <t>資金収支計算書</t>
    <rPh sb="0" eb="2">
      <t>シキン</t>
    </rPh>
    <rPh sb="2" eb="4">
      <t>シュウシ</t>
    </rPh>
    <rPh sb="4" eb="7">
      <t>ケイサンショ</t>
    </rPh>
    <phoneticPr fontId="7"/>
  </si>
  <si>
    <t>自　　平成２８年　４月　１日</t>
    <rPh sb="0" eb="1">
      <t>ジ</t>
    </rPh>
    <rPh sb="3" eb="5">
      <t>ヘイセイ</t>
    </rPh>
    <rPh sb="7" eb="8">
      <t>ネン</t>
    </rPh>
    <rPh sb="10" eb="11">
      <t>ガツ</t>
    </rPh>
    <rPh sb="13" eb="14">
      <t>ニチ</t>
    </rPh>
    <phoneticPr fontId="7"/>
  </si>
  <si>
    <t>至　　平成２９年　３月３１日</t>
    <rPh sb="0" eb="1">
      <t>イタ</t>
    </rPh>
    <rPh sb="3" eb="5">
      <t>ヘイセイ</t>
    </rPh>
    <rPh sb="7" eb="8">
      <t>ネン</t>
    </rPh>
    <rPh sb="10" eb="11">
      <t>ツキ</t>
    </rPh>
    <rPh sb="13" eb="14">
      <t>ニチ</t>
    </rPh>
    <phoneticPr fontId="7"/>
  </si>
  <si>
    <t>（単位：円）</t>
    <rPh sb="1" eb="3">
      <t>タンイ</t>
    </rPh>
    <rPh sb="4" eb="5">
      <t>エン</t>
    </rPh>
    <phoneticPr fontId="7"/>
  </si>
  <si>
    <t>科目</t>
    <rPh sb="0" eb="2">
      <t>カモク</t>
    </rPh>
    <phoneticPr fontId="7"/>
  </si>
  <si>
    <t>金額</t>
    <rPh sb="0" eb="2">
      <t>キンガク</t>
    </rPh>
    <phoneticPr fontId="7"/>
  </si>
  <si>
    <t>【業務活動収支】</t>
    <rPh sb="1" eb="3">
      <t>ギョウム</t>
    </rPh>
    <rPh sb="3" eb="5">
      <t>カツドウ</t>
    </rPh>
    <rPh sb="5" eb="7">
      <t>シュウシ</t>
    </rPh>
    <phoneticPr fontId="7"/>
  </si>
  <si>
    <t>業務支出</t>
    <rPh sb="0" eb="2">
      <t>ギョウム</t>
    </rPh>
    <rPh sb="2" eb="4">
      <t>シシュツ</t>
    </rPh>
    <phoneticPr fontId="7"/>
  </si>
  <si>
    <t>業務費用支出</t>
    <rPh sb="0" eb="2">
      <t>ギョウム</t>
    </rPh>
    <rPh sb="2" eb="4">
      <t>ヒヨウ</t>
    </rPh>
    <rPh sb="4" eb="6">
      <t>シシュツ</t>
    </rPh>
    <phoneticPr fontId="7"/>
  </si>
  <si>
    <t>人件費支出</t>
    <rPh sb="0" eb="3">
      <t>ジンケンヒ</t>
    </rPh>
    <rPh sb="3" eb="5">
      <t>シシュツ</t>
    </rPh>
    <phoneticPr fontId="7"/>
  </si>
  <si>
    <t>物件費等支出</t>
    <rPh sb="0" eb="3">
      <t>ブッケンヒ</t>
    </rPh>
    <rPh sb="3" eb="4">
      <t>ナド</t>
    </rPh>
    <rPh sb="4" eb="6">
      <t>シシュツ</t>
    </rPh>
    <phoneticPr fontId="7"/>
  </si>
  <si>
    <t>支払利息支出</t>
    <rPh sb="0" eb="2">
      <t>シハラ</t>
    </rPh>
    <rPh sb="2" eb="4">
      <t>リソク</t>
    </rPh>
    <rPh sb="4" eb="6">
      <t>シシュツ</t>
    </rPh>
    <phoneticPr fontId="7"/>
  </si>
  <si>
    <t>その他の支出</t>
    <rPh sb="2" eb="3">
      <t>ホカ</t>
    </rPh>
    <rPh sb="4" eb="6">
      <t>シシュツ</t>
    </rPh>
    <phoneticPr fontId="7"/>
  </si>
  <si>
    <t>移転費用支出</t>
    <rPh sb="0" eb="2">
      <t>イテン</t>
    </rPh>
    <rPh sb="2" eb="4">
      <t>ヒヨウ</t>
    </rPh>
    <rPh sb="4" eb="6">
      <t>シシュツ</t>
    </rPh>
    <phoneticPr fontId="7"/>
  </si>
  <si>
    <t>補助金等支出</t>
    <rPh sb="0" eb="3">
      <t>ホジョキン</t>
    </rPh>
    <rPh sb="3" eb="4">
      <t>ナド</t>
    </rPh>
    <rPh sb="4" eb="6">
      <t>シシュツ</t>
    </rPh>
    <phoneticPr fontId="7"/>
  </si>
  <si>
    <t>社会保障給付支出</t>
    <rPh sb="0" eb="2">
      <t>シャカイ</t>
    </rPh>
    <rPh sb="2" eb="4">
      <t>ホショウ</t>
    </rPh>
    <rPh sb="4" eb="6">
      <t>キュウフ</t>
    </rPh>
    <rPh sb="6" eb="8">
      <t>シシュツ</t>
    </rPh>
    <phoneticPr fontId="7"/>
  </si>
  <si>
    <t>他会計への繰出支出</t>
    <rPh sb="0" eb="1">
      <t>ホカ</t>
    </rPh>
    <rPh sb="1" eb="3">
      <t>カイケイ</t>
    </rPh>
    <rPh sb="5" eb="6">
      <t>ク</t>
    </rPh>
    <rPh sb="6" eb="7">
      <t>ダ</t>
    </rPh>
    <rPh sb="7" eb="9">
      <t>シシュツ</t>
    </rPh>
    <phoneticPr fontId="7"/>
  </si>
  <si>
    <t>業務収入</t>
    <rPh sb="0" eb="2">
      <t>ギョウム</t>
    </rPh>
    <rPh sb="2" eb="4">
      <t>シュウニュウ</t>
    </rPh>
    <phoneticPr fontId="7"/>
  </si>
  <si>
    <t>税収等収入</t>
    <rPh sb="0" eb="2">
      <t>ゼイシュウ</t>
    </rPh>
    <rPh sb="2" eb="3">
      <t>ナド</t>
    </rPh>
    <rPh sb="3" eb="5">
      <t>シュウニュウ</t>
    </rPh>
    <phoneticPr fontId="7"/>
  </si>
  <si>
    <t>国県等補助金収入</t>
    <rPh sb="0" eb="1">
      <t>クニ</t>
    </rPh>
    <rPh sb="1" eb="2">
      <t>ケン</t>
    </rPh>
    <rPh sb="2" eb="3">
      <t>ナド</t>
    </rPh>
    <rPh sb="3" eb="6">
      <t>ホジョキン</t>
    </rPh>
    <rPh sb="6" eb="8">
      <t>シュウニュウ</t>
    </rPh>
    <phoneticPr fontId="7"/>
  </si>
  <si>
    <t>使用料及び手数料収入</t>
    <rPh sb="0" eb="3">
      <t>シヨウリョウ</t>
    </rPh>
    <rPh sb="3" eb="4">
      <t>オヨ</t>
    </rPh>
    <rPh sb="5" eb="8">
      <t>テスウリョウ</t>
    </rPh>
    <rPh sb="8" eb="10">
      <t>シュウニュウ</t>
    </rPh>
    <phoneticPr fontId="7"/>
  </si>
  <si>
    <t>その他の収入</t>
    <rPh sb="2" eb="3">
      <t>ホカ</t>
    </rPh>
    <rPh sb="4" eb="6">
      <t>シュウニュウ</t>
    </rPh>
    <phoneticPr fontId="7"/>
  </si>
  <si>
    <t>臨時支出</t>
    <rPh sb="0" eb="2">
      <t>リンジ</t>
    </rPh>
    <rPh sb="2" eb="4">
      <t>シシュツ</t>
    </rPh>
    <phoneticPr fontId="7"/>
  </si>
  <si>
    <t>災害復旧事業費支出</t>
    <rPh sb="0" eb="2">
      <t>サイガイ</t>
    </rPh>
    <rPh sb="2" eb="4">
      <t>フッキュウ</t>
    </rPh>
    <rPh sb="4" eb="7">
      <t>ジギョウヒ</t>
    </rPh>
    <rPh sb="7" eb="9">
      <t>シシュツ</t>
    </rPh>
    <phoneticPr fontId="7"/>
  </si>
  <si>
    <t>臨時収入</t>
    <rPh sb="0" eb="2">
      <t>リンジ</t>
    </rPh>
    <rPh sb="2" eb="4">
      <t>シュウニュウ</t>
    </rPh>
    <phoneticPr fontId="7"/>
  </si>
  <si>
    <t>業務活動収支</t>
    <rPh sb="0" eb="2">
      <t>ギョウム</t>
    </rPh>
    <rPh sb="2" eb="4">
      <t>カツドウ</t>
    </rPh>
    <rPh sb="4" eb="6">
      <t>シュウシ</t>
    </rPh>
    <phoneticPr fontId="7"/>
  </si>
  <si>
    <t>【投資活動収支】</t>
    <rPh sb="1" eb="3">
      <t>トウシ</t>
    </rPh>
    <rPh sb="3" eb="5">
      <t>カツドウ</t>
    </rPh>
    <rPh sb="5" eb="7">
      <t>シュウシ</t>
    </rPh>
    <phoneticPr fontId="7"/>
  </si>
  <si>
    <t>投資活動支出</t>
    <rPh sb="0" eb="2">
      <t>トウシ</t>
    </rPh>
    <rPh sb="2" eb="4">
      <t>カツドウ</t>
    </rPh>
    <rPh sb="4" eb="6">
      <t>シシュツ</t>
    </rPh>
    <phoneticPr fontId="7"/>
  </si>
  <si>
    <t>公共施設等整備費支出</t>
    <rPh sb="0" eb="2">
      <t>コウキョウ</t>
    </rPh>
    <rPh sb="2" eb="4">
      <t>シセツ</t>
    </rPh>
    <rPh sb="4" eb="5">
      <t>ナド</t>
    </rPh>
    <rPh sb="5" eb="7">
      <t>セイビ</t>
    </rPh>
    <rPh sb="7" eb="8">
      <t>ヒ</t>
    </rPh>
    <rPh sb="8" eb="10">
      <t>シシュツ</t>
    </rPh>
    <phoneticPr fontId="7"/>
  </si>
  <si>
    <t>貸付金支出</t>
    <rPh sb="0" eb="3">
      <t>カシツケキン</t>
    </rPh>
    <rPh sb="3" eb="5">
      <t>シシュツ</t>
    </rPh>
    <phoneticPr fontId="7"/>
  </si>
  <si>
    <t>投資活動収入</t>
    <rPh sb="0" eb="2">
      <t>トウシ</t>
    </rPh>
    <rPh sb="2" eb="4">
      <t>カツドウ</t>
    </rPh>
    <rPh sb="4" eb="6">
      <t>シュウニュウ</t>
    </rPh>
    <phoneticPr fontId="7"/>
  </si>
  <si>
    <t>貸付金元金回収収入</t>
    <rPh sb="0" eb="3">
      <t>カシツケキン</t>
    </rPh>
    <rPh sb="3" eb="5">
      <t>ガンキン</t>
    </rPh>
    <rPh sb="5" eb="7">
      <t>カイシュウ</t>
    </rPh>
    <rPh sb="7" eb="9">
      <t>シュウニュウ</t>
    </rPh>
    <phoneticPr fontId="7"/>
  </si>
  <si>
    <t>資産売却収入</t>
    <rPh sb="0" eb="2">
      <t>シサン</t>
    </rPh>
    <rPh sb="2" eb="4">
      <t>バイキャク</t>
    </rPh>
    <rPh sb="4" eb="6">
      <t>シュウニュウ</t>
    </rPh>
    <phoneticPr fontId="7"/>
  </si>
  <si>
    <t>投資活動収支</t>
    <rPh sb="0" eb="2">
      <t>トウシ</t>
    </rPh>
    <rPh sb="2" eb="4">
      <t>カツドウ</t>
    </rPh>
    <rPh sb="4" eb="6">
      <t>シュウシ</t>
    </rPh>
    <phoneticPr fontId="7"/>
  </si>
  <si>
    <t>【財務活動収支】</t>
    <rPh sb="1" eb="3">
      <t>ザイム</t>
    </rPh>
    <rPh sb="3" eb="5">
      <t>カツドウ</t>
    </rPh>
    <rPh sb="5" eb="7">
      <t>シュウシ</t>
    </rPh>
    <phoneticPr fontId="7"/>
  </si>
  <si>
    <t>財務活動支出</t>
    <rPh sb="0" eb="2">
      <t>ザイム</t>
    </rPh>
    <rPh sb="2" eb="4">
      <t>カツドウ</t>
    </rPh>
    <rPh sb="4" eb="6">
      <t>シシュツ</t>
    </rPh>
    <phoneticPr fontId="7"/>
  </si>
  <si>
    <t>財務活動収入</t>
    <rPh sb="0" eb="2">
      <t>ザイム</t>
    </rPh>
    <rPh sb="2" eb="4">
      <t>カツドウ</t>
    </rPh>
    <rPh sb="4" eb="6">
      <t>シュウニュウ</t>
    </rPh>
    <phoneticPr fontId="7"/>
  </si>
  <si>
    <t>財務活動収支</t>
    <rPh sb="0" eb="2">
      <t>ザイム</t>
    </rPh>
    <rPh sb="2" eb="4">
      <t>カツドウ</t>
    </rPh>
    <rPh sb="4" eb="6">
      <t>シュウシ</t>
    </rPh>
    <phoneticPr fontId="7"/>
  </si>
  <si>
    <t>本年度資金収支額</t>
    <rPh sb="0" eb="3">
      <t>ホンネンド</t>
    </rPh>
    <rPh sb="3" eb="5">
      <t>シキン</t>
    </rPh>
    <rPh sb="5" eb="7">
      <t>シュウシ</t>
    </rPh>
    <rPh sb="7" eb="8">
      <t>ガク</t>
    </rPh>
    <phoneticPr fontId="7"/>
  </si>
  <si>
    <t>前年度末資金残高</t>
    <rPh sb="0" eb="3">
      <t>ゼンネンド</t>
    </rPh>
    <rPh sb="3" eb="4">
      <t>マツ</t>
    </rPh>
    <rPh sb="4" eb="6">
      <t>シキン</t>
    </rPh>
    <rPh sb="6" eb="8">
      <t>ザンダカ</t>
    </rPh>
    <phoneticPr fontId="7"/>
  </si>
  <si>
    <t>本年度末資金残高</t>
    <rPh sb="0" eb="3">
      <t>ホンネンド</t>
    </rPh>
    <rPh sb="3" eb="4">
      <t>マツ</t>
    </rPh>
    <rPh sb="4" eb="6">
      <t>シキン</t>
    </rPh>
    <rPh sb="6" eb="8">
      <t>ザンダカ</t>
    </rPh>
    <phoneticPr fontId="7"/>
  </si>
  <si>
    <t>前年度末歳計外現金残高</t>
    <rPh sb="0" eb="3">
      <t>ゼンネンド</t>
    </rPh>
    <rPh sb="3" eb="4">
      <t>マツ</t>
    </rPh>
    <rPh sb="4" eb="6">
      <t>サイケイ</t>
    </rPh>
    <rPh sb="6" eb="7">
      <t>ガイ</t>
    </rPh>
    <rPh sb="7" eb="9">
      <t>ゲンキン</t>
    </rPh>
    <rPh sb="9" eb="11">
      <t>ザンダカ</t>
    </rPh>
    <phoneticPr fontId="7"/>
  </si>
  <si>
    <t>本年度歳計外現金増減額</t>
    <rPh sb="0" eb="3">
      <t>ホンネンド</t>
    </rPh>
    <rPh sb="3" eb="5">
      <t>サイケイ</t>
    </rPh>
    <rPh sb="5" eb="6">
      <t>ガイ</t>
    </rPh>
    <rPh sb="6" eb="8">
      <t>ゲンキン</t>
    </rPh>
    <rPh sb="8" eb="10">
      <t>ゾウゲン</t>
    </rPh>
    <rPh sb="10" eb="11">
      <t>ガク</t>
    </rPh>
    <phoneticPr fontId="7"/>
  </si>
  <si>
    <t>本年度末歳計外現金残高</t>
    <rPh sb="0" eb="3">
      <t>ホンネンド</t>
    </rPh>
    <rPh sb="3" eb="4">
      <t>マツ</t>
    </rPh>
    <rPh sb="4" eb="6">
      <t>サイケイ</t>
    </rPh>
    <rPh sb="6" eb="7">
      <t>ガイ</t>
    </rPh>
    <rPh sb="7" eb="9">
      <t>ゲンキン</t>
    </rPh>
    <rPh sb="9" eb="11">
      <t>ザンダカ</t>
    </rPh>
    <phoneticPr fontId="7"/>
  </si>
  <si>
    <t>本年度末現金預金残高</t>
    <rPh sb="0" eb="3">
      <t>ホンネンド</t>
    </rPh>
    <rPh sb="3" eb="4">
      <t>マツ</t>
    </rPh>
    <rPh sb="4" eb="6">
      <t>ゲンキン</t>
    </rPh>
    <rPh sb="6" eb="8">
      <t>ヨキン</t>
    </rPh>
    <rPh sb="8" eb="10">
      <t>ザンダカ</t>
    </rPh>
    <phoneticPr fontId="7"/>
  </si>
  <si>
    <t>【様式第２号及び第３号（結合）】</t>
    <rPh sb="1" eb="3">
      <t>ヨウシキ</t>
    </rPh>
    <rPh sb="3" eb="4">
      <t>ダイ</t>
    </rPh>
    <rPh sb="5" eb="6">
      <t>ゴウ</t>
    </rPh>
    <rPh sb="6" eb="7">
      <t>オヨ</t>
    </rPh>
    <rPh sb="8" eb="9">
      <t>ダイ</t>
    </rPh>
    <rPh sb="10" eb="11">
      <t>ゴウ</t>
    </rPh>
    <rPh sb="12" eb="14">
      <t>ケツゴウ</t>
    </rPh>
    <phoneticPr fontId="7"/>
  </si>
  <si>
    <t>行政コスト及び純資産変動計算書</t>
    <rPh sb="0" eb="2">
      <t>ギョウセイ</t>
    </rPh>
    <rPh sb="5" eb="6">
      <t>オヨ</t>
    </rPh>
    <rPh sb="7" eb="10">
      <t>ジュンシサン</t>
    </rPh>
    <rPh sb="10" eb="12">
      <t>ヘンドウ</t>
    </rPh>
    <rPh sb="12" eb="15">
      <t>ケイサンショ</t>
    </rPh>
    <phoneticPr fontId="7"/>
  </si>
  <si>
    <t>（単位：　　）</t>
    <rPh sb="1" eb="3">
      <t>タンイ</t>
    </rPh>
    <phoneticPr fontId="7"/>
  </si>
  <si>
    <t>経常費用</t>
    <rPh sb="0" eb="2">
      <t>ケイジョウ</t>
    </rPh>
    <rPh sb="2" eb="4">
      <t>ヒヨウ</t>
    </rPh>
    <phoneticPr fontId="7"/>
  </si>
  <si>
    <t>業務費用</t>
    <rPh sb="0" eb="2">
      <t>ギョウム</t>
    </rPh>
    <rPh sb="2" eb="4">
      <t>ヒヨウ</t>
    </rPh>
    <phoneticPr fontId="7"/>
  </si>
  <si>
    <t>人件費</t>
    <rPh sb="0" eb="3">
      <t>ジンケンヒ</t>
    </rPh>
    <phoneticPr fontId="7"/>
  </si>
  <si>
    <t>　</t>
    <phoneticPr fontId="7"/>
  </si>
  <si>
    <r>
      <rPr>
        <sz val="9"/>
        <color indexed="8"/>
        <rFont val="ＭＳ Ｐゴシック"/>
        <family val="3"/>
        <charset val="128"/>
      </rPr>
      <t>職員</t>
    </r>
    <r>
      <rPr>
        <sz val="9"/>
        <rFont val="ＭＳ Ｐゴシック"/>
        <family val="3"/>
        <charset val="128"/>
      </rPr>
      <t>給与費</t>
    </r>
    <rPh sb="0" eb="2">
      <t>ショクイン</t>
    </rPh>
    <rPh sb="2" eb="4">
      <t>キュウヨ</t>
    </rPh>
    <rPh sb="4" eb="5">
      <t>ヒ</t>
    </rPh>
    <phoneticPr fontId="7"/>
  </si>
  <si>
    <t>賞与等引当金繰入額</t>
    <rPh sb="0" eb="2">
      <t>ショウヨ</t>
    </rPh>
    <rPh sb="2" eb="3">
      <t>ナド</t>
    </rPh>
    <rPh sb="3" eb="5">
      <t>ヒキアテ</t>
    </rPh>
    <rPh sb="5" eb="6">
      <t>キン</t>
    </rPh>
    <rPh sb="6" eb="8">
      <t>クリイレ</t>
    </rPh>
    <rPh sb="8" eb="9">
      <t>ガク</t>
    </rPh>
    <phoneticPr fontId="7"/>
  </si>
  <si>
    <t>退職手当引当金繰入額</t>
    <rPh sb="2" eb="4">
      <t>テアテ</t>
    </rPh>
    <rPh sb="4" eb="7">
      <t>ヒキアテキン</t>
    </rPh>
    <rPh sb="7" eb="9">
      <t>クリイレ</t>
    </rPh>
    <rPh sb="9" eb="10">
      <t>ガク</t>
    </rPh>
    <phoneticPr fontId="7"/>
  </si>
  <si>
    <t>その他</t>
    <rPh sb="2" eb="3">
      <t>ホカ</t>
    </rPh>
    <phoneticPr fontId="7"/>
  </si>
  <si>
    <t>物件費等</t>
    <rPh sb="0" eb="3">
      <t>ブッケンヒ</t>
    </rPh>
    <rPh sb="3" eb="4">
      <t>ナド</t>
    </rPh>
    <phoneticPr fontId="7"/>
  </si>
  <si>
    <t>維持補修費</t>
    <rPh sb="0" eb="2">
      <t>イジ</t>
    </rPh>
    <rPh sb="2" eb="5">
      <t>ホシュウヒ</t>
    </rPh>
    <phoneticPr fontId="7"/>
  </si>
  <si>
    <t>減価償却費</t>
    <rPh sb="0" eb="2">
      <t>ゲンカ</t>
    </rPh>
    <rPh sb="2" eb="4">
      <t>ショウキャク</t>
    </rPh>
    <rPh sb="4" eb="5">
      <t>ヒ</t>
    </rPh>
    <phoneticPr fontId="7"/>
  </si>
  <si>
    <t>その他の業務費用</t>
    <rPh sb="2" eb="3">
      <t>タ</t>
    </rPh>
    <rPh sb="4" eb="6">
      <t>ギョウム</t>
    </rPh>
    <rPh sb="6" eb="8">
      <t>ヒヨウ</t>
    </rPh>
    <phoneticPr fontId="7"/>
  </si>
  <si>
    <t>徴収不能引当金繰入額</t>
    <rPh sb="0" eb="2">
      <t>チョウシュウ</t>
    </rPh>
    <rPh sb="2" eb="4">
      <t>フノウ</t>
    </rPh>
    <rPh sb="4" eb="7">
      <t>ヒキアテキン</t>
    </rPh>
    <rPh sb="7" eb="9">
      <t>クリイレ</t>
    </rPh>
    <rPh sb="9" eb="10">
      <t>ガク</t>
    </rPh>
    <phoneticPr fontId="7"/>
  </si>
  <si>
    <t>その他</t>
    <rPh sb="2" eb="3">
      <t>タ</t>
    </rPh>
    <phoneticPr fontId="7"/>
  </si>
  <si>
    <t>移転費用</t>
    <rPh sb="0" eb="2">
      <t>イテン</t>
    </rPh>
    <rPh sb="2" eb="4">
      <t>ヒヨウ</t>
    </rPh>
    <phoneticPr fontId="7"/>
  </si>
  <si>
    <t>補助金等</t>
    <rPh sb="0" eb="4">
      <t>ホジョキンナド</t>
    </rPh>
    <phoneticPr fontId="7"/>
  </si>
  <si>
    <t>社会保障給付</t>
    <rPh sb="0" eb="2">
      <t>シャカイ</t>
    </rPh>
    <rPh sb="2" eb="4">
      <t>ホショウ</t>
    </rPh>
    <rPh sb="4" eb="6">
      <t>キュウフ</t>
    </rPh>
    <phoneticPr fontId="7"/>
  </si>
  <si>
    <t>他会計への繰出金</t>
    <rPh sb="0" eb="1">
      <t>ホカ</t>
    </rPh>
    <rPh sb="1" eb="3">
      <t>カイケイ</t>
    </rPh>
    <rPh sb="2" eb="3">
      <t>ケイ</t>
    </rPh>
    <rPh sb="5" eb="6">
      <t>クリ</t>
    </rPh>
    <rPh sb="6" eb="8">
      <t>シュッキン</t>
    </rPh>
    <phoneticPr fontId="7"/>
  </si>
  <si>
    <t>その他</t>
    <phoneticPr fontId="7"/>
  </si>
  <si>
    <t>経常収益</t>
    <rPh sb="0" eb="2">
      <t>ケイジョウ</t>
    </rPh>
    <rPh sb="2" eb="4">
      <t>シュウエキ</t>
    </rPh>
    <phoneticPr fontId="7"/>
  </si>
  <si>
    <t>純経常行政コスト</t>
    <rPh sb="0" eb="1">
      <t>ジュン</t>
    </rPh>
    <rPh sb="1" eb="3">
      <t>ケイジョウ</t>
    </rPh>
    <rPh sb="3" eb="5">
      <t>ギョウセイ</t>
    </rPh>
    <phoneticPr fontId="7"/>
  </si>
  <si>
    <t>臨時損失</t>
    <rPh sb="0" eb="2">
      <t>リンジ</t>
    </rPh>
    <rPh sb="2" eb="4">
      <t>ソンシツ</t>
    </rPh>
    <phoneticPr fontId="7"/>
  </si>
  <si>
    <t>災害復旧事業費</t>
    <rPh sb="0" eb="2">
      <t>サイガイ</t>
    </rPh>
    <rPh sb="2" eb="4">
      <t>フッキュウ</t>
    </rPh>
    <rPh sb="4" eb="7">
      <t>ジギョウヒ</t>
    </rPh>
    <phoneticPr fontId="7"/>
  </si>
  <si>
    <t>資産除売却損</t>
    <rPh sb="0" eb="2">
      <t>シサン</t>
    </rPh>
    <rPh sb="2" eb="3">
      <t>ジョ</t>
    </rPh>
    <rPh sb="3" eb="5">
      <t>バイキャク</t>
    </rPh>
    <rPh sb="5" eb="6">
      <t>ソン</t>
    </rPh>
    <phoneticPr fontId="7"/>
  </si>
  <si>
    <t>投資損失引当金繰入額</t>
    <rPh sb="0" eb="2">
      <t>トウシ</t>
    </rPh>
    <rPh sb="2" eb="4">
      <t>ソンシツ</t>
    </rPh>
    <rPh sb="4" eb="7">
      <t>ヒキアテキン</t>
    </rPh>
    <rPh sb="7" eb="9">
      <t>クリイレ</t>
    </rPh>
    <rPh sb="9" eb="10">
      <t>ガク</t>
    </rPh>
    <phoneticPr fontId="7"/>
  </si>
  <si>
    <t>損失補償等引当金繰入額</t>
    <rPh sb="0" eb="2">
      <t>ソンシツ</t>
    </rPh>
    <rPh sb="2" eb="4">
      <t>ホショウ</t>
    </rPh>
    <rPh sb="4" eb="5">
      <t>ナド</t>
    </rPh>
    <rPh sb="5" eb="8">
      <t>ヒキアテキン</t>
    </rPh>
    <rPh sb="8" eb="10">
      <t>クリイレ</t>
    </rPh>
    <rPh sb="10" eb="11">
      <t>ガク</t>
    </rPh>
    <phoneticPr fontId="7"/>
  </si>
  <si>
    <r>
      <t>臨時</t>
    </r>
    <r>
      <rPr>
        <sz val="9"/>
        <color indexed="8"/>
        <rFont val="ＭＳ Ｐゴシック"/>
        <family val="3"/>
        <charset val="128"/>
      </rPr>
      <t>利益</t>
    </r>
    <rPh sb="0" eb="2">
      <t>リンジ</t>
    </rPh>
    <rPh sb="2" eb="4">
      <t>リエキ</t>
    </rPh>
    <phoneticPr fontId="7"/>
  </si>
  <si>
    <t>資産売却益</t>
    <rPh sb="0" eb="2">
      <t>シサン</t>
    </rPh>
    <rPh sb="2" eb="5">
      <t>バイキャクエキ</t>
    </rPh>
    <phoneticPr fontId="7"/>
  </si>
  <si>
    <t>固定資産等形成分</t>
    <phoneticPr fontId="7"/>
  </si>
  <si>
    <t>余剰分（不足分）</t>
    <rPh sb="0" eb="3">
      <t>ヨジョウブン</t>
    </rPh>
    <rPh sb="4" eb="6">
      <t>フソク</t>
    </rPh>
    <rPh sb="6" eb="7">
      <t>ブン</t>
    </rPh>
    <phoneticPr fontId="7"/>
  </si>
  <si>
    <t>純行政コスト</t>
    <phoneticPr fontId="7"/>
  </si>
  <si>
    <t>財源</t>
    <rPh sb="0" eb="2">
      <t>ザイゲン</t>
    </rPh>
    <phoneticPr fontId="7"/>
  </si>
  <si>
    <t>税収等</t>
    <rPh sb="0" eb="2">
      <t>ゼイシュウ</t>
    </rPh>
    <rPh sb="2" eb="3">
      <t>ナド</t>
    </rPh>
    <phoneticPr fontId="7"/>
  </si>
  <si>
    <t>国県等補助金</t>
    <phoneticPr fontId="7"/>
  </si>
  <si>
    <t>本年度差額</t>
    <phoneticPr fontId="7"/>
  </si>
  <si>
    <t>固定資産等の変動（内部変動）</t>
    <rPh sb="9" eb="11">
      <t>ナイブ</t>
    </rPh>
    <rPh sb="11" eb="13">
      <t>ヘンドウ</t>
    </rPh>
    <phoneticPr fontId="7"/>
  </si>
  <si>
    <t>有形固定資産等の増加</t>
    <rPh sb="0" eb="2">
      <t>ユウケイ</t>
    </rPh>
    <rPh sb="2" eb="4">
      <t>コテイ</t>
    </rPh>
    <rPh sb="4" eb="6">
      <t>シサン</t>
    </rPh>
    <rPh sb="6" eb="7">
      <t>ナド</t>
    </rPh>
    <rPh sb="8" eb="10">
      <t>ゾウカ</t>
    </rPh>
    <phoneticPr fontId="7"/>
  </si>
  <si>
    <t>有形固定資産等の減少</t>
    <rPh sb="0" eb="2">
      <t>ユウケイ</t>
    </rPh>
    <rPh sb="2" eb="4">
      <t>コテイ</t>
    </rPh>
    <rPh sb="4" eb="6">
      <t>シサン</t>
    </rPh>
    <rPh sb="6" eb="7">
      <t>ナド</t>
    </rPh>
    <rPh sb="8" eb="10">
      <t>ゲンショウ</t>
    </rPh>
    <phoneticPr fontId="7"/>
  </si>
  <si>
    <t>貸付金・基金等の増加</t>
    <rPh sb="0" eb="3">
      <t>カシツケキン</t>
    </rPh>
    <rPh sb="4" eb="6">
      <t>キキン</t>
    </rPh>
    <rPh sb="6" eb="7">
      <t>ナド</t>
    </rPh>
    <rPh sb="8" eb="10">
      <t>ゾウカ</t>
    </rPh>
    <phoneticPr fontId="7"/>
  </si>
  <si>
    <t>貸付金・基金等の減少</t>
    <rPh sb="0" eb="3">
      <t>カシツケキン</t>
    </rPh>
    <rPh sb="4" eb="6">
      <t>キキン</t>
    </rPh>
    <rPh sb="6" eb="7">
      <t>ナド</t>
    </rPh>
    <rPh sb="8" eb="10">
      <t>ゲンショウ</t>
    </rPh>
    <phoneticPr fontId="7"/>
  </si>
  <si>
    <t>資産評価差額</t>
    <rPh sb="0" eb="2">
      <t>シサン</t>
    </rPh>
    <rPh sb="2" eb="4">
      <t>ヒョウカ</t>
    </rPh>
    <rPh sb="4" eb="6">
      <t>サガク</t>
    </rPh>
    <phoneticPr fontId="7"/>
  </si>
  <si>
    <t>無償所管換等</t>
    <rPh sb="0" eb="2">
      <t>ムショウ</t>
    </rPh>
    <rPh sb="2" eb="4">
      <t>ショカン</t>
    </rPh>
    <rPh sb="4" eb="5">
      <t>ガ</t>
    </rPh>
    <rPh sb="5" eb="6">
      <t>ナド</t>
    </rPh>
    <phoneticPr fontId="7"/>
  </si>
  <si>
    <t>本年度純資産変動額</t>
    <phoneticPr fontId="7"/>
  </si>
  <si>
    <t>前年度末純資産残高</t>
    <rPh sb="0" eb="3">
      <t>ゼンネンド</t>
    </rPh>
    <rPh sb="3" eb="4">
      <t>マツ</t>
    </rPh>
    <rPh sb="4" eb="7">
      <t>ジュンシサン</t>
    </rPh>
    <rPh sb="7" eb="9">
      <t>ザンダカ</t>
    </rPh>
    <phoneticPr fontId="7"/>
  </si>
  <si>
    <t>本年度末純資産残高</t>
    <phoneticPr fontId="7"/>
  </si>
  <si>
    <t>様式第１号</t>
    <rPh sb="0" eb="2">
      <t>ヨウシキ</t>
    </rPh>
    <rPh sb="2" eb="3">
      <t>ダイ</t>
    </rPh>
    <rPh sb="4" eb="5">
      <t>ゴウ</t>
    </rPh>
    <phoneticPr fontId="7"/>
  </si>
  <si>
    <t>貸借対照表・・・・・・・・・・・・・・・・・・・・・・・・・・・・・・・・・・・・・・・・・・</t>
    <rPh sb="0" eb="2">
      <t>タイシャク</t>
    </rPh>
    <rPh sb="2" eb="5">
      <t>タイショウヒョウ</t>
    </rPh>
    <phoneticPr fontId="7"/>
  </si>
  <si>
    <t>様式第２号</t>
    <rPh sb="0" eb="2">
      <t>ヨウシキ</t>
    </rPh>
    <rPh sb="2" eb="3">
      <t>ダイ</t>
    </rPh>
    <rPh sb="4" eb="5">
      <t>ゴウ</t>
    </rPh>
    <phoneticPr fontId="7"/>
  </si>
  <si>
    <t>行政コスト計算書・・・・・・・・・・・・・・・・・・・・・・・・・・・・・・・・・・・・・・</t>
    <rPh sb="0" eb="2">
      <t>ギョウセイ</t>
    </rPh>
    <rPh sb="5" eb="8">
      <t>ケイサンショ</t>
    </rPh>
    <phoneticPr fontId="7"/>
  </si>
  <si>
    <t>様式第３号</t>
    <rPh sb="0" eb="2">
      <t>ヨウシキ</t>
    </rPh>
    <rPh sb="2" eb="3">
      <t>ダイ</t>
    </rPh>
    <rPh sb="4" eb="5">
      <t>ゴウ</t>
    </rPh>
    <phoneticPr fontId="7"/>
  </si>
  <si>
    <t>純資産変動計算書・・・・・・・・・・・・・・・・・・・・・・・・・・・・・・・・・・・・</t>
    <phoneticPr fontId="7"/>
  </si>
  <si>
    <t>様式第２号及び第３号</t>
    <rPh sb="0" eb="2">
      <t>ヨウシキ</t>
    </rPh>
    <rPh sb="2" eb="3">
      <t>ダイ</t>
    </rPh>
    <rPh sb="4" eb="5">
      <t>ゴウ</t>
    </rPh>
    <rPh sb="5" eb="6">
      <t>オヨ</t>
    </rPh>
    <rPh sb="7" eb="8">
      <t>ダイ</t>
    </rPh>
    <rPh sb="9" eb="10">
      <t>ゴウ</t>
    </rPh>
    <phoneticPr fontId="7"/>
  </si>
  <si>
    <t>行政コスト及び純資産変動計算書・・・・・・・・・・・・・・・・・・・・・・・・</t>
    <rPh sb="0" eb="2">
      <t>ギョウセイ</t>
    </rPh>
    <rPh sb="5" eb="6">
      <t>オヨ</t>
    </rPh>
    <rPh sb="7" eb="10">
      <t>ジュンシサン</t>
    </rPh>
    <rPh sb="10" eb="12">
      <t>ヘンドウ</t>
    </rPh>
    <rPh sb="12" eb="15">
      <t>ケイサンショ</t>
    </rPh>
    <phoneticPr fontId="7"/>
  </si>
  <si>
    <t>様式第４号</t>
    <rPh sb="0" eb="2">
      <t>ヨウシキ</t>
    </rPh>
    <rPh sb="2" eb="3">
      <t>ダイ</t>
    </rPh>
    <rPh sb="4" eb="5">
      <t>ゴウ</t>
    </rPh>
    <phoneticPr fontId="7"/>
  </si>
  <si>
    <t>資金収支計算書・・・・・・・・・・・・・・・・・・・・・・・・・・・・・・・・・・・・・</t>
    <phoneticPr fontId="7"/>
  </si>
  <si>
    <t>様式第５号</t>
    <rPh sb="0" eb="2">
      <t>ヨウシキ</t>
    </rPh>
    <rPh sb="2" eb="3">
      <t>ダイ</t>
    </rPh>
    <rPh sb="4" eb="5">
      <t>ゴウ</t>
    </rPh>
    <phoneticPr fontId="7"/>
  </si>
  <si>
    <t>１．貸借対照表の内容に関する明細・・・・・・・・・・・・・・・・・・・・・・</t>
    <rPh sb="2" eb="4">
      <t>タイシャク</t>
    </rPh>
    <rPh sb="4" eb="7">
      <t>タイショウヒョウ</t>
    </rPh>
    <rPh sb="8" eb="10">
      <t>ナイヨウ</t>
    </rPh>
    <rPh sb="11" eb="12">
      <t>カン</t>
    </rPh>
    <rPh sb="14" eb="16">
      <t>メイサイ</t>
    </rPh>
    <phoneticPr fontId="7"/>
  </si>
  <si>
    <t>２．行政コスト計算書の内容に関する明細・・・・・・・・・・・・・・・・・・</t>
    <rPh sb="2" eb="4">
      <t>ギョウセイ</t>
    </rPh>
    <rPh sb="7" eb="10">
      <t>ケイサンショ</t>
    </rPh>
    <rPh sb="11" eb="13">
      <t>ナイヨウ</t>
    </rPh>
    <rPh sb="14" eb="15">
      <t>カン</t>
    </rPh>
    <rPh sb="17" eb="19">
      <t>メイサイ</t>
    </rPh>
    <phoneticPr fontId="7"/>
  </si>
  <si>
    <t>３．純資産変動計算書の内容に関する明細・・・・・・・・・・・・・・・・</t>
    <rPh sb="2" eb="5">
      <t>ジュンシサン</t>
    </rPh>
    <rPh sb="5" eb="7">
      <t>ヘンドウ</t>
    </rPh>
    <rPh sb="7" eb="10">
      <t>ケイサンショ</t>
    </rPh>
    <rPh sb="11" eb="13">
      <t>ナイヨウ</t>
    </rPh>
    <rPh sb="14" eb="15">
      <t>カン</t>
    </rPh>
    <rPh sb="17" eb="19">
      <t>メイサイ</t>
    </rPh>
    <phoneticPr fontId="7"/>
  </si>
  <si>
    <t>４．資金収支計算書の内容に関する明細・・・・・・・・・・・・・・・・・・</t>
    <rPh sb="2" eb="4">
      <t>シキン</t>
    </rPh>
    <rPh sb="4" eb="6">
      <t>シュウシ</t>
    </rPh>
    <rPh sb="6" eb="9">
      <t>ケイサンショ</t>
    </rPh>
    <rPh sb="10" eb="12">
      <t>ナイヨウ</t>
    </rPh>
    <rPh sb="13" eb="14">
      <t>カン</t>
    </rPh>
    <rPh sb="16" eb="18">
      <t>メイサイ</t>
    </rPh>
    <phoneticPr fontId="7"/>
  </si>
  <si>
    <t>【様式第１号】</t>
    <rPh sb="1" eb="3">
      <t>ヨウシキ</t>
    </rPh>
    <rPh sb="3" eb="4">
      <t>ダイ</t>
    </rPh>
    <rPh sb="5" eb="6">
      <t>ゴウ</t>
    </rPh>
    <phoneticPr fontId="7"/>
  </si>
  <si>
    <t>貸借対照表</t>
    <rPh sb="0" eb="2">
      <t>タイシャク</t>
    </rPh>
    <rPh sb="2" eb="5">
      <t>タイショウヒョウ</t>
    </rPh>
    <phoneticPr fontId="7"/>
  </si>
  <si>
    <t>（平成29年3月31日現在）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7"/>
  </si>
  <si>
    <t>【資産の部】</t>
    <rPh sb="4" eb="5">
      <t>ブ</t>
    </rPh>
    <phoneticPr fontId="7"/>
  </si>
  <si>
    <t>【負債の部】</t>
    <rPh sb="1" eb="3">
      <t>フサイ</t>
    </rPh>
    <rPh sb="4" eb="5">
      <t>ブ</t>
    </rPh>
    <phoneticPr fontId="7"/>
  </si>
  <si>
    <t>固定資産</t>
    <rPh sb="0" eb="4">
      <t>コテイシサン</t>
    </rPh>
    <phoneticPr fontId="7"/>
  </si>
  <si>
    <t>固定負債</t>
    <rPh sb="0" eb="2">
      <t>コテイ</t>
    </rPh>
    <phoneticPr fontId="7"/>
  </si>
  <si>
    <t>有形固定資産</t>
    <rPh sb="0" eb="2">
      <t>ユウケイ</t>
    </rPh>
    <rPh sb="2" eb="6">
      <t>コテイシサン</t>
    </rPh>
    <phoneticPr fontId="7"/>
  </si>
  <si>
    <t>事業用資産</t>
    <rPh sb="0" eb="3">
      <t>ジギョウヨウ</t>
    </rPh>
    <rPh sb="3" eb="5">
      <t>シサン</t>
    </rPh>
    <phoneticPr fontId="7"/>
  </si>
  <si>
    <t>長期未払金</t>
    <rPh sb="0" eb="2">
      <t>チョウキ</t>
    </rPh>
    <rPh sb="2" eb="4">
      <t>ミハラ</t>
    </rPh>
    <rPh sb="4" eb="5">
      <t>キン</t>
    </rPh>
    <phoneticPr fontId="7"/>
  </si>
  <si>
    <t>退職手当引当金</t>
    <rPh sb="2" eb="4">
      <t>テアテ</t>
    </rPh>
    <phoneticPr fontId="7"/>
  </si>
  <si>
    <t>立木竹</t>
  </si>
  <si>
    <t>損失補償等引当金</t>
    <rPh sb="0" eb="2">
      <t>ソンシツ</t>
    </rPh>
    <rPh sb="2" eb="5">
      <t>ホショウナド</t>
    </rPh>
    <rPh sb="5" eb="8">
      <t>ヒキアテキン</t>
    </rPh>
    <phoneticPr fontId="7"/>
  </si>
  <si>
    <t>建物</t>
    <rPh sb="0" eb="2">
      <t>タテモノ</t>
    </rPh>
    <phoneticPr fontId="7"/>
  </si>
  <si>
    <t>建物減価償却累計額</t>
    <rPh sb="2" eb="4">
      <t>ゲンカ</t>
    </rPh>
    <rPh sb="4" eb="6">
      <t>ショウキャク</t>
    </rPh>
    <rPh sb="6" eb="9">
      <t>ルイケイガク</t>
    </rPh>
    <phoneticPr fontId="7"/>
  </si>
  <si>
    <t>流動負債</t>
    <phoneticPr fontId="7"/>
  </si>
  <si>
    <t>1年内償還予定地方債</t>
    <rPh sb="1" eb="2">
      <t>ネン</t>
    </rPh>
    <rPh sb="3" eb="5">
      <t>ショウカン</t>
    </rPh>
    <rPh sb="5" eb="7">
      <t>ヨテイ</t>
    </rPh>
    <rPh sb="7" eb="10">
      <t>チホウサイ</t>
    </rPh>
    <phoneticPr fontId="7"/>
  </si>
  <si>
    <t>工作物減価償却累計額</t>
    <rPh sb="0" eb="3">
      <t>コウサクブツ</t>
    </rPh>
    <rPh sb="3" eb="5">
      <t>ゲンカ</t>
    </rPh>
    <rPh sb="5" eb="7">
      <t>ショウキャク</t>
    </rPh>
    <rPh sb="7" eb="10">
      <t>ルイケイガク</t>
    </rPh>
    <phoneticPr fontId="7"/>
  </si>
  <si>
    <t>未払金</t>
    <rPh sb="0" eb="2">
      <t>ミハラ</t>
    </rPh>
    <rPh sb="2" eb="3">
      <t>キン</t>
    </rPh>
    <phoneticPr fontId="7"/>
  </si>
  <si>
    <t>船舶</t>
    <phoneticPr fontId="7"/>
  </si>
  <si>
    <t>未払費用</t>
    <rPh sb="0" eb="2">
      <t>ミハラ</t>
    </rPh>
    <rPh sb="2" eb="4">
      <t>ヒヨウ</t>
    </rPh>
    <phoneticPr fontId="7"/>
  </si>
  <si>
    <t>船舶減価償却累計額</t>
    <phoneticPr fontId="7"/>
  </si>
  <si>
    <t>前受金</t>
    <rPh sb="0" eb="1">
      <t>マエ</t>
    </rPh>
    <rPh sb="1" eb="2">
      <t>ウ</t>
    </rPh>
    <rPh sb="2" eb="3">
      <t>キン</t>
    </rPh>
    <phoneticPr fontId="7"/>
  </si>
  <si>
    <t>浮標等</t>
    <rPh sb="0" eb="1">
      <t>ウ</t>
    </rPh>
    <rPh sb="2" eb="3">
      <t>トウ</t>
    </rPh>
    <phoneticPr fontId="7"/>
  </si>
  <si>
    <t>前受収益</t>
    <rPh sb="0" eb="1">
      <t>マエ</t>
    </rPh>
    <rPh sb="1" eb="2">
      <t>ウ</t>
    </rPh>
    <rPh sb="2" eb="4">
      <t>シュウエキ</t>
    </rPh>
    <phoneticPr fontId="7"/>
  </si>
  <si>
    <t>浮標等減価償却累計額</t>
    <phoneticPr fontId="7"/>
  </si>
  <si>
    <t>賞与等引当金</t>
    <rPh sb="2" eb="3">
      <t>ナド</t>
    </rPh>
    <phoneticPr fontId="7"/>
  </si>
  <si>
    <t>預り金</t>
    <phoneticPr fontId="7"/>
  </si>
  <si>
    <t>航空機減価償却累計額</t>
    <rPh sb="0" eb="3">
      <t>コウクウキ</t>
    </rPh>
    <rPh sb="3" eb="5">
      <t>ゲンカ</t>
    </rPh>
    <rPh sb="5" eb="7">
      <t>ショウキャク</t>
    </rPh>
    <rPh sb="7" eb="10">
      <t>ルイケイガク</t>
    </rPh>
    <phoneticPr fontId="7"/>
  </si>
  <si>
    <t>負債合計</t>
    <rPh sb="0" eb="2">
      <t>フサイ</t>
    </rPh>
    <rPh sb="2" eb="4">
      <t>ゴウケイ</t>
    </rPh>
    <phoneticPr fontId="7"/>
  </si>
  <si>
    <r>
      <t>その他</t>
    </r>
    <r>
      <rPr>
        <sz val="11"/>
        <color indexed="8"/>
        <rFont val="ＭＳ Ｐゴシック"/>
        <family val="3"/>
        <charset val="128"/>
      </rPr>
      <t>減価償却累計額</t>
    </r>
    <rPh sb="2" eb="3">
      <t>タ</t>
    </rPh>
    <rPh sb="3" eb="5">
      <t>ゲンカ</t>
    </rPh>
    <rPh sb="5" eb="7">
      <t>ショウキャク</t>
    </rPh>
    <rPh sb="7" eb="10">
      <t>ルイケイガク</t>
    </rPh>
    <phoneticPr fontId="7"/>
  </si>
  <si>
    <t>【純資産の部】</t>
    <rPh sb="1" eb="4">
      <t>ジュンシサン</t>
    </rPh>
    <rPh sb="5" eb="6">
      <t>ブ</t>
    </rPh>
    <phoneticPr fontId="7"/>
  </si>
  <si>
    <t>建設仮勘定</t>
  </si>
  <si>
    <t>固定資産等形成分</t>
    <rPh sb="0" eb="2">
      <t>コテイ</t>
    </rPh>
    <rPh sb="2" eb="4">
      <t>シサン</t>
    </rPh>
    <rPh sb="4" eb="5">
      <t>ナド</t>
    </rPh>
    <rPh sb="5" eb="7">
      <t>ケイセイ</t>
    </rPh>
    <rPh sb="7" eb="8">
      <t>ブン</t>
    </rPh>
    <phoneticPr fontId="7"/>
  </si>
  <si>
    <t>インフラ資産</t>
    <rPh sb="4" eb="6">
      <t>シサン</t>
    </rPh>
    <phoneticPr fontId="7"/>
  </si>
  <si>
    <t>余剰分（不足分）</t>
    <rPh sb="0" eb="3">
      <t>ヨジョウブン</t>
    </rPh>
    <rPh sb="4" eb="7">
      <t>フソクブン</t>
    </rPh>
    <phoneticPr fontId="7"/>
  </si>
  <si>
    <t>工作物</t>
    <rPh sb="0" eb="3">
      <t>コウサクブツ</t>
    </rPh>
    <phoneticPr fontId="7"/>
  </si>
  <si>
    <t>物品減価償却累計額</t>
    <rPh sb="0" eb="2">
      <t>ブッピン</t>
    </rPh>
    <rPh sb="2" eb="4">
      <t>ゲンカ</t>
    </rPh>
    <rPh sb="4" eb="6">
      <t>ショウキャク</t>
    </rPh>
    <rPh sb="6" eb="9">
      <t>ルイケイガク</t>
    </rPh>
    <phoneticPr fontId="7"/>
  </si>
  <si>
    <t>無形固定資産</t>
    <rPh sb="0" eb="2">
      <t>ムケイ</t>
    </rPh>
    <rPh sb="2" eb="6">
      <t>コテイシサン</t>
    </rPh>
    <phoneticPr fontId="7"/>
  </si>
  <si>
    <t>投資その他の資産</t>
    <rPh sb="0" eb="2">
      <t>トウシ</t>
    </rPh>
    <rPh sb="4" eb="5">
      <t>ホカ</t>
    </rPh>
    <rPh sb="6" eb="8">
      <t>シサン</t>
    </rPh>
    <phoneticPr fontId="7"/>
  </si>
  <si>
    <t>投資及び出資金</t>
    <rPh sb="0" eb="2">
      <t>トウシ</t>
    </rPh>
    <rPh sb="2" eb="3">
      <t>オヨ</t>
    </rPh>
    <rPh sb="4" eb="7">
      <t>シュッシキン</t>
    </rPh>
    <phoneticPr fontId="7"/>
  </si>
  <si>
    <t>出資金</t>
    <rPh sb="0" eb="3">
      <t>シュッシキン</t>
    </rPh>
    <phoneticPr fontId="7"/>
  </si>
  <si>
    <t>投資損失引当金</t>
    <phoneticPr fontId="7"/>
  </si>
  <si>
    <t>長期延滞債権</t>
    <rPh sb="0" eb="2">
      <t>チョウキ</t>
    </rPh>
    <rPh sb="2" eb="4">
      <t>エンタイ</t>
    </rPh>
    <rPh sb="4" eb="6">
      <t>サイケン</t>
    </rPh>
    <phoneticPr fontId="7"/>
  </si>
  <si>
    <t>長期貸付金</t>
    <rPh sb="0" eb="2">
      <t>チョウキ</t>
    </rPh>
    <rPh sb="2" eb="5">
      <t>カシツケキン</t>
    </rPh>
    <phoneticPr fontId="7"/>
  </si>
  <si>
    <t>基金</t>
    <rPh sb="0" eb="2">
      <t>キキン</t>
    </rPh>
    <phoneticPr fontId="7"/>
  </si>
  <si>
    <t>減債基金</t>
    <rPh sb="0" eb="2">
      <t>ゲンサイ</t>
    </rPh>
    <rPh sb="2" eb="4">
      <t>キキン</t>
    </rPh>
    <phoneticPr fontId="7"/>
  </si>
  <si>
    <t>徴収不能引当金</t>
    <rPh sb="0" eb="2">
      <t>チョウシュウ</t>
    </rPh>
    <rPh sb="2" eb="4">
      <t>フノウ</t>
    </rPh>
    <rPh sb="4" eb="7">
      <t>ヒキアテキン</t>
    </rPh>
    <phoneticPr fontId="7"/>
  </si>
  <si>
    <t>流動資産</t>
    <rPh sb="0" eb="2">
      <t>リュウドウ</t>
    </rPh>
    <rPh sb="2" eb="4">
      <t>シサン</t>
    </rPh>
    <phoneticPr fontId="7"/>
  </si>
  <si>
    <t>現金預金</t>
    <rPh sb="0" eb="2">
      <t>ゲンキン</t>
    </rPh>
    <rPh sb="2" eb="4">
      <t>ヨキン</t>
    </rPh>
    <phoneticPr fontId="7"/>
  </si>
  <si>
    <t>未収金</t>
    <rPh sb="0" eb="3">
      <t>ミシュウキン</t>
    </rPh>
    <phoneticPr fontId="7"/>
  </si>
  <si>
    <t>短期貸付金</t>
    <rPh sb="0" eb="2">
      <t>タンキ</t>
    </rPh>
    <rPh sb="2" eb="5">
      <t>カシツケキン</t>
    </rPh>
    <phoneticPr fontId="7"/>
  </si>
  <si>
    <t>財政調整基金</t>
    <rPh sb="0" eb="2">
      <t>ザイセイ</t>
    </rPh>
    <rPh sb="2" eb="4">
      <t>チョウセイ</t>
    </rPh>
    <rPh sb="4" eb="6">
      <t>キキン</t>
    </rPh>
    <phoneticPr fontId="7"/>
  </si>
  <si>
    <t>棚卸資産</t>
    <rPh sb="0" eb="2">
      <t>タナオロ</t>
    </rPh>
    <rPh sb="2" eb="4">
      <t>シサン</t>
    </rPh>
    <phoneticPr fontId="7"/>
  </si>
  <si>
    <t>純資産合計</t>
    <rPh sb="0" eb="3">
      <t>ジュンシサン</t>
    </rPh>
    <rPh sb="3" eb="5">
      <t>ゴウケイ</t>
    </rPh>
    <phoneticPr fontId="7"/>
  </si>
  <si>
    <t>資産合計</t>
    <rPh sb="0" eb="2">
      <t>シサン</t>
    </rPh>
    <rPh sb="2" eb="4">
      <t>ゴウケイ</t>
    </rPh>
    <phoneticPr fontId="7"/>
  </si>
  <si>
    <t>負債及び純資産合計</t>
    <rPh sb="0" eb="2">
      <t>フサイ</t>
    </rPh>
    <rPh sb="2" eb="3">
      <t>オヨ</t>
    </rPh>
    <rPh sb="4" eb="7">
      <t>ジュンシサン</t>
    </rPh>
    <rPh sb="7" eb="9">
      <t>ゴウケイ</t>
    </rPh>
    <phoneticPr fontId="7"/>
  </si>
  <si>
    <t>【様式第２号】</t>
    <rPh sb="1" eb="3">
      <t>ヨウシキ</t>
    </rPh>
    <rPh sb="3" eb="4">
      <t>ダイ</t>
    </rPh>
    <rPh sb="5" eb="6">
      <t>ゴウ</t>
    </rPh>
    <phoneticPr fontId="7"/>
  </si>
  <si>
    <t>行政コスト計算書</t>
    <rPh sb="0" eb="2">
      <t>ギョウセイ</t>
    </rPh>
    <rPh sb="5" eb="8">
      <t>ケイサンショ</t>
    </rPh>
    <phoneticPr fontId="7"/>
  </si>
  <si>
    <t>自　平成２８年　４月　１日</t>
    <rPh sb="0" eb="1">
      <t>ジ</t>
    </rPh>
    <rPh sb="2" eb="4">
      <t>ヘイセイ</t>
    </rPh>
    <rPh sb="6" eb="7">
      <t>ネン</t>
    </rPh>
    <rPh sb="9" eb="10">
      <t>ガツ</t>
    </rPh>
    <rPh sb="12" eb="13">
      <t>ニチ</t>
    </rPh>
    <phoneticPr fontId="7"/>
  </si>
  <si>
    <t>至　平成２９年　３月３１日</t>
    <phoneticPr fontId="7"/>
  </si>
  <si>
    <t>経常費用</t>
    <phoneticPr fontId="7"/>
  </si>
  <si>
    <t>業務費用</t>
    <phoneticPr fontId="7"/>
  </si>
  <si>
    <r>
      <rPr>
        <sz val="10"/>
        <color indexed="8"/>
        <rFont val="ＭＳ Ｐゴシック"/>
        <family val="3"/>
        <charset val="128"/>
      </rPr>
      <t>職員</t>
    </r>
    <r>
      <rPr>
        <sz val="10"/>
        <rFont val="ＭＳ Ｐゴシック"/>
        <family val="3"/>
        <charset val="128"/>
      </rPr>
      <t>給与費</t>
    </r>
    <rPh sb="0" eb="2">
      <t>ショクイン</t>
    </rPh>
    <rPh sb="2" eb="4">
      <t>キュウヨ</t>
    </rPh>
    <rPh sb="4" eb="5">
      <t>ヒ</t>
    </rPh>
    <phoneticPr fontId="7"/>
  </si>
  <si>
    <r>
      <t>その他の</t>
    </r>
    <r>
      <rPr>
        <sz val="10"/>
        <rFont val="ＭＳ Ｐゴシック"/>
        <family val="3"/>
        <charset val="128"/>
      </rPr>
      <t>業務費用</t>
    </r>
    <rPh sb="2" eb="3">
      <t>タ</t>
    </rPh>
    <rPh sb="4" eb="6">
      <t>ギョウム</t>
    </rPh>
    <rPh sb="6" eb="8">
      <t>ヒヨウ</t>
    </rPh>
    <phoneticPr fontId="7"/>
  </si>
  <si>
    <t>臨時利益</t>
    <rPh sb="0" eb="2">
      <t>リンジ</t>
    </rPh>
    <rPh sb="2" eb="4">
      <t>リエキ</t>
    </rPh>
    <phoneticPr fontId="7"/>
  </si>
  <si>
    <t>純行政コスト</t>
    <rPh sb="0" eb="1">
      <t>ジュン</t>
    </rPh>
    <rPh sb="1" eb="3">
      <t>ギョウセイ</t>
    </rPh>
    <phoneticPr fontId="7"/>
  </si>
  <si>
    <t>【様式第３号】</t>
    <rPh sb="1" eb="3">
      <t>ヨウシキ</t>
    </rPh>
    <rPh sb="3" eb="4">
      <t>ダイ</t>
    </rPh>
    <rPh sb="5" eb="6">
      <t>ゴウ</t>
    </rPh>
    <phoneticPr fontId="7"/>
  </si>
  <si>
    <t>純資産変動計算書</t>
    <rPh sb="0" eb="3">
      <t>ジュンシサン</t>
    </rPh>
    <rPh sb="3" eb="5">
      <t>ヘンドウ</t>
    </rPh>
    <rPh sb="5" eb="8">
      <t>ケイサンショ</t>
    </rPh>
    <phoneticPr fontId="7"/>
  </si>
  <si>
    <t>自　　平成２８年　４月　１日</t>
    <rPh sb="0" eb="1">
      <t>ジ</t>
    </rPh>
    <rPh sb="3" eb="5">
      <t>ヘイセイ</t>
    </rPh>
    <rPh sb="7" eb="8">
      <t>ネン</t>
    </rPh>
    <rPh sb="10" eb="11">
      <t>ツキ</t>
    </rPh>
    <rPh sb="13" eb="14">
      <t>ニチ</t>
    </rPh>
    <phoneticPr fontId="7"/>
  </si>
  <si>
    <t>(単位：円）</t>
    <rPh sb="4" eb="5">
      <t>エン</t>
    </rPh>
    <phoneticPr fontId="7"/>
  </si>
  <si>
    <t>合計</t>
    <rPh sb="0" eb="2">
      <t>ゴウケイ</t>
    </rPh>
    <phoneticPr fontId="7"/>
  </si>
  <si>
    <t>固定資産
等形成分</t>
    <rPh sb="0" eb="4">
      <t>コテイシサン</t>
    </rPh>
    <rPh sb="5" eb="6">
      <t>ナド</t>
    </rPh>
    <rPh sb="6" eb="8">
      <t>ケイセイ</t>
    </rPh>
    <rPh sb="8" eb="9">
      <t>ブン</t>
    </rPh>
    <phoneticPr fontId="7"/>
  </si>
  <si>
    <t>余剰分
（不足分）</t>
    <rPh sb="0" eb="3">
      <t>ヨジョウブン</t>
    </rPh>
    <rPh sb="5" eb="8">
      <t>フソクブン</t>
    </rPh>
    <phoneticPr fontId="7"/>
  </si>
  <si>
    <t>純行政コスト（△）</t>
    <rPh sb="0" eb="1">
      <t>ジュン</t>
    </rPh>
    <rPh sb="1" eb="3">
      <t>ギョウセイ</t>
    </rPh>
    <phoneticPr fontId="7"/>
  </si>
  <si>
    <t>国県等補助金</t>
    <rPh sb="0" eb="1">
      <t>クニ</t>
    </rPh>
    <rPh sb="1" eb="2">
      <t>ケン</t>
    </rPh>
    <rPh sb="2" eb="3">
      <t>ナド</t>
    </rPh>
    <rPh sb="3" eb="6">
      <t>ホジョキン</t>
    </rPh>
    <phoneticPr fontId="7"/>
  </si>
  <si>
    <t>本年度差額</t>
    <rPh sb="0" eb="3">
      <t>ホンネンド</t>
    </rPh>
    <rPh sb="3" eb="5">
      <t>サガク</t>
    </rPh>
    <phoneticPr fontId="7"/>
  </si>
  <si>
    <t>固定資産等の変動（内部変動）</t>
    <rPh sb="0" eb="2">
      <t>コテイ</t>
    </rPh>
    <rPh sb="2" eb="4">
      <t>シサン</t>
    </rPh>
    <rPh sb="4" eb="5">
      <t>ナド</t>
    </rPh>
    <rPh sb="6" eb="8">
      <t>ヘンドウ</t>
    </rPh>
    <rPh sb="9" eb="11">
      <t>ナイブ</t>
    </rPh>
    <rPh sb="11" eb="13">
      <t>ヘンドウ</t>
    </rPh>
    <phoneticPr fontId="7"/>
  </si>
  <si>
    <t>無償所管換等</t>
    <rPh sb="0" eb="2">
      <t>ムショウ</t>
    </rPh>
    <rPh sb="2" eb="4">
      <t>ショカン</t>
    </rPh>
    <rPh sb="4" eb="5">
      <t>カ</t>
    </rPh>
    <rPh sb="5" eb="6">
      <t>ナド</t>
    </rPh>
    <phoneticPr fontId="7"/>
  </si>
  <si>
    <t>本年度純資産変動額</t>
    <rPh sb="0" eb="3">
      <t>ホンネンド</t>
    </rPh>
    <rPh sb="3" eb="6">
      <t>ジュンシサン</t>
    </rPh>
    <rPh sb="6" eb="8">
      <t>ヘンドウ</t>
    </rPh>
    <rPh sb="8" eb="9">
      <t>ガク</t>
    </rPh>
    <phoneticPr fontId="7"/>
  </si>
  <si>
    <t>本年度末純資産残高</t>
    <rPh sb="0" eb="3">
      <t>ホンネンド</t>
    </rPh>
    <rPh sb="3" eb="4">
      <t>マツ</t>
    </rPh>
    <rPh sb="4" eb="7">
      <t>ジュンシサン</t>
    </rPh>
    <rPh sb="7" eb="9">
      <t>ザンダカ</t>
    </rPh>
    <phoneticPr fontId="7"/>
  </si>
  <si>
    <t>区分</t>
    <rPh sb="0" eb="2">
      <t>クブン</t>
    </rPh>
    <phoneticPr fontId="3"/>
  </si>
  <si>
    <t>生活インフラ・
国土保全</t>
    <rPh sb="0" eb="2">
      <t>セイカツ</t>
    </rPh>
    <rPh sb="8" eb="10">
      <t>コクド</t>
    </rPh>
    <rPh sb="10" eb="12">
      <t>ホゼン</t>
    </rPh>
    <phoneticPr fontId="7"/>
  </si>
  <si>
    <t>③投資及び出資金の明細</t>
    <phoneticPr fontId="3"/>
  </si>
  <si>
    <t>市場価格のあるもの</t>
    <rPh sb="0" eb="2">
      <t>シジョウ</t>
    </rPh>
    <rPh sb="2" eb="4">
      <t>カカク</t>
    </rPh>
    <phoneticPr fontId="3"/>
  </si>
  <si>
    <t>銘柄名</t>
    <rPh sb="0" eb="2">
      <t>メイガラ</t>
    </rPh>
    <rPh sb="2" eb="3">
      <t>メイ</t>
    </rPh>
    <phoneticPr fontId="7"/>
  </si>
  <si>
    <t xml:space="preserve">
株数・口数など
（A）</t>
    <rPh sb="1" eb="3">
      <t>カブスウ</t>
    </rPh>
    <rPh sb="4" eb="5">
      <t>クチ</t>
    </rPh>
    <rPh sb="5" eb="6">
      <t>スウ</t>
    </rPh>
    <phoneticPr fontId="7"/>
  </si>
  <si>
    <t xml:space="preserve">
時価単価
（B）</t>
    <rPh sb="1" eb="3">
      <t>ジカ</t>
    </rPh>
    <rPh sb="3" eb="5">
      <t>タンカ</t>
    </rPh>
    <phoneticPr fontId="7"/>
  </si>
  <si>
    <t>貸借対照表計上額
（A）×（B)
（C)</t>
    <rPh sb="0" eb="2">
      <t>タイシャク</t>
    </rPh>
    <rPh sb="2" eb="5">
      <t>タイショウヒョウ</t>
    </rPh>
    <rPh sb="5" eb="8">
      <t>ケイジョウガク</t>
    </rPh>
    <phoneticPr fontId="7"/>
  </si>
  <si>
    <t xml:space="preserve">
取得単価
（D)</t>
    <rPh sb="1" eb="3">
      <t>シュトク</t>
    </rPh>
    <rPh sb="3" eb="5">
      <t>タンカ</t>
    </rPh>
    <phoneticPr fontId="7"/>
  </si>
  <si>
    <t>取得原価
（A）×（D)
（E)</t>
    <rPh sb="0" eb="2">
      <t>シュトク</t>
    </rPh>
    <rPh sb="2" eb="4">
      <t>ゲンカ</t>
    </rPh>
    <phoneticPr fontId="3"/>
  </si>
  <si>
    <t>評価差額
（C）－（E)
（F)</t>
    <rPh sb="0" eb="2">
      <t>ヒョウカ</t>
    </rPh>
    <rPh sb="2" eb="4">
      <t>サガク</t>
    </rPh>
    <phoneticPr fontId="3"/>
  </si>
  <si>
    <t>（参考）財産に関する
調書記載額</t>
    <rPh sb="1" eb="3">
      <t>サンコウ</t>
    </rPh>
    <rPh sb="4" eb="6">
      <t>ザイサン</t>
    </rPh>
    <rPh sb="7" eb="8">
      <t>カン</t>
    </rPh>
    <rPh sb="11" eb="13">
      <t>チョウショ</t>
    </rPh>
    <rPh sb="13" eb="15">
      <t>キサイ</t>
    </rPh>
    <rPh sb="15" eb="16">
      <t>ガク</t>
    </rPh>
    <phoneticPr fontId="3"/>
  </si>
  <si>
    <t>市場価格のないもののうち連結対象団体（会計）に対するもの</t>
    <rPh sb="0" eb="2">
      <t>シジョウ</t>
    </rPh>
    <rPh sb="2" eb="4">
      <t>カカク</t>
    </rPh>
    <rPh sb="12" eb="14">
      <t>レンケツ</t>
    </rPh>
    <rPh sb="14" eb="16">
      <t>タイショウ</t>
    </rPh>
    <rPh sb="16" eb="18">
      <t>ダンタイ</t>
    </rPh>
    <rPh sb="19" eb="21">
      <t>カイケイ</t>
    </rPh>
    <rPh sb="23" eb="24">
      <t>タイ</t>
    </rPh>
    <phoneticPr fontId="3"/>
  </si>
  <si>
    <t>相手先名</t>
    <rPh sb="0" eb="3">
      <t>アイテサキ</t>
    </rPh>
    <rPh sb="3" eb="4">
      <t>メイ</t>
    </rPh>
    <phoneticPr fontId="7"/>
  </si>
  <si>
    <t>出資金額
（貸借対照表計上額）
（A)</t>
    <rPh sb="0" eb="2">
      <t>シュッシ</t>
    </rPh>
    <rPh sb="2" eb="4">
      <t>キンガク</t>
    </rPh>
    <rPh sb="6" eb="8">
      <t>タイシャク</t>
    </rPh>
    <rPh sb="8" eb="11">
      <t>タイショウヒョウ</t>
    </rPh>
    <rPh sb="11" eb="14">
      <t>ケイジョウガク</t>
    </rPh>
    <phoneticPr fontId="7"/>
  </si>
  <si>
    <t xml:space="preserve">
資産
（B)</t>
    <rPh sb="1" eb="3">
      <t>シサン</t>
    </rPh>
    <phoneticPr fontId="7"/>
  </si>
  <si>
    <t xml:space="preserve">
負債
（C)</t>
    <rPh sb="1" eb="3">
      <t>フサイ</t>
    </rPh>
    <phoneticPr fontId="7"/>
  </si>
  <si>
    <t>純資産額
（B）－（C)
（D)</t>
    <rPh sb="0" eb="3">
      <t>ジュンシサン</t>
    </rPh>
    <rPh sb="3" eb="4">
      <t>ガク</t>
    </rPh>
    <phoneticPr fontId="7"/>
  </si>
  <si>
    <t xml:space="preserve">
資本金
（E)</t>
    <rPh sb="1" eb="4">
      <t>シホンキン</t>
    </rPh>
    <phoneticPr fontId="7"/>
  </si>
  <si>
    <t>出資割合（％）
（A）/（E)
（F)</t>
    <rPh sb="0" eb="2">
      <t>シュッシ</t>
    </rPh>
    <rPh sb="2" eb="4">
      <t>ワリアイ</t>
    </rPh>
    <phoneticPr fontId="7"/>
  </si>
  <si>
    <t>実質価額
（D)×（F)
（G)</t>
    <rPh sb="0" eb="2">
      <t>ジッシツ</t>
    </rPh>
    <rPh sb="2" eb="4">
      <t>カガク</t>
    </rPh>
    <phoneticPr fontId="3"/>
  </si>
  <si>
    <t>投資損失引当金
計上額
（H)</t>
    <rPh sb="0" eb="2">
      <t>トウシ</t>
    </rPh>
    <rPh sb="2" eb="4">
      <t>ソンシツ</t>
    </rPh>
    <rPh sb="4" eb="7">
      <t>ヒキアテキン</t>
    </rPh>
    <rPh sb="8" eb="11">
      <t>ケイジョウガク</t>
    </rPh>
    <phoneticPr fontId="3"/>
  </si>
  <si>
    <t>市場価格のないもののうち連結対象団体（会計）以外に対するもの</t>
    <rPh sb="0" eb="2">
      <t>シジョウ</t>
    </rPh>
    <rPh sb="2" eb="4">
      <t>カカク</t>
    </rPh>
    <rPh sb="12" eb="14">
      <t>レンケツ</t>
    </rPh>
    <rPh sb="14" eb="16">
      <t>タイショウ</t>
    </rPh>
    <rPh sb="16" eb="18">
      <t>ダンタイ</t>
    </rPh>
    <rPh sb="19" eb="21">
      <t>カイケイ</t>
    </rPh>
    <rPh sb="22" eb="24">
      <t>イガイ</t>
    </rPh>
    <rPh sb="25" eb="26">
      <t>タイ</t>
    </rPh>
    <phoneticPr fontId="3"/>
  </si>
  <si>
    <t xml:space="preserve">
出資金額
（A)</t>
    <rPh sb="1" eb="3">
      <t>シュッシ</t>
    </rPh>
    <rPh sb="3" eb="5">
      <t>キンガク</t>
    </rPh>
    <phoneticPr fontId="7"/>
  </si>
  <si>
    <t xml:space="preserve">
強制評価減
（H)</t>
    <rPh sb="1" eb="3">
      <t>キョウセイ</t>
    </rPh>
    <rPh sb="3" eb="5">
      <t>ヒョウカ</t>
    </rPh>
    <rPh sb="5" eb="6">
      <t>ゲン</t>
    </rPh>
    <phoneticPr fontId="3"/>
  </si>
  <si>
    <t>貸借対照表計上額
（Ａ）－（Ｈ）
（Ｉ）</t>
    <rPh sb="0" eb="2">
      <t>タイシャク</t>
    </rPh>
    <rPh sb="2" eb="5">
      <t>タイショウヒョウ</t>
    </rPh>
    <rPh sb="5" eb="8">
      <t>ケイジョウガク</t>
    </rPh>
    <phoneticPr fontId="3"/>
  </si>
  <si>
    <t>④基金の明細</t>
    <phoneticPr fontId="3"/>
  </si>
  <si>
    <t>種類</t>
    <rPh sb="0" eb="2">
      <t>シュルイ</t>
    </rPh>
    <phoneticPr fontId="7"/>
  </si>
  <si>
    <r>
      <t xml:space="preserve">合計
</t>
    </r>
    <r>
      <rPr>
        <sz val="8"/>
        <rFont val="ＭＳ Ｐゴシック"/>
        <family val="3"/>
        <charset val="128"/>
      </rPr>
      <t>(貸借対照表計上額)</t>
    </r>
    <rPh sb="0" eb="2">
      <t>ゴウケイ</t>
    </rPh>
    <rPh sb="4" eb="6">
      <t>タイシャク</t>
    </rPh>
    <rPh sb="6" eb="9">
      <t>タイショウヒョウ</t>
    </rPh>
    <rPh sb="9" eb="12">
      <t>ケイジョウガク</t>
    </rPh>
    <phoneticPr fontId="7"/>
  </si>
  <si>
    <t>(参考)財産に関する
調書記載額</t>
    <rPh sb="1" eb="3">
      <t>サンコウ</t>
    </rPh>
    <rPh sb="4" eb="6">
      <t>ザイサン</t>
    </rPh>
    <rPh sb="7" eb="8">
      <t>カン</t>
    </rPh>
    <rPh sb="11" eb="13">
      <t>チョウショ</t>
    </rPh>
    <rPh sb="13" eb="15">
      <t>キサイ</t>
    </rPh>
    <rPh sb="15" eb="16">
      <t>ガク</t>
    </rPh>
    <phoneticPr fontId="7"/>
  </si>
  <si>
    <t>・・・</t>
    <phoneticPr fontId="7"/>
  </si>
  <si>
    <t>⑤貸付金の明細</t>
    <phoneticPr fontId="3"/>
  </si>
  <si>
    <t>相手先名または種別</t>
    <rPh sb="0" eb="3">
      <t>アイテサキ</t>
    </rPh>
    <rPh sb="3" eb="4">
      <t>メイ</t>
    </rPh>
    <rPh sb="7" eb="9">
      <t>シュベツ</t>
    </rPh>
    <phoneticPr fontId="7"/>
  </si>
  <si>
    <t>（参考）
貸付金計</t>
    <rPh sb="1" eb="3">
      <t>サンコウ</t>
    </rPh>
    <rPh sb="5" eb="8">
      <t>カシツケキン</t>
    </rPh>
    <rPh sb="8" eb="9">
      <t>ケイ</t>
    </rPh>
    <phoneticPr fontId="7"/>
  </si>
  <si>
    <t>貸借対照表計上額</t>
    <rPh sb="0" eb="2">
      <t>タイシャク</t>
    </rPh>
    <rPh sb="2" eb="5">
      <t>タイショウヒョウ</t>
    </rPh>
    <rPh sb="5" eb="8">
      <t>ケイジョウガク</t>
    </rPh>
    <phoneticPr fontId="3"/>
  </si>
  <si>
    <t>徴収不能引当金
計上額</t>
    <rPh sb="0" eb="2">
      <t>チョウシュウ</t>
    </rPh>
    <rPh sb="2" eb="4">
      <t>フノウ</t>
    </rPh>
    <rPh sb="4" eb="7">
      <t>ヒキアテキン</t>
    </rPh>
    <rPh sb="8" eb="11">
      <t>ケイジョウガク</t>
    </rPh>
    <phoneticPr fontId="3"/>
  </si>
  <si>
    <t>地方公営事業</t>
    <rPh sb="0" eb="2">
      <t>チホウ</t>
    </rPh>
    <rPh sb="2" eb="4">
      <t>コウエイ</t>
    </rPh>
    <rPh sb="4" eb="6">
      <t>ジギョウ</t>
    </rPh>
    <phoneticPr fontId="3"/>
  </si>
  <si>
    <t>　　病院</t>
    <rPh sb="2" eb="4">
      <t>ビョウイン</t>
    </rPh>
    <phoneticPr fontId="3"/>
  </si>
  <si>
    <t>　　・・・・</t>
    <phoneticPr fontId="3"/>
  </si>
  <si>
    <t>一部事務組合・広域連合</t>
    <rPh sb="0" eb="2">
      <t>イチブ</t>
    </rPh>
    <rPh sb="2" eb="4">
      <t>ジム</t>
    </rPh>
    <rPh sb="4" eb="6">
      <t>クミアイ</t>
    </rPh>
    <rPh sb="7" eb="9">
      <t>コウイキ</t>
    </rPh>
    <rPh sb="9" eb="11">
      <t>レンゴウ</t>
    </rPh>
    <phoneticPr fontId="7"/>
  </si>
  <si>
    <t>　　○○組合</t>
    <rPh sb="4" eb="6">
      <t>クミアイ</t>
    </rPh>
    <phoneticPr fontId="3"/>
  </si>
  <si>
    <t>地方独立行政法人</t>
    <rPh sb="0" eb="2">
      <t>チホウ</t>
    </rPh>
    <rPh sb="2" eb="4">
      <t>ドクリツ</t>
    </rPh>
    <rPh sb="4" eb="6">
      <t>ギョウセイ</t>
    </rPh>
    <rPh sb="6" eb="8">
      <t>ホウジン</t>
    </rPh>
    <phoneticPr fontId="3"/>
  </si>
  <si>
    <t>　　○○大学</t>
    <rPh sb="4" eb="6">
      <t>ダイガク</t>
    </rPh>
    <phoneticPr fontId="3"/>
  </si>
  <si>
    <t>地方三公社</t>
    <rPh sb="0" eb="2">
      <t>チホウ</t>
    </rPh>
    <rPh sb="2" eb="5">
      <t>サンコウシャ</t>
    </rPh>
    <phoneticPr fontId="3"/>
  </si>
  <si>
    <t>　　○○土地開発公社</t>
    <rPh sb="4" eb="6">
      <t>トチ</t>
    </rPh>
    <rPh sb="6" eb="8">
      <t>カイハツ</t>
    </rPh>
    <rPh sb="8" eb="10">
      <t>コウシャ</t>
    </rPh>
    <phoneticPr fontId="3"/>
  </si>
  <si>
    <t>第三セクター等</t>
    <rPh sb="0" eb="1">
      <t>ダイ</t>
    </rPh>
    <rPh sb="1" eb="2">
      <t>サン</t>
    </rPh>
    <rPh sb="6" eb="7">
      <t>ナド</t>
    </rPh>
    <phoneticPr fontId="3"/>
  </si>
  <si>
    <t>　　（株）○○清掃サービス</t>
    <rPh sb="3" eb="4">
      <t>カブ</t>
    </rPh>
    <rPh sb="7" eb="9">
      <t>セイソウ</t>
    </rPh>
    <phoneticPr fontId="3"/>
  </si>
  <si>
    <t>その他の貸付金</t>
    <rPh sb="2" eb="3">
      <t>タ</t>
    </rPh>
    <rPh sb="4" eb="7">
      <t>カシツケキン</t>
    </rPh>
    <phoneticPr fontId="3"/>
  </si>
  <si>
    <t>　　○○貸付金</t>
    <rPh sb="4" eb="7">
      <t>カシツケキン</t>
    </rPh>
    <phoneticPr fontId="3"/>
  </si>
  <si>
    <t>⑥長期延滞債権の明細</t>
    <rPh sb="1" eb="3">
      <t>チョウキ</t>
    </rPh>
    <rPh sb="3" eb="5">
      <t>エンタイ</t>
    </rPh>
    <rPh sb="5" eb="7">
      <t>サイケン</t>
    </rPh>
    <rPh sb="8" eb="10">
      <t>メイサイ</t>
    </rPh>
    <phoneticPr fontId="3"/>
  </si>
  <si>
    <t>⑦未収金の明細</t>
    <rPh sb="1" eb="4">
      <t>ミシュウキン</t>
    </rPh>
    <rPh sb="5" eb="7">
      <t>メイサイ</t>
    </rPh>
    <phoneticPr fontId="3"/>
  </si>
  <si>
    <t>貸借対照表計上額</t>
    <rPh sb="0" eb="2">
      <t>タイシャク</t>
    </rPh>
    <rPh sb="2" eb="5">
      <t>タイショウヒョウ</t>
    </rPh>
    <rPh sb="5" eb="8">
      <t>ケイジョウガク</t>
    </rPh>
    <phoneticPr fontId="7"/>
  </si>
  <si>
    <t>徴収不能引当金計上額</t>
    <rPh sb="0" eb="2">
      <t>チョウシュウ</t>
    </rPh>
    <rPh sb="2" eb="4">
      <t>フノウ</t>
    </rPh>
    <rPh sb="4" eb="7">
      <t>ヒキアテキン</t>
    </rPh>
    <rPh sb="7" eb="10">
      <t>ケイジョウガク</t>
    </rPh>
    <phoneticPr fontId="7"/>
  </si>
  <si>
    <t>【貸付金】</t>
    <rPh sb="1" eb="4">
      <t>カシツケキン</t>
    </rPh>
    <phoneticPr fontId="7"/>
  </si>
  <si>
    <t>第三セクター等</t>
    <rPh sb="0" eb="1">
      <t>ダイ</t>
    </rPh>
    <rPh sb="1" eb="2">
      <t>サン</t>
    </rPh>
    <rPh sb="6" eb="7">
      <t>ナド</t>
    </rPh>
    <phoneticPr fontId="7"/>
  </si>
  <si>
    <t>　　（株）○○</t>
    <rPh sb="3" eb="4">
      <t>カブ</t>
    </rPh>
    <phoneticPr fontId="7"/>
  </si>
  <si>
    <t>　　・・・・・</t>
    <phoneticPr fontId="7"/>
  </si>
  <si>
    <t>　　○○貸付金</t>
    <rPh sb="4" eb="6">
      <t>カシツケ</t>
    </rPh>
    <rPh sb="6" eb="7">
      <t>キン</t>
    </rPh>
    <phoneticPr fontId="7"/>
  </si>
  <si>
    <t>小計</t>
    <rPh sb="0" eb="2">
      <t>ショウケイ</t>
    </rPh>
    <phoneticPr fontId="3"/>
  </si>
  <si>
    <t>【未収金】</t>
    <rPh sb="1" eb="4">
      <t>ミシュウキン</t>
    </rPh>
    <phoneticPr fontId="7"/>
  </si>
  <si>
    <t>税等未収金</t>
    <rPh sb="0" eb="1">
      <t>ゼイ</t>
    </rPh>
    <rPh sb="1" eb="2">
      <t>ナド</t>
    </rPh>
    <rPh sb="2" eb="5">
      <t>ミシュウキン</t>
    </rPh>
    <phoneticPr fontId="3"/>
  </si>
  <si>
    <t>　　固定資産税</t>
    <rPh sb="2" eb="4">
      <t>コテイ</t>
    </rPh>
    <rPh sb="4" eb="7">
      <t>シサンゼイ</t>
    </rPh>
    <phoneticPr fontId="3"/>
  </si>
  <si>
    <t>その他の未収金</t>
    <rPh sb="2" eb="3">
      <t>タ</t>
    </rPh>
    <rPh sb="4" eb="7">
      <t>ミシュウキン</t>
    </rPh>
    <phoneticPr fontId="3"/>
  </si>
  <si>
    <t>　　使用料・手数料</t>
    <rPh sb="2" eb="5">
      <t>シヨウリョウ</t>
    </rPh>
    <rPh sb="6" eb="9">
      <t>テスウリョウ</t>
    </rPh>
    <phoneticPr fontId="3"/>
  </si>
  <si>
    <t>（２）負債項目の明細</t>
    <rPh sb="3" eb="5">
      <t>フサイ</t>
    </rPh>
    <rPh sb="5" eb="7">
      <t>コウモク</t>
    </rPh>
    <rPh sb="8" eb="10">
      <t>メイサイ</t>
    </rPh>
    <phoneticPr fontId="3"/>
  </si>
  <si>
    <t>①地方債（借入先別）の明細</t>
    <rPh sb="1" eb="4">
      <t>チホウサイ</t>
    </rPh>
    <rPh sb="5" eb="8">
      <t>カリイレサキ</t>
    </rPh>
    <rPh sb="8" eb="9">
      <t>ベツ</t>
    </rPh>
    <rPh sb="11" eb="13">
      <t>メイサイ</t>
    </rPh>
    <phoneticPr fontId="3"/>
  </si>
  <si>
    <t>地方債残高</t>
    <rPh sb="0" eb="3">
      <t>チホウサイ</t>
    </rPh>
    <rPh sb="3" eb="5">
      <t>ザンダカ</t>
    </rPh>
    <phoneticPr fontId="75"/>
  </si>
  <si>
    <t>政府資金</t>
    <rPh sb="0" eb="2">
      <t>セイフ</t>
    </rPh>
    <rPh sb="2" eb="4">
      <t>シキン</t>
    </rPh>
    <phoneticPr fontId="75"/>
  </si>
  <si>
    <t>地方公共団体
金融機構</t>
    <rPh sb="0" eb="2">
      <t>チホウ</t>
    </rPh>
    <rPh sb="2" eb="4">
      <t>コウキョウ</t>
    </rPh>
    <rPh sb="4" eb="6">
      <t>ダンタイ</t>
    </rPh>
    <rPh sb="7" eb="9">
      <t>キンユウ</t>
    </rPh>
    <rPh sb="9" eb="11">
      <t>キコウ</t>
    </rPh>
    <phoneticPr fontId="75"/>
  </si>
  <si>
    <t>市中銀行</t>
    <rPh sb="0" eb="2">
      <t>シチュウ</t>
    </rPh>
    <rPh sb="2" eb="4">
      <t>ギンコウ</t>
    </rPh>
    <phoneticPr fontId="75"/>
  </si>
  <si>
    <t>その他の
金融機関</t>
    <rPh sb="2" eb="3">
      <t>タ</t>
    </rPh>
    <rPh sb="5" eb="7">
      <t>キンユウ</t>
    </rPh>
    <rPh sb="7" eb="9">
      <t>キカン</t>
    </rPh>
    <phoneticPr fontId="75"/>
  </si>
  <si>
    <t>市場公募債</t>
    <rPh sb="0" eb="2">
      <t>シジョウ</t>
    </rPh>
    <rPh sb="2" eb="5">
      <t>コウボサイ</t>
    </rPh>
    <phoneticPr fontId="75"/>
  </si>
  <si>
    <t>その他</t>
    <rPh sb="2" eb="3">
      <t>タ</t>
    </rPh>
    <phoneticPr fontId="75"/>
  </si>
  <si>
    <t>うち共同発行債</t>
    <rPh sb="2" eb="4">
      <t>キョウドウ</t>
    </rPh>
    <rPh sb="4" eb="6">
      <t>ハッコウ</t>
    </rPh>
    <rPh sb="6" eb="7">
      <t>サイ</t>
    </rPh>
    <phoneticPr fontId="7"/>
  </si>
  <si>
    <t>うち住民公募債</t>
    <rPh sb="2" eb="4">
      <t>ジュウミン</t>
    </rPh>
    <rPh sb="4" eb="7">
      <t>コウボサイ</t>
    </rPh>
    <phoneticPr fontId="7"/>
  </si>
  <si>
    <t>【通常分】</t>
    <rPh sb="1" eb="3">
      <t>ツウジョウ</t>
    </rPh>
    <rPh sb="3" eb="4">
      <t>ブン</t>
    </rPh>
    <phoneticPr fontId="3"/>
  </si>
  <si>
    <t>【特別分】</t>
    <rPh sb="1" eb="3">
      <t>トクベツ</t>
    </rPh>
    <rPh sb="3" eb="4">
      <t>ブン</t>
    </rPh>
    <phoneticPr fontId="3"/>
  </si>
  <si>
    <t>1.5％以下</t>
    <rPh sb="4" eb="6">
      <t>イカ</t>
    </rPh>
    <phoneticPr fontId="75"/>
  </si>
  <si>
    <t>1.5％超
2.0％以下</t>
    <rPh sb="4" eb="5">
      <t>チョウ</t>
    </rPh>
    <rPh sb="10" eb="12">
      <t>イカ</t>
    </rPh>
    <phoneticPr fontId="75"/>
  </si>
  <si>
    <t>2.0％超
2.5％以下</t>
    <rPh sb="4" eb="5">
      <t>チョウ</t>
    </rPh>
    <rPh sb="10" eb="12">
      <t>イカ</t>
    </rPh>
    <phoneticPr fontId="75"/>
  </si>
  <si>
    <t>2.5％超
3.0％以下</t>
    <rPh sb="4" eb="5">
      <t>チョウ</t>
    </rPh>
    <rPh sb="10" eb="12">
      <t>イカ</t>
    </rPh>
    <phoneticPr fontId="75"/>
  </si>
  <si>
    <t>3.0％超
3.5％以下</t>
    <rPh sb="4" eb="5">
      <t>チョウ</t>
    </rPh>
    <rPh sb="10" eb="12">
      <t>イカ</t>
    </rPh>
    <phoneticPr fontId="75"/>
  </si>
  <si>
    <t>3.5％超
4.0％以下</t>
    <rPh sb="4" eb="5">
      <t>チョウ</t>
    </rPh>
    <rPh sb="10" eb="12">
      <t>イカ</t>
    </rPh>
    <phoneticPr fontId="75"/>
  </si>
  <si>
    <t>4.0％超</t>
    <rPh sb="4" eb="5">
      <t>チョウ</t>
    </rPh>
    <phoneticPr fontId="75"/>
  </si>
  <si>
    <t>（参考）
加重平均
利率</t>
    <rPh sb="1" eb="3">
      <t>サンコウ</t>
    </rPh>
    <rPh sb="5" eb="7">
      <t>カジュウ</t>
    </rPh>
    <rPh sb="7" eb="9">
      <t>ヘイキン</t>
    </rPh>
    <rPh sb="10" eb="12">
      <t>リリツ</t>
    </rPh>
    <phoneticPr fontId="75"/>
  </si>
  <si>
    <t>１年以内</t>
    <rPh sb="1" eb="2">
      <t>ネン</t>
    </rPh>
    <rPh sb="2" eb="4">
      <t>イナイ</t>
    </rPh>
    <phoneticPr fontId="7"/>
  </si>
  <si>
    <t>１年超
２年以内</t>
    <rPh sb="1" eb="2">
      <t>ネン</t>
    </rPh>
    <rPh sb="2" eb="3">
      <t>チョウ</t>
    </rPh>
    <rPh sb="5" eb="6">
      <t>ネン</t>
    </rPh>
    <rPh sb="6" eb="8">
      <t>イナイ</t>
    </rPh>
    <phoneticPr fontId="7"/>
  </si>
  <si>
    <t>２年超
３年以内</t>
    <rPh sb="1" eb="2">
      <t>ネン</t>
    </rPh>
    <rPh sb="2" eb="3">
      <t>チョウ</t>
    </rPh>
    <rPh sb="5" eb="6">
      <t>ネン</t>
    </rPh>
    <rPh sb="6" eb="8">
      <t>イナイ</t>
    </rPh>
    <phoneticPr fontId="7"/>
  </si>
  <si>
    <t>３年超
４年以内</t>
    <rPh sb="1" eb="2">
      <t>ネン</t>
    </rPh>
    <rPh sb="2" eb="3">
      <t>チョウ</t>
    </rPh>
    <rPh sb="5" eb="6">
      <t>ネン</t>
    </rPh>
    <rPh sb="6" eb="8">
      <t>イナイ</t>
    </rPh>
    <phoneticPr fontId="7"/>
  </si>
  <si>
    <t>４年超
５年以内</t>
    <rPh sb="1" eb="2">
      <t>ネン</t>
    </rPh>
    <rPh sb="2" eb="3">
      <t>チョウ</t>
    </rPh>
    <rPh sb="5" eb="6">
      <t>ネン</t>
    </rPh>
    <rPh sb="6" eb="8">
      <t>イナイ</t>
    </rPh>
    <phoneticPr fontId="7"/>
  </si>
  <si>
    <t>５年超
10年以内</t>
    <rPh sb="1" eb="2">
      <t>ネン</t>
    </rPh>
    <rPh sb="2" eb="3">
      <t>チョウ</t>
    </rPh>
    <rPh sb="6" eb="7">
      <t>ネン</t>
    </rPh>
    <rPh sb="7" eb="9">
      <t>イナイ</t>
    </rPh>
    <phoneticPr fontId="7"/>
  </si>
  <si>
    <t>10年超
15年以内</t>
    <rPh sb="2" eb="3">
      <t>ネン</t>
    </rPh>
    <rPh sb="3" eb="4">
      <t>チョウ</t>
    </rPh>
    <rPh sb="7" eb="8">
      <t>ネン</t>
    </rPh>
    <rPh sb="8" eb="10">
      <t>イナイ</t>
    </rPh>
    <phoneticPr fontId="7"/>
  </si>
  <si>
    <t>15年超
20年以内</t>
    <rPh sb="2" eb="3">
      <t>ネン</t>
    </rPh>
    <rPh sb="3" eb="4">
      <t>チョウ</t>
    </rPh>
    <rPh sb="7" eb="8">
      <t>ネン</t>
    </rPh>
    <rPh sb="8" eb="10">
      <t>イナイ</t>
    </rPh>
    <phoneticPr fontId="7"/>
  </si>
  <si>
    <t>20年超</t>
    <rPh sb="2" eb="3">
      <t>ネン</t>
    </rPh>
    <rPh sb="3" eb="4">
      <t>チョウ</t>
    </rPh>
    <phoneticPr fontId="7"/>
  </si>
  <si>
    <t>特定の契約条項が
付された地方債残高</t>
    <rPh sb="0" eb="2">
      <t>トクテイ</t>
    </rPh>
    <rPh sb="3" eb="5">
      <t>ケイヤク</t>
    </rPh>
    <rPh sb="5" eb="7">
      <t>ジョウコウ</t>
    </rPh>
    <rPh sb="9" eb="10">
      <t>フ</t>
    </rPh>
    <rPh sb="13" eb="16">
      <t>チホウサイ</t>
    </rPh>
    <rPh sb="16" eb="18">
      <t>ザンダカ</t>
    </rPh>
    <phoneticPr fontId="75"/>
  </si>
  <si>
    <t>契約条項の概要</t>
    <rPh sb="0" eb="2">
      <t>ケイヤク</t>
    </rPh>
    <rPh sb="2" eb="4">
      <t>ジョウコウ</t>
    </rPh>
    <rPh sb="5" eb="7">
      <t>ガイヨウ</t>
    </rPh>
    <phoneticPr fontId="75"/>
  </si>
  <si>
    <t>⑤引当金の明細</t>
    <rPh sb="1" eb="4">
      <t>ヒキアテキン</t>
    </rPh>
    <rPh sb="5" eb="7">
      <t>メイサイ</t>
    </rPh>
    <phoneticPr fontId="3"/>
  </si>
  <si>
    <t>区分</t>
    <rPh sb="0" eb="2">
      <t>クブン</t>
    </rPh>
    <phoneticPr fontId="7"/>
  </si>
  <si>
    <t>前年度末残高</t>
    <rPh sb="0" eb="3">
      <t>ゼンネンド</t>
    </rPh>
    <rPh sb="3" eb="4">
      <t>マツ</t>
    </rPh>
    <rPh sb="4" eb="6">
      <t>ザンダカ</t>
    </rPh>
    <phoneticPr fontId="7"/>
  </si>
  <si>
    <t>本年度増加額</t>
    <rPh sb="0" eb="3">
      <t>ホンネンド</t>
    </rPh>
    <rPh sb="3" eb="5">
      <t>ゾウカ</t>
    </rPh>
    <rPh sb="5" eb="6">
      <t>ガク</t>
    </rPh>
    <phoneticPr fontId="7"/>
  </si>
  <si>
    <t>本年度減少額</t>
    <rPh sb="0" eb="3">
      <t>ホンネンド</t>
    </rPh>
    <rPh sb="3" eb="6">
      <t>ゲンショウガク</t>
    </rPh>
    <phoneticPr fontId="7"/>
  </si>
  <si>
    <t>本年度末残高</t>
    <rPh sb="0" eb="3">
      <t>ホンネンド</t>
    </rPh>
    <rPh sb="3" eb="4">
      <t>マツ</t>
    </rPh>
    <rPh sb="4" eb="6">
      <t>ザンダカ</t>
    </rPh>
    <phoneticPr fontId="7"/>
  </si>
  <si>
    <t>目的使用</t>
    <rPh sb="0" eb="2">
      <t>モクテキ</t>
    </rPh>
    <rPh sb="2" eb="4">
      <t>シヨウ</t>
    </rPh>
    <phoneticPr fontId="3"/>
  </si>
  <si>
    <t>その他</t>
    <rPh sb="2" eb="3">
      <t>タ</t>
    </rPh>
    <phoneticPr fontId="3"/>
  </si>
  <si>
    <t>２．行政コスト計算書の内容に関する明細</t>
    <rPh sb="2" eb="4">
      <t>ギョウセイ</t>
    </rPh>
    <rPh sb="7" eb="10">
      <t>ケイサンショ</t>
    </rPh>
    <rPh sb="11" eb="13">
      <t>ナイヨウ</t>
    </rPh>
    <rPh sb="14" eb="15">
      <t>カン</t>
    </rPh>
    <rPh sb="17" eb="19">
      <t>メイサイ</t>
    </rPh>
    <phoneticPr fontId="3"/>
  </si>
  <si>
    <t>（１）補助金等の明細</t>
    <rPh sb="3" eb="7">
      <t>ホジョキンナド</t>
    </rPh>
    <rPh sb="8" eb="10">
      <t>メイサイ</t>
    </rPh>
    <phoneticPr fontId="3"/>
  </si>
  <si>
    <t>（単位：　　）</t>
    <rPh sb="1" eb="3">
      <t>タンイ</t>
    </rPh>
    <phoneticPr fontId="21"/>
  </si>
  <si>
    <t>相手先</t>
    <rPh sb="0" eb="3">
      <t>アイテサキ</t>
    </rPh>
    <phoneticPr fontId="3"/>
  </si>
  <si>
    <t>支出目的</t>
    <rPh sb="0" eb="2">
      <t>シシュツ</t>
    </rPh>
    <rPh sb="2" eb="4">
      <t>モクテキ</t>
    </rPh>
    <phoneticPr fontId="3"/>
  </si>
  <si>
    <t>他団体への公共施設等整備補助金等
(所有外資産分)</t>
    <rPh sb="0" eb="3">
      <t>タダンタイ</t>
    </rPh>
    <rPh sb="5" eb="7">
      <t>コウキョウ</t>
    </rPh>
    <rPh sb="7" eb="9">
      <t>シセツ</t>
    </rPh>
    <rPh sb="9" eb="10">
      <t>ナド</t>
    </rPh>
    <rPh sb="10" eb="12">
      <t>セイビ</t>
    </rPh>
    <rPh sb="12" eb="15">
      <t>ホジョキン</t>
    </rPh>
    <rPh sb="15" eb="16">
      <t>ナド</t>
    </rPh>
    <rPh sb="18" eb="20">
      <t>ショユウ</t>
    </rPh>
    <rPh sb="20" eb="21">
      <t>ガイ</t>
    </rPh>
    <rPh sb="21" eb="23">
      <t>シサン</t>
    </rPh>
    <rPh sb="23" eb="24">
      <t>ブン</t>
    </rPh>
    <phoneticPr fontId="3"/>
  </si>
  <si>
    <t>その他の補助金等</t>
    <rPh sb="2" eb="3">
      <t>タ</t>
    </rPh>
    <rPh sb="4" eb="7">
      <t>ホジョキン</t>
    </rPh>
    <rPh sb="7" eb="8">
      <t>ナド</t>
    </rPh>
    <phoneticPr fontId="3"/>
  </si>
  <si>
    <t>３．純資産変動計算書の内容に関する明細</t>
    <rPh sb="2" eb="5">
      <t>ジュンシサン</t>
    </rPh>
    <rPh sb="5" eb="7">
      <t>ヘンドウ</t>
    </rPh>
    <rPh sb="7" eb="10">
      <t>ケイサンショ</t>
    </rPh>
    <rPh sb="11" eb="13">
      <t>ナイヨウ</t>
    </rPh>
    <rPh sb="14" eb="15">
      <t>カン</t>
    </rPh>
    <rPh sb="17" eb="19">
      <t>メイサイ</t>
    </rPh>
    <phoneticPr fontId="3"/>
  </si>
  <si>
    <t>（１）財源の明細</t>
    <rPh sb="3" eb="5">
      <t>ザイゲン</t>
    </rPh>
    <rPh sb="6" eb="8">
      <t>メイサイ</t>
    </rPh>
    <phoneticPr fontId="3"/>
  </si>
  <si>
    <t>会計</t>
    <rPh sb="0" eb="2">
      <t>カイケイ</t>
    </rPh>
    <phoneticPr fontId="7"/>
  </si>
  <si>
    <t>財源の内容</t>
    <rPh sb="0" eb="2">
      <t>ザイゲン</t>
    </rPh>
    <rPh sb="3" eb="5">
      <t>ナイヨウ</t>
    </rPh>
    <phoneticPr fontId="7"/>
  </si>
  <si>
    <t>・・・・</t>
  </si>
  <si>
    <t>小計</t>
    <rPh sb="0" eb="2">
      <t>ショウケイ</t>
    </rPh>
    <phoneticPr fontId="7"/>
  </si>
  <si>
    <t>資本的
補助金</t>
    <rPh sb="0" eb="3">
      <t>シホンテキ</t>
    </rPh>
    <rPh sb="4" eb="7">
      <t>ホジョキン</t>
    </rPh>
    <phoneticPr fontId="3"/>
  </si>
  <si>
    <t>都道府県等支出金</t>
    <rPh sb="0" eb="4">
      <t>トドウフケン</t>
    </rPh>
    <rPh sb="4" eb="5">
      <t>ナド</t>
    </rPh>
    <rPh sb="5" eb="8">
      <t>シシュツキン</t>
    </rPh>
    <phoneticPr fontId="7"/>
  </si>
  <si>
    <t>経常的
補助金</t>
    <rPh sb="0" eb="3">
      <t>ケイジョウテキ</t>
    </rPh>
    <rPh sb="4" eb="7">
      <t>ホジョキン</t>
    </rPh>
    <phoneticPr fontId="3"/>
  </si>
  <si>
    <t>（２）財源情報の明細</t>
    <rPh sb="3" eb="5">
      <t>ザイゲン</t>
    </rPh>
    <rPh sb="5" eb="7">
      <t>ジョウホウ</t>
    </rPh>
    <rPh sb="8" eb="10">
      <t>メイサイ</t>
    </rPh>
    <phoneticPr fontId="3"/>
  </si>
  <si>
    <t>内訳</t>
    <rPh sb="0" eb="2">
      <t>ウチワケ</t>
    </rPh>
    <phoneticPr fontId="3"/>
  </si>
  <si>
    <t>国県等補助金</t>
    <rPh sb="0" eb="1">
      <t>クニ</t>
    </rPh>
    <rPh sb="1" eb="2">
      <t>ケン</t>
    </rPh>
    <rPh sb="2" eb="3">
      <t>ナド</t>
    </rPh>
    <rPh sb="3" eb="6">
      <t>ホジョキン</t>
    </rPh>
    <phoneticPr fontId="3"/>
  </si>
  <si>
    <t>税収等</t>
    <rPh sb="0" eb="3">
      <t>ゼイシュウナド</t>
    </rPh>
    <phoneticPr fontId="3"/>
  </si>
  <si>
    <t>その他</t>
    <rPh sb="2" eb="3">
      <t>ホカ</t>
    </rPh>
    <phoneticPr fontId="3"/>
  </si>
  <si>
    <t>純行政コスト</t>
    <rPh sb="0" eb="1">
      <t>ジュン</t>
    </rPh>
    <rPh sb="1" eb="3">
      <t>ギョウセイ</t>
    </rPh>
    <phoneticPr fontId="3"/>
  </si>
  <si>
    <t>有形固定資産等の増加</t>
    <rPh sb="0" eb="2">
      <t>ユウケイ</t>
    </rPh>
    <rPh sb="2" eb="4">
      <t>コテイ</t>
    </rPh>
    <rPh sb="4" eb="6">
      <t>シサン</t>
    </rPh>
    <rPh sb="6" eb="7">
      <t>ナド</t>
    </rPh>
    <rPh sb="8" eb="10">
      <t>ゾウカ</t>
    </rPh>
    <phoneticPr fontId="3"/>
  </si>
  <si>
    <t>貸付金・基金等の増加</t>
    <rPh sb="0" eb="3">
      <t>カシツケキン</t>
    </rPh>
    <rPh sb="4" eb="6">
      <t>キキン</t>
    </rPh>
    <rPh sb="6" eb="7">
      <t>ナド</t>
    </rPh>
    <rPh sb="8" eb="10">
      <t>ゾウカ</t>
    </rPh>
    <phoneticPr fontId="3"/>
  </si>
  <si>
    <t>４．資金収支計算書の内容に関する明細</t>
    <rPh sb="2" eb="4">
      <t>シキン</t>
    </rPh>
    <rPh sb="4" eb="6">
      <t>シュウシ</t>
    </rPh>
    <rPh sb="6" eb="9">
      <t>ケイサンショ</t>
    </rPh>
    <rPh sb="10" eb="12">
      <t>ナイヨウ</t>
    </rPh>
    <rPh sb="13" eb="14">
      <t>カン</t>
    </rPh>
    <rPh sb="16" eb="18">
      <t>メイサイ</t>
    </rPh>
    <phoneticPr fontId="3"/>
  </si>
  <si>
    <t>（１）資金の明細</t>
    <rPh sb="3" eb="5">
      <t>シキン</t>
    </rPh>
    <rPh sb="6" eb="8">
      <t>メイサイ</t>
    </rPh>
    <phoneticPr fontId="3"/>
  </si>
  <si>
    <t>＜作成例＞</t>
    <rPh sb="1" eb="3">
      <t>サクセイ</t>
    </rPh>
    <rPh sb="3" eb="4">
      <t>レイ</t>
    </rPh>
    <phoneticPr fontId="7"/>
  </si>
  <si>
    <t>　行政コスト計算書に係る行政目的別の明細</t>
    <phoneticPr fontId="7"/>
  </si>
  <si>
    <t>教育</t>
    <rPh sb="0" eb="2">
      <t>キョウイク</t>
    </rPh>
    <phoneticPr fontId="7"/>
  </si>
  <si>
    <t>福祉</t>
    <rPh sb="0" eb="2">
      <t>フクシ</t>
    </rPh>
    <phoneticPr fontId="7"/>
  </si>
  <si>
    <t>環境衛生</t>
    <rPh sb="0" eb="2">
      <t>カンキョウ</t>
    </rPh>
    <rPh sb="2" eb="4">
      <t>エイセイ</t>
    </rPh>
    <phoneticPr fontId="7"/>
  </si>
  <si>
    <t>産業振興</t>
    <rPh sb="0" eb="2">
      <t>サンギョウ</t>
    </rPh>
    <rPh sb="2" eb="4">
      <t>シンコウ</t>
    </rPh>
    <phoneticPr fontId="7"/>
  </si>
  <si>
    <t>消防</t>
    <rPh sb="0" eb="2">
      <t>ショウボウ</t>
    </rPh>
    <phoneticPr fontId="7"/>
  </si>
  <si>
    <t>総務</t>
    <rPh sb="0" eb="2">
      <t>ソウム</t>
    </rPh>
    <phoneticPr fontId="7"/>
  </si>
  <si>
    <t>経常費用</t>
    <phoneticPr fontId="7"/>
  </si>
  <si>
    <t>節</t>
    <rPh sb="0" eb="1">
      <t>セツ</t>
    </rPh>
    <phoneticPr fontId="3"/>
  </si>
  <si>
    <t>至　　平成２９年　３月３１日</t>
    <phoneticPr fontId="7"/>
  </si>
  <si>
    <t>（単位：円）</t>
    <rPh sb="1" eb="3">
      <t>タンイ</t>
    </rPh>
    <rPh sb="4" eb="5">
      <t>エン</t>
    </rPh>
    <phoneticPr fontId="3"/>
  </si>
  <si>
    <t>うち1年内
償還予定</t>
    <rPh sb="3" eb="5">
      <t>ネンナイ</t>
    </rPh>
    <rPh sb="6" eb="8">
      <t>ショウカン</t>
    </rPh>
    <rPh sb="8" eb="10">
      <t>ヨテイ</t>
    </rPh>
    <phoneticPr fontId="7"/>
  </si>
  <si>
    <t>②地方債（利率別）の明細</t>
    <rPh sb="1" eb="4">
      <t>チホウサイ</t>
    </rPh>
    <rPh sb="5" eb="7">
      <t>リリツ</t>
    </rPh>
    <rPh sb="7" eb="8">
      <t>ベツ</t>
    </rPh>
    <rPh sb="10" eb="12">
      <t>メイサイ</t>
    </rPh>
    <phoneticPr fontId="3"/>
  </si>
  <si>
    <t>③地方債（返済期間別）の明細</t>
    <rPh sb="1" eb="4">
      <t>チホウサイ</t>
    </rPh>
    <rPh sb="5" eb="7">
      <t>ヘンサイ</t>
    </rPh>
    <rPh sb="7" eb="9">
      <t>キカン</t>
    </rPh>
    <rPh sb="9" eb="10">
      <t>ベツ</t>
    </rPh>
    <rPh sb="12" eb="14">
      <t>メイサイ</t>
    </rPh>
    <phoneticPr fontId="3"/>
  </si>
  <si>
    <t>④特定の契約条項が付された地方債の概要</t>
    <rPh sb="1" eb="3">
      <t>トクテイ</t>
    </rPh>
    <rPh sb="4" eb="6">
      <t>ケイヤク</t>
    </rPh>
    <rPh sb="6" eb="8">
      <t>ジョウコウ</t>
    </rPh>
    <rPh sb="9" eb="10">
      <t>フ</t>
    </rPh>
    <rPh sb="13" eb="16">
      <t>チホウサイ</t>
    </rPh>
    <rPh sb="17" eb="19">
      <t>ガイヨウ</t>
    </rPh>
    <phoneticPr fontId="3"/>
  </si>
  <si>
    <t>市町村負担金</t>
    <rPh sb="0" eb="6">
      <t>シチョウソン</t>
    </rPh>
    <phoneticPr fontId="7"/>
  </si>
  <si>
    <t>（単位：円）</t>
    <rPh sb="1" eb="3">
      <t>タンイ</t>
    </rPh>
    <rPh sb="4" eb="5">
      <t>エン</t>
    </rPh>
    <phoneticPr fontId="21"/>
  </si>
  <si>
    <t>預金</t>
    <rPh sb="0" eb="2">
      <t>ヨキン</t>
    </rPh>
    <phoneticPr fontId="7"/>
  </si>
  <si>
    <t>（単位：円）</t>
    <rPh sb="4" eb="5">
      <t>エン</t>
    </rPh>
    <phoneticPr fontId="7"/>
  </si>
  <si>
    <t>按分比率</t>
    <rPh sb="0" eb="2">
      <t>アンブン</t>
    </rPh>
    <rPh sb="2" eb="4">
      <t>ヒリツ</t>
    </rPh>
    <phoneticPr fontId="3"/>
  </si>
  <si>
    <t>組合一般会計</t>
    <rPh sb="0" eb="2">
      <t>クミアイ</t>
    </rPh>
    <rPh sb="2" eb="6">
      <t>イッパンカイケイ</t>
    </rPh>
    <phoneticPr fontId="3"/>
  </si>
  <si>
    <t>至　平成２９年　３月３１日</t>
  </si>
  <si>
    <t>業務費用</t>
  </si>
  <si>
    <t>その他</t>
  </si>
  <si>
    <t>組合一般会計</t>
    <rPh sb="0" eb="6">
      <t>クミアイ</t>
    </rPh>
    <phoneticPr fontId="3"/>
  </si>
  <si>
    <t>(負債＋純資産)－負債及び純資産</t>
    <rPh sb="1" eb="3">
      <t>フサイ</t>
    </rPh>
    <rPh sb="4" eb="7">
      <t>ジュンシサン</t>
    </rPh>
    <rPh sb="9" eb="11">
      <t>フサイ</t>
    </rPh>
    <rPh sb="11" eb="12">
      <t>オヨ</t>
    </rPh>
    <rPh sb="13" eb="16">
      <t>ジュンシサン</t>
    </rPh>
    <phoneticPr fontId="3"/>
  </si>
  <si>
    <t>資産-負債及び純資産</t>
    <rPh sb="0" eb="2">
      <t>シサン</t>
    </rPh>
    <rPh sb="3" eb="5">
      <t>フサイ</t>
    </rPh>
    <rPh sb="5" eb="6">
      <t>オヨ</t>
    </rPh>
    <rPh sb="7" eb="8">
      <t>ジュン</t>
    </rPh>
    <rPh sb="8" eb="10">
      <t>シサン</t>
    </rPh>
    <phoneticPr fontId="3"/>
  </si>
  <si>
    <t>検算</t>
    <rPh sb="0" eb="2">
      <t>ケンザン</t>
    </rPh>
    <phoneticPr fontId="3"/>
  </si>
  <si>
    <t>【検算】</t>
    <rPh sb="1" eb="3">
      <t>ケンザン</t>
    </rPh>
    <phoneticPr fontId="3"/>
  </si>
  <si>
    <t>BS現金預金</t>
    <rPh sb="2" eb="6">
      <t>ゲンキンヨキン</t>
    </rPh>
    <phoneticPr fontId="3"/>
  </si>
  <si>
    <t>BS固定資産等形成分－NW固定資産等形成分</t>
    <phoneticPr fontId="3"/>
  </si>
  <si>
    <t>BS余剰分（不足分）－NW余剰分（不足分）</t>
    <phoneticPr fontId="3"/>
  </si>
  <si>
    <t>BS現金預金－CF本年度末現金預金残高</t>
    <rPh sb="2" eb="4">
      <t>ゲンキン</t>
    </rPh>
    <rPh sb="4" eb="6">
      <t>ヨキン</t>
    </rPh>
    <phoneticPr fontId="7"/>
  </si>
  <si>
    <t>単式科目</t>
  </si>
  <si>
    <t>複式仕訳</t>
  </si>
  <si>
    <t>年度</t>
  </si>
  <si>
    <t>会計</t>
  </si>
  <si>
    <t>款</t>
  </si>
  <si>
    <t>項</t>
  </si>
  <si>
    <t>目</t>
  </si>
  <si>
    <t>節</t>
  </si>
  <si>
    <t>細節</t>
  </si>
  <si>
    <t>細々節</t>
  </si>
  <si>
    <t>借方</t>
  </si>
  <si>
    <t>科目１</t>
  </si>
  <si>
    <t>貸方</t>
  </si>
  <si>
    <t>科目２</t>
  </si>
  <si>
    <t>金額</t>
  </si>
  <si>
    <t>税収</t>
  </si>
  <si>
    <t>分担金及び負担金</t>
  </si>
  <si>
    <t>使用料及び手数料</t>
  </si>
  <si>
    <t>BS</t>
  </si>
  <si>
    <t>公有資産（経過勘定）</t>
  </si>
  <si>
    <t>寄附金</t>
  </si>
  <si>
    <t>繰越金</t>
  </si>
  <si>
    <t>XX</t>
  </si>
  <si>
    <t>諸収入</t>
  </si>
  <si>
    <t>雑入</t>
  </si>
  <si>
    <t>合計</t>
  </si>
  <si>
    <t>人件費支出</t>
  </si>
  <si>
    <t>その他の人件費</t>
  </si>
  <si>
    <t>恩給及び退職年金</t>
  </si>
  <si>
    <t>物件費支出</t>
  </si>
  <si>
    <t>修繕料</t>
  </si>
  <si>
    <t>保険料</t>
  </si>
  <si>
    <t>委託費</t>
  </si>
  <si>
    <t>公有財産（経過勘定）</t>
  </si>
  <si>
    <t>公有財産（経過勘定）支出</t>
  </si>
  <si>
    <t>公有資産（経過勘定）支出</t>
  </si>
  <si>
    <t>市債償還元金</t>
  </si>
  <si>
    <t>公債（短期）</t>
  </si>
  <si>
    <t>市債償還利子</t>
  </si>
  <si>
    <t>公債費（利払分）</t>
  </si>
  <si>
    <t>借入金支払利息</t>
  </si>
  <si>
    <t>積立金</t>
  </si>
  <si>
    <t>公課費</t>
  </si>
  <si>
    <t>【固定資産台帳記載項目】</t>
    <rPh sb="1" eb="7">
      <t>コテイシサンダイチョウ</t>
    </rPh>
    <rPh sb="7" eb="11">
      <t>キサイコウモク</t>
    </rPh>
    <phoneticPr fontId="7"/>
  </si>
  <si>
    <t>※黄色、赤字で彩色している項目を入力して下さい。</t>
    <rPh sb="1" eb="3">
      <t>キイロ</t>
    </rPh>
    <rPh sb="4" eb="6">
      <t>アカジ</t>
    </rPh>
    <rPh sb="7" eb="9">
      <t>サイショク</t>
    </rPh>
    <rPh sb="13" eb="15">
      <t>コウモク</t>
    </rPh>
    <rPh sb="16" eb="18">
      <t>ニュウリョク</t>
    </rPh>
    <rPh sb="20" eb="21">
      <t>クダ</t>
    </rPh>
    <phoneticPr fontId="7"/>
  </si>
  <si>
    <t>№</t>
    <phoneticPr fontId="7"/>
  </si>
  <si>
    <t>項目</t>
    <rPh sb="0" eb="2">
      <t>コウモク</t>
    </rPh>
    <phoneticPr fontId="7"/>
  </si>
  <si>
    <t>説明</t>
    <rPh sb="0" eb="2">
      <t>セツメイ</t>
    </rPh>
    <phoneticPr fontId="7"/>
  </si>
  <si>
    <t>番号</t>
  </si>
  <si>
    <t>資産の番号</t>
  </si>
  <si>
    <t>枝番</t>
  </si>
  <si>
    <t>同一の資産について計上を区分したい場合等の枝番</t>
    <phoneticPr fontId="7"/>
  </si>
  <si>
    <t>所在地</t>
  </si>
  <si>
    <t>資産の所在地</t>
  </si>
  <si>
    <t>行政区</t>
    <rPh sb="0" eb="3">
      <t>ギョウセイク</t>
    </rPh>
    <phoneticPr fontId="7"/>
  </si>
  <si>
    <t>◯◯町での行政区区分</t>
    <rPh sb="2" eb="3">
      <t>チョウ</t>
    </rPh>
    <rPh sb="5" eb="10">
      <t>ギョウセイククブン</t>
    </rPh>
    <phoneticPr fontId="7"/>
  </si>
  <si>
    <t>所属(部局等)</t>
  </si>
  <si>
    <t>資産を管理している主たる管理部署</t>
  </si>
  <si>
    <t>勘定科目(種目・種別)</t>
  </si>
  <si>
    <t>適用する勘定科目</t>
  </si>
  <si>
    <t>資産種別1</t>
    <rPh sb="0" eb="4">
      <t>シサンシュベツ</t>
    </rPh>
    <phoneticPr fontId="7"/>
  </si>
  <si>
    <t>別表1の資産種別分類表の資産種別1の区分</t>
    <rPh sb="0" eb="2">
      <t>ベッピョウ</t>
    </rPh>
    <rPh sb="12" eb="16">
      <t>シサンシュベツ</t>
    </rPh>
    <rPh sb="18" eb="20">
      <t>クブン</t>
    </rPh>
    <phoneticPr fontId="7"/>
  </si>
  <si>
    <t>資産種別2</t>
    <rPh sb="0" eb="4">
      <t>シサンシュベツ</t>
    </rPh>
    <phoneticPr fontId="7"/>
  </si>
  <si>
    <t>別表1の資産種別分類表の資産種別2の区分</t>
    <rPh sb="0" eb="2">
      <t>ベッピョウ</t>
    </rPh>
    <rPh sb="12" eb="16">
      <t>シサンシュベツ</t>
    </rPh>
    <rPh sb="18" eb="20">
      <t>クブン</t>
    </rPh>
    <phoneticPr fontId="7"/>
  </si>
  <si>
    <t>件名(施設名)</t>
  </si>
  <si>
    <t>資産の名称</t>
  </si>
  <si>
    <t>リース区分</t>
  </si>
  <si>
    <t>所有物かリース資産であるかの区分</t>
  </si>
  <si>
    <t>耐用年数分類(構造)</t>
    <phoneticPr fontId="7"/>
  </si>
  <si>
    <t>適用する耐用年数の種類
（別表2の耐用年数分類(構造)の構造別番号を入力）</t>
    <rPh sb="13" eb="15">
      <t>ベッピョウ</t>
    </rPh>
    <rPh sb="28" eb="31">
      <t>コウゾウベツ</t>
    </rPh>
    <rPh sb="31" eb="33">
      <t>バンゴウ</t>
    </rPh>
    <rPh sb="34" eb="36">
      <t>ニュウリョク</t>
    </rPh>
    <phoneticPr fontId="7"/>
  </si>
  <si>
    <t>耐用年数</t>
  </si>
  <si>
    <t>適用する耐用年数の年数</t>
  </si>
  <si>
    <t>取得年月日</t>
  </si>
  <si>
    <t>取得した年月日</t>
  </si>
  <si>
    <t>供用開始年月日</t>
  </si>
  <si>
    <t>供用開始した年月日</t>
  </si>
  <si>
    <t>取得価額等</t>
  </si>
  <si>
    <t>所有割合</t>
  </si>
  <si>
    <t>当該資産について保有している所有権の割合</t>
  </si>
  <si>
    <t>増減異動日付</t>
  </si>
  <si>
    <t>前年度から資産が増減した場合の日付</t>
  </si>
  <si>
    <t>増減異動前簿価</t>
  </si>
  <si>
    <t>資産の増減を反映する前の簿価（期首簿価）</t>
  </si>
  <si>
    <t>増減異動事由</t>
  </si>
  <si>
    <t>増減が異動した事由</t>
  </si>
  <si>
    <t>今回増加額</t>
  </si>
  <si>
    <t>異動により増額した金額（21～26の合計）</t>
    <phoneticPr fontId="7"/>
  </si>
  <si>
    <t>有償取得額</t>
  </si>
  <si>
    <t>有償で取得した増分の金額</t>
  </si>
  <si>
    <t>無償所管換増分</t>
  </si>
  <si>
    <t>無償で所管換した増分の金額</t>
  </si>
  <si>
    <t>その他無償取得分</t>
  </si>
  <si>
    <t>その他無償で取得した増分の金額</t>
  </si>
  <si>
    <t>調査判明増分</t>
  </si>
  <si>
    <t>年度内調査により新たに判明した増分の金額</t>
  </si>
  <si>
    <t>振替増額</t>
  </si>
  <si>
    <t>別科目から振替した増分の金額</t>
  </si>
  <si>
    <t>評価等増額</t>
  </si>
  <si>
    <t>再評価等を行った増分の金額</t>
  </si>
  <si>
    <t>今回減少額</t>
  </si>
  <si>
    <t>異動により減額した金額（28～34の合計）</t>
    <phoneticPr fontId="7"/>
  </si>
  <si>
    <t>除売却額</t>
  </si>
  <si>
    <t>除売却した減分の金額</t>
  </si>
  <si>
    <t>無償所管換減分</t>
  </si>
  <si>
    <t>無償で所管換した減分の金額</t>
  </si>
  <si>
    <t>その他無償譲渡分</t>
  </si>
  <si>
    <t>その他無償で譲渡した減分の金額</t>
  </si>
  <si>
    <t>誤記載減少分</t>
  </si>
  <si>
    <t>年度内調査により新たに判明した減分の金額</t>
  </si>
  <si>
    <t>振替・分割減額</t>
  </si>
  <si>
    <t>別科目から振替した減分の金額</t>
  </si>
  <si>
    <t>減価償却額</t>
  </si>
  <si>
    <t>当年度の減価償却費相当額</t>
  </si>
  <si>
    <t>評価等減額</t>
  </si>
  <si>
    <t>増減異動後簿価（期末簿価）</t>
  </si>
  <si>
    <t>会計区分</t>
  </si>
  <si>
    <t>資産の会計区分</t>
  </si>
  <si>
    <t>予算執行科目</t>
  </si>
  <si>
    <t>取得時の予算科目名（款項目節）</t>
    <rPh sb="10" eb="14">
      <t>カンコウモクセツ</t>
    </rPh>
    <phoneticPr fontId="7"/>
  </si>
  <si>
    <t>用途</t>
  </si>
  <si>
    <t>資産の用途</t>
  </si>
  <si>
    <t>事業分類</t>
  </si>
  <si>
    <t>使用されている事業分類名</t>
  </si>
  <si>
    <t>開始時見積資産</t>
  </si>
  <si>
    <t>開始時の固定資産について、取得価額・取得価額相当額、
取得年度が判明せず、直接開始簿価を評価した場合のフラグ</t>
    <phoneticPr fontId="7"/>
  </si>
  <si>
    <t>各種属性情報</t>
  </si>
  <si>
    <t>その他で管理すべき付加情報</t>
  </si>
  <si>
    <t>売却可能区分</t>
  </si>
  <si>
    <t>売却可能資産であるか否かの区分</t>
  </si>
  <si>
    <t>時価等</t>
  </si>
  <si>
    <t>再調達価格</t>
    <rPh sb="0" eb="3">
      <t>サイチョウタツ</t>
    </rPh>
    <rPh sb="3" eb="5">
      <t>カカク</t>
    </rPh>
    <phoneticPr fontId="7"/>
  </si>
  <si>
    <t>完全除却済記号</t>
  </si>
  <si>
    <t>当該資産を除却した場合のフラグ</t>
  </si>
  <si>
    <t>数量(（延べ床）面積)</t>
  </si>
  <si>
    <t>資産の数量、（延べ床）面積</t>
  </si>
  <si>
    <t>階数(建物)</t>
  </si>
  <si>
    <t>資産が建物の場合の階数</t>
  </si>
  <si>
    <t>地目（土地）</t>
  </si>
  <si>
    <t>資産が土地の場合の地目</t>
  </si>
  <si>
    <t>稼働年数</t>
  </si>
  <si>
    <t>資産の稼働年数</t>
  </si>
  <si>
    <t>目的別資産区分</t>
  </si>
  <si>
    <t>目的別の資産区分</t>
  </si>
  <si>
    <t>減価償却累計額</t>
  </si>
  <si>
    <t>減価償却費の累計額</t>
  </si>
  <si>
    <t>財産区分（行政財産・普通財産）</t>
    <phoneticPr fontId="7"/>
  </si>
  <si>
    <t>公有財産台帳上の財産区分</t>
  </si>
  <si>
    <t>公有財産台帳番号</t>
  </si>
  <si>
    <t>公有財産台帳の番号とのリンク（土地台帳、道路台帳等）</t>
    <rPh sb="15" eb="17">
      <t>トチ</t>
    </rPh>
    <rPh sb="17" eb="19">
      <t>ダイチョウ</t>
    </rPh>
    <rPh sb="20" eb="24">
      <t>ドウロダイチョウ</t>
    </rPh>
    <rPh sb="24" eb="25">
      <t>トウ</t>
    </rPh>
    <phoneticPr fontId="7"/>
  </si>
  <si>
    <t>法定台帳番号</t>
  </si>
  <si>
    <t>法定台帳の番号とのリンク（土地台帳、道路台帳等）</t>
    <rPh sb="13" eb="17">
      <t>トチダイチョウ</t>
    </rPh>
    <rPh sb="18" eb="22">
      <t>ドウロダイチョウ</t>
    </rPh>
    <rPh sb="22" eb="23">
      <t>トウ</t>
    </rPh>
    <phoneticPr fontId="7"/>
  </si>
  <si>
    <t>取得財源内訳</t>
  </si>
  <si>
    <t>取得財源の内訳（起債、補助金、寄附等）</t>
    <rPh sb="0" eb="2">
      <t>シュトク</t>
    </rPh>
    <rPh sb="2" eb="4">
      <t>ザイゲン</t>
    </rPh>
    <rPh sb="5" eb="7">
      <t>ウチワケ</t>
    </rPh>
    <rPh sb="8" eb="10">
      <t>キサイ</t>
    </rPh>
    <rPh sb="11" eb="14">
      <t>ホジョキン</t>
    </rPh>
    <rPh sb="15" eb="17">
      <t>キフ</t>
    </rPh>
    <rPh sb="17" eb="18">
      <t>トウ</t>
    </rPh>
    <phoneticPr fontId="7"/>
  </si>
  <si>
    <t>耐震診断状況（建物）</t>
  </si>
  <si>
    <t>耐震診断の実施状況を（済、未、不要、不明）に分類し、入力</t>
    <phoneticPr fontId="7"/>
  </si>
  <si>
    <t>耐震化状況(建物)</t>
  </si>
  <si>
    <t>耐震補強の実施状況を（済、未、不要、不明）に分類し、入力</t>
    <rPh sb="2" eb="4">
      <t>ホキョウ</t>
    </rPh>
    <phoneticPr fontId="7"/>
  </si>
  <si>
    <t>長寿命化履歴</t>
  </si>
  <si>
    <t>長寿命化の実施状況を（済、未、不要、不明）に分類し、入力</t>
    <rPh sb="0" eb="4">
      <t>チョウジュミョウカ</t>
    </rPh>
    <phoneticPr fontId="7"/>
  </si>
  <si>
    <t>複合化状況（建物）</t>
    <rPh sb="6" eb="8">
      <t>タテモノ</t>
    </rPh>
    <phoneticPr fontId="7"/>
  </si>
  <si>
    <t>同一建物に復号化された施設を入力</t>
    <rPh sb="0" eb="2">
      <t>ドウイツ</t>
    </rPh>
    <rPh sb="2" eb="4">
      <t>タテモノ</t>
    </rPh>
    <rPh sb="5" eb="8">
      <t>フクゴウカ</t>
    </rPh>
    <rPh sb="11" eb="13">
      <t>シセツ</t>
    </rPh>
    <rPh sb="14" eb="16">
      <t>ニュウリョク</t>
    </rPh>
    <phoneticPr fontId="7"/>
  </si>
  <si>
    <t>利用者数（件数）</t>
  </si>
  <si>
    <t>年間の利用者数（件数）</t>
    <rPh sb="0" eb="2">
      <t>ネンカン</t>
    </rPh>
    <rPh sb="3" eb="6">
      <t>リヨウシャ</t>
    </rPh>
    <rPh sb="6" eb="7">
      <t>スウ</t>
    </rPh>
    <rPh sb="8" eb="10">
      <t>ケンスウ</t>
    </rPh>
    <phoneticPr fontId="7"/>
  </si>
  <si>
    <t>稼働率</t>
  </si>
  <si>
    <t>年間の稼働率</t>
    <rPh sb="0" eb="2">
      <t>ネンカン</t>
    </rPh>
    <rPh sb="3" eb="6">
      <t>カドウリツ</t>
    </rPh>
    <phoneticPr fontId="7"/>
  </si>
  <si>
    <t>運営方式</t>
  </si>
  <si>
    <t>直営、外部委託、指定管理等</t>
    <rPh sb="0" eb="2">
      <t>チョクエイ</t>
    </rPh>
    <rPh sb="3" eb="7">
      <t>ガイブイタク</t>
    </rPh>
    <rPh sb="8" eb="12">
      <t>シテイカンリ</t>
    </rPh>
    <rPh sb="12" eb="13">
      <t>トウ</t>
    </rPh>
    <phoneticPr fontId="7"/>
  </si>
  <si>
    <t>運営時間</t>
  </si>
  <si>
    <t>年間の運営時間</t>
    <rPh sb="0" eb="2">
      <t>ネンカン</t>
    </rPh>
    <rPh sb="3" eb="7">
      <t>ウンエイジカン</t>
    </rPh>
    <phoneticPr fontId="7"/>
  </si>
  <si>
    <t>職員人数</t>
  </si>
  <si>
    <t>直接従事する職員数</t>
    <rPh sb="0" eb="4">
      <t>チョクセツジュウジ</t>
    </rPh>
    <rPh sb="6" eb="9">
      <t>ショクインスウ</t>
    </rPh>
    <phoneticPr fontId="7"/>
  </si>
  <si>
    <t>ランニングコスト</t>
  </si>
  <si>
    <t>年間の運営コスト</t>
    <rPh sb="0" eb="2">
      <t>ネンカン</t>
    </rPh>
    <rPh sb="3" eb="5">
      <t>ウンエイ</t>
    </rPh>
    <phoneticPr fontId="7"/>
  </si>
  <si>
    <t>【別表１】資産種別分類表</t>
    <rPh sb="1" eb="3">
      <t>ベッピョウ</t>
    </rPh>
    <phoneticPr fontId="7"/>
  </si>
  <si>
    <t>資産種別1</t>
  </si>
  <si>
    <t>資産種別2</t>
  </si>
  <si>
    <t>市民文化系施設</t>
  </si>
  <si>
    <t>集会施設</t>
  </si>
  <si>
    <t>文化施設</t>
  </si>
  <si>
    <t>社会教育系施設</t>
  </si>
  <si>
    <t xml:space="preserve">図書館 </t>
  </si>
  <si>
    <t>博物館等</t>
  </si>
  <si>
    <t>ｽﾎﾟｰﾂ・ﾚｸﾘｴｰｼｮﾝ系施設</t>
  </si>
  <si>
    <t>決算書　歳出</t>
    <rPh sb="0" eb="3">
      <t>ケッサンショ</t>
    </rPh>
    <rPh sb="4" eb="6">
      <t>サイシュツ</t>
    </rPh>
    <phoneticPr fontId="3"/>
  </si>
  <si>
    <t>税収等収入</t>
    <rPh sb="0" eb="2">
      <t>ゼイシュウ</t>
    </rPh>
    <rPh sb="2" eb="3">
      <t>トウ</t>
    </rPh>
    <rPh sb="3" eb="5">
      <t>シュウニュウ</t>
    </rPh>
    <phoneticPr fontId="3"/>
  </si>
  <si>
    <t>その他の収入（業務収入）</t>
    <rPh sb="4" eb="6">
      <t>シュウニュウ</t>
    </rPh>
    <rPh sb="7" eb="9">
      <t>ギョウム</t>
    </rPh>
    <rPh sb="9" eb="11">
      <t>シュウニュウ</t>
    </rPh>
    <phoneticPr fontId="3"/>
  </si>
  <si>
    <t>その他（経常収益）</t>
    <rPh sb="2" eb="3">
      <t>タ</t>
    </rPh>
    <rPh sb="4" eb="6">
      <t>ケイジョウ</t>
    </rPh>
    <rPh sb="6" eb="8">
      <t>シュウエキ</t>
    </rPh>
    <phoneticPr fontId="3"/>
  </si>
  <si>
    <t>財政調整基金</t>
    <rPh sb="0" eb="2">
      <t>ザイセイ</t>
    </rPh>
    <rPh sb="2" eb="4">
      <t>チョウセイ</t>
    </rPh>
    <rPh sb="4" eb="6">
      <t>キキン</t>
    </rPh>
    <phoneticPr fontId="3"/>
  </si>
  <si>
    <t>長期貸付金</t>
    <rPh sb="0" eb="2">
      <t>チョウキ</t>
    </rPh>
    <rPh sb="2" eb="4">
      <t>カシツケ</t>
    </rPh>
    <rPh sb="4" eb="5">
      <t>キン</t>
    </rPh>
    <phoneticPr fontId="3"/>
  </si>
  <si>
    <t>使用料及び手数料収入</t>
    <rPh sb="0" eb="3">
      <t>シヨウリョウ</t>
    </rPh>
    <rPh sb="3" eb="4">
      <t>オヨ</t>
    </rPh>
    <rPh sb="5" eb="8">
      <t>テスウリョウ</t>
    </rPh>
    <rPh sb="8" eb="10">
      <t>シュウニュウ</t>
    </rPh>
    <phoneticPr fontId="3"/>
  </si>
  <si>
    <t>使用料及び手数料</t>
    <rPh sb="0" eb="3">
      <t>シヨウリョウ</t>
    </rPh>
    <rPh sb="3" eb="4">
      <t>オヨ</t>
    </rPh>
    <rPh sb="5" eb="8">
      <t>テスウリョウ</t>
    </rPh>
    <phoneticPr fontId="3"/>
  </si>
  <si>
    <t>検算</t>
    <rPh sb="0" eb="2">
      <t>ケンザン</t>
    </rPh>
    <phoneticPr fontId="3"/>
  </si>
  <si>
    <t>寄附金</t>
    <rPh sb="0" eb="3">
      <t>キフキン</t>
    </rPh>
    <phoneticPr fontId="3"/>
  </si>
  <si>
    <t>BS</t>
    <phoneticPr fontId="3"/>
  </si>
  <si>
    <t>地方債</t>
    <rPh sb="0" eb="3">
      <t>チホウサイ</t>
    </rPh>
    <phoneticPr fontId="3"/>
  </si>
  <si>
    <t>地方債償還支出</t>
    <rPh sb="0" eb="3">
      <t>チホウサイ</t>
    </rPh>
    <rPh sb="3" eb="5">
      <t>ショウカン</t>
    </rPh>
    <rPh sb="5" eb="7">
      <t>シシュツ</t>
    </rPh>
    <phoneticPr fontId="3"/>
  </si>
  <si>
    <t>投資及び出資金支出</t>
    <rPh sb="0" eb="2">
      <t>トウシ</t>
    </rPh>
    <rPh sb="2" eb="3">
      <t>オヨ</t>
    </rPh>
    <rPh sb="4" eb="7">
      <t>シュッシキン</t>
    </rPh>
    <rPh sb="7" eb="9">
      <t>シシュツ</t>
    </rPh>
    <phoneticPr fontId="3"/>
  </si>
  <si>
    <t>出資金</t>
    <rPh sb="0" eb="3">
      <t>シュッシキン</t>
    </rPh>
    <phoneticPr fontId="3"/>
  </si>
  <si>
    <t>固定資産への振替分（物件費）⇒</t>
    <rPh sb="0" eb="2">
      <t>コテイ</t>
    </rPh>
    <rPh sb="2" eb="4">
      <t>シサン</t>
    </rPh>
    <rPh sb="6" eb="8">
      <t>フリカエ</t>
    </rPh>
    <rPh sb="8" eb="9">
      <t>ブン</t>
    </rPh>
    <rPh sb="10" eb="12">
      <t>ブッケン</t>
    </rPh>
    <rPh sb="12" eb="13">
      <t>ヒ</t>
    </rPh>
    <phoneticPr fontId="3"/>
  </si>
  <si>
    <t>固定資産への振替分（維持補修費）⇒</t>
    <rPh sb="0" eb="2">
      <t>コテイ</t>
    </rPh>
    <rPh sb="2" eb="4">
      <t>シサン</t>
    </rPh>
    <rPh sb="6" eb="8">
      <t>フリカエ</t>
    </rPh>
    <rPh sb="8" eb="9">
      <t>ブン</t>
    </rPh>
    <rPh sb="10" eb="12">
      <t>イジ</t>
    </rPh>
    <rPh sb="12" eb="14">
      <t>ホシュウ</t>
    </rPh>
    <rPh sb="14" eb="15">
      <t>ヒ</t>
    </rPh>
    <phoneticPr fontId="3"/>
  </si>
  <si>
    <t>その他（物件費）</t>
    <rPh sb="2" eb="3">
      <t>タ</t>
    </rPh>
    <rPh sb="4" eb="6">
      <t>ブッケン</t>
    </rPh>
    <rPh sb="6" eb="7">
      <t>ヒ</t>
    </rPh>
    <phoneticPr fontId="7"/>
  </si>
  <si>
    <t>その他の支出</t>
    <rPh sb="2" eb="3">
      <t>タ</t>
    </rPh>
    <rPh sb="4" eb="6">
      <t>シシュツ</t>
    </rPh>
    <phoneticPr fontId="7"/>
  </si>
  <si>
    <t>借方合計</t>
    <rPh sb="0" eb="2">
      <t>カリカタ</t>
    </rPh>
    <rPh sb="2" eb="4">
      <t>ゴウケイ</t>
    </rPh>
    <phoneticPr fontId="3"/>
  </si>
  <si>
    <t>貸方合計</t>
    <rPh sb="0" eb="2">
      <t>カシカタ</t>
    </rPh>
    <rPh sb="2" eb="4">
      <t>ゴウケイ</t>
    </rPh>
    <phoneticPr fontId="3"/>
  </si>
  <si>
    <t>基金（その他）</t>
    <rPh sb="0" eb="2">
      <t>キキン</t>
    </rPh>
    <rPh sb="5" eb="6">
      <t>タ</t>
    </rPh>
    <phoneticPr fontId="3"/>
  </si>
  <si>
    <t>償還金のうち利子⇒</t>
    <rPh sb="0" eb="2">
      <t>ショウカン</t>
    </rPh>
    <rPh sb="2" eb="3">
      <t>キン</t>
    </rPh>
    <rPh sb="6" eb="8">
      <t>リシ</t>
    </rPh>
    <phoneticPr fontId="3"/>
  </si>
  <si>
    <t>前年度
減価償却累計額</t>
    <phoneticPr fontId="3"/>
  </si>
  <si>
    <t>　　一般公共事業</t>
    <rPh sb="2" eb="4">
      <t>イッパン</t>
    </rPh>
    <rPh sb="4" eb="6">
      <t>コウキョウ</t>
    </rPh>
    <rPh sb="6" eb="8">
      <t>ジギョウ</t>
    </rPh>
    <phoneticPr fontId="6"/>
  </si>
  <si>
    <t>　　一般単独事業</t>
    <rPh sb="2" eb="4">
      <t>イッパン</t>
    </rPh>
    <rPh sb="4" eb="6">
      <t>タンドク</t>
    </rPh>
    <rPh sb="6" eb="8">
      <t>ジギョウ</t>
    </rPh>
    <phoneticPr fontId="6"/>
  </si>
  <si>
    <t>議会費</t>
    <rPh sb="0" eb="2">
      <t>ギカイ</t>
    </rPh>
    <rPh sb="2" eb="3">
      <t>ヒ</t>
    </rPh>
    <phoneticPr fontId="3"/>
  </si>
  <si>
    <t>総務費</t>
    <rPh sb="0" eb="3">
      <t>ソウムヒ</t>
    </rPh>
    <phoneticPr fontId="3"/>
  </si>
  <si>
    <t>衛生費</t>
    <rPh sb="0" eb="3">
      <t>エイセイヒ</t>
    </rPh>
    <phoneticPr fontId="3"/>
  </si>
  <si>
    <t>修繕費⇒</t>
    <rPh sb="0" eb="2">
      <t>シュウゼン</t>
    </rPh>
    <phoneticPr fontId="3"/>
  </si>
  <si>
    <t>職員給与費</t>
    <rPh sb="0" eb="1">
      <t>ショク</t>
    </rPh>
    <rPh sb="1" eb="2">
      <t>イン</t>
    </rPh>
    <rPh sb="2" eb="4">
      <t>キュウヨ</t>
    </rPh>
    <rPh sb="4" eb="5">
      <t>ヒ</t>
    </rPh>
    <phoneticPr fontId="3"/>
  </si>
  <si>
    <t>物件費</t>
    <rPh sb="0" eb="2">
      <t>ブッケン</t>
    </rPh>
    <rPh sb="2" eb="3">
      <t>ヒ</t>
    </rPh>
    <phoneticPr fontId="3"/>
  </si>
  <si>
    <t>その他（その他の業務費用）</t>
    <rPh sb="2" eb="3">
      <t>タ</t>
    </rPh>
    <rPh sb="6" eb="7">
      <t>タ</t>
    </rPh>
    <rPh sb="8" eb="10">
      <t>ギョウム</t>
    </rPh>
    <rPh sb="10" eb="12">
      <t>ヒヨウ</t>
    </rPh>
    <phoneticPr fontId="3"/>
  </si>
  <si>
    <t>補助金等</t>
  </si>
  <si>
    <t>補助金等支出</t>
    <rPh sb="0" eb="3">
      <t>ホジョキン</t>
    </rPh>
    <rPh sb="3" eb="4">
      <t>トウ</t>
    </rPh>
    <rPh sb="4" eb="6">
      <t>シシュツ</t>
    </rPh>
    <phoneticPr fontId="3"/>
  </si>
  <si>
    <t>社会保障給付</t>
    <rPh sb="0" eb="2">
      <t>シャカイ</t>
    </rPh>
    <rPh sb="2" eb="4">
      <t>ホショウ</t>
    </rPh>
    <rPh sb="4" eb="6">
      <t>キュウフ</t>
    </rPh>
    <phoneticPr fontId="3"/>
  </si>
  <si>
    <t>社会保障給付支出</t>
    <rPh sb="0" eb="2">
      <t>シャカイ</t>
    </rPh>
    <rPh sb="2" eb="4">
      <t>ホショウ</t>
    </rPh>
    <rPh sb="4" eb="6">
      <t>キュウフ</t>
    </rPh>
    <rPh sb="6" eb="8">
      <t>シシュツ</t>
    </rPh>
    <phoneticPr fontId="3"/>
  </si>
  <si>
    <t>その他（移転費用）</t>
    <rPh sb="2" eb="3">
      <t>タ</t>
    </rPh>
    <rPh sb="4" eb="6">
      <t>イテン</t>
    </rPh>
    <rPh sb="6" eb="8">
      <t>ヒヨウ</t>
    </rPh>
    <phoneticPr fontId="3"/>
  </si>
  <si>
    <t>その他の支出（移転費用支出）</t>
    <rPh sb="2" eb="3">
      <t>タ</t>
    </rPh>
    <rPh sb="4" eb="6">
      <t>シシュツ</t>
    </rPh>
    <rPh sb="7" eb="9">
      <t>イテン</t>
    </rPh>
    <rPh sb="9" eb="11">
      <t>ヒヨウ</t>
    </rPh>
    <rPh sb="11" eb="13">
      <t>シシュツ</t>
    </rPh>
    <phoneticPr fontId="3"/>
  </si>
  <si>
    <t>支払利息支出</t>
    <rPh sb="0" eb="2">
      <t>シハライ</t>
    </rPh>
    <rPh sb="2" eb="4">
      <t>リソク</t>
    </rPh>
    <rPh sb="4" eb="6">
      <t>シシュツ</t>
    </rPh>
    <phoneticPr fontId="3"/>
  </si>
  <si>
    <t>他会計への繰出金</t>
    <rPh sb="0" eb="1">
      <t>ホカ</t>
    </rPh>
    <rPh sb="1" eb="3">
      <t>カイケイ</t>
    </rPh>
    <rPh sb="5" eb="7">
      <t>クリダ</t>
    </rPh>
    <rPh sb="7" eb="8">
      <t>キン</t>
    </rPh>
    <phoneticPr fontId="3"/>
  </si>
  <si>
    <t>他会計への繰出支出</t>
    <rPh sb="0" eb="1">
      <t>ホカ</t>
    </rPh>
    <rPh sb="1" eb="3">
      <t>カイケイ</t>
    </rPh>
    <rPh sb="5" eb="7">
      <t>クリダ</t>
    </rPh>
    <rPh sb="7" eb="9">
      <t>シシュツ</t>
    </rPh>
    <phoneticPr fontId="3"/>
  </si>
  <si>
    <t>神恵内村</t>
  </si>
  <si>
    <t>件名
(施設名)</t>
    <phoneticPr fontId="7"/>
  </si>
  <si>
    <t>1.1.1</t>
  </si>
  <si>
    <t>2.1.1</t>
  </si>
  <si>
    <t>前年度末との差額調整</t>
    <rPh sb="0" eb="3">
      <t>ゼンネンド</t>
    </rPh>
    <rPh sb="3" eb="4">
      <t>マツ</t>
    </rPh>
    <rPh sb="6" eb="8">
      <t>サガク</t>
    </rPh>
    <rPh sb="8" eb="10">
      <t>チョウセイ</t>
    </rPh>
    <phoneticPr fontId="3"/>
  </si>
  <si>
    <t>【CF】</t>
    <phoneticPr fontId="3"/>
  </si>
  <si>
    <t>　H28期初</t>
    <rPh sb="4" eb="6">
      <t>キショ</t>
    </rPh>
    <phoneticPr fontId="3"/>
  </si>
  <si>
    <t>　H27期末</t>
    <rPh sb="4" eb="6">
      <t>キマツ</t>
    </rPh>
    <phoneticPr fontId="3"/>
  </si>
  <si>
    <t>岩内町</t>
  </si>
  <si>
    <t>共和町</t>
  </si>
  <si>
    <t>泊村</t>
  </si>
  <si>
    <t>　差額（年度別の按分率の差による）</t>
    <rPh sb="1" eb="3">
      <t>サガク</t>
    </rPh>
    <rPh sb="4" eb="6">
      <t>ネンド</t>
    </rPh>
    <rPh sb="6" eb="7">
      <t>ベツ</t>
    </rPh>
    <rPh sb="8" eb="10">
      <t>アンブン</t>
    </rPh>
    <rPh sb="10" eb="11">
      <t>リツ</t>
    </rPh>
    <rPh sb="12" eb="13">
      <t>サ</t>
    </rPh>
    <phoneticPr fontId="3"/>
  </si>
  <si>
    <t>長万部町</t>
    <rPh sb="0" eb="4">
      <t>オシャマンベチョウ</t>
    </rPh>
    <phoneticPr fontId="7"/>
  </si>
  <si>
    <t>八雲町</t>
    <rPh sb="0" eb="2">
      <t>ヤクモ</t>
    </rPh>
    <rPh sb="2" eb="3">
      <t>チョウ</t>
    </rPh>
    <phoneticPr fontId="7"/>
  </si>
  <si>
    <t>負担金内訳</t>
    <rPh sb="0" eb="3">
      <t>フタンキン</t>
    </rPh>
    <rPh sb="3" eb="5">
      <t>ウチワケ</t>
    </rPh>
    <phoneticPr fontId="3"/>
  </si>
  <si>
    <t>2.2.1</t>
    <phoneticPr fontId="3"/>
  </si>
  <si>
    <t>平成29年度
退職手当引当金
繰入</t>
    <rPh sb="0" eb="2">
      <t>ヘイセイ</t>
    </rPh>
    <rPh sb="4" eb="6">
      <t>ネンド</t>
    </rPh>
    <rPh sb="7" eb="14">
      <t>タイショ</t>
    </rPh>
    <rPh sb="15" eb="17">
      <t>クリイレ</t>
    </rPh>
    <phoneticPr fontId="3"/>
  </si>
  <si>
    <t>平成29年度末
退職手当引当金</t>
    <rPh sb="0" eb="2">
      <t>ヘイセイ</t>
    </rPh>
    <rPh sb="4" eb="7">
      <t>ネンドマツ</t>
    </rPh>
    <rPh sb="8" eb="15">
      <t>タイ</t>
    </rPh>
    <phoneticPr fontId="3"/>
  </si>
  <si>
    <t>平成30年6月支給
期末勤勉手当及び共済費</t>
    <rPh sb="0" eb="2">
      <t>ヘイセイ</t>
    </rPh>
    <rPh sb="4" eb="5">
      <t>ネン</t>
    </rPh>
    <rPh sb="6" eb="7">
      <t>ガツ</t>
    </rPh>
    <rPh sb="7" eb="9">
      <t>シキュウ</t>
    </rPh>
    <rPh sb="10" eb="16">
      <t>キマツキンベンテアテ</t>
    </rPh>
    <rPh sb="16" eb="17">
      <t>オヨ</t>
    </rPh>
    <rPh sb="18" eb="20">
      <t>キョウサイ</t>
    </rPh>
    <rPh sb="20" eb="21">
      <t>ヒ</t>
    </rPh>
    <phoneticPr fontId="3"/>
  </si>
  <si>
    <t>決算書額</t>
    <rPh sb="0" eb="2">
      <t>ケッサン</t>
    </rPh>
    <rPh sb="2" eb="3">
      <t>ショ</t>
    </rPh>
    <rPh sb="3" eb="4">
      <t>ガク</t>
    </rPh>
    <phoneticPr fontId="3"/>
  </si>
  <si>
    <t>差異</t>
    <rPh sb="0" eb="2">
      <t>サイ</t>
    </rPh>
    <phoneticPr fontId="3"/>
  </si>
  <si>
    <t>団体名</t>
    <rPh sb="0" eb="2">
      <t>ダンタイ</t>
    </rPh>
    <rPh sb="2" eb="3">
      <t>メイ</t>
    </rPh>
    <phoneticPr fontId="7"/>
  </si>
  <si>
    <t>歳計外現金</t>
    <rPh sb="0" eb="1">
      <t>サイ</t>
    </rPh>
    <rPh sb="1" eb="2">
      <t>ケイ</t>
    </rPh>
    <rPh sb="2" eb="3">
      <t>ガイ</t>
    </rPh>
    <rPh sb="3" eb="5">
      <t>ゲンキン</t>
    </rPh>
    <phoneticPr fontId="3"/>
  </si>
  <si>
    <t>基金(その他)</t>
    <rPh sb="0" eb="2">
      <t>キキン</t>
    </rPh>
    <rPh sb="5" eb="6">
      <t>タ</t>
    </rPh>
    <phoneticPr fontId="3"/>
  </si>
  <si>
    <t>基金積立金支出</t>
    <rPh sb="0" eb="2">
      <t>キキン</t>
    </rPh>
    <rPh sb="2" eb="4">
      <t>ツミタテ</t>
    </rPh>
    <rPh sb="4" eb="5">
      <t>キン</t>
    </rPh>
    <rPh sb="5" eb="7">
      <t>シシュツ</t>
    </rPh>
    <phoneticPr fontId="3"/>
  </si>
  <si>
    <t>（令和3年3月31日現在）</t>
    <rPh sb="1" eb="3">
      <t>レイワ</t>
    </rPh>
    <rPh sb="4" eb="5">
      <t>ネン</t>
    </rPh>
    <rPh sb="5" eb="6">
      <t>ヘイネン</t>
    </rPh>
    <rPh sb="6" eb="7">
      <t>ガツ</t>
    </rPh>
    <rPh sb="9" eb="10">
      <t>ニチ</t>
    </rPh>
    <rPh sb="10" eb="12">
      <t>ゲンザイ</t>
    </rPh>
    <phoneticPr fontId="7"/>
  </si>
  <si>
    <t>自　令和２年　４月　１日</t>
    <rPh sb="0" eb="1">
      <t>ジ</t>
    </rPh>
    <rPh sb="2" eb="4">
      <t>レイワ</t>
    </rPh>
    <rPh sb="7" eb="8">
      <t>ニチ</t>
    </rPh>
    <phoneticPr fontId="7"/>
  </si>
  <si>
    <t>至　令和３年　３月３１日</t>
    <rPh sb="2" eb="4">
      <t>レイワ</t>
    </rPh>
    <phoneticPr fontId="7"/>
  </si>
  <si>
    <t>自　　令和２年　４月　１日</t>
    <rPh sb="0" eb="1">
      <t>ジ</t>
    </rPh>
    <rPh sb="3" eb="5">
      <t>レイワ</t>
    </rPh>
    <rPh sb="6" eb="7">
      <t>ネン</t>
    </rPh>
    <rPh sb="7" eb="8">
      <t>ヘイネン</t>
    </rPh>
    <rPh sb="9" eb="10">
      <t>ツキ</t>
    </rPh>
    <rPh sb="12" eb="13">
      <t>ニチ</t>
    </rPh>
    <phoneticPr fontId="7"/>
  </si>
  <si>
    <t>至　　令和３年　３月３１日</t>
    <rPh sb="0" eb="1">
      <t>イタ</t>
    </rPh>
    <rPh sb="3" eb="5">
      <t>レイワ</t>
    </rPh>
    <rPh sb="6" eb="7">
      <t>ネン</t>
    </rPh>
    <rPh sb="7" eb="8">
      <t>ヘイネン</t>
    </rPh>
    <rPh sb="9" eb="10">
      <t>ツキ</t>
    </rPh>
    <rPh sb="12" eb="13">
      <t>ニチ</t>
    </rPh>
    <phoneticPr fontId="7"/>
  </si>
  <si>
    <t>自　　令和２年　４月　１日</t>
    <rPh sb="0" eb="1">
      <t>ジ</t>
    </rPh>
    <rPh sb="3" eb="5">
      <t>レイワ</t>
    </rPh>
    <rPh sb="6" eb="7">
      <t>ネン</t>
    </rPh>
    <rPh sb="7" eb="8">
      <t>ヘイネン</t>
    </rPh>
    <rPh sb="9" eb="10">
      <t>ガツ</t>
    </rPh>
    <rPh sb="12" eb="13">
      <t>ニチ</t>
    </rPh>
    <phoneticPr fontId="7"/>
  </si>
  <si>
    <t>構成町</t>
    <rPh sb="0" eb="2">
      <t>コウセイ</t>
    </rPh>
    <rPh sb="2" eb="3">
      <t>マチ</t>
    </rPh>
    <phoneticPr fontId="3"/>
  </si>
  <si>
    <t>負担金額</t>
    <rPh sb="0" eb="4">
      <t>フタンキンガク</t>
    </rPh>
    <phoneticPr fontId="3"/>
  </si>
  <si>
    <t>按分率</t>
    <rPh sb="0" eb="3">
      <t>アンブンリツ</t>
    </rPh>
    <phoneticPr fontId="3"/>
  </si>
  <si>
    <t>各構成町へ提出する按分表となります。</t>
    <rPh sb="0" eb="1">
      <t>カク</t>
    </rPh>
    <rPh sb="1" eb="3">
      <t>コウセイ</t>
    </rPh>
    <rPh sb="3" eb="4">
      <t>マチ</t>
    </rPh>
    <rPh sb="5" eb="7">
      <t>テイシュツ</t>
    </rPh>
    <rPh sb="9" eb="12">
      <t>アンブンヒョウ</t>
    </rPh>
    <phoneticPr fontId="3"/>
  </si>
  <si>
    <t>「按分率」のシートに構成町名・負担金額を入れることで按分率が計算されます。</t>
    <rPh sb="1" eb="4">
      <t>アンブンリツ</t>
    </rPh>
    <rPh sb="10" eb="12">
      <t>コウセイ</t>
    </rPh>
    <rPh sb="12" eb="13">
      <t>マチ</t>
    </rPh>
    <rPh sb="13" eb="14">
      <t>メイ</t>
    </rPh>
    <rPh sb="15" eb="19">
      <t>フタンキンガク</t>
    </rPh>
    <rPh sb="20" eb="21">
      <t>イ</t>
    </rPh>
    <rPh sb="26" eb="29">
      <t>アンブンリツ</t>
    </rPh>
    <rPh sb="30" eb="32">
      <t>ケイサン</t>
    </rPh>
    <phoneticPr fontId="3"/>
  </si>
  <si>
    <t>「貸借対照表(按分)」のシート、AE2のセルで構成町を選択すると按分後の財務書類が表示されます。</t>
    <rPh sb="1" eb="6">
      <t>タイシャクタイショウヒョウ</t>
    </rPh>
    <rPh sb="7" eb="9">
      <t>アンブン</t>
    </rPh>
    <rPh sb="23" eb="25">
      <t>コウセイ</t>
    </rPh>
    <rPh sb="25" eb="26">
      <t>マチ</t>
    </rPh>
    <rPh sb="27" eb="29">
      <t>センタク</t>
    </rPh>
    <rPh sb="32" eb="35">
      <t>アンブンゴ</t>
    </rPh>
    <rPh sb="36" eb="40">
      <t>ザイムショルイ</t>
    </rPh>
    <rPh sb="41" eb="43">
      <t>ヒョウジ</t>
    </rPh>
    <phoneticPr fontId="3"/>
  </si>
  <si>
    <t>構成町は予め２０市町村分のスペースを確保していますが、追加がある場合には列追加をし、数式をコピーしてください。</t>
    <rPh sb="0" eb="2">
      <t>コウセイ</t>
    </rPh>
    <rPh sb="2" eb="3">
      <t>マチ</t>
    </rPh>
    <rPh sb="4" eb="5">
      <t>アラカジ</t>
    </rPh>
    <rPh sb="8" eb="11">
      <t>シチョウソン</t>
    </rPh>
    <rPh sb="11" eb="12">
      <t>ブン</t>
    </rPh>
    <rPh sb="18" eb="20">
      <t>カクホ</t>
    </rPh>
    <rPh sb="27" eb="29">
      <t>ツイカ</t>
    </rPh>
    <rPh sb="32" eb="34">
      <t>バアイ</t>
    </rPh>
    <rPh sb="36" eb="39">
      <t>レツツイカ</t>
    </rPh>
    <rPh sb="42" eb="44">
      <t>スウシキ</t>
    </rPh>
    <phoneticPr fontId="3"/>
  </si>
  <si>
    <t>監査委員会費</t>
    <rPh sb="0" eb="6">
      <t>カンサイインカイヒ</t>
    </rPh>
    <phoneticPr fontId="12"/>
  </si>
  <si>
    <t>3.1.1</t>
    <phoneticPr fontId="3"/>
  </si>
  <si>
    <t>火葬場費</t>
    <rPh sb="0" eb="3">
      <t>カソウバ</t>
    </rPh>
    <rPh sb="3" eb="4">
      <t>ヒ</t>
    </rPh>
    <phoneticPr fontId="3"/>
  </si>
  <si>
    <t>3.2.1</t>
    <phoneticPr fontId="3"/>
  </si>
  <si>
    <t>し尿処理費</t>
    <rPh sb="1" eb="5">
      <t>ニョウショリヒ</t>
    </rPh>
    <phoneticPr fontId="3"/>
  </si>
  <si>
    <t>4.1.1</t>
    <phoneticPr fontId="3"/>
  </si>
  <si>
    <t>元金</t>
    <rPh sb="0" eb="2">
      <t>ガンキン</t>
    </rPh>
    <phoneticPr fontId="3"/>
  </si>
  <si>
    <t>4.1.2</t>
    <phoneticPr fontId="3"/>
  </si>
  <si>
    <t>利子</t>
    <rPh sb="0" eb="2">
      <t>リシ</t>
    </rPh>
    <phoneticPr fontId="3"/>
  </si>
  <si>
    <t>成田23-55-1</t>
  </si>
  <si>
    <t>成田23-387-3</t>
  </si>
  <si>
    <t>成田23-387-4</t>
  </si>
  <si>
    <t>成田23-388-2</t>
  </si>
  <si>
    <t>成田23-812-2</t>
  </si>
  <si>
    <t>成田23-825-3</t>
  </si>
  <si>
    <t>飯豊25-206-4</t>
  </si>
  <si>
    <t>北工業団地27</t>
  </si>
  <si>
    <t>北工業団地29</t>
  </si>
  <si>
    <t>北工業団地30-2</t>
  </si>
  <si>
    <t>北工業団地31</t>
  </si>
  <si>
    <t>北工業団地32</t>
  </si>
  <si>
    <t>北工業団地32-2</t>
  </si>
  <si>
    <t>北工業団地33</t>
  </si>
  <si>
    <t>北工業団地33-1</t>
  </si>
  <si>
    <t>北工業団地33-2</t>
  </si>
  <si>
    <t>北工業団地33-3</t>
  </si>
  <si>
    <t>北工業団地35-3</t>
  </si>
  <si>
    <t>北工業団地36</t>
  </si>
  <si>
    <t>北工業団地72-2</t>
  </si>
  <si>
    <t>北工業団地73-1</t>
  </si>
  <si>
    <t>北工業団地1-11</t>
  </si>
  <si>
    <t>北工業団地15-1</t>
  </si>
  <si>
    <t>北工業団地24-1</t>
  </si>
  <si>
    <t>北工業団地25-4</t>
  </si>
  <si>
    <t>北工業団地27-1</t>
  </si>
  <si>
    <t>北工業団地30-1</t>
  </si>
  <si>
    <t>北工業団地30-3</t>
  </si>
  <si>
    <t>北工業団地37</t>
  </si>
  <si>
    <t>北工業団地39-1</t>
  </si>
  <si>
    <t>北工業団地74</t>
  </si>
  <si>
    <t>北工業団地75-1</t>
  </si>
  <si>
    <t>北工業団地76-4</t>
  </si>
  <si>
    <t>北工業団地76-5</t>
  </si>
  <si>
    <t>北工業団地83-1</t>
  </si>
  <si>
    <t>北工業団地83-3</t>
  </si>
  <si>
    <t>北工業団地86-1</t>
  </si>
  <si>
    <t>北工業団地87</t>
  </si>
  <si>
    <t>北工業団地88-1</t>
  </si>
  <si>
    <t>北工業団地142-1</t>
  </si>
  <si>
    <t>北工業団地14-6</t>
  </si>
  <si>
    <t>北工業団地30</t>
  </si>
  <si>
    <t>北工業団地35-4</t>
  </si>
  <si>
    <t>北工業団地35-5</t>
  </si>
  <si>
    <t>北工業団地35-6</t>
  </si>
  <si>
    <t>北工業団地38-4</t>
  </si>
  <si>
    <t>和賀町岩崎11-13-4</t>
  </si>
  <si>
    <t>和賀町岩崎11-72-10</t>
  </si>
  <si>
    <t>処理場(土地）</t>
  </si>
  <si>
    <t>しみず斎園(土地）</t>
  </si>
  <si>
    <t>しみず斎園（土地）</t>
  </si>
  <si>
    <t>和賀中部行政組合で持っていた資産　国調現地確認不能　現在、1002050能登坂線（市道？）になっている</t>
  </si>
  <si>
    <t>1984/09/05</t>
  </si>
  <si>
    <t>1990/11/19</t>
  </si>
  <si>
    <t>1990/01/23</t>
  </si>
  <si>
    <t>1989/03/31</t>
  </si>
  <si>
    <t>1990/03/31</t>
  </si>
  <si>
    <t>1971/06/02</t>
  </si>
  <si>
    <t>2019/12/18</t>
  </si>
  <si>
    <t>19703.53</t>
  </si>
  <si>
    <t>31</t>
  </si>
  <si>
    <t>2.4</t>
  </si>
  <si>
    <t>28</t>
  </si>
  <si>
    <t>48</t>
  </si>
  <si>
    <t>85</t>
  </si>
  <si>
    <t>123</t>
  </si>
  <si>
    <t>171</t>
  </si>
  <si>
    <t>651</t>
  </si>
  <si>
    <t>118</t>
  </si>
  <si>
    <t>1613</t>
  </si>
  <si>
    <t>1242</t>
  </si>
  <si>
    <t>423</t>
  </si>
  <si>
    <t>856</t>
  </si>
  <si>
    <t>12909.77</t>
  </si>
  <si>
    <t>41</t>
  </si>
  <si>
    <t>660</t>
  </si>
  <si>
    <t>52</t>
  </si>
  <si>
    <t>1342</t>
  </si>
  <si>
    <t>80</t>
  </si>
  <si>
    <t>984</t>
  </si>
  <si>
    <t>2923</t>
  </si>
  <si>
    <t>477</t>
  </si>
  <si>
    <t>15</t>
  </si>
  <si>
    <t>36</t>
  </si>
  <si>
    <t>1113</t>
  </si>
  <si>
    <t>1493</t>
  </si>
  <si>
    <t>1157</t>
  </si>
  <si>
    <t>750</t>
  </si>
  <si>
    <t>628</t>
  </si>
  <si>
    <t>2396</t>
  </si>
  <si>
    <t>929</t>
  </si>
  <si>
    <t>601</t>
  </si>
  <si>
    <t>795</t>
  </si>
  <si>
    <t>131</t>
  </si>
  <si>
    <t>1253</t>
  </si>
  <si>
    <t>419</t>
  </si>
  <si>
    <t>932</t>
  </si>
  <si>
    <t>191</t>
  </si>
  <si>
    <t>54</t>
  </si>
  <si>
    <t>99</t>
  </si>
  <si>
    <t>186</t>
  </si>
  <si>
    <t>53</t>
  </si>
  <si>
    <t>27</t>
  </si>
  <si>
    <t>799</t>
  </si>
  <si>
    <t>14360.34</t>
  </si>
  <si>
    <t>457</t>
  </si>
  <si>
    <t>宅地</t>
  </si>
  <si>
    <t>公衆用道路</t>
  </si>
  <si>
    <t>雑種地</t>
  </si>
  <si>
    <t>山林</t>
  </si>
  <si>
    <t>原野</t>
  </si>
  <si>
    <t>行政財産</t>
  </si>
  <si>
    <t>北工業団地5-36</t>
  </si>
  <si>
    <t>北上市北工業団地5-36</t>
  </si>
  <si>
    <t>衛生処理場　処理棟</t>
  </si>
  <si>
    <t>衛生処理場　管理棟</t>
  </si>
  <si>
    <t>衛生処理場  車庫倉庫</t>
  </si>
  <si>
    <t>衛生処理場  トラックスケール</t>
  </si>
  <si>
    <t>衛生処理場　渡り廊下</t>
  </si>
  <si>
    <t>衛生処理場　据付機械設備</t>
  </si>
  <si>
    <t>衛生処理場　雨水放流管</t>
  </si>
  <si>
    <t>衛生処理場　汚泥処理（調整用貯留槽）</t>
  </si>
  <si>
    <t>衛生処理場　廃棄物ストックヤード</t>
  </si>
  <si>
    <t>衛生処理場  ゲートボール場</t>
  </si>
  <si>
    <t>衛生処理場　氷柱落下対策保護屋根</t>
  </si>
  <si>
    <t>衛生処理場　し渣搬出装置</t>
  </si>
  <si>
    <t>しみず斎園　火葬場（建物）</t>
  </si>
  <si>
    <t>しみず斎園　ポンプ室</t>
  </si>
  <si>
    <t>しみず斎園　機械設備</t>
  </si>
  <si>
    <t>しみず斎園　電気設備</t>
  </si>
  <si>
    <t>しみず斎園　火葬炉（2～6号炉及び動物炉）</t>
  </si>
  <si>
    <t>しみず斎園　自家用発電機</t>
  </si>
  <si>
    <t>しみず斎園　回廊屋根（正面玄関ポーチ）</t>
  </si>
  <si>
    <t>しみず斎園　火葬炉（1号炉）</t>
  </si>
  <si>
    <t>しみず斎園　告別室照明器具更新</t>
  </si>
  <si>
    <t>しみず斎園　トイレ洋式化改修工事</t>
  </si>
  <si>
    <t>しみず斎園　告別室等空調設備設置工事</t>
  </si>
  <si>
    <t>衛生処理場　空調設備更新工事</t>
  </si>
  <si>
    <t>しみず斎園　アトリウムろ過装置等更新工事</t>
  </si>
  <si>
    <t>しみず斎園　床暖房用ボイラ更新工事</t>
  </si>
  <si>
    <t>しみず斎園　待合室照明器具更新工事</t>
  </si>
  <si>
    <t>鉄筋コンクリート</t>
  </si>
  <si>
    <t>鉄骨造</t>
  </si>
  <si>
    <t>前掲の区分によらないもの/金属製のもの</t>
  </si>
  <si>
    <t>給排水又は衛生設備及びガス設備</t>
  </si>
  <si>
    <t>木造</t>
  </si>
  <si>
    <t>電気設備/その他のもの</t>
  </si>
  <si>
    <t>前掲の区分によらないもの/その他のもの</t>
  </si>
  <si>
    <t>冷房又は暖房設備/その他のもの</t>
  </si>
  <si>
    <t>前掲の区分によらないもの/金属製のもの</t>
    <phoneticPr fontId="3"/>
  </si>
  <si>
    <t>1992/03/31</t>
  </si>
  <si>
    <t>1991/03/18</t>
  </si>
  <si>
    <t>1994/12/07</t>
  </si>
  <si>
    <t>2000/03/21</t>
  </si>
  <si>
    <t>2007/03/30</t>
  </si>
  <si>
    <t>2014/12/15</t>
  </si>
  <si>
    <t>2015/11/05</t>
  </si>
  <si>
    <t>1989/04/01</t>
  </si>
  <si>
    <t>2000/07/06</t>
  </si>
  <si>
    <t>2015/12/02</t>
  </si>
  <si>
    <t>2017/06/27</t>
  </si>
  <si>
    <t>2018/11/29</t>
  </si>
  <si>
    <t>2018/11/30</t>
  </si>
  <si>
    <t>2019/11/15</t>
  </si>
  <si>
    <t>2019/09/30</t>
  </si>
  <si>
    <t>減価償却</t>
  </si>
  <si>
    <t>新規有償取得</t>
  </si>
  <si>
    <t>処理場・加工場</t>
  </si>
  <si>
    <t>事務所</t>
  </si>
  <si>
    <t>倉庫・物置</t>
  </si>
  <si>
    <t>建物附属設備</t>
  </si>
  <si>
    <t>火葬場</t>
  </si>
  <si>
    <t>ポンプ室</t>
  </si>
  <si>
    <t>通常資産</t>
  </si>
  <si>
    <t>5113.59</t>
  </si>
  <si>
    <t>96.3</t>
  </si>
  <si>
    <t>17.39</t>
  </si>
  <si>
    <t>198</t>
  </si>
  <si>
    <t>1699</t>
  </si>
  <si>
    <t>環境衛生</t>
  </si>
  <si>
    <t>北上地区広域行政組合</t>
  </si>
  <si>
    <t>衛生処理場　造園新設（公園）[トイレ東屋含む]</t>
  </si>
  <si>
    <t>衛生処理場　門、囲</t>
  </si>
  <si>
    <t>衛生処理場　放流配管（処理場建替え前）</t>
  </si>
  <si>
    <t>衛生処理場　放流配管（処理場新設時）</t>
  </si>
  <si>
    <t>衛生処理場　放流配管（調整用貯留槽新設時）</t>
  </si>
  <si>
    <t>しみず斎園　正面玄関前舗装等改修工事</t>
  </si>
  <si>
    <t>しみず斎園　駐車場外灯改修工事</t>
  </si>
  <si>
    <t>40年</t>
  </si>
  <si>
    <t>へい、街路灯、ガードレール</t>
  </si>
  <si>
    <t>アスファルト敷、木れんが敷</t>
  </si>
  <si>
    <t>1994/11/11</t>
  </si>
  <si>
    <t>2018/07/31</t>
  </si>
  <si>
    <t>2019/09/17</t>
  </si>
  <si>
    <t>物品</t>
  </si>
  <si>
    <t>芝刈り機　ML81</t>
  </si>
  <si>
    <t>水分計　ケットFD-230K</t>
  </si>
  <si>
    <t>携帯迅速型BOD計　セントラル科学BOD-300</t>
  </si>
  <si>
    <t>ウォータージェッター　KJ-2200(エンジンポンプ）</t>
  </si>
  <si>
    <t>自動式霊台車　2号炉</t>
  </si>
  <si>
    <t>自動式霊台車　3号炉</t>
  </si>
  <si>
    <t>自動式霊台車　4号炉</t>
  </si>
  <si>
    <t>自動式霊台車　5号炉</t>
  </si>
  <si>
    <t>自動式霊台車　6号炉</t>
  </si>
  <si>
    <t>手動式霊台車　動物炉</t>
  </si>
  <si>
    <t>自動式霊台車　動物炉</t>
  </si>
  <si>
    <t>自動式霊台車　予備</t>
  </si>
  <si>
    <t>棺運搬車　自動昇降</t>
  </si>
  <si>
    <t>スズキ　エブリイ　バン</t>
  </si>
  <si>
    <t>トヨタ　ウィッシュ　普通車</t>
  </si>
  <si>
    <t>除雪機　SX1510</t>
  </si>
  <si>
    <t>しみず斎園　観音像</t>
  </si>
  <si>
    <t>しみず斎園　待合室５号和室用テーブルセット購入</t>
  </si>
  <si>
    <t>その他/主として金属製のもの</t>
  </si>
  <si>
    <t>試験又は測定機器</t>
  </si>
  <si>
    <t>その他/可搬式動力ポンプ</t>
  </si>
  <si>
    <t>その他/その他</t>
  </si>
  <si>
    <t>自動車/その他/その他</t>
  </si>
  <si>
    <t>主として金属製のもの</t>
  </si>
  <si>
    <t>その他の家具/その他/その他</t>
  </si>
  <si>
    <t>2002/03/20</t>
  </si>
  <si>
    <t>1992/03/20</t>
  </si>
  <si>
    <t>2000/05/16</t>
  </si>
  <si>
    <t>2002/03/01</t>
  </si>
  <si>
    <t>1992/02/29</t>
  </si>
  <si>
    <t>1992/10/01</t>
  </si>
  <si>
    <t>1993/09/27</t>
  </si>
  <si>
    <t>2001/08/09</t>
  </si>
  <si>
    <t>2011/05/26</t>
  </si>
  <si>
    <t>2013/05/22</t>
  </si>
  <si>
    <t>2013/07/10</t>
  </si>
  <si>
    <t>1977/10/18</t>
  </si>
  <si>
    <t>2019/12/06</t>
  </si>
  <si>
    <t>○</t>
  </si>
  <si>
    <t>前掲のもの以外のもの</t>
  </si>
  <si>
    <t>器具、備品/時計、試験機器、測定機器</t>
  </si>
  <si>
    <t>車両、運搬具/前掲以外</t>
  </si>
  <si>
    <t>前掲の資産のうち前掲の耐用年数、区分以外</t>
  </si>
  <si>
    <t>器具、備品/家具、電気機器</t>
  </si>
  <si>
    <t>しみず斎園　雨水用側溝改修</t>
    <rPh sb="6" eb="8">
      <t>ウスイ</t>
    </rPh>
    <rPh sb="8" eb="9">
      <t>ヨウ</t>
    </rPh>
    <rPh sb="9" eb="11">
      <t>ソッコウ</t>
    </rPh>
    <rPh sb="11" eb="13">
      <t>カイシュウ</t>
    </rPh>
    <phoneticPr fontId="3"/>
  </si>
  <si>
    <t>北上市</t>
    <rPh sb="0" eb="3">
      <t>キタカミシ</t>
    </rPh>
    <phoneticPr fontId="3"/>
  </si>
  <si>
    <t>花巻市</t>
    <rPh sb="0" eb="3">
      <t>ハナマキシ</t>
    </rPh>
    <phoneticPr fontId="3"/>
  </si>
  <si>
    <t>西和賀町</t>
    <rPh sb="0" eb="4">
      <t>ニシワガマチ</t>
    </rPh>
    <phoneticPr fontId="3"/>
  </si>
  <si>
    <t>衛生処理場　脱水汚泥ホッパ防食工事</t>
    <rPh sb="0" eb="5">
      <t>エイセイショリジョウ</t>
    </rPh>
    <rPh sb="6" eb="10">
      <t>ダッスイオデイ</t>
    </rPh>
    <rPh sb="13" eb="17">
      <t>ボウショクコウジ</t>
    </rPh>
    <phoneticPr fontId="3"/>
  </si>
  <si>
    <t>しみず斎園トイレ改修工事</t>
    <rPh sb="3" eb="5">
      <t>サイエン</t>
    </rPh>
    <rPh sb="8" eb="10">
      <t>カイシュウ</t>
    </rPh>
    <rPh sb="10" eb="12">
      <t>コウジ</t>
    </rPh>
    <phoneticPr fontId="3"/>
  </si>
  <si>
    <t>2021</t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</si>
</sst>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¥&quot;#,##0;[Red]&quot;¥&quot;\-#,##0"/>
    <numFmt numFmtId="176" formatCode="0.0%"/>
    <numFmt numFmtId="177" formatCode="#,##0.0"/>
    <numFmt numFmtId="178" formatCode="#,##0;&quot;△ &quot;#,##0"/>
    <numFmt numFmtId="179" formatCode="#,##0,;\-#,##0,;&quot;-&quot;"/>
    <numFmt numFmtId="180" formatCode="0.000"/>
    <numFmt numFmtId="181" formatCode="0_ "/>
    <numFmt numFmtId="182" formatCode="00"/>
    <numFmt numFmtId="183" formatCode="#,##0_);[Red]\(#,##0\)"/>
    <numFmt numFmtId="184" formatCode="000"/>
    <numFmt numFmtId="185" formatCode="0_);[Red]\(0\)"/>
    <numFmt numFmtId="186" formatCode="#,##0.00_ "/>
    <numFmt numFmtId="187" formatCode="[$-411]ggge&quot;年&quot;m&quot;月&quot;d&quot;日&quot;;@"/>
    <numFmt numFmtId="188" formatCode="#,##0.00;&quot;△ &quot;#,##0.00"/>
    <numFmt numFmtId="189" formatCode="#,##0.00_);[Red]\(#,##0.00\)"/>
    <numFmt numFmtId="190" formatCode="#,##0_ "/>
  </numFmts>
  <fonts count="94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ゴシック"/>
      <family val="3"/>
      <charset val="128"/>
    </font>
    <font>
      <b/>
      <sz val="9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.5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.5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i/>
      <sz val="9"/>
      <name val="ＭＳ Ｐゴシック"/>
      <family val="3"/>
      <charset val="128"/>
    </font>
    <font>
      <i/>
      <sz val="10"/>
      <name val="ＭＳ Ｐゴシック"/>
      <family val="3"/>
      <charset val="128"/>
    </font>
    <font>
      <i/>
      <sz val="10.5"/>
      <name val="ＭＳ Ｐゴシック"/>
      <family val="3"/>
      <charset val="128"/>
    </font>
    <font>
      <i/>
      <strike/>
      <sz val="9"/>
      <name val="ＭＳ Ｐゴシック"/>
      <family val="3"/>
      <charset val="128"/>
    </font>
    <font>
      <sz val="22"/>
      <name val="ＭＳ Ｐゴシック"/>
      <family val="3"/>
      <charset val="128"/>
    </font>
    <font>
      <sz val="20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i/>
      <strike/>
      <sz val="11"/>
      <color indexed="10"/>
      <name val="ＭＳ Ｐゴシック"/>
      <family val="3"/>
      <charset val="128"/>
    </font>
    <font>
      <i/>
      <sz val="11"/>
      <name val="ＭＳ Ｐゴシック"/>
      <family val="3"/>
      <charset val="128"/>
    </font>
    <font>
      <i/>
      <strike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8.5"/>
      <name val="ＭＳ Ｐゴシック"/>
      <family val="3"/>
      <charset val="128"/>
    </font>
    <font>
      <sz val="7.5"/>
      <name val="ＭＳ Ｐゴシック"/>
      <family val="3"/>
      <charset val="128"/>
    </font>
    <font>
      <sz val="8.5"/>
      <color indexed="8"/>
      <name val="ＭＳ Ｐゴシック"/>
      <family val="3"/>
      <charset val="128"/>
    </font>
    <font>
      <i/>
      <sz val="8.5"/>
      <name val="ＭＳ Ｐゴシック"/>
      <family val="3"/>
      <charset val="128"/>
    </font>
    <font>
      <i/>
      <strike/>
      <sz val="8.5"/>
      <name val="ＭＳ Ｐゴシック"/>
      <family val="3"/>
      <charset val="128"/>
    </font>
    <font>
      <sz val="9.5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sz val="7"/>
      <name val="ＭＳ ゴシック"/>
      <family val="3"/>
      <charset val="128"/>
    </font>
    <font>
      <b/>
      <sz val="10"/>
      <color indexed="12"/>
      <name val="ＭＳ 明朝"/>
      <family val="1"/>
      <charset val="128"/>
    </font>
    <font>
      <sz val="8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7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u/>
      <sz val="14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color theme="1"/>
      <name val="ＭＳ Ｐゴシック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9"/>
      </bottom>
      <diagonal/>
    </border>
    <border>
      <left/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 diagonalUp="1">
      <left/>
      <right style="medium">
        <color indexed="64"/>
      </right>
      <top/>
      <bottom/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9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6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>
      <alignment vertical="center"/>
    </xf>
    <xf numFmtId="0" fontId="90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/>
    <xf numFmtId="0" fontId="5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93" fillId="0" borderId="0"/>
    <xf numFmtId="38" fontId="9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34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90" fillId="0" borderId="1" xfId="4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0" applyNumberFormat="1">
      <alignment vertical="center"/>
    </xf>
    <xf numFmtId="38" fontId="90" fillId="0" borderId="1" xfId="4" applyFont="1" applyBorder="1" applyAlignment="1">
      <alignment horizontal="right" vertical="center"/>
    </xf>
    <xf numFmtId="0" fontId="0" fillId="2" borderId="1" xfId="0" applyFill="1" applyBorder="1">
      <alignment vertical="center"/>
    </xf>
    <xf numFmtId="38" fontId="0" fillId="2" borderId="1" xfId="0" applyNumberFormat="1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38" fontId="90" fillId="0" borderId="1" xfId="4" applyFont="1" applyBorder="1" applyAlignment="1">
      <alignment horizontal="center" vertical="center"/>
    </xf>
    <xf numFmtId="38" fontId="90" fillId="0" borderId="3" xfId="4" applyFont="1" applyBorder="1" applyAlignment="1">
      <alignment horizontal="right" vertical="center"/>
    </xf>
    <xf numFmtId="38" fontId="90" fillId="0" borderId="0" xfId="4" applyFont="1" applyAlignment="1">
      <alignment horizontal="right" vertical="center"/>
    </xf>
    <xf numFmtId="0" fontId="8" fillId="0" borderId="1" xfId="17" applyFont="1" applyBorder="1" applyAlignment="1">
      <alignment horizontal="center" vertical="center"/>
    </xf>
    <xf numFmtId="0" fontId="8" fillId="0" borderId="0" xfId="17" applyFont="1" applyAlignment="1">
      <alignment horizontal="center" vertical="center"/>
    </xf>
    <xf numFmtId="0" fontId="8" fillId="0" borderId="0" xfId="17" applyFont="1" applyAlignment="1">
      <alignment vertical="center"/>
    </xf>
    <xf numFmtId="0" fontId="8" fillId="0" borderId="3" xfId="17" applyFont="1" applyBorder="1" applyAlignment="1">
      <alignment horizontal="center" vertical="center"/>
    </xf>
    <xf numFmtId="0" fontId="8" fillId="0" borderId="0" xfId="17" applyFont="1" applyAlignment="1">
      <alignment horizontal="left" vertical="center"/>
    </xf>
    <xf numFmtId="0" fontId="10" fillId="0" borderId="0" xfId="17" applyFont="1" applyAlignment="1">
      <alignment vertical="center"/>
    </xf>
    <xf numFmtId="0" fontId="11" fillId="0" borderId="0" xfId="17" applyFont="1" applyAlignment="1">
      <alignment vertical="center"/>
    </xf>
    <xf numFmtId="0" fontId="10" fillId="0" borderId="0" xfId="17" applyFont="1" applyAlignment="1">
      <alignment horizontal="center" vertical="center"/>
    </xf>
    <xf numFmtId="0" fontId="8" fillId="0" borderId="1" xfId="17" applyFont="1" applyBorder="1" applyAlignment="1">
      <alignment vertical="center"/>
    </xf>
    <xf numFmtId="3" fontId="12" fillId="0" borderId="0" xfId="0" applyNumberFormat="1" applyFont="1" applyAlignment="1"/>
    <xf numFmtId="3" fontId="0" fillId="0" borderId="0" xfId="0" applyNumberFormat="1" applyAlignment="1"/>
    <xf numFmtId="3" fontId="13" fillId="0" borderId="0" xfId="0" applyNumberFormat="1" applyFont="1" applyAlignment="1"/>
    <xf numFmtId="38" fontId="90" fillId="3" borderId="0" xfId="4" applyFont="1" applyFill="1">
      <alignment vertical="center"/>
    </xf>
    <xf numFmtId="38" fontId="90" fillId="4" borderId="0" xfId="4" applyFont="1" applyFill="1">
      <alignment vertical="center"/>
    </xf>
    <xf numFmtId="0" fontId="0" fillId="2" borderId="0" xfId="0" applyFill="1">
      <alignment vertical="center"/>
    </xf>
    <xf numFmtId="38" fontId="90" fillId="2" borderId="0" xfId="4" applyFont="1" applyFill="1">
      <alignment vertical="center"/>
    </xf>
    <xf numFmtId="38" fontId="90" fillId="2" borderId="12" xfId="4" applyFont="1" applyFill="1" applyBorder="1">
      <alignment vertical="center"/>
    </xf>
    <xf numFmtId="38" fontId="90" fillId="3" borderId="1" xfId="4" applyFont="1" applyFill="1" applyBorder="1">
      <alignment vertical="center"/>
    </xf>
    <xf numFmtId="38" fontId="90" fillId="4" borderId="1" xfId="4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6" fillId="0" borderId="0" xfId="17" applyAlignment="1">
      <alignment vertical="center"/>
    </xf>
    <xf numFmtId="0" fontId="6" fillId="0" borderId="0" xfId="17" applyAlignment="1">
      <alignment horizontal="left" vertical="center"/>
    </xf>
    <xf numFmtId="0" fontId="6" fillId="0" borderId="0" xfId="17" applyAlignment="1">
      <alignment horizontal="center" vertical="center"/>
    </xf>
    <xf numFmtId="0" fontId="0" fillId="0" borderId="1" xfId="0" applyBorder="1">
      <alignment vertical="center"/>
    </xf>
    <xf numFmtId="0" fontId="0" fillId="5" borderId="1" xfId="0" applyFill="1" applyBorder="1">
      <alignment vertical="center"/>
    </xf>
    <xf numFmtId="0" fontId="0" fillId="6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38" fontId="17" fillId="6" borderId="12" xfId="4" applyFont="1" applyFill="1" applyBorder="1">
      <alignment vertical="center"/>
    </xf>
    <xf numFmtId="38" fontId="17" fillId="6" borderId="1" xfId="4" applyFont="1" applyFill="1" applyBorder="1">
      <alignment vertical="center"/>
    </xf>
    <xf numFmtId="0" fontId="6" fillId="0" borderId="1" xfId="17" applyBorder="1" applyAlignment="1">
      <alignment vertical="center"/>
    </xf>
    <xf numFmtId="0" fontId="6" fillId="0" borderId="1" xfId="17" applyBorder="1" applyAlignment="1">
      <alignment horizontal="center" vertical="center"/>
    </xf>
    <xf numFmtId="0" fontId="18" fillId="0" borderId="0" xfId="0" applyFont="1">
      <alignment vertical="center"/>
    </xf>
    <xf numFmtId="38" fontId="18" fillId="0" borderId="0" xfId="4" applyFont="1">
      <alignment vertical="center"/>
    </xf>
    <xf numFmtId="38" fontId="90" fillId="0" borderId="0" xfId="4" applyFont="1">
      <alignment vertical="center"/>
    </xf>
    <xf numFmtId="38" fontId="6" fillId="0" borderId="1" xfId="4" applyFont="1" applyBorder="1" applyAlignment="1">
      <alignment horizontal="center" vertical="center"/>
    </xf>
    <xf numFmtId="0" fontId="6" fillId="0" borderId="1" xfId="17" applyBorder="1" applyAlignment="1">
      <alignment horizontal="center" vertical="center" textRotation="255" wrapText="1"/>
    </xf>
    <xf numFmtId="38" fontId="6" fillId="0" borderId="1" xfId="4" applyFont="1" applyBorder="1">
      <alignment vertical="center"/>
    </xf>
    <xf numFmtId="3" fontId="13" fillId="0" borderId="0" xfId="0" applyNumberFormat="1" applyFont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0" fillId="0" borderId="0" xfId="0" applyAlignment="1">
      <alignment vertical="center" shrinkToFit="1"/>
    </xf>
    <xf numFmtId="38" fontId="18" fillId="0" borderId="1" xfId="4" applyFont="1" applyBorder="1">
      <alignment vertical="center"/>
    </xf>
    <xf numFmtId="0" fontId="18" fillId="0" borderId="1" xfId="0" applyFont="1" applyBorder="1">
      <alignment vertical="center"/>
    </xf>
    <xf numFmtId="0" fontId="18" fillId="5" borderId="1" xfId="0" applyFont="1" applyFill="1" applyBorder="1">
      <alignment vertical="center"/>
    </xf>
    <xf numFmtId="0" fontId="6" fillId="3" borderId="1" xfId="17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6" fillId="6" borderId="1" xfId="17" applyFill="1" applyBorder="1" applyAlignment="1">
      <alignment horizontal="center" vertical="center"/>
    </xf>
    <xf numFmtId="0" fontId="18" fillId="3" borderId="0" xfId="0" applyFont="1" applyFill="1">
      <alignment vertical="center"/>
    </xf>
    <xf numFmtId="0" fontId="0" fillId="4" borderId="1" xfId="0" applyFill="1" applyBorder="1">
      <alignment vertical="center"/>
    </xf>
    <xf numFmtId="0" fontId="6" fillId="4" borderId="1" xfId="17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0" xfId="0" applyFont="1" applyFill="1">
      <alignment vertical="center"/>
    </xf>
    <xf numFmtId="0" fontId="6" fillId="3" borderId="1" xfId="17" applyFill="1" applyBorder="1" applyAlignment="1">
      <alignment vertical="center"/>
    </xf>
    <xf numFmtId="0" fontId="6" fillId="6" borderId="1" xfId="17" applyFill="1" applyBorder="1" applyAlignment="1">
      <alignment vertical="center"/>
    </xf>
    <xf numFmtId="0" fontId="6" fillId="4" borderId="1" xfId="17" applyFill="1" applyBorder="1" applyAlignment="1">
      <alignment vertical="center"/>
    </xf>
    <xf numFmtId="0" fontId="18" fillId="4" borderId="1" xfId="0" applyFont="1" applyFill="1" applyBorder="1">
      <alignment vertical="center"/>
    </xf>
    <xf numFmtId="38" fontId="90" fillId="0" borderId="0" xfId="4" applyFont="1" applyAlignment="1">
      <alignment horizontal="center" vertical="center"/>
    </xf>
    <xf numFmtId="0" fontId="6" fillId="0" borderId="15" xfId="17" applyBorder="1" applyAlignment="1">
      <alignment horizontal="center" vertical="center"/>
    </xf>
    <xf numFmtId="0" fontId="6" fillId="0" borderId="15" xfId="17" applyBorder="1" applyAlignment="1">
      <alignment vertical="center"/>
    </xf>
    <xf numFmtId="38" fontId="19" fillId="0" borderId="1" xfId="4" applyFont="1" applyBorder="1">
      <alignment vertical="center"/>
    </xf>
    <xf numFmtId="38" fontId="19" fillId="0" borderId="1" xfId="4" applyFont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38" fontId="0" fillId="0" borderId="1" xfId="0" applyNumberFormat="1" applyBorder="1">
      <alignment vertical="center"/>
    </xf>
    <xf numFmtId="0" fontId="22" fillId="6" borderId="23" xfId="0" applyFont="1" applyFill="1" applyBorder="1" applyAlignment="1">
      <alignment horizontal="left" vertical="center"/>
    </xf>
    <xf numFmtId="0" fontId="22" fillId="7" borderId="23" xfId="0" applyFont="1" applyFill="1" applyBorder="1" applyAlignment="1">
      <alignment horizontal="left" vertical="center"/>
    </xf>
    <xf numFmtId="0" fontId="22" fillId="0" borderId="23" xfId="0" applyFont="1" applyBorder="1" applyAlignment="1">
      <alignment horizontal="left" vertical="center"/>
    </xf>
    <xf numFmtId="0" fontId="22" fillId="3" borderId="23" xfId="0" applyFont="1" applyFill="1" applyBorder="1" applyAlignment="1">
      <alignment horizontal="left" vertical="center"/>
    </xf>
    <xf numFmtId="0" fontId="22" fillId="8" borderId="23" xfId="0" applyFont="1" applyFill="1" applyBorder="1" applyAlignment="1">
      <alignment horizontal="left" vertical="center"/>
    </xf>
    <xf numFmtId="0" fontId="23" fillId="9" borderId="23" xfId="0" applyFont="1" applyFill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4" borderId="24" xfId="0" applyFont="1" applyFill="1" applyBorder="1" applyAlignment="1">
      <alignment horizontal="center" vertical="center" wrapText="1"/>
    </xf>
    <xf numFmtId="0" fontId="24" fillId="3" borderId="24" xfId="0" applyFont="1" applyFill="1" applyBorder="1" applyAlignment="1">
      <alignment horizontal="center" vertical="center" wrapText="1"/>
    </xf>
    <xf numFmtId="0" fontId="24" fillId="2" borderId="24" xfId="0" applyFont="1" applyFill="1" applyBorder="1" applyAlignment="1">
      <alignment horizontal="center" vertical="center" wrapText="1"/>
    </xf>
    <xf numFmtId="0" fontId="0" fillId="6" borderId="0" xfId="0" applyFill="1">
      <alignment vertical="center"/>
    </xf>
    <xf numFmtId="3" fontId="0" fillId="0" borderId="0" xfId="0" applyNumberFormat="1">
      <alignment vertical="center"/>
    </xf>
    <xf numFmtId="3" fontId="25" fillId="0" borderId="23" xfId="0" applyNumberFormat="1" applyFont="1" applyBorder="1" applyAlignment="1">
      <alignment horizontal="right" vertical="center"/>
    </xf>
    <xf numFmtId="0" fontId="25" fillId="2" borderId="23" xfId="0" applyFont="1" applyFill="1" applyBorder="1" applyAlignment="1">
      <alignment horizontal="left" vertical="center"/>
    </xf>
    <xf numFmtId="0" fontId="25" fillId="2" borderId="23" xfId="0" applyFont="1" applyFill="1" applyBorder="1" applyAlignment="1">
      <alignment horizontal="center" vertical="center"/>
    </xf>
    <xf numFmtId="0" fontId="25" fillId="7" borderId="23" xfId="0" applyFont="1" applyFill="1" applyBorder="1" applyAlignment="1">
      <alignment horizontal="left" vertical="center"/>
    </xf>
    <xf numFmtId="0" fontId="25" fillId="7" borderId="23" xfId="0" applyFont="1" applyFill="1" applyBorder="1" applyAlignment="1">
      <alignment horizontal="center" vertical="center"/>
    </xf>
    <xf numFmtId="0" fontId="25" fillId="7" borderId="23" xfId="0" applyFont="1" applyFill="1" applyBorder="1" applyAlignment="1">
      <alignment horizontal="left" vertical="center" indent="1"/>
    </xf>
    <xf numFmtId="0" fontId="25" fillId="3" borderId="23" xfId="0" applyFont="1" applyFill="1" applyBorder="1" applyAlignment="1">
      <alignment horizontal="left" vertical="center"/>
    </xf>
    <xf numFmtId="3" fontId="25" fillId="3" borderId="23" xfId="0" applyNumberFormat="1" applyFont="1" applyFill="1" applyBorder="1" applyAlignment="1">
      <alignment horizontal="center" vertical="center"/>
    </xf>
    <xf numFmtId="3" fontId="25" fillId="0" borderId="23" xfId="0" applyNumberFormat="1" applyFont="1" applyBorder="1" applyAlignment="1">
      <alignment vertical="top"/>
    </xf>
    <xf numFmtId="0" fontId="25" fillId="0" borderId="23" xfId="0" applyFont="1" applyBorder="1" applyAlignment="1">
      <alignment horizontal="left" vertical="center"/>
    </xf>
    <xf numFmtId="3" fontId="15" fillId="0" borderId="1" xfId="0" applyNumberFormat="1" applyFont="1" applyBorder="1" applyAlignment="1"/>
    <xf numFmtId="0" fontId="0" fillId="6" borderId="16" xfId="0" applyFill="1" applyBorder="1">
      <alignment vertical="center"/>
    </xf>
    <xf numFmtId="0" fontId="0" fillId="6" borderId="17" xfId="0" applyFill="1" applyBorder="1">
      <alignment vertical="center"/>
    </xf>
    <xf numFmtId="0" fontId="0" fillId="6" borderId="19" xfId="0" applyFill="1" applyBorder="1">
      <alignment vertical="center"/>
    </xf>
    <xf numFmtId="0" fontId="0" fillId="6" borderId="20" xfId="0" applyFill="1" applyBorder="1">
      <alignment vertical="center"/>
    </xf>
    <xf numFmtId="0" fontId="0" fillId="6" borderId="5" xfId="0" applyFill="1" applyBorder="1">
      <alignment vertical="center"/>
    </xf>
    <xf numFmtId="0" fontId="0" fillId="6" borderId="7" xfId="0" applyFill="1" applyBorder="1">
      <alignment vertical="center"/>
    </xf>
    <xf numFmtId="3" fontId="18" fillId="0" borderId="1" xfId="0" applyNumberFormat="1" applyFont="1" applyBorder="1" applyAlignment="1">
      <alignment horizontal="right"/>
    </xf>
    <xf numFmtId="3" fontId="18" fillId="6" borderId="1" xfId="0" applyNumberFormat="1" applyFont="1" applyFill="1" applyBorder="1" applyAlignment="1">
      <alignment horizontal="right"/>
    </xf>
    <xf numFmtId="3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176" fontId="0" fillId="0" borderId="0" xfId="0" applyNumberFormat="1">
      <alignment vertical="center"/>
    </xf>
    <xf numFmtId="0" fontId="0" fillId="3" borderId="1" xfId="0" applyFill="1" applyBorder="1" applyAlignment="1">
      <alignment horizontal="center" vertical="center"/>
    </xf>
    <xf numFmtId="3" fontId="15" fillId="7" borderId="1" xfId="0" applyNumberFormat="1" applyFont="1" applyFill="1" applyBorder="1" applyAlignment="1"/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38" fontId="0" fillId="0" borderId="5" xfId="0" applyNumberFormat="1" applyBorder="1">
      <alignment vertical="center"/>
    </xf>
    <xf numFmtId="0" fontId="0" fillId="10" borderId="0" xfId="0" applyFill="1" applyAlignment="1">
      <alignment horizontal="center" vertical="center"/>
    </xf>
    <xf numFmtId="176" fontId="90" fillId="0" borderId="1" xfId="4" applyNumberFormat="1" applyFont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3" fontId="18" fillId="3" borderId="1" xfId="0" applyNumberFormat="1" applyFont="1" applyFill="1" applyBorder="1" applyAlignment="1">
      <alignment horizontal="center"/>
    </xf>
    <xf numFmtId="3" fontId="18" fillId="3" borderId="1" xfId="0" applyNumberFormat="1" applyFont="1" applyFill="1" applyBorder="1" applyAlignment="1">
      <alignment horizontal="center" vertical="center" shrinkToFit="1"/>
    </xf>
    <xf numFmtId="3" fontId="18" fillId="3" borderId="1" xfId="0" applyNumberFormat="1" applyFont="1" applyFill="1" applyBorder="1" applyAlignment="1"/>
    <xf numFmtId="3" fontId="0" fillId="0" borderId="0" xfId="0" applyNumberFormat="1" applyAlignment="1">
      <alignment horizontal="left"/>
    </xf>
    <xf numFmtId="3" fontId="18" fillId="3" borderId="1" xfId="0" applyNumberFormat="1" applyFont="1" applyFill="1" applyBorder="1" applyAlignment="1">
      <alignment horizontal="left" vertical="center" shrinkToFit="1"/>
    </xf>
    <xf numFmtId="3" fontId="18" fillId="0" borderId="1" xfId="0" applyNumberFormat="1" applyFont="1" applyBorder="1" applyAlignment="1">
      <alignment horizontal="left"/>
    </xf>
    <xf numFmtId="3" fontId="13" fillId="0" borderId="0" xfId="0" applyNumberFormat="1" applyFont="1" applyAlignment="1">
      <alignment horizontal="left"/>
    </xf>
    <xf numFmtId="0" fontId="0" fillId="6" borderId="3" xfId="0" applyFill="1" applyBorder="1">
      <alignment vertical="center"/>
    </xf>
    <xf numFmtId="3" fontId="21" fillId="3" borderId="1" xfId="0" applyNumberFormat="1" applyFont="1" applyFill="1" applyBorder="1" applyAlignment="1">
      <alignment horizontal="center" vertical="top" shrinkToFit="1"/>
    </xf>
    <xf numFmtId="0" fontId="0" fillId="3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top"/>
    </xf>
    <xf numFmtId="0" fontId="0" fillId="3" borderId="1" xfId="0" applyFill="1" applyBorder="1" applyAlignment="1">
      <alignment horizontal="right" vertical="center"/>
    </xf>
    <xf numFmtId="3" fontId="0" fillId="3" borderId="1" xfId="0" applyNumberFormat="1" applyFill="1" applyBorder="1" applyAlignment="1">
      <alignment horizontal="left" vertical="center"/>
    </xf>
    <xf numFmtId="3" fontId="18" fillId="4" borderId="1" xfId="0" applyNumberFormat="1" applyFont="1" applyFill="1" applyBorder="1" applyAlignment="1"/>
    <xf numFmtId="3" fontId="18" fillId="2" borderId="1" xfId="0" applyNumberFormat="1" applyFont="1" applyFill="1" applyBorder="1" applyAlignment="1"/>
    <xf numFmtId="3" fontId="18" fillId="6" borderId="1" xfId="0" applyNumberFormat="1" applyFont="1" applyFill="1" applyBorder="1" applyAlignment="1">
      <alignment horizontal="left"/>
    </xf>
    <xf numFmtId="0" fontId="28" fillId="3" borderId="1" xfId="0" applyFont="1" applyFill="1" applyBorder="1">
      <alignment vertical="center"/>
    </xf>
    <xf numFmtId="3" fontId="28" fillId="3" borderId="1" xfId="0" applyNumberFormat="1" applyFont="1" applyFill="1" applyBorder="1" applyAlignment="1">
      <alignment horizontal="center"/>
    </xf>
    <xf numFmtId="3" fontId="29" fillId="3" borderId="1" xfId="0" applyNumberFormat="1" applyFont="1" applyFill="1" applyBorder="1" applyAlignment="1">
      <alignment horizontal="center" vertical="center" shrinkToFit="1"/>
    </xf>
    <xf numFmtId="3" fontId="29" fillId="3" borderId="1" xfId="0" applyNumberFormat="1" applyFont="1" applyFill="1" applyBorder="1" applyAlignment="1"/>
    <xf numFmtId="3" fontId="29" fillId="0" borderId="1" xfId="0" applyNumberFormat="1" applyFont="1" applyBorder="1" applyAlignment="1">
      <alignment horizontal="right"/>
    </xf>
    <xf numFmtId="3" fontId="29" fillId="0" borderId="1" xfId="0" applyNumberFormat="1" applyFont="1" applyBorder="1" applyAlignment="1">
      <alignment horizontal="left"/>
    </xf>
    <xf numFmtId="0" fontId="18" fillId="2" borderId="1" xfId="0" applyFont="1" applyFill="1" applyBorder="1">
      <alignment vertical="center"/>
    </xf>
    <xf numFmtId="0" fontId="31" fillId="2" borderId="23" xfId="0" applyFont="1" applyFill="1" applyBorder="1" applyAlignment="1">
      <alignment horizontal="center" vertical="center"/>
    </xf>
    <xf numFmtId="0" fontId="31" fillId="0" borderId="23" xfId="0" applyFont="1" applyBorder="1" applyAlignment="1">
      <alignment horizontal="left" vertical="center"/>
    </xf>
    <xf numFmtId="0" fontId="31" fillId="2" borderId="23" xfId="0" applyFont="1" applyFill="1" applyBorder="1" applyAlignment="1">
      <alignment horizontal="left" vertical="center"/>
    </xf>
    <xf numFmtId="3" fontId="31" fillId="0" borderId="23" xfId="0" applyNumberFormat="1" applyFont="1" applyBorder="1" applyAlignment="1">
      <alignment horizontal="left" vertical="center" shrinkToFit="1"/>
    </xf>
    <xf numFmtId="0" fontId="31" fillId="10" borderId="23" xfId="0" applyFont="1" applyFill="1" applyBorder="1" applyAlignment="1">
      <alignment horizontal="left" vertical="center"/>
    </xf>
    <xf numFmtId="3" fontId="31" fillId="10" borderId="23" xfId="0" applyNumberFormat="1" applyFont="1" applyFill="1" applyBorder="1" applyAlignment="1">
      <alignment horizontal="left" vertical="center" shrinkToFit="1"/>
    </xf>
    <xf numFmtId="0" fontId="0" fillId="4" borderId="1" xfId="0" applyFill="1" applyBorder="1" applyAlignment="1">
      <alignment horizontal="center" vertical="center"/>
    </xf>
    <xf numFmtId="3" fontId="13" fillId="0" borderId="1" xfId="0" applyNumberFormat="1" applyFont="1" applyBorder="1" applyAlignment="1"/>
    <xf numFmtId="49" fontId="15" fillId="0" borderId="1" xfId="0" applyNumberFormat="1" applyFont="1" applyBorder="1" applyAlignment="1">
      <alignment horizontal="left"/>
    </xf>
    <xf numFmtId="0" fontId="0" fillId="7" borderId="1" xfId="0" applyFill="1" applyBorder="1">
      <alignment vertical="center"/>
    </xf>
    <xf numFmtId="3" fontId="13" fillId="7" borderId="1" xfId="0" applyNumberFormat="1" applyFont="1" applyFill="1" applyBorder="1" applyAlignment="1">
      <alignment horizontal="center"/>
    </xf>
    <xf numFmtId="3" fontId="21" fillId="7" borderId="1" xfId="0" applyNumberFormat="1" applyFont="1" applyFill="1" applyBorder="1" applyAlignment="1">
      <alignment horizontal="center" vertical="center" shrinkToFit="1"/>
    </xf>
    <xf numFmtId="3" fontId="15" fillId="0" borderId="1" xfId="0" applyNumberFormat="1" applyFont="1" applyBorder="1" applyAlignment="1">
      <alignment horizontal="left" wrapText="1"/>
    </xf>
    <xf numFmtId="3" fontId="15" fillId="0" borderId="1" xfId="0" applyNumberFormat="1" applyFont="1" applyBorder="1" applyAlignment="1">
      <alignment horizontal="left"/>
    </xf>
    <xf numFmtId="0" fontId="9" fillId="0" borderId="0" xfId="17" applyFont="1" applyAlignment="1">
      <alignment horizontal="center" vertical="center" textRotation="255" wrapText="1"/>
    </xf>
    <xf numFmtId="0" fontId="8" fillId="0" borderId="0" xfId="17" applyFont="1" applyAlignment="1">
      <alignment vertical="center" shrinkToFit="1"/>
    </xf>
    <xf numFmtId="0" fontId="8" fillId="0" borderId="0" xfId="17" applyFont="1" applyAlignment="1">
      <alignment horizontal="center" vertical="center" shrinkToFit="1"/>
    </xf>
    <xf numFmtId="49" fontId="10" fillId="0" borderId="0" xfId="17" applyNumberFormat="1" applyFont="1" applyAlignment="1">
      <alignment horizontal="left" vertical="center"/>
    </xf>
    <xf numFmtId="3" fontId="15" fillId="7" borderId="1" xfId="0" applyNumberFormat="1" applyFont="1" applyFill="1" applyBorder="1">
      <alignment vertical="center"/>
    </xf>
    <xf numFmtId="3" fontId="15" fillId="0" borderId="1" xfId="0" applyNumberFormat="1" applyFont="1" applyBorder="1" applyAlignment="1">
      <alignment horizontal="right" vertical="center"/>
    </xf>
    <xf numFmtId="176" fontId="25" fillId="0" borderId="23" xfId="0" applyNumberFormat="1" applyFont="1" applyBorder="1" applyAlignment="1">
      <alignment horizontal="right" vertical="center"/>
    </xf>
    <xf numFmtId="0" fontId="0" fillId="0" borderId="23" xfId="0" applyBorder="1">
      <alignment vertical="center"/>
    </xf>
    <xf numFmtId="0" fontId="0" fillId="0" borderId="12" xfId="0" applyBorder="1">
      <alignment vertical="center"/>
    </xf>
    <xf numFmtId="0" fontId="0" fillId="0" borderId="10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3" fontId="18" fillId="2" borderId="1" xfId="0" applyNumberFormat="1" applyFont="1" applyFill="1" applyBorder="1" applyAlignment="1">
      <alignment horizontal="right"/>
    </xf>
    <xf numFmtId="3" fontId="18" fillId="4" borderId="1" xfId="0" applyNumberFormat="1" applyFont="1" applyFill="1" applyBorder="1" applyAlignment="1">
      <alignment horizontal="right"/>
    </xf>
    <xf numFmtId="3" fontId="18" fillId="3" borderId="1" xfId="0" applyNumberFormat="1" applyFont="1" applyFill="1" applyBorder="1" applyAlignment="1">
      <alignment horizontal="right"/>
    </xf>
    <xf numFmtId="176" fontId="13" fillId="0" borderId="0" xfId="0" applyNumberFormat="1" applyFont="1" applyAlignment="1"/>
    <xf numFmtId="10" fontId="0" fillId="0" borderId="1" xfId="0" applyNumberFormat="1" applyBorder="1">
      <alignment vertical="center"/>
    </xf>
    <xf numFmtId="3" fontId="15" fillId="3" borderId="1" xfId="0" applyNumberFormat="1" applyFont="1" applyFill="1" applyBorder="1" applyAlignment="1"/>
    <xf numFmtId="3" fontId="15" fillId="4" borderId="1" xfId="0" applyNumberFormat="1" applyFont="1" applyFill="1" applyBorder="1" applyAlignment="1"/>
    <xf numFmtId="3" fontId="18" fillId="6" borderId="0" xfId="0" applyNumberFormat="1" applyFont="1" applyFill="1" applyAlignment="1">
      <alignment horizontal="right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3" fontId="18" fillId="6" borderId="37" xfId="0" applyNumberFormat="1" applyFont="1" applyFill="1" applyBorder="1" applyAlignment="1">
      <alignment horizontal="right"/>
    </xf>
    <xf numFmtId="0" fontId="18" fillId="2" borderId="1" xfId="0" applyFont="1" applyFill="1" applyBorder="1" applyAlignment="1">
      <alignment horizontal="center" vertical="center"/>
    </xf>
    <xf numFmtId="0" fontId="26" fillId="2" borderId="1" xfId="0" applyFont="1" applyFill="1" applyBorder="1">
      <alignment vertical="center"/>
    </xf>
    <xf numFmtId="3" fontId="32" fillId="2" borderId="1" xfId="0" applyNumberFormat="1" applyFont="1" applyFill="1" applyBorder="1" applyAlignment="1">
      <alignment horizontal="center"/>
    </xf>
    <xf numFmtId="3" fontId="32" fillId="2" borderId="1" xfId="0" applyNumberFormat="1" applyFont="1" applyFill="1" applyBorder="1" applyAlignment="1">
      <alignment horizontal="center" vertical="center" shrinkToFit="1"/>
    </xf>
    <xf numFmtId="3" fontId="18" fillId="0" borderId="1" xfId="0" applyNumberFormat="1" applyFont="1" applyBorder="1">
      <alignment vertical="center"/>
    </xf>
    <xf numFmtId="0" fontId="18" fillId="0" borderId="1" xfId="0" applyFont="1" applyBorder="1" applyAlignment="1">
      <alignment horizontal="center" vertical="center"/>
    </xf>
    <xf numFmtId="49" fontId="18" fillId="0" borderId="1" xfId="0" applyNumberFormat="1" applyFont="1" applyBorder="1">
      <alignment vertical="center"/>
    </xf>
    <xf numFmtId="0" fontId="34" fillId="0" borderId="0" xfId="0" applyFont="1">
      <alignment vertical="center"/>
    </xf>
    <xf numFmtId="0" fontId="35" fillId="0" borderId="1" xfId="0" applyFont="1" applyBorder="1" applyAlignment="1">
      <alignment horizontal="center" vertical="center"/>
    </xf>
    <xf numFmtId="0" fontId="36" fillId="6" borderId="38" xfId="0" applyFont="1" applyFill="1" applyBorder="1" applyAlignment="1">
      <alignment horizontal="center" vertical="center" wrapText="1"/>
    </xf>
    <xf numFmtId="0" fontId="36" fillId="6" borderId="39" xfId="0" applyFont="1" applyFill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2" borderId="42" xfId="0" applyFont="1" applyFill="1" applyBorder="1" applyAlignment="1">
      <alignment horizontal="center" vertical="center" wrapText="1"/>
    </xf>
    <xf numFmtId="0" fontId="36" fillId="2" borderId="40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center" vertical="center" shrinkToFit="1"/>
    </xf>
    <xf numFmtId="10" fontId="13" fillId="0" borderId="1" xfId="0" applyNumberFormat="1" applyFont="1" applyBorder="1" applyAlignment="1"/>
    <xf numFmtId="3" fontId="37" fillId="2" borderId="1" xfId="0" applyNumberFormat="1" applyFont="1" applyFill="1" applyBorder="1" applyAlignment="1"/>
    <xf numFmtId="3" fontId="26" fillId="3" borderId="1" xfId="0" applyNumberFormat="1" applyFont="1" applyFill="1" applyBorder="1" applyAlignment="1">
      <alignment horizontal="center"/>
    </xf>
    <xf numFmtId="3" fontId="27" fillId="3" borderId="1" xfId="0" applyNumberFormat="1" applyFont="1" applyFill="1" applyBorder="1" applyAlignment="1">
      <alignment horizontal="center" vertical="center" shrinkToFit="1"/>
    </xf>
    <xf numFmtId="177" fontId="13" fillId="0" borderId="0" xfId="0" applyNumberFormat="1" applyFont="1" applyAlignment="1"/>
    <xf numFmtId="0" fontId="36" fillId="0" borderId="0" xfId="0" applyFont="1">
      <alignment vertical="center"/>
    </xf>
    <xf numFmtId="0" fontId="36" fillId="7" borderId="1" xfId="0" applyFont="1" applyFill="1" applyBorder="1" applyAlignment="1">
      <alignment horizontal="center" vertical="center"/>
    </xf>
    <xf numFmtId="0" fontId="36" fillId="0" borderId="1" xfId="0" applyFont="1" applyBorder="1">
      <alignment vertical="center"/>
    </xf>
    <xf numFmtId="176" fontId="36" fillId="0" borderId="1" xfId="0" applyNumberFormat="1" applyFont="1" applyBorder="1">
      <alignment vertical="center"/>
    </xf>
    <xf numFmtId="38" fontId="36" fillId="0" borderId="1" xfId="4" applyFont="1" applyBorder="1">
      <alignment vertical="center"/>
    </xf>
    <xf numFmtId="38" fontId="18" fillId="5" borderId="1" xfId="4" applyFont="1" applyFill="1" applyBorder="1">
      <alignment vertical="center"/>
    </xf>
    <xf numFmtId="38" fontId="18" fillId="5" borderId="15" xfId="4" applyFont="1" applyFill="1" applyBorder="1">
      <alignment vertical="center"/>
    </xf>
    <xf numFmtId="38" fontId="90" fillId="5" borderId="1" xfId="4" applyFont="1" applyFill="1" applyBorder="1">
      <alignment vertical="center"/>
    </xf>
    <xf numFmtId="38" fontId="26" fillId="5" borderId="1" xfId="4" applyFont="1" applyFill="1" applyBorder="1">
      <alignment vertical="center"/>
    </xf>
    <xf numFmtId="38" fontId="38" fillId="0" borderId="1" xfId="4" applyFont="1" applyBorder="1">
      <alignment vertical="center"/>
    </xf>
    <xf numFmtId="38" fontId="39" fillId="0" borderId="1" xfId="4" applyFont="1" applyBorder="1">
      <alignment vertical="center"/>
    </xf>
    <xf numFmtId="38" fontId="27" fillId="5" borderId="1" xfId="4" applyFont="1" applyFill="1" applyBorder="1">
      <alignment vertical="center"/>
    </xf>
    <xf numFmtId="38" fontId="8" fillId="0" borderId="0" xfId="17" applyNumberFormat="1" applyFont="1" applyAlignment="1">
      <alignment vertical="center"/>
    </xf>
    <xf numFmtId="0" fontId="0" fillId="2" borderId="1" xfId="0" applyFill="1" applyBorder="1" applyAlignment="1">
      <alignment horizontal="center" vertical="center" shrinkToFit="1"/>
    </xf>
    <xf numFmtId="0" fontId="40" fillId="0" borderId="0" xfId="11" applyFont="1">
      <alignment vertical="center"/>
    </xf>
    <xf numFmtId="0" fontId="16" fillId="0" borderId="0" xfId="11" applyFont="1">
      <alignment vertical="center"/>
    </xf>
    <xf numFmtId="0" fontId="8" fillId="0" borderId="0" xfId="11" applyFont="1">
      <alignment vertical="center"/>
    </xf>
    <xf numFmtId="0" fontId="6" fillId="0" borderId="0" xfId="11" applyAlignment="1">
      <alignment horizontal="right" vertical="center"/>
    </xf>
    <xf numFmtId="0" fontId="40" fillId="0" borderId="0" xfId="11" applyFont="1" applyAlignment="1">
      <alignment horizontal="center" vertical="center"/>
    </xf>
    <xf numFmtId="38" fontId="8" fillId="0" borderId="43" xfId="6" applyFont="1" applyBorder="1">
      <alignment vertical="center"/>
    </xf>
    <xf numFmtId="0" fontId="8" fillId="0" borderId="44" xfId="21" applyFont="1" applyBorder="1">
      <alignment vertical="center"/>
    </xf>
    <xf numFmtId="0" fontId="8" fillId="0" borderId="44" xfId="21" applyFont="1" applyBorder="1" applyAlignment="1">
      <alignment horizontal="left" vertical="center"/>
    </xf>
    <xf numFmtId="0" fontId="8" fillId="0" borderId="44" xfId="11" applyFont="1" applyBorder="1">
      <alignment vertical="center"/>
    </xf>
    <xf numFmtId="0" fontId="40" fillId="0" borderId="44" xfId="11" applyFont="1" applyBorder="1">
      <alignment vertical="center"/>
    </xf>
    <xf numFmtId="0" fontId="40" fillId="0" borderId="45" xfId="11" applyFont="1" applyBorder="1">
      <alignment vertical="center"/>
    </xf>
    <xf numFmtId="38" fontId="8" fillId="0" borderId="14" xfId="6" applyFont="1" applyBorder="1">
      <alignment vertical="center"/>
    </xf>
    <xf numFmtId="0" fontId="8" fillId="0" borderId="0" xfId="21" applyFont="1">
      <alignment vertical="center"/>
    </xf>
    <xf numFmtId="0" fontId="8" fillId="0" borderId="0" xfId="21" applyFont="1" applyAlignment="1">
      <alignment horizontal="left" vertical="center"/>
    </xf>
    <xf numFmtId="0" fontId="40" fillId="0" borderId="20" xfId="11" applyFont="1" applyBorder="1">
      <alignment vertical="center"/>
    </xf>
    <xf numFmtId="0" fontId="25" fillId="0" borderId="0" xfId="21" applyFont="1" applyAlignment="1">
      <alignment horizontal="left" vertical="center"/>
    </xf>
    <xf numFmtId="0" fontId="43" fillId="0" borderId="20" xfId="11" applyFont="1" applyBorder="1" applyAlignment="1">
      <alignment horizontal="right" vertical="center"/>
    </xf>
    <xf numFmtId="0" fontId="8" fillId="0" borderId="14" xfId="11" applyFont="1" applyBorder="1">
      <alignment vertical="center"/>
    </xf>
    <xf numFmtId="0" fontId="25" fillId="0" borderId="0" xfId="11" applyFont="1">
      <alignment vertical="center"/>
    </xf>
    <xf numFmtId="0" fontId="8" fillId="0" borderId="14" xfId="15" applyFont="1" applyBorder="1">
      <alignment vertical="center"/>
    </xf>
    <xf numFmtId="0" fontId="8" fillId="0" borderId="0" xfId="15" applyFont="1">
      <alignment vertical="center"/>
    </xf>
    <xf numFmtId="38" fontId="8" fillId="0" borderId="0" xfId="6" applyFont="1">
      <alignment vertical="center"/>
    </xf>
    <xf numFmtId="38" fontId="25" fillId="0" borderId="0" xfId="6" applyFont="1">
      <alignment vertical="center"/>
    </xf>
    <xf numFmtId="0" fontId="8" fillId="0" borderId="9" xfId="11" applyFont="1" applyBorder="1">
      <alignment vertical="center"/>
    </xf>
    <xf numFmtId="0" fontId="8" fillId="0" borderId="10" xfId="11" applyFont="1" applyBorder="1">
      <alignment vertical="center"/>
    </xf>
    <xf numFmtId="38" fontId="8" fillId="0" borderId="10" xfId="6" applyFont="1" applyBorder="1">
      <alignment vertical="center"/>
    </xf>
    <xf numFmtId="0" fontId="8" fillId="0" borderId="10" xfId="15" applyFont="1" applyBorder="1">
      <alignment vertical="center"/>
    </xf>
    <xf numFmtId="0" fontId="40" fillId="0" borderId="10" xfId="11" applyFont="1" applyBorder="1">
      <alignment vertical="center"/>
    </xf>
    <xf numFmtId="0" fontId="40" fillId="0" borderId="11" xfId="11" applyFont="1" applyBorder="1">
      <alignment vertical="center"/>
    </xf>
    <xf numFmtId="0" fontId="8" fillId="0" borderId="0" xfId="11" applyFont="1" applyAlignment="1">
      <alignment horizontal="left" vertical="center"/>
    </xf>
    <xf numFmtId="0" fontId="8" fillId="0" borderId="10" xfId="11" applyFont="1" applyBorder="1" applyAlignment="1">
      <alignment horizontal="left" vertical="center"/>
    </xf>
    <xf numFmtId="0" fontId="8" fillId="0" borderId="44" xfId="11" applyFont="1" applyBorder="1" applyAlignment="1">
      <alignment horizontal="left" vertical="center"/>
    </xf>
    <xf numFmtId="0" fontId="25" fillId="0" borderId="46" xfId="11" applyFont="1" applyBorder="1" applyAlignment="1">
      <alignment horizontal="left" vertical="center"/>
    </xf>
    <xf numFmtId="0" fontId="8" fillId="0" borderId="47" xfId="11" applyFont="1" applyBorder="1" applyAlignment="1">
      <alignment horizontal="left" vertical="center"/>
    </xf>
    <xf numFmtId="0" fontId="25" fillId="0" borderId="22" xfId="11" applyFont="1" applyBorder="1" applyAlignment="1">
      <alignment horizontal="left" vertical="center"/>
    </xf>
    <xf numFmtId="0" fontId="8" fillId="0" borderId="6" xfId="11" applyFont="1" applyBorder="1" applyAlignment="1">
      <alignment horizontal="left" vertical="center"/>
    </xf>
    <xf numFmtId="0" fontId="25" fillId="0" borderId="48" xfId="11" applyFont="1" applyBorder="1" applyAlignment="1">
      <alignment horizontal="left" vertical="center"/>
    </xf>
    <xf numFmtId="0" fontId="8" fillId="0" borderId="49" xfId="11" applyFont="1" applyBorder="1" applyAlignment="1">
      <alignment horizontal="left" vertical="center"/>
    </xf>
    <xf numFmtId="0" fontId="25" fillId="0" borderId="50" xfId="11" applyFont="1" applyBorder="1">
      <alignment vertical="center"/>
    </xf>
    <xf numFmtId="0" fontId="8" fillId="0" borderId="51" xfId="11" applyFont="1" applyBorder="1">
      <alignment vertical="center"/>
    </xf>
    <xf numFmtId="38" fontId="8" fillId="0" borderId="51" xfId="6" applyFont="1" applyBorder="1">
      <alignment vertical="center"/>
    </xf>
    <xf numFmtId="0" fontId="8" fillId="0" borderId="51" xfId="15" applyFont="1" applyBorder="1">
      <alignment vertical="center"/>
    </xf>
    <xf numFmtId="0" fontId="40" fillId="0" borderId="51" xfId="11" applyFont="1" applyBorder="1">
      <alignment vertical="center"/>
    </xf>
    <xf numFmtId="0" fontId="6" fillId="0" borderId="0" xfId="11">
      <alignment vertical="center"/>
    </xf>
    <xf numFmtId="0" fontId="45" fillId="0" borderId="0" xfId="11" applyFont="1">
      <alignment vertical="center"/>
    </xf>
    <xf numFmtId="0" fontId="6" fillId="0" borderId="0" xfId="11" applyAlignment="1"/>
    <xf numFmtId="0" fontId="11" fillId="0" borderId="0" xfId="11" applyFont="1" applyAlignment="1"/>
    <xf numFmtId="0" fontId="6" fillId="0" borderId="0" xfId="11" applyAlignment="1">
      <alignment horizontal="right"/>
    </xf>
    <xf numFmtId="38" fontId="8" fillId="6" borderId="0" xfId="6" applyFont="1" applyFill="1">
      <alignment vertical="center"/>
    </xf>
    <xf numFmtId="38" fontId="50" fillId="0" borderId="0" xfId="6" applyFont="1">
      <alignment vertical="center"/>
    </xf>
    <xf numFmtId="0" fontId="51" fillId="0" borderId="0" xfId="11" applyFont="1">
      <alignment vertical="center"/>
    </xf>
    <xf numFmtId="0" fontId="40" fillId="0" borderId="0" xfId="19" applyFont="1">
      <alignment vertical="center"/>
    </xf>
    <xf numFmtId="0" fontId="6" fillId="0" borderId="0" xfId="19">
      <alignment vertical="center"/>
    </xf>
    <xf numFmtId="0" fontId="8" fillId="0" borderId="0" xfId="16"/>
    <xf numFmtId="0" fontId="8" fillId="0" borderId="0" xfId="19" applyFont="1" applyAlignment="1">
      <alignment horizontal="right" vertical="center"/>
    </xf>
    <xf numFmtId="0" fontId="8" fillId="0" borderId="0" xfId="19" applyFont="1" applyAlignment="1">
      <alignment horizontal="left" vertical="center"/>
    </xf>
    <xf numFmtId="0" fontId="11" fillId="0" borderId="0" xfId="19" applyFont="1">
      <alignment vertical="center"/>
    </xf>
    <xf numFmtId="0" fontId="8" fillId="0" borderId="0" xfId="19" applyFont="1">
      <alignment vertical="center"/>
    </xf>
    <xf numFmtId="0" fontId="54" fillId="0" borderId="0" xfId="19" applyFont="1">
      <alignment vertical="center"/>
    </xf>
    <xf numFmtId="0" fontId="10" fillId="0" borderId="0" xfId="19" applyFont="1" applyAlignment="1">
      <alignment horizontal="left" vertical="center"/>
    </xf>
    <xf numFmtId="0" fontId="40" fillId="0" borderId="0" xfId="19" applyFont="1" applyAlignment="1">
      <alignment horizontal="left" vertical="center"/>
    </xf>
    <xf numFmtId="0" fontId="6" fillId="0" borderId="0" xfId="11" applyAlignment="1">
      <alignment horizontal="distributed" vertical="center"/>
    </xf>
    <xf numFmtId="0" fontId="16" fillId="0" borderId="0" xfId="19" applyFont="1">
      <alignment vertical="center"/>
    </xf>
    <xf numFmtId="0" fontId="55" fillId="0" borderId="0" xfId="19" applyFont="1">
      <alignment vertical="center"/>
    </xf>
    <xf numFmtId="0" fontId="40" fillId="0" borderId="0" xfId="19" applyFont="1" applyAlignment="1">
      <alignment horizontal="right" vertical="center"/>
    </xf>
    <xf numFmtId="0" fontId="42" fillId="0" borderId="0" xfId="11" applyFont="1" applyAlignment="1"/>
    <xf numFmtId="0" fontId="6" fillId="6" borderId="14" xfId="11" applyFill="1" applyBorder="1">
      <alignment vertical="center"/>
    </xf>
    <xf numFmtId="0" fontId="6" fillId="6" borderId="0" xfId="11" applyFill="1">
      <alignment vertical="center"/>
    </xf>
    <xf numFmtId="38" fontId="6" fillId="6" borderId="0" xfId="6" applyFill="1">
      <alignment vertical="center"/>
    </xf>
    <xf numFmtId="0" fontId="6" fillId="6" borderId="0" xfId="15" applyFill="1">
      <alignment vertical="center"/>
    </xf>
    <xf numFmtId="38" fontId="6" fillId="6" borderId="14" xfId="6" applyFill="1" applyBorder="1">
      <alignment vertical="center"/>
    </xf>
    <xf numFmtId="38" fontId="30" fillId="6" borderId="0" xfId="6" applyFont="1" applyFill="1">
      <alignment vertical="center"/>
    </xf>
    <xf numFmtId="38" fontId="57" fillId="6" borderId="0" xfId="6" applyFont="1" applyFill="1">
      <alignment vertical="center"/>
    </xf>
    <xf numFmtId="0" fontId="57" fillId="6" borderId="0" xfId="11" applyFont="1" applyFill="1">
      <alignment vertical="center"/>
    </xf>
    <xf numFmtId="38" fontId="58" fillId="6" borderId="0" xfId="6" applyFont="1" applyFill="1">
      <alignment vertical="center"/>
    </xf>
    <xf numFmtId="0" fontId="58" fillId="6" borderId="0" xfId="11" applyFont="1" applyFill="1">
      <alignment vertical="center"/>
    </xf>
    <xf numFmtId="38" fontId="59" fillId="6" borderId="0" xfId="6" applyFont="1" applyFill="1">
      <alignment vertical="center"/>
    </xf>
    <xf numFmtId="0" fontId="59" fillId="6" borderId="0" xfId="11" applyFont="1" applyFill="1">
      <alignment vertical="center"/>
    </xf>
    <xf numFmtId="0" fontId="43" fillId="0" borderId="0" xfId="11" applyFont="1" applyAlignment="1">
      <alignment horizontal="right" vertical="center"/>
    </xf>
    <xf numFmtId="0" fontId="40" fillId="6" borderId="0" xfId="11" applyFont="1" applyFill="1">
      <alignment vertical="center"/>
    </xf>
    <xf numFmtId="38" fontId="25" fillId="6" borderId="0" xfId="6" applyFont="1" applyFill="1">
      <alignment vertical="center"/>
    </xf>
    <xf numFmtId="38" fontId="8" fillId="0" borderId="9" xfId="6" applyFont="1" applyBorder="1">
      <alignment vertical="center"/>
    </xf>
    <xf numFmtId="38" fontId="8" fillId="6" borderId="10" xfId="6" applyFont="1" applyFill="1" applyBorder="1">
      <alignment vertical="center"/>
    </xf>
    <xf numFmtId="0" fontId="40" fillId="6" borderId="10" xfId="11" applyFont="1" applyFill="1" applyBorder="1">
      <alignment vertical="center"/>
    </xf>
    <xf numFmtId="38" fontId="25" fillId="0" borderId="50" xfId="6" applyFont="1" applyBorder="1">
      <alignment vertical="center"/>
    </xf>
    <xf numFmtId="0" fontId="51" fillId="0" borderId="51" xfId="11" applyFont="1" applyBorder="1">
      <alignment vertical="center"/>
    </xf>
    <xf numFmtId="38" fontId="8" fillId="0" borderId="44" xfId="6" applyFont="1" applyBorder="1">
      <alignment vertical="center"/>
    </xf>
    <xf numFmtId="38" fontId="50" fillId="0" borderId="44" xfId="6" applyFont="1" applyBorder="1">
      <alignment vertical="center"/>
    </xf>
    <xf numFmtId="0" fontId="51" fillId="0" borderId="44" xfId="11" applyFont="1" applyBorder="1">
      <alignment vertical="center"/>
    </xf>
    <xf numFmtId="0" fontId="6" fillId="0" borderId="0" xfId="11" applyAlignment="1">
      <alignment horizontal="left" vertical="center" shrinkToFit="1"/>
    </xf>
    <xf numFmtId="0" fontId="11" fillId="0" borderId="0" xfId="11" applyFont="1" applyAlignment="1">
      <alignment horizontal="center"/>
    </xf>
    <xf numFmtId="0" fontId="8" fillId="0" borderId="0" xfId="11" applyFont="1" applyAlignment="1">
      <alignment horizontal="right"/>
    </xf>
    <xf numFmtId="0" fontId="9" fillId="0" borderId="0" xfId="11" applyFont="1" applyAlignment="1">
      <alignment horizontal="right"/>
    </xf>
    <xf numFmtId="0" fontId="40" fillId="6" borderId="44" xfId="11" applyFont="1" applyFill="1" applyBorder="1">
      <alignment vertical="center"/>
    </xf>
    <xf numFmtId="0" fontId="40" fillId="6" borderId="52" xfId="11" applyFont="1" applyFill="1" applyBorder="1">
      <alignment vertical="center"/>
    </xf>
    <xf numFmtId="0" fontId="63" fillId="6" borderId="53" xfId="11" applyFont="1" applyFill="1" applyBorder="1" applyAlignment="1">
      <alignment horizontal="center" vertical="center" wrapText="1"/>
    </xf>
    <xf numFmtId="0" fontId="63" fillId="6" borderId="54" xfId="11" applyFont="1" applyFill="1" applyBorder="1" applyAlignment="1">
      <alignment horizontal="center" vertical="center" wrapText="1"/>
    </xf>
    <xf numFmtId="38" fontId="64" fillId="0" borderId="46" xfId="6" applyFont="1" applyBorder="1">
      <alignment vertical="center"/>
    </xf>
    <xf numFmtId="38" fontId="62" fillId="0" borderId="47" xfId="6" applyFont="1" applyBorder="1">
      <alignment vertical="center"/>
    </xf>
    <xf numFmtId="38" fontId="65" fillId="0" borderId="47" xfId="6" applyFont="1" applyBorder="1">
      <alignment vertical="center"/>
    </xf>
    <xf numFmtId="0" fontId="65" fillId="0" borderId="47" xfId="11" applyFont="1" applyBorder="1">
      <alignment vertical="center"/>
    </xf>
    <xf numFmtId="178" fontId="40" fillId="0" borderId="55" xfId="11" applyNumberFormat="1" applyFont="1" applyBorder="1" applyAlignment="1">
      <alignment vertical="center" shrinkToFit="1"/>
    </xf>
    <xf numFmtId="178" fontId="40" fillId="0" borderId="56" xfId="11" applyNumberFormat="1" applyFont="1" applyBorder="1" applyAlignment="1">
      <alignment vertical="center" shrinkToFit="1"/>
    </xf>
    <xf numFmtId="38" fontId="62" fillId="0" borderId="14" xfId="6" applyFont="1" applyBorder="1">
      <alignment vertical="center"/>
    </xf>
    <xf numFmtId="38" fontId="62" fillId="0" borderId="0" xfId="6" applyFont="1">
      <alignment vertical="center"/>
    </xf>
    <xf numFmtId="38" fontId="65" fillId="0" borderId="0" xfId="6" applyFont="1">
      <alignment vertical="center"/>
    </xf>
    <xf numFmtId="0" fontId="65" fillId="0" borderId="0" xfId="11" applyFont="1">
      <alignment vertical="center"/>
    </xf>
    <xf numFmtId="178" fontId="40" fillId="0" borderId="57" xfId="11" applyNumberFormat="1" applyFont="1" applyBorder="1" applyAlignment="1">
      <alignment horizontal="right" vertical="center" shrinkToFit="1"/>
    </xf>
    <xf numFmtId="178" fontId="40" fillId="0" borderId="58" xfId="11" applyNumberFormat="1" applyFont="1" applyBorder="1" applyAlignment="1">
      <alignment horizontal="right" vertical="center" shrinkToFit="1"/>
    </xf>
    <xf numFmtId="0" fontId="62" fillId="0" borderId="14" xfId="11" applyFont="1" applyBorder="1">
      <alignment vertical="center"/>
    </xf>
    <xf numFmtId="0" fontId="62" fillId="0" borderId="0" xfId="11" applyFont="1">
      <alignment vertical="center"/>
    </xf>
    <xf numFmtId="0" fontId="62" fillId="0" borderId="14" xfId="21" applyFont="1" applyBorder="1" applyAlignment="1">
      <alignment horizontal="left" vertical="center"/>
    </xf>
    <xf numFmtId="0" fontId="62" fillId="0" borderId="0" xfId="21" applyFont="1" applyAlignment="1">
      <alignment horizontal="left" vertical="center"/>
    </xf>
    <xf numFmtId="38" fontId="62" fillId="0" borderId="22" xfId="6" applyFont="1" applyBorder="1">
      <alignment vertical="center"/>
    </xf>
    <xf numFmtId="0" fontId="62" fillId="0" borderId="6" xfId="21" applyFont="1" applyBorder="1">
      <alignment vertical="center"/>
    </xf>
    <xf numFmtId="0" fontId="62" fillId="0" borderId="6" xfId="11" applyFont="1" applyBorder="1">
      <alignment vertical="center"/>
    </xf>
    <xf numFmtId="178" fontId="40" fillId="0" borderId="59" xfId="11" applyNumberFormat="1" applyFont="1" applyBorder="1" applyAlignment="1">
      <alignment horizontal="right" vertical="center" shrinkToFit="1"/>
    </xf>
    <xf numFmtId="178" fontId="40" fillId="0" borderId="60" xfId="11" applyNumberFormat="1" applyFont="1" applyBorder="1" applyAlignment="1">
      <alignment horizontal="right" vertical="center" shrinkToFit="1"/>
    </xf>
    <xf numFmtId="38" fontId="62" fillId="0" borderId="9" xfId="6" applyFont="1" applyBorder="1">
      <alignment vertical="center"/>
    </xf>
    <xf numFmtId="0" fontId="64" fillId="0" borderId="10" xfId="21" applyFont="1" applyBorder="1">
      <alignment vertical="center"/>
    </xf>
    <xf numFmtId="0" fontId="62" fillId="0" borderId="10" xfId="21" applyFont="1" applyBorder="1">
      <alignment vertical="center"/>
    </xf>
    <xf numFmtId="0" fontId="62" fillId="0" borderId="10" xfId="21" applyFont="1" applyBorder="1" applyAlignment="1">
      <alignment horizontal="left" vertical="center"/>
    </xf>
    <xf numFmtId="0" fontId="62" fillId="0" borderId="10" xfId="11" applyFont="1" applyBorder="1">
      <alignment vertical="center"/>
    </xf>
    <xf numFmtId="178" fontId="40" fillId="0" borderId="61" xfId="11" applyNumberFormat="1" applyFont="1" applyBorder="1" applyAlignment="1">
      <alignment horizontal="right" vertical="center" shrinkToFit="1"/>
    </xf>
    <xf numFmtId="178" fontId="40" fillId="0" borderId="62" xfId="11" applyNumberFormat="1" applyFont="1" applyBorder="1" applyAlignment="1">
      <alignment horizontal="right" vertical="center" shrinkToFit="1"/>
    </xf>
    <xf numFmtId="0" fontId="62" fillId="0" borderId="0" xfId="21" applyFont="1">
      <alignment vertical="center"/>
    </xf>
    <xf numFmtId="178" fontId="40" fillId="0" borderId="2" xfId="11" applyNumberFormat="1" applyFont="1" applyBorder="1" applyAlignment="1">
      <alignment horizontal="right" vertical="center" shrinkToFit="1"/>
    </xf>
    <xf numFmtId="0" fontId="62" fillId="0" borderId="0" xfId="15" applyFont="1">
      <alignment vertical="center"/>
    </xf>
    <xf numFmtId="0" fontId="65" fillId="0" borderId="0" xfId="21" applyFont="1" applyAlignment="1">
      <alignment horizontal="left" vertical="center"/>
    </xf>
    <xf numFmtId="178" fontId="40" fillId="0" borderId="63" xfId="11" applyNumberFormat="1" applyFont="1" applyBorder="1" applyAlignment="1">
      <alignment horizontal="right" vertical="center" shrinkToFit="1"/>
    </xf>
    <xf numFmtId="0" fontId="65" fillId="0" borderId="0" xfId="21" applyFont="1">
      <alignment vertical="center"/>
    </xf>
    <xf numFmtId="0" fontId="65" fillId="0" borderId="6" xfId="21" applyFont="1" applyBorder="1">
      <alignment vertical="center"/>
    </xf>
    <xf numFmtId="0" fontId="65" fillId="0" borderId="6" xfId="21" applyFont="1" applyBorder="1" applyAlignment="1">
      <alignment horizontal="left" vertical="center"/>
    </xf>
    <xf numFmtId="0" fontId="65" fillId="0" borderId="6" xfId="11" applyFont="1" applyBorder="1">
      <alignment vertical="center"/>
    </xf>
    <xf numFmtId="178" fontId="40" fillId="0" borderId="4" xfId="11" applyNumberFormat="1" applyFont="1" applyBorder="1" applyAlignment="1">
      <alignment vertical="center" shrinkToFit="1"/>
    </xf>
    <xf numFmtId="178" fontId="8" fillId="6" borderId="60" xfId="6" applyNumberFormat="1" applyFont="1" applyFill="1" applyBorder="1" applyAlignment="1">
      <alignment vertical="center" shrinkToFit="1"/>
    </xf>
    <xf numFmtId="38" fontId="62" fillId="0" borderId="48" xfId="6" applyFont="1" applyBorder="1">
      <alignment vertical="center"/>
    </xf>
    <xf numFmtId="0" fontId="64" fillId="0" borderId="49" xfId="21" applyFont="1" applyBorder="1">
      <alignment vertical="center"/>
    </xf>
    <xf numFmtId="0" fontId="65" fillId="0" borderId="49" xfId="21" applyFont="1" applyBorder="1">
      <alignment vertical="center"/>
    </xf>
    <xf numFmtId="0" fontId="65" fillId="0" borderId="49" xfId="21" applyFont="1" applyBorder="1" applyAlignment="1">
      <alignment horizontal="left" vertical="center"/>
    </xf>
    <xf numFmtId="0" fontId="66" fillId="0" borderId="49" xfId="21" applyFont="1" applyBorder="1" applyAlignment="1">
      <alignment horizontal="left" vertical="center"/>
    </xf>
    <xf numFmtId="0" fontId="65" fillId="0" borderId="49" xfId="11" applyFont="1" applyBorder="1">
      <alignment vertical="center"/>
    </xf>
    <xf numFmtId="178" fontId="40" fillId="0" borderId="53" xfId="11" applyNumberFormat="1" applyFont="1" applyBorder="1" applyAlignment="1">
      <alignment vertical="center" shrinkToFit="1"/>
    </xf>
    <xf numFmtId="178" fontId="8" fillId="6" borderId="64" xfId="6" applyNumberFormat="1" applyFont="1" applyFill="1" applyBorder="1" applyAlignment="1">
      <alignment vertical="center" shrinkToFit="1"/>
    </xf>
    <xf numFmtId="38" fontId="64" fillId="0" borderId="65" xfId="6" applyFont="1" applyBorder="1">
      <alignment vertical="center"/>
    </xf>
    <xf numFmtId="0" fontId="62" fillId="0" borderId="66" xfId="21" applyFont="1" applyBorder="1">
      <alignment vertical="center"/>
    </xf>
    <xf numFmtId="0" fontId="65" fillId="0" borderId="66" xfId="21" applyFont="1" applyBorder="1">
      <alignment vertical="center"/>
    </xf>
    <xf numFmtId="0" fontId="65" fillId="0" borderId="66" xfId="21" applyFont="1" applyBorder="1" applyAlignment="1">
      <alignment horizontal="left" vertical="center"/>
    </xf>
    <xf numFmtId="0" fontId="65" fillId="0" borderId="66" xfId="11" applyFont="1" applyBorder="1">
      <alignment vertical="center"/>
    </xf>
    <xf numFmtId="178" fontId="40" fillId="0" borderId="67" xfId="11" applyNumberFormat="1" applyFont="1" applyBorder="1" applyAlignment="1">
      <alignment vertical="center" shrinkToFit="1"/>
    </xf>
    <xf numFmtId="178" fontId="8" fillId="6" borderId="68" xfId="6" applyNumberFormat="1" applyFont="1" applyFill="1" applyBorder="1" applyAlignment="1">
      <alignment vertical="center" shrinkToFit="1"/>
    </xf>
    <xf numFmtId="0" fontId="67" fillId="0" borderId="44" xfId="11" applyFont="1" applyBorder="1" applyAlignment="1">
      <alignment vertical="top" wrapText="1"/>
    </xf>
    <xf numFmtId="0" fontId="67" fillId="0" borderId="44" xfId="11" applyFont="1" applyBorder="1" applyAlignment="1">
      <alignment vertical="top"/>
    </xf>
    <xf numFmtId="0" fontId="67" fillId="0" borderId="0" xfId="11" applyFont="1" applyAlignment="1">
      <alignment vertical="top"/>
    </xf>
    <xf numFmtId="0" fontId="68" fillId="0" borderId="0" xfId="11" applyFont="1" applyAlignment="1">
      <alignment horizontal="center" vertical="center"/>
    </xf>
    <xf numFmtId="0" fontId="69" fillId="0" borderId="0" xfId="11" applyFont="1" applyAlignment="1">
      <alignment horizontal="center" vertical="center"/>
    </xf>
    <xf numFmtId="0" fontId="8" fillId="0" borderId="0" xfId="11" applyFont="1" applyAlignment="1">
      <alignment horizontal="center" vertical="center"/>
    </xf>
    <xf numFmtId="0" fontId="20" fillId="0" borderId="0" xfId="11" applyFont="1" applyAlignment="1">
      <alignment horizontal="right" vertical="center"/>
    </xf>
    <xf numFmtId="0" fontId="8" fillId="0" borderId="1" xfId="11" applyFont="1" applyBorder="1" applyAlignment="1">
      <alignment horizontal="center" vertical="center" wrapText="1"/>
    </xf>
    <xf numFmtId="0" fontId="8" fillId="0" borderId="1" xfId="11" applyFont="1" applyBorder="1" applyAlignment="1">
      <alignment horizontal="center" vertical="center"/>
    </xf>
    <xf numFmtId="0" fontId="70" fillId="0" borderId="0" xfId="11" applyFont="1">
      <alignment vertical="center"/>
    </xf>
    <xf numFmtId="0" fontId="69" fillId="0" borderId="0" xfId="11" applyFont="1">
      <alignment vertical="center"/>
    </xf>
    <xf numFmtId="0" fontId="10" fillId="0" borderId="0" xfId="11" applyFont="1">
      <alignment vertical="center"/>
    </xf>
    <xf numFmtId="0" fontId="8" fillId="0" borderId="1" xfId="11" applyFont="1" applyBorder="1">
      <alignment vertical="center"/>
    </xf>
    <xf numFmtId="0" fontId="71" fillId="0" borderId="0" xfId="11" applyFont="1" applyAlignment="1">
      <alignment horizontal="left" vertical="center"/>
    </xf>
    <xf numFmtId="0" fontId="71" fillId="0" borderId="0" xfId="11" applyFont="1" applyAlignment="1">
      <alignment horizontal="right" vertical="center"/>
    </xf>
    <xf numFmtId="0" fontId="8" fillId="0" borderId="15" xfId="11" applyFont="1" applyBorder="1">
      <alignment vertical="center"/>
    </xf>
    <xf numFmtId="0" fontId="8" fillId="0" borderId="4" xfId="11" applyFont="1" applyBorder="1">
      <alignment vertical="center"/>
    </xf>
    <xf numFmtId="0" fontId="47" fillId="0" borderId="1" xfId="11" applyFont="1" applyBorder="1" applyAlignment="1">
      <alignment horizontal="left" vertical="center"/>
    </xf>
    <xf numFmtId="0" fontId="47" fillId="0" borderId="69" xfId="11" applyFont="1" applyBorder="1">
      <alignment vertical="center"/>
    </xf>
    <xf numFmtId="0" fontId="8" fillId="0" borderId="69" xfId="11" applyFont="1" applyBorder="1">
      <alignment vertical="center"/>
    </xf>
    <xf numFmtId="0" fontId="47" fillId="0" borderId="1" xfId="11" applyFont="1" applyBorder="1">
      <alignment vertical="center"/>
    </xf>
    <xf numFmtId="0" fontId="47" fillId="0" borderId="15" xfId="11" applyFont="1" applyBorder="1" applyAlignment="1">
      <alignment horizontal="center" vertical="center"/>
    </xf>
    <xf numFmtId="0" fontId="47" fillId="0" borderId="3" xfId="11" applyFont="1" applyBorder="1" applyAlignment="1">
      <alignment horizontal="left" vertical="center"/>
    </xf>
    <xf numFmtId="0" fontId="8" fillId="0" borderId="3" xfId="11" applyFont="1" applyBorder="1">
      <alignment vertical="center"/>
    </xf>
    <xf numFmtId="0" fontId="20" fillId="0" borderId="6" xfId="11" applyFont="1" applyBorder="1" applyAlignment="1">
      <alignment horizontal="left" vertical="center"/>
    </xf>
    <xf numFmtId="0" fontId="20" fillId="0" borderId="6" xfId="11" applyFont="1" applyBorder="1" applyAlignment="1">
      <alignment horizontal="right" vertical="center"/>
    </xf>
    <xf numFmtId="0" fontId="9" fillId="0" borderId="1" xfId="11" applyFont="1" applyBorder="1" applyAlignment="1">
      <alignment horizontal="center" vertical="center" wrapText="1"/>
    </xf>
    <xf numFmtId="0" fontId="47" fillId="0" borderId="4" xfId="11" applyFont="1" applyBorder="1" applyAlignment="1">
      <alignment horizontal="left" vertical="center" wrapText="1"/>
    </xf>
    <xf numFmtId="0" fontId="47" fillId="0" borderId="1" xfId="11" applyFont="1" applyBorder="1" applyAlignment="1">
      <alignment horizontal="center" vertical="center" wrapText="1"/>
    </xf>
    <xf numFmtId="0" fontId="47" fillId="0" borderId="1" xfId="11" applyFont="1" applyBorder="1" applyAlignment="1">
      <alignment horizontal="center" vertical="center"/>
    </xf>
    <xf numFmtId="0" fontId="71" fillId="0" borderId="3" xfId="11" applyFont="1" applyBorder="1">
      <alignment vertical="center"/>
    </xf>
    <xf numFmtId="0" fontId="18" fillId="0" borderId="3" xfId="11" applyFont="1" applyBorder="1" applyAlignment="1">
      <alignment horizontal="left" vertical="center"/>
    </xf>
    <xf numFmtId="0" fontId="18" fillId="0" borderId="0" xfId="11" applyFont="1" applyAlignment="1">
      <alignment horizontal="left" vertical="center"/>
    </xf>
    <xf numFmtId="0" fontId="71" fillId="0" borderId="0" xfId="11" applyFont="1">
      <alignment vertical="center"/>
    </xf>
    <xf numFmtId="0" fontId="72" fillId="0" borderId="0" xfId="11" applyFont="1">
      <alignment vertical="center"/>
    </xf>
    <xf numFmtId="0" fontId="73" fillId="0" borderId="0" xfId="11" applyFont="1">
      <alignment vertical="center"/>
    </xf>
    <xf numFmtId="0" fontId="73" fillId="0" borderId="0" xfId="11" applyFont="1" applyAlignment="1">
      <alignment horizontal="right"/>
    </xf>
    <xf numFmtId="0" fontId="74" fillId="6" borderId="70" xfId="11" applyFont="1" applyFill="1" applyBorder="1" applyAlignment="1">
      <alignment horizontal="center" vertical="center" wrapText="1"/>
    </xf>
    <xf numFmtId="0" fontId="74" fillId="6" borderId="10" xfId="11" applyFont="1" applyFill="1" applyBorder="1" applyAlignment="1">
      <alignment horizontal="center" vertical="center" wrapText="1"/>
    </xf>
    <xf numFmtId="0" fontId="74" fillId="6" borderId="11" xfId="11" applyFont="1" applyFill="1" applyBorder="1" applyAlignment="1">
      <alignment horizontal="center" vertical="center" wrapText="1"/>
    </xf>
    <xf numFmtId="0" fontId="73" fillId="6" borderId="5" xfId="11" applyFont="1" applyFill="1" applyBorder="1" applyAlignment="1">
      <alignment horizontal="center" vertical="center"/>
    </xf>
    <xf numFmtId="0" fontId="72" fillId="0" borderId="1" xfId="11" applyFont="1" applyBorder="1">
      <alignment vertical="center"/>
    </xf>
    <xf numFmtId="0" fontId="72" fillId="0" borderId="1" xfId="11" applyFont="1" applyBorder="1" applyAlignment="1">
      <alignment horizontal="center" vertical="center"/>
    </xf>
    <xf numFmtId="0" fontId="77" fillId="0" borderId="0" xfId="11" applyFont="1">
      <alignment vertical="center"/>
    </xf>
    <xf numFmtId="0" fontId="77" fillId="0" borderId="0" xfId="11" applyFont="1" applyAlignment="1">
      <alignment horizontal="right" vertical="center"/>
    </xf>
    <xf numFmtId="0" fontId="78" fillId="0" borderId="0" xfId="11" applyFont="1" applyAlignment="1">
      <alignment horizontal="right" vertical="center"/>
    </xf>
    <xf numFmtId="179" fontId="77" fillId="0" borderId="19" xfId="6" applyNumberFormat="1" applyFont="1" applyBorder="1">
      <alignment vertical="center"/>
    </xf>
    <xf numFmtId="0" fontId="77" fillId="0" borderId="12" xfId="11" applyFont="1" applyBorder="1">
      <alignment vertical="center"/>
    </xf>
    <xf numFmtId="0" fontId="76" fillId="0" borderId="0" xfId="11" applyFont="1" applyAlignment="1">
      <alignment horizontal="right" vertical="center"/>
    </xf>
    <xf numFmtId="0" fontId="21" fillId="0" borderId="0" xfId="11" applyFont="1">
      <alignment vertical="center"/>
    </xf>
    <xf numFmtId="0" fontId="79" fillId="0" borderId="1" xfId="11" applyFont="1" applyBorder="1" applyAlignment="1">
      <alignment horizontal="center" vertical="center"/>
    </xf>
    <xf numFmtId="0" fontId="79" fillId="0" borderId="1" xfId="11" applyFont="1" applyBorder="1" applyAlignment="1">
      <alignment horizontal="left" vertical="center" wrapText="1"/>
    </xf>
    <xf numFmtId="0" fontId="79" fillId="0" borderId="5" xfId="11" applyFont="1" applyBorder="1" applyAlignment="1">
      <alignment horizontal="left" vertical="center" wrapText="1"/>
    </xf>
    <xf numFmtId="0" fontId="79" fillId="0" borderId="5" xfId="11" applyFont="1" applyBorder="1" applyAlignment="1">
      <alignment horizontal="center" vertical="center" wrapText="1"/>
    </xf>
    <xf numFmtId="0" fontId="79" fillId="0" borderId="1" xfId="11" applyFont="1" applyBorder="1" applyAlignment="1">
      <alignment horizontal="left" vertical="center"/>
    </xf>
    <xf numFmtId="0" fontId="79" fillId="0" borderId="5" xfId="11" applyFont="1" applyBorder="1" applyAlignment="1">
      <alignment horizontal="left" vertical="center"/>
    </xf>
    <xf numFmtId="0" fontId="79" fillId="0" borderId="6" xfId="11" applyFont="1" applyBorder="1" applyAlignment="1">
      <alignment horizontal="center" vertical="center"/>
    </xf>
    <xf numFmtId="0" fontId="79" fillId="0" borderId="61" xfId="11" applyFont="1" applyBorder="1" applyAlignment="1">
      <alignment horizontal="center" vertical="center"/>
    </xf>
    <xf numFmtId="0" fontId="76" fillId="0" borderId="0" xfId="11" applyFont="1" applyAlignment="1">
      <alignment horizontal="left"/>
    </xf>
    <xf numFmtId="0" fontId="9" fillId="0" borderId="1" xfId="20" applyFont="1" applyBorder="1" applyAlignment="1">
      <alignment horizontal="center" vertical="center"/>
    </xf>
    <xf numFmtId="0" fontId="9" fillId="0" borderId="1" xfId="20" applyFont="1" applyBorder="1" applyAlignment="1">
      <alignment horizontal="centerContinuous" vertical="center" wrapText="1"/>
    </xf>
    <xf numFmtId="0" fontId="9" fillId="0" borderId="12" xfId="20" applyFont="1" applyBorder="1" applyAlignment="1">
      <alignment vertical="center"/>
    </xf>
    <xf numFmtId="0" fontId="9" fillId="0" borderId="11" xfId="20" applyFont="1" applyBorder="1" applyAlignment="1">
      <alignment vertical="center"/>
    </xf>
    <xf numFmtId="0" fontId="9" fillId="0" borderId="11" xfId="20" applyFont="1" applyBorder="1" applyAlignment="1">
      <alignment horizontal="center" vertical="center"/>
    </xf>
    <xf numFmtId="0" fontId="6" fillId="6" borderId="0" xfId="11" applyFill="1" applyAlignment="1">
      <alignment horizontal="center" vertical="center"/>
    </xf>
    <xf numFmtId="0" fontId="20" fillId="6" borderId="11" xfId="11" applyFont="1" applyFill="1" applyBorder="1" applyAlignment="1">
      <alignment horizontal="center" vertical="center" wrapText="1"/>
    </xf>
    <xf numFmtId="0" fontId="20" fillId="6" borderId="1" xfId="11" applyFont="1" applyFill="1" applyBorder="1" applyAlignment="1">
      <alignment horizontal="center" vertical="center" wrapText="1"/>
    </xf>
    <xf numFmtId="0" fontId="6" fillId="6" borderId="1" xfId="11" applyFill="1" applyBorder="1">
      <alignment vertical="center"/>
    </xf>
    <xf numFmtId="178" fontId="90" fillId="6" borderId="1" xfId="6" applyNumberFormat="1" applyFont="1" applyFill="1" applyBorder="1">
      <alignment vertical="center"/>
    </xf>
    <xf numFmtId="178" fontId="90" fillId="6" borderId="11" xfId="6" applyNumberFormat="1" applyFont="1" applyFill="1" applyBorder="1" applyAlignment="1">
      <alignment horizontal="right" vertical="center"/>
    </xf>
    <xf numFmtId="178" fontId="90" fillId="6" borderId="1" xfId="6" applyNumberFormat="1" applyFont="1" applyFill="1" applyBorder="1" applyAlignment="1">
      <alignment horizontal="right" vertical="center"/>
    </xf>
    <xf numFmtId="38" fontId="6" fillId="6" borderId="0" xfId="11" applyNumberFormat="1" applyFill="1">
      <alignment vertical="center"/>
    </xf>
    <xf numFmtId="180" fontId="6" fillId="6" borderId="0" xfId="11" applyNumberFormat="1" applyFill="1">
      <alignment vertical="center"/>
    </xf>
    <xf numFmtId="178" fontId="18" fillId="6" borderId="11" xfId="6" applyNumberFormat="1" applyFont="1" applyFill="1" applyBorder="1" applyAlignment="1">
      <alignment horizontal="right" vertical="center"/>
    </xf>
    <xf numFmtId="178" fontId="18" fillId="6" borderId="1" xfId="6" applyNumberFormat="1" applyFont="1" applyFill="1" applyBorder="1" applyAlignment="1">
      <alignment horizontal="right" vertical="center"/>
    </xf>
    <xf numFmtId="0" fontId="6" fillId="6" borderId="4" xfId="11" applyFill="1" applyBorder="1" applyAlignment="1">
      <alignment horizontal="center" vertical="center"/>
    </xf>
    <xf numFmtId="178" fontId="18" fillId="6" borderId="4" xfId="6" applyNumberFormat="1" applyFont="1" applyFill="1" applyBorder="1">
      <alignment vertical="center"/>
    </xf>
    <xf numFmtId="38" fontId="90" fillId="6" borderId="0" xfId="6" applyFont="1" applyFill="1">
      <alignment vertical="center"/>
    </xf>
    <xf numFmtId="38" fontId="20" fillId="6" borderId="0" xfId="6" applyFont="1" applyFill="1">
      <alignment vertical="center"/>
    </xf>
    <xf numFmtId="0" fontId="21" fillId="6" borderId="0" xfId="11" applyFont="1" applyFill="1">
      <alignment vertical="center"/>
    </xf>
    <xf numFmtId="0" fontId="44" fillId="0" borderId="0" xfId="11" applyFont="1" applyAlignment="1">
      <alignment horizontal="right" vertical="center"/>
    </xf>
    <xf numFmtId="0" fontId="41" fillId="0" borderId="0" xfId="11" applyFont="1" applyAlignment="1">
      <alignment horizontal="right" vertical="center"/>
    </xf>
    <xf numFmtId="0" fontId="47" fillId="0" borderId="4" xfId="11" applyFont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/>
    </xf>
    <xf numFmtId="178" fontId="40" fillId="0" borderId="0" xfId="11" applyNumberFormat="1" applyFont="1">
      <alignment vertical="center"/>
    </xf>
    <xf numFmtId="178" fontId="40" fillId="0" borderId="0" xfId="11" applyNumberFormat="1" applyFont="1" applyAlignment="1">
      <alignment vertical="center" shrinkToFit="1"/>
    </xf>
    <xf numFmtId="178" fontId="11" fillId="0" borderId="0" xfId="11" applyNumberFormat="1" applyFont="1" applyAlignment="1"/>
    <xf numFmtId="178" fontId="6" fillId="0" borderId="0" xfId="11" applyNumberFormat="1">
      <alignment vertical="center"/>
    </xf>
    <xf numFmtId="178" fontId="40" fillId="0" borderId="74" xfId="11" applyNumberFormat="1" applyFont="1" applyBorder="1">
      <alignment vertical="center"/>
    </xf>
    <xf numFmtId="178" fontId="40" fillId="0" borderId="75" xfId="11" applyNumberFormat="1" applyFont="1" applyBorder="1">
      <alignment vertical="center"/>
    </xf>
    <xf numFmtId="178" fontId="47" fillId="0" borderId="75" xfId="6" applyNumberFormat="1" applyFont="1" applyBorder="1">
      <alignment vertical="center"/>
    </xf>
    <xf numFmtId="178" fontId="47" fillId="0" borderId="75" xfId="11" applyNumberFormat="1" applyFont="1" applyBorder="1">
      <alignment vertical="center"/>
    </xf>
    <xf numFmtId="178" fontId="40" fillId="0" borderId="14" xfId="11" applyNumberFormat="1" applyFont="1" applyBorder="1">
      <alignment vertical="center"/>
    </xf>
    <xf numFmtId="178" fontId="47" fillId="0" borderId="0" xfId="6" applyNumberFormat="1" applyFont="1">
      <alignment vertical="center"/>
    </xf>
    <xf numFmtId="178" fontId="47" fillId="0" borderId="0" xfId="11" applyNumberFormat="1" applyFont="1">
      <alignment vertical="center"/>
    </xf>
    <xf numFmtId="178" fontId="8" fillId="6" borderId="0" xfId="6" applyNumberFormat="1" applyFont="1" applyFill="1">
      <alignment vertical="center"/>
    </xf>
    <xf numFmtId="178" fontId="48" fillId="0" borderId="0" xfId="11" applyNumberFormat="1" applyFont="1">
      <alignment vertical="center"/>
    </xf>
    <xf numFmtId="178" fontId="47" fillId="6" borderId="0" xfId="6" applyNumberFormat="1" applyFont="1" applyFill="1">
      <alignment vertical="center"/>
    </xf>
    <xf numFmtId="178" fontId="47" fillId="6" borderId="0" xfId="11" applyNumberFormat="1" applyFont="1" applyFill="1">
      <alignment vertical="center"/>
    </xf>
    <xf numFmtId="178" fontId="48" fillId="6" borderId="0" xfId="6" applyNumberFormat="1" applyFont="1" applyFill="1">
      <alignment vertical="center"/>
    </xf>
    <xf numFmtId="178" fontId="48" fillId="0" borderId="0" xfId="6" applyNumberFormat="1" applyFont="1">
      <alignment vertical="center"/>
    </xf>
    <xf numFmtId="178" fontId="49" fillId="0" borderId="0" xfId="11" applyNumberFormat="1" applyFont="1">
      <alignment vertical="center"/>
    </xf>
    <xf numFmtId="178" fontId="8" fillId="6" borderId="14" xfId="11" applyNumberFormat="1" applyFont="1" applyFill="1" applyBorder="1">
      <alignment vertical="center"/>
    </xf>
    <xf numFmtId="178" fontId="8" fillId="6" borderId="0" xfId="11" applyNumberFormat="1" applyFont="1" applyFill="1">
      <alignment vertical="center"/>
    </xf>
    <xf numFmtId="178" fontId="40" fillId="0" borderId="9" xfId="11" applyNumberFormat="1" applyFont="1" applyBorder="1">
      <alignment vertical="center"/>
    </xf>
    <xf numFmtId="178" fontId="47" fillId="0" borderId="10" xfId="11" applyNumberFormat="1" applyFont="1" applyBorder="1">
      <alignment vertical="center"/>
    </xf>
    <xf numFmtId="178" fontId="47" fillId="0" borderId="10" xfId="6" applyNumberFormat="1" applyFont="1" applyBorder="1">
      <alignment vertical="center"/>
    </xf>
    <xf numFmtId="178" fontId="49" fillId="0" borderId="10" xfId="11" applyNumberFormat="1" applyFont="1" applyBorder="1">
      <alignment vertical="center"/>
    </xf>
    <xf numFmtId="178" fontId="40" fillId="0" borderId="10" xfId="11" applyNumberFormat="1" applyFont="1" applyBorder="1" applyAlignment="1">
      <alignment horizontal="center" vertical="center"/>
    </xf>
    <xf numFmtId="178" fontId="40" fillId="0" borderId="0" xfId="11" applyNumberFormat="1" applyFont="1" applyAlignment="1">
      <alignment horizontal="center" vertical="center"/>
    </xf>
    <xf numFmtId="178" fontId="50" fillId="0" borderId="0" xfId="6" applyNumberFormat="1" applyFont="1">
      <alignment vertical="center"/>
    </xf>
    <xf numFmtId="178" fontId="51" fillId="0" borderId="0" xfId="11" applyNumberFormat="1" applyFont="1">
      <alignment vertical="center"/>
    </xf>
    <xf numFmtId="178" fontId="51" fillId="0" borderId="20" xfId="11" applyNumberFormat="1" applyFont="1" applyBorder="1">
      <alignment vertical="center"/>
    </xf>
    <xf numFmtId="178" fontId="47" fillId="0" borderId="0" xfId="21" applyNumberFormat="1" applyFont="1" applyAlignment="1">
      <alignment horizontal="left" vertical="center"/>
    </xf>
    <xf numFmtId="178" fontId="40" fillId="0" borderId="22" xfId="11" applyNumberFormat="1" applyFont="1" applyBorder="1">
      <alignment vertical="center"/>
    </xf>
    <xf numFmtId="178" fontId="47" fillId="0" borderId="0" xfId="21" applyNumberFormat="1" applyFont="1">
      <alignment vertical="center"/>
    </xf>
    <xf numFmtId="178" fontId="48" fillId="0" borderId="10" xfId="11" applyNumberFormat="1" applyFont="1" applyBorder="1">
      <alignment vertical="center"/>
    </xf>
    <xf numFmtId="178" fontId="47" fillId="0" borderId="10" xfId="21" applyNumberFormat="1" applyFont="1" applyBorder="1">
      <alignment vertical="center"/>
    </xf>
    <xf numFmtId="178" fontId="47" fillId="0" borderId="10" xfId="21" applyNumberFormat="1" applyFont="1" applyBorder="1" applyAlignment="1">
      <alignment horizontal="left" vertical="center"/>
    </xf>
    <xf numFmtId="178" fontId="40" fillId="0" borderId="10" xfId="11" applyNumberFormat="1" applyFont="1" applyBorder="1">
      <alignment vertical="center"/>
    </xf>
    <xf numFmtId="178" fontId="40" fillId="0" borderId="11" xfId="11" applyNumberFormat="1" applyFont="1" applyBorder="1">
      <alignment vertical="center"/>
    </xf>
    <xf numFmtId="178" fontId="40" fillId="0" borderId="20" xfId="11" applyNumberFormat="1" applyFont="1" applyBorder="1">
      <alignment vertical="center"/>
    </xf>
    <xf numFmtId="178" fontId="47" fillId="0" borderId="0" xfId="15" applyNumberFormat="1" applyFont="1">
      <alignment vertical="center"/>
    </xf>
    <xf numFmtId="178" fontId="49" fillId="0" borderId="0" xfId="21" applyNumberFormat="1" applyFont="1" applyAlignment="1">
      <alignment horizontal="left" vertical="center"/>
    </xf>
    <xf numFmtId="178" fontId="49" fillId="0" borderId="0" xfId="21" applyNumberFormat="1" applyFont="1">
      <alignment vertical="center"/>
    </xf>
    <xf numFmtId="178" fontId="40" fillId="0" borderId="20" xfId="11" applyNumberFormat="1" applyFont="1" applyBorder="1" applyAlignment="1">
      <alignment horizontal="center" vertical="center"/>
    </xf>
    <xf numFmtId="178" fontId="47" fillId="0" borderId="6" xfId="11" applyNumberFormat="1" applyFont="1" applyBorder="1">
      <alignment vertical="center"/>
    </xf>
    <xf numFmtId="178" fontId="47" fillId="0" borderId="6" xfId="21" applyNumberFormat="1" applyFont="1" applyBorder="1">
      <alignment vertical="center"/>
    </xf>
    <xf numFmtId="178" fontId="49" fillId="0" borderId="6" xfId="21" applyNumberFormat="1" applyFont="1" applyBorder="1">
      <alignment vertical="center"/>
    </xf>
    <xf numFmtId="178" fontId="49" fillId="0" borderId="6" xfId="21" applyNumberFormat="1" applyFont="1" applyBorder="1" applyAlignment="1">
      <alignment horizontal="left" vertical="center"/>
    </xf>
    <xf numFmtId="178" fontId="49" fillId="0" borderId="6" xfId="11" applyNumberFormat="1" applyFont="1" applyBorder="1">
      <alignment vertical="center"/>
    </xf>
    <xf numFmtId="178" fontId="40" fillId="0" borderId="6" xfId="11" applyNumberFormat="1" applyFont="1" applyBorder="1">
      <alignment vertical="center"/>
    </xf>
    <xf numFmtId="178" fontId="40" fillId="0" borderId="7" xfId="11" applyNumberFormat="1" applyFont="1" applyBorder="1">
      <alignment vertical="center"/>
    </xf>
    <xf numFmtId="178" fontId="47" fillId="0" borderId="76" xfId="11" applyNumberFormat="1" applyFont="1" applyBorder="1">
      <alignment vertical="center"/>
    </xf>
    <xf numFmtId="178" fontId="47" fillId="0" borderId="3" xfId="11" applyNumberFormat="1" applyFont="1" applyBorder="1">
      <alignment vertical="center"/>
    </xf>
    <xf numFmtId="178" fontId="48" fillId="0" borderId="3" xfId="11" applyNumberFormat="1" applyFont="1" applyBorder="1">
      <alignment vertical="center"/>
    </xf>
    <xf numFmtId="178" fontId="47" fillId="0" borderId="3" xfId="21" applyNumberFormat="1" applyFont="1" applyBorder="1">
      <alignment vertical="center"/>
    </xf>
    <xf numFmtId="178" fontId="49" fillId="0" borderId="3" xfId="21" applyNumberFormat="1" applyFont="1" applyBorder="1">
      <alignment vertical="center"/>
    </xf>
    <xf numFmtId="178" fontId="49" fillId="0" borderId="3" xfId="21" applyNumberFormat="1" applyFont="1" applyBorder="1" applyAlignment="1">
      <alignment horizontal="left" vertical="center"/>
    </xf>
    <xf numFmtId="178" fontId="52" fillId="0" borderId="3" xfId="21" applyNumberFormat="1" applyFont="1" applyBorder="1" applyAlignment="1">
      <alignment horizontal="left" vertical="center"/>
    </xf>
    <xf numFmtId="178" fontId="49" fillId="0" borderId="3" xfId="11" applyNumberFormat="1" applyFont="1" applyBorder="1">
      <alignment vertical="center"/>
    </xf>
    <xf numFmtId="178" fontId="40" fillId="0" borderId="3" xfId="11" applyNumberFormat="1" applyFont="1" applyBorder="1">
      <alignment vertical="center"/>
    </xf>
    <xf numFmtId="178" fontId="40" fillId="0" borderId="17" xfId="11" applyNumberFormat="1" applyFont="1" applyBorder="1">
      <alignment vertical="center"/>
    </xf>
    <xf numFmtId="178" fontId="47" fillId="0" borderId="48" xfId="11" applyNumberFormat="1" applyFont="1" applyBorder="1">
      <alignment vertical="center"/>
    </xf>
    <xf numFmtId="178" fontId="40" fillId="0" borderId="49" xfId="11" applyNumberFormat="1" applyFont="1" applyBorder="1">
      <alignment vertical="center"/>
    </xf>
    <xf numFmtId="178" fontId="48" fillId="0" borderId="49" xfId="11" applyNumberFormat="1" applyFont="1" applyBorder="1">
      <alignment vertical="center"/>
    </xf>
    <xf numFmtId="178" fontId="47" fillId="0" borderId="49" xfId="21" applyNumberFormat="1" applyFont="1" applyBorder="1">
      <alignment vertical="center"/>
    </xf>
    <xf numFmtId="178" fontId="49" fillId="0" borderId="49" xfId="21" applyNumberFormat="1" applyFont="1" applyBorder="1">
      <alignment vertical="center"/>
    </xf>
    <xf numFmtId="178" fontId="49" fillId="0" borderId="49" xfId="21" applyNumberFormat="1" applyFont="1" applyBorder="1" applyAlignment="1">
      <alignment horizontal="left" vertical="center"/>
    </xf>
    <xf numFmtId="178" fontId="52" fillId="0" borderId="49" xfId="21" applyNumberFormat="1" applyFont="1" applyBorder="1" applyAlignment="1">
      <alignment horizontal="left" vertical="center"/>
    </xf>
    <xf numFmtId="178" fontId="49" fillId="0" borderId="49" xfId="11" applyNumberFormat="1" applyFont="1" applyBorder="1">
      <alignment vertical="center"/>
    </xf>
    <xf numFmtId="178" fontId="47" fillId="0" borderId="65" xfId="11" applyNumberFormat="1" applyFont="1" applyBorder="1">
      <alignment vertical="center"/>
    </xf>
    <xf numFmtId="178" fontId="47" fillId="0" borderId="66" xfId="11" applyNumberFormat="1" applyFont="1" applyBorder="1">
      <alignment vertical="center"/>
    </xf>
    <xf numFmtId="178" fontId="48" fillId="0" borderId="51" xfId="11" applyNumberFormat="1" applyFont="1" applyBorder="1">
      <alignment vertical="center"/>
    </xf>
    <xf numFmtId="178" fontId="40" fillId="0" borderId="51" xfId="11" applyNumberFormat="1" applyFont="1" applyBorder="1">
      <alignment vertical="center"/>
    </xf>
    <xf numFmtId="178" fontId="40" fillId="0" borderId="0" xfId="4" applyNumberFormat="1" applyFont="1">
      <alignment vertical="center"/>
    </xf>
    <xf numFmtId="0" fontId="73" fillId="6" borderId="71" xfId="11" applyFont="1" applyFill="1" applyBorder="1" applyAlignment="1">
      <alignment horizontal="center" vertical="center" wrapText="1"/>
    </xf>
    <xf numFmtId="0" fontId="18" fillId="0" borderId="6" xfId="11" applyFont="1" applyBorder="1" applyAlignment="1">
      <alignment horizontal="left" vertical="center"/>
    </xf>
    <xf numFmtId="0" fontId="18" fillId="0" borderId="6" xfId="11" applyFont="1" applyBorder="1" applyAlignment="1">
      <alignment horizontal="right" vertical="center"/>
    </xf>
    <xf numFmtId="0" fontId="6" fillId="0" borderId="1" xfId="11" applyBorder="1" applyAlignment="1">
      <alignment horizontal="center" vertical="center" wrapText="1"/>
    </xf>
    <xf numFmtId="0" fontId="6" fillId="0" borderId="1" xfId="11" applyBorder="1">
      <alignment vertical="center"/>
    </xf>
    <xf numFmtId="0" fontId="6" fillId="0" borderId="1" xfId="11" applyBorder="1" applyAlignment="1">
      <alignment horizontal="center" vertical="center"/>
    </xf>
    <xf numFmtId="38" fontId="6" fillId="0" borderId="0" xfId="4" applyFont="1">
      <alignment vertical="center"/>
    </xf>
    <xf numFmtId="38" fontId="76" fillId="0" borderId="0" xfId="4" applyFont="1" applyAlignment="1">
      <alignment horizontal="right"/>
    </xf>
    <xf numFmtId="38" fontId="9" fillId="0" borderId="1" xfId="4" applyFont="1" applyBorder="1" applyAlignment="1">
      <alignment horizontal="center" vertical="center" wrapText="1"/>
    </xf>
    <xf numFmtId="38" fontId="9" fillId="0" borderId="1" xfId="4" applyFont="1" applyBorder="1">
      <alignment vertical="center"/>
    </xf>
    <xf numFmtId="38" fontId="6" fillId="0" borderId="1" xfId="11" applyNumberFormat="1" applyBorder="1">
      <alignment vertical="center"/>
    </xf>
    <xf numFmtId="0" fontId="42" fillId="0" borderId="0" xfId="11" applyFont="1">
      <alignment vertical="center"/>
    </xf>
    <xf numFmtId="10" fontId="90" fillId="0" borderId="0" xfId="1" applyNumberFormat="1" applyFont="1">
      <alignment vertical="center"/>
    </xf>
    <xf numFmtId="0" fontId="55" fillId="0" borderId="0" xfId="11" applyFont="1">
      <alignment vertical="center"/>
    </xf>
    <xf numFmtId="178" fontId="40" fillId="0" borderId="21" xfId="11" applyNumberFormat="1" applyFont="1" applyBorder="1">
      <alignment vertical="center"/>
    </xf>
    <xf numFmtId="178" fontId="40" fillId="0" borderId="1" xfId="11" applyNumberFormat="1" applyFont="1" applyBorder="1" applyAlignment="1">
      <alignment vertical="center" shrinkToFit="1"/>
    </xf>
    <xf numFmtId="178" fontId="40" fillId="0" borderId="1" xfId="4" applyNumberFormat="1" applyFont="1" applyBorder="1" applyAlignment="1">
      <alignment vertical="center" shrinkToFit="1"/>
    </xf>
    <xf numFmtId="178" fontId="40" fillId="0" borderId="4" xfId="4" applyNumberFormat="1" applyFont="1" applyBorder="1" applyAlignment="1">
      <alignment vertical="center" shrinkToFit="1"/>
    </xf>
    <xf numFmtId="178" fontId="63" fillId="0" borderId="53" xfId="11" applyNumberFormat="1" applyFont="1" applyBorder="1" applyAlignment="1">
      <alignment horizontal="center" vertical="center" wrapText="1"/>
    </xf>
    <xf numFmtId="178" fontId="63" fillId="0" borderId="49" xfId="11" applyNumberFormat="1" applyFont="1" applyBorder="1" applyAlignment="1">
      <alignment horizontal="center" vertical="center" wrapText="1"/>
    </xf>
    <xf numFmtId="178" fontId="63" fillId="0" borderId="77" xfId="11" applyNumberFormat="1" applyFont="1" applyBorder="1" applyAlignment="1">
      <alignment horizontal="center" vertical="center" wrapText="1"/>
    </xf>
    <xf numFmtId="178" fontId="63" fillId="0" borderId="54" xfId="11" applyNumberFormat="1" applyFont="1" applyBorder="1" applyAlignment="1">
      <alignment horizontal="center" vertical="center" wrapText="1"/>
    </xf>
    <xf numFmtId="178" fontId="40" fillId="0" borderId="78" xfId="11" applyNumberFormat="1" applyFont="1" applyBorder="1">
      <alignment vertical="center"/>
    </xf>
    <xf numFmtId="178" fontId="40" fillId="0" borderId="79" xfId="4" applyNumberFormat="1" applyFont="1" applyBorder="1" applyAlignment="1">
      <alignment vertical="center" shrinkToFit="1"/>
    </xf>
    <xf numFmtId="178" fontId="40" fillId="0" borderId="79" xfId="11" applyNumberFormat="1" applyFont="1" applyBorder="1" applyAlignment="1">
      <alignment vertical="center" shrinkToFit="1"/>
    </xf>
    <xf numFmtId="178" fontId="40" fillId="0" borderId="15" xfId="4" applyNumberFormat="1" applyFont="1" applyBorder="1" applyAlignment="1">
      <alignment vertical="center" shrinkToFit="1"/>
    </xf>
    <xf numFmtId="178" fontId="40" fillId="0" borderId="15" xfId="11" applyNumberFormat="1" applyFont="1" applyBorder="1" applyAlignment="1">
      <alignment vertical="center" shrinkToFit="1"/>
    </xf>
    <xf numFmtId="178" fontId="40" fillId="0" borderId="80" xfId="11" applyNumberFormat="1" applyFont="1" applyBorder="1">
      <alignment vertical="center"/>
    </xf>
    <xf numFmtId="178" fontId="40" fillId="0" borderId="67" xfId="4" applyNumberFormat="1" applyFont="1" applyBorder="1" applyAlignment="1">
      <alignment vertical="center" shrinkToFit="1"/>
    </xf>
    <xf numFmtId="0" fontId="44" fillId="0" borderId="0" xfId="11" applyFont="1">
      <alignment vertical="center"/>
    </xf>
    <xf numFmtId="0" fontId="60" fillId="0" borderId="0" xfId="11" applyFont="1">
      <alignment vertical="center"/>
    </xf>
    <xf numFmtId="0" fontId="41" fillId="0" borderId="0" xfId="11" applyFont="1">
      <alignment vertical="center"/>
    </xf>
    <xf numFmtId="0" fontId="27" fillId="0" borderId="1" xfId="0" applyFont="1" applyBorder="1" applyAlignment="1">
      <alignment horizontal="center" vertical="center"/>
    </xf>
    <xf numFmtId="38" fontId="40" fillId="0" borderId="0" xfId="11" applyNumberFormat="1" applyFont="1">
      <alignment vertical="center"/>
    </xf>
    <xf numFmtId="49" fontId="6" fillId="0" borderId="15" xfId="11" applyNumberFormat="1" applyBorder="1">
      <alignment vertical="center"/>
    </xf>
    <xf numFmtId="181" fontId="6" fillId="0" borderId="15" xfId="11" applyNumberFormat="1" applyBorder="1">
      <alignment vertical="center"/>
    </xf>
    <xf numFmtId="181" fontId="6" fillId="0" borderId="16" xfId="11" applyNumberFormat="1" applyBorder="1" applyAlignment="1">
      <alignment horizontal="centerContinuous" vertical="center"/>
    </xf>
    <xf numFmtId="0" fontId="6" fillId="0" borderId="3" xfId="11" applyBorder="1" applyAlignment="1">
      <alignment horizontal="centerContinuous" vertical="center"/>
    </xf>
    <xf numFmtId="181" fontId="6" fillId="0" borderId="3" xfId="11" applyNumberFormat="1" applyBorder="1" applyAlignment="1">
      <alignment horizontal="centerContinuous" vertical="center"/>
    </xf>
    <xf numFmtId="181" fontId="6" fillId="0" borderId="17" xfId="11" applyNumberFormat="1" applyBorder="1" applyAlignment="1">
      <alignment horizontal="centerContinuous" vertical="center"/>
    </xf>
    <xf numFmtId="0" fontId="6" fillId="0" borderId="17" xfId="11" applyBorder="1" applyAlignment="1">
      <alignment horizontal="centerContinuous" vertical="center"/>
    </xf>
    <xf numFmtId="0" fontId="6" fillId="0" borderId="15" xfId="11" applyBorder="1" applyAlignment="1">
      <alignment horizontal="centerContinuous" vertical="center"/>
    </xf>
    <xf numFmtId="38" fontId="6" fillId="0" borderId="15" xfId="5" applyFont="1" applyBorder="1">
      <alignment vertical="center"/>
    </xf>
    <xf numFmtId="0" fontId="6" fillId="0" borderId="0" xfId="12" applyFont="1">
      <alignment vertical="center"/>
    </xf>
    <xf numFmtId="49" fontId="6" fillId="0" borderId="4" xfId="11" applyNumberFormat="1" applyBorder="1" applyAlignment="1">
      <alignment horizontal="left" vertical="center"/>
    </xf>
    <xf numFmtId="181" fontId="6" fillId="0" borderId="4" xfId="11" applyNumberFormat="1" applyBorder="1" applyAlignment="1">
      <alignment horizontal="left" vertical="center"/>
    </xf>
    <xf numFmtId="181" fontId="6" fillId="0" borderId="1" xfId="11" applyNumberFormat="1" applyBorder="1" applyAlignment="1">
      <alignment horizontal="left" vertical="center"/>
    </xf>
    <xf numFmtId="0" fontId="6" fillId="0" borderId="1" xfId="11" applyBorder="1" applyAlignment="1">
      <alignment horizontal="left" vertical="center"/>
    </xf>
    <xf numFmtId="38" fontId="6" fillId="0" borderId="1" xfId="5" applyFont="1" applyBorder="1" applyAlignment="1">
      <alignment horizontal="center" vertical="center"/>
    </xf>
    <xf numFmtId="49" fontId="6" fillId="0" borderId="81" xfId="11" applyNumberFormat="1" applyBorder="1" applyProtection="1">
      <alignment vertical="center"/>
      <protection locked="0"/>
    </xf>
    <xf numFmtId="182" fontId="6" fillId="0" borderId="81" xfId="11" applyNumberFormat="1" applyBorder="1" applyAlignment="1" applyProtection="1">
      <alignment horizontal="left" vertical="center"/>
      <protection locked="0"/>
    </xf>
    <xf numFmtId="182" fontId="6" fillId="0" borderId="82" xfId="11" applyNumberFormat="1" applyBorder="1" applyAlignment="1" applyProtection="1">
      <alignment horizontal="left" vertical="center"/>
      <protection locked="0"/>
    </xf>
    <xf numFmtId="49" fontId="6" fillId="0" borderId="82" xfId="11" applyNumberFormat="1" applyBorder="1" applyAlignment="1" applyProtection="1">
      <alignment horizontal="left" vertical="center"/>
      <protection locked="0"/>
    </xf>
    <xf numFmtId="0" fontId="6" fillId="0" borderId="82" xfId="11" applyBorder="1" applyAlignment="1" applyProtection="1">
      <alignment horizontal="left" vertical="center"/>
      <protection locked="0"/>
    </xf>
    <xf numFmtId="0" fontId="6" fillId="0" borderId="82" xfId="11" applyBorder="1" applyProtection="1">
      <alignment vertical="center"/>
      <protection locked="0"/>
    </xf>
    <xf numFmtId="38" fontId="6" fillId="7" borderId="82" xfId="5" applyFont="1" applyFill="1" applyBorder="1">
      <alignment vertical="center"/>
    </xf>
    <xf numFmtId="38" fontId="6" fillId="0" borderId="0" xfId="5" applyFont="1">
      <alignment vertical="center"/>
    </xf>
    <xf numFmtId="38" fontId="6" fillId="0" borderId="0" xfId="12" applyNumberFormat="1" applyFont="1">
      <alignment vertical="center"/>
    </xf>
    <xf numFmtId="0" fontId="5" fillId="0" borderId="0" xfId="12">
      <alignment vertical="center"/>
    </xf>
    <xf numFmtId="183" fontId="5" fillId="0" borderId="0" xfId="12" applyNumberFormat="1" applyAlignment="1">
      <alignment horizontal="right" vertical="center"/>
    </xf>
    <xf numFmtId="0" fontId="5" fillId="0" borderId="12" xfId="12" applyBorder="1" applyAlignment="1">
      <alignment horizontal="left" vertical="center"/>
    </xf>
    <xf numFmtId="0" fontId="5" fillId="0" borderId="11" xfId="12" applyBorder="1" applyAlignment="1">
      <alignment horizontal="left" vertical="center"/>
    </xf>
    <xf numFmtId="0" fontId="5" fillId="0" borderId="1" xfId="12" applyBorder="1" applyAlignment="1">
      <alignment horizontal="left" vertical="center"/>
    </xf>
    <xf numFmtId="183" fontId="5" fillId="0" borderId="1" xfId="12" applyNumberFormat="1" applyBorder="1" applyAlignment="1">
      <alignment horizontal="center" vertical="center"/>
    </xf>
    <xf numFmtId="0" fontId="90" fillId="0" borderId="81" xfId="18" applyFont="1" applyBorder="1" applyAlignment="1" applyProtection="1">
      <alignment horizontal="left" vertical="center"/>
      <protection locked="0"/>
    </xf>
    <xf numFmtId="182" fontId="5" fillId="0" borderId="81" xfId="12" applyNumberFormat="1" applyBorder="1" applyAlignment="1" applyProtection="1">
      <alignment horizontal="left" vertical="center"/>
      <protection locked="0"/>
    </xf>
    <xf numFmtId="184" fontId="8" fillId="0" borderId="81" xfId="12" applyNumberFormat="1" applyFont="1" applyBorder="1" applyAlignment="1">
      <alignment horizontal="center" vertical="center"/>
    </xf>
    <xf numFmtId="49" fontId="8" fillId="0" borderId="81" xfId="12" applyNumberFormat="1" applyFont="1" applyBorder="1" applyAlignment="1">
      <alignment horizontal="left" vertical="center"/>
    </xf>
    <xf numFmtId="0" fontId="5" fillId="0" borderId="81" xfId="12" applyBorder="1" applyProtection="1">
      <alignment vertical="center"/>
      <protection locked="0"/>
    </xf>
    <xf numFmtId="182" fontId="5" fillId="0" borderId="82" xfId="12" applyNumberFormat="1" applyBorder="1" applyAlignment="1" applyProtection="1">
      <alignment horizontal="left" vertical="center"/>
      <protection locked="0"/>
    </xf>
    <xf numFmtId="49" fontId="5" fillId="0" borderId="82" xfId="12" applyNumberFormat="1" applyBorder="1" applyAlignment="1" applyProtection="1">
      <alignment horizontal="left" vertical="center"/>
      <protection locked="0"/>
    </xf>
    <xf numFmtId="184" fontId="8" fillId="0" borderId="82" xfId="12" applyNumberFormat="1" applyFont="1" applyBorder="1" applyAlignment="1">
      <alignment horizontal="center" vertical="center"/>
    </xf>
    <xf numFmtId="49" fontId="8" fillId="0" borderId="82" xfId="12" applyNumberFormat="1" applyFont="1" applyBorder="1" applyAlignment="1">
      <alignment horizontal="left" vertical="center"/>
    </xf>
    <xf numFmtId="0" fontId="5" fillId="0" borderId="82" xfId="12" applyBorder="1" applyProtection="1">
      <alignment vertical="center"/>
      <protection locked="0"/>
    </xf>
    <xf numFmtId="0" fontId="90" fillId="0" borderId="82" xfId="18" applyFont="1" applyBorder="1" applyAlignment="1" applyProtection="1">
      <alignment horizontal="left" vertical="center"/>
      <protection locked="0"/>
    </xf>
    <xf numFmtId="185" fontId="5" fillId="0" borderId="82" xfId="12" applyNumberFormat="1" applyBorder="1" applyAlignment="1" applyProtection="1">
      <alignment horizontal="left" vertical="center"/>
      <protection locked="0"/>
    </xf>
    <xf numFmtId="0" fontId="90" fillId="0" borderId="82" xfId="14" applyFont="1" applyBorder="1" applyAlignment="1" applyProtection="1">
      <alignment horizontal="left" vertical="center"/>
      <protection locked="0"/>
    </xf>
    <xf numFmtId="0" fontId="6" fillId="0" borderId="82" xfId="18" applyFont="1" applyBorder="1" applyAlignment="1" applyProtection="1">
      <alignment horizontal="left" vertical="center"/>
      <protection locked="0"/>
    </xf>
    <xf numFmtId="0" fontId="5" fillId="0" borderId="10" xfId="12" applyBorder="1">
      <alignment vertical="center"/>
    </xf>
    <xf numFmtId="182" fontId="8" fillId="0" borderId="1" xfId="12" applyNumberFormat="1" applyFont="1" applyBorder="1" applyAlignment="1">
      <alignment horizontal="center" vertical="center"/>
    </xf>
    <xf numFmtId="184" fontId="8" fillId="0" borderId="1" xfId="12" applyNumberFormat="1" applyFont="1" applyBorder="1" applyAlignment="1">
      <alignment horizontal="center" vertical="center"/>
    </xf>
    <xf numFmtId="49" fontId="8" fillId="0" borderId="1" xfId="12" applyNumberFormat="1" applyFont="1" applyBorder="1" applyAlignment="1">
      <alignment horizontal="left" vertical="center"/>
    </xf>
    <xf numFmtId="0" fontId="5" fillId="0" borderId="1" xfId="12" applyBorder="1">
      <alignment vertical="center"/>
    </xf>
    <xf numFmtId="182" fontId="6" fillId="0" borderId="82" xfId="12" applyNumberFormat="1" applyFont="1" applyBorder="1" applyAlignment="1" applyProtection="1">
      <alignment horizontal="left" vertical="center"/>
      <protection locked="0"/>
    </xf>
    <xf numFmtId="49" fontId="6" fillId="0" borderId="82" xfId="12" applyNumberFormat="1" applyFont="1" applyBorder="1" applyAlignment="1" applyProtection="1">
      <alignment horizontal="left" vertical="center"/>
      <protection locked="0"/>
    </xf>
    <xf numFmtId="0" fontId="6" fillId="0" borderId="82" xfId="12" applyFont="1" applyBorder="1" applyProtection="1">
      <alignment vertical="center"/>
      <protection locked="0"/>
    </xf>
    <xf numFmtId="178" fontId="42" fillId="0" borderId="0" xfId="11" applyNumberFormat="1" applyFont="1" applyAlignment="1"/>
    <xf numFmtId="178" fontId="8" fillId="0" borderId="0" xfId="11" applyNumberFormat="1" applyFont="1">
      <alignment vertical="center"/>
    </xf>
    <xf numFmtId="178" fontId="6" fillId="0" borderId="0" xfId="11" applyNumberFormat="1" applyAlignment="1">
      <alignment horizontal="right" vertical="center"/>
    </xf>
    <xf numFmtId="178" fontId="6" fillId="6" borderId="0" xfId="11" applyNumberFormat="1" applyFill="1">
      <alignment vertical="center"/>
    </xf>
    <xf numFmtId="178" fontId="6" fillId="6" borderId="0" xfId="6" applyNumberFormat="1" applyFill="1">
      <alignment vertical="center"/>
    </xf>
    <xf numFmtId="178" fontId="90" fillId="0" borderId="0" xfId="6" applyNumberFormat="1" applyFont="1">
      <alignment vertical="center"/>
    </xf>
    <xf numFmtId="178" fontId="30" fillId="6" borderId="0" xfId="6" applyNumberFormat="1" applyFont="1" applyFill="1">
      <alignment vertical="center"/>
    </xf>
    <xf numFmtId="178" fontId="30" fillId="6" borderId="0" xfId="11" applyNumberFormat="1" applyFont="1" applyFill="1">
      <alignment vertical="center"/>
    </xf>
    <xf numFmtId="178" fontId="30" fillId="0" borderId="0" xfId="6" applyNumberFormat="1" applyFont="1">
      <alignment vertical="center"/>
    </xf>
    <xf numFmtId="178" fontId="6" fillId="6" borderId="0" xfId="6" applyNumberFormat="1" applyFill="1" applyAlignment="1">
      <alignment horizontal="center" vertical="center"/>
    </xf>
    <xf numFmtId="178" fontId="90" fillId="6" borderId="19" xfId="6" applyNumberFormat="1" applyFont="1" applyFill="1" applyBorder="1" applyAlignment="1">
      <alignment horizontal="right" vertical="center"/>
    </xf>
    <xf numFmtId="178" fontId="90" fillId="6" borderId="21" xfId="6" applyNumberFormat="1" applyFont="1" applyFill="1" applyBorder="1" applyAlignment="1">
      <alignment horizontal="right" vertical="center"/>
    </xf>
    <xf numFmtId="178" fontId="58" fillId="6" borderId="0" xfId="6" applyNumberFormat="1" applyFont="1" applyFill="1">
      <alignment vertical="center"/>
    </xf>
    <xf numFmtId="178" fontId="58" fillId="6" borderId="0" xfId="11" applyNumberFormat="1" applyFont="1" applyFill="1">
      <alignment vertical="center"/>
    </xf>
    <xf numFmtId="178" fontId="6" fillId="0" borderId="14" xfId="11" applyNumberFormat="1" applyBorder="1">
      <alignment vertical="center"/>
    </xf>
    <xf numFmtId="178" fontId="6" fillId="0" borderId="20" xfId="11" applyNumberFormat="1" applyBorder="1">
      <alignment vertical="center"/>
    </xf>
    <xf numFmtId="178" fontId="40" fillId="0" borderId="0" xfId="6" applyNumberFormat="1" applyFont="1" applyAlignment="1">
      <alignment horizontal="right" vertical="center"/>
    </xf>
    <xf numFmtId="178" fontId="40" fillId="0" borderId="44" xfId="6" applyNumberFormat="1" applyFont="1" applyBorder="1" applyAlignment="1">
      <alignment horizontal="right" vertical="center"/>
    </xf>
    <xf numFmtId="38" fontId="68" fillId="0" borderId="0" xfId="4" applyFont="1" applyAlignment="1">
      <alignment horizontal="center" vertical="center"/>
    </xf>
    <xf numFmtId="38" fontId="69" fillId="0" borderId="0" xfId="4" applyFont="1" applyAlignment="1">
      <alignment horizontal="center" vertical="center"/>
    </xf>
    <xf numFmtId="38" fontId="21" fillId="0" borderId="0" xfId="4" applyFont="1" applyAlignment="1">
      <alignment horizontal="right" vertical="center"/>
    </xf>
    <xf numFmtId="38" fontId="8" fillId="0" borderId="0" xfId="4" applyFont="1">
      <alignment vertical="center"/>
    </xf>
    <xf numFmtId="38" fontId="8" fillId="0" borderId="19" xfId="4" applyFont="1" applyBorder="1">
      <alignment vertical="center"/>
    </xf>
    <xf numFmtId="0" fontId="47" fillId="0" borderId="1" xfId="11" applyFont="1" applyBorder="1" applyAlignment="1">
      <alignment horizontal="left" vertical="center" wrapText="1"/>
    </xf>
    <xf numFmtId="38" fontId="47" fillId="0" borderId="69" xfId="4" applyFont="1" applyBorder="1">
      <alignment vertical="center"/>
    </xf>
    <xf numFmtId="38" fontId="72" fillId="0" borderId="1" xfId="4" applyFont="1" applyBorder="1">
      <alignment vertical="center"/>
    </xf>
    <xf numFmtId="38" fontId="72" fillId="0" borderId="72" xfId="4" applyFont="1" applyBorder="1">
      <alignment vertical="center"/>
    </xf>
    <xf numFmtId="38" fontId="72" fillId="0" borderId="11" xfId="4" applyFont="1" applyBorder="1">
      <alignment vertical="center"/>
    </xf>
    <xf numFmtId="178" fontId="55" fillId="0" borderId="0" xfId="11" applyNumberFormat="1" applyFont="1">
      <alignment vertical="center"/>
    </xf>
    <xf numFmtId="178" fontId="0" fillId="0" borderId="0" xfId="0" applyNumberFormat="1">
      <alignment vertical="center"/>
    </xf>
    <xf numFmtId="178" fontId="6" fillId="0" borderId="78" xfId="11" applyNumberFormat="1" applyBorder="1" applyAlignment="1">
      <alignment horizontal="center" vertical="center"/>
    </xf>
    <xf numFmtId="178" fontId="40" fillId="0" borderId="79" xfId="4" applyNumberFormat="1" applyFont="1" applyBorder="1" applyAlignment="1">
      <alignment horizontal="center" vertical="center"/>
    </xf>
    <xf numFmtId="178" fontId="40" fillId="0" borderId="84" xfId="4" applyNumberFormat="1" applyFont="1" applyBorder="1" applyAlignment="1">
      <alignment horizontal="center" vertical="center"/>
    </xf>
    <xf numFmtId="178" fontId="6" fillId="0" borderId="85" xfId="11" applyNumberFormat="1" applyBorder="1">
      <alignment vertical="center"/>
    </xf>
    <xf numFmtId="178" fontId="40" fillId="0" borderId="86" xfId="4" applyNumberFormat="1" applyFont="1" applyBorder="1">
      <alignment vertical="center"/>
    </xf>
    <xf numFmtId="178" fontId="40" fillId="0" borderId="87" xfId="4" applyNumberFormat="1" applyFont="1" applyBorder="1">
      <alignment vertical="center"/>
    </xf>
    <xf numFmtId="178" fontId="6" fillId="0" borderId="88" xfId="6" applyNumberFormat="1" applyBorder="1">
      <alignment vertical="center"/>
    </xf>
    <xf numFmtId="178" fontId="40" fillId="0" borderId="82" xfId="4" applyNumberFormat="1" applyFont="1" applyBorder="1">
      <alignment vertical="center"/>
    </xf>
    <xf numFmtId="178" fontId="40" fillId="0" borderId="89" xfId="4" applyNumberFormat="1" applyFont="1" applyBorder="1">
      <alignment vertical="center"/>
    </xf>
    <xf numFmtId="178" fontId="6" fillId="0" borderId="88" xfId="11" applyNumberFormat="1" applyBorder="1">
      <alignment vertical="center"/>
    </xf>
    <xf numFmtId="178" fontId="40" fillId="0" borderId="83" xfId="4" applyNumberFormat="1" applyFont="1" applyBorder="1">
      <alignment vertical="center"/>
    </xf>
    <xf numFmtId="178" fontId="40" fillId="0" borderId="90" xfId="4" applyNumberFormat="1" applyFont="1" applyBorder="1">
      <alignment vertical="center"/>
    </xf>
    <xf numFmtId="178" fontId="6" fillId="0" borderId="78" xfId="6" applyNumberFormat="1" applyBorder="1">
      <alignment vertical="center"/>
    </xf>
    <xf numFmtId="178" fontId="40" fillId="0" borderId="79" xfId="4" applyNumberFormat="1" applyFont="1" applyBorder="1">
      <alignment vertical="center"/>
    </xf>
    <xf numFmtId="178" fontId="40" fillId="0" borderId="84" xfId="4" applyNumberFormat="1" applyFont="1" applyBorder="1">
      <alignment vertical="center"/>
    </xf>
    <xf numFmtId="178" fontId="90" fillId="0" borderId="85" xfId="6" applyNumberFormat="1" applyFont="1" applyBorder="1">
      <alignment vertical="center"/>
    </xf>
    <xf numFmtId="178" fontId="90" fillId="0" borderId="88" xfId="6" applyNumberFormat="1" applyFont="1" applyBorder="1">
      <alignment vertical="center"/>
    </xf>
    <xf numFmtId="178" fontId="6" fillId="0" borderId="78" xfId="1" applyNumberFormat="1" applyFont="1" applyBorder="1">
      <alignment vertical="center"/>
    </xf>
    <xf numFmtId="178" fontId="6" fillId="0" borderId="80" xfId="11" applyNumberFormat="1" applyBorder="1">
      <alignment vertical="center"/>
    </xf>
    <xf numFmtId="178" fontId="40" fillId="0" borderId="67" xfId="4" applyNumberFormat="1" applyFont="1" applyBorder="1">
      <alignment vertical="center"/>
    </xf>
    <xf numFmtId="178" fontId="40" fillId="0" borderId="68" xfId="4" applyNumberFormat="1" applyFont="1" applyBorder="1">
      <alignment vertical="center"/>
    </xf>
    <xf numFmtId="178" fontId="40" fillId="0" borderId="85" xfId="11" applyNumberFormat="1" applyFont="1" applyBorder="1">
      <alignment vertical="center"/>
    </xf>
    <xf numFmtId="178" fontId="40" fillId="0" borderId="86" xfId="11" applyNumberFormat="1" applyFont="1" applyBorder="1">
      <alignment vertical="center"/>
    </xf>
    <xf numFmtId="178" fontId="40" fillId="0" borderId="88" xfId="11" applyNumberFormat="1" applyFont="1" applyBorder="1">
      <alignment vertical="center"/>
    </xf>
    <xf numFmtId="178" fontId="40" fillId="0" borderId="82" xfId="11" applyNumberFormat="1" applyFont="1" applyBorder="1">
      <alignment vertical="center"/>
    </xf>
    <xf numFmtId="178" fontId="8" fillId="0" borderId="88" xfId="11" applyNumberFormat="1" applyFont="1" applyBorder="1">
      <alignment vertical="center"/>
    </xf>
    <xf numFmtId="178" fontId="8" fillId="0" borderId="0" xfId="4" applyNumberFormat="1" applyFont="1">
      <alignment vertical="center"/>
    </xf>
    <xf numFmtId="178" fontId="40" fillId="0" borderId="0" xfId="4" applyNumberFormat="1" applyFont="1" applyAlignment="1">
      <alignment horizontal="center" vertical="center"/>
    </xf>
    <xf numFmtId="178" fontId="40" fillId="0" borderId="83" xfId="11" applyNumberFormat="1" applyFont="1" applyBorder="1">
      <alignment vertical="center"/>
    </xf>
    <xf numFmtId="178" fontId="40" fillId="0" borderId="79" xfId="11" applyNumberFormat="1" applyFont="1" applyBorder="1">
      <alignment vertical="center"/>
    </xf>
    <xf numFmtId="178" fontId="54" fillId="0" borderId="0" xfId="11" applyNumberFormat="1" applyFont="1">
      <alignment vertical="center"/>
    </xf>
    <xf numFmtId="178" fontId="6" fillId="0" borderId="91" xfId="11" applyNumberFormat="1" applyBorder="1" applyAlignment="1">
      <alignment horizontal="center" vertical="center"/>
    </xf>
    <xf numFmtId="178" fontId="40" fillId="0" borderId="92" xfId="4" applyNumberFormat="1" applyFont="1" applyBorder="1" applyAlignment="1">
      <alignment horizontal="center" vertical="center"/>
    </xf>
    <xf numFmtId="178" fontId="40" fillId="0" borderId="93" xfId="4" applyNumberFormat="1" applyFont="1" applyBorder="1" applyAlignment="1">
      <alignment horizontal="center" vertical="center"/>
    </xf>
    <xf numFmtId="178" fontId="40" fillId="0" borderId="82" xfId="11" applyNumberFormat="1" applyFont="1" applyBorder="1" applyAlignment="1">
      <alignment horizontal="center" vertical="center"/>
    </xf>
    <xf numFmtId="178" fontId="40" fillId="0" borderId="89" xfId="11" applyNumberFormat="1" applyFont="1" applyBorder="1" applyAlignment="1">
      <alignment horizontal="center" vertical="center"/>
    </xf>
    <xf numFmtId="178" fontId="40" fillId="0" borderId="89" xfId="11" applyNumberFormat="1" applyFont="1" applyBorder="1">
      <alignment vertical="center"/>
    </xf>
    <xf numFmtId="178" fontId="8" fillId="0" borderId="94" xfId="11" applyNumberFormat="1" applyFont="1" applyBorder="1">
      <alignment vertical="center"/>
    </xf>
    <xf numFmtId="178" fontId="40" fillId="0" borderId="95" xfId="4" applyNumberFormat="1" applyFont="1" applyBorder="1">
      <alignment vertical="center"/>
    </xf>
    <xf numFmtId="178" fontId="40" fillId="0" borderId="95" xfId="11" applyNumberFormat="1" applyFont="1" applyBorder="1">
      <alignment vertical="center"/>
    </xf>
    <xf numFmtId="178" fontId="40" fillId="0" borderId="96" xfId="11" applyNumberFormat="1" applyFont="1" applyBorder="1">
      <alignment vertical="center"/>
    </xf>
    <xf numFmtId="178" fontId="40" fillId="0" borderId="91" xfId="11" applyNumberFormat="1" applyFont="1" applyBorder="1">
      <alignment vertical="center"/>
    </xf>
    <xf numFmtId="178" fontId="40" fillId="0" borderId="92" xfId="4" applyNumberFormat="1" applyFont="1" applyBorder="1">
      <alignment vertical="center"/>
    </xf>
    <xf numFmtId="178" fontId="40" fillId="0" borderId="92" xfId="11" applyNumberFormat="1" applyFont="1" applyBorder="1">
      <alignment vertical="center"/>
    </xf>
    <xf numFmtId="178" fontId="40" fillId="0" borderId="93" xfId="11" applyNumberFormat="1" applyFont="1" applyBorder="1">
      <alignment vertical="center"/>
    </xf>
    <xf numFmtId="183" fontId="44" fillId="0" borderId="81" xfId="12" applyNumberFormat="1" applyFont="1" applyBorder="1" applyAlignment="1" applyProtection="1">
      <alignment horizontal="right" vertical="center"/>
      <protection locked="0"/>
    </xf>
    <xf numFmtId="0" fontId="6" fillId="0" borderId="82" xfId="14" applyBorder="1" applyAlignment="1" applyProtection="1">
      <alignment horizontal="left" vertical="center"/>
      <protection locked="0"/>
    </xf>
    <xf numFmtId="0" fontId="6" fillId="0" borderId="0" xfId="13"/>
    <xf numFmtId="0" fontId="44" fillId="0" borderId="0" xfId="13" applyFont="1"/>
    <xf numFmtId="0" fontId="6" fillId="0" borderId="1" xfId="13" applyBorder="1" applyAlignment="1">
      <alignment horizontal="center"/>
    </xf>
    <xf numFmtId="0" fontId="39" fillId="5" borderId="1" xfId="13" applyFont="1" applyFill="1" applyBorder="1" applyAlignment="1">
      <alignment vertical="center"/>
    </xf>
    <xf numFmtId="0" fontId="6" fillId="0" borderId="0" xfId="13" applyAlignment="1">
      <alignment vertical="center"/>
    </xf>
    <xf numFmtId="0" fontId="6" fillId="0" borderId="1" xfId="13" applyBorder="1" applyAlignment="1">
      <alignment vertical="center"/>
    </xf>
    <xf numFmtId="0" fontId="39" fillId="5" borderId="1" xfId="13" applyFont="1" applyFill="1" applyBorder="1" applyAlignment="1">
      <alignment vertical="center" wrapText="1"/>
    </xf>
    <xf numFmtId="0" fontId="6" fillId="0" borderId="1" xfId="13" applyBorder="1" applyAlignment="1">
      <alignment vertical="center" wrapText="1"/>
    </xf>
    <xf numFmtId="0" fontId="6" fillId="0" borderId="1" xfId="13" applyBorder="1"/>
    <xf numFmtId="14" fontId="6" fillId="0" borderId="0" xfId="13" applyNumberFormat="1"/>
    <xf numFmtId="0" fontId="84" fillId="0" borderId="0" xfId="13" applyFont="1"/>
    <xf numFmtId="38" fontId="90" fillId="0" borderId="0" xfId="7" applyFont="1" applyAlignment="1"/>
    <xf numFmtId="0" fontId="6" fillId="0" borderId="0" xfId="13" applyAlignment="1">
      <alignment horizontal="center" vertical="center"/>
    </xf>
    <xf numFmtId="0" fontId="39" fillId="11" borderId="1" xfId="13" applyFont="1" applyFill="1" applyBorder="1" applyAlignment="1">
      <alignment horizontal="center" vertical="center" wrapText="1"/>
    </xf>
    <xf numFmtId="0" fontId="6" fillId="0" borderId="1" xfId="13" applyBorder="1" applyAlignment="1">
      <alignment horizontal="center" vertical="center"/>
    </xf>
    <xf numFmtId="0" fontId="39" fillId="11" borderId="1" xfId="13" applyFont="1" applyFill="1" applyBorder="1" applyAlignment="1">
      <alignment horizontal="center" vertical="center"/>
    </xf>
    <xf numFmtId="0" fontId="39" fillId="5" borderId="1" xfId="13" applyFont="1" applyFill="1" applyBorder="1" applyAlignment="1">
      <alignment horizontal="center" vertical="center"/>
    </xf>
    <xf numFmtId="0" fontId="39" fillId="5" borderId="1" xfId="13" applyFont="1" applyFill="1" applyBorder="1" applyAlignment="1">
      <alignment horizontal="center" vertical="center" wrapText="1"/>
    </xf>
    <xf numFmtId="14" fontId="6" fillId="0" borderId="1" xfId="13" applyNumberFormat="1" applyBorder="1"/>
    <xf numFmtId="14" fontId="6" fillId="4" borderId="1" xfId="13" applyNumberFormat="1" applyFill="1" applyBorder="1"/>
    <xf numFmtId="0" fontId="6" fillId="4" borderId="1" xfId="13" applyFill="1" applyBorder="1"/>
    <xf numFmtId="38" fontId="90" fillId="0" borderId="1" xfId="7" applyFont="1" applyBorder="1" applyAlignment="1"/>
    <xf numFmtId="38" fontId="90" fillId="4" borderId="1" xfId="7" applyFont="1" applyFill="1" applyBorder="1" applyAlignment="1"/>
    <xf numFmtId="38" fontId="6" fillId="4" borderId="1" xfId="13" applyNumberFormat="1" applyFill="1" applyBorder="1"/>
    <xf numFmtId="9" fontId="90" fillId="0" borderId="0" xfId="3" applyFont="1" applyAlignment="1"/>
    <xf numFmtId="186" fontId="6" fillId="0" borderId="0" xfId="13" applyNumberFormat="1"/>
    <xf numFmtId="186" fontId="39" fillId="5" borderId="1" xfId="13" applyNumberFormat="1" applyFont="1" applyFill="1" applyBorder="1" applyAlignment="1">
      <alignment horizontal="center" vertical="center" wrapText="1"/>
    </xf>
    <xf numFmtId="9" fontId="90" fillId="0" borderId="1" xfId="3" applyFont="1" applyBorder="1" applyAlignment="1"/>
    <xf numFmtId="38" fontId="6" fillId="4" borderId="1" xfId="7" applyFont="1" applyFill="1" applyBorder="1">
      <alignment vertical="center"/>
    </xf>
    <xf numFmtId="186" fontId="6" fillId="0" borderId="1" xfId="13" applyNumberFormat="1" applyBorder="1"/>
    <xf numFmtId="0" fontId="85" fillId="0" borderId="0" xfId="13" applyFont="1" applyAlignment="1">
      <alignment horizontal="left" vertical="center"/>
    </xf>
    <xf numFmtId="0" fontId="6" fillId="0" borderId="97" xfId="13" applyBorder="1" applyAlignment="1">
      <alignment horizontal="center" vertical="top" wrapText="1"/>
    </xf>
    <xf numFmtId="0" fontId="6" fillId="0" borderId="98" xfId="13" applyBorder="1" applyAlignment="1">
      <alignment horizontal="center" vertical="top" wrapText="1"/>
    </xf>
    <xf numFmtId="0" fontId="6" fillId="0" borderId="99" xfId="13" applyBorder="1" applyAlignment="1">
      <alignment horizontal="center" vertical="top" wrapText="1"/>
    </xf>
    <xf numFmtId="0" fontId="6" fillId="0" borderId="99" xfId="13" applyBorder="1" applyAlignment="1">
      <alignment horizontal="center" wrapText="1"/>
    </xf>
    <xf numFmtId="0" fontId="6" fillId="0" borderId="97" xfId="13" applyBorder="1" applyAlignment="1">
      <alignment horizontal="center" wrapText="1"/>
    </xf>
    <xf numFmtId="0" fontId="6" fillId="0" borderId="98" xfId="13" applyBorder="1" applyAlignment="1">
      <alignment horizontal="center" wrapText="1"/>
    </xf>
    <xf numFmtId="0" fontId="70" fillId="0" borderId="0" xfId="0" applyFont="1">
      <alignment vertical="center"/>
    </xf>
    <xf numFmtId="0" fontId="69" fillId="0" borderId="0" xfId="0" applyFont="1" applyAlignment="1">
      <alignment horizontal="center" vertical="center"/>
    </xf>
    <xf numFmtId="38" fontId="69" fillId="0" borderId="0" xfId="4" applyFont="1">
      <alignment vertical="center"/>
    </xf>
    <xf numFmtId="0" fontId="70" fillId="0" borderId="1" xfId="0" applyFont="1" applyBorder="1" applyAlignment="1">
      <alignment horizontal="center" vertical="center"/>
    </xf>
    <xf numFmtId="0" fontId="69" fillId="0" borderId="1" xfId="0" applyFont="1" applyBorder="1" applyAlignment="1">
      <alignment horizontal="center" vertical="center"/>
    </xf>
    <xf numFmtId="38" fontId="69" fillId="0" borderId="1" xfId="4" applyFont="1" applyBorder="1" applyAlignment="1">
      <alignment horizontal="center" vertical="center"/>
    </xf>
    <xf numFmtId="0" fontId="70" fillId="0" borderId="1" xfId="0" applyFont="1" applyBorder="1">
      <alignment vertical="center"/>
    </xf>
    <xf numFmtId="38" fontId="69" fillId="0" borderId="1" xfId="4" applyFont="1" applyBorder="1">
      <alignment vertical="center"/>
    </xf>
    <xf numFmtId="187" fontId="69" fillId="0" borderId="1" xfId="0" applyNumberFormat="1" applyFont="1" applyBorder="1" applyAlignment="1">
      <alignment horizontal="center" vertical="center"/>
    </xf>
    <xf numFmtId="0" fontId="70" fillId="0" borderId="100" xfId="0" applyFont="1" applyBorder="1">
      <alignment vertical="center"/>
    </xf>
    <xf numFmtId="187" fontId="69" fillId="0" borderId="100" xfId="0" applyNumberFormat="1" applyFont="1" applyBorder="1" applyAlignment="1">
      <alignment horizontal="center" vertical="center"/>
    </xf>
    <xf numFmtId="38" fontId="69" fillId="0" borderId="100" xfId="4" applyFont="1" applyBorder="1">
      <alignment vertical="center"/>
    </xf>
    <xf numFmtId="0" fontId="20" fillId="0" borderId="100" xfId="0" applyFont="1" applyBorder="1">
      <alignment vertical="center"/>
    </xf>
    <xf numFmtId="0" fontId="70" fillId="0" borderId="4" xfId="0" applyFont="1" applyBorder="1">
      <alignment vertical="center"/>
    </xf>
    <xf numFmtId="187" fontId="69" fillId="0" borderId="4" xfId="0" applyNumberFormat="1" applyFont="1" applyBorder="1" applyAlignment="1">
      <alignment horizontal="center" vertical="center"/>
    </xf>
    <xf numFmtId="38" fontId="69" fillId="0" borderId="4" xfId="4" applyFont="1" applyBorder="1">
      <alignment vertical="center"/>
    </xf>
    <xf numFmtId="0" fontId="21" fillId="0" borderId="4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00" xfId="0" applyFont="1" applyBorder="1">
      <alignment vertical="center"/>
    </xf>
    <xf numFmtId="0" fontId="69" fillId="0" borderId="4" xfId="0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38" fontId="90" fillId="8" borderId="101" xfId="4" applyFont="1" applyFill="1" applyBorder="1">
      <alignment vertical="center"/>
    </xf>
    <xf numFmtId="38" fontId="0" fillId="0" borderId="101" xfId="0" applyNumberFormat="1" applyBorder="1">
      <alignment vertical="center"/>
    </xf>
    <xf numFmtId="0" fontId="0" fillId="8" borderId="101" xfId="0" applyFill="1" applyBorder="1">
      <alignment vertical="center"/>
    </xf>
    <xf numFmtId="38" fontId="0" fillId="8" borderId="101" xfId="0" applyNumberFormat="1" applyFill="1" applyBorder="1">
      <alignment vertical="center"/>
    </xf>
    <xf numFmtId="0" fontId="0" fillId="0" borderId="0" xfId="0" applyAlignment="1">
      <alignment horizontal="center" vertical="center" wrapText="1"/>
    </xf>
    <xf numFmtId="178" fontId="42" fillId="0" borderId="0" xfId="11" applyNumberFormat="1" applyFont="1" applyAlignment="1">
      <alignment horizontal="right" vertical="center"/>
    </xf>
    <xf numFmtId="38" fontId="47" fillId="0" borderId="69" xfId="11" applyNumberFormat="1" applyFont="1" applyBorder="1">
      <alignment vertical="center"/>
    </xf>
    <xf numFmtId="38" fontId="74" fillId="0" borderId="72" xfId="11" applyNumberFormat="1" applyFont="1" applyBorder="1" applyAlignment="1">
      <alignment vertical="center" wrapText="1"/>
    </xf>
    <xf numFmtId="38" fontId="47" fillId="0" borderId="1" xfId="4" applyFont="1" applyBorder="1">
      <alignment vertical="center"/>
    </xf>
    <xf numFmtId="178" fontId="6" fillId="0" borderId="88" xfId="6" applyNumberFormat="1" applyBorder="1" applyAlignment="1">
      <alignment horizontal="left" vertical="center" indent="1"/>
    </xf>
    <xf numFmtId="178" fontId="6" fillId="0" borderId="88" xfId="6" applyNumberFormat="1" applyBorder="1" applyAlignment="1">
      <alignment horizontal="left" vertical="center" indent="2"/>
    </xf>
    <xf numFmtId="178" fontId="6" fillId="0" borderId="88" xfId="6" applyNumberFormat="1" applyBorder="1" applyAlignment="1">
      <alignment horizontal="left" vertical="center" indent="3"/>
    </xf>
    <xf numFmtId="178" fontId="30" fillId="0" borderId="88" xfId="6" applyNumberFormat="1" applyFont="1" applyBorder="1" applyAlignment="1">
      <alignment horizontal="left" vertical="center" indent="1"/>
    </xf>
    <xf numFmtId="178" fontId="30" fillId="0" borderId="88" xfId="6" applyNumberFormat="1" applyFont="1" applyBorder="1" applyAlignment="1">
      <alignment horizontal="left" vertical="center" indent="2"/>
    </xf>
    <xf numFmtId="178" fontId="30" fillId="0" borderId="88" xfId="6" applyNumberFormat="1" applyFont="1" applyBorder="1" applyAlignment="1">
      <alignment horizontal="left" vertical="center" indent="3"/>
    </xf>
    <xf numFmtId="178" fontId="30" fillId="0" borderId="102" xfId="6" applyNumberFormat="1" applyFont="1" applyBorder="1" applyAlignment="1">
      <alignment horizontal="left" vertical="center" indent="1"/>
    </xf>
    <xf numFmtId="178" fontId="90" fillId="0" borderId="88" xfId="6" applyNumberFormat="1" applyFont="1" applyBorder="1" applyAlignment="1">
      <alignment horizontal="left" vertical="center" indent="1"/>
    </xf>
    <xf numFmtId="178" fontId="6" fillId="0" borderId="102" xfId="11" applyNumberFormat="1" applyBorder="1" applyAlignment="1">
      <alignment horizontal="left" vertical="center" indent="1"/>
    </xf>
    <xf numFmtId="178" fontId="40" fillId="0" borderId="88" xfId="11" applyNumberFormat="1" applyFont="1" applyBorder="1" applyAlignment="1">
      <alignment horizontal="left" vertical="center" indent="1"/>
    </xf>
    <xf numFmtId="178" fontId="40" fillId="0" borderId="102" xfId="11" applyNumberFormat="1" applyFont="1" applyBorder="1" applyAlignment="1">
      <alignment horizontal="left" vertical="center" indent="1"/>
    </xf>
    <xf numFmtId="178" fontId="40" fillId="0" borderId="88" xfId="11" applyNumberFormat="1" applyFont="1" applyBorder="1" applyAlignment="1">
      <alignment horizontal="left" vertical="center" indent="2"/>
    </xf>
    <xf numFmtId="178" fontId="8" fillId="0" borderId="88" xfId="11" applyNumberFormat="1" applyFont="1" applyBorder="1" applyAlignment="1">
      <alignment horizontal="left" vertical="center" indent="2"/>
    </xf>
    <xf numFmtId="178" fontId="40" fillId="0" borderId="88" xfId="11" applyNumberFormat="1" applyFont="1" applyBorder="1" applyAlignment="1">
      <alignment horizontal="left" vertical="center" indent="3"/>
    </xf>
    <xf numFmtId="178" fontId="40" fillId="0" borderId="88" xfId="11" applyNumberFormat="1" applyFont="1" applyBorder="1" applyAlignment="1">
      <alignment horizontal="left" vertical="center"/>
    </xf>
    <xf numFmtId="178" fontId="40" fillId="0" borderId="103" xfId="11" applyNumberFormat="1" applyFont="1" applyBorder="1" applyAlignment="1">
      <alignment horizontal="left" vertical="center" indent="1"/>
    </xf>
    <xf numFmtId="178" fontId="40" fillId="0" borderId="104" xfId="11" applyNumberFormat="1" applyFont="1" applyBorder="1" applyAlignment="1">
      <alignment horizontal="left" vertical="center" indent="1"/>
    </xf>
    <xf numFmtId="178" fontId="40" fillId="0" borderId="105" xfId="11" applyNumberFormat="1" applyFont="1" applyBorder="1" applyAlignment="1">
      <alignment horizontal="left" vertical="center" indent="1"/>
    </xf>
    <xf numFmtId="178" fontId="40" fillId="0" borderId="104" xfId="11" applyNumberFormat="1" applyFont="1" applyBorder="1" applyAlignment="1">
      <alignment horizontal="left" vertical="center" indent="2"/>
    </xf>
    <xf numFmtId="178" fontId="40" fillId="0" borderId="105" xfId="11" applyNumberFormat="1" applyFont="1" applyBorder="1" applyAlignment="1">
      <alignment horizontal="left" vertical="center" indent="2"/>
    </xf>
    <xf numFmtId="178" fontId="40" fillId="0" borderId="78" xfId="11" applyNumberFormat="1" applyFont="1" applyBorder="1" applyAlignment="1">
      <alignment horizontal="left" vertical="center" indent="1"/>
    </xf>
    <xf numFmtId="178" fontId="42" fillId="0" borderId="0" xfId="11" applyNumberFormat="1" applyFont="1">
      <alignment vertical="center"/>
    </xf>
    <xf numFmtId="188" fontId="40" fillId="0" borderId="0" xfId="11" applyNumberFormat="1" applyFont="1">
      <alignment vertical="center"/>
    </xf>
    <xf numFmtId="38" fontId="40" fillId="0" borderId="79" xfId="4" applyFont="1" applyBorder="1" applyAlignment="1">
      <alignment vertical="center" shrinkToFit="1"/>
    </xf>
    <xf numFmtId="38" fontId="40" fillId="0" borderId="84" xfId="4" applyFont="1" applyBorder="1" applyAlignment="1">
      <alignment vertical="center" shrinkToFit="1"/>
    </xf>
    <xf numFmtId="38" fontId="40" fillId="0" borderId="4" xfId="4" applyFont="1" applyBorder="1" applyAlignment="1">
      <alignment vertical="center" shrinkToFit="1"/>
    </xf>
    <xf numFmtId="38" fontId="40" fillId="0" borderId="60" xfId="4" applyFont="1" applyBorder="1" applyAlignment="1">
      <alignment vertical="center" shrinkToFit="1"/>
    </xf>
    <xf numFmtId="38" fontId="40" fillId="0" borderId="1" xfId="4" applyFont="1" applyBorder="1" applyAlignment="1">
      <alignment vertical="center" shrinkToFit="1"/>
    </xf>
    <xf numFmtId="38" fontId="40" fillId="0" borderId="62" xfId="4" applyFont="1" applyBorder="1" applyAlignment="1">
      <alignment vertical="center" shrinkToFit="1"/>
    </xf>
    <xf numFmtId="38" fontId="40" fillId="0" borderId="15" xfId="4" applyFont="1" applyBorder="1" applyAlignment="1">
      <alignment vertical="center" shrinkToFit="1"/>
    </xf>
    <xf numFmtId="38" fontId="40" fillId="0" borderId="106" xfId="4" applyFont="1" applyBorder="1" applyAlignment="1">
      <alignment vertical="center" shrinkToFit="1"/>
    </xf>
    <xf numFmtId="38" fontId="40" fillId="0" borderId="67" xfId="4" applyFont="1" applyBorder="1" applyAlignment="1">
      <alignment vertical="center" shrinkToFit="1"/>
    </xf>
    <xf numFmtId="38" fontId="40" fillId="0" borderId="68" xfId="4" applyFont="1" applyBorder="1" applyAlignment="1">
      <alignment vertical="center" shrinkToFit="1"/>
    </xf>
    <xf numFmtId="9" fontId="6" fillId="0" borderId="1" xfId="1" applyFont="1" applyBorder="1" applyAlignment="1"/>
    <xf numFmtId="189" fontId="6" fillId="0" borderId="0" xfId="13" applyNumberFormat="1"/>
    <xf numFmtId="189" fontId="39" fillId="5" borderId="1" xfId="13" applyNumberFormat="1" applyFont="1" applyFill="1" applyBorder="1" applyAlignment="1">
      <alignment horizontal="center" vertical="center" wrapText="1"/>
    </xf>
    <xf numFmtId="189" fontId="90" fillId="0" borderId="1" xfId="7" applyNumberFormat="1" applyFont="1" applyBorder="1" applyAlignment="1"/>
    <xf numFmtId="14" fontId="6" fillId="0" borderId="1" xfId="13" applyNumberFormat="1" applyBorder="1" applyAlignment="1">
      <alignment horizontal="right"/>
    </xf>
    <xf numFmtId="38" fontId="6" fillId="0" borderId="1" xfId="4" applyFont="1" applyBorder="1" applyAlignment="1"/>
    <xf numFmtId="0" fontId="0" fillId="0" borderId="3" xfId="0" applyBorder="1" applyAlignment="1">
      <alignment horizontal="center" vertical="center"/>
    </xf>
    <xf numFmtId="38" fontId="90" fillId="0" borderId="3" xfId="4" applyFont="1" applyBorder="1">
      <alignment vertical="center"/>
    </xf>
    <xf numFmtId="0" fontId="6" fillId="0" borderId="3" xfId="17" applyBorder="1" applyAlignment="1">
      <alignment vertical="center"/>
    </xf>
    <xf numFmtId="38" fontId="8" fillId="0" borderId="3" xfId="17" applyNumberFormat="1" applyFont="1" applyBorder="1" applyAlignment="1">
      <alignment vertical="center"/>
    </xf>
    <xf numFmtId="0" fontId="40" fillId="13" borderId="44" xfId="11" applyFont="1" applyFill="1" applyBorder="1">
      <alignment vertical="center"/>
    </xf>
    <xf numFmtId="0" fontId="40" fillId="13" borderId="52" xfId="11" applyFont="1" applyFill="1" applyBorder="1">
      <alignment vertical="center"/>
    </xf>
    <xf numFmtId="0" fontId="63" fillId="13" borderId="53" xfId="11" applyFont="1" applyFill="1" applyBorder="1" applyAlignment="1">
      <alignment horizontal="center" vertical="center" wrapText="1"/>
    </xf>
    <xf numFmtId="0" fontId="63" fillId="13" borderId="54" xfId="11" applyFont="1" applyFill="1" applyBorder="1" applyAlignment="1">
      <alignment horizontal="center" vertical="center" wrapText="1"/>
    </xf>
    <xf numFmtId="0" fontId="2" fillId="0" borderId="0" xfId="12" applyFont="1" applyAlignment="1">
      <alignment horizontal="right" vertical="center"/>
    </xf>
    <xf numFmtId="0" fontId="0" fillId="0" borderId="0" xfId="0" applyAlignment="1">
      <alignment horizontal="right" vertical="center"/>
    </xf>
    <xf numFmtId="38" fontId="8" fillId="0" borderId="11" xfId="4" applyFont="1" applyBorder="1">
      <alignment vertical="center"/>
    </xf>
    <xf numFmtId="3" fontId="90" fillId="0" borderId="1" xfId="7" applyNumberFormat="1" applyFont="1" applyBorder="1" applyAlignment="1"/>
    <xf numFmtId="38" fontId="44" fillId="14" borderId="101" xfId="5" applyFont="1" applyFill="1" applyBorder="1">
      <alignment vertical="center"/>
    </xf>
    <xf numFmtId="0" fontId="6" fillId="0" borderId="12" xfId="11" applyBorder="1" applyProtection="1">
      <alignment vertical="center"/>
      <protection locked="0"/>
    </xf>
    <xf numFmtId="38" fontId="44" fillId="0" borderId="101" xfId="5" applyFont="1" applyBorder="1">
      <alignment vertical="center"/>
    </xf>
    <xf numFmtId="0" fontId="91" fillId="0" borderId="0" xfId="0" applyFont="1">
      <alignment vertical="center"/>
    </xf>
    <xf numFmtId="38" fontId="2" fillId="0" borderId="0" xfId="4" applyFont="1">
      <alignment vertical="center"/>
    </xf>
    <xf numFmtId="38" fontId="5" fillId="0" borderId="0" xfId="4" applyFont="1">
      <alignment vertical="center"/>
    </xf>
    <xf numFmtId="38" fontId="27" fillId="0" borderId="0" xfId="4" applyFont="1">
      <alignment vertical="center"/>
    </xf>
    <xf numFmtId="183" fontId="6" fillId="0" borderId="15" xfId="12" applyNumberFormat="1" applyFont="1" applyBorder="1" applyAlignment="1">
      <alignment horizontal="right" vertical="center"/>
    </xf>
    <xf numFmtId="183" fontId="86" fillId="14" borderId="101" xfId="12" applyNumberFormat="1" applyFont="1" applyFill="1" applyBorder="1" applyAlignment="1">
      <alignment horizontal="right" vertical="center"/>
    </xf>
    <xf numFmtId="49" fontId="5" fillId="0" borderId="81" xfId="12" applyNumberFormat="1" applyBorder="1" applyAlignment="1" applyProtection="1">
      <alignment horizontal="left" vertical="center"/>
      <protection locked="0"/>
    </xf>
    <xf numFmtId="185" fontId="5" fillId="0" borderId="0" xfId="12" applyNumberFormat="1">
      <alignment vertical="center"/>
    </xf>
    <xf numFmtId="185" fontId="5" fillId="0" borderId="12" xfId="12" applyNumberFormat="1" applyBorder="1" applyAlignment="1">
      <alignment horizontal="left" vertical="center"/>
    </xf>
    <xf numFmtId="185" fontId="8" fillId="0" borderId="1" xfId="12" applyNumberFormat="1" applyFont="1" applyBorder="1" applyAlignment="1">
      <alignment horizontal="center" vertical="center"/>
    </xf>
    <xf numFmtId="0" fontId="5" fillId="0" borderId="81" xfId="12" applyBorder="1" applyAlignment="1" applyProtection="1">
      <alignment horizontal="left" vertical="center"/>
      <protection locked="0"/>
    </xf>
    <xf numFmtId="0" fontId="5" fillId="0" borderId="82" xfId="12" applyBorder="1" applyAlignment="1" applyProtection="1">
      <alignment horizontal="left" vertical="center"/>
      <protection locked="0"/>
    </xf>
    <xf numFmtId="38" fontId="6" fillId="0" borderId="1" xfId="4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38" fontId="2" fillId="0" borderId="1" xfId="4" applyFont="1" applyBorder="1">
      <alignment vertical="center"/>
    </xf>
    <xf numFmtId="0" fontId="2" fillId="0" borderId="0" xfId="0" applyFont="1">
      <alignment vertical="center"/>
    </xf>
    <xf numFmtId="38" fontId="2" fillId="0" borderId="0" xfId="4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38" fontId="40" fillId="0" borderId="0" xfId="4" applyFont="1">
      <alignment vertical="center"/>
    </xf>
    <xf numFmtId="38" fontId="40" fillId="0" borderId="0" xfId="4" applyFont="1" applyAlignment="1">
      <alignment horizontal="left" vertical="center"/>
    </xf>
    <xf numFmtId="38" fontId="18" fillId="0" borderId="0" xfId="4" applyFont="1" applyAlignment="1">
      <alignment horizontal="left" vertical="center"/>
    </xf>
    <xf numFmtId="38" fontId="47" fillId="0" borderId="1" xfId="4" applyFont="1" applyBorder="1" applyAlignment="1">
      <alignment horizontal="center" vertical="center" wrapText="1"/>
    </xf>
    <xf numFmtId="38" fontId="47" fillId="0" borderId="0" xfId="4" applyFont="1">
      <alignment vertical="center"/>
    </xf>
    <xf numFmtId="38" fontId="47" fillId="0" borderId="15" xfId="4" applyFont="1" applyBorder="1">
      <alignment vertical="center"/>
    </xf>
    <xf numFmtId="38" fontId="47" fillId="0" borderId="1" xfId="4" applyFont="1" applyBorder="1" applyAlignment="1">
      <alignment horizontal="left" vertical="center"/>
    </xf>
    <xf numFmtId="38" fontId="47" fillId="0" borderId="100" xfId="4" applyFont="1" applyBorder="1" applyAlignment="1">
      <alignment horizontal="center" vertical="center"/>
    </xf>
    <xf numFmtId="38" fontId="47" fillId="0" borderId="100" xfId="4" applyFont="1" applyBorder="1">
      <alignment vertical="center"/>
    </xf>
    <xf numFmtId="38" fontId="47" fillId="0" borderId="2" xfId="4" applyFont="1" applyBorder="1">
      <alignment vertical="center"/>
    </xf>
    <xf numFmtId="38" fontId="47" fillId="0" borderId="4" xfId="4" applyFont="1" applyBorder="1" applyAlignment="1">
      <alignment horizontal="center" vertical="center"/>
    </xf>
    <xf numFmtId="38" fontId="47" fillId="0" borderId="4" xfId="4" applyFont="1" applyBorder="1">
      <alignment vertical="center"/>
    </xf>
    <xf numFmtId="38" fontId="71" fillId="0" borderId="3" xfId="4" applyFont="1" applyBorder="1">
      <alignment vertical="center"/>
    </xf>
    <xf numFmtId="38" fontId="18" fillId="0" borderId="3" xfId="4" applyFont="1" applyBorder="1" applyAlignment="1">
      <alignment horizontal="left" vertical="center"/>
    </xf>
    <xf numFmtId="38" fontId="11" fillId="0" borderId="0" xfId="4" applyFont="1" applyAlignment="1"/>
    <xf numFmtId="38" fontId="6" fillId="0" borderId="6" xfId="4" applyFont="1" applyBorder="1">
      <alignment vertical="center"/>
    </xf>
    <xf numFmtId="38" fontId="6" fillId="0" borderId="6" xfId="4" applyFont="1" applyBorder="1" applyAlignment="1"/>
    <xf numFmtId="38" fontId="40" fillId="0" borderId="0" xfId="4" applyFont="1" applyAlignment="1">
      <alignment horizontal="right" vertical="center"/>
    </xf>
    <xf numFmtId="38" fontId="8" fillId="0" borderId="12" xfId="4" applyFont="1" applyBorder="1">
      <alignment vertical="center"/>
    </xf>
    <xf numFmtId="38" fontId="8" fillId="0" borderId="10" xfId="4" applyFont="1" applyBorder="1">
      <alignment vertical="center"/>
    </xf>
    <xf numFmtId="38" fontId="40" fillId="0" borderId="1" xfId="4" applyFont="1" applyBorder="1">
      <alignment vertical="center"/>
    </xf>
    <xf numFmtId="38" fontId="40" fillId="0" borderId="12" xfId="4" applyFont="1" applyBorder="1">
      <alignment vertical="center"/>
    </xf>
    <xf numFmtId="38" fontId="8" fillId="6" borderId="1" xfId="4" applyFont="1" applyFill="1" applyBorder="1">
      <alignment vertical="center"/>
    </xf>
    <xf numFmtId="38" fontId="40" fillId="6" borderId="12" xfId="4" applyFont="1" applyFill="1" applyBorder="1">
      <alignment vertical="center"/>
    </xf>
    <xf numFmtId="38" fontId="8" fillId="0" borderId="16" xfId="4" applyFont="1" applyBorder="1">
      <alignment vertical="center"/>
    </xf>
    <xf numFmtId="38" fontId="8" fillId="0" borderId="3" xfId="4" applyFont="1" applyBorder="1">
      <alignment vertical="center"/>
    </xf>
    <xf numFmtId="38" fontId="8" fillId="0" borderId="17" xfId="4" applyFont="1" applyBorder="1">
      <alignment vertical="center"/>
    </xf>
    <xf numFmtId="38" fontId="25" fillId="0" borderId="0" xfId="4" applyFont="1">
      <alignment vertical="center"/>
    </xf>
    <xf numFmtId="38" fontId="8" fillId="0" borderId="20" xfId="4" applyFont="1" applyBorder="1">
      <alignment vertical="center"/>
    </xf>
    <xf numFmtId="38" fontId="8" fillId="6" borderId="0" xfId="4" applyFont="1" applyFill="1">
      <alignment vertical="center"/>
    </xf>
    <xf numFmtId="38" fontId="8" fillId="6" borderId="20" xfId="4" applyFont="1" applyFill="1" applyBorder="1">
      <alignment vertical="center"/>
    </xf>
    <xf numFmtId="38" fontId="25" fillId="6" borderId="10" xfId="4" applyFont="1" applyFill="1" applyBorder="1">
      <alignment vertical="center"/>
    </xf>
    <xf numFmtId="38" fontId="8" fillId="6" borderId="10" xfId="4" applyFont="1" applyFill="1" applyBorder="1">
      <alignment vertical="center"/>
    </xf>
    <xf numFmtId="38" fontId="8" fillId="6" borderId="11" xfId="4" applyFont="1" applyFill="1" applyBorder="1">
      <alignment vertical="center"/>
    </xf>
    <xf numFmtId="38" fontId="25" fillId="0" borderId="10" xfId="4" applyFont="1" applyBorder="1">
      <alignment vertical="center"/>
    </xf>
    <xf numFmtId="38" fontId="50" fillId="0" borderId="10" xfId="4" applyFont="1" applyBorder="1">
      <alignment vertical="center"/>
    </xf>
    <xf numFmtId="38" fontId="50" fillId="0" borderId="11" xfId="4" applyFont="1" applyBorder="1">
      <alignment vertical="center"/>
    </xf>
    <xf numFmtId="38" fontId="50" fillId="0" borderId="0" xfId="4" applyFont="1">
      <alignment vertical="center"/>
    </xf>
    <xf numFmtId="38" fontId="50" fillId="0" borderId="20" xfId="4" applyFont="1" applyBorder="1">
      <alignment vertical="center"/>
    </xf>
    <xf numFmtId="38" fontId="25" fillId="0" borderId="12" xfId="4" applyFont="1" applyBorder="1">
      <alignment vertical="center"/>
    </xf>
    <xf numFmtId="38" fontId="51" fillId="0" borderId="0" xfId="4" applyFont="1">
      <alignment vertical="center"/>
    </xf>
    <xf numFmtId="38" fontId="40" fillId="0" borderId="0" xfId="4" applyFont="1" applyAlignment="1">
      <alignment horizontal="center" vertical="center"/>
    </xf>
    <xf numFmtId="38" fontId="6" fillId="0" borderId="0" xfId="4" applyFont="1" applyAlignment="1">
      <alignment horizontal="left" vertical="center" shrinkToFit="1"/>
    </xf>
    <xf numFmtId="0" fontId="6" fillId="0" borderId="1" xfId="0" applyFont="1" applyBorder="1" applyAlignment="1">
      <alignment horizontal="center" vertical="center"/>
    </xf>
    <xf numFmtId="178" fontId="6" fillId="0" borderId="0" xfId="6" applyNumberFormat="1">
      <alignment vertical="center"/>
    </xf>
    <xf numFmtId="178" fontId="6" fillId="0" borderId="0" xfId="15" applyNumberFormat="1">
      <alignment vertical="center"/>
    </xf>
    <xf numFmtId="178" fontId="6" fillId="0" borderId="14" xfId="6" applyNumberFormat="1" applyBorder="1">
      <alignment vertical="center"/>
    </xf>
    <xf numFmtId="178" fontId="30" fillId="0" borderId="0" xfId="11" applyNumberFormat="1" applyFont="1">
      <alignment vertical="center"/>
    </xf>
    <xf numFmtId="178" fontId="57" fillId="0" borderId="0" xfId="6" applyNumberFormat="1" applyFont="1">
      <alignment vertical="center"/>
    </xf>
    <xf numFmtId="178" fontId="57" fillId="0" borderId="0" xfId="11" applyNumberFormat="1" applyFont="1">
      <alignment vertical="center"/>
    </xf>
    <xf numFmtId="178" fontId="6" fillId="0" borderId="0" xfId="6" applyNumberFormat="1" applyAlignment="1">
      <alignment horizontal="center" vertical="center"/>
    </xf>
    <xf numFmtId="178" fontId="90" fillId="0" borderId="19" xfId="6" applyNumberFormat="1" applyFont="1" applyBorder="1" applyAlignment="1">
      <alignment horizontal="right" vertical="center"/>
    </xf>
    <xf numFmtId="178" fontId="90" fillId="0" borderId="21" xfId="6" applyNumberFormat="1" applyFont="1" applyBorder="1" applyAlignment="1">
      <alignment horizontal="right" vertical="center"/>
    </xf>
    <xf numFmtId="178" fontId="58" fillId="0" borderId="0" xfId="6" applyNumberFormat="1" applyFont="1">
      <alignment vertical="center"/>
    </xf>
    <xf numFmtId="178" fontId="58" fillId="0" borderId="0" xfId="11" applyNumberFormat="1" applyFont="1">
      <alignment vertical="center"/>
    </xf>
    <xf numFmtId="178" fontId="59" fillId="0" borderId="0" xfId="6" applyNumberFormat="1" applyFont="1">
      <alignment vertical="center"/>
    </xf>
    <xf numFmtId="178" fontId="59" fillId="0" borderId="0" xfId="11" applyNumberFormat="1" applyFont="1">
      <alignment vertical="center"/>
    </xf>
    <xf numFmtId="38" fontId="13" fillId="0" borderId="1" xfId="11" applyNumberFormat="1" applyFont="1" applyBorder="1" applyAlignment="1">
      <alignment horizontal="left" vertical="center"/>
    </xf>
    <xf numFmtId="0" fontId="13" fillId="0" borderId="5" xfId="11" applyFont="1" applyBorder="1" applyAlignment="1">
      <alignment horizontal="left" vertical="center"/>
    </xf>
    <xf numFmtId="38" fontId="6" fillId="0" borderId="0" xfId="4" applyFont="1" applyAlignment="1">
      <alignment horizontal="right" vertical="center"/>
    </xf>
    <xf numFmtId="38" fontId="27" fillId="0" borderId="0" xfId="4" applyFont="1" applyAlignment="1">
      <alignment horizontal="center" vertical="center"/>
    </xf>
    <xf numFmtId="176" fontId="90" fillId="8" borderId="1" xfId="1" applyNumberFormat="1" applyFont="1" applyFill="1" applyBorder="1">
      <alignment vertical="center"/>
    </xf>
    <xf numFmtId="176" fontId="90" fillId="0" borderId="1" xfId="1" applyNumberFormat="1" applyFont="1" applyBorder="1">
      <alignment vertical="center"/>
    </xf>
    <xf numFmtId="38" fontId="90" fillId="14" borderId="0" xfId="4" applyFont="1" applyFill="1">
      <alignment vertical="center"/>
    </xf>
    <xf numFmtId="0" fontId="2" fillId="0" borderId="0" xfId="12" applyFont="1">
      <alignment vertical="center"/>
    </xf>
    <xf numFmtId="0" fontId="2" fillId="0" borderId="82" xfId="12" applyFont="1" applyBorder="1" applyProtection="1">
      <alignment vertical="center"/>
      <protection locked="0"/>
    </xf>
    <xf numFmtId="10" fontId="90" fillId="0" borderId="1" xfId="1" applyNumberFormat="1" applyFont="1" applyBorder="1">
      <alignment vertical="center"/>
    </xf>
    <xf numFmtId="10" fontId="40" fillId="0" borderId="0" xfId="1" applyNumberFormat="1" applyFont="1">
      <alignment vertical="center"/>
    </xf>
    <xf numFmtId="10" fontId="11" fillId="0" borderId="0" xfId="1" applyNumberFormat="1" applyFont="1" applyAlignment="1"/>
    <xf numFmtId="0" fontId="10" fillId="0" borderId="0" xfId="11" applyFont="1" applyAlignment="1"/>
    <xf numFmtId="10" fontId="8" fillId="0" borderId="0" xfId="1" applyNumberFormat="1" applyFont="1">
      <alignment vertical="center"/>
    </xf>
    <xf numFmtId="178" fontId="40" fillId="0" borderId="21" xfId="11" applyNumberFormat="1" applyFont="1" applyBorder="1" applyAlignment="1">
      <alignment horizontal="right" vertical="center" shrinkToFit="1"/>
    </xf>
    <xf numFmtId="178" fontId="40" fillId="0" borderId="107" xfId="11" applyNumberFormat="1" applyFont="1" applyBorder="1" applyAlignment="1">
      <alignment horizontal="right" vertical="center" shrinkToFit="1"/>
    </xf>
    <xf numFmtId="178" fontId="40" fillId="0" borderId="51" xfId="6" applyNumberFormat="1" applyFont="1" applyBorder="1" applyAlignment="1">
      <alignment horizontal="right" vertical="center"/>
    </xf>
    <xf numFmtId="38" fontId="8" fillId="0" borderId="0" xfId="11" applyNumberFormat="1" applyFont="1">
      <alignment vertical="center"/>
    </xf>
    <xf numFmtId="38" fontId="90" fillId="14" borderId="1" xfId="4" applyFont="1" applyFill="1" applyBorder="1">
      <alignment vertical="center"/>
    </xf>
    <xf numFmtId="190" fontId="47" fillId="0" borderId="0" xfId="11" applyNumberFormat="1" applyFont="1">
      <alignment vertical="center"/>
    </xf>
    <xf numFmtId="3" fontId="5" fillId="0" borderId="0" xfId="12" applyNumberFormat="1">
      <alignment vertical="center"/>
    </xf>
    <xf numFmtId="3" fontId="77" fillId="0" borderId="0" xfId="11" applyNumberFormat="1" applyFont="1">
      <alignment vertical="center"/>
    </xf>
    <xf numFmtId="3" fontId="92" fillId="0" borderId="0" xfId="11" applyNumberFormat="1" applyFont="1">
      <alignment vertical="center"/>
    </xf>
    <xf numFmtId="38" fontId="90" fillId="0" borderId="1" xfId="7" applyFont="1" applyFill="1" applyBorder="1" applyAlignment="1"/>
    <xf numFmtId="14" fontId="6" fillId="15" borderId="1" xfId="13" applyNumberFormat="1" applyFill="1" applyBorder="1"/>
    <xf numFmtId="0" fontId="6" fillId="15" borderId="1" xfId="13" applyFill="1" applyBorder="1"/>
    <xf numFmtId="189" fontId="90" fillId="0" borderId="1" xfId="7" applyNumberFormat="1" applyFont="1" applyFill="1" applyBorder="1" applyAlignment="1"/>
    <xf numFmtId="38" fontId="6" fillId="15" borderId="1" xfId="13" applyNumberFormat="1" applyFill="1" applyBorder="1"/>
    <xf numFmtId="38" fontId="90" fillId="15" borderId="1" xfId="7" applyFont="1" applyFill="1" applyBorder="1" applyAlignment="1"/>
    <xf numFmtId="38" fontId="6" fillId="0" borderId="0" xfId="11" applyNumberFormat="1">
      <alignment vertical="center"/>
    </xf>
    <xf numFmtId="38" fontId="77" fillId="0" borderId="0" xfId="11" applyNumberFormat="1" applyFont="1" applyAlignment="1">
      <alignment horizontal="right" vertical="center"/>
    </xf>
    <xf numFmtId="38" fontId="0" fillId="0" borderId="0" xfId="4" applyFont="1">
      <alignment vertical="center"/>
    </xf>
    <xf numFmtId="38" fontId="90" fillId="16" borderId="0" xfId="4" applyFont="1" applyFill="1">
      <alignment vertical="center"/>
    </xf>
    <xf numFmtId="38" fontId="27" fillId="14" borderId="0" xfId="4" applyFont="1" applyFill="1">
      <alignment vertical="center"/>
    </xf>
    <xf numFmtId="0" fontId="39" fillId="5" borderId="12" xfId="13" applyFont="1" applyFill="1" applyBorder="1" applyAlignment="1">
      <alignment vertical="center"/>
    </xf>
    <xf numFmtId="0" fontId="39" fillId="5" borderId="11" xfId="13" applyFont="1" applyFill="1" applyBorder="1" applyAlignment="1">
      <alignment vertical="center"/>
    </xf>
    <xf numFmtId="0" fontId="6" fillId="0" borderId="12" xfId="13" applyBorder="1" applyAlignment="1">
      <alignment horizontal="center"/>
    </xf>
    <xf numFmtId="0" fontId="6" fillId="0" borderId="11" xfId="13" applyBorder="1" applyAlignment="1">
      <alignment horizontal="center"/>
    </xf>
    <xf numFmtId="0" fontId="6" fillId="0" borderId="12" xfId="13" applyBorder="1" applyAlignment="1">
      <alignment vertical="center"/>
    </xf>
    <xf numFmtId="0" fontId="6" fillId="0" borderId="11" xfId="13" applyBorder="1" applyAlignment="1">
      <alignment vertical="center"/>
    </xf>
    <xf numFmtId="0" fontId="6" fillId="0" borderId="15" xfId="13" applyBorder="1" applyAlignment="1">
      <alignment vertical="center"/>
    </xf>
    <xf numFmtId="0" fontId="6" fillId="0" borderId="2" xfId="13" applyBorder="1" applyAlignment="1">
      <alignment vertical="center"/>
    </xf>
    <xf numFmtId="0" fontId="6" fillId="0" borderId="4" xfId="13" applyBorder="1" applyAlignment="1">
      <alignment vertical="center"/>
    </xf>
    <xf numFmtId="0" fontId="39" fillId="11" borderId="1" xfId="13" applyFont="1" applyFill="1" applyBorder="1" applyAlignment="1">
      <alignment horizontal="center" vertical="center"/>
    </xf>
    <xf numFmtId="0" fontId="6" fillId="0" borderId="78" xfId="13" applyBorder="1" applyAlignment="1">
      <alignment horizontal="center"/>
    </xf>
    <xf numFmtId="0" fontId="6" fillId="0" borderId="79" xfId="13" applyBorder="1" applyAlignment="1">
      <alignment horizontal="center"/>
    </xf>
    <xf numFmtId="0" fontId="6" fillId="5" borderId="79" xfId="13" applyFill="1" applyBorder="1" applyAlignment="1">
      <alignment horizontal="center"/>
    </xf>
    <xf numFmtId="0" fontId="6" fillId="5" borderId="84" xfId="13" applyFill="1" applyBorder="1" applyAlignment="1">
      <alignment horizontal="center"/>
    </xf>
    <xf numFmtId="0" fontId="39" fillId="5" borderId="1" xfId="13" applyFont="1" applyFill="1" applyBorder="1" applyAlignment="1">
      <alignment horizontal="center" vertical="center"/>
    </xf>
    <xf numFmtId="0" fontId="39" fillId="5" borderId="1" xfId="13" applyFont="1" applyFill="1" applyBorder="1" applyAlignment="1">
      <alignment horizontal="center" vertical="center" wrapText="1"/>
    </xf>
    <xf numFmtId="0" fontId="6" fillId="0" borderId="1" xfId="13" applyBorder="1" applyAlignment="1">
      <alignment horizontal="center" vertical="center"/>
    </xf>
    <xf numFmtId="0" fontId="6" fillId="0" borderId="1" xfId="13" applyBorder="1" applyAlignment="1">
      <alignment horizontal="center" vertical="center" wrapText="1"/>
    </xf>
    <xf numFmtId="0" fontId="17" fillId="5" borderId="1" xfId="13" applyFont="1" applyFill="1" applyBorder="1" applyAlignment="1">
      <alignment horizontal="center" vertical="center" wrapText="1"/>
    </xf>
    <xf numFmtId="14" fontId="39" fillId="5" borderId="1" xfId="13" applyNumberFormat="1" applyFont="1" applyFill="1" applyBorder="1" applyAlignment="1">
      <alignment horizontal="center" vertical="center"/>
    </xf>
    <xf numFmtId="14" fontId="39" fillId="5" borderId="1" xfId="13" applyNumberFormat="1" applyFont="1" applyFill="1" applyBorder="1" applyAlignment="1">
      <alignment horizontal="center" vertical="center" wrapText="1"/>
    </xf>
    <xf numFmtId="14" fontId="39" fillId="11" borderId="15" xfId="13" applyNumberFormat="1" applyFont="1" applyFill="1" applyBorder="1" applyAlignment="1">
      <alignment horizontal="center" vertical="center" wrapText="1"/>
    </xf>
    <xf numFmtId="14" fontId="39" fillId="11" borderId="4" xfId="13" applyNumberFormat="1" applyFont="1" applyFill="1" applyBorder="1" applyAlignment="1">
      <alignment horizontal="center" vertical="center" wrapText="1"/>
    </xf>
    <xf numFmtId="0" fontId="39" fillId="11" borderId="1" xfId="13" applyFont="1" applyFill="1" applyBorder="1" applyAlignment="1">
      <alignment horizontal="center" vertical="center" wrapText="1"/>
    </xf>
    <xf numFmtId="0" fontId="39" fillId="5" borderId="15" xfId="13" applyFont="1" applyFill="1" applyBorder="1" applyAlignment="1">
      <alignment horizontal="center" vertical="center" wrapText="1"/>
    </xf>
    <xf numFmtId="0" fontId="39" fillId="5" borderId="4" xfId="13" applyFont="1" applyFill="1" applyBorder="1" applyAlignment="1">
      <alignment horizontal="center" vertical="center" wrapText="1"/>
    </xf>
    <xf numFmtId="38" fontId="39" fillId="5" borderId="1" xfId="7" applyFont="1" applyFill="1" applyBorder="1" applyAlignment="1">
      <alignment horizontal="center" vertical="center"/>
    </xf>
    <xf numFmtId="0" fontId="39" fillId="11" borderId="15" xfId="13" applyFont="1" applyFill="1" applyBorder="1" applyAlignment="1">
      <alignment horizontal="center" vertical="center" wrapText="1"/>
    </xf>
    <xf numFmtId="0" fontId="39" fillId="11" borderId="4" xfId="13" applyFont="1" applyFill="1" applyBorder="1" applyAlignment="1">
      <alignment horizontal="center" vertical="center" wrapText="1"/>
    </xf>
    <xf numFmtId="0" fontId="39" fillId="5" borderId="16" xfId="13" applyFont="1" applyFill="1" applyBorder="1" applyAlignment="1">
      <alignment horizontal="center" vertical="center" wrapText="1"/>
    </xf>
    <xf numFmtId="0" fontId="39" fillId="5" borderId="17" xfId="13" applyFont="1" applyFill="1" applyBorder="1" applyAlignment="1">
      <alignment horizontal="center" vertical="center" wrapText="1"/>
    </xf>
    <xf numFmtId="14" fontId="17" fillId="11" borderId="15" xfId="13" applyNumberFormat="1" applyFont="1" applyFill="1" applyBorder="1" applyAlignment="1">
      <alignment horizontal="center" vertical="center" wrapText="1"/>
    </xf>
    <xf numFmtId="9" fontId="39" fillId="5" borderId="1" xfId="3" applyFont="1" applyFill="1" applyBorder="1" applyAlignment="1">
      <alignment horizontal="center" vertical="center"/>
    </xf>
    <xf numFmtId="0" fontId="17" fillId="11" borderId="15" xfId="13" applyFont="1" applyFill="1" applyBorder="1" applyAlignment="1">
      <alignment horizontal="center" vertical="center" wrapText="1"/>
    </xf>
    <xf numFmtId="0" fontId="41" fillId="0" borderId="16" xfId="13" applyFont="1" applyBorder="1" applyAlignment="1">
      <alignment horizontal="center" vertical="center"/>
    </xf>
    <xf numFmtId="0" fontId="41" fillId="0" borderId="5" xfId="13" applyFont="1" applyBorder="1" applyAlignment="1">
      <alignment horizontal="center" vertical="center"/>
    </xf>
    <xf numFmtId="0" fontId="41" fillId="0" borderId="15" xfId="13" applyFont="1" applyBorder="1" applyAlignment="1">
      <alignment horizontal="center" vertical="center" wrapText="1"/>
    </xf>
    <xf numFmtId="0" fontId="41" fillId="0" borderId="4" xfId="13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5" fillId="0" borderId="12" xfId="12" applyBorder="1" applyAlignment="1">
      <alignment horizontal="center" vertical="center" wrapText="1"/>
    </xf>
    <xf numFmtId="0" fontId="5" fillId="0" borderId="10" xfId="12" applyBorder="1" applyAlignment="1">
      <alignment horizontal="center" vertical="center" wrapText="1"/>
    </xf>
    <xf numFmtId="0" fontId="5" fillId="0" borderId="11" xfId="12" applyBorder="1" applyAlignment="1">
      <alignment horizontal="center" vertical="center" wrapText="1"/>
    </xf>
    <xf numFmtId="0" fontId="5" fillId="0" borderId="1" xfId="12" applyBorder="1" applyAlignment="1">
      <alignment horizontal="center" vertical="center" wrapText="1"/>
    </xf>
    <xf numFmtId="0" fontId="6" fillId="10" borderId="1" xfId="17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40" fillId="0" borderId="0" xfId="19" applyFont="1" applyAlignment="1">
      <alignment horizontal="distributed" vertical="center"/>
    </xf>
    <xf numFmtId="0" fontId="6" fillId="0" borderId="0" xfId="11" applyAlignment="1">
      <alignment horizontal="distributed" vertical="center"/>
    </xf>
    <xf numFmtId="0" fontId="53" fillId="0" borderId="0" xfId="19" applyFont="1" applyAlignment="1">
      <alignment horizontal="center" vertical="center"/>
    </xf>
    <xf numFmtId="178" fontId="40" fillId="0" borderId="12" xfId="4" applyNumberFormat="1" applyFont="1" applyBorder="1">
      <alignment vertical="center"/>
    </xf>
    <xf numFmtId="178" fontId="40" fillId="0" borderId="13" xfId="4" applyNumberFormat="1" applyFont="1" applyBorder="1">
      <alignment vertical="center"/>
    </xf>
    <xf numFmtId="178" fontId="40" fillId="0" borderId="116" xfId="4" applyNumberFormat="1" applyFont="1" applyBorder="1">
      <alignment vertical="center"/>
    </xf>
    <xf numFmtId="178" fontId="40" fillId="0" borderId="54" xfId="4" applyNumberFormat="1" applyFont="1" applyBorder="1">
      <alignment vertical="center"/>
    </xf>
    <xf numFmtId="178" fontId="40" fillId="0" borderId="22" xfId="4" applyNumberFormat="1" applyFont="1" applyBorder="1">
      <alignment vertical="center"/>
    </xf>
    <xf numFmtId="178" fontId="40" fillId="0" borderId="7" xfId="4" applyNumberFormat="1" applyFont="1" applyBorder="1">
      <alignment vertical="center"/>
    </xf>
    <xf numFmtId="178" fontId="40" fillId="0" borderId="19" xfId="4" applyNumberFormat="1" applyFont="1" applyBorder="1">
      <alignment vertical="center"/>
    </xf>
    <xf numFmtId="178" fontId="40" fillId="0" borderId="21" xfId="4" applyNumberFormat="1" applyFont="1" applyBorder="1">
      <alignment vertical="center"/>
    </xf>
    <xf numFmtId="178" fontId="40" fillId="0" borderId="5" xfId="4" applyNumberFormat="1" applyFont="1" applyBorder="1">
      <alignment vertical="center"/>
    </xf>
    <xf numFmtId="178" fontId="40" fillId="0" borderId="8" xfId="4" applyNumberFormat="1" applyFont="1" applyBorder="1">
      <alignment vertical="center"/>
    </xf>
    <xf numFmtId="178" fontId="40" fillId="0" borderId="117" xfId="4" applyNumberFormat="1" applyFont="1" applyBorder="1">
      <alignment vertical="center"/>
    </xf>
    <xf numFmtId="178" fontId="40" fillId="0" borderId="107" xfId="4" applyNumberFormat="1" applyFont="1" applyBorder="1">
      <alignment vertical="center"/>
    </xf>
    <xf numFmtId="178" fontId="40" fillId="0" borderId="14" xfId="4" applyNumberFormat="1" applyFont="1" applyBorder="1">
      <alignment vertical="center"/>
    </xf>
    <xf numFmtId="178" fontId="40" fillId="0" borderId="20" xfId="4" applyNumberFormat="1" applyFont="1" applyBorder="1">
      <alignment vertical="center"/>
    </xf>
    <xf numFmtId="178" fontId="40" fillId="0" borderId="117" xfId="4" applyNumberFormat="1" applyFont="1" applyBorder="1" applyAlignment="1">
      <alignment horizontal="center" vertical="center"/>
    </xf>
    <xf numFmtId="178" fontId="40" fillId="0" borderId="107" xfId="4" applyNumberFormat="1" applyFont="1" applyBorder="1" applyAlignment="1">
      <alignment horizontal="center" vertical="center"/>
    </xf>
    <xf numFmtId="178" fontId="40" fillId="0" borderId="113" xfId="4" applyNumberFormat="1" applyFont="1" applyBorder="1">
      <alignment vertical="center"/>
    </xf>
    <xf numFmtId="178" fontId="40" fillId="0" borderId="114" xfId="4" applyNumberFormat="1" applyFont="1" applyBorder="1">
      <alignment vertical="center"/>
    </xf>
    <xf numFmtId="178" fontId="40" fillId="0" borderId="9" xfId="4" applyNumberFormat="1" applyFont="1" applyBorder="1">
      <alignment vertical="center"/>
    </xf>
    <xf numFmtId="178" fontId="40" fillId="0" borderId="11" xfId="4" applyNumberFormat="1" applyFont="1" applyBorder="1">
      <alignment vertical="center"/>
    </xf>
    <xf numFmtId="178" fontId="40" fillId="0" borderId="48" xfId="4" applyNumberFormat="1" applyFont="1" applyBorder="1">
      <alignment vertical="center"/>
    </xf>
    <xf numFmtId="178" fontId="40" fillId="0" borderId="77" xfId="4" applyNumberFormat="1" applyFont="1" applyBorder="1">
      <alignment vertical="center"/>
    </xf>
    <xf numFmtId="178" fontId="40" fillId="0" borderId="50" xfId="4" applyNumberFormat="1" applyFont="1" applyBorder="1">
      <alignment vertical="center"/>
    </xf>
    <xf numFmtId="178" fontId="40" fillId="0" borderId="112" xfId="4" applyNumberFormat="1" applyFont="1" applyBorder="1">
      <alignment vertical="center"/>
    </xf>
    <xf numFmtId="178" fontId="40" fillId="0" borderId="16" xfId="4" applyNumberFormat="1" applyFont="1" applyBorder="1">
      <alignment vertical="center"/>
    </xf>
    <xf numFmtId="178" fontId="40" fillId="0" borderId="18" xfId="4" applyNumberFormat="1" applyFont="1" applyBorder="1">
      <alignment vertical="center"/>
    </xf>
    <xf numFmtId="178" fontId="40" fillId="0" borderId="120" xfId="4" applyNumberFormat="1" applyFont="1" applyBorder="1" applyAlignment="1">
      <alignment horizontal="center" vertical="center"/>
    </xf>
    <xf numFmtId="178" fontId="40" fillId="0" borderId="121" xfId="4" applyNumberFormat="1" applyFont="1" applyBorder="1" applyAlignment="1">
      <alignment horizontal="center" vertical="center"/>
    </xf>
    <xf numFmtId="178" fontId="40" fillId="0" borderId="122" xfId="4" applyNumberFormat="1" applyFont="1" applyBorder="1" applyAlignment="1">
      <alignment horizontal="center" vertical="center"/>
    </xf>
    <xf numFmtId="178" fontId="40" fillId="0" borderId="123" xfId="4" applyNumberFormat="1" applyFont="1" applyBorder="1" applyAlignment="1">
      <alignment horizontal="center" vertical="center"/>
    </xf>
    <xf numFmtId="178" fontId="40" fillId="0" borderId="124" xfId="4" applyNumberFormat="1" applyFont="1" applyBorder="1" applyAlignment="1">
      <alignment horizontal="center" vertical="center"/>
    </xf>
    <xf numFmtId="178" fontId="40" fillId="0" borderId="118" xfId="4" applyNumberFormat="1" applyFont="1" applyBorder="1" applyAlignment="1">
      <alignment horizontal="center" vertical="center"/>
    </xf>
    <xf numFmtId="178" fontId="40" fillId="0" borderId="125" xfId="4" applyNumberFormat="1" applyFont="1" applyBorder="1" applyAlignment="1">
      <alignment horizontal="center" vertical="center"/>
    </xf>
    <xf numFmtId="178" fontId="40" fillId="0" borderId="126" xfId="4" applyNumberFormat="1" applyFont="1" applyBorder="1" applyAlignment="1">
      <alignment horizontal="center" vertical="center"/>
    </xf>
    <xf numFmtId="178" fontId="40" fillId="0" borderId="76" xfId="4" applyNumberFormat="1" applyFont="1" applyBorder="1">
      <alignment vertical="center"/>
    </xf>
    <xf numFmtId="178" fontId="40" fillId="0" borderId="17" xfId="4" applyNumberFormat="1" applyFont="1" applyBorder="1">
      <alignment vertical="center"/>
    </xf>
    <xf numFmtId="178" fontId="40" fillId="0" borderId="127" xfId="4" applyNumberFormat="1" applyFont="1" applyBorder="1" applyAlignment="1">
      <alignment horizontal="center" vertical="center"/>
    </xf>
    <xf numFmtId="178" fontId="40" fillId="0" borderId="108" xfId="4" applyNumberFormat="1" applyFont="1" applyBorder="1">
      <alignment vertical="center"/>
    </xf>
    <xf numFmtId="178" fontId="40" fillId="0" borderId="110" xfId="4" applyNumberFormat="1" applyFont="1" applyBorder="1">
      <alignment vertical="center"/>
    </xf>
    <xf numFmtId="178" fontId="40" fillId="0" borderId="0" xfId="11" applyNumberFormat="1" applyFont="1" applyAlignment="1">
      <alignment horizontal="center" vertical="center"/>
    </xf>
    <xf numFmtId="178" fontId="40" fillId="0" borderId="20" xfId="11" applyNumberFormat="1" applyFont="1" applyBorder="1" applyAlignment="1">
      <alignment horizontal="center" vertical="center"/>
    </xf>
    <xf numFmtId="178" fontId="40" fillId="0" borderId="19" xfId="6" applyNumberFormat="1" applyFont="1" applyBorder="1" applyAlignment="1">
      <alignment horizontal="right" vertical="center"/>
    </xf>
    <xf numFmtId="178" fontId="40" fillId="0" borderId="21" xfId="6" applyNumberFormat="1" applyFont="1" applyBorder="1" applyAlignment="1">
      <alignment horizontal="right" vertical="center"/>
    </xf>
    <xf numFmtId="178" fontId="40" fillId="0" borderId="19" xfId="11" applyNumberFormat="1" applyFont="1" applyBorder="1">
      <alignment vertical="center"/>
    </xf>
    <xf numFmtId="178" fontId="40" fillId="0" borderId="21" xfId="11" applyNumberFormat="1" applyFont="1" applyBorder="1">
      <alignment vertical="center"/>
    </xf>
    <xf numFmtId="178" fontId="8" fillId="6" borderId="46" xfId="11" applyNumberFormat="1" applyFont="1" applyFill="1" applyBorder="1" applyAlignment="1">
      <alignment horizontal="center" vertical="center"/>
    </xf>
    <xf numFmtId="178" fontId="8" fillId="6" borderId="47" xfId="11" applyNumberFormat="1" applyFont="1" applyFill="1" applyBorder="1" applyAlignment="1">
      <alignment horizontal="center" vertical="center"/>
    </xf>
    <xf numFmtId="178" fontId="8" fillId="6" borderId="110" xfId="11" applyNumberFormat="1" applyFont="1" applyFill="1" applyBorder="1" applyAlignment="1">
      <alignment horizontal="center" vertical="center"/>
    </xf>
    <xf numFmtId="178" fontId="8" fillId="6" borderId="49" xfId="11" applyNumberFormat="1" applyFont="1" applyFill="1" applyBorder="1" applyAlignment="1">
      <alignment horizontal="center" vertical="center"/>
    </xf>
    <xf numFmtId="178" fontId="8" fillId="6" borderId="77" xfId="11" applyNumberFormat="1" applyFont="1" applyFill="1" applyBorder="1" applyAlignment="1">
      <alignment horizontal="center" vertical="center"/>
    </xf>
    <xf numFmtId="178" fontId="8" fillId="6" borderId="116" xfId="11" applyNumberFormat="1" applyFont="1" applyFill="1" applyBorder="1" applyAlignment="1">
      <alignment horizontal="center" vertical="center"/>
    </xf>
    <xf numFmtId="178" fontId="8" fillId="6" borderId="54" xfId="11" applyNumberFormat="1" applyFont="1" applyFill="1" applyBorder="1" applyAlignment="1">
      <alignment horizontal="center" vertical="center"/>
    </xf>
    <xf numFmtId="178" fontId="40" fillId="0" borderId="12" xfId="4" applyNumberFormat="1" applyFont="1" applyBorder="1" applyAlignment="1">
      <alignment horizontal="right" vertical="center"/>
    </xf>
    <xf numFmtId="178" fontId="40" fillId="0" borderId="13" xfId="4" applyNumberFormat="1" applyFont="1" applyBorder="1" applyAlignment="1">
      <alignment horizontal="right" vertical="center"/>
    </xf>
    <xf numFmtId="178" fontId="40" fillId="0" borderId="12" xfId="6" applyNumberFormat="1" applyFont="1" applyBorder="1" applyAlignment="1">
      <alignment horizontal="right" vertical="center"/>
    </xf>
    <xf numFmtId="178" fontId="40" fillId="0" borderId="13" xfId="6" applyNumberFormat="1" applyFont="1" applyBorder="1" applyAlignment="1">
      <alignment horizontal="right" vertical="center"/>
    </xf>
    <xf numFmtId="178" fontId="40" fillId="0" borderId="19" xfId="11" applyNumberFormat="1" applyFont="1" applyBorder="1" applyAlignment="1">
      <alignment horizontal="center" vertical="center"/>
    </xf>
    <xf numFmtId="178" fontId="40" fillId="0" borderId="21" xfId="11" applyNumberFormat="1" applyFont="1" applyBorder="1" applyAlignment="1">
      <alignment horizontal="center" vertical="center"/>
    </xf>
    <xf numFmtId="0" fontId="44" fillId="0" borderId="0" xfId="11" applyFont="1" applyAlignment="1">
      <alignment horizontal="right" vertical="center"/>
    </xf>
    <xf numFmtId="0" fontId="46" fillId="0" borderId="0" xfId="11" applyFont="1" applyAlignment="1">
      <alignment horizontal="center" vertical="center"/>
    </xf>
    <xf numFmtId="0" fontId="6" fillId="0" borderId="0" xfId="11" applyAlignment="1">
      <alignment horizontal="center"/>
    </xf>
    <xf numFmtId="178" fontId="8" fillId="6" borderId="50" xfId="11" applyNumberFormat="1" applyFont="1" applyFill="1" applyBorder="1" applyAlignment="1">
      <alignment horizontal="center" vertical="center"/>
    </xf>
    <xf numFmtId="178" fontId="8" fillId="6" borderId="51" xfId="11" applyNumberFormat="1" applyFont="1" applyFill="1" applyBorder="1" applyAlignment="1">
      <alignment horizontal="center" vertical="center"/>
    </xf>
    <xf numFmtId="178" fontId="8" fillId="6" borderId="112" xfId="11" applyNumberFormat="1" applyFont="1" applyFill="1" applyBorder="1" applyAlignment="1">
      <alignment horizontal="center" vertical="center"/>
    </xf>
    <xf numFmtId="178" fontId="8" fillId="6" borderId="113" xfId="11" applyNumberFormat="1" applyFont="1" applyFill="1" applyBorder="1" applyAlignment="1">
      <alignment horizontal="center" vertical="center"/>
    </xf>
    <xf numFmtId="178" fontId="8" fillId="6" borderId="114" xfId="1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2" fillId="12" borderId="23" xfId="0" applyFont="1" applyFill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31" fillId="2" borderId="99" xfId="0" applyFont="1" applyFill="1" applyBorder="1" applyAlignment="1">
      <alignment horizontal="left" vertical="top"/>
    </xf>
    <xf numFmtId="0" fontId="31" fillId="2" borderId="97" xfId="0" applyFont="1" applyFill="1" applyBorder="1" applyAlignment="1">
      <alignment horizontal="left" vertical="top"/>
    </xf>
    <xf numFmtId="0" fontId="31" fillId="2" borderId="98" xfId="0" applyFont="1" applyFill="1" applyBorder="1" applyAlignment="1">
      <alignment horizontal="left" vertical="top"/>
    </xf>
    <xf numFmtId="0" fontId="24" fillId="0" borderId="128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129" xfId="0" applyFont="1" applyBorder="1" applyAlignment="1">
      <alignment horizontal="center" vertical="center" wrapText="1"/>
    </xf>
    <xf numFmtId="0" fontId="24" fillId="0" borderId="130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128" xfId="0" applyFont="1" applyBorder="1" applyAlignment="1">
      <alignment vertical="center" wrapText="1"/>
    </xf>
    <xf numFmtId="0" fontId="24" fillId="0" borderId="42" xfId="0" applyFont="1" applyBorder="1" applyAlignment="1">
      <alignment vertical="center" wrapText="1"/>
    </xf>
    <xf numFmtId="0" fontId="24" fillId="0" borderId="40" xfId="0" applyFont="1" applyBorder="1" applyAlignment="1">
      <alignment vertical="center" wrapText="1"/>
    </xf>
    <xf numFmtId="0" fontId="36" fillId="0" borderId="130" xfId="0" applyFont="1" applyBorder="1" applyAlignment="1">
      <alignment horizontal="center" vertical="center" wrapText="1"/>
    </xf>
    <xf numFmtId="0" fontId="36" fillId="0" borderId="129" xfId="0" applyFont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6" fillId="3" borderId="130" xfId="0" applyFont="1" applyFill="1" applyBorder="1" applyAlignment="1">
      <alignment horizontal="center" vertical="center" wrapText="1"/>
    </xf>
    <xf numFmtId="0" fontId="36" fillId="3" borderId="129" xfId="0" applyFont="1" applyFill="1" applyBorder="1" applyAlignment="1">
      <alignment horizontal="center" vertical="center" wrapText="1"/>
    </xf>
    <xf numFmtId="0" fontId="36" fillId="0" borderId="131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/>
    </xf>
    <xf numFmtId="0" fontId="36" fillId="0" borderId="132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36" fillId="0" borderId="133" xfId="0" applyFont="1" applyBorder="1" applyAlignment="1">
      <alignment horizontal="center" vertical="center" wrapText="1"/>
    </xf>
    <xf numFmtId="0" fontId="36" fillId="0" borderId="134" xfId="0" applyFont="1" applyBorder="1" applyAlignment="1">
      <alignment horizontal="center" vertical="center" wrapText="1"/>
    </xf>
    <xf numFmtId="0" fontId="36" fillId="6" borderId="133" xfId="0" applyFont="1" applyFill="1" applyBorder="1" applyAlignment="1">
      <alignment horizontal="center" vertical="center" wrapText="1"/>
    </xf>
    <xf numFmtId="0" fontId="36" fillId="6" borderId="134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/>
    </xf>
    <xf numFmtId="3" fontId="18" fillId="2" borderId="11" xfId="0" applyNumberFormat="1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3" fontId="37" fillId="2" borderId="12" xfId="0" applyNumberFormat="1" applyFont="1" applyFill="1" applyBorder="1" applyAlignment="1">
      <alignment horizontal="left"/>
    </xf>
    <xf numFmtId="3" fontId="37" fillId="2" borderId="11" xfId="0" applyNumberFormat="1" applyFont="1" applyFill="1" applyBorder="1" applyAlignment="1">
      <alignment horizontal="left"/>
    </xf>
    <xf numFmtId="6" fontId="37" fillId="2" borderId="12" xfId="9" applyFont="1" applyFill="1" applyBorder="1" applyAlignment="1">
      <alignment horizontal="center"/>
    </xf>
    <xf numFmtId="6" fontId="37" fillId="2" borderId="11" xfId="9" applyFont="1" applyFill="1" applyBorder="1" applyAlignment="1">
      <alignment horizontal="center"/>
    </xf>
    <xf numFmtId="3" fontId="13" fillId="0" borderId="12" xfId="0" applyNumberFormat="1" applyFont="1" applyBorder="1" applyAlignment="1">
      <alignment horizontal="left"/>
    </xf>
    <xf numFmtId="3" fontId="13" fillId="0" borderId="11" xfId="0" applyNumberFormat="1" applyFont="1" applyBorder="1" applyAlignment="1">
      <alignment horizontal="left"/>
    </xf>
    <xf numFmtId="0" fontId="0" fillId="0" borderId="12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3" fontId="21" fillId="7" borderId="12" xfId="0" applyNumberFormat="1" applyFont="1" applyFill="1" applyBorder="1" applyAlignment="1">
      <alignment horizontal="center" vertical="center" shrinkToFit="1"/>
    </xf>
    <xf numFmtId="3" fontId="21" fillId="7" borderId="11" xfId="0" applyNumberFormat="1" applyFont="1" applyFill="1" applyBorder="1" applyAlignment="1">
      <alignment horizontal="center" vertical="center" shrinkToFit="1"/>
    </xf>
    <xf numFmtId="0" fontId="36" fillId="0" borderId="0" xfId="0" applyFont="1" applyAlignment="1">
      <alignment horizontal="center" vertical="center"/>
    </xf>
    <xf numFmtId="0" fontId="36" fillId="0" borderId="6" xfId="0" applyFont="1" applyBorder="1" applyAlignment="1">
      <alignment horizontal="right" vertical="center"/>
    </xf>
    <xf numFmtId="0" fontId="36" fillId="0" borderId="1" xfId="0" applyFont="1" applyBorder="1">
      <alignment vertical="center"/>
    </xf>
    <xf numFmtId="0" fontId="36" fillId="7" borderId="1" xfId="0" applyFont="1" applyFill="1" applyBorder="1" applyAlignment="1">
      <alignment horizontal="center" vertical="center"/>
    </xf>
    <xf numFmtId="0" fontId="9" fillId="6" borderId="15" xfId="11" applyFont="1" applyFill="1" applyBorder="1" applyAlignment="1">
      <alignment horizontal="center" vertical="center" wrapText="1"/>
    </xf>
    <xf numFmtId="0" fontId="9" fillId="6" borderId="4" xfId="11" applyFont="1" applyFill="1" applyBorder="1" applyAlignment="1">
      <alignment horizontal="center" vertical="center"/>
    </xf>
    <xf numFmtId="0" fontId="47" fillId="0" borderId="15" xfId="11" applyFont="1" applyBorder="1" applyAlignment="1">
      <alignment horizontal="center" vertical="center"/>
    </xf>
    <xf numFmtId="0" fontId="47" fillId="0" borderId="4" xfId="11" applyFont="1" applyBorder="1" applyAlignment="1">
      <alignment horizontal="center" vertical="center"/>
    </xf>
    <xf numFmtId="0" fontId="47" fillId="0" borderId="15" xfId="11" applyFont="1" applyBorder="1" applyAlignment="1">
      <alignment horizontal="center" vertical="center" wrapText="1"/>
    </xf>
    <xf numFmtId="0" fontId="47" fillId="0" borderId="1" xfId="11" applyFont="1" applyBorder="1" applyAlignment="1">
      <alignment horizontal="center" vertical="center"/>
    </xf>
    <xf numFmtId="0" fontId="47" fillId="0" borderId="4" xfId="11" applyFont="1" applyBorder="1" applyAlignment="1">
      <alignment horizontal="center" vertical="center" wrapText="1"/>
    </xf>
    <xf numFmtId="0" fontId="47" fillId="0" borderId="12" xfId="11" applyFont="1" applyBorder="1" applyAlignment="1">
      <alignment horizontal="center" vertical="center" wrapText="1"/>
    </xf>
    <xf numFmtId="0" fontId="47" fillId="0" borderId="11" xfId="11" applyFont="1" applyBorder="1" applyAlignment="1">
      <alignment horizontal="center" vertical="center" wrapText="1"/>
    </xf>
    <xf numFmtId="0" fontId="74" fillId="6" borderId="15" xfId="11" applyFont="1" applyFill="1" applyBorder="1" applyAlignment="1">
      <alignment horizontal="center" vertical="center" wrapText="1"/>
    </xf>
    <xf numFmtId="0" fontId="73" fillId="6" borderId="4" xfId="11" applyFont="1" applyFill="1" applyBorder="1" applyAlignment="1">
      <alignment horizontal="center" vertical="center"/>
    </xf>
    <xf numFmtId="0" fontId="74" fillId="6" borderId="4" xfId="11" applyFont="1" applyFill="1" applyBorder="1" applyAlignment="1">
      <alignment horizontal="center" vertical="center" wrapText="1"/>
    </xf>
    <xf numFmtId="0" fontId="74" fillId="6" borderId="16" xfId="11" applyFont="1" applyFill="1" applyBorder="1" applyAlignment="1">
      <alignment horizontal="center" vertical="center" wrapText="1"/>
    </xf>
    <xf numFmtId="0" fontId="74" fillId="6" borderId="17" xfId="11" applyFont="1" applyFill="1" applyBorder="1" applyAlignment="1">
      <alignment horizontal="center" vertical="center" wrapText="1"/>
    </xf>
    <xf numFmtId="0" fontId="73" fillId="6" borderId="7" xfId="11" applyFont="1" applyFill="1" applyBorder="1" applyAlignment="1">
      <alignment horizontal="center" vertical="center"/>
    </xf>
    <xf numFmtId="0" fontId="82" fillId="6" borderId="15" xfId="11" applyFont="1" applyFill="1" applyBorder="1" applyAlignment="1">
      <alignment horizontal="center" vertical="center" wrapText="1"/>
    </xf>
    <xf numFmtId="0" fontId="7" fillId="6" borderId="4" xfId="11" applyFont="1" applyFill="1" applyBorder="1" applyAlignment="1">
      <alignment horizontal="center" vertical="center"/>
    </xf>
    <xf numFmtId="0" fontId="83" fillId="6" borderId="4" xfId="11" applyFont="1" applyFill="1" applyBorder="1" applyAlignment="1">
      <alignment horizontal="center" vertical="center"/>
    </xf>
    <xf numFmtId="0" fontId="74" fillId="6" borderId="5" xfId="11" applyFont="1" applyFill="1" applyBorder="1" applyAlignment="1">
      <alignment horizontal="center" vertical="center" wrapText="1"/>
    </xf>
    <xf numFmtId="0" fontId="78" fillId="6" borderId="19" xfId="11" applyFont="1" applyFill="1" applyBorder="1" applyAlignment="1">
      <alignment horizontal="center" vertical="center" wrapText="1"/>
    </xf>
    <xf numFmtId="0" fontId="6" fillId="6" borderId="19" xfId="11" applyFill="1" applyBorder="1" applyAlignment="1">
      <alignment horizontal="center" vertical="center"/>
    </xf>
    <xf numFmtId="0" fontId="81" fillId="6" borderId="73" xfId="11" applyFont="1" applyFill="1" applyBorder="1" applyAlignment="1">
      <alignment horizontal="center" vertical="center"/>
    </xf>
    <xf numFmtId="0" fontId="81" fillId="6" borderId="1" xfId="11" applyFont="1" applyFill="1" applyBorder="1" applyAlignment="1">
      <alignment horizontal="center" vertical="center"/>
    </xf>
    <xf numFmtId="0" fontId="77" fillId="0" borderId="73" xfId="11" applyFont="1" applyBorder="1" applyAlignment="1">
      <alignment horizontal="center" vertical="center"/>
    </xf>
    <xf numFmtId="0" fontId="77" fillId="0" borderId="1" xfId="11" applyFont="1" applyBorder="1" applyAlignment="1">
      <alignment horizontal="center" vertical="center"/>
    </xf>
    <xf numFmtId="0" fontId="81" fillId="6" borderId="16" xfId="11" applyFont="1" applyFill="1" applyBorder="1" applyAlignment="1">
      <alignment horizontal="center" vertical="center" wrapText="1"/>
    </xf>
    <xf numFmtId="0" fontId="81" fillId="6" borderId="5" xfId="11" applyFont="1" applyFill="1" applyBorder="1" applyAlignment="1">
      <alignment horizontal="center" vertical="center" wrapText="1"/>
    </xf>
    <xf numFmtId="0" fontId="74" fillId="6" borderId="135" xfId="11" applyFont="1" applyFill="1" applyBorder="1" applyAlignment="1">
      <alignment horizontal="center" vertical="center" wrapText="1"/>
    </xf>
    <xf numFmtId="0" fontId="83" fillId="6" borderId="136" xfId="11" applyFont="1" applyFill="1" applyBorder="1" applyAlignment="1">
      <alignment horizontal="center" vertical="center"/>
    </xf>
    <xf numFmtId="0" fontId="82" fillId="6" borderId="16" xfId="11" applyFont="1" applyFill="1" applyBorder="1" applyAlignment="1">
      <alignment horizontal="center" vertical="center" wrapText="1"/>
    </xf>
    <xf numFmtId="0" fontId="82" fillId="6" borderId="5" xfId="11" applyFont="1" applyFill="1" applyBorder="1" applyAlignment="1">
      <alignment horizontal="center" vertical="center" wrapText="1"/>
    </xf>
    <xf numFmtId="0" fontId="82" fillId="6" borderId="135" xfId="11" applyFont="1" applyFill="1" applyBorder="1" applyAlignment="1">
      <alignment horizontal="center" vertical="center" wrapText="1"/>
    </xf>
    <xf numFmtId="0" fontId="7" fillId="6" borderId="136" xfId="11" applyFont="1" applyFill="1" applyBorder="1" applyAlignment="1">
      <alignment horizontal="center" vertical="center"/>
    </xf>
    <xf numFmtId="0" fontId="79" fillId="0" borderId="12" xfId="11" applyFont="1" applyBorder="1" applyAlignment="1">
      <alignment vertical="center" wrapText="1"/>
    </xf>
    <xf numFmtId="0" fontId="79" fillId="0" borderId="11" xfId="11" applyFont="1" applyBorder="1" applyAlignment="1">
      <alignment vertical="center" wrapText="1"/>
    </xf>
    <xf numFmtId="38" fontId="79" fillId="0" borderId="12" xfId="4" applyFont="1" applyBorder="1">
      <alignment vertical="center"/>
    </xf>
    <xf numFmtId="38" fontId="79" fillId="0" borderId="11" xfId="4" applyFont="1" applyBorder="1">
      <alignment vertical="center"/>
    </xf>
    <xf numFmtId="0" fontId="79" fillId="0" borderId="137" xfId="11" applyFont="1" applyBorder="1" applyAlignment="1">
      <alignment horizontal="center" vertical="center"/>
    </xf>
    <xf numFmtId="0" fontId="79" fillId="0" borderId="121" xfId="11" applyFont="1" applyBorder="1" applyAlignment="1">
      <alignment horizontal="center" vertical="center"/>
    </xf>
    <xf numFmtId="0" fontId="79" fillId="0" borderId="12" xfId="11" applyFont="1" applyBorder="1">
      <alignment vertical="center"/>
    </xf>
    <xf numFmtId="0" fontId="79" fillId="0" borderId="11" xfId="11" applyFont="1" applyBorder="1">
      <alignment vertical="center"/>
    </xf>
    <xf numFmtId="0" fontId="79" fillId="0" borderId="12" xfId="11" applyFont="1" applyBorder="1" applyAlignment="1">
      <alignment horizontal="center" vertical="center"/>
    </xf>
    <xf numFmtId="0" fontId="79" fillId="0" borderId="11" xfId="11" applyFont="1" applyBorder="1" applyAlignment="1">
      <alignment horizontal="center" vertical="center"/>
    </xf>
    <xf numFmtId="0" fontId="79" fillId="6" borderId="16" xfId="11" applyFont="1" applyFill="1" applyBorder="1" applyAlignment="1">
      <alignment horizontal="left" vertical="center"/>
    </xf>
    <xf numFmtId="0" fontId="79" fillId="6" borderId="17" xfId="11" applyFont="1" applyFill="1" applyBorder="1" applyAlignment="1">
      <alignment horizontal="left" vertical="center"/>
    </xf>
    <xf numFmtId="0" fontId="79" fillId="6" borderId="19" xfId="11" applyFont="1" applyFill="1" applyBorder="1" applyAlignment="1">
      <alignment horizontal="left" vertical="center"/>
    </xf>
    <xf numFmtId="0" fontId="79" fillId="6" borderId="20" xfId="11" applyFont="1" applyFill="1" applyBorder="1" applyAlignment="1">
      <alignment horizontal="left" vertical="center"/>
    </xf>
    <xf numFmtId="0" fontId="79" fillId="6" borderId="5" xfId="11" applyFont="1" applyFill="1" applyBorder="1" applyAlignment="1">
      <alignment horizontal="left" vertical="center"/>
    </xf>
    <xf numFmtId="0" fontId="79" fillId="6" borderId="7" xfId="11" applyFont="1" applyFill="1" applyBorder="1" applyAlignment="1">
      <alignment horizontal="left" vertical="center"/>
    </xf>
    <xf numFmtId="0" fontId="79" fillId="6" borderId="16" xfId="11" applyFont="1" applyFill="1" applyBorder="1" applyAlignment="1">
      <alignment horizontal="left" vertical="center" wrapText="1"/>
    </xf>
    <xf numFmtId="0" fontId="79" fillId="6" borderId="17" xfId="11" applyFont="1" applyFill="1" applyBorder="1" applyAlignment="1">
      <alignment horizontal="left" vertical="center" wrapText="1"/>
    </xf>
    <xf numFmtId="0" fontId="79" fillId="6" borderId="19" xfId="11" applyFont="1" applyFill="1" applyBorder="1" applyAlignment="1">
      <alignment horizontal="left" vertical="center" wrapText="1"/>
    </xf>
    <xf numFmtId="0" fontId="79" fillId="6" borderId="20" xfId="11" applyFont="1" applyFill="1" applyBorder="1" applyAlignment="1">
      <alignment horizontal="left" vertical="center" wrapText="1"/>
    </xf>
    <xf numFmtId="0" fontId="79" fillId="6" borderId="5" xfId="11" applyFont="1" applyFill="1" applyBorder="1" applyAlignment="1">
      <alignment horizontal="left" vertical="center" wrapText="1"/>
    </xf>
    <xf numFmtId="0" fontId="79" fillId="6" borderId="7" xfId="11" applyFont="1" applyFill="1" applyBorder="1" applyAlignment="1">
      <alignment horizontal="left" vertical="center" wrapText="1"/>
    </xf>
    <xf numFmtId="0" fontId="71" fillId="0" borderId="6" xfId="11" applyFont="1" applyBorder="1" applyAlignment="1">
      <alignment horizontal="right" vertical="center"/>
    </xf>
    <xf numFmtId="0" fontId="79" fillId="0" borderId="6" xfId="11" applyFont="1" applyBorder="1" applyAlignment="1">
      <alignment horizontal="right" vertical="center"/>
    </xf>
    <xf numFmtId="0" fontId="79" fillId="0" borderId="1" xfId="11" applyFont="1" applyBorder="1" applyAlignment="1">
      <alignment horizontal="center" vertical="center"/>
    </xf>
    <xf numFmtId="38" fontId="79" fillId="0" borderId="1" xfId="4" applyFont="1" applyBorder="1" applyAlignment="1">
      <alignment horizontal="center" vertical="center" wrapText="1"/>
    </xf>
    <xf numFmtId="38" fontId="79" fillId="0" borderId="1" xfId="4" applyFont="1" applyBorder="1" applyAlignment="1">
      <alignment horizontal="center" vertical="center"/>
    </xf>
    <xf numFmtId="0" fontId="76" fillId="0" borderId="0" xfId="11" applyFont="1" applyAlignment="1">
      <alignment horizontal="left" vertical="center"/>
    </xf>
    <xf numFmtId="0" fontId="80" fillId="0" borderId="0" xfId="11" applyFont="1" applyAlignment="1">
      <alignment horizontal="left" vertical="center"/>
    </xf>
    <xf numFmtId="0" fontId="9" fillId="0" borderId="15" xfId="20" applyFont="1" applyBorder="1" applyAlignment="1">
      <alignment horizontal="center" vertical="center"/>
    </xf>
    <xf numFmtId="0" fontId="9" fillId="0" borderId="2" xfId="20" applyFont="1" applyBorder="1" applyAlignment="1">
      <alignment horizontal="center" vertical="center"/>
    </xf>
    <xf numFmtId="0" fontId="9" fillId="0" borderId="4" xfId="20" applyFont="1" applyBorder="1" applyAlignment="1">
      <alignment horizontal="center" vertical="center"/>
    </xf>
    <xf numFmtId="0" fontId="9" fillId="0" borderId="12" xfId="20" applyFont="1" applyBorder="1" applyAlignment="1">
      <alignment horizontal="center" vertical="center"/>
    </xf>
    <xf numFmtId="0" fontId="9" fillId="0" borderId="11" xfId="20" applyFont="1" applyBorder="1" applyAlignment="1">
      <alignment horizontal="center" vertical="center"/>
    </xf>
    <xf numFmtId="0" fontId="9" fillId="0" borderId="15" xfId="20" applyFont="1" applyBorder="1" applyAlignment="1">
      <alignment horizontal="center" vertical="center" wrapText="1"/>
    </xf>
    <xf numFmtId="0" fontId="9" fillId="0" borderId="2" xfId="20" applyFont="1" applyBorder="1" applyAlignment="1">
      <alignment horizontal="center" vertical="center" wrapText="1"/>
    </xf>
    <xf numFmtId="0" fontId="9" fillId="6" borderId="15" xfId="20" applyFont="1" applyFill="1" applyBorder="1" applyAlignment="1">
      <alignment horizontal="center" vertical="center" wrapText="1"/>
    </xf>
    <xf numFmtId="0" fontId="9" fillId="6" borderId="2" xfId="20" applyFont="1" applyFill="1" applyBorder="1" applyAlignment="1">
      <alignment horizontal="center" vertical="center" wrapText="1"/>
    </xf>
    <xf numFmtId="0" fontId="9" fillId="6" borderId="4" xfId="20" applyFont="1" applyFill="1" applyBorder="1" applyAlignment="1">
      <alignment horizontal="center" vertical="center" wrapText="1"/>
    </xf>
    <xf numFmtId="0" fontId="9" fillId="0" borderId="10" xfId="20" applyFont="1" applyBorder="1" applyAlignment="1">
      <alignment horizontal="center" vertical="center"/>
    </xf>
    <xf numFmtId="38" fontId="71" fillId="6" borderId="0" xfId="6" applyFont="1" applyFill="1" applyAlignment="1">
      <alignment horizontal="left" vertical="center" wrapText="1"/>
    </xf>
    <xf numFmtId="38" fontId="79" fillId="6" borderId="0" xfId="6" applyFont="1" applyFill="1" applyAlignment="1">
      <alignment horizontal="left" vertical="center" wrapText="1"/>
    </xf>
    <xf numFmtId="0" fontId="6" fillId="6" borderId="6" xfId="11" applyFill="1" applyBorder="1" applyAlignment="1">
      <alignment horizontal="left" vertical="center"/>
    </xf>
    <xf numFmtId="0" fontId="18" fillId="6" borderId="6" xfId="11" applyFont="1" applyFill="1" applyBorder="1" applyAlignment="1">
      <alignment horizontal="left" vertical="center"/>
    </xf>
    <xf numFmtId="0" fontId="20" fillId="6" borderId="6" xfId="11" applyFont="1" applyFill="1" applyBorder="1" applyAlignment="1">
      <alignment horizontal="right" vertical="center"/>
    </xf>
    <xf numFmtId="0" fontId="6" fillId="6" borderId="1" xfId="11" applyFill="1" applyBorder="1" applyAlignment="1">
      <alignment horizontal="center" vertical="center"/>
    </xf>
    <xf numFmtId="0" fontId="6" fillId="6" borderId="11" xfId="11" applyFill="1" applyBorder="1" applyAlignment="1">
      <alignment horizontal="center" vertical="center"/>
    </xf>
    <xf numFmtId="0" fontId="18" fillId="0" borderId="0" xfId="11" applyFont="1" applyAlignment="1">
      <alignment horizontal="left" vertical="center"/>
    </xf>
    <xf numFmtId="178" fontId="42" fillId="0" borderId="0" xfId="11" applyNumberFormat="1" applyFont="1" applyAlignment="1">
      <alignment horizontal="right" vertical="center"/>
    </xf>
    <xf numFmtId="178" fontId="56" fillId="0" borderId="0" xfId="11" applyNumberFormat="1" applyFont="1" applyAlignment="1">
      <alignment horizontal="center"/>
    </xf>
    <xf numFmtId="178" fontId="10" fillId="0" borderId="0" xfId="11" applyNumberFormat="1" applyFont="1" applyAlignment="1">
      <alignment horizontal="center" vertical="center"/>
    </xf>
    <xf numFmtId="178" fontId="6" fillId="13" borderId="50" xfId="11" applyNumberFormat="1" applyFill="1" applyBorder="1" applyAlignment="1">
      <alignment horizontal="center" vertical="center"/>
    </xf>
    <xf numFmtId="178" fontId="6" fillId="13" borderId="51" xfId="11" applyNumberFormat="1" applyFill="1" applyBorder="1" applyAlignment="1">
      <alignment horizontal="center" vertical="center"/>
    </xf>
    <xf numFmtId="178" fontId="6" fillId="13" borderId="51" xfId="11" applyNumberFormat="1" applyFill="1" applyBorder="1">
      <alignment vertical="center"/>
    </xf>
    <xf numFmtId="178" fontId="6" fillId="13" borderId="113" xfId="11" applyNumberFormat="1" applyFill="1" applyBorder="1" applyAlignment="1">
      <alignment horizontal="center" vertical="center"/>
    </xf>
    <xf numFmtId="178" fontId="6" fillId="13" borderId="114" xfId="11" applyNumberFormat="1" applyFill="1" applyBorder="1" applyAlignment="1">
      <alignment horizontal="center" vertical="center"/>
    </xf>
    <xf numFmtId="178" fontId="90" fillId="0" borderId="19" xfId="6" applyNumberFormat="1" applyFont="1" applyBorder="1" applyAlignment="1">
      <alignment horizontal="right" vertical="center"/>
    </xf>
    <xf numFmtId="178" fontId="90" fillId="0" borderId="21" xfId="6" applyNumberFormat="1" applyFont="1" applyBorder="1" applyAlignment="1">
      <alignment horizontal="right" vertical="center"/>
    </xf>
    <xf numFmtId="178" fontId="6" fillId="0" borderId="9" xfId="6" applyNumberFormat="1" applyBorder="1" applyAlignment="1">
      <alignment horizontal="center" vertical="center"/>
    </xf>
    <xf numFmtId="178" fontId="6" fillId="0" borderId="10" xfId="6" applyNumberFormat="1" applyBorder="1" applyAlignment="1">
      <alignment horizontal="center" vertical="center"/>
    </xf>
    <xf numFmtId="178" fontId="90" fillId="0" borderId="12" xfId="6" applyNumberFormat="1" applyFont="1" applyBorder="1" applyAlignment="1">
      <alignment horizontal="right" vertical="center"/>
    </xf>
    <xf numFmtId="178" fontId="90" fillId="0" borderId="13" xfId="6" applyNumberFormat="1" applyFont="1" applyBorder="1" applyAlignment="1">
      <alignment horizontal="right" vertical="center"/>
    </xf>
    <xf numFmtId="178" fontId="6" fillId="0" borderId="22" xfId="11" applyNumberFormat="1" applyBorder="1" applyAlignment="1">
      <alignment horizontal="center" vertical="center"/>
    </xf>
    <xf numFmtId="178" fontId="6" fillId="0" borderId="6" xfId="11" applyNumberFormat="1" applyBorder="1" applyAlignment="1">
      <alignment horizontal="center" vertical="center"/>
    </xf>
    <xf numFmtId="178" fontId="6" fillId="0" borderId="7" xfId="11" applyNumberFormat="1" applyBorder="1" applyAlignment="1">
      <alignment horizontal="center" vertical="center"/>
    </xf>
    <xf numFmtId="178" fontId="90" fillId="0" borderId="5" xfId="6" applyNumberFormat="1" applyFont="1" applyBorder="1" applyAlignment="1">
      <alignment horizontal="right" vertical="center"/>
    </xf>
    <xf numFmtId="178" fontId="90" fillId="0" borderId="8" xfId="6" applyNumberFormat="1" applyFont="1" applyBorder="1" applyAlignment="1">
      <alignment horizontal="right" vertical="center"/>
    </xf>
    <xf numFmtId="178" fontId="6" fillId="0" borderId="65" xfId="11" applyNumberFormat="1" applyBorder="1" applyAlignment="1">
      <alignment horizontal="center" vertical="center"/>
    </xf>
    <xf numFmtId="178" fontId="6" fillId="0" borderId="66" xfId="11" applyNumberFormat="1" applyBorder="1" applyAlignment="1">
      <alignment horizontal="center" vertical="center"/>
    </xf>
    <xf numFmtId="178" fontId="6" fillId="0" borderId="115" xfId="11" applyNumberFormat="1" applyBorder="1" applyAlignment="1">
      <alignment horizontal="center" vertical="center"/>
    </xf>
    <xf numFmtId="178" fontId="90" fillId="0" borderId="111" xfId="6" applyNumberFormat="1" applyFont="1" applyBorder="1" applyAlignment="1">
      <alignment horizontal="right" vertical="center"/>
    </xf>
    <xf numFmtId="178" fontId="90" fillId="0" borderId="24" xfId="6" applyNumberFormat="1" applyFont="1" applyBorder="1" applyAlignment="1">
      <alignment horizontal="right" vertical="center"/>
    </xf>
    <xf numFmtId="178" fontId="6" fillId="13" borderId="50" xfId="6" applyNumberFormat="1" applyFill="1" applyBorder="1" applyAlignment="1">
      <alignment horizontal="center" vertical="center"/>
    </xf>
    <xf numFmtId="178" fontId="6" fillId="13" borderId="51" xfId="6" applyNumberFormat="1" applyFill="1" applyBorder="1" applyAlignment="1">
      <alignment horizontal="center" vertical="center"/>
    </xf>
    <xf numFmtId="178" fontId="6" fillId="13" borderId="112" xfId="6" applyNumberFormat="1" applyFill="1" applyBorder="1" applyAlignment="1">
      <alignment horizontal="center" vertical="center"/>
    </xf>
    <xf numFmtId="178" fontId="90" fillId="13" borderId="113" xfId="6" applyNumberFormat="1" applyFont="1" applyFill="1" applyBorder="1" applyAlignment="1">
      <alignment horizontal="right" vertical="center"/>
    </xf>
    <xf numFmtId="178" fontId="90" fillId="13" borderId="114" xfId="6" applyNumberFormat="1" applyFont="1" applyFill="1" applyBorder="1" applyAlignment="1">
      <alignment horizontal="right" vertical="center"/>
    </xf>
    <xf numFmtId="178" fontId="6" fillId="13" borderId="112" xfId="11" applyNumberFormat="1" applyFill="1" applyBorder="1" applyAlignment="1">
      <alignment horizontal="center" vertical="center"/>
    </xf>
    <xf numFmtId="0" fontId="6" fillId="0" borderId="0" xfId="11" applyAlignment="1">
      <alignment horizontal="center" wrapText="1"/>
    </xf>
    <xf numFmtId="0" fontId="40" fillId="13" borderId="50" xfId="11" applyFont="1" applyFill="1" applyBorder="1" applyAlignment="1">
      <alignment horizontal="center" vertical="center"/>
    </xf>
    <xf numFmtId="0" fontId="40" fillId="13" borderId="51" xfId="11" applyFont="1" applyFill="1" applyBorder="1" applyAlignment="1">
      <alignment horizontal="center" vertical="center"/>
    </xf>
    <xf numFmtId="0" fontId="40" fillId="13" borderId="113" xfId="11" applyFont="1" applyFill="1" applyBorder="1" applyAlignment="1">
      <alignment horizontal="center"/>
    </xf>
    <xf numFmtId="0" fontId="40" fillId="13" borderId="114" xfId="11" applyFont="1" applyFill="1" applyBorder="1" applyAlignment="1">
      <alignment horizontal="center"/>
    </xf>
    <xf numFmtId="38" fontId="40" fillId="0" borderId="19" xfId="6" applyFont="1" applyBorder="1" applyAlignment="1">
      <alignment horizontal="right" vertical="center"/>
    </xf>
    <xf numFmtId="38" fontId="40" fillId="0" borderId="21" xfId="6" applyFont="1" applyBorder="1" applyAlignment="1">
      <alignment horizontal="right" vertical="center"/>
    </xf>
    <xf numFmtId="38" fontId="40" fillId="0" borderId="12" xfId="6" applyFont="1" applyBorder="1" applyAlignment="1">
      <alignment horizontal="right" vertical="center"/>
    </xf>
    <xf numFmtId="38" fontId="40" fillId="0" borderId="13" xfId="6" applyFont="1" applyBorder="1" applyAlignment="1">
      <alignment horizontal="right" vertical="center"/>
    </xf>
    <xf numFmtId="38" fontId="40" fillId="0" borderId="113" xfId="6" applyFont="1" applyBorder="1" applyAlignment="1">
      <alignment horizontal="right" vertical="center"/>
    </xf>
    <xf numFmtId="38" fontId="40" fillId="0" borderId="114" xfId="6" applyFont="1" applyBorder="1" applyAlignment="1">
      <alignment horizontal="right" vertical="center"/>
    </xf>
    <xf numFmtId="0" fontId="60" fillId="0" borderId="0" xfId="11" applyFont="1" applyAlignment="1">
      <alignment horizontal="right" vertical="center"/>
    </xf>
    <xf numFmtId="0" fontId="61" fillId="0" borderId="0" xfId="11" applyFont="1" applyAlignment="1">
      <alignment horizontal="center"/>
    </xf>
    <xf numFmtId="0" fontId="62" fillId="0" borderId="0" xfId="11" applyFont="1" applyAlignment="1">
      <alignment horizontal="center"/>
    </xf>
    <xf numFmtId="0" fontId="62" fillId="13" borderId="43" xfId="11" applyFont="1" applyFill="1" applyBorder="1" applyAlignment="1">
      <alignment horizontal="center" vertical="center"/>
    </xf>
    <xf numFmtId="0" fontId="62" fillId="13" borderId="44" xfId="11" applyFont="1" applyFill="1" applyBorder="1" applyAlignment="1">
      <alignment horizontal="center" vertical="center"/>
    </xf>
    <xf numFmtId="0" fontId="62" fillId="13" borderId="45" xfId="11" applyFont="1" applyFill="1" applyBorder="1" applyAlignment="1">
      <alignment horizontal="center" vertical="center"/>
    </xf>
    <xf numFmtId="0" fontId="62" fillId="13" borderId="65" xfId="11" applyFont="1" applyFill="1" applyBorder="1" applyAlignment="1">
      <alignment horizontal="center" vertical="center"/>
    </xf>
    <xf numFmtId="0" fontId="62" fillId="13" borderId="66" xfId="11" applyFont="1" applyFill="1" applyBorder="1" applyAlignment="1">
      <alignment horizontal="center" vertical="center"/>
    </xf>
    <xf numFmtId="0" fontId="62" fillId="13" borderId="115" xfId="11" applyFont="1" applyFill="1" applyBorder="1" applyAlignment="1">
      <alignment horizontal="center" vertical="center"/>
    </xf>
    <xf numFmtId="0" fontId="62" fillId="13" borderId="119" xfId="11" applyFont="1" applyFill="1" applyBorder="1" applyAlignment="1">
      <alignment horizontal="center" vertical="center"/>
    </xf>
    <xf numFmtId="0" fontId="62" fillId="13" borderId="111" xfId="11" applyFont="1" applyFill="1" applyBorder="1" applyAlignment="1">
      <alignment horizontal="center" vertical="center"/>
    </xf>
    <xf numFmtId="178" fontId="40" fillId="0" borderId="108" xfId="11" applyNumberFormat="1" applyFont="1" applyBorder="1" applyAlignment="1">
      <alignment horizontal="right" vertical="center" shrinkToFit="1"/>
    </xf>
    <xf numFmtId="178" fontId="40" fillId="0" borderId="47" xfId="11" applyNumberFormat="1" applyFont="1" applyBorder="1" applyAlignment="1">
      <alignment horizontal="right" vertical="center" shrinkToFit="1"/>
    </xf>
    <xf numFmtId="178" fontId="40" fillId="0" borderId="16" xfId="11" applyNumberFormat="1" applyFont="1" applyBorder="1" applyAlignment="1">
      <alignment horizontal="right" vertical="center" shrinkToFit="1"/>
    </xf>
    <xf numFmtId="178" fontId="40" fillId="0" borderId="17" xfId="11" applyNumberFormat="1" applyFont="1" applyBorder="1" applyAlignment="1">
      <alignment horizontal="right" vertical="center" shrinkToFit="1"/>
    </xf>
    <xf numFmtId="178" fontId="40" fillId="0" borderId="19" xfId="11" applyNumberFormat="1" applyFont="1" applyBorder="1" applyAlignment="1">
      <alignment horizontal="right" vertical="center" shrinkToFit="1"/>
    </xf>
    <xf numFmtId="178" fontId="40" fillId="0" borderId="20" xfId="11" applyNumberFormat="1" applyFont="1" applyBorder="1" applyAlignment="1">
      <alignment horizontal="right" vertical="center" shrinkToFit="1"/>
    </xf>
    <xf numFmtId="178" fontId="40" fillId="0" borderId="5" xfId="11" applyNumberFormat="1" applyFont="1" applyBorder="1" applyAlignment="1">
      <alignment horizontal="right" vertical="center" shrinkToFit="1"/>
    </xf>
    <xf numFmtId="178" fontId="40" fillId="0" borderId="7" xfId="11" applyNumberFormat="1" applyFont="1" applyBorder="1" applyAlignment="1">
      <alignment horizontal="right" vertical="center" shrinkToFit="1"/>
    </xf>
    <xf numFmtId="178" fontId="40" fillId="0" borderId="12" xfId="11" applyNumberFormat="1" applyFont="1" applyBorder="1" applyAlignment="1">
      <alignment horizontal="right" vertical="center" shrinkToFit="1"/>
    </xf>
    <xf numFmtId="178" fontId="40" fillId="0" borderId="10" xfId="11" applyNumberFormat="1" applyFont="1" applyBorder="1" applyAlignment="1">
      <alignment horizontal="right" vertical="center" shrinkToFit="1"/>
    </xf>
    <xf numFmtId="178" fontId="40" fillId="0" borderId="0" xfId="11" applyNumberFormat="1" applyFont="1" applyAlignment="1">
      <alignment horizontal="right" vertical="center" shrinkToFit="1"/>
    </xf>
    <xf numFmtId="178" fontId="40" fillId="0" borderId="6" xfId="11" applyNumberFormat="1" applyFont="1" applyBorder="1" applyAlignment="1">
      <alignment horizontal="right" vertical="center" shrinkToFit="1"/>
    </xf>
    <xf numFmtId="178" fontId="40" fillId="0" borderId="116" xfId="11" applyNumberFormat="1" applyFont="1" applyBorder="1" applyAlignment="1">
      <alignment horizontal="right" vertical="center" shrinkToFit="1"/>
    </xf>
    <xf numFmtId="178" fontId="40" fillId="0" borderId="49" xfId="11" applyNumberFormat="1" applyFont="1" applyBorder="1" applyAlignment="1">
      <alignment horizontal="right" vertical="center" shrinkToFit="1"/>
    </xf>
    <xf numFmtId="178" fontId="40" fillId="0" borderId="111" xfId="11" applyNumberFormat="1" applyFont="1" applyBorder="1" applyAlignment="1">
      <alignment horizontal="right" vertical="center" shrinkToFit="1"/>
    </xf>
    <xf numFmtId="178" fontId="40" fillId="0" borderId="66" xfId="11" applyNumberFormat="1" applyFont="1" applyBorder="1" applyAlignment="1">
      <alignment horizontal="right" vertical="center" shrinkToFit="1"/>
    </xf>
    <xf numFmtId="178" fontId="40" fillId="0" borderId="117" xfId="11" applyNumberFormat="1" applyFont="1" applyBorder="1" applyAlignment="1">
      <alignment horizontal="right" vertical="center" shrinkToFit="1"/>
    </xf>
    <xf numFmtId="178" fontId="40" fillId="0" borderId="118" xfId="11" applyNumberFormat="1" applyFont="1" applyBorder="1" applyAlignment="1">
      <alignment horizontal="right" vertical="center" shrinkToFit="1"/>
    </xf>
    <xf numFmtId="0" fontId="41" fillId="0" borderId="0" xfId="11" applyFont="1" applyAlignment="1">
      <alignment horizontal="right" vertical="center"/>
    </xf>
    <xf numFmtId="0" fontId="42" fillId="0" borderId="0" xfId="11" applyFont="1" applyAlignment="1">
      <alignment horizontal="center" vertical="center"/>
    </xf>
    <xf numFmtId="0" fontId="6" fillId="0" borderId="0" xfId="11" applyAlignment="1">
      <alignment horizontal="center" vertical="center"/>
    </xf>
    <xf numFmtId="0" fontId="40" fillId="13" borderId="43" xfId="11" applyFont="1" applyFill="1" applyBorder="1" applyAlignment="1">
      <alignment horizontal="center" vertical="center"/>
    </xf>
    <xf numFmtId="0" fontId="6" fillId="13" borderId="44" xfId="11" applyFill="1" applyBorder="1" applyAlignment="1">
      <alignment horizontal="center" vertical="center"/>
    </xf>
    <xf numFmtId="0" fontId="6" fillId="13" borderId="44" xfId="11" applyFill="1" applyBorder="1">
      <alignment vertical="center"/>
    </xf>
    <xf numFmtId="0" fontId="6" fillId="13" borderId="45" xfId="11" applyFill="1" applyBorder="1">
      <alignment vertical="center"/>
    </xf>
    <xf numFmtId="0" fontId="6" fillId="13" borderId="65" xfId="11" applyFill="1" applyBorder="1">
      <alignment vertical="center"/>
    </xf>
    <xf numFmtId="0" fontId="6" fillId="13" borderId="66" xfId="11" applyFill="1" applyBorder="1">
      <alignment vertical="center"/>
    </xf>
    <xf numFmtId="0" fontId="6" fillId="13" borderId="115" xfId="11" applyFill="1" applyBorder="1">
      <alignment vertical="center"/>
    </xf>
    <xf numFmtId="178" fontId="8" fillId="13" borderId="119" xfId="11" applyNumberFormat="1" applyFont="1" applyFill="1" applyBorder="1" applyAlignment="1">
      <alignment horizontal="center" vertical="center"/>
    </xf>
    <xf numFmtId="178" fontId="8" fillId="13" borderId="52" xfId="11" applyNumberFormat="1" applyFont="1" applyFill="1" applyBorder="1" applyAlignment="1">
      <alignment horizontal="center" vertical="center"/>
    </xf>
    <xf numFmtId="178" fontId="8" fillId="13" borderId="111" xfId="11" applyNumberFormat="1" applyFont="1" applyFill="1" applyBorder="1" applyAlignment="1">
      <alignment horizontal="center" vertical="center"/>
    </xf>
    <xf numFmtId="178" fontId="8" fillId="13" borderId="24" xfId="11" applyNumberFormat="1" applyFont="1" applyFill="1" applyBorder="1" applyAlignment="1">
      <alignment horizontal="center" vertical="center"/>
    </xf>
    <xf numFmtId="178" fontId="40" fillId="0" borderId="119" xfId="6" applyNumberFormat="1" applyFont="1" applyBorder="1" applyAlignment="1">
      <alignment horizontal="right" vertical="center"/>
    </xf>
    <xf numFmtId="178" fontId="40" fillId="0" borderId="52" xfId="6" applyNumberFormat="1" applyFont="1" applyBorder="1" applyAlignment="1">
      <alignment horizontal="right" vertical="center"/>
    </xf>
    <xf numFmtId="0" fontId="25" fillId="0" borderId="22" xfId="11" applyFont="1" applyBorder="1" applyAlignment="1">
      <alignment horizontal="left" vertical="center"/>
    </xf>
    <xf numFmtId="0" fontId="25" fillId="0" borderId="6" xfId="11" applyFont="1" applyBorder="1" applyAlignment="1">
      <alignment horizontal="left" vertical="center"/>
    </xf>
    <xf numFmtId="0" fontId="25" fillId="0" borderId="7" xfId="11" applyFont="1" applyBorder="1" applyAlignment="1">
      <alignment horizontal="left" vertical="center"/>
    </xf>
    <xf numFmtId="178" fontId="40" fillId="0" borderId="5" xfId="6" applyNumberFormat="1" applyFont="1" applyBorder="1" applyAlignment="1">
      <alignment horizontal="right" vertical="center"/>
    </xf>
    <xf numFmtId="178" fontId="40" fillId="0" borderId="8" xfId="6" applyNumberFormat="1" applyFont="1" applyBorder="1" applyAlignment="1">
      <alignment horizontal="right" vertical="center"/>
    </xf>
    <xf numFmtId="178" fontId="40" fillId="0" borderId="116" xfId="6" applyNumberFormat="1" applyFont="1" applyBorder="1" applyAlignment="1">
      <alignment horizontal="right" vertical="center"/>
    </xf>
    <xf numFmtId="178" fontId="40" fillId="0" borderId="54" xfId="6" applyNumberFormat="1" applyFont="1" applyBorder="1" applyAlignment="1">
      <alignment horizontal="right" vertical="center"/>
    </xf>
    <xf numFmtId="178" fontId="40" fillId="0" borderId="113" xfId="6" applyNumberFormat="1" applyFont="1" applyBorder="1" applyAlignment="1">
      <alignment horizontal="right" vertical="center"/>
    </xf>
    <xf numFmtId="178" fontId="40" fillId="0" borderId="114" xfId="6" applyNumberFormat="1" applyFont="1" applyBorder="1" applyAlignment="1">
      <alignment horizontal="right" vertical="center"/>
    </xf>
    <xf numFmtId="0" fontId="25" fillId="0" borderId="14" xfId="11" applyFont="1" applyBorder="1" applyAlignment="1">
      <alignment horizontal="left" vertical="center"/>
    </xf>
    <xf numFmtId="0" fontId="25" fillId="0" borderId="0" xfId="11" applyFont="1" applyAlignment="1">
      <alignment horizontal="left" vertical="center"/>
    </xf>
    <xf numFmtId="0" fontId="25" fillId="0" borderId="20" xfId="11" applyFont="1" applyBorder="1" applyAlignment="1">
      <alignment horizontal="left" vertical="center"/>
    </xf>
    <xf numFmtId="0" fontId="25" fillId="0" borderId="50" xfId="11" applyFont="1" applyBorder="1" applyAlignment="1">
      <alignment horizontal="left" vertical="center"/>
    </xf>
    <xf numFmtId="0" fontId="25" fillId="0" borderId="51" xfId="11" applyFont="1" applyBorder="1" applyAlignment="1">
      <alignment horizontal="left" vertical="center"/>
    </xf>
    <xf numFmtId="0" fontId="25" fillId="0" borderId="112" xfId="11" applyFont="1" applyBorder="1" applyAlignment="1">
      <alignment horizontal="left" vertical="center"/>
    </xf>
    <xf numFmtId="38" fontId="8" fillId="0" borderId="1" xfId="4" applyFont="1" applyBorder="1" applyAlignment="1">
      <alignment horizontal="center" vertical="center" wrapText="1"/>
    </xf>
    <xf numFmtId="38" fontId="8" fillId="0" borderId="1" xfId="4" applyFont="1" applyBorder="1" applyAlignment="1">
      <alignment horizontal="center" vertical="center"/>
    </xf>
    <xf numFmtId="38" fontId="8" fillId="0" borderId="16" xfId="4" applyFont="1" applyBorder="1" applyAlignment="1">
      <alignment horizontal="center" vertical="center" wrapText="1"/>
    </xf>
    <xf numFmtId="38" fontId="8" fillId="0" borderId="5" xfId="4" applyFont="1" applyBorder="1" applyAlignment="1">
      <alignment horizontal="center" vertical="center"/>
    </xf>
    <xf numFmtId="38" fontId="10" fillId="0" borderId="0" xfId="4" applyFont="1" applyAlignment="1">
      <alignment horizontal="left" wrapText="1"/>
    </xf>
    <xf numFmtId="38" fontId="10" fillId="0" borderId="0" xfId="4" applyFont="1" applyAlignment="1">
      <alignment horizontal="left"/>
    </xf>
    <xf numFmtId="38" fontId="8" fillId="0" borderId="15" xfId="4" applyFont="1" applyBorder="1" applyAlignment="1">
      <alignment horizontal="center" vertical="center" wrapText="1"/>
    </xf>
    <xf numFmtId="38" fontId="8" fillId="0" borderId="4" xfId="4" applyFont="1" applyBorder="1" applyAlignment="1">
      <alignment horizontal="center" vertical="center"/>
    </xf>
    <xf numFmtId="178" fontId="62" fillId="0" borderId="19" xfId="11" applyNumberFormat="1" applyFont="1" applyBorder="1" applyAlignment="1">
      <alignment horizontal="center" vertical="center"/>
    </xf>
    <xf numFmtId="178" fontId="62" fillId="0" borderId="111" xfId="11" applyNumberFormat="1" applyFont="1" applyBorder="1" applyAlignment="1">
      <alignment horizontal="center" vertical="center"/>
    </xf>
    <xf numFmtId="178" fontId="40" fillId="0" borderId="55" xfId="11" applyNumberFormat="1" applyFont="1" applyBorder="1" applyAlignment="1">
      <alignment horizontal="center" vertical="center"/>
    </xf>
    <xf numFmtId="178" fontId="40" fillId="0" borderId="108" xfId="11" applyNumberFormat="1" applyFont="1" applyBorder="1" applyAlignment="1">
      <alignment horizontal="center" vertical="center"/>
    </xf>
    <xf numFmtId="178" fontId="40" fillId="0" borderId="56" xfId="11" applyNumberFormat="1" applyFont="1" applyBorder="1" applyAlignment="1">
      <alignment horizontal="center" vertical="center"/>
    </xf>
    <xf numFmtId="178" fontId="40" fillId="0" borderId="138" xfId="11" applyNumberFormat="1" applyFont="1" applyBorder="1" applyAlignment="1">
      <alignment horizontal="center" vertical="center"/>
    </xf>
    <xf numFmtId="178" fontId="40" fillId="0" borderId="139" xfId="11" applyNumberFormat="1" applyFont="1" applyBorder="1" applyAlignment="1">
      <alignment horizontal="center" vertical="center"/>
    </xf>
    <xf numFmtId="178" fontId="40" fillId="0" borderId="80" xfId="11" applyNumberFormat="1" applyFont="1" applyBorder="1" applyAlignment="1">
      <alignment horizontal="center" vertical="center"/>
    </xf>
    <xf numFmtId="178" fontId="40" fillId="0" borderId="109" xfId="11" applyNumberFormat="1" applyFont="1" applyBorder="1" applyAlignment="1">
      <alignment horizontal="center" vertical="center"/>
    </xf>
    <xf numFmtId="178" fontId="62" fillId="0" borderId="0" xfId="11" applyNumberFormat="1" applyFont="1" applyAlignment="1">
      <alignment horizontal="center" vertical="center"/>
    </xf>
    <xf numFmtId="178" fontId="62" fillId="0" borderId="66" xfId="11" applyNumberFormat="1" applyFont="1" applyBorder="1" applyAlignment="1">
      <alignment horizontal="center" vertical="center"/>
    </xf>
    <xf numFmtId="178" fontId="90" fillId="6" borderId="19" xfId="6" applyNumberFormat="1" applyFont="1" applyFill="1" applyBorder="1" applyAlignment="1">
      <alignment horizontal="right" vertical="center"/>
    </xf>
    <xf numFmtId="178" fontId="90" fillId="6" borderId="21" xfId="6" applyNumberFormat="1" applyFont="1" applyFill="1" applyBorder="1" applyAlignment="1">
      <alignment horizontal="right" vertical="center"/>
    </xf>
    <xf numFmtId="0" fontId="40" fillId="8" borderId="50" xfId="11" applyFont="1" applyFill="1" applyBorder="1" applyAlignment="1">
      <alignment horizontal="center" vertical="center"/>
    </xf>
    <xf numFmtId="0" fontId="40" fillId="8" borderId="51" xfId="11" applyFont="1" applyFill="1" applyBorder="1" applyAlignment="1">
      <alignment horizontal="center" vertical="center"/>
    </xf>
    <xf numFmtId="0" fontId="40" fillId="8" borderId="114" xfId="11" applyFont="1" applyFill="1" applyBorder="1" applyAlignment="1">
      <alignment horizontal="center" vertical="center"/>
    </xf>
    <xf numFmtId="0" fontId="56" fillId="0" borderId="0" xfId="11" applyFont="1" applyAlignment="1">
      <alignment horizontal="center"/>
    </xf>
    <xf numFmtId="0" fontId="10" fillId="0" borderId="0" xfId="11" applyFont="1" applyAlignment="1">
      <alignment horizontal="center" vertical="center"/>
    </xf>
    <xf numFmtId="0" fontId="6" fillId="6" borderId="50" xfId="11" applyFill="1" applyBorder="1" applyAlignment="1">
      <alignment horizontal="center" vertical="center"/>
    </xf>
    <xf numFmtId="0" fontId="6" fillId="6" borderId="51" xfId="11" applyFill="1" applyBorder="1" applyAlignment="1">
      <alignment horizontal="center" vertical="center"/>
    </xf>
    <xf numFmtId="0" fontId="6" fillId="6" borderId="51" xfId="11" applyFill="1" applyBorder="1">
      <alignment vertical="center"/>
    </xf>
    <xf numFmtId="178" fontId="6" fillId="6" borderId="113" xfId="11" applyNumberFormat="1" applyFill="1" applyBorder="1" applyAlignment="1">
      <alignment horizontal="center" vertical="center"/>
    </xf>
    <xf numFmtId="178" fontId="6" fillId="6" borderId="114" xfId="11" applyNumberFormat="1" applyFill="1" applyBorder="1" applyAlignment="1">
      <alignment horizontal="center" vertical="center"/>
    </xf>
    <xf numFmtId="178" fontId="6" fillId="6" borderId="51" xfId="11" applyNumberFormat="1" applyFill="1" applyBorder="1" applyAlignment="1">
      <alignment horizontal="center" vertical="center"/>
    </xf>
    <xf numFmtId="178" fontId="6" fillId="6" borderId="9" xfId="6" applyNumberFormat="1" applyFill="1" applyBorder="1" applyAlignment="1">
      <alignment horizontal="center" vertical="center"/>
    </xf>
    <xf numFmtId="178" fontId="6" fillId="6" borderId="10" xfId="6" applyNumberFormat="1" applyFill="1" applyBorder="1" applyAlignment="1">
      <alignment horizontal="center" vertical="center"/>
    </xf>
    <xf numFmtId="178" fontId="90" fillId="6" borderId="12" xfId="6" applyNumberFormat="1" applyFont="1" applyFill="1" applyBorder="1" applyAlignment="1">
      <alignment horizontal="right" vertical="center"/>
    </xf>
    <xf numFmtId="178" fontId="90" fillId="6" borderId="13" xfId="6" applyNumberFormat="1" applyFont="1" applyFill="1" applyBorder="1" applyAlignment="1">
      <alignment horizontal="right" vertical="center"/>
    </xf>
    <xf numFmtId="38" fontId="6" fillId="6" borderId="50" xfId="6" applyFill="1" applyBorder="1" applyAlignment="1">
      <alignment horizontal="center" vertical="center"/>
    </xf>
    <xf numFmtId="38" fontId="6" fillId="6" borderId="51" xfId="6" applyFill="1" applyBorder="1" applyAlignment="1">
      <alignment horizontal="center" vertical="center"/>
    </xf>
    <xf numFmtId="38" fontId="6" fillId="6" borderId="112" xfId="6" applyFill="1" applyBorder="1" applyAlignment="1">
      <alignment horizontal="center" vertical="center"/>
    </xf>
    <xf numFmtId="178" fontId="90" fillId="6" borderId="113" xfId="6" applyNumberFormat="1" applyFont="1" applyFill="1" applyBorder="1" applyAlignment="1">
      <alignment horizontal="right" vertical="center"/>
    </xf>
    <xf numFmtId="178" fontId="90" fillId="6" borderId="114" xfId="6" applyNumberFormat="1" applyFont="1" applyFill="1" applyBorder="1" applyAlignment="1">
      <alignment horizontal="right" vertical="center"/>
    </xf>
    <xf numFmtId="178" fontId="6" fillId="0" borderId="50" xfId="11" applyNumberFormat="1" applyBorder="1" applyAlignment="1">
      <alignment horizontal="center" vertical="center"/>
    </xf>
    <xf numFmtId="178" fontId="6" fillId="0" borderId="51" xfId="11" applyNumberFormat="1" applyBorder="1" applyAlignment="1">
      <alignment horizontal="center" vertical="center"/>
    </xf>
    <xf numFmtId="178" fontId="6" fillId="0" borderId="112" xfId="11" applyNumberFormat="1" applyBorder="1" applyAlignment="1">
      <alignment horizontal="center" vertical="center"/>
    </xf>
    <xf numFmtId="178" fontId="90" fillId="6" borderId="5" xfId="6" applyNumberFormat="1" applyFont="1" applyFill="1" applyBorder="1" applyAlignment="1">
      <alignment horizontal="right" vertical="center"/>
    </xf>
    <xf numFmtId="178" fontId="90" fillId="6" borderId="8" xfId="6" applyNumberFormat="1" applyFont="1" applyFill="1" applyBorder="1" applyAlignment="1">
      <alignment horizontal="right" vertical="center"/>
    </xf>
    <xf numFmtId="178" fontId="90" fillId="6" borderId="111" xfId="6" applyNumberFormat="1" applyFont="1" applyFill="1" applyBorder="1" applyAlignment="1">
      <alignment horizontal="right" vertical="center"/>
    </xf>
    <xf numFmtId="178" fontId="90" fillId="6" borderId="24" xfId="6" applyNumberFormat="1" applyFont="1" applyFill="1" applyBorder="1" applyAlignment="1">
      <alignment horizontal="right" vertical="center"/>
    </xf>
    <xf numFmtId="0" fontId="40" fillId="6" borderId="50" xfId="11" applyFont="1" applyFill="1" applyBorder="1" applyAlignment="1">
      <alignment horizontal="center" vertical="center"/>
    </xf>
    <xf numFmtId="0" fontId="40" fillId="6" borderId="51" xfId="11" applyFont="1" applyFill="1" applyBorder="1" applyAlignment="1">
      <alignment horizontal="center" vertical="center"/>
    </xf>
    <xf numFmtId="0" fontId="40" fillId="6" borderId="113" xfId="11" applyFont="1" applyFill="1" applyBorder="1" applyAlignment="1">
      <alignment horizontal="center"/>
    </xf>
    <xf numFmtId="0" fontId="40" fillId="6" borderId="114" xfId="11" applyFont="1" applyFill="1" applyBorder="1" applyAlignment="1">
      <alignment horizontal="center"/>
    </xf>
    <xf numFmtId="38" fontId="40" fillId="0" borderId="111" xfId="6" applyFont="1" applyBorder="1" applyAlignment="1">
      <alignment horizontal="right" vertical="center"/>
    </xf>
    <xf numFmtId="38" fontId="40" fillId="0" borderId="24" xfId="6" applyFont="1" applyBorder="1" applyAlignment="1">
      <alignment horizontal="right" vertical="center"/>
    </xf>
    <xf numFmtId="0" fontId="62" fillId="6" borderId="43" xfId="11" applyFont="1" applyFill="1" applyBorder="1" applyAlignment="1">
      <alignment horizontal="center" vertical="center"/>
    </xf>
    <xf numFmtId="0" fontId="62" fillId="6" borderId="44" xfId="11" applyFont="1" applyFill="1" applyBorder="1" applyAlignment="1">
      <alignment horizontal="center" vertical="center"/>
    </xf>
    <xf numFmtId="0" fontId="62" fillId="6" borderId="45" xfId="11" applyFont="1" applyFill="1" applyBorder="1" applyAlignment="1">
      <alignment horizontal="center" vertical="center"/>
    </xf>
    <xf numFmtId="0" fontId="62" fillId="6" borderId="65" xfId="11" applyFont="1" applyFill="1" applyBorder="1" applyAlignment="1">
      <alignment horizontal="center" vertical="center"/>
    </xf>
    <xf numFmtId="0" fontId="62" fillId="6" borderId="66" xfId="11" applyFont="1" applyFill="1" applyBorder="1" applyAlignment="1">
      <alignment horizontal="center" vertical="center"/>
    </xf>
    <xf numFmtId="0" fontId="62" fillId="6" borderId="115" xfId="11" applyFont="1" applyFill="1" applyBorder="1" applyAlignment="1">
      <alignment horizontal="center" vertical="center"/>
    </xf>
    <xf numFmtId="0" fontId="62" fillId="6" borderId="119" xfId="11" applyFont="1" applyFill="1" applyBorder="1" applyAlignment="1">
      <alignment horizontal="center" vertical="center"/>
    </xf>
    <xf numFmtId="0" fontId="62" fillId="6" borderId="111" xfId="11" applyFont="1" applyFill="1" applyBorder="1" applyAlignment="1">
      <alignment horizontal="center" vertical="center"/>
    </xf>
    <xf numFmtId="178" fontId="40" fillId="0" borderId="19" xfId="11" applyNumberFormat="1" applyFont="1" applyBorder="1" applyAlignment="1">
      <alignment horizontal="right" vertical="center"/>
    </xf>
    <xf numFmtId="178" fontId="40" fillId="0" borderId="21" xfId="11" applyNumberFormat="1" applyFont="1" applyBorder="1" applyAlignment="1">
      <alignment horizontal="right" vertical="center"/>
    </xf>
    <xf numFmtId="0" fontId="40" fillId="6" borderId="43" xfId="11" applyFont="1" applyFill="1" applyBorder="1" applyAlignment="1">
      <alignment horizontal="center" vertical="center"/>
    </xf>
    <xf numFmtId="0" fontId="6" fillId="6" borderId="44" xfId="11" applyFill="1" applyBorder="1" applyAlignment="1">
      <alignment horizontal="center" vertical="center"/>
    </xf>
    <xf numFmtId="0" fontId="6" fillId="6" borderId="44" xfId="11" applyFill="1" applyBorder="1">
      <alignment vertical="center"/>
    </xf>
    <xf numFmtId="0" fontId="6" fillId="6" borderId="45" xfId="11" applyFill="1" applyBorder="1">
      <alignment vertical="center"/>
    </xf>
    <xf numFmtId="0" fontId="6" fillId="6" borderId="65" xfId="11" applyFill="1" applyBorder="1">
      <alignment vertical="center"/>
    </xf>
    <xf numFmtId="0" fontId="6" fillId="6" borderId="66" xfId="11" applyFill="1" applyBorder="1">
      <alignment vertical="center"/>
    </xf>
    <xf numFmtId="0" fontId="6" fillId="6" borderId="115" xfId="11" applyFill="1" applyBorder="1">
      <alignment vertical="center"/>
    </xf>
    <xf numFmtId="0" fontId="8" fillId="6" borderId="119" xfId="11" applyFont="1" applyFill="1" applyBorder="1" applyAlignment="1">
      <alignment horizontal="center" vertical="center"/>
    </xf>
    <xf numFmtId="0" fontId="8" fillId="6" borderId="52" xfId="11" applyFont="1" applyFill="1" applyBorder="1" applyAlignment="1">
      <alignment horizontal="center" vertical="center"/>
    </xf>
    <xf numFmtId="0" fontId="8" fillId="6" borderId="111" xfId="11" applyFont="1" applyFill="1" applyBorder="1" applyAlignment="1">
      <alignment horizontal="center" vertical="center"/>
    </xf>
    <xf numFmtId="0" fontId="8" fillId="6" borderId="24" xfId="11" applyFont="1" applyFill="1" applyBorder="1" applyAlignment="1">
      <alignment horizontal="center" vertical="center"/>
    </xf>
    <xf numFmtId="178" fontId="40" fillId="0" borderId="108" xfId="6" applyNumberFormat="1" applyFont="1" applyBorder="1" applyAlignment="1">
      <alignment horizontal="right" vertical="center"/>
    </xf>
    <xf numFmtId="178" fontId="40" fillId="0" borderId="110" xfId="6" applyNumberFormat="1" applyFont="1" applyBorder="1" applyAlignment="1">
      <alignment horizontal="right" vertical="center"/>
    </xf>
  </cellXfs>
  <cellStyles count="26">
    <cellStyle name="パーセント" xfId="1" builtinId="5"/>
    <cellStyle name="パーセント 2" xfId="2" xr:uid="{00000000-0005-0000-0000-000001000000}"/>
    <cellStyle name="パーセント 3" xfId="3" xr:uid="{00000000-0005-0000-0000-000002000000}"/>
    <cellStyle name="桁区切り" xfId="4" builtinId="6"/>
    <cellStyle name="桁区切り 2" xfId="5" xr:uid="{00000000-0005-0000-0000-000004000000}"/>
    <cellStyle name="桁区切り 3" xfId="6" xr:uid="{00000000-0005-0000-0000-000005000000}"/>
    <cellStyle name="桁区切り 4" xfId="7" xr:uid="{00000000-0005-0000-0000-000006000000}"/>
    <cellStyle name="桁区切り 5" xfId="23" xr:uid="{5A8A49BC-0E28-4F70-B455-4E470D635414}"/>
    <cellStyle name="桁区切り 6" xfId="24" xr:uid="{5C2EEAA9-E0A7-41C7-8984-92BF405346BD}"/>
    <cellStyle name="桁区切り[0]_土地_土地 (2)" xfId="8" xr:uid="{00000000-0005-0000-0000-000007000000}"/>
    <cellStyle name="通貨" xfId="9" builtinId="7"/>
    <cellStyle name="標準" xfId="0" builtinId="0"/>
    <cellStyle name="標準 10" xfId="10" xr:uid="{00000000-0005-0000-0000-00000A000000}"/>
    <cellStyle name="標準 2" xfId="11" xr:uid="{00000000-0005-0000-0000-00000B000000}"/>
    <cellStyle name="標準 3" xfId="12" xr:uid="{00000000-0005-0000-0000-00000C000000}"/>
    <cellStyle name="標準 4" xfId="13" xr:uid="{00000000-0005-0000-0000-00000D000000}"/>
    <cellStyle name="標準 5" xfId="22" xr:uid="{12534981-1B0B-4635-BBE3-35C5B2B9E74B}"/>
    <cellStyle name="標準 6" xfId="25" xr:uid="{85290320-F315-4064-82D4-15DECE7E0883}"/>
    <cellStyle name="標準_【歳出】節・細節・細々節一覧表" xfId="14" xr:uid="{00000000-0005-0000-0000-00000E000000}"/>
    <cellStyle name="標準_03.04.01.財務諸表雛形_様式_桜内案１_コピー03　普通会計４表2006.12.23_仕訳" xfId="15" xr:uid="{00000000-0005-0000-0000-00000F000000}"/>
    <cellStyle name="標準_070708_資料02-03基準モデル別表B（桜内修正）" xfId="16" xr:uid="{00000000-0005-0000-0000-000010000000}"/>
    <cellStyle name="標準_070928資金仕訳変換表(修正後)" xfId="17" xr:uid="{00000000-0005-0000-0000-000011000000}"/>
    <cellStyle name="標準_Sheet1" xfId="18" xr:uid="{00000000-0005-0000-0000-000012000000}"/>
    <cellStyle name="標準_表紙" xfId="19" xr:uid="{00000000-0005-0000-0000-000013000000}"/>
    <cellStyle name="標準_附属明細表PL・NW・WS　20060423修正版" xfId="20" xr:uid="{00000000-0005-0000-0000-000014000000}"/>
    <cellStyle name="標準_別冊１　Ｐ2～Ｐ5　普通会計４表20070113_仕訳" xfId="21" xr:uid="{00000000-0005-0000-0000-000015000000}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475473795406944E-2"/>
          <c:y val="0.11764732281701215"/>
          <c:w val="0.57622757193870744"/>
          <c:h val="0.8198547808810534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B9BD5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889-4442-B89F-00FF46907049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89-4442-B89F-00FF46907049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889-4442-B89F-00FF46907049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89-4442-B89F-00FF46907049}"/>
              </c:ext>
            </c:extLst>
          </c:dPt>
          <c:dPt>
            <c:idx val="4"/>
            <c:bubble3D val="0"/>
            <c:spPr>
              <a:solidFill>
                <a:srgbClr val="4472C4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889-4442-B89F-00FF46907049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89-4442-B89F-00FF4690704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D889-4442-B89F-00FF4690704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889-4442-B89F-00FF469070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(BS資料①!$G$6:$G$8,BS資料①!$G$10,BS資料①!$G$12:$G$15)</c:f>
              <c:strCache>
                <c:ptCount val="8"/>
                <c:pt idx="0">
                  <c:v>      事業用資産</c:v>
                </c:pt>
                <c:pt idx="1">
                  <c:v>      物品</c:v>
                </c:pt>
                <c:pt idx="2">
                  <c:v>      インフラ資産</c:v>
                </c:pt>
                <c:pt idx="3">
                  <c:v>    投資その他の資産</c:v>
                </c:pt>
                <c:pt idx="4">
                  <c:v>    現金預金</c:v>
                </c:pt>
                <c:pt idx="5">
                  <c:v>    未収金</c:v>
                </c:pt>
                <c:pt idx="6">
                  <c:v>    基金</c:v>
                </c:pt>
                <c:pt idx="7">
                  <c:v>    その他</c:v>
                </c:pt>
              </c:strCache>
            </c:strRef>
          </c:cat>
          <c:val>
            <c:numRef>
              <c:f>(BS資料①!$I$6:$I$8,BS資料①!$I$10,BS資料①!$I$12:$I$15)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89-4442-B89F-00FF46907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7553303177528334"/>
          <c:y val="0.23691517899105585"/>
          <c:w val="0.96631373206008819"/>
          <c:h val="0.969699572677382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097733199206962E-2"/>
          <c:y val="4.3357372880122765E-2"/>
          <c:w val="0.64736656350579225"/>
          <c:h val="0.94597929905114131"/>
        </c:manualLayout>
      </c:layout>
      <c:pieChart>
        <c:varyColors val="1"/>
        <c:ser>
          <c:idx val="0"/>
          <c:order val="0"/>
          <c:tx>
            <c:strRef>
              <c:f>PL資料①!$I$2</c:f>
              <c:strCache>
                <c:ptCount val="1"/>
                <c:pt idx="0">
                  <c:v>割合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39E-4E33-ABE7-10F51B911D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9E-4E33-ABE7-10F51B911DD6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39E-4E33-ABE7-10F51B911D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9E-4E33-ABE7-10F51B911DD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39E-4E33-ABE7-10F51B911DD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E-4E33-ABE7-10F51B911DD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B39E-4E33-ABE7-10F51B911DD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9E-4E33-ABE7-10F51B911DD6}"/>
              </c:ext>
            </c:extLst>
          </c:dPt>
          <c:dPt>
            <c:idx val="8"/>
            <c:bubble3D val="0"/>
            <c:spPr>
              <a:solidFill>
                <a:srgbClr val="66FF99"/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39E-4E33-ABE7-10F51B911DD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E-4E33-ABE7-10F51B911DD6}"/>
              </c:ext>
            </c:extLst>
          </c:dPt>
          <c:dPt>
            <c:idx val="1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B39E-4E33-ABE7-10F51B911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bg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E-4E33-ABE7-10F51B911DD6}"/>
              </c:ext>
            </c:extLst>
          </c:dPt>
          <c:dLbls>
            <c:dLbl>
              <c:idx val="0"/>
              <c:layout>
                <c:manualLayout>
                  <c:x val="-5.1135855889302889E-2"/>
                  <c:y val="9.3853337204061818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職員給与費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B39E-4E33-ABE7-10F51B911DD6}"/>
                </c:ext>
              </c:extLst>
            </c:dLbl>
            <c:dLbl>
              <c:idx val="1"/>
              <c:layout>
                <c:manualLayout>
                  <c:x val="-9.7597675628967456E-2"/>
                  <c:y val="4.94522351081964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ja-JP" altLang="en-US">
                        <a:solidFill>
                          <a:schemeClr val="tx1"/>
                        </a:solidFill>
                      </a:rPr>
                      <a:t>その他の人件費</a:t>
                    </a:r>
                  </a:p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ja-JP">
                        <a:solidFill>
                          <a:schemeClr val="tx1"/>
                        </a:solidFill>
                      </a:rPr>
                      <a:t>[</a:t>
                    </a:r>
                    <a:r>
                      <a:rPr lang="ja-JP" altLang="en-US">
                        <a:solidFill>
                          <a:schemeClr val="tx1"/>
                        </a:solidFill>
                      </a:rPr>
                      <a:t>値</a:t>
                    </a:r>
                    <a:r>
                      <a:rPr lang="en-US" altLang="ja-JP">
                        <a:solidFill>
                          <a:schemeClr val="tx1"/>
                        </a:solidFill>
                      </a:rPr>
                      <a:t>]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39E-4E33-ABE7-10F51B911DD6}"/>
                </c:ext>
              </c:extLst>
            </c:dLbl>
            <c:dLbl>
              <c:idx val="2"/>
              <c:layout>
                <c:manualLayout>
                  <c:x val="-6.5725882694512364E-2"/>
                  <c:y val="-3.3886849367658393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物件費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39E-4E33-ABE7-10F51B911D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E-4E33-ABE7-10F51B911DD6}"/>
                </c:ext>
              </c:extLst>
            </c:dLbl>
            <c:dLbl>
              <c:idx val="4"/>
              <c:layout>
                <c:manualLayout>
                  <c:x val="9.5172684383136918E-2"/>
                  <c:y val="-4.8360449388222794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減価償却費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39E-4E33-ABE7-10F51B911DD6}"/>
                </c:ext>
              </c:extLst>
            </c:dLbl>
            <c:dLbl>
              <c:idx val="5"/>
              <c:layout>
                <c:manualLayout>
                  <c:x val="1.0846534366385824E-2"/>
                  <c:y val="1.1704906237897203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支払利息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39E-4E33-ABE7-10F51B911D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E-4E33-ABE7-10F51B911DD6}"/>
                </c:ext>
              </c:extLst>
            </c:dLbl>
            <c:dLbl>
              <c:idx val="7"/>
              <c:layout>
                <c:manualLayout>
                  <c:x val="1.1047704374860252E-3"/>
                  <c:y val="-4.552166681242438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維持補修費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39E-4E33-ABE7-10F51B911DD6}"/>
                </c:ext>
              </c:extLst>
            </c:dLbl>
            <c:dLbl>
              <c:idx val="8"/>
              <c:layout>
                <c:manualLayout>
                  <c:x val="1.3474133874167781E-2"/>
                  <c:y val="1.7772287726260824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補助金等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39E-4E33-ABE7-10F51B911DD6}"/>
                </c:ext>
              </c:extLst>
            </c:dLbl>
            <c:dLbl>
              <c:idx val="9"/>
              <c:layout>
                <c:manualLayout>
                  <c:x val="3.9870495821585999E-2"/>
                  <c:y val="9.283573423742221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社会保障給付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39E-4E33-ABE7-10F51B911DD6}"/>
                </c:ext>
              </c:extLst>
            </c:dLbl>
            <c:dLbl>
              <c:idx val="10"/>
              <c:layout>
                <c:manualLayout>
                  <c:x val="7.0609232666840299E-2"/>
                  <c:y val="5.5143351534884477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他会計への操出金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B39E-4E33-ABE7-10F51B911DD6}"/>
                </c:ext>
              </c:extLst>
            </c:dLbl>
            <c:dLbl>
              <c:idx val="11"/>
              <c:layout>
                <c:manualLayout>
                  <c:x val="9.3839327526368515E-3"/>
                  <c:y val="7.4694069487026985E-3"/>
                </c:manualLayout>
              </c:layout>
              <c:tx>
                <c:rich>
                  <a:bodyPr/>
                  <a:lstStyle/>
                  <a:p>
                    <a:r>
                      <a:rPr lang="ja-JP" altLang="en-US"/>
                      <a:t>その他の移転費用</a:t>
                    </a:r>
                  </a:p>
                  <a:p>
                    <a:r>
                      <a:rPr lang="en-US" altLang="ja-JP"/>
                      <a:t>[</a:t>
                    </a:r>
                    <a:r>
                      <a:rPr lang="ja-JP" altLang="en-US"/>
                      <a:t>値</a:t>
                    </a:r>
                    <a:r>
                      <a:rPr lang="en-US" altLang="ja-JP"/>
                      <a:t>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39E-4E33-ABE7-10F51B911D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PL資料①!$G$3:$G$14</c:f>
              <c:strCache>
                <c:ptCount val="12"/>
                <c:pt idx="0">
                  <c:v>職員給与費</c:v>
                </c:pt>
                <c:pt idx="1">
                  <c:v>その他の人件費</c:v>
                </c:pt>
                <c:pt idx="2">
                  <c:v>物件費</c:v>
                </c:pt>
                <c:pt idx="3">
                  <c:v>維持補修費</c:v>
                </c:pt>
                <c:pt idx="4">
                  <c:v>減価償却費</c:v>
                </c:pt>
                <c:pt idx="5">
                  <c:v>支払利息</c:v>
                </c:pt>
                <c:pt idx="6">
                  <c:v>徴収不能引当金繰入額</c:v>
                </c:pt>
                <c:pt idx="7">
                  <c:v>その他の業務費用</c:v>
                </c:pt>
                <c:pt idx="8">
                  <c:v>補助金等</c:v>
                </c:pt>
                <c:pt idx="9">
                  <c:v>社会保障給付</c:v>
                </c:pt>
                <c:pt idx="10">
                  <c:v>他会計への操出金</c:v>
                </c:pt>
                <c:pt idx="11">
                  <c:v>その他の移転費用</c:v>
                </c:pt>
              </c:strCache>
            </c:strRef>
          </c:cat>
          <c:val>
            <c:numRef>
              <c:f>PL資料①!$I$3:$I$14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9E-4E33-ABE7-10F51B911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9581171206058257"/>
          <c:y val="6.7885117493472591E-2"/>
          <c:w val="0.95628568286887639"/>
          <c:h val="0.9660574412532637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6849875012588"/>
          <c:y val="5.3304959547574159E-2"/>
          <c:w val="0.68188762020771654"/>
          <c:h val="0.7185508547012996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5B9BD5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736-4DD7-9845-34B26C50CC9D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36-4DD7-9845-34B26C50CC9D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736-4DD7-9845-34B26C50CC9D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36-4DD7-9845-34B26C50CC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CF資料①!$M$6:$M$9</c:f>
              <c:strCache>
                <c:ptCount val="4"/>
                <c:pt idx="0">
                  <c:v>税収等収入</c:v>
                </c:pt>
                <c:pt idx="1">
                  <c:v>国県等補助金収入</c:v>
                </c:pt>
                <c:pt idx="2">
                  <c:v>使用料及び手数料収入</c:v>
                </c:pt>
                <c:pt idx="3">
                  <c:v>その他の収入</c:v>
                </c:pt>
              </c:strCache>
            </c:strRef>
          </c:cat>
          <c:val>
            <c:numRef>
              <c:f>CF資料①!$O$6:$O$9</c:f>
              <c:numCache>
                <c:formatCode>0.0%</c:formatCode>
                <c:ptCount val="4"/>
                <c:pt idx="0">
                  <c:v>0</c:v>
                </c:pt>
                <c:pt idx="1">
                  <c:v>9.5000000000000001E-2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36-4DD7-9845-34B26C50C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250043744531933"/>
          <c:y val="0.82769359983848168"/>
          <c:w val="0.9312519685039371"/>
          <c:h val="0.9753862305673328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58565153733529"/>
          <c:y val="6.5401079682327612E-2"/>
          <c:w val="0.6002928257686676"/>
          <c:h val="0.6497913723276420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66FF9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324-4E0A-B7C2-C423333C023E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24-4E0A-B7C2-C423333C023E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324-4E0A-B7C2-C423333C023E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24-4E0A-B7C2-C423333C023E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E324-4E0A-B7C2-C423333C023E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24-4E0A-B7C2-C423333C02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E324-4E0A-B7C2-C423333C02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24-4E0A-B7C2-C423333C023E}"/>
              </c:ext>
            </c:extLst>
          </c:dPt>
          <c:dLbls>
            <c:dLbl>
              <c:idx val="2"/>
              <c:layout>
                <c:manualLayout>
                  <c:x val="3.622285496047277E-2"/>
                  <c:y val="1.64530353919620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4-4E0A-B7C2-C423333C023E}"/>
                </c:ext>
              </c:extLst>
            </c:dLbl>
            <c:dLbl>
              <c:idx val="3"/>
              <c:layout>
                <c:manualLayout>
                  <c:x val="3.8530791766895676E-3"/>
                  <c:y val="-1.970923951183050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4-4E0A-B7C2-C423333C023E}"/>
                </c:ext>
              </c:extLst>
            </c:dLbl>
            <c:dLbl>
              <c:idx val="7"/>
              <c:layout>
                <c:manualLayout>
                  <c:x val="-4.3327639243787193E-3"/>
                  <c:y val="1.7328776736549715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4-4E0A-B7C2-C423333C02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CF資料①!$P$6:$P$13</c:f>
              <c:strCache>
                <c:ptCount val="8"/>
                <c:pt idx="0">
                  <c:v>人件費支出</c:v>
                </c:pt>
                <c:pt idx="1">
                  <c:v> 物件費等支出</c:v>
                </c:pt>
                <c:pt idx="2">
                  <c:v>支払利息支出</c:v>
                </c:pt>
                <c:pt idx="3">
                  <c:v>その他の支出(業務費用）</c:v>
                </c:pt>
                <c:pt idx="4">
                  <c:v>補助金等支出</c:v>
                </c:pt>
                <c:pt idx="5">
                  <c:v>社会保障給付支出</c:v>
                </c:pt>
                <c:pt idx="6">
                  <c:v>他会計への繰出支出</c:v>
                </c:pt>
                <c:pt idx="7">
                  <c:v>その他の支出(移転費用）</c:v>
                </c:pt>
              </c:strCache>
            </c:strRef>
          </c:cat>
          <c:val>
            <c:numRef>
              <c:f>CF資料①!$R$6:$R$13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24-4E0A-B7C2-C423333C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6208251473477409"/>
          <c:y val="7.3170731707317069E-2"/>
          <c:w val="0.9508840864440079"/>
          <c:h val="0.932928109596056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5</xdr:row>
      <xdr:rowOff>76200</xdr:rowOff>
    </xdr:from>
    <xdr:to>
      <xdr:col>1</xdr:col>
      <xdr:colOff>571500</xdr:colOff>
      <xdr:row>7</xdr:row>
      <xdr:rowOff>219075</xdr:rowOff>
    </xdr:to>
    <xdr:sp macro="" textlink="">
      <xdr:nvSpPr>
        <xdr:cNvPr id="609543" name="大かっこ 9">
          <a:extLst>
            <a:ext uri="{FF2B5EF4-FFF2-40B4-BE49-F238E27FC236}">
              <a16:creationId xmlns:a16="http://schemas.microsoft.com/office/drawing/2014/main" id="{D7A91310-2D62-4F14-B6CE-13A060A9B081}"/>
            </a:ext>
          </a:extLst>
        </xdr:cNvPr>
        <xdr:cNvSpPr>
          <a:spLocks noChangeArrowheads="1"/>
        </xdr:cNvSpPr>
      </xdr:nvSpPr>
      <xdr:spPr bwMode="auto">
        <a:xfrm>
          <a:off x="771525" y="1085850"/>
          <a:ext cx="485775" cy="552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238125</xdr:colOff>
      <xdr:row>12</xdr:row>
      <xdr:rowOff>9525</xdr:rowOff>
    </xdr:from>
    <xdr:to>
      <xdr:col>2</xdr:col>
      <xdr:colOff>238125</xdr:colOff>
      <xdr:row>13</xdr:row>
      <xdr:rowOff>133350</xdr:rowOff>
    </xdr:to>
    <xdr:cxnSp macro="">
      <xdr:nvCxnSpPr>
        <xdr:cNvPr id="609544" name="直線矢印コネクタ 6">
          <a:extLst>
            <a:ext uri="{FF2B5EF4-FFF2-40B4-BE49-F238E27FC236}">
              <a16:creationId xmlns:a16="http://schemas.microsoft.com/office/drawing/2014/main" id="{D2F51372-2995-4857-B744-7EB46592B412}"/>
            </a:ext>
          </a:extLst>
        </xdr:cNvPr>
        <xdr:cNvCxnSpPr>
          <a:cxnSpLocks noChangeShapeType="1"/>
        </xdr:cNvCxnSpPr>
      </xdr:nvCxnSpPr>
      <xdr:spPr bwMode="auto">
        <a:xfrm flipV="1">
          <a:off x="1609725" y="2352675"/>
          <a:ext cx="0" cy="2952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361950</xdr:colOff>
      <xdr:row>8</xdr:row>
      <xdr:rowOff>209550</xdr:rowOff>
    </xdr:from>
    <xdr:to>
      <xdr:col>1</xdr:col>
      <xdr:colOff>361950</xdr:colOff>
      <xdr:row>14</xdr:row>
      <xdr:rowOff>47625</xdr:rowOff>
    </xdr:to>
    <xdr:cxnSp macro="">
      <xdr:nvCxnSpPr>
        <xdr:cNvPr id="609545" name="直線矢印コネクタ 8">
          <a:extLst>
            <a:ext uri="{FF2B5EF4-FFF2-40B4-BE49-F238E27FC236}">
              <a16:creationId xmlns:a16="http://schemas.microsoft.com/office/drawing/2014/main" id="{CCDD25A6-DB1B-4D7B-B453-82B30A638F07}"/>
            </a:ext>
          </a:extLst>
        </xdr:cNvPr>
        <xdr:cNvCxnSpPr>
          <a:cxnSpLocks noChangeShapeType="1"/>
        </xdr:cNvCxnSpPr>
      </xdr:nvCxnSpPr>
      <xdr:spPr bwMode="auto">
        <a:xfrm flipV="1">
          <a:off x="1047750" y="1809750"/>
          <a:ext cx="0" cy="9239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238125</xdr:colOff>
      <xdr:row>13</xdr:row>
      <xdr:rowOff>133350</xdr:rowOff>
    </xdr:from>
    <xdr:to>
      <xdr:col>6</xdr:col>
      <xdr:colOff>438150</xdr:colOff>
      <xdr:row>13</xdr:row>
      <xdr:rowOff>133350</xdr:rowOff>
    </xdr:to>
    <xdr:cxnSp macro="">
      <xdr:nvCxnSpPr>
        <xdr:cNvPr id="609546" name="直線矢印コネクタ 5">
          <a:extLst>
            <a:ext uri="{FF2B5EF4-FFF2-40B4-BE49-F238E27FC236}">
              <a16:creationId xmlns:a16="http://schemas.microsoft.com/office/drawing/2014/main" id="{D9DA8E4A-C7B5-470C-B197-E6607FCDAC3C}"/>
            </a:ext>
          </a:extLst>
        </xdr:cNvPr>
        <xdr:cNvCxnSpPr>
          <a:cxnSpLocks noChangeShapeType="1"/>
        </xdr:cNvCxnSpPr>
      </xdr:nvCxnSpPr>
      <xdr:spPr bwMode="auto">
        <a:xfrm flipV="1">
          <a:off x="1609725" y="2647950"/>
          <a:ext cx="232410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11</xdr:row>
      <xdr:rowOff>28575</xdr:rowOff>
    </xdr:from>
    <xdr:to>
      <xdr:col>0</xdr:col>
      <xdr:colOff>0</xdr:colOff>
      <xdr:row>12</xdr:row>
      <xdr:rowOff>9525</xdr:rowOff>
    </xdr:to>
    <xdr:cxnSp macro="">
      <xdr:nvCxnSpPr>
        <xdr:cNvPr id="609547" name="直線矢印コネクタ 4">
          <a:extLst>
            <a:ext uri="{FF2B5EF4-FFF2-40B4-BE49-F238E27FC236}">
              <a16:creationId xmlns:a16="http://schemas.microsoft.com/office/drawing/2014/main" id="{EC386001-FDD3-42BF-95A5-18D28B9D3A04}"/>
            </a:ext>
          </a:extLst>
        </xdr:cNvPr>
        <xdr:cNvCxnSpPr>
          <a:cxnSpLocks noChangeShapeType="1"/>
        </xdr:cNvCxnSpPr>
      </xdr:nvCxnSpPr>
      <xdr:spPr bwMode="auto">
        <a:xfrm flipV="1">
          <a:off x="0" y="2200275"/>
          <a:ext cx="0" cy="1524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238125</xdr:colOff>
      <xdr:row>11</xdr:row>
      <xdr:rowOff>38100</xdr:rowOff>
    </xdr:from>
    <xdr:to>
      <xdr:col>2</xdr:col>
      <xdr:colOff>238125</xdr:colOff>
      <xdr:row>12</xdr:row>
      <xdr:rowOff>9525</xdr:rowOff>
    </xdr:to>
    <xdr:cxnSp macro="">
      <xdr:nvCxnSpPr>
        <xdr:cNvPr id="609548" name="直線矢印コネクタ 7">
          <a:extLst>
            <a:ext uri="{FF2B5EF4-FFF2-40B4-BE49-F238E27FC236}">
              <a16:creationId xmlns:a16="http://schemas.microsoft.com/office/drawing/2014/main" id="{F43874E5-90BB-45F3-A61C-0B297BE4CA64}"/>
            </a:ext>
          </a:extLst>
        </xdr:cNvPr>
        <xdr:cNvCxnSpPr>
          <a:cxnSpLocks noChangeShapeType="1"/>
        </xdr:cNvCxnSpPr>
      </xdr:nvCxnSpPr>
      <xdr:spPr bwMode="auto">
        <a:xfrm flipV="1">
          <a:off x="1609725" y="2209800"/>
          <a:ext cx="0" cy="1428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152400</xdr:colOff>
      <xdr:row>6</xdr:row>
      <xdr:rowOff>19050</xdr:rowOff>
    </xdr:from>
    <xdr:to>
      <xdr:col>5</xdr:col>
      <xdr:colOff>152400</xdr:colOff>
      <xdr:row>10</xdr:row>
      <xdr:rowOff>95250</xdr:rowOff>
    </xdr:to>
    <xdr:cxnSp macro="">
      <xdr:nvCxnSpPr>
        <xdr:cNvPr id="609549" name="直線矢印コネクタ 10">
          <a:extLst>
            <a:ext uri="{FF2B5EF4-FFF2-40B4-BE49-F238E27FC236}">
              <a16:creationId xmlns:a16="http://schemas.microsoft.com/office/drawing/2014/main" id="{EE0B04F1-0E1D-4FEF-8E43-FA62A39A68CD}"/>
            </a:ext>
          </a:extLst>
        </xdr:cNvPr>
        <xdr:cNvCxnSpPr>
          <a:cxnSpLocks noChangeShapeType="1"/>
        </xdr:cNvCxnSpPr>
      </xdr:nvCxnSpPr>
      <xdr:spPr bwMode="auto">
        <a:xfrm>
          <a:off x="3343275" y="1238250"/>
          <a:ext cx="0" cy="8477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438150</xdr:colOff>
      <xdr:row>12</xdr:row>
      <xdr:rowOff>9525</xdr:rowOff>
    </xdr:from>
    <xdr:to>
      <xdr:col>6</xdr:col>
      <xdr:colOff>438150</xdr:colOff>
      <xdr:row>13</xdr:row>
      <xdr:rowOff>133350</xdr:rowOff>
    </xdr:to>
    <xdr:cxnSp macro="">
      <xdr:nvCxnSpPr>
        <xdr:cNvPr id="609550" name="直線矢印コネクタ 6">
          <a:extLst>
            <a:ext uri="{FF2B5EF4-FFF2-40B4-BE49-F238E27FC236}">
              <a16:creationId xmlns:a16="http://schemas.microsoft.com/office/drawing/2014/main" id="{8430D043-47B7-4444-B4A0-24BBB8ED6E71}"/>
            </a:ext>
          </a:extLst>
        </xdr:cNvPr>
        <xdr:cNvCxnSpPr>
          <a:cxnSpLocks noChangeShapeType="1"/>
        </xdr:cNvCxnSpPr>
      </xdr:nvCxnSpPr>
      <xdr:spPr bwMode="auto">
        <a:xfrm flipV="1">
          <a:off x="3933825" y="2352675"/>
          <a:ext cx="0" cy="2952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438150</xdr:colOff>
      <xdr:row>11</xdr:row>
      <xdr:rowOff>47625</xdr:rowOff>
    </xdr:from>
    <xdr:to>
      <xdr:col>6</xdr:col>
      <xdr:colOff>438150</xdr:colOff>
      <xdr:row>12</xdr:row>
      <xdr:rowOff>19050</xdr:rowOff>
    </xdr:to>
    <xdr:cxnSp macro="">
      <xdr:nvCxnSpPr>
        <xdr:cNvPr id="609551" name="直線矢印コネクタ 7">
          <a:extLst>
            <a:ext uri="{FF2B5EF4-FFF2-40B4-BE49-F238E27FC236}">
              <a16:creationId xmlns:a16="http://schemas.microsoft.com/office/drawing/2014/main" id="{FE9852BB-0EA8-4D6B-98E3-DFB409AE50EE}"/>
            </a:ext>
          </a:extLst>
        </xdr:cNvPr>
        <xdr:cNvCxnSpPr>
          <a:cxnSpLocks noChangeShapeType="1"/>
        </xdr:cNvCxnSpPr>
      </xdr:nvCxnSpPr>
      <xdr:spPr bwMode="auto">
        <a:xfrm flipV="1">
          <a:off x="3933825" y="2219325"/>
          <a:ext cx="0" cy="1428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361950</xdr:colOff>
      <xdr:row>14</xdr:row>
      <xdr:rowOff>57150</xdr:rowOff>
    </xdr:from>
    <xdr:to>
      <xdr:col>6</xdr:col>
      <xdr:colOff>0</xdr:colOff>
      <xdr:row>14</xdr:row>
      <xdr:rowOff>57150</xdr:rowOff>
    </xdr:to>
    <xdr:cxnSp macro="">
      <xdr:nvCxnSpPr>
        <xdr:cNvPr id="609552" name="直線矢印コネクタ 5">
          <a:extLst>
            <a:ext uri="{FF2B5EF4-FFF2-40B4-BE49-F238E27FC236}">
              <a16:creationId xmlns:a16="http://schemas.microsoft.com/office/drawing/2014/main" id="{60C379C5-2EF7-4740-9BCE-539C9B13BB59}"/>
            </a:ext>
          </a:extLst>
        </xdr:cNvPr>
        <xdr:cNvCxnSpPr>
          <a:cxnSpLocks noChangeShapeType="1"/>
        </xdr:cNvCxnSpPr>
      </xdr:nvCxnSpPr>
      <xdr:spPr bwMode="auto">
        <a:xfrm flipV="1">
          <a:off x="1047750" y="2743200"/>
          <a:ext cx="244792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123825</xdr:colOff>
      <xdr:row>14</xdr:row>
      <xdr:rowOff>57150</xdr:rowOff>
    </xdr:from>
    <xdr:to>
      <xdr:col>8</xdr:col>
      <xdr:colOff>323850</xdr:colOff>
      <xdr:row>14</xdr:row>
      <xdr:rowOff>57150</xdr:rowOff>
    </xdr:to>
    <xdr:cxnSp macro="">
      <xdr:nvCxnSpPr>
        <xdr:cNvPr id="609553" name="直線矢印コネクタ 5">
          <a:extLst>
            <a:ext uri="{FF2B5EF4-FFF2-40B4-BE49-F238E27FC236}">
              <a16:creationId xmlns:a16="http://schemas.microsoft.com/office/drawing/2014/main" id="{8A12F52E-82C2-4AC0-BB50-BB8570370DF3}"/>
            </a:ext>
          </a:extLst>
        </xdr:cNvPr>
        <xdr:cNvCxnSpPr>
          <a:cxnSpLocks noChangeShapeType="1"/>
        </xdr:cNvCxnSpPr>
      </xdr:nvCxnSpPr>
      <xdr:spPr bwMode="auto">
        <a:xfrm flipV="1">
          <a:off x="2409825" y="2743200"/>
          <a:ext cx="261937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323850</xdr:colOff>
      <xdr:row>12</xdr:row>
      <xdr:rowOff>95250</xdr:rowOff>
    </xdr:from>
    <xdr:to>
      <xdr:col>8</xdr:col>
      <xdr:colOff>323850</xdr:colOff>
      <xdr:row>14</xdr:row>
      <xdr:rowOff>57150</xdr:rowOff>
    </xdr:to>
    <xdr:cxnSp macro="">
      <xdr:nvCxnSpPr>
        <xdr:cNvPr id="609554" name="直線矢印コネクタ 6">
          <a:extLst>
            <a:ext uri="{FF2B5EF4-FFF2-40B4-BE49-F238E27FC236}">
              <a16:creationId xmlns:a16="http://schemas.microsoft.com/office/drawing/2014/main" id="{7A758C4F-DECC-4ADE-A34F-87F187629BEA}"/>
            </a:ext>
          </a:extLst>
        </xdr:cNvPr>
        <xdr:cNvCxnSpPr>
          <a:cxnSpLocks noChangeShapeType="1"/>
        </xdr:cNvCxnSpPr>
      </xdr:nvCxnSpPr>
      <xdr:spPr bwMode="auto">
        <a:xfrm flipV="1">
          <a:off x="5029200" y="2438400"/>
          <a:ext cx="0" cy="3048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323850</xdr:colOff>
      <xdr:row>11</xdr:row>
      <xdr:rowOff>123825</xdr:rowOff>
    </xdr:from>
    <xdr:to>
      <xdr:col>8</xdr:col>
      <xdr:colOff>323850</xdr:colOff>
      <xdr:row>12</xdr:row>
      <xdr:rowOff>95250</xdr:rowOff>
    </xdr:to>
    <xdr:cxnSp macro="">
      <xdr:nvCxnSpPr>
        <xdr:cNvPr id="609555" name="直線矢印コネクタ 7">
          <a:extLst>
            <a:ext uri="{FF2B5EF4-FFF2-40B4-BE49-F238E27FC236}">
              <a16:creationId xmlns:a16="http://schemas.microsoft.com/office/drawing/2014/main" id="{BC040B79-3B3B-4BBF-9532-C8F17DFAAA4F}"/>
            </a:ext>
          </a:extLst>
        </xdr:cNvPr>
        <xdr:cNvCxnSpPr>
          <a:cxnSpLocks noChangeShapeType="1"/>
        </xdr:cNvCxnSpPr>
      </xdr:nvCxnSpPr>
      <xdr:spPr bwMode="auto">
        <a:xfrm flipV="1">
          <a:off x="5029200" y="2295525"/>
          <a:ext cx="0" cy="1428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149225</xdr:colOff>
      <xdr:row>6</xdr:row>
      <xdr:rowOff>14656</xdr:rowOff>
    </xdr:from>
    <xdr:to>
      <xdr:col>5</xdr:col>
      <xdr:colOff>294141</xdr:colOff>
      <xdr:row>6</xdr:row>
      <xdr:rowOff>16329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C036E87D-5477-4F09-8FB1-06D85B011DE8}"/>
            </a:ext>
          </a:extLst>
        </xdr:cNvPr>
        <xdr:cNvCxnSpPr/>
      </xdr:nvCxnSpPr>
      <xdr:spPr>
        <a:xfrm flipV="1">
          <a:off x="3341914" y="1342713"/>
          <a:ext cx="141514" cy="1673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96830</xdr:rowOff>
    </xdr:from>
    <xdr:to>
      <xdr:col>5</xdr:col>
      <xdr:colOff>143762</xdr:colOff>
      <xdr:row>10</xdr:row>
      <xdr:rowOff>96830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4EC67F9B-5903-415F-B1D4-F8D571EAD10B}"/>
            </a:ext>
          </a:extLst>
        </xdr:cNvPr>
        <xdr:cNvCxnSpPr/>
      </xdr:nvCxnSpPr>
      <xdr:spPr>
        <a:xfrm flipH="1">
          <a:off x="3185948" y="1880414"/>
          <a:ext cx="146957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16</xdr:row>
      <xdr:rowOff>171450</xdr:rowOff>
    </xdr:from>
    <xdr:to>
      <xdr:col>10</xdr:col>
      <xdr:colOff>85725</xdr:colOff>
      <xdr:row>33</xdr:row>
      <xdr:rowOff>66675</xdr:rowOff>
    </xdr:to>
    <xdr:graphicFrame macro="">
      <xdr:nvGraphicFramePr>
        <xdr:cNvPr id="12443" name="グラフ 1">
          <a:extLst>
            <a:ext uri="{FF2B5EF4-FFF2-40B4-BE49-F238E27FC236}">
              <a16:creationId xmlns:a16="http://schemas.microsoft.com/office/drawing/2014/main" id="{3945001D-886F-4BB1-B6D5-1212BD879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0</xdr:row>
      <xdr:rowOff>247650</xdr:rowOff>
    </xdr:from>
    <xdr:to>
      <xdr:col>16</xdr:col>
      <xdr:colOff>647700</xdr:colOff>
      <xdr:row>22</xdr:row>
      <xdr:rowOff>28575</xdr:rowOff>
    </xdr:to>
    <xdr:graphicFrame macro="">
      <xdr:nvGraphicFramePr>
        <xdr:cNvPr id="14491" name="グラフ 3">
          <a:extLst>
            <a:ext uri="{FF2B5EF4-FFF2-40B4-BE49-F238E27FC236}">
              <a16:creationId xmlns:a16="http://schemas.microsoft.com/office/drawing/2014/main" id="{5640DC3F-9C02-4AC3-AD69-C760FDC4A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257175</xdr:colOff>
      <xdr:row>14</xdr:row>
      <xdr:rowOff>161925</xdr:rowOff>
    </xdr:from>
    <xdr:to>
      <xdr:col>15</xdr:col>
      <xdr:colOff>1333500</xdr:colOff>
      <xdr:row>32</xdr:row>
      <xdr:rowOff>171450</xdr:rowOff>
    </xdr:to>
    <xdr:graphicFrame macro="">
      <xdr:nvGraphicFramePr>
        <xdr:cNvPr id="16693" name="グラフ 2">
          <a:extLst>
            <a:ext uri="{FF2B5EF4-FFF2-40B4-BE49-F238E27FC236}">
              <a16:creationId xmlns:a16="http://schemas.microsoft.com/office/drawing/2014/main" id="{E7C5FC5D-FEF7-4896-AC5E-A2E6F0610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19050</xdr:colOff>
      <xdr:row>14</xdr:row>
      <xdr:rowOff>152400</xdr:rowOff>
    </xdr:from>
    <xdr:to>
      <xdr:col>23</xdr:col>
      <xdr:colOff>66675</xdr:colOff>
      <xdr:row>33</xdr:row>
      <xdr:rowOff>19050</xdr:rowOff>
    </xdr:to>
    <xdr:graphicFrame macro="">
      <xdr:nvGraphicFramePr>
        <xdr:cNvPr id="16694" name="グラフ 3">
          <a:extLst>
            <a:ext uri="{FF2B5EF4-FFF2-40B4-BE49-F238E27FC236}">
              <a16:creationId xmlns:a16="http://schemas.microsoft.com/office/drawing/2014/main" id="{E3ED6871-C3A0-4FE7-9A3F-0687640E8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k.tateishi/Desktop/&#19978;&#12494;&#22269;&#30010;&#12304;151112&#26132;&#36786;&#20316;&#26989;&#20998;&#12305;/&#9733;&#24314;&#29289;&#21488;&#24115;CSV1511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Kaoru/OneDrive/&#12489;&#12461;&#12517;&#12513;&#12531;&#12488;/&#20844;&#20250;&#35336;/&#21271;&#31452;&#30010;/160520_&#32013;&#21697;&#29289;/&#9679;&#21513;&#23713;&#12392;&#12398;&#12420;&#12426;&#12392;&#12426;/H241010_&#65298;&#65298;&#24180;&#24230;&#31777;&#20415;&#27861;&#36001;&#21209;&#65300;&#34920;/&#39015;&#23458;/&#36947;&#22830;/&#21271;&#24195;&#23798;&#24066;/2009&#27770;&#31639;/PPP&#20837;&#21147;&#12487;&#12540;&#12479;(&#21271;&#24195;&#23798;&#24066;&#65289;2009/&#65297;&#65294;&#22793;&#25563;&#23450;&#32681;/&#22793;&#25563;&#12523;&#12540;&#12523;&#20316;&#25104;&#12484;&#12540;&#12523;_&#21271;&#24195;&#23798;&#24066;&#65288;PMC&#35373;&#23450;1.3&#29256;&#65289;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410DA3E\share\&#20844;&#20250;&#35336;\&#65296;&#65303;&#25993;&#34276;\&#27934;&#29242;&#28246;&#30010;\2017\&#38283;&#22987;&#12381;&#12398;&#20182;&#36039;&#29987;&#36000;&#20661;&#12527;&#12540;&#12463;&#12471;&#12540;&#12488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物台帳CSV(1)"/>
    </sheetNames>
    <sheetDataSet>
      <sheetData sheetId="0">
        <row r="23">
          <cell r="BU23" t="str">
            <v>済</v>
          </cell>
          <cell r="BV23" t="str">
            <v>済</v>
          </cell>
          <cell r="BW23" t="str">
            <v>直営</v>
          </cell>
        </row>
        <row r="24">
          <cell r="BU24" t="str">
            <v>未</v>
          </cell>
          <cell r="BV24" t="str">
            <v>未</v>
          </cell>
          <cell r="BW24" t="str">
            <v>指定管理</v>
          </cell>
          <cell r="CL24" t="str">
            <v>地区内</v>
          </cell>
        </row>
        <row r="25">
          <cell r="BU25" t="str">
            <v>不要</v>
          </cell>
          <cell r="BV25" t="str">
            <v>不要</v>
          </cell>
          <cell r="BW25" t="str">
            <v>運営委託</v>
          </cell>
          <cell r="CL25" t="str">
            <v>町内</v>
          </cell>
        </row>
        <row r="26">
          <cell r="BU26" t="str">
            <v>不明</v>
          </cell>
          <cell r="BV26" t="str">
            <v>不明</v>
          </cell>
          <cell r="BW26" t="str">
            <v>リース</v>
          </cell>
          <cell r="CL26" t="str">
            <v>広域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歳入"/>
      <sheetName val="DATA"/>
      <sheetName val="rule_sainyu"/>
      <sheetName val="歳出"/>
      <sheetName val="桁数補正"/>
      <sheetName val="登録"/>
      <sheetName val="rule_saishutsu"/>
      <sheetName val="資産"/>
      <sheetName val="科目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ワークシートご利用にあたっての注意事項"/>
      <sheetName val="入力シート記入例"/>
      <sheetName val="入力シート"/>
      <sheetName val="CSV"/>
      <sheetName val="会計マスタ"/>
      <sheetName val="勘定科目マスタ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0</v>
          </cell>
        </row>
        <row r="2">
          <cell r="B2" t="str">
            <v>勘定科目Dropdown</v>
          </cell>
          <cell r="E2" t="str">
            <v>勘定科目コード</v>
          </cell>
        </row>
        <row r="3">
          <cell r="E3" t="str">
            <v>800400</v>
          </cell>
        </row>
        <row r="4">
          <cell r="E4" t="str">
            <v>800500</v>
          </cell>
        </row>
        <row r="5">
          <cell r="E5" t="str">
            <v>800601</v>
          </cell>
        </row>
        <row r="6">
          <cell r="E6" t="str">
            <v>800602</v>
          </cell>
        </row>
        <row r="7">
          <cell r="E7" t="str">
            <v>800651</v>
          </cell>
        </row>
        <row r="8">
          <cell r="E8" t="str">
            <v>800652</v>
          </cell>
        </row>
        <row r="9">
          <cell r="E9" t="str">
            <v>800700</v>
          </cell>
        </row>
        <row r="10">
          <cell r="E10" t="str">
            <v>800750</v>
          </cell>
        </row>
        <row r="11">
          <cell r="E11" t="str">
            <v>800800</v>
          </cell>
        </row>
        <row r="12">
          <cell r="E12" t="str">
            <v>800850</v>
          </cell>
        </row>
        <row r="13">
          <cell r="E13" t="str">
            <v>800900</v>
          </cell>
        </row>
        <row r="14">
          <cell r="E14" t="str">
            <v>800950</v>
          </cell>
        </row>
        <row r="15">
          <cell r="E15" t="str">
            <v>801000</v>
          </cell>
        </row>
        <row r="16">
          <cell r="E16" t="str">
            <v>801050</v>
          </cell>
        </row>
        <row r="17">
          <cell r="E17" t="str">
            <v>801100</v>
          </cell>
        </row>
        <row r="18">
          <cell r="E18" t="str">
            <v>801150</v>
          </cell>
        </row>
        <row r="19">
          <cell r="E19" t="str">
            <v>801200</v>
          </cell>
        </row>
        <row r="20">
          <cell r="E20" t="str">
            <v>801250</v>
          </cell>
        </row>
        <row r="21">
          <cell r="E21" t="str">
            <v>801300</v>
          </cell>
        </row>
        <row r="22">
          <cell r="E22" t="str">
            <v>801501</v>
          </cell>
        </row>
        <row r="23">
          <cell r="E23" t="str">
            <v>801502</v>
          </cell>
        </row>
        <row r="24">
          <cell r="E24" t="str">
            <v>801503</v>
          </cell>
        </row>
        <row r="25">
          <cell r="E25" t="str">
            <v>801504</v>
          </cell>
        </row>
        <row r="26">
          <cell r="E26" t="str">
            <v>801505</v>
          </cell>
        </row>
        <row r="27">
          <cell r="E27" t="str">
            <v>801506</v>
          </cell>
        </row>
        <row r="28">
          <cell r="E28" t="str">
            <v>801508</v>
          </cell>
        </row>
        <row r="29">
          <cell r="E29" t="str">
            <v>801509</v>
          </cell>
        </row>
        <row r="30">
          <cell r="E30" t="str">
            <v>801510</v>
          </cell>
        </row>
        <row r="31">
          <cell r="E31" t="str">
            <v>801511</v>
          </cell>
        </row>
        <row r="32">
          <cell r="E32" t="str">
            <v>801512</v>
          </cell>
        </row>
        <row r="33">
          <cell r="E33" t="str">
            <v>801513</v>
          </cell>
        </row>
        <row r="34">
          <cell r="E34" t="str">
            <v>801514</v>
          </cell>
        </row>
        <row r="35">
          <cell r="E35" t="str">
            <v>801516</v>
          </cell>
        </row>
        <row r="36">
          <cell r="E36" t="str">
            <v>801601</v>
          </cell>
        </row>
        <row r="37">
          <cell r="E37" t="str">
            <v>801602</v>
          </cell>
        </row>
        <row r="38">
          <cell r="E38" t="str">
            <v>801603</v>
          </cell>
        </row>
        <row r="39">
          <cell r="E39" t="str">
            <v>801604</v>
          </cell>
        </row>
        <row r="40">
          <cell r="E40" t="str">
            <v>801605</v>
          </cell>
        </row>
        <row r="41">
          <cell r="E41" t="str">
            <v>801606</v>
          </cell>
        </row>
        <row r="42">
          <cell r="E42" t="str">
            <v>801608</v>
          </cell>
        </row>
        <row r="43">
          <cell r="E43" t="str">
            <v>801609</v>
          </cell>
        </row>
        <row r="44">
          <cell r="E44" t="str">
            <v>801610</v>
          </cell>
        </row>
        <row r="45">
          <cell r="E45" t="str">
            <v>801611</v>
          </cell>
        </row>
        <row r="46">
          <cell r="E46" t="str">
            <v>801612</v>
          </cell>
        </row>
        <row r="47">
          <cell r="E47" t="str">
            <v>801613</v>
          </cell>
        </row>
        <row r="48">
          <cell r="E48" t="str">
            <v>801614</v>
          </cell>
        </row>
        <row r="49">
          <cell r="E49" t="str">
            <v>801616</v>
          </cell>
        </row>
        <row r="50">
          <cell r="E50" t="str">
            <v>801651</v>
          </cell>
        </row>
        <row r="51">
          <cell r="E51" t="str">
            <v>801652</v>
          </cell>
        </row>
        <row r="52">
          <cell r="E52" t="str">
            <v>801653</v>
          </cell>
        </row>
        <row r="53">
          <cell r="E53" t="str">
            <v>801654</v>
          </cell>
        </row>
        <row r="54">
          <cell r="E54" t="str">
            <v>801655</v>
          </cell>
        </row>
        <row r="55">
          <cell r="E55" t="str">
            <v>801656</v>
          </cell>
        </row>
        <row r="56">
          <cell r="E56" t="str">
            <v>801658</v>
          </cell>
        </row>
        <row r="57">
          <cell r="E57" t="str">
            <v>801659</v>
          </cell>
        </row>
        <row r="58">
          <cell r="E58" t="str">
            <v>801660</v>
          </cell>
        </row>
        <row r="59">
          <cell r="E59" t="str">
            <v>801661</v>
          </cell>
        </row>
        <row r="60">
          <cell r="E60" t="str">
            <v>801662</v>
          </cell>
        </row>
        <row r="61">
          <cell r="E61" t="str">
            <v>801663</v>
          </cell>
        </row>
        <row r="62">
          <cell r="E62" t="str">
            <v>801664</v>
          </cell>
        </row>
        <row r="63">
          <cell r="E63" t="str">
            <v>801666</v>
          </cell>
        </row>
        <row r="64">
          <cell r="E64" t="str">
            <v>801701</v>
          </cell>
        </row>
        <row r="65">
          <cell r="E65" t="str">
            <v>801702</v>
          </cell>
        </row>
        <row r="66">
          <cell r="E66" t="str">
            <v>801703</v>
          </cell>
        </row>
        <row r="67">
          <cell r="E67" t="str">
            <v>801704</v>
          </cell>
        </row>
        <row r="68">
          <cell r="E68" t="str">
            <v>801705</v>
          </cell>
        </row>
        <row r="69">
          <cell r="E69" t="str">
            <v>801706</v>
          </cell>
        </row>
        <row r="70">
          <cell r="E70" t="str">
            <v>801708</v>
          </cell>
        </row>
        <row r="71">
          <cell r="E71" t="str">
            <v>801709</v>
          </cell>
        </row>
        <row r="72">
          <cell r="E72" t="str">
            <v>801710</v>
          </cell>
        </row>
        <row r="73">
          <cell r="E73" t="str">
            <v>801711</v>
          </cell>
        </row>
        <row r="74">
          <cell r="E74" t="str">
            <v>801712</v>
          </cell>
        </row>
        <row r="75">
          <cell r="E75" t="str">
            <v>801713</v>
          </cell>
        </row>
        <row r="76">
          <cell r="E76" t="str">
            <v>801714</v>
          </cell>
        </row>
        <row r="77">
          <cell r="E77" t="str">
            <v>801716</v>
          </cell>
        </row>
        <row r="78">
          <cell r="E78" t="str">
            <v>801751</v>
          </cell>
        </row>
        <row r="79">
          <cell r="E79" t="str">
            <v>801752</v>
          </cell>
        </row>
        <row r="80">
          <cell r="E80" t="str">
            <v>801753</v>
          </cell>
        </row>
        <row r="81">
          <cell r="E81" t="str">
            <v>801754</v>
          </cell>
        </row>
        <row r="82">
          <cell r="E82" t="str">
            <v>801755</v>
          </cell>
        </row>
        <row r="83">
          <cell r="E83" t="str">
            <v>801756</v>
          </cell>
        </row>
        <row r="84">
          <cell r="E84" t="str">
            <v>801758</v>
          </cell>
        </row>
        <row r="85">
          <cell r="E85" t="str">
            <v>801759</v>
          </cell>
        </row>
        <row r="86">
          <cell r="E86" t="str">
            <v>801760</v>
          </cell>
        </row>
        <row r="87">
          <cell r="E87" t="str">
            <v>801761</v>
          </cell>
        </row>
        <row r="88">
          <cell r="E88" t="str">
            <v>801762</v>
          </cell>
        </row>
        <row r="89">
          <cell r="E89" t="str">
            <v>801763</v>
          </cell>
        </row>
        <row r="90">
          <cell r="E90" t="str">
            <v>801764</v>
          </cell>
        </row>
        <row r="91">
          <cell r="E91" t="str">
            <v>801766</v>
          </cell>
        </row>
        <row r="92">
          <cell r="E92" t="str">
            <v>801800</v>
          </cell>
        </row>
        <row r="93">
          <cell r="E93" t="str">
            <v>801850</v>
          </cell>
        </row>
        <row r="94">
          <cell r="E94" t="str">
            <v>801900</v>
          </cell>
        </row>
        <row r="95">
          <cell r="E95" t="str">
            <v>802001</v>
          </cell>
        </row>
        <row r="96">
          <cell r="E96" t="str">
            <v>802002</v>
          </cell>
        </row>
        <row r="97">
          <cell r="E97" t="str">
            <v>802051</v>
          </cell>
        </row>
        <row r="98">
          <cell r="E98" t="str">
            <v>802200</v>
          </cell>
        </row>
        <row r="99">
          <cell r="E99" t="str">
            <v>802301</v>
          </cell>
        </row>
        <row r="100">
          <cell r="E100" t="str">
            <v>802302</v>
          </cell>
        </row>
        <row r="101">
          <cell r="E101" t="str">
            <v>802303</v>
          </cell>
        </row>
        <row r="102">
          <cell r="E102" t="str">
            <v>802304</v>
          </cell>
        </row>
        <row r="103">
          <cell r="E103" t="str">
            <v>802601</v>
          </cell>
        </row>
        <row r="104">
          <cell r="E104" t="str">
            <v>802602</v>
          </cell>
        </row>
        <row r="105">
          <cell r="E105" t="str">
            <v>802700</v>
          </cell>
        </row>
        <row r="106">
          <cell r="E106" t="str">
            <v>802800</v>
          </cell>
        </row>
        <row r="107">
          <cell r="E107" t="str">
            <v>802900</v>
          </cell>
        </row>
        <row r="108">
          <cell r="E108" t="str">
            <v>803001</v>
          </cell>
        </row>
        <row r="109">
          <cell r="E109" t="str">
            <v>803002</v>
          </cell>
        </row>
        <row r="110">
          <cell r="E110" t="str">
            <v>803003</v>
          </cell>
        </row>
        <row r="111">
          <cell r="E111" t="str">
            <v>803100</v>
          </cell>
        </row>
        <row r="112">
          <cell r="E112" t="str">
            <v>803300</v>
          </cell>
        </row>
        <row r="113">
          <cell r="E113" t="str">
            <v>803400</v>
          </cell>
        </row>
        <row r="114">
          <cell r="E114" t="str">
            <v>803500</v>
          </cell>
        </row>
        <row r="115">
          <cell r="E115" t="str">
            <v>803600</v>
          </cell>
        </row>
        <row r="116">
          <cell r="E116" t="str">
            <v>803802</v>
          </cell>
        </row>
        <row r="117">
          <cell r="E117" t="str">
            <v>803901</v>
          </cell>
        </row>
        <row r="118">
          <cell r="E118" t="str">
            <v>803902</v>
          </cell>
        </row>
        <row r="119">
          <cell r="E119" t="str">
            <v>803903</v>
          </cell>
        </row>
        <row r="120">
          <cell r="E120" t="str">
            <v>804000</v>
          </cell>
        </row>
        <row r="121">
          <cell r="E121" t="str">
            <v>804200</v>
          </cell>
        </row>
        <row r="122">
          <cell r="E122" t="str">
            <v>804300</v>
          </cell>
        </row>
        <row r="123">
          <cell r="E123" t="str">
            <v>804400</v>
          </cell>
        </row>
        <row r="124">
          <cell r="E124" t="str">
            <v>804500</v>
          </cell>
        </row>
        <row r="125">
          <cell r="E125" t="str">
            <v>804600</v>
          </cell>
        </row>
        <row r="126">
          <cell r="E126" t="str">
            <v>804900</v>
          </cell>
        </row>
        <row r="127">
          <cell r="E127" t="str">
            <v>806300</v>
          </cell>
        </row>
        <row r="128">
          <cell r="E128" t="str">
            <v>806400</v>
          </cell>
        </row>
        <row r="129">
          <cell r="E129" t="str">
            <v>806500</v>
          </cell>
        </row>
        <row r="130">
          <cell r="E130" t="str">
            <v>806600</v>
          </cell>
        </row>
        <row r="131">
          <cell r="E131" t="str">
            <v>806701</v>
          </cell>
        </row>
        <row r="132">
          <cell r="E132" t="str">
            <v>806702</v>
          </cell>
        </row>
        <row r="133">
          <cell r="E133" t="str">
            <v>806900</v>
          </cell>
        </row>
        <row r="134">
          <cell r="E134" t="str">
            <v>807000</v>
          </cell>
        </row>
        <row r="135">
          <cell r="E135" t="str">
            <v>807100</v>
          </cell>
        </row>
        <row r="136">
          <cell r="E136" t="str">
            <v>807200</v>
          </cell>
        </row>
        <row r="137">
          <cell r="E137" t="str">
            <v>807300</v>
          </cell>
        </row>
        <row r="138">
          <cell r="E138" t="str">
            <v>807400</v>
          </cell>
        </row>
        <row r="139">
          <cell r="E139" t="str">
            <v>807501</v>
          </cell>
        </row>
        <row r="140">
          <cell r="E140" t="str">
            <v>807502</v>
          </cell>
        </row>
        <row r="141">
          <cell r="E141" t="str">
            <v>807601</v>
          </cell>
        </row>
        <row r="142">
          <cell r="E142" t="str">
            <v>807602</v>
          </cell>
        </row>
        <row r="143">
          <cell r="E143" t="str">
            <v>808000</v>
          </cell>
        </row>
        <row r="144">
          <cell r="E144" t="str">
            <v>808300</v>
          </cell>
        </row>
        <row r="145">
          <cell r="E145" t="str">
            <v>810300</v>
          </cell>
        </row>
        <row r="146">
          <cell r="E146" t="str">
            <v>810400</v>
          </cell>
        </row>
        <row r="147">
          <cell r="E147" t="str">
            <v>810500</v>
          </cell>
        </row>
        <row r="148">
          <cell r="E148" t="str">
            <v>810601</v>
          </cell>
        </row>
        <row r="149">
          <cell r="E149" t="str">
            <v>810602</v>
          </cell>
        </row>
        <row r="150">
          <cell r="E150" t="str">
            <v>810801</v>
          </cell>
        </row>
        <row r="151">
          <cell r="E151" t="str">
            <v>810802</v>
          </cell>
        </row>
        <row r="152">
          <cell r="E152" t="str">
            <v>810803</v>
          </cell>
        </row>
        <row r="153">
          <cell r="E153" t="str">
            <v>810804</v>
          </cell>
        </row>
        <row r="154">
          <cell r="E154" t="str">
            <v>810900</v>
          </cell>
        </row>
        <row r="155">
          <cell r="E155" t="str">
            <v>811000</v>
          </cell>
        </row>
        <row r="156">
          <cell r="E156" t="str">
            <v>811100</v>
          </cell>
        </row>
        <row r="157">
          <cell r="E157" t="str">
            <v>811301</v>
          </cell>
        </row>
        <row r="158">
          <cell r="E158" t="str">
            <v>811302</v>
          </cell>
        </row>
        <row r="159">
          <cell r="E159" t="str">
            <v>811400</v>
          </cell>
        </row>
        <row r="160">
          <cell r="E160" t="str">
            <v>811501</v>
          </cell>
        </row>
        <row r="161">
          <cell r="E161" t="str">
            <v>811502</v>
          </cell>
        </row>
        <row r="162">
          <cell r="E162" t="str">
            <v>811700</v>
          </cell>
        </row>
        <row r="163">
          <cell r="E163" t="str">
            <v>811800</v>
          </cell>
        </row>
        <row r="164">
          <cell r="E164" t="str">
            <v>811900</v>
          </cell>
        </row>
        <row r="165">
          <cell r="E165" t="str">
            <v>812000</v>
          </cell>
        </row>
        <row r="166">
          <cell r="E166" t="str">
            <v>812200</v>
          </cell>
        </row>
        <row r="167">
          <cell r="E167" t="str">
            <v>812301</v>
          </cell>
        </row>
        <row r="168">
          <cell r="E168" t="str">
            <v>812302</v>
          </cell>
        </row>
        <row r="169">
          <cell r="E169" t="str">
            <v>812303</v>
          </cell>
        </row>
        <row r="170">
          <cell r="E170" t="str">
            <v>812600</v>
          </cell>
        </row>
        <row r="171">
          <cell r="E171" t="str">
            <v>812700</v>
          </cell>
        </row>
        <row r="172">
          <cell r="E172" t="str">
            <v>812800</v>
          </cell>
        </row>
        <row r="173">
          <cell r="E173" t="str">
            <v>812900</v>
          </cell>
        </row>
        <row r="174">
          <cell r="E174" t="str">
            <v>813000</v>
          </cell>
        </row>
        <row r="175">
          <cell r="E175" t="str">
            <v>813200</v>
          </cell>
        </row>
        <row r="176">
          <cell r="E176" t="str">
            <v>813300</v>
          </cell>
        </row>
        <row r="177">
          <cell r="E177" t="str">
            <v>820301</v>
          </cell>
        </row>
        <row r="178">
          <cell r="E178" t="str">
            <v>820302</v>
          </cell>
        </row>
        <row r="179">
          <cell r="E179" t="str">
            <v>820303</v>
          </cell>
        </row>
        <row r="180">
          <cell r="E180" t="str">
            <v>820304</v>
          </cell>
        </row>
        <row r="181">
          <cell r="E181" t="str">
            <v>820401</v>
          </cell>
        </row>
        <row r="182">
          <cell r="E182" t="str">
            <v>820402</v>
          </cell>
        </row>
        <row r="183">
          <cell r="E183" t="str">
            <v>820403</v>
          </cell>
        </row>
        <row r="184">
          <cell r="E184" t="str">
            <v>820890</v>
          </cell>
        </row>
        <row r="185">
          <cell r="E185" t="str">
            <v>820891</v>
          </cell>
        </row>
        <row r="186">
          <cell r="E186" t="str">
            <v>820990</v>
          </cell>
        </row>
        <row r="187">
          <cell r="E187" t="str">
            <v>820991</v>
          </cell>
        </row>
        <row r="188">
          <cell r="E188" t="str">
            <v>821090</v>
          </cell>
        </row>
        <row r="189">
          <cell r="E189" t="str">
            <v>821091</v>
          </cell>
        </row>
        <row r="190">
          <cell r="E190" t="str">
            <v>821190</v>
          </cell>
        </row>
        <row r="191">
          <cell r="E191" t="str">
            <v>821191</v>
          </cell>
        </row>
        <row r="192">
          <cell r="E192" t="str">
            <v>821201</v>
          </cell>
        </row>
        <row r="193">
          <cell r="E193" t="str">
            <v>821202</v>
          </cell>
        </row>
        <row r="194">
          <cell r="E194" t="str">
            <v>821301</v>
          </cell>
        </row>
        <row r="195">
          <cell r="E195" t="str">
            <v>821302</v>
          </cell>
        </row>
        <row r="196">
          <cell r="E196" t="str">
            <v>821401</v>
          </cell>
        </row>
        <row r="197">
          <cell r="E197" t="str">
            <v>821402</v>
          </cell>
        </row>
        <row r="198">
          <cell r="E198" t="str">
            <v>821501</v>
          </cell>
        </row>
        <row r="199">
          <cell r="E199" t="str">
            <v>821502</v>
          </cell>
        </row>
        <row r="200">
          <cell r="E200" t="str">
            <v>821601</v>
          </cell>
        </row>
        <row r="201">
          <cell r="E201" t="str">
            <v>821602</v>
          </cell>
        </row>
        <row r="202">
          <cell r="E202" t="str">
            <v>821701</v>
          </cell>
        </row>
        <row r="203">
          <cell r="E203" t="str">
            <v>821702</v>
          </cell>
        </row>
        <row r="204">
          <cell r="E204" t="str">
            <v>821901</v>
          </cell>
        </row>
        <row r="205">
          <cell r="E205" t="str">
            <v>821902</v>
          </cell>
        </row>
        <row r="206">
          <cell r="E206" t="str">
            <v>822000</v>
          </cell>
        </row>
        <row r="207">
          <cell r="E207" t="str">
            <v>830600</v>
          </cell>
        </row>
        <row r="208">
          <cell r="E208" t="str">
            <v>830701</v>
          </cell>
        </row>
        <row r="209">
          <cell r="E209" t="str">
            <v>830702</v>
          </cell>
        </row>
        <row r="210">
          <cell r="E210" t="str">
            <v>830801</v>
          </cell>
        </row>
        <row r="211">
          <cell r="E211" t="str">
            <v>830802</v>
          </cell>
        </row>
        <row r="212">
          <cell r="E212" t="str">
            <v>830901</v>
          </cell>
        </row>
        <row r="213">
          <cell r="E213" t="str">
            <v>830902</v>
          </cell>
        </row>
        <row r="214">
          <cell r="E214" t="str">
            <v>831100</v>
          </cell>
        </row>
        <row r="215">
          <cell r="E215" t="str">
            <v>831200</v>
          </cell>
        </row>
        <row r="216">
          <cell r="E216" t="str">
            <v>831300</v>
          </cell>
        </row>
        <row r="217">
          <cell r="E217" t="str">
            <v>831400</v>
          </cell>
        </row>
        <row r="218">
          <cell r="E218" t="str">
            <v>831601</v>
          </cell>
        </row>
        <row r="219">
          <cell r="E219" t="str">
            <v>831602</v>
          </cell>
        </row>
        <row r="220">
          <cell r="E220" t="str">
            <v>831603</v>
          </cell>
        </row>
        <row r="221">
          <cell r="E221" t="str">
            <v>831604</v>
          </cell>
        </row>
        <row r="222">
          <cell r="E222" t="str">
            <v>831700</v>
          </cell>
        </row>
        <row r="223">
          <cell r="E223" t="str">
            <v>831800</v>
          </cell>
        </row>
        <row r="224">
          <cell r="E224" t="str">
            <v>831901</v>
          </cell>
        </row>
        <row r="225">
          <cell r="E225" t="str">
            <v>831902</v>
          </cell>
        </row>
        <row r="226">
          <cell r="E226" t="str">
            <v>832200</v>
          </cell>
        </row>
        <row r="227">
          <cell r="E227" t="str">
            <v>832300</v>
          </cell>
        </row>
        <row r="228">
          <cell r="E228" t="str">
            <v>832401</v>
          </cell>
        </row>
        <row r="229">
          <cell r="E229" t="str">
            <v>832402</v>
          </cell>
        </row>
        <row r="230">
          <cell r="E230" t="str">
            <v>832700</v>
          </cell>
        </row>
        <row r="231">
          <cell r="E231" t="str">
            <v>832800</v>
          </cell>
        </row>
        <row r="232">
          <cell r="E232" t="str">
            <v>832900</v>
          </cell>
        </row>
        <row r="233">
          <cell r="E233" t="str">
            <v>833000</v>
          </cell>
        </row>
        <row r="234">
          <cell r="E234" t="str">
            <v>833100</v>
          </cell>
        </row>
        <row r="235">
          <cell r="E235" t="str">
            <v>833300</v>
          </cell>
        </row>
        <row r="236">
          <cell r="E236" t="str">
            <v>833400</v>
          </cell>
        </row>
        <row r="237">
          <cell r="E237" t="str">
            <v>833500</v>
          </cell>
        </row>
        <row r="238">
          <cell r="E238" t="str">
            <v>833600</v>
          </cell>
        </row>
        <row r="239">
          <cell r="E239" t="str">
            <v>833700</v>
          </cell>
        </row>
        <row r="240">
          <cell r="E240" t="str">
            <v>834000</v>
          </cell>
        </row>
        <row r="241">
          <cell r="E241" t="str">
            <v>834101</v>
          </cell>
        </row>
        <row r="242">
          <cell r="E242" t="str">
            <v>834102</v>
          </cell>
        </row>
        <row r="243">
          <cell r="E243" t="str">
            <v>834300</v>
          </cell>
        </row>
        <row r="244">
          <cell r="E244" t="str">
            <v>834401</v>
          </cell>
        </row>
        <row r="245">
          <cell r="E245" t="str">
            <v>834402</v>
          </cell>
        </row>
        <row r="246">
          <cell r="E246" t="str">
            <v>834600</v>
          </cell>
        </row>
        <row r="247">
          <cell r="E247" t="str">
            <v>840000</v>
          </cell>
        </row>
        <row r="248">
          <cell r="E248" t="str">
            <v>850000</v>
          </cell>
        </row>
        <row r="249">
          <cell r="E249" t="str">
            <v>860000</v>
          </cell>
        </row>
        <row r="250">
          <cell r="E250" t="str">
            <v>860100</v>
          </cell>
        </row>
        <row r="251">
          <cell r="E251" t="str">
            <v>860200</v>
          </cell>
        </row>
        <row r="252">
          <cell r="E252" t="str">
            <v>899900</v>
          </cell>
        </row>
        <row r="253">
          <cell r="E253" t="str">
            <v>899901</v>
          </cell>
        </row>
        <row r="254">
          <cell r="E254" t="str">
            <v>899902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"/>
  <sheetViews>
    <sheetView zoomScale="75" zoomScaleNormal="75" workbookViewId="0">
      <selection activeCell="C30" sqref="C30"/>
    </sheetView>
  </sheetViews>
  <sheetFormatPr defaultRowHeight="13.5"/>
  <sheetData/>
  <phoneticPr fontId="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"/>
  <sheetViews>
    <sheetView zoomScale="75" zoomScaleNormal="75" workbookViewId="0">
      <selection activeCell="E25" sqref="E25"/>
    </sheetView>
  </sheetViews>
  <sheetFormatPr defaultRowHeight="13.5"/>
  <sheetData/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X10"/>
  <sheetViews>
    <sheetView zoomScale="75" zoomScaleNormal="75" workbookViewId="0">
      <pane xSplit="8" ySplit="2" topLeftCell="S3" activePane="bottomRight" state="frozen"/>
      <selection activeCell="E25" sqref="E25"/>
      <selection pane="topRight" activeCell="E25" sqref="E25"/>
      <selection pane="bottomLeft" activeCell="E25" sqref="E25"/>
      <selection pane="bottomRight" activeCell="E25" sqref="E25"/>
    </sheetView>
  </sheetViews>
  <sheetFormatPr defaultColWidth="9" defaultRowHeight="13.5" outlineLevelCol="1"/>
  <cols>
    <col min="1" max="2" width="5.5" style="571" bestFit="1" customWidth="1"/>
    <col min="3" max="3" width="4.625" style="571" bestFit="1" customWidth="1"/>
    <col min="4" max="4" width="35.875" style="571" customWidth="1"/>
    <col min="5" max="5" width="4.625" style="571" bestFit="1" customWidth="1"/>
    <col min="6" max="6" width="22.375" style="571" bestFit="1" customWidth="1"/>
    <col min="7" max="7" width="4.5" style="571" customWidth="1"/>
    <col min="8" max="8" width="19.25" style="571" customWidth="1"/>
    <col min="9" max="9" width="3.375" style="571" hidden="1" customWidth="1" outlineLevel="1"/>
    <col min="10" max="10" width="9" style="571" hidden="1" customWidth="1" outlineLevel="1"/>
    <col min="11" max="11" width="5.25" style="571" hidden="1" customWidth="1" outlineLevel="1"/>
    <col min="12" max="12" width="9" style="571" hidden="1" customWidth="1" outlineLevel="1"/>
    <col min="13" max="13" width="7.125" style="571" hidden="1" customWidth="1" outlineLevel="1"/>
    <col min="14" max="14" width="9" style="571" hidden="1" customWidth="1" outlineLevel="1"/>
    <col min="15" max="15" width="5.25" style="571" customWidth="1" collapsed="1"/>
    <col min="16" max="16" width="23.625" style="571" customWidth="1"/>
    <col min="17" max="17" width="5.25" style="571" customWidth="1"/>
    <col min="18" max="18" width="21.25" style="571" customWidth="1"/>
    <col min="19" max="19" width="15.75" style="584" bestFit="1" customWidth="1"/>
    <col min="20" max="20" width="13.625" style="571" customWidth="1"/>
    <col min="21" max="21" width="11.375" style="571" bestFit="1" customWidth="1"/>
    <col min="22" max="22" width="11.5" style="571" bestFit="1" customWidth="1"/>
    <col min="23" max="24" width="10" style="571" bestFit="1" customWidth="1"/>
    <col min="25" max="16384" width="9" style="571"/>
  </cols>
  <sheetData>
    <row r="1" spans="1:24">
      <c r="A1" s="562"/>
      <c r="B1" s="563"/>
      <c r="C1" s="564" t="s">
        <v>1113</v>
      </c>
      <c r="D1" s="565"/>
      <c r="E1" s="566"/>
      <c r="F1" s="565"/>
      <c r="G1" s="567"/>
      <c r="H1" s="568"/>
      <c r="I1" s="568"/>
      <c r="J1" s="568"/>
      <c r="K1" s="568"/>
      <c r="L1" s="568"/>
      <c r="M1" s="568"/>
      <c r="N1" s="568"/>
      <c r="O1" s="569" t="s">
        <v>1114</v>
      </c>
      <c r="P1" s="569"/>
      <c r="Q1" s="569"/>
      <c r="R1" s="569"/>
      <c r="S1" s="570"/>
    </row>
    <row r="2" spans="1:24">
      <c r="A2" s="572" t="s">
        <v>1115</v>
      </c>
      <c r="B2" s="573" t="s">
        <v>1116</v>
      </c>
      <c r="C2" s="574" t="s">
        <v>1117</v>
      </c>
      <c r="D2" s="575"/>
      <c r="E2" s="574" t="s">
        <v>1118</v>
      </c>
      <c r="F2" s="575"/>
      <c r="G2" s="574" t="s">
        <v>1119</v>
      </c>
      <c r="H2" s="575"/>
      <c r="I2" s="574" t="s">
        <v>1120</v>
      </c>
      <c r="J2" s="575"/>
      <c r="K2" s="574" t="s">
        <v>1121</v>
      </c>
      <c r="L2" s="575"/>
      <c r="M2" s="574" t="s">
        <v>1122</v>
      </c>
      <c r="N2" s="575"/>
      <c r="O2" s="533" t="s">
        <v>1123</v>
      </c>
      <c r="P2" s="533" t="s">
        <v>1124</v>
      </c>
      <c r="Q2" s="533" t="s">
        <v>1125</v>
      </c>
      <c r="R2" s="533" t="s">
        <v>1126</v>
      </c>
      <c r="S2" s="576" t="s">
        <v>1127</v>
      </c>
    </row>
    <row r="3" spans="1:24">
      <c r="A3" s="577" t="s">
        <v>1630</v>
      </c>
      <c r="B3" s="578">
        <v>1</v>
      </c>
      <c r="C3" s="579">
        <v>1</v>
      </c>
      <c r="D3" s="580" t="s">
        <v>1129</v>
      </c>
      <c r="E3" s="579"/>
      <c r="F3" s="581"/>
      <c r="G3" s="579"/>
      <c r="H3" s="581"/>
      <c r="I3" s="580"/>
      <c r="J3" s="581"/>
      <c r="K3" s="580"/>
      <c r="L3" s="581"/>
      <c r="M3" s="580"/>
      <c r="N3" s="581"/>
      <c r="O3" s="582" t="s">
        <v>430</v>
      </c>
      <c r="P3" s="582" t="s">
        <v>1297</v>
      </c>
      <c r="Q3" s="582" t="s">
        <v>463</v>
      </c>
      <c r="R3" s="582" t="s">
        <v>1128</v>
      </c>
      <c r="S3" s="583">
        <v>393704000</v>
      </c>
      <c r="T3" s="584"/>
      <c r="U3" s="584"/>
      <c r="V3" s="584"/>
      <c r="W3" s="584"/>
      <c r="X3" s="584"/>
    </row>
    <row r="4" spans="1:24">
      <c r="A4" s="577" t="s">
        <v>1630</v>
      </c>
      <c r="B4" s="578">
        <v>1</v>
      </c>
      <c r="C4" s="579">
        <v>2</v>
      </c>
      <c r="D4" s="580" t="s">
        <v>1130</v>
      </c>
      <c r="E4" s="579"/>
      <c r="F4" s="581"/>
      <c r="G4" s="579"/>
      <c r="H4" s="581"/>
      <c r="I4" s="580"/>
      <c r="J4" s="581"/>
      <c r="K4" s="580"/>
      <c r="L4" s="581"/>
      <c r="M4" s="580"/>
      <c r="N4" s="581"/>
      <c r="O4" s="582" t="s">
        <v>430</v>
      </c>
      <c r="P4" s="582" t="s">
        <v>1302</v>
      </c>
      <c r="Q4" s="582" t="s">
        <v>463</v>
      </c>
      <c r="R4" s="582" t="s">
        <v>1303</v>
      </c>
      <c r="S4" s="583">
        <v>44382011</v>
      </c>
    </row>
    <row r="5" spans="1:24">
      <c r="A5" s="577" t="s">
        <v>1630</v>
      </c>
      <c r="B5" s="578">
        <v>1</v>
      </c>
      <c r="C5" s="579">
        <v>3</v>
      </c>
      <c r="D5" s="580" t="s">
        <v>1134</v>
      </c>
      <c r="E5" s="579"/>
      <c r="F5" s="580"/>
      <c r="G5" s="579"/>
      <c r="H5" s="581"/>
      <c r="I5" s="580"/>
      <c r="J5" s="581"/>
      <c r="K5" s="580"/>
      <c r="L5" s="581"/>
      <c r="M5" s="580"/>
      <c r="N5" s="581"/>
      <c r="O5" s="582" t="s">
        <v>1135</v>
      </c>
      <c r="P5" s="582" t="s">
        <v>1135</v>
      </c>
      <c r="Q5" s="582" t="s">
        <v>1135</v>
      </c>
      <c r="R5" s="582" t="s">
        <v>1135</v>
      </c>
      <c r="S5" s="583">
        <v>24363259</v>
      </c>
    </row>
    <row r="6" spans="1:24" ht="14.25" thickBot="1">
      <c r="A6" s="577" t="s">
        <v>1630</v>
      </c>
      <c r="B6" s="578">
        <v>1</v>
      </c>
      <c r="C6" s="579">
        <v>4</v>
      </c>
      <c r="D6" s="581" t="s">
        <v>1136</v>
      </c>
      <c r="E6" s="579">
        <v>5</v>
      </c>
      <c r="F6" s="581" t="s">
        <v>1137</v>
      </c>
      <c r="G6" s="579"/>
      <c r="H6" s="581"/>
      <c r="I6" s="579"/>
      <c r="J6" s="581"/>
      <c r="K6" s="579"/>
      <c r="L6" s="581"/>
      <c r="M6" s="579"/>
      <c r="N6" s="581"/>
      <c r="O6" s="582" t="s">
        <v>430</v>
      </c>
      <c r="P6" s="582" t="s">
        <v>1298</v>
      </c>
      <c r="Q6" s="582" t="s">
        <v>468</v>
      </c>
      <c r="R6" s="582" t="s">
        <v>1299</v>
      </c>
      <c r="S6" s="583">
        <v>6644</v>
      </c>
      <c r="T6" s="585"/>
    </row>
    <row r="7" spans="1:24" ht="14.25" thickBot="1">
      <c r="R7" s="810" t="s">
        <v>1138</v>
      </c>
      <c r="S7" s="811">
        <f>SUM(S2:S6)</f>
        <v>462455914</v>
      </c>
      <c r="V7" s="585"/>
    </row>
    <row r="8" spans="1:24" ht="14.25" thickBot="1">
      <c r="V8" s="584"/>
    </row>
    <row r="9" spans="1:24" ht="14.25" thickBot="1">
      <c r="R9" s="571" t="s">
        <v>143</v>
      </c>
      <c r="S9" s="809">
        <v>462455914</v>
      </c>
      <c r="V9" s="585"/>
    </row>
    <row r="10" spans="1:24">
      <c r="R10" s="571" t="s">
        <v>1304</v>
      </c>
      <c r="S10" s="584">
        <f>S7-S9</f>
        <v>0</v>
      </c>
    </row>
  </sheetData>
  <phoneticPr fontId="3"/>
  <pageMargins left="0.69861111111111107" right="0.69861111111111107" top="0.75" bottom="0.75" header="0.3" footer="0.3"/>
  <pageSetup paperSize="8" firstPageNumber="4294963191" orientation="landscape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U7"/>
  <sheetViews>
    <sheetView zoomScale="75" zoomScaleNormal="75" workbookViewId="0">
      <pane xSplit="4" ySplit="2" topLeftCell="E3" activePane="bottomRight" state="frozen"/>
      <selection activeCell="E25" sqref="E25"/>
      <selection pane="topRight" activeCell="E25" sqref="E25"/>
      <selection pane="bottomLeft" activeCell="E25" sqref="E25"/>
      <selection pane="bottomRight" activeCell="E25" sqref="E25"/>
    </sheetView>
  </sheetViews>
  <sheetFormatPr defaultRowHeight="13.5"/>
  <cols>
    <col min="1" max="1" width="9" style="27" customWidth="1"/>
    <col min="2" max="2" width="4.75" style="32" customWidth="1"/>
    <col min="3" max="3" width="24.75" style="27" customWidth="1"/>
    <col min="4" max="4" width="14.25" style="28" customWidth="1"/>
    <col min="5" max="5" width="4.5" style="59" customWidth="1"/>
    <col min="6" max="6" width="28.25" style="59" bestFit="1" customWidth="1"/>
    <col min="7" max="7" width="14.25" style="25" customWidth="1"/>
    <col min="8" max="8" width="4.5" style="63" customWidth="1"/>
    <col min="9" max="9" width="17.5" style="63" bestFit="1" customWidth="1"/>
    <col min="10" max="10" width="14.25" style="26" customWidth="1"/>
    <col min="11" max="11" width="4.5" customWidth="1"/>
    <col min="13" max="13" width="5.75" customWidth="1"/>
    <col min="14" max="14" width="24.75" customWidth="1"/>
    <col min="15" max="15" width="15.875" customWidth="1"/>
    <col min="16" max="16" width="4.75" bestFit="1" customWidth="1"/>
    <col min="18" max="18" width="5.75" customWidth="1"/>
    <col min="19" max="19" width="13.125" customWidth="1"/>
    <col min="20" max="20" width="15.875" customWidth="1"/>
    <col min="21" max="21" width="4.75" bestFit="1" customWidth="1"/>
  </cols>
  <sheetData>
    <row r="1" spans="1:21">
      <c r="E1" s="959" t="s">
        <v>187</v>
      </c>
      <c r="F1" s="959"/>
      <c r="G1" s="959"/>
      <c r="H1" s="960" t="s">
        <v>186</v>
      </c>
      <c r="I1" s="960"/>
      <c r="J1" s="960"/>
      <c r="M1" t="s">
        <v>224</v>
      </c>
      <c r="R1" t="s">
        <v>224</v>
      </c>
    </row>
    <row r="2" spans="1:21">
      <c r="A2" s="6" t="s">
        <v>185</v>
      </c>
      <c r="B2" s="8" t="s">
        <v>182</v>
      </c>
      <c r="C2" s="6" t="s">
        <v>183</v>
      </c>
      <c r="D2" s="29" t="s">
        <v>184</v>
      </c>
      <c r="E2" s="57" t="s">
        <v>225</v>
      </c>
      <c r="F2" s="57" t="s">
        <v>226</v>
      </c>
      <c r="G2" s="30" t="s">
        <v>184</v>
      </c>
      <c r="H2" s="60" t="s">
        <v>225</v>
      </c>
      <c r="I2" s="60" t="s">
        <v>226</v>
      </c>
      <c r="J2" s="31" t="s">
        <v>184</v>
      </c>
      <c r="L2" s="37" t="s">
        <v>185</v>
      </c>
      <c r="M2" s="55" t="s">
        <v>225</v>
      </c>
      <c r="N2" s="37" t="s">
        <v>226</v>
      </c>
      <c r="O2" s="37" t="s">
        <v>184</v>
      </c>
      <c r="Q2" s="37" t="s">
        <v>185</v>
      </c>
      <c r="R2" s="55" t="s">
        <v>225</v>
      </c>
      <c r="S2" s="37" t="s">
        <v>226</v>
      </c>
      <c r="T2" s="37" t="s">
        <v>184</v>
      </c>
    </row>
    <row r="3" spans="1:21">
      <c r="A3" s="6" t="s">
        <v>388</v>
      </c>
      <c r="B3" s="8">
        <v>1</v>
      </c>
      <c r="C3" s="6" t="s">
        <v>421</v>
      </c>
      <c r="D3" s="29">
        <f>'一般会計　歳入'!S3</f>
        <v>393704000</v>
      </c>
      <c r="E3" s="56" t="s">
        <v>192</v>
      </c>
      <c r="F3" s="64" t="s">
        <v>193</v>
      </c>
      <c r="G3" s="30">
        <f t="shared" ref="G3:G6" si="0">D3</f>
        <v>393704000</v>
      </c>
      <c r="H3" s="61" t="s">
        <v>194</v>
      </c>
      <c r="I3" s="66" t="s">
        <v>195</v>
      </c>
      <c r="J3" s="31">
        <f t="shared" ref="J3:J7" si="1">D3</f>
        <v>393704000</v>
      </c>
      <c r="L3" s="36" t="s">
        <v>388</v>
      </c>
      <c r="M3" s="43" t="s">
        <v>192</v>
      </c>
      <c r="N3" s="42" t="s">
        <v>193</v>
      </c>
      <c r="O3" s="215">
        <f>SUMIFS($D$3:$D$7,$A$3:$A$7,L3,$E$3:$E$7,M3,$F$3:$F$7,N3)</f>
        <v>393704000</v>
      </c>
      <c r="Q3" s="36" t="s">
        <v>388</v>
      </c>
      <c r="R3" s="62" t="s">
        <v>755</v>
      </c>
      <c r="S3" s="67" t="s">
        <v>411</v>
      </c>
      <c r="T3" s="215">
        <f>SUMIFS($D$3:$D$7,$A$3:$A$7,Q3,$H$3:$H$7,R3,$I$3:$I$7,S3)</f>
        <v>393704000</v>
      </c>
    </row>
    <row r="4" spans="1:21">
      <c r="A4" s="6" t="s">
        <v>388</v>
      </c>
      <c r="B4" s="8">
        <v>2</v>
      </c>
      <c r="C4" s="6" t="s">
        <v>422</v>
      </c>
      <c r="D4" s="29">
        <f>'一般会計　歳入'!S4</f>
        <v>44382011</v>
      </c>
      <c r="E4" s="56" t="s">
        <v>192</v>
      </c>
      <c r="F4" s="64" t="s">
        <v>429</v>
      </c>
      <c r="G4" s="30">
        <f t="shared" si="0"/>
        <v>44382011</v>
      </c>
      <c r="H4" s="61" t="s">
        <v>432</v>
      </c>
      <c r="I4" s="66" t="s">
        <v>422</v>
      </c>
      <c r="J4" s="31">
        <f t="shared" si="1"/>
        <v>44382011</v>
      </c>
      <c r="L4" s="36" t="s">
        <v>388</v>
      </c>
      <c r="M4" s="56" t="s">
        <v>192</v>
      </c>
      <c r="N4" s="64" t="s">
        <v>429</v>
      </c>
      <c r="O4" s="215">
        <f>SUMIFS($D$3:$D$7,$A$3:$A$7,L4,$E$3:$E$7,M4,$F$3:$F$7,N4)</f>
        <v>44382011</v>
      </c>
      <c r="Q4" s="36" t="s">
        <v>388</v>
      </c>
      <c r="R4" s="61" t="s">
        <v>432</v>
      </c>
      <c r="S4" s="66" t="s">
        <v>422</v>
      </c>
      <c r="T4" s="905">
        <f>SUMIFS($D$3:$D$7,$A$3:$A$7,Q4,$H$3:$H$7,R4,$I$3:$I$7,S4)</f>
        <v>44382011</v>
      </c>
    </row>
    <row r="5" spans="1:21">
      <c r="A5" s="6" t="s">
        <v>388</v>
      </c>
      <c r="B5" s="8">
        <v>3</v>
      </c>
      <c r="C5" s="6" t="s">
        <v>427</v>
      </c>
      <c r="D5" s="29">
        <f>'一般会計　歳入'!S5</f>
        <v>24363259</v>
      </c>
      <c r="E5" s="56"/>
      <c r="F5" s="64"/>
      <c r="G5" s="30">
        <f t="shared" si="0"/>
        <v>24363259</v>
      </c>
      <c r="H5" s="61"/>
      <c r="I5" s="66"/>
      <c r="J5" s="31">
        <f t="shared" si="1"/>
        <v>24363259</v>
      </c>
      <c r="L5" s="36"/>
      <c r="M5" s="54"/>
      <c r="N5" s="54"/>
      <c r="O5" s="2">
        <f>SUMIFS($D$3:$D$7,$A$3:$A$7,L5,$E$3:$E$7,M5,$F$3:$F$7,N5)</f>
        <v>0</v>
      </c>
      <c r="Q5" s="36"/>
      <c r="R5" s="54"/>
      <c r="S5" s="54"/>
      <c r="T5" s="2">
        <f>SUMIFS($D$3:$D$7,$A$3:$A$7,Q5,$H$3:$H$7,R5,$I$3:$I$7,S5)</f>
        <v>0</v>
      </c>
    </row>
    <row r="6" spans="1:21">
      <c r="A6" s="6" t="s">
        <v>388</v>
      </c>
      <c r="B6" s="8">
        <v>4</v>
      </c>
      <c r="C6" s="6" t="s">
        <v>428</v>
      </c>
      <c r="D6" s="29">
        <f>'一般会計　歳入'!S6</f>
        <v>6644</v>
      </c>
      <c r="E6" s="56" t="s">
        <v>192</v>
      </c>
      <c r="F6" s="64" t="s">
        <v>431</v>
      </c>
      <c r="G6" s="30">
        <f t="shared" si="0"/>
        <v>6644</v>
      </c>
      <c r="H6" s="61" t="s">
        <v>432</v>
      </c>
      <c r="I6" s="66" t="s">
        <v>433</v>
      </c>
      <c r="J6" s="31">
        <f t="shared" si="1"/>
        <v>6644</v>
      </c>
      <c r="L6" s="36" t="s">
        <v>388</v>
      </c>
      <c r="M6" s="56" t="s">
        <v>192</v>
      </c>
      <c r="N6" s="64" t="s">
        <v>431</v>
      </c>
      <c r="O6" s="215">
        <f>SUMIFS($D$3:$D$7,$A$3:$A$7,L6,$E$3:$E$7,M6,$F$3:$F$7,N6)</f>
        <v>6644</v>
      </c>
      <c r="Q6" s="36" t="s">
        <v>388</v>
      </c>
      <c r="R6" s="61" t="s">
        <v>432</v>
      </c>
      <c r="S6" s="66" t="s">
        <v>433</v>
      </c>
      <c r="T6" s="215">
        <f>SUMIFS($D$3:$D$7,$A$3:$A$7,Q6,$H$3:$H$7,R6,$I$3:$I$7,S6)</f>
        <v>6644</v>
      </c>
    </row>
    <row r="7" spans="1:21">
      <c r="A7" s="38"/>
      <c r="B7" s="39"/>
      <c r="C7" s="38"/>
      <c r="D7" s="40">
        <f>SUM(D3:D6)</f>
        <v>462455914</v>
      </c>
      <c r="E7" s="58"/>
      <c r="F7" s="65"/>
      <c r="G7" s="41">
        <f>D7</f>
        <v>462455914</v>
      </c>
      <c r="H7" s="58"/>
      <c r="I7" s="65"/>
      <c r="J7" s="41">
        <f t="shared" si="1"/>
        <v>462455914</v>
      </c>
      <c r="K7" s="812" t="str">
        <f>IF('一般会計　歳入'!S9-'歳入　款ごと'!J7=0,"OK","NG")</f>
        <v>OK</v>
      </c>
      <c r="L7" s="36"/>
      <c r="M7" s="54"/>
      <c r="N7" s="54"/>
      <c r="O7" s="2">
        <f>SUM(O3:O6)</f>
        <v>438092655</v>
      </c>
      <c r="P7" s="812" t="str">
        <f>IF(O7=G7-G5,"OK","NG")</f>
        <v>OK</v>
      </c>
      <c r="Q7" s="36"/>
      <c r="R7" s="54"/>
      <c r="S7" s="54"/>
      <c r="T7" s="2">
        <f>SUM(T3:T6)</f>
        <v>438092655</v>
      </c>
      <c r="U7" s="812" t="str">
        <f>IF(T7=J7-J5,"OK","NG")</f>
        <v>OK</v>
      </c>
    </row>
  </sheetData>
  <autoFilter ref="A2:J7" xr:uid="{00000000-0009-0000-0000-00000C000000}"/>
  <mergeCells count="2">
    <mergeCell ref="E1:G1"/>
    <mergeCell ref="H1:J1"/>
  </mergeCells>
  <phoneticPr fontId="3"/>
  <printOptions horizontalCentered="1"/>
  <pageMargins left="0.11811023622047245" right="0.11811023622047245" top="0.35433070866141736" bottom="0.15748031496062992" header="0.31496062992125984" footer="0.31496062992125984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</sheetPr>
  <dimension ref="A1:AC46"/>
  <sheetViews>
    <sheetView zoomScale="85" zoomScaleNormal="85" workbookViewId="0">
      <pane xSplit="4" ySplit="4" topLeftCell="H11" activePane="bottomRight" state="frozen"/>
      <selection activeCell="E25" sqref="E25"/>
      <selection pane="topRight" activeCell="E25" sqref="E25"/>
      <selection pane="bottomLeft" activeCell="E25" sqref="E25"/>
      <selection pane="bottomRight" activeCell="E25" sqref="E25"/>
    </sheetView>
  </sheetViews>
  <sheetFormatPr defaultColWidth="13.25" defaultRowHeight="13.5"/>
  <cols>
    <col min="1" max="1" width="6.5" style="819" bestFit="1" customWidth="1"/>
    <col min="2" max="2" width="16.75" style="586" customWidth="1"/>
    <col min="3" max="3" width="5.875" style="586" customWidth="1"/>
    <col min="4" max="4" width="14.375" style="586" customWidth="1"/>
    <col min="5" max="5" width="4.875" style="586" customWidth="1"/>
    <col min="6" max="6" width="5" style="586" customWidth="1"/>
    <col min="7" max="7" width="5.25" style="586" customWidth="1"/>
    <col min="8" max="8" width="22.25" style="586" customWidth="1"/>
    <col min="9" max="9" width="5.25" style="586" customWidth="1"/>
    <col min="10" max="10" width="26.25" style="586" customWidth="1"/>
    <col min="11" max="11" width="17" style="587" bestFit="1" customWidth="1"/>
    <col min="12" max="12" width="11" style="46" bestFit="1" customWidth="1"/>
    <col min="13" max="13" width="12.375" style="814" customWidth="1"/>
    <col min="14" max="14" width="11.625" style="814" customWidth="1"/>
    <col min="15" max="15" width="12.25" style="814" customWidth="1"/>
    <col min="16" max="16" width="12.875" style="814" customWidth="1"/>
    <col min="17" max="17" width="13" style="814" customWidth="1"/>
    <col min="18" max="18" width="9" style="814" customWidth="1"/>
    <col min="19" max="190" width="9" style="586" customWidth="1"/>
    <col min="191" max="191" width="6" style="586" customWidth="1"/>
    <col min="192" max="192" width="7.25" style="586" customWidth="1"/>
    <col min="193" max="193" width="6.125" style="586" customWidth="1"/>
    <col min="194" max="194" width="9.375" style="586" customWidth="1"/>
    <col min="195" max="195" width="6.375" style="586" customWidth="1"/>
    <col min="196" max="196" width="9" style="586" customWidth="1"/>
    <col min="197" max="197" width="25.5" style="586" customWidth="1"/>
    <col min="198" max="198" width="9" style="586" customWidth="1"/>
    <col min="199" max="199" width="30.25" style="586" customWidth="1"/>
    <col min="200" max="200" width="17" style="586" bestFit="1" customWidth="1"/>
    <col min="201" max="201" width="11" style="586" bestFit="1" customWidth="1"/>
    <col min="202" max="202" width="12.375" style="586" customWidth="1"/>
    <col min="203" max="203" width="11.625" style="586" customWidth="1"/>
    <col min="204" max="204" width="12.25" style="586" customWidth="1"/>
    <col min="205" max="205" width="12.875" style="586" customWidth="1"/>
    <col min="206" max="206" width="13" style="586" customWidth="1"/>
    <col min="207" max="207" width="13.25" style="586" customWidth="1"/>
    <col min="208" max="208" width="14" style="586" customWidth="1"/>
    <col min="209" max="209" width="14.375" style="586" customWidth="1"/>
    <col min="210" max="210" width="13.5" style="586" customWidth="1"/>
    <col min="211" max="211" width="12.75" style="586" customWidth="1"/>
    <col min="212" max="212" width="13.625" style="586" customWidth="1"/>
    <col min="213" max="213" width="14.75" style="586" customWidth="1"/>
    <col min="214" max="214" width="14.375" style="586" customWidth="1"/>
    <col min="215" max="215" width="12.75" style="586" customWidth="1"/>
    <col min="216" max="216" width="13.75" style="586" customWidth="1"/>
    <col min="217" max="217" width="13.375" style="586" customWidth="1"/>
    <col min="218" max="218" width="13.125" style="586" customWidth="1"/>
    <col min="219" max="219" width="13.5" style="586" customWidth="1"/>
    <col min="220" max="221" width="13.75" style="586" customWidth="1"/>
    <col min="222" max="222" width="12.875" style="586" customWidth="1"/>
    <col min="223" max="223" width="13.25" style="586" customWidth="1"/>
    <col min="224" max="224" width="12.625" style="586" customWidth="1"/>
    <col min="225" max="225" width="12.75" style="586" customWidth="1"/>
    <col min="226" max="226" width="12.25" style="586" customWidth="1"/>
    <col min="227" max="227" width="11.875" style="586" customWidth="1"/>
    <col min="228" max="228" width="12.5" style="586" customWidth="1"/>
    <col min="229" max="229" width="13.125" style="586" customWidth="1"/>
    <col min="230" max="230" width="12" style="586" customWidth="1"/>
    <col min="231" max="231" width="12.75" style="586" customWidth="1"/>
    <col min="232" max="232" width="12.625" style="586" customWidth="1"/>
    <col min="233" max="233" width="12.75" style="586" customWidth="1"/>
    <col min="234" max="234" width="12.875" style="586" customWidth="1"/>
    <col min="235" max="235" width="13.375" style="586" customWidth="1"/>
    <col min="236" max="236" width="12.75" style="586" customWidth="1"/>
    <col min="237" max="237" width="12.625" style="586" customWidth="1"/>
    <col min="238" max="238" width="12.25" style="586" customWidth="1"/>
    <col min="239" max="239" width="13.25" style="586" customWidth="1"/>
    <col min="240" max="240" width="12.75" style="586" customWidth="1"/>
    <col min="241" max="241" width="14" style="586" customWidth="1"/>
    <col min="242" max="242" width="12.875" style="586" customWidth="1"/>
    <col min="243" max="243" width="12.625" style="586" customWidth="1"/>
    <col min="244" max="244" width="13.625" style="586" customWidth="1"/>
    <col min="245" max="245" width="13.375" style="586" customWidth="1"/>
    <col min="246" max="246" width="13.875" style="586" customWidth="1"/>
    <col min="247" max="247" width="11.5" style="586" customWidth="1"/>
    <col min="248" max="248" width="13.25" style="586" customWidth="1"/>
    <col min="249" max="249" width="13.5" style="586" customWidth="1"/>
    <col min="250" max="250" width="12.625" style="586" customWidth="1"/>
    <col min="251" max="251" width="12.25" style="586" customWidth="1"/>
    <col min="252" max="252" width="12.5" style="586" customWidth="1"/>
    <col min="253" max="253" width="14.375" style="586" customWidth="1"/>
    <col min="254" max="254" width="14.75" style="586" customWidth="1"/>
    <col min="255" max="255" width="14.5" style="586" customWidth="1"/>
    <col min="256" max="16384" width="13.25" style="586"/>
  </cols>
  <sheetData>
    <row r="1" spans="1:18">
      <c r="L1" s="46" t="s">
        <v>1340</v>
      </c>
      <c r="M1" s="813" t="s">
        <v>1341</v>
      </c>
      <c r="N1" s="813" t="s">
        <v>1353</v>
      </c>
      <c r="O1" s="813" t="s">
        <v>1377</v>
      </c>
      <c r="P1" s="813" t="s">
        <v>1379</v>
      </c>
      <c r="Q1" s="813" t="s">
        <v>1381</v>
      </c>
      <c r="R1" s="813" t="s">
        <v>1383</v>
      </c>
    </row>
    <row r="2" spans="1:18">
      <c r="L2" s="46" t="s">
        <v>144</v>
      </c>
      <c r="M2" s="814" t="s">
        <v>145</v>
      </c>
      <c r="N2" s="813" t="s">
        <v>1376</v>
      </c>
      <c r="O2" s="813" t="s">
        <v>1378</v>
      </c>
      <c r="P2" s="813" t="s">
        <v>1380</v>
      </c>
      <c r="Q2" s="813" t="s">
        <v>1382</v>
      </c>
      <c r="R2" s="813" t="s">
        <v>1384</v>
      </c>
    </row>
    <row r="3" spans="1:18">
      <c r="A3" s="961" t="s">
        <v>1113</v>
      </c>
      <c r="B3" s="962"/>
      <c r="C3" s="962"/>
      <c r="D3" s="962"/>
      <c r="E3" s="962"/>
      <c r="F3" s="963"/>
      <c r="G3" s="964" t="s">
        <v>1114</v>
      </c>
      <c r="H3" s="964"/>
      <c r="I3" s="964"/>
      <c r="J3" s="964"/>
      <c r="K3" s="964"/>
    </row>
    <row r="4" spans="1:18">
      <c r="A4" s="820" t="s">
        <v>1120</v>
      </c>
      <c r="B4" s="589"/>
      <c r="C4" s="588" t="s">
        <v>1121</v>
      </c>
      <c r="D4" s="589"/>
      <c r="E4" s="589"/>
      <c r="F4" s="589"/>
      <c r="G4" s="590" t="s">
        <v>1123</v>
      </c>
      <c r="H4" s="590" t="s">
        <v>1124</v>
      </c>
      <c r="I4" s="590" t="s">
        <v>1125</v>
      </c>
      <c r="J4" s="590" t="s">
        <v>1126</v>
      </c>
      <c r="K4" s="591" t="s">
        <v>1127</v>
      </c>
    </row>
    <row r="5" spans="1:18">
      <c r="A5" s="822">
        <v>1</v>
      </c>
      <c r="B5" s="592" t="s">
        <v>149</v>
      </c>
      <c r="C5" s="593"/>
      <c r="D5" s="818"/>
      <c r="E5" s="594"/>
      <c r="F5" s="595"/>
      <c r="G5" s="596" t="s">
        <v>468</v>
      </c>
      <c r="H5" s="596" t="s">
        <v>1140</v>
      </c>
      <c r="I5" s="596" t="s">
        <v>430</v>
      </c>
      <c r="J5" s="596" t="s">
        <v>1139</v>
      </c>
      <c r="K5" s="689">
        <f>SUM(L5:Z5)</f>
        <v>3657154</v>
      </c>
      <c r="L5" s="46">
        <v>391000</v>
      </c>
      <c r="M5" s="46">
        <v>188666</v>
      </c>
      <c r="N5" s="46">
        <v>70000</v>
      </c>
      <c r="O5" s="46"/>
      <c r="P5" s="46">
        <v>3007488</v>
      </c>
      <c r="Q5" s="46"/>
    </row>
    <row r="6" spans="1:18">
      <c r="A6" s="823">
        <v>2</v>
      </c>
      <c r="B6" s="602" t="s">
        <v>159</v>
      </c>
      <c r="C6" s="603"/>
      <c r="D6" s="598"/>
      <c r="E6" s="599"/>
      <c r="F6" s="600"/>
      <c r="G6" s="601" t="s">
        <v>468</v>
      </c>
      <c r="H6" s="601" t="s">
        <v>1326</v>
      </c>
      <c r="I6" s="601" t="s">
        <v>430</v>
      </c>
      <c r="J6" s="601" t="s">
        <v>1139</v>
      </c>
      <c r="K6" s="689">
        <f t="shared" ref="K6:K35" si="0">SUM(L6:Z6)</f>
        <v>32198400</v>
      </c>
      <c r="M6" s="46">
        <v>12846000</v>
      </c>
      <c r="N6" s="46"/>
      <c r="O6" s="46">
        <v>4450800</v>
      </c>
      <c r="P6" s="46">
        <v>14901600</v>
      </c>
      <c r="Q6" s="46"/>
    </row>
    <row r="7" spans="1:18">
      <c r="A7" s="823">
        <v>3</v>
      </c>
      <c r="B7" s="602" t="s">
        <v>150</v>
      </c>
      <c r="C7" s="603"/>
      <c r="D7" s="598"/>
      <c r="E7" s="599"/>
      <c r="F7" s="600"/>
      <c r="G7" s="601" t="s">
        <v>468</v>
      </c>
      <c r="H7" s="601" t="s">
        <v>1326</v>
      </c>
      <c r="I7" s="601" t="s">
        <v>430</v>
      </c>
      <c r="J7" s="601" t="s">
        <v>1139</v>
      </c>
      <c r="K7" s="689">
        <f t="shared" si="0"/>
        <v>23317198</v>
      </c>
      <c r="M7" s="46">
        <v>10030808</v>
      </c>
      <c r="N7" s="46"/>
      <c r="O7" s="46">
        <v>2980092</v>
      </c>
      <c r="P7" s="46">
        <v>10306298</v>
      </c>
      <c r="Q7" s="46"/>
    </row>
    <row r="8" spans="1:18">
      <c r="A8" s="823">
        <v>4</v>
      </c>
      <c r="B8" s="604" t="s">
        <v>151</v>
      </c>
      <c r="C8" s="597"/>
      <c r="D8" s="598"/>
      <c r="E8" s="599"/>
      <c r="F8" s="600"/>
      <c r="G8" s="601" t="s">
        <v>468</v>
      </c>
      <c r="H8" s="601" t="s">
        <v>1326</v>
      </c>
      <c r="I8" s="601" t="s">
        <v>430</v>
      </c>
      <c r="J8" s="601" t="s">
        <v>1139</v>
      </c>
      <c r="K8" s="689">
        <f t="shared" si="0"/>
        <v>11398639</v>
      </c>
      <c r="M8" s="46">
        <v>4349079</v>
      </c>
      <c r="N8" s="46"/>
      <c r="O8" s="46">
        <v>1465119</v>
      </c>
      <c r="P8" s="46">
        <v>5584441</v>
      </c>
      <c r="Q8" s="46"/>
    </row>
    <row r="9" spans="1:18">
      <c r="A9" s="823">
        <v>5</v>
      </c>
      <c r="B9" s="602" t="s">
        <v>141</v>
      </c>
      <c r="C9" s="597"/>
      <c r="D9" s="598"/>
      <c r="E9" s="599"/>
      <c r="F9" s="600"/>
      <c r="G9" s="601" t="s">
        <v>468</v>
      </c>
      <c r="H9" s="601" t="s">
        <v>1326</v>
      </c>
      <c r="I9" s="601" t="s">
        <v>430</v>
      </c>
      <c r="J9" s="601" t="s">
        <v>1139</v>
      </c>
      <c r="K9" s="689">
        <f t="shared" si="0"/>
        <v>0</v>
      </c>
      <c r="M9" s="46"/>
      <c r="N9" s="46"/>
      <c r="O9" s="46"/>
      <c r="P9" s="46"/>
      <c r="Q9" s="46"/>
    </row>
    <row r="10" spans="1:18">
      <c r="A10" s="823">
        <v>6</v>
      </c>
      <c r="B10" s="602" t="s">
        <v>1141</v>
      </c>
      <c r="C10" s="597"/>
      <c r="D10" s="598"/>
      <c r="E10" s="599"/>
      <c r="F10" s="600"/>
      <c r="G10" s="601" t="s">
        <v>468</v>
      </c>
      <c r="H10" s="601" t="s">
        <v>1140</v>
      </c>
      <c r="I10" s="601" t="s">
        <v>430</v>
      </c>
      <c r="J10" s="601" t="s">
        <v>1139</v>
      </c>
      <c r="K10" s="689">
        <f t="shared" si="0"/>
        <v>0</v>
      </c>
      <c r="M10" s="46"/>
      <c r="N10" s="46"/>
      <c r="O10" s="46"/>
      <c r="P10" s="46"/>
      <c r="Q10" s="46"/>
    </row>
    <row r="11" spans="1:18">
      <c r="A11" s="823">
        <v>7</v>
      </c>
      <c r="B11" s="602" t="s">
        <v>163</v>
      </c>
      <c r="C11" s="597"/>
      <c r="D11" s="598"/>
      <c r="E11" s="599"/>
      <c r="F11" s="600"/>
      <c r="G11" s="601" t="s">
        <v>468</v>
      </c>
      <c r="H11" s="601" t="s">
        <v>1327</v>
      </c>
      <c r="I11" s="601" t="s">
        <v>430</v>
      </c>
      <c r="J11" s="601" t="s">
        <v>1142</v>
      </c>
      <c r="K11" s="689">
        <f t="shared" si="0"/>
        <v>0</v>
      </c>
      <c r="M11" s="46"/>
      <c r="N11" s="46"/>
      <c r="O11" s="46"/>
      <c r="P11" s="46"/>
      <c r="Q11" s="46"/>
    </row>
    <row r="12" spans="1:18">
      <c r="A12" s="823">
        <v>8</v>
      </c>
      <c r="B12" s="602" t="s">
        <v>152</v>
      </c>
      <c r="C12" s="597"/>
      <c r="D12" s="598"/>
      <c r="E12" s="599"/>
      <c r="F12" s="600"/>
      <c r="G12" s="601" t="s">
        <v>468</v>
      </c>
      <c r="H12" s="601" t="s">
        <v>1327</v>
      </c>
      <c r="I12" s="601" t="s">
        <v>430</v>
      </c>
      <c r="J12" s="601" t="s">
        <v>1142</v>
      </c>
      <c r="K12" s="689">
        <f t="shared" si="0"/>
        <v>228881</v>
      </c>
      <c r="L12" s="46">
        <v>35583</v>
      </c>
      <c r="M12" s="46"/>
      <c r="N12" s="46">
        <v>10098</v>
      </c>
      <c r="O12" s="46"/>
      <c r="P12" s="46">
        <v>183200</v>
      </c>
      <c r="Q12" s="46"/>
    </row>
    <row r="13" spans="1:18">
      <c r="A13" s="823">
        <v>9</v>
      </c>
      <c r="B13" s="602" t="s">
        <v>153</v>
      </c>
      <c r="C13" s="597"/>
      <c r="D13" s="598"/>
      <c r="E13" s="599"/>
      <c r="F13" s="600"/>
      <c r="G13" s="601" t="s">
        <v>468</v>
      </c>
      <c r="H13" s="601" t="s">
        <v>1327</v>
      </c>
      <c r="I13" s="601" t="s">
        <v>430</v>
      </c>
      <c r="J13" s="601" t="s">
        <v>1142</v>
      </c>
      <c r="K13" s="689">
        <f t="shared" si="0"/>
        <v>10000</v>
      </c>
      <c r="L13" s="46">
        <v>5000</v>
      </c>
      <c r="M13" s="46">
        <v>5000</v>
      </c>
      <c r="N13" s="46"/>
      <c r="O13" s="46"/>
      <c r="P13" s="46"/>
      <c r="Q13" s="46"/>
    </row>
    <row r="14" spans="1:18" s="571" customFormat="1">
      <c r="A14" s="823">
        <v>10</v>
      </c>
      <c r="B14" s="602" t="s">
        <v>154</v>
      </c>
      <c r="C14" s="611"/>
      <c r="D14" s="612"/>
      <c r="E14" s="599"/>
      <c r="F14" s="600"/>
      <c r="G14" s="613" t="s">
        <v>468</v>
      </c>
      <c r="H14" s="613" t="s">
        <v>1327</v>
      </c>
      <c r="I14" s="613" t="s">
        <v>430</v>
      </c>
      <c r="J14" s="613" t="s">
        <v>1142</v>
      </c>
      <c r="K14" s="689">
        <f t="shared" si="0"/>
        <v>129594327</v>
      </c>
      <c r="L14" s="815">
        <v>101024</v>
      </c>
      <c r="M14" s="815">
        <f>607145-M15</f>
        <v>427845</v>
      </c>
      <c r="N14" s="815">
        <v>8019</v>
      </c>
      <c r="O14" s="815">
        <f>23534073-O15</f>
        <v>22196253</v>
      </c>
      <c r="P14" s="815">
        <f>118168086-P15</f>
        <v>106861186</v>
      </c>
      <c r="Q14" s="815"/>
      <c r="R14" s="534"/>
    </row>
    <row r="15" spans="1:18" s="571" customFormat="1">
      <c r="A15" s="823">
        <v>10</v>
      </c>
      <c r="B15" s="602" t="s">
        <v>154</v>
      </c>
      <c r="C15" s="611"/>
      <c r="D15" s="612" t="s">
        <v>1143</v>
      </c>
      <c r="E15" s="599"/>
      <c r="F15" s="600"/>
      <c r="G15" s="613" t="s">
        <v>468</v>
      </c>
      <c r="H15" s="613" t="s">
        <v>395</v>
      </c>
      <c r="I15" s="613" t="s">
        <v>430</v>
      </c>
      <c r="J15" s="613" t="s">
        <v>1142</v>
      </c>
      <c r="K15" s="689">
        <f t="shared" si="0"/>
        <v>12824020</v>
      </c>
      <c r="L15" s="815"/>
      <c r="M15" s="920">
        <v>179300</v>
      </c>
      <c r="N15" s="815"/>
      <c r="O15" s="920">
        <v>1337820</v>
      </c>
      <c r="P15" s="920">
        <v>11306900</v>
      </c>
      <c r="Q15" s="815"/>
      <c r="R15" s="534"/>
    </row>
    <row r="16" spans="1:18">
      <c r="A16" s="823">
        <v>11</v>
      </c>
      <c r="B16" s="601" t="s">
        <v>155</v>
      </c>
      <c r="C16" s="597"/>
      <c r="D16" s="598"/>
      <c r="E16" s="599"/>
      <c r="F16" s="600"/>
      <c r="G16" s="601" t="s">
        <v>468</v>
      </c>
      <c r="H16" s="601" t="s">
        <v>1327</v>
      </c>
      <c r="I16" s="601" t="s">
        <v>430</v>
      </c>
      <c r="J16" s="601" t="s">
        <v>1142</v>
      </c>
      <c r="K16" s="689">
        <f t="shared" si="0"/>
        <v>1353453</v>
      </c>
      <c r="L16" s="46">
        <v>38150</v>
      </c>
      <c r="M16" s="46">
        <f>1101980-M17</f>
        <v>1093445</v>
      </c>
      <c r="N16" s="46"/>
      <c r="O16" s="918">
        <f>174564-O17</f>
        <v>161523</v>
      </c>
      <c r="P16" s="46">
        <f>145096-P17</f>
        <v>60335</v>
      </c>
      <c r="Q16" s="46"/>
    </row>
    <row r="17" spans="1:18">
      <c r="A17" s="823">
        <v>11</v>
      </c>
      <c r="B17" s="605" t="s">
        <v>155</v>
      </c>
      <c r="C17" s="597"/>
      <c r="D17" s="598" t="s">
        <v>1144</v>
      </c>
      <c r="E17" s="599"/>
      <c r="F17" s="600"/>
      <c r="G17" s="601" t="s">
        <v>468</v>
      </c>
      <c r="H17" s="601" t="s">
        <v>1328</v>
      </c>
      <c r="I17" s="601" t="s">
        <v>430</v>
      </c>
      <c r="J17" s="601" t="s">
        <v>1142</v>
      </c>
      <c r="K17" s="689">
        <f t="shared" si="0"/>
        <v>106337</v>
      </c>
      <c r="M17" s="919">
        <v>8535</v>
      </c>
      <c r="N17" s="46"/>
      <c r="O17" s="919">
        <v>13041</v>
      </c>
      <c r="P17" s="919">
        <v>84761</v>
      </c>
      <c r="Q17" s="46"/>
    </row>
    <row r="18" spans="1:18">
      <c r="A18" s="823">
        <v>12</v>
      </c>
      <c r="B18" s="690" t="s">
        <v>162</v>
      </c>
      <c r="C18" s="603"/>
      <c r="D18" s="598"/>
      <c r="E18" s="599"/>
      <c r="F18" s="600"/>
      <c r="G18" s="601" t="s">
        <v>468</v>
      </c>
      <c r="H18" s="601" t="s">
        <v>1145</v>
      </c>
      <c r="I18" s="601" t="s">
        <v>430</v>
      </c>
      <c r="J18" s="601" t="s">
        <v>1142</v>
      </c>
      <c r="K18" s="689">
        <f t="shared" si="0"/>
        <v>174520201</v>
      </c>
      <c r="M18" s="46">
        <v>1094608</v>
      </c>
      <c r="N18" s="46"/>
      <c r="O18" s="46">
        <v>31313854</v>
      </c>
      <c r="P18" s="46">
        <v>142111739</v>
      </c>
      <c r="Q18" s="46"/>
    </row>
    <row r="19" spans="1:18">
      <c r="A19" s="823">
        <v>13</v>
      </c>
      <c r="B19" s="605" t="s">
        <v>156</v>
      </c>
      <c r="C19" s="597"/>
      <c r="D19" s="598"/>
      <c r="E19" s="599"/>
      <c r="F19" s="600"/>
      <c r="G19" s="601" t="s">
        <v>468</v>
      </c>
      <c r="H19" s="601" t="s">
        <v>1327</v>
      </c>
      <c r="I19" s="601" t="s">
        <v>430</v>
      </c>
      <c r="J19" s="601" t="s">
        <v>1142</v>
      </c>
      <c r="K19" s="689">
        <f t="shared" si="0"/>
        <v>2326009</v>
      </c>
      <c r="M19" s="46">
        <v>1870066</v>
      </c>
      <c r="N19" s="46"/>
      <c r="O19" s="46">
        <v>440429</v>
      </c>
      <c r="P19" s="46">
        <v>15514</v>
      </c>
      <c r="Q19" s="46"/>
    </row>
    <row r="20" spans="1:18">
      <c r="A20" s="823">
        <v>14</v>
      </c>
      <c r="B20" s="601" t="s">
        <v>160</v>
      </c>
      <c r="C20" s="597"/>
      <c r="D20" s="598"/>
      <c r="E20" s="599"/>
      <c r="F20" s="600"/>
      <c r="G20" s="601" t="s">
        <v>1131</v>
      </c>
      <c r="H20" s="601" t="s">
        <v>1146</v>
      </c>
      <c r="I20" s="601" t="s">
        <v>430</v>
      </c>
      <c r="J20" s="601" t="s">
        <v>1147</v>
      </c>
      <c r="K20" s="689">
        <f t="shared" si="0"/>
        <v>32230000</v>
      </c>
      <c r="M20" s="46"/>
      <c r="N20" s="46"/>
      <c r="O20" s="46">
        <v>21615000</v>
      </c>
      <c r="P20" s="46">
        <v>10615000</v>
      </c>
      <c r="Q20" s="46"/>
    </row>
    <row r="21" spans="1:18">
      <c r="A21" s="823">
        <v>15</v>
      </c>
      <c r="B21" s="605" t="s">
        <v>165</v>
      </c>
      <c r="C21" s="597"/>
      <c r="D21" s="598"/>
      <c r="E21" s="599"/>
      <c r="F21" s="600"/>
      <c r="G21" s="601" t="s">
        <v>468</v>
      </c>
      <c r="H21" s="601" t="s">
        <v>395</v>
      </c>
      <c r="I21" s="601" t="s">
        <v>430</v>
      </c>
      <c r="J21" s="601" t="s">
        <v>1142</v>
      </c>
      <c r="K21" s="689">
        <f t="shared" si="0"/>
        <v>0</v>
      </c>
      <c r="M21" s="46"/>
      <c r="N21" s="46"/>
      <c r="O21" s="46"/>
      <c r="P21" s="46"/>
      <c r="Q21" s="46"/>
    </row>
    <row r="22" spans="1:18">
      <c r="A22" s="823">
        <v>16</v>
      </c>
      <c r="B22" s="605" t="s">
        <v>167</v>
      </c>
      <c r="C22" s="597"/>
      <c r="D22" s="598"/>
      <c r="E22" s="599"/>
      <c r="F22" s="600"/>
      <c r="G22" s="601" t="s">
        <v>1131</v>
      </c>
      <c r="H22" s="601" t="s">
        <v>1146</v>
      </c>
      <c r="I22" s="601" t="s">
        <v>430</v>
      </c>
      <c r="J22" s="601" t="s">
        <v>1147</v>
      </c>
      <c r="K22" s="689">
        <f t="shared" si="0"/>
        <v>0</v>
      </c>
      <c r="M22" s="46"/>
      <c r="N22" s="46"/>
      <c r="O22" s="46"/>
      <c r="P22" s="46"/>
      <c r="Q22" s="46"/>
    </row>
    <row r="23" spans="1:18">
      <c r="A23" s="823">
        <v>17</v>
      </c>
      <c r="B23" s="605" t="s">
        <v>157</v>
      </c>
      <c r="C23" s="597"/>
      <c r="D23" s="598"/>
      <c r="E23" s="599"/>
      <c r="F23" s="600"/>
      <c r="G23" s="601" t="s">
        <v>468</v>
      </c>
      <c r="H23" s="601" t="s">
        <v>1327</v>
      </c>
      <c r="I23" s="601" t="s">
        <v>430</v>
      </c>
      <c r="J23" s="601" t="s">
        <v>1142</v>
      </c>
      <c r="K23" s="689">
        <f t="shared" si="0"/>
        <v>0</v>
      </c>
      <c r="M23" s="46"/>
      <c r="N23" s="46"/>
      <c r="O23" s="46"/>
      <c r="P23" s="46"/>
      <c r="Q23" s="46"/>
    </row>
    <row r="24" spans="1:18">
      <c r="A24" s="823">
        <v>18</v>
      </c>
      <c r="B24" s="690" t="s">
        <v>158</v>
      </c>
      <c r="C24" s="597"/>
      <c r="D24" s="598"/>
      <c r="E24" s="599"/>
      <c r="F24" s="600"/>
      <c r="G24" s="601" t="s">
        <v>468</v>
      </c>
      <c r="H24" s="601" t="s">
        <v>1329</v>
      </c>
      <c r="I24" s="601" t="s">
        <v>430</v>
      </c>
      <c r="J24" s="601" t="s">
        <v>1330</v>
      </c>
      <c r="K24" s="689">
        <f t="shared" si="0"/>
        <v>891758</v>
      </c>
      <c r="M24" s="46">
        <v>858358</v>
      </c>
      <c r="N24" s="46"/>
      <c r="O24" s="46"/>
      <c r="P24" s="46">
        <v>33400</v>
      </c>
      <c r="Q24" s="46"/>
    </row>
    <row r="25" spans="1:18">
      <c r="A25" s="823">
        <v>19</v>
      </c>
      <c r="B25" s="602" t="s">
        <v>166</v>
      </c>
      <c r="C25" s="597"/>
      <c r="D25" s="598"/>
      <c r="E25" s="599"/>
      <c r="F25" s="600"/>
      <c r="G25" s="601" t="s">
        <v>468</v>
      </c>
      <c r="H25" s="601" t="s">
        <v>1331</v>
      </c>
      <c r="I25" s="601" t="s">
        <v>430</v>
      </c>
      <c r="J25" s="601" t="s">
        <v>1332</v>
      </c>
      <c r="K25" s="689">
        <f t="shared" si="0"/>
        <v>0</v>
      </c>
      <c r="M25" s="46"/>
      <c r="N25" s="46"/>
      <c r="O25" s="46"/>
      <c r="P25" s="46"/>
      <c r="Q25" s="46"/>
    </row>
    <row r="26" spans="1:18">
      <c r="A26" s="823">
        <v>20</v>
      </c>
      <c r="B26" s="605" t="s">
        <v>169</v>
      </c>
      <c r="C26" s="597"/>
      <c r="D26" s="598"/>
      <c r="E26" s="599"/>
      <c r="F26" s="600"/>
      <c r="G26" s="601" t="s">
        <v>1131</v>
      </c>
      <c r="H26" s="601" t="s">
        <v>1132</v>
      </c>
      <c r="I26" s="601" t="s">
        <v>430</v>
      </c>
      <c r="J26" s="601" t="s">
        <v>1148</v>
      </c>
      <c r="K26" s="689">
        <f t="shared" si="0"/>
        <v>0</v>
      </c>
      <c r="M26" s="46"/>
      <c r="N26" s="46"/>
      <c r="O26" s="46"/>
      <c r="P26" s="46"/>
      <c r="Q26" s="46"/>
    </row>
    <row r="27" spans="1:18">
      <c r="A27" s="823">
        <v>21</v>
      </c>
      <c r="B27" s="605" t="s">
        <v>168</v>
      </c>
      <c r="C27" s="597"/>
      <c r="D27" s="598"/>
      <c r="E27" s="599"/>
      <c r="F27" s="600"/>
      <c r="G27" s="601" t="s">
        <v>468</v>
      </c>
      <c r="H27" s="601" t="s">
        <v>1333</v>
      </c>
      <c r="I27" s="601" t="s">
        <v>430</v>
      </c>
      <c r="J27" s="601" t="s">
        <v>1334</v>
      </c>
      <c r="K27" s="689">
        <f t="shared" si="0"/>
        <v>0</v>
      </c>
      <c r="M27" s="46"/>
      <c r="N27" s="46"/>
      <c r="O27" s="46"/>
      <c r="P27" s="46"/>
    </row>
    <row r="28" spans="1:18">
      <c r="A28" s="823">
        <v>22</v>
      </c>
      <c r="B28" s="605" t="s">
        <v>164</v>
      </c>
      <c r="C28" s="597"/>
      <c r="D28" s="598" t="s">
        <v>1149</v>
      </c>
      <c r="E28" s="599"/>
      <c r="F28" s="600"/>
      <c r="G28" s="601" t="s">
        <v>1131</v>
      </c>
      <c r="H28" s="601" t="s">
        <v>1150</v>
      </c>
      <c r="I28" s="601" t="s">
        <v>430</v>
      </c>
      <c r="J28" s="601" t="s">
        <v>1308</v>
      </c>
      <c r="K28" s="689">
        <f t="shared" si="0"/>
        <v>17584562</v>
      </c>
      <c r="M28" s="46"/>
      <c r="N28" s="46"/>
      <c r="O28" s="46"/>
      <c r="P28" s="46"/>
      <c r="Q28" s="46">
        <v>17584562</v>
      </c>
    </row>
    <row r="29" spans="1:18">
      <c r="A29" s="823">
        <v>22</v>
      </c>
      <c r="B29" s="605" t="s">
        <v>164</v>
      </c>
      <c r="C29" s="597"/>
      <c r="D29" s="598" t="s">
        <v>1151</v>
      </c>
      <c r="E29" s="599"/>
      <c r="F29" s="600"/>
      <c r="G29" s="601" t="s">
        <v>468</v>
      </c>
      <c r="H29" s="601" t="s">
        <v>1152</v>
      </c>
      <c r="I29" s="601" t="s">
        <v>430</v>
      </c>
      <c r="J29" s="601" t="s">
        <v>1335</v>
      </c>
      <c r="K29" s="689">
        <f t="shared" si="0"/>
        <v>263930</v>
      </c>
      <c r="M29" s="46"/>
      <c r="N29" s="46"/>
      <c r="O29" s="46"/>
      <c r="P29" s="46"/>
      <c r="Q29" s="46"/>
      <c r="R29" s="814">
        <v>263930</v>
      </c>
    </row>
    <row r="30" spans="1:18">
      <c r="A30" s="823">
        <v>22</v>
      </c>
      <c r="B30" s="605" t="s">
        <v>164</v>
      </c>
      <c r="C30" s="597"/>
      <c r="D30" s="598"/>
      <c r="E30" s="599"/>
      <c r="F30" s="600"/>
      <c r="G30" s="601" t="s">
        <v>468</v>
      </c>
      <c r="H30" s="601" t="s">
        <v>1153</v>
      </c>
      <c r="I30" s="601" t="s">
        <v>430</v>
      </c>
      <c r="J30" s="601" t="s">
        <v>1335</v>
      </c>
      <c r="K30" s="689">
        <f t="shared" si="0"/>
        <v>0</v>
      </c>
      <c r="M30" s="46"/>
      <c r="N30" s="46"/>
      <c r="O30" s="46"/>
      <c r="P30" s="46"/>
      <c r="Q30" s="46"/>
    </row>
    <row r="31" spans="1:18">
      <c r="A31" s="823">
        <v>23</v>
      </c>
      <c r="B31" s="601" t="s">
        <v>756</v>
      </c>
      <c r="C31" s="597"/>
      <c r="D31" s="598" t="s">
        <v>756</v>
      </c>
      <c r="E31" s="599"/>
      <c r="F31" s="600"/>
      <c r="G31" s="601" t="s">
        <v>1131</v>
      </c>
      <c r="H31" s="601" t="s">
        <v>1132</v>
      </c>
      <c r="I31" s="601" t="s">
        <v>430</v>
      </c>
      <c r="J31" s="601" t="s">
        <v>1148</v>
      </c>
      <c r="K31" s="689">
        <f t="shared" si="0"/>
        <v>0</v>
      </c>
      <c r="M31" s="46"/>
      <c r="N31" s="46"/>
      <c r="O31" s="46"/>
      <c r="P31" s="46"/>
      <c r="Q31" s="46"/>
    </row>
    <row r="32" spans="1:18">
      <c r="A32" s="823">
        <v>24</v>
      </c>
      <c r="B32" s="601" t="s">
        <v>170</v>
      </c>
      <c r="C32" s="597"/>
      <c r="D32" s="598" t="s">
        <v>1154</v>
      </c>
      <c r="E32" s="599"/>
      <c r="F32" s="600"/>
      <c r="G32" s="601" t="s">
        <v>1131</v>
      </c>
      <c r="H32" s="895" t="s">
        <v>1361</v>
      </c>
      <c r="I32" s="601" t="s">
        <v>430</v>
      </c>
      <c r="J32" s="895" t="s">
        <v>1362</v>
      </c>
      <c r="K32" s="689">
        <f t="shared" si="0"/>
        <v>0</v>
      </c>
      <c r="M32" s="46"/>
      <c r="N32" s="46"/>
      <c r="O32" s="46"/>
      <c r="P32" s="46"/>
      <c r="Q32" s="46"/>
    </row>
    <row r="33" spans="1:29">
      <c r="A33" s="823">
        <v>25</v>
      </c>
      <c r="B33" s="601" t="s">
        <v>1305</v>
      </c>
      <c r="C33" s="597"/>
      <c r="D33" s="598" t="s">
        <v>1133</v>
      </c>
      <c r="E33" s="599"/>
      <c r="F33" s="600"/>
      <c r="G33" s="601" t="s">
        <v>468</v>
      </c>
      <c r="H33" s="601" t="s">
        <v>1333</v>
      </c>
      <c r="I33" s="601" t="s">
        <v>430</v>
      </c>
      <c r="J33" s="601" t="s">
        <v>1334</v>
      </c>
      <c r="K33" s="689">
        <f t="shared" si="0"/>
        <v>0</v>
      </c>
      <c r="M33" s="46"/>
      <c r="N33" s="46"/>
      <c r="O33" s="46"/>
      <c r="P33" s="46"/>
      <c r="Q33" s="46"/>
    </row>
    <row r="34" spans="1:29">
      <c r="A34" s="823">
        <v>26</v>
      </c>
      <c r="B34" s="601" t="s">
        <v>161</v>
      </c>
      <c r="C34" s="597"/>
      <c r="D34" s="598" t="s">
        <v>1155</v>
      </c>
      <c r="E34" s="599"/>
      <c r="F34" s="600"/>
      <c r="G34" s="601" t="s">
        <v>468</v>
      </c>
      <c r="H34" s="601" t="s">
        <v>1333</v>
      </c>
      <c r="I34" s="601" t="s">
        <v>430</v>
      </c>
      <c r="J34" s="601" t="s">
        <v>1334</v>
      </c>
      <c r="K34" s="689">
        <f t="shared" si="0"/>
        <v>6600</v>
      </c>
      <c r="M34" s="46">
        <v>6600</v>
      </c>
      <c r="N34" s="46"/>
      <c r="O34" s="46"/>
      <c r="P34" s="46"/>
      <c r="Q34" s="46"/>
    </row>
    <row r="35" spans="1:29">
      <c r="A35" s="823">
        <v>27</v>
      </c>
      <c r="B35" s="601" t="s">
        <v>464</v>
      </c>
      <c r="C35" s="597"/>
      <c r="D35" s="598"/>
      <c r="E35" s="599"/>
      <c r="F35" s="600"/>
      <c r="G35" s="601" t="s">
        <v>468</v>
      </c>
      <c r="H35" s="601" t="s">
        <v>1336</v>
      </c>
      <c r="I35" s="601" t="s">
        <v>430</v>
      </c>
      <c r="J35" s="601" t="s">
        <v>1337</v>
      </c>
      <c r="K35" s="689">
        <f t="shared" si="0"/>
        <v>0</v>
      </c>
      <c r="M35" s="46"/>
      <c r="N35" s="46"/>
      <c r="O35" s="46"/>
      <c r="P35" s="46"/>
      <c r="Q35" s="46"/>
    </row>
    <row r="36" spans="1:29" ht="14.25" thickBot="1">
      <c r="A36" s="821"/>
      <c r="B36" s="606"/>
      <c r="C36" s="607"/>
      <c r="D36" s="606"/>
      <c r="E36" s="608"/>
      <c r="F36" s="609"/>
      <c r="G36" s="610"/>
      <c r="H36" s="610"/>
      <c r="I36" s="610"/>
      <c r="J36" s="610"/>
      <c r="K36" s="816">
        <f>SUM(K5:K35)</f>
        <v>442511469</v>
      </c>
      <c r="L36" s="46">
        <f t="shared" ref="L36:Z36" si="1">SUM(L4:L35)</f>
        <v>570757</v>
      </c>
      <c r="M36" s="814">
        <f t="shared" si="1"/>
        <v>32958310</v>
      </c>
      <c r="N36" s="814">
        <f t="shared" si="1"/>
        <v>88117</v>
      </c>
      <c r="O36" s="814">
        <f t="shared" si="1"/>
        <v>85973931</v>
      </c>
      <c r="P36" s="814">
        <f t="shared" si="1"/>
        <v>305071862</v>
      </c>
      <c r="Q36" s="814">
        <f t="shared" si="1"/>
        <v>17584562</v>
      </c>
      <c r="R36" s="814">
        <f t="shared" si="1"/>
        <v>263930</v>
      </c>
      <c r="S36" s="814">
        <f t="shared" si="1"/>
        <v>0</v>
      </c>
      <c r="T36" s="814">
        <f t="shared" si="1"/>
        <v>0</v>
      </c>
      <c r="U36" s="814">
        <f t="shared" si="1"/>
        <v>0</v>
      </c>
      <c r="V36" s="814">
        <f t="shared" si="1"/>
        <v>0</v>
      </c>
      <c r="W36" s="814">
        <f t="shared" si="1"/>
        <v>0</v>
      </c>
      <c r="X36" s="814">
        <f t="shared" si="1"/>
        <v>0</v>
      </c>
      <c r="Y36" s="814">
        <f t="shared" si="1"/>
        <v>0</v>
      </c>
      <c r="Z36" s="814">
        <f t="shared" si="1"/>
        <v>0</v>
      </c>
      <c r="AA36" s="814"/>
      <c r="AB36" s="814"/>
      <c r="AC36" s="814"/>
    </row>
    <row r="37" spans="1:29" ht="14.25" thickBot="1">
      <c r="D37" s="894" t="s">
        <v>1357</v>
      </c>
      <c r="J37" s="805" t="s">
        <v>1296</v>
      </c>
      <c r="K37" s="817">
        <v>442511469</v>
      </c>
      <c r="L37" s="46">
        <v>570757</v>
      </c>
      <c r="M37" s="814">
        <v>32958310</v>
      </c>
      <c r="N37" s="814">
        <v>88117</v>
      </c>
      <c r="O37" s="814">
        <v>85973931</v>
      </c>
      <c r="P37" s="814">
        <v>305071862</v>
      </c>
      <c r="Q37" s="814">
        <v>17584562</v>
      </c>
      <c r="R37" s="814">
        <v>263930</v>
      </c>
      <c r="S37" s="814"/>
      <c r="T37" s="814"/>
      <c r="U37" s="814"/>
      <c r="V37" s="814"/>
      <c r="W37" s="814"/>
      <c r="X37" s="814"/>
      <c r="Y37" s="814"/>
      <c r="Z37" s="814"/>
      <c r="AA37" s="814"/>
      <c r="AB37" s="814"/>
      <c r="AC37" s="814"/>
    </row>
    <row r="38" spans="1:29">
      <c r="D38" s="894" t="s">
        <v>1358</v>
      </c>
      <c r="J38" s="805" t="s">
        <v>1304</v>
      </c>
      <c r="K38" s="587">
        <f>K37-K36</f>
        <v>0</v>
      </c>
      <c r="L38" s="587">
        <f>L37-L36</f>
        <v>0</v>
      </c>
      <c r="M38" s="587">
        <f>M37-M36</f>
        <v>0</v>
      </c>
      <c r="N38" s="587">
        <f>N37-N36</f>
        <v>0</v>
      </c>
      <c r="O38" s="587">
        <f>O37-O36</f>
        <v>0</v>
      </c>
      <c r="P38" s="587">
        <f t="shared" ref="P38:Z38" si="2">P37-P36</f>
        <v>0</v>
      </c>
      <c r="Q38" s="587">
        <f t="shared" si="2"/>
        <v>0</v>
      </c>
      <c r="R38" s="587">
        <f t="shared" si="2"/>
        <v>0</v>
      </c>
      <c r="S38" s="587">
        <f t="shared" si="2"/>
        <v>0</v>
      </c>
      <c r="T38" s="587">
        <f t="shared" si="2"/>
        <v>0</v>
      </c>
      <c r="U38" s="587">
        <f t="shared" si="2"/>
        <v>0</v>
      </c>
      <c r="V38" s="587">
        <f t="shared" si="2"/>
        <v>0</v>
      </c>
      <c r="W38" s="587">
        <f t="shared" si="2"/>
        <v>0</v>
      </c>
      <c r="X38" s="587">
        <f t="shared" si="2"/>
        <v>0</v>
      </c>
      <c r="Y38" s="587">
        <f t="shared" si="2"/>
        <v>0</v>
      </c>
      <c r="Z38" s="587">
        <f t="shared" si="2"/>
        <v>0</v>
      </c>
      <c r="AA38" s="587"/>
      <c r="AB38" s="587"/>
      <c r="AC38" s="587"/>
    </row>
    <row r="41" spans="1:29">
      <c r="J41" s="586">
        <v>17584562</v>
      </c>
    </row>
    <row r="42" spans="1:29">
      <c r="J42" s="907">
        <v>17627682</v>
      </c>
    </row>
    <row r="43" spans="1:29">
      <c r="J43" s="907">
        <f>J42-J41</f>
        <v>43120</v>
      </c>
    </row>
    <row r="45" spans="1:29">
      <c r="J45" s="586">
        <v>17617847</v>
      </c>
    </row>
    <row r="46" spans="1:29">
      <c r="J46" s="907">
        <f>J42-J45</f>
        <v>9835</v>
      </c>
    </row>
  </sheetData>
  <autoFilter ref="A4:K37" xr:uid="{00000000-0009-0000-0000-00000D000000}"/>
  <mergeCells count="2">
    <mergeCell ref="A3:F3"/>
    <mergeCell ref="G3:K3"/>
  </mergeCells>
  <phoneticPr fontId="3"/>
  <pageMargins left="0.69861111111111107" right="0.69861111111111107" top="0.75" bottom="0.75" header="0.3" footer="0.3"/>
  <pageSetup paperSize="8" firstPageNumber="4294963191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</sheetPr>
  <dimension ref="A1:BY25352"/>
  <sheetViews>
    <sheetView zoomScale="75" zoomScaleNormal="75" workbookViewId="0">
      <pane xSplit="7" ySplit="2" topLeftCell="H3" activePane="bottomRight" state="frozen"/>
      <selection activeCell="E25" sqref="E25"/>
      <selection pane="topRight" activeCell="E25" sqref="E25"/>
      <selection pane="bottomLeft" activeCell="E25" sqref="E25"/>
      <selection pane="bottomRight" activeCell="E25" sqref="E25"/>
    </sheetView>
  </sheetViews>
  <sheetFormatPr defaultRowHeight="13.5" outlineLevelCol="1"/>
  <cols>
    <col min="1" max="1" width="3.5" style="3" customWidth="1"/>
    <col min="2" max="2" width="23.875" customWidth="1"/>
    <col min="3" max="3" width="18.5" customWidth="1"/>
    <col min="4" max="7" width="18.5" hidden="1" customWidth="1"/>
    <col min="8" max="10" width="5.5" hidden="1" customWidth="1" outlineLevel="1"/>
    <col min="11" max="11" width="15.125" hidden="1" customWidth="1" outlineLevel="1"/>
    <col min="12" max="14" width="5.5" hidden="1" customWidth="1" outlineLevel="1"/>
    <col min="15" max="15" width="15.125" hidden="1" customWidth="1" outlineLevel="1"/>
    <col min="16" max="18" width="5.5" hidden="1" customWidth="1" outlineLevel="1"/>
    <col min="19" max="19" width="15.125" hidden="1" customWidth="1" outlineLevel="1"/>
    <col min="20" max="22" width="5.5" hidden="1" customWidth="1" outlineLevel="1"/>
    <col min="23" max="23" width="15.125" hidden="1" customWidth="1" outlineLevel="1"/>
    <col min="24" max="26" width="5.5" hidden="1" customWidth="1" outlineLevel="1"/>
    <col min="27" max="27" width="15.125" hidden="1" customWidth="1" outlineLevel="1"/>
    <col min="28" max="28" width="8.75" customWidth="1" collapsed="1"/>
    <col min="29" max="29" width="23.125" style="44" bestFit="1" customWidth="1"/>
    <col min="30" max="30" width="4.5" style="44" customWidth="1"/>
    <col min="31" max="31" width="14" style="45" customWidth="1"/>
    <col min="32" max="32" width="11.125" style="44" bestFit="1" customWidth="1"/>
    <col min="33" max="33" width="24.75" style="44" customWidth="1"/>
    <col min="34" max="34" width="16.5" style="45" customWidth="1"/>
    <col min="35" max="35" width="11.125" style="44" bestFit="1" customWidth="1"/>
    <col min="36" max="36" width="18.875" style="44" customWidth="1"/>
    <col min="37" max="37" width="13.125" style="46" customWidth="1"/>
    <col min="38" max="38" width="2" customWidth="1"/>
    <col min="39" max="40" width="0" style="44" hidden="1" customWidth="1"/>
    <col min="41" max="41" width="11.5" style="45" hidden="1" customWidth="1"/>
    <col min="42" max="42" width="0" style="44" hidden="1" customWidth="1"/>
    <col min="43" max="43" width="14.5" style="44" hidden="1" customWidth="1"/>
    <col min="44" max="44" width="13.5" style="45" hidden="1" customWidth="1"/>
    <col min="45" max="45" width="0" style="44" hidden="1" customWidth="1"/>
    <col min="46" max="46" width="14.5" style="44" hidden="1" customWidth="1"/>
    <col min="47" max="47" width="16.75" style="46" hidden="1" customWidth="1"/>
    <col min="48" max="48" width="2" hidden="1" customWidth="1"/>
    <col min="49" max="50" width="0" style="44" hidden="1" customWidth="1"/>
    <col min="51" max="51" width="11.5" style="45" hidden="1" customWidth="1"/>
    <col min="52" max="52" width="0" style="44" hidden="1" customWidth="1"/>
    <col min="53" max="53" width="14.5" style="44" hidden="1" customWidth="1"/>
    <col min="54" max="54" width="11.5" style="45" hidden="1" customWidth="1"/>
    <col min="55" max="55" width="0" style="44" hidden="1" customWidth="1"/>
    <col min="56" max="56" width="14.5" style="44" hidden="1" customWidth="1"/>
    <col min="57" max="57" width="11.5" style="46" hidden="1" customWidth="1"/>
    <col min="58" max="58" width="2" hidden="1" customWidth="1"/>
    <col min="59" max="60" width="0" style="44" hidden="1" customWidth="1"/>
    <col min="61" max="61" width="11.5" style="45" hidden="1" customWidth="1"/>
    <col min="62" max="62" width="0" style="44" hidden="1" customWidth="1"/>
    <col min="63" max="63" width="14.5" style="44" hidden="1" customWidth="1"/>
    <col min="64" max="64" width="12.75" style="45" hidden="1" customWidth="1"/>
    <col min="65" max="65" width="0" style="44" hidden="1" customWidth="1"/>
    <col min="66" max="66" width="18.25" style="44" hidden="1" customWidth="1"/>
    <col min="67" max="67" width="12.5" style="46" hidden="1" customWidth="1"/>
    <col min="68" max="68" width="2" hidden="1" customWidth="1"/>
    <col min="69" max="70" width="0" style="44" hidden="1" customWidth="1"/>
    <col min="71" max="71" width="11.5" style="45" hidden="1" customWidth="1"/>
    <col min="72" max="72" width="0" style="44" hidden="1" customWidth="1"/>
    <col min="73" max="73" width="14.5" style="44" hidden="1" customWidth="1"/>
    <col min="74" max="74" width="11.5" style="45" hidden="1" customWidth="1"/>
    <col min="75" max="75" width="0" style="44" hidden="1" customWidth="1"/>
    <col min="76" max="76" width="14.5" style="44" hidden="1" customWidth="1"/>
    <col min="77" max="77" width="12.75" style="46" hidden="1" customWidth="1"/>
    <col min="78" max="78" width="0" hidden="1" customWidth="1"/>
  </cols>
  <sheetData>
    <row r="1" spans="1:77">
      <c r="A1" s="8"/>
      <c r="B1" s="6"/>
      <c r="C1" s="8"/>
      <c r="D1" s="8" t="s">
        <v>176</v>
      </c>
      <c r="E1" s="8" t="s">
        <v>177</v>
      </c>
      <c r="F1" s="8" t="s">
        <v>178</v>
      </c>
      <c r="G1" s="8" t="s">
        <v>179</v>
      </c>
      <c r="AC1" s="965" t="s">
        <v>435</v>
      </c>
      <c r="AD1" s="965"/>
      <c r="AE1" s="965"/>
      <c r="AF1" s="43" t="s">
        <v>188</v>
      </c>
      <c r="AG1" s="43"/>
      <c r="AH1" s="47"/>
      <c r="AI1" s="43" t="s">
        <v>189</v>
      </c>
      <c r="AJ1" s="43"/>
      <c r="AK1" s="2"/>
      <c r="AM1" s="965" t="s">
        <v>459</v>
      </c>
      <c r="AN1" s="965"/>
      <c r="AO1" s="965"/>
      <c r="AP1" s="43" t="s">
        <v>188</v>
      </c>
      <c r="AQ1" s="43"/>
      <c r="AR1" s="47"/>
      <c r="AS1" s="43" t="s">
        <v>189</v>
      </c>
      <c r="AT1" s="43"/>
      <c r="AU1" s="2"/>
      <c r="AW1" s="965" t="s">
        <v>460</v>
      </c>
      <c r="AX1" s="965"/>
      <c r="AY1" s="965"/>
      <c r="AZ1" s="43" t="s">
        <v>188</v>
      </c>
      <c r="BA1" s="43"/>
      <c r="BB1" s="47"/>
      <c r="BC1" s="43" t="s">
        <v>189</v>
      </c>
      <c r="BD1" s="43"/>
      <c r="BE1" s="2"/>
      <c r="BG1" s="965" t="s">
        <v>461</v>
      </c>
      <c r="BH1" s="965"/>
      <c r="BI1" s="965"/>
      <c r="BJ1" s="43" t="s">
        <v>188</v>
      </c>
      <c r="BK1" s="43"/>
      <c r="BL1" s="47"/>
      <c r="BM1" s="43" t="s">
        <v>189</v>
      </c>
      <c r="BN1" s="43"/>
      <c r="BO1" s="2"/>
      <c r="BQ1" s="965" t="s">
        <v>462</v>
      </c>
      <c r="BR1" s="965"/>
      <c r="BS1" s="965"/>
      <c r="BT1" s="43" t="s">
        <v>188</v>
      </c>
      <c r="BU1" s="43"/>
      <c r="BV1" s="47"/>
      <c r="BW1" s="43" t="s">
        <v>189</v>
      </c>
      <c r="BX1" s="43"/>
      <c r="BY1" s="2"/>
    </row>
    <row r="2" spans="1:77" ht="15">
      <c r="A2" s="8"/>
      <c r="B2" s="6"/>
      <c r="C2" s="8" t="s">
        <v>171</v>
      </c>
      <c r="D2" s="220" t="s">
        <v>758</v>
      </c>
      <c r="E2" s="8" t="s">
        <v>173</v>
      </c>
      <c r="F2" s="8" t="s">
        <v>174</v>
      </c>
      <c r="G2" s="220" t="s">
        <v>757</v>
      </c>
      <c r="H2" s="9"/>
      <c r="J2" s="455" t="s">
        <v>1088</v>
      </c>
      <c r="L2" s="9"/>
      <c r="P2" s="9"/>
      <c r="T2" s="9"/>
      <c r="X2" s="9"/>
      <c r="AC2" s="965"/>
      <c r="AD2" s="965"/>
      <c r="AE2" s="965"/>
      <c r="AF2" s="48" t="s">
        <v>190</v>
      </c>
      <c r="AG2" s="43" t="s">
        <v>191</v>
      </c>
      <c r="AH2" s="47"/>
      <c r="AI2" s="48" t="s">
        <v>190</v>
      </c>
      <c r="AJ2" s="43" t="s">
        <v>191</v>
      </c>
      <c r="AK2" s="2"/>
      <c r="AM2" s="965"/>
      <c r="AN2" s="965"/>
      <c r="AO2" s="965"/>
      <c r="AP2" s="48" t="s">
        <v>190</v>
      </c>
      <c r="AQ2" s="43" t="s">
        <v>191</v>
      </c>
      <c r="AR2" s="47"/>
      <c r="AS2" s="48" t="s">
        <v>190</v>
      </c>
      <c r="AT2" s="43" t="s">
        <v>191</v>
      </c>
      <c r="AU2" s="2"/>
      <c r="AW2" s="965"/>
      <c r="AX2" s="965"/>
      <c r="AY2" s="965"/>
      <c r="AZ2" s="48" t="s">
        <v>190</v>
      </c>
      <c r="BA2" s="43" t="s">
        <v>191</v>
      </c>
      <c r="BB2" s="47"/>
      <c r="BC2" s="48" t="s">
        <v>190</v>
      </c>
      <c r="BD2" s="43" t="s">
        <v>191</v>
      </c>
      <c r="BE2" s="2"/>
      <c r="BG2" s="965"/>
      <c r="BH2" s="965"/>
      <c r="BI2" s="965"/>
      <c r="BJ2" s="48" t="s">
        <v>190</v>
      </c>
      <c r="BK2" s="43" t="s">
        <v>191</v>
      </c>
      <c r="BL2" s="47"/>
      <c r="BM2" s="48" t="s">
        <v>190</v>
      </c>
      <c r="BN2" s="43" t="s">
        <v>191</v>
      </c>
      <c r="BO2" s="2"/>
      <c r="BQ2" s="965"/>
      <c r="BR2" s="965"/>
      <c r="BS2" s="965"/>
      <c r="BT2" s="48" t="s">
        <v>190</v>
      </c>
      <c r="BU2" s="43" t="s">
        <v>191</v>
      </c>
      <c r="BV2" s="47"/>
      <c r="BW2" s="48" t="s">
        <v>190</v>
      </c>
      <c r="BX2" s="43" t="s">
        <v>191</v>
      </c>
      <c r="BY2" s="2"/>
    </row>
    <row r="3" spans="1:77">
      <c r="A3" s="8">
        <v>1</v>
      </c>
      <c r="B3" s="6" t="s">
        <v>149</v>
      </c>
      <c r="C3" s="824">
        <f>SUMIFS('一般会計　歳出'!$K$5:$K$35,'一般会計　歳出'!$A$5:$A$35,A3)</f>
        <v>3657154</v>
      </c>
      <c r="D3" s="5">
        <f t="shared" ref="D3:D40" si="0">SUMIFS($O$3:$O$25352,$N$3:$N$25352,A3,$M$3:$M$25352,$D$1)</f>
        <v>0</v>
      </c>
      <c r="E3" s="5">
        <f t="shared" ref="E3:E40" si="1">SUMIFS($S$3:$S$25352,$R$3:$R$25352,A3,$Q$3:$Q$25352,$E$1)</f>
        <v>0</v>
      </c>
      <c r="F3" s="5">
        <f t="shared" ref="F3:F40" si="2">SUMIFS($W$3:$W$25352,$V$3:$V$25352,A3,$U$3:$U$25352,$F$1)</f>
        <v>0</v>
      </c>
      <c r="G3" s="5">
        <f t="shared" ref="G3:G40" si="3">SUMIFS($AA$3:$AA$25352,$Z$3:$Z$25352,A3,$Y$3:$Y$25352,$G$1)</f>
        <v>0</v>
      </c>
      <c r="H3">
        <v>1</v>
      </c>
      <c r="I3" s="1" t="s">
        <v>752</v>
      </c>
      <c r="J3" s="1"/>
      <c r="K3" s="2">
        <v>256000</v>
      </c>
      <c r="L3">
        <v>1</v>
      </c>
      <c r="M3" s="1" t="s">
        <v>753</v>
      </c>
      <c r="N3" s="1"/>
      <c r="O3" s="2">
        <v>128000</v>
      </c>
      <c r="P3">
        <v>1</v>
      </c>
      <c r="Q3" s="1" t="s">
        <v>754</v>
      </c>
      <c r="R3" s="1"/>
      <c r="S3" s="2"/>
      <c r="T3">
        <v>1</v>
      </c>
      <c r="U3" s="1" t="s">
        <v>178</v>
      </c>
      <c r="V3" s="1"/>
      <c r="W3" s="2"/>
      <c r="X3">
        <v>1</v>
      </c>
      <c r="Y3" s="1" t="s">
        <v>179</v>
      </c>
      <c r="Z3" s="1"/>
      <c r="AA3" s="2"/>
      <c r="AB3">
        <v>1</v>
      </c>
      <c r="AC3" s="42" t="s">
        <v>436</v>
      </c>
      <c r="AD3" s="43"/>
      <c r="AE3" s="49">
        <f>VLOOKUP(AC3,$B$3:$C$29,2,FALSE)</f>
        <v>3657154</v>
      </c>
      <c r="AF3" s="43" t="s">
        <v>197</v>
      </c>
      <c r="AG3" s="42" t="s">
        <v>200</v>
      </c>
      <c r="AH3" s="2">
        <f>AE3</f>
        <v>3657154</v>
      </c>
      <c r="AI3" s="43" t="s">
        <v>196</v>
      </c>
      <c r="AJ3" s="42" t="s">
        <v>201</v>
      </c>
      <c r="AK3" s="2">
        <f>AE3</f>
        <v>3657154</v>
      </c>
      <c r="AM3" s="42" t="s">
        <v>436</v>
      </c>
      <c r="AN3" s="43"/>
      <c r="AO3" s="49">
        <f>VLOOKUP(AM3,$B$3:$D$29,3,FALSE)</f>
        <v>0</v>
      </c>
      <c r="AP3" s="43" t="s">
        <v>197</v>
      </c>
      <c r="AQ3" s="42" t="s">
        <v>200</v>
      </c>
      <c r="AR3" s="49">
        <f>AO3</f>
        <v>0</v>
      </c>
      <c r="AS3" s="43" t="s">
        <v>192</v>
      </c>
      <c r="AT3" s="42" t="s">
        <v>201</v>
      </c>
      <c r="AU3" s="2">
        <f>AO3</f>
        <v>0</v>
      </c>
      <c r="AW3" s="42" t="s">
        <v>436</v>
      </c>
      <c r="AX3" s="43"/>
      <c r="AY3" s="49">
        <f>VLOOKUP(AW3,$B$3:$E$29,4,FALSE)</f>
        <v>0</v>
      </c>
      <c r="AZ3" s="43" t="s">
        <v>197</v>
      </c>
      <c r="BA3" s="42" t="s">
        <v>200</v>
      </c>
      <c r="BB3" s="49">
        <f>AY3</f>
        <v>0</v>
      </c>
      <c r="BC3" s="43" t="s">
        <v>192</v>
      </c>
      <c r="BD3" s="42" t="s">
        <v>201</v>
      </c>
      <c r="BE3" s="2">
        <f>AY3</f>
        <v>0</v>
      </c>
      <c r="BG3" s="42" t="s">
        <v>436</v>
      </c>
      <c r="BH3" s="43"/>
      <c r="BI3" s="49">
        <f>VLOOKUP(BG3,$B$3:$F$29,5,FALSE)</f>
        <v>0</v>
      </c>
      <c r="BJ3" s="43" t="s">
        <v>197</v>
      </c>
      <c r="BK3" s="42" t="s">
        <v>200</v>
      </c>
      <c r="BL3" s="49">
        <f>BI3</f>
        <v>0</v>
      </c>
      <c r="BM3" s="43" t="s">
        <v>192</v>
      </c>
      <c r="BN3" s="42" t="s">
        <v>201</v>
      </c>
      <c r="BO3" s="2">
        <f>BI3</f>
        <v>0</v>
      </c>
      <c r="BQ3" s="42" t="s">
        <v>436</v>
      </c>
      <c r="BR3" s="43"/>
      <c r="BS3" s="49">
        <f>VLOOKUP(BQ3,$B$3:$G$29,6,FALSE)</f>
        <v>0</v>
      </c>
      <c r="BT3" s="43" t="s">
        <v>197</v>
      </c>
      <c r="BU3" s="42" t="s">
        <v>200</v>
      </c>
      <c r="BV3" s="49">
        <f>BS3</f>
        <v>0</v>
      </c>
      <c r="BW3" s="43" t="s">
        <v>192</v>
      </c>
      <c r="BX3" s="42" t="s">
        <v>201</v>
      </c>
      <c r="BY3" s="2">
        <f>BS3</f>
        <v>0</v>
      </c>
    </row>
    <row r="4" spans="1:77">
      <c r="A4" s="8">
        <v>2</v>
      </c>
      <c r="B4" s="6" t="s">
        <v>159</v>
      </c>
      <c r="C4" s="824">
        <f>'一般会計　歳出'!K6</f>
        <v>32198400</v>
      </c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>
        <v>2</v>
      </c>
      <c r="I4" s="1" t="s">
        <v>752</v>
      </c>
      <c r="J4" s="1"/>
      <c r="K4" s="2">
        <v>9935100</v>
      </c>
      <c r="L4">
        <v>2</v>
      </c>
      <c r="M4" s="1" t="s">
        <v>753</v>
      </c>
      <c r="N4" s="1"/>
      <c r="O4" s="2">
        <v>7682400</v>
      </c>
      <c r="P4">
        <v>2</v>
      </c>
      <c r="Q4" s="1" t="s">
        <v>754</v>
      </c>
      <c r="R4" s="1"/>
      <c r="S4" s="2"/>
      <c r="T4">
        <v>2</v>
      </c>
      <c r="U4" s="1" t="s">
        <v>178</v>
      </c>
      <c r="V4" s="1"/>
      <c r="W4" s="2"/>
      <c r="X4">
        <v>2</v>
      </c>
      <c r="Y4" s="1" t="s">
        <v>179</v>
      </c>
      <c r="Z4" s="1"/>
      <c r="AA4" s="2"/>
      <c r="AB4">
        <v>2</v>
      </c>
      <c r="AC4" s="42" t="s">
        <v>437</v>
      </c>
      <c r="AD4" s="43"/>
      <c r="AE4" s="49">
        <f>VLOOKUP(AC4,$B$3:$C$29,2,FALSE)</f>
        <v>32198400</v>
      </c>
      <c r="AF4" s="43" t="s">
        <v>197</v>
      </c>
      <c r="AG4" s="42" t="s">
        <v>202</v>
      </c>
      <c r="AH4" s="2">
        <f t="shared" ref="AH4:AH29" si="4">AE4</f>
        <v>32198400</v>
      </c>
      <c r="AI4" s="43" t="s">
        <v>196</v>
      </c>
      <c r="AJ4" s="42" t="s">
        <v>201</v>
      </c>
      <c r="AK4" s="2">
        <f t="shared" ref="AK4:AK29" si="5">AE4</f>
        <v>32198400</v>
      </c>
      <c r="AM4" s="42" t="s">
        <v>437</v>
      </c>
      <c r="AN4" s="43"/>
      <c r="AO4" s="49">
        <f>VLOOKUP(AM4,$B$3:$D$29,3,FALSE)</f>
        <v>0</v>
      </c>
      <c r="AP4" s="43" t="s">
        <v>197</v>
      </c>
      <c r="AQ4" s="42" t="s">
        <v>202</v>
      </c>
      <c r="AR4" s="49">
        <f t="shared" ref="AR4:AR29" si="6">AO4</f>
        <v>0</v>
      </c>
      <c r="AS4" s="43" t="s">
        <v>192</v>
      </c>
      <c r="AT4" s="42" t="s">
        <v>201</v>
      </c>
      <c r="AU4" s="2">
        <f t="shared" ref="AU4:AU29" si="7">AO4</f>
        <v>0</v>
      </c>
      <c r="AW4" s="42" t="s">
        <v>437</v>
      </c>
      <c r="AX4" s="43"/>
      <c r="AY4" s="49">
        <f>VLOOKUP(AW4,$B$3:$E$29,4,FALSE)</f>
        <v>0</v>
      </c>
      <c r="AZ4" s="43" t="s">
        <v>197</v>
      </c>
      <c r="BA4" s="42" t="s">
        <v>202</v>
      </c>
      <c r="BB4" s="49">
        <f t="shared" ref="BB4:BB29" si="8">AY4</f>
        <v>0</v>
      </c>
      <c r="BC4" s="43" t="s">
        <v>192</v>
      </c>
      <c r="BD4" s="42" t="s">
        <v>201</v>
      </c>
      <c r="BE4" s="2">
        <f t="shared" ref="BE4:BE29" si="9">AY4</f>
        <v>0</v>
      </c>
      <c r="BG4" s="42" t="s">
        <v>437</v>
      </c>
      <c r="BH4" s="43"/>
      <c r="BI4" s="49">
        <f>VLOOKUP(BG4,$B$3:$F$29,5,FALSE)</f>
        <v>0</v>
      </c>
      <c r="BJ4" s="43" t="s">
        <v>197</v>
      </c>
      <c r="BK4" s="42" t="s">
        <v>202</v>
      </c>
      <c r="BL4" s="49">
        <f t="shared" ref="BL4:BL29" si="10">BI4</f>
        <v>0</v>
      </c>
      <c r="BM4" s="43" t="s">
        <v>192</v>
      </c>
      <c r="BN4" s="42" t="s">
        <v>201</v>
      </c>
      <c r="BO4" s="2">
        <f t="shared" ref="BO4:BO29" si="11">BI4</f>
        <v>0</v>
      </c>
      <c r="BQ4" s="42" t="s">
        <v>437</v>
      </c>
      <c r="BR4" s="43"/>
      <c r="BS4" s="49">
        <f>VLOOKUP(BQ4,$B$3:$G$29,6,FALSE)</f>
        <v>0</v>
      </c>
      <c r="BT4" s="43" t="s">
        <v>197</v>
      </c>
      <c r="BU4" s="42" t="s">
        <v>202</v>
      </c>
      <c r="BV4" s="49">
        <f t="shared" ref="BV4:BV29" si="12">BS4</f>
        <v>0</v>
      </c>
      <c r="BW4" s="43" t="s">
        <v>192</v>
      </c>
      <c r="BX4" s="42" t="s">
        <v>201</v>
      </c>
      <c r="BY4" s="2">
        <f t="shared" ref="BY4:BY29" si="13">BS4</f>
        <v>0</v>
      </c>
    </row>
    <row r="5" spans="1:77">
      <c r="A5" s="8">
        <v>3</v>
      </c>
      <c r="B5" s="6" t="s">
        <v>150</v>
      </c>
      <c r="C5" s="824">
        <f>SUM('一般会計　歳出'!K7:K7)</f>
        <v>23317198</v>
      </c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>
        <v>3</v>
      </c>
      <c r="I5" s="1" t="s">
        <v>752</v>
      </c>
      <c r="J5" s="1"/>
      <c r="K5" s="2">
        <v>23420924</v>
      </c>
      <c r="L5">
        <v>3</v>
      </c>
      <c r="M5" s="1" t="s">
        <v>753</v>
      </c>
      <c r="N5" s="1"/>
      <c r="O5" s="2">
        <v>3932214</v>
      </c>
      <c r="P5">
        <v>3</v>
      </c>
      <c r="Q5" s="1" t="s">
        <v>754</v>
      </c>
      <c r="R5" s="1"/>
      <c r="S5" s="2"/>
      <c r="T5">
        <v>3</v>
      </c>
      <c r="U5" s="1" t="s">
        <v>178</v>
      </c>
      <c r="V5" s="1"/>
      <c r="W5" s="2"/>
      <c r="X5">
        <v>3</v>
      </c>
      <c r="Y5" s="1" t="s">
        <v>179</v>
      </c>
      <c r="Z5" s="1"/>
      <c r="AA5" s="2"/>
      <c r="AB5">
        <v>3</v>
      </c>
      <c r="AC5" s="42" t="s">
        <v>438</v>
      </c>
      <c r="AD5" s="43"/>
      <c r="AE5" s="49">
        <f>VLOOKUP(AC5,$B$3:$C$29,2,FALSE)</f>
        <v>23317198</v>
      </c>
      <c r="AF5" s="43" t="s">
        <v>197</v>
      </c>
      <c r="AG5" s="42" t="s">
        <v>202</v>
      </c>
      <c r="AH5" s="2">
        <f t="shared" si="4"/>
        <v>23317198</v>
      </c>
      <c r="AI5" s="43" t="s">
        <v>192</v>
      </c>
      <c r="AJ5" s="42" t="s">
        <v>201</v>
      </c>
      <c r="AK5" s="2">
        <f t="shared" si="5"/>
        <v>23317198</v>
      </c>
      <c r="AM5" s="42" t="s">
        <v>438</v>
      </c>
      <c r="AN5" s="43"/>
      <c r="AO5" s="49">
        <f>VLOOKUP(AM5,$B$3:$D$29,3,FALSE)</f>
        <v>0</v>
      </c>
      <c r="AP5" s="43" t="s">
        <v>197</v>
      </c>
      <c r="AQ5" s="42" t="s">
        <v>202</v>
      </c>
      <c r="AR5" s="49">
        <f t="shared" si="6"/>
        <v>0</v>
      </c>
      <c r="AS5" s="43" t="s">
        <v>192</v>
      </c>
      <c r="AT5" s="42" t="s">
        <v>201</v>
      </c>
      <c r="AU5" s="2">
        <f t="shared" si="7"/>
        <v>0</v>
      </c>
      <c r="AW5" s="42" t="s">
        <v>438</v>
      </c>
      <c r="AX5" s="43"/>
      <c r="AY5" s="49">
        <f>VLOOKUP(AW5,$B$3:$E$29,4,FALSE)</f>
        <v>0</v>
      </c>
      <c r="AZ5" s="43" t="s">
        <v>197</v>
      </c>
      <c r="BA5" s="42" t="s">
        <v>202</v>
      </c>
      <c r="BB5" s="49">
        <f t="shared" si="8"/>
        <v>0</v>
      </c>
      <c r="BC5" s="43" t="s">
        <v>192</v>
      </c>
      <c r="BD5" s="42" t="s">
        <v>201</v>
      </c>
      <c r="BE5" s="2">
        <f t="shared" si="9"/>
        <v>0</v>
      </c>
      <c r="BG5" s="42" t="s">
        <v>438</v>
      </c>
      <c r="BH5" s="43"/>
      <c r="BI5" s="49">
        <f>VLOOKUP(BG5,$B$3:$F$29,5,FALSE)</f>
        <v>0</v>
      </c>
      <c r="BJ5" s="43" t="s">
        <v>197</v>
      </c>
      <c r="BK5" s="42" t="s">
        <v>202</v>
      </c>
      <c r="BL5" s="49">
        <f t="shared" si="10"/>
        <v>0</v>
      </c>
      <c r="BM5" s="43" t="s">
        <v>192</v>
      </c>
      <c r="BN5" s="42" t="s">
        <v>201</v>
      </c>
      <c r="BO5" s="2">
        <f t="shared" si="11"/>
        <v>0</v>
      </c>
      <c r="BQ5" s="42" t="s">
        <v>438</v>
      </c>
      <c r="BR5" s="43"/>
      <c r="BS5" s="49">
        <f>VLOOKUP(BQ5,$B$3:$G$29,6,FALSE)</f>
        <v>0</v>
      </c>
      <c r="BT5" s="43" t="s">
        <v>197</v>
      </c>
      <c r="BU5" s="42" t="s">
        <v>202</v>
      </c>
      <c r="BV5" s="49">
        <f t="shared" si="12"/>
        <v>0</v>
      </c>
      <c r="BW5" s="43" t="s">
        <v>192</v>
      </c>
      <c r="BX5" s="42" t="s">
        <v>201</v>
      </c>
      <c r="BY5" s="2">
        <f t="shared" si="13"/>
        <v>0</v>
      </c>
    </row>
    <row r="6" spans="1:77">
      <c r="A6" s="8">
        <v>4</v>
      </c>
      <c r="B6" s="6" t="s">
        <v>151</v>
      </c>
      <c r="C6" s="824">
        <f>'一般会計　歳出'!K8</f>
        <v>11398639</v>
      </c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>
        <v>4</v>
      </c>
      <c r="I6" s="1" t="s">
        <v>752</v>
      </c>
      <c r="J6" s="1"/>
      <c r="K6" s="2">
        <v>3211662</v>
      </c>
      <c r="L6">
        <v>4</v>
      </c>
      <c r="M6" s="1" t="s">
        <v>753</v>
      </c>
      <c r="N6" s="1"/>
      <c r="O6" s="2">
        <v>2593460</v>
      </c>
      <c r="P6">
        <v>4</v>
      </c>
      <c r="Q6" s="1" t="s">
        <v>754</v>
      </c>
      <c r="R6" s="1"/>
      <c r="S6" s="2">
        <v>6718166</v>
      </c>
      <c r="T6">
        <v>4</v>
      </c>
      <c r="U6" s="1" t="s">
        <v>178</v>
      </c>
      <c r="V6" s="1"/>
      <c r="W6" s="2"/>
      <c r="X6">
        <v>4</v>
      </c>
      <c r="Y6" s="1" t="s">
        <v>179</v>
      </c>
      <c r="Z6" s="1"/>
      <c r="AA6" s="2"/>
      <c r="AB6">
        <v>4</v>
      </c>
      <c r="AC6" s="42" t="s">
        <v>439</v>
      </c>
      <c r="AD6" s="43"/>
      <c r="AE6" s="49">
        <f>VLOOKUP(AC6,$B$3:$C$29,2,FALSE)</f>
        <v>11398639</v>
      </c>
      <c r="AF6" s="43" t="s">
        <v>197</v>
      </c>
      <c r="AG6" s="42" t="s">
        <v>202</v>
      </c>
      <c r="AH6" s="2">
        <f t="shared" si="4"/>
        <v>11398639</v>
      </c>
      <c r="AI6" s="43" t="s">
        <v>196</v>
      </c>
      <c r="AJ6" s="42" t="s">
        <v>201</v>
      </c>
      <c r="AK6" s="2">
        <f t="shared" si="5"/>
        <v>11398639</v>
      </c>
      <c r="AM6" s="42" t="s">
        <v>439</v>
      </c>
      <c r="AN6" s="43"/>
      <c r="AO6" s="49">
        <f>VLOOKUP(AM6,$B$3:$D$29,3,FALSE)</f>
        <v>0</v>
      </c>
      <c r="AP6" s="43" t="s">
        <v>197</v>
      </c>
      <c r="AQ6" s="42" t="s">
        <v>202</v>
      </c>
      <c r="AR6" s="49">
        <f t="shared" si="6"/>
        <v>0</v>
      </c>
      <c r="AS6" s="43" t="s">
        <v>192</v>
      </c>
      <c r="AT6" s="42" t="s">
        <v>201</v>
      </c>
      <c r="AU6" s="2">
        <f t="shared" si="7"/>
        <v>0</v>
      </c>
      <c r="AW6" s="42" t="s">
        <v>439</v>
      </c>
      <c r="AX6" s="43"/>
      <c r="AY6" s="49">
        <f>VLOOKUP(AW6,$B$3:$E$29,4,FALSE)</f>
        <v>0</v>
      </c>
      <c r="AZ6" s="43" t="s">
        <v>197</v>
      </c>
      <c r="BA6" s="42" t="s">
        <v>202</v>
      </c>
      <c r="BB6" s="49">
        <f t="shared" si="8"/>
        <v>0</v>
      </c>
      <c r="BC6" s="43" t="s">
        <v>192</v>
      </c>
      <c r="BD6" s="42" t="s">
        <v>201</v>
      </c>
      <c r="BE6" s="2">
        <f t="shared" si="9"/>
        <v>0</v>
      </c>
      <c r="BG6" s="42" t="s">
        <v>439</v>
      </c>
      <c r="BH6" s="43"/>
      <c r="BI6" s="49">
        <f>VLOOKUP(BG6,$B$3:$F$29,5,FALSE)</f>
        <v>0</v>
      </c>
      <c r="BJ6" s="43" t="s">
        <v>197</v>
      </c>
      <c r="BK6" s="42" t="s">
        <v>202</v>
      </c>
      <c r="BL6" s="49">
        <f t="shared" si="10"/>
        <v>0</v>
      </c>
      <c r="BM6" s="43" t="s">
        <v>192</v>
      </c>
      <c r="BN6" s="42" t="s">
        <v>201</v>
      </c>
      <c r="BO6" s="2">
        <f t="shared" si="11"/>
        <v>0</v>
      </c>
      <c r="BQ6" s="42" t="s">
        <v>439</v>
      </c>
      <c r="BR6" s="43"/>
      <c r="BS6" s="49">
        <f>VLOOKUP(BQ6,$B$3:$G$29,6,FALSE)</f>
        <v>0</v>
      </c>
      <c r="BT6" s="43" t="s">
        <v>197</v>
      </c>
      <c r="BU6" s="42" t="s">
        <v>202</v>
      </c>
      <c r="BV6" s="49">
        <f t="shared" si="12"/>
        <v>0</v>
      </c>
      <c r="BW6" s="43" t="s">
        <v>192</v>
      </c>
      <c r="BX6" s="42" t="s">
        <v>201</v>
      </c>
      <c r="BY6" s="2">
        <f t="shared" si="13"/>
        <v>0</v>
      </c>
    </row>
    <row r="7" spans="1:77">
      <c r="A7" s="8">
        <v>5</v>
      </c>
      <c r="B7" s="6" t="s">
        <v>141</v>
      </c>
      <c r="C7" s="5">
        <f>'一般会計　歳出'!K9</f>
        <v>0</v>
      </c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>
        <v>5</v>
      </c>
      <c r="I7" s="1" t="s">
        <v>752</v>
      </c>
      <c r="J7" s="1"/>
      <c r="K7" s="2"/>
      <c r="L7">
        <v>5</v>
      </c>
      <c r="M7" s="1" t="s">
        <v>753</v>
      </c>
      <c r="N7" s="1"/>
      <c r="O7" s="2"/>
      <c r="P7">
        <v>5</v>
      </c>
      <c r="Q7" s="1" t="s">
        <v>754</v>
      </c>
      <c r="R7" s="1"/>
      <c r="S7" s="2"/>
      <c r="T7">
        <v>5</v>
      </c>
      <c r="U7" s="1" t="s">
        <v>178</v>
      </c>
      <c r="V7" s="1"/>
      <c r="W7" s="2"/>
      <c r="X7">
        <v>5</v>
      </c>
      <c r="Y7" s="1" t="s">
        <v>179</v>
      </c>
      <c r="Z7" s="1"/>
      <c r="AA7" s="2"/>
      <c r="AB7">
        <v>5</v>
      </c>
      <c r="AC7" s="42" t="s">
        <v>440</v>
      </c>
      <c r="AD7" s="43"/>
      <c r="AE7" s="49">
        <v>0</v>
      </c>
      <c r="AF7" s="43" t="s">
        <v>197</v>
      </c>
      <c r="AG7" s="42" t="s">
        <v>202</v>
      </c>
      <c r="AH7" s="49">
        <f t="shared" si="4"/>
        <v>0</v>
      </c>
      <c r="AI7" s="43" t="s">
        <v>196</v>
      </c>
      <c r="AJ7" s="42" t="s">
        <v>201</v>
      </c>
      <c r="AK7" s="2">
        <f t="shared" si="5"/>
        <v>0</v>
      </c>
      <c r="AM7" s="42" t="s">
        <v>440</v>
      </c>
      <c r="AN7" s="43"/>
      <c r="AO7" s="49">
        <v>0</v>
      </c>
      <c r="AP7" s="43" t="s">
        <v>197</v>
      </c>
      <c r="AQ7" s="42" t="s">
        <v>202</v>
      </c>
      <c r="AR7" s="49">
        <f t="shared" si="6"/>
        <v>0</v>
      </c>
      <c r="AS7" s="43" t="s">
        <v>192</v>
      </c>
      <c r="AT7" s="42" t="s">
        <v>201</v>
      </c>
      <c r="AU7" s="2">
        <f t="shared" si="7"/>
        <v>0</v>
      </c>
      <c r="AW7" s="42" t="s">
        <v>440</v>
      </c>
      <c r="AX7" s="43"/>
      <c r="AY7" s="49">
        <v>0</v>
      </c>
      <c r="AZ7" s="43" t="s">
        <v>197</v>
      </c>
      <c r="BA7" s="42" t="s">
        <v>202</v>
      </c>
      <c r="BB7" s="49">
        <f t="shared" si="8"/>
        <v>0</v>
      </c>
      <c r="BC7" s="43" t="s">
        <v>192</v>
      </c>
      <c r="BD7" s="42" t="s">
        <v>201</v>
      </c>
      <c r="BE7" s="2">
        <f t="shared" si="9"/>
        <v>0</v>
      </c>
      <c r="BG7" s="42" t="s">
        <v>440</v>
      </c>
      <c r="BH7" s="43"/>
      <c r="BI7" s="49">
        <v>0</v>
      </c>
      <c r="BJ7" s="43" t="s">
        <v>197</v>
      </c>
      <c r="BK7" s="42" t="s">
        <v>202</v>
      </c>
      <c r="BL7" s="49">
        <f t="shared" si="10"/>
        <v>0</v>
      </c>
      <c r="BM7" s="43" t="s">
        <v>192</v>
      </c>
      <c r="BN7" s="42" t="s">
        <v>201</v>
      </c>
      <c r="BO7" s="2">
        <f t="shared" si="11"/>
        <v>0</v>
      </c>
      <c r="BQ7" s="42" t="s">
        <v>440</v>
      </c>
      <c r="BR7" s="43"/>
      <c r="BS7" s="49">
        <v>0</v>
      </c>
      <c r="BT7" s="43" t="s">
        <v>197</v>
      </c>
      <c r="BU7" s="42" t="s">
        <v>202</v>
      </c>
      <c r="BV7" s="49">
        <f t="shared" si="12"/>
        <v>0</v>
      </c>
      <c r="BW7" s="43" t="s">
        <v>192</v>
      </c>
      <c r="BX7" s="42" t="s">
        <v>201</v>
      </c>
      <c r="BY7" s="2">
        <f t="shared" si="13"/>
        <v>0</v>
      </c>
    </row>
    <row r="8" spans="1:77">
      <c r="A8" s="8">
        <v>6</v>
      </c>
      <c r="B8" s="6" t="s">
        <v>1141</v>
      </c>
      <c r="C8" s="5">
        <f>'一般会計　歳出'!K10</f>
        <v>0</v>
      </c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>
        <v>6</v>
      </c>
      <c r="I8" s="1" t="s">
        <v>752</v>
      </c>
      <c r="J8" s="1"/>
      <c r="K8" s="2"/>
      <c r="L8">
        <v>6</v>
      </c>
      <c r="M8" s="1" t="s">
        <v>753</v>
      </c>
      <c r="N8" s="1"/>
      <c r="O8" s="2"/>
      <c r="P8">
        <v>6</v>
      </c>
      <c r="Q8" s="1" t="s">
        <v>754</v>
      </c>
      <c r="R8" s="1"/>
      <c r="S8" s="2"/>
      <c r="T8">
        <v>6</v>
      </c>
      <c r="U8" s="1" t="s">
        <v>178</v>
      </c>
      <c r="V8" s="1"/>
      <c r="W8" s="2"/>
      <c r="X8">
        <v>6</v>
      </c>
      <c r="Y8" s="1" t="s">
        <v>179</v>
      </c>
      <c r="Z8" s="1"/>
      <c r="AA8" s="2"/>
      <c r="AB8">
        <v>6</v>
      </c>
      <c r="AC8" s="42" t="s">
        <v>441</v>
      </c>
      <c r="AD8" s="43"/>
      <c r="AE8" s="49">
        <f t="shared" ref="AE8:AE26" si="14">VLOOKUP(AC8,$B$3:$C$29,2,FALSE)</f>
        <v>0</v>
      </c>
      <c r="AF8" s="43" t="s">
        <v>197</v>
      </c>
      <c r="AG8" s="42" t="s">
        <v>203</v>
      </c>
      <c r="AH8" s="2">
        <f t="shared" si="4"/>
        <v>0</v>
      </c>
      <c r="AI8" s="43" t="s">
        <v>196</v>
      </c>
      <c r="AJ8" s="42" t="s">
        <v>201</v>
      </c>
      <c r="AK8" s="2">
        <f t="shared" si="5"/>
        <v>0</v>
      </c>
      <c r="AM8" s="42" t="s">
        <v>441</v>
      </c>
      <c r="AN8" s="43"/>
      <c r="AO8" s="49">
        <v>0</v>
      </c>
      <c r="AP8" s="43" t="s">
        <v>197</v>
      </c>
      <c r="AQ8" s="42" t="s">
        <v>203</v>
      </c>
      <c r="AR8" s="49">
        <f t="shared" si="6"/>
        <v>0</v>
      </c>
      <c r="AS8" s="43" t="s">
        <v>192</v>
      </c>
      <c r="AT8" s="42" t="s">
        <v>201</v>
      </c>
      <c r="AU8" s="2">
        <f t="shared" si="7"/>
        <v>0</v>
      </c>
      <c r="AW8" s="42" t="s">
        <v>441</v>
      </c>
      <c r="AX8" s="43"/>
      <c r="AY8" s="49">
        <v>0</v>
      </c>
      <c r="AZ8" s="43" t="s">
        <v>197</v>
      </c>
      <c r="BA8" s="42" t="s">
        <v>203</v>
      </c>
      <c r="BB8" s="49">
        <f t="shared" si="8"/>
        <v>0</v>
      </c>
      <c r="BC8" s="43" t="s">
        <v>192</v>
      </c>
      <c r="BD8" s="42" t="s">
        <v>201</v>
      </c>
      <c r="BE8" s="2">
        <f t="shared" si="9"/>
        <v>0</v>
      </c>
      <c r="BG8" s="42" t="s">
        <v>441</v>
      </c>
      <c r="BH8" s="43"/>
      <c r="BI8" s="49">
        <v>0</v>
      </c>
      <c r="BJ8" s="43" t="s">
        <v>197</v>
      </c>
      <c r="BK8" s="42" t="s">
        <v>203</v>
      </c>
      <c r="BL8" s="49">
        <f t="shared" si="10"/>
        <v>0</v>
      </c>
      <c r="BM8" s="43" t="s">
        <v>192</v>
      </c>
      <c r="BN8" s="42" t="s">
        <v>201</v>
      </c>
      <c r="BO8" s="2">
        <f t="shared" si="11"/>
        <v>0</v>
      </c>
      <c r="BQ8" s="42" t="s">
        <v>441</v>
      </c>
      <c r="BR8" s="43"/>
      <c r="BS8" s="49">
        <v>0</v>
      </c>
      <c r="BT8" s="43" t="s">
        <v>197</v>
      </c>
      <c r="BU8" s="42" t="s">
        <v>203</v>
      </c>
      <c r="BV8" s="49">
        <f t="shared" si="12"/>
        <v>0</v>
      </c>
      <c r="BW8" s="43" t="s">
        <v>192</v>
      </c>
      <c r="BX8" s="42" t="s">
        <v>201</v>
      </c>
      <c r="BY8" s="2">
        <f t="shared" si="13"/>
        <v>0</v>
      </c>
    </row>
    <row r="9" spans="1:77">
      <c r="A9" s="8">
        <v>7</v>
      </c>
      <c r="B9" s="6" t="s">
        <v>163</v>
      </c>
      <c r="C9" s="5">
        <f>'一般会計　歳出'!K11</f>
        <v>0</v>
      </c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>
        <v>8</v>
      </c>
      <c r="I9" s="1" t="s">
        <v>752</v>
      </c>
      <c r="J9" s="1"/>
      <c r="K9" s="2"/>
      <c r="L9">
        <v>8</v>
      </c>
      <c r="M9" s="1" t="s">
        <v>753</v>
      </c>
      <c r="N9" s="1"/>
      <c r="O9" s="2"/>
      <c r="P9">
        <v>8</v>
      </c>
      <c r="Q9" s="1" t="s">
        <v>754</v>
      </c>
      <c r="R9" s="1"/>
      <c r="S9" s="2"/>
      <c r="T9">
        <v>8</v>
      </c>
      <c r="U9" s="1" t="s">
        <v>178</v>
      </c>
      <c r="V9" s="1"/>
      <c r="W9" s="2"/>
      <c r="X9">
        <v>8</v>
      </c>
      <c r="Y9" s="1" t="s">
        <v>179</v>
      </c>
      <c r="Z9" s="1"/>
      <c r="AA9" s="2"/>
      <c r="AB9">
        <v>8</v>
      </c>
      <c r="AC9" s="42" t="s">
        <v>442</v>
      </c>
      <c r="AD9" s="43"/>
      <c r="AE9" s="49">
        <f t="shared" si="14"/>
        <v>0</v>
      </c>
      <c r="AF9" s="43" t="s">
        <v>197</v>
      </c>
      <c r="AG9" s="42" t="s">
        <v>205</v>
      </c>
      <c r="AH9" s="49">
        <f t="shared" si="4"/>
        <v>0</v>
      </c>
      <c r="AI9" s="43" t="s">
        <v>196</v>
      </c>
      <c r="AJ9" s="42" t="s">
        <v>206</v>
      </c>
      <c r="AK9" s="2">
        <f t="shared" si="5"/>
        <v>0</v>
      </c>
      <c r="AM9" s="42" t="s">
        <v>442</v>
      </c>
      <c r="AN9" s="43"/>
      <c r="AO9" s="49">
        <f t="shared" ref="AO9:AO24" si="15">VLOOKUP(AM9,$B$3:$D$29,3,FALSE)</f>
        <v>0</v>
      </c>
      <c r="AP9" s="43" t="s">
        <v>197</v>
      </c>
      <c r="AQ9" s="42" t="s">
        <v>205</v>
      </c>
      <c r="AR9" s="49">
        <f t="shared" si="6"/>
        <v>0</v>
      </c>
      <c r="AS9" s="43" t="s">
        <v>192</v>
      </c>
      <c r="AT9" s="42" t="s">
        <v>206</v>
      </c>
      <c r="AU9" s="2">
        <f t="shared" si="7"/>
        <v>0</v>
      </c>
      <c r="AW9" s="42" t="s">
        <v>442</v>
      </c>
      <c r="AX9" s="43"/>
      <c r="AY9" s="49">
        <f t="shared" ref="AY9:AY24" si="16">VLOOKUP(AW9,$B$3:$E$29,4,FALSE)</f>
        <v>0</v>
      </c>
      <c r="AZ9" s="43" t="s">
        <v>197</v>
      </c>
      <c r="BA9" s="42" t="s">
        <v>205</v>
      </c>
      <c r="BB9" s="49">
        <f t="shared" si="8"/>
        <v>0</v>
      </c>
      <c r="BC9" s="43" t="s">
        <v>192</v>
      </c>
      <c r="BD9" s="42" t="s">
        <v>206</v>
      </c>
      <c r="BE9" s="2">
        <f t="shared" si="9"/>
        <v>0</v>
      </c>
      <c r="BG9" s="42" t="s">
        <v>442</v>
      </c>
      <c r="BH9" s="43"/>
      <c r="BI9" s="49">
        <f t="shared" ref="BI9:BI24" si="17">VLOOKUP(BG9,$B$3:$F$29,5,FALSE)</f>
        <v>0</v>
      </c>
      <c r="BJ9" s="43" t="s">
        <v>197</v>
      </c>
      <c r="BK9" s="42" t="s">
        <v>205</v>
      </c>
      <c r="BL9" s="49">
        <f t="shared" si="10"/>
        <v>0</v>
      </c>
      <c r="BM9" s="43" t="s">
        <v>192</v>
      </c>
      <c r="BN9" s="42" t="s">
        <v>206</v>
      </c>
      <c r="BO9" s="2">
        <f t="shared" si="11"/>
        <v>0</v>
      </c>
      <c r="BQ9" s="42" t="s">
        <v>442</v>
      </c>
      <c r="BR9" s="43"/>
      <c r="BS9" s="49">
        <f t="shared" ref="BS9:BS24" si="18">VLOOKUP(BQ9,$B$3:$G$29,6,FALSE)</f>
        <v>0</v>
      </c>
      <c r="BT9" s="43" t="s">
        <v>197</v>
      </c>
      <c r="BU9" s="42" t="s">
        <v>205</v>
      </c>
      <c r="BV9" s="49">
        <f t="shared" si="12"/>
        <v>0</v>
      </c>
      <c r="BW9" s="43" t="s">
        <v>192</v>
      </c>
      <c r="BX9" s="42" t="s">
        <v>206</v>
      </c>
      <c r="BY9" s="2">
        <f t="shared" si="13"/>
        <v>0</v>
      </c>
    </row>
    <row r="10" spans="1:77">
      <c r="A10" s="8">
        <v>8</v>
      </c>
      <c r="B10" s="6" t="s">
        <v>152</v>
      </c>
      <c r="C10" s="5">
        <f>'一般会計　歳出'!K12</f>
        <v>228881</v>
      </c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>
        <v>9</v>
      </c>
      <c r="I10" s="1" t="s">
        <v>752</v>
      </c>
      <c r="J10" s="1"/>
      <c r="K10" s="2">
        <v>216745</v>
      </c>
      <c r="L10">
        <v>9</v>
      </c>
      <c r="M10" s="1" t="s">
        <v>753</v>
      </c>
      <c r="N10" s="1"/>
      <c r="O10" s="2">
        <v>383160</v>
      </c>
      <c r="P10">
        <v>9</v>
      </c>
      <c r="Q10" s="1" t="s">
        <v>754</v>
      </c>
      <c r="R10" s="1"/>
      <c r="S10" s="2">
        <v>107480</v>
      </c>
      <c r="T10">
        <v>9</v>
      </c>
      <c r="U10" s="1" t="s">
        <v>178</v>
      </c>
      <c r="V10" s="1"/>
      <c r="W10" s="2">
        <v>30100</v>
      </c>
      <c r="X10">
        <v>9</v>
      </c>
      <c r="Y10" s="1" t="s">
        <v>179</v>
      </c>
      <c r="Z10" s="1"/>
      <c r="AA10" s="2">
        <v>295130</v>
      </c>
      <c r="AB10">
        <v>9</v>
      </c>
      <c r="AC10" s="42" t="s">
        <v>443</v>
      </c>
      <c r="AD10" s="43"/>
      <c r="AE10" s="49">
        <f t="shared" si="14"/>
        <v>228881</v>
      </c>
      <c r="AF10" s="43" t="s">
        <v>197</v>
      </c>
      <c r="AG10" s="42" t="s">
        <v>205</v>
      </c>
      <c r="AH10" s="49">
        <f t="shared" si="4"/>
        <v>228881</v>
      </c>
      <c r="AI10" s="43" t="s">
        <v>417</v>
      </c>
      <c r="AJ10" s="42" t="s">
        <v>206</v>
      </c>
      <c r="AK10" s="2">
        <f t="shared" si="5"/>
        <v>228881</v>
      </c>
      <c r="AM10" s="42" t="s">
        <v>443</v>
      </c>
      <c r="AN10" s="43"/>
      <c r="AO10" s="49">
        <f t="shared" si="15"/>
        <v>0</v>
      </c>
      <c r="AP10" s="43" t="s">
        <v>197</v>
      </c>
      <c r="AQ10" s="42" t="s">
        <v>205</v>
      </c>
      <c r="AR10" s="49">
        <f t="shared" si="6"/>
        <v>0</v>
      </c>
      <c r="AS10" s="43" t="s">
        <v>192</v>
      </c>
      <c r="AT10" s="42" t="s">
        <v>206</v>
      </c>
      <c r="AU10" s="2">
        <f t="shared" si="7"/>
        <v>0</v>
      </c>
      <c r="AW10" s="42" t="s">
        <v>443</v>
      </c>
      <c r="AX10" s="43"/>
      <c r="AY10" s="49">
        <f t="shared" si="16"/>
        <v>0</v>
      </c>
      <c r="AZ10" s="43" t="s">
        <v>197</v>
      </c>
      <c r="BA10" s="42" t="s">
        <v>205</v>
      </c>
      <c r="BB10" s="49">
        <f t="shared" si="8"/>
        <v>0</v>
      </c>
      <c r="BC10" s="43" t="s">
        <v>192</v>
      </c>
      <c r="BD10" s="42" t="s">
        <v>206</v>
      </c>
      <c r="BE10" s="2">
        <f t="shared" si="9"/>
        <v>0</v>
      </c>
      <c r="BG10" s="42" t="s">
        <v>443</v>
      </c>
      <c r="BH10" s="43"/>
      <c r="BI10" s="49">
        <f t="shared" si="17"/>
        <v>0</v>
      </c>
      <c r="BJ10" s="43" t="s">
        <v>197</v>
      </c>
      <c r="BK10" s="42" t="s">
        <v>205</v>
      </c>
      <c r="BL10" s="49">
        <f t="shared" si="10"/>
        <v>0</v>
      </c>
      <c r="BM10" s="43" t="s">
        <v>192</v>
      </c>
      <c r="BN10" s="42" t="s">
        <v>206</v>
      </c>
      <c r="BO10" s="2">
        <f t="shared" si="11"/>
        <v>0</v>
      </c>
      <c r="BQ10" s="42" t="s">
        <v>443</v>
      </c>
      <c r="BR10" s="43"/>
      <c r="BS10" s="49">
        <f t="shared" si="18"/>
        <v>0</v>
      </c>
      <c r="BT10" s="43" t="s">
        <v>197</v>
      </c>
      <c r="BU10" s="42" t="s">
        <v>205</v>
      </c>
      <c r="BV10" s="49">
        <f t="shared" si="12"/>
        <v>0</v>
      </c>
      <c r="BW10" s="43" t="s">
        <v>192</v>
      </c>
      <c r="BX10" s="42" t="s">
        <v>206</v>
      </c>
      <c r="BY10" s="2">
        <f t="shared" si="13"/>
        <v>0</v>
      </c>
    </row>
    <row r="11" spans="1:77">
      <c r="A11" s="8">
        <v>9</v>
      </c>
      <c r="B11" s="6" t="s">
        <v>153</v>
      </c>
      <c r="C11" s="5">
        <f>'一般会計　歳出'!K13</f>
        <v>10000</v>
      </c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>
        <v>10</v>
      </c>
      <c r="I11" s="1" t="s">
        <v>752</v>
      </c>
      <c r="J11" s="1"/>
      <c r="K11" s="2">
        <v>10000</v>
      </c>
      <c r="L11">
        <v>10</v>
      </c>
      <c r="M11" s="1" t="s">
        <v>753</v>
      </c>
      <c r="N11" s="1"/>
      <c r="O11" s="2">
        <v>10000</v>
      </c>
      <c r="P11">
        <v>10</v>
      </c>
      <c r="Q11" s="1" t="s">
        <v>754</v>
      </c>
      <c r="R11" s="1"/>
      <c r="S11" s="2"/>
      <c r="T11">
        <v>10</v>
      </c>
      <c r="U11" s="1" t="s">
        <v>178</v>
      </c>
      <c r="V11" s="1"/>
      <c r="W11" s="2"/>
      <c r="X11">
        <v>10</v>
      </c>
      <c r="Y11" s="1" t="s">
        <v>179</v>
      </c>
      <c r="Z11" s="1"/>
      <c r="AA11" s="2"/>
      <c r="AB11">
        <v>10</v>
      </c>
      <c r="AC11" s="42" t="s">
        <v>444</v>
      </c>
      <c r="AD11" s="43"/>
      <c r="AE11" s="49">
        <f t="shared" si="14"/>
        <v>10000</v>
      </c>
      <c r="AF11" s="43" t="s">
        <v>197</v>
      </c>
      <c r="AG11" s="42" t="s">
        <v>205</v>
      </c>
      <c r="AH11" s="49">
        <f t="shared" si="4"/>
        <v>10000</v>
      </c>
      <c r="AI11" s="43" t="s">
        <v>417</v>
      </c>
      <c r="AJ11" s="42" t="s">
        <v>206</v>
      </c>
      <c r="AK11" s="2">
        <f t="shared" si="5"/>
        <v>10000</v>
      </c>
      <c r="AM11" s="42" t="s">
        <v>444</v>
      </c>
      <c r="AN11" s="43"/>
      <c r="AO11" s="49">
        <f t="shared" si="15"/>
        <v>0</v>
      </c>
      <c r="AP11" s="43" t="s">
        <v>197</v>
      </c>
      <c r="AQ11" s="42" t="s">
        <v>205</v>
      </c>
      <c r="AR11" s="49">
        <f t="shared" si="6"/>
        <v>0</v>
      </c>
      <c r="AS11" s="43" t="s">
        <v>192</v>
      </c>
      <c r="AT11" s="42" t="s">
        <v>206</v>
      </c>
      <c r="AU11" s="2">
        <f t="shared" si="7"/>
        <v>0</v>
      </c>
      <c r="AW11" s="42" t="s">
        <v>444</v>
      </c>
      <c r="AX11" s="43"/>
      <c r="AY11" s="49">
        <f t="shared" si="16"/>
        <v>0</v>
      </c>
      <c r="AZ11" s="43" t="s">
        <v>197</v>
      </c>
      <c r="BA11" s="42" t="s">
        <v>205</v>
      </c>
      <c r="BB11" s="49">
        <f t="shared" si="8"/>
        <v>0</v>
      </c>
      <c r="BC11" s="43" t="s">
        <v>192</v>
      </c>
      <c r="BD11" s="42" t="s">
        <v>206</v>
      </c>
      <c r="BE11" s="2">
        <f t="shared" si="9"/>
        <v>0</v>
      </c>
      <c r="BG11" s="42" t="s">
        <v>444</v>
      </c>
      <c r="BH11" s="43"/>
      <c r="BI11" s="49">
        <f t="shared" si="17"/>
        <v>0</v>
      </c>
      <c r="BJ11" s="43" t="s">
        <v>197</v>
      </c>
      <c r="BK11" s="42" t="s">
        <v>205</v>
      </c>
      <c r="BL11" s="49">
        <f t="shared" si="10"/>
        <v>0</v>
      </c>
      <c r="BM11" s="43" t="s">
        <v>192</v>
      </c>
      <c r="BN11" s="42" t="s">
        <v>206</v>
      </c>
      <c r="BO11" s="2">
        <f t="shared" si="11"/>
        <v>0</v>
      </c>
      <c r="BQ11" s="42" t="s">
        <v>444</v>
      </c>
      <c r="BR11" s="43"/>
      <c r="BS11" s="49">
        <f t="shared" si="18"/>
        <v>0</v>
      </c>
      <c r="BT11" s="43" t="s">
        <v>197</v>
      </c>
      <c r="BU11" s="42" t="s">
        <v>205</v>
      </c>
      <c r="BV11" s="49">
        <f t="shared" si="12"/>
        <v>0</v>
      </c>
      <c r="BW11" s="43" t="s">
        <v>192</v>
      </c>
      <c r="BX11" s="42" t="s">
        <v>206</v>
      </c>
      <c r="BY11" s="2">
        <f t="shared" si="13"/>
        <v>0</v>
      </c>
    </row>
    <row r="12" spans="1:77">
      <c r="A12" s="8">
        <v>10</v>
      </c>
      <c r="B12" s="6" t="s">
        <v>154</v>
      </c>
      <c r="C12" s="5">
        <f>SUM('一般会計　歳出'!K14:K15)</f>
        <v>142418347</v>
      </c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>
        <v>11</v>
      </c>
      <c r="I12" s="1" t="s">
        <v>752</v>
      </c>
      <c r="J12" s="1"/>
      <c r="K12" s="2">
        <v>119730</v>
      </c>
      <c r="L12">
        <v>11</v>
      </c>
      <c r="M12" s="1" t="s">
        <v>753</v>
      </c>
      <c r="N12" s="1"/>
      <c r="O12" s="2">
        <v>298500</v>
      </c>
      <c r="P12">
        <v>11</v>
      </c>
      <c r="Q12" s="1" t="s">
        <v>754</v>
      </c>
      <c r="R12" s="1"/>
      <c r="S12" s="2">
        <v>17121022</v>
      </c>
      <c r="T12">
        <v>11</v>
      </c>
      <c r="U12" s="1" t="s">
        <v>178</v>
      </c>
      <c r="V12" s="1"/>
      <c r="W12" s="2">
        <v>37921119</v>
      </c>
      <c r="X12">
        <v>11</v>
      </c>
      <c r="Y12" s="1" t="s">
        <v>179</v>
      </c>
      <c r="Z12" s="1"/>
      <c r="AA12" s="2"/>
      <c r="AB12">
        <v>11</v>
      </c>
      <c r="AC12" s="42" t="s">
        <v>445</v>
      </c>
      <c r="AD12" s="43"/>
      <c r="AE12" s="49">
        <f t="shared" si="14"/>
        <v>142418347</v>
      </c>
      <c r="AF12" s="43" t="s">
        <v>197</v>
      </c>
      <c r="AG12" s="42" t="s">
        <v>205</v>
      </c>
      <c r="AH12" s="49">
        <f>AE12-AH30</f>
        <v>129594327</v>
      </c>
      <c r="AI12" s="43" t="s">
        <v>192</v>
      </c>
      <c r="AJ12" s="42" t="s">
        <v>206</v>
      </c>
      <c r="AK12" s="2">
        <f>AE12-AK30</f>
        <v>129594327</v>
      </c>
      <c r="AM12" s="42" t="s">
        <v>445</v>
      </c>
      <c r="AN12" s="43"/>
      <c r="AO12" s="49">
        <f t="shared" si="15"/>
        <v>0</v>
      </c>
      <c r="AP12" s="43" t="s">
        <v>197</v>
      </c>
      <c r="AQ12" s="42" t="s">
        <v>205</v>
      </c>
      <c r="AR12" s="49">
        <f t="shared" si="6"/>
        <v>0</v>
      </c>
      <c r="AS12" s="43" t="s">
        <v>192</v>
      </c>
      <c r="AT12" s="42" t="s">
        <v>206</v>
      </c>
      <c r="AU12" s="2">
        <f t="shared" si="7"/>
        <v>0</v>
      </c>
      <c r="AW12" s="42" t="s">
        <v>445</v>
      </c>
      <c r="AX12" s="43"/>
      <c r="AY12" s="49">
        <f t="shared" si="16"/>
        <v>0</v>
      </c>
      <c r="AZ12" s="43" t="s">
        <v>197</v>
      </c>
      <c r="BA12" s="42" t="s">
        <v>205</v>
      </c>
      <c r="BB12" s="49">
        <f t="shared" si="8"/>
        <v>0</v>
      </c>
      <c r="BC12" s="43" t="s">
        <v>192</v>
      </c>
      <c r="BD12" s="42" t="s">
        <v>206</v>
      </c>
      <c r="BE12" s="2">
        <f t="shared" si="9"/>
        <v>0</v>
      </c>
      <c r="BG12" s="42" t="s">
        <v>445</v>
      </c>
      <c r="BH12" s="43"/>
      <c r="BI12" s="49">
        <f t="shared" si="17"/>
        <v>0</v>
      </c>
      <c r="BJ12" s="43" t="s">
        <v>197</v>
      </c>
      <c r="BK12" s="42" t="s">
        <v>205</v>
      </c>
      <c r="BL12" s="49">
        <f t="shared" si="10"/>
        <v>0</v>
      </c>
      <c r="BM12" s="43" t="s">
        <v>192</v>
      </c>
      <c r="BN12" s="42" t="s">
        <v>206</v>
      </c>
      <c r="BO12" s="2">
        <f t="shared" si="11"/>
        <v>0</v>
      </c>
      <c r="BQ12" s="42" t="s">
        <v>445</v>
      </c>
      <c r="BR12" s="43"/>
      <c r="BS12" s="49">
        <f t="shared" si="18"/>
        <v>0</v>
      </c>
      <c r="BT12" s="43" t="s">
        <v>197</v>
      </c>
      <c r="BU12" s="42" t="s">
        <v>205</v>
      </c>
      <c r="BV12" s="49">
        <f t="shared" si="12"/>
        <v>0</v>
      </c>
      <c r="BW12" s="43" t="s">
        <v>192</v>
      </c>
      <c r="BX12" s="42" t="s">
        <v>206</v>
      </c>
      <c r="BY12" s="2">
        <f t="shared" si="13"/>
        <v>0</v>
      </c>
    </row>
    <row r="13" spans="1:77">
      <c r="A13" s="8">
        <v>11</v>
      </c>
      <c r="B13" s="6" t="s">
        <v>155</v>
      </c>
      <c r="C13" s="5">
        <f>SUM('一般会計　歳出'!K16:K17)</f>
        <v>1459790</v>
      </c>
      <c r="D13" s="5">
        <f t="shared" si="0"/>
        <v>0</v>
      </c>
      <c r="E13" s="5">
        <f t="shared" si="1"/>
        <v>0</v>
      </c>
      <c r="F13" s="5">
        <f t="shared" si="2"/>
        <v>0</v>
      </c>
      <c r="G13" s="5">
        <f t="shared" si="3"/>
        <v>0</v>
      </c>
      <c r="H13">
        <v>12</v>
      </c>
      <c r="I13" s="1" t="s">
        <v>752</v>
      </c>
      <c r="J13" s="1"/>
      <c r="K13" s="2">
        <v>18300</v>
      </c>
      <c r="L13">
        <v>12</v>
      </c>
      <c r="M13" s="1" t="s">
        <v>753</v>
      </c>
      <c r="N13" s="1"/>
      <c r="O13" s="2">
        <v>300683</v>
      </c>
      <c r="P13">
        <v>12</v>
      </c>
      <c r="Q13" s="1" t="s">
        <v>754</v>
      </c>
      <c r="R13" s="1"/>
      <c r="S13" s="2">
        <v>1185050</v>
      </c>
      <c r="T13">
        <v>12</v>
      </c>
      <c r="U13" s="1" t="s">
        <v>178</v>
      </c>
      <c r="V13" s="1"/>
      <c r="W13" s="2">
        <v>2560594</v>
      </c>
      <c r="X13">
        <v>12</v>
      </c>
      <c r="Y13" s="1" t="s">
        <v>179</v>
      </c>
      <c r="Z13" s="1"/>
      <c r="AA13" s="2"/>
      <c r="AB13">
        <v>12</v>
      </c>
      <c r="AC13" s="42" t="s">
        <v>446</v>
      </c>
      <c r="AD13" s="43"/>
      <c r="AE13" s="49">
        <f t="shared" si="14"/>
        <v>1459790</v>
      </c>
      <c r="AF13" s="43" t="s">
        <v>197</v>
      </c>
      <c r="AG13" s="42" t="s">
        <v>205</v>
      </c>
      <c r="AH13" s="49">
        <f t="shared" si="4"/>
        <v>1459790</v>
      </c>
      <c r="AI13" s="43" t="s">
        <v>192</v>
      </c>
      <c r="AJ13" s="42" t="s">
        <v>206</v>
      </c>
      <c r="AK13" s="2">
        <f t="shared" si="5"/>
        <v>1459790</v>
      </c>
      <c r="AM13" s="42" t="s">
        <v>446</v>
      </c>
      <c r="AN13" s="43"/>
      <c r="AO13" s="49">
        <f t="shared" si="15"/>
        <v>0</v>
      </c>
      <c r="AP13" s="43" t="s">
        <v>197</v>
      </c>
      <c r="AQ13" s="42" t="s">
        <v>205</v>
      </c>
      <c r="AR13" s="49">
        <f t="shared" si="6"/>
        <v>0</v>
      </c>
      <c r="AS13" s="43" t="s">
        <v>192</v>
      </c>
      <c r="AT13" s="42" t="s">
        <v>206</v>
      </c>
      <c r="AU13" s="2">
        <f t="shared" si="7"/>
        <v>0</v>
      </c>
      <c r="AW13" s="42" t="s">
        <v>446</v>
      </c>
      <c r="AX13" s="43"/>
      <c r="AY13" s="49">
        <f t="shared" si="16"/>
        <v>0</v>
      </c>
      <c r="AZ13" s="43" t="s">
        <v>197</v>
      </c>
      <c r="BA13" s="42" t="s">
        <v>205</v>
      </c>
      <c r="BB13" s="49">
        <f t="shared" si="8"/>
        <v>0</v>
      </c>
      <c r="BC13" s="43" t="s">
        <v>192</v>
      </c>
      <c r="BD13" s="42" t="s">
        <v>206</v>
      </c>
      <c r="BE13" s="2">
        <f t="shared" si="9"/>
        <v>0</v>
      </c>
      <c r="BG13" s="42" t="s">
        <v>446</v>
      </c>
      <c r="BH13" s="43"/>
      <c r="BI13" s="49">
        <f t="shared" si="17"/>
        <v>0</v>
      </c>
      <c r="BJ13" s="43" t="s">
        <v>197</v>
      </c>
      <c r="BK13" s="42" t="s">
        <v>205</v>
      </c>
      <c r="BL13" s="49">
        <f t="shared" si="10"/>
        <v>0</v>
      </c>
      <c r="BM13" s="43" t="s">
        <v>192</v>
      </c>
      <c r="BN13" s="42" t="s">
        <v>206</v>
      </c>
      <c r="BO13" s="2">
        <f t="shared" si="11"/>
        <v>0</v>
      </c>
      <c r="BQ13" s="42" t="s">
        <v>446</v>
      </c>
      <c r="BR13" s="43"/>
      <c r="BS13" s="49">
        <f t="shared" si="18"/>
        <v>0</v>
      </c>
      <c r="BT13" s="43" t="s">
        <v>197</v>
      </c>
      <c r="BU13" s="42" t="s">
        <v>205</v>
      </c>
      <c r="BV13" s="49">
        <f t="shared" si="12"/>
        <v>0</v>
      </c>
      <c r="BW13" s="43" t="s">
        <v>192</v>
      </c>
      <c r="BX13" s="42" t="s">
        <v>206</v>
      </c>
      <c r="BY13" s="2">
        <f t="shared" si="13"/>
        <v>0</v>
      </c>
    </row>
    <row r="14" spans="1:77">
      <c r="A14" s="8">
        <v>12</v>
      </c>
      <c r="B14" s="6" t="s">
        <v>162</v>
      </c>
      <c r="C14" s="5">
        <f>SUM('一般会計　歳出'!K18:K18)</f>
        <v>174520201</v>
      </c>
      <c r="D14" s="5">
        <f t="shared" si="0"/>
        <v>0</v>
      </c>
      <c r="E14" s="5">
        <f t="shared" si="1"/>
        <v>0</v>
      </c>
      <c r="F14" s="5">
        <f t="shared" si="2"/>
        <v>0</v>
      </c>
      <c r="G14" s="5">
        <f t="shared" si="3"/>
        <v>0</v>
      </c>
      <c r="H14">
        <v>13</v>
      </c>
      <c r="I14" s="1" t="s">
        <v>752</v>
      </c>
      <c r="J14" s="1"/>
      <c r="K14" s="2"/>
      <c r="L14">
        <v>13</v>
      </c>
      <c r="M14" s="1" t="s">
        <v>753</v>
      </c>
      <c r="N14" s="1"/>
      <c r="O14" s="2">
        <v>568860</v>
      </c>
      <c r="P14">
        <v>13</v>
      </c>
      <c r="Q14" s="1" t="s">
        <v>754</v>
      </c>
      <c r="R14" s="1"/>
      <c r="S14" s="2">
        <v>20753576</v>
      </c>
      <c r="T14">
        <v>13</v>
      </c>
      <c r="U14" s="1" t="s">
        <v>178</v>
      </c>
      <c r="V14" s="1"/>
      <c r="W14" s="2">
        <v>102291469</v>
      </c>
      <c r="X14">
        <v>13</v>
      </c>
      <c r="Y14" s="1" t="s">
        <v>179</v>
      </c>
      <c r="Z14" s="1"/>
      <c r="AA14" s="2">
        <v>13454640</v>
      </c>
      <c r="AB14">
        <v>13</v>
      </c>
      <c r="AC14" s="42" t="s">
        <v>391</v>
      </c>
      <c r="AD14" s="43"/>
      <c r="AE14" s="49">
        <f t="shared" si="14"/>
        <v>174520201</v>
      </c>
      <c r="AF14" s="43" t="s">
        <v>197</v>
      </c>
      <c r="AG14" s="42" t="s">
        <v>205</v>
      </c>
      <c r="AH14" s="49">
        <f t="shared" si="4"/>
        <v>174520201</v>
      </c>
      <c r="AI14" s="43" t="s">
        <v>192</v>
      </c>
      <c r="AJ14" s="42" t="s">
        <v>206</v>
      </c>
      <c r="AK14" s="2">
        <f t="shared" si="5"/>
        <v>174520201</v>
      </c>
      <c r="AM14" s="42" t="s">
        <v>391</v>
      </c>
      <c r="AN14" s="43"/>
      <c r="AO14" s="49">
        <f t="shared" si="15"/>
        <v>0</v>
      </c>
      <c r="AP14" s="43" t="s">
        <v>197</v>
      </c>
      <c r="AQ14" s="42" t="s">
        <v>205</v>
      </c>
      <c r="AR14" s="49">
        <f t="shared" si="6"/>
        <v>0</v>
      </c>
      <c r="AS14" s="43" t="s">
        <v>192</v>
      </c>
      <c r="AT14" s="42" t="s">
        <v>206</v>
      </c>
      <c r="AU14" s="2">
        <f t="shared" si="7"/>
        <v>0</v>
      </c>
      <c r="AW14" s="42" t="s">
        <v>391</v>
      </c>
      <c r="AX14" s="43"/>
      <c r="AY14" s="49">
        <f t="shared" si="16"/>
        <v>0</v>
      </c>
      <c r="AZ14" s="43" t="s">
        <v>197</v>
      </c>
      <c r="BA14" s="42" t="s">
        <v>205</v>
      </c>
      <c r="BB14" s="49">
        <f t="shared" si="8"/>
        <v>0</v>
      </c>
      <c r="BC14" s="43" t="s">
        <v>192</v>
      </c>
      <c r="BD14" s="42" t="s">
        <v>206</v>
      </c>
      <c r="BE14" s="2">
        <f t="shared" si="9"/>
        <v>0</v>
      </c>
      <c r="BG14" s="42" t="s">
        <v>391</v>
      </c>
      <c r="BH14" s="43"/>
      <c r="BI14" s="49">
        <f t="shared" si="17"/>
        <v>0</v>
      </c>
      <c r="BJ14" s="43" t="s">
        <v>197</v>
      </c>
      <c r="BK14" s="42" t="s">
        <v>205</v>
      </c>
      <c r="BL14" s="49">
        <f t="shared" si="10"/>
        <v>0</v>
      </c>
      <c r="BM14" s="43" t="s">
        <v>192</v>
      </c>
      <c r="BN14" s="42" t="s">
        <v>206</v>
      </c>
      <c r="BO14" s="2">
        <f t="shared" si="11"/>
        <v>0</v>
      </c>
      <c r="BQ14" s="42" t="s">
        <v>391</v>
      </c>
      <c r="BR14" s="43"/>
      <c r="BS14" s="49">
        <f t="shared" si="18"/>
        <v>0</v>
      </c>
      <c r="BT14" s="43" t="s">
        <v>197</v>
      </c>
      <c r="BU14" s="42" t="s">
        <v>205</v>
      </c>
      <c r="BV14" s="49">
        <f t="shared" si="12"/>
        <v>0</v>
      </c>
      <c r="BW14" s="43" t="s">
        <v>192</v>
      </c>
      <c r="BX14" s="42" t="s">
        <v>206</v>
      </c>
      <c r="BY14" s="2">
        <f t="shared" si="13"/>
        <v>0</v>
      </c>
    </row>
    <row r="15" spans="1:77">
      <c r="A15" s="8">
        <v>13</v>
      </c>
      <c r="B15" s="6" t="s">
        <v>156</v>
      </c>
      <c r="C15" s="5">
        <f>SUM('一般会計　歳出'!K19)</f>
        <v>2326009</v>
      </c>
      <c r="D15" s="5">
        <f t="shared" si="0"/>
        <v>0</v>
      </c>
      <c r="E15" s="5">
        <f t="shared" si="1"/>
        <v>0</v>
      </c>
      <c r="F15" s="5">
        <f t="shared" si="2"/>
        <v>0</v>
      </c>
      <c r="G15" s="5">
        <f t="shared" si="3"/>
        <v>0</v>
      </c>
      <c r="H15">
        <v>14</v>
      </c>
      <c r="I15" s="1" t="s">
        <v>752</v>
      </c>
      <c r="J15" s="1"/>
      <c r="K15" s="2">
        <v>211260</v>
      </c>
      <c r="L15">
        <v>14</v>
      </c>
      <c r="M15" s="1" t="s">
        <v>753</v>
      </c>
      <c r="N15" s="1"/>
      <c r="O15" s="2">
        <v>634838</v>
      </c>
      <c r="P15">
        <v>14</v>
      </c>
      <c r="Q15" s="1" t="s">
        <v>754</v>
      </c>
      <c r="R15" s="1"/>
      <c r="S15" s="2">
        <v>3110</v>
      </c>
      <c r="T15">
        <v>14</v>
      </c>
      <c r="U15" s="1" t="s">
        <v>178</v>
      </c>
      <c r="V15" s="1"/>
      <c r="W15" s="2">
        <v>278041</v>
      </c>
      <c r="X15">
        <v>14</v>
      </c>
      <c r="Y15" s="1" t="s">
        <v>179</v>
      </c>
      <c r="Z15" s="1"/>
      <c r="AA15" s="2">
        <v>407434</v>
      </c>
      <c r="AB15">
        <v>14</v>
      </c>
      <c r="AC15" s="42" t="s">
        <v>447</v>
      </c>
      <c r="AD15" s="43"/>
      <c r="AE15" s="49">
        <f t="shared" si="14"/>
        <v>2326009</v>
      </c>
      <c r="AF15" s="43" t="s">
        <v>197</v>
      </c>
      <c r="AG15" s="42" t="s">
        <v>205</v>
      </c>
      <c r="AH15" s="49">
        <f t="shared" si="4"/>
        <v>2326009</v>
      </c>
      <c r="AI15" s="43" t="s">
        <v>196</v>
      </c>
      <c r="AJ15" s="42" t="s">
        <v>206</v>
      </c>
      <c r="AK15" s="2">
        <f t="shared" si="5"/>
        <v>2326009</v>
      </c>
      <c r="AM15" s="42" t="s">
        <v>447</v>
      </c>
      <c r="AN15" s="43"/>
      <c r="AO15" s="49">
        <f t="shared" si="15"/>
        <v>0</v>
      </c>
      <c r="AP15" s="43" t="s">
        <v>197</v>
      </c>
      <c r="AQ15" s="42" t="s">
        <v>205</v>
      </c>
      <c r="AR15" s="49">
        <f t="shared" si="6"/>
        <v>0</v>
      </c>
      <c r="AS15" s="43" t="s">
        <v>192</v>
      </c>
      <c r="AT15" s="42" t="s">
        <v>206</v>
      </c>
      <c r="AU15" s="2">
        <f t="shared" si="7"/>
        <v>0</v>
      </c>
      <c r="AW15" s="42" t="s">
        <v>447</v>
      </c>
      <c r="AX15" s="43"/>
      <c r="AY15" s="49">
        <f t="shared" si="16"/>
        <v>0</v>
      </c>
      <c r="AZ15" s="43" t="s">
        <v>197</v>
      </c>
      <c r="BA15" s="42" t="s">
        <v>205</v>
      </c>
      <c r="BB15" s="49">
        <f t="shared" si="8"/>
        <v>0</v>
      </c>
      <c r="BC15" s="43" t="s">
        <v>192</v>
      </c>
      <c r="BD15" s="42" t="s">
        <v>206</v>
      </c>
      <c r="BE15" s="2">
        <f t="shared" si="9"/>
        <v>0</v>
      </c>
      <c r="BG15" s="42" t="s">
        <v>447</v>
      </c>
      <c r="BH15" s="43"/>
      <c r="BI15" s="49">
        <f t="shared" si="17"/>
        <v>0</v>
      </c>
      <c r="BJ15" s="43" t="s">
        <v>197</v>
      </c>
      <c r="BK15" s="42" t="s">
        <v>205</v>
      </c>
      <c r="BL15" s="49">
        <f t="shared" si="10"/>
        <v>0</v>
      </c>
      <c r="BM15" s="43" t="s">
        <v>192</v>
      </c>
      <c r="BN15" s="42" t="s">
        <v>206</v>
      </c>
      <c r="BO15" s="2">
        <f t="shared" si="11"/>
        <v>0</v>
      </c>
      <c r="BQ15" s="42" t="s">
        <v>447</v>
      </c>
      <c r="BR15" s="43"/>
      <c r="BS15" s="49">
        <f t="shared" si="18"/>
        <v>0</v>
      </c>
      <c r="BT15" s="43" t="s">
        <v>197</v>
      </c>
      <c r="BU15" s="42" t="s">
        <v>205</v>
      </c>
      <c r="BV15" s="49">
        <f t="shared" si="12"/>
        <v>0</v>
      </c>
      <c r="BW15" s="43" t="s">
        <v>192</v>
      </c>
      <c r="BX15" s="42" t="s">
        <v>206</v>
      </c>
      <c r="BY15" s="2">
        <f t="shared" si="13"/>
        <v>0</v>
      </c>
    </row>
    <row r="16" spans="1:77">
      <c r="A16" s="8">
        <v>14</v>
      </c>
      <c r="B16" s="6" t="s">
        <v>160</v>
      </c>
      <c r="C16" s="5">
        <f>SUM('一般会計　歳出'!K20)</f>
        <v>32230000</v>
      </c>
      <c r="D16" s="5">
        <f t="shared" si="0"/>
        <v>0</v>
      </c>
      <c r="E16" s="5">
        <f t="shared" si="1"/>
        <v>0</v>
      </c>
      <c r="F16" s="5">
        <f t="shared" si="2"/>
        <v>0</v>
      </c>
      <c r="G16" s="5">
        <f t="shared" si="3"/>
        <v>0</v>
      </c>
      <c r="H16">
        <v>15</v>
      </c>
      <c r="I16" s="1" t="s">
        <v>752</v>
      </c>
      <c r="J16" s="1"/>
      <c r="K16" s="2">
        <v>5513400</v>
      </c>
      <c r="L16">
        <v>15</v>
      </c>
      <c r="M16" s="1" t="s">
        <v>753</v>
      </c>
      <c r="N16" s="1"/>
      <c r="O16" s="2">
        <v>1829088000</v>
      </c>
      <c r="P16">
        <v>15</v>
      </c>
      <c r="Q16" s="1" t="s">
        <v>754</v>
      </c>
      <c r="R16" s="1"/>
      <c r="S16" s="2"/>
      <c r="T16">
        <v>15</v>
      </c>
      <c r="U16" s="1" t="s">
        <v>178</v>
      </c>
      <c r="V16" s="1"/>
      <c r="W16" s="2"/>
      <c r="X16">
        <v>15</v>
      </c>
      <c r="Y16" s="1" t="s">
        <v>179</v>
      </c>
      <c r="Z16" s="1"/>
      <c r="AA16" s="2"/>
      <c r="AB16">
        <v>15</v>
      </c>
      <c r="AC16" s="42" t="s">
        <v>448</v>
      </c>
      <c r="AD16" s="43"/>
      <c r="AE16" s="49">
        <f t="shared" si="14"/>
        <v>32230000</v>
      </c>
      <c r="AF16" s="43" t="s">
        <v>197</v>
      </c>
      <c r="AG16" s="42" t="s">
        <v>208</v>
      </c>
      <c r="AH16" s="49">
        <f t="shared" si="4"/>
        <v>32230000</v>
      </c>
      <c r="AI16" s="43" t="s">
        <v>192</v>
      </c>
      <c r="AJ16" s="42" t="s">
        <v>206</v>
      </c>
      <c r="AK16" s="2">
        <f t="shared" si="5"/>
        <v>32230000</v>
      </c>
      <c r="AM16" s="42" t="s">
        <v>448</v>
      </c>
      <c r="AN16" s="43"/>
      <c r="AO16" s="49">
        <f t="shared" si="15"/>
        <v>0</v>
      </c>
      <c r="AP16" s="43" t="s">
        <v>197</v>
      </c>
      <c r="AQ16" s="42" t="s">
        <v>205</v>
      </c>
      <c r="AR16" s="49">
        <f t="shared" si="6"/>
        <v>0</v>
      </c>
      <c r="AS16" s="43" t="s">
        <v>192</v>
      </c>
      <c r="AT16" s="42" t="s">
        <v>206</v>
      </c>
      <c r="AU16" s="2">
        <f t="shared" si="7"/>
        <v>0</v>
      </c>
      <c r="AW16" s="42" t="s">
        <v>448</v>
      </c>
      <c r="AX16" s="43"/>
      <c r="AY16" s="49">
        <f t="shared" si="16"/>
        <v>0</v>
      </c>
      <c r="AZ16" s="43" t="s">
        <v>197</v>
      </c>
      <c r="BA16" s="42" t="s">
        <v>205</v>
      </c>
      <c r="BB16" s="49">
        <f t="shared" si="8"/>
        <v>0</v>
      </c>
      <c r="BC16" s="43" t="s">
        <v>192</v>
      </c>
      <c r="BD16" s="42" t="s">
        <v>206</v>
      </c>
      <c r="BE16" s="2">
        <f t="shared" si="9"/>
        <v>0</v>
      </c>
      <c r="BG16" s="42" t="s">
        <v>448</v>
      </c>
      <c r="BH16" s="43"/>
      <c r="BI16" s="49">
        <f t="shared" si="17"/>
        <v>0</v>
      </c>
      <c r="BJ16" s="43" t="s">
        <v>197</v>
      </c>
      <c r="BK16" s="42" t="s">
        <v>205</v>
      </c>
      <c r="BL16" s="49">
        <f t="shared" si="10"/>
        <v>0</v>
      </c>
      <c r="BM16" s="43" t="s">
        <v>192</v>
      </c>
      <c r="BN16" s="42" t="s">
        <v>206</v>
      </c>
      <c r="BO16" s="2">
        <f t="shared" si="11"/>
        <v>0</v>
      </c>
      <c r="BQ16" s="42" t="s">
        <v>448</v>
      </c>
      <c r="BR16" s="43"/>
      <c r="BS16" s="49">
        <f t="shared" si="18"/>
        <v>0</v>
      </c>
      <c r="BT16" s="43" t="s">
        <v>197</v>
      </c>
      <c r="BU16" s="42" t="s">
        <v>205</v>
      </c>
      <c r="BV16" s="49">
        <f t="shared" si="12"/>
        <v>0</v>
      </c>
      <c r="BW16" s="43" t="s">
        <v>192</v>
      </c>
      <c r="BX16" s="42" t="s">
        <v>206</v>
      </c>
      <c r="BY16" s="2">
        <f t="shared" si="13"/>
        <v>0</v>
      </c>
    </row>
    <row r="17" spans="1:77">
      <c r="A17" s="8">
        <v>15</v>
      </c>
      <c r="B17" s="6" t="s">
        <v>165</v>
      </c>
      <c r="C17" s="5">
        <f>SUM('一般会計　歳出'!K21)</f>
        <v>0</v>
      </c>
      <c r="D17" s="5">
        <f t="shared" si="0"/>
        <v>0</v>
      </c>
      <c r="E17" s="5">
        <f t="shared" si="1"/>
        <v>0</v>
      </c>
      <c r="F17" s="5">
        <f t="shared" si="2"/>
        <v>0</v>
      </c>
      <c r="G17" s="5">
        <f t="shared" si="3"/>
        <v>0</v>
      </c>
      <c r="H17">
        <v>16</v>
      </c>
      <c r="I17" s="1" t="s">
        <v>752</v>
      </c>
      <c r="J17" s="1"/>
      <c r="K17" s="2">
        <v>69303</v>
      </c>
      <c r="L17">
        <v>16</v>
      </c>
      <c r="M17" s="1" t="s">
        <v>753</v>
      </c>
      <c r="N17" s="1"/>
      <c r="O17" s="2">
        <v>108415</v>
      </c>
      <c r="P17">
        <v>16</v>
      </c>
      <c r="Q17" s="1" t="s">
        <v>754</v>
      </c>
      <c r="R17" s="1"/>
      <c r="S17" s="2"/>
      <c r="T17">
        <v>16</v>
      </c>
      <c r="U17" s="1" t="s">
        <v>178</v>
      </c>
      <c r="V17" s="1"/>
      <c r="W17" s="2"/>
      <c r="X17">
        <v>16</v>
      </c>
      <c r="Y17" s="1" t="s">
        <v>179</v>
      </c>
      <c r="Z17" s="1"/>
      <c r="AA17" s="2"/>
      <c r="AB17">
        <v>16</v>
      </c>
      <c r="AC17" s="42" t="s">
        <v>449</v>
      </c>
      <c r="AD17" s="43"/>
      <c r="AE17" s="49">
        <f t="shared" si="14"/>
        <v>0</v>
      </c>
      <c r="AF17" s="43" t="s">
        <v>197</v>
      </c>
      <c r="AG17" s="42" t="s">
        <v>208</v>
      </c>
      <c r="AH17" s="49">
        <f t="shared" si="4"/>
        <v>0</v>
      </c>
      <c r="AI17" s="43" t="s">
        <v>196</v>
      </c>
      <c r="AJ17" s="42" t="s">
        <v>204</v>
      </c>
      <c r="AK17" s="2">
        <f t="shared" si="5"/>
        <v>0</v>
      </c>
      <c r="AM17" s="42" t="s">
        <v>449</v>
      </c>
      <c r="AN17" s="43"/>
      <c r="AO17" s="49">
        <f t="shared" si="15"/>
        <v>0</v>
      </c>
      <c r="AP17" s="43" t="s">
        <v>197</v>
      </c>
      <c r="AQ17" s="42" t="s">
        <v>208</v>
      </c>
      <c r="AR17" s="49">
        <f t="shared" si="6"/>
        <v>0</v>
      </c>
      <c r="AS17" s="43" t="s">
        <v>192</v>
      </c>
      <c r="AT17" s="42" t="s">
        <v>204</v>
      </c>
      <c r="AU17" s="2">
        <f t="shared" si="7"/>
        <v>0</v>
      </c>
      <c r="AW17" s="42" t="s">
        <v>449</v>
      </c>
      <c r="AX17" s="43"/>
      <c r="AY17" s="49">
        <f t="shared" si="16"/>
        <v>0</v>
      </c>
      <c r="AZ17" s="43" t="s">
        <v>197</v>
      </c>
      <c r="BA17" s="42" t="s">
        <v>208</v>
      </c>
      <c r="BB17" s="49">
        <f t="shared" si="8"/>
        <v>0</v>
      </c>
      <c r="BC17" s="43" t="s">
        <v>192</v>
      </c>
      <c r="BD17" s="42" t="s">
        <v>204</v>
      </c>
      <c r="BE17" s="2">
        <f t="shared" si="9"/>
        <v>0</v>
      </c>
      <c r="BG17" s="42" t="s">
        <v>449</v>
      </c>
      <c r="BH17" s="43"/>
      <c r="BI17" s="49">
        <f t="shared" si="17"/>
        <v>0</v>
      </c>
      <c r="BJ17" s="43" t="s">
        <v>197</v>
      </c>
      <c r="BK17" s="42" t="s">
        <v>208</v>
      </c>
      <c r="BL17" s="49">
        <f t="shared" si="10"/>
        <v>0</v>
      </c>
      <c r="BM17" s="43" t="s">
        <v>192</v>
      </c>
      <c r="BN17" s="42" t="s">
        <v>204</v>
      </c>
      <c r="BO17" s="2">
        <f t="shared" si="11"/>
        <v>0</v>
      </c>
      <c r="BQ17" s="42" t="s">
        <v>449</v>
      </c>
      <c r="BR17" s="43"/>
      <c r="BS17" s="49">
        <f t="shared" si="18"/>
        <v>0</v>
      </c>
      <c r="BT17" s="43" t="s">
        <v>197</v>
      </c>
      <c r="BU17" s="42" t="s">
        <v>208</v>
      </c>
      <c r="BV17" s="49">
        <f t="shared" si="12"/>
        <v>0</v>
      </c>
      <c r="BW17" s="43" t="s">
        <v>192</v>
      </c>
      <c r="BX17" s="42" t="s">
        <v>204</v>
      </c>
      <c r="BY17" s="2">
        <f t="shared" si="13"/>
        <v>0</v>
      </c>
    </row>
    <row r="18" spans="1:77">
      <c r="A18" s="8">
        <v>16</v>
      </c>
      <c r="B18" s="6" t="s">
        <v>167</v>
      </c>
      <c r="C18" s="5">
        <f>SUM('一般会計　歳出'!K22:K22)</f>
        <v>0</v>
      </c>
      <c r="D18" s="5">
        <f t="shared" si="0"/>
        <v>0</v>
      </c>
      <c r="E18" s="5">
        <f t="shared" si="1"/>
        <v>0</v>
      </c>
      <c r="F18" s="5">
        <f t="shared" si="2"/>
        <v>0</v>
      </c>
      <c r="G18" s="5">
        <f t="shared" si="3"/>
        <v>0</v>
      </c>
      <c r="H18">
        <v>17</v>
      </c>
      <c r="I18" s="1" t="s">
        <v>752</v>
      </c>
      <c r="J18" s="1"/>
      <c r="K18" s="2"/>
      <c r="L18">
        <v>17</v>
      </c>
      <c r="M18" s="1" t="s">
        <v>753</v>
      </c>
      <c r="N18" s="1"/>
      <c r="O18" s="2"/>
      <c r="P18">
        <v>17</v>
      </c>
      <c r="Q18" s="1" t="s">
        <v>754</v>
      </c>
      <c r="R18" s="1"/>
      <c r="S18" s="2"/>
      <c r="T18">
        <v>17</v>
      </c>
      <c r="U18" s="1" t="s">
        <v>178</v>
      </c>
      <c r="V18" s="1"/>
      <c r="W18" s="2"/>
      <c r="X18">
        <v>17</v>
      </c>
      <c r="Y18" s="1" t="s">
        <v>179</v>
      </c>
      <c r="Z18" s="1"/>
      <c r="AA18" s="2"/>
      <c r="AB18">
        <v>17</v>
      </c>
      <c r="AC18" s="42" t="s">
        <v>396</v>
      </c>
      <c r="AD18" s="43"/>
      <c r="AE18" s="49">
        <f t="shared" si="14"/>
        <v>0</v>
      </c>
      <c r="AF18" s="43" t="s">
        <v>197</v>
      </c>
      <c r="AG18" s="42" t="s">
        <v>205</v>
      </c>
      <c r="AH18" s="49">
        <f t="shared" si="4"/>
        <v>0</v>
      </c>
      <c r="AI18" s="43" t="s">
        <v>430</v>
      </c>
      <c r="AJ18" s="42" t="s">
        <v>204</v>
      </c>
      <c r="AK18" s="2">
        <f t="shared" si="5"/>
        <v>0</v>
      </c>
      <c r="AM18" s="42" t="s">
        <v>396</v>
      </c>
      <c r="AN18" s="43"/>
      <c r="AO18" s="49">
        <f t="shared" si="15"/>
        <v>0</v>
      </c>
      <c r="AP18" s="43"/>
      <c r="AQ18" s="42"/>
      <c r="AR18" s="49">
        <f t="shared" si="6"/>
        <v>0</v>
      </c>
      <c r="AS18" s="42"/>
      <c r="AT18" s="42"/>
      <c r="AU18" s="2">
        <f t="shared" si="7"/>
        <v>0</v>
      </c>
      <c r="AW18" s="42" t="s">
        <v>396</v>
      </c>
      <c r="AX18" s="43"/>
      <c r="AY18" s="49">
        <f t="shared" si="16"/>
        <v>0</v>
      </c>
      <c r="AZ18" s="43"/>
      <c r="BA18" s="42"/>
      <c r="BB18" s="49">
        <f t="shared" si="8"/>
        <v>0</v>
      </c>
      <c r="BC18" s="42"/>
      <c r="BD18" s="42"/>
      <c r="BE18" s="2">
        <f t="shared" si="9"/>
        <v>0</v>
      </c>
      <c r="BG18" s="42" t="s">
        <v>396</v>
      </c>
      <c r="BH18" s="43"/>
      <c r="BI18" s="49">
        <f t="shared" si="17"/>
        <v>0</v>
      </c>
      <c r="BJ18" s="43"/>
      <c r="BK18" s="42"/>
      <c r="BL18" s="49">
        <f t="shared" si="10"/>
        <v>0</v>
      </c>
      <c r="BM18" s="42"/>
      <c r="BN18" s="42"/>
      <c r="BO18" s="2">
        <f t="shared" si="11"/>
        <v>0</v>
      </c>
      <c r="BQ18" s="42" t="s">
        <v>396</v>
      </c>
      <c r="BR18" s="43"/>
      <c r="BS18" s="49">
        <f t="shared" si="18"/>
        <v>0</v>
      </c>
      <c r="BT18" s="43"/>
      <c r="BU18" s="42"/>
      <c r="BV18" s="49">
        <f t="shared" si="12"/>
        <v>0</v>
      </c>
      <c r="BW18" s="42"/>
      <c r="BX18" s="42"/>
      <c r="BY18" s="2">
        <f t="shared" si="13"/>
        <v>0</v>
      </c>
    </row>
    <row r="19" spans="1:77">
      <c r="A19" s="8">
        <v>17</v>
      </c>
      <c r="B19" s="6" t="s">
        <v>157</v>
      </c>
      <c r="C19" s="5">
        <f>SUM('一般会計　歳出'!K23:K23)</f>
        <v>0</v>
      </c>
      <c r="D19" s="5">
        <f t="shared" si="0"/>
        <v>0</v>
      </c>
      <c r="E19" s="5">
        <f t="shared" si="1"/>
        <v>0</v>
      </c>
      <c r="F19" s="5">
        <f t="shared" si="2"/>
        <v>0</v>
      </c>
      <c r="G19" s="5">
        <f t="shared" si="3"/>
        <v>0</v>
      </c>
      <c r="H19">
        <v>18</v>
      </c>
      <c r="I19" s="1" t="s">
        <v>752</v>
      </c>
      <c r="J19" s="1"/>
      <c r="K19" s="2">
        <v>2701620</v>
      </c>
      <c r="L19">
        <v>18</v>
      </c>
      <c r="M19" s="1" t="s">
        <v>753</v>
      </c>
      <c r="N19" s="1"/>
      <c r="O19" s="2"/>
      <c r="P19">
        <v>18</v>
      </c>
      <c r="Q19" s="1" t="s">
        <v>754</v>
      </c>
      <c r="R19" s="1"/>
      <c r="S19" s="2"/>
      <c r="T19">
        <v>18</v>
      </c>
      <c r="U19" s="1" t="s">
        <v>178</v>
      </c>
      <c r="V19" s="1"/>
      <c r="W19" s="2"/>
      <c r="X19">
        <v>18</v>
      </c>
      <c r="Y19" s="1" t="s">
        <v>179</v>
      </c>
      <c r="Z19" s="1"/>
      <c r="AA19" s="2"/>
      <c r="AB19">
        <v>18</v>
      </c>
      <c r="AC19" s="42" t="s">
        <v>450</v>
      </c>
      <c r="AD19" s="43"/>
      <c r="AE19" s="49">
        <f t="shared" si="14"/>
        <v>0</v>
      </c>
      <c r="AF19" s="43" t="s">
        <v>468</v>
      </c>
      <c r="AG19" s="42" t="s">
        <v>205</v>
      </c>
      <c r="AH19" s="49">
        <f t="shared" si="4"/>
        <v>0</v>
      </c>
      <c r="AI19" s="43" t="s">
        <v>430</v>
      </c>
      <c r="AJ19" s="42" t="s">
        <v>393</v>
      </c>
      <c r="AK19" s="2">
        <f t="shared" si="5"/>
        <v>0</v>
      </c>
      <c r="AM19" s="42" t="s">
        <v>450</v>
      </c>
      <c r="AN19" s="43"/>
      <c r="AO19" s="49">
        <f t="shared" si="15"/>
        <v>0</v>
      </c>
      <c r="AP19" s="43" t="s">
        <v>468</v>
      </c>
      <c r="AQ19" s="42" t="s">
        <v>205</v>
      </c>
      <c r="AR19" s="49">
        <f t="shared" si="6"/>
        <v>0</v>
      </c>
      <c r="AS19" s="43" t="s">
        <v>430</v>
      </c>
      <c r="AT19" s="42" t="s">
        <v>393</v>
      </c>
      <c r="AU19" s="2">
        <f t="shared" si="7"/>
        <v>0</v>
      </c>
      <c r="AW19" s="42" t="s">
        <v>450</v>
      </c>
      <c r="AX19" s="43"/>
      <c r="AY19" s="49">
        <f t="shared" si="16"/>
        <v>0</v>
      </c>
      <c r="AZ19" s="43" t="s">
        <v>468</v>
      </c>
      <c r="BA19" s="42" t="s">
        <v>205</v>
      </c>
      <c r="BB19" s="49">
        <f t="shared" si="8"/>
        <v>0</v>
      </c>
      <c r="BC19" s="43" t="s">
        <v>430</v>
      </c>
      <c r="BD19" s="42" t="s">
        <v>393</v>
      </c>
      <c r="BE19" s="2">
        <f t="shared" si="9"/>
        <v>0</v>
      </c>
      <c r="BG19" s="42" t="s">
        <v>450</v>
      </c>
      <c r="BH19" s="43"/>
      <c r="BI19" s="49">
        <f t="shared" si="17"/>
        <v>0</v>
      </c>
      <c r="BJ19" s="43" t="s">
        <v>468</v>
      </c>
      <c r="BK19" s="42" t="s">
        <v>205</v>
      </c>
      <c r="BL19" s="49">
        <f t="shared" si="10"/>
        <v>0</v>
      </c>
      <c r="BM19" s="43" t="s">
        <v>430</v>
      </c>
      <c r="BN19" s="42" t="s">
        <v>393</v>
      </c>
      <c r="BO19" s="2">
        <f t="shared" si="11"/>
        <v>0</v>
      </c>
      <c r="BQ19" s="42" t="s">
        <v>450</v>
      </c>
      <c r="BR19" s="43"/>
      <c r="BS19" s="49">
        <f t="shared" si="18"/>
        <v>0</v>
      </c>
      <c r="BT19" s="43" t="s">
        <v>468</v>
      </c>
      <c r="BU19" s="42" t="s">
        <v>205</v>
      </c>
      <c r="BV19" s="49">
        <f t="shared" si="12"/>
        <v>0</v>
      </c>
      <c r="BW19" s="43" t="s">
        <v>430</v>
      </c>
      <c r="BX19" s="42" t="s">
        <v>393</v>
      </c>
      <c r="BY19" s="2">
        <f t="shared" si="13"/>
        <v>0</v>
      </c>
    </row>
    <row r="20" spans="1:77">
      <c r="A20" s="8">
        <v>18</v>
      </c>
      <c r="B20" s="6" t="s">
        <v>158</v>
      </c>
      <c r="C20" s="5">
        <f>SUM('一般会計　歳出'!K24)</f>
        <v>891758</v>
      </c>
      <c r="D20" s="5">
        <f t="shared" si="0"/>
        <v>0</v>
      </c>
      <c r="E20" s="5">
        <f t="shared" si="1"/>
        <v>0</v>
      </c>
      <c r="F20" s="5">
        <f t="shared" si="2"/>
        <v>0</v>
      </c>
      <c r="G20" s="5">
        <f t="shared" si="3"/>
        <v>0</v>
      </c>
      <c r="H20">
        <v>19</v>
      </c>
      <c r="I20" s="1" t="s">
        <v>752</v>
      </c>
      <c r="J20" s="1"/>
      <c r="K20" s="2">
        <v>82800</v>
      </c>
      <c r="L20">
        <v>19</v>
      </c>
      <c r="M20" s="1" t="s">
        <v>753</v>
      </c>
      <c r="N20" s="1"/>
      <c r="O20" s="2">
        <v>17048</v>
      </c>
      <c r="P20">
        <v>19</v>
      </c>
      <c r="Q20" s="1" t="s">
        <v>754</v>
      </c>
      <c r="R20" s="1"/>
      <c r="S20" s="2">
        <v>39160</v>
      </c>
      <c r="T20">
        <v>19</v>
      </c>
      <c r="U20" s="1" t="s">
        <v>178</v>
      </c>
      <c r="V20" s="1"/>
      <c r="W20" s="2">
        <v>6705474</v>
      </c>
      <c r="X20">
        <v>19</v>
      </c>
      <c r="Y20" s="1" t="s">
        <v>179</v>
      </c>
      <c r="Z20" s="1"/>
      <c r="AA20" s="2">
        <v>1223807</v>
      </c>
      <c r="AB20">
        <v>19</v>
      </c>
      <c r="AC20" s="42" t="s">
        <v>451</v>
      </c>
      <c r="AD20" s="43"/>
      <c r="AE20" s="49">
        <f t="shared" si="14"/>
        <v>891758</v>
      </c>
      <c r="AF20" s="43" t="s">
        <v>197</v>
      </c>
      <c r="AG20" s="42" t="s">
        <v>209</v>
      </c>
      <c r="AH20" s="49">
        <f t="shared" si="4"/>
        <v>891758</v>
      </c>
      <c r="AI20" s="43" t="s">
        <v>196</v>
      </c>
      <c r="AJ20" s="42" t="s">
        <v>210</v>
      </c>
      <c r="AK20" s="2">
        <f t="shared" si="5"/>
        <v>891758</v>
      </c>
      <c r="AM20" s="42" t="s">
        <v>451</v>
      </c>
      <c r="AN20" s="43"/>
      <c r="AO20" s="49">
        <f t="shared" si="15"/>
        <v>0</v>
      </c>
      <c r="AP20" s="43" t="s">
        <v>197</v>
      </c>
      <c r="AQ20" s="42" t="s">
        <v>209</v>
      </c>
      <c r="AR20" s="49">
        <f t="shared" si="6"/>
        <v>0</v>
      </c>
      <c r="AS20" s="43" t="s">
        <v>192</v>
      </c>
      <c r="AT20" s="42" t="s">
        <v>210</v>
      </c>
      <c r="AU20" s="2">
        <f t="shared" si="7"/>
        <v>0</v>
      </c>
      <c r="AW20" s="42" t="s">
        <v>451</v>
      </c>
      <c r="AX20" s="43"/>
      <c r="AY20" s="49">
        <f t="shared" si="16"/>
        <v>0</v>
      </c>
      <c r="AZ20" s="43" t="s">
        <v>197</v>
      </c>
      <c r="BA20" s="42" t="s">
        <v>209</v>
      </c>
      <c r="BB20" s="49">
        <f t="shared" si="8"/>
        <v>0</v>
      </c>
      <c r="BC20" s="43" t="s">
        <v>192</v>
      </c>
      <c r="BD20" s="42" t="s">
        <v>210</v>
      </c>
      <c r="BE20" s="2">
        <f t="shared" si="9"/>
        <v>0</v>
      </c>
      <c r="BG20" s="42" t="s">
        <v>451</v>
      </c>
      <c r="BH20" s="43"/>
      <c r="BI20" s="49">
        <f t="shared" si="17"/>
        <v>0</v>
      </c>
      <c r="BJ20" s="43" t="s">
        <v>197</v>
      </c>
      <c r="BK20" s="42" t="s">
        <v>209</v>
      </c>
      <c r="BL20" s="49">
        <f t="shared" si="10"/>
        <v>0</v>
      </c>
      <c r="BM20" s="43" t="s">
        <v>192</v>
      </c>
      <c r="BN20" s="42" t="s">
        <v>210</v>
      </c>
      <c r="BO20" s="2">
        <f t="shared" si="11"/>
        <v>0</v>
      </c>
      <c r="BQ20" s="42" t="s">
        <v>451</v>
      </c>
      <c r="BR20" s="43"/>
      <c r="BS20" s="49">
        <f t="shared" si="18"/>
        <v>0</v>
      </c>
      <c r="BT20" s="43" t="s">
        <v>197</v>
      </c>
      <c r="BU20" s="42" t="s">
        <v>209</v>
      </c>
      <c r="BV20" s="49">
        <f t="shared" si="12"/>
        <v>0</v>
      </c>
      <c r="BW20" s="43" t="s">
        <v>192</v>
      </c>
      <c r="BX20" s="42" t="s">
        <v>210</v>
      </c>
      <c r="BY20" s="2">
        <f t="shared" si="13"/>
        <v>0</v>
      </c>
    </row>
    <row r="21" spans="1:77">
      <c r="A21" s="8">
        <v>19</v>
      </c>
      <c r="B21" s="6" t="s">
        <v>166</v>
      </c>
      <c r="C21" s="5">
        <f>SUM('一般会計　歳出'!K25)</f>
        <v>0</v>
      </c>
      <c r="D21" s="5">
        <f t="shared" si="0"/>
        <v>0</v>
      </c>
      <c r="E21" s="5">
        <f t="shared" si="1"/>
        <v>0</v>
      </c>
      <c r="F21" s="5">
        <f t="shared" si="2"/>
        <v>0</v>
      </c>
      <c r="G21" s="5">
        <f t="shared" si="3"/>
        <v>0</v>
      </c>
      <c r="H21">
        <v>20</v>
      </c>
      <c r="I21" s="1" t="s">
        <v>752</v>
      </c>
      <c r="J21" s="1"/>
      <c r="K21" s="2"/>
      <c r="L21">
        <v>20</v>
      </c>
      <c r="M21" s="1" t="s">
        <v>753</v>
      </c>
      <c r="N21" s="1"/>
      <c r="O21" s="2"/>
      <c r="P21">
        <v>20</v>
      </c>
      <c r="Q21" s="1" t="s">
        <v>754</v>
      </c>
      <c r="R21" s="1"/>
      <c r="S21" s="2"/>
      <c r="T21">
        <v>20</v>
      </c>
      <c r="U21" s="1" t="s">
        <v>178</v>
      </c>
      <c r="V21" s="1"/>
      <c r="W21" s="2"/>
      <c r="X21">
        <v>20</v>
      </c>
      <c r="Y21" s="1" t="s">
        <v>179</v>
      </c>
      <c r="Z21" s="1"/>
      <c r="AA21" s="2"/>
      <c r="AB21">
        <v>20</v>
      </c>
      <c r="AC21" s="42" t="s">
        <v>452</v>
      </c>
      <c r="AD21" s="43"/>
      <c r="AE21" s="49">
        <f t="shared" si="14"/>
        <v>0</v>
      </c>
      <c r="AF21" s="43" t="s">
        <v>197</v>
      </c>
      <c r="AG21" s="42" t="s">
        <v>211</v>
      </c>
      <c r="AH21" s="49">
        <f t="shared" si="4"/>
        <v>0</v>
      </c>
      <c r="AI21" s="43" t="s">
        <v>196</v>
      </c>
      <c r="AJ21" s="42" t="s">
        <v>212</v>
      </c>
      <c r="AK21" s="2">
        <f t="shared" si="5"/>
        <v>0</v>
      </c>
      <c r="AM21" s="42" t="s">
        <v>452</v>
      </c>
      <c r="AN21" s="43"/>
      <c r="AO21" s="49">
        <f t="shared" si="15"/>
        <v>0</v>
      </c>
      <c r="AP21" s="43" t="s">
        <v>197</v>
      </c>
      <c r="AQ21" s="42" t="s">
        <v>211</v>
      </c>
      <c r="AR21" s="49">
        <f t="shared" si="6"/>
        <v>0</v>
      </c>
      <c r="AS21" s="43" t="s">
        <v>192</v>
      </c>
      <c r="AT21" s="42" t="s">
        <v>212</v>
      </c>
      <c r="AU21" s="2">
        <f t="shared" si="7"/>
        <v>0</v>
      </c>
      <c r="AW21" s="42" t="s">
        <v>452</v>
      </c>
      <c r="AX21" s="43"/>
      <c r="AY21" s="49">
        <f t="shared" si="16"/>
        <v>0</v>
      </c>
      <c r="AZ21" s="43" t="s">
        <v>197</v>
      </c>
      <c r="BA21" s="42" t="s">
        <v>211</v>
      </c>
      <c r="BB21" s="49">
        <f t="shared" si="8"/>
        <v>0</v>
      </c>
      <c r="BC21" s="43" t="s">
        <v>192</v>
      </c>
      <c r="BD21" s="42" t="s">
        <v>212</v>
      </c>
      <c r="BE21" s="2">
        <f t="shared" si="9"/>
        <v>0</v>
      </c>
      <c r="BG21" s="42" t="s">
        <v>452</v>
      </c>
      <c r="BH21" s="43"/>
      <c r="BI21" s="49">
        <f t="shared" si="17"/>
        <v>0</v>
      </c>
      <c r="BJ21" s="43" t="s">
        <v>197</v>
      </c>
      <c r="BK21" s="42" t="s">
        <v>211</v>
      </c>
      <c r="BL21" s="49">
        <f t="shared" si="10"/>
        <v>0</v>
      </c>
      <c r="BM21" s="43" t="s">
        <v>192</v>
      </c>
      <c r="BN21" s="42" t="s">
        <v>212</v>
      </c>
      <c r="BO21" s="2">
        <f t="shared" si="11"/>
        <v>0</v>
      </c>
      <c r="BQ21" s="42" t="s">
        <v>452</v>
      </c>
      <c r="BR21" s="43"/>
      <c r="BS21" s="49">
        <f t="shared" si="18"/>
        <v>0</v>
      </c>
      <c r="BT21" s="43" t="s">
        <v>197</v>
      </c>
      <c r="BU21" s="42" t="s">
        <v>211</v>
      </c>
      <c r="BV21" s="49">
        <f t="shared" si="12"/>
        <v>0</v>
      </c>
      <c r="BW21" s="43" t="s">
        <v>192</v>
      </c>
      <c r="BX21" s="42" t="s">
        <v>212</v>
      </c>
      <c r="BY21" s="2">
        <f t="shared" si="13"/>
        <v>0</v>
      </c>
    </row>
    <row r="22" spans="1:77">
      <c r="A22" s="8">
        <v>20</v>
      </c>
      <c r="B22" s="6" t="s">
        <v>169</v>
      </c>
      <c r="C22" s="5">
        <f>SUM('一般会計　歳出'!K26:K26)</f>
        <v>0</v>
      </c>
      <c r="D22" s="5">
        <f t="shared" si="0"/>
        <v>0</v>
      </c>
      <c r="E22" s="5">
        <f t="shared" si="1"/>
        <v>0</v>
      </c>
      <c r="F22" s="5">
        <f t="shared" si="2"/>
        <v>0</v>
      </c>
      <c r="G22" s="5">
        <f t="shared" si="3"/>
        <v>0</v>
      </c>
      <c r="H22">
        <v>21</v>
      </c>
      <c r="I22" s="1" t="s">
        <v>752</v>
      </c>
      <c r="J22" s="1"/>
      <c r="K22" s="2"/>
      <c r="L22">
        <v>21</v>
      </c>
      <c r="M22" s="1" t="s">
        <v>753</v>
      </c>
      <c r="N22" s="1"/>
      <c r="O22" s="2"/>
      <c r="P22">
        <v>21</v>
      </c>
      <c r="Q22" s="1" t="s">
        <v>754</v>
      </c>
      <c r="R22" s="1"/>
      <c r="S22" s="2"/>
      <c r="T22">
        <v>21</v>
      </c>
      <c r="U22" s="1" t="s">
        <v>178</v>
      </c>
      <c r="V22" s="1"/>
      <c r="W22" s="2"/>
      <c r="X22">
        <v>21</v>
      </c>
      <c r="Y22" s="1" t="s">
        <v>179</v>
      </c>
      <c r="Z22" s="1"/>
      <c r="AA22" s="2"/>
      <c r="AB22">
        <v>21</v>
      </c>
      <c r="AC22" s="42" t="s">
        <v>399</v>
      </c>
      <c r="AD22" s="43"/>
      <c r="AE22" s="49">
        <f t="shared" si="14"/>
        <v>0</v>
      </c>
      <c r="AF22" s="43" t="s">
        <v>1306</v>
      </c>
      <c r="AG22" s="42" t="s">
        <v>1301</v>
      </c>
      <c r="AH22" s="49">
        <f t="shared" si="4"/>
        <v>0</v>
      </c>
      <c r="AI22" s="43" t="s">
        <v>430</v>
      </c>
      <c r="AJ22" s="42" t="s">
        <v>400</v>
      </c>
      <c r="AK22" s="2">
        <f t="shared" si="5"/>
        <v>0</v>
      </c>
      <c r="AM22" s="42" t="s">
        <v>399</v>
      </c>
      <c r="AN22" s="43"/>
      <c r="AO22" s="49">
        <f t="shared" si="15"/>
        <v>0</v>
      </c>
      <c r="AP22" s="43"/>
      <c r="AQ22" s="42"/>
      <c r="AR22" s="49">
        <f t="shared" si="6"/>
        <v>0</v>
      </c>
      <c r="AS22" s="43" t="s">
        <v>430</v>
      </c>
      <c r="AT22" s="42" t="s">
        <v>400</v>
      </c>
      <c r="AU22" s="2">
        <f t="shared" si="7"/>
        <v>0</v>
      </c>
      <c r="AW22" s="42" t="s">
        <v>399</v>
      </c>
      <c r="AX22" s="43"/>
      <c r="AY22" s="49">
        <f t="shared" si="16"/>
        <v>0</v>
      </c>
      <c r="AZ22" s="43"/>
      <c r="BA22" s="42"/>
      <c r="BB22" s="49">
        <f t="shared" si="8"/>
        <v>0</v>
      </c>
      <c r="BC22" s="43" t="s">
        <v>430</v>
      </c>
      <c r="BD22" s="42" t="s">
        <v>400</v>
      </c>
      <c r="BE22" s="2">
        <f t="shared" si="9"/>
        <v>0</v>
      </c>
      <c r="BG22" s="42" t="s">
        <v>399</v>
      </c>
      <c r="BH22" s="43"/>
      <c r="BI22" s="49">
        <f t="shared" si="17"/>
        <v>0</v>
      </c>
      <c r="BJ22" s="43"/>
      <c r="BK22" s="42"/>
      <c r="BL22" s="49">
        <f t="shared" si="10"/>
        <v>0</v>
      </c>
      <c r="BM22" s="43" t="s">
        <v>430</v>
      </c>
      <c r="BN22" s="42" t="s">
        <v>400</v>
      </c>
      <c r="BO22" s="2">
        <f t="shared" si="11"/>
        <v>0</v>
      </c>
      <c r="BQ22" s="42" t="s">
        <v>399</v>
      </c>
      <c r="BR22" s="43"/>
      <c r="BS22" s="49">
        <f t="shared" si="18"/>
        <v>0</v>
      </c>
      <c r="BT22" s="43"/>
      <c r="BU22" s="42"/>
      <c r="BV22" s="49">
        <f t="shared" si="12"/>
        <v>0</v>
      </c>
      <c r="BW22" s="43" t="s">
        <v>430</v>
      </c>
      <c r="BX22" s="42" t="s">
        <v>400</v>
      </c>
      <c r="BY22" s="2">
        <f t="shared" si="13"/>
        <v>0</v>
      </c>
    </row>
    <row r="23" spans="1:77">
      <c r="A23" s="8">
        <v>21</v>
      </c>
      <c r="B23" s="6" t="s">
        <v>168</v>
      </c>
      <c r="C23" s="5">
        <f>SUM('一般会計　歳出'!K27)</f>
        <v>0</v>
      </c>
      <c r="D23" s="5">
        <f t="shared" si="0"/>
        <v>0</v>
      </c>
      <c r="E23" s="5">
        <f t="shared" si="1"/>
        <v>0</v>
      </c>
      <c r="F23" s="5">
        <f t="shared" si="2"/>
        <v>0</v>
      </c>
      <c r="G23" s="5">
        <f t="shared" si="3"/>
        <v>0</v>
      </c>
      <c r="H23">
        <v>22</v>
      </c>
      <c r="I23" s="1" t="s">
        <v>752</v>
      </c>
      <c r="J23" s="1"/>
      <c r="K23" s="2"/>
      <c r="L23">
        <v>22</v>
      </c>
      <c r="M23" s="1" t="s">
        <v>753</v>
      </c>
      <c r="N23" s="1"/>
      <c r="O23" s="2"/>
      <c r="P23">
        <v>22</v>
      </c>
      <c r="Q23" s="1" t="s">
        <v>754</v>
      </c>
      <c r="R23" s="1"/>
      <c r="S23" s="2"/>
      <c r="T23">
        <v>22</v>
      </c>
      <c r="U23" s="1" t="s">
        <v>178</v>
      </c>
      <c r="V23" s="1"/>
      <c r="W23" s="2"/>
      <c r="X23">
        <v>22</v>
      </c>
      <c r="Y23" s="1" t="s">
        <v>179</v>
      </c>
      <c r="Z23" s="1"/>
      <c r="AA23" s="2"/>
      <c r="AB23">
        <v>22</v>
      </c>
      <c r="AC23" s="42" t="s">
        <v>453</v>
      </c>
      <c r="AD23" s="43"/>
      <c r="AE23" s="49">
        <f t="shared" si="14"/>
        <v>0</v>
      </c>
      <c r="AF23" s="43" t="s">
        <v>197</v>
      </c>
      <c r="AG23" s="42" t="s">
        <v>213</v>
      </c>
      <c r="AH23" s="49">
        <f t="shared" si="4"/>
        <v>0</v>
      </c>
      <c r="AI23" s="43" t="s">
        <v>196</v>
      </c>
      <c r="AJ23" s="42" t="s">
        <v>214</v>
      </c>
      <c r="AK23" s="2">
        <f t="shared" si="5"/>
        <v>0</v>
      </c>
      <c r="AM23" s="42" t="s">
        <v>453</v>
      </c>
      <c r="AN23" s="43"/>
      <c r="AO23" s="49">
        <f t="shared" si="15"/>
        <v>0</v>
      </c>
      <c r="AP23" s="43" t="s">
        <v>197</v>
      </c>
      <c r="AQ23" s="42" t="s">
        <v>213</v>
      </c>
      <c r="AR23" s="49">
        <f t="shared" si="6"/>
        <v>0</v>
      </c>
      <c r="AS23" s="43" t="s">
        <v>192</v>
      </c>
      <c r="AT23" s="42" t="s">
        <v>214</v>
      </c>
      <c r="AU23" s="2">
        <f t="shared" si="7"/>
        <v>0</v>
      </c>
      <c r="AW23" s="42" t="s">
        <v>453</v>
      </c>
      <c r="AX23" s="43"/>
      <c r="AY23" s="49">
        <f t="shared" si="16"/>
        <v>0</v>
      </c>
      <c r="AZ23" s="43" t="s">
        <v>197</v>
      </c>
      <c r="BA23" s="42" t="s">
        <v>213</v>
      </c>
      <c r="BB23" s="49">
        <f t="shared" si="8"/>
        <v>0</v>
      </c>
      <c r="BC23" s="43" t="s">
        <v>192</v>
      </c>
      <c r="BD23" s="42" t="s">
        <v>214</v>
      </c>
      <c r="BE23" s="2">
        <f t="shared" si="9"/>
        <v>0</v>
      </c>
      <c r="BG23" s="42" t="s">
        <v>453</v>
      </c>
      <c r="BH23" s="43"/>
      <c r="BI23" s="49">
        <f t="shared" si="17"/>
        <v>0</v>
      </c>
      <c r="BJ23" s="43" t="s">
        <v>197</v>
      </c>
      <c r="BK23" s="42" t="s">
        <v>213</v>
      </c>
      <c r="BL23" s="49">
        <f t="shared" si="10"/>
        <v>0</v>
      </c>
      <c r="BM23" s="43" t="s">
        <v>192</v>
      </c>
      <c r="BN23" s="42" t="s">
        <v>214</v>
      </c>
      <c r="BO23" s="2">
        <f t="shared" si="11"/>
        <v>0</v>
      </c>
      <c r="BQ23" s="42" t="s">
        <v>453</v>
      </c>
      <c r="BR23" s="43"/>
      <c r="BS23" s="49">
        <f t="shared" si="18"/>
        <v>0</v>
      </c>
      <c r="BT23" s="43" t="s">
        <v>197</v>
      </c>
      <c r="BU23" s="42" t="s">
        <v>213</v>
      </c>
      <c r="BV23" s="49">
        <f t="shared" si="12"/>
        <v>0</v>
      </c>
      <c r="BW23" s="43" t="s">
        <v>192</v>
      </c>
      <c r="BX23" s="42" t="s">
        <v>214</v>
      </c>
      <c r="BY23" s="2">
        <f t="shared" si="13"/>
        <v>0</v>
      </c>
    </row>
    <row r="24" spans="1:77">
      <c r="A24" s="8">
        <v>22</v>
      </c>
      <c r="B24" s="6" t="s">
        <v>164</v>
      </c>
      <c r="C24" s="5">
        <f>SUM('一般会計　歳出'!K28:K30)</f>
        <v>17848492</v>
      </c>
      <c r="D24" s="5">
        <f t="shared" si="0"/>
        <v>0</v>
      </c>
      <c r="E24" s="5">
        <f t="shared" si="1"/>
        <v>0</v>
      </c>
      <c r="F24" s="5">
        <f t="shared" si="2"/>
        <v>0</v>
      </c>
      <c r="G24" s="5">
        <f t="shared" si="3"/>
        <v>0</v>
      </c>
      <c r="H24">
        <v>23</v>
      </c>
      <c r="I24" s="1" t="s">
        <v>752</v>
      </c>
      <c r="J24" s="1"/>
      <c r="K24" s="2">
        <v>1714599</v>
      </c>
      <c r="L24">
        <v>23</v>
      </c>
      <c r="M24" s="1" t="s">
        <v>753</v>
      </c>
      <c r="N24" s="1"/>
      <c r="O24" s="2"/>
      <c r="P24">
        <v>23</v>
      </c>
      <c r="Q24" s="1" t="s">
        <v>754</v>
      </c>
      <c r="R24" s="1"/>
      <c r="S24" s="2"/>
      <c r="T24">
        <v>23</v>
      </c>
      <c r="U24" s="1" t="s">
        <v>178</v>
      </c>
      <c r="V24" s="1"/>
      <c r="W24" s="2"/>
      <c r="X24">
        <v>23</v>
      </c>
      <c r="Y24" s="1" t="s">
        <v>179</v>
      </c>
      <c r="Z24" s="1"/>
      <c r="AA24" s="2"/>
      <c r="AB24">
        <v>23</v>
      </c>
      <c r="AC24" s="42" t="s">
        <v>418</v>
      </c>
      <c r="AD24" s="43"/>
      <c r="AE24" s="49">
        <f t="shared" si="14"/>
        <v>17848492</v>
      </c>
      <c r="AF24" s="43" t="s">
        <v>1306</v>
      </c>
      <c r="AG24" s="42" t="s">
        <v>1307</v>
      </c>
      <c r="AH24" s="49">
        <f>AE24-AH31</f>
        <v>17584562</v>
      </c>
      <c r="AI24" s="43" t="s">
        <v>192</v>
      </c>
      <c r="AJ24" s="42" t="s">
        <v>1308</v>
      </c>
      <c r="AK24" s="2">
        <f>AE24-AK31</f>
        <v>17584562</v>
      </c>
      <c r="AM24" s="42" t="s">
        <v>418</v>
      </c>
      <c r="AN24" s="43"/>
      <c r="AO24" s="49">
        <f t="shared" si="15"/>
        <v>0</v>
      </c>
      <c r="AP24" s="43"/>
      <c r="AQ24" s="42"/>
      <c r="AR24" s="49">
        <f t="shared" si="6"/>
        <v>0</v>
      </c>
      <c r="AS24" s="42"/>
      <c r="AT24" s="42"/>
      <c r="AU24" s="2">
        <f t="shared" si="7"/>
        <v>0</v>
      </c>
      <c r="AW24" s="42" t="s">
        <v>418</v>
      </c>
      <c r="AX24" s="43"/>
      <c r="AY24" s="49">
        <f t="shared" si="16"/>
        <v>0</v>
      </c>
      <c r="AZ24" s="43"/>
      <c r="BA24" s="42"/>
      <c r="BB24" s="49">
        <f t="shared" si="8"/>
        <v>0</v>
      </c>
      <c r="BC24" s="42"/>
      <c r="BD24" s="42"/>
      <c r="BE24" s="2">
        <f t="shared" si="9"/>
        <v>0</v>
      </c>
      <c r="BG24" s="42" t="s">
        <v>418</v>
      </c>
      <c r="BH24" s="43"/>
      <c r="BI24" s="49">
        <f t="shared" si="17"/>
        <v>0</v>
      </c>
      <c r="BJ24" s="43"/>
      <c r="BK24" s="42"/>
      <c r="BL24" s="49">
        <f t="shared" si="10"/>
        <v>0</v>
      </c>
      <c r="BM24" s="42"/>
      <c r="BN24" s="42"/>
      <c r="BO24" s="2">
        <f t="shared" si="11"/>
        <v>0</v>
      </c>
      <c r="BQ24" s="42" t="s">
        <v>418</v>
      </c>
      <c r="BR24" s="43"/>
      <c r="BS24" s="49">
        <f t="shared" si="18"/>
        <v>0</v>
      </c>
      <c r="BT24" s="43"/>
      <c r="BU24" s="42"/>
      <c r="BV24" s="49">
        <f t="shared" si="12"/>
        <v>0</v>
      </c>
      <c r="BW24" s="42"/>
      <c r="BX24" s="42"/>
      <c r="BY24" s="2">
        <f t="shared" si="13"/>
        <v>0</v>
      </c>
    </row>
    <row r="25" spans="1:77">
      <c r="A25" s="8">
        <v>23</v>
      </c>
      <c r="B25" s="6" t="s">
        <v>756</v>
      </c>
      <c r="C25" s="5">
        <f>SUM('一般会計　歳出'!K31)</f>
        <v>0</v>
      </c>
      <c r="D25" s="5">
        <f t="shared" si="0"/>
        <v>0</v>
      </c>
      <c r="E25" s="5">
        <f t="shared" si="1"/>
        <v>0</v>
      </c>
      <c r="F25" s="5">
        <f t="shared" si="2"/>
        <v>0</v>
      </c>
      <c r="G25" s="5">
        <f t="shared" si="3"/>
        <v>0</v>
      </c>
      <c r="H25">
        <v>24</v>
      </c>
      <c r="I25" s="1" t="s">
        <v>752</v>
      </c>
      <c r="J25" s="1"/>
      <c r="K25" s="2"/>
      <c r="L25">
        <v>24</v>
      </c>
      <c r="M25" s="1" t="s">
        <v>753</v>
      </c>
      <c r="N25" s="1"/>
      <c r="O25" s="2"/>
      <c r="P25">
        <v>24</v>
      </c>
      <c r="Q25" s="1" t="s">
        <v>754</v>
      </c>
      <c r="R25" s="1"/>
      <c r="S25" s="2"/>
      <c r="T25">
        <v>24</v>
      </c>
      <c r="U25" s="1" t="s">
        <v>178</v>
      </c>
      <c r="V25" s="1"/>
      <c r="W25" s="2"/>
      <c r="X25">
        <v>24</v>
      </c>
      <c r="Y25" s="1" t="s">
        <v>179</v>
      </c>
      <c r="Z25" s="1"/>
      <c r="AA25" s="2"/>
      <c r="AB25">
        <v>24</v>
      </c>
      <c r="AC25" s="42" t="s">
        <v>454</v>
      </c>
      <c r="AD25" s="43"/>
      <c r="AE25" s="49">
        <f t="shared" si="14"/>
        <v>0</v>
      </c>
      <c r="AF25" s="43" t="s">
        <v>1306</v>
      </c>
      <c r="AG25" s="42" t="s">
        <v>1310</v>
      </c>
      <c r="AH25" s="49">
        <f t="shared" si="4"/>
        <v>0</v>
      </c>
      <c r="AI25" s="43" t="s">
        <v>192</v>
      </c>
      <c r="AJ25" s="42" t="s">
        <v>1309</v>
      </c>
      <c r="AK25" s="2">
        <f t="shared" si="5"/>
        <v>0</v>
      </c>
      <c r="AM25" s="42" t="s">
        <v>454</v>
      </c>
      <c r="AN25" s="43"/>
      <c r="AO25" s="49">
        <v>0</v>
      </c>
      <c r="AP25" s="43"/>
      <c r="AQ25" s="42"/>
      <c r="AR25" s="49">
        <f t="shared" si="6"/>
        <v>0</v>
      </c>
      <c r="AS25" s="42"/>
      <c r="AT25" s="42"/>
      <c r="AU25" s="2">
        <f t="shared" si="7"/>
        <v>0</v>
      </c>
      <c r="AW25" s="42" t="s">
        <v>454</v>
      </c>
      <c r="AX25" s="43"/>
      <c r="AY25" s="49">
        <v>0</v>
      </c>
      <c r="AZ25" s="43"/>
      <c r="BA25" s="42"/>
      <c r="BB25" s="49">
        <f t="shared" si="8"/>
        <v>0</v>
      </c>
      <c r="BC25" s="42"/>
      <c r="BD25" s="42"/>
      <c r="BE25" s="2">
        <f t="shared" si="9"/>
        <v>0</v>
      </c>
      <c r="BG25" s="42" t="s">
        <v>454</v>
      </c>
      <c r="BH25" s="43"/>
      <c r="BI25" s="49">
        <v>0</v>
      </c>
      <c r="BJ25" s="43"/>
      <c r="BK25" s="42"/>
      <c r="BL25" s="49">
        <f t="shared" si="10"/>
        <v>0</v>
      </c>
      <c r="BM25" s="42"/>
      <c r="BN25" s="42"/>
      <c r="BO25" s="2">
        <f t="shared" si="11"/>
        <v>0</v>
      </c>
      <c r="BQ25" s="42" t="s">
        <v>454</v>
      </c>
      <c r="BR25" s="43"/>
      <c r="BS25" s="49">
        <v>0</v>
      </c>
      <c r="BT25" s="43"/>
      <c r="BU25" s="42"/>
      <c r="BV25" s="49">
        <f t="shared" si="12"/>
        <v>0</v>
      </c>
      <c r="BW25" s="42"/>
      <c r="BX25" s="42"/>
      <c r="BY25" s="2">
        <f t="shared" si="13"/>
        <v>0</v>
      </c>
    </row>
    <row r="26" spans="1:77">
      <c r="A26" s="8">
        <v>24</v>
      </c>
      <c r="B26" s="6" t="s">
        <v>170</v>
      </c>
      <c r="C26" s="5">
        <f>SUM('一般会計　歳出'!K32)</f>
        <v>0</v>
      </c>
      <c r="D26" s="5">
        <f t="shared" si="0"/>
        <v>0</v>
      </c>
      <c r="E26" s="5">
        <f t="shared" si="1"/>
        <v>0</v>
      </c>
      <c r="F26" s="5">
        <f t="shared" si="2"/>
        <v>0</v>
      </c>
      <c r="G26" s="5">
        <f t="shared" si="3"/>
        <v>0</v>
      </c>
      <c r="H26">
        <v>25</v>
      </c>
      <c r="I26" s="1" t="s">
        <v>752</v>
      </c>
      <c r="J26" s="1"/>
      <c r="K26" s="2"/>
      <c r="L26">
        <v>25</v>
      </c>
      <c r="M26" s="1" t="s">
        <v>753</v>
      </c>
      <c r="N26" s="1"/>
      <c r="O26" s="2"/>
      <c r="P26">
        <v>25</v>
      </c>
      <c r="Q26" s="1" t="s">
        <v>754</v>
      </c>
      <c r="R26" s="1"/>
      <c r="S26" s="2"/>
      <c r="T26">
        <v>25</v>
      </c>
      <c r="U26" s="1" t="s">
        <v>178</v>
      </c>
      <c r="V26" s="1"/>
      <c r="W26" s="2"/>
      <c r="X26">
        <v>25</v>
      </c>
      <c r="Y26" s="1" t="s">
        <v>179</v>
      </c>
      <c r="Z26" s="1"/>
      <c r="AA26" s="2"/>
      <c r="AB26">
        <v>25</v>
      </c>
      <c r="AC26" s="42" t="s">
        <v>455</v>
      </c>
      <c r="AD26" s="43"/>
      <c r="AE26" s="49">
        <f t="shared" si="14"/>
        <v>0</v>
      </c>
      <c r="AF26" s="43" t="s">
        <v>1306</v>
      </c>
      <c r="AG26" s="42" t="s">
        <v>1317</v>
      </c>
      <c r="AH26" s="49">
        <f t="shared" si="4"/>
        <v>0</v>
      </c>
      <c r="AI26" s="43" t="s">
        <v>430</v>
      </c>
      <c r="AJ26" s="42" t="s">
        <v>406</v>
      </c>
      <c r="AK26" s="2">
        <f t="shared" si="5"/>
        <v>0</v>
      </c>
      <c r="AM26" s="42" t="s">
        <v>455</v>
      </c>
      <c r="AN26" s="43"/>
      <c r="AO26" s="49">
        <f>VLOOKUP(AM26,$B$3:$D$29,3,FALSE)</f>
        <v>0</v>
      </c>
      <c r="AP26" s="43"/>
      <c r="AQ26" s="42"/>
      <c r="AR26" s="49">
        <f t="shared" si="6"/>
        <v>0</v>
      </c>
      <c r="AS26" s="43" t="s">
        <v>430</v>
      </c>
      <c r="AT26" s="42" t="s">
        <v>406</v>
      </c>
      <c r="AU26" s="2">
        <f t="shared" si="7"/>
        <v>0</v>
      </c>
      <c r="AW26" s="42" t="s">
        <v>455</v>
      </c>
      <c r="AX26" s="43"/>
      <c r="AY26" s="49">
        <f>VLOOKUP(AW26,$B$3:$E$29,4,FALSE)</f>
        <v>0</v>
      </c>
      <c r="AZ26" s="43"/>
      <c r="BA26" s="42"/>
      <c r="BB26" s="49">
        <f t="shared" si="8"/>
        <v>0</v>
      </c>
      <c r="BC26" s="43" t="s">
        <v>430</v>
      </c>
      <c r="BD26" s="42" t="s">
        <v>406</v>
      </c>
      <c r="BE26" s="2">
        <f t="shared" si="9"/>
        <v>0</v>
      </c>
      <c r="BG26" s="42" t="s">
        <v>455</v>
      </c>
      <c r="BH26" s="43"/>
      <c r="BI26" s="49">
        <f>VLOOKUP(BG26,$B$3:$F$29,5,FALSE)</f>
        <v>0</v>
      </c>
      <c r="BJ26" s="43"/>
      <c r="BK26" s="42"/>
      <c r="BL26" s="49">
        <f t="shared" si="10"/>
        <v>0</v>
      </c>
      <c r="BM26" s="43" t="s">
        <v>430</v>
      </c>
      <c r="BN26" s="42" t="s">
        <v>406</v>
      </c>
      <c r="BO26" s="2">
        <f t="shared" si="11"/>
        <v>0</v>
      </c>
      <c r="BQ26" s="42" t="s">
        <v>455</v>
      </c>
      <c r="BR26" s="43"/>
      <c r="BS26" s="49">
        <f>VLOOKUP(BQ26,$B$3:$G$29,6,FALSE)</f>
        <v>0</v>
      </c>
      <c r="BT26" s="43"/>
      <c r="BU26" s="42"/>
      <c r="BV26" s="49">
        <f t="shared" si="12"/>
        <v>0</v>
      </c>
      <c r="BW26" s="42"/>
      <c r="BX26" s="42"/>
      <c r="BY26" s="2">
        <f t="shared" si="13"/>
        <v>0</v>
      </c>
    </row>
    <row r="27" spans="1:77">
      <c r="A27" s="8">
        <v>25</v>
      </c>
      <c r="B27" s="6" t="s">
        <v>1305</v>
      </c>
      <c r="C27" s="5">
        <f>'一般会計　歳出'!K33</f>
        <v>0</v>
      </c>
      <c r="D27" s="5">
        <f t="shared" si="0"/>
        <v>0</v>
      </c>
      <c r="E27" s="5">
        <f t="shared" si="1"/>
        <v>0</v>
      </c>
      <c r="F27" s="5">
        <f t="shared" si="2"/>
        <v>0</v>
      </c>
      <c r="G27" s="5">
        <f t="shared" si="3"/>
        <v>0</v>
      </c>
      <c r="H27">
        <v>26</v>
      </c>
      <c r="I27" s="1" t="s">
        <v>752</v>
      </c>
      <c r="J27" s="1"/>
      <c r="K27" s="2"/>
      <c r="L27">
        <v>26</v>
      </c>
      <c r="M27" s="1" t="s">
        <v>753</v>
      </c>
      <c r="N27" s="1"/>
      <c r="O27" s="2"/>
      <c r="P27">
        <v>26</v>
      </c>
      <c r="Q27" s="1" t="s">
        <v>754</v>
      </c>
      <c r="R27" s="1"/>
      <c r="S27" s="2"/>
      <c r="T27">
        <v>26</v>
      </c>
      <c r="U27" s="1" t="s">
        <v>178</v>
      </c>
      <c r="V27" s="1"/>
      <c r="W27" s="2"/>
      <c r="X27">
        <v>26</v>
      </c>
      <c r="Y27" s="1" t="s">
        <v>179</v>
      </c>
      <c r="Z27" s="1"/>
      <c r="AA27" s="2"/>
      <c r="AB27">
        <v>26</v>
      </c>
      <c r="AC27" s="42" t="s">
        <v>456</v>
      </c>
      <c r="AD27" s="43"/>
      <c r="AE27" s="49">
        <v>0</v>
      </c>
      <c r="AF27" s="43" t="s">
        <v>197</v>
      </c>
      <c r="AG27" s="42" t="s">
        <v>213</v>
      </c>
      <c r="AH27" s="49">
        <f t="shared" si="4"/>
        <v>0</v>
      </c>
      <c r="AI27" s="43" t="s">
        <v>196</v>
      </c>
      <c r="AJ27" s="42" t="s">
        <v>214</v>
      </c>
      <c r="AK27" s="2">
        <f t="shared" si="5"/>
        <v>0</v>
      </c>
      <c r="AM27" s="42" t="s">
        <v>456</v>
      </c>
      <c r="AN27" s="43"/>
      <c r="AO27" s="49">
        <v>0</v>
      </c>
      <c r="AP27" s="43" t="s">
        <v>390</v>
      </c>
      <c r="AQ27" s="42" t="s">
        <v>213</v>
      </c>
      <c r="AR27" s="49">
        <f t="shared" si="6"/>
        <v>0</v>
      </c>
      <c r="AS27" s="43" t="s">
        <v>192</v>
      </c>
      <c r="AT27" s="42" t="s">
        <v>214</v>
      </c>
      <c r="AU27" s="2">
        <f t="shared" si="7"/>
        <v>0</v>
      </c>
      <c r="AW27" s="42" t="s">
        <v>456</v>
      </c>
      <c r="AX27" s="43"/>
      <c r="AY27" s="49">
        <v>0</v>
      </c>
      <c r="AZ27" s="43" t="s">
        <v>197</v>
      </c>
      <c r="BA27" s="42" t="s">
        <v>213</v>
      </c>
      <c r="BB27" s="49">
        <f t="shared" si="8"/>
        <v>0</v>
      </c>
      <c r="BC27" s="43" t="s">
        <v>192</v>
      </c>
      <c r="BD27" s="42" t="s">
        <v>214</v>
      </c>
      <c r="BE27" s="2">
        <f t="shared" si="9"/>
        <v>0</v>
      </c>
      <c r="BG27" s="42" t="s">
        <v>456</v>
      </c>
      <c r="BH27" s="43"/>
      <c r="BI27" s="49">
        <v>0</v>
      </c>
      <c r="BJ27" s="43" t="s">
        <v>390</v>
      </c>
      <c r="BK27" s="42" t="s">
        <v>213</v>
      </c>
      <c r="BL27" s="49">
        <f t="shared" si="10"/>
        <v>0</v>
      </c>
      <c r="BM27" s="43" t="s">
        <v>192</v>
      </c>
      <c r="BN27" s="42" t="s">
        <v>214</v>
      </c>
      <c r="BO27" s="2">
        <f t="shared" si="11"/>
        <v>0</v>
      </c>
      <c r="BQ27" s="42" t="s">
        <v>456</v>
      </c>
      <c r="BR27" s="43"/>
      <c r="BS27" s="49">
        <v>0</v>
      </c>
      <c r="BT27" s="43" t="s">
        <v>197</v>
      </c>
      <c r="BU27" s="42" t="s">
        <v>213</v>
      </c>
      <c r="BV27" s="49">
        <f t="shared" si="12"/>
        <v>0</v>
      </c>
      <c r="BW27" s="43" t="s">
        <v>192</v>
      </c>
      <c r="BX27" s="42" t="s">
        <v>214</v>
      </c>
      <c r="BY27" s="2">
        <f t="shared" si="13"/>
        <v>0</v>
      </c>
    </row>
    <row r="28" spans="1:77">
      <c r="A28" s="8">
        <v>26</v>
      </c>
      <c r="B28" s="6" t="s">
        <v>161</v>
      </c>
      <c r="C28" s="5">
        <f>SUM('一般会計　歳出'!K34)</f>
        <v>6600</v>
      </c>
      <c r="D28" s="5">
        <f t="shared" si="0"/>
        <v>0</v>
      </c>
      <c r="E28" s="5">
        <f t="shared" si="1"/>
        <v>0</v>
      </c>
      <c r="F28" s="5">
        <f t="shared" si="2"/>
        <v>0</v>
      </c>
      <c r="G28" s="5">
        <f t="shared" si="3"/>
        <v>0</v>
      </c>
      <c r="H28">
        <v>27</v>
      </c>
      <c r="I28" s="1" t="s">
        <v>752</v>
      </c>
      <c r="J28" s="1"/>
      <c r="K28" s="2">
        <v>34200</v>
      </c>
      <c r="L28">
        <v>27</v>
      </c>
      <c r="M28" s="1" t="s">
        <v>753</v>
      </c>
      <c r="N28" s="1"/>
      <c r="O28" s="2">
        <v>74200</v>
      </c>
      <c r="P28">
        <v>27</v>
      </c>
      <c r="Q28" s="1" t="s">
        <v>754</v>
      </c>
      <c r="R28" s="1"/>
      <c r="S28" s="2"/>
      <c r="T28">
        <v>27</v>
      </c>
      <c r="U28" s="1" t="s">
        <v>178</v>
      </c>
      <c r="V28" s="1"/>
      <c r="W28" s="2"/>
      <c r="X28">
        <v>27</v>
      </c>
      <c r="Y28" s="1" t="s">
        <v>179</v>
      </c>
      <c r="Z28" s="1"/>
      <c r="AA28" s="2"/>
      <c r="AB28">
        <v>27</v>
      </c>
      <c r="AC28" s="42" t="s">
        <v>457</v>
      </c>
      <c r="AD28" s="43"/>
      <c r="AE28" s="49">
        <f>VLOOKUP(AC28,$B$3:$C$29,2,FALSE)</f>
        <v>6600</v>
      </c>
      <c r="AF28" s="43" t="s">
        <v>197</v>
      </c>
      <c r="AG28" s="42" t="s">
        <v>213</v>
      </c>
      <c r="AH28" s="49">
        <f t="shared" si="4"/>
        <v>6600</v>
      </c>
      <c r="AI28" s="43" t="s">
        <v>196</v>
      </c>
      <c r="AJ28" s="42" t="s">
        <v>214</v>
      </c>
      <c r="AK28" s="2">
        <f t="shared" si="5"/>
        <v>6600</v>
      </c>
      <c r="AM28" s="42" t="s">
        <v>457</v>
      </c>
      <c r="AN28" s="43"/>
      <c r="AO28" s="49">
        <f>VLOOKUP(AM28,$B$3:$D$29,3,FALSE)</f>
        <v>0</v>
      </c>
      <c r="AP28" s="43" t="s">
        <v>390</v>
      </c>
      <c r="AQ28" s="42" t="s">
        <v>213</v>
      </c>
      <c r="AR28" s="49">
        <f t="shared" si="6"/>
        <v>0</v>
      </c>
      <c r="AS28" s="43" t="s">
        <v>192</v>
      </c>
      <c r="AT28" s="42" t="s">
        <v>214</v>
      </c>
      <c r="AU28" s="2">
        <f t="shared" si="7"/>
        <v>0</v>
      </c>
      <c r="AW28" s="42" t="s">
        <v>457</v>
      </c>
      <c r="AX28" s="43"/>
      <c r="AY28" s="49">
        <f>VLOOKUP(AW28,$B$3:$E$29,4,FALSE)</f>
        <v>0</v>
      </c>
      <c r="AZ28" s="43" t="s">
        <v>197</v>
      </c>
      <c r="BA28" s="42" t="s">
        <v>213</v>
      </c>
      <c r="BB28" s="49">
        <f t="shared" si="8"/>
        <v>0</v>
      </c>
      <c r="BC28" s="43" t="s">
        <v>192</v>
      </c>
      <c r="BD28" s="42" t="s">
        <v>214</v>
      </c>
      <c r="BE28" s="2">
        <f t="shared" si="9"/>
        <v>0</v>
      </c>
      <c r="BG28" s="42" t="s">
        <v>457</v>
      </c>
      <c r="BH28" s="43"/>
      <c r="BI28" s="49">
        <f>VLOOKUP(BG28,$B$3:$F$29,5,FALSE)</f>
        <v>0</v>
      </c>
      <c r="BJ28" s="43" t="s">
        <v>390</v>
      </c>
      <c r="BK28" s="42" t="s">
        <v>213</v>
      </c>
      <c r="BL28" s="49">
        <f t="shared" si="10"/>
        <v>0</v>
      </c>
      <c r="BM28" s="43" t="s">
        <v>192</v>
      </c>
      <c r="BN28" s="42" t="s">
        <v>214</v>
      </c>
      <c r="BO28" s="2">
        <f t="shared" si="11"/>
        <v>0</v>
      </c>
      <c r="BQ28" s="42" t="s">
        <v>457</v>
      </c>
      <c r="BR28" s="43"/>
      <c r="BS28" s="49">
        <f>VLOOKUP(BQ28,$B$3:$G$29,6,FALSE)</f>
        <v>0</v>
      </c>
      <c r="BT28" s="43" t="s">
        <v>197</v>
      </c>
      <c r="BU28" s="42" t="s">
        <v>213</v>
      </c>
      <c r="BV28" s="49">
        <f t="shared" si="12"/>
        <v>0</v>
      </c>
      <c r="BW28" s="43" t="s">
        <v>192</v>
      </c>
      <c r="BX28" s="42" t="s">
        <v>214</v>
      </c>
      <c r="BY28" s="2">
        <f t="shared" si="13"/>
        <v>0</v>
      </c>
    </row>
    <row r="29" spans="1:77">
      <c r="A29" s="8">
        <v>27</v>
      </c>
      <c r="B29" s="6" t="s">
        <v>464</v>
      </c>
      <c r="C29" s="5">
        <f>'一般会計　歳出'!K35</f>
        <v>0</v>
      </c>
      <c r="D29" s="5">
        <f t="shared" si="0"/>
        <v>0</v>
      </c>
      <c r="E29" s="5">
        <f t="shared" si="1"/>
        <v>0</v>
      </c>
      <c r="F29" s="5">
        <f t="shared" si="2"/>
        <v>0</v>
      </c>
      <c r="G29" s="5">
        <f t="shared" si="3"/>
        <v>0</v>
      </c>
      <c r="H29">
        <v>28</v>
      </c>
      <c r="I29" s="1" t="s">
        <v>752</v>
      </c>
      <c r="J29" s="1"/>
      <c r="K29" s="2"/>
      <c r="L29">
        <v>28</v>
      </c>
      <c r="M29" s="1" t="s">
        <v>753</v>
      </c>
      <c r="N29" s="1"/>
      <c r="O29" s="2"/>
      <c r="P29">
        <v>28</v>
      </c>
      <c r="Q29" s="1" t="s">
        <v>754</v>
      </c>
      <c r="R29" s="1"/>
      <c r="S29" s="2"/>
      <c r="T29">
        <v>28</v>
      </c>
      <c r="U29" s="1" t="s">
        <v>178</v>
      </c>
      <c r="V29" s="1"/>
      <c r="W29" s="2"/>
      <c r="X29">
        <v>28</v>
      </c>
      <c r="Y29" s="1" t="s">
        <v>179</v>
      </c>
      <c r="Z29" s="1"/>
      <c r="AA29" s="2"/>
      <c r="AB29">
        <v>28</v>
      </c>
      <c r="AC29" s="42" t="s">
        <v>458</v>
      </c>
      <c r="AD29" s="43"/>
      <c r="AE29" s="49">
        <f>VLOOKUP(AC29,$B$3:$C$29,2,FALSE)</f>
        <v>0</v>
      </c>
      <c r="AF29" s="13" t="s">
        <v>197</v>
      </c>
      <c r="AG29" s="21" t="s">
        <v>407</v>
      </c>
      <c r="AH29" s="49">
        <f t="shared" si="4"/>
        <v>0</v>
      </c>
      <c r="AI29" s="43" t="s">
        <v>192</v>
      </c>
      <c r="AJ29" s="21" t="s">
        <v>408</v>
      </c>
      <c r="AK29" s="2">
        <f t="shared" si="5"/>
        <v>0</v>
      </c>
      <c r="AM29" s="42" t="s">
        <v>458</v>
      </c>
      <c r="AN29" s="43"/>
      <c r="AO29" s="49">
        <f>VLOOKUP(AM29,$B$3:$D$29,3,FALSE)</f>
        <v>0</v>
      </c>
      <c r="AP29" s="43" t="s">
        <v>197</v>
      </c>
      <c r="AQ29" s="21" t="s">
        <v>407</v>
      </c>
      <c r="AR29" s="49">
        <f t="shared" si="6"/>
        <v>0</v>
      </c>
      <c r="AS29" s="43" t="s">
        <v>192</v>
      </c>
      <c r="AT29" s="21" t="s">
        <v>408</v>
      </c>
      <c r="AU29" s="2">
        <f t="shared" si="7"/>
        <v>0</v>
      </c>
      <c r="AW29" s="42" t="s">
        <v>458</v>
      </c>
      <c r="AX29" s="43"/>
      <c r="AY29" s="49">
        <f>VLOOKUP(AW29,$B$3:$E$29,4,FALSE)</f>
        <v>0</v>
      </c>
      <c r="AZ29" s="43" t="s">
        <v>197</v>
      </c>
      <c r="BA29" s="21" t="s">
        <v>407</v>
      </c>
      <c r="BB29" s="49">
        <f t="shared" si="8"/>
        <v>0</v>
      </c>
      <c r="BC29" s="43" t="s">
        <v>192</v>
      </c>
      <c r="BD29" s="21" t="s">
        <v>408</v>
      </c>
      <c r="BE29" s="2">
        <f t="shared" si="9"/>
        <v>0</v>
      </c>
      <c r="BG29" s="42" t="s">
        <v>458</v>
      </c>
      <c r="BH29" s="43"/>
      <c r="BI29" s="49">
        <f>VLOOKUP(BG29,$B$3:$F$29,5,FALSE)</f>
        <v>0</v>
      </c>
      <c r="BJ29" s="43" t="s">
        <v>197</v>
      </c>
      <c r="BK29" s="21" t="s">
        <v>407</v>
      </c>
      <c r="BL29" s="49">
        <f t="shared" si="10"/>
        <v>0</v>
      </c>
      <c r="BM29" s="43" t="s">
        <v>192</v>
      </c>
      <c r="BN29" s="21" t="s">
        <v>408</v>
      </c>
      <c r="BO29" s="2">
        <f t="shared" si="11"/>
        <v>0</v>
      </c>
      <c r="BQ29" s="42" t="s">
        <v>458</v>
      </c>
      <c r="BR29" s="43"/>
      <c r="BS29" s="49">
        <f>VLOOKUP(BQ29,$B$3:$G$29,6,FALSE)</f>
        <v>0</v>
      </c>
      <c r="BT29" s="43" t="s">
        <v>197</v>
      </c>
      <c r="BU29" s="21" t="s">
        <v>407</v>
      </c>
      <c r="BV29" s="49">
        <f t="shared" si="12"/>
        <v>0</v>
      </c>
      <c r="BW29" s="43" t="s">
        <v>192</v>
      </c>
      <c r="BX29" s="21" t="s">
        <v>408</v>
      </c>
      <c r="BY29" s="2">
        <f t="shared" si="13"/>
        <v>0</v>
      </c>
    </row>
    <row r="30" spans="1:77">
      <c r="A30" s="8">
        <v>28</v>
      </c>
      <c r="B30" s="6"/>
      <c r="C30" s="5">
        <f t="shared" ref="C30:C40" si="19">SUMIFS($K$3:$K$25352,$J$3:$J$25352,A30,$I$3:$I$25352,$C$1)</f>
        <v>0</v>
      </c>
      <c r="D30" s="5">
        <f t="shared" si="0"/>
        <v>0</v>
      </c>
      <c r="E30" s="5">
        <f t="shared" si="1"/>
        <v>0</v>
      </c>
      <c r="F30" s="5">
        <f t="shared" si="2"/>
        <v>0</v>
      </c>
      <c r="G30" s="5">
        <f t="shared" si="3"/>
        <v>0</v>
      </c>
      <c r="H30">
        <v>29</v>
      </c>
      <c r="I30" s="1" t="s">
        <v>752</v>
      </c>
      <c r="J30" s="1"/>
      <c r="K30" s="2"/>
      <c r="L30">
        <v>29</v>
      </c>
      <c r="M30" s="1" t="s">
        <v>753</v>
      </c>
      <c r="N30" s="1"/>
      <c r="O30" s="2"/>
      <c r="P30">
        <v>29</v>
      </c>
      <c r="Q30" s="1" t="s">
        <v>754</v>
      </c>
      <c r="R30" s="1"/>
      <c r="S30" s="2"/>
      <c r="T30">
        <v>29</v>
      </c>
      <c r="U30" s="1" t="s">
        <v>178</v>
      </c>
      <c r="V30" s="1"/>
      <c r="W30" s="2"/>
      <c r="X30">
        <v>29</v>
      </c>
      <c r="Y30" s="1" t="s">
        <v>179</v>
      </c>
      <c r="Z30" s="1"/>
      <c r="AA30" s="2"/>
      <c r="AC30" s="33"/>
      <c r="AD30" s="35"/>
      <c r="AE30" s="889" t="s">
        <v>1325</v>
      </c>
      <c r="AF30" s="14" t="s">
        <v>468</v>
      </c>
      <c r="AG30" s="15" t="s">
        <v>208</v>
      </c>
      <c r="AH30" s="534">
        <f>'一般会計　歳出'!K15</f>
        <v>12824020</v>
      </c>
      <c r="AI30" s="35" t="s">
        <v>430</v>
      </c>
      <c r="AJ30" s="15" t="s">
        <v>204</v>
      </c>
      <c r="AK30" s="534">
        <f>AH30</f>
        <v>12824020</v>
      </c>
    </row>
    <row r="31" spans="1:77" ht="15">
      <c r="A31" s="8">
        <v>29</v>
      </c>
      <c r="B31" s="6"/>
      <c r="C31" s="5">
        <f t="shared" si="19"/>
        <v>0</v>
      </c>
      <c r="D31" s="5">
        <f t="shared" si="0"/>
        <v>0</v>
      </c>
      <c r="E31" s="5">
        <f t="shared" si="1"/>
        <v>0</v>
      </c>
      <c r="F31" s="5">
        <f t="shared" si="2"/>
        <v>0</v>
      </c>
      <c r="G31" s="5">
        <f t="shared" si="3"/>
        <v>0</v>
      </c>
      <c r="H31">
        <v>30</v>
      </c>
      <c r="I31" s="1" t="s">
        <v>752</v>
      </c>
      <c r="J31" s="1"/>
      <c r="K31" s="2"/>
      <c r="L31">
        <v>30</v>
      </c>
      <c r="M31" s="1" t="s">
        <v>753</v>
      </c>
      <c r="N31" s="1"/>
      <c r="O31" s="2"/>
      <c r="P31">
        <v>30</v>
      </c>
      <c r="Q31" s="1" t="s">
        <v>754</v>
      </c>
      <c r="R31" s="1"/>
      <c r="S31" s="2"/>
      <c r="T31">
        <v>30</v>
      </c>
      <c r="U31" s="1" t="s">
        <v>178</v>
      </c>
      <c r="V31" s="1"/>
      <c r="W31" s="2"/>
      <c r="X31">
        <v>30</v>
      </c>
      <c r="Y31" s="1" t="s">
        <v>179</v>
      </c>
      <c r="Z31" s="1"/>
      <c r="AA31" s="2"/>
      <c r="AE31" s="828" t="s">
        <v>1318</v>
      </c>
      <c r="AF31" s="829" t="s">
        <v>197</v>
      </c>
      <c r="AG31" s="44" t="s">
        <v>403</v>
      </c>
      <c r="AH31" s="45">
        <f>'一般会計　歳出'!K29</f>
        <v>263930</v>
      </c>
      <c r="AI31" s="829" t="s">
        <v>192</v>
      </c>
      <c r="AJ31" s="44" t="s">
        <v>404</v>
      </c>
      <c r="AK31" s="46">
        <f>AH31</f>
        <v>263930</v>
      </c>
      <c r="AP31" s="48" t="s">
        <v>190</v>
      </c>
      <c r="AQ31" s="43" t="s">
        <v>191</v>
      </c>
      <c r="AR31" s="53"/>
      <c r="AS31" s="48" t="s">
        <v>190</v>
      </c>
      <c r="AT31" s="43" t="s">
        <v>191</v>
      </c>
      <c r="AU31" s="2"/>
      <c r="AZ31" s="48" t="s">
        <v>190</v>
      </c>
      <c r="BA31" s="43" t="s">
        <v>191</v>
      </c>
      <c r="BB31" s="53"/>
      <c r="BC31" s="48" t="s">
        <v>190</v>
      </c>
      <c r="BD31" s="43" t="s">
        <v>191</v>
      </c>
      <c r="BE31" s="2"/>
      <c r="BJ31" s="48" t="s">
        <v>190</v>
      </c>
      <c r="BK31" s="43" t="s">
        <v>191</v>
      </c>
      <c r="BL31" s="53"/>
      <c r="BM31" s="48" t="s">
        <v>190</v>
      </c>
      <c r="BN31" s="43" t="s">
        <v>191</v>
      </c>
      <c r="BO31" s="2"/>
      <c r="BT31" s="48" t="s">
        <v>190</v>
      </c>
      <c r="BU31" s="43" t="s">
        <v>191</v>
      </c>
      <c r="BV31" s="53"/>
      <c r="BW31" s="48" t="s">
        <v>190</v>
      </c>
      <c r="BX31" s="43" t="s">
        <v>191</v>
      </c>
      <c r="BY31" s="214"/>
    </row>
    <row r="32" spans="1:77" ht="15">
      <c r="A32" s="8">
        <v>30</v>
      </c>
      <c r="B32" s="6"/>
      <c r="C32" s="5">
        <f t="shared" si="19"/>
        <v>0</v>
      </c>
      <c r="D32" s="5">
        <f t="shared" si="0"/>
        <v>0</v>
      </c>
      <c r="E32" s="5">
        <f t="shared" si="1"/>
        <v>0</v>
      </c>
      <c r="F32" s="5">
        <f t="shared" si="2"/>
        <v>0</v>
      </c>
      <c r="G32" s="5">
        <f t="shared" si="3"/>
        <v>0</v>
      </c>
      <c r="H32">
        <v>31</v>
      </c>
      <c r="I32" s="1" t="s">
        <v>752</v>
      </c>
      <c r="J32" s="1"/>
      <c r="K32" s="2"/>
      <c r="L32">
        <v>31</v>
      </c>
      <c r="M32" s="1" t="s">
        <v>753</v>
      </c>
      <c r="N32" s="1"/>
      <c r="O32" s="2"/>
      <c r="P32">
        <v>31</v>
      </c>
      <c r="Q32" s="1" t="s">
        <v>754</v>
      </c>
      <c r="R32" s="1"/>
      <c r="S32" s="2"/>
      <c r="T32">
        <v>31</v>
      </c>
      <c r="U32" s="1" t="s">
        <v>178</v>
      </c>
      <c r="V32" s="1"/>
      <c r="W32" s="2"/>
      <c r="X32">
        <v>31</v>
      </c>
      <c r="Y32" s="1" t="s">
        <v>179</v>
      </c>
      <c r="Z32" s="1"/>
      <c r="AA32" s="2"/>
      <c r="AF32" s="48" t="s">
        <v>190</v>
      </c>
      <c r="AG32" s="43" t="s">
        <v>191</v>
      </c>
      <c r="AH32" s="53"/>
      <c r="AI32" s="48" t="s">
        <v>190</v>
      </c>
      <c r="AJ32" s="43" t="s">
        <v>191</v>
      </c>
      <c r="AK32" s="2"/>
      <c r="AP32" s="43" t="s">
        <v>197</v>
      </c>
      <c r="AQ32" s="42" t="s">
        <v>200</v>
      </c>
      <c r="AR32" s="212">
        <f t="shared" ref="AR32:AR39" si="20">SUMIF($AQ$3:$AQ$29,AQ32,$AR$3:$AR$29)</f>
        <v>0</v>
      </c>
      <c r="AS32" s="43" t="s">
        <v>192</v>
      </c>
      <c r="AT32" s="42" t="s">
        <v>201</v>
      </c>
      <c r="AU32" s="212">
        <f t="shared" ref="AU32:AU38" si="21">SUMIF($AT$3:$AT$29,AT32,$AU$3:$AU$29)</f>
        <v>0</v>
      </c>
      <c r="AZ32" s="43" t="s">
        <v>197</v>
      </c>
      <c r="BA32" s="42" t="s">
        <v>200</v>
      </c>
      <c r="BB32" s="212">
        <f t="shared" ref="BB32:BB37" si="22">SUMIF($BA$3:$BA$29,BA32,$BB$3:$BB$29)</f>
        <v>0</v>
      </c>
      <c r="BC32" s="43" t="s">
        <v>192</v>
      </c>
      <c r="BD32" s="42" t="s">
        <v>201</v>
      </c>
      <c r="BE32" s="212">
        <f>SUMIF($BD$3:$BD$29,BD32,$BE$3:$BE$29)</f>
        <v>0</v>
      </c>
      <c r="BJ32" s="43" t="s">
        <v>197</v>
      </c>
      <c r="BK32" s="42" t="s">
        <v>200</v>
      </c>
      <c r="BL32" s="212">
        <f t="shared" ref="BL32:BL38" si="23">SUMIF($BK$3:$BK$29,BK32,$BL$3:$BL$29)</f>
        <v>0</v>
      </c>
      <c r="BM32" s="43" t="s">
        <v>192</v>
      </c>
      <c r="BN32" s="42" t="s">
        <v>201</v>
      </c>
      <c r="BO32" s="212">
        <f t="shared" ref="BO32:BO38" si="24">SUMIF($BN$3:$BN$29,BN32,$BO$3:$BO$29)</f>
        <v>0</v>
      </c>
      <c r="BT32" s="43" t="s">
        <v>197</v>
      </c>
      <c r="BU32" s="42" t="s">
        <v>200</v>
      </c>
      <c r="BV32" s="212">
        <f t="shared" ref="BV32:BV39" si="25">SUMIF($BU$3:$BU$29,BU32,$BV$3:$BV$29)</f>
        <v>0</v>
      </c>
      <c r="BW32" s="43" t="s">
        <v>192</v>
      </c>
      <c r="BX32" s="42" t="s">
        <v>201</v>
      </c>
      <c r="BY32" s="212">
        <f t="shared" ref="BY32:BY37" si="26">SUMIF($BX$3:$BX$29,BX32,$BY$3:$BY$29)</f>
        <v>0</v>
      </c>
    </row>
    <row r="33" spans="1:77">
      <c r="A33" s="8">
        <v>31</v>
      </c>
      <c r="B33" s="6"/>
      <c r="C33" s="5">
        <f t="shared" si="19"/>
        <v>0</v>
      </c>
      <c r="D33" s="5">
        <f t="shared" si="0"/>
        <v>0</v>
      </c>
      <c r="E33" s="5">
        <f t="shared" si="1"/>
        <v>0</v>
      </c>
      <c r="F33" s="5">
        <f t="shared" si="2"/>
        <v>0</v>
      </c>
      <c r="G33" s="5">
        <f t="shared" si="3"/>
        <v>0</v>
      </c>
      <c r="H33">
        <v>32</v>
      </c>
      <c r="I33" s="1" t="s">
        <v>752</v>
      </c>
      <c r="J33" s="1"/>
      <c r="K33" s="2"/>
      <c r="L33">
        <v>32</v>
      </c>
      <c r="M33" s="1" t="s">
        <v>753</v>
      </c>
      <c r="N33" s="1"/>
      <c r="O33" s="2"/>
      <c r="P33">
        <v>32</v>
      </c>
      <c r="Q33" s="1" t="s">
        <v>754</v>
      </c>
      <c r="R33" s="1"/>
      <c r="S33" s="2"/>
      <c r="T33">
        <v>32</v>
      </c>
      <c r="U33" s="1" t="s">
        <v>178</v>
      </c>
      <c r="V33" s="1"/>
      <c r="W33" s="2"/>
      <c r="X33">
        <v>32</v>
      </c>
      <c r="Y33" s="1" t="s">
        <v>179</v>
      </c>
      <c r="Z33" s="1"/>
      <c r="AA33" s="2"/>
      <c r="AF33" s="43" t="s">
        <v>611</v>
      </c>
      <c r="AG33" s="42" t="s">
        <v>202</v>
      </c>
      <c r="AH33" s="212">
        <f>SUMIF($AG$3:$AG$31,AG33,$AH$3:$AH$31)</f>
        <v>66914237</v>
      </c>
      <c r="AI33" s="43" t="s">
        <v>192</v>
      </c>
      <c r="AJ33" s="42" t="s">
        <v>201</v>
      </c>
      <c r="AK33" s="212">
        <f>SUMIF($AJ$3:$AJ$31,AJ33,$AK$3:$AK$31)</f>
        <v>70571391</v>
      </c>
      <c r="AP33" s="43" t="s">
        <v>197</v>
      </c>
      <c r="AQ33" s="42" t="s">
        <v>202</v>
      </c>
      <c r="AR33" s="212">
        <f t="shared" si="20"/>
        <v>0</v>
      </c>
      <c r="AS33" s="43" t="s">
        <v>192</v>
      </c>
      <c r="AT33" s="42" t="s">
        <v>204</v>
      </c>
      <c r="AU33" s="212">
        <f t="shared" si="21"/>
        <v>0</v>
      </c>
      <c r="AZ33" s="43" t="s">
        <v>197</v>
      </c>
      <c r="BA33" s="42" t="s">
        <v>202</v>
      </c>
      <c r="BB33" s="212">
        <f t="shared" si="22"/>
        <v>0</v>
      </c>
      <c r="BC33" s="43" t="s">
        <v>192</v>
      </c>
      <c r="BD33" s="42" t="s">
        <v>204</v>
      </c>
      <c r="BE33" s="212">
        <f>SUMIF($BD$3:$BD$29,BD33,$BE$3:$BE$29)</f>
        <v>0</v>
      </c>
      <c r="BJ33" s="43" t="s">
        <v>197</v>
      </c>
      <c r="BK33" s="42" t="s">
        <v>202</v>
      </c>
      <c r="BL33" s="212">
        <f t="shared" si="23"/>
        <v>0</v>
      </c>
      <c r="BM33" s="43" t="s">
        <v>192</v>
      </c>
      <c r="BN33" s="42" t="s">
        <v>204</v>
      </c>
      <c r="BO33" s="212">
        <f t="shared" si="24"/>
        <v>0</v>
      </c>
      <c r="BT33" s="43" t="s">
        <v>197</v>
      </c>
      <c r="BU33" s="42" t="s">
        <v>202</v>
      </c>
      <c r="BV33" s="212">
        <f t="shared" si="25"/>
        <v>0</v>
      </c>
      <c r="BW33" s="43" t="s">
        <v>192</v>
      </c>
      <c r="BX33" s="42" t="s">
        <v>204</v>
      </c>
      <c r="BY33" s="212">
        <f t="shared" si="26"/>
        <v>0</v>
      </c>
    </row>
    <row r="34" spans="1:77" ht="14.25" customHeight="1">
      <c r="A34" s="8">
        <v>32</v>
      </c>
      <c r="B34" s="6"/>
      <c r="C34" s="5">
        <f t="shared" si="19"/>
        <v>0</v>
      </c>
      <c r="D34" s="5">
        <f t="shared" si="0"/>
        <v>0</v>
      </c>
      <c r="E34" s="5">
        <f t="shared" si="1"/>
        <v>0</v>
      </c>
      <c r="F34" s="5">
        <f t="shared" si="2"/>
        <v>0</v>
      </c>
      <c r="G34" s="5">
        <f t="shared" si="3"/>
        <v>0</v>
      </c>
      <c r="H34">
        <v>33</v>
      </c>
      <c r="I34" s="1" t="s">
        <v>752</v>
      </c>
      <c r="J34" s="1"/>
      <c r="K34" s="2"/>
      <c r="L34">
        <v>33</v>
      </c>
      <c r="M34" s="1" t="s">
        <v>753</v>
      </c>
      <c r="N34" s="1"/>
      <c r="O34" s="2"/>
      <c r="P34">
        <v>33</v>
      </c>
      <c r="Q34" s="1" t="s">
        <v>754</v>
      </c>
      <c r="R34" s="1"/>
      <c r="S34" s="2"/>
      <c r="T34">
        <v>33</v>
      </c>
      <c r="U34" s="1" t="s">
        <v>178</v>
      </c>
      <c r="V34" s="1"/>
      <c r="W34" s="2"/>
      <c r="X34">
        <v>33</v>
      </c>
      <c r="Y34" s="1" t="s">
        <v>179</v>
      </c>
      <c r="Z34" s="1"/>
      <c r="AA34" s="2"/>
      <c r="AF34" s="43" t="s">
        <v>611</v>
      </c>
      <c r="AG34" s="42" t="s">
        <v>200</v>
      </c>
      <c r="AH34" s="212">
        <f>SUMIF($AG$3:$AG$31,AG34,$AH$3:$AH$31)</f>
        <v>3657154</v>
      </c>
      <c r="AI34" s="43" t="s">
        <v>192</v>
      </c>
      <c r="AJ34" s="42" t="s">
        <v>204</v>
      </c>
      <c r="AK34" s="212">
        <f>SUMIF($AJ$3:$AJ$31,AJ34,$AK$3:$AK$31)-(AK48+AK49)</f>
        <v>338453228</v>
      </c>
      <c r="AL34" s="18"/>
      <c r="AM34" s="19"/>
      <c r="AN34" s="19"/>
      <c r="AO34" s="19"/>
      <c r="AP34" s="43" t="s">
        <v>197</v>
      </c>
      <c r="AQ34" s="42" t="s">
        <v>205</v>
      </c>
      <c r="AR34" s="212">
        <f t="shared" si="20"/>
        <v>0</v>
      </c>
      <c r="AS34" s="43" t="s">
        <v>192</v>
      </c>
      <c r="AT34" s="42" t="s">
        <v>210</v>
      </c>
      <c r="AU34" s="212">
        <f t="shared" si="21"/>
        <v>0</v>
      </c>
      <c r="AV34" s="19"/>
      <c r="AW34" s="19"/>
      <c r="AX34" s="19"/>
      <c r="AY34" s="19"/>
      <c r="AZ34" s="43" t="s">
        <v>197</v>
      </c>
      <c r="BA34" s="42" t="s">
        <v>205</v>
      </c>
      <c r="BB34" s="212">
        <f t="shared" si="22"/>
        <v>0</v>
      </c>
      <c r="BC34" s="43" t="s">
        <v>192</v>
      </c>
      <c r="BD34" s="42" t="s">
        <v>210</v>
      </c>
      <c r="BE34" s="212">
        <f>SUMIF($BD$3:$BD$29,BD34,$BE$3:$BE$29)</f>
        <v>0</v>
      </c>
      <c r="BF34" s="19"/>
      <c r="BJ34" s="43" t="s">
        <v>197</v>
      </c>
      <c r="BK34" s="42" t="s">
        <v>205</v>
      </c>
      <c r="BL34" s="212">
        <f t="shared" si="23"/>
        <v>0</v>
      </c>
      <c r="BM34" s="43" t="s">
        <v>192</v>
      </c>
      <c r="BN34" s="42" t="s">
        <v>210</v>
      </c>
      <c r="BO34" s="212">
        <f t="shared" si="24"/>
        <v>0</v>
      </c>
      <c r="BT34" s="43" t="s">
        <v>197</v>
      </c>
      <c r="BU34" s="42" t="s">
        <v>205</v>
      </c>
      <c r="BV34" s="212">
        <f t="shared" si="25"/>
        <v>0</v>
      </c>
      <c r="BW34" s="43" t="s">
        <v>192</v>
      </c>
      <c r="BX34" s="42" t="s">
        <v>210</v>
      </c>
      <c r="BY34" s="212">
        <f t="shared" si="26"/>
        <v>0</v>
      </c>
    </row>
    <row r="35" spans="1:77">
      <c r="A35" s="8">
        <v>33</v>
      </c>
      <c r="B35" s="6"/>
      <c r="C35" s="5">
        <f t="shared" si="19"/>
        <v>0</v>
      </c>
      <c r="D35" s="5">
        <f t="shared" si="0"/>
        <v>0</v>
      </c>
      <c r="E35" s="5">
        <f t="shared" si="1"/>
        <v>0</v>
      </c>
      <c r="F35" s="5">
        <f t="shared" si="2"/>
        <v>0</v>
      </c>
      <c r="G35" s="5">
        <f t="shared" si="3"/>
        <v>0</v>
      </c>
      <c r="H35">
        <v>34</v>
      </c>
      <c r="I35" s="1" t="s">
        <v>752</v>
      </c>
      <c r="J35" s="1"/>
      <c r="K35" s="2"/>
      <c r="L35">
        <v>34</v>
      </c>
      <c r="M35" s="1" t="s">
        <v>753</v>
      </c>
      <c r="N35" s="1"/>
      <c r="O35" s="2"/>
      <c r="P35">
        <v>34</v>
      </c>
      <c r="Q35" s="1" t="s">
        <v>754</v>
      </c>
      <c r="R35" s="1"/>
      <c r="S35" s="2"/>
      <c r="T35">
        <v>34</v>
      </c>
      <c r="U35" s="1" t="s">
        <v>178</v>
      </c>
      <c r="V35" s="1"/>
      <c r="W35" s="2"/>
      <c r="X35">
        <v>34</v>
      </c>
      <c r="Y35" s="1" t="s">
        <v>179</v>
      </c>
      <c r="Z35" s="1"/>
      <c r="AA35" s="2"/>
      <c r="AF35" s="43" t="s">
        <v>611</v>
      </c>
      <c r="AG35" s="42" t="s">
        <v>205</v>
      </c>
      <c r="AH35" s="212">
        <f>SUMIF($AG$3:$AG$31,AG35,$AH$3:$AH$31)-AH48</f>
        <v>308139208</v>
      </c>
      <c r="AI35" s="47" t="s">
        <v>192</v>
      </c>
      <c r="AJ35" s="49" t="s">
        <v>404</v>
      </c>
      <c r="AK35" s="218">
        <f t="shared" ref="AK35:AK40" si="27">SUMIF($AJ$3:$AJ$31,AJ35,$AK$3:$AK$31)</f>
        <v>263930</v>
      </c>
      <c r="AL35" s="15"/>
      <c r="AM35" s="14"/>
      <c r="AN35" s="15"/>
      <c r="AO35" s="15"/>
      <c r="AP35" s="43" t="s">
        <v>197</v>
      </c>
      <c r="AQ35" s="42" t="s">
        <v>208</v>
      </c>
      <c r="AR35" s="212">
        <f t="shared" si="20"/>
        <v>0</v>
      </c>
      <c r="AS35" s="43" t="s">
        <v>192</v>
      </c>
      <c r="AT35" s="42" t="s">
        <v>212</v>
      </c>
      <c r="AU35" s="212">
        <f t="shared" si="21"/>
        <v>0</v>
      </c>
      <c r="AV35" s="15"/>
      <c r="AW35" s="15"/>
      <c r="AX35" s="15"/>
      <c r="AY35" s="15"/>
      <c r="AZ35" s="43" t="s">
        <v>197</v>
      </c>
      <c r="BA35" s="42" t="s">
        <v>208</v>
      </c>
      <c r="BB35" s="212">
        <f t="shared" si="22"/>
        <v>0</v>
      </c>
      <c r="BC35" s="43" t="s">
        <v>192</v>
      </c>
      <c r="BD35" s="42" t="s">
        <v>212</v>
      </c>
      <c r="BE35" s="212">
        <f>SUMIF($BD$3:$BD$29,BD35,$BE$3:$BE$29)</f>
        <v>0</v>
      </c>
      <c r="BF35" s="15"/>
      <c r="BJ35" s="43" t="s">
        <v>197</v>
      </c>
      <c r="BK35" s="42" t="s">
        <v>208</v>
      </c>
      <c r="BL35" s="212">
        <f t="shared" si="23"/>
        <v>0</v>
      </c>
      <c r="BM35" s="43" t="s">
        <v>192</v>
      </c>
      <c r="BN35" s="42" t="s">
        <v>212</v>
      </c>
      <c r="BO35" s="212">
        <f t="shared" si="24"/>
        <v>0</v>
      </c>
      <c r="BT35" s="43" t="s">
        <v>197</v>
      </c>
      <c r="BU35" s="42" t="s">
        <v>208</v>
      </c>
      <c r="BV35" s="212">
        <f t="shared" si="25"/>
        <v>0</v>
      </c>
      <c r="BW35" s="43" t="s">
        <v>192</v>
      </c>
      <c r="BX35" s="42" t="s">
        <v>212</v>
      </c>
      <c r="BY35" s="212">
        <f t="shared" si="26"/>
        <v>0</v>
      </c>
    </row>
    <row r="36" spans="1:77" ht="14.25">
      <c r="A36" s="8">
        <v>34</v>
      </c>
      <c r="B36" s="6"/>
      <c r="C36" s="5">
        <f t="shared" si="19"/>
        <v>0</v>
      </c>
      <c r="D36" s="5">
        <f t="shared" si="0"/>
        <v>0</v>
      </c>
      <c r="E36" s="5">
        <f t="shared" si="1"/>
        <v>0</v>
      </c>
      <c r="F36" s="5">
        <f t="shared" si="2"/>
        <v>0</v>
      </c>
      <c r="G36" s="5">
        <f t="shared" si="3"/>
        <v>0</v>
      </c>
      <c r="H36">
        <v>35</v>
      </c>
      <c r="I36" s="1" t="s">
        <v>752</v>
      </c>
      <c r="J36" s="1"/>
      <c r="K36" s="2"/>
      <c r="L36">
        <v>35</v>
      </c>
      <c r="M36" s="1" t="s">
        <v>753</v>
      </c>
      <c r="N36" s="1"/>
      <c r="O36" s="2"/>
      <c r="P36">
        <v>35</v>
      </c>
      <c r="Q36" s="1" t="s">
        <v>754</v>
      </c>
      <c r="R36" s="1"/>
      <c r="S36" s="2"/>
      <c r="T36">
        <v>35</v>
      </c>
      <c r="U36" s="1" t="s">
        <v>178</v>
      </c>
      <c r="V36" s="1"/>
      <c r="W36" s="2"/>
      <c r="X36">
        <v>35</v>
      </c>
      <c r="Y36" s="1" t="s">
        <v>179</v>
      </c>
      <c r="Z36" s="1"/>
      <c r="AA36" s="2"/>
      <c r="AF36" s="43" t="s">
        <v>611</v>
      </c>
      <c r="AG36" s="42" t="s">
        <v>208</v>
      </c>
      <c r="AH36" s="212">
        <f>SUMIF($AG$3:$AG$31,AG36,$AH$3:$AH$31)-AH49-AH39</f>
        <v>30207683</v>
      </c>
      <c r="AI36" s="47" t="s">
        <v>192</v>
      </c>
      <c r="AJ36" s="49" t="s">
        <v>401</v>
      </c>
      <c r="AK36" s="218">
        <f t="shared" si="27"/>
        <v>0</v>
      </c>
      <c r="AL36" s="18"/>
      <c r="AM36" s="20"/>
      <c r="AN36" s="18"/>
      <c r="AO36" s="18"/>
      <c r="AP36" s="43" t="s">
        <v>197</v>
      </c>
      <c r="AQ36" s="42" t="s">
        <v>209</v>
      </c>
      <c r="AR36" s="212">
        <f t="shared" si="20"/>
        <v>0</v>
      </c>
      <c r="AS36" s="43" t="s">
        <v>192</v>
      </c>
      <c r="AT36" s="42" t="s">
        <v>214</v>
      </c>
      <c r="AU36" s="212">
        <f t="shared" si="21"/>
        <v>0</v>
      </c>
      <c r="AV36" s="18"/>
      <c r="AW36" s="18"/>
      <c r="AX36" s="18"/>
      <c r="AY36" s="18"/>
      <c r="AZ36" s="43" t="s">
        <v>197</v>
      </c>
      <c r="BA36" s="42" t="s">
        <v>209</v>
      </c>
      <c r="BB36" s="212">
        <f t="shared" si="22"/>
        <v>0</v>
      </c>
      <c r="BC36" s="43" t="s">
        <v>192</v>
      </c>
      <c r="BD36" s="42" t="s">
        <v>214</v>
      </c>
      <c r="BE36" s="212">
        <f>E24</f>
        <v>0</v>
      </c>
      <c r="BF36" s="18"/>
      <c r="BJ36" s="43" t="s">
        <v>197</v>
      </c>
      <c r="BK36" s="42" t="s">
        <v>209</v>
      </c>
      <c r="BL36" s="212">
        <f t="shared" si="23"/>
        <v>0</v>
      </c>
      <c r="BM36" s="43" t="s">
        <v>192</v>
      </c>
      <c r="BN36" s="42" t="s">
        <v>214</v>
      </c>
      <c r="BO36" s="212">
        <f t="shared" si="24"/>
        <v>0</v>
      </c>
      <c r="BT36" s="43" t="s">
        <v>197</v>
      </c>
      <c r="BU36" s="42" t="s">
        <v>209</v>
      </c>
      <c r="BV36" s="212">
        <f t="shared" si="25"/>
        <v>0</v>
      </c>
      <c r="BW36" s="43" t="s">
        <v>192</v>
      </c>
      <c r="BX36" s="42" t="s">
        <v>214</v>
      </c>
      <c r="BY36" s="212">
        <f t="shared" si="26"/>
        <v>0</v>
      </c>
    </row>
    <row r="37" spans="1:77">
      <c r="A37" s="8">
        <v>35</v>
      </c>
      <c r="B37" s="6"/>
      <c r="C37" s="5">
        <f t="shared" si="19"/>
        <v>0</v>
      </c>
      <c r="D37" s="5">
        <f t="shared" si="0"/>
        <v>0</v>
      </c>
      <c r="E37" s="5">
        <f t="shared" si="1"/>
        <v>0</v>
      </c>
      <c r="F37" s="5">
        <f t="shared" si="2"/>
        <v>0</v>
      </c>
      <c r="G37" s="5">
        <f t="shared" si="3"/>
        <v>0</v>
      </c>
      <c r="H37">
        <v>36</v>
      </c>
      <c r="I37" s="1" t="s">
        <v>752</v>
      </c>
      <c r="J37" s="1"/>
      <c r="K37" s="2"/>
      <c r="L37">
        <v>36</v>
      </c>
      <c r="M37" s="1" t="s">
        <v>753</v>
      </c>
      <c r="N37" s="1"/>
      <c r="O37" s="2"/>
      <c r="P37">
        <v>36</v>
      </c>
      <c r="Q37" s="1" t="s">
        <v>754</v>
      </c>
      <c r="R37" s="1"/>
      <c r="S37" s="2"/>
      <c r="T37">
        <v>36</v>
      </c>
      <c r="U37" s="1" t="s">
        <v>178</v>
      </c>
      <c r="V37" s="1"/>
      <c r="W37" s="2"/>
      <c r="X37">
        <v>36</v>
      </c>
      <c r="Y37" s="1" t="s">
        <v>179</v>
      </c>
      <c r="Z37" s="1"/>
      <c r="AA37" s="2"/>
      <c r="AF37" s="43" t="s">
        <v>197</v>
      </c>
      <c r="AG37" s="42" t="s">
        <v>1313</v>
      </c>
      <c r="AH37" s="212">
        <f t="shared" ref="AH37:AH47" si="28">SUMIF($AG$3:$AG$31,AG37,$AH$3:$AH$31)</f>
        <v>0</v>
      </c>
      <c r="AI37" s="43" t="s">
        <v>192</v>
      </c>
      <c r="AJ37" s="42" t="s">
        <v>210</v>
      </c>
      <c r="AK37" s="212">
        <f t="shared" si="27"/>
        <v>891758</v>
      </c>
      <c r="AP37" s="43" t="s">
        <v>197</v>
      </c>
      <c r="AQ37" s="42" t="s">
        <v>211</v>
      </c>
      <c r="AR37" s="212">
        <f t="shared" si="20"/>
        <v>0</v>
      </c>
      <c r="AS37" s="43" t="s">
        <v>192</v>
      </c>
      <c r="AT37" s="21" t="s">
        <v>408</v>
      </c>
      <c r="AU37" s="212">
        <f t="shared" si="21"/>
        <v>0</v>
      </c>
      <c r="AV37" s="15"/>
      <c r="AZ37" s="43" t="s">
        <v>197</v>
      </c>
      <c r="BA37" s="42" t="s">
        <v>211</v>
      </c>
      <c r="BB37" s="212">
        <f t="shared" si="22"/>
        <v>0</v>
      </c>
      <c r="BC37" s="43" t="s">
        <v>192</v>
      </c>
      <c r="BD37" s="21" t="s">
        <v>408</v>
      </c>
      <c r="BE37" s="212">
        <f>SUMIF($BD$3:$BD$29,BD37,$BE$3:$BE$29)</f>
        <v>0</v>
      </c>
      <c r="BF37" s="15"/>
      <c r="BJ37" s="43" t="s">
        <v>197</v>
      </c>
      <c r="BK37" s="42" t="s">
        <v>211</v>
      </c>
      <c r="BL37" s="212">
        <f t="shared" si="23"/>
        <v>0</v>
      </c>
      <c r="BM37" s="43" t="s">
        <v>192</v>
      </c>
      <c r="BN37" s="21" t="s">
        <v>408</v>
      </c>
      <c r="BO37" s="212">
        <f t="shared" si="24"/>
        <v>0</v>
      </c>
      <c r="BT37" s="43" t="s">
        <v>197</v>
      </c>
      <c r="BU37" s="42" t="s">
        <v>211</v>
      </c>
      <c r="BV37" s="212">
        <f t="shared" si="25"/>
        <v>0</v>
      </c>
      <c r="BW37" s="43" t="s">
        <v>192</v>
      </c>
      <c r="BX37" s="21" t="s">
        <v>408</v>
      </c>
      <c r="BY37" s="212">
        <f t="shared" si="26"/>
        <v>0</v>
      </c>
    </row>
    <row r="38" spans="1:77">
      <c r="A38" s="8">
        <v>36</v>
      </c>
      <c r="B38" s="6"/>
      <c r="C38" s="5">
        <f t="shared" si="19"/>
        <v>0</v>
      </c>
      <c r="D38" s="5">
        <f t="shared" si="0"/>
        <v>0</v>
      </c>
      <c r="E38" s="5">
        <f t="shared" si="1"/>
        <v>0</v>
      </c>
      <c r="F38" s="5">
        <f t="shared" si="2"/>
        <v>0</v>
      </c>
      <c r="G38" s="5">
        <f t="shared" si="3"/>
        <v>0</v>
      </c>
      <c r="H38">
        <v>37</v>
      </c>
      <c r="I38" s="1" t="s">
        <v>752</v>
      </c>
      <c r="J38" s="1"/>
      <c r="K38" s="2"/>
      <c r="L38">
        <v>37</v>
      </c>
      <c r="M38" s="1" t="s">
        <v>753</v>
      </c>
      <c r="N38" s="1"/>
      <c r="O38" s="2"/>
      <c r="P38">
        <v>37</v>
      </c>
      <c r="Q38" s="1" t="s">
        <v>754</v>
      </c>
      <c r="R38" s="1"/>
      <c r="S38" s="2"/>
      <c r="T38">
        <v>37</v>
      </c>
      <c r="U38" s="1" t="s">
        <v>178</v>
      </c>
      <c r="V38" s="1"/>
      <c r="W38" s="2"/>
      <c r="X38">
        <v>37</v>
      </c>
      <c r="Y38" s="1" t="s">
        <v>179</v>
      </c>
      <c r="Z38" s="1"/>
      <c r="AA38" s="2"/>
      <c r="AF38" s="47" t="s">
        <v>611</v>
      </c>
      <c r="AG38" s="49" t="s">
        <v>403</v>
      </c>
      <c r="AH38" s="218">
        <f>SUMIF($AG$3:$AG$31,AG38,$AH$3:$AH$31)</f>
        <v>263930</v>
      </c>
      <c r="AI38" s="43" t="s">
        <v>192</v>
      </c>
      <c r="AJ38" s="42" t="s">
        <v>212</v>
      </c>
      <c r="AK38" s="212">
        <f t="shared" si="27"/>
        <v>0</v>
      </c>
      <c r="AP38" s="43" t="s">
        <v>197</v>
      </c>
      <c r="AQ38" s="42" t="s">
        <v>213</v>
      </c>
      <c r="AR38" s="212">
        <f t="shared" si="20"/>
        <v>0</v>
      </c>
      <c r="AS38" s="43" t="s">
        <v>430</v>
      </c>
      <c r="AT38" s="42" t="s">
        <v>406</v>
      </c>
      <c r="AU38" s="212">
        <f t="shared" si="21"/>
        <v>0</v>
      </c>
      <c r="AV38" s="15"/>
      <c r="AZ38" s="43" t="s">
        <v>197</v>
      </c>
      <c r="BA38" s="42" t="s">
        <v>213</v>
      </c>
      <c r="BB38" s="212">
        <f>BE36</f>
        <v>0</v>
      </c>
      <c r="BC38" s="21"/>
      <c r="BD38" s="54"/>
      <c r="BE38" s="2"/>
      <c r="BF38" s="15"/>
      <c r="BJ38" s="43" t="s">
        <v>197</v>
      </c>
      <c r="BK38" s="42" t="s">
        <v>213</v>
      </c>
      <c r="BL38" s="212">
        <f t="shared" si="23"/>
        <v>0</v>
      </c>
      <c r="BM38" s="43" t="s">
        <v>430</v>
      </c>
      <c r="BN38" s="42" t="s">
        <v>406</v>
      </c>
      <c r="BO38" s="212">
        <f t="shared" si="24"/>
        <v>0</v>
      </c>
      <c r="BT38" s="43" t="s">
        <v>197</v>
      </c>
      <c r="BU38" s="42" t="s">
        <v>213</v>
      </c>
      <c r="BV38" s="212">
        <f t="shared" si="25"/>
        <v>0</v>
      </c>
      <c r="BW38" s="21"/>
      <c r="BX38" s="54"/>
      <c r="BY38" s="214"/>
    </row>
    <row r="39" spans="1:77">
      <c r="A39" s="8">
        <v>37</v>
      </c>
      <c r="B39" s="6"/>
      <c r="C39" s="5">
        <f t="shared" si="19"/>
        <v>0</v>
      </c>
      <c r="D39" s="5">
        <f t="shared" si="0"/>
        <v>0</v>
      </c>
      <c r="E39" s="5">
        <f t="shared" si="1"/>
        <v>0</v>
      </c>
      <c r="F39" s="5">
        <f t="shared" si="2"/>
        <v>0</v>
      </c>
      <c r="G39" s="5">
        <f t="shared" si="3"/>
        <v>0</v>
      </c>
      <c r="H39">
        <v>38</v>
      </c>
      <c r="I39" s="1" t="s">
        <v>752</v>
      </c>
      <c r="J39" s="1"/>
      <c r="K39" s="2"/>
      <c r="L39">
        <v>38</v>
      </c>
      <c r="M39" s="1" t="s">
        <v>753</v>
      </c>
      <c r="N39" s="1"/>
      <c r="O39" s="2"/>
      <c r="P39">
        <v>38</v>
      </c>
      <c r="Q39" s="1" t="s">
        <v>754</v>
      </c>
      <c r="R39" s="1"/>
      <c r="S39" s="2"/>
      <c r="T39">
        <v>38</v>
      </c>
      <c r="U39" s="1" t="s">
        <v>178</v>
      </c>
      <c r="V39" s="1"/>
      <c r="W39" s="2"/>
      <c r="X39">
        <v>38</v>
      </c>
      <c r="Y39" s="1" t="s">
        <v>179</v>
      </c>
      <c r="Z39" s="1"/>
      <c r="AA39" s="2"/>
      <c r="AF39" s="47" t="s">
        <v>611</v>
      </c>
      <c r="AG39" s="49" t="s">
        <v>207</v>
      </c>
      <c r="AH39" s="218">
        <f>SUMIF($AG$3:$AG$31,AG39,$AH$3:$AH$31)+'一般会計　歳出'!K17</f>
        <v>106337</v>
      </c>
      <c r="AI39" s="43" t="s">
        <v>192</v>
      </c>
      <c r="AJ39" s="21" t="s">
        <v>408</v>
      </c>
      <c r="AK39" s="212">
        <f t="shared" si="27"/>
        <v>0</v>
      </c>
      <c r="AP39" s="13" t="s">
        <v>197</v>
      </c>
      <c r="AQ39" s="21" t="s">
        <v>407</v>
      </c>
      <c r="AR39" s="212">
        <f t="shared" si="20"/>
        <v>0</v>
      </c>
      <c r="AS39" s="21"/>
      <c r="AT39" s="54"/>
      <c r="AU39" s="2"/>
      <c r="AV39" s="14"/>
      <c r="AZ39" s="13" t="s">
        <v>197</v>
      </c>
      <c r="BA39" s="21" t="s">
        <v>407</v>
      </c>
      <c r="BB39" s="212">
        <f>SUMIF($BA$3:$BA$29,BA39,$BB$3:$BB$29)</f>
        <v>0</v>
      </c>
      <c r="BC39" s="21"/>
      <c r="BD39" s="54"/>
      <c r="BE39" s="2"/>
      <c r="BF39" s="15"/>
      <c r="BJ39" s="47" t="s">
        <v>611</v>
      </c>
      <c r="BK39" s="49" t="s">
        <v>403</v>
      </c>
      <c r="BL39" s="218">
        <f>BO39</f>
        <v>0</v>
      </c>
      <c r="BM39" s="47" t="s">
        <v>192</v>
      </c>
      <c r="BN39" s="49" t="s">
        <v>404</v>
      </c>
      <c r="BO39" s="214"/>
      <c r="BT39" s="43" t="s">
        <v>197</v>
      </c>
      <c r="BU39" s="21" t="s">
        <v>407</v>
      </c>
      <c r="BV39" s="212">
        <f t="shared" si="25"/>
        <v>0</v>
      </c>
      <c r="BW39" s="21"/>
      <c r="BX39" s="54"/>
      <c r="BY39" s="214"/>
    </row>
    <row r="40" spans="1:77">
      <c r="A40" s="8">
        <v>38</v>
      </c>
      <c r="B40" s="6"/>
      <c r="C40" s="5">
        <f t="shared" si="19"/>
        <v>0</v>
      </c>
      <c r="D40" s="5">
        <f t="shared" si="0"/>
        <v>0</v>
      </c>
      <c r="E40" s="5">
        <f t="shared" si="1"/>
        <v>0</v>
      </c>
      <c r="F40" s="5">
        <f t="shared" si="2"/>
        <v>0</v>
      </c>
      <c r="G40" s="5">
        <f t="shared" si="3"/>
        <v>0</v>
      </c>
      <c r="H40">
        <v>39</v>
      </c>
      <c r="I40" s="1" t="s">
        <v>752</v>
      </c>
      <c r="J40" s="1"/>
      <c r="K40" s="2"/>
      <c r="L40">
        <v>39</v>
      </c>
      <c r="M40" s="1" t="s">
        <v>753</v>
      </c>
      <c r="N40" s="1"/>
      <c r="O40" s="2"/>
      <c r="P40">
        <v>39</v>
      </c>
      <c r="Q40" s="1" t="s">
        <v>754</v>
      </c>
      <c r="R40" s="1"/>
      <c r="S40" s="2"/>
      <c r="T40">
        <v>39</v>
      </c>
      <c r="U40" s="1" t="s">
        <v>178</v>
      </c>
      <c r="V40" s="1"/>
      <c r="W40" s="2"/>
      <c r="X40">
        <v>39</v>
      </c>
      <c r="Y40" s="1" t="s">
        <v>179</v>
      </c>
      <c r="Z40" s="1"/>
      <c r="AA40" s="2"/>
      <c r="AF40" s="43" t="s">
        <v>611</v>
      </c>
      <c r="AG40" s="42" t="s">
        <v>209</v>
      </c>
      <c r="AH40" s="212">
        <f t="shared" si="28"/>
        <v>891758</v>
      </c>
      <c r="AI40" s="43" t="s">
        <v>192</v>
      </c>
      <c r="AJ40" s="42" t="s">
        <v>214</v>
      </c>
      <c r="AK40" s="212">
        <f t="shared" si="27"/>
        <v>6600</v>
      </c>
      <c r="AP40" s="10"/>
      <c r="AQ40" s="2"/>
      <c r="AR40" s="71"/>
      <c r="AS40" s="72"/>
      <c r="AT40" s="53"/>
      <c r="AU40" s="53"/>
      <c r="AV40" s="14"/>
      <c r="BA40" s="15"/>
      <c r="BB40" s="15"/>
      <c r="BC40" s="15"/>
      <c r="BD40" s="15"/>
      <c r="BE40" s="15"/>
      <c r="BF40" s="15"/>
      <c r="BJ40" s="47" t="s">
        <v>611</v>
      </c>
      <c r="BK40" s="49" t="s">
        <v>207</v>
      </c>
      <c r="BL40" s="218">
        <f>BO40</f>
        <v>0</v>
      </c>
      <c r="BM40" s="47" t="s">
        <v>192</v>
      </c>
      <c r="BN40" s="49" t="s">
        <v>401</v>
      </c>
      <c r="BT40" s="10"/>
      <c r="BU40" s="2"/>
      <c r="BV40" s="71"/>
      <c r="BW40" s="72" t="s">
        <v>430</v>
      </c>
      <c r="BX40" s="53" t="s">
        <v>402</v>
      </c>
      <c r="BY40" s="212"/>
    </row>
    <row r="41" spans="1:77">
      <c r="A41" s="8"/>
      <c r="B41" s="6" t="s">
        <v>180</v>
      </c>
      <c r="C41" s="7">
        <f>SUM(C3:C40)</f>
        <v>442511469</v>
      </c>
      <c r="D41" s="7">
        <f>SUM(D3:D40)</f>
        <v>0</v>
      </c>
      <c r="E41" s="7">
        <f>SUM(E3:E40)</f>
        <v>0</v>
      </c>
      <c r="F41" s="7">
        <f>SUM(F3:F40)</f>
        <v>0</v>
      </c>
      <c r="G41" s="7">
        <f>SUM(G3:G40)</f>
        <v>0</v>
      </c>
      <c r="H41">
        <v>40</v>
      </c>
      <c r="I41" s="1" t="s">
        <v>752</v>
      </c>
      <c r="J41" s="1"/>
      <c r="K41" s="2"/>
      <c r="L41">
        <v>40</v>
      </c>
      <c r="M41" s="1" t="s">
        <v>753</v>
      </c>
      <c r="N41" s="1"/>
      <c r="O41" s="2"/>
      <c r="P41">
        <v>40</v>
      </c>
      <c r="Q41" s="1" t="s">
        <v>754</v>
      </c>
      <c r="R41" s="1"/>
      <c r="S41" s="2"/>
      <c r="T41">
        <v>40</v>
      </c>
      <c r="U41" s="1" t="s">
        <v>178</v>
      </c>
      <c r="V41" s="1"/>
      <c r="W41" s="2"/>
      <c r="X41">
        <v>40</v>
      </c>
      <c r="Y41" s="1" t="s">
        <v>179</v>
      </c>
      <c r="Z41" s="1"/>
      <c r="AA41" s="2"/>
      <c r="AF41" s="43" t="s">
        <v>611</v>
      </c>
      <c r="AG41" s="42" t="s">
        <v>211</v>
      </c>
      <c r="AH41" s="212">
        <f t="shared" si="28"/>
        <v>0</v>
      </c>
      <c r="AI41" s="43" t="s">
        <v>430</v>
      </c>
      <c r="AJ41" s="42" t="s">
        <v>392</v>
      </c>
      <c r="AK41" s="212">
        <f>SUM(AK48:AK49)</f>
        <v>14740000</v>
      </c>
      <c r="AP41" s="10"/>
      <c r="AQ41" s="2"/>
      <c r="AR41" s="71"/>
      <c r="AS41" s="72" t="s">
        <v>430</v>
      </c>
      <c r="AT41" s="53" t="s">
        <v>402</v>
      </c>
      <c r="AU41" s="212"/>
      <c r="AV41" s="15"/>
      <c r="BA41" s="15"/>
      <c r="BB41" s="15"/>
      <c r="BC41" s="15"/>
      <c r="BD41" s="15"/>
      <c r="BE41" s="15"/>
      <c r="BF41" s="15"/>
      <c r="BL41" s="45">
        <f>SUM(BL32:BL40)</f>
        <v>0</v>
      </c>
      <c r="BO41" s="45">
        <f>SUM(BO32:BO40)</f>
        <v>0</v>
      </c>
      <c r="BT41" s="47" t="s">
        <v>470</v>
      </c>
      <c r="BU41" s="49" t="s">
        <v>403</v>
      </c>
      <c r="BV41" s="217"/>
      <c r="BW41" s="47" t="s">
        <v>471</v>
      </c>
      <c r="BX41" s="49" t="s">
        <v>404</v>
      </c>
      <c r="BY41" s="216"/>
    </row>
    <row r="42" spans="1:77">
      <c r="B42" s="806" t="s">
        <v>1296</v>
      </c>
      <c r="C42" s="46">
        <f>'一般会計　歳出'!K37</f>
        <v>442511469</v>
      </c>
      <c r="D42" s="11"/>
      <c r="H42">
        <v>41</v>
      </c>
      <c r="I42" s="1" t="s">
        <v>752</v>
      </c>
      <c r="J42" s="1"/>
      <c r="K42" s="2"/>
      <c r="L42">
        <v>41</v>
      </c>
      <c r="M42" s="1" t="s">
        <v>753</v>
      </c>
      <c r="N42" s="1"/>
      <c r="O42" s="2"/>
      <c r="P42">
        <v>41</v>
      </c>
      <c r="Q42" s="1" t="s">
        <v>754</v>
      </c>
      <c r="R42" s="1"/>
      <c r="S42" s="2"/>
      <c r="T42">
        <v>41</v>
      </c>
      <c r="U42" s="1" t="s">
        <v>178</v>
      </c>
      <c r="V42" s="1"/>
      <c r="W42" s="2"/>
      <c r="X42">
        <v>41</v>
      </c>
      <c r="Y42" s="1" t="s">
        <v>179</v>
      </c>
      <c r="Z42" s="1"/>
      <c r="AA42" s="2"/>
      <c r="AC42" s="33"/>
      <c r="AD42"/>
      <c r="AE42" s="3"/>
      <c r="AF42" s="43" t="s">
        <v>611</v>
      </c>
      <c r="AG42" s="21" t="s">
        <v>407</v>
      </c>
      <c r="AH42" s="212">
        <f t="shared" si="28"/>
        <v>0</v>
      </c>
      <c r="AI42" s="69" t="s">
        <v>430</v>
      </c>
      <c r="AJ42" s="70" t="s">
        <v>406</v>
      </c>
      <c r="AK42" s="213">
        <f t="shared" ref="AK42:AK47" si="29">SUMIF($AJ$3:$AJ$31,AJ42,$AK$3:$AK$31)</f>
        <v>0</v>
      </c>
      <c r="AP42" s="47" t="s">
        <v>611</v>
      </c>
      <c r="AQ42" s="49" t="s">
        <v>403</v>
      </c>
      <c r="AR42" s="218">
        <f>AU42</f>
        <v>0</v>
      </c>
      <c r="AS42" s="47" t="s">
        <v>192</v>
      </c>
      <c r="AT42" s="49" t="s">
        <v>404</v>
      </c>
      <c r="AU42" s="218"/>
      <c r="AV42" s="15"/>
      <c r="BA42" s="15"/>
      <c r="BB42" s="15"/>
      <c r="BC42" s="15"/>
      <c r="BD42" s="15"/>
      <c r="BE42" s="15"/>
      <c r="BF42" s="15"/>
      <c r="BT42" s="47" t="s">
        <v>197</v>
      </c>
      <c r="BU42" s="49" t="s">
        <v>207</v>
      </c>
      <c r="BV42" s="217"/>
      <c r="BW42" s="47" t="s">
        <v>471</v>
      </c>
      <c r="BX42" s="49" t="s">
        <v>401</v>
      </c>
      <c r="BY42" s="216"/>
    </row>
    <row r="43" spans="1:77">
      <c r="B43" s="806" t="s">
        <v>1304</v>
      </c>
      <c r="C43" s="4">
        <f>C42-C41</f>
        <v>0</v>
      </c>
      <c r="D43" s="12"/>
      <c r="E43" s="4"/>
      <c r="F43" s="4"/>
      <c r="G43" s="4"/>
      <c r="H43">
        <v>42</v>
      </c>
      <c r="I43" s="1" t="s">
        <v>752</v>
      </c>
      <c r="J43" s="1"/>
      <c r="K43" s="2"/>
      <c r="L43">
        <v>42</v>
      </c>
      <c r="M43" s="1" t="s">
        <v>753</v>
      </c>
      <c r="N43" s="1"/>
      <c r="O43" s="2"/>
      <c r="P43">
        <v>42</v>
      </c>
      <c r="Q43" s="1" t="s">
        <v>754</v>
      </c>
      <c r="R43" s="1"/>
      <c r="S43" s="2"/>
      <c r="T43">
        <v>42</v>
      </c>
      <c r="U43" s="1" t="s">
        <v>178</v>
      </c>
      <c r="V43" s="1"/>
      <c r="W43" s="2"/>
      <c r="X43">
        <v>42</v>
      </c>
      <c r="Y43" s="1" t="s">
        <v>179</v>
      </c>
      <c r="Z43" s="1"/>
      <c r="AA43" s="2"/>
      <c r="AD43"/>
      <c r="AE43" s="3"/>
      <c r="AF43" s="43" t="s">
        <v>611</v>
      </c>
      <c r="AG43" s="42" t="s">
        <v>213</v>
      </c>
      <c r="AH43" s="212">
        <f t="shared" si="28"/>
        <v>6600</v>
      </c>
      <c r="AI43" s="72" t="s">
        <v>430</v>
      </c>
      <c r="AJ43" s="42" t="s">
        <v>1309</v>
      </c>
      <c r="AK43" s="212">
        <f t="shared" si="29"/>
        <v>0</v>
      </c>
      <c r="AP43" s="47" t="s">
        <v>611</v>
      </c>
      <c r="AQ43" s="49" t="s">
        <v>207</v>
      </c>
      <c r="AR43" s="218">
        <f>AU43</f>
        <v>0</v>
      </c>
      <c r="AS43" s="47" t="s">
        <v>192</v>
      </c>
      <c r="AT43" s="49" t="s">
        <v>401</v>
      </c>
      <c r="AU43" s="218"/>
      <c r="AV43" s="15"/>
      <c r="BA43" s="15"/>
      <c r="BB43" s="15"/>
      <c r="BC43" s="15"/>
      <c r="BD43" s="15"/>
      <c r="BE43" s="15"/>
      <c r="BF43" s="15"/>
    </row>
    <row r="44" spans="1:77">
      <c r="D44" s="12"/>
      <c r="H44">
        <v>43</v>
      </c>
      <c r="I44" s="1" t="s">
        <v>752</v>
      </c>
      <c r="J44" s="1"/>
      <c r="K44" s="2"/>
      <c r="L44">
        <v>43</v>
      </c>
      <c r="M44" s="1" t="s">
        <v>753</v>
      </c>
      <c r="N44" s="1"/>
      <c r="O44" s="2"/>
      <c r="P44">
        <v>43</v>
      </c>
      <c r="Q44" s="1" t="s">
        <v>754</v>
      </c>
      <c r="R44" s="1"/>
      <c r="S44" s="2"/>
      <c r="T44">
        <v>43</v>
      </c>
      <c r="U44" s="1" t="s">
        <v>178</v>
      </c>
      <c r="V44" s="1"/>
      <c r="W44" s="2"/>
      <c r="X44">
        <v>43</v>
      </c>
      <c r="Y44" s="1" t="s">
        <v>179</v>
      </c>
      <c r="Z44" s="1"/>
      <c r="AA44" s="2"/>
      <c r="AD44"/>
      <c r="AE44" s="3"/>
      <c r="AF44" s="10" t="s">
        <v>1131</v>
      </c>
      <c r="AG44" s="2" t="s">
        <v>1310</v>
      </c>
      <c r="AH44" s="212">
        <f t="shared" si="28"/>
        <v>0</v>
      </c>
      <c r="AI44" s="43" t="s">
        <v>430</v>
      </c>
      <c r="AJ44" s="42" t="s">
        <v>400</v>
      </c>
      <c r="AK44" s="212">
        <f t="shared" si="29"/>
        <v>0</v>
      </c>
      <c r="AQ44" s="15"/>
      <c r="AR44" s="15"/>
      <c r="AS44" s="15"/>
      <c r="AT44" s="15"/>
      <c r="AU44" s="14"/>
      <c r="AV44" s="14"/>
      <c r="BA44" s="15"/>
      <c r="BB44" s="15"/>
      <c r="BC44" s="15"/>
      <c r="BD44" s="15"/>
      <c r="BE44" s="15"/>
      <c r="BF44" s="14"/>
    </row>
    <row r="45" spans="1:77" ht="14.25">
      <c r="B45" s="161"/>
      <c r="C45" s="20"/>
      <c r="D45" s="18"/>
      <c r="E45" s="18"/>
      <c r="F45" s="18"/>
      <c r="H45">
        <v>44</v>
      </c>
      <c r="I45" s="1" t="s">
        <v>752</v>
      </c>
      <c r="J45" s="1"/>
      <c r="K45" s="2"/>
      <c r="L45">
        <v>44</v>
      </c>
      <c r="M45" s="1" t="s">
        <v>753</v>
      </c>
      <c r="N45" s="1"/>
      <c r="O45" s="2"/>
      <c r="P45">
        <v>44</v>
      </c>
      <c r="Q45" s="1" t="s">
        <v>754</v>
      </c>
      <c r="R45" s="1"/>
      <c r="S45" s="2"/>
      <c r="T45">
        <v>44</v>
      </c>
      <c r="U45" s="1" t="s">
        <v>178</v>
      </c>
      <c r="V45" s="1"/>
      <c r="W45" s="2"/>
      <c r="X45">
        <v>44</v>
      </c>
      <c r="Y45" s="1" t="s">
        <v>179</v>
      </c>
      <c r="Z45" s="1"/>
      <c r="AA45" s="2"/>
      <c r="AD45"/>
      <c r="AE45" s="3"/>
      <c r="AF45" s="10" t="s">
        <v>1131</v>
      </c>
      <c r="AG45" s="2" t="s">
        <v>1301</v>
      </c>
      <c r="AH45" s="212">
        <f t="shared" si="28"/>
        <v>0</v>
      </c>
      <c r="AI45" s="72" t="s">
        <v>430</v>
      </c>
      <c r="AJ45" s="826" t="s">
        <v>1314</v>
      </c>
      <c r="AK45" s="212">
        <f t="shared" si="29"/>
        <v>0</v>
      </c>
      <c r="AQ45" s="15"/>
      <c r="AR45" s="219">
        <f>SUM(AR32:AR43)</f>
        <v>0</v>
      </c>
      <c r="AS45" s="15"/>
      <c r="AT45" s="15"/>
      <c r="AU45" s="219">
        <f>SUM(AU32:AU43)</f>
        <v>0</v>
      </c>
      <c r="AV45" s="15"/>
      <c r="BA45" s="15"/>
      <c r="BB45" s="15"/>
      <c r="BC45" s="15"/>
      <c r="BD45" s="15"/>
      <c r="BE45" s="15"/>
      <c r="BF45" s="14"/>
    </row>
    <row r="46" spans="1:77">
      <c r="B46" s="34"/>
      <c r="C46" s="14"/>
      <c r="D46" s="15"/>
      <c r="E46" s="15"/>
      <c r="F46" s="15"/>
      <c r="H46">
        <v>45</v>
      </c>
      <c r="I46" s="1" t="s">
        <v>752</v>
      </c>
      <c r="J46" s="1"/>
      <c r="K46" s="2"/>
      <c r="L46">
        <v>45</v>
      </c>
      <c r="M46" s="1" t="s">
        <v>753</v>
      </c>
      <c r="N46" s="1"/>
      <c r="O46" s="2"/>
      <c r="P46">
        <v>45</v>
      </c>
      <c r="Q46" s="1" t="s">
        <v>754</v>
      </c>
      <c r="R46" s="1"/>
      <c r="S46" s="2"/>
      <c r="T46">
        <v>45</v>
      </c>
      <c r="U46" s="1" t="s">
        <v>178</v>
      </c>
      <c r="V46" s="1"/>
      <c r="W46" s="2"/>
      <c r="X46">
        <v>45</v>
      </c>
      <c r="Y46" s="1" t="s">
        <v>179</v>
      </c>
      <c r="Z46" s="1"/>
      <c r="AA46" s="2"/>
      <c r="AD46"/>
      <c r="AE46" s="3"/>
      <c r="AF46" s="10" t="s">
        <v>1131</v>
      </c>
      <c r="AG46" s="2" t="s">
        <v>1317</v>
      </c>
      <c r="AH46" s="212">
        <f t="shared" si="28"/>
        <v>0</v>
      </c>
      <c r="AI46" s="72" t="s">
        <v>430</v>
      </c>
      <c r="AJ46" s="53" t="s">
        <v>402</v>
      </c>
      <c r="AK46" s="212">
        <f t="shared" si="29"/>
        <v>17584562</v>
      </c>
      <c r="AQ46" s="15"/>
      <c r="AR46" s="15"/>
      <c r="AS46" s="15"/>
      <c r="AT46" s="15"/>
      <c r="AU46" s="14"/>
      <c r="AV46" s="14"/>
      <c r="BA46" s="15"/>
      <c r="BB46" s="15"/>
      <c r="BC46" s="15"/>
      <c r="BD46" s="15"/>
      <c r="BE46" s="15"/>
      <c r="BF46" s="15"/>
      <c r="BV46" s="46">
        <f>SUM(BV31:BV42)</f>
        <v>0</v>
      </c>
      <c r="BY46" s="46">
        <f>SUM(BY31:BY42)</f>
        <v>0</v>
      </c>
    </row>
    <row r="47" spans="1:77" ht="14.25">
      <c r="B47" s="18"/>
      <c r="D47" s="18"/>
      <c r="E47" s="18"/>
      <c r="F47" s="18"/>
      <c r="H47">
        <v>46</v>
      </c>
      <c r="I47" s="1" t="s">
        <v>752</v>
      </c>
      <c r="J47" s="1"/>
      <c r="K47" s="2"/>
      <c r="L47">
        <v>46</v>
      </c>
      <c r="M47" s="1" t="s">
        <v>753</v>
      </c>
      <c r="N47" s="1"/>
      <c r="O47" s="2"/>
      <c r="P47">
        <v>46</v>
      </c>
      <c r="Q47" s="1" t="s">
        <v>754</v>
      </c>
      <c r="R47" s="1"/>
      <c r="S47" s="2"/>
      <c r="T47">
        <v>46</v>
      </c>
      <c r="U47" s="1" t="s">
        <v>178</v>
      </c>
      <c r="V47" s="1"/>
      <c r="W47" s="2"/>
      <c r="X47">
        <v>46</v>
      </c>
      <c r="Y47" s="1" t="s">
        <v>179</v>
      </c>
      <c r="Z47" s="1"/>
      <c r="AA47" s="2"/>
      <c r="AD47"/>
      <c r="AE47" s="3"/>
      <c r="AF47" s="10" t="s">
        <v>1131</v>
      </c>
      <c r="AG47" s="2" t="s">
        <v>1307</v>
      </c>
      <c r="AH47" s="212">
        <f t="shared" si="28"/>
        <v>17584562</v>
      </c>
      <c r="AI47" s="72"/>
      <c r="AJ47" s="53"/>
      <c r="AK47" s="212">
        <f t="shared" si="29"/>
        <v>0</v>
      </c>
      <c r="AQ47" s="15"/>
      <c r="AR47" s="15"/>
      <c r="AS47" s="15"/>
      <c r="AT47" s="15"/>
      <c r="AU47" s="15"/>
      <c r="AV47" s="15"/>
      <c r="BA47" s="15"/>
      <c r="BB47" s="15"/>
      <c r="BC47" s="15"/>
      <c r="BD47" s="15"/>
      <c r="BE47" s="15"/>
      <c r="BF47" s="15"/>
      <c r="BY47" s="46">
        <f>BY46-G41</f>
        <v>0</v>
      </c>
    </row>
    <row r="48" spans="1:77">
      <c r="B48" s="33"/>
      <c r="C48" s="15"/>
      <c r="D48" s="15"/>
      <c r="E48" s="15"/>
      <c r="F48" s="15"/>
      <c r="H48">
        <v>47</v>
      </c>
      <c r="I48" s="1" t="s">
        <v>752</v>
      </c>
      <c r="J48" s="1"/>
      <c r="K48" s="2"/>
      <c r="L48">
        <v>47</v>
      </c>
      <c r="M48" s="1" t="s">
        <v>753</v>
      </c>
      <c r="N48" s="1"/>
      <c r="O48" s="2"/>
      <c r="P48">
        <v>47</v>
      </c>
      <c r="Q48" s="1" t="s">
        <v>754</v>
      </c>
      <c r="R48" s="1"/>
      <c r="S48" s="2"/>
      <c r="T48">
        <v>47</v>
      </c>
      <c r="U48" s="1" t="s">
        <v>178</v>
      </c>
      <c r="V48" s="1"/>
      <c r="W48" s="2"/>
      <c r="X48">
        <v>47</v>
      </c>
      <c r="Y48" s="1" t="s">
        <v>179</v>
      </c>
      <c r="Z48" s="1"/>
      <c r="AA48" s="2"/>
      <c r="AD48"/>
      <c r="AE48" s="825" t="s">
        <v>1311</v>
      </c>
      <c r="AF48" s="797" t="s">
        <v>147</v>
      </c>
      <c r="AG48" s="798" t="s">
        <v>148</v>
      </c>
      <c r="AH48" s="800">
        <f>SUMIFS(物品!U:U,物品!T:T,2021)+建設仮勘定!U8+SUMIFS(工作物!U:U,工作物!T:T,2021)</f>
        <v>0</v>
      </c>
      <c r="AI48" s="16" t="s">
        <v>192</v>
      </c>
      <c r="AJ48" s="799" t="s">
        <v>392</v>
      </c>
      <c r="AK48" s="798">
        <f>AH48</f>
        <v>0</v>
      </c>
      <c r="AQ48" s="15"/>
      <c r="AR48" s="15"/>
      <c r="AS48" s="15"/>
      <c r="AT48" s="15"/>
      <c r="AU48" s="15"/>
      <c r="AV48" s="15"/>
      <c r="BA48" s="15"/>
      <c r="BB48" s="15"/>
      <c r="BC48" s="15"/>
      <c r="BD48" s="15"/>
      <c r="BE48" s="15"/>
      <c r="BF48" s="15"/>
    </row>
    <row r="49" spans="2:58">
      <c r="B49" s="33"/>
      <c r="C49" s="158"/>
      <c r="D49" s="15"/>
      <c r="E49" s="158"/>
      <c r="F49" s="15"/>
      <c r="H49">
        <v>48</v>
      </c>
      <c r="I49" s="1" t="s">
        <v>752</v>
      </c>
      <c r="J49" s="1"/>
      <c r="K49" s="2"/>
      <c r="L49">
        <v>48</v>
      </c>
      <c r="M49" s="1" t="s">
        <v>753</v>
      </c>
      <c r="N49" s="1"/>
      <c r="O49" s="2"/>
      <c r="P49">
        <v>48</v>
      </c>
      <c r="Q49" s="1" t="s">
        <v>754</v>
      </c>
      <c r="R49" s="1"/>
      <c r="S49" s="2"/>
      <c r="T49">
        <v>48</v>
      </c>
      <c r="U49" s="1" t="s">
        <v>178</v>
      </c>
      <c r="V49" s="1"/>
      <c r="W49" s="2"/>
      <c r="X49">
        <v>48</v>
      </c>
      <c r="Y49" s="1" t="s">
        <v>179</v>
      </c>
      <c r="Z49" s="1"/>
      <c r="AA49" s="2"/>
      <c r="AD49"/>
      <c r="AE49" s="825" t="s">
        <v>1312</v>
      </c>
      <c r="AF49" s="3" t="s">
        <v>147</v>
      </c>
      <c r="AG49" s="46" t="s">
        <v>148</v>
      </c>
      <c r="AH49" s="219">
        <f>SUMIFS(建物及び建物附属設備!$U$5:$U$239,建物及び建物附属設備!$T$5:$T$239,2021)+建設仮勘定!U7</f>
        <v>14740000</v>
      </c>
      <c r="AI49" s="14" t="s">
        <v>192</v>
      </c>
      <c r="AJ49" s="33" t="s">
        <v>392</v>
      </c>
      <c r="AK49" s="219">
        <f>AH49</f>
        <v>14740000</v>
      </c>
      <c r="AQ49" s="15"/>
      <c r="AR49" s="15"/>
      <c r="AS49" s="15"/>
      <c r="AT49" s="15"/>
      <c r="AU49" s="14"/>
      <c r="AV49" s="14"/>
      <c r="BA49" s="15"/>
      <c r="BB49" s="15"/>
      <c r="BC49" s="15"/>
      <c r="BD49" s="15"/>
      <c r="BE49" s="15"/>
      <c r="BF49" s="14"/>
    </row>
    <row r="50" spans="2:58">
      <c r="B50" s="15"/>
      <c r="C50" s="14"/>
      <c r="D50" s="15"/>
      <c r="E50" s="14"/>
      <c r="F50" s="15"/>
      <c r="H50">
        <v>49</v>
      </c>
      <c r="I50" s="1" t="s">
        <v>752</v>
      </c>
      <c r="J50" s="1"/>
      <c r="K50" s="2"/>
      <c r="L50">
        <v>49</v>
      </c>
      <c r="M50" s="1" t="s">
        <v>753</v>
      </c>
      <c r="N50" s="1"/>
      <c r="O50" s="2"/>
      <c r="P50">
        <v>49</v>
      </c>
      <c r="Q50" s="1" t="s">
        <v>754</v>
      </c>
      <c r="R50" s="1"/>
      <c r="S50" s="2"/>
      <c r="T50">
        <v>49</v>
      </c>
      <c r="U50" s="1" t="s">
        <v>178</v>
      </c>
      <c r="V50" s="1"/>
      <c r="W50" s="2"/>
      <c r="X50">
        <v>49</v>
      </c>
      <c r="Y50" s="1" t="s">
        <v>179</v>
      </c>
      <c r="Z50" s="1"/>
      <c r="AA50" s="2"/>
      <c r="AD50"/>
      <c r="AE50" s="3"/>
      <c r="AF50" s="3"/>
      <c r="AG50" s="46" t="s">
        <v>1316</v>
      </c>
      <c r="AH50" s="46">
        <f>SUM(AH33:AH49)</f>
        <v>442511469</v>
      </c>
      <c r="AI50" s="15"/>
      <c r="AJ50" s="827" t="s">
        <v>1315</v>
      </c>
      <c r="AK50" s="46">
        <f>SUM(AK33:AK49)-AK41</f>
        <v>442511469</v>
      </c>
      <c r="AQ50" s="15"/>
      <c r="AR50" s="15"/>
      <c r="AS50" s="15"/>
      <c r="AT50" s="15"/>
      <c r="AU50" s="15"/>
      <c r="AV50" s="15"/>
      <c r="BA50" s="15"/>
      <c r="BB50" s="15"/>
      <c r="BC50" s="15"/>
      <c r="BD50" s="15"/>
      <c r="BE50" s="15"/>
      <c r="BF50" s="15"/>
    </row>
    <row r="51" spans="2:58">
      <c r="B51" s="15"/>
      <c r="C51" s="17"/>
      <c r="D51" s="15"/>
      <c r="E51" s="15"/>
      <c r="F51" s="15"/>
      <c r="H51">
        <v>50</v>
      </c>
      <c r="I51" s="1" t="s">
        <v>752</v>
      </c>
      <c r="J51" s="1"/>
      <c r="K51" s="2"/>
      <c r="L51">
        <v>50</v>
      </c>
      <c r="M51" s="1" t="s">
        <v>753</v>
      </c>
      <c r="N51" s="1"/>
      <c r="O51" s="2"/>
      <c r="P51">
        <v>50</v>
      </c>
      <c r="Q51" s="1" t="s">
        <v>754</v>
      </c>
      <c r="R51" s="1"/>
      <c r="S51" s="2"/>
      <c r="T51">
        <v>50</v>
      </c>
      <c r="U51" s="1" t="s">
        <v>178</v>
      </c>
      <c r="V51" s="1"/>
      <c r="W51" s="2"/>
      <c r="X51">
        <v>50</v>
      </c>
      <c r="Y51" s="1" t="s">
        <v>179</v>
      </c>
      <c r="Z51" s="1"/>
      <c r="AA51" s="2"/>
      <c r="AD51"/>
      <c r="AE51" s="3"/>
      <c r="AF51" s="3"/>
      <c r="AG51" s="46" t="s">
        <v>1304</v>
      </c>
      <c r="AH51" s="219">
        <f>AH50-C42</f>
        <v>0</v>
      </c>
      <c r="AI51" s="15"/>
      <c r="AK51" s="46">
        <f>AK50-C42</f>
        <v>0</v>
      </c>
      <c r="AQ51" s="15"/>
      <c r="AR51" s="15"/>
      <c r="AS51" s="15"/>
      <c r="AT51" s="15"/>
      <c r="AU51" s="15"/>
      <c r="AV51" s="15"/>
      <c r="BA51" s="15"/>
      <c r="BB51" s="15"/>
      <c r="BC51" s="15"/>
      <c r="BD51" s="15"/>
      <c r="BE51" s="15"/>
      <c r="BF51" s="15"/>
    </row>
    <row r="52" spans="2:58">
      <c r="B52" s="15"/>
      <c r="C52" s="17"/>
      <c r="D52" s="15"/>
      <c r="E52" s="15"/>
      <c r="F52" s="15"/>
      <c r="H52">
        <v>51</v>
      </c>
      <c r="I52" s="1" t="s">
        <v>752</v>
      </c>
      <c r="J52" s="1"/>
      <c r="K52" s="2"/>
      <c r="L52">
        <v>51</v>
      </c>
      <c r="M52" s="1" t="s">
        <v>753</v>
      </c>
      <c r="N52" s="1"/>
      <c r="O52" s="2"/>
      <c r="P52">
        <v>51</v>
      </c>
      <c r="Q52" s="1" t="s">
        <v>754</v>
      </c>
      <c r="R52" s="1"/>
      <c r="S52" s="2"/>
      <c r="T52">
        <v>51</v>
      </c>
      <c r="U52" s="1" t="s">
        <v>178</v>
      </c>
      <c r="V52" s="1"/>
      <c r="W52" s="2"/>
      <c r="X52">
        <v>51</v>
      </c>
      <c r="Y52" s="1" t="s">
        <v>179</v>
      </c>
      <c r="Z52" s="1"/>
      <c r="AA52" s="2"/>
      <c r="AD52"/>
      <c r="AE52" s="3"/>
      <c r="AF52" s="3"/>
      <c r="AG52" s="46"/>
      <c r="AH52" s="15"/>
      <c r="AI52" s="15"/>
      <c r="AQ52" s="15"/>
      <c r="AR52" s="15"/>
      <c r="AS52" s="15"/>
      <c r="AT52" s="15"/>
      <c r="AU52" s="15"/>
      <c r="AV52" s="15"/>
      <c r="BA52" s="15"/>
      <c r="BB52" s="15"/>
      <c r="BC52" s="15"/>
      <c r="BD52" s="15"/>
      <c r="BE52" s="15"/>
      <c r="BF52" s="15"/>
    </row>
    <row r="53" spans="2:58">
      <c r="B53" s="15"/>
      <c r="C53" s="17"/>
      <c r="D53" s="15"/>
      <c r="E53" s="15"/>
      <c r="F53" s="15"/>
      <c r="H53">
        <v>52</v>
      </c>
      <c r="I53" s="1" t="s">
        <v>752</v>
      </c>
      <c r="J53" s="1"/>
      <c r="K53" s="2"/>
      <c r="L53">
        <v>52</v>
      </c>
      <c r="M53" s="1" t="s">
        <v>753</v>
      </c>
      <c r="N53" s="1"/>
      <c r="O53" s="2"/>
      <c r="P53">
        <v>52</v>
      </c>
      <c r="Q53" s="1" t="s">
        <v>754</v>
      </c>
      <c r="R53" s="1"/>
      <c r="S53" s="2"/>
      <c r="T53">
        <v>52</v>
      </c>
      <c r="U53" s="1" t="s">
        <v>178</v>
      </c>
      <c r="V53" s="1"/>
      <c r="W53" s="2"/>
      <c r="X53">
        <v>52</v>
      </c>
      <c r="Y53" s="1" t="s">
        <v>179</v>
      </c>
      <c r="Z53" s="1"/>
      <c r="AA53" s="2"/>
      <c r="AD53"/>
      <c r="AE53" s="806"/>
      <c r="AF53" s="3"/>
      <c r="AG53" s="46"/>
      <c r="AH53" s="635"/>
      <c r="AI53" s="15"/>
      <c r="AQ53" s="15"/>
      <c r="AR53" s="15"/>
      <c r="AS53" s="15"/>
      <c r="AT53" s="15"/>
      <c r="AU53" s="14"/>
      <c r="AV53" s="14"/>
      <c r="BA53" s="15"/>
      <c r="BB53" s="15"/>
      <c r="BC53" s="15"/>
      <c r="BD53" s="15"/>
      <c r="BE53" s="15"/>
      <c r="BF53" s="15"/>
    </row>
    <row r="54" spans="2:58">
      <c r="B54" s="17"/>
      <c r="C54" s="14"/>
      <c r="D54" s="15"/>
      <c r="E54" s="14"/>
      <c r="F54" s="15"/>
      <c r="H54">
        <v>53</v>
      </c>
      <c r="I54" s="1" t="s">
        <v>752</v>
      </c>
      <c r="J54" s="1"/>
      <c r="K54" s="2"/>
      <c r="L54">
        <v>53</v>
      </c>
      <c r="M54" s="1" t="s">
        <v>753</v>
      </c>
      <c r="N54" s="1"/>
      <c r="O54" s="2"/>
      <c r="P54">
        <v>53</v>
      </c>
      <c r="Q54" s="1" t="s">
        <v>754</v>
      </c>
      <c r="R54" s="1"/>
      <c r="S54" s="2"/>
      <c r="T54">
        <v>53</v>
      </c>
      <c r="U54" s="1" t="s">
        <v>178</v>
      </c>
      <c r="V54" s="1"/>
      <c r="W54" s="2"/>
      <c r="X54">
        <v>53</v>
      </c>
      <c r="Y54" s="1" t="s">
        <v>179</v>
      </c>
      <c r="Z54" s="1"/>
      <c r="AA54" s="2"/>
      <c r="AD54"/>
      <c r="AE54" s="3"/>
      <c r="AF54" s="3"/>
      <c r="AG54" s="46"/>
      <c r="AH54" s="15"/>
      <c r="AI54" s="15"/>
      <c r="AQ54" s="15"/>
      <c r="AR54" s="15"/>
      <c r="AS54" s="15"/>
      <c r="AT54" s="15"/>
      <c r="AU54" s="14"/>
      <c r="AV54" s="14"/>
      <c r="BA54" s="15"/>
      <c r="BB54" s="15"/>
      <c r="BC54" s="15"/>
      <c r="BD54" s="15"/>
      <c r="BE54" s="15"/>
      <c r="BF54" s="14"/>
    </row>
    <row r="55" spans="2:58">
      <c r="B55" s="160"/>
      <c r="C55" s="14"/>
      <c r="D55" s="15"/>
      <c r="E55" s="14"/>
      <c r="F55" s="15"/>
      <c r="H55">
        <v>54</v>
      </c>
      <c r="I55" s="1" t="s">
        <v>752</v>
      </c>
      <c r="J55" s="1"/>
      <c r="K55" s="2"/>
      <c r="L55">
        <v>54</v>
      </c>
      <c r="M55" s="1" t="s">
        <v>753</v>
      </c>
      <c r="N55" s="1"/>
      <c r="O55" s="2"/>
      <c r="P55">
        <v>54</v>
      </c>
      <c r="Q55" s="1" t="s">
        <v>754</v>
      </c>
      <c r="R55" s="1"/>
      <c r="S55" s="2"/>
      <c r="T55">
        <v>54</v>
      </c>
      <c r="U55" s="1" t="s">
        <v>178</v>
      </c>
      <c r="V55" s="1"/>
      <c r="W55" s="2"/>
      <c r="X55">
        <v>54</v>
      </c>
      <c r="Y55" s="1" t="s">
        <v>179</v>
      </c>
      <c r="Z55" s="1"/>
      <c r="AA55" s="2"/>
      <c r="AD55"/>
      <c r="AE55" s="3"/>
      <c r="AF55" s="3"/>
      <c r="AG55" s="46"/>
      <c r="AH55" s="15"/>
      <c r="AI55" s="15"/>
      <c r="AQ55" s="52"/>
      <c r="AR55" s="52"/>
      <c r="AS55" s="52"/>
      <c r="AT55" s="52"/>
      <c r="AU55" s="52"/>
      <c r="AV55" s="52"/>
      <c r="BA55" s="15"/>
      <c r="BB55" s="15"/>
      <c r="BC55" s="15"/>
      <c r="BD55" s="15"/>
      <c r="BE55" s="15"/>
      <c r="BF55" s="15"/>
    </row>
    <row r="56" spans="2:58">
      <c r="B56" s="160"/>
      <c r="C56" s="14"/>
      <c r="D56" s="15"/>
      <c r="E56" s="14"/>
      <c r="F56" s="15"/>
      <c r="H56">
        <v>55</v>
      </c>
      <c r="I56" s="1" t="s">
        <v>752</v>
      </c>
      <c r="J56" s="1"/>
      <c r="K56" s="2"/>
      <c r="L56">
        <v>55</v>
      </c>
      <c r="M56" s="1" t="s">
        <v>753</v>
      </c>
      <c r="N56" s="1"/>
      <c r="O56" s="2"/>
      <c r="P56">
        <v>55</v>
      </c>
      <c r="Q56" s="1" t="s">
        <v>754</v>
      </c>
      <c r="R56" s="1"/>
      <c r="S56" s="2"/>
      <c r="T56">
        <v>55</v>
      </c>
      <c r="U56" s="1" t="s">
        <v>178</v>
      </c>
      <c r="V56" s="1"/>
      <c r="W56" s="2"/>
      <c r="X56">
        <v>55</v>
      </c>
      <c r="Y56" s="1" t="s">
        <v>179</v>
      </c>
      <c r="Z56" s="1"/>
      <c r="AA56" s="2"/>
      <c r="AD56"/>
      <c r="AE56" s="3"/>
      <c r="AF56" s="3"/>
      <c r="AG56" s="46"/>
      <c r="AH56" s="15"/>
      <c r="AI56" s="15"/>
      <c r="AQ56" s="15"/>
      <c r="AR56" s="15"/>
      <c r="AS56" s="15"/>
      <c r="AT56" s="15"/>
      <c r="AU56" s="15"/>
      <c r="AV56" s="15"/>
      <c r="BA56" s="15"/>
      <c r="BB56" s="15"/>
      <c r="BC56" s="15"/>
      <c r="BD56" s="15"/>
      <c r="BE56" s="15"/>
      <c r="BF56" s="15"/>
    </row>
    <row r="57" spans="2:58">
      <c r="B57" s="15"/>
      <c r="C57" s="17"/>
      <c r="D57" s="15"/>
      <c r="E57" s="15"/>
      <c r="F57" s="15"/>
      <c r="H57">
        <v>56</v>
      </c>
      <c r="I57" s="1" t="s">
        <v>752</v>
      </c>
      <c r="J57" s="1"/>
      <c r="K57" s="2"/>
      <c r="L57">
        <v>56</v>
      </c>
      <c r="M57" s="1" t="s">
        <v>753</v>
      </c>
      <c r="N57" s="1"/>
      <c r="O57" s="2"/>
      <c r="P57">
        <v>56</v>
      </c>
      <c r="Q57" s="1" t="s">
        <v>754</v>
      </c>
      <c r="R57" s="1"/>
      <c r="S57" s="2"/>
      <c r="T57">
        <v>56</v>
      </c>
      <c r="U57" s="1" t="s">
        <v>178</v>
      </c>
      <c r="V57" s="1"/>
      <c r="W57" s="2"/>
      <c r="X57">
        <v>56</v>
      </c>
      <c r="Y57" s="1" t="s">
        <v>179</v>
      </c>
      <c r="Z57" s="1"/>
      <c r="AA57" s="2"/>
      <c r="AD57"/>
      <c r="AE57" s="3"/>
      <c r="AF57" s="3"/>
      <c r="AG57" s="46"/>
      <c r="AH57" s="15"/>
      <c r="AI57" s="15"/>
      <c r="AQ57" s="15"/>
      <c r="AR57" s="15"/>
      <c r="AS57" s="15"/>
      <c r="AT57" s="15"/>
      <c r="AU57" s="14"/>
      <c r="AV57" s="14"/>
      <c r="BA57" s="15"/>
      <c r="BB57" s="15"/>
      <c r="BC57" s="15"/>
      <c r="BD57" s="15"/>
      <c r="BE57" s="15"/>
      <c r="BF57" s="14"/>
    </row>
    <row r="58" spans="2:58">
      <c r="B58" s="15"/>
      <c r="C58" s="17"/>
      <c r="D58" s="15"/>
      <c r="E58" s="15"/>
      <c r="F58" s="15"/>
      <c r="H58">
        <v>57</v>
      </c>
      <c r="I58" s="1" t="s">
        <v>752</v>
      </c>
      <c r="J58" s="1"/>
      <c r="K58" s="2"/>
      <c r="L58">
        <v>57</v>
      </c>
      <c r="M58" s="1" t="s">
        <v>753</v>
      </c>
      <c r="N58" s="1"/>
      <c r="O58" s="2"/>
      <c r="P58">
        <v>57</v>
      </c>
      <c r="Q58" s="1" t="s">
        <v>754</v>
      </c>
      <c r="R58" s="1"/>
      <c r="S58" s="2"/>
      <c r="T58">
        <v>57</v>
      </c>
      <c r="U58" s="1" t="s">
        <v>178</v>
      </c>
      <c r="V58" s="1"/>
      <c r="W58" s="2"/>
      <c r="X58">
        <v>57</v>
      </c>
      <c r="Y58" s="1" t="s">
        <v>179</v>
      </c>
      <c r="Z58" s="1"/>
      <c r="AA58" s="2"/>
      <c r="AD58"/>
      <c r="AE58" s="3"/>
      <c r="AF58" s="3"/>
      <c r="AG58" s="46"/>
      <c r="AH58" s="15"/>
      <c r="AI58" s="15"/>
      <c r="AQ58" s="15"/>
      <c r="AR58" s="15"/>
      <c r="AS58" s="15"/>
      <c r="AT58" s="15"/>
      <c r="AU58" s="14"/>
      <c r="AV58" s="14"/>
      <c r="BA58" s="15"/>
      <c r="BB58" s="15"/>
      <c r="BC58" s="15"/>
      <c r="BD58" s="15"/>
      <c r="BE58" s="15"/>
      <c r="BF58" s="15"/>
    </row>
    <row r="59" spans="2:58">
      <c r="B59" s="17"/>
      <c r="C59" s="14"/>
      <c r="D59" s="15"/>
      <c r="E59" s="14"/>
      <c r="F59" s="15"/>
      <c r="H59">
        <v>58</v>
      </c>
      <c r="I59" s="1" t="s">
        <v>752</v>
      </c>
      <c r="J59" s="1"/>
      <c r="K59" s="2"/>
      <c r="L59">
        <v>58</v>
      </c>
      <c r="M59" s="1" t="s">
        <v>753</v>
      </c>
      <c r="N59" s="1"/>
      <c r="O59" s="2"/>
      <c r="P59">
        <v>58</v>
      </c>
      <c r="Q59" s="1" t="s">
        <v>754</v>
      </c>
      <c r="R59" s="1"/>
      <c r="S59" s="2"/>
      <c r="T59">
        <v>58</v>
      </c>
      <c r="U59" s="1" t="s">
        <v>178</v>
      </c>
      <c r="V59" s="1"/>
      <c r="W59" s="2"/>
      <c r="X59">
        <v>58</v>
      </c>
      <c r="Y59" s="1" t="s">
        <v>179</v>
      </c>
      <c r="Z59" s="1"/>
      <c r="AA59" s="2"/>
      <c r="AD59"/>
      <c r="AE59" s="3"/>
      <c r="AF59" s="3"/>
      <c r="AG59" s="46"/>
      <c r="AH59" s="15"/>
      <c r="AI59" s="15"/>
      <c r="AQ59" s="15"/>
      <c r="AR59" s="15"/>
      <c r="AS59" s="15"/>
      <c r="AT59" s="15"/>
      <c r="AU59" s="15"/>
      <c r="AV59" s="15"/>
      <c r="BA59" s="15"/>
      <c r="BB59" s="15"/>
      <c r="BC59" s="15"/>
      <c r="BD59" s="15"/>
      <c r="BE59" s="15"/>
      <c r="BF59" s="15"/>
    </row>
    <row r="60" spans="2:58">
      <c r="B60" s="17"/>
      <c r="C60" s="14"/>
      <c r="D60" s="15"/>
      <c r="E60" s="14"/>
      <c r="F60" s="15"/>
      <c r="H60">
        <v>59</v>
      </c>
      <c r="I60" s="1" t="s">
        <v>752</v>
      </c>
      <c r="J60" s="1"/>
      <c r="K60" s="2"/>
      <c r="L60">
        <v>59</v>
      </c>
      <c r="M60" s="1" t="s">
        <v>753</v>
      </c>
      <c r="N60" s="1"/>
      <c r="O60" s="2"/>
      <c r="P60">
        <v>59</v>
      </c>
      <c r="Q60" s="1" t="s">
        <v>754</v>
      </c>
      <c r="R60" s="1"/>
      <c r="S60" s="2"/>
      <c r="T60">
        <v>59</v>
      </c>
      <c r="U60" s="1" t="s">
        <v>178</v>
      </c>
      <c r="V60" s="1"/>
      <c r="W60" s="2"/>
      <c r="X60">
        <v>59</v>
      </c>
      <c r="Y60" s="1" t="s">
        <v>179</v>
      </c>
      <c r="Z60" s="1"/>
      <c r="AA60" s="2"/>
      <c r="AD60"/>
      <c r="AE60" s="3"/>
      <c r="AF60" s="3"/>
      <c r="AG60" s="46"/>
      <c r="AH60" s="15"/>
      <c r="AI60" s="15"/>
      <c r="AQ60" s="15"/>
      <c r="AR60" s="15"/>
      <c r="AS60" s="15"/>
      <c r="AT60" s="15"/>
      <c r="AU60" s="15"/>
      <c r="AV60" s="15"/>
      <c r="BA60" s="15"/>
      <c r="BB60" s="15"/>
      <c r="BC60" s="15"/>
      <c r="BD60" s="15"/>
      <c r="BE60" s="15"/>
      <c r="BF60" s="15"/>
    </row>
    <row r="61" spans="2:58">
      <c r="B61" s="17"/>
      <c r="C61" s="14"/>
      <c r="D61" s="15"/>
      <c r="E61" s="14"/>
      <c r="F61" s="15"/>
      <c r="H61">
        <v>60</v>
      </c>
      <c r="I61" s="1" t="s">
        <v>752</v>
      </c>
      <c r="J61" s="1"/>
      <c r="K61" s="2"/>
      <c r="L61">
        <v>60</v>
      </c>
      <c r="M61" s="1" t="s">
        <v>753</v>
      </c>
      <c r="N61" s="1"/>
      <c r="O61" s="2"/>
      <c r="P61">
        <v>60</v>
      </c>
      <c r="Q61" s="1" t="s">
        <v>754</v>
      </c>
      <c r="R61" s="1"/>
      <c r="S61" s="2"/>
      <c r="T61">
        <v>60</v>
      </c>
      <c r="U61" s="1" t="s">
        <v>178</v>
      </c>
      <c r="V61" s="1"/>
      <c r="W61" s="2"/>
      <c r="X61">
        <v>60</v>
      </c>
      <c r="Y61" s="1" t="s">
        <v>179</v>
      </c>
      <c r="Z61" s="1"/>
      <c r="AA61" s="2"/>
      <c r="AD61"/>
      <c r="AE61" s="3"/>
      <c r="AF61" s="3"/>
      <c r="AG61" s="46"/>
      <c r="AH61" s="15"/>
      <c r="AI61" s="15"/>
      <c r="AQ61" s="15"/>
      <c r="AR61" s="15"/>
      <c r="AS61" s="15"/>
      <c r="AT61" s="15"/>
      <c r="AU61" s="15"/>
      <c r="AV61" s="15"/>
      <c r="BA61" s="15"/>
      <c r="BB61" s="15"/>
      <c r="BC61" s="15"/>
      <c r="BD61" s="15"/>
      <c r="BE61" s="15"/>
      <c r="BF61" s="15"/>
    </row>
    <row r="62" spans="2:58">
      <c r="B62" s="15"/>
      <c r="C62" s="17"/>
      <c r="D62" s="15"/>
      <c r="E62" s="15"/>
      <c r="F62" s="15"/>
      <c r="H62">
        <v>61</v>
      </c>
      <c r="I62" s="1" t="s">
        <v>752</v>
      </c>
      <c r="J62" s="1"/>
      <c r="K62" s="2"/>
      <c r="L62">
        <v>61</v>
      </c>
      <c r="M62" s="1" t="s">
        <v>753</v>
      </c>
      <c r="N62" s="1"/>
      <c r="O62" s="2"/>
      <c r="P62">
        <v>61</v>
      </c>
      <c r="Q62" s="1" t="s">
        <v>754</v>
      </c>
      <c r="R62" s="1"/>
      <c r="S62" s="2"/>
      <c r="T62">
        <v>61</v>
      </c>
      <c r="U62" s="1" t="s">
        <v>178</v>
      </c>
      <c r="V62" s="1"/>
      <c r="W62" s="2"/>
      <c r="X62">
        <v>61</v>
      </c>
      <c r="Y62" s="1" t="s">
        <v>179</v>
      </c>
      <c r="Z62" s="1"/>
      <c r="AA62" s="2"/>
      <c r="AD62"/>
      <c r="AE62" s="3"/>
      <c r="AF62" s="3"/>
      <c r="AG62" s="46"/>
      <c r="AH62" s="15"/>
      <c r="AI62" s="15"/>
      <c r="AQ62" s="15"/>
      <c r="AR62" s="15"/>
      <c r="AS62" s="15"/>
      <c r="AT62" s="15"/>
      <c r="AU62" s="14"/>
      <c r="AV62" s="14"/>
      <c r="BA62" s="15"/>
      <c r="BB62" s="15"/>
      <c r="BC62" s="15"/>
      <c r="BD62" s="15"/>
      <c r="BE62" s="15"/>
      <c r="BF62" s="14"/>
    </row>
    <row r="63" spans="2:58">
      <c r="B63" s="15"/>
      <c r="C63" s="17"/>
      <c r="D63" s="15"/>
      <c r="E63" s="15"/>
      <c r="F63" s="15"/>
      <c r="H63">
        <v>62</v>
      </c>
      <c r="I63" s="1" t="s">
        <v>752</v>
      </c>
      <c r="J63" s="1"/>
      <c r="K63" s="2"/>
      <c r="L63">
        <v>62</v>
      </c>
      <c r="M63" s="1" t="s">
        <v>753</v>
      </c>
      <c r="N63" s="1"/>
      <c r="O63" s="2"/>
      <c r="P63">
        <v>62</v>
      </c>
      <c r="Q63" s="1" t="s">
        <v>754</v>
      </c>
      <c r="R63" s="1"/>
      <c r="S63" s="2"/>
      <c r="T63">
        <v>62</v>
      </c>
      <c r="U63" s="1" t="s">
        <v>178</v>
      </c>
      <c r="V63" s="1"/>
      <c r="W63" s="2"/>
      <c r="X63">
        <v>62</v>
      </c>
      <c r="Y63" s="1" t="s">
        <v>179</v>
      </c>
      <c r="Z63" s="1"/>
      <c r="AA63" s="2"/>
      <c r="AD63"/>
      <c r="AE63" s="3"/>
      <c r="AF63" s="3"/>
      <c r="AG63" s="46"/>
      <c r="AH63" s="15"/>
      <c r="AI63" s="15"/>
      <c r="AQ63" s="15"/>
      <c r="AR63" s="15"/>
      <c r="AS63" s="15"/>
      <c r="AT63" s="15"/>
      <c r="AU63" s="15"/>
      <c r="AV63" s="15"/>
      <c r="BA63" s="15"/>
      <c r="BB63" s="15"/>
      <c r="BC63" s="15"/>
      <c r="BD63" s="15"/>
      <c r="BE63" s="15"/>
      <c r="BF63" s="14"/>
    </row>
    <row r="64" spans="2:58">
      <c r="B64" s="15"/>
      <c r="C64" s="14"/>
      <c r="D64" s="15"/>
      <c r="E64" s="14"/>
      <c r="F64" s="15"/>
      <c r="H64">
        <v>63</v>
      </c>
      <c r="I64" s="1" t="s">
        <v>752</v>
      </c>
      <c r="J64" s="1"/>
      <c r="K64" s="2"/>
      <c r="L64">
        <v>63</v>
      </c>
      <c r="M64" s="1" t="s">
        <v>753</v>
      </c>
      <c r="N64" s="1"/>
      <c r="O64" s="2"/>
      <c r="P64">
        <v>63</v>
      </c>
      <c r="Q64" s="1" t="s">
        <v>754</v>
      </c>
      <c r="R64" s="1"/>
      <c r="S64" s="2"/>
      <c r="T64">
        <v>63</v>
      </c>
      <c r="U64" s="1" t="s">
        <v>178</v>
      </c>
      <c r="V64" s="1"/>
      <c r="W64" s="2"/>
      <c r="X64">
        <v>63</v>
      </c>
      <c r="Y64" s="1" t="s">
        <v>179</v>
      </c>
      <c r="Z64" s="1"/>
      <c r="AA64" s="2"/>
      <c r="AD64"/>
      <c r="AE64" s="3"/>
      <c r="AF64" s="3"/>
      <c r="AG64" s="46"/>
      <c r="AH64" s="15"/>
      <c r="AI64" s="15"/>
      <c r="AQ64" s="15"/>
      <c r="AR64" s="15"/>
      <c r="AS64" s="15"/>
      <c r="AT64" s="15"/>
      <c r="AU64" s="14"/>
      <c r="AV64" s="14"/>
      <c r="BA64" s="15"/>
      <c r="BB64" s="15"/>
      <c r="BC64" s="15"/>
      <c r="BD64" s="15"/>
      <c r="BE64" s="15"/>
      <c r="BF64" s="15"/>
    </row>
    <row r="65" spans="2:58">
      <c r="B65" s="15"/>
      <c r="C65" s="14"/>
      <c r="D65" s="15"/>
      <c r="E65" s="14"/>
      <c r="F65" s="15"/>
      <c r="H65">
        <v>64</v>
      </c>
      <c r="I65" s="1" t="s">
        <v>752</v>
      </c>
      <c r="J65" s="1"/>
      <c r="K65" s="2"/>
      <c r="L65">
        <v>64</v>
      </c>
      <c r="M65" s="1" t="s">
        <v>753</v>
      </c>
      <c r="N65" s="1"/>
      <c r="O65" s="2"/>
      <c r="P65">
        <v>64</v>
      </c>
      <c r="Q65" s="1" t="s">
        <v>754</v>
      </c>
      <c r="R65" s="1"/>
      <c r="S65" s="2"/>
      <c r="T65">
        <v>64</v>
      </c>
      <c r="U65" s="1" t="s">
        <v>178</v>
      </c>
      <c r="V65" s="1"/>
      <c r="W65" s="2"/>
      <c r="X65">
        <v>64</v>
      </c>
      <c r="Y65" s="1" t="s">
        <v>179</v>
      </c>
      <c r="Z65" s="1"/>
      <c r="AA65" s="2"/>
      <c r="AD65"/>
      <c r="AE65" s="3"/>
      <c r="AF65" s="3"/>
      <c r="AG65" s="46"/>
      <c r="AH65" s="15"/>
      <c r="AI65" s="15"/>
      <c r="AQ65" s="15"/>
      <c r="AR65" s="15"/>
      <c r="AS65" s="15"/>
      <c r="AT65" s="15"/>
      <c r="AU65" s="15"/>
      <c r="AV65" s="15"/>
      <c r="BA65" s="15"/>
      <c r="BB65" s="15"/>
      <c r="BC65" s="15"/>
      <c r="BD65" s="15"/>
      <c r="BE65" s="15"/>
      <c r="BF65" s="15"/>
    </row>
    <row r="66" spans="2:58">
      <c r="B66" s="15"/>
      <c r="C66" s="14"/>
      <c r="D66" s="159"/>
      <c r="E66" s="14"/>
      <c r="F66" s="15"/>
      <c r="H66">
        <v>65</v>
      </c>
      <c r="I66" s="1" t="s">
        <v>752</v>
      </c>
      <c r="J66" s="1"/>
      <c r="K66" s="2"/>
      <c r="L66">
        <v>65</v>
      </c>
      <c r="M66" s="1" t="s">
        <v>753</v>
      </c>
      <c r="N66" s="1"/>
      <c r="O66" s="2"/>
      <c r="P66">
        <v>65</v>
      </c>
      <c r="Q66" s="1" t="s">
        <v>754</v>
      </c>
      <c r="R66" s="1"/>
      <c r="S66" s="2"/>
      <c r="T66">
        <v>65</v>
      </c>
      <c r="U66" s="1" t="s">
        <v>178</v>
      </c>
      <c r="V66" s="1"/>
      <c r="W66" s="2"/>
      <c r="X66">
        <v>65</v>
      </c>
      <c r="Y66" s="1" t="s">
        <v>179</v>
      </c>
      <c r="Z66" s="1"/>
      <c r="AA66" s="2"/>
      <c r="AD66"/>
      <c r="AE66" s="3"/>
      <c r="AF66" s="3"/>
      <c r="AG66" s="46"/>
      <c r="AH66" s="15"/>
      <c r="AI66" s="15"/>
      <c r="AQ66" s="15"/>
      <c r="AR66" s="15"/>
      <c r="AS66" s="15"/>
      <c r="AT66" s="15"/>
      <c r="AU66" s="14"/>
      <c r="AV66" s="14"/>
      <c r="BA66" s="15"/>
      <c r="BB66" s="15"/>
      <c r="BC66" s="15"/>
      <c r="BD66" s="15"/>
      <c r="BE66" s="15"/>
      <c r="BF66" s="15"/>
    </row>
    <row r="67" spans="2:58">
      <c r="B67" s="15"/>
      <c r="C67" s="17"/>
      <c r="D67" s="15"/>
      <c r="E67" s="15"/>
      <c r="F67" s="15"/>
      <c r="H67">
        <v>66</v>
      </c>
      <c r="I67" s="1" t="s">
        <v>752</v>
      </c>
      <c r="J67" s="1"/>
      <c r="K67" s="2"/>
      <c r="L67">
        <v>66</v>
      </c>
      <c r="M67" s="1" t="s">
        <v>753</v>
      </c>
      <c r="N67" s="1"/>
      <c r="O67" s="2"/>
      <c r="P67">
        <v>66</v>
      </c>
      <c r="Q67" s="1" t="s">
        <v>754</v>
      </c>
      <c r="R67" s="1"/>
      <c r="S67" s="2"/>
      <c r="T67">
        <v>66</v>
      </c>
      <c r="U67" s="1" t="s">
        <v>178</v>
      </c>
      <c r="V67" s="1"/>
      <c r="W67" s="2"/>
      <c r="X67">
        <v>66</v>
      </c>
      <c r="Y67" s="1" t="s">
        <v>179</v>
      </c>
      <c r="Z67" s="1"/>
      <c r="AA67" s="2"/>
      <c r="AD67"/>
      <c r="AE67" s="3"/>
      <c r="AF67" s="3"/>
      <c r="AG67" s="46"/>
      <c r="AH67" s="15"/>
      <c r="AI67" s="15"/>
      <c r="AQ67" s="15"/>
      <c r="AR67" s="15"/>
      <c r="AS67" s="15"/>
      <c r="AT67" s="15"/>
      <c r="AU67" s="14"/>
      <c r="AV67" s="14"/>
      <c r="BA67" s="15"/>
      <c r="BB67" s="15"/>
      <c r="BC67" s="15"/>
      <c r="BD67" s="15"/>
      <c r="BE67" s="15"/>
      <c r="BF67" s="15"/>
    </row>
    <row r="68" spans="2:58">
      <c r="B68" s="159"/>
      <c r="C68" s="14"/>
      <c r="D68" s="15"/>
      <c r="E68" s="14"/>
      <c r="F68" s="15"/>
      <c r="H68">
        <v>67</v>
      </c>
      <c r="I68" s="1" t="s">
        <v>752</v>
      </c>
      <c r="J68" s="1"/>
      <c r="K68" s="2"/>
      <c r="L68">
        <v>67</v>
      </c>
      <c r="M68" s="1" t="s">
        <v>753</v>
      </c>
      <c r="N68" s="1"/>
      <c r="O68" s="2"/>
      <c r="P68">
        <v>67</v>
      </c>
      <c r="Q68" s="1" t="s">
        <v>754</v>
      </c>
      <c r="R68" s="1"/>
      <c r="S68" s="2"/>
      <c r="T68">
        <v>67</v>
      </c>
      <c r="U68" s="1" t="s">
        <v>178</v>
      </c>
      <c r="V68" s="1"/>
      <c r="W68" s="2"/>
      <c r="X68">
        <v>67</v>
      </c>
      <c r="Y68" s="1" t="s">
        <v>179</v>
      </c>
      <c r="Z68" s="1"/>
      <c r="AA68" s="2"/>
      <c r="AD68"/>
      <c r="AE68" s="3"/>
      <c r="AF68" s="3"/>
      <c r="AG68" s="46"/>
      <c r="AH68" s="15"/>
      <c r="AI68" s="15"/>
      <c r="AQ68" s="15"/>
      <c r="AR68" s="15"/>
      <c r="AS68" s="15"/>
      <c r="AT68" s="15"/>
      <c r="AU68" s="14"/>
      <c r="AV68" s="14"/>
      <c r="BA68" s="15"/>
      <c r="BB68" s="15"/>
      <c r="BC68" s="15"/>
      <c r="BD68" s="15"/>
      <c r="BE68" s="15"/>
      <c r="BF68" s="15"/>
    </row>
    <row r="69" spans="2:58">
      <c r="B69" s="17"/>
      <c r="C69" s="14"/>
      <c r="D69" s="15"/>
      <c r="E69" s="14"/>
      <c r="F69" s="15"/>
      <c r="H69">
        <v>68</v>
      </c>
      <c r="I69" s="1" t="s">
        <v>752</v>
      </c>
      <c r="J69" s="1"/>
      <c r="K69" s="2"/>
      <c r="L69">
        <v>68</v>
      </c>
      <c r="M69" s="1" t="s">
        <v>753</v>
      </c>
      <c r="N69" s="1"/>
      <c r="O69" s="2"/>
      <c r="P69">
        <v>68</v>
      </c>
      <c r="Q69" s="1" t="s">
        <v>754</v>
      </c>
      <c r="R69" s="1"/>
      <c r="S69" s="2"/>
      <c r="T69">
        <v>68</v>
      </c>
      <c r="U69" s="1" t="s">
        <v>178</v>
      </c>
      <c r="V69" s="1"/>
      <c r="W69" s="2"/>
      <c r="X69">
        <v>68</v>
      </c>
      <c r="Y69" s="1" t="s">
        <v>179</v>
      </c>
      <c r="Z69" s="1"/>
      <c r="AA69" s="2"/>
      <c r="AD69"/>
      <c r="AE69" s="3"/>
      <c r="AF69" s="3"/>
      <c r="AG69" s="46"/>
      <c r="AH69" s="15"/>
      <c r="AI69" s="15"/>
      <c r="AQ69" s="15"/>
      <c r="AR69" s="15"/>
      <c r="AS69" s="15"/>
      <c r="AT69" s="15"/>
      <c r="AU69" s="14"/>
      <c r="AV69" s="14"/>
      <c r="BA69" s="15"/>
      <c r="BB69" s="15"/>
      <c r="BC69" s="15"/>
      <c r="BD69" s="15"/>
      <c r="BE69" s="15"/>
      <c r="BF69" s="15"/>
    </row>
    <row r="70" spans="2:58">
      <c r="B70" s="15"/>
      <c r="C70" s="15"/>
      <c r="D70" s="15"/>
      <c r="E70" s="15"/>
      <c r="F70" s="15"/>
      <c r="H70">
        <v>69</v>
      </c>
      <c r="I70" s="1" t="s">
        <v>752</v>
      </c>
      <c r="J70" s="1"/>
      <c r="K70" s="2"/>
      <c r="L70">
        <v>69</v>
      </c>
      <c r="M70" s="1" t="s">
        <v>753</v>
      </c>
      <c r="N70" s="1"/>
      <c r="O70" s="2"/>
      <c r="P70">
        <v>69</v>
      </c>
      <c r="Q70" s="1" t="s">
        <v>754</v>
      </c>
      <c r="R70" s="1"/>
      <c r="S70" s="2"/>
      <c r="T70">
        <v>69</v>
      </c>
      <c r="U70" s="1" t="s">
        <v>178</v>
      </c>
      <c r="V70" s="1"/>
      <c r="W70" s="2"/>
      <c r="X70">
        <v>69</v>
      </c>
      <c r="Y70" s="1" t="s">
        <v>179</v>
      </c>
      <c r="Z70" s="1"/>
      <c r="AA70" s="2"/>
      <c r="AD70"/>
      <c r="AE70" s="3"/>
      <c r="AF70" s="3"/>
      <c r="AG70" s="46"/>
      <c r="AH70" s="15"/>
      <c r="AI70" s="15"/>
      <c r="AQ70" s="15"/>
      <c r="AR70" s="15"/>
      <c r="AS70" s="15"/>
      <c r="AT70" s="15"/>
      <c r="AU70" s="14"/>
      <c r="AV70" s="14"/>
      <c r="BA70" s="15"/>
      <c r="BB70" s="15"/>
      <c r="BC70" s="15"/>
      <c r="BD70" s="15"/>
      <c r="BE70" s="15"/>
      <c r="BF70" s="15"/>
    </row>
    <row r="71" spans="2:58">
      <c r="B71" s="15"/>
      <c r="C71" s="15"/>
      <c r="D71" s="15"/>
      <c r="E71" s="15"/>
      <c r="F71" s="15"/>
      <c r="H71">
        <v>70</v>
      </c>
      <c r="I71" s="1" t="s">
        <v>752</v>
      </c>
      <c r="J71" s="1"/>
      <c r="K71" s="2"/>
      <c r="L71">
        <v>70</v>
      </c>
      <c r="M71" s="1" t="s">
        <v>753</v>
      </c>
      <c r="N71" s="1"/>
      <c r="O71" s="2"/>
      <c r="P71">
        <v>70</v>
      </c>
      <c r="Q71" s="1" t="s">
        <v>754</v>
      </c>
      <c r="R71" s="1"/>
      <c r="S71" s="2"/>
      <c r="T71">
        <v>70</v>
      </c>
      <c r="U71" s="1" t="s">
        <v>178</v>
      </c>
      <c r="V71" s="1"/>
      <c r="W71" s="2"/>
      <c r="X71">
        <v>70</v>
      </c>
      <c r="Y71" s="1" t="s">
        <v>179</v>
      </c>
      <c r="Z71" s="1"/>
      <c r="AA71" s="2"/>
      <c r="AD71"/>
      <c r="AE71" s="3"/>
      <c r="AF71" s="3"/>
      <c r="AG71" s="46"/>
      <c r="AH71" s="15"/>
      <c r="AI71" s="15"/>
      <c r="AQ71" s="15"/>
      <c r="AR71" s="15"/>
      <c r="AS71" s="15"/>
      <c r="AT71" s="15"/>
      <c r="AU71" s="14"/>
      <c r="AV71" s="14"/>
      <c r="BA71" s="15"/>
      <c r="BB71" s="15"/>
      <c r="BC71" s="15"/>
      <c r="BD71" s="15"/>
      <c r="BE71" s="15"/>
      <c r="BF71" s="15"/>
    </row>
    <row r="72" spans="2:58">
      <c r="B72" s="15"/>
      <c r="C72" s="17"/>
      <c r="D72" s="15"/>
      <c r="E72" s="15"/>
      <c r="F72" s="15"/>
      <c r="H72">
        <v>71</v>
      </c>
      <c r="I72" s="1" t="s">
        <v>752</v>
      </c>
      <c r="J72" s="1"/>
      <c r="K72" s="2"/>
      <c r="L72">
        <v>71</v>
      </c>
      <c r="M72" s="1" t="s">
        <v>753</v>
      </c>
      <c r="N72" s="1"/>
      <c r="O72" s="2"/>
      <c r="P72">
        <v>71</v>
      </c>
      <c r="Q72" s="1" t="s">
        <v>754</v>
      </c>
      <c r="R72" s="1"/>
      <c r="S72" s="2"/>
      <c r="T72">
        <v>71</v>
      </c>
      <c r="U72" s="1" t="s">
        <v>178</v>
      </c>
      <c r="V72" s="1"/>
      <c r="W72" s="2"/>
      <c r="X72">
        <v>71</v>
      </c>
      <c r="Y72" s="1" t="s">
        <v>179</v>
      </c>
      <c r="Z72" s="1"/>
      <c r="AA72" s="2"/>
      <c r="AD72"/>
      <c r="AE72" s="3"/>
      <c r="AF72" s="3"/>
      <c r="AG72" s="46"/>
      <c r="AH72" s="15"/>
      <c r="AI72" s="15"/>
      <c r="AQ72" s="15"/>
      <c r="AR72" s="15"/>
      <c r="AS72" s="15"/>
      <c r="AT72" s="15"/>
      <c r="AU72" s="14"/>
      <c r="AV72" s="14"/>
      <c r="BA72" s="15"/>
      <c r="BB72" s="15"/>
      <c r="BC72" s="15"/>
      <c r="BD72" s="15"/>
      <c r="BE72" s="15"/>
      <c r="BF72" s="15"/>
    </row>
    <row r="73" spans="2:58">
      <c r="B73" s="17"/>
      <c r="C73" s="14"/>
      <c r="D73" s="15"/>
      <c r="E73" s="14"/>
      <c r="F73" s="15"/>
      <c r="H73">
        <v>72</v>
      </c>
      <c r="I73" s="1" t="s">
        <v>752</v>
      </c>
      <c r="J73" s="1"/>
      <c r="K73" s="2"/>
      <c r="L73">
        <v>72</v>
      </c>
      <c r="M73" s="1" t="s">
        <v>753</v>
      </c>
      <c r="N73" s="1"/>
      <c r="O73" s="2"/>
      <c r="P73">
        <v>72</v>
      </c>
      <c r="Q73" s="1" t="s">
        <v>754</v>
      </c>
      <c r="R73" s="1"/>
      <c r="S73" s="2"/>
      <c r="T73">
        <v>72</v>
      </c>
      <c r="U73" s="1" t="s">
        <v>178</v>
      </c>
      <c r="V73" s="1"/>
      <c r="W73" s="2"/>
      <c r="X73">
        <v>72</v>
      </c>
      <c r="Y73" s="1" t="s">
        <v>179</v>
      </c>
      <c r="Z73" s="1"/>
      <c r="AA73" s="2"/>
      <c r="AD73"/>
      <c r="AE73" s="3"/>
      <c r="AF73" s="3"/>
      <c r="AG73" s="46"/>
      <c r="AH73" s="15"/>
      <c r="AI73" s="15"/>
      <c r="AQ73" s="15"/>
      <c r="AR73" s="15"/>
      <c r="AS73" s="15"/>
      <c r="AT73" s="15"/>
      <c r="AU73" s="15"/>
      <c r="AV73" s="15"/>
      <c r="BA73" s="15"/>
      <c r="BB73" s="15"/>
      <c r="BC73" s="15"/>
      <c r="BD73" s="15"/>
      <c r="BE73" s="15"/>
      <c r="BF73" s="15"/>
    </row>
    <row r="74" spans="2:58">
      <c r="B74" s="17"/>
      <c r="C74" s="14"/>
      <c r="D74" s="15"/>
      <c r="E74" s="14"/>
      <c r="F74" s="15"/>
      <c r="H74">
        <v>73</v>
      </c>
      <c r="I74" s="1" t="s">
        <v>752</v>
      </c>
      <c r="J74" s="1"/>
      <c r="K74" s="2"/>
      <c r="L74">
        <v>73</v>
      </c>
      <c r="M74" s="1" t="s">
        <v>753</v>
      </c>
      <c r="N74" s="1"/>
      <c r="O74" s="2"/>
      <c r="P74">
        <v>73</v>
      </c>
      <c r="Q74" s="1" t="s">
        <v>754</v>
      </c>
      <c r="R74" s="1"/>
      <c r="S74" s="2"/>
      <c r="T74">
        <v>73</v>
      </c>
      <c r="U74" s="1" t="s">
        <v>178</v>
      </c>
      <c r="V74" s="1"/>
      <c r="W74" s="2"/>
      <c r="X74">
        <v>73</v>
      </c>
      <c r="Y74" s="1" t="s">
        <v>179</v>
      </c>
      <c r="Z74" s="1"/>
      <c r="AA74" s="2"/>
      <c r="AD74"/>
      <c r="AE74" s="3"/>
      <c r="AF74" s="3"/>
      <c r="AG74" s="46"/>
      <c r="AH74" s="15"/>
      <c r="AI74" s="15"/>
      <c r="AQ74" s="15"/>
      <c r="AR74" s="15"/>
      <c r="AS74" s="15"/>
      <c r="AT74" s="15"/>
      <c r="AU74" s="14"/>
      <c r="AV74" s="14"/>
      <c r="BA74" s="15"/>
      <c r="BB74" s="15"/>
      <c r="BC74" s="15"/>
      <c r="BD74" s="15"/>
      <c r="BE74" s="15"/>
      <c r="BF74" s="15"/>
    </row>
    <row r="75" spans="2:58">
      <c r="B75" s="17"/>
      <c r="C75" s="14"/>
      <c r="D75" s="15"/>
      <c r="E75" s="14"/>
      <c r="F75" s="15"/>
      <c r="H75">
        <v>74</v>
      </c>
      <c r="I75" s="1" t="s">
        <v>752</v>
      </c>
      <c r="J75" s="1"/>
      <c r="K75" s="2"/>
      <c r="L75">
        <v>74</v>
      </c>
      <c r="M75" s="1" t="s">
        <v>753</v>
      </c>
      <c r="N75" s="1"/>
      <c r="O75" s="2"/>
      <c r="P75">
        <v>74</v>
      </c>
      <c r="Q75" s="1" t="s">
        <v>754</v>
      </c>
      <c r="R75" s="1"/>
      <c r="S75" s="2"/>
      <c r="T75">
        <v>74</v>
      </c>
      <c r="U75" s="1" t="s">
        <v>178</v>
      </c>
      <c r="V75" s="1"/>
      <c r="W75" s="2"/>
      <c r="X75">
        <v>74</v>
      </c>
      <c r="Y75" s="1" t="s">
        <v>179</v>
      </c>
      <c r="Z75" s="1"/>
      <c r="AA75" s="2"/>
      <c r="AD75"/>
      <c r="AE75" s="3"/>
      <c r="AF75" s="3"/>
      <c r="AG75" s="46"/>
      <c r="AH75" s="15"/>
      <c r="AI75" s="15"/>
      <c r="AQ75" s="15"/>
      <c r="AR75" s="15"/>
      <c r="AS75" s="15"/>
      <c r="AT75" s="15"/>
      <c r="AU75" s="14"/>
      <c r="AV75" s="14"/>
      <c r="BA75" s="15"/>
      <c r="BB75" s="15"/>
      <c r="BC75" s="15"/>
      <c r="BD75" s="15"/>
      <c r="BE75" s="15"/>
      <c r="BF75" s="14"/>
    </row>
    <row r="76" spans="2:58">
      <c r="B76" s="15"/>
      <c r="C76" s="17"/>
      <c r="D76" s="15"/>
      <c r="E76" s="15"/>
      <c r="F76" s="15"/>
      <c r="H76">
        <v>75</v>
      </c>
      <c r="I76" s="1" t="s">
        <v>752</v>
      </c>
      <c r="J76" s="1"/>
      <c r="K76" s="2"/>
      <c r="L76">
        <v>75</v>
      </c>
      <c r="M76" s="1" t="s">
        <v>753</v>
      </c>
      <c r="N76" s="1"/>
      <c r="O76" s="2"/>
      <c r="P76">
        <v>75</v>
      </c>
      <c r="Q76" s="1" t="s">
        <v>754</v>
      </c>
      <c r="R76" s="1"/>
      <c r="S76" s="2"/>
      <c r="T76">
        <v>75</v>
      </c>
      <c r="U76" s="1" t="s">
        <v>178</v>
      </c>
      <c r="V76" s="1"/>
      <c r="W76" s="2"/>
      <c r="X76">
        <v>75</v>
      </c>
      <c r="Y76" s="1" t="s">
        <v>179</v>
      </c>
      <c r="Z76" s="1"/>
      <c r="AA76" s="2"/>
      <c r="AD76"/>
      <c r="AE76" s="3"/>
      <c r="AF76" s="3"/>
      <c r="AG76" s="46"/>
      <c r="AH76" s="15"/>
      <c r="AI76" s="15"/>
      <c r="AQ76" s="15"/>
      <c r="AR76" s="15"/>
      <c r="AS76" s="15"/>
      <c r="AT76" s="15"/>
      <c r="AU76" s="14"/>
      <c r="AV76" s="14"/>
      <c r="BA76" s="15"/>
      <c r="BB76" s="15"/>
      <c r="BC76" s="15"/>
      <c r="BD76" s="15"/>
      <c r="BE76" s="15"/>
      <c r="BF76" s="14"/>
    </row>
    <row r="77" spans="2:58">
      <c r="B77" s="15"/>
      <c r="C77" s="14"/>
      <c r="D77" s="15"/>
      <c r="E77" s="14"/>
      <c r="F77" s="15"/>
      <c r="H77">
        <v>76</v>
      </c>
      <c r="I77" s="1" t="s">
        <v>752</v>
      </c>
      <c r="J77" s="1"/>
      <c r="K77" s="2"/>
      <c r="L77">
        <v>76</v>
      </c>
      <c r="M77" s="1" t="s">
        <v>753</v>
      </c>
      <c r="N77" s="1"/>
      <c r="O77" s="2"/>
      <c r="P77">
        <v>76</v>
      </c>
      <c r="Q77" s="1" t="s">
        <v>754</v>
      </c>
      <c r="R77" s="1"/>
      <c r="S77" s="2"/>
      <c r="T77">
        <v>76</v>
      </c>
      <c r="U77" s="1" t="s">
        <v>178</v>
      </c>
      <c r="V77" s="1"/>
      <c r="W77" s="2"/>
      <c r="X77">
        <v>76</v>
      </c>
      <c r="Y77" s="1" t="s">
        <v>179</v>
      </c>
      <c r="Z77" s="1"/>
      <c r="AA77" s="2"/>
      <c r="AD77"/>
      <c r="AE77" s="3"/>
      <c r="AF77" s="3"/>
      <c r="AG77" s="46"/>
      <c r="AH77" s="15"/>
      <c r="AI77" s="15"/>
      <c r="AQ77" s="15"/>
      <c r="AR77" s="15"/>
      <c r="AS77" s="15"/>
      <c r="AT77" s="15"/>
      <c r="AU77" s="15"/>
      <c r="AV77" s="15"/>
      <c r="BA77" s="15"/>
      <c r="BB77" s="15"/>
      <c r="BC77" s="15"/>
      <c r="BD77" s="15"/>
      <c r="BE77" s="15"/>
      <c r="BF77" s="15"/>
    </row>
    <row r="78" spans="2:58">
      <c r="B78" s="15"/>
      <c r="C78" s="14"/>
      <c r="D78" s="15"/>
      <c r="E78" s="14"/>
      <c r="F78" s="15"/>
      <c r="H78">
        <v>77</v>
      </c>
      <c r="I78" s="1" t="s">
        <v>752</v>
      </c>
      <c r="J78" s="1"/>
      <c r="K78" s="2"/>
      <c r="L78">
        <v>77</v>
      </c>
      <c r="M78" s="1" t="s">
        <v>753</v>
      </c>
      <c r="N78" s="1"/>
      <c r="O78" s="2"/>
      <c r="P78">
        <v>77</v>
      </c>
      <c r="Q78" s="1" t="s">
        <v>754</v>
      </c>
      <c r="R78" s="1"/>
      <c r="S78" s="2"/>
      <c r="T78">
        <v>77</v>
      </c>
      <c r="U78" s="1" t="s">
        <v>178</v>
      </c>
      <c r="V78" s="1"/>
      <c r="W78" s="2"/>
      <c r="X78">
        <v>77</v>
      </c>
      <c r="Y78" s="1" t="s">
        <v>179</v>
      </c>
      <c r="Z78" s="1"/>
      <c r="AA78" s="2"/>
      <c r="AD78"/>
      <c r="AE78" s="3"/>
      <c r="AF78" s="3"/>
      <c r="AG78" s="46"/>
      <c r="AH78" s="15"/>
      <c r="AI78" s="15"/>
      <c r="AQ78" s="15"/>
      <c r="AR78" s="15"/>
      <c r="AS78" s="15"/>
      <c r="AT78" s="15"/>
      <c r="AU78" s="14"/>
      <c r="AV78" s="14"/>
      <c r="BA78" s="15"/>
      <c r="BB78" s="15"/>
      <c r="BC78" s="15"/>
      <c r="BD78" s="15"/>
      <c r="BE78" s="15"/>
      <c r="BF78" s="15"/>
    </row>
    <row r="79" spans="2:58">
      <c r="B79" s="15"/>
      <c r="C79" s="14"/>
      <c r="D79" s="15"/>
      <c r="E79" s="14"/>
      <c r="F79" s="15"/>
      <c r="H79">
        <v>78</v>
      </c>
      <c r="I79" s="1" t="s">
        <v>752</v>
      </c>
      <c r="J79" s="1"/>
      <c r="K79" s="2"/>
      <c r="L79">
        <v>78</v>
      </c>
      <c r="M79" s="1" t="s">
        <v>753</v>
      </c>
      <c r="N79" s="1"/>
      <c r="O79" s="2"/>
      <c r="P79">
        <v>78</v>
      </c>
      <c r="Q79" s="1" t="s">
        <v>754</v>
      </c>
      <c r="R79" s="1"/>
      <c r="S79" s="2"/>
      <c r="T79">
        <v>78</v>
      </c>
      <c r="U79" s="1" t="s">
        <v>178</v>
      </c>
      <c r="V79" s="1"/>
      <c r="W79" s="2"/>
      <c r="X79">
        <v>78</v>
      </c>
      <c r="Y79" s="1" t="s">
        <v>179</v>
      </c>
      <c r="Z79" s="1"/>
      <c r="AA79" s="2"/>
      <c r="AD79"/>
      <c r="AE79" s="3"/>
      <c r="AF79" s="3"/>
      <c r="AG79" s="46"/>
      <c r="AH79" s="15"/>
      <c r="AI79" s="15"/>
      <c r="AQ79" s="15"/>
      <c r="AR79" s="15"/>
      <c r="AS79" s="15"/>
      <c r="AT79" s="15"/>
      <c r="AU79" s="14"/>
      <c r="AV79" s="14"/>
      <c r="BA79" s="15"/>
      <c r="BB79" s="15"/>
      <c r="BC79" s="15"/>
      <c r="BD79" s="15"/>
      <c r="BE79" s="15"/>
      <c r="BF79" s="14"/>
    </row>
    <row r="80" spans="2:58">
      <c r="B80" s="15"/>
      <c r="C80" s="14"/>
      <c r="D80" s="15"/>
      <c r="E80" s="14"/>
      <c r="F80" s="15"/>
      <c r="H80">
        <v>79</v>
      </c>
      <c r="I80" s="1" t="s">
        <v>752</v>
      </c>
      <c r="J80" s="1"/>
      <c r="K80" s="2"/>
      <c r="L80">
        <v>79</v>
      </c>
      <c r="M80" s="1" t="s">
        <v>753</v>
      </c>
      <c r="N80" s="1"/>
      <c r="O80" s="2"/>
      <c r="P80">
        <v>79</v>
      </c>
      <c r="Q80" s="1" t="s">
        <v>754</v>
      </c>
      <c r="R80" s="1"/>
      <c r="S80" s="2"/>
      <c r="T80">
        <v>79</v>
      </c>
      <c r="U80" s="1" t="s">
        <v>178</v>
      </c>
      <c r="V80" s="1"/>
      <c r="W80" s="2"/>
      <c r="X80">
        <v>79</v>
      </c>
      <c r="Y80" s="1" t="s">
        <v>179</v>
      </c>
      <c r="Z80" s="1"/>
      <c r="AA80" s="2"/>
      <c r="AD80"/>
      <c r="AE80" s="3"/>
      <c r="AF80" s="3"/>
      <c r="AG80" s="46"/>
      <c r="AH80" s="15"/>
      <c r="AI80" s="15"/>
      <c r="AQ80" s="15"/>
      <c r="AR80" s="15"/>
      <c r="AS80" s="15"/>
      <c r="AT80" s="15"/>
      <c r="AU80" s="14"/>
      <c r="AV80" s="14"/>
      <c r="BA80" s="15"/>
      <c r="BB80" s="15"/>
      <c r="BC80" s="15"/>
      <c r="BD80" s="15"/>
      <c r="BE80" s="15"/>
      <c r="BF80" s="14"/>
    </row>
    <row r="81" spans="2:58">
      <c r="B81" s="15"/>
      <c r="C81" s="14"/>
      <c r="D81" s="15"/>
      <c r="E81" s="14"/>
      <c r="F81" s="15"/>
      <c r="H81">
        <v>80</v>
      </c>
      <c r="I81" s="1" t="s">
        <v>752</v>
      </c>
      <c r="J81" s="1"/>
      <c r="K81" s="2"/>
      <c r="L81">
        <v>80</v>
      </c>
      <c r="M81" s="1" t="s">
        <v>753</v>
      </c>
      <c r="N81" s="1"/>
      <c r="O81" s="2"/>
      <c r="P81">
        <v>80</v>
      </c>
      <c r="Q81" s="1" t="s">
        <v>754</v>
      </c>
      <c r="R81" s="1"/>
      <c r="S81" s="2"/>
      <c r="T81">
        <v>80</v>
      </c>
      <c r="U81" s="1" t="s">
        <v>178</v>
      </c>
      <c r="V81" s="1"/>
      <c r="W81" s="2"/>
      <c r="X81">
        <v>80</v>
      </c>
      <c r="Y81" s="1" t="s">
        <v>179</v>
      </c>
      <c r="Z81" s="1"/>
      <c r="AA81" s="2"/>
      <c r="AD81"/>
      <c r="AE81" s="3"/>
      <c r="AF81" s="3"/>
      <c r="AG81" s="46"/>
      <c r="AH81" s="15"/>
      <c r="AI81" s="15"/>
      <c r="AQ81" s="15"/>
      <c r="AR81" s="15"/>
      <c r="AS81" s="15"/>
      <c r="AT81" s="15"/>
      <c r="AU81" s="14"/>
      <c r="AV81" s="14"/>
      <c r="BA81" s="15"/>
      <c r="BB81" s="15"/>
      <c r="BC81" s="15"/>
      <c r="BD81" s="15"/>
      <c r="BE81" s="15"/>
      <c r="BF81" s="14"/>
    </row>
    <row r="82" spans="2:58">
      <c r="B82" s="15"/>
      <c r="C82" s="14"/>
      <c r="D82" s="15"/>
      <c r="E82" s="14"/>
      <c r="F82" s="15"/>
      <c r="H82">
        <v>81</v>
      </c>
      <c r="I82" s="1" t="s">
        <v>752</v>
      </c>
      <c r="J82" s="1"/>
      <c r="K82" s="2"/>
      <c r="L82">
        <v>81</v>
      </c>
      <c r="M82" s="1" t="s">
        <v>753</v>
      </c>
      <c r="N82" s="1"/>
      <c r="O82" s="2"/>
      <c r="P82">
        <v>81</v>
      </c>
      <c r="Q82" s="1" t="s">
        <v>754</v>
      </c>
      <c r="R82" s="1"/>
      <c r="S82" s="2"/>
      <c r="T82">
        <v>81</v>
      </c>
      <c r="U82" s="1" t="s">
        <v>178</v>
      </c>
      <c r="V82" s="1"/>
      <c r="W82" s="2"/>
      <c r="X82">
        <v>81</v>
      </c>
      <c r="Y82" s="1" t="s">
        <v>179</v>
      </c>
      <c r="Z82" s="1"/>
      <c r="AA82" s="2"/>
      <c r="AD82"/>
      <c r="AE82" s="3"/>
      <c r="AF82" s="3"/>
      <c r="AG82" s="46"/>
      <c r="AH82" s="15"/>
      <c r="AI82" s="15"/>
      <c r="AQ82" s="15"/>
      <c r="AR82" s="15"/>
      <c r="AS82" s="15"/>
      <c r="AT82" s="15"/>
      <c r="AU82" s="14"/>
      <c r="AV82" s="14"/>
      <c r="BA82" s="15"/>
      <c r="BB82" s="15"/>
      <c r="BC82" s="15"/>
      <c r="BD82" s="15"/>
      <c r="BE82" s="15"/>
      <c r="BF82" s="14"/>
    </row>
    <row r="83" spans="2:58">
      <c r="B83" s="15"/>
      <c r="C83" s="14"/>
      <c r="D83" s="15"/>
      <c r="E83" s="14"/>
      <c r="F83" s="15"/>
      <c r="H83">
        <v>82</v>
      </c>
      <c r="I83" s="1" t="s">
        <v>752</v>
      </c>
      <c r="J83" s="1"/>
      <c r="K83" s="2"/>
      <c r="L83">
        <v>82</v>
      </c>
      <c r="M83" s="1" t="s">
        <v>753</v>
      </c>
      <c r="N83" s="1"/>
      <c r="O83" s="2"/>
      <c r="P83">
        <v>82</v>
      </c>
      <c r="Q83" s="1" t="s">
        <v>754</v>
      </c>
      <c r="R83" s="1"/>
      <c r="S83" s="2"/>
      <c r="T83">
        <v>82</v>
      </c>
      <c r="U83" s="1" t="s">
        <v>178</v>
      </c>
      <c r="V83" s="1"/>
      <c r="W83" s="2"/>
      <c r="X83">
        <v>82</v>
      </c>
      <c r="Y83" s="1" t="s">
        <v>179</v>
      </c>
      <c r="Z83" s="1"/>
      <c r="AA83" s="2"/>
      <c r="AD83"/>
      <c r="AE83" s="3"/>
      <c r="AF83" s="3"/>
      <c r="AG83" s="46"/>
      <c r="AH83" s="15"/>
      <c r="AI83" s="15"/>
      <c r="AQ83" s="15"/>
      <c r="AR83" s="15"/>
      <c r="AS83" s="15"/>
      <c r="AT83" s="15"/>
      <c r="AU83" s="14"/>
      <c r="AV83" s="14"/>
      <c r="BA83" s="15"/>
      <c r="BB83" s="15"/>
      <c r="BC83" s="15"/>
      <c r="BD83" s="15"/>
      <c r="BE83" s="15"/>
      <c r="BF83" s="15"/>
    </row>
    <row r="84" spans="2:58">
      <c r="B84" s="15"/>
      <c r="C84" s="17"/>
      <c r="D84" s="15"/>
      <c r="E84" s="15"/>
      <c r="F84" s="15"/>
      <c r="H84">
        <v>83</v>
      </c>
      <c r="I84" s="1" t="s">
        <v>752</v>
      </c>
      <c r="J84" s="1"/>
      <c r="K84" s="2"/>
      <c r="L84">
        <v>83</v>
      </c>
      <c r="M84" s="1" t="s">
        <v>753</v>
      </c>
      <c r="N84" s="1"/>
      <c r="O84" s="2"/>
      <c r="P84">
        <v>83</v>
      </c>
      <c r="Q84" s="1" t="s">
        <v>754</v>
      </c>
      <c r="R84" s="1"/>
      <c r="S84" s="2"/>
      <c r="T84">
        <v>83</v>
      </c>
      <c r="U84" s="1" t="s">
        <v>178</v>
      </c>
      <c r="V84" s="1"/>
      <c r="W84" s="2"/>
      <c r="X84">
        <v>83</v>
      </c>
      <c r="Y84" s="1" t="s">
        <v>179</v>
      </c>
      <c r="Z84" s="1"/>
      <c r="AA84" s="2"/>
      <c r="AD84"/>
      <c r="AE84" s="3"/>
      <c r="AF84" s="3"/>
      <c r="AG84" s="46"/>
      <c r="AH84" s="15"/>
      <c r="AI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2:58">
      <c r="B85" s="15"/>
      <c r="C85" s="14"/>
      <c r="D85" s="15"/>
      <c r="E85" s="14"/>
      <c r="F85" s="15"/>
      <c r="H85">
        <v>84</v>
      </c>
      <c r="I85" s="1" t="s">
        <v>752</v>
      </c>
      <c r="J85" s="1"/>
      <c r="K85" s="2"/>
      <c r="L85">
        <v>84</v>
      </c>
      <c r="M85" s="1" t="s">
        <v>753</v>
      </c>
      <c r="N85" s="1"/>
      <c r="O85" s="2"/>
      <c r="P85">
        <v>84</v>
      </c>
      <c r="Q85" s="1" t="s">
        <v>754</v>
      </c>
      <c r="R85" s="1"/>
      <c r="S85" s="2"/>
      <c r="T85">
        <v>84</v>
      </c>
      <c r="U85" s="1" t="s">
        <v>178</v>
      </c>
      <c r="V85" s="1"/>
      <c r="W85" s="2"/>
      <c r="X85">
        <v>84</v>
      </c>
      <c r="Y85" s="1" t="s">
        <v>179</v>
      </c>
      <c r="Z85" s="1"/>
      <c r="AA85" s="2"/>
      <c r="AD85"/>
      <c r="AE85" s="3"/>
      <c r="AF85" s="3"/>
      <c r="AG85" s="46"/>
      <c r="AH85" s="15"/>
      <c r="AI85" s="15"/>
    </row>
    <row r="86" spans="2:58">
      <c r="B86" s="15"/>
      <c r="C86" s="14"/>
      <c r="D86" s="15"/>
      <c r="E86" s="14"/>
      <c r="F86" s="15"/>
      <c r="H86">
        <v>85</v>
      </c>
      <c r="I86" s="1" t="s">
        <v>752</v>
      </c>
      <c r="J86" s="1"/>
      <c r="K86" s="2"/>
      <c r="L86">
        <v>85</v>
      </c>
      <c r="M86" s="1" t="s">
        <v>753</v>
      </c>
      <c r="N86" s="1"/>
      <c r="O86" s="2"/>
      <c r="P86">
        <v>85</v>
      </c>
      <c r="Q86" s="1" t="s">
        <v>754</v>
      </c>
      <c r="R86" s="1"/>
      <c r="S86" s="2"/>
      <c r="T86">
        <v>85</v>
      </c>
      <c r="U86" s="1" t="s">
        <v>178</v>
      </c>
      <c r="V86" s="1"/>
      <c r="W86" s="2"/>
      <c r="X86">
        <v>85</v>
      </c>
      <c r="Y86" s="1" t="s">
        <v>179</v>
      </c>
      <c r="Z86" s="1"/>
      <c r="AA86" s="2"/>
      <c r="AD86"/>
      <c r="AE86" s="3"/>
      <c r="AF86" s="3"/>
      <c r="AG86" s="46"/>
      <c r="AH86" s="15"/>
      <c r="AI86" s="15"/>
    </row>
    <row r="87" spans="2:58">
      <c r="B87" s="15"/>
      <c r="C87" s="14"/>
      <c r="D87" s="15"/>
      <c r="E87" s="14"/>
      <c r="F87" s="15"/>
      <c r="H87">
        <v>86</v>
      </c>
      <c r="I87" s="1" t="s">
        <v>752</v>
      </c>
      <c r="J87" s="1"/>
      <c r="K87" s="2"/>
      <c r="L87">
        <v>86</v>
      </c>
      <c r="M87" s="1" t="s">
        <v>753</v>
      </c>
      <c r="N87" s="1"/>
      <c r="O87" s="2"/>
      <c r="P87">
        <v>86</v>
      </c>
      <c r="Q87" s="1" t="s">
        <v>754</v>
      </c>
      <c r="R87" s="1"/>
      <c r="S87" s="2"/>
      <c r="T87">
        <v>86</v>
      </c>
      <c r="U87" s="1" t="s">
        <v>178</v>
      </c>
      <c r="V87" s="1"/>
      <c r="W87" s="2"/>
      <c r="X87">
        <v>86</v>
      </c>
      <c r="Y87" s="1" t="s">
        <v>179</v>
      </c>
      <c r="Z87" s="1"/>
      <c r="AA87" s="2"/>
      <c r="AD87"/>
      <c r="AE87" s="3"/>
      <c r="AF87" s="3"/>
      <c r="AG87" s="46"/>
      <c r="AH87" s="15"/>
      <c r="AI87" s="15"/>
    </row>
    <row r="88" spans="2:58">
      <c r="B88" s="15"/>
      <c r="C88" s="17"/>
      <c r="D88" s="15"/>
      <c r="E88" s="15"/>
      <c r="F88" s="15"/>
      <c r="H88">
        <v>87</v>
      </c>
      <c r="I88" s="1" t="s">
        <v>752</v>
      </c>
      <c r="J88" s="1"/>
      <c r="K88" s="2"/>
      <c r="L88">
        <v>87</v>
      </c>
      <c r="M88" s="1" t="s">
        <v>753</v>
      </c>
      <c r="N88" s="1"/>
      <c r="O88" s="2"/>
      <c r="P88">
        <v>87</v>
      </c>
      <c r="Q88" s="1" t="s">
        <v>754</v>
      </c>
      <c r="R88" s="1"/>
      <c r="S88" s="2"/>
      <c r="T88">
        <v>87</v>
      </c>
      <c r="U88" s="1" t="s">
        <v>178</v>
      </c>
      <c r="V88" s="1"/>
      <c r="W88" s="2"/>
      <c r="X88">
        <v>87</v>
      </c>
      <c r="Y88" s="1" t="s">
        <v>179</v>
      </c>
      <c r="Z88" s="1"/>
      <c r="AA88" s="2"/>
      <c r="AC88" s="15"/>
      <c r="AD88"/>
      <c r="AE88" s="3"/>
      <c r="AF88" s="3"/>
      <c r="AG88" s="46"/>
      <c r="AH88" s="15"/>
      <c r="AI88" s="15"/>
      <c r="AJ88" s="15"/>
      <c r="AK88" s="14"/>
    </row>
    <row r="89" spans="2:58">
      <c r="B89" s="15"/>
      <c r="C89" s="14"/>
      <c r="D89" s="15"/>
      <c r="E89" s="14"/>
      <c r="F89" s="15"/>
      <c r="H89">
        <v>88</v>
      </c>
      <c r="I89" s="1" t="s">
        <v>752</v>
      </c>
      <c r="J89" s="1"/>
      <c r="K89" s="2"/>
      <c r="L89">
        <v>88</v>
      </c>
      <c r="M89" s="1" t="s">
        <v>753</v>
      </c>
      <c r="N89" s="1"/>
      <c r="O89" s="2"/>
      <c r="P89">
        <v>88</v>
      </c>
      <c r="Q89" s="1" t="s">
        <v>754</v>
      </c>
      <c r="R89" s="1"/>
      <c r="S89" s="2"/>
      <c r="T89">
        <v>88</v>
      </c>
      <c r="U89" s="1" t="s">
        <v>178</v>
      </c>
      <c r="V89" s="1"/>
      <c r="W89" s="2"/>
      <c r="X89">
        <v>88</v>
      </c>
      <c r="Y89" s="1" t="s">
        <v>179</v>
      </c>
      <c r="Z89" s="1"/>
      <c r="AA89" s="2"/>
      <c r="AD89"/>
      <c r="AE89" s="3"/>
      <c r="AF89" s="3"/>
      <c r="AG89" s="46"/>
    </row>
    <row r="90" spans="2:58">
      <c r="B90" s="15"/>
      <c r="C90" s="14"/>
      <c r="D90" s="15"/>
      <c r="E90" s="14"/>
      <c r="F90" s="15"/>
      <c r="H90">
        <v>89</v>
      </c>
      <c r="I90" s="1" t="s">
        <v>752</v>
      </c>
      <c r="J90" s="1"/>
      <c r="K90" s="2"/>
      <c r="L90">
        <v>89</v>
      </c>
      <c r="M90" s="1" t="s">
        <v>753</v>
      </c>
      <c r="N90" s="1"/>
      <c r="O90" s="2"/>
      <c r="P90">
        <v>89</v>
      </c>
      <c r="Q90" s="1" t="s">
        <v>754</v>
      </c>
      <c r="R90" s="1"/>
      <c r="S90" s="2"/>
      <c r="T90">
        <v>89</v>
      </c>
      <c r="U90" s="1" t="s">
        <v>178</v>
      </c>
      <c r="V90" s="1"/>
      <c r="W90" s="2"/>
      <c r="X90">
        <v>89</v>
      </c>
      <c r="Y90" s="1" t="s">
        <v>179</v>
      </c>
      <c r="Z90" s="1"/>
      <c r="AA90" s="2"/>
      <c r="AD90"/>
      <c r="AE90" s="3"/>
      <c r="AF90" s="68"/>
      <c r="AG90" s="46"/>
    </row>
    <row r="91" spans="2:58">
      <c r="B91" s="15"/>
      <c r="C91" s="14"/>
      <c r="D91" s="15"/>
      <c r="E91" s="14"/>
      <c r="F91" s="15"/>
      <c r="H91">
        <v>90</v>
      </c>
      <c r="I91" s="1" t="s">
        <v>752</v>
      </c>
      <c r="J91" s="1"/>
      <c r="K91" s="2"/>
      <c r="L91">
        <v>90</v>
      </c>
      <c r="M91" s="1" t="s">
        <v>753</v>
      </c>
      <c r="N91" s="1"/>
      <c r="O91" s="2"/>
      <c r="P91">
        <v>90</v>
      </c>
      <c r="Q91" s="1" t="s">
        <v>754</v>
      </c>
      <c r="R91" s="1"/>
      <c r="S91" s="2"/>
      <c r="T91">
        <v>90</v>
      </c>
      <c r="U91" s="1" t="s">
        <v>178</v>
      </c>
      <c r="V91" s="1"/>
      <c r="W91" s="2"/>
      <c r="X91">
        <v>90</v>
      </c>
      <c r="Y91" s="1" t="s">
        <v>179</v>
      </c>
      <c r="Z91" s="1"/>
      <c r="AA91" s="2"/>
      <c r="AD91"/>
      <c r="AE91" s="3"/>
      <c r="AF91" s="3"/>
      <c r="AG91" s="46"/>
    </row>
    <row r="92" spans="2:58">
      <c r="B92" s="15"/>
      <c r="C92" s="14"/>
      <c r="D92" s="15"/>
      <c r="E92" s="14"/>
      <c r="F92" s="15"/>
      <c r="H92">
        <v>91</v>
      </c>
      <c r="I92" s="1" t="s">
        <v>752</v>
      </c>
      <c r="J92" s="1"/>
      <c r="K92" s="2"/>
      <c r="L92">
        <v>91</v>
      </c>
      <c r="M92" s="1" t="s">
        <v>753</v>
      </c>
      <c r="N92" s="1"/>
      <c r="O92" s="2"/>
      <c r="P92">
        <v>91</v>
      </c>
      <c r="Q92" s="1" t="s">
        <v>754</v>
      </c>
      <c r="R92" s="1"/>
      <c r="S92" s="2"/>
      <c r="T92">
        <v>91</v>
      </c>
      <c r="U92" s="1" t="s">
        <v>178</v>
      </c>
      <c r="V92" s="1"/>
      <c r="W92" s="2"/>
      <c r="X92">
        <v>91</v>
      </c>
      <c r="Y92" s="1" t="s">
        <v>179</v>
      </c>
      <c r="Z92" s="1"/>
      <c r="AA92" s="2"/>
      <c r="AD92"/>
      <c r="AE92" s="3"/>
      <c r="AF92" s="3"/>
      <c r="AG92" s="46"/>
    </row>
    <row r="93" spans="2:58">
      <c r="B93" s="15"/>
      <c r="C93" s="17"/>
      <c r="D93" s="15"/>
      <c r="E93" s="14"/>
      <c r="F93" s="15"/>
      <c r="H93">
        <v>92</v>
      </c>
      <c r="I93" s="1" t="s">
        <v>752</v>
      </c>
      <c r="J93" s="1"/>
      <c r="K93" s="2"/>
      <c r="L93">
        <v>92</v>
      </c>
      <c r="M93" s="1" t="s">
        <v>753</v>
      </c>
      <c r="N93" s="1"/>
      <c r="O93" s="2"/>
      <c r="P93">
        <v>92</v>
      </c>
      <c r="Q93" s="1" t="s">
        <v>754</v>
      </c>
      <c r="R93" s="1"/>
      <c r="S93" s="2"/>
      <c r="T93">
        <v>92</v>
      </c>
      <c r="U93" s="1" t="s">
        <v>178</v>
      </c>
      <c r="V93" s="1"/>
      <c r="W93" s="2"/>
      <c r="X93">
        <v>92</v>
      </c>
      <c r="Y93" s="1" t="s">
        <v>179</v>
      </c>
      <c r="Z93" s="1"/>
      <c r="AA93" s="2"/>
      <c r="AD93"/>
      <c r="AE93" s="3"/>
      <c r="AF93" s="3"/>
      <c r="AG93" s="46"/>
    </row>
    <row r="94" spans="2:58">
      <c r="B94" s="15"/>
      <c r="C94" s="14"/>
      <c r="D94" s="15"/>
      <c r="E94" s="14"/>
      <c r="F94" s="15"/>
      <c r="H94">
        <v>93</v>
      </c>
      <c r="I94" s="1" t="s">
        <v>752</v>
      </c>
      <c r="J94" s="1"/>
      <c r="K94" s="2"/>
      <c r="L94">
        <v>93</v>
      </c>
      <c r="M94" s="1" t="s">
        <v>753</v>
      </c>
      <c r="N94" s="1"/>
      <c r="O94" s="2"/>
      <c r="P94">
        <v>93</v>
      </c>
      <c r="Q94" s="1" t="s">
        <v>754</v>
      </c>
      <c r="R94" s="1"/>
      <c r="S94" s="2"/>
      <c r="T94">
        <v>93</v>
      </c>
      <c r="U94" s="1" t="s">
        <v>178</v>
      </c>
      <c r="V94" s="1"/>
      <c r="W94" s="2"/>
      <c r="X94">
        <v>93</v>
      </c>
      <c r="Y94" s="1" t="s">
        <v>179</v>
      </c>
      <c r="Z94" s="1"/>
      <c r="AA94" s="2"/>
      <c r="AD94"/>
      <c r="AE94" s="3"/>
      <c r="AF94" s="3"/>
      <c r="AG94" s="46"/>
    </row>
    <row r="95" spans="2:58">
      <c r="H95">
        <v>94</v>
      </c>
      <c r="I95" s="1" t="s">
        <v>752</v>
      </c>
      <c r="J95" s="1"/>
      <c r="K95" s="2"/>
      <c r="L95">
        <v>94</v>
      </c>
      <c r="M95" s="1" t="s">
        <v>753</v>
      </c>
      <c r="N95" s="1"/>
      <c r="O95" s="2"/>
      <c r="P95">
        <v>94</v>
      </c>
      <c r="Q95" s="1" t="s">
        <v>754</v>
      </c>
      <c r="R95" s="1"/>
      <c r="S95" s="2"/>
      <c r="T95">
        <v>94</v>
      </c>
      <c r="U95" s="1" t="s">
        <v>178</v>
      </c>
      <c r="V95" s="1"/>
      <c r="W95" s="2"/>
      <c r="X95">
        <v>94</v>
      </c>
      <c r="Y95" s="1" t="s">
        <v>179</v>
      </c>
      <c r="Z95" s="1"/>
      <c r="AA95" s="2"/>
      <c r="AD95"/>
      <c r="AE95" s="3"/>
      <c r="AF95" s="3"/>
      <c r="AG95" s="46"/>
    </row>
    <row r="96" spans="2:58">
      <c r="H96">
        <v>95</v>
      </c>
      <c r="I96" s="1" t="s">
        <v>752</v>
      </c>
      <c r="J96" s="1"/>
      <c r="K96" s="2"/>
      <c r="L96">
        <v>95</v>
      </c>
      <c r="M96" s="1" t="s">
        <v>753</v>
      </c>
      <c r="N96" s="1"/>
      <c r="O96" s="2"/>
      <c r="P96">
        <v>95</v>
      </c>
      <c r="Q96" s="1" t="s">
        <v>754</v>
      </c>
      <c r="R96" s="1"/>
      <c r="S96" s="2"/>
      <c r="T96">
        <v>95</v>
      </c>
      <c r="U96" s="1" t="s">
        <v>178</v>
      </c>
      <c r="V96" s="1"/>
      <c r="W96" s="2"/>
      <c r="X96">
        <v>95</v>
      </c>
      <c r="Y96" s="1" t="s">
        <v>179</v>
      </c>
      <c r="Z96" s="1"/>
      <c r="AA96" s="2"/>
      <c r="AD96"/>
      <c r="AE96" s="3"/>
      <c r="AF96" s="3"/>
      <c r="AG96" s="46"/>
    </row>
    <row r="97" spans="8:33">
      <c r="H97">
        <v>96</v>
      </c>
      <c r="I97" s="1" t="s">
        <v>752</v>
      </c>
      <c r="J97" s="1"/>
      <c r="K97" s="2"/>
      <c r="L97">
        <v>96</v>
      </c>
      <c r="M97" s="1" t="s">
        <v>753</v>
      </c>
      <c r="N97" s="1"/>
      <c r="O97" s="2"/>
      <c r="P97">
        <v>96</v>
      </c>
      <c r="Q97" s="1" t="s">
        <v>754</v>
      </c>
      <c r="R97" s="1"/>
      <c r="S97" s="2"/>
      <c r="T97">
        <v>96</v>
      </c>
      <c r="U97" s="1" t="s">
        <v>178</v>
      </c>
      <c r="V97" s="1"/>
      <c r="W97" s="2"/>
      <c r="X97">
        <v>96</v>
      </c>
      <c r="Y97" s="1" t="s">
        <v>179</v>
      </c>
      <c r="Z97" s="1"/>
      <c r="AA97" s="2"/>
      <c r="AD97"/>
      <c r="AE97" s="3"/>
      <c r="AF97" s="3"/>
      <c r="AG97" s="46"/>
    </row>
    <row r="98" spans="8:33">
      <c r="H98">
        <v>97</v>
      </c>
      <c r="I98" s="1" t="s">
        <v>752</v>
      </c>
      <c r="J98" s="1"/>
      <c r="K98" s="2"/>
      <c r="L98">
        <v>97</v>
      </c>
      <c r="M98" s="1" t="s">
        <v>753</v>
      </c>
      <c r="N98" s="1"/>
      <c r="O98" s="2"/>
      <c r="P98">
        <v>97</v>
      </c>
      <c r="Q98" s="1" t="s">
        <v>754</v>
      </c>
      <c r="R98" s="1"/>
      <c r="S98" s="2"/>
      <c r="T98">
        <v>97</v>
      </c>
      <c r="U98" s="1" t="s">
        <v>178</v>
      </c>
      <c r="V98" s="1"/>
      <c r="W98" s="2"/>
      <c r="X98">
        <v>97</v>
      </c>
      <c r="Y98" s="1" t="s">
        <v>179</v>
      </c>
      <c r="Z98" s="1"/>
      <c r="AA98" s="2"/>
      <c r="AD98"/>
      <c r="AE98" s="3"/>
      <c r="AF98" s="3"/>
      <c r="AG98" s="46"/>
    </row>
    <row r="99" spans="8:33">
      <c r="H99">
        <v>98</v>
      </c>
      <c r="I99" s="1" t="s">
        <v>752</v>
      </c>
      <c r="J99" s="1"/>
      <c r="K99" s="2"/>
      <c r="L99">
        <v>98</v>
      </c>
      <c r="M99" s="1" t="s">
        <v>753</v>
      </c>
      <c r="N99" s="1"/>
      <c r="O99" s="2"/>
      <c r="P99">
        <v>98</v>
      </c>
      <c r="Q99" s="1" t="s">
        <v>754</v>
      </c>
      <c r="R99" s="1"/>
      <c r="S99" s="2"/>
      <c r="T99">
        <v>98</v>
      </c>
      <c r="U99" s="1" t="s">
        <v>178</v>
      </c>
      <c r="V99" s="1"/>
      <c r="W99" s="2"/>
      <c r="X99">
        <v>98</v>
      </c>
      <c r="Y99" s="1" t="s">
        <v>179</v>
      </c>
      <c r="Z99" s="1"/>
      <c r="AA99" s="2"/>
      <c r="AD99"/>
      <c r="AE99" s="3"/>
      <c r="AF99" s="3"/>
      <c r="AG99" s="46"/>
    </row>
    <row r="100" spans="8:33">
      <c r="H100">
        <v>99</v>
      </c>
      <c r="I100" s="1" t="s">
        <v>752</v>
      </c>
      <c r="J100" s="1"/>
      <c r="K100" s="2"/>
      <c r="L100">
        <v>99</v>
      </c>
      <c r="M100" s="1" t="s">
        <v>753</v>
      </c>
      <c r="N100" s="1"/>
      <c r="O100" s="2"/>
      <c r="P100">
        <v>99</v>
      </c>
      <c r="Q100" s="1" t="s">
        <v>754</v>
      </c>
      <c r="R100" s="1"/>
      <c r="S100" s="2"/>
      <c r="T100">
        <v>99</v>
      </c>
      <c r="U100" s="1" t="s">
        <v>178</v>
      </c>
      <c r="V100" s="1"/>
      <c r="W100" s="2"/>
      <c r="X100">
        <v>99</v>
      </c>
      <c r="Y100" s="1" t="s">
        <v>179</v>
      </c>
      <c r="Z100" s="1"/>
      <c r="AA100" s="2"/>
      <c r="AD100"/>
      <c r="AE100" s="3"/>
      <c r="AF100" s="3"/>
      <c r="AG100" s="46"/>
    </row>
    <row r="101" spans="8:33">
      <c r="H101">
        <v>100</v>
      </c>
      <c r="I101" s="1" t="s">
        <v>752</v>
      </c>
      <c r="J101" s="1"/>
      <c r="K101" s="2"/>
      <c r="L101">
        <v>100</v>
      </c>
      <c r="M101" s="1" t="s">
        <v>753</v>
      </c>
      <c r="N101" s="1"/>
      <c r="O101" s="2"/>
      <c r="P101">
        <v>100</v>
      </c>
      <c r="Q101" s="1" t="s">
        <v>754</v>
      </c>
      <c r="R101" s="1"/>
      <c r="S101" s="2"/>
      <c r="T101">
        <v>100</v>
      </c>
      <c r="U101" s="1" t="s">
        <v>178</v>
      </c>
      <c r="V101" s="1"/>
      <c r="W101" s="2"/>
      <c r="X101">
        <v>100</v>
      </c>
      <c r="Y101" s="1" t="s">
        <v>179</v>
      </c>
      <c r="Z101" s="1"/>
      <c r="AA101" s="2"/>
    </row>
    <row r="102" spans="8:33">
      <c r="H102">
        <v>101</v>
      </c>
      <c r="I102" s="1" t="s">
        <v>752</v>
      </c>
      <c r="J102" s="1"/>
      <c r="K102" s="2"/>
      <c r="L102">
        <v>101</v>
      </c>
      <c r="M102" s="1" t="s">
        <v>753</v>
      </c>
      <c r="N102" s="1"/>
      <c r="O102" s="2"/>
      <c r="P102">
        <v>101</v>
      </c>
      <c r="Q102" s="1" t="s">
        <v>754</v>
      </c>
      <c r="R102" s="1"/>
      <c r="S102" s="2"/>
      <c r="T102">
        <v>101</v>
      </c>
      <c r="U102" s="1" t="s">
        <v>178</v>
      </c>
      <c r="V102" s="1"/>
      <c r="W102" s="2"/>
      <c r="X102">
        <v>101</v>
      </c>
      <c r="Y102" s="1" t="s">
        <v>179</v>
      </c>
      <c r="Z102" s="1"/>
      <c r="AA102" s="2"/>
    </row>
    <row r="103" spans="8:33">
      <c r="H103">
        <v>102</v>
      </c>
      <c r="I103" s="1" t="s">
        <v>752</v>
      </c>
      <c r="J103" s="1"/>
      <c r="K103" s="2"/>
      <c r="L103">
        <v>102</v>
      </c>
      <c r="M103" s="1" t="s">
        <v>753</v>
      </c>
      <c r="N103" s="1"/>
      <c r="O103" s="2"/>
      <c r="P103">
        <v>102</v>
      </c>
      <c r="Q103" s="1" t="s">
        <v>754</v>
      </c>
      <c r="R103" s="1"/>
      <c r="S103" s="2"/>
      <c r="T103">
        <v>102</v>
      </c>
      <c r="U103" s="1" t="s">
        <v>178</v>
      </c>
      <c r="V103" s="1"/>
      <c r="W103" s="2"/>
      <c r="X103">
        <v>102</v>
      </c>
      <c r="Y103" s="1" t="s">
        <v>179</v>
      </c>
      <c r="Z103" s="1"/>
      <c r="AA103" s="2"/>
    </row>
    <row r="104" spans="8:33">
      <c r="H104">
        <v>103</v>
      </c>
      <c r="I104" s="1" t="s">
        <v>752</v>
      </c>
      <c r="J104" s="1"/>
      <c r="K104" s="2"/>
      <c r="L104">
        <v>103</v>
      </c>
      <c r="M104" s="1" t="s">
        <v>753</v>
      </c>
      <c r="N104" s="1"/>
      <c r="O104" s="2"/>
      <c r="P104">
        <v>103</v>
      </c>
      <c r="Q104" s="1" t="s">
        <v>754</v>
      </c>
      <c r="R104" s="1"/>
      <c r="S104" s="2"/>
      <c r="T104">
        <v>103</v>
      </c>
      <c r="U104" s="1" t="s">
        <v>178</v>
      </c>
      <c r="V104" s="1"/>
      <c r="W104" s="2"/>
      <c r="X104">
        <v>103</v>
      </c>
      <c r="Y104" s="1" t="s">
        <v>179</v>
      </c>
      <c r="Z104" s="1"/>
      <c r="AA104" s="2"/>
    </row>
    <row r="105" spans="8:33">
      <c r="H105">
        <v>104</v>
      </c>
      <c r="I105" s="1" t="s">
        <v>752</v>
      </c>
      <c r="J105" s="1"/>
      <c r="K105" s="2"/>
      <c r="L105">
        <v>104</v>
      </c>
      <c r="M105" s="1" t="s">
        <v>753</v>
      </c>
      <c r="N105" s="1"/>
      <c r="O105" s="2"/>
      <c r="P105">
        <v>104</v>
      </c>
      <c r="Q105" s="1" t="s">
        <v>754</v>
      </c>
      <c r="R105" s="1"/>
      <c r="S105" s="2"/>
      <c r="T105">
        <v>104</v>
      </c>
      <c r="U105" s="1" t="s">
        <v>178</v>
      </c>
      <c r="V105" s="1"/>
      <c r="W105" s="2"/>
      <c r="X105">
        <v>104</v>
      </c>
      <c r="Y105" s="1" t="s">
        <v>179</v>
      </c>
      <c r="Z105" s="1"/>
      <c r="AA105" s="2"/>
    </row>
    <row r="106" spans="8:33">
      <c r="H106">
        <v>105</v>
      </c>
      <c r="I106" s="1" t="s">
        <v>752</v>
      </c>
      <c r="J106" s="1"/>
      <c r="K106" s="2"/>
      <c r="L106">
        <v>105</v>
      </c>
      <c r="M106" s="1" t="s">
        <v>753</v>
      </c>
      <c r="N106" s="1"/>
      <c r="O106" s="2"/>
      <c r="P106">
        <v>105</v>
      </c>
      <c r="Q106" s="1" t="s">
        <v>754</v>
      </c>
      <c r="R106" s="1"/>
      <c r="S106" s="2"/>
      <c r="T106">
        <v>105</v>
      </c>
      <c r="U106" s="1" t="s">
        <v>178</v>
      </c>
      <c r="V106" s="1"/>
      <c r="W106" s="2"/>
      <c r="X106">
        <v>105</v>
      </c>
      <c r="Y106" s="1" t="s">
        <v>179</v>
      </c>
      <c r="Z106" s="1"/>
      <c r="AA106" s="2"/>
    </row>
    <row r="107" spans="8:33">
      <c r="H107">
        <v>106</v>
      </c>
      <c r="I107" s="1" t="s">
        <v>752</v>
      </c>
      <c r="J107" s="1"/>
      <c r="K107" s="2"/>
      <c r="L107">
        <v>106</v>
      </c>
      <c r="M107" s="1" t="s">
        <v>753</v>
      </c>
      <c r="N107" s="1"/>
      <c r="O107" s="2"/>
      <c r="P107">
        <v>106</v>
      </c>
      <c r="Q107" s="1" t="s">
        <v>754</v>
      </c>
      <c r="R107" s="1"/>
      <c r="S107" s="2"/>
      <c r="T107">
        <v>106</v>
      </c>
      <c r="U107" s="1" t="s">
        <v>178</v>
      </c>
      <c r="V107" s="1"/>
      <c r="W107" s="2"/>
      <c r="X107">
        <v>106</v>
      </c>
      <c r="Y107" s="1" t="s">
        <v>179</v>
      </c>
      <c r="Z107" s="1"/>
      <c r="AA107" s="2"/>
    </row>
    <row r="108" spans="8:33">
      <c r="H108">
        <v>107</v>
      </c>
      <c r="I108" s="1" t="s">
        <v>752</v>
      </c>
      <c r="J108" s="1"/>
      <c r="K108" s="2"/>
      <c r="L108">
        <v>107</v>
      </c>
      <c r="M108" s="1" t="s">
        <v>753</v>
      </c>
      <c r="N108" s="1"/>
      <c r="O108" s="2"/>
      <c r="P108">
        <v>107</v>
      </c>
      <c r="Q108" s="1" t="s">
        <v>754</v>
      </c>
      <c r="R108" s="1"/>
      <c r="S108" s="2"/>
      <c r="T108">
        <v>107</v>
      </c>
      <c r="U108" s="1" t="s">
        <v>178</v>
      </c>
      <c r="V108" s="1"/>
      <c r="W108" s="2"/>
      <c r="X108">
        <v>107</v>
      </c>
      <c r="Y108" s="1" t="s">
        <v>179</v>
      </c>
      <c r="Z108" s="1"/>
      <c r="AA108" s="2"/>
    </row>
    <row r="109" spans="8:33">
      <c r="H109">
        <v>108</v>
      </c>
      <c r="I109" s="1" t="s">
        <v>752</v>
      </c>
      <c r="J109" s="1"/>
      <c r="K109" s="2"/>
      <c r="L109">
        <v>108</v>
      </c>
      <c r="M109" s="1" t="s">
        <v>753</v>
      </c>
      <c r="N109" s="1"/>
      <c r="O109" s="2"/>
      <c r="P109">
        <v>108</v>
      </c>
      <c r="Q109" s="1" t="s">
        <v>754</v>
      </c>
      <c r="R109" s="1"/>
      <c r="S109" s="2"/>
      <c r="T109">
        <v>108</v>
      </c>
      <c r="U109" s="1" t="s">
        <v>178</v>
      </c>
      <c r="V109" s="1"/>
      <c r="W109" s="2"/>
      <c r="X109">
        <v>108</v>
      </c>
      <c r="Y109" s="1" t="s">
        <v>179</v>
      </c>
      <c r="Z109" s="1"/>
      <c r="AA109" s="2"/>
    </row>
    <row r="110" spans="8:33">
      <c r="H110">
        <v>109</v>
      </c>
      <c r="I110" s="1" t="s">
        <v>752</v>
      </c>
      <c r="J110" s="1"/>
      <c r="K110" s="2"/>
      <c r="L110">
        <v>109</v>
      </c>
      <c r="M110" s="1" t="s">
        <v>753</v>
      </c>
      <c r="N110" s="1"/>
      <c r="O110" s="2"/>
      <c r="P110">
        <v>109</v>
      </c>
      <c r="Q110" s="1" t="s">
        <v>754</v>
      </c>
      <c r="R110" s="1"/>
      <c r="S110" s="2"/>
      <c r="T110">
        <v>109</v>
      </c>
      <c r="U110" s="1" t="s">
        <v>178</v>
      </c>
      <c r="V110" s="1"/>
      <c r="W110" s="2"/>
      <c r="X110">
        <v>109</v>
      </c>
      <c r="Y110" s="1" t="s">
        <v>179</v>
      </c>
      <c r="Z110" s="1"/>
      <c r="AA110" s="2"/>
    </row>
    <row r="111" spans="8:33">
      <c r="H111">
        <v>110</v>
      </c>
      <c r="I111" s="1" t="s">
        <v>752</v>
      </c>
      <c r="J111" s="1"/>
      <c r="K111" s="2"/>
      <c r="L111">
        <v>110</v>
      </c>
      <c r="M111" s="1" t="s">
        <v>753</v>
      </c>
      <c r="N111" s="1"/>
      <c r="O111" s="2"/>
      <c r="P111">
        <v>110</v>
      </c>
      <c r="Q111" s="1" t="s">
        <v>754</v>
      </c>
      <c r="R111" s="1"/>
      <c r="S111" s="2"/>
      <c r="T111">
        <v>110</v>
      </c>
      <c r="U111" s="1" t="s">
        <v>178</v>
      </c>
      <c r="V111" s="1"/>
      <c r="W111" s="2"/>
      <c r="X111">
        <v>110</v>
      </c>
      <c r="Y111" s="1" t="s">
        <v>179</v>
      </c>
      <c r="Z111" s="1"/>
      <c r="AA111" s="2"/>
    </row>
    <row r="112" spans="8:33">
      <c r="H112">
        <v>111</v>
      </c>
      <c r="I112" s="1" t="s">
        <v>752</v>
      </c>
      <c r="J112" s="1"/>
      <c r="K112" s="2"/>
      <c r="L112">
        <v>111</v>
      </c>
      <c r="M112" s="1" t="s">
        <v>753</v>
      </c>
      <c r="N112" s="1"/>
      <c r="O112" s="2"/>
      <c r="P112">
        <v>111</v>
      </c>
      <c r="Q112" s="1" t="s">
        <v>754</v>
      </c>
      <c r="R112" s="1"/>
      <c r="S112" s="2"/>
      <c r="T112">
        <v>111</v>
      </c>
      <c r="U112" s="1" t="s">
        <v>178</v>
      </c>
      <c r="V112" s="1"/>
      <c r="W112" s="2"/>
      <c r="X112">
        <v>111</v>
      </c>
      <c r="Y112" s="1" t="s">
        <v>179</v>
      </c>
      <c r="Z112" s="1"/>
      <c r="AA112" s="2"/>
    </row>
    <row r="113" spans="8:27">
      <c r="H113">
        <v>112</v>
      </c>
      <c r="I113" s="1" t="s">
        <v>752</v>
      </c>
      <c r="J113" s="1"/>
      <c r="K113" s="2"/>
      <c r="L113">
        <v>112</v>
      </c>
      <c r="M113" s="1" t="s">
        <v>753</v>
      </c>
      <c r="N113" s="1"/>
      <c r="O113" s="2"/>
      <c r="P113">
        <v>112</v>
      </c>
      <c r="Q113" s="1" t="s">
        <v>754</v>
      </c>
      <c r="R113" s="1"/>
      <c r="S113" s="2"/>
      <c r="T113">
        <v>112</v>
      </c>
      <c r="U113" s="1" t="s">
        <v>178</v>
      </c>
      <c r="V113" s="1"/>
      <c r="W113" s="2"/>
      <c r="X113">
        <v>112</v>
      </c>
      <c r="Y113" s="1" t="s">
        <v>179</v>
      </c>
      <c r="Z113" s="1"/>
      <c r="AA113" s="2"/>
    </row>
    <row r="114" spans="8:27">
      <c r="H114">
        <v>113</v>
      </c>
      <c r="I114" s="1" t="s">
        <v>752</v>
      </c>
      <c r="J114" s="1"/>
      <c r="K114" s="2"/>
      <c r="L114">
        <v>113</v>
      </c>
      <c r="M114" s="1" t="s">
        <v>753</v>
      </c>
      <c r="N114" s="1"/>
      <c r="O114" s="2"/>
      <c r="P114">
        <v>113</v>
      </c>
      <c r="Q114" s="1" t="s">
        <v>754</v>
      </c>
      <c r="R114" s="1"/>
      <c r="S114" s="2"/>
      <c r="T114">
        <v>113</v>
      </c>
      <c r="U114" s="1" t="s">
        <v>178</v>
      </c>
      <c r="V114" s="1"/>
      <c r="W114" s="2"/>
      <c r="X114">
        <v>113</v>
      </c>
      <c r="Y114" s="1" t="s">
        <v>179</v>
      </c>
      <c r="Z114" s="1"/>
      <c r="AA114" s="2"/>
    </row>
    <row r="115" spans="8:27">
      <c r="H115">
        <v>114</v>
      </c>
      <c r="I115" s="1" t="s">
        <v>752</v>
      </c>
      <c r="J115" s="1"/>
      <c r="K115" s="2"/>
      <c r="L115">
        <v>114</v>
      </c>
      <c r="M115" s="1" t="s">
        <v>753</v>
      </c>
      <c r="N115" s="1"/>
      <c r="O115" s="2"/>
      <c r="P115">
        <v>114</v>
      </c>
      <c r="Q115" s="1" t="s">
        <v>754</v>
      </c>
      <c r="R115" s="1"/>
      <c r="S115" s="2"/>
      <c r="T115">
        <v>114</v>
      </c>
      <c r="U115" s="1" t="s">
        <v>178</v>
      </c>
      <c r="V115" s="1"/>
      <c r="W115" s="2"/>
      <c r="X115">
        <v>114</v>
      </c>
      <c r="Y115" s="1" t="s">
        <v>179</v>
      </c>
      <c r="Z115" s="1"/>
      <c r="AA115" s="2"/>
    </row>
    <row r="116" spans="8:27">
      <c r="H116">
        <v>115</v>
      </c>
      <c r="I116" s="1" t="s">
        <v>752</v>
      </c>
      <c r="J116" s="1"/>
      <c r="K116" s="2"/>
      <c r="L116">
        <v>115</v>
      </c>
      <c r="M116" s="1" t="s">
        <v>753</v>
      </c>
      <c r="N116" s="1"/>
      <c r="O116" s="2"/>
      <c r="P116">
        <v>115</v>
      </c>
      <c r="Q116" s="1" t="s">
        <v>754</v>
      </c>
      <c r="R116" s="1"/>
      <c r="S116" s="2"/>
      <c r="T116">
        <v>115</v>
      </c>
      <c r="U116" s="1" t="s">
        <v>178</v>
      </c>
      <c r="V116" s="1"/>
      <c r="W116" s="2"/>
      <c r="X116">
        <v>115</v>
      </c>
      <c r="Y116" s="1" t="s">
        <v>179</v>
      </c>
      <c r="Z116" s="1"/>
      <c r="AA116" s="2"/>
    </row>
    <row r="117" spans="8:27">
      <c r="H117">
        <v>116</v>
      </c>
      <c r="I117" s="1" t="s">
        <v>752</v>
      </c>
      <c r="J117" s="1"/>
      <c r="K117" s="2"/>
      <c r="L117">
        <v>116</v>
      </c>
      <c r="M117" s="1" t="s">
        <v>753</v>
      </c>
      <c r="N117" s="1"/>
      <c r="O117" s="2"/>
      <c r="P117">
        <v>116</v>
      </c>
      <c r="Q117" s="1" t="s">
        <v>754</v>
      </c>
      <c r="R117" s="1"/>
      <c r="S117" s="2"/>
      <c r="T117">
        <v>116</v>
      </c>
      <c r="U117" s="1" t="s">
        <v>178</v>
      </c>
      <c r="V117" s="1"/>
      <c r="W117" s="2"/>
      <c r="X117">
        <v>116</v>
      </c>
      <c r="Y117" s="1" t="s">
        <v>179</v>
      </c>
      <c r="Z117" s="1"/>
      <c r="AA117" s="2"/>
    </row>
    <row r="118" spans="8:27">
      <c r="H118">
        <v>117</v>
      </c>
      <c r="I118" s="1" t="s">
        <v>752</v>
      </c>
      <c r="J118" s="1"/>
      <c r="K118" s="2"/>
      <c r="L118">
        <v>117</v>
      </c>
      <c r="M118" s="1" t="s">
        <v>753</v>
      </c>
      <c r="N118" s="1"/>
      <c r="O118" s="2"/>
      <c r="P118">
        <v>117</v>
      </c>
      <c r="Q118" s="1" t="s">
        <v>754</v>
      </c>
      <c r="R118" s="1"/>
      <c r="S118" s="2"/>
      <c r="T118">
        <v>117</v>
      </c>
      <c r="U118" s="1" t="s">
        <v>178</v>
      </c>
      <c r="V118" s="1"/>
      <c r="W118" s="2"/>
      <c r="X118">
        <v>117</v>
      </c>
      <c r="Y118" s="1" t="s">
        <v>179</v>
      </c>
      <c r="Z118" s="1"/>
      <c r="AA118" s="2"/>
    </row>
    <row r="119" spans="8:27">
      <c r="H119">
        <v>118</v>
      </c>
      <c r="I119" s="1" t="s">
        <v>752</v>
      </c>
      <c r="J119" s="1"/>
      <c r="K119" s="2"/>
      <c r="L119">
        <v>118</v>
      </c>
      <c r="M119" s="1" t="s">
        <v>753</v>
      </c>
      <c r="N119" s="1"/>
      <c r="O119" s="2"/>
      <c r="P119">
        <v>118</v>
      </c>
      <c r="Q119" s="1" t="s">
        <v>754</v>
      </c>
      <c r="R119" s="1"/>
      <c r="S119" s="2"/>
      <c r="T119">
        <v>118</v>
      </c>
      <c r="U119" s="1" t="s">
        <v>178</v>
      </c>
      <c r="V119" s="1"/>
      <c r="W119" s="2"/>
      <c r="X119">
        <v>118</v>
      </c>
      <c r="Y119" s="1" t="s">
        <v>179</v>
      </c>
      <c r="Z119" s="1"/>
      <c r="AA119" s="2"/>
    </row>
    <row r="120" spans="8:27">
      <c r="H120">
        <v>119</v>
      </c>
      <c r="I120" s="1" t="s">
        <v>752</v>
      </c>
      <c r="J120" s="1"/>
      <c r="K120" s="2"/>
      <c r="L120">
        <v>119</v>
      </c>
      <c r="M120" s="1" t="s">
        <v>753</v>
      </c>
      <c r="N120" s="1"/>
      <c r="O120" s="2"/>
      <c r="P120">
        <v>119</v>
      </c>
      <c r="Q120" s="1" t="s">
        <v>754</v>
      </c>
      <c r="R120" s="1"/>
      <c r="S120" s="2"/>
      <c r="T120">
        <v>119</v>
      </c>
      <c r="U120" s="1" t="s">
        <v>178</v>
      </c>
      <c r="V120" s="1"/>
      <c r="W120" s="2"/>
      <c r="X120">
        <v>119</v>
      </c>
      <c r="Y120" s="1" t="s">
        <v>179</v>
      </c>
      <c r="Z120" s="1"/>
      <c r="AA120" s="2"/>
    </row>
    <row r="121" spans="8:27">
      <c r="H121">
        <v>120</v>
      </c>
      <c r="I121" s="1" t="s">
        <v>752</v>
      </c>
      <c r="J121" s="1"/>
      <c r="K121" s="2"/>
      <c r="L121">
        <v>120</v>
      </c>
      <c r="M121" s="1" t="s">
        <v>753</v>
      </c>
      <c r="N121" s="1"/>
      <c r="O121" s="2"/>
      <c r="P121">
        <v>120</v>
      </c>
      <c r="Q121" s="1" t="s">
        <v>754</v>
      </c>
      <c r="R121" s="1"/>
      <c r="S121" s="2"/>
      <c r="T121">
        <v>120</v>
      </c>
      <c r="U121" s="1" t="s">
        <v>178</v>
      </c>
      <c r="V121" s="1"/>
      <c r="W121" s="2"/>
      <c r="X121">
        <v>120</v>
      </c>
      <c r="Y121" s="1" t="s">
        <v>179</v>
      </c>
      <c r="Z121" s="1"/>
      <c r="AA121" s="2"/>
    </row>
    <row r="122" spans="8:27">
      <c r="H122">
        <v>121</v>
      </c>
      <c r="I122" s="1" t="s">
        <v>752</v>
      </c>
      <c r="J122" s="1"/>
      <c r="K122" s="2"/>
      <c r="L122">
        <v>121</v>
      </c>
      <c r="M122" s="1" t="s">
        <v>753</v>
      </c>
      <c r="N122" s="1"/>
      <c r="O122" s="2"/>
      <c r="P122">
        <v>121</v>
      </c>
      <c r="Q122" s="1" t="s">
        <v>754</v>
      </c>
      <c r="R122" s="1"/>
      <c r="S122" s="2"/>
      <c r="T122">
        <v>121</v>
      </c>
      <c r="U122" s="1" t="s">
        <v>178</v>
      </c>
      <c r="V122" s="1"/>
      <c r="W122" s="2"/>
      <c r="X122">
        <v>121</v>
      </c>
      <c r="Y122" s="1" t="s">
        <v>179</v>
      </c>
      <c r="Z122" s="1"/>
      <c r="AA122" s="2"/>
    </row>
    <row r="123" spans="8:27">
      <c r="H123">
        <v>122</v>
      </c>
      <c r="I123" s="1" t="s">
        <v>752</v>
      </c>
      <c r="J123" s="1"/>
      <c r="K123" s="2"/>
      <c r="L123">
        <v>122</v>
      </c>
      <c r="M123" s="1" t="s">
        <v>753</v>
      </c>
      <c r="N123" s="1"/>
      <c r="O123" s="2"/>
      <c r="P123">
        <v>122</v>
      </c>
      <c r="Q123" s="1" t="s">
        <v>754</v>
      </c>
      <c r="R123" s="1"/>
      <c r="S123" s="2"/>
      <c r="T123">
        <v>122</v>
      </c>
      <c r="U123" s="1" t="s">
        <v>178</v>
      </c>
      <c r="V123" s="1"/>
      <c r="W123" s="2"/>
      <c r="X123">
        <v>122</v>
      </c>
      <c r="Y123" s="1" t="s">
        <v>179</v>
      </c>
      <c r="Z123" s="1"/>
      <c r="AA123" s="2"/>
    </row>
    <row r="124" spans="8:27">
      <c r="H124">
        <v>123</v>
      </c>
      <c r="I124" s="1" t="s">
        <v>752</v>
      </c>
      <c r="J124" s="1"/>
      <c r="K124" s="2"/>
      <c r="L124">
        <v>123</v>
      </c>
      <c r="M124" s="1" t="s">
        <v>753</v>
      </c>
      <c r="N124" s="1"/>
      <c r="O124" s="2"/>
      <c r="P124">
        <v>123</v>
      </c>
      <c r="Q124" s="1" t="s">
        <v>754</v>
      </c>
      <c r="R124" s="1"/>
      <c r="S124" s="2"/>
      <c r="T124">
        <v>123</v>
      </c>
      <c r="U124" s="1" t="s">
        <v>178</v>
      </c>
      <c r="V124" s="1"/>
      <c r="W124" s="2"/>
      <c r="X124">
        <v>123</v>
      </c>
      <c r="Y124" s="1" t="s">
        <v>179</v>
      </c>
      <c r="Z124" s="1"/>
      <c r="AA124" s="2"/>
    </row>
    <row r="125" spans="8:27">
      <c r="H125">
        <v>124</v>
      </c>
      <c r="I125" s="1" t="s">
        <v>752</v>
      </c>
      <c r="J125" s="1"/>
      <c r="K125" s="2"/>
      <c r="L125">
        <v>124</v>
      </c>
      <c r="M125" s="1" t="s">
        <v>753</v>
      </c>
      <c r="N125" s="1"/>
      <c r="O125" s="2"/>
      <c r="P125">
        <v>124</v>
      </c>
      <c r="Q125" s="1" t="s">
        <v>754</v>
      </c>
      <c r="R125" s="1"/>
      <c r="S125" s="2"/>
      <c r="T125">
        <v>124</v>
      </c>
      <c r="U125" s="1" t="s">
        <v>178</v>
      </c>
      <c r="V125" s="1"/>
      <c r="W125" s="2"/>
      <c r="X125">
        <v>124</v>
      </c>
      <c r="Y125" s="1" t="s">
        <v>179</v>
      </c>
      <c r="Z125" s="1"/>
      <c r="AA125" s="2"/>
    </row>
    <row r="126" spans="8:27">
      <c r="H126">
        <v>125</v>
      </c>
      <c r="I126" s="1" t="s">
        <v>752</v>
      </c>
      <c r="J126" s="1"/>
      <c r="K126" s="2"/>
      <c r="L126">
        <v>125</v>
      </c>
      <c r="M126" s="1" t="s">
        <v>753</v>
      </c>
      <c r="N126" s="1"/>
      <c r="O126" s="2"/>
      <c r="P126">
        <v>125</v>
      </c>
      <c r="Q126" s="1" t="s">
        <v>754</v>
      </c>
      <c r="R126" s="1"/>
      <c r="S126" s="2"/>
      <c r="T126">
        <v>125</v>
      </c>
      <c r="U126" s="1" t="s">
        <v>178</v>
      </c>
      <c r="V126" s="1"/>
      <c r="W126" s="2"/>
      <c r="X126">
        <v>125</v>
      </c>
      <c r="Y126" s="1" t="s">
        <v>179</v>
      </c>
      <c r="Z126" s="1"/>
      <c r="AA126" s="2"/>
    </row>
    <row r="127" spans="8:27">
      <c r="H127">
        <v>126</v>
      </c>
      <c r="I127" s="1" t="s">
        <v>752</v>
      </c>
      <c r="J127" s="1"/>
      <c r="K127" s="2"/>
      <c r="L127">
        <v>126</v>
      </c>
      <c r="M127" s="1" t="s">
        <v>753</v>
      </c>
      <c r="N127" s="1"/>
      <c r="O127" s="2"/>
      <c r="P127">
        <v>126</v>
      </c>
      <c r="Q127" s="1" t="s">
        <v>754</v>
      </c>
      <c r="R127" s="1"/>
      <c r="S127" s="2"/>
      <c r="T127">
        <v>126</v>
      </c>
      <c r="U127" s="1" t="s">
        <v>178</v>
      </c>
      <c r="V127" s="1"/>
      <c r="W127" s="2"/>
      <c r="X127">
        <v>126</v>
      </c>
      <c r="Y127" s="1" t="s">
        <v>179</v>
      </c>
      <c r="Z127" s="1"/>
      <c r="AA127" s="2"/>
    </row>
    <row r="128" spans="8:27">
      <c r="H128">
        <v>127</v>
      </c>
      <c r="I128" s="1" t="s">
        <v>752</v>
      </c>
      <c r="J128" s="1"/>
      <c r="K128" s="2"/>
      <c r="L128">
        <v>127</v>
      </c>
      <c r="M128" s="1" t="s">
        <v>753</v>
      </c>
      <c r="N128" s="1"/>
      <c r="O128" s="2"/>
      <c r="P128">
        <v>127</v>
      </c>
      <c r="Q128" s="1" t="s">
        <v>754</v>
      </c>
      <c r="R128" s="1"/>
      <c r="S128" s="2"/>
      <c r="T128">
        <v>127</v>
      </c>
      <c r="U128" s="1" t="s">
        <v>178</v>
      </c>
      <c r="V128" s="1"/>
      <c r="W128" s="2"/>
      <c r="X128">
        <v>127</v>
      </c>
      <c r="Y128" s="1" t="s">
        <v>179</v>
      </c>
      <c r="Z128" s="1"/>
      <c r="AA128" s="2"/>
    </row>
    <row r="129" spans="8:27">
      <c r="H129">
        <v>128</v>
      </c>
      <c r="I129" s="1" t="s">
        <v>752</v>
      </c>
      <c r="J129" s="1"/>
      <c r="K129" s="2"/>
      <c r="L129">
        <v>128</v>
      </c>
      <c r="M129" s="1" t="s">
        <v>753</v>
      </c>
      <c r="N129" s="1"/>
      <c r="O129" s="2"/>
      <c r="P129">
        <v>128</v>
      </c>
      <c r="Q129" s="1" t="s">
        <v>754</v>
      </c>
      <c r="R129" s="1"/>
      <c r="S129" s="2"/>
      <c r="T129">
        <v>128</v>
      </c>
      <c r="U129" s="1" t="s">
        <v>178</v>
      </c>
      <c r="V129" s="1"/>
      <c r="W129" s="2"/>
      <c r="X129">
        <v>128</v>
      </c>
      <c r="Y129" s="1" t="s">
        <v>179</v>
      </c>
      <c r="Z129" s="1"/>
      <c r="AA129" s="2"/>
    </row>
    <row r="130" spans="8:27">
      <c r="H130">
        <v>129</v>
      </c>
      <c r="I130" s="1" t="s">
        <v>752</v>
      </c>
      <c r="J130" s="1"/>
      <c r="K130" s="2"/>
      <c r="L130">
        <v>129</v>
      </c>
      <c r="M130" s="1" t="s">
        <v>753</v>
      </c>
      <c r="N130" s="1"/>
      <c r="O130" s="2"/>
      <c r="P130">
        <v>129</v>
      </c>
      <c r="Q130" s="1" t="s">
        <v>754</v>
      </c>
      <c r="R130" s="1"/>
      <c r="S130" s="2"/>
      <c r="T130">
        <v>129</v>
      </c>
      <c r="U130" s="1" t="s">
        <v>178</v>
      </c>
      <c r="V130" s="1"/>
      <c r="W130" s="2"/>
      <c r="X130">
        <v>129</v>
      </c>
      <c r="Y130" s="1" t="s">
        <v>179</v>
      </c>
      <c r="Z130" s="1"/>
      <c r="AA130" s="2"/>
    </row>
    <row r="131" spans="8:27">
      <c r="H131">
        <v>130</v>
      </c>
      <c r="I131" s="1" t="s">
        <v>752</v>
      </c>
      <c r="J131" s="1"/>
      <c r="K131" s="2"/>
      <c r="L131">
        <v>130</v>
      </c>
      <c r="M131" s="1" t="s">
        <v>753</v>
      </c>
      <c r="N131" s="1"/>
      <c r="O131" s="2"/>
      <c r="P131">
        <v>130</v>
      </c>
      <c r="Q131" s="1" t="s">
        <v>754</v>
      </c>
      <c r="R131" s="1"/>
      <c r="S131" s="2"/>
      <c r="T131">
        <v>130</v>
      </c>
      <c r="U131" s="1" t="s">
        <v>178</v>
      </c>
      <c r="V131" s="1"/>
      <c r="W131" s="2"/>
      <c r="X131">
        <v>130</v>
      </c>
      <c r="Y131" s="1" t="s">
        <v>179</v>
      </c>
      <c r="Z131" s="1"/>
      <c r="AA131" s="2"/>
    </row>
    <row r="132" spans="8:27">
      <c r="H132">
        <v>131</v>
      </c>
      <c r="I132" s="1" t="s">
        <v>752</v>
      </c>
      <c r="J132" s="1"/>
      <c r="K132" s="2"/>
      <c r="L132">
        <v>131</v>
      </c>
      <c r="M132" s="1" t="s">
        <v>753</v>
      </c>
      <c r="N132" s="1"/>
      <c r="O132" s="2"/>
      <c r="P132">
        <v>131</v>
      </c>
      <c r="Q132" s="1" t="s">
        <v>754</v>
      </c>
      <c r="R132" s="1"/>
      <c r="S132" s="2"/>
      <c r="T132">
        <v>131</v>
      </c>
      <c r="U132" s="1" t="s">
        <v>178</v>
      </c>
      <c r="V132" s="1"/>
      <c r="W132" s="2"/>
      <c r="X132">
        <v>131</v>
      </c>
      <c r="Y132" s="1" t="s">
        <v>179</v>
      </c>
      <c r="Z132" s="1"/>
      <c r="AA132" s="2"/>
    </row>
    <row r="133" spans="8:27">
      <c r="H133">
        <v>132</v>
      </c>
      <c r="I133" s="1" t="s">
        <v>752</v>
      </c>
      <c r="J133" s="1"/>
      <c r="K133" s="2"/>
      <c r="L133">
        <v>132</v>
      </c>
      <c r="M133" s="1" t="s">
        <v>753</v>
      </c>
      <c r="N133" s="1"/>
      <c r="O133" s="2"/>
      <c r="P133">
        <v>132</v>
      </c>
      <c r="Q133" s="1" t="s">
        <v>754</v>
      </c>
      <c r="R133" s="1"/>
      <c r="S133" s="2"/>
      <c r="T133">
        <v>132</v>
      </c>
      <c r="U133" s="1" t="s">
        <v>178</v>
      </c>
      <c r="V133" s="1"/>
      <c r="W133" s="2"/>
      <c r="X133">
        <v>132</v>
      </c>
      <c r="Y133" s="1" t="s">
        <v>179</v>
      </c>
      <c r="Z133" s="1"/>
      <c r="AA133" s="2"/>
    </row>
    <row r="134" spans="8:27">
      <c r="H134">
        <v>133</v>
      </c>
      <c r="I134" s="1" t="s">
        <v>752</v>
      </c>
      <c r="J134" s="1"/>
      <c r="K134" s="2"/>
      <c r="L134">
        <v>133</v>
      </c>
      <c r="M134" s="1" t="s">
        <v>753</v>
      </c>
      <c r="N134" s="1"/>
      <c r="O134" s="2"/>
      <c r="P134">
        <v>133</v>
      </c>
      <c r="Q134" s="1" t="s">
        <v>754</v>
      </c>
      <c r="R134" s="1"/>
      <c r="S134" s="2"/>
      <c r="T134">
        <v>133</v>
      </c>
      <c r="U134" s="1" t="s">
        <v>178</v>
      </c>
      <c r="V134" s="1"/>
      <c r="W134" s="2"/>
      <c r="X134">
        <v>133</v>
      </c>
      <c r="Y134" s="1" t="s">
        <v>179</v>
      </c>
      <c r="Z134" s="1"/>
      <c r="AA134" s="2"/>
    </row>
    <row r="135" spans="8:27">
      <c r="H135">
        <v>134</v>
      </c>
      <c r="I135" s="1" t="s">
        <v>752</v>
      </c>
      <c r="J135" s="1"/>
      <c r="K135" s="2"/>
      <c r="L135">
        <v>134</v>
      </c>
      <c r="M135" s="1" t="s">
        <v>753</v>
      </c>
      <c r="N135" s="1"/>
      <c r="O135" s="2"/>
      <c r="P135">
        <v>134</v>
      </c>
      <c r="Q135" s="1" t="s">
        <v>754</v>
      </c>
      <c r="R135" s="1"/>
      <c r="S135" s="2"/>
      <c r="T135">
        <v>134</v>
      </c>
      <c r="U135" s="1" t="s">
        <v>178</v>
      </c>
      <c r="V135" s="1"/>
      <c r="W135" s="2"/>
      <c r="X135">
        <v>134</v>
      </c>
      <c r="Y135" s="1" t="s">
        <v>179</v>
      </c>
      <c r="Z135" s="1"/>
      <c r="AA135" s="2"/>
    </row>
    <row r="136" spans="8:27">
      <c r="H136">
        <v>135</v>
      </c>
      <c r="I136" s="1" t="s">
        <v>752</v>
      </c>
      <c r="J136" s="1"/>
      <c r="K136" s="2"/>
      <c r="L136">
        <v>135</v>
      </c>
      <c r="M136" s="1" t="s">
        <v>753</v>
      </c>
      <c r="N136" s="1"/>
      <c r="O136" s="2"/>
      <c r="P136">
        <v>135</v>
      </c>
      <c r="Q136" s="1" t="s">
        <v>754</v>
      </c>
      <c r="R136" s="1"/>
      <c r="S136" s="2"/>
      <c r="T136">
        <v>135</v>
      </c>
      <c r="U136" s="1" t="s">
        <v>178</v>
      </c>
      <c r="V136" s="1"/>
      <c r="W136" s="2"/>
      <c r="X136">
        <v>135</v>
      </c>
      <c r="Y136" s="1" t="s">
        <v>179</v>
      </c>
      <c r="Z136" s="1"/>
      <c r="AA136" s="2"/>
    </row>
    <row r="137" spans="8:27">
      <c r="H137">
        <v>136</v>
      </c>
      <c r="I137" s="1" t="s">
        <v>752</v>
      </c>
      <c r="J137" s="1"/>
      <c r="K137" s="2"/>
      <c r="L137">
        <v>136</v>
      </c>
      <c r="M137" s="1" t="s">
        <v>753</v>
      </c>
      <c r="N137" s="1"/>
      <c r="O137" s="2"/>
      <c r="P137">
        <v>136</v>
      </c>
      <c r="Q137" s="1" t="s">
        <v>754</v>
      </c>
      <c r="R137" s="1"/>
      <c r="S137" s="2"/>
      <c r="T137">
        <v>136</v>
      </c>
      <c r="U137" s="1" t="s">
        <v>178</v>
      </c>
      <c r="V137" s="1"/>
      <c r="W137" s="2"/>
      <c r="X137">
        <v>136</v>
      </c>
      <c r="Y137" s="1" t="s">
        <v>179</v>
      </c>
      <c r="Z137" s="1"/>
      <c r="AA137" s="2"/>
    </row>
    <row r="138" spans="8:27">
      <c r="H138">
        <v>137</v>
      </c>
      <c r="I138" s="1" t="s">
        <v>752</v>
      </c>
      <c r="J138" s="1"/>
      <c r="K138" s="2"/>
      <c r="L138">
        <v>137</v>
      </c>
      <c r="M138" s="1" t="s">
        <v>753</v>
      </c>
      <c r="N138" s="1"/>
      <c r="O138" s="2"/>
      <c r="P138">
        <v>137</v>
      </c>
      <c r="Q138" s="1" t="s">
        <v>754</v>
      </c>
      <c r="R138" s="1"/>
      <c r="S138" s="2"/>
      <c r="T138">
        <v>137</v>
      </c>
      <c r="U138" s="1" t="s">
        <v>178</v>
      </c>
      <c r="V138" s="1"/>
      <c r="W138" s="2"/>
      <c r="X138">
        <v>137</v>
      </c>
      <c r="Y138" s="1" t="s">
        <v>179</v>
      </c>
      <c r="Z138" s="1"/>
      <c r="AA138" s="2"/>
    </row>
    <row r="139" spans="8:27">
      <c r="H139">
        <v>138</v>
      </c>
      <c r="I139" s="1" t="s">
        <v>752</v>
      </c>
      <c r="J139" s="1"/>
      <c r="K139" s="2"/>
      <c r="L139">
        <v>138</v>
      </c>
      <c r="M139" s="1" t="s">
        <v>753</v>
      </c>
      <c r="N139" s="1"/>
      <c r="O139" s="2"/>
      <c r="P139">
        <v>138</v>
      </c>
      <c r="Q139" s="1" t="s">
        <v>754</v>
      </c>
      <c r="R139" s="1"/>
      <c r="S139" s="2"/>
      <c r="T139">
        <v>138</v>
      </c>
      <c r="U139" s="1" t="s">
        <v>178</v>
      </c>
      <c r="V139" s="1"/>
      <c r="W139" s="2"/>
      <c r="X139">
        <v>138</v>
      </c>
      <c r="Y139" s="1" t="s">
        <v>179</v>
      </c>
      <c r="Z139" s="1"/>
      <c r="AA139" s="2"/>
    </row>
    <row r="140" spans="8:27">
      <c r="H140">
        <v>139</v>
      </c>
      <c r="I140" s="1" t="s">
        <v>752</v>
      </c>
      <c r="J140" s="1"/>
      <c r="K140" s="2"/>
      <c r="L140">
        <v>139</v>
      </c>
      <c r="M140" s="1" t="s">
        <v>753</v>
      </c>
      <c r="N140" s="1"/>
      <c r="O140" s="2"/>
      <c r="P140">
        <v>139</v>
      </c>
      <c r="Q140" s="1" t="s">
        <v>754</v>
      </c>
      <c r="R140" s="1"/>
      <c r="S140" s="2"/>
      <c r="T140">
        <v>139</v>
      </c>
      <c r="U140" s="1" t="s">
        <v>178</v>
      </c>
      <c r="V140" s="1"/>
      <c r="W140" s="2"/>
      <c r="X140">
        <v>139</v>
      </c>
      <c r="Y140" s="1" t="s">
        <v>179</v>
      </c>
      <c r="Z140" s="1"/>
      <c r="AA140" s="2"/>
    </row>
    <row r="141" spans="8:27">
      <c r="H141">
        <v>140</v>
      </c>
      <c r="I141" s="1" t="s">
        <v>752</v>
      </c>
      <c r="J141" s="1"/>
      <c r="K141" s="2"/>
      <c r="L141">
        <v>140</v>
      </c>
      <c r="M141" s="1" t="s">
        <v>753</v>
      </c>
      <c r="N141" s="1"/>
      <c r="O141" s="2"/>
      <c r="P141">
        <v>140</v>
      </c>
      <c r="Q141" s="1" t="s">
        <v>754</v>
      </c>
      <c r="R141" s="1"/>
      <c r="S141" s="2"/>
      <c r="T141">
        <v>140</v>
      </c>
      <c r="U141" s="1" t="s">
        <v>178</v>
      </c>
      <c r="V141" s="1"/>
      <c r="W141" s="2"/>
      <c r="X141">
        <v>140</v>
      </c>
      <c r="Y141" s="1" t="s">
        <v>179</v>
      </c>
      <c r="Z141" s="1"/>
      <c r="AA141" s="2"/>
    </row>
    <row r="142" spans="8:27">
      <c r="H142">
        <v>141</v>
      </c>
      <c r="I142" s="1" t="s">
        <v>752</v>
      </c>
      <c r="J142" s="1"/>
      <c r="K142" s="2"/>
      <c r="L142">
        <v>141</v>
      </c>
      <c r="M142" s="1" t="s">
        <v>753</v>
      </c>
      <c r="N142" s="1"/>
      <c r="O142" s="2"/>
      <c r="P142">
        <v>141</v>
      </c>
      <c r="Q142" s="1" t="s">
        <v>754</v>
      </c>
      <c r="R142" s="1"/>
      <c r="S142" s="2"/>
      <c r="T142">
        <v>141</v>
      </c>
      <c r="U142" s="1" t="s">
        <v>178</v>
      </c>
      <c r="V142" s="1"/>
      <c r="W142" s="2"/>
      <c r="X142">
        <v>141</v>
      </c>
      <c r="Y142" s="1" t="s">
        <v>179</v>
      </c>
      <c r="Z142" s="1"/>
      <c r="AA142" s="2"/>
    </row>
    <row r="143" spans="8:27">
      <c r="H143">
        <v>142</v>
      </c>
      <c r="I143" s="1" t="s">
        <v>752</v>
      </c>
      <c r="J143" s="1"/>
      <c r="K143" s="2"/>
      <c r="L143">
        <v>142</v>
      </c>
      <c r="M143" s="1" t="s">
        <v>753</v>
      </c>
      <c r="N143" s="1"/>
      <c r="O143" s="2"/>
      <c r="P143">
        <v>142</v>
      </c>
      <c r="Q143" s="1" t="s">
        <v>754</v>
      </c>
      <c r="R143" s="1"/>
      <c r="S143" s="2"/>
      <c r="T143">
        <v>142</v>
      </c>
      <c r="U143" s="1" t="s">
        <v>178</v>
      </c>
      <c r="V143" s="1"/>
      <c r="W143" s="2"/>
      <c r="X143">
        <v>142</v>
      </c>
      <c r="Y143" s="1" t="s">
        <v>179</v>
      </c>
      <c r="Z143" s="1"/>
      <c r="AA143" s="2"/>
    </row>
    <row r="144" spans="8:27">
      <c r="H144">
        <v>143</v>
      </c>
      <c r="I144" s="1" t="s">
        <v>752</v>
      </c>
      <c r="J144" s="1"/>
      <c r="K144" s="2"/>
      <c r="L144">
        <v>143</v>
      </c>
      <c r="M144" s="1" t="s">
        <v>753</v>
      </c>
      <c r="N144" s="1"/>
      <c r="O144" s="2"/>
      <c r="P144">
        <v>143</v>
      </c>
      <c r="Q144" s="1" t="s">
        <v>754</v>
      </c>
      <c r="R144" s="1"/>
      <c r="S144" s="2"/>
      <c r="T144">
        <v>143</v>
      </c>
      <c r="U144" s="1" t="s">
        <v>178</v>
      </c>
      <c r="V144" s="1"/>
      <c r="W144" s="2"/>
      <c r="X144">
        <v>143</v>
      </c>
      <c r="Y144" s="1" t="s">
        <v>179</v>
      </c>
      <c r="Z144" s="1"/>
      <c r="AA144" s="2"/>
    </row>
    <row r="145" spans="8:27">
      <c r="H145">
        <v>144</v>
      </c>
      <c r="I145" s="1" t="s">
        <v>752</v>
      </c>
      <c r="J145" s="1"/>
      <c r="K145" s="2"/>
      <c r="L145">
        <v>144</v>
      </c>
      <c r="M145" s="1" t="s">
        <v>753</v>
      </c>
      <c r="N145" s="1"/>
      <c r="O145" s="2"/>
      <c r="P145">
        <v>144</v>
      </c>
      <c r="Q145" s="1" t="s">
        <v>754</v>
      </c>
      <c r="R145" s="1"/>
      <c r="S145" s="2"/>
      <c r="T145">
        <v>144</v>
      </c>
      <c r="U145" s="1" t="s">
        <v>178</v>
      </c>
      <c r="V145" s="1"/>
      <c r="W145" s="2"/>
      <c r="X145">
        <v>144</v>
      </c>
      <c r="Y145" s="1" t="s">
        <v>179</v>
      </c>
      <c r="Z145" s="1"/>
      <c r="AA145" s="2"/>
    </row>
    <row r="146" spans="8:27">
      <c r="H146">
        <v>145</v>
      </c>
      <c r="I146" s="1" t="s">
        <v>752</v>
      </c>
      <c r="J146" s="1"/>
      <c r="K146" s="2"/>
      <c r="L146">
        <v>145</v>
      </c>
      <c r="M146" s="1" t="s">
        <v>753</v>
      </c>
      <c r="N146" s="1"/>
      <c r="O146" s="2"/>
      <c r="P146">
        <v>145</v>
      </c>
      <c r="Q146" s="1" t="s">
        <v>754</v>
      </c>
      <c r="R146" s="1"/>
      <c r="S146" s="2"/>
      <c r="T146">
        <v>145</v>
      </c>
      <c r="U146" s="1" t="s">
        <v>178</v>
      </c>
      <c r="V146" s="1"/>
      <c r="W146" s="2"/>
      <c r="X146">
        <v>145</v>
      </c>
      <c r="Y146" s="1" t="s">
        <v>179</v>
      </c>
      <c r="Z146" s="1"/>
      <c r="AA146" s="2"/>
    </row>
    <row r="147" spans="8:27">
      <c r="H147">
        <v>146</v>
      </c>
      <c r="I147" s="1" t="s">
        <v>752</v>
      </c>
      <c r="J147" s="1"/>
      <c r="K147" s="2"/>
      <c r="L147">
        <v>146</v>
      </c>
      <c r="M147" s="1" t="s">
        <v>753</v>
      </c>
      <c r="N147" s="1"/>
      <c r="O147" s="2"/>
      <c r="P147">
        <v>146</v>
      </c>
      <c r="Q147" s="1" t="s">
        <v>754</v>
      </c>
      <c r="R147" s="1"/>
      <c r="S147" s="2"/>
      <c r="T147">
        <v>146</v>
      </c>
      <c r="U147" s="1" t="s">
        <v>178</v>
      </c>
      <c r="V147" s="1"/>
      <c r="W147" s="2"/>
      <c r="X147">
        <v>146</v>
      </c>
      <c r="Y147" s="1" t="s">
        <v>179</v>
      </c>
      <c r="Z147" s="1"/>
      <c r="AA147" s="2"/>
    </row>
    <row r="148" spans="8:27">
      <c r="H148">
        <v>147</v>
      </c>
      <c r="I148" s="1" t="s">
        <v>752</v>
      </c>
      <c r="J148" s="1"/>
      <c r="K148" s="2"/>
      <c r="L148">
        <v>147</v>
      </c>
      <c r="M148" s="1" t="s">
        <v>753</v>
      </c>
      <c r="N148" s="1"/>
      <c r="O148" s="2"/>
      <c r="P148">
        <v>147</v>
      </c>
      <c r="Q148" s="1" t="s">
        <v>754</v>
      </c>
      <c r="R148" s="1"/>
      <c r="S148" s="2"/>
      <c r="T148">
        <v>147</v>
      </c>
      <c r="U148" s="1" t="s">
        <v>178</v>
      </c>
      <c r="V148" s="1"/>
      <c r="W148" s="2"/>
      <c r="X148">
        <v>147</v>
      </c>
      <c r="Y148" s="1" t="s">
        <v>179</v>
      </c>
      <c r="Z148" s="1"/>
      <c r="AA148" s="2"/>
    </row>
    <row r="149" spans="8:27">
      <c r="H149">
        <v>148</v>
      </c>
      <c r="I149" s="1" t="s">
        <v>752</v>
      </c>
      <c r="J149" s="1"/>
      <c r="K149" s="2"/>
      <c r="L149">
        <v>148</v>
      </c>
      <c r="M149" s="1" t="s">
        <v>753</v>
      </c>
      <c r="N149" s="1"/>
      <c r="O149" s="2"/>
      <c r="P149">
        <v>148</v>
      </c>
      <c r="Q149" s="1" t="s">
        <v>754</v>
      </c>
      <c r="R149" s="1"/>
      <c r="S149" s="2"/>
      <c r="T149">
        <v>148</v>
      </c>
      <c r="U149" s="1" t="s">
        <v>178</v>
      </c>
      <c r="V149" s="1"/>
      <c r="W149" s="2"/>
      <c r="X149">
        <v>148</v>
      </c>
      <c r="Y149" s="1" t="s">
        <v>179</v>
      </c>
      <c r="Z149" s="1"/>
      <c r="AA149" s="2"/>
    </row>
    <row r="150" spans="8:27">
      <c r="H150">
        <v>149</v>
      </c>
      <c r="I150" s="1" t="s">
        <v>752</v>
      </c>
      <c r="J150" s="1"/>
      <c r="K150" s="2"/>
      <c r="L150">
        <v>149</v>
      </c>
      <c r="M150" s="1" t="s">
        <v>753</v>
      </c>
      <c r="N150" s="1"/>
      <c r="O150" s="2"/>
      <c r="P150">
        <v>149</v>
      </c>
      <c r="Q150" s="1" t="s">
        <v>754</v>
      </c>
      <c r="R150" s="1"/>
      <c r="S150" s="2"/>
      <c r="T150">
        <v>149</v>
      </c>
      <c r="U150" s="1" t="s">
        <v>178</v>
      </c>
      <c r="V150" s="1"/>
      <c r="W150" s="2"/>
      <c r="X150">
        <v>149</v>
      </c>
      <c r="Y150" s="1" t="s">
        <v>179</v>
      </c>
      <c r="Z150" s="1"/>
      <c r="AA150" s="2"/>
    </row>
    <row r="151" spans="8:27">
      <c r="H151">
        <v>150</v>
      </c>
      <c r="I151" s="1" t="s">
        <v>752</v>
      </c>
      <c r="J151" s="1"/>
      <c r="K151" s="2"/>
      <c r="L151">
        <v>150</v>
      </c>
      <c r="M151" s="1" t="s">
        <v>753</v>
      </c>
      <c r="N151" s="1"/>
      <c r="O151" s="2"/>
      <c r="P151">
        <v>150</v>
      </c>
      <c r="Q151" s="1" t="s">
        <v>754</v>
      </c>
      <c r="R151" s="1"/>
      <c r="S151" s="2"/>
      <c r="T151">
        <v>150</v>
      </c>
      <c r="U151" s="1" t="s">
        <v>178</v>
      </c>
      <c r="V151" s="1"/>
      <c r="W151" s="2"/>
      <c r="X151">
        <v>150</v>
      </c>
      <c r="Y151" s="1" t="s">
        <v>179</v>
      </c>
      <c r="Z151" s="1"/>
      <c r="AA151" s="2"/>
    </row>
    <row r="152" spans="8:27">
      <c r="H152">
        <v>151</v>
      </c>
      <c r="I152" s="1" t="s">
        <v>752</v>
      </c>
      <c r="J152" s="1"/>
      <c r="K152" s="2"/>
      <c r="L152">
        <v>151</v>
      </c>
      <c r="M152" s="1" t="s">
        <v>753</v>
      </c>
      <c r="N152" s="1"/>
      <c r="O152" s="2"/>
      <c r="P152">
        <v>151</v>
      </c>
      <c r="Q152" s="1" t="s">
        <v>754</v>
      </c>
      <c r="R152" s="1"/>
      <c r="S152" s="2"/>
      <c r="T152">
        <v>151</v>
      </c>
      <c r="U152" s="1" t="s">
        <v>178</v>
      </c>
      <c r="V152" s="1"/>
      <c r="W152" s="2"/>
      <c r="X152">
        <v>151</v>
      </c>
      <c r="Y152" s="1" t="s">
        <v>179</v>
      </c>
      <c r="Z152" s="1"/>
      <c r="AA152" s="2"/>
    </row>
    <row r="153" spans="8:27">
      <c r="H153">
        <v>152</v>
      </c>
      <c r="I153" s="1" t="s">
        <v>752</v>
      </c>
      <c r="J153" s="1"/>
      <c r="K153" s="2"/>
      <c r="L153">
        <v>152</v>
      </c>
      <c r="M153" s="1" t="s">
        <v>753</v>
      </c>
      <c r="N153" s="1"/>
      <c r="O153" s="2"/>
      <c r="P153">
        <v>152</v>
      </c>
      <c r="Q153" s="1" t="s">
        <v>754</v>
      </c>
      <c r="R153" s="1"/>
      <c r="S153" s="2"/>
      <c r="T153">
        <v>152</v>
      </c>
      <c r="U153" s="1" t="s">
        <v>178</v>
      </c>
      <c r="V153" s="1"/>
      <c r="W153" s="2"/>
      <c r="X153">
        <v>152</v>
      </c>
      <c r="Y153" s="1" t="s">
        <v>179</v>
      </c>
      <c r="Z153" s="1"/>
      <c r="AA153" s="2"/>
    </row>
    <row r="154" spans="8:27">
      <c r="H154">
        <v>153</v>
      </c>
      <c r="I154" s="1" t="s">
        <v>752</v>
      </c>
      <c r="J154" s="1"/>
      <c r="K154" s="2"/>
      <c r="L154">
        <v>153</v>
      </c>
      <c r="M154" s="1" t="s">
        <v>753</v>
      </c>
      <c r="N154" s="1"/>
      <c r="O154" s="2"/>
      <c r="P154">
        <v>153</v>
      </c>
      <c r="Q154" s="1" t="s">
        <v>754</v>
      </c>
      <c r="R154" s="1"/>
      <c r="S154" s="2"/>
      <c r="T154">
        <v>153</v>
      </c>
      <c r="U154" s="1" t="s">
        <v>178</v>
      </c>
      <c r="V154" s="1"/>
      <c r="W154" s="2"/>
      <c r="X154">
        <v>153</v>
      </c>
      <c r="Y154" s="1" t="s">
        <v>179</v>
      </c>
      <c r="Z154" s="1"/>
      <c r="AA154" s="2"/>
    </row>
    <row r="155" spans="8:27">
      <c r="H155">
        <v>154</v>
      </c>
      <c r="I155" s="1" t="s">
        <v>752</v>
      </c>
      <c r="J155" s="1"/>
      <c r="K155" s="2"/>
      <c r="L155">
        <v>154</v>
      </c>
      <c r="M155" s="1" t="s">
        <v>753</v>
      </c>
      <c r="N155" s="1"/>
      <c r="O155" s="2"/>
      <c r="P155">
        <v>154</v>
      </c>
      <c r="Q155" s="1" t="s">
        <v>754</v>
      </c>
      <c r="R155" s="1"/>
      <c r="S155" s="2"/>
      <c r="T155">
        <v>154</v>
      </c>
      <c r="U155" s="1" t="s">
        <v>178</v>
      </c>
      <c r="V155" s="1"/>
      <c r="W155" s="2"/>
      <c r="X155">
        <v>154</v>
      </c>
      <c r="Y155" s="1" t="s">
        <v>179</v>
      </c>
      <c r="Z155" s="1"/>
      <c r="AA155" s="2"/>
    </row>
    <row r="156" spans="8:27">
      <c r="H156">
        <v>155</v>
      </c>
      <c r="I156" s="1" t="s">
        <v>752</v>
      </c>
      <c r="J156" s="1"/>
      <c r="K156" s="2"/>
      <c r="L156">
        <v>155</v>
      </c>
      <c r="M156" s="1" t="s">
        <v>753</v>
      </c>
      <c r="N156" s="1"/>
      <c r="O156" s="2"/>
      <c r="P156">
        <v>155</v>
      </c>
      <c r="Q156" s="1" t="s">
        <v>754</v>
      </c>
      <c r="R156" s="1"/>
      <c r="S156" s="2"/>
      <c r="T156">
        <v>155</v>
      </c>
      <c r="U156" s="1" t="s">
        <v>178</v>
      </c>
      <c r="V156" s="1"/>
      <c r="W156" s="2"/>
      <c r="X156">
        <v>155</v>
      </c>
      <c r="Y156" s="1" t="s">
        <v>179</v>
      </c>
      <c r="Z156" s="1"/>
      <c r="AA156" s="2"/>
    </row>
    <row r="157" spans="8:27">
      <c r="H157">
        <v>156</v>
      </c>
      <c r="I157" s="1" t="s">
        <v>752</v>
      </c>
      <c r="J157" s="1"/>
      <c r="K157" s="2"/>
      <c r="L157">
        <v>156</v>
      </c>
      <c r="M157" s="1" t="s">
        <v>753</v>
      </c>
      <c r="N157" s="1"/>
      <c r="O157" s="2"/>
      <c r="P157">
        <v>156</v>
      </c>
      <c r="Q157" s="1" t="s">
        <v>754</v>
      </c>
      <c r="R157" s="1"/>
      <c r="S157" s="2"/>
      <c r="T157">
        <v>156</v>
      </c>
      <c r="U157" s="1" t="s">
        <v>178</v>
      </c>
      <c r="V157" s="1"/>
      <c r="W157" s="2"/>
      <c r="X157">
        <v>156</v>
      </c>
      <c r="Y157" s="1" t="s">
        <v>179</v>
      </c>
      <c r="Z157" s="1"/>
      <c r="AA157" s="2"/>
    </row>
    <row r="158" spans="8:27">
      <c r="H158">
        <v>157</v>
      </c>
      <c r="I158" s="1" t="s">
        <v>752</v>
      </c>
      <c r="J158" s="1"/>
      <c r="K158" s="2"/>
      <c r="L158">
        <v>157</v>
      </c>
      <c r="M158" s="1" t="s">
        <v>753</v>
      </c>
      <c r="N158" s="1"/>
      <c r="O158" s="2"/>
      <c r="P158">
        <v>157</v>
      </c>
      <c r="Q158" s="1" t="s">
        <v>754</v>
      </c>
      <c r="R158" s="1"/>
      <c r="S158" s="2"/>
      <c r="T158">
        <v>157</v>
      </c>
      <c r="U158" s="1" t="s">
        <v>178</v>
      </c>
      <c r="V158" s="1"/>
      <c r="W158" s="2"/>
      <c r="X158">
        <v>157</v>
      </c>
      <c r="Y158" s="1" t="s">
        <v>179</v>
      </c>
      <c r="Z158" s="1"/>
      <c r="AA158" s="2"/>
    </row>
    <row r="159" spans="8:27">
      <c r="H159">
        <v>158</v>
      </c>
      <c r="I159" s="1" t="s">
        <v>752</v>
      </c>
      <c r="J159" s="1"/>
      <c r="K159" s="2"/>
      <c r="L159">
        <v>158</v>
      </c>
      <c r="M159" s="1" t="s">
        <v>753</v>
      </c>
      <c r="N159" s="1"/>
      <c r="O159" s="2"/>
      <c r="P159">
        <v>158</v>
      </c>
      <c r="Q159" s="1" t="s">
        <v>754</v>
      </c>
      <c r="R159" s="1"/>
      <c r="S159" s="2"/>
      <c r="T159">
        <v>158</v>
      </c>
      <c r="U159" s="1" t="s">
        <v>178</v>
      </c>
      <c r="V159" s="1"/>
      <c r="W159" s="2"/>
      <c r="X159">
        <v>158</v>
      </c>
      <c r="Y159" s="1" t="s">
        <v>179</v>
      </c>
      <c r="Z159" s="1"/>
      <c r="AA159" s="2"/>
    </row>
    <row r="160" spans="8:27">
      <c r="H160">
        <v>159</v>
      </c>
      <c r="I160" s="1" t="s">
        <v>752</v>
      </c>
      <c r="J160" s="1"/>
      <c r="K160" s="2"/>
      <c r="L160">
        <v>159</v>
      </c>
      <c r="M160" s="1" t="s">
        <v>753</v>
      </c>
      <c r="N160" s="1"/>
      <c r="O160" s="2"/>
      <c r="P160">
        <v>159</v>
      </c>
      <c r="Q160" s="1" t="s">
        <v>754</v>
      </c>
      <c r="R160" s="1"/>
      <c r="S160" s="2"/>
      <c r="T160">
        <v>159</v>
      </c>
      <c r="U160" s="1" t="s">
        <v>178</v>
      </c>
      <c r="V160" s="1"/>
      <c r="W160" s="2"/>
      <c r="X160">
        <v>159</v>
      </c>
      <c r="Y160" s="1" t="s">
        <v>179</v>
      </c>
      <c r="Z160" s="1"/>
      <c r="AA160" s="2"/>
    </row>
    <row r="161" spans="8:27">
      <c r="H161">
        <v>160</v>
      </c>
      <c r="I161" s="1" t="s">
        <v>752</v>
      </c>
      <c r="J161" s="1"/>
      <c r="K161" s="2"/>
      <c r="L161">
        <v>160</v>
      </c>
      <c r="M161" s="1" t="s">
        <v>753</v>
      </c>
      <c r="N161" s="1"/>
      <c r="O161" s="2"/>
      <c r="P161">
        <v>160</v>
      </c>
      <c r="Q161" s="1" t="s">
        <v>754</v>
      </c>
      <c r="R161" s="1"/>
      <c r="S161" s="2"/>
      <c r="T161">
        <v>160</v>
      </c>
      <c r="U161" s="1" t="s">
        <v>178</v>
      </c>
      <c r="V161" s="1"/>
      <c r="W161" s="2"/>
      <c r="X161">
        <v>160</v>
      </c>
      <c r="Y161" s="1" t="s">
        <v>179</v>
      </c>
      <c r="Z161" s="1"/>
      <c r="AA161" s="2"/>
    </row>
    <row r="162" spans="8:27">
      <c r="H162">
        <v>161</v>
      </c>
      <c r="I162" s="1" t="s">
        <v>752</v>
      </c>
      <c r="J162" s="1"/>
      <c r="K162" s="2"/>
      <c r="L162">
        <v>161</v>
      </c>
      <c r="M162" s="1" t="s">
        <v>753</v>
      </c>
      <c r="N162" s="1"/>
      <c r="O162" s="2"/>
      <c r="P162">
        <v>161</v>
      </c>
      <c r="Q162" s="1" t="s">
        <v>754</v>
      </c>
      <c r="R162" s="1"/>
      <c r="S162" s="2"/>
      <c r="T162">
        <v>161</v>
      </c>
      <c r="U162" s="1" t="s">
        <v>178</v>
      </c>
      <c r="V162" s="1"/>
      <c r="W162" s="2"/>
      <c r="X162">
        <v>161</v>
      </c>
      <c r="Y162" s="1" t="s">
        <v>179</v>
      </c>
      <c r="Z162" s="1"/>
      <c r="AA162" s="2"/>
    </row>
    <row r="163" spans="8:27">
      <c r="H163">
        <v>162</v>
      </c>
      <c r="I163" s="1" t="s">
        <v>752</v>
      </c>
      <c r="J163" s="1"/>
      <c r="K163" s="2"/>
      <c r="L163">
        <v>162</v>
      </c>
      <c r="M163" s="1" t="s">
        <v>753</v>
      </c>
      <c r="N163" s="1"/>
      <c r="O163" s="2"/>
      <c r="P163">
        <v>162</v>
      </c>
      <c r="Q163" s="1" t="s">
        <v>754</v>
      </c>
      <c r="R163" s="1"/>
      <c r="S163" s="2"/>
      <c r="T163">
        <v>162</v>
      </c>
      <c r="U163" s="1" t="s">
        <v>178</v>
      </c>
      <c r="V163" s="1"/>
      <c r="W163" s="2"/>
      <c r="X163">
        <v>162</v>
      </c>
      <c r="Y163" s="1" t="s">
        <v>179</v>
      </c>
      <c r="Z163" s="1"/>
      <c r="AA163" s="2"/>
    </row>
    <row r="164" spans="8:27">
      <c r="H164">
        <v>163</v>
      </c>
      <c r="I164" s="1" t="s">
        <v>752</v>
      </c>
      <c r="J164" s="1"/>
      <c r="K164" s="2"/>
      <c r="L164">
        <v>163</v>
      </c>
      <c r="M164" s="1" t="s">
        <v>753</v>
      </c>
      <c r="N164" s="1"/>
      <c r="O164" s="2"/>
      <c r="P164">
        <v>163</v>
      </c>
      <c r="Q164" s="1" t="s">
        <v>754</v>
      </c>
      <c r="R164" s="1"/>
      <c r="S164" s="2"/>
      <c r="T164">
        <v>163</v>
      </c>
      <c r="U164" s="1" t="s">
        <v>178</v>
      </c>
      <c r="V164" s="1"/>
      <c r="W164" s="2"/>
      <c r="X164">
        <v>163</v>
      </c>
      <c r="Y164" s="1" t="s">
        <v>179</v>
      </c>
      <c r="Z164" s="1"/>
      <c r="AA164" s="2"/>
    </row>
    <row r="165" spans="8:27">
      <c r="H165">
        <v>164</v>
      </c>
      <c r="I165" s="1" t="s">
        <v>752</v>
      </c>
      <c r="J165" s="1"/>
      <c r="K165" s="2"/>
      <c r="L165">
        <v>164</v>
      </c>
      <c r="M165" s="1" t="s">
        <v>753</v>
      </c>
      <c r="N165" s="1"/>
      <c r="O165" s="2"/>
      <c r="P165">
        <v>164</v>
      </c>
      <c r="Q165" s="1" t="s">
        <v>754</v>
      </c>
      <c r="R165" s="1"/>
      <c r="S165" s="2"/>
      <c r="T165">
        <v>164</v>
      </c>
      <c r="U165" s="1" t="s">
        <v>178</v>
      </c>
      <c r="V165" s="1"/>
      <c r="W165" s="2"/>
      <c r="X165">
        <v>164</v>
      </c>
      <c r="Y165" s="1" t="s">
        <v>179</v>
      </c>
      <c r="Z165" s="1"/>
      <c r="AA165" s="2"/>
    </row>
    <row r="166" spans="8:27">
      <c r="H166">
        <v>165</v>
      </c>
      <c r="I166" s="1" t="s">
        <v>752</v>
      </c>
      <c r="J166" s="1"/>
      <c r="K166" s="2"/>
      <c r="L166">
        <v>165</v>
      </c>
      <c r="M166" s="1" t="s">
        <v>753</v>
      </c>
      <c r="N166" s="1"/>
      <c r="O166" s="2"/>
      <c r="P166">
        <v>165</v>
      </c>
      <c r="Q166" s="1" t="s">
        <v>754</v>
      </c>
      <c r="R166" s="1"/>
      <c r="S166" s="2"/>
      <c r="T166">
        <v>165</v>
      </c>
      <c r="U166" s="1" t="s">
        <v>178</v>
      </c>
      <c r="V166" s="1"/>
      <c r="W166" s="2"/>
      <c r="X166">
        <v>165</v>
      </c>
      <c r="Y166" s="1" t="s">
        <v>179</v>
      </c>
      <c r="Z166" s="1"/>
      <c r="AA166" s="2"/>
    </row>
    <row r="167" spans="8:27">
      <c r="H167">
        <v>166</v>
      </c>
      <c r="I167" s="1" t="s">
        <v>752</v>
      </c>
      <c r="J167" s="1"/>
      <c r="K167" s="2"/>
      <c r="L167">
        <v>166</v>
      </c>
      <c r="M167" s="1" t="s">
        <v>753</v>
      </c>
      <c r="N167" s="1"/>
      <c r="O167" s="2"/>
      <c r="P167">
        <v>166</v>
      </c>
      <c r="Q167" s="1" t="s">
        <v>754</v>
      </c>
      <c r="R167" s="1"/>
      <c r="S167" s="2"/>
      <c r="T167">
        <v>166</v>
      </c>
      <c r="U167" s="1" t="s">
        <v>178</v>
      </c>
      <c r="V167" s="1"/>
      <c r="W167" s="2"/>
      <c r="X167">
        <v>166</v>
      </c>
      <c r="Y167" s="1" t="s">
        <v>179</v>
      </c>
      <c r="Z167" s="1"/>
      <c r="AA167" s="2"/>
    </row>
    <row r="168" spans="8:27">
      <c r="H168">
        <v>167</v>
      </c>
      <c r="I168" s="1" t="s">
        <v>752</v>
      </c>
      <c r="J168" s="1"/>
      <c r="K168" s="2"/>
      <c r="L168">
        <v>167</v>
      </c>
      <c r="M168" s="1" t="s">
        <v>753</v>
      </c>
      <c r="N168" s="1"/>
      <c r="O168" s="2"/>
      <c r="P168">
        <v>167</v>
      </c>
      <c r="Q168" s="1" t="s">
        <v>754</v>
      </c>
      <c r="R168" s="1"/>
      <c r="S168" s="2"/>
      <c r="T168">
        <v>167</v>
      </c>
      <c r="U168" s="1" t="s">
        <v>178</v>
      </c>
      <c r="V168" s="1"/>
      <c r="W168" s="2"/>
      <c r="X168">
        <v>167</v>
      </c>
      <c r="Y168" s="1" t="s">
        <v>179</v>
      </c>
      <c r="Z168" s="1"/>
      <c r="AA168" s="2"/>
    </row>
    <row r="169" spans="8:27">
      <c r="H169">
        <v>168</v>
      </c>
      <c r="I169" s="1" t="s">
        <v>752</v>
      </c>
      <c r="J169" s="1"/>
      <c r="K169" s="2"/>
      <c r="L169">
        <v>168</v>
      </c>
      <c r="M169" s="1" t="s">
        <v>753</v>
      </c>
      <c r="N169" s="1"/>
      <c r="O169" s="2"/>
      <c r="P169">
        <v>168</v>
      </c>
      <c r="Q169" s="1" t="s">
        <v>754</v>
      </c>
      <c r="R169" s="1"/>
      <c r="S169" s="2"/>
      <c r="T169">
        <v>168</v>
      </c>
      <c r="U169" s="1" t="s">
        <v>178</v>
      </c>
      <c r="V169" s="1"/>
      <c r="W169" s="2"/>
      <c r="X169">
        <v>168</v>
      </c>
      <c r="Y169" s="1" t="s">
        <v>179</v>
      </c>
      <c r="Z169" s="1"/>
      <c r="AA169" s="2"/>
    </row>
    <row r="170" spans="8:27">
      <c r="H170">
        <v>169</v>
      </c>
      <c r="I170" s="1" t="s">
        <v>752</v>
      </c>
      <c r="J170" s="1"/>
      <c r="K170" s="2"/>
      <c r="L170">
        <v>169</v>
      </c>
      <c r="M170" s="1" t="s">
        <v>753</v>
      </c>
      <c r="N170" s="1"/>
      <c r="O170" s="2"/>
      <c r="P170">
        <v>169</v>
      </c>
      <c r="Q170" s="1" t="s">
        <v>754</v>
      </c>
      <c r="R170" s="1"/>
      <c r="S170" s="2"/>
      <c r="T170">
        <v>169</v>
      </c>
      <c r="U170" s="1" t="s">
        <v>178</v>
      </c>
      <c r="V170" s="1"/>
      <c r="W170" s="2"/>
      <c r="X170">
        <v>169</v>
      </c>
      <c r="Y170" s="1" t="s">
        <v>179</v>
      </c>
      <c r="Z170" s="1"/>
      <c r="AA170" s="2"/>
    </row>
    <row r="171" spans="8:27">
      <c r="H171">
        <v>170</v>
      </c>
      <c r="I171" s="1" t="s">
        <v>752</v>
      </c>
      <c r="J171" s="1"/>
      <c r="K171" s="2"/>
      <c r="L171">
        <v>170</v>
      </c>
      <c r="M171" s="1" t="s">
        <v>753</v>
      </c>
      <c r="N171" s="1"/>
      <c r="O171" s="2"/>
      <c r="P171">
        <v>170</v>
      </c>
      <c r="Q171" s="1" t="s">
        <v>754</v>
      </c>
      <c r="R171" s="1"/>
      <c r="S171" s="2"/>
      <c r="T171">
        <v>170</v>
      </c>
      <c r="U171" s="1" t="s">
        <v>178</v>
      </c>
      <c r="V171" s="1"/>
      <c r="W171" s="2"/>
      <c r="X171">
        <v>170</v>
      </c>
      <c r="Y171" s="1" t="s">
        <v>179</v>
      </c>
      <c r="Z171" s="1"/>
      <c r="AA171" s="2"/>
    </row>
    <row r="172" spans="8:27">
      <c r="H172">
        <v>171</v>
      </c>
      <c r="I172" s="1" t="s">
        <v>752</v>
      </c>
      <c r="J172" s="1"/>
      <c r="K172" s="2"/>
      <c r="L172">
        <v>171</v>
      </c>
      <c r="M172" s="1" t="s">
        <v>753</v>
      </c>
      <c r="N172" s="1"/>
      <c r="O172" s="2"/>
      <c r="P172">
        <v>171</v>
      </c>
      <c r="Q172" s="1" t="s">
        <v>754</v>
      </c>
      <c r="R172" s="1"/>
      <c r="S172" s="2"/>
      <c r="T172">
        <v>171</v>
      </c>
      <c r="U172" s="1" t="s">
        <v>178</v>
      </c>
      <c r="V172" s="1"/>
      <c r="W172" s="2"/>
      <c r="X172">
        <v>171</v>
      </c>
      <c r="Y172" s="1" t="s">
        <v>179</v>
      </c>
      <c r="Z172" s="1"/>
      <c r="AA172" s="2"/>
    </row>
    <row r="173" spans="8:27">
      <c r="H173">
        <v>172</v>
      </c>
      <c r="I173" s="1" t="s">
        <v>752</v>
      </c>
      <c r="J173" s="1"/>
      <c r="K173" s="2"/>
      <c r="L173">
        <v>172</v>
      </c>
      <c r="M173" s="1" t="s">
        <v>753</v>
      </c>
      <c r="N173" s="1"/>
      <c r="O173" s="2"/>
      <c r="P173">
        <v>172</v>
      </c>
      <c r="Q173" s="1" t="s">
        <v>754</v>
      </c>
      <c r="R173" s="1"/>
      <c r="S173" s="2"/>
      <c r="T173">
        <v>172</v>
      </c>
      <c r="U173" s="1" t="s">
        <v>178</v>
      </c>
      <c r="V173" s="1"/>
      <c r="W173" s="2"/>
      <c r="X173">
        <v>172</v>
      </c>
      <c r="Y173" s="1" t="s">
        <v>179</v>
      </c>
      <c r="Z173" s="1"/>
      <c r="AA173" s="2"/>
    </row>
    <row r="174" spans="8:27">
      <c r="H174">
        <v>173</v>
      </c>
      <c r="I174" s="1" t="s">
        <v>752</v>
      </c>
      <c r="J174" s="1"/>
      <c r="K174" s="2"/>
      <c r="L174">
        <v>173</v>
      </c>
      <c r="M174" s="1" t="s">
        <v>753</v>
      </c>
      <c r="N174" s="1"/>
      <c r="O174" s="2"/>
      <c r="P174">
        <v>173</v>
      </c>
      <c r="Q174" s="1" t="s">
        <v>754</v>
      </c>
      <c r="R174" s="1"/>
      <c r="S174" s="2"/>
      <c r="T174">
        <v>173</v>
      </c>
      <c r="U174" s="1" t="s">
        <v>178</v>
      </c>
      <c r="V174" s="1"/>
      <c r="W174" s="2"/>
      <c r="X174">
        <v>173</v>
      </c>
      <c r="Y174" s="1" t="s">
        <v>179</v>
      </c>
      <c r="Z174" s="1"/>
      <c r="AA174" s="2"/>
    </row>
    <row r="175" spans="8:27">
      <c r="H175">
        <v>174</v>
      </c>
      <c r="I175" s="1" t="s">
        <v>752</v>
      </c>
      <c r="J175" s="1"/>
      <c r="K175" s="2"/>
      <c r="L175">
        <v>174</v>
      </c>
      <c r="M175" s="1" t="s">
        <v>753</v>
      </c>
      <c r="N175" s="1"/>
      <c r="O175" s="2"/>
      <c r="P175">
        <v>174</v>
      </c>
      <c r="Q175" s="1" t="s">
        <v>754</v>
      </c>
      <c r="R175" s="1"/>
      <c r="S175" s="2"/>
      <c r="T175">
        <v>174</v>
      </c>
      <c r="U175" s="1" t="s">
        <v>178</v>
      </c>
      <c r="V175" s="1"/>
      <c r="W175" s="2"/>
      <c r="X175">
        <v>174</v>
      </c>
      <c r="Y175" s="1" t="s">
        <v>179</v>
      </c>
      <c r="Z175" s="1"/>
      <c r="AA175" s="2"/>
    </row>
    <row r="176" spans="8:27">
      <c r="H176">
        <v>175</v>
      </c>
      <c r="I176" s="1" t="s">
        <v>752</v>
      </c>
      <c r="J176" s="1"/>
      <c r="K176" s="2"/>
      <c r="L176">
        <v>175</v>
      </c>
      <c r="M176" s="1" t="s">
        <v>753</v>
      </c>
      <c r="N176" s="1"/>
      <c r="O176" s="2"/>
      <c r="P176">
        <v>175</v>
      </c>
      <c r="Q176" s="1" t="s">
        <v>754</v>
      </c>
      <c r="R176" s="1"/>
      <c r="S176" s="2"/>
      <c r="T176">
        <v>175</v>
      </c>
      <c r="U176" s="1" t="s">
        <v>178</v>
      </c>
      <c r="V176" s="1"/>
      <c r="W176" s="2"/>
      <c r="X176">
        <v>175</v>
      </c>
      <c r="Y176" s="1" t="s">
        <v>179</v>
      </c>
      <c r="Z176" s="1"/>
      <c r="AA176" s="2"/>
    </row>
    <row r="177" spans="8:27">
      <c r="H177">
        <v>176</v>
      </c>
      <c r="I177" s="1" t="s">
        <v>752</v>
      </c>
      <c r="J177" s="1"/>
      <c r="K177" s="2"/>
      <c r="L177">
        <v>176</v>
      </c>
      <c r="M177" s="1" t="s">
        <v>753</v>
      </c>
      <c r="N177" s="1"/>
      <c r="O177" s="2"/>
      <c r="P177">
        <v>176</v>
      </c>
      <c r="Q177" s="1" t="s">
        <v>754</v>
      </c>
      <c r="R177" s="1"/>
      <c r="S177" s="2"/>
      <c r="T177">
        <v>176</v>
      </c>
      <c r="U177" s="1" t="s">
        <v>178</v>
      </c>
      <c r="V177" s="1"/>
      <c r="W177" s="2"/>
      <c r="X177">
        <v>176</v>
      </c>
      <c r="Y177" s="1" t="s">
        <v>179</v>
      </c>
      <c r="Z177" s="1"/>
      <c r="AA177" s="2"/>
    </row>
    <row r="178" spans="8:27">
      <c r="H178">
        <v>177</v>
      </c>
      <c r="I178" s="1" t="s">
        <v>752</v>
      </c>
      <c r="J178" s="1"/>
      <c r="K178" s="2"/>
      <c r="L178">
        <v>177</v>
      </c>
      <c r="M178" s="1" t="s">
        <v>753</v>
      </c>
      <c r="N178" s="1"/>
      <c r="O178" s="2"/>
      <c r="P178">
        <v>177</v>
      </c>
      <c r="Q178" s="1" t="s">
        <v>754</v>
      </c>
      <c r="R178" s="1"/>
      <c r="S178" s="2"/>
      <c r="T178">
        <v>177</v>
      </c>
      <c r="U178" s="1" t="s">
        <v>178</v>
      </c>
      <c r="V178" s="1"/>
      <c r="W178" s="2"/>
      <c r="X178">
        <v>177</v>
      </c>
      <c r="Y178" s="1" t="s">
        <v>179</v>
      </c>
      <c r="Z178" s="1"/>
      <c r="AA178" s="2"/>
    </row>
    <row r="179" spans="8:27">
      <c r="H179">
        <v>178</v>
      </c>
      <c r="I179" s="1" t="s">
        <v>752</v>
      </c>
      <c r="J179" s="1"/>
      <c r="K179" s="2"/>
      <c r="L179">
        <v>178</v>
      </c>
      <c r="M179" s="1" t="s">
        <v>753</v>
      </c>
      <c r="N179" s="1"/>
      <c r="O179" s="2"/>
      <c r="P179">
        <v>178</v>
      </c>
      <c r="Q179" s="1" t="s">
        <v>754</v>
      </c>
      <c r="R179" s="1"/>
      <c r="S179" s="2"/>
      <c r="T179">
        <v>178</v>
      </c>
      <c r="U179" s="1" t="s">
        <v>178</v>
      </c>
      <c r="V179" s="1"/>
      <c r="W179" s="2"/>
      <c r="X179">
        <v>178</v>
      </c>
      <c r="Y179" s="1" t="s">
        <v>179</v>
      </c>
      <c r="Z179" s="1"/>
      <c r="AA179" s="2"/>
    </row>
    <row r="180" spans="8:27">
      <c r="H180">
        <v>179</v>
      </c>
      <c r="I180" s="1" t="s">
        <v>752</v>
      </c>
      <c r="J180" s="1"/>
      <c r="K180" s="2"/>
      <c r="L180">
        <v>179</v>
      </c>
      <c r="M180" s="1" t="s">
        <v>753</v>
      </c>
      <c r="N180" s="1"/>
      <c r="O180" s="2"/>
      <c r="P180">
        <v>179</v>
      </c>
      <c r="Q180" s="1" t="s">
        <v>754</v>
      </c>
      <c r="R180" s="1"/>
      <c r="S180" s="2"/>
      <c r="T180">
        <v>179</v>
      </c>
      <c r="U180" s="1" t="s">
        <v>178</v>
      </c>
      <c r="V180" s="1"/>
      <c r="W180" s="2"/>
      <c r="X180">
        <v>179</v>
      </c>
      <c r="Y180" s="1" t="s">
        <v>179</v>
      </c>
      <c r="Z180" s="1"/>
      <c r="AA180" s="2"/>
    </row>
    <row r="181" spans="8:27">
      <c r="H181">
        <v>180</v>
      </c>
      <c r="I181" s="1" t="s">
        <v>752</v>
      </c>
      <c r="J181" s="1"/>
      <c r="K181" s="2"/>
      <c r="L181">
        <v>180</v>
      </c>
      <c r="M181" s="1" t="s">
        <v>753</v>
      </c>
      <c r="N181" s="1"/>
      <c r="O181" s="2"/>
      <c r="P181">
        <v>180</v>
      </c>
      <c r="Q181" s="1" t="s">
        <v>754</v>
      </c>
      <c r="R181" s="1"/>
      <c r="S181" s="2"/>
      <c r="T181">
        <v>180</v>
      </c>
      <c r="U181" s="1" t="s">
        <v>178</v>
      </c>
      <c r="V181" s="1"/>
      <c r="W181" s="2"/>
      <c r="X181">
        <v>180</v>
      </c>
      <c r="Y181" s="1" t="s">
        <v>179</v>
      </c>
      <c r="Z181" s="1"/>
      <c r="AA181" s="2"/>
    </row>
    <row r="182" spans="8:27">
      <c r="H182">
        <v>181</v>
      </c>
      <c r="I182" s="1" t="s">
        <v>752</v>
      </c>
      <c r="J182" s="1"/>
      <c r="K182" s="2"/>
      <c r="L182">
        <v>181</v>
      </c>
      <c r="M182" s="1" t="s">
        <v>753</v>
      </c>
      <c r="N182" s="1"/>
      <c r="O182" s="2"/>
      <c r="P182">
        <v>181</v>
      </c>
      <c r="Q182" s="1" t="s">
        <v>754</v>
      </c>
      <c r="R182" s="1"/>
      <c r="S182" s="2"/>
      <c r="T182">
        <v>181</v>
      </c>
      <c r="U182" s="1" t="s">
        <v>178</v>
      </c>
      <c r="V182" s="1"/>
      <c r="W182" s="2"/>
      <c r="X182">
        <v>181</v>
      </c>
      <c r="Y182" s="1" t="s">
        <v>179</v>
      </c>
      <c r="Z182" s="1"/>
      <c r="AA182" s="2"/>
    </row>
    <row r="183" spans="8:27">
      <c r="H183">
        <v>182</v>
      </c>
      <c r="I183" s="1" t="s">
        <v>752</v>
      </c>
      <c r="J183" s="1"/>
      <c r="K183" s="2"/>
      <c r="L183">
        <v>182</v>
      </c>
      <c r="M183" s="1" t="s">
        <v>753</v>
      </c>
      <c r="N183" s="1"/>
      <c r="O183" s="2"/>
      <c r="P183">
        <v>182</v>
      </c>
      <c r="Q183" s="1" t="s">
        <v>754</v>
      </c>
      <c r="R183" s="1"/>
      <c r="S183" s="2"/>
      <c r="T183">
        <v>182</v>
      </c>
      <c r="U183" s="1" t="s">
        <v>178</v>
      </c>
      <c r="V183" s="1"/>
      <c r="W183" s="2"/>
      <c r="X183">
        <v>182</v>
      </c>
      <c r="Y183" s="1" t="s">
        <v>179</v>
      </c>
      <c r="Z183" s="1"/>
      <c r="AA183" s="2"/>
    </row>
    <row r="184" spans="8:27">
      <c r="H184">
        <v>183</v>
      </c>
      <c r="I184" s="1" t="s">
        <v>752</v>
      </c>
      <c r="J184" s="1"/>
      <c r="K184" s="2"/>
      <c r="L184">
        <v>183</v>
      </c>
      <c r="M184" s="1" t="s">
        <v>753</v>
      </c>
      <c r="N184" s="1"/>
      <c r="O184" s="2"/>
      <c r="P184">
        <v>183</v>
      </c>
      <c r="Q184" s="1" t="s">
        <v>754</v>
      </c>
      <c r="R184" s="1"/>
      <c r="S184" s="2"/>
      <c r="T184">
        <v>183</v>
      </c>
      <c r="U184" s="1" t="s">
        <v>178</v>
      </c>
      <c r="V184" s="1"/>
      <c r="W184" s="2"/>
      <c r="X184">
        <v>183</v>
      </c>
      <c r="Y184" s="1" t="s">
        <v>179</v>
      </c>
      <c r="Z184" s="1"/>
      <c r="AA184" s="2"/>
    </row>
    <row r="185" spans="8:27">
      <c r="H185">
        <v>184</v>
      </c>
      <c r="I185" s="1" t="s">
        <v>752</v>
      </c>
      <c r="J185" s="1"/>
      <c r="K185" s="2"/>
      <c r="L185">
        <v>184</v>
      </c>
      <c r="M185" s="1" t="s">
        <v>753</v>
      </c>
      <c r="N185" s="1"/>
      <c r="O185" s="2"/>
      <c r="P185">
        <v>184</v>
      </c>
      <c r="Q185" s="1" t="s">
        <v>754</v>
      </c>
      <c r="R185" s="1"/>
      <c r="S185" s="2"/>
      <c r="T185">
        <v>184</v>
      </c>
      <c r="U185" s="1" t="s">
        <v>178</v>
      </c>
      <c r="V185" s="1"/>
      <c r="W185" s="2"/>
      <c r="X185">
        <v>184</v>
      </c>
      <c r="Y185" s="1" t="s">
        <v>179</v>
      </c>
      <c r="Z185" s="1"/>
      <c r="AA185" s="2"/>
    </row>
    <row r="186" spans="8:27">
      <c r="H186">
        <v>185</v>
      </c>
      <c r="I186" s="1" t="s">
        <v>752</v>
      </c>
      <c r="J186" s="1"/>
      <c r="K186" s="2"/>
      <c r="L186">
        <v>185</v>
      </c>
      <c r="M186" s="1" t="s">
        <v>753</v>
      </c>
      <c r="N186" s="1"/>
      <c r="O186" s="2"/>
      <c r="P186">
        <v>185</v>
      </c>
      <c r="Q186" s="1" t="s">
        <v>754</v>
      </c>
      <c r="R186" s="1"/>
      <c r="S186" s="2"/>
      <c r="T186">
        <v>185</v>
      </c>
      <c r="U186" s="1" t="s">
        <v>178</v>
      </c>
      <c r="V186" s="1"/>
      <c r="W186" s="2"/>
      <c r="X186">
        <v>185</v>
      </c>
      <c r="Y186" s="1" t="s">
        <v>179</v>
      </c>
      <c r="Z186" s="1"/>
      <c r="AA186" s="2"/>
    </row>
    <row r="187" spans="8:27">
      <c r="H187">
        <v>186</v>
      </c>
      <c r="I187" s="1" t="s">
        <v>752</v>
      </c>
      <c r="J187" s="1"/>
      <c r="K187" s="2"/>
      <c r="L187">
        <v>186</v>
      </c>
      <c r="M187" s="1" t="s">
        <v>753</v>
      </c>
      <c r="N187" s="1"/>
      <c r="O187" s="2"/>
      <c r="P187">
        <v>186</v>
      </c>
      <c r="Q187" s="1" t="s">
        <v>754</v>
      </c>
      <c r="R187" s="1"/>
      <c r="S187" s="2"/>
      <c r="T187">
        <v>186</v>
      </c>
      <c r="U187" s="1" t="s">
        <v>178</v>
      </c>
      <c r="V187" s="1"/>
      <c r="W187" s="2"/>
      <c r="X187">
        <v>186</v>
      </c>
      <c r="Y187" s="1" t="s">
        <v>179</v>
      </c>
      <c r="Z187" s="1"/>
      <c r="AA187" s="2"/>
    </row>
    <row r="188" spans="8:27">
      <c r="H188">
        <v>187</v>
      </c>
      <c r="I188" s="1" t="s">
        <v>752</v>
      </c>
      <c r="J188" s="1"/>
      <c r="K188" s="2"/>
      <c r="L188">
        <v>187</v>
      </c>
      <c r="M188" s="1" t="s">
        <v>753</v>
      </c>
      <c r="N188" s="1"/>
      <c r="O188" s="2"/>
      <c r="P188">
        <v>187</v>
      </c>
      <c r="Q188" s="1" t="s">
        <v>754</v>
      </c>
      <c r="R188" s="1"/>
      <c r="S188" s="2"/>
      <c r="T188">
        <v>187</v>
      </c>
      <c r="U188" s="1" t="s">
        <v>178</v>
      </c>
      <c r="V188" s="1"/>
      <c r="W188" s="2"/>
      <c r="X188">
        <v>187</v>
      </c>
      <c r="Y188" s="1" t="s">
        <v>179</v>
      </c>
      <c r="Z188" s="1"/>
      <c r="AA188" s="2"/>
    </row>
    <row r="189" spans="8:27">
      <c r="H189">
        <v>188</v>
      </c>
      <c r="I189" s="1" t="s">
        <v>752</v>
      </c>
      <c r="J189" s="1"/>
      <c r="K189" s="2"/>
      <c r="L189">
        <v>188</v>
      </c>
      <c r="M189" s="1" t="s">
        <v>753</v>
      </c>
      <c r="N189" s="1"/>
      <c r="O189" s="2"/>
      <c r="P189">
        <v>188</v>
      </c>
      <c r="Q189" s="1" t="s">
        <v>754</v>
      </c>
      <c r="R189" s="1"/>
      <c r="S189" s="2"/>
      <c r="T189">
        <v>188</v>
      </c>
      <c r="U189" s="1" t="s">
        <v>178</v>
      </c>
      <c r="V189" s="1"/>
      <c r="W189" s="2"/>
      <c r="X189">
        <v>188</v>
      </c>
      <c r="Y189" s="1" t="s">
        <v>179</v>
      </c>
      <c r="Z189" s="1"/>
      <c r="AA189" s="2"/>
    </row>
    <row r="190" spans="8:27">
      <c r="H190">
        <v>189</v>
      </c>
      <c r="I190" s="1" t="s">
        <v>752</v>
      </c>
      <c r="J190" s="1"/>
      <c r="K190" s="2"/>
      <c r="L190">
        <v>189</v>
      </c>
      <c r="M190" s="1" t="s">
        <v>753</v>
      </c>
      <c r="N190" s="1"/>
      <c r="O190" s="2"/>
      <c r="P190">
        <v>189</v>
      </c>
      <c r="Q190" s="1" t="s">
        <v>754</v>
      </c>
      <c r="R190" s="1"/>
      <c r="S190" s="2"/>
      <c r="T190">
        <v>189</v>
      </c>
      <c r="U190" s="1" t="s">
        <v>178</v>
      </c>
      <c r="V190" s="1"/>
      <c r="W190" s="2"/>
      <c r="X190">
        <v>189</v>
      </c>
      <c r="Y190" s="1" t="s">
        <v>179</v>
      </c>
      <c r="Z190" s="1"/>
      <c r="AA190" s="2"/>
    </row>
    <row r="191" spans="8:27">
      <c r="H191">
        <v>190</v>
      </c>
      <c r="I191" s="1" t="s">
        <v>752</v>
      </c>
      <c r="J191" s="1"/>
      <c r="K191" s="2"/>
      <c r="L191">
        <v>190</v>
      </c>
      <c r="M191" s="1" t="s">
        <v>753</v>
      </c>
      <c r="N191" s="1"/>
      <c r="O191" s="2"/>
      <c r="P191">
        <v>190</v>
      </c>
      <c r="Q191" s="1" t="s">
        <v>754</v>
      </c>
      <c r="R191" s="1"/>
      <c r="S191" s="2"/>
      <c r="T191">
        <v>190</v>
      </c>
      <c r="U191" s="1" t="s">
        <v>178</v>
      </c>
      <c r="V191" s="1"/>
      <c r="W191" s="2"/>
      <c r="X191">
        <v>190</v>
      </c>
      <c r="Y191" s="1" t="s">
        <v>179</v>
      </c>
      <c r="Z191" s="1"/>
      <c r="AA191" s="2"/>
    </row>
    <row r="192" spans="8:27">
      <c r="H192">
        <v>191</v>
      </c>
      <c r="I192" s="1" t="s">
        <v>752</v>
      </c>
      <c r="J192" s="1"/>
      <c r="K192" s="2"/>
      <c r="L192">
        <v>191</v>
      </c>
      <c r="M192" s="1" t="s">
        <v>753</v>
      </c>
      <c r="N192" s="1"/>
      <c r="O192" s="2"/>
      <c r="P192">
        <v>191</v>
      </c>
      <c r="Q192" s="1" t="s">
        <v>754</v>
      </c>
      <c r="R192" s="1"/>
      <c r="S192" s="2"/>
      <c r="T192">
        <v>191</v>
      </c>
      <c r="U192" s="1" t="s">
        <v>178</v>
      </c>
      <c r="V192" s="1"/>
      <c r="W192" s="2"/>
      <c r="X192">
        <v>191</v>
      </c>
      <c r="Y192" s="1" t="s">
        <v>179</v>
      </c>
      <c r="Z192" s="1"/>
      <c r="AA192" s="2"/>
    </row>
    <row r="193" spans="8:27">
      <c r="H193">
        <v>192</v>
      </c>
      <c r="I193" s="1" t="s">
        <v>752</v>
      </c>
      <c r="J193" s="1"/>
      <c r="K193" s="2"/>
      <c r="L193">
        <v>192</v>
      </c>
      <c r="M193" s="1" t="s">
        <v>753</v>
      </c>
      <c r="N193" s="1"/>
      <c r="O193" s="2"/>
      <c r="P193">
        <v>192</v>
      </c>
      <c r="Q193" s="1" t="s">
        <v>754</v>
      </c>
      <c r="R193" s="1"/>
      <c r="S193" s="2"/>
      <c r="T193">
        <v>192</v>
      </c>
      <c r="U193" s="1" t="s">
        <v>178</v>
      </c>
      <c r="V193" s="1"/>
      <c r="W193" s="2"/>
      <c r="X193">
        <v>192</v>
      </c>
      <c r="Y193" s="1" t="s">
        <v>179</v>
      </c>
      <c r="Z193" s="1"/>
      <c r="AA193" s="2"/>
    </row>
    <row r="194" spans="8:27">
      <c r="H194">
        <v>193</v>
      </c>
      <c r="I194" s="1" t="s">
        <v>752</v>
      </c>
      <c r="J194" s="1"/>
      <c r="K194" s="2"/>
      <c r="L194">
        <v>193</v>
      </c>
      <c r="M194" s="1" t="s">
        <v>753</v>
      </c>
      <c r="N194" s="1"/>
      <c r="O194" s="2"/>
      <c r="P194">
        <v>193</v>
      </c>
      <c r="Q194" s="1" t="s">
        <v>754</v>
      </c>
      <c r="R194" s="1"/>
      <c r="S194" s="2"/>
      <c r="T194">
        <v>193</v>
      </c>
      <c r="U194" s="1" t="s">
        <v>178</v>
      </c>
      <c r="V194" s="1"/>
      <c r="W194" s="2"/>
      <c r="X194">
        <v>193</v>
      </c>
      <c r="Y194" s="1" t="s">
        <v>179</v>
      </c>
      <c r="Z194" s="1"/>
      <c r="AA194" s="2"/>
    </row>
    <row r="195" spans="8:27">
      <c r="H195">
        <v>194</v>
      </c>
      <c r="I195" s="1" t="s">
        <v>752</v>
      </c>
      <c r="J195" s="1"/>
      <c r="K195" s="2"/>
      <c r="L195">
        <v>194</v>
      </c>
      <c r="M195" s="1" t="s">
        <v>753</v>
      </c>
      <c r="N195" s="1"/>
      <c r="O195" s="2"/>
      <c r="P195">
        <v>194</v>
      </c>
      <c r="Q195" s="1" t="s">
        <v>754</v>
      </c>
      <c r="R195" s="1"/>
      <c r="S195" s="2"/>
      <c r="T195">
        <v>194</v>
      </c>
      <c r="U195" s="1" t="s">
        <v>178</v>
      </c>
      <c r="V195" s="1"/>
      <c r="W195" s="2"/>
      <c r="X195">
        <v>194</v>
      </c>
      <c r="Y195" s="1" t="s">
        <v>179</v>
      </c>
      <c r="Z195" s="1"/>
      <c r="AA195" s="2"/>
    </row>
    <row r="196" spans="8:27">
      <c r="H196">
        <v>195</v>
      </c>
      <c r="I196" s="1" t="s">
        <v>752</v>
      </c>
      <c r="J196" s="1"/>
      <c r="K196" s="2"/>
      <c r="L196">
        <v>195</v>
      </c>
      <c r="M196" s="1" t="s">
        <v>753</v>
      </c>
      <c r="N196" s="1"/>
      <c r="O196" s="2"/>
      <c r="P196">
        <v>195</v>
      </c>
      <c r="Q196" s="1" t="s">
        <v>754</v>
      </c>
      <c r="R196" s="1"/>
      <c r="S196" s="2"/>
      <c r="T196">
        <v>195</v>
      </c>
      <c r="U196" s="1" t="s">
        <v>178</v>
      </c>
      <c r="V196" s="1"/>
      <c r="W196" s="2"/>
      <c r="X196">
        <v>195</v>
      </c>
      <c r="Y196" s="1" t="s">
        <v>179</v>
      </c>
      <c r="Z196" s="1"/>
      <c r="AA196" s="2"/>
    </row>
    <row r="197" spans="8:27">
      <c r="H197">
        <v>196</v>
      </c>
      <c r="I197" s="1" t="s">
        <v>752</v>
      </c>
      <c r="J197" s="1"/>
      <c r="K197" s="2"/>
      <c r="L197">
        <v>196</v>
      </c>
      <c r="M197" s="1" t="s">
        <v>753</v>
      </c>
      <c r="N197" s="1"/>
      <c r="O197" s="2"/>
      <c r="P197">
        <v>196</v>
      </c>
      <c r="Q197" s="1" t="s">
        <v>754</v>
      </c>
      <c r="R197" s="1"/>
      <c r="S197" s="2"/>
      <c r="T197">
        <v>196</v>
      </c>
      <c r="U197" s="1" t="s">
        <v>178</v>
      </c>
      <c r="V197" s="1"/>
      <c r="W197" s="2"/>
      <c r="X197">
        <v>196</v>
      </c>
      <c r="Y197" s="1" t="s">
        <v>179</v>
      </c>
      <c r="Z197" s="1"/>
      <c r="AA197" s="2"/>
    </row>
    <row r="198" spans="8:27">
      <c r="H198">
        <v>197</v>
      </c>
      <c r="I198" s="1" t="s">
        <v>752</v>
      </c>
      <c r="J198" s="1"/>
      <c r="K198" s="2"/>
      <c r="L198">
        <v>197</v>
      </c>
      <c r="M198" s="1" t="s">
        <v>753</v>
      </c>
      <c r="N198" s="1"/>
      <c r="O198" s="2"/>
      <c r="P198">
        <v>197</v>
      </c>
      <c r="Q198" s="1" t="s">
        <v>754</v>
      </c>
      <c r="R198" s="1"/>
      <c r="S198" s="2"/>
      <c r="T198">
        <v>197</v>
      </c>
      <c r="U198" s="1" t="s">
        <v>178</v>
      </c>
      <c r="V198" s="1"/>
      <c r="W198" s="2"/>
      <c r="X198">
        <v>197</v>
      </c>
      <c r="Y198" s="1" t="s">
        <v>179</v>
      </c>
      <c r="Z198" s="1"/>
      <c r="AA198" s="2"/>
    </row>
    <row r="199" spans="8:27">
      <c r="H199">
        <v>198</v>
      </c>
      <c r="I199" s="1" t="s">
        <v>752</v>
      </c>
      <c r="J199" s="1"/>
      <c r="K199" s="2"/>
      <c r="L199">
        <v>198</v>
      </c>
      <c r="M199" s="1" t="s">
        <v>753</v>
      </c>
      <c r="N199" s="1"/>
      <c r="O199" s="2"/>
      <c r="P199">
        <v>198</v>
      </c>
      <c r="Q199" s="1" t="s">
        <v>754</v>
      </c>
      <c r="R199" s="1"/>
      <c r="S199" s="2"/>
      <c r="T199">
        <v>198</v>
      </c>
      <c r="U199" s="1" t="s">
        <v>178</v>
      </c>
      <c r="V199" s="1"/>
      <c r="W199" s="2"/>
      <c r="X199">
        <v>198</v>
      </c>
      <c r="Y199" s="1" t="s">
        <v>179</v>
      </c>
      <c r="Z199" s="1"/>
      <c r="AA199" s="2"/>
    </row>
    <row r="200" spans="8:27">
      <c r="H200">
        <v>199</v>
      </c>
      <c r="I200" s="1" t="s">
        <v>752</v>
      </c>
      <c r="J200" s="1"/>
      <c r="K200" s="2"/>
      <c r="L200">
        <v>199</v>
      </c>
      <c r="M200" s="1" t="s">
        <v>753</v>
      </c>
      <c r="N200" s="1"/>
      <c r="O200" s="2"/>
      <c r="P200">
        <v>199</v>
      </c>
      <c r="Q200" s="1" t="s">
        <v>754</v>
      </c>
      <c r="R200" s="1"/>
      <c r="S200" s="2"/>
      <c r="T200">
        <v>199</v>
      </c>
      <c r="U200" s="1" t="s">
        <v>178</v>
      </c>
      <c r="V200" s="1"/>
      <c r="W200" s="2"/>
      <c r="X200">
        <v>199</v>
      </c>
      <c r="Y200" s="1" t="s">
        <v>179</v>
      </c>
      <c r="Z200" s="1"/>
      <c r="AA200" s="2"/>
    </row>
    <row r="201" spans="8:27">
      <c r="H201">
        <v>200</v>
      </c>
      <c r="I201" s="1" t="s">
        <v>752</v>
      </c>
      <c r="J201" s="1"/>
      <c r="K201" s="2"/>
      <c r="L201">
        <v>200</v>
      </c>
      <c r="M201" s="1" t="s">
        <v>753</v>
      </c>
      <c r="N201" s="1"/>
      <c r="O201" s="2"/>
      <c r="P201">
        <v>200</v>
      </c>
      <c r="Q201" s="1" t="s">
        <v>754</v>
      </c>
      <c r="R201" s="1"/>
      <c r="S201" s="2"/>
      <c r="T201">
        <v>200</v>
      </c>
      <c r="U201" s="1" t="s">
        <v>178</v>
      </c>
      <c r="V201" s="1"/>
      <c r="W201" s="2"/>
      <c r="X201">
        <v>200</v>
      </c>
      <c r="Y201" s="1" t="s">
        <v>179</v>
      </c>
      <c r="Z201" s="1"/>
      <c r="AA201" s="2"/>
    </row>
    <row r="202" spans="8:27">
      <c r="H202">
        <v>201</v>
      </c>
      <c r="I202" s="1" t="s">
        <v>752</v>
      </c>
      <c r="J202" s="1"/>
      <c r="K202" s="2"/>
      <c r="L202">
        <v>201</v>
      </c>
      <c r="M202" s="1" t="s">
        <v>753</v>
      </c>
      <c r="N202" s="1"/>
      <c r="O202" s="2"/>
      <c r="P202">
        <v>201</v>
      </c>
      <c r="Q202" s="1" t="s">
        <v>754</v>
      </c>
      <c r="R202" s="1"/>
      <c r="S202" s="2"/>
      <c r="T202">
        <v>201</v>
      </c>
      <c r="U202" s="1" t="s">
        <v>178</v>
      </c>
      <c r="V202" s="1"/>
      <c r="W202" s="2"/>
      <c r="X202">
        <v>201</v>
      </c>
      <c r="Y202" s="1" t="s">
        <v>179</v>
      </c>
      <c r="Z202" s="1"/>
      <c r="AA202" s="2"/>
    </row>
    <row r="203" spans="8:27">
      <c r="H203">
        <v>202</v>
      </c>
      <c r="I203" s="1" t="s">
        <v>752</v>
      </c>
      <c r="J203" s="1"/>
      <c r="K203" s="2"/>
      <c r="L203">
        <v>202</v>
      </c>
      <c r="M203" s="1" t="s">
        <v>753</v>
      </c>
      <c r="N203" s="1"/>
      <c r="O203" s="2"/>
      <c r="P203">
        <v>202</v>
      </c>
      <c r="Q203" s="1" t="s">
        <v>754</v>
      </c>
      <c r="R203" s="1"/>
      <c r="S203" s="2"/>
      <c r="T203">
        <v>202</v>
      </c>
      <c r="U203" s="1" t="s">
        <v>178</v>
      </c>
      <c r="V203" s="1"/>
      <c r="W203" s="2"/>
      <c r="X203">
        <v>202</v>
      </c>
      <c r="Y203" s="1" t="s">
        <v>179</v>
      </c>
      <c r="Z203" s="1"/>
      <c r="AA203" s="2"/>
    </row>
    <row r="204" spans="8:27">
      <c r="H204">
        <v>203</v>
      </c>
      <c r="I204" s="1" t="s">
        <v>752</v>
      </c>
      <c r="J204" s="1"/>
      <c r="K204" s="2"/>
      <c r="L204">
        <v>203</v>
      </c>
      <c r="M204" s="1" t="s">
        <v>753</v>
      </c>
      <c r="N204" s="1"/>
      <c r="O204" s="2"/>
      <c r="P204">
        <v>203</v>
      </c>
      <c r="Q204" s="1" t="s">
        <v>754</v>
      </c>
      <c r="R204" s="1"/>
      <c r="S204" s="2"/>
      <c r="T204">
        <v>203</v>
      </c>
      <c r="U204" s="1" t="s">
        <v>178</v>
      </c>
      <c r="V204" s="1"/>
      <c r="W204" s="2"/>
      <c r="X204">
        <v>203</v>
      </c>
      <c r="Y204" s="1" t="s">
        <v>179</v>
      </c>
      <c r="Z204" s="1"/>
      <c r="AA204" s="2"/>
    </row>
    <row r="205" spans="8:27">
      <c r="H205">
        <v>204</v>
      </c>
      <c r="I205" s="1" t="s">
        <v>752</v>
      </c>
      <c r="J205" s="1"/>
      <c r="K205" s="2"/>
      <c r="L205">
        <v>204</v>
      </c>
      <c r="M205" s="1" t="s">
        <v>753</v>
      </c>
      <c r="N205" s="1"/>
      <c r="O205" s="2"/>
      <c r="P205">
        <v>204</v>
      </c>
      <c r="Q205" s="1" t="s">
        <v>754</v>
      </c>
      <c r="R205" s="1"/>
      <c r="S205" s="2"/>
      <c r="T205">
        <v>204</v>
      </c>
      <c r="U205" s="1" t="s">
        <v>178</v>
      </c>
      <c r="V205" s="1"/>
      <c r="W205" s="2"/>
      <c r="X205">
        <v>204</v>
      </c>
      <c r="Y205" s="1" t="s">
        <v>179</v>
      </c>
      <c r="Z205" s="1"/>
      <c r="AA205" s="2"/>
    </row>
    <row r="206" spans="8:27">
      <c r="H206">
        <v>205</v>
      </c>
      <c r="I206" s="1" t="s">
        <v>752</v>
      </c>
      <c r="J206" s="1"/>
      <c r="K206" s="2"/>
      <c r="L206">
        <v>205</v>
      </c>
      <c r="M206" s="1" t="s">
        <v>753</v>
      </c>
      <c r="N206" s="1"/>
      <c r="O206" s="2"/>
      <c r="P206">
        <v>205</v>
      </c>
      <c r="Q206" s="1" t="s">
        <v>754</v>
      </c>
      <c r="R206" s="1"/>
      <c r="S206" s="2"/>
      <c r="T206">
        <v>205</v>
      </c>
      <c r="U206" s="1" t="s">
        <v>178</v>
      </c>
      <c r="V206" s="1"/>
      <c r="W206" s="2"/>
      <c r="X206">
        <v>205</v>
      </c>
      <c r="Y206" s="1" t="s">
        <v>179</v>
      </c>
      <c r="Z206" s="1"/>
      <c r="AA206" s="2"/>
    </row>
    <row r="207" spans="8:27">
      <c r="H207">
        <v>206</v>
      </c>
      <c r="I207" s="1" t="s">
        <v>752</v>
      </c>
      <c r="J207" s="1"/>
      <c r="K207" s="2"/>
      <c r="L207">
        <v>206</v>
      </c>
      <c r="M207" s="1" t="s">
        <v>753</v>
      </c>
      <c r="N207" s="1"/>
      <c r="O207" s="2"/>
      <c r="P207">
        <v>206</v>
      </c>
      <c r="Q207" s="1" t="s">
        <v>754</v>
      </c>
      <c r="R207" s="1"/>
      <c r="S207" s="2"/>
      <c r="T207">
        <v>206</v>
      </c>
      <c r="U207" s="1" t="s">
        <v>178</v>
      </c>
      <c r="V207" s="1"/>
      <c r="W207" s="2"/>
      <c r="X207">
        <v>206</v>
      </c>
      <c r="Y207" s="1" t="s">
        <v>179</v>
      </c>
      <c r="Z207" s="1"/>
      <c r="AA207" s="2"/>
    </row>
    <row r="208" spans="8:27">
      <c r="H208">
        <v>207</v>
      </c>
      <c r="I208" s="1" t="s">
        <v>752</v>
      </c>
      <c r="J208" s="1"/>
      <c r="K208" s="2"/>
      <c r="L208">
        <v>207</v>
      </c>
      <c r="M208" s="1" t="s">
        <v>753</v>
      </c>
      <c r="N208" s="1"/>
      <c r="O208" s="2"/>
      <c r="P208">
        <v>207</v>
      </c>
      <c r="Q208" s="1" t="s">
        <v>754</v>
      </c>
      <c r="R208" s="1"/>
      <c r="S208" s="2"/>
      <c r="T208">
        <v>207</v>
      </c>
      <c r="U208" s="1" t="s">
        <v>178</v>
      </c>
      <c r="V208" s="1"/>
      <c r="W208" s="2"/>
      <c r="X208">
        <v>207</v>
      </c>
      <c r="Y208" s="1" t="s">
        <v>179</v>
      </c>
      <c r="Z208" s="1"/>
      <c r="AA208" s="2"/>
    </row>
    <row r="209" spans="8:27">
      <c r="H209">
        <v>208</v>
      </c>
      <c r="I209" s="1" t="s">
        <v>752</v>
      </c>
      <c r="J209" s="1"/>
      <c r="K209" s="2"/>
      <c r="L209">
        <v>208</v>
      </c>
      <c r="M209" s="1" t="s">
        <v>753</v>
      </c>
      <c r="N209" s="1"/>
      <c r="O209" s="2"/>
      <c r="P209">
        <v>208</v>
      </c>
      <c r="Q209" s="1" t="s">
        <v>754</v>
      </c>
      <c r="R209" s="1"/>
      <c r="S209" s="2"/>
      <c r="T209">
        <v>208</v>
      </c>
      <c r="U209" s="1" t="s">
        <v>178</v>
      </c>
      <c r="V209" s="1"/>
      <c r="W209" s="2"/>
      <c r="X209">
        <v>208</v>
      </c>
      <c r="Y209" s="1" t="s">
        <v>179</v>
      </c>
      <c r="Z209" s="1"/>
      <c r="AA209" s="2"/>
    </row>
    <row r="210" spans="8:27">
      <c r="H210">
        <v>209</v>
      </c>
      <c r="I210" s="1" t="s">
        <v>752</v>
      </c>
      <c r="J210" s="1"/>
      <c r="K210" s="2"/>
      <c r="L210">
        <v>209</v>
      </c>
      <c r="M210" s="1" t="s">
        <v>753</v>
      </c>
      <c r="N210" s="1"/>
      <c r="O210" s="2"/>
      <c r="P210">
        <v>209</v>
      </c>
      <c r="Q210" s="1" t="s">
        <v>754</v>
      </c>
      <c r="R210" s="1"/>
      <c r="S210" s="2"/>
      <c r="T210">
        <v>209</v>
      </c>
      <c r="U210" s="1" t="s">
        <v>178</v>
      </c>
      <c r="V210" s="1"/>
      <c r="W210" s="2"/>
      <c r="X210">
        <v>209</v>
      </c>
      <c r="Y210" s="1" t="s">
        <v>179</v>
      </c>
      <c r="Z210" s="1"/>
      <c r="AA210" s="2"/>
    </row>
    <row r="211" spans="8:27">
      <c r="H211">
        <v>210</v>
      </c>
      <c r="I211" s="1" t="s">
        <v>752</v>
      </c>
      <c r="J211" s="1"/>
      <c r="K211" s="2"/>
      <c r="L211">
        <v>210</v>
      </c>
      <c r="M211" s="1" t="s">
        <v>753</v>
      </c>
      <c r="N211" s="1"/>
      <c r="O211" s="2"/>
      <c r="P211">
        <v>210</v>
      </c>
      <c r="Q211" s="1" t="s">
        <v>754</v>
      </c>
      <c r="R211" s="1"/>
      <c r="S211" s="2"/>
      <c r="T211">
        <v>210</v>
      </c>
      <c r="U211" s="1" t="s">
        <v>178</v>
      </c>
      <c r="V211" s="1"/>
      <c r="W211" s="2"/>
      <c r="X211">
        <v>210</v>
      </c>
      <c r="Y211" s="1" t="s">
        <v>179</v>
      </c>
      <c r="Z211" s="1"/>
      <c r="AA211" s="2"/>
    </row>
    <row r="212" spans="8:27">
      <c r="H212">
        <v>211</v>
      </c>
      <c r="I212" s="1" t="s">
        <v>752</v>
      </c>
      <c r="J212" s="1"/>
      <c r="K212" s="2"/>
      <c r="L212">
        <v>211</v>
      </c>
      <c r="M212" s="1" t="s">
        <v>753</v>
      </c>
      <c r="N212" s="1"/>
      <c r="O212" s="2"/>
      <c r="P212">
        <v>211</v>
      </c>
      <c r="Q212" s="1" t="s">
        <v>754</v>
      </c>
      <c r="R212" s="1"/>
      <c r="S212" s="2"/>
      <c r="T212">
        <v>211</v>
      </c>
      <c r="U212" s="1" t="s">
        <v>178</v>
      </c>
      <c r="V212" s="1"/>
      <c r="W212" s="2"/>
      <c r="X212">
        <v>211</v>
      </c>
      <c r="Y212" s="1" t="s">
        <v>179</v>
      </c>
      <c r="Z212" s="1"/>
      <c r="AA212" s="2"/>
    </row>
    <row r="213" spans="8:27">
      <c r="H213">
        <v>212</v>
      </c>
      <c r="I213" s="1" t="s">
        <v>752</v>
      </c>
      <c r="J213" s="1"/>
      <c r="K213" s="2"/>
      <c r="L213">
        <v>212</v>
      </c>
      <c r="M213" s="1" t="s">
        <v>753</v>
      </c>
      <c r="N213" s="1"/>
      <c r="O213" s="2"/>
      <c r="P213">
        <v>212</v>
      </c>
      <c r="Q213" s="1" t="s">
        <v>754</v>
      </c>
      <c r="R213" s="1"/>
      <c r="S213" s="2"/>
      <c r="T213">
        <v>212</v>
      </c>
      <c r="U213" s="1" t="s">
        <v>178</v>
      </c>
      <c r="V213" s="1"/>
      <c r="W213" s="2"/>
      <c r="X213">
        <v>212</v>
      </c>
      <c r="Y213" s="1" t="s">
        <v>179</v>
      </c>
      <c r="Z213" s="1"/>
      <c r="AA213" s="2"/>
    </row>
    <row r="214" spans="8:27">
      <c r="H214">
        <v>213</v>
      </c>
      <c r="I214" s="1" t="s">
        <v>752</v>
      </c>
      <c r="J214" s="1"/>
      <c r="K214" s="2"/>
      <c r="L214">
        <v>213</v>
      </c>
      <c r="M214" s="1" t="s">
        <v>753</v>
      </c>
      <c r="N214" s="1"/>
      <c r="O214" s="2"/>
      <c r="P214">
        <v>213</v>
      </c>
      <c r="Q214" s="1" t="s">
        <v>754</v>
      </c>
      <c r="R214" s="1"/>
      <c r="S214" s="2"/>
      <c r="T214">
        <v>213</v>
      </c>
      <c r="U214" s="1" t="s">
        <v>178</v>
      </c>
      <c r="V214" s="1"/>
      <c r="W214" s="2"/>
      <c r="X214">
        <v>213</v>
      </c>
      <c r="Y214" s="1" t="s">
        <v>179</v>
      </c>
      <c r="Z214" s="1"/>
      <c r="AA214" s="2"/>
    </row>
    <row r="215" spans="8:27">
      <c r="H215">
        <v>214</v>
      </c>
      <c r="I215" s="1" t="s">
        <v>752</v>
      </c>
      <c r="J215" s="1"/>
      <c r="K215" s="2"/>
      <c r="L215">
        <v>214</v>
      </c>
      <c r="M215" s="1" t="s">
        <v>753</v>
      </c>
      <c r="N215" s="1"/>
      <c r="O215" s="2"/>
      <c r="P215">
        <v>214</v>
      </c>
      <c r="Q215" s="1" t="s">
        <v>754</v>
      </c>
      <c r="R215" s="1"/>
      <c r="S215" s="2"/>
      <c r="T215">
        <v>214</v>
      </c>
      <c r="U215" s="1" t="s">
        <v>178</v>
      </c>
      <c r="V215" s="1"/>
      <c r="W215" s="2"/>
      <c r="X215">
        <v>214</v>
      </c>
      <c r="Y215" s="1" t="s">
        <v>179</v>
      </c>
      <c r="Z215" s="1"/>
      <c r="AA215" s="2"/>
    </row>
    <row r="216" spans="8:27">
      <c r="H216">
        <v>215</v>
      </c>
      <c r="I216" s="1" t="s">
        <v>752</v>
      </c>
      <c r="J216" s="1"/>
      <c r="K216" s="2"/>
      <c r="L216">
        <v>215</v>
      </c>
      <c r="M216" s="1" t="s">
        <v>753</v>
      </c>
      <c r="N216" s="1"/>
      <c r="O216" s="2"/>
      <c r="P216">
        <v>215</v>
      </c>
      <c r="Q216" s="1" t="s">
        <v>754</v>
      </c>
      <c r="R216" s="1"/>
      <c r="S216" s="2"/>
      <c r="T216">
        <v>215</v>
      </c>
      <c r="U216" s="1" t="s">
        <v>178</v>
      </c>
      <c r="V216" s="1"/>
      <c r="W216" s="2"/>
      <c r="X216">
        <v>215</v>
      </c>
      <c r="Y216" s="1" t="s">
        <v>179</v>
      </c>
      <c r="Z216" s="1"/>
      <c r="AA216" s="2"/>
    </row>
    <row r="217" spans="8:27">
      <c r="H217">
        <v>216</v>
      </c>
      <c r="I217" s="1" t="s">
        <v>752</v>
      </c>
      <c r="J217" s="1"/>
      <c r="K217" s="2"/>
      <c r="L217">
        <v>216</v>
      </c>
      <c r="M217" s="1" t="s">
        <v>753</v>
      </c>
      <c r="N217" s="1"/>
      <c r="O217" s="2"/>
      <c r="P217">
        <v>216</v>
      </c>
      <c r="Q217" s="1" t="s">
        <v>754</v>
      </c>
      <c r="R217" s="1"/>
      <c r="S217" s="2"/>
      <c r="T217">
        <v>216</v>
      </c>
      <c r="U217" s="1" t="s">
        <v>178</v>
      </c>
      <c r="V217" s="1"/>
      <c r="W217" s="2"/>
      <c r="X217">
        <v>216</v>
      </c>
      <c r="Y217" s="1" t="s">
        <v>179</v>
      </c>
      <c r="Z217" s="1"/>
      <c r="AA217" s="2"/>
    </row>
    <row r="218" spans="8:27">
      <c r="H218">
        <v>217</v>
      </c>
      <c r="I218" s="1" t="s">
        <v>752</v>
      </c>
      <c r="J218" s="1"/>
      <c r="K218" s="2"/>
      <c r="L218">
        <v>217</v>
      </c>
      <c r="M218" s="1" t="s">
        <v>753</v>
      </c>
      <c r="N218" s="1"/>
      <c r="O218" s="2"/>
      <c r="P218">
        <v>217</v>
      </c>
      <c r="Q218" s="1" t="s">
        <v>754</v>
      </c>
      <c r="R218" s="1"/>
      <c r="S218" s="2"/>
      <c r="T218">
        <v>217</v>
      </c>
      <c r="U218" s="1" t="s">
        <v>178</v>
      </c>
      <c r="V218" s="1"/>
      <c r="W218" s="2"/>
      <c r="X218">
        <v>217</v>
      </c>
      <c r="Y218" s="1" t="s">
        <v>179</v>
      </c>
      <c r="Z218" s="1"/>
      <c r="AA218" s="2"/>
    </row>
    <row r="219" spans="8:27">
      <c r="H219">
        <v>218</v>
      </c>
      <c r="I219" s="1" t="s">
        <v>752</v>
      </c>
      <c r="J219" s="1"/>
      <c r="K219" s="2"/>
      <c r="L219">
        <v>218</v>
      </c>
      <c r="M219" s="1" t="s">
        <v>753</v>
      </c>
      <c r="N219" s="1"/>
      <c r="O219" s="2"/>
      <c r="P219">
        <v>218</v>
      </c>
      <c r="Q219" s="1" t="s">
        <v>754</v>
      </c>
      <c r="R219" s="1"/>
      <c r="S219" s="2"/>
      <c r="T219">
        <v>218</v>
      </c>
      <c r="U219" s="1" t="s">
        <v>178</v>
      </c>
      <c r="V219" s="1"/>
      <c r="W219" s="2"/>
      <c r="X219">
        <v>218</v>
      </c>
      <c r="Y219" s="1" t="s">
        <v>179</v>
      </c>
      <c r="Z219" s="1"/>
      <c r="AA219" s="2"/>
    </row>
    <row r="220" spans="8:27">
      <c r="H220">
        <v>219</v>
      </c>
      <c r="I220" s="1" t="s">
        <v>752</v>
      </c>
      <c r="J220" s="1"/>
      <c r="K220" s="2"/>
      <c r="L220">
        <v>219</v>
      </c>
      <c r="M220" s="1" t="s">
        <v>753</v>
      </c>
      <c r="N220" s="1"/>
      <c r="O220" s="2"/>
      <c r="P220">
        <v>219</v>
      </c>
      <c r="Q220" s="1" t="s">
        <v>754</v>
      </c>
      <c r="R220" s="1"/>
      <c r="S220" s="2"/>
      <c r="T220">
        <v>219</v>
      </c>
      <c r="U220" s="1" t="s">
        <v>178</v>
      </c>
      <c r="V220" s="1"/>
      <c r="W220" s="2"/>
      <c r="X220">
        <v>219</v>
      </c>
      <c r="Y220" s="1" t="s">
        <v>179</v>
      </c>
      <c r="Z220" s="1"/>
      <c r="AA220" s="2"/>
    </row>
    <row r="221" spans="8:27">
      <c r="H221">
        <v>220</v>
      </c>
      <c r="I221" s="1" t="s">
        <v>752</v>
      </c>
      <c r="J221" s="1"/>
      <c r="K221" s="2"/>
      <c r="L221">
        <v>220</v>
      </c>
      <c r="M221" s="1" t="s">
        <v>753</v>
      </c>
      <c r="N221" s="1"/>
      <c r="O221" s="2"/>
      <c r="P221">
        <v>220</v>
      </c>
      <c r="Q221" s="1" t="s">
        <v>754</v>
      </c>
      <c r="R221" s="1"/>
      <c r="S221" s="2"/>
      <c r="T221">
        <v>220</v>
      </c>
      <c r="U221" s="1" t="s">
        <v>178</v>
      </c>
      <c r="V221" s="1"/>
      <c r="W221" s="2"/>
      <c r="X221">
        <v>220</v>
      </c>
      <c r="Y221" s="1" t="s">
        <v>179</v>
      </c>
      <c r="Z221" s="1"/>
      <c r="AA221" s="2"/>
    </row>
    <row r="222" spans="8:27">
      <c r="H222">
        <v>221</v>
      </c>
      <c r="I222" s="1" t="s">
        <v>752</v>
      </c>
      <c r="J222" s="1"/>
      <c r="K222" s="2"/>
      <c r="L222">
        <v>221</v>
      </c>
      <c r="M222" s="1" t="s">
        <v>753</v>
      </c>
      <c r="N222" s="1"/>
      <c r="O222" s="2"/>
      <c r="P222">
        <v>221</v>
      </c>
      <c r="Q222" s="1" t="s">
        <v>754</v>
      </c>
      <c r="R222" s="1"/>
      <c r="S222" s="2"/>
      <c r="T222">
        <v>221</v>
      </c>
      <c r="U222" s="1" t="s">
        <v>178</v>
      </c>
      <c r="V222" s="1"/>
      <c r="W222" s="2"/>
      <c r="X222">
        <v>221</v>
      </c>
      <c r="Y222" s="1" t="s">
        <v>179</v>
      </c>
      <c r="Z222" s="1"/>
      <c r="AA222" s="2"/>
    </row>
    <row r="223" spans="8:27">
      <c r="H223">
        <v>222</v>
      </c>
      <c r="I223" s="1" t="s">
        <v>752</v>
      </c>
      <c r="J223" s="1"/>
      <c r="K223" s="2"/>
      <c r="L223">
        <v>222</v>
      </c>
      <c r="M223" s="1" t="s">
        <v>753</v>
      </c>
      <c r="N223" s="1"/>
      <c r="O223" s="2"/>
      <c r="P223">
        <v>222</v>
      </c>
      <c r="Q223" s="1" t="s">
        <v>754</v>
      </c>
      <c r="R223" s="1"/>
      <c r="S223" s="2"/>
      <c r="T223">
        <v>222</v>
      </c>
      <c r="U223" s="1" t="s">
        <v>178</v>
      </c>
      <c r="V223" s="1"/>
      <c r="W223" s="2"/>
      <c r="X223">
        <v>222</v>
      </c>
      <c r="Y223" s="1" t="s">
        <v>179</v>
      </c>
      <c r="Z223" s="1"/>
      <c r="AA223" s="2"/>
    </row>
    <row r="224" spans="8:27">
      <c r="H224">
        <v>223</v>
      </c>
      <c r="I224" s="1" t="s">
        <v>752</v>
      </c>
      <c r="J224" s="1"/>
      <c r="K224" s="2"/>
      <c r="L224">
        <v>223</v>
      </c>
      <c r="M224" s="1" t="s">
        <v>753</v>
      </c>
      <c r="N224" s="1"/>
      <c r="O224" s="2"/>
      <c r="P224">
        <v>223</v>
      </c>
      <c r="Q224" s="1" t="s">
        <v>754</v>
      </c>
      <c r="R224" s="1"/>
      <c r="S224" s="2"/>
      <c r="T224">
        <v>223</v>
      </c>
      <c r="U224" s="1" t="s">
        <v>178</v>
      </c>
      <c r="V224" s="1"/>
      <c r="W224" s="2"/>
      <c r="X224">
        <v>223</v>
      </c>
      <c r="Y224" s="1" t="s">
        <v>179</v>
      </c>
      <c r="Z224" s="1"/>
      <c r="AA224" s="2"/>
    </row>
    <row r="225" spans="8:27">
      <c r="H225">
        <v>224</v>
      </c>
      <c r="I225" s="1" t="s">
        <v>752</v>
      </c>
      <c r="J225" s="1"/>
      <c r="K225" s="2"/>
      <c r="L225">
        <v>224</v>
      </c>
      <c r="M225" s="1" t="s">
        <v>753</v>
      </c>
      <c r="N225" s="1"/>
      <c r="O225" s="2"/>
      <c r="P225">
        <v>224</v>
      </c>
      <c r="Q225" s="1" t="s">
        <v>754</v>
      </c>
      <c r="R225" s="1"/>
      <c r="S225" s="2"/>
      <c r="T225">
        <v>224</v>
      </c>
      <c r="U225" s="1" t="s">
        <v>178</v>
      </c>
      <c r="V225" s="1"/>
      <c r="W225" s="2"/>
      <c r="X225">
        <v>224</v>
      </c>
      <c r="Y225" s="1" t="s">
        <v>179</v>
      </c>
      <c r="Z225" s="1"/>
      <c r="AA225" s="2"/>
    </row>
    <row r="226" spans="8:27">
      <c r="H226">
        <v>225</v>
      </c>
      <c r="I226" s="1" t="s">
        <v>752</v>
      </c>
      <c r="J226" s="1"/>
      <c r="K226" s="2"/>
      <c r="L226">
        <v>225</v>
      </c>
      <c r="M226" s="1" t="s">
        <v>753</v>
      </c>
      <c r="N226" s="1"/>
      <c r="O226" s="2"/>
      <c r="P226">
        <v>225</v>
      </c>
      <c r="Q226" s="1" t="s">
        <v>754</v>
      </c>
      <c r="R226" s="1"/>
      <c r="S226" s="2"/>
      <c r="T226">
        <v>225</v>
      </c>
      <c r="U226" s="1" t="s">
        <v>178</v>
      </c>
      <c r="V226" s="1"/>
      <c r="W226" s="2"/>
      <c r="X226">
        <v>225</v>
      </c>
      <c r="Y226" s="1" t="s">
        <v>179</v>
      </c>
      <c r="Z226" s="1"/>
      <c r="AA226" s="2"/>
    </row>
    <row r="227" spans="8:27">
      <c r="H227">
        <v>226</v>
      </c>
      <c r="I227" s="1" t="s">
        <v>752</v>
      </c>
      <c r="J227" s="1"/>
      <c r="K227" s="2"/>
      <c r="L227">
        <v>226</v>
      </c>
      <c r="M227" s="1" t="s">
        <v>753</v>
      </c>
      <c r="N227" s="1"/>
      <c r="O227" s="2"/>
      <c r="P227">
        <v>226</v>
      </c>
      <c r="Q227" s="1" t="s">
        <v>754</v>
      </c>
      <c r="R227" s="1"/>
      <c r="S227" s="2"/>
      <c r="T227">
        <v>226</v>
      </c>
      <c r="U227" s="1" t="s">
        <v>178</v>
      </c>
      <c r="V227" s="1"/>
      <c r="W227" s="2"/>
      <c r="X227">
        <v>226</v>
      </c>
      <c r="Y227" s="1" t="s">
        <v>179</v>
      </c>
      <c r="Z227" s="1"/>
      <c r="AA227" s="2"/>
    </row>
    <row r="228" spans="8:27">
      <c r="H228">
        <v>227</v>
      </c>
      <c r="I228" s="1" t="s">
        <v>752</v>
      </c>
      <c r="J228" s="1"/>
      <c r="K228" s="2"/>
      <c r="L228">
        <v>227</v>
      </c>
      <c r="M228" s="1" t="s">
        <v>753</v>
      </c>
      <c r="N228" s="1"/>
      <c r="O228" s="2"/>
      <c r="P228">
        <v>227</v>
      </c>
      <c r="Q228" s="1" t="s">
        <v>754</v>
      </c>
      <c r="R228" s="1"/>
      <c r="S228" s="2"/>
      <c r="T228">
        <v>227</v>
      </c>
      <c r="U228" s="1" t="s">
        <v>178</v>
      </c>
      <c r="V228" s="1"/>
      <c r="W228" s="2"/>
      <c r="X228">
        <v>227</v>
      </c>
      <c r="Y228" s="1" t="s">
        <v>179</v>
      </c>
      <c r="Z228" s="1"/>
      <c r="AA228" s="2"/>
    </row>
    <row r="229" spans="8:27">
      <c r="H229">
        <v>228</v>
      </c>
      <c r="I229" s="1" t="s">
        <v>752</v>
      </c>
      <c r="J229" s="1"/>
      <c r="K229" s="2"/>
      <c r="L229">
        <v>228</v>
      </c>
      <c r="M229" s="1" t="s">
        <v>753</v>
      </c>
      <c r="N229" s="1"/>
      <c r="O229" s="2"/>
      <c r="P229">
        <v>228</v>
      </c>
      <c r="Q229" s="1" t="s">
        <v>754</v>
      </c>
      <c r="R229" s="1"/>
      <c r="S229" s="2"/>
      <c r="T229">
        <v>228</v>
      </c>
      <c r="U229" s="1" t="s">
        <v>178</v>
      </c>
      <c r="V229" s="1"/>
      <c r="W229" s="2"/>
      <c r="X229">
        <v>228</v>
      </c>
      <c r="Y229" s="1" t="s">
        <v>179</v>
      </c>
      <c r="Z229" s="1"/>
      <c r="AA229" s="2"/>
    </row>
    <row r="230" spans="8:27">
      <c r="H230">
        <v>229</v>
      </c>
      <c r="I230" s="1" t="s">
        <v>752</v>
      </c>
      <c r="J230" s="1"/>
      <c r="K230" s="2"/>
      <c r="L230">
        <v>229</v>
      </c>
      <c r="M230" s="1" t="s">
        <v>753</v>
      </c>
      <c r="N230" s="1"/>
      <c r="O230" s="2"/>
      <c r="P230">
        <v>229</v>
      </c>
      <c r="Q230" s="1" t="s">
        <v>754</v>
      </c>
      <c r="R230" s="1"/>
      <c r="S230" s="2"/>
      <c r="T230">
        <v>229</v>
      </c>
      <c r="U230" s="1" t="s">
        <v>178</v>
      </c>
      <c r="V230" s="1"/>
      <c r="W230" s="2"/>
      <c r="X230">
        <v>229</v>
      </c>
      <c r="Y230" s="1" t="s">
        <v>179</v>
      </c>
      <c r="Z230" s="1"/>
      <c r="AA230" s="2"/>
    </row>
    <row r="231" spans="8:27">
      <c r="H231">
        <v>230</v>
      </c>
      <c r="I231" s="1" t="s">
        <v>752</v>
      </c>
      <c r="J231" s="1"/>
      <c r="K231" s="2"/>
      <c r="L231">
        <v>230</v>
      </c>
      <c r="M231" s="1" t="s">
        <v>753</v>
      </c>
      <c r="N231" s="1"/>
      <c r="O231" s="2"/>
      <c r="P231">
        <v>230</v>
      </c>
      <c r="Q231" s="1" t="s">
        <v>754</v>
      </c>
      <c r="R231" s="1"/>
      <c r="S231" s="2"/>
      <c r="T231">
        <v>230</v>
      </c>
      <c r="U231" s="1" t="s">
        <v>178</v>
      </c>
      <c r="V231" s="1"/>
      <c r="W231" s="2"/>
      <c r="X231">
        <v>230</v>
      </c>
      <c r="Y231" s="1" t="s">
        <v>179</v>
      </c>
      <c r="Z231" s="1"/>
      <c r="AA231" s="2"/>
    </row>
    <row r="232" spans="8:27">
      <c r="H232">
        <v>231</v>
      </c>
      <c r="I232" s="1" t="s">
        <v>752</v>
      </c>
      <c r="J232" s="1"/>
      <c r="K232" s="2"/>
      <c r="L232">
        <v>231</v>
      </c>
      <c r="M232" s="1" t="s">
        <v>753</v>
      </c>
      <c r="N232" s="1"/>
      <c r="O232" s="2"/>
      <c r="P232">
        <v>231</v>
      </c>
      <c r="Q232" s="1" t="s">
        <v>754</v>
      </c>
      <c r="R232" s="1"/>
      <c r="S232" s="2"/>
      <c r="T232">
        <v>231</v>
      </c>
      <c r="U232" s="1" t="s">
        <v>178</v>
      </c>
      <c r="V232" s="1"/>
      <c r="W232" s="2"/>
      <c r="X232">
        <v>231</v>
      </c>
      <c r="Y232" s="1" t="s">
        <v>179</v>
      </c>
      <c r="Z232" s="1"/>
      <c r="AA232" s="2"/>
    </row>
    <row r="233" spans="8:27">
      <c r="H233">
        <v>232</v>
      </c>
      <c r="I233" s="1" t="s">
        <v>752</v>
      </c>
      <c r="J233" s="1"/>
      <c r="K233" s="2"/>
      <c r="L233">
        <v>232</v>
      </c>
      <c r="M233" s="1" t="s">
        <v>753</v>
      </c>
      <c r="N233" s="1"/>
      <c r="O233" s="2"/>
      <c r="P233">
        <v>232</v>
      </c>
      <c r="Q233" s="1" t="s">
        <v>754</v>
      </c>
      <c r="R233" s="1"/>
      <c r="S233" s="2"/>
      <c r="T233">
        <v>232</v>
      </c>
      <c r="U233" s="1" t="s">
        <v>178</v>
      </c>
      <c r="V233" s="1"/>
      <c r="W233" s="2"/>
      <c r="X233">
        <v>232</v>
      </c>
      <c r="Y233" s="1" t="s">
        <v>179</v>
      </c>
      <c r="Z233" s="1"/>
      <c r="AA233" s="2"/>
    </row>
    <row r="234" spans="8:27">
      <c r="H234">
        <v>233</v>
      </c>
      <c r="I234" s="1" t="s">
        <v>752</v>
      </c>
      <c r="J234" s="1"/>
      <c r="K234" s="2"/>
      <c r="L234">
        <v>233</v>
      </c>
      <c r="M234" s="1" t="s">
        <v>753</v>
      </c>
      <c r="N234" s="1"/>
      <c r="O234" s="2"/>
      <c r="P234">
        <v>233</v>
      </c>
      <c r="Q234" s="1" t="s">
        <v>754</v>
      </c>
      <c r="R234" s="1"/>
      <c r="S234" s="2"/>
      <c r="T234">
        <v>233</v>
      </c>
      <c r="U234" s="1" t="s">
        <v>178</v>
      </c>
      <c r="V234" s="1"/>
      <c r="W234" s="2"/>
      <c r="X234">
        <v>233</v>
      </c>
      <c r="Y234" s="1" t="s">
        <v>179</v>
      </c>
      <c r="Z234" s="1"/>
      <c r="AA234" s="2"/>
    </row>
    <row r="235" spans="8:27">
      <c r="H235">
        <v>234</v>
      </c>
      <c r="I235" s="1" t="s">
        <v>752</v>
      </c>
      <c r="J235" s="1"/>
      <c r="K235" s="2"/>
      <c r="L235">
        <v>234</v>
      </c>
      <c r="M235" s="1" t="s">
        <v>753</v>
      </c>
      <c r="N235" s="1"/>
      <c r="O235" s="2"/>
      <c r="P235">
        <v>234</v>
      </c>
      <c r="Q235" s="1" t="s">
        <v>754</v>
      </c>
      <c r="R235" s="1"/>
      <c r="S235" s="2"/>
      <c r="T235">
        <v>234</v>
      </c>
      <c r="U235" s="1" t="s">
        <v>178</v>
      </c>
      <c r="V235" s="1"/>
      <c r="W235" s="2"/>
      <c r="X235">
        <v>234</v>
      </c>
      <c r="Y235" s="1" t="s">
        <v>179</v>
      </c>
      <c r="Z235" s="1"/>
      <c r="AA235" s="2"/>
    </row>
    <row r="236" spans="8:27">
      <c r="H236">
        <v>235</v>
      </c>
      <c r="I236" s="1" t="s">
        <v>752</v>
      </c>
      <c r="J236" s="1"/>
      <c r="K236" s="2"/>
      <c r="L236">
        <v>235</v>
      </c>
      <c r="M236" s="1" t="s">
        <v>753</v>
      </c>
      <c r="N236" s="1"/>
      <c r="O236" s="2"/>
      <c r="P236">
        <v>235</v>
      </c>
      <c r="Q236" s="1" t="s">
        <v>754</v>
      </c>
      <c r="R236" s="1"/>
      <c r="S236" s="2"/>
      <c r="T236">
        <v>235</v>
      </c>
      <c r="U236" s="1" t="s">
        <v>178</v>
      </c>
      <c r="V236" s="1"/>
      <c r="W236" s="2"/>
      <c r="X236">
        <v>235</v>
      </c>
      <c r="Y236" s="1" t="s">
        <v>179</v>
      </c>
      <c r="Z236" s="1"/>
      <c r="AA236" s="2"/>
    </row>
    <row r="237" spans="8:27">
      <c r="H237">
        <v>236</v>
      </c>
      <c r="I237" s="1" t="s">
        <v>752</v>
      </c>
      <c r="J237" s="1"/>
      <c r="K237" s="2"/>
      <c r="L237">
        <v>236</v>
      </c>
      <c r="M237" s="1" t="s">
        <v>753</v>
      </c>
      <c r="N237" s="1"/>
      <c r="O237" s="2"/>
      <c r="P237">
        <v>236</v>
      </c>
      <c r="Q237" s="1" t="s">
        <v>754</v>
      </c>
      <c r="R237" s="1"/>
      <c r="S237" s="2"/>
      <c r="T237">
        <v>236</v>
      </c>
      <c r="U237" s="1" t="s">
        <v>178</v>
      </c>
      <c r="V237" s="1"/>
      <c r="W237" s="2"/>
      <c r="X237">
        <v>236</v>
      </c>
      <c r="Y237" s="1" t="s">
        <v>179</v>
      </c>
      <c r="Z237" s="1"/>
      <c r="AA237" s="2"/>
    </row>
    <row r="238" spans="8:27">
      <c r="H238">
        <v>237</v>
      </c>
      <c r="I238" s="1" t="s">
        <v>752</v>
      </c>
      <c r="J238" s="1"/>
      <c r="K238" s="2"/>
      <c r="L238">
        <v>237</v>
      </c>
      <c r="M238" s="1" t="s">
        <v>753</v>
      </c>
      <c r="N238" s="1"/>
      <c r="O238" s="2"/>
      <c r="P238">
        <v>237</v>
      </c>
      <c r="Q238" s="1" t="s">
        <v>754</v>
      </c>
      <c r="R238" s="1"/>
      <c r="S238" s="2"/>
      <c r="T238">
        <v>237</v>
      </c>
      <c r="U238" s="1" t="s">
        <v>178</v>
      </c>
      <c r="V238" s="1"/>
      <c r="W238" s="2"/>
      <c r="X238">
        <v>237</v>
      </c>
      <c r="Y238" s="1" t="s">
        <v>179</v>
      </c>
      <c r="Z238" s="1"/>
      <c r="AA238" s="2"/>
    </row>
    <row r="239" spans="8:27">
      <c r="H239">
        <v>238</v>
      </c>
      <c r="I239" s="1" t="s">
        <v>752</v>
      </c>
      <c r="J239" s="1"/>
      <c r="K239" s="2"/>
      <c r="L239">
        <v>238</v>
      </c>
      <c r="M239" s="1" t="s">
        <v>753</v>
      </c>
      <c r="N239" s="1"/>
      <c r="O239" s="2"/>
      <c r="P239">
        <v>238</v>
      </c>
      <c r="Q239" s="1" t="s">
        <v>754</v>
      </c>
      <c r="R239" s="1"/>
      <c r="S239" s="2"/>
      <c r="T239">
        <v>238</v>
      </c>
      <c r="U239" s="1" t="s">
        <v>178</v>
      </c>
      <c r="V239" s="1"/>
      <c r="W239" s="2"/>
      <c r="X239">
        <v>238</v>
      </c>
      <c r="Y239" s="1" t="s">
        <v>179</v>
      </c>
      <c r="Z239" s="1"/>
      <c r="AA239" s="2"/>
    </row>
    <row r="240" spans="8:27">
      <c r="H240">
        <v>239</v>
      </c>
      <c r="I240" s="1" t="s">
        <v>752</v>
      </c>
      <c r="J240" s="1"/>
      <c r="K240" s="2"/>
      <c r="L240">
        <v>239</v>
      </c>
      <c r="M240" s="1" t="s">
        <v>753</v>
      </c>
      <c r="N240" s="1"/>
      <c r="O240" s="2"/>
      <c r="P240">
        <v>239</v>
      </c>
      <c r="Q240" s="1" t="s">
        <v>754</v>
      </c>
      <c r="R240" s="1"/>
      <c r="S240" s="2"/>
      <c r="T240">
        <v>239</v>
      </c>
      <c r="U240" s="1" t="s">
        <v>178</v>
      </c>
      <c r="V240" s="1"/>
      <c r="W240" s="2"/>
      <c r="X240">
        <v>239</v>
      </c>
      <c r="Y240" s="1" t="s">
        <v>179</v>
      </c>
      <c r="Z240" s="1"/>
      <c r="AA240" s="2"/>
    </row>
    <row r="241" spans="8:27">
      <c r="H241">
        <v>240</v>
      </c>
      <c r="I241" s="1" t="s">
        <v>752</v>
      </c>
      <c r="J241" s="1"/>
      <c r="K241" s="2"/>
      <c r="L241">
        <v>240</v>
      </c>
      <c r="M241" s="1" t="s">
        <v>753</v>
      </c>
      <c r="N241" s="1"/>
      <c r="O241" s="2"/>
      <c r="P241">
        <v>240</v>
      </c>
      <c r="Q241" s="1" t="s">
        <v>754</v>
      </c>
      <c r="R241" s="1"/>
      <c r="S241" s="2"/>
      <c r="T241">
        <v>240</v>
      </c>
      <c r="U241" s="1" t="s">
        <v>178</v>
      </c>
      <c r="V241" s="1"/>
      <c r="W241" s="2"/>
      <c r="X241">
        <v>240</v>
      </c>
      <c r="Y241" s="1" t="s">
        <v>179</v>
      </c>
      <c r="Z241" s="1"/>
      <c r="AA241" s="2"/>
    </row>
    <row r="242" spans="8:27">
      <c r="H242">
        <v>241</v>
      </c>
      <c r="I242" s="1" t="s">
        <v>752</v>
      </c>
      <c r="J242" s="1"/>
      <c r="K242" s="2"/>
      <c r="L242">
        <v>241</v>
      </c>
      <c r="M242" s="1" t="s">
        <v>753</v>
      </c>
      <c r="N242" s="1"/>
      <c r="O242" s="2"/>
      <c r="P242">
        <v>241</v>
      </c>
      <c r="Q242" s="1" t="s">
        <v>754</v>
      </c>
      <c r="R242" s="1"/>
      <c r="S242" s="2"/>
      <c r="T242">
        <v>241</v>
      </c>
      <c r="U242" s="1" t="s">
        <v>178</v>
      </c>
      <c r="V242" s="1"/>
      <c r="W242" s="2"/>
      <c r="X242">
        <v>241</v>
      </c>
      <c r="Y242" s="1" t="s">
        <v>179</v>
      </c>
      <c r="Z242" s="1"/>
      <c r="AA242" s="2"/>
    </row>
    <row r="243" spans="8:27">
      <c r="H243">
        <v>242</v>
      </c>
      <c r="I243" s="1" t="s">
        <v>752</v>
      </c>
      <c r="J243" s="1"/>
      <c r="K243" s="2"/>
      <c r="L243">
        <v>242</v>
      </c>
      <c r="M243" s="1" t="s">
        <v>753</v>
      </c>
      <c r="N243" s="1"/>
      <c r="O243" s="2"/>
      <c r="P243">
        <v>242</v>
      </c>
      <c r="Q243" s="1" t="s">
        <v>754</v>
      </c>
      <c r="R243" s="1"/>
      <c r="S243" s="2"/>
      <c r="T243">
        <v>242</v>
      </c>
      <c r="U243" s="1" t="s">
        <v>178</v>
      </c>
      <c r="V243" s="1"/>
      <c r="W243" s="2"/>
      <c r="X243">
        <v>242</v>
      </c>
      <c r="Y243" s="1" t="s">
        <v>179</v>
      </c>
      <c r="Z243" s="1"/>
      <c r="AA243" s="2"/>
    </row>
    <row r="244" spans="8:27">
      <c r="H244">
        <v>243</v>
      </c>
      <c r="I244" s="1" t="s">
        <v>752</v>
      </c>
      <c r="J244" s="1"/>
      <c r="K244" s="2"/>
      <c r="L244">
        <v>243</v>
      </c>
      <c r="M244" s="1" t="s">
        <v>753</v>
      </c>
      <c r="N244" s="1"/>
      <c r="O244" s="2"/>
      <c r="P244">
        <v>243</v>
      </c>
      <c r="Q244" s="1" t="s">
        <v>754</v>
      </c>
      <c r="R244" s="1"/>
      <c r="S244" s="2"/>
      <c r="T244">
        <v>243</v>
      </c>
      <c r="U244" s="1" t="s">
        <v>178</v>
      </c>
      <c r="V244" s="1"/>
      <c r="W244" s="2"/>
      <c r="X244">
        <v>243</v>
      </c>
      <c r="Y244" s="1" t="s">
        <v>179</v>
      </c>
      <c r="Z244" s="1"/>
      <c r="AA244" s="2"/>
    </row>
    <row r="245" spans="8:27">
      <c r="H245">
        <v>244</v>
      </c>
      <c r="I245" s="1" t="s">
        <v>752</v>
      </c>
      <c r="J245" s="1"/>
      <c r="K245" s="2"/>
      <c r="L245">
        <v>244</v>
      </c>
      <c r="M245" s="1" t="s">
        <v>753</v>
      </c>
      <c r="N245" s="1"/>
      <c r="O245" s="2"/>
      <c r="P245">
        <v>244</v>
      </c>
      <c r="Q245" s="1" t="s">
        <v>754</v>
      </c>
      <c r="R245" s="1"/>
      <c r="S245" s="2"/>
      <c r="T245">
        <v>244</v>
      </c>
      <c r="U245" s="1" t="s">
        <v>178</v>
      </c>
      <c r="V245" s="1"/>
      <c r="W245" s="2"/>
      <c r="X245">
        <v>244</v>
      </c>
      <c r="Y245" s="1" t="s">
        <v>179</v>
      </c>
      <c r="Z245" s="1"/>
      <c r="AA245" s="2"/>
    </row>
    <row r="246" spans="8:27">
      <c r="H246">
        <v>245</v>
      </c>
      <c r="I246" s="1" t="s">
        <v>752</v>
      </c>
      <c r="J246" s="1"/>
      <c r="K246" s="2"/>
      <c r="L246">
        <v>245</v>
      </c>
      <c r="M246" s="1" t="s">
        <v>753</v>
      </c>
      <c r="N246" s="1"/>
      <c r="O246" s="2"/>
      <c r="P246">
        <v>245</v>
      </c>
      <c r="Q246" s="1" t="s">
        <v>754</v>
      </c>
      <c r="R246" s="1"/>
      <c r="S246" s="2"/>
      <c r="T246">
        <v>245</v>
      </c>
      <c r="U246" s="1" t="s">
        <v>178</v>
      </c>
      <c r="V246" s="1"/>
      <c r="W246" s="2"/>
      <c r="X246">
        <v>245</v>
      </c>
      <c r="Y246" s="1" t="s">
        <v>179</v>
      </c>
      <c r="Z246" s="1"/>
      <c r="AA246" s="2"/>
    </row>
    <row r="247" spans="8:27">
      <c r="H247">
        <v>246</v>
      </c>
      <c r="I247" s="1" t="s">
        <v>752</v>
      </c>
      <c r="J247" s="1"/>
      <c r="K247" s="2"/>
      <c r="L247">
        <v>246</v>
      </c>
      <c r="M247" s="1" t="s">
        <v>753</v>
      </c>
      <c r="N247" s="1"/>
      <c r="O247" s="2"/>
      <c r="P247">
        <v>246</v>
      </c>
      <c r="Q247" s="1" t="s">
        <v>754</v>
      </c>
      <c r="R247" s="1"/>
      <c r="S247" s="2"/>
      <c r="T247">
        <v>246</v>
      </c>
      <c r="U247" s="1" t="s">
        <v>178</v>
      </c>
      <c r="V247" s="1"/>
      <c r="W247" s="2"/>
      <c r="X247">
        <v>246</v>
      </c>
      <c r="Y247" s="1" t="s">
        <v>179</v>
      </c>
      <c r="Z247" s="1"/>
      <c r="AA247" s="2"/>
    </row>
    <row r="248" spans="8:27">
      <c r="H248">
        <v>247</v>
      </c>
      <c r="I248" s="1" t="s">
        <v>752</v>
      </c>
      <c r="J248" s="1"/>
      <c r="K248" s="2"/>
      <c r="L248">
        <v>247</v>
      </c>
      <c r="M248" s="1" t="s">
        <v>753</v>
      </c>
      <c r="N248" s="1"/>
      <c r="O248" s="2"/>
      <c r="P248">
        <v>247</v>
      </c>
      <c r="Q248" s="1" t="s">
        <v>754</v>
      </c>
      <c r="R248" s="1"/>
      <c r="S248" s="2"/>
      <c r="T248">
        <v>247</v>
      </c>
      <c r="U248" s="1" t="s">
        <v>178</v>
      </c>
      <c r="V248" s="1"/>
      <c r="W248" s="2"/>
      <c r="X248">
        <v>247</v>
      </c>
      <c r="Y248" s="1" t="s">
        <v>179</v>
      </c>
      <c r="Z248" s="1"/>
      <c r="AA248" s="2"/>
    </row>
    <row r="249" spans="8:27">
      <c r="H249">
        <v>248</v>
      </c>
      <c r="I249" s="1" t="s">
        <v>752</v>
      </c>
      <c r="J249" s="1"/>
      <c r="K249" s="2"/>
      <c r="L249">
        <v>248</v>
      </c>
      <c r="M249" s="1" t="s">
        <v>753</v>
      </c>
      <c r="N249" s="1"/>
      <c r="O249" s="2"/>
      <c r="P249">
        <v>248</v>
      </c>
      <c r="Q249" s="1" t="s">
        <v>754</v>
      </c>
      <c r="R249" s="1"/>
      <c r="S249" s="2"/>
      <c r="T249">
        <v>248</v>
      </c>
      <c r="U249" s="1" t="s">
        <v>178</v>
      </c>
      <c r="V249" s="1"/>
      <c r="W249" s="2"/>
      <c r="X249">
        <v>248</v>
      </c>
      <c r="Y249" s="1" t="s">
        <v>179</v>
      </c>
      <c r="Z249" s="1"/>
      <c r="AA249" s="2"/>
    </row>
    <row r="250" spans="8:27">
      <c r="H250">
        <v>249</v>
      </c>
      <c r="I250" s="1" t="s">
        <v>752</v>
      </c>
      <c r="J250" s="1"/>
      <c r="K250" s="2"/>
      <c r="L250">
        <v>249</v>
      </c>
      <c r="M250" s="1" t="s">
        <v>753</v>
      </c>
      <c r="N250" s="1"/>
      <c r="O250" s="2"/>
      <c r="P250">
        <v>249</v>
      </c>
      <c r="Q250" s="1" t="s">
        <v>754</v>
      </c>
      <c r="R250" s="1"/>
      <c r="S250" s="2"/>
      <c r="T250">
        <v>249</v>
      </c>
      <c r="U250" s="1" t="s">
        <v>178</v>
      </c>
      <c r="V250" s="1"/>
      <c r="W250" s="2"/>
      <c r="X250">
        <v>249</v>
      </c>
      <c r="Y250" s="1" t="s">
        <v>179</v>
      </c>
      <c r="Z250" s="1"/>
      <c r="AA250" s="2"/>
    </row>
    <row r="251" spans="8:27">
      <c r="H251">
        <v>250</v>
      </c>
      <c r="I251" s="1" t="s">
        <v>752</v>
      </c>
      <c r="J251" s="1"/>
      <c r="K251" s="2"/>
      <c r="L251">
        <v>250</v>
      </c>
      <c r="M251" s="1" t="s">
        <v>753</v>
      </c>
      <c r="N251" s="1"/>
      <c r="O251" s="2"/>
      <c r="P251">
        <v>250</v>
      </c>
      <c r="Q251" s="1" t="s">
        <v>754</v>
      </c>
      <c r="R251" s="1"/>
      <c r="S251" s="2"/>
      <c r="T251">
        <v>250</v>
      </c>
      <c r="U251" s="1" t="s">
        <v>178</v>
      </c>
      <c r="V251" s="1"/>
      <c r="W251" s="2"/>
      <c r="X251">
        <v>250</v>
      </c>
      <c r="Y251" s="1" t="s">
        <v>179</v>
      </c>
      <c r="Z251" s="1"/>
      <c r="AA251" s="2"/>
    </row>
    <row r="252" spans="8:27">
      <c r="H252">
        <v>251</v>
      </c>
      <c r="I252" s="1" t="s">
        <v>752</v>
      </c>
      <c r="J252" s="1"/>
      <c r="K252" s="2"/>
      <c r="L252">
        <v>251</v>
      </c>
      <c r="M252" s="1" t="s">
        <v>753</v>
      </c>
      <c r="N252" s="1"/>
      <c r="O252" s="2"/>
      <c r="P252">
        <v>251</v>
      </c>
      <c r="Q252" s="1" t="s">
        <v>754</v>
      </c>
      <c r="R252" s="1"/>
      <c r="S252" s="2"/>
      <c r="T252">
        <v>251</v>
      </c>
      <c r="U252" s="1" t="s">
        <v>178</v>
      </c>
      <c r="V252" s="1"/>
      <c r="W252" s="2"/>
      <c r="X252">
        <v>251</v>
      </c>
      <c r="Y252" s="1" t="s">
        <v>179</v>
      </c>
      <c r="Z252" s="1"/>
      <c r="AA252" s="2"/>
    </row>
    <row r="253" spans="8:27">
      <c r="H253">
        <v>252</v>
      </c>
      <c r="I253" s="1" t="s">
        <v>752</v>
      </c>
      <c r="J253" s="1"/>
      <c r="K253" s="2"/>
      <c r="L253">
        <v>252</v>
      </c>
      <c r="M253" s="1" t="s">
        <v>753</v>
      </c>
      <c r="N253" s="1"/>
      <c r="O253" s="2"/>
      <c r="P253">
        <v>252</v>
      </c>
      <c r="Q253" s="1" t="s">
        <v>754</v>
      </c>
      <c r="R253" s="1"/>
      <c r="S253" s="2"/>
      <c r="T253">
        <v>252</v>
      </c>
      <c r="U253" s="1" t="s">
        <v>178</v>
      </c>
      <c r="V253" s="1"/>
      <c r="W253" s="2"/>
      <c r="X253">
        <v>252</v>
      </c>
      <c r="Y253" s="1" t="s">
        <v>179</v>
      </c>
      <c r="Z253" s="1"/>
      <c r="AA253" s="2"/>
    </row>
    <row r="254" spans="8:27">
      <c r="H254">
        <v>253</v>
      </c>
      <c r="I254" s="1" t="s">
        <v>752</v>
      </c>
      <c r="J254" s="1"/>
      <c r="K254" s="2"/>
      <c r="L254">
        <v>253</v>
      </c>
      <c r="M254" s="1" t="s">
        <v>753</v>
      </c>
      <c r="N254" s="1"/>
      <c r="O254" s="2"/>
      <c r="P254">
        <v>253</v>
      </c>
      <c r="Q254" s="1" t="s">
        <v>754</v>
      </c>
      <c r="R254" s="1"/>
      <c r="S254" s="2"/>
      <c r="T254">
        <v>253</v>
      </c>
      <c r="U254" s="1" t="s">
        <v>178</v>
      </c>
      <c r="V254" s="1"/>
      <c r="W254" s="2"/>
      <c r="X254">
        <v>253</v>
      </c>
      <c r="Y254" s="1" t="s">
        <v>179</v>
      </c>
      <c r="Z254" s="1"/>
      <c r="AA254" s="2"/>
    </row>
    <row r="255" spans="8:27">
      <c r="H255">
        <v>254</v>
      </c>
      <c r="I255" s="1" t="s">
        <v>752</v>
      </c>
      <c r="J255" s="1"/>
      <c r="K255" s="2"/>
      <c r="L255">
        <v>254</v>
      </c>
      <c r="M255" s="1" t="s">
        <v>753</v>
      </c>
      <c r="N255" s="1"/>
      <c r="O255" s="2"/>
      <c r="P255">
        <v>254</v>
      </c>
      <c r="Q255" s="1" t="s">
        <v>754</v>
      </c>
      <c r="R255" s="1"/>
      <c r="S255" s="2"/>
      <c r="T255">
        <v>254</v>
      </c>
      <c r="U255" s="1" t="s">
        <v>178</v>
      </c>
      <c r="V255" s="1"/>
      <c r="W255" s="2"/>
      <c r="X255">
        <v>254</v>
      </c>
      <c r="Y255" s="1" t="s">
        <v>179</v>
      </c>
      <c r="Z255" s="1"/>
      <c r="AA255" s="2"/>
    </row>
    <row r="256" spans="8:27">
      <c r="H256">
        <v>255</v>
      </c>
      <c r="I256" s="1" t="s">
        <v>752</v>
      </c>
      <c r="J256" s="1"/>
      <c r="K256" s="2"/>
      <c r="L256">
        <v>255</v>
      </c>
      <c r="M256" s="1" t="s">
        <v>753</v>
      </c>
      <c r="N256" s="1"/>
      <c r="O256" s="2"/>
      <c r="P256">
        <v>255</v>
      </c>
      <c r="Q256" s="1" t="s">
        <v>754</v>
      </c>
      <c r="R256" s="1"/>
      <c r="S256" s="2"/>
      <c r="T256">
        <v>255</v>
      </c>
      <c r="U256" s="1" t="s">
        <v>178</v>
      </c>
      <c r="V256" s="1"/>
      <c r="W256" s="2"/>
      <c r="X256">
        <v>255</v>
      </c>
      <c r="Y256" s="1" t="s">
        <v>179</v>
      </c>
      <c r="Z256" s="1"/>
      <c r="AA256" s="2"/>
    </row>
    <row r="257" spans="8:27">
      <c r="H257">
        <v>256</v>
      </c>
      <c r="I257" s="1" t="s">
        <v>752</v>
      </c>
      <c r="J257" s="1"/>
      <c r="K257" s="2"/>
      <c r="L257">
        <v>256</v>
      </c>
      <c r="M257" s="1" t="s">
        <v>753</v>
      </c>
      <c r="N257" s="1"/>
      <c r="O257" s="2"/>
      <c r="P257">
        <v>256</v>
      </c>
      <c r="Q257" s="1" t="s">
        <v>754</v>
      </c>
      <c r="R257" s="1"/>
      <c r="S257" s="2"/>
      <c r="T257">
        <v>256</v>
      </c>
      <c r="U257" s="1" t="s">
        <v>178</v>
      </c>
      <c r="V257" s="1"/>
      <c r="W257" s="2"/>
      <c r="X257">
        <v>256</v>
      </c>
      <c r="Y257" s="1" t="s">
        <v>179</v>
      </c>
      <c r="Z257" s="1"/>
      <c r="AA257" s="2"/>
    </row>
    <row r="258" spans="8:27">
      <c r="H258">
        <v>257</v>
      </c>
      <c r="I258" s="1" t="s">
        <v>752</v>
      </c>
      <c r="J258" s="1"/>
      <c r="K258" s="2"/>
      <c r="L258">
        <v>257</v>
      </c>
      <c r="M258" s="1" t="s">
        <v>753</v>
      </c>
      <c r="N258" s="1"/>
      <c r="O258" s="2"/>
      <c r="P258">
        <v>257</v>
      </c>
      <c r="Q258" s="1" t="s">
        <v>754</v>
      </c>
      <c r="R258" s="1"/>
      <c r="S258" s="2"/>
      <c r="T258">
        <v>257</v>
      </c>
      <c r="U258" s="1" t="s">
        <v>178</v>
      </c>
      <c r="V258" s="1"/>
      <c r="W258" s="2"/>
      <c r="X258">
        <v>257</v>
      </c>
      <c r="Y258" s="1" t="s">
        <v>179</v>
      </c>
      <c r="Z258" s="1"/>
      <c r="AA258" s="2"/>
    </row>
    <row r="259" spans="8:27">
      <c r="H259">
        <v>258</v>
      </c>
      <c r="I259" s="1" t="s">
        <v>752</v>
      </c>
      <c r="J259" s="1"/>
      <c r="K259" s="2"/>
      <c r="L259">
        <v>258</v>
      </c>
      <c r="M259" s="1" t="s">
        <v>753</v>
      </c>
      <c r="N259" s="1"/>
      <c r="O259" s="2"/>
      <c r="P259">
        <v>258</v>
      </c>
      <c r="Q259" s="1" t="s">
        <v>754</v>
      </c>
      <c r="R259" s="1"/>
      <c r="S259" s="2"/>
      <c r="T259">
        <v>258</v>
      </c>
      <c r="U259" s="1" t="s">
        <v>178</v>
      </c>
      <c r="V259" s="1"/>
      <c r="W259" s="2"/>
      <c r="X259">
        <v>258</v>
      </c>
      <c r="Y259" s="1" t="s">
        <v>179</v>
      </c>
      <c r="Z259" s="1"/>
      <c r="AA259" s="2"/>
    </row>
    <row r="260" spans="8:27">
      <c r="H260">
        <v>259</v>
      </c>
      <c r="I260" s="1" t="s">
        <v>752</v>
      </c>
      <c r="J260" s="1"/>
      <c r="K260" s="2"/>
      <c r="L260">
        <v>259</v>
      </c>
      <c r="M260" s="1" t="s">
        <v>753</v>
      </c>
      <c r="N260" s="1"/>
      <c r="O260" s="2"/>
      <c r="P260">
        <v>259</v>
      </c>
      <c r="Q260" s="1" t="s">
        <v>754</v>
      </c>
      <c r="R260" s="1"/>
      <c r="S260" s="2"/>
      <c r="T260">
        <v>259</v>
      </c>
      <c r="U260" s="1" t="s">
        <v>178</v>
      </c>
      <c r="V260" s="1"/>
      <c r="W260" s="2"/>
      <c r="X260">
        <v>259</v>
      </c>
      <c r="Y260" s="1" t="s">
        <v>179</v>
      </c>
      <c r="Z260" s="1"/>
      <c r="AA260" s="2"/>
    </row>
    <row r="261" spans="8:27">
      <c r="H261">
        <v>260</v>
      </c>
      <c r="I261" s="1" t="s">
        <v>752</v>
      </c>
      <c r="J261" s="1"/>
      <c r="K261" s="2"/>
      <c r="L261">
        <v>260</v>
      </c>
      <c r="M261" s="1" t="s">
        <v>753</v>
      </c>
      <c r="N261" s="1"/>
      <c r="O261" s="2"/>
      <c r="P261">
        <v>260</v>
      </c>
      <c r="Q261" s="1" t="s">
        <v>754</v>
      </c>
      <c r="R261" s="1"/>
      <c r="S261" s="2"/>
      <c r="T261">
        <v>260</v>
      </c>
      <c r="U261" s="1" t="s">
        <v>178</v>
      </c>
      <c r="V261" s="1"/>
      <c r="W261" s="2"/>
      <c r="X261">
        <v>260</v>
      </c>
      <c r="Y261" s="1" t="s">
        <v>179</v>
      </c>
      <c r="Z261" s="1"/>
      <c r="AA261" s="2"/>
    </row>
    <row r="262" spans="8:27">
      <c r="H262">
        <v>261</v>
      </c>
      <c r="I262" s="1" t="s">
        <v>752</v>
      </c>
      <c r="J262" s="1"/>
      <c r="K262" s="2"/>
      <c r="L262">
        <v>261</v>
      </c>
      <c r="M262" s="1" t="s">
        <v>753</v>
      </c>
      <c r="N262" s="1"/>
      <c r="O262" s="2"/>
      <c r="P262">
        <v>261</v>
      </c>
      <c r="Q262" s="1" t="s">
        <v>754</v>
      </c>
      <c r="R262" s="1"/>
      <c r="S262" s="2"/>
      <c r="T262">
        <v>261</v>
      </c>
      <c r="U262" s="1" t="s">
        <v>178</v>
      </c>
      <c r="V262" s="1"/>
      <c r="W262" s="2"/>
      <c r="X262">
        <v>261</v>
      </c>
      <c r="Y262" s="1" t="s">
        <v>179</v>
      </c>
      <c r="Z262" s="1"/>
      <c r="AA262" s="2"/>
    </row>
    <row r="263" spans="8:27">
      <c r="H263">
        <v>262</v>
      </c>
      <c r="I263" s="1" t="s">
        <v>752</v>
      </c>
      <c r="J263" s="1"/>
      <c r="K263" s="2"/>
      <c r="L263">
        <v>262</v>
      </c>
      <c r="M263" s="1" t="s">
        <v>753</v>
      </c>
      <c r="N263" s="1"/>
      <c r="O263" s="2"/>
      <c r="P263">
        <v>262</v>
      </c>
      <c r="Q263" s="1" t="s">
        <v>754</v>
      </c>
      <c r="R263" s="1"/>
      <c r="S263" s="2"/>
      <c r="T263">
        <v>262</v>
      </c>
      <c r="U263" s="1" t="s">
        <v>178</v>
      </c>
      <c r="V263" s="1"/>
      <c r="W263" s="2"/>
      <c r="X263">
        <v>262</v>
      </c>
      <c r="Y263" s="1" t="s">
        <v>179</v>
      </c>
      <c r="Z263" s="1"/>
      <c r="AA263" s="2"/>
    </row>
    <row r="264" spans="8:27">
      <c r="H264">
        <v>263</v>
      </c>
      <c r="I264" s="1" t="s">
        <v>752</v>
      </c>
      <c r="J264" s="1"/>
      <c r="K264" s="2"/>
      <c r="L264">
        <v>263</v>
      </c>
      <c r="M264" s="1" t="s">
        <v>753</v>
      </c>
      <c r="N264" s="1"/>
      <c r="O264" s="2"/>
      <c r="P264">
        <v>263</v>
      </c>
      <c r="Q264" s="1" t="s">
        <v>754</v>
      </c>
      <c r="R264" s="1"/>
      <c r="S264" s="2"/>
      <c r="T264">
        <v>263</v>
      </c>
      <c r="U264" s="1" t="s">
        <v>178</v>
      </c>
      <c r="V264" s="1"/>
      <c r="W264" s="2"/>
      <c r="X264">
        <v>263</v>
      </c>
      <c r="Y264" s="1" t="s">
        <v>179</v>
      </c>
      <c r="Z264" s="1"/>
      <c r="AA264" s="2"/>
    </row>
    <row r="265" spans="8:27">
      <c r="H265">
        <v>264</v>
      </c>
      <c r="I265" s="1" t="s">
        <v>752</v>
      </c>
      <c r="J265" s="1"/>
      <c r="K265" s="2"/>
      <c r="L265">
        <v>264</v>
      </c>
      <c r="M265" s="1" t="s">
        <v>753</v>
      </c>
      <c r="N265" s="1"/>
      <c r="O265" s="2"/>
      <c r="P265">
        <v>264</v>
      </c>
      <c r="Q265" s="1" t="s">
        <v>754</v>
      </c>
      <c r="R265" s="1"/>
      <c r="S265" s="2"/>
      <c r="T265">
        <v>264</v>
      </c>
      <c r="U265" s="1" t="s">
        <v>178</v>
      </c>
      <c r="V265" s="1"/>
      <c r="W265" s="2"/>
      <c r="X265">
        <v>264</v>
      </c>
      <c r="Y265" s="1" t="s">
        <v>179</v>
      </c>
      <c r="Z265" s="1"/>
      <c r="AA265" s="2"/>
    </row>
    <row r="266" spans="8:27">
      <c r="H266">
        <v>265</v>
      </c>
      <c r="I266" s="1" t="s">
        <v>752</v>
      </c>
      <c r="J266" s="1"/>
      <c r="K266" s="2"/>
      <c r="L266">
        <v>265</v>
      </c>
      <c r="M266" s="1" t="s">
        <v>753</v>
      </c>
      <c r="N266" s="1"/>
      <c r="O266" s="2"/>
      <c r="P266">
        <v>265</v>
      </c>
      <c r="Q266" s="1" t="s">
        <v>754</v>
      </c>
      <c r="R266" s="1"/>
      <c r="S266" s="2"/>
      <c r="T266">
        <v>265</v>
      </c>
      <c r="U266" s="1" t="s">
        <v>178</v>
      </c>
      <c r="V266" s="1"/>
      <c r="W266" s="2"/>
      <c r="X266">
        <v>265</v>
      </c>
      <c r="Y266" s="1" t="s">
        <v>179</v>
      </c>
      <c r="Z266" s="1"/>
      <c r="AA266" s="2"/>
    </row>
    <row r="267" spans="8:27">
      <c r="H267">
        <v>266</v>
      </c>
      <c r="I267" s="1" t="s">
        <v>752</v>
      </c>
      <c r="J267" s="1"/>
      <c r="K267" s="2"/>
      <c r="L267">
        <v>266</v>
      </c>
      <c r="M267" s="1" t="s">
        <v>753</v>
      </c>
      <c r="N267" s="1"/>
      <c r="O267" s="2"/>
      <c r="P267">
        <v>266</v>
      </c>
      <c r="Q267" s="1" t="s">
        <v>754</v>
      </c>
      <c r="R267" s="1"/>
      <c r="S267" s="2"/>
      <c r="T267">
        <v>266</v>
      </c>
      <c r="U267" s="1" t="s">
        <v>178</v>
      </c>
      <c r="V267" s="1"/>
      <c r="W267" s="2"/>
      <c r="X267">
        <v>266</v>
      </c>
      <c r="Y267" s="1" t="s">
        <v>179</v>
      </c>
      <c r="Z267" s="1"/>
      <c r="AA267" s="2"/>
    </row>
    <row r="268" spans="8:27">
      <c r="H268">
        <v>267</v>
      </c>
      <c r="I268" s="1" t="s">
        <v>752</v>
      </c>
      <c r="J268" s="1"/>
      <c r="K268" s="2"/>
      <c r="L268">
        <v>267</v>
      </c>
      <c r="M268" s="1" t="s">
        <v>753</v>
      </c>
      <c r="N268" s="1"/>
      <c r="O268" s="2"/>
      <c r="P268">
        <v>267</v>
      </c>
      <c r="Q268" s="1" t="s">
        <v>754</v>
      </c>
      <c r="R268" s="1"/>
      <c r="S268" s="2"/>
      <c r="T268">
        <v>267</v>
      </c>
      <c r="U268" s="1" t="s">
        <v>178</v>
      </c>
      <c r="V268" s="1"/>
      <c r="W268" s="2"/>
      <c r="X268">
        <v>267</v>
      </c>
      <c r="Y268" s="1" t="s">
        <v>179</v>
      </c>
      <c r="Z268" s="1"/>
      <c r="AA268" s="2"/>
    </row>
    <row r="269" spans="8:27">
      <c r="H269">
        <v>268</v>
      </c>
      <c r="I269" s="1" t="s">
        <v>752</v>
      </c>
      <c r="J269" s="1"/>
      <c r="K269" s="2"/>
      <c r="L269">
        <v>268</v>
      </c>
      <c r="M269" s="1" t="s">
        <v>753</v>
      </c>
      <c r="N269" s="1"/>
      <c r="O269" s="2"/>
      <c r="P269">
        <v>268</v>
      </c>
      <c r="Q269" s="1" t="s">
        <v>754</v>
      </c>
      <c r="R269" s="1"/>
      <c r="S269" s="2"/>
      <c r="T269">
        <v>268</v>
      </c>
      <c r="U269" s="1" t="s">
        <v>178</v>
      </c>
      <c r="V269" s="1"/>
      <c r="W269" s="2"/>
      <c r="X269">
        <v>268</v>
      </c>
      <c r="Y269" s="1" t="s">
        <v>179</v>
      </c>
      <c r="Z269" s="1"/>
      <c r="AA269" s="2"/>
    </row>
    <row r="270" spans="8:27">
      <c r="H270">
        <v>269</v>
      </c>
      <c r="I270" s="1" t="s">
        <v>752</v>
      </c>
      <c r="J270" s="1"/>
      <c r="K270" s="2"/>
      <c r="L270">
        <v>269</v>
      </c>
      <c r="M270" s="1" t="s">
        <v>753</v>
      </c>
      <c r="N270" s="1"/>
      <c r="O270" s="2"/>
      <c r="P270">
        <v>269</v>
      </c>
      <c r="Q270" s="1" t="s">
        <v>754</v>
      </c>
      <c r="R270" s="1"/>
      <c r="S270" s="2"/>
      <c r="T270">
        <v>269</v>
      </c>
      <c r="U270" s="1" t="s">
        <v>178</v>
      </c>
      <c r="V270" s="1"/>
      <c r="W270" s="2"/>
      <c r="X270">
        <v>269</v>
      </c>
      <c r="Y270" s="1" t="s">
        <v>179</v>
      </c>
      <c r="Z270" s="1"/>
      <c r="AA270" s="2"/>
    </row>
    <row r="271" spans="8:27">
      <c r="H271">
        <v>270</v>
      </c>
      <c r="I271" s="1" t="s">
        <v>752</v>
      </c>
      <c r="J271" s="1"/>
      <c r="K271" s="2"/>
      <c r="L271">
        <v>270</v>
      </c>
      <c r="M271" s="1" t="s">
        <v>753</v>
      </c>
      <c r="N271" s="1"/>
      <c r="O271" s="2"/>
      <c r="P271">
        <v>270</v>
      </c>
      <c r="Q271" s="1" t="s">
        <v>754</v>
      </c>
      <c r="R271" s="1"/>
      <c r="S271" s="2"/>
      <c r="T271">
        <v>270</v>
      </c>
      <c r="U271" s="1" t="s">
        <v>178</v>
      </c>
      <c r="V271" s="1"/>
      <c r="W271" s="2"/>
      <c r="X271">
        <v>270</v>
      </c>
      <c r="Y271" s="1" t="s">
        <v>179</v>
      </c>
      <c r="Z271" s="1"/>
      <c r="AA271" s="2"/>
    </row>
    <row r="272" spans="8:27">
      <c r="H272">
        <v>271</v>
      </c>
      <c r="I272" s="1" t="s">
        <v>752</v>
      </c>
      <c r="J272" s="1"/>
      <c r="K272" s="2"/>
      <c r="L272">
        <v>271</v>
      </c>
      <c r="M272" s="1" t="s">
        <v>753</v>
      </c>
      <c r="N272" s="1"/>
      <c r="O272" s="2"/>
      <c r="P272">
        <v>271</v>
      </c>
      <c r="Q272" s="1" t="s">
        <v>754</v>
      </c>
      <c r="R272" s="1"/>
      <c r="S272" s="2"/>
      <c r="T272">
        <v>271</v>
      </c>
      <c r="U272" s="1" t="s">
        <v>178</v>
      </c>
      <c r="V272" s="1"/>
      <c r="W272" s="2"/>
      <c r="X272">
        <v>271</v>
      </c>
      <c r="Y272" s="1" t="s">
        <v>179</v>
      </c>
      <c r="Z272" s="1"/>
      <c r="AA272" s="2"/>
    </row>
    <row r="273" spans="8:27">
      <c r="H273">
        <v>272</v>
      </c>
      <c r="I273" s="1" t="s">
        <v>752</v>
      </c>
      <c r="J273" s="1"/>
      <c r="K273" s="2"/>
      <c r="L273">
        <v>272</v>
      </c>
      <c r="M273" s="1" t="s">
        <v>753</v>
      </c>
      <c r="N273" s="1"/>
      <c r="O273" s="2"/>
      <c r="P273">
        <v>272</v>
      </c>
      <c r="Q273" s="1" t="s">
        <v>754</v>
      </c>
      <c r="R273" s="1"/>
      <c r="S273" s="2"/>
      <c r="T273">
        <v>272</v>
      </c>
      <c r="U273" s="1" t="s">
        <v>178</v>
      </c>
      <c r="V273" s="1"/>
      <c r="W273" s="2"/>
      <c r="X273">
        <v>272</v>
      </c>
      <c r="Y273" s="1" t="s">
        <v>179</v>
      </c>
      <c r="Z273" s="1"/>
      <c r="AA273" s="2"/>
    </row>
    <row r="274" spans="8:27">
      <c r="H274">
        <v>273</v>
      </c>
      <c r="I274" s="1" t="s">
        <v>752</v>
      </c>
      <c r="J274" s="1"/>
      <c r="K274" s="2"/>
      <c r="L274">
        <v>273</v>
      </c>
      <c r="M274" s="1" t="s">
        <v>753</v>
      </c>
      <c r="N274" s="1"/>
      <c r="O274" s="2"/>
      <c r="P274">
        <v>273</v>
      </c>
      <c r="Q274" s="1" t="s">
        <v>754</v>
      </c>
      <c r="R274" s="1"/>
      <c r="S274" s="2"/>
      <c r="T274">
        <v>273</v>
      </c>
      <c r="U274" s="1" t="s">
        <v>178</v>
      </c>
      <c r="V274" s="1"/>
      <c r="W274" s="2"/>
      <c r="X274">
        <v>273</v>
      </c>
      <c r="Y274" s="1" t="s">
        <v>179</v>
      </c>
      <c r="Z274" s="1"/>
      <c r="AA274" s="2"/>
    </row>
    <row r="275" spans="8:27">
      <c r="H275">
        <v>274</v>
      </c>
      <c r="I275" s="1" t="s">
        <v>752</v>
      </c>
      <c r="J275" s="1"/>
      <c r="K275" s="2"/>
      <c r="L275">
        <v>274</v>
      </c>
      <c r="M275" s="1" t="s">
        <v>753</v>
      </c>
      <c r="N275" s="1"/>
      <c r="O275" s="2"/>
      <c r="P275">
        <v>274</v>
      </c>
      <c r="Q275" s="1" t="s">
        <v>754</v>
      </c>
      <c r="R275" s="1"/>
      <c r="S275" s="2"/>
      <c r="T275">
        <v>274</v>
      </c>
      <c r="U275" s="1" t="s">
        <v>178</v>
      </c>
      <c r="V275" s="1"/>
      <c r="W275" s="2"/>
      <c r="X275">
        <v>274</v>
      </c>
      <c r="Y275" s="1" t="s">
        <v>179</v>
      </c>
      <c r="Z275" s="1"/>
      <c r="AA275" s="2"/>
    </row>
    <row r="276" spans="8:27">
      <c r="H276">
        <v>275</v>
      </c>
      <c r="I276" s="1" t="s">
        <v>752</v>
      </c>
      <c r="J276" s="1"/>
      <c r="K276" s="2"/>
      <c r="L276">
        <v>275</v>
      </c>
      <c r="M276" s="1" t="s">
        <v>753</v>
      </c>
      <c r="N276" s="1"/>
      <c r="O276" s="2"/>
      <c r="P276">
        <v>275</v>
      </c>
      <c r="Q276" s="1" t="s">
        <v>754</v>
      </c>
      <c r="R276" s="1"/>
      <c r="S276" s="2"/>
      <c r="T276">
        <v>275</v>
      </c>
      <c r="U276" s="1" t="s">
        <v>178</v>
      </c>
      <c r="V276" s="1"/>
      <c r="W276" s="2"/>
      <c r="X276">
        <v>275</v>
      </c>
      <c r="Y276" s="1" t="s">
        <v>179</v>
      </c>
      <c r="Z276" s="1"/>
      <c r="AA276" s="2"/>
    </row>
    <row r="277" spans="8:27">
      <c r="H277">
        <v>276</v>
      </c>
      <c r="I277" s="1" t="s">
        <v>752</v>
      </c>
      <c r="J277" s="1"/>
      <c r="K277" s="2"/>
      <c r="L277">
        <v>276</v>
      </c>
      <c r="M277" s="1" t="s">
        <v>753</v>
      </c>
      <c r="N277" s="1"/>
      <c r="O277" s="2"/>
      <c r="P277">
        <v>276</v>
      </c>
      <c r="Q277" s="1" t="s">
        <v>754</v>
      </c>
      <c r="R277" s="1"/>
      <c r="S277" s="2"/>
      <c r="T277">
        <v>276</v>
      </c>
      <c r="U277" s="1" t="s">
        <v>178</v>
      </c>
      <c r="V277" s="1"/>
      <c r="W277" s="2"/>
      <c r="X277">
        <v>276</v>
      </c>
      <c r="Y277" s="1" t="s">
        <v>179</v>
      </c>
      <c r="Z277" s="1"/>
      <c r="AA277" s="2"/>
    </row>
    <row r="278" spans="8:27">
      <c r="H278">
        <v>277</v>
      </c>
      <c r="I278" s="1" t="s">
        <v>752</v>
      </c>
      <c r="J278" s="1"/>
      <c r="K278" s="2"/>
      <c r="L278">
        <v>277</v>
      </c>
      <c r="M278" s="1" t="s">
        <v>753</v>
      </c>
      <c r="N278" s="1"/>
      <c r="O278" s="2"/>
      <c r="P278">
        <v>277</v>
      </c>
      <c r="Q278" s="1" t="s">
        <v>754</v>
      </c>
      <c r="R278" s="1"/>
      <c r="S278" s="2"/>
      <c r="T278">
        <v>277</v>
      </c>
      <c r="U278" s="1" t="s">
        <v>178</v>
      </c>
      <c r="V278" s="1"/>
      <c r="W278" s="2"/>
      <c r="X278">
        <v>277</v>
      </c>
      <c r="Y278" s="1" t="s">
        <v>179</v>
      </c>
      <c r="Z278" s="1"/>
      <c r="AA278" s="2"/>
    </row>
    <row r="279" spans="8:27">
      <c r="H279">
        <v>278</v>
      </c>
      <c r="I279" s="1" t="s">
        <v>752</v>
      </c>
      <c r="J279" s="1"/>
      <c r="K279" s="2"/>
      <c r="L279">
        <v>278</v>
      </c>
      <c r="M279" s="1" t="s">
        <v>753</v>
      </c>
      <c r="N279" s="1"/>
      <c r="O279" s="2"/>
      <c r="P279">
        <v>278</v>
      </c>
      <c r="Q279" s="1" t="s">
        <v>754</v>
      </c>
      <c r="R279" s="1"/>
      <c r="S279" s="2"/>
      <c r="T279">
        <v>278</v>
      </c>
      <c r="U279" s="1" t="s">
        <v>178</v>
      </c>
      <c r="V279" s="1"/>
      <c r="W279" s="2"/>
      <c r="X279">
        <v>278</v>
      </c>
      <c r="Y279" s="1" t="s">
        <v>179</v>
      </c>
      <c r="Z279" s="1"/>
      <c r="AA279" s="2"/>
    </row>
    <row r="280" spans="8:27">
      <c r="H280">
        <v>279</v>
      </c>
      <c r="I280" s="1" t="s">
        <v>752</v>
      </c>
      <c r="J280" s="1"/>
      <c r="K280" s="2"/>
      <c r="L280">
        <v>279</v>
      </c>
      <c r="M280" s="1" t="s">
        <v>753</v>
      </c>
      <c r="N280" s="1"/>
      <c r="O280" s="2"/>
      <c r="P280">
        <v>279</v>
      </c>
      <c r="Q280" s="1" t="s">
        <v>754</v>
      </c>
      <c r="R280" s="1"/>
      <c r="S280" s="2"/>
      <c r="T280">
        <v>279</v>
      </c>
      <c r="U280" s="1" t="s">
        <v>178</v>
      </c>
      <c r="V280" s="1"/>
      <c r="W280" s="2"/>
      <c r="X280">
        <v>279</v>
      </c>
      <c r="Y280" s="1" t="s">
        <v>179</v>
      </c>
      <c r="Z280" s="1"/>
      <c r="AA280" s="2"/>
    </row>
    <row r="281" spans="8:27">
      <c r="H281">
        <v>280</v>
      </c>
      <c r="I281" s="1" t="s">
        <v>752</v>
      </c>
      <c r="J281" s="1"/>
      <c r="K281" s="2"/>
      <c r="L281">
        <v>280</v>
      </c>
      <c r="M281" s="1" t="s">
        <v>753</v>
      </c>
      <c r="N281" s="1"/>
      <c r="O281" s="2"/>
      <c r="P281">
        <v>280</v>
      </c>
      <c r="Q281" s="1" t="s">
        <v>754</v>
      </c>
      <c r="R281" s="1"/>
      <c r="S281" s="2"/>
      <c r="T281">
        <v>280</v>
      </c>
      <c r="U281" s="1" t="s">
        <v>178</v>
      </c>
      <c r="V281" s="1"/>
      <c r="W281" s="2"/>
      <c r="X281">
        <v>280</v>
      </c>
      <c r="Y281" s="1" t="s">
        <v>179</v>
      </c>
      <c r="Z281" s="1"/>
      <c r="AA281" s="2"/>
    </row>
    <row r="282" spans="8:27">
      <c r="H282">
        <v>281</v>
      </c>
      <c r="I282" s="1" t="s">
        <v>752</v>
      </c>
      <c r="J282" s="1"/>
      <c r="K282" s="2"/>
      <c r="L282">
        <v>281</v>
      </c>
      <c r="M282" s="1" t="s">
        <v>753</v>
      </c>
      <c r="N282" s="1"/>
      <c r="O282" s="2"/>
      <c r="P282">
        <v>281</v>
      </c>
      <c r="Q282" s="1" t="s">
        <v>754</v>
      </c>
      <c r="R282" s="1"/>
      <c r="S282" s="2"/>
      <c r="T282">
        <v>281</v>
      </c>
      <c r="U282" s="1" t="s">
        <v>178</v>
      </c>
      <c r="V282" s="1"/>
      <c r="W282" s="2"/>
      <c r="X282">
        <v>281</v>
      </c>
      <c r="Y282" s="1" t="s">
        <v>179</v>
      </c>
      <c r="Z282" s="1"/>
      <c r="AA282" s="2"/>
    </row>
    <row r="283" spans="8:27">
      <c r="H283">
        <v>282</v>
      </c>
      <c r="I283" s="1" t="s">
        <v>752</v>
      </c>
      <c r="J283" s="1"/>
      <c r="K283" s="2"/>
      <c r="L283">
        <v>282</v>
      </c>
      <c r="M283" s="1" t="s">
        <v>753</v>
      </c>
      <c r="N283" s="1"/>
      <c r="O283" s="2"/>
      <c r="P283">
        <v>282</v>
      </c>
      <c r="Q283" s="1" t="s">
        <v>754</v>
      </c>
      <c r="R283" s="1"/>
      <c r="S283" s="2"/>
      <c r="T283">
        <v>282</v>
      </c>
      <c r="U283" s="1" t="s">
        <v>178</v>
      </c>
      <c r="V283" s="1"/>
      <c r="W283" s="2"/>
      <c r="X283">
        <v>282</v>
      </c>
      <c r="Y283" s="1" t="s">
        <v>179</v>
      </c>
      <c r="Z283" s="1"/>
      <c r="AA283" s="2"/>
    </row>
    <row r="284" spans="8:27">
      <c r="H284">
        <v>283</v>
      </c>
      <c r="I284" s="1" t="s">
        <v>752</v>
      </c>
      <c r="J284" s="1"/>
      <c r="K284" s="2"/>
      <c r="L284">
        <v>283</v>
      </c>
      <c r="M284" s="1" t="s">
        <v>753</v>
      </c>
      <c r="N284" s="1"/>
      <c r="O284" s="2"/>
      <c r="P284">
        <v>283</v>
      </c>
      <c r="Q284" s="1" t="s">
        <v>754</v>
      </c>
      <c r="R284" s="1"/>
      <c r="S284" s="2"/>
      <c r="T284">
        <v>283</v>
      </c>
      <c r="U284" s="1" t="s">
        <v>178</v>
      </c>
      <c r="V284" s="1"/>
      <c r="W284" s="2"/>
      <c r="X284">
        <v>283</v>
      </c>
      <c r="Y284" s="1" t="s">
        <v>179</v>
      </c>
      <c r="Z284" s="1"/>
      <c r="AA284" s="2"/>
    </row>
    <row r="285" spans="8:27">
      <c r="H285">
        <v>284</v>
      </c>
      <c r="I285" s="1" t="s">
        <v>752</v>
      </c>
      <c r="J285" s="1"/>
      <c r="K285" s="2"/>
      <c r="L285">
        <v>284</v>
      </c>
      <c r="M285" s="1" t="s">
        <v>753</v>
      </c>
      <c r="N285" s="1"/>
      <c r="O285" s="2"/>
      <c r="P285">
        <v>284</v>
      </c>
      <c r="Q285" s="1" t="s">
        <v>754</v>
      </c>
      <c r="R285" s="1"/>
      <c r="S285" s="2"/>
      <c r="T285">
        <v>284</v>
      </c>
      <c r="U285" s="1" t="s">
        <v>178</v>
      </c>
      <c r="V285" s="1"/>
      <c r="W285" s="2"/>
      <c r="X285">
        <v>284</v>
      </c>
      <c r="Y285" s="1" t="s">
        <v>179</v>
      </c>
      <c r="Z285" s="1"/>
      <c r="AA285" s="2"/>
    </row>
    <row r="286" spans="8:27">
      <c r="H286">
        <v>285</v>
      </c>
      <c r="I286" s="1" t="s">
        <v>752</v>
      </c>
      <c r="J286" s="1"/>
      <c r="K286" s="2"/>
      <c r="L286">
        <v>285</v>
      </c>
      <c r="M286" s="1" t="s">
        <v>753</v>
      </c>
      <c r="N286" s="1"/>
      <c r="O286" s="2"/>
      <c r="P286">
        <v>285</v>
      </c>
      <c r="Q286" s="1" t="s">
        <v>754</v>
      </c>
      <c r="R286" s="1"/>
      <c r="S286" s="2"/>
      <c r="T286">
        <v>285</v>
      </c>
      <c r="U286" s="1" t="s">
        <v>178</v>
      </c>
      <c r="V286" s="1"/>
      <c r="W286" s="2"/>
      <c r="X286">
        <v>285</v>
      </c>
      <c r="Y286" s="1" t="s">
        <v>179</v>
      </c>
      <c r="Z286" s="1"/>
      <c r="AA286" s="2"/>
    </row>
    <row r="287" spans="8:27">
      <c r="H287">
        <v>286</v>
      </c>
      <c r="I287" s="1" t="s">
        <v>752</v>
      </c>
      <c r="J287" s="1"/>
      <c r="K287" s="2"/>
      <c r="L287">
        <v>286</v>
      </c>
      <c r="M287" s="1" t="s">
        <v>753</v>
      </c>
      <c r="N287" s="1"/>
      <c r="O287" s="2"/>
      <c r="P287">
        <v>286</v>
      </c>
      <c r="Q287" s="1" t="s">
        <v>754</v>
      </c>
      <c r="R287" s="1"/>
      <c r="S287" s="2"/>
      <c r="T287">
        <v>286</v>
      </c>
      <c r="U287" s="1" t="s">
        <v>178</v>
      </c>
      <c r="V287" s="1"/>
      <c r="W287" s="2"/>
      <c r="X287">
        <v>286</v>
      </c>
      <c r="Y287" s="1" t="s">
        <v>179</v>
      </c>
      <c r="Z287" s="1"/>
      <c r="AA287" s="2"/>
    </row>
    <row r="288" spans="8:27">
      <c r="H288">
        <v>287</v>
      </c>
      <c r="I288" s="1" t="s">
        <v>752</v>
      </c>
      <c r="J288" s="1"/>
      <c r="K288" s="2"/>
      <c r="L288">
        <v>287</v>
      </c>
      <c r="M288" s="1" t="s">
        <v>753</v>
      </c>
      <c r="N288" s="1"/>
      <c r="O288" s="2"/>
      <c r="P288">
        <v>287</v>
      </c>
      <c r="Q288" s="1" t="s">
        <v>754</v>
      </c>
      <c r="R288" s="1"/>
      <c r="S288" s="2"/>
      <c r="T288">
        <v>287</v>
      </c>
      <c r="U288" s="1" t="s">
        <v>178</v>
      </c>
      <c r="V288" s="1"/>
      <c r="W288" s="2"/>
      <c r="X288">
        <v>287</v>
      </c>
      <c r="Y288" s="1" t="s">
        <v>179</v>
      </c>
      <c r="Z288" s="1"/>
      <c r="AA288" s="2"/>
    </row>
    <row r="289" spans="8:27">
      <c r="H289">
        <v>288</v>
      </c>
      <c r="I289" s="1" t="s">
        <v>752</v>
      </c>
      <c r="J289" s="1"/>
      <c r="K289" s="2"/>
      <c r="L289">
        <v>288</v>
      </c>
      <c r="M289" s="1" t="s">
        <v>753</v>
      </c>
      <c r="N289" s="1"/>
      <c r="O289" s="2"/>
      <c r="P289">
        <v>288</v>
      </c>
      <c r="Q289" s="1" t="s">
        <v>754</v>
      </c>
      <c r="R289" s="1"/>
      <c r="S289" s="2"/>
      <c r="T289">
        <v>288</v>
      </c>
      <c r="U289" s="1" t="s">
        <v>178</v>
      </c>
      <c r="V289" s="1"/>
      <c r="W289" s="2"/>
      <c r="X289">
        <v>288</v>
      </c>
      <c r="Y289" s="1" t="s">
        <v>179</v>
      </c>
      <c r="Z289" s="1"/>
      <c r="AA289" s="2"/>
    </row>
    <row r="290" spans="8:27">
      <c r="H290">
        <v>289</v>
      </c>
      <c r="I290" s="1" t="s">
        <v>752</v>
      </c>
      <c r="J290" s="1"/>
      <c r="K290" s="2"/>
      <c r="L290">
        <v>289</v>
      </c>
      <c r="M290" s="1" t="s">
        <v>753</v>
      </c>
      <c r="N290" s="1"/>
      <c r="O290" s="2"/>
      <c r="P290">
        <v>289</v>
      </c>
      <c r="Q290" s="1" t="s">
        <v>754</v>
      </c>
      <c r="R290" s="1"/>
      <c r="S290" s="2"/>
      <c r="T290">
        <v>289</v>
      </c>
      <c r="U290" s="1" t="s">
        <v>178</v>
      </c>
      <c r="V290" s="1"/>
      <c r="W290" s="2"/>
      <c r="X290">
        <v>289</v>
      </c>
      <c r="Y290" s="1" t="s">
        <v>179</v>
      </c>
      <c r="Z290" s="1"/>
      <c r="AA290" s="2"/>
    </row>
    <row r="291" spans="8:27">
      <c r="H291">
        <v>290</v>
      </c>
      <c r="I291" s="1" t="s">
        <v>752</v>
      </c>
      <c r="J291" s="1"/>
      <c r="K291" s="2"/>
      <c r="L291">
        <v>290</v>
      </c>
      <c r="M291" s="1" t="s">
        <v>753</v>
      </c>
      <c r="N291" s="1"/>
      <c r="O291" s="2"/>
      <c r="P291">
        <v>290</v>
      </c>
      <c r="Q291" s="1" t="s">
        <v>754</v>
      </c>
      <c r="R291" s="1"/>
      <c r="S291" s="2"/>
      <c r="T291">
        <v>290</v>
      </c>
      <c r="U291" s="1" t="s">
        <v>178</v>
      </c>
      <c r="V291" s="1"/>
      <c r="W291" s="2"/>
      <c r="X291">
        <v>290</v>
      </c>
      <c r="Y291" s="1" t="s">
        <v>179</v>
      </c>
      <c r="Z291" s="1"/>
      <c r="AA291" s="2"/>
    </row>
    <row r="292" spans="8:27">
      <c r="H292">
        <v>291</v>
      </c>
      <c r="I292" s="1" t="s">
        <v>752</v>
      </c>
      <c r="J292" s="1"/>
      <c r="K292" s="2"/>
      <c r="L292">
        <v>291</v>
      </c>
      <c r="M292" s="1" t="s">
        <v>753</v>
      </c>
      <c r="N292" s="1"/>
      <c r="O292" s="2"/>
      <c r="P292">
        <v>291</v>
      </c>
      <c r="Q292" s="1" t="s">
        <v>754</v>
      </c>
      <c r="R292" s="1"/>
      <c r="S292" s="2"/>
      <c r="T292">
        <v>291</v>
      </c>
      <c r="U292" s="1" t="s">
        <v>178</v>
      </c>
      <c r="V292" s="1"/>
      <c r="W292" s="2"/>
      <c r="X292">
        <v>291</v>
      </c>
      <c r="Y292" s="1" t="s">
        <v>179</v>
      </c>
      <c r="Z292" s="1"/>
      <c r="AA292" s="2"/>
    </row>
    <row r="293" spans="8:27">
      <c r="H293">
        <v>292</v>
      </c>
      <c r="I293" s="1" t="s">
        <v>752</v>
      </c>
      <c r="J293" s="1"/>
      <c r="K293" s="2"/>
      <c r="L293">
        <v>292</v>
      </c>
      <c r="M293" s="1" t="s">
        <v>753</v>
      </c>
      <c r="N293" s="1"/>
      <c r="O293" s="2"/>
      <c r="P293">
        <v>292</v>
      </c>
      <c r="Q293" s="1" t="s">
        <v>754</v>
      </c>
      <c r="R293" s="1"/>
      <c r="S293" s="2"/>
      <c r="T293">
        <v>292</v>
      </c>
      <c r="U293" s="1" t="s">
        <v>178</v>
      </c>
      <c r="V293" s="1"/>
      <c r="W293" s="2"/>
      <c r="X293">
        <v>292</v>
      </c>
      <c r="Y293" s="1" t="s">
        <v>179</v>
      </c>
      <c r="Z293" s="1"/>
      <c r="AA293" s="2"/>
    </row>
    <row r="294" spans="8:27">
      <c r="H294">
        <v>293</v>
      </c>
      <c r="I294" s="1" t="s">
        <v>752</v>
      </c>
      <c r="J294" s="1"/>
      <c r="K294" s="2"/>
      <c r="L294">
        <v>293</v>
      </c>
      <c r="M294" s="1" t="s">
        <v>753</v>
      </c>
      <c r="N294" s="1"/>
      <c r="O294" s="2"/>
      <c r="P294">
        <v>293</v>
      </c>
      <c r="Q294" s="1" t="s">
        <v>754</v>
      </c>
      <c r="R294" s="1"/>
      <c r="S294" s="2"/>
      <c r="T294">
        <v>293</v>
      </c>
      <c r="U294" s="1" t="s">
        <v>178</v>
      </c>
      <c r="V294" s="1"/>
      <c r="W294" s="2"/>
      <c r="X294">
        <v>293</v>
      </c>
      <c r="Y294" s="1" t="s">
        <v>179</v>
      </c>
      <c r="Z294" s="1"/>
      <c r="AA294" s="2"/>
    </row>
    <row r="295" spans="8:27">
      <c r="H295">
        <v>294</v>
      </c>
      <c r="I295" s="1" t="s">
        <v>752</v>
      </c>
      <c r="J295" s="1"/>
      <c r="K295" s="2"/>
      <c r="L295">
        <v>294</v>
      </c>
      <c r="M295" s="1" t="s">
        <v>753</v>
      </c>
      <c r="N295" s="1"/>
      <c r="O295" s="2"/>
      <c r="P295">
        <v>294</v>
      </c>
      <c r="Q295" s="1" t="s">
        <v>754</v>
      </c>
      <c r="R295" s="1"/>
      <c r="S295" s="2"/>
      <c r="T295">
        <v>294</v>
      </c>
      <c r="U295" s="1" t="s">
        <v>178</v>
      </c>
      <c r="V295" s="1"/>
      <c r="W295" s="2"/>
      <c r="X295">
        <v>294</v>
      </c>
      <c r="Y295" s="1" t="s">
        <v>179</v>
      </c>
      <c r="Z295" s="1"/>
      <c r="AA295" s="2"/>
    </row>
    <row r="296" spans="8:27">
      <c r="H296">
        <v>295</v>
      </c>
      <c r="I296" s="1" t="s">
        <v>752</v>
      </c>
      <c r="J296" s="1"/>
      <c r="K296" s="2"/>
      <c r="L296">
        <v>295</v>
      </c>
      <c r="M296" s="1" t="s">
        <v>753</v>
      </c>
      <c r="N296" s="1"/>
      <c r="O296" s="2"/>
      <c r="P296">
        <v>295</v>
      </c>
      <c r="Q296" s="1" t="s">
        <v>754</v>
      </c>
      <c r="R296" s="1"/>
      <c r="S296" s="2"/>
      <c r="T296">
        <v>295</v>
      </c>
      <c r="U296" s="1" t="s">
        <v>178</v>
      </c>
      <c r="V296" s="1"/>
      <c r="W296" s="2"/>
      <c r="X296">
        <v>295</v>
      </c>
      <c r="Y296" s="1" t="s">
        <v>179</v>
      </c>
      <c r="Z296" s="1"/>
      <c r="AA296" s="2"/>
    </row>
    <row r="297" spans="8:27">
      <c r="H297">
        <v>296</v>
      </c>
      <c r="I297" s="1" t="s">
        <v>752</v>
      </c>
      <c r="J297" s="1"/>
      <c r="K297" s="2"/>
      <c r="L297">
        <v>296</v>
      </c>
      <c r="M297" s="1" t="s">
        <v>753</v>
      </c>
      <c r="N297" s="1"/>
      <c r="O297" s="2"/>
      <c r="P297">
        <v>296</v>
      </c>
      <c r="Q297" s="1" t="s">
        <v>754</v>
      </c>
      <c r="R297" s="1"/>
      <c r="S297" s="2"/>
      <c r="T297">
        <v>296</v>
      </c>
      <c r="U297" s="1" t="s">
        <v>178</v>
      </c>
      <c r="V297" s="1"/>
      <c r="W297" s="2"/>
      <c r="X297">
        <v>296</v>
      </c>
      <c r="Y297" s="1" t="s">
        <v>179</v>
      </c>
      <c r="Z297" s="1"/>
      <c r="AA297" s="2"/>
    </row>
    <row r="298" spans="8:27">
      <c r="H298">
        <v>297</v>
      </c>
      <c r="I298" s="1" t="s">
        <v>752</v>
      </c>
      <c r="J298" s="1"/>
      <c r="K298" s="2"/>
      <c r="L298">
        <v>297</v>
      </c>
      <c r="M298" s="1" t="s">
        <v>753</v>
      </c>
      <c r="N298" s="1"/>
      <c r="O298" s="2"/>
      <c r="P298">
        <v>297</v>
      </c>
      <c r="Q298" s="1" t="s">
        <v>754</v>
      </c>
      <c r="R298" s="1"/>
      <c r="S298" s="2"/>
      <c r="T298">
        <v>297</v>
      </c>
      <c r="U298" s="1" t="s">
        <v>178</v>
      </c>
      <c r="V298" s="1"/>
      <c r="W298" s="2"/>
      <c r="X298">
        <v>297</v>
      </c>
      <c r="Y298" s="1" t="s">
        <v>179</v>
      </c>
      <c r="Z298" s="1"/>
      <c r="AA298" s="2"/>
    </row>
    <row r="299" spans="8:27">
      <c r="H299">
        <v>298</v>
      </c>
      <c r="I299" s="1" t="s">
        <v>752</v>
      </c>
      <c r="J299" s="1"/>
      <c r="K299" s="2"/>
      <c r="L299">
        <v>298</v>
      </c>
      <c r="M299" s="1" t="s">
        <v>753</v>
      </c>
      <c r="N299" s="1"/>
      <c r="O299" s="2"/>
      <c r="P299">
        <v>298</v>
      </c>
      <c r="Q299" s="1" t="s">
        <v>754</v>
      </c>
      <c r="R299" s="1"/>
      <c r="S299" s="2"/>
      <c r="T299">
        <v>298</v>
      </c>
      <c r="U299" s="1" t="s">
        <v>178</v>
      </c>
      <c r="V299" s="1"/>
      <c r="W299" s="2"/>
      <c r="X299">
        <v>298</v>
      </c>
      <c r="Y299" s="1" t="s">
        <v>179</v>
      </c>
      <c r="Z299" s="1"/>
      <c r="AA299" s="2"/>
    </row>
    <row r="300" spans="8:27">
      <c r="H300">
        <v>299</v>
      </c>
      <c r="I300" s="1" t="s">
        <v>752</v>
      </c>
      <c r="J300" s="1"/>
      <c r="K300" s="2"/>
      <c r="L300">
        <v>299</v>
      </c>
      <c r="M300" s="1" t="s">
        <v>753</v>
      </c>
      <c r="N300" s="1"/>
      <c r="O300" s="2"/>
      <c r="P300">
        <v>299</v>
      </c>
      <c r="Q300" s="1" t="s">
        <v>754</v>
      </c>
      <c r="R300" s="1"/>
      <c r="S300" s="2"/>
      <c r="T300">
        <v>299</v>
      </c>
      <c r="U300" s="1" t="s">
        <v>178</v>
      </c>
      <c r="V300" s="1"/>
      <c r="W300" s="2"/>
      <c r="X300">
        <v>299</v>
      </c>
      <c r="Y300" s="1" t="s">
        <v>179</v>
      </c>
      <c r="Z300" s="1"/>
      <c r="AA300" s="2"/>
    </row>
    <row r="301" spans="8:27">
      <c r="H301">
        <v>300</v>
      </c>
      <c r="I301" s="1" t="s">
        <v>752</v>
      </c>
      <c r="J301" s="1"/>
      <c r="K301" s="2"/>
      <c r="L301">
        <v>300</v>
      </c>
      <c r="M301" s="1" t="s">
        <v>753</v>
      </c>
      <c r="N301" s="1"/>
      <c r="O301" s="2"/>
      <c r="P301">
        <v>300</v>
      </c>
      <c r="Q301" s="1" t="s">
        <v>754</v>
      </c>
      <c r="R301" s="1"/>
      <c r="S301" s="2"/>
      <c r="T301">
        <v>300</v>
      </c>
      <c r="U301" s="1" t="s">
        <v>178</v>
      </c>
      <c r="V301" s="1"/>
      <c r="W301" s="2"/>
      <c r="X301">
        <v>300</v>
      </c>
      <c r="Y301" s="1" t="s">
        <v>179</v>
      </c>
      <c r="Z301" s="1"/>
      <c r="AA301" s="2"/>
    </row>
    <row r="302" spans="8:27">
      <c r="H302">
        <v>301</v>
      </c>
      <c r="I302" s="1" t="s">
        <v>752</v>
      </c>
      <c r="J302" s="1"/>
      <c r="K302" s="2"/>
      <c r="L302">
        <v>301</v>
      </c>
      <c r="M302" s="1" t="s">
        <v>753</v>
      </c>
      <c r="N302" s="1"/>
      <c r="O302" s="2"/>
      <c r="P302">
        <v>301</v>
      </c>
      <c r="Q302" s="1" t="s">
        <v>754</v>
      </c>
      <c r="R302" s="1"/>
      <c r="S302" s="2"/>
      <c r="T302">
        <v>301</v>
      </c>
      <c r="U302" s="1" t="s">
        <v>178</v>
      </c>
      <c r="V302" s="1"/>
      <c r="W302" s="2"/>
      <c r="X302">
        <v>301</v>
      </c>
      <c r="Y302" s="1" t="s">
        <v>179</v>
      </c>
      <c r="Z302" s="1"/>
      <c r="AA302" s="2"/>
    </row>
    <row r="303" spans="8:27">
      <c r="H303">
        <v>302</v>
      </c>
      <c r="I303" s="1" t="s">
        <v>752</v>
      </c>
      <c r="J303" s="1"/>
      <c r="K303" s="2"/>
      <c r="L303">
        <v>302</v>
      </c>
      <c r="M303" s="1" t="s">
        <v>753</v>
      </c>
      <c r="N303" s="1"/>
      <c r="O303" s="2"/>
      <c r="P303">
        <v>302</v>
      </c>
      <c r="Q303" s="1" t="s">
        <v>754</v>
      </c>
      <c r="R303" s="1"/>
      <c r="S303" s="2"/>
      <c r="T303">
        <v>302</v>
      </c>
      <c r="U303" s="1" t="s">
        <v>178</v>
      </c>
      <c r="V303" s="1"/>
      <c r="W303" s="2"/>
      <c r="X303">
        <v>302</v>
      </c>
      <c r="Y303" s="1" t="s">
        <v>179</v>
      </c>
      <c r="Z303" s="1"/>
      <c r="AA303" s="2"/>
    </row>
    <row r="304" spans="8:27">
      <c r="H304">
        <v>303</v>
      </c>
      <c r="I304" s="1" t="s">
        <v>752</v>
      </c>
      <c r="J304" s="1"/>
      <c r="K304" s="2"/>
      <c r="L304">
        <v>303</v>
      </c>
      <c r="M304" s="1" t="s">
        <v>753</v>
      </c>
      <c r="N304" s="1"/>
      <c r="O304" s="2"/>
      <c r="P304">
        <v>303</v>
      </c>
      <c r="Q304" s="1" t="s">
        <v>754</v>
      </c>
      <c r="R304" s="1"/>
      <c r="S304" s="2"/>
      <c r="T304">
        <v>303</v>
      </c>
      <c r="U304" s="1" t="s">
        <v>178</v>
      </c>
      <c r="V304" s="1"/>
      <c r="W304" s="2"/>
      <c r="X304">
        <v>303</v>
      </c>
      <c r="Y304" s="1" t="s">
        <v>179</v>
      </c>
      <c r="Z304" s="1"/>
      <c r="AA304" s="2"/>
    </row>
    <row r="305" spans="8:27">
      <c r="H305">
        <v>304</v>
      </c>
      <c r="I305" s="1" t="s">
        <v>752</v>
      </c>
      <c r="J305" s="1"/>
      <c r="K305" s="2"/>
      <c r="L305">
        <v>304</v>
      </c>
      <c r="M305" s="1" t="s">
        <v>753</v>
      </c>
      <c r="N305" s="1"/>
      <c r="O305" s="2"/>
      <c r="P305">
        <v>304</v>
      </c>
      <c r="Q305" s="1" t="s">
        <v>754</v>
      </c>
      <c r="R305" s="1"/>
      <c r="S305" s="2"/>
      <c r="T305">
        <v>304</v>
      </c>
      <c r="U305" s="1" t="s">
        <v>178</v>
      </c>
      <c r="V305" s="1"/>
      <c r="W305" s="2"/>
      <c r="X305">
        <v>304</v>
      </c>
      <c r="Y305" s="1" t="s">
        <v>179</v>
      </c>
      <c r="Z305" s="1"/>
      <c r="AA305" s="2"/>
    </row>
    <row r="306" spans="8:27">
      <c r="H306">
        <v>305</v>
      </c>
      <c r="I306" s="1" t="s">
        <v>752</v>
      </c>
      <c r="J306" s="1"/>
      <c r="K306" s="2"/>
      <c r="L306">
        <v>305</v>
      </c>
      <c r="M306" s="1" t="s">
        <v>753</v>
      </c>
      <c r="N306" s="1"/>
      <c r="O306" s="2"/>
      <c r="P306">
        <v>305</v>
      </c>
      <c r="Q306" s="1" t="s">
        <v>754</v>
      </c>
      <c r="R306" s="1"/>
      <c r="S306" s="2"/>
      <c r="T306">
        <v>305</v>
      </c>
      <c r="U306" s="1" t="s">
        <v>178</v>
      </c>
      <c r="V306" s="1"/>
      <c r="W306" s="2"/>
      <c r="X306">
        <v>305</v>
      </c>
      <c r="Y306" s="1" t="s">
        <v>179</v>
      </c>
      <c r="Z306" s="1"/>
      <c r="AA306" s="2"/>
    </row>
    <row r="307" spans="8:27">
      <c r="H307">
        <v>306</v>
      </c>
      <c r="I307" s="1" t="s">
        <v>752</v>
      </c>
      <c r="J307" s="1"/>
      <c r="K307" s="2"/>
      <c r="L307">
        <v>306</v>
      </c>
      <c r="M307" s="1" t="s">
        <v>753</v>
      </c>
      <c r="N307" s="1"/>
      <c r="O307" s="2"/>
      <c r="P307">
        <v>306</v>
      </c>
      <c r="Q307" s="1" t="s">
        <v>754</v>
      </c>
      <c r="R307" s="1"/>
      <c r="S307" s="2"/>
      <c r="T307">
        <v>306</v>
      </c>
      <c r="U307" s="1" t="s">
        <v>178</v>
      </c>
      <c r="V307" s="1"/>
      <c r="W307" s="2"/>
      <c r="X307">
        <v>306</v>
      </c>
      <c r="Y307" s="1" t="s">
        <v>179</v>
      </c>
      <c r="Z307" s="1"/>
      <c r="AA307" s="2"/>
    </row>
    <row r="308" spans="8:27">
      <c r="H308">
        <v>307</v>
      </c>
      <c r="I308" s="1" t="s">
        <v>752</v>
      </c>
      <c r="J308" s="1"/>
      <c r="K308" s="2"/>
      <c r="L308">
        <v>307</v>
      </c>
      <c r="M308" s="1" t="s">
        <v>753</v>
      </c>
      <c r="N308" s="1"/>
      <c r="O308" s="2"/>
      <c r="P308">
        <v>307</v>
      </c>
      <c r="Q308" s="1" t="s">
        <v>754</v>
      </c>
      <c r="R308" s="1"/>
      <c r="S308" s="2"/>
      <c r="T308">
        <v>307</v>
      </c>
      <c r="U308" s="1" t="s">
        <v>178</v>
      </c>
      <c r="V308" s="1"/>
      <c r="W308" s="2"/>
      <c r="X308">
        <v>307</v>
      </c>
      <c r="Y308" s="1" t="s">
        <v>179</v>
      </c>
      <c r="Z308" s="1"/>
      <c r="AA308" s="2"/>
    </row>
    <row r="309" spans="8:27">
      <c r="H309">
        <v>308</v>
      </c>
      <c r="I309" s="1" t="s">
        <v>752</v>
      </c>
      <c r="J309" s="1"/>
      <c r="K309" s="2"/>
      <c r="L309">
        <v>308</v>
      </c>
      <c r="M309" s="1" t="s">
        <v>753</v>
      </c>
      <c r="N309" s="1"/>
      <c r="O309" s="2"/>
      <c r="P309">
        <v>308</v>
      </c>
      <c r="Q309" s="1" t="s">
        <v>754</v>
      </c>
      <c r="R309" s="1"/>
      <c r="S309" s="2"/>
      <c r="T309">
        <v>308</v>
      </c>
      <c r="U309" s="1" t="s">
        <v>178</v>
      </c>
      <c r="V309" s="1"/>
      <c r="W309" s="2"/>
      <c r="X309">
        <v>308</v>
      </c>
      <c r="Y309" s="1" t="s">
        <v>179</v>
      </c>
      <c r="Z309" s="1"/>
      <c r="AA309" s="2"/>
    </row>
    <row r="310" spans="8:27">
      <c r="H310">
        <v>309</v>
      </c>
      <c r="I310" s="1" t="s">
        <v>752</v>
      </c>
      <c r="J310" s="1"/>
      <c r="K310" s="2"/>
      <c r="L310">
        <v>309</v>
      </c>
      <c r="M310" s="1" t="s">
        <v>753</v>
      </c>
      <c r="N310" s="1"/>
      <c r="O310" s="2"/>
      <c r="P310">
        <v>309</v>
      </c>
      <c r="Q310" s="1" t="s">
        <v>754</v>
      </c>
      <c r="R310" s="1"/>
      <c r="S310" s="2"/>
      <c r="T310">
        <v>309</v>
      </c>
      <c r="U310" s="1" t="s">
        <v>178</v>
      </c>
      <c r="V310" s="1"/>
      <c r="W310" s="2"/>
      <c r="X310">
        <v>309</v>
      </c>
      <c r="Y310" s="1" t="s">
        <v>179</v>
      </c>
      <c r="Z310" s="1"/>
      <c r="AA310" s="2"/>
    </row>
    <row r="311" spans="8:27">
      <c r="H311">
        <v>310</v>
      </c>
      <c r="I311" s="1" t="s">
        <v>752</v>
      </c>
      <c r="J311" s="1"/>
      <c r="K311" s="2"/>
      <c r="L311">
        <v>310</v>
      </c>
      <c r="M311" s="1" t="s">
        <v>753</v>
      </c>
      <c r="N311" s="1"/>
      <c r="O311" s="2"/>
      <c r="P311">
        <v>310</v>
      </c>
      <c r="Q311" s="1" t="s">
        <v>754</v>
      </c>
      <c r="R311" s="1"/>
      <c r="S311" s="2"/>
      <c r="T311">
        <v>310</v>
      </c>
      <c r="U311" s="1" t="s">
        <v>178</v>
      </c>
      <c r="V311" s="1"/>
      <c r="W311" s="2"/>
      <c r="X311">
        <v>310</v>
      </c>
      <c r="Y311" s="1" t="s">
        <v>179</v>
      </c>
      <c r="Z311" s="1"/>
      <c r="AA311" s="2"/>
    </row>
    <row r="312" spans="8:27">
      <c r="H312">
        <v>311</v>
      </c>
      <c r="I312" s="1" t="s">
        <v>752</v>
      </c>
      <c r="J312" s="1"/>
      <c r="K312" s="2"/>
      <c r="L312">
        <v>311</v>
      </c>
      <c r="M312" s="1" t="s">
        <v>753</v>
      </c>
      <c r="N312" s="1"/>
      <c r="O312" s="2"/>
      <c r="P312">
        <v>311</v>
      </c>
      <c r="Q312" s="1" t="s">
        <v>754</v>
      </c>
      <c r="R312" s="1"/>
      <c r="S312" s="2"/>
      <c r="T312">
        <v>311</v>
      </c>
      <c r="U312" s="1" t="s">
        <v>178</v>
      </c>
      <c r="V312" s="1"/>
      <c r="W312" s="2"/>
      <c r="X312">
        <v>311</v>
      </c>
      <c r="Y312" s="1" t="s">
        <v>179</v>
      </c>
      <c r="Z312" s="1"/>
      <c r="AA312" s="2"/>
    </row>
    <row r="313" spans="8:27">
      <c r="H313">
        <v>312</v>
      </c>
      <c r="I313" s="1" t="s">
        <v>752</v>
      </c>
      <c r="J313" s="1"/>
      <c r="K313" s="2"/>
      <c r="L313">
        <v>312</v>
      </c>
      <c r="M313" s="1" t="s">
        <v>753</v>
      </c>
      <c r="N313" s="1"/>
      <c r="O313" s="2"/>
      <c r="P313">
        <v>312</v>
      </c>
      <c r="Q313" s="1" t="s">
        <v>754</v>
      </c>
      <c r="R313" s="1"/>
      <c r="S313" s="2"/>
      <c r="T313">
        <v>312</v>
      </c>
      <c r="U313" s="1" t="s">
        <v>178</v>
      </c>
      <c r="V313" s="1"/>
      <c r="W313" s="2"/>
      <c r="X313">
        <v>312</v>
      </c>
      <c r="Y313" s="1" t="s">
        <v>179</v>
      </c>
      <c r="Z313" s="1"/>
      <c r="AA313" s="2"/>
    </row>
    <row r="314" spans="8:27">
      <c r="H314">
        <v>313</v>
      </c>
      <c r="I314" s="1" t="s">
        <v>752</v>
      </c>
      <c r="J314" s="1"/>
      <c r="K314" s="2"/>
      <c r="L314">
        <v>313</v>
      </c>
      <c r="M314" s="1" t="s">
        <v>753</v>
      </c>
      <c r="N314" s="1"/>
      <c r="O314" s="2"/>
      <c r="P314">
        <v>313</v>
      </c>
      <c r="Q314" s="1" t="s">
        <v>754</v>
      </c>
      <c r="R314" s="1"/>
      <c r="S314" s="2"/>
      <c r="T314">
        <v>313</v>
      </c>
      <c r="U314" s="1" t="s">
        <v>178</v>
      </c>
      <c r="V314" s="1"/>
      <c r="W314" s="2"/>
      <c r="X314">
        <v>313</v>
      </c>
      <c r="Y314" s="1" t="s">
        <v>179</v>
      </c>
      <c r="Z314" s="1"/>
      <c r="AA314" s="2"/>
    </row>
    <row r="315" spans="8:27">
      <c r="H315">
        <v>314</v>
      </c>
      <c r="I315" s="1" t="s">
        <v>752</v>
      </c>
      <c r="J315" s="1"/>
      <c r="K315" s="2"/>
      <c r="L315">
        <v>314</v>
      </c>
      <c r="M315" s="1" t="s">
        <v>753</v>
      </c>
      <c r="N315" s="1"/>
      <c r="O315" s="2"/>
      <c r="P315">
        <v>314</v>
      </c>
      <c r="Q315" s="1" t="s">
        <v>754</v>
      </c>
      <c r="R315" s="1"/>
      <c r="S315" s="2"/>
      <c r="T315">
        <v>314</v>
      </c>
      <c r="U315" s="1" t="s">
        <v>178</v>
      </c>
      <c r="V315" s="1"/>
      <c r="W315" s="2"/>
      <c r="X315">
        <v>314</v>
      </c>
      <c r="Y315" s="1" t="s">
        <v>179</v>
      </c>
      <c r="Z315" s="1"/>
      <c r="AA315" s="2"/>
    </row>
    <row r="316" spans="8:27">
      <c r="H316">
        <v>315</v>
      </c>
      <c r="I316" s="1" t="s">
        <v>752</v>
      </c>
      <c r="J316" s="1"/>
      <c r="K316" s="2"/>
      <c r="L316">
        <v>315</v>
      </c>
      <c r="M316" s="1" t="s">
        <v>753</v>
      </c>
      <c r="N316" s="1"/>
      <c r="O316" s="2"/>
      <c r="P316">
        <v>315</v>
      </c>
      <c r="Q316" s="1" t="s">
        <v>754</v>
      </c>
      <c r="R316" s="1"/>
      <c r="S316" s="2"/>
      <c r="T316">
        <v>315</v>
      </c>
      <c r="U316" s="1" t="s">
        <v>178</v>
      </c>
      <c r="V316" s="1"/>
      <c r="W316" s="2"/>
      <c r="X316">
        <v>315</v>
      </c>
      <c r="Y316" s="1" t="s">
        <v>179</v>
      </c>
      <c r="Z316" s="1"/>
      <c r="AA316" s="2"/>
    </row>
    <row r="317" spans="8:27">
      <c r="H317">
        <v>316</v>
      </c>
      <c r="I317" s="1" t="s">
        <v>752</v>
      </c>
      <c r="J317" s="1"/>
      <c r="K317" s="2"/>
      <c r="L317">
        <v>316</v>
      </c>
      <c r="M317" s="1" t="s">
        <v>753</v>
      </c>
      <c r="N317" s="1"/>
      <c r="O317" s="2"/>
      <c r="P317">
        <v>316</v>
      </c>
      <c r="Q317" s="1" t="s">
        <v>754</v>
      </c>
      <c r="R317" s="1"/>
      <c r="S317" s="2"/>
      <c r="T317">
        <v>316</v>
      </c>
      <c r="U317" s="1" t="s">
        <v>178</v>
      </c>
      <c r="V317" s="1"/>
      <c r="W317" s="2"/>
      <c r="X317">
        <v>316</v>
      </c>
      <c r="Y317" s="1" t="s">
        <v>179</v>
      </c>
      <c r="Z317" s="1"/>
      <c r="AA317" s="2"/>
    </row>
    <row r="318" spans="8:27">
      <c r="H318">
        <v>317</v>
      </c>
      <c r="I318" s="1" t="s">
        <v>752</v>
      </c>
      <c r="J318" s="1"/>
      <c r="K318" s="2"/>
      <c r="L318">
        <v>317</v>
      </c>
      <c r="M318" s="1" t="s">
        <v>753</v>
      </c>
      <c r="N318" s="1"/>
      <c r="O318" s="2"/>
      <c r="P318">
        <v>317</v>
      </c>
      <c r="Q318" s="1" t="s">
        <v>754</v>
      </c>
      <c r="R318" s="1"/>
      <c r="S318" s="2"/>
      <c r="T318">
        <v>317</v>
      </c>
      <c r="U318" s="1" t="s">
        <v>178</v>
      </c>
      <c r="V318" s="1"/>
      <c r="W318" s="2"/>
      <c r="X318">
        <v>317</v>
      </c>
      <c r="Y318" s="1" t="s">
        <v>179</v>
      </c>
      <c r="Z318" s="1"/>
      <c r="AA318" s="2"/>
    </row>
    <row r="319" spans="8:27">
      <c r="H319">
        <v>318</v>
      </c>
      <c r="I319" s="1" t="s">
        <v>752</v>
      </c>
      <c r="J319" s="1"/>
      <c r="K319" s="2"/>
      <c r="L319">
        <v>318</v>
      </c>
      <c r="M319" s="1" t="s">
        <v>753</v>
      </c>
      <c r="N319" s="1"/>
      <c r="O319" s="2"/>
      <c r="P319">
        <v>318</v>
      </c>
      <c r="Q319" s="1" t="s">
        <v>754</v>
      </c>
      <c r="R319" s="1"/>
      <c r="S319" s="2"/>
      <c r="T319">
        <v>318</v>
      </c>
      <c r="U319" s="1" t="s">
        <v>178</v>
      </c>
      <c r="V319" s="1"/>
      <c r="W319" s="2"/>
      <c r="X319">
        <v>318</v>
      </c>
      <c r="Y319" s="1" t="s">
        <v>179</v>
      </c>
      <c r="Z319" s="1"/>
      <c r="AA319" s="2"/>
    </row>
    <row r="320" spans="8:27">
      <c r="H320">
        <v>319</v>
      </c>
      <c r="I320" s="1" t="s">
        <v>752</v>
      </c>
      <c r="J320" s="1"/>
      <c r="K320" s="2"/>
      <c r="L320">
        <v>319</v>
      </c>
      <c r="M320" s="1" t="s">
        <v>753</v>
      </c>
      <c r="N320" s="1"/>
      <c r="O320" s="2"/>
      <c r="P320">
        <v>319</v>
      </c>
      <c r="Q320" s="1" t="s">
        <v>754</v>
      </c>
      <c r="R320" s="1"/>
      <c r="S320" s="2"/>
      <c r="T320">
        <v>319</v>
      </c>
      <c r="U320" s="1" t="s">
        <v>178</v>
      </c>
      <c r="V320" s="1"/>
      <c r="W320" s="2"/>
      <c r="X320">
        <v>319</v>
      </c>
      <c r="Y320" s="1" t="s">
        <v>179</v>
      </c>
      <c r="Z320" s="1"/>
      <c r="AA320" s="2"/>
    </row>
    <row r="321" spans="8:27">
      <c r="H321">
        <v>320</v>
      </c>
      <c r="I321" s="1" t="s">
        <v>752</v>
      </c>
      <c r="J321" s="1"/>
      <c r="K321" s="2"/>
      <c r="L321">
        <v>320</v>
      </c>
      <c r="M321" s="1" t="s">
        <v>753</v>
      </c>
      <c r="N321" s="1"/>
      <c r="O321" s="2"/>
      <c r="P321">
        <v>320</v>
      </c>
      <c r="Q321" s="1" t="s">
        <v>754</v>
      </c>
      <c r="R321" s="1"/>
      <c r="S321" s="2"/>
      <c r="T321">
        <v>320</v>
      </c>
      <c r="U321" s="1" t="s">
        <v>178</v>
      </c>
      <c r="V321" s="1"/>
      <c r="W321" s="2"/>
      <c r="X321">
        <v>320</v>
      </c>
      <c r="Y321" s="1" t="s">
        <v>179</v>
      </c>
      <c r="Z321" s="1"/>
      <c r="AA321" s="2"/>
    </row>
    <row r="322" spans="8:27">
      <c r="H322">
        <v>321</v>
      </c>
      <c r="I322" s="1" t="s">
        <v>752</v>
      </c>
      <c r="J322" s="1"/>
      <c r="K322" s="2"/>
      <c r="L322">
        <v>321</v>
      </c>
      <c r="M322" s="1" t="s">
        <v>753</v>
      </c>
      <c r="N322" s="1"/>
      <c r="O322" s="2"/>
      <c r="P322">
        <v>321</v>
      </c>
      <c r="Q322" s="1" t="s">
        <v>754</v>
      </c>
      <c r="R322" s="1"/>
      <c r="S322" s="2"/>
      <c r="T322">
        <v>321</v>
      </c>
      <c r="U322" s="1" t="s">
        <v>178</v>
      </c>
      <c r="V322" s="1"/>
      <c r="W322" s="2"/>
      <c r="X322">
        <v>321</v>
      </c>
      <c r="Y322" s="1" t="s">
        <v>179</v>
      </c>
      <c r="Z322" s="1"/>
      <c r="AA322" s="2"/>
    </row>
    <row r="323" spans="8:27">
      <c r="H323">
        <v>322</v>
      </c>
      <c r="I323" s="1" t="s">
        <v>752</v>
      </c>
      <c r="J323" s="1"/>
      <c r="K323" s="2"/>
      <c r="L323">
        <v>322</v>
      </c>
      <c r="M323" s="1" t="s">
        <v>753</v>
      </c>
      <c r="N323" s="1"/>
      <c r="O323" s="2"/>
      <c r="P323">
        <v>322</v>
      </c>
      <c r="Q323" s="1" t="s">
        <v>754</v>
      </c>
      <c r="R323" s="1"/>
      <c r="S323" s="2"/>
      <c r="T323">
        <v>322</v>
      </c>
      <c r="U323" s="1" t="s">
        <v>178</v>
      </c>
      <c r="V323" s="1"/>
      <c r="W323" s="2"/>
      <c r="X323">
        <v>322</v>
      </c>
      <c r="Y323" s="1" t="s">
        <v>179</v>
      </c>
      <c r="Z323" s="1"/>
      <c r="AA323" s="2"/>
    </row>
    <row r="324" spans="8:27">
      <c r="H324">
        <v>323</v>
      </c>
      <c r="I324" s="1" t="s">
        <v>752</v>
      </c>
      <c r="J324" s="1"/>
      <c r="K324" s="2"/>
      <c r="L324">
        <v>323</v>
      </c>
      <c r="M324" s="1" t="s">
        <v>753</v>
      </c>
      <c r="N324" s="1"/>
      <c r="O324" s="2"/>
      <c r="P324">
        <v>323</v>
      </c>
      <c r="Q324" s="1" t="s">
        <v>754</v>
      </c>
      <c r="R324" s="1"/>
      <c r="S324" s="2"/>
      <c r="T324">
        <v>323</v>
      </c>
      <c r="U324" s="1" t="s">
        <v>178</v>
      </c>
      <c r="V324" s="1"/>
      <c r="W324" s="2"/>
      <c r="X324">
        <v>323</v>
      </c>
      <c r="Y324" s="1" t="s">
        <v>179</v>
      </c>
      <c r="Z324" s="1"/>
      <c r="AA324" s="2"/>
    </row>
    <row r="325" spans="8:27">
      <c r="H325">
        <v>324</v>
      </c>
      <c r="I325" s="1" t="s">
        <v>752</v>
      </c>
      <c r="J325" s="1"/>
      <c r="K325" s="2"/>
      <c r="L325">
        <v>324</v>
      </c>
      <c r="M325" s="1" t="s">
        <v>753</v>
      </c>
      <c r="N325" s="1"/>
      <c r="O325" s="2"/>
      <c r="P325">
        <v>324</v>
      </c>
      <c r="Q325" s="1" t="s">
        <v>754</v>
      </c>
      <c r="R325" s="1"/>
      <c r="S325" s="2"/>
      <c r="T325">
        <v>324</v>
      </c>
      <c r="U325" s="1" t="s">
        <v>178</v>
      </c>
      <c r="V325" s="1"/>
      <c r="W325" s="2"/>
      <c r="X325">
        <v>324</v>
      </c>
      <c r="Y325" s="1" t="s">
        <v>179</v>
      </c>
      <c r="Z325" s="1"/>
      <c r="AA325" s="2"/>
    </row>
    <row r="326" spans="8:27">
      <c r="H326">
        <v>325</v>
      </c>
      <c r="I326" s="1" t="s">
        <v>752</v>
      </c>
      <c r="J326" s="1"/>
      <c r="K326" s="2"/>
      <c r="L326">
        <v>325</v>
      </c>
      <c r="M326" s="1" t="s">
        <v>753</v>
      </c>
      <c r="N326" s="1"/>
      <c r="O326" s="2"/>
      <c r="P326">
        <v>325</v>
      </c>
      <c r="Q326" s="1" t="s">
        <v>754</v>
      </c>
      <c r="R326" s="1"/>
      <c r="S326" s="2"/>
      <c r="T326">
        <v>325</v>
      </c>
      <c r="U326" s="1" t="s">
        <v>178</v>
      </c>
      <c r="V326" s="1"/>
      <c r="W326" s="2"/>
      <c r="X326">
        <v>325</v>
      </c>
      <c r="Y326" s="1" t="s">
        <v>179</v>
      </c>
      <c r="Z326" s="1"/>
      <c r="AA326" s="2"/>
    </row>
    <row r="327" spans="8:27">
      <c r="H327">
        <v>326</v>
      </c>
      <c r="I327" s="1" t="s">
        <v>752</v>
      </c>
      <c r="J327" s="1"/>
      <c r="K327" s="2"/>
      <c r="L327">
        <v>326</v>
      </c>
      <c r="M327" s="1" t="s">
        <v>753</v>
      </c>
      <c r="N327" s="1"/>
      <c r="O327" s="2"/>
      <c r="P327">
        <v>326</v>
      </c>
      <c r="Q327" s="1" t="s">
        <v>754</v>
      </c>
      <c r="R327" s="1"/>
      <c r="S327" s="2"/>
      <c r="T327">
        <v>326</v>
      </c>
      <c r="U327" s="1" t="s">
        <v>178</v>
      </c>
      <c r="V327" s="1"/>
      <c r="W327" s="2"/>
      <c r="X327">
        <v>326</v>
      </c>
      <c r="Y327" s="1" t="s">
        <v>179</v>
      </c>
      <c r="Z327" s="1"/>
      <c r="AA327" s="2"/>
    </row>
    <row r="328" spans="8:27">
      <c r="H328">
        <v>327</v>
      </c>
      <c r="I328" s="1" t="s">
        <v>752</v>
      </c>
      <c r="J328" s="1"/>
      <c r="K328" s="2"/>
      <c r="L328">
        <v>327</v>
      </c>
      <c r="M328" s="1" t="s">
        <v>753</v>
      </c>
      <c r="N328" s="1"/>
      <c r="O328" s="2"/>
      <c r="P328">
        <v>327</v>
      </c>
      <c r="Q328" s="1" t="s">
        <v>754</v>
      </c>
      <c r="R328" s="1"/>
      <c r="S328" s="2"/>
      <c r="T328">
        <v>327</v>
      </c>
      <c r="U328" s="1" t="s">
        <v>178</v>
      </c>
      <c r="V328" s="1"/>
      <c r="W328" s="2"/>
      <c r="X328">
        <v>327</v>
      </c>
      <c r="Y328" s="1" t="s">
        <v>179</v>
      </c>
      <c r="Z328" s="1"/>
      <c r="AA328" s="2"/>
    </row>
    <row r="329" spans="8:27">
      <c r="H329">
        <v>328</v>
      </c>
      <c r="I329" s="1" t="s">
        <v>752</v>
      </c>
      <c r="J329" s="1"/>
      <c r="K329" s="2"/>
      <c r="L329">
        <v>328</v>
      </c>
      <c r="M329" s="1" t="s">
        <v>753</v>
      </c>
      <c r="N329" s="1"/>
      <c r="O329" s="2"/>
      <c r="P329">
        <v>328</v>
      </c>
      <c r="Q329" s="1" t="s">
        <v>754</v>
      </c>
      <c r="R329" s="1"/>
      <c r="S329" s="2"/>
      <c r="T329">
        <v>328</v>
      </c>
      <c r="U329" s="1" t="s">
        <v>178</v>
      </c>
      <c r="V329" s="1"/>
      <c r="W329" s="2"/>
      <c r="X329">
        <v>328</v>
      </c>
      <c r="Y329" s="1" t="s">
        <v>179</v>
      </c>
      <c r="Z329" s="1"/>
      <c r="AA329" s="2"/>
    </row>
    <row r="330" spans="8:27">
      <c r="H330">
        <v>329</v>
      </c>
      <c r="I330" s="1" t="s">
        <v>752</v>
      </c>
      <c r="J330" s="1"/>
      <c r="K330" s="2"/>
      <c r="L330">
        <v>329</v>
      </c>
      <c r="M330" s="1" t="s">
        <v>753</v>
      </c>
      <c r="N330" s="1"/>
      <c r="O330" s="2"/>
      <c r="P330">
        <v>329</v>
      </c>
      <c r="Q330" s="1" t="s">
        <v>754</v>
      </c>
      <c r="R330" s="1"/>
      <c r="S330" s="2"/>
      <c r="T330">
        <v>329</v>
      </c>
      <c r="U330" s="1" t="s">
        <v>178</v>
      </c>
      <c r="V330" s="1"/>
      <c r="W330" s="2"/>
      <c r="X330">
        <v>329</v>
      </c>
      <c r="Y330" s="1" t="s">
        <v>179</v>
      </c>
      <c r="Z330" s="1"/>
      <c r="AA330" s="2"/>
    </row>
    <row r="331" spans="8:27">
      <c r="H331">
        <v>330</v>
      </c>
      <c r="I331" s="1" t="s">
        <v>752</v>
      </c>
      <c r="J331" s="1"/>
      <c r="K331" s="2"/>
      <c r="L331">
        <v>330</v>
      </c>
      <c r="M331" s="1" t="s">
        <v>753</v>
      </c>
      <c r="N331" s="1"/>
      <c r="O331" s="2"/>
      <c r="P331">
        <v>330</v>
      </c>
      <c r="Q331" s="1" t="s">
        <v>754</v>
      </c>
      <c r="R331" s="1"/>
      <c r="S331" s="2"/>
      <c r="T331">
        <v>330</v>
      </c>
      <c r="U331" s="1" t="s">
        <v>178</v>
      </c>
      <c r="V331" s="1"/>
      <c r="W331" s="2"/>
      <c r="X331">
        <v>330</v>
      </c>
      <c r="Y331" s="1" t="s">
        <v>179</v>
      </c>
      <c r="Z331" s="1"/>
      <c r="AA331" s="2"/>
    </row>
    <row r="332" spans="8:27">
      <c r="H332">
        <v>331</v>
      </c>
      <c r="I332" s="1" t="s">
        <v>752</v>
      </c>
      <c r="J332" s="1"/>
      <c r="K332" s="2"/>
      <c r="L332">
        <v>331</v>
      </c>
      <c r="M332" s="1" t="s">
        <v>753</v>
      </c>
      <c r="N332" s="1"/>
      <c r="O332" s="2"/>
      <c r="P332">
        <v>331</v>
      </c>
      <c r="Q332" s="1" t="s">
        <v>754</v>
      </c>
      <c r="R332" s="1"/>
      <c r="S332" s="2"/>
      <c r="T332">
        <v>331</v>
      </c>
      <c r="U332" s="1" t="s">
        <v>178</v>
      </c>
      <c r="V332" s="1"/>
      <c r="W332" s="2"/>
      <c r="X332">
        <v>331</v>
      </c>
      <c r="Y332" s="1" t="s">
        <v>179</v>
      </c>
      <c r="Z332" s="1"/>
      <c r="AA332" s="2"/>
    </row>
    <row r="333" spans="8:27">
      <c r="H333">
        <v>332</v>
      </c>
      <c r="I333" s="1" t="s">
        <v>752</v>
      </c>
      <c r="J333" s="1"/>
      <c r="K333" s="2"/>
      <c r="L333">
        <v>332</v>
      </c>
      <c r="M333" s="1" t="s">
        <v>753</v>
      </c>
      <c r="N333" s="1"/>
      <c r="O333" s="2"/>
      <c r="P333">
        <v>332</v>
      </c>
      <c r="Q333" s="1" t="s">
        <v>754</v>
      </c>
      <c r="R333" s="1"/>
      <c r="S333" s="2"/>
      <c r="T333">
        <v>332</v>
      </c>
      <c r="U333" s="1" t="s">
        <v>178</v>
      </c>
      <c r="V333" s="1"/>
      <c r="W333" s="2"/>
      <c r="X333">
        <v>332</v>
      </c>
      <c r="Y333" s="1" t="s">
        <v>179</v>
      </c>
      <c r="Z333" s="1"/>
      <c r="AA333" s="2"/>
    </row>
    <row r="334" spans="8:27">
      <c r="H334">
        <v>333</v>
      </c>
      <c r="I334" s="1" t="s">
        <v>752</v>
      </c>
      <c r="J334" s="1"/>
      <c r="K334" s="2"/>
      <c r="L334">
        <v>333</v>
      </c>
      <c r="M334" s="1" t="s">
        <v>753</v>
      </c>
      <c r="N334" s="1"/>
      <c r="O334" s="2"/>
      <c r="P334">
        <v>333</v>
      </c>
      <c r="Q334" s="1" t="s">
        <v>754</v>
      </c>
      <c r="R334" s="1"/>
      <c r="S334" s="2"/>
      <c r="T334">
        <v>333</v>
      </c>
      <c r="U334" s="1" t="s">
        <v>178</v>
      </c>
      <c r="V334" s="1"/>
      <c r="W334" s="2"/>
      <c r="X334">
        <v>333</v>
      </c>
      <c r="Y334" s="1" t="s">
        <v>179</v>
      </c>
      <c r="Z334" s="1"/>
      <c r="AA334" s="2"/>
    </row>
    <row r="335" spans="8:27">
      <c r="H335">
        <v>334</v>
      </c>
      <c r="I335" s="1" t="s">
        <v>752</v>
      </c>
      <c r="J335" s="1"/>
      <c r="K335" s="2"/>
      <c r="L335">
        <v>334</v>
      </c>
      <c r="M335" s="1" t="s">
        <v>753</v>
      </c>
      <c r="N335" s="1"/>
      <c r="O335" s="2"/>
      <c r="P335">
        <v>334</v>
      </c>
      <c r="Q335" s="1" t="s">
        <v>754</v>
      </c>
      <c r="R335" s="1"/>
      <c r="S335" s="2"/>
      <c r="T335">
        <v>334</v>
      </c>
      <c r="U335" s="1" t="s">
        <v>178</v>
      </c>
      <c r="V335" s="1"/>
      <c r="W335" s="2"/>
      <c r="X335">
        <v>334</v>
      </c>
      <c r="Y335" s="1" t="s">
        <v>179</v>
      </c>
      <c r="Z335" s="1"/>
      <c r="AA335" s="2"/>
    </row>
    <row r="336" spans="8:27">
      <c r="H336">
        <v>335</v>
      </c>
      <c r="I336" s="1" t="s">
        <v>752</v>
      </c>
      <c r="J336" s="1"/>
      <c r="K336" s="2"/>
      <c r="L336">
        <v>335</v>
      </c>
      <c r="M336" s="1" t="s">
        <v>753</v>
      </c>
      <c r="N336" s="1"/>
      <c r="O336" s="2"/>
      <c r="P336">
        <v>335</v>
      </c>
      <c r="Q336" s="1" t="s">
        <v>754</v>
      </c>
      <c r="R336" s="1"/>
      <c r="S336" s="2"/>
      <c r="T336">
        <v>335</v>
      </c>
      <c r="U336" s="1" t="s">
        <v>178</v>
      </c>
      <c r="V336" s="1"/>
      <c r="W336" s="2"/>
      <c r="X336">
        <v>335</v>
      </c>
      <c r="Y336" s="1" t="s">
        <v>179</v>
      </c>
      <c r="Z336" s="1"/>
      <c r="AA336" s="2"/>
    </row>
    <row r="337" spans="8:27">
      <c r="H337">
        <v>336</v>
      </c>
      <c r="I337" s="1" t="s">
        <v>752</v>
      </c>
      <c r="J337" s="1"/>
      <c r="K337" s="2"/>
      <c r="L337">
        <v>336</v>
      </c>
      <c r="M337" s="1" t="s">
        <v>753</v>
      </c>
      <c r="N337" s="1"/>
      <c r="O337" s="2"/>
      <c r="P337">
        <v>336</v>
      </c>
      <c r="Q337" s="1" t="s">
        <v>754</v>
      </c>
      <c r="R337" s="1"/>
      <c r="S337" s="2"/>
      <c r="T337">
        <v>336</v>
      </c>
      <c r="U337" s="1" t="s">
        <v>178</v>
      </c>
      <c r="V337" s="1"/>
      <c r="W337" s="2"/>
      <c r="X337">
        <v>336</v>
      </c>
      <c r="Y337" s="1" t="s">
        <v>179</v>
      </c>
      <c r="Z337" s="1"/>
      <c r="AA337" s="2"/>
    </row>
    <row r="338" spans="8:27">
      <c r="H338">
        <v>337</v>
      </c>
      <c r="I338" s="1" t="s">
        <v>752</v>
      </c>
      <c r="J338" s="1"/>
      <c r="K338" s="2"/>
      <c r="L338">
        <v>337</v>
      </c>
      <c r="M338" s="1" t="s">
        <v>753</v>
      </c>
      <c r="N338" s="1"/>
      <c r="O338" s="2"/>
      <c r="P338">
        <v>337</v>
      </c>
      <c r="Q338" s="1" t="s">
        <v>754</v>
      </c>
      <c r="R338" s="1"/>
      <c r="S338" s="2"/>
      <c r="T338">
        <v>337</v>
      </c>
      <c r="U338" s="1" t="s">
        <v>178</v>
      </c>
      <c r="V338" s="1"/>
      <c r="W338" s="2"/>
      <c r="X338">
        <v>337</v>
      </c>
      <c r="Y338" s="1" t="s">
        <v>179</v>
      </c>
      <c r="Z338" s="1"/>
      <c r="AA338" s="2"/>
    </row>
    <row r="339" spans="8:27">
      <c r="H339">
        <v>338</v>
      </c>
      <c r="I339" s="1" t="s">
        <v>752</v>
      </c>
      <c r="J339" s="1"/>
      <c r="K339" s="2"/>
      <c r="L339">
        <v>338</v>
      </c>
      <c r="M339" s="1" t="s">
        <v>753</v>
      </c>
      <c r="N339" s="1"/>
      <c r="O339" s="2"/>
      <c r="P339">
        <v>338</v>
      </c>
      <c r="Q339" s="1" t="s">
        <v>754</v>
      </c>
      <c r="R339" s="1"/>
      <c r="S339" s="2"/>
      <c r="T339">
        <v>338</v>
      </c>
      <c r="U339" s="1" t="s">
        <v>178</v>
      </c>
      <c r="V339" s="1"/>
      <c r="W339" s="2"/>
      <c r="X339">
        <v>338</v>
      </c>
      <c r="Y339" s="1" t="s">
        <v>179</v>
      </c>
      <c r="Z339" s="1"/>
      <c r="AA339" s="2"/>
    </row>
    <row r="340" spans="8:27">
      <c r="H340">
        <v>339</v>
      </c>
      <c r="I340" s="1" t="s">
        <v>752</v>
      </c>
      <c r="J340" s="1"/>
      <c r="K340" s="2"/>
      <c r="L340">
        <v>339</v>
      </c>
      <c r="M340" s="1" t="s">
        <v>753</v>
      </c>
      <c r="N340" s="1"/>
      <c r="O340" s="2"/>
      <c r="P340">
        <v>339</v>
      </c>
      <c r="Q340" s="1" t="s">
        <v>754</v>
      </c>
      <c r="R340" s="1"/>
      <c r="S340" s="2"/>
      <c r="T340">
        <v>339</v>
      </c>
      <c r="U340" s="1" t="s">
        <v>178</v>
      </c>
      <c r="V340" s="1"/>
      <c r="W340" s="2"/>
      <c r="X340">
        <v>339</v>
      </c>
      <c r="Y340" s="1" t="s">
        <v>179</v>
      </c>
      <c r="Z340" s="1"/>
      <c r="AA340" s="2"/>
    </row>
    <row r="341" spans="8:27">
      <c r="H341">
        <v>340</v>
      </c>
      <c r="I341" s="1" t="s">
        <v>752</v>
      </c>
      <c r="J341" s="1"/>
      <c r="K341" s="2"/>
      <c r="L341">
        <v>340</v>
      </c>
      <c r="M341" s="1" t="s">
        <v>753</v>
      </c>
      <c r="N341" s="1"/>
      <c r="O341" s="2"/>
      <c r="P341">
        <v>340</v>
      </c>
      <c r="Q341" s="1" t="s">
        <v>754</v>
      </c>
      <c r="R341" s="1"/>
      <c r="S341" s="2"/>
      <c r="T341">
        <v>340</v>
      </c>
      <c r="U341" s="1" t="s">
        <v>178</v>
      </c>
      <c r="V341" s="1"/>
      <c r="W341" s="2"/>
      <c r="X341">
        <v>340</v>
      </c>
      <c r="Y341" s="1" t="s">
        <v>179</v>
      </c>
      <c r="Z341" s="1"/>
      <c r="AA341" s="2"/>
    </row>
    <row r="342" spans="8:27">
      <c r="H342">
        <v>341</v>
      </c>
      <c r="I342" s="1" t="s">
        <v>752</v>
      </c>
      <c r="J342" s="1"/>
      <c r="K342" s="2"/>
      <c r="L342">
        <v>341</v>
      </c>
      <c r="M342" s="1" t="s">
        <v>753</v>
      </c>
      <c r="N342" s="1"/>
      <c r="O342" s="2"/>
      <c r="P342">
        <v>341</v>
      </c>
      <c r="Q342" s="1" t="s">
        <v>754</v>
      </c>
      <c r="R342" s="1"/>
      <c r="S342" s="2"/>
      <c r="T342">
        <v>341</v>
      </c>
      <c r="U342" s="1" t="s">
        <v>178</v>
      </c>
      <c r="V342" s="1"/>
      <c r="W342" s="2"/>
      <c r="X342">
        <v>341</v>
      </c>
      <c r="Y342" s="1" t="s">
        <v>179</v>
      </c>
      <c r="Z342" s="1"/>
      <c r="AA342" s="2"/>
    </row>
    <row r="343" spans="8:27">
      <c r="H343">
        <v>342</v>
      </c>
      <c r="I343" s="1" t="s">
        <v>752</v>
      </c>
      <c r="J343" s="1"/>
      <c r="K343" s="2"/>
      <c r="L343">
        <v>342</v>
      </c>
      <c r="M343" s="1" t="s">
        <v>753</v>
      </c>
      <c r="N343" s="1"/>
      <c r="O343" s="2"/>
      <c r="P343">
        <v>342</v>
      </c>
      <c r="Q343" s="1" t="s">
        <v>754</v>
      </c>
      <c r="R343" s="1"/>
      <c r="S343" s="2"/>
      <c r="T343">
        <v>342</v>
      </c>
      <c r="U343" s="1" t="s">
        <v>178</v>
      </c>
      <c r="V343" s="1"/>
      <c r="W343" s="2"/>
      <c r="X343">
        <v>342</v>
      </c>
      <c r="Y343" s="1" t="s">
        <v>179</v>
      </c>
      <c r="Z343" s="1"/>
      <c r="AA343" s="2"/>
    </row>
    <row r="344" spans="8:27">
      <c r="H344">
        <v>343</v>
      </c>
      <c r="I344" s="1" t="s">
        <v>752</v>
      </c>
      <c r="J344" s="1"/>
      <c r="K344" s="2"/>
      <c r="L344">
        <v>343</v>
      </c>
      <c r="M344" s="1" t="s">
        <v>753</v>
      </c>
      <c r="N344" s="1"/>
      <c r="O344" s="2"/>
      <c r="P344">
        <v>343</v>
      </c>
      <c r="Q344" s="1" t="s">
        <v>754</v>
      </c>
      <c r="R344" s="1"/>
      <c r="S344" s="2"/>
      <c r="T344">
        <v>343</v>
      </c>
      <c r="U344" s="1" t="s">
        <v>178</v>
      </c>
      <c r="V344" s="1"/>
      <c r="W344" s="2"/>
      <c r="X344">
        <v>343</v>
      </c>
      <c r="Y344" s="1" t="s">
        <v>179</v>
      </c>
      <c r="Z344" s="1"/>
      <c r="AA344" s="2"/>
    </row>
    <row r="345" spans="8:27">
      <c r="H345">
        <v>344</v>
      </c>
      <c r="I345" s="1" t="s">
        <v>752</v>
      </c>
      <c r="J345" s="1"/>
      <c r="K345" s="2"/>
      <c r="L345">
        <v>344</v>
      </c>
      <c r="M345" s="1" t="s">
        <v>753</v>
      </c>
      <c r="N345" s="1"/>
      <c r="O345" s="2"/>
      <c r="P345">
        <v>344</v>
      </c>
      <c r="Q345" s="1" t="s">
        <v>754</v>
      </c>
      <c r="R345" s="1"/>
      <c r="S345" s="2"/>
      <c r="T345">
        <v>344</v>
      </c>
      <c r="U345" s="1" t="s">
        <v>178</v>
      </c>
      <c r="V345" s="1"/>
      <c r="W345" s="2"/>
      <c r="X345">
        <v>344</v>
      </c>
      <c r="Y345" s="1" t="s">
        <v>179</v>
      </c>
      <c r="Z345" s="1"/>
      <c r="AA345" s="2"/>
    </row>
    <row r="346" spans="8:27">
      <c r="H346">
        <v>345</v>
      </c>
      <c r="I346" s="1" t="s">
        <v>752</v>
      </c>
      <c r="J346" s="1"/>
      <c r="K346" s="2"/>
      <c r="L346">
        <v>345</v>
      </c>
      <c r="M346" s="1" t="s">
        <v>753</v>
      </c>
      <c r="N346" s="1"/>
      <c r="O346" s="2"/>
      <c r="P346">
        <v>345</v>
      </c>
      <c r="Q346" s="1" t="s">
        <v>754</v>
      </c>
      <c r="R346" s="1"/>
      <c r="S346" s="2"/>
      <c r="T346">
        <v>345</v>
      </c>
      <c r="U346" s="1" t="s">
        <v>178</v>
      </c>
      <c r="V346" s="1"/>
      <c r="W346" s="2"/>
      <c r="X346">
        <v>345</v>
      </c>
      <c r="Y346" s="1" t="s">
        <v>179</v>
      </c>
      <c r="Z346" s="1"/>
      <c r="AA346" s="2"/>
    </row>
    <row r="347" spans="8:27">
      <c r="H347">
        <v>346</v>
      </c>
      <c r="I347" s="1" t="s">
        <v>752</v>
      </c>
      <c r="J347" s="1"/>
      <c r="K347" s="2"/>
      <c r="L347">
        <v>346</v>
      </c>
      <c r="M347" s="1" t="s">
        <v>753</v>
      </c>
      <c r="N347" s="1"/>
      <c r="O347" s="2"/>
      <c r="P347">
        <v>346</v>
      </c>
      <c r="Q347" s="1" t="s">
        <v>754</v>
      </c>
      <c r="R347" s="1"/>
      <c r="S347" s="2"/>
      <c r="T347">
        <v>346</v>
      </c>
      <c r="U347" s="1" t="s">
        <v>178</v>
      </c>
      <c r="V347" s="1"/>
      <c r="W347" s="2"/>
      <c r="X347">
        <v>346</v>
      </c>
      <c r="Y347" s="1" t="s">
        <v>179</v>
      </c>
      <c r="Z347" s="1"/>
      <c r="AA347" s="2"/>
    </row>
    <row r="348" spans="8:27">
      <c r="H348">
        <v>347</v>
      </c>
      <c r="I348" s="1" t="s">
        <v>752</v>
      </c>
      <c r="J348" s="1"/>
      <c r="K348" s="2"/>
      <c r="L348">
        <v>347</v>
      </c>
      <c r="M348" s="1" t="s">
        <v>753</v>
      </c>
      <c r="N348" s="1"/>
      <c r="O348" s="2"/>
      <c r="P348">
        <v>347</v>
      </c>
      <c r="Q348" s="1" t="s">
        <v>754</v>
      </c>
      <c r="R348" s="1"/>
      <c r="S348" s="2"/>
      <c r="T348">
        <v>347</v>
      </c>
      <c r="U348" s="1" t="s">
        <v>178</v>
      </c>
      <c r="V348" s="1"/>
      <c r="W348" s="2"/>
      <c r="X348">
        <v>347</v>
      </c>
      <c r="Y348" s="1" t="s">
        <v>179</v>
      </c>
      <c r="Z348" s="1"/>
      <c r="AA348" s="2"/>
    </row>
    <row r="349" spans="8:27">
      <c r="H349">
        <v>348</v>
      </c>
      <c r="I349" s="1" t="s">
        <v>752</v>
      </c>
      <c r="J349" s="1"/>
      <c r="K349" s="2"/>
      <c r="L349">
        <v>348</v>
      </c>
      <c r="M349" s="1" t="s">
        <v>753</v>
      </c>
      <c r="N349" s="1"/>
      <c r="O349" s="2"/>
      <c r="P349">
        <v>348</v>
      </c>
      <c r="Q349" s="1" t="s">
        <v>754</v>
      </c>
      <c r="R349" s="1"/>
      <c r="S349" s="2"/>
      <c r="T349">
        <v>348</v>
      </c>
      <c r="U349" s="1" t="s">
        <v>178</v>
      </c>
      <c r="V349" s="1"/>
      <c r="W349" s="2"/>
      <c r="X349">
        <v>348</v>
      </c>
      <c r="Y349" s="1" t="s">
        <v>179</v>
      </c>
      <c r="Z349" s="1"/>
      <c r="AA349" s="2"/>
    </row>
    <row r="350" spans="8:27">
      <c r="H350">
        <v>349</v>
      </c>
      <c r="I350" s="1" t="s">
        <v>752</v>
      </c>
      <c r="J350" s="1"/>
      <c r="K350" s="2"/>
      <c r="L350">
        <v>349</v>
      </c>
      <c r="M350" s="1" t="s">
        <v>753</v>
      </c>
      <c r="N350" s="1"/>
      <c r="O350" s="2"/>
      <c r="P350">
        <v>349</v>
      </c>
      <c r="Q350" s="1" t="s">
        <v>754</v>
      </c>
      <c r="R350" s="1"/>
      <c r="S350" s="2"/>
      <c r="T350">
        <v>349</v>
      </c>
      <c r="U350" s="1" t="s">
        <v>178</v>
      </c>
      <c r="V350" s="1"/>
      <c r="W350" s="2"/>
      <c r="X350">
        <v>349</v>
      </c>
      <c r="Y350" s="1" t="s">
        <v>179</v>
      </c>
      <c r="Z350" s="1"/>
      <c r="AA350" s="2"/>
    </row>
    <row r="351" spans="8:27">
      <c r="H351">
        <v>350</v>
      </c>
      <c r="I351" s="1" t="s">
        <v>752</v>
      </c>
      <c r="J351" s="1"/>
      <c r="K351" s="2"/>
      <c r="L351">
        <v>350</v>
      </c>
      <c r="M351" s="1" t="s">
        <v>753</v>
      </c>
      <c r="N351" s="1"/>
      <c r="O351" s="2"/>
      <c r="P351">
        <v>350</v>
      </c>
      <c r="Q351" s="1" t="s">
        <v>754</v>
      </c>
      <c r="R351" s="1"/>
      <c r="S351" s="2"/>
      <c r="T351">
        <v>350</v>
      </c>
      <c r="U351" s="1" t="s">
        <v>178</v>
      </c>
      <c r="V351" s="1"/>
      <c r="W351" s="2"/>
      <c r="X351">
        <v>350</v>
      </c>
      <c r="Y351" s="1" t="s">
        <v>179</v>
      </c>
      <c r="Z351" s="1"/>
      <c r="AA351" s="2"/>
    </row>
    <row r="352" spans="8:27">
      <c r="H352">
        <v>351</v>
      </c>
      <c r="I352" s="1" t="s">
        <v>752</v>
      </c>
      <c r="J352" s="1"/>
      <c r="K352" s="2"/>
      <c r="L352">
        <v>351</v>
      </c>
      <c r="M352" s="1" t="s">
        <v>753</v>
      </c>
      <c r="N352" s="1"/>
      <c r="O352" s="2"/>
      <c r="P352">
        <v>351</v>
      </c>
      <c r="Q352" s="1" t="s">
        <v>754</v>
      </c>
      <c r="R352" s="1"/>
      <c r="S352" s="2"/>
      <c r="T352">
        <v>351</v>
      </c>
      <c r="U352" s="1" t="s">
        <v>178</v>
      </c>
      <c r="V352" s="1"/>
      <c r="W352" s="2"/>
      <c r="X352">
        <v>351</v>
      </c>
      <c r="Y352" s="1" t="s">
        <v>179</v>
      </c>
      <c r="Z352" s="1"/>
      <c r="AA352" s="2"/>
    </row>
    <row r="353" spans="8:27">
      <c r="H353">
        <v>352</v>
      </c>
      <c r="I353" s="1" t="s">
        <v>752</v>
      </c>
      <c r="J353" s="1"/>
      <c r="K353" s="2"/>
      <c r="L353">
        <v>352</v>
      </c>
      <c r="M353" s="1" t="s">
        <v>753</v>
      </c>
      <c r="N353" s="1"/>
      <c r="O353" s="2"/>
      <c r="P353">
        <v>352</v>
      </c>
      <c r="Q353" s="1" t="s">
        <v>754</v>
      </c>
      <c r="R353" s="1"/>
      <c r="S353" s="2"/>
      <c r="T353">
        <v>352</v>
      </c>
      <c r="U353" s="1" t="s">
        <v>178</v>
      </c>
      <c r="V353" s="1"/>
      <c r="W353" s="2"/>
      <c r="X353">
        <v>352</v>
      </c>
      <c r="Y353" s="1" t="s">
        <v>179</v>
      </c>
      <c r="Z353" s="1"/>
      <c r="AA353" s="2"/>
    </row>
    <row r="354" spans="8:27">
      <c r="H354">
        <v>353</v>
      </c>
      <c r="I354" s="1" t="s">
        <v>752</v>
      </c>
      <c r="J354" s="1"/>
      <c r="K354" s="2"/>
      <c r="L354">
        <v>353</v>
      </c>
      <c r="M354" s="1" t="s">
        <v>753</v>
      </c>
      <c r="N354" s="1"/>
      <c r="O354" s="2"/>
      <c r="P354">
        <v>353</v>
      </c>
      <c r="Q354" s="1" t="s">
        <v>754</v>
      </c>
      <c r="R354" s="1"/>
      <c r="S354" s="2"/>
      <c r="T354">
        <v>353</v>
      </c>
      <c r="U354" s="1" t="s">
        <v>178</v>
      </c>
      <c r="V354" s="1"/>
      <c r="W354" s="2"/>
      <c r="X354">
        <v>353</v>
      </c>
      <c r="Y354" s="1" t="s">
        <v>179</v>
      </c>
      <c r="Z354" s="1"/>
      <c r="AA354" s="2"/>
    </row>
    <row r="355" spans="8:27">
      <c r="H355">
        <v>354</v>
      </c>
      <c r="I355" s="1" t="s">
        <v>752</v>
      </c>
      <c r="J355" s="1"/>
      <c r="K355" s="2"/>
      <c r="L355">
        <v>354</v>
      </c>
      <c r="M355" s="1" t="s">
        <v>753</v>
      </c>
      <c r="N355" s="1"/>
      <c r="O355" s="2"/>
      <c r="P355">
        <v>354</v>
      </c>
      <c r="Q355" s="1" t="s">
        <v>754</v>
      </c>
      <c r="R355" s="1"/>
      <c r="S355" s="2"/>
      <c r="T355">
        <v>354</v>
      </c>
      <c r="U355" s="1" t="s">
        <v>178</v>
      </c>
      <c r="V355" s="1"/>
      <c r="W355" s="2"/>
      <c r="X355">
        <v>354</v>
      </c>
      <c r="Y355" s="1" t="s">
        <v>179</v>
      </c>
      <c r="Z355" s="1"/>
      <c r="AA355" s="2"/>
    </row>
    <row r="356" spans="8:27">
      <c r="H356">
        <v>355</v>
      </c>
      <c r="I356" s="1" t="s">
        <v>752</v>
      </c>
      <c r="J356" s="1"/>
      <c r="K356" s="2"/>
      <c r="L356">
        <v>355</v>
      </c>
      <c r="M356" s="1" t="s">
        <v>753</v>
      </c>
      <c r="N356" s="1"/>
      <c r="O356" s="2"/>
      <c r="P356">
        <v>355</v>
      </c>
      <c r="Q356" s="1" t="s">
        <v>754</v>
      </c>
      <c r="R356" s="1"/>
      <c r="S356" s="2"/>
      <c r="T356">
        <v>355</v>
      </c>
      <c r="U356" s="1" t="s">
        <v>178</v>
      </c>
      <c r="V356" s="1"/>
      <c r="W356" s="2"/>
      <c r="X356">
        <v>355</v>
      </c>
      <c r="Y356" s="1" t="s">
        <v>179</v>
      </c>
      <c r="Z356" s="1"/>
      <c r="AA356" s="2"/>
    </row>
    <row r="357" spans="8:27">
      <c r="H357">
        <v>356</v>
      </c>
      <c r="I357" s="1" t="s">
        <v>752</v>
      </c>
      <c r="J357" s="1"/>
      <c r="K357" s="2"/>
      <c r="L357">
        <v>356</v>
      </c>
      <c r="M357" s="1" t="s">
        <v>753</v>
      </c>
      <c r="N357" s="1"/>
      <c r="O357" s="2"/>
      <c r="P357">
        <v>356</v>
      </c>
      <c r="Q357" s="1" t="s">
        <v>754</v>
      </c>
      <c r="R357" s="1"/>
      <c r="S357" s="2"/>
      <c r="T357">
        <v>356</v>
      </c>
      <c r="U357" s="1" t="s">
        <v>178</v>
      </c>
      <c r="V357" s="1"/>
      <c r="W357" s="2"/>
      <c r="X357">
        <v>356</v>
      </c>
      <c r="Y357" s="1" t="s">
        <v>179</v>
      </c>
      <c r="Z357" s="1"/>
      <c r="AA357" s="2"/>
    </row>
    <row r="358" spans="8:27">
      <c r="H358">
        <v>357</v>
      </c>
      <c r="I358" s="1" t="s">
        <v>752</v>
      </c>
      <c r="J358" s="1"/>
      <c r="K358" s="2"/>
      <c r="L358">
        <v>357</v>
      </c>
      <c r="M358" s="1" t="s">
        <v>753</v>
      </c>
      <c r="N358" s="1"/>
      <c r="O358" s="2"/>
      <c r="P358">
        <v>357</v>
      </c>
      <c r="Q358" s="1" t="s">
        <v>754</v>
      </c>
      <c r="R358" s="1"/>
      <c r="S358" s="2"/>
      <c r="T358">
        <v>357</v>
      </c>
      <c r="U358" s="1" t="s">
        <v>178</v>
      </c>
      <c r="V358" s="1"/>
      <c r="W358" s="2"/>
      <c r="X358">
        <v>357</v>
      </c>
      <c r="Y358" s="1" t="s">
        <v>179</v>
      </c>
      <c r="Z358" s="1"/>
      <c r="AA358" s="2"/>
    </row>
    <row r="359" spans="8:27">
      <c r="H359">
        <v>358</v>
      </c>
      <c r="I359" s="1" t="s">
        <v>752</v>
      </c>
      <c r="J359" s="1"/>
      <c r="K359" s="2"/>
      <c r="L359">
        <v>358</v>
      </c>
      <c r="M359" s="1" t="s">
        <v>753</v>
      </c>
      <c r="N359" s="1"/>
      <c r="O359" s="2"/>
      <c r="P359">
        <v>358</v>
      </c>
      <c r="Q359" s="1" t="s">
        <v>754</v>
      </c>
      <c r="R359" s="1"/>
      <c r="S359" s="2"/>
      <c r="T359">
        <v>358</v>
      </c>
      <c r="U359" s="1" t="s">
        <v>178</v>
      </c>
      <c r="V359" s="1"/>
      <c r="W359" s="2"/>
      <c r="X359">
        <v>358</v>
      </c>
      <c r="Y359" s="1" t="s">
        <v>179</v>
      </c>
      <c r="Z359" s="1"/>
      <c r="AA359" s="2"/>
    </row>
    <row r="360" spans="8:27">
      <c r="H360">
        <v>359</v>
      </c>
      <c r="I360" s="1" t="s">
        <v>752</v>
      </c>
      <c r="J360" s="1"/>
      <c r="K360" s="2"/>
      <c r="L360">
        <v>359</v>
      </c>
      <c r="M360" s="1" t="s">
        <v>753</v>
      </c>
      <c r="N360" s="1"/>
      <c r="O360" s="2"/>
      <c r="P360">
        <v>359</v>
      </c>
      <c r="Q360" s="1" t="s">
        <v>754</v>
      </c>
      <c r="R360" s="1"/>
      <c r="S360" s="2"/>
      <c r="T360">
        <v>359</v>
      </c>
      <c r="U360" s="1" t="s">
        <v>178</v>
      </c>
      <c r="V360" s="1"/>
      <c r="W360" s="2"/>
      <c r="X360">
        <v>359</v>
      </c>
      <c r="Y360" s="1" t="s">
        <v>179</v>
      </c>
      <c r="Z360" s="1"/>
      <c r="AA360" s="2"/>
    </row>
    <row r="361" spans="8:27">
      <c r="H361">
        <v>360</v>
      </c>
      <c r="I361" s="1" t="s">
        <v>752</v>
      </c>
      <c r="J361" s="1"/>
      <c r="K361" s="2"/>
      <c r="L361">
        <v>360</v>
      </c>
      <c r="M361" s="1" t="s">
        <v>753</v>
      </c>
      <c r="N361" s="1"/>
      <c r="O361" s="2"/>
      <c r="P361">
        <v>360</v>
      </c>
      <c r="Q361" s="1" t="s">
        <v>754</v>
      </c>
      <c r="R361" s="1"/>
      <c r="S361" s="2"/>
      <c r="T361">
        <v>360</v>
      </c>
      <c r="U361" s="1" t="s">
        <v>178</v>
      </c>
      <c r="V361" s="1"/>
      <c r="W361" s="2"/>
      <c r="X361">
        <v>360</v>
      </c>
      <c r="Y361" s="1" t="s">
        <v>179</v>
      </c>
      <c r="Z361" s="1"/>
      <c r="AA361" s="2"/>
    </row>
    <row r="362" spans="8:27">
      <c r="H362">
        <v>361</v>
      </c>
      <c r="I362" s="1" t="s">
        <v>752</v>
      </c>
      <c r="J362" s="1"/>
      <c r="K362" s="2"/>
      <c r="L362">
        <v>361</v>
      </c>
      <c r="M362" s="1" t="s">
        <v>753</v>
      </c>
      <c r="N362" s="1"/>
      <c r="O362" s="2"/>
      <c r="P362">
        <v>361</v>
      </c>
      <c r="Q362" s="1" t="s">
        <v>754</v>
      </c>
      <c r="R362" s="1"/>
      <c r="S362" s="2"/>
      <c r="T362">
        <v>361</v>
      </c>
      <c r="U362" s="1" t="s">
        <v>178</v>
      </c>
      <c r="V362" s="1"/>
      <c r="W362" s="2"/>
      <c r="X362">
        <v>361</v>
      </c>
      <c r="Y362" s="1" t="s">
        <v>179</v>
      </c>
      <c r="Z362" s="1"/>
      <c r="AA362" s="2"/>
    </row>
    <row r="363" spans="8:27">
      <c r="H363">
        <v>362</v>
      </c>
      <c r="I363" s="1" t="s">
        <v>752</v>
      </c>
      <c r="J363" s="1"/>
      <c r="K363" s="2"/>
      <c r="L363">
        <v>362</v>
      </c>
      <c r="M363" s="1" t="s">
        <v>753</v>
      </c>
      <c r="N363" s="1"/>
      <c r="O363" s="2"/>
      <c r="P363">
        <v>362</v>
      </c>
      <c r="Q363" s="1" t="s">
        <v>754</v>
      </c>
      <c r="R363" s="1"/>
      <c r="S363" s="2"/>
      <c r="T363">
        <v>362</v>
      </c>
      <c r="U363" s="1" t="s">
        <v>178</v>
      </c>
      <c r="V363" s="1"/>
      <c r="W363" s="2"/>
      <c r="X363">
        <v>362</v>
      </c>
      <c r="Y363" s="1" t="s">
        <v>179</v>
      </c>
      <c r="Z363" s="1"/>
      <c r="AA363" s="2"/>
    </row>
    <row r="364" spans="8:27">
      <c r="H364">
        <v>363</v>
      </c>
      <c r="I364" s="1" t="s">
        <v>752</v>
      </c>
      <c r="J364" s="1"/>
      <c r="K364" s="2"/>
      <c r="L364">
        <v>363</v>
      </c>
      <c r="M364" s="1" t="s">
        <v>753</v>
      </c>
      <c r="N364" s="1"/>
      <c r="O364" s="2"/>
      <c r="P364">
        <v>363</v>
      </c>
      <c r="Q364" s="1" t="s">
        <v>754</v>
      </c>
      <c r="R364" s="1"/>
      <c r="S364" s="2"/>
      <c r="T364">
        <v>363</v>
      </c>
      <c r="U364" s="1" t="s">
        <v>178</v>
      </c>
      <c r="V364" s="1"/>
      <c r="W364" s="2"/>
      <c r="X364">
        <v>363</v>
      </c>
      <c r="Y364" s="1" t="s">
        <v>179</v>
      </c>
      <c r="Z364" s="1"/>
      <c r="AA364" s="2"/>
    </row>
    <row r="365" spans="8:27">
      <c r="H365">
        <v>364</v>
      </c>
      <c r="I365" s="1" t="s">
        <v>752</v>
      </c>
      <c r="J365" s="1"/>
      <c r="K365" s="2"/>
      <c r="L365">
        <v>364</v>
      </c>
      <c r="M365" s="1" t="s">
        <v>753</v>
      </c>
      <c r="N365" s="1"/>
      <c r="O365" s="2"/>
      <c r="P365">
        <v>364</v>
      </c>
      <c r="Q365" s="1" t="s">
        <v>754</v>
      </c>
      <c r="R365" s="1"/>
      <c r="S365" s="2"/>
      <c r="T365">
        <v>364</v>
      </c>
      <c r="U365" s="1" t="s">
        <v>178</v>
      </c>
      <c r="V365" s="1"/>
      <c r="W365" s="2"/>
      <c r="X365">
        <v>364</v>
      </c>
      <c r="Y365" s="1" t="s">
        <v>179</v>
      </c>
      <c r="Z365" s="1"/>
      <c r="AA365" s="2"/>
    </row>
    <row r="366" spans="8:27">
      <c r="H366">
        <v>365</v>
      </c>
      <c r="I366" s="1" t="s">
        <v>752</v>
      </c>
      <c r="J366" s="1"/>
      <c r="K366" s="2"/>
      <c r="L366">
        <v>365</v>
      </c>
      <c r="M366" s="1" t="s">
        <v>753</v>
      </c>
      <c r="N366" s="1"/>
      <c r="O366" s="2"/>
      <c r="P366">
        <v>365</v>
      </c>
      <c r="Q366" s="1" t="s">
        <v>754</v>
      </c>
      <c r="R366" s="1"/>
      <c r="S366" s="2"/>
      <c r="T366">
        <v>365</v>
      </c>
      <c r="U366" s="1" t="s">
        <v>178</v>
      </c>
      <c r="V366" s="1"/>
      <c r="W366" s="2"/>
      <c r="X366">
        <v>365</v>
      </c>
      <c r="Y366" s="1" t="s">
        <v>179</v>
      </c>
      <c r="Z366" s="1"/>
      <c r="AA366" s="2"/>
    </row>
    <row r="367" spans="8:27">
      <c r="H367">
        <v>366</v>
      </c>
      <c r="I367" s="1" t="s">
        <v>752</v>
      </c>
      <c r="J367" s="1"/>
      <c r="K367" s="2"/>
      <c r="L367">
        <v>366</v>
      </c>
      <c r="M367" s="1" t="s">
        <v>753</v>
      </c>
      <c r="N367" s="1"/>
      <c r="O367" s="2"/>
      <c r="P367">
        <v>366</v>
      </c>
      <c r="Q367" s="1" t="s">
        <v>754</v>
      </c>
      <c r="R367" s="1"/>
      <c r="S367" s="2"/>
      <c r="T367">
        <v>366</v>
      </c>
      <c r="U367" s="1" t="s">
        <v>178</v>
      </c>
      <c r="V367" s="1"/>
      <c r="W367" s="2"/>
      <c r="X367">
        <v>366</v>
      </c>
      <c r="Y367" s="1" t="s">
        <v>179</v>
      </c>
      <c r="Z367" s="1"/>
      <c r="AA367" s="2"/>
    </row>
    <row r="368" spans="8:27">
      <c r="H368">
        <v>367</v>
      </c>
      <c r="I368" s="1" t="s">
        <v>752</v>
      </c>
      <c r="J368" s="1"/>
      <c r="K368" s="2"/>
      <c r="L368">
        <v>367</v>
      </c>
      <c r="M368" s="1" t="s">
        <v>753</v>
      </c>
      <c r="N368" s="1"/>
      <c r="O368" s="2"/>
      <c r="P368">
        <v>367</v>
      </c>
      <c r="Q368" s="1" t="s">
        <v>754</v>
      </c>
      <c r="R368" s="1"/>
      <c r="S368" s="2"/>
      <c r="T368">
        <v>367</v>
      </c>
      <c r="U368" s="1" t="s">
        <v>178</v>
      </c>
      <c r="V368" s="1"/>
      <c r="W368" s="2"/>
      <c r="X368">
        <v>367</v>
      </c>
      <c r="Y368" s="1" t="s">
        <v>179</v>
      </c>
      <c r="Z368" s="1"/>
      <c r="AA368" s="2"/>
    </row>
    <row r="369" spans="8:27">
      <c r="H369">
        <v>368</v>
      </c>
      <c r="I369" s="1" t="s">
        <v>752</v>
      </c>
      <c r="J369" s="1"/>
      <c r="K369" s="2"/>
      <c r="L369">
        <v>368</v>
      </c>
      <c r="M369" s="1" t="s">
        <v>753</v>
      </c>
      <c r="N369" s="1"/>
      <c r="O369" s="2"/>
      <c r="P369">
        <v>368</v>
      </c>
      <c r="Q369" s="1" t="s">
        <v>754</v>
      </c>
      <c r="R369" s="1"/>
      <c r="S369" s="2"/>
      <c r="T369">
        <v>368</v>
      </c>
      <c r="U369" s="1" t="s">
        <v>178</v>
      </c>
      <c r="V369" s="1"/>
      <c r="W369" s="2"/>
      <c r="X369">
        <v>368</v>
      </c>
      <c r="Y369" s="1" t="s">
        <v>179</v>
      </c>
      <c r="Z369" s="1"/>
      <c r="AA369" s="2"/>
    </row>
    <row r="370" spans="8:27">
      <c r="H370">
        <v>369</v>
      </c>
      <c r="I370" s="1" t="s">
        <v>752</v>
      </c>
      <c r="J370" s="1"/>
      <c r="K370" s="2"/>
      <c r="L370">
        <v>369</v>
      </c>
      <c r="M370" s="1" t="s">
        <v>753</v>
      </c>
      <c r="N370" s="1"/>
      <c r="O370" s="2"/>
      <c r="P370">
        <v>369</v>
      </c>
      <c r="Q370" s="1" t="s">
        <v>754</v>
      </c>
      <c r="R370" s="1"/>
      <c r="S370" s="2"/>
      <c r="T370">
        <v>369</v>
      </c>
      <c r="U370" s="1" t="s">
        <v>178</v>
      </c>
      <c r="V370" s="1"/>
      <c r="W370" s="2"/>
      <c r="X370">
        <v>369</v>
      </c>
      <c r="Y370" s="1" t="s">
        <v>179</v>
      </c>
      <c r="Z370" s="1"/>
      <c r="AA370" s="2"/>
    </row>
    <row r="371" spans="8:27">
      <c r="H371">
        <v>370</v>
      </c>
      <c r="I371" s="1" t="s">
        <v>752</v>
      </c>
      <c r="J371" s="1"/>
      <c r="K371" s="2"/>
      <c r="L371">
        <v>370</v>
      </c>
      <c r="M371" s="1" t="s">
        <v>753</v>
      </c>
      <c r="N371" s="1"/>
      <c r="O371" s="2"/>
      <c r="P371">
        <v>370</v>
      </c>
      <c r="Q371" s="1" t="s">
        <v>754</v>
      </c>
      <c r="R371" s="1"/>
      <c r="S371" s="2"/>
      <c r="T371">
        <v>370</v>
      </c>
      <c r="U371" s="1" t="s">
        <v>178</v>
      </c>
      <c r="V371" s="1"/>
      <c r="W371" s="2"/>
      <c r="X371">
        <v>370</v>
      </c>
      <c r="Y371" s="1" t="s">
        <v>179</v>
      </c>
      <c r="Z371" s="1"/>
      <c r="AA371" s="2"/>
    </row>
    <row r="372" spans="8:27">
      <c r="H372">
        <v>371</v>
      </c>
      <c r="I372" s="1" t="s">
        <v>752</v>
      </c>
      <c r="J372" s="1"/>
      <c r="K372" s="2"/>
      <c r="L372">
        <v>371</v>
      </c>
      <c r="M372" s="1" t="s">
        <v>753</v>
      </c>
      <c r="N372" s="1"/>
      <c r="O372" s="2"/>
      <c r="P372">
        <v>371</v>
      </c>
      <c r="Q372" s="1" t="s">
        <v>754</v>
      </c>
      <c r="R372" s="1"/>
      <c r="S372" s="2"/>
      <c r="T372">
        <v>371</v>
      </c>
      <c r="U372" s="1" t="s">
        <v>178</v>
      </c>
      <c r="V372" s="1"/>
      <c r="W372" s="2"/>
      <c r="X372">
        <v>371</v>
      </c>
      <c r="Y372" s="1" t="s">
        <v>179</v>
      </c>
      <c r="Z372" s="1"/>
      <c r="AA372" s="2"/>
    </row>
    <row r="373" spans="8:27">
      <c r="H373">
        <v>372</v>
      </c>
      <c r="I373" s="1" t="s">
        <v>752</v>
      </c>
      <c r="J373" s="1"/>
      <c r="K373" s="2"/>
      <c r="L373">
        <v>372</v>
      </c>
      <c r="M373" s="1" t="s">
        <v>753</v>
      </c>
      <c r="N373" s="1"/>
      <c r="O373" s="2"/>
      <c r="P373">
        <v>372</v>
      </c>
      <c r="Q373" s="1" t="s">
        <v>754</v>
      </c>
      <c r="R373" s="1"/>
      <c r="S373" s="2"/>
      <c r="T373">
        <v>372</v>
      </c>
      <c r="U373" s="1" t="s">
        <v>178</v>
      </c>
      <c r="V373" s="1"/>
      <c r="W373" s="2"/>
      <c r="X373">
        <v>372</v>
      </c>
      <c r="Y373" s="1" t="s">
        <v>179</v>
      </c>
      <c r="Z373" s="1"/>
      <c r="AA373" s="2"/>
    </row>
    <row r="374" spans="8:27">
      <c r="H374">
        <v>373</v>
      </c>
      <c r="I374" s="1" t="s">
        <v>752</v>
      </c>
      <c r="J374" s="1"/>
      <c r="K374" s="2"/>
      <c r="L374">
        <v>373</v>
      </c>
      <c r="M374" s="1" t="s">
        <v>753</v>
      </c>
      <c r="N374" s="1"/>
      <c r="O374" s="2"/>
      <c r="P374">
        <v>373</v>
      </c>
      <c r="Q374" s="1" t="s">
        <v>754</v>
      </c>
      <c r="R374" s="1"/>
      <c r="S374" s="2"/>
      <c r="T374">
        <v>373</v>
      </c>
      <c r="U374" s="1" t="s">
        <v>178</v>
      </c>
      <c r="V374" s="1"/>
      <c r="W374" s="2"/>
      <c r="X374">
        <v>373</v>
      </c>
      <c r="Y374" s="1" t="s">
        <v>179</v>
      </c>
      <c r="Z374" s="1"/>
      <c r="AA374" s="2"/>
    </row>
    <row r="375" spans="8:27">
      <c r="H375">
        <v>374</v>
      </c>
      <c r="I375" s="1" t="s">
        <v>752</v>
      </c>
      <c r="J375" s="1"/>
      <c r="K375" s="2"/>
      <c r="L375">
        <v>374</v>
      </c>
      <c r="M375" s="1" t="s">
        <v>753</v>
      </c>
      <c r="N375" s="1"/>
      <c r="O375" s="2"/>
      <c r="P375">
        <v>374</v>
      </c>
      <c r="Q375" s="1" t="s">
        <v>754</v>
      </c>
      <c r="R375" s="1"/>
      <c r="S375" s="2"/>
      <c r="T375">
        <v>374</v>
      </c>
      <c r="U375" s="1" t="s">
        <v>178</v>
      </c>
      <c r="V375" s="1"/>
      <c r="W375" s="2"/>
      <c r="X375">
        <v>374</v>
      </c>
      <c r="Y375" s="1" t="s">
        <v>179</v>
      </c>
      <c r="Z375" s="1"/>
      <c r="AA375" s="2"/>
    </row>
    <row r="376" spans="8:27">
      <c r="H376">
        <v>375</v>
      </c>
      <c r="I376" s="1" t="s">
        <v>752</v>
      </c>
      <c r="J376" s="1"/>
      <c r="K376" s="2"/>
      <c r="L376">
        <v>375</v>
      </c>
      <c r="M376" s="1" t="s">
        <v>753</v>
      </c>
      <c r="N376" s="1"/>
      <c r="O376" s="2"/>
      <c r="P376">
        <v>375</v>
      </c>
      <c r="Q376" s="1" t="s">
        <v>754</v>
      </c>
      <c r="R376" s="1"/>
      <c r="S376" s="2"/>
      <c r="T376">
        <v>375</v>
      </c>
      <c r="U376" s="1" t="s">
        <v>178</v>
      </c>
      <c r="V376" s="1"/>
      <c r="W376" s="2"/>
      <c r="X376">
        <v>375</v>
      </c>
      <c r="Y376" s="1" t="s">
        <v>179</v>
      </c>
      <c r="Z376" s="1"/>
      <c r="AA376" s="2"/>
    </row>
    <row r="377" spans="8:27">
      <c r="H377">
        <v>376</v>
      </c>
      <c r="I377" s="1" t="s">
        <v>752</v>
      </c>
      <c r="J377" s="1"/>
      <c r="K377" s="2"/>
      <c r="L377">
        <v>376</v>
      </c>
      <c r="M377" s="1" t="s">
        <v>753</v>
      </c>
      <c r="N377" s="1"/>
      <c r="O377" s="2"/>
      <c r="P377">
        <v>376</v>
      </c>
      <c r="Q377" s="1" t="s">
        <v>754</v>
      </c>
      <c r="R377" s="1"/>
      <c r="S377" s="2"/>
      <c r="T377">
        <v>376</v>
      </c>
      <c r="U377" s="1" t="s">
        <v>178</v>
      </c>
      <c r="V377" s="1"/>
      <c r="W377" s="2"/>
      <c r="X377">
        <v>376</v>
      </c>
      <c r="Y377" s="1" t="s">
        <v>179</v>
      </c>
      <c r="Z377" s="1"/>
      <c r="AA377" s="2"/>
    </row>
    <row r="378" spans="8:27">
      <c r="H378">
        <v>377</v>
      </c>
      <c r="I378" s="1" t="s">
        <v>752</v>
      </c>
      <c r="J378" s="1"/>
      <c r="K378" s="2"/>
      <c r="L378">
        <v>377</v>
      </c>
      <c r="M378" s="1" t="s">
        <v>753</v>
      </c>
      <c r="N378" s="1"/>
      <c r="O378" s="2"/>
      <c r="P378">
        <v>377</v>
      </c>
      <c r="Q378" s="1" t="s">
        <v>754</v>
      </c>
      <c r="R378" s="1"/>
      <c r="S378" s="2"/>
      <c r="T378">
        <v>377</v>
      </c>
      <c r="U378" s="1" t="s">
        <v>178</v>
      </c>
      <c r="V378" s="1"/>
      <c r="W378" s="2"/>
      <c r="X378">
        <v>377</v>
      </c>
      <c r="Y378" s="1" t="s">
        <v>179</v>
      </c>
      <c r="Z378" s="1"/>
      <c r="AA378" s="2"/>
    </row>
    <row r="379" spans="8:27">
      <c r="H379">
        <v>378</v>
      </c>
      <c r="I379" s="1" t="s">
        <v>752</v>
      </c>
      <c r="J379" s="1"/>
      <c r="K379" s="2"/>
      <c r="L379">
        <v>378</v>
      </c>
      <c r="M379" s="1" t="s">
        <v>753</v>
      </c>
      <c r="N379" s="1"/>
      <c r="O379" s="2"/>
      <c r="P379">
        <v>378</v>
      </c>
      <c r="Q379" s="1" t="s">
        <v>754</v>
      </c>
      <c r="R379" s="1"/>
      <c r="S379" s="2"/>
      <c r="T379">
        <v>378</v>
      </c>
      <c r="U379" s="1" t="s">
        <v>178</v>
      </c>
      <c r="V379" s="1"/>
      <c r="W379" s="2"/>
      <c r="X379">
        <v>378</v>
      </c>
      <c r="Y379" s="1" t="s">
        <v>179</v>
      </c>
      <c r="Z379" s="1"/>
      <c r="AA379" s="2"/>
    </row>
    <row r="380" spans="8:27">
      <c r="H380">
        <v>379</v>
      </c>
      <c r="I380" s="1" t="s">
        <v>752</v>
      </c>
      <c r="J380" s="1"/>
      <c r="K380" s="2"/>
      <c r="L380">
        <v>379</v>
      </c>
      <c r="M380" s="1" t="s">
        <v>753</v>
      </c>
      <c r="N380" s="1"/>
      <c r="O380" s="2"/>
      <c r="P380">
        <v>379</v>
      </c>
      <c r="Q380" s="1" t="s">
        <v>754</v>
      </c>
      <c r="R380" s="1"/>
      <c r="S380" s="2"/>
      <c r="T380">
        <v>379</v>
      </c>
      <c r="U380" s="1" t="s">
        <v>178</v>
      </c>
      <c r="V380" s="1"/>
      <c r="W380" s="2"/>
      <c r="X380">
        <v>379</v>
      </c>
      <c r="Y380" s="1" t="s">
        <v>179</v>
      </c>
      <c r="Z380" s="1"/>
      <c r="AA380" s="2"/>
    </row>
    <row r="381" spans="8:27">
      <c r="H381">
        <v>380</v>
      </c>
      <c r="I381" s="1" t="s">
        <v>752</v>
      </c>
      <c r="J381" s="1"/>
      <c r="K381" s="2"/>
      <c r="L381">
        <v>380</v>
      </c>
      <c r="M381" s="1" t="s">
        <v>753</v>
      </c>
      <c r="N381" s="1"/>
      <c r="O381" s="2"/>
      <c r="P381">
        <v>380</v>
      </c>
      <c r="Q381" s="1" t="s">
        <v>754</v>
      </c>
      <c r="R381" s="1"/>
      <c r="S381" s="2"/>
      <c r="T381">
        <v>380</v>
      </c>
      <c r="U381" s="1" t="s">
        <v>178</v>
      </c>
      <c r="V381" s="1"/>
      <c r="W381" s="2"/>
      <c r="X381">
        <v>380</v>
      </c>
      <c r="Y381" s="1" t="s">
        <v>179</v>
      </c>
      <c r="Z381" s="1"/>
      <c r="AA381" s="2"/>
    </row>
    <row r="382" spans="8:27">
      <c r="H382">
        <v>381</v>
      </c>
      <c r="I382" s="1" t="s">
        <v>752</v>
      </c>
      <c r="J382" s="1"/>
      <c r="K382" s="2"/>
      <c r="L382">
        <v>381</v>
      </c>
      <c r="M382" s="1" t="s">
        <v>753</v>
      </c>
      <c r="N382" s="1"/>
      <c r="O382" s="2"/>
      <c r="P382">
        <v>381</v>
      </c>
      <c r="Q382" s="1" t="s">
        <v>754</v>
      </c>
      <c r="R382" s="1"/>
      <c r="S382" s="2"/>
      <c r="T382">
        <v>381</v>
      </c>
      <c r="U382" s="1" t="s">
        <v>178</v>
      </c>
      <c r="V382" s="1"/>
      <c r="W382" s="2"/>
      <c r="X382">
        <v>381</v>
      </c>
      <c r="Y382" s="1" t="s">
        <v>179</v>
      </c>
      <c r="Z382" s="1"/>
      <c r="AA382" s="2"/>
    </row>
    <row r="383" spans="8:27">
      <c r="H383">
        <v>382</v>
      </c>
      <c r="I383" s="1" t="s">
        <v>752</v>
      </c>
      <c r="J383" s="1"/>
      <c r="K383" s="2"/>
      <c r="L383">
        <v>382</v>
      </c>
      <c r="M383" s="1" t="s">
        <v>753</v>
      </c>
      <c r="N383" s="1"/>
      <c r="O383" s="2"/>
      <c r="P383">
        <v>382</v>
      </c>
      <c r="Q383" s="1" t="s">
        <v>754</v>
      </c>
      <c r="R383" s="1"/>
      <c r="S383" s="2"/>
      <c r="T383">
        <v>382</v>
      </c>
      <c r="U383" s="1" t="s">
        <v>178</v>
      </c>
      <c r="V383" s="1"/>
      <c r="W383" s="2"/>
      <c r="X383">
        <v>382</v>
      </c>
      <c r="Y383" s="1" t="s">
        <v>179</v>
      </c>
      <c r="Z383" s="1"/>
      <c r="AA383" s="2"/>
    </row>
    <row r="384" spans="8:27">
      <c r="H384">
        <v>383</v>
      </c>
      <c r="I384" s="1" t="s">
        <v>752</v>
      </c>
      <c r="J384" s="1"/>
      <c r="K384" s="2"/>
      <c r="L384">
        <v>383</v>
      </c>
      <c r="M384" s="1" t="s">
        <v>753</v>
      </c>
      <c r="N384" s="1"/>
      <c r="O384" s="2"/>
      <c r="P384">
        <v>383</v>
      </c>
      <c r="Q384" s="1" t="s">
        <v>754</v>
      </c>
      <c r="R384" s="1"/>
      <c r="S384" s="2"/>
      <c r="T384">
        <v>383</v>
      </c>
      <c r="U384" s="1" t="s">
        <v>178</v>
      </c>
      <c r="V384" s="1"/>
      <c r="W384" s="2"/>
      <c r="X384">
        <v>383</v>
      </c>
      <c r="Y384" s="1" t="s">
        <v>179</v>
      </c>
      <c r="Z384" s="1"/>
      <c r="AA384" s="2"/>
    </row>
    <row r="385" spans="8:27">
      <c r="H385">
        <v>384</v>
      </c>
      <c r="I385" s="1" t="s">
        <v>752</v>
      </c>
      <c r="J385" s="1"/>
      <c r="K385" s="2"/>
      <c r="L385">
        <v>384</v>
      </c>
      <c r="M385" s="1" t="s">
        <v>753</v>
      </c>
      <c r="N385" s="1"/>
      <c r="O385" s="2"/>
      <c r="P385">
        <v>384</v>
      </c>
      <c r="Q385" s="1" t="s">
        <v>754</v>
      </c>
      <c r="R385" s="1"/>
      <c r="S385" s="2"/>
      <c r="T385">
        <v>384</v>
      </c>
      <c r="U385" s="1" t="s">
        <v>178</v>
      </c>
      <c r="V385" s="1"/>
      <c r="W385" s="2"/>
      <c r="X385">
        <v>384</v>
      </c>
      <c r="Y385" s="1" t="s">
        <v>179</v>
      </c>
      <c r="Z385" s="1"/>
      <c r="AA385" s="2"/>
    </row>
    <row r="386" spans="8:27">
      <c r="H386">
        <v>385</v>
      </c>
      <c r="I386" s="1" t="s">
        <v>752</v>
      </c>
      <c r="J386" s="1"/>
      <c r="K386" s="2"/>
      <c r="L386">
        <v>385</v>
      </c>
      <c r="M386" s="1" t="s">
        <v>753</v>
      </c>
      <c r="N386" s="1"/>
      <c r="O386" s="2"/>
      <c r="P386">
        <v>385</v>
      </c>
      <c r="Q386" s="1" t="s">
        <v>754</v>
      </c>
      <c r="R386" s="1"/>
      <c r="S386" s="2"/>
      <c r="T386">
        <v>385</v>
      </c>
      <c r="U386" s="1" t="s">
        <v>178</v>
      </c>
      <c r="V386" s="1"/>
      <c r="W386" s="2"/>
      <c r="X386">
        <v>385</v>
      </c>
      <c r="Y386" s="1" t="s">
        <v>179</v>
      </c>
      <c r="Z386" s="1"/>
      <c r="AA386" s="2"/>
    </row>
    <row r="387" spans="8:27">
      <c r="H387">
        <v>386</v>
      </c>
      <c r="I387" s="1" t="s">
        <v>752</v>
      </c>
      <c r="J387" s="1"/>
      <c r="K387" s="2"/>
      <c r="L387">
        <v>386</v>
      </c>
      <c r="M387" s="1" t="s">
        <v>753</v>
      </c>
      <c r="N387" s="1"/>
      <c r="O387" s="2"/>
      <c r="P387">
        <v>386</v>
      </c>
      <c r="Q387" s="1" t="s">
        <v>754</v>
      </c>
      <c r="R387" s="1"/>
      <c r="S387" s="2"/>
      <c r="T387">
        <v>386</v>
      </c>
      <c r="U387" s="1" t="s">
        <v>178</v>
      </c>
      <c r="V387" s="1"/>
      <c r="W387" s="2"/>
      <c r="X387">
        <v>386</v>
      </c>
      <c r="Y387" s="1" t="s">
        <v>179</v>
      </c>
      <c r="Z387" s="1"/>
      <c r="AA387" s="2"/>
    </row>
    <row r="388" spans="8:27">
      <c r="H388">
        <v>387</v>
      </c>
      <c r="I388" s="1" t="s">
        <v>752</v>
      </c>
      <c r="J388" s="1"/>
      <c r="K388" s="2"/>
      <c r="L388">
        <v>387</v>
      </c>
      <c r="M388" s="1" t="s">
        <v>753</v>
      </c>
      <c r="N388" s="1"/>
      <c r="O388" s="2"/>
      <c r="P388">
        <v>387</v>
      </c>
      <c r="Q388" s="1" t="s">
        <v>754</v>
      </c>
      <c r="R388" s="1"/>
      <c r="S388" s="2"/>
      <c r="T388">
        <v>387</v>
      </c>
      <c r="U388" s="1" t="s">
        <v>178</v>
      </c>
      <c r="V388" s="1"/>
      <c r="W388" s="2"/>
      <c r="X388">
        <v>387</v>
      </c>
      <c r="Y388" s="1" t="s">
        <v>179</v>
      </c>
      <c r="Z388" s="1"/>
      <c r="AA388" s="2"/>
    </row>
    <row r="389" spans="8:27">
      <c r="H389">
        <v>388</v>
      </c>
      <c r="I389" s="1" t="s">
        <v>752</v>
      </c>
      <c r="J389" s="1"/>
      <c r="K389" s="2"/>
      <c r="L389">
        <v>388</v>
      </c>
      <c r="M389" s="1" t="s">
        <v>753</v>
      </c>
      <c r="N389" s="1"/>
      <c r="O389" s="2"/>
      <c r="P389">
        <v>388</v>
      </c>
      <c r="Q389" s="1" t="s">
        <v>754</v>
      </c>
      <c r="R389" s="1"/>
      <c r="S389" s="2"/>
      <c r="T389">
        <v>388</v>
      </c>
      <c r="U389" s="1" t="s">
        <v>178</v>
      </c>
      <c r="V389" s="1"/>
      <c r="W389" s="2"/>
      <c r="X389">
        <v>388</v>
      </c>
      <c r="Y389" s="1" t="s">
        <v>179</v>
      </c>
      <c r="Z389" s="1"/>
      <c r="AA389" s="2"/>
    </row>
    <row r="390" spans="8:27">
      <c r="H390">
        <v>389</v>
      </c>
      <c r="I390" s="1" t="s">
        <v>752</v>
      </c>
      <c r="J390" s="1"/>
      <c r="K390" s="2"/>
      <c r="L390">
        <v>389</v>
      </c>
      <c r="M390" s="1" t="s">
        <v>753</v>
      </c>
      <c r="N390" s="1"/>
      <c r="O390" s="2"/>
      <c r="P390">
        <v>389</v>
      </c>
      <c r="Q390" s="1" t="s">
        <v>754</v>
      </c>
      <c r="R390" s="1"/>
      <c r="S390" s="2"/>
      <c r="T390">
        <v>389</v>
      </c>
      <c r="U390" s="1" t="s">
        <v>178</v>
      </c>
      <c r="V390" s="1"/>
      <c r="W390" s="2"/>
      <c r="X390">
        <v>389</v>
      </c>
      <c r="Y390" s="1" t="s">
        <v>179</v>
      </c>
      <c r="Z390" s="1"/>
      <c r="AA390" s="2"/>
    </row>
    <row r="391" spans="8:27">
      <c r="H391">
        <v>390</v>
      </c>
      <c r="I391" s="1" t="s">
        <v>752</v>
      </c>
      <c r="J391" s="1"/>
      <c r="K391" s="2"/>
      <c r="L391">
        <v>390</v>
      </c>
      <c r="M391" s="1" t="s">
        <v>753</v>
      </c>
      <c r="N391" s="1"/>
      <c r="O391" s="2"/>
      <c r="P391">
        <v>390</v>
      </c>
      <c r="Q391" s="1" t="s">
        <v>754</v>
      </c>
      <c r="R391" s="1"/>
      <c r="S391" s="2"/>
      <c r="T391">
        <v>390</v>
      </c>
      <c r="U391" s="1" t="s">
        <v>178</v>
      </c>
      <c r="V391" s="1"/>
      <c r="W391" s="2"/>
      <c r="X391">
        <v>390</v>
      </c>
      <c r="Y391" s="1" t="s">
        <v>179</v>
      </c>
      <c r="Z391" s="1"/>
      <c r="AA391" s="2"/>
    </row>
    <row r="392" spans="8:27">
      <c r="H392">
        <v>391</v>
      </c>
      <c r="I392" s="1" t="s">
        <v>752</v>
      </c>
      <c r="J392" s="1"/>
      <c r="K392" s="2"/>
      <c r="L392">
        <v>391</v>
      </c>
      <c r="M392" s="1" t="s">
        <v>753</v>
      </c>
      <c r="N392" s="1"/>
      <c r="O392" s="2"/>
      <c r="P392">
        <v>391</v>
      </c>
      <c r="Q392" s="1" t="s">
        <v>754</v>
      </c>
      <c r="R392" s="1"/>
      <c r="S392" s="2"/>
      <c r="T392">
        <v>391</v>
      </c>
      <c r="U392" s="1" t="s">
        <v>178</v>
      </c>
      <c r="V392" s="1"/>
      <c r="W392" s="2"/>
      <c r="X392">
        <v>391</v>
      </c>
      <c r="Y392" s="1" t="s">
        <v>179</v>
      </c>
      <c r="Z392" s="1"/>
      <c r="AA392" s="2"/>
    </row>
    <row r="393" spans="8:27">
      <c r="H393">
        <v>392</v>
      </c>
      <c r="I393" s="1" t="s">
        <v>752</v>
      </c>
      <c r="J393" s="1"/>
      <c r="K393" s="2"/>
      <c r="L393">
        <v>392</v>
      </c>
      <c r="M393" s="1" t="s">
        <v>753</v>
      </c>
      <c r="N393" s="1"/>
      <c r="O393" s="2"/>
      <c r="P393">
        <v>392</v>
      </c>
      <c r="Q393" s="1" t="s">
        <v>754</v>
      </c>
      <c r="R393" s="1"/>
      <c r="S393" s="2"/>
      <c r="T393">
        <v>392</v>
      </c>
      <c r="U393" s="1" t="s">
        <v>178</v>
      </c>
      <c r="V393" s="1"/>
      <c r="W393" s="2"/>
      <c r="X393">
        <v>392</v>
      </c>
      <c r="Y393" s="1" t="s">
        <v>179</v>
      </c>
      <c r="Z393" s="1"/>
      <c r="AA393" s="2"/>
    </row>
    <row r="394" spans="8:27">
      <c r="H394">
        <v>393</v>
      </c>
      <c r="I394" s="1" t="s">
        <v>752</v>
      </c>
      <c r="J394" s="1"/>
      <c r="K394" s="2"/>
      <c r="L394">
        <v>393</v>
      </c>
      <c r="M394" s="1" t="s">
        <v>753</v>
      </c>
      <c r="N394" s="1"/>
      <c r="O394" s="2"/>
      <c r="P394">
        <v>393</v>
      </c>
      <c r="Q394" s="1" t="s">
        <v>754</v>
      </c>
      <c r="R394" s="1"/>
      <c r="S394" s="2"/>
      <c r="T394">
        <v>393</v>
      </c>
      <c r="U394" s="1" t="s">
        <v>178</v>
      </c>
      <c r="V394" s="1"/>
      <c r="W394" s="2"/>
      <c r="X394">
        <v>393</v>
      </c>
      <c r="Y394" s="1" t="s">
        <v>179</v>
      </c>
      <c r="Z394" s="1"/>
      <c r="AA394" s="2"/>
    </row>
    <row r="395" spans="8:27">
      <c r="H395">
        <v>394</v>
      </c>
      <c r="I395" s="1" t="s">
        <v>752</v>
      </c>
      <c r="J395" s="1"/>
      <c r="K395" s="2"/>
      <c r="L395">
        <v>394</v>
      </c>
      <c r="M395" s="1" t="s">
        <v>753</v>
      </c>
      <c r="N395" s="1"/>
      <c r="O395" s="2"/>
      <c r="P395">
        <v>394</v>
      </c>
      <c r="Q395" s="1" t="s">
        <v>754</v>
      </c>
      <c r="R395" s="1"/>
      <c r="S395" s="2"/>
      <c r="T395">
        <v>394</v>
      </c>
      <c r="U395" s="1" t="s">
        <v>178</v>
      </c>
      <c r="V395" s="1"/>
      <c r="W395" s="2"/>
      <c r="X395">
        <v>394</v>
      </c>
      <c r="Y395" s="1" t="s">
        <v>179</v>
      </c>
      <c r="Z395" s="1"/>
      <c r="AA395" s="2"/>
    </row>
    <row r="396" spans="8:27">
      <c r="H396">
        <v>395</v>
      </c>
      <c r="I396" s="1" t="s">
        <v>752</v>
      </c>
      <c r="J396" s="1"/>
      <c r="K396" s="2"/>
      <c r="L396">
        <v>395</v>
      </c>
      <c r="M396" s="1" t="s">
        <v>753</v>
      </c>
      <c r="N396" s="1"/>
      <c r="O396" s="2"/>
      <c r="P396">
        <v>395</v>
      </c>
      <c r="Q396" s="1" t="s">
        <v>754</v>
      </c>
      <c r="R396" s="1"/>
      <c r="S396" s="2"/>
      <c r="T396">
        <v>395</v>
      </c>
      <c r="U396" s="1" t="s">
        <v>178</v>
      </c>
      <c r="V396" s="1"/>
      <c r="W396" s="2"/>
      <c r="X396">
        <v>395</v>
      </c>
      <c r="Y396" s="1" t="s">
        <v>179</v>
      </c>
      <c r="Z396" s="1"/>
      <c r="AA396" s="2"/>
    </row>
    <row r="397" spans="8:27">
      <c r="H397">
        <v>396</v>
      </c>
      <c r="I397" s="1" t="s">
        <v>752</v>
      </c>
      <c r="J397" s="1"/>
      <c r="K397" s="2"/>
      <c r="L397">
        <v>396</v>
      </c>
      <c r="M397" s="1" t="s">
        <v>753</v>
      </c>
      <c r="N397" s="1"/>
      <c r="O397" s="2"/>
      <c r="P397">
        <v>396</v>
      </c>
      <c r="Q397" s="1" t="s">
        <v>754</v>
      </c>
      <c r="R397" s="1"/>
      <c r="S397" s="2"/>
      <c r="T397">
        <v>396</v>
      </c>
      <c r="U397" s="1" t="s">
        <v>178</v>
      </c>
      <c r="V397" s="1"/>
      <c r="W397" s="2"/>
      <c r="X397">
        <v>396</v>
      </c>
      <c r="Y397" s="1" t="s">
        <v>179</v>
      </c>
      <c r="Z397" s="1"/>
      <c r="AA397" s="2"/>
    </row>
    <row r="398" spans="8:27">
      <c r="H398">
        <v>397</v>
      </c>
      <c r="I398" s="1" t="s">
        <v>752</v>
      </c>
      <c r="J398" s="1"/>
      <c r="K398" s="2"/>
      <c r="L398">
        <v>397</v>
      </c>
      <c r="M398" s="1" t="s">
        <v>753</v>
      </c>
      <c r="N398" s="1"/>
      <c r="O398" s="2"/>
      <c r="P398">
        <v>397</v>
      </c>
      <c r="Q398" s="1" t="s">
        <v>754</v>
      </c>
      <c r="R398" s="1"/>
      <c r="S398" s="2"/>
      <c r="T398">
        <v>397</v>
      </c>
      <c r="U398" s="1" t="s">
        <v>178</v>
      </c>
      <c r="V398" s="1"/>
      <c r="W398" s="2"/>
      <c r="X398">
        <v>397</v>
      </c>
      <c r="Y398" s="1" t="s">
        <v>179</v>
      </c>
      <c r="Z398" s="1"/>
      <c r="AA398" s="2"/>
    </row>
    <row r="399" spans="8:27">
      <c r="H399">
        <v>398</v>
      </c>
      <c r="I399" s="1" t="s">
        <v>752</v>
      </c>
      <c r="J399" s="1"/>
      <c r="K399" s="2"/>
      <c r="L399">
        <v>398</v>
      </c>
      <c r="M399" s="1" t="s">
        <v>753</v>
      </c>
      <c r="N399" s="1"/>
      <c r="O399" s="2"/>
      <c r="P399">
        <v>398</v>
      </c>
      <c r="Q399" s="1" t="s">
        <v>754</v>
      </c>
      <c r="R399" s="1"/>
      <c r="S399" s="2"/>
      <c r="T399">
        <v>398</v>
      </c>
      <c r="U399" s="1" t="s">
        <v>178</v>
      </c>
      <c r="V399" s="1"/>
      <c r="W399" s="2"/>
      <c r="X399">
        <v>398</v>
      </c>
      <c r="Y399" s="1" t="s">
        <v>179</v>
      </c>
      <c r="Z399" s="1"/>
      <c r="AA399" s="2"/>
    </row>
    <row r="400" spans="8:27">
      <c r="H400">
        <v>399</v>
      </c>
      <c r="I400" s="1" t="s">
        <v>752</v>
      </c>
      <c r="J400" s="1"/>
      <c r="K400" s="2"/>
      <c r="L400">
        <v>399</v>
      </c>
      <c r="M400" s="1" t="s">
        <v>753</v>
      </c>
      <c r="N400" s="1"/>
      <c r="O400" s="2"/>
      <c r="P400">
        <v>399</v>
      </c>
      <c r="Q400" s="1" t="s">
        <v>754</v>
      </c>
      <c r="R400" s="1"/>
      <c r="S400" s="2"/>
      <c r="T400">
        <v>399</v>
      </c>
      <c r="U400" s="1" t="s">
        <v>178</v>
      </c>
      <c r="V400" s="1"/>
      <c r="W400" s="2"/>
      <c r="X400">
        <v>399</v>
      </c>
      <c r="Y400" s="1" t="s">
        <v>179</v>
      </c>
      <c r="Z400" s="1"/>
      <c r="AA400" s="2"/>
    </row>
    <row r="401" spans="8:27">
      <c r="H401">
        <v>400</v>
      </c>
      <c r="I401" s="1" t="s">
        <v>752</v>
      </c>
      <c r="J401" s="1"/>
      <c r="K401" s="2"/>
      <c r="L401">
        <v>400</v>
      </c>
      <c r="M401" s="1" t="s">
        <v>753</v>
      </c>
      <c r="N401" s="1"/>
      <c r="O401" s="2"/>
      <c r="P401">
        <v>400</v>
      </c>
      <c r="Q401" s="1" t="s">
        <v>754</v>
      </c>
      <c r="R401" s="1"/>
      <c r="S401" s="2"/>
      <c r="T401">
        <v>400</v>
      </c>
      <c r="U401" s="1" t="s">
        <v>178</v>
      </c>
      <c r="V401" s="1"/>
      <c r="W401" s="2"/>
      <c r="X401">
        <v>400</v>
      </c>
      <c r="Y401" s="1" t="s">
        <v>179</v>
      </c>
      <c r="Z401" s="1"/>
      <c r="AA401" s="2"/>
    </row>
    <row r="402" spans="8:27">
      <c r="H402">
        <v>401</v>
      </c>
      <c r="I402" s="1" t="s">
        <v>752</v>
      </c>
      <c r="J402" s="1"/>
      <c r="K402" s="2"/>
      <c r="L402">
        <v>401</v>
      </c>
      <c r="M402" s="1" t="s">
        <v>753</v>
      </c>
      <c r="N402" s="1"/>
      <c r="O402" s="2"/>
      <c r="P402">
        <v>401</v>
      </c>
      <c r="Q402" s="1" t="s">
        <v>754</v>
      </c>
      <c r="R402" s="1"/>
      <c r="S402" s="2"/>
      <c r="T402">
        <v>401</v>
      </c>
      <c r="U402" s="1" t="s">
        <v>178</v>
      </c>
      <c r="V402" s="1"/>
      <c r="W402" s="2"/>
      <c r="X402">
        <v>401</v>
      </c>
      <c r="Y402" s="1" t="s">
        <v>179</v>
      </c>
      <c r="Z402" s="1"/>
      <c r="AA402" s="2"/>
    </row>
    <row r="403" spans="8:27">
      <c r="H403">
        <v>402</v>
      </c>
      <c r="I403" s="1" t="s">
        <v>752</v>
      </c>
      <c r="J403" s="1"/>
      <c r="K403" s="2"/>
      <c r="L403">
        <v>402</v>
      </c>
      <c r="M403" s="1" t="s">
        <v>753</v>
      </c>
      <c r="N403" s="1"/>
      <c r="O403" s="2"/>
      <c r="P403">
        <v>402</v>
      </c>
      <c r="Q403" s="1" t="s">
        <v>754</v>
      </c>
      <c r="R403" s="1"/>
      <c r="S403" s="2"/>
      <c r="T403">
        <v>402</v>
      </c>
      <c r="U403" s="1" t="s">
        <v>178</v>
      </c>
      <c r="V403" s="1"/>
      <c r="W403" s="2"/>
      <c r="X403">
        <v>402</v>
      </c>
      <c r="Y403" s="1" t="s">
        <v>179</v>
      </c>
      <c r="Z403" s="1"/>
      <c r="AA403" s="2"/>
    </row>
    <row r="404" spans="8:27">
      <c r="H404">
        <v>403</v>
      </c>
      <c r="I404" s="1" t="s">
        <v>752</v>
      </c>
      <c r="J404" s="1"/>
      <c r="K404" s="2"/>
      <c r="L404">
        <v>403</v>
      </c>
      <c r="M404" s="1" t="s">
        <v>753</v>
      </c>
      <c r="N404" s="1"/>
      <c r="O404" s="2"/>
      <c r="P404">
        <v>403</v>
      </c>
      <c r="Q404" s="1" t="s">
        <v>754</v>
      </c>
      <c r="R404" s="1"/>
      <c r="S404" s="2"/>
      <c r="T404">
        <v>403</v>
      </c>
      <c r="U404" s="1" t="s">
        <v>178</v>
      </c>
      <c r="V404" s="1"/>
      <c r="W404" s="2"/>
      <c r="X404">
        <v>403</v>
      </c>
      <c r="Y404" s="1" t="s">
        <v>179</v>
      </c>
      <c r="Z404" s="1"/>
      <c r="AA404" s="2"/>
    </row>
    <row r="405" spans="8:27">
      <c r="H405">
        <v>404</v>
      </c>
      <c r="I405" s="1" t="s">
        <v>752</v>
      </c>
      <c r="J405" s="1"/>
      <c r="K405" s="2"/>
      <c r="L405">
        <v>404</v>
      </c>
      <c r="M405" s="1" t="s">
        <v>753</v>
      </c>
      <c r="N405" s="1"/>
      <c r="O405" s="2"/>
      <c r="P405">
        <v>404</v>
      </c>
      <c r="Q405" s="1" t="s">
        <v>754</v>
      </c>
      <c r="R405" s="1"/>
      <c r="S405" s="2"/>
      <c r="T405">
        <v>404</v>
      </c>
      <c r="U405" s="1" t="s">
        <v>178</v>
      </c>
      <c r="V405" s="1"/>
      <c r="W405" s="2"/>
      <c r="X405">
        <v>404</v>
      </c>
      <c r="Y405" s="1" t="s">
        <v>179</v>
      </c>
      <c r="Z405" s="1"/>
      <c r="AA405" s="2"/>
    </row>
    <row r="406" spans="8:27">
      <c r="H406">
        <v>405</v>
      </c>
      <c r="I406" s="1" t="s">
        <v>752</v>
      </c>
      <c r="J406" s="1"/>
      <c r="K406" s="2"/>
      <c r="L406">
        <v>405</v>
      </c>
      <c r="M406" s="1" t="s">
        <v>753</v>
      </c>
      <c r="N406" s="1"/>
      <c r="O406" s="2"/>
      <c r="P406">
        <v>405</v>
      </c>
      <c r="Q406" s="1" t="s">
        <v>754</v>
      </c>
      <c r="R406" s="1"/>
      <c r="S406" s="2"/>
      <c r="T406">
        <v>405</v>
      </c>
      <c r="U406" s="1" t="s">
        <v>178</v>
      </c>
      <c r="V406" s="1"/>
      <c r="W406" s="2"/>
      <c r="X406">
        <v>405</v>
      </c>
      <c r="Y406" s="1" t="s">
        <v>179</v>
      </c>
      <c r="Z406" s="1"/>
      <c r="AA406" s="2"/>
    </row>
    <row r="407" spans="8:27">
      <c r="H407">
        <v>406</v>
      </c>
      <c r="I407" s="1" t="s">
        <v>752</v>
      </c>
      <c r="J407" s="1"/>
      <c r="K407" s="2"/>
      <c r="L407">
        <v>406</v>
      </c>
      <c r="M407" s="1" t="s">
        <v>753</v>
      </c>
      <c r="N407" s="1"/>
      <c r="O407" s="2"/>
      <c r="P407">
        <v>406</v>
      </c>
      <c r="Q407" s="1" t="s">
        <v>754</v>
      </c>
      <c r="R407" s="1"/>
      <c r="S407" s="2"/>
      <c r="T407">
        <v>406</v>
      </c>
      <c r="U407" s="1" t="s">
        <v>178</v>
      </c>
      <c r="V407" s="1"/>
      <c r="W407" s="2"/>
      <c r="X407">
        <v>406</v>
      </c>
      <c r="Y407" s="1" t="s">
        <v>179</v>
      </c>
      <c r="Z407" s="1"/>
      <c r="AA407" s="2"/>
    </row>
    <row r="408" spans="8:27">
      <c r="H408">
        <v>407</v>
      </c>
      <c r="I408" s="1" t="s">
        <v>752</v>
      </c>
      <c r="J408" s="1"/>
      <c r="K408" s="2"/>
      <c r="L408">
        <v>407</v>
      </c>
      <c r="M408" s="1" t="s">
        <v>753</v>
      </c>
      <c r="N408" s="1"/>
      <c r="O408" s="2"/>
      <c r="P408">
        <v>407</v>
      </c>
      <c r="Q408" s="1" t="s">
        <v>754</v>
      </c>
      <c r="R408" s="1"/>
      <c r="S408" s="2"/>
      <c r="T408">
        <v>407</v>
      </c>
      <c r="U408" s="1" t="s">
        <v>178</v>
      </c>
      <c r="V408" s="1"/>
      <c r="W408" s="2"/>
      <c r="X408">
        <v>407</v>
      </c>
      <c r="Y408" s="1" t="s">
        <v>179</v>
      </c>
      <c r="Z408" s="1"/>
      <c r="AA408" s="2"/>
    </row>
    <row r="409" spans="8:27">
      <c r="H409">
        <v>408</v>
      </c>
      <c r="I409" s="1" t="s">
        <v>752</v>
      </c>
      <c r="J409" s="1"/>
      <c r="K409" s="2"/>
      <c r="L409">
        <v>408</v>
      </c>
      <c r="M409" s="1" t="s">
        <v>753</v>
      </c>
      <c r="N409" s="1"/>
      <c r="O409" s="2"/>
      <c r="P409">
        <v>408</v>
      </c>
      <c r="Q409" s="1" t="s">
        <v>754</v>
      </c>
      <c r="R409" s="1"/>
      <c r="S409" s="2"/>
      <c r="T409">
        <v>408</v>
      </c>
      <c r="U409" s="1" t="s">
        <v>178</v>
      </c>
      <c r="V409" s="1"/>
      <c r="W409" s="2"/>
      <c r="X409">
        <v>408</v>
      </c>
      <c r="Y409" s="1" t="s">
        <v>179</v>
      </c>
      <c r="Z409" s="1"/>
      <c r="AA409" s="2"/>
    </row>
    <row r="410" spans="8:27">
      <c r="H410">
        <v>409</v>
      </c>
      <c r="I410" s="1" t="s">
        <v>752</v>
      </c>
      <c r="J410" s="1"/>
      <c r="K410" s="2"/>
      <c r="L410">
        <v>409</v>
      </c>
      <c r="M410" s="1" t="s">
        <v>753</v>
      </c>
      <c r="N410" s="1"/>
      <c r="O410" s="2"/>
      <c r="P410">
        <v>409</v>
      </c>
      <c r="Q410" s="1" t="s">
        <v>754</v>
      </c>
      <c r="R410" s="1"/>
      <c r="S410" s="2"/>
      <c r="T410">
        <v>409</v>
      </c>
      <c r="U410" s="1" t="s">
        <v>178</v>
      </c>
      <c r="V410" s="1"/>
      <c r="W410" s="2"/>
      <c r="X410">
        <v>409</v>
      </c>
      <c r="Y410" s="1" t="s">
        <v>179</v>
      </c>
      <c r="Z410" s="1"/>
      <c r="AA410" s="2"/>
    </row>
    <row r="411" spans="8:27">
      <c r="H411">
        <v>410</v>
      </c>
      <c r="I411" s="1" t="s">
        <v>752</v>
      </c>
      <c r="J411" s="1"/>
      <c r="K411" s="2"/>
      <c r="L411">
        <v>410</v>
      </c>
      <c r="M411" s="1" t="s">
        <v>753</v>
      </c>
      <c r="N411" s="1"/>
      <c r="O411" s="2"/>
      <c r="P411">
        <v>410</v>
      </c>
      <c r="Q411" s="1" t="s">
        <v>754</v>
      </c>
      <c r="R411" s="1"/>
      <c r="S411" s="2"/>
      <c r="T411">
        <v>410</v>
      </c>
      <c r="U411" s="1" t="s">
        <v>178</v>
      </c>
      <c r="V411" s="1"/>
      <c r="W411" s="2"/>
      <c r="X411">
        <v>410</v>
      </c>
      <c r="Y411" s="1" t="s">
        <v>179</v>
      </c>
      <c r="Z411" s="1"/>
      <c r="AA411" s="2"/>
    </row>
    <row r="412" spans="8:27">
      <c r="H412">
        <v>411</v>
      </c>
      <c r="I412" s="1" t="s">
        <v>752</v>
      </c>
      <c r="J412" s="1"/>
      <c r="K412" s="2"/>
      <c r="L412">
        <v>411</v>
      </c>
      <c r="M412" s="1" t="s">
        <v>753</v>
      </c>
      <c r="N412" s="1"/>
      <c r="O412" s="2"/>
      <c r="P412">
        <v>411</v>
      </c>
      <c r="Q412" s="1" t="s">
        <v>754</v>
      </c>
      <c r="R412" s="1"/>
      <c r="S412" s="2"/>
      <c r="T412">
        <v>411</v>
      </c>
      <c r="U412" s="1" t="s">
        <v>178</v>
      </c>
      <c r="V412" s="1"/>
      <c r="W412" s="2"/>
      <c r="X412">
        <v>411</v>
      </c>
      <c r="Y412" s="1" t="s">
        <v>179</v>
      </c>
      <c r="Z412" s="1"/>
      <c r="AA412" s="2"/>
    </row>
    <row r="413" spans="8:27">
      <c r="H413">
        <v>412</v>
      </c>
      <c r="I413" s="1" t="s">
        <v>752</v>
      </c>
      <c r="J413" s="1"/>
      <c r="K413" s="2"/>
      <c r="L413">
        <v>412</v>
      </c>
      <c r="M413" s="1" t="s">
        <v>753</v>
      </c>
      <c r="N413" s="1"/>
      <c r="O413" s="2"/>
      <c r="P413">
        <v>412</v>
      </c>
      <c r="Q413" s="1" t="s">
        <v>754</v>
      </c>
      <c r="R413" s="1"/>
      <c r="S413" s="2"/>
      <c r="T413">
        <v>412</v>
      </c>
      <c r="U413" s="1" t="s">
        <v>178</v>
      </c>
      <c r="V413" s="1"/>
      <c r="W413" s="2"/>
      <c r="X413">
        <v>412</v>
      </c>
      <c r="Y413" s="1" t="s">
        <v>179</v>
      </c>
      <c r="Z413" s="1"/>
      <c r="AA413" s="2"/>
    </row>
    <row r="414" spans="8:27">
      <c r="H414">
        <v>413</v>
      </c>
      <c r="I414" s="1" t="s">
        <v>752</v>
      </c>
      <c r="J414" s="1"/>
      <c r="K414" s="2"/>
      <c r="L414">
        <v>413</v>
      </c>
      <c r="M414" s="1" t="s">
        <v>753</v>
      </c>
      <c r="N414" s="1"/>
      <c r="O414" s="2"/>
      <c r="P414">
        <v>413</v>
      </c>
      <c r="Q414" s="1" t="s">
        <v>754</v>
      </c>
      <c r="R414" s="1"/>
      <c r="S414" s="2"/>
      <c r="T414">
        <v>413</v>
      </c>
      <c r="U414" s="1" t="s">
        <v>178</v>
      </c>
      <c r="V414" s="1"/>
      <c r="W414" s="2"/>
      <c r="X414">
        <v>413</v>
      </c>
      <c r="Y414" s="1" t="s">
        <v>179</v>
      </c>
      <c r="Z414" s="1"/>
      <c r="AA414" s="2"/>
    </row>
    <row r="415" spans="8:27">
      <c r="H415">
        <v>414</v>
      </c>
      <c r="I415" s="1" t="s">
        <v>752</v>
      </c>
      <c r="J415" s="1"/>
      <c r="K415" s="2"/>
      <c r="L415">
        <v>414</v>
      </c>
      <c r="M415" s="1" t="s">
        <v>753</v>
      </c>
      <c r="N415" s="1"/>
      <c r="O415" s="2"/>
      <c r="P415">
        <v>414</v>
      </c>
      <c r="Q415" s="1" t="s">
        <v>754</v>
      </c>
      <c r="R415" s="1"/>
      <c r="S415" s="2"/>
      <c r="T415">
        <v>414</v>
      </c>
      <c r="U415" s="1" t="s">
        <v>178</v>
      </c>
      <c r="V415" s="1"/>
      <c r="W415" s="2"/>
      <c r="X415">
        <v>414</v>
      </c>
      <c r="Y415" s="1" t="s">
        <v>179</v>
      </c>
      <c r="Z415" s="1"/>
      <c r="AA415" s="2"/>
    </row>
    <row r="416" spans="8:27">
      <c r="H416">
        <v>415</v>
      </c>
      <c r="I416" s="1" t="s">
        <v>752</v>
      </c>
      <c r="J416" s="1"/>
      <c r="K416" s="2"/>
      <c r="L416">
        <v>415</v>
      </c>
      <c r="M416" s="1" t="s">
        <v>753</v>
      </c>
      <c r="N416" s="1"/>
      <c r="O416" s="2"/>
      <c r="P416">
        <v>415</v>
      </c>
      <c r="Q416" s="1" t="s">
        <v>754</v>
      </c>
      <c r="R416" s="1"/>
      <c r="S416" s="2"/>
      <c r="T416">
        <v>415</v>
      </c>
      <c r="U416" s="1" t="s">
        <v>178</v>
      </c>
      <c r="V416" s="1"/>
      <c r="W416" s="2"/>
      <c r="X416">
        <v>415</v>
      </c>
      <c r="Y416" s="1" t="s">
        <v>179</v>
      </c>
      <c r="Z416" s="1"/>
      <c r="AA416" s="2"/>
    </row>
    <row r="417" spans="8:27">
      <c r="H417">
        <v>416</v>
      </c>
      <c r="I417" s="1" t="s">
        <v>752</v>
      </c>
      <c r="J417" s="1"/>
      <c r="K417" s="2"/>
      <c r="L417">
        <v>416</v>
      </c>
      <c r="M417" s="1" t="s">
        <v>753</v>
      </c>
      <c r="N417" s="1"/>
      <c r="O417" s="2"/>
      <c r="P417">
        <v>416</v>
      </c>
      <c r="Q417" s="1" t="s">
        <v>754</v>
      </c>
      <c r="R417" s="1"/>
      <c r="S417" s="2"/>
      <c r="T417">
        <v>416</v>
      </c>
      <c r="U417" s="1" t="s">
        <v>178</v>
      </c>
      <c r="V417" s="1"/>
      <c r="W417" s="2"/>
      <c r="X417">
        <v>416</v>
      </c>
      <c r="Y417" s="1" t="s">
        <v>179</v>
      </c>
      <c r="Z417" s="1"/>
      <c r="AA417" s="2"/>
    </row>
    <row r="418" spans="8:27">
      <c r="H418">
        <v>417</v>
      </c>
      <c r="I418" s="1" t="s">
        <v>752</v>
      </c>
      <c r="J418" s="1"/>
      <c r="K418" s="2"/>
      <c r="L418">
        <v>417</v>
      </c>
      <c r="M418" s="1" t="s">
        <v>753</v>
      </c>
      <c r="N418" s="1"/>
      <c r="O418" s="2"/>
      <c r="P418">
        <v>417</v>
      </c>
      <c r="Q418" s="1" t="s">
        <v>754</v>
      </c>
      <c r="R418" s="1"/>
      <c r="S418" s="2"/>
      <c r="T418">
        <v>417</v>
      </c>
      <c r="U418" s="1" t="s">
        <v>178</v>
      </c>
      <c r="V418" s="1"/>
      <c r="W418" s="2"/>
      <c r="X418">
        <v>417</v>
      </c>
      <c r="Y418" s="1" t="s">
        <v>179</v>
      </c>
      <c r="Z418" s="1"/>
      <c r="AA418" s="2"/>
    </row>
    <row r="419" spans="8:27">
      <c r="H419">
        <v>418</v>
      </c>
      <c r="I419" s="1" t="s">
        <v>752</v>
      </c>
      <c r="J419" s="1"/>
      <c r="K419" s="2"/>
      <c r="L419">
        <v>418</v>
      </c>
      <c r="M419" s="1" t="s">
        <v>753</v>
      </c>
      <c r="N419" s="1"/>
      <c r="O419" s="2"/>
      <c r="P419">
        <v>418</v>
      </c>
      <c r="Q419" s="1" t="s">
        <v>754</v>
      </c>
      <c r="R419" s="1"/>
      <c r="S419" s="2"/>
      <c r="T419">
        <v>418</v>
      </c>
      <c r="U419" s="1" t="s">
        <v>178</v>
      </c>
      <c r="V419" s="1"/>
      <c r="W419" s="2"/>
      <c r="X419">
        <v>418</v>
      </c>
      <c r="Y419" s="1" t="s">
        <v>179</v>
      </c>
      <c r="Z419" s="1"/>
      <c r="AA419" s="2"/>
    </row>
    <row r="420" spans="8:27">
      <c r="H420">
        <v>419</v>
      </c>
      <c r="I420" s="1" t="s">
        <v>752</v>
      </c>
      <c r="J420" s="1"/>
      <c r="K420" s="2"/>
      <c r="L420">
        <v>419</v>
      </c>
      <c r="M420" s="1" t="s">
        <v>753</v>
      </c>
      <c r="N420" s="1"/>
      <c r="O420" s="2"/>
      <c r="P420">
        <v>419</v>
      </c>
      <c r="Q420" s="1" t="s">
        <v>754</v>
      </c>
      <c r="R420" s="1"/>
      <c r="S420" s="2"/>
      <c r="T420">
        <v>419</v>
      </c>
      <c r="U420" s="1" t="s">
        <v>178</v>
      </c>
      <c r="V420" s="1"/>
      <c r="W420" s="2"/>
      <c r="X420">
        <v>419</v>
      </c>
      <c r="Y420" s="1" t="s">
        <v>179</v>
      </c>
      <c r="Z420" s="1"/>
      <c r="AA420" s="2"/>
    </row>
    <row r="421" spans="8:27">
      <c r="H421">
        <v>420</v>
      </c>
      <c r="I421" s="1" t="s">
        <v>752</v>
      </c>
      <c r="J421" s="1"/>
      <c r="K421" s="2"/>
      <c r="L421">
        <v>420</v>
      </c>
      <c r="M421" s="1" t="s">
        <v>753</v>
      </c>
      <c r="N421" s="1"/>
      <c r="O421" s="2"/>
      <c r="P421">
        <v>420</v>
      </c>
      <c r="Q421" s="1" t="s">
        <v>754</v>
      </c>
      <c r="R421" s="1"/>
      <c r="S421" s="2"/>
      <c r="T421">
        <v>420</v>
      </c>
      <c r="U421" s="1" t="s">
        <v>178</v>
      </c>
      <c r="V421" s="1"/>
      <c r="W421" s="2"/>
      <c r="X421">
        <v>420</v>
      </c>
      <c r="Y421" s="1" t="s">
        <v>179</v>
      </c>
      <c r="Z421" s="1"/>
      <c r="AA421" s="2"/>
    </row>
    <row r="422" spans="8:27">
      <c r="H422">
        <v>421</v>
      </c>
      <c r="I422" s="1" t="s">
        <v>752</v>
      </c>
      <c r="J422" s="1"/>
      <c r="K422" s="2"/>
      <c r="L422">
        <v>421</v>
      </c>
      <c r="M422" s="1" t="s">
        <v>753</v>
      </c>
      <c r="N422" s="1"/>
      <c r="O422" s="2"/>
      <c r="P422">
        <v>421</v>
      </c>
      <c r="Q422" s="1" t="s">
        <v>754</v>
      </c>
      <c r="R422" s="1"/>
      <c r="S422" s="2"/>
      <c r="T422">
        <v>421</v>
      </c>
      <c r="U422" s="1" t="s">
        <v>178</v>
      </c>
      <c r="V422" s="1"/>
      <c r="W422" s="2"/>
      <c r="X422">
        <v>421</v>
      </c>
      <c r="Y422" s="1" t="s">
        <v>179</v>
      </c>
      <c r="Z422" s="1"/>
      <c r="AA422" s="2"/>
    </row>
    <row r="423" spans="8:27">
      <c r="H423">
        <v>422</v>
      </c>
      <c r="I423" s="1" t="s">
        <v>752</v>
      </c>
      <c r="J423" s="1"/>
      <c r="K423" s="2"/>
      <c r="L423">
        <v>422</v>
      </c>
      <c r="M423" s="1" t="s">
        <v>753</v>
      </c>
      <c r="N423" s="1"/>
      <c r="O423" s="2"/>
      <c r="P423">
        <v>422</v>
      </c>
      <c r="Q423" s="1" t="s">
        <v>754</v>
      </c>
      <c r="R423" s="1"/>
      <c r="S423" s="2"/>
      <c r="T423">
        <v>422</v>
      </c>
      <c r="U423" s="1" t="s">
        <v>178</v>
      </c>
      <c r="V423" s="1"/>
      <c r="W423" s="2"/>
      <c r="X423">
        <v>422</v>
      </c>
      <c r="Y423" s="1" t="s">
        <v>179</v>
      </c>
      <c r="Z423" s="1"/>
      <c r="AA423" s="2"/>
    </row>
    <row r="424" spans="8:27">
      <c r="H424">
        <v>423</v>
      </c>
      <c r="I424" s="1" t="s">
        <v>752</v>
      </c>
      <c r="J424" s="1"/>
      <c r="K424" s="2"/>
      <c r="L424">
        <v>423</v>
      </c>
      <c r="M424" s="1" t="s">
        <v>753</v>
      </c>
      <c r="N424" s="1"/>
      <c r="O424" s="2"/>
      <c r="P424">
        <v>423</v>
      </c>
      <c r="Q424" s="1" t="s">
        <v>754</v>
      </c>
      <c r="R424" s="1"/>
      <c r="S424" s="2"/>
      <c r="T424">
        <v>423</v>
      </c>
      <c r="U424" s="1" t="s">
        <v>178</v>
      </c>
      <c r="V424" s="1"/>
      <c r="W424" s="2"/>
      <c r="X424">
        <v>423</v>
      </c>
      <c r="Y424" s="1" t="s">
        <v>179</v>
      </c>
      <c r="Z424" s="1"/>
      <c r="AA424" s="2"/>
    </row>
    <row r="425" spans="8:27">
      <c r="H425">
        <v>424</v>
      </c>
      <c r="I425" s="1" t="s">
        <v>752</v>
      </c>
      <c r="J425" s="1"/>
      <c r="K425" s="2"/>
      <c r="L425">
        <v>424</v>
      </c>
      <c r="M425" s="1" t="s">
        <v>753</v>
      </c>
      <c r="N425" s="1"/>
      <c r="O425" s="2"/>
      <c r="P425">
        <v>424</v>
      </c>
      <c r="Q425" s="1" t="s">
        <v>754</v>
      </c>
      <c r="R425" s="1"/>
      <c r="S425" s="2"/>
      <c r="T425">
        <v>424</v>
      </c>
      <c r="U425" s="1" t="s">
        <v>178</v>
      </c>
      <c r="V425" s="1"/>
      <c r="W425" s="2"/>
      <c r="X425">
        <v>424</v>
      </c>
      <c r="Y425" s="1" t="s">
        <v>179</v>
      </c>
      <c r="Z425" s="1"/>
      <c r="AA425" s="2"/>
    </row>
    <row r="426" spans="8:27">
      <c r="H426">
        <v>425</v>
      </c>
      <c r="I426" s="1" t="s">
        <v>752</v>
      </c>
      <c r="J426" s="1"/>
      <c r="K426" s="2"/>
      <c r="L426">
        <v>425</v>
      </c>
      <c r="M426" s="1" t="s">
        <v>753</v>
      </c>
      <c r="N426" s="1"/>
      <c r="O426" s="2"/>
      <c r="P426">
        <v>425</v>
      </c>
      <c r="Q426" s="1" t="s">
        <v>754</v>
      </c>
      <c r="R426" s="1"/>
      <c r="S426" s="2"/>
      <c r="T426">
        <v>425</v>
      </c>
      <c r="U426" s="1" t="s">
        <v>178</v>
      </c>
      <c r="V426" s="1"/>
      <c r="W426" s="2"/>
      <c r="X426">
        <v>425</v>
      </c>
      <c r="Y426" s="1" t="s">
        <v>179</v>
      </c>
      <c r="Z426" s="1"/>
      <c r="AA426" s="2"/>
    </row>
    <row r="427" spans="8:27">
      <c r="H427">
        <v>426</v>
      </c>
      <c r="I427" s="1" t="s">
        <v>752</v>
      </c>
      <c r="J427" s="1"/>
      <c r="K427" s="2"/>
      <c r="L427">
        <v>426</v>
      </c>
      <c r="M427" s="1" t="s">
        <v>753</v>
      </c>
      <c r="N427" s="1"/>
      <c r="O427" s="2"/>
      <c r="P427">
        <v>426</v>
      </c>
      <c r="Q427" s="1" t="s">
        <v>754</v>
      </c>
      <c r="R427" s="1"/>
      <c r="S427" s="2"/>
      <c r="T427">
        <v>426</v>
      </c>
      <c r="U427" s="1" t="s">
        <v>178</v>
      </c>
      <c r="V427" s="1"/>
      <c r="W427" s="2"/>
      <c r="X427">
        <v>426</v>
      </c>
      <c r="Y427" s="1" t="s">
        <v>179</v>
      </c>
      <c r="Z427" s="1"/>
      <c r="AA427" s="2"/>
    </row>
    <row r="428" spans="8:27">
      <c r="H428">
        <v>427</v>
      </c>
      <c r="I428" s="1" t="s">
        <v>752</v>
      </c>
      <c r="J428" s="1"/>
      <c r="K428" s="2"/>
      <c r="L428">
        <v>427</v>
      </c>
      <c r="M428" s="1" t="s">
        <v>753</v>
      </c>
      <c r="N428" s="1"/>
      <c r="O428" s="2"/>
      <c r="P428">
        <v>427</v>
      </c>
      <c r="Q428" s="1" t="s">
        <v>754</v>
      </c>
      <c r="R428" s="1"/>
      <c r="S428" s="2"/>
      <c r="T428">
        <v>427</v>
      </c>
      <c r="U428" s="1" t="s">
        <v>178</v>
      </c>
      <c r="V428" s="1"/>
      <c r="W428" s="2"/>
      <c r="X428">
        <v>427</v>
      </c>
      <c r="Y428" s="1" t="s">
        <v>179</v>
      </c>
      <c r="Z428" s="1"/>
      <c r="AA428" s="2"/>
    </row>
    <row r="429" spans="8:27">
      <c r="H429">
        <v>428</v>
      </c>
      <c r="I429" s="1" t="s">
        <v>752</v>
      </c>
      <c r="J429" s="1"/>
      <c r="K429" s="2"/>
      <c r="L429">
        <v>428</v>
      </c>
      <c r="M429" s="1" t="s">
        <v>753</v>
      </c>
      <c r="N429" s="1"/>
      <c r="O429" s="2"/>
      <c r="P429">
        <v>428</v>
      </c>
      <c r="Q429" s="1" t="s">
        <v>754</v>
      </c>
      <c r="R429" s="1"/>
      <c r="S429" s="2"/>
      <c r="T429">
        <v>428</v>
      </c>
      <c r="U429" s="1" t="s">
        <v>178</v>
      </c>
      <c r="V429" s="1"/>
      <c r="W429" s="2"/>
      <c r="X429">
        <v>428</v>
      </c>
      <c r="Y429" s="1" t="s">
        <v>179</v>
      </c>
      <c r="Z429" s="1"/>
      <c r="AA429" s="2"/>
    </row>
    <row r="430" spans="8:27">
      <c r="H430">
        <v>429</v>
      </c>
      <c r="I430" s="1" t="s">
        <v>752</v>
      </c>
      <c r="J430" s="1"/>
      <c r="K430" s="2"/>
      <c r="L430">
        <v>429</v>
      </c>
      <c r="M430" s="1" t="s">
        <v>753</v>
      </c>
      <c r="N430" s="1"/>
      <c r="O430" s="2"/>
      <c r="P430">
        <v>429</v>
      </c>
      <c r="Q430" s="1" t="s">
        <v>754</v>
      </c>
      <c r="R430" s="1"/>
      <c r="S430" s="2"/>
      <c r="T430">
        <v>429</v>
      </c>
      <c r="U430" s="1" t="s">
        <v>178</v>
      </c>
      <c r="V430" s="1"/>
      <c r="W430" s="2"/>
      <c r="X430">
        <v>429</v>
      </c>
      <c r="Y430" s="1" t="s">
        <v>179</v>
      </c>
      <c r="Z430" s="1"/>
      <c r="AA430" s="2"/>
    </row>
    <row r="431" spans="8:27">
      <c r="H431">
        <v>430</v>
      </c>
      <c r="I431" s="1" t="s">
        <v>752</v>
      </c>
      <c r="J431" s="1"/>
      <c r="K431" s="2"/>
      <c r="L431">
        <v>430</v>
      </c>
      <c r="M431" s="1" t="s">
        <v>753</v>
      </c>
      <c r="N431" s="1"/>
      <c r="O431" s="2"/>
      <c r="P431">
        <v>430</v>
      </c>
      <c r="Q431" s="1" t="s">
        <v>754</v>
      </c>
      <c r="R431" s="1"/>
      <c r="S431" s="2"/>
      <c r="T431">
        <v>430</v>
      </c>
      <c r="U431" s="1" t="s">
        <v>178</v>
      </c>
      <c r="V431" s="1"/>
      <c r="W431" s="2"/>
      <c r="X431">
        <v>430</v>
      </c>
      <c r="Y431" s="1" t="s">
        <v>179</v>
      </c>
      <c r="Z431" s="1"/>
      <c r="AA431" s="2"/>
    </row>
    <row r="432" spans="8:27">
      <c r="H432">
        <v>431</v>
      </c>
      <c r="I432" s="1" t="s">
        <v>752</v>
      </c>
      <c r="J432" s="1"/>
      <c r="K432" s="2"/>
      <c r="L432">
        <v>431</v>
      </c>
      <c r="M432" s="1" t="s">
        <v>753</v>
      </c>
      <c r="N432" s="1"/>
      <c r="O432" s="2"/>
      <c r="P432">
        <v>431</v>
      </c>
      <c r="Q432" s="1" t="s">
        <v>754</v>
      </c>
      <c r="R432" s="1"/>
      <c r="S432" s="2"/>
      <c r="T432">
        <v>431</v>
      </c>
      <c r="U432" s="1" t="s">
        <v>178</v>
      </c>
      <c r="V432" s="1"/>
      <c r="W432" s="2"/>
      <c r="X432">
        <v>431</v>
      </c>
      <c r="Y432" s="1" t="s">
        <v>179</v>
      </c>
      <c r="Z432" s="1"/>
      <c r="AA432" s="2"/>
    </row>
    <row r="433" spans="8:27">
      <c r="H433">
        <v>432</v>
      </c>
      <c r="I433" s="1" t="s">
        <v>752</v>
      </c>
      <c r="J433" s="1"/>
      <c r="K433" s="2"/>
      <c r="L433">
        <v>432</v>
      </c>
      <c r="M433" s="1" t="s">
        <v>753</v>
      </c>
      <c r="N433" s="1"/>
      <c r="O433" s="2"/>
      <c r="P433">
        <v>432</v>
      </c>
      <c r="Q433" s="1" t="s">
        <v>754</v>
      </c>
      <c r="R433" s="1"/>
      <c r="S433" s="2"/>
      <c r="T433">
        <v>432</v>
      </c>
      <c r="U433" s="1" t="s">
        <v>178</v>
      </c>
      <c r="V433" s="1"/>
      <c r="W433" s="2"/>
      <c r="X433">
        <v>432</v>
      </c>
      <c r="Y433" s="1" t="s">
        <v>179</v>
      </c>
      <c r="Z433" s="1"/>
      <c r="AA433" s="2"/>
    </row>
    <row r="434" spans="8:27">
      <c r="H434">
        <v>433</v>
      </c>
      <c r="I434" s="1" t="s">
        <v>752</v>
      </c>
      <c r="J434" s="1"/>
      <c r="K434" s="2"/>
      <c r="L434">
        <v>433</v>
      </c>
      <c r="M434" s="1" t="s">
        <v>753</v>
      </c>
      <c r="N434" s="1"/>
      <c r="O434" s="2"/>
      <c r="P434">
        <v>433</v>
      </c>
      <c r="Q434" s="1" t="s">
        <v>754</v>
      </c>
      <c r="R434" s="1"/>
      <c r="S434" s="2"/>
      <c r="T434">
        <v>433</v>
      </c>
      <c r="U434" s="1" t="s">
        <v>178</v>
      </c>
      <c r="V434" s="1"/>
      <c r="W434" s="2"/>
      <c r="X434">
        <v>433</v>
      </c>
      <c r="Y434" s="1" t="s">
        <v>179</v>
      </c>
      <c r="Z434" s="1"/>
      <c r="AA434" s="2"/>
    </row>
    <row r="435" spans="8:27">
      <c r="H435">
        <v>434</v>
      </c>
      <c r="I435" s="1" t="s">
        <v>752</v>
      </c>
      <c r="J435" s="1"/>
      <c r="K435" s="2"/>
      <c r="L435">
        <v>434</v>
      </c>
      <c r="M435" s="1" t="s">
        <v>753</v>
      </c>
      <c r="N435" s="1"/>
      <c r="O435" s="2"/>
      <c r="P435">
        <v>434</v>
      </c>
      <c r="Q435" s="1" t="s">
        <v>754</v>
      </c>
      <c r="R435" s="1"/>
      <c r="S435" s="2"/>
      <c r="T435">
        <v>434</v>
      </c>
      <c r="U435" s="1" t="s">
        <v>178</v>
      </c>
      <c r="V435" s="1"/>
      <c r="W435" s="2"/>
      <c r="X435">
        <v>434</v>
      </c>
      <c r="Y435" s="1" t="s">
        <v>179</v>
      </c>
      <c r="Z435" s="1"/>
      <c r="AA435" s="2"/>
    </row>
    <row r="436" spans="8:27">
      <c r="H436">
        <v>435</v>
      </c>
      <c r="I436" s="1" t="s">
        <v>752</v>
      </c>
      <c r="J436" s="1"/>
      <c r="K436" s="2"/>
      <c r="L436">
        <v>435</v>
      </c>
      <c r="M436" s="1" t="s">
        <v>753</v>
      </c>
      <c r="N436" s="1"/>
      <c r="O436" s="2"/>
      <c r="P436">
        <v>435</v>
      </c>
      <c r="Q436" s="1" t="s">
        <v>754</v>
      </c>
      <c r="R436" s="1"/>
      <c r="S436" s="2"/>
      <c r="T436">
        <v>435</v>
      </c>
      <c r="U436" s="1" t="s">
        <v>178</v>
      </c>
      <c r="V436" s="1"/>
      <c r="W436" s="2"/>
      <c r="X436">
        <v>435</v>
      </c>
      <c r="Y436" s="1" t="s">
        <v>179</v>
      </c>
      <c r="Z436" s="1"/>
      <c r="AA436" s="2"/>
    </row>
    <row r="437" spans="8:27">
      <c r="H437">
        <v>436</v>
      </c>
      <c r="I437" s="1" t="s">
        <v>752</v>
      </c>
      <c r="J437" s="10"/>
      <c r="K437" s="2"/>
      <c r="L437">
        <v>436</v>
      </c>
      <c r="M437" s="1" t="s">
        <v>753</v>
      </c>
      <c r="N437" s="1"/>
      <c r="O437" s="2"/>
      <c r="P437">
        <v>436</v>
      </c>
      <c r="Q437" s="1" t="s">
        <v>754</v>
      </c>
      <c r="R437" s="1"/>
      <c r="S437" s="2"/>
      <c r="T437">
        <v>436</v>
      </c>
      <c r="U437" s="1" t="s">
        <v>178</v>
      </c>
      <c r="V437" s="1"/>
      <c r="W437" s="2"/>
      <c r="X437">
        <v>436</v>
      </c>
      <c r="Y437" s="1" t="s">
        <v>179</v>
      </c>
      <c r="Z437" s="1"/>
      <c r="AA437" s="2"/>
    </row>
    <row r="438" spans="8:27">
      <c r="H438">
        <v>437</v>
      </c>
      <c r="I438" s="1" t="s">
        <v>752</v>
      </c>
      <c r="J438" s="10"/>
      <c r="K438" s="2"/>
      <c r="L438">
        <v>437</v>
      </c>
      <c r="M438" s="1" t="s">
        <v>753</v>
      </c>
      <c r="N438" s="1"/>
      <c r="O438" s="2"/>
      <c r="P438">
        <v>437</v>
      </c>
      <c r="Q438" s="1" t="s">
        <v>754</v>
      </c>
      <c r="R438" s="1"/>
      <c r="S438" s="2"/>
      <c r="T438">
        <v>437</v>
      </c>
      <c r="U438" s="1" t="s">
        <v>178</v>
      </c>
      <c r="V438" s="1"/>
      <c r="W438" s="2"/>
      <c r="X438">
        <v>437</v>
      </c>
      <c r="Y438" s="1" t="s">
        <v>179</v>
      </c>
      <c r="Z438" s="1"/>
      <c r="AA438" s="2"/>
    </row>
    <row r="439" spans="8:27">
      <c r="H439">
        <v>438</v>
      </c>
      <c r="I439" s="1" t="s">
        <v>752</v>
      </c>
      <c r="J439" s="10"/>
      <c r="K439" s="2"/>
      <c r="L439">
        <v>438</v>
      </c>
      <c r="M439" s="1" t="s">
        <v>753</v>
      </c>
      <c r="N439" s="1"/>
      <c r="O439" s="2"/>
      <c r="P439">
        <v>438</v>
      </c>
      <c r="Q439" s="1" t="s">
        <v>754</v>
      </c>
      <c r="R439" s="1"/>
      <c r="S439" s="2"/>
      <c r="T439">
        <v>438</v>
      </c>
      <c r="U439" s="1" t="s">
        <v>178</v>
      </c>
      <c r="V439" s="1"/>
      <c r="W439" s="2"/>
      <c r="X439">
        <v>438</v>
      </c>
      <c r="Y439" s="1" t="s">
        <v>179</v>
      </c>
      <c r="Z439" s="1"/>
      <c r="AA439" s="2"/>
    </row>
    <row r="440" spans="8:27">
      <c r="H440">
        <v>439</v>
      </c>
      <c r="I440" s="1" t="s">
        <v>752</v>
      </c>
      <c r="J440" s="10"/>
      <c r="K440" s="2"/>
      <c r="L440">
        <v>439</v>
      </c>
      <c r="M440" s="1" t="s">
        <v>753</v>
      </c>
      <c r="N440" s="1"/>
      <c r="O440" s="2"/>
      <c r="P440">
        <v>439</v>
      </c>
      <c r="Q440" s="1" t="s">
        <v>754</v>
      </c>
      <c r="R440" s="1"/>
      <c r="S440" s="2"/>
      <c r="T440">
        <v>439</v>
      </c>
      <c r="U440" s="1" t="s">
        <v>178</v>
      </c>
      <c r="V440" s="1"/>
      <c r="W440" s="2"/>
      <c r="X440">
        <v>439</v>
      </c>
      <c r="Y440" s="1" t="s">
        <v>179</v>
      </c>
      <c r="Z440" s="1"/>
      <c r="AA440" s="2"/>
    </row>
    <row r="441" spans="8:27">
      <c r="H441">
        <v>440</v>
      </c>
      <c r="I441" s="1" t="s">
        <v>752</v>
      </c>
      <c r="J441" s="10"/>
      <c r="K441" s="2"/>
      <c r="L441">
        <v>440</v>
      </c>
      <c r="M441" s="1" t="s">
        <v>753</v>
      </c>
      <c r="N441" s="1"/>
      <c r="O441" s="2"/>
      <c r="P441">
        <v>440</v>
      </c>
      <c r="Q441" s="1" t="s">
        <v>754</v>
      </c>
      <c r="R441" s="1"/>
      <c r="S441" s="2"/>
      <c r="T441">
        <v>440</v>
      </c>
      <c r="U441" s="1" t="s">
        <v>178</v>
      </c>
      <c r="V441" s="1"/>
      <c r="W441" s="2"/>
      <c r="X441">
        <v>440</v>
      </c>
      <c r="Y441" s="1" t="s">
        <v>179</v>
      </c>
      <c r="Z441" s="1"/>
      <c r="AA441" s="2"/>
    </row>
    <row r="442" spans="8:27">
      <c r="H442">
        <v>441</v>
      </c>
      <c r="I442" s="1" t="s">
        <v>752</v>
      </c>
      <c r="J442" s="10"/>
      <c r="K442" s="2"/>
      <c r="L442">
        <v>441</v>
      </c>
      <c r="M442" s="1" t="s">
        <v>753</v>
      </c>
      <c r="N442" s="1"/>
      <c r="O442" s="2"/>
      <c r="P442">
        <v>441</v>
      </c>
      <c r="Q442" s="1" t="s">
        <v>754</v>
      </c>
      <c r="R442" s="1"/>
      <c r="S442" s="2"/>
      <c r="T442">
        <v>441</v>
      </c>
      <c r="U442" s="1" t="s">
        <v>178</v>
      </c>
      <c r="V442" s="1"/>
      <c r="W442" s="2"/>
      <c r="X442">
        <v>441</v>
      </c>
      <c r="Y442" s="1" t="s">
        <v>179</v>
      </c>
      <c r="Z442" s="1"/>
      <c r="AA442" s="2"/>
    </row>
    <row r="443" spans="8:27">
      <c r="H443">
        <v>442</v>
      </c>
      <c r="I443" s="1" t="s">
        <v>752</v>
      </c>
      <c r="J443" s="10"/>
      <c r="K443" s="2"/>
      <c r="L443">
        <v>442</v>
      </c>
      <c r="M443" s="1" t="s">
        <v>753</v>
      </c>
      <c r="N443" s="1"/>
      <c r="O443" s="2"/>
      <c r="P443">
        <v>442</v>
      </c>
      <c r="Q443" s="1" t="s">
        <v>754</v>
      </c>
      <c r="R443" s="1"/>
      <c r="S443" s="2"/>
      <c r="T443">
        <v>442</v>
      </c>
      <c r="U443" s="1" t="s">
        <v>178</v>
      </c>
      <c r="V443" s="1"/>
      <c r="W443" s="2"/>
      <c r="X443">
        <v>442</v>
      </c>
      <c r="Y443" s="1" t="s">
        <v>179</v>
      </c>
      <c r="Z443" s="1"/>
      <c r="AA443" s="2"/>
    </row>
    <row r="444" spans="8:27">
      <c r="H444">
        <v>443</v>
      </c>
      <c r="I444" s="1" t="s">
        <v>752</v>
      </c>
      <c r="J444" s="10"/>
      <c r="K444" s="2"/>
      <c r="L444">
        <v>443</v>
      </c>
      <c r="M444" s="1" t="s">
        <v>753</v>
      </c>
      <c r="N444" s="1"/>
      <c r="O444" s="2"/>
      <c r="P444">
        <v>443</v>
      </c>
      <c r="Q444" s="1" t="s">
        <v>754</v>
      </c>
      <c r="R444" s="1"/>
      <c r="S444" s="2"/>
      <c r="T444">
        <v>443</v>
      </c>
      <c r="U444" s="1" t="s">
        <v>178</v>
      </c>
      <c r="V444" s="1"/>
      <c r="W444" s="2"/>
      <c r="X444">
        <v>443</v>
      </c>
      <c r="Y444" s="1" t="s">
        <v>179</v>
      </c>
      <c r="Z444" s="1"/>
      <c r="AA444" s="2"/>
    </row>
    <row r="445" spans="8:27">
      <c r="H445">
        <v>444</v>
      </c>
      <c r="I445" s="1" t="s">
        <v>752</v>
      </c>
      <c r="J445" s="10"/>
      <c r="K445" s="2"/>
      <c r="L445">
        <v>444</v>
      </c>
      <c r="M445" s="1" t="s">
        <v>753</v>
      </c>
      <c r="N445" s="1"/>
      <c r="O445" s="2"/>
      <c r="P445">
        <v>444</v>
      </c>
      <c r="Q445" s="1" t="s">
        <v>754</v>
      </c>
      <c r="R445" s="1"/>
      <c r="S445" s="2"/>
      <c r="T445">
        <v>444</v>
      </c>
      <c r="U445" s="1" t="s">
        <v>178</v>
      </c>
      <c r="V445" s="1"/>
      <c r="W445" s="2"/>
      <c r="X445">
        <v>444</v>
      </c>
      <c r="Y445" s="1" t="s">
        <v>179</v>
      </c>
      <c r="Z445" s="1"/>
      <c r="AA445" s="2"/>
    </row>
    <row r="446" spans="8:27">
      <c r="H446">
        <v>445</v>
      </c>
      <c r="I446" s="1" t="s">
        <v>752</v>
      </c>
      <c r="J446" s="10"/>
      <c r="K446" s="2"/>
      <c r="L446">
        <v>445</v>
      </c>
      <c r="M446" s="1" t="s">
        <v>753</v>
      </c>
      <c r="N446" s="1"/>
      <c r="O446" s="2"/>
      <c r="P446">
        <v>445</v>
      </c>
      <c r="Q446" s="1" t="s">
        <v>754</v>
      </c>
      <c r="R446" s="1"/>
      <c r="S446" s="2"/>
      <c r="T446">
        <v>445</v>
      </c>
      <c r="U446" s="1" t="s">
        <v>178</v>
      </c>
      <c r="V446" s="1"/>
      <c r="W446" s="2"/>
      <c r="X446">
        <v>445</v>
      </c>
      <c r="Y446" s="1" t="s">
        <v>179</v>
      </c>
      <c r="Z446" s="1"/>
      <c r="AA446" s="2"/>
    </row>
    <row r="447" spans="8:27">
      <c r="H447">
        <v>446</v>
      </c>
      <c r="I447" s="1" t="s">
        <v>752</v>
      </c>
      <c r="J447" s="10"/>
      <c r="K447" s="2"/>
      <c r="L447">
        <v>446</v>
      </c>
      <c r="M447" s="1" t="s">
        <v>753</v>
      </c>
      <c r="N447" s="1"/>
      <c r="O447" s="2"/>
      <c r="P447">
        <v>446</v>
      </c>
      <c r="Q447" s="1" t="s">
        <v>754</v>
      </c>
      <c r="R447" s="1"/>
      <c r="S447" s="2"/>
      <c r="T447">
        <v>446</v>
      </c>
      <c r="U447" s="1" t="s">
        <v>178</v>
      </c>
      <c r="V447" s="1"/>
      <c r="W447" s="2"/>
      <c r="X447">
        <v>446</v>
      </c>
      <c r="Y447" s="1" t="s">
        <v>179</v>
      </c>
      <c r="Z447" s="1"/>
      <c r="AA447" s="2"/>
    </row>
    <row r="448" spans="8:27">
      <c r="H448">
        <v>447</v>
      </c>
      <c r="I448" s="1" t="s">
        <v>752</v>
      </c>
      <c r="J448" s="10"/>
      <c r="K448" s="2"/>
      <c r="L448">
        <v>447</v>
      </c>
      <c r="M448" s="1" t="s">
        <v>753</v>
      </c>
      <c r="N448" s="1"/>
      <c r="O448" s="2"/>
      <c r="P448">
        <v>447</v>
      </c>
      <c r="Q448" s="1" t="s">
        <v>754</v>
      </c>
      <c r="R448" s="1"/>
      <c r="S448" s="2"/>
      <c r="T448">
        <v>447</v>
      </c>
      <c r="U448" s="1" t="s">
        <v>178</v>
      </c>
      <c r="V448" s="1"/>
      <c r="W448" s="2"/>
      <c r="X448">
        <v>447</v>
      </c>
      <c r="Y448" s="1" t="s">
        <v>179</v>
      </c>
      <c r="Z448" s="1"/>
      <c r="AA448" s="2"/>
    </row>
    <row r="449" spans="8:27">
      <c r="H449">
        <v>448</v>
      </c>
      <c r="I449" s="1" t="s">
        <v>752</v>
      </c>
      <c r="J449" s="10"/>
      <c r="K449" s="2"/>
      <c r="L449">
        <v>448</v>
      </c>
      <c r="M449" s="1" t="s">
        <v>753</v>
      </c>
      <c r="N449" s="1"/>
      <c r="O449" s="2"/>
      <c r="P449">
        <v>448</v>
      </c>
      <c r="Q449" s="1" t="s">
        <v>754</v>
      </c>
      <c r="R449" s="1"/>
      <c r="S449" s="2"/>
      <c r="T449">
        <v>448</v>
      </c>
      <c r="U449" s="1" t="s">
        <v>178</v>
      </c>
      <c r="V449" s="1"/>
      <c r="W449" s="2"/>
      <c r="X449">
        <v>448</v>
      </c>
      <c r="Y449" s="1" t="s">
        <v>179</v>
      </c>
      <c r="Z449" s="1"/>
      <c r="AA449" s="2"/>
    </row>
    <row r="450" spans="8:27">
      <c r="H450">
        <v>449</v>
      </c>
      <c r="I450" s="1" t="s">
        <v>752</v>
      </c>
      <c r="J450" s="1"/>
      <c r="K450" s="2"/>
      <c r="L450">
        <v>449</v>
      </c>
      <c r="M450" s="1" t="s">
        <v>753</v>
      </c>
      <c r="N450" s="1"/>
      <c r="O450" s="2"/>
      <c r="P450">
        <v>449</v>
      </c>
      <c r="Q450" s="1" t="s">
        <v>754</v>
      </c>
      <c r="R450" s="1"/>
      <c r="S450" s="2"/>
      <c r="T450">
        <v>449</v>
      </c>
      <c r="U450" s="1" t="s">
        <v>178</v>
      </c>
      <c r="V450" s="1"/>
      <c r="W450" s="2"/>
      <c r="X450">
        <v>449</v>
      </c>
      <c r="Y450" s="1" t="s">
        <v>179</v>
      </c>
      <c r="Z450" s="1"/>
      <c r="AA450" s="2"/>
    </row>
    <row r="451" spans="8:27">
      <c r="H451">
        <v>450</v>
      </c>
      <c r="I451" s="1" t="s">
        <v>752</v>
      </c>
      <c r="J451" s="1"/>
      <c r="K451" s="2"/>
      <c r="L451">
        <v>450</v>
      </c>
      <c r="M451" s="1" t="s">
        <v>753</v>
      </c>
      <c r="N451" s="1"/>
      <c r="O451" s="2"/>
      <c r="P451">
        <v>450</v>
      </c>
      <c r="Q451" s="1" t="s">
        <v>754</v>
      </c>
      <c r="R451" s="1"/>
      <c r="S451" s="2"/>
      <c r="T451">
        <v>450</v>
      </c>
      <c r="U451" s="1" t="s">
        <v>178</v>
      </c>
      <c r="V451" s="1"/>
      <c r="W451" s="2"/>
      <c r="X451">
        <v>450</v>
      </c>
      <c r="Y451" s="1" t="s">
        <v>179</v>
      </c>
      <c r="Z451" s="1"/>
      <c r="AA451" s="2"/>
    </row>
    <row r="452" spans="8:27">
      <c r="H452">
        <v>451</v>
      </c>
      <c r="I452" s="1" t="s">
        <v>752</v>
      </c>
      <c r="J452" s="1"/>
      <c r="K452" s="2"/>
      <c r="L452">
        <v>451</v>
      </c>
      <c r="M452" s="1" t="s">
        <v>753</v>
      </c>
      <c r="N452" s="1"/>
      <c r="O452" s="2"/>
      <c r="P452">
        <v>451</v>
      </c>
      <c r="Q452" s="1" t="s">
        <v>754</v>
      </c>
      <c r="R452" s="1"/>
      <c r="S452" s="2"/>
      <c r="T452">
        <v>451</v>
      </c>
      <c r="U452" s="1" t="s">
        <v>178</v>
      </c>
      <c r="V452" s="1"/>
      <c r="W452" s="2"/>
      <c r="X452">
        <v>451</v>
      </c>
      <c r="Y452" s="1" t="s">
        <v>179</v>
      </c>
      <c r="Z452" s="1"/>
      <c r="AA452" s="2"/>
    </row>
    <row r="453" spans="8:27">
      <c r="H453">
        <v>452</v>
      </c>
      <c r="I453" s="1" t="s">
        <v>752</v>
      </c>
      <c r="J453" s="1"/>
      <c r="K453" s="2"/>
      <c r="L453">
        <v>452</v>
      </c>
      <c r="M453" s="1" t="s">
        <v>753</v>
      </c>
      <c r="N453" s="1"/>
      <c r="O453" s="2"/>
      <c r="P453">
        <v>452</v>
      </c>
      <c r="Q453" s="1" t="s">
        <v>754</v>
      </c>
      <c r="R453" s="1"/>
      <c r="S453" s="2"/>
      <c r="T453">
        <v>452</v>
      </c>
      <c r="U453" s="1" t="s">
        <v>178</v>
      </c>
      <c r="V453" s="1"/>
      <c r="W453" s="2"/>
      <c r="X453">
        <v>452</v>
      </c>
      <c r="Y453" s="1" t="s">
        <v>179</v>
      </c>
      <c r="Z453" s="1"/>
      <c r="AA453" s="2"/>
    </row>
    <row r="454" spans="8:27">
      <c r="H454">
        <v>453</v>
      </c>
      <c r="I454" s="1" t="s">
        <v>752</v>
      </c>
      <c r="J454" s="1"/>
      <c r="K454" s="2"/>
      <c r="L454">
        <v>453</v>
      </c>
      <c r="M454" s="1" t="s">
        <v>753</v>
      </c>
      <c r="N454" s="1"/>
      <c r="O454" s="2"/>
      <c r="P454">
        <v>453</v>
      </c>
      <c r="Q454" s="1" t="s">
        <v>754</v>
      </c>
      <c r="R454" s="1"/>
      <c r="S454" s="2"/>
      <c r="T454">
        <v>453</v>
      </c>
      <c r="U454" s="1" t="s">
        <v>178</v>
      </c>
      <c r="V454" s="1"/>
      <c r="W454" s="2"/>
      <c r="X454">
        <v>453</v>
      </c>
      <c r="Y454" s="1" t="s">
        <v>179</v>
      </c>
      <c r="Z454" s="1"/>
      <c r="AA454" s="2"/>
    </row>
    <row r="455" spans="8:27">
      <c r="H455">
        <v>454</v>
      </c>
      <c r="I455" s="1" t="s">
        <v>752</v>
      </c>
      <c r="J455" s="1"/>
      <c r="K455" s="2"/>
      <c r="L455">
        <v>454</v>
      </c>
      <c r="M455" s="1" t="s">
        <v>753</v>
      </c>
      <c r="N455" s="1"/>
      <c r="O455" s="2"/>
      <c r="P455">
        <v>454</v>
      </c>
      <c r="Q455" s="1" t="s">
        <v>754</v>
      </c>
      <c r="R455" s="1"/>
      <c r="S455" s="2"/>
      <c r="T455">
        <v>454</v>
      </c>
      <c r="U455" s="1" t="s">
        <v>178</v>
      </c>
      <c r="V455" s="1"/>
      <c r="W455" s="2"/>
      <c r="X455">
        <v>454</v>
      </c>
      <c r="Y455" s="1" t="s">
        <v>179</v>
      </c>
      <c r="Z455" s="1"/>
      <c r="AA455" s="2"/>
    </row>
    <row r="456" spans="8:27">
      <c r="H456">
        <v>455</v>
      </c>
      <c r="I456" s="1" t="s">
        <v>752</v>
      </c>
      <c r="J456" s="1"/>
      <c r="K456" s="2"/>
      <c r="L456">
        <v>455</v>
      </c>
      <c r="M456" s="1" t="s">
        <v>753</v>
      </c>
      <c r="N456" s="1"/>
      <c r="O456" s="2"/>
      <c r="P456">
        <v>455</v>
      </c>
      <c r="Q456" s="1" t="s">
        <v>754</v>
      </c>
      <c r="R456" s="1"/>
      <c r="S456" s="2"/>
      <c r="T456">
        <v>455</v>
      </c>
      <c r="U456" s="1" t="s">
        <v>178</v>
      </c>
      <c r="V456" s="1"/>
      <c r="W456" s="2"/>
      <c r="X456">
        <v>455</v>
      </c>
      <c r="Y456" s="1" t="s">
        <v>179</v>
      </c>
      <c r="Z456" s="1"/>
      <c r="AA456" s="2"/>
    </row>
    <row r="457" spans="8:27">
      <c r="H457">
        <v>456</v>
      </c>
      <c r="I457" s="1" t="s">
        <v>752</v>
      </c>
      <c r="J457" s="1"/>
      <c r="K457" s="2"/>
      <c r="L457">
        <v>456</v>
      </c>
      <c r="M457" s="1" t="s">
        <v>753</v>
      </c>
      <c r="N457" s="1"/>
      <c r="O457" s="2"/>
      <c r="P457">
        <v>456</v>
      </c>
      <c r="Q457" s="1" t="s">
        <v>754</v>
      </c>
      <c r="R457" s="1"/>
      <c r="S457" s="2"/>
      <c r="T457">
        <v>456</v>
      </c>
      <c r="U457" s="1" t="s">
        <v>178</v>
      </c>
      <c r="V457" s="1"/>
      <c r="W457" s="2"/>
      <c r="X457">
        <v>456</v>
      </c>
      <c r="Y457" s="1" t="s">
        <v>179</v>
      </c>
      <c r="Z457" s="1"/>
      <c r="AA457" s="2"/>
    </row>
    <row r="458" spans="8:27">
      <c r="H458">
        <v>457</v>
      </c>
      <c r="I458" s="1" t="s">
        <v>752</v>
      </c>
      <c r="J458" s="1"/>
      <c r="K458" s="2"/>
      <c r="L458">
        <v>457</v>
      </c>
      <c r="M458" s="1" t="s">
        <v>753</v>
      </c>
      <c r="N458" s="1"/>
      <c r="O458" s="2"/>
      <c r="P458">
        <v>457</v>
      </c>
      <c r="Q458" s="1" t="s">
        <v>754</v>
      </c>
      <c r="R458" s="1"/>
      <c r="S458" s="2"/>
      <c r="T458">
        <v>457</v>
      </c>
      <c r="U458" s="1" t="s">
        <v>178</v>
      </c>
      <c r="V458" s="1"/>
      <c r="W458" s="2"/>
      <c r="X458">
        <v>457</v>
      </c>
      <c r="Y458" s="1" t="s">
        <v>179</v>
      </c>
      <c r="Z458" s="1"/>
      <c r="AA458" s="2"/>
    </row>
    <row r="459" spans="8:27">
      <c r="H459">
        <v>458</v>
      </c>
      <c r="I459" s="1" t="s">
        <v>752</v>
      </c>
      <c r="J459" s="1"/>
      <c r="K459" s="2"/>
      <c r="L459">
        <v>458</v>
      </c>
      <c r="M459" s="1" t="s">
        <v>753</v>
      </c>
      <c r="N459" s="1"/>
      <c r="O459" s="2"/>
      <c r="P459">
        <v>458</v>
      </c>
      <c r="Q459" s="1" t="s">
        <v>754</v>
      </c>
      <c r="R459" s="1"/>
      <c r="S459" s="2"/>
      <c r="T459">
        <v>458</v>
      </c>
      <c r="U459" s="1" t="s">
        <v>178</v>
      </c>
      <c r="V459" s="1"/>
      <c r="W459" s="2"/>
      <c r="X459">
        <v>458</v>
      </c>
      <c r="Y459" s="1" t="s">
        <v>179</v>
      </c>
      <c r="Z459" s="1"/>
      <c r="AA459" s="2"/>
    </row>
    <row r="460" spans="8:27">
      <c r="H460">
        <v>459</v>
      </c>
      <c r="I460" s="1" t="s">
        <v>752</v>
      </c>
      <c r="J460" s="1"/>
      <c r="K460" s="2"/>
      <c r="L460">
        <v>459</v>
      </c>
      <c r="M460" s="1" t="s">
        <v>753</v>
      </c>
      <c r="N460" s="1"/>
      <c r="O460" s="2"/>
      <c r="P460">
        <v>459</v>
      </c>
      <c r="Q460" s="1" t="s">
        <v>754</v>
      </c>
      <c r="R460" s="1"/>
      <c r="S460" s="2"/>
      <c r="T460">
        <v>459</v>
      </c>
      <c r="U460" s="1" t="s">
        <v>178</v>
      </c>
      <c r="V460" s="1"/>
      <c r="W460" s="2"/>
      <c r="X460">
        <v>459</v>
      </c>
      <c r="Y460" s="1" t="s">
        <v>179</v>
      </c>
      <c r="Z460" s="1"/>
      <c r="AA460" s="2"/>
    </row>
    <row r="461" spans="8:27">
      <c r="H461">
        <v>460</v>
      </c>
      <c r="I461" s="1" t="s">
        <v>752</v>
      </c>
      <c r="J461" s="1"/>
      <c r="K461" s="2"/>
      <c r="L461">
        <v>460</v>
      </c>
      <c r="M461" s="1" t="s">
        <v>753</v>
      </c>
      <c r="N461" s="1"/>
      <c r="O461" s="2"/>
      <c r="P461">
        <v>460</v>
      </c>
      <c r="Q461" s="1" t="s">
        <v>754</v>
      </c>
      <c r="R461" s="1"/>
      <c r="S461" s="2"/>
      <c r="T461">
        <v>460</v>
      </c>
      <c r="U461" s="1" t="s">
        <v>178</v>
      </c>
      <c r="V461" s="1"/>
      <c r="W461" s="2"/>
      <c r="X461">
        <v>460</v>
      </c>
      <c r="Y461" s="1" t="s">
        <v>179</v>
      </c>
      <c r="Z461" s="1"/>
      <c r="AA461" s="2"/>
    </row>
    <row r="462" spans="8:27">
      <c r="H462">
        <v>461</v>
      </c>
      <c r="I462" s="1" t="s">
        <v>752</v>
      </c>
      <c r="J462" s="1"/>
      <c r="K462" s="2"/>
      <c r="L462">
        <v>461</v>
      </c>
      <c r="M462" s="1" t="s">
        <v>753</v>
      </c>
      <c r="N462" s="1"/>
      <c r="O462" s="2"/>
      <c r="P462">
        <v>461</v>
      </c>
      <c r="Q462" s="1" t="s">
        <v>754</v>
      </c>
      <c r="R462" s="1"/>
      <c r="S462" s="2"/>
      <c r="T462">
        <v>461</v>
      </c>
      <c r="U462" s="1" t="s">
        <v>178</v>
      </c>
      <c r="V462" s="1"/>
      <c r="W462" s="2"/>
      <c r="X462">
        <v>461</v>
      </c>
      <c r="Y462" s="1" t="s">
        <v>179</v>
      </c>
      <c r="Z462" s="1"/>
      <c r="AA462" s="2"/>
    </row>
    <row r="463" spans="8:27">
      <c r="H463">
        <v>462</v>
      </c>
      <c r="I463" s="1" t="s">
        <v>752</v>
      </c>
      <c r="J463" s="1"/>
      <c r="K463" s="2"/>
      <c r="L463">
        <v>462</v>
      </c>
      <c r="M463" s="1" t="s">
        <v>753</v>
      </c>
      <c r="N463" s="1"/>
      <c r="O463" s="2"/>
      <c r="P463">
        <v>462</v>
      </c>
      <c r="Q463" s="1" t="s">
        <v>754</v>
      </c>
      <c r="R463" s="1"/>
      <c r="S463" s="2"/>
      <c r="T463">
        <v>462</v>
      </c>
      <c r="U463" s="1" t="s">
        <v>178</v>
      </c>
      <c r="V463" s="1"/>
      <c r="W463" s="2"/>
      <c r="X463">
        <v>462</v>
      </c>
      <c r="Y463" s="1" t="s">
        <v>179</v>
      </c>
      <c r="Z463" s="1"/>
      <c r="AA463" s="2"/>
    </row>
    <row r="464" spans="8:27">
      <c r="H464">
        <v>463</v>
      </c>
      <c r="I464" s="1" t="s">
        <v>752</v>
      </c>
      <c r="J464" s="1"/>
      <c r="K464" s="2"/>
      <c r="L464">
        <v>463</v>
      </c>
      <c r="M464" s="1" t="s">
        <v>753</v>
      </c>
      <c r="N464" s="1"/>
      <c r="O464" s="2"/>
      <c r="P464">
        <v>463</v>
      </c>
      <c r="Q464" s="1" t="s">
        <v>754</v>
      </c>
      <c r="R464" s="1"/>
      <c r="S464" s="2"/>
      <c r="T464">
        <v>463</v>
      </c>
      <c r="U464" s="1" t="s">
        <v>178</v>
      </c>
      <c r="V464" s="1"/>
      <c r="W464" s="2"/>
      <c r="X464">
        <v>463</v>
      </c>
      <c r="Y464" s="1" t="s">
        <v>179</v>
      </c>
      <c r="Z464" s="1"/>
      <c r="AA464" s="2"/>
    </row>
    <row r="465" spans="8:27">
      <c r="H465">
        <v>464</v>
      </c>
      <c r="I465" s="1" t="s">
        <v>752</v>
      </c>
      <c r="J465" s="1"/>
      <c r="K465" s="2"/>
      <c r="L465">
        <v>464</v>
      </c>
      <c r="M465" s="1" t="s">
        <v>753</v>
      </c>
      <c r="N465" s="1"/>
      <c r="O465" s="2"/>
      <c r="P465">
        <v>464</v>
      </c>
      <c r="Q465" s="1" t="s">
        <v>754</v>
      </c>
      <c r="R465" s="1"/>
      <c r="S465" s="2"/>
      <c r="T465">
        <v>464</v>
      </c>
      <c r="U465" s="1" t="s">
        <v>178</v>
      </c>
      <c r="V465" s="1"/>
      <c r="W465" s="2"/>
      <c r="X465">
        <v>464</v>
      </c>
      <c r="Y465" s="1" t="s">
        <v>179</v>
      </c>
      <c r="Z465" s="1"/>
      <c r="AA465" s="2"/>
    </row>
    <row r="466" spans="8:27">
      <c r="H466">
        <v>465</v>
      </c>
      <c r="I466" s="1" t="s">
        <v>752</v>
      </c>
      <c r="J466" s="1"/>
      <c r="K466" s="2"/>
      <c r="L466">
        <v>465</v>
      </c>
      <c r="M466" s="1" t="s">
        <v>753</v>
      </c>
      <c r="N466" s="1"/>
      <c r="O466" s="2"/>
      <c r="P466">
        <v>465</v>
      </c>
      <c r="Q466" s="1" t="s">
        <v>754</v>
      </c>
      <c r="R466" s="1"/>
      <c r="S466" s="2"/>
      <c r="T466">
        <v>465</v>
      </c>
      <c r="U466" s="1" t="s">
        <v>178</v>
      </c>
      <c r="V466" s="1"/>
      <c r="W466" s="2"/>
      <c r="X466">
        <v>465</v>
      </c>
      <c r="Y466" s="1" t="s">
        <v>179</v>
      </c>
      <c r="Z466" s="1"/>
      <c r="AA466" s="2"/>
    </row>
    <row r="467" spans="8:27">
      <c r="H467">
        <v>466</v>
      </c>
      <c r="I467" s="1" t="s">
        <v>752</v>
      </c>
      <c r="J467" s="1"/>
      <c r="K467" s="2"/>
      <c r="L467">
        <v>466</v>
      </c>
      <c r="M467" s="1" t="s">
        <v>753</v>
      </c>
      <c r="N467" s="1"/>
      <c r="O467" s="2"/>
      <c r="P467">
        <v>466</v>
      </c>
      <c r="Q467" s="1" t="s">
        <v>754</v>
      </c>
      <c r="R467" s="1"/>
      <c r="S467" s="2"/>
      <c r="T467">
        <v>466</v>
      </c>
      <c r="U467" s="1" t="s">
        <v>178</v>
      </c>
      <c r="V467" s="1"/>
      <c r="W467" s="2"/>
      <c r="X467">
        <v>466</v>
      </c>
      <c r="Y467" s="1" t="s">
        <v>179</v>
      </c>
      <c r="Z467" s="1"/>
      <c r="AA467" s="2"/>
    </row>
    <row r="468" spans="8:27">
      <c r="H468">
        <v>467</v>
      </c>
      <c r="I468" s="1" t="s">
        <v>752</v>
      </c>
      <c r="J468" s="1"/>
      <c r="K468" s="2"/>
      <c r="L468">
        <v>467</v>
      </c>
      <c r="M468" s="1" t="s">
        <v>753</v>
      </c>
      <c r="N468" s="1"/>
      <c r="O468" s="2"/>
      <c r="P468">
        <v>467</v>
      </c>
      <c r="Q468" s="1" t="s">
        <v>754</v>
      </c>
      <c r="R468" s="1"/>
      <c r="S468" s="2"/>
      <c r="T468">
        <v>467</v>
      </c>
      <c r="U468" s="1" t="s">
        <v>178</v>
      </c>
      <c r="V468" s="1"/>
      <c r="W468" s="2"/>
      <c r="X468">
        <v>467</v>
      </c>
      <c r="Y468" s="1" t="s">
        <v>179</v>
      </c>
      <c r="Z468" s="1"/>
      <c r="AA468" s="2"/>
    </row>
    <row r="469" spans="8:27">
      <c r="H469">
        <v>468</v>
      </c>
      <c r="I469" s="1" t="s">
        <v>752</v>
      </c>
      <c r="J469" s="1"/>
      <c r="K469" s="2"/>
      <c r="L469">
        <v>468</v>
      </c>
      <c r="M469" s="1" t="s">
        <v>753</v>
      </c>
      <c r="N469" s="1"/>
      <c r="O469" s="2"/>
      <c r="P469">
        <v>468</v>
      </c>
      <c r="Q469" s="1" t="s">
        <v>754</v>
      </c>
      <c r="R469" s="1"/>
      <c r="S469" s="2"/>
      <c r="T469">
        <v>468</v>
      </c>
      <c r="U469" s="1" t="s">
        <v>178</v>
      </c>
      <c r="V469" s="1"/>
      <c r="W469" s="2"/>
      <c r="X469">
        <v>468</v>
      </c>
      <c r="Y469" s="1" t="s">
        <v>179</v>
      </c>
      <c r="Z469" s="1"/>
      <c r="AA469" s="2"/>
    </row>
    <row r="470" spans="8:27">
      <c r="H470">
        <v>469</v>
      </c>
      <c r="I470" s="1" t="s">
        <v>752</v>
      </c>
      <c r="J470" s="1"/>
      <c r="K470" s="2"/>
      <c r="L470">
        <v>469</v>
      </c>
      <c r="M470" s="1" t="s">
        <v>753</v>
      </c>
      <c r="N470" s="1"/>
      <c r="O470" s="2"/>
      <c r="P470">
        <v>469</v>
      </c>
      <c r="Q470" s="1" t="s">
        <v>754</v>
      </c>
      <c r="R470" s="1"/>
      <c r="S470" s="2"/>
      <c r="T470">
        <v>469</v>
      </c>
      <c r="U470" s="1" t="s">
        <v>178</v>
      </c>
      <c r="V470" s="1"/>
      <c r="W470" s="2"/>
      <c r="X470">
        <v>469</v>
      </c>
      <c r="Y470" s="1" t="s">
        <v>179</v>
      </c>
      <c r="Z470" s="1"/>
      <c r="AA470" s="2"/>
    </row>
    <row r="471" spans="8:27">
      <c r="H471">
        <v>470</v>
      </c>
      <c r="I471" s="1" t="s">
        <v>752</v>
      </c>
      <c r="J471" s="1"/>
      <c r="K471" s="2"/>
      <c r="L471">
        <v>470</v>
      </c>
      <c r="M471" s="1" t="s">
        <v>753</v>
      </c>
      <c r="N471" s="1"/>
      <c r="O471" s="2"/>
      <c r="P471">
        <v>470</v>
      </c>
      <c r="Q471" s="1" t="s">
        <v>754</v>
      </c>
      <c r="R471" s="1"/>
      <c r="S471" s="2"/>
      <c r="T471">
        <v>470</v>
      </c>
      <c r="U471" s="1" t="s">
        <v>178</v>
      </c>
      <c r="V471" s="1"/>
      <c r="W471" s="2"/>
      <c r="X471">
        <v>470</v>
      </c>
      <c r="Y471" s="1" t="s">
        <v>179</v>
      </c>
      <c r="Z471" s="1"/>
      <c r="AA471" s="2"/>
    </row>
    <row r="472" spans="8:27">
      <c r="H472">
        <v>471</v>
      </c>
      <c r="I472" s="1" t="s">
        <v>752</v>
      </c>
      <c r="J472" s="1"/>
      <c r="K472" s="2"/>
      <c r="L472">
        <v>471</v>
      </c>
      <c r="M472" s="1" t="s">
        <v>753</v>
      </c>
      <c r="N472" s="1"/>
      <c r="O472" s="2"/>
      <c r="P472">
        <v>471</v>
      </c>
      <c r="Q472" s="1" t="s">
        <v>754</v>
      </c>
      <c r="R472" s="1"/>
      <c r="S472" s="2"/>
      <c r="T472">
        <v>471</v>
      </c>
      <c r="U472" s="1" t="s">
        <v>178</v>
      </c>
      <c r="V472" s="1"/>
      <c r="W472" s="2"/>
      <c r="X472">
        <v>471</v>
      </c>
      <c r="Y472" s="1" t="s">
        <v>179</v>
      </c>
      <c r="Z472" s="1"/>
      <c r="AA472" s="2"/>
    </row>
    <row r="473" spans="8:27">
      <c r="H473">
        <v>472</v>
      </c>
      <c r="I473" s="1" t="s">
        <v>752</v>
      </c>
      <c r="J473" s="1"/>
      <c r="K473" s="2"/>
      <c r="L473">
        <v>472</v>
      </c>
      <c r="M473" s="1" t="s">
        <v>753</v>
      </c>
      <c r="N473" s="1"/>
      <c r="O473" s="2"/>
      <c r="P473">
        <v>472</v>
      </c>
      <c r="Q473" s="1" t="s">
        <v>754</v>
      </c>
      <c r="R473" s="1"/>
      <c r="S473" s="2"/>
      <c r="T473">
        <v>472</v>
      </c>
      <c r="U473" s="1" t="s">
        <v>178</v>
      </c>
      <c r="V473" s="1"/>
      <c r="W473" s="2"/>
      <c r="X473">
        <v>472</v>
      </c>
      <c r="Y473" s="1" t="s">
        <v>179</v>
      </c>
      <c r="Z473" s="1"/>
      <c r="AA473" s="2"/>
    </row>
    <row r="474" spans="8:27">
      <c r="H474">
        <v>473</v>
      </c>
      <c r="I474" s="1" t="s">
        <v>752</v>
      </c>
      <c r="J474" s="1"/>
      <c r="K474" s="2"/>
      <c r="L474">
        <v>473</v>
      </c>
      <c r="M474" s="1" t="s">
        <v>753</v>
      </c>
      <c r="N474" s="1"/>
      <c r="O474" s="2"/>
      <c r="P474">
        <v>473</v>
      </c>
      <c r="Q474" s="1" t="s">
        <v>754</v>
      </c>
      <c r="R474" s="1"/>
      <c r="S474" s="2"/>
      <c r="T474">
        <v>473</v>
      </c>
      <c r="U474" s="1" t="s">
        <v>178</v>
      </c>
      <c r="V474" s="1"/>
      <c r="W474" s="2"/>
      <c r="X474">
        <v>473</v>
      </c>
      <c r="Y474" s="1" t="s">
        <v>179</v>
      </c>
      <c r="Z474" s="1"/>
      <c r="AA474" s="2"/>
    </row>
    <row r="475" spans="8:27">
      <c r="H475">
        <v>474</v>
      </c>
      <c r="I475" s="1" t="s">
        <v>752</v>
      </c>
      <c r="J475" s="1"/>
      <c r="K475" s="2"/>
      <c r="L475">
        <v>474</v>
      </c>
      <c r="M475" s="1" t="s">
        <v>753</v>
      </c>
      <c r="N475" s="1"/>
      <c r="O475" s="2"/>
      <c r="P475">
        <v>474</v>
      </c>
      <c r="Q475" s="1" t="s">
        <v>754</v>
      </c>
      <c r="R475" s="1"/>
      <c r="S475" s="2"/>
      <c r="T475">
        <v>474</v>
      </c>
      <c r="U475" s="1" t="s">
        <v>178</v>
      </c>
      <c r="V475" s="1"/>
      <c r="W475" s="2"/>
      <c r="X475">
        <v>474</v>
      </c>
      <c r="Y475" s="1" t="s">
        <v>179</v>
      </c>
      <c r="Z475" s="1"/>
      <c r="AA475" s="2"/>
    </row>
    <row r="476" spans="8:27">
      <c r="H476">
        <v>475</v>
      </c>
      <c r="I476" s="1" t="s">
        <v>752</v>
      </c>
      <c r="J476" s="1"/>
      <c r="K476" s="2"/>
      <c r="L476">
        <v>475</v>
      </c>
      <c r="M476" s="1" t="s">
        <v>753</v>
      </c>
      <c r="N476" s="1"/>
      <c r="O476" s="2"/>
      <c r="P476">
        <v>475</v>
      </c>
      <c r="Q476" s="1" t="s">
        <v>754</v>
      </c>
      <c r="R476" s="1"/>
      <c r="S476" s="2"/>
      <c r="T476">
        <v>475</v>
      </c>
      <c r="U476" s="1" t="s">
        <v>178</v>
      </c>
      <c r="V476" s="1"/>
      <c r="W476" s="2"/>
      <c r="X476">
        <v>475</v>
      </c>
      <c r="Y476" s="1" t="s">
        <v>179</v>
      </c>
      <c r="Z476" s="1"/>
      <c r="AA476" s="2"/>
    </row>
    <row r="477" spans="8:27">
      <c r="H477">
        <v>476</v>
      </c>
      <c r="I477" s="1" t="s">
        <v>752</v>
      </c>
      <c r="J477" s="1"/>
      <c r="K477" s="2"/>
      <c r="L477">
        <v>476</v>
      </c>
      <c r="M477" s="1" t="s">
        <v>753</v>
      </c>
      <c r="N477" s="1"/>
      <c r="O477" s="2"/>
      <c r="P477">
        <v>476</v>
      </c>
      <c r="Q477" s="1" t="s">
        <v>754</v>
      </c>
      <c r="R477" s="1"/>
      <c r="S477" s="2"/>
      <c r="T477">
        <v>476</v>
      </c>
      <c r="U477" s="1" t="s">
        <v>178</v>
      </c>
      <c r="V477" s="1"/>
      <c r="W477" s="2"/>
      <c r="X477">
        <v>476</v>
      </c>
      <c r="Y477" s="1" t="s">
        <v>179</v>
      </c>
      <c r="Z477" s="1"/>
      <c r="AA477" s="2"/>
    </row>
    <row r="478" spans="8:27">
      <c r="H478">
        <v>477</v>
      </c>
      <c r="I478" s="1" t="s">
        <v>752</v>
      </c>
      <c r="J478" s="1"/>
      <c r="K478" s="2"/>
      <c r="L478">
        <v>477</v>
      </c>
      <c r="M478" s="1" t="s">
        <v>753</v>
      </c>
      <c r="N478" s="1"/>
      <c r="O478" s="2"/>
      <c r="P478">
        <v>477</v>
      </c>
      <c r="Q478" s="1" t="s">
        <v>754</v>
      </c>
      <c r="R478" s="1"/>
      <c r="S478" s="2"/>
      <c r="T478">
        <v>477</v>
      </c>
      <c r="U478" s="1" t="s">
        <v>178</v>
      </c>
      <c r="V478" s="1"/>
      <c r="W478" s="2"/>
      <c r="X478">
        <v>477</v>
      </c>
      <c r="Y478" s="1" t="s">
        <v>179</v>
      </c>
      <c r="Z478" s="1"/>
      <c r="AA478" s="2"/>
    </row>
    <row r="479" spans="8:27">
      <c r="H479">
        <v>478</v>
      </c>
      <c r="I479" s="1" t="s">
        <v>752</v>
      </c>
      <c r="J479" s="1"/>
      <c r="K479" s="2"/>
      <c r="L479">
        <v>478</v>
      </c>
      <c r="M479" s="1" t="s">
        <v>753</v>
      </c>
      <c r="N479" s="1"/>
      <c r="O479" s="2"/>
      <c r="P479">
        <v>478</v>
      </c>
      <c r="Q479" s="1" t="s">
        <v>754</v>
      </c>
      <c r="R479" s="1"/>
      <c r="S479" s="2"/>
      <c r="T479">
        <v>478</v>
      </c>
      <c r="U479" s="1" t="s">
        <v>178</v>
      </c>
      <c r="V479" s="1"/>
      <c r="W479" s="2"/>
      <c r="X479">
        <v>478</v>
      </c>
      <c r="Y479" s="1" t="s">
        <v>179</v>
      </c>
      <c r="Z479" s="1"/>
      <c r="AA479" s="2"/>
    </row>
    <row r="480" spans="8:27">
      <c r="H480">
        <v>479</v>
      </c>
      <c r="I480" s="1" t="s">
        <v>752</v>
      </c>
      <c r="J480" s="1"/>
      <c r="K480" s="2"/>
      <c r="L480">
        <v>479</v>
      </c>
      <c r="M480" s="1" t="s">
        <v>753</v>
      </c>
      <c r="N480" s="1"/>
      <c r="O480" s="2"/>
      <c r="P480">
        <v>479</v>
      </c>
      <c r="Q480" s="1" t="s">
        <v>754</v>
      </c>
      <c r="R480" s="1"/>
      <c r="S480" s="2"/>
      <c r="T480">
        <v>479</v>
      </c>
      <c r="U480" s="1" t="s">
        <v>178</v>
      </c>
      <c r="V480" s="1"/>
      <c r="W480" s="2"/>
      <c r="X480">
        <v>479</v>
      </c>
      <c r="Y480" s="1" t="s">
        <v>179</v>
      </c>
      <c r="Z480" s="1"/>
      <c r="AA480" s="2"/>
    </row>
    <row r="481" spans="8:27">
      <c r="H481">
        <v>480</v>
      </c>
      <c r="I481" s="1" t="s">
        <v>752</v>
      </c>
      <c r="J481" s="1"/>
      <c r="K481" s="2"/>
      <c r="L481">
        <v>480</v>
      </c>
      <c r="M481" s="1" t="s">
        <v>753</v>
      </c>
      <c r="N481" s="1"/>
      <c r="O481" s="2"/>
      <c r="P481">
        <v>480</v>
      </c>
      <c r="Q481" s="1" t="s">
        <v>754</v>
      </c>
      <c r="R481" s="1"/>
      <c r="S481" s="2"/>
      <c r="T481">
        <v>480</v>
      </c>
      <c r="U481" s="1" t="s">
        <v>178</v>
      </c>
      <c r="V481" s="1"/>
      <c r="W481" s="2"/>
      <c r="X481">
        <v>480</v>
      </c>
      <c r="Y481" s="1" t="s">
        <v>179</v>
      </c>
      <c r="Z481" s="1"/>
      <c r="AA481" s="2"/>
    </row>
    <row r="482" spans="8:27">
      <c r="H482">
        <v>481</v>
      </c>
      <c r="I482" s="1" t="s">
        <v>752</v>
      </c>
      <c r="J482" s="1"/>
      <c r="K482" s="2"/>
      <c r="L482">
        <v>481</v>
      </c>
      <c r="M482" s="1" t="s">
        <v>753</v>
      </c>
      <c r="N482" s="1"/>
      <c r="O482" s="2"/>
      <c r="P482">
        <v>481</v>
      </c>
      <c r="Q482" s="1" t="s">
        <v>754</v>
      </c>
      <c r="R482" s="1"/>
      <c r="S482" s="2"/>
      <c r="T482">
        <v>481</v>
      </c>
      <c r="U482" s="1" t="s">
        <v>178</v>
      </c>
      <c r="V482" s="1"/>
      <c r="W482" s="2"/>
      <c r="X482">
        <v>481</v>
      </c>
      <c r="Y482" s="1" t="s">
        <v>179</v>
      </c>
      <c r="Z482" s="1"/>
      <c r="AA482" s="2"/>
    </row>
    <row r="483" spans="8:27">
      <c r="H483">
        <v>482</v>
      </c>
      <c r="I483" s="1" t="s">
        <v>752</v>
      </c>
      <c r="J483" s="1"/>
      <c r="K483" s="2"/>
      <c r="L483">
        <v>482</v>
      </c>
      <c r="M483" s="1" t="s">
        <v>753</v>
      </c>
      <c r="N483" s="1"/>
      <c r="O483" s="2"/>
      <c r="P483">
        <v>482</v>
      </c>
      <c r="Q483" s="1" t="s">
        <v>754</v>
      </c>
      <c r="R483" s="1"/>
      <c r="S483" s="2"/>
      <c r="T483">
        <v>482</v>
      </c>
      <c r="U483" s="1" t="s">
        <v>178</v>
      </c>
      <c r="V483" s="1"/>
      <c r="W483" s="2"/>
      <c r="X483">
        <v>482</v>
      </c>
      <c r="Y483" s="1" t="s">
        <v>179</v>
      </c>
      <c r="Z483" s="1"/>
      <c r="AA483" s="2"/>
    </row>
    <row r="484" spans="8:27">
      <c r="H484">
        <v>483</v>
      </c>
      <c r="I484" s="1" t="s">
        <v>752</v>
      </c>
      <c r="J484" s="1"/>
      <c r="K484" s="2"/>
      <c r="L484">
        <v>483</v>
      </c>
      <c r="M484" s="1" t="s">
        <v>753</v>
      </c>
      <c r="N484" s="1"/>
      <c r="O484" s="2"/>
      <c r="P484">
        <v>483</v>
      </c>
      <c r="Q484" s="1" t="s">
        <v>754</v>
      </c>
      <c r="R484" s="1"/>
      <c r="S484" s="2"/>
      <c r="T484">
        <v>483</v>
      </c>
      <c r="U484" s="1" t="s">
        <v>178</v>
      </c>
      <c r="V484" s="1"/>
      <c r="W484" s="2"/>
      <c r="X484">
        <v>483</v>
      </c>
      <c r="Y484" s="1" t="s">
        <v>179</v>
      </c>
      <c r="Z484" s="1"/>
      <c r="AA484" s="2"/>
    </row>
    <row r="485" spans="8:27">
      <c r="H485">
        <v>484</v>
      </c>
      <c r="I485" s="1" t="s">
        <v>752</v>
      </c>
      <c r="J485" s="1"/>
      <c r="K485" s="2"/>
      <c r="L485">
        <v>484</v>
      </c>
      <c r="M485" s="1" t="s">
        <v>753</v>
      </c>
      <c r="N485" s="1"/>
      <c r="O485" s="2"/>
      <c r="P485">
        <v>484</v>
      </c>
      <c r="Q485" s="1" t="s">
        <v>754</v>
      </c>
      <c r="R485" s="1"/>
      <c r="S485" s="2"/>
      <c r="T485">
        <v>484</v>
      </c>
      <c r="U485" s="1" t="s">
        <v>178</v>
      </c>
      <c r="V485" s="1"/>
      <c r="W485" s="2"/>
      <c r="X485">
        <v>484</v>
      </c>
      <c r="Y485" s="1" t="s">
        <v>179</v>
      </c>
      <c r="Z485" s="1"/>
      <c r="AA485" s="2"/>
    </row>
    <row r="486" spans="8:27">
      <c r="H486">
        <v>485</v>
      </c>
      <c r="I486" s="1" t="s">
        <v>752</v>
      </c>
      <c r="J486" s="1"/>
      <c r="K486" s="2"/>
      <c r="L486">
        <v>485</v>
      </c>
      <c r="M486" s="1" t="s">
        <v>753</v>
      </c>
      <c r="N486" s="1"/>
      <c r="O486" s="2"/>
      <c r="P486">
        <v>485</v>
      </c>
      <c r="Q486" s="1" t="s">
        <v>754</v>
      </c>
      <c r="R486" s="1"/>
      <c r="S486" s="2"/>
      <c r="T486">
        <v>485</v>
      </c>
      <c r="U486" s="1" t="s">
        <v>178</v>
      </c>
      <c r="V486" s="1"/>
      <c r="W486" s="2"/>
      <c r="X486">
        <v>485</v>
      </c>
      <c r="Y486" s="1" t="s">
        <v>179</v>
      </c>
      <c r="Z486" s="1"/>
      <c r="AA486" s="2"/>
    </row>
    <row r="487" spans="8:27">
      <c r="H487">
        <v>486</v>
      </c>
      <c r="I487" s="1" t="s">
        <v>752</v>
      </c>
      <c r="J487" s="1"/>
      <c r="K487" s="2"/>
      <c r="L487">
        <v>486</v>
      </c>
      <c r="M487" s="1" t="s">
        <v>753</v>
      </c>
      <c r="N487" s="1"/>
      <c r="O487" s="2"/>
      <c r="P487">
        <v>486</v>
      </c>
      <c r="Q487" s="1" t="s">
        <v>754</v>
      </c>
      <c r="R487" s="1"/>
      <c r="S487" s="2"/>
      <c r="T487">
        <v>486</v>
      </c>
      <c r="U487" s="1" t="s">
        <v>178</v>
      </c>
      <c r="V487" s="1"/>
      <c r="W487" s="2"/>
      <c r="X487">
        <v>486</v>
      </c>
      <c r="Y487" s="1" t="s">
        <v>179</v>
      </c>
      <c r="Z487" s="1"/>
      <c r="AA487" s="2"/>
    </row>
    <row r="488" spans="8:27">
      <c r="H488">
        <v>487</v>
      </c>
      <c r="I488" s="1" t="s">
        <v>752</v>
      </c>
      <c r="J488" s="1"/>
      <c r="K488" s="2"/>
      <c r="L488">
        <v>487</v>
      </c>
      <c r="M488" s="1" t="s">
        <v>753</v>
      </c>
      <c r="N488" s="1"/>
      <c r="O488" s="2"/>
      <c r="P488">
        <v>487</v>
      </c>
      <c r="Q488" s="1" t="s">
        <v>754</v>
      </c>
      <c r="R488" s="1"/>
      <c r="S488" s="2"/>
      <c r="T488">
        <v>487</v>
      </c>
      <c r="U488" s="1" t="s">
        <v>178</v>
      </c>
      <c r="V488" s="1"/>
      <c r="W488" s="2"/>
      <c r="X488">
        <v>487</v>
      </c>
      <c r="Y488" s="1" t="s">
        <v>179</v>
      </c>
      <c r="Z488" s="1"/>
      <c r="AA488" s="2"/>
    </row>
    <row r="489" spans="8:27">
      <c r="H489">
        <v>488</v>
      </c>
      <c r="I489" s="1" t="s">
        <v>752</v>
      </c>
      <c r="J489" s="1"/>
      <c r="K489" s="2"/>
      <c r="L489">
        <v>488</v>
      </c>
      <c r="M489" s="1" t="s">
        <v>753</v>
      </c>
      <c r="N489" s="1"/>
      <c r="O489" s="2"/>
      <c r="P489">
        <v>488</v>
      </c>
      <c r="Q489" s="1" t="s">
        <v>754</v>
      </c>
      <c r="R489" s="1"/>
      <c r="S489" s="2"/>
      <c r="T489">
        <v>488</v>
      </c>
      <c r="U489" s="1" t="s">
        <v>178</v>
      </c>
      <c r="V489" s="1"/>
      <c r="W489" s="2"/>
      <c r="X489">
        <v>488</v>
      </c>
      <c r="Y489" s="1" t="s">
        <v>179</v>
      </c>
      <c r="Z489" s="1"/>
      <c r="AA489" s="2"/>
    </row>
    <row r="490" spans="8:27">
      <c r="H490">
        <v>489</v>
      </c>
      <c r="I490" s="1" t="s">
        <v>752</v>
      </c>
      <c r="J490" s="1"/>
      <c r="K490" s="2"/>
      <c r="L490">
        <v>489</v>
      </c>
      <c r="M490" s="1" t="s">
        <v>753</v>
      </c>
      <c r="N490" s="1"/>
      <c r="O490" s="2"/>
      <c r="P490">
        <v>489</v>
      </c>
      <c r="Q490" s="1" t="s">
        <v>754</v>
      </c>
      <c r="R490" s="1"/>
      <c r="S490" s="2"/>
      <c r="T490">
        <v>489</v>
      </c>
      <c r="U490" s="1" t="s">
        <v>178</v>
      </c>
      <c r="V490" s="1"/>
      <c r="W490" s="2"/>
      <c r="X490">
        <v>489</v>
      </c>
      <c r="Y490" s="1" t="s">
        <v>179</v>
      </c>
      <c r="Z490" s="1"/>
      <c r="AA490" s="2"/>
    </row>
    <row r="491" spans="8:27">
      <c r="H491">
        <v>490</v>
      </c>
      <c r="I491" s="1" t="s">
        <v>752</v>
      </c>
      <c r="J491" s="1"/>
      <c r="K491" s="2"/>
      <c r="L491">
        <v>490</v>
      </c>
      <c r="M491" s="1" t="s">
        <v>753</v>
      </c>
      <c r="N491" s="1"/>
      <c r="O491" s="2"/>
      <c r="P491">
        <v>490</v>
      </c>
      <c r="Q491" s="1" t="s">
        <v>754</v>
      </c>
      <c r="R491" s="1"/>
      <c r="S491" s="2"/>
      <c r="T491">
        <v>490</v>
      </c>
      <c r="U491" s="1" t="s">
        <v>178</v>
      </c>
      <c r="V491" s="1"/>
      <c r="W491" s="2"/>
      <c r="X491">
        <v>490</v>
      </c>
      <c r="Y491" s="1" t="s">
        <v>179</v>
      </c>
      <c r="Z491" s="1"/>
      <c r="AA491" s="2"/>
    </row>
    <row r="492" spans="8:27">
      <c r="H492">
        <v>491</v>
      </c>
      <c r="I492" s="1" t="s">
        <v>752</v>
      </c>
      <c r="J492" s="1"/>
      <c r="K492" s="2"/>
      <c r="L492">
        <v>491</v>
      </c>
      <c r="M492" s="1" t="s">
        <v>753</v>
      </c>
      <c r="N492" s="1"/>
      <c r="O492" s="2"/>
      <c r="P492">
        <v>491</v>
      </c>
      <c r="Q492" s="1" t="s">
        <v>754</v>
      </c>
      <c r="R492" s="1"/>
      <c r="S492" s="2"/>
      <c r="T492">
        <v>491</v>
      </c>
      <c r="U492" s="1" t="s">
        <v>178</v>
      </c>
      <c r="V492" s="1"/>
      <c r="W492" s="2"/>
      <c r="X492">
        <v>491</v>
      </c>
      <c r="Y492" s="1" t="s">
        <v>179</v>
      </c>
      <c r="Z492" s="1"/>
      <c r="AA492" s="2"/>
    </row>
    <row r="493" spans="8:27">
      <c r="H493">
        <v>492</v>
      </c>
      <c r="I493" s="1" t="s">
        <v>752</v>
      </c>
      <c r="J493" s="1"/>
      <c r="K493" s="2"/>
      <c r="L493">
        <v>492</v>
      </c>
      <c r="M493" s="1" t="s">
        <v>753</v>
      </c>
      <c r="N493" s="1"/>
      <c r="O493" s="2"/>
      <c r="P493">
        <v>492</v>
      </c>
      <c r="Q493" s="1" t="s">
        <v>754</v>
      </c>
      <c r="R493" s="1"/>
      <c r="S493" s="2"/>
      <c r="T493">
        <v>492</v>
      </c>
      <c r="U493" s="1" t="s">
        <v>178</v>
      </c>
      <c r="V493" s="1"/>
      <c r="W493" s="2"/>
      <c r="X493">
        <v>492</v>
      </c>
      <c r="Y493" s="1" t="s">
        <v>179</v>
      </c>
      <c r="Z493" s="1"/>
      <c r="AA493" s="2"/>
    </row>
    <row r="494" spans="8:27">
      <c r="H494">
        <v>493</v>
      </c>
      <c r="I494" s="1" t="s">
        <v>752</v>
      </c>
      <c r="J494" s="1"/>
      <c r="K494" s="2"/>
      <c r="L494">
        <v>493</v>
      </c>
      <c r="M494" s="1" t="s">
        <v>753</v>
      </c>
      <c r="N494" s="1"/>
      <c r="O494" s="2"/>
      <c r="P494">
        <v>493</v>
      </c>
      <c r="Q494" s="1" t="s">
        <v>754</v>
      </c>
      <c r="R494" s="1"/>
      <c r="S494" s="2"/>
      <c r="T494">
        <v>493</v>
      </c>
      <c r="U494" s="1" t="s">
        <v>178</v>
      </c>
      <c r="V494" s="1"/>
      <c r="W494" s="2"/>
      <c r="X494">
        <v>493</v>
      </c>
      <c r="Y494" s="1" t="s">
        <v>179</v>
      </c>
      <c r="Z494" s="1"/>
      <c r="AA494" s="2"/>
    </row>
    <row r="495" spans="8:27">
      <c r="H495">
        <v>494</v>
      </c>
      <c r="I495" s="1" t="s">
        <v>752</v>
      </c>
      <c r="J495" s="1"/>
      <c r="K495" s="2"/>
      <c r="L495">
        <v>494</v>
      </c>
      <c r="M495" s="1" t="s">
        <v>753</v>
      </c>
      <c r="N495" s="1"/>
      <c r="O495" s="2"/>
      <c r="P495">
        <v>494</v>
      </c>
      <c r="Q495" s="1" t="s">
        <v>754</v>
      </c>
      <c r="R495" s="1"/>
      <c r="S495" s="2"/>
      <c r="T495">
        <v>494</v>
      </c>
      <c r="U495" s="1" t="s">
        <v>178</v>
      </c>
      <c r="V495" s="1"/>
      <c r="W495" s="2"/>
      <c r="X495">
        <v>494</v>
      </c>
      <c r="Y495" s="1" t="s">
        <v>179</v>
      </c>
      <c r="Z495" s="1"/>
      <c r="AA495" s="2"/>
    </row>
    <row r="496" spans="8:27">
      <c r="H496">
        <v>495</v>
      </c>
      <c r="I496" s="1" t="s">
        <v>752</v>
      </c>
      <c r="J496" s="1"/>
      <c r="K496" s="2"/>
      <c r="L496">
        <v>495</v>
      </c>
      <c r="M496" s="1" t="s">
        <v>753</v>
      </c>
      <c r="N496" s="1"/>
      <c r="O496" s="2"/>
      <c r="P496">
        <v>495</v>
      </c>
      <c r="Q496" s="1" t="s">
        <v>754</v>
      </c>
      <c r="R496" s="1"/>
      <c r="S496" s="2"/>
      <c r="T496">
        <v>495</v>
      </c>
      <c r="U496" s="1" t="s">
        <v>178</v>
      </c>
      <c r="V496" s="1"/>
      <c r="W496" s="2"/>
      <c r="X496">
        <v>495</v>
      </c>
      <c r="Y496" s="1" t="s">
        <v>179</v>
      </c>
      <c r="Z496" s="1"/>
      <c r="AA496" s="2"/>
    </row>
    <row r="497" spans="8:27">
      <c r="H497">
        <v>496</v>
      </c>
      <c r="I497" s="1" t="s">
        <v>752</v>
      </c>
      <c r="J497" s="1"/>
      <c r="K497" s="2"/>
      <c r="L497">
        <v>496</v>
      </c>
      <c r="M497" s="1" t="s">
        <v>753</v>
      </c>
      <c r="N497" s="1"/>
      <c r="O497" s="2"/>
      <c r="P497">
        <v>496</v>
      </c>
      <c r="Q497" s="1" t="s">
        <v>754</v>
      </c>
      <c r="R497" s="1"/>
      <c r="S497" s="2"/>
      <c r="T497">
        <v>496</v>
      </c>
      <c r="U497" s="1" t="s">
        <v>178</v>
      </c>
      <c r="V497" s="1"/>
      <c r="W497" s="2"/>
      <c r="X497">
        <v>496</v>
      </c>
      <c r="Y497" s="1" t="s">
        <v>179</v>
      </c>
      <c r="Z497" s="1"/>
      <c r="AA497" s="2"/>
    </row>
    <row r="498" spans="8:27">
      <c r="H498">
        <v>497</v>
      </c>
      <c r="I498" s="1" t="s">
        <v>752</v>
      </c>
      <c r="J498" s="1"/>
      <c r="K498" s="2"/>
      <c r="L498">
        <v>497</v>
      </c>
      <c r="M498" s="1" t="s">
        <v>753</v>
      </c>
      <c r="N498" s="1"/>
      <c r="O498" s="2"/>
      <c r="P498">
        <v>497</v>
      </c>
      <c r="Q498" s="1" t="s">
        <v>754</v>
      </c>
      <c r="R498" s="1"/>
      <c r="S498" s="2"/>
      <c r="T498">
        <v>497</v>
      </c>
      <c r="U498" s="1" t="s">
        <v>178</v>
      </c>
      <c r="V498" s="1"/>
      <c r="W498" s="2"/>
      <c r="X498">
        <v>497</v>
      </c>
      <c r="Y498" s="1" t="s">
        <v>179</v>
      </c>
      <c r="Z498" s="1"/>
      <c r="AA498" s="2"/>
    </row>
    <row r="499" spans="8:27">
      <c r="H499">
        <v>498</v>
      </c>
      <c r="I499" s="1" t="s">
        <v>752</v>
      </c>
      <c r="J499" s="1"/>
      <c r="K499" s="2"/>
      <c r="L499">
        <v>498</v>
      </c>
      <c r="M499" s="1" t="s">
        <v>753</v>
      </c>
      <c r="N499" s="1"/>
      <c r="O499" s="2"/>
      <c r="P499">
        <v>498</v>
      </c>
      <c r="Q499" s="1" t="s">
        <v>754</v>
      </c>
      <c r="R499" s="1"/>
      <c r="S499" s="2"/>
      <c r="T499">
        <v>498</v>
      </c>
      <c r="U499" s="1" t="s">
        <v>178</v>
      </c>
      <c r="V499" s="1"/>
      <c r="W499" s="2"/>
      <c r="X499">
        <v>498</v>
      </c>
      <c r="Y499" s="1" t="s">
        <v>179</v>
      </c>
      <c r="Z499" s="1"/>
      <c r="AA499" s="2"/>
    </row>
    <row r="500" spans="8:27">
      <c r="H500">
        <v>499</v>
      </c>
      <c r="I500" s="1" t="s">
        <v>752</v>
      </c>
      <c r="J500" s="1"/>
      <c r="K500" s="2"/>
      <c r="L500">
        <v>499</v>
      </c>
      <c r="M500" s="1" t="s">
        <v>753</v>
      </c>
      <c r="N500" s="1"/>
      <c r="O500" s="2"/>
      <c r="P500">
        <v>499</v>
      </c>
      <c r="Q500" s="1" t="s">
        <v>754</v>
      </c>
      <c r="R500" s="1"/>
      <c r="S500" s="2"/>
      <c r="T500">
        <v>499</v>
      </c>
      <c r="U500" s="1" t="s">
        <v>178</v>
      </c>
      <c r="V500" s="1"/>
      <c r="W500" s="2"/>
      <c r="X500">
        <v>499</v>
      </c>
      <c r="Y500" s="1" t="s">
        <v>179</v>
      </c>
      <c r="Z500" s="1"/>
      <c r="AA500" s="2"/>
    </row>
    <row r="501" spans="8:27">
      <c r="H501">
        <v>500</v>
      </c>
      <c r="I501" s="1" t="s">
        <v>752</v>
      </c>
      <c r="J501" s="1"/>
      <c r="K501" s="2"/>
      <c r="L501">
        <v>500</v>
      </c>
      <c r="M501" s="1" t="s">
        <v>753</v>
      </c>
      <c r="N501" s="1"/>
      <c r="O501" s="2"/>
      <c r="P501">
        <v>500</v>
      </c>
      <c r="Q501" s="1" t="s">
        <v>754</v>
      </c>
      <c r="R501" s="1"/>
      <c r="S501" s="2"/>
      <c r="T501">
        <v>500</v>
      </c>
      <c r="U501" s="1" t="s">
        <v>178</v>
      </c>
      <c r="V501" s="1"/>
      <c r="W501" s="2"/>
      <c r="X501">
        <v>500</v>
      </c>
      <c r="Y501" s="1" t="s">
        <v>179</v>
      </c>
      <c r="Z501" s="1"/>
      <c r="AA501" s="2"/>
    </row>
    <row r="502" spans="8:27">
      <c r="H502">
        <v>501</v>
      </c>
      <c r="I502" s="1" t="s">
        <v>752</v>
      </c>
      <c r="J502" s="1"/>
      <c r="K502" s="2"/>
      <c r="L502">
        <v>501</v>
      </c>
      <c r="M502" s="1" t="s">
        <v>753</v>
      </c>
      <c r="N502" s="1"/>
      <c r="O502" s="2"/>
      <c r="P502">
        <v>501</v>
      </c>
      <c r="Q502" s="1" t="s">
        <v>754</v>
      </c>
      <c r="R502" s="1"/>
      <c r="S502" s="2"/>
      <c r="T502">
        <v>501</v>
      </c>
      <c r="U502" s="1" t="s">
        <v>178</v>
      </c>
      <c r="V502" s="1"/>
      <c r="W502" s="2"/>
      <c r="X502">
        <v>501</v>
      </c>
      <c r="Y502" s="1" t="s">
        <v>179</v>
      </c>
      <c r="Z502" s="1"/>
      <c r="AA502" s="2"/>
    </row>
    <row r="503" spans="8:27">
      <c r="H503">
        <v>502</v>
      </c>
      <c r="I503" s="1" t="s">
        <v>752</v>
      </c>
      <c r="J503" s="1"/>
      <c r="K503" s="2"/>
      <c r="L503">
        <v>502</v>
      </c>
      <c r="M503" s="1" t="s">
        <v>753</v>
      </c>
      <c r="N503" s="1"/>
      <c r="O503" s="2"/>
      <c r="P503">
        <v>502</v>
      </c>
      <c r="Q503" s="1" t="s">
        <v>754</v>
      </c>
      <c r="R503" s="1"/>
      <c r="S503" s="2"/>
      <c r="T503">
        <v>502</v>
      </c>
      <c r="U503" s="1" t="s">
        <v>178</v>
      </c>
      <c r="V503" s="1"/>
      <c r="W503" s="2"/>
      <c r="X503">
        <v>502</v>
      </c>
      <c r="Y503" s="1" t="s">
        <v>179</v>
      </c>
      <c r="Z503" s="1"/>
      <c r="AA503" s="2"/>
    </row>
    <row r="504" spans="8:27">
      <c r="H504">
        <v>503</v>
      </c>
      <c r="I504" s="1" t="s">
        <v>752</v>
      </c>
      <c r="J504" s="1"/>
      <c r="K504" s="2"/>
      <c r="L504">
        <v>503</v>
      </c>
      <c r="M504" s="1" t="s">
        <v>753</v>
      </c>
      <c r="N504" s="1"/>
      <c r="O504" s="2"/>
      <c r="P504">
        <v>503</v>
      </c>
      <c r="Q504" s="1" t="s">
        <v>754</v>
      </c>
      <c r="R504" s="1"/>
      <c r="S504" s="2"/>
      <c r="T504">
        <v>503</v>
      </c>
      <c r="U504" s="1" t="s">
        <v>178</v>
      </c>
      <c r="V504" s="1"/>
      <c r="W504" s="2"/>
      <c r="X504">
        <v>503</v>
      </c>
      <c r="Y504" s="1" t="s">
        <v>179</v>
      </c>
      <c r="Z504" s="1"/>
      <c r="AA504" s="2"/>
    </row>
    <row r="505" spans="8:27">
      <c r="H505">
        <v>504</v>
      </c>
      <c r="I505" s="1" t="s">
        <v>752</v>
      </c>
      <c r="J505" s="1"/>
      <c r="K505" s="2"/>
      <c r="L505">
        <v>504</v>
      </c>
      <c r="M505" s="1" t="s">
        <v>753</v>
      </c>
      <c r="N505" s="1"/>
      <c r="O505" s="2"/>
      <c r="P505">
        <v>504</v>
      </c>
      <c r="Q505" s="1" t="s">
        <v>754</v>
      </c>
      <c r="R505" s="1"/>
      <c r="S505" s="2"/>
      <c r="T505">
        <v>504</v>
      </c>
      <c r="U505" s="1" t="s">
        <v>178</v>
      </c>
      <c r="V505" s="1"/>
      <c r="W505" s="2"/>
      <c r="X505">
        <v>504</v>
      </c>
      <c r="Y505" s="1" t="s">
        <v>179</v>
      </c>
      <c r="Z505" s="1"/>
      <c r="AA505" s="2"/>
    </row>
    <row r="506" spans="8:27">
      <c r="H506">
        <v>505</v>
      </c>
      <c r="I506" s="1" t="s">
        <v>752</v>
      </c>
      <c r="J506" s="1"/>
      <c r="K506" s="2"/>
      <c r="L506">
        <v>505</v>
      </c>
      <c r="M506" s="1" t="s">
        <v>753</v>
      </c>
      <c r="N506" s="1"/>
      <c r="O506" s="2"/>
      <c r="P506">
        <v>505</v>
      </c>
      <c r="Q506" s="1" t="s">
        <v>754</v>
      </c>
      <c r="R506" s="1"/>
      <c r="S506" s="2"/>
      <c r="T506">
        <v>505</v>
      </c>
      <c r="U506" s="1" t="s">
        <v>178</v>
      </c>
      <c r="V506" s="1"/>
      <c r="W506" s="2"/>
      <c r="X506">
        <v>505</v>
      </c>
      <c r="Y506" s="1" t="s">
        <v>179</v>
      </c>
      <c r="Z506" s="1"/>
      <c r="AA506" s="2"/>
    </row>
    <row r="507" spans="8:27">
      <c r="H507">
        <v>506</v>
      </c>
      <c r="I507" s="1" t="s">
        <v>752</v>
      </c>
      <c r="J507" s="1"/>
      <c r="K507" s="2"/>
      <c r="L507">
        <v>506</v>
      </c>
      <c r="M507" s="1" t="s">
        <v>753</v>
      </c>
      <c r="N507" s="1"/>
      <c r="O507" s="2"/>
      <c r="P507">
        <v>506</v>
      </c>
      <c r="Q507" s="1" t="s">
        <v>754</v>
      </c>
      <c r="R507" s="1"/>
      <c r="S507" s="2"/>
      <c r="T507">
        <v>506</v>
      </c>
      <c r="U507" s="1" t="s">
        <v>178</v>
      </c>
      <c r="V507" s="1"/>
      <c r="W507" s="2"/>
      <c r="X507">
        <v>506</v>
      </c>
      <c r="Y507" s="1" t="s">
        <v>179</v>
      </c>
      <c r="Z507" s="1"/>
      <c r="AA507" s="2"/>
    </row>
    <row r="508" spans="8:27">
      <c r="H508">
        <v>507</v>
      </c>
      <c r="I508" s="1" t="s">
        <v>752</v>
      </c>
      <c r="J508" s="1"/>
      <c r="K508" s="2"/>
      <c r="L508">
        <v>507</v>
      </c>
      <c r="M508" s="1" t="s">
        <v>753</v>
      </c>
      <c r="N508" s="1"/>
      <c r="O508" s="2"/>
      <c r="P508">
        <v>507</v>
      </c>
      <c r="Q508" s="1" t="s">
        <v>754</v>
      </c>
      <c r="R508" s="1"/>
      <c r="S508" s="2"/>
      <c r="T508">
        <v>507</v>
      </c>
      <c r="U508" s="1" t="s">
        <v>178</v>
      </c>
      <c r="V508" s="1"/>
      <c r="W508" s="2"/>
      <c r="X508">
        <v>507</v>
      </c>
      <c r="Y508" s="1" t="s">
        <v>179</v>
      </c>
      <c r="Z508" s="1"/>
      <c r="AA508" s="2"/>
    </row>
    <row r="509" spans="8:27">
      <c r="H509">
        <v>508</v>
      </c>
      <c r="I509" s="1" t="s">
        <v>752</v>
      </c>
      <c r="J509" s="1"/>
      <c r="K509" s="2"/>
      <c r="L509">
        <v>508</v>
      </c>
      <c r="M509" s="1" t="s">
        <v>753</v>
      </c>
      <c r="N509" s="1"/>
      <c r="O509" s="2"/>
      <c r="P509">
        <v>508</v>
      </c>
      <c r="Q509" s="1" t="s">
        <v>754</v>
      </c>
      <c r="R509" s="1"/>
      <c r="S509" s="2"/>
      <c r="T509">
        <v>508</v>
      </c>
      <c r="U509" s="1" t="s">
        <v>178</v>
      </c>
      <c r="V509" s="1"/>
      <c r="W509" s="2"/>
      <c r="X509">
        <v>508</v>
      </c>
      <c r="Y509" s="1" t="s">
        <v>179</v>
      </c>
      <c r="Z509" s="1"/>
      <c r="AA509" s="2"/>
    </row>
    <row r="510" spans="8:27">
      <c r="H510">
        <v>509</v>
      </c>
      <c r="I510" s="1" t="s">
        <v>752</v>
      </c>
      <c r="J510" s="1"/>
      <c r="K510" s="2"/>
      <c r="L510">
        <v>509</v>
      </c>
      <c r="M510" s="1" t="s">
        <v>753</v>
      </c>
      <c r="N510" s="1"/>
      <c r="O510" s="2"/>
      <c r="P510">
        <v>509</v>
      </c>
      <c r="Q510" s="1" t="s">
        <v>754</v>
      </c>
      <c r="R510" s="1"/>
      <c r="S510" s="2"/>
      <c r="T510">
        <v>509</v>
      </c>
      <c r="U510" s="1" t="s">
        <v>178</v>
      </c>
      <c r="V510" s="1"/>
      <c r="W510" s="2"/>
      <c r="X510">
        <v>509</v>
      </c>
      <c r="Y510" s="1" t="s">
        <v>179</v>
      </c>
      <c r="Z510" s="1"/>
      <c r="AA510" s="2"/>
    </row>
    <row r="511" spans="8:27">
      <c r="H511">
        <v>510</v>
      </c>
      <c r="I511" s="1" t="s">
        <v>752</v>
      </c>
      <c r="J511" s="1"/>
      <c r="K511" s="2"/>
      <c r="L511">
        <v>510</v>
      </c>
      <c r="M511" s="1" t="s">
        <v>753</v>
      </c>
      <c r="N511" s="1"/>
      <c r="O511" s="2"/>
      <c r="P511">
        <v>510</v>
      </c>
      <c r="Q511" s="1" t="s">
        <v>754</v>
      </c>
      <c r="R511" s="1"/>
      <c r="S511" s="2"/>
      <c r="T511">
        <v>510</v>
      </c>
      <c r="U511" s="1" t="s">
        <v>178</v>
      </c>
      <c r="V511" s="1"/>
      <c r="W511" s="2"/>
      <c r="X511">
        <v>510</v>
      </c>
      <c r="Y511" s="1" t="s">
        <v>179</v>
      </c>
      <c r="Z511" s="1"/>
      <c r="AA511" s="2"/>
    </row>
    <row r="512" spans="8:27">
      <c r="H512">
        <v>511</v>
      </c>
      <c r="I512" s="1" t="s">
        <v>752</v>
      </c>
      <c r="J512" s="1"/>
      <c r="K512" s="2"/>
      <c r="L512">
        <v>511</v>
      </c>
      <c r="M512" s="1" t="s">
        <v>753</v>
      </c>
      <c r="N512" s="1"/>
      <c r="O512" s="2"/>
      <c r="P512">
        <v>511</v>
      </c>
      <c r="Q512" s="1" t="s">
        <v>754</v>
      </c>
      <c r="R512" s="1"/>
      <c r="S512" s="2"/>
      <c r="T512">
        <v>511</v>
      </c>
      <c r="U512" s="1" t="s">
        <v>178</v>
      </c>
      <c r="V512" s="1"/>
      <c r="W512" s="2"/>
      <c r="X512">
        <v>511</v>
      </c>
      <c r="Y512" s="1" t="s">
        <v>179</v>
      </c>
      <c r="Z512" s="1"/>
      <c r="AA512" s="2"/>
    </row>
    <row r="513" spans="8:27">
      <c r="H513">
        <v>512</v>
      </c>
      <c r="I513" s="1" t="s">
        <v>752</v>
      </c>
      <c r="J513" s="1"/>
      <c r="K513" s="2"/>
      <c r="L513">
        <v>512</v>
      </c>
      <c r="M513" s="1" t="s">
        <v>753</v>
      </c>
      <c r="N513" s="1"/>
      <c r="O513" s="2"/>
      <c r="P513">
        <v>512</v>
      </c>
      <c r="Q513" s="1" t="s">
        <v>754</v>
      </c>
      <c r="R513" s="1"/>
      <c r="S513" s="2"/>
      <c r="T513">
        <v>512</v>
      </c>
      <c r="U513" s="1" t="s">
        <v>178</v>
      </c>
      <c r="V513" s="1"/>
      <c r="W513" s="2"/>
      <c r="X513">
        <v>512</v>
      </c>
      <c r="Y513" s="1" t="s">
        <v>179</v>
      </c>
      <c r="Z513" s="1"/>
      <c r="AA513" s="2"/>
    </row>
    <row r="514" spans="8:27">
      <c r="H514">
        <v>513</v>
      </c>
      <c r="I514" s="1" t="s">
        <v>752</v>
      </c>
      <c r="J514" s="1"/>
      <c r="K514" s="2"/>
      <c r="L514">
        <v>513</v>
      </c>
      <c r="M514" s="1" t="s">
        <v>753</v>
      </c>
      <c r="N514" s="1"/>
      <c r="O514" s="2"/>
      <c r="P514">
        <v>513</v>
      </c>
      <c r="Q514" s="1" t="s">
        <v>754</v>
      </c>
      <c r="R514" s="1"/>
      <c r="S514" s="2"/>
      <c r="T514">
        <v>513</v>
      </c>
      <c r="U514" s="1" t="s">
        <v>178</v>
      </c>
      <c r="V514" s="1"/>
      <c r="W514" s="2"/>
      <c r="X514">
        <v>513</v>
      </c>
      <c r="Y514" s="1" t="s">
        <v>179</v>
      </c>
      <c r="Z514" s="1"/>
      <c r="AA514" s="2"/>
    </row>
    <row r="515" spans="8:27">
      <c r="H515">
        <v>514</v>
      </c>
      <c r="I515" s="1" t="s">
        <v>752</v>
      </c>
      <c r="J515" s="1"/>
      <c r="K515" s="2"/>
      <c r="L515">
        <v>514</v>
      </c>
      <c r="M515" s="1" t="s">
        <v>753</v>
      </c>
      <c r="N515" s="1"/>
      <c r="O515" s="2"/>
      <c r="P515">
        <v>514</v>
      </c>
      <c r="Q515" s="1" t="s">
        <v>754</v>
      </c>
      <c r="R515" s="1"/>
      <c r="S515" s="2"/>
      <c r="T515">
        <v>514</v>
      </c>
      <c r="U515" s="1" t="s">
        <v>178</v>
      </c>
      <c r="V515" s="1"/>
      <c r="W515" s="2"/>
      <c r="X515">
        <v>514</v>
      </c>
      <c r="Y515" s="1" t="s">
        <v>179</v>
      </c>
      <c r="Z515" s="1"/>
      <c r="AA515" s="2"/>
    </row>
    <row r="516" spans="8:27">
      <c r="H516">
        <v>515</v>
      </c>
      <c r="I516" s="1" t="s">
        <v>752</v>
      </c>
      <c r="J516" s="1"/>
      <c r="K516" s="2"/>
      <c r="L516">
        <v>515</v>
      </c>
      <c r="M516" s="1" t="s">
        <v>753</v>
      </c>
      <c r="N516" s="1"/>
      <c r="O516" s="2"/>
      <c r="P516">
        <v>515</v>
      </c>
      <c r="Q516" s="1" t="s">
        <v>754</v>
      </c>
      <c r="R516" s="1"/>
      <c r="S516" s="2"/>
      <c r="T516">
        <v>515</v>
      </c>
      <c r="U516" s="1" t="s">
        <v>178</v>
      </c>
      <c r="V516" s="1"/>
      <c r="W516" s="2"/>
      <c r="X516">
        <v>515</v>
      </c>
      <c r="Y516" s="1" t="s">
        <v>179</v>
      </c>
      <c r="Z516" s="1"/>
      <c r="AA516" s="2"/>
    </row>
    <row r="517" spans="8:27">
      <c r="H517">
        <v>516</v>
      </c>
      <c r="I517" s="1" t="s">
        <v>752</v>
      </c>
      <c r="J517" s="1"/>
      <c r="K517" s="2"/>
      <c r="L517">
        <v>516</v>
      </c>
      <c r="M517" s="1" t="s">
        <v>753</v>
      </c>
      <c r="N517" s="1"/>
      <c r="O517" s="2"/>
      <c r="P517">
        <v>516</v>
      </c>
      <c r="Q517" s="1" t="s">
        <v>754</v>
      </c>
      <c r="R517" s="1"/>
      <c r="S517" s="2"/>
      <c r="T517">
        <v>516</v>
      </c>
      <c r="U517" s="1" t="s">
        <v>178</v>
      </c>
      <c r="V517" s="1"/>
      <c r="W517" s="2"/>
      <c r="X517">
        <v>516</v>
      </c>
      <c r="Y517" s="1" t="s">
        <v>179</v>
      </c>
      <c r="Z517" s="1"/>
      <c r="AA517" s="2"/>
    </row>
    <row r="518" spans="8:27">
      <c r="H518">
        <v>517</v>
      </c>
      <c r="I518" s="1" t="s">
        <v>752</v>
      </c>
      <c r="J518" s="1"/>
      <c r="K518" s="2"/>
      <c r="L518">
        <v>517</v>
      </c>
      <c r="M518" s="1" t="s">
        <v>753</v>
      </c>
      <c r="N518" s="1"/>
      <c r="O518" s="2"/>
      <c r="P518">
        <v>517</v>
      </c>
      <c r="Q518" s="1" t="s">
        <v>754</v>
      </c>
      <c r="R518" s="1"/>
      <c r="S518" s="2"/>
      <c r="T518">
        <v>517</v>
      </c>
      <c r="U518" s="1" t="s">
        <v>178</v>
      </c>
      <c r="V518" s="1"/>
      <c r="W518" s="2"/>
      <c r="X518">
        <v>517</v>
      </c>
      <c r="Y518" s="1" t="s">
        <v>179</v>
      </c>
      <c r="Z518" s="1"/>
      <c r="AA518" s="2"/>
    </row>
    <row r="519" spans="8:27">
      <c r="H519">
        <v>518</v>
      </c>
      <c r="I519" s="1" t="s">
        <v>752</v>
      </c>
      <c r="J519" s="1"/>
      <c r="K519" s="2"/>
      <c r="L519">
        <v>518</v>
      </c>
      <c r="M519" s="1" t="s">
        <v>753</v>
      </c>
      <c r="N519" s="1"/>
      <c r="O519" s="2"/>
      <c r="P519">
        <v>518</v>
      </c>
      <c r="Q519" s="1" t="s">
        <v>754</v>
      </c>
      <c r="R519" s="1"/>
      <c r="S519" s="2"/>
      <c r="T519">
        <v>518</v>
      </c>
      <c r="U519" s="1" t="s">
        <v>178</v>
      </c>
      <c r="V519" s="1"/>
      <c r="W519" s="2"/>
      <c r="X519">
        <v>518</v>
      </c>
      <c r="Y519" s="1" t="s">
        <v>179</v>
      </c>
      <c r="Z519" s="1"/>
      <c r="AA519" s="2"/>
    </row>
    <row r="520" spans="8:27">
      <c r="H520">
        <v>519</v>
      </c>
      <c r="I520" s="1" t="s">
        <v>752</v>
      </c>
      <c r="J520" s="1"/>
      <c r="K520" s="2"/>
      <c r="L520">
        <v>519</v>
      </c>
      <c r="M520" s="1" t="s">
        <v>753</v>
      </c>
      <c r="N520" s="1"/>
      <c r="O520" s="2"/>
      <c r="P520">
        <v>519</v>
      </c>
      <c r="Q520" s="1" t="s">
        <v>754</v>
      </c>
      <c r="R520" s="1"/>
      <c r="S520" s="2"/>
      <c r="T520">
        <v>519</v>
      </c>
      <c r="U520" s="1" t="s">
        <v>178</v>
      </c>
      <c r="V520" s="1"/>
      <c r="W520" s="2"/>
      <c r="X520">
        <v>519</v>
      </c>
      <c r="Y520" s="1" t="s">
        <v>179</v>
      </c>
      <c r="Z520" s="1"/>
      <c r="AA520" s="2"/>
    </row>
    <row r="521" spans="8:27">
      <c r="H521">
        <v>520</v>
      </c>
      <c r="I521" s="1" t="s">
        <v>752</v>
      </c>
      <c r="J521" s="1"/>
      <c r="K521" s="2"/>
      <c r="L521">
        <v>520</v>
      </c>
      <c r="M521" s="1" t="s">
        <v>753</v>
      </c>
      <c r="N521" s="1"/>
      <c r="O521" s="2"/>
      <c r="P521">
        <v>520</v>
      </c>
      <c r="Q521" s="1" t="s">
        <v>754</v>
      </c>
      <c r="R521" s="1"/>
      <c r="S521" s="2"/>
      <c r="T521">
        <v>520</v>
      </c>
      <c r="U521" s="1" t="s">
        <v>178</v>
      </c>
      <c r="V521" s="1"/>
      <c r="W521" s="2"/>
      <c r="X521">
        <v>520</v>
      </c>
      <c r="Y521" s="1" t="s">
        <v>179</v>
      </c>
      <c r="Z521" s="1"/>
      <c r="AA521" s="2"/>
    </row>
    <row r="522" spans="8:27">
      <c r="H522">
        <v>521</v>
      </c>
      <c r="I522" s="1" t="s">
        <v>752</v>
      </c>
      <c r="J522" s="1"/>
      <c r="K522" s="2"/>
      <c r="L522">
        <v>521</v>
      </c>
      <c r="M522" s="1" t="s">
        <v>753</v>
      </c>
      <c r="N522" s="1"/>
      <c r="O522" s="2"/>
      <c r="P522">
        <v>521</v>
      </c>
      <c r="Q522" s="1" t="s">
        <v>754</v>
      </c>
      <c r="R522" s="1"/>
      <c r="S522" s="2"/>
      <c r="T522">
        <v>521</v>
      </c>
      <c r="U522" s="1" t="s">
        <v>178</v>
      </c>
      <c r="V522" s="1"/>
      <c r="W522" s="2"/>
      <c r="X522">
        <v>521</v>
      </c>
      <c r="Y522" s="1" t="s">
        <v>179</v>
      </c>
      <c r="Z522" s="1"/>
      <c r="AA522" s="2"/>
    </row>
    <row r="523" spans="8:27">
      <c r="H523">
        <v>522</v>
      </c>
      <c r="I523" s="1" t="s">
        <v>752</v>
      </c>
      <c r="J523" s="1"/>
      <c r="K523" s="2"/>
      <c r="L523">
        <v>522</v>
      </c>
      <c r="M523" s="1" t="s">
        <v>753</v>
      </c>
      <c r="N523" s="1"/>
      <c r="O523" s="2"/>
      <c r="P523">
        <v>522</v>
      </c>
      <c r="Q523" s="1" t="s">
        <v>754</v>
      </c>
      <c r="R523" s="1"/>
      <c r="S523" s="2"/>
      <c r="T523">
        <v>522</v>
      </c>
      <c r="U523" s="1" t="s">
        <v>178</v>
      </c>
      <c r="V523" s="1"/>
      <c r="W523" s="2"/>
      <c r="X523">
        <v>522</v>
      </c>
      <c r="Y523" s="1" t="s">
        <v>179</v>
      </c>
      <c r="Z523" s="1"/>
      <c r="AA523" s="2"/>
    </row>
    <row r="524" spans="8:27">
      <c r="H524">
        <v>523</v>
      </c>
      <c r="I524" s="1" t="s">
        <v>752</v>
      </c>
      <c r="J524" s="1"/>
      <c r="K524" s="2"/>
      <c r="L524">
        <v>523</v>
      </c>
      <c r="M524" s="1" t="s">
        <v>753</v>
      </c>
      <c r="N524" s="1"/>
      <c r="O524" s="2"/>
      <c r="P524">
        <v>523</v>
      </c>
      <c r="Q524" s="1" t="s">
        <v>754</v>
      </c>
      <c r="R524" s="1"/>
      <c r="S524" s="2"/>
      <c r="T524">
        <v>523</v>
      </c>
      <c r="U524" s="1" t="s">
        <v>178</v>
      </c>
      <c r="V524" s="1"/>
      <c r="W524" s="2"/>
      <c r="X524">
        <v>523</v>
      </c>
      <c r="Y524" s="1" t="s">
        <v>179</v>
      </c>
      <c r="Z524" s="1"/>
      <c r="AA524" s="2"/>
    </row>
    <row r="525" spans="8:27">
      <c r="H525">
        <v>524</v>
      </c>
      <c r="I525" s="1" t="s">
        <v>752</v>
      </c>
      <c r="J525" s="1"/>
      <c r="K525" s="2"/>
      <c r="L525">
        <v>524</v>
      </c>
      <c r="M525" s="1" t="s">
        <v>753</v>
      </c>
      <c r="N525" s="1"/>
      <c r="O525" s="2"/>
      <c r="P525">
        <v>524</v>
      </c>
      <c r="Q525" s="1" t="s">
        <v>754</v>
      </c>
      <c r="R525" s="1"/>
      <c r="S525" s="2"/>
      <c r="T525">
        <v>524</v>
      </c>
      <c r="U525" s="1" t="s">
        <v>178</v>
      </c>
      <c r="V525" s="1"/>
      <c r="W525" s="2"/>
      <c r="X525">
        <v>524</v>
      </c>
      <c r="Y525" s="1" t="s">
        <v>179</v>
      </c>
      <c r="Z525" s="1"/>
      <c r="AA525" s="2"/>
    </row>
    <row r="526" spans="8:27">
      <c r="H526">
        <v>525</v>
      </c>
      <c r="I526" s="1" t="s">
        <v>752</v>
      </c>
      <c r="J526" s="1"/>
      <c r="K526" s="2"/>
      <c r="L526">
        <v>525</v>
      </c>
      <c r="M526" s="1" t="s">
        <v>753</v>
      </c>
      <c r="N526" s="1"/>
      <c r="O526" s="2"/>
      <c r="P526">
        <v>525</v>
      </c>
      <c r="Q526" s="1" t="s">
        <v>754</v>
      </c>
      <c r="R526" s="1"/>
      <c r="S526" s="2"/>
      <c r="T526">
        <v>525</v>
      </c>
      <c r="U526" s="1" t="s">
        <v>178</v>
      </c>
      <c r="V526" s="1"/>
      <c r="W526" s="2"/>
      <c r="X526">
        <v>525</v>
      </c>
      <c r="Y526" s="1" t="s">
        <v>179</v>
      </c>
      <c r="Z526" s="1"/>
      <c r="AA526" s="2"/>
    </row>
    <row r="527" spans="8:27">
      <c r="H527">
        <v>526</v>
      </c>
      <c r="I527" s="1" t="s">
        <v>752</v>
      </c>
      <c r="J527" s="1"/>
      <c r="K527" s="2"/>
      <c r="L527">
        <v>526</v>
      </c>
      <c r="M527" s="1" t="s">
        <v>753</v>
      </c>
      <c r="N527" s="1"/>
      <c r="O527" s="2"/>
      <c r="P527">
        <v>526</v>
      </c>
      <c r="Q527" s="1" t="s">
        <v>754</v>
      </c>
      <c r="R527" s="1"/>
      <c r="S527" s="2"/>
      <c r="T527">
        <v>526</v>
      </c>
      <c r="U527" s="1" t="s">
        <v>178</v>
      </c>
      <c r="V527" s="1"/>
      <c r="W527" s="2"/>
      <c r="X527">
        <v>526</v>
      </c>
      <c r="Y527" s="1" t="s">
        <v>179</v>
      </c>
      <c r="Z527" s="1"/>
      <c r="AA527" s="2"/>
    </row>
    <row r="528" spans="8:27">
      <c r="H528">
        <v>527</v>
      </c>
      <c r="I528" s="1" t="s">
        <v>752</v>
      </c>
      <c r="J528" s="1"/>
      <c r="K528" s="2"/>
      <c r="L528">
        <v>527</v>
      </c>
      <c r="M528" s="1" t="s">
        <v>753</v>
      </c>
      <c r="N528" s="1"/>
      <c r="O528" s="2"/>
      <c r="P528">
        <v>527</v>
      </c>
      <c r="Q528" s="1" t="s">
        <v>754</v>
      </c>
      <c r="R528" s="1"/>
      <c r="S528" s="2"/>
      <c r="T528">
        <v>527</v>
      </c>
      <c r="U528" s="1" t="s">
        <v>178</v>
      </c>
      <c r="V528" s="1"/>
      <c r="W528" s="2"/>
      <c r="X528">
        <v>527</v>
      </c>
      <c r="Y528" s="1" t="s">
        <v>179</v>
      </c>
      <c r="Z528" s="1"/>
      <c r="AA528" s="2"/>
    </row>
    <row r="529" spans="8:27">
      <c r="H529">
        <v>528</v>
      </c>
      <c r="I529" s="1" t="s">
        <v>752</v>
      </c>
      <c r="J529" s="1"/>
      <c r="K529" s="2"/>
      <c r="L529">
        <v>528</v>
      </c>
      <c r="M529" s="1" t="s">
        <v>753</v>
      </c>
      <c r="N529" s="1"/>
      <c r="O529" s="2"/>
      <c r="P529">
        <v>528</v>
      </c>
      <c r="Q529" s="1" t="s">
        <v>754</v>
      </c>
      <c r="R529" s="1"/>
      <c r="S529" s="2"/>
      <c r="T529">
        <v>528</v>
      </c>
      <c r="U529" s="1" t="s">
        <v>178</v>
      </c>
      <c r="V529" s="1"/>
      <c r="W529" s="2"/>
      <c r="X529">
        <v>528</v>
      </c>
      <c r="Y529" s="1" t="s">
        <v>179</v>
      </c>
      <c r="Z529" s="1"/>
      <c r="AA529" s="2"/>
    </row>
    <row r="530" spans="8:27">
      <c r="H530">
        <v>529</v>
      </c>
      <c r="I530" s="1" t="s">
        <v>752</v>
      </c>
      <c r="J530" s="1"/>
      <c r="K530" s="2"/>
      <c r="L530">
        <v>529</v>
      </c>
      <c r="M530" s="1" t="s">
        <v>753</v>
      </c>
      <c r="N530" s="1"/>
      <c r="O530" s="2"/>
      <c r="P530">
        <v>529</v>
      </c>
      <c r="Q530" s="1" t="s">
        <v>754</v>
      </c>
      <c r="R530" s="1"/>
      <c r="S530" s="2"/>
      <c r="T530">
        <v>529</v>
      </c>
      <c r="U530" s="1" t="s">
        <v>178</v>
      </c>
      <c r="V530" s="1"/>
      <c r="W530" s="2"/>
      <c r="X530">
        <v>529</v>
      </c>
      <c r="Y530" s="1" t="s">
        <v>179</v>
      </c>
      <c r="Z530" s="1"/>
      <c r="AA530" s="2"/>
    </row>
    <row r="531" spans="8:27">
      <c r="H531">
        <v>530</v>
      </c>
      <c r="I531" s="1" t="s">
        <v>752</v>
      </c>
      <c r="J531" s="1"/>
      <c r="K531" s="2"/>
      <c r="L531">
        <v>530</v>
      </c>
      <c r="M531" s="1" t="s">
        <v>753</v>
      </c>
      <c r="N531" s="1"/>
      <c r="O531" s="2"/>
      <c r="P531">
        <v>530</v>
      </c>
      <c r="Q531" s="1" t="s">
        <v>754</v>
      </c>
      <c r="R531" s="1"/>
      <c r="S531" s="2"/>
      <c r="T531">
        <v>530</v>
      </c>
      <c r="U531" s="1" t="s">
        <v>178</v>
      </c>
      <c r="V531" s="1"/>
      <c r="W531" s="2"/>
      <c r="X531">
        <v>530</v>
      </c>
      <c r="Y531" s="1" t="s">
        <v>179</v>
      </c>
      <c r="Z531" s="1"/>
      <c r="AA531" s="2"/>
    </row>
    <row r="532" spans="8:27">
      <c r="H532">
        <v>531</v>
      </c>
      <c r="I532" s="1" t="s">
        <v>752</v>
      </c>
      <c r="J532" s="1"/>
      <c r="K532" s="2"/>
      <c r="L532">
        <v>531</v>
      </c>
      <c r="M532" s="1" t="s">
        <v>753</v>
      </c>
      <c r="N532" s="1"/>
      <c r="O532" s="2"/>
      <c r="P532">
        <v>531</v>
      </c>
      <c r="Q532" s="1" t="s">
        <v>754</v>
      </c>
      <c r="R532" s="1"/>
      <c r="S532" s="2"/>
      <c r="T532">
        <v>531</v>
      </c>
      <c r="U532" s="1" t="s">
        <v>178</v>
      </c>
      <c r="V532" s="1"/>
      <c r="W532" s="2"/>
      <c r="X532">
        <v>531</v>
      </c>
      <c r="Y532" s="1" t="s">
        <v>179</v>
      </c>
      <c r="Z532" s="1"/>
      <c r="AA532" s="2"/>
    </row>
    <row r="533" spans="8:27">
      <c r="H533">
        <v>532</v>
      </c>
      <c r="I533" s="1" t="s">
        <v>752</v>
      </c>
      <c r="J533" s="1"/>
      <c r="K533" s="2"/>
      <c r="L533">
        <v>532</v>
      </c>
      <c r="M533" s="1" t="s">
        <v>753</v>
      </c>
      <c r="N533" s="1"/>
      <c r="O533" s="2"/>
      <c r="P533">
        <v>532</v>
      </c>
      <c r="Q533" s="1" t="s">
        <v>754</v>
      </c>
      <c r="R533" s="1"/>
      <c r="S533" s="2"/>
      <c r="T533">
        <v>532</v>
      </c>
      <c r="U533" s="1" t="s">
        <v>178</v>
      </c>
      <c r="V533" s="1"/>
      <c r="W533" s="2"/>
      <c r="X533">
        <v>532</v>
      </c>
      <c r="Y533" s="1" t="s">
        <v>179</v>
      </c>
      <c r="Z533" s="1"/>
      <c r="AA533" s="2"/>
    </row>
    <row r="534" spans="8:27">
      <c r="H534">
        <v>533</v>
      </c>
      <c r="I534" s="1" t="s">
        <v>752</v>
      </c>
      <c r="J534" s="1"/>
      <c r="K534" s="2"/>
      <c r="L534">
        <v>533</v>
      </c>
      <c r="M534" s="1" t="s">
        <v>753</v>
      </c>
      <c r="N534" s="1"/>
      <c r="O534" s="2"/>
      <c r="P534">
        <v>533</v>
      </c>
      <c r="Q534" s="1" t="s">
        <v>754</v>
      </c>
      <c r="R534" s="1"/>
      <c r="S534" s="2"/>
      <c r="T534">
        <v>533</v>
      </c>
      <c r="U534" s="1" t="s">
        <v>178</v>
      </c>
      <c r="V534" s="1"/>
      <c r="W534" s="2"/>
      <c r="X534">
        <v>533</v>
      </c>
      <c r="Y534" s="1" t="s">
        <v>179</v>
      </c>
      <c r="Z534" s="1"/>
      <c r="AA534" s="2"/>
    </row>
    <row r="535" spans="8:27">
      <c r="H535">
        <v>534</v>
      </c>
      <c r="I535" s="1" t="s">
        <v>752</v>
      </c>
      <c r="J535" s="1"/>
      <c r="K535" s="2"/>
      <c r="L535">
        <v>534</v>
      </c>
      <c r="M535" s="1" t="s">
        <v>753</v>
      </c>
      <c r="N535" s="1"/>
      <c r="O535" s="2"/>
      <c r="P535">
        <v>534</v>
      </c>
      <c r="Q535" s="1" t="s">
        <v>754</v>
      </c>
      <c r="R535" s="1"/>
      <c r="S535" s="2"/>
      <c r="T535">
        <v>534</v>
      </c>
      <c r="U535" s="1" t="s">
        <v>178</v>
      </c>
      <c r="V535" s="1"/>
      <c r="W535" s="2"/>
      <c r="X535">
        <v>534</v>
      </c>
      <c r="Y535" s="1" t="s">
        <v>179</v>
      </c>
      <c r="Z535" s="1"/>
      <c r="AA535" s="2"/>
    </row>
    <row r="536" spans="8:27">
      <c r="H536">
        <v>535</v>
      </c>
      <c r="I536" s="1" t="s">
        <v>752</v>
      </c>
      <c r="J536" s="1"/>
      <c r="K536" s="2"/>
      <c r="L536">
        <v>535</v>
      </c>
      <c r="M536" s="1" t="s">
        <v>753</v>
      </c>
      <c r="N536" s="1"/>
      <c r="O536" s="2"/>
      <c r="P536">
        <v>535</v>
      </c>
      <c r="Q536" s="1" t="s">
        <v>754</v>
      </c>
      <c r="R536" s="1"/>
      <c r="S536" s="2"/>
      <c r="T536">
        <v>535</v>
      </c>
      <c r="U536" s="1" t="s">
        <v>178</v>
      </c>
      <c r="V536" s="1"/>
      <c r="W536" s="2"/>
      <c r="X536">
        <v>535</v>
      </c>
      <c r="Y536" s="1" t="s">
        <v>179</v>
      </c>
      <c r="Z536" s="1"/>
      <c r="AA536" s="2"/>
    </row>
    <row r="537" spans="8:27">
      <c r="H537">
        <v>536</v>
      </c>
      <c r="I537" s="1" t="s">
        <v>752</v>
      </c>
      <c r="J537" s="1"/>
      <c r="K537" s="2"/>
      <c r="L537">
        <v>536</v>
      </c>
      <c r="M537" s="1" t="s">
        <v>753</v>
      </c>
      <c r="N537" s="1"/>
      <c r="O537" s="2"/>
      <c r="P537">
        <v>536</v>
      </c>
      <c r="Q537" s="1" t="s">
        <v>754</v>
      </c>
      <c r="R537" s="1"/>
      <c r="S537" s="2"/>
      <c r="T537">
        <v>536</v>
      </c>
      <c r="U537" s="1" t="s">
        <v>178</v>
      </c>
      <c r="V537" s="1"/>
      <c r="W537" s="2"/>
      <c r="X537">
        <v>536</v>
      </c>
      <c r="Y537" s="1" t="s">
        <v>179</v>
      </c>
      <c r="Z537" s="1"/>
      <c r="AA537" s="2"/>
    </row>
    <row r="538" spans="8:27">
      <c r="H538">
        <v>537</v>
      </c>
      <c r="I538" s="1" t="s">
        <v>752</v>
      </c>
      <c r="J538" s="1"/>
      <c r="K538" s="2"/>
      <c r="L538">
        <v>537</v>
      </c>
      <c r="M538" s="1" t="s">
        <v>753</v>
      </c>
      <c r="N538" s="1"/>
      <c r="O538" s="2"/>
      <c r="P538">
        <v>537</v>
      </c>
      <c r="Q538" s="1" t="s">
        <v>754</v>
      </c>
      <c r="R538" s="1"/>
      <c r="S538" s="2"/>
      <c r="T538">
        <v>537</v>
      </c>
      <c r="U538" s="1" t="s">
        <v>178</v>
      </c>
      <c r="V538" s="1"/>
      <c r="W538" s="2"/>
      <c r="X538">
        <v>537</v>
      </c>
      <c r="Y538" s="1" t="s">
        <v>179</v>
      </c>
      <c r="Z538" s="1"/>
      <c r="AA538" s="2"/>
    </row>
    <row r="539" spans="8:27">
      <c r="H539">
        <v>538</v>
      </c>
      <c r="I539" s="1" t="s">
        <v>752</v>
      </c>
      <c r="J539" s="1"/>
      <c r="K539" s="2"/>
      <c r="L539">
        <v>538</v>
      </c>
      <c r="M539" s="1" t="s">
        <v>753</v>
      </c>
      <c r="N539" s="1"/>
      <c r="O539" s="2"/>
      <c r="P539">
        <v>538</v>
      </c>
      <c r="Q539" s="1" t="s">
        <v>754</v>
      </c>
      <c r="R539" s="1"/>
      <c r="S539" s="2"/>
      <c r="T539">
        <v>538</v>
      </c>
      <c r="U539" s="1" t="s">
        <v>178</v>
      </c>
      <c r="V539" s="1"/>
      <c r="W539" s="2"/>
      <c r="X539">
        <v>538</v>
      </c>
      <c r="Y539" s="1" t="s">
        <v>179</v>
      </c>
      <c r="Z539" s="1"/>
      <c r="AA539" s="2"/>
    </row>
    <row r="540" spans="8:27">
      <c r="H540">
        <v>539</v>
      </c>
      <c r="I540" s="1" t="s">
        <v>752</v>
      </c>
      <c r="J540" s="1"/>
      <c r="K540" s="2"/>
      <c r="L540">
        <v>539</v>
      </c>
      <c r="M540" s="1" t="s">
        <v>753</v>
      </c>
      <c r="N540" s="1"/>
      <c r="O540" s="2"/>
      <c r="P540">
        <v>539</v>
      </c>
      <c r="Q540" s="1" t="s">
        <v>754</v>
      </c>
      <c r="R540" s="1"/>
      <c r="S540" s="2"/>
      <c r="T540">
        <v>539</v>
      </c>
      <c r="U540" s="1" t="s">
        <v>178</v>
      </c>
      <c r="V540" s="1"/>
      <c r="W540" s="2"/>
      <c r="X540">
        <v>539</v>
      </c>
      <c r="Y540" s="1" t="s">
        <v>179</v>
      </c>
      <c r="Z540" s="1"/>
      <c r="AA540" s="2"/>
    </row>
    <row r="541" spans="8:27">
      <c r="H541">
        <v>540</v>
      </c>
      <c r="I541" s="1" t="s">
        <v>752</v>
      </c>
      <c r="J541" s="1"/>
      <c r="K541" s="2"/>
      <c r="L541">
        <v>540</v>
      </c>
      <c r="M541" s="1" t="s">
        <v>753</v>
      </c>
      <c r="N541" s="1"/>
      <c r="O541" s="2"/>
      <c r="P541">
        <v>540</v>
      </c>
      <c r="Q541" s="1" t="s">
        <v>754</v>
      </c>
      <c r="R541" s="1"/>
      <c r="S541" s="2"/>
      <c r="T541">
        <v>540</v>
      </c>
      <c r="U541" s="1" t="s">
        <v>178</v>
      </c>
      <c r="V541" s="1"/>
      <c r="W541" s="2"/>
      <c r="X541">
        <v>540</v>
      </c>
      <c r="Y541" s="1" t="s">
        <v>179</v>
      </c>
      <c r="Z541" s="1"/>
      <c r="AA541" s="2"/>
    </row>
    <row r="542" spans="8:27">
      <c r="H542">
        <v>541</v>
      </c>
      <c r="I542" s="1" t="s">
        <v>752</v>
      </c>
      <c r="J542" s="1"/>
      <c r="K542" s="2"/>
      <c r="L542">
        <v>541</v>
      </c>
      <c r="M542" s="1" t="s">
        <v>753</v>
      </c>
      <c r="N542" s="1"/>
      <c r="O542" s="2"/>
      <c r="P542">
        <v>541</v>
      </c>
      <c r="Q542" s="1" t="s">
        <v>754</v>
      </c>
      <c r="R542" s="1"/>
      <c r="S542" s="2"/>
      <c r="T542">
        <v>541</v>
      </c>
      <c r="U542" s="1" t="s">
        <v>178</v>
      </c>
      <c r="V542" s="1"/>
      <c r="W542" s="2"/>
      <c r="X542">
        <v>541</v>
      </c>
      <c r="Y542" s="1" t="s">
        <v>179</v>
      </c>
      <c r="Z542" s="1"/>
      <c r="AA542" s="2"/>
    </row>
    <row r="543" spans="8:27">
      <c r="H543">
        <v>542</v>
      </c>
      <c r="I543" s="1" t="s">
        <v>752</v>
      </c>
      <c r="J543" s="1"/>
      <c r="K543" s="2"/>
      <c r="L543">
        <v>542</v>
      </c>
      <c r="M543" s="1" t="s">
        <v>753</v>
      </c>
      <c r="N543" s="1"/>
      <c r="O543" s="2"/>
      <c r="P543">
        <v>542</v>
      </c>
      <c r="Q543" s="1" t="s">
        <v>754</v>
      </c>
      <c r="R543" s="1"/>
      <c r="S543" s="2"/>
      <c r="T543">
        <v>542</v>
      </c>
      <c r="U543" s="1" t="s">
        <v>178</v>
      </c>
      <c r="V543" s="1"/>
      <c r="W543" s="2"/>
      <c r="X543">
        <v>542</v>
      </c>
      <c r="Y543" s="1" t="s">
        <v>179</v>
      </c>
      <c r="Z543" s="1"/>
      <c r="AA543" s="2"/>
    </row>
    <row r="544" spans="8:27">
      <c r="H544">
        <v>543</v>
      </c>
      <c r="I544" s="1" t="s">
        <v>752</v>
      </c>
      <c r="J544" s="1"/>
      <c r="K544" s="2"/>
      <c r="L544">
        <v>543</v>
      </c>
      <c r="M544" s="1" t="s">
        <v>753</v>
      </c>
      <c r="N544" s="1"/>
      <c r="O544" s="2"/>
      <c r="P544">
        <v>543</v>
      </c>
      <c r="Q544" s="1" t="s">
        <v>754</v>
      </c>
      <c r="R544" s="1"/>
      <c r="S544" s="2"/>
      <c r="T544">
        <v>543</v>
      </c>
      <c r="U544" s="1" t="s">
        <v>178</v>
      </c>
      <c r="V544" s="1"/>
      <c r="W544" s="2"/>
      <c r="X544">
        <v>543</v>
      </c>
      <c r="Y544" s="1" t="s">
        <v>179</v>
      </c>
      <c r="Z544" s="1"/>
      <c r="AA544" s="2"/>
    </row>
    <row r="545" spans="8:27">
      <c r="H545">
        <v>544</v>
      </c>
      <c r="I545" s="1" t="s">
        <v>752</v>
      </c>
      <c r="J545" s="1"/>
      <c r="K545" s="2"/>
      <c r="L545">
        <v>544</v>
      </c>
      <c r="M545" s="1" t="s">
        <v>753</v>
      </c>
      <c r="N545" s="1"/>
      <c r="O545" s="2"/>
      <c r="P545">
        <v>544</v>
      </c>
      <c r="Q545" s="1" t="s">
        <v>754</v>
      </c>
      <c r="R545" s="1"/>
      <c r="S545" s="2"/>
      <c r="T545">
        <v>544</v>
      </c>
      <c r="U545" s="1" t="s">
        <v>178</v>
      </c>
      <c r="V545" s="1"/>
      <c r="W545" s="2"/>
      <c r="X545">
        <v>544</v>
      </c>
      <c r="Y545" s="1" t="s">
        <v>179</v>
      </c>
      <c r="Z545" s="1"/>
      <c r="AA545" s="2"/>
    </row>
    <row r="546" spans="8:27">
      <c r="H546">
        <v>545</v>
      </c>
      <c r="I546" s="1" t="s">
        <v>752</v>
      </c>
      <c r="J546" s="1"/>
      <c r="K546" s="2"/>
      <c r="L546">
        <v>545</v>
      </c>
      <c r="M546" s="1" t="s">
        <v>753</v>
      </c>
      <c r="N546" s="1"/>
      <c r="O546" s="2"/>
      <c r="P546">
        <v>545</v>
      </c>
      <c r="Q546" s="1" t="s">
        <v>754</v>
      </c>
      <c r="R546" s="1"/>
      <c r="S546" s="2"/>
      <c r="T546">
        <v>545</v>
      </c>
      <c r="U546" s="1" t="s">
        <v>178</v>
      </c>
      <c r="V546" s="1"/>
      <c r="W546" s="2"/>
      <c r="X546">
        <v>545</v>
      </c>
      <c r="Y546" s="1" t="s">
        <v>179</v>
      </c>
      <c r="Z546" s="1"/>
      <c r="AA546" s="2"/>
    </row>
    <row r="547" spans="8:27">
      <c r="H547">
        <v>546</v>
      </c>
      <c r="I547" s="1" t="s">
        <v>752</v>
      </c>
      <c r="J547" s="1"/>
      <c r="K547" s="2"/>
      <c r="L547">
        <v>546</v>
      </c>
      <c r="M547" s="1" t="s">
        <v>753</v>
      </c>
      <c r="N547" s="1"/>
      <c r="O547" s="2"/>
      <c r="P547">
        <v>546</v>
      </c>
      <c r="Q547" s="1" t="s">
        <v>754</v>
      </c>
      <c r="R547" s="1"/>
      <c r="S547" s="2"/>
      <c r="T547">
        <v>546</v>
      </c>
      <c r="U547" s="1" t="s">
        <v>178</v>
      </c>
      <c r="V547" s="1"/>
      <c r="W547" s="2"/>
      <c r="X547">
        <v>546</v>
      </c>
      <c r="Y547" s="1" t="s">
        <v>179</v>
      </c>
      <c r="Z547" s="1"/>
      <c r="AA547" s="2"/>
    </row>
    <row r="548" spans="8:27">
      <c r="H548">
        <v>547</v>
      </c>
      <c r="I548" s="1" t="s">
        <v>752</v>
      </c>
      <c r="J548" s="1"/>
      <c r="K548" s="2"/>
      <c r="L548">
        <v>547</v>
      </c>
      <c r="M548" s="1" t="s">
        <v>753</v>
      </c>
      <c r="N548" s="1"/>
      <c r="O548" s="2"/>
      <c r="P548">
        <v>547</v>
      </c>
      <c r="Q548" s="1" t="s">
        <v>754</v>
      </c>
      <c r="R548" s="1"/>
      <c r="S548" s="2"/>
      <c r="T548">
        <v>547</v>
      </c>
      <c r="U548" s="1" t="s">
        <v>178</v>
      </c>
      <c r="V548" s="1"/>
      <c r="W548" s="2"/>
      <c r="X548">
        <v>547</v>
      </c>
      <c r="Y548" s="1" t="s">
        <v>179</v>
      </c>
      <c r="Z548" s="1"/>
      <c r="AA548" s="2"/>
    </row>
    <row r="549" spans="8:27">
      <c r="H549">
        <v>548</v>
      </c>
      <c r="I549" s="1" t="s">
        <v>752</v>
      </c>
      <c r="J549" s="1"/>
      <c r="K549" s="2"/>
      <c r="L549">
        <v>548</v>
      </c>
      <c r="M549" s="1" t="s">
        <v>753</v>
      </c>
      <c r="N549" s="1"/>
      <c r="O549" s="2"/>
      <c r="P549">
        <v>548</v>
      </c>
      <c r="Q549" s="1" t="s">
        <v>754</v>
      </c>
      <c r="R549" s="1"/>
      <c r="S549" s="2"/>
      <c r="T549">
        <v>548</v>
      </c>
      <c r="U549" s="1" t="s">
        <v>178</v>
      </c>
      <c r="V549" s="1"/>
      <c r="W549" s="2"/>
      <c r="X549">
        <v>548</v>
      </c>
      <c r="Y549" s="1" t="s">
        <v>179</v>
      </c>
      <c r="Z549" s="1"/>
      <c r="AA549" s="2"/>
    </row>
    <row r="550" spans="8:27">
      <c r="H550">
        <v>549</v>
      </c>
      <c r="I550" s="1" t="s">
        <v>752</v>
      </c>
      <c r="J550" s="1"/>
      <c r="K550" s="2"/>
      <c r="L550">
        <v>549</v>
      </c>
      <c r="M550" s="1" t="s">
        <v>753</v>
      </c>
      <c r="N550" s="1"/>
      <c r="O550" s="2"/>
      <c r="P550">
        <v>549</v>
      </c>
      <c r="Q550" s="1" t="s">
        <v>754</v>
      </c>
      <c r="R550" s="1"/>
      <c r="S550" s="2"/>
      <c r="T550">
        <v>549</v>
      </c>
      <c r="U550" s="1" t="s">
        <v>178</v>
      </c>
      <c r="V550" s="1"/>
      <c r="W550" s="2"/>
      <c r="X550">
        <v>549</v>
      </c>
      <c r="Y550" s="1" t="s">
        <v>179</v>
      </c>
      <c r="Z550" s="1"/>
      <c r="AA550" s="2"/>
    </row>
    <row r="551" spans="8:27">
      <c r="H551">
        <v>550</v>
      </c>
      <c r="I551" s="1" t="s">
        <v>752</v>
      </c>
      <c r="J551" s="1"/>
      <c r="K551" s="2"/>
      <c r="L551">
        <v>550</v>
      </c>
      <c r="M551" s="1" t="s">
        <v>753</v>
      </c>
      <c r="N551" s="1"/>
      <c r="O551" s="2"/>
      <c r="P551">
        <v>550</v>
      </c>
      <c r="Q551" s="1" t="s">
        <v>754</v>
      </c>
      <c r="R551" s="1"/>
      <c r="S551" s="2"/>
      <c r="T551">
        <v>550</v>
      </c>
      <c r="U551" s="1" t="s">
        <v>178</v>
      </c>
      <c r="V551" s="1"/>
      <c r="W551" s="2"/>
      <c r="X551">
        <v>550</v>
      </c>
      <c r="Y551" s="1" t="s">
        <v>179</v>
      </c>
      <c r="Z551" s="1"/>
      <c r="AA551" s="2"/>
    </row>
    <row r="552" spans="8:27">
      <c r="H552">
        <v>551</v>
      </c>
      <c r="I552" s="1" t="s">
        <v>752</v>
      </c>
      <c r="J552" s="1"/>
      <c r="K552" s="2"/>
      <c r="L552">
        <v>551</v>
      </c>
      <c r="M552" s="1" t="s">
        <v>753</v>
      </c>
      <c r="N552" s="1"/>
      <c r="O552" s="2"/>
      <c r="P552">
        <v>551</v>
      </c>
      <c r="Q552" s="1" t="s">
        <v>754</v>
      </c>
      <c r="R552" s="1"/>
      <c r="S552" s="2"/>
      <c r="T552">
        <v>551</v>
      </c>
      <c r="U552" s="1" t="s">
        <v>178</v>
      </c>
      <c r="V552" s="1"/>
      <c r="W552" s="2"/>
      <c r="X552">
        <v>551</v>
      </c>
      <c r="Y552" s="1" t="s">
        <v>179</v>
      </c>
      <c r="Z552" s="1"/>
      <c r="AA552" s="2"/>
    </row>
    <row r="553" spans="8:27">
      <c r="H553">
        <v>552</v>
      </c>
      <c r="I553" s="1" t="s">
        <v>752</v>
      </c>
      <c r="J553" s="1"/>
      <c r="K553" s="2"/>
      <c r="L553">
        <v>552</v>
      </c>
      <c r="M553" s="1" t="s">
        <v>753</v>
      </c>
      <c r="N553" s="1"/>
      <c r="O553" s="2"/>
      <c r="P553">
        <v>552</v>
      </c>
      <c r="Q553" s="1" t="s">
        <v>754</v>
      </c>
      <c r="R553" s="1"/>
      <c r="S553" s="2"/>
      <c r="T553">
        <v>552</v>
      </c>
      <c r="U553" s="1" t="s">
        <v>178</v>
      </c>
      <c r="V553" s="1"/>
      <c r="W553" s="2"/>
      <c r="X553">
        <v>552</v>
      </c>
      <c r="Y553" s="1" t="s">
        <v>179</v>
      </c>
      <c r="Z553" s="1"/>
      <c r="AA553" s="2"/>
    </row>
    <row r="554" spans="8:27">
      <c r="H554">
        <v>553</v>
      </c>
      <c r="I554" s="1" t="s">
        <v>752</v>
      </c>
      <c r="J554" s="1"/>
      <c r="K554" s="2"/>
      <c r="L554">
        <v>553</v>
      </c>
      <c r="M554" s="1" t="s">
        <v>753</v>
      </c>
      <c r="N554" s="1"/>
      <c r="O554" s="2"/>
      <c r="P554">
        <v>553</v>
      </c>
      <c r="Q554" s="1" t="s">
        <v>754</v>
      </c>
      <c r="R554" s="1"/>
      <c r="S554" s="2"/>
      <c r="T554">
        <v>553</v>
      </c>
      <c r="U554" s="1" t="s">
        <v>178</v>
      </c>
      <c r="V554" s="1"/>
      <c r="W554" s="2"/>
      <c r="X554">
        <v>553</v>
      </c>
      <c r="Y554" s="1" t="s">
        <v>179</v>
      </c>
      <c r="Z554" s="1"/>
      <c r="AA554" s="2"/>
    </row>
    <row r="555" spans="8:27">
      <c r="H555">
        <v>554</v>
      </c>
      <c r="I555" s="1" t="s">
        <v>752</v>
      </c>
      <c r="J555" s="1"/>
      <c r="K555" s="2"/>
      <c r="L555">
        <v>554</v>
      </c>
      <c r="M555" s="1" t="s">
        <v>753</v>
      </c>
      <c r="N555" s="1"/>
      <c r="O555" s="2"/>
      <c r="P555">
        <v>554</v>
      </c>
      <c r="Q555" s="1" t="s">
        <v>754</v>
      </c>
      <c r="R555" s="1"/>
      <c r="S555" s="2"/>
      <c r="T555">
        <v>554</v>
      </c>
      <c r="U555" s="1" t="s">
        <v>178</v>
      </c>
      <c r="V555" s="1"/>
      <c r="W555" s="2"/>
      <c r="X555">
        <v>554</v>
      </c>
      <c r="Y555" s="1" t="s">
        <v>179</v>
      </c>
      <c r="Z555" s="1"/>
      <c r="AA555" s="2"/>
    </row>
    <row r="556" spans="8:27">
      <c r="H556">
        <v>555</v>
      </c>
      <c r="I556" s="1" t="s">
        <v>752</v>
      </c>
      <c r="J556" s="1"/>
      <c r="K556" s="2"/>
      <c r="L556">
        <v>555</v>
      </c>
      <c r="M556" s="1" t="s">
        <v>753</v>
      </c>
      <c r="N556" s="1"/>
      <c r="O556" s="2"/>
      <c r="P556">
        <v>555</v>
      </c>
      <c r="Q556" s="1" t="s">
        <v>754</v>
      </c>
      <c r="R556" s="1"/>
      <c r="S556" s="2"/>
      <c r="T556">
        <v>555</v>
      </c>
      <c r="U556" s="1" t="s">
        <v>178</v>
      </c>
      <c r="V556" s="1"/>
      <c r="W556" s="2"/>
      <c r="X556">
        <v>555</v>
      </c>
      <c r="Y556" s="1" t="s">
        <v>179</v>
      </c>
      <c r="Z556" s="1"/>
      <c r="AA556" s="2"/>
    </row>
    <row r="557" spans="8:27">
      <c r="H557">
        <v>556</v>
      </c>
      <c r="I557" s="1" t="s">
        <v>752</v>
      </c>
      <c r="J557" s="1"/>
      <c r="K557" s="2"/>
      <c r="L557">
        <v>556</v>
      </c>
      <c r="M557" s="1" t="s">
        <v>753</v>
      </c>
      <c r="N557" s="1"/>
      <c r="O557" s="2"/>
      <c r="P557">
        <v>556</v>
      </c>
      <c r="Q557" s="1" t="s">
        <v>754</v>
      </c>
      <c r="R557" s="1"/>
      <c r="S557" s="2"/>
      <c r="T557">
        <v>556</v>
      </c>
      <c r="U557" s="1" t="s">
        <v>178</v>
      </c>
      <c r="V557" s="1"/>
      <c r="W557" s="2"/>
      <c r="X557">
        <v>556</v>
      </c>
      <c r="Y557" s="1" t="s">
        <v>179</v>
      </c>
      <c r="Z557" s="1"/>
      <c r="AA557" s="2"/>
    </row>
    <row r="558" spans="8:27">
      <c r="H558">
        <v>557</v>
      </c>
      <c r="I558" s="1" t="s">
        <v>752</v>
      </c>
      <c r="J558" s="1"/>
      <c r="K558" s="2"/>
      <c r="L558">
        <v>557</v>
      </c>
      <c r="M558" s="1" t="s">
        <v>753</v>
      </c>
      <c r="N558" s="1"/>
      <c r="O558" s="2"/>
      <c r="P558">
        <v>557</v>
      </c>
      <c r="Q558" s="1" t="s">
        <v>754</v>
      </c>
      <c r="R558" s="1"/>
      <c r="S558" s="2"/>
      <c r="T558">
        <v>557</v>
      </c>
      <c r="U558" s="1" t="s">
        <v>178</v>
      </c>
      <c r="V558" s="1"/>
      <c r="W558" s="2"/>
      <c r="X558">
        <v>557</v>
      </c>
      <c r="Y558" s="1" t="s">
        <v>179</v>
      </c>
      <c r="Z558" s="1"/>
      <c r="AA558" s="2"/>
    </row>
    <row r="559" spans="8:27">
      <c r="H559">
        <v>558</v>
      </c>
      <c r="I559" s="1" t="s">
        <v>752</v>
      </c>
      <c r="J559" s="1"/>
      <c r="K559" s="2"/>
      <c r="L559">
        <v>558</v>
      </c>
      <c r="M559" s="1" t="s">
        <v>753</v>
      </c>
      <c r="N559" s="1"/>
      <c r="O559" s="2"/>
      <c r="P559">
        <v>558</v>
      </c>
      <c r="Q559" s="1" t="s">
        <v>754</v>
      </c>
      <c r="R559" s="1"/>
      <c r="S559" s="2"/>
      <c r="T559">
        <v>558</v>
      </c>
      <c r="U559" s="1" t="s">
        <v>178</v>
      </c>
      <c r="V559" s="1"/>
      <c r="W559" s="2"/>
      <c r="X559">
        <v>558</v>
      </c>
      <c r="Y559" s="1" t="s">
        <v>179</v>
      </c>
      <c r="Z559" s="1"/>
      <c r="AA559" s="2"/>
    </row>
    <row r="560" spans="8:27">
      <c r="H560">
        <v>559</v>
      </c>
      <c r="I560" s="1" t="s">
        <v>752</v>
      </c>
      <c r="J560" s="1"/>
      <c r="K560" s="2"/>
      <c r="L560">
        <v>559</v>
      </c>
      <c r="M560" s="1" t="s">
        <v>753</v>
      </c>
      <c r="N560" s="1"/>
      <c r="O560" s="2"/>
      <c r="P560">
        <v>559</v>
      </c>
      <c r="Q560" s="1" t="s">
        <v>754</v>
      </c>
      <c r="R560" s="1"/>
      <c r="S560" s="2"/>
      <c r="T560">
        <v>559</v>
      </c>
      <c r="U560" s="1" t="s">
        <v>178</v>
      </c>
      <c r="V560" s="1"/>
      <c r="W560" s="2"/>
      <c r="X560">
        <v>559</v>
      </c>
      <c r="Y560" s="1" t="s">
        <v>179</v>
      </c>
      <c r="Z560" s="1"/>
      <c r="AA560" s="2"/>
    </row>
    <row r="561" spans="8:27">
      <c r="H561">
        <v>560</v>
      </c>
      <c r="I561" s="1" t="s">
        <v>752</v>
      </c>
      <c r="J561" s="1"/>
      <c r="K561" s="2"/>
      <c r="L561">
        <v>560</v>
      </c>
      <c r="M561" s="1" t="s">
        <v>753</v>
      </c>
      <c r="N561" s="1"/>
      <c r="O561" s="2"/>
      <c r="P561">
        <v>560</v>
      </c>
      <c r="Q561" s="1" t="s">
        <v>754</v>
      </c>
      <c r="R561" s="1"/>
      <c r="S561" s="2"/>
      <c r="T561">
        <v>560</v>
      </c>
      <c r="U561" s="1" t="s">
        <v>178</v>
      </c>
      <c r="V561" s="1"/>
      <c r="W561" s="2"/>
      <c r="X561">
        <v>560</v>
      </c>
      <c r="Y561" s="1" t="s">
        <v>179</v>
      </c>
      <c r="Z561" s="1"/>
      <c r="AA561" s="2"/>
    </row>
    <row r="562" spans="8:27">
      <c r="H562">
        <v>561</v>
      </c>
      <c r="I562" s="1" t="s">
        <v>752</v>
      </c>
      <c r="J562" s="1"/>
      <c r="K562" s="2"/>
      <c r="L562">
        <v>561</v>
      </c>
      <c r="M562" s="1" t="s">
        <v>753</v>
      </c>
      <c r="N562" s="1"/>
      <c r="O562" s="2"/>
      <c r="P562">
        <v>561</v>
      </c>
      <c r="Q562" s="1" t="s">
        <v>754</v>
      </c>
      <c r="R562" s="1"/>
      <c r="S562" s="2"/>
      <c r="T562">
        <v>561</v>
      </c>
      <c r="U562" s="1" t="s">
        <v>178</v>
      </c>
      <c r="V562" s="1"/>
      <c r="W562" s="2"/>
      <c r="X562">
        <v>561</v>
      </c>
      <c r="Y562" s="1" t="s">
        <v>179</v>
      </c>
      <c r="Z562" s="1"/>
      <c r="AA562" s="2"/>
    </row>
    <row r="563" spans="8:27">
      <c r="H563">
        <v>562</v>
      </c>
      <c r="I563" s="1" t="s">
        <v>752</v>
      </c>
      <c r="J563" s="1"/>
      <c r="K563" s="2"/>
      <c r="L563">
        <v>562</v>
      </c>
      <c r="M563" s="1" t="s">
        <v>753</v>
      </c>
      <c r="N563" s="1"/>
      <c r="O563" s="2"/>
      <c r="P563">
        <v>562</v>
      </c>
      <c r="Q563" s="1" t="s">
        <v>754</v>
      </c>
      <c r="R563" s="1"/>
      <c r="S563" s="2"/>
      <c r="T563">
        <v>562</v>
      </c>
      <c r="U563" s="1" t="s">
        <v>178</v>
      </c>
      <c r="V563" s="1"/>
      <c r="W563" s="2"/>
      <c r="X563">
        <v>562</v>
      </c>
      <c r="Y563" s="1" t="s">
        <v>179</v>
      </c>
      <c r="Z563" s="1"/>
      <c r="AA563" s="2"/>
    </row>
    <row r="564" spans="8:27">
      <c r="H564">
        <v>563</v>
      </c>
      <c r="I564" s="1" t="s">
        <v>752</v>
      </c>
      <c r="J564" s="1"/>
      <c r="K564" s="2"/>
      <c r="L564">
        <v>563</v>
      </c>
      <c r="M564" s="1" t="s">
        <v>753</v>
      </c>
      <c r="N564" s="1"/>
      <c r="O564" s="2"/>
      <c r="P564">
        <v>563</v>
      </c>
      <c r="Q564" s="1" t="s">
        <v>754</v>
      </c>
      <c r="R564" s="1"/>
      <c r="S564" s="2"/>
      <c r="T564">
        <v>563</v>
      </c>
      <c r="U564" s="1" t="s">
        <v>178</v>
      </c>
      <c r="V564" s="1"/>
      <c r="W564" s="2"/>
      <c r="X564">
        <v>563</v>
      </c>
      <c r="Y564" s="1" t="s">
        <v>179</v>
      </c>
      <c r="Z564" s="1"/>
      <c r="AA564" s="2"/>
    </row>
    <row r="565" spans="8:27">
      <c r="H565">
        <v>564</v>
      </c>
      <c r="I565" s="1" t="s">
        <v>752</v>
      </c>
      <c r="J565" s="1"/>
      <c r="K565" s="2"/>
      <c r="L565">
        <v>564</v>
      </c>
      <c r="M565" s="1" t="s">
        <v>753</v>
      </c>
      <c r="N565" s="1"/>
      <c r="O565" s="2"/>
      <c r="P565">
        <v>564</v>
      </c>
      <c r="Q565" s="1" t="s">
        <v>754</v>
      </c>
      <c r="R565" s="1"/>
      <c r="S565" s="2"/>
      <c r="T565">
        <v>564</v>
      </c>
      <c r="U565" s="1" t="s">
        <v>178</v>
      </c>
      <c r="V565" s="1"/>
      <c r="W565" s="2"/>
      <c r="X565">
        <v>564</v>
      </c>
      <c r="Y565" s="1" t="s">
        <v>179</v>
      </c>
      <c r="Z565" s="1"/>
      <c r="AA565" s="2"/>
    </row>
    <row r="566" spans="8:27">
      <c r="H566">
        <v>565</v>
      </c>
      <c r="I566" s="1" t="s">
        <v>752</v>
      </c>
      <c r="J566" s="1"/>
      <c r="K566" s="2"/>
      <c r="L566">
        <v>565</v>
      </c>
      <c r="M566" s="1" t="s">
        <v>753</v>
      </c>
      <c r="N566" s="1"/>
      <c r="O566" s="2"/>
      <c r="P566">
        <v>565</v>
      </c>
      <c r="Q566" s="1" t="s">
        <v>754</v>
      </c>
      <c r="R566" s="1"/>
      <c r="S566" s="2"/>
      <c r="T566">
        <v>565</v>
      </c>
      <c r="U566" s="1" t="s">
        <v>178</v>
      </c>
      <c r="V566" s="1"/>
      <c r="W566" s="2"/>
      <c r="X566">
        <v>565</v>
      </c>
      <c r="Y566" s="1" t="s">
        <v>179</v>
      </c>
      <c r="Z566" s="1"/>
      <c r="AA566" s="2"/>
    </row>
    <row r="567" spans="8:27">
      <c r="H567">
        <v>566</v>
      </c>
      <c r="I567" s="1" t="s">
        <v>752</v>
      </c>
      <c r="J567" s="1"/>
      <c r="K567" s="2"/>
      <c r="L567">
        <v>566</v>
      </c>
      <c r="M567" s="1" t="s">
        <v>753</v>
      </c>
      <c r="N567" s="1"/>
      <c r="O567" s="2"/>
      <c r="P567">
        <v>566</v>
      </c>
      <c r="Q567" s="1" t="s">
        <v>754</v>
      </c>
      <c r="R567" s="1"/>
      <c r="S567" s="2"/>
      <c r="T567">
        <v>566</v>
      </c>
      <c r="U567" s="1" t="s">
        <v>178</v>
      </c>
      <c r="V567" s="1"/>
      <c r="W567" s="2"/>
      <c r="X567">
        <v>566</v>
      </c>
      <c r="Y567" s="1" t="s">
        <v>179</v>
      </c>
      <c r="Z567" s="1"/>
      <c r="AA567" s="2"/>
    </row>
    <row r="568" spans="8:27">
      <c r="H568">
        <v>567</v>
      </c>
      <c r="I568" s="1" t="s">
        <v>752</v>
      </c>
      <c r="J568" s="1"/>
      <c r="K568" s="2"/>
      <c r="L568">
        <v>567</v>
      </c>
      <c r="M568" s="1" t="s">
        <v>753</v>
      </c>
      <c r="N568" s="1"/>
      <c r="O568" s="2"/>
      <c r="P568">
        <v>567</v>
      </c>
      <c r="Q568" s="1" t="s">
        <v>754</v>
      </c>
      <c r="R568" s="1"/>
      <c r="S568" s="2"/>
      <c r="T568">
        <v>567</v>
      </c>
      <c r="U568" s="1" t="s">
        <v>178</v>
      </c>
      <c r="V568" s="1"/>
      <c r="W568" s="2"/>
      <c r="X568">
        <v>567</v>
      </c>
      <c r="Y568" s="1" t="s">
        <v>179</v>
      </c>
      <c r="Z568" s="1"/>
      <c r="AA568" s="2"/>
    </row>
    <row r="569" spans="8:27">
      <c r="H569">
        <v>568</v>
      </c>
      <c r="I569" s="1" t="s">
        <v>752</v>
      </c>
      <c r="J569" s="1"/>
      <c r="K569" s="2"/>
      <c r="L569">
        <v>568</v>
      </c>
      <c r="M569" s="1" t="s">
        <v>753</v>
      </c>
      <c r="N569" s="1"/>
      <c r="O569" s="2"/>
      <c r="P569">
        <v>568</v>
      </c>
      <c r="Q569" s="1" t="s">
        <v>754</v>
      </c>
      <c r="R569" s="1"/>
      <c r="S569" s="2"/>
      <c r="T569">
        <v>568</v>
      </c>
      <c r="U569" s="1" t="s">
        <v>178</v>
      </c>
      <c r="V569" s="1"/>
      <c r="W569" s="2"/>
      <c r="X569">
        <v>568</v>
      </c>
      <c r="Y569" s="1" t="s">
        <v>179</v>
      </c>
      <c r="Z569" s="1"/>
      <c r="AA569" s="2"/>
    </row>
    <row r="570" spans="8:27">
      <c r="H570">
        <v>569</v>
      </c>
      <c r="I570" s="1" t="s">
        <v>752</v>
      </c>
      <c r="J570" s="1"/>
      <c r="K570" s="2"/>
      <c r="L570">
        <v>569</v>
      </c>
      <c r="M570" s="1" t="s">
        <v>753</v>
      </c>
      <c r="N570" s="1"/>
      <c r="O570" s="2"/>
      <c r="P570">
        <v>569</v>
      </c>
      <c r="Q570" s="1" t="s">
        <v>754</v>
      </c>
      <c r="R570" s="1"/>
      <c r="S570" s="2"/>
      <c r="T570">
        <v>569</v>
      </c>
      <c r="U570" s="1" t="s">
        <v>178</v>
      </c>
      <c r="V570" s="1"/>
      <c r="W570" s="2"/>
      <c r="X570">
        <v>569</v>
      </c>
      <c r="Y570" s="1" t="s">
        <v>179</v>
      </c>
      <c r="Z570" s="1"/>
      <c r="AA570" s="2"/>
    </row>
    <row r="571" spans="8:27">
      <c r="H571">
        <v>570</v>
      </c>
      <c r="I571" s="1" t="s">
        <v>752</v>
      </c>
      <c r="J571" s="1"/>
      <c r="K571" s="2"/>
      <c r="L571">
        <v>570</v>
      </c>
      <c r="M571" s="1" t="s">
        <v>753</v>
      </c>
      <c r="N571" s="1"/>
      <c r="O571" s="2"/>
      <c r="P571">
        <v>570</v>
      </c>
      <c r="Q571" s="1" t="s">
        <v>754</v>
      </c>
      <c r="R571" s="1"/>
      <c r="S571" s="2"/>
      <c r="T571">
        <v>570</v>
      </c>
      <c r="U571" s="1" t="s">
        <v>178</v>
      </c>
      <c r="V571" s="1"/>
      <c r="W571" s="2"/>
      <c r="X571">
        <v>570</v>
      </c>
      <c r="Y571" s="1" t="s">
        <v>179</v>
      </c>
      <c r="Z571" s="1"/>
      <c r="AA571" s="2"/>
    </row>
    <row r="572" spans="8:27">
      <c r="H572">
        <v>571</v>
      </c>
      <c r="I572" s="1" t="s">
        <v>752</v>
      </c>
      <c r="J572" s="1"/>
      <c r="K572" s="2"/>
      <c r="L572">
        <v>571</v>
      </c>
      <c r="M572" s="1" t="s">
        <v>753</v>
      </c>
      <c r="N572" s="1"/>
      <c r="O572" s="2"/>
      <c r="P572">
        <v>571</v>
      </c>
      <c r="Q572" s="1" t="s">
        <v>754</v>
      </c>
      <c r="R572" s="1"/>
      <c r="S572" s="2"/>
      <c r="T572">
        <v>571</v>
      </c>
      <c r="U572" s="1" t="s">
        <v>178</v>
      </c>
      <c r="V572" s="1"/>
      <c r="W572" s="2"/>
      <c r="X572">
        <v>571</v>
      </c>
      <c r="Y572" s="1" t="s">
        <v>179</v>
      </c>
      <c r="Z572" s="1"/>
      <c r="AA572" s="2"/>
    </row>
    <row r="573" spans="8:27">
      <c r="H573">
        <v>572</v>
      </c>
      <c r="I573" s="1" t="s">
        <v>752</v>
      </c>
      <c r="J573" s="1"/>
      <c r="K573" s="2"/>
      <c r="L573">
        <v>572</v>
      </c>
      <c r="M573" s="1" t="s">
        <v>753</v>
      </c>
      <c r="N573" s="1"/>
      <c r="O573" s="2"/>
      <c r="P573">
        <v>572</v>
      </c>
      <c r="Q573" s="1" t="s">
        <v>754</v>
      </c>
      <c r="R573" s="1"/>
      <c r="S573" s="2"/>
      <c r="T573">
        <v>572</v>
      </c>
      <c r="U573" s="1" t="s">
        <v>178</v>
      </c>
      <c r="V573" s="1"/>
      <c r="W573" s="2"/>
      <c r="X573">
        <v>572</v>
      </c>
      <c r="Y573" s="1" t="s">
        <v>179</v>
      </c>
      <c r="Z573" s="1"/>
      <c r="AA573" s="2"/>
    </row>
    <row r="574" spans="8:27">
      <c r="H574">
        <v>573</v>
      </c>
      <c r="I574" s="1" t="s">
        <v>752</v>
      </c>
      <c r="J574" s="1"/>
      <c r="K574" s="2"/>
      <c r="L574">
        <v>573</v>
      </c>
      <c r="M574" s="1" t="s">
        <v>753</v>
      </c>
      <c r="N574" s="1"/>
      <c r="O574" s="2"/>
      <c r="P574">
        <v>573</v>
      </c>
      <c r="Q574" s="1" t="s">
        <v>754</v>
      </c>
      <c r="R574" s="1"/>
      <c r="S574" s="2"/>
      <c r="T574">
        <v>573</v>
      </c>
      <c r="U574" s="1" t="s">
        <v>178</v>
      </c>
      <c r="V574" s="1"/>
      <c r="W574" s="2"/>
      <c r="X574">
        <v>573</v>
      </c>
      <c r="Y574" s="1" t="s">
        <v>179</v>
      </c>
      <c r="Z574" s="1"/>
      <c r="AA574" s="2"/>
    </row>
    <row r="575" spans="8:27">
      <c r="H575">
        <v>574</v>
      </c>
      <c r="I575" s="1" t="s">
        <v>752</v>
      </c>
      <c r="J575" s="1"/>
      <c r="K575" s="2"/>
      <c r="L575">
        <v>574</v>
      </c>
      <c r="M575" s="1" t="s">
        <v>753</v>
      </c>
      <c r="N575" s="1"/>
      <c r="O575" s="2"/>
      <c r="P575">
        <v>574</v>
      </c>
      <c r="Q575" s="1" t="s">
        <v>754</v>
      </c>
      <c r="R575" s="1"/>
      <c r="S575" s="2"/>
      <c r="T575">
        <v>574</v>
      </c>
      <c r="U575" s="1" t="s">
        <v>178</v>
      </c>
      <c r="V575" s="1"/>
      <c r="W575" s="2"/>
      <c r="X575">
        <v>574</v>
      </c>
      <c r="Y575" s="1" t="s">
        <v>179</v>
      </c>
      <c r="Z575" s="1"/>
      <c r="AA575" s="2"/>
    </row>
    <row r="576" spans="8:27">
      <c r="H576">
        <v>575</v>
      </c>
      <c r="I576" s="1" t="s">
        <v>752</v>
      </c>
      <c r="J576" s="1"/>
      <c r="K576" s="2"/>
      <c r="L576">
        <v>575</v>
      </c>
      <c r="M576" s="1" t="s">
        <v>753</v>
      </c>
      <c r="N576" s="1"/>
      <c r="O576" s="2"/>
      <c r="P576">
        <v>575</v>
      </c>
      <c r="Q576" s="1" t="s">
        <v>754</v>
      </c>
      <c r="R576" s="1"/>
      <c r="S576" s="2"/>
      <c r="T576">
        <v>575</v>
      </c>
      <c r="U576" s="1" t="s">
        <v>178</v>
      </c>
      <c r="V576" s="1"/>
      <c r="W576" s="2"/>
      <c r="X576">
        <v>575</v>
      </c>
      <c r="Y576" s="1" t="s">
        <v>179</v>
      </c>
      <c r="Z576" s="1"/>
      <c r="AA576" s="2"/>
    </row>
    <row r="577" spans="2:58">
      <c r="B577" s="15"/>
      <c r="C577" s="14"/>
      <c r="D577" s="15"/>
      <c r="E577" s="14"/>
      <c r="F577" s="15"/>
      <c r="H577">
        <v>576</v>
      </c>
      <c r="I577" s="1" t="s">
        <v>752</v>
      </c>
      <c r="J577" s="1"/>
      <c r="K577" s="2"/>
      <c r="L577">
        <v>576</v>
      </c>
      <c r="M577" s="1" t="s">
        <v>753</v>
      </c>
      <c r="N577" s="1"/>
      <c r="O577" s="2"/>
      <c r="P577">
        <v>576</v>
      </c>
      <c r="Q577" s="1" t="s">
        <v>754</v>
      </c>
      <c r="R577" s="1"/>
      <c r="S577" s="2"/>
      <c r="T577">
        <v>576</v>
      </c>
      <c r="U577" s="1" t="s">
        <v>178</v>
      </c>
      <c r="V577" s="1"/>
      <c r="W577" s="2"/>
      <c r="X577">
        <v>576</v>
      </c>
      <c r="Y577" s="1" t="s">
        <v>179</v>
      </c>
      <c r="Z577" s="1"/>
      <c r="AA577" s="2"/>
      <c r="AQ577" s="15"/>
      <c r="AR577" s="15"/>
      <c r="AS577" s="15"/>
      <c r="AT577" s="15"/>
      <c r="AU577" s="15"/>
      <c r="AV577" s="15"/>
      <c r="BA577" s="15"/>
      <c r="BB577" s="15"/>
      <c r="BC577" s="15"/>
      <c r="BD577" s="15"/>
      <c r="BE577" s="15"/>
      <c r="BF577" s="15"/>
    </row>
    <row r="578" spans="2:58">
      <c r="B578" s="15"/>
      <c r="C578" s="17"/>
      <c r="D578" s="15"/>
      <c r="E578" s="15"/>
      <c r="F578" s="15"/>
      <c r="H578">
        <v>577</v>
      </c>
      <c r="I578" s="1" t="s">
        <v>752</v>
      </c>
      <c r="J578" s="1"/>
      <c r="K578" s="2"/>
      <c r="L578">
        <v>577</v>
      </c>
      <c r="M578" s="1" t="s">
        <v>753</v>
      </c>
      <c r="N578" s="1"/>
      <c r="O578" s="2"/>
      <c r="P578">
        <v>577</v>
      </c>
      <c r="Q578" s="1" t="s">
        <v>754</v>
      </c>
      <c r="R578" s="1"/>
      <c r="S578" s="2"/>
      <c r="T578">
        <v>577</v>
      </c>
      <c r="U578" s="1" t="s">
        <v>178</v>
      </c>
      <c r="V578" s="1"/>
      <c r="W578" s="2"/>
      <c r="X578">
        <v>577</v>
      </c>
      <c r="Y578" s="1" t="s">
        <v>179</v>
      </c>
      <c r="Z578" s="1"/>
      <c r="AA578" s="2"/>
      <c r="AQ578" s="15"/>
      <c r="AR578" s="15"/>
      <c r="AS578" s="15"/>
      <c r="AT578" s="15"/>
      <c r="AU578" s="15"/>
      <c r="AV578" s="15"/>
      <c r="BA578" s="15"/>
      <c r="BB578" s="15"/>
      <c r="BC578" s="15"/>
      <c r="BD578" s="15"/>
      <c r="BE578" s="15"/>
      <c r="BF578" s="15"/>
    </row>
    <row r="579" spans="2:58">
      <c r="B579" s="15"/>
      <c r="C579" s="17"/>
      <c r="D579" s="15"/>
      <c r="E579" s="15"/>
      <c r="F579" s="15"/>
      <c r="H579">
        <v>578</v>
      </c>
      <c r="I579" s="1" t="s">
        <v>752</v>
      </c>
      <c r="J579" s="1"/>
      <c r="K579" s="2"/>
      <c r="L579">
        <v>578</v>
      </c>
      <c r="M579" s="1" t="s">
        <v>753</v>
      </c>
      <c r="N579" s="1"/>
      <c r="O579" s="2"/>
      <c r="P579">
        <v>578</v>
      </c>
      <c r="Q579" s="1" t="s">
        <v>754</v>
      </c>
      <c r="R579" s="1"/>
      <c r="S579" s="2"/>
      <c r="T579">
        <v>578</v>
      </c>
      <c r="U579" s="1" t="s">
        <v>178</v>
      </c>
      <c r="V579" s="1"/>
      <c r="W579" s="2"/>
      <c r="X579">
        <v>578</v>
      </c>
      <c r="Y579" s="1" t="s">
        <v>179</v>
      </c>
      <c r="Z579" s="1"/>
      <c r="AA579" s="2"/>
      <c r="AQ579" s="15"/>
      <c r="AR579" s="15"/>
      <c r="AS579" s="15"/>
      <c r="AT579" s="15"/>
      <c r="AU579" s="15"/>
      <c r="AV579" s="15"/>
      <c r="BA579" s="15"/>
      <c r="BB579" s="15"/>
      <c r="BC579" s="15"/>
      <c r="BD579" s="15"/>
      <c r="BE579" s="15"/>
      <c r="BF579" s="15"/>
    </row>
    <row r="580" spans="2:58">
      <c r="B580" s="15"/>
      <c r="C580" s="17"/>
      <c r="D580" s="15"/>
      <c r="E580" s="15"/>
      <c r="F580" s="15"/>
      <c r="H580">
        <v>579</v>
      </c>
      <c r="I580" s="1" t="s">
        <v>752</v>
      </c>
      <c r="J580" s="1"/>
      <c r="K580" s="2"/>
      <c r="L580">
        <v>579</v>
      </c>
      <c r="M580" s="1" t="s">
        <v>753</v>
      </c>
      <c r="N580" s="1"/>
      <c r="O580" s="2"/>
      <c r="P580">
        <v>579</v>
      </c>
      <c r="Q580" s="1" t="s">
        <v>754</v>
      </c>
      <c r="R580" s="1"/>
      <c r="S580" s="2"/>
      <c r="T580">
        <v>579</v>
      </c>
      <c r="U580" s="1" t="s">
        <v>178</v>
      </c>
      <c r="V580" s="1"/>
      <c r="W580" s="2"/>
      <c r="X580">
        <v>579</v>
      </c>
      <c r="Y580" s="1" t="s">
        <v>179</v>
      </c>
      <c r="Z580" s="1"/>
      <c r="AA580" s="2"/>
      <c r="AQ580" s="15"/>
      <c r="AR580" s="15"/>
      <c r="AS580" s="15"/>
      <c r="AT580" s="15"/>
      <c r="AU580" s="14"/>
      <c r="AV580" s="14"/>
      <c r="BA580" s="15"/>
      <c r="BB580" s="15"/>
      <c r="BC580" s="15"/>
      <c r="BD580" s="15"/>
      <c r="BE580" s="15"/>
      <c r="BF580" s="15"/>
    </row>
    <row r="581" spans="2:58">
      <c r="B581" s="17"/>
      <c r="C581" s="14"/>
      <c r="D581" s="15"/>
      <c r="E581" s="14"/>
      <c r="F581" s="15"/>
      <c r="H581">
        <v>580</v>
      </c>
      <c r="I581" s="1" t="s">
        <v>752</v>
      </c>
      <c r="J581" s="1"/>
      <c r="K581" s="2"/>
      <c r="L581">
        <v>580</v>
      </c>
      <c r="M581" s="1" t="s">
        <v>753</v>
      </c>
      <c r="N581" s="1"/>
      <c r="O581" s="2"/>
      <c r="P581">
        <v>580</v>
      </c>
      <c r="Q581" s="1" t="s">
        <v>754</v>
      </c>
      <c r="R581" s="1"/>
      <c r="S581" s="2"/>
      <c r="T581">
        <v>580</v>
      </c>
      <c r="U581" s="1" t="s">
        <v>178</v>
      </c>
      <c r="V581" s="1"/>
      <c r="W581" s="2"/>
      <c r="X581">
        <v>580</v>
      </c>
      <c r="Y581" s="1" t="s">
        <v>179</v>
      </c>
      <c r="Z581" s="1"/>
      <c r="AA581" s="2"/>
      <c r="AD581"/>
      <c r="AE581" s="3"/>
      <c r="AF581" s="3"/>
      <c r="AG581" s="46"/>
      <c r="AH581" s="15"/>
      <c r="AI581" s="15"/>
      <c r="AQ581" s="15"/>
      <c r="AR581" s="15"/>
      <c r="AS581" s="15"/>
      <c r="AT581" s="15"/>
      <c r="AU581" s="14"/>
      <c r="AV581" s="14"/>
      <c r="BA581" s="15"/>
      <c r="BB581" s="15"/>
      <c r="BC581" s="15"/>
      <c r="BD581" s="15"/>
      <c r="BE581" s="15"/>
      <c r="BF581" s="14"/>
    </row>
    <row r="582" spans="2:58">
      <c r="B582" s="160"/>
      <c r="C582" s="14"/>
      <c r="D582" s="15"/>
      <c r="E582" s="14"/>
      <c r="F582" s="15"/>
      <c r="H582">
        <v>581</v>
      </c>
      <c r="I582" s="1" t="s">
        <v>752</v>
      </c>
      <c r="J582" s="1"/>
      <c r="K582" s="2"/>
      <c r="L582">
        <v>581</v>
      </c>
      <c r="M582" s="1" t="s">
        <v>753</v>
      </c>
      <c r="N582" s="1"/>
      <c r="O582" s="2"/>
      <c r="P582">
        <v>581</v>
      </c>
      <c r="Q582" s="1" t="s">
        <v>754</v>
      </c>
      <c r="R582" s="1"/>
      <c r="S582" s="2"/>
      <c r="T582">
        <v>581</v>
      </c>
      <c r="U582" s="1" t="s">
        <v>178</v>
      </c>
      <c r="V582" s="1"/>
      <c r="W582" s="2"/>
      <c r="X582">
        <v>581</v>
      </c>
      <c r="Y582" s="1" t="s">
        <v>179</v>
      </c>
      <c r="Z582" s="1"/>
      <c r="AA582" s="2"/>
      <c r="AD582"/>
      <c r="AE582" s="3"/>
      <c r="AF582" s="3"/>
      <c r="AG582" s="46"/>
      <c r="AH582" s="15"/>
      <c r="AI582" s="15"/>
      <c r="AQ582" s="52"/>
      <c r="AR582" s="52"/>
      <c r="AS582" s="52"/>
      <c r="AT582" s="52"/>
      <c r="AU582" s="52"/>
      <c r="AV582" s="52"/>
      <c r="BA582" s="15"/>
      <c r="BB582" s="15"/>
      <c r="BC582" s="15"/>
      <c r="BD582" s="15"/>
      <c r="BE582" s="15"/>
      <c r="BF582" s="15"/>
    </row>
    <row r="583" spans="2:58">
      <c r="B583" s="160"/>
      <c r="C583" s="14"/>
      <c r="D583" s="15"/>
      <c r="E583" s="14"/>
      <c r="F583" s="15"/>
      <c r="H583">
        <v>582</v>
      </c>
      <c r="I583" s="1" t="s">
        <v>752</v>
      </c>
      <c r="J583" s="1"/>
      <c r="K583" s="2"/>
      <c r="L583">
        <v>582</v>
      </c>
      <c r="M583" s="1" t="s">
        <v>753</v>
      </c>
      <c r="N583" s="1"/>
      <c r="O583" s="2"/>
      <c r="P583">
        <v>582</v>
      </c>
      <c r="Q583" s="1" t="s">
        <v>754</v>
      </c>
      <c r="R583" s="1"/>
      <c r="S583" s="2"/>
      <c r="T583">
        <v>582</v>
      </c>
      <c r="U583" s="1" t="s">
        <v>178</v>
      </c>
      <c r="V583" s="1"/>
      <c r="W583" s="2"/>
      <c r="X583">
        <v>582</v>
      </c>
      <c r="Y583" s="1" t="s">
        <v>179</v>
      </c>
      <c r="Z583" s="1"/>
      <c r="AA583" s="2"/>
      <c r="AD583"/>
      <c r="AE583" s="3"/>
      <c r="AF583" s="3"/>
      <c r="AG583" s="46"/>
      <c r="AH583" s="15"/>
      <c r="AI583" s="15"/>
      <c r="AQ583" s="15"/>
      <c r="AR583" s="15"/>
      <c r="AS583" s="15"/>
      <c r="AT583" s="15"/>
      <c r="AU583" s="15"/>
      <c r="AV583" s="15"/>
      <c r="BA583" s="15"/>
      <c r="BB583" s="15"/>
      <c r="BC583" s="15"/>
      <c r="BD583" s="15"/>
      <c r="BE583" s="15"/>
      <c r="BF583" s="15"/>
    </row>
    <row r="584" spans="2:58">
      <c r="B584" s="15"/>
      <c r="C584" s="17"/>
      <c r="D584" s="15"/>
      <c r="E584" s="15"/>
      <c r="F584" s="15"/>
      <c r="H584">
        <v>583</v>
      </c>
      <c r="I584" s="1" t="s">
        <v>752</v>
      </c>
      <c r="J584" s="1"/>
      <c r="K584" s="2"/>
      <c r="L584">
        <v>583</v>
      </c>
      <c r="M584" s="1" t="s">
        <v>753</v>
      </c>
      <c r="N584" s="1"/>
      <c r="O584" s="2"/>
      <c r="P584">
        <v>583</v>
      </c>
      <c r="Q584" s="1" t="s">
        <v>754</v>
      </c>
      <c r="R584" s="1"/>
      <c r="S584" s="2"/>
      <c r="T584">
        <v>583</v>
      </c>
      <c r="U584" s="1" t="s">
        <v>178</v>
      </c>
      <c r="V584" s="1"/>
      <c r="W584" s="2"/>
      <c r="X584">
        <v>583</v>
      </c>
      <c r="Y584" s="1" t="s">
        <v>179</v>
      </c>
      <c r="Z584" s="1"/>
      <c r="AA584" s="2"/>
      <c r="AD584"/>
      <c r="AE584" s="3"/>
      <c r="AF584" s="3"/>
      <c r="AG584" s="46"/>
      <c r="AH584" s="15"/>
      <c r="AI584" s="15"/>
      <c r="AQ584" s="15"/>
      <c r="AR584" s="15"/>
      <c r="AS584" s="15"/>
      <c r="AT584" s="15"/>
      <c r="AU584" s="14"/>
      <c r="AV584" s="14"/>
      <c r="BA584" s="15"/>
      <c r="BB584" s="15"/>
      <c r="BC584" s="15"/>
      <c r="BD584" s="15"/>
      <c r="BE584" s="15"/>
      <c r="BF584" s="14"/>
    </row>
    <row r="585" spans="2:58">
      <c r="B585" s="15"/>
      <c r="C585" s="17"/>
      <c r="D585" s="15"/>
      <c r="E585" s="15"/>
      <c r="F585" s="15"/>
      <c r="H585">
        <v>584</v>
      </c>
      <c r="I585" s="1" t="s">
        <v>752</v>
      </c>
      <c r="J585" s="1"/>
      <c r="K585" s="2"/>
      <c r="L585">
        <v>584</v>
      </c>
      <c r="M585" s="1" t="s">
        <v>753</v>
      </c>
      <c r="N585" s="1"/>
      <c r="O585" s="2"/>
      <c r="P585">
        <v>584</v>
      </c>
      <c r="Q585" s="1" t="s">
        <v>754</v>
      </c>
      <c r="R585" s="1"/>
      <c r="S585" s="2"/>
      <c r="T585">
        <v>584</v>
      </c>
      <c r="U585" s="1" t="s">
        <v>178</v>
      </c>
      <c r="V585" s="1"/>
      <c r="W585" s="2"/>
      <c r="X585">
        <v>584</v>
      </c>
      <c r="Y585" s="1" t="s">
        <v>179</v>
      </c>
      <c r="Z585" s="1"/>
      <c r="AA585" s="2"/>
      <c r="AD585"/>
      <c r="AE585" s="3"/>
      <c r="AF585" s="3"/>
      <c r="AG585" s="46"/>
      <c r="AH585" s="15"/>
      <c r="AI585" s="15"/>
      <c r="AQ585" s="15"/>
      <c r="AR585" s="15"/>
      <c r="AS585" s="15"/>
      <c r="AT585" s="15"/>
      <c r="AU585" s="14"/>
      <c r="AV585" s="14"/>
      <c r="BA585" s="15"/>
      <c r="BB585" s="15"/>
      <c r="BC585" s="15"/>
      <c r="BD585" s="15"/>
      <c r="BE585" s="15"/>
      <c r="BF585" s="15"/>
    </row>
    <row r="586" spans="2:58">
      <c r="B586" s="17"/>
      <c r="C586" s="14"/>
      <c r="D586" s="15"/>
      <c r="E586" s="14"/>
      <c r="F586" s="15"/>
      <c r="H586">
        <v>585</v>
      </c>
      <c r="I586" s="1" t="s">
        <v>752</v>
      </c>
      <c r="J586" s="1"/>
      <c r="K586" s="2"/>
      <c r="L586">
        <v>585</v>
      </c>
      <c r="M586" s="1" t="s">
        <v>753</v>
      </c>
      <c r="N586" s="1"/>
      <c r="O586" s="2"/>
      <c r="P586">
        <v>585</v>
      </c>
      <c r="Q586" s="1" t="s">
        <v>754</v>
      </c>
      <c r="R586" s="1"/>
      <c r="S586" s="2"/>
      <c r="T586">
        <v>585</v>
      </c>
      <c r="U586" s="1" t="s">
        <v>178</v>
      </c>
      <c r="V586" s="1"/>
      <c r="W586" s="2"/>
      <c r="X586">
        <v>585</v>
      </c>
      <c r="Y586" s="1" t="s">
        <v>179</v>
      </c>
      <c r="Z586" s="1"/>
      <c r="AA586" s="2"/>
      <c r="AD586"/>
      <c r="AE586" s="3"/>
      <c r="AF586" s="3"/>
      <c r="AG586" s="46"/>
      <c r="AH586" s="15"/>
      <c r="AI586" s="15"/>
      <c r="AQ586" s="15"/>
      <c r="AR586" s="15"/>
      <c r="AS586" s="15"/>
      <c r="AT586" s="15"/>
      <c r="AU586" s="15"/>
      <c r="AV586" s="15"/>
      <c r="BA586" s="15"/>
      <c r="BB586" s="15"/>
      <c r="BC586" s="15"/>
      <c r="BD586" s="15"/>
      <c r="BE586" s="15"/>
      <c r="BF586" s="15"/>
    </row>
    <row r="587" spans="2:58">
      <c r="B587" s="17"/>
      <c r="C587" s="14"/>
      <c r="D587" s="15"/>
      <c r="E587" s="14"/>
      <c r="F587" s="15"/>
      <c r="H587">
        <v>586</v>
      </c>
      <c r="I587" s="1" t="s">
        <v>752</v>
      </c>
      <c r="J587" s="1"/>
      <c r="K587" s="2"/>
      <c r="L587">
        <v>586</v>
      </c>
      <c r="M587" s="1" t="s">
        <v>753</v>
      </c>
      <c r="N587" s="1"/>
      <c r="O587" s="2"/>
      <c r="P587">
        <v>586</v>
      </c>
      <c r="Q587" s="1" t="s">
        <v>754</v>
      </c>
      <c r="R587" s="1"/>
      <c r="S587" s="2"/>
      <c r="T587">
        <v>586</v>
      </c>
      <c r="U587" s="1" t="s">
        <v>178</v>
      </c>
      <c r="V587" s="1"/>
      <c r="W587" s="2"/>
      <c r="X587">
        <v>586</v>
      </c>
      <c r="Y587" s="1" t="s">
        <v>179</v>
      </c>
      <c r="Z587" s="1"/>
      <c r="AA587" s="2"/>
      <c r="AD587"/>
      <c r="AE587" s="3"/>
      <c r="AF587" s="3"/>
      <c r="AG587" s="46"/>
      <c r="AH587" s="15"/>
      <c r="AI587" s="15"/>
      <c r="AQ587" s="15"/>
      <c r="AR587" s="15"/>
      <c r="AS587" s="15"/>
      <c r="AT587" s="15"/>
      <c r="AU587" s="15"/>
      <c r="AV587" s="15"/>
      <c r="BA587" s="15"/>
      <c r="BB587" s="15"/>
      <c r="BC587" s="15"/>
      <c r="BD587" s="15"/>
      <c r="BE587" s="15"/>
      <c r="BF587" s="15"/>
    </row>
    <row r="588" spans="2:58">
      <c r="B588" s="17"/>
      <c r="C588" s="14"/>
      <c r="D588" s="15"/>
      <c r="E588" s="14"/>
      <c r="F588" s="15"/>
      <c r="H588">
        <v>587</v>
      </c>
      <c r="I588" s="1" t="s">
        <v>752</v>
      </c>
      <c r="J588" s="1"/>
      <c r="K588" s="2"/>
      <c r="L588">
        <v>587</v>
      </c>
      <c r="M588" s="1" t="s">
        <v>753</v>
      </c>
      <c r="N588" s="1"/>
      <c r="O588" s="2"/>
      <c r="P588">
        <v>587</v>
      </c>
      <c r="Q588" s="1" t="s">
        <v>754</v>
      </c>
      <c r="R588" s="1"/>
      <c r="S588" s="2"/>
      <c r="T588">
        <v>587</v>
      </c>
      <c r="U588" s="1" t="s">
        <v>178</v>
      </c>
      <c r="V588" s="1"/>
      <c r="W588" s="2"/>
      <c r="X588">
        <v>587</v>
      </c>
      <c r="Y588" s="1" t="s">
        <v>179</v>
      </c>
      <c r="Z588" s="1"/>
      <c r="AA588" s="2"/>
      <c r="AD588"/>
      <c r="AE588" s="3"/>
      <c r="AF588" s="3"/>
      <c r="AG588" s="46"/>
      <c r="AH588" s="15"/>
      <c r="AI588" s="15"/>
      <c r="AQ588" s="15"/>
      <c r="AR588" s="15"/>
      <c r="AS588" s="15"/>
      <c r="AT588" s="15"/>
      <c r="AU588" s="15"/>
      <c r="AV588" s="15"/>
      <c r="BA588" s="15"/>
      <c r="BB588" s="15"/>
      <c r="BC588" s="15"/>
      <c r="BD588" s="15"/>
      <c r="BE588" s="15"/>
      <c r="BF588" s="15"/>
    </row>
    <row r="589" spans="2:58">
      <c r="B589" s="15"/>
      <c r="C589" s="17"/>
      <c r="D589" s="15"/>
      <c r="E589" s="15"/>
      <c r="F589" s="15"/>
      <c r="H589">
        <v>588</v>
      </c>
      <c r="I589" s="1" t="s">
        <v>752</v>
      </c>
      <c r="J589" s="1"/>
      <c r="K589" s="2"/>
      <c r="L589">
        <v>588</v>
      </c>
      <c r="M589" s="1" t="s">
        <v>753</v>
      </c>
      <c r="N589" s="1"/>
      <c r="O589" s="2"/>
      <c r="P589">
        <v>588</v>
      </c>
      <c r="Q589" s="1" t="s">
        <v>754</v>
      </c>
      <c r="R589" s="1"/>
      <c r="S589" s="2"/>
      <c r="T589">
        <v>588</v>
      </c>
      <c r="U589" s="1" t="s">
        <v>178</v>
      </c>
      <c r="V589" s="1"/>
      <c r="W589" s="2"/>
      <c r="X589">
        <v>588</v>
      </c>
      <c r="Y589" s="1" t="s">
        <v>179</v>
      </c>
      <c r="Z589" s="1"/>
      <c r="AA589" s="2"/>
      <c r="AD589"/>
      <c r="AE589" s="3"/>
      <c r="AF589" s="3"/>
      <c r="AG589" s="46"/>
      <c r="AH589" s="15"/>
      <c r="AI589" s="15"/>
      <c r="AQ589" s="15"/>
      <c r="AR589" s="15"/>
      <c r="AS589" s="15"/>
      <c r="AT589" s="15"/>
      <c r="AU589" s="14"/>
      <c r="AV589" s="14"/>
      <c r="BA589" s="15"/>
      <c r="BB589" s="15"/>
      <c r="BC589" s="15"/>
      <c r="BD589" s="15"/>
      <c r="BE589" s="15"/>
      <c r="BF589" s="14"/>
    </row>
    <row r="590" spans="2:58">
      <c r="B590" s="15"/>
      <c r="C590" s="17"/>
      <c r="D590" s="15"/>
      <c r="E590" s="15"/>
      <c r="F590" s="15"/>
      <c r="H590">
        <v>589</v>
      </c>
      <c r="I590" s="1" t="s">
        <v>752</v>
      </c>
      <c r="J590" s="1"/>
      <c r="K590" s="2"/>
      <c r="L590">
        <v>589</v>
      </c>
      <c r="M590" s="1" t="s">
        <v>753</v>
      </c>
      <c r="N590" s="1"/>
      <c r="O590" s="2"/>
      <c r="P590">
        <v>589</v>
      </c>
      <c r="Q590" s="1" t="s">
        <v>754</v>
      </c>
      <c r="R590" s="1"/>
      <c r="S590" s="2"/>
      <c r="T590">
        <v>589</v>
      </c>
      <c r="U590" s="1" t="s">
        <v>178</v>
      </c>
      <c r="V590" s="1"/>
      <c r="W590" s="2"/>
      <c r="X590">
        <v>589</v>
      </c>
      <c r="Y590" s="1" t="s">
        <v>179</v>
      </c>
      <c r="Z590" s="1"/>
      <c r="AA590" s="2"/>
      <c r="AD590"/>
      <c r="AE590" s="3"/>
      <c r="AF590" s="3"/>
      <c r="AG590" s="46"/>
      <c r="AH590" s="15"/>
      <c r="AI590" s="15"/>
      <c r="AQ590" s="15"/>
      <c r="AR590" s="15"/>
      <c r="AS590" s="15"/>
      <c r="AT590" s="15"/>
      <c r="AU590" s="15"/>
      <c r="AV590" s="15"/>
      <c r="BA590" s="15"/>
      <c r="BB590" s="15"/>
      <c r="BC590" s="15"/>
      <c r="BD590" s="15"/>
      <c r="BE590" s="15"/>
      <c r="BF590" s="14"/>
    </row>
    <row r="591" spans="2:58">
      <c r="B591" s="15"/>
      <c r="C591" s="14"/>
      <c r="D591" s="15"/>
      <c r="E591" s="14"/>
      <c r="F591" s="15"/>
      <c r="H591">
        <v>590</v>
      </c>
      <c r="I591" s="1" t="s">
        <v>752</v>
      </c>
      <c r="J591" s="1"/>
      <c r="K591" s="2"/>
      <c r="L591">
        <v>590</v>
      </c>
      <c r="M591" s="1" t="s">
        <v>753</v>
      </c>
      <c r="N591" s="1"/>
      <c r="O591" s="2"/>
      <c r="P591">
        <v>590</v>
      </c>
      <c r="Q591" s="1" t="s">
        <v>754</v>
      </c>
      <c r="R591" s="1"/>
      <c r="S591" s="2"/>
      <c r="T591">
        <v>590</v>
      </c>
      <c r="U591" s="1" t="s">
        <v>178</v>
      </c>
      <c r="V591" s="1"/>
      <c r="W591" s="2"/>
      <c r="X591">
        <v>590</v>
      </c>
      <c r="Y591" s="1" t="s">
        <v>179</v>
      </c>
      <c r="Z591" s="1"/>
      <c r="AA591" s="2"/>
      <c r="AD591"/>
      <c r="AE591" s="3"/>
      <c r="AF591" s="3"/>
      <c r="AG591" s="46"/>
      <c r="AH591" s="15"/>
      <c r="AI591" s="15"/>
      <c r="AQ591" s="15"/>
      <c r="AR591" s="15"/>
      <c r="AS591" s="15"/>
      <c r="AT591" s="15"/>
      <c r="AU591" s="14"/>
      <c r="AV591" s="14"/>
      <c r="BA591" s="15"/>
      <c r="BB591" s="15"/>
      <c r="BC591" s="15"/>
      <c r="BD591" s="15"/>
      <c r="BE591" s="15"/>
      <c r="BF591" s="15"/>
    </row>
    <row r="592" spans="2:58">
      <c r="B592" s="15"/>
      <c r="C592" s="14"/>
      <c r="D592" s="15"/>
      <c r="E592" s="14"/>
      <c r="F592" s="15"/>
      <c r="H592">
        <v>591</v>
      </c>
      <c r="I592" s="1" t="s">
        <v>752</v>
      </c>
      <c r="J592" s="1"/>
      <c r="K592" s="2"/>
      <c r="L592">
        <v>591</v>
      </c>
      <c r="M592" s="1" t="s">
        <v>753</v>
      </c>
      <c r="N592" s="1"/>
      <c r="O592" s="2"/>
      <c r="P592">
        <v>591</v>
      </c>
      <c r="Q592" s="1" t="s">
        <v>754</v>
      </c>
      <c r="R592" s="1"/>
      <c r="S592" s="2"/>
      <c r="T592">
        <v>591</v>
      </c>
      <c r="U592" s="1" t="s">
        <v>178</v>
      </c>
      <c r="V592" s="1"/>
      <c r="W592" s="2"/>
      <c r="X592">
        <v>591</v>
      </c>
      <c r="Y592" s="1" t="s">
        <v>179</v>
      </c>
      <c r="Z592" s="1"/>
      <c r="AA592" s="2"/>
      <c r="AD592"/>
      <c r="AE592" s="3"/>
      <c r="AF592" s="3"/>
      <c r="AG592" s="46"/>
      <c r="AH592" s="15"/>
      <c r="AI592" s="15"/>
      <c r="AQ592" s="15"/>
      <c r="AR592" s="15"/>
      <c r="AS592" s="15"/>
      <c r="AT592" s="15"/>
      <c r="AU592" s="15"/>
      <c r="AV592" s="15"/>
      <c r="BA592" s="15"/>
      <c r="BB592" s="15"/>
      <c r="BC592" s="15"/>
      <c r="BD592" s="15"/>
      <c r="BE592" s="15"/>
      <c r="BF592" s="15"/>
    </row>
    <row r="593" spans="2:58">
      <c r="B593" s="15"/>
      <c r="C593" s="14"/>
      <c r="D593" s="159"/>
      <c r="E593" s="14"/>
      <c r="F593" s="15"/>
      <c r="H593">
        <v>592</v>
      </c>
      <c r="I593" s="1" t="s">
        <v>752</v>
      </c>
      <c r="J593" s="1"/>
      <c r="K593" s="2"/>
      <c r="L593">
        <v>592</v>
      </c>
      <c r="M593" s="1" t="s">
        <v>753</v>
      </c>
      <c r="N593" s="1"/>
      <c r="O593" s="2"/>
      <c r="P593">
        <v>592</v>
      </c>
      <c r="Q593" s="1" t="s">
        <v>754</v>
      </c>
      <c r="R593" s="1"/>
      <c r="S593" s="2"/>
      <c r="T593">
        <v>592</v>
      </c>
      <c r="U593" s="1" t="s">
        <v>178</v>
      </c>
      <c r="V593" s="1"/>
      <c r="W593" s="2"/>
      <c r="X593">
        <v>592</v>
      </c>
      <c r="Y593" s="1" t="s">
        <v>179</v>
      </c>
      <c r="Z593" s="1"/>
      <c r="AA593" s="2"/>
      <c r="AD593"/>
      <c r="AE593" s="3"/>
      <c r="AF593" s="3"/>
      <c r="AG593" s="46"/>
      <c r="AH593" s="15"/>
      <c r="AI593" s="15"/>
      <c r="AQ593" s="15"/>
      <c r="AR593" s="15"/>
      <c r="AS593" s="15"/>
      <c r="AT593" s="15"/>
      <c r="AU593" s="14"/>
      <c r="AV593" s="14"/>
      <c r="BA593" s="15"/>
      <c r="BB593" s="15"/>
      <c r="BC593" s="15"/>
      <c r="BD593" s="15"/>
      <c r="BE593" s="15"/>
      <c r="BF593" s="15"/>
    </row>
    <row r="594" spans="2:58">
      <c r="B594" s="15"/>
      <c r="C594" s="17"/>
      <c r="D594" s="15"/>
      <c r="E594" s="15"/>
      <c r="F594" s="15"/>
      <c r="H594">
        <v>593</v>
      </c>
      <c r="I594" s="1" t="s">
        <v>752</v>
      </c>
      <c r="J594" s="1"/>
      <c r="K594" s="2"/>
      <c r="L594">
        <v>593</v>
      </c>
      <c r="M594" s="1" t="s">
        <v>753</v>
      </c>
      <c r="N594" s="1"/>
      <c r="O594" s="2"/>
      <c r="P594">
        <v>593</v>
      </c>
      <c r="Q594" s="1" t="s">
        <v>754</v>
      </c>
      <c r="R594" s="1"/>
      <c r="S594" s="2"/>
      <c r="T594">
        <v>593</v>
      </c>
      <c r="U594" s="1" t="s">
        <v>178</v>
      </c>
      <c r="V594" s="1"/>
      <c r="W594" s="2"/>
      <c r="X594">
        <v>593</v>
      </c>
      <c r="Y594" s="1" t="s">
        <v>179</v>
      </c>
      <c r="Z594" s="1"/>
      <c r="AA594" s="2"/>
      <c r="AD594"/>
      <c r="AE594" s="3"/>
      <c r="AF594" s="3"/>
      <c r="AG594" s="46"/>
      <c r="AH594" s="15"/>
      <c r="AI594" s="15"/>
      <c r="AQ594" s="15"/>
      <c r="AR594" s="15"/>
      <c r="AS594" s="15"/>
      <c r="AT594" s="15"/>
      <c r="AU594" s="14"/>
      <c r="AV594" s="14"/>
      <c r="BA594" s="15"/>
      <c r="BB594" s="15"/>
      <c r="BC594" s="15"/>
      <c r="BD594" s="15"/>
      <c r="BE594" s="15"/>
      <c r="BF594" s="15"/>
    </row>
    <row r="595" spans="2:58">
      <c r="B595" s="159"/>
      <c r="C595" s="14"/>
      <c r="D595" s="15"/>
      <c r="E595" s="14"/>
      <c r="F595" s="15"/>
      <c r="H595">
        <v>594</v>
      </c>
      <c r="I595" s="1" t="s">
        <v>752</v>
      </c>
      <c r="J595" s="1"/>
      <c r="K595" s="2"/>
      <c r="L595">
        <v>594</v>
      </c>
      <c r="M595" s="1" t="s">
        <v>753</v>
      </c>
      <c r="N595" s="1"/>
      <c r="O595" s="2"/>
      <c r="P595">
        <v>594</v>
      </c>
      <c r="Q595" s="1" t="s">
        <v>754</v>
      </c>
      <c r="R595" s="1"/>
      <c r="S595" s="2"/>
      <c r="T595">
        <v>594</v>
      </c>
      <c r="U595" s="1" t="s">
        <v>178</v>
      </c>
      <c r="V595" s="1"/>
      <c r="W595" s="2"/>
      <c r="X595">
        <v>594</v>
      </c>
      <c r="Y595" s="1" t="s">
        <v>179</v>
      </c>
      <c r="Z595" s="1"/>
      <c r="AA595" s="2"/>
      <c r="AD595"/>
      <c r="AE595" s="3"/>
      <c r="AF595" s="3"/>
      <c r="AG595" s="46"/>
      <c r="AH595" s="15"/>
      <c r="AI595" s="15"/>
      <c r="AQ595" s="15"/>
      <c r="AR595" s="15"/>
      <c r="AS595" s="15"/>
      <c r="AT595" s="15"/>
      <c r="AU595" s="14"/>
      <c r="AV595" s="14"/>
      <c r="BA595" s="15"/>
      <c r="BB595" s="15"/>
      <c r="BC595" s="15"/>
      <c r="BD595" s="15"/>
      <c r="BE595" s="15"/>
      <c r="BF595" s="15"/>
    </row>
    <row r="596" spans="2:58">
      <c r="B596" s="17"/>
      <c r="C596" s="14"/>
      <c r="D596" s="15"/>
      <c r="E596" s="14"/>
      <c r="F596" s="15"/>
      <c r="H596">
        <v>595</v>
      </c>
      <c r="I596" s="1" t="s">
        <v>752</v>
      </c>
      <c r="J596" s="1"/>
      <c r="K596" s="2"/>
      <c r="L596">
        <v>595</v>
      </c>
      <c r="M596" s="1" t="s">
        <v>753</v>
      </c>
      <c r="N596" s="1"/>
      <c r="O596" s="2"/>
      <c r="P596">
        <v>595</v>
      </c>
      <c r="Q596" s="1" t="s">
        <v>754</v>
      </c>
      <c r="R596" s="1"/>
      <c r="S596" s="2"/>
      <c r="T596">
        <v>595</v>
      </c>
      <c r="U596" s="1" t="s">
        <v>178</v>
      </c>
      <c r="V596" s="1"/>
      <c r="W596" s="2"/>
      <c r="X596">
        <v>595</v>
      </c>
      <c r="Y596" s="1" t="s">
        <v>179</v>
      </c>
      <c r="Z596" s="1"/>
      <c r="AA596" s="2"/>
      <c r="AD596"/>
      <c r="AE596" s="3"/>
      <c r="AF596" s="3"/>
      <c r="AG596" s="46"/>
      <c r="AH596" s="15"/>
      <c r="AI596" s="15"/>
      <c r="AQ596" s="15"/>
      <c r="AR596" s="15"/>
      <c r="AS596" s="15"/>
      <c r="AT596" s="15"/>
      <c r="AU596" s="14"/>
      <c r="AV596" s="14"/>
      <c r="BA596" s="15"/>
      <c r="BB596" s="15"/>
      <c r="BC596" s="15"/>
      <c r="BD596" s="15"/>
      <c r="BE596" s="15"/>
      <c r="BF596" s="15"/>
    </row>
    <row r="597" spans="2:58">
      <c r="B597" s="15"/>
      <c r="C597" s="15"/>
      <c r="D597" s="15"/>
      <c r="E597" s="15"/>
      <c r="F597" s="15"/>
      <c r="H597">
        <v>596</v>
      </c>
      <c r="I597" s="1" t="s">
        <v>752</v>
      </c>
      <c r="J597" s="1"/>
      <c r="K597" s="2"/>
      <c r="L597">
        <v>596</v>
      </c>
      <c r="M597" s="1" t="s">
        <v>753</v>
      </c>
      <c r="N597" s="1"/>
      <c r="O597" s="2"/>
      <c r="P597">
        <v>596</v>
      </c>
      <c r="Q597" s="1" t="s">
        <v>754</v>
      </c>
      <c r="R597" s="1"/>
      <c r="S597" s="2"/>
      <c r="T597">
        <v>596</v>
      </c>
      <c r="U597" s="1" t="s">
        <v>178</v>
      </c>
      <c r="V597" s="1"/>
      <c r="W597" s="2"/>
      <c r="X597">
        <v>596</v>
      </c>
      <c r="Y597" s="1" t="s">
        <v>179</v>
      </c>
      <c r="Z597" s="1"/>
      <c r="AA597" s="2"/>
      <c r="AD597"/>
      <c r="AE597" s="3"/>
      <c r="AF597" s="3"/>
      <c r="AG597" s="46"/>
      <c r="AH597" s="15"/>
      <c r="AI597" s="15"/>
      <c r="AQ597" s="15"/>
      <c r="AR597" s="15"/>
      <c r="AS597" s="15"/>
      <c r="AT597" s="15"/>
      <c r="AU597" s="14"/>
      <c r="AV597" s="14"/>
      <c r="BA597" s="15"/>
      <c r="BB597" s="15"/>
      <c r="BC597" s="15"/>
      <c r="BD597" s="15"/>
      <c r="BE597" s="15"/>
      <c r="BF597" s="15"/>
    </row>
    <row r="598" spans="2:58">
      <c r="B598" s="15"/>
      <c r="C598" s="15"/>
      <c r="D598" s="15"/>
      <c r="E598" s="15"/>
      <c r="F598" s="15"/>
      <c r="H598">
        <v>597</v>
      </c>
      <c r="I598" s="1" t="s">
        <v>752</v>
      </c>
      <c r="J598" s="1"/>
      <c r="K598" s="2"/>
      <c r="L598">
        <v>597</v>
      </c>
      <c r="M598" s="1" t="s">
        <v>753</v>
      </c>
      <c r="N598" s="1"/>
      <c r="O598" s="2"/>
      <c r="P598">
        <v>597</v>
      </c>
      <c r="Q598" s="1" t="s">
        <v>754</v>
      </c>
      <c r="R598" s="1"/>
      <c r="S598" s="2"/>
      <c r="T598">
        <v>597</v>
      </c>
      <c r="U598" s="1" t="s">
        <v>178</v>
      </c>
      <c r="V598" s="1"/>
      <c r="W598" s="2"/>
      <c r="X598">
        <v>597</v>
      </c>
      <c r="Y598" s="1" t="s">
        <v>179</v>
      </c>
      <c r="Z598" s="1"/>
      <c r="AA598" s="2"/>
      <c r="AD598"/>
      <c r="AE598" s="3"/>
      <c r="AF598" s="3"/>
      <c r="AG598" s="46"/>
      <c r="AH598" s="15"/>
      <c r="AI598" s="15"/>
      <c r="AQ598" s="15"/>
      <c r="AR598" s="15"/>
      <c r="AS598" s="15"/>
      <c r="AT598" s="15"/>
      <c r="AU598" s="14"/>
      <c r="AV598" s="14"/>
      <c r="BA598" s="15"/>
      <c r="BB598" s="15"/>
      <c r="BC598" s="15"/>
      <c r="BD598" s="15"/>
      <c r="BE598" s="15"/>
      <c r="BF598" s="15"/>
    </row>
    <row r="599" spans="2:58">
      <c r="B599" s="15"/>
      <c r="C599" s="17"/>
      <c r="D599" s="15"/>
      <c r="E599" s="15"/>
      <c r="F599" s="15"/>
      <c r="H599">
        <v>598</v>
      </c>
      <c r="I599" s="1" t="s">
        <v>752</v>
      </c>
      <c r="J599" s="1"/>
      <c r="K599" s="2"/>
      <c r="L599">
        <v>598</v>
      </c>
      <c r="M599" s="1" t="s">
        <v>753</v>
      </c>
      <c r="N599" s="1"/>
      <c r="O599" s="2"/>
      <c r="P599">
        <v>598</v>
      </c>
      <c r="Q599" s="1" t="s">
        <v>754</v>
      </c>
      <c r="R599" s="1"/>
      <c r="S599" s="2"/>
      <c r="T599">
        <v>598</v>
      </c>
      <c r="U599" s="1" t="s">
        <v>178</v>
      </c>
      <c r="V599" s="1"/>
      <c r="W599" s="2"/>
      <c r="X599">
        <v>598</v>
      </c>
      <c r="Y599" s="1" t="s">
        <v>179</v>
      </c>
      <c r="Z599" s="1"/>
      <c r="AA599" s="2"/>
      <c r="AD599"/>
      <c r="AE599" s="3"/>
      <c r="AF599" s="3"/>
      <c r="AG599" s="46"/>
      <c r="AH599" s="15"/>
      <c r="AI599" s="15"/>
      <c r="AQ599" s="15"/>
      <c r="AR599" s="15"/>
      <c r="AS599" s="15"/>
      <c r="AT599" s="15"/>
      <c r="AU599" s="14"/>
      <c r="AV599" s="14"/>
      <c r="BA599" s="15"/>
      <c r="BB599" s="15"/>
      <c r="BC599" s="15"/>
      <c r="BD599" s="15"/>
      <c r="BE599" s="15"/>
      <c r="BF599" s="15"/>
    </row>
    <row r="600" spans="2:58">
      <c r="B600" s="17"/>
      <c r="C600" s="14"/>
      <c r="D600" s="15"/>
      <c r="E600" s="14"/>
      <c r="F600" s="15"/>
      <c r="H600">
        <v>599</v>
      </c>
      <c r="I600" s="1" t="s">
        <v>752</v>
      </c>
      <c r="J600" s="1"/>
      <c r="K600" s="2"/>
      <c r="L600">
        <v>599</v>
      </c>
      <c r="M600" s="1" t="s">
        <v>753</v>
      </c>
      <c r="N600" s="1"/>
      <c r="O600" s="2"/>
      <c r="P600">
        <v>599</v>
      </c>
      <c r="Q600" s="1" t="s">
        <v>754</v>
      </c>
      <c r="R600" s="1"/>
      <c r="S600" s="2"/>
      <c r="T600">
        <v>599</v>
      </c>
      <c r="U600" s="1" t="s">
        <v>178</v>
      </c>
      <c r="V600" s="1"/>
      <c r="W600" s="2"/>
      <c r="X600">
        <v>599</v>
      </c>
      <c r="Y600" s="1" t="s">
        <v>179</v>
      </c>
      <c r="Z600" s="1"/>
      <c r="AA600" s="2"/>
      <c r="AD600"/>
      <c r="AE600" s="3"/>
      <c r="AF600" s="3"/>
      <c r="AG600" s="46"/>
      <c r="AH600" s="15"/>
      <c r="AI600" s="15"/>
      <c r="AQ600" s="15"/>
      <c r="AR600" s="15"/>
      <c r="AS600" s="15"/>
      <c r="AT600" s="15"/>
      <c r="AU600" s="15"/>
      <c r="AV600" s="15"/>
      <c r="BA600" s="15"/>
      <c r="BB600" s="15"/>
      <c r="BC600" s="15"/>
      <c r="BD600" s="15"/>
      <c r="BE600" s="15"/>
      <c r="BF600" s="15"/>
    </row>
    <row r="601" spans="2:58">
      <c r="B601" s="17"/>
      <c r="C601" s="14"/>
      <c r="D601" s="15"/>
      <c r="E601" s="14"/>
      <c r="F601" s="15"/>
      <c r="H601">
        <v>600</v>
      </c>
      <c r="I601" s="1" t="s">
        <v>752</v>
      </c>
      <c r="J601" s="1"/>
      <c r="K601" s="2"/>
      <c r="L601">
        <v>600</v>
      </c>
      <c r="M601" s="1" t="s">
        <v>753</v>
      </c>
      <c r="N601" s="1"/>
      <c r="O601" s="2"/>
      <c r="P601">
        <v>600</v>
      </c>
      <c r="Q601" s="1" t="s">
        <v>754</v>
      </c>
      <c r="R601" s="1"/>
      <c r="S601" s="2"/>
      <c r="T601">
        <v>600</v>
      </c>
      <c r="U601" s="1" t="s">
        <v>178</v>
      </c>
      <c r="V601" s="1"/>
      <c r="W601" s="2"/>
      <c r="X601">
        <v>600</v>
      </c>
      <c r="Y601" s="1" t="s">
        <v>179</v>
      </c>
      <c r="Z601" s="1"/>
      <c r="AA601" s="2"/>
      <c r="AD601"/>
      <c r="AE601" s="3"/>
      <c r="AF601" s="3"/>
      <c r="AG601" s="46"/>
      <c r="AH601" s="15"/>
      <c r="AI601" s="15"/>
      <c r="AQ601" s="15"/>
      <c r="AR601" s="15"/>
      <c r="AS601" s="15"/>
      <c r="AT601" s="15"/>
      <c r="AU601" s="14"/>
      <c r="AV601" s="14"/>
      <c r="BA601" s="15"/>
      <c r="BB601" s="15"/>
      <c r="BC601" s="15"/>
      <c r="BD601" s="15"/>
      <c r="BE601" s="15"/>
      <c r="BF601" s="15"/>
    </row>
    <row r="602" spans="2:58">
      <c r="B602" s="17"/>
      <c r="C602" s="14"/>
      <c r="D602" s="15"/>
      <c r="E602" s="14"/>
      <c r="F602" s="15"/>
      <c r="H602">
        <v>601</v>
      </c>
      <c r="I602" s="1" t="s">
        <v>752</v>
      </c>
      <c r="J602" s="1"/>
      <c r="K602" s="2"/>
      <c r="L602">
        <v>601</v>
      </c>
      <c r="M602" s="1" t="s">
        <v>753</v>
      </c>
      <c r="N602" s="1"/>
      <c r="O602" s="2"/>
      <c r="P602">
        <v>601</v>
      </c>
      <c r="Q602" s="1" t="s">
        <v>754</v>
      </c>
      <c r="R602" s="1"/>
      <c r="S602" s="2"/>
      <c r="T602">
        <v>601</v>
      </c>
      <c r="U602" s="1" t="s">
        <v>178</v>
      </c>
      <c r="V602" s="1"/>
      <c r="W602" s="2"/>
      <c r="X602">
        <v>601</v>
      </c>
      <c r="Y602" s="1" t="s">
        <v>179</v>
      </c>
      <c r="Z602" s="1"/>
      <c r="AA602" s="2"/>
      <c r="AD602"/>
      <c r="AE602" s="3"/>
      <c r="AF602" s="3"/>
      <c r="AG602" s="46"/>
      <c r="AH602" s="15"/>
      <c r="AI602" s="15"/>
      <c r="AQ602" s="15"/>
      <c r="AR602" s="15"/>
      <c r="AS602" s="15"/>
      <c r="AT602" s="15"/>
      <c r="AU602" s="14"/>
      <c r="AV602" s="14"/>
      <c r="BA602" s="15"/>
      <c r="BB602" s="15"/>
      <c r="BC602" s="15"/>
      <c r="BD602" s="15"/>
      <c r="BE602" s="15"/>
      <c r="BF602" s="14"/>
    </row>
    <row r="603" spans="2:58">
      <c r="B603" s="15"/>
      <c r="C603" s="17"/>
      <c r="D603" s="15"/>
      <c r="E603" s="15"/>
      <c r="F603" s="15"/>
      <c r="H603">
        <v>602</v>
      </c>
      <c r="I603" s="1" t="s">
        <v>752</v>
      </c>
      <c r="J603" s="1"/>
      <c r="K603" s="2"/>
      <c r="L603">
        <v>602</v>
      </c>
      <c r="M603" s="1" t="s">
        <v>753</v>
      </c>
      <c r="N603" s="1"/>
      <c r="O603" s="2"/>
      <c r="P603">
        <v>602</v>
      </c>
      <c r="Q603" s="1" t="s">
        <v>754</v>
      </c>
      <c r="R603" s="1"/>
      <c r="S603" s="2"/>
      <c r="T603">
        <v>602</v>
      </c>
      <c r="U603" s="1" t="s">
        <v>178</v>
      </c>
      <c r="V603" s="1"/>
      <c r="W603" s="2"/>
      <c r="X603">
        <v>602</v>
      </c>
      <c r="Y603" s="1" t="s">
        <v>179</v>
      </c>
      <c r="Z603" s="1"/>
      <c r="AA603" s="2"/>
      <c r="AD603"/>
      <c r="AE603" s="3"/>
      <c r="AF603" s="3"/>
      <c r="AG603" s="46"/>
      <c r="AH603" s="15"/>
      <c r="AI603" s="15"/>
      <c r="AQ603" s="15"/>
      <c r="AR603" s="15"/>
      <c r="AS603" s="15"/>
      <c r="AT603" s="15"/>
      <c r="AU603" s="14"/>
      <c r="AV603" s="14"/>
      <c r="BA603" s="15"/>
      <c r="BB603" s="15"/>
      <c r="BC603" s="15"/>
      <c r="BD603" s="15"/>
      <c r="BE603" s="15"/>
      <c r="BF603" s="14"/>
    </row>
    <row r="604" spans="2:58">
      <c r="B604" s="15"/>
      <c r="C604" s="14"/>
      <c r="D604" s="15"/>
      <c r="E604" s="14"/>
      <c r="F604" s="15"/>
      <c r="H604">
        <v>603</v>
      </c>
      <c r="I604" s="1" t="s">
        <v>752</v>
      </c>
      <c r="J604" s="1"/>
      <c r="K604" s="2"/>
      <c r="L604">
        <v>603</v>
      </c>
      <c r="M604" s="1" t="s">
        <v>753</v>
      </c>
      <c r="N604" s="1"/>
      <c r="O604" s="2"/>
      <c r="P604">
        <v>603</v>
      </c>
      <c r="Q604" s="1" t="s">
        <v>754</v>
      </c>
      <c r="R604" s="1"/>
      <c r="S604" s="2"/>
      <c r="T604">
        <v>603</v>
      </c>
      <c r="U604" s="1" t="s">
        <v>178</v>
      </c>
      <c r="V604" s="1"/>
      <c r="W604" s="2"/>
      <c r="X604">
        <v>603</v>
      </c>
      <c r="Y604" s="1" t="s">
        <v>179</v>
      </c>
      <c r="Z604" s="1"/>
      <c r="AA604" s="2"/>
      <c r="AD604"/>
      <c r="AE604" s="3"/>
      <c r="AF604" s="3"/>
      <c r="AG604" s="46"/>
      <c r="AH604" s="15"/>
      <c r="AI604" s="15"/>
      <c r="AQ604" s="15"/>
      <c r="AR604" s="15"/>
      <c r="AS604" s="15"/>
      <c r="AT604" s="15"/>
      <c r="AU604" s="15"/>
      <c r="AV604" s="15"/>
      <c r="BA604" s="15"/>
      <c r="BB604" s="15"/>
      <c r="BC604" s="15"/>
      <c r="BD604" s="15"/>
      <c r="BE604" s="15"/>
      <c r="BF604" s="15"/>
    </row>
    <row r="605" spans="2:58">
      <c r="B605" s="15"/>
      <c r="C605" s="14"/>
      <c r="D605" s="15"/>
      <c r="E605" s="14"/>
      <c r="F605" s="15"/>
      <c r="H605">
        <v>604</v>
      </c>
      <c r="I605" s="1" t="s">
        <v>752</v>
      </c>
      <c r="J605" s="1"/>
      <c r="K605" s="2"/>
      <c r="L605">
        <v>604</v>
      </c>
      <c r="M605" s="1" t="s">
        <v>753</v>
      </c>
      <c r="N605" s="1"/>
      <c r="O605" s="2"/>
      <c r="P605">
        <v>604</v>
      </c>
      <c r="Q605" s="1" t="s">
        <v>754</v>
      </c>
      <c r="R605" s="1"/>
      <c r="S605" s="2"/>
      <c r="T605">
        <v>604</v>
      </c>
      <c r="U605" s="1" t="s">
        <v>178</v>
      </c>
      <c r="V605" s="1"/>
      <c r="W605" s="2"/>
      <c r="X605">
        <v>604</v>
      </c>
      <c r="Y605" s="1" t="s">
        <v>179</v>
      </c>
      <c r="Z605" s="1"/>
      <c r="AA605" s="2"/>
      <c r="AD605"/>
      <c r="AE605" s="3"/>
      <c r="AF605" s="3"/>
      <c r="AG605" s="46"/>
      <c r="AH605" s="15"/>
      <c r="AI605" s="15"/>
      <c r="AQ605" s="15"/>
      <c r="AR605" s="15"/>
      <c r="AS605" s="15"/>
      <c r="AT605" s="15"/>
      <c r="AU605" s="14"/>
      <c r="AV605" s="14"/>
      <c r="BA605" s="15"/>
      <c r="BB605" s="15"/>
      <c r="BC605" s="15"/>
      <c r="BD605" s="15"/>
      <c r="BE605" s="15"/>
      <c r="BF605" s="15"/>
    </row>
    <row r="606" spans="2:58">
      <c r="B606" s="15"/>
      <c r="C606" s="14"/>
      <c r="D606" s="15"/>
      <c r="E606" s="14"/>
      <c r="F606" s="15"/>
      <c r="H606">
        <v>605</v>
      </c>
      <c r="I606" s="1" t="s">
        <v>752</v>
      </c>
      <c r="J606" s="1"/>
      <c r="K606" s="2"/>
      <c r="L606">
        <v>605</v>
      </c>
      <c r="M606" s="1" t="s">
        <v>753</v>
      </c>
      <c r="N606" s="1"/>
      <c r="O606" s="2"/>
      <c r="P606">
        <v>605</v>
      </c>
      <c r="Q606" s="1" t="s">
        <v>754</v>
      </c>
      <c r="R606" s="1"/>
      <c r="S606" s="2"/>
      <c r="T606">
        <v>605</v>
      </c>
      <c r="U606" s="1" t="s">
        <v>178</v>
      </c>
      <c r="V606" s="1"/>
      <c r="W606" s="2"/>
      <c r="X606">
        <v>605</v>
      </c>
      <c r="Y606" s="1" t="s">
        <v>179</v>
      </c>
      <c r="Z606" s="1"/>
      <c r="AA606" s="2"/>
      <c r="AD606"/>
      <c r="AE606" s="3"/>
      <c r="AF606" s="3"/>
      <c r="AG606" s="46"/>
      <c r="AH606" s="15"/>
      <c r="AI606" s="15"/>
      <c r="AQ606" s="15"/>
      <c r="AR606" s="15"/>
      <c r="AS606" s="15"/>
      <c r="AT606" s="15"/>
      <c r="AU606" s="14"/>
      <c r="AV606" s="14"/>
      <c r="BA606" s="15"/>
      <c r="BB606" s="15"/>
      <c r="BC606" s="15"/>
      <c r="BD606" s="15"/>
      <c r="BE606" s="15"/>
      <c r="BF606" s="14"/>
    </row>
    <row r="607" spans="2:58">
      <c r="B607" s="15"/>
      <c r="C607" s="14"/>
      <c r="D607" s="15"/>
      <c r="E607" s="14"/>
      <c r="F607" s="15"/>
      <c r="H607">
        <v>606</v>
      </c>
      <c r="I607" s="1" t="s">
        <v>752</v>
      </c>
      <c r="J607" s="1"/>
      <c r="K607" s="2"/>
      <c r="L607">
        <v>606</v>
      </c>
      <c r="M607" s="1" t="s">
        <v>753</v>
      </c>
      <c r="N607" s="1"/>
      <c r="O607" s="2"/>
      <c r="P607">
        <v>606</v>
      </c>
      <c r="Q607" s="1" t="s">
        <v>754</v>
      </c>
      <c r="R607" s="1"/>
      <c r="S607" s="2"/>
      <c r="T607">
        <v>606</v>
      </c>
      <c r="U607" s="1" t="s">
        <v>178</v>
      </c>
      <c r="V607" s="1"/>
      <c r="W607" s="2"/>
      <c r="X607">
        <v>606</v>
      </c>
      <c r="Y607" s="1" t="s">
        <v>179</v>
      </c>
      <c r="Z607" s="1"/>
      <c r="AA607" s="2"/>
      <c r="AD607"/>
      <c r="AE607" s="3"/>
      <c r="AF607" s="3"/>
      <c r="AG607" s="46"/>
      <c r="AH607" s="15"/>
      <c r="AI607" s="15"/>
      <c r="AQ607" s="15"/>
      <c r="AR607" s="15"/>
      <c r="AS607" s="15"/>
      <c r="AT607" s="15"/>
      <c r="AU607" s="14"/>
      <c r="AV607" s="14"/>
      <c r="BA607" s="15"/>
      <c r="BB607" s="15"/>
      <c r="BC607" s="15"/>
      <c r="BD607" s="15"/>
      <c r="BE607" s="15"/>
      <c r="BF607" s="14"/>
    </row>
    <row r="608" spans="2:58">
      <c r="B608" s="15"/>
      <c r="C608" s="14"/>
      <c r="D608" s="15"/>
      <c r="E608" s="14"/>
      <c r="F608" s="15"/>
      <c r="H608">
        <v>607</v>
      </c>
      <c r="I608" s="1" t="s">
        <v>752</v>
      </c>
      <c r="J608" s="1"/>
      <c r="K608" s="2"/>
      <c r="L608">
        <v>607</v>
      </c>
      <c r="M608" s="1" t="s">
        <v>753</v>
      </c>
      <c r="N608" s="1"/>
      <c r="O608" s="2"/>
      <c r="P608">
        <v>607</v>
      </c>
      <c r="Q608" s="1" t="s">
        <v>754</v>
      </c>
      <c r="R608" s="1"/>
      <c r="S608" s="2"/>
      <c r="T608">
        <v>607</v>
      </c>
      <c r="U608" s="1" t="s">
        <v>178</v>
      </c>
      <c r="V608" s="1"/>
      <c r="W608" s="2"/>
      <c r="X608">
        <v>607</v>
      </c>
      <c r="Y608" s="1" t="s">
        <v>179</v>
      </c>
      <c r="Z608" s="1"/>
      <c r="AA608" s="2"/>
      <c r="AD608"/>
      <c r="AE608" s="3"/>
      <c r="AF608" s="3"/>
      <c r="AG608" s="46"/>
      <c r="AH608" s="15"/>
      <c r="AI608" s="15"/>
      <c r="AQ608" s="15"/>
      <c r="AR608" s="15"/>
      <c r="AS608" s="15"/>
      <c r="AT608" s="15"/>
      <c r="AU608" s="14"/>
      <c r="AV608" s="14"/>
      <c r="BA608" s="15"/>
      <c r="BB608" s="15"/>
      <c r="BC608" s="15"/>
      <c r="BD608" s="15"/>
      <c r="BE608" s="15"/>
      <c r="BF608" s="14"/>
    </row>
    <row r="609" spans="2:58">
      <c r="B609" s="15"/>
      <c r="C609" s="14"/>
      <c r="D609" s="15"/>
      <c r="E609" s="14"/>
      <c r="F609" s="15"/>
      <c r="H609">
        <v>608</v>
      </c>
      <c r="I609" s="1" t="s">
        <v>752</v>
      </c>
      <c r="J609" s="1"/>
      <c r="K609" s="2"/>
      <c r="L609">
        <v>608</v>
      </c>
      <c r="M609" s="1" t="s">
        <v>753</v>
      </c>
      <c r="N609" s="1"/>
      <c r="O609" s="2"/>
      <c r="P609">
        <v>608</v>
      </c>
      <c r="Q609" s="1" t="s">
        <v>754</v>
      </c>
      <c r="R609" s="1"/>
      <c r="S609" s="2"/>
      <c r="T609">
        <v>608</v>
      </c>
      <c r="U609" s="1" t="s">
        <v>178</v>
      </c>
      <c r="V609" s="1"/>
      <c r="W609" s="2"/>
      <c r="X609">
        <v>608</v>
      </c>
      <c r="Y609" s="1" t="s">
        <v>179</v>
      </c>
      <c r="Z609" s="1"/>
      <c r="AA609" s="2"/>
      <c r="AD609"/>
      <c r="AE609" s="3"/>
      <c r="AF609" s="3"/>
      <c r="AG609" s="46"/>
      <c r="AH609" s="15"/>
      <c r="AI609" s="15"/>
      <c r="AQ609" s="15"/>
      <c r="AR609" s="15"/>
      <c r="AS609" s="15"/>
      <c r="AT609" s="15"/>
      <c r="AU609" s="14"/>
      <c r="AV609" s="14"/>
      <c r="BA609" s="15"/>
      <c r="BB609" s="15"/>
      <c r="BC609" s="15"/>
      <c r="BD609" s="15"/>
      <c r="BE609" s="15"/>
      <c r="BF609" s="14"/>
    </row>
    <row r="610" spans="2:58">
      <c r="B610" s="15"/>
      <c r="C610" s="14"/>
      <c r="D610" s="15"/>
      <c r="E610" s="14"/>
      <c r="F610" s="15"/>
      <c r="H610">
        <v>609</v>
      </c>
      <c r="I610" s="1" t="s">
        <v>752</v>
      </c>
      <c r="J610" s="1"/>
      <c r="K610" s="2"/>
      <c r="L610">
        <v>609</v>
      </c>
      <c r="M610" s="1" t="s">
        <v>753</v>
      </c>
      <c r="N610" s="1"/>
      <c r="O610" s="2"/>
      <c r="P610">
        <v>609</v>
      </c>
      <c r="Q610" s="1" t="s">
        <v>754</v>
      </c>
      <c r="R610" s="1"/>
      <c r="S610" s="2"/>
      <c r="T610">
        <v>609</v>
      </c>
      <c r="U610" s="1" t="s">
        <v>178</v>
      </c>
      <c r="V610" s="1"/>
      <c r="W610" s="2"/>
      <c r="X610">
        <v>609</v>
      </c>
      <c r="Y610" s="1" t="s">
        <v>179</v>
      </c>
      <c r="Z610" s="1"/>
      <c r="AA610" s="2"/>
      <c r="AD610"/>
      <c r="AE610" s="3"/>
      <c r="AF610" s="3"/>
      <c r="AG610" s="46"/>
      <c r="AH610" s="15"/>
      <c r="AI610" s="15"/>
      <c r="AQ610" s="15"/>
      <c r="AR610" s="15"/>
      <c r="AS610" s="15"/>
      <c r="AT610" s="15"/>
      <c r="AU610" s="14"/>
      <c r="AV610" s="14"/>
      <c r="BA610" s="15"/>
      <c r="BB610" s="15"/>
      <c r="BC610" s="15"/>
      <c r="BD610" s="15"/>
      <c r="BE610" s="15"/>
      <c r="BF610" s="15"/>
    </row>
    <row r="611" spans="2:58">
      <c r="B611" s="15"/>
      <c r="C611" s="17"/>
      <c r="D611" s="15"/>
      <c r="E611" s="15"/>
      <c r="F611" s="15"/>
      <c r="H611">
        <v>610</v>
      </c>
      <c r="I611" s="1" t="s">
        <v>752</v>
      </c>
      <c r="J611" s="1"/>
      <c r="K611" s="2"/>
      <c r="L611">
        <v>610</v>
      </c>
      <c r="M611" s="1" t="s">
        <v>753</v>
      </c>
      <c r="N611" s="1"/>
      <c r="O611" s="2"/>
      <c r="P611">
        <v>610</v>
      </c>
      <c r="Q611" s="1" t="s">
        <v>754</v>
      </c>
      <c r="R611" s="1"/>
      <c r="S611" s="2"/>
      <c r="T611">
        <v>610</v>
      </c>
      <c r="U611" s="1" t="s">
        <v>178</v>
      </c>
      <c r="V611" s="1"/>
      <c r="W611" s="2"/>
      <c r="X611">
        <v>610</v>
      </c>
      <c r="Y611" s="1" t="s">
        <v>179</v>
      </c>
      <c r="Z611" s="1"/>
      <c r="AA611" s="2"/>
      <c r="AD611"/>
      <c r="AE611" s="3"/>
      <c r="AF611" s="3"/>
      <c r="AG611" s="46"/>
      <c r="AH611" s="15"/>
      <c r="AI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</row>
    <row r="612" spans="2:58">
      <c r="B612" s="15"/>
      <c r="C612" s="14"/>
      <c r="D612" s="15"/>
      <c r="E612" s="14"/>
      <c r="F612" s="15"/>
      <c r="H612">
        <v>611</v>
      </c>
      <c r="I612" s="1" t="s">
        <v>752</v>
      </c>
      <c r="J612" s="1"/>
      <c r="K612" s="2"/>
      <c r="L612">
        <v>611</v>
      </c>
      <c r="M612" s="1" t="s">
        <v>753</v>
      </c>
      <c r="N612" s="1"/>
      <c r="O612" s="2"/>
      <c r="P612">
        <v>611</v>
      </c>
      <c r="Q612" s="1" t="s">
        <v>754</v>
      </c>
      <c r="R612" s="1"/>
      <c r="S612" s="2"/>
      <c r="T612">
        <v>611</v>
      </c>
      <c r="U612" s="1" t="s">
        <v>178</v>
      </c>
      <c r="V612" s="1"/>
      <c r="W612" s="2"/>
      <c r="X612">
        <v>611</v>
      </c>
      <c r="Y612" s="1" t="s">
        <v>179</v>
      </c>
      <c r="Z612" s="1"/>
      <c r="AA612" s="2"/>
      <c r="AD612"/>
      <c r="AE612" s="3"/>
      <c r="AF612" s="3"/>
      <c r="AG612" s="46"/>
      <c r="AH612" s="15"/>
      <c r="AI612" s="15"/>
    </row>
    <row r="613" spans="2:58">
      <c r="B613" s="15"/>
      <c r="C613" s="14"/>
      <c r="D613" s="15"/>
      <c r="E613" s="14"/>
      <c r="F613" s="15"/>
      <c r="H613">
        <v>612</v>
      </c>
      <c r="I613" s="1" t="s">
        <v>752</v>
      </c>
      <c r="J613" s="1"/>
      <c r="K613" s="2"/>
      <c r="L613">
        <v>612</v>
      </c>
      <c r="M613" s="1" t="s">
        <v>753</v>
      </c>
      <c r="N613" s="1"/>
      <c r="O613" s="2"/>
      <c r="P613">
        <v>612</v>
      </c>
      <c r="Q613" s="1" t="s">
        <v>754</v>
      </c>
      <c r="R613" s="1"/>
      <c r="S613" s="2"/>
      <c r="T613">
        <v>612</v>
      </c>
      <c r="U613" s="1" t="s">
        <v>178</v>
      </c>
      <c r="V613" s="1"/>
      <c r="W613" s="2"/>
      <c r="X613">
        <v>612</v>
      </c>
      <c r="Y613" s="1" t="s">
        <v>179</v>
      </c>
      <c r="Z613" s="1"/>
      <c r="AA613" s="2"/>
      <c r="AD613"/>
      <c r="AE613" s="3"/>
      <c r="AF613" s="3"/>
      <c r="AG613" s="46"/>
      <c r="AH613" s="15"/>
      <c r="AI613" s="15"/>
    </row>
    <row r="614" spans="2:58">
      <c r="B614" s="15"/>
      <c r="C614" s="14"/>
      <c r="D614" s="15"/>
      <c r="E614" s="14"/>
      <c r="F614" s="15"/>
      <c r="H614">
        <v>613</v>
      </c>
      <c r="I614" s="1" t="s">
        <v>752</v>
      </c>
      <c r="J614" s="1"/>
      <c r="K614" s="2"/>
      <c r="L614">
        <v>613</v>
      </c>
      <c r="M614" s="1" t="s">
        <v>753</v>
      </c>
      <c r="N614" s="1"/>
      <c r="O614" s="2"/>
      <c r="P614">
        <v>613</v>
      </c>
      <c r="Q614" s="1" t="s">
        <v>754</v>
      </c>
      <c r="R614" s="1"/>
      <c r="S614" s="2"/>
      <c r="T614">
        <v>613</v>
      </c>
      <c r="U614" s="1" t="s">
        <v>178</v>
      </c>
      <c r="V614" s="1"/>
      <c r="W614" s="2"/>
      <c r="X614">
        <v>613</v>
      </c>
      <c r="Y614" s="1" t="s">
        <v>179</v>
      </c>
      <c r="Z614" s="1"/>
      <c r="AA614" s="2"/>
      <c r="AD614"/>
      <c r="AE614" s="3"/>
      <c r="AF614" s="3"/>
      <c r="AG614" s="46"/>
      <c r="AH614" s="15"/>
      <c r="AI614" s="15"/>
    </row>
    <row r="615" spans="2:58">
      <c r="B615" s="15"/>
      <c r="C615" s="17"/>
      <c r="D615" s="15"/>
      <c r="E615" s="15"/>
      <c r="F615" s="15"/>
      <c r="H615">
        <v>614</v>
      </c>
      <c r="I615" s="1" t="s">
        <v>752</v>
      </c>
      <c r="J615" s="1"/>
      <c r="K615" s="2"/>
      <c r="L615">
        <v>614</v>
      </c>
      <c r="M615" s="1" t="s">
        <v>753</v>
      </c>
      <c r="N615" s="1"/>
      <c r="O615" s="2"/>
      <c r="P615">
        <v>614</v>
      </c>
      <c r="Q615" s="1" t="s">
        <v>754</v>
      </c>
      <c r="R615" s="1"/>
      <c r="S615" s="2"/>
      <c r="T615">
        <v>614</v>
      </c>
      <c r="U615" s="1" t="s">
        <v>178</v>
      </c>
      <c r="V615" s="1"/>
      <c r="W615" s="2"/>
      <c r="X615">
        <v>614</v>
      </c>
      <c r="Y615" s="1" t="s">
        <v>179</v>
      </c>
      <c r="Z615" s="1"/>
      <c r="AA615" s="2"/>
      <c r="AC615" s="15"/>
      <c r="AD615"/>
      <c r="AE615" s="3"/>
      <c r="AF615" s="3"/>
      <c r="AG615" s="46"/>
      <c r="AH615" s="15"/>
      <c r="AI615" s="15"/>
      <c r="AJ615" s="15"/>
      <c r="AK615" s="14"/>
    </row>
    <row r="616" spans="2:58">
      <c r="B616" s="15"/>
      <c r="C616" s="14"/>
      <c r="D616" s="15"/>
      <c r="E616" s="14"/>
      <c r="F616" s="15"/>
      <c r="H616">
        <v>615</v>
      </c>
      <c r="I616" s="1" t="s">
        <v>752</v>
      </c>
      <c r="J616" s="1"/>
      <c r="K616" s="2"/>
      <c r="L616">
        <v>615</v>
      </c>
      <c r="M616" s="1" t="s">
        <v>753</v>
      </c>
      <c r="N616" s="1"/>
      <c r="O616" s="2"/>
      <c r="P616">
        <v>615</v>
      </c>
      <c r="Q616" s="1" t="s">
        <v>754</v>
      </c>
      <c r="R616" s="1"/>
      <c r="S616" s="2"/>
      <c r="T616">
        <v>615</v>
      </c>
      <c r="U616" s="1" t="s">
        <v>178</v>
      </c>
      <c r="V616" s="1"/>
      <c r="W616" s="2"/>
      <c r="X616">
        <v>615</v>
      </c>
      <c r="Y616" s="1" t="s">
        <v>179</v>
      </c>
      <c r="Z616" s="1"/>
      <c r="AA616" s="2"/>
      <c r="AD616"/>
      <c r="AE616" s="3"/>
      <c r="AF616" s="3"/>
      <c r="AG616" s="46"/>
    </row>
    <row r="617" spans="2:58">
      <c r="B617" s="15"/>
      <c r="C617" s="14"/>
      <c r="D617" s="15"/>
      <c r="E617" s="14"/>
      <c r="F617" s="15"/>
      <c r="H617">
        <v>616</v>
      </c>
      <c r="I617" s="1" t="s">
        <v>752</v>
      </c>
      <c r="J617" s="1"/>
      <c r="K617" s="2"/>
      <c r="L617">
        <v>616</v>
      </c>
      <c r="M617" s="1" t="s">
        <v>753</v>
      </c>
      <c r="N617" s="1"/>
      <c r="O617" s="2"/>
      <c r="P617">
        <v>616</v>
      </c>
      <c r="Q617" s="1" t="s">
        <v>754</v>
      </c>
      <c r="R617" s="1"/>
      <c r="S617" s="2"/>
      <c r="T617">
        <v>616</v>
      </c>
      <c r="U617" s="1" t="s">
        <v>178</v>
      </c>
      <c r="V617" s="1"/>
      <c r="W617" s="2"/>
      <c r="X617">
        <v>616</v>
      </c>
      <c r="Y617" s="1" t="s">
        <v>179</v>
      </c>
      <c r="Z617" s="1"/>
      <c r="AA617" s="2"/>
      <c r="AD617"/>
      <c r="AE617" s="3"/>
      <c r="AF617" s="68"/>
      <c r="AG617" s="46"/>
    </row>
    <row r="618" spans="2:58">
      <c r="B618" s="15"/>
      <c r="C618" s="14"/>
      <c r="D618" s="15"/>
      <c r="E618" s="14"/>
      <c r="F618" s="15"/>
      <c r="H618">
        <v>617</v>
      </c>
      <c r="I618" s="1" t="s">
        <v>752</v>
      </c>
      <c r="J618" s="1"/>
      <c r="K618" s="2"/>
      <c r="L618">
        <v>617</v>
      </c>
      <c r="M618" s="1" t="s">
        <v>753</v>
      </c>
      <c r="N618" s="1"/>
      <c r="O618" s="2"/>
      <c r="P618">
        <v>617</v>
      </c>
      <c r="Q618" s="1" t="s">
        <v>754</v>
      </c>
      <c r="R618" s="1"/>
      <c r="S618" s="2"/>
      <c r="T618">
        <v>617</v>
      </c>
      <c r="U618" s="1" t="s">
        <v>178</v>
      </c>
      <c r="V618" s="1"/>
      <c r="W618" s="2"/>
      <c r="X618">
        <v>617</v>
      </c>
      <c r="Y618" s="1" t="s">
        <v>179</v>
      </c>
      <c r="Z618" s="1"/>
      <c r="AA618" s="2"/>
      <c r="AD618"/>
      <c r="AE618" s="3"/>
      <c r="AF618" s="3"/>
      <c r="AG618" s="46"/>
    </row>
    <row r="619" spans="2:58">
      <c r="B619" s="15"/>
      <c r="C619" s="14"/>
      <c r="D619" s="15"/>
      <c r="E619" s="14"/>
      <c r="F619" s="15"/>
      <c r="H619">
        <v>618</v>
      </c>
      <c r="I619" s="1" t="s">
        <v>752</v>
      </c>
      <c r="J619" s="1"/>
      <c r="K619" s="2"/>
      <c r="L619">
        <v>618</v>
      </c>
      <c r="M619" s="1" t="s">
        <v>753</v>
      </c>
      <c r="N619" s="1"/>
      <c r="O619" s="2"/>
      <c r="P619">
        <v>618</v>
      </c>
      <c r="Q619" s="1" t="s">
        <v>754</v>
      </c>
      <c r="R619" s="1"/>
      <c r="S619" s="2"/>
      <c r="T619">
        <v>618</v>
      </c>
      <c r="U619" s="1" t="s">
        <v>178</v>
      </c>
      <c r="V619" s="1"/>
      <c r="W619" s="2"/>
      <c r="X619">
        <v>618</v>
      </c>
      <c r="Y619" s="1" t="s">
        <v>179</v>
      </c>
      <c r="Z619" s="1"/>
      <c r="AA619" s="2"/>
      <c r="AD619"/>
      <c r="AE619" s="3"/>
      <c r="AF619" s="3"/>
      <c r="AG619" s="46"/>
    </row>
    <row r="620" spans="2:58">
      <c r="B620" s="15"/>
      <c r="C620" s="17"/>
      <c r="D620" s="15"/>
      <c r="E620" s="14"/>
      <c r="F620" s="15"/>
      <c r="H620">
        <v>619</v>
      </c>
      <c r="I620" s="1" t="s">
        <v>752</v>
      </c>
      <c r="J620" s="1"/>
      <c r="K620" s="2"/>
      <c r="L620">
        <v>619</v>
      </c>
      <c r="M620" s="1" t="s">
        <v>753</v>
      </c>
      <c r="N620" s="1"/>
      <c r="O620" s="2"/>
      <c r="P620">
        <v>619</v>
      </c>
      <c r="Q620" s="1" t="s">
        <v>754</v>
      </c>
      <c r="R620" s="1"/>
      <c r="S620" s="2"/>
      <c r="T620">
        <v>619</v>
      </c>
      <c r="U620" s="1" t="s">
        <v>178</v>
      </c>
      <c r="V620" s="1"/>
      <c r="W620" s="2"/>
      <c r="X620">
        <v>619</v>
      </c>
      <c r="Y620" s="1" t="s">
        <v>179</v>
      </c>
      <c r="Z620" s="1"/>
      <c r="AA620" s="2"/>
      <c r="AD620"/>
      <c r="AE620" s="3"/>
      <c r="AF620" s="3"/>
      <c r="AG620" s="46"/>
    </row>
    <row r="621" spans="2:58">
      <c r="B621" s="15"/>
      <c r="C621" s="14"/>
      <c r="D621" s="15"/>
      <c r="E621" s="14"/>
      <c r="F621" s="15"/>
      <c r="H621">
        <v>620</v>
      </c>
      <c r="I621" s="1" t="s">
        <v>752</v>
      </c>
      <c r="J621" s="1"/>
      <c r="K621" s="2"/>
      <c r="L621">
        <v>620</v>
      </c>
      <c r="M621" s="1" t="s">
        <v>753</v>
      </c>
      <c r="N621" s="1"/>
      <c r="O621" s="2"/>
      <c r="P621">
        <v>620</v>
      </c>
      <c r="Q621" s="1" t="s">
        <v>754</v>
      </c>
      <c r="R621" s="1"/>
      <c r="S621" s="2"/>
      <c r="T621">
        <v>620</v>
      </c>
      <c r="U621" s="1" t="s">
        <v>178</v>
      </c>
      <c r="V621" s="1"/>
      <c r="W621" s="2"/>
      <c r="X621">
        <v>620</v>
      </c>
      <c r="Y621" s="1" t="s">
        <v>179</v>
      </c>
      <c r="Z621" s="1"/>
      <c r="AA621" s="2"/>
      <c r="AD621"/>
      <c r="AE621" s="3"/>
      <c r="AF621" s="3"/>
      <c r="AG621" s="46"/>
    </row>
    <row r="622" spans="2:58">
      <c r="H622">
        <v>621</v>
      </c>
      <c r="I622" s="1" t="s">
        <v>752</v>
      </c>
      <c r="J622" s="1"/>
      <c r="K622" s="2"/>
      <c r="L622">
        <v>621</v>
      </c>
      <c r="M622" s="1" t="s">
        <v>753</v>
      </c>
      <c r="N622" s="1"/>
      <c r="O622" s="2"/>
      <c r="P622">
        <v>621</v>
      </c>
      <c r="Q622" s="1" t="s">
        <v>754</v>
      </c>
      <c r="R622" s="1"/>
      <c r="S622" s="2"/>
      <c r="T622">
        <v>621</v>
      </c>
      <c r="U622" s="1" t="s">
        <v>178</v>
      </c>
      <c r="V622" s="1"/>
      <c r="W622" s="2"/>
      <c r="X622">
        <v>621</v>
      </c>
      <c r="Y622" s="1" t="s">
        <v>179</v>
      </c>
      <c r="Z622" s="1"/>
      <c r="AA622" s="2"/>
      <c r="AD622"/>
      <c r="AE622" s="3"/>
      <c r="AF622" s="3"/>
      <c r="AG622" s="46"/>
    </row>
    <row r="623" spans="2:58">
      <c r="H623">
        <v>622</v>
      </c>
      <c r="I623" s="1" t="s">
        <v>752</v>
      </c>
      <c r="J623" s="1"/>
      <c r="K623" s="2"/>
      <c r="L623">
        <v>622</v>
      </c>
      <c r="M623" s="1" t="s">
        <v>753</v>
      </c>
      <c r="N623" s="1"/>
      <c r="O623" s="2"/>
      <c r="P623">
        <v>622</v>
      </c>
      <c r="Q623" s="1" t="s">
        <v>754</v>
      </c>
      <c r="R623" s="1"/>
      <c r="S623" s="2"/>
      <c r="T623">
        <v>622</v>
      </c>
      <c r="U623" s="1" t="s">
        <v>178</v>
      </c>
      <c r="V623" s="1"/>
      <c r="W623" s="2"/>
      <c r="X623">
        <v>622</v>
      </c>
      <c r="Y623" s="1" t="s">
        <v>179</v>
      </c>
      <c r="Z623" s="1"/>
      <c r="AA623" s="2"/>
      <c r="AD623"/>
      <c r="AE623" s="3"/>
      <c r="AF623" s="3"/>
      <c r="AG623" s="46"/>
    </row>
    <row r="624" spans="2:58">
      <c r="H624">
        <v>623</v>
      </c>
      <c r="I624" s="1" t="s">
        <v>752</v>
      </c>
      <c r="J624" s="1"/>
      <c r="K624" s="2"/>
      <c r="L624">
        <v>623</v>
      </c>
      <c r="M624" s="1" t="s">
        <v>753</v>
      </c>
      <c r="N624" s="1"/>
      <c r="O624" s="2"/>
      <c r="P624">
        <v>623</v>
      </c>
      <c r="Q624" s="1" t="s">
        <v>754</v>
      </c>
      <c r="R624" s="1"/>
      <c r="S624" s="2"/>
      <c r="T624">
        <v>623</v>
      </c>
      <c r="U624" s="1" t="s">
        <v>178</v>
      </c>
      <c r="V624" s="1"/>
      <c r="W624" s="2"/>
      <c r="X624">
        <v>623</v>
      </c>
      <c r="Y624" s="1" t="s">
        <v>179</v>
      </c>
      <c r="Z624" s="1"/>
      <c r="AA624" s="2"/>
      <c r="AD624"/>
      <c r="AE624" s="3"/>
      <c r="AF624" s="3"/>
      <c r="AG624" s="46"/>
    </row>
    <row r="625" spans="8:33">
      <c r="H625">
        <v>624</v>
      </c>
      <c r="I625" s="1" t="s">
        <v>752</v>
      </c>
      <c r="J625" s="1"/>
      <c r="K625" s="2"/>
      <c r="L625">
        <v>624</v>
      </c>
      <c r="M625" s="1" t="s">
        <v>753</v>
      </c>
      <c r="N625" s="1"/>
      <c r="O625" s="2"/>
      <c r="P625">
        <v>624</v>
      </c>
      <c r="Q625" s="1" t="s">
        <v>754</v>
      </c>
      <c r="R625" s="1"/>
      <c r="S625" s="2"/>
      <c r="T625">
        <v>624</v>
      </c>
      <c r="U625" s="1" t="s">
        <v>178</v>
      </c>
      <c r="V625" s="1"/>
      <c r="W625" s="2"/>
      <c r="X625">
        <v>624</v>
      </c>
      <c r="Y625" s="1" t="s">
        <v>179</v>
      </c>
      <c r="Z625" s="1"/>
      <c r="AA625" s="2"/>
      <c r="AD625"/>
      <c r="AE625" s="3"/>
      <c r="AF625" s="3"/>
      <c r="AG625" s="46"/>
    </row>
    <row r="626" spans="8:33">
      <c r="H626">
        <v>625</v>
      </c>
      <c r="I626" s="1" t="s">
        <v>752</v>
      </c>
      <c r="J626" s="1"/>
      <c r="K626" s="2"/>
      <c r="L626">
        <v>625</v>
      </c>
      <c r="M626" s="1" t="s">
        <v>753</v>
      </c>
      <c r="N626" s="1"/>
      <c r="O626" s="2"/>
      <c r="P626">
        <v>625</v>
      </c>
      <c r="Q626" s="1" t="s">
        <v>754</v>
      </c>
      <c r="R626" s="1"/>
      <c r="S626" s="2"/>
      <c r="T626">
        <v>625</v>
      </c>
      <c r="U626" s="1" t="s">
        <v>178</v>
      </c>
      <c r="V626" s="1"/>
      <c r="W626" s="2"/>
      <c r="X626">
        <v>625</v>
      </c>
      <c r="Y626" s="1" t="s">
        <v>179</v>
      </c>
      <c r="Z626" s="1"/>
      <c r="AA626" s="2"/>
      <c r="AD626"/>
      <c r="AE626" s="3"/>
      <c r="AF626" s="3"/>
      <c r="AG626" s="46"/>
    </row>
    <row r="627" spans="8:33">
      <c r="H627">
        <v>626</v>
      </c>
      <c r="I627" s="1" t="s">
        <v>752</v>
      </c>
      <c r="J627" s="1"/>
      <c r="K627" s="2"/>
      <c r="L627">
        <v>626</v>
      </c>
      <c r="M627" s="1" t="s">
        <v>753</v>
      </c>
      <c r="N627" s="1"/>
      <c r="O627" s="2"/>
      <c r="P627">
        <v>626</v>
      </c>
      <c r="Q627" s="1" t="s">
        <v>754</v>
      </c>
      <c r="R627" s="1"/>
      <c r="S627" s="2"/>
      <c r="T627">
        <v>626</v>
      </c>
      <c r="U627" s="1" t="s">
        <v>178</v>
      </c>
      <c r="V627" s="1"/>
      <c r="W627" s="2"/>
      <c r="X627">
        <v>626</v>
      </c>
      <c r="Y627" s="1" t="s">
        <v>179</v>
      </c>
      <c r="Z627" s="1"/>
      <c r="AA627" s="2"/>
      <c r="AD627"/>
      <c r="AE627" s="3"/>
      <c r="AF627" s="3"/>
      <c r="AG627" s="46"/>
    </row>
    <row r="628" spans="8:33">
      <c r="H628">
        <v>627</v>
      </c>
      <c r="I628" s="1" t="s">
        <v>752</v>
      </c>
      <c r="J628" s="1"/>
      <c r="K628" s="2"/>
      <c r="L628">
        <v>627</v>
      </c>
      <c r="M628" s="1" t="s">
        <v>753</v>
      </c>
      <c r="N628" s="1"/>
      <c r="O628" s="2"/>
      <c r="P628">
        <v>627</v>
      </c>
      <c r="Q628" s="1" t="s">
        <v>754</v>
      </c>
      <c r="R628" s="1"/>
      <c r="S628" s="2"/>
      <c r="T628">
        <v>627</v>
      </c>
      <c r="U628" s="1" t="s">
        <v>178</v>
      </c>
      <c r="V628" s="1"/>
      <c r="W628" s="2"/>
      <c r="X628">
        <v>627</v>
      </c>
      <c r="Y628" s="1" t="s">
        <v>179</v>
      </c>
      <c r="Z628" s="1"/>
      <c r="AA628" s="2"/>
    </row>
    <row r="629" spans="8:33">
      <c r="H629">
        <v>628</v>
      </c>
      <c r="I629" s="1" t="s">
        <v>752</v>
      </c>
      <c r="J629" s="1"/>
      <c r="K629" s="2"/>
      <c r="L629">
        <v>628</v>
      </c>
      <c r="M629" s="1" t="s">
        <v>753</v>
      </c>
      <c r="N629" s="1"/>
      <c r="O629" s="2"/>
      <c r="P629">
        <v>628</v>
      </c>
      <c r="Q629" s="1" t="s">
        <v>754</v>
      </c>
      <c r="R629" s="1"/>
      <c r="S629" s="2"/>
      <c r="T629">
        <v>628</v>
      </c>
      <c r="U629" s="1" t="s">
        <v>178</v>
      </c>
      <c r="V629" s="1"/>
      <c r="W629" s="2"/>
      <c r="X629">
        <v>628</v>
      </c>
      <c r="Y629" s="1" t="s">
        <v>179</v>
      </c>
      <c r="Z629" s="1"/>
      <c r="AA629" s="2"/>
    </row>
    <row r="630" spans="8:33">
      <c r="H630">
        <v>629</v>
      </c>
      <c r="I630" s="1" t="s">
        <v>752</v>
      </c>
      <c r="J630" s="1"/>
      <c r="K630" s="2"/>
      <c r="L630">
        <v>629</v>
      </c>
      <c r="M630" s="1" t="s">
        <v>753</v>
      </c>
      <c r="N630" s="1"/>
      <c r="O630" s="2"/>
      <c r="P630">
        <v>629</v>
      </c>
      <c r="Q630" s="1" t="s">
        <v>754</v>
      </c>
      <c r="R630" s="1"/>
      <c r="S630" s="2"/>
      <c r="T630">
        <v>629</v>
      </c>
      <c r="U630" s="1" t="s">
        <v>178</v>
      </c>
      <c r="V630" s="1"/>
      <c r="W630" s="2"/>
      <c r="X630">
        <v>629</v>
      </c>
      <c r="Y630" s="1" t="s">
        <v>179</v>
      </c>
      <c r="Z630" s="1"/>
      <c r="AA630" s="2"/>
    </row>
    <row r="631" spans="8:33">
      <c r="H631">
        <v>630</v>
      </c>
      <c r="I631" s="1" t="s">
        <v>752</v>
      </c>
      <c r="J631" s="1"/>
      <c r="K631" s="2"/>
      <c r="L631">
        <v>630</v>
      </c>
      <c r="M631" s="1" t="s">
        <v>753</v>
      </c>
      <c r="N631" s="1"/>
      <c r="O631" s="2"/>
      <c r="P631">
        <v>630</v>
      </c>
      <c r="Q631" s="1" t="s">
        <v>754</v>
      </c>
      <c r="R631" s="1"/>
      <c r="S631" s="2"/>
      <c r="T631">
        <v>630</v>
      </c>
      <c r="U631" s="1" t="s">
        <v>178</v>
      </c>
      <c r="V631" s="1"/>
      <c r="W631" s="2"/>
      <c r="X631">
        <v>630</v>
      </c>
      <c r="Y631" s="1" t="s">
        <v>179</v>
      </c>
      <c r="Z631" s="1"/>
      <c r="AA631" s="2"/>
    </row>
    <row r="632" spans="8:33">
      <c r="H632">
        <v>631</v>
      </c>
      <c r="I632" s="1" t="s">
        <v>752</v>
      </c>
      <c r="J632" s="1"/>
      <c r="K632" s="2"/>
      <c r="L632">
        <v>631</v>
      </c>
      <c r="M632" s="1" t="s">
        <v>753</v>
      </c>
      <c r="N632" s="1"/>
      <c r="O632" s="2"/>
      <c r="P632">
        <v>631</v>
      </c>
      <c r="Q632" s="1" t="s">
        <v>754</v>
      </c>
      <c r="R632" s="1"/>
      <c r="S632" s="2"/>
      <c r="T632">
        <v>631</v>
      </c>
      <c r="U632" s="1" t="s">
        <v>178</v>
      </c>
      <c r="V632" s="1"/>
      <c r="W632" s="2"/>
      <c r="X632">
        <v>631</v>
      </c>
      <c r="Y632" s="1" t="s">
        <v>179</v>
      </c>
      <c r="Z632" s="1"/>
      <c r="AA632" s="2"/>
    </row>
    <row r="633" spans="8:33">
      <c r="H633">
        <v>632</v>
      </c>
      <c r="I633" s="1" t="s">
        <v>752</v>
      </c>
      <c r="J633" s="1"/>
      <c r="K633" s="2"/>
      <c r="L633">
        <v>632</v>
      </c>
      <c r="M633" s="1" t="s">
        <v>753</v>
      </c>
      <c r="N633" s="1"/>
      <c r="O633" s="2"/>
      <c r="P633">
        <v>632</v>
      </c>
      <c r="Q633" s="1" t="s">
        <v>754</v>
      </c>
      <c r="R633" s="1"/>
      <c r="S633" s="2"/>
      <c r="T633">
        <v>632</v>
      </c>
      <c r="U633" s="1" t="s">
        <v>178</v>
      </c>
      <c r="V633" s="1"/>
      <c r="W633" s="2"/>
      <c r="X633">
        <v>632</v>
      </c>
      <c r="Y633" s="1" t="s">
        <v>179</v>
      </c>
      <c r="Z633" s="1"/>
      <c r="AA633" s="2"/>
    </row>
    <row r="634" spans="8:33">
      <c r="H634">
        <v>633</v>
      </c>
      <c r="I634" s="1" t="s">
        <v>752</v>
      </c>
      <c r="J634" s="1"/>
      <c r="K634" s="2"/>
      <c r="L634">
        <v>633</v>
      </c>
      <c r="M634" s="1" t="s">
        <v>753</v>
      </c>
      <c r="N634" s="1"/>
      <c r="O634" s="2"/>
      <c r="P634">
        <v>633</v>
      </c>
      <c r="Q634" s="1" t="s">
        <v>754</v>
      </c>
      <c r="R634" s="1"/>
      <c r="S634" s="2"/>
      <c r="T634">
        <v>633</v>
      </c>
      <c r="U634" s="1" t="s">
        <v>178</v>
      </c>
      <c r="V634" s="1"/>
      <c r="W634" s="2"/>
      <c r="X634">
        <v>633</v>
      </c>
      <c r="Y634" s="1" t="s">
        <v>179</v>
      </c>
      <c r="Z634" s="1"/>
      <c r="AA634" s="2"/>
    </row>
    <row r="635" spans="8:33">
      <c r="H635">
        <v>634</v>
      </c>
      <c r="I635" s="1" t="s">
        <v>752</v>
      </c>
      <c r="J635" s="1"/>
      <c r="K635" s="2"/>
      <c r="L635">
        <v>634</v>
      </c>
      <c r="M635" s="1" t="s">
        <v>753</v>
      </c>
      <c r="N635" s="1"/>
      <c r="O635" s="2"/>
      <c r="P635">
        <v>634</v>
      </c>
      <c r="Q635" s="1" t="s">
        <v>754</v>
      </c>
      <c r="R635" s="1"/>
      <c r="S635" s="2"/>
      <c r="T635">
        <v>634</v>
      </c>
      <c r="U635" s="1" t="s">
        <v>178</v>
      </c>
      <c r="V635" s="1"/>
      <c r="W635" s="2"/>
      <c r="X635">
        <v>634</v>
      </c>
      <c r="Y635" s="1" t="s">
        <v>179</v>
      </c>
      <c r="Z635" s="1"/>
      <c r="AA635" s="2"/>
    </row>
    <row r="636" spans="8:33">
      <c r="H636">
        <v>635</v>
      </c>
      <c r="I636" s="1" t="s">
        <v>752</v>
      </c>
      <c r="J636" s="1"/>
      <c r="K636" s="2"/>
      <c r="L636">
        <v>635</v>
      </c>
      <c r="M636" s="1" t="s">
        <v>753</v>
      </c>
      <c r="N636" s="1"/>
      <c r="O636" s="2"/>
      <c r="P636">
        <v>635</v>
      </c>
      <c r="Q636" s="1" t="s">
        <v>754</v>
      </c>
      <c r="R636" s="1"/>
      <c r="S636" s="2"/>
      <c r="T636">
        <v>635</v>
      </c>
      <c r="U636" s="1" t="s">
        <v>178</v>
      </c>
      <c r="V636" s="1"/>
      <c r="W636" s="2"/>
      <c r="X636">
        <v>635</v>
      </c>
      <c r="Y636" s="1" t="s">
        <v>179</v>
      </c>
      <c r="Z636" s="1"/>
      <c r="AA636" s="2"/>
    </row>
    <row r="637" spans="8:33">
      <c r="H637">
        <v>636</v>
      </c>
      <c r="I637" s="1" t="s">
        <v>752</v>
      </c>
      <c r="J637" s="1"/>
      <c r="K637" s="2"/>
      <c r="L637">
        <v>636</v>
      </c>
      <c r="M637" s="1" t="s">
        <v>753</v>
      </c>
      <c r="N637" s="1"/>
      <c r="O637" s="2"/>
      <c r="P637">
        <v>636</v>
      </c>
      <c r="Q637" s="1" t="s">
        <v>754</v>
      </c>
      <c r="R637" s="1"/>
      <c r="S637" s="2"/>
      <c r="T637">
        <v>636</v>
      </c>
      <c r="U637" s="1" t="s">
        <v>178</v>
      </c>
      <c r="V637" s="1"/>
      <c r="W637" s="2"/>
      <c r="X637">
        <v>636</v>
      </c>
      <c r="Y637" s="1" t="s">
        <v>179</v>
      </c>
      <c r="Z637" s="1"/>
      <c r="AA637" s="2"/>
    </row>
    <row r="638" spans="8:33">
      <c r="H638">
        <v>637</v>
      </c>
      <c r="I638" s="1" t="s">
        <v>752</v>
      </c>
      <c r="J638" s="1"/>
      <c r="K638" s="2"/>
      <c r="L638">
        <v>637</v>
      </c>
      <c r="M638" s="1" t="s">
        <v>753</v>
      </c>
      <c r="N638" s="1"/>
      <c r="O638" s="2"/>
      <c r="P638">
        <v>637</v>
      </c>
      <c r="Q638" s="1" t="s">
        <v>754</v>
      </c>
      <c r="R638" s="1"/>
      <c r="S638" s="2"/>
      <c r="T638">
        <v>637</v>
      </c>
      <c r="U638" s="1" t="s">
        <v>178</v>
      </c>
      <c r="V638" s="1"/>
      <c r="W638" s="2"/>
      <c r="X638">
        <v>637</v>
      </c>
      <c r="Y638" s="1" t="s">
        <v>179</v>
      </c>
      <c r="Z638" s="1"/>
      <c r="AA638" s="2"/>
    </row>
    <row r="639" spans="8:33">
      <c r="H639">
        <v>638</v>
      </c>
      <c r="I639" s="1" t="s">
        <v>752</v>
      </c>
      <c r="J639" s="1"/>
      <c r="K639" s="2"/>
      <c r="L639">
        <v>638</v>
      </c>
      <c r="M639" s="1" t="s">
        <v>753</v>
      </c>
      <c r="N639" s="1"/>
      <c r="O639" s="2"/>
      <c r="P639">
        <v>638</v>
      </c>
      <c r="Q639" s="1" t="s">
        <v>754</v>
      </c>
      <c r="R639" s="1"/>
      <c r="S639" s="2"/>
      <c r="T639">
        <v>638</v>
      </c>
      <c r="U639" s="1" t="s">
        <v>178</v>
      </c>
      <c r="V639" s="1"/>
      <c r="W639" s="2"/>
      <c r="X639">
        <v>638</v>
      </c>
      <c r="Y639" s="1" t="s">
        <v>179</v>
      </c>
      <c r="Z639" s="1"/>
      <c r="AA639" s="2"/>
    </row>
    <row r="640" spans="8:33">
      <c r="H640">
        <v>639</v>
      </c>
      <c r="I640" s="1" t="s">
        <v>752</v>
      </c>
      <c r="J640" s="1"/>
      <c r="K640" s="2"/>
      <c r="L640">
        <v>639</v>
      </c>
      <c r="M640" s="1" t="s">
        <v>753</v>
      </c>
      <c r="N640" s="1"/>
      <c r="O640" s="2"/>
      <c r="P640">
        <v>639</v>
      </c>
      <c r="Q640" s="1" t="s">
        <v>754</v>
      </c>
      <c r="R640" s="1"/>
      <c r="S640" s="2"/>
      <c r="T640">
        <v>639</v>
      </c>
      <c r="U640" s="1" t="s">
        <v>178</v>
      </c>
      <c r="V640" s="1"/>
      <c r="W640" s="2"/>
      <c r="X640">
        <v>639</v>
      </c>
      <c r="Y640" s="1" t="s">
        <v>179</v>
      </c>
      <c r="Z640" s="1"/>
      <c r="AA640" s="2"/>
    </row>
    <row r="641" spans="8:27">
      <c r="H641">
        <v>640</v>
      </c>
      <c r="I641" s="1" t="s">
        <v>752</v>
      </c>
      <c r="J641" s="1"/>
      <c r="K641" s="2"/>
      <c r="L641">
        <v>640</v>
      </c>
      <c r="M641" s="1" t="s">
        <v>753</v>
      </c>
      <c r="N641" s="1"/>
      <c r="O641" s="2"/>
      <c r="P641">
        <v>640</v>
      </c>
      <c r="Q641" s="1" t="s">
        <v>754</v>
      </c>
      <c r="R641" s="1"/>
      <c r="S641" s="2"/>
      <c r="T641">
        <v>640</v>
      </c>
      <c r="U641" s="1" t="s">
        <v>178</v>
      </c>
      <c r="V641" s="1"/>
      <c r="W641" s="2"/>
      <c r="X641">
        <v>640</v>
      </c>
      <c r="Y641" s="1" t="s">
        <v>179</v>
      </c>
      <c r="Z641" s="1"/>
      <c r="AA641" s="2"/>
    </row>
    <row r="642" spans="8:27">
      <c r="H642">
        <v>641</v>
      </c>
      <c r="I642" s="1" t="s">
        <v>752</v>
      </c>
      <c r="J642" s="1"/>
      <c r="K642" s="2"/>
      <c r="L642">
        <v>641</v>
      </c>
      <c r="M642" s="1" t="s">
        <v>753</v>
      </c>
      <c r="N642" s="1"/>
      <c r="O642" s="2"/>
      <c r="P642">
        <v>641</v>
      </c>
      <c r="Q642" s="1" t="s">
        <v>754</v>
      </c>
      <c r="R642" s="1"/>
      <c r="S642" s="2"/>
      <c r="T642">
        <v>641</v>
      </c>
      <c r="U642" s="1" t="s">
        <v>178</v>
      </c>
      <c r="V642" s="1"/>
      <c r="W642" s="2"/>
      <c r="X642">
        <v>641</v>
      </c>
      <c r="Y642" s="1" t="s">
        <v>179</v>
      </c>
      <c r="Z642" s="1"/>
      <c r="AA642" s="2"/>
    </row>
    <row r="643" spans="8:27">
      <c r="H643">
        <v>642</v>
      </c>
      <c r="I643" s="1" t="s">
        <v>752</v>
      </c>
      <c r="J643" s="1"/>
      <c r="K643" s="2"/>
      <c r="L643">
        <v>642</v>
      </c>
      <c r="M643" s="1" t="s">
        <v>753</v>
      </c>
      <c r="N643" s="1"/>
      <c r="O643" s="2"/>
      <c r="P643">
        <v>642</v>
      </c>
      <c r="Q643" s="1" t="s">
        <v>754</v>
      </c>
      <c r="R643" s="1"/>
      <c r="S643" s="2"/>
      <c r="T643">
        <v>642</v>
      </c>
      <c r="U643" s="1" t="s">
        <v>178</v>
      </c>
      <c r="V643" s="1"/>
      <c r="W643" s="2"/>
      <c r="X643">
        <v>642</v>
      </c>
      <c r="Y643" s="1" t="s">
        <v>179</v>
      </c>
      <c r="Z643" s="1"/>
      <c r="AA643" s="2"/>
    </row>
    <row r="644" spans="8:27">
      <c r="H644">
        <v>643</v>
      </c>
      <c r="I644" s="1" t="s">
        <v>752</v>
      </c>
      <c r="J644" s="1"/>
      <c r="K644" s="2"/>
      <c r="L644">
        <v>643</v>
      </c>
      <c r="M644" s="1" t="s">
        <v>753</v>
      </c>
      <c r="N644" s="1"/>
      <c r="O644" s="2"/>
      <c r="P644">
        <v>643</v>
      </c>
      <c r="Q644" s="1" t="s">
        <v>754</v>
      </c>
      <c r="R644" s="1"/>
      <c r="S644" s="2"/>
      <c r="T644">
        <v>643</v>
      </c>
      <c r="U644" s="1" t="s">
        <v>178</v>
      </c>
      <c r="V644" s="1"/>
      <c r="W644" s="2"/>
      <c r="X644">
        <v>643</v>
      </c>
      <c r="Y644" s="1" t="s">
        <v>179</v>
      </c>
      <c r="Z644" s="1"/>
      <c r="AA644" s="2"/>
    </row>
    <row r="645" spans="8:27">
      <c r="H645">
        <v>644</v>
      </c>
      <c r="I645" s="1" t="s">
        <v>752</v>
      </c>
      <c r="J645" s="1"/>
      <c r="K645" s="2"/>
      <c r="L645">
        <v>644</v>
      </c>
      <c r="M645" s="1" t="s">
        <v>753</v>
      </c>
      <c r="N645" s="1"/>
      <c r="O645" s="2"/>
      <c r="P645">
        <v>644</v>
      </c>
      <c r="Q645" s="1" t="s">
        <v>754</v>
      </c>
      <c r="R645" s="1"/>
      <c r="S645" s="2"/>
      <c r="T645">
        <v>644</v>
      </c>
      <c r="U645" s="1" t="s">
        <v>178</v>
      </c>
      <c r="V645" s="1"/>
      <c r="W645" s="2"/>
      <c r="X645">
        <v>644</v>
      </c>
      <c r="Y645" s="1" t="s">
        <v>179</v>
      </c>
      <c r="Z645" s="1"/>
      <c r="AA645" s="2"/>
    </row>
    <row r="646" spans="8:27">
      <c r="H646">
        <v>645</v>
      </c>
      <c r="I646" s="1" t="s">
        <v>752</v>
      </c>
      <c r="J646" s="1"/>
      <c r="K646" s="2"/>
      <c r="L646">
        <v>645</v>
      </c>
      <c r="M646" s="1" t="s">
        <v>753</v>
      </c>
      <c r="N646" s="1"/>
      <c r="O646" s="2"/>
      <c r="P646">
        <v>645</v>
      </c>
      <c r="Q646" s="1" t="s">
        <v>754</v>
      </c>
      <c r="R646" s="1"/>
      <c r="S646" s="2"/>
      <c r="T646">
        <v>645</v>
      </c>
      <c r="U646" s="1" t="s">
        <v>178</v>
      </c>
      <c r="V646" s="1"/>
      <c r="W646" s="2"/>
      <c r="X646">
        <v>645</v>
      </c>
      <c r="Y646" s="1" t="s">
        <v>179</v>
      </c>
      <c r="Z646" s="1"/>
      <c r="AA646" s="2"/>
    </row>
    <row r="647" spans="8:27">
      <c r="H647">
        <v>646</v>
      </c>
      <c r="I647" s="1" t="s">
        <v>752</v>
      </c>
      <c r="J647" s="1"/>
      <c r="K647" s="2"/>
      <c r="L647">
        <v>646</v>
      </c>
      <c r="M647" s="1" t="s">
        <v>753</v>
      </c>
      <c r="N647" s="1"/>
      <c r="O647" s="2"/>
      <c r="P647">
        <v>646</v>
      </c>
      <c r="Q647" s="1" t="s">
        <v>754</v>
      </c>
      <c r="R647" s="1"/>
      <c r="S647" s="2"/>
      <c r="T647">
        <v>646</v>
      </c>
      <c r="U647" s="1" t="s">
        <v>178</v>
      </c>
      <c r="V647" s="1"/>
      <c r="W647" s="2"/>
      <c r="X647">
        <v>646</v>
      </c>
      <c r="Y647" s="1" t="s">
        <v>179</v>
      </c>
      <c r="Z647" s="1"/>
      <c r="AA647" s="2"/>
    </row>
    <row r="648" spans="8:27">
      <c r="H648">
        <v>647</v>
      </c>
      <c r="I648" s="1" t="s">
        <v>752</v>
      </c>
      <c r="J648" s="1"/>
      <c r="K648" s="2"/>
      <c r="L648">
        <v>647</v>
      </c>
      <c r="M648" s="1" t="s">
        <v>753</v>
      </c>
      <c r="N648" s="1"/>
      <c r="O648" s="2"/>
      <c r="P648">
        <v>647</v>
      </c>
      <c r="Q648" s="1" t="s">
        <v>754</v>
      </c>
      <c r="R648" s="1"/>
      <c r="S648" s="2"/>
      <c r="T648">
        <v>647</v>
      </c>
      <c r="U648" s="1" t="s">
        <v>178</v>
      </c>
      <c r="V648" s="1"/>
      <c r="W648" s="2"/>
      <c r="X648">
        <v>647</v>
      </c>
      <c r="Y648" s="1" t="s">
        <v>179</v>
      </c>
      <c r="Z648" s="1"/>
      <c r="AA648" s="2"/>
    </row>
    <row r="649" spans="8:27">
      <c r="H649">
        <v>648</v>
      </c>
      <c r="I649" s="1" t="s">
        <v>752</v>
      </c>
      <c r="J649" s="1"/>
      <c r="K649" s="2"/>
      <c r="L649">
        <v>648</v>
      </c>
      <c r="M649" s="1" t="s">
        <v>753</v>
      </c>
      <c r="N649" s="1"/>
      <c r="O649" s="2"/>
      <c r="P649">
        <v>648</v>
      </c>
      <c r="Q649" s="1" t="s">
        <v>754</v>
      </c>
      <c r="R649" s="1"/>
      <c r="S649" s="2"/>
      <c r="T649">
        <v>648</v>
      </c>
      <c r="U649" s="1" t="s">
        <v>178</v>
      </c>
      <c r="V649" s="1"/>
      <c r="W649" s="2"/>
      <c r="X649">
        <v>648</v>
      </c>
      <c r="Y649" s="1" t="s">
        <v>179</v>
      </c>
      <c r="Z649" s="1"/>
      <c r="AA649" s="2"/>
    </row>
    <row r="650" spans="8:27">
      <c r="H650">
        <v>649</v>
      </c>
      <c r="I650" s="1" t="s">
        <v>752</v>
      </c>
      <c r="J650" s="1"/>
      <c r="K650" s="2"/>
      <c r="L650">
        <v>649</v>
      </c>
      <c r="M650" s="1" t="s">
        <v>753</v>
      </c>
      <c r="N650" s="1"/>
      <c r="O650" s="2"/>
      <c r="P650">
        <v>649</v>
      </c>
      <c r="Q650" s="1" t="s">
        <v>754</v>
      </c>
      <c r="R650" s="1"/>
      <c r="S650" s="2"/>
      <c r="T650">
        <v>649</v>
      </c>
      <c r="U650" s="1" t="s">
        <v>178</v>
      </c>
      <c r="V650" s="1"/>
      <c r="W650" s="2"/>
      <c r="X650">
        <v>649</v>
      </c>
      <c r="Y650" s="1" t="s">
        <v>179</v>
      </c>
      <c r="Z650" s="1"/>
      <c r="AA650" s="2"/>
    </row>
    <row r="651" spans="8:27">
      <c r="H651">
        <v>650</v>
      </c>
      <c r="I651" s="1" t="s">
        <v>752</v>
      </c>
      <c r="J651" s="1"/>
      <c r="K651" s="2"/>
      <c r="L651">
        <v>650</v>
      </c>
      <c r="M651" s="1" t="s">
        <v>753</v>
      </c>
      <c r="N651" s="1"/>
      <c r="O651" s="2"/>
      <c r="P651">
        <v>650</v>
      </c>
      <c r="Q651" s="1" t="s">
        <v>754</v>
      </c>
      <c r="R651" s="1"/>
      <c r="S651" s="2"/>
      <c r="T651">
        <v>650</v>
      </c>
      <c r="U651" s="1" t="s">
        <v>178</v>
      </c>
      <c r="V651" s="1"/>
      <c r="W651" s="2"/>
      <c r="X651">
        <v>650</v>
      </c>
      <c r="Y651" s="1" t="s">
        <v>179</v>
      </c>
      <c r="Z651" s="1"/>
      <c r="AA651" s="2"/>
    </row>
    <row r="652" spans="8:27">
      <c r="H652">
        <v>651</v>
      </c>
      <c r="I652" s="1" t="s">
        <v>752</v>
      </c>
      <c r="J652" s="1"/>
      <c r="K652" s="2"/>
      <c r="L652">
        <v>651</v>
      </c>
      <c r="M652" s="1" t="s">
        <v>753</v>
      </c>
      <c r="N652" s="1"/>
      <c r="O652" s="2"/>
      <c r="P652">
        <v>651</v>
      </c>
      <c r="Q652" s="1" t="s">
        <v>754</v>
      </c>
      <c r="R652" s="1"/>
      <c r="S652" s="2"/>
      <c r="T652">
        <v>651</v>
      </c>
      <c r="U652" s="1" t="s">
        <v>178</v>
      </c>
      <c r="V652" s="1"/>
      <c r="W652" s="2"/>
      <c r="X652">
        <v>651</v>
      </c>
      <c r="Y652" s="1" t="s">
        <v>179</v>
      </c>
      <c r="Z652" s="1"/>
      <c r="AA652" s="2"/>
    </row>
    <row r="653" spans="8:27">
      <c r="H653">
        <v>652</v>
      </c>
      <c r="I653" s="1" t="s">
        <v>752</v>
      </c>
      <c r="J653" s="1"/>
      <c r="K653" s="2"/>
      <c r="L653">
        <v>652</v>
      </c>
      <c r="M653" s="1" t="s">
        <v>753</v>
      </c>
      <c r="N653" s="1"/>
      <c r="O653" s="2"/>
      <c r="P653">
        <v>652</v>
      </c>
      <c r="Q653" s="1" t="s">
        <v>754</v>
      </c>
      <c r="R653" s="1"/>
      <c r="S653" s="2"/>
      <c r="T653">
        <v>652</v>
      </c>
      <c r="U653" s="1" t="s">
        <v>178</v>
      </c>
      <c r="V653" s="1"/>
      <c r="W653" s="2"/>
      <c r="X653">
        <v>652</v>
      </c>
      <c r="Y653" s="1" t="s">
        <v>179</v>
      </c>
      <c r="Z653" s="1"/>
      <c r="AA653" s="2"/>
    </row>
    <row r="654" spans="8:27">
      <c r="H654">
        <v>653</v>
      </c>
      <c r="I654" s="1" t="s">
        <v>752</v>
      </c>
      <c r="J654" s="1"/>
      <c r="K654" s="2"/>
      <c r="L654">
        <v>653</v>
      </c>
      <c r="M654" s="1" t="s">
        <v>753</v>
      </c>
      <c r="N654" s="1"/>
      <c r="O654" s="2"/>
      <c r="P654">
        <v>653</v>
      </c>
      <c r="Q654" s="1" t="s">
        <v>754</v>
      </c>
      <c r="R654" s="1"/>
      <c r="S654" s="2"/>
      <c r="T654">
        <v>653</v>
      </c>
      <c r="U654" s="1" t="s">
        <v>178</v>
      </c>
      <c r="V654" s="1"/>
      <c r="W654" s="2"/>
      <c r="X654">
        <v>653</v>
      </c>
      <c r="Y654" s="1" t="s">
        <v>179</v>
      </c>
      <c r="Z654" s="1"/>
      <c r="AA654" s="2"/>
    </row>
    <row r="655" spans="8:27">
      <c r="H655">
        <v>654</v>
      </c>
      <c r="I655" s="1" t="s">
        <v>752</v>
      </c>
      <c r="J655" s="1"/>
      <c r="K655" s="2"/>
      <c r="L655">
        <v>654</v>
      </c>
      <c r="M655" s="1" t="s">
        <v>753</v>
      </c>
      <c r="N655" s="1"/>
      <c r="O655" s="2"/>
      <c r="P655">
        <v>654</v>
      </c>
      <c r="Q655" s="1" t="s">
        <v>754</v>
      </c>
      <c r="R655" s="1"/>
      <c r="S655" s="2"/>
      <c r="T655">
        <v>654</v>
      </c>
      <c r="U655" s="1" t="s">
        <v>178</v>
      </c>
      <c r="V655" s="1"/>
      <c r="W655" s="2"/>
      <c r="X655">
        <v>654</v>
      </c>
      <c r="Y655" s="1" t="s">
        <v>179</v>
      </c>
      <c r="Z655" s="1"/>
      <c r="AA655" s="2"/>
    </row>
    <row r="656" spans="8:27">
      <c r="H656">
        <v>655</v>
      </c>
      <c r="I656" s="1" t="s">
        <v>752</v>
      </c>
      <c r="J656" s="1"/>
      <c r="K656" s="2"/>
      <c r="L656">
        <v>655</v>
      </c>
      <c r="M656" s="1" t="s">
        <v>753</v>
      </c>
      <c r="N656" s="1"/>
      <c r="O656" s="2"/>
      <c r="P656">
        <v>655</v>
      </c>
      <c r="Q656" s="1" t="s">
        <v>754</v>
      </c>
      <c r="R656" s="1"/>
      <c r="S656" s="2"/>
      <c r="T656">
        <v>655</v>
      </c>
      <c r="U656" s="1" t="s">
        <v>178</v>
      </c>
      <c r="V656" s="1"/>
      <c r="W656" s="2"/>
      <c r="X656">
        <v>655</v>
      </c>
      <c r="Y656" s="1" t="s">
        <v>179</v>
      </c>
      <c r="Z656" s="1"/>
      <c r="AA656" s="2"/>
    </row>
    <row r="657" spans="8:27">
      <c r="H657">
        <v>656</v>
      </c>
      <c r="I657" s="1" t="s">
        <v>752</v>
      </c>
      <c r="J657" s="1"/>
      <c r="K657" s="2"/>
      <c r="L657">
        <v>656</v>
      </c>
      <c r="M657" s="1" t="s">
        <v>753</v>
      </c>
      <c r="N657" s="1"/>
      <c r="O657" s="2"/>
      <c r="P657">
        <v>656</v>
      </c>
      <c r="Q657" s="1" t="s">
        <v>754</v>
      </c>
      <c r="R657" s="1"/>
      <c r="S657" s="2"/>
      <c r="T657">
        <v>656</v>
      </c>
      <c r="U657" s="1" t="s">
        <v>178</v>
      </c>
      <c r="V657" s="1"/>
      <c r="W657" s="2"/>
      <c r="X657">
        <v>656</v>
      </c>
      <c r="Y657" s="1" t="s">
        <v>179</v>
      </c>
      <c r="Z657" s="1"/>
      <c r="AA657" s="2"/>
    </row>
    <row r="658" spans="8:27">
      <c r="H658">
        <v>657</v>
      </c>
      <c r="I658" s="1" t="s">
        <v>752</v>
      </c>
      <c r="J658" s="1"/>
      <c r="K658" s="2"/>
      <c r="L658">
        <v>657</v>
      </c>
      <c r="M658" s="1" t="s">
        <v>753</v>
      </c>
      <c r="N658" s="1"/>
      <c r="O658" s="2"/>
      <c r="P658">
        <v>657</v>
      </c>
      <c r="Q658" s="1" t="s">
        <v>754</v>
      </c>
      <c r="R658" s="1"/>
      <c r="S658" s="2"/>
      <c r="T658">
        <v>657</v>
      </c>
      <c r="U658" s="1" t="s">
        <v>178</v>
      </c>
      <c r="V658" s="1"/>
      <c r="W658" s="2"/>
      <c r="X658">
        <v>657</v>
      </c>
      <c r="Y658" s="1" t="s">
        <v>179</v>
      </c>
      <c r="Z658" s="1"/>
      <c r="AA658" s="2"/>
    </row>
    <row r="659" spans="8:27">
      <c r="H659">
        <v>658</v>
      </c>
      <c r="I659" s="1" t="s">
        <v>752</v>
      </c>
      <c r="J659" s="1"/>
      <c r="K659" s="2"/>
      <c r="L659">
        <v>658</v>
      </c>
      <c r="M659" s="1" t="s">
        <v>753</v>
      </c>
      <c r="N659" s="1"/>
      <c r="O659" s="2"/>
      <c r="P659">
        <v>658</v>
      </c>
      <c r="Q659" s="1" t="s">
        <v>754</v>
      </c>
      <c r="R659" s="1"/>
      <c r="S659" s="2"/>
      <c r="T659">
        <v>658</v>
      </c>
      <c r="U659" s="1" t="s">
        <v>178</v>
      </c>
      <c r="V659" s="1"/>
      <c r="W659" s="2"/>
      <c r="X659">
        <v>658</v>
      </c>
      <c r="Y659" s="1" t="s">
        <v>179</v>
      </c>
      <c r="Z659" s="1"/>
      <c r="AA659" s="2"/>
    </row>
    <row r="660" spans="8:27">
      <c r="H660">
        <v>659</v>
      </c>
      <c r="I660" s="1" t="s">
        <v>752</v>
      </c>
      <c r="J660" s="1"/>
      <c r="K660" s="2"/>
      <c r="L660">
        <v>659</v>
      </c>
      <c r="M660" s="1" t="s">
        <v>753</v>
      </c>
      <c r="N660" s="1"/>
      <c r="O660" s="2"/>
      <c r="P660">
        <v>659</v>
      </c>
      <c r="Q660" s="1" t="s">
        <v>754</v>
      </c>
      <c r="R660" s="1"/>
      <c r="S660" s="2"/>
      <c r="T660">
        <v>659</v>
      </c>
      <c r="U660" s="1" t="s">
        <v>178</v>
      </c>
      <c r="V660" s="1"/>
      <c r="W660" s="2"/>
      <c r="X660">
        <v>659</v>
      </c>
      <c r="Y660" s="1" t="s">
        <v>179</v>
      </c>
      <c r="Z660" s="1"/>
      <c r="AA660" s="2"/>
    </row>
    <row r="661" spans="8:27">
      <c r="H661">
        <v>660</v>
      </c>
      <c r="I661" s="1" t="s">
        <v>752</v>
      </c>
      <c r="J661" s="1"/>
      <c r="K661" s="2"/>
      <c r="L661">
        <v>660</v>
      </c>
      <c r="M661" s="1" t="s">
        <v>753</v>
      </c>
      <c r="N661" s="1"/>
      <c r="O661" s="2"/>
      <c r="P661">
        <v>660</v>
      </c>
      <c r="Q661" s="1" t="s">
        <v>754</v>
      </c>
      <c r="R661" s="1"/>
      <c r="S661" s="2"/>
      <c r="T661">
        <v>660</v>
      </c>
      <c r="U661" s="1" t="s">
        <v>178</v>
      </c>
      <c r="V661" s="1"/>
      <c r="W661" s="2"/>
      <c r="X661">
        <v>660</v>
      </c>
      <c r="Y661" s="1" t="s">
        <v>179</v>
      </c>
      <c r="Z661" s="1"/>
      <c r="AA661" s="2"/>
    </row>
    <row r="662" spans="8:27">
      <c r="H662">
        <v>661</v>
      </c>
      <c r="I662" s="1" t="s">
        <v>752</v>
      </c>
      <c r="J662" s="1"/>
      <c r="K662" s="2"/>
      <c r="L662">
        <v>661</v>
      </c>
      <c r="M662" s="1" t="s">
        <v>753</v>
      </c>
      <c r="N662" s="1"/>
      <c r="O662" s="2"/>
      <c r="P662">
        <v>661</v>
      </c>
      <c r="Q662" s="1" t="s">
        <v>754</v>
      </c>
      <c r="R662" s="1"/>
      <c r="S662" s="2"/>
      <c r="T662">
        <v>661</v>
      </c>
      <c r="U662" s="1" t="s">
        <v>178</v>
      </c>
      <c r="V662" s="1"/>
      <c r="W662" s="2"/>
      <c r="X662">
        <v>661</v>
      </c>
      <c r="Y662" s="1" t="s">
        <v>179</v>
      </c>
      <c r="Z662" s="1"/>
      <c r="AA662" s="2"/>
    </row>
    <row r="663" spans="8:27">
      <c r="H663">
        <v>662</v>
      </c>
      <c r="I663" s="1" t="s">
        <v>752</v>
      </c>
      <c r="J663" s="1"/>
      <c r="K663" s="2"/>
      <c r="L663">
        <v>662</v>
      </c>
      <c r="M663" s="1" t="s">
        <v>753</v>
      </c>
      <c r="N663" s="1"/>
      <c r="O663" s="2"/>
      <c r="P663">
        <v>662</v>
      </c>
      <c r="Q663" s="1" t="s">
        <v>754</v>
      </c>
      <c r="R663" s="1"/>
      <c r="S663" s="2"/>
      <c r="T663">
        <v>662</v>
      </c>
      <c r="U663" s="1" t="s">
        <v>178</v>
      </c>
      <c r="V663" s="1"/>
      <c r="W663" s="2"/>
      <c r="X663">
        <v>662</v>
      </c>
      <c r="Y663" s="1" t="s">
        <v>179</v>
      </c>
      <c r="Z663" s="1"/>
      <c r="AA663" s="2"/>
    </row>
    <row r="664" spans="8:27">
      <c r="H664">
        <v>663</v>
      </c>
      <c r="I664" s="1" t="s">
        <v>752</v>
      </c>
      <c r="J664" s="1"/>
      <c r="K664" s="2"/>
      <c r="L664">
        <v>663</v>
      </c>
      <c r="M664" s="1" t="s">
        <v>753</v>
      </c>
      <c r="N664" s="1"/>
      <c r="O664" s="2"/>
      <c r="P664">
        <v>663</v>
      </c>
      <c r="Q664" s="1" t="s">
        <v>754</v>
      </c>
      <c r="R664" s="1"/>
      <c r="S664" s="2"/>
      <c r="T664">
        <v>663</v>
      </c>
      <c r="U664" s="1" t="s">
        <v>178</v>
      </c>
      <c r="V664" s="1"/>
      <c r="W664" s="2"/>
      <c r="X664">
        <v>663</v>
      </c>
      <c r="Y664" s="1" t="s">
        <v>179</v>
      </c>
      <c r="Z664" s="1"/>
      <c r="AA664" s="2"/>
    </row>
    <row r="665" spans="8:27">
      <c r="H665">
        <v>664</v>
      </c>
      <c r="I665" s="1" t="s">
        <v>752</v>
      </c>
      <c r="J665" s="1"/>
      <c r="K665" s="2"/>
      <c r="L665">
        <v>664</v>
      </c>
      <c r="M665" s="1" t="s">
        <v>753</v>
      </c>
      <c r="N665" s="1"/>
      <c r="O665" s="2"/>
      <c r="P665">
        <v>664</v>
      </c>
      <c r="Q665" s="1" t="s">
        <v>754</v>
      </c>
      <c r="R665" s="1"/>
      <c r="S665" s="2"/>
      <c r="T665">
        <v>664</v>
      </c>
      <c r="U665" s="1" t="s">
        <v>178</v>
      </c>
      <c r="V665" s="1"/>
      <c r="W665" s="2"/>
      <c r="X665">
        <v>664</v>
      </c>
      <c r="Y665" s="1" t="s">
        <v>179</v>
      </c>
      <c r="Z665" s="1"/>
      <c r="AA665" s="2"/>
    </row>
    <row r="666" spans="8:27">
      <c r="H666">
        <v>665</v>
      </c>
      <c r="I666" s="1" t="s">
        <v>752</v>
      </c>
      <c r="J666" s="1"/>
      <c r="K666" s="2"/>
      <c r="L666">
        <v>665</v>
      </c>
      <c r="M666" s="1" t="s">
        <v>753</v>
      </c>
      <c r="N666" s="1"/>
      <c r="O666" s="2"/>
      <c r="P666">
        <v>665</v>
      </c>
      <c r="Q666" s="1" t="s">
        <v>754</v>
      </c>
      <c r="R666" s="1"/>
      <c r="S666" s="2"/>
      <c r="T666">
        <v>665</v>
      </c>
      <c r="U666" s="1" t="s">
        <v>178</v>
      </c>
      <c r="V666" s="1"/>
      <c r="W666" s="2"/>
      <c r="X666">
        <v>665</v>
      </c>
      <c r="Y666" s="1" t="s">
        <v>179</v>
      </c>
      <c r="Z666" s="1"/>
      <c r="AA666" s="2"/>
    </row>
    <row r="667" spans="8:27">
      <c r="H667">
        <v>666</v>
      </c>
      <c r="I667" s="1" t="s">
        <v>752</v>
      </c>
      <c r="J667" s="1"/>
      <c r="K667" s="2"/>
      <c r="L667">
        <v>666</v>
      </c>
      <c r="M667" s="1" t="s">
        <v>753</v>
      </c>
      <c r="N667" s="1"/>
      <c r="O667" s="2"/>
      <c r="P667">
        <v>666</v>
      </c>
      <c r="Q667" s="1" t="s">
        <v>754</v>
      </c>
      <c r="R667" s="1"/>
      <c r="S667" s="2"/>
      <c r="T667">
        <v>666</v>
      </c>
      <c r="U667" s="1" t="s">
        <v>178</v>
      </c>
      <c r="V667" s="1"/>
      <c r="W667" s="2"/>
      <c r="X667">
        <v>666</v>
      </c>
      <c r="Y667" s="1" t="s">
        <v>179</v>
      </c>
      <c r="Z667" s="1"/>
      <c r="AA667" s="2"/>
    </row>
    <row r="668" spans="8:27">
      <c r="H668">
        <v>667</v>
      </c>
      <c r="I668" s="1" t="s">
        <v>752</v>
      </c>
      <c r="J668" s="1"/>
      <c r="K668" s="2"/>
      <c r="L668">
        <v>667</v>
      </c>
      <c r="M668" s="1" t="s">
        <v>753</v>
      </c>
      <c r="N668" s="1"/>
      <c r="O668" s="2"/>
      <c r="P668">
        <v>667</v>
      </c>
      <c r="Q668" s="1" t="s">
        <v>754</v>
      </c>
      <c r="R668" s="1"/>
      <c r="S668" s="2"/>
      <c r="T668">
        <v>667</v>
      </c>
      <c r="U668" s="1" t="s">
        <v>178</v>
      </c>
      <c r="V668" s="1"/>
      <c r="W668" s="2"/>
      <c r="X668">
        <v>667</v>
      </c>
      <c r="Y668" s="1" t="s">
        <v>179</v>
      </c>
      <c r="Z668" s="1"/>
      <c r="AA668" s="2"/>
    </row>
    <row r="669" spans="8:27">
      <c r="H669">
        <v>668</v>
      </c>
      <c r="I669" s="1" t="s">
        <v>752</v>
      </c>
      <c r="J669" s="1"/>
      <c r="K669" s="2"/>
      <c r="L669">
        <v>668</v>
      </c>
      <c r="M669" s="1" t="s">
        <v>753</v>
      </c>
      <c r="N669" s="1"/>
      <c r="O669" s="2"/>
      <c r="P669">
        <v>668</v>
      </c>
      <c r="Q669" s="1" t="s">
        <v>754</v>
      </c>
      <c r="R669" s="1"/>
      <c r="S669" s="2"/>
      <c r="T669">
        <v>668</v>
      </c>
      <c r="U669" s="1" t="s">
        <v>178</v>
      </c>
      <c r="V669" s="1"/>
      <c r="W669" s="2"/>
      <c r="X669">
        <v>668</v>
      </c>
      <c r="Y669" s="1" t="s">
        <v>179</v>
      </c>
      <c r="Z669" s="1"/>
      <c r="AA669" s="2"/>
    </row>
    <row r="670" spans="8:27">
      <c r="H670">
        <v>669</v>
      </c>
      <c r="I670" s="1" t="s">
        <v>752</v>
      </c>
      <c r="J670" s="1"/>
      <c r="K670" s="2"/>
      <c r="L670">
        <v>669</v>
      </c>
      <c r="M670" s="1" t="s">
        <v>753</v>
      </c>
      <c r="N670" s="1"/>
      <c r="O670" s="2"/>
      <c r="P670">
        <v>669</v>
      </c>
      <c r="Q670" s="1" t="s">
        <v>754</v>
      </c>
      <c r="R670" s="1"/>
      <c r="S670" s="2"/>
      <c r="T670">
        <v>669</v>
      </c>
      <c r="U670" s="1" t="s">
        <v>178</v>
      </c>
      <c r="V670" s="1"/>
      <c r="W670" s="2"/>
      <c r="X670">
        <v>669</v>
      </c>
      <c r="Y670" s="1" t="s">
        <v>179</v>
      </c>
      <c r="Z670" s="1"/>
      <c r="AA670" s="2"/>
    </row>
    <row r="671" spans="8:27">
      <c r="H671">
        <v>670</v>
      </c>
      <c r="I671" s="1" t="s">
        <v>752</v>
      </c>
      <c r="J671" s="1"/>
      <c r="K671" s="2"/>
      <c r="L671">
        <v>670</v>
      </c>
      <c r="M671" s="1" t="s">
        <v>753</v>
      </c>
      <c r="N671" s="1"/>
      <c r="O671" s="2"/>
      <c r="P671">
        <v>670</v>
      </c>
      <c r="Q671" s="1" t="s">
        <v>754</v>
      </c>
      <c r="R671" s="1"/>
      <c r="S671" s="2"/>
      <c r="T671">
        <v>670</v>
      </c>
      <c r="U671" s="1" t="s">
        <v>178</v>
      </c>
      <c r="V671" s="1"/>
      <c r="W671" s="2"/>
      <c r="X671">
        <v>670</v>
      </c>
      <c r="Y671" s="1" t="s">
        <v>179</v>
      </c>
      <c r="Z671" s="1"/>
      <c r="AA671" s="2"/>
    </row>
    <row r="672" spans="8:27">
      <c r="H672">
        <v>671</v>
      </c>
      <c r="I672" s="1" t="s">
        <v>752</v>
      </c>
      <c r="J672" s="1"/>
      <c r="K672" s="2"/>
      <c r="L672">
        <v>671</v>
      </c>
      <c r="M672" s="1" t="s">
        <v>753</v>
      </c>
      <c r="N672" s="1"/>
      <c r="O672" s="2"/>
      <c r="P672">
        <v>671</v>
      </c>
      <c r="Q672" s="1" t="s">
        <v>754</v>
      </c>
      <c r="R672" s="1"/>
      <c r="S672" s="2"/>
      <c r="T672">
        <v>671</v>
      </c>
      <c r="U672" s="1" t="s">
        <v>178</v>
      </c>
      <c r="V672" s="1"/>
      <c r="W672" s="2"/>
      <c r="X672">
        <v>671</v>
      </c>
      <c r="Y672" s="1" t="s">
        <v>179</v>
      </c>
      <c r="Z672" s="1"/>
      <c r="AA672" s="2"/>
    </row>
    <row r="673" spans="8:27">
      <c r="H673">
        <v>672</v>
      </c>
      <c r="I673" s="1" t="s">
        <v>752</v>
      </c>
      <c r="J673" s="1"/>
      <c r="K673" s="2"/>
      <c r="L673">
        <v>672</v>
      </c>
      <c r="M673" s="1" t="s">
        <v>753</v>
      </c>
      <c r="N673" s="1"/>
      <c r="O673" s="2"/>
      <c r="P673">
        <v>672</v>
      </c>
      <c r="Q673" s="1" t="s">
        <v>754</v>
      </c>
      <c r="R673" s="1"/>
      <c r="S673" s="2"/>
      <c r="T673">
        <v>672</v>
      </c>
      <c r="U673" s="1" t="s">
        <v>178</v>
      </c>
      <c r="V673" s="1"/>
      <c r="W673" s="2"/>
      <c r="X673">
        <v>672</v>
      </c>
      <c r="Y673" s="1" t="s">
        <v>179</v>
      </c>
      <c r="Z673" s="1"/>
      <c r="AA673" s="2"/>
    </row>
    <row r="674" spans="8:27">
      <c r="H674">
        <v>673</v>
      </c>
      <c r="I674" s="1" t="s">
        <v>752</v>
      </c>
      <c r="J674" s="1"/>
      <c r="K674" s="2"/>
      <c r="L674">
        <v>673</v>
      </c>
      <c r="M674" s="1" t="s">
        <v>753</v>
      </c>
      <c r="N674" s="1"/>
      <c r="O674" s="2"/>
      <c r="P674">
        <v>673</v>
      </c>
      <c r="Q674" s="1" t="s">
        <v>754</v>
      </c>
      <c r="R674" s="1"/>
      <c r="S674" s="2"/>
      <c r="T674">
        <v>673</v>
      </c>
      <c r="U674" s="1" t="s">
        <v>178</v>
      </c>
      <c r="V674" s="1"/>
      <c r="W674" s="2"/>
      <c r="X674">
        <v>673</v>
      </c>
      <c r="Y674" s="1" t="s">
        <v>179</v>
      </c>
      <c r="Z674" s="1"/>
      <c r="AA674" s="2"/>
    </row>
    <row r="675" spans="8:27">
      <c r="H675">
        <v>674</v>
      </c>
      <c r="I675" s="1" t="s">
        <v>752</v>
      </c>
      <c r="J675" s="1"/>
      <c r="K675" s="2"/>
      <c r="L675">
        <v>674</v>
      </c>
      <c r="M675" s="1" t="s">
        <v>753</v>
      </c>
      <c r="N675" s="1"/>
      <c r="O675" s="2"/>
      <c r="P675">
        <v>674</v>
      </c>
      <c r="Q675" s="1" t="s">
        <v>754</v>
      </c>
      <c r="R675" s="1"/>
      <c r="S675" s="2"/>
      <c r="T675">
        <v>674</v>
      </c>
      <c r="U675" s="1" t="s">
        <v>178</v>
      </c>
      <c r="V675" s="1"/>
      <c r="W675" s="2"/>
      <c r="X675">
        <v>674</v>
      </c>
      <c r="Y675" s="1" t="s">
        <v>179</v>
      </c>
      <c r="Z675" s="1"/>
      <c r="AA675" s="2"/>
    </row>
    <row r="676" spans="8:27">
      <c r="H676">
        <v>675</v>
      </c>
      <c r="I676" s="1" t="s">
        <v>752</v>
      </c>
      <c r="J676" s="1"/>
      <c r="K676" s="2"/>
      <c r="L676">
        <v>675</v>
      </c>
      <c r="M676" s="1" t="s">
        <v>753</v>
      </c>
      <c r="N676" s="1"/>
      <c r="O676" s="2"/>
      <c r="P676">
        <v>675</v>
      </c>
      <c r="Q676" s="1" t="s">
        <v>754</v>
      </c>
      <c r="R676" s="1"/>
      <c r="S676" s="2"/>
      <c r="T676">
        <v>675</v>
      </c>
      <c r="U676" s="1" t="s">
        <v>178</v>
      </c>
      <c r="V676" s="1"/>
      <c r="W676" s="2"/>
      <c r="X676">
        <v>675</v>
      </c>
      <c r="Y676" s="1" t="s">
        <v>179</v>
      </c>
      <c r="Z676" s="1"/>
      <c r="AA676" s="2"/>
    </row>
    <row r="677" spans="8:27">
      <c r="H677">
        <v>676</v>
      </c>
      <c r="I677" s="1" t="s">
        <v>752</v>
      </c>
      <c r="J677" s="1"/>
      <c r="K677" s="2"/>
      <c r="L677">
        <v>676</v>
      </c>
      <c r="M677" s="1" t="s">
        <v>753</v>
      </c>
      <c r="N677" s="1"/>
      <c r="O677" s="2"/>
      <c r="P677">
        <v>676</v>
      </c>
      <c r="Q677" s="1" t="s">
        <v>754</v>
      </c>
      <c r="R677" s="1"/>
      <c r="S677" s="2"/>
      <c r="T677">
        <v>676</v>
      </c>
      <c r="U677" s="1" t="s">
        <v>178</v>
      </c>
      <c r="V677" s="1"/>
      <c r="W677" s="2"/>
      <c r="X677">
        <v>676</v>
      </c>
      <c r="Y677" s="1" t="s">
        <v>179</v>
      </c>
      <c r="Z677" s="1"/>
      <c r="AA677" s="2"/>
    </row>
    <row r="678" spans="8:27">
      <c r="H678">
        <v>677</v>
      </c>
      <c r="I678" s="1" t="s">
        <v>752</v>
      </c>
      <c r="J678" s="1"/>
      <c r="K678" s="2"/>
      <c r="L678">
        <v>677</v>
      </c>
      <c r="M678" s="1" t="s">
        <v>753</v>
      </c>
      <c r="N678" s="1"/>
      <c r="O678" s="2"/>
      <c r="P678">
        <v>677</v>
      </c>
      <c r="Q678" s="1" t="s">
        <v>754</v>
      </c>
      <c r="R678" s="1"/>
      <c r="S678" s="2"/>
      <c r="T678">
        <v>677</v>
      </c>
      <c r="U678" s="1" t="s">
        <v>178</v>
      </c>
      <c r="V678" s="1"/>
      <c r="W678" s="2"/>
      <c r="X678">
        <v>677</v>
      </c>
      <c r="Y678" s="1" t="s">
        <v>179</v>
      </c>
      <c r="Z678" s="1"/>
      <c r="AA678" s="2"/>
    </row>
    <row r="679" spans="8:27">
      <c r="H679">
        <v>678</v>
      </c>
      <c r="I679" s="1" t="s">
        <v>752</v>
      </c>
      <c r="J679" s="1"/>
      <c r="K679" s="2"/>
      <c r="L679">
        <v>678</v>
      </c>
      <c r="M679" s="1" t="s">
        <v>753</v>
      </c>
      <c r="N679" s="1"/>
      <c r="O679" s="2"/>
      <c r="P679">
        <v>678</v>
      </c>
      <c r="Q679" s="1" t="s">
        <v>754</v>
      </c>
      <c r="R679" s="1"/>
      <c r="S679" s="2"/>
      <c r="T679">
        <v>678</v>
      </c>
      <c r="U679" s="1" t="s">
        <v>178</v>
      </c>
      <c r="V679" s="1"/>
      <c r="W679" s="2"/>
      <c r="X679">
        <v>678</v>
      </c>
      <c r="Y679" s="1" t="s">
        <v>179</v>
      </c>
      <c r="Z679" s="1"/>
      <c r="AA679" s="2"/>
    </row>
    <row r="680" spans="8:27">
      <c r="H680">
        <v>679</v>
      </c>
      <c r="I680" s="1" t="s">
        <v>752</v>
      </c>
      <c r="J680" s="1"/>
      <c r="K680" s="2"/>
      <c r="L680">
        <v>679</v>
      </c>
      <c r="M680" s="1" t="s">
        <v>753</v>
      </c>
      <c r="N680" s="1"/>
      <c r="O680" s="2"/>
      <c r="P680">
        <v>679</v>
      </c>
      <c r="Q680" s="1" t="s">
        <v>754</v>
      </c>
      <c r="R680" s="1"/>
      <c r="S680" s="2"/>
      <c r="T680">
        <v>679</v>
      </c>
      <c r="U680" s="1" t="s">
        <v>178</v>
      </c>
      <c r="V680" s="1"/>
      <c r="W680" s="2"/>
      <c r="X680">
        <v>679</v>
      </c>
      <c r="Y680" s="1" t="s">
        <v>179</v>
      </c>
      <c r="Z680" s="1"/>
      <c r="AA680" s="2"/>
    </row>
    <row r="681" spans="8:27">
      <c r="H681">
        <v>680</v>
      </c>
      <c r="I681" s="1" t="s">
        <v>752</v>
      </c>
      <c r="J681" s="1"/>
      <c r="K681" s="2"/>
      <c r="L681">
        <v>680</v>
      </c>
      <c r="M681" s="1" t="s">
        <v>753</v>
      </c>
      <c r="N681" s="1"/>
      <c r="O681" s="2"/>
      <c r="P681">
        <v>680</v>
      </c>
      <c r="Q681" s="1" t="s">
        <v>754</v>
      </c>
      <c r="R681" s="1"/>
      <c r="S681" s="2"/>
      <c r="T681">
        <v>680</v>
      </c>
      <c r="U681" s="1" t="s">
        <v>178</v>
      </c>
      <c r="V681" s="1"/>
      <c r="W681" s="2"/>
      <c r="X681">
        <v>680</v>
      </c>
      <c r="Y681" s="1" t="s">
        <v>179</v>
      </c>
      <c r="Z681" s="1"/>
      <c r="AA681" s="2"/>
    </row>
    <row r="682" spans="8:27">
      <c r="H682">
        <v>681</v>
      </c>
      <c r="I682" s="1" t="s">
        <v>752</v>
      </c>
      <c r="J682" s="1"/>
      <c r="K682" s="2"/>
      <c r="L682">
        <v>681</v>
      </c>
      <c r="M682" s="1" t="s">
        <v>753</v>
      </c>
      <c r="N682" s="1"/>
      <c r="O682" s="2"/>
      <c r="P682">
        <v>681</v>
      </c>
      <c r="Q682" s="1" t="s">
        <v>754</v>
      </c>
      <c r="R682" s="1"/>
      <c r="S682" s="2"/>
      <c r="T682">
        <v>681</v>
      </c>
      <c r="U682" s="1" t="s">
        <v>178</v>
      </c>
      <c r="V682" s="1"/>
      <c r="W682" s="2"/>
      <c r="X682">
        <v>681</v>
      </c>
      <c r="Y682" s="1" t="s">
        <v>179</v>
      </c>
      <c r="Z682" s="1"/>
      <c r="AA682" s="2"/>
    </row>
    <row r="683" spans="8:27">
      <c r="H683">
        <v>682</v>
      </c>
      <c r="I683" s="1" t="s">
        <v>752</v>
      </c>
      <c r="J683" s="1"/>
      <c r="K683" s="2"/>
      <c r="L683">
        <v>682</v>
      </c>
      <c r="M683" s="1" t="s">
        <v>753</v>
      </c>
      <c r="N683" s="1"/>
      <c r="O683" s="2"/>
      <c r="P683">
        <v>682</v>
      </c>
      <c r="Q683" s="1" t="s">
        <v>754</v>
      </c>
      <c r="R683" s="1"/>
      <c r="S683" s="2"/>
      <c r="T683">
        <v>682</v>
      </c>
      <c r="U683" s="1" t="s">
        <v>178</v>
      </c>
      <c r="V683" s="1"/>
      <c r="W683" s="2"/>
      <c r="X683">
        <v>682</v>
      </c>
      <c r="Y683" s="1" t="s">
        <v>179</v>
      </c>
      <c r="Z683" s="1"/>
      <c r="AA683" s="2"/>
    </row>
    <row r="684" spans="8:27">
      <c r="H684">
        <v>683</v>
      </c>
      <c r="I684" s="1" t="s">
        <v>752</v>
      </c>
      <c r="J684" s="1"/>
      <c r="K684" s="2"/>
      <c r="L684">
        <v>683</v>
      </c>
      <c r="M684" s="1" t="s">
        <v>753</v>
      </c>
      <c r="N684" s="1"/>
      <c r="O684" s="2"/>
      <c r="P684">
        <v>683</v>
      </c>
      <c r="Q684" s="1" t="s">
        <v>754</v>
      </c>
      <c r="R684" s="1"/>
      <c r="S684" s="2"/>
      <c r="T684">
        <v>683</v>
      </c>
      <c r="U684" s="1" t="s">
        <v>178</v>
      </c>
      <c r="V684" s="1"/>
      <c r="W684" s="2"/>
      <c r="X684">
        <v>683</v>
      </c>
      <c r="Y684" s="1" t="s">
        <v>179</v>
      </c>
      <c r="Z684" s="1"/>
      <c r="AA684" s="2"/>
    </row>
    <row r="685" spans="8:27">
      <c r="H685">
        <v>684</v>
      </c>
      <c r="I685" s="1" t="s">
        <v>752</v>
      </c>
      <c r="J685" s="1"/>
      <c r="K685" s="2"/>
      <c r="L685">
        <v>684</v>
      </c>
      <c r="M685" s="1" t="s">
        <v>753</v>
      </c>
      <c r="N685" s="1"/>
      <c r="O685" s="2"/>
      <c r="P685">
        <v>684</v>
      </c>
      <c r="Q685" s="1" t="s">
        <v>754</v>
      </c>
      <c r="R685" s="1"/>
      <c r="S685" s="2"/>
      <c r="T685">
        <v>684</v>
      </c>
      <c r="U685" s="1" t="s">
        <v>178</v>
      </c>
      <c r="V685" s="1"/>
      <c r="W685" s="2"/>
      <c r="X685">
        <v>684</v>
      </c>
      <c r="Y685" s="1" t="s">
        <v>179</v>
      </c>
      <c r="Z685" s="1"/>
      <c r="AA685" s="2"/>
    </row>
    <row r="686" spans="8:27">
      <c r="H686">
        <v>685</v>
      </c>
      <c r="I686" s="1" t="s">
        <v>752</v>
      </c>
      <c r="J686" s="1"/>
      <c r="K686" s="2"/>
      <c r="L686">
        <v>685</v>
      </c>
      <c r="M686" s="1" t="s">
        <v>753</v>
      </c>
      <c r="N686" s="1"/>
      <c r="O686" s="2"/>
      <c r="P686">
        <v>685</v>
      </c>
      <c r="Q686" s="1" t="s">
        <v>754</v>
      </c>
      <c r="R686" s="1"/>
      <c r="S686" s="2"/>
      <c r="T686">
        <v>685</v>
      </c>
      <c r="U686" s="1" t="s">
        <v>178</v>
      </c>
      <c r="V686" s="1"/>
      <c r="W686" s="2"/>
      <c r="X686">
        <v>685</v>
      </c>
      <c r="Y686" s="1" t="s">
        <v>179</v>
      </c>
      <c r="Z686" s="1"/>
      <c r="AA686" s="2"/>
    </row>
    <row r="687" spans="8:27">
      <c r="H687">
        <v>686</v>
      </c>
      <c r="I687" s="1" t="s">
        <v>752</v>
      </c>
      <c r="J687" s="1"/>
      <c r="K687" s="2"/>
      <c r="L687">
        <v>686</v>
      </c>
      <c r="M687" s="1" t="s">
        <v>753</v>
      </c>
      <c r="N687" s="1"/>
      <c r="O687" s="2"/>
      <c r="P687">
        <v>686</v>
      </c>
      <c r="Q687" s="1" t="s">
        <v>754</v>
      </c>
      <c r="R687" s="1"/>
      <c r="S687" s="2"/>
      <c r="T687">
        <v>686</v>
      </c>
      <c r="U687" s="1" t="s">
        <v>178</v>
      </c>
      <c r="V687" s="1"/>
      <c r="W687" s="2"/>
      <c r="X687">
        <v>686</v>
      </c>
      <c r="Y687" s="1" t="s">
        <v>179</v>
      </c>
      <c r="Z687" s="1"/>
      <c r="AA687" s="2"/>
    </row>
    <row r="688" spans="8:27">
      <c r="H688">
        <v>687</v>
      </c>
      <c r="I688" s="1" t="s">
        <v>752</v>
      </c>
      <c r="J688" s="1"/>
      <c r="K688" s="2"/>
      <c r="L688">
        <v>687</v>
      </c>
      <c r="M688" s="1" t="s">
        <v>753</v>
      </c>
      <c r="N688" s="1"/>
      <c r="O688" s="2"/>
      <c r="P688">
        <v>687</v>
      </c>
      <c r="Q688" s="1" t="s">
        <v>754</v>
      </c>
      <c r="R688" s="1"/>
      <c r="S688" s="2"/>
      <c r="T688">
        <v>687</v>
      </c>
      <c r="U688" s="1" t="s">
        <v>178</v>
      </c>
      <c r="V688" s="1"/>
      <c r="W688" s="2"/>
      <c r="X688">
        <v>687</v>
      </c>
      <c r="Y688" s="1" t="s">
        <v>179</v>
      </c>
      <c r="Z688" s="1"/>
      <c r="AA688" s="2"/>
    </row>
    <row r="689" spans="8:27">
      <c r="H689">
        <v>688</v>
      </c>
      <c r="I689" s="1" t="s">
        <v>752</v>
      </c>
      <c r="J689" s="1"/>
      <c r="K689" s="2"/>
      <c r="L689">
        <v>688</v>
      </c>
      <c r="M689" s="1" t="s">
        <v>753</v>
      </c>
      <c r="N689" s="1"/>
      <c r="O689" s="2"/>
      <c r="P689">
        <v>688</v>
      </c>
      <c r="Q689" s="1" t="s">
        <v>754</v>
      </c>
      <c r="R689" s="1"/>
      <c r="S689" s="2"/>
      <c r="T689">
        <v>688</v>
      </c>
      <c r="U689" s="1" t="s">
        <v>178</v>
      </c>
      <c r="V689" s="1"/>
      <c r="W689" s="2"/>
      <c r="X689">
        <v>688</v>
      </c>
      <c r="Y689" s="1" t="s">
        <v>179</v>
      </c>
      <c r="Z689" s="1"/>
      <c r="AA689" s="2"/>
    </row>
    <row r="690" spans="8:27">
      <c r="H690">
        <v>689</v>
      </c>
      <c r="I690" s="1" t="s">
        <v>752</v>
      </c>
      <c r="J690" s="1"/>
      <c r="K690" s="2"/>
      <c r="L690">
        <v>689</v>
      </c>
      <c r="M690" s="1" t="s">
        <v>753</v>
      </c>
      <c r="N690" s="1"/>
      <c r="O690" s="2"/>
      <c r="P690">
        <v>689</v>
      </c>
      <c r="Q690" s="1" t="s">
        <v>754</v>
      </c>
      <c r="R690" s="1"/>
      <c r="S690" s="2"/>
      <c r="T690">
        <v>689</v>
      </c>
      <c r="U690" s="1" t="s">
        <v>178</v>
      </c>
      <c r="V690" s="1"/>
      <c r="W690" s="2"/>
      <c r="X690">
        <v>689</v>
      </c>
      <c r="Y690" s="1" t="s">
        <v>179</v>
      </c>
      <c r="Z690" s="1"/>
      <c r="AA690" s="2"/>
    </row>
    <row r="691" spans="8:27">
      <c r="H691">
        <v>690</v>
      </c>
      <c r="I691" s="1" t="s">
        <v>752</v>
      </c>
      <c r="J691" s="1"/>
      <c r="K691" s="2"/>
      <c r="L691">
        <v>690</v>
      </c>
      <c r="M691" s="1" t="s">
        <v>753</v>
      </c>
      <c r="N691" s="1"/>
      <c r="O691" s="2"/>
      <c r="P691">
        <v>690</v>
      </c>
      <c r="Q691" s="1" t="s">
        <v>754</v>
      </c>
      <c r="R691" s="1"/>
      <c r="S691" s="2"/>
      <c r="T691">
        <v>690</v>
      </c>
      <c r="U691" s="1" t="s">
        <v>178</v>
      </c>
      <c r="V691" s="1"/>
      <c r="W691" s="2"/>
      <c r="X691">
        <v>690</v>
      </c>
      <c r="Y691" s="1" t="s">
        <v>179</v>
      </c>
      <c r="Z691" s="1"/>
      <c r="AA691" s="2"/>
    </row>
    <row r="692" spans="8:27">
      <c r="H692">
        <v>691</v>
      </c>
      <c r="I692" s="1" t="s">
        <v>752</v>
      </c>
      <c r="J692" s="1"/>
      <c r="K692" s="2"/>
      <c r="L692">
        <v>691</v>
      </c>
      <c r="M692" s="1" t="s">
        <v>753</v>
      </c>
      <c r="N692" s="1"/>
      <c r="O692" s="2"/>
      <c r="P692">
        <v>691</v>
      </c>
      <c r="Q692" s="1" t="s">
        <v>754</v>
      </c>
      <c r="R692" s="1"/>
      <c r="S692" s="2"/>
      <c r="T692">
        <v>691</v>
      </c>
      <c r="U692" s="1" t="s">
        <v>178</v>
      </c>
      <c r="V692" s="1"/>
      <c r="W692" s="2"/>
      <c r="X692">
        <v>691</v>
      </c>
      <c r="Y692" s="1" t="s">
        <v>179</v>
      </c>
      <c r="Z692" s="1"/>
      <c r="AA692" s="2"/>
    </row>
    <row r="693" spans="8:27">
      <c r="H693">
        <v>692</v>
      </c>
      <c r="I693" s="1" t="s">
        <v>752</v>
      </c>
      <c r="J693" s="1"/>
      <c r="K693" s="2"/>
      <c r="L693">
        <v>692</v>
      </c>
      <c r="M693" s="1" t="s">
        <v>753</v>
      </c>
      <c r="N693" s="1"/>
      <c r="O693" s="2"/>
      <c r="P693">
        <v>692</v>
      </c>
      <c r="Q693" s="1" t="s">
        <v>754</v>
      </c>
      <c r="R693" s="1"/>
      <c r="S693" s="2"/>
      <c r="T693">
        <v>692</v>
      </c>
      <c r="U693" s="1" t="s">
        <v>178</v>
      </c>
      <c r="V693" s="1"/>
      <c r="W693" s="2"/>
      <c r="X693">
        <v>692</v>
      </c>
      <c r="Y693" s="1" t="s">
        <v>179</v>
      </c>
      <c r="Z693" s="1"/>
      <c r="AA693" s="2"/>
    </row>
    <row r="694" spans="8:27">
      <c r="H694">
        <v>693</v>
      </c>
      <c r="I694" s="1" t="s">
        <v>752</v>
      </c>
      <c r="J694" s="1"/>
      <c r="K694" s="2"/>
      <c r="L694">
        <v>693</v>
      </c>
      <c r="M694" s="1" t="s">
        <v>753</v>
      </c>
      <c r="N694" s="1"/>
      <c r="O694" s="2"/>
      <c r="P694">
        <v>693</v>
      </c>
      <c r="Q694" s="1" t="s">
        <v>754</v>
      </c>
      <c r="R694" s="1"/>
      <c r="S694" s="2"/>
      <c r="T694">
        <v>693</v>
      </c>
      <c r="U694" s="1" t="s">
        <v>178</v>
      </c>
      <c r="V694" s="1"/>
      <c r="W694" s="2"/>
      <c r="X694">
        <v>693</v>
      </c>
      <c r="Y694" s="1" t="s">
        <v>179</v>
      </c>
      <c r="Z694" s="1"/>
      <c r="AA694" s="2"/>
    </row>
    <row r="695" spans="8:27">
      <c r="H695">
        <v>694</v>
      </c>
      <c r="I695" s="1" t="s">
        <v>752</v>
      </c>
      <c r="J695" s="1"/>
      <c r="K695" s="2"/>
      <c r="L695">
        <v>694</v>
      </c>
      <c r="M695" s="1" t="s">
        <v>753</v>
      </c>
      <c r="N695" s="1"/>
      <c r="O695" s="2"/>
      <c r="P695">
        <v>694</v>
      </c>
      <c r="Q695" s="1" t="s">
        <v>754</v>
      </c>
      <c r="R695" s="1"/>
      <c r="S695" s="2"/>
      <c r="T695">
        <v>694</v>
      </c>
      <c r="U695" s="1" t="s">
        <v>178</v>
      </c>
      <c r="V695" s="1"/>
      <c r="W695" s="2"/>
      <c r="X695">
        <v>694</v>
      </c>
      <c r="Y695" s="1" t="s">
        <v>179</v>
      </c>
      <c r="Z695" s="1"/>
      <c r="AA695" s="2"/>
    </row>
    <row r="696" spans="8:27">
      <c r="H696">
        <v>695</v>
      </c>
      <c r="I696" s="1" t="s">
        <v>752</v>
      </c>
      <c r="J696" s="1"/>
      <c r="K696" s="2"/>
      <c r="L696">
        <v>695</v>
      </c>
      <c r="M696" s="1" t="s">
        <v>753</v>
      </c>
      <c r="N696" s="1"/>
      <c r="O696" s="2"/>
      <c r="P696">
        <v>695</v>
      </c>
      <c r="Q696" s="1" t="s">
        <v>754</v>
      </c>
      <c r="R696" s="1"/>
      <c r="S696" s="2"/>
      <c r="T696">
        <v>695</v>
      </c>
      <c r="U696" s="1" t="s">
        <v>178</v>
      </c>
      <c r="V696" s="1"/>
      <c r="W696" s="2"/>
      <c r="X696">
        <v>695</v>
      </c>
      <c r="Y696" s="1" t="s">
        <v>179</v>
      </c>
      <c r="Z696" s="1"/>
      <c r="AA696" s="2"/>
    </row>
    <row r="697" spans="8:27">
      <c r="H697">
        <v>696</v>
      </c>
      <c r="I697" s="1" t="s">
        <v>752</v>
      </c>
      <c r="J697" s="1"/>
      <c r="K697" s="2"/>
      <c r="L697">
        <v>696</v>
      </c>
      <c r="M697" s="1" t="s">
        <v>753</v>
      </c>
      <c r="N697" s="1"/>
      <c r="O697" s="2"/>
      <c r="P697">
        <v>696</v>
      </c>
      <c r="Q697" s="1" t="s">
        <v>754</v>
      </c>
      <c r="R697" s="1"/>
      <c r="S697" s="2"/>
      <c r="T697">
        <v>696</v>
      </c>
      <c r="U697" s="1" t="s">
        <v>178</v>
      </c>
      <c r="V697" s="1"/>
      <c r="W697" s="2"/>
      <c r="X697">
        <v>696</v>
      </c>
      <c r="Y697" s="1" t="s">
        <v>179</v>
      </c>
      <c r="Z697" s="1"/>
      <c r="AA697" s="2"/>
    </row>
    <row r="698" spans="8:27">
      <c r="H698">
        <v>697</v>
      </c>
      <c r="I698" s="1" t="s">
        <v>752</v>
      </c>
      <c r="J698" s="1"/>
      <c r="K698" s="2"/>
      <c r="L698">
        <v>697</v>
      </c>
      <c r="M698" s="1" t="s">
        <v>753</v>
      </c>
      <c r="N698" s="1"/>
      <c r="O698" s="2"/>
      <c r="P698">
        <v>697</v>
      </c>
      <c r="Q698" s="1" t="s">
        <v>754</v>
      </c>
      <c r="R698" s="1"/>
      <c r="S698" s="2"/>
      <c r="T698">
        <v>697</v>
      </c>
      <c r="U698" s="1" t="s">
        <v>178</v>
      </c>
      <c r="V698" s="1"/>
      <c r="W698" s="2"/>
      <c r="X698">
        <v>697</v>
      </c>
      <c r="Y698" s="1" t="s">
        <v>179</v>
      </c>
      <c r="Z698" s="1"/>
      <c r="AA698" s="2"/>
    </row>
    <row r="699" spans="8:27">
      <c r="H699">
        <v>698</v>
      </c>
      <c r="I699" s="1" t="s">
        <v>752</v>
      </c>
      <c r="J699" s="1"/>
      <c r="K699" s="2"/>
      <c r="L699">
        <v>698</v>
      </c>
      <c r="M699" s="1" t="s">
        <v>753</v>
      </c>
      <c r="N699" s="1"/>
      <c r="O699" s="2"/>
      <c r="P699">
        <v>698</v>
      </c>
      <c r="Q699" s="1" t="s">
        <v>754</v>
      </c>
      <c r="R699" s="1"/>
      <c r="S699" s="2"/>
      <c r="T699">
        <v>698</v>
      </c>
      <c r="U699" s="1" t="s">
        <v>178</v>
      </c>
      <c r="V699" s="1"/>
      <c r="W699" s="2"/>
      <c r="X699">
        <v>698</v>
      </c>
      <c r="Y699" s="1" t="s">
        <v>179</v>
      </c>
      <c r="Z699" s="1"/>
      <c r="AA699" s="2"/>
    </row>
    <row r="700" spans="8:27">
      <c r="H700">
        <v>699</v>
      </c>
      <c r="I700" s="1" t="s">
        <v>752</v>
      </c>
      <c r="J700" s="1"/>
      <c r="K700" s="2"/>
      <c r="L700">
        <v>699</v>
      </c>
      <c r="M700" s="1" t="s">
        <v>753</v>
      </c>
      <c r="N700" s="1"/>
      <c r="O700" s="2"/>
      <c r="P700">
        <v>699</v>
      </c>
      <c r="Q700" s="1" t="s">
        <v>754</v>
      </c>
      <c r="R700" s="1"/>
      <c r="S700" s="2"/>
      <c r="T700">
        <v>699</v>
      </c>
      <c r="U700" s="1" t="s">
        <v>178</v>
      </c>
      <c r="V700" s="1"/>
      <c r="W700" s="2"/>
      <c r="X700">
        <v>699</v>
      </c>
      <c r="Y700" s="1" t="s">
        <v>179</v>
      </c>
      <c r="Z700" s="1"/>
      <c r="AA700" s="2"/>
    </row>
    <row r="701" spans="8:27">
      <c r="H701">
        <v>700</v>
      </c>
      <c r="I701" s="1" t="s">
        <v>752</v>
      </c>
      <c r="J701" s="1"/>
      <c r="K701" s="2"/>
      <c r="L701">
        <v>700</v>
      </c>
      <c r="M701" s="1" t="s">
        <v>753</v>
      </c>
      <c r="N701" s="1"/>
      <c r="O701" s="2"/>
      <c r="P701">
        <v>700</v>
      </c>
      <c r="Q701" s="1" t="s">
        <v>754</v>
      </c>
      <c r="R701" s="1"/>
      <c r="S701" s="2"/>
      <c r="T701">
        <v>700</v>
      </c>
      <c r="U701" s="1" t="s">
        <v>178</v>
      </c>
      <c r="V701" s="1"/>
      <c r="W701" s="2"/>
      <c r="X701">
        <v>700</v>
      </c>
      <c r="Y701" s="1" t="s">
        <v>179</v>
      </c>
      <c r="Z701" s="1"/>
      <c r="AA701" s="2"/>
    </row>
    <row r="702" spans="8:27">
      <c r="H702">
        <v>701</v>
      </c>
      <c r="I702" s="1" t="s">
        <v>752</v>
      </c>
      <c r="J702" s="1"/>
      <c r="K702" s="2"/>
      <c r="L702">
        <v>701</v>
      </c>
      <c r="M702" s="1" t="s">
        <v>753</v>
      </c>
      <c r="N702" s="1"/>
      <c r="O702" s="2"/>
      <c r="P702">
        <v>701</v>
      </c>
      <c r="Q702" s="1" t="s">
        <v>754</v>
      </c>
      <c r="R702" s="1"/>
      <c r="S702" s="2"/>
      <c r="T702">
        <v>701</v>
      </c>
      <c r="U702" s="1" t="s">
        <v>178</v>
      </c>
      <c r="V702" s="1"/>
      <c r="W702" s="2"/>
      <c r="X702">
        <v>701</v>
      </c>
      <c r="Y702" s="1" t="s">
        <v>179</v>
      </c>
      <c r="Z702" s="1"/>
      <c r="AA702" s="2"/>
    </row>
    <row r="703" spans="8:27">
      <c r="H703">
        <v>702</v>
      </c>
      <c r="I703" s="1" t="s">
        <v>752</v>
      </c>
      <c r="J703" s="1"/>
      <c r="K703" s="2"/>
      <c r="L703">
        <v>702</v>
      </c>
      <c r="M703" s="1" t="s">
        <v>753</v>
      </c>
      <c r="N703" s="1"/>
      <c r="O703" s="2"/>
      <c r="P703">
        <v>702</v>
      </c>
      <c r="Q703" s="1" t="s">
        <v>754</v>
      </c>
      <c r="R703" s="1"/>
      <c r="S703" s="2"/>
      <c r="T703">
        <v>702</v>
      </c>
      <c r="U703" s="1" t="s">
        <v>178</v>
      </c>
      <c r="V703" s="1"/>
      <c r="W703" s="2"/>
      <c r="X703">
        <v>702</v>
      </c>
      <c r="Y703" s="1" t="s">
        <v>179</v>
      </c>
      <c r="Z703" s="1"/>
      <c r="AA703" s="2"/>
    </row>
    <row r="704" spans="8:27">
      <c r="H704">
        <v>703</v>
      </c>
      <c r="I704" s="1" t="s">
        <v>752</v>
      </c>
      <c r="J704" s="1"/>
      <c r="K704" s="2"/>
      <c r="L704">
        <v>703</v>
      </c>
      <c r="M704" s="1" t="s">
        <v>753</v>
      </c>
      <c r="N704" s="1"/>
      <c r="O704" s="2"/>
      <c r="P704">
        <v>703</v>
      </c>
      <c r="Q704" s="1" t="s">
        <v>754</v>
      </c>
      <c r="R704" s="1"/>
      <c r="S704" s="2"/>
      <c r="T704">
        <v>703</v>
      </c>
      <c r="U704" s="1" t="s">
        <v>178</v>
      </c>
      <c r="V704" s="1"/>
      <c r="W704" s="2"/>
      <c r="X704">
        <v>703</v>
      </c>
      <c r="Y704" s="1" t="s">
        <v>179</v>
      </c>
      <c r="Z704" s="1"/>
      <c r="AA704" s="2"/>
    </row>
    <row r="705" spans="8:27">
      <c r="H705">
        <v>704</v>
      </c>
      <c r="I705" s="1" t="s">
        <v>752</v>
      </c>
      <c r="J705" s="1"/>
      <c r="K705" s="2"/>
      <c r="L705">
        <v>704</v>
      </c>
      <c r="M705" s="1" t="s">
        <v>753</v>
      </c>
      <c r="N705" s="1"/>
      <c r="O705" s="2"/>
      <c r="P705">
        <v>704</v>
      </c>
      <c r="Q705" s="1" t="s">
        <v>754</v>
      </c>
      <c r="R705" s="1"/>
      <c r="S705" s="2"/>
      <c r="T705">
        <v>704</v>
      </c>
      <c r="U705" s="1" t="s">
        <v>178</v>
      </c>
      <c r="V705" s="1"/>
      <c r="W705" s="2"/>
      <c r="X705">
        <v>704</v>
      </c>
      <c r="Y705" s="1" t="s">
        <v>179</v>
      </c>
      <c r="Z705" s="1"/>
      <c r="AA705" s="2"/>
    </row>
    <row r="706" spans="8:27">
      <c r="H706">
        <v>705</v>
      </c>
      <c r="I706" s="1" t="s">
        <v>752</v>
      </c>
      <c r="J706" s="1"/>
      <c r="K706" s="2"/>
      <c r="L706">
        <v>705</v>
      </c>
      <c r="M706" s="1" t="s">
        <v>753</v>
      </c>
      <c r="N706" s="1"/>
      <c r="O706" s="2"/>
      <c r="P706">
        <v>705</v>
      </c>
      <c r="Q706" s="1" t="s">
        <v>754</v>
      </c>
      <c r="R706" s="1"/>
      <c r="S706" s="2"/>
      <c r="T706">
        <v>705</v>
      </c>
      <c r="U706" s="1" t="s">
        <v>178</v>
      </c>
      <c r="V706" s="1"/>
      <c r="W706" s="2"/>
      <c r="X706">
        <v>705</v>
      </c>
      <c r="Y706" s="1" t="s">
        <v>179</v>
      </c>
      <c r="Z706" s="1"/>
      <c r="AA706" s="2"/>
    </row>
    <row r="707" spans="8:27">
      <c r="H707">
        <v>706</v>
      </c>
      <c r="I707" s="1" t="s">
        <v>752</v>
      </c>
      <c r="J707" s="1"/>
      <c r="K707" s="2"/>
      <c r="L707">
        <v>706</v>
      </c>
      <c r="M707" s="1" t="s">
        <v>753</v>
      </c>
      <c r="N707" s="1"/>
      <c r="O707" s="2"/>
      <c r="P707">
        <v>706</v>
      </c>
      <c r="Q707" s="1" t="s">
        <v>754</v>
      </c>
      <c r="R707" s="1"/>
      <c r="S707" s="2"/>
      <c r="T707">
        <v>706</v>
      </c>
      <c r="U707" s="1" t="s">
        <v>178</v>
      </c>
      <c r="V707" s="1"/>
      <c r="W707" s="2"/>
      <c r="X707">
        <v>706</v>
      </c>
      <c r="Y707" s="1" t="s">
        <v>179</v>
      </c>
      <c r="Z707" s="1"/>
      <c r="AA707" s="2"/>
    </row>
    <row r="708" spans="8:27">
      <c r="H708">
        <v>707</v>
      </c>
      <c r="I708" s="1" t="s">
        <v>752</v>
      </c>
      <c r="J708" s="1"/>
      <c r="K708" s="2"/>
      <c r="L708">
        <v>707</v>
      </c>
      <c r="M708" s="1" t="s">
        <v>753</v>
      </c>
      <c r="N708" s="1"/>
      <c r="O708" s="2"/>
      <c r="P708">
        <v>707</v>
      </c>
      <c r="Q708" s="1" t="s">
        <v>754</v>
      </c>
      <c r="R708" s="1"/>
      <c r="S708" s="2"/>
      <c r="T708">
        <v>707</v>
      </c>
      <c r="U708" s="1" t="s">
        <v>178</v>
      </c>
      <c r="V708" s="1"/>
      <c r="W708" s="2"/>
      <c r="X708">
        <v>707</v>
      </c>
      <c r="Y708" s="1" t="s">
        <v>179</v>
      </c>
      <c r="Z708" s="1"/>
      <c r="AA708" s="2"/>
    </row>
    <row r="709" spans="8:27">
      <c r="H709">
        <v>708</v>
      </c>
      <c r="I709" s="1" t="s">
        <v>752</v>
      </c>
      <c r="J709" s="1"/>
      <c r="K709" s="2"/>
      <c r="L709">
        <v>708</v>
      </c>
      <c r="M709" s="1" t="s">
        <v>753</v>
      </c>
      <c r="N709" s="1"/>
      <c r="O709" s="2"/>
      <c r="P709">
        <v>708</v>
      </c>
      <c r="Q709" s="1" t="s">
        <v>754</v>
      </c>
      <c r="R709" s="1"/>
      <c r="S709" s="2"/>
      <c r="T709">
        <v>708</v>
      </c>
      <c r="U709" s="1" t="s">
        <v>178</v>
      </c>
      <c r="V709" s="1"/>
      <c r="W709" s="2"/>
      <c r="X709">
        <v>708</v>
      </c>
      <c r="Y709" s="1" t="s">
        <v>179</v>
      </c>
      <c r="Z709" s="1"/>
      <c r="AA709" s="2"/>
    </row>
    <row r="710" spans="8:27">
      <c r="H710">
        <v>709</v>
      </c>
      <c r="I710" s="1" t="s">
        <v>752</v>
      </c>
      <c r="J710" s="1"/>
      <c r="K710" s="2"/>
      <c r="L710">
        <v>709</v>
      </c>
      <c r="M710" s="1" t="s">
        <v>753</v>
      </c>
      <c r="N710" s="1"/>
      <c r="O710" s="2"/>
      <c r="P710">
        <v>709</v>
      </c>
      <c r="Q710" s="1" t="s">
        <v>754</v>
      </c>
      <c r="R710" s="1"/>
      <c r="S710" s="2"/>
      <c r="T710">
        <v>709</v>
      </c>
      <c r="U710" s="1" t="s">
        <v>178</v>
      </c>
      <c r="V710" s="1"/>
      <c r="W710" s="2"/>
      <c r="X710">
        <v>709</v>
      </c>
      <c r="Y710" s="1" t="s">
        <v>179</v>
      </c>
      <c r="Z710" s="1"/>
      <c r="AA710" s="2"/>
    </row>
    <row r="711" spans="8:27">
      <c r="H711">
        <v>710</v>
      </c>
      <c r="I711" s="1" t="s">
        <v>752</v>
      </c>
      <c r="J711" s="1"/>
      <c r="K711" s="2"/>
      <c r="L711">
        <v>710</v>
      </c>
      <c r="M711" s="1" t="s">
        <v>753</v>
      </c>
      <c r="N711" s="1"/>
      <c r="O711" s="2"/>
      <c r="P711">
        <v>710</v>
      </c>
      <c r="Q711" s="1" t="s">
        <v>754</v>
      </c>
      <c r="R711" s="1"/>
      <c r="S711" s="2"/>
      <c r="T711">
        <v>710</v>
      </c>
      <c r="U711" s="1" t="s">
        <v>178</v>
      </c>
      <c r="V711" s="1"/>
      <c r="W711" s="2"/>
      <c r="X711">
        <v>710</v>
      </c>
      <c r="Y711" s="1" t="s">
        <v>179</v>
      </c>
      <c r="Z711" s="1"/>
      <c r="AA711" s="2"/>
    </row>
    <row r="712" spans="8:27">
      <c r="H712">
        <v>711</v>
      </c>
      <c r="I712" s="1" t="s">
        <v>752</v>
      </c>
      <c r="J712" s="1"/>
      <c r="K712" s="2"/>
      <c r="L712">
        <v>711</v>
      </c>
      <c r="M712" s="1" t="s">
        <v>753</v>
      </c>
      <c r="N712" s="1"/>
      <c r="O712" s="2"/>
      <c r="P712">
        <v>711</v>
      </c>
      <c r="Q712" s="1" t="s">
        <v>754</v>
      </c>
      <c r="R712" s="1"/>
      <c r="S712" s="2"/>
      <c r="T712">
        <v>711</v>
      </c>
      <c r="U712" s="1" t="s">
        <v>178</v>
      </c>
      <c r="V712" s="1"/>
      <c r="W712" s="2"/>
      <c r="X712">
        <v>711</v>
      </c>
      <c r="Y712" s="1" t="s">
        <v>179</v>
      </c>
      <c r="Z712" s="1"/>
      <c r="AA712" s="2"/>
    </row>
    <row r="713" spans="8:27">
      <c r="H713">
        <v>712</v>
      </c>
      <c r="I713" s="1" t="s">
        <v>752</v>
      </c>
      <c r="J713" s="1"/>
      <c r="K713" s="2"/>
      <c r="L713">
        <v>712</v>
      </c>
      <c r="M713" s="1" t="s">
        <v>753</v>
      </c>
      <c r="N713" s="1"/>
      <c r="O713" s="2"/>
      <c r="P713">
        <v>712</v>
      </c>
      <c r="Q713" s="1" t="s">
        <v>754</v>
      </c>
      <c r="R713" s="1"/>
      <c r="S713" s="2"/>
      <c r="T713">
        <v>712</v>
      </c>
      <c r="U713" s="1" t="s">
        <v>178</v>
      </c>
      <c r="V713" s="1"/>
      <c r="W713" s="2"/>
      <c r="X713">
        <v>712</v>
      </c>
      <c r="Y713" s="1" t="s">
        <v>179</v>
      </c>
      <c r="Z713" s="1"/>
      <c r="AA713" s="2"/>
    </row>
    <row r="714" spans="8:27">
      <c r="H714">
        <v>713</v>
      </c>
      <c r="I714" s="1" t="s">
        <v>752</v>
      </c>
      <c r="J714" s="1"/>
      <c r="K714" s="2"/>
      <c r="L714">
        <v>713</v>
      </c>
      <c r="M714" s="1" t="s">
        <v>753</v>
      </c>
      <c r="N714" s="1"/>
      <c r="O714" s="2"/>
      <c r="P714">
        <v>713</v>
      </c>
      <c r="Q714" s="1" t="s">
        <v>754</v>
      </c>
      <c r="R714" s="1"/>
      <c r="S714" s="2"/>
      <c r="T714">
        <v>713</v>
      </c>
      <c r="U714" s="1" t="s">
        <v>178</v>
      </c>
      <c r="V714" s="1"/>
      <c r="W714" s="2"/>
      <c r="X714">
        <v>713</v>
      </c>
      <c r="Y714" s="1" t="s">
        <v>179</v>
      </c>
      <c r="Z714" s="1"/>
      <c r="AA714" s="2"/>
    </row>
    <row r="715" spans="8:27">
      <c r="H715">
        <v>714</v>
      </c>
      <c r="I715" s="1" t="s">
        <v>752</v>
      </c>
      <c r="J715" s="1"/>
      <c r="K715" s="2"/>
      <c r="L715">
        <v>714</v>
      </c>
      <c r="M715" s="1" t="s">
        <v>753</v>
      </c>
      <c r="N715" s="1"/>
      <c r="O715" s="2"/>
      <c r="P715">
        <v>714</v>
      </c>
      <c r="Q715" s="1" t="s">
        <v>754</v>
      </c>
      <c r="R715" s="1"/>
      <c r="S715" s="2"/>
      <c r="T715">
        <v>714</v>
      </c>
      <c r="U715" s="1" t="s">
        <v>178</v>
      </c>
      <c r="V715" s="1"/>
      <c r="W715" s="2"/>
      <c r="X715">
        <v>714</v>
      </c>
      <c r="Y715" s="1" t="s">
        <v>179</v>
      </c>
      <c r="Z715" s="1"/>
      <c r="AA715" s="2"/>
    </row>
    <row r="716" spans="8:27">
      <c r="H716">
        <v>715</v>
      </c>
      <c r="I716" s="1" t="s">
        <v>752</v>
      </c>
      <c r="J716" s="1"/>
      <c r="K716" s="2"/>
      <c r="L716">
        <v>715</v>
      </c>
      <c r="M716" s="1" t="s">
        <v>753</v>
      </c>
      <c r="N716" s="1"/>
      <c r="O716" s="2"/>
      <c r="P716">
        <v>715</v>
      </c>
      <c r="Q716" s="1" t="s">
        <v>754</v>
      </c>
      <c r="R716" s="1"/>
      <c r="S716" s="2"/>
      <c r="T716">
        <v>715</v>
      </c>
      <c r="U716" s="1" t="s">
        <v>178</v>
      </c>
      <c r="V716" s="1"/>
      <c r="W716" s="2"/>
      <c r="X716">
        <v>715</v>
      </c>
      <c r="Y716" s="1" t="s">
        <v>179</v>
      </c>
      <c r="Z716" s="1"/>
      <c r="AA716" s="2"/>
    </row>
    <row r="717" spans="8:27">
      <c r="H717">
        <v>716</v>
      </c>
      <c r="I717" s="1" t="s">
        <v>752</v>
      </c>
      <c r="J717" s="1"/>
      <c r="K717" s="2"/>
      <c r="L717">
        <v>716</v>
      </c>
      <c r="M717" s="1" t="s">
        <v>753</v>
      </c>
      <c r="N717" s="1"/>
      <c r="O717" s="2"/>
      <c r="P717">
        <v>716</v>
      </c>
      <c r="Q717" s="1" t="s">
        <v>754</v>
      </c>
      <c r="R717" s="1"/>
      <c r="S717" s="2"/>
      <c r="T717">
        <v>716</v>
      </c>
      <c r="U717" s="1" t="s">
        <v>178</v>
      </c>
      <c r="V717" s="1"/>
      <c r="W717" s="2"/>
      <c r="X717">
        <v>716</v>
      </c>
      <c r="Y717" s="1" t="s">
        <v>179</v>
      </c>
      <c r="Z717" s="1"/>
      <c r="AA717" s="2"/>
    </row>
    <row r="718" spans="8:27">
      <c r="H718">
        <v>717</v>
      </c>
      <c r="I718" s="1" t="s">
        <v>752</v>
      </c>
      <c r="J718" s="1"/>
      <c r="K718" s="2"/>
      <c r="L718">
        <v>717</v>
      </c>
      <c r="M718" s="1" t="s">
        <v>753</v>
      </c>
      <c r="N718" s="1"/>
      <c r="O718" s="2"/>
      <c r="P718">
        <v>717</v>
      </c>
      <c r="Q718" s="1" t="s">
        <v>754</v>
      </c>
      <c r="R718" s="1"/>
      <c r="S718" s="2"/>
      <c r="T718">
        <v>717</v>
      </c>
      <c r="U718" s="1" t="s">
        <v>178</v>
      </c>
      <c r="V718" s="1"/>
      <c r="W718" s="2"/>
      <c r="X718">
        <v>717</v>
      </c>
      <c r="Y718" s="1" t="s">
        <v>179</v>
      </c>
      <c r="Z718" s="1"/>
      <c r="AA718" s="2"/>
    </row>
    <row r="719" spans="8:27">
      <c r="H719">
        <v>718</v>
      </c>
      <c r="I719" s="1" t="s">
        <v>752</v>
      </c>
      <c r="J719" s="1"/>
      <c r="K719" s="2"/>
      <c r="L719">
        <v>718</v>
      </c>
      <c r="M719" s="1" t="s">
        <v>753</v>
      </c>
      <c r="N719" s="1"/>
      <c r="O719" s="2"/>
      <c r="P719">
        <v>718</v>
      </c>
      <c r="Q719" s="1" t="s">
        <v>754</v>
      </c>
      <c r="R719" s="1"/>
      <c r="S719" s="2"/>
      <c r="T719">
        <v>718</v>
      </c>
      <c r="U719" s="1" t="s">
        <v>178</v>
      </c>
      <c r="V719" s="1"/>
      <c r="W719" s="2"/>
      <c r="X719">
        <v>718</v>
      </c>
      <c r="Y719" s="1" t="s">
        <v>179</v>
      </c>
      <c r="Z719" s="1"/>
      <c r="AA719" s="2"/>
    </row>
    <row r="720" spans="8:27">
      <c r="H720">
        <v>719</v>
      </c>
      <c r="I720" s="1" t="s">
        <v>752</v>
      </c>
      <c r="J720" s="1"/>
      <c r="K720" s="2"/>
      <c r="L720">
        <v>719</v>
      </c>
      <c r="M720" s="1" t="s">
        <v>753</v>
      </c>
      <c r="N720" s="1"/>
      <c r="O720" s="2"/>
      <c r="P720">
        <v>719</v>
      </c>
      <c r="Q720" s="1" t="s">
        <v>754</v>
      </c>
      <c r="R720" s="1"/>
      <c r="S720" s="2"/>
      <c r="T720">
        <v>719</v>
      </c>
      <c r="U720" s="1" t="s">
        <v>178</v>
      </c>
      <c r="V720" s="1"/>
      <c r="W720" s="2"/>
      <c r="X720">
        <v>719</v>
      </c>
      <c r="Y720" s="1" t="s">
        <v>179</v>
      </c>
      <c r="Z720" s="1"/>
      <c r="AA720" s="2"/>
    </row>
    <row r="721" spans="8:27">
      <c r="H721">
        <v>720</v>
      </c>
      <c r="I721" s="1" t="s">
        <v>752</v>
      </c>
      <c r="J721" s="1"/>
      <c r="K721" s="2"/>
      <c r="L721">
        <v>720</v>
      </c>
      <c r="M721" s="1" t="s">
        <v>753</v>
      </c>
      <c r="N721" s="1"/>
      <c r="O721" s="2"/>
      <c r="P721">
        <v>720</v>
      </c>
      <c r="Q721" s="1" t="s">
        <v>754</v>
      </c>
      <c r="R721" s="1"/>
      <c r="S721" s="2"/>
      <c r="T721">
        <v>720</v>
      </c>
      <c r="U721" s="1" t="s">
        <v>178</v>
      </c>
      <c r="V721" s="1"/>
      <c r="W721" s="2"/>
      <c r="X721">
        <v>720</v>
      </c>
      <c r="Y721" s="1" t="s">
        <v>179</v>
      </c>
      <c r="Z721" s="1"/>
      <c r="AA721" s="2"/>
    </row>
    <row r="722" spans="8:27">
      <c r="H722">
        <v>721</v>
      </c>
      <c r="I722" s="1" t="s">
        <v>752</v>
      </c>
      <c r="J722" s="1"/>
      <c r="K722" s="2"/>
      <c r="L722">
        <v>721</v>
      </c>
      <c r="M722" s="1" t="s">
        <v>753</v>
      </c>
      <c r="N722" s="1"/>
      <c r="O722" s="2"/>
      <c r="P722">
        <v>721</v>
      </c>
      <c r="Q722" s="1" t="s">
        <v>754</v>
      </c>
      <c r="R722" s="1"/>
      <c r="S722" s="2"/>
      <c r="T722">
        <v>721</v>
      </c>
      <c r="U722" s="1" t="s">
        <v>178</v>
      </c>
      <c r="V722" s="1"/>
      <c r="W722" s="2"/>
      <c r="X722">
        <v>721</v>
      </c>
      <c r="Y722" s="1" t="s">
        <v>179</v>
      </c>
      <c r="Z722" s="1"/>
      <c r="AA722" s="2"/>
    </row>
    <row r="723" spans="8:27">
      <c r="H723">
        <v>722</v>
      </c>
      <c r="I723" s="1" t="s">
        <v>752</v>
      </c>
      <c r="J723" s="1"/>
      <c r="K723" s="2"/>
      <c r="L723">
        <v>722</v>
      </c>
      <c r="M723" s="1" t="s">
        <v>753</v>
      </c>
      <c r="N723" s="1"/>
      <c r="O723" s="2"/>
      <c r="P723">
        <v>722</v>
      </c>
      <c r="Q723" s="1" t="s">
        <v>754</v>
      </c>
      <c r="R723" s="1"/>
      <c r="S723" s="2"/>
      <c r="T723">
        <v>722</v>
      </c>
      <c r="U723" s="1" t="s">
        <v>178</v>
      </c>
      <c r="V723" s="1"/>
      <c r="W723" s="2"/>
      <c r="X723">
        <v>722</v>
      </c>
      <c r="Y723" s="1" t="s">
        <v>179</v>
      </c>
      <c r="Z723" s="1"/>
      <c r="AA723" s="2"/>
    </row>
    <row r="724" spans="8:27">
      <c r="H724">
        <v>723</v>
      </c>
      <c r="I724" s="1" t="s">
        <v>752</v>
      </c>
      <c r="J724" s="1"/>
      <c r="K724" s="2"/>
      <c r="L724">
        <v>723</v>
      </c>
      <c r="M724" s="1" t="s">
        <v>753</v>
      </c>
      <c r="N724" s="1"/>
      <c r="O724" s="2"/>
      <c r="P724">
        <v>723</v>
      </c>
      <c r="Q724" s="1" t="s">
        <v>754</v>
      </c>
      <c r="R724" s="1"/>
      <c r="S724" s="2"/>
      <c r="T724">
        <v>723</v>
      </c>
      <c r="U724" s="1" t="s">
        <v>178</v>
      </c>
      <c r="V724" s="1"/>
      <c r="W724" s="2"/>
      <c r="X724">
        <v>723</v>
      </c>
      <c r="Y724" s="1" t="s">
        <v>179</v>
      </c>
      <c r="Z724" s="1"/>
      <c r="AA724" s="2"/>
    </row>
    <row r="725" spans="8:27">
      <c r="H725">
        <v>724</v>
      </c>
      <c r="I725" s="1" t="s">
        <v>752</v>
      </c>
      <c r="J725" s="1"/>
      <c r="K725" s="2"/>
      <c r="L725">
        <v>724</v>
      </c>
      <c r="M725" s="1" t="s">
        <v>753</v>
      </c>
      <c r="N725" s="1"/>
      <c r="O725" s="2"/>
      <c r="P725">
        <v>724</v>
      </c>
      <c r="Q725" s="1" t="s">
        <v>754</v>
      </c>
      <c r="R725" s="1"/>
      <c r="S725" s="2"/>
      <c r="T725">
        <v>724</v>
      </c>
      <c r="U725" s="1" t="s">
        <v>178</v>
      </c>
      <c r="V725" s="1"/>
      <c r="W725" s="2"/>
      <c r="X725">
        <v>724</v>
      </c>
      <c r="Y725" s="1" t="s">
        <v>179</v>
      </c>
      <c r="Z725" s="1"/>
      <c r="AA725" s="2"/>
    </row>
    <row r="726" spans="8:27">
      <c r="H726">
        <v>725</v>
      </c>
      <c r="I726" s="1" t="s">
        <v>752</v>
      </c>
      <c r="J726" s="1"/>
      <c r="K726" s="2"/>
      <c r="L726">
        <v>725</v>
      </c>
      <c r="M726" s="1" t="s">
        <v>753</v>
      </c>
      <c r="N726" s="1"/>
      <c r="O726" s="2"/>
      <c r="P726">
        <v>725</v>
      </c>
      <c r="Q726" s="1" t="s">
        <v>754</v>
      </c>
      <c r="R726" s="1"/>
      <c r="S726" s="2"/>
      <c r="T726">
        <v>725</v>
      </c>
      <c r="U726" s="1" t="s">
        <v>178</v>
      </c>
      <c r="V726" s="1"/>
      <c r="W726" s="2"/>
      <c r="X726">
        <v>725</v>
      </c>
      <c r="Y726" s="1" t="s">
        <v>179</v>
      </c>
      <c r="Z726" s="1"/>
      <c r="AA726" s="2"/>
    </row>
    <row r="727" spans="8:27">
      <c r="H727">
        <v>726</v>
      </c>
      <c r="I727" s="1" t="s">
        <v>752</v>
      </c>
      <c r="J727" s="1"/>
      <c r="K727" s="2"/>
      <c r="L727">
        <v>726</v>
      </c>
      <c r="M727" s="1" t="s">
        <v>753</v>
      </c>
      <c r="N727" s="1"/>
      <c r="O727" s="2"/>
      <c r="P727">
        <v>726</v>
      </c>
      <c r="Q727" s="1" t="s">
        <v>754</v>
      </c>
      <c r="R727" s="1"/>
      <c r="S727" s="2"/>
      <c r="T727">
        <v>726</v>
      </c>
      <c r="U727" s="1" t="s">
        <v>178</v>
      </c>
      <c r="V727" s="1"/>
      <c r="W727" s="2"/>
      <c r="X727">
        <v>726</v>
      </c>
      <c r="Y727" s="1" t="s">
        <v>179</v>
      </c>
      <c r="Z727" s="1"/>
      <c r="AA727" s="2"/>
    </row>
    <row r="728" spans="8:27">
      <c r="H728">
        <v>727</v>
      </c>
      <c r="I728" s="1" t="s">
        <v>752</v>
      </c>
      <c r="J728" s="1"/>
      <c r="K728" s="2"/>
      <c r="L728">
        <v>727</v>
      </c>
      <c r="M728" s="1" t="s">
        <v>753</v>
      </c>
      <c r="N728" s="1"/>
      <c r="O728" s="2"/>
      <c r="P728">
        <v>727</v>
      </c>
      <c r="Q728" s="1" t="s">
        <v>754</v>
      </c>
      <c r="R728" s="1"/>
      <c r="S728" s="2"/>
      <c r="T728">
        <v>727</v>
      </c>
      <c r="U728" s="1" t="s">
        <v>178</v>
      </c>
      <c r="V728" s="1"/>
      <c r="W728" s="2"/>
      <c r="X728">
        <v>727</v>
      </c>
      <c r="Y728" s="1" t="s">
        <v>179</v>
      </c>
      <c r="Z728" s="1"/>
      <c r="AA728" s="2"/>
    </row>
    <row r="729" spans="8:27">
      <c r="H729">
        <v>728</v>
      </c>
      <c r="I729" s="1" t="s">
        <v>752</v>
      </c>
      <c r="J729" s="1"/>
      <c r="K729" s="2"/>
      <c r="L729">
        <v>728</v>
      </c>
      <c r="M729" s="1" t="s">
        <v>753</v>
      </c>
      <c r="N729" s="1"/>
      <c r="O729" s="2"/>
      <c r="P729">
        <v>728</v>
      </c>
      <c r="Q729" s="1" t="s">
        <v>754</v>
      </c>
      <c r="R729" s="1"/>
      <c r="S729" s="2"/>
      <c r="T729">
        <v>728</v>
      </c>
      <c r="U729" s="1" t="s">
        <v>178</v>
      </c>
      <c r="V729" s="1"/>
      <c r="W729" s="2"/>
      <c r="X729">
        <v>728</v>
      </c>
      <c r="Y729" s="1" t="s">
        <v>179</v>
      </c>
      <c r="Z729" s="1"/>
      <c r="AA729" s="2"/>
    </row>
    <row r="730" spans="8:27">
      <c r="H730">
        <v>729</v>
      </c>
      <c r="I730" s="1" t="s">
        <v>752</v>
      </c>
      <c r="J730" s="1"/>
      <c r="K730" s="2"/>
      <c r="L730">
        <v>729</v>
      </c>
      <c r="M730" s="1" t="s">
        <v>753</v>
      </c>
      <c r="N730" s="1"/>
      <c r="O730" s="2"/>
      <c r="P730">
        <v>729</v>
      </c>
      <c r="Q730" s="1" t="s">
        <v>754</v>
      </c>
      <c r="R730" s="1"/>
      <c r="S730" s="2"/>
      <c r="T730">
        <v>729</v>
      </c>
      <c r="U730" s="1" t="s">
        <v>178</v>
      </c>
      <c r="V730" s="1"/>
      <c r="W730" s="2"/>
      <c r="X730">
        <v>729</v>
      </c>
      <c r="Y730" s="1" t="s">
        <v>179</v>
      </c>
      <c r="Z730" s="1"/>
      <c r="AA730" s="2"/>
    </row>
    <row r="731" spans="8:27">
      <c r="H731">
        <v>730</v>
      </c>
      <c r="I731" s="1" t="s">
        <v>752</v>
      </c>
      <c r="J731" s="1"/>
      <c r="K731" s="2"/>
      <c r="L731">
        <v>730</v>
      </c>
      <c r="M731" s="1" t="s">
        <v>753</v>
      </c>
      <c r="N731" s="1"/>
      <c r="O731" s="2"/>
      <c r="P731">
        <v>730</v>
      </c>
      <c r="Q731" s="1" t="s">
        <v>754</v>
      </c>
      <c r="R731" s="1"/>
      <c r="S731" s="2"/>
      <c r="T731">
        <v>730</v>
      </c>
      <c r="U731" s="1" t="s">
        <v>178</v>
      </c>
      <c r="V731" s="1"/>
      <c r="W731" s="2"/>
      <c r="X731">
        <v>730</v>
      </c>
      <c r="Y731" s="1" t="s">
        <v>179</v>
      </c>
      <c r="Z731" s="1"/>
      <c r="AA731" s="2"/>
    </row>
    <row r="732" spans="8:27">
      <c r="H732">
        <v>731</v>
      </c>
      <c r="I732" s="1" t="s">
        <v>752</v>
      </c>
      <c r="J732" s="1"/>
      <c r="K732" s="2"/>
      <c r="L732">
        <v>731</v>
      </c>
      <c r="M732" s="1" t="s">
        <v>753</v>
      </c>
      <c r="N732" s="1"/>
      <c r="O732" s="2"/>
      <c r="P732">
        <v>731</v>
      </c>
      <c r="Q732" s="1" t="s">
        <v>754</v>
      </c>
      <c r="R732" s="1"/>
      <c r="S732" s="2"/>
      <c r="T732">
        <v>731</v>
      </c>
      <c r="U732" s="1" t="s">
        <v>178</v>
      </c>
      <c r="V732" s="1"/>
      <c r="W732" s="2"/>
      <c r="X732">
        <v>731</v>
      </c>
      <c r="Y732" s="1" t="s">
        <v>179</v>
      </c>
      <c r="Z732" s="1"/>
      <c r="AA732" s="2"/>
    </row>
    <row r="733" spans="8:27">
      <c r="H733">
        <v>732</v>
      </c>
      <c r="I733" s="1" t="s">
        <v>752</v>
      </c>
      <c r="J733" s="1"/>
      <c r="K733" s="2"/>
      <c r="L733">
        <v>732</v>
      </c>
      <c r="M733" s="1" t="s">
        <v>753</v>
      </c>
      <c r="N733" s="1"/>
      <c r="O733" s="2"/>
      <c r="P733">
        <v>732</v>
      </c>
      <c r="Q733" s="1" t="s">
        <v>754</v>
      </c>
      <c r="R733" s="1"/>
      <c r="S733" s="2"/>
      <c r="T733">
        <v>732</v>
      </c>
      <c r="U733" s="1" t="s">
        <v>178</v>
      </c>
      <c r="V733" s="1"/>
      <c r="W733" s="2"/>
      <c r="X733">
        <v>732</v>
      </c>
      <c r="Y733" s="1" t="s">
        <v>179</v>
      </c>
      <c r="Z733" s="1"/>
      <c r="AA733" s="2"/>
    </row>
    <row r="734" spans="8:27">
      <c r="H734">
        <v>733</v>
      </c>
      <c r="I734" s="1" t="s">
        <v>752</v>
      </c>
      <c r="J734" s="1"/>
      <c r="K734" s="2"/>
      <c r="L734">
        <v>733</v>
      </c>
      <c r="M734" s="1" t="s">
        <v>753</v>
      </c>
      <c r="N734" s="1"/>
      <c r="O734" s="2"/>
      <c r="P734">
        <v>733</v>
      </c>
      <c r="Q734" s="1" t="s">
        <v>754</v>
      </c>
      <c r="R734" s="1"/>
      <c r="S734" s="2"/>
      <c r="T734">
        <v>733</v>
      </c>
      <c r="U734" s="1" t="s">
        <v>178</v>
      </c>
      <c r="V734" s="1"/>
      <c r="W734" s="2"/>
      <c r="X734">
        <v>733</v>
      </c>
      <c r="Y734" s="1" t="s">
        <v>179</v>
      </c>
      <c r="Z734" s="1"/>
      <c r="AA734" s="2"/>
    </row>
    <row r="735" spans="8:27">
      <c r="H735">
        <v>734</v>
      </c>
      <c r="I735" s="1" t="s">
        <v>752</v>
      </c>
      <c r="J735" s="1"/>
      <c r="K735" s="2"/>
      <c r="L735">
        <v>734</v>
      </c>
      <c r="M735" s="1" t="s">
        <v>753</v>
      </c>
      <c r="N735" s="1"/>
      <c r="O735" s="2"/>
      <c r="P735">
        <v>734</v>
      </c>
      <c r="Q735" s="1" t="s">
        <v>754</v>
      </c>
      <c r="R735" s="1"/>
      <c r="S735" s="2"/>
      <c r="T735">
        <v>734</v>
      </c>
      <c r="U735" s="1" t="s">
        <v>178</v>
      </c>
      <c r="V735" s="1"/>
      <c r="W735" s="2"/>
      <c r="X735">
        <v>734</v>
      </c>
      <c r="Y735" s="1" t="s">
        <v>179</v>
      </c>
      <c r="Z735" s="1"/>
      <c r="AA735" s="2"/>
    </row>
    <row r="736" spans="8:27">
      <c r="H736">
        <v>735</v>
      </c>
      <c r="I736" s="1" t="s">
        <v>752</v>
      </c>
      <c r="J736" s="1"/>
      <c r="K736" s="2"/>
      <c r="L736">
        <v>735</v>
      </c>
      <c r="M736" s="1" t="s">
        <v>753</v>
      </c>
      <c r="N736" s="1"/>
      <c r="O736" s="2"/>
      <c r="P736">
        <v>735</v>
      </c>
      <c r="Q736" s="1" t="s">
        <v>754</v>
      </c>
      <c r="R736" s="1"/>
      <c r="S736" s="2"/>
      <c r="T736">
        <v>735</v>
      </c>
      <c r="U736" s="1" t="s">
        <v>178</v>
      </c>
      <c r="V736" s="1"/>
      <c r="W736" s="2"/>
      <c r="X736">
        <v>735</v>
      </c>
      <c r="Y736" s="1" t="s">
        <v>179</v>
      </c>
      <c r="Z736" s="1"/>
      <c r="AA736" s="2"/>
    </row>
    <row r="737" spans="8:27">
      <c r="H737">
        <v>736</v>
      </c>
      <c r="I737" s="1" t="s">
        <v>752</v>
      </c>
      <c r="J737" s="1"/>
      <c r="K737" s="2"/>
      <c r="L737">
        <v>736</v>
      </c>
      <c r="M737" s="1" t="s">
        <v>753</v>
      </c>
      <c r="N737" s="1"/>
      <c r="O737" s="2"/>
      <c r="P737">
        <v>736</v>
      </c>
      <c r="Q737" s="1" t="s">
        <v>754</v>
      </c>
      <c r="R737" s="1"/>
      <c r="S737" s="2"/>
      <c r="T737">
        <v>736</v>
      </c>
      <c r="U737" s="1" t="s">
        <v>178</v>
      </c>
      <c r="V737" s="1"/>
      <c r="W737" s="2"/>
      <c r="X737">
        <v>736</v>
      </c>
      <c r="Y737" s="1" t="s">
        <v>179</v>
      </c>
      <c r="Z737" s="1"/>
      <c r="AA737" s="2"/>
    </row>
    <row r="738" spans="8:27">
      <c r="H738">
        <v>737</v>
      </c>
      <c r="I738" s="1" t="s">
        <v>752</v>
      </c>
      <c r="J738" s="1"/>
      <c r="K738" s="2"/>
      <c r="L738">
        <v>737</v>
      </c>
      <c r="M738" s="1" t="s">
        <v>753</v>
      </c>
      <c r="N738" s="1"/>
      <c r="O738" s="2"/>
      <c r="P738">
        <v>737</v>
      </c>
      <c r="Q738" s="1" t="s">
        <v>754</v>
      </c>
      <c r="R738" s="1"/>
      <c r="S738" s="2"/>
      <c r="T738">
        <v>737</v>
      </c>
      <c r="U738" s="1" t="s">
        <v>178</v>
      </c>
      <c r="V738" s="1"/>
      <c r="W738" s="2"/>
      <c r="X738">
        <v>737</v>
      </c>
      <c r="Y738" s="1" t="s">
        <v>179</v>
      </c>
      <c r="Z738" s="1"/>
      <c r="AA738" s="2"/>
    </row>
    <row r="739" spans="8:27">
      <c r="H739">
        <v>738</v>
      </c>
      <c r="I739" s="1" t="s">
        <v>752</v>
      </c>
      <c r="J739" s="1"/>
      <c r="K739" s="2"/>
      <c r="L739">
        <v>738</v>
      </c>
      <c r="M739" s="1" t="s">
        <v>753</v>
      </c>
      <c r="N739" s="1"/>
      <c r="O739" s="2"/>
      <c r="P739">
        <v>738</v>
      </c>
      <c r="Q739" s="1" t="s">
        <v>754</v>
      </c>
      <c r="R739" s="1"/>
      <c r="S739" s="2"/>
      <c r="T739">
        <v>738</v>
      </c>
      <c r="U739" s="1" t="s">
        <v>178</v>
      </c>
      <c r="V739" s="1"/>
      <c r="W739" s="2"/>
      <c r="X739">
        <v>738</v>
      </c>
      <c r="Y739" s="1" t="s">
        <v>179</v>
      </c>
      <c r="Z739" s="1"/>
      <c r="AA739" s="2"/>
    </row>
    <row r="740" spans="8:27">
      <c r="H740">
        <v>739</v>
      </c>
      <c r="I740" s="1" t="s">
        <v>752</v>
      </c>
      <c r="J740" s="1"/>
      <c r="K740" s="2"/>
      <c r="L740">
        <v>739</v>
      </c>
      <c r="M740" s="1" t="s">
        <v>753</v>
      </c>
      <c r="N740" s="1"/>
      <c r="O740" s="2"/>
      <c r="P740">
        <v>739</v>
      </c>
      <c r="Q740" s="1" t="s">
        <v>754</v>
      </c>
      <c r="R740" s="1"/>
      <c r="S740" s="2"/>
      <c r="T740">
        <v>739</v>
      </c>
      <c r="U740" s="1" t="s">
        <v>178</v>
      </c>
      <c r="V740" s="1"/>
      <c r="W740" s="2"/>
      <c r="X740">
        <v>739</v>
      </c>
      <c r="Y740" s="1" t="s">
        <v>179</v>
      </c>
      <c r="Z740" s="1"/>
      <c r="AA740" s="2"/>
    </row>
    <row r="741" spans="8:27">
      <c r="H741">
        <v>740</v>
      </c>
      <c r="I741" s="1" t="s">
        <v>752</v>
      </c>
      <c r="J741" s="1"/>
      <c r="K741" s="2"/>
      <c r="L741">
        <v>740</v>
      </c>
      <c r="M741" s="1" t="s">
        <v>753</v>
      </c>
      <c r="N741" s="1"/>
      <c r="O741" s="2"/>
      <c r="P741">
        <v>740</v>
      </c>
      <c r="Q741" s="1" t="s">
        <v>754</v>
      </c>
      <c r="R741" s="1"/>
      <c r="S741" s="2"/>
      <c r="T741">
        <v>740</v>
      </c>
      <c r="U741" s="1" t="s">
        <v>178</v>
      </c>
      <c r="V741" s="1"/>
      <c r="W741" s="2"/>
      <c r="X741">
        <v>740</v>
      </c>
      <c r="Y741" s="1" t="s">
        <v>179</v>
      </c>
      <c r="Z741" s="1"/>
      <c r="AA741" s="2"/>
    </row>
    <row r="742" spans="8:27">
      <c r="H742">
        <v>741</v>
      </c>
      <c r="I742" s="1" t="s">
        <v>752</v>
      </c>
      <c r="J742" s="1"/>
      <c r="K742" s="2"/>
      <c r="L742">
        <v>741</v>
      </c>
      <c r="M742" s="1" t="s">
        <v>753</v>
      </c>
      <c r="N742" s="1"/>
      <c r="O742" s="2"/>
      <c r="P742">
        <v>741</v>
      </c>
      <c r="Q742" s="1" t="s">
        <v>754</v>
      </c>
      <c r="R742" s="1"/>
      <c r="S742" s="2"/>
      <c r="T742">
        <v>741</v>
      </c>
      <c r="U742" s="1" t="s">
        <v>178</v>
      </c>
      <c r="V742" s="1"/>
      <c r="W742" s="2"/>
      <c r="X742">
        <v>741</v>
      </c>
      <c r="Y742" s="1" t="s">
        <v>179</v>
      </c>
      <c r="Z742" s="1"/>
      <c r="AA742" s="2"/>
    </row>
    <row r="743" spans="8:27">
      <c r="H743">
        <v>742</v>
      </c>
      <c r="I743" s="1" t="s">
        <v>752</v>
      </c>
      <c r="J743" s="1"/>
      <c r="K743" s="2"/>
      <c r="L743">
        <v>742</v>
      </c>
      <c r="M743" s="1" t="s">
        <v>753</v>
      </c>
      <c r="N743" s="1"/>
      <c r="O743" s="2"/>
      <c r="P743">
        <v>742</v>
      </c>
      <c r="Q743" s="1" t="s">
        <v>754</v>
      </c>
      <c r="R743" s="1"/>
      <c r="S743" s="2"/>
      <c r="T743">
        <v>742</v>
      </c>
      <c r="U743" s="1" t="s">
        <v>178</v>
      </c>
      <c r="V743" s="1"/>
      <c r="W743" s="2"/>
      <c r="X743">
        <v>742</v>
      </c>
      <c r="Y743" s="1" t="s">
        <v>179</v>
      </c>
      <c r="Z743" s="1"/>
      <c r="AA743" s="2"/>
    </row>
    <row r="744" spans="8:27">
      <c r="H744">
        <v>743</v>
      </c>
      <c r="I744" s="1" t="s">
        <v>752</v>
      </c>
      <c r="J744" s="1"/>
      <c r="K744" s="2"/>
      <c r="L744">
        <v>743</v>
      </c>
      <c r="M744" s="1" t="s">
        <v>753</v>
      </c>
      <c r="N744" s="1"/>
      <c r="O744" s="2"/>
      <c r="P744">
        <v>743</v>
      </c>
      <c r="Q744" s="1" t="s">
        <v>754</v>
      </c>
      <c r="R744" s="1"/>
      <c r="S744" s="2"/>
      <c r="T744">
        <v>743</v>
      </c>
      <c r="U744" s="1" t="s">
        <v>178</v>
      </c>
      <c r="V744" s="1"/>
      <c r="W744" s="2"/>
      <c r="X744">
        <v>743</v>
      </c>
      <c r="Y744" s="1" t="s">
        <v>179</v>
      </c>
      <c r="Z744" s="1"/>
      <c r="AA744" s="2"/>
    </row>
    <row r="745" spans="8:27">
      <c r="H745">
        <v>744</v>
      </c>
      <c r="I745" s="1" t="s">
        <v>752</v>
      </c>
      <c r="J745" s="1"/>
      <c r="K745" s="2"/>
      <c r="L745">
        <v>744</v>
      </c>
      <c r="M745" s="1" t="s">
        <v>753</v>
      </c>
      <c r="N745" s="1"/>
      <c r="O745" s="2"/>
      <c r="P745">
        <v>744</v>
      </c>
      <c r="Q745" s="1" t="s">
        <v>754</v>
      </c>
      <c r="R745" s="1"/>
      <c r="S745" s="2"/>
      <c r="T745">
        <v>744</v>
      </c>
      <c r="U745" s="1" t="s">
        <v>178</v>
      </c>
      <c r="V745" s="1"/>
      <c r="W745" s="2"/>
      <c r="X745">
        <v>744</v>
      </c>
      <c r="Y745" s="1" t="s">
        <v>179</v>
      </c>
      <c r="Z745" s="1"/>
      <c r="AA745" s="2"/>
    </row>
    <row r="746" spans="8:27">
      <c r="H746">
        <v>745</v>
      </c>
      <c r="I746" s="1" t="s">
        <v>752</v>
      </c>
      <c r="J746" s="1"/>
      <c r="K746" s="2"/>
      <c r="L746">
        <v>745</v>
      </c>
      <c r="M746" s="1" t="s">
        <v>753</v>
      </c>
      <c r="N746" s="1"/>
      <c r="O746" s="2"/>
      <c r="P746">
        <v>745</v>
      </c>
      <c r="Q746" s="1" t="s">
        <v>754</v>
      </c>
      <c r="R746" s="1"/>
      <c r="S746" s="2"/>
      <c r="T746">
        <v>745</v>
      </c>
      <c r="U746" s="1" t="s">
        <v>178</v>
      </c>
      <c r="V746" s="1"/>
      <c r="W746" s="2"/>
      <c r="X746">
        <v>745</v>
      </c>
      <c r="Y746" s="1" t="s">
        <v>179</v>
      </c>
      <c r="Z746" s="1"/>
      <c r="AA746" s="2"/>
    </row>
    <row r="747" spans="8:27">
      <c r="H747">
        <v>746</v>
      </c>
      <c r="I747" s="1" t="s">
        <v>752</v>
      </c>
      <c r="J747" s="1"/>
      <c r="K747" s="2"/>
      <c r="L747">
        <v>746</v>
      </c>
      <c r="M747" s="1" t="s">
        <v>753</v>
      </c>
      <c r="N747" s="1"/>
      <c r="O747" s="2"/>
      <c r="P747">
        <v>746</v>
      </c>
      <c r="Q747" s="1" t="s">
        <v>754</v>
      </c>
      <c r="R747" s="1"/>
      <c r="S747" s="2"/>
      <c r="T747">
        <v>746</v>
      </c>
      <c r="U747" s="1" t="s">
        <v>178</v>
      </c>
      <c r="V747" s="1"/>
      <c r="W747" s="2"/>
      <c r="X747">
        <v>746</v>
      </c>
      <c r="Y747" s="1" t="s">
        <v>179</v>
      </c>
      <c r="Z747" s="1"/>
      <c r="AA747" s="2"/>
    </row>
    <row r="748" spans="8:27">
      <c r="H748">
        <v>747</v>
      </c>
      <c r="I748" s="1" t="s">
        <v>752</v>
      </c>
      <c r="J748" s="1"/>
      <c r="K748" s="2"/>
      <c r="L748">
        <v>747</v>
      </c>
      <c r="M748" s="1" t="s">
        <v>753</v>
      </c>
      <c r="N748" s="1"/>
      <c r="O748" s="2"/>
      <c r="P748">
        <v>747</v>
      </c>
      <c r="Q748" s="1" t="s">
        <v>754</v>
      </c>
      <c r="R748" s="1"/>
      <c r="S748" s="2"/>
      <c r="T748">
        <v>747</v>
      </c>
      <c r="U748" s="1" t="s">
        <v>178</v>
      </c>
      <c r="V748" s="1"/>
      <c r="W748" s="2"/>
      <c r="X748">
        <v>747</v>
      </c>
      <c r="Y748" s="1" t="s">
        <v>179</v>
      </c>
      <c r="Z748" s="1"/>
      <c r="AA748" s="2"/>
    </row>
    <row r="749" spans="8:27">
      <c r="H749">
        <v>748</v>
      </c>
      <c r="I749" s="1" t="s">
        <v>752</v>
      </c>
      <c r="J749" s="1"/>
      <c r="K749" s="2"/>
      <c r="L749">
        <v>748</v>
      </c>
      <c r="M749" s="1" t="s">
        <v>753</v>
      </c>
      <c r="N749" s="1"/>
      <c r="O749" s="2"/>
      <c r="P749">
        <v>748</v>
      </c>
      <c r="Q749" s="1" t="s">
        <v>754</v>
      </c>
      <c r="R749" s="1"/>
      <c r="S749" s="2"/>
      <c r="T749">
        <v>748</v>
      </c>
      <c r="U749" s="1" t="s">
        <v>178</v>
      </c>
      <c r="V749" s="1"/>
      <c r="W749" s="2"/>
      <c r="X749">
        <v>748</v>
      </c>
      <c r="Y749" s="1" t="s">
        <v>179</v>
      </c>
      <c r="Z749" s="1"/>
      <c r="AA749" s="2"/>
    </row>
    <row r="750" spans="8:27">
      <c r="H750">
        <v>749</v>
      </c>
      <c r="I750" s="1" t="s">
        <v>752</v>
      </c>
      <c r="J750" s="1"/>
      <c r="K750" s="2"/>
      <c r="L750">
        <v>749</v>
      </c>
      <c r="M750" s="1" t="s">
        <v>753</v>
      </c>
      <c r="N750" s="1"/>
      <c r="O750" s="2"/>
      <c r="P750">
        <v>749</v>
      </c>
      <c r="Q750" s="1" t="s">
        <v>754</v>
      </c>
      <c r="R750" s="1"/>
      <c r="S750" s="2"/>
      <c r="T750">
        <v>749</v>
      </c>
      <c r="U750" s="1" t="s">
        <v>178</v>
      </c>
      <c r="V750" s="1"/>
      <c r="W750" s="2"/>
      <c r="X750">
        <v>749</v>
      </c>
      <c r="Y750" s="1" t="s">
        <v>179</v>
      </c>
      <c r="Z750" s="1"/>
      <c r="AA750" s="2"/>
    </row>
    <row r="751" spans="8:27">
      <c r="H751">
        <v>750</v>
      </c>
      <c r="I751" s="1" t="s">
        <v>752</v>
      </c>
      <c r="J751" s="1"/>
      <c r="K751" s="2"/>
      <c r="L751">
        <v>750</v>
      </c>
      <c r="M751" s="1" t="s">
        <v>753</v>
      </c>
      <c r="N751" s="1"/>
      <c r="O751" s="2"/>
      <c r="P751">
        <v>750</v>
      </c>
      <c r="Q751" s="1" t="s">
        <v>754</v>
      </c>
      <c r="R751" s="1"/>
      <c r="S751" s="2"/>
      <c r="T751">
        <v>750</v>
      </c>
      <c r="U751" s="1" t="s">
        <v>178</v>
      </c>
      <c r="V751" s="1"/>
      <c r="W751" s="2"/>
      <c r="X751">
        <v>750</v>
      </c>
      <c r="Y751" s="1" t="s">
        <v>179</v>
      </c>
      <c r="Z751" s="1"/>
      <c r="AA751" s="2"/>
    </row>
    <row r="752" spans="8:27">
      <c r="H752">
        <v>751</v>
      </c>
      <c r="I752" s="1" t="s">
        <v>752</v>
      </c>
      <c r="J752" s="1"/>
      <c r="K752" s="2"/>
      <c r="L752">
        <v>751</v>
      </c>
      <c r="M752" s="1" t="s">
        <v>753</v>
      </c>
      <c r="N752" s="1"/>
      <c r="O752" s="2"/>
      <c r="P752">
        <v>751</v>
      </c>
      <c r="Q752" s="1" t="s">
        <v>754</v>
      </c>
      <c r="R752" s="1"/>
      <c r="S752" s="2"/>
      <c r="T752">
        <v>751</v>
      </c>
      <c r="U752" s="1" t="s">
        <v>178</v>
      </c>
      <c r="V752" s="1"/>
      <c r="W752" s="2"/>
      <c r="X752">
        <v>751</v>
      </c>
      <c r="Y752" s="1" t="s">
        <v>179</v>
      </c>
      <c r="Z752" s="1"/>
      <c r="AA752" s="2"/>
    </row>
    <row r="753" spans="8:27">
      <c r="H753">
        <v>752</v>
      </c>
      <c r="I753" s="1" t="s">
        <v>752</v>
      </c>
      <c r="J753" s="1"/>
      <c r="K753" s="2"/>
      <c r="L753">
        <v>752</v>
      </c>
      <c r="M753" s="1" t="s">
        <v>753</v>
      </c>
      <c r="N753" s="1"/>
      <c r="O753" s="2"/>
      <c r="P753">
        <v>752</v>
      </c>
      <c r="Q753" s="1" t="s">
        <v>754</v>
      </c>
      <c r="R753" s="1"/>
      <c r="S753" s="2"/>
      <c r="T753">
        <v>752</v>
      </c>
      <c r="U753" s="1" t="s">
        <v>178</v>
      </c>
      <c r="V753" s="1"/>
      <c r="W753" s="2"/>
      <c r="X753">
        <v>752</v>
      </c>
      <c r="Y753" s="1" t="s">
        <v>179</v>
      </c>
      <c r="Z753" s="1"/>
      <c r="AA753" s="2"/>
    </row>
    <row r="754" spans="8:27">
      <c r="H754">
        <v>753</v>
      </c>
      <c r="I754" s="1" t="s">
        <v>752</v>
      </c>
      <c r="J754" s="1"/>
      <c r="K754" s="2"/>
      <c r="L754">
        <v>753</v>
      </c>
      <c r="M754" s="1" t="s">
        <v>753</v>
      </c>
      <c r="N754" s="1"/>
      <c r="O754" s="2"/>
      <c r="P754">
        <v>753</v>
      </c>
      <c r="Q754" s="1" t="s">
        <v>754</v>
      </c>
      <c r="R754" s="1"/>
      <c r="S754" s="2"/>
      <c r="T754">
        <v>753</v>
      </c>
      <c r="U754" s="1" t="s">
        <v>178</v>
      </c>
      <c r="V754" s="1"/>
      <c r="W754" s="2"/>
      <c r="X754">
        <v>753</v>
      </c>
      <c r="Y754" s="1" t="s">
        <v>179</v>
      </c>
      <c r="Z754" s="1"/>
      <c r="AA754" s="2"/>
    </row>
    <row r="755" spans="8:27">
      <c r="H755">
        <v>754</v>
      </c>
      <c r="I755" s="1" t="s">
        <v>752</v>
      </c>
      <c r="J755" s="1"/>
      <c r="K755" s="2"/>
      <c r="L755">
        <v>754</v>
      </c>
      <c r="M755" s="1" t="s">
        <v>753</v>
      </c>
      <c r="N755" s="1"/>
      <c r="O755" s="2"/>
      <c r="P755">
        <v>754</v>
      </c>
      <c r="Q755" s="1" t="s">
        <v>754</v>
      </c>
      <c r="R755" s="1"/>
      <c r="S755" s="2"/>
      <c r="T755">
        <v>754</v>
      </c>
      <c r="U755" s="1" t="s">
        <v>178</v>
      </c>
      <c r="V755" s="1"/>
      <c r="W755" s="2"/>
      <c r="X755">
        <v>754</v>
      </c>
      <c r="Y755" s="1" t="s">
        <v>179</v>
      </c>
      <c r="Z755" s="1"/>
      <c r="AA755" s="2"/>
    </row>
    <row r="756" spans="8:27">
      <c r="H756">
        <v>755</v>
      </c>
      <c r="I756" s="1" t="s">
        <v>752</v>
      </c>
      <c r="J756" s="1"/>
      <c r="K756" s="2"/>
      <c r="L756">
        <v>755</v>
      </c>
      <c r="M756" s="1" t="s">
        <v>753</v>
      </c>
      <c r="N756" s="1"/>
      <c r="O756" s="2"/>
      <c r="P756">
        <v>755</v>
      </c>
      <c r="Q756" s="1" t="s">
        <v>754</v>
      </c>
      <c r="R756" s="1"/>
      <c r="S756" s="2"/>
      <c r="T756">
        <v>755</v>
      </c>
      <c r="U756" s="1" t="s">
        <v>178</v>
      </c>
      <c r="V756" s="1"/>
      <c r="W756" s="2"/>
      <c r="X756">
        <v>755</v>
      </c>
      <c r="Y756" s="1" t="s">
        <v>179</v>
      </c>
      <c r="Z756" s="1"/>
      <c r="AA756" s="2"/>
    </row>
    <row r="757" spans="8:27">
      <c r="H757">
        <v>756</v>
      </c>
      <c r="I757" s="1" t="s">
        <v>752</v>
      </c>
      <c r="J757" s="1"/>
      <c r="K757" s="2"/>
      <c r="L757">
        <v>756</v>
      </c>
      <c r="M757" s="1" t="s">
        <v>753</v>
      </c>
      <c r="N757" s="1"/>
      <c r="O757" s="2"/>
      <c r="P757">
        <v>756</v>
      </c>
      <c r="Q757" s="1" t="s">
        <v>754</v>
      </c>
      <c r="R757" s="1"/>
      <c r="S757" s="2"/>
      <c r="T757">
        <v>756</v>
      </c>
      <c r="U757" s="1" t="s">
        <v>178</v>
      </c>
      <c r="V757" s="1"/>
      <c r="W757" s="2"/>
      <c r="X757">
        <v>756</v>
      </c>
      <c r="Y757" s="1" t="s">
        <v>179</v>
      </c>
      <c r="Z757" s="1"/>
      <c r="AA757" s="2"/>
    </row>
    <row r="758" spans="8:27">
      <c r="H758">
        <v>757</v>
      </c>
      <c r="I758" s="1" t="s">
        <v>752</v>
      </c>
      <c r="J758" s="1"/>
      <c r="K758" s="2"/>
      <c r="L758">
        <v>757</v>
      </c>
      <c r="M758" s="1" t="s">
        <v>753</v>
      </c>
      <c r="N758" s="1"/>
      <c r="O758" s="2"/>
      <c r="P758">
        <v>757</v>
      </c>
      <c r="Q758" s="1" t="s">
        <v>754</v>
      </c>
      <c r="R758" s="1"/>
      <c r="S758" s="2"/>
      <c r="T758">
        <v>757</v>
      </c>
      <c r="U758" s="1" t="s">
        <v>178</v>
      </c>
      <c r="V758" s="1"/>
      <c r="W758" s="2"/>
      <c r="X758">
        <v>757</v>
      </c>
      <c r="Y758" s="1" t="s">
        <v>179</v>
      </c>
      <c r="Z758" s="1"/>
      <c r="AA758" s="2"/>
    </row>
    <row r="759" spans="8:27">
      <c r="H759">
        <v>758</v>
      </c>
      <c r="I759" s="1" t="s">
        <v>752</v>
      </c>
      <c r="J759" s="1"/>
      <c r="K759" s="2"/>
      <c r="L759">
        <v>758</v>
      </c>
      <c r="M759" s="1" t="s">
        <v>753</v>
      </c>
      <c r="N759" s="1"/>
      <c r="O759" s="2"/>
      <c r="P759">
        <v>758</v>
      </c>
      <c r="Q759" s="1" t="s">
        <v>754</v>
      </c>
      <c r="R759" s="1"/>
      <c r="S759" s="2"/>
      <c r="T759">
        <v>758</v>
      </c>
      <c r="U759" s="1" t="s">
        <v>178</v>
      </c>
      <c r="V759" s="1"/>
      <c r="W759" s="2"/>
      <c r="X759">
        <v>758</v>
      </c>
      <c r="Y759" s="1" t="s">
        <v>179</v>
      </c>
      <c r="Z759" s="1"/>
      <c r="AA759" s="2"/>
    </row>
    <row r="760" spans="8:27">
      <c r="H760">
        <v>759</v>
      </c>
      <c r="I760" s="1" t="s">
        <v>752</v>
      </c>
      <c r="J760" s="1"/>
      <c r="K760" s="2"/>
      <c r="L760">
        <v>759</v>
      </c>
      <c r="M760" s="1" t="s">
        <v>753</v>
      </c>
      <c r="N760" s="1"/>
      <c r="O760" s="2"/>
      <c r="P760">
        <v>759</v>
      </c>
      <c r="Q760" s="1" t="s">
        <v>754</v>
      </c>
      <c r="R760" s="1"/>
      <c r="S760" s="2"/>
      <c r="T760">
        <v>759</v>
      </c>
      <c r="U760" s="1" t="s">
        <v>178</v>
      </c>
      <c r="V760" s="1"/>
      <c r="W760" s="2"/>
      <c r="X760">
        <v>759</v>
      </c>
      <c r="Y760" s="1" t="s">
        <v>179</v>
      </c>
      <c r="Z760" s="1"/>
      <c r="AA760" s="2"/>
    </row>
    <row r="761" spans="8:27">
      <c r="H761">
        <v>760</v>
      </c>
      <c r="I761" s="1" t="s">
        <v>752</v>
      </c>
      <c r="J761" s="1"/>
      <c r="K761" s="2"/>
      <c r="L761">
        <v>760</v>
      </c>
      <c r="M761" s="1" t="s">
        <v>753</v>
      </c>
      <c r="N761" s="1"/>
      <c r="O761" s="2"/>
      <c r="P761">
        <v>760</v>
      </c>
      <c r="Q761" s="1" t="s">
        <v>754</v>
      </c>
      <c r="R761" s="1"/>
      <c r="S761" s="2"/>
      <c r="T761">
        <v>760</v>
      </c>
      <c r="U761" s="1" t="s">
        <v>178</v>
      </c>
      <c r="V761" s="1"/>
      <c r="W761" s="2"/>
      <c r="X761">
        <v>760</v>
      </c>
      <c r="Y761" s="1" t="s">
        <v>179</v>
      </c>
      <c r="Z761" s="1"/>
      <c r="AA761" s="2"/>
    </row>
    <row r="762" spans="8:27">
      <c r="H762">
        <v>761</v>
      </c>
      <c r="I762" s="1" t="s">
        <v>752</v>
      </c>
      <c r="J762" s="1"/>
      <c r="K762" s="2"/>
      <c r="L762">
        <v>761</v>
      </c>
      <c r="M762" s="1" t="s">
        <v>753</v>
      </c>
      <c r="N762" s="1"/>
      <c r="O762" s="2"/>
      <c r="P762">
        <v>761</v>
      </c>
      <c r="Q762" s="1" t="s">
        <v>754</v>
      </c>
      <c r="R762" s="1"/>
      <c r="S762" s="2"/>
      <c r="T762">
        <v>761</v>
      </c>
      <c r="U762" s="1" t="s">
        <v>178</v>
      </c>
      <c r="V762" s="1"/>
      <c r="W762" s="2"/>
      <c r="X762">
        <v>761</v>
      </c>
      <c r="Y762" s="1" t="s">
        <v>179</v>
      </c>
      <c r="Z762" s="1"/>
      <c r="AA762" s="2"/>
    </row>
    <row r="763" spans="8:27">
      <c r="H763">
        <v>762</v>
      </c>
      <c r="I763" s="1" t="s">
        <v>752</v>
      </c>
      <c r="J763" s="1"/>
      <c r="K763" s="2"/>
      <c r="L763">
        <v>762</v>
      </c>
      <c r="M763" s="1" t="s">
        <v>753</v>
      </c>
      <c r="N763" s="1"/>
      <c r="O763" s="2"/>
      <c r="P763">
        <v>762</v>
      </c>
      <c r="Q763" s="1" t="s">
        <v>754</v>
      </c>
      <c r="R763" s="1"/>
      <c r="S763" s="2"/>
      <c r="T763">
        <v>762</v>
      </c>
      <c r="U763" s="1" t="s">
        <v>178</v>
      </c>
      <c r="V763" s="1"/>
      <c r="W763" s="2"/>
      <c r="X763">
        <v>762</v>
      </c>
      <c r="Y763" s="1" t="s">
        <v>179</v>
      </c>
      <c r="Z763" s="1"/>
      <c r="AA763" s="2"/>
    </row>
    <row r="764" spans="8:27">
      <c r="H764">
        <v>763</v>
      </c>
      <c r="I764" s="1" t="s">
        <v>752</v>
      </c>
      <c r="J764" s="1"/>
      <c r="K764" s="2"/>
      <c r="L764">
        <v>763</v>
      </c>
      <c r="M764" s="1" t="s">
        <v>753</v>
      </c>
      <c r="N764" s="1"/>
      <c r="O764" s="2"/>
      <c r="P764">
        <v>763</v>
      </c>
      <c r="Q764" s="1" t="s">
        <v>754</v>
      </c>
      <c r="R764" s="1"/>
      <c r="S764" s="2"/>
      <c r="T764">
        <v>763</v>
      </c>
      <c r="U764" s="1" t="s">
        <v>178</v>
      </c>
      <c r="V764" s="1"/>
      <c r="W764" s="2"/>
      <c r="X764">
        <v>763</v>
      </c>
      <c r="Y764" s="1" t="s">
        <v>179</v>
      </c>
      <c r="Z764" s="1"/>
      <c r="AA764" s="2"/>
    </row>
    <row r="765" spans="8:27">
      <c r="H765">
        <v>764</v>
      </c>
      <c r="I765" s="1" t="s">
        <v>752</v>
      </c>
      <c r="J765" s="1"/>
      <c r="K765" s="2"/>
      <c r="L765">
        <v>764</v>
      </c>
      <c r="M765" s="1" t="s">
        <v>753</v>
      </c>
      <c r="N765" s="1"/>
      <c r="O765" s="2"/>
      <c r="P765">
        <v>764</v>
      </c>
      <c r="Q765" s="1" t="s">
        <v>754</v>
      </c>
      <c r="R765" s="1"/>
      <c r="S765" s="2"/>
      <c r="T765">
        <v>764</v>
      </c>
      <c r="U765" s="1" t="s">
        <v>178</v>
      </c>
      <c r="V765" s="1"/>
      <c r="W765" s="2"/>
      <c r="X765">
        <v>764</v>
      </c>
      <c r="Y765" s="1" t="s">
        <v>179</v>
      </c>
      <c r="Z765" s="1"/>
      <c r="AA765" s="2"/>
    </row>
    <row r="766" spans="8:27">
      <c r="H766">
        <v>765</v>
      </c>
      <c r="I766" s="1" t="s">
        <v>752</v>
      </c>
      <c r="J766" s="1"/>
      <c r="K766" s="2"/>
      <c r="L766">
        <v>765</v>
      </c>
      <c r="M766" s="1" t="s">
        <v>753</v>
      </c>
      <c r="N766" s="1"/>
      <c r="O766" s="2"/>
      <c r="P766">
        <v>765</v>
      </c>
      <c r="Q766" s="1" t="s">
        <v>754</v>
      </c>
      <c r="R766" s="1"/>
      <c r="S766" s="2"/>
      <c r="T766">
        <v>765</v>
      </c>
      <c r="U766" s="1" t="s">
        <v>178</v>
      </c>
      <c r="V766" s="1"/>
      <c r="W766" s="2"/>
      <c r="X766">
        <v>765</v>
      </c>
      <c r="Y766" s="1" t="s">
        <v>179</v>
      </c>
      <c r="Z766" s="1"/>
      <c r="AA766" s="2"/>
    </row>
    <row r="767" spans="8:27">
      <c r="H767">
        <v>766</v>
      </c>
      <c r="I767" s="1" t="s">
        <v>752</v>
      </c>
      <c r="J767" s="1"/>
      <c r="K767" s="2"/>
      <c r="L767">
        <v>766</v>
      </c>
      <c r="M767" s="1" t="s">
        <v>753</v>
      </c>
      <c r="N767" s="1"/>
      <c r="O767" s="2"/>
      <c r="P767">
        <v>766</v>
      </c>
      <c r="Q767" s="1" t="s">
        <v>754</v>
      </c>
      <c r="R767" s="1"/>
      <c r="S767" s="2"/>
      <c r="T767">
        <v>766</v>
      </c>
      <c r="U767" s="1" t="s">
        <v>178</v>
      </c>
      <c r="V767" s="1"/>
      <c r="W767" s="2"/>
      <c r="X767">
        <v>766</v>
      </c>
      <c r="Y767" s="1" t="s">
        <v>179</v>
      </c>
      <c r="Z767" s="1"/>
      <c r="AA767" s="2"/>
    </row>
    <row r="768" spans="8:27">
      <c r="H768">
        <v>767</v>
      </c>
      <c r="I768" s="1" t="s">
        <v>752</v>
      </c>
      <c r="J768" s="1"/>
      <c r="K768" s="2"/>
      <c r="L768">
        <v>767</v>
      </c>
      <c r="M768" s="1" t="s">
        <v>753</v>
      </c>
      <c r="N768" s="1"/>
      <c r="O768" s="2"/>
      <c r="P768">
        <v>767</v>
      </c>
      <c r="Q768" s="1" t="s">
        <v>754</v>
      </c>
      <c r="R768" s="1"/>
      <c r="S768" s="2"/>
      <c r="T768">
        <v>767</v>
      </c>
      <c r="U768" s="1" t="s">
        <v>178</v>
      </c>
      <c r="V768" s="1"/>
      <c r="W768" s="2"/>
      <c r="X768">
        <v>767</v>
      </c>
      <c r="Y768" s="1" t="s">
        <v>179</v>
      </c>
      <c r="Z768" s="1"/>
      <c r="AA768" s="2"/>
    </row>
    <row r="769" spans="8:27">
      <c r="H769">
        <v>768</v>
      </c>
      <c r="I769" s="1" t="s">
        <v>752</v>
      </c>
      <c r="J769" s="1"/>
      <c r="K769" s="2"/>
      <c r="L769">
        <v>768</v>
      </c>
      <c r="M769" s="1" t="s">
        <v>753</v>
      </c>
      <c r="N769" s="1"/>
      <c r="O769" s="2"/>
      <c r="P769">
        <v>768</v>
      </c>
      <c r="Q769" s="1" t="s">
        <v>754</v>
      </c>
      <c r="R769" s="1"/>
      <c r="S769" s="2"/>
      <c r="T769">
        <v>768</v>
      </c>
      <c r="U769" s="1" t="s">
        <v>178</v>
      </c>
      <c r="V769" s="1"/>
      <c r="W769" s="2"/>
      <c r="X769">
        <v>768</v>
      </c>
      <c r="Y769" s="1" t="s">
        <v>179</v>
      </c>
      <c r="Z769" s="1"/>
      <c r="AA769" s="2"/>
    </row>
    <row r="770" spans="8:27">
      <c r="H770">
        <v>769</v>
      </c>
      <c r="I770" s="1" t="s">
        <v>752</v>
      </c>
      <c r="J770" s="1"/>
      <c r="K770" s="2"/>
      <c r="L770">
        <v>769</v>
      </c>
      <c r="M770" s="1" t="s">
        <v>753</v>
      </c>
      <c r="N770" s="1"/>
      <c r="O770" s="2"/>
      <c r="P770">
        <v>769</v>
      </c>
      <c r="Q770" s="1" t="s">
        <v>754</v>
      </c>
      <c r="R770" s="1"/>
      <c r="S770" s="2"/>
      <c r="T770">
        <v>769</v>
      </c>
      <c r="U770" s="1" t="s">
        <v>178</v>
      </c>
      <c r="V770" s="1"/>
      <c r="W770" s="2"/>
      <c r="X770">
        <v>769</v>
      </c>
      <c r="Y770" s="1" t="s">
        <v>179</v>
      </c>
      <c r="Z770" s="1"/>
      <c r="AA770" s="2"/>
    </row>
    <row r="771" spans="8:27">
      <c r="H771">
        <v>770</v>
      </c>
      <c r="I771" s="1" t="s">
        <v>752</v>
      </c>
      <c r="J771" s="1"/>
      <c r="K771" s="2"/>
      <c r="L771">
        <v>770</v>
      </c>
      <c r="M771" s="1" t="s">
        <v>753</v>
      </c>
      <c r="N771" s="1"/>
      <c r="O771" s="2"/>
      <c r="P771">
        <v>770</v>
      </c>
      <c r="Q771" s="1" t="s">
        <v>754</v>
      </c>
      <c r="R771" s="1"/>
      <c r="S771" s="2"/>
      <c r="T771">
        <v>770</v>
      </c>
      <c r="U771" s="1" t="s">
        <v>178</v>
      </c>
      <c r="V771" s="1"/>
      <c r="W771" s="2"/>
      <c r="X771">
        <v>770</v>
      </c>
      <c r="Y771" s="1" t="s">
        <v>179</v>
      </c>
      <c r="Z771" s="1"/>
      <c r="AA771" s="2"/>
    </row>
    <row r="772" spans="8:27">
      <c r="H772">
        <v>771</v>
      </c>
      <c r="I772" s="1" t="s">
        <v>752</v>
      </c>
      <c r="J772" s="1"/>
      <c r="K772" s="2"/>
      <c r="L772">
        <v>771</v>
      </c>
      <c r="M772" s="1" t="s">
        <v>753</v>
      </c>
      <c r="N772" s="1"/>
      <c r="O772" s="2"/>
      <c r="P772">
        <v>771</v>
      </c>
      <c r="Q772" s="1" t="s">
        <v>754</v>
      </c>
      <c r="R772" s="1"/>
      <c r="S772" s="2"/>
      <c r="T772">
        <v>771</v>
      </c>
      <c r="U772" s="1" t="s">
        <v>178</v>
      </c>
      <c r="V772" s="1"/>
      <c r="W772" s="2"/>
      <c r="X772">
        <v>771</v>
      </c>
      <c r="Y772" s="1" t="s">
        <v>179</v>
      </c>
      <c r="Z772" s="1"/>
      <c r="AA772" s="2"/>
    </row>
    <row r="773" spans="8:27">
      <c r="H773">
        <v>772</v>
      </c>
      <c r="I773" s="1" t="s">
        <v>752</v>
      </c>
      <c r="J773" s="1"/>
      <c r="K773" s="2"/>
      <c r="L773">
        <v>772</v>
      </c>
      <c r="M773" s="1" t="s">
        <v>753</v>
      </c>
      <c r="N773" s="1"/>
      <c r="O773" s="2"/>
      <c r="P773">
        <v>772</v>
      </c>
      <c r="Q773" s="1" t="s">
        <v>754</v>
      </c>
      <c r="R773" s="1"/>
      <c r="S773" s="2"/>
      <c r="T773">
        <v>772</v>
      </c>
      <c r="U773" s="1" t="s">
        <v>178</v>
      </c>
      <c r="V773" s="1"/>
      <c r="W773" s="2"/>
      <c r="X773">
        <v>772</v>
      </c>
      <c r="Y773" s="1" t="s">
        <v>179</v>
      </c>
      <c r="Z773" s="1"/>
      <c r="AA773" s="2"/>
    </row>
    <row r="774" spans="8:27">
      <c r="H774">
        <v>773</v>
      </c>
      <c r="I774" s="1" t="s">
        <v>752</v>
      </c>
      <c r="J774" s="1"/>
      <c r="K774" s="2"/>
      <c r="L774">
        <v>773</v>
      </c>
      <c r="M774" s="1" t="s">
        <v>753</v>
      </c>
      <c r="N774" s="1"/>
      <c r="O774" s="2"/>
      <c r="P774">
        <v>773</v>
      </c>
      <c r="Q774" s="1" t="s">
        <v>754</v>
      </c>
      <c r="R774" s="1"/>
      <c r="S774" s="2"/>
      <c r="T774">
        <v>773</v>
      </c>
      <c r="U774" s="1" t="s">
        <v>178</v>
      </c>
      <c r="V774" s="1"/>
      <c r="W774" s="2"/>
      <c r="X774">
        <v>773</v>
      </c>
      <c r="Y774" s="1" t="s">
        <v>179</v>
      </c>
      <c r="Z774" s="1"/>
      <c r="AA774" s="2"/>
    </row>
    <row r="775" spans="8:27">
      <c r="H775">
        <v>774</v>
      </c>
      <c r="I775" s="1" t="s">
        <v>752</v>
      </c>
      <c r="J775" s="1"/>
      <c r="K775" s="2"/>
      <c r="L775">
        <v>774</v>
      </c>
      <c r="M775" s="1" t="s">
        <v>753</v>
      </c>
      <c r="N775" s="1"/>
      <c r="O775" s="2"/>
      <c r="P775">
        <v>774</v>
      </c>
      <c r="Q775" s="1" t="s">
        <v>754</v>
      </c>
      <c r="R775" s="1"/>
      <c r="S775" s="2"/>
      <c r="T775">
        <v>774</v>
      </c>
      <c r="U775" s="1" t="s">
        <v>178</v>
      </c>
      <c r="V775" s="1"/>
      <c r="W775" s="2"/>
      <c r="X775">
        <v>774</v>
      </c>
      <c r="Y775" s="1" t="s">
        <v>179</v>
      </c>
      <c r="Z775" s="1"/>
      <c r="AA775" s="2"/>
    </row>
    <row r="776" spans="8:27">
      <c r="H776">
        <v>775</v>
      </c>
      <c r="I776" s="1" t="s">
        <v>752</v>
      </c>
      <c r="J776" s="1"/>
      <c r="K776" s="2"/>
      <c r="L776">
        <v>775</v>
      </c>
      <c r="M776" s="1" t="s">
        <v>753</v>
      </c>
      <c r="N776" s="1"/>
      <c r="O776" s="2"/>
      <c r="P776">
        <v>775</v>
      </c>
      <c r="Q776" s="1" t="s">
        <v>754</v>
      </c>
      <c r="R776" s="1"/>
      <c r="S776" s="2"/>
      <c r="T776">
        <v>775</v>
      </c>
      <c r="U776" s="1" t="s">
        <v>178</v>
      </c>
      <c r="V776" s="1"/>
      <c r="W776" s="2"/>
      <c r="X776">
        <v>775</v>
      </c>
      <c r="Y776" s="1" t="s">
        <v>179</v>
      </c>
      <c r="Z776" s="1"/>
      <c r="AA776" s="2"/>
    </row>
    <row r="777" spans="8:27">
      <c r="H777">
        <v>776</v>
      </c>
      <c r="I777" s="1" t="s">
        <v>752</v>
      </c>
      <c r="J777" s="1"/>
      <c r="K777" s="2"/>
      <c r="L777">
        <v>776</v>
      </c>
      <c r="M777" s="1" t="s">
        <v>753</v>
      </c>
      <c r="N777" s="1"/>
      <c r="O777" s="2"/>
      <c r="P777">
        <v>776</v>
      </c>
      <c r="Q777" s="1" t="s">
        <v>754</v>
      </c>
      <c r="R777" s="1"/>
      <c r="S777" s="2"/>
      <c r="T777">
        <v>776</v>
      </c>
      <c r="U777" s="1" t="s">
        <v>178</v>
      </c>
      <c r="V777" s="1"/>
      <c r="W777" s="2"/>
      <c r="X777">
        <v>776</v>
      </c>
      <c r="Y777" s="1" t="s">
        <v>179</v>
      </c>
      <c r="Z777" s="1"/>
      <c r="AA777" s="2"/>
    </row>
    <row r="778" spans="8:27">
      <c r="H778">
        <v>777</v>
      </c>
      <c r="I778" s="1" t="s">
        <v>752</v>
      </c>
      <c r="J778" s="1"/>
      <c r="K778" s="2"/>
      <c r="L778">
        <v>777</v>
      </c>
      <c r="M778" s="1" t="s">
        <v>753</v>
      </c>
      <c r="N778" s="1"/>
      <c r="O778" s="2"/>
      <c r="P778">
        <v>777</v>
      </c>
      <c r="Q778" s="1" t="s">
        <v>754</v>
      </c>
      <c r="R778" s="1"/>
      <c r="S778" s="2"/>
      <c r="T778">
        <v>777</v>
      </c>
      <c r="U778" s="1" t="s">
        <v>178</v>
      </c>
      <c r="V778" s="1"/>
      <c r="W778" s="2"/>
      <c r="X778">
        <v>777</v>
      </c>
      <c r="Y778" s="1" t="s">
        <v>179</v>
      </c>
      <c r="Z778" s="1"/>
      <c r="AA778" s="2"/>
    </row>
    <row r="779" spans="8:27">
      <c r="H779">
        <v>778</v>
      </c>
      <c r="I779" s="1" t="s">
        <v>752</v>
      </c>
      <c r="J779" s="1"/>
      <c r="K779" s="2"/>
      <c r="L779">
        <v>778</v>
      </c>
      <c r="M779" s="1" t="s">
        <v>753</v>
      </c>
      <c r="N779" s="1"/>
      <c r="O779" s="2"/>
      <c r="P779">
        <v>778</v>
      </c>
      <c r="Q779" s="1" t="s">
        <v>754</v>
      </c>
      <c r="R779" s="1"/>
      <c r="S779" s="2"/>
      <c r="T779">
        <v>778</v>
      </c>
      <c r="U779" s="1" t="s">
        <v>178</v>
      </c>
      <c r="V779" s="1"/>
      <c r="W779" s="2"/>
      <c r="X779">
        <v>778</v>
      </c>
      <c r="Y779" s="1" t="s">
        <v>179</v>
      </c>
      <c r="Z779" s="1"/>
      <c r="AA779" s="2"/>
    </row>
    <row r="780" spans="8:27">
      <c r="H780">
        <v>779</v>
      </c>
      <c r="I780" s="1" t="s">
        <v>752</v>
      </c>
      <c r="J780" s="1"/>
      <c r="K780" s="2"/>
      <c r="L780">
        <v>779</v>
      </c>
      <c r="M780" s="1" t="s">
        <v>753</v>
      </c>
      <c r="N780" s="1"/>
      <c r="O780" s="2"/>
      <c r="P780">
        <v>779</v>
      </c>
      <c r="Q780" s="1" t="s">
        <v>754</v>
      </c>
      <c r="R780" s="1"/>
      <c r="S780" s="2"/>
      <c r="T780">
        <v>779</v>
      </c>
      <c r="U780" s="1" t="s">
        <v>178</v>
      </c>
      <c r="V780" s="1"/>
      <c r="W780" s="2"/>
      <c r="X780">
        <v>779</v>
      </c>
      <c r="Y780" s="1" t="s">
        <v>179</v>
      </c>
      <c r="Z780" s="1"/>
      <c r="AA780" s="2"/>
    </row>
    <row r="781" spans="8:27">
      <c r="H781">
        <v>780</v>
      </c>
      <c r="I781" s="1" t="s">
        <v>752</v>
      </c>
      <c r="J781" s="1"/>
      <c r="K781" s="2"/>
      <c r="L781">
        <v>780</v>
      </c>
      <c r="M781" s="1" t="s">
        <v>753</v>
      </c>
      <c r="N781" s="1"/>
      <c r="O781" s="2"/>
      <c r="P781">
        <v>780</v>
      </c>
      <c r="Q781" s="1" t="s">
        <v>754</v>
      </c>
      <c r="R781" s="1"/>
      <c r="S781" s="2"/>
      <c r="T781">
        <v>780</v>
      </c>
      <c r="U781" s="1" t="s">
        <v>178</v>
      </c>
      <c r="V781" s="1"/>
      <c r="W781" s="2"/>
      <c r="X781">
        <v>780</v>
      </c>
      <c r="Y781" s="1" t="s">
        <v>179</v>
      </c>
      <c r="Z781" s="1"/>
      <c r="AA781" s="2"/>
    </row>
    <row r="782" spans="8:27">
      <c r="H782">
        <v>781</v>
      </c>
      <c r="I782" s="1" t="s">
        <v>752</v>
      </c>
      <c r="J782" s="1"/>
      <c r="K782" s="2"/>
      <c r="L782">
        <v>781</v>
      </c>
      <c r="M782" s="1" t="s">
        <v>753</v>
      </c>
      <c r="N782" s="1"/>
      <c r="O782" s="2"/>
      <c r="P782">
        <v>781</v>
      </c>
      <c r="Q782" s="1" t="s">
        <v>754</v>
      </c>
      <c r="R782" s="1"/>
      <c r="S782" s="2"/>
      <c r="T782">
        <v>781</v>
      </c>
      <c r="U782" s="1" t="s">
        <v>178</v>
      </c>
      <c r="V782" s="1"/>
      <c r="W782" s="2"/>
      <c r="X782">
        <v>781</v>
      </c>
      <c r="Y782" s="1" t="s">
        <v>179</v>
      </c>
      <c r="Z782" s="1"/>
      <c r="AA782" s="2"/>
    </row>
    <row r="783" spans="8:27">
      <c r="H783">
        <v>782</v>
      </c>
      <c r="I783" s="1" t="s">
        <v>752</v>
      </c>
      <c r="J783" s="1"/>
      <c r="K783" s="2"/>
      <c r="L783">
        <v>782</v>
      </c>
      <c r="M783" s="1" t="s">
        <v>753</v>
      </c>
      <c r="N783" s="1"/>
      <c r="O783" s="2"/>
      <c r="P783">
        <v>782</v>
      </c>
      <c r="Q783" s="1" t="s">
        <v>754</v>
      </c>
      <c r="R783" s="1"/>
      <c r="S783" s="2"/>
      <c r="T783">
        <v>782</v>
      </c>
      <c r="U783" s="1" t="s">
        <v>178</v>
      </c>
      <c r="V783" s="1"/>
      <c r="W783" s="2"/>
      <c r="X783">
        <v>782</v>
      </c>
      <c r="Y783" s="1" t="s">
        <v>179</v>
      </c>
      <c r="Z783" s="1"/>
      <c r="AA783" s="2"/>
    </row>
    <row r="784" spans="8:27">
      <c r="H784">
        <v>783</v>
      </c>
      <c r="I784" s="1" t="s">
        <v>752</v>
      </c>
      <c r="J784" s="1"/>
      <c r="K784" s="2"/>
      <c r="L784">
        <v>783</v>
      </c>
      <c r="M784" s="1" t="s">
        <v>753</v>
      </c>
      <c r="N784" s="1"/>
      <c r="O784" s="2"/>
      <c r="P784">
        <v>783</v>
      </c>
      <c r="Q784" s="1" t="s">
        <v>754</v>
      </c>
      <c r="R784" s="1"/>
      <c r="S784" s="2"/>
      <c r="T784">
        <v>783</v>
      </c>
      <c r="U784" s="1" t="s">
        <v>178</v>
      </c>
      <c r="V784" s="1"/>
      <c r="W784" s="2"/>
      <c r="X784">
        <v>783</v>
      </c>
      <c r="Y784" s="1" t="s">
        <v>179</v>
      </c>
      <c r="Z784" s="1"/>
      <c r="AA784" s="2"/>
    </row>
    <row r="785" spans="8:27">
      <c r="H785">
        <v>784</v>
      </c>
      <c r="I785" s="1" t="s">
        <v>752</v>
      </c>
      <c r="J785" s="1"/>
      <c r="K785" s="2"/>
      <c r="L785">
        <v>784</v>
      </c>
      <c r="M785" s="1" t="s">
        <v>753</v>
      </c>
      <c r="N785" s="1"/>
      <c r="O785" s="2"/>
      <c r="P785">
        <v>784</v>
      </c>
      <c r="Q785" s="1" t="s">
        <v>754</v>
      </c>
      <c r="R785" s="1"/>
      <c r="S785" s="2"/>
      <c r="T785">
        <v>784</v>
      </c>
      <c r="U785" s="1" t="s">
        <v>178</v>
      </c>
      <c r="V785" s="1"/>
      <c r="W785" s="2"/>
      <c r="X785">
        <v>784</v>
      </c>
      <c r="Y785" s="1" t="s">
        <v>179</v>
      </c>
      <c r="Z785" s="1"/>
      <c r="AA785" s="2"/>
    </row>
    <row r="786" spans="8:27">
      <c r="H786">
        <v>785</v>
      </c>
      <c r="I786" s="1" t="s">
        <v>752</v>
      </c>
      <c r="J786" s="1"/>
      <c r="K786" s="2"/>
      <c r="L786">
        <v>785</v>
      </c>
      <c r="M786" s="1" t="s">
        <v>753</v>
      </c>
      <c r="N786" s="1"/>
      <c r="O786" s="2"/>
      <c r="P786">
        <v>785</v>
      </c>
      <c r="Q786" s="1" t="s">
        <v>754</v>
      </c>
      <c r="R786" s="1"/>
      <c r="S786" s="2"/>
      <c r="T786">
        <v>785</v>
      </c>
      <c r="U786" s="1" t="s">
        <v>178</v>
      </c>
      <c r="V786" s="1"/>
      <c r="W786" s="2"/>
      <c r="X786">
        <v>785</v>
      </c>
      <c r="Y786" s="1" t="s">
        <v>179</v>
      </c>
      <c r="Z786" s="1"/>
      <c r="AA786" s="2"/>
    </row>
    <row r="787" spans="8:27">
      <c r="H787">
        <v>786</v>
      </c>
      <c r="I787" s="1" t="s">
        <v>752</v>
      </c>
      <c r="J787" s="1"/>
      <c r="K787" s="2"/>
      <c r="L787">
        <v>786</v>
      </c>
      <c r="M787" s="1" t="s">
        <v>753</v>
      </c>
      <c r="N787" s="1"/>
      <c r="O787" s="2"/>
      <c r="P787">
        <v>786</v>
      </c>
      <c r="Q787" s="1" t="s">
        <v>754</v>
      </c>
      <c r="R787" s="1"/>
      <c r="S787" s="2"/>
      <c r="T787">
        <v>786</v>
      </c>
      <c r="U787" s="1" t="s">
        <v>178</v>
      </c>
      <c r="V787" s="1"/>
      <c r="W787" s="2"/>
      <c r="X787">
        <v>786</v>
      </c>
      <c r="Y787" s="1" t="s">
        <v>179</v>
      </c>
      <c r="Z787" s="1"/>
      <c r="AA787" s="2"/>
    </row>
    <row r="788" spans="8:27">
      <c r="H788">
        <v>787</v>
      </c>
      <c r="I788" s="1" t="s">
        <v>752</v>
      </c>
      <c r="J788" s="1"/>
      <c r="K788" s="2"/>
      <c r="L788">
        <v>787</v>
      </c>
      <c r="M788" s="1" t="s">
        <v>753</v>
      </c>
      <c r="N788" s="1"/>
      <c r="O788" s="2"/>
      <c r="P788">
        <v>787</v>
      </c>
      <c r="Q788" s="1" t="s">
        <v>754</v>
      </c>
      <c r="R788" s="1"/>
      <c r="S788" s="2"/>
      <c r="T788">
        <v>787</v>
      </c>
      <c r="U788" s="1" t="s">
        <v>178</v>
      </c>
      <c r="V788" s="1"/>
      <c r="W788" s="2"/>
      <c r="X788">
        <v>787</v>
      </c>
      <c r="Y788" s="1" t="s">
        <v>179</v>
      </c>
      <c r="Z788" s="1"/>
      <c r="AA788" s="2"/>
    </row>
    <row r="789" spans="8:27">
      <c r="H789">
        <v>788</v>
      </c>
      <c r="I789" s="1" t="s">
        <v>752</v>
      </c>
      <c r="J789" s="1"/>
      <c r="K789" s="2"/>
      <c r="L789">
        <v>788</v>
      </c>
      <c r="M789" s="1" t="s">
        <v>753</v>
      </c>
      <c r="N789" s="1"/>
      <c r="O789" s="2"/>
      <c r="P789">
        <v>788</v>
      </c>
      <c r="Q789" s="1" t="s">
        <v>754</v>
      </c>
      <c r="R789" s="1"/>
      <c r="S789" s="2"/>
      <c r="T789">
        <v>788</v>
      </c>
      <c r="U789" s="1" t="s">
        <v>178</v>
      </c>
      <c r="V789" s="1"/>
      <c r="W789" s="2"/>
      <c r="X789">
        <v>788</v>
      </c>
      <c r="Y789" s="1" t="s">
        <v>179</v>
      </c>
      <c r="Z789" s="1"/>
      <c r="AA789" s="2"/>
    </row>
    <row r="790" spans="8:27">
      <c r="H790">
        <v>789</v>
      </c>
      <c r="I790" s="1" t="s">
        <v>752</v>
      </c>
      <c r="J790" s="1"/>
      <c r="K790" s="2"/>
      <c r="L790">
        <v>789</v>
      </c>
      <c r="M790" s="1" t="s">
        <v>753</v>
      </c>
      <c r="N790" s="1"/>
      <c r="O790" s="2"/>
      <c r="P790">
        <v>789</v>
      </c>
      <c r="Q790" s="1" t="s">
        <v>754</v>
      </c>
      <c r="R790" s="1"/>
      <c r="S790" s="2"/>
      <c r="T790">
        <v>789</v>
      </c>
      <c r="U790" s="1" t="s">
        <v>178</v>
      </c>
      <c r="V790" s="1"/>
      <c r="W790" s="2"/>
      <c r="X790">
        <v>789</v>
      </c>
      <c r="Y790" s="1" t="s">
        <v>179</v>
      </c>
      <c r="Z790" s="1"/>
      <c r="AA790" s="2"/>
    </row>
    <row r="791" spans="8:27">
      <c r="H791">
        <v>790</v>
      </c>
      <c r="I791" s="1" t="s">
        <v>752</v>
      </c>
      <c r="J791" s="1"/>
      <c r="K791" s="2"/>
      <c r="L791">
        <v>790</v>
      </c>
      <c r="M791" s="1" t="s">
        <v>753</v>
      </c>
      <c r="N791" s="1"/>
      <c r="O791" s="2"/>
      <c r="P791">
        <v>790</v>
      </c>
      <c r="Q791" s="1" t="s">
        <v>754</v>
      </c>
      <c r="R791" s="1"/>
      <c r="S791" s="2"/>
      <c r="T791">
        <v>790</v>
      </c>
      <c r="U791" s="1" t="s">
        <v>178</v>
      </c>
      <c r="V791" s="1"/>
      <c r="W791" s="2"/>
      <c r="X791">
        <v>790</v>
      </c>
      <c r="Y791" s="1" t="s">
        <v>179</v>
      </c>
      <c r="Z791" s="1"/>
      <c r="AA791" s="2"/>
    </row>
    <row r="792" spans="8:27">
      <c r="H792">
        <v>791</v>
      </c>
      <c r="I792" s="1" t="s">
        <v>752</v>
      </c>
      <c r="J792" s="1"/>
      <c r="K792" s="2"/>
      <c r="L792">
        <v>791</v>
      </c>
      <c r="M792" s="1" t="s">
        <v>753</v>
      </c>
      <c r="N792" s="1"/>
      <c r="O792" s="2"/>
      <c r="P792">
        <v>791</v>
      </c>
      <c r="Q792" s="1" t="s">
        <v>754</v>
      </c>
      <c r="R792" s="1"/>
      <c r="S792" s="2"/>
      <c r="T792">
        <v>791</v>
      </c>
      <c r="U792" s="1" t="s">
        <v>178</v>
      </c>
      <c r="V792" s="1"/>
      <c r="W792" s="2"/>
      <c r="X792">
        <v>791</v>
      </c>
      <c r="Y792" s="1" t="s">
        <v>179</v>
      </c>
      <c r="Z792" s="1"/>
      <c r="AA792" s="2"/>
    </row>
    <row r="793" spans="8:27">
      <c r="H793">
        <v>792</v>
      </c>
      <c r="I793" s="1" t="s">
        <v>752</v>
      </c>
      <c r="J793" s="1"/>
      <c r="K793" s="2"/>
      <c r="L793">
        <v>792</v>
      </c>
      <c r="M793" s="1" t="s">
        <v>753</v>
      </c>
      <c r="N793" s="1"/>
      <c r="O793" s="2"/>
      <c r="P793">
        <v>792</v>
      </c>
      <c r="Q793" s="1" t="s">
        <v>754</v>
      </c>
      <c r="R793" s="1"/>
      <c r="S793" s="2"/>
      <c r="T793">
        <v>792</v>
      </c>
      <c r="U793" s="1" t="s">
        <v>178</v>
      </c>
      <c r="V793" s="1"/>
      <c r="W793" s="2"/>
      <c r="X793">
        <v>792</v>
      </c>
      <c r="Y793" s="1" t="s">
        <v>179</v>
      </c>
      <c r="Z793" s="1"/>
      <c r="AA793" s="2"/>
    </row>
    <row r="794" spans="8:27">
      <c r="H794">
        <v>793</v>
      </c>
      <c r="I794" s="1" t="s">
        <v>752</v>
      </c>
      <c r="J794" s="1"/>
      <c r="K794" s="2"/>
      <c r="L794">
        <v>793</v>
      </c>
      <c r="M794" s="1" t="s">
        <v>753</v>
      </c>
      <c r="N794" s="1"/>
      <c r="O794" s="2"/>
      <c r="P794">
        <v>793</v>
      </c>
      <c r="Q794" s="1" t="s">
        <v>754</v>
      </c>
      <c r="R794" s="1"/>
      <c r="S794" s="2"/>
      <c r="T794">
        <v>793</v>
      </c>
      <c r="U794" s="1" t="s">
        <v>178</v>
      </c>
      <c r="V794" s="1"/>
      <c r="W794" s="2"/>
      <c r="X794">
        <v>793</v>
      </c>
      <c r="Y794" s="1" t="s">
        <v>179</v>
      </c>
      <c r="Z794" s="1"/>
      <c r="AA794" s="2"/>
    </row>
    <row r="795" spans="8:27">
      <c r="H795">
        <v>794</v>
      </c>
      <c r="I795" s="1" t="s">
        <v>752</v>
      </c>
      <c r="J795" s="1"/>
      <c r="K795" s="2"/>
      <c r="L795">
        <v>794</v>
      </c>
      <c r="M795" s="1" t="s">
        <v>753</v>
      </c>
      <c r="N795" s="1"/>
      <c r="O795" s="2"/>
      <c r="P795">
        <v>794</v>
      </c>
      <c r="Q795" s="1" t="s">
        <v>754</v>
      </c>
      <c r="R795" s="1"/>
      <c r="S795" s="2"/>
      <c r="T795">
        <v>794</v>
      </c>
      <c r="U795" s="1" t="s">
        <v>178</v>
      </c>
      <c r="V795" s="1"/>
      <c r="W795" s="2"/>
      <c r="X795">
        <v>794</v>
      </c>
      <c r="Y795" s="1" t="s">
        <v>179</v>
      </c>
      <c r="Z795" s="1"/>
      <c r="AA795" s="2"/>
    </row>
    <row r="796" spans="8:27">
      <c r="H796">
        <v>795</v>
      </c>
      <c r="I796" s="1" t="s">
        <v>752</v>
      </c>
      <c r="J796" s="1"/>
      <c r="K796" s="2"/>
      <c r="L796">
        <v>795</v>
      </c>
      <c r="M796" s="1" t="s">
        <v>753</v>
      </c>
      <c r="N796" s="1"/>
      <c r="O796" s="2"/>
      <c r="P796">
        <v>795</v>
      </c>
      <c r="Q796" s="1" t="s">
        <v>754</v>
      </c>
      <c r="R796" s="1"/>
      <c r="S796" s="2"/>
      <c r="T796">
        <v>795</v>
      </c>
      <c r="U796" s="1" t="s">
        <v>178</v>
      </c>
      <c r="V796" s="1"/>
      <c r="W796" s="2"/>
      <c r="X796">
        <v>795</v>
      </c>
      <c r="Y796" s="1" t="s">
        <v>179</v>
      </c>
      <c r="Z796" s="1"/>
      <c r="AA796" s="2"/>
    </row>
    <row r="797" spans="8:27">
      <c r="H797">
        <v>796</v>
      </c>
      <c r="I797" s="1" t="s">
        <v>752</v>
      </c>
      <c r="J797" s="1"/>
      <c r="K797" s="2"/>
      <c r="L797">
        <v>796</v>
      </c>
      <c r="M797" s="1" t="s">
        <v>753</v>
      </c>
      <c r="N797" s="1"/>
      <c r="O797" s="2"/>
      <c r="P797">
        <v>796</v>
      </c>
      <c r="Q797" s="1" t="s">
        <v>754</v>
      </c>
      <c r="R797" s="1"/>
      <c r="S797" s="2"/>
      <c r="T797">
        <v>796</v>
      </c>
      <c r="U797" s="1" t="s">
        <v>178</v>
      </c>
      <c r="V797" s="1"/>
      <c r="W797" s="2"/>
      <c r="X797">
        <v>796</v>
      </c>
      <c r="Y797" s="1" t="s">
        <v>179</v>
      </c>
      <c r="Z797" s="1"/>
      <c r="AA797" s="2"/>
    </row>
    <row r="798" spans="8:27">
      <c r="H798">
        <v>797</v>
      </c>
      <c r="I798" s="1" t="s">
        <v>752</v>
      </c>
      <c r="J798" s="1"/>
      <c r="K798" s="2"/>
      <c r="L798">
        <v>797</v>
      </c>
      <c r="M798" s="1" t="s">
        <v>753</v>
      </c>
      <c r="N798" s="1"/>
      <c r="O798" s="2"/>
      <c r="P798">
        <v>797</v>
      </c>
      <c r="Q798" s="1" t="s">
        <v>754</v>
      </c>
      <c r="R798" s="1"/>
      <c r="S798" s="2"/>
      <c r="T798">
        <v>797</v>
      </c>
      <c r="U798" s="1" t="s">
        <v>178</v>
      </c>
      <c r="V798" s="1"/>
      <c r="W798" s="2"/>
      <c r="X798">
        <v>797</v>
      </c>
      <c r="Y798" s="1" t="s">
        <v>179</v>
      </c>
      <c r="Z798" s="1"/>
      <c r="AA798" s="2"/>
    </row>
    <row r="799" spans="8:27">
      <c r="H799">
        <v>798</v>
      </c>
      <c r="I799" s="1" t="s">
        <v>752</v>
      </c>
      <c r="J799" s="1"/>
      <c r="K799" s="2"/>
      <c r="L799">
        <v>798</v>
      </c>
      <c r="M799" s="1" t="s">
        <v>753</v>
      </c>
      <c r="N799" s="1"/>
      <c r="O799" s="2"/>
      <c r="P799">
        <v>798</v>
      </c>
      <c r="Q799" s="1" t="s">
        <v>754</v>
      </c>
      <c r="R799" s="1"/>
      <c r="S799" s="2"/>
      <c r="T799">
        <v>798</v>
      </c>
      <c r="U799" s="1" t="s">
        <v>178</v>
      </c>
      <c r="V799" s="1"/>
      <c r="W799" s="2"/>
      <c r="X799">
        <v>798</v>
      </c>
      <c r="Y799" s="1" t="s">
        <v>179</v>
      </c>
      <c r="Z799" s="1"/>
      <c r="AA799" s="2"/>
    </row>
    <row r="800" spans="8:27">
      <c r="H800">
        <v>799</v>
      </c>
      <c r="I800" s="1" t="s">
        <v>752</v>
      </c>
      <c r="J800" s="1"/>
      <c r="K800" s="2"/>
      <c r="L800">
        <v>799</v>
      </c>
      <c r="M800" s="1" t="s">
        <v>753</v>
      </c>
      <c r="N800" s="1"/>
      <c r="O800" s="2"/>
      <c r="P800">
        <v>799</v>
      </c>
      <c r="Q800" s="1" t="s">
        <v>754</v>
      </c>
      <c r="R800" s="1"/>
      <c r="S800" s="2"/>
      <c r="T800">
        <v>799</v>
      </c>
      <c r="U800" s="1" t="s">
        <v>178</v>
      </c>
      <c r="V800" s="1"/>
      <c r="W800" s="2"/>
      <c r="X800">
        <v>799</v>
      </c>
      <c r="Y800" s="1" t="s">
        <v>179</v>
      </c>
      <c r="Z800" s="1"/>
      <c r="AA800" s="2"/>
    </row>
    <row r="801" spans="8:27">
      <c r="H801">
        <v>800</v>
      </c>
      <c r="I801" s="1" t="s">
        <v>752</v>
      </c>
      <c r="J801" s="1"/>
      <c r="K801" s="2"/>
      <c r="L801">
        <v>800</v>
      </c>
      <c r="M801" s="1" t="s">
        <v>753</v>
      </c>
      <c r="N801" s="1"/>
      <c r="O801" s="2"/>
      <c r="P801">
        <v>800</v>
      </c>
      <c r="Q801" s="1" t="s">
        <v>754</v>
      </c>
      <c r="R801" s="1"/>
      <c r="S801" s="2"/>
      <c r="T801">
        <v>800</v>
      </c>
      <c r="U801" s="1" t="s">
        <v>178</v>
      </c>
      <c r="V801" s="1"/>
      <c r="W801" s="2"/>
      <c r="X801">
        <v>800</v>
      </c>
      <c r="Y801" s="1" t="s">
        <v>179</v>
      </c>
      <c r="Z801" s="1"/>
      <c r="AA801" s="2"/>
    </row>
    <row r="802" spans="8:27">
      <c r="H802">
        <v>801</v>
      </c>
      <c r="I802" s="1" t="s">
        <v>752</v>
      </c>
      <c r="J802" s="1"/>
      <c r="K802" s="2"/>
      <c r="L802">
        <v>801</v>
      </c>
      <c r="M802" s="1" t="s">
        <v>753</v>
      </c>
      <c r="N802" s="1"/>
      <c r="O802" s="2"/>
      <c r="P802">
        <v>801</v>
      </c>
      <c r="Q802" s="1" t="s">
        <v>754</v>
      </c>
      <c r="R802" s="1"/>
      <c r="S802" s="2"/>
      <c r="T802">
        <v>801</v>
      </c>
      <c r="U802" s="1" t="s">
        <v>178</v>
      </c>
      <c r="V802" s="1"/>
      <c r="W802" s="2"/>
      <c r="X802">
        <v>801</v>
      </c>
      <c r="Y802" s="1" t="s">
        <v>179</v>
      </c>
      <c r="Z802" s="1"/>
      <c r="AA802" s="2"/>
    </row>
    <row r="803" spans="8:27">
      <c r="H803">
        <v>802</v>
      </c>
      <c r="I803" s="1" t="s">
        <v>752</v>
      </c>
      <c r="J803" s="1"/>
      <c r="K803" s="2"/>
      <c r="L803">
        <v>802</v>
      </c>
      <c r="M803" s="1" t="s">
        <v>753</v>
      </c>
      <c r="N803" s="1"/>
      <c r="O803" s="2"/>
      <c r="P803">
        <v>802</v>
      </c>
      <c r="Q803" s="1" t="s">
        <v>754</v>
      </c>
      <c r="R803" s="1"/>
      <c r="S803" s="2"/>
      <c r="T803">
        <v>802</v>
      </c>
      <c r="U803" s="1" t="s">
        <v>178</v>
      </c>
      <c r="V803" s="1"/>
      <c r="W803" s="2"/>
      <c r="X803">
        <v>802</v>
      </c>
      <c r="Y803" s="1" t="s">
        <v>179</v>
      </c>
      <c r="Z803" s="1"/>
      <c r="AA803" s="2"/>
    </row>
    <row r="804" spans="8:27">
      <c r="H804">
        <v>803</v>
      </c>
      <c r="I804" s="1" t="s">
        <v>752</v>
      </c>
      <c r="J804" s="1"/>
      <c r="K804" s="2"/>
      <c r="L804">
        <v>803</v>
      </c>
      <c r="M804" s="1" t="s">
        <v>753</v>
      </c>
      <c r="N804" s="1"/>
      <c r="O804" s="2"/>
      <c r="P804">
        <v>803</v>
      </c>
      <c r="Q804" s="1" t="s">
        <v>754</v>
      </c>
      <c r="R804" s="1"/>
      <c r="S804" s="2"/>
      <c r="T804">
        <v>803</v>
      </c>
      <c r="U804" s="1" t="s">
        <v>178</v>
      </c>
      <c r="V804" s="1"/>
      <c r="W804" s="2"/>
      <c r="X804">
        <v>803</v>
      </c>
      <c r="Y804" s="1" t="s">
        <v>179</v>
      </c>
      <c r="Z804" s="1"/>
      <c r="AA804" s="2"/>
    </row>
    <row r="805" spans="8:27">
      <c r="H805">
        <v>804</v>
      </c>
      <c r="I805" s="1" t="s">
        <v>752</v>
      </c>
      <c r="J805" s="1"/>
      <c r="K805" s="2"/>
      <c r="L805">
        <v>804</v>
      </c>
      <c r="M805" s="1" t="s">
        <v>753</v>
      </c>
      <c r="N805" s="1"/>
      <c r="O805" s="2"/>
      <c r="P805">
        <v>804</v>
      </c>
      <c r="Q805" s="1" t="s">
        <v>754</v>
      </c>
      <c r="R805" s="1"/>
      <c r="S805" s="2"/>
      <c r="T805">
        <v>804</v>
      </c>
      <c r="U805" s="1" t="s">
        <v>178</v>
      </c>
      <c r="V805" s="1"/>
      <c r="W805" s="2"/>
      <c r="X805">
        <v>804</v>
      </c>
      <c r="Y805" s="1" t="s">
        <v>179</v>
      </c>
      <c r="Z805" s="1"/>
      <c r="AA805" s="2"/>
    </row>
    <row r="806" spans="8:27">
      <c r="H806">
        <v>805</v>
      </c>
      <c r="I806" s="1" t="s">
        <v>752</v>
      </c>
      <c r="J806" s="1"/>
      <c r="K806" s="2"/>
      <c r="L806">
        <v>805</v>
      </c>
      <c r="M806" s="1" t="s">
        <v>753</v>
      </c>
      <c r="N806" s="1"/>
      <c r="O806" s="2"/>
      <c r="P806">
        <v>805</v>
      </c>
      <c r="Q806" s="1" t="s">
        <v>754</v>
      </c>
      <c r="R806" s="1"/>
      <c r="S806" s="2"/>
      <c r="T806">
        <v>805</v>
      </c>
      <c r="U806" s="1" t="s">
        <v>178</v>
      </c>
      <c r="V806" s="1"/>
      <c r="W806" s="2"/>
      <c r="X806">
        <v>805</v>
      </c>
      <c r="Y806" s="1" t="s">
        <v>179</v>
      </c>
      <c r="Z806" s="1"/>
      <c r="AA806" s="2"/>
    </row>
    <row r="807" spans="8:27">
      <c r="H807">
        <v>806</v>
      </c>
      <c r="I807" s="1" t="s">
        <v>752</v>
      </c>
      <c r="J807" s="1"/>
      <c r="K807" s="2"/>
      <c r="L807">
        <v>806</v>
      </c>
      <c r="M807" s="1" t="s">
        <v>753</v>
      </c>
      <c r="N807" s="1"/>
      <c r="O807" s="2"/>
      <c r="P807">
        <v>806</v>
      </c>
      <c r="Q807" s="1" t="s">
        <v>754</v>
      </c>
      <c r="R807" s="1"/>
      <c r="S807" s="2"/>
      <c r="T807">
        <v>806</v>
      </c>
      <c r="U807" s="1" t="s">
        <v>178</v>
      </c>
      <c r="V807" s="1"/>
      <c r="W807" s="2"/>
      <c r="X807">
        <v>806</v>
      </c>
      <c r="Y807" s="1" t="s">
        <v>179</v>
      </c>
      <c r="Z807" s="1"/>
      <c r="AA807" s="2"/>
    </row>
    <row r="808" spans="8:27">
      <c r="H808">
        <v>807</v>
      </c>
      <c r="I808" s="1" t="s">
        <v>752</v>
      </c>
      <c r="J808" s="1"/>
      <c r="K808" s="2"/>
      <c r="L808">
        <v>807</v>
      </c>
      <c r="M808" s="1" t="s">
        <v>753</v>
      </c>
      <c r="N808" s="1"/>
      <c r="O808" s="2"/>
      <c r="P808">
        <v>807</v>
      </c>
      <c r="Q808" s="1" t="s">
        <v>754</v>
      </c>
      <c r="R808" s="1"/>
      <c r="S808" s="2"/>
      <c r="T808">
        <v>807</v>
      </c>
      <c r="U808" s="1" t="s">
        <v>178</v>
      </c>
      <c r="V808" s="1"/>
      <c r="W808" s="2"/>
      <c r="X808">
        <v>807</v>
      </c>
      <c r="Y808" s="1" t="s">
        <v>179</v>
      </c>
      <c r="Z808" s="1"/>
      <c r="AA808" s="2"/>
    </row>
    <row r="809" spans="8:27">
      <c r="H809">
        <v>808</v>
      </c>
      <c r="I809" s="1" t="s">
        <v>752</v>
      </c>
      <c r="J809" s="1"/>
      <c r="K809" s="2"/>
      <c r="L809">
        <v>808</v>
      </c>
      <c r="M809" s="1" t="s">
        <v>753</v>
      </c>
      <c r="N809" s="1"/>
      <c r="O809" s="2"/>
      <c r="P809">
        <v>808</v>
      </c>
      <c r="Q809" s="1" t="s">
        <v>754</v>
      </c>
      <c r="R809" s="1"/>
      <c r="S809" s="2"/>
      <c r="T809">
        <v>808</v>
      </c>
      <c r="U809" s="1" t="s">
        <v>178</v>
      </c>
      <c r="V809" s="1"/>
      <c r="W809" s="2"/>
      <c r="X809">
        <v>808</v>
      </c>
      <c r="Y809" s="1" t="s">
        <v>179</v>
      </c>
      <c r="Z809" s="1"/>
      <c r="AA809" s="2"/>
    </row>
    <row r="810" spans="8:27">
      <c r="H810">
        <v>809</v>
      </c>
      <c r="I810" s="1" t="s">
        <v>752</v>
      </c>
      <c r="J810" s="1"/>
      <c r="K810" s="2"/>
      <c r="L810">
        <v>809</v>
      </c>
      <c r="M810" s="1" t="s">
        <v>753</v>
      </c>
      <c r="N810" s="1"/>
      <c r="O810" s="2"/>
      <c r="P810">
        <v>809</v>
      </c>
      <c r="Q810" s="1" t="s">
        <v>754</v>
      </c>
      <c r="R810" s="1"/>
      <c r="S810" s="2"/>
      <c r="T810">
        <v>809</v>
      </c>
      <c r="U810" s="1" t="s">
        <v>178</v>
      </c>
      <c r="V810" s="1"/>
      <c r="W810" s="2"/>
      <c r="X810">
        <v>809</v>
      </c>
      <c r="Y810" s="1" t="s">
        <v>179</v>
      </c>
      <c r="Z810" s="1"/>
      <c r="AA810" s="2"/>
    </row>
    <row r="811" spans="8:27">
      <c r="H811">
        <v>810</v>
      </c>
      <c r="I811" s="1" t="s">
        <v>752</v>
      </c>
      <c r="J811" s="1"/>
      <c r="K811" s="2"/>
      <c r="L811">
        <v>810</v>
      </c>
      <c r="M811" s="1" t="s">
        <v>753</v>
      </c>
      <c r="N811" s="1"/>
      <c r="O811" s="2"/>
      <c r="P811">
        <v>810</v>
      </c>
      <c r="Q811" s="1" t="s">
        <v>754</v>
      </c>
      <c r="R811" s="1"/>
      <c r="S811" s="2"/>
      <c r="T811">
        <v>810</v>
      </c>
      <c r="U811" s="1" t="s">
        <v>178</v>
      </c>
      <c r="V811" s="1"/>
      <c r="W811" s="2"/>
      <c r="X811">
        <v>810</v>
      </c>
      <c r="Y811" s="1" t="s">
        <v>179</v>
      </c>
      <c r="Z811" s="1"/>
      <c r="AA811" s="2"/>
    </row>
    <row r="812" spans="8:27">
      <c r="H812">
        <v>811</v>
      </c>
      <c r="I812" s="1" t="s">
        <v>752</v>
      </c>
      <c r="J812" s="1"/>
      <c r="K812" s="2"/>
      <c r="L812">
        <v>811</v>
      </c>
      <c r="M812" s="1" t="s">
        <v>753</v>
      </c>
      <c r="N812" s="1"/>
      <c r="O812" s="2"/>
      <c r="P812">
        <v>811</v>
      </c>
      <c r="Q812" s="1" t="s">
        <v>754</v>
      </c>
      <c r="R812" s="1"/>
      <c r="S812" s="2"/>
      <c r="T812">
        <v>811</v>
      </c>
      <c r="U812" s="1" t="s">
        <v>178</v>
      </c>
      <c r="V812" s="1"/>
      <c r="W812" s="2"/>
      <c r="X812">
        <v>811</v>
      </c>
      <c r="Y812" s="1" t="s">
        <v>179</v>
      </c>
      <c r="Z812" s="1"/>
      <c r="AA812" s="2"/>
    </row>
    <row r="813" spans="8:27">
      <c r="H813">
        <v>812</v>
      </c>
      <c r="I813" s="1" t="s">
        <v>752</v>
      </c>
      <c r="J813" s="1"/>
      <c r="K813" s="2"/>
      <c r="L813">
        <v>812</v>
      </c>
      <c r="M813" s="1" t="s">
        <v>753</v>
      </c>
      <c r="N813" s="1"/>
      <c r="O813" s="2"/>
      <c r="P813">
        <v>812</v>
      </c>
      <c r="Q813" s="1" t="s">
        <v>754</v>
      </c>
      <c r="R813" s="1"/>
      <c r="S813" s="2"/>
      <c r="T813">
        <v>812</v>
      </c>
      <c r="U813" s="1" t="s">
        <v>178</v>
      </c>
      <c r="V813" s="1"/>
      <c r="W813" s="2"/>
      <c r="X813">
        <v>812</v>
      </c>
      <c r="Y813" s="1" t="s">
        <v>179</v>
      </c>
      <c r="Z813" s="1"/>
      <c r="AA813" s="2"/>
    </row>
    <row r="814" spans="8:27">
      <c r="H814">
        <v>813</v>
      </c>
      <c r="I814" s="1" t="s">
        <v>752</v>
      </c>
      <c r="J814" s="1"/>
      <c r="K814" s="2"/>
      <c r="L814">
        <v>813</v>
      </c>
      <c r="M814" s="1" t="s">
        <v>753</v>
      </c>
      <c r="N814" s="1"/>
      <c r="O814" s="2"/>
      <c r="P814">
        <v>813</v>
      </c>
      <c r="Q814" s="1" t="s">
        <v>754</v>
      </c>
      <c r="R814" s="1"/>
      <c r="S814" s="2"/>
      <c r="T814">
        <v>813</v>
      </c>
      <c r="U814" s="1" t="s">
        <v>178</v>
      </c>
      <c r="V814" s="1"/>
      <c r="W814" s="2"/>
      <c r="X814">
        <v>813</v>
      </c>
      <c r="Y814" s="1" t="s">
        <v>179</v>
      </c>
      <c r="Z814" s="1"/>
      <c r="AA814" s="2"/>
    </row>
    <row r="815" spans="8:27">
      <c r="H815">
        <v>814</v>
      </c>
      <c r="I815" s="1" t="s">
        <v>752</v>
      </c>
      <c r="J815" s="1"/>
      <c r="K815" s="2"/>
      <c r="L815">
        <v>814</v>
      </c>
      <c r="M815" s="1" t="s">
        <v>753</v>
      </c>
      <c r="N815" s="1"/>
      <c r="O815" s="2"/>
      <c r="P815">
        <v>814</v>
      </c>
      <c r="Q815" s="1" t="s">
        <v>754</v>
      </c>
      <c r="R815" s="1"/>
      <c r="S815" s="2"/>
      <c r="T815">
        <v>814</v>
      </c>
      <c r="U815" s="1" t="s">
        <v>178</v>
      </c>
      <c r="V815" s="1"/>
      <c r="W815" s="2"/>
      <c r="X815">
        <v>814</v>
      </c>
      <c r="Y815" s="1" t="s">
        <v>179</v>
      </c>
      <c r="Z815" s="1"/>
      <c r="AA815" s="2"/>
    </row>
    <row r="816" spans="8:27">
      <c r="H816">
        <v>815</v>
      </c>
      <c r="I816" s="1" t="s">
        <v>752</v>
      </c>
      <c r="J816" s="1"/>
      <c r="K816" s="2"/>
      <c r="L816">
        <v>815</v>
      </c>
      <c r="M816" s="1" t="s">
        <v>753</v>
      </c>
      <c r="N816" s="1"/>
      <c r="O816" s="2"/>
      <c r="P816">
        <v>815</v>
      </c>
      <c r="Q816" s="1" t="s">
        <v>754</v>
      </c>
      <c r="R816" s="1"/>
      <c r="S816" s="2"/>
      <c r="T816">
        <v>815</v>
      </c>
      <c r="U816" s="1" t="s">
        <v>178</v>
      </c>
      <c r="V816" s="1"/>
      <c r="W816" s="2"/>
      <c r="X816">
        <v>815</v>
      </c>
      <c r="Y816" s="1" t="s">
        <v>179</v>
      </c>
      <c r="Z816" s="1"/>
      <c r="AA816" s="2"/>
    </row>
    <row r="817" spans="8:27">
      <c r="H817">
        <v>816</v>
      </c>
      <c r="I817" s="1" t="s">
        <v>752</v>
      </c>
      <c r="J817" s="1"/>
      <c r="K817" s="2"/>
      <c r="L817">
        <v>816</v>
      </c>
      <c r="M817" s="1" t="s">
        <v>753</v>
      </c>
      <c r="N817" s="1"/>
      <c r="O817" s="2"/>
      <c r="P817">
        <v>816</v>
      </c>
      <c r="Q817" s="1" t="s">
        <v>754</v>
      </c>
      <c r="R817" s="1"/>
      <c r="S817" s="2"/>
      <c r="T817">
        <v>816</v>
      </c>
      <c r="U817" s="1" t="s">
        <v>178</v>
      </c>
      <c r="V817" s="1"/>
      <c r="W817" s="2"/>
      <c r="X817">
        <v>816</v>
      </c>
      <c r="Y817" s="1" t="s">
        <v>179</v>
      </c>
      <c r="Z817" s="1"/>
      <c r="AA817" s="2"/>
    </row>
    <row r="818" spans="8:27">
      <c r="H818">
        <v>817</v>
      </c>
      <c r="I818" s="1" t="s">
        <v>752</v>
      </c>
      <c r="J818" s="1"/>
      <c r="K818" s="2"/>
      <c r="L818">
        <v>817</v>
      </c>
      <c r="M818" s="1" t="s">
        <v>753</v>
      </c>
      <c r="N818" s="1"/>
      <c r="O818" s="2"/>
      <c r="P818">
        <v>817</v>
      </c>
      <c r="Q818" s="1" t="s">
        <v>754</v>
      </c>
      <c r="R818" s="1"/>
      <c r="S818" s="2"/>
      <c r="T818">
        <v>817</v>
      </c>
      <c r="U818" s="1" t="s">
        <v>178</v>
      </c>
      <c r="V818" s="1"/>
      <c r="W818" s="2"/>
      <c r="X818">
        <v>817</v>
      </c>
      <c r="Y818" s="1" t="s">
        <v>179</v>
      </c>
      <c r="Z818" s="1"/>
      <c r="AA818" s="2"/>
    </row>
    <row r="819" spans="8:27">
      <c r="H819">
        <v>818</v>
      </c>
      <c r="I819" s="1" t="s">
        <v>752</v>
      </c>
      <c r="J819" s="1"/>
      <c r="K819" s="2"/>
      <c r="L819">
        <v>818</v>
      </c>
      <c r="M819" s="1" t="s">
        <v>753</v>
      </c>
      <c r="N819" s="1"/>
      <c r="O819" s="2"/>
      <c r="P819">
        <v>818</v>
      </c>
      <c r="Q819" s="1" t="s">
        <v>754</v>
      </c>
      <c r="R819" s="1"/>
      <c r="S819" s="2"/>
      <c r="T819">
        <v>818</v>
      </c>
      <c r="U819" s="1" t="s">
        <v>178</v>
      </c>
      <c r="V819" s="1"/>
      <c r="W819" s="2"/>
      <c r="X819">
        <v>818</v>
      </c>
      <c r="Y819" s="1" t="s">
        <v>179</v>
      </c>
      <c r="Z819" s="1"/>
      <c r="AA819" s="2"/>
    </row>
    <row r="820" spans="8:27">
      <c r="H820">
        <v>819</v>
      </c>
      <c r="I820" s="1" t="s">
        <v>752</v>
      </c>
      <c r="J820" s="1"/>
      <c r="K820" s="2"/>
      <c r="L820">
        <v>819</v>
      </c>
      <c r="M820" s="1" t="s">
        <v>753</v>
      </c>
      <c r="N820" s="1"/>
      <c r="O820" s="2"/>
      <c r="P820">
        <v>819</v>
      </c>
      <c r="Q820" s="1" t="s">
        <v>754</v>
      </c>
      <c r="R820" s="1"/>
      <c r="S820" s="2"/>
      <c r="T820">
        <v>819</v>
      </c>
      <c r="U820" s="1" t="s">
        <v>178</v>
      </c>
      <c r="V820" s="1"/>
      <c r="W820" s="2"/>
      <c r="X820">
        <v>819</v>
      </c>
      <c r="Y820" s="1" t="s">
        <v>179</v>
      </c>
      <c r="Z820" s="1"/>
      <c r="AA820" s="2"/>
    </row>
    <row r="821" spans="8:27">
      <c r="H821">
        <v>820</v>
      </c>
      <c r="I821" s="1" t="s">
        <v>752</v>
      </c>
      <c r="J821" s="1"/>
      <c r="K821" s="2"/>
      <c r="L821">
        <v>820</v>
      </c>
      <c r="M821" s="1" t="s">
        <v>753</v>
      </c>
      <c r="N821" s="1"/>
      <c r="O821" s="2"/>
      <c r="P821">
        <v>820</v>
      </c>
      <c r="Q821" s="1" t="s">
        <v>754</v>
      </c>
      <c r="R821" s="1"/>
      <c r="S821" s="2"/>
      <c r="T821">
        <v>820</v>
      </c>
      <c r="U821" s="1" t="s">
        <v>178</v>
      </c>
      <c r="V821" s="1"/>
      <c r="W821" s="2"/>
      <c r="X821">
        <v>820</v>
      </c>
      <c r="Y821" s="1" t="s">
        <v>179</v>
      </c>
      <c r="Z821" s="1"/>
      <c r="AA821" s="2"/>
    </row>
    <row r="822" spans="8:27">
      <c r="H822">
        <v>821</v>
      </c>
      <c r="I822" s="1" t="s">
        <v>752</v>
      </c>
      <c r="J822" s="1"/>
      <c r="K822" s="2"/>
      <c r="L822">
        <v>821</v>
      </c>
      <c r="M822" s="1" t="s">
        <v>753</v>
      </c>
      <c r="N822" s="1"/>
      <c r="O822" s="2"/>
      <c r="P822">
        <v>821</v>
      </c>
      <c r="Q822" s="1" t="s">
        <v>754</v>
      </c>
      <c r="R822" s="1"/>
      <c r="S822" s="2"/>
      <c r="T822">
        <v>821</v>
      </c>
      <c r="U822" s="1" t="s">
        <v>178</v>
      </c>
      <c r="V822" s="1"/>
      <c r="W822" s="2"/>
      <c r="X822">
        <v>821</v>
      </c>
      <c r="Y822" s="1" t="s">
        <v>179</v>
      </c>
      <c r="Z822" s="1"/>
      <c r="AA822" s="2"/>
    </row>
    <row r="823" spans="8:27">
      <c r="H823">
        <v>822</v>
      </c>
      <c r="I823" s="1" t="s">
        <v>752</v>
      </c>
      <c r="J823" s="1"/>
      <c r="K823" s="2"/>
      <c r="L823">
        <v>822</v>
      </c>
      <c r="M823" s="1" t="s">
        <v>753</v>
      </c>
      <c r="N823" s="1"/>
      <c r="O823" s="2"/>
      <c r="P823">
        <v>822</v>
      </c>
      <c r="Q823" s="1" t="s">
        <v>754</v>
      </c>
      <c r="R823" s="1"/>
      <c r="S823" s="2"/>
      <c r="T823">
        <v>822</v>
      </c>
      <c r="U823" s="1" t="s">
        <v>178</v>
      </c>
      <c r="V823" s="1"/>
      <c r="W823" s="2"/>
      <c r="X823">
        <v>822</v>
      </c>
      <c r="Y823" s="1" t="s">
        <v>179</v>
      </c>
      <c r="Z823" s="1"/>
      <c r="AA823" s="2"/>
    </row>
    <row r="824" spans="8:27">
      <c r="H824">
        <v>823</v>
      </c>
      <c r="I824" s="1" t="s">
        <v>752</v>
      </c>
      <c r="J824" s="1"/>
      <c r="K824" s="2"/>
      <c r="L824">
        <v>823</v>
      </c>
      <c r="M824" s="1" t="s">
        <v>753</v>
      </c>
      <c r="N824" s="1"/>
      <c r="O824" s="2"/>
      <c r="P824">
        <v>823</v>
      </c>
      <c r="Q824" s="1" t="s">
        <v>754</v>
      </c>
      <c r="R824" s="1"/>
      <c r="S824" s="2"/>
      <c r="T824">
        <v>823</v>
      </c>
      <c r="U824" s="1" t="s">
        <v>178</v>
      </c>
      <c r="V824" s="1"/>
      <c r="W824" s="2"/>
      <c r="X824">
        <v>823</v>
      </c>
      <c r="Y824" s="1" t="s">
        <v>179</v>
      </c>
      <c r="Z824" s="1"/>
      <c r="AA824" s="2"/>
    </row>
    <row r="825" spans="8:27">
      <c r="H825">
        <v>824</v>
      </c>
      <c r="I825" s="1" t="s">
        <v>752</v>
      </c>
      <c r="J825" s="1"/>
      <c r="K825" s="2"/>
      <c r="L825">
        <v>824</v>
      </c>
      <c r="M825" s="1" t="s">
        <v>753</v>
      </c>
      <c r="N825" s="1"/>
      <c r="O825" s="2"/>
      <c r="P825">
        <v>824</v>
      </c>
      <c r="Q825" s="1" t="s">
        <v>754</v>
      </c>
      <c r="R825" s="1"/>
      <c r="S825" s="2"/>
      <c r="T825">
        <v>824</v>
      </c>
      <c r="U825" s="1" t="s">
        <v>178</v>
      </c>
      <c r="V825" s="1"/>
      <c r="W825" s="2"/>
      <c r="X825">
        <v>824</v>
      </c>
      <c r="Y825" s="1" t="s">
        <v>179</v>
      </c>
      <c r="Z825" s="1"/>
      <c r="AA825" s="2"/>
    </row>
    <row r="826" spans="8:27">
      <c r="H826">
        <v>825</v>
      </c>
      <c r="I826" s="1" t="s">
        <v>752</v>
      </c>
      <c r="J826" s="1"/>
      <c r="K826" s="2"/>
      <c r="L826">
        <v>825</v>
      </c>
      <c r="M826" s="1" t="s">
        <v>753</v>
      </c>
      <c r="N826" s="1"/>
      <c r="O826" s="2"/>
      <c r="P826">
        <v>825</v>
      </c>
      <c r="Q826" s="1" t="s">
        <v>754</v>
      </c>
      <c r="R826" s="1"/>
      <c r="S826" s="2"/>
      <c r="T826">
        <v>825</v>
      </c>
      <c r="U826" s="1" t="s">
        <v>178</v>
      </c>
      <c r="V826" s="1"/>
      <c r="W826" s="2"/>
      <c r="X826">
        <v>825</v>
      </c>
      <c r="Y826" s="1" t="s">
        <v>179</v>
      </c>
      <c r="Z826" s="1"/>
      <c r="AA826" s="2"/>
    </row>
    <row r="827" spans="8:27">
      <c r="H827">
        <v>826</v>
      </c>
      <c r="I827" s="1" t="s">
        <v>752</v>
      </c>
      <c r="J827" s="1"/>
      <c r="K827" s="2"/>
      <c r="L827">
        <v>826</v>
      </c>
      <c r="M827" s="1" t="s">
        <v>753</v>
      </c>
      <c r="N827" s="1"/>
      <c r="O827" s="2"/>
      <c r="P827">
        <v>826</v>
      </c>
      <c r="Q827" s="1" t="s">
        <v>754</v>
      </c>
      <c r="R827" s="1"/>
      <c r="S827" s="2"/>
      <c r="T827">
        <v>826</v>
      </c>
      <c r="U827" s="1" t="s">
        <v>178</v>
      </c>
      <c r="V827" s="1"/>
      <c r="W827" s="2"/>
      <c r="X827">
        <v>826</v>
      </c>
      <c r="Y827" s="1" t="s">
        <v>179</v>
      </c>
      <c r="Z827" s="1"/>
      <c r="AA827" s="2"/>
    </row>
    <row r="828" spans="8:27">
      <c r="H828">
        <v>827</v>
      </c>
      <c r="I828" s="1" t="s">
        <v>752</v>
      </c>
      <c r="J828" s="1"/>
      <c r="K828" s="2"/>
      <c r="L828">
        <v>827</v>
      </c>
      <c r="M828" s="1" t="s">
        <v>753</v>
      </c>
      <c r="N828" s="1"/>
      <c r="O828" s="2"/>
      <c r="P828">
        <v>827</v>
      </c>
      <c r="Q828" s="1" t="s">
        <v>754</v>
      </c>
      <c r="R828" s="1"/>
      <c r="S828" s="2"/>
      <c r="T828">
        <v>827</v>
      </c>
      <c r="U828" s="1" t="s">
        <v>178</v>
      </c>
      <c r="V828" s="1"/>
      <c r="W828" s="2"/>
      <c r="X828">
        <v>827</v>
      </c>
      <c r="Y828" s="1" t="s">
        <v>179</v>
      </c>
      <c r="Z828" s="1"/>
      <c r="AA828" s="2"/>
    </row>
    <row r="829" spans="8:27">
      <c r="H829">
        <v>828</v>
      </c>
      <c r="I829" s="1" t="s">
        <v>752</v>
      </c>
      <c r="J829" s="1"/>
      <c r="K829" s="2"/>
      <c r="L829">
        <v>828</v>
      </c>
      <c r="M829" s="1" t="s">
        <v>753</v>
      </c>
      <c r="N829" s="1"/>
      <c r="O829" s="2"/>
      <c r="P829">
        <v>828</v>
      </c>
      <c r="Q829" s="1" t="s">
        <v>754</v>
      </c>
      <c r="R829" s="1"/>
      <c r="S829" s="2"/>
      <c r="T829">
        <v>828</v>
      </c>
      <c r="U829" s="1" t="s">
        <v>178</v>
      </c>
      <c r="V829" s="1"/>
      <c r="W829" s="2"/>
      <c r="X829">
        <v>828</v>
      </c>
      <c r="Y829" s="1" t="s">
        <v>179</v>
      </c>
      <c r="Z829" s="1"/>
      <c r="AA829" s="2"/>
    </row>
    <row r="830" spans="8:27">
      <c r="H830">
        <v>829</v>
      </c>
      <c r="I830" s="1" t="s">
        <v>752</v>
      </c>
      <c r="J830" s="1"/>
      <c r="K830" s="2"/>
      <c r="L830">
        <v>829</v>
      </c>
      <c r="M830" s="1" t="s">
        <v>753</v>
      </c>
      <c r="N830" s="1"/>
      <c r="O830" s="2"/>
      <c r="P830">
        <v>829</v>
      </c>
      <c r="Q830" s="1" t="s">
        <v>754</v>
      </c>
      <c r="R830" s="1"/>
      <c r="S830" s="2"/>
      <c r="T830">
        <v>829</v>
      </c>
      <c r="U830" s="1" t="s">
        <v>178</v>
      </c>
      <c r="V830" s="1"/>
      <c r="W830" s="2"/>
      <c r="X830">
        <v>829</v>
      </c>
      <c r="Y830" s="1" t="s">
        <v>179</v>
      </c>
      <c r="Z830" s="1"/>
      <c r="AA830" s="2"/>
    </row>
    <row r="831" spans="8:27">
      <c r="H831">
        <v>830</v>
      </c>
      <c r="I831" s="1" t="s">
        <v>752</v>
      </c>
      <c r="J831" s="1"/>
      <c r="K831" s="2"/>
      <c r="L831">
        <v>830</v>
      </c>
      <c r="M831" s="1" t="s">
        <v>753</v>
      </c>
      <c r="N831" s="1"/>
      <c r="O831" s="2"/>
      <c r="P831">
        <v>830</v>
      </c>
      <c r="Q831" s="1" t="s">
        <v>754</v>
      </c>
      <c r="R831" s="1"/>
      <c r="S831" s="2"/>
      <c r="T831">
        <v>830</v>
      </c>
      <c r="U831" s="1" t="s">
        <v>178</v>
      </c>
      <c r="V831" s="1"/>
      <c r="W831" s="2"/>
      <c r="X831">
        <v>830</v>
      </c>
      <c r="Y831" s="1" t="s">
        <v>179</v>
      </c>
      <c r="Z831" s="1"/>
      <c r="AA831" s="2"/>
    </row>
    <row r="832" spans="8:27">
      <c r="H832">
        <v>831</v>
      </c>
      <c r="I832" s="1" t="s">
        <v>752</v>
      </c>
      <c r="J832" s="1"/>
      <c r="K832" s="2"/>
      <c r="L832">
        <v>831</v>
      </c>
      <c r="M832" s="1" t="s">
        <v>753</v>
      </c>
      <c r="N832" s="1"/>
      <c r="O832" s="2"/>
      <c r="P832">
        <v>831</v>
      </c>
      <c r="Q832" s="1" t="s">
        <v>754</v>
      </c>
      <c r="R832" s="1"/>
      <c r="S832" s="2"/>
      <c r="T832">
        <v>831</v>
      </c>
      <c r="U832" s="1" t="s">
        <v>178</v>
      </c>
      <c r="V832" s="1"/>
      <c r="W832" s="2"/>
      <c r="X832">
        <v>831</v>
      </c>
      <c r="Y832" s="1" t="s">
        <v>179</v>
      </c>
      <c r="Z832" s="1"/>
      <c r="AA832" s="2"/>
    </row>
    <row r="833" spans="8:27">
      <c r="H833">
        <v>832</v>
      </c>
      <c r="I833" s="1" t="s">
        <v>752</v>
      </c>
      <c r="J833" s="1"/>
      <c r="K833" s="2"/>
      <c r="L833">
        <v>832</v>
      </c>
      <c r="M833" s="1" t="s">
        <v>753</v>
      </c>
      <c r="N833" s="1"/>
      <c r="O833" s="2"/>
      <c r="P833">
        <v>832</v>
      </c>
      <c r="Q833" s="1" t="s">
        <v>754</v>
      </c>
      <c r="R833" s="1"/>
      <c r="S833" s="2"/>
      <c r="T833">
        <v>832</v>
      </c>
      <c r="U833" s="1" t="s">
        <v>178</v>
      </c>
      <c r="V833" s="1"/>
      <c r="W833" s="2"/>
      <c r="X833">
        <v>832</v>
      </c>
      <c r="Y833" s="1" t="s">
        <v>179</v>
      </c>
      <c r="Z833" s="1"/>
      <c r="AA833" s="2"/>
    </row>
    <row r="834" spans="8:27">
      <c r="H834">
        <v>833</v>
      </c>
      <c r="I834" s="1" t="s">
        <v>752</v>
      </c>
      <c r="J834" s="1"/>
      <c r="K834" s="2"/>
      <c r="L834">
        <v>833</v>
      </c>
      <c r="M834" s="1" t="s">
        <v>753</v>
      </c>
      <c r="N834" s="1"/>
      <c r="O834" s="2"/>
      <c r="P834">
        <v>833</v>
      </c>
      <c r="Q834" s="1" t="s">
        <v>754</v>
      </c>
      <c r="R834" s="1"/>
      <c r="S834" s="2"/>
      <c r="T834">
        <v>833</v>
      </c>
      <c r="U834" s="1" t="s">
        <v>178</v>
      </c>
      <c r="V834" s="1"/>
      <c r="W834" s="2"/>
      <c r="X834">
        <v>833</v>
      </c>
      <c r="Y834" s="1" t="s">
        <v>179</v>
      </c>
      <c r="Z834" s="1"/>
      <c r="AA834" s="2"/>
    </row>
    <row r="835" spans="8:27">
      <c r="H835">
        <v>834</v>
      </c>
      <c r="I835" s="1" t="s">
        <v>752</v>
      </c>
      <c r="J835" s="1"/>
      <c r="K835" s="2"/>
      <c r="L835">
        <v>834</v>
      </c>
      <c r="M835" s="1" t="s">
        <v>753</v>
      </c>
      <c r="N835" s="1"/>
      <c r="O835" s="2"/>
      <c r="P835">
        <v>834</v>
      </c>
      <c r="Q835" s="1" t="s">
        <v>754</v>
      </c>
      <c r="R835" s="1"/>
      <c r="S835" s="2"/>
      <c r="T835">
        <v>834</v>
      </c>
      <c r="U835" s="1" t="s">
        <v>178</v>
      </c>
      <c r="V835" s="1"/>
      <c r="W835" s="2"/>
      <c r="X835">
        <v>834</v>
      </c>
      <c r="Y835" s="1" t="s">
        <v>179</v>
      </c>
      <c r="Z835" s="1"/>
      <c r="AA835" s="2"/>
    </row>
    <row r="836" spans="8:27">
      <c r="H836">
        <v>835</v>
      </c>
      <c r="I836" s="1" t="s">
        <v>752</v>
      </c>
      <c r="J836" s="1"/>
      <c r="K836" s="2"/>
      <c r="L836">
        <v>835</v>
      </c>
      <c r="M836" s="1" t="s">
        <v>753</v>
      </c>
      <c r="N836" s="1"/>
      <c r="O836" s="2"/>
      <c r="P836">
        <v>835</v>
      </c>
      <c r="Q836" s="1" t="s">
        <v>754</v>
      </c>
      <c r="R836" s="1"/>
      <c r="S836" s="2"/>
      <c r="T836">
        <v>835</v>
      </c>
      <c r="U836" s="1" t="s">
        <v>178</v>
      </c>
      <c r="V836" s="1"/>
      <c r="W836" s="2"/>
      <c r="X836">
        <v>835</v>
      </c>
      <c r="Y836" s="1" t="s">
        <v>179</v>
      </c>
      <c r="Z836" s="1"/>
      <c r="AA836" s="2"/>
    </row>
    <row r="837" spans="8:27">
      <c r="H837">
        <v>836</v>
      </c>
      <c r="I837" s="1" t="s">
        <v>752</v>
      </c>
      <c r="J837" s="1"/>
      <c r="K837" s="2"/>
      <c r="L837">
        <v>836</v>
      </c>
      <c r="M837" s="1" t="s">
        <v>753</v>
      </c>
      <c r="N837" s="1"/>
      <c r="O837" s="2"/>
      <c r="P837">
        <v>836</v>
      </c>
      <c r="Q837" s="1" t="s">
        <v>754</v>
      </c>
      <c r="R837" s="1"/>
      <c r="S837" s="2"/>
      <c r="T837">
        <v>836</v>
      </c>
      <c r="U837" s="1" t="s">
        <v>178</v>
      </c>
      <c r="V837" s="1"/>
      <c r="W837" s="2"/>
      <c r="X837">
        <v>836</v>
      </c>
      <c r="Y837" s="1" t="s">
        <v>179</v>
      </c>
      <c r="Z837" s="1"/>
      <c r="AA837" s="2"/>
    </row>
    <row r="838" spans="8:27">
      <c r="H838">
        <v>837</v>
      </c>
      <c r="I838" s="1" t="s">
        <v>752</v>
      </c>
      <c r="J838" s="1"/>
      <c r="K838" s="2"/>
      <c r="L838">
        <v>837</v>
      </c>
      <c r="M838" s="1" t="s">
        <v>753</v>
      </c>
      <c r="N838" s="1"/>
      <c r="O838" s="2"/>
      <c r="P838">
        <v>837</v>
      </c>
      <c r="Q838" s="1" t="s">
        <v>754</v>
      </c>
      <c r="R838" s="1"/>
      <c r="S838" s="2"/>
      <c r="T838">
        <v>837</v>
      </c>
      <c r="U838" s="1" t="s">
        <v>178</v>
      </c>
      <c r="V838" s="1"/>
      <c r="W838" s="2"/>
      <c r="X838">
        <v>837</v>
      </c>
      <c r="Y838" s="1" t="s">
        <v>179</v>
      </c>
      <c r="Z838" s="1"/>
      <c r="AA838" s="2"/>
    </row>
    <row r="839" spans="8:27">
      <c r="H839">
        <v>838</v>
      </c>
      <c r="I839" s="1" t="s">
        <v>752</v>
      </c>
      <c r="J839" s="1"/>
      <c r="K839" s="2"/>
      <c r="L839">
        <v>838</v>
      </c>
      <c r="M839" s="1" t="s">
        <v>753</v>
      </c>
      <c r="N839" s="1"/>
      <c r="O839" s="2"/>
      <c r="P839">
        <v>838</v>
      </c>
      <c r="Q839" s="1" t="s">
        <v>754</v>
      </c>
      <c r="R839" s="1"/>
      <c r="S839" s="2"/>
      <c r="T839">
        <v>838</v>
      </c>
      <c r="U839" s="1" t="s">
        <v>178</v>
      </c>
      <c r="V839" s="1"/>
      <c r="W839" s="2"/>
      <c r="X839">
        <v>838</v>
      </c>
      <c r="Y839" s="1" t="s">
        <v>179</v>
      </c>
      <c r="Z839" s="1"/>
      <c r="AA839" s="2"/>
    </row>
    <row r="840" spans="8:27">
      <c r="H840">
        <v>839</v>
      </c>
      <c r="I840" s="1" t="s">
        <v>752</v>
      </c>
      <c r="J840" s="1"/>
      <c r="K840" s="2"/>
      <c r="L840">
        <v>839</v>
      </c>
      <c r="M840" s="1" t="s">
        <v>753</v>
      </c>
      <c r="N840" s="1"/>
      <c r="O840" s="2"/>
      <c r="P840">
        <v>839</v>
      </c>
      <c r="Q840" s="1" t="s">
        <v>754</v>
      </c>
      <c r="R840" s="1"/>
      <c r="S840" s="2"/>
      <c r="T840">
        <v>839</v>
      </c>
      <c r="U840" s="1" t="s">
        <v>178</v>
      </c>
      <c r="V840" s="1"/>
      <c r="W840" s="2"/>
      <c r="X840">
        <v>839</v>
      </c>
      <c r="Y840" s="1" t="s">
        <v>179</v>
      </c>
      <c r="Z840" s="1"/>
      <c r="AA840" s="2"/>
    </row>
    <row r="841" spans="8:27">
      <c r="H841">
        <v>840</v>
      </c>
      <c r="I841" s="1" t="s">
        <v>752</v>
      </c>
      <c r="J841" s="1"/>
      <c r="K841" s="2"/>
      <c r="L841">
        <v>840</v>
      </c>
      <c r="M841" s="1" t="s">
        <v>753</v>
      </c>
      <c r="N841" s="1"/>
      <c r="O841" s="2"/>
      <c r="P841">
        <v>840</v>
      </c>
      <c r="Q841" s="1" t="s">
        <v>754</v>
      </c>
      <c r="R841" s="1"/>
      <c r="S841" s="2"/>
      <c r="T841">
        <v>840</v>
      </c>
      <c r="U841" s="1" t="s">
        <v>178</v>
      </c>
      <c r="V841" s="1"/>
      <c r="W841" s="2"/>
      <c r="X841">
        <v>840</v>
      </c>
      <c r="Y841" s="1" t="s">
        <v>179</v>
      </c>
      <c r="Z841" s="1"/>
      <c r="AA841" s="2"/>
    </row>
    <row r="842" spans="8:27">
      <c r="H842">
        <v>841</v>
      </c>
      <c r="I842" s="1" t="s">
        <v>752</v>
      </c>
      <c r="J842" s="1"/>
      <c r="K842" s="2"/>
      <c r="L842">
        <v>841</v>
      </c>
      <c r="M842" s="1" t="s">
        <v>753</v>
      </c>
      <c r="N842" s="1"/>
      <c r="O842" s="2"/>
      <c r="P842">
        <v>841</v>
      </c>
      <c r="Q842" s="1" t="s">
        <v>754</v>
      </c>
      <c r="R842" s="1"/>
      <c r="S842" s="2"/>
      <c r="T842">
        <v>841</v>
      </c>
      <c r="U842" s="1" t="s">
        <v>178</v>
      </c>
      <c r="V842" s="1"/>
      <c r="W842" s="2"/>
      <c r="X842">
        <v>841</v>
      </c>
      <c r="Y842" s="1" t="s">
        <v>179</v>
      </c>
      <c r="Z842" s="1"/>
      <c r="AA842" s="2"/>
    </row>
    <row r="843" spans="8:27">
      <c r="H843">
        <v>842</v>
      </c>
      <c r="I843" s="1" t="s">
        <v>752</v>
      </c>
      <c r="J843" s="1"/>
      <c r="K843" s="2"/>
      <c r="L843">
        <v>842</v>
      </c>
      <c r="M843" s="1" t="s">
        <v>753</v>
      </c>
      <c r="N843" s="1"/>
      <c r="O843" s="2"/>
      <c r="P843">
        <v>842</v>
      </c>
      <c r="Q843" s="1" t="s">
        <v>754</v>
      </c>
      <c r="R843" s="1"/>
      <c r="S843" s="2"/>
      <c r="T843">
        <v>842</v>
      </c>
      <c r="U843" s="1" t="s">
        <v>178</v>
      </c>
      <c r="V843" s="1"/>
      <c r="W843" s="2"/>
      <c r="X843">
        <v>842</v>
      </c>
      <c r="Y843" s="1" t="s">
        <v>179</v>
      </c>
      <c r="Z843" s="1"/>
      <c r="AA843" s="2"/>
    </row>
    <row r="844" spans="8:27">
      <c r="H844">
        <v>843</v>
      </c>
      <c r="I844" s="1" t="s">
        <v>752</v>
      </c>
      <c r="J844" s="1"/>
      <c r="K844" s="2"/>
      <c r="L844">
        <v>843</v>
      </c>
      <c r="M844" s="1" t="s">
        <v>753</v>
      </c>
      <c r="N844" s="1"/>
      <c r="O844" s="2"/>
      <c r="P844">
        <v>843</v>
      </c>
      <c r="Q844" s="1" t="s">
        <v>754</v>
      </c>
      <c r="R844" s="1"/>
      <c r="S844" s="2"/>
      <c r="T844">
        <v>843</v>
      </c>
      <c r="U844" s="1" t="s">
        <v>178</v>
      </c>
      <c r="V844" s="1"/>
      <c r="W844" s="2"/>
      <c r="X844">
        <v>843</v>
      </c>
      <c r="Y844" s="1" t="s">
        <v>179</v>
      </c>
      <c r="Z844" s="1"/>
      <c r="AA844" s="2"/>
    </row>
    <row r="845" spans="8:27">
      <c r="H845">
        <v>844</v>
      </c>
      <c r="I845" s="1" t="s">
        <v>752</v>
      </c>
      <c r="J845" s="1"/>
      <c r="K845" s="2"/>
      <c r="L845">
        <v>844</v>
      </c>
      <c r="M845" s="1" t="s">
        <v>753</v>
      </c>
      <c r="N845" s="1"/>
      <c r="O845" s="2"/>
      <c r="P845">
        <v>844</v>
      </c>
      <c r="Q845" s="1" t="s">
        <v>754</v>
      </c>
      <c r="R845" s="1"/>
      <c r="S845" s="2"/>
      <c r="T845">
        <v>844</v>
      </c>
      <c r="U845" s="1" t="s">
        <v>178</v>
      </c>
      <c r="V845" s="1"/>
      <c r="W845" s="2"/>
      <c r="X845">
        <v>844</v>
      </c>
      <c r="Y845" s="1" t="s">
        <v>179</v>
      </c>
      <c r="Z845" s="1"/>
      <c r="AA845" s="2"/>
    </row>
    <row r="846" spans="8:27">
      <c r="H846">
        <v>845</v>
      </c>
      <c r="I846" s="1" t="s">
        <v>752</v>
      </c>
      <c r="J846" s="1"/>
      <c r="K846" s="2"/>
      <c r="L846">
        <v>845</v>
      </c>
      <c r="M846" s="1" t="s">
        <v>753</v>
      </c>
      <c r="N846" s="1"/>
      <c r="O846" s="2"/>
      <c r="P846">
        <v>845</v>
      </c>
      <c r="Q846" s="1" t="s">
        <v>754</v>
      </c>
      <c r="R846" s="1"/>
      <c r="S846" s="2"/>
      <c r="T846">
        <v>845</v>
      </c>
      <c r="U846" s="1" t="s">
        <v>178</v>
      </c>
      <c r="V846" s="1"/>
      <c r="W846" s="2"/>
      <c r="X846">
        <v>845</v>
      </c>
      <c r="Y846" s="1" t="s">
        <v>179</v>
      </c>
      <c r="Z846" s="1"/>
      <c r="AA846" s="2"/>
    </row>
    <row r="847" spans="8:27">
      <c r="H847">
        <v>846</v>
      </c>
      <c r="I847" s="1" t="s">
        <v>752</v>
      </c>
      <c r="J847" s="1"/>
      <c r="K847" s="2"/>
      <c r="L847">
        <v>846</v>
      </c>
      <c r="M847" s="1" t="s">
        <v>753</v>
      </c>
      <c r="N847" s="1"/>
      <c r="O847" s="2"/>
      <c r="P847">
        <v>846</v>
      </c>
      <c r="Q847" s="1" t="s">
        <v>754</v>
      </c>
      <c r="R847" s="1"/>
      <c r="S847" s="2"/>
      <c r="T847">
        <v>846</v>
      </c>
      <c r="U847" s="1" t="s">
        <v>178</v>
      </c>
      <c r="V847" s="1"/>
      <c r="W847" s="2"/>
      <c r="X847">
        <v>846</v>
      </c>
      <c r="Y847" s="1" t="s">
        <v>179</v>
      </c>
      <c r="Z847" s="1"/>
      <c r="AA847" s="2"/>
    </row>
    <row r="848" spans="8:27">
      <c r="H848">
        <v>847</v>
      </c>
      <c r="I848" s="1" t="s">
        <v>752</v>
      </c>
      <c r="J848" s="1"/>
      <c r="K848" s="2"/>
      <c r="L848">
        <v>847</v>
      </c>
      <c r="M848" s="1" t="s">
        <v>753</v>
      </c>
      <c r="N848" s="1"/>
      <c r="O848" s="2"/>
      <c r="P848">
        <v>847</v>
      </c>
      <c r="Q848" s="1" t="s">
        <v>754</v>
      </c>
      <c r="R848" s="1"/>
      <c r="S848" s="2"/>
      <c r="T848">
        <v>847</v>
      </c>
      <c r="U848" s="1" t="s">
        <v>178</v>
      </c>
      <c r="V848" s="1"/>
      <c r="W848" s="2"/>
      <c r="X848">
        <v>847</v>
      </c>
      <c r="Y848" s="1" t="s">
        <v>179</v>
      </c>
      <c r="Z848" s="1"/>
      <c r="AA848" s="2"/>
    </row>
    <row r="849" spans="8:27">
      <c r="H849">
        <v>848</v>
      </c>
      <c r="I849" s="1" t="s">
        <v>752</v>
      </c>
      <c r="J849" s="1"/>
      <c r="K849" s="2"/>
      <c r="L849">
        <v>848</v>
      </c>
      <c r="M849" s="1" t="s">
        <v>753</v>
      </c>
      <c r="N849" s="1"/>
      <c r="O849" s="2"/>
      <c r="P849">
        <v>848</v>
      </c>
      <c r="Q849" s="1" t="s">
        <v>754</v>
      </c>
      <c r="R849" s="1"/>
      <c r="S849" s="2"/>
      <c r="T849">
        <v>848</v>
      </c>
      <c r="U849" s="1" t="s">
        <v>178</v>
      </c>
      <c r="V849" s="1"/>
      <c r="W849" s="2"/>
      <c r="X849">
        <v>848</v>
      </c>
      <c r="Y849" s="1" t="s">
        <v>179</v>
      </c>
      <c r="Z849" s="1"/>
      <c r="AA849" s="2"/>
    </row>
    <row r="850" spans="8:27">
      <c r="H850">
        <v>849</v>
      </c>
      <c r="I850" s="1" t="s">
        <v>752</v>
      </c>
      <c r="J850" s="1"/>
      <c r="K850" s="2"/>
      <c r="L850">
        <v>849</v>
      </c>
      <c r="M850" s="1" t="s">
        <v>753</v>
      </c>
      <c r="N850" s="1"/>
      <c r="O850" s="2"/>
      <c r="P850">
        <v>849</v>
      </c>
      <c r="Q850" s="1" t="s">
        <v>754</v>
      </c>
      <c r="R850" s="1"/>
      <c r="S850" s="2"/>
      <c r="T850">
        <v>849</v>
      </c>
      <c r="U850" s="1" t="s">
        <v>178</v>
      </c>
      <c r="V850" s="1"/>
      <c r="W850" s="2"/>
      <c r="X850">
        <v>849</v>
      </c>
      <c r="Y850" s="1" t="s">
        <v>179</v>
      </c>
      <c r="Z850" s="1"/>
      <c r="AA850" s="2"/>
    </row>
    <row r="851" spans="8:27">
      <c r="H851">
        <v>850</v>
      </c>
      <c r="I851" s="1" t="s">
        <v>752</v>
      </c>
      <c r="J851" s="1"/>
      <c r="K851" s="2"/>
      <c r="L851">
        <v>850</v>
      </c>
      <c r="M851" s="1" t="s">
        <v>753</v>
      </c>
      <c r="N851" s="1"/>
      <c r="O851" s="2"/>
      <c r="P851">
        <v>850</v>
      </c>
      <c r="Q851" s="1" t="s">
        <v>754</v>
      </c>
      <c r="R851" s="1"/>
      <c r="S851" s="2"/>
      <c r="T851">
        <v>850</v>
      </c>
      <c r="U851" s="1" t="s">
        <v>178</v>
      </c>
      <c r="V851" s="1"/>
      <c r="W851" s="2"/>
      <c r="X851">
        <v>850</v>
      </c>
      <c r="Y851" s="1" t="s">
        <v>179</v>
      </c>
      <c r="Z851" s="1"/>
      <c r="AA851" s="2"/>
    </row>
    <row r="852" spans="8:27">
      <c r="H852">
        <v>851</v>
      </c>
      <c r="I852" s="1" t="s">
        <v>752</v>
      </c>
      <c r="J852" s="1"/>
      <c r="K852" s="2"/>
      <c r="L852">
        <v>851</v>
      </c>
      <c r="M852" s="1" t="s">
        <v>753</v>
      </c>
      <c r="N852" s="1"/>
      <c r="O852" s="2"/>
      <c r="P852">
        <v>851</v>
      </c>
      <c r="Q852" s="1" t="s">
        <v>754</v>
      </c>
      <c r="R852" s="1"/>
      <c r="S852" s="2"/>
      <c r="T852">
        <v>851</v>
      </c>
      <c r="U852" s="1" t="s">
        <v>178</v>
      </c>
      <c r="V852" s="1"/>
      <c r="W852" s="2"/>
      <c r="X852">
        <v>851</v>
      </c>
      <c r="Y852" s="1" t="s">
        <v>179</v>
      </c>
      <c r="Z852" s="1"/>
      <c r="AA852" s="2"/>
    </row>
    <row r="853" spans="8:27">
      <c r="H853">
        <v>852</v>
      </c>
      <c r="I853" s="1" t="s">
        <v>752</v>
      </c>
      <c r="J853" s="1"/>
      <c r="K853" s="2"/>
      <c r="L853">
        <v>852</v>
      </c>
      <c r="M853" s="1" t="s">
        <v>753</v>
      </c>
      <c r="N853" s="1"/>
      <c r="O853" s="2"/>
      <c r="P853">
        <v>852</v>
      </c>
      <c r="Q853" s="1" t="s">
        <v>754</v>
      </c>
      <c r="R853" s="1"/>
      <c r="S853" s="2"/>
      <c r="T853">
        <v>852</v>
      </c>
      <c r="U853" s="1" t="s">
        <v>178</v>
      </c>
      <c r="V853" s="1"/>
      <c r="W853" s="2"/>
      <c r="X853">
        <v>852</v>
      </c>
      <c r="Y853" s="1" t="s">
        <v>179</v>
      </c>
      <c r="Z853" s="1"/>
      <c r="AA853" s="2"/>
    </row>
    <row r="854" spans="8:27">
      <c r="H854">
        <v>853</v>
      </c>
      <c r="I854" s="1" t="s">
        <v>752</v>
      </c>
      <c r="J854" s="1"/>
      <c r="K854" s="2"/>
      <c r="L854">
        <v>853</v>
      </c>
      <c r="M854" s="1" t="s">
        <v>753</v>
      </c>
      <c r="N854" s="1"/>
      <c r="O854" s="2"/>
      <c r="P854">
        <v>853</v>
      </c>
      <c r="Q854" s="1" t="s">
        <v>754</v>
      </c>
      <c r="R854" s="1"/>
      <c r="S854" s="2"/>
      <c r="T854">
        <v>853</v>
      </c>
      <c r="U854" s="1" t="s">
        <v>178</v>
      </c>
      <c r="V854" s="1"/>
      <c r="W854" s="2"/>
      <c r="X854">
        <v>853</v>
      </c>
      <c r="Y854" s="1" t="s">
        <v>179</v>
      </c>
      <c r="Z854" s="1"/>
      <c r="AA854" s="2"/>
    </row>
    <row r="855" spans="8:27">
      <c r="H855">
        <v>854</v>
      </c>
      <c r="I855" s="1" t="s">
        <v>752</v>
      </c>
      <c r="J855" s="1"/>
      <c r="K855" s="2"/>
      <c r="L855">
        <v>854</v>
      </c>
      <c r="M855" s="1" t="s">
        <v>753</v>
      </c>
      <c r="N855" s="1"/>
      <c r="O855" s="2"/>
      <c r="P855">
        <v>854</v>
      </c>
      <c r="Q855" s="1" t="s">
        <v>754</v>
      </c>
      <c r="R855" s="1"/>
      <c r="S855" s="2"/>
      <c r="T855">
        <v>854</v>
      </c>
      <c r="U855" s="1" t="s">
        <v>178</v>
      </c>
      <c r="V855" s="1"/>
      <c r="W855" s="2"/>
      <c r="X855">
        <v>854</v>
      </c>
      <c r="Y855" s="1" t="s">
        <v>179</v>
      </c>
      <c r="Z855" s="1"/>
      <c r="AA855" s="2"/>
    </row>
    <row r="856" spans="8:27">
      <c r="H856">
        <v>855</v>
      </c>
      <c r="I856" s="1" t="s">
        <v>752</v>
      </c>
      <c r="J856" s="1"/>
      <c r="K856" s="2"/>
      <c r="L856">
        <v>855</v>
      </c>
      <c r="M856" s="1" t="s">
        <v>753</v>
      </c>
      <c r="N856" s="1"/>
      <c r="O856" s="2"/>
      <c r="P856">
        <v>855</v>
      </c>
      <c r="Q856" s="1" t="s">
        <v>754</v>
      </c>
      <c r="R856" s="1"/>
      <c r="S856" s="2"/>
      <c r="T856">
        <v>855</v>
      </c>
      <c r="U856" s="1" t="s">
        <v>178</v>
      </c>
      <c r="V856" s="1"/>
      <c r="W856" s="2"/>
      <c r="X856">
        <v>855</v>
      </c>
      <c r="Y856" s="1" t="s">
        <v>179</v>
      </c>
      <c r="Z856" s="1"/>
      <c r="AA856" s="2"/>
    </row>
    <row r="857" spans="8:27">
      <c r="H857">
        <v>856</v>
      </c>
      <c r="I857" s="1" t="s">
        <v>752</v>
      </c>
      <c r="J857" s="1"/>
      <c r="K857" s="2"/>
      <c r="L857">
        <v>856</v>
      </c>
      <c r="M857" s="1" t="s">
        <v>753</v>
      </c>
      <c r="N857" s="1"/>
      <c r="O857" s="2"/>
      <c r="P857">
        <v>856</v>
      </c>
      <c r="Q857" s="1" t="s">
        <v>754</v>
      </c>
      <c r="R857" s="1"/>
      <c r="S857" s="2"/>
      <c r="T857">
        <v>856</v>
      </c>
      <c r="U857" s="1" t="s">
        <v>178</v>
      </c>
      <c r="V857" s="1"/>
      <c r="W857" s="2"/>
      <c r="X857">
        <v>856</v>
      </c>
      <c r="Y857" s="1" t="s">
        <v>179</v>
      </c>
      <c r="Z857" s="1"/>
      <c r="AA857" s="2"/>
    </row>
    <row r="858" spans="8:27">
      <c r="H858">
        <v>857</v>
      </c>
      <c r="I858" s="1" t="s">
        <v>752</v>
      </c>
      <c r="J858" s="1"/>
      <c r="K858" s="2"/>
      <c r="L858">
        <v>857</v>
      </c>
      <c r="M858" s="1" t="s">
        <v>753</v>
      </c>
      <c r="N858" s="1"/>
      <c r="O858" s="2"/>
      <c r="P858">
        <v>857</v>
      </c>
      <c r="Q858" s="1" t="s">
        <v>754</v>
      </c>
      <c r="R858" s="1"/>
      <c r="S858" s="2"/>
      <c r="T858">
        <v>857</v>
      </c>
      <c r="U858" s="1" t="s">
        <v>178</v>
      </c>
      <c r="V858" s="1"/>
      <c r="W858" s="2"/>
      <c r="X858">
        <v>857</v>
      </c>
      <c r="Y858" s="1" t="s">
        <v>179</v>
      </c>
      <c r="Z858" s="1"/>
      <c r="AA858" s="2"/>
    </row>
    <row r="859" spans="8:27">
      <c r="H859">
        <v>858</v>
      </c>
      <c r="I859" s="1" t="s">
        <v>752</v>
      </c>
      <c r="J859" s="1"/>
      <c r="K859" s="2"/>
      <c r="L859">
        <v>858</v>
      </c>
      <c r="M859" s="1" t="s">
        <v>753</v>
      </c>
      <c r="N859" s="1"/>
      <c r="O859" s="2"/>
      <c r="P859">
        <v>858</v>
      </c>
      <c r="Q859" s="1" t="s">
        <v>754</v>
      </c>
      <c r="R859" s="1"/>
      <c r="S859" s="2"/>
      <c r="T859">
        <v>858</v>
      </c>
      <c r="U859" s="1" t="s">
        <v>178</v>
      </c>
      <c r="V859" s="1"/>
      <c r="W859" s="2"/>
      <c r="X859">
        <v>858</v>
      </c>
      <c r="Y859" s="1" t="s">
        <v>179</v>
      </c>
      <c r="Z859" s="1"/>
      <c r="AA859" s="2"/>
    </row>
    <row r="860" spans="8:27">
      <c r="H860">
        <v>859</v>
      </c>
      <c r="I860" s="1" t="s">
        <v>752</v>
      </c>
      <c r="J860" s="1"/>
      <c r="K860" s="2"/>
      <c r="L860">
        <v>859</v>
      </c>
      <c r="M860" s="1" t="s">
        <v>753</v>
      </c>
      <c r="N860" s="1"/>
      <c r="O860" s="2"/>
      <c r="P860">
        <v>859</v>
      </c>
      <c r="Q860" s="1" t="s">
        <v>754</v>
      </c>
      <c r="R860" s="1"/>
      <c r="S860" s="2"/>
      <c r="T860">
        <v>859</v>
      </c>
      <c r="U860" s="1" t="s">
        <v>178</v>
      </c>
      <c r="V860" s="1"/>
      <c r="W860" s="2"/>
      <c r="X860">
        <v>859</v>
      </c>
      <c r="Y860" s="1" t="s">
        <v>179</v>
      </c>
      <c r="Z860" s="1"/>
      <c r="AA860" s="2"/>
    </row>
    <row r="861" spans="8:27">
      <c r="H861">
        <v>860</v>
      </c>
      <c r="I861" s="1" t="s">
        <v>752</v>
      </c>
      <c r="J861" s="1"/>
      <c r="K861" s="2"/>
      <c r="L861">
        <v>860</v>
      </c>
      <c r="M861" s="1" t="s">
        <v>753</v>
      </c>
      <c r="N861" s="1"/>
      <c r="O861" s="2"/>
      <c r="P861">
        <v>860</v>
      </c>
      <c r="Q861" s="1" t="s">
        <v>754</v>
      </c>
      <c r="R861" s="1"/>
      <c r="S861" s="2"/>
      <c r="T861">
        <v>860</v>
      </c>
      <c r="U861" s="1" t="s">
        <v>178</v>
      </c>
      <c r="V861" s="1"/>
      <c r="W861" s="2"/>
      <c r="X861">
        <v>860</v>
      </c>
      <c r="Y861" s="1" t="s">
        <v>179</v>
      </c>
      <c r="Z861" s="1"/>
      <c r="AA861" s="2"/>
    </row>
    <row r="862" spans="8:27">
      <c r="H862">
        <v>861</v>
      </c>
      <c r="I862" s="1" t="s">
        <v>752</v>
      </c>
      <c r="J862" s="1"/>
      <c r="K862" s="2"/>
      <c r="L862">
        <v>861</v>
      </c>
      <c r="M862" s="1" t="s">
        <v>753</v>
      </c>
      <c r="N862" s="1"/>
      <c r="O862" s="2"/>
      <c r="P862">
        <v>861</v>
      </c>
      <c r="Q862" s="1" t="s">
        <v>754</v>
      </c>
      <c r="R862" s="1"/>
      <c r="S862" s="2"/>
      <c r="T862">
        <v>861</v>
      </c>
      <c r="U862" s="1" t="s">
        <v>178</v>
      </c>
      <c r="V862" s="1"/>
      <c r="W862" s="2"/>
      <c r="X862">
        <v>861</v>
      </c>
      <c r="Y862" s="1" t="s">
        <v>179</v>
      </c>
      <c r="Z862" s="1"/>
      <c r="AA862" s="2"/>
    </row>
    <row r="863" spans="8:27">
      <c r="H863">
        <v>862</v>
      </c>
      <c r="I863" s="1" t="s">
        <v>752</v>
      </c>
      <c r="J863" s="1"/>
      <c r="K863" s="2"/>
      <c r="L863">
        <v>862</v>
      </c>
      <c r="M863" s="1" t="s">
        <v>753</v>
      </c>
      <c r="N863" s="1"/>
      <c r="O863" s="2"/>
      <c r="P863">
        <v>862</v>
      </c>
      <c r="Q863" s="1" t="s">
        <v>754</v>
      </c>
      <c r="R863" s="1"/>
      <c r="S863" s="2"/>
      <c r="T863">
        <v>862</v>
      </c>
      <c r="U863" s="1" t="s">
        <v>178</v>
      </c>
      <c r="V863" s="1"/>
      <c r="W863" s="2"/>
      <c r="X863">
        <v>862</v>
      </c>
      <c r="Y863" s="1" t="s">
        <v>179</v>
      </c>
      <c r="Z863" s="1"/>
      <c r="AA863" s="2"/>
    </row>
    <row r="864" spans="8:27">
      <c r="H864">
        <v>863</v>
      </c>
      <c r="I864" s="1" t="s">
        <v>752</v>
      </c>
      <c r="J864" s="1"/>
      <c r="K864" s="2"/>
      <c r="L864">
        <v>863</v>
      </c>
      <c r="M864" s="1" t="s">
        <v>753</v>
      </c>
      <c r="N864" s="1"/>
      <c r="O864" s="2"/>
      <c r="P864">
        <v>863</v>
      </c>
      <c r="Q864" s="1" t="s">
        <v>754</v>
      </c>
      <c r="R864" s="1"/>
      <c r="S864" s="2"/>
      <c r="T864">
        <v>863</v>
      </c>
      <c r="U864" s="1" t="s">
        <v>178</v>
      </c>
      <c r="V864" s="1"/>
      <c r="W864" s="2"/>
      <c r="X864">
        <v>863</v>
      </c>
      <c r="Y864" s="1" t="s">
        <v>179</v>
      </c>
      <c r="Z864" s="1"/>
      <c r="AA864" s="2"/>
    </row>
    <row r="865" spans="8:27">
      <c r="H865">
        <v>864</v>
      </c>
      <c r="I865" s="1" t="s">
        <v>752</v>
      </c>
      <c r="J865" s="1"/>
      <c r="K865" s="2"/>
      <c r="L865">
        <v>864</v>
      </c>
      <c r="M865" s="1" t="s">
        <v>753</v>
      </c>
      <c r="N865" s="1"/>
      <c r="O865" s="2"/>
      <c r="P865">
        <v>864</v>
      </c>
      <c r="Q865" s="1" t="s">
        <v>754</v>
      </c>
      <c r="R865" s="1"/>
      <c r="S865" s="2"/>
      <c r="T865">
        <v>864</v>
      </c>
      <c r="U865" s="1" t="s">
        <v>178</v>
      </c>
      <c r="V865" s="1"/>
      <c r="W865" s="2"/>
      <c r="X865">
        <v>864</v>
      </c>
      <c r="Y865" s="1" t="s">
        <v>179</v>
      </c>
      <c r="Z865" s="1"/>
      <c r="AA865" s="2"/>
    </row>
    <row r="866" spans="8:27">
      <c r="H866">
        <v>865</v>
      </c>
      <c r="I866" s="1" t="s">
        <v>752</v>
      </c>
      <c r="J866" s="1"/>
      <c r="K866" s="2"/>
      <c r="L866">
        <v>865</v>
      </c>
      <c r="M866" s="1" t="s">
        <v>753</v>
      </c>
      <c r="N866" s="1"/>
      <c r="O866" s="2"/>
      <c r="P866">
        <v>865</v>
      </c>
      <c r="Q866" s="1" t="s">
        <v>754</v>
      </c>
      <c r="R866" s="1"/>
      <c r="S866" s="2"/>
      <c r="T866">
        <v>865</v>
      </c>
      <c r="U866" s="1" t="s">
        <v>178</v>
      </c>
      <c r="V866" s="1"/>
      <c r="W866" s="2"/>
      <c r="X866">
        <v>865</v>
      </c>
      <c r="Y866" s="1" t="s">
        <v>179</v>
      </c>
      <c r="Z866" s="1"/>
      <c r="AA866" s="2"/>
    </row>
    <row r="867" spans="8:27">
      <c r="H867">
        <v>866</v>
      </c>
      <c r="I867" s="1" t="s">
        <v>752</v>
      </c>
      <c r="J867" s="1"/>
      <c r="K867" s="2"/>
      <c r="L867">
        <v>866</v>
      </c>
      <c r="M867" s="1" t="s">
        <v>753</v>
      </c>
      <c r="N867" s="1"/>
      <c r="O867" s="2"/>
      <c r="P867">
        <v>866</v>
      </c>
      <c r="Q867" s="1" t="s">
        <v>754</v>
      </c>
      <c r="R867" s="1"/>
      <c r="S867" s="2"/>
      <c r="T867">
        <v>866</v>
      </c>
      <c r="U867" s="1" t="s">
        <v>178</v>
      </c>
      <c r="V867" s="1"/>
      <c r="W867" s="2"/>
      <c r="X867">
        <v>866</v>
      </c>
      <c r="Y867" s="1" t="s">
        <v>179</v>
      </c>
      <c r="Z867" s="1"/>
      <c r="AA867" s="2"/>
    </row>
    <row r="868" spans="8:27">
      <c r="H868">
        <v>867</v>
      </c>
      <c r="I868" s="1" t="s">
        <v>752</v>
      </c>
      <c r="J868" s="1"/>
      <c r="K868" s="2"/>
      <c r="L868">
        <v>867</v>
      </c>
      <c r="M868" s="1" t="s">
        <v>753</v>
      </c>
      <c r="N868" s="1"/>
      <c r="O868" s="2"/>
      <c r="P868">
        <v>867</v>
      </c>
      <c r="Q868" s="1" t="s">
        <v>754</v>
      </c>
      <c r="R868" s="1"/>
      <c r="S868" s="2"/>
      <c r="T868">
        <v>867</v>
      </c>
      <c r="U868" s="1" t="s">
        <v>178</v>
      </c>
      <c r="V868" s="1"/>
      <c r="W868" s="2"/>
      <c r="X868">
        <v>867</v>
      </c>
      <c r="Y868" s="1" t="s">
        <v>179</v>
      </c>
      <c r="Z868" s="1"/>
      <c r="AA868" s="2"/>
    </row>
    <row r="869" spans="8:27">
      <c r="H869">
        <v>868</v>
      </c>
      <c r="I869" s="1" t="s">
        <v>752</v>
      </c>
      <c r="J869" s="1"/>
      <c r="K869" s="2"/>
      <c r="L869">
        <v>868</v>
      </c>
      <c r="M869" s="1" t="s">
        <v>753</v>
      </c>
      <c r="N869" s="1"/>
      <c r="O869" s="2"/>
      <c r="P869">
        <v>868</v>
      </c>
      <c r="Q869" s="1" t="s">
        <v>754</v>
      </c>
      <c r="R869" s="1"/>
      <c r="S869" s="2"/>
      <c r="T869">
        <v>868</v>
      </c>
      <c r="U869" s="1" t="s">
        <v>178</v>
      </c>
      <c r="V869" s="1"/>
      <c r="W869" s="2"/>
      <c r="X869">
        <v>868</v>
      </c>
      <c r="Y869" s="1" t="s">
        <v>179</v>
      </c>
      <c r="Z869" s="1"/>
      <c r="AA869" s="2"/>
    </row>
    <row r="870" spans="8:27">
      <c r="H870">
        <v>869</v>
      </c>
      <c r="I870" s="1" t="s">
        <v>752</v>
      </c>
      <c r="J870" s="1"/>
      <c r="K870" s="2"/>
      <c r="L870">
        <v>869</v>
      </c>
      <c r="M870" s="1" t="s">
        <v>753</v>
      </c>
      <c r="N870" s="1"/>
      <c r="O870" s="2"/>
      <c r="P870">
        <v>869</v>
      </c>
      <c r="Q870" s="1" t="s">
        <v>754</v>
      </c>
      <c r="R870" s="1"/>
      <c r="S870" s="2"/>
      <c r="T870">
        <v>869</v>
      </c>
      <c r="U870" s="1" t="s">
        <v>178</v>
      </c>
      <c r="V870" s="1"/>
      <c r="W870" s="2"/>
      <c r="X870">
        <v>869</v>
      </c>
      <c r="Y870" s="1" t="s">
        <v>179</v>
      </c>
      <c r="Z870" s="1"/>
      <c r="AA870" s="2"/>
    </row>
    <row r="871" spans="8:27">
      <c r="H871">
        <v>870</v>
      </c>
      <c r="I871" s="1" t="s">
        <v>752</v>
      </c>
      <c r="J871" s="1"/>
      <c r="K871" s="2"/>
      <c r="L871">
        <v>870</v>
      </c>
      <c r="M871" s="1" t="s">
        <v>753</v>
      </c>
      <c r="N871" s="1"/>
      <c r="O871" s="2"/>
      <c r="P871">
        <v>870</v>
      </c>
      <c r="Q871" s="1" t="s">
        <v>754</v>
      </c>
      <c r="R871" s="1"/>
      <c r="S871" s="2"/>
      <c r="T871">
        <v>870</v>
      </c>
      <c r="U871" s="1" t="s">
        <v>178</v>
      </c>
      <c r="V871" s="1"/>
      <c r="W871" s="2"/>
      <c r="X871">
        <v>870</v>
      </c>
      <c r="Y871" s="1" t="s">
        <v>179</v>
      </c>
      <c r="Z871" s="1"/>
      <c r="AA871" s="2"/>
    </row>
    <row r="872" spans="8:27">
      <c r="H872">
        <v>871</v>
      </c>
      <c r="I872" s="1" t="s">
        <v>752</v>
      </c>
      <c r="J872" s="1"/>
      <c r="K872" s="2"/>
      <c r="L872">
        <v>871</v>
      </c>
      <c r="M872" s="1" t="s">
        <v>753</v>
      </c>
      <c r="N872" s="1"/>
      <c r="O872" s="2"/>
      <c r="P872">
        <v>871</v>
      </c>
      <c r="Q872" s="1" t="s">
        <v>754</v>
      </c>
      <c r="R872" s="1"/>
      <c r="S872" s="2"/>
      <c r="T872">
        <v>871</v>
      </c>
      <c r="U872" s="1" t="s">
        <v>178</v>
      </c>
      <c r="V872" s="1"/>
      <c r="W872" s="2"/>
      <c r="X872">
        <v>871</v>
      </c>
      <c r="Y872" s="1" t="s">
        <v>179</v>
      </c>
      <c r="Z872" s="1"/>
      <c r="AA872" s="2"/>
    </row>
    <row r="873" spans="8:27">
      <c r="H873">
        <v>872</v>
      </c>
      <c r="I873" s="1" t="s">
        <v>752</v>
      </c>
      <c r="J873" s="1"/>
      <c r="K873" s="2"/>
      <c r="L873">
        <v>872</v>
      </c>
      <c r="M873" s="1" t="s">
        <v>753</v>
      </c>
      <c r="N873" s="1"/>
      <c r="O873" s="2"/>
      <c r="P873">
        <v>872</v>
      </c>
      <c r="Q873" s="1" t="s">
        <v>754</v>
      </c>
      <c r="R873" s="1"/>
      <c r="S873" s="2"/>
      <c r="T873">
        <v>872</v>
      </c>
      <c r="U873" s="1" t="s">
        <v>178</v>
      </c>
      <c r="V873" s="1"/>
      <c r="W873" s="2"/>
      <c r="X873">
        <v>872</v>
      </c>
      <c r="Y873" s="1" t="s">
        <v>179</v>
      </c>
      <c r="Z873" s="1"/>
      <c r="AA873" s="2"/>
    </row>
    <row r="874" spans="8:27">
      <c r="H874">
        <v>873</v>
      </c>
      <c r="I874" s="1" t="s">
        <v>752</v>
      </c>
      <c r="J874" s="1"/>
      <c r="K874" s="2"/>
      <c r="L874">
        <v>873</v>
      </c>
      <c r="M874" s="1" t="s">
        <v>753</v>
      </c>
      <c r="N874" s="1"/>
      <c r="O874" s="2"/>
      <c r="P874">
        <v>873</v>
      </c>
      <c r="Q874" s="1" t="s">
        <v>754</v>
      </c>
      <c r="R874" s="1"/>
      <c r="S874" s="2"/>
      <c r="T874">
        <v>873</v>
      </c>
      <c r="U874" s="1" t="s">
        <v>178</v>
      </c>
      <c r="V874" s="1"/>
      <c r="W874" s="2"/>
      <c r="X874">
        <v>873</v>
      </c>
      <c r="Y874" s="1" t="s">
        <v>179</v>
      </c>
      <c r="Z874" s="1"/>
      <c r="AA874" s="2"/>
    </row>
    <row r="875" spans="8:27">
      <c r="H875">
        <v>874</v>
      </c>
      <c r="I875" s="1" t="s">
        <v>752</v>
      </c>
      <c r="J875" s="1"/>
      <c r="K875" s="2"/>
      <c r="L875">
        <v>874</v>
      </c>
      <c r="M875" s="1" t="s">
        <v>753</v>
      </c>
      <c r="N875" s="1"/>
      <c r="O875" s="2"/>
      <c r="P875">
        <v>874</v>
      </c>
      <c r="Q875" s="1" t="s">
        <v>754</v>
      </c>
      <c r="R875" s="1"/>
      <c r="S875" s="2"/>
      <c r="T875">
        <v>874</v>
      </c>
      <c r="U875" s="1" t="s">
        <v>178</v>
      </c>
      <c r="V875" s="1"/>
      <c r="W875" s="2"/>
      <c r="X875">
        <v>874</v>
      </c>
      <c r="Y875" s="1" t="s">
        <v>179</v>
      </c>
      <c r="Z875" s="1"/>
      <c r="AA875" s="2"/>
    </row>
    <row r="876" spans="8:27">
      <c r="H876">
        <v>875</v>
      </c>
      <c r="I876" s="1" t="s">
        <v>752</v>
      </c>
      <c r="J876" s="1"/>
      <c r="K876" s="2"/>
      <c r="L876">
        <v>875</v>
      </c>
      <c r="M876" s="1" t="s">
        <v>753</v>
      </c>
      <c r="N876" s="1"/>
      <c r="O876" s="2"/>
      <c r="P876">
        <v>875</v>
      </c>
      <c r="Q876" s="1" t="s">
        <v>754</v>
      </c>
      <c r="R876" s="1"/>
      <c r="S876" s="2"/>
      <c r="T876">
        <v>875</v>
      </c>
      <c r="U876" s="1" t="s">
        <v>178</v>
      </c>
      <c r="V876" s="1"/>
      <c r="W876" s="2"/>
      <c r="X876">
        <v>875</v>
      </c>
      <c r="Y876" s="1" t="s">
        <v>179</v>
      </c>
      <c r="Z876" s="1"/>
      <c r="AA876" s="2"/>
    </row>
    <row r="877" spans="8:27">
      <c r="H877">
        <v>876</v>
      </c>
      <c r="I877" s="1" t="s">
        <v>752</v>
      </c>
      <c r="J877" s="1"/>
      <c r="K877" s="2"/>
      <c r="L877">
        <v>876</v>
      </c>
      <c r="M877" s="1" t="s">
        <v>753</v>
      </c>
      <c r="N877" s="1"/>
      <c r="O877" s="2"/>
      <c r="P877">
        <v>876</v>
      </c>
      <c r="Q877" s="1" t="s">
        <v>754</v>
      </c>
      <c r="R877" s="1"/>
      <c r="S877" s="2"/>
      <c r="T877">
        <v>876</v>
      </c>
      <c r="U877" s="1" t="s">
        <v>178</v>
      </c>
      <c r="V877" s="1"/>
      <c r="W877" s="2"/>
      <c r="X877">
        <v>876</v>
      </c>
      <c r="Y877" s="1" t="s">
        <v>179</v>
      </c>
      <c r="Z877" s="1"/>
      <c r="AA877" s="2"/>
    </row>
    <row r="878" spans="8:27">
      <c r="H878">
        <v>877</v>
      </c>
      <c r="I878" s="1" t="s">
        <v>752</v>
      </c>
      <c r="J878" s="1"/>
      <c r="K878" s="2"/>
      <c r="L878">
        <v>877</v>
      </c>
      <c r="M878" s="1" t="s">
        <v>753</v>
      </c>
      <c r="N878" s="1"/>
      <c r="O878" s="2"/>
      <c r="P878">
        <v>877</v>
      </c>
      <c r="Q878" s="1" t="s">
        <v>754</v>
      </c>
      <c r="R878" s="1"/>
      <c r="S878" s="2"/>
      <c r="T878">
        <v>877</v>
      </c>
      <c r="U878" s="1" t="s">
        <v>178</v>
      </c>
      <c r="V878" s="1"/>
      <c r="W878" s="2"/>
      <c r="X878">
        <v>877</v>
      </c>
      <c r="Y878" s="1" t="s">
        <v>179</v>
      </c>
      <c r="Z878" s="1"/>
      <c r="AA878" s="2"/>
    </row>
    <row r="879" spans="8:27">
      <c r="H879">
        <v>878</v>
      </c>
      <c r="I879" s="1" t="s">
        <v>752</v>
      </c>
      <c r="J879" s="1"/>
      <c r="K879" s="2"/>
      <c r="L879">
        <v>878</v>
      </c>
      <c r="M879" s="1" t="s">
        <v>753</v>
      </c>
      <c r="N879" s="1"/>
      <c r="O879" s="2"/>
      <c r="P879">
        <v>878</v>
      </c>
      <c r="Q879" s="1" t="s">
        <v>754</v>
      </c>
      <c r="R879" s="1"/>
      <c r="S879" s="2"/>
      <c r="T879">
        <v>878</v>
      </c>
      <c r="U879" s="1" t="s">
        <v>178</v>
      </c>
      <c r="V879" s="1"/>
      <c r="W879" s="2"/>
      <c r="X879">
        <v>878</v>
      </c>
      <c r="Y879" s="1" t="s">
        <v>179</v>
      </c>
      <c r="Z879" s="1"/>
      <c r="AA879" s="2"/>
    </row>
    <row r="880" spans="8:27">
      <c r="H880">
        <v>879</v>
      </c>
      <c r="I880" s="1" t="s">
        <v>752</v>
      </c>
      <c r="J880" s="1"/>
      <c r="K880" s="2"/>
      <c r="L880">
        <v>879</v>
      </c>
      <c r="M880" s="1" t="s">
        <v>753</v>
      </c>
      <c r="N880" s="1"/>
      <c r="O880" s="2"/>
      <c r="P880">
        <v>879</v>
      </c>
      <c r="Q880" s="1" t="s">
        <v>754</v>
      </c>
      <c r="R880" s="1"/>
      <c r="S880" s="2"/>
      <c r="T880">
        <v>879</v>
      </c>
      <c r="U880" s="1" t="s">
        <v>178</v>
      </c>
      <c r="V880" s="1"/>
      <c r="W880" s="2"/>
      <c r="X880">
        <v>879</v>
      </c>
      <c r="Y880" s="1" t="s">
        <v>179</v>
      </c>
      <c r="Z880" s="1"/>
      <c r="AA880" s="2"/>
    </row>
    <row r="881" spans="8:27">
      <c r="H881">
        <v>880</v>
      </c>
      <c r="I881" s="1" t="s">
        <v>752</v>
      </c>
      <c r="J881" s="1"/>
      <c r="K881" s="2"/>
      <c r="L881">
        <v>880</v>
      </c>
      <c r="M881" s="1" t="s">
        <v>753</v>
      </c>
      <c r="N881" s="1"/>
      <c r="O881" s="2"/>
      <c r="P881">
        <v>880</v>
      </c>
      <c r="Q881" s="1" t="s">
        <v>754</v>
      </c>
      <c r="R881" s="1"/>
      <c r="S881" s="2"/>
      <c r="T881">
        <v>880</v>
      </c>
      <c r="U881" s="1" t="s">
        <v>178</v>
      </c>
      <c r="V881" s="1"/>
      <c r="W881" s="2"/>
      <c r="X881">
        <v>880</v>
      </c>
      <c r="Y881" s="1" t="s">
        <v>179</v>
      </c>
      <c r="Z881" s="1"/>
      <c r="AA881" s="2"/>
    </row>
    <row r="882" spans="8:27">
      <c r="H882">
        <v>881</v>
      </c>
      <c r="I882" s="1" t="s">
        <v>752</v>
      </c>
      <c r="J882" s="1"/>
      <c r="K882" s="2"/>
      <c r="L882">
        <v>881</v>
      </c>
      <c r="M882" s="1" t="s">
        <v>753</v>
      </c>
      <c r="N882" s="1"/>
      <c r="O882" s="2"/>
      <c r="P882">
        <v>881</v>
      </c>
      <c r="Q882" s="1" t="s">
        <v>754</v>
      </c>
      <c r="R882" s="1"/>
      <c r="S882" s="2"/>
      <c r="T882">
        <v>881</v>
      </c>
      <c r="U882" s="1" t="s">
        <v>178</v>
      </c>
      <c r="V882" s="1"/>
      <c r="W882" s="2"/>
      <c r="X882">
        <v>881</v>
      </c>
      <c r="Y882" s="1" t="s">
        <v>179</v>
      </c>
      <c r="Z882" s="1"/>
      <c r="AA882" s="2"/>
    </row>
    <row r="883" spans="8:27">
      <c r="H883">
        <v>882</v>
      </c>
      <c r="I883" s="1" t="s">
        <v>752</v>
      </c>
      <c r="J883" s="1"/>
      <c r="K883" s="2"/>
      <c r="L883">
        <v>882</v>
      </c>
      <c r="M883" s="1" t="s">
        <v>753</v>
      </c>
      <c r="N883" s="1"/>
      <c r="O883" s="2"/>
      <c r="P883">
        <v>882</v>
      </c>
      <c r="Q883" s="1" t="s">
        <v>754</v>
      </c>
      <c r="R883" s="1"/>
      <c r="S883" s="2"/>
      <c r="T883">
        <v>882</v>
      </c>
      <c r="U883" s="1" t="s">
        <v>178</v>
      </c>
      <c r="V883" s="1"/>
      <c r="W883" s="2"/>
      <c r="X883">
        <v>882</v>
      </c>
      <c r="Y883" s="1" t="s">
        <v>179</v>
      </c>
      <c r="Z883" s="1"/>
      <c r="AA883" s="2"/>
    </row>
    <row r="884" spans="8:27">
      <c r="H884">
        <v>883</v>
      </c>
      <c r="I884" s="1" t="s">
        <v>752</v>
      </c>
      <c r="J884" s="1"/>
      <c r="K884" s="2"/>
      <c r="L884">
        <v>883</v>
      </c>
      <c r="M884" s="1" t="s">
        <v>753</v>
      </c>
      <c r="N884" s="1"/>
      <c r="O884" s="2"/>
      <c r="P884">
        <v>883</v>
      </c>
      <c r="Q884" s="1" t="s">
        <v>754</v>
      </c>
      <c r="R884" s="1"/>
      <c r="S884" s="2"/>
      <c r="T884">
        <v>883</v>
      </c>
      <c r="U884" s="1" t="s">
        <v>178</v>
      </c>
      <c r="V884" s="1"/>
      <c r="W884" s="2"/>
      <c r="X884">
        <v>883</v>
      </c>
      <c r="Y884" s="1" t="s">
        <v>179</v>
      </c>
      <c r="Z884" s="1"/>
      <c r="AA884" s="2"/>
    </row>
    <row r="885" spans="8:27">
      <c r="H885">
        <v>884</v>
      </c>
      <c r="I885" s="1" t="s">
        <v>752</v>
      </c>
      <c r="J885" s="1"/>
      <c r="K885" s="2"/>
      <c r="L885">
        <v>884</v>
      </c>
      <c r="M885" s="1" t="s">
        <v>753</v>
      </c>
      <c r="N885" s="1"/>
      <c r="O885" s="2"/>
      <c r="P885">
        <v>884</v>
      </c>
      <c r="Q885" s="1" t="s">
        <v>754</v>
      </c>
      <c r="R885" s="1"/>
      <c r="S885" s="2"/>
      <c r="T885">
        <v>884</v>
      </c>
      <c r="U885" s="1" t="s">
        <v>178</v>
      </c>
      <c r="V885" s="1"/>
      <c r="W885" s="2"/>
      <c r="X885">
        <v>884</v>
      </c>
      <c r="Y885" s="1" t="s">
        <v>179</v>
      </c>
      <c r="Z885" s="1"/>
      <c r="AA885" s="2"/>
    </row>
    <row r="886" spans="8:27">
      <c r="H886">
        <v>885</v>
      </c>
      <c r="I886" s="1" t="s">
        <v>752</v>
      </c>
      <c r="J886" s="1"/>
      <c r="K886" s="2"/>
      <c r="L886">
        <v>885</v>
      </c>
      <c r="M886" s="1" t="s">
        <v>753</v>
      </c>
      <c r="N886" s="1"/>
      <c r="O886" s="2"/>
      <c r="P886">
        <v>885</v>
      </c>
      <c r="Q886" s="1" t="s">
        <v>754</v>
      </c>
      <c r="R886" s="1"/>
      <c r="S886" s="2"/>
      <c r="T886">
        <v>885</v>
      </c>
      <c r="U886" s="1" t="s">
        <v>178</v>
      </c>
      <c r="V886" s="1"/>
      <c r="W886" s="2"/>
      <c r="X886">
        <v>885</v>
      </c>
      <c r="Y886" s="1" t="s">
        <v>179</v>
      </c>
      <c r="Z886" s="1"/>
      <c r="AA886" s="2"/>
    </row>
    <row r="887" spans="8:27">
      <c r="H887">
        <v>886</v>
      </c>
      <c r="I887" s="1" t="s">
        <v>752</v>
      </c>
      <c r="J887" s="1"/>
      <c r="K887" s="2"/>
      <c r="L887">
        <v>886</v>
      </c>
      <c r="M887" s="1" t="s">
        <v>753</v>
      </c>
      <c r="N887" s="1"/>
      <c r="O887" s="2"/>
      <c r="P887">
        <v>886</v>
      </c>
      <c r="Q887" s="1" t="s">
        <v>754</v>
      </c>
      <c r="R887" s="1"/>
      <c r="S887" s="2"/>
      <c r="T887">
        <v>886</v>
      </c>
      <c r="U887" s="1" t="s">
        <v>178</v>
      </c>
      <c r="V887" s="1"/>
      <c r="W887" s="2"/>
      <c r="X887">
        <v>886</v>
      </c>
      <c r="Y887" s="1" t="s">
        <v>179</v>
      </c>
      <c r="Z887" s="1"/>
      <c r="AA887" s="2"/>
    </row>
    <row r="888" spans="8:27">
      <c r="H888">
        <v>887</v>
      </c>
      <c r="I888" s="1" t="s">
        <v>752</v>
      </c>
      <c r="J888" s="1"/>
      <c r="K888" s="2"/>
      <c r="L888">
        <v>887</v>
      </c>
      <c r="M888" s="1" t="s">
        <v>753</v>
      </c>
      <c r="N888" s="1"/>
      <c r="O888" s="2"/>
      <c r="P888">
        <v>887</v>
      </c>
      <c r="Q888" s="1" t="s">
        <v>754</v>
      </c>
      <c r="R888" s="1"/>
      <c r="S888" s="2"/>
      <c r="T888">
        <v>887</v>
      </c>
      <c r="U888" s="1" t="s">
        <v>178</v>
      </c>
      <c r="V888" s="1"/>
      <c r="W888" s="2"/>
      <c r="X888">
        <v>887</v>
      </c>
      <c r="Y888" s="1" t="s">
        <v>179</v>
      </c>
      <c r="Z888" s="1"/>
      <c r="AA888" s="2"/>
    </row>
    <row r="889" spans="8:27">
      <c r="H889">
        <v>888</v>
      </c>
      <c r="I889" s="1" t="s">
        <v>752</v>
      </c>
      <c r="J889" s="1"/>
      <c r="K889" s="2"/>
      <c r="L889">
        <v>888</v>
      </c>
      <c r="M889" s="1" t="s">
        <v>753</v>
      </c>
      <c r="N889" s="1"/>
      <c r="O889" s="2"/>
      <c r="P889">
        <v>888</v>
      </c>
      <c r="Q889" s="1" t="s">
        <v>754</v>
      </c>
      <c r="R889" s="1"/>
      <c r="S889" s="2"/>
      <c r="T889">
        <v>888</v>
      </c>
      <c r="U889" s="1" t="s">
        <v>178</v>
      </c>
      <c r="V889" s="1"/>
      <c r="W889" s="2"/>
      <c r="X889">
        <v>888</v>
      </c>
      <c r="Y889" s="1" t="s">
        <v>179</v>
      </c>
      <c r="Z889" s="1"/>
      <c r="AA889" s="2"/>
    </row>
    <row r="890" spans="8:27">
      <c r="H890">
        <v>889</v>
      </c>
      <c r="I890" s="1" t="s">
        <v>752</v>
      </c>
      <c r="J890" s="1"/>
      <c r="K890" s="2"/>
      <c r="L890">
        <v>889</v>
      </c>
      <c r="M890" s="1" t="s">
        <v>753</v>
      </c>
      <c r="N890" s="1"/>
      <c r="O890" s="2"/>
      <c r="P890">
        <v>889</v>
      </c>
      <c r="Q890" s="1" t="s">
        <v>754</v>
      </c>
      <c r="R890" s="1"/>
      <c r="S890" s="2"/>
      <c r="T890">
        <v>889</v>
      </c>
      <c r="U890" s="1" t="s">
        <v>178</v>
      </c>
      <c r="V890" s="1"/>
      <c r="W890" s="2"/>
      <c r="X890">
        <v>889</v>
      </c>
      <c r="Y890" s="1" t="s">
        <v>179</v>
      </c>
      <c r="Z890" s="1"/>
      <c r="AA890" s="2"/>
    </row>
    <row r="891" spans="8:27">
      <c r="H891">
        <v>890</v>
      </c>
      <c r="I891" s="1" t="s">
        <v>752</v>
      </c>
      <c r="J891" s="1"/>
      <c r="K891" s="2"/>
      <c r="L891">
        <v>890</v>
      </c>
      <c r="M891" s="1" t="s">
        <v>753</v>
      </c>
      <c r="N891" s="1"/>
      <c r="O891" s="2"/>
      <c r="P891">
        <v>890</v>
      </c>
      <c r="Q891" s="1" t="s">
        <v>754</v>
      </c>
      <c r="R891" s="1"/>
      <c r="S891" s="2"/>
      <c r="T891">
        <v>890</v>
      </c>
      <c r="U891" s="1" t="s">
        <v>178</v>
      </c>
      <c r="V891" s="1"/>
      <c r="W891" s="2"/>
      <c r="X891">
        <v>890</v>
      </c>
      <c r="Y891" s="1" t="s">
        <v>179</v>
      </c>
      <c r="Z891" s="1"/>
      <c r="AA891" s="2"/>
    </row>
    <row r="892" spans="8:27">
      <c r="H892">
        <v>891</v>
      </c>
      <c r="I892" s="1" t="s">
        <v>752</v>
      </c>
      <c r="J892" s="1"/>
      <c r="K892" s="2"/>
      <c r="L892">
        <v>891</v>
      </c>
      <c r="M892" s="1" t="s">
        <v>753</v>
      </c>
      <c r="N892" s="1"/>
      <c r="O892" s="2"/>
      <c r="P892">
        <v>891</v>
      </c>
      <c r="Q892" s="1" t="s">
        <v>754</v>
      </c>
      <c r="R892" s="1"/>
      <c r="S892" s="2"/>
      <c r="T892">
        <v>891</v>
      </c>
      <c r="U892" s="1" t="s">
        <v>178</v>
      </c>
      <c r="V892" s="1"/>
      <c r="W892" s="2"/>
      <c r="X892">
        <v>891</v>
      </c>
      <c r="Y892" s="1" t="s">
        <v>179</v>
      </c>
      <c r="Z892" s="1"/>
      <c r="AA892" s="2"/>
    </row>
    <row r="893" spans="8:27">
      <c r="H893">
        <v>892</v>
      </c>
      <c r="I893" s="1" t="s">
        <v>752</v>
      </c>
      <c r="J893" s="1"/>
      <c r="K893" s="2"/>
      <c r="L893">
        <v>892</v>
      </c>
      <c r="M893" s="1" t="s">
        <v>753</v>
      </c>
      <c r="N893" s="1"/>
      <c r="O893" s="2"/>
      <c r="P893">
        <v>892</v>
      </c>
      <c r="Q893" s="1" t="s">
        <v>754</v>
      </c>
      <c r="R893" s="1"/>
      <c r="S893" s="2"/>
      <c r="T893">
        <v>892</v>
      </c>
      <c r="U893" s="1" t="s">
        <v>178</v>
      </c>
      <c r="V893" s="1"/>
      <c r="W893" s="2"/>
      <c r="X893">
        <v>892</v>
      </c>
      <c r="Y893" s="1" t="s">
        <v>179</v>
      </c>
      <c r="Z893" s="1"/>
      <c r="AA893" s="2"/>
    </row>
    <row r="894" spans="8:27">
      <c r="H894">
        <v>893</v>
      </c>
      <c r="I894" s="1" t="s">
        <v>752</v>
      </c>
      <c r="J894" s="1"/>
      <c r="K894" s="2"/>
      <c r="L894">
        <v>893</v>
      </c>
      <c r="M894" s="1" t="s">
        <v>753</v>
      </c>
      <c r="N894" s="1"/>
      <c r="O894" s="2"/>
      <c r="P894">
        <v>893</v>
      </c>
      <c r="Q894" s="1" t="s">
        <v>754</v>
      </c>
      <c r="R894" s="1"/>
      <c r="S894" s="2"/>
      <c r="T894">
        <v>893</v>
      </c>
      <c r="U894" s="1" t="s">
        <v>178</v>
      </c>
      <c r="V894" s="1"/>
      <c r="W894" s="2"/>
      <c r="X894">
        <v>893</v>
      </c>
      <c r="Y894" s="1" t="s">
        <v>179</v>
      </c>
      <c r="Z894" s="1"/>
      <c r="AA894" s="2"/>
    </row>
    <row r="895" spans="8:27">
      <c r="H895">
        <v>894</v>
      </c>
      <c r="I895" s="1" t="s">
        <v>752</v>
      </c>
      <c r="J895" s="1"/>
      <c r="K895" s="2"/>
      <c r="L895">
        <v>894</v>
      </c>
      <c r="M895" s="1" t="s">
        <v>753</v>
      </c>
      <c r="N895" s="1"/>
      <c r="O895" s="2"/>
      <c r="P895">
        <v>894</v>
      </c>
      <c r="Q895" s="1" t="s">
        <v>754</v>
      </c>
      <c r="R895" s="1"/>
      <c r="S895" s="2"/>
      <c r="T895">
        <v>894</v>
      </c>
      <c r="U895" s="1" t="s">
        <v>178</v>
      </c>
      <c r="V895" s="1"/>
      <c r="W895" s="2"/>
      <c r="X895">
        <v>894</v>
      </c>
      <c r="Y895" s="1" t="s">
        <v>179</v>
      </c>
      <c r="Z895" s="1"/>
      <c r="AA895" s="2"/>
    </row>
    <row r="896" spans="8:27">
      <c r="H896">
        <v>895</v>
      </c>
      <c r="I896" s="1" t="s">
        <v>752</v>
      </c>
      <c r="J896" s="1"/>
      <c r="K896" s="2"/>
      <c r="L896">
        <v>895</v>
      </c>
      <c r="M896" s="1" t="s">
        <v>753</v>
      </c>
      <c r="N896" s="1"/>
      <c r="O896" s="2"/>
      <c r="P896">
        <v>895</v>
      </c>
      <c r="Q896" s="1" t="s">
        <v>754</v>
      </c>
      <c r="R896" s="1"/>
      <c r="S896" s="2"/>
      <c r="T896">
        <v>895</v>
      </c>
      <c r="U896" s="1" t="s">
        <v>178</v>
      </c>
      <c r="V896" s="1"/>
      <c r="W896" s="2"/>
      <c r="X896">
        <v>895</v>
      </c>
      <c r="Y896" s="1" t="s">
        <v>179</v>
      </c>
      <c r="Z896" s="1"/>
      <c r="AA896" s="2"/>
    </row>
    <row r="897" spans="8:27">
      <c r="H897">
        <v>896</v>
      </c>
      <c r="I897" s="1" t="s">
        <v>752</v>
      </c>
      <c r="J897" s="1"/>
      <c r="K897" s="2"/>
      <c r="L897">
        <v>896</v>
      </c>
      <c r="M897" s="1" t="s">
        <v>753</v>
      </c>
      <c r="N897" s="1"/>
      <c r="O897" s="2"/>
      <c r="P897">
        <v>896</v>
      </c>
      <c r="Q897" s="1" t="s">
        <v>754</v>
      </c>
      <c r="R897" s="1"/>
      <c r="S897" s="2"/>
      <c r="T897">
        <v>896</v>
      </c>
      <c r="U897" s="1" t="s">
        <v>178</v>
      </c>
      <c r="V897" s="1"/>
      <c r="W897" s="2"/>
      <c r="X897">
        <v>896</v>
      </c>
      <c r="Y897" s="1" t="s">
        <v>179</v>
      </c>
      <c r="Z897" s="1"/>
      <c r="AA897" s="2"/>
    </row>
    <row r="898" spans="8:27">
      <c r="H898">
        <v>897</v>
      </c>
      <c r="I898" s="1" t="s">
        <v>752</v>
      </c>
      <c r="J898" s="1"/>
      <c r="K898" s="2"/>
      <c r="L898">
        <v>897</v>
      </c>
      <c r="M898" s="1" t="s">
        <v>753</v>
      </c>
      <c r="N898" s="1"/>
      <c r="O898" s="2"/>
      <c r="P898">
        <v>897</v>
      </c>
      <c r="Q898" s="1" t="s">
        <v>754</v>
      </c>
      <c r="R898" s="1"/>
      <c r="S898" s="2"/>
      <c r="T898">
        <v>897</v>
      </c>
      <c r="U898" s="1" t="s">
        <v>178</v>
      </c>
      <c r="V898" s="1"/>
      <c r="W898" s="2"/>
      <c r="X898">
        <v>897</v>
      </c>
      <c r="Y898" s="1" t="s">
        <v>179</v>
      </c>
      <c r="Z898" s="1"/>
      <c r="AA898" s="2"/>
    </row>
    <row r="899" spans="8:27">
      <c r="H899">
        <v>898</v>
      </c>
      <c r="I899" s="1" t="s">
        <v>752</v>
      </c>
      <c r="J899" s="1"/>
      <c r="K899" s="2"/>
      <c r="L899">
        <v>898</v>
      </c>
      <c r="M899" s="1" t="s">
        <v>753</v>
      </c>
      <c r="N899" s="1"/>
      <c r="O899" s="2"/>
      <c r="P899">
        <v>898</v>
      </c>
      <c r="Q899" s="1" t="s">
        <v>754</v>
      </c>
      <c r="R899" s="1"/>
      <c r="S899" s="2"/>
      <c r="T899">
        <v>898</v>
      </c>
      <c r="U899" s="1" t="s">
        <v>178</v>
      </c>
      <c r="V899" s="1"/>
      <c r="W899" s="2"/>
      <c r="X899">
        <v>898</v>
      </c>
      <c r="Y899" s="1" t="s">
        <v>179</v>
      </c>
      <c r="Z899" s="1"/>
      <c r="AA899" s="2"/>
    </row>
    <row r="900" spans="8:27">
      <c r="H900">
        <v>899</v>
      </c>
      <c r="I900" s="1" t="s">
        <v>752</v>
      </c>
      <c r="J900" s="1"/>
      <c r="K900" s="2"/>
      <c r="L900">
        <v>899</v>
      </c>
      <c r="M900" s="1" t="s">
        <v>753</v>
      </c>
      <c r="N900" s="1"/>
      <c r="O900" s="2"/>
      <c r="P900">
        <v>899</v>
      </c>
      <c r="Q900" s="1" t="s">
        <v>754</v>
      </c>
      <c r="R900" s="1"/>
      <c r="S900" s="2"/>
      <c r="T900">
        <v>899</v>
      </c>
      <c r="U900" s="1" t="s">
        <v>178</v>
      </c>
      <c r="V900" s="1"/>
      <c r="W900" s="2"/>
      <c r="X900">
        <v>899</v>
      </c>
      <c r="Y900" s="1" t="s">
        <v>179</v>
      </c>
      <c r="Z900" s="1"/>
      <c r="AA900" s="2"/>
    </row>
    <row r="901" spans="8:27">
      <c r="H901">
        <v>900</v>
      </c>
      <c r="I901" s="1" t="s">
        <v>752</v>
      </c>
      <c r="J901" s="1"/>
      <c r="K901" s="2"/>
      <c r="L901">
        <v>900</v>
      </c>
      <c r="M901" s="1" t="s">
        <v>753</v>
      </c>
      <c r="N901" s="1"/>
      <c r="O901" s="2"/>
      <c r="P901">
        <v>900</v>
      </c>
      <c r="Q901" s="1" t="s">
        <v>754</v>
      </c>
      <c r="R901" s="1"/>
      <c r="S901" s="2"/>
      <c r="T901">
        <v>900</v>
      </c>
      <c r="U901" s="1" t="s">
        <v>178</v>
      </c>
      <c r="V901" s="1"/>
      <c r="W901" s="2"/>
      <c r="X901">
        <v>900</v>
      </c>
      <c r="Y901" s="1" t="s">
        <v>179</v>
      </c>
      <c r="Z901" s="1"/>
      <c r="AA901" s="2"/>
    </row>
    <row r="902" spans="8:27">
      <c r="H902">
        <v>901</v>
      </c>
      <c r="I902" s="1" t="s">
        <v>752</v>
      </c>
      <c r="J902" s="1"/>
      <c r="K902" s="2"/>
      <c r="L902">
        <v>901</v>
      </c>
      <c r="M902" s="1" t="s">
        <v>753</v>
      </c>
      <c r="N902" s="1"/>
      <c r="O902" s="2"/>
      <c r="P902">
        <v>901</v>
      </c>
      <c r="Q902" s="1" t="s">
        <v>754</v>
      </c>
      <c r="R902" s="1"/>
      <c r="S902" s="2"/>
      <c r="T902">
        <v>901</v>
      </c>
      <c r="U902" s="1" t="s">
        <v>178</v>
      </c>
      <c r="V902" s="1"/>
      <c r="W902" s="2"/>
      <c r="X902">
        <v>901</v>
      </c>
      <c r="Y902" s="1" t="s">
        <v>179</v>
      </c>
      <c r="Z902" s="1"/>
      <c r="AA902" s="2"/>
    </row>
    <row r="903" spans="8:27">
      <c r="H903">
        <v>902</v>
      </c>
      <c r="I903" s="1" t="s">
        <v>752</v>
      </c>
      <c r="J903" s="1"/>
      <c r="K903" s="2"/>
      <c r="L903">
        <v>902</v>
      </c>
      <c r="M903" s="1" t="s">
        <v>753</v>
      </c>
      <c r="N903" s="1"/>
      <c r="O903" s="2"/>
      <c r="P903">
        <v>902</v>
      </c>
      <c r="Q903" s="1" t="s">
        <v>754</v>
      </c>
      <c r="R903" s="1"/>
      <c r="S903" s="2"/>
      <c r="T903">
        <v>902</v>
      </c>
      <c r="U903" s="1" t="s">
        <v>178</v>
      </c>
      <c r="V903" s="1"/>
      <c r="W903" s="2"/>
      <c r="X903">
        <v>902</v>
      </c>
      <c r="Y903" s="1" t="s">
        <v>179</v>
      </c>
      <c r="Z903" s="1"/>
      <c r="AA903" s="2"/>
    </row>
    <row r="904" spans="8:27">
      <c r="H904">
        <v>903</v>
      </c>
      <c r="I904" s="1" t="s">
        <v>752</v>
      </c>
      <c r="J904" s="1"/>
      <c r="K904" s="2"/>
      <c r="L904">
        <v>903</v>
      </c>
      <c r="M904" s="1" t="s">
        <v>753</v>
      </c>
      <c r="N904" s="1"/>
      <c r="O904" s="2"/>
      <c r="P904">
        <v>903</v>
      </c>
      <c r="Q904" s="1" t="s">
        <v>754</v>
      </c>
      <c r="R904" s="1"/>
      <c r="S904" s="2"/>
      <c r="T904">
        <v>903</v>
      </c>
      <c r="U904" s="1" t="s">
        <v>178</v>
      </c>
      <c r="V904" s="1"/>
      <c r="W904" s="2"/>
      <c r="X904">
        <v>903</v>
      </c>
      <c r="Y904" s="1" t="s">
        <v>179</v>
      </c>
      <c r="Z904" s="1"/>
      <c r="AA904" s="2"/>
    </row>
    <row r="905" spans="8:27">
      <c r="H905">
        <v>904</v>
      </c>
      <c r="I905" s="1" t="s">
        <v>752</v>
      </c>
      <c r="J905" s="1"/>
      <c r="K905" s="2"/>
      <c r="L905">
        <v>904</v>
      </c>
      <c r="M905" s="1" t="s">
        <v>753</v>
      </c>
      <c r="N905" s="1"/>
      <c r="O905" s="2"/>
      <c r="P905">
        <v>904</v>
      </c>
      <c r="Q905" s="1" t="s">
        <v>754</v>
      </c>
      <c r="R905" s="1"/>
      <c r="S905" s="2"/>
      <c r="T905">
        <v>904</v>
      </c>
      <c r="U905" s="1" t="s">
        <v>178</v>
      </c>
      <c r="V905" s="1"/>
      <c r="W905" s="2"/>
      <c r="X905">
        <v>904</v>
      </c>
      <c r="Y905" s="1" t="s">
        <v>179</v>
      </c>
      <c r="Z905" s="1"/>
      <c r="AA905" s="2"/>
    </row>
    <row r="906" spans="8:27">
      <c r="H906">
        <v>905</v>
      </c>
      <c r="I906" s="1" t="s">
        <v>752</v>
      </c>
      <c r="J906" s="1"/>
      <c r="K906" s="2"/>
      <c r="L906">
        <v>905</v>
      </c>
      <c r="M906" s="1" t="s">
        <v>753</v>
      </c>
      <c r="N906" s="1"/>
      <c r="O906" s="2"/>
      <c r="P906">
        <v>905</v>
      </c>
      <c r="Q906" s="1" t="s">
        <v>754</v>
      </c>
      <c r="R906" s="1"/>
      <c r="S906" s="2"/>
      <c r="T906">
        <v>905</v>
      </c>
      <c r="U906" s="1" t="s">
        <v>178</v>
      </c>
      <c r="V906" s="1"/>
      <c r="W906" s="2"/>
      <c r="X906">
        <v>905</v>
      </c>
      <c r="Y906" s="1" t="s">
        <v>179</v>
      </c>
      <c r="Z906" s="1"/>
      <c r="AA906" s="2"/>
    </row>
    <row r="907" spans="8:27">
      <c r="H907">
        <v>906</v>
      </c>
      <c r="I907" s="1" t="s">
        <v>752</v>
      </c>
      <c r="J907" s="1"/>
      <c r="K907" s="2"/>
      <c r="L907">
        <v>906</v>
      </c>
      <c r="M907" s="1" t="s">
        <v>753</v>
      </c>
      <c r="N907" s="1"/>
      <c r="O907" s="2"/>
      <c r="P907">
        <v>906</v>
      </c>
      <c r="Q907" s="1" t="s">
        <v>754</v>
      </c>
      <c r="R907" s="1"/>
      <c r="S907" s="2"/>
      <c r="T907">
        <v>906</v>
      </c>
      <c r="U907" s="1" t="s">
        <v>178</v>
      </c>
      <c r="V907" s="1"/>
      <c r="W907" s="2"/>
      <c r="X907">
        <v>906</v>
      </c>
      <c r="Y907" s="1" t="s">
        <v>179</v>
      </c>
      <c r="Z907" s="1"/>
      <c r="AA907" s="2"/>
    </row>
    <row r="908" spans="8:27">
      <c r="H908">
        <v>907</v>
      </c>
      <c r="I908" s="1" t="s">
        <v>752</v>
      </c>
      <c r="J908" s="1"/>
      <c r="K908" s="2"/>
      <c r="L908">
        <v>907</v>
      </c>
      <c r="M908" s="1" t="s">
        <v>753</v>
      </c>
      <c r="N908" s="1"/>
      <c r="O908" s="2"/>
      <c r="P908">
        <v>907</v>
      </c>
      <c r="Q908" s="1" t="s">
        <v>754</v>
      </c>
      <c r="R908" s="1"/>
      <c r="S908" s="2"/>
      <c r="T908">
        <v>907</v>
      </c>
      <c r="U908" s="1" t="s">
        <v>178</v>
      </c>
      <c r="V908" s="1"/>
      <c r="W908" s="2"/>
      <c r="X908">
        <v>907</v>
      </c>
      <c r="Y908" s="1" t="s">
        <v>179</v>
      </c>
      <c r="Z908" s="1"/>
      <c r="AA908" s="2"/>
    </row>
    <row r="909" spans="8:27">
      <c r="H909">
        <v>908</v>
      </c>
      <c r="I909" s="1" t="s">
        <v>752</v>
      </c>
      <c r="J909" s="1"/>
      <c r="K909" s="2"/>
      <c r="L909">
        <v>908</v>
      </c>
      <c r="M909" s="1" t="s">
        <v>753</v>
      </c>
      <c r="N909" s="1"/>
      <c r="O909" s="2"/>
      <c r="P909">
        <v>908</v>
      </c>
      <c r="Q909" s="1" t="s">
        <v>754</v>
      </c>
      <c r="R909" s="1"/>
      <c r="S909" s="2"/>
      <c r="T909">
        <v>908</v>
      </c>
      <c r="U909" s="1" t="s">
        <v>178</v>
      </c>
      <c r="V909" s="1"/>
      <c r="W909" s="2"/>
      <c r="X909">
        <v>908</v>
      </c>
      <c r="Y909" s="1" t="s">
        <v>179</v>
      </c>
      <c r="Z909" s="1"/>
      <c r="AA909" s="2"/>
    </row>
    <row r="910" spans="8:27">
      <c r="H910">
        <v>909</v>
      </c>
      <c r="I910" s="1" t="s">
        <v>752</v>
      </c>
      <c r="J910" s="1"/>
      <c r="K910" s="2"/>
      <c r="L910">
        <v>909</v>
      </c>
      <c r="M910" s="1" t="s">
        <v>753</v>
      </c>
      <c r="N910" s="1"/>
      <c r="O910" s="2"/>
      <c r="P910">
        <v>909</v>
      </c>
      <c r="Q910" s="1" t="s">
        <v>754</v>
      </c>
      <c r="R910" s="1"/>
      <c r="S910" s="2"/>
      <c r="T910">
        <v>909</v>
      </c>
      <c r="U910" s="1" t="s">
        <v>178</v>
      </c>
      <c r="V910" s="1"/>
      <c r="W910" s="2"/>
      <c r="X910">
        <v>909</v>
      </c>
      <c r="Y910" s="1" t="s">
        <v>179</v>
      </c>
      <c r="Z910" s="1"/>
      <c r="AA910" s="2"/>
    </row>
    <row r="911" spans="8:27">
      <c r="H911">
        <v>910</v>
      </c>
      <c r="I911" s="1" t="s">
        <v>752</v>
      </c>
      <c r="J911" s="1"/>
      <c r="K911" s="2"/>
      <c r="L911">
        <v>910</v>
      </c>
      <c r="M911" s="1" t="s">
        <v>753</v>
      </c>
      <c r="N911" s="1"/>
      <c r="O911" s="2"/>
      <c r="P911">
        <v>910</v>
      </c>
      <c r="Q911" s="1" t="s">
        <v>754</v>
      </c>
      <c r="R911" s="1"/>
      <c r="S911" s="2"/>
      <c r="T911">
        <v>910</v>
      </c>
      <c r="U911" s="1" t="s">
        <v>178</v>
      </c>
      <c r="V911" s="1"/>
      <c r="W911" s="2"/>
      <c r="X911">
        <v>910</v>
      </c>
      <c r="Y911" s="1" t="s">
        <v>179</v>
      </c>
      <c r="Z911" s="1"/>
      <c r="AA911" s="2"/>
    </row>
    <row r="912" spans="8:27">
      <c r="H912">
        <v>911</v>
      </c>
      <c r="I912" s="1" t="s">
        <v>752</v>
      </c>
      <c r="J912" s="1"/>
      <c r="K912" s="2"/>
      <c r="L912">
        <v>911</v>
      </c>
      <c r="M912" s="1" t="s">
        <v>753</v>
      </c>
      <c r="N912" s="1"/>
      <c r="O912" s="2"/>
      <c r="P912">
        <v>911</v>
      </c>
      <c r="Q912" s="1" t="s">
        <v>754</v>
      </c>
      <c r="R912" s="1"/>
      <c r="S912" s="2"/>
      <c r="T912">
        <v>911</v>
      </c>
      <c r="U912" s="1" t="s">
        <v>178</v>
      </c>
      <c r="V912" s="1"/>
      <c r="W912" s="2"/>
      <c r="X912">
        <v>911</v>
      </c>
      <c r="Y912" s="1" t="s">
        <v>179</v>
      </c>
      <c r="Z912" s="1"/>
      <c r="AA912" s="2"/>
    </row>
    <row r="913" spans="8:27">
      <c r="H913">
        <v>912</v>
      </c>
      <c r="I913" s="1" t="s">
        <v>752</v>
      </c>
      <c r="J913" s="1"/>
      <c r="K913" s="2"/>
      <c r="L913">
        <v>912</v>
      </c>
      <c r="M913" s="1" t="s">
        <v>753</v>
      </c>
      <c r="N913" s="1"/>
      <c r="O913" s="2"/>
      <c r="P913">
        <v>912</v>
      </c>
      <c r="Q913" s="1" t="s">
        <v>754</v>
      </c>
      <c r="R913" s="1"/>
      <c r="S913" s="2"/>
      <c r="T913">
        <v>912</v>
      </c>
      <c r="U913" s="1" t="s">
        <v>178</v>
      </c>
      <c r="V913" s="1"/>
      <c r="W913" s="2"/>
      <c r="X913">
        <v>912</v>
      </c>
      <c r="Y913" s="1" t="s">
        <v>179</v>
      </c>
      <c r="Z913" s="1"/>
      <c r="AA913" s="2"/>
    </row>
    <row r="914" spans="8:27">
      <c r="H914">
        <v>913</v>
      </c>
      <c r="I914" s="1" t="s">
        <v>752</v>
      </c>
      <c r="J914" s="1"/>
      <c r="K914" s="2"/>
      <c r="L914">
        <v>913</v>
      </c>
      <c r="M914" s="1" t="s">
        <v>753</v>
      </c>
      <c r="N914" s="1"/>
      <c r="O914" s="2"/>
      <c r="P914">
        <v>913</v>
      </c>
      <c r="Q914" s="1" t="s">
        <v>754</v>
      </c>
      <c r="R914" s="1"/>
      <c r="S914" s="2"/>
      <c r="T914">
        <v>913</v>
      </c>
      <c r="U914" s="1" t="s">
        <v>178</v>
      </c>
      <c r="V914" s="1"/>
      <c r="W914" s="2"/>
      <c r="X914">
        <v>913</v>
      </c>
      <c r="Y914" s="1" t="s">
        <v>179</v>
      </c>
      <c r="Z914" s="1"/>
      <c r="AA914" s="2"/>
    </row>
    <row r="915" spans="8:27">
      <c r="H915">
        <v>914</v>
      </c>
      <c r="I915" s="1" t="s">
        <v>752</v>
      </c>
      <c r="J915" s="1"/>
      <c r="K915" s="2"/>
      <c r="L915">
        <v>914</v>
      </c>
      <c r="M915" s="1" t="s">
        <v>753</v>
      </c>
      <c r="N915" s="1"/>
      <c r="O915" s="2"/>
      <c r="P915">
        <v>914</v>
      </c>
      <c r="Q915" s="1" t="s">
        <v>754</v>
      </c>
      <c r="R915" s="1"/>
      <c r="S915" s="2"/>
      <c r="T915">
        <v>914</v>
      </c>
      <c r="U915" s="1" t="s">
        <v>178</v>
      </c>
      <c r="V915" s="1"/>
      <c r="W915" s="2"/>
      <c r="X915">
        <v>914</v>
      </c>
      <c r="Y915" s="1" t="s">
        <v>179</v>
      </c>
      <c r="Z915" s="1"/>
      <c r="AA915" s="2"/>
    </row>
    <row r="916" spans="8:27">
      <c r="H916">
        <v>915</v>
      </c>
      <c r="I916" s="1" t="s">
        <v>752</v>
      </c>
      <c r="J916" s="1"/>
      <c r="K916" s="2"/>
      <c r="L916">
        <v>915</v>
      </c>
      <c r="M916" s="1" t="s">
        <v>753</v>
      </c>
      <c r="N916" s="1"/>
      <c r="O916" s="2"/>
      <c r="P916">
        <v>915</v>
      </c>
      <c r="Q916" s="1" t="s">
        <v>754</v>
      </c>
      <c r="R916" s="1"/>
      <c r="S916" s="2"/>
      <c r="T916">
        <v>915</v>
      </c>
      <c r="U916" s="1" t="s">
        <v>178</v>
      </c>
      <c r="V916" s="1"/>
      <c r="W916" s="2"/>
      <c r="X916">
        <v>915</v>
      </c>
      <c r="Y916" s="1" t="s">
        <v>179</v>
      </c>
      <c r="Z916" s="1"/>
      <c r="AA916" s="2"/>
    </row>
    <row r="917" spans="8:27">
      <c r="H917">
        <v>916</v>
      </c>
      <c r="I917" s="1" t="s">
        <v>752</v>
      </c>
      <c r="J917" s="1"/>
      <c r="K917" s="2"/>
      <c r="L917">
        <v>916</v>
      </c>
      <c r="M917" s="1" t="s">
        <v>753</v>
      </c>
      <c r="N917" s="1"/>
      <c r="O917" s="2"/>
      <c r="P917">
        <v>916</v>
      </c>
      <c r="Q917" s="1" t="s">
        <v>754</v>
      </c>
      <c r="R917" s="1"/>
      <c r="S917" s="2"/>
      <c r="T917">
        <v>916</v>
      </c>
      <c r="U917" s="1" t="s">
        <v>178</v>
      </c>
      <c r="V917" s="1"/>
      <c r="W917" s="2"/>
      <c r="X917">
        <v>916</v>
      </c>
      <c r="Y917" s="1" t="s">
        <v>179</v>
      </c>
      <c r="Z917" s="1"/>
      <c r="AA917" s="2"/>
    </row>
    <row r="918" spans="8:27">
      <c r="H918">
        <v>917</v>
      </c>
      <c r="I918" s="1" t="s">
        <v>752</v>
      </c>
      <c r="J918" s="1"/>
      <c r="K918" s="2"/>
      <c r="L918">
        <v>917</v>
      </c>
      <c r="M918" s="1" t="s">
        <v>753</v>
      </c>
      <c r="N918" s="1"/>
      <c r="O918" s="2"/>
      <c r="P918">
        <v>917</v>
      </c>
      <c r="Q918" s="1" t="s">
        <v>754</v>
      </c>
      <c r="R918" s="1"/>
      <c r="S918" s="2"/>
      <c r="T918">
        <v>917</v>
      </c>
      <c r="U918" s="1" t="s">
        <v>178</v>
      </c>
      <c r="V918" s="1"/>
      <c r="W918" s="2"/>
      <c r="X918">
        <v>917</v>
      </c>
      <c r="Y918" s="1" t="s">
        <v>179</v>
      </c>
      <c r="Z918" s="1"/>
      <c r="AA918" s="2"/>
    </row>
    <row r="919" spans="8:27">
      <c r="H919">
        <v>918</v>
      </c>
      <c r="I919" s="1" t="s">
        <v>752</v>
      </c>
      <c r="J919" s="1"/>
      <c r="K919" s="2"/>
      <c r="L919">
        <v>918</v>
      </c>
      <c r="M919" s="1" t="s">
        <v>753</v>
      </c>
      <c r="N919" s="1"/>
      <c r="O919" s="2"/>
      <c r="P919">
        <v>918</v>
      </c>
      <c r="Q919" s="1" t="s">
        <v>754</v>
      </c>
      <c r="R919" s="1"/>
      <c r="S919" s="2"/>
      <c r="T919">
        <v>918</v>
      </c>
      <c r="U919" s="1" t="s">
        <v>178</v>
      </c>
      <c r="V919" s="1"/>
      <c r="W919" s="2"/>
      <c r="X919">
        <v>918</v>
      </c>
      <c r="Y919" s="1" t="s">
        <v>179</v>
      </c>
      <c r="Z919" s="1"/>
      <c r="AA919" s="2"/>
    </row>
    <row r="920" spans="8:27">
      <c r="H920">
        <v>919</v>
      </c>
      <c r="I920" s="1" t="s">
        <v>752</v>
      </c>
      <c r="J920" s="1"/>
      <c r="K920" s="2"/>
      <c r="L920">
        <v>919</v>
      </c>
      <c r="M920" s="1" t="s">
        <v>753</v>
      </c>
      <c r="N920" s="1"/>
      <c r="O920" s="2"/>
      <c r="P920">
        <v>919</v>
      </c>
      <c r="Q920" s="1" t="s">
        <v>754</v>
      </c>
      <c r="R920" s="1"/>
      <c r="S920" s="2"/>
      <c r="T920">
        <v>919</v>
      </c>
      <c r="U920" s="1" t="s">
        <v>178</v>
      </c>
      <c r="V920" s="1"/>
      <c r="W920" s="2"/>
      <c r="X920">
        <v>919</v>
      </c>
      <c r="Y920" s="1" t="s">
        <v>179</v>
      </c>
      <c r="Z920" s="1"/>
      <c r="AA920" s="2"/>
    </row>
    <row r="921" spans="8:27">
      <c r="H921">
        <v>920</v>
      </c>
      <c r="I921" s="1" t="s">
        <v>752</v>
      </c>
      <c r="J921" s="1"/>
      <c r="K921" s="2"/>
      <c r="L921">
        <v>920</v>
      </c>
      <c r="M921" s="1" t="s">
        <v>753</v>
      </c>
      <c r="N921" s="1"/>
      <c r="O921" s="2"/>
      <c r="P921">
        <v>920</v>
      </c>
      <c r="Q921" s="1" t="s">
        <v>754</v>
      </c>
      <c r="R921" s="1"/>
      <c r="S921" s="2"/>
      <c r="T921">
        <v>920</v>
      </c>
      <c r="U921" s="1" t="s">
        <v>178</v>
      </c>
      <c r="V921" s="1"/>
      <c r="W921" s="2"/>
      <c r="X921">
        <v>920</v>
      </c>
      <c r="Y921" s="1" t="s">
        <v>179</v>
      </c>
      <c r="Z921" s="1"/>
      <c r="AA921" s="2"/>
    </row>
    <row r="922" spans="8:27">
      <c r="H922">
        <v>921</v>
      </c>
      <c r="I922" s="1" t="s">
        <v>752</v>
      </c>
      <c r="J922" s="1"/>
      <c r="K922" s="2"/>
      <c r="L922">
        <v>921</v>
      </c>
      <c r="M922" s="1" t="s">
        <v>753</v>
      </c>
      <c r="N922" s="1"/>
      <c r="O922" s="2"/>
      <c r="P922">
        <v>921</v>
      </c>
      <c r="Q922" s="1" t="s">
        <v>754</v>
      </c>
      <c r="R922" s="1"/>
      <c r="S922" s="2"/>
      <c r="T922">
        <v>921</v>
      </c>
      <c r="U922" s="1" t="s">
        <v>178</v>
      </c>
      <c r="V922" s="1"/>
      <c r="W922" s="2"/>
      <c r="X922">
        <v>921</v>
      </c>
      <c r="Y922" s="1" t="s">
        <v>179</v>
      </c>
      <c r="Z922" s="1"/>
      <c r="AA922" s="2"/>
    </row>
    <row r="923" spans="8:27">
      <c r="H923">
        <v>922</v>
      </c>
      <c r="I923" s="1" t="s">
        <v>752</v>
      </c>
      <c r="J923" s="1"/>
      <c r="K923" s="2"/>
      <c r="L923">
        <v>922</v>
      </c>
      <c r="M923" s="1" t="s">
        <v>753</v>
      </c>
      <c r="N923" s="1"/>
      <c r="O923" s="2"/>
      <c r="P923">
        <v>922</v>
      </c>
      <c r="Q923" s="1" t="s">
        <v>754</v>
      </c>
      <c r="R923" s="1"/>
      <c r="S923" s="2"/>
      <c r="T923">
        <v>922</v>
      </c>
      <c r="U923" s="1" t="s">
        <v>178</v>
      </c>
      <c r="V923" s="1"/>
      <c r="W923" s="2"/>
      <c r="X923">
        <v>922</v>
      </c>
      <c r="Y923" s="1" t="s">
        <v>179</v>
      </c>
      <c r="Z923" s="1"/>
      <c r="AA923" s="2"/>
    </row>
    <row r="924" spans="8:27">
      <c r="H924">
        <v>923</v>
      </c>
      <c r="I924" s="1" t="s">
        <v>752</v>
      </c>
      <c r="J924" s="1"/>
      <c r="K924" s="2"/>
      <c r="L924">
        <v>923</v>
      </c>
      <c r="M924" s="1" t="s">
        <v>753</v>
      </c>
      <c r="N924" s="1"/>
      <c r="O924" s="2"/>
      <c r="P924">
        <v>923</v>
      </c>
      <c r="Q924" s="1" t="s">
        <v>754</v>
      </c>
      <c r="R924" s="1"/>
      <c r="S924" s="2"/>
      <c r="T924">
        <v>923</v>
      </c>
      <c r="U924" s="1" t="s">
        <v>178</v>
      </c>
      <c r="V924" s="1"/>
      <c r="W924" s="2"/>
      <c r="X924">
        <v>923</v>
      </c>
      <c r="Y924" s="1" t="s">
        <v>179</v>
      </c>
      <c r="Z924" s="1"/>
      <c r="AA924" s="2"/>
    </row>
    <row r="925" spans="8:27">
      <c r="H925">
        <v>924</v>
      </c>
      <c r="I925" s="1" t="s">
        <v>752</v>
      </c>
      <c r="J925" s="1"/>
      <c r="K925" s="2"/>
      <c r="L925">
        <v>924</v>
      </c>
      <c r="M925" s="1" t="s">
        <v>753</v>
      </c>
      <c r="N925" s="1"/>
      <c r="O925" s="2"/>
      <c r="P925">
        <v>924</v>
      </c>
      <c r="Q925" s="1" t="s">
        <v>754</v>
      </c>
      <c r="R925" s="1"/>
      <c r="S925" s="2"/>
      <c r="T925">
        <v>924</v>
      </c>
      <c r="U925" s="1" t="s">
        <v>178</v>
      </c>
      <c r="V925" s="1"/>
      <c r="W925" s="2"/>
      <c r="X925">
        <v>924</v>
      </c>
      <c r="Y925" s="1" t="s">
        <v>179</v>
      </c>
      <c r="Z925" s="1"/>
      <c r="AA925" s="2"/>
    </row>
    <row r="926" spans="8:27">
      <c r="H926">
        <v>925</v>
      </c>
      <c r="I926" s="1" t="s">
        <v>752</v>
      </c>
      <c r="J926" s="1"/>
      <c r="K926" s="2"/>
      <c r="L926">
        <v>925</v>
      </c>
      <c r="M926" s="1" t="s">
        <v>753</v>
      </c>
      <c r="N926" s="1"/>
      <c r="O926" s="2"/>
      <c r="P926">
        <v>925</v>
      </c>
      <c r="Q926" s="1" t="s">
        <v>754</v>
      </c>
      <c r="R926" s="1"/>
      <c r="S926" s="2"/>
      <c r="T926">
        <v>925</v>
      </c>
      <c r="U926" s="1" t="s">
        <v>178</v>
      </c>
      <c r="V926" s="1"/>
      <c r="W926" s="2"/>
      <c r="X926">
        <v>925</v>
      </c>
      <c r="Y926" s="1" t="s">
        <v>179</v>
      </c>
      <c r="Z926" s="1"/>
      <c r="AA926" s="2"/>
    </row>
    <row r="927" spans="8:27">
      <c r="H927">
        <v>926</v>
      </c>
      <c r="I927" s="1" t="s">
        <v>752</v>
      </c>
      <c r="J927" s="1"/>
      <c r="K927" s="2"/>
      <c r="L927">
        <v>926</v>
      </c>
      <c r="M927" s="1" t="s">
        <v>753</v>
      </c>
      <c r="N927" s="1"/>
      <c r="O927" s="2"/>
      <c r="P927">
        <v>926</v>
      </c>
      <c r="Q927" s="1" t="s">
        <v>754</v>
      </c>
      <c r="R927" s="1"/>
      <c r="S927" s="2"/>
      <c r="T927">
        <v>926</v>
      </c>
      <c r="U927" s="1" t="s">
        <v>178</v>
      </c>
      <c r="V927" s="1"/>
      <c r="W927" s="2"/>
      <c r="X927">
        <v>926</v>
      </c>
      <c r="Y927" s="1" t="s">
        <v>179</v>
      </c>
      <c r="Z927" s="1"/>
      <c r="AA927" s="2"/>
    </row>
    <row r="928" spans="8:27">
      <c r="H928">
        <v>927</v>
      </c>
      <c r="I928" s="1" t="s">
        <v>752</v>
      </c>
      <c r="J928" s="1"/>
      <c r="K928" s="2"/>
      <c r="L928">
        <v>927</v>
      </c>
      <c r="M928" s="1" t="s">
        <v>753</v>
      </c>
      <c r="N928" s="1"/>
      <c r="O928" s="2"/>
      <c r="P928">
        <v>927</v>
      </c>
      <c r="Q928" s="1" t="s">
        <v>754</v>
      </c>
      <c r="R928" s="1"/>
      <c r="S928" s="2"/>
      <c r="T928">
        <v>927</v>
      </c>
      <c r="U928" s="1" t="s">
        <v>178</v>
      </c>
      <c r="V928" s="1"/>
      <c r="W928" s="2"/>
      <c r="X928">
        <v>927</v>
      </c>
      <c r="Y928" s="1" t="s">
        <v>179</v>
      </c>
      <c r="Z928" s="1"/>
      <c r="AA928" s="2"/>
    </row>
    <row r="929" spans="8:27">
      <c r="H929">
        <v>928</v>
      </c>
      <c r="I929" s="1" t="s">
        <v>752</v>
      </c>
      <c r="J929" s="1"/>
      <c r="K929" s="2"/>
      <c r="L929">
        <v>928</v>
      </c>
      <c r="M929" s="1" t="s">
        <v>753</v>
      </c>
      <c r="N929" s="1"/>
      <c r="O929" s="2"/>
      <c r="P929">
        <v>928</v>
      </c>
      <c r="Q929" s="1" t="s">
        <v>754</v>
      </c>
      <c r="R929" s="1"/>
      <c r="S929" s="2"/>
      <c r="T929">
        <v>928</v>
      </c>
      <c r="U929" s="1" t="s">
        <v>178</v>
      </c>
      <c r="V929" s="1"/>
      <c r="W929" s="2"/>
      <c r="X929">
        <v>928</v>
      </c>
      <c r="Y929" s="1" t="s">
        <v>179</v>
      </c>
      <c r="Z929" s="1"/>
      <c r="AA929" s="2"/>
    </row>
    <row r="930" spans="8:27">
      <c r="H930">
        <v>929</v>
      </c>
      <c r="I930" s="1" t="s">
        <v>752</v>
      </c>
      <c r="J930" s="1"/>
      <c r="K930" s="2"/>
      <c r="L930">
        <v>929</v>
      </c>
      <c r="M930" s="1" t="s">
        <v>753</v>
      </c>
      <c r="N930" s="1"/>
      <c r="O930" s="2"/>
      <c r="P930">
        <v>929</v>
      </c>
      <c r="Q930" s="1" t="s">
        <v>754</v>
      </c>
      <c r="R930" s="1"/>
      <c r="S930" s="2"/>
      <c r="T930">
        <v>929</v>
      </c>
      <c r="U930" s="1" t="s">
        <v>178</v>
      </c>
      <c r="V930" s="1"/>
      <c r="W930" s="2"/>
      <c r="X930">
        <v>929</v>
      </c>
      <c r="Y930" s="1" t="s">
        <v>179</v>
      </c>
      <c r="Z930" s="1"/>
      <c r="AA930" s="2"/>
    </row>
    <row r="931" spans="8:27">
      <c r="H931">
        <v>930</v>
      </c>
      <c r="I931" s="1" t="s">
        <v>752</v>
      </c>
      <c r="J931" s="1"/>
      <c r="K931" s="2"/>
      <c r="L931">
        <v>930</v>
      </c>
      <c r="M931" s="1" t="s">
        <v>753</v>
      </c>
      <c r="N931" s="1"/>
      <c r="O931" s="2"/>
      <c r="P931">
        <v>930</v>
      </c>
      <c r="Q931" s="1" t="s">
        <v>754</v>
      </c>
      <c r="R931" s="1"/>
      <c r="S931" s="2"/>
      <c r="T931">
        <v>930</v>
      </c>
      <c r="U931" s="1" t="s">
        <v>178</v>
      </c>
      <c r="V931" s="1"/>
      <c r="W931" s="2"/>
      <c r="X931">
        <v>930</v>
      </c>
      <c r="Y931" s="1" t="s">
        <v>179</v>
      </c>
      <c r="Z931" s="1"/>
      <c r="AA931" s="2"/>
    </row>
    <row r="932" spans="8:27">
      <c r="H932">
        <v>931</v>
      </c>
      <c r="I932" s="1" t="s">
        <v>752</v>
      </c>
      <c r="J932" s="1"/>
      <c r="K932" s="2"/>
      <c r="L932">
        <v>931</v>
      </c>
      <c r="M932" s="1" t="s">
        <v>753</v>
      </c>
      <c r="N932" s="1"/>
      <c r="O932" s="2"/>
      <c r="P932">
        <v>931</v>
      </c>
      <c r="Q932" s="1" t="s">
        <v>754</v>
      </c>
      <c r="R932" s="1"/>
      <c r="S932" s="2"/>
      <c r="T932">
        <v>931</v>
      </c>
      <c r="U932" s="1" t="s">
        <v>178</v>
      </c>
      <c r="V932" s="1"/>
      <c r="W932" s="2"/>
      <c r="X932">
        <v>931</v>
      </c>
      <c r="Y932" s="1" t="s">
        <v>179</v>
      </c>
      <c r="Z932" s="1"/>
      <c r="AA932" s="2"/>
    </row>
    <row r="933" spans="8:27">
      <c r="H933">
        <v>932</v>
      </c>
      <c r="I933" s="1" t="s">
        <v>752</v>
      </c>
      <c r="J933" s="1"/>
      <c r="K933" s="2"/>
      <c r="L933">
        <v>932</v>
      </c>
      <c r="M933" s="1" t="s">
        <v>753</v>
      </c>
      <c r="N933" s="1"/>
      <c r="O933" s="2"/>
      <c r="P933">
        <v>932</v>
      </c>
      <c r="Q933" s="1" t="s">
        <v>754</v>
      </c>
      <c r="R933" s="1"/>
      <c r="S933" s="2"/>
      <c r="T933">
        <v>932</v>
      </c>
      <c r="U933" s="1" t="s">
        <v>178</v>
      </c>
      <c r="V933" s="1"/>
      <c r="W933" s="2"/>
      <c r="X933">
        <v>932</v>
      </c>
      <c r="Y933" s="1" t="s">
        <v>179</v>
      </c>
      <c r="Z933" s="1"/>
      <c r="AA933" s="2"/>
    </row>
    <row r="934" spans="8:27">
      <c r="H934">
        <v>933</v>
      </c>
      <c r="I934" s="1" t="s">
        <v>752</v>
      </c>
      <c r="J934" s="1"/>
      <c r="K934" s="2"/>
      <c r="L934">
        <v>933</v>
      </c>
      <c r="M934" s="1" t="s">
        <v>753</v>
      </c>
      <c r="N934" s="1"/>
      <c r="O934" s="2"/>
      <c r="P934">
        <v>933</v>
      </c>
      <c r="Q934" s="1" t="s">
        <v>754</v>
      </c>
      <c r="R934" s="1"/>
      <c r="S934" s="2"/>
      <c r="T934">
        <v>933</v>
      </c>
      <c r="U934" s="1" t="s">
        <v>178</v>
      </c>
      <c r="V934" s="1"/>
      <c r="W934" s="2"/>
      <c r="X934">
        <v>933</v>
      </c>
      <c r="Y934" s="1" t="s">
        <v>179</v>
      </c>
      <c r="Z934" s="1"/>
      <c r="AA934" s="2"/>
    </row>
    <row r="935" spans="8:27">
      <c r="H935">
        <v>934</v>
      </c>
      <c r="I935" s="1" t="s">
        <v>752</v>
      </c>
      <c r="J935" s="1"/>
      <c r="K935" s="2"/>
      <c r="L935">
        <v>934</v>
      </c>
      <c r="M935" s="1" t="s">
        <v>753</v>
      </c>
      <c r="N935" s="1"/>
      <c r="O935" s="2"/>
      <c r="P935">
        <v>934</v>
      </c>
      <c r="Q935" s="1" t="s">
        <v>754</v>
      </c>
      <c r="R935" s="1"/>
      <c r="S935" s="2"/>
      <c r="T935">
        <v>934</v>
      </c>
      <c r="U935" s="1" t="s">
        <v>178</v>
      </c>
      <c r="V935" s="1"/>
      <c r="W935" s="2"/>
      <c r="X935">
        <v>934</v>
      </c>
      <c r="Y935" s="1" t="s">
        <v>179</v>
      </c>
      <c r="Z935" s="1"/>
      <c r="AA935" s="2"/>
    </row>
    <row r="936" spans="8:27">
      <c r="H936">
        <v>935</v>
      </c>
      <c r="I936" s="1" t="s">
        <v>752</v>
      </c>
      <c r="J936" s="1"/>
      <c r="K936" s="2"/>
      <c r="L936">
        <v>935</v>
      </c>
      <c r="M936" s="1" t="s">
        <v>753</v>
      </c>
      <c r="N936" s="1"/>
      <c r="O936" s="2"/>
      <c r="P936">
        <v>935</v>
      </c>
      <c r="Q936" s="1" t="s">
        <v>754</v>
      </c>
      <c r="R936" s="1"/>
      <c r="S936" s="2"/>
      <c r="T936">
        <v>935</v>
      </c>
      <c r="U936" s="1" t="s">
        <v>178</v>
      </c>
      <c r="V936" s="1"/>
      <c r="W936" s="2"/>
      <c r="X936">
        <v>935</v>
      </c>
      <c r="Y936" s="1" t="s">
        <v>179</v>
      </c>
      <c r="Z936" s="1"/>
      <c r="AA936" s="2"/>
    </row>
    <row r="937" spans="8:27">
      <c r="H937">
        <v>936</v>
      </c>
      <c r="I937" s="1" t="s">
        <v>752</v>
      </c>
      <c r="J937" s="1"/>
      <c r="K937" s="2"/>
      <c r="L937">
        <v>936</v>
      </c>
      <c r="M937" s="1" t="s">
        <v>753</v>
      </c>
      <c r="N937" s="1"/>
      <c r="O937" s="2"/>
      <c r="P937">
        <v>936</v>
      </c>
      <c r="Q937" s="1" t="s">
        <v>754</v>
      </c>
      <c r="R937" s="1"/>
      <c r="S937" s="2"/>
      <c r="T937">
        <v>936</v>
      </c>
      <c r="U937" s="1" t="s">
        <v>178</v>
      </c>
      <c r="V937" s="1"/>
      <c r="W937" s="2"/>
      <c r="X937">
        <v>936</v>
      </c>
      <c r="Y937" s="1" t="s">
        <v>179</v>
      </c>
      <c r="Z937" s="1"/>
      <c r="AA937" s="2"/>
    </row>
    <row r="938" spans="8:27">
      <c r="H938">
        <v>937</v>
      </c>
      <c r="I938" s="1" t="s">
        <v>752</v>
      </c>
      <c r="J938" s="1"/>
      <c r="K938" s="2"/>
      <c r="L938">
        <v>937</v>
      </c>
      <c r="M938" s="1" t="s">
        <v>753</v>
      </c>
      <c r="N938" s="1"/>
      <c r="O938" s="2"/>
      <c r="P938">
        <v>937</v>
      </c>
      <c r="Q938" s="1" t="s">
        <v>754</v>
      </c>
      <c r="R938" s="1"/>
      <c r="S938" s="2"/>
      <c r="T938">
        <v>937</v>
      </c>
      <c r="U938" s="1" t="s">
        <v>178</v>
      </c>
      <c r="V938" s="1"/>
      <c r="W938" s="2"/>
      <c r="X938">
        <v>937</v>
      </c>
      <c r="Y938" s="1" t="s">
        <v>179</v>
      </c>
      <c r="Z938" s="1"/>
      <c r="AA938" s="2"/>
    </row>
    <row r="939" spans="8:27">
      <c r="H939">
        <v>938</v>
      </c>
      <c r="I939" s="1" t="s">
        <v>752</v>
      </c>
      <c r="J939" s="1"/>
      <c r="K939" s="2"/>
      <c r="L939">
        <v>938</v>
      </c>
      <c r="M939" s="1" t="s">
        <v>753</v>
      </c>
      <c r="N939" s="1"/>
      <c r="O939" s="2"/>
      <c r="P939">
        <v>938</v>
      </c>
      <c r="Q939" s="1" t="s">
        <v>754</v>
      </c>
      <c r="R939" s="1"/>
      <c r="S939" s="2"/>
      <c r="T939">
        <v>938</v>
      </c>
      <c r="U939" s="1" t="s">
        <v>178</v>
      </c>
      <c r="V939" s="1"/>
      <c r="W939" s="2"/>
      <c r="X939">
        <v>938</v>
      </c>
      <c r="Y939" s="1" t="s">
        <v>179</v>
      </c>
      <c r="Z939" s="1"/>
      <c r="AA939" s="2"/>
    </row>
    <row r="940" spans="8:27">
      <c r="H940">
        <v>939</v>
      </c>
      <c r="I940" s="1" t="s">
        <v>752</v>
      </c>
      <c r="J940" s="1"/>
      <c r="K940" s="2"/>
      <c r="L940">
        <v>939</v>
      </c>
      <c r="M940" s="1" t="s">
        <v>753</v>
      </c>
      <c r="N940" s="1"/>
      <c r="O940" s="2"/>
      <c r="P940">
        <v>939</v>
      </c>
      <c r="Q940" s="1" t="s">
        <v>754</v>
      </c>
      <c r="R940" s="1"/>
      <c r="S940" s="2"/>
      <c r="T940">
        <v>939</v>
      </c>
      <c r="U940" s="1" t="s">
        <v>178</v>
      </c>
      <c r="V940" s="1"/>
      <c r="W940" s="2"/>
      <c r="X940">
        <v>939</v>
      </c>
      <c r="Y940" s="1" t="s">
        <v>179</v>
      </c>
      <c r="Z940" s="1"/>
      <c r="AA940" s="2"/>
    </row>
    <row r="941" spans="8:27">
      <c r="H941">
        <v>940</v>
      </c>
      <c r="I941" s="1" t="s">
        <v>752</v>
      </c>
      <c r="J941" s="1"/>
      <c r="K941" s="2"/>
      <c r="L941">
        <v>940</v>
      </c>
      <c r="M941" s="1" t="s">
        <v>753</v>
      </c>
      <c r="N941" s="1"/>
      <c r="O941" s="2"/>
      <c r="P941">
        <v>940</v>
      </c>
      <c r="Q941" s="1" t="s">
        <v>754</v>
      </c>
      <c r="R941" s="1"/>
      <c r="S941" s="2"/>
      <c r="T941">
        <v>940</v>
      </c>
      <c r="U941" s="1" t="s">
        <v>178</v>
      </c>
      <c r="V941" s="1"/>
      <c r="W941" s="2"/>
      <c r="X941">
        <v>940</v>
      </c>
      <c r="Y941" s="1" t="s">
        <v>179</v>
      </c>
      <c r="Z941" s="1"/>
      <c r="AA941" s="2"/>
    </row>
    <row r="942" spans="8:27">
      <c r="H942">
        <v>941</v>
      </c>
      <c r="I942" s="1" t="s">
        <v>752</v>
      </c>
      <c r="J942" s="1"/>
      <c r="K942" s="2"/>
      <c r="L942">
        <v>941</v>
      </c>
      <c r="M942" s="1" t="s">
        <v>753</v>
      </c>
      <c r="N942" s="1"/>
      <c r="O942" s="2"/>
      <c r="P942">
        <v>941</v>
      </c>
      <c r="Q942" s="1" t="s">
        <v>754</v>
      </c>
      <c r="R942" s="1"/>
      <c r="S942" s="2"/>
      <c r="T942">
        <v>941</v>
      </c>
      <c r="U942" s="1" t="s">
        <v>178</v>
      </c>
      <c r="V942" s="1"/>
      <c r="W942" s="2"/>
      <c r="X942">
        <v>941</v>
      </c>
      <c r="Y942" s="1" t="s">
        <v>179</v>
      </c>
      <c r="Z942" s="1"/>
      <c r="AA942" s="2"/>
    </row>
    <row r="943" spans="8:27">
      <c r="H943">
        <v>942</v>
      </c>
      <c r="I943" s="1" t="s">
        <v>752</v>
      </c>
      <c r="J943" s="1"/>
      <c r="K943" s="2"/>
      <c r="L943">
        <v>942</v>
      </c>
      <c r="M943" s="1" t="s">
        <v>753</v>
      </c>
      <c r="N943" s="1"/>
      <c r="O943" s="2"/>
      <c r="P943">
        <v>942</v>
      </c>
      <c r="Q943" s="1" t="s">
        <v>754</v>
      </c>
      <c r="R943" s="1"/>
      <c r="S943" s="2"/>
      <c r="T943">
        <v>942</v>
      </c>
      <c r="U943" s="1" t="s">
        <v>178</v>
      </c>
      <c r="V943" s="1"/>
      <c r="W943" s="2"/>
      <c r="X943">
        <v>942</v>
      </c>
      <c r="Y943" s="1" t="s">
        <v>179</v>
      </c>
      <c r="Z943" s="1"/>
      <c r="AA943" s="2"/>
    </row>
    <row r="944" spans="8:27">
      <c r="H944">
        <v>943</v>
      </c>
      <c r="I944" s="1" t="s">
        <v>752</v>
      </c>
      <c r="J944" s="1"/>
      <c r="K944" s="2"/>
      <c r="L944">
        <v>943</v>
      </c>
      <c r="M944" s="1" t="s">
        <v>753</v>
      </c>
      <c r="N944" s="1"/>
      <c r="O944" s="2"/>
      <c r="P944">
        <v>943</v>
      </c>
      <c r="Q944" s="1" t="s">
        <v>754</v>
      </c>
      <c r="R944" s="1"/>
      <c r="S944" s="2"/>
      <c r="T944">
        <v>943</v>
      </c>
      <c r="U944" s="1" t="s">
        <v>178</v>
      </c>
      <c r="V944" s="1"/>
      <c r="W944" s="2"/>
      <c r="X944">
        <v>943</v>
      </c>
      <c r="Y944" s="1" t="s">
        <v>179</v>
      </c>
      <c r="Z944" s="1"/>
      <c r="AA944" s="2"/>
    </row>
    <row r="945" spans="8:27">
      <c r="H945">
        <v>944</v>
      </c>
      <c r="I945" s="1" t="s">
        <v>752</v>
      </c>
      <c r="J945" s="1"/>
      <c r="K945" s="2"/>
      <c r="L945">
        <v>944</v>
      </c>
      <c r="M945" s="1" t="s">
        <v>753</v>
      </c>
      <c r="N945" s="1"/>
      <c r="O945" s="2"/>
      <c r="P945">
        <v>944</v>
      </c>
      <c r="Q945" s="1" t="s">
        <v>754</v>
      </c>
      <c r="R945" s="1"/>
      <c r="S945" s="2"/>
      <c r="T945">
        <v>944</v>
      </c>
      <c r="U945" s="1" t="s">
        <v>178</v>
      </c>
      <c r="V945" s="1"/>
      <c r="W945" s="2"/>
      <c r="X945">
        <v>944</v>
      </c>
      <c r="Y945" s="1" t="s">
        <v>179</v>
      </c>
      <c r="Z945" s="1"/>
      <c r="AA945" s="2"/>
    </row>
    <row r="946" spans="8:27">
      <c r="H946">
        <v>945</v>
      </c>
      <c r="I946" s="1" t="s">
        <v>752</v>
      </c>
      <c r="J946" s="1"/>
      <c r="K946" s="2"/>
      <c r="L946">
        <v>945</v>
      </c>
      <c r="M946" s="1" t="s">
        <v>753</v>
      </c>
      <c r="N946" s="1"/>
      <c r="O946" s="2"/>
      <c r="P946">
        <v>945</v>
      </c>
      <c r="Q946" s="1" t="s">
        <v>754</v>
      </c>
      <c r="R946" s="1"/>
      <c r="S946" s="2"/>
      <c r="T946">
        <v>945</v>
      </c>
      <c r="U946" s="1" t="s">
        <v>178</v>
      </c>
      <c r="V946" s="1"/>
      <c r="W946" s="2"/>
      <c r="X946">
        <v>945</v>
      </c>
      <c r="Y946" s="1" t="s">
        <v>179</v>
      </c>
      <c r="Z946" s="1"/>
      <c r="AA946" s="2"/>
    </row>
    <row r="947" spans="8:27">
      <c r="H947">
        <v>946</v>
      </c>
      <c r="I947" s="1" t="s">
        <v>752</v>
      </c>
      <c r="J947" s="1"/>
      <c r="K947" s="2"/>
      <c r="L947">
        <v>946</v>
      </c>
      <c r="M947" s="1" t="s">
        <v>753</v>
      </c>
      <c r="N947" s="1"/>
      <c r="O947" s="2"/>
      <c r="P947">
        <v>946</v>
      </c>
      <c r="Q947" s="1" t="s">
        <v>754</v>
      </c>
      <c r="R947" s="1"/>
      <c r="S947" s="2"/>
      <c r="T947">
        <v>946</v>
      </c>
      <c r="U947" s="1" t="s">
        <v>178</v>
      </c>
      <c r="V947" s="1"/>
      <c r="W947" s="2"/>
      <c r="X947">
        <v>946</v>
      </c>
      <c r="Y947" s="1" t="s">
        <v>179</v>
      </c>
      <c r="Z947" s="1"/>
      <c r="AA947" s="2"/>
    </row>
    <row r="948" spans="8:27">
      <c r="H948">
        <v>947</v>
      </c>
      <c r="I948" s="1" t="s">
        <v>752</v>
      </c>
      <c r="J948" s="1"/>
      <c r="K948" s="2"/>
      <c r="L948">
        <v>947</v>
      </c>
      <c r="M948" s="1" t="s">
        <v>753</v>
      </c>
      <c r="N948" s="1"/>
      <c r="O948" s="2"/>
      <c r="P948">
        <v>947</v>
      </c>
      <c r="Q948" s="1" t="s">
        <v>754</v>
      </c>
      <c r="R948" s="1"/>
      <c r="S948" s="2"/>
      <c r="T948">
        <v>947</v>
      </c>
      <c r="U948" s="1" t="s">
        <v>178</v>
      </c>
      <c r="V948" s="1"/>
      <c r="W948" s="2"/>
      <c r="X948">
        <v>947</v>
      </c>
      <c r="Y948" s="1" t="s">
        <v>179</v>
      </c>
      <c r="Z948" s="1"/>
      <c r="AA948" s="2"/>
    </row>
    <row r="949" spans="8:27">
      <c r="H949">
        <v>948</v>
      </c>
      <c r="I949" s="1" t="s">
        <v>752</v>
      </c>
      <c r="J949" s="1"/>
      <c r="K949" s="2"/>
      <c r="L949">
        <v>948</v>
      </c>
      <c r="M949" s="1" t="s">
        <v>753</v>
      </c>
      <c r="N949" s="1"/>
      <c r="O949" s="2"/>
      <c r="P949">
        <v>948</v>
      </c>
      <c r="Q949" s="1" t="s">
        <v>754</v>
      </c>
      <c r="R949" s="1"/>
      <c r="S949" s="2"/>
      <c r="T949">
        <v>948</v>
      </c>
      <c r="U949" s="1" t="s">
        <v>178</v>
      </c>
      <c r="V949" s="1"/>
      <c r="W949" s="2"/>
      <c r="X949">
        <v>948</v>
      </c>
      <c r="Y949" s="1" t="s">
        <v>179</v>
      </c>
      <c r="Z949" s="1"/>
      <c r="AA949" s="2"/>
    </row>
    <row r="950" spans="8:27">
      <c r="H950">
        <v>949</v>
      </c>
      <c r="I950" s="1" t="s">
        <v>752</v>
      </c>
      <c r="J950" s="1"/>
      <c r="K950" s="2"/>
      <c r="L950">
        <v>949</v>
      </c>
      <c r="M950" s="1" t="s">
        <v>753</v>
      </c>
      <c r="N950" s="1"/>
      <c r="O950" s="2"/>
      <c r="P950">
        <v>949</v>
      </c>
      <c r="Q950" s="1" t="s">
        <v>754</v>
      </c>
      <c r="R950" s="1"/>
      <c r="S950" s="2"/>
      <c r="T950">
        <v>949</v>
      </c>
      <c r="U950" s="1" t="s">
        <v>178</v>
      </c>
      <c r="V950" s="1"/>
      <c r="W950" s="2"/>
      <c r="X950">
        <v>949</v>
      </c>
      <c r="Y950" s="1" t="s">
        <v>179</v>
      </c>
      <c r="Z950" s="1"/>
      <c r="AA950" s="2"/>
    </row>
    <row r="951" spans="8:27">
      <c r="H951">
        <v>950</v>
      </c>
      <c r="I951" s="1" t="s">
        <v>752</v>
      </c>
      <c r="J951" s="1"/>
      <c r="K951" s="2"/>
      <c r="L951">
        <v>950</v>
      </c>
      <c r="M951" s="1" t="s">
        <v>753</v>
      </c>
      <c r="N951" s="1"/>
      <c r="O951" s="2"/>
      <c r="P951">
        <v>950</v>
      </c>
      <c r="Q951" s="1" t="s">
        <v>754</v>
      </c>
      <c r="R951" s="1"/>
      <c r="S951" s="2"/>
      <c r="T951">
        <v>950</v>
      </c>
      <c r="U951" s="1" t="s">
        <v>178</v>
      </c>
      <c r="V951" s="1"/>
      <c r="W951" s="2"/>
      <c r="X951">
        <v>950</v>
      </c>
      <c r="Y951" s="1" t="s">
        <v>179</v>
      </c>
      <c r="Z951" s="1"/>
      <c r="AA951" s="2"/>
    </row>
    <row r="952" spans="8:27">
      <c r="H952">
        <v>951</v>
      </c>
      <c r="I952" s="1" t="s">
        <v>752</v>
      </c>
      <c r="J952" s="1"/>
      <c r="K952" s="2"/>
      <c r="L952">
        <v>951</v>
      </c>
      <c r="M952" s="1" t="s">
        <v>753</v>
      </c>
      <c r="N952" s="1"/>
      <c r="O952" s="2"/>
      <c r="P952">
        <v>951</v>
      </c>
      <c r="Q952" s="1" t="s">
        <v>754</v>
      </c>
      <c r="R952" s="1"/>
      <c r="S952" s="2"/>
      <c r="T952">
        <v>951</v>
      </c>
      <c r="U952" s="1" t="s">
        <v>178</v>
      </c>
      <c r="V952" s="1"/>
      <c r="W952" s="2"/>
      <c r="X952">
        <v>951</v>
      </c>
      <c r="Y952" s="1" t="s">
        <v>179</v>
      </c>
      <c r="Z952" s="1"/>
      <c r="AA952" s="2"/>
    </row>
    <row r="953" spans="8:27">
      <c r="H953">
        <v>952</v>
      </c>
      <c r="I953" s="1" t="s">
        <v>752</v>
      </c>
      <c r="J953" s="1"/>
      <c r="K953" s="2"/>
      <c r="L953">
        <v>952</v>
      </c>
      <c r="M953" s="1" t="s">
        <v>753</v>
      </c>
      <c r="N953" s="1"/>
      <c r="O953" s="2"/>
      <c r="P953">
        <v>952</v>
      </c>
      <c r="Q953" s="1" t="s">
        <v>754</v>
      </c>
      <c r="R953" s="1"/>
      <c r="S953" s="2"/>
      <c r="T953">
        <v>952</v>
      </c>
      <c r="U953" s="1" t="s">
        <v>178</v>
      </c>
      <c r="V953" s="1"/>
      <c r="W953" s="2"/>
      <c r="X953">
        <v>952</v>
      </c>
      <c r="Y953" s="1" t="s">
        <v>179</v>
      </c>
      <c r="Z953" s="1"/>
      <c r="AA953" s="2"/>
    </row>
    <row r="954" spans="8:27">
      <c r="H954">
        <v>953</v>
      </c>
      <c r="I954" s="1" t="s">
        <v>752</v>
      </c>
      <c r="J954" s="1"/>
      <c r="K954" s="2"/>
      <c r="L954">
        <v>953</v>
      </c>
      <c r="M954" s="1" t="s">
        <v>753</v>
      </c>
      <c r="N954" s="1"/>
      <c r="O954" s="2"/>
      <c r="P954">
        <v>953</v>
      </c>
      <c r="Q954" s="1" t="s">
        <v>754</v>
      </c>
      <c r="R954" s="1"/>
      <c r="S954" s="2"/>
      <c r="T954">
        <v>953</v>
      </c>
      <c r="U954" s="1" t="s">
        <v>178</v>
      </c>
      <c r="V954" s="1"/>
      <c r="W954" s="2"/>
      <c r="X954">
        <v>953</v>
      </c>
      <c r="Y954" s="1" t="s">
        <v>179</v>
      </c>
      <c r="Z954" s="1"/>
      <c r="AA954" s="2"/>
    </row>
    <row r="955" spans="8:27">
      <c r="H955">
        <v>954</v>
      </c>
      <c r="I955" s="1" t="s">
        <v>752</v>
      </c>
      <c r="J955" s="1"/>
      <c r="K955" s="2"/>
      <c r="L955">
        <v>954</v>
      </c>
      <c r="M955" s="1" t="s">
        <v>753</v>
      </c>
      <c r="N955" s="1"/>
      <c r="O955" s="2"/>
      <c r="P955">
        <v>954</v>
      </c>
      <c r="Q955" s="1" t="s">
        <v>754</v>
      </c>
      <c r="R955" s="1"/>
      <c r="S955" s="2"/>
      <c r="T955">
        <v>954</v>
      </c>
      <c r="U955" s="1" t="s">
        <v>178</v>
      </c>
      <c r="V955" s="1"/>
      <c r="W955" s="2"/>
      <c r="X955">
        <v>954</v>
      </c>
      <c r="Y955" s="1" t="s">
        <v>179</v>
      </c>
      <c r="Z955" s="1"/>
      <c r="AA955" s="2"/>
    </row>
    <row r="956" spans="8:27">
      <c r="H956">
        <v>955</v>
      </c>
      <c r="I956" s="1" t="s">
        <v>752</v>
      </c>
      <c r="J956" s="1"/>
      <c r="K956" s="2"/>
      <c r="L956">
        <v>955</v>
      </c>
      <c r="M956" s="1" t="s">
        <v>753</v>
      </c>
      <c r="N956" s="1"/>
      <c r="O956" s="2"/>
      <c r="P956">
        <v>955</v>
      </c>
      <c r="Q956" s="1" t="s">
        <v>754</v>
      </c>
      <c r="R956" s="1"/>
      <c r="S956" s="2"/>
      <c r="T956">
        <v>955</v>
      </c>
      <c r="U956" s="1" t="s">
        <v>178</v>
      </c>
      <c r="V956" s="1"/>
      <c r="W956" s="2"/>
      <c r="X956">
        <v>955</v>
      </c>
      <c r="Y956" s="1" t="s">
        <v>179</v>
      </c>
      <c r="Z956" s="1"/>
      <c r="AA956" s="2"/>
    </row>
    <row r="957" spans="8:27">
      <c r="H957">
        <v>956</v>
      </c>
      <c r="I957" s="1" t="s">
        <v>752</v>
      </c>
      <c r="J957" s="1"/>
      <c r="K957" s="2"/>
      <c r="L957">
        <v>956</v>
      </c>
      <c r="M957" s="1" t="s">
        <v>753</v>
      </c>
      <c r="N957" s="1"/>
      <c r="O957" s="2"/>
      <c r="P957">
        <v>956</v>
      </c>
      <c r="Q957" s="1" t="s">
        <v>754</v>
      </c>
      <c r="R957" s="1"/>
      <c r="S957" s="2"/>
      <c r="T957">
        <v>956</v>
      </c>
      <c r="U957" s="1" t="s">
        <v>178</v>
      </c>
      <c r="V957" s="1"/>
      <c r="W957" s="2"/>
      <c r="X957">
        <v>956</v>
      </c>
      <c r="Y957" s="1" t="s">
        <v>179</v>
      </c>
      <c r="Z957" s="1"/>
      <c r="AA957" s="2"/>
    </row>
    <row r="958" spans="8:27">
      <c r="H958">
        <v>957</v>
      </c>
      <c r="I958" s="1" t="s">
        <v>752</v>
      </c>
      <c r="J958" s="1"/>
      <c r="K958" s="2"/>
      <c r="L958">
        <v>957</v>
      </c>
      <c r="M958" s="1" t="s">
        <v>753</v>
      </c>
      <c r="N958" s="1"/>
      <c r="O958" s="2"/>
      <c r="P958">
        <v>957</v>
      </c>
      <c r="Q958" s="1" t="s">
        <v>754</v>
      </c>
      <c r="R958" s="1"/>
      <c r="S958" s="2"/>
      <c r="T958">
        <v>957</v>
      </c>
      <c r="U958" s="1" t="s">
        <v>178</v>
      </c>
      <c r="V958" s="1"/>
      <c r="W958" s="2"/>
      <c r="X958">
        <v>957</v>
      </c>
      <c r="Y958" s="1" t="s">
        <v>179</v>
      </c>
      <c r="Z958" s="1"/>
      <c r="AA958" s="2"/>
    </row>
    <row r="959" spans="8:27">
      <c r="H959">
        <v>958</v>
      </c>
      <c r="I959" s="1" t="s">
        <v>752</v>
      </c>
      <c r="J959" s="1"/>
      <c r="K959" s="2"/>
      <c r="L959">
        <v>958</v>
      </c>
      <c r="M959" s="1" t="s">
        <v>753</v>
      </c>
      <c r="N959" s="1"/>
      <c r="O959" s="2"/>
      <c r="P959">
        <v>958</v>
      </c>
      <c r="Q959" s="1" t="s">
        <v>754</v>
      </c>
      <c r="R959" s="1"/>
      <c r="S959" s="2"/>
      <c r="T959">
        <v>958</v>
      </c>
      <c r="U959" s="1" t="s">
        <v>178</v>
      </c>
      <c r="V959" s="1"/>
      <c r="W959" s="2"/>
      <c r="X959">
        <v>958</v>
      </c>
      <c r="Y959" s="1" t="s">
        <v>179</v>
      </c>
      <c r="Z959" s="1"/>
      <c r="AA959" s="2"/>
    </row>
    <row r="960" spans="8:27">
      <c r="H960">
        <v>959</v>
      </c>
      <c r="I960" s="1" t="s">
        <v>752</v>
      </c>
      <c r="J960" s="1"/>
      <c r="K960" s="2"/>
      <c r="L960">
        <v>959</v>
      </c>
      <c r="M960" s="1" t="s">
        <v>753</v>
      </c>
      <c r="N960" s="1"/>
      <c r="O960" s="2"/>
      <c r="P960">
        <v>959</v>
      </c>
      <c r="Q960" s="1" t="s">
        <v>754</v>
      </c>
      <c r="R960" s="1"/>
      <c r="S960" s="2"/>
      <c r="T960">
        <v>959</v>
      </c>
      <c r="U960" s="1" t="s">
        <v>178</v>
      </c>
      <c r="V960" s="1"/>
      <c r="W960" s="2"/>
      <c r="X960">
        <v>959</v>
      </c>
      <c r="Y960" s="1" t="s">
        <v>179</v>
      </c>
      <c r="Z960" s="1"/>
      <c r="AA960" s="2"/>
    </row>
    <row r="961" spans="8:27">
      <c r="H961">
        <v>960</v>
      </c>
      <c r="I961" s="1" t="s">
        <v>752</v>
      </c>
      <c r="J961" s="1"/>
      <c r="K961" s="2"/>
      <c r="L961">
        <v>960</v>
      </c>
      <c r="M961" s="1" t="s">
        <v>753</v>
      </c>
      <c r="N961" s="1"/>
      <c r="O961" s="2"/>
      <c r="P961">
        <v>960</v>
      </c>
      <c r="Q961" s="1" t="s">
        <v>754</v>
      </c>
      <c r="R961" s="1"/>
      <c r="S961" s="2"/>
      <c r="T961">
        <v>960</v>
      </c>
      <c r="U961" s="1" t="s">
        <v>178</v>
      </c>
      <c r="V961" s="1"/>
      <c r="W961" s="2"/>
      <c r="X961">
        <v>960</v>
      </c>
      <c r="Y961" s="1" t="s">
        <v>179</v>
      </c>
      <c r="Z961" s="1"/>
      <c r="AA961" s="2"/>
    </row>
    <row r="962" spans="8:27">
      <c r="H962">
        <v>961</v>
      </c>
      <c r="I962" s="1" t="s">
        <v>752</v>
      </c>
      <c r="J962" s="1"/>
      <c r="K962" s="2"/>
      <c r="L962">
        <v>961</v>
      </c>
      <c r="M962" s="1" t="s">
        <v>753</v>
      </c>
      <c r="N962" s="1"/>
      <c r="O962" s="2"/>
      <c r="P962">
        <v>961</v>
      </c>
      <c r="Q962" s="1" t="s">
        <v>754</v>
      </c>
      <c r="R962" s="1"/>
      <c r="S962" s="2"/>
      <c r="T962">
        <v>961</v>
      </c>
      <c r="U962" s="1" t="s">
        <v>178</v>
      </c>
      <c r="V962" s="1"/>
      <c r="W962" s="2"/>
      <c r="X962">
        <v>961</v>
      </c>
      <c r="Y962" s="1" t="s">
        <v>179</v>
      </c>
      <c r="Z962" s="1"/>
      <c r="AA962" s="2"/>
    </row>
    <row r="963" spans="8:27">
      <c r="H963">
        <v>962</v>
      </c>
      <c r="I963" s="1" t="s">
        <v>752</v>
      </c>
      <c r="J963" s="1"/>
      <c r="K963" s="2"/>
      <c r="L963">
        <v>962</v>
      </c>
      <c r="M963" s="1" t="s">
        <v>753</v>
      </c>
      <c r="N963" s="1"/>
      <c r="O963" s="2"/>
      <c r="P963">
        <v>962</v>
      </c>
      <c r="Q963" s="1" t="s">
        <v>754</v>
      </c>
      <c r="R963" s="1"/>
      <c r="S963" s="2"/>
      <c r="T963">
        <v>962</v>
      </c>
      <c r="U963" s="1" t="s">
        <v>178</v>
      </c>
      <c r="V963" s="1"/>
      <c r="W963" s="2"/>
      <c r="X963">
        <v>962</v>
      </c>
      <c r="Y963" s="1" t="s">
        <v>179</v>
      </c>
      <c r="Z963" s="1"/>
      <c r="AA963" s="2"/>
    </row>
    <row r="964" spans="8:27">
      <c r="H964">
        <v>963</v>
      </c>
      <c r="I964" s="1" t="s">
        <v>752</v>
      </c>
      <c r="J964" s="10"/>
      <c r="K964" s="2"/>
      <c r="L964">
        <v>963</v>
      </c>
      <c r="M964" s="1" t="s">
        <v>753</v>
      </c>
      <c r="N964" s="1"/>
      <c r="O964" s="2"/>
      <c r="P964">
        <v>963</v>
      </c>
      <c r="Q964" s="1" t="s">
        <v>754</v>
      </c>
      <c r="R964" s="1"/>
      <c r="S964" s="2"/>
      <c r="T964">
        <v>963</v>
      </c>
      <c r="U964" s="1" t="s">
        <v>178</v>
      </c>
      <c r="V964" s="1"/>
      <c r="W964" s="2"/>
      <c r="X964">
        <v>963</v>
      </c>
      <c r="Y964" s="1" t="s">
        <v>179</v>
      </c>
      <c r="Z964" s="1"/>
      <c r="AA964" s="2"/>
    </row>
    <row r="965" spans="8:27">
      <c r="H965">
        <v>964</v>
      </c>
      <c r="I965" s="1" t="s">
        <v>752</v>
      </c>
      <c r="J965" s="10"/>
      <c r="K965" s="2"/>
      <c r="L965">
        <v>964</v>
      </c>
      <c r="M965" s="1" t="s">
        <v>753</v>
      </c>
      <c r="N965" s="1"/>
      <c r="O965" s="2"/>
      <c r="P965">
        <v>964</v>
      </c>
      <c r="Q965" s="1" t="s">
        <v>754</v>
      </c>
      <c r="R965" s="1"/>
      <c r="S965" s="2"/>
      <c r="T965">
        <v>964</v>
      </c>
      <c r="U965" s="1" t="s">
        <v>178</v>
      </c>
      <c r="V965" s="1"/>
      <c r="W965" s="2"/>
      <c r="X965">
        <v>964</v>
      </c>
      <c r="Y965" s="1" t="s">
        <v>179</v>
      </c>
      <c r="Z965" s="1"/>
      <c r="AA965" s="2"/>
    </row>
    <row r="966" spans="8:27">
      <c r="H966">
        <v>965</v>
      </c>
      <c r="I966" s="1" t="s">
        <v>752</v>
      </c>
      <c r="J966" s="10"/>
      <c r="K966" s="2"/>
      <c r="L966">
        <v>965</v>
      </c>
      <c r="M966" s="1" t="s">
        <v>753</v>
      </c>
      <c r="N966" s="1"/>
      <c r="O966" s="2"/>
      <c r="P966">
        <v>965</v>
      </c>
      <c r="Q966" s="1" t="s">
        <v>754</v>
      </c>
      <c r="R966" s="1"/>
      <c r="S966" s="2"/>
      <c r="T966">
        <v>965</v>
      </c>
      <c r="U966" s="1" t="s">
        <v>178</v>
      </c>
      <c r="V966" s="1"/>
      <c r="W966" s="2"/>
      <c r="X966">
        <v>965</v>
      </c>
      <c r="Y966" s="1" t="s">
        <v>179</v>
      </c>
      <c r="Z966" s="1"/>
      <c r="AA966" s="2"/>
    </row>
    <row r="967" spans="8:27">
      <c r="H967">
        <v>966</v>
      </c>
      <c r="I967" s="1" t="s">
        <v>752</v>
      </c>
      <c r="J967" s="10"/>
      <c r="K967" s="2"/>
      <c r="L967">
        <v>966</v>
      </c>
      <c r="M967" s="1" t="s">
        <v>753</v>
      </c>
      <c r="N967" s="1"/>
      <c r="O967" s="2"/>
      <c r="P967">
        <v>966</v>
      </c>
      <c r="Q967" s="1" t="s">
        <v>754</v>
      </c>
      <c r="R967" s="1"/>
      <c r="S967" s="2"/>
      <c r="T967">
        <v>966</v>
      </c>
      <c r="U967" s="1" t="s">
        <v>178</v>
      </c>
      <c r="V967" s="1"/>
      <c r="W967" s="2"/>
      <c r="X967">
        <v>966</v>
      </c>
      <c r="Y967" s="1" t="s">
        <v>179</v>
      </c>
      <c r="Z967" s="1"/>
      <c r="AA967" s="2"/>
    </row>
    <row r="968" spans="8:27">
      <c r="H968">
        <v>967</v>
      </c>
      <c r="I968" s="1" t="s">
        <v>752</v>
      </c>
      <c r="J968" s="10"/>
      <c r="K968" s="2"/>
      <c r="L968">
        <v>967</v>
      </c>
      <c r="M968" s="1" t="s">
        <v>753</v>
      </c>
      <c r="N968" s="1"/>
      <c r="O968" s="2"/>
      <c r="P968">
        <v>967</v>
      </c>
      <c r="Q968" s="1" t="s">
        <v>754</v>
      </c>
      <c r="R968" s="1"/>
      <c r="S968" s="2"/>
      <c r="T968">
        <v>967</v>
      </c>
      <c r="U968" s="1" t="s">
        <v>178</v>
      </c>
      <c r="V968" s="1"/>
      <c r="W968" s="2"/>
      <c r="X968">
        <v>967</v>
      </c>
      <c r="Y968" s="1" t="s">
        <v>179</v>
      </c>
      <c r="Z968" s="1"/>
      <c r="AA968" s="2"/>
    </row>
    <row r="969" spans="8:27">
      <c r="H969">
        <v>968</v>
      </c>
      <c r="I969" s="1" t="s">
        <v>752</v>
      </c>
      <c r="J969" s="10"/>
      <c r="K969" s="2"/>
      <c r="L969">
        <v>968</v>
      </c>
      <c r="M969" s="1" t="s">
        <v>753</v>
      </c>
      <c r="N969" s="1"/>
      <c r="O969" s="2"/>
      <c r="P969">
        <v>968</v>
      </c>
      <c r="Q969" s="1" t="s">
        <v>754</v>
      </c>
      <c r="R969" s="1"/>
      <c r="S969" s="2"/>
      <c r="T969">
        <v>968</v>
      </c>
      <c r="U969" s="1" t="s">
        <v>178</v>
      </c>
      <c r="V969" s="1"/>
      <c r="W969" s="2"/>
      <c r="X969">
        <v>968</v>
      </c>
      <c r="Y969" s="1" t="s">
        <v>179</v>
      </c>
      <c r="Z969" s="1"/>
      <c r="AA969" s="2"/>
    </row>
    <row r="970" spans="8:27">
      <c r="H970">
        <v>969</v>
      </c>
      <c r="I970" s="1" t="s">
        <v>752</v>
      </c>
      <c r="J970" s="10"/>
      <c r="K970" s="2"/>
      <c r="L970">
        <v>969</v>
      </c>
      <c r="M970" s="1" t="s">
        <v>753</v>
      </c>
      <c r="N970" s="1"/>
      <c r="O970" s="2"/>
      <c r="P970">
        <v>969</v>
      </c>
      <c r="Q970" s="1" t="s">
        <v>754</v>
      </c>
      <c r="R970" s="1"/>
      <c r="S970" s="2"/>
      <c r="T970">
        <v>969</v>
      </c>
      <c r="U970" s="1" t="s">
        <v>178</v>
      </c>
      <c r="V970" s="1"/>
      <c r="W970" s="2"/>
      <c r="X970">
        <v>969</v>
      </c>
      <c r="Y970" s="1" t="s">
        <v>179</v>
      </c>
      <c r="Z970" s="1"/>
      <c r="AA970" s="2"/>
    </row>
    <row r="971" spans="8:27">
      <c r="H971">
        <v>970</v>
      </c>
      <c r="I971" s="1" t="s">
        <v>752</v>
      </c>
      <c r="J971" s="10"/>
      <c r="K971" s="2"/>
      <c r="L971">
        <v>970</v>
      </c>
      <c r="M971" s="1" t="s">
        <v>753</v>
      </c>
      <c r="N971" s="1"/>
      <c r="O971" s="2"/>
      <c r="P971">
        <v>970</v>
      </c>
      <c r="Q971" s="1" t="s">
        <v>754</v>
      </c>
      <c r="R971" s="1"/>
      <c r="S971" s="2"/>
      <c r="T971">
        <v>970</v>
      </c>
      <c r="U971" s="1" t="s">
        <v>178</v>
      </c>
      <c r="V971" s="1"/>
      <c r="W971" s="2"/>
      <c r="X971">
        <v>970</v>
      </c>
      <c r="Y971" s="1" t="s">
        <v>179</v>
      </c>
      <c r="Z971" s="1"/>
      <c r="AA971" s="2"/>
    </row>
    <row r="972" spans="8:27">
      <c r="H972">
        <v>971</v>
      </c>
      <c r="I972" s="1" t="s">
        <v>752</v>
      </c>
      <c r="J972" s="10"/>
      <c r="K972" s="2"/>
      <c r="L972">
        <v>971</v>
      </c>
      <c r="M972" s="1" t="s">
        <v>753</v>
      </c>
      <c r="N972" s="1"/>
      <c r="O972" s="2"/>
      <c r="P972">
        <v>971</v>
      </c>
      <c r="Q972" s="1" t="s">
        <v>754</v>
      </c>
      <c r="R972" s="1"/>
      <c r="S972" s="2"/>
      <c r="T972">
        <v>971</v>
      </c>
      <c r="U972" s="1" t="s">
        <v>178</v>
      </c>
      <c r="V972" s="1"/>
      <c r="W972" s="2"/>
      <c r="X972">
        <v>971</v>
      </c>
      <c r="Y972" s="1" t="s">
        <v>179</v>
      </c>
      <c r="Z972" s="1"/>
      <c r="AA972" s="2"/>
    </row>
    <row r="973" spans="8:27">
      <c r="H973">
        <v>972</v>
      </c>
      <c r="I973" s="1" t="s">
        <v>752</v>
      </c>
      <c r="J973" s="10"/>
      <c r="K973" s="2"/>
      <c r="L973">
        <v>972</v>
      </c>
      <c r="M973" s="1" t="s">
        <v>753</v>
      </c>
      <c r="N973" s="1"/>
      <c r="O973" s="2"/>
      <c r="P973">
        <v>972</v>
      </c>
      <c r="Q973" s="1" t="s">
        <v>754</v>
      </c>
      <c r="R973" s="1"/>
      <c r="S973" s="2"/>
      <c r="T973">
        <v>972</v>
      </c>
      <c r="U973" s="1" t="s">
        <v>178</v>
      </c>
      <c r="V973" s="1"/>
      <c r="W973" s="2"/>
      <c r="X973">
        <v>972</v>
      </c>
      <c r="Y973" s="1" t="s">
        <v>179</v>
      </c>
      <c r="Z973" s="1"/>
      <c r="AA973" s="2"/>
    </row>
    <row r="974" spans="8:27">
      <c r="H974">
        <v>973</v>
      </c>
      <c r="I974" s="1" t="s">
        <v>752</v>
      </c>
      <c r="J974" s="10"/>
      <c r="K974" s="2"/>
      <c r="L974">
        <v>973</v>
      </c>
      <c r="M974" s="1" t="s">
        <v>753</v>
      </c>
      <c r="N974" s="1"/>
      <c r="O974" s="2"/>
      <c r="P974">
        <v>973</v>
      </c>
      <c r="Q974" s="1" t="s">
        <v>754</v>
      </c>
      <c r="R974" s="1"/>
      <c r="S974" s="2"/>
      <c r="T974">
        <v>973</v>
      </c>
      <c r="U974" s="1" t="s">
        <v>178</v>
      </c>
      <c r="V974" s="1"/>
      <c r="W974" s="2"/>
      <c r="X974">
        <v>973</v>
      </c>
      <c r="Y974" s="1" t="s">
        <v>179</v>
      </c>
      <c r="Z974" s="1"/>
      <c r="AA974" s="2"/>
    </row>
    <row r="975" spans="8:27">
      <c r="H975">
        <v>974</v>
      </c>
      <c r="I975" s="1" t="s">
        <v>752</v>
      </c>
      <c r="J975" s="10"/>
      <c r="K975" s="2"/>
      <c r="L975">
        <v>974</v>
      </c>
      <c r="M975" s="1" t="s">
        <v>753</v>
      </c>
      <c r="N975" s="1"/>
      <c r="O975" s="2"/>
      <c r="P975">
        <v>974</v>
      </c>
      <c r="Q975" s="1" t="s">
        <v>754</v>
      </c>
      <c r="R975" s="1"/>
      <c r="S975" s="2"/>
      <c r="T975">
        <v>974</v>
      </c>
      <c r="U975" s="1" t="s">
        <v>178</v>
      </c>
      <c r="V975" s="1"/>
      <c r="W975" s="2"/>
      <c r="X975">
        <v>974</v>
      </c>
      <c r="Y975" s="1" t="s">
        <v>179</v>
      </c>
      <c r="Z975" s="1"/>
      <c r="AA975" s="2"/>
    </row>
    <row r="976" spans="8:27">
      <c r="H976">
        <v>975</v>
      </c>
      <c r="I976" s="1" t="s">
        <v>752</v>
      </c>
      <c r="J976" s="10"/>
      <c r="K976" s="2"/>
      <c r="L976">
        <v>975</v>
      </c>
      <c r="M976" s="1" t="s">
        <v>753</v>
      </c>
      <c r="N976" s="1"/>
      <c r="O976" s="2"/>
      <c r="P976">
        <v>975</v>
      </c>
      <c r="Q976" s="1" t="s">
        <v>754</v>
      </c>
      <c r="R976" s="1"/>
      <c r="S976" s="2"/>
      <c r="T976">
        <v>975</v>
      </c>
      <c r="U976" s="1" t="s">
        <v>178</v>
      </c>
      <c r="V976" s="1"/>
      <c r="W976" s="2"/>
      <c r="X976">
        <v>975</v>
      </c>
      <c r="Y976" s="1" t="s">
        <v>179</v>
      </c>
      <c r="Z976" s="1"/>
      <c r="AA976" s="2"/>
    </row>
    <row r="977" spans="8:27">
      <c r="H977">
        <v>976</v>
      </c>
      <c r="I977" s="1" t="s">
        <v>752</v>
      </c>
      <c r="J977" s="1"/>
      <c r="K977" s="2"/>
      <c r="L977">
        <v>976</v>
      </c>
      <c r="M977" s="1" t="s">
        <v>753</v>
      </c>
      <c r="N977" s="1"/>
      <c r="O977" s="2"/>
      <c r="P977">
        <v>976</v>
      </c>
      <c r="Q977" s="1" t="s">
        <v>754</v>
      </c>
      <c r="R977" s="1"/>
      <c r="S977" s="2"/>
      <c r="T977">
        <v>976</v>
      </c>
      <c r="U977" s="1" t="s">
        <v>178</v>
      </c>
      <c r="V977" s="1"/>
      <c r="W977" s="2"/>
      <c r="X977">
        <v>976</v>
      </c>
      <c r="Y977" s="1" t="s">
        <v>179</v>
      </c>
      <c r="Z977" s="1"/>
      <c r="AA977" s="2"/>
    </row>
    <row r="978" spans="8:27">
      <c r="H978">
        <v>977</v>
      </c>
      <c r="I978" s="1" t="s">
        <v>752</v>
      </c>
      <c r="J978" s="1"/>
      <c r="K978" s="2"/>
      <c r="L978">
        <v>977</v>
      </c>
      <c r="M978" s="1" t="s">
        <v>753</v>
      </c>
      <c r="N978" s="1"/>
      <c r="O978" s="2"/>
      <c r="P978">
        <v>977</v>
      </c>
      <c r="Q978" s="1" t="s">
        <v>754</v>
      </c>
      <c r="R978" s="1"/>
      <c r="S978" s="2"/>
      <c r="T978">
        <v>977</v>
      </c>
      <c r="U978" s="1" t="s">
        <v>178</v>
      </c>
      <c r="V978" s="1"/>
      <c r="W978" s="2"/>
      <c r="X978">
        <v>977</v>
      </c>
      <c r="Y978" s="1" t="s">
        <v>179</v>
      </c>
      <c r="Z978" s="1"/>
      <c r="AA978" s="2"/>
    </row>
    <row r="979" spans="8:27">
      <c r="H979">
        <v>978</v>
      </c>
      <c r="I979" s="1" t="s">
        <v>752</v>
      </c>
      <c r="J979" s="1"/>
      <c r="K979" s="2"/>
      <c r="L979">
        <v>978</v>
      </c>
      <c r="M979" s="1" t="s">
        <v>753</v>
      </c>
      <c r="N979" s="1"/>
      <c r="O979" s="2"/>
      <c r="P979">
        <v>978</v>
      </c>
      <c r="Q979" s="1" t="s">
        <v>754</v>
      </c>
      <c r="R979" s="1"/>
      <c r="S979" s="2"/>
      <c r="T979">
        <v>978</v>
      </c>
      <c r="U979" s="1" t="s">
        <v>178</v>
      </c>
      <c r="V979" s="1"/>
      <c r="W979" s="2"/>
      <c r="X979">
        <v>978</v>
      </c>
      <c r="Y979" s="1" t="s">
        <v>179</v>
      </c>
      <c r="Z979" s="1"/>
      <c r="AA979" s="2"/>
    </row>
    <row r="980" spans="8:27">
      <c r="H980">
        <v>979</v>
      </c>
      <c r="I980" s="1" t="s">
        <v>752</v>
      </c>
      <c r="J980" s="1"/>
      <c r="K980" s="2"/>
      <c r="L980">
        <v>979</v>
      </c>
      <c r="M980" s="1" t="s">
        <v>753</v>
      </c>
      <c r="N980" s="1"/>
      <c r="O980" s="2"/>
      <c r="P980">
        <v>979</v>
      </c>
      <c r="Q980" s="1" t="s">
        <v>754</v>
      </c>
      <c r="R980" s="1"/>
      <c r="S980" s="2"/>
      <c r="T980">
        <v>979</v>
      </c>
      <c r="U980" s="1" t="s">
        <v>178</v>
      </c>
      <c r="V980" s="1"/>
      <c r="W980" s="2"/>
      <c r="X980">
        <v>979</v>
      </c>
      <c r="Y980" s="1" t="s">
        <v>179</v>
      </c>
      <c r="Z980" s="1"/>
      <c r="AA980" s="2"/>
    </row>
    <row r="981" spans="8:27">
      <c r="H981">
        <v>980</v>
      </c>
      <c r="I981" s="1" t="s">
        <v>752</v>
      </c>
      <c r="J981" s="1"/>
      <c r="K981" s="2"/>
      <c r="L981">
        <v>980</v>
      </c>
      <c r="M981" s="1" t="s">
        <v>753</v>
      </c>
      <c r="N981" s="1"/>
      <c r="O981" s="2"/>
      <c r="P981">
        <v>980</v>
      </c>
      <c r="Q981" s="1" t="s">
        <v>754</v>
      </c>
      <c r="R981" s="1"/>
      <c r="S981" s="2"/>
      <c r="T981">
        <v>980</v>
      </c>
      <c r="U981" s="1" t="s">
        <v>178</v>
      </c>
      <c r="V981" s="1"/>
      <c r="W981" s="2"/>
      <c r="X981">
        <v>980</v>
      </c>
      <c r="Y981" s="1" t="s">
        <v>179</v>
      </c>
      <c r="Z981" s="1"/>
      <c r="AA981" s="2"/>
    </row>
    <row r="982" spans="8:27">
      <c r="H982">
        <v>981</v>
      </c>
      <c r="I982" s="1" t="s">
        <v>752</v>
      </c>
      <c r="J982" s="1"/>
      <c r="K982" s="2"/>
      <c r="L982">
        <v>981</v>
      </c>
      <c r="M982" s="1" t="s">
        <v>753</v>
      </c>
      <c r="N982" s="1"/>
      <c r="O982" s="2"/>
      <c r="P982">
        <v>981</v>
      </c>
      <c r="Q982" s="1" t="s">
        <v>754</v>
      </c>
      <c r="R982" s="1"/>
      <c r="S982" s="2"/>
      <c r="T982">
        <v>981</v>
      </c>
      <c r="U982" s="1" t="s">
        <v>178</v>
      </c>
      <c r="V982" s="1"/>
      <c r="W982" s="2"/>
      <c r="X982">
        <v>981</v>
      </c>
      <c r="Y982" s="1" t="s">
        <v>179</v>
      </c>
      <c r="Z982" s="1"/>
      <c r="AA982" s="2"/>
    </row>
    <row r="983" spans="8:27">
      <c r="H983">
        <v>982</v>
      </c>
      <c r="I983" s="1" t="s">
        <v>752</v>
      </c>
      <c r="J983" s="1"/>
      <c r="K983" s="2"/>
      <c r="L983">
        <v>982</v>
      </c>
      <c r="M983" s="1" t="s">
        <v>753</v>
      </c>
      <c r="N983" s="1"/>
      <c r="O983" s="2"/>
      <c r="P983">
        <v>982</v>
      </c>
      <c r="Q983" s="1" t="s">
        <v>754</v>
      </c>
      <c r="R983" s="1"/>
      <c r="S983" s="2"/>
      <c r="T983">
        <v>982</v>
      </c>
      <c r="U983" s="1" t="s">
        <v>178</v>
      </c>
      <c r="V983" s="1"/>
      <c r="W983" s="2"/>
      <c r="X983">
        <v>982</v>
      </c>
      <c r="Y983" s="1" t="s">
        <v>179</v>
      </c>
      <c r="Z983" s="1"/>
      <c r="AA983" s="2"/>
    </row>
    <row r="984" spans="8:27">
      <c r="H984">
        <v>983</v>
      </c>
      <c r="I984" s="1" t="s">
        <v>752</v>
      </c>
      <c r="J984" s="1"/>
      <c r="K984" s="2"/>
      <c r="L984">
        <v>983</v>
      </c>
      <c r="M984" s="1" t="s">
        <v>753</v>
      </c>
      <c r="N984" s="1"/>
      <c r="O984" s="2"/>
      <c r="P984">
        <v>983</v>
      </c>
      <c r="Q984" s="1" t="s">
        <v>754</v>
      </c>
      <c r="R984" s="1"/>
      <c r="S984" s="2"/>
      <c r="T984">
        <v>983</v>
      </c>
      <c r="U984" s="1" t="s">
        <v>178</v>
      </c>
      <c r="V984" s="1"/>
      <c r="W984" s="2"/>
      <c r="X984">
        <v>983</v>
      </c>
      <c r="Y984" s="1" t="s">
        <v>179</v>
      </c>
      <c r="Z984" s="1"/>
      <c r="AA984" s="2"/>
    </row>
    <row r="985" spans="8:27">
      <c r="H985">
        <v>984</v>
      </c>
      <c r="I985" s="1" t="s">
        <v>752</v>
      </c>
      <c r="J985" s="1"/>
      <c r="K985" s="2"/>
      <c r="L985">
        <v>984</v>
      </c>
      <c r="M985" s="1" t="s">
        <v>753</v>
      </c>
      <c r="N985" s="1"/>
      <c r="O985" s="2"/>
      <c r="P985">
        <v>984</v>
      </c>
      <c r="Q985" s="1" t="s">
        <v>754</v>
      </c>
      <c r="R985" s="1"/>
      <c r="S985" s="2"/>
      <c r="T985">
        <v>984</v>
      </c>
      <c r="U985" s="1" t="s">
        <v>178</v>
      </c>
      <c r="V985" s="1"/>
      <c r="W985" s="2"/>
      <c r="X985">
        <v>984</v>
      </c>
      <c r="Y985" s="1" t="s">
        <v>179</v>
      </c>
      <c r="Z985" s="1"/>
      <c r="AA985" s="2"/>
    </row>
    <row r="986" spans="8:27">
      <c r="H986">
        <v>985</v>
      </c>
      <c r="I986" s="1" t="s">
        <v>752</v>
      </c>
      <c r="J986" s="1"/>
      <c r="K986" s="2"/>
      <c r="L986">
        <v>985</v>
      </c>
      <c r="M986" s="1" t="s">
        <v>753</v>
      </c>
      <c r="N986" s="1"/>
      <c r="O986" s="2"/>
      <c r="P986">
        <v>985</v>
      </c>
      <c r="Q986" s="1" t="s">
        <v>754</v>
      </c>
      <c r="R986" s="1"/>
      <c r="S986" s="2"/>
      <c r="T986">
        <v>985</v>
      </c>
      <c r="U986" s="1" t="s">
        <v>178</v>
      </c>
      <c r="V986" s="1"/>
      <c r="W986" s="2"/>
      <c r="X986">
        <v>985</v>
      </c>
      <c r="Y986" s="1" t="s">
        <v>179</v>
      </c>
      <c r="Z986" s="1"/>
      <c r="AA986" s="2"/>
    </row>
    <row r="987" spans="8:27">
      <c r="H987">
        <v>986</v>
      </c>
      <c r="I987" s="1" t="s">
        <v>752</v>
      </c>
      <c r="J987" s="1"/>
      <c r="K987" s="2"/>
      <c r="L987">
        <v>986</v>
      </c>
      <c r="M987" s="1" t="s">
        <v>753</v>
      </c>
      <c r="N987" s="1"/>
      <c r="O987" s="2"/>
      <c r="P987">
        <v>986</v>
      </c>
      <c r="Q987" s="1" t="s">
        <v>754</v>
      </c>
      <c r="R987" s="1"/>
      <c r="S987" s="2"/>
      <c r="T987">
        <v>986</v>
      </c>
      <c r="U987" s="1" t="s">
        <v>178</v>
      </c>
      <c r="V987" s="1"/>
      <c r="W987" s="2"/>
      <c r="X987">
        <v>986</v>
      </c>
      <c r="Y987" s="1" t="s">
        <v>179</v>
      </c>
      <c r="Z987" s="1"/>
      <c r="AA987" s="2"/>
    </row>
    <row r="988" spans="8:27">
      <c r="H988">
        <v>987</v>
      </c>
      <c r="I988" s="1" t="s">
        <v>752</v>
      </c>
      <c r="J988" s="1"/>
      <c r="K988" s="2"/>
      <c r="L988">
        <v>987</v>
      </c>
      <c r="M988" s="1" t="s">
        <v>753</v>
      </c>
      <c r="N988" s="1"/>
      <c r="O988" s="2"/>
      <c r="P988">
        <v>987</v>
      </c>
      <c r="Q988" s="1" t="s">
        <v>754</v>
      </c>
      <c r="R988" s="1"/>
      <c r="S988" s="2"/>
      <c r="T988">
        <v>987</v>
      </c>
      <c r="U988" s="1" t="s">
        <v>178</v>
      </c>
      <c r="V988" s="1"/>
      <c r="W988" s="2"/>
      <c r="X988">
        <v>987</v>
      </c>
      <c r="Y988" s="1" t="s">
        <v>179</v>
      </c>
      <c r="Z988" s="1"/>
      <c r="AA988" s="2"/>
    </row>
    <row r="989" spans="8:27">
      <c r="H989">
        <v>988</v>
      </c>
      <c r="I989" s="1" t="s">
        <v>752</v>
      </c>
      <c r="J989" s="1"/>
      <c r="K989" s="2"/>
      <c r="L989">
        <v>988</v>
      </c>
      <c r="M989" s="1" t="s">
        <v>753</v>
      </c>
      <c r="N989" s="1"/>
      <c r="O989" s="2"/>
      <c r="P989">
        <v>988</v>
      </c>
      <c r="Q989" s="1" t="s">
        <v>754</v>
      </c>
      <c r="R989" s="1"/>
      <c r="S989" s="2"/>
      <c r="T989">
        <v>988</v>
      </c>
      <c r="U989" s="1" t="s">
        <v>178</v>
      </c>
      <c r="V989" s="1"/>
      <c r="W989" s="2"/>
      <c r="X989">
        <v>988</v>
      </c>
      <c r="Y989" s="1" t="s">
        <v>179</v>
      </c>
      <c r="Z989" s="1"/>
      <c r="AA989" s="2"/>
    </row>
    <row r="990" spans="8:27">
      <c r="H990">
        <v>989</v>
      </c>
      <c r="I990" s="1" t="s">
        <v>752</v>
      </c>
      <c r="J990" s="1"/>
      <c r="K990" s="2"/>
      <c r="L990">
        <v>989</v>
      </c>
      <c r="M990" s="1" t="s">
        <v>753</v>
      </c>
      <c r="N990" s="1"/>
      <c r="O990" s="2"/>
      <c r="P990">
        <v>989</v>
      </c>
      <c r="Q990" s="1" t="s">
        <v>754</v>
      </c>
      <c r="R990" s="1"/>
      <c r="S990" s="2"/>
      <c r="T990">
        <v>989</v>
      </c>
      <c r="U990" s="1" t="s">
        <v>178</v>
      </c>
      <c r="V990" s="1"/>
      <c r="W990" s="2"/>
      <c r="X990">
        <v>989</v>
      </c>
      <c r="Y990" s="1" t="s">
        <v>179</v>
      </c>
      <c r="Z990" s="1"/>
      <c r="AA990" s="2"/>
    </row>
    <row r="991" spans="8:27">
      <c r="H991">
        <v>990</v>
      </c>
      <c r="I991" s="1" t="s">
        <v>752</v>
      </c>
      <c r="J991" s="1"/>
      <c r="K991" s="2"/>
      <c r="L991">
        <v>990</v>
      </c>
      <c r="M991" s="1" t="s">
        <v>753</v>
      </c>
      <c r="N991" s="1"/>
      <c r="O991" s="2"/>
      <c r="P991">
        <v>990</v>
      </c>
      <c r="Q991" s="1" t="s">
        <v>754</v>
      </c>
      <c r="R991" s="1"/>
      <c r="S991" s="2"/>
      <c r="T991">
        <v>990</v>
      </c>
      <c r="U991" s="1" t="s">
        <v>178</v>
      </c>
      <c r="V991" s="1"/>
      <c r="W991" s="2"/>
      <c r="X991">
        <v>990</v>
      </c>
      <c r="Y991" s="1" t="s">
        <v>179</v>
      </c>
      <c r="Z991" s="1"/>
      <c r="AA991" s="2"/>
    </row>
    <row r="992" spans="8:27">
      <c r="H992">
        <v>991</v>
      </c>
      <c r="I992" s="1" t="s">
        <v>752</v>
      </c>
      <c r="J992" s="1"/>
      <c r="K992" s="2"/>
      <c r="L992">
        <v>991</v>
      </c>
      <c r="M992" s="1" t="s">
        <v>753</v>
      </c>
      <c r="N992" s="1"/>
      <c r="O992" s="2"/>
      <c r="P992">
        <v>991</v>
      </c>
      <c r="Q992" s="1" t="s">
        <v>754</v>
      </c>
      <c r="R992" s="1"/>
      <c r="S992" s="2"/>
      <c r="T992">
        <v>991</v>
      </c>
      <c r="U992" s="1" t="s">
        <v>178</v>
      </c>
      <c r="V992" s="1"/>
      <c r="W992" s="2"/>
      <c r="X992">
        <v>991</v>
      </c>
      <c r="Y992" s="1" t="s">
        <v>179</v>
      </c>
      <c r="Z992" s="1"/>
      <c r="AA992" s="2"/>
    </row>
    <row r="993" spans="8:27">
      <c r="H993">
        <v>992</v>
      </c>
      <c r="I993" s="1" t="s">
        <v>752</v>
      </c>
      <c r="J993" s="1"/>
      <c r="K993" s="2"/>
      <c r="L993">
        <v>992</v>
      </c>
      <c r="M993" s="1" t="s">
        <v>753</v>
      </c>
      <c r="N993" s="1"/>
      <c r="O993" s="2"/>
      <c r="P993">
        <v>992</v>
      </c>
      <c r="Q993" s="1" t="s">
        <v>754</v>
      </c>
      <c r="R993" s="1"/>
      <c r="S993" s="2"/>
      <c r="T993">
        <v>992</v>
      </c>
      <c r="U993" s="1" t="s">
        <v>178</v>
      </c>
      <c r="V993" s="1"/>
      <c r="W993" s="2"/>
      <c r="X993">
        <v>992</v>
      </c>
      <c r="Y993" s="1" t="s">
        <v>179</v>
      </c>
      <c r="Z993" s="1"/>
      <c r="AA993" s="2"/>
    </row>
    <row r="994" spans="8:27">
      <c r="H994">
        <v>993</v>
      </c>
      <c r="I994" s="1" t="s">
        <v>752</v>
      </c>
      <c r="J994" s="1"/>
      <c r="K994" s="2"/>
      <c r="L994">
        <v>993</v>
      </c>
      <c r="M994" s="1" t="s">
        <v>753</v>
      </c>
      <c r="N994" s="1"/>
      <c r="O994" s="2"/>
      <c r="P994">
        <v>993</v>
      </c>
      <c r="Q994" s="1" t="s">
        <v>754</v>
      </c>
      <c r="R994" s="1"/>
      <c r="S994" s="2"/>
      <c r="T994">
        <v>993</v>
      </c>
      <c r="U994" s="1" t="s">
        <v>178</v>
      </c>
      <c r="V994" s="1"/>
      <c r="W994" s="2"/>
      <c r="X994">
        <v>993</v>
      </c>
      <c r="Y994" s="1" t="s">
        <v>179</v>
      </c>
      <c r="Z994" s="1"/>
      <c r="AA994" s="2"/>
    </row>
    <row r="995" spans="8:27">
      <c r="H995">
        <v>994</v>
      </c>
      <c r="I995" s="1" t="s">
        <v>752</v>
      </c>
      <c r="J995" s="1"/>
      <c r="K995" s="2"/>
      <c r="L995">
        <v>994</v>
      </c>
      <c r="M995" s="1" t="s">
        <v>753</v>
      </c>
      <c r="N995" s="1"/>
      <c r="O995" s="2"/>
      <c r="P995">
        <v>994</v>
      </c>
      <c r="Q995" s="1" t="s">
        <v>754</v>
      </c>
      <c r="R995" s="1"/>
      <c r="S995" s="2"/>
      <c r="T995">
        <v>994</v>
      </c>
      <c r="U995" s="1" t="s">
        <v>178</v>
      </c>
      <c r="V995" s="1"/>
      <c r="W995" s="2"/>
      <c r="X995">
        <v>994</v>
      </c>
      <c r="Y995" s="1" t="s">
        <v>179</v>
      </c>
      <c r="Z995" s="1"/>
      <c r="AA995" s="2"/>
    </row>
    <row r="996" spans="8:27">
      <c r="H996">
        <v>995</v>
      </c>
      <c r="I996" s="1" t="s">
        <v>752</v>
      </c>
      <c r="J996" s="1"/>
      <c r="K996" s="2"/>
      <c r="L996">
        <v>995</v>
      </c>
      <c r="M996" s="1" t="s">
        <v>753</v>
      </c>
      <c r="N996" s="1"/>
      <c r="O996" s="2"/>
      <c r="P996">
        <v>995</v>
      </c>
      <c r="Q996" s="1" t="s">
        <v>754</v>
      </c>
      <c r="R996" s="1"/>
      <c r="S996" s="2"/>
      <c r="T996">
        <v>995</v>
      </c>
      <c r="U996" s="1" t="s">
        <v>178</v>
      </c>
      <c r="V996" s="1"/>
      <c r="W996" s="2"/>
      <c r="X996">
        <v>995</v>
      </c>
      <c r="Y996" s="1" t="s">
        <v>179</v>
      </c>
      <c r="Z996" s="1"/>
      <c r="AA996" s="2"/>
    </row>
    <row r="997" spans="8:27">
      <c r="H997">
        <v>996</v>
      </c>
      <c r="I997" s="1" t="s">
        <v>752</v>
      </c>
      <c r="J997" s="1"/>
      <c r="K997" s="2"/>
      <c r="L997">
        <v>996</v>
      </c>
      <c r="M997" s="1" t="s">
        <v>753</v>
      </c>
      <c r="N997" s="1"/>
      <c r="O997" s="2"/>
      <c r="P997">
        <v>996</v>
      </c>
      <c r="Q997" s="1" t="s">
        <v>754</v>
      </c>
      <c r="R997" s="1"/>
      <c r="S997" s="2"/>
      <c r="T997">
        <v>996</v>
      </c>
      <c r="U997" s="1" t="s">
        <v>178</v>
      </c>
      <c r="V997" s="1"/>
      <c r="W997" s="2"/>
      <c r="X997">
        <v>996</v>
      </c>
      <c r="Y997" s="1" t="s">
        <v>179</v>
      </c>
      <c r="Z997" s="1"/>
      <c r="AA997" s="2"/>
    </row>
    <row r="998" spans="8:27">
      <c r="H998">
        <v>997</v>
      </c>
      <c r="I998" s="1" t="s">
        <v>752</v>
      </c>
      <c r="J998" s="1"/>
      <c r="K998" s="2"/>
      <c r="L998">
        <v>997</v>
      </c>
      <c r="M998" s="1" t="s">
        <v>753</v>
      </c>
      <c r="N998" s="1"/>
      <c r="O998" s="2"/>
      <c r="P998">
        <v>997</v>
      </c>
      <c r="Q998" s="1" t="s">
        <v>754</v>
      </c>
      <c r="R998" s="1"/>
      <c r="S998" s="2"/>
      <c r="T998">
        <v>997</v>
      </c>
      <c r="U998" s="1" t="s">
        <v>178</v>
      </c>
      <c r="V998" s="1"/>
      <c r="W998" s="2"/>
      <c r="X998">
        <v>997</v>
      </c>
      <c r="Y998" s="1" t="s">
        <v>179</v>
      </c>
      <c r="Z998" s="1"/>
      <c r="AA998" s="2"/>
    </row>
    <row r="999" spans="8:27">
      <c r="H999">
        <v>998</v>
      </c>
      <c r="I999" s="1" t="s">
        <v>752</v>
      </c>
      <c r="J999" s="1"/>
      <c r="K999" s="2"/>
      <c r="L999">
        <v>998</v>
      </c>
      <c r="M999" s="1" t="s">
        <v>753</v>
      </c>
      <c r="N999" s="1"/>
      <c r="O999" s="2"/>
      <c r="P999">
        <v>998</v>
      </c>
      <c r="Q999" s="1" t="s">
        <v>754</v>
      </c>
      <c r="R999" s="1"/>
      <c r="S999" s="2"/>
      <c r="T999">
        <v>998</v>
      </c>
      <c r="U999" s="1" t="s">
        <v>178</v>
      </c>
      <c r="V999" s="1"/>
      <c r="W999" s="2"/>
      <c r="X999">
        <v>998</v>
      </c>
      <c r="Y999" s="1" t="s">
        <v>179</v>
      </c>
      <c r="Z999" s="1"/>
      <c r="AA999" s="2"/>
    </row>
    <row r="1000" spans="8:27">
      <c r="H1000">
        <v>999</v>
      </c>
      <c r="I1000" s="1" t="s">
        <v>752</v>
      </c>
      <c r="J1000" s="1"/>
      <c r="K1000" s="2"/>
      <c r="L1000">
        <v>999</v>
      </c>
      <c r="M1000" s="1" t="s">
        <v>753</v>
      </c>
      <c r="N1000" s="1"/>
      <c r="O1000" s="2"/>
      <c r="P1000">
        <v>999</v>
      </c>
      <c r="Q1000" s="1" t="s">
        <v>754</v>
      </c>
      <c r="R1000" s="1"/>
      <c r="S1000" s="2"/>
      <c r="T1000">
        <v>999</v>
      </c>
      <c r="U1000" s="1" t="s">
        <v>178</v>
      </c>
      <c r="V1000" s="1"/>
      <c r="W1000" s="2"/>
      <c r="X1000">
        <v>999</v>
      </c>
      <c r="Y1000" s="1" t="s">
        <v>179</v>
      </c>
      <c r="Z1000" s="1"/>
      <c r="AA1000" s="2"/>
    </row>
    <row r="1001" spans="8:27">
      <c r="H1001">
        <v>1000</v>
      </c>
      <c r="I1001" s="1" t="s">
        <v>752</v>
      </c>
      <c r="J1001" s="1"/>
      <c r="K1001" s="2"/>
      <c r="L1001">
        <v>1000</v>
      </c>
      <c r="M1001" s="1" t="s">
        <v>753</v>
      </c>
      <c r="N1001" s="1"/>
      <c r="O1001" s="2"/>
      <c r="P1001">
        <v>1000</v>
      </c>
      <c r="Q1001" s="1" t="s">
        <v>754</v>
      </c>
      <c r="R1001" s="1"/>
      <c r="S1001" s="2"/>
      <c r="T1001">
        <v>1000</v>
      </c>
      <c r="U1001" s="1" t="s">
        <v>178</v>
      </c>
      <c r="V1001" s="1"/>
      <c r="W1001" s="2"/>
      <c r="X1001">
        <v>1000</v>
      </c>
      <c r="Y1001" s="1" t="s">
        <v>179</v>
      </c>
      <c r="Z1001" s="1"/>
      <c r="AA1001" s="2"/>
    </row>
    <row r="1002" spans="8:27">
      <c r="H1002">
        <v>1001</v>
      </c>
      <c r="I1002" s="1" t="s">
        <v>752</v>
      </c>
      <c r="J1002" s="1"/>
      <c r="K1002" s="2"/>
      <c r="L1002">
        <v>1001</v>
      </c>
      <c r="M1002" s="1" t="s">
        <v>753</v>
      </c>
      <c r="N1002" s="1"/>
      <c r="O1002" s="2"/>
      <c r="P1002">
        <v>1001</v>
      </c>
      <c r="Q1002" s="1" t="s">
        <v>754</v>
      </c>
      <c r="R1002" s="1"/>
      <c r="S1002" s="2"/>
      <c r="T1002">
        <v>1001</v>
      </c>
      <c r="U1002" s="1" t="s">
        <v>178</v>
      </c>
      <c r="V1002" s="1"/>
      <c r="W1002" s="2"/>
      <c r="X1002">
        <v>1001</v>
      </c>
      <c r="Y1002" s="1" t="s">
        <v>179</v>
      </c>
      <c r="Z1002" s="1"/>
      <c r="AA1002" s="2"/>
    </row>
    <row r="1003" spans="8:27">
      <c r="H1003">
        <v>1002</v>
      </c>
      <c r="I1003" s="1" t="s">
        <v>752</v>
      </c>
      <c r="J1003" s="1"/>
      <c r="K1003" s="2"/>
      <c r="L1003">
        <v>1002</v>
      </c>
      <c r="M1003" s="1" t="s">
        <v>753</v>
      </c>
      <c r="N1003" s="1"/>
      <c r="O1003" s="2"/>
      <c r="P1003">
        <v>1002</v>
      </c>
      <c r="Q1003" s="1" t="s">
        <v>754</v>
      </c>
      <c r="R1003" s="1"/>
      <c r="S1003" s="2"/>
      <c r="T1003">
        <v>1002</v>
      </c>
      <c r="U1003" s="1" t="s">
        <v>178</v>
      </c>
      <c r="V1003" s="1"/>
      <c r="W1003" s="2"/>
      <c r="X1003">
        <v>1002</v>
      </c>
      <c r="Y1003" s="1" t="s">
        <v>179</v>
      </c>
      <c r="Z1003" s="1"/>
      <c r="AA1003" s="2"/>
    </row>
    <row r="1004" spans="8:27">
      <c r="H1004">
        <v>1003</v>
      </c>
      <c r="I1004" s="1" t="s">
        <v>752</v>
      </c>
      <c r="J1004" s="1"/>
      <c r="K1004" s="2"/>
      <c r="L1004">
        <v>1003</v>
      </c>
      <c r="M1004" s="1" t="s">
        <v>753</v>
      </c>
      <c r="N1004" s="1"/>
      <c r="O1004" s="2"/>
      <c r="P1004">
        <v>1003</v>
      </c>
      <c r="Q1004" s="1" t="s">
        <v>754</v>
      </c>
      <c r="R1004" s="1"/>
      <c r="S1004" s="2"/>
      <c r="T1004">
        <v>1003</v>
      </c>
      <c r="U1004" s="1" t="s">
        <v>178</v>
      </c>
      <c r="V1004" s="1"/>
      <c r="W1004" s="2"/>
      <c r="X1004">
        <v>1003</v>
      </c>
      <c r="Y1004" s="1" t="s">
        <v>179</v>
      </c>
      <c r="Z1004" s="1"/>
      <c r="AA1004" s="2"/>
    </row>
    <row r="1005" spans="8:27">
      <c r="H1005">
        <v>1004</v>
      </c>
      <c r="I1005" s="1" t="s">
        <v>752</v>
      </c>
      <c r="J1005" s="1"/>
      <c r="K1005" s="2"/>
      <c r="L1005">
        <v>1004</v>
      </c>
      <c r="M1005" s="1" t="s">
        <v>753</v>
      </c>
      <c r="N1005" s="1"/>
      <c r="O1005" s="2"/>
      <c r="P1005">
        <v>1004</v>
      </c>
      <c r="Q1005" s="1" t="s">
        <v>754</v>
      </c>
      <c r="R1005" s="1"/>
      <c r="S1005" s="2"/>
      <c r="T1005">
        <v>1004</v>
      </c>
      <c r="U1005" s="1" t="s">
        <v>178</v>
      </c>
      <c r="V1005" s="1"/>
      <c r="W1005" s="2"/>
      <c r="X1005">
        <v>1004</v>
      </c>
      <c r="Y1005" s="1" t="s">
        <v>179</v>
      </c>
      <c r="Z1005" s="1"/>
      <c r="AA1005" s="2"/>
    </row>
    <row r="1006" spans="8:27">
      <c r="H1006">
        <v>1005</v>
      </c>
      <c r="I1006" s="1" t="s">
        <v>752</v>
      </c>
      <c r="J1006" s="1"/>
      <c r="K1006" s="2"/>
      <c r="L1006">
        <v>1005</v>
      </c>
      <c r="M1006" s="1" t="s">
        <v>753</v>
      </c>
      <c r="N1006" s="1"/>
      <c r="O1006" s="2"/>
      <c r="P1006">
        <v>1005</v>
      </c>
      <c r="Q1006" s="1" t="s">
        <v>754</v>
      </c>
      <c r="R1006" s="1"/>
      <c r="S1006" s="2"/>
      <c r="T1006">
        <v>1005</v>
      </c>
      <c r="U1006" s="1" t="s">
        <v>178</v>
      </c>
      <c r="V1006" s="1"/>
      <c r="W1006" s="2"/>
      <c r="X1006">
        <v>1005</v>
      </c>
      <c r="Y1006" s="1" t="s">
        <v>179</v>
      </c>
      <c r="Z1006" s="1"/>
      <c r="AA1006" s="2"/>
    </row>
    <row r="1007" spans="8:27">
      <c r="H1007">
        <v>1006</v>
      </c>
      <c r="I1007" s="1" t="s">
        <v>752</v>
      </c>
      <c r="J1007" s="1"/>
      <c r="K1007" s="2"/>
      <c r="L1007">
        <v>1006</v>
      </c>
      <c r="M1007" s="1" t="s">
        <v>753</v>
      </c>
      <c r="N1007" s="1"/>
      <c r="O1007" s="2"/>
      <c r="P1007">
        <v>1006</v>
      </c>
      <c r="Q1007" s="1" t="s">
        <v>754</v>
      </c>
      <c r="R1007" s="1"/>
      <c r="S1007" s="2"/>
      <c r="T1007">
        <v>1006</v>
      </c>
      <c r="U1007" s="1" t="s">
        <v>178</v>
      </c>
      <c r="V1007" s="1"/>
      <c r="W1007" s="2"/>
      <c r="X1007">
        <v>1006</v>
      </c>
      <c r="Y1007" s="1" t="s">
        <v>179</v>
      </c>
      <c r="Z1007" s="1"/>
      <c r="AA1007" s="2"/>
    </row>
    <row r="1008" spans="8:27">
      <c r="H1008">
        <v>1007</v>
      </c>
      <c r="I1008" s="1" t="s">
        <v>752</v>
      </c>
      <c r="J1008" s="1"/>
      <c r="K1008" s="2"/>
      <c r="L1008">
        <v>1007</v>
      </c>
      <c r="M1008" s="1" t="s">
        <v>753</v>
      </c>
      <c r="N1008" s="1"/>
      <c r="O1008" s="2"/>
      <c r="P1008">
        <v>1007</v>
      </c>
      <c r="Q1008" s="1" t="s">
        <v>754</v>
      </c>
      <c r="R1008" s="1"/>
      <c r="S1008" s="2"/>
      <c r="T1008">
        <v>1007</v>
      </c>
      <c r="U1008" s="1" t="s">
        <v>178</v>
      </c>
      <c r="V1008" s="1"/>
      <c r="W1008" s="2"/>
      <c r="X1008">
        <v>1007</v>
      </c>
      <c r="Y1008" s="1" t="s">
        <v>179</v>
      </c>
      <c r="Z1008" s="1"/>
      <c r="AA1008" s="2"/>
    </row>
    <row r="1009" spans="8:27">
      <c r="H1009">
        <v>1008</v>
      </c>
      <c r="I1009" s="1" t="s">
        <v>752</v>
      </c>
      <c r="J1009" s="1"/>
      <c r="K1009" s="2"/>
      <c r="L1009">
        <v>1008</v>
      </c>
      <c r="M1009" s="1" t="s">
        <v>753</v>
      </c>
      <c r="N1009" s="1"/>
      <c r="O1009" s="2"/>
      <c r="P1009">
        <v>1008</v>
      </c>
      <c r="Q1009" s="1" t="s">
        <v>754</v>
      </c>
      <c r="R1009" s="1"/>
      <c r="S1009" s="2"/>
      <c r="T1009">
        <v>1008</v>
      </c>
      <c r="U1009" s="1" t="s">
        <v>178</v>
      </c>
      <c r="V1009" s="1"/>
      <c r="W1009" s="2"/>
      <c r="X1009">
        <v>1008</v>
      </c>
      <c r="Y1009" s="1" t="s">
        <v>179</v>
      </c>
      <c r="Z1009" s="1"/>
      <c r="AA1009" s="2"/>
    </row>
    <row r="1010" spans="8:27">
      <c r="H1010">
        <v>1009</v>
      </c>
      <c r="I1010" s="1" t="s">
        <v>752</v>
      </c>
      <c r="J1010" s="1"/>
      <c r="K1010" s="2"/>
      <c r="L1010">
        <v>1009</v>
      </c>
      <c r="M1010" s="1" t="s">
        <v>753</v>
      </c>
      <c r="N1010" s="1"/>
      <c r="O1010" s="2"/>
      <c r="P1010">
        <v>1009</v>
      </c>
      <c r="Q1010" s="1" t="s">
        <v>754</v>
      </c>
      <c r="R1010" s="1"/>
      <c r="S1010" s="2"/>
      <c r="T1010">
        <v>1009</v>
      </c>
      <c r="U1010" s="1" t="s">
        <v>178</v>
      </c>
      <c r="V1010" s="1"/>
      <c r="W1010" s="2"/>
      <c r="X1010">
        <v>1009</v>
      </c>
      <c r="Y1010" s="1" t="s">
        <v>179</v>
      </c>
      <c r="Z1010" s="1"/>
      <c r="AA1010" s="2"/>
    </row>
    <row r="1011" spans="8:27">
      <c r="H1011">
        <v>1010</v>
      </c>
      <c r="I1011" s="1" t="s">
        <v>752</v>
      </c>
      <c r="J1011" s="1"/>
      <c r="K1011" s="2"/>
      <c r="L1011">
        <v>1010</v>
      </c>
      <c r="M1011" s="1" t="s">
        <v>753</v>
      </c>
      <c r="N1011" s="1"/>
      <c r="O1011" s="2"/>
      <c r="P1011">
        <v>1010</v>
      </c>
      <c r="Q1011" s="1" t="s">
        <v>754</v>
      </c>
      <c r="R1011" s="1"/>
      <c r="S1011" s="2"/>
      <c r="T1011">
        <v>1010</v>
      </c>
      <c r="U1011" s="1" t="s">
        <v>178</v>
      </c>
      <c r="V1011" s="1"/>
      <c r="W1011" s="2"/>
      <c r="X1011">
        <v>1010</v>
      </c>
      <c r="Y1011" s="1" t="s">
        <v>179</v>
      </c>
      <c r="Z1011" s="1"/>
      <c r="AA1011" s="2"/>
    </row>
    <row r="1012" spans="8:27">
      <c r="H1012">
        <v>1011</v>
      </c>
      <c r="I1012" s="1" t="s">
        <v>752</v>
      </c>
      <c r="J1012" s="1"/>
      <c r="K1012" s="2"/>
      <c r="L1012">
        <v>1011</v>
      </c>
      <c r="M1012" s="1" t="s">
        <v>753</v>
      </c>
      <c r="N1012" s="1"/>
      <c r="O1012" s="2"/>
      <c r="P1012">
        <v>1011</v>
      </c>
      <c r="Q1012" s="1" t="s">
        <v>754</v>
      </c>
      <c r="R1012" s="1"/>
      <c r="S1012" s="2"/>
      <c r="T1012">
        <v>1011</v>
      </c>
      <c r="U1012" s="1" t="s">
        <v>178</v>
      </c>
      <c r="V1012" s="1"/>
      <c r="W1012" s="2"/>
      <c r="X1012">
        <v>1011</v>
      </c>
      <c r="Y1012" s="1" t="s">
        <v>179</v>
      </c>
      <c r="Z1012" s="1"/>
      <c r="AA1012" s="2"/>
    </row>
    <row r="1013" spans="8:27">
      <c r="H1013">
        <v>1012</v>
      </c>
      <c r="I1013" s="1" t="s">
        <v>752</v>
      </c>
      <c r="J1013" s="1"/>
      <c r="K1013" s="2"/>
      <c r="L1013">
        <v>1012</v>
      </c>
      <c r="M1013" s="1" t="s">
        <v>753</v>
      </c>
      <c r="N1013" s="1"/>
      <c r="O1013" s="2"/>
      <c r="P1013">
        <v>1012</v>
      </c>
      <c r="Q1013" s="1" t="s">
        <v>754</v>
      </c>
      <c r="R1013" s="1"/>
      <c r="S1013" s="2"/>
      <c r="T1013">
        <v>1012</v>
      </c>
      <c r="U1013" s="1" t="s">
        <v>178</v>
      </c>
      <c r="V1013" s="1"/>
      <c r="W1013" s="2"/>
      <c r="X1013">
        <v>1012</v>
      </c>
      <c r="Y1013" s="1" t="s">
        <v>179</v>
      </c>
      <c r="Z1013" s="1"/>
      <c r="AA1013" s="2"/>
    </row>
    <row r="1014" spans="8:27">
      <c r="H1014">
        <v>1013</v>
      </c>
      <c r="I1014" s="1" t="s">
        <v>752</v>
      </c>
      <c r="J1014" s="1"/>
      <c r="K1014" s="2"/>
      <c r="L1014">
        <v>1013</v>
      </c>
      <c r="M1014" s="1" t="s">
        <v>753</v>
      </c>
      <c r="N1014" s="1"/>
      <c r="O1014" s="2"/>
      <c r="P1014">
        <v>1013</v>
      </c>
      <c r="Q1014" s="1" t="s">
        <v>754</v>
      </c>
      <c r="R1014" s="1"/>
      <c r="S1014" s="2"/>
      <c r="T1014">
        <v>1013</v>
      </c>
      <c r="U1014" s="1" t="s">
        <v>178</v>
      </c>
      <c r="V1014" s="1"/>
      <c r="W1014" s="2"/>
      <c r="X1014">
        <v>1013</v>
      </c>
      <c r="Y1014" s="1" t="s">
        <v>179</v>
      </c>
      <c r="Z1014" s="1"/>
      <c r="AA1014" s="2"/>
    </row>
    <row r="1015" spans="8:27">
      <c r="H1015">
        <v>1014</v>
      </c>
      <c r="I1015" s="1" t="s">
        <v>752</v>
      </c>
      <c r="J1015" s="1"/>
      <c r="K1015" s="2"/>
      <c r="L1015">
        <v>1014</v>
      </c>
      <c r="M1015" s="1" t="s">
        <v>753</v>
      </c>
      <c r="N1015" s="1"/>
      <c r="O1015" s="2"/>
      <c r="P1015">
        <v>1014</v>
      </c>
      <c r="Q1015" s="1" t="s">
        <v>754</v>
      </c>
      <c r="R1015" s="1"/>
      <c r="S1015" s="2"/>
      <c r="T1015">
        <v>1014</v>
      </c>
      <c r="U1015" s="1" t="s">
        <v>178</v>
      </c>
      <c r="V1015" s="1"/>
      <c r="W1015" s="2"/>
      <c r="X1015">
        <v>1014</v>
      </c>
      <c r="Y1015" s="1" t="s">
        <v>179</v>
      </c>
      <c r="Z1015" s="1"/>
      <c r="AA1015" s="2"/>
    </row>
    <row r="1016" spans="8:27">
      <c r="H1016">
        <v>1015</v>
      </c>
      <c r="I1016" s="1" t="s">
        <v>752</v>
      </c>
      <c r="J1016" s="1"/>
      <c r="K1016" s="2"/>
      <c r="L1016">
        <v>1015</v>
      </c>
      <c r="M1016" s="1" t="s">
        <v>753</v>
      </c>
      <c r="N1016" s="1"/>
      <c r="O1016" s="2"/>
      <c r="P1016">
        <v>1015</v>
      </c>
      <c r="Q1016" s="1" t="s">
        <v>754</v>
      </c>
      <c r="R1016" s="1"/>
      <c r="S1016" s="2"/>
      <c r="T1016">
        <v>1015</v>
      </c>
      <c r="U1016" s="1" t="s">
        <v>178</v>
      </c>
      <c r="V1016" s="1"/>
      <c r="W1016" s="2"/>
      <c r="X1016">
        <v>1015</v>
      </c>
      <c r="Y1016" s="1" t="s">
        <v>179</v>
      </c>
      <c r="Z1016" s="1"/>
      <c r="AA1016" s="2"/>
    </row>
    <row r="1017" spans="8:27">
      <c r="H1017">
        <v>1016</v>
      </c>
      <c r="I1017" s="1" t="s">
        <v>752</v>
      </c>
      <c r="J1017" s="1"/>
      <c r="K1017" s="2"/>
      <c r="L1017">
        <v>1016</v>
      </c>
      <c r="M1017" s="1" t="s">
        <v>753</v>
      </c>
      <c r="N1017" s="1"/>
      <c r="O1017" s="2"/>
      <c r="P1017">
        <v>1016</v>
      </c>
      <c r="Q1017" s="1" t="s">
        <v>754</v>
      </c>
      <c r="R1017" s="1"/>
      <c r="S1017" s="2"/>
      <c r="T1017">
        <v>1016</v>
      </c>
      <c r="U1017" s="1" t="s">
        <v>178</v>
      </c>
      <c r="V1017" s="1"/>
      <c r="W1017" s="2"/>
      <c r="X1017">
        <v>1016</v>
      </c>
      <c r="Y1017" s="1" t="s">
        <v>179</v>
      </c>
      <c r="Z1017" s="1"/>
      <c r="AA1017" s="2"/>
    </row>
    <row r="1018" spans="8:27">
      <c r="H1018">
        <v>1017</v>
      </c>
      <c r="I1018" s="1" t="s">
        <v>752</v>
      </c>
      <c r="J1018" s="1"/>
      <c r="K1018" s="2"/>
      <c r="L1018">
        <v>1017</v>
      </c>
      <c r="M1018" s="1" t="s">
        <v>753</v>
      </c>
      <c r="N1018" s="1"/>
      <c r="O1018" s="2"/>
      <c r="P1018">
        <v>1017</v>
      </c>
      <c r="Q1018" s="1" t="s">
        <v>754</v>
      </c>
      <c r="R1018" s="1"/>
      <c r="S1018" s="2"/>
      <c r="T1018">
        <v>1017</v>
      </c>
      <c r="U1018" s="1" t="s">
        <v>178</v>
      </c>
      <c r="V1018" s="1"/>
      <c r="W1018" s="2"/>
      <c r="X1018">
        <v>1017</v>
      </c>
      <c r="Y1018" s="1" t="s">
        <v>179</v>
      </c>
      <c r="Z1018" s="1"/>
      <c r="AA1018" s="2"/>
    </row>
    <row r="1019" spans="8:27">
      <c r="H1019">
        <v>1018</v>
      </c>
      <c r="I1019" s="1" t="s">
        <v>752</v>
      </c>
      <c r="J1019" s="1"/>
      <c r="K1019" s="2"/>
      <c r="L1019">
        <v>1018</v>
      </c>
      <c r="M1019" s="1" t="s">
        <v>753</v>
      </c>
      <c r="N1019" s="1"/>
      <c r="O1019" s="2"/>
      <c r="P1019">
        <v>1018</v>
      </c>
      <c r="Q1019" s="1" t="s">
        <v>754</v>
      </c>
      <c r="R1019" s="1"/>
      <c r="S1019" s="2"/>
      <c r="T1019">
        <v>1018</v>
      </c>
      <c r="U1019" s="1" t="s">
        <v>178</v>
      </c>
      <c r="V1019" s="1"/>
      <c r="W1019" s="2"/>
      <c r="X1019">
        <v>1018</v>
      </c>
      <c r="Y1019" s="1" t="s">
        <v>179</v>
      </c>
      <c r="Z1019" s="1"/>
      <c r="AA1019" s="2"/>
    </row>
    <row r="1020" spans="8:27">
      <c r="H1020">
        <v>1019</v>
      </c>
      <c r="I1020" s="1" t="s">
        <v>752</v>
      </c>
      <c r="J1020" s="1"/>
      <c r="K1020" s="2"/>
      <c r="L1020">
        <v>1019</v>
      </c>
      <c r="M1020" s="1" t="s">
        <v>753</v>
      </c>
      <c r="N1020" s="1"/>
      <c r="O1020" s="2"/>
      <c r="P1020">
        <v>1019</v>
      </c>
      <c r="Q1020" s="1" t="s">
        <v>754</v>
      </c>
      <c r="R1020" s="1"/>
      <c r="S1020" s="2"/>
      <c r="T1020">
        <v>1019</v>
      </c>
      <c r="U1020" s="1" t="s">
        <v>178</v>
      </c>
      <c r="V1020" s="1"/>
      <c r="W1020" s="2"/>
      <c r="X1020">
        <v>1019</v>
      </c>
      <c r="Y1020" s="1" t="s">
        <v>179</v>
      </c>
      <c r="Z1020" s="1"/>
      <c r="AA1020" s="2"/>
    </row>
    <row r="1021" spans="8:27">
      <c r="H1021">
        <v>1020</v>
      </c>
      <c r="I1021" s="1" t="s">
        <v>752</v>
      </c>
      <c r="J1021" s="1"/>
      <c r="K1021" s="2"/>
      <c r="L1021">
        <v>1020</v>
      </c>
      <c r="M1021" s="1" t="s">
        <v>753</v>
      </c>
      <c r="N1021" s="1"/>
      <c r="O1021" s="2"/>
      <c r="P1021">
        <v>1020</v>
      </c>
      <c r="Q1021" s="1" t="s">
        <v>754</v>
      </c>
      <c r="R1021" s="1"/>
      <c r="S1021" s="2"/>
      <c r="T1021">
        <v>1020</v>
      </c>
      <c r="U1021" s="1" t="s">
        <v>178</v>
      </c>
      <c r="V1021" s="1"/>
      <c r="W1021" s="2"/>
      <c r="X1021">
        <v>1020</v>
      </c>
      <c r="Y1021" s="1" t="s">
        <v>179</v>
      </c>
      <c r="Z1021" s="1"/>
      <c r="AA1021" s="2"/>
    </row>
    <row r="1022" spans="8:27">
      <c r="H1022">
        <v>1021</v>
      </c>
      <c r="I1022" s="1" t="s">
        <v>752</v>
      </c>
      <c r="J1022" s="1"/>
      <c r="K1022" s="2"/>
      <c r="L1022">
        <v>1021</v>
      </c>
      <c r="M1022" s="1" t="s">
        <v>753</v>
      </c>
      <c r="N1022" s="1"/>
      <c r="O1022" s="2"/>
      <c r="P1022">
        <v>1021</v>
      </c>
      <c r="Q1022" s="1" t="s">
        <v>754</v>
      </c>
      <c r="R1022" s="1"/>
      <c r="S1022" s="2"/>
      <c r="T1022">
        <v>1021</v>
      </c>
      <c r="U1022" s="1" t="s">
        <v>178</v>
      </c>
      <c r="V1022" s="1"/>
      <c r="W1022" s="2"/>
      <c r="X1022">
        <v>1021</v>
      </c>
      <c r="Y1022" s="1" t="s">
        <v>179</v>
      </c>
      <c r="Z1022" s="1"/>
      <c r="AA1022" s="2"/>
    </row>
    <row r="1023" spans="8:27">
      <c r="H1023">
        <v>1022</v>
      </c>
      <c r="I1023" s="1" t="s">
        <v>752</v>
      </c>
      <c r="J1023" s="1"/>
      <c r="K1023" s="2"/>
      <c r="L1023">
        <v>1022</v>
      </c>
      <c r="M1023" s="1" t="s">
        <v>753</v>
      </c>
      <c r="N1023" s="1"/>
      <c r="O1023" s="2"/>
      <c r="P1023">
        <v>1022</v>
      </c>
      <c r="Q1023" s="1" t="s">
        <v>754</v>
      </c>
      <c r="R1023" s="1"/>
      <c r="S1023" s="2"/>
      <c r="T1023">
        <v>1022</v>
      </c>
      <c r="U1023" s="1" t="s">
        <v>178</v>
      </c>
      <c r="V1023" s="1"/>
      <c r="W1023" s="2"/>
      <c r="X1023">
        <v>1022</v>
      </c>
      <c r="Y1023" s="1" t="s">
        <v>179</v>
      </c>
      <c r="Z1023" s="1"/>
      <c r="AA1023" s="2"/>
    </row>
    <row r="1024" spans="8:27">
      <c r="H1024">
        <v>1023</v>
      </c>
      <c r="I1024" s="1" t="s">
        <v>752</v>
      </c>
      <c r="J1024" s="1"/>
      <c r="K1024" s="2"/>
      <c r="L1024">
        <v>1023</v>
      </c>
      <c r="M1024" s="1" t="s">
        <v>753</v>
      </c>
      <c r="N1024" s="1"/>
      <c r="O1024" s="2"/>
      <c r="P1024">
        <v>1023</v>
      </c>
      <c r="Q1024" s="1" t="s">
        <v>754</v>
      </c>
      <c r="R1024" s="1"/>
      <c r="S1024" s="2"/>
      <c r="T1024">
        <v>1023</v>
      </c>
      <c r="U1024" s="1" t="s">
        <v>178</v>
      </c>
      <c r="V1024" s="1"/>
      <c r="W1024" s="2"/>
      <c r="X1024">
        <v>1023</v>
      </c>
      <c r="Y1024" s="1" t="s">
        <v>179</v>
      </c>
      <c r="Z1024" s="1"/>
      <c r="AA1024" s="2"/>
    </row>
    <row r="1025" spans="8:27">
      <c r="H1025">
        <v>1024</v>
      </c>
      <c r="I1025" s="1" t="s">
        <v>752</v>
      </c>
      <c r="J1025" s="1"/>
      <c r="K1025" s="2"/>
      <c r="L1025">
        <v>1024</v>
      </c>
      <c r="M1025" s="1" t="s">
        <v>753</v>
      </c>
      <c r="N1025" s="1"/>
      <c r="O1025" s="2"/>
      <c r="P1025">
        <v>1024</v>
      </c>
      <c r="Q1025" s="1" t="s">
        <v>754</v>
      </c>
      <c r="R1025" s="1"/>
      <c r="S1025" s="2"/>
      <c r="T1025">
        <v>1024</v>
      </c>
      <c r="U1025" s="1" t="s">
        <v>178</v>
      </c>
      <c r="V1025" s="1"/>
      <c r="W1025" s="2"/>
      <c r="X1025">
        <v>1024</v>
      </c>
      <c r="Y1025" s="1" t="s">
        <v>179</v>
      </c>
      <c r="Z1025" s="1"/>
      <c r="AA1025" s="2"/>
    </row>
    <row r="1026" spans="8:27">
      <c r="H1026">
        <v>1025</v>
      </c>
      <c r="I1026" s="1" t="s">
        <v>752</v>
      </c>
      <c r="J1026" s="1"/>
      <c r="K1026" s="2"/>
      <c r="L1026">
        <v>1025</v>
      </c>
      <c r="M1026" s="1" t="s">
        <v>753</v>
      </c>
      <c r="N1026" s="1"/>
      <c r="O1026" s="2"/>
      <c r="P1026">
        <v>1025</v>
      </c>
      <c r="Q1026" s="1" t="s">
        <v>754</v>
      </c>
      <c r="R1026" s="1"/>
      <c r="S1026" s="2"/>
      <c r="T1026">
        <v>1025</v>
      </c>
      <c r="U1026" s="1" t="s">
        <v>178</v>
      </c>
      <c r="V1026" s="1"/>
      <c r="W1026" s="2"/>
      <c r="X1026">
        <v>1025</v>
      </c>
      <c r="Y1026" s="1" t="s">
        <v>179</v>
      </c>
      <c r="Z1026" s="1"/>
      <c r="AA1026" s="2"/>
    </row>
    <row r="1027" spans="8:27">
      <c r="H1027">
        <v>1026</v>
      </c>
      <c r="I1027" s="1" t="s">
        <v>752</v>
      </c>
      <c r="J1027" s="1"/>
      <c r="K1027" s="2"/>
      <c r="L1027">
        <v>1026</v>
      </c>
      <c r="M1027" s="1" t="s">
        <v>753</v>
      </c>
      <c r="N1027" s="1"/>
      <c r="O1027" s="2"/>
      <c r="P1027">
        <v>1026</v>
      </c>
      <c r="Q1027" s="1" t="s">
        <v>754</v>
      </c>
      <c r="R1027" s="1"/>
      <c r="S1027" s="2"/>
      <c r="T1027">
        <v>1026</v>
      </c>
      <c r="U1027" s="1" t="s">
        <v>178</v>
      </c>
      <c r="V1027" s="1"/>
      <c r="W1027" s="2"/>
      <c r="X1027">
        <v>1026</v>
      </c>
      <c r="Y1027" s="1" t="s">
        <v>179</v>
      </c>
      <c r="Z1027" s="1"/>
      <c r="AA1027" s="2"/>
    </row>
    <row r="1028" spans="8:27">
      <c r="H1028">
        <v>1027</v>
      </c>
      <c r="I1028" s="1" t="s">
        <v>752</v>
      </c>
      <c r="J1028" s="1"/>
      <c r="K1028" s="2"/>
      <c r="L1028">
        <v>1027</v>
      </c>
      <c r="M1028" s="1" t="s">
        <v>753</v>
      </c>
      <c r="N1028" s="1"/>
      <c r="O1028" s="2"/>
      <c r="P1028">
        <v>1027</v>
      </c>
      <c r="Q1028" s="1" t="s">
        <v>754</v>
      </c>
      <c r="R1028" s="1"/>
      <c r="S1028" s="2"/>
      <c r="T1028">
        <v>1027</v>
      </c>
      <c r="U1028" s="1" t="s">
        <v>178</v>
      </c>
      <c r="V1028" s="1"/>
      <c r="W1028" s="2"/>
      <c r="X1028">
        <v>1027</v>
      </c>
      <c r="Y1028" s="1" t="s">
        <v>179</v>
      </c>
      <c r="Z1028" s="1"/>
      <c r="AA1028" s="2"/>
    </row>
    <row r="1029" spans="8:27">
      <c r="H1029">
        <v>1028</v>
      </c>
      <c r="I1029" s="1" t="s">
        <v>752</v>
      </c>
      <c r="J1029" s="1"/>
      <c r="K1029" s="2"/>
      <c r="L1029">
        <v>1028</v>
      </c>
      <c r="M1029" s="1" t="s">
        <v>753</v>
      </c>
      <c r="N1029" s="1"/>
      <c r="O1029" s="2"/>
      <c r="P1029">
        <v>1028</v>
      </c>
      <c r="Q1029" s="1" t="s">
        <v>754</v>
      </c>
      <c r="R1029" s="1"/>
      <c r="S1029" s="2"/>
      <c r="T1029">
        <v>1028</v>
      </c>
      <c r="U1029" s="1" t="s">
        <v>178</v>
      </c>
      <c r="V1029" s="1"/>
      <c r="W1029" s="2"/>
      <c r="X1029">
        <v>1028</v>
      </c>
      <c r="Y1029" s="1" t="s">
        <v>179</v>
      </c>
      <c r="Z1029" s="1"/>
      <c r="AA1029" s="2"/>
    </row>
    <row r="1030" spans="8:27">
      <c r="H1030">
        <v>1029</v>
      </c>
      <c r="I1030" s="1" t="s">
        <v>752</v>
      </c>
      <c r="J1030" s="1"/>
      <c r="K1030" s="2"/>
      <c r="L1030">
        <v>1029</v>
      </c>
      <c r="M1030" s="1" t="s">
        <v>753</v>
      </c>
      <c r="N1030" s="1"/>
      <c r="O1030" s="2"/>
      <c r="P1030">
        <v>1029</v>
      </c>
      <c r="Q1030" s="1" t="s">
        <v>754</v>
      </c>
      <c r="R1030" s="1"/>
      <c r="S1030" s="2"/>
      <c r="T1030">
        <v>1029</v>
      </c>
      <c r="U1030" s="1" t="s">
        <v>178</v>
      </c>
      <c r="V1030" s="1"/>
      <c r="W1030" s="2"/>
      <c r="X1030">
        <v>1029</v>
      </c>
      <c r="Y1030" s="1" t="s">
        <v>179</v>
      </c>
      <c r="Z1030" s="1"/>
      <c r="AA1030" s="2"/>
    </row>
    <row r="1031" spans="8:27">
      <c r="H1031">
        <v>1030</v>
      </c>
      <c r="I1031" s="1" t="s">
        <v>752</v>
      </c>
      <c r="J1031" s="1"/>
      <c r="K1031" s="2"/>
      <c r="L1031">
        <v>1030</v>
      </c>
      <c r="M1031" s="1" t="s">
        <v>753</v>
      </c>
      <c r="N1031" s="1"/>
      <c r="O1031" s="2"/>
      <c r="P1031">
        <v>1030</v>
      </c>
      <c r="Q1031" s="1" t="s">
        <v>754</v>
      </c>
      <c r="R1031" s="1"/>
      <c r="S1031" s="2"/>
      <c r="T1031">
        <v>1030</v>
      </c>
      <c r="U1031" s="1" t="s">
        <v>178</v>
      </c>
      <c r="V1031" s="1"/>
      <c r="W1031" s="2"/>
      <c r="X1031">
        <v>1030</v>
      </c>
      <c r="Y1031" s="1" t="s">
        <v>179</v>
      </c>
      <c r="Z1031" s="1"/>
      <c r="AA1031" s="2"/>
    </row>
    <row r="1032" spans="8:27">
      <c r="H1032">
        <v>1031</v>
      </c>
      <c r="I1032" s="1" t="s">
        <v>752</v>
      </c>
      <c r="J1032" s="1"/>
      <c r="K1032" s="2"/>
      <c r="L1032">
        <v>1031</v>
      </c>
      <c r="M1032" s="1" t="s">
        <v>753</v>
      </c>
      <c r="N1032" s="1"/>
      <c r="O1032" s="2"/>
      <c r="P1032">
        <v>1031</v>
      </c>
      <c r="Q1032" s="1" t="s">
        <v>754</v>
      </c>
      <c r="R1032" s="1"/>
      <c r="S1032" s="2"/>
      <c r="T1032">
        <v>1031</v>
      </c>
      <c r="U1032" s="1" t="s">
        <v>178</v>
      </c>
      <c r="V1032" s="1"/>
      <c r="W1032" s="2"/>
      <c r="X1032">
        <v>1031</v>
      </c>
      <c r="Y1032" s="1" t="s">
        <v>179</v>
      </c>
      <c r="Z1032" s="1"/>
      <c r="AA1032" s="2"/>
    </row>
    <row r="1033" spans="8:27">
      <c r="H1033">
        <v>1032</v>
      </c>
      <c r="I1033" s="1" t="s">
        <v>752</v>
      </c>
      <c r="J1033" s="1"/>
      <c r="K1033" s="2"/>
      <c r="L1033">
        <v>1032</v>
      </c>
      <c r="M1033" s="1" t="s">
        <v>753</v>
      </c>
      <c r="N1033" s="1"/>
      <c r="O1033" s="2"/>
      <c r="P1033">
        <v>1032</v>
      </c>
      <c r="Q1033" s="1" t="s">
        <v>754</v>
      </c>
      <c r="R1033" s="1"/>
      <c r="S1033" s="2"/>
      <c r="T1033">
        <v>1032</v>
      </c>
      <c r="U1033" s="1" t="s">
        <v>178</v>
      </c>
      <c r="V1033" s="1"/>
      <c r="W1033" s="2"/>
      <c r="X1033">
        <v>1032</v>
      </c>
      <c r="Y1033" s="1" t="s">
        <v>179</v>
      </c>
      <c r="Z1033" s="1"/>
      <c r="AA1033" s="2"/>
    </row>
    <row r="1034" spans="8:27">
      <c r="H1034">
        <v>1033</v>
      </c>
      <c r="I1034" s="1" t="s">
        <v>752</v>
      </c>
      <c r="J1034" s="1"/>
      <c r="K1034" s="2"/>
      <c r="L1034">
        <v>1033</v>
      </c>
      <c r="M1034" s="1" t="s">
        <v>753</v>
      </c>
      <c r="N1034" s="1"/>
      <c r="O1034" s="2"/>
      <c r="P1034">
        <v>1033</v>
      </c>
      <c r="Q1034" s="1" t="s">
        <v>754</v>
      </c>
      <c r="R1034" s="1"/>
      <c r="S1034" s="2"/>
      <c r="T1034">
        <v>1033</v>
      </c>
      <c r="U1034" s="1" t="s">
        <v>178</v>
      </c>
      <c r="V1034" s="1"/>
      <c r="W1034" s="2"/>
      <c r="X1034">
        <v>1033</v>
      </c>
      <c r="Y1034" s="1" t="s">
        <v>179</v>
      </c>
      <c r="Z1034" s="1"/>
      <c r="AA1034" s="2"/>
    </row>
    <row r="1035" spans="8:27">
      <c r="H1035">
        <v>1034</v>
      </c>
      <c r="I1035" s="1" t="s">
        <v>752</v>
      </c>
      <c r="J1035" s="1"/>
      <c r="K1035" s="2"/>
      <c r="L1035">
        <v>1034</v>
      </c>
      <c r="M1035" s="1" t="s">
        <v>753</v>
      </c>
      <c r="N1035" s="1"/>
      <c r="O1035" s="2"/>
      <c r="P1035">
        <v>1034</v>
      </c>
      <c r="Q1035" s="1" t="s">
        <v>754</v>
      </c>
      <c r="R1035" s="1"/>
      <c r="S1035" s="2"/>
      <c r="T1035">
        <v>1034</v>
      </c>
      <c r="U1035" s="1" t="s">
        <v>178</v>
      </c>
      <c r="V1035" s="1"/>
      <c r="W1035" s="2"/>
      <c r="X1035">
        <v>1034</v>
      </c>
      <c r="Y1035" s="1" t="s">
        <v>179</v>
      </c>
      <c r="Z1035" s="1"/>
      <c r="AA1035" s="2"/>
    </row>
    <row r="1036" spans="8:27">
      <c r="H1036">
        <v>1035</v>
      </c>
      <c r="I1036" s="1" t="s">
        <v>752</v>
      </c>
      <c r="J1036" s="1"/>
      <c r="K1036" s="2"/>
      <c r="L1036">
        <v>1035</v>
      </c>
      <c r="M1036" s="1" t="s">
        <v>753</v>
      </c>
      <c r="N1036" s="1"/>
      <c r="O1036" s="2"/>
      <c r="P1036">
        <v>1035</v>
      </c>
      <c r="Q1036" s="1" t="s">
        <v>754</v>
      </c>
      <c r="R1036" s="1"/>
      <c r="S1036" s="2"/>
      <c r="T1036">
        <v>1035</v>
      </c>
      <c r="U1036" s="1" t="s">
        <v>178</v>
      </c>
      <c r="V1036" s="1"/>
      <c r="W1036" s="2"/>
      <c r="X1036">
        <v>1035</v>
      </c>
      <c r="Y1036" s="1" t="s">
        <v>179</v>
      </c>
      <c r="Z1036" s="1"/>
      <c r="AA1036" s="2"/>
    </row>
    <row r="1037" spans="8:27">
      <c r="H1037">
        <v>1036</v>
      </c>
      <c r="I1037" s="1" t="s">
        <v>752</v>
      </c>
      <c r="J1037" s="1"/>
      <c r="K1037" s="2"/>
      <c r="L1037">
        <v>1036</v>
      </c>
      <c r="M1037" s="1" t="s">
        <v>753</v>
      </c>
      <c r="N1037" s="1"/>
      <c r="O1037" s="2"/>
      <c r="P1037">
        <v>1036</v>
      </c>
      <c r="Q1037" s="1" t="s">
        <v>754</v>
      </c>
      <c r="R1037" s="1"/>
      <c r="S1037" s="2"/>
      <c r="T1037">
        <v>1036</v>
      </c>
      <c r="U1037" s="1" t="s">
        <v>178</v>
      </c>
      <c r="V1037" s="1"/>
      <c r="W1037" s="2"/>
      <c r="X1037">
        <v>1036</v>
      </c>
      <c r="Y1037" s="1" t="s">
        <v>179</v>
      </c>
      <c r="Z1037" s="1"/>
      <c r="AA1037" s="2"/>
    </row>
    <row r="1038" spans="8:27">
      <c r="H1038">
        <v>1037</v>
      </c>
      <c r="I1038" s="1" t="s">
        <v>752</v>
      </c>
      <c r="J1038" s="1"/>
      <c r="K1038" s="2"/>
      <c r="L1038">
        <v>1037</v>
      </c>
      <c r="M1038" s="1" t="s">
        <v>753</v>
      </c>
      <c r="N1038" s="1"/>
      <c r="O1038" s="2"/>
      <c r="P1038">
        <v>1037</v>
      </c>
      <c r="Q1038" s="1" t="s">
        <v>754</v>
      </c>
      <c r="R1038" s="1"/>
      <c r="S1038" s="2"/>
      <c r="T1038">
        <v>1037</v>
      </c>
      <c r="U1038" s="1" t="s">
        <v>178</v>
      </c>
      <c r="V1038" s="1"/>
      <c r="W1038" s="2"/>
      <c r="X1038">
        <v>1037</v>
      </c>
      <c r="Y1038" s="1" t="s">
        <v>179</v>
      </c>
      <c r="Z1038" s="1"/>
      <c r="AA1038" s="2"/>
    </row>
    <row r="1039" spans="8:27">
      <c r="H1039">
        <v>1038</v>
      </c>
      <c r="I1039" s="1" t="s">
        <v>752</v>
      </c>
      <c r="J1039" s="1"/>
      <c r="K1039" s="2"/>
      <c r="L1039">
        <v>1038</v>
      </c>
      <c r="M1039" s="1" t="s">
        <v>753</v>
      </c>
      <c r="N1039" s="1"/>
      <c r="O1039" s="2"/>
      <c r="P1039">
        <v>1038</v>
      </c>
      <c r="Q1039" s="1" t="s">
        <v>754</v>
      </c>
      <c r="R1039" s="1"/>
      <c r="S1039" s="2"/>
      <c r="T1039">
        <v>1038</v>
      </c>
      <c r="U1039" s="1" t="s">
        <v>178</v>
      </c>
      <c r="V1039" s="1"/>
      <c r="W1039" s="2"/>
      <c r="X1039">
        <v>1038</v>
      </c>
      <c r="Y1039" s="1" t="s">
        <v>179</v>
      </c>
      <c r="Z1039" s="1"/>
      <c r="AA1039" s="2"/>
    </row>
    <row r="1040" spans="8:27">
      <c r="H1040">
        <v>1039</v>
      </c>
      <c r="I1040" s="1" t="s">
        <v>752</v>
      </c>
      <c r="J1040" s="1"/>
      <c r="K1040" s="2"/>
      <c r="L1040">
        <v>1039</v>
      </c>
      <c r="M1040" s="1" t="s">
        <v>753</v>
      </c>
      <c r="N1040" s="1"/>
      <c r="O1040" s="2"/>
      <c r="P1040">
        <v>1039</v>
      </c>
      <c r="Q1040" s="1" t="s">
        <v>754</v>
      </c>
      <c r="R1040" s="1"/>
      <c r="S1040" s="2"/>
      <c r="T1040">
        <v>1039</v>
      </c>
      <c r="U1040" s="1" t="s">
        <v>178</v>
      </c>
      <c r="V1040" s="1"/>
      <c r="W1040" s="2"/>
      <c r="X1040">
        <v>1039</v>
      </c>
      <c r="Y1040" s="1" t="s">
        <v>179</v>
      </c>
      <c r="Z1040" s="1"/>
      <c r="AA1040" s="2"/>
    </row>
    <row r="1041" spans="8:27">
      <c r="H1041">
        <v>1040</v>
      </c>
      <c r="I1041" s="1" t="s">
        <v>752</v>
      </c>
      <c r="J1041" s="1"/>
      <c r="K1041" s="2"/>
      <c r="L1041">
        <v>1040</v>
      </c>
      <c r="M1041" s="1" t="s">
        <v>753</v>
      </c>
      <c r="N1041" s="1"/>
      <c r="O1041" s="2"/>
      <c r="P1041">
        <v>1040</v>
      </c>
      <c r="Q1041" s="1" t="s">
        <v>754</v>
      </c>
      <c r="R1041" s="1"/>
      <c r="S1041" s="2"/>
      <c r="T1041">
        <v>1040</v>
      </c>
      <c r="U1041" s="1" t="s">
        <v>178</v>
      </c>
      <c r="V1041" s="1"/>
      <c r="W1041" s="2"/>
      <c r="X1041">
        <v>1040</v>
      </c>
      <c r="Y1041" s="1" t="s">
        <v>179</v>
      </c>
      <c r="Z1041" s="1"/>
      <c r="AA1041" s="2"/>
    </row>
    <row r="1042" spans="8:27">
      <c r="H1042">
        <v>1041</v>
      </c>
      <c r="I1042" s="1" t="s">
        <v>752</v>
      </c>
      <c r="J1042" s="1"/>
      <c r="K1042" s="2"/>
      <c r="L1042">
        <v>1041</v>
      </c>
      <c r="M1042" s="1" t="s">
        <v>753</v>
      </c>
      <c r="N1042" s="1"/>
      <c r="O1042" s="2"/>
      <c r="P1042">
        <v>1041</v>
      </c>
      <c r="Q1042" s="1" t="s">
        <v>754</v>
      </c>
      <c r="R1042" s="1"/>
      <c r="S1042" s="2"/>
      <c r="T1042">
        <v>1041</v>
      </c>
      <c r="U1042" s="1" t="s">
        <v>178</v>
      </c>
      <c r="V1042" s="1"/>
      <c r="W1042" s="2"/>
      <c r="X1042">
        <v>1041</v>
      </c>
      <c r="Y1042" s="1" t="s">
        <v>179</v>
      </c>
      <c r="Z1042" s="1"/>
      <c r="AA1042" s="2"/>
    </row>
    <row r="1043" spans="8:27">
      <c r="H1043">
        <v>1042</v>
      </c>
      <c r="I1043" s="1" t="s">
        <v>752</v>
      </c>
      <c r="J1043" s="1"/>
      <c r="K1043" s="2"/>
      <c r="L1043">
        <v>1042</v>
      </c>
      <c r="M1043" s="1" t="s">
        <v>753</v>
      </c>
      <c r="N1043" s="1"/>
      <c r="O1043" s="2"/>
      <c r="P1043">
        <v>1042</v>
      </c>
      <c r="Q1043" s="1" t="s">
        <v>754</v>
      </c>
      <c r="R1043" s="1"/>
      <c r="S1043" s="2"/>
      <c r="T1043">
        <v>1042</v>
      </c>
      <c r="U1043" s="1" t="s">
        <v>178</v>
      </c>
      <c r="V1043" s="1"/>
      <c r="W1043" s="2"/>
      <c r="X1043">
        <v>1042</v>
      </c>
      <c r="Y1043" s="1" t="s">
        <v>179</v>
      </c>
      <c r="Z1043" s="1"/>
      <c r="AA1043" s="2"/>
    </row>
    <row r="1044" spans="8:27">
      <c r="H1044">
        <v>1043</v>
      </c>
      <c r="I1044" s="1" t="s">
        <v>752</v>
      </c>
      <c r="J1044" s="1"/>
      <c r="K1044" s="2"/>
      <c r="L1044">
        <v>1043</v>
      </c>
      <c r="M1044" s="1" t="s">
        <v>753</v>
      </c>
      <c r="N1044" s="1"/>
      <c r="O1044" s="2"/>
      <c r="P1044">
        <v>1043</v>
      </c>
      <c r="Q1044" s="1" t="s">
        <v>754</v>
      </c>
      <c r="R1044" s="1"/>
      <c r="S1044" s="2"/>
      <c r="T1044">
        <v>1043</v>
      </c>
      <c r="U1044" s="1" t="s">
        <v>178</v>
      </c>
      <c r="V1044" s="1"/>
      <c r="W1044" s="2"/>
      <c r="X1044">
        <v>1043</v>
      </c>
      <c r="Y1044" s="1" t="s">
        <v>179</v>
      </c>
      <c r="Z1044" s="1"/>
      <c r="AA1044" s="2"/>
    </row>
    <row r="1045" spans="8:27">
      <c r="H1045">
        <v>1044</v>
      </c>
      <c r="I1045" s="1" t="s">
        <v>752</v>
      </c>
      <c r="J1045" s="1"/>
      <c r="K1045" s="2"/>
      <c r="L1045">
        <v>1044</v>
      </c>
      <c r="M1045" s="1" t="s">
        <v>753</v>
      </c>
      <c r="N1045" s="1"/>
      <c r="O1045" s="2"/>
      <c r="P1045">
        <v>1044</v>
      </c>
      <c r="Q1045" s="1" t="s">
        <v>754</v>
      </c>
      <c r="R1045" s="1"/>
      <c r="S1045" s="2"/>
      <c r="T1045">
        <v>1044</v>
      </c>
      <c r="U1045" s="1" t="s">
        <v>178</v>
      </c>
      <c r="V1045" s="1"/>
      <c r="W1045" s="2"/>
      <c r="X1045">
        <v>1044</v>
      </c>
      <c r="Y1045" s="1" t="s">
        <v>179</v>
      </c>
      <c r="Z1045" s="1"/>
      <c r="AA1045" s="2"/>
    </row>
    <row r="1046" spans="8:27">
      <c r="H1046">
        <v>1045</v>
      </c>
      <c r="I1046" s="1" t="s">
        <v>752</v>
      </c>
      <c r="J1046" s="1"/>
      <c r="K1046" s="2"/>
      <c r="L1046">
        <v>1045</v>
      </c>
      <c r="M1046" s="1" t="s">
        <v>753</v>
      </c>
      <c r="N1046" s="1"/>
      <c r="O1046" s="2"/>
      <c r="P1046">
        <v>1045</v>
      </c>
      <c r="Q1046" s="1" t="s">
        <v>754</v>
      </c>
      <c r="R1046" s="1"/>
      <c r="S1046" s="2"/>
      <c r="T1046">
        <v>1045</v>
      </c>
      <c r="U1046" s="1" t="s">
        <v>178</v>
      </c>
      <c r="V1046" s="1"/>
      <c r="W1046" s="2"/>
      <c r="X1046">
        <v>1045</v>
      </c>
      <c r="Y1046" s="1" t="s">
        <v>179</v>
      </c>
      <c r="Z1046" s="1"/>
      <c r="AA1046" s="2"/>
    </row>
    <row r="1047" spans="8:27">
      <c r="H1047">
        <v>1046</v>
      </c>
      <c r="I1047" s="1" t="s">
        <v>752</v>
      </c>
      <c r="J1047" s="1"/>
      <c r="K1047" s="2"/>
      <c r="L1047">
        <v>1046</v>
      </c>
      <c r="M1047" s="1" t="s">
        <v>753</v>
      </c>
      <c r="N1047" s="1"/>
      <c r="O1047" s="2"/>
      <c r="P1047">
        <v>1046</v>
      </c>
      <c r="Q1047" s="1" t="s">
        <v>754</v>
      </c>
      <c r="R1047" s="1"/>
      <c r="S1047" s="2"/>
      <c r="T1047">
        <v>1046</v>
      </c>
      <c r="U1047" s="1" t="s">
        <v>178</v>
      </c>
      <c r="V1047" s="1"/>
      <c r="W1047" s="2"/>
      <c r="X1047">
        <v>1046</v>
      </c>
      <c r="Y1047" s="1" t="s">
        <v>179</v>
      </c>
      <c r="Z1047" s="1"/>
      <c r="AA1047" s="2"/>
    </row>
    <row r="1048" spans="8:27">
      <c r="H1048">
        <v>1047</v>
      </c>
      <c r="I1048" s="1" t="s">
        <v>752</v>
      </c>
      <c r="J1048" s="1"/>
      <c r="K1048" s="2"/>
      <c r="L1048">
        <v>1047</v>
      </c>
      <c r="M1048" s="1" t="s">
        <v>753</v>
      </c>
      <c r="N1048" s="1"/>
      <c r="O1048" s="2"/>
      <c r="P1048">
        <v>1047</v>
      </c>
      <c r="Q1048" s="1" t="s">
        <v>754</v>
      </c>
      <c r="R1048" s="1"/>
      <c r="S1048" s="2"/>
      <c r="T1048">
        <v>1047</v>
      </c>
      <c r="U1048" s="1" t="s">
        <v>178</v>
      </c>
      <c r="V1048" s="1"/>
      <c r="W1048" s="2"/>
      <c r="X1048">
        <v>1047</v>
      </c>
      <c r="Y1048" s="1" t="s">
        <v>179</v>
      </c>
      <c r="Z1048" s="1"/>
      <c r="AA1048" s="2"/>
    </row>
    <row r="1049" spans="8:27">
      <c r="H1049">
        <v>1048</v>
      </c>
      <c r="I1049" s="1" t="s">
        <v>752</v>
      </c>
      <c r="J1049" s="1"/>
      <c r="K1049" s="2"/>
      <c r="L1049">
        <v>1048</v>
      </c>
      <c r="M1049" s="1" t="s">
        <v>753</v>
      </c>
      <c r="N1049" s="1"/>
      <c r="O1049" s="2"/>
      <c r="P1049">
        <v>1048</v>
      </c>
      <c r="Q1049" s="1" t="s">
        <v>754</v>
      </c>
      <c r="R1049" s="1"/>
      <c r="S1049" s="2"/>
      <c r="T1049">
        <v>1048</v>
      </c>
      <c r="U1049" s="1" t="s">
        <v>178</v>
      </c>
      <c r="V1049" s="1"/>
      <c r="W1049" s="2"/>
      <c r="X1049">
        <v>1048</v>
      </c>
      <c r="Y1049" s="1" t="s">
        <v>179</v>
      </c>
      <c r="Z1049" s="1"/>
      <c r="AA1049" s="2"/>
    </row>
    <row r="1050" spans="8:27">
      <c r="H1050">
        <v>1049</v>
      </c>
      <c r="I1050" s="1" t="s">
        <v>752</v>
      </c>
      <c r="J1050" s="1"/>
      <c r="K1050" s="2"/>
      <c r="L1050">
        <v>1049</v>
      </c>
      <c r="M1050" s="1" t="s">
        <v>753</v>
      </c>
      <c r="N1050" s="1"/>
      <c r="O1050" s="2"/>
      <c r="P1050">
        <v>1049</v>
      </c>
      <c r="Q1050" s="1" t="s">
        <v>754</v>
      </c>
      <c r="R1050" s="1"/>
      <c r="S1050" s="2"/>
      <c r="T1050">
        <v>1049</v>
      </c>
      <c r="U1050" s="1" t="s">
        <v>178</v>
      </c>
      <c r="V1050" s="1"/>
      <c r="W1050" s="2"/>
      <c r="X1050">
        <v>1049</v>
      </c>
      <c r="Y1050" s="1" t="s">
        <v>179</v>
      </c>
      <c r="Z1050" s="1"/>
      <c r="AA1050" s="2"/>
    </row>
    <row r="1051" spans="8:27">
      <c r="H1051">
        <v>1050</v>
      </c>
      <c r="I1051" s="1" t="s">
        <v>752</v>
      </c>
      <c r="J1051" s="1"/>
      <c r="K1051" s="2"/>
      <c r="L1051">
        <v>1050</v>
      </c>
      <c r="M1051" s="1" t="s">
        <v>753</v>
      </c>
      <c r="N1051" s="1"/>
      <c r="O1051" s="2"/>
      <c r="P1051">
        <v>1050</v>
      </c>
      <c r="Q1051" s="1" t="s">
        <v>754</v>
      </c>
      <c r="R1051" s="1"/>
      <c r="S1051" s="2"/>
      <c r="T1051">
        <v>1050</v>
      </c>
      <c r="U1051" s="1" t="s">
        <v>178</v>
      </c>
      <c r="V1051" s="1"/>
      <c r="W1051" s="2"/>
      <c r="X1051">
        <v>1050</v>
      </c>
      <c r="Y1051" s="1" t="s">
        <v>179</v>
      </c>
      <c r="Z1051" s="1"/>
      <c r="AA1051" s="2"/>
    </row>
    <row r="1052" spans="8:27">
      <c r="H1052">
        <v>1051</v>
      </c>
      <c r="I1052" s="1" t="s">
        <v>752</v>
      </c>
      <c r="J1052" s="1"/>
      <c r="K1052" s="2"/>
      <c r="L1052">
        <v>1051</v>
      </c>
      <c r="M1052" s="1" t="s">
        <v>753</v>
      </c>
      <c r="N1052" s="1"/>
      <c r="O1052" s="2"/>
      <c r="P1052">
        <v>1051</v>
      </c>
      <c r="Q1052" s="1" t="s">
        <v>754</v>
      </c>
      <c r="R1052" s="1"/>
      <c r="S1052" s="2"/>
      <c r="T1052">
        <v>1051</v>
      </c>
      <c r="U1052" s="1" t="s">
        <v>178</v>
      </c>
      <c r="V1052" s="1"/>
      <c r="W1052" s="2"/>
      <c r="X1052">
        <v>1051</v>
      </c>
      <c r="Y1052" s="1" t="s">
        <v>179</v>
      </c>
      <c r="Z1052" s="1"/>
      <c r="AA1052" s="2"/>
    </row>
    <row r="1053" spans="8:27">
      <c r="H1053">
        <v>1052</v>
      </c>
      <c r="I1053" s="1" t="s">
        <v>752</v>
      </c>
      <c r="J1053" s="1"/>
      <c r="K1053" s="2"/>
      <c r="L1053">
        <v>1052</v>
      </c>
      <c r="M1053" s="1" t="s">
        <v>753</v>
      </c>
      <c r="N1053" s="1"/>
      <c r="O1053" s="2"/>
      <c r="P1053">
        <v>1052</v>
      </c>
      <c r="Q1053" s="1" t="s">
        <v>754</v>
      </c>
      <c r="R1053" s="1"/>
      <c r="S1053" s="2"/>
      <c r="T1053">
        <v>1052</v>
      </c>
      <c r="U1053" s="1" t="s">
        <v>178</v>
      </c>
      <c r="V1053" s="1"/>
      <c r="W1053" s="2"/>
      <c r="X1053">
        <v>1052</v>
      </c>
      <c r="Y1053" s="1" t="s">
        <v>179</v>
      </c>
      <c r="Z1053" s="1"/>
      <c r="AA1053" s="2"/>
    </row>
    <row r="1054" spans="8:27">
      <c r="H1054">
        <v>1053</v>
      </c>
      <c r="I1054" s="1" t="s">
        <v>752</v>
      </c>
      <c r="J1054" s="1"/>
      <c r="K1054" s="2"/>
      <c r="L1054">
        <v>1053</v>
      </c>
      <c r="M1054" s="1" t="s">
        <v>753</v>
      </c>
      <c r="N1054" s="1"/>
      <c r="O1054" s="2"/>
      <c r="P1054">
        <v>1053</v>
      </c>
      <c r="Q1054" s="1" t="s">
        <v>754</v>
      </c>
      <c r="R1054" s="1"/>
      <c r="S1054" s="2"/>
      <c r="T1054">
        <v>1053</v>
      </c>
      <c r="U1054" s="1" t="s">
        <v>178</v>
      </c>
      <c r="V1054" s="1"/>
      <c r="W1054" s="2"/>
      <c r="X1054">
        <v>1053</v>
      </c>
      <c r="Y1054" s="1" t="s">
        <v>179</v>
      </c>
      <c r="Z1054" s="1"/>
      <c r="AA1054" s="2"/>
    </row>
    <row r="1055" spans="8:27">
      <c r="H1055">
        <v>1054</v>
      </c>
      <c r="I1055" s="1" t="s">
        <v>752</v>
      </c>
      <c r="J1055" s="1"/>
      <c r="K1055" s="2"/>
      <c r="L1055">
        <v>1054</v>
      </c>
      <c r="M1055" s="1" t="s">
        <v>753</v>
      </c>
      <c r="N1055" s="1"/>
      <c r="O1055" s="2"/>
      <c r="P1055">
        <v>1054</v>
      </c>
      <c r="Q1055" s="1" t="s">
        <v>754</v>
      </c>
      <c r="R1055" s="1"/>
      <c r="S1055" s="2"/>
      <c r="T1055">
        <v>1054</v>
      </c>
      <c r="U1055" s="1" t="s">
        <v>178</v>
      </c>
      <c r="V1055" s="1"/>
      <c r="W1055" s="2"/>
      <c r="X1055">
        <v>1054</v>
      </c>
      <c r="Y1055" s="1" t="s">
        <v>179</v>
      </c>
      <c r="Z1055" s="1"/>
      <c r="AA1055" s="2"/>
    </row>
    <row r="1056" spans="8:27">
      <c r="H1056">
        <v>1055</v>
      </c>
      <c r="I1056" s="1" t="s">
        <v>752</v>
      </c>
      <c r="J1056" s="1"/>
      <c r="K1056" s="2"/>
      <c r="L1056">
        <v>1055</v>
      </c>
      <c r="M1056" s="1" t="s">
        <v>753</v>
      </c>
      <c r="N1056" s="1"/>
      <c r="O1056" s="2"/>
      <c r="P1056">
        <v>1055</v>
      </c>
      <c r="Q1056" s="1" t="s">
        <v>754</v>
      </c>
      <c r="R1056" s="1"/>
      <c r="S1056" s="2"/>
      <c r="T1056">
        <v>1055</v>
      </c>
      <c r="U1056" s="1" t="s">
        <v>178</v>
      </c>
      <c r="V1056" s="1"/>
      <c r="W1056" s="2"/>
      <c r="X1056">
        <v>1055</v>
      </c>
      <c r="Y1056" s="1" t="s">
        <v>179</v>
      </c>
      <c r="Z1056" s="1"/>
      <c r="AA1056" s="2"/>
    </row>
    <row r="1057" spans="8:27">
      <c r="H1057">
        <v>1056</v>
      </c>
      <c r="I1057" s="1" t="s">
        <v>752</v>
      </c>
      <c r="J1057" s="1"/>
      <c r="K1057" s="2"/>
      <c r="L1057">
        <v>1056</v>
      </c>
      <c r="M1057" s="1" t="s">
        <v>753</v>
      </c>
      <c r="N1057" s="1"/>
      <c r="O1057" s="2"/>
      <c r="P1057">
        <v>1056</v>
      </c>
      <c r="Q1057" s="1" t="s">
        <v>754</v>
      </c>
      <c r="R1057" s="1"/>
      <c r="S1057" s="2"/>
      <c r="T1057">
        <v>1056</v>
      </c>
      <c r="U1057" s="1" t="s">
        <v>178</v>
      </c>
      <c r="V1057" s="1"/>
      <c r="W1057" s="2"/>
      <c r="X1057">
        <v>1056</v>
      </c>
      <c r="Y1057" s="1" t="s">
        <v>179</v>
      </c>
      <c r="Z1057" s="1"/>
      <c r="AA1057" s="2"/>
    </row>
    <row r="1058" spans="8:27">
      <c r="H1058">
        <v>1057</v>
      </c>
      <c r="I1058" s="1" t="s">
        <v>752</v>
      </c>
      <c r="J1058" s="1"/>
      <c r="K1058" s="2"/>
      <c r="L1058">
        <v>1057</v>
      </c>
      <c r="M1058" s="1" t="s">
        <v>753</v>
      </c>
      <c r="N1058" s="1"/>
      <c r="O1058" s="2"/>
      <c r="P1058">
        <v>1057</v>
      </c>
      <c r="Q1058" s="1" t="s">
        <v>754</v>
      </c>
      <c r="R1058" s="1"/>
      <c r="S1058" s="2"/>
      <c r="T1058">
        <v>1057</v>
      </c>
      <c r="U1058" s="1" t="s">
        <v>178</v>
      </c>
      <c r="V1058" s="1"/>
      <c r="W1058" s="2"/>
      <c r="X1058">
        <v>1057</v>
      </c>
      <c r="Y1058" s="1" t="s">
        <v>179</v>
      </c>
      <c r="Z1058" s="1"/>
      <c r="AA1058" s="2"/>
    </row>
    <row r="1059" spans="8:27">
      <c r="H1059">
        <v>1058</v>
      </c>
      <c r="I1059" s="1" t="s">
        <v>752</v>
      </c>
      <c r="J1059" s="1"/>
      <c r="K1059" s="2"/>
      <c r="L1059">
        <v>1058</v>
      </c>
      <c r="M1059" s="1" t="s">
        <v>753</v>
      </c>
      <c r="N1059" s="1"/>
      <c r="O1059" s="2"/>
      <c r="P1059">
        <v>1058</v>
      </c>
      <c r="Q1059" s="1" t="s">
        <v>754</v>
      </c>
      <c r="R1059" s="1"/>
      <c r="S1059" s="2"/>
      <c r="T1059">
        <v>1058</v>
      </c>
      <c r="U1059" s="1" t="s">
        <v>178</v>
      </c>
      <c r="V1059" s="1"/>
      <c r="W1059" s="2"/>
      <c r="X1059">
        <v>1058</v>
      </c>
      <c r="Y1059" s="1" t="s">
        <v>179</v>
      </c>
      <c r="Z1059" s="1"/>
      <c r="AA1059" s="2"/>
    </row>
    <row r="1060" spans="8:27">
      <c r="H1060">
        <v>1059</v>
      </c>
      <c r="I1060" s="1" t="s">
        <v>752</v>
      </c>
      <c r="J1060" s="1"/>
      <c r="K1060" s="2"/>
      <c r="L1060">
        <v>1059</v>
      </c>
      <c r="M1060" s="1" t="s">
        <v>753</v>
      </c>
      <c r="N1060" s="1"/>
      <c r="O1060" s="2"/>
      <c r="P1060">
        <v>1059</v>
      </c>
      <c r="Q1060" s="1" t="s">
        <v>754</v>
      </c>
      <c r="R1060" s="1"/>
      <c r="S1060" s="2"/>
      <c r="T1060">
        <v>1059</v>
      </c>
      <c r="U1060" s="1" t="s">
        <v>178</v>
      </c>
      <c r="V1060" s="1"/>
      <c r="W1060" s="2"/>
      <c r="X1060">
        <v>1059</v>
      </c>
      <c r="Y1060" s="1" t="s">
        <v>179</v>
      </c>
      <c r="Z1060" s="1"/>
      <c r="AA1060" s="2"/>
    </row>
    <row r="1061" spans="8:27">
      <c r="H1061">
        <v>1060</v>
      </c>
      <c r="I1061" s="1" t="s">
        <v>752</v>
      </c>
      <c r="J1061" s="1"/>
      <c r="K1061" s="2"/>
      <c r="L1061">
        <v>1060</v>
      </c>
      <c r="M1061" s="1" t="s">
        <v>753</v>
      </c>
      <c r="N1061" s="1"/>
      <c r="O1061" s="2"/>
      <c r="P1061">
        <v>1060</v>
      </c>
      <c r="Q1061" s="1" t="s">
        <v>754</v>
      </c>
      <c r="R1061" s="1"/>
      <c r="S1061" s="2"/>
      <c r="T1061">
        <v>1060</v>
      </c>
      <c r="U1061" s="1" t="s">
        <v>178</v>
      </c>
      <c r="V1061" s="1"/>
      <c r="W1061" s="2"/>
      <c r="X1061">
        <v>1060</v>
      </c>
      <c r="Y1061" s="1" t="s">
        <v>179</v>
      </c>
      <c r="Z1061" s="1"/>
      <c r="AA1061" s="2"/>
    </row>
    <row r="1062" spans="8:27">
      <c r="H1062">
        <v>1061</v>
      </c>
      <c r="I1062" s="1" t="s">
        <v>752</v>
      </c>
      <c r="J1062" s="1"/>
      <c r="K1062" s="2"/>
      <c r="L1062">
        <v>1061</v>
      </c>
      <c r="M1062" s="1" t="s">
        <v>753</v>
      </c>
      <c r="N1062" s="1"/>
      <c r="O1062" s="2"/>
      <c r="P1062">
        <v>1061</v>
      </c>
      <c r="Q1062" s="1" t="s">
        <v>754</v>
      </c>
      <c r="R1062" s="1"/>
      <c r="S1062" s="2"/>
      <c r="T1062">
        <v>1061</v>
      </c>
      <c r="U1062" s="1" t="s">
        <v>178</v>
      </c>
      <c r="V1062" s="1"/>
      <c r="W1062" s="2"/>
      <c r="X1062">
        <v>1061</v>
      </c>
      <c r="Y1062" s="1" t="s">
        <v>179</v>
      </c>
      <c r="Z1062" s="1"/>
      <c r="AA1062" s="2"/>
    </row>
    <row r="1063" spans="8:27">
      <c r="H1063">
        <v>1062</v>
      </c>
      <c r="I1063" s="1" t="s">
        <v>752</v>
      </c>
      <c r="J1063" s="1"/>
      <c r="K1063" s="2"/>
      <c r="L1063">
        <v>1062</v>
      </c>
      <c r="M1063" s="1" t="s">
        <v>753</v>
      </c>
      <c r="N1063" s="1"/>
      <c r="O1063" s="2"/>
      <c r="P1063">
        <v>1062</v>
      </c>
      <c r="Q1063" s="1" t="s">
        <v>754</v>
      </c>
      <c r="R1063" s="1"/>
      <c r="S1063" s="2"/>
      <c r="T1063">
        <v>1062</v>
      </c>
      <c r="U1063" s="1" t="s">
        <v>178</v>
      </c>
      <c r="V1063" s="1"/>
      <c r="W1063" s="2"/>
      <c r="X1063">
        <v>1062</v>
      </c>
      <c r="Y1063" s="1" t="s">
        <v>179</v>
      </c>
      <c r="Z1063" s="1"/>
      <c r="AA1063" s="2"/>
    </row>
    <row r="1064" spans="8:27">
      <c r="H1064">
        <v>1063</v>
      </c>
      <c r="I1064" s="1" t="s">
        <v>752</v>
      </c>
      <c r="J1064" s="1"/>
      <c r="K1064" s="2"/>
      <c r="L1064">
        <v>1063</v>
      </c>
      <c r="M1064" s="1" t="s">
        <v>753</v>
      </c>
      <c r="N1064" s="1"/>
      <c r="O1064" s="2"/>
      <c r="P1064">
        <v>1063</v>
      </c>
      <c r="Q1064" s="1" t="s">
        <v>754</v>
      </c>
      <c r="R1064" s="1"/>
      <c r="S1064" s="2"/>
      <c r="T1064">
        <v>1063</v>
      </c>
      <c r="U1064" s="1" t="s">
        <v>178</v>
      </c>
      <c r="V1064" s="1"/>
      <c r="W1064" s="2"/>
      <c r="X1064">
        <v>1063</v>
      </c>
      <c r="Y1064" s="1" t="s">
        <v>179</v>
      </c>
      <c r="Z1064" s="1"/>
      <c r="AA1064" s="2"/>
    </row>
    <row r="1065" spans="8:27">
      <c r="H1065">
        <v>1064</v>
      </c>
      <c r="I1065" s="1" t="s">
        <v>752</v>
      </c>
      <c r="J1065" s="1"/>
      <c r="K1065" s="2"/>
      <c r="L1065">
        <v>1064</v>
      </c>
      <c r="M1065" s="1" t="s">
        <v>753</v>
      </c>
      <c r="N1065" s="1"/>
      <c r="O1065" s="2"/>
      <c r="P1065">
        <v>1064</v>
      </c>
      <c r="Q1065" s="1" t="s">
        <v>754</v>
      </c>
      <c r="R1065" s="1"/>
      <c r="S1065" s="2"/>
      <c r="T1065">
        <v>1064</v>
      </c>
      <c r="U1065" s="1" t="s">
        <v>178</v>
      </c>
      <c r="V1065" s="1"/>
      <c r="W1065" s="2"/>
      <c r="X1065">
        <v>1064</v>
      </c>
      <c r="Y1065" s="1" t="s">
        <v>179</v>
      </c>
      <c r="Z1065" s="1"/>
      <c r="AA1065" s="2"/>
    </row>
    <row r="1066" spans="8:27">
      <c r="H1066">
        <v>1065</v>
      </c>
      <c r="I1066" s="1" t="s">
        <v>752</v>
      </c>
      <c r="J1066" s="1"/>
      <c r="K1066" s="2"/>
      <c r="L1066">
        <v>1065</v>
      </c>
      <c r="M1066" s="1" t="s">
        <v>753</v>
      </c>
      <c r="N1066" s="1"/>
      <c r="O1066" s="2"/>
      <c r="P1066">
        <v>1065</v>
      </c>
      <c r="Q1066" s="1" t="s">
        <v>754</v>
      </c>
      <c r="R1066" s="1"/>
      <c r="S1066" s="2"/>
      <c r="T1066">
        <v>1065</v>
      </c>
      <c r="U1066" s="1" t="s">
        <v>178</v>
      </c>
      <c r="V1066" s="1"/>
      <c r="W1066" s="2"/>
      <c r="X1066">
        <v>1065</v>
      </c>
      <c r="Y1066" s="1" t="s">
        <v>179</v>
      </c>
      <c r="Z1066" s="1"/>
      <c r="AA1066" s="2"/>
    </row>
    <row r="1067" spans="8:27">
      <c r="H1067">
        <v>1066</v>
      </c>
      <c r="I1067" s="1" t="s">
        <v>752</v>
      </c>
      <c r="J1067" s="1"/>
      <c r="K1067" s="2"/>
      <c r="L1067">
        <v>1066</v>
      </c>
      <c r="M1067" s="1" t="s">
        <v>753</v>
      </c>
      <c r="N1067" s="1"/>
      <c r="O1067" s="2"/>
      <c r="P1067">
        <v>1066</v>
      </c>
      <c r="Q1067" s="1" t="s">
        <v>754</v>
      </c>
      <c r="R1067" s="1"/>
      <c r="S1067" s="2"/>
      <c r="T1067">
        <v>1066</v>
      </c>
      <c r="U1067" s="1" t="s">
        <v>178</v>
      </c>
      <c r="V1067" s="1"/>
      <c r="W1067" s="2"/>
      <c r="X1067">
        <v>1066</v>
      </c>
      <c r="Y1067" s="1" t="s">
        <v>179</v>
      </c>
      <c r="Z1067" s="1"/>
      <c r="AA1067" s="2"/>
    </row>
    <row r="1068" spans="8:27">
      <c r="H1068">
        <v>1067</v>
      </c>
      <c r="I1068" s="1" t="s">
        <v>752</v>
      </c>
      <c r="J1068" s="1"/>
      <c r="K1068" s="2"/>
      <c r="L1068">
        <v>1067</v>
      </c>
      <c r="M1068" s="1" t="s">
        <v>753</v>
      </c>
      <c r="N1068" s="1"/>
      <c r="O1068" s="2"/>
      <c r="P1068">
        <v>1067</v>
      </c>
      <c r="Q1068" s="1" t="s">
        <v>754</v>
      </c>
      <c r="R1068" s="1"/>
      <c r="S1068" s="2"/>
      <c r="T1068">
        <v>1067</v>
      </c>
      <c r="U1068" s="1" t="s">
        <v>178</v>
      </c>
      <c r="V1068" s="1"/>
      <c r="W1068" s="2"/>
      <c r="X1068">
        <v>1067</v>
      </c>
      <c r="Y1068" s="1" t="s">
        <v>179</v>
      </c>
      <c r="Z1068" s="1"/>
      <c r="AA1068" s="2"/>
    </row>
    <row r="1069" spans="8:27">
      <c r="H1069">
        <v>1068</v>
      </c>
      <c r="I1069" s="1" t="s">
        <v>752</v>
      </c>
      <c r="J1069" s="1"/>
      <c r="K1069" s="2"/>
      <c r="L1069">
        <v>1068</v>
      </c>
      <c r="M1069" s="1" t="s">
        <v>753</v>
      </c>
      <c r="N1069" s="1"/>
      <c r="O1069" s="2"/>
      <c r="P1069">
        <v>1068</v>
      </c>
      <c r="Q1069" s="1" t="s">
        <v>754</v>
      </c>
      <c r="R1069" s="1"/>
      <c r="S1069" s="2"/>
      <c r="T1069">
        <v>1068</v>
      </c>
      <c r="U1069" s="1" t="s">
        <v>178</v>
      </c>
      <c r="V1069" s="1"/>
      <c r="W1069" s="2"/>
      <c r="X1069">
        <v>1068</v>
      </c>
      <c r="Y1069" s="1" t="s">
        <v>179</v>
      </c>
      <c r="Z1069" s="1"/>
      <c r="AA1069" s="2"/>
    </row>
    <row r="1070" spans="8:27">
      <c r="H1070">
        <v>1069</v>
      </c>
      <c r="I1070" s="1" t="s">
        <v>752</v>
      </c>
      <c r="J1070" s="1"/>
      <c r="K1070" s="2"/>
      <c r="L1070">
        <v>1069</v>
      </c>
      <c r="M1070" s="1" t="s">
        <v>753</v>
      </c>
      <c r="N1070" s="1"/>
      <c r="O1070" s="2"/>
      <c r="P1070">
        <v>1069</v>
      </c>
      <c r="Q1070" s="1" t="s">
        <v>754</v>
      </c>
      <c r="R1070" s="1"/>
      <c r="S1070" s="2"/>
      <c r="T1070">
        <v>1069</v>
      </c>
      <c r="U1070" s="1" t="s">
        <v>178</v>
      </c>
      <c r="V1070" s="1"/>
      <c r="W1070" s="2"/>
      <c r="X1070">
        <v>1069</v>
      </c>
      <c r="Y1070" s="1" t="s">
        <v>179</v>
      </c>
      <c r="Z1070" s="1"/>
      <c r="AA1070" s="2"/>
    </row>
    <row r="1071" spans="8:27">
      <c r="H1071">
        <v>1070</v>
      </c>
      <c r="I1071" s="1" t="s">
        <v>752</v>
      </c>
      <c r="J1071" s="1"/>
      <c r="K1071" s="2"/>
      <c r="L1071">
        <v>1070</v>
      </c>
      <c r="M1071" s="1" t="s">
        <v>753</v>
      </c>
      <c r="N1071" s="1"/>
      <c r="O1071" s="2"/>
      <c r="P1071">
        <v>1070</v>
      </c>
      <c r="Q1071" s="1" t="s">
        <v>754</v>
      </c>
      <c r="R1071" s="1"/>
      <c r="S1071" s="2"/>
      <c r="T1071">
        <v>1070</v>
      </c>
      <c r="U1071" s="1" t="s">
        <v>178</v>
      </c>
      <c r="V1071" s="1"/>
      <c r="W1071" s="2"/>
      <c r="X1071">
        <v>1070</v>
      </c>
      <c r="Y1071" s="1" t="s">
        <v>179</v>
      </c>
      <c r="Z1071" s="1"/>
      <c r="AA1071" s="2"/>
    </row>
    <row r="1072" spans="8:27">
      <c r="H1072">
        <v>1071</v>
      </c>
      <c r="I1072" s="1" t="s">
        <v>752</v>
      </c>
      <c r="J1072" s="1"/>
      <c r="K1072" s="2"/>
      <c r="L1072">
        <v>1071</v>
      </c>
      <c r="M1072" s="1" t="s">
        <v>753</v>
      </c>
      <c r="N1072" s="1"/>
      <c r="O1072" s="2"/>
      <c r="P1072">
        <v>1071</v>
      </c>
      <c r="Q1072" s="1" t="s">
        <v>754</v>
      </c>
      <c r="R1072" s="1"/>
      <c r="S1072" s="2"/>
      <c r="T1072">
        <v>1071</v>
      </c>
      <c r="U1072" s="1" t="s">
        <v>178</v>
      </c>
      <c r="V1072" s="1"/>
      <c r="W1072" s="2"/>
      <c r="X1072">
        <v>1071</v>
      </c>
      <c r="Y1072" s="1" t="s">
        <v>179</v>
      </c>
      <c r="Z1072" s="1"/>
      <c r="AA1072" s="2"/>
    </row>
    <row r="1073" spans="8:27">
      <c r="H1073">
        <v>1072</v>
      </c>
      <c r="I1073" s="1" t="s">
        <v>752</v>
      </c>
      <c r="J1073" s="1"/>
      <c r="K1073" s="2"/>
      <c r="L1073">
        <v>1072</v>
      </c>
      <c r="M1073" s="1" t="s">
        <v>753</v>
      </c>
      <c r="N1073" s="1"/>
      <c r="O1073" s="2"/>
      <c r="P1073">
        <v>1072</v>
      </c>
      <c r="Q1073" s="1" t="s">
        <v>754</v>
      </c>
      <c r="R1073" s="1"/>
      <c r="S1073" s="2"/>
      <c r="T1073">
        <v>1072</v>
      </c>
      <c r="U1073" s="1" t="s">
        <v>178</v>
      </c>
      <c r="V1073" s="1"/>
      <c r="W1073" s="2"/>
      <c r="X1073">
        <v>1072</v>
      </c>
      <c r="Y1073" s="1" t="s">
        <v>179</v>
      </c>
      <c r="Z1073" s="1"/>
      <c r="AA1073" s="2"/>
    </row>
    <row r="1074" spans="8:27">
      <c r="H1074">
        <v>1073</v>
      </c>
      <c r="I1074" s="1" t="s">
        <v>752</v>
      </c>
      <c r="J1074" s="1"/>
      <c r="K1074" s="2"/>
      <c r="L1074">
        <v>1073</v>
      </c>
      <c r="M1074" s="1" t="s">
        <v>753</v>
      </c>
      <c r="N1074" s="1"/>
      <c r="O1074" s="2"/>
      <c r="P1074">
        <v>1073</v>
      </c>
      <c r="Q1074" s="1" t="s">
        <v>754</v>
      </c>
      <c r="R1074" s="1"/>
      <c r="S1074" s="2"/>
      <c r="T1074">
        <v>1073</v>
      </c>
      <c r="U1074" s="1" t="s">
        <v>178</v>
      </c>
      <c r="V1074" s="1"/>
      <c r="W1074" s="2"/>
      <c r="X1074">
        <v>1073</v>
      </c>
      <c r="Y1074" s="1" t="s">
        <v>179</v>
      </c>
      <c r="Z1074" s="1"/>
      <c r="AA1074" s="2"/>
    </row>
    <row r="1075" spans="8:27">
      <c r="H1075">
        <v>1074</v>
      </c>
      <c r="I1075" s="1" t="s">
        <v>752</v>
      </c>
      <c r="J1075" s="1"/>
      <c r="K1075" s="2"/>
      <c r="L1075">
        <v>1074</v>
      </c>
      <c r="M1075" s="1" t="s">
        <v>753</v>
      </c>
      <c r="N1075" s="1"/>
      <c r="O1075" s="2"/>
      <c r="P1075">
        <v>1074</v>
      </c>
      <c r="Q1075" s="1" t="s">
        <v>754</v>
      </c>
      <c r="R1075" s="1"/>
      <c r="S1075" s="2"/>
      <c r="T1075">
        <v>1074</v>
      </c>
      <c r="U1075" s="1" t="s">
        <v>178</v>
      </c>
      <c r="V1075" s="1"/>
      <c r="W1075" s="2"/>
      <c r="X1075">
        <v>1074</v>
      </c>
      <c r="Y1075" s="1" t="s">
        <v>179</v>
      </c>
      <c r="Z1075" s="1"/>
      <c r="AA1075" s="2"/>
    </row>
    <row r="1076" spans="8:27">
      <c r="H1076">
        <v>1075</v>
      </c>
      <c r="I1076" s="1" t="s">
        <v>752</v>
      </c>
      <c r="J1076" s="1"/>
      <c r="K1076" s="2"/>
      <c r="L1076">
        <v>1075</v>
      </c>
      <c r="M1076" s="1" t="s">
        <v>753</v>
      </c>
      <c r="N1076" s="1"/>
      <c r="O1076" s="2"/>
      <c r="P1076">
        <v>1075</v>
      </c>
      <c r="Q1076" s="1" t="s">
        <v>754</v>
      </c>
      <c r="R1076" s="1"/>
      <c r="S1076" s="2"/>
      <c r="T1076">
        <v>1075</v>
      </c>
      <c r="U1076" s="1" t="s">
        <v>178</v>
      </c>
      <c r="V1076" s="1"/>
      <c r="W1076" s="2"/>
      <c r="X1076">
        <v>1075</v>
      </c>
      <c r="Y1076" s="1" t="s">
        <v>179</v>
      </c>
      <c r="Z1076" s="1"/>
      <c r="AA1076" s="2"/>
    </row>
    <row r="1077" spans="8:27">
      <c r="H1077">
        <v>1076</v>
      </c>
      <c r="I1077" s="1" t="s">
        <v>752</v>
      </c>
      <c r="J1077" s="1"/>
      <c r="K1077" s="2"/>
      <c r="L1077">
        <v>1076</v>
      </c>
      <c r="M1077" s="1" t="s">
        <v>753</v>
      </c>
      <c r="N1077" s="1"/>
      <c r="O1077" s="2"/>
      <c r="P1077">
        <v>1076</v>
      </c>
      <c r="Q1077" s="1" t="s">
        <v>754</v>
      </c>
      <c r="R1077" s="1"/>
      <c r="S1077" s="2"/>
      <c r="T1077">
        <v>1076</v>
      </c>
      <c r="U1077" s="1" t="s">
        <v>178</v>
      </c>
      <c r="V1077" s="1"/>
      <c r="W1077" s="2"/>
      <c r="X1077">
        <v>1076</v>
      </c>
      <c r="Y1077" s="1" t="s">
        <v>179</v>
      </c>
      <c r="Z1077" s="1"/>
      <c r="AA1077" s="2"/>
    </row>
    <row r="1078" spans="8:27">
      <c r="H1078">
        <v>1077</v>
      </c>
      <c r="I1078" s="1" t="s">
        <v>752</v>
      </c>
      <c r="J1078" s="1"/>
      <c r="K1078" s="2"/>
      <c r="L1078">
        <v>1077</v>
      </c>
      <c r="M1078" s="1" t="s">
        <v>753</v>
      </c>
      <c r="N1078" s="1"/>
      <c r="O1078" s="2"/>
      <c r="P1078">
        <v>1077</v>
      </c>
      <c r="Q1078" s="1" t="s">
        <v>754</v>
      </c>
      <c r="R1078" s="1"/>
      <c r="S1078" s="2"/>
      <c r="T1078">
        <v>1077</v>
      </c>
      <c r="U1078" s="1" t="s">
        <v>178</v>
      </c>
      <c r="V1078" s="1"/>
      <c r="W1078" s="2"/>
      <c r="X1078">
        <v>1077</v>
      </c>
      <c r="Y1078" s="1" t="s">
        <v>179</v>
      </c>
      <c r="Z1078" s="1"/>
      <c r="AA1078" s="2"/>
    </row>
    <row r="1079" spans="8:27">
      <c r="H1079">
        <v>1078</v>
      </c>
      <c r="I1079" s="1" t="s">
        <v>752</v>
      </c>
      <c r="J1079" s="1"/>
      <c r="K1079" s="2"/>
      <c r="L1079">
        <v>1078</v>
      </c>
      <c r="M1079" s="1" t="s">
        <v>753</v>
      </c>
      <c r="N1079" s="1"/>
      <c r="O1079" s="2"/>
      <c r="P1079">
        <v>1078</v>
      </c>
      <c r="Q1079" s="1" t="s">
        <v>754</v>
      </c>
      <c r="R1079" s="1"/>
      <c r="S1079" s="2"/>
      <c r="T1079">
        <v>1078</v>
      </c>
      <c r="U1079" s="1" t="s">
        <v>178</v>
      </c>
      <c r="V1079" s="1"/>
      <c r="W1079" s="2"/>
      <c r="X1079">
        <v>1078</v>
      </c>
      <c r="Y1079" s="1" t="s">
        <v>179</v>
      </c>
      <c r="Z1079" s="1"/>
      <c r="AA1079" s="2"/>
    </row>
    <row r="1080" spans="8:27">
      <c r="H1080">
        <v>1079</v>
      </c>
      <c r="I1080" s="1" t="s">
        <v>752</v>
      </c>
      <c r="J1080" s="1"/>
      <c r="K1080" s="2"/>
      <c r="L1080">
        <v>1079</v>
      </c>
      <c r="M1080" s="1" t="s">
        <v>753</v>
      </c>
      <c r="N1080" s="1"/>
      <c r="O1080" s="2"/>
      <c r="P1080">
        <v>1079</v>
      </c>
      <c r="Q1080" s="1" t="s">
        <v>754</v>
      </c>
      <c r="R1080" s="1"/>
      <c r="S1080" s="2"/>
      <c r="T1080">
        <v>1079</v>
      </c>
      <c r="U1080" s="1" t="s">
        <v>178</v>
      </c>
      <c r="V1080" s="1"/>
      <c r="W1080" s="2"/>
      <c r="X1080">
        <v>1079</v>
      </c>
      <c r="Y1080" s="1" t="s">
        <v>179</v>
      </c>
      <c r="Z1080" s="1"/>
      <c r="AA1080" s="2"/>
    </row>
    <row r="1081" spans="8:27">
      <c r="H1081">
        <v>1080</v>
      </c>
      <c r="I1081" s="1" t="s">
        <v>752</v>
      </c>
      <c r="J1081" s="1"/>
      <c r="K1081" s="2"/>
      <c r="L1081">
        <v>1080</v>
      </c>
      <c r="M1081" s="1" t="s">
        <v>753</v>
      </c>
      <c r="N1081" s="1"/>
      <c r="O1081" s="2"/>
      <c r="P1081">
        <v>1080</v>
      </c>
      <c r="Q1081" s="1" t="s">
        <v>754</v>
      </c>
      <c r="R1081" s="1"/>
      <c r="S1081" s="2"/>
      <c r="T1081">
        <v>1080</v>
      </c>
      <c r="U1081" s="1" t="s">
        <v>178</v>
      </c>
      <c r="V1081" s="1"/>
      <c r="W1081" s="2"/>
      <c r="X1081">
        <v>1080</v>
      </c>
      <c r="Y1081" s="1" t="s">
        <v>179</v>
      </c>
      <c r="Z1081" s="1"/>
      <c r="AA1081" s="2"/>
    </row>
    <row r="1082" spans="8:27">
      <c r="H1082">
        <v>1081</v>
      </c>
      <c r="I1082" s="1" t="s">
        <v>752</v>
      </c>
      <c r="J1082" s="1"/>
      <c r="K1082" s="2"/>
      <c r="L1082">
        <v>1081</v>
      </c>
      <c r="M1082" s="1" t="s">
        <v>753</v>
      </c>
      <c r="N1082" s="1"/>
      <c r="O1082" s="2"/>
      <c r="P1082">
        <v>1081</v>
      </c>
      <c r="Q1082" s="1" t="s">
        <v>754</v>
      </c>
      <c r="R1082" s="1"/>
      <c r="S1082" s="2"/>
      <c r="T1082">
        <v>1081</v>
      </c>
      <c r="U1082" s="1" t="s">
        <v>178</v>
      </c>
      <c r="V1082" s="1"/>
      <c r="W1082" s="2"/>
      <c r="X1082">
        <v>1081</v>
      </c>
      <c r="Y1082" s="1" t="s">
        <v>179</v>
      </c>
      <c r="Z1082" s="1"/>
      <c r="AA1082" s="2"/>
    </row>
    <row r="1083" spans="8:27">
      <c r="H1083">
        <v>1082</v>
      </c>
      <c r="I1083" s="1" t="s">
        <v>752</v>
      </c>
      <c r="J1083" s="1"/>
      <c r="K1083" s="2"/>
      <c r="L1083">
        <v>1082</v>
      </c>
      <c r="M1083" s="1" t="s">
        <v>753</v>
      </c>
      <c r="N1083" s="1"/>
      <c r="O1083" s="2"/>
      <c r="P1083">
        <v>1082</v>
      </c>
      <c r="Q1083" s="1" t="s">
        <v>754</v>
      </c>
      <c r="R1083" s="1"/>
      <c r="S1083" s="2"/>
      <c r="T1083">
        <v>1082</v>
      </c>
      <c r="U1083" s="1" t="s">
        <v>178</v>
      </c>
      <c r="V1083" s="1"/>
      <c r="W1083" s="2"/>
      <c r="X1083">
        <v>1082</v>
      </c>
      <c r="Y1083" s="1" t="s">
        <v>179</v>
      </c>
      <c r="Z1083" s="1"/>
      <c r="AA1083" s="2"/>
    </row>
    <row r="1084" spans="8:27">
      <c r="H1084">
        <v>1083</v>
      </c>
      <c r="I1084" s="1" t="s">
        <v>752</v>
      </c>
      <c r="J1084" s="1"/>
      <c r="K1084" s="2"/>
      <c r="L1084">
        <v>1083</v>
      </c>
      <c r="M1084" s="1" t="s">
        <v>753</v>
      </c>
      <c r="N1084" s="1"/>
      <c r="O1084" s="2"/>
      <c r="P1084">
        <v>1083</v>
      </c>
      <c r="Q1084" s="1" t="s">
        <v>754</v>
      </c>
      <c r="R1084" s="1"/>
      <c r="S1084" s="2"/>
      <c r="T1084">
        <v>1083</v>
      </c>
      <c r="U1084" s="1" t="s">
        <v>178</v>
      </c>
      <c r="V1084" s="1"/>
      <c r="W1084" s="2"/>
      <c r="X1084">
        <v>1083</v>
      </c>
      <c r="Y1084" s="1" t="s">
        <v>179</v>
      </c>
      <c r="Z1084" s="1"/>
      <c r="AA1084" s="2"/>
    </row>
    <row r="1085" spans="8:27">
      <c r="H1085">
        <v>1084</v>
      </c>
      <c r="I1085" s="1" t="s">
        <v>752</v>
      </c>
      <c r="J1085" s="1"/>
      <c r="K1085" s="2"/>
      <c r="L1085">
        <v>1084</v>
      </c>
      <c r="M1085" s="1" t="s">
        <v>753</v>
      </c>
      <c r="N1085" s="1"/>
      <c r="O1085" s="2"/>
      <c r="P1085">
        <v>1084</v>
      </c>
      <c r="Q1085" s="1" t="s">
        <v>754</v>
      </c>
      <c r="R1085" s="1"/>
      <c r="S1085" s="2"/>
      <c r="T1085">
        <v>1084</v>
      </c>
      <c r="U1085" s="1" t="s">
        <v>178</v>
      </c>
      <c r="V1085" s="1"/>
      <c r="W1085" s="2"/>
      <c r="X1085">
        <v>1084</v>
      </c>
      <c r="Y1085" s="1" t="s">
        <v>179</v>
      </c>
      <c r="Z1085" s="1"/>
      <c r="AA1085" s="2"/>
    </row>
    <row r="1086" spans="8:27">
      <c r="H1086">
        <v>1085</v>
      </c>
      <c r="I1086" s="1" t="s">
        <v>752</v>
      </c>
      <c r="J1086" s="1"/>
      <c r="K1086" s="2"/>
      <c r="L1086">
        <v>1085</v>
      </c>
      <c r="M1086" s="1" t="s">
        <v>753</v>
      </c>
      <c r="N1086" s="1"/>
      <c r="O1086" s="2"/>
      <c r="P1086">
        <v>1085</v>
      </c>
      <c r="Q1086" s="1" t="s">
        <v>754</v>
      </c>
      <c r="R1086" s="1"/>
      <c r="S1086" s="2"/>
      <c r="T1086">
        <v>1085</v>
      </c>
      <c r="U1086" s="1" t="s">
        <v>178</v>
      </c>
      <c r="V1086" s="1"/>
      <c r="W1086" s="2"/>
      <c r="X1086">
        <v>1085</v>
      </c>
      <c r="Y1086" s="1" t="s">
        <v>179</v>
      </c>
      <c r="Z1086" s="1"/>
      <c r="AA1086" s="2"/>
    </row>
    <row r="1087" spans="8:27">
      <c r="H1087">
        <v>1086</v>
      </c>
      <c r="I1087" s="1" t="s">
        <v>752</v>
      </c>
      <c r="J1087" s="1"/>
      <c r="K1087" s="2"/>
      <c r="L1087">
        <v>1086</v>
      </c>
      <c r="M1087" s="1" t="s">
        <v>753</v>
      </c>
      <c r="N1087" s="1"/>
      <c r="O1087" s="2"/>
      <c r="P1087">
        <v>1086</v>
      </c>
      <c r="Q1087" s="1" t="s">
        <v>754</v>
      </c>
      <c r="R1087" s="1"/>
      <c r="S1087" s="2"/>
      <c r="T1087">
        <v>1086</v>
      </c>
      <c r="U1087" s="1" t="s">
        <v>178</v>
      </c>
      <c r="V1087" s="1"/>
      <c r="W1087" s="2"/>
      <c r="X1087">
        <v>1086</v>
      </c>
      <c r="Y1087" s="1" t="s">
        <v>179</v>
      </c>
      <c r="Z1087" s="1"/>
      <c r="AA1087" s="2"/>
    </row>
    <row r="1088" spans="8:27">
      <c r="H1088">
        <v>1087</v>
      </c>
      <c r="I1088" s="1" t="s">
        <v>752</v>
      </c>
      <c r="J1088" s="1"/>
      <c r="K1088" s="2"/>
      <c r="L1088">
        <v>1087</v>
      </c>
      <c r="M1088" s="1" t="s">
        <v>753</v>
      </c>
      <c r="N1088" s="1"/>
      <c r="O1088" s="2"/>
      <c r="P1088">
        <v>1087</v>
      </c>
      <c r="Q1088" s="1" t="s">
        <v>754</v>
      </c>
      <c r="R1088" s="1"/>
      <c r="S1088" s="2"/>
      <c r="T1088">
        <v>1087</v>
      </c>
      <c r="U1088" s="1" t="s">
        <v>178</v>
      </c>
      <c r="V1088" s="1"/>
      <c r="W1088" s="2"/>
      <c r="X1088">
        <v>1087</v>
      </c>
      <c r="Y1088" s="1" t="s">
        <v>179</v>
      </c>
      <c r="Z1088" s="1"/>
      <c r="AA1088" s="2"/>
    </row>
    <row r="1089" spans="2:58">
      <c r="H1089">
        <v>1088</v>
      </c>
      <c r="I1089" s="1" t="s">
        <v>752</v>
      </c>
      <c r="J1089" s="1"/>
      <c r="K1089" s="2"/>
      <c r="L1089">
        <v>1088</v>
      </c>
      <c r="M1089" s="1" t="s">
        <v>753</v>
      </c>
      <c r="N1089" s="1"/>
      <c r="O1089" s="2"/>
      <c r="P1089">
        <v>1088</v>
      </c>
      <c r="Q1089" s="1" t="s">
        <v>754</v>
      </c>
      <c r="R1089" s="1"/>
      <c r="S1089" s="2"/>
      <c r="T1089">
        <v>1088</v>
      </c>
      <c r="U1089" s="1" t="s">
        <v>178</v>
      </c>
      <c r="V1089" s="1"/>
      <c r="W1089" s="2"/>
      <c r="X1089">
        <v>1088</v>
      </c>
      <c r="Y1089" s="1" t="s">
        <v>179</v>
      </c>
      <c r="Z1089" s="1"/>
      <c r="AA1089" s="2"/>
    </row>
    <row r="1090" spans="2:58">
      <c r="H1090">
        <v>1089</v>
      </c>
      <c r="I1090" s="1" t="s">
        <v>752</v>
      </c>
      <c r="J1090" s="1"/>
      <c r="K1090" s="2"/>
      <c r="L1090">
        <v>1089</v>
      </c>
      <c r="M1090" s="1" t="s">
        <v>753</v>
      </c>
      <c r="N1090" s="1"/>
      <c r="O1090" s="2"/>
      <c r="P1090">
        <v>1089</v>
      </c>
      <c r="Q1090" s="1" t="s">
        <v>754</v>
      </c>
      <c r="R1090" s="1"/>
      <c r="S1090" s="2"/>
      <c r="T1090">
        <v>1089</v>
      </c>
      <c r="U1090" s="1" t="s">
        <v>178</v>
      </c>
      <c r="V1090" s="1"/>
      <c r="W1090" s="2"/>
      <c r="X1090">
        <v>1089</v>
      </c>
      <c r="Y1090" s="1" t="s">
        <v>179</v>
      </c>
      <c r="Z1090" s="1"/>
      <c r="AA1090" s="2"/>
    </row>
    <row r="1091" spans="2:58">
      <c r="H1091">
        <v>1090</v>
      </c>
      <c r="I1091" s="1" t="s">
        <v>752</v>
      </c>
      <c r="J1091" s="1"/>
      <c r="K1091" s="2"/>
      <c r="L1091">
        <v>1090</v>
      </c>
      <c r="M1091" s="1" t="s">
        <v>753</v>
      </c>
      <c r="N1091" s="1"/>
      <c r="O1091" s="2"/>
      <c r="P1091">
        <v>1090</v>
      </c>
      <c r="Q1091" s="1" t="s">
        <v>754</v>
      </c>
      <c r="R1091" s="1"/>
      <c r="S1091" s="2"/>
      <c r="T1091">
        <v>1090</v>
      </c>
      <c r="U1091" s="1" t="s">
        <v>178</v>
      </c>
      <c r="V1091" s="1"/>
      <c r="W1091" s="2"/>
      <c r="X1091">
        <v>1090</v>
      </c>
      <c r="Y1091" s="1" t="s">
        <v>179</v>
      </c>
      <c r="Z1091" s="1"/>
      <c r="AA1091" s="2"/>
    </row>
    <row r="1092" spans="2:58">
      <c r="H1092">
        <v>1091</v>
      </c>
      <c r="I1092" s="1" t="s">
        <v>752</v>
      </c>
      <c r="J1092" s="1"/>
      <c r="K1092" s="2"/>
      <c r="L1092">
        <v>1091</v>
      </c>
      <c r="M1092" s="1" t="s">
        <v>753</v>
      </c>
      <c r="N1092" s="1"/>
      <c r="O1092" s="2"/>
      <c r="P1092">
        <v>1091</v>
      </c>
      <c r="Q1092" s="1" t="s">
        <v>754</v>
      </c>
      <c r="R1092" s="1"/>
      <c r="S1092" s="2"/>
      <c r="T1092">
        <v>1091</v>
      </c>
      <c r="U1092" s="1" t="s">
        <v>178</v>
      </c>
      <c r="V1092" s="1"/>
      <c r="W1092" s="2"/>
      <c r="X1092">
        <v>1091</v>
      </c>
      <c r="Y1092" s="1" t="s">
        <v>179</v>
      </c>
      <c r="Z1092" s="1"/>
      <c r="AA1092" s="2"/>
    </row>
    <row r="1093" spans="2:58">
      <c r="H1093">
        <v>1092</v>
      </c>
      <c r="I1093" s="1" t="s">
        <v>752</v>
      </c>
      <c r="J1093" s="1"/>
      <c r="K1093" s="2"/>
      <c r="L1093">
        <v>1092</v>
      </c>
      <c r="M1093" s="1" t="s">
        <v>753</v>
      </c>
      <c r="N1093" s="1"/>
      <c r="O1093" s="2"/>
      <c r="P1093">
        <v>1092</v>
      </c>
      <c r="Q1093" s="1" t="s">
        <v>754</v>
      </c>
      <c r="R1093" s="1"/>
      <c r="S1093" s="2"/>
      <c r="T1093">
        <v>1092</v>
      </c>
      <c r="U1093" s="1" t="s">
        <v>178</v>
      </c>
      <c r="V1093" s="1"/>
      <c r="W1093" s="2"/>
      <c r="X1093">
        <v>1092</v>
      </c>
      <c r="Y1093" s="1" t="s">
        <v>179</v>
      </c>
      <c r="Z1093" s="1"/>
      <c r="AA1093" s="2"/>
    </row>
    <row r="1094" spans="2:58">
      <c r="H1094">
        <v>1093</v>
      </c>
      <c r="I1094" s="1" t="s">
        <v>752</v>
      </c>
      <c r="J1094" s="1"/>
      <c r="K1094" s="2"/>
      <c r="L1094">
        <v>1093</v>
      </c>
      <c r="M1094" s="1" t="s">
        <v>753</v>
      </c>
      <c r="N1094" s="1"/>
      <c r="O1094" s="2"/>
      <c r="P1094">
        <v>1093</v>
      </c>
      <c r="Q1094" s="1" t="s">
        <v>754</v>
      </c>
      <c r="R1094" s="1"/>
      <c r="S1094" s="2"/>
      <c r="T1094">
        <v>1093</v>
      </c>
      <c r="U1094" s="1" t="s">
        <v>178</v>
      </c>
      <c r="V1094" s="1"/>
      <c r="W1094" s="2"/>
      <c r="X1094">
        <v>1093</v>
      </c>
      <c r="Y1094" s="1" t="s">
        <v>179</v>
      </c>
      <c r="Z1094" s="1"/>
      <c r="AA1094" s="2"/>
    </row>
    <row r="1095" spans="2:58">
      <c r="H1095">
        <v>1094</v>
      </c>
      <c r="I1095" s="1" t="s">
        <v>752</v>
      </c>
      <c r="J1095" s="1"/>
      <c r="K1095" s="2"/>
      <c r="L1095">
        <v>1094</v>
      </c>
      <c r="M1095" s="1" t="s">
        <v>753</v>
      </c>
      <c r="N1095" s="1"/>
      <c r="O1095" s="2"/>
      <c r="P1095">
        <v>1094</v>
      </c>
      <c r="Q1095" s="1" t="s">
        <v>754</v>
      </c>
      <c r="R1095" s="1"/>
      <c r="S1095" s="2"/>
      <c r="T1095">
        <v>1094</v>
      </c>
      <c r="U1095" s="1" t="s">
        <v>178</v>
      </c>
      <c r="V1095" s="1"/>
      <c r="W1095" s="2"/>
      <c r="X1095">
        <v>1094</v>
      </c>
      <c r="Y1095" s="1" t="s">
        <v>179</v>
      </c>
      <c r="Z1095" s="1"/>
      <c r="AA1095" s="2"/>
    </row>
    <row r="1096" spans="2:58">
      <c r="H1096">
        <v>1095</v>
      </c>
      <c r="I1096" s="1" t="s">
        <v>752</v>
      </c>
      <c r="J1096" s="1"/>
      <c r="K1096" s="2"/>
      <c r="L1096">
        <v>1095</v>
      </c>
      <c r="M1096" s="1" t="s">
        <v>753</v>
      </c>
      <c r="N1096" s="1"/>
      <c r="O1096" s="2"/>
      <c r="P1096">
        <v>1095</v>
      </c>
      <c r="Q1096" s="1" t="s">
        <v>754</v>
      </c>
      <c r="R1096" s="1"/>
      <c r="S1096" s="2"/>
      <c r="T1096">
        <v>1095</v>
      </c>
      <c r="U1096" s="1" t="s">
        <v>178</v>
      </c>
      <c r="V1096" s="1"/>
      <c r="W1096" s="2"/>
      <c r="X1096">
        <v>1095</v>
      </c>
      <c r="Y1096" s="1" t="s">
        <v>179</v>
      </c>
      <c r="Z1096" s="1"/>
      <c r="AA1096" s="2"/>
    </row>
    <row r="1097" spans="2:58">
      <c r="H1097">
        <v>1096</v>
      </c>
      <c r="I1097" s="1" t="s">
        <v>752</v>
      </c>
      <c r="J1097" s="1"/>
      <c r="K1097" s="2"/>
      <c r="L1097">
        <v>1096</v>
      </c>
      <c r="M1097" s="1" t="s">
        <v>753</v>
      </c>
      <c r="N1097" s="1"/>
      <c r="O1097" s="2"/>
      <c r="P1097">
        <v>1096</v>
      </c>
      <c r="Q1097" s="1" t="s">
        <v>754</v>
      </c>
      <c r="R1097" s="1"/>
      <c r="S1097" s="2"/>
      <c r="T1097">
        <v>1096</v>
      </c>
      <c r="U1097" s="1" t="s">
        <v>178</v>
      </c>
      <c r="V1097" s="1"/>
      <c r="W1097" s="2"/>
      <c r="X1097">
        <v>1096</v>
      </c>
      <c r="Y1097" s="1" t="s">
        <v>179</v>
      </c>
      <c r="Z1097" s="1"/>
      <c r="AA1097" s="2"/>
    </row>
    <row r="1098" spans="2:58">
      <c r="H1098">
        <v>1097</v>
      </c>
      <c r="I1098" s="1" t="s">
        <v>752</v>
      </c>
      <c r="J1098" s="1"/>
      <c r="K1098" s="2"/>
      <c r="L1098">
        <v>1097</v>
      </c>
      <c r="M1098" s="1" t="s">
        <v>753</v>
      </c>
      <c r="N1098" s="1"/>
      <c r="O1098" s="2"/>
      <c r="P1098">
        <v>1097</v>
      </c>
      <c r="Q1098" s="1" t="s">
        <v>754</v>
      </c>
      <c r="R1098" s="1"/>
      <c r="S1098" s="2"/>
      <c r="T1098">
        <v>1097</v>
      </c>
      <c r="U1098" s="1" t="s">
        <v>178</v>
      </c>
      <c r="V1098" s="1"/>
      <c r="W1098" s="2"/>
      <c r="X1098">
        <v>1097</v>
      </c>
      <c r="Y1098" s="1" t="s">
        <v>179</v>
      </c>
      <c r="Z1098" s="1"/>
      <c r="AA1098" s="2"/>
    </row>
    <row r="1099" spans="2:58">
      <c r="H1099">
        <v>1098</v>
      </c>
      <c r="I1099" s="1" t="s">
        <v>752</v>
      </c>
      <c r="J1099" s="1"/>
      <c r="K1099" s="2"/>
      <c r="L1099">
        <v>1098</v>
      </c>
      <c r="M1099" s="1" t="s">
        <v>753</v>
      </c>
      <c r="N1099" s="1"/>
      <c r="O1099" s="2"/>
      <c r="P1099">
        <v>1098</v>
      </c>
      <c r="Q1099" s="1" t="s">
        <v>754</v>
      </c>
      <c r="R1099" s="1"/>
      <c r="S1099" s="2"/>
      <c r="T1099">
        <v>1098</v>
      </c>
      <c r="U1099" s="1" t="s">
        <v>178</v>
      </c>
      <c r="V1099" s="1"/>
      <c r="W1099" s="2"/>
      <c r="X1099">
        <v>1098</v>
      </c>
      <c r="Y1099" s="1" t="s">
        <v>179</v>
      </c>
      <c r="Z1099" s="1"/>
      <c r="AA1099" s="2"/>
    </row>
    <row r="1100" spans="2:58">
      <c r="H1100">
        <v>1099</v>
      </c>
      <c r="I1100" s="1" t="s">
        <v>752</v>
      </c>
      <c r="J1100" s="1"/>
      <c r="K1100" s="2"/>
      <c r="L1100">
        <v>1099</v>
      </c>
      <c r="M1100" s="1" t="s">
        <v>753</v>
      </c>
      <c r="N1100" s="1"/>
      <c r="O1100" s="2"/>
      <c r="P1100">
        <v>1099</v>
      </c>
      <c r="Q1100" s="1" t="s">
        <v>754</v>
      </c>
      <c r="R1100" s="1"/>
      <c r="S1100" s="2"/>
      <c r="T1100">
        <v>1099</v>
      </c>
      <c r="U1100" s="1" t="s">
        <v>178</v>
      </c>
      <c r="V1100" s="1"/>
      <c r="W1100" s="2"/>
      <c r="X1100">
        <v>1099</v>
      </c>
      <c r="Y1100" s="1" t="s">
        <v>179</v>
      </c>
      <c r="Z1100" s="1"/>
      <c r="AA1100" s="2"/>
    </row>
    <row r="1101" spans="2:58">
      <c r="H1101">
        <v>1100</v>
      </c>
      <c r="I1101" s="1" t="s">
        <v>752</v>
      </c>
      <c r="J1101" s="1"/>
      <c r="K1101" s="2"/>
      <c r="L1101">
        <v>1100</v>
      </c>
      <c r="M1101" s="1" t="s">
        <v>753</v>
      </c>
      <c r="N1101" s="1"/>
      <c r="O1101" s="2"/>
      <c r="P1101">
        <v>1100</v>
      </c>
      <c r="Q1101" s="1" t="s">
        <v>754</v>
      </c>
      <c r="R1101" s="1"/>
      <c r="S1101" s="2"/>
      <c r="T1101">
        <v>1100</v>
      </c>
      <c r="U1101" s="1" t="s">
        <v>178</v>
      </c>
      <c r="V1101" s="1"/>
      <c r="W1101" s="2"/>
      <c r="X1101">
        <v>1100</v>
      </c>
      <c r="Y1101" s="1" t="s">
        <v>179</v>
      </c>
      <c r="Z1101" s="1"/>
      <c r="AA1101" s="2"/>
    </row>
    <row r="1102" spans="2:58">
      <c r="H1102">
        <v>1101</v>
      </c>
      <c r="I1102" s="1" t="s">
        <v>752</v>
      </c>
      <c r="J1102" s="1"/>
      <c r="K1102" s="2"/>
      <c r="L1102">
        <v>1101</v>
      </c>
      <c r="M1102" s="1" t="s">
        <v>753</v>
      </c>
      <c r="N1102" s="1"/>
      <c r="O1102" s="2"/>
      <c r="P1102">
        <v>1101</v>
      </c>
      <c r="Q1102" s="1" t="s">
        <v>754</v>
      </c>
      <c r="R1102" s="1"/>
      <c r="S1102" s="2"/>
      <c r="T1102">
        <v>1101</v>
      </c>
      <c r="U1102" s="1" t="s">
        <v>178</v>
      </c>
      <c r="V1102" s="1"/>
      <c r="W1102" s="2"/>
      <c r="X1102">
        <v>1101</v>
      </c>
      <c r="Y1102" s="1" t="s">
        <v>179</v>
      </c>
      <c r="Z1102" s="1"/>
      <c r="AA1102" s="2"/>
    </row>
    <row r="1103" spans="2:58">
      <c r="H1103">
        <v>1102</v>
      </c>
      <c r="I1103" s="1" t="s">
        <v>752</v>
      </c>
      <c r="J1103" s="1"/>
      <c r="K1103" s="2"/>
      <c r="L1103">
        <v>1102</v>
      </c>
      <c r="M1103" s="1" t="s">
        <v>753</v>
      </c>
      <c r="N1103" s="1"/>
      <c r="O1103" s="2"/>
      <c r="P1103">
        <v>1102</v>
      </c>
      <c r="Q1103" s="1" t="s">
        <v>754</v>
      </c>
      <c r="R1103" s="1"/>
      <c r="S1103" s="2"/>
      <c r="T1103">
        <v>1102</v>
      </c>
      <c r="U1103" s="1" t="s">
        <v>178</v>
      </c>
      <c r="V1103" s="1"/>
      <c r="W1103" s="2"/>
      <c r="X1103">
        <v>1102</v>
      </c>
      <c r="Y1103" s="1" t="s">
        <v>179</v>
      </c>
      <c r="Z1103" s="1"/>
      <c r="AA1103" s="2"/>
    </row>
    <row r="1104" spans="2:58">
      <c r="B1104" s="15"/>
      <c r="C1104" s="14"/>
      <c r="D1104" s="15"/>
      <c r="E1104" s="14"/>
      <c r="F1104" s="15"/>
      <c r="H1104">
        <v>1103</v>
      </c>
      <c r="I1104" s="1" t="s">
        <v>752</v>
      </c>
      <c r="J1104" s="1"/>
      <c r="K1104" s="2"/>
      <c r="L1104">
        <v>1103</v>
      </c>
      <c r="M1104" s="1" t="s">
        <v>753</v>
      </c>
      <c r="N1104" s="1"/>
      <c r="O1104" s="2"/>
      <c r="P1104">
        <v>1103</v>
      </c>
      <c r="Q1104" s="1" t="s">
        <v>754</v>
      </c>
      <c r="R1104" s="1"/>
      <c r="S1104" s="2"/>
      <c r="T1104">
        <v>1103</v>
      </c>
      <c r="U1104" s="1" t="s">
        <v>178</v>
      </c>
      <c r="V1104" s="1"/>
      <c r="W1104" s="2"/>
      <c r="X1104">
        <v>1103</v>
      </c>
      <c r="Y1104" s="1" t="s">
        <v>179</v>
      </c>
      <c r="Z1104" s="1"/>
      <c r="AA1104" s="2"/>
      <c r="AQ1104" s="15"/>
      <c r="AR1104" s="15"/>
      <c r="AS1104" s="15"/>
      <c r="AT1104" s="15"/>
      <c r="AU1104" s="15"/>
      <c r="AV1104" s="15"/>
      <c r="BA1104" s="15"/>
      <c r="BB1104" s="15"/>
      <c r="BC1104" s="15"/>
      <c r="BD1104" s="15"/>
      <c r="BE1104" s="15"/>
      <c r="BF1104" s="15"/>
    </row>
    <row r="1105" spans="2:58">
      <c r="B1105" s="15"/>
      <c r="C1105" s="17"/>
      <c r="D1105" s="15"/>
      <c r="E1105" s="15"/>
      <c r="F1105" s="15"/>
      <c r="H1105">
        <v>1104</v>
      </c>
      <c r="I1105" s="1" t="s">
        <v>752</v>
      </c>
      <c r="J1105" s="1"/>
      <c r="K1105" s="2"/>
      <c r="L1105">
        <v>1104</v>
      </c>
      <c r="M1105" s="1" t="s">
        <v>753</v>
      </c>
      <c r="N1105" s="1"/>
      <c r="O1105" s="2"/>
      <c r="P1105">
        <v>1104</v>
      </c>
      <c r="Q1105" s="1" t="s">
        <v>754</v>
      </c>
      <c r="R1105" s="1"/>
      <c r="S1105" s="2"/>
      <c r="T1105">
        <v>1104</v>
      </c>
      <c r="U1105" s="1" t="s">
        <v>178</v>
      </c>
      <c r="V1105" s="1"/>
      <c r="W1105" s="2"/>
      <c r="X1105">
        <v>1104</v>
      </c>
      <c r="Y1105" s="1" t="s">
        <v>179</v>
      </c>
      <c r="Z1105" s="1"/>
      <c r="AA1105" s="2"/>
      <c r="AQ1105" s="15"/>
      <c r="AR1105" s="15"/>
      <c r="AS1105" s="15"/>
      <c r="AT1105" s="15"/>
      <c r="AU1105" s="15"/>
      <c r="AV1105" s="15"/>
      <c r="BA1105" s="15"/>
      <c r="BB1105" s="15"/>
      <c r="BC1105" s="15"/>
      <c r="BD1105" s="15"/>
      <c r="BE1105" s="15"/>
      <c r="BF1105" s="15"/>
    </row>
    <row r="1106" spans="2:58">
      <c r="B1106" s="15"/>
      <c r="C1106" s="17"/>
      <c r="D1106" s="15"/>
      <c r="E1106" s="15"/>
      <c r="F1106" s="15"/>
      <c r="H1106">
        <v>1105</v>
      </c>
      <c r="I1106" s="1" t="s">
        <v>752</v>
      </c>
      <c r="J1106" s="1"/>
      <c r="K1106" s="2"/>
      <c r="L1106">
        <v>1105</v>
      </c>
      <c r="M1106" s="1" t="s">
        <v>753</v>
      </c>
      <c r="N1106" s="1"/>
      <c r="O1106" s="2"/>
      <c r="P1106">
        <v>1105</v>
      </c>
      <c r="Q1106" s="1" t="s">
        <v>754</v>
      </c>
      <c r="R1106" s="1"/>
      <c r="S1106" s="2"/>
      <c r="T1106">
        <v>1105</v>
      </c>
      <c r="U1106" s="1" t="s">
        <v>178</v>
      </c>
      <c r="V1106" s="1"/>
      <c r="W1106" s="2"/>
      <c r="X1106">
        <v>1105</v>
      </c>
      <c r="Y1106" s="1" t="s">
        <v>179</v>
      </c>
      <c r="Z1106" s="1"/>
      <c r="AA1106" s="2"/>
      <c r="AQ1106" s="15"/>
      <c r="AR1106" s="15"/>
      <c r="AS1106" s="15"/>
      <c r="AT1106" s="15"/>
      <c r="AU1106" s="15"/>
      <c r="AV1106" s="15"/>
      <c r="BA1106" s="15"/>
      <c r="BB1106" s="15"/>
      <c r="BC1106" s="15"/>
      <c r="BD1106" s="15"/>
      <c r="BE1106" s="15"/>
      <c r="BF1106" s="15"/>
    </row>
    <row r="1107" spans="2:58">
      <c r="B1107" s="15"/>
      <c r="C1107" s="17"/>
      <c r="D1107" s="15"/>
      <c r="E1107" s="15"/>
      <c r="F1107" s="15"/>
      <c r="H1107">
        <v>1106</v>
      </c>
      <c r="I1107" s="1" t="s">
        <v>752</v>
      </c>
      <c r="J1107" s="1"/>
      <c r="K1107" s="2"/>
      <c r="L1107">
        <v>1106</v>
      </c>
      <c r="M1107" s="1" t="s">
        <v>753</v>
      </c>
      <c r="N1107" s="1"/>
      <c r="O1107" s="2"/>
      <c r="P1107">
        <v>1106</v>
      </c>
      <c r="Q1107" s="1" t="s">
        <v>754</v>
      </c>
      <c r="R1107" s="1"/>
      <c r="S1107" s="2"/>
      <c r="T1107">
        <v>1106</v>
      </c>
      <c r="U1107" s="1" t="s">
        <v>178</v>
      </c>
      <c r="V1107" s="1"/>
      <c r="W1107" s="2"/>
      <c r="X1107">
        <v>1106</v>
      </c>
      <c r="Y1107" s="1" t="s">
        <v>179</v>
      </c>
      <c r="Z1107" s="1"/>
      <c r="AA1107" s="2"/>
      <c r="AQ1107" s="15"/>
      <c r="AR1107" s="15"/>
      <c r="AS1107" s="15"/>
      <c r="AT1107" s="15"/>
      <c r="AU1107" s="14"/>
      <c r="AV1107" s="14"/>
      <c r="BA1107" s="15"/>
      <c r="BB1107" s="15"/>
      <c r="BC1107" s="15"/>
      <c r="BD1107" s="15"/>
      <c r="BE1107" s="15"/>
      <c r="BF1107" s="15"/>
    </row>
    <row r="1108" spans="2:58">
      <c r="B1108" s="17"/>
      <c r="C1108" s="14"/>
      <c r="D1108" s="15"/>
      <c r="E1108" s="14"/>
      <c r="F1108" s="15"/>
      <c r="H1108">
        <v>1107</v>
      </c>
      <c r="I1108" s="1" t="s">
        <v>752</v>
      </c>
      <c r="J1108" s="1"/>
      <c r="K1108" s="2"/>
      <c r="L1108">
        <v>1107</v>
      </c>
      <c r="M1108" s="1" t="s">
        <v>753</v>
      </c>
      <c r="N1108" s="1"/>
      <c r="O1108" s="2"/>
      <c r="P1108">
        <v>1107</v>
      </c>
      <c r="Q1108" s="1" t="s">
        <v>754</v>
      </c>
      <c r="R1108" s="1"/>
      <c r="S1108" s="2"/>
      <c r="T1108">
        <v>1107</v>
      </c>
      <c r="U1108" s="1" t="s">
        <v>178</v>
      </c>
      <c r="V1108" s="1"/>
      <c r="W1108" s="2"/>
      <c r="X1108">
        <v>1107</v>
      </c>
      <c r="Y1108" s="1" t="s">
        <v>179</v>
      </c>
      <c r="Z1108" s="1"/>
      <c r="AA1108" s="2"/>
      <c r="AD1108"/>
      <c r="AE1108" s="3"/>
      <c r="AF1108" s="3"/>
      <c r="AG1108" s="46"/>
      <c r="AH1108" s="15"/>
      <c r="AI1108" s="15"/>
      <c r="AQ1108" s="15"/>
      <c r="AR1108" s="15"/>
      <c r="AS1108" s="15"/>
      <c r="AT1108" s="15"/>
      <c r="AU1108" s="14"/>
      <c r="AV1108" s="14"/>
      <c r="BA1108" s="15"/>
      <c r="BB1108" s="15"/>
      <c r="BC1108" s="15"/>
      <c r="BD1108" s="15"/>
      <c r="BE1108" s="15"/>
      <c r="BF1108" s="14"/>
    </row>
    <row r="1109" spans="2:58">
      <c r="B1109" s="160"/>
      <c r="C1109" s="14"/>
      <c r="D1109" s="15"/>
      <c r="E1109" s="14"/>
      <c r="F1109" s="15"/>
      <c r="H1109">
        <v>1108</v>
      </c>
      <c r="I1109" s="1" t="s">
        <v>752</v>
      </c>
      <c r="J1109" s="1"/>
      <c r="K1109" s="2"/>
      <c r="L1109">
        <v>1108</v>
      </c>
      <c r="M1109" s="1" t="s">
        <v>753</v>
      </c>
      <c r="N1109" s="1"/>
      <c r="O1109" s="2"/>
      <c r="P1109">
        <v>1108</v>
      </c>
      <c r="Q1109" s="1" t="s">
        <v>754</v>
      </c>
      <c r="R1109" s="1"/>
      <c r="S1109" s="2"/>
      <c r="T1109">
        <v>1108</v>
      </c>
      <c r="U1109" s="1" t="s">
        <v>178</v>
      </c>
      <c r="V1109" s="1"/>
      <c r="W1109" s="2"/>
      <c r="X1109">
        <v>1108</v>
      </c>
      <c r="Y1109" s="1" t="s">
        <v>179</v>
      </c>
      <c r="Z1109" s="1"/>
      <c r="AA1109" s="2"/>
      <c r="AD1109"/>
      <c r="AE1109" s="3"/>
      <c r="AF1109" s="3"/>
      <c r="AG1109" s="46"/>
      <c r="AH1109" s="15"/>
      <c r="AI1109" s="15"/>
      <c r="AQ1109" s="52"/>
      <c r="AR1109" s="52"/>
      <c r="AS1109" s="52"/>
      <c r="AT1109" s="52"/>
      <c r="AU1109" s="52"/>
      <c r="AV1109" s="52"/>
      <c r="BA1109" s="15"/>
      <c r="BB1109" s="15"/>
      <c r="BC1109" s="15"/>
      <c r="BD1109" s="15"/>
      <c r="BE1109" s="15"/>
      <c r="BF1109" s="15"/>
    </row>
    <row r="1110" spans="2:58">
      <c r="B1110" s="160"/>
      <c r="C1110" s="14"/>
      <c r="D1110" s="15"/>
      <c r="E1110" s="14"/>
      <c r="F1110" s="15"/>
      <c r="H1110">
        <v>1109</v>
      </c>
      <c r="I1110" s="1" t="s">
        <v>752</v>
      </c>
      <c r="J1110" s="1"/>
      <c r="K1110" s="2"/>
      <c r="L1110">
        <v>1109</v>
      </c>
      <c r="M1110" s="1" t="s">
        <v>753</v>
      </c>
      <c r="N1110" s="1"/>
      <c r="O1110" s="2"/>
      <c r="P1110">
        <v>1109</v>
      </c>
      <c r="Q1110" s="1" t="s">
        <v>754</v>
      </c>
      <c r="R1110" s="1"/>
      <c r="S1110" s="2"/>
      <c r="T1110">
        <v>1109</v>
      </c>
      <c r="U1110" s="1" t="s">
        <v>178</v>
      </c>
      <c r="V1110" s="1"/>
      <c r="W1110" s="2"/>
      <c r="X1110">
        <v>1109</v>
      </c>
      <c r="Y1110" s="1" t="s">
        <v>179</v>
      </c>
      <c r="Z1110" s="1"/>
      <c r="AA1110" s="2"/>
      <c r="AD1110"/>
      <c r="AE1110" s="3"/>
      <c r="AF1110" s="3"/>
      <c r="AG1110" s="46"/>
      <c r="AH1110" s="15"/>
      <c r="AI1110" s="15"/>
      <c r="AQ1110" s="15"/>
      <c r="AR1110" s="15"/>
      <c r="AS1110" s="15"/>
      <c r="AT1110" s="15"/>
      <c r="AU1110" s="15"/>
      <c r="AV1110" s="15"/>
      <c r="BA1110" s="15"/>
      <c r="BB1110" s="15"/>
      <c r="BC1110" s="15"/>
      <c r="BD1110" s="15"/>
      <c r="BE1110" s="15"/>
      <c r="BF1110" s="15"/>
    </row>
    <row r="1111" spans="2:58">
      <c r="B1111" s="15"/>
      <c r="C1111" s="17"/>
      <c r="D1111" s="15"/>
      <c r="E1111" s="15"/>
      <c r="F1111" s="15"/>
      <c r="H1111">
        <v>1110</v>
      </c>
      <c r="I1111" s="1" t="s">
        <v>752</v>
      </c>
      <c r="J1111" s="1"/>
      <c r="K1111" s="2"/>
      <c r="L1111">
        <v>1110</v>
      </c>
      <c r="M1111" s="1" t="s">
        <v>753</v>
      </c>
      <c r="N1111" s="1"/>
      <c r="O1111" s="2"/>
      <c r="P1111">
        <v>1110</v>
      </c>
      <c r="Q1111" s="1" t="s">
        <v>754</v>
      </c>
      <c r="R1111" s="1"/>
      <c r="S1111" s="2"/>
      <c r="T1111">
        <v>1110</v>
      </c>
      <c r="U1111" s="1" t="s">
        <v>178</v>
      </c>
      <c r="V1111" s="1"/>
      <c r="W1111" s="2"/>
      <c r="X1111">
        <v>1110</v>
      </c>
      <c r="Y1111" s="1" t="s">
        <v>179</v>
      </c>
      <c r="Z1111" s="1"/>
      <c r="AA1111" s="2"/>
      <c r="AD1111"/>
      <c r="AE1111" s="3"/>
      <c r="AF1111" s="3"/>
      <c r="AG1111" s="46"/>
      <c r="AH1111" s="15"/>
      <c r="AI1111" s="15"/>
      <c r="AQ1111" s="15"/>
      <c r="AR1111" s="15"/>
      <c r="AS1111" s="15"/>
      <c r="AT1111" s="15"/>
      <c r="AU1111" s="14"/>
      <c r="AV1111" s="14"/>
      <c r="BA1111" s="15"/>
      <c r="BB1111" s="15"/>
      <c r="BC1111" s="15"/>
      <c r="BD1111" s="15"/>
      <c r="BE1111" s="15"/>
      <c r="BF1111" s="14"/>
    </row>
    <row r="1112" spans="2:58">
      <c r="B1112" s="15"/>
      <c r="C1112" s="17"/>
      <c r="D1112" s="15"/>
      <c r="E1112" s="15"/>
      <c r="F1112" s="15"/>
      <c r="H1112">
        <v>1111</v>
      </c>
      <c r="I1112" s="1" t="s">
        <v>752</v>
      </c>
      <c r="J1112" s="1"/>
      <c r="K1112" s="2"/>
      <c r="L1112">
        <v>1111</v>
      </c>
      <c r="M1112" s="1" t="s">
        <v>753</v>
      </c>
      <c r="N1112" s="1"/>
      <c r="O1112" s="2"/>
      <c r="P1112">
        <v>1111</v>
      </c>
      <c r="Q1112" s="1" t="s">
        <v>754</v>
      </c>
      <c r="R1112" s="1"/>
      <c r="S1112" s="2"/>
      <c r="T1112">
        <v>1111</v>
      </c>
      <c r="U1112" s="1" t="s">
        <v>178</v>
      </c>
      <c r="V1112" s="1"/>
      <c r="W1112" s="2"/>
      <c r="X1112">
        <v>1111</v>
      </c>
      <c r="Y1112" s="1" t="s">
        <v>179</v>
      </c>
      <c r="Z1112" s="1"/>
      <c r="AA1112" s="2"/>
      <c r="AD1112"/>
      <c r="AE1112" s="3"/>
      <c r="AF1112" s="3"/>
      <c r="AG1112" s="46"/>
      <c r="AH1112" s="15"/>
      <c r="AI1112" s="15"/>
      <c r="AQ1112" s="15"/>
      <c r="AR1112" s="15"/>
      <c r="AS1112" s="15"/>
      <c r="AT1112" s="15"/>
      <c r="AU1112" s="14"/>
      <c r="AV1112" s="14"/>
      <c r="BA1112" s="15"/>
      <c r="BB1112" s="15"/>
      <c r="BC1112" s="15"/>
      <c r="BD1112" s="15"/>
      <c r="BE1112" s="15"/>
      <c r="BF1112" s="15"/>
    </row>
    <row r="1113" spans="2:58">
      <c r="B1113" s="17"/>
      <c r="C1113" s="14"/>
      <c r="D1113" s="15"/>
      <c r="E1113" s="14"/>
      <c r="F1113" s="15"/>
      <c r="H1113">
        <v>1112</v>
      </c>
      <c r="I1113" s="1" t="s">
        <v>752</v>
      </c>
      <c r="J1113" s="1"/>
      <c r="K1113" s="2"/>
      <c r="L1113">
        <v>1112</v>
      </c>
      <c r="M1113" s="1" t="s">
        <v>753</v>
      </c>
      <c r="N1113" s="1"/>
      <c r="O1113" s="2"/>
      <c r="P1113">
        <v>1112</v>
      </c>
      <c r="Q1113" s="1" t="s">
        <v>754</v>
      </c>
      <c r="R1113" s="1"/>
      <c r="S1113" s="2"/>
      <c r="T1113">
        <v>1112</v>
      </c>
      <c r="U1113" s="1" t="s">
        <v>178</v>
      </c>
      <c r="V1113" s="1"/>
      <c r="W1113" s="2"/>
      <c r="X1113">
        <v>1112</v>
      </c>
      <c r="Y1113" s="1" t="s">
        <v>179</v>
      </c>
      <c r="Z1113" s="1"/>
      <c r="AA1113" s="2"/>
      <c r="AD1113"/>
      <c r="AE1113" s="3"/>
      <c r="AF1113" s="3"/>
      <c r="AG1113" s="46"/>
      <c r="AH1113" s="15"/>
      <c r="AI1113" s="15"/>
      <c r="AQ1113" s="15"/>
      <c r="AR1113" s="15"/>
      <c r="AS1113" s="15"/>
      <c r="AT1113" s="15"/>
      <c r="AU1113" s="15"/>
      <c r="AV1113" s="15"/>
      <c r="BA1113" s="15"/>
      <c r="BB1113" s="15"/>
      <c r="BC1113" s="15"/>
      <c r="BD1113" s="15"/>
      <c r="BE1113" s="15"/>
      <c r="BF1113" s="15"/>
    </row>
    <row r="1114" spans="2:58">
      <c r="B1114" s="17"/>
      <c r="C1114" s="14"/>
      <c r="D1114" s="15"/>
      <c r="E1114" s="14"/>
      <c r="F1114" s="15"/>
      <c r="H1114">
        <v>1113</v>
      </c>
      <c r="I1114" s="1" t="s">
        <v>752</v>
      </c>
      <c r="J1114" s="1"/>
      <c r="K1114" s="2"/>
      <c r="L1114">
        <v>1113</v>
      </c>
      <c r="M1114" s="1" t="s">
        <v>753</v>
      </c>
      <c r="N1114" s="1"/>
      <c r="O1114" s="2"/>
      <c r="P1114">
        <v>1113</v>
      </c>
      <c r="Q1114" s="1" t="s">
        <v>754</v>
      </c>
      <c r="R1114" s="1"/>
      <c r="S1114" s="2"/>
      <c r="T1114">
        <v>1113</v>
      </c>
      <c r="U1114" s="1" t="s">
        <v>178</v>
      </c>
      <c r="V1114" s="1"/>
      <c r="W1114" s="2"/>
      <c r="X1114">
        <v>1113</v>
      </c>
      <c r="Y1114" s="1" t="s">
        <v>179</v>
      </c>
      <c r="Z1114" s="1"/>
      <c r="AA1114" s="2"/>
      <c r="AD1114"/>
      <c r="AE1114" s="3"/>
      <c r="AF1114" s="3"/>
      <c r="AG1114" s="46"/>
      <c r="AH1114" s="15"/>
      <c r="AI1114" s="15"/>
      <c r="AQ1114" s="15"/>
      <c r="AR1114" s="15"/>
      <c r="AS1114" s="15"/>
      <c r="AT1114" s="15"/>
      <c r="AU1114" s="15"/>
      <c r="AV1114" s="15"/>
      <c r="BA1114" s="15"/>
      <c r="BB1114" s="15"/>
      <c r="BC1114" s="15"/>
      <c r="BD1114" s="15"/>
      <c r="BE1114" s="15"/>
      <c r="BF1114" s="15"/>
    </row>
    <row r="1115" spans="2:58">
      <c r="B1115" s="17"/>
      <c r="C1115" s="14"/>
      <c r="D1115" s="15"/>
      <c r="E1115" s="14"/>
      <c r="F1115" s="15"/>
      <c r="H1115">
        <v>1114</v>
      </c>
      <c r="I1115" s="1" t="s">
        <v>752</v>
      </c>
      <c r="J1115" s="1"/>
      <c r="K1115" s="2"/>
      <c r="L1115">
        <v>1114</v>
      </c>
      <c r="M1115" s="1" t="s">
        <v>753</v>
      </c>
      <c r="N1115" s="1"/>
      <c r="O1115" s="2"/>
      <c r="P1115">
        <v>1114</v>
      </c>
      <c r="Q1115" s="1" t="s">
        <v>754</v>
      </c>
      <c r="R1115" s="1"/>
      <c r="S1115" s="2"/>
      <c r="T1115">
        <v>1114</v>
      </c>
      <c r="U1115" s="1" t="s">
        <v>178</v>
      </c>
      <c r="V1115" s="1"/>
      <c r="W1115" s="2"/>
      <c r="X1115">
        <v>1114</v>
      </c>
      <c r="Y1115" s="1" t="s">
        <v>179</v>
      </c>
      <c r="Z1115" s="1"/>
      <c r="AA1115" s="2"/>
      <c r="AD1115"/>
      <c r="AE1115" s="3"/>
      <c r="AF1115" s="3"/>
      <c r="AG1115" s="46"/>
      <c r="AH1115" s="15"/>
      <c r="AI1115" s="15"/>
      <c r="AQ1115" s="15"/>
      <c r="AR1115" s="15"/>
      <c r="AS1115" s="15"/>
      <c r="AT1115" s="15"/>
      <c r="AU1115" s="15"/>
      <c r="AV1115" s="15"/>
      <c r="BA1115" s="15"/>
      <c r="BB1115" s="15"/>
      <c r="BC1115" s="15"/>
      <c r="BD1115" s="15"/>
      <c r="BE1115" s="15"/>
      <c r="BF1115" s="15"/>
    </row>
    <row r="1116" spans="2:58">
      <c r="B1116" s="15"/>
      <c r="C1116" s="17"/>
      <c r="D1116" s="15"/>
      <c r="E1116" s="15"/>
      <c r="F1116" s="15"/>
      <c r="H1116">
        <v>1115</v>
      </c>
      <c r="I1116" s="1" t="s">
        <v>752</v>
      </c>
      <c r="J1116" s="1"/>
      <c r="K1116" s="2"/>
      <c r="L1116">
        <v>1115</v>
      </c>
      <c r="M1116" s="1" t="s">
        <v>753</v>
      </c>
      <c r="N1116" s="1"/>
      <c r="O1116" s="2"/>
      <c r="P1116">
        <v>1115</v>
      </c>
      <c r="Q1116" s="1" t="s">
        <v>754</v>
      </c>
      <c r="R1116" s="1"/>
      <c r="S1116" s="2"/>
      <c r="T1116">
        <v>1115</v>
      </c>
      <c r="U1116" s="1" t="s">
        <v>178</v>
      </c>
      <c r="V1116" s="1"/>
      <c r="W1116" s="2"/>
      <c r="X1116">
        <v>1115</v>
      </c>
      <c r="Y1116" s="1" t="s">
        <v>179</v>
      </c>
      <c r="Z1116" s="1"/>
      <c r="AA1116" s="2"/>
      <c r="AD1116"/>
      <c r="AE1116" s="3"/>
      <c r="AF1116" s="3"/>
      <c r="AG1116" s="46"/>
      <c r="AH1116" s="15"/>
      <c r="AI1116" s="15"/>
      <c r="AQ1116" s="15"/>
      <c r="AR1116" s="15"/>
      <c r="AS1116" s="15"/>
      <c r="AT1116" s="15"/>
      <c r="AU1116" s="14"/>
      <c r="AV1116" s="14"/>
      <c r="BA1116" s="15"/>
      <c r="BB1116" s="15"/>
      <c r="BC1116" s="15"/>
      <c r="BD1116" s="15"/>
      <c r="BE1116" s="15"/>
      <c r="BF1116" s="14"/>
    </row>
    <row r="1117" spans="2:58">
      <c r="B1117" s="15"/>
      <c r="C1117" s="17"/>
      <c r="D1117" s="15"/>
      <c r="E1117" s="15"/>
      <c r="F1117" s="15"/>
      <c r="H1117">
        <v>1116</v>
      </c>
      <c r="I1117" s="1" t="s">
        <v>752</v>
      </c>
      <c r="J1117" s="1"/>
      <c r="K1117" s="2"/>
      <c r="L1117">
        <v>1116</v>
      </c>
      <c r="M1117" s="1" t="s">
        <v>753</v>
      </c>
      <c r="N1117" s="1"/>
      <c r="O1117" s="2"/>
      <c r="P1117">
        <v>1116</v>
      </c>
      <c r="Q1117" s="1" t="s">
        <v>754</v>
      </c>
      <c r="R1117" s="1"/>
      <c r="S1117" s="2"/>
      <c r="T1117">
        <v>1116</v>
      </c>
      <c r="U1117" s="1" t="s">
        <v>178</v>
      </c>
      <c r="V1117" s="1"/>
      <c r="W1117" s="2"/>
      <c r="X1117">
        <v>1116</v>
      </c>
      <c r="Y1117" s="1" t="s">
        <v>179</v>
      </c>
      <c r="Z1117" s="1"/>
      <c r="AA1117" s="2"/>
      <c r="AD1117"/>
      <c r="AE1117" s="3"/>
      <c r="AF1117" s="3"/>
      <c r="AG1117" s="46"/>
      <c r="AH1117" s="15"/>
      <c r="AI1117" s="15"/>
      <c r="AQ1117" s="15"/>
      <c r="AR1117" s="15"/>
      <c r="AS1117" s="15"/>
      <c r="AT1117" s="15"/>
      <c r="AU1117" s="15"/>
      <c r="AV1117" s="15"/>
      <c r="BA1117" s="15"/>
      <c r="BB1117" s="15"/>
      <c r="BC1117" s="15"/>
      <c r="BD1117" s="15"/>
      <c r="BE1117" s="15"/>
      <c r="BF1117" s="14"/>
    </row>
    <row r="1118" spans="2:58">
      <c r="B1118" s="15"/>
      <c r="C1118" s="14"/>
      <c r="D1118" s="15"/>
      <c r="E1118" s="14"/>
      <c r="F1118" s="15"/>
      <c r="H1118">
        <v>1117</v>
      </c>
      <c r="I1118" s="1" t="s">
        <v>752</v>
      </c>
      <c r="J1118" s="1"/>
      <c r="K1118" s="2"/>
      <c r="L1118">
        <v>1117</v>
      </c>
      <c r="M1118" s="1" t="s">
        <v>753</v>
      </c>
      <c r="N1118" s="1"/>
      <c r="O1118" s="2"/>
      <c r="P1118">
        <v>1117</v>
      </c>
      <c r="Q1118" s="1" t="s">
        <v>754</v>
      </c>
      <c r="R1118" s="1"/>
      <c r="S1118" s="2"/>
      <c r="T1118">
        <v>1117</v>
      </c>
      <c r="U1118" s="1" t="s">
        <v>178</v>
      </c>
      <c r="V1118" s="1"/>
      <c r="W1118" s="2"/>
      <c r="X1118">
        <v>1117</v>
      </c>
      <c r="Y1118" s="1" t="s">
        <v>179</v>
      </c>
      <c r="Z1118" s="1"/>
      <c r="AA1118" s="2"/>
      <c r="AD1118"/>
      <c r="AE1118" s="3"/>
      <c r="AF1118" s="3"/>
      <c r="AG1118" s="46"/>
      <c r="AH1118" s="15"/>
      <c r="AI1118" s="15"/>
      <c r="AQ1118" s="15"/>
      <c r="AR1118" s="15"/>
      <c r="AS1118" s="15"/>
      <c r="AT1118" s="15"/>
      <c r="AU1118" s="14"/>
      <c r="AV1118" s="14"/>
      <c r="BA1118" s="15"/>
      <c r="BB1118" s="15"/>
      <c r="BC1118" s="15"/>
      <c r="BD1118" s="15"/>
      <c r="BE1118" s="15"/>
      <c r="BF1118" s="15"/>
    </row>
    <row r="1119" spans="2:58">
      <c r="B1119" s="15"/>
      <c r="C1119" s="14"/>
      <c r="D1119" s="15"/>
      <c r="E1119" s="14"/>
      <c r="F1119" s="15"/>
      <c r="H1119">
        <v>1118</v>
      </c>
      <c r="I1119" s="1" t="s">
        <v>752</v>
      </c>
      <c r="J1119" s="1"/>
      <c r="K1119" s="2"/>
      <c r="L1119">
        <v>1118</v>
      </c>
      <c r="M1119" s="1" t="s">
        <v>753</v>
      </c>
      <c r="N1119" s="1"/>
      <c r="O1119" s="2"/>
      <c r="P1119">
        <v>1118</v>
      </c>
      <c r="Q1119" s="1" t="s">
        <v>754</v>
      </c>
      <c r="R1119" s="1"/>
      <c r="S1119" s="2"/>
      <c r="T1119">
        <v>1118</v>
      </c>
      <c r="U1119" s="1" t="s">
        <v>178</v>
      </c>
      <c r="V1119" s="1"/>
      <c r="W1119" s="2"/>
      <c r="X1119">
        <v>1118</v>
      </c>
      <c r="Y1119" s="1" t="s">
        <v>179</v>
      </c>
      <c r="Z1119" s="1"/>
      <c r="AA1119" s="2"/>
      <c r="AD1119"/>
      <c r="AE1119" s="3"/>
      <c r="AF1119" s="3"/>
      <c r="AG1119" s="46"/>
      <c r="AH1119" s="15"/>
      <c r="AI1119" s="15"/>
      <c r="AQ1119" s="15"/>
      <c r="AR1119" s="15"/>
      <c r="AS1119" s="15"/>
      <c r="AT1119" s="15"/>
      <c r="AU1119" s="15"/>
      <c r="AV1119" s="15"/>
      <c r="BA1119" s="15"/>
      <c r="BB1119" s="15"/>
      <c r="BC1119" s="15"/>
      <c r="BD1119" s="15"/>
      <c r="BE1119" s="15"/>
      <c r="BF1119" s="15"/>
    </row>
    <row r="1120" spans="2:58">
      <c r="B1120" s="15"/>
      <c r="C1120" s="14"/>
      <c r="D1120" s="159"/>
      <c r="E1120" s="14"/>
      <c r="F1120" s="15"/>
      <c r="H1120">
        <v>1119</v>
      </c>
      <c r="I1120" s="1" t="s">
        <v>752</v>
      </c>
      <c r="J1120" s="1"/>
      <c r="K1120" s="2"/>
      <c r="L1120">
        <v>1119</v>
      </c>
      <c r="M1120" s="1" t="s">
        <v>753</v>
      </c>
      <c r="N1120" s="1"/>
      <c r="O1120" s="2"/>
      <c r="P1120">
        <v>1119</v>
      </c>
      <c r="Q1120" s="1" t="s">
        <v>754</v>
      </c>
      <c r="R1120" s="1"/>
      <c r="S1120" s="2"/>
      <c r="T1120">
        <v>1119</v>
      </c>
      <c r="U1120" s="1" t="s">
        <v>178</v>
      </c>
      <c r="V1120" s="1"/>
      <c r="W1120" s="2"/>
      <c r="X1120">
        <v>1119</v>
      </c>
      <c r="Y1120" s="1" t="s">
        <v>179</v>
      </c>
      <c r="Z1120" s="1"/>
      <c r="AA1120" s="2"/>
      <c r="AD1120"/>
      <c r="AE1120" s="3"/>
      <c r="AF1120" s="3"/>
      <c r="AG1120" s="46"/>
      <c r="AH1120" s="15"/>
      <c r="AI1120" s="15"/>
      <c r="AQ1120" s="15"/>
      <c r="AR1120" s="15"/>
      <c r="AS1120" s="15"/>
      <c r="AT1120" s="15"/>
      <c r="AU1120" s="14"/>
      <c r="AV1120" s="14"/>
      <c r="BA1120" s="15"/>
      <c r="BB1120" s="15"/>
      <c r="BC1120" s="15"/>
      <c r="BD1120" s="15"/>
      <c r="BE1120" s="15"/>
      <c r="BF1120" s="15"/>
    </row>
    <row r="1121" spans="2:58">
      <c r="B1121" s="15"/>
      <c r="C1121" s="17"/>
      <c r="D1121" s="15"/>
      <c r="E1121" s="15"/>
      <c r="F1121" s="15"/>
      <c r="H1121">
        <v>1120</v>
      </c>
      <c r="I1121" s="1" t="s">
        <v>752</v>
      </c>
      <c r="J1121" s="1"/>
      <c r="K1121" s="2"/>
      <c r="L1121">
        <v>1120</v>
      </c>
      <c r="M1121" s="1" t="s">
        <v>753</v>
      </c>
      <c r="N1121" s="1"/>
      <c r="O1121" s="2"/>
      <c r="P1121">
        <v>1120</v>
      </c>
      <c r="Q1121" s="1" t="s">
        <v>754</v>
      </c>
      <c r="R1121" s="1"/>
      <c r="S1121" s="2"/>
      <c r="T1121">
        <v>1120</v>
      </c>
      <c r="U1121" s="1" t="s">
        <v>178</v>
      </c>
      <c r="V1121" s="1"/>
      <c r="W1121" s="2"/>
      <c r="X1121">
        <v>1120</v>
      </c>
      <c r="Y1121" s="1" t="s">
        <v>179</v>
      </c>
      <c r="Z1121" s="1"/>
      <c r="AA1121" s="2"/>
      <c r="AD1121"/>
      <c r="AE1121" s="3"/>
      <c r="AF1121" s="3"/>
      <c r="AG1121" s="46"/>
      <c r="AH1121" s="15"/>
      <c r="AI1121" s="15"/>
      <c r="AQ1121" s="15"/>
      <c r="AR1121" s="15"/>
      <c r="AS1121" s="15"/>
      <c r="AT1121" s="15"/>
      <c r="AU1121" s="14"/>
      <c r="AV1121" s="14"/>
      <c r="BA1121" s="15"/>
      <c r="BB1121" s="15"/>
      <c r="BC1121" s="15"/>
      <c r="BD1121" s="15"/>
      <c r="BE1121" s="15"/>
      <c r="BF1121" s="15"/>
    </row>
    <row r="1122" spans="2:58">
      <c r="B1122" s="159"/>
      <c r="C1122" s="14"/>
      <c r="D1122" s="15"/>
      <c r="E1122" s="14"/>
      <c r="F1122" s="15"/>
      <c r="H1122">
        <v>1121</v>
      </c>
      <c r="I1122" s="1" t="s">
        <v>752</v>
      </c>
      <c r="J1122" s="1"/>
      <c r="K1122" s="2"/>
      <c r="L1122">
        <v>1121</v>
      </c>
      <c r="M1122" s="1" t="s">
        <v>753</v>
      </c>
      <c r="N1122" s="1"/>
      <c r="O1122" s="2"/>
      <c r="P1122">
        <v>1121</v>
      </c>
      <c r="Q1122" s="1" t="s">
        <v>754</v>
      </c>
      <c r="R1122" s="1"/>
      <c r="S1122" s="2"/>
      <c r="T1122">
        <v>1121</v>
      </c>
      <c r="U1122" s="1" t="s">
        <v>178</v>
      </c>
      <c r="V1122" s="1"/>
      <c r="W1122" s="2"/>
      <c r="X1122">
        <v>1121</v>
      </c>
      <c r="Y1122" s="1" t="s">
        <v>179</v>
      </c>
      <c r="Z1122" s="1"/>
      <c r="AA1122" s="2"/>
      <c r="AD1122"/>
      <c r="AE1122" s="3"/>
      <c r="AF1122" s="3"/>
      <c r="AG1122" s="46"/>
      <c r="AH1122" s="15"/>
      <c r="AI1122" s="15"/>
      <c r="AQ1122" s="15"/>
      <c r="AR1122" s="15"/>
      <c r="AS1122" s="15"/>
      <c r="AT1122" s="15"/>
      <c r="AU1122" s="14"/>
      <c r="AV1122" s="14"/>
      <c r="BA1122" s="15"/>
      <c r="BB1122" s="15"/>
      <c r="BC1122" s="15"/>
      <c r="BD1122" s="15"/>
      <c r="BE1122" s="15"/>
      <c r="BF1122" s="15"/>
    </row>
    <row r="1123" spans="2:58">
      <c r="B1123" s="17"/>
      <c r="C1123" s="14"/>
      <c r="D1123" s="15"/>
      <c r="E1123" s="14"/>
      <c r="F1123" s="15"/>
      <c r="H1123">
        <v>1122</v>
      </c>
      <c r="I1123" s="1" t="s">
        <v>752</v>
      </c>
      <c r="J1123" s="1"/>
      <c r="K1123" s="2"/>
      <c r="L1123">
        <v>1122</v>
      </c>
      <c r="M1123" s="1" t="s">
        <v>753</v>
      </c>
      <c r="N1123" s="1"/>
      <c r="O1123" s="2"/>
      <c r="P1123">
        <v>1122</v>
      </c>
      <c r="Q1123" s="1" t="s">
        <v>754</v>
      </c>
      <c r="R1123" s="1"/>
      <c r="S1123" s="2"/>
      <c r="T1123">
        <v>1122</v>
      </c>
      <c r="U1123" s="1" t="s">
        <v>178</v>
      </c>
      <c r="V1123" s="1"/>
      <c r="W1123" s="2"/>
      <c r="X1123">
        <v>1122</v>
      </c>
      <c r="Y1123" s="1" t="s">
        <v>179</v>
      </c>
      <c r="Z1123" s="1"/>
      <c r="AA1123" s="2"/>
      <c r="AD1123"/>
      <c r="AE1123" s="3"/>
      <c r="AF1123" s="3"/>
      <c r="AG1123" s="46"/>
      <c r="AH1123" s="15"/>
      <c r="AI1123" s="15"/>
      <c r="AQ1123" s="15"/>
      <c r="AR1123" s="15"/>
      <c r="AS1123" s="15"/>
      <c r="AT1123" s="15"/>
      <c r="AU1123" s="14"/>
      <c r="AV1123" s="14"/>
      <c r="BA1123" s="15"/>
      <c r="BB1123" s="15"/>
      <c r="BC1123" s="15"/>
      <c r="BD1123" s="15"/>
      <c r="BE1123" s="15"/>
      <c r="BF1123" s="15"/>
    </row>
    <row r="1124" spans="2:58">
      <c r="B1124" s="15"/>
      <c r="C1124" s="15"/>
      <c r="D1124" s="15"/>
      <c r="E1124" s="15"/>
      <c r="F1124" s="15"/>
      <c r="H1124">
        <v>1123</v>
      </c>
      <c r="I1124" s="1" t="s">
        <v>752</v>
      </c>
      <c r="J1124" s="1"/>
      <c r="K1124" s="2"/>
      <c r="L1124">
        <v>1123</v>
      </c>
      <c r="M1124" s="1" t="s">
        <v>753</v>
      </c>
      <c r="N1124" s="1"/>
      <c r="O1124" s="2"/>
      <c r="P1124">
        <v>1123</v>
      </c>
      <c r="Q1124" s="1" t="s">
        <v>754</v>
      </c>
      <c r="R1124" s="1"/>
      <c r="S1124" s="2"/>
      <c r="T1124">
        <v>1123</v>
      </c>
      <c r="U1124" s="1" t="s">
        <v>178</v>
      </c>
      <c r="V1124" s="1"/>
      <c r="W1124" s="2"/>
      <c r="X1124">
        <v>1123</v>
      </c>
      <c r="Y1124" s="1" t="s">
        <v>179</v>
      </c>
      <c r="Z1124" s="1"/>
      <c r="AA1124" s="2"/>
      <c r="AD1124"/>
      <c r="AE1124" s="3"/>
      <c r="AF1124" s="3"/>
      <c r="AG1124" s="46"/>
      <c r="AH1124" s="15"/>
      <c r="AI1124" s="15"/>
      <c r="AQ1124" s="15"/>
      <c r="AR1124" s="15"/>
      <c r="AS1124" s="15"/>
      <c r="AT1124" s="15"/>
      <c r="AU1124" s="14"/>
      <c r="AV1124" s="14"/>
      <c r="BA1124" s="15"/>
      <c r="BB1124" s="15"/>
      <c r="BC1124" s="15"/>
      <c r="BD1124" s="15"/>
      <c r="BE1124" s="15"/>
      <c r="BF1124" s="15"/>
    </row>
    <row r="1125" spans="2:58">
      <c r="B1125" s="15"/>
      <c r="C1125" s="15"/>
      <c r="D1125" s="15"/>
      <c r="E1125" s="15"/>
      <c r="F1125" s="15"/>
      <c r="H1125">
        <v>1124</v>
      </c>
      <c r="I1125" s="1" t="s">
        <v>752</v>
      </c>
      <c r="J1125" s="1"/>
      <c r="K1125" s="2"/>
      <c r="L1125">
        <v>1124</v>
      </c>
      <c r="M1125" s="1" t="s">
        <v>753</v>
      </c>
      <c r="N1125" s="1"/>
      <c r="O1125" s="2"/>
      <c r="P1125">
        <v>1124</v>
      </c>
      <c r="Q1125" s="1" t="s">
        <v>754</v>
      </c>
      <c r="R1125" s="1"/>
      <c r="S1125" s="2"/>
      <c r="T1125">
        <v>1124</v>
      </c>
      <c r="U1125" s="1" t="s">
        <v>178</v>
      </c>
      <c r="V1125" s="1"/>
      <c r="W1125" s="2"/>
      <c r="X1125">
        <v>1124</v>
      </c>
      <c r="Y1125" s="1" t="s">
        <v>179</v>
      </c>
      <c r="Z1125" s="1"/>
      <c r="AA1125" s="2"/>
      <c r="AD1125"/>
      <c r="AE1125" s="3"/>
      <c r="AF1125" s="3"/>
      <c r="AG1125" s="46"/>
      <c r="AH1125" s="15"/>
      <c r="AI1125" s="15"/>
      <c r="AQ1125" s="15"/>
      <c r="AR1125" s="15"/>
      <c r="AS1125" s="15"/>
      <c r="AT1125" s="15"/>
      <c r="AU1125" s="14"/>
      <c r="AV1125" s="14"/>
      <c r="BA1125" s="15"/>
      <c r="BB1125" s="15"/>
      <c r="BC1125" s="15"/>
      <c r="BD1125" s="15"/>
      <c r="BE1125" s="15"/>
      <c r="BF1125" s="15"/>
    </row>
    <row r="1126" spans="2:58">
      <c r="B1126" s="15"/>
      <c r="C1126" s="17"/>
      <c r="D1126" s="15"/>
      <c r="E1126" s="15"/>
      <c r="F1126" s="15"/>
      <c r="H1126">
        <v>1125</v>
      </c>
      <c r="I1126" s="1" t="s">
        <v>752</v>
      </c>
      <c r="J1126" s="1"/>
      <c r="K1126" s="2"/>
      <c r="L1126">
        <v>1125</v>
      </c>
      <c r="M1126" s="1" t="s">
        <v>753</v>
      </c>
      <c r="N1126" s="1"/>
      <c r="O1126" s="2"/>
      <c r="P1126">
        <v>1125</v>
      </c>
      <c r="Q1126" s="1" t="s">
        <v>754</v>
      </c>
      <c r="R1126" s="1"/>
      <c r="S1126" s="2"/>
      <c r="T1126">
        <v>1125</v>
      </c>
      <c r="U1126" s="1" t="s">
        <v>178</v>
      </c>
      <c r="V1126" s="1"/>
      <c r="W1126" s="2"/>
      <c r="X1126">
        <v>1125</v>
      </c>
      <c r="Y1126" s="1" t="s">
        <v>179</v>
      </c>
      <c r="Z1126" s="1"/>
      <c r="AA1126" s="2"/>
      <c r="AD1126"/>
      <c r="AE1126" s="3"/>
      <c r="AF1126" s="3"/>
      <c r="AG1126" s="46"/>
      <c r="AH1126" s="15"/>
      <c r="AI1126" s="15"/>
      <c r="AQ1126" s="15"/>
      <c r="AR1126" s="15"/>
      <c r="AS1126" s="15"/>
      <c r="AT1126" s="15"/>
      <c r="AU1126" s="14"/>
      <c r="AV1126" s="14"/>
      <c r="BA1126" s="15"/>
      <c r="BB1126" s="15"/>
      <c r="BC1126" s="15"/>
      <c r="BD1126" s="15"/>
      <c r="BE1126" s="15"/>
      <c r="BF1126" s="15"/>
    </row>
    <row r="1127" spans="2:58">
      <c r="B1127" s="17"/>
      <c r="C1127" s="14"/>
      <c r="D1127" s="15"/>
      <c r="E1127" s="14"/>
      <c r="F1127" s="15"/>
      <c r="H1127">
        <v>1126</v>
      </c>
      <c r="I1127" s="1" t="s">
        <v>752</v>
      </c>
      <c r="J1127" s="1"/>
      <c r="K1127" s="2"/>
      <c r="L1127">
        <v>1126</v>
      </c>
      <c r="M1127" s="1" t="s">
        <v>753</v>
      </c>
      <c r="N1127" s="1"/>
      <c r="O1127" s="2"/>
      <c r="P1127">
        <v>1126</v>
      </c>
      <c r="Q1127" s="1" t="s">
        <v>754</v>
      </c>
      <c r="R1127" s="1"/>
      <c r="S1127" s="2"/>
      <c r="T1127">
        <v>1126</v>
      </c>
      <c r="U1127" s="1" t="s">
        <v>178</v>
      </c>
      <c r="V1127" s="1"/>
      <c r="W1127" s="2"/>
      <c r="X1127">
        <v>1126</v>
      </c>
      <c r="Y1127" s="1" t="s">
        <v>179</v>
      </c>
      <c r="Z1127" s="1"/>
      <c r="AA1127" s="2"/>
      <c r="AD1127"/>
      <c r="AE1127" s="3"/>
      <c r="AF1127" s="3"/>
      <c r="AG1127" s="46"/>
      <c r="AH1127" s="15"/>
      <c r="AI1127" s="15"/>
      <c r="AQ1127" s="15"/>
      <c r="AR1127" s="15"/>
      <c r="AS1127" s="15"/>
      <c r="AT1127" s="15"/>
      <c r="AU1127" s="15"/>
      <c r="AV1127" s="15"/>
      <c r="BA1127" s="15"/>
      <c r="BB1127" s="15"/>
      <c r="BC1127" s="15"/>
      <c r="BD1127" s="15"/>
      <c r="BE1127" s="15"/>
      <c r="BF1127" s="15"/>
    </row>
    <row r="1128" spans="2:58">
      <c r="B1128" s="17"/>
      <c r="C1128" s="14"/>
      <c r="D1128" s="15"/>
      <c r="E1128" s="14"/>
      <c r="F1128" s="15"/>
      <c r="H1128">
        <v>1127</v>
      </c>
      <c r="I1128" s="1" t="s">
        <v>752</v>
      </c>
      <c r="J1128" s="1"/>
      <c r="K1128" s="2"/>
      <c r="L1128">
        <v>1127</v>
      </c>
      <c r="M1128" s="1" t="s">
        <v>753</v>
      </c>
      <c r="N1128" s="1"/>
      <c r="O1128" s="2"/>
      <c r="P1128">
        <v>1127</v>
      </c>
      <c r="Q1128" s="1" t="s">
        <v>754</v>
      </c>
      <c r="R1128" s="1"/>
      <c r="S1128" s="2"/>
      <c r="T1128">
        <v>1127</v>
      </c>
      <c r="U1128" s="1" t="s">
        <v>178</v>
      </c>
      <c r="V1128" s="1"/>
      <c r="W1128" s="2"/>
      <c r="X1128">
        <v>1127</v>
      </c>
      <c r="Y1128" s="1" t="s">
        <v>179</v>
      </c>
      <c r="Z1128" s="1"/>
      <c r="AA1128" s="2"/>
      <c r="AD1128"/>
      <c r="AE1128" s="3"/>
      <c r="AF1128" s="3"/>
      <c r="AG1128" s="46"/>
      <c r="AH1128" s="15"/>
      <c r="AI1128" s="15"/>
      <c r="AQ1128" s="15"/>
      <c r="AR1128" s="15"/>
      <c r="AS1128" s="15"/>
      <c r="AT1128" s="15"/>
      <c r="AU1128" s="14"/>
      <c r="AV1128" s="14"/>
      <c r="BA1128" s="15"/>
      <c r="BB1128" s="15"/>
      <c r="BC1128" s="15"/>
      <c r="BD1128" s="15"/>
      <c r="BE1128" s="15"/>
      <c r="BF1128" s="15"/>
    </row>
    <row r="1129" spans="2:58">
      <c r="B1129" s="17"/>
      <c r="C1129" s="14"/>
      <c r="D1129" s="15"/>
      <c r="E1129" s="14"/>
      <c r="F1129" s="15"/>
      <c r="H1129">
        <v>1128</v>
      </c>
      <c r="I1129" s="1" t="s">
        <v>752</v>
      </c>
      <c r="J1129" s="1"/>
      <c r="K1129" s="2"/>
      <c r="L1129">
        <v>1128</v>
      </c>
      <c r="M1129" s="1" t="s">
        <v>753</v>
      </c>
      <c r="N1129" s="1"/>
      <c r="O1129" s="2"/>
      <c r="P1129">
        <v>1128</v>
      </c>
      <c r="Q1129" s="1" t="s">
        <v>754</v>
      </c>
      <c r="R1129" s="1"/>
      <c r="S1129" s="2"/>
      <c r="T1129">
        <v>1128</v>
      </c>
      <c r="U1129" s="1" t="s">
        <v>178</v>
      </c>
      <c r="V1129" s="1"/>
      <c r="W1129" s="2"/>
      <c r="X1129">
        <v>1128</v>
      </c>
      <c r="Y1129" s="1" t="s">
        <v>179</v>
      </c>
      <c r="Z1129" s="1"/>
      <c r="AA1129" s="2"/>
      <c r="AD1129"/>
      <c r="AE1129" s="3"/>
      <c r="AF1129" s="3"/>
      <c r="AG1129" s="46"/>
      <c r="AH1129" s="15"/>
      <c r="AI1129" s="15"/>
      <c r="AQ1129" s="15"/>
      <c r="AR1129" s="15"/>
      <c r="AS1129" s="15"/>
      <c r="AT1129" s="15"/>
      <c r="AU1129" s="14"/>
      <c r="AV1129" s="14"/>
      <c r="BA1129" s="15"/>
      <c r="BB1129" s="15"/>
      <c r="BC1129" s="15"/>
      <c r="BD1129" s="15"/>
      <c r="BE1129" s="15"/>
      <c r="BF1129" s="14"/>
    </row>
    <row r="1130" spans="2:58">
      <c r="B1130" s="15"/>
      <c r="C1130" s="17"/>
      <c r="D1130" s="15"/>
      <c r="E1130" s="15"/>
      <c r="F1130" s="15"/>
      <c r="H1130">
        <v>1129</v>
      </c>
      <c r="I1130" s="1" t="s">
        <v>752</v>
      </c>
      <c r="J1130" s="1"/>
      <c r="K1130" s="2"/>
      <c r="L1130">
        <v>1129</v>
      </c>
      <c r="M1130" s="1" t="s">
        <v>753</v>
      </c>
      <c r="N1130" s="1"/>
      <c r="O1130" s="2"/>
      <c r="P1130">
        <v>1129</v>
      </c>
      <c r="Q1130" s="1" t="s">
        <v>754</v>
      </c>
      <c r="R1130" s="1"/>
      <c r="S1130" s="2"/>
      <c r="T1130">
        <v>1129</v>
      </c>
      <c r="U1130" s="1" t="s">
        <v>178</v>
      </c>
      <c r="V1130" s="1"/>
      <c r="W1130" s="2"/>
      <c r="X1130">
        <v>1129</v>
      </c>
      <c r="Y1130" s="1" t="s">
        <v>179</v>
      </c>
      <c r="Z1130" s="1"/>
      <c r="AA1130" s="2"/>
      <c r="AD1130"/>
      <c r="AE1130" s="3"/>
      <c r="AF1130" s="3"/>
      <c r="AG1130" s="46"/>
      <c r="AH1130" s="15"/>
      <c r="AI1130" s="15"/>
      <c r="AQ1130" s="15"/>
      <c r="AR1130" s="15"/>
      <c r="AS1130" s="15"/>
      <c r="AT1130" s="15"/>
      <c r="AU1130" s="14"/>
      <c r="AV1130" s="14"/>
      <c r="BA1130" s="15"/>
      <c r="BB1130" s="15"/>
      <c r="BC1130" s="15"/>
      <c r="BD1130" s="15"/>
      <c r="BE1130" s="15"/>
      <c r="BF1130" s="14"/>
    </row>
    <row r="1131" spans="2:58">
      <c r="B1131" s="15"/>
      <c r="C1131" s="14"/>
      <c r="D1131" s="15"/>
      <c r="E1131" s="14"/>
      <c r="F1131" s="15"/>
      <c r="H1131">
        <v>1130</v>
      </c>
      <c r="I1131" s="1" t="s">
        <v>752</v>
      </c>
      <c r="J1131" s="1"/>
      <c r="K1131" s="2"/>
      <c r="L1131">
        <v>1130</v>
      </c>
      <c r="M1131" s="1" t="s">
        <v>753</v>
      </c>
      <c r="N1131" s="1"/>
      <c r="O1131" s="2"/>
      <c r="P1131">
        <v>1130</v>
      </c>
      <c r="Q1131" s="1" t="s">
        <v>754</v>
      </c>
      <c r="R1131" s="1"/>
      <c r="S1131" s="2"/>
      <c r="T1131">
        <v>1130</v>
      </c>
      <c r="U1131" s="1" t="s">
        <v>178</v>
      </c>
      <c r="V1131" s="1"/>
      <c r="W1131" s="2"/>
      <c r="X1131">
        <v>1130</v>
      </c>
      <c r="Y1131" s="1" t="s">
        <v>179</v>
      </c>
      <c r="Z1131" s="1"/>
      <c r="AA1131" s="2"/>
      <c r="AD1131"/>
      <c r="AE1131" s="3"/>
      <c r="AF1131" s="3"/>
      <c r="AG1131" s="46"/>
      <c r="AH1131" s="15"/>
      <c r="AI1131" s="15"/>
      <c r="AQ1131" s="15"/>
      <c r="AR1131" s="15"/>
      <c r="AS1131" s="15"/>
      <c r="AT1131" s="15"/>
      <c r="AU1131" s="15"/>
      <c r="AV1131" s="15"/>
      <c r="BA1131" s="15"/>
      <c r="BB1131" s="15"/>
      <c r="BC1131" s="15"/>
      <c r="BD1131" s="15"/>
      <c r="BE1131" s="15"/>
      <c r="BF1131" s="15"/>
    </row>
    <row r="1132" spans="2:58">
      <c r="B1132" s="15"/>
      <c r="C1132" s="14"/>
      <c r="D1132" s="15"/>
      <c r="E1132" s="14"/>
      <c r="F1132" s="15"/>
      <c r="H1132">
        <v>1131</v>
      </c>
      <c r="I1132" s="1" t="s">
        <v>752</v>
      </c>
      <c r="J1132" s="1"/>
      <c r="K1132" s="2"/>
      <c r="L1132">
        <v>1131</v>
      </c>
      <c r="M1132" s="1" t="s">
        <v>753</v>
      </c>
      <c r="N1132" s="1"/>
      <c r="O1132" s="2"/>
      <c r="P1132">
        <v>1131</v>
      </c>
      <c r="Q1132" s="1" t="s">
        <v>754</v>
      </c>
      <c r="R1132" s="1"/>
      <c r="S1132" s="2"/>
      <c r="T1132">
        <v>1131</v>
      </c>
      <c r="U1132" s="1" t="s">
        <v>178</v>
      </c>
      <c r="V1132" s="1"/>
      <c r="W1132" s="2"/>
      <c r="X1132">
        <v>1131</v>
      </c>
      <c r="Y1132" s="1" t="s">
        <v>179</v>
      </c>
      <c r="Z1132" s="1"/>
      <c r="AA1132" s="2"/>
      <c r="AD1132"/>
      <c r="AE1132" s="3"/>
      <c r="AF1132" s="3"/>
      <c r="AG1132" s="46"/>
      <c r="AH1132" s="15"/>
      <c r="AI1132" s="15"/>
      <c r="AQ1132" s="15"/>
      <c r="AR1132" s="15"/>
      <c r="AS1132" s="15"/>
      <c r="AT1132" s="15"/>
      <c r="AU1132" s="14"/>
      <c r="AV1132" s="14"/>
      <c r="BA1132" s="15"/>
      <c r="BB1132" s="15"/>
      <c r="BC1132" s="15"/>
      <c r="BD1132" s="15"/>
      <c r="BE1132" s="15"/>
      <c r="BF1132" s="15"/>
    </row>
    <row r="1133" spans="2:58">
      <c r="B1133" s="15"/>
      <c r="C1133" s="14"/>
      <c r="D1133" s="15"/>
      <c r="E1133" s="14"/>
      <c r="F1133" s="15"/>
      <c r="H1133">
        <v>1132</v>
      </c>
      <c r="I1133" s="1" t="s">
        <v>752</v>
      </c>
      <c r="J1133" s="1"/>
      <c r="K1133" s="2"/>
      <c r="L1133">
        <v>1132</v>
      </c>
      <c r="M1133" s="1" t="s">
        <v>753</v>
      </c>
      <c r="N1133" s="1"/>
      <c r="O1133" s="2"/>
      <c r="P1133">
        <v>1132</v>
      </c>
      <c r="Q1133" s="1" t="s">
        <v>754</v>
      </c>
      <c r="R1133" s="1"/>
      <c r="S1133" s="2"/>
      <c r="T1133">
        <v>1132</v>
      </c>
      <c r="U1133" s="1" t="s">
        <v>178</v>
      </c>
      <c r="V1133" s="1"/>
      <c r="W1133" s="2"/>
      <c r="X1133">
        <v>1132</v>
      </c>
      <c r="Y1133" s="1" t="s">
        <v>179</v>
      </c>
      <c r="Z1133" s="1"/>
      <c r="AA1133" s="2"/>
      <c r="AD1133"/>
      <c r="AE1133" s="3"/>
      <c r="AF1133" s="3"/>
      <c r="AG1133" s="46"/>
      <c r="AH1133" s="15"/>
      <c r="AI1133" s="15"/>
      <c r="AQ1133" s="15"/>
      <c r="AR1133" s="15"/>
      <c r="AS1133" s="15"/>
      <c r="AT1133" s="15"/>
      <c r="AU1133" s="14"/>
      <c r="AV1133" s="14"/>
      <c r="BA1133" s="15"/>
      <c r="BB1133" s="15"/>
      <c r="BC1133" s="15"/>
      <c r="BD1133" s="15"/>
      <c r="BE1133" s="15"/>
      <c r="BF1133" s="14"/>
    </row>
    <row r="1134" spans="2:58">
      <c r="B1134" s="15"/>
      <c r="C1134" s="14"/>
      <c r="D1134" s="15"/>
      <c r="E1134" s="14"/>
      <c r="F1134" s="15"/>
      <c r="H1134">
        <v>1133</v>
      </c>
      <c r="I1134" s="1" t="s">
        <v>752</v>
      </c>
      <c r="J1134" s="1"/>
      <c r="K1134" s="2"/>
      <c r="L1134">
        <v>1133</v>
      </c>
      <c r="M1134" s="1" t="s">
        <v>753</v>
      </c>
      <c r="N1134" s="1"/>
      <c r="O1134" s="2"/>
      <c r="P1134">
        <v>1133</v>
      </c>
      <c r="Q1134" s="1" t="s">
        <v>754</v>
      </c>
      <c r="R1134" s="1"/>
      <c r="S1134" s="2"/>
      <c r="T1134">
        <v>1133</v>
      </c>
      <c r="U1134" s="1" t="s">
        <v>178</v>
      </c>
      <c r="V1134" s="1"/>
      <c r="W1134" s="2"/>
      <c r="X1134">
        <v>1133</v>
      </c>
      <c r="Y1134" s="1" t="s">
        <v>179</v>
      </c>
      <c r="Z1134" s="1"/>
      <c r="AA1134" s="2"/>
      <c r="AD1134"/>
      <c r="AE1134" s="3"/>
      <c r="AF1134" s="3"/>
      <c r="AG1134" s="46"/>
      <c r="AH1134" s="15"/>
      <c r="AI1134" s="15"/>
      <c r="AQ1134" s="15"/>
      <c r="AR1134" s="15"/>
      <c r="AS1134" s="15"/>
      <c r="AT1134" s="15"/>
      <c r="AU1134" s="14"/>
      <c r="AV1134" s="14"/>
      <c r="BA1134" s="15"/>
      <c r="BB1134" s="15"/>
      <c r="BC1134" s="15"/>
      <c r="BD1134" s="15"/>
      <c r="BE1134" s="15"/>
      <c r="BF1134" s="14"/>
    </row>
    <row r="1135" spans="2:58">
      <c r="B1135" s="15"/>
      <c r="C1135" s="14"/>
      <c r="D1135" s="15"/>
      <c r="E1135" s="14"/>
      <c r="F1135" s="15"/>
      <c r="H1135">
        <v>1134</v>
      </c>
      <c r="I1135" s="1" t="s">
        <v>752</v>
      </c>
      <c r="J1135" s="1"/>
      <c r="K1135" s="2"/>
      <c r="L1135">
        <v>1134</v>
      </c>
      <c r="M1135" s="1" t="s">
        <v>753</v>
      </c>
      <c r="N1135" s="1"/>
      <c r="O1135" s="2"/>
      <c r="P1135">
        <v>1134</v>
      </c>
      <c r="Q1135" s="1" t="s">
        <v>754</v>
      </c>
      <c r="R1135" s="1"/>
      <c r="S1135" s="2"/>
      <c r="T1135">
        <v>1134</v>
      </c>
      <c r="U1135" s="1" t="s">
        <v>178</v>
      </c>
      <c r="V1135" s="1"/>
      <c r="W1135" s="2"/>
      <c r="X1135">
        <v>1134</v>
      </c>
      <c r="Y1135" s="1" t="s">
        <v>179</v>
      </c>
      <c r="Z1135" s="1"/>
      <c r="AA1135" s="2"/>
      <c r="AD1135"/>
      <c r="AE1135" s="3"/>
      <c r="AF1135" s="3"/>
      <c r="AG1135" s="46"/>
      <c r="AH1135" s="15"/>
      <c r="AI1135" s="15"/>
      <c r="AQ1135" s="15"/>
      <c r="AR1135" s="15"/>
      <c r="AS1135" s="15"/>
      <c r="AT1135" s="15"/>
      <c r="AU1135" s="14"/>
      <c r="AV1135" s="14"/>
      <c r="BA1135" s="15"/>
      <c r="BB1135" s="15"/>
      <c r="BC1135" s="15"/>
      <c r="BD1135" s="15"/>
      <c r="BE1135" s="15"/>
      <c r="BF1135" s="14"/>
    </row>
    <row r="1136" spans="2:58">
      <c r="B1136" s="15"/>
      <c r="C1136" s="14"/>
      <c r="D1136" s="15"/>
      <c r="E1136" s="14"/>
      <c r="F1136" s="15"/>
      <c r="H1136">
        <v>1135</v>
      </c>
      <c r="I1136" s="1" t="s">
        <v>752</v>
      </c>
      <c r="J1136" s="1"/>
      <c r="K1136" s="2"/>
      <c r="L1136">
        <v>1135</v>
      </c>
      <c r="M1136" s="1" t="s">
        <v>753</v>
      </c>
      <c r="N1136" s="1"/>
      <c r="O1136" s="2"/>
      <c r="P1136">
        <v>1135</v>
      </c>
      <c r="Q1136" s="1" t="s">
        <v>754</v>
      </c>
      <c r="R1136" s="1"/>
      <c r="S1136" s="2"/>
      <c r="T1136">
        <v>1135</v>
      </c>
      <c r="U1136" s="1" t="s">
        <v>178</v>
      </c>
      <c r="V1136" s="1"/>
      <c r="W1136" s="2"/>
      <c r="X1136">
        <v>1135</v>
      </c>
      <c r="Y1136" s="1" t="s">
        <v>179</v>
      </c>
      <c r="Z1136" s="1"/>
      <c r="AA1136" s="2"/>
      <c r="AD1136"/>
      <c r="AE1136" s="3"/>
      <c r="AF1136" s="3"/>
      <c r="AG1136" s="46"/>
      <c r="AH1136" s="15"/>
      <c r="AI1136" s="15"/>
      <c r="AQ1136" s="15"/>
      <c r="AR1136" s="15"/>
      <c r="AS1136" s="15"/>
      <c r="AT1136" s="15"/>
      <c r="AU1136" s="14"/>
      <c r="AV1136" s="14"/>
      <c r="BA1136" s="15"/>
      <c r="BB1136" s="15"/>
      <c r="BC1136" s="15"/>
      <c r="BD1136" s="15"/>
      <c r="BE1136" s="15"/>
      <c r="BF1136" s="14"/>
    </row>
    <row r="1137" spans="2:58">
      <c r="B1137" s="15"/>
      <c r="C1137" s="14"/>
      <c r="D1137" s="15"/>
      <c r="E1137" s="14"/>
      <c r="F1137" s="15"/>
      <c r="H1137">
        <v>1136</v>
      </c>
      <c r="I1137" s="1" t="s">
        <v>752</v>
      </c>
      <c r="J1137" s="1"/>
      <c r="K1137" s="2"/>
      <c r="L1137">
        <v>1136</v>
      </c>
      <c r="M1137" s="1" t="s">
        <v>753</v>
      </c>
      <c r="N1137" s="1"/>
      <c r="O1137" s="2"/>
      <c r="P1137">
        <v>1136</v>
      </c>
      <c r="Q1137" s="1" t="s">
        <v>754</v>
      </c>
      <c r="R1137" s="1"/>
      <c r="S1137" s="2"/>
      <c r="T1137">
        <v>1136</v>
      </c>
      <c r="U1137" s="1" t="s">
        <v>178</v>
      </c>
      <c r="V1137" s="1"/>
      <c r="W1137" s="2"/>
      <c r="X1137">
        <v>1136</v>
      </c>
      <c r="Y1137" s="1" t="s">
        <v>179</v>
      </c>
      <c r="Z1137" s="1"/>
      <c r="AA1137" s="2"/>
      <c r="AD1137"/>
      <c r="AE1137" s="3"/>
      <c r="AF1137" s="3"/>
      <c r="AG1137" s="46"/>
      <c r="AH1137" s="15"/>
      <c r="AI1137" s="15"/>
      <c r="AQ1137" s="15"/>
      <c r="AR1137" s="15"/>
      <c r="AS1137" s="15"/>
      <c r="AT1137" s="15"/>
      <c r="AU1137" s="14"/>
      <c r="AV1137" s="14"/>
      <c r="BA1137" s="15"/>
      <c r="BB1137" s="15"/>
      <c r="BC1137" s="15"/>
      <c r="BD1137" s="15"/>
      <c r="BE1137" s="15"/>
      <c r="BF1137" s="15"/>
    </row>
    <row r="1138" spans="2:58">
      <c r="B1138" s="15"/>
      <c r="C1138" s="17"/>
      <c r="D1138" s="15"/>
      <c r="E1138" s="15"/>
      <c r="F1138" s="15"/>
      <c r="H1138">
        <v>1137</v>
      </c>
      <c r="I1138" s="1" t="s">
        <v>752</v>
      </c>
      <c r="J1138" s="1"/>
      <c r="K1138" s="2"/>
      <c r="L1138">
        <v>1137</v>
      </c>
      <c r="M1138" s="1" t="s">
        <v>753</v>
      </c>
      <c r="N1138" s="1"/>
      <c r="O1138" s="2"/>
      <c r="P1138">
        <v>1137</v>
      </c>
      <c r="Q1138" s="1" t="s">
        <v>754</v>
      </c>
      <c r="R1138" s="1"/>
      <c r="S1138" s="2"/>
      <c r="T1138">
        <v>1137</v>
      </c>
      <c r="U1138" s="1" t="s">
        <v>178</v>
      </c>
      <c r="V1138" s="1"/>
      <c r="W1138" s="2"/>
      <c r="X1138">
        <v>1137</v>
      </c>
      <c r="Y1138" s="1" t="s">
        <v>179</v>
      </c>
      <c r="Z1138" s="1"/>
      <c r="AA1138" s="2"/>
      <c r="AD1138"/>
      <c r="AE1138" s="3"/>
      <c r="AF1138" s="3"/>
      <c r="AG1138" s="46"/>
      <c r="AH1138" s="15"/>
      <c r="AI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</row>
    <row r="1139" spans="2:58">
      <c r="B1139" s="15"/>
      <c r="C1139" s="14"/>
      <c r="D1139" s="15"/>
      <c r="E1139" s="14"/>
      <c r="F1139" s="15"/>
      <c r="H1139">
        <v>1138</v>
      </c>
      <c r="I1139" s="1" t="s">
        <v>752</v>
      </c>
      <c r="J1139" s="1"/>
      <c r="K1139" s="2"/>
      <c r="L1139">
        <v>1138</v>
      </c>
      <c r="M1139" s="1" t="s">
        <v>753</v>
      </c>
      <c r="N1139" s="1"/>
      <c r="O1139" s="2"/>
      <c r="P1139">
        <v>1138</v>
      </c>
      <c r="Q1139" s="1" t="s">
        <v>754</v>
      </c>
      <c r="R1139" s="1"/>
      <c r="S1139" s="2"/>
      <c r="T1139">
        <v>1138</v>
      </c>
      <c r="U1139" s="1" t="s">
        <v>178</v>
      </c>
      <c r="V1139" s="1"/>
      <c r="W1139" s="2"/>
      <c r="X1139">
        <v>1138</v>
      </c>
      <c r="Y1139" s="1" t="s">
        <v>179</v>
      </c>
      <c r="Z1139" s="1"/>
      <c r="AA1139" s="2"/>
      <c r="AD1139"/>
      <c r="AE1139" s="3"/>
      <c r="AF1139" s="3"/>
      <c r="AG1139" s="46"/>
      <c r="AH1139" s="15"/>
      <c r="AI1139" s="15"/>
    </row>
    <row r="1140" spans="2:58">
      <c r="B1140" s="15"/>
      <c r="C1140" s="14"/>
      <c r="D1140" s="15"/>
      <c r="E1140" s="14"/>
      <c r="F1140" s="15"/>
      <c r="H1140">
        <v>1139</v>
      </c>
      <c r="I1140" s="1" t="s">
        <v>752</v>
      </c>
      <c r="J1140" s="1"/>
      <c r="K1140" s="2"/>
      <c r="L1140">
        <v>1139</v>
      </c>
      <c r="M1140" s="1" t="s">
        <v>753</v>
      </c>
      <c r="N1140" s="1"/>
      <c r="O1140" s="2"/>
      <c r="P1140">
        <v>1139</v>
      </c>
      <c r="Q1140" s="1" t="s">
        <v>754</v>
      </c>
      <c r="R1140" s="1"/>
      <c r="S1140" s="2"/>
      <c r="T1140">
        <v>1139</v>
      </c>
      <c r="U1140" s="1" t="s">
        <v>178</v>
      </c>
      <c r="V1140" s="1"/>
      <c r="W1140" s="2"/>
      <c r="X1140">
        <v>1139</v>
      </c>
      <c r="Y1140" s="1" t="s">
        <v>179</v>
      </c>
      <c r="Z1140" s="1"/>
      <c r="AA1140" s="2"/>
      <c r="AD1140"/>
      <c r="AE1140" s="3"/>
      <c r="AF1140" s="3"/>
      <c r="AG1140" s="46"/>
      <c r="AH1140" s="15"/>
      <c r="AI1140" s="15"/>
    </row>
    <row r="1141" spans="2:58">
      <c r="B1141" s="15"/>
      <c r="C1141" s="14"/>
      <c r="D1141" s="15"/>
      <c r="E1141" s="14"/>
      <c r="F1141" s="15"/>
      <c r="H1141">
        <v>1140</v>
      </c>
      <c r="I1141" s="1" t="s">
        <v>752</v>
      </c>
      <c r="J1141" s="1"/>
      <c r="K1141" s="2"/>
      <c r="L1141">
        <v>1140</v>
      </c>
      <c r="M1141" s="1" t="s">
        <v>753</v>
      </c>
      <c r="N1141" s="1"/>
      <c r="O1141" s="2"/>
      <c r="P1141">
        <v>1140</v>
      </c>
      <c r="Q1141" s="1" t="s">
        <v>754</v>
      </c>
      <c r="R1141" s="1"/>
      <c r="S1141" s="2"/>
      <c r="T1141">
        <v>1140</v>
      </c>
      <c r="U1141" s="1" t="s">
        <v>178</v>
      </c>
      <c r="V1141" s="1"/>
      <c r="W1141" s="2"/>
      <c r="X1141">
        <v>1140</v>
      </c>
      <c r="Y1141" s="1" t="s">
        <v>179</v>
      </c>
      <c r="Z1141" s="1"/>
      <c r="AA1141" s="2"/>
      <c r="AD1141"/>
      <c r="AE1141" s="3"/>
      <c r="AF1141" s="3"/>
      <c r="AG1141" s="46"/>
      <c r="AH1141" s="15"/>
      <c r="AI1141" s="15"/>
    </row>
    <row r="1142" spans="2:58">
      <c r="B1142" s="15"/>
      <c r="C1142" s="17"/>
      <c r="D1142" s="15"/>
      <c r="E1142" s="15"/>
      <c r="F1142" s="15"/>
      <c r="H1142">
        <v>1141</v>
      </c>
      <c r="I1142" s="1" t="s">
        <v>752</v>
      </c>
      <c r="J1142" s="1"/>
      <c r="K1142" s="2"/>
      <c r="L1142">
        <v>1141</v>
      </c>
      <c r="M1142" s="1" t="s">
        <v>753</v>
      </c>
      <c r="N1142" s="1"/>
      <c r="O1142" s="2"/>
      <c r="P1142">
        <v>1141</v>
      </c>
      <c r="Q1142" s="1" t="s">
        <v>754</v>
      </c>
      <c r="R1142" s="1"/>
      <c r="S1142" s="2"/>
      <c r="T1142">
        <v>1141</v>
      </c>
      <c r="U1142" s="1" t="s">
        <v>178</v>
      </c>
      <c r="V1142" s="1"/>
      <c r="W1142" s="2"/>
      <c r="X1142">
        <v>1141</v>
      </c>
      <c r="Y1142" s="1" t="s">
        <v>179</v>
      </c>
      <c r="Z1142" s="1"/>
      <c r="AA1142" s="2"/>
      <c r="AC1142" s="15"/>
      <c r="AD1142"/>
      <c r="AE1142" s="3"/>
      <c r="AF1142" s="3"/>
      <c r="AG1142" s="46"/>
      <c r="AH1142" s="15"/>
      <c r="AI1142" s="15"/>
      <c r="AJ1142" s="15"/>
      <c r="AK1142" s="14"/>
    </row>
    <row r="1143" spans="2:58">
      <c r="B1143" s="15"/>
      <c r="C1143" s="14"/>
      <c r="D1143" s="15"/>
      <c r="E1143" s="14"/>
      <c r="F1143" s="15"/>
      <c r="H1143">
        <v>1142</v>
      </c>
      <c r="I1143" s="1" t="s">
        <v>752</v>
      </c>
      <c r="J1143" s="1"/>
      <c r="K1143" s="2"/>
      <c r="L1143">
        <v>1142</v>
      </c>
      <c r="M1143" s="1" t="s">
        <v>753</v>
      </c>
      <c r="N1143" s="1"/>
      <c r="O1143" s="2"/>
      <c r="P1143">
        <v>1142</v>
      </c>
      <c r="Q1143" s="1" t="s">
        <v>754</v>
      </c>
      <c r="R1143" s="1"/>
      <c r="S1143" s="2"/>
      <c r="T1143">
        <v>1142</v>
      </c>
      <c r="U1143" s="1" t="s">
        <v>178</v>
      </c>
      <c r="V1143" s="1"/>
      <c r="W1143" s="2"/>
      <c r="X1143">
        <v>1142</v>
      </c>
      <c r="Y1143" s="1" t="s">
        <v>179</v>
      </c>
      <c r="Z1143" s="1"/>
      <c r="AA1143" s="2"/>
      <c r="AD1143"/>
      <c r="AE1143" s="3"/>
      <c r="AF1143" s="3"/>
      <c r="AG1143" s="46"/>
    </row>
    <row r="1144" spans="2:58">
      <c r="B1144" s="15"/>
      <c r="C1144" s="14"/>
      <c r="D1144" s="15"/>
      <c r="E1144" s="14"/>
      <c r="F1144" s="15"/>
      <c r="H1144">
        <v>1143</v>
      </c>
      <c r="I1144" s="1" t="s">
        <v>752</v>
      </c>
      <c r="J1144" s="1"/>
      <c r="K1144" s="2"/>
      <c r="L1144">
        <v>1143</v>
      </c>
      <c r="M1144" s="1" t="s">
        <v>753</v>
      </c>
      <c r="N1144" s="1"/>
      <c r="O1144" s="2"/>
      <c r="P1144">
        <v>1143</v>
      </c>
      <c r="Q1144" s="1" t="s">
        <v>754</v>
      </c>
      <c r="R1144" s="1"/>
      <c r="S1144" s="2"/>
      <c r="T1144">
        <v>1143</v>
      </c>
      <c r="U1144" s="1" t="s">
        <v>178</v>
      </c>
      <c r="V1144" s="1"/>
      <c r="W1144" s="2"/>
      <c r="X1144">
        <v>1143</v>
      </c>
      <c r="Y1144" s="1" t="s">
        <v>179</v>
      </c>
      <c r="Z1144" s="1"/>
      <c r="AA1144" s="2"/>
      <c r="AD1144"/>
      <c r="AE1144" s="3"/>
      <c r="AF1144" s="68"/>
      <c r="AG1144" s="46"/>
    </row>
    <row r="1145" spans="2:58">
      <c r="B1145" s="15"/>
      <c r="C1145" s="14"/>
      <c r="D1145" s="15"/>
      <c r="E1145" s="14"/>
      <c r="F1145" s="15"/>
      <c r="H1145">
        <v>1144</v>
      </c>
      <c r="I1145" s="1" t="s">
        <v>752</v>
      </c>
      <c r="J1145" s="1"/>
      <c r="K1145" s="2"/>
      <c r="L1145">
        <v>1144</v>
      </c>
      <c r="M1145" s="1" t="s">
        <v>753</v>
      </c>
      <c r="N1145" s="1"/>
      <c r="O1145" s="2"/>
      <c r="P1145">
        <v>1144</v>
      </c>
      <c r="Q1145" s="1" t="s">
        <v>754</v>
      </c>
      <c r="R1145" s="1"/>
      <c r="S1145" s="2"/>
      <c r="T1145">
        <v>1144</v>
      </c>
      <c r="U1145" s="1" t="s">
        <v>178</v>
      </c>
      <c r="V1145" s="1"/>
      <c r="W1145" s="2"/>
      <c r="X1145">
        <v>1144</v>
      </c>
      <c r="Y1145" s="1" t="s">
        <v>179</v>
      </c>
      <c r="Z1145" s="1"/>
      <c r="AA1145" s="2"/>
      <c r="AD1145"/>
      <c r="AE1145" s="3"/>
      <c r="AF1145" s="3"/>
      <c r="AG1145" s="46"/>
    </row>
    <row r="1146" spans="2:58">
      <c r="B1146" s="15"/>
      <c r="C1146" s="14"/>
      <c r="D1146" s="15"/>
      <c r="E1146" s="14"/>
      <c r="F1146" s="15"/>
      <c r="H1146">
        <v>1145</v>
      </c>
      <c r="I1146" s="1" t="s">
        <v>752</v>
      </c>
      <c r="J1146" s="1"/>
      <c r="K1146" s="2"/>
      <c r="L1146">
        <v>1145</v>
      </c>
      <c r="M1146" s="1" t="s">
        <v>753</v>
      </c>
      <c r="N1146" s="1"/>
      <c r="O1146" s="2"/>
      <c r="P1146">
        <v>1145</v>
      </c>
      <c r="Q1146" s="1" t="s">
        <v>754</v>
      </c>
      <c r="R1146" s="1"/>
      <c r="S1146" s="2"/>
      <c r="T1146">
        <v>1145</v>
      </c>
      <c r="U1146" s="1" t="s">
        <v>178</v>
      </c>
      <c r="V1146" s="1"/>
      <c r="W1146" s="2"/>
      <c r="X1146">
        <v>1145</v>
      </c>
      <c r="Y1146" s="1" t="s">
        <v>179</v>
      </c>
      <c r="Z1146" s="1"/>
      <c r="AA1146" s="2"/>
      <c r="AD1146"/>
      <c r="AE1146" s="3"/>
      <c r="AF1146" s="3"/>
      <c r="AG1146" s="46"/>
    </row>
    <row r="1147" spans="2:58">
      <c r="B1147" s="15"/>
      <c r="C1147" s="17"/>
      <c r="D1147" s="15"/>
      <c r="E1147" s="14"/>
      <c r="F1147" s="15"/>
      <c r="H1147">
        <v>1146</v>
      </c>
      <c r="I1147" s="1" t="s">
        <v>752</v>
      </c>
      <c r="J1147" s="1"/>
      <c r="K1147" s="2"/>
      <c r="L1147">
        <v>1146</v>
      </c>
      <c r="M1147" s="1" t="s">
        <v>753</v>
      </c>
      <c r="N1147" s="1"/>
      <c r="O1147" s="2"/>
      <c r="P1147">
        <v>1146</v>
      </c>
      <c r="Q1147" s="1" t="s">
        <v>754</v>
      </c>
      <c r="R1147" s="1"/>
      <c r="S1147" s="2"/>
      <c r="T1147">
        <v>1146</v>
      </c>
      <c r="U1147" s="1" t="s">
        <v>178</v>
      </c>
      <c r="V1147" s="1"/>
      <c r="W1147" s="2"/>
      <c r="X1147">
        <v>1146</v>
      </c>
      <c r="Y1147" s="1" t="s">
        <v>179</v>
      </c>
      <c r="Z1147" s="1"/>
      <c r="AA1147" s="2"/>
      <c r="AD1147"/>
      <c r="AE1147" s="3"/>
      <c r="AF1147" s="3"/>
      <c r="AG1147" s="46"/>
    </row>
    <row r="1148" spans="2:58">
      <c r="B1148" s="15"/>
      <c r="C1148" s="14"/>
      <c r="D1148" s="15"/>
      <c r="E1148" s="14"/>
      <c r="F1148" s="15"/>
      <c r="H1148">
        <v>1147</v>
      </c>
      <c r="I1148" s="1" t="s">
        <v>752</v>
      </c>
      <c r="J1148" s="1"/>
      <c r="K1148" s="2"/>
      <c r="L1148">
        <v>1147</v>
      </c>
      <c r="M1148" s="1" t="s">
        <v>753</v>
      </c>
      <c r="N1148" s="1"/>
      <c r="O1148" s="2"/>
      <c r="P1148">
        <v>1147</v>
      </c>
      <c r="Q1148" s="1" t="s">
        <v>754</v>
      </c>
      <c r="R1148" s="1"/>
      <c r="S1148" s="2"/>
      <c r="T1148">
        <v>1147</v>
      </c>
      <c r="U1148" s="1" t="s">
        <v>178</v>
      </c>
      <c r="V1148" s="1"/>
      <c r="W1148" s="2"/>
      <c r="X1148">
        <v>1147</v>
      </c>
      <c r="Y1148" s="1" t="s">
        <v>179</v>
      </c>
      <c r="Z1148" s="1"/>
      <c r="AA1148" s="2"/>
      <c r="AD1148"/>
      <c r="AE1148" s="3"/>
      <c r="AF1148" s="3"/>
      <c r="AG1148" s="46"/>
    </row>
    <row r="1149" spans="2:58">
      <c r="H1149">
        <v>1148</v>
      </c>
      <c r="I1149" s="1" t="s">
        <v>752</v>
      </c>
      <c r="J1149" s="1"/>
      <c r="K1149" s="2"/>
      <c r="L1149">
        <v>1148</v>
      </c>
      <c r="M1149" s="1" t="s">
        <v>753</v>
      </c>
      <c r="N1149" s="1"/>
      <c r="O1149" s="2"/>
      <c r="P1149">
        <v>1148</v>
      </c>
      <c r="Q1149" s="1" t="s">
        <v>754</v>
      </c>
      <c r="R1149" s="1"/>
      <c r="S1149" s="2"/>
      <c r="T1149">
        <v>1148</v>
      </c>
      <c r="U1149" s="1" t="s">
        <v>178</v>
      </c>
      <c r="V1149" s="1"/>
      <c r="W1149" s="2"/>
      <c r="X1149">
        <v>1148</v>
      </c>
      <c r="Y1149" s="1" t="s">
        <v>179</v>
      </c>
      <c r="Z1149" s="1"/>
      <c r="AA1149" s="2"/>
      <c r="AD1149"/>
      <c r="AE1149" s="3"/>
      <c r="AF1149" s="3"/>
      <c r="AG1149" s="46"/>
    </row>
    <row r="1150" spans="2:58">
      <c r="H1150">
        <v>1149</v>
      </c>
      <c r="I1150" s="1" t="s">
        <v>752</v>
      </c>
      <c r="J1150" s="1"/>
      <c r="K1150" s="2"/>
      <c r="L1150">
        <v>1149</v>
      </c>
      <c r="M1150" s="1" t="s">
        <v>753</v>
      </c>
      <c r="N1150" s="1"/>
      <c r="O1150" s="2"/>
      <c r="P1150">
        <v>1149</v>
      </c>
      <c r="Q1150" s="1" t="s">
        <v>754</v>
      </c>
      <c r="R1150" s="1"/>
      <c r="S1150" s="2"/>
      <c r="T1150">
        <v>1149</v>
      </c>
      <c r="U1150" s="1" t="s">
        <v>178</v>
      </c>
      <c r="V1150" s="1"/>
      <c r="W1150" s="2"/>
      <c r="X1150">
        <v>1149</v>
      </c>
      <c r="Y1150" s="1" t="s">
        <v>179</v>
      </c>
      <c r="Z1150" s="1"/>
      <c r="AA1150" s="2"/>
      <c r="AD1150"/>
      <c r="AE1150" s="3"/>
      <c r="AF1150" s="3"/>
      <c r="AG1150" s="46"/>
    </row>
    <row r="1151" spans="2:58">
      <c r="H1151">
        <v>1150</v>
      </c>
      <c r="I1151" s="1" t="s">
        <v>752</v>
      </c>
      <c r="J1151" s="1"/>
      <c r="K1151" s="2"/>
      <c r="L1151">
        <v>1150</v>
      </c>
      <c r="M1151" s="1" t="s">
        <v>753</v>
      </c>
      <c r="N1151" s="1"/>
      <c r="O1151" s="2"/>
      <c r="P1151">
        <v>1150</v>
      </c>
      <c r="Q1151" s="1" t="s">
        <v>754</v>
      </c>
      <c r="R1151" s="1"/>
      <c r="S1151" s="2"/>
      <c r="T1151">
        <v>1150</v>
      </c>
      <c r="U1151" s="1" t="s">
        <v>178</v>
      </c>
      <c r="V1151" s="1"/>
      <c r="W1151" s="2"/>
      <c r="X1151">
        <v>1150</v>
      </c>
      <c r="Y1151" s="1" t="s">
        <v>179</v>
      </c>
      <c r="Z1151" s="1"/>
      <c r="AA1151" s="2"/>
      <c r="AD1151"/>
      <c r="AE1151" s="3"/>
      <c r="AF1151" s="3"/>
      <c r="AG1151" s="46"/>
    </row>
    <row r="1152" spans="2:58">
      <c r="H1152">
        <v>1151</v>
      </c>
      <c r="I1152" s="1" t="s">
        <v>752</v>
      </c>
      <c r="J1152" s="1"/>
      <c r="K1152" s="2"/>
      <c r="L1152">
        <v>1151</v>
      </c>
      <c r="M1152" s="1" t="s">
        <v>753</v>
      </c>
      <c r="N1152" s="1"/>
      <c r="O1152" s="2"/>
      <c r="P1152">
        <v>1151</v>
      </c>
      <c r="Q1152" s="1" t="s">
        <v>754</v>
      </c>
      <c r="R1152" s="1"/>
      <c r="S1152" s="2"/>
      <c r="T1152">
        <v>1151</v>
      </c>
      <c r="U1152" s="1" t="s">
        <v>178</v>
      </c>
      <c r="V1152" s="1"/>
      <c r="W1152" s="2"/>
      <c r="X1152">
        <v>1151</v>
      </c>
      <c r="Y1152" s="1" t="s">
        <v>179</v>
      </c>
      <c r="Z1152" s="1"/>
      <c r="AA1152" s="2"/>
      <c r="AD1152"/>
      <c r="AE1152" s="3"/>
      <c r="AF1152" s="3"/>
      <c r="AG1152" s="46"/>
    </row>
    <row r="1153" spans="8:33">
      <c r="H1153">
        <v>1152</v>
      </c>
      <c r="I1153" s="1" t="s">
        <v>752</v>
      </c>
      <c r="J1153" s="1"/>
      <c r="K1153" s="2"/>
      <c r="L1153">
        <v>1152</v>
      </c>
      <c r="M1153" s="1" t="s">
        <v>753</v>
      </c>
      <c r="N1153" s="1"/>
      <c r="O1153" s="2"/>
      <c r="P1153">
        <v>1152</v>
      </c>
      <c r="Q1153" s="1" t="s">
        <v>754</v>
      </c>
      <c r="R1153" s="1"/>
      <c r="S1153" s="2"/>
      <c r="T1153">
        <v>1152</v>
      </c>
      <c r="U1153" s="1" t="s">
        <v>178</v>
      </c>
      <c r="V1153" s="1"/>
      <c r="W1153" s="2"/>
      <c r="X1153">
        <v>1152</v>
      </c>
      <c r="Y1153" s="1" t="s">
        <v>179</v>
      </c>
      <c r="Z1153" s="1"/>
      <c r="AA1153" s="2"/>
      <c r="AD1153"/>
      <c r="AE1153" s="3"/>
      <c r="AF1153" s="3"/>
      <c r="AG1153" s="46"/>
    </row>
    <row r="1154" spans="8:33">
      <c r="H1154">
        <v>1153</v>
      </c>
      <c r="I1154" s="1" t="s">
        <v>752</v>
      </c>
      <c r="J1154" s="1"/>
      <c r="K1154" s="2"/>
      <c r="L1154">
        <v>1153</v>
      </c>
      <c r="M1154" s="1" t="s">
        <v>753</v>
      </c>
      <c r="N1154" s="1"/>
      <c r="O1154" s="2"/>
      <c r="P1154">
        <v>1153</v>
      </c>
      <c r="Q1154" s="1" t="s">
        <v>754</v>
      </c>
      <c r="R1154" s="1"/>
      <c r="S1154" s="2"/>
      <c r="T1154">
        <v>1153</v>
      </c>
      <c r="U1154" s="1" t="s">
        <v>178</v>
      </c>
      <c r="V1154" s="1"/>
      <c r="W1154" s="2"/>
      <c r="X1154">
        <v>1153</v>
      </c>
      <c r="Y1154" s="1" t="s">
        <v>179</v>
      </c>
      <c r="Z1154" s="1"/>
      <c r="AA1154" s="2"/>
      <c r="AD1154"/>
      <c r="AE1154" s="3"/>
      <c r="AF1154" s="3"/>
      <c r="AG1154" s="46"/>
    </row>
    <row r="1155" spans="8:33">
      <c r="H1155">
        <v>1154</v>
      </c>
      <c r="I1155" s="1" t="s">
        <v>752</v>
      </c>
      <c r="J1155" s="1"/>
      <c r="K1155" s="2"/>
      <c r="L1155">
        <v>1154</v>
      </c>
      <c r="M1155" s="1" t="s">
        <v>753</v>
      </c>
      <c r="N1155" s="1"/>
      <c r="O1155" s="2"/>
      <c r="P1155">
        <v>1154</v>
      </c>
      <c r="Q1155" s="1" t="s">
        <v>754</v>
      </c>
      <c r="R1155" s="1"/>
      <c r="S1155" s="2"/>
      <c r="T1155">
        <v>1154</v>
      </c>
      <c r="U1155" s="1" t="s">
        <v>178</v>
      </c>
      <c r="V1155" s="1"/>
      <c r="W1155" s="2"/>
      <c r="X1155">
        <v>1154</v>
      </c>
      <c r="Y1155" s="1" t="s">
        <v>179</v>
      </c>
      <c r="Z1155" s="1"/>
      <c r="AA1155" s="2"/>
    </row>
    <row r="1156" spans="8:33">
      <c r="H1156">
        <v>1155</v>
      </c>
      <c r="I1156" s="1" t="s">
        <v>752</v>
      </c>
      <c r="J1156" s="1"/>
      <c r="K1156" s="2"/>
      <c r="L1156">
        <v>1155</v>
      </c>
      <c r="M1156" s="1" t="s">
        <v>753</v>
      </c>
      <c r="N1156" s="1"/>
      <c r="O1156" s="2"/>
      <c r="P1156">
        <v>1155</v>
      </c>
      <c r="Q1156" s="1" t="s">
        <v>754</v>
      </c>
      <c r="R1156" s="1"/>
      <c r="S1156" s="2"/>
      <c r="T1156">
        <v>1155</v>
      </c>
      <c r="U1156" s="1" t="s">
        <v>178</v>
      </c>
      <c r="V1156" s="1"/>
      <c r="W1156" s="2"/>
      <c r="X1156">
        <v>1155</v>
      </c>
      <c r="Y1156" s="1" t="s">
        <v>179</v>
      </c>
      <c r="Z1156" s="1"/>
      <c r="AA1156" s="2"/>
    </row>
    <row r="1157" spans="8:33">
      <c r="H1157">
        <v>1156</v>
      </c>
      <c r="I1157" s="1" t="s">
        <v>752</v>
      </c>
      <c r="J1157" s="1"/>
      <c r="K1157" s="2"/>
      <c r="L1157">
        <v>1156</v>
      </c>
      <c r="M1157" s="1" t="s">
        <v>753</v>
      </c>
      <c r="N1157" s="1"/>
      <c r="O1157" s="2"/>
      <c r="P1157">
        <v>1156</v>
      </c>
      <c r="Q1157" s="1" t="s">
        <v>754</v>
      </c>
      <c r="R1157" s="1"/>
      <c r="S1157" s="2"/>
      <c r="T1157">
        <v>1156</v>
      </c>
      <c r="U1157" s="1" t="s">
        <v>178</v>
      </c>
      <c r="V1157" s="1"/>
      <c r="W1157" s="2"/>
      <c r="X1157">
        <v>1156</v>
      </c>
      <c r="Y1157" s="1" t="s">
        <v>179</v>
      </c>
      <c r="Z1157" s="1"/>
      <c r="AA1157" s="2"/>
    </row>
    <row r="1158" spans="8:33">
      <c r="H1158">
        <v>1157</v>
      </c>
      <c r="I1158" s="1" t="s">
        <v>752</v>
      </c>
      <c r="J1158" s="1"/>
      <c r="K1158" s="2"/>
      <c r="L1158">
        <v>1157</v>
      </c>
      <c r="M1158" s="1" t="s">
        <v>753</v>
      </c>
      <c r="N1158" s="1"/>
      <c r="O1158" s="2"/>
      <c r="P1158">
        <v>1157</v>
      </c>
      <c r="Q1158" s="1" t="s">
        <v>754</v>
      </c>
      <c r="R1158" s="1"/>
      <c r="S1158" s="2"/>
      <c r="T1158">
        <v>1157</v>
      </c>
      <c r="U1158" s="1" t="s">
        <v>178</v>
      </c>
      <c r="V1158" s="1"/>
      <c r="W1158" s="2"/>
      <c r="X1158">
        <v>1157</v>
      </c>
      <c r="Y1158" s="1" t="s">
        <v>179</v>
      </c>
      <c r="Z1158" s="1"/>
      <c r="AA1158" s="2"/>
    </row>
    <row r="1159" spans="8:33">
      <c r="H1159">
        <v>1158</v>
      </c>
      <c r="I1159" s="1" t="s">
        <v>752</v>
      </c>
      <c r="J1159" s="1"/>
      <c r="K1159" s="2"/>
      <c r="L1159">
        <v>1158</v>
      </c>
      <c r="M1159" s="1" t="s">
        <v>753</v>
      </c>
      <c r="N1159" s="1"/>
      <c r="O1159" s="2"/>
      <c r="P1159">
        <v>1158</v>
      </c>
      <c r="Q1159" s="1" t="s">
        <v>754</v>
      </c>
      <c r="R1159" s="1"/>
      <c r="S1159" s="2"/>
      <c r="T1159">
        <v>1158</v>
      </c>
      <c r="U1159" s="1" t="s">
        <v>178</v>
      </c>
      <c r="V1159" s="1"/>
      <c r="W1159" s="2"/>
      <c r="X1159">
        <v>1158</v>
      </c>
      <c r="Y1159" s="1" t="s">
        <v>179</v>
      </c>
      <c r="Z1159" s="1"/>
      <c r="AA1159" s="2"/>
    </row>
    <row r="1160" spans="8:33">
      <c r="H1160">
        <v>1159</v>
      </c>
      <c r="I1160" s="1" t="s">
        <v>752</v>
      </c>
      <c r="J1160" s="1"/>
      <c r="K1160" s="2"/>
      <c r="L1160">
        <v>1159</v>
      </c>
      <c r="M1160" s="1" t="s">
        <v>753</v>
      </c>
      <c r="N1160" s="1"/>
      <c r="O1160" s="2"/>
      <c r="P1160">
        <v>1159</v>
      </c>
      <c r="Q1160" s="1" t="s">
        <v>754</v>
      </c>
      <c r="R1160" s="1"/>
      <c r="S1160" s="2"/>
      <c r="T1160">
        <v>1159</v>
      </c>
      <c r="U1160" s="1" t="s">
        <v>178</v>
      </c>
      <c r="V1160" s="1"/>
      <c r="W1160" s="2"/>
      <c r="X1160">
        <v>1159</v>
      </c>
      <c r="Y1160" s="1" t="s">
        <v>179</v>
      </c>
      <c r="Z1160" s="1"/>
      <c r="AA1160" s="2"/>
    </row>
    <row r="1161" spans="8:33">
      <c r="H1161">
        <v>1160</v>
      </c>
      <c r="I1161" s="1" t="s">
        <v>752</v>
      </c>
      <c r="J1161" s="1"/>
      <c r="K1161" s="2"/>
      <c r="L1161">
        <v>1160</v>
      </c>
      <c r="M1161" s="1" t="s">
        <v>753</v>
      </c>
      <c r="N1161" s="1"/>
      <c r="O1161" s="2"/>
      <c r="P1161">
        <v>1160</v>
      </c>
      <c r="Q1161" s="1" t="s">
        <v>754</v>
      </c>
      <c r="R1161" s="1"/>
      <c r="S1161" s="2"/>
      <c r="T1161">
        <v>1160</v>
      </c>
      <c r="U1161" s="1" t="s">
        <v>178</v>
      </c>
      <c r="V1161" s="1"/>
      <c r="W1161" s="2"/>
      <c r="X1161">
        <v>1160</v>
      </c>
      <c r="Y1161" s="1" t="s">
        <v>179</v>
      </c>
      <c r="Z1161" s="1"/>
      <c r="AA1161" s="2"/>
    </row>
    <row r="1162" spans="8:33">
      <c r="H1162">
        <v>1161</v>
      </c>
      <c r="I1162" s="1" t="s">
        <v>752</v>
      </c>
      <c r="J1162" s="1"/>
      <c r="K1162" s="2"/>
      <c r="L1162">
        <v>1161</v>
      </c>
      <c r="M1162" s="1" t="s">
        <v>753</v>
      </c>
      <c r="N1162" s="1"/>
      <c r="O1162" s="2"/>
      <c r="P1162">
        <v>1161</v>
      </c>
      <c r="Q1162" s="1" t="s">
        <v>754</v>
      </c>
      <c r="R1162" s="1"/>
      <c r="S1162" s="2"/>
      <c r="T1162">
        <v>1161</v>
      </c>
      <c r="U1162" s="1" t="s">
        <v>178</v>
      </c>
      <c r="V1162" s="1"/>
      <c r="W1162" s="2"/>
      <c r="X1162">
        <v>1161</v>
      </c>
      <c r="Y1162" s="1" t="s">
        <v>179</v>
      </c>
      <c r="Z1162" s="1"/>
      <c r="AA1162" s="2"/>
    </row>
    <row r="1163" spans="8:33">
      <c r="H1163">
        <v>1162</v>
      </c>
      <c r="I1163" s="1" t="s">
        <v>752</v>
      </c>
      <c r="J1163" s="1"/>
      <c r="K1163" s="2"/>
      <c r="L1163">
        <v>1162</v>
      </c>
      <c r="M1163" s="1" t="s">
        <v>753</v>
      </c>
      <c r="N1163" s="1"/>
      <c r="O1163" s="2"/>
      <c r="P1163">
        <v>1162</v>
      </c>
      <c r="Q1163" s="1" t="s">
        <v>754</v>
      </c>
      <c r="R1163" s="1"/>
      <c r="S1163" s="2"/>
      <c r="T1163">
        <v>1162</v>
      </c>
      <c r="U1163" s="1" t="s">
        <v>178</v>
      </c>
      <c r="V1163" s="1"/>
      <c r="W1163" s="2"/>
      <c r="X1163">
        <v>1162</v>
      </c>
      <c r="Y1163" s="1" t="s">
        <v>179</v>
      </c>
      <c r="Z1163" s="1"/>
      <c r="AA1163" s="2"/>
    </row>
    <row r="1164" spans="8:33">
      <c r="H1164">
        <v>1163</v>
      </c>
      <c r="I1164" s="1" t="s">
        <v>752</v>
      </c>
      <c r="J1164" s="1"/>
      <c r="K1164" s="2"/>
      <c r="L1164">
        <v>1163</v>
      </c>
      <c r="M1164" s="1" t="s">
        <v>753</v>
      </c>
      <c r="N1164" s="1"/>
      <c r="O1164" s="2"/>
      <c r="P1164">
        <v>1163</v>
      </c>
      <c r="Q1164" s="1" t="s">
        <v>754</v>
      </c>
      <c r="R1164" s="1"/>
      <c r="S1164" s="2"/>
      <c r="T1164">
        <v>1163</v>
      </c>
      <c r="U1164" s="1" t="s">
        <v>178</v>
      </c>
      <c r="V1164" s="1"/>
      <c r="W1164" s="2"/>
      <c r="X1164">
        <v>1163</v>
      </c>
      <c r="Y1164" s="1" t="s">
        <v>179</v>
      </c>
      <c r="Z1164" s="1"/>
      <c r="AA1164" s="2"/>
    </row>
    <row r="1165" spans="8:33">
      <c r="H1165">
        <v>1164</v>
      </c>
      <c r="I1165" s="1" t="s">
        <v>752</v>
      </c>
      <c r="J1165" s="1"/>
      <c r="K1165" s="2"/>
      <c r="L1165">
        <v>1164</v>
      </c>
      <c r="M1165" s="1" t="s">
        <v>753</v>
      </c>
      <c r="N1165" s="1"/>
      <c r="O1165" s="2"/>
      <c r="P1165">
        <v>1164</v>
      </c>
      <c r="Q1165" s="1" t="s">
        <v>754</v>
      </c>
      <c r="R1165" s="1"/>
      <c r="S1165" s="2"/>
      <c r="T1165">
        <v>1164</v>
      </c>
      <c r="U1165" s="1" t="s">
        <v>178</v>
      </c>
      <c r="V1165" s="1"/>
      <c r="W1165" s="2"/>
      <c r="X1165">
        <v>1164</v>
      </c>
      <c r="Y1165" s="1" t="s">
        <v>179</v>
      </c>
      <c r="Z1165" s="1"/>
      <c r="AA1165" s="2"/>
    </row>
    <row r="1166" spans="8:33">
      <c r="H1166">
        <v>1165</v>
      </c>
      <c r="I1166" s="1" t="s">
        <v>752</v>
      </c>
      <c r="J1166" s="1"/>
      <c r="K1166" s="2"/>
      <c r="L1166">
        <v>1165</v>
      </c>
      <c r="M1166" s="1" t="s">
        <v>753</v>
      </c>
      <c r="N1166" s="1"/>
      <c r="O1166" s="2"/>
      <c r="P1166">
        <v>1165</v>
      </c>
      <c r="Q1166" s="1" t="s">
        <v>754</v>
      </c>
      <c r="R1166" s="1"/>
      <c r="S1166" s="2"/>
      <c r="T1166">
        <v>1165</v>
      </c>
      <c r="U1166" s="1" t="s">
        <v>178</v>
      </c>
      <c r="V1166" s="1"/>
      <c r="W1166" s="2"/>
      <c r="X1166">
        <v>1165</v>
      </c>
      <c r="Y1166" s="1" t="s">
        <v>179</v>
      </c>
      <c r="Z1166" s="1"/>
      <c r="AA1166" s="2"/>
    </row>
    <row r="1167" spans="8:33">
      <c r="H1167">
        <v>1166</v>
      </c>
      <c r="I1167" s="1" t="s">
        <v>752</v>
      </c>
      <c r="J1167" s="1"/>
      <c r="K1167" s="2"/>
      <c r="L1167">
        <v>1166</v>
      </c>
      <c r="M1167" s="1" t="s">
        <v>753</v>
      </c>
      <c r="N1167" s="1"/>
      <c r="O1167" s="2"/>
      <c r="P1167">
        <v>1166</v>
      </c>
      <c r="Q1167" s="1" t="s">
        <v>754</v>
      </c>
      <c r="R1167" s="1"/>
      <c r="S1167" s="2"/>
      <c r="T1167">
        <v>1166</v>
      </c>
      <c r="U1167" s="1" t="s">
        <v>178</v>
      </c>
      <c r="V1167" s="1"/>
      <c r="W1167" s="2"/>
      <c r="X1167">
        <v>1166</v>
      </c>
      <c r="Y1167" s="1" t="s">
        <v>179</v>
      </c>
      <c r="Z1167" s="1"/>
      <c r="AA1167" s="2"/>
    </row>
    <row r="1168" spans="8:33">
      <c r="H1168">
        <v>1167</v>
      </c>
      <c r="I1168" s="1" t="s">
        <v>752</v>
      </c>
      <c r="J1168" s="1"/>
      <c r="K1168" s="2"/>
      <c r="L1168">
        <v>1167</v>
      </c>
      <c r="M1168" s="1" t="s">
        <v>753</v>
      </c>
      <c r="N1168" s="1"/>
      <c r="O1168" s="2"/>
      <c r="P1168">
        <v>1167</v>
      </c>
      <c r="Q1168" s="1" t="s">
        <v>754</v>
      </c>
      <c r="R1168" s="1"/>
      <c r="S1168" s="2"/>
      <c r="T1168">
        <v>1167</v>
      </c>
      <c r="U1168" s="1" t="s">
        <v>178</v>
      </c>
      <c r="V1168" s="1"/>
      <c r="W1168" s="2"/>
      <c r="X1168">
        <v>1167</v>
      </c>
      <c r="Y1168" s="1" t="s">
        <v>179</v>
      </c>
      <c r="Z1168" s="1"/>
      <c r="AA1168" s="2"/>
    </row>
    <row r="1169" spans="8:27">
      <c r="H1169">
        <v>1168</v>
      </c>
      <c r="I1169" s="1" t="s">
        <v>752</v>
      </c>
      <c r="J1169" s="1"/>
      <c r="K1169" s="2"/>
      <c r="L1169">
        <v>1168</v>
      </c>
      <c r="M1169" s="1" t="s">
        <v>753</v>
      </c>
      <c r="N1169" s="1"/>
      <c r="O1169" s="2"/>
      <c r="P1169">
        <v>1168</v>
      </c>
      <c r="Q1169" s="1" t="s">
        <v>754</v>
      </c>
      <c r="R1169" s="1"/>
      <c r="S1169" s="2"/>
      <c r="T1169">
        <v>1168</v>
      </c>
      <c r="U1169" s="1" t="s">
        <v>178</v>
      </c>
      <c r="V1169" s="1"/>
      <c r="W1169" s="2"/>
      <c r="X1169">
        <v>1168</v>
      </c>
      <c r="Y1169" s="1" t="s">
        <v>179</v>
      </c>
      <c r="Z1169" s="1"/>
      <c r="AA1169" s="2"/>
    </row>
    <row r="1170" spans="8:27">
      <c r="H1170">
        <v>1169</v>
      </c>
      <c r="I1170" s="1" t="s">
        <v>752</v>
      </c>
      <c r="J1170" s="1"/>
      <c r="K1170" s="2"/>
      <c r="L1170">
        <v>1169</v>
      </c>
      <c r="M1170" s="1" t="s">
        <v>753</v>
      </c>
      <c r="N1170" s="1"/>
      <c r="O1170" s="2"/>
      <c r="P1170">
        <v>1169</v>
      </c>
      <c r="Q1170" s="1" t="s">
        <v>754</v>
      </c>
      <c r="R1170" s="1"/>
      <c r="S1170" s="2"/>
      <c r="T1170">
        <v>1169</v>
      </c>
      <c r="U1170" s="1" t="s">
        <v>178</v>
      </c>
      <c r="V1170" s="1"/>
      <c r="W1170" s="2"/>
      <c r="X1170">
        <v>1169</v>
      </c>
      <c r="Y1170" s="1" t="s">
        <v>179</v>
      </c>
      <c r="Z1170" s="1"/>
      <c r="AA1170" s="2"/>
    </row>
    <row r="1171" spans="8:27">
      <c r="H1171">
        <v>1170</v>
      </c>
      <c r="I1171" s="1" t="s">
        <v>752</v>
      </c>
      <c r="J1171" s="1"/>
      <c r="K1171" s="2"/>
      <c r="L1171">
        <v>1170</v>
      </c>
      <c r="M1171" s="1" t="s">
        <v>753</v>
      </c>
      <c r="N1171" s="1"/>
      <c r="O1171" s="2"/>
      <c r="P1171">
        <v>1170</v>
      </c>
      <c r="Q1171" s="1" t="s">
        <v>754</v>
      </c>
      <c r="R1171" s="1"/>
      <c r="S1171" s="2"/>
      <c r="T1171">
        <v>1170</v>
      </c>
      <c r="U1171" s="1" t="s">
        <v>178</v>
      </c>
      <c r="V1171" s="1"/>
      <c r="W1171" s="2"/>
      <c r="X1171">
        <v>1170</v>
      </c>
      <c r="Y1171" s="1" t="s">
        <v>179</v>
      </c>
      <c r="Z1171" s="1"/>
      <c r="AA1171" s="2"/>
    </row>
    <row r="1172" spans="8:27">
      <c r="H1172">
        <v>1171</v>
      </c>
      <c r="I1172" s="1" t="s">
        <v>752</v>
      </c>
      <c r="J1172" s="1"/>
      <c r="K1172" s="2"/>
      <c r="L1172">
        <v>1171</v>
      </c>
      <c r="M1172" s="1" t="s">
        <v>753</v>
      </c>
      <c r="N1172" s="1"/>
      <c r="O1172" s="2"/>
      <c r="P1172">
        <v>1171</v>
      </c>
      <c r="Q1172" s="1" t="s">
        <v>754</v>
      </c>
      <c r="R1172" s="1"/>
      <c r="S1172" s="2"/>
      <c r="T1172">
        <v>1171</v>
      </c>
      <c r="U1172" s="1" t="s">
        <v>178</v>
      </c>
      <c r="V1172" s="1"/>
      <c r="W1172" s="2"/>
      <c r="X1172">
        <v>1171</v>
      </c>
      <c r="Y1172" s="1" t="s">
        <v>179</v>
      </c>
      <c r="Z1172" s="1"/>
      <c r="AA1172" s="2"/>
    </row>
    <row r="1173" spans="8:27">
      <c r="H1173">
        <v>1172</v>
      </c>
      <c r="I1173" s="1" t="s">
        <v>752</v>
      </c>
      <c r="J1173" s="1"/>
      <c r="K1173" s="2"/>
      <c r="L1173">
        <v>1172</v>
      </c>
      <c r="M1173" s="1" t="s">
        <v>753</v>
      </c>
      <c r="N1173" s="1"/>
      <c r="O1173" s="2"/>
      <c r="P1173">
        <v>1172</v>
      </c>
      <c r="Q1173" s="1" t="s">
        <v>754</v>
      </c>
      <c r="R1173" s="1"/>
      <c r="S1173" s="2"/>
      <c r="T1173">
        <v>1172</v>
      </c>
      <c r="U1173" s="1" t="s">
        <v>178</v>
      </c>
      <c r="V1173" s="1"/>
      <c r="W1173" s="2"/>
      <c r="X1173">
        <v>1172</v>
      </c>
      <c r="Y1173" s="1" t="s">
        <v>179</v>
      </c>
      <c r="Z1173" s="1"/>
      <c r="AA1173" s="2"/>
    </row>
    <row r="1174" spans="8:27">
      <c r="H1174">
        <v>1173</v>
      </c>
      <c r="I1174" s="1" t="s">
        <v>752</v>
      </c>
      <c r="J1174" s="1"/>
      <c r="K1174" s="2"/>
      <c r="L1174">
        <v>1173</v>
      </c>
      <c r="M1174" s="1" t="s">
        <v>753</v>
      </c>
      <c r="N1174" s="1"/>
      <c r="O1174" s="2"/>
      <c r="P1174">
        <v>1173</v>
      </c>
      <c r="Q1174" s="1" t="s">
        <v>754</v>
      </c>
      <c r="R1174" s="1"/>
      <c r="S1174" s="2"/>
      <c r="T1174">
        <v>1173</v>
      </c>
      <c r="U1174" s="1" t="s">
        <v>178</v>
      </c>
      <c r="V1174" s="1"/>
      <c r="W1174" s="2"/>
      <c r="X1174">
        <v>1173</v>
      </c>
      <c r="Y1174" s="1" t="s">
        <v>179</v>
      </c>
      <c r="Z1174" s="1"/>
      <c r="AA1174" s="2"/>
    </row>
    <row r="1175" spans="8:27">
      <c r="H1175">
        <v>1174</v>
      </c>
      <c r="I1175" s="1" t="s">
        <v>752</v>
      </c>
      <c r="J1175" s="1"/>
      <c r="K1175" s="2"/>
      <c r="L1175">
        <v>1174</v>
      </c>
      <c r="M1175" s="1" t="s">
        <v>753</v>
      </c>
      <c r="N1175" s="1"/>
      <c r="O1175" s="2"/>
      <c r="P1175">
        <v>1174</v>
      </c>
      <c r="Q1175" s="1" t="s">
        <v>754</v>
      </c>
      <c r="R1175" s="1"/>
      <c r="S1175" s="2"/>
      <c r="T1175">
        <v>1174</v>
      </c>
      <c r="U1175" s="1" t="s">
        <v>178</v>
      </c>
      <c r="V1175" s="1"/>
      <c r="W1175" s="2"/>
      <c r="X1175">
        <v>1174</v>
      </c>
      <c r="Y1175" s="1" t="s">
        <v>179</v>
      </c>
      <c r="Z1175" s="1"/>
      <c r="AA1175" s="2"/>
    </row>
    <row r="1176" spans="8:27">
      <c r="H1176">
        <v>1175</v>
      </c>
      <c r="I1176" s="1" t="s">
        <v>752</v>
      </c>
      <c r="J1176" s="1"/>
      <c r="K1176" s="2"/>
      <c r="L1176">
        <v>1175</v>
      </c>
      <c r="M1176" s="1" t="s">
        <v>753</v>
      </c>
      <c r="N1176" s="1"/>
      <c r="O1176" s="2"/>
      <c r="P1176">
        <v>1175</v>
      </c>
      <c r="Q1176" s="1" t="s">
        <v>754</v>
      </c>
      <c r="R1176" s="1"/>
      <c r="S1176" s="2"/>
      <c r="T1176">
        <v>1175</v>
      </c>
      <c r="U1176" s="1" t="s">
        <v>178</v>
      </c>
      <c r="V1176" s="1"/>
      <c r="W1176" s="2"/>
      <c r="X1176">
        <v>1175</v>
      </c>
      <c r="Y1176" s="1" t="s">
        <v>179</v>
      </c>
      <c r="Z1176" s="1"/>
      <c r="AA1176" s="2"/>
    </row>
    <row r="1177" spans="8:27">
      <c r="H1177">
        <v>1176</v>
      </c>
      <c r="I1177" s="1" t="s">
        <v>752</v>
      </c>
      <c r="J1177" s="1"/>
      <c r="K1177" s="2"/>
      <c r="L1177">
        <v>1176</v>
      </c>
      <c r="M1177" s="1" t="s">
        <v>753</v>
      </c>
      <c r="N1177" s="1"/>
      <c r="O1177" s="2"/>
      <c r="P1177">
        <v>1176</v>
      </c>
      <c r="Q1177" s="1" t="s">
        <v>754</v>
      </c>
      <c r="R1177" s="1"/>
      <c r="S1177" s="2"/>
      <c r="T1177">
        <v>1176</v>
      </c>
      <c r="U1177" s="1" t="s">
        <v>178</v>
      </c>
      <c r="V1177" s="1"/>
      <c r="W1177" s="2"/>
      <c r="X1177">
        <v>1176</v>
      </c>
      <c r="Y1177" s="1" t="s">
        <v>179</v>
      </c>
      <c r="Z1177" s="1"/>
      <c r="AA1177" s="2"/>
    </row>
    <row r="1178" spans="8:27">
      <c r="H1178">
        <v>1177</v>
      </c>
      <c r="I1178" s="1" t="s">
        <v>752</v>
      </c>
      <c r="J1178" s="1"/>
      <c r="K1178" s="2"/>
      <c r="L1178">
        <v>1177</v>
      </c>
      <c r="M1178" s="1" t="s">
        <v>753</v>
      </c>
      <c r="N1178" s="1"/>
      <c r="O1178" s="2"/>
      <c r="P1178">
        <v>1177</v>
      </c>
      <c r="Q1178" s="1" t="s">
        <v>754</v>
      </c>
      <c r="R1178" s="1"/>
      <c r="S1178" s="2"/>
      <c r="T1178">
        <v>1177</v>
      </c>
      <c r="U1178" s="1" t="s">
        <v>178</v>
      </c>
      <c r="V1178" s="1"/>
      <c r="W1178" s="2"/>
      <c r="X1178">
        <v>1177</v>
      </c>
      <c r="Y1178" s="1" t="s">
        <v>179</v>
      </c>
      <c r="Z1178" s="1"/>
      <c r="AA1178" s="2"/>
    </row>
    <row r="1179" spans="8:27">
      <c r="H1179">
        <v>1178</v>
      </c>
      <c r="I1179" s="1" t="s">
        <v>752</v>
      </c>
      <c r="J1179" s="1"/>
      <c r="K1179" s="2"/>
      <c r="L1179">
        <v>1178</v>
      </c>
      <c r="M1179" s="1" t="s">
        <v>753</v>
      </c>
      <c r="N1179" s="1"/>
      <c r="O1179" s="2"/>
      <c r="P1179">
        <v>1178</v>
      </c>
      <c r="Q1179" s="1" t="s">
        <v>754</v>
      </c>
      <c r="R1179" s="1"/>
      <c r="S1179" s="2"/>
      <c r="T1179">
        <v>1178</v>
      </c>
      <c r="U1179" s="1" t="s">
        <v>178</v>
      </c>
      <c r="V1179" s="1"/>
      <c r="W1179" s="2"/>
      <c r="X1179">
        <v>1178</v>
      </c>
      <c r="Y1179" s="1" t="s">
        <v>179</v>
      </c>
      <c r="Z1179" s="1"/>
      <c r="AA1179" s="2"/>
    </row>
    <row r="1180" spans="8:27">
      <c r="H1180">
        <v>1179</v>
      </c>
      <c r="I1180" s="1" t="s">
        <v>752</v>
      </c>
      <c r="J1180" s="1"/>
      <c r="K1180" s="2"/>
      <c r="L1180">
        <v>1179</v>
      </c>
      <c r="M1180" s="1" t="s">
        <v>753</v>
      </c>
      <c r="N1180" s="1"/>
      <c r="O1180" s="2"/>
      <c r="P1180">
        <v>1179</v>
      </c>
      <c r="Q1180" s="1" t="s">
        <v>754</v>
      </c>
      <c r="R1180" s="1"/>
      <c r="S1180" s="2"/>
      <c r="T1180">
        <v>1179</v>
      </c>
      <c r="U1180" s="1" t="s">
        <v>178</v>
      </c>
      <c r="V1180" s="1"/>
      <c r="W1180" s="2"/>
      <c r="X1180">
        <v>1179</v>
      </c>
      <c r="Y1180" s="1" t="s">
        <v>179</v>
      </c>
      <c r="Z1180" s="1"/>
      <c r="AA1180" s="2"/>
    </row>
    <row r="1181" spans="8:27">
      <c r="H1181">
        <v>1180</v>
      </c>
      <c r="I1181" s="1" t="s">
        <v>752</v>
      </c>
      <c r="J1181" s="1"/>
      <c r="K1181" s="2"/>
      <c r="L1181">
        <v>1180</v>
      </c>
      <c r="M1181" s="1" t="s">
        <v>753</v>
      </c>
      <c r="N1181" s="1"/>
      <c r="O1181" s="2"/>
      <c r="P1181">
        <v>1180</v>
      </c>
      <c r="Q1181" s="1" t="s">
        <v>754</v>
      </c>
      <c r="R1181" s="1"/>
      <c r="S1181" s="2"/>
      <c r="T1181">
        <v>1180</v>
      </c>
      <c r="U1181" s="1" t="s">
        <v>178</v>
      </c>
      <c r="V1181" s="1"/>
      <c r="W1181" s="2"/>
      <c r="X1181">
        <v>1180</v>
      </c>
      <c r="Y1181" s="1" t="s">
        <v>179</v>
      </c>
      <c r="Z1181" s="1"/>
      <c r="AA1181" s="2"/>
    </row>
    <row r="1182" spans="8:27">
      <c r="H1182">
        <v>1181</v>
      </c>
      <c r="I1182" s="1" t="s">
        <v>752</v>
      </c>
      <c r="J1182" s="1"/>
      <c r="K1182" s="2"/>
      <c r="L1182">
        <v>1181</v>
      </c>
      <c r="M1182" s="1" t="s">
        <v>753</v>
      </c>
      <c r="N1182" s="1"/>
      <c r="O1182" s="2"/>
      <c r="P1182">
        <v>1181</v>
      </c>
      <c r="Q1182" s="1" t="s">
        <v>754</v>
      </c>
      <c r="R1182" s="1"/>
      <c r="S1182" s="2"/>
      <c r="T1182">
        <v>1181</v>
      </c>
      <c r="U1182" s="1" t="s">
        <v>178</v>
      </c>
      <c r="V1182" s="1"/>
      <c r="W1182" s="2"/>
      <c r="X1182">
        <v>1181</v>
      </c>
      <c r="Y1182" s="1" t="s">
        <v>179</v>
      </c>
      <c r="Z1182" s="1"/>
      <c r="AA1182" s="2"/>
    </row>
    <row r="1183" spans="8:27">
      <c r="H1183">
        <v>1182</v>
      </c>
      <c r="I1183" s="1" t="s">
        <v>752</v>
      </c>
      <c r="J1183" s="1"/>
      <c r="K1183" s="2"/>
      <c r="L1183">
        <v>1182</v>
      </c>
      <c r="M1183" s="1" t="s">
        <v>753</v>
      </c>
      <c r="N1183" s="1"/>
      <c r="O1183" s="2"/>
      <c r="P1183">
        <v>1182</v>
      </c>
      <c r="Q1183" s="1" t="s">
        <v>754</v>
      </c>
      <c r="R1183" s="1"/>
      <c r="S1183" s="2"/>
      <c r="T1183">
        <v>1182</v>
      </c>
      <c r="U1183" s="1" t="s">
        <v>178</v>
      </c>
      <c r="V1183" s="1"/>
      <c r="W1183" s="2"/>
      <c r="X1183">
        <v>1182</v>
      </c>
      <c r="Y1183" s="1" t="s">
        <v>179</v>
      </c>
      <c r="Z1183" s="1"/>
      <c r="AA1183" s="2"/>
    </row>
    <row r="1184" spans="8:27">
      <c r="H1184">
        <v>1183</v>
      </c>
      <c r="I1184" s="1" t="s">
        <v>752</v>
      </c>
      <c r="J1184" s="1"/>
      <c r="K1184" s="2"/>
      <c r="L1184">
        <v>1183</v>
      </c>
      <c r="M1184" s="1" t="s">
        <v>753</v>
      </c>
      <c r="N1184" s="1"/>
      <c r="O1184" s="2"/>
      <c r="P1184">
        <v>1183</v>
      </c>
      <c r="Q1184" s="1" t="s">
        <v>754</v>
      </c>
      <c r="R1184" s="1"/>
      <c r="S1184" s="2"/>
      <c r="T1184">
        <v>1183</v>
      </c>
      <c r="U1184" s="1" t="s">
        <v>178</v>
      </c>
      <c r="V1184" s="1"/>
      <c r="W1184" s="2"/>
      <c r="X1184">
        <v>1183</v>
      </c>
      <c r="Y1184" s="1" t="s">
        <v>179</v>
      </c>
      <c r="Z1184" s="1"/>
      <c r="AA1184" s="2"/>
    </row>
    <row r="1185" spans="8:27">
      <c r="H1185">
        <v>1184</v>
      </c>
      <c r="I1185" s="1" t="s">
        <v>752</v>
      </c>
      <c r="J1185" s="1"/>
      <c r="K1185" s="2"/>
      <c r="L1185">
        <v>1184</v>
      </c>
      <c r="M1185" s="1" t="s">
        <v>753</v>
      </c>
      <c r="N1185" s="1"/>
      <c r="O1185" s="2"/>
      <c r="P1185">
        <v>1184</v>
      </c>
      <c r="Q1185" s="1" t="s">
        <v>754</v>
      </c>
      <c r="R1185" s="1"/>
      <c r="S1185" s="2"/>
      <c r="T1185">
        <v>1184</v>
      </c>
      <c r="U1185" s="1" t="s">
        <v>178</v>
      </c>
      <c r="V1185" s="1"/>
      <c r="W1185" s="2"/>
      <c r="X1185">
        <v>1184</v>
      </c>
      <c r="Y1185" s="1" t="s">
        <v>179</v>
      </c>
      <c r="Z1185" s="1"/>
      <c r="AA1185" s="2"/>
    </row>
    <row r="1186" spans="8:27">
      <c r="H1186">
        <v>1185</v>
      </c>
      <c r="I1186" s="1" t="s">
        <v>752</v>
      </c>
      <c r="J1186" s="1"/>
      <c r="K1186" s="2"/>
      <c r="L1186">
        <v>1185</v>
      </c>
      <c r="M1186" s="1" t="s">
        <v>753</v>
      </c>
      <c r="N1186" s="1"/>
      <c r="O1186" s="2"/>
      <c r="P1186">
        <v>1185</v>
      </c>
      <c r="Q1186" s="1" t="s">
        <v>754</v>
      </c>
      <c r="R1186" s="1"/>
      <c r="S1186" s="2"/>
      <c r="T1186">
        <v>1185</v>
      </c>
      <c r="U1186" s="1" t="s">
        <v>178</v>
      </c>
      <c r="V1186" s="1"/>
      <c r="W1186" s="2"/>
      <c r="X1186">
        <v>1185</v>
      </c>
      <c r="Y1186" s="1" t="s">
        <v>179</v>
      </c>
      <c r="Z1186" s="1"/>
      <c r="AA1186" s="2"/>
    </row>
    <row r="1187" spans="8:27">
      <c r="H1187">
        <v>1186</v>
      </c>
      <c r="I1187" s="1" t="s">
        <v>752</v>
      </c>
      <c r="J1187" s="1"/>
      <c r="K1187" s="2"/>
      <c r="L1187">
        <v>1186</v>
      </c>
      <c r="M1187" s="1" t="s">
        <v>753</v>
      </c>
      <c r="N1187" s="1"/>
      <c r="O1187" s="2"/>
      <c r="P1187">
        <v>1186</v>
      </c>
      <c r="Q1187" s="1" t="s">
        <v>754</v>
      </c>
      <c r="R1187" s="1"/>
      <c r="S1187" s="2"/>
      <c r="T1187">
        <v>1186</v>
      </c>
      <c r="U1187" s="1" t="s">
        <v>178</v>
      </c>
      <c r="V1187" s="1"/>
      <c r="W1187" s="2"/>
      <c r="X1187">
        <v>1186</v>
      </c>
      <c r="Y1187" s="1" t="s">
        <v>179</v>
      </c>
      <c r="Z1187" s="1"/>
      <c r="AA1187" s="2"/>
    </row>
    <row r="1188" spans="8:27">
      <c r="H1188">
        <v>1187</v>
      </c>
      <c r="I1188" s="1" t="s">
        <v>752</v>
      </c>
      <c r="J1188" s="1"/>
      <c r="K1188" s="2"/>
      <c r="L1188">
        <v>1187</v>
      </c>
      <c r="M1188" s="1" t="s">
        <v>753</v>
      </c>
      <c r="N1188" s="1"/>
      <c r="O1188" s="2"/>
      <c r="P1188">
        <v>1187</v>
      </c>
      <c r="Q1188" s="1" t="s">
        <v>754</v>
      </c>
      <c r="R1188" s="1"/>
      <c r="S1188" s="2"/>
      <c r="T1188">
        <v>1187</v>
      </c>
      <c r="U1188" s="1" t="s">
        <v>178</v>
      </c>
      <c r="V1188" s="1"/>
      <c r="W1188" s="2"/>
      <c r="X1188">
        <v>1187</v>
      </c>
      <c r="Y1188" s="1" t="s">
        <v>179</v>
      </c>
      <c r="Z1188" s="1"/>
      <c r="AA1188" s="2"/>
    </row>
    <row r="1189" spans="8:27">
      <c r="H1189">
        <v>1188</v>
      </c>
      <c r="I1189" s="1" t="s">
        <v>752</v>
      </c>
      <c r="J1189" s="1"/>
      <c r="K1189" s="2"/>
      <c r="L1189">
        <v>1188</v>
      </c>
      <c r="M1189" s="1" t="s">
        <v>753</v>
      </c>
      <c r="N1189" s="1"/>
      <c r="O1189" s="2"/>
      <c r="P1189">
        <v>1188</v>
      </c>
      <c r="Q1189" s="1" t="s">
        <v>754</v>
      </c>
      <c r="R1189" s="1"/>
      <c r="S1189" s="2"/>
      <c r="T1189">
        <v>1188</v>
      </c>
      <c r="U1189" s="1" t="s">
        <v>178</v>
      </c>
      <c r="V1189" s="1"/>
      <c r="W1189" s="2"/>
      <c r="X1189">
        <v>1188</v>
      </c>
      <c r="Y1189" s="1" t="s">
        <v>179</v>
      </c>
      <c r="Z1189" s="1"/>
      <c r="AA1189" s="2"/>
    </row>
    <row r="1190" spans="8:27">
      <c r="H1190">
        <v>1189</v>
      </c>
      <c r="I1190" s="1" t="s">
        <v>752</v>
      </c>
      <c r="J1190" s="1"/>
      <c r="K1190" s="2"/>
      <c r="L1190">
        <v>1189</v>
      </c>
      <c r="M1190" s="1" t="s">
        <v>753</v>
      </c>
      <c r="N1190" s="1"/>
      <c r="O1190" s="2"/>
      <c r="P1190">
        <v>1189</v>
      </c>
      <c r="Q1190" s="1" t="s">
        <v>754</v>
      </c>
      <c r="R1190" s="1"/>
      <c r="S1190" s="2"/>
      <c r="T1190">
        <v>1189</v>
      </c>
      <c r="U1190" s="1" t="s">
        <v>178</v>
      </c>
      <c r="V1190" s="1"/>
      <c r="W1190" s="2"/>
      <c r="X1190">
        <v>1189</v>
      </c>
      <c r="Y1190" s="1" t="s">
        <v>179</v>
      </c>
      <c r="Z1190" s="1"/>
      <c r="AA1190" s="2"/>
    </row>
    <row r="1191" spans="8:27">
      <c r="H1191">
        <v>1190</v>
      </c>
      <c r="I1191" s="1" t="s">
        <v>752</v>
      </c>
      <c r="J1191" s="1"/>
      <c r="K1191" s="2"/>
      <c r="L1191">
        <v>1190</v>
      </c>
      <c r="M1191" s="1" t="s">
        <v>753</v>
      </c>
      <c r="N1191" s="1"/>
      <c r="O1191" s="2"/>
      <c r="P1191">
        <v>1190</v>
      </c>
      <c r="Q1191" s="1" t="s">
        <v>754</v>
      </c>
      <c r="R1191" s="1"/>
      <c r="S1191" s="2"/>
      <c r="T1191">
        <v>1190</v>
      </c>
      <c r="U1191" s="1" t="s">
        <v>178</v>
      </c>
      <c r="V1191" s="1"/>
      <c r="W1191" s="2"/>
      <c r="X1191">
        <v>1190</v>
      </c>
      <c r="Y1191" s="1" t="s">
        <v>179</v>
      </c>
      <c r="Z1191" s="1"/>
      <c r="AA1191" s="2"/>
    </row>
    <row r="1192" spans="8:27">
      <c r="H1192">
        <v>1191</v>
      </c>
      <c r="I1192" s="1" t="s">
        <v>752</v>
      </c>
      <c r="J1192" s="1"/>
      <c r="K1192" s="2"/>
      <c r="L1192">
        <v>1191</v>
      </c>
      <c r="M1192" s="1" t="s">
        <v>753</v>
      </c>
      <c r="N1192" s="1"/>
      <c r="O1192" s="2"/>
      <c r="P1192">
        <v>1191</v>
      </c>
      <c r="Q1192" s="1" t="s">
        <v>754</v>
      </c>
      <c r="R1192" s="1"/>
      <c r="S1192" s="2"/>
      <c r="T1192">
        <v>1191</v>
      </c>
      <c r="U1192" s="1" t="s">
        <v>178</v>
      </c>
      <c r="V1192" s="1"/>
      <c r="W1192" s="2"/>
      <c r="X1192">
        <v>1191</v>
      </c>
      <c r="Y1192" s="1" t="s">
        <v>179</v>
      </c>
      <c r="Z1192" s="1"/>
      <c r="AA1192" s="2"/>
    </row>
    <row r="1193" spans="8:27">
      <c r="H1193">
        <v>1192</v>
      </c>
      <c r="I1193" s="1" t="s">
        <v>752</v>
      </c>
      <c r="J1193" s="1"/>
      <c r="K1193" s="2"/>
      <c r="L1193">
        <v>1192</v>
      </c>
      <c r="M1193" s="1" t="s">
        <v>753</v>
      </c>
      <c r="N1193" s="1"/>
      <c r="O1193" s="2"/>
      <c r="P1193">
        <v>1192</v>
      </c>
      <c r="Q1193" s="1" t="s">
        <v>754</v>
      </c>
      <c r="R1193" s="1"/>
      <c r="S1193" s="2"/>
      <c r="T1193">
        <v>1192</v>
      </c>
      <c r="U1193" s="1" t="s">
        <v>178</v>
      </c>
      <c r="V1193" s="1"/>
      <c r="W1193" s="2"/>
      <c r="X1193">
        <v>1192</v>
      </c>
      <c r="Y1193" s="1" t="s">
        <v>179</v>
      </c>
      <c r="Z1193" s="1"/>
      <c r="AA1193" s="2"/>
    </row>
    <row r="1194" spans="8:27">
      <c r="H1194">
        <v>1193</v>
      </c>
      <c r="I1194" s="1" t="s">
        <v>752</v>
      </c>
      <c r="J1194" s="1"/>
      <c r="K1194" s="2"/>
      <c r="L1194">
        <v>1193</v>
      </c>
      <c r="M1194" s="1" t="s">
        <v>753</v>
      </c>
      <c r="N1194" s="1"/>
      <c r="O1194" s="2"/>
      <c r="P1194">
        <v>1193</v>
      </c>
      <c r="Q1194" s="1" t="s">
        <v>754</v>
      </c>
      <c r="R1194" s="1"/>
      <c r="S1194" s="2"/>
      <c r="T1194">
        <v>1193</v>
      </c>
      <c r="U1194" s="1" t="s">
        <v>178</v>
      </c>
      <c r="V1194" s="1"/>
      <c r="W1194" s="2"/>
      <c r="X1194">
        <v>1193</v>
      </c>
      <c r="Y1194" s="1" t="s">
        <v>179</v>
      </c>
      <c r="Z1194" s="1"/>
      <c r="AA1194" s="2"/>
    </row>
    <row r="1195" spans="8:27">
      <c r="H1195">
        <v>1194</v>
      </c>
      <c r="I1195" s="1" t="s">
        <v>752</v>
      </c>
      <c r="J1195" s="1"/>
      <c r="K1195" s="2"/>
      <c r="L1195">
        <v>1194</v>
      </c>
      <c r="M1195" s="1" t="s">
        <v>753</v>
      </c>
      <c r="N1195" s="1"/>
      <c r="O1195" s="2"/>
      <c r="P1195">
        <v>1194</v>
      </c>
      <c r="Q1195" s="1" t="s">
        <v>754</v>
      </c>
      <c r="R1195" s="1"/>
      <c r="S1195" s="2"/>
      <c r="T1195">
        <v>1194</v>
      </c>
      <c r="U1195" s="1" t="s">
        <v>178</v>
      </c>
      <c r="V1195" s="1"/>
      <c r="W1195" s="2"/>
      <c r="X1195">
        <v>1194</v>
      </c>
      <c r="Y1195" s="1" t="s">
        <v>179</v>
      </c>
      <c r="Z1195" s="1"/>
      <c r="AA1195" s="2"/>
    </row>
    <row r="1196" spans="8:27">
      <c r="H1196">
        <v>1195</v>
      </c>
      <c r="I1196" s="1" t="s">
        <v>752</v>
      </c>
      <c r="J1196" s="1"/>
      <c r="K1196" s="2"/>
      <c r="L1196">
        <v>1195</v>
      </c>
      <c r="M1196" s="1" t="s">
        <v>753</v>
      </c>
      <c r="N1196" s="1"/>
      <c r="O1196" s="2"/>
      <c r="P1196">
        <v>1195</v>
      </c>
      <c r="Q1196" s="1" t="s">
        <v>754</v>
      </c>
      <c r="R1196" s="1"/>
      <c r="S1196" s="2"/>
      <c r="T1196">
        <v>1195</v>
      </c>
      <c r="U1196" s="1" t="s">
        <v>178</v>
      </c>
      <c r="V1196" s="1"/>
      <c r="W1196" s="2"/>
      <c r="X1196">
        <v>1195</v>
      </c>
      <c r="Y1196" s="1" t="s">
        <v>179</v>
      </c>
      <c r="Z1196" s="1"/>
      <c r="AA1196" s="2"/>
    </row>
    <row r="1197" spans="8:27">
      <c r="H1197">
        <v>1196</v>
      </c>
      <c r="I1197" s="1" t="s">
        <v>752</v>
      </c>
      <c r="J1197" s="1"/>
      <c r="K1197" s="2"/>
      <c r="L1197">
        <v>1196</v>
      </c>
      <c r="M1197" s="1" t="s">
        <v>753</v>
      </c>
      <c r="N1197" s="1"/>
      <c r="O1197" s="2"/>
      <c r="P1197">
        <v>1196</v>
      </c>
      <c r="Q1197" s="1" t="s">
        <v>754</v>
      </c>
      <c r="R1197" s="1"/>
      <c r="S1197" s="2"/>
      <c r="T1197">
        <v>1196</v>
      </c>
      <c r="U1197" s="1" t="s">
        <v>178</v>
      </c>
      <c r="V1197" s="1"/>
      <c r="W1197" s="2"/>
      <c r="X1197">
        <v>1196</v>
      </c>
      <c r="Y1197" s="1" t="s">
        <v>179</v>
      </c>
      <c r="Z1197" s="1"/>
      <c r="AA1197" s="2"/>
    </row>
    <row r="1198" spans="8:27">
      <c r="H1198">
        <v>1197</v>
      </c>
      <c r="I1198" s="1" t="s">
        <v>752</v>
      </c>
      <c r="J1198" s="1"/>
      <c r="K1198" s="2"/>
      <c r="L1198">
        <v>1197</v>
      </c>
      <c r="M1198" s="1" t="s">
        <v>753</v>
      </c>
      <c r="N1198" s="1"/>
      <c r="O1198" s="2"/>
      <c r="P1198">
        <v>1197</v>
      </c>
      <c r="Q1198" s="1" t="s">
        <v>754</v>
      </c>
      <c r="R1198" s="1"/>
      <c r="S1198" s="2"/>
      <c r="T1198">
        <v>1197</v>
      </c>
      <c r="U1198" s="1" t="s">
        <v>178</v>
      </c>
      <c r="V1198" s="1"/>
      <c r="W1198" s="2"/>
      <c r="X1198">
        <v>1197</v>
      </c>
      <c r="Y1198" s="1" t="s">
        <v>179</v>
      </c>
      <c r="Z1198" s="1"/>
      <c r="AA1198" s="2"/>
    </row>
    <row r="1199" spans="8:27">
      <c r="H1199">
        <v>1198</v>
      </c>
      <c r="I1199" s="1" t="s">
        <v>752</v>
      </c>
      <c r="J1199" s="1"/>
      <c r="K1199" s="2"/>
      <c r="L1199">
        <v>1198</v>
      </c>
      <c r="M1199" s="1" t="s">
        <v>753</v>
      </c>
      <c r="N1199" s="1"/>
      <c r="O1199" s="2"/>
      <c r="P1199">
        <v>1198</v>
      </c>
      <c r="Q1199" s="1" t="s">
        <v>754</v>
      </c>
      <c r="R1199" s="1"/>
      <c r="S1199" s="2"/>
      <c r="T1199">
        <v>1198</v>
      </c>
      <c r="U1199" s="1" t="s">
        <v>178</v>
      </c>
      <c r="V1199" s="1"/>
      <c r="W1199" s="2"/>
      <c r="X1199">
        <v>1198</v>
      </c>
      <c r="Y1199" s="1" t="s">
        <v>179</v>
      </c>
      <c r="Z1199" s="1"/>
      <c r="AA1199" s="2"/>
    </row>
    <row r="1200" spans="8:27">
      <c r="H1200">
        <v>1199</v>
      </c>
      <c r="I1200" s="1" t="s">
        <v>752</v>
      </c>
      <c r="J1200" s="1"/>
      <c r="K1200" s="2"/>
      <c r="L1200">
        <v>1199</v>
      </c>
      <c r="M1200" s="1" t="s">
        <v>753</v>
      </c>
      <c r="N1200" s="1"/>
      <c r="O1200" s="2"/>
      <c r="P1200">
        <v>1199</v>
      </c>
      <c r="Q1200" s="1" t="s">
        <v>754</v>
      </c>
      <c r="R1200" s="1"/>
      <c r="S1200" s="2"/>
      <c r="T1200">
        <v>1199</v>
      </c>
      <c r="U1200" s="1" t="s">
        <v>178</v>
      </c>
      <c r="V1200" s="1"/>
      <c r="W1200" s="2"/>
      <c r="X1200">
        <v>1199</v>
      </c>
      <c r="Y1200" s="1" t="s">
        <v>179</v>
      </c>
      <c r="Z1200" s="1"/>
      <c r="AA1200" s="2"/>
    </row>
    <row r="1201" spans="8:27">
      <c r="H1201">
        <v>1200</v>
      </c>
      <c r="I1201" s="1" t="s">
        <v>752</v>
      </c>
      <c r="J1201" s="1"/>
      <c r="K1201" s="2"/>
      <c r="L1201">
        <v>1200</v>
      </c>
      <c r="M1201" s="1" t="s">
        <v>753</v>
      </c>
      <c r="N1201" s="1"/>
      <c r="O1201" s="2"/>
      <c r="P1201">
        <v>1200</v>
      </c>
      <c r="Q1201" s="1" t="s">
        <v>754</v>
      </c>
      <c r="R1201" s="1"/>
      <c r="S1201" s="2"/>
      <c r="T1201">
        <v>1200</v>
      </c>
      <c r="U1201" s="1" t="s">
        <v>178</v>
      </c>
      <c r="V1201" s="1"/>
      <c r="W1201" s="2"/>
      <c r="X1201">
        <v>1200</v>
      </c>
      <c r="Y1201" s="1" t="s">
        <v>179</v>
      </c>
      <c r="Z1201" s="1"/>
      <c r="AA1201" s="2"/>
    </row>
    <row r="1202" spans="8:27">
      <c r="H1202">
        <v>1201</v>
      </c>
      <c r="I1202" s="1" t="s">
        <v>752</v>
      </c>
      <c r="J1202" s="1"/>
      <c r="K1202" s="2"/>
      <c r="L1202">
        <v>1201</v>
      </c>
      <c r="M1202" s="1" t="s">
        <v>753</v>
      </c>
      <c r="N1202" s="1"/>
      <c r="O1202" s="2"/>
      <c r="P1202">
        <v>1201</v>
      </c>
      <c r="Q1202" s="1" t="s">
        <v>754</v>
      </c>
      <c r="R1202" s="1"/>
      <c r="S1202" s="2"/>
      <c r="T1202">
        <v>1201</v>
      </c>
      <c r="U1202" s="1" t="s">
        <v>178</v>
      </c>
      <c r="V1202" s="1"/>
      <c r="W1202" s="2"/>
      <c r="X1202">
        <v>1201</v>
      </c>
      <c r="Y1202" s="1" t="s">
        <v>179</v>
      </c>
      <c r="Z1202" s="1"/>
      <c r="AA1202" s="2"/>
    </row>
    <row r="1203" spans="8:27">
      <c r="H1203">
        <v>1202</v>
      </c>
      <c r="I1203" s="1" t="s">
        <v>752</v>
      </c>
      <c r="J1203" s="1"/>
      <c r="K1203" s="2"/>
      <c r="L1203">
        <v>1202</v>
      </c>
      <c r="M1203" s="1" t="s">
        <v>753</v>
      </c>
      <c r="N1203" s="1"/>
      <c r="O1203" s="2"/>
      <c r="P1203">
        <v>1202</v>
      </c>
      <c r="Q1203" s="1" t="s">
        <v>754</v>
      </c>
      <c r="R1203" s="1"/>
      <c r="S1203" s="2"/>
      <c r="T1203">
        <v>1202</v>
      </c>
      <c r="U1203" s="1" t="s">
        <v>178</v>
      </c>
      <c r="V1203" s="1"/>
      <c r="W1203" s="2"/>
      <c r="X1203">
        <v>1202</v>
      </c>
      <c r="Y1203" s="1" t="s">
        <v>179</v>
      </c>
      <c r="Z1203" s="1"/>
      <c r="AA1203" s="2"/>
    </row>
    <row r="1204" spans="8:27">
      <c r="H1204">
        <v>1203</v>
      </c>
      <c r="I1204" s="1" t="s">
        <v>752</v>
      </c>
      <c r="J1204" s="1"/>
      <c r="K1204" s="2"/>
      <c r="L1204">
        <v>1203</v>
      </c>
      <c r="M1204" s="1" t="s">
        <v>753</v>
      </c>
      <c r="N1204" s="1"/>
      <c r="O1204" s="2"/>
      <c r="P1204">
        <v>1203</v>
      </c>
      <c r="Q1204" s="1" t="s">
        <v>754</v>
      </c>
      <c r="R1204" s="1"/>
      <c r="S1204" s="2"/>
      <c r="T1204">
        <v>1203</v>
      </c>
      <c r="U1204" s="1" t="s">
        <v>178</v>
      </c>
      <c r="V1204" s="1"/>
      <c r="W1204" s="2"/>
      <c r="X1204">
        <v>1203</v>
      </c>
      <c r="Y1204" s="1" t="s">
        <v>179</v>
      </c>
      <c r="Z1204" s="1"/>
      <c r="AA1204" s="2"/>
    </row>
    <row r="1205" spans="8:27">
      <c r="H1205">
        <v>1204</v>
      </c>
      <c r="I1205" s="1" t="s">
        <v>752</v>
      </c>
      <c r="J1205" s="1"/>
      <c r="K1205" s="2"/>
      <c r="L1205">
        <v>1204</v>
      </c>
      <c r="M1205" s="1" t="s">
        <v>753</v>
      </c>
      <c r="N1205" s="1"/>
      <c r="O1205" s="2"/>
      <c r="P1205">
        <v>1204</v>
      </c>
      <c r="Q1205" s="1" t="s">
        <v>754</v>
      </c>
      <c r="R1205" s="1"/>
      <c r="S1205" s="2"/>
      <c r="T1205">
        <v>1204</v>
      </c>
      <c r="U1205" s="1" t="s">
        <v>178</v>
      </c>
      <c r="V1205" s="1"/>
      <c r="W1205" s="2"/>
      <c r="X1205">
        <v>1204</v>
      </c>
      <c r="Y1205" s="1" t="s">
        <v>179</v>
      </c>
      <c r="Z1205" s="1"/>
      <c r="AA1205" s="2"/>
    </row>
    <row r="1206" spans="8:27">
      <c r="H1206">
        <v>1205</v>
      </c>
      <c r="I1206" s="1" t="s">
        <v>752</v>
      </c>
      <c r="J1206" s="1"/>
      <c r="K1206" s="2"/>
      <c r="L1206">
        <v>1205</v>
      </c>
      <c r="M1206" s="1" t="s">
        <v>753</v>
      </c>
      <c r="N1206" s="1"/>
      <c r="O1206" s="2"/>
      <c r="P1206">
        <v>1205</v>
      </c>
      <c r="Q1206" s="1" t="s">
        <v>754</v>
      </c>
      <c r="R1206" s="1"/>
      <c r="S1206" s="2"/>
      <c r="T1206">
        <v>1205</v>
      </c>
      <c r="U1206" s="1" t="s">
        <v>178</v>
      </c>
      <c r="V1206" s="1"/>
      <c r="W1206" s="2"/>
      <c r="X1206">
        <v>1205</v>
      </c>
      <c r="Y1206" s="1" t="s">
        <v>179</v>
      </c>
      <c r="Z1206" s="1"/>
      <c r="AA1206" s="2"/>
    </row>
    <row r="1207" spans="8:27">
      <c r="H1207">
        <v>1206</v>
      </c>
      <c r="I1207" s="1" t="s">
        <v>752</v>
      </c>
      <c r="J1207" s="1"/>
      <c r="K1207" s="2"/>
      <c r="L1207">
        <v>1206</v>
      </c>
      <c r="M1207" s="1" t="s">
        <v>753</v>
      </c>
      <c r="N1207" s="1"/>
      <c r="O1207" s="2"/>
      <c r="P1207">
        <v>1206</v>
      </c>
      <c r="Q1207" s="1" t="s">
        <v>754</v>
      </c>
      <c r="R1207" s="1"/>
      <c r="S1207" s="2"/>
      <c r="T1207">
        <v>1206</v>
      </c>
      <c r="U1207" s="1" t="s">
        <v>178</v>
      </c>
      <c r="V1207" s="1"/>
      <c r="W1207" s="2"/>
      <c r="X1207">
        <v>1206</v>
      </c>
      <c r="Y1207" s="1" t="s">
        <v>179</v>
      </c>
      <c r="Z1207" s="1"/>
      <c r="AA1207" s="2"/>
    </row>
    <row r="1208" spans="8:27">
      <c r="H1208">
        <v>1207</v>
      </c>
      <c r="I1208" s="1" t="s">
        <v>752</v>
      </c>
      <c r="J1208" s="1"/>
      <c r="K1208" s="2"/>
      <c r="L1208">
        <v>1207</v>
      </c>
      <c r="M1208" s="1" t="s">
        <v>753</v>
      </c>
      <c r="N1208" s="1"/>
      <c r="O1208" s="2"/>
      <c r="P1208">
        <v>1207</v>
      </c>
      <c r="Q1208" s="1" t="s">
        <v>754</v>
      </c>
      <c r="R1208" s="1"/>
      <c r="S1208" s="2"/>
      <c r="T1208">
        <v>1207</v>
      </c>
      <c r="U1208" s="1" t="s">
        <v>178</v>
      </c>
      <c r="V1208" s="1"/>
      <c r="W1208" s="2"/>
      <c r="X1208">
        <v>1207</v>
      </c>
      <c r="Y1208" s="1" t="s">
        <v>179</v>
      </c>
      <c r="Z1208" s="1"/>
      <c r="AA1208" s="2"/>
    </row>
    <row r="1209" spans="8:27">
      <c r="H1209">
        <v>1208</v>
      </c>
      <c r="I1209" s="1" t="s">
        <v>752</v>
      </c>
      <c r="J1209" s="1"/>
      <c r="K1209" s="2"/>
      <c r="L1209">
        <v>1208</v>
      </c>
      <c r="M1209" s="1" t="s">
        <v>753</v>
      </c>
      <c r="N1209" s="1"/>
      <c r="O1209" s="2"/>
      <c r="P1209">
        <v>1208</v>
      </c>
      <c r="Q1209" s="1" t="s">
        <v>754</v>
      </c>
      <c r="R1209" s="1"/>
      <c r="S1209" s="2"/>
      <c r="T1209">
        <v>1208</v>
      </c>
      <c r="U1209" s="1" t="s">
        <v>178</v>
      </c>
      <c r="V1209" s="1"/>
      <c r="W1209" s="2"/>
      <c r="X1209">
        <v>1208</v>
      </c>
      <c r="Y1209" s="1" t="s">
        <v>179</v>
      </c>
      <c r="Z1209" s="1"/>
      <c r="AA1209" s="2"/>
    </row>
    <row r="1210" spans="8:27">
      <c r="H1210">
        <v>1209</v>
      </c>
      <c r="I1210" s="1" t="s">
        <v>752</v>
      </c>
      <c r="J1210" s="1"/>
      <c r="K1210" s="2"/>
      <c r="L1210">
        <v>1209</v>
      </c>
      <c r="M1210" s="1" t="s">
        <v>753</v>
      </c>
      <c r="N1210" s="1"/>
      <c r="O1210" s="2"/>
      <c r="P1210">
        <v>1209</v>
      </c>
      <c r="Q1210" s="1" t="s">
        <v>754</v>
      </c>
      <c r="R1210" s="1"/>
      <c r="S1210" s="2"/>
      <c r="T1210">
        <v>1209</v>
      </c>
      <c r="U1210" s="1" t="s">
        <v>178</v>
      </c>
      <c r="V1210" s="1"/>
      <c r="W1210" s="2"/>
      <c r="X1210">
        <v>1209</v>
      </c>
      <c r="Y1210" s="1" t="s">
        <v>179</v>
      </c>
      <c r="Z1210" s="1"/>
      <c r="AA1210" s="2"/>
    </row>
    <row r="1211" spans="8:27">
      <c r="H1211">
        <v>1210</v>
      </c>
      <c r="I1211" s="1" t="s">
        <v>752</v>
      </c>
      <c r="J1211" s="1"/>
      <c r="K1211" s="2"/>
      <c r="L1211">
        <v>1210</v>
      </c>
      <c r="M1211" s="1" t="s">
        <v>753</v>
      </c>
      <c r="N1211" s="1"/>
      <c r="O1211" s="2"/>
      <c r="P1211">
        <v>1210</v>
      </c>
      <c r="Q1211" s="1" t="s">
        <v>754</v>
      </c>
      <c r="R1211" s="1"/>
      <c r="S1211" s="2"/>
      <c r="T1211">
        <v>1210</v>
      </c>
      <c r="U1211" s="1" t="s">
        <v>178</v>
      </c>
      <c r="V1211" s="1"/>
      <c r="W1211" s="2"/>
      <c r="X1211">
        <v>1210</v>
      </c>
      <c r="Y1211" s="1" t="s">
        <v>179</v>
      </c>
      <c r="Z1211" s="1"/>
      <c r="AA1211" s="2"/>
    </row>
    <row r="1212" spans="8:27">
      <c r="H1212">
        <v>1211</v>
      </c>
      <c r="I1212" s="1" t="s">
        <v>752</v>
      </c>
      <c r="J1212" s="1"/>
      <c r="K1212" s="2"/>
      <c r="L1212">
        <v>1211</v>
      </c>
      <c r="M1212" s="1" t="s">
        <v>753</v>
      </c>
      <c r="N1212" s="1"/>
      <c r="O1212" s="2"/>
      <c r="P1212">
        <v>1211</v>
      </c>
      <c r="Q1212" s="1" t="s">
        <v>754</v>
      </c>
      <c r="R1212" s="1"/>
      <c r="S1212" s="2"/>
      <c r="T1212">
        <v>1211</v>
      </c>
      <c r="U1212" s="1" t="s">
        <v>178</v>
      </c>
      <c r="V1212" s="1"/>
      <c r="W1212" s="2"/>
      <c r="X1212">
        <v>1211</v>
      </c>
      <c r="Y1212" s="1" t="s">
        <v>179</v>
      </c>
      <c r="Z1212" s="1"/>
      <c r="AA1212" s="2"/>
    </row>
    <row r="1213" spans="8:27">
      <c r="H1213">
        <v>1212</v>
      </c>
      <c r="I1213" s="1" t="s">
        <v>752</v>
      </c>
      <c r="J1213" s="1"/>
      <c r="K1213" s="2"/>
      <c r="L1213">
        <v>1212</v>
      </c>
      <c r="M1213" s="1" t="s">
        <v>753</v>
      </c>
      <c r="N1213" s="1"/>
      <c r="O1213" s="2"/>
      <c r="P1213">
        <v>1212</v>
      </c>
      <c r="Q1213" s="1" t="s">
        <v>754</v>
      </c>
      <c r="R1213" s="1"/>
      <c r="S1213" s="2"/>
      <c r="T1213">
        <v>1212</v>
      </c>
      <c r="U1213" s="1" t="s">
        <v>178</v>
      </c>
      <c r="V1213" s="1"/>
      <c r="W1213" s="2"/>
      <c r="X1213">
        <v>1212</v>
      </c>
      <c r="Y1213" s="1" t="s">
        <v>179</v>
      </c>
      <c r="Z1213" s="1"/>
      <c r="AA1213" s="2"/>
    </row>
    <row r="1214" spans="8:27">
      <c r="H1214">
        <v>1213</v>
      </c>
      <c r="I1214" s="1" t="s">
        <v>752</v>
      </c>
      <c r="J1214" s="1"/>
      <c r="K1214" s="2"/>
      <c r="L1214">
        <v>1213</v>
      </c>
      <c r="M1214" s="1" t="s">
        <v>753</v>
      </c>
      <c r="N1214" s="1"/>
      <c r="O1214" s="2"/>
      <c r="P1214">
        <v>1213</v>
      </c>
      <c r="Q1214" s="1" t="s">
        <v>754</v>
      </c>
      <c r="R1214" s="1"/>
      <c r="S1214" s="2"/>
      <c r="T1214">
        <v>1213</v>
      </c>
      <c r="U1214" s="1" t="s">
        <v>178</v>
      </c>
      <c r="V1214" s="1"/>
      <c r="W1214" s="2"/>
      <c r="X1214">
        <v>1213</v>
      </c>
      <c r="Y1214" s="1" t="s">
        <v>179</v>
      </c>
      <c r="Z1214" s="1"/>
      <c r="AA1214" s="2"/>
    </row>
    <row r="1215" spans="8:27">
      <c r="H1215">
        <v>1214</v>
      </c>
      <c r="I1215" s="1" t="s">
        <v>752</v>
      </c>
      <c r="J1215" s="1"/>
      <c r="K1215" s="2"/>
      <c r="L1215">
        <v>1214</v>
      </c>
      <c r="M1215" s="1" t="s">
        <v>753</v>
      </c>
      <c r="N1215" s="1"/>
      <c r="O1215" s="2"/>
      <c r="P1215">
        <v>1214</v>
      </c>
      <c r="Q1215" s="1" t="s">
        <v>754</v>
      </c>
      <c r="R1215" s="1"/>
      <c r="S1215" s="2"/>
      <c r="T1215">
        <v>1214</v>
      </c>
      <c r="U1215" s="1" t="s">
        <v>178</v>
      </c>
      <c r="V1215" s="1"/>
      <c r="W1215" s="2"/>
      <c r="X1215">
        <v>1214</v>
      </c>
      <c r="Y1215" s="1" t="s">
        <v>179</v>
      </c>
      <c r="Z1215" s="1"/>
      <c r="AA1215" s="2"/>
    </row>
    <row r="1216" spans="8:27">
      <c r="H1216">
        <v>1215</v>
      </c>
      <c r="I1216" s="1" t="s">
        <v>752</v>
      </c>
      <c r="J1216" s="1"/>
      <c r="K1216" s="2"/>
      <c r="L1216">
        <v>1215</v>
      </c>
      <c r="M1216" s="1" t="s">
        <v>753</v>
      </c>
      <c r="N1216" s="1"/>
      <c r="O1216" s="2"/>
      <c r="P1216">
        <v>1215</v>
      </c>
      <c r="Q1216" s="1" t="s">
        <v>754</v>
      </c>
      <c r="R1216" s="1"/>
      <c r="S1216" s="2"/>
      <c r="T1216">
        <v>1215</v>
      </c>
      <c r="U1216" s="1" t="s">
        <v>178</v>
      </c>
      <c r="V1216" s="1"/>
      <c r="W1216" s="2"/>
      <c r="X1216">
        <v>1215</v>
      </c>
      <c r="Y1216" s="1" t="s">
        <v>179</v>
      </c>
      <c r="Z1216" s="1"/>
      <c r="AA1216" s="2"/>
    </row>
    <row r="1217" spans="8:27">
      <c r="H1217">
        <v>1216</v>
      </c>
      <c r="I1217" s="1" t="s">
        <v>752</v>
      </c>
      <c r="J1217" s="1"/>
      <c r="K1217" s="2"/>
      <c r="L1217">
        <v>1216</v>
      </c>
      <c r="M1217" s="1" t="s">
        <v>753</v>
      </c>
      <c r="N1217" s="1"/>
      <c r="O1217" s="2"/>
      <c r="P1217">
        <v>1216</v>
      </c>
      <c r="Q1217" s="1" t="s">
        <v>754</v>
      </c>
      <c r="R1217" s="1"/>
      <c r="S1217" s="2"/>
      <c r="T1217">
        <v>1216</v>
      </c>
      <c r="U1217" s="1" t="s">
        <v>178</v>
      </c>
      <c r="V1217" s="1"/>
      <c r="W1217" s="2"/>
      <c r="X1217">
        <v>1216</v>
      </c>
      <c r="Y1217" s="1" t="s">
        <v>179</v>
      </c>
      <c r="Z1217" s="1"/>
      <c r="AA1217" s="2"/>
    </row>
    <row r="1218" spans="8:27">
      <c r="H1218">
        <v>1217</v>
      </c>
      <c r="I1218" s="1" t="s">
        <v>752</v>
      </c>
      <c r="J1218" s="1"/>
      <c r="K1218" s="2"/>
      <c r="L1218">
        <v>1217</v>
      </c>
      <c r="M1218" s="1" t="s">
        <v>753</v>
      </c>
      <c r="N1218" s="1"/>
      <c r="O1218" s="2"/>
      <c r="P1218">
        <v>1217</v>
      </c>
      <c r="Q1218" s="1" t="s">
        <v>754</v>
      </c>
      <c r="R1218" s="1"/>
      <c r="S1218" s="2"/>
      <c r="T1218">
        <v>1217</v>
      </c>
      <c r="U1218" s="1" t="s">
        <v>178</v>
      </c>
      <c r="V1218" s="1"/>
      <c r="W1218" s="2"/>
      <c r="X1218">
        <v>1217</v>
      </c>
      <c r="Y1218" s="1" t="s">
        <v>179</v>
      </c>
      <c r="Z1218" s="1"/>
      <c r="AA1218" s="2"/>
    </row>
    <row r="1219" spans="8:27">
      <c r="H1219">
        <v>1218</v>
      </c>
      <c r="I1219" s="1" t="s">
        <v>752</v>
      </c>
      <c r="J1219" s="1"/>
      <c r="K1219" s="2"/>
      <c r="L1219">
        <v>1218</v>
      </c>
      <c r="M1219" s="1" t="s">
        <v>753</v>
      </c>
      <c r="N1219" s="1"/>
      <c r="O1219" s="2"/>
      <c r="P1219">
        <v>1218</v>
      </c>
      <c r="Q1219" s="1" t="s">
        <v>754</v>
      </c>
      <c r="R1219" s="1"/>
      <c r="S1219" s="2"/>
      <c r="T1219">
        <v>1218</v>
      </c>
      <c r="U1219" s="1" t="s">
        <v>178</v>
      </c>
      <c r="V1219" s="1"/>
      <c r="W1219" s="2"/>
      <c r="X1219">
        <v>1218</v>
      </c>
      <c r="Y1219" s="1" t="s">
        <v>179</v>
      </c>
      <c r="Z1219" s="1"/>
      <c r="AA1219" s="2"/>
    </row>
    <row r="1220" spans="8:27">
      <c r="H1220">
        <v>1219</v>
      </c>
      <c r="I1220" s="1" t="s">
        <v>752</v>
      </c>
      <c r="J1220" s="1"/>
      <c r="K1220" s="2"/>
      <c r="L1220">
        <v>1219</v>
      </c>
      <c r="M1220" s="1" t="s">
        <v>753</v>
      </c>
      <c r="N1220" s="1"/>
      <c r="O1220" s="2"/>
      <c r="P1220">
        <v>1219</v>
      </c>
      <c r="Q1220" s="1" t="s">
        <v>754</v>
      </c>
      <c r="R1220" s="1"/>
      <c r="S1220" s="2"/>
      <c r="T1220">
        <v>1219</v>
      </c>
      <c r="U1220" s="1" t="s">
        <v>178</v>
      </c>
      <c r="V1220" s="1"/>
      <c r="W1220" s="2"/>
      <c r="X1220">
        <v>1219</v>
      </c>
      <c r="Y1220" s="1" t="s">
        <v>179</v>
      </c>
      <c r="Z1220" s="1"/>
      <c r="AA1220" s="2"/>
    </row>
    <row r="1221" spans="8:27">
      <c r="H1221">
        <v>1220</v>
      </c>
      <c r="I1221" s="1" t="s">
        <v>752</v>
      </c>
      <c r="J1221" s="1"/>
      <c r="K1221" s="2"/>
      <c r="L1221">
        <v>1220</v>
      </c>
      <c r="M1221" s="1" t="s">
        <v>753</v>
      </c>
      <c r="N1221" s="1"/>
      <c r="O1221" s="2"/>
      <c r="P1221">
        <v>1220</v>
      </c>
      <c r="Q1221" s="1" t="s">
        <v>754</v>
      </c>
      <c r="R1221" s="1"/>
      <c r="S1221" s="2"/>
      <c r="T1221">
        <v>1220</v>
      </c>
      <c r="U1221" s="1" t="s">
        <v>178</v>
      </c>
      <c r="V1221" s="1"/>
      <c r="W1221" s="2"/>
      <c r="X1221">
        <v>1220</v>
      </c>
      <c r="Y1221" s="1" t="s">
        <v>179</v>
      </c>
      <c r="Z1221" s="1"/>
      <c r="AA1221" s="2"/>
    </row>
    <row r="1222" spans="8:27">
      <c r="H1222">
        <v>1221</v>
      </c>
      <c r="I1222" s="1" t="s">
        <v>752</v>
      </c>
      <c r="J1222" s="1"/>
      <c r="K1222" s="2"/>
      <c r="L1222">
        <v>1221</v>
      </c>
      <c r="M1222" s="1" t="s">
        <v>753</v>
      </c>
      <c r="N1222" s="1"/>
      <c r="O1222" s="2"/>
      <c r="P1222">
        <v>1221</v>
      </c>
      <c r="Q1222" s="1" t="s">
        <v>754</v>
      </c>
      <c r="R1222" s="1"/>
      <c r="S1222" s="2"/>
      <c r="T1222">
        <v>1221</v>
      </c>
      <c r="U1222" s="1" t="s">
        <v>178</v>
      </c>
      <c r="V1222" s="1"/>
      <c r="W1222" s="2"/>
      <c r="X1222">
        <v>1221</v>
      </c>
      <c r="Y1222" s="1" t="s">
        <v>179</v>
      </c>
      <c r="Z1222" s="1"/>
      <c r="AA1222" s="2"/>
    </row>
    <row r="1223" spans="8:27">
      <c r="H1223">
        <v>1222</v>
      </c>
      <c r="I1223" s="1" t="s">
        <v>752</v>
      </c>
      <c r="J1223" s="1"/>
      <c r="K1223" s="2"/>
      <c r="L1223">
        <v>1222</v>
      </c>
      <c r="M1223" s="1" t="s">
        <v>753</v>
      </c>
      <c r="N1223" s="1"/>
      <c r="O1223" s="2"/>
      <c r="P1223">
        <v>1222</v>
      </c>
      <c r="Q1223" s="1" t="s">
        <v>754</v>
      </c>
      <c r="R1223" s="1"/>
      <c r="S1223" s="2"/>
      <c r="T1223">
        <v>1222</v>
      </c>
      <c r="U1223" s="1" t="s">
        <v>178</v>
      </c>
      <c r="V1223" s="1"/>
      <c r="W1223" s="2"/>
      <c r="X1223">
        <v>1222</v>
      </c>
      <c r="Y1223" s="1" t="s">
        <v>179</v>
      </c>
      <c r="Z1223" s="1"/>
      <c r="AA1223" s="2"/>
    </row>
    <row r="1224" spans="8:27">
      <c r="H1224">
        <v>1223</v>
      </c>
      <c r="I1224" s="1" t="s">
        <v>752</v>
      </c>
      <c r="J1224" s="1"/>
      <c r="K1224" s="2"/>
      <c r="L1224">
        <v>1223</v>
      </c>
      <c r="M1224" s="1" t="s">
        <v>753</v>
      </c>
      <c r="N1224" s="1"/>
      <c r="O1224" s="2"/>
      <c r="P1224">
        <v>1223</v>
      </c>
      <c r="Q1224" s="1" t="s">
        <v>754</v>
      </c>
      <c r="R1224" s="1"/>
      <c r="S1224" s="2"/>
      <c r="T1224">
        <v>1223</v>
      </c>
      <c r="U1224" s="1" t="s">
        <v>178</v>
      </c>
      <c r="V1224" s="1"/>
      <c r="W1224" s="2"/>
      <c r="X1224">
        <v>1223</v>
      </c>
      <c r="Y1224" s="1" t="s">
        <v>179</v>
      </c>
      <c r="Z1224" s="1"/>
      <c r="AA1224" s="2"/>
    </row>
    <row r="1225" spans="8:27">
      <c r="H1225">
        <v>1224</v>
      </c>
      <c r="I1225" s="1" t="s">
        <v>752</v>
      </c>
      <c r="J1225" s="1"/>
      <c r="K1225" s="2"/>
      <c r="L1225">
        <v>1224</v>
      </c>
      <c r="M1225" s="1" t="s">
        <v>753</v>
      </c>
      <c r="N1225" s="1"/>
      <c r="O1225" s="2"/>
      <c r="P1225">
        <v>1224</v>
      </c>
      <c r="Q1225" s="1" t="s">
        <v>754</v>
      </c>
      <c r="R1225" s="1"/>
      <c r="S1225" s="2"/>
      <c r="T1225">
        <v>1224</v>
      </c>
      <c r="U1225" s="1" t="s">
        <v>178</v>
      </c>
      <c r="V1225" s="1"/>
      <c r="W1225" s="2"/>
      <c r="X1225">
        <v>1224</v>
      </c>
      <c r="Y1225" s="1" t="s">
        <v>179</v>
      </c>
      <c r="Z1225" s="1"/>
      <c r="AA1225" s="2"/>
    </row>
    <row r="1226" spans="8:27">
      <c r="H1226">
        <v>1225</v>
      </c>
      <c r="I1226" s="1" t="s">
        <v>752</v>
      </c>
      <c r="J1226" s="1"/>
      <c r="K1226" s="2"/>
      <c r="L1226">
        <v>1225</v>
      </c>
      <c r="M1226" s="1" t="s">
        <v>753</v>
      </c>
      <c r="N1226" s="1"/>
      <c r="O1226" s="2"/>
      <c r="P1226">
        <v>1225</v>
      </c>
      <c r="Q1226" s="1" t="s">
        <v>754</v>
      </c>
      <c r="R1226" s="1"/>
      <c r="S1226" s="2"/>
      <c r="T1226">
        <v>1225</v>
      </c>
      <c r="U1226" s="1" t="s">
        <v>178</v>
      </c>
      <c r="V1226" s="1"/>
      <c r="W1226" s="2"/>
      <c r="X1226">
        <v>1225</v>
      </c>
      <c r="Y1226" s="1" t="s">
        <v>179</v>
      </c>
      <c r="Z1226" s="1"/>
      <c r="AA1226" s="2"/>
    </row>
    <row r="1227" spans="8:27">
      <c r="H1227">
        <v>1226</v>
      </c>
      <c r="I1227" s="1" t="s">
        <v>752</v>
      </c>
      <c r="J1227" s="1"/>
      <c r="K1227" s="2"/>
      <c r="L1227">
        <v>1226</v>
      </c>
      <c r="M1227" s="1" t="s">
        <v>753</v>
      </c>
      <c r="N1227" s="1"/>
      <c r="O1227" s="2"/>
      <c r="P1227">
        <v>1226</v>
      </c>
      <c r="Q1227" s="1" t="s">
        <v>754</v>
      </c>
      <c r="R1227" s="1"/>
      <c r="S1227" s="2"/>
      <c r="T1227">
        <v>1226</v>
      </c>
      <c r="U1227" s="1" t="s">
        <v>178</v>
      </c>
      <c r="V1227" s="1"/>
      <c r="W1227" s="2"/>
      <c r="X1227">
        <v>1226</v>
      </c>
      <c r="Y1227" s="1" t="s">
        <v>179</v>
      </c>
      <c r="Z1227" s="1"/>
      <c r="AA1227" s="2"/>
    </row>
    <row r="1228" spans="8:27">
      <c r="H1228">
        <v>1227</v>
      </c>
      <c r="I1228" s="1" t="s">
        <v>752</v>
      </c>
      <c r="J1228" s="1"/>
      <c r="K1228" s="2"/>
      <c r="L1228">
        <v>1227</v>
      </c>
      <c r="M1228" s="1" t="s">
        <v>753</v>
      </c>
      <c r="N1228" s="1"/>
      <c r="O1228" s="2"/>
      <c r="P1228">
        <v>1227</v>
      </c>
      <c r="Q1228" s="1" t="s">
        <v>754</v>
      </c>
      <c r="R1228" s="1"/>
      <c r="S1228" s="2"/>
      <c r="T1228">
        <v>1227</v>
      </c>
      <c r="U1228" s="1" t="s">
        <v>178</v>
      </c>
      <c r="V1228" s="1"/>
      <c r="W1228" s="2"/>
      <c r="X1228">
        <v>1227</v>
      </c>
      <c r="Y1228" s="1" t="s">
        <v>179</v>
      </c>
      <c r="Z1228" s="1"/>
      <c r="AA1228" s="2"/>
    </row>
    <row r="1229" spans="8:27">
      <c r="H1229">
        <v>1228</v>
      </c>
      <c r="I1229" s="1" t="s">
        <v>752</v>
      </c>
      <c r="J1229" s="1"/>
      <c r="K1229" s="2"/>
      <c r="L1229">
        <v>1228</v>
      </c>
      <c r="M1229" s="1" t="s">
        <v>753</v>
      </c>
      <c r="N1229" s="1"/>
      <c r="O1229" s="2"/>
      <c r="P1229">
        <v>1228</v>
      </c>
      <c r="Q1229" s="1" t="s">
        <v>754</v>
      </c>
      <c r="R1229" s="1"/>
      <c r="S1229" s="2"/>
      <c r="T1229">
        <v>1228</v>
      </c>
      <c r="U1229" s="1" t="s">
        <v>178</v>
      </c>
      <c r="V1229" s="1"/>
      <c r="W1229" s="2"/>
      <c r="X1229">
        <v>1228</v>
      </c>
      <c r="Y1229" s="1" t="s">
        <v>179</v>
      </c>
      <c r="Z1229" s="1"/>
      <c r="AA1229" s="2"/>
    </row>
    <row r="1230" spans="8:27">
      <c r="H1230">
        <v>1229</v>
      </c>
      <c r="I1230" s="1" t="s">
        <v>752</v>
      </c>
      <c r="J1230" s="1"/>
      <c r="K1230" s="2"/>
      <c r="L1230">
        <v>1229</v>
      </c>
      <c r="M1230" s="1" t="s">
        <v>753</v>
      </c>
      <c r="N1230" s="1"/>
      <c r="O1230" s="2"/>
      <c r="P1230">
        <v>1229</v>
      </c>
      <c r="Q1230" s="1" t="s">
        <v>754</v>
      </c>
      <c r="R1230" s="1"/>
      <c r="S1230" s="2"/>
      <c r="T1230">
        <v>1229</v>
      </c>
      <c r="U1230" s="1" t="s">
        <v>178</v>
      </c>
      <c r="V1230" s="1"/>
      <c r="W1230" s="2"/>
      <c r="X1230">
        <v>1229</v>
      </c>
      <c r="Y1230" s="1" t="s">
        <v>179</v>
      </c>
      <c r="Z1230" s="1"/>
      <c r="AA1230" s="2"/>
    </row>
    <row r="1231" spans="8:27">
      <c r="H1231">
        <v>1230</v>
      </c>
      <c r="I1231" s="1" t="s">
        <v>752</v>
      </c>
      <c r="J1231" s="1"/>
      <c r="K1231" s="2"/>
      <c r="L1231">
        <v>1230</v>
      </c>
      <c r="M1231" s="1" t="s">
        <v>753</v>
      </c>
      <c r="N1231" s="1"/>
      <c r="O1231" s="2"/>
      <c r="P1231">
        <v>1230</v>
      </c>
      <c r="Q1231" s="1" t="s">
        <v>754</v>
      </c>
      <c r="R1231" s="1"/>
      <c r="S1231" s="2"/>
      <c r="T1231">
        <v>1230</v>
      </c>
      <c r="U1231" s="1" t="s">
        <v>178</v>
      </c>
      <c r="V1231" s="1"/>
      <c r="W1231" s="2"/>
      <c r="X1231">
        <v>1230</v>
      </c>
      <c r="Y1231" s="1" t="s">
        <v>179</v>
      </c>
      <c r="Z1231" s="1"/>
      <c r="AA1231" s="2"/>
    </row>
    <row r="1232" spans="8:27">
      <c r="H1232">
        <v>1231</v>
      </c>
      <c r="I1232" s="1" t="s">
        <v>752</v>
      </c>
      <c r="J1232" s="1"/>
      <c r="K1232" s="2"/>
      <c r="L1232">
        <v>1231</v>
      </c>
      <c r="M1232" s="1" t="s">
        <v>753</v>
      </c>
      <c r="N1232" s="1"/>
      <c r="O1232" s="2"/>
      <c r="P1232">
        <v>1231</v>
      </c>
      <c r="Q1232" s="1" t="s">
        <v>754</v>
      </c>
      <c r="R1232" s="1"/>
      <c r="S1232" s="2"/>
      <c r="T1232">
        <v>1231</v>
      </c>
      <c r="U1232" s="1" t="s">
        <v>178</v>
      </c>
      <c r="V1232" s="1"/>
      <c r="W1232" s="2"/>
      <c r="X1232">
        <v>1231</v>
      </c>
      <c r="Y1232" s="1" t="s">
        <v>179</v>
      </c>
      <c r="Z1232" s="1"/>
      <c r="AA1232" s="2"/>
    </row>
    <row r="1233" spans="8:27">
      <c r="H1233">
        <v>1232</v>
      </c>
      <c r="I1233" s="1" t="s">
        <v>752</v>
      </c>
      <c r="J1233" s="1"/>
      <c r="K1233" s="2"/>
      <c r="L1233">
        <v>1232</v>
      </c>
      <c r="M1233" s="1" t="s">
        <v>753</v>
      </c>
      <c r="N1233" s="1"/>
      <c r="O1233" s="2"/>
      <c r="P1233">
        <v>1232</v>
      </c>
      <c r="Q1233" s="1" t="s">
        <v>754</v>
      </c>
      <c r="R1233" s="1"/>
      <c r="S1233" s="2"/>
      <c r="T1233">
        <v>1232</v>
      </c>
      <c r="U1233" s="1" t="s">
        <v>178</v>
      </c>
      <c r="V1233" s="1"/>
      <c r="W1233" s="2"/>
      <c r="X1233">
        <v>1232</v>
      </c>
      <c r="Y1233" s="1" t="s">
        <v>179</v>
      </c>
      <c r="Z1233" s="1"/>
      <c r="AA1233" s="2"/>
    </row>
    <row r="1234" spans="8:27">
      <c r="H1234">
        <v>1233</v>
      </c>
      <c r="I1234" s="1" t="s">
        <v>752</v>
      </c>
      <c r="J1234" s="1"/>
      <c r="K1234" s="2"/>
      <c r="L1234">
        <v>1233</v>
      </c>
      <c r="M1234" s="1" t="s">
        <v>753</v>
      </c>
      <c r="N1234" s="1"/>
      <c r="O1234" s="2"/>
      <c r="P1234">
        <v>1233</v>
      </c>
      <c r="Q1234" s="1" t="s">
        <v>754</v>
      </c>
      <c r="R1234" s="1"/>
      <c r="S1234" s="2"/>
      <c r="T1234">
        <v>1233</v>
      </c>
      <c r="U1234" s="1" t="s">
        <v>178</v>
      </c>
      <c r="V1234" s="1"/>
      <c r="W1234" s="2"/>
      <c r="X1234">
        <v>1233</v>
      </c>
      <c r="Y1234" s="1" t="s">
        <v>179</v>
      </c>
      <c r="Z1234" s="1"/>
      <c r="AA1234" s="2"/>
    </row>
    <row r="1235" spans="8:27">
      <c r="H1235">
        <v>1234</v>
      </c>
      <c r="I1235" s="1" t="s">
        <v>752</v>
      </c>
      <c r="J1235" s="1"/>
      <c r="K1235" s="2"/>
      <c r="L1235">
        <v>1234</v>
      </c>
      <c r="M1235" s="1" t="s">
        <v>753</v>
      </c>
      <c r="N1235" s="1"/>
      <c r="O1235" s="2"/>
      <c r="P1235">
        <v>1234</v>
      </c>
      <c r="Q1235" s="1" t="s">
        <v>754</v>
      </c>
      <c r="R1235" s="1"/>
      <c r="S1235" s="2"/>
      <c r="T1235">
        <v>1234</v>
      </c>
      <c r="U1235" s="1" t="s">
        <v>178</v>
      </c>
      <c r="V1235" s="1"/>
      <c r="W1235" s="2"/>
      <c r="X1235">
        <v>1234</v>
      </c>
      <c r="Y1235" s="1" t="s">
        <v>179</v>
      </c>
      <c r="Z1235" s="1"/>
      <c r="AA1235" s="2"/>
    </row>
    <row r="1236" spans="8:27">
      <c r="H1236">
        <v>1235</v>
      </c>
      <c r="I1236" s="1" t="s">
        <v>752</v>
      </c>
      <c r="J1236" s="1"/>
      <c r="K1236" s="2"/>
      <c r="L1236">
        <v>1235</v>
      </c>
      <c r="M1236" s="1" t="s">
        <v>753</v>
      </c>
      <c r="N1236" s="1"/>
      <c r="O1236" s="2"/>
      <c r="P1236">
        <v>1235</v>
      </c>
      <c r="Q1236" s="1" t="s">
        <v>754</v>
      </c>
      <c r="R1236" s="1"/>
      <c r="S1236" s="2"/>
      <c r="T1236">
        <v>1235</v>
      </c>
      <c r="U1236" s="1" t="s">
        <v>178</v>
      </c>
      <c r="V1236" s="1"/>
      <c r="W1236" s="2"/>
      <c r="X1236">
        <v>1235</v>
      </c>
      <c r="Y1236" s="1" t="s">
        <v>179</v>
      </c>
      <c r="Z1236" s="1"/>
      <c r="AA1236" s="2"/>
    </row>
    <row r="1237" spans="8:27">
      <c r="H1237">
        <v>1236</v>
      </c>
      <c r="I1237" s="1" t="s">
        <v>752</v>
      </c>
      <c r="J1237" s="1"/>
      <c r="K1237" s="2"/>
      <c r="L1237">
        <v>1236</v>
      </c>
      <c r="M1237" s="1" t="s">
        <v>753</v>
      </c>
      <c r="N1237" s="1"/>
      <c r="O1237" s="2"/>
      <c r="P1237">
        <v>1236</v>
      </c>
      <c r="Q1237" s="1" t="s">
        <v>754</v>
      </c>
      <c r="R1237" s="1"/>
      <c r="S1237" s="2"/>
      <c r="T1237">
        <v>1236</v>
      </c>
      <c r="U1237" s="1" t="s">
        <v>178</v>
      </c>
      <c r="V1237" s="1"/>
      <c r="W1237" s="2"/>
      <c r="X1237">
        <v>1236</v>
      </c>
      <c r="Y1237" s="1" t="s">
        <v>179</v>
      </c>
      <c r="Z1237" s="1"/>
      <c r="AA1237" s="2"/>
    </row>
    <row r="1238" spans="8:27">
      <c r="H1238">
        <v>1237</v>
      </c>
      <c r="I1238" s="1" t="s">
        <v>752</v>
      </c>
      <c r="J1238" s="1"/>
      <c r="K1238" s="2"/>
      <c r="L1238">
        <v>1237</v>
      </c>
      <c r="M1238" s="1" t="s">
        <v>753</v>
      </c>
      <c r="N1238" s="1"/>
      <c r="O1238" s="2"/>
      <c r="P1238">
        <v>1237</v>
      </c>
      <c r="Q1238" s="1" t="s">
        <v>754</v>
      </c>
      <c r="R1238" s="1"/>
      <c r="S1238" s="2"/>
      <c r="T1238">
        <v>1237</v>
      </c>
      <c r="U1238" s="1" t="s">
        <v>178</v>
      </c>
      <c r="V1238" s="1"/>
      <c r="W1238" s="2"/>
      <c r="X1238">
        <v>1237</v>
      </c>
      <c r="Y1238" s="1" t="s">
        <v>179</v>
      </c>
      <c r="Z1238" s="1"/>
      <c r="AA1238" s="2"/>
    </row>
    <row r="1239" spans="8:27">
      <c r="H1239">
        <v>1238</v>
      </c>
      <c r="I1239" s="1" t="s">
        <v>752</v>
      </c>
      <c r="J1239" s="1"/>
      <c r="K1239" s="2"/>
      <c r="L1239">
        <v>1238</v>
      </c>
      <c r="M1239" s="1" t="s">
        <v>753</v>
      </c>
      <c r="N1239" s="1"/>
      <c r="O1239" s="2"/>
      <c r="P1239">
        <v>1238</v>
      </c>
      <c r="Q1239" s="1" t="s">
        <v>754</v>
      </c>
      <c r="R1239" s="1"/>
      <c r="S1239" s="2"/>
      <c r="T1239">
        <v>1238</v>
      </c>
      <c r="U1239" s="1" t="s">
        <v>178</v>
      </c>
      <c r="V1239" s="1"/>
      <c r="W1239" s="2"/>
      <c r="X1239">
        <v>1238</v>
      </c>
      <c r="Y1239" s="1" t="s">
        <v>179</v>
      </c>
      <c r="Z1239" s="1"/>
      <c r="AA1239" s="2"/>
    </row>
    <row r="1240" spans="8:27">
      <c r="H1240">
        <v>1239</v>
      </c>
      <c r="I1240" s="1" t="s">
        <v>752</v>
      </c>
      <c r="J1240" s="1"/>
      <c r="K1240" s="2"/>
      <c r="L1240">
        <v>1239</v>
      </c>
      <c r="M1240" s="1" t="s">
        <v>753</v>
      </c>
      <c r="N1240" s="1"/>
      <c r="O1240" s="2"/>
      <c r="P1240">
        <v>1239</v>
      </c>
      <c r="Q1240" s="1" t="s">
        <v>754</v>
      </c>
      <c r="R1240" s="1"/>
      <c r="S1240" s="2"/>
      <c r="T1240">
        <v>1239</v>
      </c>
      <c r="U1240" s="1" t="s">
        <v>178</v>
      </c>
      <c r="V1240" s="1"/>
      <c r="W1240" s="2"/>
      <c r="X1240">
        <v>1239</v>
      </c>
      <c r="Y1240" s="1" t="s">
        <v>179</v>
      </c>
      <c r="Z1240" s="1"/>
      <c r="AA1240" s="2"/>
    </row>
    <row r="1241" spans="8:27">
      <c r="H1241">
        <v>1240</v>
      </c>
      <c r="I1241" s="1" t="s">
        <v>752</v>
      </c>
      <c r="J1241" s="1"/>
      <c r="K1241" s="2"/>
      <c r="L1241">
        <v>1240</v>
      </c>
      <c r="M1241" s="1" t="s">
        <v>753</v>
      </c>
      <c r="N1241" s="1"/>
      <c r="O1241" s="2"/>
      <c r="P1241">
        <v>1240</v>
      </c>
      <c r="Q1241" s="1" t="s">
        <v>754</v>
      </c>
      <c r="R1241" s="1"/>
      <c r="S1241" s="2"/>
      <c r="T1241">
        <v>1240</v>
      </c>
      <c r="U1241" s="1" t="s">
        <v>178</v>
      </c>
      <c r="V1241" s="1"/>
      <c r="W1241" s="2"/>
      <c r="X1241">
        <v>1240</v>
      </c>
      <c r="Y1241" s="1" t="s">
        <v>179</v>
      </c>
      <c r="Z1241" s="1"/>
      <c r="AA1241" s="2"/>
    </row>
    <row r="1242" spans="8:27">
      <c r="H1242">
        <v>1241</v>
      </c>
      <c r="I1242" s="1" t="s">
        <v>752</v>
      </c>
      <c r="J1242" s="1"/>
      <c r="K1242" s="2"/>
      <c r="L1242">
        <v>1241</v>
      </c>
      <c r="M1242" s="1" t="s">
        <v>753</v>
      </c>
      <c r="N1242" s="1"/>
      <c r="O1242" s="2"/>
      <c r="P1242">
        <v>1241</v>
      </c>
      <c r="Q1242" s="1" t="s">
        <v>754</v>
      </c>
      <c r="R1242" s="1"/>
      <c r="S1242" s="2"/>
      <c r="T1242">
        <v>1241</v>
      </c>
      <c r="U1242" s="1" t="s">
        <v>178</v>
      </c>
      <c r="V1242" s="1"/>
      <c r="W1242" s="2"/>
      <c r="X1242">
        <v>1241</v>
      </c>
      <c r="Y1242" s="1" t="s">
        <v>179</v>
      </c>
      <c r="Z1242" s="1"/>
      <c r="AA1242" s="2"/>
    </row>
    <row r="1243" spans="8:27">
      <c r="H1243">
        <v>1242</v>
      </c>
      <c r="I1243" s="1" t="s">
        <v>752</v>
      </c>
      <c r="J1243" s="1"/>
      <c r="K1243" s="2"/>
      <c r="L1243">
        <v>1242</v>
      </c>
      <c r="M1243" s="1" t="s">
        <v>753</v>
      </c>
      <c r="N1243" s="1"/>
      <c r="O1243" s="2"/>
      <c r="P1243">
        <v>1242</v>
      </c>
      <c r="Q1243" s="1" t="s">
        <v>754</v>
      </c>
      <c r="R1243" s="1"/>
      <c r="S1243" s="2"/>
      <c r="T1243">
        <v>1242</v>
      </c>
      <c r="U1243" s="1" t="s">
        <v>178</v>
      </c>
      <c r="V1243" s="1"/>
      <c r="W1243" s="2"/>
      <c r="X1243">
        <v>1242</v>
      </c>
      <c r="Y1243" s="1" t="s">
        <v>179</v>
      </c>
      <c r="Z1243" s="1"/>
      <c r="AA1243" s="2"/>
    </row>
    <row r="1244" spans="8:27">
      <c r="H1244">
        <v>1243</v>
      </c>
      <c r="I1244" s="1" t="s">
        <v>752</v>
      </c>
      <c r="J1244" s="1"/>
      <c r="K1244" s="2"/>
      <c r="L1244">
        <v>1243</v>
      </c>
      <c r="M1244" s="1" t="s">
        <v>753</v>
      </c>
      <c r="N1244" s="1"/>
      <c r="O1244" s="2"/>
      <c r="P1244">
        <v>1243</v>
      </c>
      <c r="Q1244" s="1" t="s">
        <v>754</v>
      </c>
      <c r="R1244" s="1"/>
      <c r="S1244" s="2"/>
      <c r="T1244">
        <v>1243</v>
      </c>
      <c r="U1244" s="1" t="s">
        <v>178</v>
      </c>
      <c r="V1244" s="1"/>
      <c r="W1244" s="2"/>
      <c r="X1244">
        <v>1243</v>
      </c>
      <c r="Y1244" s="1" t="s">
        <v>179</v>
      </c>
      <c r="Z1244" s="1"/>
      <c r="AA1244" s="2"/>
    </row>
    <row r="1245" spans="8:27">
      <c r="H1245">
        <v>1244</v>
      </c>
      <c r="I1245" s="1" t="s">
        <v>752</v>
      </c>
      <c r="J1245" s="1"/>
      <c r="K1245" s="2"/>
      <c r="L1245">
        <v>1244</v>
      </c>
      <c r="M1245" s="1" t="s">
        <v>753</v>
      </c>
      <c r="N1245" s="1"/>
      <c r="O1245" s="2"/>
      <c r="P1245">
        <v>1244</v>
      </c>
      <c r="Q1245" s="1" t="s">
        <v>754</v>
      </c>
      <c r="R1245" s="1"/>
      <c r="S1245" s="2"/>
      <c r="T1245">
        <v>1244</v>
      </c>
      <c r="U1245" s="1" t="s">
        <v>178</v>
      </c>
      <c r="V1245" s="1"/>
      <c r="W1245" s="2"/>
      <c r="X1245">
        <v>1244</v>
      </c>
      <c r="Y1245" s="1" t="s">
        <v>179</v>
      </c>
      <c r="Z1245" s="1"/>
      <c r="AA1245" s="2"/>
    </row>
    <row r="1246" spans="8:27">
      <c r="H1246">
        <v>1245</v>
      </c>
      <c r="I1246" s="1" t="s">
        <v>752</v>
      </c>
      <c r="J1246" s="1"/>
      <c r="K1246" s="2"/>
      <c r="L1246">
        <v>1245</v>
      </c>
      <c r="M1246" s="1" t="s">
        <v>753</v>
      </c>
      <c r="N1246" s="1"/>
      <c r="O1246" s="2"/>
      <c r="P1246">
        <v>1245</v>
      </c>
      <c r="Q1246" s="1" t="s">
        <v>754</v>
      </c>
      <c r="R1246" s="1"/>
      <c r="S1246" s="2"/>
      <c r="T1246">
        <v>1245</v>
      </c>
      <c r="U1246" s="1" t="s">
        <v>178</v>
      </c>
      <c r="V1246" s="1"/>
      <c r="W1246" s="2"/>
      <c r="X1246">
        <v>1245</v>
      </c>
      <c r="Y1246" s="1" t="s">
        <v>179</v>
      </c>
      <c r="Z1246" s="1"/>
      <c r="AA1246" s="2"/>
    </row>
    <row r="1247" spans="8:27">
      <c r="H1247">
        <v>1246</v>
      </c>
      <c r="I1247" s="1" t="s">
        <v>752</v>
      </c>
      <c r="J1247" s="1"/>
      <c r="K1247" s="2"/>
      <c r="L1247">
        <v>1246</v>
      </c>
      <c r="M1247" s="1" t="s">
        <v>753</v>
      </c>
      <c r="N1247" s="1"/>
      <c r="O1247" s="2"/>
      <c r="P1247">
        <v>1246</v>
      </c>
      <c r="Q1247" s="1" t="s">
        <v>754</v>
      </c>
      <c r="R1247" s="1"/>
      <c r="S1247" s="2"/>
      <c r="T1247">
        <v>1246</v>
      </c>
      <c r="U1247" s="1" t="s">
        <v>178</v>
      </c>
      <c r="V1247" s="1"/>
      <c r="W1247" s="2"/>
      <c r="X1247">
        <v>1246</v>
      </c>
      <c r="Y1247" s="1" t="s">
        <v>179</v>
      </c>
      <c r="Z1247" s="1"/>
      <c r="AA1247" s="2"/>
    </row>
    <row r="1248" spans="8:27">
      <c r="H1248">
        <v>1247</v>
      </c>
      <c r="I1248" s="1" t="s">
        <v>752</v>
      </c>
      <c r="J1248" s="1"/>
      <c r="K1248" s="2"/>
      <c r="L1248">
        <v>1247</v>
      </c>
      <c r="M1248" s="1" t="s">
        <v>753</v>
      </c>
      <c r="N1248" s="1"/>
      <c r="O1248" s="2"/>
      <c r="P1248">
        <v>1247</v>
      </c>
      <c r="Q1248" s="1" t="s">
        <v>754</v>
      </c>
      <c r="R1248" s="1"/>
      <c r="S1248" s="2"/>
      <c r="T1248">
        <v>1247</v>
      </c>
      <c r="U1248" s="1" t="s">
        <v>178</v>
      </c>
      <c r="V1248" s="1"/>
      <c r="W1248" s="2"/>
      <c r="X1248">
        <v>1247</v>
      </c>
      <c r="Y1248" s="1" t="s">
        <v>179</v>
      </c>
      <c r="Z1248" s="1"/>
      <c r="AA1248" s="2"/>
    </row>
    <row r="1249" spans="8:27">
      <c r="H1249">
        <v>1248</v>
      </c>
      <c r="I1249" s="1" t="s">
        <v>752</v>
      </c>
      <c r="J1249" s="1"/>
      <c r="K1249" s="2"/>
      <c r="L1249">
        <v>1248</v>
      </c>
      <c r="M1249" s="1" t="s">
        <v>753</v>
      </c>
      <c r="N1249" s="1"/>
      <c r="O1249" s="2"/>
      <c r="P1249">
        <v>1248</v>
      </c>
      <c r="Q1249" s="1" t="s">
        <v>754</v>
      </c>
      <c r="R1249" s="1"/>
      <c r="S1249" s="2"/>
      <c r="T1249">
        <v>1248</v>
      </c>
      <c r="U1249" s="1" t="s">
        <v>178</v>
      </c>
      <c r="V1249" s="1"/>
      <c r="W1249" s="2"/>
      <c r="X1249">
        <v>1248</v>
      </c>
      <c r="Y1249" s="1" t="s">
        <v>179</v>
      </c>
      <c r="Z1249" s="1"/>
      <c r="AA1249" s="2"/>
    </row>
    <row r="1250" spans="8:27">
      <c r="H1250">
        <v>1249</v>
      </c>
      <c r="I1250" s="1" t="s">
        <v>752</v>
      </c>
      <c r="J1250" s="1"/>
      <c r="K1250" s="2"/>
      <c r="L1250">
        <v>1249</v>
      </c>
      <c r="M1250" s="1" t="s">
        <v>753</v>
      </c>
      <c r="N1250" s="1"/>
      <c r="O1250" s="2"/>
      <c r="P1250">
        <v>1249</v>
      </c>
      <c r="Q1250" s="1" t="s">
        <v>754</v>
      </c>
      <c r="R1250" s="1"/>
      <c r="S1250" s="2"/>
      <c r="T1250">
        <v>1249</v>
      </c>
      <c r="U1250" s="1" t="s">
        <v>178</v>
      </c>
      <c r="V1250" s="1"/>
      <c r="W1250" s="2"/>
      <c r="X1250">
        <v>1249</v>
      </c>
      <c r="Y1250" s="1" t="s">
        <v>179</v>
      </c>
      <c r="Z1250" s="1"/>
      <c r="AA1250" s="2"/>
    </row>
    <row r="1251" spans="8:27">
      <c r="H1251">
        <v>1250</v>
      </c>
      <c r="I1251" s="1" t="s">
        <v>752</v>
      </c>
      <c r="J1251" s="1"/>
      <c r="K1251" s="2"/>
      <c r="L1251">
        <v>1250</v>
      </c>
      <c r="M1251" s="1" t="s">
        <v>753</v>
      </c>
      <c r="N1251" s="1"/>
      <c r="O1251" s="2"/>
      <c r="P1251">
        <v>1250</v>
      </c>
      <c r="Q1251" s="1" t="s">
        <v>754</v>
      </c>
      <c r="R1251" s="1"/>
      <c r="S1251" s="2"/>
      <c r="T1251">
        <v>1250</v>
      </c>
      <c r="U1251" s="1" t="s">
        <v>178</v>
      </c>
      <c r="V1251" s="1"/>
      <c r="W1251" s="2"/>
      <c r="X1251">
        <v>1250</v>
      </c>
      <c r="Y1251" s="1" t="s">
        <v>179</v>
      </c>
      <c r="Z1251" s="1"/>
      <c r="AA1251" s="2"/>
    </row>
    <row r="1252" spans="8:27">
      <c r="H1252">
        <v>1251</v>
      </c>
      <c r="I1252" s="1" t="s">
        <v>752</v>
      </c>
      <c r="J1252" s="1"/>
      <c r="K1252" s="2"/>
      <c r="L1252">
        <v>1251</v>
      </c>
      <c r="M1252" s="1" t="s">
        <v>753</v>
      </c>
      <c r="N1252" s="1"/>
      <c r="O1252" s="2"/>
      <c r="P1252">
        <v>1251</v>
      </c>
      <c r="Q1252" s="1" t="s">
        <v>754</v>
      </c>
      <c r="R1252" s="1"/>
      <c r="S1252" s="2"/>
      <c r="T1252">
        <v>1251</v>
      </c>
      <c r="U1252" s="1" t="s">
        <v>178</v>
      </c>
      <c r="V1252" s="1"/>
      <c r="W1252" s="2"/>
      <c r="X1252">
        <v>1251</v>
      </c>
      <c r="Y1252" s="1" t="s">
        <v>179</v>
      </c>
      <c r="Z1252" s="1"/>
      <c r="AA1252" s="2"/>
    </row>
    <row r="1253" spans="8:27">
      <c r="H1253">
        <v>1252</v>
      </c>
      <c r="I1253" s="1" t="s">
        <v>752</v>
      </c>
      <c r="J1253" s="1"/>
      <c r="K1253" s="2"/>
      <c r="L1253">
        <v>1252</v>
      </c>
      <c r="M1253" s="1" t="s">
        <v>753</v>
      </c>
      <c r="N1253" s="1"/>
      <c r="O1253" s="2"/>
      <c r="P1253">
        <v>1252</v>
      </c>
      <c r="Q1253" s="1" t="s">
        <v>754</v>
      </c>
      <c r="R1253" s="1"/>
      <c r="S1253" s="2"/>
      <c r="T1253">
        <v>1252</v>
      </c>
      <c r="U1253" s="1" t="s">
        <v>178</v>
      </c>
      <c r="V1253" s="1"/>
      <c r="W1253" s="2"/>
      <c r="X1253">
        <v>1252</v>
      </c>
      <c r="Y1253" s="1" t="s">
        <v>179</v>
      </c>
      <c r="Z1253" s="1"/>
      <c r="AA1253" s="2"/>
    </row>
    <row r="1254" spans="8:27">
      <c r="H1254">
        <v>1253</v>
      </c>
      <c r="I1254" s="1" t="s">
        <v>752</v>
      </c>
      <c r="J1254" s="1"/>
      <c r="K1254" s="2"/>
      <c r="L1254">
        <v>1253</v>
      </c>
      <c r="M1254" s="1" t="s">
        <v>753</v>
      </c>
      <c r="N1254" s="1"/>
      <c r="O1254" s="2"/>
      <c r="P1254">
        <v>1253</v>
      </c>
      <c r="Q1254" s="1" t="s">
        <v>754</v>
      </c>
      <c r="R1254" s="1"/>
      <c r="S1254" s="2"/>
      <c r="T1254">
        <v>1253</v>
      </c>
      <c r="U1254" s="1" t="s">
        <v>178</v>
      </c>
      <c r="V1254" s="1"/>
      <c r="W1254" s="2"/>
      <c r="X1254">
        <v>1253</v>
      </c>
      <c r="Y1254" s="1" t="s">
        <v>179</v>
      </c>
      <c r="Z1254" s="1"/>
      <c r="AA1254" s="2"/>
    </row>
    <row r="1255" spans="8:27">
      <c r="H1255">
        <v>1254</v>
      </c>
      <c r="I1255" s="1" t="s">
        <v>752</v>
      </c>
      <c r="J1255" s="1"/>
      <c r="K1255" s="2"/>
      <c r="L1255">
        <v>1254</v>
      </c>
      <c r="M1255" s="1" t="s">
        <v>753</v>
      </c>
      <c r="N1255" s="1"/>
      <c r="O1255" s="2"/>
      <c r="P1255">
        <v>1254</v>
      </c>
      <c r="Q1255" s="1" t="s">
        <v>754</v>
      </c>
      <c r="R1255" s="1"/>
      <c r="S1255" s="2"/>
      <c r="T1255">
        <v>1254</v>
      </c>
      <c r="U1255" s="1" t="s">
        <v>178</v>
      </c>
      <c r="V1255" s="1"/>
      <c r="W1255" s="2"/>
      <c r="X1255">
        <v>1254</v>
      </c>
      <c r="Y1255" s="1" t="s">
        <v>179</v>
      </c>
      <c r="Z1255" s="1"/>
      <c r="AA1255" s="2"/>
    </row>
    <row r="1256" spans="8:27">
      <c r="H1256">
        <v>1255</v>
      </c>
      <c r="I1256" s="1" t="s">
        <v>752</v>
      </c>
      <c r="J1256" s="1"/>
      <c r="K1256" s="2"/>
      <c r="L1256">
        <v>1255</v>
      </c>
      <c r="M1256" s="1" t="s">
        <v>753</v>
      </c>
      <c r="N1256" s="1"/>
      <c r="O1256" s="2"/>
      <c r="P1256">
        <v>1255</v>
      </c>
      <c r="Q1256" s="1" t="s">
        <v>754</v>
      </c>
      <c r="R1256" s="1"/>
      <c r="S1256" s="2"/>
      <c r="T1256">
        <v>1255</v>
      </c>
      <c r="U1256" s="1" t="s">
        <v>178</v>
      </c>
      <c r="V1256" s="1"/>
      <c r="W1256" s="2"/>
      <c r="X1256">
        <v>1255</v>
      </c>
      <c r="Y1256" s="1" t="s">
        <v>179</v>
      </c>
      <c r="Z1256" s="1"/>
      <c r="AA1256" s="2"/>
    </row>
    <row r="1257" spans="8:27">
      <c r="H1257">
        <v>1256</v>
      </c>
      <c r="I1257" s="1" t="s">
        <v>752</v>
      </c>
      <c r="J1257" s="1"/>
      <c r="K1257" s="2"/>
      <c r="L1257">
        <v>1256</v>
      </c>
      <c r="M1257" s="1" t="s">
        <v>753</v>
      </c>
      <c r="N1257" s="1"/>
      <c r="O1257" s="2"/>
      <c r="P1257">
        <v>1256</v>
      </c>
      <c r="Q1257" s="1" t="s">
        <v>754</v>
      </c>
      <c r="R1257" s="1"/>
      <c r="S1257" s="2"/>
      <c r="T1257">
        <v>1256</v>
      </c>
      <c r="U1257" s="1" t="s">
        <v>178</v>
      </c>
      <c r="V1257" s="1"/>
      <c r="W1257" s="2"/>
      <c r="X1257">
        <v>1256</v>
      </c>
      <c r="Y1257" s="1" t="s">
        <v>179</v>
      </c>
      <c r="Z1257" s="1"/>
      <c r="AA1257" s="2"/>
    </row>
    <row r="1258" spans="8:27">
      <c r="H1258">
        <v>1257</v>
      </c>
      <c r="I1258" s="1" t="s">
        <v>752</v>
      </c>
      <c r="J1258" s="1"/>
      <c r="K1258" s="2"/>
      <c r="L1258">
        <v>1257</v>
      </c>
      <c r="M1258" s="1" t="s">
        <v>753</v>
      </c>
      <c r="N1258" s="1"/>
      <c r="O1258" s="2"/>
      <c r="P1258">
        <v>1257</v>
      </c>
      <c r="Q1258" s="1" t="s">
        <v>754</v>
      </c>
      <c r="R1258" s="1"/>
      <c r="S1258" s="2"/>
      <c r="T1258">
        <v>1257</v>
      </c>
      <c r="U1258" s="1" t="s">
        <v>178</v>
      </c>
      <c r="V1258" s="1"/>
      <c r="W1258" s="2"/>
      <c r="X1258">
        <v>1257</v>
      </c>
      <c r="Y1258" s="1" t="s">
        <v>179</v>
      </c>
      <c r="Z1258" s="1"/>
      <c r="AA1258" s="2"/>
    </row>
    <row r="1259" spans="8:27">
      <c r="H1259">
        <v>1258</v>
      </c>
      <c r="I1259" s="1" t="s">
        <v>752</v>
      </c>
      <c r="J1259" s="1"/>
      <c r="K1259" s="2"/>
      <c r="L1259">
        <v>1258</v>
      </c>
      <c r="M1259" s="1" t="s">
        <v>753</v>
      </c>
      <c r="N1259" s="1"/>
      <c r="O1259" s="2"/>
      <c r="P1259">
        <v>1258</v>
      </c>
      <c r="Q1259" s="1" t="s">
        <v>754</v>
      </c>
      <c r="R1259" s="1"/>
      <c r="S1259" s="2"/>
      <c r="T1259">
        <v>1258</v>
      </c>
      <c r="U1259" s="1" t="s">
        <v>178</v>
      </c>
      <c r="V1259" s="1"/>
      <c r="W1259" s="2"/>
      <c r="X1259">
        <v>1258</v>
      </c>
      <c r="Y1259" s="1" t="s">
        <v>179</v>
      </c>
      <c r="Z1259" s="1"/>
      <c r="AA1259" s="2"/>
    </row>
    <row r="1260" spans="8:27">
      <c r="H1260">
        <v>1259</v>
      </c>
      <c r="I1260" s="1" t="s">
        <v>752</v>
      </c>
      <c r="J1260" s="1"/>
      <c r="K1260" s="2"/>
      <c r="L1260">
        <v>1259</v>
      </c>
      <c r="M1260" s="1" t="s">
        <v>753</v>
      </c>
      <c r="N1260" s="1"/>
      <c r="O1260" s="2"/>
      <c r="P1260">
        <v>1259</v>
      </c>
      <c r="Q1260" s="1" t="s">
        <v>754</v>
      </c>
      <c r="R1260" s="1"/>
      <c r="S1260" s="2"/>
      <c r="T1260">
        <v>1259</v>
      </c>
      <c r="U1260" s="1" t="s">
        <v>178</v>
      </c>
      <c r="V1260" s="1"/>
      <c r="W1260" s="2"/>
      <c r="X1260">
        <v>1259</v>
      </c>
      <c r="Y1260" s="1" t="s">
        <v>179</v>
      </c>
      <c r="Z1260" s="1"/>
      <c r="AA1260" s="2"/>
    </row>
    <row r="1261" spans="8:27">
      <c r="H1261">
        <v>1260</v>
      </c>
      <c r="I1261" s="1" t="s">
        <v>752</v>
      </c>
      <c r="J1261" s="1"/>
      <c r="K1261" s="2"/>
      <c r="L1261">
        <v>1260</v>
      </c>
      <c r="M1261" s="1" t="s">
        <v>753</v>
      </c>
      <c r="N1261" s="1"/>
      <c r="O1261" s="2"/>
      <c r="P1261">
        <v>1260</v>
      </c>
      <c r="Q1261" s="1" t="s">
        <v>754</v>
      </c>
      <c r="R1261" s="1"/>
      <c r="S1261" s="2"/>
      <c r="T1261">
        <v>1260</v>
      </c>
      <c r="U1261" s="1" t="s">
        <v>178</v>
      </c>
      <c r="V1261" s="1"/>
      <c r="W1261" s="2"/>
      <c r="X1261">
        <v>1260</v>
      </c>
      <c r="Y1261" s="1" t="s">
        <v>179</v>
      </c>
      <c r="Z1261" s="1"/>
      <c r="AA1261" s="2"/>
    </row>
    <row r="1262" spans="8:27">
      <c r="H1262">
        <v>1261</v>
      </c>
      <c r="I1262" s="1" t="s">
        <v>752</v>
      </c>
      <c r="J1262" s="1"/>
      <c r="K1262" s="2"/>
      <c r="L1262">
        <v>1261</v>
      </c>
      <c r="M1262" s="1" t="s">
        <v>753</v>
      </c>
      <c r="N1262" s="1"/>
      <c r="O1262" s="2"/>
      <c r="P1262">
        <v>1261</v>
      </c>
      <c r="Q1262" s="1" t="s">
        <v>754</v>
      </c>
      <c r="R1262" s="1"/>
      <c r="S1262" s="2"/>
      <c r="T1262">
        <v>1261</v>
      </c>
      <c r="U1262" s="1" t="s">
        <v>178</v>
      </c>
      <c r="V1262" s="1"/>
      <c r="W1262" s="2"/>
      <c r="X1262">
        <v>1261</v>
      </c>
      <c r="Y1262" s="1" t="s">
        <v>179</v>
      </c>
      <c r="Z1262" s="1"/>
      <c r="AA1262" s="2"/>
    </row>
    <row r="1263" spans="8:27">
      <c r="H1263">
        <v>1262</v>
      </c>
      <c r="I1263" s="1" t="s">
        <v>752</v>
      </c>
      <c r="J1263" s="1"/>
      <c r="K1263" s="2"/>
      <c r="L1263">
        <v>1262</v>
      </c>
      <c r="M1263" s="1" t="s">
        <v>753</v>
      </c>
      <c r="N1263" s="1"/>
      <c r="O1263" s="2"/>
      <c r="P1263">
        <v>1262</v>
      </c>
      <c r="Q1263" s="1" t="s">
        <v>754</v>
      </c>
      <c r="R1263" s="1"/>
      <c r="S1263" s="2"/>
      <c r="T1263">
        <v>1262</v>
      </c>
      <c r="U1263" s="1" t="s">
        <v>178</v>
      </c>
      <c r="V1263" s="1"/>
      <c r="W1263" s="2"/>
      <c r="X1263">
        <v>1262</v>
      </c>
      <c r="Y1263" s="1" t="s">
        <v>179</v>
      </c>
      <c r="Z1263" s="1"/>
      <c r="AA1263" s="2"/>
    </row>
    <row r="1264" spans="8:27">
      <c r="H1264">
        <v>1263</v>
      </c>
      <c r="I1264" s="1" t="s">
        <v>752</v>
      </c>
      <c r="J1264" s="1"/>
      <c r="K1264" s="2"/>
      <c r="L1264">
        <v>1263</v>
      </c>
      <c r="M1264" s="1" t="s">
        <v>753</v>
      </c>
      <c r="N1264" s="1"/>
      <c r="O1264" s="2"/>
      <c r="P1264">
        <v>1263</v>
      </c>
      <c r="Q1264" s="1" t="s">
        <v>754</v>
      </c>
      <c r="R1264" s="1"/>
      <c r="S1264" s="2"/>
      <c r="T1264">
        <v>1263</v>
      </c>
      <c r="U1264" s="1" t="s">
        <v>178</v>
      </c>
      <c r="V1264" s="1"/>
      <c r="W1264" s="2"/>
      <c r="X1264">
        <v>1263</v>
      </c>
      <c r="Y1264" s="1" t="s">
        <v>179</v>
      </c>
      <c r="Z1264" s="1"/>
      <c r="AA1264" s="2"/>
    </row>
    <row r="1265" spans="8:27">
      <c r="H1265">
        <v>1264</v>
      </c>
      <c r="I1265" s="1" t="s">
        <v>752</v>
      </c>
      <c r="J1265" s="1"/>
      <c r="K1265" s="2"/>
      <c r="L1265">
        <v>1264</v>
      </c>
      <c r="M1265" s="1" t="s">
        <v>753</v>
      </c>
      <c r="N1265" s="1"/>
      <c r="O1265" s="2"/>
      <c r="P1265">
        <v>1264</v>
      </c>
      <c r="Q1265" s="1" t="s">
        <v>754</v>
      </c>
      <c r="R1265" s="1"/>
      <c r="S1265" s="2"/>
      <c r="T1265">
        <v>1264</v>
      </c>
      <c r="U1265" s="1" t="s">
        <v>178</v>
      </c>
      <c r="V1265" s="1"/>
      <c r="W1265" s="2"/>
      <c r="X1265">
        <v>1264</v>
      </c>
      <c r="Y1265" s="1" t="s">
        <v>179</v>
      </c>
      <c r="Z1265" s="1"/>
      <c r="AA1265" s="2"/>
    </row>
    <row r="1266" spans="8:27">
      <c r="H1266">
        <v>1265</v>
      </c>
      <c r="I1266" s="1" t="s">
        <v>752</v>
      </c>
      <c r="J1266" s="1"/>
      <c r="K1266" s="2"/>
      <c r="L1266">
        <v>1265</v>
      </c>
      <c r="M1266" s="1" t="s">
        <v>753</v>
      </c>
      <c r="N1266" s="1"/>
      <c r="O1266" s="2"/>
      <c r="P1266">
        <v>1265</v>
      </c>
      <c r="Q1266" s="1" t="s">
        <v>754</v>
      </c>
      <c r="R1266" s="1"/>
      <c r="S1266" s="2"/>
      <c r="T1266">
        <v>1265</v>
      </c>
      <c r="U1266" s="1" t="s">
        <v>178</v>
      </c>
      <c r="V1266" s="1"/>
      <c r="W1266" s="2"/>
      <c r="X1266">
        <v>1265</v>
      </c>
      <c r="Y1266" s="1" t="s">
        <v>179</v>
      </c>
      <c r="Z1266" s="1"/>
      <c r="AA1266" s="2"/>
    </row>
    <row r="1267" spans="8:27">
      <c r="H1267">
        <v>1266</v>
      </c>
      <c r="I1267" s="1" t="s">
        <v>752</v>
      </c>
      <c r="J1267" s="1"/>
      <c r="K1267" s="2"/>
      <c r="L1267">
        <v>1266</v>
      </c>
      <c r="M1267" s="1" t="s">
        <v>753</v>
      </c>
      <c r="N1267" s="1"/>
      <c r="O1267" s="2"/>
      <c r="P1267">
        <v>1266</v>
      </c>
      <c r="Q1267" s="1" t="s">
        <v>754</v>
      </c>
      <c r="R1267" s="1"/>
      <c r="S1267" s="2"/>
      <c r="T1267">
        <v>1266</v>
      </c>
      <c r="U1267" s="1" t="s">
        <v>178</v>
      </c>
      <c r="V1267" s="1"/>
      <c r="W1267" s="2"/>
      <c r="X1267">
        <v>1266</v>
      </c>
      <c r="Y1267" s="1" t="s">
        <v>179</v>
      </c>
      <c r="Z1267" s="1"/>
      <c r="AA1267" s="2"/>
    </row>
    <row r="1268" spans="8:27">
      <c r="H1268">
        <v>1267</v>
      </c>
      <c r="I1268" s="1" t="s">
        <v>752</v>
      </c>
      <c r="J1268" s="1"/>
      <c r="K1268" s="2"/>
      <c r="L1268">
        <v>1267</v>
      </c>
      <c r="M1268" s="1" t="s">
        <v>753</v>
      </c>
      <c r="N1268" s="1"/>
      <c r="O1268" s="2"/>
      <c r="P1268">
        <v>1267</v>
      </c>
      <c r="Q1268" s="1" t="s">
        <v>754</v>
      </c>
      <c r="R1268" s="1"/>
      <c r="S1268" s="2"/>
      <c r="T1268">
        <v>1267</v>
      </c>
      <c r="U1268" s="1" t="s">
        <v>178</v>
      </c>
      <c r="V1268" s="1"/>
      <c r="W1268" s="2"/>
      <c r="X1268">
        <v>1267</v>
      </c>
      <c r="Y1268" s="1" t="s">
        <v>179</v>
      </c>
      <c r="Z1268" s="1"/>
      <c r="AA1268" s="2"/>
    </row>
    <row r="1269" spans="8:27">
      <c r="H1269">
        <v>1268</v>
      </c>
      <c r="I1269" s="1" t="s">
        <v>752</v>
      </c>
      <c r="J1269" s="1"/>
      <c r="K1269" s="2"/>
      <c r="L1269">
        <v>1268</v>
      </c>
      <c r="M1269" s="1" t="s">
        <v>753</v>
      </c>
      <c r="N1269" s="1"/>
      <c r="O1269" s="2"/>
      <c r="P1269">
        <v>1268</v>
      </c>
      <c r="Q1269" s="1" t="s">
        <v>754</v>
      </c>
      <c r="R1269" s="1"/>
      <c r="S1269" s="2"/>
      <c r="T1269">
        <v>1268</v>
      </c>
      <c r="U1269" s="1" t="s">
        <v>178</v>
      </c>
      <c r="V1269" s="1"/>
      <c r="W1269" s="2"/>
      <c r="X1269">
        <v>1268</v>
      </c>
      <c r="Y1269" s="1" t="s">
        <v>179</v>
      </c>
      <c r="Z1269" s="1"/>
      <c r="AA1269" s="2"/>
    </row>
    <row r="1270" spans="8:27">
      <c r="H1270">
        <v>1269</v>
      </c>
      <c r="I1270" s="1" t="s">
        <v>752</v>
      </c>
      <c r="J1270" s="1"/>
      <c r="K1270" s="2"/>
      <c r="L1270">
        <v>1269</v>
      </c>
      <c r="M1270" s="1" t="s">
        <v>753</v>
      </c>
      <c r="N1270" s="1"/>
      <c r="O1270" s="2"/>
      <c r="P1270">
        <v>1269</v>
      </c>
      <c r="Q1270" s="1" t="s">
        <v>754</v>
      </c>
      <c r="R1270" s="1"/>
      <c r="S1270" s="2"/>
      <c r="T1270">
        <v>1269</v>
      </c>
      <c r="U1270" s="1" t="s">
        <v>178</v>
      </c>
      <c r="V1270" s="1"/>
      <c r="W1270" s="2"/>
      <c r="X1270">
        <v>1269</v>
      </c>
      <c r="Y1270" s="1" t="s">
        <v>179</v>
      </c>
      <c r="Z1270" s="1"/>
      <c r="AA1270" s="2"/>
    </row>
    <row r="1271" spans="8:27">
      <c r="H1271">
        <v>1270</v>
      </c>
      <c r="I1271" s="1" t="s">
        <v>752</v>
      </c>
      <c r="J1271" s="1"/>
      <c r="K1271" s="2"/>
      <c r="L1271">
        <v>1270</v>
      </c>
      <c r="M1271" s="1" t="s">
        <v>753</v>
      </c>
      <c r="N1271" s="1"/>
      <c r="O1271" s="2"/>
      <c r="P1271">
        <v>1270</v>
      </c>
      <c r="Q1271" s="1" t="s">
        <v>754</v>
      </c>
      <c r="R1271" s="1"/>
      <c r="S1271" s="2"/>
      <c r="T1271">
        <v>1270</v>
      </c>
      <c r="U1271" s="1" t="s">
        <v>178</v>
      </c>
      <c r="V1271" s="1"/>
      <c r="W1271" s="2"/>
      <c r="X1271">
        <v>1270</v>
      </c>
      <c r="Y1271" s="1" t="s">
        <v>179</v>
      </c>
      <c r="Z1271" s="1"/>
      <c r="AA1271" s="2"/>
    </row>
    <row r="1272" spans="8:27">
      <c r="H1272">
        <v>1271</v>
      </c>
      <c r="I1272" s="1" t="s">
        <v>752</v>
      </c>
      <c r="J1272" s="1"/>
      <c r="K1272" s="2"/>
      <c r="L1272">
        <v>1271</v>
      </c>
      <c r="M1272" s="1" t="s">
        <v>753</v>
      </c>
      <c r="N1272" s="1"/>
      <c r="O1272" s="2"/>
      <c r="P1272">
        <v>1271</v>
      </c>
      <c r="Q1272" s="1" t="s">
        <v>754</v>
      </c>
      <c r="R1272" s="1"/>
      <c r="S1272" s="2"/>
      <c r="T1272">
        <v>1271</v>
      </c>
      <c r="U1272" s="1" t="s">
        <v>178</v>
      </c>
      <c r="V1272" s="1"/>
      <c r="W1272" s="2"/>
      <c r="X1272">
        <v>1271</v>
      </c>
      <c r="Y1272" s="1" t="s">
        <v>179</v>
      </c>
      <c r="Z1272" s="1"/>
      <c r="AA1272" s="2"/>
    </row>
    <row r="1273" spans="8:27">
      <c r="H1273">
        <v>1272</v>
      </c>
      <c r="I1273" s="1" t="s">
        <v>752</v>
      </c>
      <c r="J1273" s="1"/>
      <c r="K1273" s="2"/>
      <c r="L1273">
        <v>1272</v>
      </c>
      <c r="M1273" s="1" t="s">
        <v>753</v>
      </c>
      <c r="N1273" s="1"/>
      <c r="O1273" s="2"/>
      <c r="P1273">
        <v>1272</v>
      </c>
      <c r="Q1273" s="1" t="s">
        <v>754</v>
      </c>
      <c r="R1273" s="1"/>
      <c r="S1273" s="2"/>
      <c r="T1273">
        <v>1272</v>
      </c>
      <c r="U1273" s="1" t="s">
        <v>178</v>
      </c>
      <c r="V1273" s="1"/>
      <c r="W1273" s="2"/>
      <c r="X1273">
        <v>1272</v>
      </c>
      <c r="Y1273" s="1" t="s">
        <v>179</v>
      </c>
      <c r="Z1273" s="1"/>
      <c r="AA1273" s="2"/>
    </row>
    <row r="1274" spans="8:27">
      <c r="H1274">
        <v>1273</v>
      </c>
      <c r="I1274" s="1" t="s">
        <v>752</v>
      </c>
      <c r="J1274" s="1"/>
      <c r="K1274" s="2"/>
      <c r="L1274">
        <v>1273</v>
      </c>
      <c r="M1274" s="1" t="s">
        <v>753</v>
      </c>
      <c r="N1274" s="1"/>
      <c r="O1274" s="2"/>
      <c r="P1274">
        <v>1273</v>
      </c>
      <c r="Q1274" s="1" t="s">
        <v>754</v>
      </c>
      <c r="R1274" s="1"/>
      <c r="S1274" s="2"/>
      <c r="T1274">
        <v>1273</v>
      </c>
      <c r="U1274" s="1" t="s">
        <v>178</v>
      </c>
      <c r="V1274" s="1"/>
      <c r="W1274" s="2"/>
      <c r="X1274">
        <v>1273</v>
      </c>
      <c r="Y1274" s="1" t="s">
        <v>179</v>
      </c>
      <c r="Z1274" s="1"/>
      <c r="AA1274" s="2"/>
    </row>
    <row r="1275" spans="8:27">
      <c r="H1275">
        <v>1274</v>
      </c>
      <c r="I1275" s="1" t="s">
        <v>752</v>
      </c>
      <c r="J1275" s="1"/>
      <c r="K1275" s="2"/>
      <c r="L1275">
        <v>1274</v>
      </c>
      <c r="M1275" s="1" t="s">
        <v>753</v>
      </c>
      <c r="N1275" s="1"/>
      <c r="O1275" s="2"/>
      <c r="P1275">
        <v>1274</v>
      </c>
      <c r="Q1275" s="1" t="s">
        <v>754</v>
      </c>
      <c r="R1275" s="1"/>
      <c r="S1275" s="2"/>
      <c r="T1275">
        <v>1274</v>
      </c>
      <c r="U1275" s="1" t="s">
        <v>178</v>
      </c>
      <c r="V1275" s="1"/>
      <c r="W1275" s="2"/>
      <c r="X1275">
        <v>1274</v>
      </c>
      <c r="Y1275" s="1" t="s">
        <v>179</v>
      </c>
      <c r="Z1275" s="1"/>
      <c r="AA1275" s="2"/>
    </row>
    <row r="1276" spans="8:27">
      <c r="H1276">
        <v>1275</v>
      </c>
      <c r="I1276" s="1" t="s">
        <v>752</v>
      </c>
      <c r="J1276" s="1"/>
      <c r="K1276" s="2"/>
      <c r="L1276">
        <v>1275</v>
      </c>
      <c r="M1276" s="1" t="s">
        <v>753</v>
      </c>
      <c r="N1276" s="1"/>
      <c r="O1276" s="2"/>
      <c r="P1276">
        <v>1275</v>
      </c>
      <c r="Q1276" s="1" t="s">
        <v>754</v>
      </c>
      <c r="R1276" s="1"/>
      <c r="S1276" s="2"/>
      <c r="T1276">
        <v>1275</v>
      </c>
      <c r="U1276" s="1" t="s">
        <v>178</v>
      </c>
      <c r="V1276" s="1"/>
      <c r="W1276" s="2"/>
      <c r="X1276">
        <v>1275</v>
      </c>
      <c r="Y1276" s="1" t="s">
        <v>179</v>
      </c>
      <c r="Z1276" s="1"/>
      <c r="AA1276" s="2"/>
    </row>
    <row r="1277" spans="8:27">
      <c r="H1277">
        <v>1276</v>
      </c>
      <c r="I1277" s="1" t="s">
        <v>752</v>
      </c>
      <c r="J1277" s="1"/>
      <c r="K1277" s="2"/>
      <c r="L1277">
        <v>1276</v>
      </c>
      <c r="M1277" s="1" t="s">
        <v>753</v>
      </c>
      <c r="N1277" s="1"/>
      <c r="O1277" s="2"/>
      <c r="P1277">
        <v>1276</v>
      </c>
      <c r="Q1277" s="1" t="s">
        <v>754</v>
      </c>
      <c r="R1277" s="1"/>
      <c r="S1277" s="2"/>
      <c r="T1277">
        <v>1276</v>
      </c>
      <c r="U1277" s="1" t="s">
        <v>178</v>
      </c>
      <c r="V1277" s="1"/>
      <c r="W1277" s="2"/>
      <c r="X1277">
        <v>1276</v>
      </c>
      <c r="Y1277" s="1" t="s">
        <v>179</v>
      </c>
      <c r="Z1277" s="1"/>
      <c r="AA1277" s="2"/>
    </row>
    <row r="1278" spans="8:27">
      <c r="H1278">
        <v>1277</v>
      </c>
      <c r="I1278" s="1" t="s">
        <v>752</v>
      </c>
      <c r="J1278" s="1"/>
      <c r="K1278" s="2"/>
      <c r="L1278">
        <v>1277</v>
      </c>
      <c r="M1278" s="1" t="s">
        <v>753</v>
      </c>
      <c r="N1278" s="1"/>
      <c r="O1278" s="2"/>
      <c r="P1278">
        <v>1277</v>
      </c>
      <c r="Q1278" s="1" t="s">
        <v>754</v>
      </c>
      <c r="R1278" s="1"/>
      <c r="S1278" s="2"/>
      <c r="T1278">
        <v>1277</v>
      </c>
      <c r="U1278" s="1" t="s">
        <v>178</v>
      </c>
      <c r="V1278" s="1"/>
      <c r="W1278" s="2"/>
      <c r="X1278">
        <v>1277</v>
      </c>
      <c r="Y1278" s="1" t="s">
        <v>179</v>
      </c>
      <c r="Z1278" s="1"/>
      <c r="AA1278" s="2"/>
    </row>
    <row r="1279" spans="8:27">
      <c r="H1279">
        <v>1278</v>
      </c>
      <c r="I1279" s="1" t="s">
        <v>752</v>
      </c>
      <c r="J1279" s="1"/>
      <c r="K1279" s="2"/>
      <c r="L1279">
        <v>1278</v>
      </c>
      <c r="M1279" s="1" t="s">
        <v>753</v>
      </c>
      <c r="N1279" s="1"/>
      <c r="O1279" s="2"/>
      <c r="P1279">
        <v>1278</v>
      </c>
      <c r="Q1279" s="1" t="s">
        <v>754</v>
      </c>
      <c r="R1279" s="1"/>
      <c r="S1279" s="2"/>
      <c r="T1279">
        <v>1278</v>
      </c>
      <c r="U1279" s="1" t="s">
        <v>178</v>
      </c>
      <c r="V1279" s="1"/>
      <c r="W1279" s="2"/>
      <c r="X1279">
        <v>1278</v>
      </c>
      <c r="Y1279" s="1" t="s">
        <v>179</v>
      </c>
      <c r="Z1279" s="1"/>
      <c r="AA1279" s="2"/>
    </row>
    <row r="1280" spans="8:27">
      <c r="H1280">
        <v>1279</v>
      </c>
      <c r="I1280" s="1" t="s">
        <v>752</v>
      </c>
      <c r="J1280" s="1"/>
      <c r="K1280" s="2"/>
      <c r="L1280">
        <v>1279</v>
      </c>
      <c r="M1280" s="1" t="s">
        <v>753</v>
      </c>
      <c r="N1280" s="1"/>
      <c r="O1280" s="2"/>
      <c r="P1280">
        <v>1279</v>
      </c>
      <c r="Q1280" s="1" t="s">
        <v>754</v>
      </c>
      <c r="R1280" s="1"/>
      <c r="S1280" s="2"/>
      <c r="T1280">
        <v>1279</v>
      </c>
      <c r="U1280" s="1" t="s">
        <v>178</v>
      </c>
      <c r="V1280" s="1"/>
      <c r="W1280" s="2"/>
      <c r="X1280">
        <v>1279</v>
      </c>
      <c r="Y1280" s="1" t="s">
        <v>179</v>
      </c>
      <c r="Z1280" s="1"/>
      <c r="AA1280" s="2"/>
    </row>
    <row r="1281" spans="8:27">
      <c r="H1281">
        <v>1280</v>
      </c>
      <c r="I1281" s="1" t="s">
        <v>752</v>
      </c>
      <c r="J1281" s="1"/>
      <c r="K1281" s="2"/>
      <c r="L1281">
        <v>1280</v>
      </c>
      <c r="M1281" s="1" t="s">
        <v>753</v>
      </c>
      <c r="N1281" s="1"/>
      <c r="O1281" s="2"/>
      <c r="P1281">
        <v>1280</v>
      </c>
      <c r="Q1281" s="1" t="s">
        <v>754</v>
      </c>
      <c r="R1281" s="1"/>
      <c r="S1281" s="2"/>
      <c r="T1281">
        <v>1280</v>
      </c>
      <c r="U1281" s="1" t="s">
        <v>178</v>
      </c>
      <c r="V1281" s="1"/>
      <c r="W1281" s="2"/>
      <c r="X1281">
        <v>1280</v>
      </c>
      <c r="Y1281" s="1" t="s">
        <v>179</v>
      </c>
      <c r="Z1281" s="1"/>
      <c r="AA1281" s="2"/>
    </row>
    <row r="1282" spans="8:27">
      <c r="H1282">
        <v>1281</v>
      </c>
      <c r="I1282" s="1" t="s">
        <v>752</v>
      </c>
      <c r="J1282" s="1"/>
      <c r="K1282" s="2"/>
      <c r="L1282">
        <v>1281</v>
      </c>
      <c r="M1282" s="1" t="s">
        <v>753</v>
      </c>
      <c r="N1282" s="1"/>
      <c r="O1282" s="2"/>
      <c r="P1282">
        <v>1281</v>
      </c>
      <c r="Q1282" s="1" t="s">
        <v>754</v>
      </c>
      <c r="R1282" s="1"/>
      <c r="S1282" s="2"/>
      <c r="T1282">
        <v>1281</v>
      </c>
      <c r="U1282" s="1" t="s">
        <v>178</v>
      </c>
      <c r="V1282" s="1"/>
      <c r="W1282" s="2"/>
      <c r="X1282">
        <v>1281</v>
      </c>
      <c r="Y1282" s="1" t="s">
        <v>179</v>
      </c>
      <c r="Z1282" s="1"/>
      <c r="AA1282" s="2"/>
    </row>
    <row r="1283" spans="8:27">
      <c r="H1283">
        <v>1282</v>
      </c>
      <c r="I1283" s="1" t="s">
        <v>752</v>
      </c>
      <c r="J1283" s="1"/>
      <c r="K1283" s="2"/>
      <c r="L1283">
        <v>1282</v>
      </c>
      <c r="M1283" s="1" t="s">
        <v>753</v>
      </c>
      <c r="N1283" s="1"/>
      <c r="O1283" s="2"/>
      <c r="P1283">
        <v>1282</v>
      </c>
      <c r="Q1283" s="1" t="s">
        <v>754</v>
      </c>
      <c r="R1283" s="1"/>
      <c r="S1283" s="2"/>
      <c r="T1283">
        <v>1282</v>
      </c>
      <c r="U1283" s="1" t="s">
        <v>178</v>
      </c>
      <c r="V1283" s="1"/>
      <c r="W1283" s="2"/>
      <c r="X1283">
        <v>1282</v>
      </c>
      <c r="Y1283" s="1" t="s">
        <v>179</v>
      </c>
      <c r="Z1283" s="1"/>
      <c r="AA1283" s="2"/>
    </row>
    <row r="1284" spans="8:27">
      <c r="H1284">
        <v>1283</v>
      </c>
      <c r="I1284" s="1" t="s">
        <v>752</v>
      </c>
      <c r="J1284" s="1"/>
      <c r="K1284" s="2"/>
      <c r="L1284">
        <v>1283</v>
      </c>
      <c r="M1284" s="1" t="s">
        <v>753</v>
      </c>
      <c r="N1284" s="1"/>
      <c r="O1284" s="2"/>
      <c r="P1284">
        <v>1283</v>
      </c>
      <c r="Q1284" s="1" t="s">
        <v>754</v>
      </c>
      <c r="R1284" s="1"/>
      <c r="S1284" s="2"/>
      <c r="T1284">
        <v>1283</v>
      </c>
      <c r="U1284" s="1" t="s">
        <v>178</v>
      </c>
      <c r="V1284" s="1"/>
      <c r="W1284" s="2"/>
      <c r="X1284">
        <v>1283</v>
      </c>
      <c r="Y1284" s="1" t="s">
        <v>179</v>
      </c>
      <c r="Z1284" s="1"/>
      <c r="AA1284" s="2"/>
    </row>
    <row r="1285" spans="8:27">
      <c r="H1285">
        <v>1284</v>
      </c>
      <c r="I1285" s="1" t="s">
        <v>752</v>
      </c>
      <c r="J1285" s="1"/>
      <c r="K1285" s="2"/>
      <c r="L1285">
        <v>1284</v>
      </c>
      <c r="M1285" s="1" t="s">
        <v>753</v>
      </c>
      <c r="N1285" s="1"/>
      <c r="O1285" s="2"/>
      <c r="P1285">
        <v>1284</v>
      </c>
      <c r="Q1285" s="1" t="s">
        <v>754</v>
      </c>
      <c r="R1285" s="1"/>
      <c r="S1285" s="2"/>
      <c r="T1285">
        <v>1284</v>
      </c>
      <c r="U1285" s="1" t="s">
        <v>178</v>
      </c>
      <c r="V1285" s="1"/>
      <c r="W1285" s="2"/>
      <c r="X1285">
        <v>1284</v>
      </c>
      <c r="Y1285" s="1" t="s">
        <v>179</v>
      </c>
      <c r="Z1285" s="1"/>
      <c r="AA1285" s="2"/>
    </row>
    <row r="1286" spans="8:27">
      <c r="H1286">
        <v>1285</v>
      </c>
      <c r="I1286" s="1" t="s">
        <v>752</v>
      </c>
      <c r="J1286" s="1"/>
      <c r="K1286" s="2"/>
      <c r="L1286">
        <v>1285</v>
      </c>
      <c r="M1286" s="1" t="s">
        <v>753</v>
      </c>
      <c r="N1286" s="1"/>
      <c r="O1286" s="2"/>
      <c r="P1286">
        <v>1285</v>
      </c>
      <c r="Q1286" s="1" t="s">
        <v>754</v>
      </c>
      <c r="R1286" s="1"/>
      <c r="S1286" s="2"/>
      <c r="T1286">
        <v>1285</v>
      </c>
      <c r="U1286" s="1" t="s">
        <v>178</v>
      </c>
      <c r="V1286" s="1"/>
      <c r="W1286" s="2"/>
      <c r="X1286">
        <v>1285</v>
      </c>
      <c r="Y1286" s="1" t="s">
        <v>179</v>
      </c>
      <c r="Z1286" s="1"/>
      <c r="AA1286" s="2"/>
    </row>
    <row r="1287" spans="8:27">
      <c r="H1287">
        <v>1286</v>
      </c>
      <c r="I1287" s="1" t="s">
        <v>752</v>
      </c>
      <c r="J1287" s="1"/>
      <c r="K1287" s="2"/>
      <c r="L1287">
        <v>1286</v>
      </c>
      <c r="M1287" s="1" t="s">
        <v>753</v>
      </c>
      <c r="N1287" s="1"/>
      <c r="O1287" s="2"/>
      <c r="P1287">
        <v>1286</v>
      </c>
      <c r="Q1287" s="1" t="s">
        <v>754</v>
      </c>
      <c r="R1287" s="1"/>
      <c r="S1287" s="2"/>
      <c r="T1287">
        <v>1286</v>
      </c>
      <c r="U1287" s="1" t="s">
        <v>178</v>
      </c>
      <c r="V1287" s="1"/>
      <c r="W1287" s="2"/>
      <c r="X1287">
        <v>1286</v>
      </c>
      <c r="Y1287" s="1" t="s">
        <v>179</v>
      </c>
      <c r="Z1287" s="1"/>
      <c r="AA1287" s="2"/>
    </row>
    <row r="1288" spans="8:27">
      <c r="H1288">
        <v>1287</v>
      </c>
      <c r="I1288" s="1" t="s">
        <v>752</v>
      </c>
      <c r="J1288" s="1"/>
      <c r="K1288" s="2"/>
      <c r="L1288">
        <v>1287</v>
      </c>
      <c r="M1288" s="1" t="s">
        <v>753</v>
      </c>
      <c r="N1288" s="1"/>
      <c r="O1288" s="2"/>
      <c r="P1288">
        <v>1287</v>
      </c>
      <c r="Q1288" s="1" t="s">
        <v>754</v>
      </c>
      <c r="R1288" s="1"/>
      <c r="S1288" s="2"/>
      <c r="T1288">
        <v>1287</v>
      </c>
      <c r="U1288" s="1" t="s">
        <v>178</v>
      </c>
      <c r="V1288" s="1"/>
      <c r="W1288" s="2"/>
      <c r="X1288">
        <v>1287</v>
      </c>
      <c r="Y1288" s="1" t="s">
        <v>179</v>
      </c>
      <c r="Z1288" s="1"/>
      <c r="AA1288" s="2"/>
    </row>
    <row r="1289" spans="8:27">
      <c r="H1289">
        <v>1288</v>
      </c>
      <c r="I1289" s="1" t="s">
        <v>752</v>
      </c>
      <c r="J1289" s="1"/>
      <c r="K1289" s="2"/>
      <c r="L1289">
        <v>1288</v>
      </c>
      <c r="M1289" s="1" t="s">
        <v>753</v>
      </c>
      <c r="N1289" s="1"/>
      <c r="O1289" s="2"/>
      <c r="P1289">
        <v>1288</v>
      </c>
      <c r="Q1289" s="1" t="s">
        <v>754</v>
      </c>
      <c r="R1289" s="1"/>
      <c r="S1289" s="2"/>
      <c r="T1289">
        <v>1288</v>
      </c>
      <c r="U1289" s="1" t="s">
        <v>178</v>
      </c>
      <c r="V1289" s="1"/>
      <c r="W1289" s="2"/>
      <c r="X1289">
        <v>1288</v>
      </c>
      <c r="Y1289" s="1" t="s">
        <v>179</v>
      </c>
      <c r="Z1289" s="1"/>
      <c r="AA1289" s="2"/>
    </row>
    <row r="1290" spans="8:27">
      <c r="H1290">
        <v>1289</v>
      </c>
      <c r="I1290" s="1" t="s">
        <v>752</v>
      </c>
      <c r="J1290" s="1"/>
      <c r="K1290" s="2"/>
      <c r="L1290">
        <v>1289</v>
      </c>
      <c r="M1290" s="1" t="s">
        <v>753</v>
      </c>
      <c r="N1290" s="1"/>
      <c r="O1290" s="2"/>
      <c r="P1290">
        <v>1289</v>
      </c>
      <c r="Q1290" s="1" t="s">
        <v>754</v>
      </c>
      <c r="R1290" s="1"/>
      <c r="S1290" s="2"/>
      <c r="T1290">
        <v>1289</v>
      </c>
      <c r="U1290" s="1" t="s">
        <v>178</v>
      </c>
      <c r="V1290" s="1"/>
      <c r="W1290" s="2"/>
      <c r="X1290">
        <v>1289</v>
      </c>
      <c r="Y1290" s="1" t="s">
        <v>179</v>
      </c>
      <c r="Z1290" s="1"/>
      <c r="AA1290" s="2"/>
    </row>
    <row r="1291" spans="8:27">
      <c r="H1291">
        <v>1290</v>
      </c>
      <c r="I1291" s="1" t="s">
        <v>752</v>
      </c>
      <c r="J1291" s="1"/>
      <c r="K1291" s="2"/>
      <c r="L1291">
        <v>1290</v>
      </c>
      <c r="M1291" s="1" t="s">
        <v>753</v>
      </c>
      <c r="N1291" s="1"/>
      <c r="O1291" s="2"/>
      <c r="P1291">
        <v>1290</v>
      </c>
      <c r="Q1291" s="1" t="s">
        <v>754</v>
      </c>
      <c r="R1291" s="1"/>
      <c r="S1291" s="2"/>
      <c r="T1291">
        <v>1290</v>
      </c>
      <c r="U1291" s="1" t="s">
        <v>178</v>
      </c>
      <c r="V1291" s="1"/>
      <c r="W1291" s="2"/>
      <c r="X1291">
        <v>1290</v>
      </c>
      <c r="Y1291" s="1" t="s">
        <v>179</v>
      </c>
      <c r="Z1291" s="1"/>
      <c r="AA1291" s="2"/>
    </row>
    <row r="1292" spans="8:27">
      <c r="H1292">
        <v>1291</v>
      </c>
      <c r="I1292" s="1" t="s">
        <v>752</v>
      </c>
      <c r="J1292" s="1"/>
      <c r="K1292" s="2"/>
      <c r="L1292">
        <v>1291</v>
      </c>
      <c r="M1292" s="1" t="s">
        <v>753</v>
      </c>
      <c r="N1292" s="1"/>
      <c r="O1292" s="2"/>
      <c r="P1292">
        <v>1291</v>
      </c>
      <c r="Q1292" s="1" t="s">
        <v>754</v>
      </c>
      <c r="R1292" s="1"/>
      <c r="S1292" s="2"/>
      <c r="T1292">
        <v>1291</v>
      </c>
      <c r="U1292" s="1" t="s">
        <v>178</v>
      </c>
      <c r="V1292" s="1"/>
      <c r="W1292" s="2"/>
      <c r="X1292">
        <v>1291</v>
      </c>
      <c r="Y1292" s="1" t="s">
        <v>179</v>
      </c>
      <c r="Z1292" s="1"/>
      <c r="AA1292" s="2"/>
    </row>
    <row r="1293" spans="8:27">
      <c r="H1293">
        <v>1292</v>
      </c>
      <c r="I1293" s="1" t="s">
        <v>752</v>
      </c>
      <c r="J1293" s="1"/>
      <c r="K1293" s="2"/>
      <c r="L1293">
        <v>1292</v>
      </c>
      <c r="M1293" s="1" t="s">
        <v>753</v>
      </c>
      <c r="N1293" s="1"/>
      <c r="O1293" s="2"/>
      <c r="P1293">
        <v>1292</v>
      </c>
      <c r="Q1293" s="1" t="s">
        <v>754</v>
      </c>
      <c r="R1293" s="1"/>
      <c r="S1293" s="2"/>
      <c r="T1293">
        <v>1292</v>
      </c>
      <c r="U1293" s="1" t="s">
        <v>178</v>
      </c>
      <c r="V1293" s="1"/>
      <c r="W1293" s="2"/>
      <c r="X1293">
        <v>1292</v>
      </c>
      <c r="Y1293" s="1" t="s">
        <v>179</v>
      </c>
      <c r="Z1293" s="1"/>
      <c r="AA1293" s="2"/>
    </row>
    <row r="1294" spans="8:27">
      <c r="H1294">
        <v>1293</v>
      </c>
      <c r="I1294" s="1" t="s">
        <v>752</v>
      </c>
      <c r="J1294" s="1"/>
      <c r="K1294" s="2"/>
      <c r="L1294">
        <v>1293</v>
      </c>
      <c r="M1294" s="1" t="s">
        <v>753</v>
      </c>
      <c r="N1294" s="1"/>
      <c r="O1294" s="2"/>
      <c r="P1294">
        <v>1293</v>
      </c>
      <c r="Q1294" s="1" t="s">
        <v>754</v>
      </c>
      <c r="R1294" s="1"/>
      <c r="S1294" s="2"/>
      <c r="T1294">
        <v>1293</v>
      </c>
      <c r="U1294" s="1" t="s">
        <v>178</v>
      </c>
      <c r="V1294" s="1"/>
      <c r="W1294" s="2"/>
      <c r="X1294">
        <v>1293</v>
      </c>
      <c r="Y1294" s="1" t="s">
        <v>179</v>
      </c>
      <c r="Z1294" s="1"/>
      <c r="AA1294" s="2"/>
    </row>
    <row r="1295" spans="8:27">
      <c r="H1295">
        <v>1294</v>
      </c>
      <c r="I1295" s="1" t="s">
        <v>752</v>
      </c>
      <c r="J1295" s="1"/>
      <c r="K1295" s="2"/>
      <c r="L1295">
        <v>1294</v>
      </c>
      <c r="M1295" s="1" t="s">
        <v>753</v>
      </c>
      <c r="N1295" s="1"/>
      <c r="O1295" s="2"/>
      <c r="P1295">
        <v>1294</v>
      </c>
      <c r="Q1295" s="1" t="s">
        <v>754</v>
      </c>
      <c r="R1295" s="1"/>
      <c r="S1295" s="2"/>
      <c r="T1295">
        <v>1294</v>
      </c>
      <c r="U1295" s="1" t="s">
        <v>178</v>
      </c>
      <c r="V1295" s="1"/>
      <c r="W1295" s="2"/>
      <c r="X1295">
        <v>1294</v>
      </c>
      <c r="Y1295" s="1" t="s">
        <v>179</v>
      </c>
      <c r="Z1295" s="1"/>
      <c r="AA1295" s="2"/>
    </row>
    <row r="1296" spans="8:27">
      <c r="H1296">
        <v>1295</v>
      </c>
      <c r="I1296" s="1" t="s">
        <v>752</v>
      </c>
      <c r="J1296" s="1"/>
      <c r="K1296" s="2"/>
      <c r="L1296">
        <v>1295</v>
      </c>
      <c r="M1296" s="1" t="s">
        <v>753</v>
      </c>
      <c r="N1296" s="1"/>
      <c r="O1296" s="2"/>
      <c r="P1296">
        <v>1295</v>
      </c>
      <c r="Q1296" s="1" t="s">
        <v>754</v>
      </c>
      <c r="R1296" s="1"/>
      <c r="S1296" s="2"/>
      <c r="T1296">
        <v>1295</v>
      </c>
      <c r="U1296" s="1" t="s">
        <v>178</v>
      </c>
      <c r="V1296" s="1"/>
      <c r="W1296" s="2"/>
      <c r="X1296">
        <v>1295</v>
      </c>
      <c r="Y1296" s="1" t="s">
        <v>179</v>
      </c>
      <c r="Z1296" s="1"/>
      <c r="AA1296" s="2"/>
    </row>
    <row r="1297" spans="8:27">
      <c r="H1297">
        <v>1296</v>
      </c>
      <c r="I1297" s="1" t="s">
        <v>752</v>
      </c>
      <c r="J1297" s="1"/>
      <c r="K1297" s="2"/>
      <c r="L1297">
        <v>1296</v>
      </c>
      <c r="M1297" s="1" t="s">
        <v>753</v>
      </c>
      <c r="N1297" s="1"/>
      <c r="O1297" s="2"/>
      <c r="P1297">
        <v>1296</v>
      </c>
      <c r="Q1297" s="1" t="s">
        <v>754</v>
      </c>
      <c r="R1297" s="1"/>
      <c r="S1297" s="2"/>
      <c r="T1297">
        <v>1296</v>
      </c>
      <c r="U1297" s="1" t="s">
        <v>178</v>
      </c>
      <c r="V1297" s="1"/>
      <c r="W1297" s="2"/>
      <c r="X1297">
        <v>1296</v>
      </c>
      <c r="Y1297" s="1" t="s">
        <v>179</v>
      </c>
      <c r="Z1297" s="1"/>
      <c r="AA1297" s="2"/>
    </row>
    <row r="1298" spans="8:27">
      <c r="H1298">
        <v>1297</v>
      </c>
      <c r="I1298" s="1" t="s">
        <v>752</v>
      </c>
      <c r="J1298" s="1"/>
      <c r="K1298" s="2"/>
      <c r="L1298">
        <v>1297</v>
      </c>
      <c r="M1298" s="1" t="s">
        <v>753</v>
      </c>
      <c r="N1298" s="1"/>
      <c r="O1298" s="2"/>
      <c r="P1298">
        <v>1297</v>
      </c>
      <c r="Q1298" s="1" t="s">
        <v>754</v>
      </c>
      <c r="R1298" s="1"/>
      <c r="S1298" s="2"/>
      <c r="T1298">
        <v>1297</v>
      </c>
      <c r="U1298" s="1" t="s">
        <v>178</v>
      </c>
      <c r="V1298" s="1"/>
      <c r="W1298" s="2"/>
      <c r="X1298">
        <v>1297</v>
      </c>
      <c r="Y1298" s="1" t="s">
        <v>179</v>
      </c>
      <c r="Z1298" s="1"/>
      <c r="AA1298" s="2"/>
    </row>
    <row r="1299" spans="8:27">
      <c r="H1299">
        <v>1298</v>
      </c>
      <c r="I1299" s="1" t="s">
        <v>752</v>
      </c>
      <c r="J1299" s="1"/>
      <c r="K1299" s="2"/>
      <c r="L1299">
        <v>1298</v>
      </c>
      <c r="M1299" s="1" t="s">
        <v>753</v>
      </c>
      <c r="N1299" s="1"/>
      <c r="O1299" s="2"/>
      <c r="P1299">
        <v>1298</v>
      </c>
      <c r="Q1299" s="1" t="s">
        <v>754</v>
      </c>
      <c r="R1299" s="1"/>
      <c r="S1299" s="2"/>
      <c r="T1299">
        <v>1298</v>
      </c>
      <c r="U1299" s="1" t="s">
        <v>178</v>
      </c>
      <c r="V1299" s="1"/>
      <c r="W1299" s="2"/>
      <c r="X1299">
        <v>1298</v>
      </c>
      <c r="Y1299" s="1" t="s">
        <v>179</v>
      </c>
      <c r="Z1299" s="1"/>
      <c r="AA1299" s="2"/>
    </row>
    <row r="1300" spans="8:27">
      <c r="H1300">
        <v>1299</v>
      </c>
      <c r="I1300" s="1" t="s">
        <v>752</v>
      </c>
      <c r="J1300" s="1"/>
      <c r="K1300" s="2"/>
      <c r="L1300">
        <v>1299</v>
      </c>
      <c r="M1300" s="1" t="s">
        <v>753</v>
      </c>
      <c r="N1300" s="1"/>
      <c r="O1300" s="2"/>
      <c r="P1300">
        <v>1299</v>
      </c>
      <c r="Q1300" s="1" t="s">
        <v>754</v>
      </c>
      <c r="R1300" s="1"/>
      <c r="S1300" s="2"/>
      <c r="T1300">
        <v>1299</v>
      </c>
      <c r="U1300" s="1" t="s">
        <v>178</v>
      </c>
      <c r="V1300" s="1"/>
      <c r="W1300" s="2"/>
      <c r="X1300">
        <v>1299</v>
      </c>
      <c r="Y1300" s="1" t="s">
        <v>179</v>
      </c>
      <c r="Z1300" s="1"/>
      <c r="AA1300" s="2"/>
    </row>
    <row r="1301" spans="8:27">
      <c r="H1301">
        <v>1300</v>
      </c>
      <c r="I1301" s="1" t="s">
        <v>752</v>
      </c>
      <c r="J1301" s="1"/>
      <c r="K1301" s="2"/>
      <c r="L1301">
        <v>1300</v>
      </c>
      <c r="M1301" s="1" t="s">
        <v>753</v>
      </c>
      <c r="N1301" s="1"/>
      <c r="O1301" s="2"/>
      <c r="P1301">
        <v>1300</v>
      </c>
      <c r="Q1301" s="1" t="s">
        <v>754</v>
      </c>
      <c r="R1301" s="1"/>
      <c r="S1301" s="2"/>
      <c r="T1301">
        <v>1300</v>
      </c>
      <c r="U1301" s="1" t="s">
        <v>178</v>
      </c>
      <c r="V1301" s="1"/>
      <c r="W1301" s="2"/>
      <c r="X1301">
        <v>1300</v>
      </c>
      <c r="Y1301" s="1" t="s">
        <v>179</v>
      </c>
      <c r="Z1301" s="1"/>
      <c r="AA1301" s="2"/>
    </row>
    <row r="1302" spans="8:27">
      <c r="H1302">
        <v>1301</v>
      </c>
      <c r="I1302" s="1" t="s">
        <v>752</v>
      </c>
      <c r="J1302" s="1"/>
      <c r="K1302" s="2"/>
      <c r="L1302">
        <v>1301</v>
      </c>
      <c r="M1302" s="1" t="s">
        <v>753</v>
      </c>
      <c r="N1302" s="1"/>
      <c r="O1302" s="2"/>
      <c r="P1302">
        <v>1301</v>
      </c>
      <c r="Q1302" s="1" t="s">
        <v>754</v>
      </c>
      <c r="R1302" s="1"/>
      <c r="S1302" s="2"/>
      <c r="T1302">
        <v>1301</v>
      </c>
      <c r="U1302" s="1" t="s">
        <v>178</v>
      </c>
      <c r="V1302" s="1"/>
      <c r="W1302" s="2"/>
      <c r="X1302">
        <v>1301</v>
      </c>
      <c r="Y1302" s="1" t="s">
        <v>179</v>
      </c>
      <c r="Z1302" s="1"/>
      <c r="AA1302" s="2"/>
    </row>
    <row r="1303" spans="8:27">
      <c r="H1303">
        <v>1302</v>
      </c>
      <c r="I1303" s="1" t="s">
        <v>752</v>
      </c>
      <c r="J1303" s="1"/>
      <c r="K1303" s="2"/>
      <c r="L1303">
        <v>1302</v>
      </c>
      <c r="M1303" s="1" t="s">
        <v>753</v>
      </c>
      <c r="N1303" s="1"/>
      <c r="O1303" s="2"/>
      <c r="P1303">
        <v>1302</v>
      </c>
      <c r="Q1303" s="1" t="s">
        <v>754</v>
      </c>
      <c r="R1303" s="1"/>
      <c r="S1303" s="2"/>
      <c r="T1303">
        <v>1302</v>
      </c>
      <c r="U1303" s="1" t="s">
        <v>178</v>
      </c>
      <c r="V1303" s="1"/>
      <c r="W1303" s="2"/>
      <c r="X1303">
        <v>1302</v>
      </c>
      <c r="Y1303" s="1" t="s">
        <v>179</v>
      </c>
      <c r="Z1303" s="1"/>
      <c r="AA1303" s="2"/>
    </row>
    <row r="1304" spans="8:27">
      <c r="H1304">
        <v>1303</v>
      </c>
      <c r="I1304" s="1" t="s">
        <v>752</v>
      </c>
      <c r="J1304" s="1"/>
      <c r="K1304" s="2"/>
      <c r="L1304">
        <v>1303</v>
      </c>
      <c r="M1304" s="1" t="s">
        <v>753</v>
      </c>
      <c r="N1304" s="1"/>
      <c r="O1304" s="2"/>
      <c r="P1304">
        <v>1303</v>
      </c>
      <c r="Q1304" s="1" t="s">
        <v>754</v>
      </c>
      <c r="R1304" s="1"/>
      <c r="S1304" s="2"/>
      <c r="T1304">
        <v>1303</v>
      </c>
      <c r="U1304" s="1" t="s">
        <v>178</v>
      </c>
      <c r="V1304" s="1"/>
      <c r="W1304" s="2"/>
      <c r="X1304">
        <v>1303</v>
      </c>
      <c r="Y1304" s="1" t="s">
        <v>179</v>
      </c>
      <c r="Z1304" s="1"/>
      <c r="AA1304" s="2"/>
    </row>
    <row r="1305" spans="8:27">
      <c r="H1305">
        <v>1304</v>
      </c>
      <c r="I1305" s="1" t="s">
        <v>752</v>
      </c>
      <c r="J1305" s="1"/>
      <c r="K1305" s="2"/>
      <c r="L1305">
        <v>1304</v>
      </c>
      <c r="M1305" s="1" t="s">
        <v>753</v>
      </c>
      <c r="N1305" s="1"/>
      <c r="O1305" s="2"/>
      <c r="P1305">
        <v>1304</v>
      </c>
      <c r="Q1305" s="1" t="s">
        <v>754</v>
      </c>
      <c r="R1305" s="1"/>
      <c r="S1305" s="2"/>
      <c r="T1305">
        <v>1304</v>
      </c>
      <c r="U1305" s="1" t="s">
        <v>178</v>
      </c>
      <c r="V1305" s="1"/>
      <c r="W1305" s="2"/>
      <c r="X1305">
        <v>1304</v>
      </c>
      <c r="Y1305" s="1" t="s">
        <v>179</v>
      </c>
      <c r="Z1305" s="1"/>
      <c r="AA1305" s="2"/>
    </row>
    <row r="1306" spans="8:27">
      <c r="H1306">
        <v>1305</v>
      </c>
      <c r="I1306" s="1" t="s">
        <v>752</v>
      </c>
      <c r="J1306" s="1"/>
      <c r="K1306" s="2"/>
      <c r="L1306">
        <v>1305</v>
      </c>
      <c r="M1306" s="1" t="s">
        <v>753</v>
      </c>
      <c r="N1306" s="1"/>
      <c r="O1306" s="2"/>
      <c r="P1306">
        <v>1305</v>
      </c>
      <c r="Q1306" s="1" t="s">
        <v>754</v>
      </c>
      <c r="R1306" s="1"/>
      <c r="S1306" s="2"/>
      <c r="T1306">
        <v>1305</v>
      </c>
      <c r="U1306" s="1" t="s">
        <v>178</v>
      </c>
      <c r="V1306" s="1"/>
      <c r="W1306" s="2"/>
      <c r="X1306">
        <v>1305</v>
      </c>
      <c r="Y1306" s="1" t="s">
        <v>179</v>
      </c>
      <c r="Z1306" s="1"/>
      <c r="AA1306" s="2"/>
    </row>
    <row r="1307" spans="8:27">
      <c r="H1307">
        <v>1306</v>
      </c>
      <c r="I1307" s="1" t="s">
        <v>752</v>
      </c>
      <c r="J1307" s="1"/>
      <c r="K1307" s="2"/>
      <c r="L1307">
        <v>1306</v>
      </c>
      <c r="M1307" s="1" t="s">
        <v>753</v>
      </c>
      <c r="N1307" s="1"/>
      <c r="O1307" s="2"/>
      <c r="P1307">
        <v>1306</v>
      </c>
      <c r="Q1307" s="1" t="s">
        <v>754</v>
      </c>
      <c r="R1307" s="1"/>
      <c r="S1307" s="2"/>
      <c r="T1307">
        <v>1306</v>
      </c>
      <c r="U1307" s="1" t="s">
        <v>178</v>
      </c>
      <c r="V1307" s="1"/>
      <c r="W1307" s="2"/>
      <c r="X1307">
        <v>1306</v>
      </c>
      <c r="Y1307" s="1" t="s">
        <v>179</v>
      </c>
      <c r="Z1307" s="1"/>
      <c r="AA1307" s="2"/>
    </row>
    <row r="1308" spans="8:27">
      <c r="H1308">
        <v>1307</v>
      </c>
      <c r="I1308" s="1" t="s">
        <v>752</v>
      </c>
      <c r="J1308" s="1"/>
      <c r="K1308" s="2"/>
      <c r="L1308">
        <v>1307</v>
      </c>
      <c r="M1308" s="1" t="s">
        <v>753</v>
      </c>
      <c r="N1308" s="1"/>
      <c r="O1308" s="2"/>
      <c r="P1308">
        <v>1307</v>
      </c>
      <c r="Q1308" s="1" t="s">
        <v>754</v>
      </c>
      <c r="R1308" s="1"/>
      <c r="S1308" s="2"/>
      <c r="T1308">
        <v>1307</v>
      </c>
      <c r="U1308" s="1" t="s">
        <v>178</v>
      </c>
      <c r="V1308" s="1"/>
      <c r="W1308" s="2"/>
      <c r="X1308">
        <v>1307</v>
      </c>
      <c r="Y1308" s="1" t="s">
        <v>179</v>
      </c>
      <c r="Z1308" s="1"/>
      <c r="AA1308" s="2"/>
    </row>
    <row r="1309" spans="8:27">
      <c r="H1309">
        <v>1308</v>
      </c>
      <c r="I1309" s="1" t="s">
        <v>752</v>
      </c>
      <c r="J1309" s="1"/>
      <c r="K1309" s="2"/>
      <c r="L1309">
        <v>1308</v>
      </c>
      <c r="M1309" s="1" t="s">
        <v>753</v>
      </c>
      <c r="N1309" s="1"/>
      <c r="O1309" s="2"/>
      <c r="P1309">
        <v>1308</v>
      </c>
      <c r="Q1309" s="1" t="s">
        <v>754</v>
      </c>
      <c r="R1309" s="1"/>
      <c r="S1309" s="2"/>
      <c r="T1309">
        <v>1308</v>
      </c>
      <c r="U1309" s="1" t="s">
        <v>178</v>
      </c>
      <c r="V1309" s="1"/>
      <c r="W1309" s="2"/>
      <c r="X1309">
        <v>1308</v>
      </c>
      <c r="Y1309" s="1" t="s">
        <v>179</v>
      </c>
      <c r="Z1309" s="1"/>
      <c r="AA1309" s="2"/>
    </row>
    <row r="1310" spans="8:27">
      <c r="H1310">
        <v>1309</v>
      </c>
      <c r="I1310" s="1" t="s">
        <v>752</v>
      </c>
      <c r="J1310" s="1"/>
      <c r="K1310" s="2"/>
      <c r="L1310">
        <v>1309</v>
      </c>
      <c r="M1310" s="1" t="s">
        <v>753</v>
      </c>
      <c r="N1310" s="1"/>
      <c r="O1310" s="2"/>
      <c r="P1310">
        <v>1309</v>
      </c>
      <c r="Q1310" s="1" t="s">
        <v>754</v>
      </c>
      <c r="R1310" s="1"/>
      <c r="S1310" s="2"/>
      <c r="T1310">
        <v>1309</v>
      </c>
      <c r="U1310" s="1" t="s">
        <v>178</v>
      </c>
      <c r="V1310" s="1"/>
      <c r="W1310" s="2"/>
      <c r="X1310">
        <v>1309</v>
      </c>
      <c r="Y1310" s="1" t="s">
        <v>179</v>
      </c>
      <c r="Z1310" s="1"/>
      <c r="AA1310" s="2"/>
    </row>
    <row r="1311" spans="8:27">
      <c r="H1311">
        <v>1310</v>
      </c>
      <c r="I1311" s="1" t="s">
        <v>752</v>
      </c>
      <c r="J1311" s="1"/>
      <c r="K1311" s="2"/>
      <c r="L1311">
        <v>1310</v>
      </c>
      <c r="M1311" s="1" t="s">
        <v>753</v>
      </c>
      <c r="N1311" s="1"/>
      <c r="O1311" s="2"/>
      <c r="P1311">
        <v>1310</v>
      </c>
      <c r="Q1311" s="1" t="s">
        <v>754</v>
      </c>
      <c r="R1311" s="1"/>
      <c r="S1311" s="2"/>
      <c r="T1311">
        <v>1310</v>
      </c>
      <c r="U1311" s="1" t="s">
        <v>178</v>
      </c>
      <c r="V1311" s="1"/>
      <c r="W1311" s="2"/>
      <c r="X1311">
        <v>1310</v>
      </c>
      <c r="Y1311" s="1" t="s">
        <v>179</v>
      </c>
      <c r="Z1311" s="1"/>
      <c r="AA1311" s="2"/>
    </row>
    <row r="1312" spans="8:27">
      <c r="H1312">
        <v>1311</v>
      </c>
      <c r="I1312" s="1" t="s">
        <v>752</v>
      </c>
      <c r="J1312" s="1"/>
      <c r="K1312" s="2"/>
      <c r="L1312">
        <v>1311</v>
      </c>
      <c r="M1312" s="1" t="s">
        <v>753</v>
      </c>
      <c r="N1312" s="1"/>
      <c r="O1312" s="2"/>
      <c r="P1312">
        <v>1311</v>
      </c>
      <c r="Q1312" s="1" t="s">
        <v>754</v>
      </c>
      <c r="R1312" s="1"/>
      <c r="S1312" s="2"/>
      <c r="T1312">
        <v>1311</v>
      </c>
      <c r="U1312" s="1" t="s">
        <v>178</v>
      </c>
      <c r="V1312" s="1"/>
      <c r="W1312" s="2"/>
      <c r="X1312">
        <v>1311</v>
      </c>
      <c r="Y1312" s="1" t="s">
        <v>179</v>
      </c>
      <c r="Z1312" s="1"/>
      <c r="AA1312" s="2"/>
    </row>
    <row r="1313" spans="8:27">
      <c r="H1313">
        <v>1312</v>
      </c>
      <c r="I1313" s="1" t="s">
        <v>752</v>
      </c>
      <c r="J1313" s="1"/>
      <c r="K1313" s="2"/>
      <c r="L1313">
        <v>1312</v>
      </c>
      <c r="M1313" s="1" t="s">
        <v>753</v>
      </c>
      <c r="N1313" s="1"/>
      <c r="O1313" s="2"/>
      <c r="P1313">
        <v>1312</v>
      </c>
      <c r="Q1313" s="1" t="s">
        <v>754</v>
      </c>
      <c r="R1313" s="1"/>
      <c r="S1313" s="2"/>
      <c r="T1313">
        <v>1312</v>
      </c>
      <c r="U1313" s="1" t="s">
        <v>178</v>
      </c>
      <c r="V1313" s="1"/>
      <c r="W1313" s="2"/>
      <c r="X1313">
        <v>1312</v>
      </c>
      <c r="Y1313" s="1" t="s">
        <v>179</v>
      </c>
      <c r="Z1313" s="1"/>
      <c r="AA1313" s="2"/>
    </row>
    <row r="1314" spans="8:27">
      <c r="H1314">
        <v>1313</v>
      </c>
      <c r="I1314" s="1" t="s">
        <v>752</v>
      </c>
      <c r="J1314" s="1"/>
      <c r="K1314" s="2"/>
      <c r="L1314">
        <v>1313</v>
      </c>
      <c r="M1314" s="1" t="s">
        <v>753</v>
      </c>
      <c r="N1314" s="1"/>
      <c r="O1314" s="2"/>
      <c r="P1314">
        <v>1313</v>
      </c>
      <c r="Q1314" s="1" t="s">
        <v>754</v>
      </c>
      <c r="R1314" s="1"/>
      <c r="S1314" s="2"/>
      <c r="T1314">
        <v>1313</v>
      </c>
      <c r="U1314" s="1" t="s">
        <v>178</v>
      </c>
      <c r="V1314" s="1"/>
      <c r="W1314" s="2"/>
      <c r="X1314">
        <v>1313</v>
      </c>
      <c r="Y1314" s="1" t="s">
        <v>179</v>
      </c>
      <c r="Z1314" s="1"/>
      <c r="AA1314" s="2"/>
    </row>
    <row r="1315" spans="8:27">
      <c r="H1315">
        <v>1314</v>
      </c>
      <c r="I1315" s="1" t="s">
        <v>752</v>
      </c>
      <c r="J1315" s="1"/>
      <c r="K1315" s="2"/>
      <c r="L1315">
        <v>1314</v>
      </c>
      <c r="M1315" s="1" t="s">
        <v>753</v>
      </c>
      <c r="N1315" s="1"/>
      <c r="O1315" s="2"/>
      <c r="P1315">
        <v>1314</v>
      </c>
      <c r="Q1315" s="1" t="s">
        <v>754</v>
      </c>
      <c r="R1315" s="1"/>
      <c r="S1315" s="2"/>
      <c r="T1315">
        <v>1314</v>
      </c>
      <c r="U1315" s="1" t="s">
        <v>178</v>
      </c>
      <c r="V1315" s="1"/>
      <c r="W1315" s="2"/>
      <c r="X1315">
        <v>1314</v>
      </c>
      <c r="Y1315" s="1" t="s">
        <v>179</v>
      </c>
      <c r="Z1315" s="1"/>
      <c r="AA1315" s="2"/>
    </row>
    <row r="1316" spans="8:27">
      <c r="H1316">
        <v>1315</v>
      </c>
      <c r="I1316" s="1" t="s">
        <v>752</v>
      </c>
      <c r="J1316" s="1"/>
      <c r="K1316" s="2"/>
      <c r="L1316">
        <v>1315</v>
      </c>
      <c r="M1316" s="1" t="s">
        <v>753</v>
      </c>
      <c r="N1316" s="1"/>
      <c r="O1316" s="2"/>
      <c r="P1316">
        <v>1315</v>
      </c>
      <c r="Q1316" s="1" t="s">
        <v>754</v>
      </c>
      <c r="R1316" s="1"/>
      <c r="S1316" s="2"/>
      <c r="T1316">
        <v>1315</v>
      </c>
      <c r="U1316" s="1" t="s">
        <v>178</v>
      </c>
      <c r="V1316" s="1"/>
      <c r="W1316" s="2"/>
      <c r="X1316">
        <v>1315</v>
      </c>
      <c r="Y1316" s="1" t="s">
        <v>179</v>
      </c>
      <c r="Z1316" s="1"/>
      <c r="AA1316" s="2"/>
    </row>
    <row r="1317" spans="8:27">
      <c r="H1317">
        <v>1316</v>
      </c>
      <c r="I1317" s="1" t="s">
        <v>752</v>
      </c>
      <c r="J1317" s="1"/>
      <c r="K1317" s="2"/>
      <c r="L1317">
        <v>1316</v>
      </c>
      <c r="M1317" s="1" t="s">
        <v>753</v>
      </c>
      <c r="N1317" s="1"/>
      <c r="O1317" s="2"/>
      <c r="P1317">
        <v>1316</v>
      </c>
      <c r="Q1317" s="1" t="s">
        <v>754</v>
      </c>
      <c r="R1317" s="1"/>
      <c r="S1317" s="2"/>
      <c r="T1317">
        <v>1316</v>
      </c>
      <c r="U1317" s="1" t="s">
        <v>178</v>
      </c>
      <c r="V1317" s="1"/>
      <c r="W1317" s="2"/>
      <c r="X1317">
        <v>1316</v>
      </c>
      <c r="Y1317" s="1" t="s">
        <v>179</v>
      </c>
      <c r="Z1317" s="1"/>
      <c r="AA1317" s="2"/>
    </row>
    <row r="1318" spans="8:27">
      <c r="H1318">
        <v>1317</v>
      </c>
      <c r="I1318" s="1" t="s">
        <v>752</v>
      </c>
      <c r="J1318" s="1"/>
      <c r="K1318" s="2"/>
      <c r="L1318">
        <v>1317</v>
      </c>
      <c r="M1318" s="1" t="s">
        <v>753</v>
      </c>
      <c r="N1318" s="1"/>
      <c r="O1318" s="2"/>
      <c r="P1318">
        <v>1317</v>
      </c>
      <c r="Q1318" s="1" t="s">
        <v>754</v>
      </c>
      <c r="R1318" s="1"/>
      <c r="S1318" s="2"/>
      <c r="T1318">
        <v>1317</v>
      </c>
      <c r="U1318" s="1" t="s">
        <v>178</v>
      </c>
      <c r="V1318" s="1"/>
      <c r="W1318" s="2"/>
      <c r="X1318">
        <v>1317</v>
      </c>
      <c r="Y1318" s="1" t="s">
        <v>179</v>
      </c>
      <c r="Z1318" s="1"/>
      <c r="AA1318" s="2"/>
    </row>
    <row r="1319" spans="8:27">
      <c r="H1319">
        <v>1318</v>
      </c>
      <c r="I1319" s="1" t="s">
        <v>752</v>
      </c>
      <c r="J1319" s="1"/>
      <c r="K1319" s="2"/>
      <c r="L1319">
        <v>1318</v>
      </c>
      <c r="M1319" s="1" t="s">
        <v>753</v>
      </c>
      <c r="N1319" s="1"/>
      <c r="O1319" s="2"/>
      <c r="P1319">
        <v>1318</v>
      </c>
      <c r="Q1319" s="1" t="s">
        <v>754</v>
      </c>
      <c r="R1319" s="1"/>
      <c r="S1319" s="2"/>
      <c r="T1319">
        <v>1318</v>
      </c>
      <c r="U1319" s="1" t="s">
        <v>178</v>
      </c>
      <c r="V1319" s="1"/>
      <c r="W1319" s="2"/>
      <c r="X1319">
        <v>1318</v>
      </c>
      <c r="Y1319" s="1" t="s">
        <v>179</v>
      </c>
      <c r="Z1319" s="1"/>
      <c r="AA1319" s="2"/>
    </row>
    <row r="1320" spans="8:27">
      <c r="H1320">
        <v>1319</v>
      </c>
      <c r="I1320" s="1" t="s">
        <v>752</v>
      </c>
      <c r="J1320" s="1"/>
      <c r="K1320" s="2"/>
      <c r="L1320">
        <v>1319</v>
      </c>
      <c r="M1320" s="1" t="s">
        <v>753</v>
      </c>
      <c r="N1320" s="1"/>
      <c r="O1320" s="2"/>
      <c r="P1320">
        <v>1319</v>
      </c>
      <c r="Q1320" s="1" t="s">
        <v>754</v>
      </c>
      <c r="R1320" s="1"/>
      <c r="S1320" s="2"/>
      <c r="T1320">
        <v>1319</v>
      </c>
      <c r="U1320" s="1" t="s">
        <v>178</v>
      </c>
      <c r="V1320" s="1"/>
      <c r="W1320" s="2"/>
      <c r="X1320">
        <v>1319</v>
      </c>
      <c r="Y1320" s="1" t="s">
        <v>179</v>
      </c>
      <c r="Z1320" s="1"/>
      <c r="AA1320" s="2"/>
    </row>
    <row r="1321" spans="8:27">
      <c r="H1321">
        <v>1320</v>
      </c>
      <c r="I1321" s="1" t="s">
        <v>752</v>
      </c>
      <c r="J1321" s="1"/>
      <c r="K1321" s="2"/>
      <c r="L1321">
        <v>1320</v>
      </c>
      <c r="M1321" s="1" t="s">
        <v>753</v>
      </c>
      <c r="N1321" s="1"/>
      <c r="O1321" s="2"/>
      <c r="P1321">
        <v>1320</v>
      </c>
      <c r="Q1321" s="1" t="s">
        <v>754</v>
      </c>
      <c r="R1321" s="1"/>
      <c r="S1321" s="2"/>
      <c r="T1321">
        <v>1320</v>
      </c>
      <c r="U1321" s="1" t="s">
        <v>178</v>
      </c>
      <c r="V1321" s="1"/>
      <c r="W1321" s="2"/>
      <c r="X1321">
        <v>1320</v>
      </c>
      <c r="Y1321" s="1" t="s">
        <v>179</v>
      </c>
      <c r="Z1321" s="1"/>
      <c r="AA1321" s="2"/>
    </row>
    <row r="1322" spans="8:27">
      <c r="H1322">
        <v>1321</v>
      </c>
      <c r="I1322" s="1" t="s">
        <v>752</v>
      </c>
      <c r="J1322" s="1"/>
      <c r="K1322" s="2"/>
      <c r="L1322">
        <v>1321</v>
      </c>
      <c r="M1322" s="1" t="s">
        <v>753</v>
      </c>
      <c r="N1322" s="1"/>
      <c r="O1322" s="2"/>
      <c r="P1322">
        <v>1321</v>
      </c>
      <c r="Q1322" s="1" t="s">
        <v>754</v>
      </c>
      <c r="R1322" s="1"/>
      <c r="S1322" s="2"/>
      <c r="T1322">
        <v>1321</v>
      </c>
      <c r="U1322" s="1" t="s">
        <v>178</v>
      </c>
      <c r="V1322" s="1"/>
      <c r="W1322" s="2"/>
      <c r="X1322">
        <v>1321</v>
      </c>
      <c r="Y1322" s="1" t="s">
        <v>179</v>
      </c>
      <c r="Z1322" s="1"/>
      <c r="AA1322" s="2"/>
    </row>
    <row r="1323" spans="8:27">
      <c r="H1323">
        <v>1322</v>
      </c>
      <c r="I1323" s="1" t="s">
        <v>752</v>
      </c>
      <c r="J1323" s="1"/>
      <c r="K1323" s="2"/>
      <c r="L1323">
        <v>1322</v>
      </c>
      <c r="M1323" s="1" t="s">
        <v>753</v>
      </c>
      <c r="N1323" s="1"/>
      <c r="O1323" s="2"/>
      <c r="P1323">
        <v>1322</v>
      </c>
      <c r="Q1323" s="1" t="s">
        <v>754</v>
      </c>
      <c r="R1323" s="1"/>
      <c r="S1323" s="2"/>
      <c r="T1323">
        <v>1322</v>
      </c>
      <c r="U1323" s="1" t="s">
        <v>178</v>
      </c>
      <c r="V1323" s="1"/>
      <c r="W1323" s="2"/>
      <c r="X1323">
        <v>1322</v>
      </c>
      <c r="Y1323" s="1" t="s">
        <v>179</v>
      </c>
      <c r="Z1323" s="1"/>
      <c r="AA1323" s="2"/>
    </row>
    <row r="1324" spans="8:27">
      <c r="H1324">
        <v>1323</v>
      </c>
      <c r="I1324" s="1" t="s">
        <v>752</v>
      </c>
      <c r="J1324" s="1"/>
      <c r="K1324" s="2"/>
      <c r="L1324">
        <v>1323</v>
      </c>
      <c r="M1324" s="1" t="s">
        <v>753</v>
      </c>
      <c r="N1324" s="1"/>
      <c r="O1324" s="2"/>
      <c r="P1324">
        <v>1323</v>
      </c>
      <c r="Q1324" s="1" t="s">
        <v>754</v>
      </c>
      <c r="R1324" s="1"/>
      <c r="S1324" s="2"/>
      <c r="T1324">
        <v>1323</v>
      </c>
      <c r="U1324" s="1" t="s">
        <v>178</v>
      </c>
      <c r="V1324" s="1"/>
      <c r="W1324" s="2"/>
      <c r="X1324">
        <v>1323</v>
      </c>
      <c r="Y1324" s="1" t="s">
        <v>179</v>
      </c>
      <c r="Z1324" s="1"/>
      <c r="AA1324" s="2"/>
    </row>
    <row r="1325" spans="8:27">
      <c r="H1325">
        <v>1324</v>
      </c>
      <c r="I1325" s="1" t="s">
        <v>752</v>
      </c>
      <c r="J1325" s="1"/>
      <c r="K1325" s="2"/>
      <c r="L1325">
        <v>1324</v>
      </c>
      <c r="M1325" s="1" t="s">
        <v>753</v>
      </c>
      <c r="N1325" s="1"/>
      <c r="O1325" s="2"/>
      <c r="P1325">
        <v>1324</v>
      </c>
      <c r="Q1325" s="1" t="s">
        <v>754</v>
      </c>
      <c r="R1325" s="1"/>
      <c r="S1325" s="2"/>
      <c r="T1325">
        <v>1324</v>
      </c>
      <c r="U1325" s="1" t="s">
        <v>178</v>
      </c>
      <c r="V1325" s="1"/>
      <c r="W1325" s="2"/>
      <c r="X1325">
        <v>1324</v>
      </c>
      <c r="Y1325" s="1" t="s">
        <v>179</v>
      </c>
      <c r="Z1325" s="1"/>
      <c r="AA1325" s="2"/>
    </row>
    <row r="1326" spans="8:27">
      <c r="H1326">
        <v>1325</v>
      </c>
      <c r="I1326" s="1" t="s">
        <v>752</v>
      </c>
      <c r="J1326" s="1"/>
      <c r="K1326" s="2"/>
      <c r="L1326">
        <v>1325</v>
      </c>
      <c r="M1326" s="1" t="s">
        <v>753</v>
      </c>
      <c r="N1326" s="1"/>
      <c r="O1326" s="2"/>
      <c r="P1326">
        <v>1325</v>
      </c>
      <c r="Q1326" s="1" t="s">
        <v>754</v>
      </c>
      <c r="R1326" s="1"/>
      <c r="S1326" s="2"/>
      <c r="T1326">
        <v>1325</v>
      </c>
      <c r="U1326" s="1" t="s">
        <v>178</v>
      </c>
      <c r="V1326" s="1"/>
      <c r="W1326" s="2"/>
      <c r="X1326">
        <v>1325</v>
      </c>
      <c r="Y1326" s="1" t="s">
        <v>179</v>
      </c>
      <c r="Z1326" s="1"/>
      <c r="AA1326" s="2"/>
    </row>
    <row r="1327" spans="8:27">
      <c r="H1327">
        <v>1326</v>
      </c>
      <c r="I1327" s="1" t="s">
        <v>752</v>
      </c>
      <c r="J1327" s="1"/>
      <c r="K1327" s="2"/>
      <c r="L1327">
        <v>1326</v>
      </c>
      <c r="M1327" s="1" t="s">
        <v>753</v>
      </c>
      <c r="N1327" s="1"/>
      <c r="O1327" s="2"/>
      <c r="P1327">
        <v>1326</v>
      </c>
      <c r="Q1327" s="1" t="s">
        <v>754</v>
      </c>
      <c r="R1327" s="1"/>
      <c r="S1327" s="2"/>
      <c r="T1327">
        <v>1326</v>
      </c>
      <c r="U1327" s="1" t="s">
        <v>178</v>
      </c>
      <c r="V1327" s="1"/>
      <c r="W1327" s="2"/>
      <c r="X1327">
        <v>1326</v>
      </c>
      <c r="Y1327" s="1" t="s">
        <v>179</v>
      </c>
      <c r="Z1327" s="1"/>
      <c r="AA1327" s="2"/>
    </row>
    <row r="1328" spans="8:27">
      <c r="H1328">
        <v>1327</v>
      </c>
      <c r="I1328" s="1" t="s">
        <v>752</v>
      </c>
      <c r="J1328" s="1"/>
      <c r="K1328" s="2"/>
      <c r="L1328">
        <v>1327</v>
      </c>
      <c r="M1328" s="1" t="s">
        <v>753</v>
      </c>
      <c r="N1328" s="1"/>
      <c r="O1328" s="2"/>
      <c r="P1328">
        <v>1327</v>
      </c>
      <c r="Q1328" s="1" t="s">
        <v>754</v>
      </c>
      <c r="R1328" s="1"/>
      <c r="S1328" s="2"/>
      <c r="T1328">
        <v>1327</v>
      </c>
      <c r="U1328" s="1" t="s">
        <v>178</v>
      </c>
      <c r="V1328" s="1"/>
      <c r="W1328" s="2"/>
      <c r="X1328">
        <v>1327</v>
      </c>
      <c r="Y1328" s="1" t="s">
        <v>179</v>
      </c>
      <c r="Z1328" s="1"/>
      <c r="AA1328" s="2"/>
    </row>
    <row r="1329" spans="8:27">
      <c r="H1329">
        <v>1328</v>
      </c>
      <c r="I1329" s="1" t="s">
        <v>752</v>
      </c>
      <c r="J1329" s="1"/>
      <c r="K1329" s="2"/>
      <c r="L1329">
        <v>1328</v>
      </c>
      <c r="M1329" s="1" t="s">
        <v>753</v>
      </c>
      <c r="N1329" s="1"/>
      <c r="O1329" s="2"/>
      <c r="P1329">
        <v>1328</v>
      </c>
      <c r="Q1329" s="1" t="s">
        <v>754</v>
      </c>
      <c r="R1329" s="1"/>
      <c r="S1329" s="2"/>
      <c r="T1329">
        <v>1328</v>
      </c>
      <c r="U1329" s="1" t="s">
        <v>178</v>
      </c>
      <c r="V1329" s="1"/>
      <c r="W1329" s="2"/>
      <c r="X1329">
        <v>1328</v>
      </c>
      <c r="Y1329" s="1" t="s">
        <v>179</v>
      </c>
      <c r="Z1329" s="1"/>
      <c r="AA1329" s="2"/>
    </row>
    <row r="1330" spans="8:27">
      <c r="H1330">
        <v>1329</v>
      </c>
      <c r="I1330" s="1" t="s">
        <v>752</v>
      </c>
      <c r="J1330" s="1"/>
      <c r="K1330" s="2"/>
      <c r="L1330">
        <v>1329</v>
      </c>
      <c r="M1330" s="1" t="s">
        <v>753</v>
      </c>
      <c r="N1330" s="1"/>
      <c r="O1330" s="2"/>
      <c r="P1330">
        <v>1329</v>
      </c>
      <c r="Q1330" s="1" t="s">
        <v>754</v>
      </c>
      <c r="R1330" s="1"/>
      <c r="S1330" s="2"/>
      <c r="T1330">
        <v>1329</v>
      </c>
      <c r="U1330" s="1" t="s">
        <v>178</v>
      </c>
      <c r="V1330" s="1"/>
      <c r="W1330" s="2"/>
      <c r="X1330">
        <v>1329</v>
      </c>
      <c r="Y1330" s="1" t="s">
        <v>179</v>
      </c>
      <c r="Z1330" s="1"/>
      <c r="AA1330" s="2"/>
    </row>
    <row r="1331" spans="8:27">
      <c r="H1331">
        <v>1330</v>
      </c>
      <c r="I1331" s="1" t="s">
        <v>752</v>
      </c>
      <c r="J1331" s="1"/>
      <c r="K1331" s="2"/>
      <c r="L1331">
        <v>1330</v>
      </c>
      <c r="M1331" s="1" t="s">
        <v>753</v>
      </c>
      <c r="N1331" s="1"/>
      <c r="O1331" s="2"/>
      <c r="P1331">
        <v>1330</v>
      </c>
      <c r="Q1331" s="1" t="s">
        <v>754</v>
      </c>
      <c r="R1331" s="1"/>
      <c r="S1331" s="2"/>
      <c r="T1331">
        <v>1330</v>
      </c>
      <c r="U1331" s="1" t="s">
        <v>178</v>
      </c>
      <c r="V1331" s="1"/>
      <c r="W1331" s="2"/>
      <c r="X1331">
        <v>1330</v>
      </c>
      <c r="Y1331" s="1" t="s">
        <v>179</v>
      </c>
      <c r="Z1331" s="1"/>
      <c r="AA1331" s="2"/>
    </row>
    <row r="1332" spans="8:27">
      <c r="H1332">
        <v>1331</v>
      </c>
      <c r="I1332" s="1" t="s">
        <v>752</v>
      </c>
      <c r="J1332" s="1"/>
      <c r="K1332" s="2"/>
      <c r="L1332">
        <v>1331</v>
      </c>
      <c r="M1332" s="1" t="s">
        <v>753</v>
      </c>
      <c r="N1332" s="1"/>
      <c r="O1332" s="2"/>
      <c r="P1332">
        <v>1331</v>
      </c>
      <c r="Q1332" s="1" t="s">
        <v>754</v>
      </c>
      <c r="R1332" s="1"/>
      <c r="S1332" s="2"/>
      <c r="T1332">
        <v>1331</v>
      </c>
      <c r="U1332" s="1" t="s">
        <v>178</v>
      </c>
      <c r="V1332" s="1"/>
      <c r="W1332" s="2"/>
      <c r="X1332">
        <v>1331</v>
      </c>
      <c r="Y1332" s="1" t="s">
        <v>179</v>
      </c>
      <c r="Z1332" s="1"/>
      <c r="AA1332" s="2"/>
    </row>
    <row r="1333" spans="8:27">
      <c r="H1333">
        <v>1332</v>
      </c>
      <c r="I1333" s="1" t="s">
        <v>752</v>
      </c>
      <c r="J1333" s="1"/>
      <c r="K1333" s="2"/>
      <c r="L1333">
        <v>1332</v>
      </c>
      <c r="M1333" s="1" t="s">
        <v>753</v>
      </c>
      <c r="N1333" s="1"/>
      <c r="O1333" s="2"/>
      <c r="P1333">
        <v>1332</v>
      </c>
      <c r="Q1333" s="1" t="s">
        <v>754</v>
      </c>
      <c r="R1333" s="1"/>
      <c r="S1333" s="2"/>
      <c r="T1333">
        <v>1332</v>
      </c>
      <c r="U1333" s="1" t="s">
        <v>178</v>
      </c>
      <c r="V1333" s="1"/>
      <c r="W1333" s="2"/>
      <c r="X1333">
        <v>1332</v>
      </c>
      <c r="Y1333" s="1" t="s">
        <v>179</v>
      </c>
      <c r="Z1333" s="1"/>
      <c r="AA1333" s="2"/>
    </row>
    <row r="1334" spans="8:27">
      <c r="H1334">
        <v>1333</v>
      </c>
      <c r="I1334" s="1" t="s">
        <v>752</v>
      </c>
      <c r="J1334" s="1"/>
      <c r="K1334" s="2"/>
      <c r="L1334">
        <v>1333</v>
      </c>
      <c r="M1334" s="1" t="s">
        <v>753</v>
      </c>
      <c r="N1334" s="1"/>
      <c r="O1334" s="2"/>
      <c r="P1334">
        <v>1333</v>
      </c>
      <c r="Q1334" s="1" t="s">
        <v>754</v>
      </c>
      <c r="R1334" s="1"/>
      <c r="S1334" s="2"/>
      <c r="T1334">
        <v>1333</v>
      </c>
      <c r="U1334" s="1" t="s">
        <v>178</v>
      </c>
      <c r="V1334" s="1"/>
      <c r="W1334" s="2"/>
      <c r="X1334">
        <v>1333</v>
      </c>
      <c r="Y1334" s="1" t="s">
        <v>179</v>
      </c>
      <c r="Z1334" s="1"/>
      <c r="AA1334" s="2"/>
    </row>
    <row r="1335" spans="8:27">
      <c r="H1335">
        <v>1334</v>
      </c>
      <c r="I1335" s="1" t="s">
        <v>752</v>
      </c>
      <c r="J1335" s="1"/>
      <c r="K1335" s="2"/>
      <c r="L1335">
        <v>1334</v>
      </c>
      <c r="M1335" s="1" t="s">
        <v>753</v>
      </c>
      <c r="N1335" s="1"/>
      <c r="O1335" s="2"/>
      <c r="P1335">
        <v>1334</v>
      </c>
      <c r="Q1335" s="1" t="s">
        <v>754</v>
      </c>
      <c r="R1335" s="1"/>
      <c r="S1335" s="2"/>
      <c r="T1335">
        <v>1334</v>
      </c>
      <c r="U1335" s="1" t="s">
        <v>178</v>
      </c>
      <c r="V1335" s="1"/>
      <c r="W1335" s="2"/>
      <c r="X1335">
        <v>1334</v>
      </c>
      <c r="Y1335" s="1" t="s">
        <v>179</v>
      </c>
      <c r="Z1335" s="1"/>
      <c r="AA1335" s="2"/>
    </row>
    <row r="1336" spans="8:27">
      <c r="H1336">
        <v>1335</v>
      </c>
      <c r="I1336" s="1" t="s">
        <v>752</v>
      </c>
      <c r="J1336" s="1"/>
      <c r="K1336" s="2"/>
      <c r="L1336">
        <v>1335</v>
      </c>
      <c r="M1336" s="1" t="s">
        <v>753</v>
      </c>
      <c r="N1336" s="1"/>
      <c r="O1336" s="2"/>
      <c r="P1336">
        <v>1335</v>
      </c>
      <c r="Q1336" s="1" t="s">
        <v>754</v>
      </c>
      <c r="R1336" s="1"/>
      <c r="S1336" s="2"/>
      <c r="T1336">
        <v>1335</v>
      </c>
      <c r="U1336" s="1" t="s">
        <v>178</v>
      </c>
      <c r="V1336" s="1"/>
      <c r="W1336" s="2"/>
      <c r="X1336">
        <v>1335</v>
      </c>
      <c r="Y1336" s="1" t="s">
        <v>179</v>
      </c>
      <c r="Z1336" s="1"/>
      <c r="AA1336" s="2"/>
    </row>
    <row r="1337" spans="8:27">
      <c r="H1337">
        <v>1336</v>
      </c>
      <c r="I1337" s="1" t="s">
        <v>752</v>
      </c>
      <c r="J1337" s="1"/>
      <c r="K1337" s="2"/>
      <c r="L1337">
        <v>1336</v>
      </c>
      <c r="M1337" s="1" t="s">
        <v>753</v>
      </c>
      <c r="N1337" s="1"/>
      <c r="O1337" s="2"/>
      <c r="P1337">
        <v>1336</v>
      </c>
      <c r="Q1337" s="1" t="s">
        <v>754</v>
      </c>
      <c r="R1337" s="1"/>
      <c r="S1337" s="2"/>
      <c r="T1337">
        <v>1336</v>
      </c>
      <c r="U1337" s="1" t="s">
        <v>178</v>
      </c>
      <c r="V1337" s="1"/>
      <c r="W1337" s="2"/>
      <c r="X1337">
        <v>1336</v>
      </c>
      <c r="Y1337" s="1" t="s">
        <v>179</v>
      </c>
      <c r="Z1337" s="1"/>
      <c r="AA1337" s="2"/>
    </row>
    <row r="1338" spans="8:27">
      <c r="H1338">
        <v>1337</v>
      </c>
      <c r="I1338" s="1" t="s">
        <v>752</v>
      </c>
      <c r="J1338" s="1"/>
      <c r="K1338" s="2"/>
      <c r="L1338">
        <v>1337</v>
      </c>
      <c r="M1338" s="1" t="s">
        <v>753</v>
      </c>
      <c r="N1338" s="1"/>
      <c r="O1338" s="2"/>
      <c r="P1338">
        <v>1337</v>
      </c>
      <c r="Q1338" s="1" t="s">
        <v>754</v>
      </c>
      <c r="R1338" s="1"/>
      <c r="S1338" s="2"/>
      <c r="T1338">
        <v>1337</v>
      </c>
      <c r="U1338" s="1" t="s">
        <v>178</v>
      </c>
      <c r="V1338" s="1"/>
      <c r="W1338" s="2"/>
      <c r="X1338">
        <v>1337</v>
      </c>
      <c r="Y1338" s="1" t="s">
        <v>179</v>
      </c>
      <c r="Z1338" s="1"/>
      <c r="AA1338" s="2"/>
    </row>
    <row r="1339" spans="8:27">
      <c r="H1339">
        <v>1338</v>
      </c>
      <c r="I1339" s="1" t="s">
        <v>752</v>
      </c>
      <c r="J1339" s="1"/>
      <c r="K1339" s="2"/>
      <c r="L1339">
        <v>1338</v>
      </c>
      <c r="M1339" s="1" t="s">
        <v>753</v>
      </c>
      <c r="N1339" s="1"/>
      <c r="O1339" s="2"/>
      <c r="P1339">
        <v>1338</v>
      </c>
      <c r="Q1339" s="1" t="s">
        <v>754</v>
      </c>
      <c r="R1339" s="1"/>
      <c r="S1339" s="2"/>
      <c r="T1339">
        <v>1338</v>
      </c>
      <c r="U1339" s="1" t="s">
        <v>178</v>
      </c>
      <c r="V1339" s="1"/>
      <c r="W1339" s="2"/>
      <c r="X1339">
        <v>1338</v>
      </c>
      <c r="Y1339" s="1" t="s">
        <v>179</v>
      </c>
      <c r="Z1339" s="1"/>
      <c r="AA1339" s="2"/>
    </row>
    <row r="1340" spans="8:27">
      <c r="H1340">
        <v>1339</v>
      </c>
      <c r="I1340" s="1" t="s">
        <v>752</v>
      </c>
      <c r="J1340" s="1"/>
      <c r="K1340" s="2"/>
      <c r="L1340">
        <v>1339</v>
      </c>
      <c r="M1340" s="1" t="s">
        <v>753</v>
      </c>
      <c r="N1340" s="1"/>
      <c r="O1340" s="2"/>
      <c r="P1340">
        <v>1339</v>
      </c>
      <c r="Q1340" s="1" t="s">
        <v>754</v>
      </c>
      <c r="R1340" s="1"/>
      <c r="S1340" s="2"/>
      <c r="T1340">
        <v>1339</v>
      </c>
      <c r="U1340" s="1" t="s">
        <v>178</v>
      </c>
      <c r="V1340" s="1"/>
      <c r="W1340" s="2"/>
      <c r="X1340">
        <v>1339</v>
      </c>
      <c r="Y1340" s="1" t="s">
        <v>179</v>
      </c>
      <c r="Z1340" s="1"/>
      <c r="AA1340" s="2"/>
    </row>
    <row r="1341" spans="8:27">
      <c r="H1341">
        <v>1340</v>
      </c>
      <c r="I1341" s="1" t="s">
        <v>752</v>
      </c>
      <c r="J1341" s="1"/>
      <c r="K1341" s="2"/>
      <c r="L1341">
        <v>1340</v>
      </c>
      <c r="M1341" s="1" t="s">
        <v>753</v>
      </c>
      <c r="N1341" s="1"/>
      <c r="O1341" s="2"/>
      <c r="P1341">
        <v>1340</v>
      </c>
      <c r="Q1341" s="1" t="s">
        <v>754</v>
      </c>
      <c r="R1341" s="1"/>
      <c r="S1341" s="2"/>
      <c r="T1341">
        <v>1340</v>
      </c>
      <c r="U1341" s="1" t="s">
        <v>178</v>
      </c>
      <c r="V1341" s="1"/>
      <c r="W1341" s="2"/>
      <c r="X1341">
        <v>1340</v>
      </c>
      <c r="Y1341" s="1" t="s">
        <v>179</v>
      </c>
      <c r="Z1341" s="1"/>
      <c r="AA1341" s="2"/>
    </row>
    <row r="1342" spans="8:27">
      <c r="H1342">
        <v>1341</v>
      </c>
      <c r="I1342" s="1" t="s">
        <v>752</v>
      </c>
      <c r="J1342" s="1"/>
      <c r="K1342" s="2"/>
      <c r="L1342">
        <v>1341</v>
      </c>
      <c r="M1342" s="1" t="s">
        <v>753</v>
      </c>
      <c r="N1342" s="1"/>
      <c r="O1342" s="2"/>
      <c r="P1342">
        <v>1341</v>
      </c>
      <c r="Q1342" s="1" t="s">
        <v>754</v>
      </c>
      <c r="R1342" s="1"/>
      <c r="S1342" s="2"/>
      <c r="T1342">
        <v>1341</v>
      </c>
      <c r="U1342" s="1" t="s">
        <v>178</v>
      </c>
      <c r="V1342" s="1"/>
      <c r="W1342" s="2"/>
      <c r="X1342">
        <v>1341</v>
      </c>
      <c r="Y1342" s="1" t="s">
        <v>179</v>
      </c>
      <c r="Z1342" s="1"/>
      <c r="AA1342" s="2"/>
    </row>
    <row r="1343" spans="8:27">
      <c r="H1343">
        <v>1342</v>
      </c>
      <c r="I1343" s="1" t="s">
        <v>752</v>
      </c>
      <c r="J1343" s="1"/>
      <c r="K1343" s="2"/>
      <c r="L1343">
        <v>1342</v>
      </c>
      <c r="M1343" s="1" t="s">
        <v>753</v>
      </c>
      <c r="N1343" s="1"/>
      <c r="O1343" s="2"/>
      <c r="P1343">
        <v>1342</v>
      </c>
      <c r="Q1343" s="1" t="s">
        <v>754</v>
      </c>
      <c r="R1343" s="1"/>
      <c r="S1343" s="2"/>
      <c r="T1343">
        <v>1342</v>
      </c>
      <c r="U1343" s="1" t="s">
        <v>178</v>
      </c>
      <c r="V1343" s="1"/>
      <c r="W1343" s="2"/>
      <c r="X1343">
        <v>1342</v>
      </c>
      <c r="Y1343" s="1" t="s">
        <v>179</v>
      </c>
      <c r="Z1343" s="1"/>
      <c r="AA1343" s="2"/>
    </row>
    <row r="1344" spans="8:27">
      <c r="H1344">
        <v>1343</v>
      </c>
      <c r="I1344" s="1" t="s">
        <v>752</v>
      </c>
      <c r="J1344" s="1"/>
      <c r="K1344" s="2"/>
      <c r="L1344">
        <v>1343</v>
      </c>
      <c r="M1344" s="1" t="s">
        <v>753</v>
      </c>
      <c r="N1344" s="1"/>
      <c r="O1344" s="2"/>
      <c r="P1344">
        <v>1343</v>
      </c>
      <c r="Q1344" s="1" t="s">
        <v>754</v>
      </c>
      <c r="R1344" s="1"/>
      <c r="S1344" s="2"/>
      <c r="T1344">
        <v>1343</v>
      </c>
      <c r="U1344" s="1" t="s">
        <v>178</v>
      </c>
      <c r="V1344" s="1"/>
      <c r="W1344" s="2"/>
      <c r="X1344">
        <v>1343</v>
      </c>
      <c r="Y1344" s="1" t="s">
        <v>179</v>
      </c>
      <c r="Z1344" s="1"/>
      <c r="AA1344" s="2"/>
    </row>
    <row r="1345" spans="8:27">
      <c r="H1345">
        <v>1344</v>
      </c>
      <c r="I1345" s="1" t="s">
        <v>752</v>
      </c>
      <c r="J1345" s="1"/>
      <c r="K1345" s="2"/>
      <c r="L1345">
        <v>1344</v>
      </c>
      <c r="M1345" s="1" t="s">
        <v>753</v>
      </c>
      <c r="N1345" s="1"/>
      <c r="O1345" s="2"/>
      <c r="P1345">
        <v>1344</v>
      </c>
      <c r="Q1345" s="1" t="s">
        <v>754</v>
      </c>
      <c r="R1345" s="1"/>
      <c r="S1345" s="2"/>
      <c r="T1345">
        <v>1344</v>
      </c>
      <c r="U1345" s="1" t="s">
        <v>178</v>
      </c>
      <c r="V1345" s="1"/>
      <c r="W1345" s="2"/>
      <c r="X1345">
        <v>1344</v>
      </c>
      <c r="Y1345" s="1" t="s">
        <v>179</v>
      </c>
      <c r="Z1345" s="1"/>
      <c r="AA1345" s="2"/>
    </row>
    <row r="1346" spans="8:27">
      <c r="H1346">
        <v>1345</v>
      </c>
      <c r="I1346" s="1" t="s">
        <v>752</v>
      </c>
      <c r="J1346" s="1"/>
      <c r="K1346" s="2"/>
      <c r="L1346">
        <v>1345</v>
      </c>
      <c r="M1346" s="1" t="s">
        <v>753</v>
      </c>
      <c r="N1346" s="1"/>
      <c r="O1346" s="2"/>
      <c r="P1346">
        <v>1345</v>
      </c>
      <c r="Q1346" s="1" t="s">
        <v>754</v>
      </c>
      <c r="R1346" s="1"/>
      <c r="S1346" s="2"/>
      <c r="T1346">
        <v>1345</v>
      </c>
      <c r="U1346" s="1" t="s">
        <v>178</v>
      </c>
      <c r="V1346" s="1"/>
      <c r="W1346" s="2"/>
      <c r="X1346">
        <v>1345</v>
      </c>
      <c r="Y1346" s="1" t="s">
        <v>179</v>
      </c>
      <c r="Z1346" s="1"/>
      <c r="AA1346" s="2"/>
    </row>
    <row r="1347" spans="8:27">
      <c r="H1347">
        <v>1346</v>
      </c>
      <c r="I1347" s="1" t="s">
        <v>752</v>
      </c>
      <c r="J1347" s="1"/>
      <c r="K1347" s="2"/>
      <c r="L1347">
        <v>1346</v>
      </c>
      <c r="M1347" s="1" t="s">
        <v>753</v>
      </c>
      <c r="N1347" s="1"/>
      <c r="O1347" s="2"/>
      <c r="P1347">
        <v>1346</v>
      </c>
      <c r="Q1347" s="1" t="s">
        <v>754</v>
      </c>
      <c r="R1347" s="1"/>
      <c r="S1347" s="2"/>
      <c r="T1347">
        <v>1346</v>
      </c>
      <c r="U1347" s="1" t="s">
        <v>178</v>
      </c>
      <c r="V1347" s="1"/>
      <c r="W1347" s="2"/>
      <c r="X1347">
        <v>1346</v>
      </c>
      <c r="Y1347" s="1" t="s">
        <v>179</v>
      </c>
      <c r="Z1347" s="1"/>
      <c r="AA1347" s="2"/>
    </row>
    <row r="1348" spans="8:27">
      <c r="H1348">
        <v>1347</v>
      </c>
      <c r="I1348" s="1" t="s">
        <v>752</v>
      </c>
      <c r="J1348" s="1"/>
      <c r="K1348" s="2"/>
      <c r="L1348">
        <v>1347</v>
      </c>
      <c r="M1348" s="1" t="s">
        <v>753</v>
      </c>
      <c r="N1348" s="1"/>
      <c r="O1348" s="2"/>
      <c r="P1348">
        <v>1347</v>
      </c>
      <c r="Q1348" s="1" t="s">
        <v>754</v>
      </c>
      <c r="R1348" s="1"/>
      <c r="S1348" s="2"/>
      <c r="T1348">
        <v>1347</v>
      </c>
      <c r="U1348" s="1" t="s">
        <v>178</v>
      </c>
      <c r="V1348" s="1"/>
      <c r="W1348" s="2"/>
      <c r="X1348">
        <v>1347</v>
      </c>
      <c r="Y1348" s="1" t="s">
        <v>179</v>
      </c>
      <c r="Z1348" s="1"/>
      <c r="AA1348" s="2"/>
    </row>
    <row r="1349" spans="8:27">
      <c r="H1349">
        <v>1348</v>
      </c>
      <c r="I1349" s="1" t="s">
        <v>752</v>
      </c>
      <c r="J1349" s="1"/>
      <c r="K1349" s="2"/>
      <c r="L1349">
        <v>1348</v>
      </c>
      <c r="M1349" s="1" t="s">
        <v>753</v>
      </c>
      <c r="N1349" s="1"/>
      <c r="O1349" s="2"/>
      <c r="P1349">
        <v>1348</v>
      </c>
      <c r="Q1349" s="1" t="s">
        <v>754</v>
      </c>
      <c r="R1349" s="1"/>
      <c r="S1349" s="2"/>
      <c r="T1349">
        <v>1348</v>
      </c>
      <c r="U1349" s="1" t="s">
        <v>178</v>
      </c>
      <c r="V1349" s="1"/>
      <c r="W1349" s="2"/>
      <c r="X1349">
        <v>1348</v>
      </c>
      <c r="Y1349" s="1" t="s">
        <v>179</v>
      </c>
      <c r="Z1349" s="1"/>
      <c r="AA1349" s="2"/>
    </row>
    <row r="1350" spans="8:27">
      <c r="H1350">
        <v>1349</v>
      </c>
      <c r="I1350" s="1" t="s">
        <v>752</v>
      </c>
      <c r="J1350" s="1"/>
      <c r="K1350" s="2"/>
      <c r="L1350">
        <v>1349</v>
      </c>
      <c r="M1350" s="1" t="s">
        <v>753</v>
      </c>
      <c r="N1350" s="1"/>
      <c r="O1350" s="2"/>
      <c r="P1350">
        <v>1349</v>
      </c>
      <c r="Q1350" s="1" t="s">
        <v>754</v>
      </c>
      <c r="R1350" s="1"/>
      <c r="S1350" s="2"/>
      <c r="T1350">
        <v>1349</v>
      </c>
      <c r="U1350" s="1" t="s">
        <v>178</v>
      </c>
      <c r="V1350" s="1"/>
      <c r="W1350" s="2"/>
      <c r="X1350">
        <v>1349</v>
      </c>
      <c r="Y1350" s="1" t="s">
        <v>179</v>
      </c>
      <c r="Z1350" s="1"/>
      <c r="AA1350" s="2"/>
    </row>
    <row r="1351" spans="8:27">
      <c r="H1351">
        <v>1350</v>
      </c>
      <c r="I1351" s="1" t="s">
        <v>752</v>
      </c>
      <c r="J1351" s="1"/>
      <c r="K1351" s="2"/>
      <c r="L1351">
        <v>1350</v>
      </c>
      <c r="M1351" s="1" t="s">
        <v>753</v>
      </c>
      <c r="N1351" s="1"/>
      <c r="O1351" s="2"/>
      <c r="P1351">
        <v>1350</v>
      </c>
      <c r="Q1351" s="1" t="s">
        <v>754</v>
      </c>
      <c r="R1351" s="1"/>
      <c r="S1351" s="2"/>
      <c r="T1351">
        <v>1350</v>
      </c>
      <c r="U1351" s="1" t="s">
        <v>178</v>
      </c>
      <c r="V1351" s="1"/>
      <c r="W1351" s="2"/>
      <c r="X1351">
        <v>1350</v>
      </c>
      <c r="Y1351" s="1" t="s">
        <v>179</v>
      </c>
      <c r="Z1351" s="1"/>
      <c r="AA1351" s="2"/>
    </row>
    <row r="1352" spans="8:27">
      <c r="H1352">
        <v>1351</v>
      </c>
      <c r="I1352" s="1" t="s">
        <v>752</v>
      </c>
      <c r="J1352" s="1"/>
      <c r="K1352" s="2"/>
      <c r="L1352">
        <v>1351</v>
      </c>
      <c r="M1352" s="1" t="s">
        <v>753</v>
      </c>
      <c r="N1352" s="1"/>
      <c r="O1352" s="2"/>
      <c r="P1352">
        <v>1351</v>
      </c>
      <c r="Q1352" s="1" t="s">
        <v>754</v>
      </c>
      <c r="R1352" s="1"/>
      <c r="S1352" s="2"/>
      <c r="T1352">
        <v>1351</v>
      </c>
      <c r="U1352" s="1" t="s">
        <v>178</v>
      </c>
      <c r="V1352" s="1"/>
      <c r="W1352" s="2"/>
      <c r="X1352">
        <v>1351</v>
      </c>
      <c r="Y1352" s="1" t="s">
        <v>179</v>
      </c>
      <c r="Z1352" s="1"/>
      <c r="AA1352" s="2"/>
    </row>
    <row r="1353" spans="8:27">
      <c r="H1353">
        <v>1352</v>
      </c>
      <c r="I1353" s="1" t="s">
        <v>752</v>
      </c>
      <c r="J1353" s="1"/>
      <c r="K1353" s="2"/>
      <c r="L1353">
        <v>1352</v>
      </c>
      <c r="M1353" s="1" t="s">
        <v>753</v>
      </c>
      <c r="N1353" s="1"/>
      <c r="O1353" s="2"/>
      <c r="P1353">
        <v>1352</v>
      </c>
      <c r="Q1353" s="1" t="s">
        <v>754</v>
      </c>
      <c r="R1353" s="1"/>
      <c r="S1353" s="2"/>
      <c r="T1353">
        <v>1352</v>
      </c>
      <c r="U1353" s="1" t="s">
        <v>178</v>
      </c>
      <c r="V1353" s="1"/>
      <c r="W1353" s="2"/>
      <c r="X1353">
        <v>1352</v>
      </c>
      <c r="Y1353" s="1" t="s">
        <v>179</v>
      </c>
      <c r="Z1353" s="1"/>
      <c r="AA1353" s="2"/>
    </row>
    <row r="1354" spans="8:27">
      <c r="H1354">
        <v>1353</v>
      </c>
      <c r="I1354" s="1" t="s">
        <v>752</v>
      </c>
      <c r="J1354" s="1"/>
      <c r="K1354" s="2"/>
      <c r="L1354">
        <v>1353</v>
      </c>
      <c r="M1354" s="1" t="s">
        <v>753</v>
      </c>
      <c r="N1354" s="1"/>
      <c r="O1354" s="2"/>
      <c r="P1354">
        <v>1353</v>
      </c>
      <c r="Q1354" s="1" t="s">
        <v>754</v>
      </c>
      <c r="R1354" s="1"/>
      <c r="S1354" s="2"/>
      <c r="T1354">
        <v>1353</v>
      </c>
      <c r="U1354" s="1" t="s">
        <v>178</v>
      </c>
      <c r="V1354" s="1"/>
      <c r="W1354" s="2"/>
      <c r="X1354">
        <v>1353</v>
      </c>
      <c r="Y1354" s="1" t="s">
        <v>179</v>
      </c>
      <c r="Z1354" s="1"/>
      <c r="AA1354" s="2"/>
    </row>
    <row r="1355" spans="8:27">
      <c r="H1355">
        <v>1354</v>
      </c>
      <c r="I1355" s="1" t="s">
        <v>752</v>
      </c>
      <c r="J1355" s="1"/>
      <c r="K1355" s="2"/>
      <c r="L1355">
        <v>1354</v>
      </c>
      <c r="M1355" s="1" t="s">
        <v>753</v>
      </c>
      <c r="N1355" s="1"/>
      <c r="O1355" s="2"/>
      <c r="P1355">
        <v>1354</v>
      </c>
      <c r="Q1355" s="1" t="s">
        <v>754</v>
      </c>
      <c r="R1355" s="1"/>
      <c r="S1355" s="2"/>
      <c r="T1355">
        <v>1354</v>
      </c>
      <c r="U1355" s="1" t="s">
        <v>178</v>
      </c>
      <c r="V1355" s="1"/>
      <c r="W1355" s="2"/>
      <c r="X1355">
        <v>1354</v>
      </c>
      <c r="Y1355" s="1" t="s">
        <v>179</v>
      </c>
      <c r="Z1355" s="1"/>
      <c r="AA1355" s="2"/>
    </row>
    <row r="1356" spans="8:27">
      <c r="H1356">
        <v>1355</v>
      </c>
      <c r="I1356" s="1" t="s">
        <v>752</v>
      </c>
      <c r="J1356" s="1"/>
      <c r="K1356" s="2"/>
      <c r="L1356">
        <v>1355</v>
      </c>
      <c r="M1356" s="1" t="s">
        <v>753</v>
      </c>
      <c r="N1356" s="1"/>
      <c r="O1356" s="2"/>
      <c r="P1356">
        <v>1355</v>
      </c>
      <c r="Q1356" s="1" t="s">
        <v>754</v>
      </c>
      <c r="R1356" s="1"/>
      <c r="S1356" s="2"/>
      <c r="T1356">
        <v>1355</v>
      </c>
      <c r="U1356" s="1" t="s">
        <v>178</v>
      </c>
      <c r="V1356" s="1"/>
      <c r="W1356" s="2"/>
      <c r="X1356">
        <v>1355</v>
      </c>
      <c r="Y1356" s="1" t="s">
        <v>179</v>
      </c>
      <c r="Z1356" s="1"/>
      <c r="AA1356" s="2"/>
    </row>
    <row r="1357" spans="8:27">
      <c r="H1357">
        <v>1356</v>
      </c>
      <c r="I1357" s="1" t="s">
        <v>752</v>
      </c>
      <c r="J1357" s="1"/>
      <c r="K1357" s="2"/>
      <c r="L1357">
        <v>1356</v>
      </c>
      <c r="M1357" s="1" t="s">
        <v>753</v>
      </c>
      <c r="N1357" s="1"/>
      <c r="O1357" s="2"/>
      <c r="P1357">
        <v>1356</v>
      </c>
      <c r="Q1357" s="1" t="s">
        <v>754</v>
      </c>
      <c r="R1357" s="1"/>
      <c r="S1357" s="2"/>
      <c r="T1357">
        <v>1356</v>
      </c>
      <c r="U1357" s="1" t="s">
        <v>178</v>
      </c>
      <c r="V1357" s="1"/>
      <c r="W1357" s="2"/>
      <c r="X1357">
        <v>1356</v>
      </c>
      <c r="Y1357" s="1" t="s">
        <v>179</v>
      </c>
      <c r="Z1357" s="1"/>
      <c r="AA1357" s="2"/>
    </row>
    <row r="1358" spans="8:27">
      <c r="H1358">
        <v>1357</v>
      </c>
      <c r="I1358" s="1" t="s">
        <v>752</v>
      </c>
      <c r="J1358" s="1"/>
      <c r="K1358" s="2"/>
      <c r="L1358">
        <v>1357</v>
      </c>
      <c r="M1358" s="1" t="s">
        <v>753</v>
      </c>
      <c r="N1358" s="1"/>
      <c r="O1358" s="2"/>
      <c r="P1358">
        <v>1357</v>
      </c>
      <c r="Q1358" s="1" t="s">
        <v>754</v>
      </c>
      <c r="R1358" s="1"/>
      <c r="S1358" s="2"/>
      <c r="T1358">
        <v>1357</v>
      </c>
      <c r="U1358" s="1" t="s">
        <v>178</v>
      </c>
      <c r="V1358" s="1"/>
      <c r="W1358" s="2"/>
      <c r="X1358">
        <v>1357</v>
      </c>
      <c r="Y1358" s="1" t="s">
        <v>179</v>
      </c>
      <c r="Z1358" s="1"/>
      <c r="AA1358" s="2"/>
    </row>
    <row r="1359" spans="8:27">
      <c r="H1359">
        <v>1358</v>
      </c>
      <c r="I1359" s="1" t="s">
        <v>752</v>
      </c>
      <c r="J1359" s="1"/>
      <c r="K1359" s="2"/>
      <c r="L1359">
        <v>1358</v>
      </c>
      <c r="M1359" s="1" t="s">
        <v>753</v>
      </c>
      <c r="N1359" s="1"/>
      <c r="O1359" s="2"/>
      <c r="P1359">
        <v>1358</v>
      </c>
      <c r="Q1359" s="1" t="s">
        <v>754</v>
      </c>
      <c r="R1359" s="1"/>
      <c r="S1359" s="2"/>
      <c r="T1359">
        <v>1358</v>
      </c>
      <c r="U1359" s="1" t="s">
        <v>178</v>
      </c>
      <c r="V1359" s="1"/>
      <c r="W1359" s="2"/>
      <c r="X1359">
        <v>1358</v>
      </c>
      <c r="Y1359" s="1" t="s">
        <v>179</v>
      </c>
      <c r="Z1359" s="1"/>
      <c r="AA1359" s="2"/>
    </row>
    <row r="1360" spans="8:27">
      <c r="H1360">
        <v>1359</v>
      </c>
      <c r="I1360" s="1" t="s">
        <v>752</v>
      </c>
      <c r="J1360" s="1"/>
      <c r="K1360" s="2"/>
      <c r="L1360">
        <v>1359</v>
      </c>
      <c r="M1360" s="1" t="s">
        <v>753</v>
      </c>
      <c r="N1360" s="1"/>
      <c r="O1360" s="2"/>
      <c r="P1360">
        <v>1359</v>
      </c>
      <c r="Q1360" s="1" t="s">
        <v>754</v>
      </c>
      <c r="R1360" s="1"/>
      <c r="S1360" s="2"/>
      <c r="T1360">
        <v>1359</v>
      </c>
      <c r="U1360" s="1" t="s">
        <v>178</v>
      </c>
      <c r="V1360" s="1"/>
      <c r="W1360" s="2"/>
      <c r="X1360">
        <v>1359</v>
      </c>
      <c r="Y1360" s="1" t="s">
        <v>179</v>
      </c>
      <c r="Z1360" s="1"/>
      <c r="AA1360" s="2"/>
    </row>
    <row r="1361" spans="8:27">
      <c r="H1361">
        <v>1360</v>
      </c>
      <c r="I1361" s="1" t="s">
        <v>752</v>
      </c>
      <c r="J1361" s="1"/>
      <c r="K1361" s="2"/>
      <c r="L1361">
        <v>1360</v>
      </c>
      <c r="M1361" s="1" t="s">
        <v>753</v>
      </c>
      <c r="N1361" s="1"/>
      <c r="O1361" s="2"/>
      <c r="P1361">
        <v>1360</v>
      </c>
      <c r="Q1361" s="1" t="s">
        <v>754</v>
      </c>
      <c r="R1361" s="1"/>
      <c r="S1361" s="2"/>
      <c r="T1361">
        <v>1360</v>
      </c>
      <c r="U1361" s="1" t="s">
        <v>178</v>
      </c>
      <c r="V1361" s="1"/>
      <c r="W1361" s="2"/>
      <c r="X1361">
        <v>1360</v>
      </c>
      <c r="Y1361" s="1" t="s">
        <v>179</v>
      </c>
      <c r="Z1361" s="1"/>
      <c r="AA1361" s="2"/>
    </row>
    <row r="1362" spans="8:27">
      <c r="H1362">
        <v>1361</v>
      </c>
      <c r="I1362" s="1" t="s">
        <v>752</v>
      </c>
      <c r="J1362" s="1"/>
      <c r="K1362" s="2"/>
      <c r="L1362">
        <v>1361</v>
      </c>
      <c r="M1362" s="1" t="s">
        <v>753</v>
      </c>
      <c r="N1362" s="1"/>
      <c r="O1362" s="2"/>
      <c r="P1362">
        <v>1361</v>
      </c>
      <c r="Q1362" s="1" t="s">
        <v>754</v>
      </c>
      <c r="R1362" s="1"/>
      <c r="S1362" s="2"/>
      <c r="T1362">
        <v>1361</v>
      </c>
      <c r="U1362" s="1" t="s">
        <v>178</v>
      </c>
      <c r="V1362" s="1"/>
      <c r="W1362" s="2"/>
      <c r="X1362">
        <v>1361</v>
      </c>
      <c r="Y1362" s="1" t="s">
        <v>179</v>
      </c>
      <c r="Z1362" s="1"/>
      <c r="AA1362" s="2"/>
    </row>
    <row r="1363" spans="8:27">
      <c r="H1363">
        <v>1362</v>
      </c>
      <c r="I1363" s="1" t="s">
        <v>752</v>
      </c>
      <c r="J1363" s="1"/>
      <c r="K1363" s="2"/>
      <c r="L1363">
        <v>1362</v>
      </c>
      <c r="M1363" s="1" t="s">
        <v>753</v>
      </c>
      <c r="N1363" s="1"/>
      <c r="O1363" s="2"/>
      <c r="P1363">
        <v>1362</v>
      </c>
      <c r="Q1363" s="1" t="s">
        <v>754</v>
      </c>
      <c r="R1363" s="1"/>
      <c r="S1363" s="2"/>
      <c r="T1363">
        <v>1362</v>
      </c>
      <c r="U1363" s="1" t="s">
        <v>178</v>
      </c>
      <c r="V1363" s="1"/>
      <c r="W1363" s="2"/>
      <c r="X1363">
        <v>1362</v>
      </c>
      <c r="Y1363" s="1" t="s">
        <v>179</v>
      </c>
      <c r="Z1363" s="1"/>
      <c r="AA1363" s="2"/>
    </row>
    <row r="1364" spans="8:27">
      <c r="H1364">
        <v>1363</v>
      </c>
      <c r="I1364" s="1" t="s">
        <v>752</v>
      </c>
      <c r="J1364" s="1"/>
      <c r="K1364" s="2"/>
      <c r="L1364">
        <v>1363</v>
      </c>
      <c r="M1364" s="1" t="s">
        <v>753</v>
      </c>
      <c r="N1364" s="1"/>
      <c r="O1364" s="2"/>
      <c r="P1364">
        <v>1363</v>
      </c>
      <c r="Q1364" s="1" t="s">
        <v>754</v>
      </c>
      <c r="R1364" s="1"/>
      <c r="S1364" s="2"/>
      <c r="T1364">
        <v>1363</v>
      </c>
      <c r="U1364" s="1" t="s">
        <v>178</v>
      </c>
      <c r="V1364" s="1"/>
      <c r="W1364" s="2"/>
      <c r="X1364">
        <v>1363</v>
      </c>
      <c r="Y1364" s="1" t="s">
        <v>179</v>
      </c>
      <c r="Z1364" s="1"/>
      <c r="AA1364" s="2"/>
    </row>
    <row r="1365" spans="8:27">
      <c r="H1365">
        <v>1364</v>
      </c>
      <c r="I1365" s="1" t="s">
        <v>752</v>
      </c>
      <c r="J1365" s="1"/>
      <c r="K1365" s="2"/>
      <c r="L1365">
        <v>1364</v>
      </c>
      <c r="M1365" s="1" t="s">
        <v>753</v>
      </c>
      <c r="N1365" s="1"/>
      <c r="O1365" s="2"/>
      <c r="P1365">
        <v>1364</v>
      </c>
      <c r="Q1365" s="1" t="s">
        <v>754</v>
      </c>
      <c r="R1365" s="1"/>
      <c r="S1365" s="2"/>
      <c r="T1365">
        <v>1364</v>
      </c>
      <c r="U1365" s="1" t="s">
        <v>178</v>
      </c>
      <c r="V1365" s="1"/>
      <c r="W1365" s="2"/>
      <c r="X1365">
        <v>1364</v>
      </c>
      <c r="Y1365" s="1" t="s">
        <v>179</v>
      </c>
      <c r="Z1365" s="1"/>
      <c r="AA1365" s="2"/>
    </row>
    <row r="1366" spans="8:27">
      <c r="H1366">
        <v>1365</v>
      </c>
      <c r="I1366" s="1" t="s">
        <v>752</v>
      </c>
      <c r="J1366" s="1"/>
      <c r="K1366" s="2"/>
      <c r="L1366">
        <v>1365</v>
      </c>
      <c r="M1366" s="1" t="s">
        <v>753</v>
      </c>
      <c r="N1366" s="1"/>
      <c r="O1366" s="2"/>
      <c r="P1366">
        <v>1365</v>
      </c>
      <c r="Q1366" s="1" t="s">
        <v>754</v>
      </c>
      <c r="R1366" s="1"/>
      <c r="S1366" s="2"/>
      <c r="T1366">
        <v>1365</v>
      </c>
      <c r="U1366" s="1" t="s">
        <v>178</v>
      </c>
      <c r="V1366" s="1"/>
      <c r="W1366" s="2"/>
      <c r="X1366">
        <v>1365</v>
      </c>
      <c r="Y1366" s="1" t="s">
        <v>179</v>
      </c>
      <c r="Z1366" s="1"/>
      <c r="AA1366" s="2"/>
    </row>
    <row r="1367" spans="8:27">
      <c r="H1367">
        <v>1366</v>
      </c>
      <c r="I1367" s="1" t="s">
        <v>752</v>
      </c>
      <c r="J1367" s="1"/>
      <c r="K1367" s="2"/>
      <c r="L1367">
        <v>1366</v>
      </c>
      <c r="M1367" s="1" t="s">
        <v>753</v>
      </c>
      <c r="N1367" s="1"/>
      <c r="O1367" s="2"/>
      <c r="P1367">
        <v>1366</v>
      </c>
      <c r="Q1367" s="1" t="s">
        <v>754</v>
      </c>
      <c r="R1367" s="1"/>
      <c r="S1367" s="2"/>
      <c r="T1367">
        <v>1366</v>
      </c>
      <c r="U1367" s="1" t="s">
        <v>178</v>
      </c>
      <c r="V1367" s="1"/>
      <c r="W1367" s="2"/>
      <c r="X1367">
        <v>1366</v>
      </c>
      <c r="Y1367" s="1" t="s">
        <v>179</v>
      </c>
      <c r="Z1367" s="1"/>
      <c r="AA1367" s="2"/>
    </row>
    <row r="1368" spans="8:27">
      <c r="H1368">
        <v>1367</v>
      </c>
      <c r="I1368" s="1" t="s">
        <v>752</v>
      </c>
      <c r="J1368" s="1"/>
      <c r="K1368" s="2"/>
      <c r="L1368">
        <v>1367</v>
      </c>
      <c r="M1368" s="1" t="s">
        <v>753</v>
      </c>
      <c r="N1368" s="1"/>
      <c r="O1368" s="2"/>
      <c r="P1368">
        <v>1367</v>
      </c>
      <c r="Q1368" s="1" t="s">
        <v>754</v>
      </c>
      <c r="R1368" s="1"/>
      <c r="S1368" s="2"/>
      <c r="T1368">
        <v>1367</v>
      </c>
      <c r="U1368" s="1" t="s">
        <v>178</v>
      </c>
      <c r="V1368" s="1"/>
      <c r="W1368" s="2"/>
      <c r="X1368">
        <v>1367</v>
      </c>
      <c r="Y1368" s="1" t="s">
        <v>179</v>
      </c>
      <c r="Z1368" s="1"/>
      <c r="AA1368" s="2"/>
    </row>
    <row r="1369" spans="8:27">
      <c r="H1369">
        <v>1368</v>
      </c>
      <c r="I1369" s="1" t="s">
        <v>752</v>
      </c>
      <c r="J1369" s="1"/>
      <c r="K1369" s="2"/>
      <c r="L1369">
        <v>1368</v>
      </c>
      <c r="M1369" s="1" t="s">
        <v>753</v>
      </c>
      <c r="N1369" s="1"/>
      <c r="O1369" s="2"/>
      <c r="P1369">
        <v>1368</v>
      </c>
      <c r="Q1369" s="1" t="s">
        <v>754</v>
      </c>
      <c r="R1369" s="1"/>
      <c r="S1369" s="2"/>
      <c r="T1369">
        <v>1368</v>
      </c>
      <c r="U1369" s="1" t="s">
        <v>178</v>
      </c>
      <c r="V1369" s="1"/>
      <c r="W1369" s="2"/>
      <c r="X1369">
        <v>1368</v>
      </c>
      <c r="Y1369" s="1" t="s">
        <v>179</v>
      </c>
      <c r="Z1369" s="1"/>
      <c r="AA1369" s="2"/>
    </row>
    <row r="1370" spans="8:27">
      <c r="H1370">
        <v>1369</v>
      </c>
      <c r="I1370" s="1" t="s">
        <v>752</v>
      </c>
      <c r="J1370" s="1"/>
      <c r="K1370" s="2"/>
      <c r="L1370">
        <v>1369</v>
      </c>
      <c r="M1370" s="1" t="s">
        <v>753</v>
      </c>
      <c r="N1370" s="1"/>
      <c r="O1370" s="2"/>
      <c r="P1370">
        <v>1369</v>
      </c>
      <c r="Q1370" s="1" t="s">
        <v>754</v>
      </c>
      <c r="R1370" s="1"/>
      <c r="S1370" s="2"/>
      <c r="T1370">
        <v>1369</v>
      </c>
      <c r="U1370" s="1" t="s">
        <v>178</v>
      </c>
      <c r="V1370" s="1"/>
      <c r="W1370" s="2"/>
      <c r="X1370">
        <v>1369</v>
      </c>
      <c r="Y1370" s="1" t="s">
        <v>179</v>
      </c>
      <c r="Z1370" s="1"/>
      <c r="AA1370" s="2"/>
    </row>
    <row r="1371" spans="8:27">
      <c r="H1371">
        <v>1370</v>
      </c>
      <c r="I1371" s="1" t="s">
        <v>752</v>
      </c>
      <c r="J1371" s="1"/>
      <c r="K1371" s="2"/>
      <c r="L1371">
        <v>1370</v>
      </c>
      <c r="M1371" s="1" t="s">
        <v>753</v>
      </c>
      <c r="N1371" s="1"/>
      <c r="O1371" s="2"/>
      <c r="P1371">
        <v>1370</v>
      </c>
      <c r="Q1371" s="1" t="s">
        <v>754</v>
      </c>
      <c r="R1371" s="1"/>
      <c r="S1371" s="2"/>
      <c r="T1371">
        <v>1370</v>
      </c>
      <c r="U1371" s="1" t="s">
        <v>178</v>
      </c>
      <c r="V1371" s="1"/>
      <c r="W1371" s="2"/>
      <c r="X1371">
        <v>1370</v>
      </c>
      <c r="Y1371" s="1" t="s">
        <v>179</v>
      </c>
      <c r="Z1371" s="1"/>
      <c r="AA1371" s="2"/>
    </row>
    <row r="1372" spans="8:27">
      <c r="H1372">
        <v>1371</v>
      </c>
      <c r="I1372" s="1" t="s">
        <v>752</v>
      </c>
      <c r="J1372" s="1"/>
      <c r="K1372" s="2"/>
      <c r="L1372">
        <v>1371</v>
      </c>
      <c r="M1372" s="1" t="s">
        <v>753</v>
      </c>
      <c r="N1372" s="1"/>
      <c r="O1372" s="2"/>
      <c r="P1372">
        <v>1371</v>
      </c>
      <c r="Q1372" s="1" t="s">
        <v>754</v>
      </c>
      <c r="R1372" s="1"/>
      <c r="S1372" s="2"/>
      <c r="T1372">
        <v>1371</v>
      </c>
      <c r="U1372" s="1" t="s">
        <v>178</v>
      </c>
      <c r="V1372" s="1"/>
      <c r="W1372" s="2"/>
      <c r="X1372">
        <v>1371</v>
      </c>
      <c r="Y1372" s="1" t="s">
        <v>179</v>
      </c>
      <c r="Z1372" s="1"/>
      <c r="AA1372" s="2"/>
    </row>
    <row r="1373" spans="8:27">
      <c r="H1373">
        <v>1372</v>
      </c>
      <c r="I1373" s="1" t="s">
        <v>752</v>
      </c>
      <c r="J1373" s="1"/>
      <c r="K1373" s="2"/>
      <c r="L1373">
        <v>1372</v>
      </c>
      <c r="M1373" s="1" t="s">
        <v>753</v>
      </c>
      <c r="N1373" s="1"/>
      <c r="O1373" s="2"/>
      <c r="P1373">
        <v>1372</v>
      </c>
      <c r="Q1373" s="1" t="s">
        <v>754</v>
      </c>
      <c r="R1373" s="1"/>
      <c r="S1373" s="2"/>
      <c r="T1373">
        <v>1372</v>
      </c>
      <c r="U1373" s="1" t="s">
        <v>178</v>
      </c>
      <c r="V1373" s="1"/>
      <c r="W1373" s="2"/>
      <c r="X1373">
        <v>1372</v>
      </c>
      <c r="Y1373" s="1" t="s">
        <v>179</v>
      </c>
      <c r="Z1373" s="1"/>
      <c r="AA1373" s="2"/>
    </row>
    <row r="1374" spans="8:27">
      <c r="H1374">
        <v>1373</v>
      </c>
      <c r="I1374" s="1" t="s">
        <v>752</v>
      </c>
      <c r="J1374" s="1"/>
      <c r="K1374" s="2"/>
      <c r="L1374">
        <v>1373</v>
      </c>
      <c r="M1374" s="1" t="s">
        <v>753</v>
      </c>
      <c r="N1374" s="1"/>
      <c r="O1374" s="2"/>
      <c r="P1374">
        <v>1373</v>
      </c>
      <c r="Q1374" s="1" t="s">
        <v>754</v>
      </c>
      <c r="R1374" s="1"/>
      <c r="S1374" s="2"/>
      <c r="T1374">
        <v>1373</v>
      </c>
      <c r="U1374" s="1" t="s">
        <v>178</v>
      </c>
      <c r="V1374" s="1"/>
      <c r="W1374" s="2"/>
      <c r="X1374">
        <v>1373</v>
      </c>
      <c r="Y1374" s="1" t="s">
        <v>179</v>
      </c>
      <c r="Z1374" s="1"/>
      <c r="AA1374" s="2"/>
    </row>
    <row r="1375" spans="8:27">
      <c r="H1375">
        <v>1374</v>
      </c>
      <c r="I1375" s="1" t="s">
        <v>752</v>
      </c>
      <c r="J1375" s="1"/>
      <c r="K1375" s="2"/>
      <c r="L1375">
        <v>1374</v>
      </c>
      <c r="M1375" s="1" t="s">
        <v>753</v>
      </c>
      <c r="N1375" s="1"/>
      <c r="O1375" s="2"/>
      <c r="P1375">
        <v>1374</v>
      </c>
      <c r="Q1375" s="1" t="s">
        <v>754</v>
      </c>
      <c r="R1375" s="1"/>
      <c r="S1375" s="2"/>
      <c r="T1375">
        <v>1374</v>
      </c>
      <c r="U1375" s="1" t="s">
        <v>178</v>
      </c>
      <c r="V1375" s="1"/>
      <c r="W1375" s="2"/>
      <c r="X1375">
        <v>1374</v>
      </c>
      <c r="Y1375" s="1" t="s">
        <v>179</v>
      </c>
      <c r="Z1375" s="1"/>
      <c r="AA1375" s="2"/>
    </row>
    <row r="1376" spans="8:27">
      <c r="H1376">
        <v>1375</v>
      </c>
      <c r="I1376" s="1" t="s">
        <v>752</v>
      </c>
      <c r="J1376" s="1"/>
      <c r="K1376" s="2"/>
      <c r="L1376">
        <v>1375</v>
      </c>
      <c r="M1376" s="1" t="s">
        <v>753</v>
      </c>
      <c r="N1376" s="1"/>
      <c r="O1376" s="2"/>
      <c r="P1376">
        <v>1375</v>
      </c>
      <c r="Q1376" s="1" t="s">
        <v>754</v>
      </c>
      <c r="R1376" s="1"/>
      <c r="S1376" s="2"/>
      <c r="T1376">
        <v>1375</v>
      </c>
      <c r="U1376" s="1" t="s">
        <v>178</v>
      </c>
      <c r="V1376" s="1"/>
      <c r="W1376" s="2"/>
      <c r="X1376">
        <v>1375</v>
      </c>
      <c r="Y1376" s="1" t="s">
        <v>179</v>
      </c>
      <c r="Z1376" s="1"/>
      <c r="AA1376" s="2"/>
    </row>
    <row r="1377" spans="8:27">
      <c r="H1377">
        <v>1376</v>
      </c>
      <c r="I1377" s="1" t="s">
        <v>752</v>
      </c>
      <c r="J1377" s="1"/>
      <c r="K1377" s="2"/>
      <c r="L1377">
        <v>1376</v>
      </c>
      <c r="M1377" s="1" t="s">
        <v>753</v>
      </c>
      <c r="N1377" s="1"/>
      <c r="O1377" s="2"/>
      <c r="P1377">
        <v>1376</v>
      </c>
      <c r="Q1377" s="1" t="s">
        <v>754</v>
      </c>
      <c r="R1377" s="1"/>
      <c r="S1377" s="2"/>
      <c r="T1377">
        <v>1376</v>
      </c>
      <c r="U1377" s="1" t="s">
        <v>178</v>
      </c>
      <c r="V1377" s="1"/>
      <c r="W1377" s="2"/>
      <c r="X1377">
        <v>1376</v>
      </c>
      <c r="Y1377" s="1" t="s">
        <v>179</v>
      </c>
      <c r="Z1377" s="1"/>
      <c r="AA1377" s="2"/>
    </row>
    <row r="1378" spans="8:27">
      <c r="H1378">
        <v>1377</v>
      </c>
      <c r="I1378" s="1" t="s">
        <v>752</v>
      </c>
      <c r="J1378" s="1"/>
      <c r="K1378" s="2"/>
      <c r="L1378">
        <v>1377</v>
      </c>
      <c r="M1378" s="1" t="s">
        <v>753</v>
      </c>
      <c r="N1378" s="1"/>
      <c r="O1378" s="2"/>
      <c r="P1378">
        <v>1377</v>
      </c>
      <c r="Q1378" s="1" t="s">
        <v>754</v>
      </c>
      <c r="R1378" s="1"/>
      <c r="S1378" s="2"/>
      <c r="T1378">
        <v>1377</v>
      </c>
      <c r="U1378" s="1" t="s">
        <v>178</v>
      </c>
      <c r="V1378" s="1"/>
      <c r="W1378" s="2"/>
      <c r="X1378">
        <v>1377</v>
      </c>
      <c r="Y1378" s="1" t="s">
        <v>179</v>
      </c>
      <c r="Z1378" s="1"/>
      <c r="AA1378" s="2"/>
    </row>
    <row r="1379" spans="8:27">
      <c r="H1379">
        <v>1378</v>
      </c>
      <c r="I1379" s="1" t="s">
        <v>752</v>
      </c>
      <c r="J1379" s="1"/>
      <c r="K1379" s="2"/>
      <c r="L1379">
        <v>1378</v>
      </c>
      <c r="M1379" s="1" t="s">
        <v>753</v>
      </c>
      <c r="N1379" s="1"/>
      <c r="O1379" s="2"/>
      <c r="P1379">
        <v>1378</v>
      </c>
      <c r="Q1379" s="1" t="s">
        <v>754</v>
      </c>
      <c r="R1379" s="1"/>
      <c r="S1379" s="2"/>
      <c r="T1379">
        <v>1378</v>
      </c>
      <c r="U1379" s="1" t="s">
        <v>178</v>
      </c>
      <c r="V1379" s="1"/>
      <c r="W1379" s="2"/>
      <c r="X1379">
        <v>1378</v>
      </c>
      <c r="Y1379" s="1" t="s">
        <v>179</v>
      </c>
      <c r="Z1379" s="1"/>
      <c r="AA1379" s="2"/>
    </row>
    <row r="1380" spans="8:27">
      <c r="H1380">
        <v>1379</v>
      </c>
      <c r="I1380" s="1" t="s">
        <v>752</v>
      </c>
      <c r="J1380" s="1"/>
      <c r="K1380" s="2"/>
      <c r="L1380">
        <v>1379</v>
      </c>
      <c r="M1380" s="1" t="s">
        <v>753</v>
      </c>
      <c r="N1380" s="1"/>
      <c r="O1380" s="2"/>
      <c r="P1380">
        <v>1379</v>
      </c>
      <c r="Q1380" s="1" t="s">
        <v>754</v>
      </c>
      <c r="R1380" s="1"/>
      <c r="S1380" s="2"/>
      <c r="T1380">
        <v>1379</v>
      </c>
      <c r="U1380" s="1" t="s">
        <v>178</v>
      </c>
      <c r="V1380" s="1"/>
      <c r="W1380" s="2"/>
      <c r="X1380">
        <v>1379</v>
      </c>
      <c r="Y1380" s="1" t="s">
        <v>179</v>
      </c>
      <c r="Z1380" s="1"/>
      <c r="AA1380" s="2"/>
    </row>
    <row r="1381" spans="8:27">
      <c r="H1381">
        <v>1380</v>
      </c>
      <c r="I1381" s="1" t="s">
        <v>752</v>
      </c>
      <c r="J1381" s="1"/>
      <c r="K1381" s="2"/>
      <c r="L1381">
        <v>1380</v>
      </c>
      <c r="M1381" s="1" t="s">
        <v>753</v>
      </c>
      <c r="N1381" s="1"/>
      <c r="O1381" s="2"/>
      <c r="P1381">
        <v>1380</v>
      </c>
      <c r="Q1381" s="1" t="s">
        <v>754</v>
      </c>
      <c r="R1381" s="1"/>
      <c r="S1381" s="2"/>
      <c r="T1381">
        <v>1380</v>
      </c>
      <c r="U1381" s="1" t="s">
        <v>178</v>
      </c>
      <c r="V1381" s="1"/>
      <c r="W1381" s="2"/>
      <c r="X1381">
        <v>1380</v>
      </c>
      <c r="Y1381" s="1" t="s">
        <v>179</v>
      </c>
      <c r="Z1381" s="1"/>
      <c r="AA1381" s="2"/>
    </row>
    <row r="1382" spans="8:27">
      <c r="H1382">
        <v>1381</v>
      </c>
      <c r="I1382" s="1" t="s">
        <v>752</v>
      </c>
      <c r="J1382" s="1"/>
      <c r="K1382" s="2"/>
      <c r="L1382">
        <v>1381</v>
      </c>
      <c r="M1382" s="1" t="s">
        <v>753</v>
      </c>
      <c r="N1382" s="1"/>
      <c r="O1382" s="2"/>
      <c r="P1382">
        <v>1381</v>
      </c>
      <c r="Q1382" s="1" t="s">
        <v>754</v>
      </c>
      <c r="R1382" s="1"/>
      <c r="S1382" s="2"/>
      <c r="T1382">
        <v>1381</v>
      </c>
      <c r="U1382" s="1" t="s">
        <v>178</v>
      </c>
      <c r="V1382" s="1"/>
      <c r="W1382" s="2"/>
      <c r="X1382">
        <v>1381</v>
      </c>
      <c r="Y1382" s="1" t="s">
        <v>179</v>
      </c>
      <c r="Z1382" s="1"/>
      <c r="AA1382" s="2"/>
    </row>
    <row r="1383" spans="8:27">
      <c r="H1383">
        <v>1382</v>
      </c>
      <c r="I1383" s="1" t="s">
        <v>752</v>
      </c>
      <c r="J1383" s="1"/>
      <c r="K1383" s="2"/>
      <c r="L1383">
        <v>1382</v>
      </c>
      <c r="M1383" s="1" t="s">
        <v>753</v>
      </c>
      <c r="N1383" s="1"/>
      <c r="O1383" s="2"/>
      <c r="P1383">
        <v>1382</v>
      </c>
      <c r="Q1383" s="1" t="s">
        <v>754</v>
      </c>
      <c r="R1383" s="1"/>
      <c r="S1383" s="2"/>
      <c r="T1383">
        <v>1382</v>
      </c>
      <c r="U1383" s="1" t="s">
        <v>178</v>
      </c>
      <c r="V1383" s="1"/>
      <c r="W1383" s="2"/>
      <c r="X1383">
        <v>1382</v>
      </c>
      <c r="Y1383" s="1" t="s">
        <v>179</v>
      </c>
      <c r="Z1383" s="1"/>
      <c r="AA1383" s="2"/>
    </row>
    <row r="1384" spans="8:27">
      <c r="H1384">
        <v>1383</v>
      </c>
      <c r="I1384" s="1" t="s">
        <v>752</v>
      </c>
      <c r="J1384" s="1"/>
      <c r="K1384" s="2"/>
      <c r="L1384">
        <v>1383</v>
      </c>
      <c r="M1384" s="1" t="s">
        <v>753</v>
      </c>
      <c r="N1384" s="1"/>
      <c r="O1384" s="2"/>
      <c r="P1384">
        <v>1383</v>
      </c>
      <c r="Q1384" s="1" t="s">
        <v>754</v>
      </c>
      <c r="R1384" s="1"/>
      <c r="S1384" s="2"/>
      <c r="T1384">
        <v>1383</v>
      </c>
      <c r="U1384" s="1" t="s">
        <v>178</v>
      </c>
      <c r="V1384" s="1"/>
      <c r="W1384" s="2"/>
      <c r="X1384">
        <v>1383</v>
      </c>
      <c r="Y1384" s="1" t="s">
        <v>179</v>
      </c>
      <c r="Z1384" s="1"/>
      <c r="AA1384" s="2"/>
    </row>
    <row r="1385" spans="8:27">
      <c r="H1385">
        <v>1384</v>
      </c>
      <c r="I1385" s="1" t="s">
        <v>752</v>
      </c>
      <c r="J1385" s="1"/>
      <c r="K1385" s="2"/>
      <c r="L1385">
        <v>1384</v>
      </c>
      <c r="M1385" s="1" t="s">
        <v>753</v>
      </c>
      <c r="N1385" s="1"/>
      <c r="O1385" s="2"/>
      <c r="P1385">
        <v>1384</v>
      </c>
      <c r="Q1385" s="1" t="s">
        <v>754</v>
      </c>
      <c r="R1385" s="1"/>
      <c r="S1385" s="2"/>
      <c r="T1385">
        <v>1384</v>
      </c>
      <c r="U1385" s="1" t="s">
        <v>178</v>
      </c>
      <c r="V1385" s="1"/>
      <c r="W1385" s="2"/>
      <c r="X1385">
        <v>1384</v>
      </c>
      <c r="Y1385" s="1" t="s">
        <v>179</v>
      </c>
      <c r="Z1385" s="1"/>
      <c r="AA1385" s="2"/>
    </row>
    <row r="1386" spans="8:27">
      <c r="H1386">
        <v>1385</v>
      </c>
      <c r="I1386" s="1" t="s">
        <v>752</v>
      </c>
      <c r="J1386" s="1"/>
      <c r="K1386" s="2"/>
      <c r="L1386">
        <v>1385</v>
      </c>
      <c r="M1386" s="1" t="s">
        <v>753</v>
      </c>
      <c r="N1386" s="1"/>
      <c r="O1386" s="2"/>
      <c r="P1386">
        <v>1385</v>
      </c>
      <c r="Q1386" s="1" t="s">
        <v>754</v>
      </c>
      <c r="R1386" s="1"/>
      <c r="S1386" s="2"/>
      <c r="T1386">
        <v>1385</v>
      </c>
      <c r="U1386" s="1" t="s">
        <v>178</v>
      </c>
      <c r="V1386" s="1"/>
      <c r="W1386" s="2"/>
      <c r="X1386">
        <v>1385</v>
      </c>
      <c r="Y1386" s="1" t="s">
        <v>179</v>
      </c>
      <c r="Z1386" s="1"/>
      <c r="AA1386" s="2"/>
    </row>
    <row r="1387" spans="8:27">
      <c r="H1387">
        <v>1386</v>
      </c>
      <c r="I1387" s="1" t="s">
        <v>752</v>
      </c>
      <c r="J1387" s="1"/>
      <c r="K1387" s="2"/>
      <c r="L1387">
        <v>1386</v>
      </c>
      <c r="M1387" s="1" t="s">
        <v>753</v>
      </c>
      <c r="N1387" s="1"/>
      <c r="O1387" s="2"/>
      <c r="P1387">
        <v>1386</v>
      </c>
      <c r="Q1387" s="1" t="s">
        <v>754</v>
      </c>
      <c r="R1387" s="1"/>
      <c r="S1387" s="2"/>
      <c r="T1387">
        <v>1386</v>
      </c>
      <c r="U1387" s="1" t="s">
        <v>178</v>
      </c>
      <c r="V1387" s="1"/>
      <c r="W1387" s="2"/>
      <c r="X1387">
        <v>1386</v>
      </c>
      <c r="Y1387" s="1" t="s">
        <v>179</v>
      </c>
      <c r="Z1387" s="1"/>
      <c r="AA1387" s="2"/>
    </row>
    <row r="1388" spans="8:27">
      <c r="H1388">
        <v>1387</v>
      </c>
      <c r="I1388" s="1" t="s">
        <v>752</v>
      </c>
      <c r="J1388" s="1"/>
      <c r="K1388" s="2"/>
      <c r="L1388">
        <v>1387</v>
      </c>
      <c r="M1388" s="1" t="s">
        <v>753</v>
      </c>
      <c r="N1388" s="1"/>
      <c r="O1388" s="2"/>
      <c r="P1388">
        <v>1387</v>
      </c>
      <c r="Q1388" s="1" t="s">
        <v>754</v>
      </c>
      <c r="R1388" s="1"/>
      <c r="S1388" s="2"/>
      <c r="T1388">
        <v>1387</v>
      </c>
      <c r="U1388" s="1" t="s">
        <v>178</v>
      </c>
      <c r="V1388" s="1"/>
      <c r="W1388" s="2"/>
      <c r="X1388">
        <v>1387</v>
      </c>
      <c r="Y1388" s="1" t="s">
        <v>179</v>
      </c>
      <c r="Z1388" s="1"/>
      <c r="AA1388" s="2"/>
    </row>
    <row r="1389" spans="8:27">
      <c r="H1389">
        <v>1388</v>
      </c>
      <c r="I1389" s="1" t="s">
        <v>752</v>
      </c>
      <c r="J1389" s="1"/>
      <c r="K1389" s="2"/>
      <c r="L1389">
        <v>1388</v>
      </c>
      <c r="M1389" s="1" t="s">
        <v>753</v>
      </c>
      <c r="N1389" s="1"/>
      <c r="O1389" s="2"/>
      <c r="P1389">
        <v>1388</v>
      </c>
      <c r="Q1389" s="1" t="s">
        <v>754</v>
      </c>
      <c r="R1389" s="1"/>
      <c r="S1389" s="2"/>
      <c r="T1389">
        <v>1388</v>
      </c>
      <c r="U1389" s="1" t="s">
        <v>178</v>
      </c>
      <c r="V1389" s="1"/>
      <c r="W1389" s="2"/>
      <c r="X1389">
        <v>1388</v>
      </c>
      <c r="Y1389" s="1" t="s">
        <v>179</v>
      </c>
      <c r="Z1389" s="1"/>
      <c r="AA1389" s="2"/>
    </row>
    <row r="1390" spans="8:27">
      <c r="H1390">
        <v>1389</v>
      </c>
      <c r="I1390" s="1" t="s">
        <v>752</v>
      </c>
      <c r="J1390" s="1"/>
      <c r="K1390" s="2"/>
      <c r="L1390">
        <v>1389</v>
      </c>
      <c r="M1390" s="1" t="s">
        <v>753</v>
      </c>
      <c r="N1390" s="1"/>
      <c r="O1390" s="2"/>
      <c r="P1390">
        <v>1389</v>
      </c>
      <c r="Q1390" s="1" t="s">
        <v>754</v>
      </c>
      <c r="R1390" s="1"/>
      <c r="S1390" s="2"/>
      <c r="T1390">
        <v>1389</v>
      </c>
      <c r="U1390" s="1" t="s">
        <v>178</v>
      </c>
      <c r="V1390" s="1"/>
      <c r="W1390" s="2"/>
      <c r="X1390">
        <v>1389</v>
      </c>
      <c r="Y1390" s="1" t="s">
        <v>179</v>
      </c>
      <c r="Z1390" s="1"/>
      <c r="AA1390" s="2"/>
    </row>
    <row r="1391" spans="8:27">
      <c r="H1391">
        <v>1390</v>
      </c>
      <c r="I1391" s="1" t="s">
        <v>752</v>
      </c>
      <c r="J1391" s="1"/>
      <c r="K1391" s="2"/>
      <c r="L1391">
        <v>1390</v>
      </c>
      <c r="M1391" s="1" t="s">
        <v>753</v>
      </c>
      <c r="N1391" s="1"/>
      <c r="O1391" s="2"/>
      <c r="P1391">
        <v>1390</v>
      </c>
      <c r="Q1391" s="1" t="s">
        <v>754</v>
      </c>
      <c r="R1391" s="1"/>
      <c r="S1391" s="2"/>
      <c r="T1391">
        <v>1390</v>
      </c>
      <c r="U1391" s="1" t="s">
        <v>178</v>
      </c>
      <c r="V1391" s="1"/>
      <c r="W1391" s="2"/>
      <c r="X1391">
        <v>1390</v>
      </c>
      <c r="Y1391" s="1" t="s">
        <v>179</v>
      </c>
      <c r="Z1391" s="1"/>
      <c r="AA1391" s="2"/>
    </row>
    <row r="1392" spans="8:27">
      <c r="H1392">
        <v>1391</v>
      </c>
      <c r="I1392" s="1" t="s">
        <v>752</v>
      </c>
      <c r="J1392" s="1"/>
      <c r="K1392" s="2"/>
      <c r="L1392">
        <v>1391</v>
      </c>
      <c r="M1392" s="1" t="s">
        <v>753</v>
      </c>
      <c r="N1392" s="1"/>
      <c r="O1392" s="2"/>
      <c r="P1392">
        <v>1391</v>
      </c>
      <c r="Q1392" s="1" t="s">
        <v>754</v>
      </c>
      <c r="R1392" s="1"/>
      <c r="S1392" s="2"/>
      <c r="T1392">
        <v>1391</v>
      </c>
      <c r="U1392" s="1" t="s">
        <v>178</v>
      </c>
      <c r="V1392" s="1"/>
      <c r="W1392" s="2"/>
      <c r="X1392">
        <v>1391</v>
      </c>
      <c r="Y1392" s="1" t="s">
        <v>179</v>
      </c>
      <c r="Z1392" s="1"/>
      <c r="AA1392" s="2"/>
    </row>
    <row r="1393" spans="8:27">
      <c r="H1393">
        <v>1392</v>
      </c>
      <c r="I1393" s="1" t="s">
        <v>752</v>
      </c>
      <c r="J1393" s="1"/>
      <c r="K1393" s="2"/>
      <c r="L1393">
        <v>1392</v>
      </c>
      <c r="M1393" s="1" t="s">
        <v>753</v>
      </c>
      <c r="N1393" s="1"/>
      <c r="O1393" s="2"/>
      <c r="P1393">
        <v>1392</v>
      </c>
      <c r="Q1393" s="1" t="s">
        <v>754</v>
      </c>
      <c r="R1393" s="1"/>
      <c r="S1393" s="2"/>
      <c r="T1393">
        <v>1392</v>
      </c>
      <c r="U1393" s="1" t="s">
        <v>178</v>
      </c>
      <c r="V1393" s="1"/>
      <c r="W1393" s="2"/>
      <c r="X1393">
        <v>1392</v>
      </c>
      <c r="Y1393" s="1" t="s">
        <v>179</v>
      </c>
      <c r="Z1393" s="1"/>
      <c r="AA1393" s="2"/>
    </row>
    <row r="1394" spans="8:27">
      <c r="H1394">
        <v>1393</v>
      </c>
      <c r="I1394" s="1" t="s">
        <v>752</v>
      </c>
      <c r="J1394" s="1"/>
      <c r="K1394" s="2"/>
      <c r="L1394">
        <v>1393</v>
      </c>
      <c r="M1394" s="1" t="s">
        <v>753</v>
      </c>
      <c r="N1394" s="1"/>
      <c r="O1394" s="2"/>
      <c r="P1394">
        <v>1393</v>
      </c>
      <c r="Q1394" s="1" t="s">
        <v>754</v>
      </c>
      <c r="R1394" s="1"/>
      <c r="S1394" s="2"/>
      <c r="T1394">
        <v>1393</v>
      </c>
      <c r="U1394" s="1" t="s">
        <v>178</v>
      </c>
      <c r="V1394" s="1"/>
      <c r="W1394" s="2"/>
      <c r="X1394">
        <v>1393</v>
      </c>
      <c r="Y1394" s="1" t="s">
        <v>179</v>
      </c>
      <c r="Z1394" s="1"/>
      <c r="AA1394" s="2"/>
    </row>
    <row r="1395" spans="8:27">
      <c r="H1395">
        <v>1394</v>
      </c>
      <c r="I1395" s="1" t="s">
        <v>752</v>
      </c>
      <c r="J1395" s="1"/>
      <c r="K1395" s="2"/>
      <c r="L1395">
        <v>1394</v>
      </c>
      <c r="M1395" s="1" t="s">
        <v>753</v>
      </c>
      <c r="N1395" s="1"/>
      <c r="O1395" s="2"/>
      <c r="P1395">
        <v>1394</v>
      </c>
      <c r="Q1395" s="1" t="s">
        <v>754</v>
      </c>
      <c r="R1395" s="1"/>
      <c r="S1395" s="2"/>
      <c r="T1395">
        <v>1394</v>
      </c>
      <c r="U1395" s="1" t="s">
        <v>178</v>
      </c>
      <c r="V1395" s="1"/>
      <c r="W1395" s="2"/>
      <c r="X1395">
        <v>1394</v>
      </c>
      <c r="Y1395" s="1" t="s">
        <v>179</v>
      </c>
      <c r="Z1395" s="1"/>
      <c r="AA1395" s="2"/>
    </row>
    <row r="1396" spans="8:27">
      <c r="H1396">
        <v>1395</v>
      </c>
      <c r="I1396" s="1" t="s">
        <v>752</v>
      </c>
      <c r="J1396" s="1"/>
      <c r="K1396" s="2"/>
      <c r="L1396">
        <v>1395</v>
      </c>
      <c r="M1396" s="1" t="s">
        <v>753</v>
      </c>
      <c r="N1396" s="1"/>
      <c r="O1396" s="2"/>
      <c r="P1396">
        <v>1395</v>
      </c>
      <c r="Q1396" s="1" t="s">
        <v>754</v>
      </c>
      <c r="R1396" s="1"/>
      <c r="S1396" s="2"/>
      <c r="T1396">
        <v>1395</v>
      </c>
      <c r="U1396" s="1" t="s">
        <v>178</v>
      </c>
      <c r="V1396" s="1"/>
      <c r="W1396" s="2"/>
      <c r="X1396">
        <v>1395</v>
      </c>
      <c r="Y1396" s="1" t="s">
        <v>179</v>
      </c>
      <c r="Z1396" s="1"/>
      <c r="AA1396" s="2"/>
    </row>
    <row r="1397" spans="8:27">
      <c r="H1397">
        <v>1396</v>
      </c>
      <c r="I1397" s="1" t="s">
        <v>752</v>
      </c>
      <c r="J1397" s="1"/>
      <c r="K1397" s="2"/>
      <c r="L1397">
        <v>1396</v>
      </c>
      <c r="M1397" s="1" t="s">
        <v>753</v>
      </c>
      <c r="N1397" s="1"/>
      <c r="O1397" s="2"/>
      <c r="P1397">
        <v>1396</v>
      </c>
      <c r="Q1397" s="1" t="s">
        <v>754</v>
      </c>
      <c r="R1397" s="1"/>
      <c r="S1397" s="2"/>
      <c r="T1397">
        <v>1396</v>
      </c>
      <c r="U1397" s="1" t="s">
        <v>178</v>
      </c>
      <c r="V1397" s="1"/>
      <c r="W1397" s="2"/>
      <c r="X1397">
        <v>1396</v>
      </c>
      <c r="Y1397" s="1" t="s">
        <v>179</v>
      </c>
      <c r="Z1397" s="1"/>
      <c r="AA1397" s="2"/>
    </row>
    <row r="1398" spans="8:27">
      <c r="H1398">
        <v>1397</v>
      </c>
      <c r="I1398" s="1" t="s">
        <v>752</v>
      </c>
      <c r="J1398" s="1"/>
      <c r="K1398" s="2"/>
      <c r="L1398">
        <v>1397</v>
      </c>
      <c r="M1398" s="1" t="s">
        <v>753</v>
      </c>
      <c r="N1398" s="1"/>
      <c r="O1398" s="2"/>
      <c r="P1398">
        <v>1397</v>
      </c>
      <c r="Q1398" s="1" t="s">
        <v>754</v>
      </c>
      <c r="R1398" s="1"/>
      <c r="S1398" s="2"/>
      <c r="T1398">
        <v>1397</v>
      </c>
      <c r="U1398" s="1" t="s">
        <v>178</v>
      </c>
      <c r="V1398" s="1"/>
      <c r="W1398" s="2"/>
      <c r="X1398">
        <v>1397</v>
      </c>
      <c r="Y1398" s="1" t="s">
        <v>179</v>
      </c>
      <c r="Z1398" s="1"/>
      <c r="AA1398" s="2"/>
    </row>
    <row r="1399" spans="8:27">
      <c r="H1399">
        <v>1398</v>
      </c>
      <c r="I1399" s="1" t="s">
        <v>752</v>
      </c>
      <c r="J1399" s="1"/>
      <c r="K1399" s="2"/>
      <c r="L1399">
        <v>1398</v>
      </c>
      <c r="M1399" s="1" t="s">
        <v>753</v>
      </c>
      <c r="N1399" s="1"/>
      <c r="O1399" s="2"/>
      <c r="P1399">
        <v>1398</v>
      </c>
      <c r="Q1399" s="1" t="s">
        <v>754</v>
      </c>
      <c r="R1399" s="1"/>
      <c r="S1399" s="2"/>
      <c r="T1399">
        <v>1398</v>
      </c>
      <c r="U1399" s="1" t="s">
        <v>178</v>
      </c>
      <c r="V1399" s="1"/>
      <c r="W1399" s="2"/>
      <c r="X1399">
        <v>1398</v>
      </c>
      <c r="Y1399" s="1" t="s">
        <v>179</v>
      </c>
      <c r="Z1399" s="1"/>
      <c r="AA1399" s="2"/>
    </row>
    <row r="1400" spans="8:27">
      <c r="H1400">
        <v>1399</v>
      </c>
      <c r="I1400" s="1" t="s">
        <v>752</v>
      </c>
      <c r="J1400" s="1"/>
      <c r="K1400" s="2"/>
      <c r="L1400">
        <v>1399</v>
      </c>
      <c r="M1400" s="1" t="s">
        <v>753</v>
      </c>
      <c r="N1400" s="1"/>
      <c r="O1400" s="2"/>
      <c r="P1400">
        <v>1399</v>
      </c>
      <c r="Q1400" s="1" t="s">
        <v>754</v>
      </c>
      <c r="R1400" s="1"/>
      <c r="S1400" s="2"/>
      <c r="T1400">
        <v>1399</v>
      </c>
      <c r="U1400" s="1" t="s">
        <v>178</v>
      </c>
      <c r="V1400" s="1"/>
      <c r="W1400" s="2"/>
      <c r="X1400">
        <v>1399</v>
      </c>
      <c r="Y1400" s="1" t="s">
        <v>179</v>
      </c>
      <c r="Z1400" s="1"/>
      <c r="AA1400" s="2"/>
    </row>
    <row r="1401" spans="8:27">
      <c r="H1401">
        <v>1400</v>
      </c>
      <c r="I1401" s="1" t="s">
        <v>752</v>
      </c>
      <c r="J1401" s="1"/>
      <c r="K1401" s="2"/>
      <c r="L1401">
        <v>1400</v>
      </c>
      <c r="M1401" s="1" t="s">
        <v>753</v>
      </c>
      <c r="N1401" s="1"/>
      <c r="O1401" s="2"/>
      <c r="P1401">
        <v>1400</v>
      </c>
      <c r="Q1401" s="1" t="s">
        <v>754</v>
      </c>
      <c r="R1401" s="1"/>
      <c r="S1401" s="2"/>
      <c r="T1401">
        <v>1400</v>
      </c>
      <c r="U1401" s="1" t="s">
        <v>178</v>
      </c>
      <c r="V1401" s="1"/>
      <c r="W1401" s="2"/>
      <c r="X1401">
        <v>1400</v>
      </c>
      <c r="Y1401" s="1" t="s">
        <v>179</v>
      </c>
      <c r="Z1401" s="1"/>
      <c r="AA1401" s="2"/>
    </row>
    <row r="1402" spans="8:27">
      <c r="H1402">
        <v>1401</v>
      </c>
      <c r="I1402" s="1" t="s">
        <v>752</v>
      </c>
      <c r="J1402" s="1"/>
      <c r="K1402" s="2"/>
      <c r="L1402">
        <v>1401</v>
      </c>
      <c r="M1402" s="1" t="s">
        <v>753</v>
      </c>
      <c r="N1402" s="1"/>
      <c r="O1402" s="2"/>
      <c r="P1402">
        <v>1401</v>
      </c>
      <c r="Q1402" s="1" t="s">
        <v>754</v>
      </c>
      <c r="R1402" s="1"/>
      <c r="S1402" s="2"/>
      <c r="T1402">
        <v>1401</v>
      </c>
      <c r="U1402" s="1" t="s">
        <v>178</v>
      </c>
      <c r="V1402" s="1"/>
      <c r="W1402" s="2"/>
      <c r="X1402">
        <v>1401</v>
      </c>
      <c r="Y1402" s="1" t="s">
        <v>179</v>
      </c>
      <c r="Z1402" s="1"/>
      <c r="AA1402" s="2"/>
    </row>
    <row r="1403" spans="8:27">
      <c r="H1403">
        <v>1402</v>
      </c>
      <c r="I1403" s="1" t="s">
        <v>752</v>
      </c>
      <c r="J1403" s="1"/>
      <c r="K1403" s="2"/>
      <c r="L1403">
        <v>1402</v>
      </c>
      <c r="M1403" s="1" t="s">
        <v>753</v>
      </c>
      <c r="N1403" s="1"/>
      <c r="O1403" s="2"/>
      <c r="P1403">
        <v>1402</v>
      </c>
      <c r="Q1403" s="1" t="s">
        <v>754</v>
      </c>
      <c r="R1403" s="1"/>
      <c r="S1403" s="2"/>
      <c r="T1403">
        <v>1402</v>
      </c>
      <c r="U1403" s="1" t="s">
        <v>178</v>
      </c>
      <c r="V1403" s="1"/>
      <c r="W1403" s="2"/>
      <c r="X1403">
        <v>1402</v>
      </c>
      <c r="Y1403" s="1" t="s">
        <v>179</v>
      </c>
      <c r="Z1403" s="1"/>
      <c r="AA1403" s="2"/>
    </row>
    <row r="1404" spans="8:27">
      <c r="H1404">
        <v>1403</v>
      </c>
      <c r="I1404" s="1" t="s">
        <v>752</v>
      </c>
      <c r="J1404" s="1"/>
      <c r="K1404" s="2"/>
      <c r="L1404">
        <v>1403</v>
      </c>
      <c r="M1404" s="1" t="s">
        <v>753</v>
      </c>
      <c r="N1404" s="1"/>
      <c r="O1404" s="2"/>
      <c r="P1404">
        <v>1403</v>
      </c>
      <c r="Q1404" s="1" t="s">
        <v>754</v>
      </c>
      <c r="R1404" s="1"/>
      <c r="S1404" s="2"/>
      <c r="T1404">
        <v>1403</v>
      </c>
      <c r="U1404" s="1" t="s">
        <v>178</v>
      </c>
      <c r="V1404" s="1"/>
      <c r="W1404" s="2"/>
      <c r="X1404">
        <v>1403</v>
      </c>
      <c r="Y1404" s="1" t="s">
        <v>179</v>
      </c>
      <c r="Z1404" s="1"/>
      <c r="AA1404" s="2"/>
    </row>
    <row r="1405" spans="8:27">
      <c r="H1405">
        <v>1404</v>
      </c>
      <c r="I1405" s="1" t="s">
        <v>752</v>
      </c>
      <c r="J1405" s="1"/>
      <c r="K1405" s="2"/>
      <c r="L1405">
        <v>1404</v>
      </c>
      <c r="M1405" s="1" t="s">
        <v>753</v>
      </c>
      <c r="N1405" s="1"/>
      <c r="O1405" s="2"/>
      <c r="P1405">
        <v>1404</v>
      </c>
      <c r="Q1405" s="1" t="s">
        <v>754</v>
      </c>
      <c r="R1405" s="1"/>
      <c r="S1405" s="2"/>
      <c r="T1405">
        <v>1404</v>
      </c>
      <c r="U1405" s="1" t="s">
        <v>178</v>
      </c>
      <c r="V1405" s="1"/>
      <c r="W1405" s="2"/>
      <c r="X1405">
        <v>1404</v>
      </c>
      <c r="Y1405" s="1" t="s">
        <v>179</v>
      </c>
      <c r="Z1405" s="1"/>
      <c r="AA1405" s="2"/>
    </row>
    <row r="1406" spans="8:27">
      <c r="H1406">
        <v>1405</v>
      </c>
      <c r="I1406" s="1" t="s">
        <v>752</v>
      </c>
      <c r="J1406" s="1"/>
      <c r="K1406" s="2"/>
      <c r="L1406">
        <v>1405</v>
      </c>
      <c r="M1406" s="1" t="s">
        <v>753</v>
      </c>
      <c r="N1406" s="1"/>
      <c r="O1406" s="2"/>
      <c r="P1406">
        <v>1405</v>
      </c>
      <c r="Q1406" s="1" t="s">
        <v>754</v>
      </c>
      <c r="R1406" s="1"/>
      <c r="S1406" s="2"/>
      <c r="T1406">
        <v>1405</v>
      </c>
      <c r="U1406" s="1" t="s">
        <v>178</v>
      </c>
      <c r="V1406" s="1"/>
      <c r="W1406" s="2"/>
      <c r="X1406">
        <v>1405</v>
      </c>
      <c r="Y1406" s="1" t="s">
        <v>179</v>
      </c>
      <c r="Z1406" s="1"/>
      <c r="AA1406" s="2"/>
    </row>
    <row r="1407" spans="8:27">
      <c r="H1407">
        <v>1406</v>
      </c>
      <c r="I1407" s="1" t="s">
        <v>752</v>
      </c>
      <c r="J1407" s="1"/>
      <c r="K1407" s="2"/>
      <c r="L1407">
        <v>1406</v>
      </c>
      <c r="M1407" s="1" t="s">
        <v>753</v>
      </c>
      <c r="N1407" s="1"/>
      <c r="O1407" s="2"/>
      <c r="P1407">
        <v>1406</v>
      </c>
      <c r="Q1407" s="1" t="s">
        <v>754</v>
      </c>
      <c r="R1407" s="1"/>
      <c r="S1407" s="2"/>
      <c r="T1407">
        <v>1406</v>
      </c>
      <c r="U1407" s="1" t="s">
        <v>178</v>
      </c>
      <c r="V1407" s="1"/>
      <c r="W1407" s="2"/>
      <c r="X1407">
        <v>1406</v>
      </c>
      <c r="Y1407" s="1" t="s">
        <v>179</v>
      </c>
      <c r="Z1407" s="1"/>
      <c r="AA1407" s="2"/>
    </row>
    <row r="1408" spans="8:27">
      <c r="H1408">
        <v>1407</v>
      </c>
      <c r="I1408" s="1" t="s">
        <v>752</v>
      </c>
      <c r="J1408" s="1"/>
      <c r="K1408" s="2"/>
      <c r="L1408">
        <v>1407</v>
      </c>
      <c r="M1408" s="1" t="s">
        <v>753</v>
      </c>
      <c r="N1408" s="1"/>
      <c r="O1408" s="2"/>
      <c r="P1408">
        <v>1407</v>
      </c>
      <c r="Q1408" s="1" t="s">
        <v>754</v>
      </c>
      <c r="R1408" s="1"/>
      <c r="S1408" s="2"/>
      <c r="T1408">
        <v>1407</v>
      </c>
      <c r="U1408" s="1" t="s">
        <v>178</v>
      </c>
      <c r="V1408" s="1"/>
      <c r="W1408" s="2"/>
      <c r="X1408">
        <v>1407</v>
      </c>
      <c r="Y1408" s="1" t="s">
        <v>179</v>
      </c>
      <c r="Z1408" s="1"/>
      <c r="AA1408" s="2"/>
    </row>
    <row r="1409" spans="8:27">
      <c r="H1409">
        <v>1408</v>
      </c>
      <c r="I1409" s="1" t="s">
        <v>752</v>
      </c>
      <c r="J1409" s="1"/>
      <c r="K1409" s="2"/>
      <c r="L1409">
        <v>1408</v>
      </c>
      <c r="M1409" s="1" t="s">
        <v>753</v>
      </c>
      <c r="N1409" s="1"/>
      <c r="O1409" s="2"/>
      <c r="P1409">
        <v>1408</v>
      </c>
      <c r="Q1409" s="1" t="s">
        <v>754</v>
      </c>
      <c r="R1409" s="1"/>
      <c r="S1409" s="2"/>
      <c r="T1409">
        <v>1408</v>
      </c>
      <c r="U1409" s="1" t="s">
        <v>178</v>
      </c>
      <c r="V1409" s="1"/>
      <c r="W1409" s="2"/>
      <c r="X1409">
        <v>1408</v>
      </c>
      <c r="Y1409" s="1" t="s">
        <v>179</v>
      </c>
      <c r="Z1409" s="1"/>
      <c r="AA1409" s="2"/>
    </row>
    <row r="1410" spans="8:27">
      <c r="H1410">
        <v>1409</v>
      </c>
      <c r="I1410" s="1" t="s">
        <v>752</v>
      </c>
      <c r="J1410" s="1"/>
      <c r="K1410" s="2"/>
      <c r="L1410">
        <v>1409</v>
      </c>
      <c r="M1410" s="1" t="s">
        <v>753</v>
      </c>
      <c r="N1410" s="1"/>
      <c r="O1410" s="2"/>
      <c r="P1410">
        <v>1409</v>
      </c>
      <c r="Q1410" s="1" t="s">
        <v>754</v>
      </c>
      <c r="R1410" s="1"/>
      <c r="S1410" s="2"/>
      <c r="T1410">
        <v>1409</v>
      </c>
      <c r="U1410" s="1" t="s">
        <v>178</v>
      </c>
      <c r="V1410" s="1"/>
      <c r="W1410" s="2"/>
      <c r="X1410">
        <v>1409</v>
      </c>
      <c r="Y1410" s="1" t="s">
        <v>179</v>
      </c>
      <c r="Z1410" s="1"/>
      <c r="AA1410" s="2"/>
    </row>
    <row r="1411" spans="8:27">
      <c r="H1411">
        <v>1410</v>
      </c>
      <c r="I1411" s="1" t="s">
        <v>752</v>
      </c>
      <c r="J1411" s="1"/>
      <c r="K1411" s="2"/>
      <c r="L1411">
        <v>1410</v>
      </c>
      <c r="M1411" s="1" t="s">
        <v>753</v>
      </c>
      <c r="N1411" s="1"/>
      <c r="O1411" s="2"/>
      <c r="P1411">
        <v>1410</v>
      </c>
      <c r="Q1411" s="1" t="s">
        <v>754</v>
      </c>
      <c r="R1411" s="1"/>
      <c r="S1411" s="2"/>
      <c r="T1411">
        <v>1410</v>
      </c>
      <c r="U1411" s="1" t="s">
        <v>178</v>
      </c>
      <c r="V1411" s="1"/>
      <c r="W1411" s="2"/>
      <c r="X1411">
        <v>1410</v>
      </c>
      <c r="Y1411" s="1" t="s">
        <v>179</v>
      </c>
      <c r="Z1411" s="1"/>
      <c r="AA1411" s="2"/>
    </row>
    <row r="1412" spans="8:27">
      <c r="H1412">
        <v>1411</v>
      </c>
      <c r="I1412" s="1" t="s">
        <v>752</v>
      </c>
      <c r="J1412" s="1"/>
      <c r="K1412" s="2"/>
      <c r="L1412">
        <v>1411</v>
      </c>
      <c r="M1412" s="1" t="s">
        <v>753</v>
      </c>
      <c r="N1412" s="1"/>
      <c r="O1412" s="2"/>
      <c r="P1412">
        <v>1411</v>
      </c>
      <c r="Q1412" s="1" t="s">
        <v>754</v>
      </c>
      <c r="R1412" s="1"/>
      <c r="S1412" s="2"/>
      <c r="T1412">
        <v>1411</v>
      </c>
      <c r="U1412" s="1" t="s">
        <v>178</v>
      </c>
      <c r="V1412" s="1"/>
      <c r="W1412" s="2"/>
      <c r="X1412">
        <v>1411</v>
      </c>
      <c r="Y1412" s="1" t="s">
        <v>179</v>
      </c>
      <c r="Z1412" s="1"/>
      <c r="AA1412" s="2"/>
    </row>
    <row r="1413" spans="8:27">
      <c r="H1413">
        <v>1412</v>
      </c>
      <c r="I1413" s="1" t="s">
        <v>752</v>
      </c>
      <c r="J1413" s="1"/>
      <c r="K1413" s="2"/>
      <c r="L1413">
        <v>1412</v>
      </c>
      <c r="M1413" s="1" t="s">
        <v>753</v>
      </c>
      <c r="N1413" s="1"/>
      <c r="O1413" s="2"/>
      <c r="P1413">
        <v>1412</v>
      </c>
      <c r="Q1413" s="1" t="s">
        <v>754</v>
      </c>
      <c r="R1413" s="1"/>
      <c r="S1413" s="2"/>
      <c r="T1413">
        <v>1412</v>
      </c>
      <c r="U1413" s="1" t="s">
        <v>178</v>
      </c>
      <c r="V1413" s="1"/>
      <c r="W1413" s="2"/>
      <c r="X1413">
        <v>1412</v>
      </c>
      <c r="Y1413" s="1" t="s">
        <v>179</v>
      </c>
      <c r="Z1413" s="1"/>
      <c r="AA1413" s="2"/>
    </row>
    <row r="1414" spans="8:27">
      <c r="H1414">
        <v>1413</v>
      </c>
      <c r="I1414" s="1" t="s">
        <v>752</v>
      </c>
      <c r="J1414" s="1"/>
      <c r="K1414" s="2"/>
      <c r="L1414">
        <v>1413</v>
      </c>
      <c r="M1414" s="1" t="s">
        <v>753</v>
      </c>
      <c r="N1414" s="1"/>
      <c r="O1414" s="2"/>
      <c r="P1414">
        <v>1413</v>
      </c>
      <c r="Q1414" s="1" t="s">
        <v>754</v>
      </c>
      <c r="R1414" s="1"/>
      <c r="S1414" s="2"/>
      <c r="T1414">
        <v>1413</v>
      </c>
      <c r="U1414" s="1" t="s">
        <v>178</v>
      </c>
      <c r="V1414" s="1"/>
      <c r="W1414" s="2"/>
      <c r="X1414">
        <v>1413</v>
      </c>
      <c r="Y1414" s="1" t="s">
        <v>179</v>
      </c>
      <c r="Z1414" s="1"/>
      <c r="AA1414" s="2"/>
    </row>
    <row r="1415" spans="8:27">
      <c r="H1415">
        <v>1414</v>
      </c>
      <c r="I1415" s="1" t="s">
        <v>752</v>
      </c>
      <c r="J1415" s="1"/>
      <c r="K1415" s="2"/>
      <c r="L1415">
        <v>1414</v>
      </c>
      <c r="M1415" s="1" t="s">
        <v>753</v>
      </c>
      <c r="N1415" s="1"/>
      <c r="O1415" s="2"/>
      <c r="P1415">
        <v>1414</v>
      </c>
      <c r="Q1415" s="1" t="s">
        <v>754</v>
      </c>
      <c r="R1415" s="1"/>
      <c r="S1415" s="2"/>
      <c r="T1415">
        <v>1414</v>
      </c>
      <c r="U1415" s="1" t="s">
        <v>178</v>
      </c>
      <c r="V1415" s="1"/>
      <c r="W1415" s="2"/>
      <c r="X1415">
        <v>1414</v>
      </c>
      <c r="Y1415" s="1" t="s">
        <v>179</v>
      </c>
      <c r="Z1415" s="1"/>
      <c r="AA1415" s="2"/>
    </row>
    <row r="1416" spans="8:27">
      <c r="H1416">
        <v>1415</v>
      </c>
      <c r="I1416" s="1" t="s">
        <v>752</v>
      </c>
      <c r="J1416" s="1"/>
      <c r="K1416" s="2"/>
      <c r="L1416">
        <v>1415</v>
      </c>
      <c r="M1416" s="1" t="s">
        <v>753</v>
      </c>
      <c r="N1416" s="1"/>
      <c r="O1416" s="2"/>
      <c r="P1416">
        <v>1415</v>
      </c>
      <c r="Q1416" s="1" t="s">
        <v>754</v>
      </c>
      <c r="R1416" s="1"/>
      <c r="S1416" s="2"/>
      <c r="T1416">
        <v>1415</v>
      </c>
      <c r="U1416" s="1" t="s">
        <v>178</v>
      </c>
      <c r="V1416" s="1"/>
      <c r="W1416" s="2"/>
      <c r="X1416">
        <v>1415</v>
      </c>
      <c r="Y1416" s="1" t="s">
        <v>179</v>
      </c>
      <c r="Z1416" s="1"/>
      <c r="AA1416" s="2"/>
    </row>
    <row r="1417" spans="8:27">
      <c r="H1417">
        <v>1416</v>
      </c>
      <c r="I1417" s="1" t="s">
        <v>752</v>
      </c>
      <c r="J1417" s="1"/>
      <c r="K1417" s="2"/>
      <c r="L1417">
        <v>1416</v>
      </c>
      <c r="M1417" s="1" t="s">
        <v>753</v>
      </c>
      <c r="N1417" s="1"/>
      <c r="O1417" s="2"/>
      <c r="P1417">
        <v>1416</v>
      </c>
      <c r="Q1417" s="1" t="s">
        <v>754</v>
      </c>
      <c r="R1417" s="1"/>
      <c r="S1417" s="2"/>
      <c r="T1417">
        <v>1416</v>
      </c>
      <c r="U1417" s="1" t="s">
        <v>178</v>
      </c>
      <c r="V1417" s="1"/>
      <c r="W1417" s="2"/>
      <c r="X1417">
        <v>1416</v>
      </c>
      <c r="Y1417" s="1" t="s">
        <v>179</v>
      </c>
      <c r="Z1417" s="1"/>
      <c r="AA1417" s="2"/>
    </row>
    <row r="1418" spans="8:27">
      <c r="H1418">
        <v>1417</v>
      </c>
      <c r="I1418" s="1" t="s">
        <v>752</v>
      </c>
      <c r="J1418" s="1"/>
      <c r="K1418" s="2"/>
      <c r="L1418">
        <v>1417</v>
      </c>
      <c r="M1418" s="1" t="s">
        <v>753</v>
      </c>
      <c r="N1418" s="1"/>
      <c r="O1418" s="2"/>
      <c r="P1418">
        <v>1417</v>
      </c>
      <c r="Q1418" s="1" t="s">
        <v>754</v>
      </c>
      <c r="R1418" s="1"/>
      <c r="S1418" s="2"/>
      <c r="T1418">
        <v>1417</v>
      </c>
      <c r="U1418" s="1" t="s">
        <v>178</v>
      </c>
      <c r="V1418" s="1"/>
      <c r="W1418" s="2"/>
      <c r="X1418">
        <v>1417</v>
      </c>
      <c r="Y1418" s="1" t="s">
        <v>179</v>
      </c>
      <c r="Z1418" s="1"/>
      <c r="AA1418" s="2"/>
    </row>
    <row r="1419" spans="8:27">
      <c r="H1419">
        <v>1418</v>
      </c>
      <c r="I1419" s="1" t="s">
        <v>752</v>
      </c>
      <c r="J1419" s="1"/>
      <c r="K1419" s="2"/>
      <c r="L1419">
        <v>1418</v>
      </c>
      <c r="M1419" s="1" t="s">
        <v>753</v>
      </c>
      <c r="N1419" s="1"/>
      <c r="O1419" s="2"/>
      <c r="P1419">
        <v>1418</v>
      </c>
      <c r="Q1419" s="1" t="s">
        <v>754</v>
      </c>
      <c r="R1419" s="1"/>
      <c r="S1419" s="2"/>
      <c r="T1419">
        <v>1418</v>
      </c>
      <c r="U1419" s="1" t="s">
        <v>178</v>
      </c>
      <c r="V1419" s="1"/>
      <c r="W1419" s="2"/>
      <c r="X1419">
        <v>1418</v>
      </c>
      <c r="Y1419" s="1" t="s">
        <v>179</v>
      </c>
      <c r="Z1419" s="1"/>
      <c r="AA1419" s="2"/>
    </row>
    <row r="1420" spans="8:27">
      <c r="H1420">
        <v>1419</v>
      </c>
      <c r="I1420" s="1" t="s">
        <v>752</v>
      </c>
      <c r="J1420" s="1"/>
      <c r="K1420" s="2"/>
      <c r="L1420">
        <v>1419</v>
      </c>
      <c r="M1420" s="1" t="s">
        <v>753</v>
      </c>
      <c r="N1420" s="1"/>
      <c r="O1420" s="2"/>
      <c r="P1420">
        <v>1419</v>
      </c>
      <c r="Q1420" s="1" t="s">
        <v>754</v>
      </c>
      <c r="R1420" s="1"/>
      <c r="S1420" s="2"/>
      <c r="T1420">
        <v>1419</v>
      </c>
      <c r="U1420" s="1" t="s">
        <v>178</v>
      </c>
      <c r="V1420" s="1"/>
      <c r="W1420" s="2"/>
      <c r="X1420">
        <v>1419</v>
      </c>
      <c r="Y1420" s="1" t="s">
        <v>179</v>
      </c>
      <c r="Z1420" s="1"/>
      <c r="AA1420" s="2"/>
    </row>
    <row r="1421" spans="8:27">
      <c r="H1421">
        <v>1420</v>
      </c>
      <c r="I1421" s="1" t="s">
        <v>752</v>
      </c>
      <c r="J1421" s="1"/>
      <c r="K1421" s="2"/>
      <c r="L1421">
        <v>1420</v>
      </c>
      <c r="M1421" s="1" t="s">
        <v>753</v>
      </c>
      <c r="N1421" s="1"/>
      <c r="O1421" s="2"/>
      <c r="P1421">
        <v>1420</v>
      </c>
      <c r="Q1421" s="1" t="s">
        <v>754</v>
      </c>
      <c r="R1421" s="1"/>
      <c r="S1421" s="2"/>
      <c r="T1421">
        <v>1420</v>
      </c>
      <c r="U1421" s="1" t="s">
        <v>178</v>
      </c>
      <c r="V1421" s="1"/>
      <c r="W1421" s="2"/>
      <c r="X1421">
        <v>1420</v>
      </c>
      <c r="Y1421" s="1" t="s">
        <v>179</v>
      </c>
      <c r="Z1421" s="1"/>
      <c r="AA1421" s="2"/>
    </row>
    <row r="1422" spans="8:27">
      <c r="H1422">
        <v>1421</v>
      </c>
      <c r="I1422" s="1" t="s">
        <v>752</v>
      </c>
      <c r="J1422" s="1"/>
      <c r="K1422" s="2"/>
      <c r="L1422">
        <v>1421</v>
      </c>
      <c r="M1422" s="1" t="s">
        <v>753</v>
      </c>
      <c r="N1422" s="1"/>
      <c r="O1422" s="2"/>
      <c r="P1422">
        <v>1421</v>
      </c>
      <c r="Q1422" s="1" t="s">
        <v>754</v>
      </c>
      <c r="R1422" s="1"/>
      <c r="S1422" s="2"/>
      <c r="T1422">
        <v>1421</v>
      </c>
      <c r="U1422" s="1" t="s">
        <v>178</v>
      </c>
      <c r="V1422" s="1"/>
      <c r="W1422" s="2"/>
      <c r="X1422">
        <v>1421</v>
      </c>
      <c r="Y1422" s="1" t="s">
        <v>179</v>
      </c>
      <c r="Z1422" s="1"/>
      <c r="AA1422" s="2"/>
    </row>
    <row r="1423" spans="8:27">
      <c r="H1423">
        <v>1422</v>
      </c>
      <c r="I1423" s="1" t="s">
        <v>752</v>
      </c>
      <c r="J1423" s="1"/>
      <c r="K1423" s="2"/>
      <c r="L1423">
        <v>1422</v>
      </c>
      <c r="M1423" s="1" t="s">
        <v>753</v>
      </c>
      <c r="N1423" s="1"/>
      <c r="O1423" s="2"/>
      <c r="P1423">
        <v>1422</v>
      </c>
      <c r="Q1423" s="1" t="s">
        <v>754</v>
      </c>
      <c r="R1423" s="1"/>
      <c r="S1423" s="2"/>
      <c r="T1423">
        <v>1422</v>
      </c>
      <c r="U1423" s="1" t="s">
        <v>178</v>
      </c>
      <c r="V1423" s="1"/>
      <c r="W1423" s="2"/>
      <c r="X1423">
        <v>1422</v>
      </c>
      <c r="Y1423" s="1" t="s">
        <v>179</v>
      </c>
      <c r="Z1423" s="1"/>
      <c r="AA1423" s="2"/>
    </row>
    <row r="1424" spans="8:27">
      <c r="H1424">
        <v>1423</v>
      </c>
      <c r="I1424" s="1" t="s">
        <v>752</v>
      </c>
      <c r="J1424" s="1"/>
      <c r="K1424" s="2"/>
      <c r="L1424">
        <v>1423</v>
      </c>
      <c r="M1424" s="1" t="s">
        <v>753</v>
      </c>
      <c r="N1424" s="1"/>
      <c r="O1424" s="2"/>
      <c r="P1424">
        <v>1423</v>
      </c>
      <c r="Q1424" s="1" t="s">
        <v>754</v>
      </c>
      <c r="R1424" s="1"/>
      <c r="S1424" s="2"/>
      <c r="T1424">
        <v>1423</v>
      </c>
      <c r="U1424" s="1" t="s">
        <v>178</v>
      </c>
      <c r="V1424" s="1"/>
      <c r="W1424" s="2"/>
      <c r="X1424">
        <v>1423</v>
      </c>
      <c r="Y1424" s="1" t="s">
        <v>179</v>
      </c>
      <c r="Z1424" s="1"/>
      <c r="AA1424" s="2"/>
    </row>
    <row r="1425" spans="8:27">
      <c r="H1425">
        <v>1424</v>
      </c>
      <c r="I1425" s="1" t="s">
        <v>752</v>
      </c>
      <c r="J1425" s="1"/>
      <c r="K1425" s="2"/>
      <c r="L1425">
        <v>1424</v>
      </c>
      <c r="M1425" s="1" t="s">
        <v>753</v>
      </c>
      <c r="N1425" s="1"/>
      <c r="O1425" s="2"/>
      <c r="P1425">
        <v>1424</v>
      </c>
      <c r="Q1425" s="1" t="s">
        <v>754</v>
      </c>
      <c r="R1425" s="1"/>
      <c r="S1425" s="2"/>
      <c r="T1425">
        <v>1424</v>
      </c>
      <c r="U1425" s="1" t="s">
        <v>178</v>
      </c>
      <c r="V1425" s="1"/>
      <c r="W1425" s="2"/>
      <c r="X1425">
        <v>1424</v>
      </c>
      <c r="Y1425" s="1" t="s">
        <v>179</v>
      </c>
      <c r="Z1425" s="1"/>
      <c r="AA1425" s="2"/>
    </row>
    <row r="1426" spans="8:27">
      <c r="H1426">
        <v>1425</v>
      </c>
      <c r="I1426" s="1" t="s">
        <v>752</v>
      </c>
      <c r="J1426" s="1"/>
      <c r="K1426" s="2"/>
      <c r="L1426">
        <v>1425</v>
      </c>
      <c r="M1426" s="1" t="s">
        <v>753</v>
      </c>
      <c r="N1426" s="1"/>
      <c r="O1426" s="2"/>
      <c r="P1426">
        <v>1425</v>
      </c>
      <c r="Q1426" s="1" t="s">
        <v>754</v>
      </c>
      <c r="R1426" s="1"/>
      <c r="S1426" s="2"/>
      <c r="T1426">
        <v>1425</v>
      </c>
      <c r="U1426" s="1" t="s">
        <v>178</v>
      </c>
      <c r="V1426" s="1"/>
      <c r="W1426" s="2"/>
      <c r="X1426">
        <v>1425</v>
      </c>
      <c r="Y1426" s="1" t="s">
        <v>179</v>
      </c>
      <c r="Z1426" s="1"/>
      <c r="AA1426" s="2"/>
    </row>
    <row r="1427" spans="8:27">
      <c r="H1427">
        <v>1426</v>
      </c>
      <c r="I1427" s="1" t="s">
        <v>752</v>
      </c>
      <c r="J1427" s="1"/>
      <c r="K1427" s="2"/>
      <c r="L1427">
        <v>1426</v>
      </c>
      <c r="M1427" s="1" t="s">
        <v>753</v>
      </c>
      <c r="N1427" s="1"/>
      <c r="O1427" s="2"/>
      <c r="P1427">
        <v>1426</v>
      </c>
      <c r="Q1427" s="1" t="s">
        <v>754</v>
      </c>
      <c r="R1427" s="1"/>
      <c r="S1427" s="2"/>
      <c r="T1427">
        <v>1426</v>
      </c>
      <c r="U1427" s="1" t="s">
        <v>178</v>
      </c>
      <c r="V1427" s="1"/>
      <c r="W1427" s="2"/>
      <c r="X1427">
        <v>1426</v>
      </c>
      <c r="Y1427" s="1" t="s">
        <v>179</v>
      </c>
      <c r="Z1427" s="1"/>
      <c r="AA1427" s="2"/>
    </row>
    <row r="1428" spans="8:27">
      <c r="H1428">
        <v>1427</v>
      </c>
      <c r="I1428" s="1" t="s">
        <v>752</v>
      </c>
      <c r="J1428" s="1"/>
      <c r="K1428" s="2"/>
      <c r="L1428">
        <v>1427</v>
      </c>
      <c r="M1428" s="1" t="s">
        <v>753</v>
      </c>
      <c r="N1428" s="1"/>
      <c r="O1428" s="2"/>
      <c r="P1428">
        <v>1427</v>
      </c>
      <c r="Q1428" s="1" t="s">
        <v>754</v>
      </c>
      <c r="R1428" s="1"/>
      <c r="S1428" s="2"/>
      <c r="T1428">
        <v>1427</v>
      </c>
      <c r="U1428" s="1" t="s">
        <v>178</v>
      </c>
      <c r="V1428" s="1"/>
      <c r="W1428" s="2"/>
      <c r="X1428">
        <v>1427</v>
      </c>
      <c r="Y1428" s="1" t="s">
        <v>179</v>
      </c>
      <c r="Z1428" s="1"/>
      <c r="AA1428" s="2"/>
    </row>
    <row r="1429" spans="8:27">
      <c r="H1429">
        <v>1428</v>
      </c>
      <c r="I1429" s="1" t="s">
        <v>752</v>
      </c>
      <c r="J1429" s="1"/>
      <c r="K1429" s="2"/>
      <c r="L1429">
        <v>1428</v>
      </c>
      <c r="M1429" s="1" t="s">
        <v>753</v>
      </c>
      <c r="N1429" s="1"/>
      <c r="O1429" s="2"/>
      <c r="P1429">
        <v>1428</v>
      </c>
      <c r="Q1429" s="1" t="s">
        <v>754</v>
      </c>
      <c r="R1429" s="1"/>
      <c r="S1429" s="2"/>
      <c r="T1429">
        <v>1428</v>
      </c>
      <c r="U1429" s="1" t="s">
        <v>178</v>
      </c>
      <c r="V1429" s="1"/>
      <c r="W1429" s="2"/>
      <c r="X1429">
        <v>1428</v>
      </c>
      <c r="Y1429" s="1" t="s">
        <v>179</v>
      </c>
      <c r="Z1429" s="1"/>
      <c r="AA1429" s="2"/>
    </row>
    <row r="1430" spans="8:27">
      <c r="H1430">
        <v>1429</v>
      </c>
      <c r="I1430" s="1" t="s">
        <v>752</v>
      </c>
      <c r="J1430" s="1"/>
      <c r="K1430" s="2"/>
      <c r="L1430">
        <v>1429</v>
      </c>
      <c r="M1430" s="1" t="s">
        <v>753</v>
      </c>
      <c r="N1430" s="1"/>
      <c r="O1430" s="2"/>
      <c r="P1430">
        <v>1429</v>
      </c>
      <c r="Q1430" s="1" t="s">
        <v>754</v>
      </c>
      <c r="R1430" s="1"/>
      <c r="S1430" s="2"/>
      <c r="T1430">
        <v>1429</v>
      </c>
      <c r="U1430" s="1" t="s">
        <v>178</v>
      </c>
      <c r="V1430" s="1"/>
      <c r="W1430" s="2"/>
      <c r="X1430">
        <v>1429</v>
      </c>
      <c r="Y1430" s="1" t="s">
        <v>179</v>
      </c>
      <c r="Z1430" s="1"/>
      <c r="AA1430" s="2"/>
    </row>
    <row r="1431" spans="8:27">
      <c r="H1431">
        <v>1430</v>
      </c>
      <c r="I1431" s="1" t="s">
        <v>752</v>
      </c>
      <c r="J1431" s="1"/>
      <c r="K1431" s="2"/>
      <c r="L1431">
        <v>1430</v>
      </c>
      <c r="M1431" s="1" t="s">
        <v>753</v>
      </c>
      <c r="N1431" s="1"/>
      <c r="O1431" s="2"/>
      <c r="P1431">
        <v>1430</v>
      </c>
      <c r="Q1431" s="1" t="s">
        <v>754</v>
      </c>
      <c r="R1431" s="1"/>
      <c r="S1431" s="2"/>
      <c r="T1431">
        <v>1430</v>
      </c>
      <c r="U1431" s="1" t="s">
        <v>178</v>
      </c>
      <c r="V1431" s="1"/>
      <c r="W1431" s="2"/>
      <c r="X1431">
        <v>1430</v>
      </c>
      <c r="Y1431" s="1" t="s">
        <v>179</v>
      </c>
      <c r="Z1431" s="1"/>
      <c r="AA1431" s="2"/>
    </row>
    <row r="1432" spans="8:27">
      <c r="H1432">
        <v>1431</v>
      </c>
      <c r="I1432" s="1" t="s">
        <v>752</v>
      </c>
      <c r="J1432" s="1"/>
      <c r="K1432" s="2"/>
      <c r="L1432">
        <v>1431</v>
      </c>
      <c r="M1432" s="1" t="s">
        <v>753</v>
      </c>
      <c r="N1432" s="1"/>
      <c r="O1432" s="2"/>
      <c r="P1432">
        <v>1431</v>
      </c>
      <c r="Q1432" s="1" t="s">
        <v>754</v>
      </c>
      <c r="R1432" s="1"/>
      <c r="S1432" s="2"/>
      <c r="T1432">
        <v>1431</v>
      </c>
      <c r="U1432" s="1" t="s">
        <v>178</v>
      </c>
      <c r="V1432" s="1"/>
      <c r="W1432" s="2"/>
      <c r="X1432">
        <v>1431</v>
      </c>
      <c r="Y1432" s="1" t="s">
        <v>179</v>
      </c>
      <c r="Z1432" s="1"/>
      <c r="AA1432" s="2"/>
    </row>
    <row r="1433" spans="8:27">
      <c r="H1433">
        <v>1432</v>
      </c>
      <c r="I1433" s="1" t="s">
        <v>752</v>
      </c>
      <c r="J1433" s="1"/>
      <c r="K1433" s="2"/>
      <c r="L1433">
        <v>1432</v>
      </c>
      <c r="M1433" s="1" t="s">
        <v>753</v>
      </c>
      <c r="N1433" s="1"/>
      <c r="O1433" s="2"/>
      <c r="P1433">
        <v>1432</v>
      </c>
      <c r="Q1433" s="1" t="s">
        <v>754</v>
      </c>
      <c r="R1433" s="1"/>
      <c r="S1433" s="2"/>
      <c r="T1433">
        <v>1432</v>
      </c>
      <c r="U1433" s="1" t="s">
        <v>178</v>
      </c>
      <c r="V1433" s="1"/>
      <c r="W1433" s="2"/>
      <c r="X1433">
        <v>1432</v>
      </c>
      <c r="Y1433" s="1" t="s">
        <v>179</v>
      </c>
      <c r="Z1433" s="1"/>
      <c r="AA1433" s="2"/>
    </row>
    <row r="1434" spans="8:27">
      <c r="H1434">
        <v>1433</v>
      </c>
      <c r="I1434" s="1" t="s">
        <v>752</v>
      </c>
      <c r="J1434" s="1"/>
      <c r="K1434" s="2"/>
      <c r="L1434">
        <v>1433</v>
      </c>
      <c r="M1434" s="1" t="s">
        <v>753</v>
      </c>
      <c r="N1434" s="1"/>
      <c r="O1434" s="2"/>
      <c r="P1434">
        <v>1433</v>
      </c>
      <c r="Q1434" s="1" t="s">
        <v>754</v>
      </c>
      <c r="R1434" s="1"/>
      <c r="S1434" s="2"/>
      <c r="T1434">
        <v>1433</v>
      </c>
      <c r="U1434" s="1" t="s">
        <v>178</v>
      </c>
      <c r="V1434" s="1"/>
      <c r="W1434" s="2"/>
      <c r="X1434">
        <v>1433</v>
      </c>
      <c r="Y1434" s="1" t="s">
        <v>179</v>
      </c>
      <c r="Z1434" s="1"/>
      <c r="AA1434" s="2"/>
    </row>
    <row r="1435" spans="8:27">
      <c r="H1435">
        <v>1434</v>
      </c>
      <c r="I1435" s="1" t="s">
        <v>752</v>
      </c>
      <c r="J1435" s="1"/>
      <c r="K1435" s="2"/>
      <c r="L1435">
        <v>1434</v>
      </c>
      <c r="M1435" s="1" t="s">
        <v>753</v>
      </c>
      <c r="N1435" s="1"/>
      <c r="O1435" s="2"/>
      <c r="P1435">
        <v>1434</v>
      </c>
      <c r="Q1435" s="1" t="s">
        <v>754</v>
      </c>
      <c r="R1435" s="1"/>
      <c r="S1435" s="2"/>
      <c r="T1435">
        <v>1434</v>
      </c>
      <c r="U1435" s="1" t="s">
        <v>178</v>
      </c>
      <c r="V1435" s="1"/>
      <c r="W1435" s="2"/>
      <c r="X1435">
        <v>1434</v>
      </c>
      <c r="Y1435" s="1" t="s">
        <v>179</v>
      </c>
      <c r="Z1435" s="1"/>
      <c r="AA1435" s="2"/>
    </row>
    <row r="1436" spans="8:27">
      <c r="H1436">
        <v>1435</v>
      </c>
      <c r="I1436" s="1" t="s">
        <v>752</v>
      </c>
      <c r="J1436" s="1"/>
      <c r="K1436" s="2"/>
      <c r="L1436">
        <v>1435</v>
      </c>
      <c r="M1436" s="1" t="s">
        <v>753</v>
      </c>
      <c r="N1436" s="1"/>
      <c r="O1436" s="2"/>
      <c r="P1436">
        <v>1435</v>
      </c>
      <c r="Q1436" s="1" t="s">
        <v>754</v>
      </c>
      <c r="R1436" s="1"/>
      <c r="S1436" s="2"/>
      <c r="T1436">
        <v>1435</v>
      </c>
      <c r="U1436" s="1" t="s">
        <v>178</v>
      </c>
      <c r="V1436" s="1"/>
      <c r="W1436" s="2"/>
      <c r="X1436">
        <v>1435</v>
      </c>
      <c r="Y1436" s="1" t="s">
        <v>179</v>
      </c>
      <c r="Z1436" s="1"/>
      <c r="AA1436" s="2"/>
    </row>
    <row r="1437" spans="8:27">
      <c r="H1437">
        <v>1436</v>
      </c>
      <c r="I1437" s="1" t="s">
        <v>752</v>
      </c>
      <c r="J1437" s="1"/>
      <c r="K1437" s="2"/>
      <c r="L1437">
        <v>1436</v>
      </c>
      <c r="M1437" s="1" t="s">
        <v>753</v>
      </c>
      <c r="N1437" s="1"/>
      <c r="O1437" s="2"/>
      <c r="P1437">
        <v>1436</v>
      </c>
      <c r="Q1437" s="1" t="s">
        <v>754</v>
      </c>
      <c r="R1437" s="1"/>
      <c r="S1437" s="2"/>
      <c r="T1437">
        <v>1436</v>
      </c>
      <c r="U1437" s="1" t="s">
        <v>178</v>
      </c>
      <c r="V1437" s="1"/>
      <c r="W1437" s="2"/>
      <c r="X1437">
        <v>1436</v>
      </c>
      <c r="Y1437" s="1" t="s">
        <v>179</v>
      </c>
      <c r="Z1437" s="1"/>
      <c r="AA1437" s="2"/>
    </row>
    <row r="1438" spans="8:27">
      <c r="H1438">
        <v>1437</v>
      </c>
      <c r="I1438" s="1" t="s">
        <v>752</v>
      </c>
      <c r="J1438" s="1"/>
      <c r="K1438" s="2"/>
      <c r="L1438">
        <v>1437</v>
      </c>
      <c r="M1438" s="1" t="s">
        <v>753</v>
      </c>
      <c r="N1438" s="1"/>
      <c r="O1438" s="2"/>
      <c r="P1438">
        <v>1437</v>
      </c>
      <c r="Q1438" s="1" t="s">
        <v>754</v>
      </c>
      <c r="R1438" s="1"/>
      <c r="S1438" s="2"/>
      <c r="T1438">
        <v>1437</v>
      </c>
      <c r="U1438" s="1" t="s">
        <v>178</v>
      </c>
      <c r="V1438" s="1"/>
      <c r="W1438" s="2"/>
      <c r="X1438">
        <v>1437</v>
      </c>
      <c r="Y1438" s="1" t="s">
        <v>179</v>
      </c>
      <c r="Z1438" s="1"/>
      <c r="AA1438" s="2"/>
    </row>
    <row r="1439" spans="8:27">
      <c r="H1439">
        <v>1438</v>
      </c>
      <c r="I1439" s="1" t="s">
        <v>752</v>
      </c>
      <c r="J1439" s="1"/>
      <c r="K1439" s="2"/>
      <c r="L1439">
        <v>1438</v>
      </c>
      <c r="M1439" s="1" t="s">
        <v>753</v>
      </c>
      <c r="N1439" s="1"/>
      <c r="O1439" s="2"/>
      <c r="P1439">
        <v>1438</v>
      </c>
      <c r="Q1439" s="1" t="s">
        <v>754</v>
      </c>
      <c r="R1439" s="1"/>
      <c r="S1439" s="2"/>
      <c r="T1439">
        <v>1438</v>
      </c>
      <c r="U1439" s="1" t="s">
        <v>178</v>
      </c>
      <c r="V1439" s="1"/>
      <c r="W1439" s="2"/>
      <c r="X1439">
        <v>1438</v>
      </c>
      <c r="Y1439" s="1" t="s">
        <v>179</v>
      </c>
      <c r="Z1439" s="1"/>
      <c r="AA1439" s="2"/>
    </row>
    <row r="1440" spans="8:27">
      <c r="H1440">
        <v>1439</v>
      </c>
      <c r="I1440" s="1" t="s">
        <v>752</v>
      </c>
      <c r="J1440" s="1"/>
      <c r="K1440" s="2"/>
      <c r="L1440">
        <v>1439</v>
      </c>
      <c r="M1440" s="1" t="s">
        <v>753</v>
      </c>
      <c r="N1440" s="1"/>
      <c r="O1440" s="2"/>
      <c r="P1440">
        <v>1439</v>
      </c>
      <c r="Q1440" s="1" t="s">
        <v>754</v>
      </c>
      <c r="R1440" s="1"/>
      <c r="S1440" s="2"/>
      <c r="T1440">
        <v>1439</v>
      </c>
      <c r="U1440" s="1" t="s">
        <v>178</v>
      </c>
      <c r="V1440" s="1"/>
      <c r="W1440" s="2"/>
      <c r="X1440">
        <v>1439</v>
      </c>
      <c r="Y1440" s="1" t="s">
        <v>179</v>
      </c>
      <c r="Z1440" s="1"/>
      <c r="AA1440" s="2"/>
    </row>
    <row r="1441" spans="8:27">
      <c r="H1441">
        <v>1440</v>
      </c>
      <c r="I1441" s="1" t="s">
        <v>752</v>
      </c>
      <c r="J1441" s="1"/>
      <c r="K1441" s="2"/>
      <c r="L1441">
        <v>1440</v>
      </c>
      <c r="M1441" s="1" t="s">
        <v>753</v>
      </c>
      <c r="N1441" s="1"/>
      <c r="O1441" s="2"/>
      <c r="P1441">
        <v>1440</v>
      </c>
      <c r="Q1441" s="1" t="s">
        <v>754</v>
      </c>
      <c r="R1441" s="1"/>
      <c r="S1441" s="2"/>
      <c r="T1441">
        <v>1440</v>
      </c>
      <c r="U1441" s="1" t="s">
        <v>178</v>
      </c>
      <c r="V1441" s="1"/>
      <c r="W1441" s="2"/>
      <c r="X1441">
        <v>1440</v>
      </c>
      <c r="Y1441" s="1" t="s">
        <v>179</v>
      </c>
      <c r="Z1441" s="1"/>
      <c r="AA1441" s="2"/>
    </row>
    <row r="1442" spans="8:27">
      <c r="H1442">
        <v>1441</v>
      </c>
      <c r="I1442" s="1" t="s">
        <v>752</v>
      </c>
      <c r="J1442" s="1"/>
      <c r="K1442" s="2"/>
      <c r="L1442">
        <v>1441</v>
      </c>
      <c r="M1442" s="1" t="s">
        <v>753</v>
      </c>
      <c r="N1442" s="1"/>
      <c r="O1442" s="2"/>
      <c r="P1442">
        <v>1441</v>
      </c>
      <c r="Q1442" s="1" t="s">
        <v>754</v>
      </c>
      <c r="R1442" s="1"/>
      <c r="S1442" s="2"/>
      <c r="T1442">
        <v>1441</v>
      </c>
      <c r="U1442" s="1" t="s">
        <v>178</v>
      </c>
      <c r="V1442" s="1"/>
      <c r="W1442" s="2"/>
      <c r="X1442">
        <v>1441</v>
      </c>
      <c r="Y1442" s="1" t="s">
        <v>179</v>
      </c>
      <c r="Z1442" s="1"/>
      <c r="AA1442" s="2"/>
    </row>
    <row r="1443" spans="8:27">
      <c r="H1443">
        <v>1442</v>
      </c>
      <c r="I1443" s="1" t="s">
        <v>752</v>
      </c>
      <c r="J1443" s="1"/>
      <c r="K1443" s="2"/>
      <c r="L1443">
        <v>1442</v>
      </c>
      <c r="M1443" s="1" t="s">
        <v>753</v>
      </c>
      <c r="N1443" s="1"/>
      <c r="O1443" s="2"/>
      <c r="P1443">
        <v>1442</v>
      </c>
      <c r="Q1443" s="1" t="s">
        <v>754</v>
      </c>
      <c r="R1443" s="1"/>
      <c r="S1443" s="2"/>
      <c r="T1443">
        <v>1442</v>
      </c>
      <c r="U1443" s="1" t="s">
        <v>178</v>
      </c>
      <c r="V1443" s="1"/>
      <c r="W1443" s="2"/>
      <c r="X1443">
        <v>1442</v>
      </c>
      <c r="Y1443" s="1" t="s">
        <v>179</v>
      </c>
      <c r="Z1443" s="1"/>
      <c r="AA1443" s="2"/>
    </row>
    <row r="1444" spans="8:27">
      <c r="H1444">
        <v>1443</v>
      </c>
      <c r="I1444" s="1" t="s">
        <v>752</v>
      </c>
      <c r="J1444" s="1"/>
      <c r="K1444" s="2"/>
      <c r="L1444">
        <v>1443</v>
      </c>
      <c r="M1444" s="1" t="s">
        <v>753</v>
      </c>
      <c r="N1444" s="1"/>
      <c r="O1444" s="2"/>
      <c r="P1444">
        <v>1443</v>
      </c>
      <c r="Q1444" s="1" t="s">
        <v>754</v>
      </c>
      <c r="R1444" s="1"/>
      <c r="S1444" s="2"/>
      <c r="T1444">
        <v>1443</v>
      </c>
      <c r="U1444" s="1" t="s">
        <v>178</v>
      </c>
      <c r="V1444" s="1"/>
      <c r="W1444" s="2"/>
      <c r="X1444">
        <v>1443</v>
      </c>
      <c r="Y1444" s="1" t="s">
        <v>179</v>
      </c>
      <c r="Z1444" s="1"/>
      <c r="AA1444" s="2"/>
    </row>
    <row r="1445" spans="8:27">
      <c r="H1445">
        <v>1444</v>
      </c>
      <c r="I1445" s="1" t="s">
        <v>752</v>
      </c>
      <c r="J1445" s="1"/>
      <c r="K1445" s="2"/>
      <c r="L1445">
        <v>1444</v>
      </c>
      <c r="M1445" s="1" t="s">
        <v>753</v>
      </c>
      <c r="N1445" s="1"/>
      <c r="O1445" s="2"/>
      <c r="P1445">
        <v>1444</v>
      </c>
      <c r="Q1445" s="1" t="s">
        <v>754</v>
      </c>
      <c r="R1445" s="1"/>
      <c r="S1445" s="2"/>
      <c r="T1445">
        <v>1444</v>
      </c>
      <c r="U1445" s="1" t="s">
        <v>178</v>
      </c>
      <c r="V1445" s="1"/>
      <c r="W1445" s="2"/>
      <c r="X1445">
        <v>1444</v>
      </c>
      <c r="Y1445" s="1" t="s">
        <v>179</v>
      </c>
      <c r="Z1445" s="1"/>
      <c r="AA1445" s="2"/>
    </row>
    <row r="1446" spans="8:27">
      <c r="H1446">
        <v>1445</v>
      </c>
      <c r="I1446" s="1" t="s">
        <v>752</v>
      </c>
      <c r="J1446" s="1"/>
      <c r="K1446" s="2"/>
      <c r="L1446">
        <v>1445</v>
      </c>
      <c r="M1446" s="1" t="s">
        <v>753</v>
      </c>
      <c r="N1446" s="1"/>
      <c r="O1446" s="2"/>
      <c r="P1446">
        <v>1445</v>
      </c>
      <c r="Q1446" s="1" t="s">
        <v>754</v>
      </c>
      <c r="R1446" s="1"/>
      <c r="S1446" s="2"/>
      <c r="T1446">
        <v>1445</v>
      </c>
      <c r="U1446" s="1" t="s">
        <v>178</v>
      </c>
      <c r="V1446" s="1"/>
      <c r="W1446" s="2"/>
      <c r="X1446">
        <v>1445</v>
      </c>
      <c r="Y1446" s="1" t="s">
        <v>179</v>
      </c>
      <c r="Z1446" s="1"/>
      <c r="AA1446" s="2"/>
    </row>
    <row r="1447" spans="8:27">
      <c r="H1447">
        <v>1446</v>
      </c>
      <c r="I1447" s="1" t="s">
        <v>752</v>
      </c>
      <c r="J1447" s="1"/>
      <c r="K1447" s="2"/>
      <c r="L1447">
        <v>1446</v>
      </c>
      <c r="M1447" s="1" t="s">
        <v>753</v>
      </c>
      <c r="N1447" s="1"/>
      <c r="O1447" s="2"/>
      <c r="P1447">
        <v>1446</v>
      </c>
      <c r="Q1447" s="1" t="s">
        <v>754</v>
      </c>
      <c r="R1447" s="1"/>
      <c r="S1447" s="2"/>
      <c r="T1447">
        <v>1446</v>
      </c>
      <c r="U1447" s="1" t="s">
        <v>178</v>
      </c>
      <c r="V1447" s="1"/>
      <c r="W1447" s="2"/>
      <c r="X1447">
        <v>1446</v>
      </c>
      <c r="Y1447" s="1" t="s">
        <v>179</v>
      </c>
      <c r="Z1447" s="1"/>
      <c r="AA1447" s="2"/>
    </row>
    <row r="1448" spans="8:27">
      <c r="H1448">
        <v>1447</v>
      </c>
      <c r="I1448" s="1" t="s">
        <v>752</v>
      </c>
      <c r="J1448" s="1"/>
      <c r="K1448" s="2"/>
      <c r="L1448">
        <v>1447</v>
      </c>
      <c r="M1448" s="1" t="s">
        <v>753</v>
      </c>
      <c r="N1448" s="1"/>
      <c r="O1448" s="2"/>
      <c r="P1448">
        <v>1447</v>
      </c>
      <c r="Q1448" s="1" t="s">
        <v>754</v>
      </c>
      <c r="R1448" s="1"/>
      <c r="S1448" s="2"/>
      <c r="T1448">
        <v>1447</v>
      </c>
      <c r="U1448" s="1" t="s">
        <v>178</v>
      </c>
      <c r="V1448" s="1"/>
      <c r="W1448" s="2"/>
      <c r="X1448">
        <v>1447</v>
      </c>
      <c r="Y1448" s="1" t="s">
        <v>179</v>
      </c>
      <c r="Z1448" s="1"/>
      <c r="AA1448" s="2"/>
    </row>
    <row r="1449" spans="8:27">
      <c r="H1449">
        <v>1448</v>
      </c>
      <c r="I1449" s="1" t="s">
        <v>752</v>
      </c>
      <c r="J1449" s="1"/>
      <c r="K1449" s="2"/>
      <c r="L1449">
        <v>1448</v>
      </c>
      <c r="M1449" s="1" t="s">
        <v>753</v>
      </c>
      <c r="N1449" s="1"/>
      <c r="O1449" s="2"/>
      <c r="P1449">
        <v>1448</v>
      </c>
      <c r="Q1449" s="1" t="s">
        <v>754</v>
      </c>
      <c r="R1449" s="1"/>
      <c r="S1449" s="2"/>
      <c r="T1449">
        <v>1448</v>
      </c>
      <c r="U1449" s="1" t="s">
        <v>178</v>
      </c>
      <c r="V1449" s="1"/>
      <c r="W1449" s="2"/>
      <c r="X1449">
        <v>1448</v>
      </c>
      <c r="Y1449" s="1" t="s">
        <v>179</v>
      </c>
      <c r="Z1449" s="1"/>
      <c r="AA1449" s="2"/>
    </row>
    <row r="1450" spans="8:27">
      <c r="H1450">
        <v>1449</v>
      </c>
      <c r="I1450" s="1" t="s">
        <v>752</v>
      </c>
      <c r="J1450" s="1"/>
      <c r="K1450" s="2"/>
      <c r="L1450">
        <v>1449</v>
      </c>
      <c r="M1450" s="1" t="s">
        <v>753</v>
      </c>
      <c r="N1450" s="1"/>
      <c r="O1450" s="2"/>
      <c r="P1450">
        <v>1449</v>
      </c>
      <c r="Q1450" s="1" t="s">
        <v>754</v>
      </c>
      <c r="R1450" s="1"/>
      <c r="S1450" s="2"/>
      <c r="T1450">
        <v>1449</v>
      </c>
      <c r="U1450" s="1" t="s">
        <v>178</v>
      </c>
      <c r="V1450" s="1"/>
      <c r="W1450" s="2"/>
      <c r="X1450">
        <v>1449</v>
      </c>
      <c r="Y1450" s="1" t="s">
        <v>179</v>
      </c>
      <c r="Z1450" s="1"/>
      <c r="AA1450" s="2"/>
    </row>
    <row r="1451" spans="8:27">
      <c r="H1451">
        <v>1450</v>
      </c>
      <c r="I1451" s="1" t="s">
        <v>752</v>
      </c>
      <c r="J1451" s="1"/>
      <c r="K1451" s="2"/>
      <c r="L1451">
        <v>1450</v>
      </c>
      <c r="M1451" s="1" t="s">
        <v>753</v>
      </c>
      <c r="N1451" s="1"/>
      <c r="O1451" s="2"/>
      <c r="P1451">
        <v>1450</v>
      </c>
      <c r="Q1451" s="1" t="s">
        <v>754</v>
      </c>
      <c r="R1451" s="1"/>
      <c r="S1451" s="2"/>
      <c r="T1451">
        <v>1450</v>
      </c>
      <c r="U1451" s="1" t="s">
        <v>178</v>
      </c>
      <c r="V1451" s="1"/>
      <c r="W1451" s="2"/>
      <c r="X1451">
        <v>1450</v>
      </c>
      <c r="Y1451" s="1" t="s">
        <v>179</v>
      </c>
      <c r="Z1451" s="1"/>
      <c r="AA1451" s="2"/>
    </row>
    <row r="1452" spans="8:27">
      <c r="H1452">
        <v>1451</v>
      </c>
      <c r="I1452" s="1" t="s">
        <v>752</v>
      </c>
      <c r="J1452" s="1"/>
      <c r="K1452" s="2"/>
      <c r="L1452">
        <v>1451</v>
      </c>
      <c r="M1452" s="1" t="s">
        <v>753</v>
      </c>
      <c r="N1452" s="1"/>
      <c r="O1452" s="2"/>
      <c r="P1452">
        <v>1451</v>
      </c>
      <c r="Q1452" s="1" t="s">
        <v>754</v>
      </c>
      <c r="R1452" s="1"/>
      <c r="S1452" s="2"/>
      <c r="T1452">
        <v>1451</v>
      </c>
      <c r="U1452" s="1" t="s">
        <v>178</v>
      </c>
      <c r="V1452" s="1"/>
      <c r="W1452" s="2"/>
      <c r="X1452">
        <v>1451</v>
      </c>
      <c r="Y1452" s="1" t="s">
        <v>179</v>
      </c>
      <c r="Z1452" s="1"/>
      <c r="AA1452" s="2"/>
    </row>
    <row r="1453" spans="8:27">
      <c r="H1453">
        <v>1452</v>
      </c>
      <c r="I1453" s="1" t="s">
        <v>752</v>
      </c>
      <c r="J1453" s="1"/>
      <c r="K1453" s="2"/>
      <c r="L1453">
        <v>1452</v>
      </c>
      <c r="M1453" s="1" t="s">
        <v>753</v>
      </c>
      <c r="N1453" s="1"/>
      <c r="O1453" s="2"/>
      <c r="P1453">
        <v>1452</v>
      </c>
      <c r="Q1453" s="1" t="s">
        <v>754</v>
      </c>
      <c r="R1453" s="1"/>
      <c r="S1453" s="2"/>
      <c r="T1453">
        <v>1452</v>
      </c>
      <c r="U1453" s="1" t="s">
        <v>178</v>
      </c>
      <c r="V1453" s="1"/>
      <c r="W1453" s="2"/>
      <c r="X1453">
        <v>1452</v>
      </c>
      <c r="Y1453" s="1" t="s">
        <v>179</v>
      </c>
      <c r="Z1453" s="1"/>
      <c r="AA1453" s="2"/>
    </row>
    <row r="1454" spans="8:27">
      <c r="H1454">
        <v>1453</v>
      </c>
      <c r="I1454" s="1" t="s">
        <v>752</v>
      </c>
      <c r="J1454" s="1"/>
      <c r="K1454" s="2"/>
      <c r="L1454">
        <v>1453</v>
      </c>
      <c r="M1454" s="1" t="s">
        <v>753</v>
      </c>
      <c r="N1454" s="1"/>
      <c r="O1454" s="2"/>
      <c r="P1454">
        <v>1453</v>
      </c>
      <c r="Q1454" s="1" t="s">
        <v>754</v>
      </c>
      <c r="R1454" s="1"/>
      <c r="S1454" s="2"/>
      <c r="T1454">
        <v>1453</v>
      </c>
      <c r="U1454" s="1" t="s">
        <v>178</v>
      </c>
      <c r="V1454" s="1"/>
      <c r="W1454" s="2"/>
      <c r="X1454">
        <v>1453</v>
      </c>
      <c r="Y1454" s="1" t="s">
        <v>179</v>
      </c>
      <c r="Z1454" s="1"/>
      <c r="AA1454" s="2"/>
    </row>
    <row r="1455" spans="8:27">
      <c r="H1455">
        <v>1454</v>
      </c>
      <c r="I1455" s="1" t="s">
        <v>752</v>
      </c>
      <c r="J1455" s="1"/>
      <c r="K1455" s="2"/>
      <c r="L1455">
        <v>1454</v>
      </c>
      <c r="M1455" s="1" t="s">
        <v>753</v>
      </c>
      <c r="N1455" s="1"/>
      <c r="O1455" s="2"/>
      <c r="P1455">
        <v>1454</v>
      </c>
      <c r="Q1455" s="1" t="s">
        <v>754</v>
      </c>
      <c r="R1455" s="1"/>
      <c r="S1455" s="2"/>
      <c r="T1455">
        <v>1454</v>
      </c>
      <c r="U1455" s="1" t="s">
        <v>178</v>
      </c>
      <c r="V1455" s="1"/>
      <c r="W1455" s="2"/>
      <c r="X1455">
        <v>1454</v>
      </c>
      <c r="Y1455" s="1" t="s">
        <v>179</v>
      </c>
      <c r="Z1455" s="1"/>
      <c r="AA1455" s="2"/>
    </row>
    <row r="1456" spans="8:27">
      <c r="H1456">
        <v>1455</v>
      </c>
      <c r="I1456" s="1" t="s">
        <v>752</v>
      </c>
      <c r="J1456" s="1"/>
      <c r="K1456" s="2"/>
      <c r="L1456">
        <v>1455</v>
      </c>
      <c r="M1456" s="1" t="s">
        <v>753</v>
      </c>
      <c r="N1456" s="1"/>
      <c r="O1456" s="2"/>
      <c r="P1456">
        <v>1455</v>
      </c>
      <c r="Q1456" s="1" t="s">
        <v>754</v>
      </c>
      <c r="R1456" s="1"/>
      <c r="S1456" s="2"/>
      <c r="T1456">
        <v>1455</v>
      </c>
      <c r="U1456" s="1" t="s">
        <v>178</v>
      </c>
      <c r="V1456" s="1"/>
      <c r="W1456" s="2"/>
      <c r="X1456">
        <v>1455</v>
      </c>
      <c r="Y1456" s="1" t="s">
        <v>179</v>
      </c>
      <c r="Z1456" s="1"/>
      <c r="AA1456" s="2"/>
    </row>
    <row r="1457" spans="8:27">
      <c r="H1457">
        <v>1456</v>
      </c>
      <c r="I1457" s="1" t="s">
        <v>752</v>
      </c>
      <c r="J1457" s="1"/>
      <c r="K1457" s="2"/>
      <c r="L1457">
        <v>1456</v>
      </c>
      <c r="M1457" s="1" t="s">
        <v>753</v>
      </c>
      <c r="N1457" s="1"/>
      <c r="O1457" s="2"/>
      <c r="P1457">
        <v>1456</v>
      </c>
      <c r="Q1457" s="1" t="s">
        <v>754</v>
      </c>
      <c r="R1457" s="1"/>
      <c r="S1457" s="2"/>
      <c r="T1457">
        <v>1456</v>
      </c>
      <c r="U1457" s="1" t="s">
        <v>178</v>
      </c>
      <c r="V1457" s="1"/>
      <c r="W1457" s="2"/>
      <c r="X1457">
        <v>1456</v>
      </c>
      <c r="Y1457" s="1" t="s">
        <v>179</v>
      </c>
      <c r="Z1457" s="1"/>
      <c r="AA1457" s="2"/>
    </row>
    <row r="1458" spans="8:27">
      <c r="H1458">
        <v>1457</v>
      </c>
      <c r="I1458" s="1" t="s">
        <v>752</v>
      </c>
      <c r="J1458" s="1"/>
      <c r="K1458" s="2"/>
      <c r="L1458">
        <v>1457</v>
      </c>
      <c r="M1458" s="1" t="s">
        <v>753</v>
      </c>
      <c r="N1458" s="1"/>
      <c r="O1458" s="2"/>
      <c r="P1458">
        <v>1457</v>
      </c>
      <c r="Q1458" s="1" t="s">
        <v>754</v>
      </c>
      <c r="R1458" s="1"/>
      <c r="S1458" s="2"/>
      <c r="T1458">
        <v>1457</v>
      </c>
      <c r="U1458" s="1" t="s">
        <v>178</v>
      </c>
      <c r="V1458" s="1"/>
      <c r="W1458" s="2"/>
      <c r="X1458">
        <v>1457</v>
      </c>
      <c r="Y1458" s="1" t="s">
        <v>179</v>
      </c>
      <c r="Z1458" s="1"/>
      <c r="AA1458" s="2"/>
    </row>
    <row r="1459" spans="8:27">
      <c r="H1459">
        <v>1458</v>
      </c>
      <c r="I1459" s="1" t="s">
        <v>752</v>
      </c>
      <c r="J1459" s="1"/>
      <c r="K1459" s="2"/>
      <c r="L1459">
        <v>1458</v>
      </c>
      <c r="M1459" s="1" t="s">
        <v>753</v>
      </c>
      <c r="N1459" s="1"/>
      <c r="O1459" s="2"/>
      <c r="P1459">
        <v>1458</v>
      </c>
      <c r="Q1459" s="1" t="s">
        <v>754</v>
      </c>
      <c r="R1459" s="1"/>
      <c r="S1459" s="2"/>
      <c r="T1459">
        <v>1458</v>
      </c>
      <c r="U1459" s="1" t="s">
        <v>178</v>
      </c>
      <c r="V1459" s="1"/>
      <c r="W1459" s="2"/>
      <c r="X1459">
        <v>1458</v>
      </c>
      <c r="Y1459" s="1" t="s">
        <v>179</v>
      </c>
      <c r="Z1459" s="1"/>
      <c r="AA1459" s="2"/>
    </row>
    <row r="1460" spans="8:27">
      <c r="H1460">
        <v>1459</v>
      </c>
      <c r="I1460" s="1" t="s">
        <v>752</v>
      </c>
      <c r="J1460" s="1"/>
      <c r="K1460" s="2"/>
      <c r="L1460">
        <v>1459</v>
      </c>
      <c r="M1460" s="1" t="s">
        <v>753</v>
      </c>
      <c r="N1460" s="1"/>
      <c r="O1460" s="2"/>
      <c r="P1460">
        <v>1459</v>
      </c>
      <c r="Q1460" s="1" t="s">
        <v>754</v>
      </c>
      <c r="R1460" s="1"/>
      <c r="S1460" s="2"/>
      <c r="T1460">
        <v>1459</v>
      </c>
      <c r="U1460" s="1" t="s">
        <v>178</v>
      </c>
      <c r="V1460" s="1"/>
      <c r="W1460" s="2"/>
      <c r="X1460">
        <v>1459</v>
      </c>
      <c r="Y1460" s="1" t="s">
        <v>179</v>
      </c>
      <c r="Z1460" s="1"/>
      <c r="AA1460" s="2"/>
    </row>
    <row r="1461" spans="8:27">
      <c r="H1461">
        <v>1460</v>
      </c>
      <c r="I1461" s="1" t="s">
        <v>752</v>
      </c>
      <c r="J1461" s="1"/>
      <c r="K1461" s="2"/>
      <c r="L1461">
        <v>1460</v>
      </c>
      <c r="M1461" s="1" t="s">
        <v>753</v>
      </c>
      <c r="N1461" s="1"/>
      <c r="O1461" s="2"/>
      <c r="P1461">
        <v>1460</v>
      </c>
      <c r="Q1461" s="1" t="s">
        <v>754</v>
      </c>
      <c r="R1461" s="1"/>
      <c r="S1461" s="2"/>
      <c r="T1461">
        <v>1460</v>
      </c>
      <c r="U1461" s="1" t="s">
        <v>178</v>
      </c>
      <c r="V1461" s="1"/>
      <c r="W1461" s="2"/>
      <c r="X1461">
        <v>1460</v>
      </c>
      <c r="Y1461" s="1" t="s">
        <v>179</v>
      </c>
      <c r="Z1461" s="1"/>
      <c r="AA1461" s="2"/>
    </row>
    <row r="1462" spans="8:27">
      <c r="H1462">
        <v>1461</v>
      </c>
      <c r="I1462" s="1" t="s">
        <v>752</v>
      </c>
      <c r="J1462" s="1"/>
      <c r="K1462" s="2"/>
      <c r="L1462">
        <v>1461</v>
      </c>
      <c r="M1462" s="1" t="s">
        <v>753</v>
      </c>
      <c r="N1462" s="1"/>
      <c r="O1462" s="2"/>
      <c r="P1462">
        <v>1461</v>
      </c>
      <c r="Q1462" s="1" t="s">
        <v>754</v>
      </c>
      <c r="R1462" s="1"/>
      <c r="S1462" s="2"/>
      <c r="T1462">
        <v>1461</v>
      </c>
      <c r="U1462" s="1" t="s">
        <v>178</v>
      </c>
      <c r="V1462" s="1"/>
      <c r="W1462" s="2"/>
      <c r="X1462">
        <v>1461</v>
      </c>
      <c r="Y1462" s="1" t="s">
        <v>179</v>
      </c>
      <c r="Z1462" s="1"/>
      <c r="AA1462" s="2"/>
    </row>
    <row r="1463" spans="8:27">
      <c r="H1463">
        <v>1462</v>
      </c>
      <c r="I1463" s="1" t="s">
        <v>752</v>
      </c>
      <c r="J1463" s="1"/>
      <c r="K1463" s="2"/>
      <c r="L1463">
        <v>1462</v>
      </c>
      <c r="M1463" s="1" t="s">
        <v>753</v>
      </c>
      <c r="N1463" s="1"/>
      <c r="O1463" s="2"/>
      <c r="P1463">
        <v>1462</v>
      </c>
      <c r="Q1463" s="1" t="s">
        <v>754</v>
      </c>
      <c r="R1463" s="1"/>
      <c r="S1463" s="2"/>
      <c r="T1463">
        <v>1462</v>
      </c>
      <c r="U1463" s="1" t="s">
        <v>178</v>
      </c>
      <c r="V1463" s="1"/>
      <c r="W1463" s="2"/>
      <c r="X1463">
        <v>1462</v>
      </c>
      <c r="Y1463" s="1" t="s">
        <v>179</v>
      </c>
      <c r="Z1463" s="1"/>
      <c r="AA1463" s="2"/>
    </row>
    <row r="1464" spans="8:27">
      <c r="H1464">
        <v>1463</v>
      </c>
      <c r="I1464" s="1" t="s">
        <v>752</v>
      </c>
      <c r="J1464" s="1"/>
      <c r="K1464" s="2"/>
      <c r="L1464">
        <v>1463</v>
      </c>
      <c r="M1464" s="1" t="s">
        <v>753</v>
      </c>
      <c r="N1464" s="1"/>
      <c r="O1464" s="2"/>
      <c r="P1464">
        <v>1463</v>
      </c>
      <c r="Q1464" s="1" t="s">
        <v>754</v>
      </c>
      <c r="R1464" s="1"/>
      <c r="S1464" s="2"/>
      <c r="T1464">
        <v>1463</v>
      </c>
      <c r="U1464" s="1" t="s">
        <v>178</v>
      </c>
      <c r="V1464" s="1"/>
      <c r="W1464" s="2"/>
      <c r="X1464">
        <v>1463</v>
      </c>
      <c r="Y1464" s="1" t="s">
        <v>179</v>
      </c>
      <c r="Z1464" s="1"/>
      <c r="AA1464" s="2"/>
    </row>
    <row r="1465" spans="8:27">
      <c r="H1465">
        <v>1464</v>
      </c>
      <c r="I1465" s="1" t="s">
        <v>752</v>
      </c>
      <c r="J1465" s="1"/>
      <c r="K1465" s="2"/>
      <c r="L1465">
        <v>1464</v>
      </c>
      <c r="M1465" s="1" t="s">
        <v>753</v>
      </c>
      <c r="N1465" s="1"/>
      <c r="O1465" s="2"/>
      <c r="P1465">
        <v>1464</v>
      </c>
      <c r="Q1465" s="1" t="s">
        <v>754</v>
      </c>
      <c r="R1465" s="1"/>
      <c r="S1465" s="2"/>
      <c r="T1465">
        <v>1464</v>
      </c>
      <c r="U1465" s="1" t="s">
        <v>178</v>
      </c>
      <c r="V1465" s="1"/>
      <c r="W1465" s="2"/>
      <c r="X1465">
        <v>1464</v>
      </c>
      <c r="Y1465" s="1" t="s">
        <v>179</v>
      </c>
      <c r="Z1465" s="1"/>
      <c r="AA1465" s="2"/>
    </row>
    <row r="1466" spans="8:27">
      <c r="H1466">
        <v>1465</v>
      </c>
      <c r="I1466" s="1" t="s">
        <v>752</v>
      </c>
      <c r="J1466" s="1"/>
      <c r="K1466" s="2"/>
      <c r="L1466">
        <v>1465</v>
      </c>
      <c r="M1466" s="1" t="s">
        <v>753</v>
      </c>
      <c r="N1466" s="1"/>
      <c r="O1466" s="2"/>
      <c r="P1466">
        <v>1465</v>
      </c>
      <c r="Q1466" s="1" t="s">
        <v>754</v>
      </c>
      <c r="R1466" s="1"/>
      <c r="S1466" s="2"/>
      <c r="T1466">
        <v>1465</v>
      </c>
      <c r="U1466" s="1" t="s">
        <v>178</v>
      </c>
      <c r="V1466" s="1"/>
      <c r="W1466" s="2"/>
      <c r="X1466">
        <v>1465</v>
      </c>
      <c r="Y1466" s="1" t="s">
        <v>179</v>
      </c>
      <c r="Z1466" s="1"/>
      <c r="AA1466" s="2"/>
    </row>
    <row r="1467" spans="8:27">
      <c r="H1467">
        <v>1466</v>
      </c>
      <c r="I1467" s="1" t="s">
        <v>752</v>
      </c>
      <c r="J1467" s="1"/>
      <c r="K1467" s="2"/>
      <c r="L1467">
        <v>1466</v>
      </c>
      <c r="M1467" s="1" t="s">
        <v>753</v>
      </c>
      <c r="N1467" s="1"/>
      <c r="O1467" s="2"/>
      <c r="P1467">
        <v>1466</v>
      </c>
      <c r="Q1467" s="1" t="s">
        <v>754</v>
      </c>
      <c r="R1467" s="1"/>
      <c r="S1467" s="2"/>
      <c r="T1467">
        <v>1466</v>
      </c>
      <c r="U1467" s="1" t="s">
        <v>178</v>
      </c>
      <c r="V1467" s="1"/>
      <c r="W1467" s="2"/>
      <c r="X1467">
        <v>1466</v>
      </c>
      <c r="Y1467" s="1" t="s">
        <v>179</v>
      </c>
      <c r="Z1467" s="1"/>
      <c r="AA1467" s="2"/>
    </row>
    <row r="1468" spans="8:27">
      <c r="H1468">
        <v>1467</v>
      </c>
      <c r="I1468" s="1" t="s">
        <v>752</v>
      </c>
      <c r="J1468" s="1"/>
      <c r="K1468" s="2"/>
      <c r="L1468">
        <v>1467</v>
      </c>
      <c r="M1468" s="1" t="s">
        <v>753</v>
      </c>
      <c r="N1468" s="1"/>
      <c r="O1468" s="2"/>
      <c r="P1468">
        <v>1467</v>
      </c>
      <c r="Q1468" s="1" t="s">
        <v>754</v>
      </c>
      <c r="R1468" s="1"/>
      <c r="S1468" s="2"/>
      <c r="T1468">
        <v>1467</v>
      </c>
      <c r="U1468" s="1" t="s">
        <v>178</v>
      </c>
      <c r="V1468" s="1"/>
      <c r="W1468" s="2"/>
      <c r="X1468">
        <v>1467</v>
      </c>
      <c r="Y1468" s="1" t="s">
        <v>179</v>
      </c>
      <c r="Z1468" s="1"/>
      <c r="AA1468" s="2"/>
    </row>
    <row r="1469" spans="8:27">
      <c r="H1469">
        <v>1468</v>
      </c>
      <c r="I1469" s="1" t="s">
        <v>752</v>
      </c>
      <c r="J1469" s="1"/>
      <c r="K1469" s="2"/>
      <c r="L1469">
        <v>1468</v>
      </c>
      <c r="M1469" s="1" t="s">
        <v>753</v>
      </c>
      <c r="N1469" s="1"/>
      <c r="O1469" s="2"/>
      <c r="P1469">
        <v>1468</v>
      </c>
      <c r="Q1469" s="1" t="s">
        <v>754</v>
      </c>
      <c r="R1469" s="1"/>
      <c r="S1469" s="2"/>
      <c r="T1469">
        <v>1468</v>
      </c>
      <c r="U1469" s="1" t="s">
        <v>178</v>
      </c>
      <c r="V1469" s="1"/>
      <c r="W1469" s="2"/>
      <c r="X1469">
        <v>1468</v>
      </c>
      <c r="Y1469" s="1" t="s">
        <v>179</v>
      </c>
      <c r="Z1469" s="1"/>
      <c r="AA1469" s="2"/>
    </row>
    <row r="1470" spans="8:27">
      <c r="H1470">
        <v>1469</v>
      </c>
      <c r="I1470" s="1" t="s">
        <v>752</v>
      </c>
      <c r="J1470" s="1"/>
      <c r="K1470" s="2"/>
      <c r="L1470">
        <v>1469</v>
      </c>
      <c r="M1470" s="1" t="s">
        <v>753</v>
      </c>
      <c r="N1470" s="1"/>
      <c r="O1470" s="2"/>
      <c r="P1470">
        <v>1469</v>
      </c>
      <c r="Q1470" s="1" t="s">
        <v>754</v>
      </c>
      <c r="R1470" s="1"/>
      <c r="S1470" s="2"/>
      <c r="T1470">
        <v>1469</v>
      </c>
      <c r="U1470" s="1" t="s">
        <v>178</v>
      </c>
      <c r="V1470" s="1"/>
      <c r="W1470" s="2"/>
      <c r="X1470">
        <v>1469</v>
      </c>
      <c r="Y1470" s="1" t="s">
        <v>179</v>
      </c>
      <c r="Z1470" s="1"/>
      <c r="AA1470" s="2"/>
    </row>
    <row r="1471" spans="8:27">
      <c r="H1471">
        <v>1470</v>
      </c>
      <c r="I1471" s="1" t="s">
        <v>752</v>
      </c>
      <c r="J1471" s="1"/>
      <c r="K1471" s="2"/>
      <c r="L1471">
        <v>1470</v>
      </c>
      <c r="M1471" s="1" t="s">
        <v>753</v>
      </c>
      <c r="N1471" s="1"/>
      <c r="O1471" s="2"/>
      <c r="P1471">
        <v>1470</v>
      </c>
      <c r="Q1471" s="1" t="s">
        <v>754</v>
      </c>
      <c r="R1471" s="1"/>
      <c r="S1471" s="2"/>
      <c r="T1471">
        <v>1470</v>
      </c>
      <c r="U1471" s="1" t="s">
        <v>178</v>
      </c>
      <c r="V1471" s="1"/>
      <c r="W1471" s="2"/>
      <c r="X1471">
        <v>1470</v>
      </c>
      <c r="Y1471" s="1" t="s">
        <v>179</v>
      </c>
      <c r="Z1471" s="1"/>
      <c r="AA1471" s="2"/>
    </row>
    <row r="1472" spans="8:27">
      <c r="H1472">
        <v>1471</v>
      </c>
      <c r="I1472" s="1" t="s">
        <v>752</v>
      </c>
      <c r="J1472" s="1"/>
      <c r="K1472" s="2"/>
      <c r="L1472">
        <v>1471</v>
      </c>
      <c r="M1472" s="1" t="s">
        <v>753</v>
      </c>
      <c r="N1472" s="1"/>
      <c r="O1472" s="2"/>
      <c r="P1472">
        <v>1471</v>
      </c>
      <c r="Q1472" s="1" t="s">
        <v>754</v>
      </c>
      <c r="R1472" s="1"/>
      <c r="S1472" s="2"/>
      <c r="T1472">
        <v>1471</v>
      </c>
      <c r="U1472" s="1" t="s">
        <v>178</v>
      </c>
      <c r="V1472" s="1"/>
      <c r="W1472" s="2"/>
      <c r="X1472">
        <v>1471</v>
      </c>
      <c r="Y1472" s="1" t="s">
        <v>179</v>
      </c>
      <c r="Z1472" s="1"/>
      <c r="AA1472" s="2"/>
    </row>
    <row r="1473" spans="8:27">
      <c r="H1473">
        <v>1472</v>
      </c>
      <c r="I1473" s="1" t="s">
        <v>752</v>
      </c>
      <c r="J1473" s="1"/>
      <c r="K1473" s="2"/>
      <c r="L1473">
        <v>1472</v>
      </c>
      <c r="M1473" s="1" t="s">
        <v>753</v>
      </c>
      <c r="N1473" s="1"/>
      <c r="O1473" s="2"/>
      <c r="P1473">
        <v>1472</v>
      </c>
      <c r="Q1473" s="1" t="s">
        <v>754</v>
      </c>
      <c r="R1473" s="1"/>
      <c r="S1473" s="2"/>
      <c r="T1473">
        <v>1472</v>
      </c>
      <c r="U1473" s="1" t="s">
        <v>178</v>
      </c>
      <c r="V1473" s="1"/>
      <c r="W1473" s="2"/>
      <c r="X1473">
        <v>1472</v>
      </c>
      <c r="Y1473" s="1" t="s">
        <v>179</v>
      </c>
      <c r="Z1473" s="1"/>
      <c r="AA1473" s="2"/>
    </row>
    <row r="1474" spans="8:27">
      <c r="H1474">
        <v>1473</v>
      </c>
      <c r="I1474" s="1" t="s">
        <v>752</v>
      </c>
      <c r="J1474" s="1"/>
      <c r="K1474" s="2"/>
      <c r="L1474">
        <v>1473</v>
      </c>
      <c r="M1474" s="1" t="s">
        <v>753</v>
      </c>
      <c r="N1474" s="1"/>
      <c r="O1474" s="2"/>
      <c r="P1474">
        <v>1473</v>
      </c>
      <c r="Q1474" s="1" t="s">
        <v>754</v>
      </c>
      <c r="R1474" s="1"/>
      <c r="S1474" s="2"/>
      <c r="T1474">
        <v>1473</v>
      </c>
      <c r="U1474" s="1" t="s">
        <v>178</v>
      </c>
      <c r="V1474" s="1"/>
      <c r="W1474" s="2"/>
      <c r="X1474">
        <v>1473</v>
      </c>
      <c r="Y1474" s="1" t="s">
        <v>179</v>
      </c>
      <c r="Z1474" s="1"/>
      <c r="AA1474" s="2"/>
    </row>
    <row r="1475" spans="8:27">
      <c r="H1475">
        <v>1474</v>
      </c>
      <c r="I1475" s="1" t="s">
        <v>752</v>
      </c>
      <c r="J1475" s="1"/>
      <c r="K1475" s="2"/>
      <c r="L1475">
        <v>1474</v>
      </c>
      <c r="M1475" s="1" t="s">
        <v>753</v>
      </c>
      <c r="N1475" s="1"/>
      <c r="O1475" s="2"/>
      <c r="P1475">
        <v>1474</v>
      </c>
      <c r="Q1475" s="1" t="s">
        <v>754</v>
      </c>
      <c r="R1475" s="1"/>
      <c r="S1475" s="2"/>
      <c r="T1475">
        <v>1474</v>
      </c>
      <c r="U1475" s="1" t="s">
        <v>178</v>
      </c>
      <c r="V1475" s="1"/>
      <c r="W1475" s="2"/>
      <c r="X1475">
        <v>1474</v>
      </c>
      <c r="Y1475" s="1" t="s">
        <v>179</v>
      </c>
      <c r="Z1475" s="1"/>
      <c r="AA1475" s="2"/>
    </row>
    <row r="1476" spans="8:27">
      <c r="H1476">
        <v>1475</v>
      </c>
      <c r="I1476" s="1" t="s">
        <v>752</v>
      </c>
      <c r="J1476" s="1"/>
      <c r="K1476" s="2"/>
      <c r="L1476">
        <v>1475</v>
      </c>
      <c r="M1476" s="1" t="s">
        <v>753</v>
      </c>
      <c r="N1476" s="1"/>
      <c r="O1476" s="2"/>
      <c r="P1476">
        <v>1475</v>
      </c>
      <c r="Q1476" s="1" t="s">
        <v>754</v>
      </c>
      <c r="R1476" s="1"/>
      <c r="S1476" s="2"/>
      <c r="T1476">
        <v>1475</v>
      </c>
      <c r="U1476" s="1" t="s">
        <v>178</v>
      </c>
      <c r="V1476" s="1"/>
      <c r="W1476" s="2"/>
      <c r="X1476">
        <v>1475</v>
      </c>
      <c r="Y1476" s="1" t="s">
        <v>179</v>
      </c>
      <c r="Z1476" s="1"/>
      <c r="AA1476" s="2"/>
    </row>
    <row r="1477" spans="8:27">
      <c r="H1477">
        <v>1476</v>
      </c>
      <c r="I1477" s="1" t="s">
        <v>752</v>
      </c>
      <c r="J1477" s="1"/>
      <c r="K1477" s="2"/>
      <c r="L1477">
        <v>1476</v>
      </c>
      <c r="M1477" s="1" t="s">
        <v>753</v>
      </c>
      <c r="N1477" s="1"/>
      <c r="O1477" s="2"/>
      <c r="P1477">
        <v>1476</v>
      </c>
      <c r="Q1477" s="1" t="s">
        <v>754</v>
      </c>
      <c r="R1477" s="1"/>
      <c r="S1477" s="2"/>
      <c r="T1477">
        <v>1476</v>
      </c>
      <c r="U1477" s="1" t="s">
        <v>178</v>
      </c>
      <c r="V1477" s="1"/>
      <c r="W1477" s="2"/>
      <c r="X1477">
        <v>1476</v>
      </c>
      <c r="Y1477" s="1" t="s">
        <v>179</v>
      </c>
      <c r="Z1477" s="1"/>
      <c r="AA1477" s="2"/>
    </row>
    <row r="1478" spans="8:27">
      <c r="H1478">
        <v>1477</v>
      </c>
      <c r="I1478" s="1" t="s">
        <v>752</v>
      </c>
      <c r="J1478" s="1"/>
      <c r="K1478" s="2"/>
      <c r="L1478">
        <v>1477</v>
      </c>
      <c r="M1478" s="1" t="s">
        <v>753</v>
      </c>
      <c r="N1478" s="1"/>
      <c r="O1478" s="2"/>
      <c r="P1478">
        <v>1477</v>
      </c>
      <c r="Q1478" s="1" t="s">
        <v>754</v>
      </c>
      <c r="R1478" s="1"/>
      <c r="S1478" s="2"/>
      <c r="T1478">
        <v>1477</v>
      </c>
      <c r="U1478" s="1" t="s">
        <v>178</v>
      </c>
      <c r="V1478" s="1"/>
      <c r="W1478" s="2"/>
      <c r="X1478">
        <v>1477</v>
      </c>
      <c r="Y1478" s="1" t="s">
        <v>179</v>
      </c>
      <c r="Z1478" s="1"/>
      <c r="AA1478" s="2"/>
    </row>
    <row r="1479" spans="8:27">
      <c r="H1479">
        <v>1478</v>
      </c>
      <c r="I1479" s="1" t="s">
        <v>752</v>
      </c>
      <c r="J1479" s="1"/>
      <c r="K1479" s="2"/>
      <c r="L1479">
        <v>1478</v>
      </c>
      <c r="M1479" s="1" t="s">
        <v>753</v>
      </c>
      <c r="N1479" s="1"/>
      <c r="O1479" s="2"/>
      <c r="P1479">
        <v>1478</v>
      </c>
      <c r="Q1479" s="1" t="s">
        <v>754</v>
      </c>
      <c r="R1479" s="1"/>
      <c r="S1479" s="2"/>
      <c r="T1479">
        <v>1478</v>
      </c>
      <c r="U1479" s="1" t="s">
        <v>178</v>
      </c>
      <c r="V1479" s="1"/>
      <c r="W1479" s="2"/>
      <c r="X1479">
        <v>1478</v>
      </c>
      <c r="Y1479" s="1" t="s">
        <v>179</v>
      </c>
      <c r="Z1479" s="1"/>
      <c r="AA1479" s="2"/>
    </row>
    <row r="1480" spans="8:27">
      <c r="H1480">
        <v>1479</v>
      </c>
      <c r="I1480" s="1" t="s">
        <v>752</v>
      </c>
      <c r="J1480" s="1"/>
      <c r="K1480" s="2"/>
      <c r="L1480">
        <v>1479</v>
      </c>
      <c r="M1480" s="1" t="s">
        <v>753</v>
      </c>
      <c r="N1480" s="1"/>
      <c r="O1480" s="2"/>
      <c r="P1480">
        <v>1479</v>
      </c>
      <c r="Q1480" s="1" t="s">
        <v>754</v>
      </c>
      <c r="R1480" s="1"/>
      <c r="S1480" s="2"/>
      <c r="T1480">
        <v>1479</v>
      </c>
      <c r="U1480" s="1" t="s">
        <v>178</v>
      </c>
      <c r="V1480" s="1"/>
      <c r="W1480" s="2"/>
      <c r="X1480">
        <v>1479</v>
      </c>
      <c r="Y1480" s="1" t="s">
        <v>179</v>
      </c>
      <c r="Z1480" s="1"/>
      <c r="AA1480" s="2"/>
    </row>
    <row r="1481" spans="8:27">
      <c r="H1481">
        <v>1480</v>
      </c>
      <c r="I1481" s="1" t="s">
        <v>752</v>
      </c>
      <c r="J1481" s="1"/>
      <c r="K1481" s="2"/>
      <c r="L1481">
        <v>1480</v>
      </c>
      <c r="M1481" s="1" t="s">
        <v>753</v>
      </c>
      <c r="N1481" s="1"/>
      <c r="O1481" s="2"/>
      <c r="P1481">
        <v>1480</v>
      </c>
      <c r="Q1481" s="1" t="s">
        <v>754</v>
      </c>
      <c r="R1481" s="1"/>
      <c r="S1481" s="2"/>
      <c r="T1481">
        <v>1480</v>
      </c>
      <c r="U1481" s="1" t="s">
        <v>178</v>
      </c>
      <c r="V1481" s="1"/>
      <c r="W1481" s="2"/>
      <c r="X1481">
        <v>1480</v>
      </c>
      <c r="Y1481" s="1" t="s">
        <v>179</v>
      </c>
      <c r="Z1481" s="1"/>
      <c r="AA1481" s="2"/>
    </row>
    <row r="1482" spans="8:27">
      <c r="H1482">
        <v>1481</v>
      </c>
      <c r="I1482" s="1" t="s">
        <v>752</v>
      </c>
      <c r="J1482" s="1"/>
      <c r="K1482" s="2"/>
      <c r="L1482">
        <v>1481</v>
      </c>
      <c r="M1482" s="1" t="s">
        <v>753</v>
      </c>
      <c r="N1482" s="1"/>
      <c r="O1482" s="2"/>
      <c r="P1482">
        <v>1481</v>
      </c>
      <c r="Q1482" s="1" t="s">
        <v>754</v>
      </c>
      <c r="R1482" s="1"/>
      <c r="S1482" s="2"/>
      <c r="T1482">
        <v>1481</v>
      </c>
      <c r="U1482" s="1" t="s">
        <v>178</v>
      </c>
      <c r="V1482" s="1"/>
      <c r="W1482" s="2"/>
      <c r="X1482">
        <v>1481</v>
      </c>
      <c r="Y1482" s="1" t="s">
        <v>179</v>
      </c>
      <c r="Z1482" s="1"/>
      <c r="AA1482" s="2"/>
    </row>
    <row r="1483" spans="8:27">
      <c r="H1483">
        <v>1482</v>
      </c>
      <c r="I1483" s="1" t="s">
        <v>752</v>
      </c>
      <c r="J1483" s="1"/>
      <c r="K1483" s="2"/>
      <c r="L1483">
        <v>1482</v>
      </c>
      <c r="M1483" s="1" t="s">
        <v>753</v>
      </c>
      <c r="N1483" s="1"/>
      <c r="O1483" s="2"/>
      <c r="P1483">
        <v>1482</v>
      </c>
      <c r="Q1483" s="1" t="s">
        <v>754</v>
      </c>
      <c r="R1483" s="1"/>
      <c r="S1483" s="2"/>
      <c r="T1483">
        <v>1482</v>
      </c>
      <c r="U1483" s="1" t="s">
        <v>178</v>
      </c>
      <c r="V1483" s="1"/>
      <c r="W1483" s="2"/>
      <c r="X1483">
        <v>1482</v>
      </c>
      <c r="Y1483" s="1" t="s">
        <v>179</v>
      </c>
      <c r="Z1483" s="1"/>
      <c r="AA1483" s="2"/>
    </row>
    <row r="1484" spans="8:27">
      <c r="H1484">
        <v>1483</v>
      </c>
      <c r="I1484" s="1" t="s">
        <v>752</v>
      </c>
      <c r="J1484" s="1"/>
      <c r="K1484" s="2"/>
      <c r="L1484">
        <v>1483</v>
      </c>
      <c r="M1484" s="1" t="s">
        <v>753</v>
      </c>
      <c r="N1484" s="1"/>
      <c r="O1484" s="2"/>
      <c r="P1484">
        <v>1483</v>
      </c>
      <c r="Q1484" s="1" t="s">
        <v>754</v>
      </c>
      <c r="R1484" s="1"/>
      <c r="S1484" s="2"/>
      <c r="T1484">
        <v>1483</v>
      </c>
      <c r="U1484" s="1" t="s">
        <v>178</v>
      </c>
      <c r="V1484" s="1"/>
      <c r="W1484" s="2"/>
      <c r="X1484">
        <v>1483</v>
      </c>
      <c r="Y1484" s="1" t="s">
        <v>179</v>
      </c>
      <c r="Z1484" s="1"/>
      <c r="AA1484" s="2"/>
    </row>
    <row r="1485" spans="8:27">
      <c r="H1485">
        <v>1484</v>
      </c>
      <c r="I1485" s="1" t="s">
        <v>752</v>
      </c>
      <c r="J1485" s="1"/>
      <c r="K1485" s="2"/>
      <c r="L1485">
        <v>1484</v>
      </c>
      <c r="M1485" s="1" t="s">
        <v>753</v>
      </c>
      <c r="N1485" s="1"/>
      <c r="O1485" s="2"/>
      <c r="P1485">
        <v>1484</v>
      </c>
      <c r="Q1485" s="1" t="s">
        <v>754</v>
      </c>
      <c r="R1485" s="1"/>
      <c r="S1485" s="2"/>
      <c r="T1485">
        <v>1484</v>
      </c>
      <c r="U1485" s="1" t="s">
        <v>178</v>
      </c>
      <c r="V1485" s="1"/>
      <c r="W1485" s="2"/>
      <c r="X1485">
        <v>1484</v>
      </c>
      <c r="Y1485" s="1" t="s">
        <v>179</v>
      </c>
      <c r="Z1485" s="1"/>
      <c r="AA1485" s="2"/>
    </row>
    <row r="1486" spans="8:27">
      <c r="H1486">
        <v>1485</v>
      </c>
      <c r="I1486" s="1" t="s">
        <v>752</v>
      </c>
      <c r="J1486" s="1"/>
      <c r="K1486" s="2"/>
      <c r="L1486">
        <v>1485</v>
      </c>
      <c r="M1486" s="1" t="s">
        <v>753</v>
      </c>
      <c r="N1486" s="1"/>
      <c r="O1486" s="2"/>
      <c r="P1486">
        <v>1485</v>
      </c>
      <c r="Q1486" s="1" t="s">
        <v>754</v>
      </c>
      <c r="R1486" s="1"/>
      <c r="S1486" s="2"/>
      <c r="T1486">
        <v>1485</v>
      </c>
      <c r="U1486" s="1" t="s">
        <v>178</v>
      </c>
      <c r="V1486" s="1"/>
      <c r="W1486" s="2"/>
      <c r="X1486">
        <v>1485</v>
      </c>
      <c r="Y1486" s="1" t="s">
        <v>179</v>
      </c>
      <c r="Z1486" s="1"/>
      <c r="AA1486" s="2"/>
    </row>
    <row r="1487" spans="8:27">
      <c r="H1487">
        <v>1486</v>
      </c>
      <c r="I1487" s="1" t="s">
        <v>752</v>
      </c>
      <c r="J1487" s="1"/>
      <c r="K1487" s="2"/>
      <c r="L1487">
        <v>1486</v>
      </c>
      <c r="M1487" s="1" t="s">
        <v>753</v>
      </c>
      <c r="N1487" s="1"/>
      <c r="O1487" s="2"/>
      <c r="P1487">
        <v>1486</v>
      </c>
      <c r="Q1487" s="1" t="s">
        <v>754</v>
      </c>
      <c r="R1487" s="1"/>
      <c r="S1487" s="2"/>
      <c r="T1487">
        <v>1486</v>
      </c>
      <c r="U1487" s="1" t="s">
        <v>178</v>
      </c>
      <c r="V1487" s="1"/>
      <c r="W1487" s="2"/>
      <c r="X1487">
        <v>1486</v>
      </c>
      <c r="Y1487" s="1" t="s">
        <v>179</v>
      </c>
      <c r="Z1487" s="1"/>
      <c r="AA1487" s="2"/>
    </row>
    <row r="1488" spans="8:27">
      <c r="H1488">
        <v>1487</v>
      </c>
      <c r="I1488" s="1" t="s">
        <v>752</v>
      </c>
      <c r="J1488" s="1"/>
      <c r="K1488" s="2"/>
      <c r="L1488">
        <v>1487</v>
      </c>
      <c r="M1488" s="1" t="s">
        <v>753</v>
      </c>
      <c r="N1488" s="1"/>
      <c r="O1488" s="2"/>
      <c r="P1488">
        <v>1487</v>
      </c>
      <c r="Q1488" s="1" t="s">
        <v>754</v>
      </c>
      <c r="R1488" s="1"/>
      <c r="S1488" s="2"/>
      <c r="T1488">
        <v>1487</v>
      </c>
      <c r="U1488" s="1" t="s">
        <v>178</v>
      </c>
      <c r="V1488" s="1"/>
      <c r="W1488" s="2"/>
      <c r="X1488">
        <v>1487</v>
      </c>
      <c r="Y1488" s="1" t="s">
        <v>179</v>
      </c>
      <c r="Z1488" s="1"/>
      <c r="AA1488" s="2"/>
    </row>
    <row r="1489" spans="8:27">
      <c r="H1489">
        <v>1488</v>
      </c>
      <c r="I1489" s="1" t="s">
        <v>752</v>
      </c>
      <c r="J1489" s="1"/>
      <c r="K1489" s="2"/>
      <c r="L1489">
        <v>1488</v>
      </c>
      <c r="M1489" s="1" t="s">
        <v>753</v>
      </c>
      <c r="N1489" s="1"/>
      <c r="O1489" s="2"/>
      <c r="P1489">
        <v>1488</v>
      </c>
      <c r="Q1489" s="1" t="s">
        <v>754</v>
      </c>
      <c r="R1489" s="1"/>
      <c r="S1489" s="2"/>
      <c r="T1489">
        <v>1488</v>
      </c>
      <c r="U1489" s="1" t="s">
        <v>178</v>
      </c>
      <c r="V1489" s="1"/>
      <c r="W1489" s="2"/>
      <c r="X1489">
        <v>1488</v>
      </c>
      <c r="Y1489" s="1" t="s">
        <v>179</v>
      </c>
      <c r="Z1489" s="1"/>
      <c r="AA1489" s="2"/>
    </row>
    <row r="1490" spans="8:27">
      <c r="H1490">
        <v>1489</v>
      </c>
      <c r="I1490" s="1" t="s">
        <v>752</v>
      </c>
      <c r="J1490" s="1"/>
      <c r="K1490" s="2"/>
      <c r="L1490">
        <v>1489</v>
      </c>
      <c r="M1490" s="1" t="s">
        <v>753</v>
      </c>
      <c r="N1490" s="1"/>
      <c r="O1490" s="2"/>
      <c r="P1490">
        <v>1489</v>
      </c>
      <c r="Q1490" s="1" t="s">
        <v>754</v>
      </c>
      <c r="R1490" s="1"/>
      <c r="S1490" s="2"/>
      <c r="T1490">
        <v>1489</v>
      </c>
      <c r="U1490" s="1" t="s">
        <v>178</v>
      </c>
      <c r="V1490" s="1"/>
      <c r="W1490" s="2"/>
      <c r="X1490">
        <v>1489</v>
      </c>
      <c r="Y1490" s="1" t="s">
        <v>179</v>
      </c>
      <c r="Z1490" s="1"/>
      <c r="AA1490" s="2"/>
    </row>
    <row r="1491" spans="8:27">
      <c r="H1491">
        <v>1490</v>
      </c>
      <c r="I1491" s="1" t="s">
        <v>752</v>
      </c>
      <c r="J1491" s="10"/>
      <c r="K1491" s="2"/>
      <c r="L1491">
        <v>1490</v>
      </c>
      <c r="M1491" s="1" t="s">
        <v>753</v>
      </c>
      <c r="N1491" s="1"/>
      <c r="O1491" s="2"/>
      <c r="P1491">
        <v>1490</v>
      </c>
      <c r="Q1491" s="1" t="s">
        <v>754</v>
      </c>
      <c r="R1491" s="1"/>
      <c r="S1491" s="2"/>
      <c r="T1491">
        <v>1490</v>
      </c>
      <c r="U1491" s="1" t="s">
        <v>178</v>
      </c>
      <c r="V1491" s="1"/>
      <c r="W1491" s="2"/>
      <c r="X1491">
        <v>1490</v>
      </c>
      <c r="Y1491" s="1" t="s">
        <v>179</v>
      </c>
      <c r="Z1491" s="1"/>
      <c r="AA1491" s="2"/>
    </row>
    <row r="1492" spans="8:27">
      <c r="H1492">
        <v>1491</v>
      </c>
      <c r="I1492" s="1" t="s">
        <v>752</v>
      </c>
      <c r="J1492" s="10"/>
      <c r="K1492" s="2"/>
      <c r="L1492">
        <v>1491</v>
      </c>
      <c r="M1492" s="1" t="s">
        <v>753</v>
      </c>
      <c r="N1492" s="1"/>
      <c r="O1492" s="2"/>
      <c r="P1492">
        <v>1491</v>
      </c>
      <c r="Q1492" s="1" t="s">
        <v>754</v>
      </c>
      <c r="R1492" s="1"/>
      <c r="S1492" s="2"/>
      <c r="T1492">
        <v>1491</v>
      </c>
      <c r="U1492" s="1" t="s">
        <v>178</v>
      </c>
      <c r="V1492" s="1"/>
      <c r="W1492" s="2"/>
      <c r="X1492">
        <v>1491</v>
      </c>
      <c r="Y1492" s="1" t="s">
        <v>179</v>
      </c>
      <c r="Z1492" s="1"/>
      <c r="AA1492" s="2"/>
    </row>
    <row r="1493" spans="8:27">
      <c r="H1493">
        <v>1492</v>
      </c>
      <c r="I1493" s="1" t="s">
        <v>752</v>
      </c>
      <c r="J1493" s="10"/>
      <c r="K1493" s="2"/>
      <c r="L1493">
        <v>1492</v>
      </c>
      <c r="M1493" s="1" t="s">
        <v>753</v>
      </c>
      <c r="N1493" s="1"/>
      <c r="O1493" s="2"/>
      <c r="P1493">
        <v>1492</v>
      </c>
      <c r="Q1493" s="1" t="s">
        <v>754</v>
      </c>
      <c r="R1493" s="1"/>
      <c r="S1493" s="2"/>
      <c r="T1493">
        <v>1492</v>
      </c>
      <c r="U1493" s="1" t="s">
        <v>178</v>
      </c>
      <c r="V1493" s="1"/>
      <c r="W1493" s="2"/>
      <c r="X1493">
        <v>1492</v>
      </c>
      <c r="Y1493" s="1" t="s">
        <v>179</v>
      </c>
      <c r="Z1493" s="1"/>
      <c r="AA1493" s="2"/>
    </row>
    <row r="1494" spans="8:27">
      <c r="H1494">
        <v>1493</v>
      </c>
      <c r="I1494" s="1" t="s">
        <v>752</v>
      </c>
      <c r="J1494" s="10"/>
      <c r="K1494" s="2"/>
      <c r="L1494">
        <v>1493</v>
      </c>
      <c r="M1494" s="1" t="s">
        <v>753</v>
      </c>
      <c r="N1494" s="1"/>
      <c r="O1494" s="2"/>
      <c r="P1494">
        <v>1493</v>
      </c>
      <c r="Q1494" s="1" t="s">
        <v>754</v>
      </c>
      <c r="R1494" s="1"/>
      <c r="S1494" s="2"/>
      <c r="T1494">
        <v>1493</v>
      </c>
      <c r="U1494" s="1" t="s">
        <v>178</v>
      </c>
      <c r="V1494" s="1"/>
      <c r="W1494" s="2"/>
      <c r="X1494">
        <v>1493</v>
      </c>
      <c r="Y1494" s="1" t="s">
        <v>179</v>
      </c>
      <c r="Z1494" s="1"/>
      <c r="AA1494" s="2"/>
    </row>
    <row r="1495" spans="8:27">
      <c r="H1495">
        <v>1494</v>
      </c>
      <c r="I1495" s="1" t="s">
        <v>752</v>
      </c>
      <c r="J1495" s="10"/>
      <c r="K1495" s="2"/>
      <c r="L1495">
        <v>1494</v>
      </c>
      <c r="M1495" s="1" t="s">
        <v>753</v>
      </c>
      <c r="N1495" s="1"/>
      <c r="O1495" s="2"/>
      <c r="P1495">
        <v>1494</v>
      </c>
      <c r="Q1495" s="1" t="s">
        <v>754</v>
      </c>
      <c r="R1495" s="1"/>
      <c r="S1495" s="2"/>
      <c r="T1495">
        <v>1494</v>
      </c>
      <c r="U1495" s="1" t="s">
        <v>178</v>
      </c>
      <c r="V1495" s="1"/>
      <c r="W1495" s="2"/>
      <c r="X1495">
        <v>1494</v>
      </c>
      <c r="Y1495" s="1" t="s">
        <v>179</v>
      </c>
      <c r="Z1495" s="1"/>
      <c r="AA1495" s="2"/>
    </row>
    <row r="1496" spans="8:27">
      <c r="H1496">
        <v>1495</v>
      </c>
      <c r="I1496" s="1" t="s">
        <v>752</v>
      </c>
      <c r="J1496" s="10"/>
      <c r="K1496" s="2"/>
      <c r="L1496">
        <v>1495</v>
      </c>
      <c r="M1496" s="1" t="s">
        <v>753</v>
      </c>
      <c r="N1496" s="1"/>
      <c r="O1496" s="2"/>
      <c r="P1496">
        <v>1495</v>
      </c>
      <c r="Q1496" s="1" t="s">
        <v>754</v>
      </c>
      <c r="R1496" s="1"/>
      <c r="S1496" s="2"/>
      <c r="T1496">
        <v>1495</v>
      </c>
      <c r="U1496" s="1" t="s">
        <v>178</v>
      </c>
      <c r="V1496" s="1"/>
      <c r="W1496" s="2"/>
      <c r="X1496">
        <v>1495</v>
      </c>
      <c r="Y1496" s="1" t="s">
        <v>179</v>
      </c>
      <c r="Z1496" s="1"/>
      <c r="AA1496" s="2"/>
    </row>
    <row r="1497" spans="8:27">
      <c r="H1497">
        <v>1496</v>
      </c>
      <c r="I1497" s="1" t="s">
        <v>752</v>
      </c>
      <c r="J1497" s="10"/>
      <c r="K1497" s="2"/>
      <c r="L1497">
        <v>1496</v>
      </c>
      <c r="M1497" s="1" t="s">
        <v>753</v>
      </c>
      <c r="N1497" s="1"/>
      <c r="O1497" s="2"/>
      <c r="P1497">
        <v>1496</v>
      </c>
      <c r="Q1497" s="1" t="s">
        <v>754</v>
      </c>
      <c r="R1497" s="1"/>
      <c r="S1497" s="2"/>
      <c r="T1497">
        <v>1496</v>
      </c>
      <c r="U1497" s="1" t="s">
        <v>178</v>
      </c>
      <c r="V1497" s="1"/>
      <c r="W1497" s="2"/>
      <c r="X1497">
        <v>1496</v>
      </c>
      <c r="Y1497" s="1" t="s">
        <v>179</v>
      </c>
      <c r="Z1497" s="1"/>
      <c r="AA1497" s="2"/>
    </row>
    <row r="1498" spans="8:27">
      <c r="H1498">
        <v>1497</v>
      </c>
      <c r="I1498" s="1" t="s">
        <v>752</v>
      </c>
      <c r="J1498" s="10"/>
      <c r="K1498" s="2"/>
      <c r="L1498">
        <v>1497</v>
      </c>
      <c r="M1498" s="1" t="s">
        <v>753</v>
      </c>
      <c r="N1498" s="1"/>
      <c r="O1498" s="2"/>
      <c r="P1498">
        <v>1497</v>
      </c>
      <c r="Q1498" s="1" t="s">
        <v>754</v>
      </c>
      <c r="R1498" s="1"/>
      <c r="S1498" s="2"/>
      <c r="T1498">
        <v>1497</v>
      </c>
      <c r="U1498" s="1" t="s">
        <v>178</v>
      </c>
      <c r="V1498" s="1"/>
      <c r="W1498" s="2"/>
      <c r="X1498">
        <v>1497</v>
      </c>
      <c r="Y1498" s="1" t="s">
        <v>179</v>
      </c>
      <c r="Z1498" s="1"/>
      <c r="AA1498" s="2"/>
    </row>
    <row r="1499" spans="8:27">
      <c r="H1499">
        <v>1498</v>
      </c>
      <c r="I1499" s="1" t="s">
        <v>752</v>
      </c>
      <c r="J1499" s="10"/>
      <c r="K1499" s="2"/>
      <c r="L1499">
        <v>1498</v>
      </c>
      <c r="M1499" s="1" t="s">
        <v>753</v>
      </c>
      <c r="N1499" s="1"/>
      <c r="O1499" s="2"/>
      <c r="P1499">
        <v>1498</v>
      </c>
      <c r="Q1499" s="1" t="s">
        <v>754</v>
      </c>
      <c r="R1499" s="1"/>
      <c r="S1499" s="2"/>
      <c r="T1499">
        <v>1498</v>
      </c>
      <c r="U1499" s="1" t="s">
        <v>178</v>
      </c>
      <c r="V1499" s="1"/>
      <c r="W1499" s="2"/>
      <c r="X1499">
        <v>1498</v>
      </c>
      <c r="Y1499" s="1" t="s">
        <v>179</v>
      </c>
      <c r="Z1499" s="1"/>
      <c r="AA1499" s="2"/>
    </row>
    <row r="1500" spans="8:27">
      <c r="H1500">
        <v>1499</v>
      </c>
      <c r="I1500" s="1" t="s">
        <v>752</v>
      </c>
      <c r="J1500" s="10"/>
      <c r="K1500" s="2"/>
      <c r="L1500">
        <v>1499</v>
      </c>
      <c r="M1500" s="1" t="s">
        <v>753</v>
      </c>
      <c r="N1500" s="1"/>
      <c r="O1500" s="2"/>
      <c r="P1500">
        <v>1499</v>
      </c>
      <c r="Q1500" s="1" t="s">
        <v>754</v>
      </c>
      <c r="R1500" s="1"/>
      <c r="S1500" s="2"/>
      <c r="T1500">
        <v>1499</v>
      </c>
      <c r="U1500" s="1" t="s">
        <v>178</v>
      </c>
      <c r="V1500" s="1"/>
      <c r="W1500" s="2"/>
      <c r="X1500">
        <v>1499</v>
      </c>
      <c r="Y1500" s="1" t="s">
        <v>179</v>
      </c>
      <c r="Z1500" s="1"/>
      <c r="AA1500" s="2"/>
    </row>
    <row r="1501" spans="8:27">
      <c r="H1501">
        <v>1500</v>
      </c>
      <c r="I1501" s="1" t="s">
        <v>752</v>
      </c>
      <c r="J1501" s="10"/>
      <c r="K1501" s="2"/>
      <c r="L1501">
        <v>1500</v>
      </c>
      <c r="M1501" s="1" t="s">
        <v>753</v>
      </c>
      <c r="N1501" s="1"/>
      <c r="O1501" s="2"/>
      <c r="P1501">
        <v>1500</v>
      </c>
      <c r="Q1501" s="1" t="s">
        <v>754</v>
      </c>
      <c r="R1501" s="1"/>
      <c r="S1501" s="2"/>
      <c r="T1501">
        <v>1500</v>
      </c>
      <c r="U1501" s="1" t="s">
        <v>178</v>
      </c>
      <c r="V1501" s="1"/>
      <c r="W1501" s="2"/>
      <c r="X1501">
        <v>1500</v>
      </c>
      <c r="Y1501" s="1" t="s">
        <v>179</v>
      </c>
      <c r="Z1501" s="1"/>
      <c r="AA1501" s="2"/>
    </row>
    <row r="1502" spans="8:27">
      <c r="H1502">
        <v>1501</v>
      </c>
      <c r="I1502" s="1" t="s">
        <v>752</v>
      </c>
      <c r="J1502" s="10"/>
      <c r="K1502" s="2"/>
      <c r="L1502">
        <v>1501</v>
      </c>
      <c r="M1502" s="1" t="s">
        <v>753</v>
      </c>
      <c r="N1502" s="1"/>
      <c r="O1502" s="2"/>
      <c r="P1502">
        <v>1501</v>
      </c>
      <c r="Q1502" s="1" t="s">
        <v>754</v>
      </c>
      <c r="R1502" s="1"/>
      <c r="S1502" s="2"/>
      <c r="T1502">
        <v>1501</v>
      </c>
      <c r="U1502" s="1" t="s">
        <v>178</v>
      </c>
      <c r="V1502" s="1"/>
      <c r="W1502" s="2"/>
      <c r="X1502">
        <v>1501</v>
      </c>
      <c r="Y1502" s="1" t="s">
        <v>179</v>
      </c>
      <c r="Z1502" s="1"/>
      <c r="AA1502" s="2"/>
    </row>
    <row r="1503" spans="8:27">
      <c r="H1503">
        <v>1502</v>
      </c>
      <c r="I1503" s="1" t="s">
        <v>752</v>
      </c>
      <c r="J1503" s="10"/>
      <c r="K1503" s="2"/>
      <c r="L1503">
        <v>1502</v>
      </c>
      <c r="M1503" s="1" t="s">
        <v>753</v>
      </c>
      <c r="N1503" s="1"/>
      <c r="O1503" s="2"/>
      <c r="P1503">
        <v>1502</v>
      </c>
      <c r="Q1503" s="1" t="s">
        <v>754</v>
      </c>
      <c r="R1503" s="1"/>
      <c r="S1503" s="2"/>
      <c r="T1503">
        <v>1502</v>
      </c>
      <c r="U1503" s="1" t="s">
        <v>178</v>
      </c>
      <c r="V1503" s="1"/>
      <c r="W1503" s="2"/>
      <c r="X1503">
        <v>1502</v>
      </c>
      <c r="Y1503" s="1" t="s">
        <v>179</v>
      </c>
      <c r="Z1503" s="1"/>
      <c r="AA1503" s="2"/>
    </row>
    <row r="1504" spans="8:27">
      <c r="H1504">
        <v>1503</v>
      </c>
      <c r="I1504" s="1" t="s">
        <v>752</v>
      </c>
      <c r="J1504" s="1"/>
      <c r="K1504" s="2"/>
      <c r="L1504">
        <v>1503</v>
      </c>
      <c r="M1504" s="1" t="s">
        <v>753</v>
      </c>
      <c r="N1504" s="1"/>
      <c r="O1504" s="2"/>
      <c r="P1504">
        <v>1503</v>
      </c>
      <c r="Q1504" s="1" t="s">
        <v>754</v>
      </c>
      <c r="R1504" s="1"/>
      <c r="S1504" s="2"/>
      <c r="T1504">
        <v>1503</v>
      </c>
      <c r="U1504" s="1" t="s">
        <v>178</v>
      </c>
      <c r="V1504" s="1"/>
      <c r="W1504" s="2"/>
      <c r="X1504">
        <v>1503</v>
      </c>
      <c r="Y1504" s="1" t="s">
        <v>179</v>
      </c>
      <c r="Z1504" s="1"/>
      <c r="AA1504" s="2"/>
    </row>
    <row r="1505" spans="8:27">
      <c r="H1505">
        <v>1504</v>
      </c>
      <c r="I1505" s="1" t="s">
        <v>752</v>
      </c>
      <c r="J1505" s="1"/>
      <c r="K1505" s="2"/>
      <c r="L1505">
        <v>1504</v>
      </c>
      <c r="M1505" s="1" t="s">
        <v>753</v>
      </c>
      <c r="N1505" s="1"/>
      <c r="O1505" s="2"/>
      <c r="P1505">
        <v>1504</v>
      </c>
      <c r="Q1505" s="1" t="s">
        <v>754</v>
      </c>
      <c r="R1505" s="1"/>
      <c r="S1505" s="2"/>
      <c r="T1505">
        <v>1504</v>
      </c>
      <c r="U1505" s="1" t="s">
        <v>178</v>
      </c>
      <c r="V1505" s="1"/>
      <c r="W1505" s="2"/>
      <c r="X1505">
        <v>1504</v>
      </c>
      <c r="Y1505" s="1" t="s">
        <v>179</v>
      </c>
      <c r="Z1505" s="1"/>
      <c r="AA1505" s="2"/>
    </row>
    <row r="1506" spans="8:27">
      <c r="H1506">
        <v>1505</v>
      </c>
      <c r="I1506" s="1" t="s">
        <v>752</v>
      </c>
      <c r="J1506" s="1"/>
      <c r="K1506" s="2"/>
      <c r="L1506">
        <v>1505</v>
      </c>
      <c r="M1506" s="1" t="s">
        <v>753</v>
      </c>
      <c r="N1506" s="1"/>
      <c r="O1506" s="2"/>
      <c r="P1506">
        <v>1505</v>
      </c>
      <c r="Q1506" s="1" t="s">
        <v>754</v>
      </c>
      <c r="R1506" s="1"/>
      <c r="S1506" s="2"/>
      <c r="T1506">
        <v>1505</v>
      </c>
      <c r="U1506" s="1" t="s">
        <v>178</v>
      </c>
      <c r="V1506" s="1"/>
      <c r="W1506" s="2"/>
      <c r="X1506">
        <v>1505</v>
      </c>
      <c r="Y1506" s="1" t="s">
        <v>179</v>
      </c>
      <c r="Z1506" s="1"/>
      <c r="AA1506" s="2"/>
    </row>
    <row r="1507" spans="8:27">
      <c r="H1507">
        <v>1506</v>
      </c>
      <c r="I1507" s="1" t="s">
        <v>752</v>
      </c>
      <c r="J1507" s="1"/>
      <c r="K1507" s="2"/>
      <c r="L1507">
        <v>1506</v>
      </c>
      <c r="M1507" s="1" t="s">
        <v>753</v>
      </c>
      <c r="N1507" s="1"/>
      <c r="O1507" s="2"/>
      <c r="P1507">
        <v>1506</v>
      </c>
      <c r="Q1507" s="1" t="s">
        <v>754</v>
      </c>
      <c r="R1507" s="1"/>
      <c r="S1507" s="2"/>
      <c r="T1507">
        <v>1506</v>
      </c>
      <c r="U1507" s="1" t="s">
        <v>178</v>
      </c>
      <c r="V1507" s="1"/>
      <c r="W1507" s="2"/>
      <c r="X1507">
        <v>1506</v>
      </c>
      <c r="Y1507" s="1" t="s">
        <v>179</v>
      </c>
      <c r="Z1507" s="1"/>
      <c r="AA1507" s="2"/>
    </row>
    <row r="1508" spans="8:27">
      <c r="H1508">
        <v>1507</v>
      </c>
      <c r="I1508" s="1" t="s">
        <v>752</v>
      </c>
      <c r="J1508" s="1"/>
      <c r="K1508" s="2"/>
      <c r="L1508">
        <v>1507</v>
      </c>
      <c r="M1508" s="1" t="s">
        <v>753</v>
      </c>
      <c r="N1508" s="1"/>
      <c r="O1508" s="2"/>
      <c r="P1508">
        <v>1507</v>
      </c>
      <c r="Q1508" s="1" t="s">
        <v>754</v>
      </c>
      <c r="R1508" s="1"/>
      <c r="S1508" s="2"/>
      <c r="T1508">
        <v>1507</v>
      </c>
      <c r="U1508" s="1" t="s">
        <v>178</v>
      </c>
      <c r="V1508" s="1"/>
      <c r="W1508" s="2"/>
      <c r="X1508">
        <v>1507</v>
      </c>
      <c r="Y1508" s="1" t="s">
        <v>179</v>
      </c>
      <c r="Z1508" s="1"/>
      <c r="AA1508" s="2"/>
    </row>
    <row r="1509" spans="8:27">
      <c r="H1509">
        <v>1508</v>
      </c>
      <c r="I1509" s="1" t="s">
        <v>752</v>
      </c>
      <c r="J1509" s="1"/>
      <c r="K1509" s="2"/>
      <c r="L1509">
        <v>1508</v>
      </c>
      <c r="M1509" s="1" t="s">
        <v>753</v>
      </c>
      <c r="N1509" s="1"/>
      <c r="O1509" s="2"/>
      <c r="P1509">
        <v>1508</v>
      </c>
      <c r="Q1509" s="1" t="s">
        <v>754</v>
      </c>
      <c r="R1509" s="1"/>
      <c r="S1509" s="2"/>
      <c r="T1509">
        <v>1508</v>
      </c>
      <c r="U1509" s="1" t="s">
        <v>178</v>
      </c>
      <c r="V1509" s="1"/>
      <c r="W1509" s="2"/>
      <c r="X1509">
        <v>1508</v>
      </c>
      <c r="Y1509" s="1" t="s">
        <v>179</v>
      </c>
      <c r="Z1509" s="1"/>
      <c r="AA1509" s="2"/>
    </row>
    <row r="1510" spans="8:27">
      <c r="H1510">
        <v>1509</v>
      </c>
      <c r="I1510" s="1" t="s">
        <v>752</v>
      </c>
      <c r="J1510" s="1"/>
      <c r="K1510" s="2"/>
      <c r="L1510">
        <v>1509</v>
      </c>
      <c r="M1510" s="1" t="s">
        <v>753</v>
      </c>
      <c r="N1510" s="1"/>
      <c r="O1510" s="2"/>
      <c r="P1510">
        <v>1509</v>
      </c>
      <c r="Q1510" s="1" t="s">
        <v>754</v>
      </c>
      <c r="R1510" s="1"/>
      <c r="S1510" s="2"/>
      <c r="T1510">
        <v>1509</v>
      </c>
      <c r="U1510" s="1" t="s">
        <v>178</v>
      </c>
      <c r="V1510" s="1"/>
      <c r="W1510" s="2"/>
      <c r="X1510">
        <v>1509</v>
      </c>
      <c r="Y1510" s="1" t="s">
        <v>179</v>
      </c>
      <c r="Z1510" s="1"/>
      <c r="AA1510" s="2"/>
    </row>
    <row r="1511" spans="8:27">
      <c r="H1511">
        <v>1510</v>
      </c>
      <c r="I1511" s="1" t="s">
        <v>752</v>
      </c>
      <c r="J1511" s="1"/>
      <c r="K1511" s="2"/>
      <c r="L1511">
        <v>1510</v>
      </c>
      <c r="M1511" s="1" t="s">
        <v>753</v>
      </c>
      <c r="N1511" s="1"/>
      <c r="O1511" s="2"/>
      <c r="P1511">
        <v>1510</v>
      </c>
      <c r="Q1511" s="1" t="s">
        <v>754</v>
      </c>
      <c r="R1511" s="1"/>
      <c r="S1511" s="2"/>
      <c r="T1511">
        <v>1510</v>
      </c>
      <c r="U1511" s="1" t="s">
        <v>178</v>
      </c>
      <c r="V1511" s="1"/>
      <c r="W1511" s="2"/>
      <c r="X1511">
        <v>1510</v>
      </c>
      <c r="Y1511" s="1" t="s">
        <v>179</v>
      </c>
      <c r="Z1511" s="1"/>
      <c r="AA1511" s="2"/>
    </row>
    <row r="1512" spans="8:27">
      <c r="H1512">
        <v>1511</v>
      </c>
      <c r="I1512" s="1" t="s">
        <v>752</v>
      </c>
      <c r="J1512" s="1"/>
      <c r="K1512" s="2"/>
      <c r="L1512">
        <v>1511</v>
      </c>
      <c r="M1512" s="1" t="s">
        <v>753</v>
      </c>
      <c r="N1512" s="1"/>
      <c r="O1512" s="2"/>
      <c r="P1512">
        <v>1511</v>
      </c>
      <c r="Q1512" s="1" t="s">
        <v>754</v>
      </c>
      <c r="R1512" s="1"/>
      <c r="S1512" s="2"/>
      <c r="T1512">
        <v>1511</v>
      </c>
      <c r="U1512" s="1" t="s">
        <v>178</v>
      </c>
      <c r="V1512" s="1"/>
      <c r="W1512" s="2"/>
      <c r="X1512">
        <v>1511</v>
      </c>
      <c r="Y1512" s="1" t="s">
        <v>179</v>
      </c>
      <c r="Z1512" s="1"/>
      <c r="AA1512" s="2"/>
    </row>
    <row r="1513" spans="8:27">
      <c r="H1513">
        <v>1512</v>
      </c>
      <c r="I1513" s="1" t="s">
        <v>752</v>
      </c>
      <c r="J1513" s="1"/>
      <c r="K1513" s="2"/>
      <c r="L1513">
        <v>1512</v>
      </c>
      <c r="M1513" s="1" t="s">
        <v>753</v>
      </c>
      <c r="N1513" s="1"/>
      <c r="O1513" s="2"/>
      <c r="P1513">
        <v>1512</v>
      </c>
      <c r="Q1513" s="1" t="s">
        <v>754</v>
      </c>
      <c r="R1513" s="1"/>
      <c r="S1513" s="2"/>
      <c r="T1513">
        <v>1512</v>
      </c>
      <c r="U1513" s="1" t="s">
        <v>178</v>
      </c>
      <c r="V1513" s="1"/>
      <c r="W1513" s="2"/>
      <c r="X1513">
        <v>1512</v>
      </c>
      <c r="Y1513" s="1" t="s">
        <v>179</v>
      </c>
      <c r="Z1513" s="1"/>
      <c r="AA1513" s="2"/>
    </row>
    <row r="1514" spans="8:27">
      <c r="H1514">
        <v>1513</v>
      </c>
      <c r="I1514" s="1" t="s">
        <v>752</v>
      </c>
      <c r="J1514" s="1"/>
      <c r="K1514" s="2"/>
      <c r="L1514">
        <v>1513</v>
      </c>
      <c r="M1514" s="1" t="s">
        <v>753</v>
      </c>
      <c r="N1514" s="1"/>
      <c r="O1514" s="2"/>
      <c r="P1514">
        <v>1513</v>
      </c>
      <c r="Q1514" s="1" t="s">
        <v>754</v>
      </c>
      <c r="R1514" s="1"/>
      <c r="S1514" s="2"/>
      <c r="T1514">
        <v>1513</v>
      </c>
      <c r="U1514" s="1" t="s">
        <v>178</v>
      </c>
      <c r="V1514" s="1"/>
      <c r="W1514" s="2"/>
      <c r="X1514">
        <v>1513</v>
      </c>
      <c r="Y1514" s="1" t="s">
        <v>179</v>
      </c>
      <c r="Z1514" s="1"/>
      <c r="AA1514" s="2"/>
    </row>
    <row r="1515" spans="8:27">
      <c r="H1515">
        <v>1514</v>
      </c>
      <c r="I1515" s="1" t="s">
        <v>752</v>
      </c>
      <c r="J1515" s="1"/>
      <c r="K1515" s="2"/>
      <c r="L1515">
        <v>1514</v>
      </c>
      <c r="M1515" s="1" t="s">
        <v>753</v>
      </c>
      <c r="N1515" s="1"/>
      <c r="O1515" s="2"/>
      <c r="P1515">
        <v>1514</v>
      </c>
      <c r="Q1515" s="1" t="s">
        <v>754</v>
      </c>
      <c r="R1515" s="1"/>
      <c r="S1515" s="2"/>
      <c r="T1515">
        <v>1514</v>
      </c>
      <c r="U1515" s="1" t="s">
        <v>178</v>
      </c>
      <c r="V1515" s="1"/>
      <c r="W1515" s="2"/>
      <c r="X1515">
        <v>1514</v>
      </c>
      <c r="Y1515" s="1" t="s">
        <v>179</v>
      </c>
      <c r="Z1515" s="1"/>
      <c r="AA1515" s="2"/>
    </row>
    <row r="1516" spans="8:27">
      <c r="H1516">
        <v>1515</v>
      </c>
      <c r="I1516" s="1" t="s">
        <v>752</v>
      </c>
      <c r="J1516" s="1"/>
      <c r="K1516" s="2"/>
      <c r="L1516">
        <v>1515</v>
      </c>
      <c r="M1516" s="1" t="s">
        <v>753</v>
      </c>
      <c r="N1516" s="1"/>
      <c r="O1516" s="2"/>
      <c r="P1516">
        <v>1515</v>
      </c>
      <c r="Q1516" s="1" t="s">
        <v>754</v>
      </c>
      <c r="R1516" s="1"/>
      <c r="S1516" s="2"/>
      <c r="T1516">
        <v>1515</v>
      </c>
      <c r="U1516" s="1" t="s">
        <v>178</v>
      </c>
      <c r="V1516" s="1"/>
      <c r="W1516" s="2"/>
      <c r="X1516">
        <v>1515</v>
      </c>
      <c r="Y1516" s="1" t="s">
        <v>179</v>
      </c>
      <c r="Z1516" s="1"/>
      <c r="AA1516" s="2"/>
    </row>
    <row r="1517" spans="8:27">
      <c r="H1517">
        <v>1516</v>
      </c>
      <c r="I1517" s="1" t="s">
        <v>752</v>
      </c>
      <c r="J1517" s="1"/>
      <c r="K1517" s="2"/>
      <c r="L1517">
        <v>1516</v>
      </c>
      <c r="M1517" s="1" t="s">
        <v>753</v>
      </c>
      <c r="N1517" s="1"/>
      <c r="O1517" s="2"/>
      <c r="P1517">
        <v>1516</v>
      </c>
      <c r="Q1517" s="1" t="s">
        <v>754</v>
      </c>
      <c r="R1517" s="1"/>
      <c r="S1517" s="2"/>
      <c r="T1517">
        <v>1516</v>
      </c>
      <c r="U1517" s="1" t="s">
        <v>178</v>
      </c>
      <c r="V1517" s="1"/>
      <c r="W1517" s="2"/>
      <c r="X1517">
        <v>1516</v>
      </c>
      <c r="Y1517" s="1" t="s">
        <v>179</v>
      </c>
      <c r="Z1517" s="1"/>
      <c r="AA1517" s="2"/>
    </row>
    <row r="1518" spans="8:27">
      <c r="H1518">
        <v>1517</v>
      </c>
      <c r="I1518" s="1" t="s">
        <v>752</v>
      </c>
      <c r="J1518" s="1"/>
      <c r="K1518" s="2"/>
      <c r="L1518">
        <v>1517</v>
      </c>
      <c r="M1518" s="1" t="s">
        <v>753</v>
      </c>
      <c r="N1518" s="1"/>
      <c r="O1518" s="2"/>
      <c r="P1518">
        <v>1517</v>
      </c>
      <c r="Q1518" s="1" t="s">
        <v>754</v>
      </c>
      <c r="R1518" s="1"/>
      <c r="S1518" s="2"/>
      <c r="T1518">
        <v>1517</v>
      </c>
      <c r="U1518" s="1" t="s">
        <v>178</v>
      </c>
      <c r="V1518" s="1"/>
      <c r="W1518" s="2"/>
      <c r="X1518">
        <v>1517</v>
      </c>
      <c r="Y1518" s="1" t="s">
        <v>179</v>
      </c>
      <c r="Z1518" s="1"/>
      <c r="AA1518" s="2"/>
    </row>
    <row r="1519" spans="8:27">
      <c r="H1519">
        <v>1518</v>
      </c>
      <c r="I1519" s="1" t="s">
        <v>752</v>
      </c>
      <c r="J1519" s="1"/>
      <c r="K1519" s="2"/>
      <c r="L1519">
        <v>1518</v>
      </c>
      <c r="M1519" s="1" t="s">
        <v>753</v>
      </c>
      <c r="N1519" s="1"/>
      <c r="O1519" s="2"/>
      <c r="P1519">
        <v>1518</v>
      </c>
      <c r="Q1519" s="1" t="s">
        <v>754</v>
      </c>
      <c r="R1519" s="1"/>
      <c r="S1519" s="2"/>
      <c r="T1519">
        <v>1518</v>
      </c>
      <c r="U1519" s="1" t="s">
        <v>178</v>
      </c>
      <c r="V1519" s="1"/>
      <c r="W1519" s="2"/>
      <c r="X1519">
        <v>1518</v>
      </c>
      <c r="Y1519" s="1" t="s">
        <v>179</v>
      </c>
      <c r="Z1519" s="1"/>
      <c r="AA1519" s="2"/>
    </row>
    <row r="1520" spans="8:27">
      <c r="H1520">
        <v>1519</v>
      </c>
      <c r="I1520" s="1" t="s">
        <v>752</v>
      </c>
      <c r="J1520" s="1"/>
      <c r="K1520" s="2"/>
      <c r="L1520">
        <v>1519</v>
      </c>
      <c r="M1520" s="1" t="s">
        <v>753</v>
      </c>
      <c r="N1520" s="1"/>
      <c r="O1520" s="2"/>
      <c r="P1520">
        <v>1519</v>
      </c>
      <c r="Q1520" s="1" t="s">
        <v>754</v>
      </c>
      <c r="R1520" s="1"/>
      <c r="S1520" s="2"/>
      <c r="T1520">
        <v>1519</v>
      </c>
      <c r="U1520" s="1" t="s">
        <v>178</v>
      </c>
      <c r="V1520" s="1"/>
      <c r="W1520" s="2"/>
      <c r="X1520">
        <v>1519</v>
      </c>
      <c r="Y1520" s="1" t="s">
        <v>179</v>
      </c>
      <c r="Z1520" s="1"/>
      <c r="AA1520" s="2"/>
    </row>
    <row r="1521" spans="8:27">
      <c r="H1521">
        <v>1520</v>
      </c>
      <c r="I1521" s="1" t="s">
        <v>752</v>
      </c>
      <c r="J1521" s="1"/>
      <c r="K1521" s="2"/>
      <c r="L1521">
        <v>1520</v>
      </c>
      <c r="M1521" s="1" t="s">
        <v>753</v>
      </c>
      <c r="N1521" s="1"/>
      <c r="O1521" s="2"/>
      <c r="P1521">
        <v>1520</v>
      </c>
      <c r="Q1521" s="1" t="s">
        <v>754</v>
      </c>
      <c r="R1521" s="1"/>
      <c r="S1521" s="2"/>
      <c r="T1521">
        <v>1520</v>
      </c>
      <c r="U1521" s="1" t="s">
        <v>178</v>
      </c>
      <c r="V1521" s="1"/>
      <c r="W1521" s="2"/>
      <c r="X1521">
        <v>1520</v>
      </c>
      <c r="Y1521" s="1" t="s">
        <v>179</v>
      </c>
      <c r="Z1521" s="1"/>
      <c r="AA1521" s="2"/>
    </row>
    <row r="1522" spans="8:27">
      <c r="H1522">
        <v>1521</v>
      </c>
      <c r="I1522" s="1" t="s">
        <v>752</v>
      </c>
      <c r="J1522" s="1"/>
      <c r="K1522" s="2"/>
      <c r="L1522">
        <v>1521</v>
      </c>
      <c r="M1522" s="1" t="s">
        <v>753</v>
      </c>
      <c r="N1522" s="1"/>
      <c r="O1522" s="2"/>
      <c r="P1522">
        <v>1521</v>
      </c>
      <c r="Q1522" s="1" t="s">
        <v>754</v>
      </c>
      <c r="R1522" s="1"/>
      <c r="S1522" s="2"/>
      <c r="T1522">
        <v>1521</v>
      </c>
      <c r="U1522" s="1" t="s">
        <v>178</v>
      </c>
      <c r="V1522" s="1"/>
      <c r="W1522" s="2"/>
      <c r="X1522">
        <v>1521</v>
      </c>
      <c r="Y1522" s="1" t="s">
        <v>179</v>
      </c>
      <c r="Z1522" s="1"/>
      <c r="AA1522" s="2"/>
    </row>
    <row r="1523" spans="8:27">
      <c r="H1523">
        <v>1522</v>
      </c>
      <c r="I1523" s="1" t="s">
        <v>752</v>
      </c>
      <c r="J1523" s="1"/>
      <c r="K1523" s="2"/>
      <c r="L1523">
        <v>1522</v>
      </c>
      <c r="M1523" s="1" t="s">
        <v>753</v>
      </c>
      <c r="N1523" s="1"/>
      <c r="O1523" s="2"/>
      <c r="P1523">
        <v>1522</v>
      </c>
      <c r="Q1523" s="1" t="s">
        <v>754</v>
      </c>
      <c r="R1523" s="1"/>
      <c r="S1523" s="2"/>
      <c r="T1523">
        <v>1522</v>
      </c>
      <c r="U1523" s="1" t="s">
        <v>178</v>
      </c>
      <c r="V1523" s="1"/>
      <c r="W1523" s="2"/>
      <c r="X1523">
        <v>1522</v>
      </c>
      <c r="Y1523" s="1" t="s">
        <v>179</v>
      </c>
      <c r="Z1523" s="1"/>
      <c r="AA1523" s="2"/>
    </row>
    <row r="1524" spans="8:27">
      <c r="H1524">
        <v>1523</v>
      </c>
      <c r="I1524" s="1" t="s">
        <v>752</v>
      </c>
      <c r="J1524" s="1"/>
      <c r="K1524" s="2"/>
      <c r="L1524">
        <v>1523</v>
      </c>
      <c r="M1524" s="1" t="s">
        <v>753</v>
      </c>
      <c r="N1524" s="1"/>
      <c r="O1524" s="2"/>
      <c r="P1524">
        <v>1523</v>
      </c>
      <c r="Q1524" s="1" t="s">
        <v>754</v>
      </c>
      <c r="R1524" s="1"/>
      <c r="S1524" s="2"/>
      <c r="T1524">
        <v>1523</v>
      </c>
      <c r="U1524" s="1" t="s">
        <v>178</v>
      </c>
      <c r="V1524" s="1"/>
      <c r="W1524" s="2"/>
      <c r="X1524">
        <v>1523</v>
      </c>
      <c r="Y1524" s="1" t="s">
        <v>179</v>
      </c>
      <c r="Z1524" s="1"/>
      <c r="AA1524" s="2"/>
    </row>
    <row r="1525" spans="8:27">
      <c r="H1525">
        <v>1524</v>
      </c>
      <c r="I1525" s="1" t="s">
        <v>752</v>
      </c>
      <c r="J1525" s="1"/>
      <c r="K1525" s="2"/>
      <c r="L1525">
        <v>1524</v>
      </c>
      <c r="M1525" s="1" t="s">
        <v>753</v>
      </c>
      <c r="N1525" s="1"/>
      <c r="O1525" s="2"/>
      <c r="P1525">
        <v>1524</v>
      </c>
      <c r="Q1525" s="1" t="s">
        <v>754</v>
      </c>
      <c r="R1525" s="1"/>
      <c r="S1525" s="2"/>
      <c r="T1525">
        <v>1524</v>
      </c>
      <c r="U1525" s="1" t="s">
        <v>178</v>
      </c>
      <c r="V1525" s="1"/>
      <c r="W1525" s="2"/>
      <c r="X1525">
        <v>1524</v>
      </c>
      <c r="Y1525" s="1" t="s">
        <v>179</v>
      </c>
      <c r="Z1525" s="1"/>
      <c r="AA1525" s="2"/>
    </row>
    <row r="1526" spans="8:27">
      <c r="H1526">
        <v>1525</v>
      </c>
      <c r="I1526" s="1" t="s">
        <v>752</v>
      </c>
      <c r="J1526" s="1"/>
      <c r="K1526" s="2"/>
      <c r="L1526">
        <v>1525</v>
      </c>
      <c r="M1526" s="1" t="s">
        <v>753</v>
      </c>
      <c r="N1526" s="1"/>
      <c r="O1526" s="2"/>
      <c r="P1526">
        <v>1525</v>
      </c>
      <c r="Q1526" s="1" t="s">
        <v>754</v>
      </c>
      <c r="R1526" s="1"/>
      <c r="S1526" s="2"/>
      <c r="T1526">
        <v>1525</v>
      </c>
      <c r="U1526" s="1" t="s">
        <v>178</v>
      </c>
      <c r="V1526" s="1"/>
      <c r="W1526" s="2"/>
      <c r="X1526">
        <v>1525</v>
      </c>
      <c r="Y1526" s="1" t="s">
        <v>179</v>
      </c>
      <c r="Z1526" s="1"/>
      <c r="AA1526" s="2"/>
    </row>
    <row r="1527" spans="8:27">
      <c r="H1527">
        <v>1526</v>
      </c>
      <c r="I1527" s="1" t="s">
        <v>752</v>
      </c>
      <c r="J1527" s="1"/>
      <c r="K1527" s="2"/>
      <c r="L1527">
        <v>1526</v>
      </c>
      <c r="M1527" s="1" t="s">
        <v>753</v>
      </c>
      <c r="N1527" s="1"/>
      <c r="O1527" s="2"/>
      <c r="P1527">
        <v>1526</v>
      </c>
      <c r="Q1527" s="1" t="s">
        <v>754</v>
      </c>
      <c r="R1527" s="1"/>
      <c r="S1527" s="2"/>
      <c r="T1527">
        <v>1526</v>
      </c>
      <c r="U1527" s="1" t="s">
        <v>178</v>
      </c>
      <c r="V1527" s="1"/>
      <c r="W1527" s="2"/>
      <c r="X1527">
        <v>1526</v>
      </c>
      <c r="Y1527" s="1" t="s">
        <v>179</v>
      </c>
      <c r="Z1527" s="1"/>
      <c r="AA1527" s="2"/>
    </row>
    <row r="1528" spans="8:27">
      <c r="H1528">
        <v>1527</v>
      </c>
      <c r="I1528" s="1" t="s">
        <v>752</v>
      </c>
      <c r="J1528" s="1"/>
      <c r="K1528" s="2"/>
      <c r="L1528">
        <v>1527</v>
      </c>
      <c r="M1528" s="1" t="s">
        <v>753</v>
      </c>
      <c r="N1528" s="1"/>
      <c r="O1528" s="2"/>
      <c r="P1528">
        <v>1527</v>
      </c>
      <c r="Q1528" s="1" t="s">
        <v>754</v>
      </c>
      <c r="R1528" s="1"/>
      <c r="S1528" s="2"/>
      <c r="T1528">
        <v>1527</v>
      </c>
      <c r="U1528" s="1" t="s">
        <v>178</v>
      </c>
      <c r="V1528" s="1"/>
      <c r="W1528" s="2"/>
      <c r="X1528">
        <v>1527</v>
      </c>
      <c r="Y1528" s="1" t="s">
        <v>179</v>
      </c>
      <c r="Z1528" s="1"/>
      <c r="AA1528" s="2"/>
    </row>
    <row r="1529" spans="8:27">
      <c r="H1529">
        <v>1528</v>
      </c>
      <c r="I1529" s="1" t="s">
        <v>752</v>
      </c>
      <c r="J1529" s="1"/>
      <c r="K1529" s="2"/>
      <c r="L1529">
        <v>1528</v>
      </c>
      <c r="M1529" s="1" t="s">
        <v>753</v>
      </c>
      <c r="N1529" s="1"/>
      <c r="O1529" s="2"/>
      <c r="P1529">
        <v>1528</v>
      </c>
      <c r="Q1529" s="1" t="s">
        <v>754</v>
      </c>
      <c r="R1529" s="1"/>
      <c r="S1529" s="2"/>
      <c r="T1529">
        <v>1528</v>
      </c>
      <c r="U1529" s="1" t="s">
        <v>178</v>
      </c>
      <c r="V1529" s="1"/>
      <c r="W1529" s="2"/>
      <c r="X1529">
        <v>1528</v>
      </c>
      <c r="Y1529" s="1" t="s">
        <v>179</v>
      </c>
      <c r="Z1529" s="1"/>
      <c r="AA1529" s="2"/>
    </row>
    <row r="1530" spans="8:27">
      <c r="H1530">
        <v>1529</v>
      </c>
      <c r="I1530" s="1" t="s">
        <v>752</v>
      </c>
      <c r="J1530" s="1"/>
      <c r="K1530" s="2"/>
      <c r="L1530">
        <v>1529</v>
      </c>
      <c r="M1530" s="1" t="s">
        <v>753</v>
      </c>
      <c r="N1530" s="1"/>
      <c r="O1530" s="2"/>
      <c r="P1530">
        <v>1529</v>
      </c>
      <c r="Q1530" s="1" t="s">
        <v>754</v>
      </c>
      <c r="R1530" s="1"/>
      <c r="S1530" s="2"/>
      <c r="T1530">
        <v>1529</v>
      </c>
      <c r="U1530" s="1" t="s">
        <v>178</v>
      </c>
      <c r="V1530" s="1"/>
      <c r="W1530" s="2"/>
      <c r="X1530">
        <v>1529</v>
      </c>
      <c r="Y1530" s="1" t="s">
        <v>179</v>
      </c>
      <c r="Z1530" s="1"/>
      <c r="AA1530" s="2"/>
    </row>
    <row r="1531" spans="8:27">
      <c r="H1531">
        <v>1530</v>
      </c>
      <c r="I1531" s="1" t="s">
        <v>752</v>
      </c>
      <c r="J1531" s="1"/>
      <c r="K1531" s="2"/>
      <c r="L1531">
        <v>1530</v>
      </c>
      <c r="M1531" s="1" t="s">
        <v>753</v>
      </c>
      <c r="N1531" s="1"/>
      <c r="O1531" s="2"/>
      <c r="P1531">
        <v>1530</v>
      </c>
      <c r="Q1531" s="1" t="s">
        <v>754</v>
      </c>
      <c r="R1531" s="1"/>
      <c r="S1531" s="2"/>
      <c r="T1531">
        <v>1530</v>
      </c>
      <c r="U1531" s="1" t="s">
        <v>178</v>
      </c>
      <c r="V1531" s="1"/>
      <c r="W1531" s="2"/>
      <c r="X1531">
        <v>1530</v>
      </c>
      <c r="Y1531" s="1" t="s">
        <v>179</v>
      </c>
      <c r="Z1531" s="1"/>
      <c r="AA1531" s="2"/>
    </row>
    <row r="1532" spans="8:27">
      <c r="H1532">
        <v>1531</v>
      </c>
      <c r="I1532" s="1" t="s">
        <v>752</v>
      </c>
      <c r="J1532" s="1"/>
      <c r="K1532" s="2"/>
      <c r="L1532">
        <v>1531</v>
      </c>
      <c r="M1532" s="1" t="s">
        <v>753</v>
      </c>
      <c r="N1532" s="1"/>
      <c r="O1532" s="2"/>
      <c r="P1532">
        <v>1531</v>
      </c>
      <c r="Q1532" s="1" t="s">
        <v>754</v>
      </c>
      <c r="R1532" s="1"/>
      <c r="S1532" s="2"/>
      <c r="T1532">
        <v>1531</v>
      </c>
      <c r="U1532" s="1" t="s">
        <v>178</v>
      </c>
      <c r="V1532" s="1"/>
      <c r="W1532" s="2"/>
      <c r="X1532">
        <v>1531</v>
      </c>
      <c r="Y1532" s="1" t="s">
        <v>179</v>
      </c>
      <c r="Z1532" s="1"/>
      <c r="AA1532" s="2"/>
    </row>
    <row r="1533" spans="8:27">
      <c r="H1533">
        <v>1532</v>
      </c>
      <c r="I1533" s="1" t="s">
        <v>752</v>
      </c>
      <c r="J1533" s="1"/>
      <c r="K1533" s="2"/>
      <c r="L1533">
        <v>1532</v>
      </c>
      <c r="M1533" s="1" t="s">
        <v>753</v>
      </c>
      <c r="N1533" s="1"/>
      <c r="O1533" s="2"/>
      <c r="P1533">
        <v>1532</v>
      </c>
      <c r="Q1533" s="1" t="s">
        <v>754</v>
      </c>
      <c r="R1533" s="1"/>
      <c r="S1533" s="2"/>
      <c r="T1533">
        <v>1532</v>
      </c>
      <c r="U1533" s="1" t="s">
        <v>178</v>
      </c>
      <c r="V1533" s="1"/>
      <c r="W1533" s="2"/>
      <c r="X1533">
        <v>1532</v>
      </c>
      <c r="Y1533" s="1" t="s">
        <v>179</v>
      </c>
      <c r="Z1533" s="1"/>
      <c r="AA1533" s="2"/>
    </row>
    <row r="1534" spans="8:27">
      <c r="H1534">
        <v>1533</v>
      </c>
      <c r="I1534" s="1" t="s">
        <v>752</v>
      </c>
      <c r="J1534" s="1"/>
      <c r="K1534" s="2"/>
      <c r="L1534">
        <v>1533</v>
      </c>
      <c r="M1534" s="1" t="s">
        <v>753</v>
      </c>
      <c r="N1534" s="1"/>
      <c r="O1534" s="2"/>
      <c r="P1534">
        <v>1533</v>
      </c>
      <c r="Q1534" s="1" t="s">
        <v>754</v>
      </c>
      <c r="R1534" s="1"/>
      <c r="S1534" s="2"/>
      <c r="T1534">
        <v>1533</v>
      </c>
      <c r="U1534" s="1" t="s">
        <v>178</v>
      </c>
      <c r="V1534" s="1"/>
      <c r="W1534" s="2"/>
      <c r="X1534">
        <v>1533</v>
      </c>
      <c r="Y1534" s="1" t="s">
        <v>179</v>
      </c>
      <c r="Z1534" s="1"/>
      <c r="AA1534" s="2"/>
    </row>
    <row r="1535" spans="8:27">
      <c r="H1535">
        <v>1534</v>
      </c>
      <c r="I1535" s="1" t="s">
        <v>752</v>
      </c>
      <c r="J1535" s="1"/>
      <c r="K1535" s="2"/>
      <c r="L1535">
        <v>1534</v>
      </c>
      <c r="M1535" s="1" t="s">
        <v>753</v>
      </c>
      <c r="N1535" s="1"/>
      <c r="O1535" s="2"/>
      <c r="P1535">
        <v>1534</v>
      </c>
      <c r="Q1535" s="1" t="s">
        <v>754</v>
      </c>
      <c r="R1535" s="1"/>
      <c r="S1535" s="2"/>
      <c r="T1535">
        <v>1534</v>
      </c>
      <c r="U1535" s="1" t="s">
        <v>178</v>
      </c>
      <c r="V1535" s="1"/>
      <c r="W1535" s="2"/>
      <c r="X1535">
        <v>1534</v>
      </c>
      <c r="Y1535" s="1" t="s">
        <v>179</v>
      </c>
      <c r="Z1535" s="1"/>
      <c r="AA1535" s="2"/>
    </row>
    <row r="1536" spans="8:27">
      <c r="H1536">
        <v>1535</v>
      </c>
      <c r="I1536" s="1" t="s">
        <v>752</v>
      </c>
      <c r="J1536" s="1"/>
      <c r="K1536" s="2"/>
      <c r="L1536">
        <v>1535</v>
      </c>
      <c r="M1536" s="1" t="s">
        <v>753</v>
      </c>
      <c r="N1536" s="1"/>
      <c r="O1536" s="2"/>
      <c r="P1536">
        <v>1535</v>
      </c>
      <c r="Q1536" s="1" t="s">
        <v>754</v>
      </c>
      <c r="R1536" s="1"/>
      <c r="S1536" s="2"/>
      <c r="T1536">
        <v>1535</v>
      </c>
      <c r="U1536" s="1" t="s">
        <v>178</v>
      </c>
      <c r="V1536" s="1"/>
      <c r="W1536" s="2"/>
      <c r="X1536">
        <v>1535</v>
      </c>
      <c r="Y1536" s="1" t="s">
        <v>179</v>
      </c>
      <c r="Z1536" s="1"/>
      <c r="AA1536" s="2"/>
    </row>
    <row r="1537" spans="8:27">
      <c r="H1537">
        <v>1536</v>
      </c>
      <c r="I1537" s="1" t="s">
        <v>752</v>
      </c>
      <c r="J1537" s="1"/>
      <c r="K1537" s="2"/>
      <c r="L1537">
        <v>1536</v>
      </c>
      <c r="M1537" s="1" t="s">
        <v>753</v>
      </c>
      <c r="N1537" s="1"/>
      <c r="O1537" s="2"/>
      <c r="P1537">
        <v>1536</v>
      </c>
      <c r="Q1537" s="1" t="s">
        <v>754</v>
      </c>
      <c r="R1537" s="1"/>
      <c r="S1537" s="2"/>
      <c r="T1537">
        <v>1536</v>
      </c>
      <c r="U1537" s="1" t="s">
        <v>178</v>
      </c>
      <c r="V1537" s="1"/>
      <c r="W1537" s="2"/>
      <c r="X1537">
        <v>1536</v>
      </c>
      <c r="Y1537" s="1" t="s">
        <v>179</v>
      </c>
      <c r="Z1537" s="1"/>
      <c r="AA1537" s="2"/>
    </row>
    <row r="1538" spans="8:27">
      <c r="H1538">
        <v>1537</v>
      </c>
      <c r="I1538" s="1" t="s">
        <v>752</v>
      </c>
      <c r="J1538" s="1"/>
      <c r="K1538" s="2"/>
      <c r="L1538">
        <v>1537</v>
      </c>
      <c r="M1538" s="1" t="s">
        <v>753</v>
      </c>
      <c r="N1538" s="1"/>
      <c r="O1538" s="2"/>
      <c r="P1538">
        <v>1537</v>
      </c>
      <c r="Q1538" s="1" t="s">
        <v>754</v>
      </c>
      <c r="R1538" s="1"/>
      <c r="S1538" s="2"/>
      <c r="T1538">
        <v>1537</v>
      </c>
      <c r="U1538" s="1" t="s">
        <v>178</v>
      </c>
      <c r="V1538" s="1"/>
      <c r="W1538" s="2"/>
      <c r="X1538">
        <v>1537</v>
      </c>
      <c r="Y1538" s="1" t="s">
        <v>179</v>
      </c>
      <c r="Z1538" s="1"/>
      <c r="AA1538" s="2"/>
    </row>
    <row r="1539" spans="8:27">
      <c r="H1539">
        <v>1538</v>
      </c>
      <c r="I1539" s="1" t="s">
        <v>752</v>
      </c>
      <c r="J1539" s="1"/>
      <c r="K1539" s="2"/>
      <c r="L1539">
        <v>1538</v>
      </c>
      <c r="M1539" s="1" t="s">
        <v>753</v>
      </c>
      <c r="N1539" s="1"/>
      <c r="O1539" s="2"/>
      <c r="P1539">
        <v>1538</v>
      </c>
      <c r="Q1539" s="1" t="s">
        <v>754</v>
      </c>
      <c r="R1539" s="1"/>
      <c r="S1539" s="2"/>
      <c r="T1539">
        <v>1538</v>
      </c>
      <c r="U1539" s="1" t="s">
        <v>178</v>
      </c>
      <c r="V1539" s="1"/>
      <c r="W1539" s="2"/>
      <c r="X1539">
        <v>1538</v>
      </c>
      <c r="Y1539" s="1" t="s">
        <v>179</v>
      </c>
      <c r="Z1539" s="1"/>
      <c r="AA1539" s="2"/>
    </row>
    <row r="1540" spans="8:27">
      <c r="H1540">
        <v>1539</v>
      </c>
      <c r="I1540" s="1" t="s">
        <v>752</v>
      </c>
      <c r="J1540" s="1"/>
      <c r="K1540" s="2"/>
      <c r="L1540">
        <v>1539</v>
      </c>
      <c r="M1540" s="1" t="s">
        <v>753</v>
      </c>
      <c r="N1540" s="1"/>
      <c r="O1540" s="2"/>
      <c r="P1540">
        <v>1539</v>
      </c>
      <c r="Q1540" s="1" t="s">
        <v>754</v>
      </c>
      <c r="R1540" s="1"/>
      <c r="S1540" s="2"/>
      <c r="T1540">
        <v>1539</v>
      </c>
      <c r="U1540" s="1" t="s">
        <v>178</v>
      </c>
      <c r="V1540" s="1"/>
      <c r="W1540" s="2"/>
      <c r="X1540">
        <v>1539</v>
      </c>
      <c r="Y1540" s="1" t="s">
        <v>179</v>
      </c>
      <c r="Z1540" s="1"/>
      <c r="AA1540" s="2"/>
    </row>
    <row r="1541" spans="8:27">
      <c r="H1541">
        <v>1540</v>
      </c>
      <c r="I1541" s="1" t="s">
        <v>752</v>
      </c>
      <c r="J1541" s="1"/>
      <c r="K1541" s="2"/>
      <c r="L1541">
        <v>1540</v>
      </c>
      <c r="M1541" s="1" t="s">
        <v>753</v>
      </c>
      <c r="N1541" s="1"/>
      <c r="O1541" s="2"/>
      <c r="P1541">
        <v>1540</v>
      </c>
      <c r="Q1541" s="1" t="s">
        <v>754</v>
      </c>
      <c r="R1541" s="1"/>
      <c r="S1541" s="2"/>
      <c r="T1541">
        <v>1540</v>
      </c>
      <c r="U1541" s="1" t="s">
        <v>178</v>
      </c>
      <c r="V1541" s="1"/>
      <c r="W1541" s="2"/>
      <c r="X1541">
        <v>1540</v>
      </c>
      <c r="Y1541" s="1" t="s">
        <v>179</v>
      </c>
      <c r="Z1541" s="1"/>
      <c r="AA1541" s="2"/>
    </row>
    <row r="1542" spans="8:27">
      <c r="H1542">
        <v>1541</v>
      </c>
      <c r="I1542" s="1" t="s">
        <v>752</v>
      </c>
      <c r="J1542" s="1"/>
      <c r="K1542" s="2"/>
      <c r="L1542">
        <v>1541</v>
      </c>
      <c r="M1542" s="1" t="s">
        <v>753</v>
      </c>
      <c r="N1542" s="1"/>
      <c r="O1542" s="2"/>
      <c r="P1542">
        <v>1541</v>
      </c>
      <c r="Q1542" s="1" t="s">
        <v>754</v>
      </c>
      <c r="R1542" s="1"/>
      <c r="S1542" s="2"/>
      <c r="T1542">
        <v>1541</v>
      </c>
      <c r="U1542" s="1" t="s">
        <v>178</v>
      </c>
      <c r="V1542" s="1"/>
      <c r="W1542" s="2"/>
      <c r="X1542">
        <v>1541</v>
      </c>
      <c r="Y1542" s="1" t="s">
        <v>179</v>
      </c>
      <c r="Z1542" s="1"/>
      <c r="AA1542" s="2"/>
    </row>
    <row r="1543" spans="8:27">
      <c r="H1543">
        <v>1542</v>
      </c>
      <c r="I1543" s="1" t="s">
        <v>752</v>
      </c>
      <c r="J1543" s="1"/>
      <c r="K1543" s="2"/>
      <c r="L1543">
        <v>1542</v>
      </c>
      <c r="M1543" s="1" t="s">
        <v>753</v>
      </c>
      <c r="N1543" s="1"/>
      <c r="O1543" s="2"/>
      <c r="P1543">
        <v>1542</v>
      </c>
      <c r="Q1543" s="1" t="s">
        <v>754</v>
      </c>
      <c r="R1543" s="1"/>
      <c r="S1543" s="2"/>
      <c r="T1543">
        <v>1542</v>
      </c>
      <c r="U1543" s="1" t="s">
        <v>178</v>
      </c>
      <c r="V1543" s="1"/>
      <c r="W1543" s="2"/>
      <c r="X1543">
        <v>1542</v>
      </c>
      <c r="Y1543" s="1" t="s">
        <v>179</v>
      </c>
      <c r="Z1543" s="1"/>
      <c r="AA1543" s="2"/>
    </row>
    <row r="1544" spans="8:27">
      <c r="H1544">
        <v>1543</v>
      </c>
      <c r="I1544" s="1" t="s">
        <v>752</v>
      </c>
      <c r="J1544" s="1"/>
      <c r="K1544" s="2"/>
      <c r="L1544">
        <v>1543</v>
      </c>
      <c r="M1544" s="1" t="s">
        <v>753</v>
      </c>
      <c r="N1544" s="1"/>
      <c r="O1544" s="2"/>
      <c r="P1544">
        <v>1543</v>
      </c>
      <c r="Q1544" s="1" t="s">
        <v>754</v>
      </c>
      <c r="R1544" s="1"/>
      <c r="S1544" s="2"/>
      <c r="T1544">
        <v>1543</v>
      </c>
      <c r="U1544" s="1" t="s">
        <v>178</v>
      </c>
      <c r="V1544" s="1"/>
      <c r="W1544" s="2"/>
      <c r="X1544">
        <v>1543</v>
      </c>
      <c r="Y1544" s="1" t="s">
        <v>179</v>
      </c>
      <c r="Z1544" s="1"/>
      <c r="AA1544" s="2"/>
    </row>
    <row r="1545" spans="8:27">
      <c r="H1545">
        <v>1544</v>
      </c>
      <c r="I1545" s="1" t="s">
        <v>752</v>
      </c>
      <c r="J1545" s="1"/>
      <c r="K1545" s="2"/>
      <c r="L1545">
        <v>1544</v>
      </c>
      <c r="M1545" s="1" t="s">
        <v>753</v>
      </c>
      <c r="N1545" s="1"/>
      <c r="O1545" s="2"/>
      <c r="P1545">
        <v>1544</v>
      </c>
      <c r="Q1545" s="1" t="s">
        <v>754</v>
      </c>
      <c r="R1545" s="1"/>
      <c r="S1545" s="2"/>
      <c r="T1545">
        <v>1544</v>
      </c>
      <c r="U1545" s="1" t="s">
        <v>178</v>
      </c>
      <c r="V1545" s="1"/>
      <c r="W1545" s="2"/>
      <c r="X1545">
        <v>1544</v>
      </c>
      <c r="Y1545" s="1" t="s">
        <v>179</v>
      </c>
      <c r="Z1545" s="1"/>
      <c r="AA1545" s="2"/>
    </row>
    <row r="1546" spans="8:27">
      <c r="H1546">
        <v>1545</v>
      </c>
      <c r="I1546" s="1" t="s">
        <v>752</v>
      </c>
      <c r="J1546" s="1"/>
      <c r="K1546" s="2"/>
      <c r="L1546">
        <v>1545</v>
      </c>
      <c r="M1546" s="1" t="s">
        <v>753</v>
      </c>
      <c r="N1546" s="1"/>
      <c r="O1546" s="2"/>
      <c r="P1546">
        <v>1545</v>
      </c>
      <c r="Q1546" s="1" t="s">
        <v>754</v>
      </c>
      <c r="R1546" s="1"/>
      <c r="S1546" s="2"/>
      <c r="T1546">
        <v>1545</v>
      </c>
      <c r="U1546" s="1" t="s">
        <v>178</v>
      </c>
      <c r="V1546" s="1"/>
      <c r="W1546" s="2"/>
      <c r="X1546">
        <v>1545</v>
      </c>
      <c r="Y1546" s="1" t="s">
        <v>179</v>
      </c>
      <c r="Z1546" s="1"/>
      <c r="AA1546" s="2"/>
    </row>
    <row r="1547" spans="8:27">
      <c r="H1547">
        <v>1546</v>
      </c>
      <c r="I1547" s="1" t="s">
        <v>752</v>
      </c>
      <c r="J1547" s="1"/>
      <c r="K1547" s="2"/>
      <c r="L1547">
        <v>1546</v>
      </c>
      <c r="M1547" s="1" t="s">
        <v>753</v>
      </c>
      <c r="N1547" s="1"/>
      <c r="O1547" s="2"/>
      <c r="P1547">
        <v>1546</v>
      </c>
      <c r="Q1547" s="1" t="s">
        <v>754</v>
      </c>
      <c r="R1547" s="1"/>
      <c r="S1547" s="2"/>
      <c r="T1547">
        <v>1546</v>
      </c>
      <c r="U1547" s="1" t="s">
        <v>178</v>
      </c>
      <c r="V1547" s="1"/>
      <c r="W1547" s="2"/>
      <c r="X1547">
        <v>1546</v>
      </c>
      <c r="Y1547" s="1" t="s">
        <v>179</v>
      </c>
      <c r="Z1547" s="1"/>
      <c r="AA1547" s="2"/>
    </row>
    <row r="1548" spans="8:27">
      <c r="H1548">
        <v>1547</v>
      </c>
      <c r="I1548" s="1" t="s">
        <v>752</v>
      </c>
      <c r="J1548" s="1"/>
      <c r="K1548" s="2"/>
      <c r="L1548">
        <v>1547</v>
      </c>
      <c r="M1548" s="1" t="s">
        <v>753</v>
      </c>
      <c r="N1548" s="1"/>
      <c r="O1548" s="2"/>
      <c r="P1548">
        <v>1547</v>
      </c>
      <c r="Q1548" s="1" t="s">
        <v>754</v>
      </c>
      <c r="R1548" s="1"/>
      <c r="S1548" s="2"/>
      <c r="T1548">
        <v>1547</v>
      </c>
      <c r="U1548" s="1" t="s">
        <v>178</v>
      </c>
      <c r="V1548" s="1"/>
      <c r="W1548" s="2"/>
      <c r="X1548">
        <v>1547</v>
      </c>
      <c r="Y1548" s="1" t="s">
        <v>179</v>
      </c>
      <c r="Z1548" s="1"/>
      <c r="AA1548" s="2"/>
    </row>
    <row r="1549" spans="8:27">
      <c r="H1549">
        <v>1548</v>
      </c>
      <c r="I1549" s="1" t="s">
        <v>752</v>
      </c>
      <c r="J1549" s="1"/>
      <c r="K1549" s="2"/>
      <c r="L1549">
        <v>1548</v>
      </c>
      <c r="M1549" s="1" t="s">
        <v>753</v>
      </c>
      <c r="N1549" s="1"/>
      <c r="O1549" s="2"/>
      <c r="P1549">
        <v>1548</v>
      </c>
      <c r="Q1549" s="1" t="s">
        <v>754</v>
      </c>
      <c r="R1549" s="1"/>
      <c r="S1549" s="2"/>
      <c r="T1549">
        <v>1548</v>
      </c>
      <c r="U1549" s="1" t="s">
        <v>178</v>
      </c>
      <c r="V1549" s="1"/>
      <c r="W1549" s="2"/>
      <c r="X1549">
        <v>1548</v>
      </c>
      <c r="Y1549" s="1" t="s">
        <v>179</v>
      </c>
      <c r="Z1549" s="1"/>
      <c r="AA1549" s="2"/>
    </row>
    <row r="1550" spans="8:27">
      <c r="H1550">
        <v>1549</v>
      </c>
      <c r="I1550" s="1" t="s">
        <v>752</v>
      </c>
      <c r="J1550" s="1"/>
      <c r="K1550" s="2"/>
      <c r="L1550">
        <v>1549</v>
      </c>
      <c r="M1550" s="1" t="s">
        <v>753</v>
      </c>
      <c r="N1550" s="1"/>
      <c r="O1550" s="2"/>
      <c r="P1550">
        <v>1549</v>
      </c>
      <c r="Q1550" s="1" t="s">
        <v>754</v>
      </c>
      <c r="R1550" s="1"/>
      <c r="S1550" s="2"/>
      <c r="T1550">
        <v>1549</v>
      </c>
      <c r="U1550" s="1" t="s">
        <v>178</v>
      </c>
      <c r="V1550" s="1"/>
      <c r="W1550" s="2"/>
      <c r="X1550">
        <v>1549</v>
      </c>
      <c r="Y1550" s="1" t="s">
        <v>179</v>
      </c>
      <c r="Z1550" s="1"/>
      <c r="AA1550" s="2"/>
    </row>
    <row r="1551" spans="8:27">
      <c r="H1551">
        <v>1550</v>
      </c>
      <c r="I1551" s="1" t="s">
        <v>752</v>
      </c>
      <c r="J1551" s="1"/>
      <c r="K1551" s="2"/>
      <c r="L1551">
        <v>1550</v>
      </c>
      <c r="M1551" s="1" t="s">
        <v>753</v>
      </c>
      <c r="N1551" s="1"/>
      <c r="O1551" s="2"/>
      <c r="P1551">
        <v>1550</v>
      </c>
      <c r="Q1551" s="1" t="s">
        <v>754</v>
      </c>
      <c r="R1551" s="1"/>
      <c r="S1551" s="2"/>
      <c r="T1551">
        <v>1550</v>
      </c>
      <c r="U1551" s="1" t="s">
        <v>178</v>
      </c>
      <c r="V1551" s="1"/>
      <c r="W1551" s="2"/>
      <c r="X1551">
        <v>1550</v>
      </c>
      <c r="Y1551" s="1" t="s">
        <v>179</v>
      </c>
      <c r="Z1551" s="1"/>
      <c r="AA1551" s="2"/>
    </row>
    <row r="1552" spans="8:27">
      <c r="H1552">
        <v>1551</v>
      </c>
      <c r="I1552" s="1" t="s">
        <v>752</v>
      </c>
      <c r="J1552" s="1"/>
      <c r="K1552" s="2"/>
      <c r="L1552">
        <v>1551</v>
      </c>
      <c r="M1552" s="1" t="s">
        <v>753</v>
      </c>
      <c r="N1552" s="1"/>
      <c r="O1552" s="2"/>
      <c r="P1552">
        <v>1551</v>
      </c>
      <c r="Q1552" s="1" t="s">
        <v>754</v>
      </c>
      <c r="R1552" s="1"/>
      <c r="S1552" s="2"/>
      <c r="T1552">
        <v>1551</v>
      </c>
      <c r="U1552" s="1" t="s">
        <v>178</v>
      </c>
      <c r="V1552" s="1"/>
      <c r="W1552" s="2"/>
      <c r="X1552">
        <v>1551</v>
      </c>
      <c r="Y1552" s="1" t="s">
        <v>179</v>
      </c>
      <c r="Z1552" s="1"/>
      <c r="AA1552" s="2"/>
    </row>
    <row r="1553" spans="8:27">
      <c r="H1553">
        <v>1552</v>
      </c>
      <c r="I1553" s="1" t="s">
        <v>752</v>
      </c>
      <c r="J1553" s="1"/>
      <c r="K1553" s="2"/>
      <c r="L1553">
        <v>1552</v>
      </c>
      <c r="M1553" s="1" t="s">
        <v>753</v>
      </c>
      <c r="N1553" s="1"/>
      <c r="O1553" s="2"/>
      <c r="P1553">
        <v>1552</v>
      </c>
      <c r="Q1553" s="1" t="s">
        <v>754</v>
      </c>
      <c r="R1553" s="1"/>
      <c r="S1553" s="2"/>
      <c r="T1553">
        <v>1552</v>
      </c>
      <c r="U1553" s="1" t="s">
        <v>178</v>
      </c>
      <c r="V1553" s="1"/>
      <c r="W1553" s="2"/>
      <c r="X1553">
        <v>1552</v>
      </c>
      <c r="Y1553" s="1" t="s">
        <v>179</v>
      </c>
      <c r="Z1553" s="1"/>
      <c r="AA1553" s="2"/>
    </row>
    <row r="1554" spans="8:27">
      <c r="H1554">
        <v>1553</v>
      </c>
      <c r="I1554" s="1" t="s">
        <v>752</v>
      </c>
      <c r="J1554" s="1"/>
      <c r="K1554" s="2"/>
      <c r="L1554">
        <v>1553</v>
      </c>
      <c r="M1554" s="1" t="s">
        <v>753</v>
      </c>
      <c r="N1554" s="1"/>
      <c r="O1554" s="2"/>
      <c r="P1554">
        <v>1553</v>
      </c>
      <c r="Q1554" s="1" t="s">
        <v>754</v>
      </c>
      <c r="R1554" s="1"/>
      <c r="S1554" s="2"/>
      <c r="T1554">
        <v>1553</v>
      </c>
      <c r="U1554" s="1" t="s">
        <v>178</v>
      </c>
      <c r="V1554" s="1"/>
      <c r="W1554" s="2"/>
      <c r="X1554">
        <v>1553</v>
      </c>
      <c r="Y1554" s="1" t="s">
        <v>179</v>
      </c>
      <c r="Z1554" s="1"/>
      <c r="AA1554" s="2"/>
    </row>
    <row r="1555" spans="8:27">
      <c r="H1555">
        <v>1554</v>
      </c>
      <c r="I1555" s="1" t="s">
        <v>752</v>
      </c>
      <c r="J1555" s="1"/>
      <c r="K1555" s="2"/>
      <c r="L1555">
        <v>1554</v>
      </c>
      <c r="M1555" s="1" t="s">
        <v>753</v>
      </c>
      <c r="N1555" s="1"/>
      <c r="O1555" s="2"/>
      <c r="P1555">
        <v>1554</v>
      </c>
      <c r="Q1555" s="1" t="s">
        <v>754</v>
      </c>
      <c r="R1555" s="1"/>
      <c r="S1555" s="2"/>
      <c r="T1555">
        <v>1554</v>
      </c>
      <c r="U1555" s="1" t="s">
        <v>178</v>
      </c>
      <c r="V1555" s="1"/>
      <c r="W1555" s="2"/>
      <c r="X1555">
        <v>1554</v>
      </c>
      <c r="Y1555" s="1" t="s">
        <v>179</v>
      </c>
      <c r="Z1555" s="1"/>
      <c r="AA1555" s="2"/>
    </row>
    <row r="1556" spans="8:27">
      <c r="H1556">
        <v>1555</v>
      </c>
      <c r="I1556" s="1" t="s">
        <v>752</v>
      </c>
      <c r="J1556" s="1"/>
      <c r="K1556" s="2"/>
      <c r="L1556">
        <v>1555</v>
      </c>
      <c r="M1556" s="1" t="s">
        <v>753</v>
      </c>
      <c r="N1556" s="1"/>
      <c r="O1556" s="2"/>
      <c r="P1556">
        <v>1555</v>
      </c>
      <c r="Q1556" s="1" t="s">
        <v>754</v>
      </c>
      <c r="R1556" s="1"/>
      <c r="S1556" s="2"/>
      <c r="T1556">
        <v>1555</v>
      </c>
      <c r="U1556" s="1" t="s">
        <v>178</v>
      </c>
      <c r="V1556" s="1"/>
      <c r="W1556" s="2"/>
      <c r="X1556">
        <v>1555</v>
      </c>
      <c r="Y1556" s="1" t="s">
        <v>179</v>
      </c>
      <c r="Z1556" s="1"/>
      <c r="AA1556" s="2"/>
    </row>
    <row r="1557" spans="8:27">
      <c r="H1557">
        <v>1556</v>
      </c>
      <c r="I1557" s="1" t="s">
        <v>752</v>
      </c>
      <c r="J1557" s="1"/>
      <c r="K1557" s="2"/>
      <c r="L1557">
        <v>1556</v>
      </c>
      <c r="M1557" s="1" t="s">
        <v>753</v>
      </c>
      <c r="N1557" s="1"/>
      <c r="O1557" s="2"/>
      <c r="P1557">
        <v>1556</v>
      </c>
      <c r="Q1557" s="1" t="s">
        <v>754</v>
      </c>
      <c r="R1557" s="1"/>
      <c r="S1557" s="2"/>
      <c r="T1557">
        <v>1556</v>
      </c>
      <c r="U1557" s="1" t="s">
        <v>178</v>
      </c>
      <c r="V1557" s="1"/>
      <c r="W1557" s="2"/>
      <c r="X1557">
        <v>1556</v>
      </c>
      <c r="Y1557" s="1" t="s">
        <v>179</v>
      </c>
      <c r="Z1557" s="1"/>
      <c r="AA1557" s="2"/>
    </row>
    <row r="1558" spans="8:27">
      <c r="H1558">
        <v>1557</v>
      </c>
      <c r="I1558" s="1" t="s">
        <v>752</v>
      </c>
      <c r="J1558" s="1"/>
      <c r="K1558" s="2"/>
      <c r="L1558">
        <v>1557</v>
      </c>
      <c r="M1558" s="1" t="s">
        <v>753</v>
      </c>
      <c r="N1558" s="1"/>
      <c r="O1558" s="2"/>
      <c r="P1558">
        <v>1557</v>
      </c>
      <c r="Q1558" s="1" t="s">
        <v>754</v>
      </c>
      <c r="R1558" s="1"/>
      <c r="S1558" s="2"/>
      <c r="T1558">
        <v>1557</v>
      </c>
      <c r="U1558" s="1" t="s">
        <v>178</v>
      </c>
      <c r="V1558" s="1"/>
      <c r="W1558" s="2"/>
      <c r="X1558">
        <v>1557</v>
      </c>
      <c r="Y1558" s="1" t="s">
        <v>179</v>
      </c>
      <c r="Z1558" s="1"/>
      <c r="AA1558" s="2"/>
    </row>
    <row r="1559" spans="8:27">
      <c r="H1559">
        <v>1558</v>
      </c>
      <c r="I1559" s="1" t="s">
        <v>752</v>
      </c>
      <c r="J1559" s="1"/>
      <c r="K1559" s="2"/>
      <c r="L1559">
        <v>1558</v>
      </c>
      <c r="M1559" s="1" t="s">
        <v>753</v>
      </c>
      <c r="N1559" s="1"/>
      <c r="O1559" s="2"/>
      <c r="P1559">
        <v>1558</v>
      </c>
      <c r="Q1559" s="1" t="s">
        <v>754</v>
      </c>
      <c r="R1559" s="1"/>
      <c r="S1559" s="2"/>
      <c r="T1559">
        <v>1558</v>
      </c>
      <c r="U1559" s="1" t="s">
        <v>178</v>
      </c>
      <c r="V1559" s="1"/>
      <c r="W1559" s="2"/>
      <c r="X1559">
        <v>1558</v>
      </c>
      <c r="Y1559" s="1" t="s">
        <v>179</v>
      </c>
      <c r="Z1559" s="1"/>
      <c r="AA1559" s="2"/>
    </row>
    <row r="1560" spans="8:27">
      <c r="H1560">
        <v>1559</v>
      </c>
      <c r="I1560" s="1" t="s">
        <v>752</v>
      </c>
      <c r="J1560" s="1"/>
      <c r="K1560" s="2"/>
      <c r="L1560">
        <v>1559</v>
      </c>
      <c r="M1560" s="1" t="s">
        <v>753</v>
      </c>
      <c r="N1560" s="1"/>
      <c r="O1560" s="2"/>
      <c r="P1560">
        <v>1559</v>
      </c>
      <c r="Q1560" s="1" t="s">
        <v>754</v>
      </c>
      <c r="R1560" s="1"/>
      <c r="S1560" s="2"/>
      <c r="T1560">
        <v>1559</v>
      </c>
      <c r="U1560" s="1" t="s">
        <v>178</v>
      </c>
      <c r="V1560" s="1"/>
      <c r="W1560" s="2"/>
      <c r="X1560">
        <v>1559</v>
      </c>
      <c r="Y1560" s="1" t="s">
        <v>179</v>
      </c>
      <c r="Z1560" s="1"/>
      <c r="AA1560" s="2"/>
    </row>
    <row r="1561" spans="8:27">
      <c r="H1561">
        <v>1560</v>
      </c>
      <c r="I1561" s="1" t="s">
        <v>752</v>
      </c>
      <c r="J1561" s="1"/>
      <c r="K1561" s="2"/>
      <c r="L1561">
        <v>1560</v>
      </c>
      <c r="M1561" s="1" t="s">
        <v>753</v>
      </c>
      <c r="N1561" s="1"/>
      <c r="O1561" s="2"/>
      <c r="P1561">
        <v>1560</v>
      </c>
      <c r="Q1561" s="1" t="s">
        <v>754</v>
      </c>
      <c r="R1561" s="1"/>
      <c r="S1561" s="2"/>
      <c r="T1561">
        <v>1560</v>
      </c>
      <c r="U1561" s="1" t="s">
        <v>178</v>
      </c>
      <c r="V1561" s="1"/>
      <c r="W1561" s="2"/>
      <c r="X1561">
        <v>1560</v>
      </c>
      <c r="Y1561" s="1" t="s">
        <v>179</v>
      </c>
      <c r="Z1561" s="1"/>
      <c r="AA1561" s="2"/>
    </row>
    <row r="1562" spans="8:27">
      <c r="H1562">
        <v>1561</v>
      </c>
      <c r="I1562" s="1" t="s">
        <v>752</v>
      </c>
      <c r="J1562" s="1"/>
      <c r="K1562" s="2"/>
      <c r="L1562">
        <v>1561</v>
      </c>
      <c r="M1562" s="1" t="s">
        <v>753</v>
      </c>
      <c r="N1562" s="1"/>
      <c r="O1562" s="2"/>
      <c r="P1562">
        <v>1561</v>
      </c>
      <c r="Q1562" s="1" t="s">
        <v>754</v>
      </c>
      <c r="R1562" s="1"/>
      <c r="S1562" s="2"/>
      <c r="T1562">
        <v>1561</v>
      </c>
      <c r="U1562" s="1" t="s">
        <v>178</v>
      </c>
      <c r="V1562" s="1"/>
      <c r="W1562" s="2"/>
      <c r="X1562">
        <v>1561</v>
      </c>
      <c r="Y1562" s="1" t="s">
        <v>179</v>
      </c>
      <c r="Z1562" s="1"/>
      <c r="AA1562" s="2"/>
    </row>
    <row r="1563" spans="8:27">
      <c r="H1563">
        <v>1562</v>
      </c>
      <c r="I1563" s="1" t="s">
        <v>752</v>
      </c>
      <c r="J1563" s="1"/>
      <c r="K1563" s="2"/>
      <c r="L1563">
        <v>1562</v>
      </c>
      <c r="M1563" s="1" t="s">
        <v>753</v>
      </c>
      <c r="N1563" s="1"/>
      <c r="O1563" s="2"/>
      <c r="P1563">
        <v>1562</v>
      </c>
      <c r="Q1563" s="1" t="s">
        <v>754</v>
      </c>
      <c r="R1563" s="1"/>
      <c r="S1563" s="2"/>
      <c r="T1563">
        <v>1562</v>
      </c>
      <c r="U1563" s="1" t="s">
        <v>178</v>
      </c>
      <c r="V1563" s="1"/>
      <c r="W1563" s="2"/>
      <c r="X1563">
        <v>1562</v>
      </c>
      <c r="Y1563" s="1" t="s">
        <v>179</v>
      </c>
      <c r="Z1563" s="1"/>
      <c r="AA1563" s="2"/>
    </row>
    <row r="1564" spans="8:27">
      <c r="H1564">
        <v>1563</v>
      </c>
      <c r="I1564" s="1" t="s">
        <v>752</v>
      </c>
      <c r="J1564" s="1"/>
      <c r="K1564" s="2"/>
      <c r="L1564">
        <v>1563</v>
      </c>
      <c r="M1564" s="1" t="s">
        <v>753</v>
      </c>
      <c r="N1564" s="1"/>
      <c r="O1564" s="2"/>
      <c r="P1564">
        <v>1563</v>
      </c>
      <c r="Q1564" s="1" t="s">
        <v>754</v>
      </c>
      <c r="R1564" s="1"/>
      <c r="S1564" s="2"/>
      <c r="T1564">
        <v>1563</v>
      </c>
      <c r="U1564" s="1" t="s">
        <v>178</v>
      </c>
      <c r="V1564" s="1"/>
      <c r="W1564" s="2"/>
      <c r="X1564">
        <v>1563</v>
      </c>
      <c r="Y1564" s="1" t="s">
        <v>179</v>
      </c>
      <c r="Z1564" s="1"/>
      <c r="AA1564" s="2"/>
    </row>
    <row r="1565" spans="8:27">
      <c r="H1565">
        <v>1564</v>
      </c>
      <c r="I1565" s="1" t="s">
        <v>752</v>
      </c>
      <c r="J1565" s="1"/>
      <c r="K1565" s="2"/>
      <c r="L1565">
        <v>1564</v>
      </c>
      <c r="M1565" s="1" t="s">
        <v>753</v>
      </c>
      <c r="N1565" s="1"/>
      <c r="O1565" s="2"/>
      <c r="P1565">
        <v>1564</v>
      </c>
      <c r="Q1565" s="1" t="s">
        <v>754</v>
      </c>
      <c r="R1565" s="1"/>
      <c r="S1565" s="2"/>
      <c r="T1565">
        <v>1564</v>
      </c>
      <c r="U1565" s="1" t="s">
        <v>178</v>
      </c>
      <c r="V1565" s="1"/>
      <c r="W1565" s="2"/>
      <c r="X1565">
        <v>1564</v>
      </c>
      <c r="Y1565" s="1" t="s">
        <v>179</v>
      </c>
      <c r="Z1565" s="1"/>
      <c r="AA1565" s="2"/>
    </row>
    <row r="1566" spans="8:27">
      <c r="H1566">
        <v>1565</v>
      </c>
      <c r="I1566" s="1" t="s">
        <v>752</v>
      </c>
      <c r="J1566" s="1"/>
      <c r="K1566" s="2"/>
      <c r="L1566">
        <v>1565</v>
      </c>
      <c r="M1566" s="1" t="s">
        <v>753</v>
      </c>
      <c r="N1566" s="1"/>
      <c r="O1566" s="2"/>
      <c r="P1566">
        <v>1565</v>
      </c>
      <c r="Q1566" s="1" t="s">
        <v>754</v>
      </c>
      <c r="R1566" s="1"/>
      <c r="S1566" s="2"/>
      <c r="T1566">
        <v>1565</v>
      </c>
      <c r="U1566" s="1" t="s">
        <v>178</v>
      </c>
      <c r="V1566" s="1"/>
      <c r="W1566" s="2"/>
      <c r="X1566">
        <v>1565</v>
      </c>
      <c r="Y1566" s="1" t="s">
        <v>179</v>
      </c>
      <c r="Z1566" s="1"/>
      <c r="AA1566" s="2"/>
    </row>
    <row r="1567" spans="8:27">
      <c r="H1567">
        <v>1566</v>
      </c>
      <c r="I1567" s="1" t="s">
        <v>752</v>
      </c>
      <c r="J1567" s="1"/>
      <c r="K1567" s="2"/>
      <c r="L1567">
        <v>1566</v>
      </c>
      <c r="M1567" s="1" t="s">
        <v>753</v>
      </c>
      <c r="N1567" s="1"/>
      <c r="O1567" s="2"/>
      <c r="P1567">
        <v>1566</v>
      </c>
      <c r="Q1567" s="1" t="s">
        <v>754</v>
      </c>
      <c r="R1567" s="1"/>
      <c r="S1567" s="2"/>
      <c r="T1567">
        <v>1566</v>
      </c>
      <c r="U1567" s="1" t="s">
        <v>178</v>
      </c>
      <c r="V1567" s="1"/>
      <c r="W1567" s="2"/>
      <c r="X1567">
        <v>1566</v>
      </c>
      <c r="Y1567" s="1" t="s">
        <v>179</v>
      </c>
      <c r="Z1567" s="1"/>
      <c r="AA1567" s="2"/>
    </row>
    <row r="1568" spans="8:27">
      <c r="H1568">
        <v>1567</v>
      </c>
      <c r="I1568" s="1" t="s">
        <v>752</v>
      </c>
      <c r="J1568" s="1"/>
      <c r="K1568" s="2"/>
      <c r="L1568">
        <v>1567</v>
      </c>
      <c r="M1568" s="1" t="s">
        <v>753</v>
      </c>
      <c r="N1568" s="1"/>
      <c r="O1568" s="2"/>
      <c r="P1568">
        <v>1567</v>
      </c>
      <c r="Q1568" s="1" t="s">
        <v>754</v>
      </c>
      <c r="R1568" s="1"/>
      <c r="S1568" s="2"/>
      <c r="T1568">
        <v>1567</v>
      </c>
      <c r="U1568" s="1" t="s">
        <v>178</v>
      </c>
      <c r="V1568" s="1"/>
      <c r="W1568" s="2"/>
      <c r="X1568">
        <v>1567</v>
      </c>
      <c r="Y1568" s="1" t="s">
        <v>179</v>
      </c>
      <c r="Z1568" s="1"/>
      <c r="AA1568" s="2"/>
    </row>
    <row r="1569" spans="8:27">
      <c r="H1569">
        <v>1568</v>
      </c>
      <c r="I1569" s="1" t="s">
        <v>752</v>
      </c>
      <c r="J1569" s="1"/>
      <c r="K1569" s="2"/>
      <c r="L1569">
        <v>1568</v>
      </c>
      <c r="M1569" s="1" t="s">
        <v>753</v>
      </c>
      <c r="N1569" s="1"/>
      <c r="O1569" s="2"/>
      <c r="P1569">
        <v>1568</v>
      </c>
      <c r="Q1569" s="1" t="s">
        <v>754</v>
      </c>
      <c r="R1569" s="1"/>
      <c r="S1569" s="2"/>
      <c r="T1569">
        <v>1568</v>
      </c>
      <c r="U1569" s="1" t="s">
        <v>178</v>
      </c>
      <c r="V1569" s="1"/>
      <c r="W1569" s="2"/>
      <c r="X1569">
        <v>1568</v>
      </c>
      <c r="Y1569" s="1" t="s">
        <v>179</v>
      </c>
      <c r="Z1569" s="1"/>
      <c r="AA1569" s="2"/>
    </row>
    <row r="1570" spans="8:27">
      <c r="H1570">
        <v>1569</v>
      </c>
      <c r="I1570" s="1" t="s">
        <v>752</v>
      </c>
      <c r="J1570" s="1"/>
      <c r="K1570" s="2"/>
      <c r="L1570">
        <v>1569</v>
      </c>
      <c r="M1570" s="1" t="s">
        <v>753</v>
      </c>
      <c r="N1570" s="1"/>
      <c r="O1570" s="2"/>
      <c r="P1570">
        <v>1569</v>
      </c>
      <c r="Q1570" s="1" t="s">
        <v>754</v>
      </c>
      <c r="R1570" s="1"/>
      <c r="S1570" s="2"/>
      <c r="T1570">
        <v>1569</v>
      </c>
      <c r="U1570" s="1" t="s">
        <v>178</v>
      </c>
      <c r="V1570" s="1"/>
      <c r="W1570" s="2"/>
      <c r="X1570">
        <v>1569</v>
      </c>
      <c r="Y1570" s="1" t="s">
        <v>179</v>
      </c>
      <c r="Z1570" s="1"/>
      <c r="AA1570" s="2"/>
    </row>
    <row r="1571" spans="8:27">
      <c r="H1571">
        <v>1570</v>
      </c>
      <c r="I1571" s="1" t="s">
        <v>752</v>
      </c>
      <c r="J1571" s="1"/>
      <c r="K1571" s="2"/>
      <c r="L1571">
        <v>1570</v>
      </c>
      <c r="M1571" s="1" t="s">
        <v>753</v>
      </c>
      <c r="N1571" s="1"/>
      <c r="O1571" s="2"/>
      <c r="P1571">
        <v>1570</v>
      </c>
      <c r="Q1571" s="1" t="s">
        <v>754</v>
      </c>
      <c r="R1571" s="1"/>
      <c r="S1571" s="2"/>
      <c r="T1571">
        <v>1570</v>
      </c>
      <c r="U1571" s="1" t="s">
        <v>178</v>
      </c>
      <c r="V1571" s="1"/>
      <c r="W1571" s="2"/>
      <c r="X1571">
        <v>1570</v>
      </c>
      <c r="Y1571" s="1" t="s">
        <v>179</v>
      </c>
      <c r="Z1571" s="1"/>
      <c r="AA1571" s="2"/>
    </row>
    <row r="1572" spans="8:27">
      <c r="H1572">
        <v>1571</v>
      </c>
      <c r="I1572" s="1" t="s">
        <v>752</v>
      </c>
      <c r="J1572" s="1"/>
      <c r="K1572" s="2"/>
      <c r="L1572">
        <v>1571</v>
      </c>
      <c r="M1572" s="1" t="s">
        <v>753</v>
      </c>
      <c r="N1572" s="1"/>
      <c r="O1572" s="2"/>
      <c r="P1572">
        <v>1571</v>
      </c>
      <c r="Q1572" s="1" t="s">
        <v>754</v>
      </c>
      <c r="R1572" s="1"/>
      <c r="S1572" s="2"/>
      <c r="T1572">
        <v>1571</v>
      </c>
      <c r="U1572" s="1" t="s">
        <v>178</v>
      </c>
      <c r="V1572" s="1"/>
      <c r="W1572" s="2"/>
      <c r="X1572">
        <v>1571</v>
      </c>
      <c r="Y1572" s="1" t="s">
        <v>179</v>
      </c>
      <c r="Z1572" s="1"/>
      <c r="AA1572" s="2"/>
    </row>
    <row r="1573" spans="8:27">
      <c r="H1573">
        <v>1572</v>
      </c>
      <c r="I1573" s="1" t="s">
        <v>752</v>
      </c>
      <c r="J1573" s="1"/>
      <c r="K1573" s="2"/>
      <c r="L1573">
        <v>1572</v>
      </c>
      <c r="M1573" s="1" t="s">
        <v>753</v>
      </c>
      <c r="N1573" s="1"/>
      <c r="O1573" s="2"/>
      <c r="P1573">
        <v>1572</v>
      </c>
      <c r="Q1573" s="1" t="s">
        <v>754</v>
      </c>
      <c r="R1573" s="1"/>
      <c r="S1573" s="2"/>
      <c r="T1573">
        <v>1572</v>
      </c>
      <c r="U1573" s="1" t="s">
        <v>178</v>
      </c>
      <c r="V1573" s="1"/>
      <c r="W1573" s="2"/>
      <c r="X1573">
        <v>1572</v>
      </c>
      <c r="Y1573" s="1" t="s">
        <v>179</v>
      </c>
      <c r="Z1573" s="1"/>
      <c r="AA1573" s="2"/>
    </row>
    <row r="1574" spans="8:27">
      <c r="H1574">
        <v>1573</v>
      </c>
      <c r="I1574" s="1" t="s">
        <v>752</v>
      </c>
      <c r="J1574" s="1"/>
      <c r="K1574" s="2"/>
      <c r="L1574">
        <v>1573</v>
      </c>
      <c r="M1574" s="1" t="s">
        <v>753</v>
      </c>
      <c r="N1574" s="1"/>
      <c r="O1574" s="2"/>
      <c r="P1574">
        <v>1573</v>
      </c>
      <c r="Q1574" s="1" t="s">
        <v>754</v>
      </c>
      <c r="R1574" s="1"/>
      <c r="S1574" s="2"/>
      <c r="T1574">
        <v>1573</v>
      </c>
      <c r="U1574" s="1" t="s">
        <v>178</v>
      </c>
      <c r="V1574" s="1"/>
      <c r="W1574" s="2"/>
      <c r="X1574">
        <v>1573</v>
      </c>
      <c r="Y1574" s="1" t="s">
        <v>179</v>
      </c>
      <c r="Z1574" s="1"/>
      <c r="AA1574" s="2"/>
    </row>
    <row r="1575" spans="8:27">
      <c r="H1575">
        <v>1574</v>
      </c>
      <c r="I1575" s="1" t="s">
        <v>752</v>
      </c>
      <c r="J1575" s="1"/>
      <c r="K1575" s="2"/>
      <c r="L1575">
        <v>1574</v>
      </c>
      <c r="M1575" s="1" t="s">
        <v>753</v>
      </c>
      <c r="N1575" s="1"/>
      <c r="O1575" s="2"/>
      <c r="P1575">
        <v>1574</v>
      </c>
      <c r="Q1575" s="1" t="s">
        <v>754</v>
      </c>
      <c r="R1575" s="1"/>
      <c r="S1575" s="2"/>
      <c r="T1575">
        <v>1574</v>
      </c>
      <c r="U1575" s="1" t="s">
        <v>178</v>
      </c>
      <c r="V1575" s="1"/>
      <c r="W1575" s="2"/>
      <c r="X1575">
        <v>1574</v>
      </c>
      <c r="Y1575" s="1" t="s">
        <v>179</v>
      </c>
      <c r="Z1575" s="1"/>
      <c r="AA1575" s="2"/>
    </row>
    <row r="1576" spans="8:27">
      <c r="H1576">
        <v>1575</v>
      </c>
      <c r="I1576" s="1" t="s">
        <v>752</v>
      </c>
      <c r="J1576" s="1"/>
      <c r="K1576" s="2"/>
      <c r="L1576">
        <v>1575</v>
      </c>
      <c r="M1576" s="1" t="s">
        <v>753</v>
      </c>
      <c r="N1576" s="1"/>
      <c r="O1576" s="2"/>
      <c r="P1576">
        <v>1575</v>
      </c>
      <c r="Q1576" s="1" t="s">
        <v>754</v>
      </c>
      <c r="R1576" s="1"/>
      <c r="S1576" s="2"/>
      <c r="T1576">
        <v>1575</v>
      </c>
      <c r="U1576" s="1" t="s">
        <v>178</v>
      </c>
      <c r="V1576" s="1"/>
      <c r="W1576" s="2"/>
      <c r="X1576">
        <v>1575</v>
      </c>
      <c r="Y1576" s="1" t="s">
        <v>179</v>
      </c>
      <c r="Z1576" s="1"/>
      <c r="AA1576" s="2"/>
    </row>
    <row r="1577" spans="8:27">
      <c r="H1577">
        <v>1576</v>
      </c>
      <c r="I1577" s="1" t="s">
        <v>752</v>
      </c>
      <c r="J1577" s="1"/>
      <c r="K1577" s="2"/>
      <c r="L1577">
        <v>1576</v>
      </c>
      <c r="M1577" s="1" t="s">
        <v>753</v>
      </c>
      <c r="N1577" s="1"/>
      <c r="O1577" s="2"/>
      <c r="P1577">
        <v>1576</v>
      </c>
      <c r="Q1577" s="1" t="s">
        <v>754</v>
      </c>
      <c r="R1577" s="1"/>
      <c r="S1577" s="2"/>
      <c r="T1577">
        <v>1576</v>
      </c>
      <c r="U1577" s="1" t="s">
        <v>178</v>
      </c>
      <c r="V1577" s="1"/>
      <c r="W1577" s="2"/>
      <c r="X1577">
        <v>1576</v>
      </c>
      <c r="Y1577" s="1" t="s">
        <v>179</v>
      </c>
      <c r="Z1577" s="1"/>
      <c r="AA1577" s="2"/>
    </row>
    <row r="1578" spans="8:27">
      <c r="H1578">
        <v>1577</v>
      </c>
      <c r="I1578" s="1" t="s">
        <v>752</v>
      </c>
      <c r="J1578" s="1"/>
      <c r="K1578" s="2"/>
      <c r="L1578">
        <v>1577</v>
      </c>
      <c r="M1578" s="1" t="s">
        <v>753</v>
      </c>
      <c r="N1578" s="1"/>
      <c r="O1578" s="2"/>
      <c r="P1578">
        <v>1577</v>
      </c>
      <c r="Q1578" s="1" t="s">
        <v>754</v>
      </c>
      <c r="R1578" s="1"/>
      <c r="S1578" s="2"/>
      <c r="T1578">
        <v>1577</v>
      </c>
      <c r="U1578" s="1" t="s">
        <v>178</v>
      </c>
      <c r="V1578" s="1"/>
      <c r="W1578" s="2"/>
      <c r="X1578">
        <v>1577</v>
      </c>
      <c r="Y1578" s="1" t="s">
        <v>179</v>
      </c>
      <c r="Z1578" s="1"/>
      <c r="AA1578" s="2"/>
    </row>
    <row r="1579" spans="8:27">
      <c r="H1579">
        <v>1578</v>
      </c>
      <c r="I1579" s="1" t="s">
        <v>752</v>
      </c>
      <c r="J1579" s="1"/>
      <c r="K1579" s="2"/>
      <c r="L1579">
        <v>1578</v>
      </c>
      <c r="M1579" s="1" t="s">
        <v>753</v>
      </c>
      <c r="N1579" s="1"/>
      <c r="O1579" s="2"/>
      <c r="P1579">
        <v>1578</v>
      </c>
      <c r="Q1579" s="1" t="s">
        <v>754</v>
      </c>
      <c r="R1579" s="1"/>
      <c r="S1579" s="2"/>
      <c r="T1579">
        <v>1578</v>
      </c>
      <c r="U1579" s="1" t="s">
        <v>178</v>
      </c>
      <c r="V1579" s="1"/>
      <c r="W1579" s="2"/>
      <c r="X1579">
        <v>1578</v>
      </c>
      <c r="Y1579" s="1" t="s">
        <v>179</v>
      </c>
      <c r="Z1579" s="1"/>
      <c r="AA1579" s="2"/>
    </row>
    <row r="1580" spans="8:27">
      <c r="H1580">
        <v>1579</v>
      </c>
      <c r="I1580" s="1" t="s">
        <v>752</v>
      </c>
      <c r="J1580" s="1"/>
      <c r="K1580" s="2"/>
      <c r="L1580">
        <v>1579</v>
      </c>
      <c r="M1580" s="1" t="s">
        <v>753</v>
      </c>
      <c r="N1580" s="1"/>
      <c r="O1580" s="2"/>
      <c r="P1580">
        <v>1579</v>
      </c>
      <c r="Q1580" s="1" t="s">
        <v>754</v>
      </c>
      <c r="R1580" s="1"/>
      <c r="S1580" s="2"/>
      <c r="T1580">
        <v>1579</v>
      </c>
      <c r="U1580" s="1" t="s">
        <v>178</v>
      </c>
      <c r="V1580" s="1"/>
      <c r="W1580" s="2"/>
      <c r="X1580">
        <v>1579</v>
      </c>
      <c r="Y1580" s="1" t="s">
        <v>179</v>
      </c>
      <c r="Z1580" s="1"/>
      <c r="AA1580" s="2"/>
    </row>
    <row r="1581" spans="8:27">
      <c r="H1581">
        <v>1580</v>
      </c>
      <c r="I1581" s="1" t="s">
        <v>752</v>
      </c>
      <c r="J1581" s="1"/>
      <c r="K1581" s="2"/>
      <c r="L1581">
        <v>1580</v>
      </c>
      <c r="M1581" s="1" t="s">
        <v>753</v>
      </c>
      <c r="N1581" s="1"/>
      <c r="O1581" s="2"/>
      <c r="P1581">
        <v>1580</v>
      </c>
      <c r="Q1581" s="1" t="s">
        <v>754</v>
      </c>
      <c r="R1581" s="1"/>
      <c r="S1581" s="2"/>
      <c r="T1581">
        <v>1580</v>
      </c>
      <c r="U1581" s="1" t="s">
        <v>178</v>
      </c>
      <c r="V1581" s="1"/>
      <c r="W1581" s="2"/>
      <c r="X1581">
        <v>1580</v>
      </c>
      <c r="Y1581" s="1" t="s">
        <v>179</v>
      </c>
      <c r="Z1581" s="1"/>
      <c r="AA1581" s="2"/>
    </row>
    <row r="1582" spans="8:27">
      <c r="H1582">
        <v>1581</v>
      </c>
      <c r="I1582" s="1" t="s">
        <v>752</v>
      </c>
      <c r="J1582" s="1"/>
      <c r="K1582" s="2"/>
      <c r="L1582">
        <v>1581</v>
      </c>
      <c r="M1582" s="1" t="s">
        <v>753</v>
      </c>
      <c r="N1582" s="1"/>
      <c r="O1582" s="2"/>
      <c r="P1582">
        <v>1581</v>
      </c>
      <c r="Q1582" s="1" t="s">
        <v>754</v>
      </c>
      <c r="R1582" s="1"/>
      <c r="S1582" s="2"/>
      <c r="T1582">
        <v>1581</v>
      </c>
      <c r="U1582" s="1" t="s">
        <v>178</v>
      </c>
      <c r="V1582" s="1"/>
      <c r="W1582" s="2"/>
      <c r="X1582">
        <v>1581</v>
      </c>
      <c r="Y1582" s="1" t="s">
        <v>179</v>
      </c>
      <c r="Z1582" s="1"/>
      <c r="AA1582" s="2"/>
    </row>
    <row r="1583" spans="8:27">
      <c r="H1583">
        <v>1582</v>
      </c>
      <c r="I1583" s="1" t="s">
        <v>752</v>
      </c>
      <c r="J1583" s="1"/>
      <c r="K1583" s="2"/>
      <c r="L1583">
        <v>1582</v>
      </c>
      <c r="M1583" s="1" t="s">
        <v>753</v>
      </c>
      <c r="N1583" s="1"/>
      <c r="O1583" s="2"/>
      <c r="P1583">
        <v>1582</v>
      </c>
      <c r="Q1583" s="1" t="s">
        <v>754</v>
      </c>
      <c r="R1583" s="1"/>
      <c r="S1583" s="2"/>
      <c r="T1583">
        <v>1582</v>
      </c>
      <c r="U1583" s="1" t="s">
        <v>178</v>
      </c>
      <c r="V1583" s="1"/>
      <c r="W1583" s="2"/>
      <c r="X1583">
        <v>1582</v>
      </c>
      <c r="Y1583" s="1" t="s">
        <v>179</v>
      </c>
      <c r="Z1583" s="1"/>
      <c r="AA1583" s="2"/>
    </row>
    <row r="1584" spans="8:27">
      <c r="H1584">
        <v>1583</v>
      </c>
      <c r="I1584" s="1" t="s">
        <v>752</v>
      </c>
      <c r="J1584" s="1"/>
      <c r="K1584" s="2"/>
      <c r="L1584">
        <v>1583</v>
      </c>
      <c r="M1584" s="1" t="s">
        <v>753</v>
      </c>
      <c r="N1584" s="1"/>
      <c r="O1584" s="2"/>
      <c r="P1584">
        <v>1583</v>
      </c>
      <c r="Q1584" s="1" t="s">
        <v>754</v>
      </c>
      <c r="R1584" s="1"/>
      <c r="S1584" s="2"/>
      <c r="T1584">
        <v>1583</v>
      </c>
      <c r="U1584" s="1" t="s">
        <v>178</v>
      </c>
      <c r="V1584" s="1"/>
      <c r="W1584" s="2"/>
      <c r="X1584">
        <v>1583</v>
      </c>
      <c r="Y1584" s="1" t="s">
        <v>179</v>
      </c>
      <c r="Z1584" s="1"/>
      <c r="AA1584" s="2"/>
    </row>
    <row r="1585" spans="8:27">
      <c r="H1585">
        <v>1584</v>
      </c>
      <c r="I1585" s="1" t="s">
        <v>752</v>
      </c>
      <c r="J1585" s="1"/>
      <c r="K1585" s="2"/>
      <c r="L1585">
        <v>1584</v>
      </c>
      <c r="M1585" s="1" t="s">
        <v>753</v>
      </c>
      <c r="N1585" s="1"/>
      <c r="O1585" s="2"/>
      <c r="P1585">
        <v>1584</v>
      </c>
      <c r="Q1585" s="1" t="s">
        <v>754</v>
      </c>
      <c r="R1585" s="1"/>
      <c r="S1585" s="2"/>
      <c r="T1585">
        <v>1584</v>
      </c>
      <c r="U1585" s="1" t="s">
        <v>178</v>
      </c>
      <c r="V1585" s="1"/>
      <c r="W1585" s="2"/>
      <c r="X1585">
        <v>1584</v>
      </c>
      <c r="Y1585" s="1" t="s">
        <v>179</v>
      </c>
      <c r="Z1585" s="1"/>
      <c r="AA1585" s="2"/>
    </row>
    <row r="1586" spans="8:27">
      <c r="H1586">
        <v>1585</v>
      </c>
      <c r="I1586" s="1" t="s">
        <v>752</v>
      </c>
      <c r="J1586" s="1"/>
      <c r="K1586" s="2"/>
      <c r="L1586">
        <v>1585</v>
      </c>
      <c r="M1586" s="1" t="s">
        <v>753</v>
      </c>
      <c r="N1586" s="1"/>
      <c r="O1586" s="2"/>
      <c r="P1586">
        <v>1585</v>
      </c>
      <c r="Q1586" s="1" t="s">
        <v>754</v>
      </c>
      <c r="R1586" s="1"/>
      <c r="S1586" s="2"/>
      <c r="T1586">
        <v>1585</v>
      </c>
      <c r="U1586" s="1" t="s">
        <v>178</v>
      </c>
      <c r="V1586" s="1"/>
      <c r="W1586" s="2"/>
      <c r="X1586">
        <v>1585</v>
      </c>
      <c r="Y1586" s="1" t="s">
        <v>179</v>
      </c>
      <c r="Z1586" s="1"/>
      <c r="AA1586" s="2"/>
    </row>
    <row r="1587" spans="8:27">
      <c r="H1587">
        <v>1586</v>
      </c>
      <c r="I1587" s="1" t="s">
        <v>752</v>
      </c>
      <c r="J1587" s="1"/>
      <c r="K1587" s="2"/>
      <c r="L1587">
        <v>1586</v>
      </c>
      <c r="M1587" s="1" t="s">
        <v>753</v>
      </c>
      <c r="N1587" s="1"/>
      <c r="O1587" s="2"/>
      <c r="P1587">
        <v>1586</v>
      </c>
      <c r="Q1587" s="1" t="s">
        <v>754</v>
      </c>
      <c r="R1587" s="1"/>
      <c r="S1587" s="2"/>
      <c r="T1587">
        <v>1586</v>
      </c>
      <c r="U1587" s="1" t="s">
        <v>178</v>
      </c>
      <c r="V1587" s="1"/>
      <c r="W1587" s="2"/>
      <c r="X1587">
        <v>1586</v>
      </c>
      <c r="Y1587" s="1" t="s">
        <v>179</v>
      </c>
      <c r="Z1587" s="1"/>
      <c r="AA1587" s="2"/>
    </row>
    <row r="1588" spans="8:27">
      <c r="H1588">
        <v>1587</v>
      </c>
      <c r="I1588" s="1" t="s">
        <v>752</v>
      </c>
      <c r="J1588" s="1"/>
      <c r="K1588" s="2"/>
      <c r="L1588">
        <v>1587</v>
      </c>
      <c r="M1588" s="1" t="s">
        <v>753</v>
      </c>
      <c r="N1588" s="1"/>
      <c r="O1588" s="2"/>
      <c r="P1588">
        <v>1587</v>
      </c>
      <c r="Q1588" s="1" t="s">
        <v>754</v>
      </c>
      <c r="R1588" s="1"/>
      <c r="S1588" s="2"/>
      <c r="T1588">
        <v>1587</v>
      </c>
      <c r="U1588" s="1" t="s">
        <v>178</v>
      </c>
      <c r="V1588" s="1"/>
      <c r="W1588" s="2"/>
      <c r="X1588">
        <v>1587</v>
      </c>
      <c r="Y1588" s="1" t="s">
        <v>179</v>
      </c>
      <c r="Z1588" s="1"/>
      <c r="AA1588" s="2"/>
    </row>
    <row r="1589" spans="8:27">
      <c r="H1589">
        <v>1588</v>
      </c>
      <c r="I1589" s="1" t="s">
        <v>752</v>
      </c>
      <c r="J1589" s="1"/>
      <c r="K1589" s="2"/>
      <c r="L1589">
        <v>1588</v>
      </c>
      <c r="M1589" s="1" t="s">
        <v>753</v>
      </c>
      <c r="N1589" s="1"/>
      <c r="O1589" s="2"/>
      <c r="P1589">
        <v>1588</v>
      </c>
      <c r="Q1589" s="1" t="s">
        <v>754</v>
      </c>
      <c r="R1589" s="1"/>
      <c r="S1589" s="2"/>
      <c r="T1589">
        <v>1588</v>
      </c>
      <c r="U1589" s="1" t="s">
        <v>178</v>
      </c>
      <c r="V1589" s="1"/>
      <c r="W1589" s="2"/>
      <c r="X1589">
        <v>1588</v>
      </c>
      <c r="Y1589" s="1" t="s">
        <v>179</v>
      </c>
      <c r="Z1589" s="1"/>
      <c r="AA1589" s="2"/>
    </row>
    <row r="1590" spans="8:27">
      <c r="H1590">
        <v>1589</v>
      </c>
      <c r="I1590" s="1" t="s">
        <v>752</v>
      </c>
      <c r="J1590" s="1"/>
      <c r="K1590" s="2"/>
      <c r="L1590">
        <v>1589</v>
      </c>
      <c r="M1590" s="1" t="s">
        <v>753</v>
      </c>
      <c r="N1590" s="1"/>
      <c r="O1590" s="2"/>
      <c r="P1590">
        <v>1589</v>
      </c>
      <c r="Q1590" s="1" t="s">
        <v>754</v>
      </c>
      <c r="R1590" s="1"/>
      <c r="S1590" s="2"/>
      <c r="T1590">
        <v>1589</v>
      </c>
      <c r="U1590" s="1" t="s">
        <v>178</v>
      </c>
      <c r="V1590" s="1"/>
      <c r="W1590" s="2"/>
      <c r="X1590">
        <v>1589</v>
      </c>
      <c r="Y1590" s="1" t="s">
        <v>179</v>
      </c>
      <c r="Z1590" s="1"/>
      <c r="AA1590" s="2"/>
    </row>
    <row r="1591" spans="8:27">
      <c r="H1591">
        <v>1590</v>
      </c>
      <c r="I1591" s="1" t="s">
        <v>752</v>
      </c>
      <c r="J1591" s="1"/>
      <c r="K1591" s="2"/>
      <c r="L1591">
        <v>1590</v>
      </c>
      <c r="M1591" s="1" t="s">
        <v>753</v>
      </c>
      <c r="N1591" s="1"/>
      <c r="O1591" s="2"/>
      <c r="P1591">
        <v>1590</v>
      </c>
      <c r="Q1591" s="1" t="s">
        <v>754</v>
      </c>
      <c r="R1591" s="1"/>
      <c r="S1591" s="2"/>
      <c r="T1591">
        <v>1590</v>
      </c>
      <c r="U1591" s="1" t="s">
        <v>178</v>
      </c>
      <c r="V1591" s="1"/>
      <c r="W1591" s="2"/>
      <c r="X1591">
        <v>1590</v>
      </c>
      <c r="Y1591" s="1" t="s">
        <v>179</v>
      </c>
      <c r="Z1591" s="1"/>
      <c r="AA1591" s="2"/>
    </row>
    <row r="1592" spans="8:27">
      <c r="H1592">
        <v>1591</v>
      </c>
      <c r="I1592" s="1" t="s">
        <v>752</v>
      </c>
      <c r="J1592" s="1"/>
      <c r="K1592" s="2"/>
      <c r="L1592">
        <v>1591</v>
      </c>
      <c r="M1592" s="1" t="s">
        <v>753</v>
      </c>
      <c r="N1592" s="1"/>
      <c r="O1592" s="2"/>
      <c r="P1592">
        <v>1591</v>
      </c>
      <c r="Q1592" s="1" t="s">
        <v>754</v>
      </c>
      <c r="R1592" s="1"/>
      <c r="S1592" s="2"/>
      <c r="T1592">
        <v>1591</v>
      </c>
      <c r="U1592" s="1" t="s">
        <v>178</v>
      </c>
      <c r="V1592" s="1"/>
      <c r="W1592" s="2"/>
      <c r="X1592">
        <v>1591</v>
      </c>
      <c r="Y1592" s="1" t="s">
        <v>179</v>
      </c>
      <c r="Z1592" s="1"/>
      <c r="AA1592" s="2"/>
    </row>
    <row r="1593" spans="8:27">
      <c r="H1593">
        <v>1592</v>
      </c>
      <c r="I1593" s="1" t="s">
        <v>752</v>
      </c>
      <c r="J1593" s="1"/>
      <c r="K1593" s="2"/>
      <c r="L1593">
        <v>1592</v>
      </c>
      <c r="M1593" s="1" t="s">
        <v>753</v>
      </c>
      <c r="N1593" s="1"/>
      <c r="O1593" s="2"/>
      <c r="P1593">
        <v>1592</v>
      </c>
      <c r="Q1593" s="1" t="s">
        <v>754</v>
      </c>
      <c r="R1593" s="1"/>
      <c r="S1593" s="2"/>
      <c r="T1593">
        <v>1592</v>
      </c>
      <c r="U1593" s="1" t="s">
        <v>178</v>
      </c>
      <c r="V1593" s="1"/>
      <c r="W1593" s="2"/>
      <c r="X1593">
        <v>1592</v>
      </c>
      <c r="Y1593" s="1" t="s">
        <v>179</v>
      </c>
      <c r="Z1593" s="1"/>
      <c r="AA1593" s="2"/>
    </row>
    <row r="1594" spans="8:27">
      <c r="H1594">
        <v>1593</v>
      </c>
      <c r="I1594" s="1" t="s">
        <v>752</v>
      </c>
      <c r="J1594" s="1"/>
      <c r="K1594" s="2"/>
      <c r="L1594">
        <v>1593</v>
      </c>
      <c r="M1594" s="1" t="s">
        <v>753</v>
      </c>
      <c r="N1594" s="1"/>
      <c r="O1594" s="2"/>
      <c r="P1594">
        <v>1593</v>
      </c>
      <c r="Q1594" s="1" t="s">
        <v>754</v>
      </c>
      <c r="R1594" s="1"/>
      <c r="S1594" s="2"/>
      <c r="T1594">
        <v>1593</v>
      </c>
      <c r="U1594" s="1" t="s">
        <v>178</v>
      </c>
      <c r="V1594" s="1"/>
      <c r="W1594" s="2"/>
      <c r="X1594">
        <v>1593</v>
      </c>
      <c r="Y1594" s="1" t="s">
        <v>179</v>
      </c>
      <c r="Z1594" s="1"/>
      <c r="AA1594" s="2"/>
    </row>
    <row r="1595" spans="8:27">
      <c r="H1595">
        <v>1594</v>
      </c>
      <c r="I1595" s="1" t="s">
        <v>752</v>
      </c>
      <c r="J1595" s="1"/>
      <c r="K1595" s="2"/>
      <c r="L1595">
        <v>1594</v>
      </c>
      <c r="M1595" s="1" t="s">
        <v>753</v>
      </c>
      <c r="N1595" s="1"/>
      <c r="O1595" s="2"/>
      <c r="P1595">
        <v>1594</v>
      </c>
      <c r="Q1595" s="1" t="s">
        <v>754</v>
      </c>
      <c r="R1595" s="1"/>
      <c r="S1595" s="2"/>
      <c r="T1595">
        <v>1594</v>
      </c>
      <c r="U1595" s="1" t="s">
        <v>178</v>
      </c>
      <c r="V1595" s="1"/>
      <c r="W1595" s="2"/>
      <c r="X1595">
        <v>1594</v>
      </c>
      <c r="Y1595" s="1" t="s">
        <v>179</v>
      </c>
      <c r="Z1595" s="1"/>
      <c r="AA1595" s="2"/>
    </row>
    <row r="1596" spans="8:27">
      <c r="H1596">
        <v>1595</v>
      </c>
      <c r="I1596" s="1" t="s">
        <v>752</v>
      </c>
      <c r="J1596" s="1"/>
      <c r="K1596" s="2"/>
      <c r="L1596">
        <v>1595</v>
      </c>
      <c r="M1596" s="1" t="s">
        <v>753</v>
      </c>
      <c r="N1596" s="1"/>
      <c r="O1596" s="2"/>
      <c r="P1596">
        <v>1595</v>
      </c>
      <c r="Q1596" s="1" t="s">
        <v>754</v>
      </c>
      <c r="R1596" s="1"/>
      <c r="S1596" s="2"/>
      <c r="T1596">
        <v>1595</v>
      </c>
      <c r="U1596" s="1" t="s">
        <v>178</v>
      </c>
      <c r="V1596" s="1"/>
      <c r="W1596" s="2"/>
      <c r="X1596">
        <v>1595</v>
      </c>
      <c r="Y1596" s="1" t="s">
        <v>179</v>
      </c>
      <c r="Z1596" s="1"/>
      <c r="AA1596" s="2"/>
    </row>
    <row r="1597" spans="8:27">
      <c r="H1597">
        <v>1596</v>
      </c>
      <c r="I1597" s="1" t="s">
        <v>752</v>
      </c>
      <c r="J1597" s="1"/>
      <c r="K1597" s="2"/>
      <c r="L1597">
        <v>1596</v>
      </c>
      <c r="M1597" s="1" t="s">
        <v>753</v>
      </c>
      <c r="N1597" s="1"/>
      <c r="O1597" s="2"/>
      <c r="P1597">
        <v>1596</v>
      </c>
      <c r="Q1597" s="1" t="s">
        <v>754</v>
      </c>
      <c r="R1597" s="1"/>
      <c r="S1597" s="2"/>
      <c r="T1597">
        <v>1596</v>
      </c>
      <c r="U1597" s="1" t="s">
        <v>178</v>
      </c>
      <c r="V1597" s="1"/>
      <c r="W1597" s="2"/>
      <c r="X1597">
        <v>1596</v>
      </c>
      <c r="Y1597" s="1" t="s">
        <v>179</v>
      </c>
      <c r="Z1597" s="1"/>
      <c r="AA1597" s="2"/>
    </row>
    <row r="1598" spans="8:27">
      <c r="H1598">
        <v>1597</v>
      </c>
      <c r="I1598" s="1" t="s">
        <v>752</v>
      </c>
      <c r="J1598" s="1"/>
      <c r="K1598" s="2"/>
      <c r="L1598">
        <v>1597</v>
      </c>
      <c r="M1598" s="1" t="s">
        <v>753</v>
      </c>
      <c r="N1598" s="1"/>
      <c r="O1598" s="2"/>
      <c r="P1598">
        <v>1597</v>
      </c>
      <c r="Q1598" s="1" t="s">
        <v>754</v>
      </c>
      <c r="R1598" s="1"/>
      <c r="S1598" s="2"/>
      <c r="T1598">
        <v>1597</v>
      </c>
      <c r="U1598" s="1" t="s">
        <v>178</v>
      </c>
      <c r="V1598" s="1"/>
      <c r="W1598" s="2"/>
      <c r="X1598">
        <v>1597</v>
      </c>
      <c r="Y1598" s="1" t="s">
        <v>179</v>
      </c>
      <c r="Z1598" s="1"/>
      <c r="AA1598" s="2"/>
    </row>
    <row r="1599" spans="8:27">
      <c r="H1599">
        <v>1598</v>
      </c>
      <c r="I1599" s="1" t="s">
        <v>752</v>
      </c>
      <c r="J1599" s="1"/>
      <c r="K1599" s="2"/>
      <c r="L1599">
        <v>1598</v>
      </c>
      <c r="M1599" s="1" t="s">
        <v>753</v>
      </c>
      <c r="N1599" s="1"/>
      <c r="O1599" s="2"/>
      <c r="P1599">
        <v>1598</v>
      </c>
      <c r="Q1599" s="1" t="s">
        <v>754</v>
      </c>
      <c r="R1599" s="1"/>
      <c r="S1599" s="2"/>
      <c r="T1599">
        <v>1598</v>
      </c>
      <c r="U1599" s="1" t="s">
        <v>178</v>
      </c>
      <c r="V1599" s="1"/>
      <c r="W1599" s="2"/>
      <c r="X1599">
        <v>1598</v>
      </c>
      <c r="Y1599" s="1" t="s">
        <v>179</v>
      </c>
      <c r="Z1599" s="1"/>
      <c r="AA1599" s="2"/>
    </row>
    <row r="1600" spans="8:27">
      <c r="H1600">
        <v>1599</v>
      </c>
      <c r="I1600" s="1" t="s">
        <v>752</v>
      </c>
      <c r="J1600" s="1"/>
      <c r="K1600" s="2"/>
      <c r="L1600">
        <v>1599</v>
      </c>
      <c r="M1600" s="1" t="s">
        <v>753</v>
      </c>
      <c r="N1600" s="1"/>
      <c r="O1600" s="2"/>
      <c r="P1600">
        <v>1599</v>
      </c>
      <c r="Q1600" s="1" t="s">
        <v>754</v>
      </c>
      <c r="R1600" s="1"/>
      <c r="S1600" s="2"/>
      <c r="T1600">
        <v>1599</v>
      </c>
      <c r="U1600" s="1" t="s">
        <v>178</v>
      </c>
      <c r="V1600" s="1"/>
      <c r="W1600" s="2"/>
      <c r="X1600">
        <v>1599</v>
      </c>
      <c r="Y1600" s="1" t="s">
        <v>179</v>
      </c>
      <c r="Z1600" s="1"/>
      <c r="AA1600" s="2"/>
    </row>
    <row r="1601" spans="8:27">
      <c r="H1601">
        <v>1600</v>
      </c>
      <c r="I1601" s="1" t="s">
        <v>752</v>
      </c>
      <c r="J1601" s="1"/>
      <c r="K1601" s="2"/>
      <c r="L1601">
        <v>1600</v>
      </c>
      <c r="M1601" s="1" t="s">
        <v>753</v>
      </c>
      <c r="N1601" s="1"/>
      <c r="O1601" s="2"/>
      <c r="P1601">
        <v>1600</v>
      </c>
      <c r="Q1601" s="1" t="s">
        <v>754</v>
      </c>
      <c r="R1601" s="1"/>
      <c r="S1601" s="2"/>
      <c r="T1601">
        <v>1600</v>
      </c>
      <c r="U1601" s="1" t="s">
        <v>178</v>
      </c>
      <c r="V1601" s="1"/>
      <c r="W1601" s="2"/>
      <c r="X1601">
        <v>1600</v>
      </c>
      <c r="Y1601" s="1" t="s">
        <v>179</v>
      </c>
      <c r="Z1601" s="1"/>
      <c r="AA1601" s="2"/>
    </row>
    <row r="1602" spans="8:27">
      <c r="H1602">
        <v>1601</v>
      </c>
      <c r="I1602" s="1" t="s">
        <v>752</v>
      </c>
      <c r="J1602" s="1"/>
      <c r="K1602" s="2"/>
      <c r="L1602">
        <v>1601</v>
      </c>
      <c r="M1602" s="1" t="s">
        <v>753</v>
      </c>
      <c r="N1602" s="1"/>
      <c r="O1602" s="2"/>
      <c r="P1602">
        <v>1601</v>
      </c>
      <c r="Q1602" s="1" t="s">
        <v>754</v>
      </c>
      <c r="R1602" s="1"/>
      <c r="S1602" s="2"/>
      <c r="T1602">
        <v>1601</v>
      </c>
      <c r="U1602" s="1" t="s">
        <v>178</v>
      </c>
      <c r="V1602" s="1"/>
      <c r="W1602" s="2"/>
      <c r="X1602">
        <v>1601</v>
      </c>
      <c r="Y1602" s="1" t="s">
        <v>179</v>
      </c>
      <c r="Z1602" s="1"/>
      <c r="AA1602" s="2"/>
    </row>
    <row r="1603" spans="8:27">
      <c r="H1603">
        <v>1602</v>
      </c>
      <c r="I1603" s="1" t="s">
        <v>752</v>
      </c>
      <c r="J1603" s="1"/>
      <c r="K1603" s="2"/>
      <c r="L1603">
        <v>1602</v>
      </c>
      <c r="M1603" s="1" t="s">
        <v>753</v>
      </c>
      <c r="N1603" s="1"/>
      <c r="O1603" s="2"/>
      <c r="P1603">
        <v>1602</v>
      </c>
      <c r="Q1603" s="1" t="s">
        <v>754</v>
      </c>
      <c r="R1603" s="1"/>
      <c r="S1603" s="2"/>
      <c r="T1603">
        <v>1602</v>
      </c>
      <c r="U1603" s="1" t="s">
        <v>178</v>
      </c>
      <c r="V1603" s="1"/>
      <c r="W1603" s="2"/>
      <c r="X1603">
        <v>1602</v>
      </c>
      <c r="Y1603" s="1" t="s">
        <v>179</v>
      </c>
      <c r="Z1603" s="1"/>
      <c r="AA1603" s="2"/>
    </row>
    <row r="1604" spans="8:27">
      <c r="H1604">
        <v>1603</v>
      </c>
      <c r="I1604" s="1" t="s">
        <v>752</v>
      </c>
      <c r="J1604" s="1"/>
      <c r="K1604" s="2"/>
      <c r="L1604">
        <v>1603</v>
      </c>
      <c r="M1604" s="1" t="s">
        <v>753</v>
      </c>
      <c r="N1604" s="1"/>
      <c r="O1604" s="2"/>
      <c r="P1604">
        <v>1603</v>
      </c>
      <c r="Q1604" s="1" t="s">
        <v>754</v>
      </c>
      <c r="R1604" s="1"/>
      <c r="S1604" s="2"/>
      <c r="T1604">
        <v>1603</v>
      </c>
      <c r="U1604" s="1" t="s">
        <v>178</v>
      </c>
      <c r="V1604" s="1"/>
      <c r="W1604" s="2"/>
      <c r="X1604">
        <v>1603</v>
      </c>
      <c r="Y1604" s="1" t="s">
        <v>179</v>
      </c>
      <c r="Z1604" s="1"/>
      <c r="AA1604" s="2"/>
    </row>
    <row r="1605" spans="8:27">
      <c r="H1605">
        <v>1604</v>
      </c>
      <c r="I1605" s="1" t="s">
        <v>752</v>
      </c>
      <c r="J1605" s="1"/>
      <c r="K1605" s="2"/>
      <c r="L1605">
        <v>1604</v>
      </c>
      <c r="M1605" s="1" t="s">
        <v>753</v>
      </c>
      <c r="N1605" s="1"/>
      <c r="O1605" s="2"/>
      <c r="P1605">
        <v>1604</v>
      </c>
      <c r="Q1605" s="1" t="s">
        <v>754</v>
      </c>
      <c r="R1605" s="1"/>
      <c r="S1605" s="2"/>
      <c r="T1605">
        <v>1604</v>
      </c>
      <c r="U1605" s="1" t="s">
        <v>178</v>
      </c>
      <c r="V1605" s="1"/>
      <c r="W1605" s="2"/>
      <c r="X1605">
        <v>1604</v>
      </c>
      <c r="Y1605" s="1" t="s">
        <v>179</v>
      </c>
      <c r="Z1605" s="1"/>
      <c r="AA1605" s="2"/>
    </row>
    <row r="1606" spans="8:27">
      <c r="H1606">
        <v>1605</v>
      </c>
      <c r="I1606" s="1" t="s">
        <v>752</v>
      </c>
      <c r="J1606" s="1"/>
      <c r="K1606" s="2"/>
      <c r="L1606">
        <v>1605</v>
      </c>
      <c r="M1606" s="1" t="s">
        <v>753</v>
      </c>
      <c r="N1606" s="1"/>
      <c r="O1606" s="2"/>
      <c r="P1606">
        <v>1605</v>
      </c>
      <c r="Q1606" s="1" t="s">
        <v>754</v>
      </c>
      <c r="R1606" s="1"/>
      <c r="S1606" s="2"/>
      <c r="T1606">
        <v>1605</v>
      </c>
      <c r="U1606" s="1" t="s">
        <v>178</v>
      </c>
      <c r="V1606" s="1"/>
      <c r="W1606" s="2"/>
      <c r="X1606">
        <v>1605</v>
      </c>
      <c r="Y1606" s="1" t="s">
        <v>179</v>
      </c>
      <c r="Z1606" s="1"/>
      <c r="AA1606" s="2"/>
    </row>
    <row r="1607" spans="8:27">
      <c r="H1607">
        <v>1606</v>
      </c>
      <c r="I1607" s="1" t="s">
        <v>752</v>
      </c>
      <c r="J1607" s="1"/>
      <c r="K1607" s="2"/>
      <c r="L1607">
        <v>1606</v>
      </c>
      <c r="M1607" s="1" t="s">
        <v>753</v>
      </c>
      <c r="N1607" s="1"/>
      <c r="O1607" s="2"/>
      <c r="P1607">
        <v>1606</v>
      </c>
      <c r="Q1607" s="1" t="s">
        <v>754</v>
      </c>
      <c r="R1607" s="1"/>
      <c r="S1607" s="2"/>
      <c r="T1607">
        <v>1606</v>
      </c>
      <c r="U1607" s="1" t="s">
        <v>178</v>
      </c>
      <c r="V1607" s="1"/>
      <c r="W1607" s="2"/>
      <c r="X1607">
        <v>1606</v>
      </c>
      <c r="Y1607" s="1" t="s">
        <v>179</v>
      </c>
      <c r="Z1607" s="1"/>
      <c r="AA1607" s="2"/>
    </row>
    <row r="1608" spans="8:27">
      <c r="H1608">
        <v>1607</v>
      </c>
      <c r="I1608" s="1" t="s">
        <v>752</v>
      </c>
      <c r="J1608" s="1"/>
      <c r="K1608" s="2"/>
      <c r="L1608">
        <v>1607</v>
      </c>
      <c r="M1608" s="1" t="s">
        <v>753</v>
      </c>
      <c r="N1608" s="1"/>
      <c r="O1608" s="2"/>
      <c r="P1608">
        <v>1607</v>
      </c>
      <c r="Q1608" s="1" t="s">
        <v>754</v>
      </c>
      <c r="R1608" s="1"/>
      <c r="S1608" s="2"/>
      <c r="T1608">
        <v>1607</v>
      </c>
      <c r="U1608" s="1" t="s">
        <v>178</v>
      </c>
      <c r="V1608" s="1"/>
      <c r="W1608" s="2"/>
      <c r="X1608">
        <v>1607</v>
      </c>
      <c r="Y1608" s="1" t="s">
        <v>179</v>
      </c>
      <c r="Z1608" s="1"/>
      <c r="AA1608" s="2"/>
    </row>
    <row r="1609" spans="8:27">
      <c r="H1609">
        <v>1608</v>
      </c>
      <c r="I1609" s="1" t="s">
        <v>752</v>
      </c>
      <c r="J1609" s="1"/>
      <c r="K1609" s="2"/>
      <c r="L1609">
        <v>1608</v>
      </c>
      <c r="M1609" s="1" t="s">
        <v>753</v>
      </c>
      <c r="N1609" s="1"/>
      <c r="O1609" s="2"/>
      <c r="P1609">
        <v>1608</v>
      </c>
      <c r="Q1609" s="1" t="s">
        <v>754</v>
      </c>
      <c r="R1609" s="1"/>
      <c r="S1609" s="2"/>
      <c r="T1609">
        <v>1608</v>
      </c>
      <c r="U1609" s="1" t="s">
        <v>178</v>
      </c>
      <c r="V1609" s="1"/>
      <c r="W1609" s="2"/>
      <c r="X1609">
        <v>1608</v>
      </c>
      <c r="Y1609" s="1" t="s">
        <v>179</v>
      </c>
      <c r="Z1609" s="1"/>
      <c r="AA1609" s="2"/>
    </row>
    <row r="1610" spans="8:27">
      <c r="H1610">
        <v>1609</v>
      </c>
      <c r="I1610" s="1" t="s">
        <v>752</v>
      </c>
      <c r="J1610" s="1"/>
      <c r="K1610" s="2"/>
      <c r="L1610">
        <v>1609</v>
      </c>
      <c r="M1610" s="1" t="s">
        <v>753</v>
      </c>
      <c r="N1610" s="1"/>
      <c r="O1610" s="2"/>
      <c r="P1610">
        <v>1609</v>
      </c>
      <c r="Q1610" s="1" t="s">
        <v>754</v>
      </c>
      <c r="R1610" s="1"/>
      <c r="S1610" s="2"/>
      <c r="T1610">
        <v>1609</v>
      </c>
      <c r="U1610" s="1" t="s">
        <v>178</v>
      </c>
      <c r="V1610" s="1"/>
      <c r="W1610" s="2"/>
      <c r="X1610">
        <v>1609</v>
      </c>
      <c r="Y1610" s="1" t="s">
        <v>179</v>
      </c>
      <c r="Z1610" s="1"/>
      <c r="AA1610" s="2"/>
    </row>
    <row r="1611" spans="8:27">
      <c r="H1611">
        <v>1610</v>
      </c>
      <c r="I1611" s="1" t="s">
        <v>752</v>
      </c>
      <c r="J1611" s="1"/>
      <c r="K1611" s="2"/>
      <c r="L1611">
        <v>1610</v>
      </c>
      <c r="M1611" s="1" t="s">
        <v>753</v>
      </c>
      <c r="N1611" s="1"/>
      <c r="O1611" s="2"/>
      <c r="P1611">
        <v>1610</v>
      </c>
      <c r="Q1611" s="1" t="s">
        <v>754</v>
      </c>
      <c r="R1611" s="1"/>
      <c r="S1611" s="2"/>
      <c r="T1611">
        <v>1610</v>
      </c>
      <c r="U1611" s="1" t="s">
        <v>178</v>
      </c>
      <c r="V1611" s="1"/>
      <c r="W1611" s="2"/>
      <c r="X1611">
        <v>1610</v>
      </c>
      <c r="Y1611" s="1" t="s">
        <v>179</v>
      </c>
      <c r="Z1611" s="1"/>
      <c r="AA1611" s="2"/>
    </row>
    <row r="1612" spans="8:27">
      <c r="H1612">
        <v>1611</v>
      </c>
      <c r="I1612" s="1" t="s">
        <v>752</v>
      </c>
      <c r="J1612" s="1"/>
      <c r="K1612" s="2"/>
      <c r="L1612">
        <v>1611</v>
      </c>
      <c r="M1612" s="1" t="s">
        <v>753</v>
      </c>
      <c r="N1612" s="1"/>
      <c r="O1612" s="2"/>
      <c r="P1612">
        <v>1611</v>
      </c>
      <c r="Q1612" s="1" t="s">
        <v>754</v>
      </c>
      <c r="R1612" s="1"/>
      <c r="S1612" s="2"/>
      <c r="T1612">
        <v>1611</v>
      </c>
      <c r="U1612" s="1" t="s">
        <v>178</v>
      </c>
      <c r="V1612" s="1"/>
      <c r="W1612" s="2"/>
      <c r="X1612">
        <v>1611</v>
      </c>
      <c r="Y1612" s="1" t="s">
        <v>179</v>
      </c>
      <c r="Z1612" s="1"/>
      <c r="AA1612" s="2"/>
    </row>
    <row r="1613" spans="8:27">
      <c r="H1613">
        <v>1612</v>
      </c>
      <c r="I1613" s="1" t="s">
        <v>752</v>
      </c>
      <c r="J1613" s="1"/>
      <c r="K1613" s="2"/>
      <c r="L1613">
        <v>1612</v>
      </c>
      <c r="M1613" s="1" t="s">
        <v>753</v>
      </c>
      <c r="N1613" s="1"/>
      <c r="O1613" s="2"/>
      <c r="P1613">
        <v>1612</v>
      </c>
      <c r="Q1613" s="1" t="s">
        <v>754</v>
      </c>
      <c r="R1613" s="1"/>
      <c r="S1613" s="2"/>
      <c r="T1613">
        <v>1612</v>
      </c>
      <c r="U1613" s="1" t="s">
        <v>178</v>
      </c>
      <c r="V1613" s="1"/>
      <c r="W1613" s="2"/>
      <c r="X1613">
        <v>1612</v>
      </c>
      <c r="Y1613" s="1" t="s">
        <v>179</v>
      </c>
      <c r="Z1613" s="1"/>
      <c r="AA1613" s="2"/>
    </row>
    <row r="1614" spans="8:27">
      <c r="H1614">
        <v>1613</v>
      </c>
      <c r="I1614" s="1" t="s">
        <v>752</v>
      </c>
      <c r="J1614" s="1"/>
      <c r="K1614" s="2"/>
      <c r="L1614">
        <v>1613</v>
      </c>
      <c r="M1614" s="1" t="s">
        <v>753</v>
      </c>
      <c r="N1614" s="1"/>
      <c r="O1614" s="2"/>
      <c r="P1614">
        <v>1613</v>
      </c>
      <c r="Q1614" s="1" t="s">
        <v>754</v>
      </c>
      <c r="R1614" s="1"/>
      <c r="S1614" s="2"/>
      <c r="T1614">
        <v>1613</v>
      </c>
      <c r="U1614" s="1" t="s">
        <v>178</v>
      </c>
      <c r="V1614" s="1"/>
      <c r="W1614" s="2"/>
      <c r="X1614">
        <v>1613</v>
      </c>
      <c r="Y1614" s="1" t="s">
        <v>179</v>
      </c>
      <c r="Z1614" s="1"/>
      <c r="AA1614" s="2"/>
    </row>
    <row r="1615" spans="8:27">
      <c r="H1615">
        <v>1614</v>
      </c>
      <c r="I1615" s="1" t="s">
        <v>752</v>
      </c>
      <c r="J1615" s="1"/>
      <c r="K1615" s="2"/>
      <c r="L1615">
        <v>1614</v>
      </c>
      <c r="M1615" s="1" t="s">
        <v>753</v>
      </c>
      <c r="N1615" s="1"/>
      <c r="O1615" s="2"/>
      <c r="P1615">
        <v>1614</v>
      </c>
      <c r="Q1615" s="1" t="s">
        <v>754</v>
      </c>
      <c r="R1615" s="1"/>
      <c r="S1615" s="2"/>
      <c r="T1615">
        <v>1614</v>
      </c>
      <c r="U1615" s="1" t="s">
        <v>178</v>
      </c>
      <c r="V1615" s="1"/>
      <c r="W1615" s="2"/>
      <c r="X1615">
        <v>1614</v>
      </c>
      <c r="Y1615" s="1" t="s">
        <v>179</v>
      </c>
      <c r="Z1615" s="1"/>
      <c r="AA1615" s="2"/>
    </row>
    <row r="1616" spans="8:27">
      <c r="H1616">
        <v>1615</v>
      </c>
      <c r="I1616" s="1" t="s">
        <v>752</v>
      </c>
      <c r="J1616" s="1"/>
      <c r="K1616" s="2"/>
      <c r="L1616">
        <v>1615</v>
      </c>
      <c r="M1616" s="1" t="s">
        <v>753</v>
      </c>
      <c r="N1616" s="1"/>
      <c r="O1616" s="2"/>
      <c r="P1616">
        <v>1615</v>
      </c>
      <c r="Q1616" s="1" t="s">
        <v>754</v>
      </c>
      <c r="R1616" s="1"/>
      <c r="S1616" s="2"/>
      <c r="T1616">
        <v>1615</v>
      </c>
      <c r="U1616" s="1" t="s">
        <v>178</v>
      </c>
      <c r="V1616" s="1"/>
      <c r="W1616" s="2"/>
      <c r="X1616">
        <v>1615</v>
      </c>
      <c r="Y1616" s="1" t="s">
        <v>179</v>
      </c>
      <c r="Z1616" s="1"/>
      <c r="AA1616" s="2"/>
    </row>
    <row r="1617" spans="2:58">
      <c r="H1617">
        <v>1616</v>
      </c>
      <c r="I1617" s="1" t="s">
        <v>752</v>
      </c>
      <c r="J1617" s="1"/>
      <c r="K1617" s="2"/>
      <c r="L1617">
        <v>1616</v>
      </c>
      <c r="M1617" s="1" t="s">
        <v>753</v>
      </c>
      <c r="N1617" s="1"/>
      <c r="O1617" s="2"/>
      <c r="P1617">
        <v>1616</v>
      </c>
      <c r="Q1617" s="1" t="s">
        <v>754</v>
      </c>
      <c r="R1617" s="1"/>
      <c r="S1617" s="2"/>
      <c r="T1617">
        <v>1616</v>
      </c>
      <c r="U1617" s="1" t="s">
        <v>178</v>
      </c>
      <c r="V1617" s="1"/>
      <c r="W1617" s="2"/>
      <c r="X1617">
        <v>1616</v>
      </c>
      <c r="Y1617" s="1" t="s">
        <v>179</v>
      </c>
      <c r="Z1617" s="1"/>
      <c r="AA1617" s="2"/>
    </row>
    <row r="1618" spans="2:58">
      <c r="H1618">
        <v>1617</v>
      </c>
      <c r="I1618" s="1" t="s">
        <v>752</v>
      </c>
      <c r="J1618" s="1"/>
      <c r="K1618" s="2"/>
      <c r="L1618">
        <v>1617</v>
      </c>
      <c r="M1618" s="1" t="s">
        <v>753</v>
      </c>
      <c r="N1618" s="1"/>
      <c r="O1618" s="2"/>
      <c r="P1618">
        <v>1617</v>
      </c>
      <c r="Q1618" s="1" t="s">
        <v>754</v>
      </c>
      <c r="R1618" s="1"/>
      <c r="S1618" s="2"/>
      <c r="T1618">
        <v>1617</v>
      </c>
      <c r="U1618" s="1" t="s">
        <v>178</v>
      </c>
      <c r="V1618" s="1"/>
      <c r="W1618" s="2"/>
      <c r="X1618">
        <v>1617</v>
      </c>
      <c r="Y1618" s="1" t="s">
        <v>179</v>
      </c>
      <c r="Z1618" s="1"/>
      <c r="AA1618" s="2"/>
    </row>
    <row r="1619" spans="2:58">
      <c r="H1619">
        <v>1618</v>
      </c>
      <c r="I1619" s="1" t="s">
        <v>752</v>
      </c>
      <c r="J1619" s="1"/>
      <c r="K1619" s="2"/>
      <c r="L1619">
        <v>1618</v>
      </c>
      <c r="M1619" s="1" t="s">
        <v>753</v>
      </c>
      <c r="N1619" s="1"/>
      <c r="O1619" s="2"/>
      <c r="P1619">
        <v>1618</v>
      </c>
      <c r="Q1619" s="1" t="s">
        <v>754</v>
      </c>
      <c r="R1619" s="1"/>
      <c r="S1619" s="2"/>
      <c r="T1619">
        <v>1618</v>
      </c>
      <c r="U1619" s="1" t="s">
        <v>178</v>
      </c>
      <c r="V1619" s="1"/>
      <c r="W1619" s="2"/>
      <c r="X1619">
        <v>1618</v>
      </c>
      <c r="Y1619" s="1" t="s">
        <v>179</v>
      </c>
      <c r="Z1619" s="1"/>
      <c r="AA1619" s="2"/>
    </row>
    <row r="1620" spans="2:58">
      <c r="H1620">
        <v>1619</v>
      </c>
      <c r="I1620" s="1" t="s">
        <v>752</v>
      </c>
      <c r="J1620" s="1"/>
      <c r="K1620" s="2"/>
      <c r="L1620">
        <v>1619</v>
      </c>
      <c r="M1620" s="1" t="s">
        <v>753</v>
      </c>
      <c r="N1620" s="1"/>
      <c r="O1620" s="2"/>
      <c r="P1620">
        <v>1619</v>
      </c>
      <c r="Q1620" s="1" t="s">
        <v>754</v>
      </c>
      <c r="R1620" s="1"/>
      <c r="S1620" s="2"/>
      <c r="T1620">
        <v>1619</v>
      </c>
      <c r="U1620" s="1" t="s">
        <v>178</v>
      </c>
      <c r="V1620" s="1"/>
      <c r="W1620" s="2"/>
      <c r="X1620">
        <v>1619</v>
      </c>
      <c r="Y1620" s="1" t="s">
        <v>179</v>
      </c>
      <c r="Z1620" s="1"/>
      <c r="AA1620" s="2"/>
    </row>
    <row r="1621" spans="2:58">
      <c r="H1621">
        <v>1620</v>
      </c>
      <c r="I1621" s="1" t="s">
        <v>752</v>
      </c>
      <c r="J1621" s="1"/>
      <c r="K1621" s="2"/>
      <c r="L1621">
        <v>1620</v>
      </c>
      <c r="M1621" s="1" t="s">
        <v>753</v>
      </c>
      <c r="N1621" s="1"/>
      <c r="O1621" s="2"/>
      <c r="P1621">
        <v>1620</v>
      </c>
      <c r="Q1621" s="1" t="s">
        <v>754</v>
      </c>
      <c r="R1621" s="1"/>
      <c r="S1621" s="2"/>
      <c r="T1621">
        <v>1620</v>
      </c>
      <c r="U1621" s="1" t="s">
        <v>178</v>
      </c>
      <c r="V1621" s="1"/>
      <c r="W1621" s="2"/>
      <c r="X1621">
        <v>1620</v>
      </c>
      <c r="Y1621" s="1" t="s">
        <v>179</v>
      </c>
      <c r="Z1621" s="1"/>
      <c r="AA1621" s="2"/>
    </row>
    <row r="1622" spans="2:58">
      <c r="H1622">
        <v>1621</v>
      </c>
      <c r="I1622" s="1" t="s">
        <v>752</v>
      </c>
      <c r="J1622" s="1"/>
      <c r="K1622" s="2"/>
      <c r="L1622">
        <v>1621</v>
      </c>
      <c r="M1622" s="1" t="s">
        <v>753</v>
      </c>
      <c r="N1622" s="1"/>
      <c r="O1622" s="2"/>
      <c r="P1622">
        <v>1621</v>
      </c>
      <c r="Q1622" s="1" t="s">
        <v>754</v>
      </c>
      <c r="R1622" s="1"/>
      <c r="S1622" s="2"/>
      <c r="T1622">
        <v>1621</v>
      </c>
      <c r="U1622" s="1" t="s">
        <v>178</v>
      </c>
      <c r="V1622" s="1"/>
      <c r="W1622" s="2"/>
      <c r="X1622">
        <v>1621</v>
      </c>
      <c r="Y1622" s="1" t="s">
        <v>179</v>
      </c>
      <c r="Z1622" s="1"/>
      <c r="AA1622" s="2"/>
    </row>
    <row r="1623" spans="2:58">
      <c r="H1623">
        <v>1622</v>
      </c>
      <c r="I1623" s="1" t="s">
        <v>752</v>
      </c>
      <c r="J1623" s="1"/>
      <c r="K1623" s="2"/>
      <c r="L1623">
        <v>1622</v>
      </c>
      <c r="M1623" s="1" t="s">
        <v>753</v>
      </c>
      <c r="N1623" s="1"/>
      <c r="O1623" s="2"/>
      <c r="P1623">
        <v>1622</v>
      </c>
      <c r="Q1623" s="1" t="s">
        <v>754</v>
      </c>
      <c r="R1623" s="1"/>
      <c r="S1623" s="2"/>
      <c r="T1623">
        <v>1622</v>
      </c>
      <c r="U1623" s="1" t="s">
        <v>178</v>
      </c>
      <c r="V1623" s="1"/>
      <c r="W1623" s="2"/>
      <c r="X1623">
        <v>1622</v>
      </c>
      <c r="Y1623" s="1" t="s">
        <v>179</v>
      </c>
      <c r="Z1623" s="1"/>
      <c r="AA1623" s="2"/>
    </row>
    <row r="1624" spans="2:58">
      <c r="H1624">
        <v>1623</v>
      </c>
      <c r="I1624" s="1" t="s">
        <v>752</v>
      </c>
      <c r="J1624" s="1"/>
      <c r="K1624" s="2"/>
      <c r="L1624">
        <v>1623</v>
      </c>
      <c r="M1624" s="1" t="s">
        <v>753</v>
      </c>
      <c r="N1624" s="1"/>
      <c r="O1624" s="2"/>
      <c r="P1624">
        <v>1623</v>
      </c>
      <c r="Q1624" s="1" t="s">
        <v>754</v>
      </c>
      <c r="R1624" s="1"/>
      <c r="S1624" s="2"/>
      <c r="T1624">
        <v>1623</v>
      </c>
      <c r="U1624" s="1" t="s">
        <v>178</v>
      </c>
      <c r="V1624" s="1"/>
      <c r="W1624" s="2"/>
      <c r="X1624">
        <v>1623</v>
      </c>
      <c r="Y1624" s="1" t="s">
        <v>179</v>
      </c>
      <c r="Z1624" s="1"/>
      <c r="AA1624" s="2"/>
    </row>
    <row r="1625" spans="2:58">
      <c r="H1625">
        <v>1624</v>
      </c>
      <c r="I1625" s="1" t="s">
        <v>752</v>
      </c>
      <c r="J1625" s="1"/>
      <c r="K1625" s="2"/>
      <c r="L1625">
        <v>1624</v>
      </c>
      <c r="M1625" s="1" t="s">
        <v>753</v>
      </c>
      <c r="N1625" s="1"/>
      <c r="O1625" s="2"/>
      <c r="P1625">
        <v>1624</v>
      </c>
      <c r="Q1625" s="1" t="s">
        <v>754</v>
      </c>
      <c r="R1625" s="1"/>
      <c r="S1625" s="2"/>
      <c r="T1625">
        <v>1624</v>
      </c>
      <c r="U1625" s="1" t="s">
        <v>178</v>
      </c>
      <c r="V1625" s="1"/>
      <c r="W1625" s="2"/>
      <c r="X1625">
        <v>1624</v>
      </c>
      <c r="Y1625" s="1" t="s">
        <v>179</v>
      </c>
      <c r="Z1625" s="1"/>
      <c r="AA1625" s="2"/>
    </row>
    <row r="1626" spans="2:58">
      <c r="H1626">
        <v>1625</v>
      </c>
      <c r="I1626" s="1" t="s">
        <v>752</v>
      </c>
      <c r="J1626" s="1"/>
      <c r="K1626" s="2"/>
      <c r="L1626">
        <v>1625</v>
      </c>
      <c r="M1626" s="1" t="s">
        <v>753</v>
      </c>
      <c r="N1626" s="1"/>
      <c r="O1626" s="2"/>
      <c r="P1626">
        <v>1625</v>
      </c>
      <c r="Q1626" s="1" t="s">
        <v>754</v>
      </c>
      <c r="R1626" s="1"/>
      <c r="S1626" s="2"/>
      <c r="T1626">
        <v>1625</v>
      </c>
      <c r="U1626" s="1" t="s">
        <v>178</v>
      </c>
      <c r="V1626" s="1"/>
      <c r="W1626" s="2"/>
      <c r="X1626">
        <v>1625</v>
      </c>
      <c r="Y1626" s="1" t="s">
        <v>179</v>
      </c>
      <c r="Z1626" s="1"/>
      <c r="AA1626" s="2"/>
    </row>
    <row r="1627" spans="2:58">
      <c r="H1627">
        <v>1626</v>
      </c>
      <c r="I1627" s="1" t="s">
        <v>752</v>
      </c>
      <c r="J1627" s="1"/>
      <c r="K1627" s="2"/>
      <c r="L1627">
        <v>1626</v>
      </c>
      <c r="M1627" s="1" t="s">
        <v>753</v>
      </c>
      <c r="N1627" s="1"/>
      <c r="O1627" s="2"/>
      <c r="P1627">
        <v>1626</v>
      </c>
      <c r="Q1627" s="1" t="s">
        <v>754</v>
      </c>
      <c r="R1627" s="1"/>
      <c r="S1627" s="2"/>
      <c r="T1627">
        <v>1626</v>
      </c>
      <c r="U1627" s="1" t="s">
        <v>178</v>
      </c>
      <c r="V1627" s="1"/>
      <c r="W1627" s="2"/>
      <c r="X1627">
        <v>1626</v>
      </c>
      <c r="Y1627" s="1" t="s">
        <v>179</v>
      </c>
      <c r="Z1627" s="1"/>
      <c r="AA1627" s="2"/>
    </row>
    <row r="1628" spans="2:58">
      <c r="H1628">
        <v>1627</v>
      </c>
      <c r="I1628" s="1" t="s">
        <v>752</v>
      </c>
      <c r="J1628" s="1"/>
      <c r="K1628" s="2"/>
      <c r="L1628">
        <v>1627</v>
      </c>
      <c r="M1628" s="1" t="s">
        <v>753</v>
      </c>
      <c r="N1628" s="1"/>
      <c r="O1628" s="2"/>
      <c r="P1628">
        <v>1627</v>
      </c>
      <c r="Q1628" s="1" t="s">
        <v>754</v>
      </c>
      <c r="R1628" s="1"/>
      <c r="S1628" s="2"/>
      <c r="T1628">
        <v>1627</v>
      </c>
      <c r="U1628" s="1" t="s">
        <v>178</v>
      </c>
      <c r="V1628" s="1"/>
      <c r="W1628" s="2"/>
      <c r="X1628">
        <v>1627</v>
      </c>
      <c r="Y1628" s="1" t="s">
        <v>179</v>
      </c>
      <c r="Z1628" s="1"/>
      <c r="AA1628" s="2"/>
    </row>
    <row r="1629" spans="2:58">
      <c r="H1629">
        <v>1628</v>
      </c>
      <c r="I1629" s="1" t="s">
        <v>752</v>
      </c>
      <c r="J1629" s="1"/>
      <c r="K1629" s="2"/>
      <c r="L1629">
        <v>1628</v>
      </c>
      <c r="M1629" s="1" t="s">
        <v>753</v>
      </c>
      <c r="N1629" s="1"/>
      <c r="O1629" s="2"/>
      <c r="P1629">
        <v>1628</v>
      </c>
      <c r="Q1629" s="1" t="s">
        <v>754</v>
      </c>
      <c r="R1629" s="1"/>
      <c r="S1629" s="2"/>
      <c r="T1629">
        <v>1628</v>
      </c>
      <c r="U1629" s="1" t="s">
        <v>178</v>
      </c>
      <c r="V1629" s="1"/>
      <c r="W1629" s="2"/>
      <c r="X1629">
        <v>1628</v>
      </c>
      <c r="Y1629" s="1" t="s">
        <v>179</v>
      </c>
      <c r="Z1629" s="1"/>
      <c r="AA1629" s="2"/>
    </row>
    <row r="1630" spans="2:58">
      <c r="H1630">
        <v>1629</v>
      </c>
      <c r="I1630" s="1" t="s">
        <v>752</v>
      </c>
      <c r="J1630" s="1"/>
      <c r="K1630" s="2"/>
      <c r="L1630">
        <v>1629</v>
      </c>
      <c r="M1630" s="1" t="s">
        <v>753</v>
      </c>
      <c r="N1630" s="1"/>
      <c r="O1630" s="2"/>
      <c r="P1630">
        <v>1629</v>
      </c>
      <c r="Q1630" s="1" t="s">
        <v>754</v>
      </c>
      <c r="R1630" s="1"/>
      <c r="S1630" s="2"/>
      <c r="T1630">
        <v>1629</v>
      </c>
      <c r="U1630" s="1" t="s">
        <v>178</v>
      </c>
      <c r="V1630" s="1"/>
      <c r="W1630" s="2"/>
      <c r="X1630">
        <v>1629</v>
      </c>
      <c r="Y1630" s="1" t="s">
        <v>179</v>
      </c>
      <c r="Z1630" s="1"/>
      <c r="AA1630" s="2"/>
    </row>
    <row r="1631" spans="2:58">
      <c r="B1631" s="15"/>
      <c r="C1631" s="14"/>
      <c r="D1631" s="15"/>
      <c r="E1631" s="14"/>
      <c r="F1631" s="15"/>
      <c r="H1631">
        <v>1630</v>
      </c>
      <c r="I1631" s="1" t="s">
        <v>752</v>
      </c>
      <c r="J1631" s="1"/>
      <c r="K1631" s="2"/>
      <c r="L1631">
        <v>1630</v>
      </c>
      <c r="M1631" s="1" t="s">
        <v>753</v>
      </c>
      <c r="N1631" s="1"/>
      <c r="O1631" s="2"/>
      <c r="P1631">
        <v>1630</v>
      </c>
      <c r="Q1631" s="1" t="s">
        <v>754</v>
      </c>
      <c r="R1631" s="1"/>
      <c r="S1631" s="2"/>
      <c r="T1631">
        <v>1630</v>
      </c>
      <c r="U1631" s="1" t="s">
        <v>178</v>
      </c>
      <c r="V1631" s="1"/>
      <c r="W1631" s="2"/>
      <c r="X1631">
        <v>1630</v>
      </c>
      <c r="Y1631" s="1" t="s">
        <v>179</v>
      </c>
      <c r="Z1631" s="1"/>
      <c r="AA1631" s="2"/>
      <c r="AQ1631" s="15"/>
      <c r="AR1631" s="15"/>
      <c r="AS1631" s="15"/>
      <c r="AT1631" s="15"/>
      <c r="AU1631" s="15"/>
      <c r="AV1631" s="15"/>
      <c r="BA1631" s="15"/>
      <c r="BB1631" s="15"/>
      <c r="BC1631" s="15"/>
      <c r="BD1631" s="15"/>
      <c r="BE1631" s="15"/>
      <c r="BF1631" s="15"/>
    </row>
    <row r="1632" spans="2:58">
      <c r="B1632" s="15"/>
      <c r="C1632" s="17"/>
      <c r="D1632" s="15"/>
      <c r="E1632" s="15"/>
      <c r="F1632" s="15"/>
      <c r="H1632">
        <v>1631</v>
      </c>
      <c r="I1632" s="1" t="s">
        <v>752</v>
      </c>
      <c r="J1632" s="1"/>
      <c r="K1632" s="2"/>
      <c r="L1632">
        <v>1631</v>
      </c>
      <c r="M1632" s="1" t="s">
        <v>753</v>
      </c>
      <c r="N1632" s="1"/>
      <c r="O1632" s="2"/>
      <c r="P1632">
        <v>1631</v>
      </c>
      <c r="Q1632" s="1" t="s">
        <v>754</v>
      </c>
      <c r="R1632" s="1"/>
      <c r="S1632" s="2"/>
      <c r="T1632">
        <v>1631</v>
      </c>
      <c r="U1632" s="1" t="s">
        <v>178</v>
      </c>
      <c r="V1632" s="1"/>
      <c r="W1632" s="2"/>
      <c r="X1632">
        <v>1631</v>
      </c>
      <c r="Y1632" s="1" t="s">
        <v>179</v>
      </c>
      <c r="Z1632" s="1"/>
      <c r="AA1632" s="2"/>
      <c r="AQ1632" s="15"/>
      <c r="AR1632" s="15"/>
      <c r="AS1632" s="15"/>
      <c r="AT1632" s="15"/>
      <c r="AU1632" s="15"/>
      <c r="AV1632" s="15"/>
      <c r="BA1632" s="15"/>
      <c r="BB1632" s="15"/>
      <c r="BC1632" s="15"/>
      <c r="BD1632" s="15"/>
      <c r="BE1632" s="15"/>
      <c r="BF1632" s="15"/>
    </row>
    <row r="1633" spans="2:58">
      <c r="B1633" s="15"/>
      <c r="C1633" s="17"/>
      <c r="D1633" s="15"/>
      <c r="E1633" s="15"/>
      <c r="F1633" s="15"/>
      <c r="H1633">
        <v>1632</v>
      </c>
      <c r="I1633" s="1" t="s">
        <v>752</v>
      </c>
      <c r="J1633" s="1"/>
      <c r="K1633" s="2"/>
      <c r="L1633">
        <v>1632</v>
      </c>
      <c r="M1633" s="1" t="s">
        <v>753</v>
      </c>
      <c r="N1633" s="1"/>
      <c r="O1633" s="2"/>
      <c r="P1633">
        <v>1632</v>
      </c>
      <c r="Q1633" s="1" t="s">
        <v>754</v>
      </c>
      <c r="R1633" s="1"/>
      <c r="S1633" s="2"/>
      <c r="T1633">
        <v>1632</v>
      </c>
      <c r="U1633" s="1" t="s">
        <v>178</v>
      </c>
      <c r="V1633" s="1"/>
      <c r="W1633" s="2"/>
      <c r="X1633">
        <v>1632</v>
      </c>
      <c r="Y1633" s="1" t="s">
        <v>179</v>
      </c>
      <c r="Z1633" s="1"/>
      <c r="AA1633" s="2"/>
      <c r="AQ1633" s="15"/>
      <c r="AR1633" s="15"/>
      <c r="AS1633" s="15"/>
      <c r="AT1633" s="15"/>
      <c r="AU1633" s="15"/>
      <c r="AV1633" s="15"/>
      <c r="BA1633" s="15"/>
      <c r="BB1633" s="15"/>
      <c r="BC1633" s="15"/>
      <c r="BD1633" s="15"/>
      <c r="BE1633" s="15"/>
      <c r="BF1633" s="15"/>
    </row>
    <row r="1634" spans="2:58">
      <c r="B1634" s="15"/>
      <c r="C1634" s="17"/>
      <c r="D1634" s="15"/>
      <c r="E1634" s="15"/>
      <c r="F1634" s="15"/>
      <c r="H1634">
        <v>1633</v>
      </c>
      <c r="I1634" s="1" t="s">
        <v>752</v>
      </c>
      <c r="J1634" s="1"/>
      <c r="K1634" s="2"/>
      <c r="L1634">
        <v>1633</v>
      </c>
      <c r="M1634" s="1" t="s">
        <v>753</v>
      </c>
      <c r="N1634" s="1"/>
      <c r="O1634" s="2"/>
      <c r="P1634">
        <v>1633</v>
      </c>
      <c r="Q1634" s="1" t="s">
        <v>754</v>
      </c>
      <c r="R1634" s="1"/>
      <c r="S1634" s="2"/>
      <c r="T1634">
        <v>1633</v>
      </c>
      <c r="U1634" s="1" t="s">
        <v>178</v>
      </c>
      <c r="V1634" s="1"/>
      <c r="W1634" s="2"/>
      <c r="X1634">
        <v>1633</v>
      </c>
      <c r="Y1634" s="1" t="s">
        <v>179</v>
      </c>
      <c r="Z1634" s="1"/>
      <c r="AA1634" s="2"/>
      <c r="AQ1634" s="15"/>
      <c r="AR1634" s="15"/>
      <c r="AS1634" s="15"/>
      <c r="AT1634" s="15"/>
      <c r="AU1634" s="14"/>
      <c r="AV1634" s="14"/>
      <c r="BA1634" s="15"/>
      <c r="BB1634" s="15"/>
      <c r="BC1634" s="15"/>
      <c r="BD1634" s="15"/>
      <c r="BE1634" s="15"/>
      <c r="BF1634" s="15"/>
    </row>
    <row r="1635" spans="2:58">
      <c r="B1635" s="17"/>
      <c r="C1635" s="14"/>
      <c r="D1635" s="15"/>
      <c r="E1635" s="14"/>
      <c r="F1635" s="15"/>
      <c r="H1635">
        <v>1634</v>
      </c>
      <c r="I1635" s="1" t="s">
        <v>752</v>
      </c>
      <c r="J1635" s="1"/>
      <c r="K1635" s="2"/>
      <c r="L1635">
        <v>1634</v>
      </c>
      <c r="M1635" s="1" t="s">
        <v>753</v>
      </c>
      <c r="N1635" s="1"/>
      <c r="O1635" s="2"/>
      <c r="P1635">
        <v>1634</v>
      </c>
      <c r="Q1635" s="1" t="s">
        <v>754</v>
      </c>
      <c r="R1635" s="1"/>
      <c r="S1635" s="2"/>
      <c r="T1635">
        <v>1634</v>
      </c>
      <c r="U1635" s="1" t="s">
        <v>178</v>
      </c>
      <c r="V1635" s="1"/>
      <c r="W1635" s="2"/>
      <c r="X1635">
        <v>1634</v>
      </c>
      <c r="Y1635" s="1" t="s">
        <v>179</v>
      </c>
      <c r="Z1635" s="1"/>
      <c r="AA1635" s="2"/>
      <c r="AD1635"/>
      <c r="AE1635" s="3"/>
      <c r="AF1635" s="3"/>
      <c r="AG1635" s="46"/>
      <c r="AH1635" s="15"/>
      <c r="AI1635" s="15"/>
      <c r="AQ1635" s="15"/>
      <c r="AR1635" s="15"/>
      <c r="AS1635" s="15"/>
      <c r="AT1635" s="15"/>
      <c r="AU1635" s="14"/>
      <c r="AV1635" s="14"/>
      <c r="BA1635" s="15"/>
      <c r="BB1635" s="15"/>
      <c r="BC1635" s="15"/>
      <c r="BD1635" s="15"/>
      <c r="BE1635" s="15"/>
      <c r="BF1635" s="14"/>
    </row>
    <row r="1636" spans="2:58">
      <c r="B1636" s="160"/>
      <c r="C1636" s="14"/>
      <c r="D1636" s="15"/>
      <c r="E1636" s="14"/>
      <c r="F1636" s="15"/>
      <c r="H1636">
        <v>1635</v>
      </c>
      <c r="I1636" s="1" t="s">
        <v>752</v>
      </c>
      <c r="J1636" s="1"/>
      <c r="K1636" s="2"/>
      <c r="L1636">
        <v>1635</v>
      </c>
      <c r="M1636" s="1" t="s">
        <v>753</v>
      </c>
      <c r="N1636" s="1"/>
      <c r="O1636" s="2"/>
      <c r="P1636">
        <v>1635</v>
      </c>
      <c r="Q1636" s="1" t="s">
        <v>754</v>
      </c>
      <c r="R1636" s="1"/>
      <c r="S1636" s="2"/>
      <c r="T1636">
        <v>1635</v>
      </c>
      <c r="U1636" s="1" t="s">
        <v>178</v>
      </c>
      <c r="V1636" s="1"/>
      <c r="W1636" s="2"/>
      <c r="X1636">
        <v>1635</v>
      </c>
      <c r="Y1636" s="1" t="s">
        <v>179</v>
      </c>
      <c r="Z1636" s="1"/>
      <c r="AA1636" s="2"/>
      <c r="AD1636"/>
      <c r="AE1636" s="3"/>
      <c r="AF1636" s="3"/>
      <c r="AG1636" s="46"/>
      <c r="AH1636" s="15"/>
      <c r="AI1636" s="15"/>
      <c r="AQ1636" s="52"/>
      <c r="AR1636" s="52"/>
      <c r="AS1636" s="52"/>
      <c r="AT1636" s="52"/>
      <c r="AU1636" s="52"/>
      <c r="AV1636" s="52"/>
      <c r="BA1636" s="15"/>
      <c r="BB1636" s="15"/>
      <c r="BC1636" s="15"/>
      <c r="BD1636" s="15"/>
      <c r="BE1636" s="15"/>
      <c r="BF1636" s="15"/>
    </row>
    <row r="1637" spans="2:58">
      <c r="B1637" s="160"/>
      <c r="C1637" s="14"/>
      <c r="D1637" s="15"/>
      <c r="E1637" s="14"/>
      <c r="F1637" s="15"/>
      <c r="H1637">
        <v>1636</v>
      </c>
      <c r="I1637" s="1" t="s">
        <v>752</v>
      </c>
      <c r="J1637" s="1"/>
      <c r="K1637" s="2"/>
      <c r="L1637">
        <v>1636</v>
      </c>
      <c r="M1637" s="1" t="s">
        <v>753</v>
      </c>
      <c r="N1637" s="1"/>
      <c r="O1637" s="2"/>
      <c r="P1637">
        <v>1636</v>
      </c>
      <c r="Q1637" s="1" t="s">
        <v>754</v>
      </c>
      <c r="R1637" s="1"/>
      <c r="S1637" s="2"/>
      <c r="T1637">
        <v>1636</v>
      </c>
      <c r="U1637" s="1" t="s">
        <v>178</v>
      </c>
      <c r="V1637" s="1"/>
      <c r="W1637" s="2"/>
      <c r="X1637">
        <v>1636</v>
      </c>
      <c r="Y1637" s="1" t="s">
        <v>179</v>
      </c>
      <c r="Z1637" s="1"/>
      <c r="AA1637" s="2"/>
      <c r="AD1637"/>
      <c r="AE1637" s="3"/>
      <c r="AF1637" s="3"/>
      <c r="AG1637" s="46"/>
      <c r="AH1637" s="15"/>
      <c r="AI1637" s="15"/>
      <c r="AQ1637" s="15"/>
      <c r="AR1637" s="15"/>
      <c r="AS1637" s="15"/>
      <c r="AT1637" s="15"/>
      <c r="AU1637" s="15"/>
      <c r="AV1637" s="15"/>
      <c r="BA1637" s="15"/>
      <c r="BB1637" s="15"/>
      <c r="BC1637" s="15"/>
      <c r="BD1637" s="15"/>
      <c r="BE1637" s="15"/>
      <c r="BF1637" s="15"/>
    </row>
    <row r="1638" spans="2:58">
      <c r="B1638" s="15"/>
      <c r="C1638" s="17"/>
      <c r="D1638" s="15"/>
      <c r="E1638" s="15"/>
      <c r="F1638" s="15"/>
      <c r="H1638">
        <v>1637</v>
      </c>
      <c r="I1638" s="1" t="s">
        <v>752</v>
      </c>
      <c r="J1638" s="1"/>
      <c r="K1638" s="2"/>
      <c r="L1638">
        <v>1637</v>
      </c>
      <c r="M1638" s="1" t="s">
        <v>753</v>
      </c>
      <c r="N1638" s="1"/>
      <c r="O1638" s="2"/>
      <c r="P1638">
        <v>1637</v>
      </c>
      <c r="Q1638" s="1" t="s">
        <v>754</v>
      </c>
      <c r="R1638" s="1"/>
      <c r="S1638" s="2"/>
      <c r="T1638">
        <v>1637</v>
      </c>
      <c r="U1638" s="1" t="s">
        <v>178</v>
      </c>
      <c r="V1638" s="1"/>
      <c r="W1638" s="2"/>
      <c r="X1638">
        <v>1637</v>
      </c>
      <c r="Y1638" s="1" t="s">
        <v>179</v>
      </c>
      <c r="Z1638" s="1"/>
      <c r="AA1638" s="2"/>
      <c r="AD1638"/>
      <c r="AE1638" s="3"/>
      <c r="AF1638" s="3"/>
      <c r="AG1638" s="46"/>
      <c r="AH1638" s="15"/>
      <c r="AI1638" s="15"/>
      <c r="AQ1638" s="15"/>
      <c r="AR1638" s="15"/>
      <c r="AS1638" s="15"/>
      <c r="AT1638" s="15"/>
      <c r="AU1638" s="14"/>
      <c r="AV1638" s="14"/>
      <c r="BA1638" s="15"/>
      <c r="BB1638" s="15"/>
      <c r="BC1638" s="15"/>
      <c r="BD1638" s="15"/>
      <c r="BE1638" s="15"/>
      <c r="BF1638" s="14"/>
    </row>
    <row r="1639" spans="2:58">
      <c r="B1639" s="15"/>
      <c r="C1639" s="17"/>
      <c r="D1639" s="15"/>
      <c r="E1639" s="15"/>
      <c r="F1639" s="15"/>
      <c r="H1639">
        <v>1638</v>
      </c>
      <c r="I1639" s="1" t="s">
        <v>752</v>
      </c>
      <c r="J1639" s="1"/>
      <c r="K1639" s="2"/>
      <c r="L1639">
        <v>1638</v>
      </c>
      <c r="M1639" s="1" t="s">
        <v>753</v>
      </c>
      <c r="N1639" s="1"/>
      <c r="O1639" s="2"/>
      <c r="P1639">
        <v>1638</v>
      </c>
      <c r="Q1639" s="1" t="s">
        <v>754</v>
      </c>
      <c r="R1639" s="1"/>
      <c r="S1639" s="2"/>
      <c r="T1639">
        <v>1638</v>
      </c>
      <c r="U1639" s="1" t="s">
        <v>178</v>
      </c>
      <c r="V1639" s="1"/>
      <c r="W1639" s="2"/>
      <c r="X1639">
        <v>1638</v>
      </c>
      <c r="Y1639" s="1" t="s">
        <v>179</v>
      </c>
      <c r="Z1639" s="1"/>
      <c r="AA1639" s="2"/>
      <c r="AD1639"/>
      <c r="AE1639" s="3"/>
      <c r="AF1639" s="3"/>
      <c r="AG1639" s="46"/>
      <c r="AH1639" s="15"/>
      <c r="AI1639" s="15"/>
      <c r="AQ1639" s="15"/>
      <c r="AR1639" s="15"/>
      <c r="AS1639" s="15"/>
      <c r="AT1639" s="15"/>
      <c r="AU1639" s="14"/>
      <c r="AV1639" s="14"/>
      <c r="BA1639" s="15"/>
      <c r="BB1639" s="15"/>
      <c r="BC1639" s="15"/>
      <c r="BD1639" s="15"/>
      <c r="BE1639" s="15"/>
      <c r="BF1639" s="15"/>
    </row>
    <row r="1640" spans="2:58">
      <c r="B1640" s="17"/>
      <c r="C1640" s="14"/>
      <c r="D1640" s="15"/>
      <c r="E1640" s="14"/>
      <c r="F1640" s="15"/>
      <c r="H1640">
        <v>1639</v>
      </c>
      <c r="I1640" s="1" t="s">
        <v>752</v>
      </c>
      <c r="J1640" s="1"/>
      <c r="K1640" s="2"/>
      <c r="L1640">
        <v>1639</v>
      </c>
      <c r="M1640" s="1" t="s">
        <v>753</v>
      </c>
      <c r="N1640" s="1"/>
      <c r="O1640" s="2"/>
      <c r="P1640">
        <v>1639</v>
      </c>
      <c r="Q1640" s="1" t="s">
        <v>754</v>
      </c>
      <c r="R1640" s="1"/>
      <c r="S1640" s="2"/>
      <c r="T1640">
        <v>1639</v>
      </c>
      <c r="U1640" s="1" t="s">
        <v>178</v>
      </c>
      <c r="V1640" s="1"/>
      <c r="W1640" s="2"/>
      <c r="X1640">
        <v>1639</v>
      </c>
      <c r="Y1640" s="1" t="s">
        <v>179</v>
      </c>
      <c r="Z1640" s="1"/>
      <c r="AA1640" s="2"/>
      <c r="AD1640"/>
      <c r="AE1640" s="3"/>
      <c r="AF1640" s="3"/>
      <c r="AG1640" s="46"/>
      <c r="AH1640" s="15"/>
      <c r="AI1640" s="15"/>
      <c r="AQ1640" s="15"/>
      <c r="AR1640" s="15"/>
      <c r="AS1640" s="15"/>
      <c r="AT1640" s="15"/>
      <c r="AU1640" s="15"/>
      <c r="AV1640" s="15"/>
      <c r="BA1640" s="15"/>
      <c r="BB1640" s="15"/>
      <c r="BC1640" s="15"/>
      <c r="BD1640" s="15"/>
      <c r="BE1640" s="15"/>
      <c r="BF1640" s="15"/>
    </row>
    <row r="1641" spans="2:58">
      <c r="B1641" s="17"/>
      <c r="C1641" s="14"/>
      <c r="D1641" s="15"/>
      <c r="E1641" s="14"/>
      <c r="F1641" s="15"/>
      <c r="H1641">
        <v>1640</v>
      </c>
      <c r="I1641" s="1" t="s">
        <v>752</v>
      </c>
      <c r="J1641" s="1"/>
      <c r="K1641" s="2"/>
      <c r="L1641">
        <v>1640</v>
      </c>
      <c r="M1641" s="1" t="s">
        <v>753</v>
      </c>
      <c r="N1641" s="1"/>
      <c r="O1641" s="2"/>
      <c r="P1641">
        <v>1640</v>
      </c>
      <c r="Q1641" s="1" t="s">
        <v>754</v>
      </c>
      <c r="R1641" s="1"/>
      <c r="S1641" s="2"/>
      <c r="T1641">
        <v>1640</v>
      </c>
      <c r="U1641" s="1" t="s">
        <v>178</v>
      </c>
      <c r="V1641" s="1"/>
      <c r="W1641" s="2"/>
      <c r="X1641">
        <v>1640</v>
      </c>
      <c r="Y1641" s="1" t="s">
        <v>179</v>
      </c>
      <c r="Z1641" s="1"/>
      <c r="AA1641" s="2"/>
      <c r="AD1641"/>
      <c r="AE1641" s="3"/>
      <c r="AF1641" s="3"/>
      <c r="AG1641" s="46"/>
      <c r="AH1641" s="15"/>
      <c r="AI1641" s="15"/>
      <c r="AQ1641" s="15"/>
      <c r="AR1641" s="15"/>
      <c r="AS1641" s="15"/>
      <c r="AT1641" s="15"/>
      <c r="AU1641" s="15"/>
      <c r="AV1641" s="15"/>
      <c r="BA1641" s="15"/>
      <c r="BB1641" s="15"/>
      <c r="BC1641" s="15"/>
      <c r="BD1641" s="15"/>
      <c r="BE1641" s="15"/>
      <c r="BF1641" s="15"/>
    </row>
    <row r="1642" spans="2:58">
      <c r="B1642" s="17"/>
      <c r="C1642" s="14"/>
      <c r="D1642" s="15"/>
      <c r="E1642" s="14"/>
      <c r="F1642" s="15"/>
      <c r="H1642">
        <v>1641</v>
      </c>
      <c r="I1642" s="1" t="s">
        <v>752</v>
      </c>
      <c r="J1642" s="1"/>
      <c r="K1642" s="2"/>
      <c r="L1642">
        <v>1641</v>
      </c>
      <c r="M1642" s="1" t="s">
        <v>753</v>
      </c>
      <c r="N1642" s="1"/>
      <c r="O1642" s="2"/>
      <c r="P1642">
        <v>1641</v>
      </c>
      <c r="Q1642" s="1" t="s">
        <v>754</v>
      </c>
      <c r="R1642" s="1"/>
      <c r="S1642" s="2"/>
      <c r="T1642">
        <v>1641</v>
      </c>
      <c r="U1642" s="1" t="s">
        <v>178</v>
      </c>
      <c r="V1642" s="1"/>
      <c r="W1642" s="2"/>
      <c r="X1642">
        <v>1641</v>
      </c>
      <c r="Y1642" s="1" t="s">
        <v>179</v>
      </c>
      <c r="Z1642" s="1"/>
      <c r="AA1642" s="2"/>
      <c r="AD1642"/>
      <c r="AE1642" s="3"/>
      <c r="AF1642" s="3"/>
      <c r="AG1642" s="46"/>
      <c r="AH1642" s="15"/>
      <c r="AI1642" s="15"/>
      <c r="AQ1642" s="15"/>
      <c r="AR1642" s="15"/>
      <c r="AS1642" s="15"/>
      <c r="AT1642" s="15"/>
      <c r="AU1642" s="15"/>
      <c r="AV1642" s="15"/>
      <c r="BA1642" s="15"/>
      <c r="BB1642" s="15"/>
      <c r="BC1642" s="15"/>
      <c r="BD1642" s="15"/>
      <c r="BE1642" s="15"/>
      <c r="BF1642" s="15"/>
    </row>
    <row r="1643" spans="2:58">
      <c r="B1643" s="15"/>
      <c r="C1643" s="17"/>
      <c r="D1643" s="15"/>
      <c r="E1643" s="15"/>
      <c r="F1643" s="15"/>
      <c r="H1643">
        <v>1642</v>
      </c>
      <c r="I1643" s="1" t="s">
        <v>752</v>
      </c>
      <c r="J1643" s="1"/>
      <c r="K1643" s="2"/>
      <c r="L1643">
        <v>1642</v>
      </c>
      <c r="M1643" s="1" t="s">
        <v>753</v>
      </c>
      <c r="N1643" s="1"/>
      <c r="O1643" s="2"/>
      <c r="P1643">
        <v>1642</v>
      </c>
      <c r="Q1643" s="1" t="s">
        <v>754</v>
      </c>
      <c r="R1643" s="1"/>
      <c r="S1643" s="2"/>
      <c r="T1643">
        <v>1642</v>
      </c>
      <c r="U1643" s="1" t="s">
        <v>178</v>
      </c>
      <c r="V1643" s="1"/>
      <c r="W1643" s="2"/>
      <c r="X1643">
        <v>1642</v>
      </c>
      <c r="Y1643" s="1" t="s">
        <v>179</v>
      </c>
      <c r="Z1643" s="1"/>
      <c r="AA1643" s="2"/>
      <c r="AD1643"/>
      <c r="AE1643" s="3"/>
      <c r="AF1643" s="3"/>
      <c r="AG1643" s="46"/>
      <c r="AH1643" s="15"/>
      <c r="AI1643" s="15"/>
      <c r="AQ1643" s="15"/>
      <c r="AR1643" s="15"/>
      <c r="AS1643" s="15"/>
      <c r="AT1643" s="15"/>
      <c r="AU1643" s="14"/>
      <c r="AV1643" s="14"/>
      <c r="BA1643" s="15"/>
      <c r="BB1643" s="15"/>
      <c r="BC1643" s="15"/>
      <c r="BD1643" s="15"/>
      <c r="BE1643" s="15"/>
      <c r="BF1643" s="14"/>
    </row>
    <row r="1644" spans="2:58">
      <c r="B1644" s="15"/>
      <c r="C1644" s="17"/>
      <c r="D1644" s="15"/>
      <c r="E1644" s="15"/>
      <c r="F1644" s="15"/>
      <c r="H1644">
        <v>1643</v>
      </c>
      <c r="I1644" s="1" t="s">
        <v>752</v>
      </c>
      <c r="J1644" s="1"/>
      <c r="K1644" s="2"/>
      <c r="L1644">
        <v>1643</v>
      </c>
      <c r="M1644" s="1" t="s">
        <v>753</v>
      </c>
      <c r="N1644" s="1"/>
      <c r="O1644" s="2"/>
      <c r="P1644">
        <v>1643</v>
      </c>
      <c r="Q1644" s="1" t="s">
        <v>754</v>
      </c>
      <c r="R1644" s="1"/>
      <c r="S1644" s="2"/>
      <c r="T1644">
        <v>1643</v>
      </c>
      <c r="U1644" s="1" t="s">
        <v>178</v>
      </c>
      <c r="V1644" s="1"/>
      <c r="W1644" s="2"/>
      <c r="X1644">
        <v>1643</v>
      </c>
      <c r="Y1644" s="1" t="s">
        <v>179</v>
      </c>
      <c r="Z1644" s="1"/>
      <c r="AA1644" s="2"/>
      <c r="AD1644"/>
      <c r="AE1644" s="3"/>
      <c r="AF1644" s="3"/>
      <c r="AG1644" s="46"/>
      <c r="AH1644" s="15"/>
      <c r="AI1644" s="15"/>
      <c r="AQ1644" s="15"/>
      <c r="AR1644" s="15"/>
      <c r="AS1644" s="15"/>
      <c r="AT1644" s="15"/>
      <c r="AU1644" s="15"/>
      <c r="AV1644" s="15"/>
      <c r="BA1644" s="15"/>
      <c r="BB1644" s="15"/>
      <c r="BC1644" s="15"/>
      <c r="BD1644" s="15"/>
      <c r="BE1644" s="15"/>
      <c r="BF1644" s="14"/>
    </row>
    <row r="1645" spans="2:58">
      <c r="B1645" s="15"/>
      <c r="C1645" s="14"/>
      <c r="D1645" s="15"/>
      <c r="E1645" s="14"/>
      <c r="F1645" s="15"/>
      <c r="H1645">
        <v>1644</v>
      </c>
      <c r="I1645" s="1" t="s">
        <v>752</v>
      </c>
      <c r="J1645" s="1"/>
      <c r="K1645" s="2"/>
      <c r="L1645">
        <v>1644</v>
      </c>
      <c r="M1645" s="1" t="s">
        <v>753</v>
      </c>
      <c r="N1645" s="1"/>
      <c r="O1645" s="2"/>
      <c r="P1645">
        <v>1644</v>
      </c>
      <c r="Q1645" s="1" t="s">
        <v>754</v>
      </c>
      <c r="R1645" s="1"/>
      <c r="S1645" s="2"/>
      <c r="T1645">
        <v>1644</v>
      </c>
      <c r="U1645" s="1" t="s">
        <v>178</v>
      </c>
      <c r="V1645" s="1"/>
      <c r="W1645" s="2"/>
      <c r="X1645">
        <v>1644</v>
      </c>
      <c r="Y1645" s="1" t="s">
        <v>179</v>
      </c>
      <c r="Z1645" s="1"/>
      <c r="AA1645" s="2"/>
      <c r="AD1645"/>
      <c r="AE1645" s="3"/>
      <c r="AF1645" s="3"/>
      <c r="AG1645" s="46"/>
      <c r="AH1645" s="15"/>
      <c r="AI1645" s="15"/>
      <c r="AQ1645" s="15"/>
      <c r="AR1645" s="15"/>
      <c r="AS1645" s="15"/>
      <c r="AT1645" s="15"/>
      <c r="AU1645" s="14"/>
      <c r="AV1645" s="14"/>
      <c r="BA1645" s="15"/>
      <c r="BB1645" s="15"/>
      <c r="BC1645" s="15"/>
      <c r="BD1645" s="15"/>
      <c r="BE1645" s="15"/>
      <c r="BF1645" s="15"/>
    </row>
    <row r="1646" spans="2:58">
      <c r="B1646" s="15"/>
      <c r="C1646" s="14"/>
      <c r="D1646" s="15"/>
      <c r="E1646" s="14"/>
      <c r="F1646" s="15"/>
      <c r="H1646">
        <v>1645</v>
      </c>
      <c r="I1646" s="1" t="s">
        <v>752</v>
      </c>
      <c r="J1646" s="1"/>
      <c r="K1646" s="2"/>
      <c r="L1646">
        <v>1645</v>
      </c>
      <c r="M1646" s="1" t="s">
        <v>753</v>
      </c>
      <c r="N1646" s="1"/>
      <c r="O1646" s="2"/>
      <c r="P1646">
        <v>1645</v>
      </c>
      <c r="Q1646" s="1" t="s">
        <v>754</v>
      </c>
      <c r="R1646" s="1"/>
      <c r="S1646" s="2"/>
      <c r="T1646">
        <v>1645</v>
      </c>
      <c r="U1646" s="1" t="s">
        <v>178</v>
      </c>
      <c r="V1646" s="1"/>
      <c r="W1646" s="2"/>
      <c r="X1646">
        <v>1645</v>
      </c>
      <c r="Y1646" s="1" t="s">
        <v>179</v>
      </c>
      <c r="Z1646" s="1"/>
      <c r="AA1646" s="2"/>
      <c r="AD1646"/>
      <c r="AE1646" s="3"/>
      <c r="AF1646" s="3"/>
      <c r="AG1646" s="46"/>
      <c r="AH1646" s="15"/>
      <c r="AI1646" s="15"/>
      <c r="AQ1646" s="15"/>
      <c r="AR1646" s="15"/>
      <c r="AS1646" s="15"/>
      <c r="AT1646" s="15"/>
      <c r="AU1646" s="15"/>
      <c r="AV1646" s="15"/>
      <c r="BA1646" s="15"/>
      <c r="BB1646" s="15"/>
      <c r="BC1646" s="15"/>
      <c r="BD1646" s="15"/>
      <c r="BE1646" s="15"/>
      <c r="BF1646" s="15"/>
    </row>
    <row r="1647" spans="2:58">
      <c r="B1647" s="15"/>
      <c r="C1647" s="14"/>
      <c r="D1647" s="159"/>
      <c r="E1647" s="14"/>
      <c r="F1647" s="15"/>
      <c r="H1647">
        <v>1646</v>
      </c>
      <c r="I1647" s="1" t="s">
        <v>752</v>
      </c>
      <c r="J1647" s="1"/>
      <c r="K1647" s="2"/>
      <c r="L1647">
        <v>1646</v>
      </c>
      <c r="M1647" s="1" t="s">
        <v>753</v>
      </c>
      <c r="N1647" s="1"/>
      <c r="O1647" s="2"/>
      <c r="P1647">
        <v>1646</v>
      </c>
      <c r="Q1647" s="1" t="s">
        <v>754</v>
      </c>
      <c r="R1647" s="1"/>
      <c r="S1647" s="2"/>
      <c r="T1647">
        <v>1646</v>
      </c>
      <c r="U1647" s="1" t="s">
        <v>178</v>
      </c>
      <c r="V1647" s="1"/>
      <c r="W1647" s="2"/>
      <c r="X1647">
        <v>1646</v>
      </c>
      <c r="Y1647" s="1" t="s">
        <v>179</v>
      </c>
      <c r="Z1647" s="1"/>
      <c r="AA1647" s="2"/>
      <c r="AD1647"/>
      <c r="AE1647" s="3"/>
      <c r="AF1647" s="3"/>
      <c r="AG1647" s="46"/>
      <c r="AH1647" s="15"/>
      <c r="AI1647" s="15"/>
      <c r="AQ1647" s="15"/>
      <c r="AR1647" s="15"/>
      <c r="AS1647" s="15"/>
      <c r="AT1647" s="15"/>
      <c r="AU1647" s="14"/>
      <c r="AV1647" s="14"/>
      <c r="BA1647" s="15"/>
      <c r="BB1647" s="15"/>
      <c r="BC1647" s="15"/>
      <c r="BD1647" s="15"/>
      <c r="BE1647" s="15"/>
      <c r="BF1647" s="15"/>
    </row>
    <row r="1648" spans="2:58">
      <c r="B1648" s="15"/>
      <c r="C1648" s="17"/>
      <c r="D1648" s="15"/>
      <c r="E1648" s="15"/>
      <c r="F1648" s="15"/>
      <c r="H1648">
        <v>1647</v>
      </c>
      <c r="I1648" s="1" t="s">
        <v>752</v>
      </c>
      <c r="J1648" s="1"/>
      <c r="K1648" s="2"/>
      <c r="L1648">
        <v>1647</v>
      </c>
      <c r="M1648" s="1" t="s">
        <v>753</v>
      </c>
      <c r="N1648" s="1"/>
      <c r="O1648" s="2"/>
      <c r="P1648">
        <v>1647</v>
      </c>
      <c r="Q1648" s="1" t="s">
        <v>754</v>
      </c>
      <c r="R1648" s="1"/>
      <c r="S1648" s="2"/>
      <c r="T1648">
        <v>1647</v>
      </c>
      <c r="U1648" s="1" t="s">
        <v>178</v>
      </c>
      <c r="V1648" s="1"/>
      <c r="W1648" s="2"/>
      <c r="X1648">
        <v>1647</v>
      </c>
      <c r="Y1648" s="1" t="s">
        <v>179</v>
      </c>
      <c r="Z1648" s="1"/>
      <c r="AA1648" s="2"/>
      <c r="AD1648"/>
      <c r="AE1648" s="3"/>
      <c r="AF1648" s="3"/>
      <c r="AG1648" s="46"/>
      <c r="AH1648" s="15"/>
      <c r="AI1648" s="15"/>
      <c r="AQ1648" s="15"/>
      <c r="AR1648" s="15"/>
      <c r="AS1648" s="15"/>
      <c r="AT1648" s="15"/>
      <c r="AU1648" s="14"/>
      <c r="AV1648" s="14"/>
      <c r="BA1648" s="15"/>
      <c r="BB1648" s="15"/>
      <c r="BC1648" s="15"/>
      <c r="BD1648" s="15"/>
      <c r="BE1648" s="15"/>
      <c r="BF1648" s="15"/>
    </row>
    <row r="1649" spans="2:58">
      <c r="B1649" s="159"/>
      <c r="C1649" s="14"/>
      <c r="D1649" s="15"/>
      <c r="E1649" s="14"/>
      <c r="F1649" s="15"/>
      <c r="H1649">
        <v>1648</v>
      </c>
      <c r="I1649" s="1" t="s">
        <v>752</v>
      </c>
      <c r="J1649" s="1"/>
      <c r="K1649" s="2"/>
      <c r="L1649">
        <v>1648</v>
      </c>
      <c r="M1649" s="1" t="s">
        <v>753</v>
      </c>
      <c r="N1649" s="1"/>
      <c r="O1649" s="2"/>
      <c r="P1649">
        <v>1648</v>
      </c>
      <c r="Q1649" s="1" t="s">
        <v>754</v>
      </c>
      <c r="R1649" s="1"/>
      <c r="S1649" s="2"/>
      <c r="T1649">
        <v>1648</v>
      </c>
      <c r="U1649" s="1" t="s">
        <v>178</v>
      </c>
      <c r="V1649" s="1"/>
      <c r="W1649" s="2"/>
      <c r="X1649">
        <v>1648</v>
      </c>
      <c r="Y1649" s="1" t="s">
        <v>179</v>
      </c>
      <c r="Z1649" s="1"/>
      <c r="AA1649" s="2"/>
      <c r="AD1649"/>
      <c r="AE1649" s="3"/>
      <c r="AF1649" s="3"/>
      <c r="AG1649" s="46"/>
      <c r="AH1649" s="15"/>
      <c r="AI1649" s="15"/>
      <c r="AQ1649" s="15"/>
      <c r="AR1649" s="15"/>
      <c r="AS1649" s="15"/>
      <c r="AT1649" s="15"/>
      <c r="AU1649" s="14"/>
      <c r="AV1649" s="14"/>
      <c r="BA1649" s="15"/>
      <c r="BB1649" s="15"/>
      <c r="BC1649" s="15"/>
      <c r="BD1649" s="15"/>
      <c r="BE1649" s="15"/>
      <c r="BF1649" s="15"/>
    </row>
    <row r="1650" spans="2:58">
      <c r="B1650" s="17"/>
      <c r="C1650" s="14"/>
      <c r="D1650" s="15"/>
      <c r="E1650" s="14"/>
      <c r="F1650" s="15"/>
      <c r="H1650">
        <v>1649</v>
      </c>
      <c r="I1650" s="1" t="s">
        <v>752</v>
      </c>
      <c r="J1650" s="1"/>
      <c r="K1650" s="2"/>
      <c r="L1650">
        <v>1649</v>
      </c>
      <c r="M1650" s="1" t="s">
        <v>753</v>
      </c>
      <c r="N1650" s="1"/>
      <c r="O1650" s="2"/>
      <c r="P1650">
        <v>1649</v>
      </c>
      <c r="Q1650" s="1" t="s">
        <v>754</v>
      </c>
      <c r="R1650" s="1"/>
      <c r="S1650" s="2"/>
      <c r="T1650">
        <v>1649</v>
      </c>
      <c r="U1650" s="1" t="s">
        <v>178</v>
      </c>
      <c r="V1650" s="1"/>
      <c r="W1650" s="2"/>
      <c r="X1650">
        <v>1649</v>
      </c>
      <c r="Y1650" s="1" t="s">
        <v>179</v>
      </c>
      <c r="Z1650" s="1"/>
      <c r="AA1650" s="2"/>
      <c r="AD1650"/>
      <c r="AE1650" s="3"/>
      <c r="AF1650" s="3"/>
      <c r="AG1650" s="46"/>
      <c r="AH1650" s="15"/>
      <c r="AI1650" s="15"/>
      <c r="AQ1650" s="15"/>
      <c r="AR1650" s="15"/>
      <c r="AS1650" s="15"/>
      <c r="AT1650" s="15"/>
      <c r="AU1650" s="14"/>
      <c r="AV1650" s="14"/>
      <c r="BA1650" s="15"/>
      <c r="BB1650" s="15"/>
      <c r="BC1650" s="15"/>
      <c r="BD1650" s="15"/>
      <c r="BE1650" s="15"/>
      <c r="BF1650" s="15"/>
    </row>
    <row r="1651" spans="2:58">
      <c r="B1651" s="15"/>
      <c r="C1651" s="15"/>
      <c r="D1651" s="15"/>
      <c r="E1651" s="15"/>
      <c r="F1651" s="15"/>
      <c r="H1651">
        <v>1650</v>
      </c>
      <c r="I1651" s="1" t="s">
        <v>752</v>
      </c>
      <c r="J1651" s="1"/>
      <c r="K1651" s="2"/>
      <c r="L1651">
        <v>1650</v>
      </c>
      <c r="M1651" s="1" t="s">
        <v>753</v>
      </c>
      <c r="N1651" s="1"/>
      <c r="O1651" s="2"/>
      <c r="P1651">
        <v>1650</v>
      </c>
      <c r="Q1651" s="1" t="s">
        <v>754</v>
      </c>
      <c r="R1651" s="1"/>
      <c r="S1651" s="2"/>
      <c r="T1651">
        <v>1650</v>
      </c>
      <c r="U1651" s="1" t="s">
        <v>178</v>
      </c>
      <c r="V1651" s="1"/>
      <c r="W1651" s="2"/>
      <c r="X1651">
        <v>1650</v>
      </c>
      <c r="Y1651" s="1" t="s">
        <v>179</v>
      </c>
      <c r="Z1651" s="1"/>
      <c r="AA1651" s="2"/>
      <c r="AD1651"/>
      <c r="AE1651" s="3"/>
      <c r="AF1651" s="3"/>
      <c r="AG1651" s="46"/>
      <c r="AH1651" s="15"/>
      <c r="AI1651" s="15"/>
      <c r="AQ1651" s="15"/>
      <c r="AR1651" s="15"/>
      <c r="AS1651" s="15"/>
      <c r="AT1651" s="15"/>
      <c r="AU1651" s="14"/>
      <c r="AV1651" s="14"/>
      <c r="BA1651" s="15"/>
      <c r="BB1651" s="15"/>
      <c r="BC1651" s="15"/>
      <c r="BD1651" s="15"/>
      <c r="BE1651" s="15"/>
      <c r="BF1651" s="15"/>
    </row>
    <row r="1652" spans="2:58">
      <c r="B1652" s="15"/>
      <c r="C1652" s="15"/>
      <c r="D1652" s="15"/>
      <c r="E1652" s="15"/>
      <c r="F1652" s="15"/>
      <c r="H1652">
        <v>1651</v>
      </c>
      <c r="I1652" s="1" t="s">
        <v>752</v>
      </c>
      <c r="J1652" s="1"/>
      <c r="K1652" s="2"/>
      <c r="L1652">
        <v>1651</v>
      </c>
      <c r="M1652" s="1" t="s">
        <v>753</v>
      </c>
      <c r="N1652" s="1"/>
      <c r="O1652" s="2"/>
      <c r="P1652">
        <v>1651</v>
      </c>
      <c r="Q1652" s="1" t="s">
        <v>754</v>
      </c>
      <c r="R1652" s="1"/>
      <c r="S1652" s="2"/>
      <c r="T1652">
        <v>1651</v>
      </c>
      <c r="U1652" s="1" t="s">
        <v>178</v>
      </c>
      <c r="V1652" s="1"/>
      <c r="W1652" s="2"/>
      <c r="X1652">
        <v>1651</v>
      </c>
      <c r="Y1652" s="1" t="s">
        <v>179</v>
      </c>
      <c r="Z1652" s="1"/>
      <c r="AA1652" s="2"/>
      <c r="AD1652"/>
      <c r="AE1652" s="3"/>
      <c r="AF1652" s="3"/>
      <c r="AG1652" s="46"/>
      <c r="AH1652" s="15"/>
      <c r="AI1652" s="15"/>
      <c r="AQ1652" s="15"/>
      <c r="AR1652" s="15"/>
      <c r="AS1652" s="15"/>
      <c r="AT1652" s="15"/>
      <c r="AU1652" s="14"/>
      <c r="AV1652" s="14"/>
      <c r="BA1652" s="15"/>
      <c r="BB1652" s="15"/>
      <c r="BC1652" s="15"/>
      <c r="BD1652" s="15"/>
      <c r="BE1652" s="15"/>
      <c r="BF1652" s="15"/>
    </row>
    <row r="1653" spans="2:58">
      <c r="B1653" s="15"/>
      <c r="C1653" s="17"/>
      <c r="D1653" s="15"/>
      <c r="E1653" s="15"/>
      <c r="F1653" s="15"/>
      <c r="H1653">
        <v>1652</v>
      </c>
      <c r="I1653" s="1" t="s">
        <v>752</v>
      </c>
      <c r="J1653" s="1"/>
      <c r="K1653" s="2"/>
      <c r="L1653">
        <v>1652</v>
      </c>
      <c r="M1653" s="1" t="s">
        <v>753</v>
      </c>
      <c r="N1653" s="1"/>
      <c r="O1653" s="2"/>
      <c r="P1653">
        <v>1652</v>
      </c>
      <c r="Q1653" s="1" t="s">
        <v>754</v>
      </c>
      <c r="R1653" s="1"/>
      <c r="S1653" s="2"/>
      <c r="T1653">
        <v>1652</v>
      </c>
      <c r="U1653" s="1" t="s">
        <v>178</v>
      </c>
      <c r="V1653" s="1"/>
      <c r="W1653" s="2"/>
      <c r="X1653">
        <v>1652</v>
      </c>
      <c r="Y1653" s="1" t="s">
        <v>179</v>
      </c>
      <c r="Z1653" s="1"/>
      <c r="AA1653" s="2"/>
      <c r="AD1653"/>
      <c r="AE1653" s="3"/>
      <c r="AF1653" s="3"/>
      <c r="AG1653" s="46"/>
      <c r="AH1653" s="15"/>
      <c r="AI1653" s="15"/>
      <c r="AQ1653" s="15"/>
      <c r="AR1653" s="15"/>
      <c r="AS1653" s="15"/>
      <c r="AT1653" s="15"/>
      <c r="AU1653" s="14"/>
      <c r="AV1653" s="14"/>
      <c r="BA1653" s="15"/>
      <c r="BB1653" s="15"/>
      <c r="BC1653" s="15"/>
      <c r="BD1653" s="15"/>
      <c r="BE1653" s="15"/>
      <c r="BF1653" s="15"/>
    </row>
    <row r="1654" spans="2:58">
      <c r="B1654" s="17"/>
      <c r="C1654" s="14"/>
      <c r="D1654" s="15"/>
      <c r="E1654" s="14"/>
      <c r="F1654" s="15"/>
      <c r="H1654">
        <v>1653</v>
      </c>
      <c r="I1654" s="1" t="s">
        <v>752</v>
      </c>
      <c r="J1654" s="1"/>
      <c r="K1654" s="2"/>
      <c r="L1654">
        <v>1653</v>
      </c>
      <c r="M1654" s="1" t="s">
        <v>753</v>
      </c>
      <c r="N1654" s="1"/>
      <c r="O1654" s="2"/>
      <c r="P1654">
        <v>1653</v>
      </c>
      <c r="Q1654" s="1" t="s">
        <v>754</v>
      </c>
      <c r="R1654" s="1"/>
      <c r="S1654" s="2"/>
      <c r="T1654">
        <v>1653</v>
      </c>
      <c r="U1654" s="1" t="s">
        <v>178</v>
      </c>
      <c r="V1654" s="1"/>
      <c r="W1654" s="2"/>
      <c r="X1654">
        <v>1653</v>
      </c>
      <c r="Y1654" s="1" t="s">
        <v>179</v>
      </c>
      <c r="Z1654" s="1"/>
      <c r="AA1654" s="2"/>
      <c r="AD1654"/>
      <c r="AE1654" s="3"/>
      <c r="AF1654" s="3"/>
      <c r="AG1654" s="46"/>
      <c r="AH1654" s="15"/>
      <c r="AI1654" s="15"/>
      <c r="AQ1654" s="15"/>
      <c r="AR1654" s="15"/>
      <c r="AS1654" s="15"/>
      <c r="AT1654" s="15"/>
      <c r="AU1654" s="15"/>
      <c r="AV1654" s="15"/>
      <c r="BA1654" s="15"/>
      <c r="BB1654" s="15"/>
      <c r="BC1654" s="15"/>
      <c r="BD1654" s="15"/>
      <c r="BE1654" s="15"/>
      <c r="BF1654" s="15"/>
    </row>
    <row r="1655" spans="2:58">
      <c r="B1655" s="17"/>
      <c r="C1655" s="14"/>
      <c r="D1655" s="15"/>
      <c r="E1655" s="14"/>
      <c r="F1655" s="15"/>
      <c r="H1655">
        <v>1654</v>
      </c>
      <c r="I1655" s="1" t="s">
        <v>752</v>
      </c>
      <c r="J1655" s="1"/>
      <c r="K1655" s="2"/>
      <c r="L1655">
        <v>1654</v>
      </c>
      <c r="M1655" s="1" t="s">
        <v>753</v>
      </c>
      <c r="N1655" s="1"/>
      <c r="O1655" s="2"/>
      <c r="P1655">
        <v>1654</v>
      </c>
      <c r="Q1655" s="1" t="s">
        <v>754</v>
      </c>
      <c r="R1655" s="1"/>
      <c r="S1655" s="2"/>
      <c r="T1655">
        <v>1654</v>
      </c>
      <c r="U1655" s="1" t="s">
        <v>178</v>
      </c>
      <c r="V1655" s="1"/>
      <c r="W1655" s="2"/>
      <c r="X1655">
        <v>1654</v>
      </c>
      <c r="Y1655" s="1" t="s">
        <v>179</v>
      </c>
      <c r="Z1655" s="1"/>
      <c r="AA1655" s="2"/>
      <c r="AD1655"/>
      <c r="AE1655" s="3"/>
      <c r="AF1655" s="3"/>
      <c r="AG1655" s="46"/>
      <c r="AH1655" s="15"/>
      <c r="AI1655" s="15"/>
      <c r="AQ1655" s="15"/>
      <c r="AR1655" s="15"/>
      <c r="AS1655" s="15"/>
      <c r="AT1655" s="15"/>
      <c r="AU1655" s="14"/>
      <c r="AV1655" s="14"/>
      <c r="BA1655" s="15"/>
      <c r="BB1655" s="15"/>
      <c r="BC1655" s="15"/>
      <c r="BD1655" s="15"/>
      <c r="BE1655" s="15"/>
      <c r="BF1655" s="15"/>
    </row>
    <row r="1656" spans="2:58">
      <c r="B1656" s="17"/>
      <c r="C1656" s="14"/>
      <c r="D1656" s="15"/>
      <c r="E1656" s="14"/>
      <c r="F1656" s="15"/>
      <c r="H1656">
        <v>1655</v>
      </c>
      <c r="I1656" s="1" t="s">
        <v>752</v>
      </c>
      <c r="J1656" s="1"/>
      <c r="K1656" s="2"/>
      <c r="L1656">
        <v>1655</v>
      </c>
      <c r="M1656" s="1" t="s">
        <v>753</v>
      </c>
      <c r="N1656" s="1"/>
      <c r="O1656" s="2"/>
      <c r="P1656">
        <v>1655</v>
      </c>
      <c r="Q1656" s="1" t="s">
        <v>754</v>
      </c>
      <c r="R1656" s="1"/>
      <c r="S1656" s="2"/>
      <c r="T1656">
        <v>1655</v>
      </c>
      <c r="U1656" s="1" t="s">
        <v>178</v>
      </c>
      <c r="V1656" s="1"/>
      <c r="W1656" s="2"/>
      <c r="X1656">
        <v>1655</v>
      </c>
      <c r="Y1656" s="1" t="s">
        <v>179</v>
      </c>
      <c r="Z1656" s="1"/>
      <c r="AA1656" s="2"/>
      <c r="AD1656"/>
      <c r="AE1656" s="3"/>
      <c r="AF1656" s="3"/>
      <c r="AG1656" s="46"/>
      <c r="AH1656" s="15"/>
      <c r="AI1656" s="15"/>
      <c r="AQ1656" s="15"/>
      <c r="AR1656" s="15"/>
      <c r="AS1656" s="15"/>
      <c r="AT1656" s="15"/>
      <c r="AU1656" s="14"/>
      <c r="AV1656" s="14"/>
      <c r="BA1656" s="15"/>
      <c r="BB1656" s="15"/>
      <c r="BC1656" s="15"/>
      <c r="BD1656" s="15"/>
      <c r="BE1656" s="15"/>
      <c r="BF1656" s="14"/>
    </row>
    <row r="1657" spans="2:58">
      <c r="B1657" s="15"/>
      <c r="C1657" s="17"/>
      <c r="D1657" s="15"/>
      <c r="E1657" s="15"/>
      <c r="F1657" s="15"/>
      <c r="H1657">
        <v>1656</v>
      </c>
      <c r="I1657" s="1" t="s">
        <v>752</v>
      </c>
      <c r="J1657" s="1"/>
      <c r="K1657" s="2"/>
      <c r="L1657">
        <v>1656</v>
      </c>
      <c r="M1657" s="1" t="s">
        <v>753</v>
      </c>
      <c r="N1657" s="1"/>
      <c r="O1657" s="2"/>
      <c r="P1657">
        <v>1656</v>
      </c>
      <c r="Q1657" s="1" t="s">
        <v>754</v>
      </c>
      <c r="R1657" s="1"/>
      <c r="S1657" s="2"/>
      <c r="T1657">
        <v>1656</v>
      </c>
      <c r="U1657" s="1" t="s">
        <v>178</v>
      </c>
      <c r="V1657" s="1"/>
      <c r="W1657" s="2"/>
      <c r="X1657">
        <v>1656</v>
      </c>
      <c r="Y1657" s="1" t="s">
        <v>179</v>
      </c>
      <c r="Z1657" s="1"/>
      <c r="AA1657" s="2"/>
      <c r="AD1657"/>
      <c r="AE1657" s="3"/>
      <c r="AF1657" s="3"/>
      <c r="AG1657" s="46"/>
      <c r="AH1657" s="15"/>
      <c r="AI1657" s="15"/>
      <c r="AQ1657" s="15"/>
      <c r="AR1657" s="15"/>
      <c r="AS1657" s="15"/>
      <c r="AT1657" s="15"/>
      <c r="AU1657" s="14"/>
      <c r="AV1657" s="14"/>
      <c r="BA1657" s="15"/>
      <c r="BB1657" s="15"/>
      <c r="BC1657" s="15"/>
      <c r="BD1657" s="15"/>
      <c r="BE1657" s="15"/>
      <c r="BF1657" s="14"/>
    </row>
    <row r="1658" spans="2:58">
      <c r="B1658" s="15"/>
      <c r="C1658" s="14"/>
      <c r="D1658" s="15"/>
      <c r="E1658" s="14"/>
      <c r="F1658" s="15"/>
      <c r="H1658">
        <v>1657</v>
      </c>
      <c r="I1658" s="1" t="s">
        <v>752</v>
      </c>
      <c r="J1658" s="1"/>
      <c r="K1658" s="2"/>
      <c r="L1658">
        <v>1657</v>
      </c>
      <c r="M1658" s="1" t="s">
        <v>753</v>
      </c>
      <c r="N1658" s="1"/>
      <c r="O1658" s="2"/>
      <c r="P1658">
        <v>1657</v>
      </c>
      <c r="Q1658" s="1" t="s">
        <v>754</v>
      </c>
      <c r="R1658" s="1"/>
      <c r="S1658" s="2"/>
      <c r="T1658">
        <v>1657</v>
      </c>
      <c r="U1658" s="1" t="s">
        <v>178</v>
      </c>
      <c r="V1658" s="1"/>
      <c r="W1658" s="2"/>
      <c r="X1658">
        <v>1657</v>
      </c>
      <c r="Y1658" s="1" t="s">
        <v>179</v>
      </c>
      <c r="Z1658" s="1"/>
      <c r="AA1658" s="2"/>
      <c r="AD1658"/>
      <c r="AE1658" s="3"/>
      <c r="AF1658" s="3"/>
      <c r="AG1658" s="46"/>
      <c r="AH1658" s="15"/>
      <c r="AI1658" s="15"/>
      <c r="AQ1658" s="15"/>
      <c r="AR1658" s="15"/>
      <c r="AS1658" s="15"/>
      <c r="AT1658" s="15"/>
      <c r="AU1658" s="15"/>
      <c r="AV1658" s="15"/>
      <c r="BA1658" s="15"/>
      <c r="BB1658" s="15"/>
      <c r="BC1658" s="15"/>
      <c r="BD1658" s="15"/>
      <c r="BE1658" s="15"/>
      <c r="BF1658" s="15"/>
    </row>
    <row r="1659" spans="2:58">
      <c r="B1659" s="15"/>
      <c r="C1659" s="14"/>
      <c r="D1659" s="15"/>
      <c r="E1659" s="14"/>
      <c r="F1659" s="15"/>
      <c r="H1659">
        <v>1658</v>
      </c>
      <c r="I1659" s="1" t="s">
        <v>752</v>
      </c>
      <c r="J1659" s="1"/>
      <c r="K1659" s="2"/>
      <c r="L1659">
        <v>1658</v>
      </c>
      <c r="M1659" s="1" t="s">
        <v>753</v>
      </c>
      <c r="N1659" s="1"/>
      <c r="O1659" s="2"/>
      <c r="P1659">
        <v>1658</v>
      </c>
      <c r="Q1659" s="1" t="s">
        <v>754</v>
      </c>
      <c r="R1659" s="1"/>
      <c r="S1659" s="2"/>
      <c r="T1659">
        <v>1658</v>
      </c>
      <c r="U1659" s="1" t="s">
        <v>178</v>
      </c>
      <c r="V1659" s="1"/>
      <c r="W1659" s="2"/>
      <c r="X1659">
        <v>1658</v>
      </c>
      <c r="Y1659" s="1" t="s">
        <v>179</v>
      </c>
      <c r="Z1659" s="1"/>
      <c r="AA1659" s="2"/>
      <c r="AD1659"/>
      <c r="AE1659" s="3"/>
      <c r="AF1659" s="3"/>
      <c r="AG1659" s="46"/>
      <c r="AH1659" s="15"/>
      <c r="AI1659" s="15"/>
      <c r="AQ1659" s="15"/>
      <c r="AR1659" s="15"/>
      <c r="AS1659" s="15"/>
      <c r="AT1659" s="15"/>
      <c r="AU1659" s="14"/>
      <c r="AV1659" s="14"/>
      <c r="BA1659" s="15"/>
      <c r="BB1659" s="15"/>
      <c r="BC1659" s="15"/>
      <c r="BD1659" s="15"/>
      <c r="BE1659" s="15"/>
      <c r="BF1659" s="15"/>
    </row>
    <row r="1660" spans="2:58">
      <c r="B1660" s="15"/>
      <c r="C1660" s="14"/>
      <c r="D1660" s="15"/>
      <c r="E1660" s="14"/>
      <c r="F1660" s="15"/>
      <c r="H1660">
        <v>1659</v>
      </c>
      <c r="I1660" s="1" t="s">
        <v>752</v>
      </c>
      <c r="J1660" s="1"/>
      <c r="K1660" s="2"/>
      <c r="L1660">
        <v>1659</v>
      </c>
      <c r="M1660" s="1" t="s">
        <v>753</v>
      </c>
      <c r="N1660" s="1"/>
      <c r="O1660" s="2"/>
      <c r="P1660">
        <v>1659</v>
      </c>
      <c r="Q1660" s="1" t="s">
        <v>754</v>
      </c>
      <c r="R1660" s="1"/>
      <c r="S1660" s="2"/>
      <c r="T1660">
        <v>1659</v>
      </c>
      <c r="U1660" s="1" t="s">
        <v>178</v>
      </c>
      <c r="V1660" s="1"/>
      <c r="W1660" s="2"/>
      <c r="X1660">
        <v>1659</v>
      </c>
      <c r="Y1660" s="1" t="s">
        <v>179</v>
      </c>
      <c r="Z1660" s="1"/>
      <c r="AA1660" s="2"/>
      <c r="AD1660"/>
      <c r="AE1660" s="3"/>
      <c r="AF1660" s="3"/>
      <c r="AG1660" s="46"/>
      <c r="AH1660" s="15"/>
      <c r="AI1660" s="15"/>
      <c r="AQ1660" s="15"/>
      <c r="AR1660" s="15"/>
      <c r="AS1660" s="15"/>
      <c r="AT1660" s="15"/>
      <c r="AU1660" s="14"/>
      <c r="AV1660" s="14"/>
      <c r="BA1660" s="15"/>
      <c r="BB1660" s="15"/>
      <c r="BC1660" s="15"/>
      <c r="BD1660" s="15"/>
      <c r="BE1660" s="15"/>
      <c r="BF1660" s="14"/>
    </row>
    <row r="1661" spans="2:58">
      <c r="B1661" s="15"/>
      <c r="C1661" s="14"/>
      <c r="D1661" s="15"/>
      <c r="E1661" s="14"/>
      <c r="F1661" s="15"/>
      <c r="H1661">
        <v>1660</v>
      </c>
      <c r="I1661" s="1" t="s">
        <v>752</v>
      </c>
      <c r="J1661" s="1"/>
      <c r="K1661" s="2"/>
      <c r="L1661">
        <v>1660</v>
      </c>
      <c r="M1661" s="1" t="s">
        <v>753</v>
      </c>
      <c r="N1661" s="1"/>
      <c r="O1661" s="2"/>
      <c r="P1661">
        <v>1660</v>
      </c>
      <c r="Q1661" s="1" t="s">
        <v>754</v>
      </c>
      <c r="R1661" s="1"/>
      <c r="S1661" s="2"/>
      <c r="T1661">
        <v>1660</v>
      </c>
      <c r="U1661" s="1" t="s">
        <v>178</v>
      </c>
      <c r="V1661" s="1"/>
      <c r="W1661" s="2"/>
      <c r="X1661">
        <v>1660</v>
      </c>
      <c r="Y1661" s="1" t="s">
        <v>179</v>
      </c>
      <c r="Z1661" s="1"/>
      <c r="AA1661" s="2"/>
      <c r="AD1661"/>
      <c r="AE1661" s="3"/>
      <c r="AF1661" s="3"/>
      <c r="AG1661" s="46"/>
      <c r="AH1661" s="15"/>
      <c r="AI1661" s="15"/>
      <c r="AQ1661" s="15"/>
      <c r="AR1661" s="15"/>
      <c r="AS1661" s="15"/>
      <c r="AT1661" s="15"/>
      <c r="AU1661" s="14"/>
      <c r="AV1661" s="14"/>
      <c r="BA1661" s="15"/>
      <c r="BB1661" s="15"/>
      <c r="BC1661" s="15"/>
      <c r="BD1661" s="15"/>
      <c r="BE1661" s="15"/>
      <c r="BF1661" s="14"/>
    </row>
    <row r="1662" spans="2:58">
      <c r="B1662" s="15"/>
      <c r="C1662" s="14"/>
      <c r="D1662" s="15"/>
      <c r="E1662" s="14"/>
      <c r="F1662" s="15"/>
      <c r="H1662">
        <v>1661</v>
      </c>
      <c r="I1662" s="1" t="s">
        <v>752</v>
      </c>
      <c r="J1662" s="1"/>
      <c r="K1662" s="2"/>
      <c r="L1662">
        <v>1661</v>
      </c>
      <c r="M1662" s="1" t="s">
        <v>753</v>
      </c>
      <c r="N1662" s="1"/>
      <c r="O1662" s="2"/>
      <c r="P1662">
        <v>1661</v>
      </c>
      <c r="Q1662" s="1" t="s">
        <v>754</v>
      </c>
      <c r="R1662" s="1"/>
      <c r="S1662" s="2"/>
      <c r="T1662">
        <v>1661</v>
      </c>
      <c r="U1662" s="1" t="s">
        <v>178</v>
      </c>
      <c r="V1662" s="1"/>
      <c r="W1662" s="2"/>
      <c r="X1662">
        <v>1661</v>
      </c>
      <c r="Y1662" s="1" t="s">
        <v>179</v>
      </c>
      <c r="Z1662" s="1"/>
      <c r="AA1662" s="2"/>
      <c r="AD1662"/>
      <c r="AE1662" s="3"/>
      <c r="AF1662" s="3"/>
      <c r="AG1662" s="46"/>
      <c r="AH1662" s="15"/>
      <c r="AI1662" s="15"/>
      <c r="AQ1662" s="15"/>
      <c r="AR1662" s="15"/>
      <c r="AS1662" s="15"/>
      <c r="AT1662" s="15"/>
      <c r="AU1662" s="14"/>
      <c r="AV1662" s="14"/>
      <c r="BA1662" s="15"/>
      <c r="BB1662" s="15"/>
      <c r="BC1662" s="15"/>
      <c r="BD1662" s="15"/>
      <c r="BE1662" s="15"/>
      <c r="BF1662" s="14"/>
    </row>
    <row r="1663" spans="2:58">
      <c r="B1663" s="15"/>
      <c r="C1663" s="14"/>
      <c r="D1663" s="15"/>
      <c r="E1663" s="14"/>
      <c r="F1663" s="15"/>
      <c r="H1663">
        <v>1662</v>
      </c>
      <c r="I1663" s="1" t="s">
        <v>752</v>
      </c>
      <c r="J1663" s="1"/>
      <c r="K1663" s="2"/>
      <c r="L1663">
        <v>1662</v>
      </c>
      <c r="M1663" s="1" t="s">
        <v>753</v>
      </c>
      <c r="N1663" s="1"/>
      <c r="O1663" s="2"/>
      <c r="P1663">
        <v>1662</v>
      </c>
      <c r="Q1663" s="1" t="s">
        <v>754</v>
      </c>
      <c r="R1663" s="1"/>
      <c r="S1663" s="2"/>
      <c r="T1663">
        <v>1662</v>
      </c>
      <c r="U1663" s="1" t="s">
        <v>178</v>
      </c>
      <c r="V1663" s="1"/>
      <c r="W1663" s="2"/>
      <c r="X1663">
        <v>1662</v>
      </c>
      <c r="Y1663" s="1" t="s">
        <v>179</v>
      </c>
      <c r="Z1663" s="1"/>
      <c r="AA1663" s="2"/>
      <c r="AD1663"/>
      <c r="AE1663" s="3"/>
      <c r="AF1663" s="3"/>
      <c r="AG1663" s="46"/>
      <c r="AH1663" s="15"/>
      <c r="AI1663" s="15"/>
      <c r="AQ1663" s="15"/>
      <c r="AR1663" s="15"/>
      <c r="AS1663" s="15"/>
      <c r="AT1663" s="15"/>
      <c r="AU1663" s="14"/>
      <c r="AV1663" s="14"/>
      <c r="BA1663" s="15"/>
      <c r="BB1663" s="15"/>
      <c r="BC1663" s="15"/>
      <c r="BD1663" s="15"/>
      <c r="BE1663" s="15"/>
      <c r="BF1663" s="14"/>
    </row>
    <row r="1664" spans="2:58">
      <c r="B1664" s="15"/>
      <c r="C1664" s="14"/>
      <c r="D1664" s="15"/>
      <c r="E1664" s="14"/>
      <c r="F1664" s="15"/>
      <c r="H1664">
        <v>1663</v>
      </c>
      <c r="I1664" s="1" t="s">
        <v>752</v>
      </c>
      <c r="J1664" s="1"/>
      <c r="K1664" s="2"/>
      <c r="L1664">
        <v>1663</v>
      </c>
      <c r="M1664" s="1" t="s">
        <v>753</v>
      </c>
      <c r="N1664" s="1"/>
      <c r="O1664" s="2"/>
      <c r="P1664">
        <v>1663</v>
      </c>
      <c r="Q1664" s="1" t="s">
        <v>754</v>
      </c>
      <c r="R1664" s="1"/>
      <c r="S1664" s="2"/>
      <c r="T1664">
        <v>1663</v>
      </c>
      <c r="U1664" s="1" t="s">
        <v>178</v>
      </c>
      <c r="V1664" s="1"/>
      <c r="W1664" s="2"/>
      <c r="X1664">
        <v>1663</v>
      </c>
      <c r="Y1664" s="1" t="s">
        <v>179</v>
      </c>
      <c r="Z1664" s="1"/>
      <c r="AA1664" s="2"/>
      <c r="AD1664"/>
      <c r="AE1664" s="3"/>
      <c r="AF1664" s="3"/>
      <c r="AG1664" s="46"/>
      <c r="AH1664" s="15"/>
      <c r="AI1664" s="15"/>
      <c r="AQ1664" s="15"/>
      <c r="AR1664" s="15"/>
      <c r="AS1664" s="15"/>
      <c r="AT1664" s="15"/>
      <c r="AU1664" s="14"/>
      <c r="AV1664" s="14"/>
      <c r="BA1664" s="15"/>
      <c r="BB1664" s="15"/>
      <c r="BC1664" s="15"/>
      <c r="BD1664" s="15"/>
      <c r="BE1664" s="15"/>
      <c r="BF1664" s="15"/>
    </row>
    <row r="1665" spans="2:58">
      <c r="B1665" s="15"/>
      <c r="C1665" s="17"/>
      <c r="D1665" s="15"/>
      <c r="E1665" s="15"/>
      <c r="F1665" s="15"/>
      <c r="H1665">
        <v>1664</v>
      </c>
      <c r="I1665" s="1" t="s">
        <v>752</v>
      </c>
      <c r="J1665" s="1"/>
      <c r="K1665" s="2"/>
      <c r="L1665">
        <v>1664</v>
      </c>
      <c r="M1665" s="1" t="s">
        <v>753</v>
      </c>
      <c r="N1665" s="1"/>
      <c r="O1665" s="2"/>
      <c r="P1665">
        <v>1664</v>
      </c>
      <c r="Q1665" s="1" t="s">
        <v>754</v>
      </c>
      <c r="R1665" s="1"/>
      <c r="S1665" s="2"/>
      <c r="T1665">
        <v>1664</v>
      </c>
      <c r="U1665" s="1" t="s">
        <v>178</v>
      </c>
      <c r="V1665" s="1"/>
      <c r="W1665" s="2"/>
      <c r="X1665">
        <v>1664</v>
      </c>
      <c r="Y1665" s="1" t="s">
        <v>179</v>
      </c>
      <c r="Z1665" s="1"/>
      <c r="AA1665" s="2"/>
      <c r="AD1665"/>
      <c r="AE1665" s="3"/>
      <c r="AF1665" s="3"/>
      <c r="AG1665" s="46"/>
      <c r="AH1665" s="15"/>
      <c r="AI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</row>
    <row r="1666" spans="2:58">
      <c r="B1666" s="15"/>
      <c r="C1666" s="14"/>
      <c r="D1666" s="15"/>
      <c r="E1666" s="14"/>
      <c r="F1666" s="15"/>
      <c r="H1666">
        <v>1665</v>
      </c>
      <c r="I1666" s="1" t="s">
        <v>752</v>
      </c>
      <c r="J1666" s="1"/>
      <c r="K1666" s="2"/>
      <c r="L1666">
        <v>1665</v>
      </c>
      <c r="M1666" s="1" t="s">
        <v>753</v>
      </c>
      <c r="N1666" s="1"/>
      <c r="O1666" s="2"/>
      <c r="P1666">
        <v>1665</v>
      </c>
      <c r="Q1666" s="1" t="s">
        <v>754</v>
      </c>
      <c r="R1666" s="1"/>
      <c r="S1666" s="2"/>
      <c r="T1666">
        <v>1665</v>
      </c>
      <c r="U1666" s="1" t="s">
        <v>178</v>
      </c>
      <c r="V1666" s="1"/>
      <c r="W1666" s="2"/>
      <c r="X1666">
        <v>1665</v>
      </c>
      <c r="Y1666" s="1" t="s">
        <v>179</v>
      </c>
      <c r="Z1666" s="1"/>
      <c r="AA1666" s="2"/>
      <c r="AD1666"/>
      <c r="AE1666" s="3"/>
      <c r="AF1666" s="3"/>
      <c r="AG1666" s="46"/>
      <c r="AH1666" s="15"/>
      <c r="AI1666" s="15"/>
    </row>
    <row r="1667" spans="2:58">
      <c r="B1667" s="15"/>
      <c r="C1667" s="14"/>
      <c r="D1667" s="15"/>
      <c r="E1667" s="14"/>
      <c r="F1667" s="15"/>
      <c r="H1667">
        <v>1666</v>
      </c>
      <c r="I1667" s="1" t="s">
        <v>752</v>
      </c>
      <c r="J1667" s="1"/>
      <c r="K1667" s="2"/>
      <c r="L1667">
        <v>1666</v>
      </c>
      <c r="M1667" s="1" t="s">
        <v>753</v>
      </c>
      <c r="N1667" s="1"/>
      <c r="O1667" s="2"/>
      <c r="P1667">
        <v>1666</v>
      </c>
      <c r="Q1667" s="1" t="s">
        <v>754</v>
      </c>
      <c r="R1667" s="1"/>
      <c r="S1667" s="2"/>
      <c r="T1667">
        <v>1666</v>
      </c>
      <c r="U1667" s="1" t="s">
        <v>178</v>
      </c>
      <c r="V1667" s="1"/>
      <c r="W1667" s="2"/>
      <c r="X1667">
        <v>1666</v>
      </c>
      <c r="Y1667" s="1" t="s">
        <v>179</v>
      </c>
      <c r="Z1667" s="1"/>
      <c r="AA1667" s="2"/>
      <c r="AD1667"/>
      <c r="AE1667" s="3"/>
      <c r="AF1667" s="3"/>
      <c r="AG1667" s="46"/>
      <c r="AH1667" s="15"/>
      <c r="AI1667" s="15"/>
    </row>
    <row r="1668" spans="2:58">
      <c r="B1668" s="15"/>
      <c r="C1668" s="14"/>
      <c r="D1668" s="15"/>
      <c r="E1668" s="14"/>
      <c r="F1668" s="15"/>
      <c r="H1668">
        <v>1667</v>
      </c>
      <c r="I1668" s="1" t="s">
        <v>752</v>
      </c>
      <c r="J1668" s="1"/>
      <c r="K1668" s="2"/>
      <c r="L1668">
        <v>1667</v>
      </c>
      <c r="M1668" s="1" t="s">
        <v>753</v>
      </c>
      <c r="N1668" s="1"/>
      <c r="O1668" s="2"/>
      <c r="P1668">
        <v>1667</v>
      </c>
      <c r="Q1668" s="1" t="s">
        <v>754</v>
      </c>
      <c r="R1668" s="1"/>
      <c r="S1668" s="2"/>
      <c r="T1668">
        <v>1667</v>
      </c>
      <c r="U1668" s="1" t="s">
        <v>178</v>
      </c>
      <c r="V1668" s="1"/>
      <c r="W1668" s="2"/>
      <c r="X1668">
        <v>1667</v>
      </c>
      <c r="Y1668" s="1" t="s">
        <v>179</v>
      </c>
      <c r="Z1668" s="1"/>
      <c r="AA1668" s="2"/>
      <c r="AD1668"/>
      <c r="AE1668" s="3"/>
      <c r="AF1668" s="3"/>
      <c r="AG1668" s="46"/>
      <c r="AH1668" s="15"/>
      <c r="AI1668" s="15"/>
    </row>
    <row r="1669" spans="2:58">
      <c r="B1669" s="15"/>
      <c r="C1669" s="17"/>
      <c r="D1669" s="15"/>
      <c r="E1669" s="15"/>
      <c r="F1669" s="15"/>
      <c r="H1669">
        <v>1668</v>
      </c>
      <c r="I1669" s="1" t="s">
        <v>752</v>
      </c>
      <c r="J1669" s="1"/>
      <c r="K1669" s="2"/>
      <c r="L1669">
        <v>1668</v>
      </c>
      <c r="M1669" s="1" t="s">
        <v>753</v>
      </c>
      <c r="N1669" s="1"/>
      <c r="O1669" s="2"/>
      <c r="P1669">
        <v>1668</v>
      </c>
      <c r="Q1669" s="1" t="s">
        <v>754</v>
      </c>
      <c r="R1669" s="1"/>
      <c r="S1669" s="2"/>
      <c r="T1669">
        <v>1668</v>
      </c>
      <c r="U1669" s="1" t="s">
        <v>178</v>
      </c>
      <c r="V1669" s="1"/>
      <c r="W1669" s="2"/>
      <c r="X1669">
        <v>1668</v>
      </c>
      <c r="Y1669" s="1" t="s">
        <v>179</v>
      </c>
      <c r="Z1669" s="1"/>
      <c r="AA1669" s="2"/>
      <c r="AC1669" s="15"/>
      <c r="AD1669"/>
      <c r="AE1669" s="3"/>
      <c r="AF1669" s="3"/>
      <c r="AG1669" s="46"/>
      <c r="AH1669" s="15"/>
      <c r="AI1669" s="15"/>
      <c r="AJ1669" s="15"/>
      <c r="AK1669" s="14"/>
    </row>
    <row r="1670" spans="2:58">
      <c r="B1670" s="15"/>
      <c r="C1670" s="14"/>
      <c r="D1670" s="15"/>
      <c r="E1670" s="14"/>
      <c r="F1670" s="15"/>
      <c r="H1670">
        <v>1669</v>
      </c>
      <c r="I1670" s="1" t="s">
        <v>752</v>
      </c>
      <c r="J1670" s="1"/>
      <c r="K1670" s="2"/>
      <c r="L1670">
        <v>1669</v>
      </c>
      <c r="M1670" s="1" t="s">
        <v>753</v>
      </c>
      <c r="N1670" s="1"/>
      <c r="O1670" s="2"/>
      <c r="P1670">
        <v>1669</v>
      </c>
      <c r="Q1670" s="1" t="s">
        <v>754</v>
      </c>
      <c r="R1670" s="1"/>
      <c r="S1670" s="2"/>
      <c r="T1670">
        <v>1669</v>
      </c>
      <c r="U1670" s="1" t="s">
        <v>178</v>
      </c>
      <c r="V1670" s="1"/>
      <c r="W1670" s="2"/>
      <c r="X1670">
        <v>1669</v>
      </c>
      <c r="Y1670" s="1" t="s">
        <v>179</v>
      </c>
      <c r="Z1670" s="1"/>
      <c r="AA1670" s="2"/>
      <c r="AD1670"/>
      <c r="AE1670" s="3"/>
      <c r="AF1670" s="3"/>
      <c r="AG1670" s="46"/>
    </row>
    <row r="1671" spans="2:58">
      <c r="B1671" s="15"/>
      <c r="C1671" s="14"/>
      <c r="D1671" s="15"/>
      <c r="E1671" s="14"/>
      <c r="F1671" s="15"/>
      <c r="H1671">
        <v>1670</v>
      </c>
      <c r="I1671" s="1" t="s">
        <v>752</v>
      </c>
      <c r="J1671" s="1"/>
      <c r="K1671" s="2"/>
      <c r="L1671">
        <v>1670</v>
      </c>
      <c r="M1671" s="1" t="s">
        <v>753</v>
      </c>
      <c r="N1671" s="1"/>
      <c r="O1671" s="2"/>
      <c r="P1671">
        <v>1670</v>
      </c>
      <c r="Q1671" s="1" t="s">
        <v>754</v>
      </c>
      <c r="R1671" s="1"/>
      <c r="S1671" s="2"/>
      <c r="T1671">
        <v>1670</v>
      </c>
      <c r="U1671" s="1" t="s">
        <v>178</v>
      </c>
      <c r="V1671" s="1"/>
      <c r="W1671" s="2"/>
      <c r="X1671">
        <v>1670</v>
      </c>
      <c r="Y1671" s="1" t="s">
        <v>179</v>
      </c>
      <c r="Z1671" s="1"/>
      <c r="AA1671" s="2"/>
      <c r="AD1671"/>
      <c r="AE1671" s="3"/>
      <c r="AF1671" s="68"/>
      <c r="AG1671" s="46"/>
    </row>
    <row r="1672" spans="2:58">
      <c r="B1672" s="15"/>
      <c r="C1672" s="14"/>
      <c r="D1672" s="15"/>
      <c r="E1672" s="14"/>
      <c r="F1672" s="15"/>
      <c r="H1672">
        <v>1671</v>
      </c>
      <c r="I1672" s="1" t="s">
        <v>752</v>
      </c>
      <c r="J1672" s="1"/>
      <c r="K1672" s="2"/>
      <c r="L1672">
        <v>1671</v>
      </c>
      <c r="M1672" s="1" t="s">
        <v>753</v>
      </c>
      <c r="N1672" s="1"/>
      <c r="O1672" s="2"/>
      <c r="P1672">
        <v>1671</v>
      </c>
      <c r="Q1672" s="1" t="s">
        <v>754</v>
      </c>
      <c r="R1672" s="1"/>
      <c r="S1672" s="2"/>
      <c r="T1672">
        <v>1671</v>
      </c>
      <c r="U1672" s="1" t="s">
        <v>178</v>
      </c>
      <c r="V1672" s="1"/>
      <c r="W1672" s="2"/>
      <c r="X1672">
        <v>1671</v>
      </c>
      <c r="Y1672" s="1" t="s">
        <v>179</v>
      </c>
      <c r="Z1672" s="1"/>
      <c r="AA1672" s="2"/>
      <c r="AD1672"/>
      <c r="AE1672" s="3"/>
      <c r="AF1672" s="3"/>
      <c r="AG1672" s="46"/>
    </row>
    <row r="1673" spans="2:58">
      <c r="B1673" s="15"/>
      <c r="C1673" s="14"/>
      <c r="D1673" s="15"/>
      <c r="E1673" s="14"/>
      <c r="F1673" s="15"/>
      <c r="H1673">
        <v>1672</v>
      </c>
      <c r="I1673" s="1" t="s">
        <v>752</v>
      </c>
      <c r="J1673" s="1"/>
      <c r="K1673" s="2"/>
      <c r="L1673">
        <v>1672</v>
      </c>
      <c r="M1673" s="1" t="s">
        <v>753</v>
      </c>
      <c r="N1673" s="1"/>
      <c r="O1673" s="2"/>
      <c r="P1673">
        <v>1672</v>
      </c>
      <c r="Q1673" s="1" t="s">
        <v>754</v>
      </c>
      <c r="R1673" s="1"/>
      <c r="S1673" s="2"/>
      <c r="T1673">
        <v>1672</v>
      </c>
      <c r="U1673" s="1" t="s">
        <v>178</v>
      </c>
      <c r="V1673" s="1"/>
      <c r="W1673" s="2"/>
      <c r="X1673">
        <v>1672</v>
      </c>
      <c r="Y1673" s="1" t="s">
        <v>179</v>
      </c>
      <c r="Z1673" s="1"/>
      <c r="AA1673" s="2"/>
      <c r="AD1673"/>
      <c r="AE1673" s="3"/>
      <c r="AF1673" s="3"/>
      <c r="AG1673" s="46"/>
    </row>
    <row r="1674" spans="2:58">
      <c r="B1674" s="15"/>
      <c r="C1674" s="17"/>
      <c r="D1674" s="15"/>
      <c r="E1674" s="14"/>
      <c r="F1674" s="15"/>
      <c r="H1674">
        <v>1673</v>
      </c>
      <c r="I1674" s="1" t="s">
        <v>752</v>
      </c>
      <c r="J1674" s="1"/>
      <c r="K1674" s="2"/>
      <c r="L1674">
        <v>1673</v>
      </c>
      <c r="M1674" s="1" t="s">
        <v>753</v>
      </c>
      <c r="N1674" s="1"/>
      <c r="O1674" s="2"/>
      <c r="P1674">
        <v>1673</v>
      </c>
      <c r="Q1674" s="1" t="s">
        <v>754</v>
      </c>
      <c r="R1674" s="1"/>
      <c r="S1674" s="2"/>
      <c r="T1674">
        <v>1673</v>
      </c>
      <c r="U1674" s="1" t="s">
        <v>178</v>
      </c>
      <c r="V1674" s="1"/>
      <c r="W1674" s="2"/>
      <c r="X1674">
        <v>1673</v>
      </c>
      <c r="Y1674" s="1" t="s">
        <v>179</v>
      </c>
      <c r="Z1674" s="1"/>
      <c r="AA1674" s="2"/>
      <c r="AD1674"/>
      <c r="AE1674" s="3"/>
      <c r="AF1674" s="3"/>
      <c r="AG1674" s="46"/>
    </row>
    <row r="1675" spans="2:58">
      <c r="B1675" s="15"/>
      <c r="C1675" s="14"/>
      <c r="D1675" s="15"/>
      <c r="E1675" s="14"/>
      <c r="F1675" s="15"/>
      <c r="H1675">
        <v>1674</v>
      </c>
      <c r="I1675" s="1" t="s">
        <v>752</v>
      </c>
      <c r="J1675" s="1"/>
      <c r="K1675" s="2"/>
      <c r="L1675">
        <v>1674</v>
      </c>
      <c r="M1675" s="1" t="s">
        <v>753</v>
      </c>
      <c r="N1675" s="1"/>
      <c r="O1675" s="2"/>
      <c r="P1675">
        <v>1674</v>
      </c>
      <c r="Q1675" s="1" t="s">
        <v>754</v>
      </c>
      <c r="R1675" s="1"/>
      <c r="S1675" s="2"/>
      <c r="T1675">
        <v>1674</v>
      </c>
      <c r="U1675" s="1" t="s">
        <v>178</v>
      </c>
      <c r="V1675" s="1"/>
      <c r="W1675" s="2"/>
      <c r="X1675">
        <v>1674</v>
      </c>
      <c r="Y1675" s="1" t="s">
        <v>179</v>
      </c>
      <c r="Z1675" s="1"/>
      <c r="AA1675" s="2"/>
      <c r="AD1675"/>
      <c r="AE1675" s="3"/>
      <c r="AF1675" s="3"/>
      <c r="AG1675" s="46"/>
    </row>
    <row r="1676" spans="2:58">
      <c r="H1676">
        <v>1675</v>
      </c>
      <c r="I1676" s="1" t="s">
        <v>752</v>
      </c>
      <c r="J1676" s="1"/>
      <c r="K1676" s="2"/>
      <c r="L1676">
        <v>1675</v>
      </c>
      <c r="M1676" s="1" t="s">
        <v>753</v>
      </c>
      <c r="N1676" s="1"/>
      <c r="O1676" s="2"/>
      <c r="P1676">
        <v>1675</v>
      </c>
      <c r="Q1676" s="1" t="s">
        <v>754</v>
      </c>
      <c r="R1676" s="1"/>
      <c r="S1676" s="2"/>
      <c r="T1676">
        <v>1675</v>
      </c>
      <c r="U1676" s="1" t="s">
        <v>178</v>
      </c>
      <c r="V1676" s="1"/>
      <c r="W1676" s="2"/>
      <c r="X1676">
        <v>1675</v>
      </c>
      <c r="Y1676" s="1" t="s">
        <v>179</v>
      </c>
      <c r="Z1676" s="1"/>
      <c r="AA1676" s="2"/>
      <c r="AD1676"/>
      <c r="AE1676" s="3"/>
      <c r="AF1676" s="3"/>
      <c r="AG1676" s="46"/>
    </row>
    <row r="1677" spans="2:58">
      <c r="H1677">
        <v>1676</v>
      </c>
      <c r="I1677" s="1" t="s">
        <v>752</v>
      </c>
      <c r="J1677" s="1"/>
      <c r="K1677" s="2"/>
      <c r="L1677">
        <v>1676</v>
      </c>
      <c r="M1677" s="1" t="s">
        <v>753</v>
      </c>
      <c r="N1677" s="1"/>
      <c r="O1677" s="2"/>
      <c r="P1677">
        <v>1676</v>
      </c>
      <c r="Q1677" s="1" t="s">
        <v>754</v>
      </c>
      <c r="R1677" s="1"/>
      <c r="S1677" s="2"/>
      <c r="T1677">
        <v>1676</v>
      </c>
      <c r="U1677" s="1" t="s">
        <v>178</v>
      </c>
      <c r="V1677" s="1"/>
      <c r="W1677" s="2"/>
      <c r="X1677">
        <v>1676</v>
      </c>
      <c r="Y1677" s="1" t="s">
        <v>179</v>
      </c>
      <c r="Z1677" s="1"/>
      <c r="AA1677" s="2"/>
      <c r="AD1677"/>
      <c r="AE1677" s="3"/>
      <c r="AF1677" s="3"/>
      <c r="AG1677" s="46"/>
    </row>
    <row r="1678" spans="2:58">
      <c r="H1678">
        <v>1677</v>
      </c>
      <c r="I1678" s="1" t="s">
        <v>752</v>
      </c>
      <c r="J1678" s="1"/>
      <c r="K1678" s="2"/>
      <c r="L1678">
        <v>1677</v>
      </c>
      <c r="M1678" s="1" t="s">
        <v>753</v>
      </c>
      <c r="N1678" s="1"/>
      <c r="O1678" s="2"/>
      <c r="P1678">
        <v>1677</v>
      </c>
      <c r="Q1678" s="1" t="s">
        <v>754</v>
      </c>
      <c r="R1678" s="1"/>
      <c r="S1678" s="2"/>
      <c r="T1678">
        <v>1677</v>
      </c>
      <c r="U1678" s="1" t="s">
        <v>178</v>
      </c>
      <c r="V1678" s="1"/>
      <c r="W1678" s="2"/>
      <c r="X1678">
        <v>1677</v>
      </c>
      <c r="Y1678" s="1" t="s">
        <v>179</v>
      </c>
      <c r="Z1678" s="1"/>
      <c r="AA1678" s="2"/>
      <c r="AD1678"/>
      <c r="AE1678" s="3"/>
      <c r="AF1678" s="3"/>
      <c r="AG1678" s="46"/>
    </row>
    <row r="1679" spans="2:58">
      <c r="H1679">
        <v>1678</v>
      </c>
      <c r="I1679" s="1" t="s">
        <v>752</v>
      </c>
      <c r="J1679" s="1"/>
      <c r="K1679" s="2"/>
      <c r="L1679">
        <v>1678</v>
      </c>
      <c r="M1679" s="1" t="s">
        <v>753</v>
      </c>
      <c r="N1679" s="1"/>
      <c r="O1679" s="2"/>
      <c r="P1679">
        <v>1678</v>
      </c>
      <c r="Q1679" s="1" t="s">
        <v>754</v>
      </c>
      <c r="R1679" s="1"/>
      <c r="S1679" s="2"/>
      <c r="T1679">
        <v>1678</v>
      </c>
      <c r="U1679" s="1" t="s">
        <v>178</v>
      </c>
      <c r="V1679" s="1"/>
      <c r="W1679" s="2"/>
      <c r="X1679">
        <v>1678</v>
      </c>
      <c r="Y1679" s="1" t="s">
        <v>179</v>
      </c>
      <c r="Z1679" s="1"/>
      <c r="AA1679" s="2"/>
      <c r="AD1679"/>
      <c r="AE1679" s="3"/>
      <c r="AF1679" s="3"/>
      <c r="AG1679" s="46"/>
    </row>
    <row r="1680" spans="2:58">
      <c r="H1680">
        <v>1679</v>
      </c>
      <c r="I1680" s="1" t="s">
        <v>752</v>
      </c>
      <c r="J1680" s="1"/>
      <c r="K1680" s="2"/>
      <c r="L1680">
        <v>1679</v>
      </c>
      <c r="M1680" s="1" t="s">
        <v>753</v>
      </c>
      <c r="N1680" s="1"/>
      <c r="O1680" s="2"/>
      <c r="P1680">
        <v>1679</v>
      </c>
      <c r="Q1680" s="1" t="s">
        <v>754</v>
      </c>
      <c r="R1680" s="1"/>
      <c r="S1680" s="2"/>
      <c r="T1680">
        <v>1679</v>
      </c>
      <c r="U1680" s="1" t="s">
        <v>178</v>
      </c>
      <c r="V1680" s="1"/>
      <c r="W1680" s="2"/>
      <c r="X1680">
        <v>1679</v>
      </c>
      <c r="Y1680" s="1" t="s">
        <v>179</v>
      </c>
      <c r="Z1680" s="1"/>
      <c r="AA1680" s="2"/>
      <c r="AD1680"/>
      <c r="AE1680" s="3"/>
      <c r="AF1680" s="3"/>
      <c r="AG1680" s="46"/>
    </row>
    <row r="1681" spans="8:33">
      <c r="H1681">
        <v>1680</v>
      </c>
      <c r="I1681" s="1" t="s">
        <v>752</v>
      </c>
      <c r="J1681" s="1"/>
      <c r="K1681" s="2"/>
      <c r="L1681">
        <v>1680</v>
      </c>
      <c r="M1681" s="1" t="s">
        <v>753</v>
      </c>
      <c r="N1681" s="1"/>
      <c r="O1681" s="2"/>
      <c r="P1681">
        <v>1680</v>
      </c>
      <c r="Q1681" s="1" t="s">
        <v>754</v>
      </c>
      <c r="R1681" s="1"/>
      <c r="S1681" s="2"/>
      <c r="T1681">
        <v>1680</v>
      </c>
      <c r="U1681" s="1" t="s">
        <v>178</v>
      </c>
      <c r="V1681" s="1"/>
      <c r="W1681" s="2"/>
      <c r="X1681">
        <v>1680</v>
      </c>
      <c r="Y1681" s="1" t="s">
        <v>179</v>
      </c>
      <c r="Z1681" s="1"/>
      <c r="AA1681" s="2"/>
      <c r="AD1681"/>
      <c r="AE1681" s="3"/>
      <c r="AF1681" s="3"/>
      <c r="AG1681" s="46"/>
    </row>
    <row r="1682" spans="8:33">
      <c r="H1682">
        <v>1681</v>
      </c>
      <c r="I1682" s="1" t="s">
        <v>752</v>
      </c>
      <c r="J1682" s="1"/>
      <c r="K1682" s="2"/>
      <c r="L1682">
        <v>1681</v>
      </c>
      <c r="M1682" s="1" t="s">
        <v>753</v>
      </c>
      <c r="N1682" s="1"/>
      <c r="O1682" s="2"/>
      <c r="P1682">
        <v>1681</v>
      </c>
      <c r="Q1682" s="1" t="s">
        <v>754</v>
      </c>
      <c r="R1682" s="1"/>
      <c r="S1682" s="2"/>
      <c r="T1682">
        <v>1681</v>
      </c>
      <c r="U1682" s="1" t="s">
        <v>178</v>
      </c>
      <c r="V1682" s="1"/>
      <c r="W1682" s="2"/>
      <c r="X1682">
        <v>1681</v>
      </c>
      <c r="Y1682" s="1" t="s">
        <v>179</v>
      </c>
      <c r="Z1682" s="1"/>
      <c r="AA1682" s="2"/>
    </row>
    <row r="1683" spans="8:33">
      <c r="H1683">
        <v>1682</v>
      </c>
      <c r="I1683" s="1" t="s">
        <v>752</v>
      </c>
      <c r="J1683" s="1"/>
      <c r="K1683" s="2"/>
      <c r="L1683">
        <v>1682</v>
      </c>
      <c r="M1683" s="1" t="s">
        <v>753</v>
      </c>
      <c r="N1683" s="1"/>
      <c r="O1683" s="2"/>
      <c r="P1683">
        <v>1682</v>
      </c>
      <c r="Q1683" s="1" t="s">
        <v>754</v>
      </c>
      <c r="R1683" s="1"/>
      <c r="S1683" s="2"/>
      <c r="T1683">
        <v>1682</v>
      </c>
      <c r="U1683" s="1" t="s">
        <v>178</v>
      </c>
      <c r="V1683" s="1"/>
      <c r="W1683" s="2"/>
      <c r="X1683">
        <v>1682</v>
      </c>
      <c r="Y1683" s="1" t="s">
        <v>179</v>
      </c>
      <c r="Z1683" s="1"/>
      <c r="AA1683" s="2"/>
    </row>
    <row r="1684" spans="8:33">
      <c r="H1684">
        <v>1683</v>
      </c>
      <c r="I1684" s="1" t="s">
        <v>752</v>
      </c>
      <c r="J1684" s="1"/>
      <c r="K1684" s="2"/>
      <c r="L1684">
        <v>1683</v>
      </c>
      <c r="M1684" s="1" t="s">
        <v>753</v>
      </c>
      <c r="N1684" s="1"/>
      <c r="O1684" s="2"/>
      <c r="P1684">
        <v>1683</v>
      </c>
      <c r="Q1684" s="1" t="s">
        <v>754</v>
      </c>
      <c r="R1684" s="1"/>
      <c r="S1684" s="2"/>
      <c r="T1684">
        <v>1683</v>
      </c>
      <c r="U1684" s="1" t="s">
        <v>178</v>
      </c>
      <c r="V1684" s="1"/>
      <c r="W1684" s="2"/>
      <c r="X1684">
        <v>1683</v>
      </c>
      <c r="Y1684" s="1" t="s">
        <v>179</v>
      </c>
      <c r="Z1684" s="1"/>
      <c r="AA1684" s="2"/>
    </row>
    <row r="1685" spans="8:33">
      <c r="H1685">
        <v>1684</v>
      </c>
      <c r="I1685" s="1" t="s">
        <v>752</v>
      </c>
      <c r="J1685" s="1"/>
      <c r="K1685" s="2"/>
      <c r="L1685">
        <v>1684</v>
      </c>
      <c r="M1685" s="1" t="s">
        <v>753</v>
      </c>
      <c r="N1685" s="1"/>
      <c r="O1685" s="2"/>
      <c r="P1685">
        <v>1684</v>
      </c>
      <c r="Q1685" s="1" t="s">
        <v>754</v>
      </c>
      <c r="R1685" s="1"/>
      <c r="S1685" s="2"/>
      <c r="T1685">
        <v>1684</v>
      </c>
      <c r="U1685" s="1" t="s">
        <v>178</v>
      </c>
      <c r="V1685" s="1"/>
      <c r="W1685" s="2"/>
      <c r="X1685">
        <v>1684</v>
      </c>
      <c r="Y1685" s="1" t="s">
        <v>179</v>
      </c>
      <c r="Z1685" s="1"/>
      <c r="AA1685" s="2"/>
    </row>
    <row r="1686" spans="8:33">
      <c r="H1686">
        <v>1685</v>
      </c>
      <c r="I1686" s="1" t="s">
        <v>752</v>
      </c>
      <c r="J1686" s="1"/>
      <c r="K1686" s="2"/>
      <c r="L1686">
        <v>1685</v>
      </c>
      <c r="M1686" s="1" t="s">
        <v>753</v>
      </c>
      <c r="N1686" s="1"/>
      <c r="O1686" s="2"/>
      <c r="P1686">
        <v>1685</v>
      </c>
      <c r="Q1686" s="1" t="s">
        <v>754</v>
      </c>
      <c r="R1686" s="1"/>
      <c r="S1686" s="2"/>
      <c r="T1686">
        <v>1685</v>
      </c>
      <c r="U1686" s="1" t="s">
        <v>178</v>
      </c>
      <c r="V1686" s="1"/>
      <c r="W1686" s="2"/>
      <c r="X1686">
        <v>1685</v>
      </c>
      <c r="Y1686" s="1" t="s">
        <v>179</v>
      </c>
      <c r="Z1686" s="1"/>
      <c r="AA1686" s="2"/>
    </row>
    <row r="1687" spans="8:33">
      <c r="H1687">
        <v>1686</v>
      </c>
      <c r="I1687" s="1" t="s">
        <v>752</v>
      </c>
      <c r="J1687" s="1"/>
      <c r="K1687" s="2"/>
      <c r="L1687">
        <v>1686</v>
      </c>
      <c r="M1687" s="1" t="s">
        <v>753</v>
      </c>
      <c r="N1687" s="1"/>
      <c r="O1687" s="2"/>
      <c r="P1687">
        <v>1686</v>
      </c>
      <c r="Q1687" s="1" t="s">
        <v>754</v>
      </c>
      <c r="R1687" s="1"/>
      <c r="S1687" s="2"/>
      <c r="T1687">
        <v>1686</v>
      </c>
      <c r="U1687" s="1" t="s">
        <v>178</v>
      </c>
      <c r="V1687" s="1"/>
      <c r="W1687" s="2"/>
      <c r="X1687">
        <v>1686</v>
      </c>
      <c r="Y1687" s="1" t="s">
        <v>179</v>
      </c>
      <c r="Z1687" s="1"/>
      <c r="AA1687" s="2"/>
    </row>
    <row r="1688" spans="8:33">
      <c r="H1688">
        <v>1687</v>
      </c>
      <c r="I1688" s="1" t="s">
        <v>752</v>
      </c>
      <c r="J1688" s="1"/>
      <c r="K1688" s="2"/>
      <c r="L1688">
        <v>1687</v>
      </c>
      <c r="M1688" s="1" t="s">
        <v>753</v>
      </c>
      <c r="N1688" s="1"/>
      <c r="O1688" s="2"/>
      <c r="P1688">
        <v>1687</v>
      </c>
      <c r="Q1688" s="1" t="s">
        <v>754</v>
      </c>
      <c r="R1688" s="1"/>
      <c r="S1688" s="2"/>
      <c r="T1688">
        <v>1687</v>
      </c>
      <c r="U1688" s="1" t="s">
        <v>178</v>
      </c>
      <c r="V1688" s="1"/>
      <c r="W1688" s="2"/>
      <c r="X1688">
        <v>1687</v>
      </c>
      <c r="Y1688" s="1" t="s">
        <v>179</v>
      </c>
      <c r="Z1688" s="1"/>
      <c r="AA1688" s="2"/>
    </row>
    <row r="1689" spans="8:33">
      <c r="H1689">
        <v>1688</v>
      </c>
      <c r="I1689" s="1" t="s">
        <v>752</v>
      </c>
      <c r="J1689" s="1"/>
      <c r="K1689" s="2"/>
      <c r="L1689">
        <v>1688</v>
      </c>
      <c r="M1689" s="1" t="s">
        <v>753</v>
      </c>
      <c r="N1689" s="1"/>
      <c r="O1689" s="2"/>
      <c r="P1689">
        <v>1688</v>
      </c>
      <c r="Q1689" s="1" t="s">
        <v>754</v>
      </c>
      <c r="R1689" s="1"/>
      <c r="S1689" s="2"/>
      <c r="T1689">
        <v>1688</v>
      </c>
      <c r="U1689" s="1" t="s">
        <v>178</v>
      </c>
      <c r="V1689" s="1"/>
      <c r="W1689" s="2"/>
      <c r="X1689">
        <v>1688</v>
      </c>
      <c r="Y1689" s="1" t="s">
        <v>179</v>
      </c>
      <c r="Z1689" s="1"/>
      <c r="AA1689" s="2"/>
    </row>
    <row r="1690" spans="8:33">
      <c r="H1690">
        <v>1689</v>
      </c>
      <c r="I1690" s="1" t="s">
        <v>752</v>
      </c>
      <c r="J1690" s="1"/>
      <c r="K1690" s="2"/>
      <c r="L1690">
        <v>1689</v>
      </c>
      <c r="M1690" s="1" t="s">
        <v>753</v>
      </c>
      <c r="N1690" s="1"/>
      <c r="O1690" s="2"/>
      <c r="P1690">
        <v>1689</v>
      </c>
      <c r="Q1690" s="1" t="s">
        <v>754</v>
      </c>
      <c r="R1690" s="1"/>
      <c r="S1690" s="2"/>
      <c r="T1690">
        <v>1689</v>
      </c>
      <c r="U1690" s="1" t="s">
        <v>178</v>
      </c>
      <c r="V1690" s="1"/>
      <c r="W1690" s="2"/>
      <c r="X1690">
        <v>1689</v>
      </c>
      <c r="Y1690" s="1" t="s">
        <v>179</v>
      </c>
      <c r="Z1690" s="1"/>
      <c r="AA1690" s="2"/>
    </row>
    <row r="1691" spans="8:33">
      <c r="H1691">
        <v>1690</v>
      </c>
      <c r="I1691" s="1" t="s">
        <v>752</v>
      </c>
      <c r="J1691" s="1"/>
      <c r="K1691" s="2"/>
      <c r="L1691">
        <v>1690</v>
      </c>
      <c r="M1691" s="1" t="s">
        <v>753</v>
      </c>
      <c r="N1691" s="1"/>
      <c r="O1691" s="2"/>
      <c r="P1691">
        <v>1690</v>
      </c>
      <c r="Q1691" s="1" t="s">
        <v>754</v>
      </c>
      <c r="R1691" s="1"/>
      <c r="S1691" s="2"/>
      <c r="T1691">
        <v>1690</v>
      </c>
      <c r="U1691" s="1" t="s">
        <v>178</v>
      </c>
      <c r="V1691" s="1"/>
      <c r="W1691" s="2"/>
      <c r="X1691">
        <v>1690</v>
      </c>
      <c r="Y1691" s="1" t="s">
        <v>179</v>
      </c>
      <c r="Z1691" s="1"/>
      <c r="AA1691" s="2"/>
    </row>
    <row r="1692" spans="8:33">
      <c r="H1692">
        <v>1691</v>
      </c>
      <c r="I1692" s="1" t="s">
        <v>752</v>
      </c>
      <c r="J1692" s="1"/>
      <c r="K1692" s="2"/>
      <c r="L1692">
        <v>1691</v>
      </c>
      <c r="M1692" s="1" t="s">
        <v>753</v>
      </c>
      <c r="N1692" s="1"/>
      <c r="O1692" s="2"/>
      <c r="P1692">
        <v>1691</v>
      </c>
      <c r="Q1692" s="1" t="s">
        <v>754</v>
      </c>
      <c r="R1692" s="1"/>
      <c r="S1692" s="2"/>
      <c r="T1692">
        <v>1691</v>
      </c>
      <c r="U1692" s="1" t="s">
        <v>178</v>
      </c>
      <c r="V1692" s="1"/>
      <c r="W1692" s="2"/>
      <c r="X1692">
        <v>1691</v>
      </c>
      <c r="Y1692" s="1" t="s">
        <v>179</v>
      </c>
      <c r="Z1692" s="1"/>
      <c r="AA1692" s="2"/>
    </row>
    <row r="1693" spans="8:33">
      <c r="H1693">
        <v>1692</v>
      </c>
      <c r="I1693" s="1" t="s">
        <v>752</v>
      </c>
      <c r="J1693" s="1"/>
      <c r="K1693" s="2"/>
      <c r="L1693">
        <v>1692</v>
      </c>
      <c r="M1693" s="1" t="s">
        <v>753</v>
      </c>
      <c r="N1693" s="1"/>
      <c r="O1693" s="2"/>
      <c r="P1693">
        <v>1692</v>
      </c>
      <c r="Q1693" s="1" t="s">
        <v>754</v>
      </c>
      <c r="R1693" s="1"/>
      <c r="S1693" s="2"/>
      <c r="T1693">
        <v>1692</v>
      </c>
      <c r="U1693" s="1" t="s">
        <v>178</v>
      </c>
      <c r="V1693" s="1"/>
      <c r="W1693" s="2"/>
      <c r="X1693">
        <v>1692</v>
      </c>
      <c r="Y1693" s="1" t="s">
        <v>179</v>
      </c>
      <c r="Z1693" s="1"/>
      <c r="AA1693" s="2"/>
    </row>
    <row r="1694" spans="8:33">
      <c r="H1694">
        <v>1693</v>
      </c>
      <c r="I1694" s="1" t="s">
        <v>752</v>
      </c>
      <c r="J1694" s="1"/>
      <c r="K1694" s="2"/>
      <c r="L1694">
        <v>1693</v>
      </c>
      <c r="M1694" s="1" t="s">
        <v>753</v>
      </c>
      <c r="N1694" s="1"/>
      <c r="O1694" s="2"/>
      <c r="P1694">
        <v>1693</v>
      </c>
      <c r="Q1694" s="1" t="s">
        <v>754</v>
      </c>
      <c r="R1694" s="1"/>
      <c r="S1694" s="2"/>
      <c r="T1694">
        <v>1693</v>
      </c>
      <c r="U1694" s="1" t="s">
        <v>178</v>
      </c>
      <c r="V1694" s="1"/>
      <c r="W1694" s="2"/>
      <c r="X1694">
        <v>1693</v>
      </c>
      <c r="Y1694" s="1" t="s">
        <v>179</v>
      </c>
      <c r="Z1694" s="1"/>
      <c r="AA1694" s="2"/>
    </row>
    <row r="1695" spans="8:33">
      <c r="H1695">
        <v>1694</v>
      </c>
      <c r="I1695" s="1" t="s">
        <v>752</v>
      </c>
      <c r="J1695" s="1"/>
      <c r="K1695" s="2"/>
      <c r="L1695">
        <v>1694</v>
      </c>
      <c r="M1695" s="1" t="s">
        <v>753</v>
      </c>
      <c r="N1695" s="1"/>
      <c r="O1695" s="2"/>
      <c r="P1695">
        <v>1694</v>
      </c>
      <c r="Q1695" s="1" t="s">
        <v>754</v>
      </c>
      <c r="R1695" s="1"/>
      <c r="S1695" s="2"/>
      <c r="T1695">
        <v>1694</v>
      </c>
      <c r="U1695" s="1" t="s">
        <v>178</v>
      </c>
      <c r="V1695" s="1"/>
      <c r="W1695" s="2"/>
      <c r="X1695">
        <v>1694</v>
      </c>
      <c r="Y1695" s="1" t="s">
        <v>179</v>
      </c>
      <c r="Z1695" s="1"/>
      <c r="AA1695" s="2"/>
    </row>
    <row r="1696" spans="8:33">
      <c r="H1696">
        <v>1695</v>
      </c>
      <c r="I1696" s="1" t="s">
        <v>752</v>
      </c>
      <c r="J1696" s="1"/>
      <c r="K1696" s="2"/>
      <c r="L1696">
        <v>1695</v>
      </c>
      <c r="M1696" s="1" t="s">
        <v>753</v>
      </c>
      <c r="N1696" s="1"/>
      <c r="O1696" s="2"/>
      <c r="P1696">
        <v>1695</v>
      </c>
      <c r="Q1696" s="1" t="s">
        <v>754</v>
      </c>
      <c r="R1696" s="1"/>
      <c r="S1696" s="2"/>
      <c r="T1696">
        <v>1695</v>
      </c>
      <c r="U1696" s="1" t="s">
        <v>178</v>
      </c>
      <c r="V1696" s="1"/>
      <c r="W1696" s="2"/>
      <c r="X1696">
        <v>1695</v>
      </c>
      <c r="Y1696" s="1" t="s">
        <v>179</v>
      </c>
      <c r="Z1696" s="1"/>
      <c r="AA1696" s="2"/>
    </row>
    <row r="1697" spans="8:27">
      <c r="H1697">
        <v>1696</v>
      </c>
      <c r="I1697" s="1" t="s">
        <v>752</v>
      </c>
      <c r="J1697" s="1"/>
      <c r="K1697" s="2"/>
      <c r="L1697">
        <v>1696</v>
      </c>
      <c r="M1697" s="1" t="s">
        <v>753</v>
      </c>
      <c r="N1697" s="1"/>
      <c r="O1697" s="2"/>
      <c r="P1697">
        <v>1696</v>
      </c>
      <c r="Q1697" s="1" t="s">
        <v>754</v>
      </c>
      <c r="R1697" s="1"/>
      <c r="S1697" s="2"/>
      <c r="T1697">
        <v>1696</v>
      </c>
      <c r="U1697" s="1" t="s">
        <v>178</v>
      </c>
      <c r="V1697" s="1"/>
      <c r="W1697" s="2"/>
      <c r="X1697">
        <v>1696</v>
      </c>
      <c r="Y1697" s="1" t="s">
        <v>179</v>
      </c>
      <c r="Z1697" s="1"/>
      <c r="AA1697" s="2"/>
    </row>
    <row r="1698" spans="8:27">
      <c r="H1698">
        <v>1697</v>
      </c>
      <c r="I1698" s="1" t="s">
        <v>752</v>
      </c>
      <c r="J1698" s="1"/>
      <c r="K1698" s="2"/>
      <c r="L1698">
        <v>1697</v>
      </c>
      <c r="M1698" s="1" t="s">
        <v>753</v>
      </c>
      <c r="N1698" s="1"/>
      <c r="O1698" s="2"/>
      <c r="P1698">
        <v>1697</v>
      </c>
      <c r="Q1698" s="1" t="s">
        <v>754</v>
      </c>
      <c r="R1698" s="1"/>
      <c r="S1698" s="2"/>
      <c r="T1698">
        <v>1697</v>
      </c>
      <c r="U1698" s="1" t="s">
        <v>178</v>
      </c>
      <c r="V1698" s="1"/>
      <c r="W1698" s="2"/>
      <c r="X1698">
        <v>1697</v>
      </c>
      <c r="Y1698" s="1" t="s">
        <v>179</v>
      </c>
      <c r="Z1698" s="1"/>
      <c r="AA1698" s="2"/>
    </row>
    <row r="1699" spans="8:27">
      <c r="H1699">
        <v>1698</v>
      </c>
      <c r="I1699" s="1" t="s">
        <v>752</v>
      </c>
      <c r="J1699" s="1"/>
      <c r="K1699" s="2"/>
      <c r="L1699">
        <v>1698</v>
      </c>
      <c r="M1699" s="1" t="s">
        <v>753</v>
      </c>
      <c r="N1699" s="1"/>
      <c r="O1699" s="2"/>
      <c r="P1699">
        <v>1698</v>
      </c>
      <c r="Q1699" s="1" t="s">
        <v>754</v>
      </c>
      <c r="R1699" s="1"/>
      <c r="S1699" s="2"/>
      <c r="T1699">
        <v>1698</v>
      </c>
      <c r="U1699" s="1" t="s">
        <v>178</v>
      </c>
      <c r="V1699" s="1"/>
      <c r="W1699" s="2"/>
      <c r="X1699">
        <v>1698</v>
      </c>
      <c r="Y1699" s="1" t="s">
        <v>179</v>
      </c>
      <c r="Z1699" s="1"/>
      <c r="AA1699" s="2"/>
    </row>
    <row r="1700" spans="8:27">
      <c r="H1700">
        <v>1699</v>
      </c>
      <c r="I1700" s="1" t="s">
        <v>752</v>
      </c>
      <c r="J1700" s="1"/>
      <c r="K1700" s="2"/>
      <c r="L1700">
        <v>1699</v>
      </c>
      <c r="M1700" s="1" t="s">
        <v>753</v>
      </c>
      <c r="N1700" s="1"/>
      <c r="O1700" s="2"/>
      <c r="P1700">
        <v>1699</v>
      </c>
      <c r="Q1700" s="1" t="s">
        <v>754</v>
      </c>
      <c r="R1700" s="1"/>
      <c r="S1700" s="2"/>
      <c r="T1700">
        <v>1699</v>
      </c>
      <c r="U1700" s="1" t="s">
        <v>178</v>
      </c>
      <c r="V1700" s="1"/>
      <c r="W1700" s="2"/>
      <c r="X1700">
        <v>1699</v>
      </c>
      <c r="Y1700" s="1" t="s">
        <v>179</v>
      </c>
      <c r="Z1700" s="1"/>
      <c r="AA1700" s="2"/>
    </row>
    <row r="1701" spans="8:27">
      <c r="H1701">
        <v>1700</v>
      </c>
      <c r="I1701" s="1" t="s">
        <v>752</v>
      </c>
      <c r="J1701" s="1"/>
      <c r="K1701" s="2"/>
      <c r="L1701">
        <v>1700</v>
      </c>
      <c r="M1701" s="1" t="s">
        <v>753</v>
      </c>
      <c r="N1701" s="1"/>
      <c r="O1701" s="2"/>
      <c r="P1701">
        <v>1700</v>
      </c>
      <c r="Q1701" s="1" t="s">
        <v>754</v>
      </c>
      <c r="R1701" s="1"/>
      <c r="S1701" s="2"/>
      <c r="T1701">
        <v>1700</v>
      </c>
      <c r="U1701" s="1" t="s">
        <v>178</v>
      </c>
      <c r="V1701" s="1"/>
      <c r="W1701" s="2"/>
      <c r="X1701">
        <v>1700</v>
      </c>
      <c r="Y1701" s="1" t="s">
        <v>179</v>
      </c>
      <c r="Z1701" s="1"/>
      <c r="AA1701" s="2"/>
    </row>
    <row r="1702" spans="8:27">
      <c r="H1702">
        <v>1701</v>
      </c>
      <c r="I1702" s="1" t="s">
        <v>752</v>
      </c>
      <c r="J1702" s="1"/>
      <c r="K1702" s="2"/>
      <c r="L1702">
        <v>1701</v>
      </c>
      <c r="M1702" s="1" t="s">
        <v>753</v>
      </c>
      <c r="N1702" s="1"/>
      <c r="O1702" s="2"/>
      <c r="P1702">
        <v>1701</v>
      </c>
      <c r="Q1702" s="1" t="s">
        <v>754</v>
      </c>
      <c r="R1702" s="1"/>
      <c r="S1702" s="2"/>
      <c r="T1702">
        <v>1701</v>
      </c>
      <c r="U1702" s="1" t="s">
        <v>178</v>
      </c>
      <c r="V1702" s="1"/>
      <c r="W1702" s="2"/>
      <c r="X1702">
        <v>1701</v>
      </c>
      <c r="Y1702" s="1" t="s">
        <v>179</v>
      </c>
      <c r="Z1702" s="1"/>
      <c r="AA1702" s="2"/>
    </row>
    <row r="1703" spans="8:27">
      <c r="H1703">
        <v>1702</v>
      </c>
      <c r="I1703" s="1" t="s">
        <v>752</v>
      </c>
      <c r="J1703" s="1"/>
      <c r="K1703" s="2"/>
      <c r="L1703">
        <v>1702</v>
      </c>
      <c r="M1703" s="1" t="s">
        <v>753</v>
      </c>
      <c r="N1703" s="1"/>
      <c r="O1703" s="2"/>
      <c r="P1703">
        <v>1702</v>
      </c>
      <c r="Q1703" s="1" t="s">
        <v>754</v>
      </c>
      <c r="R1703" s="1"/>
      <c r="S1703" s="2"/>
      <c r="T1703">
        <v>1702</v>
      </c>
      <c r="U1703" s="1" t="s">
        <v>178</v>
      </c>
      <c r="V1703" s="1"/>
      <c r="W1703" s="2"/>
      <c r="X1703">
        <v>1702</v>
      </c>
      <c r="Y1703" s="1" t="s">
        <v>179</v>
      </c>
      <c r="Z1703" s="1"/>
      <c r="AA1703" s="2"/>
    </row>
    <row r="1704" spans="8:27">
      <c r="H1704">
        <v>1703</v>
      </c>
      <c r="I1704" s="1" t="s">
        <v>752</v>
      </c>
      <c r="J1704" s="1"/>
      <c r="K1704" s="2"/>
      <c r="L1704">
        <v>1703</v>
      </c>
      <c r="M1704" s="1" t="s">
        <v>753</v>
      </c>
      <c r="N1704" s="1"/>
      <c r="O1704" s="2"/>
      <c r="P1704">
        <v>1703</v>
      </c>
      <c r="Q1704" s="1" t="s">
        <v>754</v>
      </c>
      <c r="R1704" s="1"/>
      <c r="S1704" s="2"/>
      <c r="T1704">
        <v>1703</v>
      </c>
      <c r="U1704" s="1" t="s">
        <v>178</v>
      </c>
      <c r="V1704" s="1"/>
      <c r="W1704" s="2"/>
      <c r="X1704">
        <v>1703</v>
      </c>
      <c r="Y1704" s="1" t="s">
        <v>179</v>
      </c>
      <c r="Z1704" s="1"/>
      <c r="AA1704" s="2"/>
    </row>
    <row r="1705" spans="8:27">
      <c r="H1705">
        <v>1704</v>
      </c>
      <c r="I1705" s="1" t="s">
        <v>752</v>
      </c>
      <c r="J1705" s="1"/>
      <c r="K1705" s="2"/>
      <c r="L1705">
        <v>1704</v>
      </c>
      <c r="M1705" s="1" t="s">
        <v>753</v>
      </c>
      <c r="N1705" s="1"/>
      <c r="O1705" s="2"/>
      <c r="P1705">
        <v>1704</v>
      </c>
      <c r="Q1705" s="1" t="s">
        <v>754</v>
      </c>
      <c r="R1705" s="1"/>
      <c r="S1705" s="2"/>
      <c r="T1705">
        <v>1704</v>
      </c>
      <c r="U1705" s="1" t="s">
        <v>178</v>
      </c>
      <c r="V1705" s="1"/>
      <c r="W1705" s="2"/>
      <c r="X1705">
        <v>1704</v>
      </c>
      <c r="Y1705" s="1" t="s">
        <v>179</v>
      </c>
      <c r="Z1705" s="1"/>
      <c r="AA1705" s="2"/>
    </row>
    <row r="1706" spans="8:27">
      <c r="H1706">
        <v>1705</v>
      </c>
      <c r="I1706" s="1" t="s">
        <v>752</v>
      </c>
      <c r="J1706" s="1"/>
      <c r="K1706" s="2"/>
      <c r="L1706">
        <v>1705</v>
      </c>
      <c r="M1706" s="1" t="s">
        <v>753</v>
      </c>
      <c r="N1706" s="1"/>
      <c r="O1706" s="2"/>
      <c r="P1706">
        <v>1705</v>
      </c>
      <c r="Q1706" s="1" t="s">
        <v>754</v>
      </c>
      <c r="R1706" s="1"/>
      <c r="S1706" s="2"/>
      <c r="T1706">
        <v>1705</v>
      </c>
      <c r="U1706" s="1" t="s">
        <v>178</v>
      </c>
      <c r="V1706" s="1"/>
      <c r="W1706" s="2"/>
      <c r="X1706">
        <v>1705</v>
      </c>
      <c r="Y1706" s="1" t="s">
        <v>179</v>
      </c>
      <c r="Z1706" s="1"/>
      <c r="AA1706" s="2"/>
    </row>
    <row r="1707" spans="8:27">
      <c r="H1707">
        <v>1706</v>
      </c>
      <c r="I1707" s="1" t="s">
        <v>752</v>
      </c>
      <c r="J1707" s="1"/>
      <c r="K1707" s="2"/>
      <c r="L1707">
        <v>1706</v>
      </c>
      <c r="M1707" s="1" t="s">
        <v>753</v>
      </c>
      <c r="N1707" s="1"/>
      <c r="O1707" s="2"/>
      <c r="P1707">
        <v>1706</v>
      </c>
      <c r="Q1707" s="1" t="s">
        <v>754</v>
      </c>
      <c r="R1707" s="1"/>
      <c r="S1707" s="2"/>
      <c r="T1707">
        <v>1706</v>
      </c>
      <c r="U1707" s="1" t="s">
        <v>178</v>
      </c>
      <c r="V1707" s="1"/>
      <c r="W1707" s="2"/>
      <c r="X1707">
        <v>1706</v>
      </c>
      <c r="Y1707" s="1" t="s">
        <v>179</v>
      </c>
      <c r="Z1707" s="1"/>
      <c r="AA1707" s="2"/>
    </row>
    <row r="1708" spans="8:27">
      <c r="H1708">
        <v>1707</v>
      </c>
      <c r="I1708" s="1" t="s">
        <v>752</v>
      </c>
      <c r="J1708" s="1"/>
      <c r="K1708" s="2"/>
      <c r="L1708">
        <v>1707</v>
      </c>
      <c r="M1708" s="1" t="s">
        <v>753</v>
      </c>
      <c r="N1708" s="1"/>
      <c r="O1708" s="2"/>
      <c r="P1708">
        <v>1707</v>
      </c>
      <c r="Q1708" s="1" t="s">
        <v>754</v>
      </c>
      <c r="R1708" s="1"/>
      <c r="S1708" s="2"/>
      <c r="T1708">
        <v>1707</v>
      </c>
      <c r="U1708" s="1" t="s">
        <v>178</v>
      </c>
      <c r="V1708" s="1"/>
      <c r="W1708" s="2"/>
      <c r="X1708">
        <v>1707</v>
      </c>
      <c r="Y1708" s="1" t="s">
        <v>179</v>
      </c>
      <c r="Z1708" s="1"/>
      <c r="AA1708" s="2"/>
    </row>
    <row r="1709" spans="8:27">
      <c r="H1709">
        <v>1708</v>
      </c>
      <c r="I1709" s="1" t="s">
        <v>752</v>
      </c>
      <c r="J1709" s="1"/>
      <c r="K1709" s="2"/>
      <c r="L1709">
        <v>1708</v>
      </c>
      <c r="M1709" s="1" t="s">
        <v>753</v>
      </c>
      <c r="N1709" s="1"/>
      <c r="O1709" s="2"/>
      <c r="P1709">
        <v>1708</v>
      </c>
      <c r="Q1709" s="1" t="s">
        <v>754</v>
      </c>
      <c r="R1709" s="1"/>
      <c r="S1709" s="2"/>
      <c r="T1709">
        <v>1708</v>
      </c>
      <c r="U1709" s="1" t="s">
        <v>178</v>
      </c>
      <c r="V1709" s="1"/>
      <c r="W1709" s="2"/>
      <c r="X1709">
        <v>1708</v>
      </c>
      <c r="Y1709" s="1" t="s">
        <v>179</v>
      </c>
      <c r="Z1709" s="1"/>
      <c r="AA1709" s="2"/>
    </row>
    <row r="1710" spans="8:27">
      <c r="H1710">
        <v>1709</v>
      </c>
      <c r="I1710" s="1" t="s">
        <v>752</v>
      </c>
      <c r="J1710" s="1"/>
      <c r="K1710" s="2"/>
      <c r="L1710">
        <v>1709</v>
      </c>
      <c r="M1710" s="1" t="s">
        <v>753</v>
      </c>
      <c r="N1710" s="1"/>
      <c r="O1710" s="2"/>
      <c r="P1710">
        <v>1709</v>
      </c>
      <c r="Q1710" s="1" t="s">
        <v>754</v>
      </c>
      <c r="R1710" s="1"/>
      <c r="S1710" s="2"/>
      <c r="T1710">
        <v>1709</v>
      </c>
      <c r="U1710" s="1" t="s">
        <v>178</v>
      </c>
      <c r="V1710" s="1"/>
      <c r="W1710" s="2"/>
      <c r="X1710">
        <v>1709</v>
      </c>
      <c r="Y1710" s="1" t="s">
        <v>179</v>
      </c>
      <c r="Z1710" s="1"/>
      <c r="AA1710" s="2"/>
    </row>
    <row r="1711" spans="8:27">
      <c r="H1711">
        <v>1710</v>
      </c>
      <c r="I1711" s="1" t="s">
        <v>752</v>
      </c>
      <c r="J1711" s="1"/>
      <c r="K1711" s="2"/>
      <c r="L1711">
        <v>1710</v>
      </c>
      <c r="M1711" s="1" t="s">
        <v>753</v>
      </c>
      <c r="N1711" s="1"/>
      <c r="O1711" s="2"/>
      <c r="P1711">
        <v>1710</v>
      </c>
      <c r="Q1711" s="1" t="s">
        <v>754</v>
      </c>
      <c r="R1711" s="1"/>
      <c r="S1711" s="2"/>
      <c r="T1711">
        <v>1710</v>
      </c>
      <c r="U1711" s="1" t="s">
        <v>178</v>
      </c>
      <c r="V1711" s="1"/>
      <c r="W1711" s="2"/>
      <c r="X1711">
        <v>1710</v>
      </c>
      <c r="Y1711" s="1" t="s">
        <v>179</v>
      </c>
      <c r="Z1711" s="1"/>
      <c r="AA1711" s="2"/>
    </row>
    <row r="1712" spans="8:27">
      <c r="H1712">
        <v>1711</v>
      </c>
      <c r="I1712" s="1" t="s">
        <v>752</v>
      </c>
      <c r="J1712" s="1"/>
      <c r="K1712" s="2"/>
      <c r="L1712">
        <v>1711</v>
      </c>
      <c r="M1712" s="1" t="s">
        <v>753</v>
      </c>
      <c r="N1712" s="1"/>
      <c r="O1712" s="2"/>
      <c r="P1712">
        <v>1711</v>
      </c>
      <c r="Q1712" s="1" t="s">
        <v>754</v>
      </c>
      <c r="R1712" s="1"/>
      <c r="S1712" s="2"/>
      <c r="T1712">
        <v>1711</v>
      </c>
      <c r="U1712" s="1" t="s">
        <v>178</v>
      </c>
      <c r="V1712" s="1"/>
      <c r="W1712" s="2"/>
      <c r="X1712">
        <v>1711</v>
      </c>
      <c r="Y1712" s="1" t="s">
        <v>179</v>
      </c>
      <c r="Z1712" s="1"/>
      <c r="AA1712" s="2"/>
    </row>
    <row r="1713" spans="8:27">
      <c r="H1713">
        <v>1712</v>
      </c>
      <c r="I1713" s="1" t="s">
        <v>752</v>
      </c>
      <c r="J1713" s="1"/>
      <c r="K1713" s="2"/>
      <c r="L1713">
        <v>1712</v>
      </c>
      <c r="M1713" s="1" t="s">
        <v>753</v>
      </c>
      <c r="N1713" s="1"/>
      <c r="O1713" s="2"/>
      <c r="P1713">
        <v>1712</v>
      </c>
      <c r="Q1713" s="1" t="s">
        <v>754</v>
      </c>
      <c r="R1713" s="1"/>
      <c r="S1713" s="2"/>
      <c r="T1713">
        <v>1712</v>
      </c>
      <c r="U1713" s="1" t="s">
        <v>178</v>
      </c>
      <c r="V1713" s="1"/>
      <c r="W1713" s="2"/>
      <c r="X1713">
        <v>1712</v>
      </c>
      <c r="Y1713" s="1" t="s">
        <v>179</v>
      </c>
      <c r="Z1713" s="1"/>
      <c r="AA1713" s="2"/>
    </row>
    <row r="1714" spans="8:27">
      <c r="H1714">
        <v>1713</v>
      </c>
      <c r="I1714" s="1" t="s">
        <v>752</v>
      </c>
      <c r="J1714" s="1"/>
      <c r="K1714" s="2"/>
      <c r="L1714">
        <v>1713</v>
      </c>
      <c r="M1714" s="1" t="s">
        <v>753</v>
      </c>
      <c r="N1714" s="1"/>
      <c r="O1714" s="2"/>
      <c r="P1714">
        <v>1713</v>
      </c>
      <c r="Q1714" s="1" t="s">
        <v>754</v>
      </c>
      <c r="R1714" s="1"/>
      <c r="S1714" s="2"/>
      <c r="T1714">
        <v>1713</v>
      </c>
      <c r="U1714" s="1" t="s">
        <v>178</v>
      </c>
      <c r="V1714" s="1"/>
      <c r="W1714" s="2"/>
      <c r="X1714">
        <v>1713</v>
      </c>
      <c r="Y1714" s="1" t="s">
        <v>179</v>
      </c>
      <c r="Z1714" s="1"/>
      <c r="AA1714" s="2"/>
    </row>
    <row r="1715" spans="8:27">
      <c r="H1715">
        <v>1714</v>
      </c>
      <c r="I1715" s="1" t="s">
        <v>752</v>
      </c>
      <c r="J1715" s="1"/>
      <c r="K1715" s="2"/>
      <c r="L1715">
        <v>1714</v>
      </c>
      <c r="M1715" s="1" t="s">
        <v>753</v>
      </c>
      <c r="N1715" s="1"/>
      <c r="O1715" s="2"/>
      <c r="P1715">
        <v>1714</v>
      </c>
      <c r="Q1715" s="1" t="s">
        <v>754</v>
      </c>
      <c r="R1715" s="1"/>
      <c r="S1715" s="2"/>
      <c r="T1715">
        <v>1714</v>
      </c>
      <c r="U1715" s="1" t="s">
        <v>178</v>
      </c>
      <c r="V1715" s="1"/>
      <c r="W1715" s="2"/>
      <c r="X1715">
        <v>1714</v>
      </c>
      <c r="Y1715" s="1" t="s">
        <v>179</v>
      </c>
      <c r="Z1715" s="1"/>
      <c r="AA1715" s="2"/>
    </row>
    <row r="1716" spans="8:27">
      <c r="H1716">
        <v>1715</v>
      </c>
      <c r="I1716" s="1" t="s">
        <v>752</v>
      </c>
      <c r="J1716" s="1"/>
      <c r="K1716" s="2"/>
      <c r="L1716">
        <v>1715</v>
      </c>
      <c r="M1716" s="1" t="s">
        <v>753</v>
      </c>
      <c r="N1716" s="1"/>
      <c r="O1716" s="2"/>
      <c r="P1716">
        <v>1715</v>
      </c>
      <c r="Q1716" s="1" t="s">
        <v>754</v>
      </c>
      <c r="R1716" s="1"/>
      <c r="S1716" s="2"/>
      <c r="T1716">
        <v>1715</v>
      </c>
      <c r="U1716" s="1" t="s">
        <v>178</v>
      </c>
      <c r="V1716" s="1"/>
      <c r="W1716" s="2"/>
      <c r="X1716">
        <v>1715</v>
      </c>
      <c r="Y1716" s="1" t="s">
        <v>179</v>
      </c>
      <c r="Z1716" s="1"/>
      <c r="AA1716" s="2"/>
    </row>
    <row r="1717" spans="8:27">
      <c r="H1717">
        <v>1716</v>
      </c>
      <c r="I1717" s="1" t="s">
        <v>752</v>
      </c>
      <c r="J1717" s="1"/>
      <c r="K1717" s="2"/>
      <c r="L1717">
        <v>1716</v>
      </c>
      <c r="M1717" s="1" t="s">
        <v>753</v>
      </c>
      <c r="N1717" s="1"/>
      <c r="O1717" s="2"/>
      <c r="P1717">
        <v>1716</v>
      </c>
      <c r="Q1717" s="1" t="s">
        <v>754</v>
      </c>
      <c r="R1717" s="1"/>
      <c r="S1717" s="2"/>
      <c r="T1717">
        <v>1716</v>
      </c>
      <c r="U1717" s="1" t="s">
        <v>178</v>
      </c>
      <c r="V1717" s="1"/>
      <c r="W1717" s="2"/>
      <c r="X1717">
        <v>1716</v>
      </c>
      <c r="Y1717" s="1" t="s">
        <v>179</v>
      </c>
      <c r="Z1717" s="1"/>
      <c r="AA1717" s="2"/>
    </row>
    <row r="1718" spans="8:27">
      <c r="H1718">
        <v>1717</v>
      </c>
      <c r="I1718" s="1" t="s">
        <v>752</v>
      </c>
      <c r="J1718" s="1"/>
      <c r="K1718" s="2"/>
      <c r="L1718">
        <v>1717</v>
      </c>
      <c r="M1718" s="1" t="s">
        <v>753</v>
      </c>
      <c r="N1718" s="1"/>
      <c r="O1718" s="2"/>
      <c r="P1718">
        <v>1717</v>
      </c>
      <c r="Q1718" s="1" t="s">
        <v>754</v>
      </c>
      <c r="R1718" s="1"/>
      <c r="S1718" s="2"/>
      <c r="T1718">
        <v>1717</v>
      </c>
      <c r="U1718" s="1" t="s">
        <v>178</v>
      </c>
      <c r="V1718" s="1"/>
      <c r="W1718" s="2"/>
      <c r="X1718">
        <v>1717</v>
      </c>
      <c r="Y1718" s="1" t="s">
        <v>179</v>
      </c>
      <c r="Z1718" s="1"/>
      <c r="AA1718" s="2"/>
    </row>
    <row r="1719" spans="8:27">
      <c r="H1719">
        <v>1718</v>
      </c>
      <c r="I1719" s="1" t="s">
        <v>752</v>
      </c>
      <c r="J1719" s="1"/>
      <c r="K1719" s="2"/>
      <c r="L1719">
        <v>1718</v>
      </c>
      <c r="M1719" s="1" t="s">
        <v>753</v>
      </c>
      <c r="N1719" s="1"/>
      <c r="O1719" s="2"/>
      <c r="P1719">
        <v>1718</v>
      </c>
      <c r="Q1719" s="1" t="s">
        <v>754</v>
      </c>
      <c r="R1719" s="1"/>
      <c r="S1719" s="2"/>
      <c r="T1719">
        <v>1718</v>
      </c>
      <c r="U1719" s="1" t="s">
        <v>178</v>
      </c>
      <c r="V1719" s="1"/>
      <c r="W1719" s="2"/>
      <c r="X1719">
        <v>1718</v>
      </c>
      <c r="Y1719" s="1" t="s">
        <v>179</v>
      </c>
      <c r="Z1719" s="1"/>
      <c r="AA1719" s="2"/>
    </row>
    <row r="1720" spans="8:27">
      <c r="H1720">
        <v>1719</v>
      </c>
      <c r="I1720" s="1" t="s">
        <v>752</v>
      </c>
      <c r="J1720" s="1"/>
      <c r="K1720" s="2"/>
      <c r="L1720">
        <v>1719</v>
      </c>
      <c r="M1720" s="1" t="s">
        <v>753</v>
      </c>
      <c r="N1720" s="1"/>
      <c r="O1720" s="2"/>
      <c r="P1720">
        <v>1719</v>
      </c>
      <c r="Q1720" s="1" t="s">
        <v>754</v>
      </c>
      <c r="R1720" s="1"/>
      <c r="S1720" s="2"/>
      <c r="T1720">
        <v>1719</v>
      </c>
      <c r="U1720" s="1" t="s">
        <v>178</v>
      </c>
      <c r="V1720" s="1"/>
      <c r="W1720" s="2"/>
      <c r="X1720">
        <v>1719</v>
      </c>
      <c r="Y1720" s="1" t="s">
        <v>179</v>
      </c>
      <c r="Z1720" s="1"/>
      <c r="AA1720" s="2"/>
    </row>
    <row r="1721" spans="8:27">
      <c r="H1721">
        <v>1720</v>
      </c>
      <c r="I1721" s="1" t="s">
        <v>752</v>
      </c>
      <c r="J1721" s="1"/>
      <c r="K1721" s="2"/>
      <c r="L1721">
        <v>1720</v>
      </c>
      <c r="M1721" s="1" t="s">
        <v>753</v>
      </c>
      <c r="N1721" s="1"/>
      <c r="O1721" s="2"/>
      <c r="P1721">
        <v>1720</v>
      </c>
      <c r="Q1721" s="1" t="s">
        <v>754</v>
      </c>
      <c r="R1721" s="1"/>
      <c r="S1721" s="2"/>
      <c r="T1721">
        <v>1720</v>
      </c>
      <c r="U1721" s="1" t="s">
        <v>178</v>
      </c>
      <c r="V1721" s="1"/>
      <c r="W1721" s="2"/>
      <c r="X1721">
        <v>1720</v>
      </c>
      <c r="Y1721" s="1" t="s">
        <v>179</v>
      </c>
      <c r="Z1721" s="1"/>
      <c r="AA1721" s="2"/>
    </row>
    <row r="1722" spans="8:27">
      <c r="H1722">
        <v>1721</v>
      </c>
      <c r="I1722" s="1" t="s">
        <v>752</v>
      </c>
      <c r="J1722" s="1"/>
      <c r="K1722" s="2"/>
      <c r="L1722">
        <v>1721</v>
      </c>
      <c r="M1722" s="1" t="s">
        <v>753</v>
      </c>
      <c r="N1722" s="1"/>
      <c r="O1722" s="2"/>
      <c r="P1722">
        <v>1721</v>
      </c>
      <c r="Q1722" s="1" t="s">
        <v>754</v>
      </c>
      <c r="R1722" s="1"/>
      <c r="S1722" s="2"/>
      <c r="T1722">
        <v>1721</v>
      </c>
      <c r="U1722" s="1" t="s">
        <v>178</v>
      </c>
      <c r="V1722" s="1"/>
      <c r="W1722" s="2"/>
      <c r="X1722">
        <v>1721</v>
      </c>
      <c r="Y1722" s="1" t="s">
        <v>179</v>
      </c>
      <c r="Z1722" s="1"/>
      <c r="AA1722" s="2"/>
    </row>
    <row r="1723" spans="8:27">
      <c r="H1723">
        <v>1722</v>
      </c>
      <c r="I1723" s="1" t="s">
        <v>752</v>
      </c>
      <c r="J1723" s="1"/>
      <c r="K1723" s="2"/>
      <c r="L1723">
        <v>1722</v>
      </c>
      <c r="M1723" s="1" t="s">
        <v>753</v>
      </c>
      <c r="N1723" s="1"/>
      <c r="O1723" s="2"/>
      <c r="P1723">
        <v>1722</v>
      </c>
      <c r="Q1723" s="1" t="s">
        <v>754</v>
      </c>
      <c r="R1723" s="1"/>
      <c r="S1723" s="2"/>
      <c r="T1723">
        <v>1722</v>
      </c>
      <c r="U1723" s="1" t="s">
        <v>178</v>
      </c>
      <c r="V1723" s="1"/>
      <c r="W1723" s="2"/>
      <c r="X1723">
        <v>1722</v>
      </c>
      <c r="Y1723" s="1" t="s">
        <v>179</v>
      </c>
      <c r="Z1723" s="1"/>
      <c r="AA1723" s="2"/>
    </row>
    <row r="1724" spans="8:27">
      <c r="H1724">
        <v>1723</v>
      </c>
      <c r="I1724" s="1" t="s">
        <v>752</v>
      </c>
      <c r="J1724" s="1"/>
      <c r="K1724" s="2"/>
      <c r="L1724">
        <v>1723</v>
      </c>
      <c r="M1724" s="1" t="s">
        <v>753</v>
      </c>
      <c r="N1724" s="1"/>
      <c r="O1724" s="2"/>
      <c r="P1724">
        <v>1723</v>
      </c>
      <c r="Q1724" s="1" t="s">
        <v>754</v>
      </c>
      <c r="R1724" s="1"/>
      <c r="S1724" s="2"/>
      <c r="T1724">
        <v>1723</v>
      </c>
      <c r="U1724" s="1" t="s">
        <v>178</v>
      </c>
      <c r="V1724" s="1"/>
      <c r="W1724" s="2"/>
      <c r="X1724">
        <v>1723</v>
      </c>
      <c r="Y1724" s="1" t="s">
        <v>179</v>
      </c>
      <c r="Z1724" s="1"/>
      <c r="AA1724" s="2"/>
    </row>
    <row r="1725" spans="8:27">
      <c r="H1725">
        <v>1724</v>
      </c>
      <c r="I1725" s="1" t="s">
        <v>752</v>
      </c>
      <c r="J1725" s="1"/>
      <c r="K1725" s="2"/>
      <c r="L1725">
        <v>1724</v>
      </c>
      <c r="M1725" s="1" t="s">
        <v>753</v>
      </c>
      <c r="N1725" s="1"/>
      <c r="O1725" s="2"/>
      <c r="P1725">
        <v>1724</v>
      </c>
      <c r="Q1725" s="1" t="s">
        <v>754</v>
      </c>
      <c r="R1725" s="1"/>
      <c r="S1725" s="2"/>
      <c r="T1725">
        <v>1724</v>
      </c>
      <c r="U1725" s="1" t="s">
        <v>178</v>
      </c>
      <c r="V1725" s="1"/>
      <c r="W1725" s="2"/>
      <c r="X1725">
        <v>1724</v>
      </c>
      <c r="Y1725" s="1" t="s">
        <v>179</v>
      </c>
      <c r="Z1725" s="1"/>
      <c r="AA1725" s="2"/>
    </row>
    <row r="1726" spans="8:27">
      <c r="H1726">
        <v>1725</v>
      </c>
      <c r="I1726" s="1" t="s">
        <v>752</v>
      </c>
      <c r="J1726" s="1"/>
      <c r="K1726" s="2"/>
      <c r="L1726">
        <v>1725</v>
      </c>
      <c r="M1726" s="1" t="s">
        <v>753</v>
      </c>
      <c r="N1726" s="1"/>
      <c r="O1726" s="2"/>
      <c r="P1726">
        <v>1725</v>
      </c>
      <c r="Q1726" s="1" t="s">
        <v>754</v>
      </c>
      <c r="R1726" s="1"/>
      <c r="S1726" s="2"/>
      <c r="T1726">
        <v>1725</v>
      </c>
      <c r="U1726" s="1" t="s">
        <v>178</v>
      </c>
      <c r="V1726" s="1"/>
      <c r="W1726" s="2"/>
      <c r="X1726">
        <v>1725</v>
      </c>
      <c r="Y1726" s="1" t="s">
        <v>179</v>
      </c>
      <c r="Z1726" s="1"/>
      <c r="AA1726" s="2"/>
    </row>
    <row r="1727" spans="8:27">
      <c r="H1727">
        <v>1726</v>
      </c>
      <c r="I1727" s="1" t="s">
        <v>752</v>
      </c>
      <c r="J1727" s="1"/>
      <c r="K1727" s="2"/>
      <c r="L1727">
        <v>1726</v>
      </c>
      <c r="M1727" s="1" t="s">
        <v>753</v>
      </c>
      <c r="N1727" s="1"/>
      <c r="O1727" s="2"/>
      <c r="P1727">
        <v>1726</v>
      </c>
      <c r="Q1727" s="1" t="s">
        <v>754</v>
      </c>
      <c r="R1727" s="1"/>
      <c r="S1727" s="2"/>
      <c r="T1727">
        <v>1726</v>
      </c>
      <c r="U1727" s="1" t="s">
        <v>178</v>
      </c>
      <c r="V1727" s="1"/>
      <c r="W1727" s="2"/>
      <c r="X1727">
        <v>1726</v>
      </c>
      <c r="Y1727" s="1" t="s">
        <v>179</v>
      </c>
      <c r="Z1727" s="1"/>
      <c r="AA1727" s="2"/>
    </row>
    <row r="1728" spans="8:27">
      <c r="H1728">
        <v>1727</v>
      </c>
      <c r="I1728" s="1" t="s">
        <v>752</v>
      </c>
      <c r="J1728" s="1"/>
      <c r="K1728" s="2"/>
      <c r="L1728">
        <v>1727</v>
      </c>
      <c r="M1728" s="1" t="s">
        <v>753</v>
      </c>
      <c r="N1728" s="1"/>
      <c r="O1728" s="2"/>
      <c r="P1728">
        <v>1727</v>
      </c>
      <c r="Q1728" s="1" t="s">
        <v>754</v>
      </c>
      <c r="R1728" s="1"/>
      <c r="S1728" s="2"/>
      <c r="T1728">
        <v>1727</v>
      </c>
      <c r="U1728" s="1" t="s">
        <v>178</v>
      </c>
      <c r="V1728" s="1"/>
      <c r="W1728" s="2"/>
      <c r="X1728">
        <v>1727</v>
      </c>
      <c r="Y1728" s="1" t="s">
        <v>179</v>
      </c>
      <c r="Z1728" s="1"/>
      <c r="AA1728" s="2"/>
    </row>
    <row r="1729" spans="8:27">
      <c r="H1729">
        <v>1728</v>
      </c>
      <c r="I1729" s="1" t="s">
        <v>752</v>
      </c>
      <c r="J1729" s="1"/>
      <c r="K1729" s="2"/>
      <c r="L1729">
        <v>1728</v>
      </c>
      <c r="M1729" s="1" t="s">
        <v>753</v>
      </c>
      <c r="N1729" s="1"/>
      <c r="O1729" s="2"/>
      <c r="P1729">
        <v>1728</v>
      </c>
      <c r="Q1729" s="1" t="s">
        <v>754</v>
      </c>
      <c r="R1729" s="1"/>
      <c r="S1729" s="2"/>
      <c r="T1729">
        <v>1728</v>
      </c>
      <c r="U1729" s="1" t="s">
        <v>178</v>
      </c>
      <c r="V1729" s="1"/>
      <c r="W1729" s="2"/>
      <c r="X1729">
        <v>1728</v>
      </c>
      <c r="Y1729" s="1" t="s">
        <v>179</v>
      </c>
      <c r="Z1729" s="1"/>
      <c r="AA1729" s="2"/>
    </row>
    <row r="1730" spans="8:27">
      <c r="H1730">
        <v>1729</v>
      </c>
      <c r="I1730" s="1" t="s">
        <v>752</v>
      </c>
      <c r="J1730" s="1"/>
      <c r="K1730" s="2"/>
      <c r="L1730">
        <v>1729</v>
      </c>
      <c r="M1730" s="1" t="s">
        <v>753</v>
      </c>
      <c r="N1730" s="1"/>
      <c r="O1730" s="2"/>
      <c r="P1730">
        <v>1729</v>
      </c>
      <c r="Q1730" s="1" t="s">
        <v>754</v>
      </c>
      <c r="R1730" s="1"/>
      <c r="S1730" s="2"/>
      <c r="T1730">
        <v>1729</v>
      </c>
      <c r="U1730" s="1" t="s">
        <v>178</v>
      </c>
      <c r="V1730" s="1"/>
      <c r="W1730" s="2"/>
      <c r="X1730">
        <v>1729</v>
      </c>
      <c r="Y1730" s="1" t="s">
        <v>179</v>
      </c>
      <c r="Z1730" s="1"/>
      <c r="AA1730" s="2"/>
    </row>
    <row r="1731" spans="8:27">
      <c r="H1731">
        <v>1730</v>
      </c>
      <c r="I1731" s="1" t="s">
        <v>752</v>
      </c>
      <c r="J1731" s="1"/>
      <c r="K1731" s="2"/>
      <c r="L1731">
        <v>1730</v>
      </c>
      <c r="M1731" s="1" t="s">
        <v>753</v>
      </c>
      <c r="N1731" s="1"/>
      <c r="O1731" s="2"/>
      <c r="P1731">
        <v>1730</v>
      </c>
      <c r="Q1731" s="1" t="s">
        <v>754</v>
      </c>
      <c r="R1731" s="1"/>
      <c r="S1731" s="2"/>
      <c r="T1731">
        <v>1730</v>
      </c>
      <c r="U1731" s="1" t="s">
        <v>178</v>
      </c>
      <c r="V1731" s="1"/>
      <c r="W1731" s="2"/>
      <c r="X1731">
        <v>1730</v>
      </c>
      <c r="Y1731" s="1" t="s">
        <v>179</v>
      </c>
      <c r="Z1731" s="1"/>
      <c r="AA1731" s="2"/>
    </row>
    <row r="1732" spans="8:27">
      <c r="H1732">
        <v>1731</v>
      </c>
      <c r="I1732" s="1" t="s">
        <v>752</v>
      </c>
      <c r="J1732" s="1"/>
      <c r="K1732" s="2"/>
      <c r="L1732">
        <v>1731</v>
      </c>
      <c r="M1732" s="1" t="s">
        <v>753</v>
      </c>
      <c r="N1732" s="1"/>
      <c r="O1732" s="2"/>
      <c r="P1732">
        <v>1731</v>
      </c>
      <c r="Q1732" s="1" t="s">
        <v>754</v>
      </c>
      <c r="R1732" s="1"/>
      <c r="S1732" s="2"/>
      <c r="T1732">
        <v>1731</v>
      </c>
      <c r="U1732" s="1" t="s">
        <v>178</v>
      </c>
      <c r="V1732" s="1"/>
      <c r="W1732" s="2"/>
      <c r="X1732">
        <v>1731</v>
      </c>
      <c r="Y1732" s="1" t="s">
        <v>179</v>
      </c>
      <c r="Z1732" s="1"/>
      <c r="AA1732" s="2"/>
    </row>
    <row r="1733" spans="8:27">
      <c r="H1733">
        <v>1732</v>
      </c>
      <c r="I1733" s="1" t="s">
        <v>752</v>
      </c>
      <c r="J1733" s="1"/>
      <c r="K1733" s="2"/>
      <c r="L1733">
        <v>1732</v>
      </c>
      <c r="M1733" s="1" t="s">
        <v>753</v>
      </c>
      <c r="N1733" s="1"/>
      <c r="O1733" s="2"/>
      <c r="P1733">
        <v>1732</v>
      </c>
      <c r="Q1733" s="1" t="s">
        <v>754</v>
      </c>
      <c r="R1733" s="1"/>
      <c r="S1733" s="2"/>
      <c r="T1733">
        <v>1732</v>
      </c>
      <c r="U1733" s="1" t="s">
        <v>178</v>
      </c>
      <c r="V1733" s="1"/>
      <c r="W1733" s="2"/>
      <c r="X1733">
        <v>1732</v>
      </c>
      <c r="Y1733" s="1" t="s">
        <v>179</v>
      </c>
      <c r="Z1733" s="1"/>
      <c r="AA1733" s="2"/>
    </row>
    <row r="1734" spans="8:27">
      <c r="H1734">
        <v>1733</v>
      </c>
      <c r="I1734" s="1" t="s">
        <v>752</v>
      </c>
      <c r="J1734" s="1"/>
      <c r="K1734" s="2"/>
      <c r="L1734">
        <v>1733</v>
      </c>
      <c r="M1734" s="1" t="s">
        <v>753</v>
      </c>
      <c r="N1734" s="1"/>
      <c r="O1734" s="2"/>
      <c r="P1734">
        <v>1733</v>
      </c>
      <c r="Q1734" s="1" t="s">
        <v>754</v>
      </c>
      <c r="R1734" s="1"/>
      <c r="S1734" s="2"/>
      <c r="T1734">
        <v>1733</v>
      </c>
      <c r="U1734" s="1" t="s">
        <v>178</v>
      </c>
      <c r="V1734" s="1"/>
      <c r="W1734" s="2"/>
      <c r="X1734">
        <v>1733</v>
      </c>
      <c r="Y1734" s="1" t="s">
        <v>179</v>
      </c>
      <c r="Z1734" s="1"/>
      <c r="AA1734" s="2"/>
    </row>
    <row r="1735" spans="8:27">
      <c r="H1735">
        <v>1734</v>
      </c>
      <c r="I1735" s="1" t="s">
        <v>752</v>
      </c>
      <c r="J1735" s="1"/>
      <c r="K1735" s="2"/>
      <c r="L1735">
        <v>1734</v>
      </c>
      <c r="M1735" s="1" t="s">
        <v>753</v>
      </c>
      <c r="N1735" s="1"/>
      <c r="O1735" s="2"/>
      <c r="P1735">
        <v>1734</v>
      </c>
      <c r="Q1735" s="1" t="s">
        <v>754</v>
      </c>
      <c r="R1735" s="1"/>
      <c r="S1735" s="2"/>
      <c r="T1735">
        <v>1734</v>
      </c>
      <c r="U1735" s="1" t="s">
        <v>178</v>
      </c>
      <c r="V1735" s="1"/>
      <c r="W1735" s="2"/>
      <c r="X1735">
        <v>1734</v>
      </c>
      <c r="Y1735" s="1" t="s">
        <v>179</v>
      </c>
      <c r="Z1735" s="1"/>
      <c r="AA1735" s="2"/>
    </row>
    <row r="1736" spans="8:27">
      <c r="H1736">
        <v>1735</v>
      </c>
      <c r="I1736" s="1" t="s">
        <v>752</v>
      </c>
      <c r="J1736" s="1"/>
      <c r="K1736" s="2"/>
      <c r="L1736">
        <v>1735</v>
      </c>
      <c r="M1736" s="1" t="s">
        <v>753</v>
      </c>
      <c r="N1736" s="1"/>
      <c r="O1736" s="2"/>
      <c r="P1736">
        <v>1735</v>
      </c>
      <c r="Q1736" s="1" t="s">
        <v>754</v>
      </c>
      <c r="R1736" s="1"/>
      <c r="S1736" s="2"/>
      <c r="T1736">
        <v>1735</v>
      </c>
      <c r="U1736" s="1" t="s">
        <v>178</v>
      </c>
      <c r="V1736" s="1"/>
      <c r="W1736" s="2"/>
      <c r="X1736">
        <v>1735</v>
      </c>
      <c r="Y1736" s="1" t="s">
        <v>179</v>
      </c>
      <c r="Z1736" s="1"/>
      <c r="AA1736" s="2"/>
    </row>
    <row r="1737" spans="8:27">
      <c r="H1737">
        <v>1736</v>
      </c>
      <c r="I1737" s="1" t="s">
        <v>752</v>
      </c>
      <c r="J1737" s="1"/>
      <c r="K1737" s="2"/>
      <c r="L1737">
        <v>1736</v>
      </c>
      <c r="M1737" s="1" t="s">
        <v>753</v>
      </c>
      <c r="N1737" s="1"/>
      <c r="O1737" s="2"/>
      <c r="P1737">
        <v>1736</v>
      </c>
      <c r="Q1737" s="1" t="s">
        <v>754</v>
      </c>
      <c r="R1737" s="1"/>
      <c r="S1737" s="2"/>
      <c r="T1737">
        <v>1736</v>
      </c>
      <c r="U1737" s="1" t="s">
        <v>178</v>
      </c>
      <c r="V1737" s="1"/>
      <c r="W1737" s="2"/>
      <c r="X1737">
        <v>1736</v>
      </c>
      <c r="Y1737" s="1" t="s">
        <v>179</v>
      </c>
      <c r="Z1737" s="1"/>
      <c r="AA1737" s="2"/>
    </row>
    <row r="1738" spans="8:27">
      <c r="H1738">
        <v>1737</v>
      </c>
      <c r="I1738" s="1" t="s">
        <v>752</v>
      </c>
      <c r="J1738" s="1"/>
      <c r="K1738" s="2"/>
      <c r="L1738">
        <v>1737</v>
      </c>
      <c r="M1738" s="1" t="s">
        <v>753</v>
      </c>
      <c r="N1738" s="1"/>
      <c r="O1738" s="2"/>
      <c r="P1738">
        <v>1737</v>
      </c>
      <c r="Q1738" s="1" t="s">
        <v>754</v>
      </c>
      <c r="R1738" s="1"/>
      <c r="S1738" s="2"/>
      <c r="T1738">
        <v>1737</v>
      </c>
      <c r="U1738" s="1" t="s">
        <v>178</v>
      </c>
      <c r="V1738" s="1"/>
      <c r="W1738" s="2"/>
      <c r="X1738">
        <v>1737</v>
      </c>
      <c r="Y1738" s="1" t="s">
        <v>179</v>
      </c>
      <c r="Z1738" s="1"/>
      <c r="AA1738" s="2"/>
    </row>
    <row r="1739" spans="8:27">
      <c r="H1739">
        <v>1738</v>
      </c>
      <c r="I1739" s="1" t="s">
        <v>752</v>
      </c>
      <c r="J1739" s="1"/>
      <c r="K1739" s="2"/>
      <c r="L1739">
        <v>1738</v>
      </c>
      <c r="M1739" s="1" t="s">
        <v>753</v>
      </c>
      <c r="N1739" s="1"/>
      <c r="O1739" s="2"/>
      <c r="P1739">
        <v>1738</v>
      </c>
      <c r="Q1739" s="1" t="s">
        <v>754</v>
      </c>
      <c r="R1739" s="1"/>
      <c r="S1739" s="2"/>
      <c r="T1739">
        <v>1738</v>
      </c>
      <c r="U1739" s="1" t="s">
        <v>178</v>
      </c>
      <c r="V1739" s="1"/>
      <c r="W1739" s="2"/>
      <c r="X1739">
        <v>1738</v>
      </c>
      <c r="Y1739" s="1" t="s">
        <v>179</v>
      </c>
      <c r="Z1739" s="1"/>
      <c r="AA1739" s="2"/>
    </row>
    <row r="1740" spans="8:27">
      <c r="H1740">
        <v>1739</v>
      </c>
      <c r="I1740" s="1" t="s">
        <v>752</v>
      </c>
      <c r="J1740" s="1"/>
      <c r="K1740" s="2"/>
      <c r="L1740">
        <v>1739</v>
      </c>
      <c r="M1740" s="1" t="s">
        <v>753</v>
      </c>
      <c r="N1740" s="1"/>
      <c r="O1740" s="2"/>
      <c r="P1740">
        <v>1739</v>
      </c>
      <c r="Q1740" s="1" t="s">
        <v>754</v>
      </c>
      <c r="R1740" s="1"/>
      <c r="S1740" s="2"/>
      <c r="T1740">
        <v>1739</v>
      </c>
      <c r="U1740" s="1" t="s">
        <v>178</v>
      </c>
      <c r="V1740" s="1"/>
      <c r="W1740" s="2"/>
      <c r="X1740">
        <v>1739</v>
      </c>
      <c r="Y1740" s="1" t="s">
        <v>179</v>
      </c>
      <c r="Z1740" s="1"/>
      <c r="AA1740" s="2"/>
    </row>
    <row r="1741" spans="8:27">
      <c r="H1741">
        <v>1740</v>
      </c>
      <c r="I1741" s="1" t="s">
        <v>752</v>
      </c>
      <c r="J1741" s="1"/>
      <c r="K1741" s="2"/>
      <c r="L1741">
        <v>1740</v>
      </c>
      <c r="M1741" s="1" t="s">
        <v>753</v>
      </c>
      <c r="N1741" s="1"/>
      <c r="O1741" s="2"/>
      <c r="P1741">
        <v>1740</v>
      </c>
      <c r="Q1741" s="1" t="s">
        <v>754</v>
      </c>
      <c r="R1741" s="1"/>
      <c r="S1741" s="2"/>
      <c r="T1741">
        <v>1740</v>
      </c>
      <c r="U1741" s="1" t="s">
        <v>178</v>
      </c>
      <c r="V1741" s="1"/>
      <c r="W1741" s="2"/>
      <c r="X1741">
        <v>1740</v>
      </c>
      <c r="Y1741" s="1" t="s">
        <v>179</v>
      </c>
      <c r="Z1741" s="1"/>
      <c r="AA1741" s="2"/>
    </row>
    <row r="1742" spans="8:27">
      <c r="H1742">
        <v>1741</v>
      </c>
      <c r="I1742" s="1" t="s">
        <v>752</v>
      </c>
      <c r="J1742" s="1"/>
      <c r="K1742" s="2"/>
      <c r="L1742">
        <v>1741</v>
      </c>
      <c r="M1742" s="1" t="s">
        <v>753</v>
      </c>
      <c r="N1742" s="1"/>
      <c r="O1742" s="2"/>
      <c r="P1742">
        <v>1741</v>
      </c>
      <c r="Q1742" s="1" t="s">
        <v>754</v>
      </c>
      <c r="R1742" s="1"/>
      <c r="S1742" s="2"/>
      <c r="T1742">
        <v>1741</v>
      </c>
      <c r="U1742" s="1" t="s">
        <v>178</v>
      </c>
      <c r="V1742" s="1"/>
      <c r="W1742" s="2"/>
      <c r="X1742">
        <v>1741</v>
      </c>
      <c r="Y1742" s="1" t="s">
        <v>179</v>
      </c>
      <c r="Z1742" s="1"/>
      <c r="AA1742" s="2"/>
    </row>
    <row r="1743" spans="8:27">
      <c r="H1743">
        <v>1742</v>
      </c>
      <c r="I1743" s="1" t="s">
        <v>752</v>
      </c>
      <c r="J1743" s="1"/>
      <c r="K1743" s="2"/>
      <c r="L1743">
        <v>1742</v>
      </c>
      <c r="M1743" s="1" t="s">
        <v>753</v>
      </c>
      <c r="N1743" s="1"/>
      <c r="O1743" s="2"/>
      <c r="P1743">
        <v>1742</v>
      </c>
      <c r="Q1743" s="1" t="s">
        <v>754</v>
      </c>
      <c r="R1743" s="1"/>
      <c r="S1743" s="2"/>
      <c r="T1743">
        <v>1742</v>
      </c>
      <c r="U1743" s="1" t="s">
        <v>178</v>
      </c>
      <c r="V1743" s="1"/>
      <c r="W1743" s="2"/>
      <c r="X1743">
        <v>1742</v>
      </c>
      <c r="Y1743" s="1" t="s">
        <v>179</v>
      </c>
      <c r="Z1743" s="1"/>
      <c r="AA1743" s="2"/>
    </row>
    <row r="1744" spans="8:27">
      <c r="H1744">
        <v>1743</v>
      </c>
      <c r="I1744" s="1" t="s">
        <v>752</v>
      </c>
      <c r="J1744" s="1"/>
      <c r="K1744" s="2"/>
      <c r="L1744">
        <v>1743</v>
      </c>
      <c r="M1744" s="1" t="s">
        <v>753</v>
      </c>
      <c r="N1744" s="1"/>
      <c r="O1744" s="2"/>
      <c r="P1744">
        <v>1743</v>
      </c>
      <c r="Q1744" s="1" t="s">
        <v>754</v>
      </c>
      <c r="R1744" s="1"/>
      <c r="S1744" s="2"/>
      <c r="T1744">
        <v>1743</v>
      </c>
      <c r="U1744" s="1" t="s">
        <v>178</v>
      </c>
      <c r="V1744" s="1"/>
      <c r="W1744" s="2"/>
      <c r="X1744">
        <v>1743</v>
      </c>
      <c r="Y1744" s="1" t="s">
        <v>179</v>
      </c>
      <c r="Z1744" s="1"/>
      <c r="AA1744" s="2"/>
    </row>
    <row r="1745" spans="8:27">
      <c r="H1745">
        <v>1744</v>
      </c>
      <c r="I1745" s="1" t="s">
        <v>752</v>
      </c>
      <c r="J1745" s="1"/>
      <c r="K1745" s="2"/>
      <c r="L1745">
        <v>1744</v>
      </c>
      <c r="M1745" s="1" t="s">
        <v>753</v>
      </c>
      <c r="N1745" s="1"/>
      <c r="O1745" s="2"/>
      <c r="P1745">
        <v>1744</v>
      </c>
      <c r="Q1745" s="1" t="s">
        <v>754</v>
      </c>
      <c r="R1745" s="1"/>
      <c r="S1745" s="2"/>
      <c r="T1745">
        <v>1744</v>
      </c>
      <c r="U1745" s="1" t="s">
        <v>178</v>
      </c>
      <c r="V1745" s="1"/>
      <c r="W1745" s="2"/>
      <c r="X1745">
        <v>1744</v>
      </c>
      <c r="Y1745" s="1" t="s">
        <v>179</v>
      </c>
      <c r="Z1745" s="1"/>
      <c r="AA1745" s="2"/>
    </row>
    <row r="1746" spans="8:27">
      <c r="H1746">
        <v>1745</v>
      </c>
      <c r="I1746" s="1" t="s">
        <v>752</v>
      </c>
      <c r="J1746" s="1"/>
      <c r="K1746" s="2"/>
      <c r="L1746">
        <v>1745</v>
      </c>
      <c r="M1746" s="1" t="s">
        <v>753</v>
      </c>
      <c r="N1746" s="1"/>
      <c r="O1746" s="2"/>
      <c r="P1746">
        <v>1745</v>
      </c>
      <c r="Q1746" s="1" t="s">
        <v>754</v>
      </c>
      <c r="R1746" s="1"/>
      <c r="S1746" s="2"/>
      <c r="T1746">
        <v>1745</v>
      </c>
      <c r="U1746" s="1" t="s">
        <v>178</v>
      </c>
      <c r="V1746" s="1"/>
      <c r="W1746" s="2"/>
      <c r="X1746">
        <v>1745</v>
      </c>
      <c r="Y1746" s="1" t="s">
        <v>179</v>
      </c>
      <c r="Z1746" s="1"/>
      <c r="AA1746" s="2"/>
    </row>
    <row r="1747" spans="8:27">
      <c r="H1747">
        <v>1746</v>
      </c>
      <c r="I1747" s="1" t="s">
        <v>752</v>
      </c>
      <c r="J1747" s="1"/>
      <c r="K1747" s="2"/>
      <c r="L1747">
        <v>1746</v>
      </c>
      <c r="M1747" s="1" t="s">
        <v>753</v>
      </c>
      <c r="N1747" s="1"/>
      <c r="O1747" s="2"/>
      <c r="P1747">
        <v>1746</v>
      </c>
      <c r="Q1747" s="1" t="s">
        <v>754</v>
      </c>
      <c r="R1747" s="1"/>
      <c r="S1747" s="2"/>
      <c r="T1747">
        <v>1746</v>
      </c>
      <c r="U1747" s="1" t="s">
        <v>178</v>
      </c>
      <c r="V1747" s="1"/>
      <c r="W1747" s="2"/>
      <c r="X1747">
        <v>1746</v>
      </c>
      <c r="Y1747" s="1" t="s">
        <v>179</v>
      </c>
      <c r="Z1747" s="1"/>
      <c r="AA1747" s="2"/>
    </row>
    <row r="1748" spans="8:27">
      <c r="H1748">
        <v>1747</v>
      </c>
      <c r="I1748" s="1" t="s">
        <v>752</v>
      </c>
      <c r="J1748" s="1"/>
      <c r="K1748" s="2"/>
      <c r="L1748">
        <v>1747</v>
      </c>
      <c r="M1748" s="1" t="s">
        <v>753</v>
      </c>
      <c r="N1748" s="1"/>
      <c r="O1748" s="2"/>
      <c r="P1748">
        <v>1747</v>
      </c>
      <c r="Q1748" s="1" t="s">
        <v>754</v>
      </c>
      <c r="R1748" s="1"/>
      <c r="S1748" s="2"/>
      <c r="T1748">
        <v>1747</v>
      </c>
      <c r="U1748" s="1" t="s">
        <v>178</v>
      </c>
      <c r="V1748" s="1"/>
      <c r="W1748" s="2"/>
      <c r="X1748">
        <v>1747</v>
      </c>
      <c r="Y1748" s="1" t="s">
        <v>179</v>
      </c>
      <c r="Z1748" s="1"/>
      <c r="AA1748" s="2"/>
    </row>
    <row r="1749" spans="8:27">
      <c r="H1749">
        <v>1748</v>
      </c>
      <c r="I1749" s="1" t="s">
        <v>752</v>
      </c>
      <c r="J1749" s="1"/>
      <c r="K1749" s="2"/>
      <c r="L1749">
        <v>1748</v>
      </c>
      <c r="M1749" s="1" t="s">
        <v>753</v>
      </c>
      <c r="N1749" s="1"/>
      <c r="O1749" s="2"/>
      <c r="P1749">
        <v>1748</v>
      </c>
      <c r="Q1749" s="1" t="s">
        <v>754</v>
      </c>
      <c r="R1749" s="1"/>
      <c r="S1749" s="2"/>
      <c r="T1749">
        <v>1748</v>
      </c>
      <c r="U1749" s="1" t="s">
        <v>178</v>
      </c>
      <c r="V1749" s="1"/>
      <c r="W1749" s="2"/>
      <c r="X1749">
        <v>1748</v>
      </c>
      <c r="Y1749" s="1" t="s">
        <v>179</v>
      </c>
      <c r="Z1749" s="1"/>
      <c r="AA1749" s="2"/>
    </row>
    <row r="1750" spans="8:27">
      <c r="H1750">
        <v>1749</v>
      </c>
      <c r="I1750" s="1" t="s">
        <v>752</v>
      </c>
      <c r="J1750" s="1"/>
      <c r="K1750" s="2"/>
      <c r="L1750">
        <v>1749</v>
      </c>
      <c r="M1750" s="1" t="s">
        <v>753</v>
      </c>
      <c r="N1750" s="1"/>
      <c r="O1750" s="2"/>
      <c r="P1750">
        <v>1749</v>
      </c>
      <c r="Q1750" s="1" t="s">
        <v>754</v>
      </c>
      <c r="R1750" s="1"/>
      <c r="S1750" s="2"/>
      <c r="T1750">
        <v>1749</v>
      </c>
      <c r="U1750" s="1" t="s">
        <v>178</v>
      </c>
      <c r="V1750" s="1"/>
      <c r="W1750" s="2"/>
      <c r="X1750">
        <v>1749</v>
      </c>
      <c r="Y1750" s="1" t="s">
        <v>179</v>
      </c>
      <c r="Z1750" s="1"/>
      <c r="AA1750" s="2"/>
    </row>
    <row r="1751" spans="8:27">
      <c r="H1751">
        <v>1750</v>
      </c>
      <c r="I1751" s="1" t="s">
        <v>752</v>
      </c>
      <c r="J1751" s="1"/>
      <c r="K1751" s="2"/>
      <c r="L1751">
        <v>1750</v>
      </c>
      <c r="M1751" s="1" t="s">
        <v>753</v>
      </c>
      <c r="N1751" s="1"/>
      <c r="O1751" s="2"/>
      <c r="P1751">
        <v>1750</v>
      </c>
      <c r="Q1751" s="1" t="s">
        <v>754</v>
      </c>
      <c r="R1751" s="1"/>
      <c r="S1751" s="2"/>
      <c r="T1751">
        <v>1750</v>
      </c>
      <c r="U1751" s="1" t="s">
        <v>178</v>
      </c>
      <c r="V1751" s="1"/>
      <c r="W1751" s="2"/>
      <c r="X1751">
        <v>1750</v>
      </c>
      <c r="Y1751" s="1" t="s">
        <v>179</v>
      </c>
      <c r="Z1751" s="1"/>
      <c r="AA1751" s="2"/>
    </row>
    <row r="1752" spans="8:27">
      <c r="H1752">
        <v>1751</v>
      </c>
      <c r="I1752" s="1" t="s">
        <v>752</v>
      </c>
      <c r="J1752" s="1"/>
      <c r="K1752" s="2"/>
      <c r="L1752">
        <v>1751</v>
      </c>
      <c r="M1752" s="1" t="s">
        <v>753</v>
      </c>
      <c r="N1752" s="1"/>
      <c r="O1752" s="2"/>
      <c r="P1752">
        <v>1751</v>
      </c>
      <c r="Q1752" s="1" t="s">
        <v>754</v>
      </c>
      <c r="R1752" s="1"/>
      <c r="S1752" s="2"/>
      <c r="T1752">
        <v>1751</v>
      </c>
      <c r="U1752" s="1" t="s">
        <v>178</v>
      </c>
      <c r="V1752" s="1"/>
      <c r="W1752" s="2"/>
      <c r="X1752">
        <v>1751</v>
      </c>
      <c r="Y1752" s="1" t="s">
        <v>179</v>
      </c>
      <c r="Z1752" s="1"/>
      <c r="AA1752" s="2"/>
    </row>
    <row r="1753" spans="8:27">
      <c r="H1753">
        <v>1752</v>
      </c>
      <c r="I1753" s="1" t="s">
        <v>752</v>
      </c>
      <c r="J1753" s="1"/>
      <c r="K1753" s="2"/>
      <c r="L1753">
        <v>1752</v>
      </c>
      <c r="M1753" s="1" t="s">
        <v>753</v>
      </c>
      <c r="N1753" s="1"/>
      <c r="O1753" s="2"/>
      <c r="P1753">
        <v>1752</v>
      </c>
      <c r="Q1753" s="1" t="s">
        <v>754</v>
      </c>
      <c r="R1753" s="1"/>
      <c r="S1753" s="2"/>
      <c r="T1753">
        <v>1752</v>
      </c>
      <c r="U1753" s="1" t="s">
        <v>178</v>
      </c>
      <c r="V1753" s="1"/>
      <c r="W1753" s="2"/>
      <c r="X1753">
        <v>1752</v>
      </c>
      <c r="Y1753" s="1" t="s">
        <v>179</v>
      </c>
      <c r="Z1753" s="1"/>
      <c r="AA1753" s="2"/>
    </row>
    <row r="1754" spans="8:27">
      <c r="H1754">
        <v>1753</v>
      </c>
      <c r="I1754" s="1" t="s">
        <v>752</v>
      </c>
      <c r="J1754" s="1"/>
      <c r="K1754" s="2"/>
      <c r="L1754">
        <v>1753</v>
      </c>
      <c r="M1754" s="1" t="s">
        <v>753</v>
      </c>
      <c r="N1754" s="1"/>
      <c r="O1754" s="2"/>
      <c r="P1754">
        <v>1753</v>
      </c>
      <c r="Q1754" s="1" t="s">
        <v>754</v>
      </c>
      <c r="R1754" s="1"/>
      <c r="S1754" s="2"/>
      <c r="T1754">
        <v>1753</v>
      </c>
      <c r="U1754" s="1" t="s">
        <v>178</v>
      </c>
      <c r="V1754" s="1"/>
      <c r="W1754" s="2"/>
      <c r="X1754">
        <v>1753</v>
      </c>
      <c r="Y1754" s="1" t="s">
        <v>179</v>
      </c>
      <c r="Z1754" s="1"/>
      <c r="AA1754" s="2"/>
    </row>
    <row r="1755" spans="8:27">
      <c r="H1755">
        <v>1754</v>
      </c>
      <c r="I1755" s="1" t="s">
        <v>752</v>
      </c>
      <c r="J1755" s="1"/>
      <c r="K1755" s="2"/>
      <c r="L1755">
        <v>1754</v>
      </c>
      <c r="M1755" s="1" t="s">
        <v>753</v>
      </c>
      <c r="N1755" s="1"/>
      <c r="O1755" s="2"/>
      <c r="P1755">
        <v>1754</v>
      </c>
      <c r="Q1755" s="1" t="s">
        <v>754</v>
      </c>
      <c r="R1755" s="1"/>
      <c r="S1755" s="2"/>
      <c r="T1755">
        <v>1754</v>
      </c>
      <c r="U1755" s="1" t="s">
        <v>178</v>
      </c>
      <c r="V1755" s="1"/>
      <c r="W1755" s="2"/>
      <c r="X1755">
        <v>1754</v>
      </c>
      <c r="Y1755" s="1" t="s">
        <v>179</v>
      </c>
      <c r="Z1755" s="1"/>
      <c r="AA1755" s="2"/>
    </row>
    <row r="1756" spans="8:27">
      <c r="H1756">
        <v>1755</v>
      </c>
      <c r="I1756" s="1" t="s">
        <v>752</v>
      </c>
      <c r="J1756" s="1"/>
      <c r="K1756" s="2"/>
      <c r="L1756">
        <v>1755</v>
      </c>
      <c r="M1756" s="1" t="s">
        <v>753</v>
      </c>
      <c r="N1756" s="1"/>
      <c r="O1756" s="2"/>
      <c r="P1756">
        <v>1755</v>
      </c>
      <c r="Q1756" s="1" t="s">
        <v>754</v>
      </c>
      <c r="R1756" s="1"/>
      <c r="S1756" s="2"/>
      <c r="T1756">
        <v>1755</v>
      </c>
      <c r="U1756" s="1" t="s">
        <v>178</v>
      </c>
      <c r="V1756" s="1"/>
      <c r="W1756" s="2"/>
      <c r="X1756">
        <v>1755</v>
      </c>
      <c r="Y1756" s="1" t="s">
        <v>179</v>
      </c>
      <c r="Z1756" s="1"/>
      <c r="AA1756" s="2"/>
    </row>
    <row r="1757" spans="8:27">
      <c r="H1757">
        <v>1756</v>
      </c>
      <c r="I1757" s="1" t="s">
        <v>752</v>
      </c>
      <c r="J1757" s="1"/>
      <c r="K1757" s="2"/>
      <c r="L1757">
        <v>1756</v>
      </c>
      <c r="M1757" s="1" t="s">
        <v>753</v>
      </c>
      <c r="N1757" s="1"/>
      <c r="O1757" s="2"/>
      <c r="P1757">
        <v>1756</v>
      </c>
      <c r="Q1757" s="1" t="s">
        <v>754</v>
      </c>
      <c r="R1757" s="1"/>
      <c r="S1757" s="2"/>
      <c r="T1757">
        <v>1756</v>
      </c>
      <c r="U1757" s="1" t="s">
        <v>178</v>
      </c>
      <c r="V1757" s="1"/>
      <c r="W1757" s="2"/>
      <c r="X1757">
        <v>1756</v>
      </c>
      <c r="Y1757" s="1" t="s">
        <v>179</v>
      </c>
      <c r="Z1757" s="1"/>
      <c r="AA1757" s="2"/>
    </row>
    <row r="1758" spans="8:27">
      <c r="H1758">
        <v>1757</v>
      </c>
      <c r="I1758" s="1" t="s">
        <v>752</v>
      </c>
      <c r="J1758" s="1"/>
      <c r="K1758" s="2"/>
      <c r="L1758">
        <v>1757</v>
      </c>
      <c r="M1758" s="1" t="s">
        <v>753</v>
      </c>
      <c r="N1758" s="1"/>
      <c r="O1758" s="2"/>
      <c r="P1758">
        <v>1757</v>
      </c>
      <c r="Q1758" s="1" t="s">
        <v>754</v>
      </c>
      <c r="R1758" s="1"/>
      <c r="S1758" s="2"/>
      <c r="T1758">
        <v>1757</v>
      </c>
      <c r="U1758" s="1" t="s">
        <v>178</v>
      </c>
      <c r="V1758" s="1"/>
      <c r="W1758" s="2"/>
      <c r="X1758">
        <v>1757</v>
      </c>
      <c r="Y1758" s="1" t="s">
        <v>179</v>
      </c>
      <c r="Z1758" s="1"/>
      <c r="AA1758" s="2"/>
    </row>
    <row r="1759" spans="8:27">
      <c r="H1759">
        <v>1758</v>
      </c>
      <c r="I1759" s="1" t="s">
        <v>752</v>
      </c>
      <c r="J1759" s="1"/>
      <c r="K1759" s="2"/>
      <c r="L1759">
        <v>1758</v>
      </c>
      <c r="M1759" s="1" t="s">
        <v>753</v>
      </c>
      <c r="N1759" s="1"/>
      <c r="O1759" s="2"/>
      <c r="P1759">
        <v>1758</v>
      </c>
      <c r="Q1759" s="1" t="s">
        <v>754</v>
      </c>
      <c r="R1759" s="1"/>
      <c r="S1759" s="2"/>
      <c r="T1759">
        <v>1758</v>
      </c>
      <c r="U1759" s="1" t="s">
        <v>178</v>
      </c>
      <c r="V1759" s="1"/>
      <c r="W1759" s="2"/>
      <c r="X1759">
        <v>1758</v>
      </c>
      <c r="Y1759" s="1" t="s">
        <v>179</v>
      </c>
      <c r="Z1759" s="1"/>
      <c r="AA1759" s="2"/>
    </row>
    <row r="1760" spans="8:27">
      <c r="H1760">
        <v>1759</v>
      </c>
      <c r="I1760" s="1" t="s">
        <v>752</v>
      </c>
      <c r="J1760" s="1"/>
      <c r="K1760" s="2"/>
      <c r="L1760">
        <v>1759</v>
      </c>
      <c r="M1760" s="1" t="s">
        <v>753</v>
      </c>
      <c r="N1760" s="1"/>
      <c r="O1760" s="2"/>
      <c r="P1760">
        <v>1759</v>
      </c>
      <c r="Q1760" s="1" t="s">
        <v>754</v>
      </c>
      <c r="R1760" s="1"/>
      <c r="S1760" s="2"/>
      <c r="T1760">
        <v>1759</v>
      </c>
      <c r="U1760" s="1" t="s">
        <v>178</v>
      </c>
      <c r="V1760" s="1"/>
      <c r="W1760" s="2"/>
      <c r="X1760">
        <v>1759</v>
      </c>
      <c r="Y1760" s="1" t="s">
        <v>179</v>
      </c>
      <c r="Z1760" s="1"/>
      <c r="AA1760" s="2"/>
    </row>
    <row r="1761" spans="8:27">
      <c r="H1761">
        <v>1760</v>
      </c>
      <c r="I1761" s="1" t="s">
        <v>752</v>
      </c>
      <c r="J1761" s="1"/>
      <c r="K1761" s="2"/>
      <c r="L1761">
        <v>1760</v>
      </c>
      <c r="M1761" s="1" t="s">
        <v>753</v>
      </c>
      <c r="N1761" s="1"/>
      <c r="O1761" s="2"/>
      <c r="P1761">
        <v>1760</v>
      </c>
      <c r="Q1761" s="1" t="s">
        <v>754</v>
      </c>
      <c r="R1761" s="1"/>
      <c r="S1761" s="2"/>
      <c r="T1761">
        <v>1760</v>
      </c>
      <c r="U1761" s="1" t="s">
        <v>178</v>
      </c>
      <c r="V1761" s="1"/>
      <c r="W1761" s="2"/>
      <c r="X1761">
        <v>1760</v>
      </c>
      <c r="Y1761" s="1" t="s">
        <v>179</v>
      </c>
      <c r="Z1761" s="1"/>
      <c r="AA1761" s="2"/>
    </row>
    <row r="1762" spans="8:27">
      <c r="H1762">
        <v>1761</v>
      </c>
      <c r="I1762" s="1" t="s">
        <v>752</v>
      </c>
      <c r="J1762" s="1"/>
      <c r="K1762" s="2"/>
      <c r="L1762">
        <v>1761</v>
      </c>
      <c r="M1762" s="1" t="s">
        <v>753</v>
      </c>
      <c r="N1762" s="1"/>
      <c r="O1762" s="2"/>
      <c r="P1762">
        <v>1761</v>
      </c>
      <c r="Q1762" s="1" t="s">
        <v>754</v>
      </c>
      <c r="R1762" s="1"/>
      <c r="S1762" s="2"/>
      <c r="T1762">
        <v>1761</v>
      </c>
      <c r="U1762" s="1" t="s">
        <v>178</v>
      </c>
      <c r="V1762" s="1"/>
      <c r="W1762" s="2"/>
      <c r="X1762">
        <v>1761</v>
      </c>
      <c r="Y1762" s="1" t="s">
        <v>179</v>
      </c>
      <c r="Z1762" s="1"/>
      <c r="AA1762" s="2"/>
    </row>
    <row r="1763" spans="8:27">
      <c r="H1763">
        <v>1762</v>
      </c>
      <c r="I1763" s="1" t="s">
        <v>752</v>
      </c>
      <c r="J1763" s="1"/>
      <c r="K1763" s="2"/>
      <c r="L1763">
        <v>1762</v>
      </c>
      <c r="M1763" s="1" t="s">
        <v>753</v>
      </c>
      <c r="N1763" s="1"/>
      <c r="O1763" s="2"/>
      <c r="P1763">
        <v>1762</v>
      </c>
      <c r="Q1763" s="1" t="s">
        <v>754</v>
      </c>
      <c r="R1763" s="1"/>
      <c r="S1763" s="2"/>
      <c r="T1763">
        <v>1762</v>
      </c>
      <c r="U1763" s="1" t="s">
        <v>178</v>
      </c>
      <c r="V1763" s="1"/>
      <c r="W1763" s="2"/>
      <c r="X1763">
        <v>1762</v>
      </c>
      <c r="Y1763" s="1" t="s">
        <v>179</v>
      </c>
      <c r="Z1763" s="1"/>
      <c r="AA1763" s="2"/>
    </row>
    <row r="1764" spans="8:27">
      <c r="H1764">
        <v>1763</v>
      </c>
      <c r="I1764" s="1" t="s">
        <v>752</v>
      </c>
      <c r="J1764" s="1"/>
      <c r="K1764" s="2"/>
      <c r="L1764">
        <v>1763</v>
      </c>
      <c r="M1764" s="1" t="s">
        <v>753</v>
      </c>
      <c r="N1764" s="1"/>
      <c r="O1764" s="2"/>
      <c r="P1764">
        <v>1763</v>
      </c>
      <c r="Q1764" s="1" t="s">
        <v>754</v>
      </c>
      <c r="R1764" s="1"/>
      <c r="S1764" s="2"/>
      <c r="T1764">
        <v>1763</v>
      </c>
      <c r="U1764" s="1" t="s">
        <v>178</v>
      </c>
      <c r="V1764" s="1"/>
      <c r="W1764" s="2"/>
      <c r="X1764">
        <v>1763</v>
      </c>
      <c r="Y1764" s="1" t="s">
        <v>179</v>
      </c>
      <c r="Z1764" s="1"/>
      <c r="AA1764" s="2"/>
    </row>
    <row r="1765" spans="8:27">
      <c r="H1765">
        <v>1764</v>
      </c>
      <c r="I1765" s="1" t="s">
        <v>752</v>
      </c>
      <c r="J1765" s="1"/>
      <c r="K1765" s="2"/>
      <c r="L1765">
        <v>1764</v>
      </c>
      <c r="M1765" s="1" t="s">
        <v>753</v>
      </c>
      <c r="N1765" s="1"/>
      <c r="O1765" s="2"/>
      <c r="P1765">
        <v>1764</v>
      </c>
      <c r="Q1765" s="1" t="s">
        <v>754</v>
      </c>
      <c r="R1765" s="1"/>
      <c r="S1765" s="2"/>
      <c r="T1765">
        <v>1764</v>
      </c>
      <c r="U1765" s="1" t="s">
        <v>178</v>
      </c>
      <c r="V1765" s="1"/>
      <c r="W1765" s="2"/>
      <c r="X1765">
        <v>1764</v>
      </c>
      <c r="Y1765" s="1" t="s">
        <v>179</v>
      </c>
      <c r="Z1765" s="1"/>
      <c r="AA1765" s="2"/>
    </row>
    <row r="1766" spans="8:27">
      <c r="H1766">
        <v>1765</v>
      </c>
      <c r="I1766" s="1" t="s">
        <v>752</v>
      </c>
      <c r="J1766" s="1"/>
      <c r="K1766" s="2"/>
      <c r="L1766">
        <v>1765</v>
      </c>
      <c r="M1766" s="1" t="s">
        <v>753</v>
      </c>
      <c r="N1766" s="1"/>
      <c r="O1766" s="2"/>
      <c r="P1766">
        <v>1765</v>
      </c>
      <c r="Q1766" s="1" t="s">
        <v>754</v>
      </c>
      <c r="R1766" s="1"/>
      <c r="S1766" s="2"/>
      <c r="T1766">
        <v>1765</v>
      </c>
      <c r="U1766" s="1" t="s">
        <v>178</v>
      </c>
      <c r="V1766" s="1"/>
      <c r="W1766" s="2"/>
      <c r="X1766">
        <v>1765</v>
      </c>
      <c r="Y1766" s="1" t="s">
        <v>179</v>
      </c>
      <c r="Z1766" s="1"/>
      <c r="AA1766" s="2"/>
    </row>
    <row r="1767" spans="8:27">
      <c r="H1767">
        <v>1766</v>
      </c>
      <c r="I1767" s="1" t="s">
        <v>752</v>
      </c>
      <c r="J1767" s="1"/>
      <c r="K1767" s="2"/>
      <c r="L1767">
        <v>1766</v>
      </c>
      <c r="M1767" s="1" t="s">
        <v>753</v>
      </c>
      <c r="N1767" s="1"/>
      <c r="O1767" s="2"/>
      <c r="P1767">
        <v>1766</v>
      </c>
      <c r="Q1767" s="1" t="s">
        <v>754</v>
      </c>
      <c r="R1767" s="1"/>
      <c r="S1767" s="2"/>
      <c r="T1767">
        <v>1766</v>
      </c>
      <c r="U1767" s="1" t="s">
        <v>178</v>
      </c>
      <c r="V1767" s="1"/>
      <c r="W1767" s="2"/>
      <c r="X1767">
        <v>1766</v>
      </c>
      <c r="Y1767" s="1" t="s">
        <v>179</v>
      </c>
      <c r="Z1767" s="1"/>
      <c r="AA1767" s="2"/>
    </row>
    <row r="1768" spans="8:27">
      <c r="H1768">
        <v>1767</v>
      </c>
      <c r="I1768" s="1" t="s">
        <v>752</v>
      </c>
      <c r="J1768" s="1"/>
      <c r="K1768" s="2"/>
      <c r="L1768">
        <v>1767</v>
      </c>
      <c r="M1768" s="1" t="s">
        <v>753</v>
      </c>
      <c r="N1768" s="1"/>
      <c r="O1768" s="2"/>
      <c r="P1768">
        <v>1767</v>
      </c>
      <c r="Q1768" s="1" t="s">
        <v>754</v>
      </c>
      <c r="R1768" s="1"/>
      <c r="S1768" s="2"/>
      <c r="T1768">
        <v>1767</v>
      </c>
      <c r="U1768" s="1" t="s">
        <v>178</v>
      </c>
      <c r="V1768" s="1"/>
      <c r="W1768" s="2"/>
      <c r="X1768">
        <v>1767</v>
      </c>
      <c r="Y1768" s="1" t="s">
        <v>179</v>
      </c>
      <c r="Z1768" s="1"/>
      <c r="AA1768" s="2"/>
    </row>
    <row r="1769" spans="8:27">
      <c r="H1769">
        <v>1768</v>
      </c>
      <c r="I1769" s="1" t="s">
        <v>752</v>
      </c>
      <c r="J1769" s="1"/>
      <c r="K1769" s="2"/>
      <c r="L1769">
        <v>1768</v>
      </c>
      <c r="M1769" s="1" t="s">
        <v>753</v>
      </c>
      <c r="N1769" s="1"/>
      <c r="O1769" s="2"/>
      <c r="P1769">
        <v>1768</v>
      </c>
      <c r="Q1769" s="1" t="s">
        <v>754</v>
      </c>
      <c r="R1769" s="1"/>
      <c r="S1769" s="2"/>
      <c r="T1769">
        <v>1768</v>
      </c>
      <c r="U1769" s="1" t="s">
        <v>178</v>
      </c>
      <c r="V1769" s="1"/>
      <c r="W1769" s="2"/>
      <c r="X1769">
        <v>1768</v>
      </c>
      <c r="Y1769" s="1" t="s">
        <v>179</v>
      </c>
      <c r="Z1769" s="1"/>
      <c r="AA1769" s="2"/>
    </row>
    <row r="1770" spans="8:27">
      <c r="H1770">
        <v>1769</v>
      </c>
      <c r="I1770" s="1" t="s">
        <v>752</v>
      </c>
      <c r="J1770" s="1"/>
      <c r="K1770" s="2"/>
      <c r="L1770">
        <v>1769</v>
      </c>
      <c r="M1770" s="1" t="s">
        <v>753</v>
      </c>
      <c r="N1770" s="1"/>
      <c r="O1770" s="2"/>
      <c r="P1770">
        <v>1769</v>
      </c>
      <c r="Q1770" s="1" t="s">
        <v>754</v>
      </c>
      <c r="R1770" s="1"/>
      <c r="S1770" s="2"/>
      <c r="T1770">
        <v>1769</v>
      </c>
      <c r="U1770" s="1" t="s">
        <v>178</v>
      </c>
      <c r="V1770" s="1"/>
      <c r="W1770" s="2"/>
      <c r="X1770">
        <v>1769</v>
      </c>
      <c r="Y1770" s="1" t="s">
        <v>179</v>
      </c>
      <c r="Z1770" s="1"/>
      <c r="AA1770" s="2"/>
    </row>
    <row r="1771" spans="8:27">
      <c r="H1771">
        <v>1770</v>
      </c>
      <c r="I1771" s="1" t="s">
        <v>752</v>
      </c>
      <c r="J1771" s="1"/>
      <c r="K1771" s="2"/>
      <c r="L1771">
        <v>1770</v>
      </c>
      <c r="M1771" s="1" t="s">
        <v>753</v>
      </c>
      <c r="N1771" s="1"/>
      <c r="O1771" s="2"/>
      <c r="P1771">
        <v>1770</v>
      </c>
      <c r="Q1771" s="1" t="s">
        <v>754</v>
      </c>
      <c r="R1771" s="1"/>
      <c r="S1771" s="2"/>
      <c r="T1771">
        <v>1770</v>
      </c>
      <c r="U1771" s="1" t="s">
        <v>178</v>
      </c>
      <c r="V1771" s="1"/>
      <c r="W1771" s="2"/>
      <c r="X1771">
        <v>1770</v>
      </c>
      <c r="Y1771" s="1" t="s">
        <v>179</v>
      </c>
      <c r="Z1771" s="1"/>
      <c r="AA1771" s="2"/>
    </row>
    <row r="1772" spans="8:27">
      <c r="H1772">
        <v>1771</v>
      </c>
      <c r="I1772" s="1" t="s">
        <v>752</v>
      </c>
      <c r="J1772" s="1"/>
      <c r="K1772" s="2"/>
      <c r="L1772">
        <v>1771</v>
      </c>
      <c r="M1772" s="1" t="s">
        <v>753</v>
      </c>
      <c r="N1772" s="1"/>
      <c r="O1772" s="2"/>
      <c r="P1772">
        <v>1771</v>
      </c>
      <c r="Q1772" s="1" t="s">
        <v>754</v>
      </c>
      <c r="R1772" s="1"/>
      <c r="S1772" s="2"/>
      <c r="T1772">
        <v>1771</v>
      </c>
      <c r="U1772" s="1" t="s">
        <v>178</v>
      </c>
      <c r="V1772" s="1"/>
      <c r="W1772" s="2"/>
      <c r="X1772">
        <v>1771</v>
      </c>
      <c r="Y1772" s="1" t="s">
        <v>179</v>
      </c>
      <c r="Z1772" s="1"/>
      <c r="AA1772" s="2"/>
    </row>
    <row r="1773" spans="8:27">
      <c r="H1773">
        <v>1772</v>
      </c>
      <c r="I1773" s="1" t="s">
        <v>752</v>
      </c>
      <c r="J1773" s="1"/>
      <c r="K1773" s="2"/>
      <c r="L1773">
        <v>1772</v>
      </c>
      <c r="M1773" s="1" t="s">
        <v>753</v>
      </c>
      <c r="N1773" s="1"/>
      <c r="O1773" s="2"/>
      <c r="P1773">
        <v>1772</v>
      </c>
      <c r="Q1773" s="1" t="s">
        <v>754</v>
      </c>
      <c r="R1773" s="1"/>
      <c r="S1773" s="2"/>
      <c r="T1773">
        <v>1772</v>
      </c>
      <c r="U1773" s="1" t="s">
        <v>178</v>
      </c>
      <c r="V1773" s="1"/>
      <c r="W1773" s="2"/>
      <c r="X1773">
        <v>1772</v>
      </c>
      <c r="Y1773" s="1" t="s">
        <v>179</v>
      </c>
      <c r="Z1773" s="1"/>
      <c r="AA1773" s="2"/>
    </row>
    <row r="1774" spans="8:27">
      <c r="H1774">
        <v>1773</v>
      </c>
      <c r="I1774" s="1" t="s">
        <v>752</v>
      </c>
      <c r="J1774" s="1"/>
      <c r="K1774" s="2"/>
      <c r="L1774">
        <v>1773</v>
      </c>
      <c r="M1774" s="1" t="s">
        <v>753</v>
      </c>
      <c r="N1774" s="1"/>
      <c r="O1774" s="2"/>
      <c r="P1774">
        <v>1773</v>
      </c>
      <c r="Q1774" s="1" t="s">
        <v>754</v>
      </c>
      <c r="R1774" s="1"/>
      <c r="S1774" s="2"/>
      <c r="T1774">
        <v>1773</v>
      </c>
      <c r="U1774" s="1" t="s">
        <v>178</v>
      </c>
      <c r="V1774" s="1"/>
      <c r="W1774" s="2"/>
      <c r="X1774">
        <v>1773</v>
      </c>
      <c r="Y1774" s="1" t="s">
        <v>179</v>
      </c>
      <c r="Z1774" s="1"/>
      <c r="AA1774" s="2"/>
    </row>
    <row r="1775" spans="8:27">
      <c r="H1775">
        <v>1774</v>
      </c>
      <c r="I1775" s="1" t="s">
        <v>752</v>
      </c>
      <c r="J1775" s="1"/>
      <c r="K1775" s="2"/>
      <c r="L1775">
        <v>1774</v>
      </c>
      <c r="M1775" s="1" t="s">
        <v>753</v>
      </c>
      <c r="N1775" s="1"/>
      <c r="O1775" s="2"/>
      <c r="P1775">
        <v>1774</v>
      </c>
      <c r="Q1775" s="1" t="s">
        <v>754</v>
      </c>
      <c r="R1775" s="1"/>
      <c r="S1775" s="2"/>
      <c r="T1775">
        <v>1774</v>
      </c>
      <c r="U1775" s="1" t="s">
        <v>178</v>
      </c>
      <c r="V1775" s="1"/>
      <c r="W1775" s="2"/>
      <c r="X1775">
        <v>1774</v>
      </c>
      <c r="Y1775" s="1" t="s">
        <v>179</v>
      </c>
      <c r="Z1775" s="1"/>
      <c r="AA1775" s="2"/>
    </row>
    <row r="1776" spans="8:27">
      <c r="H1776">
        <v>1775</v>
      </c>
      <c r="I1776" s="1" t="s">
        <v>752</v>
      </c>
      <c r="J1776" s="1"/>
      <c r="K1776" s="2"/>
      <c r="L1776">
        <v>1775</v>
      </c>
      <c r="M1776" s="1" t="s">
        <v>753</v>
      </c>
      <c r="N1776" s="1"/>
      <c r="O1776" s="2"/>
      <c r="P1776">
        <v>1775</v>
      </c>
      <c r="Q1776" s="1" t="s">
        <v>754</v>
      </c>
      <c r="R1776" s="1"/>
      <c r="S1776" s="2"/>
      <c r="T1776">
        <v>1775</v>
      </c>
      <c r="U1776" s="1" t="s">
        <v>178</v>
      </c>
      <c r="V1776" s="1"/>
      <c r="W1776" s="2"/>
      <c r="X1776">
        <v>1775</v>
      </c>
      <c r="Y1776" s="1" t="s">
        <v>179</v>
      </c>
      <c r="Z1776" s="1"/>
      <c r="AA1776" s="2"/>
    </row>
    <row r="1777" spans="8:27">
      <c r="H1777">
        <v>1776</v>
      </c>
      <c r="I1777" s="1" t="s">
        <v>752</v>
      </c>
      <c r="J1777" s="1"/>
      <c r="K1777" s="2"/>
      <c r="L1777">
        <v>1776</v>
      </c>
      <c r="M1777" s="1" t="s">
        <v>753</v>
      </c>
      <c r="N1777" s="1"/>
      <c r="O1777" s="2"/>
      <c r="P1777">
        <v>1776</v>
      </c>
      <c r="Q1777" s="1" t="s">
        <v>754</v>
      </c>
      <c r="R1777" s="1"/>
      <c r="S1777" s="2"/>
      <c r="T1777">
        <v>1776</v>
      </c>
      <c r="U1777" s="1" t="s">
        <v>178</v>
      </c>
      <c r="V1777" s="1"/>
      <c r="W1777" s="2"/>
      <c r="X1777">
        <v>1776</v>
      </c>
      <c r="Y1777" s="1" t="s">
        <v>179</v>
      </c>
      <c r="Z1777" s="1"/>
      <c r="AA1777" s="2"/>
    </row>
    <row r="1778" spans="8:27">
      <c r="H1778">
        <v>1777</v>
      </c>
      <c r="I1778" s="1" t="s">
        <v>752</v>
      </c>
      <c r="J1778" s="1"/>
      <c r="K1778" s="2"/>
      <c r="L1778">
        <v>1777</v>
      </c>
      <c r="M1778" s="1" t="s">
        <v>753</v>
      </c>
      <c r="N1778" s="1"/>
      <c r="O1778" s="2"/>
      <c r="P1778">
        <v>1777</v>
      </c>
      <c r="Q1778" s="1" t="s">
        <v>754</v>
      </c>
      <c r="R1778" s="1"/>
      <c r="S1778" s="2"/>
      <c r="T1778">
        <v>1777</v>
      </c>
      <c r="U1778" s="1" t="s">
        <v>178</v>
      </c>
      <c r="V1778" s="1"/>
      <c r="W1778" s="2"/>
      <c r="X1778">
        <v>1777</v>
      </c>
      <c r="Y1778" s="1" t="s">
        <v>179</v>
      </c>
      <c r="Z1778" s="1"/>
      <c r="AA1778" s="2"/>
    </row>
    <row r="1779" spans="8:27">
      <c r="H1779">
        <v>1778</v>
      </c>
      <c r="I1779" s="1" t="s">
        <v>752</v>
      </c>
      <c r="J1779" s="1"/>
      <c r="K1779" s="2"/>
      <c r="L1779">
        <v>1778</v>
      </c>
      <c r="M1779" s="1" t="s">
        <v>753</v>
      </c>
      <c r="N1779" s="1"/>
      <c r="O1779" s="2"/>
      <c r="P1779">
        <v>1778</v>
      </c>
      <c r="Q1779" s="1" t="s">
        <v>754</v>
      </c>
      <c r="R1779" s="1"/>
      <c r="S1779" s="2"/>
      <c r="T1779">
        <v>1778</v>
      </c>
      <c r="U1779" s="1" t="s">
        <v>178</v>
      </c>
      <c r="V1779" s="1"/>
      <c r="W1779" s="2"/>
      <c r="X1779">
        <v>1778</v>
      </c>
      <c r="Y1779" s="1" t="s">
        <v>179</v>
      </c>
      <c r="Z1779" s="1"/>
      <c r="AA1779" s="2"/>
    </row>
    <row r="1780" spans="8:27">
      <c r="H1780">
        <v>1779</v>
      </c>
      <c r="I1780" s="1" t="s">
        <v>752</v>
      </c>
      <c r="J1780" s="1"/>
      <c r="K1780" s="2"/>
      <c r="L1780">
        <v>1779</v>
      </c>
      <c r="M1780" s="1" t="s">
        <v>753</v>
      </c>
      <c r="N1780" s="1"/>
      <c r="O1780" s="2"/>
      <c r="P1780">
        <v>1779</v>
      </c>
      <c r="Q1780" s="1" t="s">
        <v>754</v>
      </c>
      <c r="R1780" s="1"/>
      <c r="S1780" s="2"/>
      <c r="T1780">
        <v>1779</v>
      </c>
      <c r="U1780" s="1" t="s">
        <v>178</v>
      </c>
      <c r="V1780" s="1"/>
      <c r="W1780" s="2"/>
      <c r="X1780">
        <v>1779</v>
      </c>
      <c r="Y1780" s="1" t="s">
        <v>179</v>
      </c>
      <c r="Z1780" s="1"/>
      <c r="AA1780" s="2"/>
    </row>
    <row r="1781" spans="8:27">
      <c r="H1781">
        <v>1780</v>
      </c>
      <c r="I1781" s="1" t="s">
        <v>752</v>
      </c>
      <c r="J1781" s="1"/>
      <c r="K1781" s="2"/>
      <c r="L1781">
        <v>1780</v>
      </c>
      <c r="M1781" s="1" t="s">
        <v>753</v>
      </c>
      <c r="N1781" s="1"/>
      <c r="O1781" s="2"/>
      <c r="P1781">
        <v>1780</v>
      </c>
      <c r="Q1781" s="1" t="s">
        <v>754</v>
      </c>
      <c r="R1781" s="1"/>
      <c r="S1781" s="2"/>
      <c r="T1781">
        <v>1780</v>
      </c>
      <c r="U1781" s="1" t="s">
        <v>178</v>
      </c>
      <c r="V1781" s="1"/>
      <c r="W1781" s="2"/>
      <c r="X1781">
        <v>1780</v>
      </c>
      <c r="Y1781" s="1" t="s">
        <v>179</v>
      </c>
      <c r="Z1781" s="1"/>
      <c r="AA1781" s="2"/>
    </row>
    <row r="1782" spans="8:27">
      <c r="H1782">
        <v>1781</v>
      </c>
      <c r="I1782" s="1" t="s">
        <v>752</v>
      </c>
      <c r="J1782" s="1"/>
      <c r="K1782" s="2"/>
      <c r="L1782">
        <v>1781</v>
      </c>
      <c r="M1782" s="1" t="s">
        <v>753</v>
      </c>
      <c r="N1782" s="1"/>
      <c r="O1782" s="2"/>
      <c r="P1782">
        <v>1781</v>
      </c>
      <c r="Q1782" s="1" t="s">
        <v>754</v>
      </c>
      <c r="R1782" s="1"/>
      <c r="S1782" s="2"/>
      <c r="T1782">
        <v>1781</v>
      </c>
      <c r="U1782" s="1" t="s">
        <v>178</v>
      </c>
      <c r="V1782" s="1"/>
      <c r="W1782" s="2"/>
      <c r="X1782">
        <v>1781</v>
      </c>
      <c r="Y1782" s="1" t="s">
        <v>179</v>
      </c>
      <c r="Z1782" s="1"/>
      <c r="AA1782" s="2"/>
    </row>
    <row r="1783" spans="8:27">
      <c r="H1783">
        <v>1782</v>
      </c>
      <c r="I1783" s="1" t="s">
        <v>752</v>
      </c>
      <c r="J1783" s="1"/>
      <c r="K1783" s="2"/>
      <c r="L1783">
        <v>1782</v>
      </c>
      <c r="M1783" s="1" t="s">
        <v>753</v>
      </c>
      <c r="N1783" s="1"/>
      <c r="O1783" s="2"/>
      <c r="P1783">
        <v>1782</v>
      </c>
      <c r="Q1783" s="1" t="s">
        <v>754</v>
      </c>
      <c r="R1783" s="1"/>
      <c r="S1783" s="2"/>
      <c r="T1783">
        <v>1782</v>
      </c>
      <c r="U1783" s="1" t="s">
        <v>178</v>
      </c>
      <c r="V1783" s="1"/>
      <c r="W1783" s="2"/>
      <c r="X1783">
        <v>1782</v>
      </c>
      <c r="Y1783" s="1" t="s">
        <v>179</v>
      </c>
      <c r="Z1783" s="1"/>
      <c r="AA1783" s="2"/>
    </row>
    <row r="1784" spans="8:27">
      <c r="H1784">
        <v>1783</v>
      </c>
      <c r="I1784" s="1" t="s">
        <v>752</v>
      </c>
      <c r="J1784" s="1"/>
      <c r="K1784" s="2"/>
      <c r="L1784">
        <v>1783</v>
      </c>
      <c r="M1784" s="1" t="s">
        <v>753</v>
      </c>
      <c r="N1784" s="1"/>
      <c r="O1784" s="2"/>
      <c r="P1784">
        <v>1783</v>
      </c>
      <c r="Q1784" s="1" t="s">
        <v>754</v>
      </c>
      <c r="R1784" s="1"/>
      <c r="S1784" s="2"/>
      <c r="T1784">
        <v>1783</v>
      </c>
      <c r="U1784" s="1" t="s">
        <v>178</v>
      </c>
      <c r="V1784" s="1"/>
      <c r="W1784" s="2"/>
      <c r="X1784">
        <v>1783</v>
      </c>
      <c r="Y1784" s="1" t="s">
        <v>179</v>
      </c>
      <c r="Z1784" s="1"/>
      <c r="AA1784" s="2"/>
    </row>
    <row r="1785" spans="8:27">
      <c r="H1785">
        <v>1784</v>
      </c>
      <c r="I1785" s="1" t="s">
        <v>752</v>
      </c>
      <c r="J1785" s="1"/>
      <c r="K1785" s="2"/>
      <c r="L1785">
        <v>1784</v>
      </c>
      <c r="M1785" s="1" t="s">
        <v>753</v>
      </c>
      <c r="N1785" s="1"/>
      <c r="O1785" s="2"/>
      <c r="P1785">
        <v>1784</v>
      </c>
      <c r="Q1785" s="1" t="s">
        <v>754</v>
      </c>
      <c r="R1785" s="1"/>
      <c r="S1785" s="2"/>
      <c r="T1785">
        <v>1784</v>
      </c>
      <c r="U1785" s="1" t="s">
        <v>178</v>
      </c>
      <c r="V1785" s="1"/>
      <c r="W1785" s="2"/>
      <c r="X1785">
        <v>1784</v>
      </c>
      <c r="Y1785" s="1" t="s">
        <v>179</v>
      </c>
      <c r="Z1785" s="1"/>
      <c r="AA1785" s="2"/>
    </row>
    <row r="1786" spans="8:27">
      <c r="H1786">
        <v>1785</v>
      </c>
      <c r="I1786" s="1" t="s">
        <v>752</v>
      </c>
      <c r="J1786" s="1"/>
      <c r="K1786" s="2"/>
      <c r="L1786">
        <v>1785</v>
      </c>
      <c r="M1786" s="1" t="s">
        <v>753</v>
      </c>
      <c r="N1786" s="1"/>
      <c r="O1786" s="2"/>
      <c r="P1786">
        <v>1785</v>
      </c>
      <c r="Q1786" s="1" t="s">
        <v>754</v>
      </c>
      <c r="R1786" s="1"/>
      <c r="S1786" s="2"/>
      <c r="T1786">
        <v>1785</v>
      </c>
      <c r="U1786" s="1" t="s">
        <v>178</v>
      </c>
      <c r="V1786" s="1"/>
      <c r="W1786" s="2"/>
      <c r="X1786">
        <v>1785</v>
      </c>
      <c r="Y1786" s="1" t="s">
        <v>179</v>
      </c>
      <c r="Z1786" s="1"/>
      <c r="AA1786" s="2"/>
    </row>
    <row r="1787" spans="8:27">
      <c r="H1787">
        <v>1786</v>
      </c>
      <c r="I1787" s="1" t="s">
        <v>752</v>
      </c>
      <c r="J1787" s="1"/>
      <c r="K1787" s="2"/>
      <c r="L1787">
        <v>1786</v>
      </c>
      <c r="M1787" s="1" t="s">
        <v>753</v>
      </c>
      <c r="N1787" s="1"/>
      <c r="O1787" s="2"/>
      <c r="P1787">
        <v>1786</v>
      </c>
      <c r="Q1787" s="1" t="s">
        <v>754</v>
      </c>
      <c r="R1787" s="1"/>
      <c r="S1787" s="2"/>
      <c r="T1787">
        <v>1786</v>
      </c>
      <c r="U1787" s="1" t="s">
        <v>178</v>
      </c>
      <c r="V1787" s="1"/>
      <c r="W1787" s="2"/>
      <c r="X1787">
        <v>1786</v>
      </c>
      <c r="Y1787" s="1" t="s">
        <v>179</v>
      </c>
      <c r="Z1787" s="1"/>
      <c r="AA1787" s="2"/>
    </row>
    <row r="1788" spans="8:27">
      <c r="H1788">
        <v>1787</v>
      </c>
      <c r="I1788" s="1" t="s">
        <v>752</v>
      </c>
      <c r="J1788" s="1"/>
      <c r="K1788" s="2"/>
      <c r="L1788">
        <v>1787</v>
      </c>
      <c r="M1788" s="1" t="s">
        <v>753</v>
      </c>
      <c r="N1788" s="1"/>
      <c r="O1788" s="2"/>
      <c r="P1788">
        <v>1787</v>
      </c>
      <c r="Q1788" s="1" t="s">
        <v>754</v>
      </c>
      <c r="R1788" s="1"/>
      <c r="S1788" s="2"/>
      <c r="T1788">
        <v>1787</v>
      </c>
      <c r="U1788" s="1" t="s">
        <v>178</v>
      </c>
      <c r="V1788" s="1"/>
      <c r="W1788" s="2"/>
      <c r="X1788">
        <v>1787</v>
      </c>
      <c r="Y1788" s="1" t="s">
        <v>179</v>
      </c>
      <c r="Z1788" s="1"/>
      <c r="AA1788" s="2"/>
    </row>
    <row r="1789" spans="8:27">
      <c r="H1789">
        <v>1788</v>
      </c>
      <c r="I1789" s="1" t="s">
        <v>752</v>
      </c>
      <c r="J1789" s="1"/>
      <c r="K1789" s="2"/>
      <c r="L1789">
        <v>1788</v>
      </c>
      <c r="M1789" s="1" t="s">
        <v>753</v>
      </c>
      <c r="N1789" s="1"/>
      <c r="O1789" s="2"/>
      <c r="P1789">
        <v>1788</v>
      </c>
      <c r="Q1789" s="1" t="s">
        <v>754</v>
      </c>
      <c r="R1789" s="1"/>
      <c r="S1789" s="2"/>
      <c r="T1789">
        <v>1788</v>
      </c>
      <c r="U1789" s="1" t="s">
        <v>178</v>
      </c>
      <c r="V1789" s="1"/>
      <c r="W1789" s="2"/>
      <c r="X1789">
        <v>1788</v>
      </c>
      <c r="Y1789" s="1" t="s">
        <v>179</v>
      </c>
      <c r="Z1789" s="1"/>
      <c r="AA1789" s="2"/>
    </row>
    <row r="1790" spans="8:27">
      <c r="H1790">
        <v>1789</v>
      </c>
      <c r="I1790" s="1" t="s">
        <v>752</v>
      </c>
      <c r="J1790" s="1"/>
      <c r="K1790" s="2"/>
      <c r="L1790">
        <v>1789</v>
      </c>
      <c r="M1790" s="1" t="s">
        <v>753</v>
      </c>
      <c r="N1790" s="1"/>
      <c r="O1790" s="2"/>
      <c r="P1790">
        <v>1789</v>
      </c>
      <c r="Q1790" s="1" t="s">
        <v>754</v>
      </c>
      <c r="R1790" s="1"/>
      <c r="S1790" s="2"/>
      <c r="T1790">
        <v>1789</v>
      </c>
      <c r="U1790" s="1" t="s">
        <v>178</v>
      </c>
      <c r="V1790" s="1"/>
      <c r="W1790" s="2"/>
      <c r="X1790">
        <v>1789</v>
      </c>
      <c r="Y1790" s="1" t="s">
        <v>179</v>
      </c>
      <c r="Z1790" s="1"/>
      <c r="AA1790" s="2"/>
    </row>
    <row r="1791" spans="8:27">
      <c r="H1791">
        <v>1790</v>
      </c>
      <c r="I1791" s="1" t="s">
        <v>752</v>
      </c>
      <c r="J1791" s="1"/>
      <c r="K1791" s="2"/>
      <c r="L1791">
        <v>1790</v>
      </c>
      <c r="M1791" s="1" t="s">
        <v>753</v>
      </c>
      <c r="N1791" s="1"/>
      <c r="O1791" s="2"/>
      <c r="P1791">
        <v>1790</v>
      </c>
      <c r="Q1791" s="1" t="s">
        <v>754</v>
      </c>
      <c r="R1791" s="1"/>
      <c r="S1791" s="2"/>
      <c r="T1791">
        <v>1790</v>
      </c>
      <c r="U1791" s="1" t="s">
        <v>178</v>
      </c>
      <c r="V1791" s="1"/>
      <c r="W1791" s="2"/>
      <c r="X1791">
        <v>1790</v>
      </c>
      <c r="Y1791" s="1" t="s">
        <v>179</v>
      </c>
      <c r="Z1791" s="1"/>
      <c r="AA1791" s="2"/>
    </row>
    <row r="1792" spans="8:27">
      <c r="H1792">
        <v>1791</v>
      </c>
      <c r="I1792" s="1" t="s">
        <v>752</v>
      </c>
      <c r="J1792" s="1"/>
      <c r="K1792" s="2"/>
      <c r="L1792">
        <v>1791</v>
      </c>
      <c r="M1792" s="1" t="s">
        <v>753</v>
      </c>
      <c r="N1792" s="1"/>
      <c r="O1792" s="2"/>
      <c r="P1792">
        <v>1791</v>
      </c>
      <c r="Q1792" s="1" t="s">
        <v>754</v>
      </c>
      <c r="R1792" s="1"/>
      <c r="S1792" s="2"/>
      <c r="T1792">
        <v>1791</v>
      </c>
      <c r="U1792" s="1" t="s">
        <v>178</v>
      </c>
      <c r="V1792" s="1"/>
      <c r="W1792" s="2"/>
      <c r="X1792">
        <v>1791</v>
      </c>
      <c r="Y1792" s="1" t="s">
        <v>179</v>
      </c>
      <c r="Z1792" s="1"/>
      <c r="AA1792" s="2"/>
    </row>
    <row r="1793" spans="8:27">
      <c r="H1793">
        <v>1792</v>
      </c>
      <c r="I1793" s="1" t="s">
        <v>752</v>
      </c>
      <c r="J1793" s="1"/>
      <c r="K1793" s="2"/>
      <c r="L1793">
        <v>1792</v>
      </c>
      <c r="M1793" s="1" t="s">
        <v>753</v>
      </c>
      <c r="N1793" s="1"/>
      <c r="O1793" s="2"/>
      <c r="P1793">
        <v>1792</v>
      </c>
      <c r="Q1793" s="1" t="s">
        <v>754</v>
      </c>
      <c r="R1793" s="1"/>
      <c r="S1793" s="2"/>
      <c r="T1793">
        <v>1792</v>
      </c>
      <c r="U1793" s="1" t="s">
        <v>178</v>
      </c>
      <c r="V1793" s="1"/>
      <c r="W1793" s="2"/>
      <c r="X1793">
        <v>1792</v>
      </c>
      <c r="Y1793" s="1" t="s">
        <v>179</v>
      </c>
      <c r="Z1793" s="1"/>
      <c r="AA1793" s="2"/>
    </row>
    <row r="1794" spans="8:27">
      <c r="H1794">
        <v>1793</v>
      </c>
      <c r="I1794" s="1" t="s">
        <v>752</v>
      </c>
      <c r="J1794" s="1"/>
      <c r="K1794" s="2"/>
      <c r="L1794">
        <v>1793</v>
      </c>
      <c r="M1794" s="1" t="s">
        <v>753</v>
      </c>
      <c r="N1794" s="1"/>
      <c r="O1794" s="2"/>
      <c r="P1794">
        <v>1793</v>
      </c>
      <c r="Q1794" s="1" t="s">
        <v>754</v>
      </c>
      <c r="R1794" s="1"/>
      <c r="S1794" s="2"/>
      <c r="T1794">
        <v>1793</v>
      </c>
      <c r="U1794" s="1" t="s">
        <v>178</v>
      </c>
      <c r="V1794" s="1"/>
      <c r="W1794" s="2"/>
      <c r="X1794">
        <v>1793</v>
      </c>
      <c r="Y1794" s="1" t="s">
        <v>179</v>
      </c>
      <c r="Z1794" s="1"/>
      <c r="AA1794" s="2"/>
    </row>
    <row r="1795" spans="8:27">
      <c r="H1795">
        <v>1794</v>
      </c>
      <c r="I1795" s="1" t="s">
        <v>752</v>
      </c>
      <c r="J1795" s="1"/>
      <c r="K1795" s="2"/>
      <c r="L1795">
        <v>1794</v>
      </c>
      <c r="M1795" s="1" t="s">
        <v>753</v>
      </c>
      <c r="N1795" s="1"/>
      <c r="O1795" s="2"/>
      <c r="P1795">
        <v>1794</v>
      </c>
      <c r="Q1795" s="1" t="s">
        <v>754</v>
      </c>
      <c r="R1795" s="1"/>
      <c r="S1795" s="2"/>
      <c r="T1795">
        <v>1794</v>
      </c>
      <c r="U1795" s="1" t="s">
        <v>178</v>
      </c>
      <c r="V1795" s="1"/>
      <c r="W1795" s="2"/>
      <c r="X1795">
        <v>1794</v>
      </c>
      <c r="Y1795" s="1" t="s">
        <v>179</v>
      </c>
      <c r="Z1795" s="1"/>
      <c r="AA1795" s="2"/>
    </row>
    <row r="1796" spans="8:27">
      <c r="H1796">
        <v>1795</v>
      </c>
      <c r="I1796" s="1" t="s">
        <v>752</v>
      </c>
      <c r="J1796" s="1"/>
      <c r="K1796" s="2"/>
      <c r="L1796">
        <v>1795</v>
      </c>
      <c r="M1796" s="1" t="s">
        <v>753</v>
      </c>
      <c r="N1796" s="1"/>
      <c r="O1796" s="2"/>
      <c r="P1796">
        <v>1795</v>
      </c>
      <c r="Q1796" s="1" t="s">
        <v>754</v>
      </c>
      <c r="R1796" s="1"/>
      <c r="S1796" s="2"/>
      <c r="T1796">
        <v>1795</v>
      </c>
      <c r="U1796" s="1" t="s">
        <v>178</v>
      </c>
      <c r="V1796" s="1"/>
      <c r="W1796" s="2"/>
      <c r="X1796">
        <v>1795</v>
      </c>
      <c r="Y1796" s="1" t="s">
        <v>179</v>
      </c>
      <c r="Z1796" s="1"/>
      <c r="AA1796" s="2"/>
    </row>
    <row r="1797" spans="8:27">
      <c r="H1797">
        <v>1796</v>
      </c>
      <c r="I1797" s="1" t="s">
        <v>752</v>
      </c>
      <c r="J1797" s="1"/>
      <c r="K1797" s="2"/>
      <c r="L1797">
        <v>1796</v>
      </c>
      <c r="M1797" s="1" t="s">
        <v>753</v>
      </c>
      <c r="N1797" s="1"/>
      <c r="O1797" s="2"/>
      <c r="P1797">
        <v>1796</v>
      </c>
      <c r="Q1797" s="1" t="s">
        <v>754</v>
      </c>
      <c r="R1797" s="1"/>
      <c r="S1797" s="2"/>
      <c r="T1797">
        <v>1796</v>
      </c>
      <c r="U1797" s="1" t="s">
        <v>178</v>
      </c>
      <c r="V1797" s="1"/>
      <c r="W1797" s="2"/>
      <c r="X1797">
        <v>1796</v>
      </c>
      <c r="Y1797" s="1" t="s">
        <v>179</v>
      </c>
      <c r="Z1797" s="1"/>
      <c r="AA1797" s="2"/>
    </row>
    <row r="1798" spans="8:27">
      <c r="H1798">
        <v>1797</v>
      </c>
      <c r="I1798" s="1" t="s">
        <v>752</v>
      </c>
      <c r="J1798" s="1"/>
      <c r="K1798" s="2"/>
      <c r="L1798">
        <v>1797</v>
      </c>
      <c r="M1798" s="1" t="s">
        <v>753</v>
      </c>
      <c r="N1798" s="1"/>
      <c r="O1798" s="2"/>
      <c r="P1798">
        <v>1797</v>
      </c>
      <c r="Q1798" s="1" t="s">
        <v>754</v>
      </c>
      <c r="R1798" s="1"/>
      <c r="S1798" s="2"/>
      <c r="T1798">
        <v>1797</v>
      </c>
      <c r="U1798" s="1" t="s">
        <v>178</v>
      </c>
      <c r="V1798" s="1"/>
      <c r="W1798" s="2"/>
      <c r="X1798">
        <v>1797</v>
      </c>
      <c r="Y1798" s="1" t="s">
        <v>179</v>
      </c>
      <c r="Z1798" s="1"/>
      <c r="AA1798" s="2"/>
    </row>
    <row r="1799" spans="8:27">
      <c r="H1799">
        <v>1798</v>
      </c>
      <c r="I1799" s="1" t="s">
        <v>752</v>
      </c>
      <c r="J1799" s="1"/>
      <c r="K1799" s="2"/>
      <c r="L1799">
        <v>1798</v>
      </c>
      <c r="M1799" s="1" t="s">
        <v>753</v>
      </c>
      <c r="N1799" s="1"/>
      <c r="O1799" s="2"/>
      <c r="P1799">
        <v>1798</v>
      </c>
      <c r="Q1799" s="1" t="s">
        <v>754</v>
      </c>
      <c r="R1799" s="1"/>
      <c r="S1799" s="2"/>
      <c r="T1799">
        <v>1798</v>
      </c>
      <c r="U1799" s="1" t="s">
        <v>178</v>
      </c>
      <c r="V1799" s="1"/>
      <c r="W1799" s="2"/>
      <c r="X1799">
        <v>1798</v>
      </c>
      <c r="Y1799" s="1" t="s">
        <v>179</v>
      </c>
      <c r="Z1799" s="1"/>
      <c r="AA1799" s="2"/>
    </row>
    <row r="1800" spans="8:27">
      <c r="H1800">
        <v>1799</v>
      </c>
      <c r="I1800" s="1" t="s">
        <v>752</v>
      </c>
      <c r="J1800" s="1"/>
      <c r="K1800" s="2"/>
      <c r="L1800">
        <v>1799</v>
      </c>
      <c r="M1800" s="1" t="s">
        <v>753</v>
      </c>
      <c r="N1800" s="1"/>
      <c r="O1800" s="2"/>
      <c r="P1800">
        <v>1799</v>
      </c>
      <c r="Q1800" s="1" t="s">
        <v>754</v>
      </c>
      <c r="R1800" s="1"/>
      <c r="S1800" s="2"/>
      <c r="T1800">
        <v>1799</v>
      </c>
      <c r="U1800" s="1" t="s">
        <v>178</v>
      </c>
      <c r="V1800" s="1"/>
      <c r="W1800" s="2"/>
      <c r="X1800">
        <v>1799</v>
      </c>
      <c r="Y1800" s="1" t="s">
        <v>179</v>
      </c>
      <c r="Z1800" s="1"/>
      <c r="AA1800" s="2"/>
    </row>
    <row r="1801" spans="8:27">
      <c r="H1801">
        <v>1800</v>
      </c>
      <c r="I1801" s="1" t="s">
        <v>752</v>
      </c>
      <c r="J1801" s="1"/>
      <c r="K1801" s="2"/>
      <c r="L1801">
        <v>1800</v>
      </c>
      <c r="M1801" s="1" t="s">
        <v>753</v>
      </c>
      <c r="N1801" s="1"/>
      <c r="O1801" s="2"/>
      <c r="P1801">
        <v>1800</v>
      </c>
      <c r="Q1801" s="1" t="s">
        <v>754</v>
      </c>
      <c r="R1801" s="1"/>
      <c r="S1801" s="2"/>
      <c r="T1801">
        <v>1800</v>
      </c>
      <c r="U1801" s="1" t="s">
        <v>178</v>
      </c>
      <c r="V1801" s="1"/>
      <c r="W1801" s="2"/>
      <c r="X1801">
        <v>1800</v>
      </c>
      <c r="Y1801" s="1" t="s">
        <v>179</v>
      </c>
      <c r="Z1801" s="1"/>
      <c r="AA1801" s="2"/>
    </row>
    <row r="1802" spans="8:27">
      <c r="H1802">
        <v>1801</v>
      </c>
      <c r="I1802" s="1" t="s">
        <v>752</v>
      </c>
      <c r="J1802" s="1"/>
      <c r="K1802" s="2"/>
      <c r="L1802">
        <v>1801</v>
      </c>
      <c r="M1802" s="1" t="s">
        <v>753</v>
      </c>
      <c r="N1802" s="1"/>
      <c r="O1802" s="2"/>
      <c r="P1802">
        <v>1801</v>
      </c>
      <c r="Q1802" s="1" t="s">
        <v>754</v>
      </c>
      <c r="R1802" s="1"/>
      <c r="S1802" s="2"/>
      <c r="T1802">
        <v>1801</v>
      </c>
      <c r="U1802" s="1" t="s">
        <v>178</v>
      </c>
      <c r="V1802" s="1"/>
      <c r="W1802" s="2"/>
      <c r="X1802">
        <v>1801</v>
      </c>
      <c r="Y1802" s="1" t="s">
        <v>179</v>
      </c>
      <c r="Z1802" s="1"/>
      <c r="AA1802" s="2"/>
    </row>
    <row r="1803" spans="8:27">
      <c r="H1803">
        <v>1802</v>
      </c>
      <c r="I1803" s="1" t="s">
        <v>752</v>
      </c>
      <c r="J1803" s="1"/>
      <c r="K1803" s="2"/>
      <c r="L1803">
        <v>1802</v>
      </c>
      <c r="M1803" s="1" t="s">
        <v>753</v>
      </c>
      <c r="N1803" s="1"/>
      <c r="O1803" s="2"/>
      <c r="P1803">
        <v>1802</v>
      </c>
      <c r="Q1803" s="1" t="s">
        <v>754</v>
      </c>
      <c r="R1803" s="1"/>
      <c r="S1803" s="2"/>
      <c r="T1803">
        <v>1802</v>
      </c>
      <c r="U1803" s="1" t="s">
        <v>178</v>
      </c>
      <c r="V1803" s="1"/>
      <c r="W1803" s="2"/>
      <c r="X1803">
        <v>1802</v>
      </c>
      <c r="Y1803" s="1" t="s">
        <v>179</v>
      </c>
      <c r="Z1803" s="1"/>
      <c r="AA1803" s="2"/>
    </row>
    <row r="1804" spans="8:27">
      <c r="H1804">
        <v>1803</v>
      </c>
      <c r="I1804" s="1" t="s">
        <v>752</v>
      </c>
      <c r="J1804" s="1"/>
      <c r="K1804" s="2"/>
      <c r="L1804">
        <v>1803</v>
      </c>
      <c r="M1804" s="1" t="s">
        <v>753</v>
      </c>
      <c r="N1804" s="1"/>
      <c r="O1804" s="2"/>
      <c r="P1804">
        <v>1803</v>
      </c>
      <c r="Q1804" s="1" t="s">
        <v>754</v>
      </c>
      <c r="R1804" s="1"/>
      <c r="S1804" s="2"/>
      <c r="T1804">
        <v>1803</v>
      </c>
      <c r="U1804" s="1" t="s">
        <v>178</v>
      </c>
      <c r="V1804" s="1"/>
      <c r="W1804" s="2"/>
      <c r="X1804">
        <v>1803</v>
      </c>
      <c r="Y1804" s="1" t="s">
        <v>179</v>
      </c>
      <c r="Z1804" s="1"/>
      <c r="AA1804" s="2"/>
    </row>
    <row r="1805" spans="8:27">
      <c r="H1805">
        <v>1804</v>
      </c>
      <c r="I1805" s="1" t="s">
        <v>752</v>
      </c>
      <c r="J1805" s="1"/>
      <c r="K1805" s="2"/>
      <c r="L1805">
        <v>1804</v>
      </c>
      <c r="M1805" s="1" t="s">
        <v>753</v>
      </c>
      <c r="N1805" s="1"/>
      <c r="O1805" s="2"/>
      <c r="P1805">
        <v>1804</v>
      </c>
      <c r="Q1805" s="1" t="s">
        <v>754</v>
      </c>
      <c r="R1805" s="1"/>
      <c r="S1805" s="2"/>
      <c r="T1805">
        <v>1804</v>
      </c>
      <c r="U1805" s="1" t="s">
        <v>178</v>
      </c>
      <c r="V1805" s="1"/>
      <c r="W1805" s="2"/>
      <c r="X1805">
        <v>1804</v>
      </c>
      <c r="Y1805" s="1" t="s">
        <v>179</v>
      </c>
      <c r="Z1805" s="1"/>
      <c r="AA1805" s="2"/>
    </row>
    <row r="1806" spans="8:27">
      <c r="H1806">
        <v>1805</v>
      </c>
      <c r="I1806" s="1" t="s">
        <v>752</v>
      </c>
      <c r="J1806" s="1"/>
      <c r="K1806" s="2"/>
      <c r="L1806">
        <v>1805</v>
      </c>
      <c r="M1806" s="1" t="s">
        <v>753</v>
      </c>
      <c r="N1806" s="1"/>
      <c r="O1806" s="2"/>
      <c r="P1806">
        <v>1805</v>
      </c>
      <c r="Q1806" s="1" t="s">
        <v>754</v>
      </c>
      <c r="R1806" s="1"/>
      <c r="S1806" s="2"/>
      <c r="T1806">
        <v>1805</v>
      </c>
      <c r="U1806" s="1" t="s">
        <v>178</v>
      </c>
      <c r="V1806" s="1"/>
      <c r="W1806" s="2"/>
      <c r="X1806">
        <v>1805</v>
      </c>
      <c r="Y1806" s="1" t="s">
        <v>179</v>
      </c>
      <c r="Z1806" s="1"/>
      <c r="AA1806" s="2"/>
    </row>
    <row r="1807" spans="8:27">
      <c r="H1807">
        <v>1806</v>
      </c>
      <c r="I1807" s="1" t="s">
        <v>752</v>
      </c>
      <c r="J1807" s="1"/>
      <c r="K1807" s="2"/>
      <c r="L1807">
        <v>1806</v>
      </c>
      <c r="M1807" s="1" t="s">
        <v>753</v>
      </c>
      <c r="N1807" s="1"/>
      <c r="O1807" s="2"/>
      <c r="P1807">
        <v>1806</v>
      </c>
      <c r="Q1807" s="1" t="s">
        <v>754</v>
      </c>
      <c r="R1807" s="1"/>
      <c r="S1807" s="2"/>
      <c r="T1807">
        <v>1806</v>
      </c>
      <c r="U1807" s="1" t="s">
        <v>178</v>
      </c>
      <c r="V1807" s="1"/>
      <c r="W1807" s="2"/>
      <c r="X1807">
        <v>1806</v>
      </c>
      <c r="Y1807" s="1" t="s">
        <v>179</v>
      </c>
      <c r="Z1807" s="1"/>
      <c r="AA1807" s="2"/>
    </row>
    <row r="1808" spans="8:27">
      <c r="H1808">
        <v>1807</v>
      </c>
      <c r="I1808" s="1" t="s">
        <v>752</v>
      </c>
      <c r="J1808" s="1"/>
      <c r="K1808" s="2"/>
      <c r="L1808">
        <v>1807</v>
      </c>
      <c r="M1808" s="1" t="s">
        <v>753</v>
      </c>
      <c r="N1808" s="1"/>
      <c r="O1808" s="2"/>
      <c r="P1808">
        <v>1807</v>
      </c>
      <c r="Q1808" s="1" t="s">
        <v>754</v>
      </c>
      <c r="R1808" s="1"/>
      <c r="S1808" s="2"/>
      <c r="T1808">
        <v>1807</v>
      </c>
      <c r="U1808" s="1" t="s">
        <v>178</v>
      </c>
      <c r="V1808" s="1"/>
      <c r="W1808" s="2"/>
      <c r="X1808">
        <v>1807</v>
      </c>
      <c r="Y1808" s="1" t="s">
        <v>179</v>
      </c>
      <c r="Z1808" s="1"/>
      <c r="AA1808" s="2"/>
    </row>
    <row r="1809" spans="8:27">
      <c r="H1809">
        <v>1808</v>
      </c>
      <c r="I1809" s="1" t="s">
        <v>752</v>
      </c>
      <c r="J1809" s="1"/>
      <c r="K1809" s="2"/>
      <c r="L1809">
        <v>1808</v>
      </c>
      <c r="M1809" s="1" t="s">
        <v>753</v>
      </c>
      <c r="N1809" s="1"/>
      <c r="O1809" s="2"/>
      <c r="P1809">
        <v>1808</v>
      </c>
      <c r="Q1809" s="1" t="s">
        <v>754</v>
      </c>
      <c r="R1809" s="1"/>
      <c r="S1809" s="2"/>
      <c r="T1809">
        <v>1808</v>
      </c>
      <c r="U1809" s="1" t="s">
        <v>178</v>
      </c>
      <c r="V1809" s="1"/>
      <c r="W1809" s="2"/>
      <c r="X1809">
        <v>1808</v>
      </c>
      <c r="Y1809" s="1" t="s">
        <v>179</v>
      </c>
      <c r="Z1809" s="1"/>
      <c r="AA1809" s="2"/>
    </row>
    <row r="1810" spans="8:27">
      <c r="H1810">
        <v>1809</v>
      </c>
      <c r="I1810" s="1" t="s">
        <v>752</v>
      </c>
      <c r="J1810" s="1"/>
      <c r="K1810" s="2"/>
      <c r="L1810">
        <v>1809</v>
      </c>
      <c r="M1810" s="1" t="s">
        <v>753</v>
      </c>
      <c r="N1810" s="1"/>
      <c r="O1810" s="2"/>
      <c r="P1810">
        <v>1809</v>
      </c>
      <c r="Q1810" s="1" t="s">
        <v>754</v>
      </c>
      <c r="R1810" s="1"/>
      <c r="S1810" s="2"/>
      <c r="T1810">
        <v>1809</v>
      </c>
      <c r="U1810" s="1" t="s">
        <v>178</v>
      </c>
      <c r="V1810" s="1"/>
      <c r="W1810" s="2"/>
      <c r="X1810">
        <v>1809</v>
      </c>
      <c r="Y1810" s="1" t="s">
        <v>179</v>
      </c>
      <c r="Z1810" s="1"/>
      <c r="AA1810" s="2"/>
    </row>
    <row r="1811" spans="8:27">
      <c r="H1811">
        <v>1810</v>
      </c>
      <c r="I1811" s="1" t="s">
        <v>752</v>
      </c>
      <c r="J1811" s="1"/>
      <c r="K1811" s="2"/>
      <c r="L1811">
        <v>1810</v>
      </c>
      <c r="M1811" s="1" t="s">
        <v>753</v>
      </c>
      <c r="N1811" s="1"/>
      <c r="O1811" s="2"/>
      <c r="P1811">
        <v>1810</v>
      </c>
      <c r="Q1811" s="1" t="s">
        <v>754</v>
      </c>
      <c r="R1811" s="1"/>
      <c r="S1811" s="2"/>
      <c r="T1811">
        <v>1810</v>
      </c>
      <c r="U1811" s="1" t="s">
        <v>178</v>
      </c>
      <c r="V1811" s="1"/>
      <c r="W1811" s="2"/>
      <c r="X1811">
        <v>1810</v>
      </c>
      <c r="Y1811" s="1" t="s">
        <v>179</v>
      </c>
      <c r="Z1811" s="1"/>
      <c r="AA1811" s="2"/>
    </row>
    <row r="1812" spans="8:27">
      <c r="H1812">
        <v>1811</v>
      </c>
      <c r="I1812" s="1" t="s">
        <v>752</v>
      </c>
      <c r="J1812" s="1"/>
      <c r="K1812" s="2"/>
      <c r="L1812">
        <v>1811</v>
      </c>
      <c r="M1812" s="1" t="s">
        <v>753</v>
      </c>
      <c r="N1812" s="1"/>
      <c r="O1812" s="2"/>
      <c r="P1812">
        <v>1811</v>
      </c>
      <c r="Q1812" s="1" t="s">
        <v>754</v>
      </c>
      <c r="R1812" s="1"/>
      <c r="S1812" s="2"/>
      <c r="T1812">
        <v>1811</v>
      </c>
      <c r="U1812" s="1" t="s">
        <v>178</v>
      </c>
      <c r="V1812" s="1"/>
      <c r="W1812" s="2"/>
      <c r="X1812">
        <v>1811</v>
      </c>
      <c r="Y1812" s="1" t="s">
        <v>179</v>
      </c>
      <c r="Z1812" s="1"/>
      <c r="AA1812" s="2"/>
    </row>
    <row r="1813" spans="8:27">
      <c r="H1813">
        <v>1812</v>
      </c>
      <c r="I1813" s="1" t="s">
        <v>752</v>
      </c>
      <c r="J1813" s="1"/>
      <c r="K1813" s="2"/>
      <c r="L1813">
        <v>1812</v>
      </c>
      <c r="M1813" s="1" t="s">
        <v>753</v>
      </c>
      <c r="N1813" s="1"/>
      <c r="O1813" s="2"/>
      <c r="P1813">
        <v>1812</v>
      </c>
      <c r="Q1813" s="1" t="s">
        <v>754</v>
      </c>
      <c r="R1813" s="1"/>
      <c r="S1813" s="2"/>
      <c r="T1813">
        <v>1812</v>
      </c>
      <c r="U1813" s="1" t="s">
        <v>178</v>
      </c>
      <c r="V1813" s="1"/>
      <c r="W1813" s="2"/>
      <c r="X1813">
        <v>1812</v>
      </c>
      <c r="Y1813" s="1" t="s">
        <v>179</v>
      </c>
      <c r="Z1813" s="1"/>
      <c r="AA1813" s="2"/>
    </row>
    <row r="1814" spans="8:27">
      <c r="H1814">
        <v>1813</v>
      </c>
      <c r="I1814" s="1" t="s">
        <v>752</v>
      </c>
      <c r="J1814" s="1"/>
      <c r="K1814" s="2"/>
      <c r="L1814">
        <v>1813</v>
      </c>
      <c r="M1814" s="1" t="s">
        <v>753</v>
      </c>
      <c r="N1814" s="1"/>
      <c r="O1814" s="2"/>
      <c r="P1814">
        <v>1813</v>
      </c>
      <c r="Q1814" s="1" t="s">
        <v>754</v>
      </c>
      <c r="R1814" s="1"/>
      <c r="S1814" s="2"/>
      <c r="T1814">
        <v>1813</v>
      </c>
      <c r="U1814" s="1" t="s">
        <v>178</v>
      </c>
      <c r="V1814" s="1"/>
      <c r="W1814" s="2"/>
      <c r="X1814">
        <v>1813</v>
      </c>
      <c r="Y1814" s="1" t="s">
        <v>179</v>
      </c>
      <c r="Z1814" s="1"/>
      <c r="AA1814" s="2"/>
    </row>
    <row r="1815" spans="8:27">
      <c r="H1815">
        <v>1814</v>
      </c>
      <c r="I1815" s="1" t="s">
        <v>752</v>
      </c>
      <c r="J1815" s="1"/>
      <c r="K1815" s="2"/>
      <c r="L1815">
        <v>1814</v>
      </c>
      <c r="M1815" s="1" t="s">
        <v>753</v>
      </c>
      <c r="N1815" s="1"/>
      <c r="O1815" s="2"/>
      <c r="P1815">
        <v>1814</v>
      </c>
      <c r="Q1815" s="1" t="s">
        <v>754</v>
      </c>
      <c r="R1815" s="1"/>
      <c r="S1815" s="2"/>
      <c r="T1815">
        <v>1814</v>
      </c>
      <c r="U1815" s="1" t="s">
        <v>178</v>
      </c>
      <c r="V1815" s="1"/>
      <c r="W1815" s="2"/>
      <c r="X1815">
        <v>1814</v>
      </c>
      <c r="Y1815" s="1" t="s">
        <v>179</v>
      </c>
      <c r="Z1815" s="1"/>
      <c r="AA1815" s="2"/>
    </row>
    <row r="1816" spans="8:27">
      <c r="H1816">
        <v>1815</v>
      </c>
      <c r="I1816" s="1" t="s">
        <v>752</v>
      </c>
      <c r="J1816" s="1"/>
      <c r="K1816" s="2"/>
      <c r="L1816">
        <v>1815</v>
      </c>
      <c r="M1816" s="1" t="s">
        <v>753</v>
      </c>
      <c r="N1816" s="1"/>
      <c r="O1816" s="2"/>
      <c r="P1816">
        <v>1815</v>
      </c>
      <c r="Q1816" s="1" t="s">
        <v>754</v>
      </c>
      <c r="R1816" s="1"/>
      <c r="S1816" s="2"/>
      <c r="T1816">
        <v>1815</v>
      </c>
      <c r="U1816" s="1" t="s">
        <v>178</v>
      </c>
      <c r="V1816" s="1"/>
      <c r="W1816" s="2"/>
      <c r="X1816">
        <v>1815</v>
      </c>
      <c r="Y1816" s="1" t="s">
        <v>179</v>
      </c>
      <c r="Z1816" s="1"/>
      <c r="AA1816" s="2"/>
    </row>
    <row r="1817" spans="8:27">
      <c r="H1817">
        <v>1816</v>
      </c>
      <c r="I1817" s="1" t="s">
        <v>752</v>
      </c>
      <c r="J1817" s="1"/>
      <c r="K1817" s="2"/>
      <c r="L1817">
        <v>1816</v>
      </c>
      <c r="M1817" s="1" t="s">
        <v>753</v>
      </c>
      <c r="N1817" s="1"/>
      <c r="O1817" s="2"/>
      <c r="P1817">
        <v>1816</v>
      </c>
      <c r="Q1817" s="1" t="s">
        <v>754</v>
      </c>
      <c r="R1817" s="1"/>
      <c r="S1817" s="2"/>
      <c r="T1817">
        <v>1816</v>
      </c>
      <c r="U1817" s="1" t="s">
        <v>178</v>
      </c>
      <c r="V1817" s="1"/>
      <c r="W1817" s="2"/>
      <c r="X1817">
        <v>1816</v>
      </c>
      <c r="Y1817" s="1" t="s">
        <v>179</v>
      </c>
      <c r="Z1817" s="1"/>
      <c r="AA1817" s="2"/>
    </row>
    <row r="1818" spans="8:27">
      <c r="H1818">
        <v>1817</v>
      </c>
      <c r="I1818" s="1" t="s">
        <v>752</v>
      </c>
      <c r="J1818" s="1"/>
      <c r="K1818" s="2"/>
      <c r="L1818">
        <v>1817</v>
      </c>
      <c r="M1818" s="1" t="s">
        <v>753</v>
      </c>
      <c r="N1818" s="1"/>
      <c r="O1818" s="2"/>
      <c r="P1818">
        <v>1817</v>
      </c>
      <c r="Q1818" s="1" t="s">
        <v>754</v>
      </c>
      <c r="R1818" s="1"/>
      <c r="S1818" s="2"/>
      <c r="T1818">
        <v>1817</v>
      </c>
      <c r="U1818" s="1" t="s">
        <v>178</v>
      </c>
      <c r="V1818" s="1"/>
      <c r="W1818" s="2"/>
      <c r="X1818">
        <v>1817</v>
      </c>
      <c r="Y1818" s="1" t="s">
        <v>179</v>
      </c>
      <c r="Z1818" s="1"/>
      <c r="AA1818" s="2"/>
    </row>
    <row r="1819" spans="8:27">
      <c r="H1819">
        <v>1818</v>
      </c>
      <c r="I1819" s="1" t="s">
        <v>752</v>
      </c>
      <c r="J1819" s="1"/>
      <c r="K1819" s="2"/>
      <c r="L1819">
        <v>1818</v>
      </c>
      <c r="M1819" s="1" t="s">
        <v>753</v>
      </c>
      <c r="N1819" s="1"/>
      <c r="O1819" s="2"/>
      <c r="P1819">
        <v>1818</v>
      </c>
      <c r="Q1819" s="1" t="s">
        <v>754</v>
      </c>
      <c r="R1819" s="1"/>
      <c r="S1819" s="2"/>
      <c r="T1819">
        <v>1818</v>
      </c>
      <c r="U1819" s="1" t="s">
        <v>178</v>
      </c>
      <c r="V1819" s="1"/>
      <c r="W1819" s="2"/>
      <c r="X1819">
        <v>1818</v>
      </c>
      <c r="Y1819" s="1" t="s">
        <v>179</v>
      </c>
      <c r="Z1819" s="1"/>
      <c r="AA1819" s="2"/>
    </row>
    <row r="1820" spans="8:27">
      <c r="H1820">
        <v>1819</v>
      </c>
      <c r="I1820" s="1" t="s">
        <v>752</v>
      </c>
      <c r="J1820" s="1"/>
      <c r="K1820" s="2"/>
      <c r="L1820">
        <v>1819</v>
      </c>
      <c r="M1820" s="1" t="s">
        <v>753</v>
      </c>
      <c r="N1820" s="1"/>
      <c r="O1820" s="2"/>
      <c r="P1820">
        <v>1819</v>
      </c>
      <c r="Q1820" s="1" t="s">
        <v>754</v>
      </c>
      <c r="R1820" s="1"/>
      <c r="S1820" s="2"/>
      <c r="T1820">
        <v>1819</v>
      </c>
      <c r="U1820" s="1" t="s">
        <v>178</v>
      </c>
      <c r="V1820" s="1"/>
      <c r="W1820" s="2"/>
      <c r="X1820">
        <v>1819</v>
      </c>
      <c r="Y1820" s="1" t="s">
        <v>179</v>
      </c>
      <c r="Z1820" s="1"/>
      <c r="AA1820" s="2"/>
    </row>
    <row r="1821" spans="8:27">
      <c r="H1821">
        <v>1820</v>
      </c>
      <c r="I1821" s="1" t="s">
        <v>752</v>
      </c>
      <c r="J1821" s="1"/>
      <c r="K1821" s="2"/>
      <c r="L1821">
        <v>1820</v>
      </c>
      <c r="M1821" s="1" t="s">
        <v>753</v>
      </c>
      <c r="N1821" s="1"/>
      <c r="O1821" s="2"/>
      <c r="P1821">
        <v>1820</v>
      </c>
      <c r="Q1821" s="1" t="s">
        <v>754</v>
      </c>
      <c r="R1821" s="1"/>
      <c r="S1821" s="2"/>
      <c r="T1821">
        <v>1820</v>
      </c>
      <c r="U1821" s="1" t="s">
        <v>178</v>
      </c>
      <c r="V1821" s="1"/>
      <c r="W1821" s="2"/>
      <c r="X1821">
        <v>1820</v>
      </c>
      <c r="Y1821" s="1" t="s">
        <v>179</v>
      </c>
      <c r="Z1821" s="1"/>
      <c r="AA1821" s="2"/>
    </row>
    <row r="1822" spans="8:27">
      <c r="H1822">
        <v>1821</v>
      </c>
      <c r="I1822" s="1" t="s">
        <v>752</v>
      </c>
      <c r="J1822" s="1"/>
      <c r="K1822" s="2"/>
      <c r="L1822">
        <v>1821</v>
      </c>
      <c r="M1822" s="1" t="s">
        <v>753</v>
      </c>
      <c r="N1822" s="1"/>
      <c r="O1822" s="2"/>
      <c r="P1822">
        <v>1821</v>
      </c>
      <c r="Q1822" s="1" t="s">
        <v>754</v>
      </c>
      <c r="R1822" s="1"/>
      <c r="S1822" s="2"/>
      <c r="T1822">
        <v>1821</v>
      </c>
      <c r="U1822" s="1" t="s">
        <v>178</v>
      </c>
      <c r="V1822" s="1"/>
      <c r="W1822" s="2"/>
      <c r="X1822">
        <v>1821</v>
      </c>
      <c r="Y1822" s="1" t="s">
        <v>179</v>
      </c>
      <c r="Z1822" s="1"/>
      <c r="AA1822" s="2"/>
    </row>
    <row r="1823" spans="8:27">
      <c r="H1823">
        <v>1822</v>
      </c>
      <c r="I1823" s="1" t="s">
        <v>752</v>
      </c>
      <c r="J1823" s="1"/>
      <c r="K1823" s="2"/>
      <c r="L1823">
        <v>1822</v>
      </c>
      <c r="M1823" s="1" t="s">
        <v>753</v>
      </c>
      <c r="N1823" s="1"/>
      <c r="O1823" s="2"/>
      <c r="P1823">
        <v>1822</v>
      </c>
      <c r="Q1823" s="1" t="s">
        <v>754</v>
      </c>
      <c r="R1823" s="1"/>
      <c r="S1823" s="2"/>
      <c r="T1823">
        <v>1822</v>
      </c>
      <c r="U1823" s="1" t="s">
        <v>178</v>
      </c>
      <c r="V1823" s="1"/>
      <c r="W1823" s="2"/>
      <c r="X1823">
        <v>1822</v>
      </c>
      <c r="Y1823" s="1" t="s">
        <v>179</v>
      </c>
      <c r="Z1823" s="1"/>
      <c r="AA1823" s="2"/>
    </row>
    <row r="1824" spans="8:27">
      <c r="H1824">
        <v>1823</v>
      </c>
      <c r="I1824" s="1" t="s">
        <v>752</v>
      </c>
      <c r="J1824" s="1"/>
      <c r="K1824" s="2"/>
      <c r="L1824">
        <v>1823</v>
      </c>
      <c r="M1824" s="1" t="s">
        <v>753</v>
      </c>
      <c r="N1824" s="1"/>
      <c r="O1824" s="2"/>
      <c r="P1824">
        <v>1823</v>
      </c>
      <c r="Q1824" s="1" t="s">
        <v>754</v>
      </c>
      <c r="R1824" s="1"/>
      <c r="S1824" s="2"/>
      <c r="T1824">
        <v>1823</v>
      </c>
      <c r="U1824" s="1" t="s">
        <v>178</v>
      </c>
      <c r="V1824" s="1"/>
      <c r="W1824" s="2"/>
      <c r="X1824">
        <v>1823</v>
      </c>
      <c r="Y1824" s="1" t="s">
        <v>179</v>
      </c>
      <c r="Z1824" s="1"/>
      <c r="AA1824" s="2"/>
    </row>
    <row r="1825" spans="8:27">
      <c r="H1825">
        <v>1824</v>
      </c>
      <c r="I1825" s="1" t="s">
        <v>752</v>
      </c>
      <c r="J1825" s="1"/>
      <c r="K1825" s="2"/>
      <c r="L1825">
        <v>1824</v>
      </c>
      <c r="M1825" s="1" t="s">
        <v>753</v>
      </c>
      <c r="N1825" s="1"/>
      <c r="O1825" s="2"/>
      <c r="P1825">
        <v>1824</v>
      </c>
      <c r="Q1825" s="1" t="s">
        <v>754</v>
      </c>
      <c r="R1825" s="1"/>
      <c r="S1825" s="2"/>
      <c r="T1825">
        <v>1824</v>
      </c>
      <c r="U1825" s="1" t="s">
        <v>178</v>
      </c>
      <c r="V1825" s="1"/>
      <c r="W1825" s="2"/>
      <c r="X1825">
        <v>1824</v>
      </c>
      <c r="Y1825" s="1" t="s">
        <v>179</v>
      </c>
      <c r="Z1825" s="1"/>
      <c r="AA1825" s="2"/>
    </row>
    <row r="1826" spans="8:27">
      <c r="H1826">
        <v>1825</v>
      </c>
      <c r="I1826" s="1" t="s">
        <v>752</v>
      </c>
      <c r="J1826" s="1"/>
      <c r="K1826" s="2"/>
      <c r="L1826">
        <v>1825</v>
      </c>
      <c r="M1826" s="1" t="s">
        <v>753</v>
      </c>
      <c r="N1826" s="1"/>
      <c r="O1826" s="2"/>
      <c r="P1826">
        <v>1825</v>
      </c>
      <c r="Q1826" s="1" t="s">
        <v>754</v>
      </c>
      <c r="R1826" s="1"/>
      <c r="S1826" s="2"/>
      <c r="T1826">
        <v>1825</v>
      </c>
      <c r="U1826" s="1" t="s">
        <v>178</v>
      </c>
      <c r="V1826" s="1"/>
      <c r="W1826" s="2"/>
      <c r="X1826">
        <v>1825</v>
      </c>
      <c r="Y1826" s="1" t="s">
        <v>179</v>
      </c>
      <c r="Z1826" s="1"/>
      <c r="AA1826" s="2"/>
    </row>
    <row r="1827" spans="8:27">
      <c r="H1827">
        <v>1826</v>
      </c>
      <c r="I1827" s="1" t="s">
        <v>752</v>
      </c>
      <c r="J1827" s="1"/>
      <c r="K1827" s="2"/>
      <c r="L1827">
        <v>1826</v>
      </c>
      <c r="M1827" s="1" t="s">
        <v>753</v>
      </c>
      <c r="N1827" s="1"/>
      <c r="O1827" s="2"/>
      <c r="P1827">
        <v>1826</v>
      </c>
      <c r="Q1827" s="1" t="s">
        <v>754</v>
      </c>
      <c r="R1827" s="1"/>
      <c r="S1827" s="2"/>
      <c r="T1827">
        <v>1826</v>
      </c>
      <c r="U1827" s="1" t="s">
        <v>178</v>
      </c>
      <c r="V1827" s="1"/>
      <c r="W1827" s="2"/>
      <c r="X1827">
        <v>1826</v>
      </c>
      <c r="Y1827" s="1" t="s">
        <v>179</v>
      </c>
      <c r="Z1827" s="1"/>
      <c r="AA1827" s="2"/>
    </row>
    <row r="1828" spans="8:27">
      <c r="H1828">
        <v>1827</v>
      </c>
      <c r="I1828" s="1" t="s">
        <v>752</v>
      </c>
      <c r="J1828" s="1"/>
      <c r="K1828" s="2"/>
      <c r="L1828">
        <v>1827</v>
      </c>
      <c r="M1828" s="1" t="s">
        <v>753</v>
      </c>
      <c r="N1828" s="1"/>
      <c r="O1828" s="2"/>
      <c r="P1828">
        <v>1827</v>
      </c>
      <c r="Q1828" s="1" t="s">
        <v>754</v>
      </c>
      <c r="R1828" s="1"/>
      <c r="S1828" s="2"/>
      <c r="T1828">
        <v>1827</v>
      </c>
      <c r="U1828" s="1" t="s">
        <v>178</v>
      </c>
      <c r="V1828" s="1"/>
      <c r="W1828" s="2"/>
      <c r="X1828">
        <v>1827</v>
      </c>
      <c r="Y1828" s="1" t="s">
        <v>179</v>
      </c>
      <c r="Z1828" s="1"/>
      <c r="AA1828" s="2"/>
    </row>
    <row r="1829" spans="8:27">
      <c r="H1829">
        <v>1828</v>
      </c>
      <c r="I1829" s="1" t="s">
        <v>752</v>
      </c>
      <c r="J1829" s="1"/>
      <c r="K1829" s="2"/>
      <c r="L1829">
        <v>1828</v>
      </c>
      <c r="M1829" s="1" t="s">
        <v>753</v>
      </c>
      <c r="N1829" s="1"/>
      <c r="O1829" s="2"/>
      <c r="P1829">
        <v>1828</v>
      </c>
      <c r="Q1829" s="1" t="s">
        <v>754</v>
      </c>
      <c r="R1829" s="1"/>
      <c r="S1829" s="2"/>
      <c r="T1829">
        <v>1828</v>
      </c>
      <c r="U1829" s="1" t="s">
        <v>178</v>
      </c>
      <c r="V1829" s="1"/>
      <c r="W1829" s="2"/>
      <c r="X1829">
        <v>1828</v>
      </c>
      <c r="Y1829" s="1" t="s">
        <v>179</v>
      </c>
      <c r="Z1829" s="1"/>
      <c r="AA1829" s="2"/>
    </row>
    <row r="1830" spans="8:27">
      <c r="H1830">
        <v>1829</v>
      </c>
      <c r="I1830" s="1" t="s">
        <v>752</v>
      </c>
      <c r="J1830" s="1"/>
      <c r="K1830" s="2"/>
      <c r="L1830">
        <v>1829</v>
      </c>
      <c r="M1830" s="1" t="s">
        <v>753</v>
      </c>
      <c r="N1830" s="1"/>
      <c r="O1830" s="2"/>
      <c r="P1830">
        <v>1829</v>
      </c>
      <c r="Q1830" s="1" t="s">
        <v>754</v>
      </c>
      <c r="R1830" s="1"/>
      <c r="S1830" s="2"/>
      <c r="T1830">
        <v>1829</v>
      </c>
      <c r="U1830" s="1" t="s">
        <v>178</v>
      </c>
      <c r="V1830" s="1"/>
      <c r="W1830" s="2"/>
      <c r="X1830">
        <v>1829</v>
      </c>
      <c r="Y1830" s="1" t="s">
        <v>179</v>
      </c>
      <c r="Z1830" s="1"/>
      <c r="AA1830" s="2"/>
    </row>
    <row r="1831" spans="8:27">
      <c r="H1831">
        <v>1830</v>
      </c>
      <c r="I1831" s="1" t="s">
        <v>752</v>
      </c>
      <c r="J1831" s="1"/>
      <c r="K1831" s="2"/>
      <c r="L1831">
        <v>1830</v>
      </c>
      <c r="M1831" s="1" t="s">
        <v>753</v>
      </c>
      <c r="N1831" s="1"/>
      <c r="O1831" s="2"/>
      <c r="P1831">
        <v>1830</v>
      </c>
      <c r="Q1831" s="1" t="s">
        <v>754</v>
      </c>
      <c r="R1831" s="1"/>
      <c r="S1831" s="2"/>
      <c r="T1831">
        <v>1830</v>
      </c>
      <c r="U1831" s="1" t="s">
        <v>178</v>
      </c>
      <c r="V1831" s="1"/>
      <c r="W1831" s="2"/>
      <c r="X1831">
        <v>1830</v>
      </c>
      <c r="Y1831" s="1" t="s">
        <v>179</v>
      </c>
      <c r="Z1831" s="1"/>
      <c r="AA1831" s="2"/>
    </row>
    <row r="1832" spans="8:27">
      <c r="H1832">
        <v>1831</v>
      </c>
      <c r="I1832" s="1" t="s">
        <v>752</v>
      </c>
      <c r="J1832" s="1"/>
      <c r="K1832" s="2"/>
      <c r="L1832">
        <v>1831</v>
      </c>
      <c r="M1832" s="1" t="s">
        <v>753</v>
      </c>
      <c r="N1832" s="1"/>
      <c r="O1832" s="2"/>
      <c r="P1832">
        <v>1831</v>
      </c>
      <c r="Q1832" s="1" t="s">
        <v>754</v>
      </c>
      <c r="R1832" s="1"/>
      <c r="S1832" s="2"/>
      <c r="T1832">
        <v>1831</v>
      </c>
      <c r="U1832" s="1" t="s">
        <v>178</v>
      </c>
      <c r="V1832" s="1"/>
      <c r="W1832" s="2"/>
      <c r="X1832">
        <v>1831</v>
      </c>
      <c r="Y1832" s="1" t="s">
        <v>179</v>
      </c>
      <c r="Z1832" s="1"/>
      <c r="AA1832" s="2"/>
    </row>
    <row r="1833" spans="8:27">
      <c r="H1833">
        <v>1832</v>
      </c>
      <c r="I1833" s="1" t="s">
        <v>752</v>
      </c>
      <c r="J1833" s="1"/>
      <c r="K1833" s="2"/>
      <c r="L1833">
        <v>1832</v>
      </c>
      <c r="M1833" s="1" t="s">
        <v>753</v>
      </c>
      <c r="N1833" s="1"/>
      <c r="O1833" s="2"/>
      <c r="P1833">
        <v>1832</v>
      </c>
      <c r="Q1833" s="1" t="s">
        <v>754</v>
      </c>
      <c r="R1833" s="1"/>
      <c r="S1833" s="2"/>
      <c r="T1833">
        <v>1832</v>
      </c>
      <c r="U1833" s="1" t="s">
        <v>178</v>
      </c>
      <c r="V1833" s="1"/>
      <c r="W1833" s="2"/>
      <c r="X1833">
        <v>1832</v>
      </c>
      <c r="Y1833" s="1" t="s">
        <v>179</v>
      </c>
      <c r="Z1833" s="1"/>
      <c r="AA1833" s="2"/>
    </row>
    <row r="1834" spans="8:27">
      <c r="H1834">
        <v>1833</v>
      </c>
      <c r="I1834" s="1" t="s">
        <v>752</v>
      </c>
      <c r="J1834" s="1"/>
      <c r="K1834" s="2"/>
      <c r="L1834">
        <v>1833</v>
      </c>
      <c r="M1834" s="1" t="s">
        <v>753</v>
      </c>
      <c r="N1834" s="1"/>
      <c r="O1834" s="2"/>
      <c r="P1834">
        <v>1833</v>
      </c>
      <c r="Q1834" s="1" t="s">
        <v>754</v>
      </c>
      <c r="R1834" s="1"/>
      <c r="S1834" s="2"/>
      <c r="T1834">
        <v>1833</v>
      </c>
      <c r="U1834" s="1" t="s">
        <v>178</v>
      </c>
      <c r="V1834" s="1"/>
      <c r="W1834" s="2"/>
      <c r="X1834">
        <v>1833</v>
      </c>
      <c r="Y1834" s="1" t="s">
        <v>179</v>
      </c>
      <c r="Z1834" s="1"/>
      <c r="AA1834" s="2"/>
    </row>
    <row r="1835" spans="8:27">
      <c r="H1835">
        <v>1834</v>
      </c>
      <c r="I1835" s="1" t="s">
        <v>752</v>
      </c>
      <c r="J1835" s="1"/>
      <c r="K1835" s="2"/>
      <c r="L1835">
        <v>1834</v>
      </c>
      <c r="M1835" s="1" t="s">
        <v>753</v>
      </c>
      <c r="N1835" s="1"/>
      <c r="O1835" s="2"/>
      <c r="P1835">
        <v>1834</v>
      </c>
      <c r="Q1835" s="1" t="s">
        <v>754</v>
      </c>
      <c r="R1835" s="1"/>
      <c r="S1835" s="2"/>
      <c r="T1835">
        <v>1834</v>
      </c>
      <c r="U1835" s="1" t="s">
        <v>178</v>
      </c>
      <c r="V1835" s="1"/>
      <c r="W1835" s="2"/>
      <c r="X1835">
        <v>1834</v>
      </c>
      <c r="Y1835" s="1" t="s">
        <v>179</v>
      </c>
      <c r="Z1835" s="1"/>
      <c r="AA1835" s="2"/>
    </row>
    <row r="1836" spans="8:27">
      <c r="H1836">
        <v>1835</v>
      </c>
      <c r="I1836" s="1" t="s">
        <v>752</v>
      </c>
      <c r="J1836" s="1"/>
      <c r="K1836" s="2"/>
      <c r="L1836">
        <v>1835</v>
      </c>
      <c r="M1836" s="1" t="s">
        <v>753</v>
      </c>
      <c r="N1836" s="1"/>
      <c r="O1836" s="2"/>
      <c r="P1836">
        <v>1835</v>
      </c>
      <c r="Q1836" s="1" t="s">
        <v>754</v>
      </c>
      <c r="R1836" s="1"/>
      <c r="S1836" s="2"/>
      <c r="T1836">
        <v>1835</v>
      </c>
      <c r="U1836" s="1" t="s">
        <v>178</v>
      </c>
      <c r="V1836" s="1"/>
      <c r="W1836" s="2"/>
      <c r="X1836">
        <v>1835</v>
      </c>
      <c r="Y1836" s="1" t="s">
        <v>179</v>
      </c>
      <c r="Z1836" s="1"/>
      <c r="AA1836" s="2"/>
    </row>
    <row r="1837" spans="8:27">
      <c r="H1837">
        <v>1836</v>
      </c>
      <c r="I1837" s="1" t="s">
        <v>752</v>
      </c>
      <c r="J1837" s="1"/>
      <c r="K1837" s="2"/>
      <c r="L1837">
        <v>1836</v>
      </c>
      <c r="M1837" s="1" t="s">
        <v>753</v>
      </c>
      <c r="N1837" s="1"/>
      <c r="O1837" s="2"/>
      <c r="P1837">
        <v>1836</v>
      </c>
      <c r="Q1837" s="1" t="s">
        <v>754</v>
      </c>
      <c r="R1837" s="1"/>
      <c r="S1837" s="2"/>
      <c r="T1837">
        <v>1836</v>
      </c>
      <c r="U1837" s="1" t="s">
        <v>178</v>
      </c>
      <c r="V1837" s="1"/>
      <c r="W1837" s="2"/>
      <c r="X1837">
        <v>1836</v>
      </c>
      <c r="Y1837" s="1" t="s">
        <v>179</v>
      </c>
      <c r="Z1837" s="1"/>
      <c r="AA1837" s="2"/>
    </row>
    <row r="1838" spans="8:27">
      <c r="H1838">
        <v>1837</v>
      </c>
      <c r="I1838" s="1" t="s">
        <v>752</v>
      </c>
      <c r="J1838" s="1"/>
      <c r="K1838" s="2"/>
      <c r="L1838">
        <v>1837</v>
      </c>
      <c r="M1838" s="1" t="s">
        <v>753</v>
      </c>
      <c r="N1838" s="1"/>
      <c r="O1838" s="2"/>
      <c r="P1838">
        <v>1837</v>
      </c>
      <c r="Q1838" s="1" t="s">
        <v>754</v>
      </c>
      <c r="R1838" s="1"/>
      <c r="S1838" s="2"/>
      <c r="T1838">
        <v>1837</v>
      </c>
      <c r="U1838" s="1" t="s">
        <v>178</v>
      </c>
      <c r="V1838" s="1"/>
      <c r="W1838" s="2"/>
      <c r="X1838">
        <v>1837</v>
      </c>
      <c r="Y1838" s="1" t="s">
        <v>179</v>
      </c>
      <c r="Z1838" s="1"/>
      <c r="AA1838" s="2"/>
    </row>
    <row r="1839" spans="8:27">
      <c r="H1839">
        <v>1838</v>
      </c>
      <c r="I1839" s="1" t="s">
        <v>752</v>
      </c>
      <c r="J1839" s="1"/>
      <c r="K1839" s="2"/>
      <c r="L1839">
        <v>1838</v>
      </c>
      <c r="M1839" s="1" t="s">
        <v>753</v>
      </c>
      <c r="N1839" s="1"/>
      <c r="O1839" s="2"/>
      <c r="P1839">
        <v>1838</v>
      </c>
      <c r="Q1839" s="1" t="s">
        <v>754</v>
      </c>
      <c r="R1839" s="1"/>
      <c r="S1839" s="2"/>
      <c r="T1839">
        <v>1838</v>
      </c>
      <c r="U1839" s="1" t="s">
        <v>178</v>
      </c>
      <c r="V1839" s="1"/>
      <c r="W1839" s="2"/>
      <c r="X1839">
        <v>1838</v>
      </c>
      <c r="Y1839" s="1" t="s">
        <v>179</v>
      </c>
      <c r="Z1839" s="1"/>
      <c r="AA1839" s="2"/>
    </row>
    <row r="1840" spans="8:27">
      <c r="H1840">
        <v>1839</v>
      </c>
      <c r="I1840" s="1" t="s">
        <v>752</v>
      </c>
      <c r="J1840" s="1"/>
      <c r="K1840" s="2"/>
      <c r="L1840">
        <v>1839</v>
      </c>
      <c r="M1840" s="1" t="s">
        <v>753</v>
      </c>
      <c r="N1840" s="1"/>
      <c r="O1840" s="2"/>
      <c r="P1840">
        <v>1839</v>
      </c>
      <c r="Q1840" s="1" t="s">
        <v>754</v>
      </c>
      <c r="R1840" s="1"/>
      <c r="S1840" s="2"/>
      <c r="T1840">
        <v>1839</v>
      </c>
      <c r="U1840" s="1" t="s">
        <v>178</v>
      </c>
      <c r="V1840" s="1"/>
      <c r="W1840" s="2"/>
      <c r="X1840">
        <v>1839</v>
      </c>
      <c r="Y1840" s="1" t="s">
        <v>179</v>
      </c>
      <c r="Z1840" s="1"/>
      <c r="AA1840" s="2"/>
    </row>
    <row r="1841" spans="8:27">
      <c r="H1841">
        <v>1840</v>
      </c>
      <c r="I1841" s="1" t="s">
        <v>752</v>
      </c>
      <c r="J1841" s="1"/>
      <c r="K1841" s="2"/>
      <c r="L1841">
        <v>1840</v>
      </c>
      <c r="M1841" s="1" t="s">
        <v>753</v>
      </c>
      <c r="N1841" s="1"/>
      <c r="O1841" s="2"/>
      <c r="P1841">
        <v>1840</v>
      </c>
      <c r="Q1841" s="1" t="s">
        <v>754</v>
      </c>
      <c r="R1841" s="1"/>
      <c r="S1841" s="2"/>
      <c r="T1841">
        <v>1840</v>
      </c>
      <c r="U1841" s="1" t="s">
        <v>178</v>
      </c>
      <c r="V1841" s="1"/>
      <c r="W1841" s="2"/>
      <c r="X1841">
        <v>1840</v>
      </c>
      <c r="Y1841" s="1" t="s">
        <v>179</v>
      </c>
      <c r="Z1841" s="1"/>
      <c r="AA1841" s="2"/>
    </row>
    <row r="1842" spans="8:27">
      <c r="H1842">
        <v>1841</v>
      </c>
      <c r="I1842" s="1" t="s">
        <v>752</v>
      </c>
      <c r="J1842" s="1"/>
      <c r="K1842" s="2"/>
      <c r="L1842">
        <v>1841</v>
      </c>
      <c r="M1842" s="1" t="s">
        <v>753</v>
      </c>
      <c r="N1842" s="1"/>
      <c r="O1842" s="2"/>
      <c r="P1842">
        <v>1841</v>
      </c>
      <c r="Q1842" s="1" t="s">
        <v>754</v>
      </c>
      <c r="R1842" s="1"/>
      <c r="S1842" s="2"/>
      <c r="T1842">
        <v>1841</v>
      </c>
      <c r="U1842" s="1" t="s">
        <v>178</v>
      </c>
      <c r="V1842" s="1"/>
      <c r="W1842" s="2"/>
      <c r="X1842">
        <v>1841</v>
      </c>
      <c r="Y1842" s="1" t="s">
        <v>179</v>
      </c>
      <c r="Z1842" s="1"/>
      <c r="AA1842" s="2"/>
    </row>
    <row r="1843" spans="8:27">
      <c r="H1843">
        <v>1842</v>
      </c>
      <c r="I1843" s="1" t="s">
        <v>752</v>
      </c>
      <c r="J1843" s="1"/>
      <c r="K1843" s="2"/>
      <c r="L1843">
        <v>1842</v>
      </c>
      <c r="M1843" s="1" t="s">
        <v>753</v>
      </c>
      <c r="N1843" s="1"/>
      <c r="O1843" s="2"/>
      <c r="P1843">
        <v>1842</v>
      </c>
      <c r="Q1843" s="1" t="s">
        <v>754</v>
      </c>
      <c r="R1843" s="1"/>
      <c r="S1843" s="2"/>
      <c r="T1843">
        <v>1842</v>
      </c>
      <c r="U1843" s="1" t="s">
        <v>178</v>
      </c>
      <c r="V1843" s="1"/>
      <c r="W1843" s="2"/>
      <c r="X1843">
        <v>1842</v>
      </c>
      <c r="Y1843" s="1" t="s">
        <v>179</v>
      </c>
      <c r="Z1843" s="1"/>
      <c r="AA1843" s="2"/>
    </row>
    <row r="1844" spans="8:27">
      <c r="H1844">
        <v>1843</v>
      </c>
      <c r="I1844" s="1" t="s">
        <v>752</v>
      </c>
      <c r="J1844" s="1"/>
      <c r="K1844" s="2"/>
      <c r="L1844">
        <v>1843</v>
      </c>
      <c r="M1844" s="1" t="s">
        <v>753</v>
      </c>
      <c r="N1844" s="1"/>
      <c r="O1844" s="2"/>
      <c r="P1844">
        <v>1843</v>
      </c>
      <c r="Q1844" s="1" t="s">
        <v>754</v>
      </c>
      <c r="R1844" s="1"/>
      <c r="S1844" s="2"/>
      <c r="T1844">
        <v>1843</v>
      </c>
      <c r="U1844" s="1" t="s">
        <v>178</v>
      </c>
      <c r="V1844" s="1"/>
      <c r="W1844" s="2"/>
      <c r="X1844">
        <v>1843</v>
      </c>
      <c r="Y1844" s="1" t="s">
        <v>179</v>
      </c>
      <c r="Z1844" s="1"/>
      <c r="AA1844" s="2"/>
    </row>
    <row r="1845" spans="8:27">
      <c r="H1845">
        <v>1844</v>
      </c>
      <c r="I1845" s="1" t="s">
        <v>752</v>
      </c>
      <c r="J1845" s="1"/>
      <c r="K1845" s="2"/>
      <c r="L1845">
        <v>1844</v>
      </c>
      <c r="M1845" s="1" t="s">
        <v>753</v>
      </c>
      <c r="N1845" s="1"/>
      <c r="O1845" s="2"/>
      <c r="P1845">
        <v>1844</v>
      </c>
      <c r="Q1845" s="1" t="s">
        <v>754</v>
      </c>
      <c r="R1845" s="1"/>
      <c r="S1845" s="2"/>
      <c r="T1845">
        <v>1844</v>
      </c>
      <c r="U1845" s="1" t="s">
        <v>178</v>
      </c>
      <c r="V1845" s="1"/>
      <c r="W1845" s="2"/>
      <c r="X1845">
        <v>1844</v>
      </c>
      <c r="Y1845" s="1" t="s">
        <v>179</v>
      </c>
      <c r="Z1845" s="1"/>
      <c r="AA1845" s="2"/>
    </row>
    <row r="1846" spans="8:27">
      <c r="H1846">
        <v>1845</v>
      </c>
      <c r="I1846" s="1" t="s">
        <v>752</v>
      </c>
      <c r="J1846" s="1"/>
      <c r="K1846" s="2"/>
      <c r="L1846">
        <v>1845</v>
      </c>
      <c r="M1846" s="1" t="s">
        <v>753</v>
      </c>
      <c r="N1846" s="1"/>
      <c r="O1846" s="2"/>
      <c r="P1846">
        <v>1845</v>
      </c>
      <c r="Q1846" s="1" t="s">
        <v>754</v>
      </c>
      <c r="R1846" s="1"/>
      <c r="S1846" s="2"/>
      <c r="T1846">
        <v>1845</v>
      </c>
      <c r="U1846" s="1" t="s">
        <v>178</v>
      </c>
      <c r="V1846" s="1"/>
      <c r="W1846" s="2"/>
      <c r="X1846">
        <v>1845</v>
      </c>
      <c r="Y1846" s="1" t="s">
        <v>179</v>
      </c>
      <c r="Z1846" s="1"/>
      <c r="AA1846" s="2"/>
    </row>
    <row r="1847" spans="8:27">
      <c r="H1847">
        <v>1846</v>
      </c>
      <c r="I1847" s="1" t="s">
        <v>752</v>
      </c>
      <c r="J1847" s="1"/>
      <c r="K1847" s="2"/>
      <c r="L1847">
        <v>1846</v>
      </c>
      <c r="M1847" s="1" t="s">
        <v>753</v>
      </c>
      <c r="N1847" s="1"/>
      <c r="O1847" s="2"/>
      <c r="P1847">
        <v>1846</v>
      </c>
      <c r="Q1847" s="1" t="s">
        <v>754</v>
      </c>
      <c r="R1847" s="1"/>
      <c r="S1847" s="2"/>
      <c r="T1847">
        <v>1846</v>
      </c>
      <c r="U1847" s="1" t="s">
        <v>178</v>
      </c>
      <c r="V1847" s="1"/>
      <c r="W1847" s="2"/>
      <c r="X1847">
        <v>1846</v>
      </c>
      <c r="Y1847" s="1" t="s">
        <v>179</v>
      </c>
      <c r="Z1847" s="1"/>
      <c r="AA1847" s="2"/>
    </row>
    <row r="1848" spans="8:27">
      <c r="H1848">
        <v>1847</v>
      </c>
      <c r="I1848" s="1" t="s">
        <v>752</v>
      </c>
      <c r="J1848" s="1"/>
      <c r="K1848" s="2"/>
      <c r="L1848">
        <v>1847</v>
      </c>
      <c r="M1848" s="1" t="s">
        <v>753</v>
      </c>
      <c r="N1848" s="1"/>
      <c r="O1848" s="2"/>
      <c r="P1848">
        <v>1847</v>
      </c>
      <c r="Q1848" s="1" t="s">
        <v>754</v>
      </c>
      <c r="R1848" s="1"/>
      <c r="S1848" s="2"/>
      <c r="T1848">
        <v>1847</v>
      </c>
      <c r="U1848" s="1" t="s">
        <v>178</v>
      </c>
      <c r="V1848" s="1"/>
      <c r="W1848" s="2"/>
      <c r="X1848">
        <v>1847</v>
      </c>
      <c r="Y1848" s="1" t="s">
        <v>179</v>
      </c>
      <c r="Z1848" s="1"/>
      <c r="AA1848" s="2"/>
    </row>
    <row r="1849" spans="8:27">
      <c r="H1849">
        <v>1848</v>
      </c>
      <c r="I1849" s="1" t="s">
        <v>752</v>
      </c>
      <c r="J1849" s="1"/>
      <c r="K1849" s="2"/>
      <c r="L1849">
        <v>1848</v>
      </c>
      <c r="M1849" s="1" t="s">
        <v>753</v>
      </c>
      <c r="N1849" s="1"/>
      <c r="O1849" s="2"/>
      <c r="P1849">
        <v>1848</v>
      </c>
      <c r="Q1849" s="1" t="s">
        <v>754</v>
      </c>
      <c r="R1849" s="1"/>
      <c r="S1849" s="2"/>
      <c r="T1849">
        <v>1848</v>
      </c>
      <c r="U1849" s="1" t="s">
        <v>178</v>
      </c>
      <c r="V1849" s="1"/>
      <c r="W1849" s="2"/>
      <c r="X1849">
        <v>1848</v>
      </c>
      <c r="Y1849" s="1" t="s">
        <v>179</v>
      </c>
      <c r="Z1849" s="1"/>
      <c r="AA1849" s="2"/>
    </row>
    <row r="1850" spans="8:27">
      <c r="H1850">
        <v>1849</v>
      </c>
      <c r="I1850" s="1" t="s">
        <v>752</v>
      </c>
      <c r="J1850" s="1"/>
      <c r="K1850" s="2"/>
      <c r="L1850">
        <v>1849</v>
      </c>
      <c r="M1850" s="1" t="s">
        <v>753</v>
      </c>
      <c r="N1850" s="1"/>
      <c r="O1850" s="2"/>
      <c r="P1850">
        <v>1849</v>
      </c>
      <c r="Q1850" s="1" t="s">
        <v>754</v>
      </c>
      <c r="R1850" s="1"/>
      <c r="S1850" s="2"/>
      <c r="T1850">
        <v>1849</v>
      </c>
      <c r="U1850" s="1" t="s">
        <v>178</v>
      </c>
      <c r="V1850" s="1"/>
      <c r="W1850" s="2"/>
      <c r="X1850">
        <v>1849</v>
      </c>
      <c r="Y1850" s="1" t="s">
        <v>179</v>
      </c>
      <c r="Z1850" s="1"/>
      <c r="AA1850" s="2"/>
    </row>
    <row r="1851" spans="8:27">
      <c r="H1851">
        <v>1850</v>
      </c>
      <c r="I1851" s="1" t="s">
        <v>752</v>
      </c>
      <c r="J1851" s="1"/>
      <c r="K1851" s="2"/>
      <c r="L1851">
        <v>1850</v>
      </c>
      <c r="M1851" s="1" t="s">
        <v>753</v>
      </c>
      <c r="N1851" s="1"/>
      <c r="O1851" s="2"/>
      <c r="P1851">
        <v>1850</v>
      </c>
      <c r="Q1851" s="1" t="s">
        <v>754</v>
      </c>
      <c r="R1851" s="1"/>
      <c r="S1851" s="2"/>
      <c r="T1851">
        <v>1850</v>
      </c>
      <c r="U1851" s="1" t="s">
        <v>178</v>
      </c>
      <c r="V1851" s="1"/>
      <c r="W1851" s="2"/>
      <c r="X1851">
        <v>1850</v>
      </c>
      <c r="Y1851" s="1" t="s">
        <v>179</v>
      </c>
      <c r="Z1851" s="1"/>
      <c r="AA1851" s="2"/>
    </row>
    <row r="1852" spans="8:27">
      <c r="H1852">
        <v>1851</v>
      </c>
      <c r="I1852" s="1" t="s">
        <v>752</v>
      </c>
      <c r="J1852" s="1"/>
      <c r="K1852" s="2"/>
      <c r="L1852">
        <v>1851</v>
      </c>
      <c r="M1852" s="1" t="s">
        <v>753</v>
      </c>
      <c r="N1852" s="1"/>
      <c r="O1852" s="2"/>
      <c r="P1852">
        <v>1851</v>
      </c>
      <c r="Q1852" s="1" t="s">
        <v>754</v>
      </c>
      <c r="R1852" s="1"/>
      <c r="S1852" s="2"/>
      <c r="T1852">
        <v>1851</v>
      </c>
      <c r="U1852" s="1" t="s">
        <v>178</v>
      </c>
      <c r="V1852" s="1"/>
      <c r="W1852" s="2"/>
      <c r="X1852">
        <v>1851</v>
      </c>
      <c r="Y1852" s="1" t="s">
        <v>179</v>
      </c>
      <c r="Z1852" s="1"/>
      <c r="AA1852" s="2"/>
    </row>
    <row r="1853" spans="8:27">
      <c r="H1853">
        <v>1852</v>
      </c>
      <c r="I1853" s="1" t="s">
        <v>752</v>
      </c>
      <c r="J1853" s="1"/>
      <c r="K1853" s="2"/>
      <c r="L1853">
        <v>1852</v>
      </c>
      <c r="M1853" s="1" t="s">
        <v>753</v>
      </c>
      <c r="N1853" s="1"/>
      <c r="O1853" s="2"/>
      <c r="P1853">
        <v>1852</v>
      </c>
      <c r="Q1853" s="1" t="s">
        <v>754</v>
      </c>
      <c r="R1853" s="1"/>
      <c r="S1853" s="2"/>
      <c r="T1853">
        <v>1852</v>
      </c>
      <c r="U1853" s="1" t="s">
        <v>178</v>
      </c>
      <c r="V1853" s="1"/>
      <c r="W1853" s="2"/>
      <c r="X1853">
        <v>1852</v>
      </c>
      <c r="Y1853" s="1" t="s">
        <v>179</v>
      </c>
      <c r="Z1853" s="1"/>
      <c r="AA1853" s="2"/>
    </row>
    <row r="1854" spans="8:27">
      <c r="H1854">
        <v>1853</v>
      </c>
      <c r="I1854" s="1" t="s">
        <v>752</v>
      </c>
      <c r="J1854" s="1"/>
      <c r="K1854" s="2"/>
      <c r="L1854">
        <v>1853</v>
      </c>
      <c r="M1854" s="1" t="s">
        <v>753</v>
      </c>
      <c r="N1854" s="1"/>
      <c r="O1854" s="2"/>
      <c r="P1854">
        <v>1853</v>
      </c>
      <c r="Q1854" s="1" t="s">
        <v>754</v>
      </c>
      <c r="R1854" s="1"/>
      <c r="S1854" s="2"/>
      <c r="T1854">
        <v>1853</v>
      </c>
      <c r="U1854" s="1" t="s">
        <v>178</v>
      </c>
      <c r="V1854" s="1"/>
      <c r="W1854" s="2"/>
      <c r="X1854">
        <v>1853</v>
      </c>
      <c r="Y1854" s="1" t="s">
        <v>179</v>
      </c>
      <c r="Z1854" s="1"/>
      <c r="AA1854" s="2"/>
    </row>
    <row r="1855" spans="8:27">
      <c r="H1855">
        <v>1854</v>
      </c>
      <c r="I1855" s="1" t="s">
        <v>752</v>
      </c>
      <c r="J1855" s="1"/>
      <c r="K1855" s="2"/>
      <c r="L1855">
        <v>1854</v>
      </c>
      <c r="M1855" s="1" t="s">
        <v>753</v>
      </c>
      <c r="N1855" s="1"/>
      <c r="O1855" s="2"/>
      <c r="P1855">
        <v>1854</v>
      </c>
      <c r="Q1855" s="1" t="s">
        <v>754</v>
      </c>
      <c r="R1855" s="1"/>
      <c r="S1855" s="2"/>
      <c r="T1855">
        <v>1854</v>
      </c>
      <c r="U1855" s="1" t="s">
        <v>178</v>
      </c>
      <c r="V1855" s="1"/>
      <c r="W1855" s="2"/>
      <c r="X1855">
        <v>1854</v>
      </c>
      <c r="Y1855" s="1" t="s">
        <v>179</v>
      </c>
      <c r="Z1855" s="1"/>
      <c r="AA1855" s="2"/>
    </row>
    <row r="1856" spans="8:27">
      <c r="H1856">
        <v>1855</v>
      </c>
      <c r="I1856" s="1" t="s">
        <v>752</v>
      </c>
      <c r="J1856" s="1"/>
      <c r="K1856" s="2"/>
      <c r="L1856">
        <v>1855</v>
      </c>
      <c r="M1856" s="1" t="s">
        <v>753</v>
      </c>
      <c r="N1856" s="1"/>
      <c r="O1856" s="2"/>
      <c r="P1856">
        <v>1855</v>
      </c>
      <c r="Q1856" s="1" t="s">
        <v>754</v>
      </c>
      <c r="R1856" s="1"/>
      <c r="S1856" s="2"/>
      <c r="T1856">
        <v>1855</v>
      </c>
      <c r="U1856" s="1" t="s">
        <v>178</v>
      </c>
      <c r="V1856" s="1"/>
      <c r="W1856" s="2"/>
      <c r="X1856">
        <v>1855</v>
      </c>
      <c r="Y1856" s="1" t="s">
        <v>179</v>
      </c>
      <c r="Z1856" s="1"/>
      <c r="AA1856" s="2"/>
    </row>
    <row r="1857" spans="8:27">
      <c r="H1857">
        <v>1856</v>
      </c>
      <c r="I1857" s="1" t="s">
        <v>752</v>
      </c>
      <c r="J1857" s="1"/>
      <c r="K1857" s="2"/>
      <c r="L1857">
        <v>1856</v>
      </c>
      <c r="M1857" s="1" t="s">
        <v>753</v>
      </c>
      <c r="N1857" s="1"/>
      <c r="O1857" s="2"/>
      <c r="P1857">
        <v>1856</v>
      </c>
      <c r="Q1857" s="1" t="s">
        <v>754</v>
      </c>
      <c r="R1857" s="1"/>
      <c r="S1857" s="2"/>
      <c r="T1857">
        <v>1856</v>
      </c>
      <c r="U1857" s="1" t="s">
        <v>178</v>
      </c>
      <c r="V1857" s="1"/>
      <c r="W1857" s="2"/>
      <c r="X1857">
        <v>1856</v>
      </c>
      <c r="Y1857" s="1" t="s">
        <v>179</v>
      </c>
      <c r="Z1857" s="1"/>
      <c r="AA1857" s="2"/>
    </row>
    <row r="1858" spans="8:27">
      <c r="H1858">
        <v>1857</v>
      </c>
      <c r="I1858" s="1" t="s">
        <v>752</v>
      </c>
      <c r="J1858" s="1"/>
      <c r="K1858" s="2"/>
      <c r="L1858">
        <v>1857</v>
      </c>
      <c r="M1858" s="1" t="s">
        <v>753</v>
      </c>
      <c r="N1858" s="1"/>
      <c r="O1858" s="2"/>
      <c r="P1858">
        <v>1857</v>
      </c>
      <c r="Q1858" s="1" t="s">
        <v>754</v>
      </c>
      <c r="R1858" s="1"/>
      <c r="S1858" s="2"/>
      <c r="T1858">
        <v>1857</v>
      </c>
      <c r="U1858" s="1" t="s">
        <v>178</v>
      </c>
      <c r="V1858" s="1"/>
      <c r="W1858" s="2"/>
      <c r="X1858">
        <v>1857</v>
      </c>
      <c r="Y1858" s="1" t="s">
        <v>179</v>
      </c>
      <c r="Z1858" s="1"/>
      <c r="AA1858" s="2"/>
    </row>
    <row r="1859" spans="8:27">
      <c r="H1859">
        <v>1858</v>
      </c>
      <c r="I1859" s="1" t="s">
        <v>752</v>
      </c>
      <c r="J1859" s="1"/>
      <c r="K1859" s="2"/>
      <c r="L1859">
        <v>1858</v>
      </c>
      <c r="M1859" s="1" t="s">
        <v>753</v>
      </c>
      <c r="N1859" s="1"/>
      <c r="O1859" s="2"/>
      <c r="P1859">
        <v>1858</v>
      </c>
      <c r="Q1859" s="1" t="s">
        <v>754</v>
      </c>
      <c r="R1859" s="1"/>
      <c r="S1859" s="2"/>
      <c r="T1859">
        <v>1858</v>
      </c>
      <c r="U1859" s="1" t="s">
        <v>178</v>
      </c>
      <c r="V1859" s="1"/>
      <c r="W1859" s="2"/>
      <c r="X1859">
        <v>1858</v>
      </c>
      <c r="Y1859" s="1" t="s">
        <v>179</v>
      </c>
      <c r="Z1859" s="1"/>
      <c r="AA1859" s="2"/>
    </row>
    <row r="1860" spans="8:27">
      <c r="H1860">
        <v>1859</v>
      </c>
      <c r="I1860" s="1" t="s">
        <v>752</v>
      </c>
      <c r="J1860" s="1"/>
      <c r="K1860" s="2"/>
      <c r="L1860">
        <v>1859</v>
      </c>
      <c r="M1860" s="1" t="s">
        <v>753</v>
      </c>
      <c r="N1860" s="1"/>
      <c r="O1860" s="2"/>
      <c r="P1860">
        <v>1859</v>
      </c>
      <c r="Q1860" s="1" t="s">
        <v>754</v>
      </c>
      <c r="R1860" s="1"/>
      <c r="S1860" s="2"/>
      <c r="T1860">
        <v>1859</v>
      </c>
      <c r="U1860" s="1" t="s">
        <v>178</v>
      </c>
      <c r="V1860" s="1"/>
      <c r="W1860" s="2"/>
      <c r="X1860">
        <v>1859</v>
      </c>
      <c r="Y1860" s="1" t="s">
        <v>179</v>
      </c>
      <c r="Z1860" s="1"/>
      <c r="AA1860" s="2"/>
    </row>
    <row r="1861" spans="8:27">
      <c r="H1861">
        <v>1860</v>
      </c>
      <c r="I1861" s="1" t="s">
        <v>752</v>
      </c>
      <c r="J1861" s="1"/>
      <c r="K1861" s="2"/>
      <c r="L1861">
        <v>1860</v>
      </c>
      <c r="M1861" s="1" t="s">
        <v>753</v>
      </c>
      <c r="N1861" s="1"/>
      <c r="O1861" s="2"/>
      <c r="P1861">
        <v>1860</v>
      </c>
      <c r="Q1861" s="1" t="s">
        <v>754</v>
      </c>
      <c r="R1861" s="1"/>
      <c r="S1861" s="2"/>
      <c r="T1861">
        <v>1860</v>
      </c>
      <c r="U1861" s="1" t="s">
        <v>178</v>
      </c>
      <c r="V1861" s="1"/>
      <c r="W1861" s="2"/>
      <c r="X1861">
        <v>1860</v>
      </c>
      <c r="Y1861" s="1" t="s">
        <v>179</v>
      </c>
      <c r="Z1861" s="1"/>
      <c r="AA1861" s="2"/>
    </row>
    <row r="1862" spans="8:27">
      <c r="H1862">
        <v>1861</v>
      </c>
      <c r="I1862" s="1" t="s">
        <v>752</v>
      </c>
      <c r="J1862" s="1"/>
      <c r="K1862" s="2"/>
      <c r="L1862">
        <v>1861</v>
      </c>
      <c r="M1862" s="1" t="s">
        <v>753</v>
      </c>
      <c r="N1862" s="1"/>
      <c r="O1862" s="2"/>
      <c r="P1862">
        <v>1861</v>
      </c>
      <c r="Q1862" s="1" t="s">
        <v>754</v>
      </c>
      <c r="R1862" s="1"/>
      <c r="S1862" s="2"/>
      <c r="T1862">
        <v>1861</v>
      </c>
      <c r="U1862" s="1" t="s">
        <v>178</v>
      </c>
      <c r="V1862" s="1"/>
      <c r="W1862" s="2"/>
      <c r="X1862">
        <v>1861</v>
      </c>
      <c r="Y1862" s="1" t="s">
        <v>179</v>
      </c>
      <c r="Z1862" s="1"/>
      <c r="AA1862" s="2"/>
    </row>
    <row r="1863" spans="8:27">
      <c r="H1863">
        <v>1862</v>
      </c>
      <c r="I1863" s="1" t="s">
        <v>752</v>
      </c>
      <c r="J1863" s="1"/>
      <c r="K1863" s="2"/>
      <c r="L1863">
        <v>1862</v>
      </c>
      <c r="M1863" s="1" t="s">
        <v>753</v>
      </c>
      <c r="N1863" s="1"/>
      <c r="O1863" s="2"/>
      <c r="P1863">
        <v>1862</v>
      </c>
      <c r="Q1863" s="1" t="s">
        <v>754</v>
      </c>
      <c r="R1863" s="1"/>
      <c r="S1863" s="2"/>
      <c r="T1863">
        <v>1862</v>
      </c>
      <c r="U1863" s="1" t="s">
        <v>178</v>
      </c>
      <c r="V1863" s="1"/>
      <c r="W1863" s="2"/>
      <c r="X1863">
        <v>1862</v>
      </c>
      <c r="Y1863" s="1" t="s">
        <v>179</v>
      </c>
      <c r="Z1863" s="1"/>
      <c r="AA1863" s="2"/>
    </row>
    <row r="1864" spans="8:27">
      <c r="H1864">
        <v>1863</v>
      </c>
      <c r="I1864" s="1" t="s">
        <v>752</v>
      </c>
      <c r="J1864" s="1"/>
      <c r="K1864" s="2"/>
      <c r="L1864">
        <v>1863</v>
      </c>
      <c r="M1864" s="1" t="s">
        <v>753</v>
      </c>
      <c r="N1864" s="1"/>
      <c r="O1864" s="2"/>
      <c r="P1864">
        <v>1863</v>
      </c>
      <c r="Q1864" s="1" t="s">
        <v>754</v>
      </c>
      <c r="R1864" s="1"/>
      <c r="S1864" s="2"/>
      <c r="T1864">
        <v>1863</v>
      </c>
      <c r="U1864" s="1" t="s">
        <v>178</v>
      </c>
      <c r="V1864" s="1"/>
      <c r="W1864" s="2"/>
      <c r="X1864">
        <v>1863</v>
      </c>
      <c r="Y1864" s="1" t="s">
        <v>179</v>
      </c>
      <c r="Z1864" s="1"/>
      <c r="AA1864" s="2"/>
    </row>
    <row r="1865" spans="8:27">
      <c r="H1865">
        <v>1864</v>
      </c>
      <c r="I1865" s="1" t="s">
        <v>752</v>
      </c>
      <c r="J1865" s="1"/>
      <c r="K1865" s="2"/>
      <c r="L1865">
        <v>1864</v>
      </c>
      <c r="M1865" s="1" t="s">
        <v>753</v>
      </c>
      <c r="N1865" s="1"/>
      <c r="O1865" s="2"/>
      <c r="P1865">
        <v>1864</v>
      </c>
      <c r="Q1865" s="1" t="s">
        <v>754</v>
      </c>
      <c r="R1865" s="1"/>
      <c r="S1865" s="2"/>
      <c r="T1865">
        <v>1864</v>
      </c>
      <c r="U1865" s="1" t="s">
        <v>178</v>
      </c>
      <c r="V1865" s="1"/>
      <c r="W1865" s="2"/>
      <c r="X1865">
        <v>1864</v>
      </c>
      <c r="Y1865" s="1" t="s">
        <v>179</v>
      </c>
      <c r="Z1865" s="1"/>
      <c r="AA1865" s="2"/>
    </row>
    <row r="1866" spans="8:27">
      <c r="H1866">
        <v>1865</v>
      </c>
      <c r="I1866" s="1" t="s">
        <v>752</v>
      </c>
      <c r="J1866" s="1"/>
      <c r="K1866" s="2"/>
      <c r="L1866">
        <v>1865</v>
      </c>
      <c r="M1866" s="1" t="s">
        <v>753</v>
      </c>
      <c r="N1866" s="1"/>
      <c r="O1866" s="2"/>
      <c r="P1866">
        <v>1865</v>
      </c>
      <c r="Q1866" s="1" t="s">
        <v>754</v>
      </c>
      <c r="R1866" s="1"/>
      <c r="S1866" s="2"/>
      <c r="T1866">
        <v>1865</v>
      </c>
      <c r="U1866" s="1" t="s">
        <v>178</v>
      </c>
      <c r="V1866" s="1"/>
      <c r="W1866" s="2"/>
      <c r="X1866">
        <v>1865</v>
      </c>
      <c r="Y1866" s="1" t="s">
        <v>179</v>
      </c>
      <c r="Z1866" s="1"/>
      <c r="AA1866" s="2"/>
    </row>
    <row r="1867" spans="8:27">
      <c r="H1867">
        <v>1866</v>
      </c>
      <c r="I1867" s="1" t="s">
        <v>752</v>
      </c>
      <c r="J1867" s="1"/>
      <c r="K1867" s="2"/>
      <c r="L1867">
        <v>1866</v>
      </c>
      <c r="M1867" s="1" t="s">
        <v>753</v>
      </c>
      <c r="N1867" s="1"/>
      <c r="O1867" s="2"/>
      <c r="P1867">
        <v>1866</v>
      </c>
      <c r="Q1867" s="1" t="s">
        <v>754</v>
      </c>
      <c r="R1867" s="1"/>
      <c r="S1867" s="2"/>
      <c r="T1867">
        <v>1866</v>
      </c>
      <c r="U1867" s="1" t="s">
        <v>178</v>
      </c>
      <c r="V1867" s="1"/>
      <c r="W1867" s="2"/>
      <c r="X1867">
        <v>1866</v>
      </c>
      <c r="Y1867" s="1" t="s">
        <v>179</v>
      </c>
      <c r="Z1867" s="1"/>
      <c r="AA1867" s="2"/>
    </row>
    <row r="1868" spans="8:27">
      <c r="H1868">
        <v>1867</v>
      </c>
      <c r="I1868" s="1" t="s">
        <v>752</v>
      </c>
      <c r="J1868" s="1"/>
      <c r="K1868" s="2"/>
      <c r="L1868">
        <v>1867</v>
      </c>
      <c r="M1868" s="1" t="s">
        <v>753</v>
      </c>
      <c r="N1868" s="1"/>
      <c r="O1868" s="2"/>
      <c r="P1868">
        <v>1867</v>
      </c>
      <c r="Q1868" s="1" t="s">
        <v>754</v>
      </c>
      <c r="R1868" s="1"/>
      <c r="S1868" s="2"/>
      <c r="T1868">
        <v>1867</v>
      </c>
      <c r="U1868" s="1" t="s">
        <v>178</v>
      </c>
      <c r="V1868" s="1"/>
      <c r="W1868" s="2"/>
      <c r="X1868">
        <v>1867</v>
      </c>
      <c r="Y1868" s="1" t="s">
        <v>179</v>
      </c>
      <c r="Z1868" s="1"/>
      <c r="AA1868" s="2"/>
    </row>
    <row r="1869" spans="8:27">
      <c r="H1869">
        <v>1868</v>
      </c>
      <c r="I1869" s="1" t="s">
        <v>752</v>
      </c>
      <c r="J1869" s="1"/>
      <c r="K1869" s="2"/>
      <c r="L1869">
        <v>1868</v>
      </c>
      <c r="M1869" s="1" t="s">
        <v>753</v>
      </c>
      <c r="N1869" s="1"/>
      <c r="O1869" s="2"/>
      <c r="P1869">
        <v>1868</v>
      </c>
      <c r="Q1869" s="1" t="s">
        <v>754</v>
      </c>
      <c r="R1869" s="1"/>
      <c r="S1869" s="2"/>
      <c r="T1869">
        <v>1868</v>
      </c>
      <c r="U1869" s="1" t="s">
        <v>178</v>
      </c>
      <c r="V1869" s="1"/>
      <c r="W1869" s="2"/>
      <c r="X1869">
        <v>1868</v>
      </c>
      <c r="Y1869" s="1" t="s">
        <v>179</v>
      </c>
      <c r="Z1869" s="1"/>
      <c r="AA1869" s="2"/>
    </row>
    <row r="1870" spans="8:27">
      <c r="H1870">
        <v>1869</v>
      </c>
      <c r="I1870" s="1" t="s">
        <v>752</v>
      </c>
      <c r="J1870" s="1"/>
      <c r="K1870" s="2"/>
      <c r="L1870">
        <v>1869</v>
      </c>
      <c r="M1870" s="1" t="s">
        <v>753</v>
      </c>
      <c r="N1870" s="1"/>
      <c r="O1870" s="2"/>
      <c r="P1870">
        <v>1869</v>
      </c>
      <c r="Q1870" s="1" t="s">
        <v>754</v>
      </c>
      <c r="R1870" s="1"/>
      <c r="S1870" s="2"/>
      <c r="T1870">
        <v>1869</v>
      </c>
      <c r="U1870" s="1" t="s">
        <v>178</v>
      </c>
      <c r="V1870" s="1"/>
      <c r="W1870" s="2"/>
      <c r="X1870">
        <v>1869</v>
      </c>
      <c r="Y1870" s="1" t="s">
        <v>179</v>
      </c>
      <c r="Z1870" s="1"/>
      <c r="AA1870" s="2"/>
    </row>
    <row r="1871" spans="8:27">
      <c r="H1871">
        <v>1870</v>
      </c>
      <c r="I1871" s="1" t="s">
        <v>752</v>
      </c>
      <c r="J1871" s="1"/>
      <c r="K1871" s="2"/>
      <c r="L1871">
        <v>1870</v>
      </c>
      <c r="M1871" s="1" t="s">
        <v>753</v>
      </c>
      <c r="N1871" s="1"/>
      <c r="O1871" s="2"/>
      <c r="P1871">
        <v>1870</v>
      </c>
      <c r="Q1871" s="1" t="s">
        <v>754</v>
      </c>
      <c r="R1871" s="1"/>
      <c r="S1871" s="2"/>
      <c r="T1871">
        <v>1870</v>
      </c>
      <c r="U1871" s="1" t="s">
        <v>178</v>
      </c>
      <c r="V1871" s="1"/>
      <c r="W1871" s="2"/>
      <c r="X1871">
        <v>1870</v>
      </c>
      <c r="Y1871" s="1" t="s">
        <v>179</v>
      </c>
      <c r="Z1871" s="1"/>
      <c r="AA1871" s="2"/>
    </row>
    <row r="1872" spans="8:27">
      <c r="H1872">
        <v>1871</v>
      </c>
      <c r="I1872" s="1" t="s">
        <v>752</v>
      </c>
      <c r="J1872" s="1"/>
      <c r="K1872" s="2"/>
      <c r="L1872">
        <v>1871</v>
      </c>
      <c r="M1872" s="1" t="s">
        <v>753</v>
      </c>
      <c r="N1872" s="1"/>
      <c r="O1872" s="2"/>
      <c r="P1872">
        <v>1871</v>
      </c>
      <c r="Q1872" s="1" t="s">
        <v>754</v>
      </c>
      <c r="R1872" s="1"/>
      <c r="S1872" s="2"/>
      <c r="T1872">
        <v>1871</v>
      </c>
      <c r="U1872" s="1" t="s">
        <v>178</v>
      </c>
      <c r="V1872" s="1"/>
      <c r="W1872" s="2"/>
      <c r="X1872">
        <v>1871</v>
      </c>
      <c r="Y1872" s="1" t="s">
        <v>179</v>
      </c>
      <c r="Z1872" s="1"/>
      <c r="AA1872" s="2"/>
    </row>
    <row r="1873" spans="8:27">
      <c r="H1873">
        <v>1872</v>
      </c>
      <c r="I1873" s="1" t="s">
        <v>752</v>
      </c>
      <c r="J1873" s="1"/>
      <c r="K1873" s="2"/>
      <c r="L1873">
        <v>1872</v>
      </c>
      <c r="M1873" s="1" t="s">
        <v>753</v>
      </c>
      <c r="N1873" s="1"/>
      <c r="O1873" s="2"/>
      <c r="P1873">
        <v>1872</v>
      </c>
      <c r="Q1873" s="1" t="s">
        <v>754</v>
      </c>
      <c r="R1873" s="1"/>
      <c r="S1873" s="2"/>
      <c r="T1873">
        <v>1872</v>
      </c>
      <c r="U1873" s="1" t="s">
        <v>178</v>
      </c>
      <c r="V1873" s="1"/>
      <c r="W1873" s="2"/>
      <c r="X1873">
        <v>1872</v>
      </c>
      <c r="Y1873" s="1" t="s">
        <v>179</v>
      </c>
      <c r="Z1873" s="1"/>
      <c r="AA1873" s="2"/>
    </row>
    <row r="1874" spans="8:27">
      <c r="H1874">
        <v>1873</v>
      </c>
      <c r="I1874" s="1" t="s">
        <v>752</v>
      </c>
      <c r="J1874" s="1"/>
      <c r="K1874" s="2"/>
      <c r="L1874">
        <v>1873</v>
      </c>
      <c r="M1874" s="1" t="s">
        <v>753</v>
      </c>
      <c r="N1874" s="1"/>
      <c r="O1874" s="2"/>
      <c r="P1874">
        <v>1873</v>
      </c>
      <c r="Q1874" s="1" t="s">
        <v>754</v>
      </c>
      <c r="R1874" s="1"/>
      <c r="S1874" s="2"/>
      <c r="T1874">
        <v>1873</v>
      </c>
      <c r="U1874" s="1" t="s">
        <v>178</v>
      </c>
      <c r="V1874" s="1"/>
      <c r="W1874" s="2"/>
      <c r="X1874">
        <v>1873</v>
      </c>
      <c r="Y1874" s="1" t="s">
        <v>179</v>
      </c>
      <c r="Z1874" s="1"/>
      <c r="AA1874" s="2"/>
    </row>
    <row r="1875" spans="8:27">
      <c r="H1875">
        <v>1874</v>
      </c>
      <c r="I1875" s="1" t="s">
        <v>752</v>
      </c>
      <c r="J1875" s="1"/>
      <c r="K1875" s="2"/>
      <c r="L1875">
        <v>1874</v>
      </c>
      <c r="M1875" s="1" t="s">
        <v>753</v>
      </c>
      <c r="N1875" s="1"/>
      <c r="O1875" s="2"/>
      <c r="P1875">
        <v>1874</v>
      </c>
      <c r="Q1875" s="1" t="s">
        <v>754</v>
      </c>
      <c r="R1875" s="1"/>
      <c r="S1875" s="2"/>
      <c r="T1875">
        <v>1874</v>
      </c>
      <c r="U1875" s="1" t="s">
        <v>178</v>
      </c>
      <c r="V1875" s="1"/>
      <c r="W1875" s="2"/>
      <c r="X1875">
        <v>1874</v>
      </c>
      <c r="Y1875" s="1" t="s">
        <v>179</v>
      </c>
      <c r="Z1875" s="1"/>
      <c r="AA1875" s="2"/>
    </row>
    <row r="1876" spans="8:27">
      <c r="H1876">
        <v>1875</v>
      </c>
      <c r="I1876" s="1" t="s">
        <v>752</v>
      </c>
      <c r="J1876" s="1"/>
      <c r="K1876" s="2"/>
      <c r="L1876">
        <v>1875</v>
      </c>
      <c r="M1876" s="1" t="s">
        <v>753</v>
      </c>
      <c r="N1876" s="1"/>
      <c r="O1876" s="2"/>
      <c r="P1876">
        <v>1875</v>
      </c>
      <c r="Q1876" s="1" t="s">
        <v>754</v>
      </c>
      <c r="R1876" s="1"/>
      <c r="S1876" s="2"/>
      <c r="T1876">
        <v>1875</v>
      </c>
      <c r="U1876" s="1" t="s">
        <v>178</v>
      </c>
      <c r="V1876" s="1"/>
      <c r="W1876" s="2"/>
      <c r="X1876">
        <v>1875</v>
      </c>
      <c r="Y1876" s="1" t="s">
        <v>179</v>
      </c>
      <c r="Z1876" s="1"/>
      <c r="AA1876" s="2"/>
    </row>
    <row r="1877" spans="8:27">
      <c r="H1877">
        <v>1876</v>
      </c>
      <c r="I1877" s="1" t="s">
        <v>752</v>
      </c>
      <c r="J1877" s="1"/>
      <c r="K1877" s="2"/>
      <c r="L1877">
        <v>1876</v>
      </c>
      <c r="M1877" s="1" t="s">
        <v>753</v>
      </c>
      <c r="N1877" s="1"/>
      <c r="O1877" s="2"/>
      <c r="P1877">
        <v>1876</v>
      </c>
      <c r="Q1877" s="1" t="s">
        <v>754</v>
      </c>
      <c r="R1877" s="1"/>
      <c r="S1877" s="2"/>
      <c r="T1877">
        <v>1876</v>
      </c>
      <c r="U1877" s="1" t="s">
        <v>178</v>
      </c>
      <c r="V1877" s="1"/>
      <c r="W1877" s="2"/>
      <c r="X1877">
        <v>1876</v>
      </c>
      <c r="Y1877" s="1" t="s">
        <v>179</v>
      </c>
      <c r="Z1877" s="1"/>
      <c r="AA1877" s="2"/>
    </row>
    <row r="1878" spans="8:27">
      <c r="H1878">
        <v>1877</v>
      </c>
      <c r="I1878" s="1" t="s">
        <v>752</v>
      </c>
      <c r="J1878" s="1"/>
      <c r="K1878" s="2"/>
      <c r="L1878">
        <v>1877</v>
      </c>
      <c r="M1878" s="1" t="s">
        <v>753</v>
      </c>
      <c r="N1878" s="1"/>
      <c r="O1878" s="2"/>
      <c r="P1878">
        <v>1877</v>
      </c>
      <c r="Q1878" s="1" t="s">
        <v>754</v>
      </c>
      <c r="R1878" s="1"/>
      <c r="S1878" s="2"/>
      <c r="T1878">
        <v>1877</v>
      </c>
      <c r="U1878" s="1" t="s">
        <v>178</v>
      </c>
      <c r="V1878" s="1"/>
      <c r="W1878" s="2"/>
      <c r="X1878">
        <v>1877</v>
      </c>
      <c r="Y1878" s="1" t="s">
        <v>179</v>
      </c>
      <c r="Z1878" s="1"/>
      <c r="AA1878" s="2"/>
    </row>
    <row r="1879" spans="8:27">
      <c r="H1879">
        <v>1878</v>
      </c>
      <c r="I1879" s="1" t="s">
        <v>752</v>
      </c>
      <c r="J1879" s="1"/>
      <c r="K1879" s="2"/>
      <c r="L1879">
        <v>1878</v>
      </c>
      <c r="M1879" s="1" t="s">
        <v>753</v>
      </c>
      <c r="N1879" s="1"/>
      <c r="O1879" s="2"/>
      <c r="P1879">
        <v>1878</v>
      </c>
      <c r="Q1879" s="1" t="s">
        <v>754</v>
      </c>
      <c r="R1879" s="1"/>
      <c r="S1879" s="2"/>
      <c r="T1879">
        <v>1878</v>
      </c>
      <c r="U1879" s="1" t="s">
        <v>178</v>
      </c>
      <c r="V1879" s="1"/>
      <c r="W1879" s="2"/>
      <c r="X1879">
        <v>1878</v>
      </c>
      <c r="Y1879" s="1" t="s">
        <v>179</v>
      </c>
      <c r="Z1879" s="1"/>
      <c r="AA1879" s="2"/>
    </row>
    <row r="1880" spans="8:27">
      <c r="H1880">
        <v>1879</v>
      </c>
      <c r="I1880" s="1" t="s">
        <v>752</v>
      </c>
      <c r="J1880" s="1"/>
      <c r="K1880" s="2"/>
      <c r="L1880">
        <v>1879</v>
      </c>
      <c r="M1880" s="1" t="s">
        <v>753</v>
      </c>
      <c r="N1880" s="1"/>
      <c r="O1880" s="2"/>
      <c r="P1880">
        <v>1879</v>
      </c>
      <c r="Q1880" s="1" t="s">
        <v>754</v>
      </c>
      <c r="R1880" s="1"/>
      <c r="S1880" s="2"/>
      <c r="T1880">
        <v>1879</v>
      </c>
      <c r="U1880" s="1" t="s">
        <v>178</v>
      </c>
      <c r="V1880" s="1"/>
      <c r="W1880" s="2"/>
      <c r="X1880">
        <v>1879</v>
      </c>
      <c r="Y1880" s="1" t="s">
        <v>179</v>
      </c>
      <c r="Z1880" s="1"/>
      <c r="AA1880" s="2"/>
    </row>
    <row r="1881" spans="8:27">
      <c r="H1881">
        <v>1880</v>
      </c>
      <c r="I1881" s="1" t="s">
        <v>752</v>
      </c>
      <c r="J1881" s="1"/>
      <c r="K1881" s="2"/>
      <c r="L1881">
        <v>1880</v>
      </c>
      <c r="M1881" s="1" t="s">
        <v>753</v>
      </c>
      <c r="N1881" s="1"/>
      <c r="O1881" s="2"/>
      <c r="P1881">
        <v>1880</v>
      </c>
      <c r="Q1881" s="1" t="s">
        <v>754</v>
      </c>
      <c r="R1881" s="1"/>
      <c r="S1881" s="2"/>
      <c r="T1881">
        <v>1880</v>
      </c>
      <c r="U1881" s="1" t="s">
        <v>178</v>
      </c>
      <c r="V1881" s="1"/>
      <c r="W1881" s="2"/>
      <c r="X1881">
        <v>1880</v>
      </c>
      <c r="Y1881" s="1" t="s">
        <v>179</v>
      </c>
      <c r="Z1881" s="1"/>
      <c r="AA1881" s="2"/>
    </row>
    <row r="1882" spans="8:27">
      <c r="H1882">
        <v>1881</v>
      </c>
      <c r="I1882" s="1" t="s">
        <v>752</v>
      </c>
      <c r="J1882" s="1"/>
      <c r="K1882" s="2"/>
      <c r="L1882">
        <v>1881</v>
      </c>
      <c r="M1882" s="1" t="s">
        <v>753</v>
      </c>
      <c r="N1882" s="1"/>
      <c r="O1882" s="2"/>
      <c r="P1882">
        <v>1881</v>
      </c>
      <c r="Q1882" s="1" t="s">
        <v>754</v>
      </c>
      <c r="R1882" s="1"/>
      <c r="S1882" s="2"/>
      <c r="T1882">
        <v>1881</v>
      </c>
      <c r="U1882" s="1" t="s">
        <v>178</v>
      </c>
      <c r="V1882" s="1"/>
      <c r="W1882" s="2"/>
      <c r="X1882">
        <v>1881</v>
      </c>
      <c r="Y1882" s="1" t="s">
        <v>179</v>
      </c>
      <c r="Z1882" s="1"/>
      <c r="AA1882" s="2"/>
    </row>
    <row r="1883" spans="8:27">
      <c r="H1883">
        <v>1882</v>
      </c>
      <c r="I1883" s="1" t="s">
        <v>752</v>
      </c>
      <c r="J1883" s="1"/>
      <c r="K1883" s="2"/>
      <c r="L1883">
        <v>1882</v>
      </c>
      <c r="M1883" s="1" t="s">
        <v>753</v>
      </c>
      <c r="N1883" s="1"/>
      <c r="O1883" s="2"/>
      <c r="P1883">
        <v>1882</v>
      </c>
      <c r="Q1883" s="1" t="s">
        <v>754</v>
      </c>
      <c r="R1883" s="1"/>
      <c r="S1883" s="2"/>
      <c r="T1883">
        <v>1882</v>
      </c>
      <c r="U1883" s="1" t="s">
        <v>178</v>
      </c>
      <c r="V1883" s="1"/>
      <c r="W1883" s="2"/>
      <c r="X1883">
        <v>1882</v>
      </c>
      <c r="Y1883" s="1" t="s">
        <v>179</v>
      </c>
      <c r="Z1883" s="1"/>
      <c r="AA1883" s="2"/>
    </row>
    <row r="1884" spans="8:27">
      <c r="H1884">
        <v>1883</v>
      </c>
      <c r="I1884" s="1" t="s">
        <v>752</v>
      </c>
      <c r="J1884" s="1"/>
      <c r="K1884" s="2"/>
      <c r="L1884">
        <v>1883</v>
      </c>
      <c r="M1884" s="1" t="s">
        <v>753</v>
      </c>
      <c r="N1884" s="1"/>
      <c r="O1884" s="2"/>
      <c r="P1884">
        <v>1883</v>
      </c>
      <c r="Q1884" s="1" t="s">
        <v>754</v>
      </c>
      <c r="R1884" s="1"/>
      <c r="S1884" s="2"/>
      <c r="T1884">
        <v>1883</v>
      </c>
      <c r="U1884" s="1" t="s">
        <v>178</v>
      </c>
      <c r="V1884" s="1"/>
      <c r="W1884" s="2"/>
      <c r="X1884">
        <v>1883</v>
      </c>
      <c r="Y1884" s="1" t="s">
        <v>179</v>
      </c>
      <c r="Z1884" s="1"/>
      <c r="AA1884" s="2"/>
    </row>
    <row r="1885" spans="8:27">
      <c r="H1885">
        <v>1884</v>
      </c>
      <c r="I1885" s="1" t="s">
        <v>752</v>
      </c>
      <c r="J1885" s="1"/>
      <c r="K1885" s="2"/>
      <c r="L1885">
        <v>1884</v>
      </c>
      <c r="M1885" s="1" t="s">
        <v>753</v>
      </c>
      <c r="N1885" s="1"/>
      <c r="O1885" s="2"/>
      <c r="P1885">
        <v>1884</v>
      </c>
      <c r="Q1885" s="1" t="s">
        <v>754</v>
      </c>
      <c r="R1885" s="1"/>
      <c r="S1885" s="2"/>
      <c r="T1885">
        <v>1884</v>
      </c>
      <c r="U1885" s="1" t="s">
        <v>178</v>
      </c>
      <c r="V1885" s="1"/>
      <c r="W1885" s="2"/>
      <c r="X1885">
        <v>1884</v>
      </c>
      <c r="Y1885" s="1" t="s">
        <v>179</v>
      </c>
      <c r="Z1885" s="1"/>
      <c r="AA1885" s="2"/>
    </row>
    <row r="1886" spans="8:27">
      <c r="H1886">
        <v>1885</v>
      </c>
      <c r="I1886" s="1" t="s">
        <v>752</v>
      </c>
      <c r="J1886" s="1"/>
      <c r="K1886" s="2"/>
      <c r="L1886">
        <v>1885</v>
      </c>
      <c r="M1886" s="1" t="s">
        <v>753</v>
      </c>
      <c r="N1886" s="1"/>
      <c r="O1886" s="2"/>
      <c r="P1886">
        <v>1885</v>
      </c>
      <c r="Q1886" s="1" t="s">
        <v>754</v>
      </c>
      <c r="R1886" s="1"/>
      <c r="S1886" s="2"/>
      <c r="T1886">
        <v>1885</v>
      </c>
      <c r="U1886" s="1" t="s">
        <v>178</v>
      </c>
      <c r="V1886" s="1"/>
      <c r="W1886" s="2"/>
      <c r="X1886">
        <v>1885</v>
      </c>
      <c r="Y1886" s="1" t="s">
        <v>179</v>
      </c>
      <c r="Z1886" s="1"/>
      <c r="AA1886" s="2"/>
    </row>
    <row r="1887" spans="8:27">
      <c r="H1887">
        <v>1886</v>
      </c>
      <c r="I1887" s="1" t="s">
        <v>752</v>
      </c>
      <c r="J1887" s="1"/>
      <c r="K1887" s="2"/>
      <c r="L1887">
        <v>1886</v>
      </c>
      <c r="M1887" s="1" t="s">
        <v>753</v>
      </c>
      <c r="N1887" s="1"/>
      <c r="O1887" s="2"/>
      <c r="P1887">
        <v>1886</v>
      </c>
      <c r="Q1887" s="1" t="s">
        <v>754</v>
      </c>
      <c r="R1887" s="1"/>
      <c r="S1887" s="2"/>
      <c r="T1887">
        <v>1886</v>
      </c>
      <c r="U1887" s="1" t="s">
        <v>178</v>
      </c>
      <c r="V1887" s="1"/>
      <c r="W1887" s="2"/>
      <c r="X1887">
        <v>1886</v>
      </c>
      <c r="Y1887" s="1" t="s">
        <v>179</v>
      </c>
      <c r="Z1887" s="1"/>
      <c r="AA1887" s="2"/>
    </row>
    <row r="1888" spans="8:27">
      <c r="H1888">
        <v>1887</v>
      </c>
      <c r="I1888" s="1" t="s">
        <v>752</v>
      </c>
      <c r="J1888" s="1"/>
      <c r="K1888" s="2"/>
      <c r="L1888">
        <v>1887</v>
      </c>
      <c r="M1888" s="1" t="s">
        <v>753</v>
      </c>
      <c r="N1888" s="1"/>
      <c r="O1888" s="2"/>
      <c r="P1888">
        <v>1887</v>
      </c>
      <c r="Q1888" s="1" t="s">
        <v>754</v>
      </c>
      <c r="R1888" s="1"/>
      <c r="S1888" s="2"/>
      <c r="T1888">
        <v>1887</v>
      </c>
      <c r="U1888" s="1" t="s">
        <v>178</v>
      </c>
      <c r="V1888" s="1"/>
      <c r="W1888" s="2"/>
      <c r="X1888">
        <v>1887</v>
      </c>
      <c r="Y1888" s="1" t="s">
        <v>179</v>
      </c>
      <c r="Z1888" s="1"/>
      <c r="AA1888" s="2"/>
    </row>
    <row r="1889" spans="8:27">
      <c r="H1889">
        <v>1888</v>
      </c>
      <c r="I1889" s="1" t="s">
        <v>752</v>
      </c>
      <c r="J1889" s="1"/>
      <c r="K1889" s="2"/>
      <c r="L1889">
        <v>1888</v>
      </c>
      <c r="M1889" s="1" t="s">
        <v>753</v>
      </c>
      <c r="N1889" s="1"/>
      <c r="O1889" s="2"/>
      <c r="P1889">
        <v>1888</v>
      </c>
      <c r="Q1889" s="1" t="s">
        <v>754</v>
      </c>
      <c r="R1889" s="1"/>
      <c r="S1889" s="2"/>
      <c r="T1889">
        <v>1888</v>
      </c>
      <c r="U1889" s="1" t="s">
        <v>178</v>
      </c>
      <c r="V1889" s="1"/>
      <c r="W1889" s="2"/>
      <c r="X1889">
        <v>1888</v>
      </c>
      <c r="Y1889" s="1" t="s">
        <v>179</v>
      </c>
      <c r="Z1889" s="1"/>
      <c r="AA1889" s="2"/>
    </row>
    <row r="1890" spans="8:27">
      <c r="H1890">
        <v>1889</v>
      </c>
      <c r="I1890" s="1" t="s">
        <v>752</v>
      </c>
      <c r="J1890" s="1"/>
      <c r="K1890" s="2"/>
      <c r="L1890">
        <v>1889</v>
      </c>
      <c r="M1890" s="1" t="s">
        <v>753</v>
      </c>
      <c r="N1890" s="1"/>
      <c r="O1890" s="2"/>
      <c r="P1890">
        <v>1889</v>
      </c>
      <c r="Q1890" s="1" t="s">
        <v>754</v>
      </c>
      <c r="R1890" s="1"/>
      <c r="S1890" s="2"/>
      <c r="T1890">
        <v>1889</v>
      </c>
      <c r="U1890" s="1" t="s">
        <v>178</v>
      </c>
      <c r="V1890" s="1"/>
      <c r="W1890" s="2"/>
      <c r="X1890">
        <v>1889</v>
      </c>
      <c r="Y1890" s="1" t="s">
        <v>179</v>
      </c>
      <c r="Z1890" s="1"/>
      <c r="AA1890" s="2"/>
    </row>
    <row r="1891" spans="8:27">
      <c r="H1891">
        <v>1890</v>
      </c>
      <c r="I1891" s="1" t="s">
        <v>752</v>
      </c>
      <c r="J1891" s="1"/>
      <c r="K1891" s="2"/>
      <c r="L1891">
        <v>1890</v>
      </c>
      <c r="M1891" s="1" t="s">
        <v>753</v>
      </c>
      <c r="N1891" s="1"/>
      <c r="O1891" s="2"/>
      <c r="P1891">
        <v>1890</v>
      </c>
      <c r="Q1891" s="1" t="s">
        <v>754</v>
      </c>
      <c r="R1891" s="1"/>
      <c r="S1891" s="2"/>
      <c r="T1891">
        <v>1890</v>
      </c>
      <c r="U1891" s="1" t="s">
        <v>178</v>
      </c>
      <c r="V1891" s="1"/>
      <c r="W1891" s="2"/>
      <c r="X1891">
        <v>1890</v>
      </c>
      <c r="Y1891" s="1" t="s">
        <v>179</v>
      </c>
      <c r="Z1891" s="1"/>
      <c r="AA1891" s="2"/>
    </row>
    <row r="1892" spans="8:27">
      <c r="H1892">
        <v>1891</v>
      </c>
      <c r="I1892" s="1" t="s">
        <v>752</v>
      </c>
      <c r="J1892" s="1"/>
      <c r="K1892" s="2"/>
      <c r="L1892">
        <v>1891</v>
      </c>
      <c r="M1892" s="1" t="s">
        <v>753</v>
      </c>
      <c r="N1892" s="1"/>
      <c r="O1892" s="2"/>
      <c r="P1892">
        <v>1891</v>
      </c>
      <c r="Q1892" s="1" t="s">
        <v>754</v>
      </c>
      <c r="R1892" s="1"/>
      <c r="S1892" s="2"/>
      <c r="T1892">
        <v>1891</v>
      </c>
      <c r="U1892" s="1" t="s">
        <v>178</v>
      </c>
      <c r="V1892" s="1"/>
      <c r="W1892" s="2"/>
      <c r="X1892">
        <v>1891</v>
      </c>
      <c r="Y1892" s="1" t="s">
        <v>179</v>
      </c>
      <c r="Z1892" s="1"/>
      <c r="AA1892" s="2"/>
    </row>
    <row r="1893" spans="8:27">
      <c r="H1893">
        <v>1892</v>
      </c>
      <c r="I1893" s="1" t="s">
        <v>752</v>
      </c>
      <c r="J1893" s="1"/>
      <c r="K1893" s="2"/>
      <c r="L1893">
        <v>1892</v>
      </c>
      <c r="M1893" s="1" t="s">
        <v>753</v>
      </c>
      <c r="N1893" s="1"/>
      <c r="O1893" s="2"/>
      <c r="P1893">
        <v>1892</v>
      </c>
      <c r="Q1893" s="1" t="s">
        <v>754</v>
      </c>
      <c r="R1893" s="1"/>
      <c r="S1893" s="2"/>
      <c r="T1893">
        <v>1892</v>
      </c>
      <c r="U1893" s="1" t="s">
        <v>178</v>
      </c>
      <c r="V1893" s="1"/>
      <c r="W1893" s="2"/>
      <c r="X1893">
        <v>1892</v>
      </c>
      <c r="Y1893" s="1" t="s">
        <v>179</v>
      </c>
      <c r="Z1893" s="1"/>
      <c r="AA1893" s="2"/>
    </row>
    <row r="1894" spans="8:27">
      <c r="H1894">
        <v>1893</v>
      </c>
      <c r="I1894" s="1" t="s">
        <v>752</v>
      </c>
      <c r="J1894" s="1"/>
      <c r="K1894" s="2"/>
      <c r="L1894">
        <v>1893</v>
      </c>
      <c r="M1894" s="1" t="s">
        <v>753</v>
      </c>
      <c r="N1894" s="1"/>
      <c r="O1894" s="2"/>
      <c r="P1894">
        <v>1893</v>
      </c>
      <c r="Q1894" s="1" t="s">
        <v>754</v>
      </c>
      <c r="R1894" s="1"/>
      <c r="S1894" s="2"/>
      <c r="T1894">
        <v>1893</v>
      </c>
      <c r="U1894" s="1" t="s">
        <v>178</v>
      </c>
      <c r="V1894" s="1"/>
      <c r="W1894" s="2"/>
      <c r="X1894">
        <v>1893</v>
      </c>
      <c r="Y1894" s="1" t="s">
        <v>179</v>
      </c>
      <c r="Z1894" s="1"/>
      <c r="AA1894" s="2"/>
    </row>
    <row r="1895" spans="8:27">
      <c r="H1895">
        <v>1894</v>
      </c>
      <c r="I1895" s="1" t="s">
        <v>752</v>
      </c>
      <c r="J1895" s="1"/>
      <c r="K1895" s="2"/>
      <c r="L1895">
        <v>1894</v>
      </c>
      <c r="M1895" s="1" t="s">
        <v>753</v>
      </c>
      <c r="N1895" s="1"/>
      <c r="O1895" s="2"/>
      <c r="P1895">
        <v>1894</v>
      </c>
      <c r="Q1895" s="1" t="s">
        <v>754</v>
      </c>
      <c r="R1895" s="1"/>
      <c r="S1895" s="2"/>
      <c r="T1895">
        <v>1894</v>
      </c>
      <c r="U1895" s="1" t="s">
        <v>178</v>
      </c>
      <c r="V1895" s="1"/>
      <c r="W1895" s="2"/>
      <c r="X1895">
        <v>1894</v>
      </c>
      <c r="Y1895" s="1" t="s">
        <v>179</v>
      </c>
      <c r="Z1895" s="1"/>
      <c r="AA1895" s="2"/>
    </row>
    <row r="1896" spans="8:27">
      <c r="H1896">
        <v>1895</v>
      </c>
      <c r="I1896" s="1" t="s">
        <v>752</v>
      </c>
      <c r="J1896" s="1"/>
      <c r="K1896" s="2"/>
      <c r="L1896">
        <v>1895</v>
      </c>
      <c r="M1896" s="1" t="s">
        <v>753</v>
      </c>
      <c r="N1896" s="1"/>
      <c r="O1896" s="2"/>
      <c r="P1896">
        <v>1895</v>
      </c>
      <c r="Q1896" s="1" t="s">
        <v>754</v>
      </c>
      <c r="R1896" s="1"/>
      <c r="S1896" s="2"/>
      <c r="T1896">
        <v>1895</v>
      </c>
      <c r="U1896" s="1" t="s">
        <v>178</v>
      </c>
      <c r="V1896" s="1"/>
      <c r="W1896" s="2"/>
      <c r="X1896">
        <v>1895</v>
      </c>
      <c r="Y1896" s="1" t="s">
        <v>179</v>
      </c>
      <c r="Z1896" s="1"/>
      <c r="AA1896" s="2"/>
    </row>
    <row r="1897" spans="8:27">
      <c r="H1897">
        <v>1896</v>
      </c>
      <c r="I1897" s="1" t="s">
        <v>752</v>
      </c>
      <c r="J1897" s="1"/>
      <c r="K1897" s="2"/>
      <c r="L1897">
        <v>1896</v>
      </c>
      <c r="M1897" s="1" t="s">
        <v>753</v>
      </c>
      <c r="N1897" s="1"/>
      <c r="O1897" s="2"/>
      <c r="P1897">
        <v>1896</v>
      </c>
      <c r="Q1897" s="1" t="s">
        <v>754</v>
      </c>
      <c r="R1897" s="1"/>
      <c r="S1897" s="2"/>
      <c r="T1897">
        <v>1896</v>
      </c>
      <c r="U1897" s="1" t="s">
        <v>178</v>
      </c>
      <c r="V1897" s="1"/>
      <c r="W1897" s="2"/>
      <c r="X1897">
        <v>1896</v>
      </c>
      <c r="Y1897" s="1" t="s">
        <v>179</v>
      </c>
      <c r="Z1897" s="1"/>
      <c r="AA1897" s="2"/>
    </row>
    <row r="1898" spans="8:27">
      <c r="H1898">
        <v>1897</v>
      </c>
      <c r="I1898" s="1" t="s">
        <v>752</v>
      </c>
      <c r="J1898" s="1"/>
      <c r="K1898" s="2"/>
      <c r="L1898">
        <v>1897</v>
      </c>
      <c r="M1898" s="1" t="s">
        <v>753</v>
      </c>
      <c r="N1898" s="1"/>
      <c r="O1898" s="2"/>
      <c r="P1898">
        <v>1897</v>
      </c>
      <c r="Q1898" s="1" t="s">
        <v>754</v>
      </c>
      <c r="R1898" s="1"/>
      <c r="S1898" s="2"/>
      <c r="T1898">
        <v>1897</v>
      </c>
      <c r="U1898" s="1" t="s">
        <v>178</v>
      </c>
      <c r="V1898" s="1"/>
      <c r="W1898" s="2"/>
      <c r="X1898">
        <v>1897</v>
      </c>
      <c r="Y1898" s="1" t="s">
        <v>179</v>
      </c>
      <c r="Z1898" s="1"/>
      <c r="AA1898" s="2"/>
    </row>
    <row r="1899" spans="8:27">
      <c r="H1899">
        <v>1898</v>
      </c>
      <c r="I1899" s="1" t="s">
        <v>752</v>
      </c>
      <c r="J1899" s="1"/>
      <c r="K1899" s="2"/>
      <c r="L1899">
        <v>1898</v>
      </c>
      <c r="M1899" s="1" t="s">
        <v>753</v>
      </c>
      <c r="N1899" s="1"/>
      <c r="O1899" s="2"/>
      <c r="P1899">
        <v>1898</v>
      </c>
      <c r="Q1899" s="1" t="s">
        <v>754</v>
      </c>
      <c r="R1899" s="1"/>
      <c r="S1899" s="2"/>
      <c r="T1899">
        <v>1898</v>
      </c>
      <c r="U1899" s="1" t="s">
        <v>178</v>
      </c>
      <c r="V1899" s="1"/>
      <c r="W1899" s="2"/>
      <c r="X1899">
        <v>1898</v>
      </c>
      <c r="Y1899" s="1" t="s">
        <v>179</v>
      </c>
      <c r="Z1899" s="1"/>
      <c r="AA1899" s="2"/>
    </row>
    <row r="1900" spans="8:27">
      <c r="H1900">
        <v>1899</v>
      </c>
      <c r="I1900" s="1" t="s">
        <v>752</v>
      </c>
      <c r="J1900" s="1"/>
      <c r="K1900" s="2"/>
      <c r="L1900">
        <v>1899</v>
      </c>
      <c r="M1900" s="1" t="s">
        <v>753</v>
      </c>
      <c r="N1900" s="1"/>
      <c r="O1900" s="2"/>
      <c r="P1900">
        <v>1899</v>
      </c>
      <c r="Q1900" s="1" t="s">
        <v>754</v>
      </c>
      <c r="R1900" s="1"/>
      <c r="S1900" s="2"/>
      <c r="T1900">
        <v>1899</v>
      </c>
      <c r="U1900" s="1" t="s">
        <v>178</v>
      </c>
      <c r="V1900" s="1"/>
      <c r="W1900" s="2"/>
      <c r="X1900">
        <v>1899</v>
      </c>
      <c r="Y1900" s="1" t="s">
        <v>179</v>
      </c>
      <c r="Z1900" s="1"/>
      <c r="AA1900" s="2"/>
    </row>
    <row r="1901" spans="8:27">
      <c r="H1901">
        <v>1900</v>
      </c>
      <c r="I1901" s="1" t="s">
        <v>752</v>
      </c>
      <c r="J1901" s="1"/>
      <c r="K1901" s="2"/>
      <c r="L1901">
        <v>1900</v>
      </c>
      <c r="M1901" s="1" t="s">
        <v>753</v>
      </c>
      <c r="N1901" s="1"/>
      <c r="O1901" s="2"/>
      <c r="P1901">
        <v>1900</v>
      </c>
      <c r="Q1901" s="1" t="s">
        <v>754</v>
      </c>
      <c r="R1901" s="1"/>
      <c r="S1901" s="2"/>
      <c r="T1901">
        <v>1900</v>
      </c>
      <c r="U1901" s="1" t="s">
        <v>178</v>
      </c>
      <c r="V1901" s="1"/>
      <c r="W1901" s="2"/>
      <c r="X1901">
        <v>1900</v>
      </c>
      <c r="Y1901" s="1" t="s">
        <v>179</v>
      </c>
      <c r="Z1901" s="1"/>
      <c r="AA1901" s="2"/>
    </row>
    <row r="1902" spans="8:27">
      <c r="H1902">
        <v>1901</v>
      </c>
      <c r="I1902" s="1" t="s">
        <v>752</v>
      </c>
      <c r="J1902" s="1"/>
      <c r="K1902" s="2"/>
      <c r="L1902">
        <v>1901</v>
      </c>
      <c r="M1902" s="1" t="s">
        <v>753</v>
      </c>
      <c r="N1902" s="1"/>
      <c r="O1902" s="2"/>
      <c r="P1902">
        <v>1901</v>
      </c>
      <c r="Q1902" s="1" t="s">
        <v>754</v>
      </c>
      <c r="R1902" s="1"/>
      <c r="S1902" s="2"/>
      <c r="T1902">
        <v>1901</v>
      </c>
      <c r="U1902" s="1" t="s">
        <v>178</v>
      </c>
      <c r="V1902" s="1"/>
      <c r="W1902" s="2"/>
      <c r="X1902">
        <v>1901</v>
      </c>
      <c r="Y1902" s="1" t="s">
        <v>179</v>
      </c>
      <c r="Z1902" s="1"/>
      <c r="AA1902" s="2"/>
    </row>
    <row r="1903" spans="8:27">
      <c r="H1903">
        <v>1902</v>
      </c>
      <c r="I1903" s="1" t="s">
        <v>752</v>
      </c>
      <c r="J1903" s="1"/>
      <c r="K1903" s="2"/>
      <c r="L1903">
        <v>1902</v>
      </c>
      <c r="M1903" s="1" t="s">
        <v>753</v>
      </c>
      <c r="N1903" s="1"/>
      <c r="O1903" s="2"/>
      <c r="P1903">
        <v>1902</v>
      </c>
      <c r="Q1903" s="1" t="s">
        <v>754</v>
      </c>
      <c r="R1903" s="1"/>
      <c r="S1903" s="2"/>
      <c r="T1903">
        <v>1902</v>
      </c>
      <c r="U1903" s="1" t="s">
        <v>178</v>
      </c>
      <c r="V1903" s="1"/>
      <c r="W1903" s="2"/>
      <c r="X1903">
        <v>1902</v>
      </c>
      <c r="Y1903" s="1" t="s">
        <v>179</v>
      </c>
      <c r="Z1903" s="1"/>
      <c r="AA1903" s="2"/>
    </row>
    <row r="1904" spans="8:27">
      <c r="H1904">
        <v>1903</v>
      </c>
      <c r="I1904" s="1" t="s">
        <v>752</v>
      </c>
      <c r="J1904" s="1"/>
      <c r="K1904" s="2"/>
      <c r="L1904">
        <v>1903</v>
      </c>
      <c r="M1904" s="1" t="s">
        <v>753</v>
      </c>
      <c r="N1904" s="1"/>
      <c r="O1904" s="2"/>
      <c r="P1904">
        <v>1903</v>
      </c>
      <c r="Q1904" s="1" t="s">
        <v>754</v>
      </c>
      <c r="R1904" s="1"/>
      <c r="S1904" s="2"/>
      <c r="T1904">
        <v>1903</v>
      </c>
      <c r="U1904" s="1" t="s">
        <v>178</v>
      </c>
      <c r="V1904" s="1"/>
      <c r="W1904" s="2"/>
      <c r="X1904">
        <v>1903</v>
      </c>
      <c r="Y1904" s="1" t="s">
        <v>179</v>
      </c>
      <c r="Z1904" s="1"/>
      <c r="AA1904" s="2"/>
    </row>
    <row r="1905" spans="8:27">
      <c r="H1905">
        <v>1904</v>
      </c>
      <c r="I1905" s="1" t="s">
        <v>752</v>
      </c>
      <c r="J1905" s="1"/>
      <c r="K1905" s="2"/>
      <c r="L1905">
        <v>1904</v>
      </c>
      <c r="M1905" s="1" t="s">
        <v>753</v>
      </c>
      <c r="N1905" s="1"/>
      <c r="O1905" s="2"/>
      <c r="P1905">
        <v>1904</v>
      </c>
      <c r="Q1905" s="1" t="s">
        <v>754</v>
      </c>
      <c r="R1905" s="1"/>
      <c r="S1905" s="2"/>
      <c r="T1905">
        <v>1904</v>
      </c>
      <c r="U1905" s="1" t="s">
        <v>178</v>
      </c>
      <c r="V1905" s="1"/>
      <c r="W1905" s="2"/>
      <c r="X1905">
        <v>1904</v>
      </c>
      <c r="Y1905" s="1" t="s">
        <v>179</v>
      </c>
      <c r="Z1905" s="1"/>
      <c r="AA1905" s="2"/>
    </row>
    <row r="1906" spans="8:27">
      <c r="H1906">
        <v>1905</v>
      </c>
      <c r="I1906" s="1" t="s">
        <v>752</v>
      </c>
      <c r="J1906" s="1"/>
      <c r="K1906" s="2"/>
      <c r="L1906">
        <v>1905</v>
      </c>
      <c r="M1906" s="1" t="s">
        <v>753</v>
      </c>
      <c r="N1906" s="1"/>
      <c r="O1906" s="2"/>
      <c r="P1906">
        <v>1905</v>
      </c>
      <c r="Q1906" s="1" t="s">
        <v>754</v>
      </c>
      <c r="R1906" s="1"/>
      <c r="S1906" s="2"/>
      <c r="T1906">
        <v>1905</v>
      </c>
      <c r="U1906" s="1" t="s">
        <v>178</v>
      </c>
      <c r="V1906" s="1"/>
      <c r="W1906" s="2"/>
      <c r="X1906">
        <v>1905</v>
      </c>
      <c r="Y1906" s="1" t="s">
        <v>179</v>
      </c>
      <c r="Z1906" s="1"/>
      <c r="AA1906" s="2"/>
    </row>
    <row r="1907" spans="8:27">
      <c r="H1907">
        <v>1906</v>
      </c>
      <c r="I1907" s="1" t="s">
        <v>752</v>
      </c>
      <c r="J1907" s="1"/>
      <c r="K1907" s="2"/>
      <c r="L1907">
        <v>1906</v>
      </c>
      <c r="M1907" s="1" t="s">
        <v>753</v>
      </c>
      <c r="N1907" s="1"/>
      <c r="O1907" s="2"/>
      <c r="P1907">
        <v>1906</v>
      </c>
      <c r="Q1907" s="1" t="s">
        <v>754</v>
      </c>
      <c r="R1907" s="1"/>
      <c r="S1907" s="2"/>
      <c r="T1907">
        <v>1906</v>
      </c>
      <c r="U1907" s="1" t="s">
        <v>178</v>
      </c>
      <c r="V1907" s="1"/>
      <c r="W1907" s="2"/>
      <c r="X1907">
        <v>1906</v>
      </c>
      <c r="Y1907" s="1" t="s">
        <v>179</v>
      </c>
      <c r="Z1907" s="1"/>
      <c r="AA1907" s="2"/>
    </row>
    <row r="1908" spans="8:27">
      <c r="H1908">
        <v>1907</v>
      </c>
      <c r="I1908" s="1" t="s">
        <v>752</v>
      </c>
      <c r="J1908" s="1"/>
      <c r="K1908" s="2"/>
      <c r="L1908">
        <v>1907</v>
      </c>
      <c r="M1908" s="1" t="s">
        <v>753</v>
      </c>
      <c r="N1908" s="1"/>
      <c r="O1908" s="2"/>
      <c r="P1908">
        <v>1907</v>
      </c>
      <c r="Q1908" s="1" t="s">
        <v>754</v>
      </c>
      <c r="R1908" s="1"/>
      <c r="S1908" s="2"/>
      <c r="T1908">
        <v>1907</v>
      </c>
      <c r="U1908" s="1" t="s">
        <v>178</v>
      </c>
      <c r="V1908" s="1"/>
      <c r="W1908" s="2"/>
      <c r="X1908">
        <v>1907</v>
      </c>
      <c r="Y1908" s="1" t="s">
        <v>179</v>
      </c>
      <c r="Z1908" s="1"/>
      <c r="AA1908" s="2"/>
    </row>
    <row r="1909" spans="8:27">
      <c r="H1909">
        <v>1908</v>
      </c>
      <c r="I1909" s="1" t="s">
        <v>752</v>
      </c>
      <c r="J1909" s="1"/>
      <c r="K1909" s="2"/>
      <c r="L1909">
        <v>1908</v>
      </c>
      <c r="M1909" s="1" t="s">
        <v>753</v>
      </c>
      <c r="N1909" s="1"/>
      <c r="O1909" s="2"/>
      <c r="P1909">
        <v>1908</v>
      </c>
      <c r="Q1909" s="1" t="s">
        <v>754</v>
      </c>
      <c r="R1909" s="1"/>
      <c r="S1909" s="2"/>
      <c r="T1909">
        <v>1908</v>
      </c>
      <c r="U1909" s="1" t="s">
        <v>178</v>
      </c>
      <c r="V1909" s="1"/>
      <c r="W1909" s="2"/>
      <c r="X1909">
        <v>1908</v>
      </c>
      <c r="Y1909" s="1" t="s">
        <v>179</v>
      </c>
      <c r="Z1909" s="1"/>
      <c r="AA1909" s="2"/>
    </row>
    <row r="1910" spans="8:27">
      <c r="H1910">
        <v>1909</v>
      </c>
      <c r="I1910" s="1" t="s">
        <v>752</v>
      </c>
      <c r="J1910" s="1"/>
      <c r="K1910" s="2"/>
      <c r="L1910">
        <v>1909</v>
      </c>
      <c r="M1910" s="1" t="s">
        <v>753</v>
      </c>
      <c r="N1910" s="1"/>
      <c r="O1910" s="2"/>
      <c r="P1910">
        <v>1909</v>
      </c>
      <c r="Q1910" s="1" t="s">
        <v>754</v>
      </c>
      <c r="R1910" s="1"/>
      <c r="S1910" s="2"/>
      <c r="T1910">
        <v>1909</v>
      </c>
      <c r="U1910" s="1" t="s">
        <v>178</v>
      </c>
      <c r="V1910" s="1"/>
      <c r="W1910" s="2"/>
      <c r="X1910">
        <v>1909</v>
      </c>
      <c r="Y1910" s="1" t="s">
        <v>179</v>
      </c>
      <c r="Z1910" s="1"/>
      <c r="AA1910" s="2"/>
    </row>
    <row r="1911" spans="8:27">
      <c r="H1911">
        <v>1910</v>
      </c>
      <c r="I1911" s="1" t="s">
        <v>752</v>
      </c>
      <c r="J1911" s="1"/>
      <c r="K1911" s="2"/>
      <c r="L1911">
        <v>1910</v>
      </c>
      <c r="M1911" s="1" t="s">
        <v>753</v>
      </c>
      <c r="N1911" s="1"/>
      <c r="O1911" s="2"/>
      <c r="P1911">
        <v>1910</v>
      </c>
      <c r="Q1911" s="1" t="s">
        <v>754</v>
      </c>
      <c r="R1911" s="1"/>
      <c r="S1911" s="2"/>
      <c r="T1911">
        <v>1910</v>
      </c>
      <c r="U1911" s="1" t="s">
        <v>178</v>
      </c>
      <c r="V1911" s="1"/>
      <c r="W1911" s="2"/>
      <c r="X1911">
        <v>1910</v>
      </c>
      <c r="Y1911" s="1" t="s">
        <v>179</v>
      </c>
      <c r="Z1911" s="1"/>
      <c r="AA1911" s="2"/>
    </row>
    <row r="1912" spans="8:27">
      <c r="H1912">
        <v>1911</v>
      </c>
      <c r="I1912" s="1" t="s">
        <v>752</v>
      </c>
      <c r="J1912" s="1"/>
      <c r="K1912" s="2"/>
      <c r="L1912">
        <v>1911</v>
      </c>
      <c r="M1912" s="1" t="s">
        <v>753</v>
      </c>
      <c r="N1912" s="1"/>
      <c r="O1912" s="2"/>
      <c r="P1912">
        <v>1911</v>
      </c>
      <c r="Q1912" s="1" t="s">
        <v>754</v>
      </c>
      <c r="R1912" s="1"/>
      <c r="S1912" s="2"/>
      <c r="T1912">
        <v>1911</v>
      </c>
      <c r="U1912" s="1" t="s">
        <v>178</v>
      </c>
      <c r="V1912" s="1"/>
      <c r="W1912" s="2"/>
      <c r="X1912">
        <v>1911</v>
      </c>
      <c r="Y1912" s="1" t="s">
        <v>179</v>
      </c>
      <c r="Z1912" s="1"/>
      <c r="AA1912" s="2"/>
    </row>
    <row r="1913" spans="8:27">
      <c r="H1913">
        <v>1912</v>
      </c>
      <c r="I1913" s="1" t="s">
        <v>752</v>
      </c>
      <c r="J1913" s="1"/>
      <c r="K1913" s="2"/>
      <c r="L1913">
        <v>1912</v>
      </c>
      <c r="M1913" s="1" t="s">
        <v>753</v>
      </c>
      <c r="N1913" s="1"/>
      <c r="O1913" s="2"/>
      <c r="P1913">
        <v>1912</v>
      </c>
      <c r="Q1913" s="1" t="s">
        <v>754</v>
      </c>
      <c r="R1913" s="1"/>
      <c r="S1913" s="2"/>
      <c r="T1913">
        <v>1912</v>
      </c>
      <c r="U1913" s="1" t="s">
        <v>178</v>
      </c>
      <c r="V1913" s="1"/>
      <c r="W1913" s="2"/>
      <c r="X1913">
        <v>1912</v>
      </c>
      <c r="Y1913" s="1" t="s">
        <v>179</v>
      </c>
      <c r="Z1913" s="1"/>
      <c r="AA1913" s="2"/>
    </row>
    <row r="1914" spans="8:27">
      <c r="H1914">
        <v>1913</v>
      </c>
      <c r="I1914" s="1" t="s">
        <v>752</v>
      </c>
      <c r="J1914" s="1"/>
      <c r="K1914" s="2"/>
      <c r="L1914">
        <v>1913</v>
      </c>
      <c r="M1914" s="1" t="s">
        <v>753</v>
      </c>
      <c r="N1914" s="1"/>
      <c r="O1914" s="2"/>
      <c r="P1914">
        <v>1913</v>
      </c>
      <c r="Q1914" s="1" t="s">
        <v>754</v>
      </c>
      <c r="R1914" s="1"/>
      <c r="S1914" s="2"/>
      <c r="T1914">
        <v>1913</v>
      </c>
      <c r="U1914" s="1" t="s">
        <v>178</v>
      </c>
      <c r="V1914" s="1"/>
      <c r="W1914" s="2"/>
      <c r="X1914">
        <v>1913</v>
      </c>
      <c r="Y1914" s="1" t="s">
        <v>179</v>
      </c>
      <c r="Z1914" s="1"/>
      <c r="AA1914" s="2"/>
    </row>
    <row r="1915" spans="8:27">
      <c r="H1915">
        <v>1914</v>
      </c>
      <c r="I1915" s="1" t="s">
        <v>752</v>
      </c>
      <c r="J1915" s="1"/>
      <c r="K1915" s="2"/>
      <c r="L1915">
        <v>1914</v>
      </c>
      <c r="M1915" s="1" t="s">
        <v>753</v>
      </c>
      <c r="N1915" s="1"/>
      <c r="O1915" s="2"/>
      <c r="P1915">
        <v>1914</v>
      </c>
      <c r="Q1915" s="1" t="s">
        <v>754</v>
      </c>
      <c r="R1915" s="1"/>
      <c r="S1915" s="2"/>
      <c r="T1915">
        <v>1914</v>
      </c>
      <c r="U1915" s="1" t="s">
        <v>178</v>
      </c>
      <c r="V1915" s="1"/>
      <c r="W1915" s="2"/>
      <c r="X1915">
        <v>1914</v>
      </c>
      <c r="Y1915" s="1" t="s">
        <v>179</v>
      </c>
      <c r="Z1915" s="1"/>
      <c r="AA1915" s="2"/>
    </row>
    <row r="1916" spans="8:27">
      <c r="H1916">
        <v>1915</v>
      </c>
      <c r="I1916" s="1" t="s">
        <v>752</v>
      </c>
      <c r="J1916" s="1"/>
      <c r="K1916" s="2"/>
      <c r="L1916">
        <v>1915</v>
      </c>
      <c r="M1916" s="1" t="s">
        <v>753</v>
      </c>
      <c r="N1916" s="1"/>
      <c r="O1916" s="2"/>
      <c r="P1916">
        <v>1915</v>
      </c>
      <c r="Q1916" s="1" t="s">
        <v>754</v>
      </c>
      <c r="R1916" s="1"/>
      <c r="S1916" s="2"/>
      <c r="T1916">
        <v>1915</v>
      </c>
      <c r="U1916" s="1" t="s">
        <v>178</v>
      </c>
      <c r="V1916" s="1"/>
      <c r="W1916" s="2"/>
      <c r="X1916">
        <v>1915</v>
      </c>
      <c r="Y1916" s="1" t="s">
        <v>179</v>
      </c>
      <c r="Z1916" s="1"/>
      <c r="AA1916" s="2"/>
    </row>
    <row r="1917" spans="8:27">
      <c r="H1917">
        <v>1916</v>
      </c>
      <c r="I1917" s="1" t="s">
        <v>752</v>
      </c>
      <c r="J1917" s="1"/>
      <c r="K1917" s="2"/>
      <c r="L1917">
        <v>1916</v>
      </c>
      <c r="M1917" s="1" t="s">
        <v>753</v>
      </c>
      <c r="N1917" s="1"/>
      <c r="O1917" s="2"/>
      <c r="P1917">
        <v>1916</v>
      </c>
      <c r="Q1917" s="1" t="s">
        <v>754</v>
      </c>
      <c r="R1917" s="1"/>
      <c r="S1917" s="2"/>
      <c r="T1917">
        <v>1916</v>
      </c>
      <c r="U1917" s="1" t="s">
        <v>178</v>
      </c>
      <c r="V1917" s="1"/>
      <c r="W1917" s="2"/>
      <c r="X1917">
        <v>1916</v>
      </c>
      <c r="Y1917" s="1" t="s">
        <v>179</v>
      </c>
      <c r="Z1917" s="1"/>
      <c r="AA1917" s="2"/>
    </row>
    <row r="1918" spans="8:27">
      <c r="H1918">
        <v>1917</v>
      </c>
      <c r="I1918" s="1" t="s">
        <v>752</v>
      </c>
      <c r="J1918" s="1"/>
      <c r="K1918" s="2"/>
      <c r="L1918">
        <v>1917</v>
      </c>
      <c r="M1918" s="1" t="s">
        <v>753</v>
      </c>
      <c r="N1918" s="1"/>
      <c r="O1918" s="2"/>
      <c r="P1918">
        <v>1917</v>
      </c>
      <c r="Q1918" s="1" t="s">
        <v>754</v>
      </c>
      <c r="R1918" s="1"/>
      <c r="S1918" s="2"/>
      <c r="T1918">
        <v>1917</v>
      </c>
      <c r="U1918" s="1" t="s">
        <v>178</v>
      </c>
      <c r="V1918" s="1"/>
      <c r="W1918" s="2"/>
      <c r="X1918">
        <v>1917</v>
      </c>
      <c r="Y1918" s="1" t="s">
        <v>179</v>
      </c>
      <c r="Z1918" s="1"/>
      <c r="AA1918" s="2"/>
    </row>
    <row r="1919" spans="8:27">
      <c r="H1919">
        <v>1918</v>
      </c>
      <c r="I1919" s="1" t="s">
        <v>752</v>
      </c>
      <c r="J1919" s="1"/>
      <c r="K1919" s="2"/>
      <c r="L1919">
        <v>1918</v>
      </c>
      <c r="M1919" s="1" t="s">
        <v>753</v>
      </c>
      <c r="N1919" s="1"/>
      <c r="O1919" s="2"/>
      <c r="P1919">
        <v>1918</v>
      </c>
      <c r="Q1919" s="1" t="s">
        <v>754</v>
      </c>
      <c r="R1919" s="1"/>
      <c r="S1919" s="2"/>
      <c r="T1919">
        <v>1918</v>
      </c>
      <c r="U1919" s="1" t="s">
        <v>178</v>
      </c>
      <c r="V1919" s="1"/>
      <c r="W1919" s="2"/>
      <c r="X1919">
        <v>1918</v>
      </c>
      <c r="Y1919" s="1" t="s">
        <v>179</v>
      </c>
      <c r="Z1919" s="1"/>
      <c r="AA1919" s="2"/>
    </row>
    <row r="1920" spans="8:27">
      <c r="H1920">
        <v>1919</v>
      </c>
      <c r="I1920" s="1" t="s">
        <v>752</v>
      </c>
      <c r="J1920" s="1"/>
      <c r="K1920" s="2"/>
      <c r="L1920">
        <v>1919</v>
      </c>
      <c r="M1920" s="1" t="s">
        <v>753</v>
      </c>
      <c r="N1920" s="1"/>
      <c r="O1920" s="2"/>
      <c r="P1920">
        <v>1919</v>
      </c>
      <c r="Q1920" s="1" t="s">
        <v>754</v>
      </c>
      <c r="R1920" s="1"/>
      <c r="S1920" s="2"/>
      <c r="T1920">
        <v>1919</v>
      </c>
      <c r="U1920" s="1" t="s">
        <v>178</v>
      </c>
      <c r="V1920" s="1"/>
      <c r="W1920" s="2"/>
      <c r="X1920">
        <v>1919</v>
      </c>
      <c r="Y1920" s="1" t="s">
        <v>179</v>
      </c>
      <c r="Z1920" s="1"/>
      <c r="AA1920" s="2"/>
    </row>
    <row r="1921" spans="8:27">
      <c r="H1921">
        <v>1920</v>
      </c>
      <c r="I1921" s="1" t="s">
        <v>752</v>
      </c>
      <c r="J1921" s="1"/>
      <c r="K1921" s="2"/>
      <c r="L1921">
        <v>1920</v>
      </c>
      <c r="M1921" s="1" t="s">
        <v>753</v>
      </c>
      <c r="N1921" s="1"/>
      <c r="O1921" s="2"/>
      <c r="P1921">
        <v>1920</v>
      </c>
      <c r="Q1921" s="1" t="s">
        <v>754</v>
      </c>
      <c r="R1921" s="1"/>
      <c r="S1921" s="2"/>
      <c r="T1921">
        <v>1920</v>
      </c>
      <c r="U1921" s="1" t="s">
        <v>178</v>
      </c>
      <c r="V1921" s="1"/>
      <c r="W1921" s="2"/>
      <c r="X1921">
        <v>1920</v>
      </c>
      <c r="Y1921" s="1" t="s">
        <v>179</v>
      </c>
      <c r="Z1921" s="1"/>
      <c r="AA1921" s="2"/>
    </row>
    <row r="1922" spans="8:27">
      <c r="H1922">
        <v>1921</v>
      </c>
      <c r="I1922" s="1" t="s">
        <v>752</v>
      </c>
      <c r="J1922" s="1"/>
      <c r="K1922" s="2"/>
      <c r="L1922">
        <v>1921</v>
      </c>
      <c r="M1922" s="1" t="s">
        <v>753</v>
      </c>
      <c r="N1922" s="1"/>
      <c r="O1922" s="2"/>
      <c r="P1922">
        <v>1921</v>
      </c>
      <c r="Q1922" s="1" t="s">
        <v>754</v>
      </c>
      <c r="R1922" s="1"/>
      <c r="S1922" s="2"/>
      <c r="T1922">
        <v>1921</v>
      </c>
      <c r="U1922" s="1" t="s">
        <v>178</v>
      </c>
      <c r="V1922" s="1"/>
      <c r="W1922" s="2"/>
      <c r="X1922">
        <v>1921</v>
      </c>
      <c r="Y1922" s="1" t="s">
        <v>179</v>
      </c>
      <c r="Z1922" s="1"/>
      <c r="AA1922" s="2"/>
    </row>
    <row r="1923" spans="8:27">
      <c r="H1923">
        <v>1922</v>
      </c>
      <c r="I1923" s="1" t="s">
        <v>752</v>
      </c>
      <c r="J1923" s="1"/>
      <c r="K1923" s="2"/>
      <c r="L1923">
        <v>1922</v>
      </c>
      <c r="M1923" s="1" t="s">
        <v>753</v>
      </c>
      <c r="N1923" s="1"/>
      <c r="O1923" s="2"/>
      <c r="P1923">
        <v>1922</v>
      </c>
      <c r="Q1923" s="1" t="s">
        <v>754</v>
      </c>
      <c r="R1923" s="1"/>
      <c r="S1923" s="2"/>
      <c r="T1923">
        <v>1922</v>
      </c>
      <c r="U1923" s="1" t="s">
        <v>178</v>
      </c>
      <c r="V1923" s="1"/>
      <c r="W1923" s="2"/>
      <c r="X1923">
        <v>1922</v>
      </c>
      <c r="Y1923" s="1" t="s">
        <v>179</v>
      </c>
      <c r="Z1923" s="1"/>
      <c r="AA1923" s="2"/>
    </row>
    <row r="1924" spans="8:27">
      <c r="H1924">
        <v>1923</v>
      </c>
      <c r="I1924" s="1" t="s">
        <v>752</v>
      </c>
      <c r="J1924" s="1"/>
      <c r="K1924" s="2"/>
      <c r="L1924">
        <v>1923</v>
      </c>
      <c r="M1924" s="1" t="s">
        <v>753</v>
      </c>
      <c r="N1924" s="1"/>
      <c r="O1924" s="2"/>
      <c r="P1924">
        <v>1923</v>
      </c>
      <c r="Q1924" s="1" t="s">
        <v>754</v>
      </c>
      <c r="R1924" s="1"/>
      <c r="S1924" s="2"/>
      <c r="T1924">
        <v>1923</v>
      </c>
      <c r="U1924" s="1" t="s">
        <v>178</v>
      </c>
      <c r="V1924" s="1"/>
      <c r="W1924" s="2"/>
      <c r="X1924">
        <v>1923</v>
      </c>
      <c r="Y1924" s="1" t="s">
        <v>179</v>
      </c>
      <c r="Z1924" s="1"/>
      <c r="AA1924" s="2"/>
    </row>
    <row r="1925" spans="8:27">
      <c r="H1925">
        <v>1924</v>
      </c>
      <c r="I1925" s="1" t="s">
        <v>752</v>
      </c>
      <c r="J1925" s="1"/>
      <c r="K1925" s="2"/>
      <c r="L1925">
        <v>1924</v>
      </c>
      <c r="M1925" s="1" t="s">
        <v>753</v>
      </c>
      <c r="N1925" s="1"/>
      <c r="O1925" s="2"/>
      <c r="P1925">
        <v>1924</v>
      </c>
      <c r="Q1925" s="1" t="s">
        <v>754</v>
      </c>
      <c r="R1925" s="1"/>
      <c r="S1925" s="2"/>
      <c r="T1925">
        <v>1924</v>
      </c>
      <c r="U1925" s="1" t="s">
        <v>178</v>
      </c>
      <c r="V1925" s="1"/>
      <c r="W1925" s="2"/>
      <c r="X1925">
        <v>1924</v>
      </c>
      <c r="Y1925" s="1" t="s">
        <v>179</v>
      </c>
      <c r="Z1925" s="1"/>
      <c r="AA1925" s="2"/>
    </row>
    <row r="1926" spans="8:27">
      <c r="H1926">
        <v>1925</v>
      </c>
      <c r="I1926" s="1" t="s">
        <v>752</v>
      </c>
      <c r="J1926" s="1"/>
      <c r="K1926" s="2"/>
      <c r="L1926">
        <v>1925</v>
      </c>
      <c r="M1926" s="1" t="s">
        <v>753</v>
      </c>
      <c r="N1926" s="1"/>
      <c r="O1926" s="2"/>
      <c r="P1926">
        <v>1925</v>
      </c>
      <c r="Q1926" s="1" t="s">
        <v>754</v>
      </c>
      <c r="R1926" s="1"/>
      <c r="S1926" s="2"/>
      <c r="T1926">
        <v>1925</v>
      </c>
      <c r="U1926" s="1" t="s">
        <v>178</v>
      </c>
      <c r="V1926" s="1"/>
      <c r="W1926" s="2"/>
      <c r="X1926">
        <v>1925</v>
      </c>
      <c r="Y1926" s="1" t="s">
        <v>179</v>
      </c>
      <c r="Z1926" s="1"/>
      <c r="AA1926" s="2"/>
    </row>
    <row r="1927" spans="8:27">
      <c r="H1927">
        <v>1926</v>
      </c>
      <c r="I1927" s="1" t="s">
        <v>752</v>
      </c>
      <c r="J1927" s="1"/>
      <c r="K1927" s="2"/>
      <c r="L1927">
        <v>1926</v>
      </c>
      <c r="M1927" s="1" t="s">
        <v>753</v>
      </c>
      <c r="N1927" s="1"/>
      <c r="O1927" s="2"/>
      <c r="P1927">
        <v>1926</v>
      </c>
      <c r="Q1927" s="1" t="s">
        <v>754</v>
      </c>
      <c r="R1927" s="1"/>
      <c r="S1927" s="2"/>
      <c r="T1927">
        <v>1926</v>
      </c>
      <c r="U1927" s="1" t="s">
        <v>178</v>
      </c>
      <c r="V1927" s="1"/>
      <c r="W1927" s="2"/>
      <c r="X1927">
        <v>1926</v>
      </c>
      <c r="Y1927" s="1" t="s">
        <v>179</v>
      </c>
      <c r="Z1927" s="1"/>
      <c r="AA1927" s="2"/>
    </row>
    <row r="1928" spans="8:27">
      <c r="H1928">
        <v>1927</v>
      </c>
      <c r="I1928" s="1" t="s">
        <v>752</v>
      </c>
      <c r="J1928" s="1"/>
      <c r="K1928" s="2"/>
      <c r="L1928">
        <v>1927</v>
      </c>
      <c r="M1928" s="1" t="s">
        <v>753</v>
      </c>
      <c r="N1928" s="1"/>
      <c r="O1928" s="2"/>
      <c r="P1928">
        <v>1927</v>
      </c>
      <c r="Q1928" s="1" t="s">
        <v>754</v>
      </c>
      <c r="R1928" s="1"/>
      <c r="S1928" s="2"/>
      <c r="T1928">
        <v>1927</v>
      </c>
      <c r="U1928" s="1" t="s">
        <v>178</v>
      </c>
      <c r="V1928" s="1"/>
      <c r="W1928" s="2"/>
      <c r="X1928">
        <v>1927</v>
      </c>
      <c r="Y1928" s="1" t="s">
        <v>179</v>
      </c>
      <c r="Z1928" s="1"/>
      <c r="AA1928" s="2"/>
    </row>
    <row r="1929" spans="8:27">
      <c r="H1929">
        <v>1928</v>
      </c>
      <c r="I1929" s="1" t="s">
        <v>752</v>
      </c>
      <c r="J1929" s="1"/>
      <c r="K1929" s="2"/>
      <c r="L1929">
        <v>1928</v>
      </c>
      <c r="M1929" s="1" t="s">
        <v>753</v>
      </c>
      <c r="N1929" s="1"/>
      <c r="O1929" s="2"/>
      <c r="P1929">
        <v>1928</v>
      </c>
      <c r="Q1929" s="1" t="s">
        <v>754</v>
      </c>
      <c r="R1929" s="1"/>
      <c r="S1929" s="2"/>
      <c r="T1929">
        <v>1928</v>
      </c>
      <c r="U1929" s="1" t="s">
        <v>178</v>
      </c>
      <c r="V1929" s="1"/>
      <c r="W1929" s="2"/>
      <c r="X1929">
        <v>1928</v>
      </c>
      <c r="Y1929" s="1" t="s">
        <v>179</v>
      </c>
      <c r="Z1929" s="1"/>
      <c r="AA1929" s="2"/>
    </row>
    <row r="1930" spans="8:27">
      <c r="H1930">
        <v>1929</v>
      </c>
      <c r="I1930" s="1" t="s">
        <v>752</v>
      </c>
      <c r="J1930" s="1"/>
      <c r="K1930" s="2"/>
      <c r="L1930">
        <v>1929</v>
      </c>
      <c r="M1930" s="1" t="s">
        <v>753</v>
      </c>
      <c r="N1930" s="1"/>
      <c r="O1930" s="2"/>
      <c r="P1930">
        <v>1929</v>
      </c>
      <c r="Q1930" s="1" t="s">
        <v>754</v>
      </c>
      <c r="R1930" s="1"/>
      <c r="S1930" s="2"/>
      <c r="T1930">
        <v>1929</v>
      </c>
      <c r="U1930" s="1" t="s">
        <v>178</v>
      </c>
      <c r="V1930" s="1"/>
      <c r="W1930" s="2"/>
      <c r="X1930">
        <v>1929</v>
      </c>
      <c r="Y1930" s="1" t="s">
        <v>179</v>
      </c>
      <c r="Z1930" s="1"/>
      <c r="AA1930" s="2"/>
    </row>
    <row r="1931" spans="8:27">
      <c r="H1931">
        <v>1930</v>
      </c>
      <c r="I1931" s="1" t="s">
        <v>752</v>
      </c>
      <c r="J1931" s="1"/>
      <c r="K1931" s="2"/>
      <c r="L1931">
        <v>1930</v>
      </c>
      <c r="M1931" s="1" t="s">
        <v>753</v>
      </c>
      <c r="N1931" s="1"/>
      <c r="O1931" s="2"/>
      <c r="P1931">
        <v>1930</v>
      </c>
      <c r="Q1931" s="1" t="s">
        <v>754</v>
      </c>
      <c r="R1931" s="1"/>
      <c r="S1931" s="2"/>
      <c r="T1931">
        <v>1930</v>
      </c>
      <c r="U1931" s="1" t="s">
        <v>178</v>
      </c>
      <c r="V1931" s="1"/>
      <c r="W1931" s="2"/>
      <c r="X1931">
        <v>1930</v>
      </c>
      <c r="Y1931" s="1" t="s">
        <v>179</v>
      </c>
      <c r="Z1931" s="1"/>
      <c r="AA1931" s="2"/>
    </row>
    <row r="1932" spans="8:27">
      <c r="H1932">
        <v>1931</v>
      </c>
      <c r="I1932" s="1" t="s">
        <v>752</v>
      </c>
      <c r="J1932" s="1"/>
      <c r="K1932" s="2"/>
      <c r="L1932">
        <v>1931</v>
      </c>
      <c r="M1932" s="1" t="s">
        <v>753</v>
      </c>
      <c r="N1932" s="1"/>
      <c r="O1932" s="2"/>
      <c r="P1932">
        <v>1931</v>
      </c>
      <c r="Q1932" s="1" t="s">
        <v>754</v>
      </c>
      <c r="R1932" s="1"/>
      <c r="S1932" s="2"/>
      <c r="T1932">
        <v>1931</v>
      </c>
      <c r="U1932" s="1" t="s">
        <v>178</v>
      </c>
      <c r="V1932" s="1"/>
      <c r="W1932" s="2"/>
      <c r="X1932">
        <v>1931</v>
      </c>
      <c r="Y1932" s="1" t="s">
        <v>179</v>
      </c>
      <c r="Z1932" s="1"/>
      <c r="AA1932" s="2"/>
    </row>
    <row r="1933" spans="8:27">
      <c r="H1933">
        <v>1932</v>
      </c>
      <c r="I1933" s="1" t="s">
        <v>752</v>
      </c>
      <c r="J1933" s="1"/>
      <c r="K1933" s="2"/>
      <c r="L1933">
        <v>1932</v>
      </c>
      <c r="M1933" s="1" t="s">
        <v>753</v>
      </c>
      <c r="N1933" s="1"/>
      <c r="O1933" s="2"/>
      <c r="P1933">
        <v>1932</v>
      </c>
      <c r="Q1933" s="1" t="s">
        <v>754</v>
      </c>
      <c r="R1933" s="1"/>
      <c r="S1933" s="2"/>
      <c r="T1933">
        <v>1932</v>
      </c>
      <c r="U1933" s="1" t="s">
        <v>178</v>
      </c>
      <c r="V1933" s="1"/>
      <c r="W1933" s="2"/>
      <c r="X1933">
        <v>1932</v>
      </c>
      <c r="Y1933" s="1" t="s">
        <v>179</v>
      </c>
      <c r="Z1933" s="1"/>
      <c r="AA1933" s="2"/>
    </row>
    <row r="1934" spans="8:27">
      <c r="H1934">
        <v>1933</v>
      </c>
      <c r="I1934" s="1" t="s">
        <v>752</v>
      </c>
      <c r="J1934" s="1"/>
      <c r="K1934" s="2"/>
      <c r="L1934">
        <v>1933</v>
      </c>
      <c r="M1934" s="1" t="s">
        <v>753</v>
      </c>
      <c r="N1934" s="1"/>
      <c r="O1934" s="2"/>
      <c r="P1934">
        <v>1933</v>
      </c>
      <c r="Q1934" s="1" t="s">
        <v>754</v>
      </c>
      <c r="R1934" s="1"/>
      <c r="S1934" s="2"/>
      <c r="T1934">
        <v>1933</v>
      </c>
      <c r="U1934" s="1" t="s">
        <v>178</v>
      </c>
      <c r="V1934" s="1"/>
      <c r="W1934" s="2"/>
      <c r="X1934">
        <v>1933</v>
      </c>
      <c r="Y1934" s="1" t="s">
        <v>179</v>
      </c>
      <c r="Z1934" s="1"/>
      <c r="AA1934" s="2"/>
    </row>
    <row r="1935" spans="8:27">
      <c r="H1935">
        <v>1934</v>
      </c>
      <c r="I1935" s="1" t="s">
        <v>752</v>
      </c>
      <c r="J1935" s="1"/>
      <c r="K1935" s="2"/>
      <c r="L1935">
        <v>1934</v>
      </c>
      <c r="M1935" s="1" t="s">
        <v>753</v>
      </c>
      <c r="N1935" s="1"/>
      <c r="O1935" s="2"/>
      <c r="P1935">
        <v>1934</v>
      </c>
      <c r="Q1935" s="1" t="s">
        <v>754</v>
      </c>
      <c r="R1935" s="1"/>
      <c r="S1935" s="2"/>
      <c r="T1935">
        <v>1934</v>
      </c>
      <c r="U1935" s="1" t="s">
        <v>178</v>
      </c>
      <c r="V1935" s="1"/>
      <c r="W1935" s="2"/>
      <c r="X1935">
        <v>1934</v>
      </c>
      <c r="Y1935" s="1" t="s">
        <v>179</v>
      </c>
      <c r="Z1935" s="1"/>
      <c r="AA1935" s="2"/>
    </row>
    <row r="1936" spans="8:27">
      <c r="H1936">
        <v>1935</v>
      </c>
      <c r="I1936" s="1" t="s">
        <v>752</v>
      </c>
      <c r="J1936" s="1"/>
      <c r="K1936" s="2"/>
      <c r="L1936">
        <v>1935</v>
      </c>
      <c r="M1936" s="1" t="s">
        <v>753</v>
      </c>
      <c r="N1936" s="1"/>
      <c r="O1936" s="2"/>
      <c r="P1936">
        <v>1935</v>
      </c>
      <c r="Q1936" s="1" t="s">
        <v>754</v>
      </c>
      <c r="R1936" s="1"/>
      <c r="S1936" s="2"/>
      <c r="T1936">
        <v>1935</v>
      </c>
      <c r="U1936" s="1" t="s">
        <v>178</v>
      </c>
      <c r="V1936" s="1"/>
      <c r="W1936" s="2"/>
      <c r="X1936">
        <v>1935</v>
      </c>
      <c r="Y1936" s="1" t="s">
        <v>179</v>
      </c>
      <c r="Z1936" s="1"/>
      <c r="AA1936" s="2"/>
    </row>
    <row r="1937" spans="8:27">
      <c r="H1937">
        <v>1936</v>
      </c>
      <c r="I1937" s="1" t="s">
        <v>752</v>
      </c>
      <c r="J1937" s="1"/>
      <c r="K1937" s="2"/>
      <c r="L1937">
        <v>1936</v>
      </c>
      <c r="M1937" s="1" t="s">
        <v>753</v>
      </c>
      <c r="N1937" s="1"/>
      <c r="O1937" s="2"/>
      <c r="P1937">
        <v>1936</v>
      </c>
      <c r="Q1937" s="1" t="s">
        <v>754</v>
      </c>
      <c r="R1937" s="1"/>
      <c r="S1937" s="2"/>
      <c r="T1937">
        <v>1936</v>
      </c>
      <c r="U1937" s="1" t="s">
        <v>178</v>
      </c>
      <c r="V1937" s="1"/>
      <c r="W1937" s="2"/>
      <c r="X1937">
        <v>1936</v>
      </c>
      <c r="Y1937" s="1" t="s">
        <v>179</v>
      </c>
      <c r="Z1937" s="1"/>
      <c r="AA1937" s="2"/>
    </row>
    <row r="1938" spans="8:27">
      <c r="H1938">
        <v>1937</v>
      </c>
      <c r="I1938" s="1" t="s">
        <v>752</v>
      </c>
      <c r="J1938" s="1"/>
      <c r="K1938" s="2"/>
      <c r="L1938">
        <v>1937</v>
      </c>
      <c r="M1938" s="1" t="s">
        <v>753</v>
      </c>
      <c r="N1938" s="1"/>
      <c r="O1938" s="2"/>
      <c r="P1938">
        <v>1937</v>
      </c>
      <c r="Q1938" s="1" t="s">
        <v>754</v>
      </c>
      <c r="R1938" s="1"/>
      <c r="S1938" s="2"/>
      <c r="T1938">
        <v>1937</v>
      </c>
      <c r="U1938" s="1" t="s">
        <v>178</v>
      </c>
      <c r="V1938" s="1"/>
      <c r="W1938" s="2"/>
      <c r="X1938">
        <v>1937</v>
      </c>
      <c r="Y1938" s="1" t="s">
        <v>179</v>
      </c>
      <c r="Z1938" s="1"/>
      <c r="AA1938" s="2"/>
    </row>
    <row r="1939" spans="8:27">
      <c r="H1939">
        <v>1938</v>
      </c>
      <c r="I1939" s="1" t="s">
        <v>752</v>
      </c>
      <c r="J1939" s="1"/>
      <c r="K1939" s="2"/>
      <c r="L1939">
        <v>1938</v>
      </c>
      <c r="M1939" s="1" t="s">
        <v>753</v>
      </c>
      <c r="N1939" s="1"/>
      <c r="O1939" s="2"/>
      <c r="P1939">
        <v>1938</v>
      </c>
      <c r="Q1939" s="1" t="s">
        <v>754</v>
      </c>
      <c r="R1939" s="1"/>
      <c r="S1939" s="2"/>
      <c r="T1939">
        <v>1938</v>
      </c>
      <c r="U1939" s="1" t="s">
        <v>178</v>
      </c>
      <c r="V1939" s="1"/>
      <c r="W1939" s="2"/>
      <c r="X1939">
        <v>1938</v>
      </c>
      <c r="Y1939" s="1" t="s">
        <v>179</v>
      </c>
      <c r="Z1939" s="1"/>
      <c r="AA1939" s="2"/>
    </row>
    <row r="1940" spans="8:27">
      <c r="H1940">
        <v>1939</v>
      </c>
      <c r="I1940" s="1" t="s">
        <v>752</v>
      </c>
      <c r="J1940" s="1"/>
      <c r="K1940" s="2"/>
      <c r="L1940">
        <v>1939</v>
      </c>
      <c r="M1940" s="1" t="s">
        <v>753</v>
      </c>
      <c r="N1940" s="1"/>
      <c r="O1940" s="2"/>
      <c r="P1940">
        <v>1939</v>
      </c>
      <c r="Q1940" s="1" t="s">
        <v>754</v>
      </c>
      <c r="R1940" s="1"/>
      <c r="S1940" s="2"/>
      <c r="T1940">
        <v>1939</v>
      </c>
      <c r="U1940" s="1" t="s">
        <v>178</v>
      </c>
      <c r="V1940" s="1"/>
      <c r="W1940" s="2"/>
      <c r="X1940">
        <v>1939</v>
      </c>
      <c r="Y1940" s="1" t="s">
        <v>179</v>
      </c>
      <c r="Z1940" s="1"/>
      <c r="AA1940" s="2"/>
    </row>
    <row r="1941" spans="8:27">
      <c r="H1941">
        <v>1940</v>
      </c>
      <c r="I1941" s="1" t="s">
        <v>752</v>
      </c>
      <c r="J1941" s="1"/>
      <c r="K1941" s="2"/>
      <c r="L1941">
        <v>1940</v>
      </c>
      <c r="M1941" s="1" t="s">
        <v>753</v>
      </c>
      <c r="N1941" s="1"/>
      <c r="O1941" s="2"/>
      <c r="P1941">
        <v>1940</v>
      </c>
      <c r="Q1941" s="1" t="s">
        <v>754</v>
      </c>
      <c r="R1941" s="1"/>
      <c r="S1941" s="2"/>
      <c r="T1941">
        <v>1940</v>
      </c>
      <c r="U1941" s="1" t="s">
        <v>178</v>
      </c>
      <c r="V1941" s="1"/>
      <c r="W1941" s="2"/>
      <c r="X1941">
        <v>1940</v>
      </c>
      <c r="Y1941" s="1" t="s">
        <v>179</v>
      </c>
      <c r="Z1941" s="1"/>
      <c r="AA1941" s="2"/>
    </row>
    <row r="1942" spans="8:27">
      <c r="H1942">
        <v>1941</v>
      </c>
      <c r="I1942" s="1" t="s">
        <v>752</v>
      </c>
      <c r="J1942" s="1"/>
      <c r="K1942" s="2"/>
      <c r="L1942">
        <v>1941</v>
      </c>
      <c r="M1942" s="1" t="s">
        <v>753</v>
      </c>
      <c r="N1942" s="1"/>
      <c r="O1942" s="2"/>
      <c r="P1942">
        <v>1941</v>
      </c>
      <c r="Q1942" s="1" t="s">
        <v>754</v>
      </c>
      <c r="R1942" s="1"/>
      <c r="S1942" s="2"/>
      <c r="T1942">
        <v>1941</v>
      </c>
      <c r="U1942" s="1" t="s">
        <v>178</v>
      </c>
      <c r="V1942" s="1"/>
      <c r="W1942" s="2"/>
      <c r="X1942">
        <v>1941</v>
      </c>
      <c r="Y1942" s="1" t="s">
        <v>179</v>
      </c>
      <c r="Z1942" s="1"/>
      <c r="AA1942" s="2"/>
    </row>
    <row r="1943" spans="8:27">
      <c r="H1943">
        <v>1942</v>
      </c>
      <c r="I1943" s="1" t="s">
        <v>752</v>
      </c>
      <c r="J1943" s="1"/>
      <c r="K1943" s="2"/>
      <c r="L1943">
        <v>1942</v>
      </c>
      <c r="M1943" s="1" t="s">
        <v>753</v>
      </c>
      <c r="N1943" s="1"/>
      <c r="O1943" s="2"/>
      <c r="P1943">
        <v>1942</v>
      </c>
      <c r="Q1943" s="1" t="s">
        <v>754</v>
      </c>
      <c r="R1943" s="1"/>
      <c r="S1943" s="2"/>
      <c r="T1943">
        <v>1942</v>
      </c>
      <c r="U1943" s="1" t="s">
        <v>178</v>
      </c>
      <c r="V1943" s="1"/>
      <c r="W1943" s="2"/>
      <c r="X1943">
        <v>1942</v>
      </c>
      <c r="Y1943" s="1" t="s">
        <v>179</v>
      </c>
      <c r="Z1943" s="1"/>
      <c r="AA1943" s="2"/>
    </row>
    <row r="1944" spans="8:27">
      <c r="H1944">
        <v>1943</v>
      </c>
      <c r="I1944" s="1" t="s">
        <v>752</v>
      </c>
      <c r="J1944" s="1"/>
      <c r="K1944" s="2"/>
      <c r="L1944">
        <v>1943</v>
      </c>
      <c r="M1944" s="1" t="s">
        <v>753</v>
      </c>
      <c r="N1944" s="1"/>
      <c r="O1944" s="2"/>
      <c r="P1944">
        <v>1943</v>
      </c>
      <c r="Q1944" s="1" t="s">
        <v>754</v>
      </c>
      <c r="R1944" s="1"/>
      <c r="S1944" s="2"/>
      <c r="T1944">
        <v>1943</v>
      </c>
      <c r="U1944" s="1" t="s">
        <v>178</v>
      </c>
      <c r="V1944" s="1"/>
      <c r="W1944" s="2"/>
      <c r="X1944">
        <v>1943</v>
      </c>
      <c r="Y1944" s="1" t="s">
        <v>179</v>
      </c>
      <c r="Z1944" s="1"/>
      <c r="AA1944" s="2"/>
    </row>
    <row r="1945" spans="8:27">
      <c r="H1945">
        <v>1944</v>
      </c>
      <c r="I1945" s="1" t="s">
        <v>752</v>
      </c>
      <c r="J1945" s="1"/>
      <c r="K1945" s="2"/>
      <c r="L1945">
        <v>1944</v>
      </c>
      <c r="M1945" s="1" t="s">
        <v>753</v>
      </c>
      <c r="N1945" s="1"/>
      <c r="O1945" s="2"/>
      <c r="P1945">
        <v>1944</v>
      </c>
      <c r="Q1945" s="1" t="s">
        <v>754</v>
      </c>
      <c r="R1945" s="1"/>
      <c r="S1945" s="2"/>
      <c r="T1945">
        <v>1944</v>
      </c>
      <c r="U1945" s="1" t="s">
        <v>178</v>
      </c>
      <c r="V1945" s="1"/>
      <c r="W1945" s="2"/>
      <c r="X1945">
        <v>1944</v>
      </c>
      <c r="Y1945" s="1" t="s">
        <v>179</v>
      </c>
      <c r="Z1945" s="1"/>
      <c r="AA1945" s="2"/>
    </row>
    <row r="1946" spans="8:27">
      <c r="H1946">
        <v>1945</v>
      </c>
      <c r="I1946" s="1" t="s">
        <v>752</v>
      </c>
      <c r="J1946" s="1"/>
      <c r="K1946" s="2"/>
      <c r="L1946">
        <v>1945</v>
      </c>
      <c r="M1946" s="1" t="s">
        <v>753</v>
      </c>
      <c r="N1946" s="1"/>
      <c r="O1946" s="2"/>
      <c r="P1946">
        <v>1945</v>
      </c>
      <c r="Q1946" s="1" t="s">
        <v>754</v>
      </c>
      <c r="R1946" s="1"/>
      <c r="S1946" s="2"/>
      <c r="T1946">
        <v>1945</v>
      </c>
      <c r="U1946" s="1" t="s">
        <v>178</v>
      </c>
      <c r="V1946" s="1"/>
      <c r="W1946" s="2"/>
      <c r="X1946">
        <v>1945</v>
      </c>
      <c r="Y1946" s="1" t="s">
        <v>179</v>
      </c>
      <c r="Z1946" s="1"/>
      <c r="AA1946" s="2"/>
    </row>
    <row r="1947" spans="8:27">
      <c r="H1947">
        <v>1946</v>
      </c>
      <c r="I1947" s="1" t="s">
        <v>752</v>
      </c>
      <c r="J1947" s="1"/>
      <c r="K1947" s="2"/>
      <c r="L1947">
        <v>1946</v>
      </c>
      <c r="M1947" s="1" t="s">
        <v>753</v>
      </c>
      <c r="N1947" s="1"/>
      <c r="O1947" s="2"/>
      <c r="P1947">
        <v>1946</v>
      </c>
      <c r="Q1947" s="1" t="s">
        <v>754</v>
      </c>
      <c r="R1947" s="1"/>
      <c r="S1947" s="2"/>
      <c r="T1947">
        <v>1946</v>
      </c>
      <c r="U1947" s="1" t="s">
        <v>178</v>
      </c>
      <c r="V1947" s="1"/>
      <c r="W1947" s="2"/>
      <c r="X1947">
        <v>1946</v>
      </c>
      <c r="Y1947" s="1" t="s">
        <v>179</v>
      </c>
      <c r="Z1947" s="1"/>
      <c r="AA1947" s="2"/>
    </row>
    <row r="1948" spans="8:27">
      <c r="H1948">
        <v>1947</v>
      </c>
      <c r="I1948" s="1" t="s">
        <v>752</v>
      </c>
      <c r="J1948" s="1"/>
      <c r="K1948" s="2"/>
      <c r="L1948">
        <v>1947</v>
      </c>
      <c r="M1948" s="1" t="s">
        <v>753</v>
      </c>
      <c r="N1948" s="1"/>
      <c r="O1948" s="2"/>
      <c r="P1948">
        <v>1947</v>
      </c>
      <c r="Q1948" s="1" t="s">
        <v>754</v>
      </c>
      <c r="R1948" s="1"/>
      <c r="S1948" s="2"/>
      <c r="T1948">
        <v>1947</v>
      </c>
      <c r="U1948" s="1" t="s">
        <v>178</v>
      </c>
      <c r="V1948" s="1"/>
      <c r="W1948" s="2"/>
      <c r="X1948">
        <v>1947</v>
      </c>
      <c r="Y1948" s="1" t="s">
        <v>179</v>
      </c>
      <c r="Z1948" s="1"/>
      <c r="AA1948" s="2"/>
    </row>
    <row r="1949" spans="8:27">
      <c r="H1949">
        <v>1948</v>
      </c>
      <c r="I1949" s="1" t="s">
        <v>752</v>
      </c>
      <c r="J1949" s="1"/>
      <c r="K1949" s="2"/>
      <c r="L1949">
        <v>1948</v>
      </c>
      <c r="M1949" s="1" t="s">
        <v>753</v>
      </c>
      <c r="N1949" s="1"/>
      <c r="O1949" s="2"/>
      <c r="P1949">
        <v>1948</v>
      </c>
      <c r="Q1949" s="1" t="s">
        <v>754</v>
      </c>
      <c r="R1949" s="1"/>
      <c r="S1949" s="2"/>
      <c r="T1949">
        <v>1948</v>
      </c>
      <c r="U1949" s="1" t="s">
        <v>178</v>
      </c>
      <c r="V1949" s="1"/>
      <c r="W1949" s="2"/>
      <c r="X1949">
        <v>1948</v>
      </c>
      <c r="Y1949" s="1" t="s">
        <v>179</v>
      </c>
      <c r="Z1949" s="1"/>
      <c r="AA1949" s="2"/>
    </row>
    <row r="1950" spans="8:27">
      <c r="H1950">
        <v>1949</v>
      </c>
      <c r="I1950" s="1" t="s">
        <v>752</v>
      </c>
      <c r="J1950" s="1"/>
      <c r="K1950" s="2"/>
      <c r="L1950">
        <v>1949</v>
      </c>
      <c r="M1950" s="1" t="s">
        <v>753</v>
      </c>
      <c r="N1950" s="1"/>
      <c r="O1950" s="2"/>
      <c r="P1950">
        <v>1949</v>
      </c>
      <c r="Q1950" s="1" t="s">
        <v>754</v>
      </c>
      <c r="R1950" s="1"/>
      <c r="S1950" s="2"/>
      <c r="T1950">
        <v>1949</v>
      </c>
      <c r="U1950" s="1" t="s">
        <v>178</v>
      </c>
      <c r="V1950" s="1"/>
      <c r="W1950" s="2"/>
      <c r="X1950">
        <v>1949</v>
      </c>
      <c r="Y1950" s="1" t="s">
        <v>179</v>
      </c>
      <c r="Z1950" s="1"/>
      <c r="AA1950" s="2"/>
    </row>
    <row r="1951" spans="8:27">
      <c r="H1951">
        <v>1950</v>
      </c>
      <c r="I1951" s="1" t="s">
        <v>752</v>
      </c>
      <c r="J1951" s="1"/>
      <c r="K1951" s="2"/>
      <c r="L1951">
        <v>1950</v>
      </c>
      <c r="M1951" s="1" t="s">
        <v>753</v>
      </c>
      <c r="N1951" s="1"/>
      <c r="O1951" s="2"/>
      <c r="P1951">
        <v>1950</v>
      </c>
      <c r="Q1951" s="1" t="s">
        <v>754</v>
      </c>
      <c r="R1951" s="1"/>
      <c r="S1951" s="2"/>
      <c r="T1951">
        <v>1950</v>
      </c>
      <c r="U1951" s="1" t="s">
        <v>178</v>
      </c>
      <c r="V1951" s="1"/>
      <c r="W1951" s="2"/>
      <c r="X1951">
        <v>1950</v>
      </c>
      <c r="Y1951" s="1" t="s">
        <v>179</v>
      </c>
      <c r="Z1951" s="1"/>
      <c r="AA1951" s="2"/>
    </row>
    <row r="1952" spans="8:27">
      <c r="H1952">
        <v>1951</v>
      </c>
      <c r="I1952" s="1" t="s">
        <v>752</v>
      </c>
      <c r="J1952" s="1"/>
      <c r="K1952" s="2"/>
      <c r="L1952">
        <v>1951</v>
      </c>
      <c r="M1952" s="1" t="s">
        <v>753</v>
      </c>
      <c r="N1952" s="1"/>
      <c r="O1952" s="2"/>
      <c r="P1952">
        <v>1951</v>
      </c>
      <c r="Q1952" s="1" t="s">
        <v>754</v>
      </c>
      <c r="R1952" s="1"/>
      <c r="S1952" s="2"/>
      <c r="T1952">
        <v>1951</v>
      </c>
      <c r="U1952" s="1" t="s">
        <v>178</v>
      </c>
      <c r="V1952" s="1"/>
      <c r="W1952" s="2"/>
      <c r="X1952">
        <v>1951</v>
      </c>
      <c r="Y1952" s="1" t="s">
        <v>179</v>
      </c>
      <c r="Z1952" s="1"/>
      <c r="AA1952" s="2"/>
    </row>
    <row r="1953" spans="8:27">
      <c r="H1953">
        <v>1952</v>
      </c>
      <c r="I1953" s="1" t="s">
        <v>752</v>
      </c>
      <c r="J1953" s="1"/>
      <c r="K1953" s="2"/>
      <c r="L1953">
        <v>1952</v>
      </c>
      <c r="M1953" s="1" t="s">
        <v>753</v>
      </c>
      <c r="N1953" s="1"/>
      <c r="O1953" s="2"/>
      <c r="P1953">
        <v>1952</v>
      </c>
      <c r="Q1953" s="1" t="s">
        <v>754</v>
      </c>
      <c r="R1953" s="1"/>
      <c r="S1953" s="2"/>
      <c r="T1953">
        <v>1952</v>
      </c>
      <c r="U1953" s="1" t="s">
        <v>178</v>
      </c>
      <c r="V1953" s="1"/>
      <c r="W1953" s="2"/>
      <c r="X1953">
        <v>1952</v>
      </c>
      <c r="Y1953" s="1" t="s">
        <v>179</v>
      </c>
      <c r="Z1953" s="1"/>
      <c r="AA1953" s="2"/>
    </row>
    <row r="1954" spans="8:27">
      <c r="H1954">
        <v>1953</v>
      </c>
      <c r="I1954" s="1" t="s">
        <v>752</v>
      </c>
      <c r="J1954" s="1"/>
      <c r="K1954" s="2"/>
      <c r="L1954">
        <v>1953</v>
      </c>
      <c r="M1954" s="1" t="s">
        <v>753</v>
      </c>
      <c r="N1954" s="1"/>
      <c r="O1954" s="2"/>
      <c r="P1954">
        <v>1953</v>
      </c>
      <c r="Q1954" s="1" t="s">
        <v>754</v>
      </c>
      <c r="R1954" s="1"/>
      <c r="S1954" s="2"/>
      <c r="T1954">
        <v>1953</v>
      </c>
      <c r="U1954" s="1" t="s">
        <v>178</v>
      </c>
      <c r="V1954" s="1"/>
      <c r="W1954" s="2"/>
      <c r="X1954">
        <v>1953</v>
      </c>
      <c r="Y1954" s="1" t="s">
        <v>179</v>
      </c>
      <c r="Z1954" s="1"/>
      <c r="AA1954" s="2"/>
    </row>
    <row r="1955" spans="8:27">
      <c r="H1955">
        <v>1954</v>
      </c>
      <c r="I1955" s="1" t="s">
        <v>752</v>
      </c>
      <c r="J1955" s="1"/>
      <c r="K1955" s="2"/>
      <c r="L1955">
        <v>1954</v>
      </c>
      <c r="M1955" s="1" t="s">
        <v>753</v>
      </c>
      <c r="N1955" s="1"/>
      <c r="O1955" s="2"/>
      <c r="P1955">
        <v>1954</v>
      </c>
      <c r="Q1955" s="1" t="s">
        <v>754</v>
      </c>
      <c r="R1955" s="1"/>
      <c r="S1955" s="2"/>
      <c r="T1955">
        <v>1954</v>
      </c>
      <c r="U1955" s="1" t="s">
        <v>178</v>
      </c>
      <c r="V1955" s="1"/>
      <c r="W1955" s="2"/>
      <c r="X1955">
        <v>1954</v>
      </c>
      <c r="Y1955" s="1" t="s">
        <v>179</v>
      </c>
      <c r="Z1955" s="1"/>
      <c r="AA1955" s="2"/>
    </row>
    <row r="1956" spans="8:27">
      <c r="H1956">
        <v>1955</v>
      </c>
      <c r="I1956" s="1" t="s">
        <v>752</v>
      </c>
      <c r="J1956" s="1"/>
      <c r="K1956" s="2"/>
      <c r="L1956">
        <v>1955</v>
      </c>
      <c r="M1956" s="1" t="s">
        <v>753</v>
      </c>
      <c r="N1956" s="1"/>
      <c r="O1956" s="2"/>
      <c r="P1956">
        <v>1955</v>
      </c>
      <c r="Q1956" s="1" t="s">
        <v>754</v>
      </c>
      <c r="R1956" s="1"/>
      <c r="S1956" s="2"/>
      <c r="T1956">
        <v>1955</v>
      </c>
      <c r="U1956" s="1" t="s">
        <v>178</v>
      </c>
      <c r="V1956" s="1"/>
      <c r="W1956" s="2"/>
      <c r="X1956">
        <v>1955</v>
      </c>
      <c r="Y1956" s="1" t="s">
        <v>179</v>
      </c>
      <c r="Z1956" s="1"/>
      <c r="AA1956" s="2"/>
    </row>
    <row r="1957" spans="8:27">
      <c r="H1957">
        <v>1956</v>
      </c>
      <c r="I1957" s="1" t="s">
        <v>752</v>
      </c>
      <c r="J1957" s="1"/>
      <c r="K1957" s="2"/>
      <c r="L1957">
        <v>1956</v>
      </c>
      <c r="M1957" s="1" t="s">
        <v>753</v>
      </c>
      <c r="N1957" s="1"/>
      <c r="O1957" s="2"/>
      <c r="P1957">
        <v>1956</v>
      </c>
      <c r="Q1957" s="1" t="s">
        <v>754</v>
      </c>
      <c r="R1957" s="1"/>
      <c r="S1957" s="2"/>
      <c r="T1957">
        <v>1956</v>
      </c>
      <c r="U1957" s="1" t="s">
        <v>178</v>
      </c>
      <c r="V1957" s="1"/>
      <c r="W1957" s="2"/>
      <c r="X1957">
        <v>1956</v>
      </c>
      <c r="Y1957" s="1" t="s">
        <v>179</v>
      </c>
      <c r="Z1957" s="1"/>
      <c r="AA1957" s="2"/>
    </row>
    <row r="1958" spans="8:27">
      <c r="H1958">
        <v>1957</v>
      </c>
      <c r="I1958" s="1" t="s">
        <v>752</v>
      </c>
      <c r="J1958" s="1"/>
      <c r="K1958" s="2"/>
      <c r="L1958">
        <v>1957</v>
      </c>
      <c r="M1958" s="1" t="s">
        <v>753</v>
      </c>
      <c r="N1958" s="1"/>
      <c r="O1958" s="2"/>
      <c r="P1958">
        <v>1957</v>
      </c>
      <c r="Q1958" s="1" t="s">
        <v>754</v>
      </c>
      <c r="R1958" s="1"/>
      <c r="S1958" s="2"/>
      <c r="T1958">
        <v>1957</v>
      </c>
      <c r="U1958" s="1" t="s">
        <v>178</v>
      </c>
      <c r="V1958" s="1"/>
      <c r="W1958" s="2"/>
      <c r="X1958">
        <v>1957</v>
      </c>
      <c r="Y1958" s="1" t="s">
        <v>179</v>
      </c>
      <c r="Z1958" s="1"/>
      <c r="AA1958" s="2"/>
    </row>
    <row r="1959" spans="8:27">
      <c r="H1959">
        <v>1958</v>
      </c>
      <c r="I1959" s="1" t="s">
        <v>752</v>
      </c>
      <c r="J1959" s="1"/>
      <c r="K1959" s="2"/>
      <c r="L1959">
        <v>1958</v>
      </c>
      <c r="M1959" s="1" t="s">
        <v>753</v>
      </c>
      <c r="N1959" s="1"/>
      <c r="O1959" s="2"/>
      <c r="P1959">
        <v>1958</v>
      </c>
      <c r="Q1959" s="1" t="s">
        <v>754</v>
      </c>
      <c r="R1959" s="1"/>
      <c r="S1959" s="2"/>
      <c r="T1959">
        <v>1958</v>
      </c>
      <c r="U1959" s="1" t="s">
        <v>178</v>
      </c>
      <c r="V1959" s="1"/>
      <c r="W1959" s="2"/>
      <c r="X1959">
        <v>1958</v>
      </c>
      <c r="Y1959" s="1" t="s">
        <v>179</v>
      </c>
      <c r="Z1959" s="1"/>
      <c r="AA1959" s="2"/>
    </row>
    <row r="1960" spans="8:27">
      <c r="H1960">
        <v>1959</v>
      </c>
      <c r="I1960" s="1" t="s">
        <v>752</v>
      </c>
      <c r="J1960" s="1"/>
      <c r="K1960" s="2"/>
      <c r="L1960">
        <v>1959</v>
      </c>
      <c r="M1960" s="1" t="s">
        <v>753</v>
      </c>
      <c r="N1960" s="1"/>
      <c r="O1960" s="2"/>
      <c r="P1960">
        <v>1959</v>
      </c>
      <c r="Q1960" s="1" t="s">
        <v>754</v>
      </c>
      <c r="R1960" s="1"/>
      <c r="S1960" s="2"/>
      <c r="T1960">
        <v>1959</v>
      </c>
      <c r="U1960" s="1" t="s">
        <v>178</v>
      </c>
      <c r="V1960" s="1"/>
      <c r="W1960" s="2"/>
      <c r="X1960">
        <v>1959</v>
      </c>
      <c r="Y1960" s="1" t="s">
        <v>179</v>
      </c>
      <c r="Z1960" s="1"/>
      <c r="AA1960" s="2"/>
    </row>
    <row r="1961" spans="8:27">
      <c r="H1961">
        <v>1960</v>
      </c>
      <c r="I1961" s="1" t="s">
        <v>752</v>
      </c>
      <c r="J1961" s="1"/>
      <c r="K1961" s="2"/>
      <c r="L1961">
        <v>1960</v>
      </c>
      <c r="M1961" s="1" t="s">
        <v>753</v>
      </c>
      <c r="N1961" s="1"/>
      <c r="O1961" s="2"/>
      <c r="P1961">
        <v>1960</v>
      </c>
      <c r="Q1961" s="1" t="s">
        <v>754</v>
      </c>
      <c r="R1961" s="1"/>
      <c r="S1961" s="2"/>
      <c r="T1961">
        <v>1960</v>
      </c>
      <c r="U1961" s="1" t="s">
        <v>178</v>
      </c>
      <c r="V1961" s="1"/>
      <c r="W1961" s="2"/>
      <c r="X1961">
        <v>1960</v>
      </c>
      <c r="Y1961" s="1" t="s">
        <v>179</v>
      </c>
      <c r="Z1961" s="1"/>
      <c r="AA1961" s="2"/>
    </row>
    <row r="1962" spans="8:27">
      <c r="H1962">
        <v>1961</v>
      </c>
      <c r="I1962" s="1" t="s">
        <v>752</v>
      </c>
      <c r="J1962" s="1"/>
      <c r="K1962" s="2"/>
      <c r="L1962">
        <v>1961</v>
      </c>
      <c r="M1962" s="1" t="s">
        <v>753</v>
      </c>
      <c r="N1962" s="1"/>
      <c r="O1962" s="2"/>
      <c r="P1962">
        <v>1961</v>
      </c>
      <c r="Q1962" s="1" t="s">
        <v>754</v>
      </c>
      <c r="R1962" s="1"/>
      <c r="S1962" s="2"/>
      <c r="T1962">
        <v>1961</v>
      </c>
      <c r="U1962" s="1" t="s">
        <v>178</v>
      </c>
      <c r="V1962" s="1"/>
      <c r="W1962" s="2"/>
      <c r="X1962">
        <v>1961</v>
      </c>
      <c r="Y1962" s="1" t="s">
        <v>179</v>
      </c>
      <c r="Z1962" s="1"/>
      <c r="AA1962" s="2"/>
    </row>
    <row r="1963" spans="8:27">
      <c r="H1963">
        <v>1962</v>
      </c>
      <c r="I1963" s="1" t="s">
        <v>752</v>
      </c>
      <c r="J1963" s="1"/>
      <c r="K1963" s="2"/>
      <c r="L1963">
        <v>1962</v>
      </c>
      <c r="M1963" s="1" t="s">
        <v>753</v>
      </c>
      <c r="N1963" s="1"/>
      <c r="O1963" s="2"/>
      <c r="P1963">
        <v>1962</v>
      </c>
      <c r="Q1963" s="1" t="s">
        <v>754</v>
      </c>
      <c r="R1963" s="1"/>
      <c r="S1963" s="2"/>
      <c r="T1963">
        <v>1962</v>
      </c>
      <c r="U1963" s="1" t="s">
        <v>178</v>
      </c>
      <c r="V1963" s="1"/>
      <c r="W1963" s="2"/>
      <c r="X1963">
        <v>1962</v>
      </c>
      <c r="Y1963" s="1" t="s">
        <v>179</v>
      </c>
      <c r="Z1963" s="1"/>
      <c r="AA1963" s="2"/>
    </row>
    <row r="1964" spans="8:27">
      <c r="H1964">
        <v>1963</v>
      </c>
      <c r="I1964" s="1" t="s">
        <v>752</v>
      </c>
      <c r="J1964" s="1"/>
      <c r="K1964" s="2"/>
      <c r="L1964">
        <v>1963</v>
      </c>
      <c r="M1964" s="1" t="s">
        <v>753</v>
      </c>
      <c r="N1964" s="1"/>
      <c r="O1964" s="2"/>
      <c r="P1964">
        <v>1963</v>
      </c>
      <c r="Q1964" s="1" t="s">
        <v>754</v>
      </c>
      <c r="R1964" s="1"/>
      <c r="S1964" s="2"/>
      <c r="T1964">
        <v>1963</v>
      </c>
      <c r="U1964" s="1" t="s">
        <v>178</v>
      </c>
      <c r="V1964" s="1"/>
      <c r="W1964" s="2"/>
      <c r="X1964">
        <v>1963</v>
      </c>
      <c r="Y1964" s="1" t="s">
        <v>179</v>
      </c>
      <c r="Z1964" s="1"/>
      <c r="AA1964" s="2"/>
    </row>
    <row r="1965" spans="8:27">
      <c r="H1965">
        <v>1964</v>
      </c>
      <c r="I1965" s="1" t="s">
        <v>752</v>
      </c>
      <c r="J1965" s="1"/>
      <c r="K1965" s="2"/>
      <c r="L1965">
        <v>1964</v>
      </c>
      <c r="M1965" s="1" t="s">
        <v>753</v>
      </c>
      <c r="N1965" s="1"/>
      <c r="O1965" s="2"/>
      <c r="P1965">
        <v>1964</v>
      </c>
      <c r="Q1965" s="1" t="s">
        <v>754</v>
      </c>
      <c r="R1965" s="1"/>
      <c r="S1965" s="2"/>
      <c r="T1965">
        <v>1964</v>
      </c>
      <c r="U1965" s="1" t="s">
        <v>178</v>
      </c>
      <c r="V1965" s="1"/>
      <c r="W1965" s="2"/>
      <c r="X1965">
        <v>1964</v>
      </c>
      <c r="Y1965" s="1" t="s">
        <v>179</v>
      </c>
      <c r="Z1965" s="1"/>
      <c r="AA1965" s="2"/>
    </row>
    <row r="1966" spans="8:27">
      <c r="H1966">
        <v>1965</v>
      </c>
      <c r="I1966" s="1" t="s">
        <v>752</v>
      </c>
      <c r="J1966" s="1"/>
      <c r="K1966" s="2"/>
      <c r="L1966">
        <v>1965</v>
      </c>
      <c r="M1966" s="1" t="s">
        <v>753</v>
      </c>
      <c r="N1966" s="1"/>
      <c r="O1966" s="2"/>
      <c r="P1966">
        <v>1965</v>
      </c>
      <c r="Q1966" s="1" t="s">
        <v>754</v>
      </c>
      <c r="R1966" s="1"/>
      <c r="S1966" s="2"/>
      <c r="T1966">
        <v>1965</v>
      </c>
      <c r="U1966" s="1" t="s">
        <v>178</v>
      </c>
      <c r="V1966" s="1"/>
      <c r="W1966" s="2"/>
      <c r="X1966">
        <v>1965</v>
      </c>
      <c r="Y1966" s="1" t="s">
        <v>179</v>
      </c>
      <c r="Z1966" s="1"/>
      <c r="AA1966" s="2"/>
    </row>
    <row r="1967" spans="8:27">
      <c r="H1967">
        <v>1966</v>
      </c>
      <c r="I1967" s="1" t="s">
        <v>752</v>
      </c>
      <c r="J1967" s="1"/>
      <c r="K1967" s="2"/>
      <c r="L1967">
        <v>1966</v>
      </c>
      <c r="M1967" s="1" t="s">
        <v>753</v>
      </c>
      <c r="N1967" s="1"/>
      <c r="O1967" s="2"/>
      <c r="P1967">
        <v>1966</v>
      </c>
      <c r="Q1967" s="1" t="s">
        <v>754</v>
      </c>
      <c r="R1967" s="1"/>
      <c r="S1967" s="2"/>
      <c r="T1967">
        <v>1966</v>
      </c>
      <c r="U1967" s="1" t="s">
        <v>178</v>
      </c>
      <c r="V1967" s="1"/>
      <c r="W1967" s="2"/>
      <c r="X1967">
        <v>1966</v>
      </c>
      <c r="Y1967" s="1" t="s">
        <v>179</v>
      </c>
      <c r="Z1967" s="1"/>
      <c r="AA1967" s="2"/>
    </row>
    <row r="1968" spans="8:27">
      <c r="H1968">
        <v>1967</v>
      </c>
      <c r="I1968" s="1" t="s">
        <v>752</v>
      </c>
      <c r="J1968" s="1"/>
      <c r="K1968" s="2"/>
      <c r="L1968">
        <v>1967</v>
      </c>
      <c r="M1968" s="1" t="s">
        <v>753</v>
      </c>
      <c r="N1968" s="1"/>
      <c r="O1968" s="2"/>
      <c r="P1968">
        <v>1967</v>
      </c>
      <c r="Q1968" s="1" t="s">
        <v>754</v>
      </c>
      <c r="R1968" s="1"/>
      <c r="S1968" s="2"/>
      <c r="T1968">
        <v>1967</v>
      </c>
      <c r="U1968" s="1" t="s">
        <v>178</v>
      </c>
      <c r="V1968" s="1"/>
      <c r="W1968" s="2"/>
      <c r="X1968">
        <v>1967</v>
      </c>
      <c r="Y1968" s="1" t="s">
        <v>179</v>
      </c>
      <c r="Z1968" s="1"/>
      <c r="AA1968" s="2"/>
    </row>
    <row r="1969" spans="8:27">
      <c r="H1969">
        <v>1968</v>
      </c>
      <c r="I1969" s="1" t="s">
        <v>752</v>
      </c>
      <c r="J1969" s="1"/>
      <c r="K1969" s="2"/>
      <c r="L1969">
        <v>1968</v>
      </c>
      <c r="M1969" s="1" t="s">
        <v>753</v>
      </c>
      <c r="N1969" s="1"/>
      <c r="O1969" s="2"/>
      <c r="P1969">
        <v>1968</v>
      </c>
      <c r="Q1969" s="1" t="s">
        <v>754</v>
      </c>
      <c r="R1969" s="1"/>
      <c r="S1969" s="2"/>
      <c r="T1969">
        <v>1968</v>
      </c>
      <c r="U1969" s="1" t="s">
        <v>178</v>
      </c>
      <c r="V1969" s="1"/>
      <c r="W1969" s="2"/>
      <c r="X1969">
        <v>1968</v>
      </c>
      <c r="Y1969" s="1" t="s">
        <v>179</v>
      </c>
      <c r="Z1969" s="1"/>
      <c r="AA1969" s="2"/>
    </row>
    <row r="1970" spans="8:27">
      <c r="H1970">
        <v>1969</v>
      </c>
      <c r="I1970" s="1" t="s">
        <v>752</v>
      </c>
      <c r="J1970" s="1"/>
      <c r="K1970" s="2"/>
      <c r="L1970">
        <v>1969</v>
      </c>
      <c r="M1970" s="1" t="s">
        <v>753</v>
      </c>
      <c r="N1970" s="1"/>
      <c r="O1970" s="2"/>
      <c r="P1970">
        <v>1969</v>
      </c>
      <c r="Q1970" s="1" t="s">
        <v>754</v>
      </c>
      <c r="R1970" s="1"/>
      <c r="S1970" s="2"/>
      <c r="T1970">
        <v>1969</v>
      </c>
      <c r="U1970" s="1" t="s">
        <v>178</v>
      </c>
      <c r="V1970" s="1"/>
      <c r="W1970" s="2"/>
      <c r="X1970">
        <v>1969</v>
      </c>
      <c r="Y1970" s="1" t="s">
        <v>179</v>
      </c>
      <c r="Z1970" s="1"/>
      <c r="AA1970" s="2"/>
    </row>
    <row r="1971" spans="8:27">
      <c r="H1971">
        <v>1970</v>
      </c>
      <c r="I1971" s="1" t="s">
        <v>752</v>
      </c>
      <c r="J1971" s="1"/>
      <c r="K1971" s="2"/>
      <c r="L1971">
        <v>1970</v>
      </c>
      <c r="M1971" s="1" t="s">
        <v>753</v>
      </c>
      <c r="N1971" s="1"/>
      <c r="O1971" s="2"/>
      <c r="P1971">
        <v>1970</v>
      </c>
      <c r="Q1971" s="1" t="s">
        <v>754</v>
      </c>
      <c r="R1971" s="1"/>
      <c r="S1971" s="2"/>
      <c r="T1971">
        <v>1970</v>
      </c>
      <c r="U1971" s="1" t="s">
        <v>178</v>
      </c>
      <c r="V1971" s="1"/>
      <c r="W1971" s="2"/>
      <c r="X1971">
        <v>1970</v>
      </c>
      <c r="Y1971" s="1" t="s">
        <v>179</v>
      </c>
      <c r="Z1971" s="1"/>
      <c r="AA1971" s="2"/>
    </row>
    <row r="1972" spans="8:27">
      <c r="H1972">
        <v>1971</v>
      </c>
      <c r="I1972" s="1" t="s">
        <v>752</v>
      </c>
      <c r="J1972" s="1"/>
      <c r="K1972" s="2"/>
      <c r="L1972">
        <v>1971</v>
      </c>
      <c r="M1972" s="1" t="s">
        <v>753</v>
      </c>
      <c r="N1972" s="1"/>
      <c r="O1972" s="2"/>
      <c r="P1972">
        <v>1971</v>
      </c>
      <c r="Q1972" s="1" t="s">
        <v>754</v>
      </c>
      <c r="R1972" s="1"/>
      <c r="S1972" s="2"/>
      <c r="T1972">
        <v>1971</v>
      </c>
      <c r="U1972" s="1" t="s">
        <v>178</v>
      </c>
      <c r="V1972" s="1"/>
      <c r="W1972" s="2"/>
      <c r="X1972">
        <v>1971</v>
      </c>
      <c r="Y1972" s="1" t="s">
        <v>179</v>
      </c>
      <c r="Z1972" s="1"/>
      <c r="AA1972" s="2"/>
    </row>
    <row r="1973" spans="8:27">
      <c r="H1973">
        <v>1972</v>
      </c>
      <c r="I1973" s="1" t="s">
        <v>752</v>
      </c>
      <c r="J1973" s="1"/>
      <c r="K1973" s="2"/>
      <c r="L1973">
        <v>1972</v>
      </c>
      <c r="M1973" s="1" t="s">
        <v>753</v>
      </c>
      <c r="N1973" s="1"/>
      <c r="O1973" s="2"/>
      <c r="P1973">
        <v>1972</v>
      </c>
      <c r="Q1973" s="1" t="s">
        <v>754</v>
      </c>
      <c r="R1973" s="1"/>
      <c r="S1973" s="2"/>
      <c r="T1973">
        <v>1972</v>
      </c>
      <c r="U1973" s="1" t="s">
        <v>178</v>
      </c>
      <c r="V1973" s="1"/>
      <c r="W1973" s="2"/>
      <c r="X1973">
        <v>1972</v>
      </c>
      <c r="Y1973" s="1" t="s">
        <v>179</v>
      </c>
      <c r="Z1973" s="1"/>
      <c r="AA1973" s="2"/>
    </row>
    <row r="1974" spans="8:27">
      <c r="H1974">
        <v>1973</v>
      </c>
      <c r="I1974" s="1" t="s">
        <v>752</v>
      </c>
      <c r="J1974" s="1"/>
      <c r="K1974" s="2"/>
      <c r="L1974">
        <v>1973</v>
      </c>
      <c r="M1974" s="1" t="s">
        <v>753</v>
      </c>
      <c r="N1974" s="1"/>
      <c r="O1974" s="2"/>
      <c r="P1974">
        <v>1973</v>
      </c>
      <c r="Q1974" s="1" t="s">
        <v>754</v>
      </c>
      <c r="R1974" s="1"/>
      <c r="S1974" s="2"/>
      <c r="T1974">
        <v>1973</v>
      </c>
      <c r="U1974" s="1" t="s">
        <v>178</v>
      </c>
      <c r="V1974" s="1"/>
      <c r="W1974" s="2"/>
      <c r="X1974">
        <v>1973</v>
      </c>
      <c r="Y1974" s="1" t="s">
        <v>179</v>
      </c>
      <c r="Z1974" s="1"/>
      <c r="AA1974" s="2"/>
    </row>
    <row r="1975" spans="8:27">
      <c r="H1975">
        <v>1974</v>
      </c>
      <c r="I1975" s="1" t="s">
        <v>752</v>
      </c>
      <c r="J1975" s="1"/>
      <c r="K1975" s="2"/>
      <c r="L1975">
        <v>1974</v>
      </c>
      <c r="M1975" s="1" t="s">
        <v>753</v>
      </c>
      <c r="N1975" s="1"/>
      <c r="O1975" s="2"/>
      <c r="P1975">
        <v>1974</v>
      </c>
      <c r="Q1975" s="1" t="s">
        <v>754</v>
      </c>
      <c r="R1975" s="1"/>
      <c r="S1975" s="2"/>
      <c r="T1975">
        <v>1974</v>
      </c>
      <c r="U1975" s="1" t="s">
        <v>178</v>
      </c>
      <c r="V1975" s="1"/>
      <c r="W1975" s="2"/>
      <c r="X1975">
        <v>1974</v>
      </c>
      <c r="Y1975" s="1" t="s">
        <v>179</v>
      </c>
      <c r="Z1975" s="1"/>
      <c r="AA1975" s="2"/>
    </row>
    <row r="1976" spans="8:27">
      <c r="H1976">
        <v>1975</v>
      </c>
      <c r="I1976" s="1" t="s">
        <v>752</v>
      </c>
      <c r="J1976" s="1"/>
      <c r="K1976" s="2"/>
      <c r="L1976">
        <v>1975</v>
      </c>
      <c r="M1976" s="1" t="s">
        <v>753</v>
      </c>
      <c r="N1976" s="1"/>
      <c r="O1976" s="2"/>
      <c r="P1976">
        <v>1975</v>
      </c>
      <c r="Q1976" s="1" t="s">
        <v>754</v>
      </c>
      <c r="R1976" s="1"/>
      <c r="S1976" s="2"/>
      <c r="T1976">
        <v>1975</v>
      </c>
      <c r="U1976" s="1" t="s">
        <v>178</v>
      </c>
      <c r="V1976" s="1"/>
      <c r="W1976" s="2"/>
      <c r="X1976">
        <v>1975</v>
      </c>
      <c r="Y1976" s="1" t="s">
        <v>179</v>
      </c>
      <c r="Z1976" s="1"/>
      <c r="AA1976" s="2"/>
    </row>
    <row r="1977" spans="8:27">
      <c r="H1977">
        <v>1976</v>
      </c>
      <c r="I1977" s="1" t="s">
        <v>752</v>
      </c>
      <c r="J1977" s="1"/>
      <c r="K1977" s="2"/>
      <c r="L1977">
        <v>1976</v>
      </c>
      <c r="M1977" s="1" t="s">
        <v>753</v>
      </c>
      <c r="N1977" s="1"/>
      <c r="O1977" s="2"/>
      <c r="P1977">
        <v>1976</v>
      </c>
      <c r="Q1977" s="1" t="s">
        <v>754</v>
      </c>
      <c r="R1977" s="1"/>
      <c r="S1977" s="2"/>
      <c r="T1977">
        <v>1976</v>
      </c>
      <c r="U1977" s="1" t="s">
        <v>178</v>
      </c>
      <c r="V1977" s="1"/>
      <c r="W1977" s="2"/>
      <c r="X1977">
        <v>1976</v>
      </c>
      <c r="Y1977" s="1" t="s">
        <v>179</v>
      </c>
      <c r="Z1977" s="1"/>
      <c r="AA1977" s="2"/>
    </row>
    <row r="1978" spans="8:27">
      <c r="H1978">
        <v>1977</v>
      </c>
      <c r="I1978" s="1" t="s">
        <v>752</v>
      </c>
      <c r="J1978" s="1"/>
      <c r="K1978" s="2"/>
      <c r="L1978">
        <v>1977</v>
      </c>
      <c r="M1978" s="1" t="s">
        <v>753</v>
      </c>
      <c r="N1978" s="1"/>
      <c r="O1978" s="2"/>
      <c r="P1978">
        <v>1977</v>
      </c>
      <c r="Q1978" s="1" t="s">
        <v>754</v>
      </c>
      <c r="R1978" s="1"/>
      <c r="S1978" s="2"/>
      <c r="T1978">
        <v>1977</v>
      </c>
      <c r="U1978" s="1" t="s">
        <v>178</v>
      </c>
      <c r="V1978" s="1"/>
      <c r="W1978" s="2"/>
      <c r="X1978">
        <v>1977</v>
      </c>
      <c r="Y1978" s="1" t="s">
        <v>179</v>
      </c>
      <c r="Z1978" s="1"/>
      <c r="AA1978" s="2"/>
    </row>
    <row r="1979" spans="8:27">
      <c r="H1979">
        <v>1978</v>
      </c>
      <c r="I1979" s="1" t="s">
        <v>752</v>
      </c>
      <c r="J1979" s="1"/>
      <c r="K1979" s="2"/>
      <c r="L1979">
        <v>1978</v>
      </c>
      <c r="M1979" s="1" t="s">
        <v>753</v>
      </c>
      <c r="N1979" s="1"/>
      <c r="O1979" s="2"/>
      <c r="P1979">
        <v>1978</v>
      </c>
      <c r="Q1979" s="1" t="s">
        <v>754</v>
      </c>
      <c r="R1979" s="1"/>
      <c r="S1979" s="2"/>
      <c r="T1979">
        <v>1978</v>
      </c>
      <c r="U1979" s="1" t="s">
        <v>178</v>
      </c>
      <c r="V1979" s="1"/>
      <c r="W1979" s="2"/>
      <c r="X1979">
        <v>1978</v>
      </c>
      <c r="Y1979" s="1" t="s">
        <v>179</v>
      </c>
      <c r="Z1979" s="1"/>
      <c r="AA1979" s="2"/>
    </row>
    <row r="1980" spans="8:27">
      <c r="H1980">
        <v>1979</v>
      </c>
      <c r="I1980" s="1" t="s">
        <v>752</v>
      </c>
      <c r="J1980" s="1"/>
      <c r="K1980" s="2"/>
      <c r="L1980">
        <v>1979</v>
      </c>
      <c r="M1980" s="1" t="s">
        <v>753</v>
      </c>
      <c r="N1980" s="1"/>
      <c r="O1980" s="2"/>
      <c r="P1980">
        <v>1979</v>
      </c>
      <c r="Q1980" s="1" t="s">
        <v>754</v>
      </c>
      <c r="R1980" s="1"/>
      <c r="S1980" s="2"/>
      <c r="T1980">
        <v>1979</v>
      </c>
      <c r="U1980" s="1" t="s">
        <v>178</v>
      </c>
      <c r="V1980" s="1"/>
      <c r="W1980" s="2"/>
      <c r="X1980">
        <v>1979</v>
      </c>
      <c r="Y1980" s="1" t="s">
        <v>179</v>
      </c>
      <c r="Z1980" s="1"/>
      <c r="AA1980" s="2"/>
    </row>
    <row r="1981" spans="8:27">
      <c r="H1981">
        <v>1980</v>
      </c>
      <c r="I1981" s="1" t="s">
        <v>752</v>
      </c>
      <c r="J1981" s="1"/>
      <c r="K1981" s="2"/>
      <c r="L1981">
        <v>1980</v>
      </c>
      <c r="M1981" s="1" t="s">
        <v>753</v>
      </c>
      <c r="N1981" s="1"/>
      <c r="O1981" s="2"/>
      <c r="P1981">
        <v>1980</v>
      </c>
      <c r="Q1981" s="1" t="s">
        <v>754</v>
      </c>
      <c r="R1981" s="1"/>
      <c r="S1981" s="2"/>
      <c r="T1981">
        <v>1980</v>
      </c>
      <c r="U1981" s="1" t="s">
        <v>178</v>
      </c>
      <c r="V1981" s="1"/>
      <c r="W1981" s="2"/>
      <c r="X1981">
        <v>1980</v>
      </c>
      <c r="Y1981" s="1" t="s">
        <v>179</v>
      </c>
      <c r="Z1981" s="1"/>
      <c r="AA1981" s="2"/>
    </row>
    <row r="1982" spans="8:27">
      <c r="H1982">
        <v>1981</v>
      </c>
      <c r="I1982" s="1" t="s">
        <v>752</v>
      </c>
      <c r="J1982" s="1"/>
      <c r="K1982" s="2"/>
      <c r="L1982">
        <v>1981</v>
      </c>
      <c r="M1982" s="1" t="s">
        <v>753</v>
      </c>
      <c r="N1982" s="1"/>
      <c r="O1982" s="2"/>
      <c r="P1982">
        <v>1981</v>
      </c>
      <c r="Q1982" s="1" t="s">
        <v>754</v>
      </c>
      <c r="R1982" s="1"/>
      <c r="S1982" s="2"/>
      <c r="T1982">
        <v>1981</v>
      </c>
      <c r="U1982" s="1" t="s">
        <v>178</v>
      </c>
      <c r="V1982" s="1"/>
      <c r="W1982" s="2"/>
      <c r="X1982">
        <v>1981</v>
      </c>
      <c r="Y1982" s="1" t="s">
        <v>179</v>
      </c>
      <c r="Z1982" s="1"/>
      <c r="AA1982" s="2"/>
    </row>
    <row r="1983" spans="8:27">
      <c r="H1983">
        <v>1982</v>
      </c>
      <c r="I1983" s="1" t="s">
        <v>752</v>
      </c>
      <c r="J1983" s="1"/>
      <c r="K1983" s="2"/>
      <c r="L1983">
        <v>1982</v>
      </c>
      <c r="M1983" s="1" t="s">
        <v>753</v>
      </c>
      <c r="N1983" s="1"/>
      <c r="O1983" s="2"/>
      <c r="P1983">
        <v>1982</v>
      </c>
      <c r="Q1983" s="1" t="s">
        <v>754</v>
      </c>
      <c r="R1983" s="1"/>
      <c r="S1983" s="2"/>
      <c r="T1983">
        <v>1982</v>
      </c>
      <c r="U1983" s="1" t="s">
        <v>178</v>
      </c>
      <c r="V1983" s="1"/>
      <c r="W1983" s="2"/>
      <c r="X1983">
        <v>1982</v>
      </c>
      <c r="Y1983" s="1" t="s">
        <v>179</v>
      </c>
      <c r="Z1983" s="1"/>
      <c r="AA1983" s="2"/>
    </row>
    <row r="1984" spans="8:27">
      <c r="H1984">
        <v>1983</v>
      </c>
      <c r="I1984" s="1" t="s">
        <v>752</v>
      </c>
      <c r="J1984" s="1"/>
      <c r="K1984" s="2"/>
      <c r="L1984">
        <v>1983</v>
      </c>
      <c r="M1984" s="1" t="s">
        <v>753</v>
      </c>
      <c r="N1984" s="1"/>
      <c r="O1984" s="2"/>
      <c r="P1984">
        <v>1983</v>
      </c>
      <c r="Q1984" s="1" t="s">
        <v>754</v>
      </c>
      <c r="R1984" s="1"/>
      <c r="S1984" s="2"/>
      <c r="T1984">
        <v>1983</v>
      </c>
      <c r="U1984" s="1" t="s">
        <v>178</v>
      </c>
      <c r="V1984" s="1"/>
      <c r="W1984" s="2"/>
      <c r="X1984">
        <v>1983</v>
      </c>
      <c r="Y1984" s="1" t="s">
        <v>179</v>
      </c>
      <c r="Z1984" s="1"/>
      <c r="AA1984" s="2"/>
    </row>
    <row r="1985" spans="8:27">
      <c r="H1985">
        <v>1984</v>
      </c>
      <c r="I1985" s="1" t="s">
        <v>752</v>
      </c>
      <c r="J1985" s="1"/>
      <c r="K1985" s="2"/>
      <c r="L1985">
        <v>1984</v>
      </c>
      <c r="M1985" s="1" t="s">
        <v>753</v>
      </c>
      <c r="N1985" s="1"/>
      <c r="O1985" s="2"/>
      <c r="P1985">
        <v>1984</v>
      </c>
      <c r="Q1985" s="1" t="s">
        <v>754</v>
      </c>
      <c r="R1985" s="1"/>
      <c r="S1985" s="2"/>
      <c r="T1985">
        <v>1984</v>
      </c>
      <c r="U1985" s="1" t="s">
        <v>178</v>
      </c>
      <c r="V1985" s="1"/>
      <c r="W1985" s="2"/>
      <c r="X1985">
        <v>1984</v>
      </c>
      <c r="Y1985" s="1" t="s">
        <v>179</v>
      </c>
      <c r="Z1985" s="1"/>
      <c r="AA1985" s="2"/>
    </row>
    <row r="1986" spans="8:27">
      <c r="H1986">
        <v>1985</v>
      </c>
      <c r="I1986" s="1" t="s">
        <v>752</v>
      </c>
      <c r="J1986" s="1"/>
      <c r="K1986" s="2"/>
      <c r="L1986">
        <v>1985</v>
      </c>
      <c r="M1986" s="1" t="s">
        <v>753</v>
      </c>
      <c r="N1986" s="1"/>
      <c r="O1986" s="2"/>
      <c r="P1986">
        <v>1985</v>
      </c>
      <c r="Q1986" s="1" t="s">
        <v>754</v>
      </c>
      <c r="R1986" s="1"/>
      <c r="S1986" s="2"/>
      <c r="T1986">
        <v>1985</v>
      </c>
      <c r="U1986" s="1" t="s">
        <v>178</v>
      </c>
      <c r="V1986" s="1"/>
      <c r="W1986" s="2"/>
      <c r="X1986">
        <v>1985</v>
      </c>
      <c r="Y1986" s="1" t="s">
        <v>179</v>
      </c>
      <c r="Z1986" s="1"/>
      <c r="AA1986" s="2"/>
    </row>
    <row r="1987" spans="8:27">
      <c r="H1987">
        <v>1986</v>
      </c>
      <c r="I1987" s="1" t="s">
        <v>752</v>
      </c>
      <c r="J1987" s="1"/>
      <c r="K1987" s="2"/>
      <c r="L1987">
        <v>1986</v>
      </c>
      <c r="M1987" s="1" t="s">
        <v>753</v>
      </c>
      <c r="N1987" s="1"/>
      <c r="O1987" s="2"/>
      <c r="P1987">
        <v>1986</v>
      </c>
      <c r="Q1987" s="1" t="s">
        <v>754</v>
      </c>
      <c r="R1987" s="1"/>
      <c r="S1987" s="2"/>
      <c r="T1987">
        <v>1986</v>
      </c>
      <c r="U1987" s="1" t="s">
        <v>178</v>
      </c>
      <c r="V1987" s="1"/>
      <c r="W1987" s="2"/>
      <c r="X1987">
        <v>1986</v>
      </c>
      <c r="Y1987" s="1" t="s">
        <v>179</v>
      </c>
      <c r="Z1987" s="1"/>
      <c r="AA1987" s="2"/>
    </row>
    <row r="1988" spans="8:27">
      <c r="H1988">
        <v>1987</v>
      </c>
      <c r="I1988" s="1" t="s">
        <v>752</v>
      </c>
      <c r="J1988" s="1"/>
      <c r="K1988" s="2"/>
      <c r="L1988">
        <v>1987</v>
      </c>
      <c r="M1988" s="1" t="s">
        <v>753</v>
      </c>
      <c r="N1988" s="1"/>
      <c r="O1988" s="2"/>
      <c r="P1988">
        <v>1987</v>
      </c>
      <c r="Q1988" s="1" t="s">
        <v>754</v>
      </c>
      <c r="R1988" s="1"/>
      <c r="S1988" s="2"/>
      <c r="T1988">
        <v>1987</v>
      </c>
      <c r="U1988" s="1" t="s">
        <v>178</v>
      </c>
      <c r="V1988" s="1"/>
      <c r="W1988" s="2"/>
      <c r="X1988">
        <v>1987</v>
      </c>
      <c r="Y1988" s="1" t="s">
        <v>179</v>
      </c>
      <c r="Z1988" s="1"/>
      <c r="AA1988" s="2"/>
    </row>
    <row r="1989" spans="8:27">
      <c r="H1989">
        <v>1988</v>
      </c>
      <c r="I1989" s="1" t="s">
        <v>752</v>
      </c>
      <c r="J1989" s="1"/>
      <c r="K1989" s="2"/>
      <c r="L1989">
        <v>1988</v>
      </c>
      <c r="M1989" s="1" t="s">
        <v>753</v>
      </c>
      <c r="N1989" s="1"/>
      <c r="O1989" s="2"/>
      <c r="P1989">
        <v>1988</v>
      </c>
      <c r="Q1989" s="1" t="s">
        <v>754</v>
      </c>
      <c r="R1989" s="1"/>
      <c r="S1989" s="2"/>
      <c r="T1989">
        <v>1988</v>
      </c>
      <c r="U1989" s="1" t="s">
        <v>178</v>
      </c>
      <c r="V1989" s="1"/>
      <c r="W1989" s="2"/>
      <c r="X1989">
        <v>1988</v>
      </c>
      <c r="Y1989" s="1" t="s">
        <v>179</v>
      </c>
      <c r="Z1989" s="1"/>
      <c r="AA1989" s="2"/>
    </row>
    <row r="1990" spans="8:27">
      <c r="H1990">
        <v>1989</v>
      </c>
      <c r="I1990" s="1" t="s">
        <v>752</v>
      </c>
      <c r="J1990" s="1"/>
      <c r="K1990" s="2"/>
      <c r="L1990">
        <v>1989</v>
      </c>
      <c r="M1990" s="1" t="s">
        <v>753</v>
      </c>
      <c r="N1990" s="1"/>
      <c r="O1990" s="2"/>
      <c r="P1990">
        <v>1989</v>
      </c>
      <c r="Q1990" s="1" t="s">
        <v>754</v>
      </c>
      <c r="R1990" s="1"/>
      <c r="S1990" s="2"/>
      <c r="T1990">
        <v>1989</v>
      </c>
      <c r="U1990" s="1" t="s">
        <v>178</v>
      </c>
      <c r="V1990" s="1"/>
      <c r="W1990" s="2"/>
      <c r="X1990">
        <v>1989</v>
      </c>
      <c r="Y1990" s="1" t="s">
        <v>179</v>
      </c>
      <c r="Z1990" s="1"/>
      <c r="AA1990" s="2"/>
    </row>
    <row r="1991" spans="8:27">
      <c r="H1991">
        <v>1990</v>
      </c>
      <c r="I1991" s="1" t="s">
        <v>752</v>
      </c>
      <c r="J1991" s="1"/>
      <c r="K1991" s="2"/>
      <c r="L1991">
        <v>1990</v>
      </c>
      <c r="M1991" s="1" t="s">
        <v>753</v>
      </c>
      <c r="N1991" s="1"/>
      <c r="O1991" s="2"/>
      <c r="P1991">
        <v>1990</v>
      </c>
      <c r="Q1991" s="1" t="s">
        <v>754</v>
      </c>
      <c r="R1991" s="1"/>
      <c r="S1991" s="2"/>
      <c r="T1991">
        <v>1990</v>
      </c>
      <c r="U1991" s="1" t="s">
        <v>178</v>
      </c>
      <c r="V1991" s="1"/>
      <c r="W1991" s="2"/>
      <c r="X1991">
        <v>1990</v>
      </c>
      <c r="Y1991" s="1" t="s">
        <v>179</v>
      </c>
      <c r="Z1991" s="1"/>
      <c r="AA1991" s="2"/>
    </row>
    <row r="1992" spans="8:27">
      <c r="H1992">
        <v>1991</v>
      </c>
      <c r="I1992" s="1" t="s">
        <v>752</v>
      </c>
      <c r="J1992" s="1"/>
      <c r="K1992" s="2"/>
      <c r="L1992">
        <v>1991</v>
      </c>
      <c r="M1992" s="1" t="s">
        <v>753</v>
      </c>
      <c r="N1992" s="1"/>
      <c r="O1992" s="2"/>
      <c r="P1992">
        <v>1991</v>
      </c>
      <c r="Q1992" s="1" t="s">
        <v>754</v>
      </c>
      <c r="R1992" s="1"/>
      <c r="S1992" s="2"/>
      <c r="T1992">
        <v>1991</v>
      </c>
      <c r="U1992" s="1" t="s">
        <v>178</v>
      </c>
      <c r="V1992" s="1"/>
      <c r="W1992" s="2"/>
      <c r="X1992">
        <v>1991</v>
      </c>
      <c r="Y1992" s="1" t="s">
        <v>179</v>
      </c>
      <c r="Z1992" s="1"/>
      <c r="AA1992" s="2"/>
    </row>
    <row r="1993" spans="8:27">
      <c r="H1993">
        <v>1992</v>
      </c>
      <c r="I1993" s="1" t="s">
        <v>752</v>
      </c>
      <c r="J1993" s="1"/>
      <c r="K1993" s="2"/>
      <c r="L1993">
        <v>1992</v>
      </c>
      <c r="M1993" s="1" t="s">
        <v>753</v>
      </c>
      <c r="N1993" s="1"/>
      <c r="O1993" s="2"/>
      <c r="P1993">
        <v>1992</v>
      </c>
      <c r="Q1993" s="1" t="s">
        <v>754</v>
      </c>
      <c r="R1993" s="1"/>
      <c r="S1993" s="2"/>
      <c r="T1993">
        <v>1992</v>
      </c>
      <c r="U1993" s="1" t="s">
        <v>178</v>
      </c>
      <c r="V1993" s="1"/>
      <c r="W1993" s="2"/>
      <c r="X1993">
        <v>1992</v>
      </c>
      <c r="Y1993" s="1" t="s">
        <v>179</v>
      </c>
      <c r="Z1993" s="1"/>
      <c r="AA1993" s="2"/>
    </row>
    <row r="1994" spans="8:27">
      <c r="H1994">
        <v>1993</v>
      </c>
      <c r="I1994" s="1" t="s">
        <v>752</v>
      </c>
      <c r="J1994" s="1"/>
      <c r="K1994" s="2"/>
      <c r="L1994">
        <v>1993</v>
      </c>
      <c r="M1994" s="1" t="s">
        <v>753</v>
      </c>
      <c r="N1994" s="1"/>
      <c r="O1994" s="2"/>
      <c r="P1994">
        <v>1993</v>
      </c>
      <c r="Q1994" s="1" t="s">
        <v>754</v>
      </c>
      <c r="R1994" s="1"/>
      <c r="S1994" s="2"/>
      <c r="T1994">
        <v>1993</v>
      </c>
      <c r="U1994" s="1" t="s">
        <v>178</v>
      </c>
      <c r="V1994" s="1"/>
      <c r="W1994" s="2"/>
      <c r="X1994">
        <v>1993</v>
      </c>
      <c r="Y1994" s="1" t="s">
        <v>179</v>
      </c>
      <c r="Z1994" s="1"/>
      <c r="AA1994" s="2"/>
    </row>
    <row r="1995" spans="8:27">
      <c r="H1995">
        <v>1994</v>
      </c>
      <c r="I1995" s="1" t="s">
        <v>752</v>
      </c>
      <c r="J1995" s="1"/>
      <c r="K1995" s="2"/>
      <c r="L1995">
        <v>1994</v>
      </c>
      <c r="M1995" s="1" t="s">
        <v>753</v>
      </c>
      <c r="N1995" s="1"/>
      <c r="O1995" s="2"/>
      <c r="P1995">
        <v>1994</v>
      </c>
      <c r="Q1995" s="1" t="s">
        <v>754</v>
      </c>
      <c r="R1995" s="1"/>
      <c r="S1995" s="2"/>
      <c r="T1995">
        <v>1994</v>
      </c>
      <c r="U1995" s="1" t="s">
        <v>178</v>
      </c>
      <c r="V1995" s="1"/>
      <c r="W1995" s="2"/>
      <c r="X1995">
        <v>1994</v>
      </c>
      <c r="Y1995" s="1" t="s">
        <v>179</v>
      </c>
      <c r="Z1995" s="1"/>
      <c r="AA1995" s="2"/>
    </row>
    <row r="1996" spans="8:27">
      <c r="H1996">
        <v>1995</v>
      </c>
      <c r="I1996" s="1" t="s">
        <v>752</v>
      </c>
      <c r="J1996" s="1"/>
      <c r="K1996" s="2"/>
      <c r="L1996">
        <v>1995</v>
      </c>
      <c r="M1996" s="1" t="s">
        <v>753</v>
      </c>
      <c r="N1996" s="1"/>
      <c r="O1996" s="2"/>
      <c r="P1996">
        <v>1995</v>
      </c>
      <c r="Q1996" s="1" t="s">
        <v>754</v>
      </c>
      <c r="R1996" s="1"/>
      <c r="S1996" s="2"/>
      <c r="T1996">
        <v>1995</v>
      </c>
      <c r="U1996" s="1" t="s">
        <v>178</v>
      </c>
      <c r="V1996" s="1"/>
      <c r="W1996" s="2"/>
      <c r="X1996">
        <v>1995</v>
      </c>
      <c r="Y1996" s="1" t="s">
        <v>179</v>
      </c>
      <c r="Z1996" s="1"/>
      <c r="AA1996" s="2"/>
    </row>
    <row r="1997" spans="8:27">
      <c r="H1997">
        <v>1996</v>
      </c>
      <c r="I1997" s="1" t="s">
        <v>752</v>
      </c>
      <c r="J1997" s="1"/>
      <c r="K1997" s="2"/>
      <c r="L1997">
        <v>1996</v>
      </c>
      <c r="M1997" s="1" t="s">
        <v>753</v>
      </c>
      <c r="N1997" s="1"/>
      <c r="O1997" s="2"/>
      <c r="P1997">
        <v>1996</v>
      </c>
      <c r="Q1997" s="1" t="s">
        <v>754</v>
      </c>
      <c r="R1997" s="1"/>
      <c r="S1997" s="2"/>
      <c r="T1997">
        <v>1996</v>
      </c>
      <c r="U1997" s="1" t="s">
        <v>178</v>
      </c>
      <c r="V1997" s="1"/>
      <c r="W1997" s="2"/>
      <c r="X1997">
        <v>1996</v>
      </c>
      <c r="Y1997" s="1" t="s">
        <v>179</v>
      </c>
      <c r="Z1997" s="1"/>
      <c r="AA1997" s="2"/>
    </row>
    <row r="1998" spans="8:27">
      <c r="H1998">
        <v>1997</v>
      </c>
      <c r="I1998" s="1" t="s">
        <v>752</v>
      </c>
      <c r="J1998" s="1"/>
      <c r="K1998" s="2"/>
      <c r="L1998">
        <v>1997</v>
      </c>
      <c r="M1998" s="1" t="s">
        <v>753</v>
      </c>
      <c r="N1998" s="1"/>
      <c r="O1998" s="2"/>
      <c r="P1998">
        <v>1997</v>
      </c>
      <c r="Q1998" s="1" t="s">
        <v>754</v>
      </c>
      <c r="R1998" s="1"/>
      <c r="S1998" s="2"/>
      <c r="T1998">
        <v>1997</v>
      </c>
      <c r="U1998" s="1" t="s">
        <v>178</v>
      </c>
      <c r="V1998" s="1"/>
      <c r="W1998" s="2"/>
      <c r="X1998">
        <v>1997</v>
      </c>
      <c r="Y1998" s="1" t="s">
        <v>179</v>
      </c>
      <c r="Z1998" s="1"/>
      <c r="AA1998" s="2"/>
    </row>
    <row r="1999" spans="8:27">
      <c r="H1999">
        <v>1998</v>
      </c>
      <c r="I1999" s="1" t="s">
        <v>752</v>
      </c>
      <c r="J1999" s="1"/>
      <c r="K1999" s="2"/>
      <c r="L1999">
        <v>1998</v>
      </c>
      <c r="M1999" s="1" t="s">
        <v>753</v>
      </c>
      <c r="N1999" s="1"/>
      <c r="O1999" s="2"/>
      <c r="P1999">
        <v>1998</v>
      </c>
      <c r="Q1999" s="1" t="s">
        <v>754</v>
      </c>
      <c r="R1999" s="1"/>
      <c r="S1999" s="2"/>
      <c r="T1999">
        <v>1998</v>
      </c>
      <c r="U1999" s="1" t="s">
        <v>178</v>
      </c>
      <c r="V1999" s="1"/>
      <c r="W1999" s="2"/>
      <c r="X1999">
        <v>1998</v>
      </c>
      <c r="Y1999" s="1" t="s">
        <v>179</v>
      </c>
      <c r="Z1999" s="1"/>
      <c r="AA1999" s="2"/>
    </row>
    <row r="2000" spans="8:27">
      <c r="H2000">
        <v>1999</v>
      </c>
      <c r="I2000" s="1" t="s">
        <v>752</v>
      </c>
      <c r="J2000" s="1"/>
      <c r="K2000" s="2"/>
      <c r="L2000">
        <v>1999</v>
      </c>
      <c r="M2000" s="1" t="s">
        <v>753</v>
      </c>
      <c r="N2000" s="1"/>
      <c r="O2000" s="2"/>
      <c r="P2000">
        <v>1999</v>
      </c>
      <c r="Q2000" s="1" t="s">
        <v>754</v>
      </c>
      <c r="R2000" s="1"/>
      <c r="S2000" s="2"/>
      <c r="T2000">
        <v>1999</v>
      </c>
      <c r="U2000" s="1" t="s">
        <v>178</v>
      </c>
      <c r="V2000" s="1"/>
      <c r="W2000" s="2"/>
      <c r="X2000">
        <v>1999</v>
      </c>
      <c r="Y2000" s="1" t="s">
        <v>179</v>
      </c>
      <c r="Z2000" s="1"/>
      <c r="AA2000" s="2"/>
    </row>
    <row r="2001" spans="8:27">
      <c r="H2001">
        <v>2000</v>
      </c>
      <c r="I2001" s="1" t="s">
        <v>752</v>
      </c>
      <c r="J2001" s="1"/>
      <c r="K2001" s="2"/>
      <c r="L2001">
        <v>2000</v>
      </c>
      <c r="M2001" s="1" t="s">
        <v>753</v>
      </c>
      <c r="N2001" s="1"/>
      <c r="O2001" s="2"/>
      <c r="P2001">
        <v>2000</v>
      </c>
      <c r="Q2001" s="1" t="s">
        <v>754</v>
      </c>
      <c r="R2001" s="1"/>
      <c r="S2001" s="2"/>
      <c r="T2001">
        <v>2000</v>
      </c>
      <c r="U2001" s="1" t="s">
        <v>178</v>
      </c>
      <c r="V2001" s="1"/>
      <c r="W2001" s="2"/>
      <c r="X2001">
        <v>2000</v>
      </c>
      <c r="Y2001" s="1" t="s">
        <v>179</v>
      </c>
      <c r="Z2001" s="1"/>
      <c r="AA2001" s="2"/>
    </row>
    <row r="2002" spans="8:27">
      <c r="H2002">
        <v>2001</v>
      </c>
      <c r="I2002" s="1" t="s">
        <v>752</v>
      </c>
      <c r="J2002" s="1"/>
      <c r="K2002" s="2"/>
      <c r="L2002">
        <v>2001</v>
      </c>
      <c r="M2002" s="1" t="s">
        <v>753</v>
      </c>
      <c r="N2002" s="1"/>
      <c r="O2002" s="2"/>
      <c r="P2002">
        <v>2001</v>
      </c>
      <c r="Q2002" s="1" t="s">
        <v>754</v>
      </c>
      <c r="R2002" s="1"/>
      <c r="S2002" s="2"/>
      <c r="T2002">
        <v>2001</v>
      </c>
      <c r="U2002" s="1" t="s">
        <v>178</v>
      </c>
      <c r="V2002" s="1"/>
      <c r="W2002" s="2"/>
      <c r="X2002">
        <v>2001</v>
      </c>
      <c r="Y2002" s="1" t="s">
        <v>179</v>
      </c>
      <c r="Z2002" s="1"/>
      <c r="AA2002" s="2"/>
    </row>
    <row r="2003" spans="8:27">
      <c r="H2003">
        <v>2002</v>
      </c>
      <c r="I2003" s="1" t="s">
        <v>752</v>
      </c>
      <c r="J2003" s="1"/>
      <c r="K2003" s="2"/>
      <c r="L2003">
        <v>2002</v>
      </c>
      <c r="M2003" s="1" t="s">
        <v>753</v>
      </c>
      <c r="N2003" s="1"/>
      <c r="O2003" s="2"/>
      <c r="P2003">
        <v>2002</v>
      </c>
      <c r="Q2003" s="1" t="s">
        <v>754</v>
      </c>
      <c r="R2003" s="1"/>
      <c r="S2003" s="2"/>
      <c r="T2003">
        <v>2002</v>
      </c>
      <c r="U2003" s="1" t="s">
        <v>178</v>
      </c>
      <c r="V2003" s="1"/>
      <c r="W2003" s="2"/>
      <c r="X2003">
        <v>2002</v>
      </c>
      <c r="Y2003" s="1" t="s">
        <v>179</v>
      </c>
      <c r="Z2003" s="1"/>
      <c r="AA2003" s="2"/>
    </row>
    <row r="2004" spans="8:27">
      <c r="H2004">
        <v>2003</v>
      </c>
      <c r="I2004" s="1" t="s">
        <v>752</v>
      </c>
      <c r="J2004" s="1"/>
      <c r="K2004" s="2"/>
      <c r="L2004">
        <v>2003</v>
      </c>
      <c r="M2004" s="1" t="s">
        <v>753</v>
      </c>
      <c r="N2004" s="1"/>
      <c r="O2004" s="2"/>
      <c r="P2004">
        <v>2003</v>
      </c>
      <c r="Q2004" s="1" t="s">
        <v>754</v>
      </c>
      <c r="R2004" s="1"/>
      <c r="S2004" s="2"/>
      <c r="T2004">
        <v>2003</v>
      </c>
      <c r="U2004" s="1" t="s">
        <v>178</v>
      </c>
      <c r="V2004" s="1"/>
      <c r="W2004" s="2"/>
      <c r="X2004">
        <v>2003</v>
      </c>
      <c r="Y2004" s="1" t="s">
        <v>179</v>
      </c>
      <c r="Z2004" s="1"/>
      <c r="AA2004" s="2"/>
    </row>
    <row r="2005" spans="8:27">
      <c r="H2005">
        <v>2004</v>
      </c>
      <c r="I2005" s="1" t="s">
        <v>752</v>
      </c>
      <c r="J2005" s="1"/>
      <c r="K2005" s="2"/>
      <c r="L2005">
        <v>2004</v>
      </c>
      <c r="M2005" s="1" t="s">
        <v>753</v>
      </c>
      <c r="N2005" s="1"/>
      <c r="O2005" s="2"/>
      <c r="P2005">
        <v>2004</v>
      </c>
      <c r="Q2005" s="1" t="s">
        <v>754</v>
      </c>
      <c r="R2005" s="1"/>
      <c r="S2005" s="2"/>
      <c r="T2005">
        <v>2004</v>
      </c>
      <c r="U2005" s="1" t="s">
        <v>178</v>
      </c>
      <c r="V2005" s="1"/>
      <c r="W2005" s="2"/>
      <c r="X2005">
        <v>2004</v>
      </c>
      <c r="Y2005" s="1" t="s">
        <v>179</v>
      </c>
      <c r="Z2005" s="1"/>
      <c r="AA2005" s="2"/>
    </row>
    <row r="2006" spans="8:27">
      <c r="H2006">
        <v>2005</v>
      </c>
      <c r="I2006" s="1" t="s">
        <v>752</v>
      </c>
      <c r="J2006" s="1"/>
      <c r="K2006" s="2"/>
      <c r="L2006">
        <v>2005</v>
      </c>
      <c r="M2006" s="1" t="s">
        <v>753</v>
      </c>
      <c r="N2006" s="1"/>
      <c r="O2006" s="2"/>
      <c r="P2006">
        <v>2005</v>
      </c>
      <c r="Q2006" s="1" t="s">
        <v>754</v>
      </c>
      <c r="R2006" s="1"/>
      <c r="S2006" s="2"/>
      <c r="T2006">
        <v>2005</v>
      </c>
      <c r="U2006" s="1" t="s">
        <v>178</v>
      </c>
      <c r="V2006" s="1"/>
      <c r="W2006" s="2"/>
      <c r="X2006">
        <v>2005</v>
      </c>
      <c r="Y2006" s="1" t="s">
        <v>179</v>
      </c>
      <c r="Z2006" s="1"/>
      <c r="AA2006" s="2"/>
    </row>
    <row r="2007" spans="8:27">
      <c r="H2007">
        <v>2006</v>
      </c>
      <c r="I2007" s="1" t="s">
        <v>752</v>
      </c>
      <c r="J2007" s="1"/>
      <c r="K2007" s="2"/>
      <c r="L2007">
        <v>2006</v>
      </c>
      <c r="M2007" s="1" t="s">
        <v>753</v>
      </c>
      <c r="N2007" s="1"/>
      <c r="O2007" s="2"/>
      <c r="P2007">
        <v>2006</v>
      </c>
      <c r="Q2007" s="1" t="s">
        <v>754</v>
      </c>
      <c r="R2007" s="1"/>
      <c r="S2007" s="2"/>
      <c r="T2007">
        <v>2006</v>
      </c>
      <c r="U2007" s="1" t="s">
        <v>178</v>
      </c>
      <c r="V2007" s="1"/>
      <c r="W2007" s="2"/>
      <c r="X2007">
        <v>2006</v>
      </c>
      <c r="Y2007" s="1" t="s">
        <v>179</v>
      </c>
      <c r="Z2007" s="1"/>
      <c r="AA2007" s="2"/>
    </row>
    <row r="2008" spans="8:27">
      <c r="H2008">
        <v>2007</v>
      </c>
      <c r="I2008" s="1" t="s">
        <v>752</v>
      </c>
      <c r="J2008" s="1"/>
      <c r="K2008" s="2"/>
      <c r="L2008">
        <v>2007</v>
      </c>
      <c r="M2008" s="1" t="s">
        <v>753</v>
      </c>
      <c r="N2008" s="1"/>
      <c r="O2008" s="2"/>
      <c r="P2008">
        <v>2007</v>
      </c>
      <c r="Q2008" s="1" t="s">
        <v>754</v>
      </c>
      <c r="R2008" s="1"/>
      <c r="S2008" s="2"/>
      <c r="T2008">
        <v>2007</v>
      </c>
      <c r="U2008" s="1" t="s">
        <v>178</v>
      </c>
      <c r="V2008" s="1"/>
      <c r="W2008" s="2"/>
      <c r="X2008">
        <v>2007</v>
      </c>
      <c r="Y2008" s="1" t="s">
        <v>179</v>
      </c>
      <c r="Z2008" s="1"/>
      <c r="AA2008" s="2"/>
    </row>
    <row r="2009" spans="8:27">
      <c r="H2009">
        <v>2008</v>
      </c>
      <c r="I2009" s="1" t="s">
        <v>752</v>
      </c>
      <c r="J2009" s="1"/>
      <c r="K2009" s="2"/>
      <c r="L2009">
        <v>2008</v>
      </c>
      <c r="M2009" s="1" t="s">
        <v>753</v>
      </c>
      <c r="N2009" s="1"/>
      <c r="O2009" s="2"/>
      <c r="P2009">
        <v>2008</v>
      </c>
      <c r="Q2009" s="1" t="s">
        <v>754</v>
      </c>
      <c r="R2009" s="1"/>
      <c r="S2009" s="2"/>
      <c r="T2009">
        <v>2008</v>
      </c>
      <c r="U2009" s="1" t="s">
        <v>178</v>
      </c>
      <c r="V2009" s="1"/>
      <c r="W2009" s="2"/>
      <c r="X2009">
        <v>2008</v>
      </c>
      <c r="Y2009" s="1" t="s">
        <v>179</v>
      </c>
      <c r="Z2009" s="1"/>
      <c r="AA2009" s="2"/>
    </row>
    <row r="2010" spans="8:27">
      <c r="H2010">
        <v>2009</v>
      </c>
      <c r="I2010" s="1" t="s">
        <v>752</v>
      </c>
      <c r="J2010" s="1"/>
      <c r="K2010" s="2"/>
      <c r="L2010">
        <v>2009</v>
      </c>
      <c r="M2010" s="1" t="s">
        <v>753</v>
      </c>
      <c r="N2010" s="1"/>
      <c r="O2010" s="2"/>
      <c r="P2010">
        <v>2009</v>
      </c>
      <c r="Q2010" s="1" t="s">
        <v>754</v>
      </c>
      <c r="R2010" s="1"/>
      <c r="S2010" s="2"/>
      <c r="T2010">
        <v>2009</v>
      </c>
      <c r="U2010" s="1" t="s">
        <v>178</v>
      </c>
      <c r="V2010" s="1"/>
      <c r="W2010" s="2"/>
      <c r="X2010">
        <v>2009</v>
      </c>
      <c r="Y2010" s="1" t="s">
        <v>179</v>
      </c>
      <c r="Z2010" s="1"/>
      <c r="AA2010" s="2"/>
    </row>
    <row r="2011" spans="8:27">
      <c r="H2011">
        <v>2010</v>
      </c>
      <c r="I2011" s="1" t="s">
        <v>752</v>
      </c>
      <c r="J2011" s="1"/>
      <c r="K2011" s="2"/>
      <c r="L2011">
        <v>2010</v>
      </c>
      <c r="M2011" s="1" t="s">
        <v>753</v>
      </c>
      <c r="N2011" s="1"/>
      <c r="O2011" s="2"/>
      <c r="P2011">
        <v>2010</v>
      </c>
      <c r="Q2011" s="1" t="s">
        <v>754</v>
      </c>
      <c r="R2011" s="1"/>
      <c r="S2011" s="2"/>
      <c r="T2011">
        <v>2010</v>
      </c>
      <c r="U2011" s="1" t="s">
        <v>178</v>
      </c>
      <c r="V2011" s="1"/>
      <c r="W2011" s="2"/>
      <c r="X2011">
        <v>2010</v>
      </c>
      <c r="Y2011" s="1" t="s">
        <v>179</v>
      </c>
      <c r="Z2011" s="1"/>
      <c r="AA2011" s="2"/>
    </row>
    <row r="2012" spans="8:27">
      <c r="H2012">
        <v>2011</v>
      </c>
      <c r="I2012" s="1" t="s">
        <v>752</v>
      </c>
      <c r="J2012" s="1"/>
      <c r="K2012" s="2"/>
      <c r="L2012">
        <v>2011</v>
      </c>
      <c r="M2012" s="1" t="s">
        <v>753</v>
      </c>
      <c r="N2012" s="1"/>
      <c r="O2012" s="2"/>
      <c r="P2012">
        <v>2011</v>
      </c>
      <c r="Q2012" s="1" t="s">
        <v>754</v>
      </c>
      <c r="R2012" s="1"/>
      <c r="S2012" s="2"/>
      <c r="T2012">
        <v>2011</v>
      </c>
      <c r="U2012" s="1" t="s">
        <v>178</v>
      </c>
      <c r="V2012" s="1"/>
      <c r="W2012" s="2"/>
      <c r="X2012">
        <v>2011</v>
      </c>
      <c r="Y2012" s="1" t="s">
        <v>179</v>
      </c>
      <c r="Z2012" s="1"/>
      <c r="AA2012" s="2"/>
    </row>
    <row r="2013" spans="8:27">
      <c r="H2013">
        <v>2012</v>
      </c>
      <c r="I2013" s="1" t="s">
        <v>752</v>
      </c>
      <c r="J2013" s="1"/>
      <c r="K2013" s="2"/>
      <c r="L2013">
        <v>2012</v>
      </c>
      <c r="M2013" s="1" t="s">
        <v>753</v>
      </c>
      <c r="N2013" s="1"/>
      <c r="O2013" s="2"/>
      <c r="P2013">
        <v>2012</v>
      </c>
      <c r="Q2013" s="1" t="s">
        <v>754</v>
      </c>
      <c r="R2013" s="1"/>
      <c r="S2013" s="2"/>
      <c r="T2013">
        <v>2012</v>
      </c>
      <c r="U2013" s="1" t="s">
        <v>178</v>
      </c>
      <c r="V2013" s="1"/>
      <c r="W2013" s="2"/>
      <c r="X2013">
        <v>2012</v>
      </c>
      <c r="Y2013" s="1" t="s">
        <v>179</v>
      </c>
      <c r="Z2013" s="1"/>
      <c r="AA2013" s="2"/>
    </row>
    <row r="2014" spans="8:27">
      <c r="H2014">
        <v>2013</v>
      </c>
      <c r="I2014" s="1" t="s">
        <v>752</v>
      </c>
      <c r="J2014" s="1"/>
      <c r="K2014" s="2"/>
      <c r="L2014">
        <v>2013</v>
      </c>
      <c r="M2014" s="1" t="s">
        <v>753</v>
      </c>
      <c r="N2014" s="1"/>
      <c r="O2014" s="2"/>
      <c r="P2014">
        <v>2013</v>
      </c>
      <c r="Q2014" s="1" t="s">
        <v>754</v>
      </c>
      <c r="R2014" s="1"/>
      <c r="S2014" s="2"/>
      <c r="T2014">
        <v>2013</v>
      </c>
      <c r="U2014" s="1" t="s">
        <v>178</v>
      </c>
      <c r="V2014" s="1"/>
      <c r="W2014" s="2"/>
      <c r="X2014">
        <v>2013</v>
      </c>
      <c r="Y2014" s="1" t="s">
        <v>179</v>
      </c>
      <c r="Z2014" s="1"/>
      <c r="AA2014" s="2"/>
    </row>
    <row r="2015" spans="8:27">
      <c r="H2015">
        <v>2014</v>
      </c>
      <c r="I2015" s="1" t="s">
        <v>752</v>
      </c>
      <c r="J2015" s="1"/>
      <c r="K2015" s="2"/>
      <c r="L2015">
        <v>2014</v>
      </c>
      <c r="M2015" s="1" t="s">
        <v>753</v>
      </c>
      <c r="N2015" s="1"/>
      <c r="O2015" s="2"/>
      <c r="P2015">
        <v>2014</v>
      </c>
      <c r="Q2015" s="1" t="s">
        <v>754</v>
      </c>
      <c r="R2015" s="1"/>
      <c r="S2015" s="2"/>
      <c r="T2015">
        <v>2014</v>
      </c>
      <c r="U2015" s="1" t="s">
        <v>178</v>
      </c>
      <c r="V2015" s="1"/>
      <c r="W2015" s="2"/>
      <c r="X2015">
        <v>2014</v>
      </c>
      <c r="Y2015" s="1" t="s">
        <v>179</v>
      </c>
      <c r="Z2015" s="1"/>
      <c r="AA2015" s="2"/>
    </row>
    <row r="2016" spans="8:27">
      <c r="H2016">
        <v>2015</v>
      </c>
      <c r="I2016" s="1" t="s">
        <v>752</v>
      </c>
      <c r="J2016" s="1"/>
      <c r="K2016" s="2"/>
      <c r="L2016">
        <v>2015</v>
      </c>
      <c r="M2016" s="1" t="s">
        <v>753</v>
      </c>
      <c r="N2016" s="1"/>
      <c r="O2016" s="2"/>
      <c r="P2016">
        <v>2015</v>
      </c>
      <c r="Q2016" s="1" t="s">
        <v>754</v>
      </c>
      <c r="R2016" s="1"/>
      <c r="S2016" s="2"/>
      <c r="T2016">
        <v>2015</v>
      </c>
      <c r="U2016" s="1" t="s">
        <v>178</v>
      </c>
      <c r="V2016" s="1"/>
      <c r="W2016" s="2"/>
      <c r="X2016">
        <v>2015</v>
      </c>
      <c r="Y2016" s="1" t="s">
        <v>179</v>
      </c>
      <c r="Z2016" s="1"/>
      <c r="AA2016" s="2"/>
    </row>
    <row r="2017" spans="8:27">
      <c r="H2017">
        <v>2016</v>
      </c>
      <c r="I2017" s="1" t="s">
        <v>752</v>
      </c>
      <c r="J2017" s="1"/>
      <c r="K2017" s="2"/>
      <c r="L2017">
        <v>2016</v>
      </c>
      <c r="M2017" s="1" t="s">
        <v>753</v>
      </c>
      <c r="N2017" s="1"/>
      <c r="O2017" s="2"/>
      <c r="P2017">
        <v>2016</v>
      </c>
      <c r="Q2017" s="1" t="s">
        <v>754</v>
      </c>
      <c r="R2017" s="1"/>
      <c r="S2017" s="2"/>
      <c r="T2017">
        <v>2016</v>
      </c>
      <c r="U2017" s="1" t="s">
        <v>178</v>
      </c>
      <c r="V2017" s="1"/>
      <c r="W2017" s="2"/>
      <c r="X2017">
        <v>2016</v>
      </c>
      <c r="Y2017" s="1" t="s">
        <v>179</v>
      </c>
      <c r="Z2017" s="1"/>
      <c r="AA2017" s="2"/>
    </row>
    <row r="2018" spans="8:27">
      <c r="H2018">
        <v>2017</v>
      </c>
      <c r="I2018" s="1" t="s">
        <v>752</v>
      </c>
      <c r="J2018" s="10"/>
      <c r="K2018" s="2"/>
      <c r="L2018">
        <v>2017</v>
      </c>
      <c r="M2018" s="1" t="s">
        <v>753</v>
      </c>
      <c r="N2018" s="1"/>
      <c r="O2018" s="2"/>
      <c r="P2018">
        <v>2017</v>
      </c>
      <c r="Q2018" s="1" t="s">
        <v>754</v>
      </c>
      <c r="R2018" s="1"/>
      <c r="S2018" s="2"/>
      <c r="T2018">
        <v>2017</v>
      </c>
      <c r="U2018" s="1" t="s">
        <v>178</v>
      </c>
      <c r="V2018" s="1"/>
      <c r="W2018" s="2"/>
      <c r="X2018">
        <v>2017</v>
      </c>
      <c r="Y2018" s="1" t="s">
        <v>179</v>
      </c>
      <c r="Z2018" s="1"/>
      <c r="AA2018" s="2"/>
    </row>
    <row r="2019" spans="8:27">
      <c r="H2019">
        <v>2018</v>
      </c>
      <c r="I2019" s="1" t="s">
        <v>752</v>
      </c>
      <c r="J2019" s="10"/>
      <c r="K2019" s="2"/>
      <c r="L2019">
        <v>2018</v>
      </c>
      <c r="M2019" s="1" t="s">
        <v>753</v>
      </c>
      <c r="N2019" s="1"/>
      <c r="O2019" s="2"/>
      <c r="P2019">
        <v>2018</v>
      </c>
      <c r="Q2019" s="1" t="s">
        <v>754</v>
      </c>
      <c r="R2019" s="1"/>
      <c r="S2019" s="2"/>
      <c r="T2019">
        <v>2018</v>
      </c>
      <c r="U2019" s="1" t="s">
        <v>178</v>
      </c>
      <c r="V2019" s="1"/>
      <c r="W2019" s="2"/>
      <c r="X2019">
        <v>2018</v>
      </c>
      <c r="Y2019" s="1" t="s">
        <v>179</v>
      </c>
      <c r="Z2019" s="1"/>
      <c r="AA2019" s="2"/>
    </row>
    <row r="2020" spans="8:27">
      <c r="H2020">
        <v>2019</v>
      </c>
      <c r="I2020" s="1" t="s">
        <v>752</v>
      </c>
      <c r="J2020" s="10"/>
      <c r="K2020" s="2"/>
      <c r="L2020">
        <v>2019</v>
      </c>
      <c r="M2020" s="1" t="s">
        <v>753</v>
      </c>
      <c r="N2020" s="1"/>
      <c r="O2020" s="2"/>
      <c r="P2020">
        <v>2019</v>
      </c>
      <c r="Q2020" s="1" t="s">
        <v>754</v>
      </c>
      <c r="R2020" s="1"/>
      <c r="S2020" s="2"/>
      <c r="T2020">
        <v>2019</v>
      </c>
      <c r="U2020" s="1" t="s">
        <v>178</v>
      </c>
      <c r="V2020" s="1"/>
      <c r="W2020" s="2"/>
      <c r="X2020">
        <v>2019</v>
      </c>
      <c r="Y2020" s="1" t="s">
        <v>179</v>
      </c>
      <c r="Z2020" s="1"/>
      <c r="AA2020" s="2"/>
    </row>
    <row r="2021" spans="8:27">
      <c r="H2021">
        <v>2020</v>
      </c>
      <c r="I2021" s="1" t="s">
        <v>752</v>
      </c>
      <c r="J2021" s="10"/>
      <c r="K2021" s="2"/>
      <c r="L2021">
        <v>2020</v>
      </c>
      <c r="M2021" s="1" t="s">
        <v>753</v>
      </c>
      <c r="N2021" s="1"/>
      <c r="O2021" s="2"/>
      <c r="P2021">
        <v>2020</v>
      </c>
      <c r="Q2021" s="1" t="s">
        <v>754</v>
      </c>
      <c r="R2021" s="1"/>
      <c r="S2021" s="2"/>
      <c r="T2021">
        <v>2020</v>
      </c>
      <c r="U2021" s="1" t="s">
        <v>178</v>
      </c>
      <c r="V2021" s="1"/>
      <c r="W2021" s="2"/>
      <c r="X2021">
        <v>2020</v>
      </c>
      <c r="Y2021" s="1" t="s">
        <v>179</v>
      </c>
      <c r="Z2021" s="1"/>
      <c r="AA2021" s="2"/>
    </row>
    <row r="2022" spans="8:27">
      <c r="H2022">
        <v>2021</v>
      </c>
      <c r="I2022" s="1" t="s">
        <v>752</v>
      </c>
      <c r="J2022" s="10"/>
      <c r="K2022" s="2"/>
      <c r="L2022">
        <v>2021</v>
      </c>
      <c r="M2022" s="1" t="s">
        <v>753</v>
      </c>
      <c r="N2022" s="1"/>
      <c r="O2022" s="2"/>
      <c r="P2022">
        <v>2021</v>
      </c>
      <c r="Q2022" s="1" t="s">
        <v>754</v>
      </c>
      <c r="R2022" s="1"/>
      <c r="S2022" s="2"/>
      <c r="T2022">
        <v>2021</v>
      </c>
      <c r="U2022" s="1" t="s">
        <v>178</v>
      </c>
      <c r="V2022" s="1"/>
      <c r="W2022" s="2"/>
      <c r="X2022">
        <v>2021</v>
      </c>
      <c r="Y2022" s="1" t="s">
        <v>179</v>
      </c>
      <c r="Z2022" s="1"/>
      <c r="AA2022" s="2"/>
    </row>
    <row r="2023" spans="8:27">
      <c r="H2023">
        <v>2022</v>
      </c>
      <c r="I2023" s="1" t="s">
        <v>752</v>
      </c>
      <c r="J2023" s="10"/>
      <c r="K2023" s="2"/>
      <c r="L2023">
        <v>2022</v>
      </c>
      <c r="M2023" s="1" t="s">
        <v>753</v>
      </c>
      <c r="N2023" s="1"/>
      <c r="O2023" s="2"/>
      <c r="P2023">
        <v>2022</v>
      </c>
      <c r="Q2023" s="1" t="s">
        <v>754</v>
      </c>
      <c r="R2023" s="1"/>
      <c r="S2023" s="2"/>
      <c r="T2023">
        <v>2022</v>
      </c>
      <c r="U2023" s="1" t="s">
        <v>178</v>
      </c>
      <c r="V2023" s="1"/>
      <c r="W2023" s="2"/>
      <c r="X2023">
        <v>2022</v>
      </c>
      <c r="Y2023" s="1" t="s">
        <v>179</v>
      </c>
      <c r="Z2023" s="1"/>
      <c r="AA2023" s="2"/>
    </row>
    <row r="2024" spans="8:27">
      <c r="H2024">
        <v>2023</v>
      </c>
      <c r="I2024" s="1" t="s">
        <v>752</v>
      </c>
      <c r="J2024" s="10"/>
      <c r="K2024" s="2"/>
      <c r="L2024">
        <v>2023</v>
      </c>
      <c r="M2024" s="1" t="s">
        <v>753</v>
      </c>
      <c r="N2024" s="1"/>
      <c r="O2024" s="2"/>
      <c r="P2024">
        <v>2023</v>
      </c>
      <c r="Q2024" s="1" t="s">
        <v>754</v>
      </c>
      <c r="R2024" s="1"/>
      <c r="S2024" s="2"/>
      <c r="T2024">
        <v>2023</v>
      </c>
      <c r="U2024" s="1" t="s">
        <v>178</v>
      </c>
      <c r="V2024" s="1"/>
      <c r="W2024" s="2"/>
      <c r="X2024">
        <v>2023</v>
      </c>
      <c r="Y2024" s="1" t="s">
        <v>179</v>
      </c>
      <c r="Z2024" s="1"/>
      <c r="AA2024" s="2"/>
    </row>
    <row r="2025" spans="8:27">
      <c r="H2025">
        <v>2024</v>
      </c>
      <c r="I2025" s="1" t="s">
        <v>752</v>
      </c>
      <c r="J2025" s="10"/>
      <c r="K2025" s="2"/>
      <c r="L2025">
        <v>2024</v>
      </c>
      <c r="M2025" s="1" t="s">
        <v>753</v>
      </c>
      <c r="N2025" s="1"/>
      <c r="O2025" s="2"/>
      <c r="P2025">
        <v>2024</v>
      </c>
      <c r="Q2025" s="1" t="s">
        <v>754</v>
      </c>
      <c r="R2025" s="1"/>
      <c r="S2025" s="2"/>
      <c r="T2025">
        <v>2024</v>
      </c>
      <c r="U2025" s="1" t="s">
        <v>178</v>
      </c>
      <c r="V2025" s="1"/>
      <c r="W2025" s="2"/>
      <c r="X2025">
        <v>2024</v>
      </c>
      <c r="Y2025" s="1" t="s">
        <v>179</v>
      </c>
      <c r="Z2025" s="1"/>
      <c r="AA2025" s="2"/>
    </row>
    <row r="2026" spans="8:27">
      <c r="H2026">
        <v>2025</v>
      </c>
      <c r="I2026" s="1" t="s">
        <v>752</v>
      </c>
      <c r="J2026" s="10"/>
      <c r="K2026" s="2"/>
      <c r="L2026">
        <v>2025</v>
      </c>
      <c r="M2026" s="1" t="s">
        <v>753</v>
      </c>
      <c r="N2026" s="1"/>
      <c r="O2026" s="2"/>
      <c r="P2026">
        <v>2025</v>
      </c>
      <c r="Q2026" s="1" t="s">
        <v>754</v>
      </c>
      <c r="R2026" s="1"/>
      <c r="S2026" s="2"/>
      <c r="T2026">
        <v>2025</v>
      </c>
      <c r="U2026" s="1" t="s">
        <v>178</v>
      </c>
      <c r="V2026" s="1"/>
      <c r="W2026" s="2"/>
      <c r="X2026">
        <v>2025</v>
      </c>
      <c r="Y2026" s="1" t="s">
        <v>179</v>
      </c>
      <c r="Z2026" s="1"/>
      <c r="AA2026" s="2"/>
    </row>
    <row r="2027" spans="8:27">
      <c r="H2027">
        <v>2026</v>
      </c>
      <c r="I2027" s="1" t="s">
        <v>752</v>
      </c>
      <c r="J2027" s="10"/>
      <c r="K2027" s="2"/>
      <c r="L2027">
        <v>2026</v>
      </c>
      <c r="M2027" s="1" t="s">
        <v>753</v>
      </c>
      <c r="N2027" s="1"/>
      <c r="O2027" s="2"/>
      <c r="P2027">
        <v>2026</v>
      </c>
      <c r="Q2027" s="1" t="s">
        <v>754</v>
      </c>
      <c r="R2027" s="1"/>
      <c r="S2027" s="2"/>
      <c r="T2027">
        <v>2026</v>
      </c>
      <c r="U2027" s="1" t="s">
        <v>178</v>
      </c>
      <c r="V2027" s="1"/>
      <c r="W2027" s="2"/>
      <c r="X2027">
        <v>2026</v>
      </c>
      <c r="Y2027" s="1" t="s">
        <v>179</v>
      </c>
      <c r="Z2027" s="1"/>
      <c r="AA2027" s="2"/>
    </row>
    <row r="2028" spans="8:27">
      <c r="H2028">
        <v>2027</v>
      </c>
      <c r="I2028" s="1" t="s">
        <v>752</v>
      </c>
      <c r="J2028" s="10"/>
      <c r="K2028" s="2"/>
      <c r="L2028">
        <v>2027</v>
      </c>
      <c r="M2028" s="1" t="s">
        <v>753</v>
      </c>
      <c r="N2028" s="1"/>
      <c r="O2028" s="2"/>
      <c r="P2028">
        <v>2027</v>
      </c>
      <c r="Q2028" s="1" t="s">
        <v>754</v>
      </c>
      <c r="R2028" s="1"/>
      <c r="S2028" s="2"/>
      <c r="T2028">
        <v>2027</v>
      </c>
      <c r="U2028" s="1" t="s">
        <v>178</v>
      </c>
      <c r="V2028" s="1"/>
      <c r="W2028" s="2"/>
      <c r="X2028">
        <v>2027</v>
      </c>
      <c r="Y2028" s="1" t="s">
        <v>179</v>
      </c>
      <c r="Z2028" s="1"/>
      <c r="AA2028" s="2"/>
    </row>
    <row r="2029" spans="8:27">
      <c r="H2029">
        <v>2028</v>
      </c>
      <c r="I2029" s="1" t="s">
        <v>752</v>
      </c>
      <c r="J2029" s="10"/>
      <c r="K2029" s="2"/>
      <c r="L2029">
        <v>2028</v>
      </c>
      <c r="M2029" s="1" t="s">
        <v>753</v>
      </c>
      <c r="N2029" s="1"/>
      <c r="O2029" s="2"/>
      <c r="P2029">
        <v>2028</v>
      </c>
      <c r="Q2029" s="1" t="s">
        <v>754</v>
      </c>
      <c r="R2029" s="1"/>
      <c r="S2029" s="2"/>
      <c r="T2029">
        <v>2028</v>
      </c>
      <c r="U2029" s="1" t="s">
        <v>178</v>
      </c>
      <c r="V2029" s="1"/>
      <c r="W2029" s="2"/>
      <c r="X2029">
        <v>2028</v>
      </c>
      <c r="Y2029" s="1" t="s">
        <v>179</v>
      </c>
      <c r="Z2029" s="1"/>
      <c r="AA2029" s="2"/>
    </row>
    <row r="2030" spans="8:27">
      <c r="H2030">
        <v>2029</v>
      </c>
      <c r="I2030" s="1" t="s">
        <v>752</v>
      </c>
      <c r="J2030" s="10"/>
      <c r="K2030" s="2"/>
      <c r="L2030">
        <v>2029</v>
      </c>
      <c r="M2030" s="1" t="s">
        <v>753</v>
      </c>
      <c r="N2030" s="1"/>
      <c r="O2030" s="2"/>
      <c r="P2030">
        <v>2029</v>
      </c>
      <c r="Q2030" s="1" t="s">
        <v>754</v>
      </c>
      <c r="R2030" s="1"/>
      <c r="S2030" s="2"/>
      <c r="T2030">
        <v>2029</v>
      </c>
      <c r="U2030" s="1" t="s">
        <v>178</v>
      </c>
      <c r="V2030" s="1"/>
      <c r="W2030" s="2"/>
      <c r="X2030">
        <v>2029</v>
      </c>
      <c r="Y2030" s="1" t="s">
        <v>179</v>
      </c>
      <c r="Z2030" s="1"/>
      <c r="AA2030" s="2"/>
    </row>
    <row r="2031" spans="8:27">
      <c r="H2031">
        <v>2030</v>
      </c>
      <c r="I2031" s="1" t="s">
        <v>752</v>
      </c>
      <c r="J2031" s="1"/>
      <c r="K2031" s="2"/>
      <c r="L2031">
        <v>2030</v>
      </c>
      <c r="M2031" s="1" t="s">
        <v>753</v>
      </c>
      <c r="N2031" s="1"/>
      <c r="O2031" s="2"/>
      <c r="P2031">
        <v>2030</v>
      </c>
      <c r="Q2031" s="1" t="s">
        <v>754</v>
      </c>
      <c r="R2031" s="1"/>
      <c r="S2031" s="2"/>
      <c r="T2031">
        <v>2030</v>
      </c>
      <c r="U2031" s="1" t="s">
        <v>178</v>
      </c>
      <c r="V2031" s="1"/>
      <c r="W2031" s="2"/>
      <c r="X2031">
        <v>2030</v>
      </c>
      <c r="Y2031" s="1" t="s">
        <v>179</v>
      </c>
      <c r="Z2031" s="1"/>
      <c r="AA2031" s="2"/>
    </row>
    <row r="2032" spans="8:27">
      <c r="H2032">
        <v>2031</v>
      </c>
      <c r="I2032" s="1" t="s">
        <v>752</v>
      </c>
      <c r="J2032" s="1"/>
      <c r="K2032" s="2"/>
      <c r="L2032">
        <v>2031</v>
      </c>
      <c r="M2032" s="1" t="s">
        <v>753</v>
      </c>
      <c r="N2032" s="1"/>
      <c r="O2032" s="2"/>
      <c r="P2032">
        <v>2031</v>
      </c>
      <c r="Q2032" s="1" t="s">
        <v>754</v>
      </c>
      <c r="R2032" s="1"/>
      <c r="S2032" s="2"/>
      <c r="T2032">
        <v>2031</v>
      </c>
      <c r="U2032" s="1" t="s">
        <v>178</v>
      </c>
      <c r="V2032" s="1"/>
      <c r="W2032" s="2"/>
      <c r="X2032">
        <v>2031</v>
      </c>
      <c r="Y2032" s="1" t="s">
        <v>179</v>
      </c>
      <c r="Z2032" s="1"/>
      <c r="AA2032" s="2"/>
    </row>
    <row r="2033" spans="8:27">
      <c r="H2033">
        <v>2032</v>
      </c>
      <c r="I2033" s="1" t="s">
        <v>752</v>
      </c>
      <c r="J2033" s="1"/>
      <c r="K2033" s="2"/>
      <c r="L2033">
        <v>2032</v>
      </c>
      <c r="M2033" s="1" t="s">
        <v>753</v>
      </c>
      <c r="N2033" s="1"/>
      <c r="O2033" s="2"/>
      <c r="P2033">
        <v>2032</v>
      </c>
      <c r="Q2033" s="1" t="s">
        <v>754</v>
      </c>
      <c r="R2033" s="1"/>
      <c r="S2033" s="2"/>
      <c r="T2033">
        <v>2032</v>
      </c>
      <c r="U2033" s="1" t="s">
        <v>178</v>
      </c>
      <c r="V2033" s="1"/>
      <c r="W2033" s="2"/>
      <c r="X2033">
        <v>2032</v>
      </c>
      <c r="Y2033" s="1" t="s">
        <v>179</v>
      </c>
      <c r="Z2033" s="1"/>
      <c r="AA2033" s="2"/>
    </row>
    <row r="2034" spans="8:27">
      <c r="H2034">
        <v>2033</v>
      </c>
      <c r="I2034" s="1" t="s">
        <v>752</v>
      </c>
      <c r="J2034" s="1"/>
      <c r="K2034" s="2"/>
      <c r="L2034">
        <v>2033</v>
      </c>
      <c r="M2034" s="1" t="s">
        <v>753</v>
      </c>
      <c r="N2034" s="1"/>
      <c r="O2034" s="2"/>
      <c r="P2034">
        <v>2033</v>
      </c>
      <c r="Q2034" s="1" t="s">
        <v>754</v>
      </c>
      <c r="R2034" s="1"/>
      <c r="S2034" s="2"/>
      <c r="T2034">
        <v>2033</v>
      </c>
      <c r="U2034" s="1" t="s">
        <v>178</v>
      </c>
      <c r="V2034" s="1"/>
      <c r="W2034" s="2"/>
      <c r="X2034">
        <v>2033</v>
      </c>
      <c r="Y2034" s="1" t="s">
        <v>179</v>
      </c>
      <c r="Z2034" s="1"/>
      <c r="AA2034" s="2"/>
    </row>
    <row r="2035" spans="8:27">
      <c r="H2035">
        <v>2034</v>
      </c>
      <c r="I2035" s="1" t="s">
        <v>752</v>
      </c>
      <c r="J2035" s="1"/>
      <c r="K2035" s="2"/>
      <c r="L2035">
        <v>2034</v>
      </c>
      <c r="M2035" s="1" t="s">
        <v>753</v>
      </c>
      <c r="N2035" s="1"/>
      <c r="O2035" s="2"/>
      <c r="P2035">
        <v>2034</v>
      </c>
      <c r="Q2035" s="1" t="s">
        <v>754</v>
      </c>
      <c r="R2035" s="1"/>
      <c r="S2035" s="2"/>
      <c r="T2035">
        <v>2034</v>
      </c>
      <c r="U2035" s="1" t="s">
        <v>178</v>
      </c>
      <c r="V2035" s="1"/>
      <c r="W2035" s="2"/>
      <c r="X2035">
        <v>2034</v>
      </c>
      <c r="Y2035" s="1" t="s">
        <v>179</v>
      </c>
      <c r="Z2035" s="1"/>
      <c r="AA2035" s="2"/>
    </row>
    <row r="2036" spans="8:27">
      <c r="H2036">
        <v>2035</v>
      </c>
      <c r="I2036" s="1" t="s">
        <v>752</v>
      </c>
      <c r="J2036" s="1"/>
      <c r="K2036" s="2"/>
      <c r="L2036">
        <v>2035</v>
      </c>
      <c r="M2036" s="1" t="s">
        <v>753</v>
      </c>
      <c r="N2036" s="1"/>
      <c r="O2036" s="2"/>
      <c r="P2036">
        <v>2035</v>
      </c>
      <c r="Q2036" s="1" t="s">
        <v>754</v>
      </c>
      <c r="R2036" s="1"/>
      <c r="S2036" s="2"/>
      <c r="T2036">
        <v>2035</v>
      </c>
      <c r="U2036" s="1" t="s">
        <v>178</v>
      </c>
      <c r="V2036" s="1"/>
      <c r="W2036" s="2"/>
      <c r="X2036">
        <v>2035</v>
      </c>
      <c r="Y2036" s="1" t="s">
        <v>179</v>
      </c>
      <c r="Z2036" s="1"/>
      <c r="AA2036" s="2"/>
    </row>
    <row r="2037" spans="8:27">
      <c r="H2037">
        <v>2036</v>
      </c>
      <c r="I2037" s="1" t="s">
        <v>752</v>
      </c>
      <c r="J2037" s="1"/>
      <c r="K2037" s="2"/>
      <c r="L2037">
        <v>2036</v>
      </c>
      <c r="M2037" s="1" t="s">
        <v>753</v>
      </c>
      <c r="N2037" s="1"/>
      <c r="O2037" s="2"/>
      <c r="P2037">
        <v>2036</v>
      </c>
      <c r="Q2037" s="1" t="s">
        <v>754</v>
      </c>
      <c r="R2037" s="1"/>
      <c r="S2037" s="2"/>
      <c r="T2037">
        <v>2036</v>
      </c>
      <c r="U2037" s="1" t="s">
        <v>178</v>
      </c>
      <c r="V2037" s="1"/>
      <c r="W2037" s="2"/>
      <c r="X2037">
        <v>2036</v>
      </c>
      <c r="Y2037" s="1" t="s">
        <v>179</v>
      </c>
      <c r="Z2037" s="1"/>
      <c r="AA2037" s="2"/>
    </row>
    <row r="2038" spans="8:27">
      <c r="H2038">
        <v>2037</v>
      </c>
      <c r="I2038" s="1" t="s">
        <v>752</v>
      </c>
      <c r="J2038" s="1"/>
      <c r="K2038" s="2"/>
      <c r="L2038">
        <v>2037</v>
      </c>
      <c r="M2038" s="1" t="s">
        <v>753</v>
      </c>
      <c r="N2038" s="1"/>
      <c r="O2038" s="2"/>
      <c r="P2038">
        <v>2037</v>
      </c>
      <c r="Q2038" s="1" t="s">
        <v>754</v>
      </c>
      <c r="R2038" s="1"/>
      <c r="S2038" s="2"/>
      <c r="T2038">
        <v>2037</v>
      </c>
      <c r="U2038" s="1" t="s">
        <v>178</v>
      </c>
      <c r="V2038" s="1"/>
      <c r="W2038" s="2"/>
      <c r="X2038">
        <v>2037</v>
      </c>
      <c r="Y2038" s="1" t="s">
        <v>179</v>
      </c>
      <c r="Z2038" s="1"/>
      <c r="AA2038" s="2"/>
    </row>
    <row r="2039" spans="8:27">
      <c r="H2039">
        <v>2038</v>
      </c>
      <c r="I2039" s="1" t="s">
        <v>752</v>
      </c>
      <c r="J2039" s="1"/>
      <c r="K2039" s="2"/>
      <c r="L2039">
        <v>2038</v>
      </c>
      <c r="M2039" s="1" t="s">
        <v>753</v>
      </c>
      <c r="N2039" s="1"/>
      <c r="O2039" s="2"/>
      <c r="P2039">
        <v>2038</v>
      </c>
      <c r="Q2039" s="1" t="s">
        <v>754</v>
      </c>
      <c r="R2039" s="1"/>
      <c r="S2039" s="2"/>
      <c r="T2039">
        <v>2038</v>
      </c>
      <c r="U2039" s="1" t="s">
        <v>178</v>
      </c>
      <c r="V2039" s="1"/>
      <c r="W2039" s="2"/>
      <c r="X2039">
        <v>2038</v>
      </c>
      <c r="Y2039" s="1" t="s">
        <v>179</v>
      </c>
      <c r="Z2039" s="1"/>
      <c r="AA2039" s="2"/>
    </row>
    <row r="2040" spans="8:27">
      <c r="H2040">
        <v>2039</v>
      </c>
      <c r="I2040" s="1" t="s">
        <v>752</v>
      </c>
      <c r="J2040" s="1"/>
      <c r="K2040" s="2"/>
      <c r="L2040">
        <v>2039</v>
      </c>
      <c r="M2040" s="1" t="s">
        <v>753</v>
      </c>
      <c r="N2040" s="1"/>
      <c r="O2040" s="2"/>
      <c r="P2040">
        <v>2039</v>
      </c>
      <c r="Q2040" s="1" t="s">
        <v>754</v>
      </c>
      <c r="R2040" s="1"/>
      <c r="S2040" s="2"/>
      <c r="T2040">
        <v>2039</v>
      </c>
      <c r="U2040" s="1" t="s">
        <v>178</v>
      </c>
      <c r="V2040" s="1"/>
      <c r="W2040" s="2"/>
      <c r="X2040">
        <v>2039</v>
      </c>
      <c r="Y2040" s="1" t="s">
        <v>179</v>
      </c>
      <c r="Z2040" s="1"/>
      <c r="AA2040" s="2"/>
    </row>
    <row r="2041" spans="8:27">
      <c r="H2041">
        <v>2040</v>
      </c>
      <c r="I2041" s="1" t="s">
        <v>752</v>
      </c>
      <c r="J2041" s="1"/>
      <c r="K2041" s="2"/>
      <c r="L2041">
        <v>2040</v>
      </c>
      <c r="M2041" s="1" t="s">
        <v>753</v>
      </c>
      <c r="N2041" s="1"/>
      <c r="O2041" s="2"/>
      <c r="P2041">
        <v>2040</v>
      </c>
      <c r="Q2041" s="1" t="s">
        <v>754</v>
      </c>
      <c r="R2041" s="1"/>
      <c r="S2041" s="2"/>
      <c r="T2041">
        <v>2040</v>
      </c>
      <c r="U2041" s="1" t="s">
        <v>178</v>
      </c>
      <c r="V2041" s="1"/>
      <c r="W2041" s="2"/>
      <c r="X2041">
        <v>2040</v>
      </c>
      <c r="Y2041" s="1" t="s">
        <v>179</v>
      </c>
      <c r="Z2041" s="1"/>
      <c r="AA2041" s="2"/>
    </row>
    <row r="2042" spans="8:27">
      <c r="H2042">
        <v>2041</v>
      </c>
      <c r="I2042" s="1" t="s">
        <v>752</v>
      </c>
      <c r="J2042" s="1"/>
      <c r="K2042" s="2"/>
      <c r="L2042">
        <v>2041</v>
      </c>
      <c r="M2042" s="1" t="s">
        <v>753</v>
      </c>
      <c r="N2042" s="1"/>
      <c r="O2042" s="2"/>
      <c r="P2042">
        <v>2041</v>
      </c>
      <c r="Q2042" s="1" t="s">
        <v>754</v>
      </c>
      <c r="R2042" s="1"/>
      <c r="S2042" s="2"/>
      <c r="T2042">
        <v>2041</v>
      </c>
      <c r="U2042" s="1" t="s">
        <v>178</v>
      </c>
      <c r="V2042" s="1"/>
      <c r="W2042" s="2"/>
      <c r="X2042">
        <v>2041</v>
      </c>
      <c r="Y2042" s="1" t="s">
        <v>179</v>
      </c>
      <c r="Z2042" s="1"/>
      <c r="AA2042" s="2"/>
    </row>
    <row r="2043" spans="8:27">
      <c r="H2043">
        <v>2042</v>
      </c>
      <c r="I2043" s="1" t="s">
        <v>752</v>
      </c>
      <c r="J2043" s="1"/>
      <c r="K2043" s="2"/>
      <c r="L2043">
        <v>2042</v>
      </c>
      <c r="M2043" s="1" t="s">
        <v>753</v>
      </c>
      <c r="N2043" s="1"/>
      <c r="O2043" s="2"/>
      <c r="P2043">
        <v>2042</v>
      </c>
      <c r="Q2043" s="1" t="s">
        <v>754</v>
      </c>
      <c r="R2043" s="1"/>
      <c r="S2043" s="2"/>
      <c r="T2043">
        <v>2042</v>
      </c>
      <c r="U2043" s="1" t="s">
        <v>178</v>
      </c>
      <c r="V2043" s="1"/>
      <c r="W2043" s="2"/>
      <c r="X2043">
        <v>2042</v>
      </c>
      <c r="Y2043" s="1" t="s">
        <v>179</v>
      </c>
      <c r="Z2043" s="1"/>
      <c r="AA2043" s="2"/>
    </row>
    <row r="2044" spans="8:27">
      <c r="H2044">
        <v>2043</v>
      </c>
      <c r="I2044" s="1" t="s">
        <v>752</v>
      </c>
      <c r="J2044" s="1"/>
      <c r="K2044" s="2"/>
      <c r="L2044">
        <v>2043</v>
      </c>
      <c r="M2044" s="1" t="s">
        <v>753</v>
      </c>
      <c r="N2044" s="1"/>
      <c r="O2044" s="2"/>
      <c r="P2044">
        <v>2043</v>
      </c>
      <c r="Q2044" s="1" t="s">
        <v>754</v>
      </c>
      <c r="R2044" s="1"/>
      <c r="S2044" s="2"/>
      <c r="T2044">
        <v>2043</v>
      </c>
      <c r="U2044" s="1" t="s">
        <v>178</v>
      </c>
      <c r="V2044" s="1"/>
      <c r="W2044" s="2"/>
      <c r="X2044">
        <v>2043</v>
      </c>
      <c r="Y2044" s="1" t="s">
        <v>179</v>
      </c>
      <c r="Z2044" s="1"/>
      <c r="AA2044" s="2"/>
    </row>
    <row r="2045" spans="8:27">
      <c r="H2045">
        <v>2044</v>
      </c>
      <c r="I2045" s="1" t="s">
        <v>752</v>
      </c>
      <c r="J2045" s="1"/>
      <c r="K2045" s="2"/>
      <c r="L2045">
        <v>2044</v>
      </c>
      <c r="M2045" s="1" t="s">
        <v>753</v>
      </c>
      <c r="N2045" s="1"/>
      <c r="O2045" s="2"/>
      <c r="P2045">
        <v>2044</v>
      </c>
      <c r="Q2045" s="1" t="s">
        <v>754</v>
      </c>
      <c r="R2045" s="1"/>
      <c r="S2045" s="2"/>
      <c r="T2045">
        <v>2044</v>
      </c>
      <c r="U2045" s="1" t="s">
        <v>178</v>
      </c>
      <c r="V2045" s="1"/>
      <c r="W2045" s="2"/>
      <c r="X2045">
        <v>2044</v>
      </c>
      <c r="Y2045" s="1" t="s">
        <v>179</v>
      </c>
      <c r="Z2045" s="1"/>
      <c r="AA2045" s="2"/>
    </row>
    <row r="2046" spans="8:27">
      <c r="H2046">
        <v>2045</v>
      </c>
      <c r="I2046" s="1" t="s">
        <v>752</v>
      </c>
      <c r="J2046" s="1"/>
      <c r="K2046" s="2"/>
      <c r="L2046">
        <v>2045</v>
      </c>
      <c r="M2046" s="1" t="s">
        <v>753</v>
      </c>
      <c r="N2046" s="1"/>
      <c r="O2046" s="2"/>
      <c r="P2046">
        <v>2045</v>
      </c>
      <c r="Q2046" s="1" t="s">
        <v>754</v>
      </c>
      <c r="R2046" s="1"/>
      <c r="S2046" s="2"/>
      <c r="T2046">
        <v>2045</v>
      </c>
      <c r="U2046" s="1" t="s">
        <v>178</v>
      </c>
      <c r="V2046" s="1"/>
      <c r="W2046" s="2"/>
      <c r="X2046">
        <v>2045</v>
      </c>
      <c r="Y2046" s="1" t="s">
        <v>179</v>
      </c>
      <c r="Z2046" s="1"/>
      <c r="AA2046" s="2"/>
    </row>
    <row r="2047" spans="8:27">
      <c r="H2047">
        <v>2046</v>
      </c>
      <c r="I2047" s="1" t="s">
        <v>752</v>
      </c>
      <c r="J2047" s="1"/>
      <c r="K2047" s="2"/>
      <c r="L2047">
        <v>2046</v>
      </c>
      <c r="M2047" s="1" t="s">
        <v>753</v>
      </c>
      <c r="N2047" s="1"/>
      <c r="O2047" s="2"/>
      <c r="P2047">
        <v>2046</v>
      </c>
      <c r="Q2047" s="1" t="s">
        <v>754</v>
      </c>
      <c r="R2047" s="1"/>
      <c r="S2047" s="2"/>
      <c r="T2047">
        <v>2046</v>
      </c>
      <c r="U2047" s="1" t="s">
        <v>178</v>
      </c>
      <c r="V2047" s="1"/>
      <c r="W2047" s="2"/>
      <c r="X2047">
        <v>2046</v>
      </c>
      <c r="Y2047" s="1" t="s">
        <v>179</v>
      </c>
      <c r="Z2047" s="1"/>
      <c r="AA2047" s="2"/>
    </row>
    <row r="2048" spans="8:27">
      <c r="H2048">
        <v>2047</v>
      </c>
      <c r="I2048" s="1" t="s">
        <v>752</v>
      </c>
      <c r="J2048" s="1"/>
      <c r="K2048" s="2"/>
      <c r="L2048">
        <v>2047</v>
      </c>
      <c r="M2048" s="1" t="s">
        <v>753</v>
      </c>
      <c r="N2048" s="1"/>
      <c r="O2048" s="2"/>
      <c r="P2048">
        <v>2047</v>
      </c>
      <c r="Q2048" s="1" t="s">
        <v>754</v>
      </c>
      <c r="R2048" s="1"/>
      <c r="S2048" s="2"/>
      <c r="T2048">
        <v>2047</v>
      </c>
      <c r="U2048" s="1" t="s">
        <v>178</v>
      </c>
      <c r="V2048" s="1"/>
      <c r="W2048" s="2"/>
      <c r="X2048">
        <v>2047</v>
      </c>
      <c r="Y2048" s="1" t="s">
        <v>179</v>
      </c>
      <c r="Z2048" s="1"/>
      <c r="AA2048" s="2"/>
    </row>
    <row r="2049" spans="8:27">
      <c r="H2049">
        <v>2048</v>
      </c>
      <c r="I2049" s="1" t="s">
        <v>752</v>
      </c>
      <c r="J2049" s="1"/>
      <c r="K2049" s="2"/>
      <c r="L2049">
        <v>2048</v>
      </c>
      <c r="M2049" s="1" t="s">
        <v>753</v>
      </c>
      <c r="N2049" s="1"/>
      <c r="O2049" s="2"/>
      <c r="P2049">
        <v>2048</v>
      </c>
      <c r="Q2049" s="1" t="s">
        <v>754</v>
      </c>
      <c r="R2049" s="1"/>
      <c r="S2049" s="2"/>
      <c r="T2049">
        <v>2048</v>
      </c>
      <c r="U2049" s="1" t="s">
        <v>178</v>
      </c>
      <c r="V2049" s="1"/>
      <c r="W2049" s="2"/>
      <c r="X2049">
        <v>2048</v>
      </c>
      <c r="Y2049" s="1" t="s">
        <v>179</v>
      </c>
      <c r="Z2049" s="1"/>
      <c r="AA2049" s="2"/>
    </row>
    <row r="2050" spans="8:27">
      <c r="H2050">
        <v>2049</v>
      </c>
      <c r="I2050" s="1" t="s">
        <v>752</v>
      </c>
      <c r="J2050" s="1"/>
      <c r="K2050" s="2"/>
      <c r="L2050">
        <v>2049</v>
      </c>
      <c r="M2050" s="1" t="s">
        <v>753</v>
      </c>
      <c r="N2050" s="1"/>
      <c r="O2050" s="2"/>
      <c r="P2050">
        <v>2049</v>
      </c>
      <c r="Q2050" s="1" t="s">
        <v>754</v>
      </c>
      <c r="R2050" s="1"/>
      <c r="S2050" s="2"/>
      <c r="T2050">
        <v>2049</v>
      </c>
      <c r="U2050" s="1" t="s">
        <v>178</v>
      </c>
      <c r="V2050" s="1"/>
      <c r="W2050" s="2"/>
      <c r="X2050">
        <v>2049</v>
      </c>
      <c r="Y2050" s="1" t="s">
        <v>179</v>
      </c>
      <c r="Z2050" s="1"/>
      <c r="AA2050" s="2"/>
    </row>
    <row r="2051" spans="8:27">
      <c r="H2051">
        <v>2050</v>
      </c>
      <c r="I2051" s="1" t="s">
        <v>752</v>
      </c>
      <c r="J2051" s="1"/>
      <c r="K2051" s="2"/>
      <c r="L2051">
        <v>2050</v>
      </c>
      <c r="M2051" s="1" t="s">
        <v>753</v>
      </c>
      <c r="N2051" s="1"/>
      <c r="O2051" s="2"/>
      <c r="P2051">
        <v>2050</v>
      </c>
      <c r="Q2051" s="1" t="s">
        <v>754</v>
      </c>
      <c r="R2051" s="1"/>
      <c r="S2051" s="2"/>
      <c r="T2051">
        <v>2050</v>
      </c>
      <c r="U2051" s="1" t="s">
        <v>178</v>
      </c>
      <c r="V2051" s="1"/>
      <c r="W2051" s="2"/>
      <c r="X2051">
        <v>2050</v>
      </c>
      <c r="Y2051" s="1" t="s">
        <v>179</v>
      </c>
      <c r="Z2051" s="1"/>
      <c r="AA2051" s="2"/>
    </row>
    <row r="2052" spans="8:27">
      <c r="H2052">
        <v>2051</v>
      </c>
      <c r="I2052" s="1" t="s">
        <v>752</v>
      </c>
      <c r="J2052" s="1"/>
      <c r="K2052" s="2"/>
      <c r="L2052">
        <v>2051</v>
      </c>
      <c r="M2052" s="1" t="s">
        <v>753</v>
      </c>
      <c r="N2052" s="1"/>
      <c r="O2052" s="2"/>
      <c r="P2052">
        <v>2051</v>
      </c>
      <c r="Q2052" s="1" t="s">
        <v>754</v>
      </c>
      <c r="R2052" s="1"/>
      <c r="S2052" s="2"/>
      <c r="T2052">
        <v>2051</v>
      </c>
      <c r="U2052" s="1" t="s">
        <v>178</v>
      </c>
      <c r="V2052" s="1"/>
      <c r="W2052" s="2"/>
      <c r="X2052">
        <v>2051</v>
      </c>
      <c r="Y2052" s="1" t="s">
        <v>179</v>
      </c>
      <c r="Z2052" s="1"/>
      <c r="AA2052" s="2"/>
    </row>
    <row r="2053" spans="8:27">
      <c r="H2053">
        <v>2052</v>
      </c>
      <c r="I2053" s="1" t="s">
        <v>752</v>
      </c>
      <c r="J2053" s="1"/>
      <c r="K2053" s="2"/>
      <c r="L2053">
        <v>2052</v>
      </c>
      <c r="M2053" s="1" t="s">
        <v>753</v>
      </c>
      <c r="N2053" s="1"/>
      <c r="O2053" s="2"/>
      <c r="P2053">
        <v>2052</v>
      </c>
      <c r="Q2053" s="1" t="s">
        <v>754</v>
      </c>
      <c r="R2053" s="1"/>
      <c r="S2053" s="2"/>
      <c r="T2053">
        <v>2052</v>
      </c>
      <c r="U2053" s="1" t="s">
        <v>178</v>
      </c>
      <c r="V2053" s="1"/>
      <c r="W2053" s="2"/>
      <c r="X2053">
        <v>2052</v>
      </c>
      <c r="Y2053" s="1" t="s">
        <v>179</v>
      </c>
      <c r="Z2053" s="1"/>
      <c r="AA2053" s="2"/>
    </row>
    <row r="2054" spans="8:27">
      <c r="H2054">
        <v>2053</v>
      </c>
      <c r="I2054" s="1" t="s">
        <v>752</v>
      </c>
      <c r="J2054" s="1"/>
      <c r="K2054" s="2"/>
      <c r="L2054">
        <v>2053</v>
      </c>
      <c r="M2054" s="1" t="s">
        <v>753</v>
      </c>
      <c r="N2054" s="1"/>
      <c r="O2054" s="2"/>
      <c r="P2054">
        <v>2053</v>
      </c>
      <c r="Q2054" s="1" t="s">
        <v>754</v>
      </c>
      <c r="R2054" s="1"/>
      <c r="S2054" s="2"/>
      <c r="T2054">
        <v>2053</v>
      </c>
      <c r="U2054" s="1" t="s">
        <v>178</v>
      </c>
      <c r="V2054" s="1"/>
      <c r="W2054" s="2"/>
      <c r="X2054">
        <v>2053</v>
      </c>
      <c r="Y2054" s="1" t="s">
        <v>179</v>
      </c>
      <c r="Z2054" s="1"/>
      <c r="AA2054" s="2"/>
    </row>
    <row r="2055" spans="8:27">
      <c r="H2055">
        <v>2054</v>
      </c>
      <c r="I2055" s="1" t="s">
        <v>752</v>
      </c>
      <c r="J2055" s="1"/>
      <c r="K2055" s="2"/>
      <c r="L2055">
        <v>2054</v>
      </c>
      <c r="M2055" s="1" t="s">
        <v>753</v>
      </c>
      <c r="N2055" s="1"/>
      <c r="O2055" s="2"/>
      <c r="P2055">
        <v>2054</v>
      </c>
      <c r="Q2055" s="1" t="s">
        <v>754</v>
      </c>
      <c r="R2055" s="1"/>
      <c r="S2055" s="2"/>
      <c r="T2055">
        <v>2054</v>
      </c>
      <c r="U2055" s="1" t="s">
        <v>178</v>
      </c>
      <c r="V2055" s="1"/>
      <c r="W2055" s="2"/>
      <c r="X2055">
        <v>2054</v>
      </c>
      <c r="Y2055" s="1" t="s">
        <v>179</v>
      </c>
      <c r="Z2055" s="1"/>
      <c r="AA2055" s="2"/>
    </row>
    <row r="2056" spans="8:27">
      <c r="H2056">
        <v>2055</v>
      </c>
      <c r="I2056" s="1" t="s">
        <v>752</v>
      </c>
      <c r="J2056" s="1"/>
      <c r="K2056" s="2"/>
      <c r="L2056">
        <v>2055</v>
      </c>
      <c r="M2056" s="1" t="s">
        <v>753</v>
      </c>
      <c r="N2056" s="1"/>
      <c r="O2056" s="2"/>
      <c r="P2056">
        <v>2055</v>
      </c>
      <c r="Q2056" s="1" t="s">
        <v>754</v>
      </c>
      <c r="R2056" s="1"/>
      <c r="S2056" s="2"/>
      <c r="T2056">
        <v>2055</v>
      </c>
      <c r="U2056" s="1" t="s">
        <v>178</v>
      </c>
      <c r="V2056" s="1"/>
      <c r="W2056" s="2"/>
      <c r="X2056">
        <v>2055</v>
      </c>
      <c r="Y2056" s="1" t="s">
        <v>179</v>
      </c>
      <c r="Z2056" s="1"/>
      <c r="AA2056" s="2"/>
    </row>
    <row r="2057" spans="8:27">
      <c r="H2057">
        <v>2056</v>
      </c>
      <c r="I2057" s="1" t="s">
        <v>752</v>
      </c>
      <c r="J2057" s="1"/>
      <c r="K2057" s="2"/>
      <c r="L2057">
        <v>2056</v>
      </c>
      <c r="M2057" s="1" t="s">
        <v>753</v>
      </c>
      <c r="N2057" s="1"/>
      <c r="O2057" s="2"/>
      <c r="P2057">
        <v>2056</v>
      </c>
      <c r="Q2057" s="1" t="s">
        <v>754</v>
      </c>
      <c r="R2057" s="1"/>
      <c r="S2057" s="2"/>
      <c r="T2057">
        <v>2056</v>
      </c>
      <c r="U2057" s="1" t="s">
        <v>178</v>
      </c>
      <c r="V2057" s="1"/>
      <c r="W2057" s="2"/>
      <c r="X2057">
        <v>2056</v>
      </c>
      <c r="Y2057" s="1" t="s">
        <v>179</v>
      </c>
      <c r="Z2057" s="1"/>
      <c r="AA2057" s="2"/>
    </row>
    <row r="2058" spans="8:27">
      <c r="H2058">
        <v>2057</v>
      </c>
      <c r="I2058" s="1" t="s">
        <v>752</v>
      </c>
      <c r="J2058" s="1"/>
      <c r="K2058" s="2"/>
      <c r="L2058">
        <v>2057</v>
      </c>
      <c r="M2058" s="1" t="s">
        <v>753</v>
      </c>
      <c r="N2058" s="1"/>
      <c r="O2058" s="2"/>
      <c r="P2058">
        <v>2057</v>
      </c>
      <c r="Q2058" s="1" t="s">
        <v>754</v>
      </c>
      <c r="R2058" s="1"/>
      <c r="S2058" s="2"/>
      <c r="T2058">
        <v>2057</v>
      </c>
      <c r="U2058" s="1" t="s">
        <v>178</v>
      </c>
      <c r="V2058" s="1"/>
      <c r="W2058" s="2"/>
      <c r="X2058">
        <v>2057</v>
      </c>
      <c r="Y2058" s="1" t="s">
        <v>179</v>
      </c>
      <c r="Z2058" s="1"/>
      <c r="AA2058" s="2"/>
    </row>
    <row r="2059" spans="8:27">
      <c r="H2059">
        <v>2058</v>
      </c>
      <c r="I2059" s="1" t="s">
        <v>752</v>
      </c>
      <c r="J2059" s="1"/>
      <c r="K2059" s="2"/>
      <c r="L2059">
        <v>2058</v>
      </c>
      <c r="M2059" s="1" t="s">
        <v>753</v>
      </c>
      <c r="N2059" s="1"/>
      <c r="O2059" s="2"/>
      <c r="P2059">
        <v>2058</v>
      </c>
      <c r="Q2059" s="1" t="s">
        <v>754</v>
      </c>
      <c r="R2059" s="1"/>
      <c r="S2059" s="2"/>
      <c r="T2059">
        <v>2058</v>
      </c>
      <c r="U2059" s="1" t="s">
        <v>178</v>
      </c>
      <c r="V2059" s="1"/>
      <c r="W2059" s="2"/>
      <c r="X2059">
        <v>2058</v>
      </c>
      <c r="Y2059" s="1" t="s">
        <v>179</v>
      </c>
      <c r="Z2059" s="1"/>
      <c r="AA2059" s="2"/>
    </row>
    <row r="2060" spans="8:27">
      <c r="H2060">
        <v>2059</v>
      </c>
      <c r="I2060" s="1" t="s">
        <v>752</v>
      </c>
      <c r="J2060" s="1"/>
      <c r="K2060" s="2"/>
      <c r="L2060">
        <v>2059</v>
      </c>
      <c r="M2060" s="1" t="s">
        <v>753</v>
      </c>
      <c r="N2060" s="1"/>
      <c r="O2060" s="2"/>
      <c r="P2060">
        <v>2059</v>
      </c>
      <c r="Q2060" s="1" t="s">
        <v>754</v>
      </c>
      <c r="R2060" s="1"/>
      <c r="S2060" s="2"/>
      <c r="T2060">
        <v>2059</v>
      </c>
      <c r="U2060" s="1" t="s">
        <v>178</v>
      </c>
      <c r="V2060" s="1"/>
      <c r="W2060" s="2"/>
      <c r="X2060">
        <v>2059</v>
      </c>
      <c r="Y2060" s="1" t="s">
        <v>179</v>
      </c>
      <c r="Z2060" s="1"/>
      <c r="AA2060" s="2"/>
    </row>
    <row r="2061" spans="8:27">
      <c r="H2061">
        <v>2060</v>
      </c>
      <c r="I2061" s="1" t="s">
        <v>752</v>
      </c>
      <c r="J2061" s="1"/>
      <c r="K2061" s="2"/>
      <c r="L2061">
        <v>2060</v>
      </c>
      <c r="M2061" s="1" t="s">
        <v>753</v>
      </c>
      <c r="N2061" s="1"/>
      <c r="O2061" s="2"/>
      <c r="P2061">
        <v>2060</v>
      </c>
      <c r="Q2061" s="1" t="s">
        <v>754</v>
      </c>
      <c r="R2061" s="1"/>
      <c r="S2061" s="2"/>
      <c r="T2061">
        <v>2060</v>
      </c>
      <c r="U2061" s="1" t="s">
        <v>178</v>
      </c>
      <c r="V2061" s="1"/>
      <c r="W2061" s="2"/>
      <c r="X2061">
        <v>2060</v>
      </c>
      <c r="Y2061" s="1" t="s">
        <v>179</v>
      </c>
      <c r="Z2061" s="1"/>
      <c r="AA2061" s="2"/>
    </row>
    <row r="2062" spans="8:27">
      <c r="H2062">
        <v>2061</v>
      </c>
      <c r="I2062" s="1" t="s">
        <v>752</v>
      </c>
      <c r="J2062" s="1"/>
      <c r="K2062" s="2"/>
      <c r="L2062">
        <v>2061</v>
      </c>
      <c r="M2062" s="1" t="s">
        <v>753</v>
      </c>
      <c r="N2062" s="1"/>
      <c r="O2062" s="2"/>
      <c r="P2062">
        <v>2061</v>
      </c>
      <c r="Q2062" s="1" t="s">
        <v>754</v>
      </c>
      <c r="R2062" s="1"/>
      <c r="S2062" s="2"/>
      <c r="T2062">
        <v>2061</v>
      </c>
      <c r="U2062" s="1" t="s">
        <v>178</v>
      </c>
      <c r="V2062" s="1"/>
      <c r="W2062" s="2"/>
      <c r="X2062">
        <v>2061</v>
      </c>
      <c r="Y2062" s="1" t="s">
        <v>179</v>
      </c>
      <c r="Z2062" s="1"/>
      <c r="AA2062" s="2"/>
    </row>
    <row r="2063" spans="8:27">
      <c r="H2063">
        <v>2062</v>
      </c>
      <c r="I2063" s="1" t="s">
        <v>752</v>
      </c>
      <c r="J2063" s="1"/>
      <c r="K2063" s="2"/>
      <c r="L2063">
        <v>2062</v>
      </c>
      <c r="M2063" s="1" t="s">
        <v>753</v>
      </c>
      <c r="N2063" s="1"/>
      <c r="O2063" s="2"/>
      <c r="P2063">
        <v>2062</v>
      </c>
      <c r="Q2063" s="1" t="s">
        <v>754</v>
      </c>
      <c r="R2063" s="1"/>
      <c r="S2063" s="2"/>
      <c r="T2063">
        <v>2062</v>
      </c>
      <c r="U2063" s="1" t="s">
        <v>178</v>
      </c>
      <c r="V2063" s="1"/>
      <c r="W2063" s="2"/>
      <c r="X2063">
        <v>2062</v>
      </c>
      <c r="Y2063" s="1" t="s">
        <v>179</v>
      </c>
      <c r="Z2063" s="1"/>
      <c r="AA2063" s="2"/>
    </row>
    <row r="2064" spans="8:27">
      <c r="H2064">
        <v>2063</v>
      </c>
      <c r="I2064" s="1" t="s">
        <v>752</v>
      </c>
      <c r="J2064" s="1"/>
      <c r="K2064" s="2"/>
      <c r="L2064">
        <v>2063</v>
      </c>
      <c r="M2064" s="1" t="s">
        <v>753</v>
      </c>
      <c r="N2064" s="1"/>
      <c r="O2064" s="2"/>
      <c r="P2064">
        <v>2063</v>
      </c>
      <c r="Q2064" s="1" t="s">
        <v>754</v>
      </c>
      <c r="R2064" s="1"/>
      <c r="S2064" s="2"/>
      <c r="T2064">
        <v>2063</v>
      </c>
      <c r="U2064" s="1" t="s">
        <v>178</v>
      </c>
      <c r="V2064" s="1"/>
      <c r="W2064" s="2"/>
      <c r="X2064">
        <v>2063</v>
      </c>
      <c r="Y2064" s="1" t="s">
        <v>179</v>
      </c>
      <c r="Z2064" s="1"/>
      <c r="AA2064" s="2"/>
    </row>
    <row r="2065" spans="8:27">
      <c r="H2065">
        <v>2064</v>
      </c>
      <c r="I2065" s="1" t="s">
        <v>752</v>
      </c>
      <c r="J2065" s="1"/>
      <c r="K2065" s="2"/>
      <c r="L2065">
        <v>2064</v>
      </c>
      <c r="M2065" s="1" t="s">
        <v>753</v>
      </c>
      <c r="N2065" s="1"/>
      <c r="O2065" s="2"/>
      <c r="P2065">
        <v>2064</v>
      </c>
      <c r="Q2065" s="1" t="s">
        <v>754</v>
      </c>
      <c r="R2065" s="1"/>
      <c r="S2065" s="2"/>
      <c r="T2065">
        <v>2064</v>
      </c>
      <c r="U2065" s="1" t="s">
        <v>178</v>
      </c>
      <c r="V2065" s="1"/>
      <c r="W2065" s="2"/>
      <c r="X2065">
        <v>2064</v>
      </c>
      <c r="Y2065" s="1" t="s">
        <v>179</v>
      </c>
      <c r="Z2065" s="1"/>
      <c r="AA2065" s="2"/>
    </row>
    <row r="2066" spans="8:27">
      <c r="H2066">
        <v>2065</v>
      </c>
      <c r="I2066" s="1" t="s">
        <v>752</v>
      </c>
      <c r="J2066" s="1"/>
      <c r="K2066" s="2"/>
      <c r="L2066">
        <v>2065</v>
      </c>
      <c r="M2066" s="1" t="s">
        <v>753</v>
      </c>
      <c r="N2066" s="1"/>
      <c r="O2066" s="2"/>
      <c r="P2066">
        <v>2065</v>
      </c>
      <c r="Q2066" s="1" t="s">
        <v>754</v>
      </c>
      <c r="R2066" s="1"/>
      <c r="S2066" s="2"/>
      <c r="T2066">
        <v>2065</v>
      </c>
      <c r="U2066" s="1" t="s">
        <v>178</v>
      </c>
      <c r="V2066" s="1"/>
      <c r="W2066" s="2"/>
      <c r="X2066">
        <v>2065</v>
      </c>
      <c r="Y2066" s="1" t="s">
        <v>179</v>
      </c>
      <c r="Z2066" s="1"/>
      <c r="AA2066" s="2"/>
    </row>
    <row r="2067" spans="8:27">
      <c r="H2067">
        <v>2066</v>
      </c>
      <c r="I2067" s="1" t="s">
        <v>752</v>
      </c>
      <c r="J2067" s="1"/>
      <c r="K2067" s="2"/>
      <c r="L2067">
        <v>2066</v>
      </c>
      <c r="M2067" s="1" t="s">
        <v>753</v>
      </c>
      <c r="N2067" s="1"/>
      <c r="O2067" s="2"/>
      <c r="P2067">
        <v>2066</v>
      </c>
      <c r="Q2067" s="1" t="s">
        <v>754</v>
      </c>
      <c r="R2067" s="1"/>
      <c r="S2067" s="2"/>
      <c r="T2067">
        <v>2066</v>
      </c>
      <c r="U2067" s="1" t="s">
        <v>178</v>
      </c>
      <c r="V2067" s="1"/>
      <c r="W2067" s="2"/>
      <c r="X2067">
        <v>2066</v>
      </c>
      <c r="Y2067" s="1" t="s">
        <v>179</v>
      </c>
      <c r="Z2067" s="1"/>
      <c r="AA2067" s="2"/>
    </row>
    <row r="2068" spans="8:27">
      <c r="H2068">
        <v>2067</v>
      </c>
      <c r="I2068" s="1" t="s">
        <v>752</v>
      </c>
      <c r="J2068" s="1"/>
      <c r="K2068" s="2"/>
      <c r="L2068">
        <v>2067</v>
      </c>
      <c r="M2068" s="1" t="s">
        <v>753</v>
      </c>
      <c r="N2068" s="1"/>
      <c r="O2068" s="2"/>
      <c r="P2068">
        <v>2067</v>
      </c>
      <c r="Q2068" s="1" t="s">
        <v>754</v>
      </c>
      <c r="R2068" s="1"/>
      <c r="S2068" s="2"/>
      <c r="T2068">
        <v>2067</v>
      </c>
      <c r="U2068" s="1" t="s">
        <v>178</v>
      </c>
      <c r="V2068" s="1"/>
      <c r="W2068" s="2"/>
      <c r="X2068">
        <v>2067</v>
      </c>
      <c r="Y2068" s="1" t="s">
        <v>179</v>
      </c>
      <c r="Z2068" s="1"/>
      <c r="AA2068" s="2"/>
    </row>
    <row r="2069" spans="8:27">
      <c r="H2069">
        <v>2068</v>
      </c>
      <c r="I2069" s="1" t="s">
        <v>752</v>
      </c>
      <c r="J2069" s="1"/>
      <c r="K2069" s="2"/>
      <c r="L2069">
        <v>2068</v>
      </c>
      <c r="M2069" s="1" t="s">
        <v>753</v>
      </c>
      <c r="N2069" s="1"/>
      <c r="O2069" s="2"/>
      <c r="P2069">
        <v>2068</v>
      </c>
      <c r="Q2069" s="1" t="s">
        <v>754</v>
      </c>
      <c r="R2069" s="1"/>
      <c r="S2069" s="2"/>
      <c r="T2069">
        <v>2068</v>
      </c>
      <c r="U2069" s="1" t="s">
        <v>178</v>
      </c>
      <c r="V2069" s="1"/>
      <c r="W2069" s="2"/>
      <c r="X2069">
        <v>2068</v>
      </c>
      <c r="Y2069" s="1" t="s">
        <v>179</v>
      </c>
      <c r="Z2069" s="1"/>
      <c r="AA2069" s="2"/>
    </row>
    <row r="2070" spans="8:27">
      <c r="H2070">
        <v>2069</v>
      </c>
      <c r="I2070" s="1" t="s">
        <v>752</v>
      </c>
      <c r="J2070" s="1"/>
      <c r="K2070" s="2"/>
      <c r="L2070">
        <v>2069</v>
      </c>
      <c r="M2070" s="1" t="s">
        <v>753</v>
      </c>
      <c r="N2070" s="1"/>
      <c r="O2070" s="2"/>
      <c r="P2070">
        <v>2069</v>
      </c>
      <c r="Q2070" s="1" t="s">
        <v>754</v>
      </c>
      <c r="R2070" s="1"/>
      <c r="S2070" s="2"/>
      <c r="T2070">
        <v>2069</v>
      </c>
      <c r="U2070" s="1" t="s">
        <v>178</v>
      </c>
      <c r="V2070" s="1"/>
      <c r="W2070" s="2"/>
      <c r="X2070">
        <v>2069</v>
      </c>
      <c r="Y2070" s="1" t="s">
        <v>179</v>
      </c>
      <c r="Z2070" s="1"/>
      <c r="AA2070" s="2"/>
    </row>
    <row r="2071" spans="8:27">
      <c r="H2071">
        <v>2070</v>
      </c>
      <c r="I2071" s="1" t="s">
        <v>752</v>
      </c>
      <c r="J2071" s="1"/>
      <c r="K2071" s="2"/>
      <c r="L2071">
        <v>2070</v>
      </c>
      <c r="M2071" s="1" t="s">
        <v>753</v>
      </c>
      <c r="N2071" s="1"/>
      <c r="O2071" s="2"/>
      <c r="P2071">
        <v>2070</v>
      </c>
      <c r="Q2071" s="1" t="s">
        <v>754</v>
      </c>
      <c r="R2071" s="1"/>
      <c r="S2071" s="2"/>
      <c r="T2071">
        <v>2070</v>
      </c>
      <c r="U2071" s="1" t="s">
        <v>178</v>
      </c>
      <c r="V2071" s="1"/>
      <c r="W2071" s="2"/>
      <c r="X2071">
        <v>2070</v>
      </c>
      <c r="Y2071" s="1" t="s">
        <v>179</v>
      </c>
      <c r="Z2071" s="1"/>
      <c r="AA2071" s="2"/>
    </row>
    <row r="2072" spans="8:27">
      <c r="H2072">
        <v>2071</v>
      </c>
      <c r="I2072" s="1" t="s">
        <v>752</v>
      </c>
      <c r="J2072" s="1"/>
      <c r="K2072" s="2"/>
      <c r="L2072">
        <v>2071</v>
      </c>
      <c r="M2072" s="1" t="s">
        <v>753</v>
      </c>
      <c r="N2072" s="1"/>
      <c r="O2072" s="2"/>
      <c r="P2072">
        <v>2071</v>
      </c>
      <c r="Q2072" s="1" t="s">
        <v>754</v>
      </c>
      <c r="R2072" s="1"/>
      <c r="S2072" s="2"/>
      <c r="T2072">
        <v>2071</v>
      </c>
      <c r="U2072" s="1" t="s">
        <v>178</v>
      </c>
      <c r="V2072" s="1"/>
      <c r="W2072" s="2"/>
      <c r="X2072">
        <v>2071</v>
      </c>
      <c r="Y2072" s="1" t="s">
        <v>179</v>
      </c>
      <c r="Z2072" s="1"/>
      <c r="AA2072" s="2"/>
    </row>
    <row r="2073" spans="8:27">
      <c r="H2073">
        <v>2072</v>
      </c>
      <c r="I2073" s="1" t="s">
        <v>752</v>
      </c>
      <c r="J2073" s="1"/>
      <c r="K2073" s="2"/>
      <c r="L2073">
        <v>2072</v>
      </c>
      <c r="M2073" s="1" t="s">
        <v>753</v>
      </c>
      <c r="N2073" s="1"/>
      <c r="O2073" s="2"/>
      <c r="P2073">
        <v>2072</v>
      </c>
      <c r="Q2073" s="1" t="s">
        <v>754</v>
      </c>
      <c r="R2073" s="1"/>
      <c r="S2073" s="2"/>
      <c r="T2073">
        <v>2072</v>
      </c>
      <c r="U2073" s="1" t="s">
        <v>178</v>
      </c>
      <c r="V2073" s="1"/>
      <c r="W2073" s="2"/>
      <c r="X2073">
        <v>2072</v>
      </c>
      <c r="Y2073" s="1" t="s">
        <v>179</v>
      </c>
      <c r="Z2073" s="1"/>
      <c r="AA2073" s="2"/>
    </row>
    <row r="2074" spans="8:27">
      <c r="H2074">
        <v>2073</v>
      </c>
      <c r="I2074" s="1" t="s">
        <v>752</v>
      </c>
      <c r="J2074" s="1"/>
      <c r="K2074" s="2"/>
      <c r="L2074">
        <v>2073</v>
      </c>
      <c r="M2074" s="1" t="s">
        <v>753</v>
      </c>
      <c r="N2074" s="1"/>
      <c r="O2074" s="2"/>
      <c r="P2074">
        <v>2073</v>
      </c>
      <c r="Q2074" s="1" t="s">
        <v>754</v>
      </c>
      <c r="R2074" s="1"/>
      <c r="S2074" s="2"/>
      <c r="T2074">
        <v>2073</v>
      </c>
      <c r="U2074" s="1" t="s">
        <v>178</v>
      </c>
      <c r="V2074" s="1"/>
      <c r="W2074" s="2"/>
      <c r="X2074">
        <v>2073</v>
      </c>
      <c r="Y2074" s="1" t="s">
        <v>179</v>
      </c>
      <c r="Z2074" s="1"/>
      <c r="AA2074" s="2"/>
    </row>
    <row r="2075" spans="8:27">
      <c r="H2075">
        <v>2074</v>
      </c>
      <c r="I2075" s="1" t="s">
        <v>752</v>
      </c>
      <c r="J2075" s="1"/>
      <c r="K2075" s="2"/>
      <c r="L2075">
        <v>2074</v>
      </c>
      <c r="M2075" s="1" t="s">
        <v>753</v>
      </c>
      <c r="N2075" s="1"/>
      <c r="O2075" s="2"/>
      <c r="P2075">
        <v>2074</v>
      </c>
      <c r="Q2075" s="1" t="s">
        <v>754</v>
      </c>
      <c r="R2075" s="1"/>
      <c r="S2075" s="2"/>
      <c r="T2075">
        <v>2074</v>
      </c>
      <c r="U2075" s="1" t="s">
        <v>178</v>
      </c>
      <c r="V2075" s="1"/>
      <c r="W2075" s="2"/>
      <c r="X2075">
        <v>2074</v>
      </c>
      <c r="Y2075" s="1" t="s">
        <v>179</v>
      </c>
      <c r="Z2075" s="1"/>
      <c r="AA2075" s="2"/>
    </row>
    <row r="2076" spans="8:27">
      <c r="H2076">
        <v>2075</v>
      </c>
      <c r="I2076" s="1" t="s">
        <v>752</v>
      </c>
      <c r="J2076" s="1"/>
      <c r="K2076" s="2"/>
      <c r="L2076">
        <v>2075</v>
      </c>
      <c r="M2076" s="1" t="s">
        <v>753</v>
      </c>
      <c r="N2076" s="1"/>
      <c r="O2076" s="2"/>
      <c r="P2076">
        <v>2075</v>
      </c>
      <c r="Q2076" s="1" t="s">
        <v>754</v>
      </c>
      <c r="R2076" s="1"/>
      <c r="S2076" s="2"/>
      <c r="T2076">
        <v>2075</v>
      </c>
      <c r="U2076" s="1" t="s">
        <v>178</v>
      </c>
      <c r="V2076" s="1"/>
      <c r="W2076" s="2"/>
      <c r="X2076">
        <v>2075</v>
      </c>
      <c r="Y2076" s="1" t="s">
        <v>179</v>
      </c>
      <c r="Z2076" s="1"/>
      <c r="AA2076" s="2"/>
    </row>
    <row r="2077" spans="8:27">
      <c r="H2077">
        <v>2076</v>
      </c>
      <c r="I2077" s="1" t="s">
        <v>752</v>
      </c>
      <c r="J2077" s="1"/>
      <c r="K2077" s="2"/>
      <c r="L2077">
        <v>2076</v>
      </c>
      <c r="M2077" s="1" t="s">
        <v>753</v>
      </c>
      <c r="N2077" s="1"/>
      <c r="O2077" s="2"/>
      <c r="P2077">
        <v>2076</v>
      </c>
      <c r="Q2077" s="1" t="s">
        <v>754</v>
      </c>
      <c r="R2077" s="1"/>
      <c r="S2077" s="2"/>
      <c r="T2077">
        <v>2076</v>
      </c>
      <c r="U2077" s="1" t="s">
        <v>178</v>
      </c>
      <c r="V2077" s="1"/>
      <c r="W2077" s="2"/>
      <c r="X2077">
        <v>2076</v>
      </c>
      <c r="Y2077" s="1" t="s">
        <v>179</v>
      </c>
      <c r="Z2077" s="1"/>
      <c r="AA2077" s="2"/>
    </row>
    <row r="2078" spans="8:27">
      <c r="H2078">
        <v>2077</v>
      </c>
      <c r="I2078" s="1" t="s">
        <v>752</v>
      </c>
      <c r="J2078" s="1"/>
      <c r="K2078" s="2"/>
      <c r="L2078">
        <v>2077</v>
      </c>
      <c r="M2078" s="1" t="s">
        <v>753</v>
      </c>
      <c r="N2078" s="1"/>
      <c r="O2078" s="2"/>
      <c r="P2078">
        <v>2077</v>
      </c>
      <c r="Q2078" s="1" t="s">
        <v>754</v>
      </c>
      <c r="R2078" s="1"/>
      <c r="S2078" s="2"/>
      <c r="T2078">
        <v>2077</v>
      </c>
      <c r="U2078" s="1" t="s">
        <v>178</v>
      </c>
      <c r="V2078" s="1"/>
      <c r="W2078" s="2"/>
      <c r="X2078">
        <v>2077</v>
      </c>
      <c r="Y2078" s="1" t="s">
        <v>179</v>
      </c>
      <c r="Z2078" s="1"/>
      <c r="AA2078" s="2"/>
    </row>
    <row r="2079" spans="8:27">
      <c r="H2079">
        <v>2078</v>
      </c>
      <c r="I2079" s="1" t="s">
        <v>752</v>
      </c>
      <c r="J2079" s="1"/>
      <c r="K2079" s="2"/>
      <c r="L2079">
        <v>2078</v>
      </c>
      <c r="M2079" s="1" t="s">
        <v>753</v>
      </c>
      <c r="N2079" s="1"/>
      <c r="O2079" s="2"/>
      <c r="P2079">
        <v>2078</v>
      </c>
      <c r="Q2079" s="1" t="s">
        <v>754</v>
      </c>
      <c r="R2079" s="1"/>
      <c r="S2079" s="2"/>
      <c r="T2079">
        <v>2078</v>
      </c>
      <c r="U2079" s="1" t="s">
        <v>178</v>
      </c>
      <c r="V2079" s="1"/>
      <c r="W2079" s="2"/>
      <c r="X2079">
        <v>2078</v>
      </c>
      <c r="Y2079" s="1" t="s">
        <v>179</v>
      </c>
      <c r="Z2079" s="1"/>
      <c r="AA2079" s="2"/>
    </row>
    <row r="2080" spans="8:27">
      <c r="H2080">
        <v>2079</v>
      </c>
      <c r="I2080" s="1" t="s">
        <v>752</v>
      </c>
      <c r="J2080" s="1"/>
      <c r="K2080" s="2"/>
      <c r="L2080">
        <v>2079</v>
      </c>
      <c r="M2080" s="1" t="s">
        <v>753</v>
      </c>
      <c r="N2080" s="1"/>
      <c r="O2080" s="2"/>
      <c r="P2080">
        <v>2079</v>
      </c>
      <c r="Q2080" s="1" t="s">
        <v>754</v>
      </c>
      <c r="R2080" s="1"/>
      <c r="S2080" s="2"/>
      <c r="T2080">
        <v>2079</v>
      </c>
      <c r="U2080" s="1" t="s">
        <v>178</v>
      </c>
      <c r="V2080" s="1"/>
      <c r="W2080" s="2"/>
      <c r="X2080">
        <v>2079</v>
      </c>
      <c r="Y2080" s="1" t="s">
        <v>179</v>
      </c>
      <c r="Z2080" s="1"/>
      <c r="AA2080" s="2"/>
    </row>
    <row r="2081" spans="8:27">
      <c r="H2081">
        <v>2080</v>
      </c>
      <c r="I2081" s="1" t="s">
        <v>752</v>
      </c>
      <c r="J2081" s="1"/>
      <c r="K2081" s="2"/>
      <c r="L2081">
        <v>2080</v>
      </c>
      <c r="M2081" s="1" t="s">
        <v>753</v>
      </c>
      <c r="N2081" s="1"/>
      <c r="O2081" s="2"/>
      <c r="P2081">
        <v>2080</v>
      </c>
      <c r="Q2081" s="1" t="s">
        <v>754</v>
      </c>
      <c r="R2081" s="1"/>
      <c r="S2081" s="2"/>
      <c r="T2081">
        <v>2080</v>
      </c>
      <c r="U2081" s="1" t="s">
        <v>178</v>
      </c>
      <c r="V2081" s="1"/>
      <c r="W2081" s="2"/>
      <c r="X2081">
        <v>2080</v>
      </c>
      <c r="Y2081" s="1" t="s">
        <v>179</v>
      </c>
      <c r="Z2081" s="1"/>
      <c r="AA2081" s="2"/>
    </row>
    <row r="2082" spans="8:27">
      <c r="H2082">
        <v>2081</v>
      </c>
      <c r="I2082" s="1" t="s">
        <v>752</v>
      </c>
      <c r="J2082" s="1"/>
      <c r="K2082" s="2"/>
      <c r="L2082">
        <v>2081</v>
      </c>
      <c r="M2082" s="1" t="s">
        <v>753</v>
      </c>
      <c r="N2082" s="1"/>
      <c r="O2082" s="2"/>
      <c r="P2082">
        <v>2081</v>
      </c>
      <c r="Q2082" s="1" t="s">
        <v>754</v>
      </c>
      <c r="R2082" s="1"/>
      <c r="S2082" s="2"/>
      <c r="T2082">
        <v>2081</v>
      </c>
      <c r="U2082" s="1" t="s">
        <v>178</v>
      </c>
      <c r="V2082" s="1"/>
      <c r="W2082" s="2"/>
      <c r="X2082">
        <v>2081</v>
      </c>
      <c r="Y2082" s="1" t="s">
        <v>179</v>
      </c>
      <c r="Z2082" s="1"/>
      <c r="AA2082" s="2"/>
    </row>
    <row r="2083" spans="8:27">
      <c r="H2083">
        <v>2082</v>
      </c>
      <c r="I2083" s="1" t="s">
        <v>752</v>
      </c>
      <c r="J2083" s="1"/>
      <c r="K2083" s="2"/>
      <c r="L2083">
        <v>2082</v>
      </c>
      <c r="M2083" s="1" t="s">
        <v>753</v>
      </c>
      <c r="N2083" s="1"/>
      <c r="O2083" s="2"/>
      <c r="P2083">
        <v>2082</v>
      </c>
      <c r="Q2083" s="1" t="s">
        <v>754</v>
      </c>
      <c r="R2083" s="1"/>
      <c r="S2083" s="2"/>
      <c r="T2083">
        <v>2082</v>
      </c>
      <c r="U2083" s="1" t="s">
        <v>178</v>
      </c>
      <c r="V2083" s="1"/>
      <c r="W2083" s="2"/>
      <c r="X2083">
        <v>2082</v>
      </c>
      <c r="Y2083" s="1" t="s">
        <v>179</v>
      </c>
      <c r="Z2083" s="1"/>
      <c r="AA2083" s="2"/>
    </row>
    <row r="2084" spans="8:27">
      <c r="H2084">
        <v>2083</v>
      </c>
      <c r="I2084" s="1" t="s">
        <v>752</v>
      </c>
      <c r="J2084" s="1"/>
      <c r="K2084" s="2"/>
      <c r="L2084">
        <v>2083</v>
      </c>
      <c r="M2084" s="1" t="s">
        <v>753</v>
      </c>
      <c r="N2084" s="1"/>
      <c r="O2084" s="2"/>
      <c r="P2084">
        <v>2083</v>
      </c>
      <c r="Q2084" s="1" t="s">
        <v>754</v>
      </c>
      <c r="R2084" s="1"/>
      <c r="S2084" s="2"/>
      <c r="T2084">
        <v>2083</v>
      </c>
      <c r="U2084" s="1" t="s">
        <v>178</v>
      </c>
      <c r="V2084" s="1"/>
      <c r="W2084" s="2"/>
      <c r="X2084">
        <v>2083</v>
      </c>
      <c r="Y2084" s="1" t="s">
        <v>179</v>
      </c>
      <c r="Z2084" s="1"/>
      <c r="AA2084" s="2"/>
    </row>
    <row r="2085" spans="8:27">
      <c r="H2085">
        <v>2084</v>
      </c>
      <c r="I2085" s="1" t="s">
        <v>752</v>
      </c>
      <c r="J2085" s="1"/>
      <c r="K2085" s="2"/>
      <c r="L2085">
        <v>2084</v>
      </c>
      <c r="M2085" s="1" t="s">
        <v>753</v>
      </c>
      <c r="N2085" s="1"/>
      <c r="O2085" s="2"/>
      <c r="P2085">
        <v>2084</v>
      </c>
      <c r="Q2085" s="1" t="s">
        <v>754</v>
      </c>
      <c r="R2085" s="1"/>
      <c r="S2085" s="2"/>
      <c r="T2085">
        <v>2084</v>
      </c>
      <c r="U2085" s="1" t="s">
        <v>178</v>
      </c>
      <c r="V2085" s="1"/>
      <c r="W2085" s="2"/>
      <c r="X2085">
        <v>2084</v>
      </c>
      <c r="Y2085" s="1" t="s">
        <v>179</v>
      </c>
      <c r="Z2085" s="1"/>
      <c r="AA2085" s="2"/>
    </row>
    <row r="2086" spans="8:27">
      <c r="H2086">
        <v>2085</v>
      </c>
      <c r="I2086" s="1" t="s">
        <v>752</v>
      </c>
      <c r="J2086" s="1"/>
      <c r="K2086" s="2"/>
      <c r="L2086">
        <v>2085</v>
      </c>
      <c r="M2086" s="1" t="s">
        <v>753</v>
      </c>
      <c r="N2086" s="1"/>
      <c r="O2086" s="2"/>
      <c r="P2086">
        <v>2085</v>
      </c>
      <c r="Q2086" s="1" t="s">
        <v>754</v>
      </c>
      <c r="R2086" s="1"/>
      <c r="S2086" s="2"/>
      <c r="T2086">
        <v>2085</v>
      </c>
      <c r="U2086" s="1" t="s">
        <v>178</v>
      </c>
      <c r="V2086" s="1"/>
      <c r="W2086" s="2"/>
      <c r="X2086">
        <v>2085</v>
      </c>
      <c r="Y2086" s="1" t="s">
        <v>179</v>
      </c>
      <c r="Z2086" s="1"/>
      <c r="AA2086" s="2"/>
    </row>
    <row r="2087" spans="8:27">
      <c r="H2087">
        <v>2086</v>
      </c>
      <c r="I2087" s="1" t="s">
        <v>752</v>
      </c>
      <c r="J2087" s="1"/>
      <c r="K2087" s="2"/>
      <c r="L2087">
        <v>2086</v>
      </c>
      <c r="M2087" s="1" t="s">
        <v>753</v>
      </c>
      <c r="N2087" s="1"/>
      <c r="O2087" s="2"/>
      <c r="P2087">
        <v>2086</v>
      </c>
      <c r="Q2087" s="1" t="s">
        <v>754</v>
      </c>
      <c r="R2087" s="1"/>
      <c r="S2087" s="2"/>
      <c r="T2087">
        <v>2086</v>
      </c>
      <c r="U2087" s="1" t="s">
        <v>178</v>
      </c>
      <c r="V2087" s="1"/>
      <c r="W2087" s="2"/>
      <c r="X2087">
        <v>2086</v>
      </c>
      <c r="Y2087" s="1" t="s">
        <v>179</v>
      </c>
      <c r="Z2087" s="1"/>
      <c r="AA2087" s="2"/>
    </row>
    <row r="2088" spans="8:27">
      <c r="H2088">
        <v>2087</v>
      </c>
      <c r="I2088" s="1" t="s">
        <v>752</v>
      </c>
      <c r="J2088" s="1"/>
      <c r="K2088" s="2"/>
      <c r="L2088">
        <v>2087</v>
      </c>
      <c r="M2088" s="1" t="s">
        <v>753</v>
      </c>
      <c r="N2088" s="1"/>
      <c r="O2088" s="2"/>
      <c r="P2088">
        <v>2087</v>
      </c>
      <c r="Q2088" s="1" t="s">
        <v>754</v>
      </c>
      <c r="R2088" s="1"/>
      <c r="S2088" s="2"/>
      <c r="T2088">
        <v>2087</v>
      </c>
      <c r="U2088" s="1" t="s">
        <v>178</v>
      </c>
      <c r="V2088" s="1"/>
      <c r="W2088" s="2"/>
      <c r="X2088">
        <v>2087</v>
      </c>
      <c r="Y2088" s="1" t="s">
        <v>179</v>
      </c>
      <c r="Z2088" s="1"/>
      <c r="AA2088" s="2"/>
    </row>
    <row r="2089" spans="8:27">
      <c r="H2089">
        <v>2088</v>
      </c>
      <c r="I2089" s="1" t="s">
        <v>752</v>
      </c>
      <c r="J2089" s="1"/>
      <c r="K2089" s="2"/>
      <c r="L2089">
        <v>2088</v>
      </c>
      <c r="M2089" s="1" t="s">
        <v>753</v>
      </c>
      <c r="N2089" s="1"/>
      <c r="O2089" s="2"/>
      <c r="P2089">
        <v>2088</v>
      </c>
      <c r="Q2089" s="1" t="s">
        <v>754</v>
      </c>
      <c r="R2089" s="1"/>
      <c r="S2089" s="2"/>
      <c r="T2089">
        <v>2088</v>
      </c>
      <c r="U2089" s="1" t="s">
        <v>178</v>
      </c>
      <c r="V2089" s="1"/>
      <c r="W2089" s="2"/>
      <c r="X2089">
        <v>2088</v>
      </c>
      <c r="Y2089" s="1" t="s">
        <v>179</v>
      </c>
      <c r="Z2089" s="1"/>
      <c r="AA2089" s="2"/>
    </row>
    <row r="2090" spans="8:27">
      <c r="H2090">
        <v>2089</v>
      </c>
      <c r="I2090" s="1" t="s">
        <v>752</v>
      </c>
      <c r="J2090" s="1"/>
      <c r="K2090" s="2"/>
      <c r="L2090">
        <v>2089</v>
      </c>
      <c r="M2090" s="1" t="s">
        <v>753</v>
      </c>
      <c r="N2090" s="1"/>
      <c r="O2090" s="2"/>
      <c r="P2090">
        <v>2089</v>
      </c>
      <c r="Q2090" s="1" t="s">
        <v>754</v>
      </c>
      <c r="R2090" s="1"/>
      <c r="S2090" s="2"/>
      <c r="T2090">
        <v>2089</v>
      </c>
      <c r="U2090" s="1" t="s">
        <v>178</v>
      </c>
      <c r="V2090" s="1"/>
      <c r="W2090" s="2"/>
      <c r="X2090">
        <v>2089</v>
      </c>
      <c r="Y2090" s="1" t="s">
        <v>179</v>
      </c>
      <c r="Z2090" s="1"/>
      <c r="AA2090" s="2"/>
    </row>
    <row r="2091" spans="8:27">
      <c r="H2091">
        <v>2090</v>
      </c>
      <c r="I2091" s="1" t="s">
        <v>752</v>
      </c>
      <c r="J2091" s="1"/>
      <c r="K2091" s="2"/>
      <c r="L2091">
        <v>2090</v>
      </c>
      <c r="M2091" s="1" t="s">
        <v>753</v>
      </c>
      <c r="N2091" s="1"/>
      <c r="O2091" s="2"/>
      <c r="P2091">
        <v>2090</v>
      </c>
      <c r="Q2091" s="1" t="s">
        <v>754</v>
      </c>
      <c r="R2091" s="1"/>
      <c r="S2091" s="2"/>
      <c r="T2091">
        <v>2090</v>
      </c>
      <c r="U2091" s="1" t="s">
        <v>178</v>
      </c>
      <c r="V2091" s="1"/>
      <c r="W2091" s="2"/>
      <c r="X2091">
        <v>2090</v>
      </c>
      <c r="Y2091" s="1" t="s">
        <v>179</v>
      </c>
      <c r="Z2091" s="1"/>
      <c r="AA2091" s="2"/>
    </row>
    <row r="2092" spans="8:27">
      <c r="H2092">
        <v>2091</v>
      </c>
      <c r="I2092" s="1" t="s">
        <v>752</v>
      </c>
      <c r="J2092" s="1"/>
      <c r="K2092" s="2"/>
      <c r="L2092">
        <v>2091</v>
      </c>
      <c r="M2092" s="1" t="s">
        <v>753</v>
      </c>
      <c r="N2092" s="1"/>
      <c r="O2092" s="2"/>
      <c r="P2092">
        <v>2091</v>
      </c>
      <c r="Q2092" s="1" t="s">
        <v>754</v>
      </c>
      <c r="R2092" s="1"/>
      <c r="S2092" s="2"/>
      <c r="T2092">
        <v>2091</v>
      </c>
      <c r="U2092" s="1" t="s">
        <v>178</v>
      </c>
      <c r="V2092" s="1"/>
      <c r="W2092" s="2"/>
      <c r="X2092">
        <v>2091</v>
      </c>
      <c r="Y2092" s="1" t="s">
        <v>179</v>
      </c>
      <c r="Z2092" s="1"/>
      <c r="AA2092" s="2"/>
    </row>
    <row r="2093" spans="8:27">
      <c r="H2093">
        <v>2092</v>
      </c>
      <c r="I2093" s="1" t="s">
        <v>752</v>
      </c>
      <c r="J2093" s="1"/>
      <c r="K2093" s="2"/>
      <c r="L2093">
        <v>2092</v>
      </c>
      <c r="M2093" s="1" t="s">
        <v>753</v>
      </c>
      <c r="N2093" s="1"/>
      <c r="O2093" s="2"/>
      <c r="P2093">
        <v>2092</v>
      </c>
      <c r="Q2093" s="1" t="s">
        <v>754</v>
      </c>
      <c r="R2093" s="1"/>
      <c r="S2093" s="2"/>
      <c r="T2093">
        <v>2092</v>
      </c>
      <c r="U2093" s="1" t="s">
        <v>178</v>
      </c>
      <c r="V2093" s="1"/>
      <c r="W2093" s="2"/>
      <c r="X2093">
        <v>2092</v>
      </c>
      <c r="Y2093" s="1" t="s">
        <v>179</v>
      </c>
      <c r="Z2093" s="1"/>
      <c r="AA2093" s="2"/>
    </row>
    <row r="2094" spans="8:27">
      <c r="H2094">
        <v>2093</v>
      </c>
      <c r="I2094" s="1" t="s">
        <v>752</v>
      </c>
      <c r="J2094" s="1"/>
      <c r="K2094" s="2"/>
      <c r="L2094">
        <v>2093</v>
      </c>
      <c r="M2094" s="1" t="s">
        <v>753</v>
      </c>
      <c r="N2094" s="1"/>
      <c r="O2094" s="2"/>
      <c r="P2094">
        <v>2093</v>
      </c>
      <c r="Q2094" s="1" t="s">
        <v>754</v>
      </c>
      <c r="R2094" s="1"/>
      <c r="S2094" s="2"/>
      <c r="T2094">
        <v>2093</v>
      </c>
      <c r="U2094" s="1" t="s">
        <v>178</v>
      </c>
      <c r="V2094" s="1"/>
      <c r="W2094" s="2"/>
      <c r="X2094">
        <v>2093</v>
      </c>
      <c r="Y2094" s="1" t="s">
        <v>179</v>
      </c>
      <c r="Z2094" s="1"/>
      <c r="AA2094" s="2"/>
    </row>
    <row r="2095" spans="8:27">
      <c r="H2095">
        <v>2094</v>
      </c>
      <c r="I2095" s="1" t="s">
        <v>752</v>
      </c>
      <c r="J2095" s="1"/>
      <c r="K2095" s="2"/>
      <c r="L2095">
        <v>2094</v>
      </c>
      <c r="M2095" s="1" t="s">
        <v>753</v>
      </c>
      <c r="N2095" s="1"/>
      <c r="O2095" s="2"/>
      <c r="P2095">
        <v>2094</v>
      </c>
      <c r="Q2095" s="1" t="s">
        <v>754</v>
      </c>
      <c r="R2095" s="1"/>
      <c r="S2095" s="2"/>
      <c r="T2095">
        <v>2094</v>
      </c>
      <c r="U2095" s="1" t="s">
        <v>178</v>
      </c>
      <c r="V2095" s="1"/>
      <c r="W2095" s="2"/>
      <c r="X2095">
        <v>2094</v>
      </c>
      <c r="Y2095" s="1" t="s">
        <v>179</v>
      </c>
      <c r="Z2095" s="1"/>
      <c r="AA2095" s="2"/>
    </row>
    <row r="2096" spans="8:27">
      <c r="H2096">
        <v>2095</v>
      </c>
      <c r="I2096" s="1" t="s">
        <v>752</v>
      </c>
      <c r="J2096" s="1"/>
      <c r="K2096" s="2"/>
      <c r="L2096">
        <v>2095</v>
      </c>
      <c r="M2096" s="1" t="s">
        <v>753</v>
      </c>
      <c r="N2096" s="1"/>
      <c r="O2096" s="2"/>
      <c r="P2096">
        <v>2095</v>
      </c>
      <c r="Q2096" s="1" t="s">
        <v>754</v>
      </c>
      <c r="R2096" s="1"/>
      <c r="S2096" s="2"/>
      <c r="T2096">
        <v>2095</v>
      </c>
      <c r="U2096" s="1" t="s">
        <v>178</v>
      </c>
      <c r="V2096" s="1"/>
      <c r="W2096" s="2"/>
      <c r="X2096">
        <v>2095</v>
      </c>
      <c r="Y2096" s="1" t="s">
        <v>179</v>
      </c>
      <c r="Z2096" s="1"/>
      <c r="AA2096" s="2"/>
    </row>
    <row r="2097" spans="8:27">
      <c r="H2097">
        <v>2096</v>
      </c>
      <c r="I2097" s="1" t="s">
        <v>752</v>
      </c>
      <c r="J2097" s="1"/>
      <c r="K2097" s="2"/>
      <c r="L2097">
        <v>2096</v>
      </c>
      <c r="M2097" s="1" t="s">
        <v>753</v>
      </c>
      <c r="N2097" s="1"/>
      <c r="O2097" s="2"/>
      <c r="P2097">
        <v>2096</v>
      </c>
      <c r="Q2097" s="1" t="s">
        <v>754</v>
      </c>
      <c r="R2097" s="1"/>
      <c r="S2097" s="2"/>
      <c r="T2097">
        <v>2096</v>
      </c>
      <c r="U2097" s="1" t="s">
        <v>178</v>
      </c>
      <c r="V2097" s="1"/>
      <c r="W2097" s="2"/>
      <c r="X2097">
        <v>2096</v>
      </c>
      <c r="Y2097" s="1" t="s">
        <v>179</v>
      </c>
      <c r="Z2097" s="1"/>
      <c r="AA2097" s="2"/>
    </row>
    <row r="2098" spans="8:27">
      <c r="H2098">
        <v>2097</v>
      </c>
      <c r="I2098" s="1" t="s">
        <v>752</v>
      </c>
      <c r="J2098" s="1"/>
      <c r="K2098" s="2"/>
      <c r="L2098">
        <v>2097</v>
      </c>
      <c r="M2098" s="1" t="s">
        <v>753</v>
      </c>
      <c r="N2098" s="1"/>
      <c r="O2098" s="2"/>
      <c r="P2098">
        <v>2097</v>
      </c>
      <c r="Q2098" s="1" t="s">
        <v>754</v>
      </c>
      <c r="R2098" s="1"/>
      <c r="S2098" s="2"/>
      <c r="T2098">
        <v>2097</v>
      </c>
      <c r="U2098" s="1" t="s">
        <v>178</v>
      </c>
      <c r="V2098" s="1"/>
      <c r="W2098" s="2"/>
      <c r="X2098">
        <v>2097</v>
      </c>
      <c r="Y2098" s="1" t="s">
        <v>179</v>
      </c>
      <c r="Z2098" s="1"/>
      <c r="AA2098" s="2"/>
    </row>
    <row r="2099" spans="8:27">
      <c r="H2099">
        <v>2098</v>
      </c>
      <c r="I2099" s="1" t="s">
        <v>752</v>
      </c>
      <c r="J2099" s="1"/>
      <c r="K2099" s="2"/>
      <c r="L2099">
        <v>2098</v>
      </c>
      <c r="M2099" s="1" t="s">
        <v>753</v>
      </c>
      <c r="N2099" s="1"/>
      <c r="O2099" s="2"/>
      <c r="P2099">
        <v>2098</v>
      </c>
      <c r="Q2099" s="1" t="s">
        <v>754</v>
      </c>
      <c r="R2099" s="1"/>
      <c r="S2099" s="2"/>
      <c r="T2099">
        <v>2098</v>
      </c>
      <c r="U2099" s="1" t="s">
        <v>178</v>
      </c>
      <c r="V2099" s="1"/>
      <c r="W2099" s="2"/>
      <c r="X2099">
        <v>2098</v>
      </c>
      <c r="Y2099" s="1" t="s">
        <v>179</v>
      </c>
      <c r="Z2099" s="1"/>
      <c r="AA2099" s="2"/>
    </row>
    <row r="2100" spans="8:27">
      <c r="H2100">
        <v>2099</v>
      </c>
      <c r="I2100" s="1" t="s">
        <v>752</v>
      </c>
      <c r="J2100" s="1"/>
      <c r="K2100" s="2"/>
      <c r="L2100">
        <v>2099</v>
      </c>
      <c r="M2100" s="1" t="s">
        <v>753</v>
      </c>
      <c r="N2100" s="1"/>
      <c r="O2100" s="2"/>
      <c r="P2100">
        <v>2099</v>
      </c>
      <c r="Q2100" s="1" t="s">
        <v>754</v>
      </c>
      <c r="R2100" s="1"/>
      <c r="S2100" s="2"/>
      <c r="T2100">
        <v>2099</v>
      </c>
      <c r="U2100" s="1" t="s">
        <v>178</v>
      </c>
      <c r="V2100" s="1"/>
      <c r="W2100" s="2"/>
      <c r="X2100">
        <v>2099</v>
      </c>
      <c r="Y2100" s="1" t="s">
        <v>179</v>
      </c>
      <c r="Z2100" s="1"/>
      <c r="AA2100" s="2"/>
    </row>
    <row r="2101" spans="8:27">
      <c r="H2101">
        <v>2100</v>
      </c>
      <c r="I2101" s="1" t="s">
        <v>752</v>
      </c>
      <c r="J2101" s="1"/>
      <c r="K2101" s="2"/>
      <c r="L2101">
        <v>2100</v>
      </c>
      <c r="M2101" s="1" t="s">
        <v>753</v>
      </c>
      <c r="N2101" s="1"/>
      <c r="O2101" s="2"/>
      <c r="P2101">
        <v>2100</v>
      </c>
      <c r="Q2101" s="1" t="s">
        <v>754</v>
      </c>
      <c r="R2101" s="1"/>
      <c r="S2101" s="2"/>
      <c r="T2101">
        <v>2100</v>
      </c>
      <c r="U2101" s="1" t="s">
        <v>178</v>
      </c>
      <c r="V2101" s="1"/>
      <c r="W2101" s="2"/>
      <c r="X2101">
        <v>2100</v>
      </c>
      <c r="Y2101" s="1" t="s">
        <v>179</v>
      </c>
      <c r="Z2101" s="1"/>
      <c r="AA2101" s="2"/>
    </row>
    <row r="2102" spans="8:27">
      <c r="H2102">
        <v>2101</v>
      </c>
      <c r="I2102" s="1" t="s">
        <v>752</v>
      </c>
      <c r="J2102" s="1"/>
      <c r="K2102" s="2"/>
      <c r="L2102">
        <v>2101</v>
      </c>
      <c r="M2102" s="1" t="s">
        <v>753</v>
      </c>
      <c r="N2102" s="1"/>
      <c r="O2102" s="2"/>
      <c r="P2102">
        <v>2101</v>
      </c>
      <c r="Q2102" s="1" t="s">
        <v>754</v>
      </c>
      <c r="R2102" s="1"/>
      <c r="S2102" s="2"/>
      <c r="T2102">
        <v>2101</v>
      </c>
      <c r="U2102" s="1" t="s">
        <v>178</v>
      </c>
      <c r="V2102" s="1"/>
      <c r="W2102" s="2"/>
      <c r="X2102">
        <v>2101</v>
      </c>
      <c r="Y2102" s="1" t="s">
        <v>179</v>
      </c>
      <c r="Z2102" s="1"/>
      <c r="AA2102" s="2"/>
    </row>
    <row r="2103" spans="8:27">
      <c r="H2103">
        <v>2102</v>
      </c>
      <c r="I2103" s="1" t="s">
        <v>752</v>
      </c>
      <c r="J2103" s="1"/>
      <c r="K2103" s="2"/>
      <c r="L2103">
        <v>2102</v>
      </c>
      <c r="M2103" s="1" t="s">
        <v>753</v>
      </c>
      <c r="N2103" s="1"/>
      <c r="O2103" s="2"/>
      <c r="P2103">
        <v>2102</v>
      </c>
      <c r="Q2103" s="1" t="s">
        <v>754</v>
      </c>
      <c r="R2103" s="1"/>
      <c r="S2103" s="2"/>
      <c r="T2103">
        <v>2102</v>
      </c>
      <c r="U2103" s="1" t="s">
        <v>178</v>
      </c>
      <c r="V2103" s="1"/>
      <c r="W2103" s="2"/>
      <c r="X2103">
        <v>2102</v>
      </c>
      <c r="Y2103" s="1" t="s">
        <v>179</v>
      </c>
      <c r="Z2103" s="1"/>
      <c r="AA2103" s="2"/>
    </row>
    <row r="2104" spans="8:27">
      <c r="H2104">
        <v>2103</v>
      </c>
      <c r="I2104" s="1" t="s">
        <v>752</v>
      </c>
      <c r="J2104" s="1"/>
      <c r="K2104" s="2"/>
      <c r="L2104">
        <v>2103</v>
      </c>
      <c r="M2104" s="1" t="s">
        <v>753</v>
      </c>
      <c r="N2104" s="1"/>
      <c r="O2104" s="2"/>
      <c r="P2104">
        <v>2103</v>
      </c>
      <c r="Q2104" s="1" t="s">
        <v>754</v>
      </c>
      <c r="R2104" s="1"/>
      <c r="S2104" s="2"/>
      <c r="T2104">
        <v>2103</v>
      </c>
      <c r="U2104" s="1" t="s">
        <v>178</v>
      </c>
      <c r="V2104" s="1"/>
      <c r="W2104" s="2"/>
      <c r="X2104">
        <v>2103</v>
      </c>
      <c r="Y2104" s="1" t="s">
        <v>179</v>
      </c>
      <c r="Z2104" s="1"/>
      <c r="AA2104" s="2"/>
    </row>
    <row r="2105" spans="8:27">
      <c r="H2105">
        <v>2104</v>
      </c>
      <c r="I2105" s="1" t="s">
        <v>752</v>
      </c>
      <c r="J2105" s="1"/>
      <c r="K2105" s="2"/>
      <c r="L2105">
        <v>2104</v>
      </c>
      <c r="M2105" s="1" t="s">
        <v>753</v>
      </c>
      <c r="N2105" s="1"/>
      <c r="O2105" s="2"/>
      <c r="P2105">
        <v>2104</v>
      </c>
      <c r="Q2105" s="1" t="s">
        <v>754</v>
      </c>
      <c r="R2105" s="1"/>
      <c r="S2105" s="2"/>
      <c r="T2105">
        <v>2104</v>
      </c>
      <c r="U2105" s="1" t="s">
        <v>178</v>
      </c>
      <c r="V2105" s="1"/>
      <c r="W2105" s="2"/>
      <c r="X2105">
        <v>2104</v>
      </c>
      <c r="Y2105" s="1" t="s">
        <v>179</v>
      </c>
      <c r="Z2105" s="1"/>
      <c r="AA2105" s="2"/>
    </row>
    <row r="2106" spans="8:27">
      <c r="H2106">
        <v>2105</v>
      </c>
      <c r="I2106" s="1" t="s">
        <v>752</v>
      </c>
      <c r="J2106" s="1"/>
      <c r="K2106" s="2"/>
      <c r="L2106">
        <v>2105</v>
      </c>
      <c r="M2106" s="1" t="s">
        <v>753</v>
      </c>
      <c r="N2106" s="1"/>
      <c r="O2106" s="2"/>
      <c r="P2106">
        <v>2105</v>
      </c>
      <c r="Q2106" s="1" t="s">
        <v>754</v>
      </c>
      <c r="R2106" s="1"/>
      <c r="S2106" s="2"/>
      <c r="T2106">
        <v>2105</v>
      </c>
      <c r="U2106" s="1" t="s">
        <v>178</v>
      </c>
      <c r="V2106" s="1"/>
      <c r="W2106" s="2"/>
      <c r="X2106">
        <v>2105</v>
      </c>
      <c r="Y2106" s="1" t="s">
        <v>179</v>
      </c>
      <c r="Z2106" s="1"/>
      <c r="AA2106" s="2"/>
    </row>
    <row r="2107" spans="8:27">
      <c r="H2107">
        <v>2106</v>
      </c>
      <c r="I2107" s="1" t="s">
        <v>752</v>
      </c>
      <c r="J2107" s="1"/>
      <c r="K2107" s="2"/>
      <c r="L2107">
        <v>2106</v>
      </c>
      <c r="M2107" s="1" t="s">
        <v>753</v>
      </c>
      <c r="N2107" s="1"/>
      <c r="O2107" s="2"/>
      <c r="P2107">
        <v>2106</v>
      </c>
      <c r="Q2107" s="1" t="s">
        <v>754</v>
      </c>
      <c r="R2107" s="1"/>
      <c r="S2107" s="2"/>
      <c r="T2107">
        <v>2106</v>
      </c>
      <c r="U2107" s="1" t="s">
        <v>178</v>
      </c>
      <c r="V2107" s="1"/>
      <c r="W2107" s="2"/>
      <c r="X2107">
        <v>2106</v>
      </c>
      <c r="Y2107" s="1" t="s">
        <v>179</v>
      </c>
      <c r="Z2107" s="1"/>
      <c r="AA2107" s="2"/>
    </row>
    <row r="2108" spans="8:27">
      <c r="H2108">
        <v>2107</v>
      </c>
      <c r="I2108" s="1" t="s">
        <v>752</v>
      </c>
      <c r="J2108" s="1"/>
      <c r="K2108" s="2"/>
      <c r="L2108">
        <v>2107</v>
      </c>
      <c r="M2108" s="1" t="s">
        <v>753</v>
      </c>
      <c r="N2108" s="1"/>
      <c r="O2108" s="2"/>
      <c r="P2108">
        <v>2107</v>
      </c>
      <c r="Q2108" s="1" t="s">
        <v>754</v>
      </c>
      <c r="R2108" s="1"/>
      <c r="S2108" s="2"/>
      <c r="T2108">
        <v>2107</v>
      </c>
      <c r="U2108" s="1" t="s">
        <v>178</v>
      </c>
      <c r="V2108" s="1"/>
      <c r="W2108" s="2"/>
      <c r="X2108">
        <v>2107</v>
      </c>
      <c r="Y2108" s="1" t="s">
        <v>179</v>
      </c>
      <c r="Z2108" s="1"/>
      <c r="AA2108" s="2"/>
    </row>
    <row r="2109" spans="8:27">
      <c r="H2109">
        <v>2108</v>
      </c>
      <c r="I2109" s="1" t="s">
        <v>752</v>
      </c>
      <c r="J2109" s="1"/>
      <c r="K2109" s="2"/>
      <c r="L2109">
        <v>2108</v>
      </c>
      <c r="M2109" s="1" t="s">
        <v>753</v>
      </c>
      <c r="N2109" s="1"/>
      <c r="O2109" s="2"/>
      <c r="P2109">
        <v>2108</v>
      </c>
      <c r="Q2109" s="1" t="s">
        <v>754</v>
      </c>
      <c r="R2109" s="1"/>
      <c r="S2109" s="2"/>
      <c r="T2109">
        <v>2108</v>
      </c>
      <c r="U2109" s="1" t="s">
        <v>178</v>
      </c>
      <c r="V2109" s="1"/>
      <c r="W2109" s="2"/>
      <c r="X2109">
        <v>2108</v>
      </c>
      <c r="Y2109" s="1" t="s">
        <v>179</v>
      </c>
      <c r="Z2109" s="1"/>
      <c r="AA2109" s="2"/>
    </row>
    <row r="2110" spans="8:27">
      <c r="H2110">
        <v>2109</v>
      </c>
      <c r="I2110" s="1" t="s">
        <v>752</v>
      </c>
      <c r="J2110" s="1"/>
      <c r="K2110" s="2"/>
      <c r="L2110">
        <v>2109</v>
      </c>
      <c r="M2110" s="1" t="s">
        <v>753</v>
      </c>
      <c r="N2110" s="1"/>
      <c r="O2110" s="2"/>
      <c r="P2110">
        <v>2109</v>
      </c>
      <c r="Q2110" s="1" t="s">
        <v>754</v>
      </c>
      <c r="R2110" s="1"/>
      <c r="S2110" s="2"/>
      <c r="T2110">
        <v>2109</v>
      </c>
      <c r="U2110" s="1" t="s">
        <v>178</v>
      </c>
      <c r="V2110" s="1"/>
      <c r="W2110" s="2"/>
      <c r="X2110">
        <v>2109</v>
      </c>
      <c r="Y2110" s="1" t="s">
        <v>179</v>
      </c>
      <c r="Z2110" s="1"/>
      <c r="AA2110" s="2"/>
    </row>
    <row r="2111" spans="8:27">
      <c r="H2111">
        <v>2110</v>
      </c>
      <c r="I2111" s="1" t="s">
        <v>752</v>
      </c>
      <c r="J2111" s="1"/>
      <c r="K2111" s="2"/>
      <c r="L2111">
        <v>2110</v>
      </c>
      <c r="M2111" s="1" t="s">
        <v>753</v>
      </c>
      <c r="N2111" s="1"/>
      <c r="O2111" s="2"/>
      <c r="P2111">
        <v>2110</v>
      </c>
      <c r="Q2111" s="1" t="s">
        <v>754</v>
      </c>
      <c r="R2111" s="1"/>
      <c r="S2111" s="2"/>
      <c r="T2111">
        <v>2110</v>
      </c>
      <c r="U2111" s="1" t="s">
        <v>178</v>
      </c>
      <c r="V2111" s="1"/>
      <c r="W2111" s="2"/>
      <c r="X2111">
        <v>2110</v>
      </c>
      <c r="Y2111" s="1" t="s">
        <v>179</v>
      </c>
      <c r="Z2111" s="1"/>
      <c r="AA2111" s="2"/>
    </row>
    <row r="2112" spans="8:27">
      <c r="H2112">
        <v>2111</v>
      </c>
      <c r="I2112" s="1" t="s">
        <v>752</v>
      </c>
      <c r="J2112" s="1"/>
      <c r="K2112" s="2"/>
      <c r="L2112">
        <v>2111</v>
      </c>
      <c r="M2112" s="1" t="s">
        <v>753</v>
      </c>
      <c r="N2112" s="1"/>
      <c r="O2112" s="2"/>
      <c r="P2112">
        <v>2111</v>
      </c>
      <c r="Q2112" s="1" t="s">
        <v>754</v>
      </c>
      <c r="R2112" s="1"/>
      <c r="S2112" s="2"/>
      <c r="T2112">
        <v>2111</v>
      </c>
      <c r="U2112" s="1" t="s">
        <v>178</v>
      </c>
      <c r="V2112" s="1"/>
      <c r="W2112" s="2"/>
      <c r="X2112">
        <v>2111</v>
      </c>
      <c r="Y2112" s="1" t="s">
        <v>179</v>
      </c>
      <c r="Z2112" s="1"/>
      <c r="AA2112" s="2"/>
    </row>
    <row r="2113" spans="8:27">
      <c r="H2113">
        <v>2112</v>
      </c>
      <c r="I2113" s="1" t="s">
        <v>752</v>
      </c>
      <c r="J2113" s="1"/>
      <c r="K2113" s="2"/>
      <c r="L2113">
        <v>2112</v>
      </c>
      <c r="M2113" s="1" t="s">
        <v>753</v>
      </c>
      <c r="N2113" s="1"/>
      <c r="O2113" s="2"/>
      <c r="P2113">
        <v>2112</v>
      </c>
      <c r="Q2113" s="1" t="s">
        <v>754</v>
      </c>
      <c r="R2113" s="1"/>
      <c r="S2113" s="2"/>
      <c r="T2113">
        <v>2112</v>
      </c>
      <c r="U2113" s="1" t="s">
        <v>178</v>
      </c>
      <c r="V2113" s="1"/>
      <c r="W2113" s="2"/>
      <c r="X2113">
        <v>2112</v>
      </c>
      <c r="Y2113" s="1" t="s">
        <v>179</v>
      </c>
      <c r="Z2113" s="1"/>
      <c r="AA2113" s="2"/>
    </row>
    <row r="2114" spans="8:27">
      <c r="H2114">
        <v>2113</v>
      </c>
      <c r="I2114" s="1" t="s">
        <v>752</v>
      </c>
      <c r="J2114" s="1"/>
      <c r="K2114" s="2"/>
      <c r="L2114">
        <v>2113</v>
      </c>
      <c r="M2114" s="1" t="s">
        <v>753</v>
      </c>
      <c r="N2114" s="1"/>
      <c r="O2114" s="2"/>
      <c r="P2114">
        <v>2113</v>
      </c>
      <c r="Q2114" s="1" t="s">
        <v>754</v>
      </c>
      <c r="R2114" s="1"/>
      <c r="S2114" s="2"/>
      <c r="T2114">
        <v>2113</v>
      </c>
      <c r="U2114" s="1" t="s">
        <v>178</v>
      </c>
      <c r="V2114" s="1"/>
      <c r="W2114" s="2"/>
      <c r="X2114">
        <v>2113</v>
      </c>
      <c r="Y2114" s="1" t="s">
        <v>179</v>
      </c>
      <c r="Z2114" s="1"/>
      <c r="AA2114" s="2"/>
    </row>
    <row r="2115" spans="8:27">
      <c r="H2115">
        <v>2114</v>
      </c>
      <c r="I2115" s="1" t="s">
        <v>752</v>
      </c>
      <c r="J2115" s="1"/>
      <c r="K2115" s="2"/>
      <c r="L2115">
        <v>2114</v>
      </c>
      <c r="M2115" s="1" t="s">
        <v>753</v>
      </c>
      <c r="N2115" s="1"/>
      <c r="O2115" s="2"/>
      <c r="P2115">
        <v>2114</v>
      </c>
      <c r="Q2115" s="1" t="s">
        <v>754</v>
      </c>
      <c r="R2115" s="1"/>
      <c r="S2115" s="2"/>
      <c r="T2115">
        <v>2114</v>
      </c>
      <c r="U2115" s="1" t="s">
        <v>178</v>
      </c>
      <c r="V2115" s="1"/>
      <c r="W2115" s="2"/>
      <c r="X2115">
        <v>2114</v>
      </c>
      <c r="Y2115" s="1" t="s">
        <v>179</v>
      </c>
      <c r="Z2115" s="1"/>
      <c r="AA2115" s="2"/>
    </row>
    <row r="2116" spans="8:27">
      <c r="H2116">
        <v>2115</v>
      </c>
      <c r="I2116" s="1" t="s">
        <v>752</v>
      </c>
      <c r="J2116" s="1"/>
      <c r="K2116" s="2"/>
      <c r="L2116">
        <v>2115</v>
      </c>
      <c r="M2116" s="1" t="s">
        <v>753</v>
      </c>
      <c r="N2116" s="1"/>
      <c r="O2116" s="2"/>
      <c r="P2116">
        <v>2115</v>
      </c>
      <c r="Q2116" s="1" t="s">
        <v>754</v>
      </c>
      <c r="R2116" s="1"/>
      <c r="S2116" s="2"/>
      <c r="T2116">
        <v>2115</v>
      </c>
      <c r="U2116" s="1" t="s">
        <v>178</v>
      </c>
      <c r="V2116" s="1"/>
      <c r="W2116" s="2"/>
      <c r="X2116">
        <v>2115</v>
      </c>
      <c r="Y2116" s="1" t="s">
        <v>179</v>
      </c>
      <c r="Z2116" s="1"/>
      <c r="AA2116" s="2"/>
    </row>
    <row r="2117" spans="8:27">
      <c r="H2117">
        <v>2116</v>
      </c>
      <c r="I2117" s="1" t="s">
        <v>752</v>
      </c>
      <c r="J2117" s="1"/>
      <c r="K2117" s="2"/>
      <c r="L2117">
        <v>2116</v>
      </c>
      <c r="M2117" s="1" t="s">
        <v>753</v>
      </c>
      <c r="N2117" s="1"/>
      <c r="O2117" s="2"/>
      <c r="P2117">
        <v>2116</v>
      </c>
      <c r="Q2117" s="1" t="s">
        <v>754</v>
      </c>
      <c r="R2117" s="1"/>
      <c r="S2117" s="2"/>
      <c r="T2117">
        <v>2116</v>
      </c>
      <c r="U2117" s="1" t="s">
        <v>178</v>
      </c>
      <c r="V2117" s="1"/>
      <c r="W2117" s="2"/>
      <c r="X2117">
        <v>2116</v>
      </c>
      <c r="Y2117" s="1" t="s">
        <v>179</v>
      </c>
      <c r="Z2117" s="1"/>
      <c r="AA2117" s="2"/>
    </row>
    <row r="2118" spans="8:27">
      <c r="H2118">
        <v>2117</v>
      </c>
      <c r="I2118" s="1" t="s">
        <v>752</v>
      </c>
      <c r="J2118" s="1"/>
      <c r="K2118" s="2"/>
      <c r="L2118">
        <v>2117</v>
      </c>
      <c r="M2118" s="1" t="s">
        <v>753</v>
      </c>
      <c r="N2118" s="1"/>
      <c r="O2118" s="2"/>
      <c r="P2118">
        <v>2117</v>
      </c>
      <c r="Q2118" s="1" t="s">
        <v>754</v>
      </c>
      <c r="R2118" s="1"/>
      <c r="S2118" s="2"/>
      <c r="T2118">
        <v>2117</v>
      </c>
      <c r="U2118" s="1" t="s">
        <v>178</v>
      </c>
      <c r="V2118" s="1"/>
      <c r="W2118" s="2"/>
      <c r="X2118">
        <v>2117</v>
      </c>
      <c r="Y2118" s="1" t="s">
        <v>179</v>
      </c>
      <c r="Z2118" s="1"/>
      <c r="AA2118" s="2"/>
    </row>
    <row r="2119" spans="8:27">
      <c r="H2119">
        <v>2118</v>
      </c>
      <c r="I2119" s="1" t="s">
        <v>752</v>
      </c>
      <c r="J2119" s="1"/>
      <c r="K2119" s="2"/>
      <c r="L2119">
        <v>2118</v>
      </c>
      <c r="M2119" s="1" t="s">
        <v>753</v>
      </c>
      <c r="N2119" s="1"/>
      <c r="O2119" s="2"/>
      <c r="P2119">
        <v>2118</v>
      </c>
      <c r="Q2119" s="1" t="s">
        <v>754</v>
      </c>
      <c r="R2119" s="1"/>
      <c r="S2119" s="2"/>
      <c r="T2119">
        <v>2118</v>
      </c>
      <c r="U2119" s="1" t="s">
        <v>178</v>
      </c>
      <c r="V2119" s="1"/>
      <c r="W2119" s="2"/>
      <c r="X2119">
        <v>2118</v>
      </c>
      <c r="Y2119" s="1" t="s">
        <v>179</v>
      </c>
      <c r="Z2119" s="1"/>
      <c r="AA2119" s="2"/>
    </row>
    <row r="2120" spans="8:27">
      <c r="H2120">
        <v>2119</v>
      </c>
      <c r="I2120" s="1" t="s">
        <v>752</v>
      </c>
      <c r="J2120" s="1"/>
      <c r="K2120" s="2"/>
      <c r="L2120">
        <v>2119</v>
      </c>
      <c r="M2120" s="1" t="s">
        <v>753</v>
      </c>
      <c r="N2120" s="1"/>
      <c r="O2120" s="2"/>
      <c r="P2120">
        <v>2119</v>
      </c>
      <c r="Q2120" s="1" t="s">
        <v>754</v>
      </c>
      <c r="R2120" s="1"/>
      <c r="S2120" s="2"/>
      <c r="T2120">
        <v>2119</v>
      </c>
      <c r="U2120" s="1" t="s">
        <v>178</v>
      </c>
      <c r="V2120" s="1"/>
      <c r="W2120" s="2"/>
      <c r="X2120">
        <v>2119</v>
      </c>
      <c r="Y2120" s="1" t="s">
        <v>179</v>
      </c>
      <c r="Z2120" s="1"/>
      <c r="AA2120" s="2"/>
    </row>
    <row r="2121" spans="8:27">
      <c r="H2121">
        <v>2120</v>
      </c>
      <c r="I2121" s="1" t="s">
        <v>752</v>
      </c>
      <c r="J2121" s="1"/>
      <c r="K2121" s="2"/>
      <c r="L2121">
        <v>2120</v>
      </c>
      <c r="M2121" s="1" t="s">
        <v>753</v>
      </c>
      <c r="N2121" s="1"/>
      <c r="O2121" s="2"/>
      <c r="P2121">
        <v>2120</v>
      </c>
      <c r="Q2121" s="1" t="s">
        <v>754</v>
      </c>
      <c r="R2121" s="1"/>
      <c r="S2121" s="2"/>
      <c r="T2121">
        <v>2120</v>
      </c>
      <c r="U2121" s="1" t="s">
        <v>178</v>
      </c>
      <c r="V2121" s="1"/>
      <c r="W2121" s="2"/>
      <c r="X2121">
        <v>2120</v>
      </c>
      <c r="Y2121" s="1" t="s">
        <v>179</v>
      </c>
      <c r="Z2121" s="1"/>
      <c r="AA2121" s="2"/>
    </row>
    <row r="2122" spans="8:27">
      <c r="H2122">
        <v>2121</v>
      </c>
      <c r="I2122" s="1" t="s">
        <v>752</v>
      </c>
      <c r="J2122" s="1"/>
      <c r="K2122" s="2"/>
      <c r="L2122">
        <v>2121</v>
      </c>
      <c r="M2122" s="1" t="s">
        <v>753</v>
      </c>
      <c r="N2122" s="1"/>
      <c r="O2122" s="2"/>
      <c r="P2122">
        <v>2121</v>
      </c>
      <c r="Q2122" s="1" t="s">
        <v>754</v>
      </c>
      <c r="R2122" s="1"/>
      <c r="S2122" s="2"/>
      <c r="T2122">
        <v>2121</v>
      </c>
      <c r="U2122" s="1" t="s">
        <v>178</v>
      </c>
      <c r="V2122" s="1"/>
      <c r="W2122" s="2"/>
      <c r="X2122">
        <v>2121</v>
      </c>
      <c r="Y2122" s="1" t="s">
        <v>179</v>
      </c>
      <c r="Z2122" s="1"/>
      <c r="AA2122" s="2"/>
    </row>
    <row r="2123" spans="8:27">
      <c r="H2123">
        <v>2122</v>
      </c>
      <c r="I2123" s="1" t="s">
        <v>752</v>
      </c>
      <c r="J2123" s="1"/>
      <c r="K2123" s="2"/>
      <c r="L2123">
        <v>2122</v>
      </c>
      <c r="M2123" s="1" t="s">
        <v>753</v>
      </c>
      <c r="N2123" s="1"/>
      <c r="O2123" s="2"/>
      <c r="P2123">
        <v>2122</v>
      </c>
      <c r="Q2123" s="1" t="s">
        <v>754</v>
      </c>
      <c r="R2123" s="1"/>
      <c r="S2123" s="2"/>
      <c r="T2123">
        <v>2122</v>
      </c>
      <c r="U2123" s="1" t="s">
        <v>178</v>
      </c>
      <c r="V2123" s="1"/>
      <c r="W2123" s="2"/>
      <c r="X2123">
        <v>2122</v>
      </c>
      <c r="Y2123" s="1" t="s">
        <v>179</v>
      </c>
      <c r="Z2123" s="1"/>
      <c r="AA2123" s="2"/>
    </row>
    <row r="2124" spans="8:27">
      <c r="H2124">
        <v>2123</v>
      </c>
      <c r="I2124" s="1" t="s">
        <v>752</v>
      </c>
      <c r="J2124" s="1"/>
      <c r="K2124" s="2"/>
      <c r="L2124">
        <v>2123</v>
      </c>
      <c r="M2124" s="1" t="s">
        <v>753</v>
      </c>
      <c r="N2124" s="1"/>
      <c r="O2124" s="2"/>
      <c r="P2124">
        <v>2123</v>
      </c>
      <c r="Q2124" s="1" t="s">
        <v>754</v>
      </c>
      <c r="R2124" s="1"/>
      <c r="S2124" s="2"/>
      <c r="T2124">
        <v>2123</v>
      </c>
      <c r="U2124" s="1" t="s">
        <v>178</v>
      </c>
      <c r="V2124" s="1"/>
      <c r="W2124" s="2"/>
      <c r="X2124">
        <v>2123</v>
      </c>
      <c r="Y2124" s="1" t="s">
        <v>179</v>
      </c>
      <c r="Z2124" s="1"/>
      <c r="AA2124" s="2"/>
    </row>
    <row r="2125" spans="8:27">
      <c r="H2125">
        <v>2124</v>
      </c>
      <c r="I2125" s="1" t="s">
        <v>752</v>
      </c>
      <c r="J2125" s="1"/>
      <c r="K2125" s="2"/>
      <c r="L2125">
        <v>2124</v>
      </c>
      <c r="M2125" s="1" t="s">
        <v>753</v>
      </c>
      <c r="N2125" s="1"/>
      <c r="O2125" s="2"/>
      <c r="P2125">
        <v>2124</v>
      </c>
      <c r="Q2125" s="1" t="s">
        <v>754</v>
      </c>
      <c r="R2125" s="1"/>
      <c r="S2125" s="2"/>
      <c r="T2125">
        <v>2124</v>
      </c>
      <c r="U2125" s="1" t="s">
        <v>178</v>
      </c>
      <c r="V2125" s="1"/>
      <c r="W2125" s="2"/>
      <c r="X2125">
        <v>2124</v>
      </c>
      <c r="Y2125" s="1" t="s">
        <v>179</v>
      </c>
      <c r="Z2125" s="1"/>
      <c r="AA2125" s="2"/>
    </row>
    <row r="2126" spans="8:27">
      <c r="H2126">
        <v>2125</v>
      </c>
      <c r="I2126" s="1" t="s">
        <v>752</v>
      </c>
      <c r="J2126" s="1"/>
      <c r="K2126" s="2"/>
      <c r="L2126">
        <v>2125</v>
      </c>
      <c r="M2126" s="1" t="s">
        <v>753</v>
      </c>
      <c r="N2126" s="1"/>
      <c r="O2126" s="2"/>
      <c r="P2126">
        <v>2125</v>
      </c>
      <c r="Q2126" s="1" t="s">
        <v>754</v>
      </c>
      <c r="R2126" s="1"/>
      <c r="S2126" s="2"/>
      <c r="T2126">
        <v>2125</v>
      </c>
      <c r="U2126" s="1" t="s">
        <v>178</v>
      </c>
      <c r="V2126" s="1"/>
      <c r="W2126" s="2"/>
      <c r="X2126">
        <v>2125</v>
      </c>
      <c r="Y2126" s="1" t="s">
        <v>179</v>
      </c>
      <c r="Z2126" s="1"/>
      <c r="AA2126" s="2"/>
    </row>
    <row r="2127" spans="8:27">
      <c r="H2127">
        <v>2126</v>
      </c>
      <c r="I2127" s="1" t="s">
        <v>752</v>
      </c>
      <c r="J2127" s="1"/>
      <c r="K2127" s="2"/>
      <c r="L2127">
        <v>2126</v>
      </c>
      <c r="M2127" s="1" t="s">
        <v>753</v>
      </c>
      <c r="N2127" s="1"/>
      <c r="O2127" s="2"/>
      <c r="P2127">
        <v>2126</v>
      </c>
      <c r="Q2127" s="1" t="s">
        <v>754</v>
      </c>
      <c r="R2127" s="1"/>
      <c r="S2127" s="2"/>
      <c r="T2127">
        <v>2126</v>
      </c>
      <c r="U2127" s="1" t="s">
        <v>178</v>
      </c>
      <c r="V2127" s="1"/>
      <c r="W2127" s="2"/>
      <c r="X2127">
        <v>2126</v>
      </c>
      <c r="Y2127" s="1" t="s">
        <v>179</v>
      </c>
      <c r="Z2127" s="1"/>
      <c r="AA2127" s="2"/>
    </row>
    <row r="2128" spans="8:27">
      <c r="H2128">
        <v>2127</v>
      </c>
      <c r="I2128" s="1" t="s">
        <v>752</v>
      </c>
      <c r="J2128" s="1"/>
      <c r="K2128" s="2"/>
      <c r="L2128">
        <v>2127</v>
      </c>
      <c r="M2128" s="1" t="s">
        <v>753</v>
      </c>
      <c r="N2128" s="1"/>
      <c r="O2128" s="2"/>
      <c r="P2128">
        <v>2127</v>
      </c>
      <c r="Q2128" s="1" t="s">
        <v>754</v>
      </c>
      <c r="R2128" s="1"/>
      <c r="S2128" s="2"/>
      <c r="T2128">
        <v>2127</v>
      </c>
      <c r="U2128" s="1" t="s">
        <v>178</v>
      </c>
      <c r="V2128" s="1"/>
      <c r="W2128" s="2"/>
      <c r="X2128">
        <v>2127</v>
      </c>
      <c r="Y2128" s="1" t="s">
        <v>179</v>
      </c>
      <c r="Z2128" s="1"/>
      <c r="AA2128" s="2"/>
    </row>
    <row r="2129" spans="8:27">
      <c r="H2129">
        <v>2128</v>
      </c>
      <c r="I2129" s="1" t="s">
        <v>752</v>
      </c>
      <c r="J2129" s="1"/>
      <c r="K2129" s="2"/>
      <c r="L2129">
        <v>2128</v>
      </c>
      <c r="M2129" s="1" t="s">
        <v>753</v>
      </c>
      <c r="N2129" s="1"/>
      <c r="O2129" s="2"/>
      <c r="P2129">
        <v>2128</v>
      </c>
      <c r="Q2129" s="1" t="s">
        <v>754</v>
      </c>
      <c r="R2129" s="1"/>
      <c r="S2129" s="2"/>
      <c r="T2129">
        <v>2128</v>
      </c>
      <c r="U2129" s="1" t="s">
        <v>178</v>
      </c>
      <c r="V2129" s="1"/>
      <c r="W2129" s="2"/>
      <c r="X2129">
        <v>2128</v>
      </c>
      <c r="Y2129" s="1" t="s">
        <v>179</v>
      </c>
      <c r="Z2129" s="1"/>
      <c r="AA2129" s="2"/>
    </row>
    <row r="2130" spans="8:27">
      <c r="H2130">
        <v>2129</v>
      </c>
      <c r="I2130" s="1" t="s">
        <v>752</v>
      </c>
      <c r="J2130" s="1"/>
      <c r="K2130" s="2"/>
      <c r="L2130">
        <v>2129</v>
      </c>
      <c r="M2130" s="1" t="s">
        <v>753</v>
      </c>
      <c r="N2130" s="1"/>
      <c r="O2130" s="2"/>
      <c r="P2130">
        <v>2129</v>
      </c>
      <c r="Q2130" s="1" t="s">
        <v>754</v>
      </c>
      <c r="R2130" s="1"/>
      <c r="S2130" s="2"/>
      <c r="T2130">
        <v>2129</v>
      </c>
      <c r="U2130" s="1" t="s">
        <v>178</v>
      </c>
      <c r="V2130" s="1"/>
      <c r="W2130" s="2"/>
      <c r="X2130">
        <v>2129</v>
      </c>
      <c r="Y2130" s="1" t="s">
        <v>179</v>
      </c>
      <c r="Z2130" s="1"/>
      <c r="AA2130" s="2"/>
    </row>
    <row r="2131" spans="8:27">
      <c r="H2131">
        <v>2130</v>
      </c>
      <c r="I2131" s="1" t="s">
        <v>752</v>
      </c>
      <c r="J2131" s="1"/>
      <c r="K2131" s="2"/>
      <c r="L2131">
        <v>2130</v>
      </c>
      <c r="M2131" s="1" t="s">
        <v>753</v>
      </c>
      <c r="N2131" s="1"/>
      <c r="O2131" s="2"/>
      <c r="P2131">
        <v>2130</v>
      </c>
      <c r="Q2131" s="1" t="s">
        <v>754</v>
      </c>
      <c r="R2131" s="1"/>
      <c r="S2131" s="2"/>
      <c r="T2131">
        <v>2130</v>
      </c>
      <c r="U2131" s="1" t="s">
        <v>178</v>
      </c>
      <c r="V2131" s="1"/>
      <c r="W2131" s="2"/>
      <c r="X2131">
        <v>2130</v>
      </c>
      <c r="Y2131" s="1" t="s">
        <v>179</v>
      </c>
      <c r="Z2131" s="1"/>
      <c r="AA2131" s="2"/>
    </row>
    <row r="2132" spans="8:27">
      <c r="H2132">
        <v>2131</v>
      </c>
      <c r="I2132" s="1" t="s">
        <v>752</v>
      </c>
      <c r="J2132" s="1"/>
      <c r="K2132" s="2"/>
      <c r="L2132">
        <v>2131</v>
      </c>
      <c r="M2132" s="1" t="s">
        <v>753</v>
      </c>
      <c r="N2132" s="1"/>
      <c r="O2132" s="2"/>
      <c r="P2132">
        <v>2131</v>
      </c>
      <c r="Q2132" s="1" t="s">
        <v>754</v>
      </c>
      <c r="R2132" s="1"/>
      <c r="S2132" s="2"/>
      <c r="T2132">
        <v>2131</v>
      </c>
      <c r="U2132" s="1" t="s">
        <v>178</v>
      </c>
      <c r="V2132" s="1"/>
      <c r="W2132" s="2"/>
      <c r="X2132">
        <v>2131</v>
      </c>
      <c r="Y2132" s="1" t="s">
        <v>179</v>
      </c>
      <c r="Z2132" s="1"/>
      <c r="AA2132" s="2"/>
    </row>
    <row r="2133" spans="8:27">
      <c r="H2133">
        <v>2132</v>
      </c>
      <c r="I2133" s="1" t="s">
        <v>752</v>
      </c>
      <c r="J2133" s="1"/>
      <c r="K2133" s="2"/>
      <c r="L2133">
        <v>2132</v>
      </c>
      <c r="M2133" s="1" t="s">
        <v>753</v>
      </c>
      <c r="N2133" s="1"/>
      <c r="O2133" s="2"/>
      <c r="P2133">
        <v>2132</v>
      </c>
      <c r="Q2133" s="1" t="s">
        <v>754</v>
      </c>
      <c r="R2133" s="1"/>
      <c r="S2133" s="2"/>
      <c r="T2133">
        <v>2132</v>
      </c>
      <c r="U2133" s="1" t="s">
        <v>178</v>
      </c>
      <c r="V2133" s="1"/>
      <c r="W2133" s="2"/>
      <c r="X2133">
        <v>2132</v>
      </c>
      <c r="Y2133" s="1" t="s">
        <v>179</v>
      </c>
      <c r="Z2133" s="1"/>
      <c r="AA2133" s="2"/>
    </row>
    <row r="2134" spans="8:27">
      <c r="H2134">
        <v>2133</v>
      </c>
      <c r="I2134" s="1" t="s">
        <v>752</v>
      </c>
      <c r="J2134" s="1"/>
      <c r="K2134" s="2"/>
      <c r="L2134">
        <v>2133</v>
      </c>
      <c r="M2134" s="1" t="s">
        <v>753</v>
      </c>
      <c r="N2134" s="1"/>
      <c r="O2134" s="2"/>
      <c r="P2134">
        <v>2133</v>
      </c>
      <c r="Q2134" s="1" t="s">
        <v>754</v>
      </c>
      <c r="R2134" s="1"/>
      <c r="S2134" s="2"/>
      <c r="T2134">
        <v>2133</v>
      </c>
      <c r="U2134" s="1" t="s">
        <v>178</v>
      </c>
      <c r="V2134" s="1"/>
      <c r="W2134" s="2"/>
      <c r="X2134">
        <v>2133</v>
      </c>
      <c r="Y2134" s="1" t="s">
        <v>179</v>
      </c>
      <c r="Z2134" s="1"/>
      <c r="AA2134" s="2"/>
    </row>
    <row r="2135" spans="8:27">
      <c r="H2135">
        <v>2134</v>
      </c>
      <c r="I2135" s="1" t="s">
        <v>752</v>
      </c>
      <c r="J2135" s="1"/>
      <c r="K2135" s="2"/>
      <c r="L2135">
        <v>2134</v>
      </c>
      <c r="M2135" s="1" t="s">
        <v>753</v>
      </c>
      <c r="N2135" s="1"/>
      <c r="O2135" s="2"/>
      <c r="P2135">
        <v>2134</v>
      </c>
      <c r="Q2135" s="1" t="s">
        <v>754</v>
      </c>
      <c r="R2135" s="1"/>
      <c r="S2135" s="2"/>
      <c r="T2135">
        <v>2134</v>
      </c>
      <c r="U2135" s="1" t="s">
        <v>178</v>
      </c>
      <c r="V2135" s="1"/>
      <c r="W2135" s="2"/>
      <c r="X2135">
        <v>2134</v>
      </c>
      <c r="Y2135" s="1" t="s">
        <v>179</v>
      </c>
      <c r="Z2135" s="1"/>
      <c r="AA2135" s="2"/>
    </row>
    <row r="2136" spans="8:27">
      <c r="H2136">
        <v>2135</v>
      </c>
      <c r="I2136" s="1" t="s">
        <v>752</v>
      </c>
      <c r="J2136" s="1"/>
      <c r="K2136" s="2"/>
      <c r="L2136">
        <v>2135</v>
      </c>
      <c r="M2136" s="1" t="s">
        <v>753</v>
      </c>
      <c r="N2136" s="1"/>
      <c r="O2136" s="2"/>
      <c r="P2136">
        <v>2135</v>
      </c>
      <c r="Q2136" s="1" t="s">
        <v>754</v>
      </c>
      <c r="R2136" s="1"/>
      <c r="S2136" s="2"/>
      <c r="T2136">
        <v>2135</v>
      </c>
      <c r="U2136" s="1" t="s">
        <v>178</v>
      </c>
      <c r="V2136" s="1"/>
      <c r="W2136" s="2"/>
      <c r="X2136">
        <v>2135</v>
      </c>
      <c r="Y2136" s="1" t="s">
        <v>179</v>
      </c>
      <c r="Z2136" s="1"/>
      <c r="AA2136" s="2"/>
    </row>
    <row r="2137" spans="8:27">
      <c r="H2137">
        <v>2136</v>
      </c>
      <c r="I2137" s="1" t="s">
        <v>752</v>
      </c>
      <c r="J2137" s="1"/>
      <c r="K2137" s="2"/>
      <c r="L2137">
        <v>2136</v>
      </c>
      <c r="M2137" s="1" t="s">
        <v>753</v>
      </c>
      <c r="N2137" s="1"/>
      <c r="O2137" s="2"/>
      <c r="P2137">
        <v>2136</v>
      </c>
      <c r="Q2137" s="1" t="s">
        <v>754</v>
      </c>
      <c r="R2137" s="1"/>
      <c r="S2137" s="2"/>
      <c r="T2137">
        <v>2136</v>
      </c>
      <c r="U2137" s="1" t="s">
        <v>178</v>
      </c>
      <c r="V2137" s="1"/>
      <c r="W2137" s="2"/>
      <c r="X2137">
        <v>2136</v>
      </c>
      <c r="Y2137" s="1" t="s">
        <v>179</v>
      </c>
      <c r="Z2137" s="1"/>
      <c r="AA2137" s="2"/>
    </row>
    <row r="2138" spans="8:27">
      <c r="H2138">
        <v>2137</v>
      </c>
      <c r="I2138" s="1" t="s">
        <v>752</v>
      </c>
      <c r="J2138" s="1"/>
      <c r="K2138" s="2"/>
      <c r="L2138">
        <v>2137</v>
      </c>
      <c r="M2138" s="1" t="s">
        <v>753</v>
      </c>
      <c r="N2138" s="1"/>
      <c r="O2138" s="2"/>
      <c r="P2138">
        <v>2137</v>
      </c>
      <c r="Q2138" s="1" t="s">
        <v>754</v>
      </c>
      <c r="R2138" s="1"/>
      <c r="S2138" s="2"/>
      <c r="T2138">
        <v>2137</v>
      </c>
      <c r="U2138" s="1" t="s">
        <v>178</v>
      </c>
      <c r="V2138" s="1"/>
      <c r="W2138" s="2"/>
      <c r="X2138">
        <v>2137</v>
      </c>
      <c r="Y2138" s="1" t="s">
        <v>179</v>
      </c>
      <c r="Z2138" s="1"/>
      <c r="AA2138" s="2"/>
    </row>
    <row r="2139" spans="8:27">
      <c r="H2139">
        <v>2138</v>
      </c>
      <c r="I2139" s="1" t="s">
        <v>752</v>
      </c>
      <c r="J2139" s="1"/>
      <c r="K2139" s="2"/>
      <c r="L2139">
        <v>2138</v>
      </c>
      <c r="M2139" s="1" t="s">
        <v>753</v>
      </c>
      <c r="N2139" s="1"/>
      <c r="O2139" s="2"/>
      <c r="P2139">
        <v>2138</v>
      </c>
      <c r="Q2139" s="1" t="s">
        <v>754</v>
      </c>
      <c r="R2139" s="1"/>
      <c r="S2139" s="2"/>
      <c r="T2139">
        <v>2138</v>
      </c>
      <c r="U2139" s="1" t="s">
        <v>178</v>
      </c>
      <c r="V2139" s="1"/>
      <c r="W2139" s="2"/>
      <c r="X2139">
        <v>2138</v>
      </c>
      <c r="Y2139" s="1" t="s">
        <v>179</v>
      </c>
      <c r="Z2139" s="1"/>
      <c r="AA2139" s="2"/>
    </row>
    <row r="2140" spans="8:27">
      <c r="H2140">
        <v>2139</v>
      </c>
      <c r="I2140" s="1" t="s">
        <v>752</v>
      </c>
      <c r="J2140" s="1"/>
      <c r="K2140" s="2"/>
      <c r="L2140">
        <v>2139</v>
      </c>
      <c r="M2140" s="1" t="s">
        <v>753</v>
      </c>
      <c r="N2140" s="1"/>
      <c r="O2140" s="2"/>
      <c r="P2140">
        <v>2139</v>
      </c>
      <c r="Q2140" s="1" t="s">
        <v>754</v>
      </c>
      <c r="R2140" s="1"/>
      <c r="S2140" s="2"/>
      <c r="T2140">
        <v>2139</v>
      </c>
      <c r="U2140" s="1" t="s">
        <v>178</v>
      </c>
      <c r="V2140" s="1"/>
      <c r="W2140" s="2"/>
      <c r="X2140">
        <v>2139</v>
      </c>
      <c r="Y2140" s="1" t="s">
        <v>179</v>
      </c>
      <c r="Z2140" s="1"/>
      <c r="AA2140" s="2"/>
    </row>
    <row r="2141" spans="8:27">
      <c r="H2141">
        <v>2140</v>
      </c>
      <c r="I2141" s="1" t="s">
        <v>752</v>
      </c>
      <c r="J2141" s="1"/>
      <c r="K2141" s="2"/>
      <c r="L2141">
        <v>2140</v>
      </c>
      <c r="M2141" s="1" t="s">
        <v>753</v>
      </c>
      <c r="N2141" s="1"/>
      <c r="O2141" s="2"/>
      <c r="P2141">
        <v>2140</v>
      </c>
      <c r="Q2141" s="1" t="s">
        <v>754</v>
      </c>
      <c r="R2141" s="1"/>
      <c r="S2141" s="2"/>
      <c r="T2141">
        <v>2140</v>
      </c>
      <c r="U2141" s="1" t="s">
        <v>178</v>
      </c>
      <c r="V2141" s="1"/>
      <c r="W2141" s="2"/>
      <c r="X2141">
        <v>2140</v>
      </c>
      <c r="Y2141" s="1" t="s">
        <v>179</v>
      </c>
      <c r="Z2141" s="1"/>
      <c r="AA2141" s="2"/>
    </row>
    <row r="2142" spans="8:27">
      <c r="H2142">
        <v>2141</v>
      </c>
      <c r="I2142" s="1" t="s">
        <v>752</v>
      </c>
      <c r="J2142" s="1"/>
      <c r="K2142" s="2"/>
      <c r="L2142">
        <v>2141</v>
      </c>
      <c r="M2142" s="1" t="s">
        <v>753</v>
      </c>
      <c r="N2142" s="1"/>
      <c r="O2142" s="2"/>
      <c r="P2142">
        <v>2141</v>
      </c>
      <c r="Q2142" s="1" t="s">
        <v>754</v>
      </c>
      <c r="R2142" s="1"/>
      <c r="S2142" s="2"/>
      <c r="T2142">
        <v>2141</v>
      </c>
      <c r="U2142" s="1" t="s">
        <v>178</v>
      </c>
      <c r="V2142" s="1"/>
      <c r="W2142" s="2"/>
      <c r="X2142">
        <v>2141</v>
      </c>
      <c r="Y2142" s="1" t="s">
        <v>179</v>
      </c>
      <c r="Z2142" s="1"/>
      <c r="AA2142" s="2"/>
    </row>
    <row r="2143" spans="8:27">
      <c r="H2143">
        <v>2142</v>
      </c>
      <c r="I2143" s="1" t="s">
        <v>752</v>
      </c>
      <c r="J2143" s="1"/>
      <c r="K2143" s="2"/>
      <c r="L2143">
        <v>2142</v>
      </c>
      <c r="M2143" s="1" t="s">
        <v>753</v>
      </c>
      <c r="N2143" s="1"/>
      <c r="O2143" s="2"/>
      <c r="P2143">
        <v>2142</v>
      </c>
      <c r="Q2143" s="1" t="s">
        <v>754</v>
      </c>
      <c r="R2143" s="1"/>
      <c r="S2143" s="2"/>
      <c r="T2143">
        <v>2142</v>
      </c>
      <c r="U2143" s="1" t="s">
        <v>178</v>
      </c>
      <c r="V2143" s="1"/>
      <c r="W2143" s="2"/>
      <c r="X2143">
        <v>2142</v>
      </c>
      <c r="Y2143" s="1" t="s">
        <v>179</v>
      </c>
      <c r="Z2143" s="1"/>
      <c r="AA2143" s="2"/>
    </row>
    <row r="2144" spans="8:27">
      <c r="H2144">
        <v>2143</v>
      </c>
      <c r="I2144" s="1" t="s">
        <v>752</v>
      </c>
      <c r="J2144" s="1"/>
      <c r="K2144" s="2"/>
      <c r="L2144">
        <v>2143</v>
      </c>
      <c r="M2144" s="1" t="s">
        <v>753</v>
      </c>
      <c r="N2144" s="1"/>
      <c r="O2144" s="2"/>
      <c r="P2144">
        <v>2143</v>
      </c>
      <c r="Q2144" s="1" t="s">
        <v>754</v>
      </c>
      <c r="R2144" s="1"/>
      <c r="S2144" s="2"/>
      <c r="T2144">
        <v>2143</v>
      </c>
      <c r="U2144" s="1" t="s">
        <v>178</v>
      </c>
      <c r="V2144" s="1"/>
      <c r="W2144" s="2"/>
      <c r="X2144">
        <v>2143</v>
      </c>
      <c r="Y2144" s="1" t="s">
        <v>179</v>
      </c>
      <c r="Z2144" s="1"/>
      <c r="AA2144" s="2"/>
    </row>
    <row r="2145" spans="2:58">
      <c r="H2145">
        <v>2144</v>
      </c>
      <c r="I2145" s="1" t="s">
        <v>752</v>
      </c>
      <c r="J2145" s="1"/>
      <c r="K2145" s="2"/>
      <c r="L2145">
        <v>2144</v>
      </c>
      <c r="M2145" s="1" t="s">
        <v>753</v>
      </c>
      <c r="N2145" s="1"/>
      <c r="O2145" s="2"/>
      <c r="P2145">
        <v>2144</v>
      </c>
      <c r="Q2145" s="1" t="s">
        <v>754</v>
      </c>
      <c r="R2145" s="1"/>
      <c r="S2145" s="2"/>
      <c r="T2145">
        <v>2144</v>
      </c>
      <c r="U2145" s="1" t="s">
        <v>178</v>
      </c>
      <c r="V2145" s="1"/>
      <c r="W2145" s="2"/>
      <c r="X2145">
        <v>2144</v>
      </c>
      <c r="Y2145" s="1" t="s">
        <v>179</v>
      </c>
      <c r="Z2145" s="1"/>
      <c r="AA2145" s="2"/>
    </row>
    <row r="2146" spans="2:58">
      <c r="H2146">
        <v>2145</v>
      </c>
      <c r="I2146" s="1" t="s">
        <v>752</v>
      </c>
      <c r="J2146" s="1"/>
      <c r="K2146" s="2"/>
      <c r="L2146">
        <v>2145</v>
      </c>
      <c r="M2146" s="1" t="s">
        <v>753</v>
      </c>
      <c r="N2146" s="1"/>
      <c r="O2146" s="2"/>
      <c r="P2146">
        <v>2145</v>
      </c>
      <c r="Q2146" s="1" t="s">
        <v>754</v>
      </c>
      <c r="R2146" s="1"/>
      <c r="S2146" s="2"/>
      <c r="T2146">
        <v>2145</v>
      </c>
      <c r="U2146" s="1" t="s">
        <v>178</v>
      </c>
      <c r="V2146" s="1"/>
      <c r="W2146" s="2"/>
      <c r="X2146">
        <v>2145</v>
      </c>
      <c r="Y2146" s="1" t="s">
        <v>179</v>
      </c>
      <c r="Z2146" s="1"/>
      <c r="AA2146" s="2"/>
    </row>
    <row r="2147" spans="2:58">
      <c r="H2147">
        <v>2146</v>
      </c>
      <c r="I2147" s="1" t="s">
        <v>752</v>
      </c>
      <c r="J2147" s="1"/>
      <c r="K2147" s="2"/>
      <c r="L2147">
        <v>2146</v>
      </c>
      <c r="M2147" s="1" t="s">
        <v>753</v>
      </c>
      <c r="N2147" s="1"/>
      <c r="O2147" s="2"/>
      <c r="P2147">
        <v>2146</v>
      </c>
      <c r="Q2147" s="1" t="s">
        <v>754</v>
      </c>
      <c r="R2147" s="1"/>
      <c r="S2147" s="2"/>
      <c r="T2147">
        <v>2146</v>
      </c>
      <c r="U2147" s="1" t="s">
        <v>178</v>
      </c>
      <c r="V2147" s="1"/>
      <c r="W2147" s="2"/>
      <c r="X2147">
        <v>2146</v>
      </c>
      <c r="Y2147" s="1" t="s">
        <v>179</v>
      </c>
      <c r="Z2147" s="1"/>
      <c r="AA2147" s="2"/>
    </row>
    <row r="2148" spans="2:58">
      <c r="H2148">
        <v>2147</v>
      </c>
      <c r="I2148" s="1" t="s">
        <v>752</v>
      </c>
      <c r="J2148" s="1"/>
      <c r="K2148" s="2"/>
      <c r="L2148">
        <v>2147</v>
      </c>
      <c r="M2148" s="1" t="s">
        <v>753</v>
      </c>
      <c r="N2148" s="1"/>
      <c r="O2148" s="2"/>
      <c r="P2148">
        <v>2147</v>
      </c>
      <c r="Q2148" s="1" t="s">
        <v>754</v>
      </c>
      <c r="R2148" s="1"/>
      <c r="S2148" s="2"/>
      <c r="T2148">
        <v>2147</v>
      </c>
      <c r="U2148" s="1" t="s">
        <v>178</v>
      </c>
      <c r="V2148" s="1"/>
      <c r="W2148" s="2"/>
      <c r="X2148">
        <v>2147</v>
      </c>
      <c r="Y2148" s="1" t="s">
        <v>179</v>
      </c>
      <c r="Z2148" s="1"/>
      <c r="AA2148" s="2"/>
    </row>
    <row r="2149" spans="2:58">
      <c r="H2149">
        <v>2148</v>
      </c>
      <c r="I2149" s="1" t="s">
        <v>752</v>
      </c>
      <c r="J2149" s="1"/>
      <c r="K2149" s="2"/>
      <c r="L2149">
        <v>2148</v>
      </c>
      <c r="M2149" s="1" t="s">
        <v>753</v>
      </c>
      <c r="N2149" s="1"/>
      <c r="O2149" s="2"/>
      <c r="P2149">
        <v>2148</v>
      </c>
      <c r="Q2149" s="1" t="s">
        <v>754</v>
      </c>
      <c r="R2149" s="1"/>
      <c r="S2149" s="2"/>
      <c r="T2149">
        <v>2148</v>
      </c>
      <c r="U2149" s="1" t="s">
        <v>178</v>
      </c>
      <c r="V2149" s="1"/>
      <c r="W2149" s="2"/>
      <c r="X2149">
        <v>2148</v>
      </c>
      <c r="Y2149" s="1" t="s">
        <v>179</v>
      </c>
      <c r="Z2149" s="1"/>
      <c r="AA2149" s="2"/>
    </row>
    <row r="2150" spans="2:58">
      <c r="H2150">
        <v>2149</v>
      </c>
      <c r="I2150" s="1" t="s">
        <v>752</v>
      </c>
      <c r="J2150" s="1"/>
      <c r="K2150" s="2"/>
      <c r="L2150">
        <v>2149</v>
      </c>
      <c r="M2150" s="1" t="s">
        <v>753</v>
      </c>
      <c r="N2150" s="1"/>
      <c r="O2150" s="2"/>
      <c r="P2150">
        <v>2149</v>
      </c>
      <c r="Q2150" s="1" t="s">
        <v>754</v>
      </c>
      <c r="R2150" s="1"/>
      <c r="S2150" s="2"/>
      <c r="T2150">
        <v>2149</v>
      </c>
      <c r="U2150" s="1" t="s">
        <v>178</v>
      </c>
      <c r="V2150" s="1"/>
      <c r="W2150" s="2"/>
      <c r="X2150">
        <v>2149</v>
      </c>
      <c r="Y2150" s="1" t="s">
        <v>179</v>
      </c>
      <c r="Z2150" s="1"/>
      <c r="AA2150" s="2"/>
    </row>
    <row r="2151" spans="2:58">
      <c r="H2151">
        <v>2150</v>
      </c>
      <c r="I2151" s="1" t="s">
        <v>752</v>
      </c>
      <c r="J2151" s="1"/>
      <c r="K2151" s="2"/>
      <c r="L2151">
        <v>2150</v>
      </c>
      <c r="M2151" s="1" t="s">
        <v>753</v>
      </c>
      <c r="N2151" s="1"/>
      <c r="O2151" s="2"/>
      <c r="P2151">
        <v>2150</v>
      </c>
      <c r="Q2151" s="1" t="s">
        <v>754</v>
      </c>
      <c r="R2151" s="1"/>
      <c r="S2151" s="2"/>
      <c r="T2151">
        <v>2150</v>
      </c>
      <c r="U2151" s="1" t="s">
        <v>178</v>
      </c>
      <c r="V2151" s="1"/>
      <c r="W2151" s="2"/>
      <c r="X2151">
        <v>2150</v>
      </c>
      <c r="Y2151" s="1" t="s">
        <v>179</v>
      </c>
      <c r="Z2151" s="1"/>
      <c r="AA2151" s="2"/>
    </row>
    <row r="2152" spans="2:58">
      <c r="H2152">
        <v>2151</v>
      </c>
      <c r="I2152" s="1" t="s">
        <v>752</v>
      </c>
      <c r="J2152" s="1"/>
      <c r="K2152" s="2"/>
      <c r="L2152">
        <v>2151</v>
      </c>
      <c r="M2152" s="1" t="s">
        <v>753</v>
      </c>
      <c r="N2152" s="1"/>
      <c r="O2152" s="2"/>
      <c r="P2152">
        <v>2151</v>
      </c>
      <c r="Q2152" s="1" t="s">
        <v>754</v>
      </c>
      <c r="R2152" s="1"/>
      <c r="S2152" s="2"/>
      <c r="T2152">
        <v>2151</v>
      </c>
      <c r="U2152" s="1" t="s">
        <v>178</v>
      </c>
      <c r="V2152" s="1"/>
      <c r="W2152" s="2"/>
      <c r="X2152">
        <v>2151</v>
      </c>
      <c r="Y2152" s="1" t="s">
        <v>179</v>
      </c>
      <c r="Z2152" s="1"/>
      <c r="AA2152" s="2"/>
    </row>
    <row r="2153" spans="2:58">
      <c r="H2153">
        <v>2152</v>
      </c>
      <c r="I2153" s="1" t="s">
        <v>752</v>
      </c>
      <c r="J2153" s="1"/>
      <c r="K2153" s="2"/>
      <c r="L2153">
        <v>2152</v>
      </c>
      <c r="M2153" s="1" t="s">
        <v>753</v>
      </c>
      <c r="N2153" s="1"/>
      <c r="O2153" s="2"/>
      <c r="P2153">
        <v>2152</v>
      </c>
      <c r="Q2153" s="1" t="s">
        <v>754</v>
      </c>
      <c r="R2153" s="1"/>
      <c r="S2153" s="2"/>
      <c r="T2153">
        <v>2152</v>
      </c>
      <c r="U2153" s="1" t="s">
        <v>178</v>
      </c>
      <c r="V2153" s="1"/>
      <c r="W2153" s="2"/>
      <c r="X2153">
        <v>2152</v>
      </c>
      <c r="Y2153" s="1" t="s">
        <v>179</v>
      </c>
      <c r="Z2153" s="1"/>
      <c r="AA2153" s="2"/>
    </row>
    <row r="2154" spans="2:58">
      <c r="H2154">
        <v>2153</v>
      </c>
      <c r="I2154" s="1" t="s">
        <v>752</v>
      </c>
      <c r="J2154" s="1"/>
      <c r="K2154" s="2"/>
      <c r="L2154">
        <v>2153</v>
      </c>
      <c r="M2154" s="1" t="s">
        <v>753</v>
      </c>
      <c r="N2154" s="1"/>
      <c r="O2154" s="2"/>
      <c r="P2154">
        <v>2153</v>
      </c>
      <c r="Q2154" s="1" t="s">
        <v>754</v>
      </c>
      <c r="R2154" s="1"/>
      <c r="S2154" s="2"/>
      <c r="T2154">
        <v>2153</v>
      </c>
      <c r="U2154" s="1" t="s">
        <v>178</v>
      </c>
      <c r="V2154" s="1"/>
      <c r="W2154" s="2"/>
      <c r="X2154">
        <v>2153</v>
      </c>
      <c r="Y2154" s="1" t="s">
        <v>179</v>
      </c>
      <c r="Z2154" s="1"/>
      <c r="AA2154" s="2"/>
    </row>
    <row r="2155" spans="2:58">
      <c r="H2155">
        <v>2154</v>
      </c>
      <c r="I2155" s="1" t="s">
        <v>752</v>
      </c>
      <c r="J2155" s="1"/>
      <c r="K2155" s="2"/>
      <c r="L2155">
        <v>2154</v>
      </c>
      <c r="M2155" s="1" t="s">
        <v>753</v>
      </c>
      <c r="N2155" s="1"/>
      <c r="O2155" s="2"/>
      <c r="P2155">
        <v>2154</v>
      </c>
      <c r="Q2155" s="1" t="s">
        <v>754</v>
      </c>
      <c r="R2155" s="1"/>
      <c r="S2155" s="2"/>
      <c r="T2155">
        <v>2154</v>
      </c>
      <c r="U2155" s="1" t="s">
        <v>178</v>
      </c>
      <c r="V2155" s="1"/>
      <c r="W2155" s="2"/>
      <c r="X2155">
        <v>2154</v>
      </c>
      <c r="Y2155" s="1" t="s">
        <v>179</v>
      </c>
      <c r="Z2155" s="1"/>
      <c r="AA2155" s="2"/>
    </row>
    <row r="2156" spans="2:58">
      <c r="H2156">
        <v>2155</v>
      </c>
      <c r="I2156" s="1" t="s">
        <v>752</v>
      </c>
      <c r="J2156" s="1"/>
      <c r="K2156" s="2"/>
      <c r="L2156">
        <v>2155</v>
      </c>
      <c r="M2156" s="1" t="s">
        <v>753</v>
      </c>
      <c r="N2156" s="1"/>
      <c r="O2156" s="2"/>
      <c r="P2156">
        <v>2155</v>
      </c>
      <c r="Q2156" s="1" t="s">
        <v>754</v>
      </c>
      <c r="R2156" s="1"/>
      <c r="S2156" s="2"/>
      <c r="T2156">
        <v>2155</v>
      </c>
      <c r="U2156" s="1" t="s">
        <v>178</v>
      </c>
      <c r="V2156" s="1"/>
      <c r="W2156" s="2"/>
      <c r="X2156">
        <v>2155</v>
      </c>
      <c r="Y2156" s="1" t="s">
        <v>179</v>
      </c>
      <c r="Z2156" s="1"/>
      <c r="AA2156" s="2"/>
    </row>
    <row r="2157" spans="2:58">
      <c r="H2157">
        <v>2156</v>
      </c>
      <c r="I2157" s="1" t="s">
        <v>752</v>
      </c>
      <c r="J2157" s="1"/>
      <c r="K2157" s="2"/>
      <c r="L2157">
        <v>2156</v>
      </c>
      <c r="M2157" s="1" t="s">
        <v>753</v>
      </c>
      <c r="N2157" s="1"/>
      <c r="O2157" s="2"/>
      <c r="P2157">
        <v>2156</v>
      </c>
      <c r="Q2157" s="1" t="s">
        <v>754</v>
      </c>
      <c r="R2157" s="1"/>
      <c r="S2157" s="2"/>
      <c r="T2157">
        <v>2156</v>
      </c>
      <c r="U2157" s="1" t="s">
        <v>178</v>
      </c>
      <c r="V2157" s="1"/>
      <c r="W2157" s="2"/>
      <c r="X2157">
        <v>2156</v>
      </c>
      <c r="Y2157" s="1" t="s">
        <v>179</v>
      </c>
      <c r="Z2157" s="1"/>
      <c r="AA2157" s="2"/>
    </row>
    <row r="2158" spans="2:58">
      <c r="B2158" s="15"/>
      <c r="C2158" s="17"/>
      <c r="D2158" s="15"/>
      <c r="E2158" s="14"/>
      <c r="F2158" s="15"/>
      <c r="H2158">
        <v>2157</v>
      </c>
      <c r="I2158" s="1" t="s">
        <v>752</v>
      </c>
      <c r="J2158" s="1"/>
      <c r="K2158" s="2"/>
      <c r="L2158">
        <v>2157</v>
      </c>
      <c r="M2158" s="1" t="s">
        <v>753</v>
      </c>
      <c r="N2158" s="1"/>
      <c r="O2158" s="2"/>
      <c r="P2158">
        <v>2157</v>
      </c>
      <c r="Q2158" s="1" t="s">
        <v>754</v>
      </c>
      <c r="R2158" s="1"/>
      <c r="S2158" s="2"/>
      <c r="T2158">
        <v>2157</v>
      </c>
      <c r="U2158" s="1" t="s">
        <v>178</v>
      </c>
      <c r="V2158" s="1"/>
      <c r="W2158" s="2"/>
      <c r="X2158">
        <v>2157</v>
      </c>
      <c r="Y2158" s="1" t="s">
        <v>179</v>
      </c>
      <c r="Z2158" s="1"/>
      <c r="AA2158" s="2"/>
      <c r="AQ2158" s="15"/>
      <c r="AR2158" s="15"/>
      <c r="AS2158" s="15"/>
      <c r="AT2158" s="15"/>
      <c r="AU2158" s="14"/>
      <c r="AV2158" s="14"/>
      <c r="BA2158" s="15"/>
      <c r="BB2158" s="15"/>
      <c r="BC2158" s="15"/>
      <c r="BD2158" s="15"/>
      <c r="BE2158" s="15"/>
      <c r="BF2158" s="14"/>
    </row>
    <row r="2159" spans="2:58">
      <c r="B2159" s="15"/>
      <c r="C2159" s="14"/>
      <c r="D2159" s="15"/>
      <c r="E2159" s="14"/>
      <c r="F2159" s="15"/>
      <c r="H2159">
        <v>2158</v>
      </c>
      <c r="I2159" s="1" t="s">
        <v>752</v>
      </c>
      <c r="J2159" s="1"/>
      <c r="K2159" s="2"/>
      <c r="L2159">
        <v>2158</v>
      </c>
      <c r="M2159" s="1" t="s">
        <v>753</v>
      </c>
      <c r="N2159" s="1"/>
      <c r="O2159" s="2"/>
      <c r="P2159">
        <v>2158</v>
      </c>
      <c r="Q2159" s="1" t="s">
        <v>754</v>
      </c>
      <c r="R2159" s="1"/>
      <c r="S2159" s="2"/>
      <c r="T2159">
        <v>2158</v>
      </c>
      <c r="U2159" s="1" t="s">
        <v>178</v>
      </c>
      <c r="V2159" s="1"/>
      <c r="W2159" s="2"/>
      <c r="X2159">
        <v>2158</v>
      </c>
      <c r="Y2159" s="1" t="s">
        <v>179</v>
      </c>
      <c r="Z2159" s="1"/>
      <c r="AA2159" s="2"/>
      <c r="AQ2159" s="15"/>
      <c r="AR2159" s="15"/>
      <c r="AS2159" s="15"/>
      <c r="AT2159" s="15"/>
      <c r="AU2159" s="15"/>
      <c r="AV2159" s="15"/>
      <c r="BA2159" s="15"/>
      <c r="BB2159" s="15"/>
      <c r="BC2159" s="15"/>
      <c r="BD2159" s="15"/>
      <c r="BE2159" s="15"/>
      <c r="BF2159" s="15"/>
    </row>
    <row r="2160" spans="2:58">
      <c r="B2160" s="15"/>
      <c r="C2160" s="17"/>
      <c r="D2160" s="15"/>
      <c r="E2160" s="15"/>
      <c r="F2160" s="15"/>
      <c r="H2160">
        <v>2159</v>
      </c>
      <c r="I2160" s="1" t="s">
        <v>752</v>
      </c>
      <c r="J2160" s="1"/>
      <c r="K2160" s="2"/>
      <c r="L2160">
        <v>2159</v>
      </c>
      <c r="M2160" s="1" t="s">
        <v>753</v>
      </c>
      <c r="N2160" s="1"/>
      <c r="O2160" s="2"/>
      <c r="P2160">
        <v>2159</v>
      </c>
      <c r="Q2160" s="1" t="s">
        <v>754</v>
      </c>
      <c r="R2160" s="1"/>
      <c r="S2160" s="2"/>
      <c r="T2160">
        <v>2159</v>
      </c>
      <c r="U2160" s="1" t="s">
        <v>178</v>
      </c>
      <c r="V2160" s="1"/>
      <c r="W2160" s="2"/>
      <c r="X2160">
        <v>2159</v>
      </c>
      <c r="Y2160" s="1" t="s">
        <v>179</v>
      </c>
      <c r="Z2160" s="1"/>
      <c r="AA2160" s="2"/>
      <c r="AQ2160" s="15"/>
      <c r="AR2160" s="15"/>
      <c r="AS2160" s="15"/>
      <c r="AT2160" s="15"/>
      <c r="AU2160" s="15"/>
      <c r="AV2160" s="15"/>
      <c r="BA2160" s="15"/>
      <c r="BB2160" s="15"/>
      <c r="BC2160" s="15"/>
      <c r="BD2160" s="15"/>
      <c r="BE2160" s="15"/>
      <c r="BF2160" s="15"/>
    </row>
    <row r="2161" spans="2:58">
      <c r="B2161" s="15"/>
      <c r="C2161" s="17"/>
      <c r="D2161" s="15"/>
      <c r="E2161" s="15"/>
      <c r="F2161" s="15"/>
      <c r="H2161">
        <v>2160</v>
      </c>
      <c r="I2161" s="1" t="s">
        <v>752</v>
      </c>
      <c r="J2161" s="1"/>
      <c r="K2161" s="2"/>
      <c r="L2161">
        <v>2160</v>
      </c>
      <c r="M2161" s="1" t="s">
        <v>753</v>
      </c>
      <c r="N2161" s="1"/>
      <c r="O2161" s="2"/>
      <c r="P2161">
        <v>2160</v>
      </c>
      <c r="Q2161" s="1" t="s">
        <v>754</v>
      </c>
      <c r="R2161" s="1"/>
      <c r="S2161" s="2"/>
      <c r="T2161">
        <v>2160</v>
      </c>
      <c r="U2161" s="1" t="s">
        <v>178</v>
      </c>
      <c r="V2161" s="1"/>
      <c r="W2161" s="2"/>
      <c r="X2161">
        <v>2160</v>
      </c>
      <c r="Y2161" s="1" t="s">
        <v>179</v>
      </c>
      <c r="Z2161" s="1"/>
      <c r="AA2161" s="2"/>
      <c r="AQ2161" s="15"/>
      <c r="AR2161" s="15"/>
      <c r="AS2161" s="15"/>
      <c r="AT2161" s="15"/>
      <c r="AU2161" s="15"/>
      <c r="AV2161" s="15"/>
      <c r="BA2161" s="15"/>
      <c r="BB2161" s="15"/>
      <c r="BC2161" s="15"/>
      <c r="BD2161" s="15"/>
      <c r="BE2161" s="15"/>
      <c r="BF2161" s="15"/>
    </row>
    <row r="2162" spans="2:58">
      <c r="B2162" s="15"/>
      <c r="C2162" s="17"/>
      <c r="D2162" s="15"/>
      <c r="E2162" s="15"/>
      <c r="F2162" s="15"/>
      <c r="H2162">
        <v>2161</v>
      </c>
      <c r="I2162" s="1" t="s">
        <v>752</v>
      </c>
      <c r="J2162" s="1"/>
      <c r="K2162" s="2"/>
      <c r="L2162">
        <v>2161</v>
      </c>
      <c r="M2162" s="1" t="s">
        <v>753</v>
      </c>
      <c r="N2162" s="1"/>
      <c r="O2162" s="2"/>
      <c r="P2162">
        <v>2161</v>
      </c>
      <c r="Q2162" s="1" t="s">
        <v>754</v>
      </c>
      <c r="R2162" s="1"/>
      <c r="S2162" s="2"/>
      <c r="T2162">
        <v>2161</v>
      </c>
      <c r="U2162" s="1" t="s">
        <v>178</v>
      </c>
      <c r="V2162" s="1"/>
      <c r="W2162" s="2"/>
      <c r="X2162">
        <v>2161</v>
      </c>
      <c r="Y2162" s="1" t="s">
        <v>179</v>
      </c>
      <c r="Z2162" s="1"/>
      <c r="AA2162" s="2"/>
      <c r="AD2162"/>
      <c r="AE2162" s="3"/>
      <c r="AF2162" s="3"/>
      <c r="AG2162" s="46"/>
      <c r="AH2162" s="15"/>
      <c r="AI2162" s="15"/>
      <c r="AQ2162" s="15"/>
      <c r="AR2162" s="15"/>
      <c r="AS2162" s="15"/>
      <c r="AT2162" s="15"/>
      <c r="AU2162" s="14"/>
      <c r="AV2162" s="14"/>
      <c r="BA2162" s="15"/>
      <c r="BB2162" s="15"/>
      <c r="BC2162" s="15"/>
      <c r="BD2162" s="15"/>
      <c r="BE2162" s="15"/>
      <c r="BF2162" s="15"/>
    </row>
    <row r="2163" spans="2:58">
      <c r="B2163" s="17"/>
      <c r="C2163" s="14"/>
      <c r="D2163" s="15"/>
      <c r="E2163" s="14"/>
      <c r="F2163" s="15"/>
      <c r="H2163">
        <v>2162</v>
      </c>
      <c r="I2163" s="1" t="s">
        <v>752</v>
      </c>
      <c r="J2163" s="1"/>
      <c r="K2163" s="2"/>
      <c r="L2163">
        <v>2162</v>
      </c>
      <c r="M2163" s="1" t="s">
        <v>753</v>
      </c>
      <c r="N2163" s="1"/>
      <c r="O2163" s="2"/>
      <c r="P2163">
        <v>2162</v>
      </c>
      <c r="Q2163" s="1" t="s">
        <v>754</v>
      </c>
      <c r="R2163" s="1"/>
      <c r="S2163" s="2"/>
      <c r="T2163">
        <v>2162</v>
      </c>
      <c r="U2163" s="1" t="s">
        <v>178</v>
      </c>
      <c r="V2163" s="1"/>
      <c r="W2163" s="2"/>
      <c r="X2163">
        <v>2162</v>
      </c>
      <c r="Y2163" s="1" t="s">
        <v>179</v>
      </c>
      <c r="Z2163" s="1"/>
      <c r="AA2163" s="2"/>
      <c r="AD2163"/>
      <c r="AE2163" s="3"/>
      <c r="AF2163" s="3"/>
      <c r="AG2163" s="46"/>
      <c r="AH2163" s="15"/>
      <c r="AI2163" s="15"/>
      <c r="AQ2163" s="15"/>
      <c r="AR2163" s="15"/>
      <c r="AS2163" s="15"/>
      <c r="AT2163" s="15"/>
      <c r="AU2163" s="14"/>
      <c r="AV2163" s="14"/>
      <c r="BA2163" s="15"/>
      <c r="BB2163" s="15"/>
      <c r="BC2163" s="15"/>
      <c r="BD2163" s="15"/>
      <c r="BE2163" s="15"/>
      <c r="BF2163" s="14"/>
    </row>
    <row r="2164" spans="2:58">
      <c r="B2164" s="160"/>
      <c r="C2164" s="14"/>
      <c r="D2164" s="15"/>
      <c r="E2164" s="14"/>
      <c r="F2164" s="15"/>
      <c r="H2164">
        <v>2163</v>
      </c>
      <c r="I2164" s="1" t="s">
        <v>752</v>
      </c>
      <c r="J2164" s="1"/>
      <c r="K2164" s="2"/>
      <c r="L2164">
        <v>2163</v>
      </c>
      <c r="M2164" s="1" t="s">
        <v>753</v>
      </c>
      <c r="N2164" s="1"/>
      <c r="O2164" s="2"/>
      <c r="P2164">
        <v>2163</v>
      </c>
      <c r="Q2164" s="1" t="s">
        <v>754</v>
      </c>
      <c r="R2164" s="1"/>
      <c r="S2164" s="2"/>
      <c r="T2164">
        <v>2163</v>
      </c>
      <c r="U2164" s="1" t="s">
        <v>178</v>
      </c>
      <c r="V2164" s="1"/>
      <c r="W2164" s="2"/>
      <c r="X2164">
        <v>2163</v>
      </c>
      <c r="Y2164" s="1" t="s">
        <v>179</v>
      </c>
      <c r="Z2164" s="1"/>
      <c r="AA2164" s="2"/>
      <c r="AD2164"/>
      <c r="AE2164" s="3"/>
      <c r="AF2164" s="3"/>
      <c r="AG2164" s="46"/>
      <c r="AH2164" s="15"/>
      <c r="AI2164" s="15"/>
      <c r="AQ2164" s="52"/>
      <c r="AR2164" s="52"/>
      <c r="AS2164" s="52"/>
      <c r="AT2164" s="52"/>
      <c r="AU2164" s="52"/>
      <c r="AV2164" s="52"/>
      <c r="BA2164" s="15"/>
      <c r="BB2164" s="15"/>
      <c r="BC2164" s="15"/>
      <c r="BD2164" s="15"/>
      <c r="BE2164" s="15"/>
      <c r="BF2164" s="15"/>
    </row>
    <row r="2165" spans="2:58">
      <c r="B2165" s="160"/>
      <c r="C2165" s="14"/>
      <c r="D2165" s="15"/>
      <c r="E2165" s="14"/>
      <c r="F2165" s="15"/>
      <c r="H2165">
        <v>2164</v>
      </c>
      <c r="I2165" s="1" t="s">
        <v>752</v>
      </c>
      <c r="J2165" s="1"/>
      <c r="K2165" s="2"/>
      <c r="L2165">
        <v>2164</v>
      </c>
      <c r="M2165" s="1" t="s">
        <v>753</v>
      </c>
      <c r="N2165" s="1"/>
      <c r="O2165" s="2"/>
      <c r="P2165">
        <v>2164</v>
      </c>
      <c r="Q2165" s="1" t="s">
        <v>754</v>
      </c>
      <c r="R2165" s="1"/>
      <c r="S2165" s="2"/>
      <c r="T2165">
        <v>2164</v>
      </c>
      <c r="U2165" s="1" t="s">
        <v>178</v>
      </c>
      <c r="V2165" s="1"/>
      <c r="W2165" s="2"/>
      <c r="X2165">
        <v>2164</v>
      </c>
      <c r="Y2165" s="1" t="s">
        <v>179</v>
      </c>
      <c r="Z2165" s="1"/>
      <c r="AA2165" s="2"/>
      <c r="AD2165"/>
      <c r="AE2165" s="3"/>
      <c r="AF2165" s="3"/>
      <c r="AG2165" s="46"/>
      <c r="AH2165" s="15"/>
      <c r="AI2165" s="15"/>
      <c r="AQ2165" s="15"/>
      <c r="AR2165" s="15"/>
      <c r="AS2165" s="15"/>
      <c r="AT2165" s="15"/>
      <c r="AU2165" s="15"/>
      <c r="AV2165" s="15"/>
      <c r="BA2165" s="15"/>
      <c r="BB2165" s="15"/>
      <c r="BC2165" s="15"/>
      <c r="BD2165" s="15"/>
      <c r="BE2165" s="15"/>
      <c r="BF2165" s="15"/>
    </row>
    <row r="2166" spans="2:58">
      <c r="B2166" s="15"/>
      <c r="C2166" s="17"/>
      <c r="D2166" s="15"/>
      <c r="E2166" s="15"/>
      <c r="F2166" s="15"/>
      <c r="H2166">
        <v>2165</v>
      </c>
      <c r="I2166" s="1" t="s">
        <v>752</v>
      </c>
      <c r="J2166" s="1"/>
      <c r="K2166" s="2"/>
      <c r="L2166">
        <v>2165</v>
      </c>
      <c r="M2166" s="1" t="s">
        <v>753</v>
      </c>
      <c r="N2166" s="1"/>
      <c r="O2166" s="2"/>
      <c r="P2166">
        <v>2165</v>
      </c>
      <c r="Q2166" s="1" t="s">
        <v>754</v>
      </c>
      <c r="R2166" s="1"/>
      <c r="S2166" s="2"/>
      <c r="T2166">
        <v>2165</v>
      </c>
      <c r="U2166" s="1" t="s">
        <v>178</v>
      </c>
      <c r="V2166" s="1"/>
      <c r="W2166" s="2"/>
      <c r="X2166">
        <v>2165</v>
      </c>
      <c r="Y2166" s="1" t="s">
        <v>179</v>
      </c>
      <c r="Z2166" s="1"/>
      <c r="AA2166" s="2"/>
      <c r="AD2166"/>
      <c r="AE2166" s="3"/>
      <c r="AF2166" s="3"/>
      <c r="AG2166" s="46"/>
      <c r="AH2166" s="15"/>
      <c r="AI2166" s="15"/>
      <c r="AQ2166" s="15"/>
      <c r="AR2166" s="15"/>
      <c r="AS2166" s="15"/>
      <c r="AT2166" s="15"/>
      <c r="AU2166" s="14"/>
      <c r="AV2166" s="14"/>
      <c r="BA2166" s="15"/>
      <c r="BB2166" s="15"/>
      <c r="BC2166" s="15"/>
      <c r="BD2166" s="15"/>
      <c r="BE2166" s="15"/>
      <c r="BF2166" s="14"/>
    </row>
    <row r="2167" spans="2:58">
      <c r="B2167" s="15"/>
      <c r="C2167" s="17"/>
      <c r="D2167" s="15"/>
      <c r="E2167" s="15"/>
      <c r="F2167" s="15"/>
      <c r="H2167">
        <v>2166</v>
      </c>
      <c r="I2167" s="1" t="s">
        <v>752</v>
      </c>
      <c r="J2167" s="1"/>
      <c r="K2167" s="2"/>
      <c r="L2167">
        <v>2166</v>
      </c>
      <c r="M2167" s="1" t="s">
        <v>753</v>
      </c>
      <c r="N2167" s="1"/>
      <c r="O2167" s="2"/>
      <c r="P2167">
        <v>2166</v>
      </c>
      <c r="Q2167" s="1" t="s">
        <v>754</v>
      </c>
      <c r="R2167" s="1"/>
      <c r="S2167" s="2"/>
      <c r="T2167">
        <v>2166</v>
      </c>
      <c r="U2167" s="1" t="s">
        <v>178</v>
      </c>
      <c r="V2167" s="1"/>
      <c r="W2167" s="2"/>
      <c r="X2167">
        <v>2166</v>
      </c>
      <c r="Y2167" s="1" t="s">
        <v>179</v>
      </c>
      <c r="Z2167" s="1"/>
      <c r="AA2167" s="2"/>
      <c r="AD2167"/>
      <c r="AE2167" s="3"/>
      <c r="AF2167" s="3"/>
      <c r="AG2167" s="46"/>
      <c r="AH2167" s="15"/>
      <c r="AI2167" s="15"/>
      <c r="AQ2167" s="15"/>
      <c r="AR2167" s="15"/>
      <c r="AS2167" s="15"/>
      <c r="AT2167" s="15"/>
      <c r="AU2167" s="14"/>
      <c r="AV2167" s="14"/>
      <c r="BA2167" s="15"/>
      <c r="BB2167" s="15"/>
      <c r="BC2167" s="15"/>
      <c r="BD2167" s="15"/>
      <c r="BE2167" s="15"/>
      <c r="BF2167" s="15"/>
    </row>
    <row r="2168" spans="2:58">
      <c r="B2168" s="17"/>
      <c r="C2168" s="14"/>
      <c r="D2168" s="15"/>
      <c r="E2168" s="14"/>
      <c r="F2168" s="15"/>
      <c r="H2168">
        <v>2167</v>
      </c>
      <c r="I2168" s="1" t="s">
        <v>752</v>
      </c>
      <c r="J2168" s="1"/>
      <c r="K2168" s="2"/>
      <c r="L2168">
        <v>2167</v>
      </c>
      <c r="M2168" s="1" t="s">
        <v>753</v>
      </c>
      <c r="N2168" s="1"/>
      <c r="O2168" s="2"/>
      <c r="P2168">
        <v>2167</v>
      </c>
      <c r="Q2168" s="1" t="s">
        <v>754</v>
      </c>
      <c r="R2168" s="1"/>
      <c r="S2168" s="2"/>
      <c r="T2168">
        <v>2167</v>
      </c>
      <c r="U2168" s="1" t="s">
        <v>178</v>
      </c>
      <c r="V2168" s="1"/>
      <c r="W2168" s="2"/>
      <c r="X2168">
        <v>2167</v>
      </c>
      <c r="Y2168" s="1" t="s">
        <v>179</v>
      </c>
      <c r="Z2168" s="1"/>
      <c r="AA2168" s="2"/>
      <c r="AD2168"/>
      <c r="AE2168" s="3"/>
      <c r="AF2168" s="3"/>
      <c r="AG2168" s="46"/>
      <c r="AH2168" s="15"/>
      <c r="AI2168" s="15"/>
      <c r="AQ2168" s="15"/>
      <c r="AR2168" s="15"/>
      <c r="AS2168" s="15"/>
      <c r="AT2168" s="15"/>
      <c r="AU2168" s="15"/>
      <c r="AV2168" s="15"/>
      <c r="BA2168" s="15"/>
      <c r="BB2168" s="15"/>
      <c r="BC2168" s="15"/>
      <c r="BD2168" s="15"/>
      <c r="BE2168" s="15"/>
      <c r="BF2168" s="15"/>
    </row>
    <row r="2169" spans="2:58">
      <c r="B2169" s="17"/>
      <c r="C2169" s="14"/>
      <c r="D2169" s="15"/>
      <c r="E2169" s="14"/>
      <c r="F2169" s="15"/>
      <c r="H2169">
        <v>2168</v>
      </c>
      <c r="I2169" s="1" t="s">
        <v>752</v>
      </c>
      <c r="J2169" s="1"/>
      <c r="K2169" s="2"/>
      <c r="L2169">
        <v>2168</v>
      </c>
      <c r="M2169" s="1" t="s">
        <v>753</v>
      </c>
      <c r="N2169" s="1"/>
      <c r="O2169" s="2"/>
      <c r="P2169">
        <v>2168</v>
      </c>
      <c r="Q2169" s="1" t="s">
        <v>754</v>
      </c>
      <c r="R2169" s="1"/>
      <c r="S2169" s="2"/>
      <c r="T2169">
        <v>2168</v>
      </c>
      <c r="U2169" s="1" t="s">
        <v>178</v>
      </c>
      <c r="V2169" s="1"/>
      <c r="W2169" s="2"/>
      <c r="X2169">
        <v>2168</v>
      </c>
      <c r="Y2169" s="1" t="s">
        <v>179</v>
      </c>
      <c r="Z2169" s="1"/>
      <c r="AA2169" s="2"/>
      <c r="AD2169"/>
      <c r="AE2169" s="3"/>
      <c r="AF2169" s="3"/>
      <c r="AG2169" s="46"/>
      <c r="AH2169" s="15"/>
      <c r="AI2169" s="15"/>
      <c r="AQ2169" s="15"/>
      <c r="AR2169" s="15"/>
      <c r="AS2169" s="15"/>
      <c r="AT2169" s="15"/>
      <c r="AU2169" s="15"/>
      <c r="AV2169" s="15"/>
      <c r="BA2169" s="15"/>
      <c r="BB2169" s="15"/>
      <c r="BC2169" s="15"/>
      <c r="BD2169" s="15"/>
      <c r="BE2169" s="15"/>
      <c r="BF2169" s="15"/>
    </row>
    <row r="2170" spans="2:58">
      <c r="B2170" s="17"/>
      <c r="C2170" s="14"/>
      <c r="D2170" s="15"/>
      <c r="E2170" s="14"/>
      <c r="F2170" s="15"/>
      <c r="H2170">
        <v>2169</v>
      </c>
      <c r="I2170" s="1" t="s">
        <v>752</v>
      </c>
      <c r="J2170" s="1"/>
      <c r="K2170" s="2"/>
      <c r="L2170">
        <v>2169</v>
      </c>
      <c r="M2170" s="1" t="s">
        <v>753</v>
      </c>
      <c r="N2170" s="1"/>
      <c r="O2170" s="2"/>
      <c r="P2170">
        <v>2169</v>
      </c>
      <c r="Q2170" s="1" t="s">
        <v>754</v>
      </c>
      <c r="R2170" s="1"/>
      <c r="S2170" s="2"/>
      <c r="T2170">
        <v>2169</v>
      </c>
      <c r="U2170" s="1" t="s">
        <v>178</v>
      </c>
      <c r="V2170" s="1"/>
      <c r="W2170" s="2"/>
      <c r="X2170">
        <v>2169</v>
      </c>
      <c r="Y2170" s="1" t="s">
        <v>179</v>
      </c>
      <c r="Z2170" s="1"/>
      <c r="AA2170" s="2"/>
      <c r="AD2170"/>
      <c r="AE2170" s="3"/>
      <c r="AF2170" s="3"/>
      <c r="AG2170" s="46"/>
      <c r="AH2170" s="15"/>
      <c r="AI2170" s="15"/>
      <c r="AQ2170" s="15"/>
      <c r="AR2170" s="15"/>
      <c r="AS2170" s="15"/>
      <c r="AT2170" s="15"/>
      <c r="AU2170" s="15"/>
      <c r="AV2170" s="15"/>
      <c r="BA2170" s="15"/>
      <c r="BB2170" s="15"/>
      <c r="BC2170" s="15"/>
      <c r="BD2170" s="15"/>
      <c r="BE2170" s="15"/>
      <c r="BF2170" s="15"/>
    </row>
    <row r="2171" spans="2:58">
      <c r="B2171" s="15"/>
      <c r="C2171" s="17"/>
      <c r="D2171" s="15"/>
      <c r="E2171" s="15"/>
      <c r="F2171" s="15"/>
      <c r="H2171">
        <v>2170</v>
      </c>
      <c r="I2171" s="1" t="s">
        <v>752</v>
      </c>
      <c r="J2171" s="1"/>
      <c r="K2171" s="2"/>
      <c r="L2171">
        <v>2170</v>
      </c>
      <c r="M2171" s="1" t="s">
        <v>753</v>
      </c>
      <c r="N2171" s="1"/>
      <c r="O2171" s="2"/>
      <c r="P2171">
        <v>2170</v>
      </c>
      <c r="Q2171" s="1" t="s">
        <v>754</v>
      </c>
      <c r="R2171" s="1"/>
      <c r="S2171" s="2"/>
      <c r="T2171">
        <v>2170</v>
      </c>
      <c r="U2171" s="1" t="s">
        <v>178</v>
      </c>
      <c r="V2171" s="1"/>
      <c r="W2171" s="2"/>
      <c r="X2171">
        <v>2170</v>
      </c>
      <c r="Y2171" s="1" t="s">
        <v>179</v>
      </c>
      <c r="Z2171" s="1"/>
      <c r="AA2171" s="2"/>
      <c r="AD2171"/>
      <c r="AE2171" s="3"/>
      <c r="AF2171" s="3"/>
      <c r="AG2171" s="46"/>
      <c r="AH2171" s="15"/>
      <c r="AI2171" s="15"/>
      <c r="AQ2171" s="15"/>
      <c r="AR2171" s="15"/>
      <c r="AS2171" s="15"/>
      <c r="AT2171" s="15"/>
      <c r="AU2171" s="14"/>
      <c r="AV2171" s="14"/>
      <c r="BA2171" s="15"/>
      <c r="BB2171" s="15"/>
      <c r="BC2171" s="15"/>
      <c r="BD2171" s="15"/>
      <c r="BE2171" s="15"/>
      <c r="BF2171" s="14"/>
    </row>
    <row r="2172" spans="2:58">
      <c r="B2172" s="15"/>
      <c r="C2172" s="17"/>
      <c r="D2172" s="15"/>
      <c r="E2172" s="15"/>
      <c r="F2172" s="15"/>
      <c r="H2172">
        <v>2171</v>
      </c>
      <c r="I2172" s="1" t="s">
        <v>752</v>
      </c>
      <c r="J2172" s="1"/>
      <c r="K2172" s="2"/>
      <c r="L2172">
        <v>2171</v>
      </c>
      <c r="M2172" s="1" t="s">
        <v>753</v>
      </c>
      <c r="N2172" s="1"/>
      <c r="O2172" s="2"/>
      <c r="P2172">
        <v>2171</v>
      </c>
      <c r="Q2172" s="1" t="s">
        <v>754</v>
      </c>
      <c r="R2172" s="1"/>
      <c r="S2172" s="2"/>
      <c r="T2172">
        <v>2171</v>
      </c>
      <c r="U2172" s="1" t="s">
        <v>178</v>
      </c>
      <c r="V2172" s="1"/>
      <c r="W2172" s="2"/>
      <c r="X2172">
        <v>2171</v>
      </c>
      <c r="Y2172" s="1" t="s">
        <v>179</v>
      </c>
      <c r="Z2172" s="1"/>
      <c r="AA2172" s="2"/>
      <c r="AD2172"/>
      <c r="AE2172" s="3"/>
      <c r="AF2172" s="3"/>
      <c r="AG2172" s="46"/>
      <c r="AH2172" s="15"/>
      <c r="AI2172" s="15"/>
      <c r="AQ2172" s="15"/>
      <c r="AR2172" s="15"/>
      <c r="AS2172" s="15"/>
      <c r="AT2172" s="15"/>
      <c r="AU2172" s="15"/>
      <c r="AV2172" s="15"/>
      <c r="BA2172" s="15"/>
      <c r="BB2172" s="15"/>
      <c r="BC2172" s="15"/>
      <c r="BD2172" s="15"/>
      <c r="BE2172" s="15"/>
      <c r="BF2172" s="14"/>
    </row>
    <row r="2173" spans="2:58">
      <c r="B2173" s="15"/>
      <c r="C2173" s="14"/>
      <c r="D2173" s="15"/>
      <c r="E2173" s="14"/>
      <c r="F2173" s="15"/>
      <c r="H2173">
        <v>2172</v>
      </c>
      <c r="I2173" s="1" t="s">
        <v>752</v>
      </c>
      <c r="J2173" s="1"/>
      <c r="K2173" s="2"/>
      <c r="L2173">
        <v>2172</v>
      </c>
      <c r="M2173" s="1" t="s">
        <v>753</v>
      </c>
      <c r="N2173" s="1"/>
      <c r="O2173" s="2"/>
      <c r="P2173">
        <v>2172</v>
      </c>
      <c r="Q2173" s="1" t="s">
        <v>754</v>
      </c>
      <c r="R2173" s="1"/>
      <c r="S2173" s="2"/>
      <c r="T2173">
        <v>2172</v>
      </c>
      <c r="U2173" s="1" t="s">
        <v>178</v>
      </c>
      <c r="V2173" s="1"/>
      <c r="W2173" s="2"/>
      <c r="X2173">
        <v>2172</v>
      </c>
      <c r="Y2173" s="1" t="s">
        <v>179</v>
      </c>
      <c r="Z2173" s="1"/>
      <c r="AA2173" s="2"/>
      <c r="AD2173"/>
      <c r="AE2173" s="3"/>
      <c r="AF2173" s="3"/>
      <c r="AG2173" s="46"/>
      <c r="AH2173" s="15"/>
      <c r="AI2173" s="15"/>
      <c r="AQ2173" s="15"/>
      <c r="AR2173" s="15"/>
      <c r="AS2173" s="15"/>
      <c r="AT2173" s="15"/>
      <c r="AU2173" s="14"/>
      <c r="AV2173" s="14"/>
      <c r="BA2173" s="15"/>
      <c r="BB2173" s="15"/>
      <c r="BC2173" s="15"/>
      <c r="BD2173" s="15"/>
      <c r="BE2173" s="15"/>
      <c r="BF2173" s="15"/>
    </row>
    <row r="2174" spans="2:58">
      <c r="B2174" s="15"/>
      <c r="C2174" s="14"/>
      <c r="D2174" s="15"/>
      <c r="E2174" s="14"/>
      <c r="F2174" s="15"/>
      <c r="H2174">
        <v>2173</v>
      </c>
      <c r="I2174" s="1" t="s">
        <v>752</v>
      </c>
      <c r="J2174" s="1"/>
      <c r="K2174" s="2"/>
      <c r="L2174">
        <v>2173</v>
      </c>
      <c r="M2174" s="1" t="s">
        <v>753</v>
      </c>
      <c r="N2174" s="1"/>
      <c r="O2174" s="2"/>
      <c r="P2174">
        <v>2173</v>
      </c>
      <c r="Q2174" s="1" t="s">
        <v>754</v>
      </c>
      <c r="R2174" s="1"/>
      <c r="S2174" s="2"/>
      <c r="T2174">
        <v>2173</v>
      </c>
      <c r="U2174" s="1" t="s">
        <v>178</v>
      </c>
      <c r="V2174" s="1"/>
      <c r="W2174" s="2"/>
      <c r="X2174">
        <v>2173</v>
      </c>
      <c r="Y2174" s="1" t="s">
        <v>179</v>
      </c>
      <c r="Z2174" s="1"/>
      <c r="AA2174" s="2"/>
      <c r="AD2174"/>
      <c r="AE2174" s="3"/>
      <c r="AF2174" s="3"/>
      <c r="AG2174" s="46"/>
      <c r="AH2174" s="15"/>
      <c r="AI2174" s="15"/>
      <c r="AQ2174" s="15"/>
      <c r="AR2174" s="15"/>
      <c r="AS2174" s="15"/>
      <c r="AT2174" s="15"/>
      <c r="AU2174" s="15"/>
      <c r="AV2174" s="15"/>
      <c r="BA2174" s="15"/>
      <c r="BB2174" s="15"/>
      <c r="BC2174" s="15"/>
      <c r="BD2174" s="15"/>
      <c r="BE2174" s="15"/>
      <c r="BF2174" s="15"/>
    </row>
    <row r="2175" spans="2:58">
      <c r="B2175" s="15"/>
      <c r="C2175" s="14"/>
      <c r="D2175" s="159"/>
      <c r="E2175" s="14"/>
      <c r="F2175" s="15"/>
      <c r="H2175">
        <v>2174</v>
      </c>
      <c r="I2175" s="1" t="s">
        <v>752</v>
      </c>
      <c r="J2175" s="1"/>
      <c r="K2175" s="2"/>
      <c r="L2175">
        <v>2174</v>
      </c>
      <c r="M2175" s="1" t="s">
        <v>753</v>
      </c>
      <c r="N2175" s="1"/>
      <c r="O2175" s="2"/>
      <c r="P2175">
        <v>2174</v>
      </c>
      <c r="Q2175" s="1" t="s">
        <v>754</v>
      </c>
      <c r="R2175" s="1"/>
      <c r="S2175" s="2"/>
      <c r="T2175">
        <v>2174</v>
      </c>
      <c r="U2175" s="1" t="s">
        <v>178</v>
      </c>
      <c r="V2175" s="1"/>
      <c r="W2175" s="2"/>
      <c r="X2175">
        <v>2174</v>
      </c>
      <c r="Y2175" s="1" t="s">
        <v>179</v>
      </c>
      <c r="Z2175" s="1"/>
      <c r="AA2175" s="2"/>
      <c r="AD2175"/>
      <c r="AE2175" s="3"/>
      <c r="AF2175" s="3"/>
      <c r="AG2175" s="46"/>
      <c r="AH2175" s="15"/>
      <c r="AI2175" s="15"/>
      <c r="AQ2175" s="15"/>
      <c r="AR2175" s="15"/>
      <c r="AS2175" s="15"/>
      <c r="AT2175" s="15"/>
      <c r="AU2175" s="14"/>
      <c r="AV2175" s="14"/>
      <c r="BA2175" s="15"/>
      <c r="BB2175" s="15"/>
      <c r="BC2175" s="15"/>
      <c r="BD2175" s="15"/>
      <c r="BE2175" s="15"/>
      <c r="BF2175" s="15"/>
    </row>
    <row r="2176" spans="2:58">
      <c r="B2176" s="15"/>
      <c r="C2176" s="17"/>
      <c r="D2176" s="15"/>
      <c r="E2176" s="15"/>
      <c r="F2176" s="15"/>
      <c r="H2176">
        <v>2175</v>
      </c>
      <c r="I2176" s="1" t="s">
        <v>752</v>
      </c>
      <c r="J2176" s="1"/>
      <c r="K2176" s="2"/>
      <c r="L2176">
        <v>2175</v>
      </c>
      <c r="M2176" s="1" t="s">
        <v>753</v>
      </c>
      <c r="N2176" s="1"/>
      <c r="O2176" s="2"/>
      <c r="P2176">
        <v>2175</v>
      </c>
      <c r="Q2176" s="1" t="s">
        <v>754</v>
      </c>
      <c r="R2176" s="1"/>
      <c r="S2176" s="2"/>
      <c r="T2176">
        <v>2175</v>
      </c>
      <c r="U2176" s="1" t="s">
        <v>178</v>
      </c>
      <c r="V2176" s="1"/>
      <c r="W2176" s="2"/>
      <c r="X2176">
        <v>2175</v>
      </c>
      <c r="Y2176" s="1" t="s">
        <v>179</v>
      </c>
      <c r="Z2176" s="1"/>
      <c r="AA2176" s="2"/>
      <c r="AD2176"/>
      <c r="AE2176" s="3"/>
      <c r="AF2176" s="3"/>
      <c r="AG2176" s="46"/>
      <c r="AH2176" s="15"/>
      <c r="AI2176" s="15"/>
      <c r="AQ2176" s="15"/>
      <c r="AR2176" s="15"/>
      <c r="AS2176" s="15"/>
      <c r="AT2176" s="15"/>
      <c r="AU2176" s="14"/>
      <c r="AV2176" s="14"/>
      <c r="BA2176" s="15"/>
      <c r="BB2176" s="15"/>
      <c r="BC2176" s="15"/>
      <c r="BD2176" s="15"/>
      <c r="BE2176" s="15"/>
      <c r="BF2176" s="15"/>
    </row>
    <row r="2177" spans="2:58">
      <c r="B2177" s="159"/>
      <c r="C2177" s="14"/>
      <c r="D2177" s="15"/>
      <c r="E2177" s="14"/>
      <c r="F2177" s="15"/>
      <c r="H2177">
        <v>2176</v>
      </c>
      <c r="I2177" s="1" t="s">
        <v>752</v>
      </c>
      <c r="J2177" s="1"/>
      <c r="K2177" s="2"/>
      <c r="L2177">
        <v>2176</v>
      </c>
      <c r="M2177" s="1" t="s">
        <v>753</v>
      </c>
      <c r="N2177" s="1"/>
      <c r="O2177" s="2"/>
      <c r="P2177">
        <v>2176</v>
      </c>
      <c r="Q2177" s="1" t="s">
        <v>754</v>
      </c>
      <c r="R2177" s="1"/>
      <c r="S2177" s="2"/>
      <c r="T2177">
        <v>2176</v>
      </c>
      <c r="U2177" s="1" t="s">
        <v>178</v>
      </c>
      <c r="V2177" s="1"/>
      <c r="W2177" s="2"/>
      <c r="X2177">
        <v>2176</v>
      </c>
      <c r="Y2177" s="1" t="s">
        <v>179</v>
      </c>
      <c r="Z2177" s="1"/>
      <c r="AA2177" s="2"/>
      <c r="AD2177"/>
      <c r="AE2177" s="3"/>
      <c r="AF2177" s="3"/>
      <c r="AG2177" s="46"/>
      <c r="AH2177" s="15"/>
      <c r="AI2177" s="15"/>
      <c r="AQ2177" s="15"/>
      <c r="AR2177" s="15"/>
      <c r="AS2177" s="15"/>
      <c r="AT2177" s="15"/>
      <c r="AU2177" s="14"/>
      <c r="AV2177" s="14"/>
      <c r="BA2177" s="15"/>
      <c r="BB2177" s="15"/>
      <c r="BC2177" s="15"/>
      <c r="BD2177" s="15"/>
      <c r="BE2177" s="15"/>
      <c r="BF2177" s="15"/>
    </row>
    <row r="2178" spans="2:58">
      <c r="B2178" s="17"/>
      <c r="C2178" s="14"/>
      <c r="D2178" s="15"/>
      <c r="E2178" s="14"/>
      <c r="F2178" s="15"/>
      <c r="H2178">
        <v>2177</v>
      </c>
      <c r="I2178" s="1" t="s">
        <v>752</v>
      </c>
      <c r="J2178" s="1"/>
      <c r="K2178" s="2"/>
      <c r="L2178">
        <v>2177</v>
      </c>
      <c r="M2178" s="1" t="s">
        <v>753</v>
      </c>
      <c r="N2178" s="1"/>
      <c r="O2178" s="2"/>
      <c r="P2178">
        <v>2177</v>
      </c>
      <c r="Q2178" s="1" t="s">
        <v>754</v>
      </c>
      <c r="R2178" s="1"/>
      <c r="S2178" s="2"/>
      <c r="T2178">
        <v>2177</v>
      </c>
      <c r="U2178" s="1" t="s">
        <v>178</v>
      </c>
      <c r="V2178" s="1"/>
      <c r="W2178" s="2"/>
      <c r="X2178">
        <v>2177</v>
      </c>
      <c r="Y2178" s="1" t="s">
        <v>179</v>
      </c>
      <c r="Z2178" s="1"/>
      <c r="AA2178" s="2"/>
      <c r="AD2178"/>
      <c r="AE2178" s="3"/>
      <c r="AF2178" s="3"/>
      <c r="AG2178" s="46"/>
      <c r="AH2178" s="15"/>
      <c r="AI2178" s="15"/>
      <c r="AQ2178" s="15"/>
      <c r="AR2178" s="15"/>
      <c r="AS2178" s="15"/>
      <c r="AT2178" s="15"/>
      <c r="AU2178" s="14"/>
      <c r="AV2178" s="14"/>
      <c r="BA2178" s="15"/>
      <c r="BB2178" s="15"/>
      <c r="BC2178" s="15"/>
      <c r="BD2178" s="15"/>
      <c r="BE2178" s="15"/>
      <c r="BF2178" s="15"/>
    </row>
    <row r="2179" spans="2:58">
      <c r="B2179" s="15"/>
      <c r="C2179" s="15"/>
      <c r="D2179" s="15"/>
      <c r="E2179" s="15"/>
      <c r="F2179" s="15"/>
      <c r="H2179">
        <v>2178</v>
      </c>
      <c r="I2179" s="1" t="s">
        <v>752</v>
      </c>
      <c r="J2179" s="1"/>
      <c r="K2179" s="2"/>
      <c r="L2179">
        <v>2178</v>
      </c>
      <c r="M2179" s="1" t="s">
        <v>753</v>
      </c>
      <c r="N2179" s="1"/>
      <c r="O2179" s="2"/>
      <c r="P2179">
        <v>2178</v>
      </c>
      <c r="Q2179" s="1" t="s">
        <v>754</v>
      </c>
      <c r="R2179" s="1"/>
      <c r="S2179" s="2"/>
      <c r="T2179">
        <v>2178</v>
      </c>
      <c r="U2179" s="1" t="s">
        <v>178</v>
      </c>
      <c r="V2179" s="1"/>
      <c r="W2179" s="2"/>
      <c r="X2179">
        <v>2178</v>
      </c>
      <c r="Y2179" s="1" t="s">
        <v>179</v>
      </c>
      <c r="Z2179" s="1"/>
      <c r="AA2179" s="2"/>
      <c r="AD2179"/>
      <c r="AE2179" s="3"/>
      <c r="AF2179" s="3"/>
      <c r="AG2179" s="46"/>
      <c r="AH2179" s="15"/>
      <c r="AI2179" s="15"/>
      <c r="AQ2179" s="15"/>
      <c r="AR2179" s="15"/>
      <c r="AS2179" s="15"/>
      <c r="AT2179" s="15"/>
      <c r="AU2179" s="14"/>
      <c r="AV2179" s="14"/>
      <c r="BA2179" s="15"/>
      <c r="BB2179" s="15"/>
      <c r="BC2179" s="15"/>
      <c r="BD2179" s="15"/>
      <c r="BE2179" s="15"/>
      <c r="BF2179" s="15"/>
    </row>
    <row r="2180" spans="2:58">
      <c r="B2180" s="15"/>
      <c r="C2180" s="15"/>
      <c r="D2180" s="15"/>
      <c r="E2180" s="15"/>
      <c r="F2180" s="15"/>
      <c r="H2180">
        <v>2179</v>
      </c>
      <c r="I2180" s="1" t="s">
        <v>752</v>
      </c>
      <c r="J2180" s="1"/>
      <c r="K2180" s="2"/>
      <c r="L2180">
        <v>2179</v>
      </c>
      <c r="M2180" s="1" t="s">
        <v>753</v>
      </c>
      <c r="N2180" s="1"/>
      <c r="O2180" s="2"/>
      <c r="P2180">
        <v>2179</v>
      </c>
      <c r="Q2180" s="1" t="s">
        <v>754</v>
      </c>
      <c r="R2180" s="1"/>
      <c r="S2180" s="2"/>
      <c r="T2180">
        <v>2179</v>
      </c>
      <c r="U2180" s="1" t="s">
        <v>178</v>
      </c>
      <c r="V2180" s="1"/>
      <c r="W2180" s="2"/>
      <c r="X2180">
        <v>2179</v>
      </c>
      <c r="Y2180" s="1" t="s">
        <v>179</v>
      </c>
      <c r="Z2180" s="1"/>
      <c r="AA2180" s="2"/>
      <c r="AD2180"/>
      <c r="AE2180" s="3"/>
      <c r="AF2180" s="3"/>
      <c r="AG2180" s="46"/>
      <c r="AH2180" s="15"/>
      <c r="AI2180" s="15"/>
      <c r="AQ2180" s="15"/>
      <c r="AR2180" s="15"/>
      <c r="AS2180" s="15"/>
      <c r="AT2180" s="15"/>
      <c r="AU2180" s="14"/>
      <c r="AV2180" s="14"/>
      <c r="BA2180" s="15"/>
      <c r="BB2180" s="15"/>
      <c r="BC2180" s="15"/>
      <c r="BD2180" s="15"/>
      <c r="BE2180" s="15"/>
      <c r="BF2180" s="15"/>
    </row>
    <row r="2181" spans="2:58">
      <c r="B2181" s="15"/>
      <c r="C2181" s="17"/>
      <c r="D2181" s="15"/>
      <c r="E2181" s="15"/>
      <c r="F2181" s="15"/>
      <c r="H2181">
        <v>2180</v>
      </c>
      <c r="I2181" s="1" t="s">
        <v>752</v>
      </c>
      <c r="J2181" s="1"/>
      <c r="K2181" s="2"/>
      <c r="L2181">
        <v>2180</v>
      </c>
      <c r="M2181" s="1" t="s">
        <v>753</v>
      </c>
      <c r="N2181" s="1"/>
      <c r="O2181" s="2"/>
      <c r="P2181">
        <v>2180</v>
      </c>
      <c r="Q2181" s="1" t="s">
        <v>754</v>
      </c>
      <c r="R2181" s="1"/>
      <c r="S2181" s="2"/>
      <c r="T2181">
        <v>2180</v>
      </c>
      <c r="U2181" s="1" t="s">
        <v>178</v>
      </c>
      <c r="V2181" s="1"/>
      <c r="W2181" s="2"/>
      <c r="X2181">
        <v>2180</v>
      </c>
      <c r="Y2181" s="1" t="s">
        <v>179</v>
      </c>
      <c r="Z2181" s="1"/>
      <c r="AA2181" s="2"/>
      <c r="AD2181"/>
      <c r="AE2181" s="3"/>
      <c r="AF2181" s="3"/>
      <c r="AG2181" s="46"/>
      <c r="AH2181" s="15"/>
      <c r="AI2181" s="15"/>
      <c r="AQ2181" s="15"/>
      <c r="AR2181" s="15"/>
      <c r="AS2181" s="15"/>
      <c r="AT2181" s="15"/>
      <c r="AU2181" s="14"/>
      <c r="AV2181" s="14"/>
      <c r="BA2181" s="15"/>
      <c r="BB2181" s="15"/>
      <c r="BC2181" s="15"/>
      <c r="BD2181" s="15"/>
      <c r="BE2181" s="15"/>
      <c r="BF2181" s="15"/>
    </row>
    <row r="2182" spans="2:58">
      <c r="B2182" s="17"/>
      <c r="C2182" s="14"/>
      <c r="D2182" s="15"/>
      <c r="E2182" s="14"/>
      <c r="F2182" s="15"/>
      <c r="H2182">
        <v>2181</v>
      </c>
      <c r="I2182" s="1" t="s">
        <v>752</v>
      </c>
      <c r="J2182" s="1"/>
      <c r="K2182" s="2"/>
      <c r="L2182">
        <v>2181</v>
      </c>
      <c r="M2182" s="1" t="s">
        <v>753</v>
      </c>
      <c r="N2182" s="1"/>
      <c r="O2182" s="2"/>
      <c r="P2182">
        <v>2181</v>
      </c>
      <c r="Q2182" s="1" t="s">
        <v>754</v>
      </c>
      <c r="R2182" s="1"/>
      <c r="S2182" s="2"/>
      <c r="T2182">
        <v>2181</v>
      </c>
      <c r="U2182" s="1" t="s">
        <v>178</v>
      </c>
      <c r="V2182" s="1"/>
      <c r="W2182" s="2"/>
      <c r="X2182">
        <v>2181</v>
      </c>
      <c r="Y2182" s="1" t="s">
        <v>179</v>
      </c>
      <c r="Z2182" s="1"/>
      <c r="AA2182" s="2"/>
      <c r="AD2182"/>
      <c r="AE2182" s="3"/>
      <c r="AF2182" s="3"/>
      <c r="AG2182" s="46"/>
      <c r="AH2182" s="15"/>
      <c r="AI2182" s="15"/>
      <c r="AQ2182" s="15"/>
      <c r="AR2182" s="15"/>
      <c r="AS2182" s="15"/>
      <c r="AT2182" s="15"/>
      <c r="AU2182" s="15"/>
      <c r="AV2182" s="15"/>
      <c r="BA2182" s="15"/>
      <c r="BB2182" s="15"/>
      <c r="BC2182" s="15"/>
      <c r="BD2182" s="15"/>
      <c r="BE2182" s="15"/>
      <c r="BF2182" s="15"/>
    </row>
    <row r="2183" spans="2:58">
      <c r="B2183" s="17"/>
      <c r="C2183" s="14"/>
      <c r="D2183" s="15"/>
      <c r="E2183" s="14"/>
      <c r="F2183" s="15"/>
      <c r="H2183">
        <v>2182</v>
      </c>
      <c r="I2183" s="1" t="s">
        <v>752</v>
      </c>
      <c r="J2183" s="1"/>
      <c r="K2183" s="2"/>
      <c r="L2183">
        <v>2182</v>
      </c>
      <c r="M2183" s="1" t="s">
        <v>753</v>
      </c>
      <c r="N2183" s="1"/>
      <c r="O2183" s="2"/>
      <c r="P2183">
        <v>2182</v>
      </c>
      <c r="Q2183" s="1" t="s">
        <v>754</v>
      </c>
      <c r="R2183" s="1"/>
      <c r="S2183" s="2"/>
      <c r="T2183">
        <v>2182</v>
      </c>
      <c r="U2183" s="1" t="s">
        <v>178</v>
      </c>
      <c r="V2183" s="1"/>
      <c r="W2183" s="2"/>
      <c r="X2183">
        <v>2182</v>
      </c>
      <c r="Y2183" s="1" t="s">
        <v>179</v>
      </c>
      <c r="Z2183" s="1"/>
      <c r="AA2183" s="2"/>
      <c r="AD2183"/>
      <c r="AE2183" s="3"/>
      <c r="AF2183" s="3"/>
      <c r="AG2183" s="46"/>
      <c r="AH2183" s="15"/>
      <c r="AI2183" s="15"/>
      <c r="AQ2183" s="15"/>
      <c r="AR2183" s="15"/>
      <c r="AS2183" s="15"/>
      <c r="AT2183" s="15"/>
      <c r="AU2183" s="14"/>
      <c r="AV2183" s="14"/>
      <c r="BA2183" s="15"/>
      <c r="BB2183" s="15"/>
      <c r="BC2183" s="15"/>
      <c r="BD2183" s="15"/>
      <c r="BE2183" s="15"/>
      <c r="BF2183" s="15"/>
    </row>
    <row r="2184" spans="2:58">
      <c r="B2184" s="17"/>
      <c r="C2184" s="14"/>
      <c r="D2184" s="15"/>
      <c r="E2184" s="14"/>
      <c r="F2184" s="15"/>
      <c r="H2184">
        <v>2183</v>
      </c>
      <c r="I2184" s="1" t="s">
        <v>752</v>
      </c>
      <c r="J2184" s="1"/>
      <c r="K2184" s="2"/>
      <c r="L2184">
        <v>2183</v>
      </c>
      <c r="M2184" s="1" t="s">
        <v>753</v>
      </c>
      <c r="N2184" s="1"/>
      <c r="O2184" s="2"/>
      <c r="P2184">
        <v>2183</v>
      </c>
      <c r="Q2184" s="1" t="s">
        <v>754</v>
      </c>
      <c r="R2184" s="1"/>
      <c r="S2184" s="2"/>
      <c r="T2184">
        <v>2183</v>
      </c>
      <c r="U2184" s="1" t="s">
        <v>178</v>
      </c>
      <c r="V2184" s="1"/>
      <c r="W2184" s="2"/>
      <c r="X2184">
        <v>2183</v>
      </c>
      <c r="Y2184" s="1" t="s">
        <v>179</v>
      </c>
      <c r="Z2184" s="1"/>
      <c r="AA2184" s="2"/>
      <c r="AD2184"/>
      <c r="AE2184" s="3"/>
      <c r="AF2184" s="3"/>
      <c r="AG2184" s="46"/>
      <c r="AH2184" s="15"/>
      <c r="AI2184" s="15"/>
      <c r="AQ2184" s="15"/>
      <c r="AR2184" s="15"/>
      <c r="AS2184" s="15"/>
      <c r="AT2184" s="15"/>
      <c r="AU2184" s="14"/>
      <c r="AV2184" s="14"/>
      <c r="BA2184" s="15"/>
      <c r="BB2184" s="15"/>
      <c r="BC2184" s="15"/>
      <c r="BD2184" s="15"/>
      <c r="BE2184" s="15"/>
      <c r="BF2184" s="14"/>
    </row>
    <row r="2185" spans="2:58">
      <c r="B2185" s="15"/>
      <c r="C2185" s="17"/>
      <c r="D2185" s="15"/>
      <c r="E2185" s="15"/>
      <c r="F2185" s="15"/>
      <c r="H2185">
        <v>2184</v>
      </c>
      <c r="I2185" s="1" t="s">
        <v>752</v>
      </c>
      <c r="J2185" s="1"/>
      <c r="K2185" s="2"/>
      <c r="L2185">
        <v>2184</v>
      </c>
      <c r="M2185" s="1" t="s">
        <v>753</v>
      </c>
      <c r="N2185" s="1"/>
      <c r="O2185" s="2"/>
      <c r="P2185">
        <v>2184</v>
      </c>
      <c r="Q2185" s="1" t="s">
        <v>754</v>
      </c>
      <c r="R2185" s="1"/>
      <c r="S2185" s="2"/>
      <c r="T2185">
        <v>2184</v>
      </c>
      <c r="U2185" s="1" t="s">
        <v>178</v>
      </c>
      <c r="V2185" s="1"/>
      <c r="W2185" s="2"/>
      <c r="X2185">
        <v>2184</v>
      </c>
      <c r="Y2185" s="1" t="s">
        <v>179</v>
      </c>
      <c r="Z2185" s="1"/>
      <c r="AA2185" s="2"/>
      <c r="AD2185"/>
      <c r="AE2185" s="3"/>
      <c r="AF2185" s="3"/>
      <c r="AG2185" s="46"/>
      <c r="AH2185" s="15"/>
      <c r="AI2185" s="15"/>
      <c r="AQ2185" s="15"/>
      <c r="AR2185" s="15"/>
      <c r="AS2185" s="15"/>
      <c r="AT2185" s="15"/>
      <c r="AU2185" s="14"/>
      <c r="AV2185" s="14"/>
      <c r="BA2185" s="15"/>
      <c r="BB2185" s="15"/>
      <c r="BC2185" s="15"/>
      <c r="BD2185" s="15"/>
      <c r="BE2185" s="15"/>
      <c r="BF2185" s="14"/>
    </row>
    <row r="2186" spans="2:58">
      <c r="B2186" s="15"/>
      <c r="C2186" s="14"/>
      <c r="D2186" s="15"/>
      <c r="E2186" s="14"/>
      <c r="F2186" s="15"/>
      <c r="H2186">
        <v>2185</v>
      </c>
      <c r="I2186" s="1" t="s">
        <v>752</v>
      </c>
      <c r="J2186" s="1"/>
      <c r="K2186" s="2"/>
      <c r="L2186">
        <v>2185</v>
      </c>
      <c r="M2186" s="1" t="s">
        <v>753</v>
      </c>
      <c r="N2186" s="1"/>
      <c r="O2186" s="2"/>
      <c r="P2186">
        <v>2185</v>
      </c>
      <c r="Q2186" s="1" t="s">
        <v>754</v>
      </c>
      <c r="R2186" s="1"/>
      <c r="S2186" s="2"/>
      <c r="T2186">
        <v>2185</v>
      </c>
      <c r="U2186" s="1" t="s">
        <v>178</v>
      </c>
      <c r="V2186" s="1"/>
      <c r="W2186" s="2"/>
      <c r="X2186">
        <v>2185</v>
      </c>
      <c r="Y2186" s="1" t="s">
        <v>179</v>
      </c>
      <c r="Z2186" s="1"/>
      <c r="AA2186" s="2"/>
      <c r="AD2186"/>
      <c r="AE2186" s="3"/>
      <c r="AF2186" s="3"/>
      <c r="AG2186" s="46"/>
      <c r="AH2186" s="15"/>
      <c r="AI2186" s="15"/>
      <c r="AQ2186" s="15"/>
      <c r="AR2186" s="15"/>
      <c r="AS2186" s="15"/>
      <c r="AT2186" s="15"/>
      <c r="AU2186" s="15"/>
      <c r="AV2186" s="15"/>
      <c r="BA2186" s="15"/>
      <c r="BB2186" s="15"/>
      <c r="BC2186" s="15"/>
      <c r="BD2186" s="15"/>
      <c r="BE2186" s="15"/>
      <c r="BF2186" s="15"/>
    </row>
    <row r="2187" spans="2:58">
      <c r="B2187" s="15"/>
      <c r="C2187" s="14"/>
      <c r="D2187" s="15"/>
      <c r="E2187" s="14"/>
      <c r="F2187" s="15"/>
      <c r="H2187">
        <v>2186</v>
      </c>
      <c r="I2187" s="1" t="s">
        <v>752</v>
      </c>
      <c r="J2187" s="1"/>
      <c r="K2187" s="2"/>
      <c r="L2187">
        <v>2186</v>
      </c>
      <c r="M2187" s="1" t="s">
        <v>753</v>
      </c>
      <c r="N2187" s="1"/>
      <c r="O2187" s="2"/>
      <c r="P2187">
        <v>2186</v>
      </c>
      <c r="Q2187" s="1" t="s">
        <v>754</v>
      </c>
      <c r="R2187" s="1"/>
      <c r="S2187" s="2"/>
      <c r="T2187">
        <v>2186</v>
      </c>
      <c r="U2187" s="1" t="s">
        <v>178</v>
      </c>
      <c r="V2187" s="1"/>
      <c r="W2187" s="2"/>
      <c r="X2187">
        <v>2186</v>
      </c>
      <c r="Y2187" s="1" t="s">
        <v>179</v>
      </c>
      <c r="Z2187" s="1"/>
      <c r="AA2187" s="2"/>
      <c r="AD2187"/>
      <c r="AE2187" s="3"/>
      <c r="AF2187" s="3"/>
      <c r="AG2187" s="46"/>
      <c r="AH2187" s="15"/>
      <c r="AI2187" s="15"/>
      <c r="AQ2187" s="15"/>
      <c r="AR2187" s="15"/>
      <c r="AS2187" s="15"/>
      <c r="AT2187" s="15"/>
      <c r="AU2187" s="14"/>
      <c r="AV2187" s="14"/>
      <c r="BA2187" s="15"/>
      <c r="BB2187" s="15"/>
      <c r="BC2187" s="15"/>
      <c r="BD2187" s="15"/>
      <c r="BE2187" s="15"/>
      <c r="BF2187" s="15"/>
    </row>
    <row r="2188" spans="2:58">
      <c r="B2188" s="15"/>
      <c r="C2188" s="14"/>
      <c r="D2188" s="15"/>
      <c r="E2188" s="14"/>
      <c r="F2188" s="15"/>
      <c r="H2188">
        <v>2187</v>
      </c>
      <c r="I2188" s="1" t="s">
        <v>752</v>
      </c>
      <c r="J2188" s="1"/>
      <c r="K2188" s="2"/>
      <c r="L2188">
        <v>2187</v>
      </c>
      <c r="M2188" s="1" t="s">
        <v>753</v>
      </c>
      <c r="N2188" s="1"/>
      <c r="O2188" s="2"/>
      <c r="P2188">
        <v>2187</v>
      </c>
      <c r="Q2188" s="1" t="s">
        <v>754</v>
      </c>
      <c r="R2188" s="1"/>
      <c r="S2188" s="2"/>
      <c r="T2188">
        <v>2187</v>
      </c>
      <c r="U2188" s="1" t="s">
        <v>178</v>
      </c>
      <c r="V2188" s="1"/>
      <c r="W2188" s="2"/>
      <c r="X2188">
        <v>2187</v>
      </c>
      <c r="Y2188" s="1" t="s">
        <v>179</v>
      </c>
      <c r="Z2188" s="1"/>
      <c r="AA2188" s="2"/>
      <c r="AD2188"/>
      <c r="AE2188" s="3"/>
      <c r="AF2188" s="3"/>
      <c r="AG2188" s="46"/>
      <c r="AH2188" s="15"/>
      <c r="AI2188" s="15"/>
      <c r="AQ2188" s="15"/>
      <c r="AR2188" s="15"/>
      <c r="AS2188" s="15"/>
      <c r="AT2188" s="15"/>
      <c r="AU2188" s="14"/>
      <c r="AV2188" s="14"/>
      <c r="BA2188" s="15"/>
      <c r="BB2188" s="15"/>
      <c r="BC2188" s="15"/>
      <c r="BD2188" s="15"/>
      <c r="BE2188" s="15"/>
      <c r="BF2188" s="14"/>
    </row>
    <row r="2189" spans="2:58">
      <c r="B2189" s="15"/>
      <c r="C2189" s="14"/>
      <c r="D2189" s="15"/>
      <c r="E2189" s="14"/>
      <c r="F2189" s="15"/>
      <c r="H2189">
        <v>2188</v>
      </c>
      <c r="I2189" s="1" t="s">
        <v>752</v>
      </c>
      <c r="J2189" s="1"/>
      <c r="K2189" s="2"/>
      <c r="L2189">
        <v>2188</v>
      </c>
      <c r="M2189" s="1" t="s">
        <v>753</v>
      </c>
      <c r="N2189" s="1"/>
      <c r="O2189" s="2"/>
      <c r="P2189">
        <v>2188</v>
      </c>
      <c r="Q2189" s="1" t="s">
        <v>754</v>
      </c>
      <c r="R2189" s="1"/>
      <c r="S2189" s="2"/>
      <c r="T2189">
        <v>2188</v>
      </c>
      <c r="U2189" s="1" t="s">
        <v>178</v>
      </c>
      <c r="V2189" s="1"/>
      <c r="W2189" s="2"/>
      <c r="X2189">
        <v>2188</v>
      </c>
      <c r="Y2189" s="1" t="s">
        <v>179</v>
      </c>
      <c r="Z2189" s="1"/>
      <c r="AA2189" s="2"/>
      <c r="AD2189"/>
      <c r="AE2189" s="3"/>
      <c r="AF2189" s="3"/>
      <c r="AG2189" s="46"/>
      <c r="AH2189" s="15"/>
      <c r="AI2189" s="15"/>
      <c r="AQ2189" s="15"/>
      <c r="AR2189" s="15"/>
      <c r="AS2189" s="15"/>
      <c r="AT2189" s="15"/>
      <c r="AU2189" s="14"/>
      <c r="AV2189" s="14"/>
      <c r="BA2189" s="15"/>
      <c r="BB2189" s="15"/>
      <c r="BC2189" s="15"/>
      <c r="BD2189" s="15"/>
      <c r="BE2189" s="15"/>
      <c r="BF2189" s="14"/>
    </row>
    <row r="2190" spans="2:58">
      <c r="B2190" s="15"/>
      <c r="C2190" s="14"/>
      <c r="D2190" s="15"/>
      <c r="E2190" s="14"/>
      <c r="F2190" s="15"/>
      <c r="H2190">
        <v>2189</v>
      </c>
      <c r="I2190" s="1" t="s">
        <v>752</v>
      </c>
      <c r="J2190" s="1"/>
      <c r="K2190" s="2"/>
      <c r="L2190">
        <v>2189</v>
      </c>
      <c r="M2190" s="1" t="s">
        <v>753</v>
      </c>
      <c r="N2190" s="1"/>
      <c r="O2190" s="2"/>
      <c r="P2190">
        <v>2189</v>
      </c>
      <c r="Q2190" s="1" t="s">
        <v>754</v>
      </c>
      <c r="R2190" s="1"/>
      <c r="S2190" s="2"/>
      <c r="T2190">
        <v>2189</v>
      </c>
      <c r="U2190" s="1" t="s">
        <v>178</v>
      </c>
      <c r="V2190" s="1"/>
      <c r="W2190" s="2"/>
      <c r="X2190">
        <v>2189</v>
      </c>
      <c r="Y2190" s="1" t="s">
        <v>179</v>
      </c>
      <c r="Z2190" s="1"/>
      <c r="AA2190" s="2"/>
      <c r="AD2190"/>
      <c r="AE2190" s="3"/>
      <c r="AF2190" s="3"/>
      <c r="AG2190" s="46"/>
      <c r="AH2190" s="15"/>
      <c r="AI2190" s="15"/>
      <c r="AQ2190" s="15"/>
      <c r="AR2190" s="15"/>
      <c r="AS2190" s="15"/>
      <c r="AT2190" s="15"/>
      <c r="AU2190" s="14"/>
      <c r="AV2190" s="14"/>
      <c r="BA2190" s="15"/>
      <c r="BB2190" s="15"/>
      <c r="BC2190" s="15"/>
      <c r="BD2190" s="15"/>
      <c r="BE2190" s="15"/>
      <c r="BF2190" s="14"/>
    </row>
    <row r="2191" spans="2:58">
      <c r="B2191" s="15"/>
      <c r="C2191" s="14"/>
      <c r="D2191" s="15"/>
      <c r="E2191" s="14"/>
      <c r="F2191" s="15"/>
      <c r="H2191">
        <v>2190</v>
      </c>
      <c r="I2191" s="1" t="s">
        <v>752</v>
      </c>
      <c r="J2191" s="1"/>
      <c r="K2191" s="2"/>
      <c r="L2191">
        <v>2190</v>
      </c>
      <c r="M2191" s="1" t="s">
        <v>753</v>
      </c>
      <c r="N2191" s="1"/>
      <c r="O2191" s="2"/>
      <c r="P2191">
        <v>2190</v>
      </c>
      <c r="Q2191" s="1" t="s">
        <v>754</v>
      </c>
      <c r="R2191" s="1"/>
      <c r="S2191" s="2"/>
      <c r="T2191">
        <v>2190</v>
      </c>
      <c r="U2191" s="1" t="s">
        <v>178</v>
      </c>
      <c r="V2191" s="1"/>
      <c r="W2191" s="2"/>
      <c r="X2191">
        <v>2190</v>
      </c>
      <c r="Y2191" s="1" t="s">
        <v>179</v>
      </c>
      <c r="Z2191" s="1"/>
      <c r="AA2191" s="2"/>
      <c r="AD2191"/>
      <c r="AE2191" s="3"/>
      <c r="AF2191" s="3"/>
      <c r="AG2191" s="46"/>
      <c r="AH2191" s="15"/>
      <c r="AI2191" s="15"/>
      <c r="AQ2191" s="15"/>
      <c r="AR2191" s="15"/>
      <c r="AS2191" s="15"/>
      <c r="AT2191" s="15"/>
      <c r="AU2191" s="14"/>
      <c r="AV2191" s="14"/>
      <c r="BA2191" s="15"/>
      <c r="BB2191" s="15"/>
      <c r="BC2191" s="15"/>
      <c r="BD2191" s="15"/>
      <c r="BE2191" s="15"/>
      <c r="BF2191" s="14"/>
    </row>
    <row r="2192" spans="2:58">
      <c r="B2192" s="15"/>
      <c r="C2192" s="14"/>
      <c r="D2192" s="15"/>
      <c r="E2192" s="14"/>
      <c r="F2192" s="15"/>
      <c r="H2192">
        <v>2191</v>
      </c>
      <c r="I2192" s="1" t="s">
        <v>752</v>
      </c>
      <c r="J2192" s="1"/>
      <c r="K2192" s="2"/>
      <c r="L2192">
        <v>2191</v>
      </c>
      <c r="M2192" s="1" t="s">
        <v>753</v>
      </c>
      <c r="N2192" s="1"/>
      <c r="O2192" s="2"/>
      <c r="P2192">
        <v>2191</v>
      </c>
      <c r="Q2192" s="1" t="s">
        <v>754</v>
      </c>
      <c r="R2192" s="1"/>
      <c r="S2192" s="2"/>
      <c r="T2192">
        <v>2191</v>
      </c>
      <c r="U2192" s="1" t="s">
        <v>178</v>
      </c>
      <c r="V2192" s="1"/>
      <c r="W2192" s="2"/>
      <c r="X2192">
        <v>2191</v>
      </c>
      <c r="Y2192" s="1" t="s">
        <v>179</v>
      </c>
      <c r="Z2192" s="1"/>
      <c r="AA2192" s="2"/>
      <c r="AD2192"/>
      <c r="AE2192" s="3"/>
      <c r="AF2192" s="3"/>
      <c r="AG2192" s="46"/>
      <c r="AH2192" s="15"/>
      <c r="AI2192" s="15"/>
      <c r="AQ2192" s="15"/>
      <c r="AR2192" s="15"/>
      <c r="AS2192" s="15"/>
      <c r="AT2192" s="15"/>
      <c r="AU2192" s="14"/>
      <c r="AV2192" s="14"/>
      <c r="BA2192" s="15"/>
      <c r="BB2192" s="15"/>
      <c r="BC2192" s="15"/>
      <c r="BD2192" s="15"/>
      <c r="BE2192" s="15"/>
      <c r="BF2192" s="15"/>
    </row>
    <row r="2193" spans="2:58">
      <c r="B2193" s="15"/>
      <c r="C2193" s="17"/>
      <c r="D2193" s="15"/>
      <c r="E2193" s="15"/>
      <c r="F2193" s="15"/>
      <c r="H2193">
        <v>2192</v>
      </c>
      <c r="I2193" s="1" t="s">
        <v>752</v>
      </c>
      <c r="J2193" s="1"/>
      <c r="K2193" s="2"/>
      <c r="L2193">
        <v>2192</v>
      </c>
      <c r="M2193" s="1" t="s">
        <v>753</v>
      </c>
      <c r="N2193" s="1"/>
      <c r="O2193" s="2"/>
      <c r="P2193">
        <v>2192</v>
      </c>
      <c r="Q2193" s="1" t="s">
        <v>754</v>
      </c>
      <c r="R2193" s="1"/>
      <c r="S2193" s="2"/>
      <c r="T2193">
        <v>2192</v>
      </c>
      <c r="U2193" s="1" t="s">
        <v>178</v>
      </c>
      <c r="V2193" s="1"/>
      <c r="W2193" s="2"/>
      <c r="X2193">
        <v>2192</v>
      </c>
      <c r="Y2193" s="1" t="s">
        <v>179</v>
      </c>
      <c r="Z2193" s="1"/>
      <c r="AA2193" s="2"/>
      <c r="AD2193"/>
      <c r="AE2193" s="3"/>
      <c r="AF2193" s="3"/>
      <c r="AG2193" s="46"/>
      <c r="AH2193" s="15"/>
      <c r="AI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</row>
    <row r="2194" spans="2:58">
      <c r="B2194" s="15"/>
      <c r="C2194" s="14"/>
      <c r="D2194" s="15"/>
      <c r="E2194" s="14"/>
      <c r="F2194" s="15"/>
      <c r="H2194">
        <v>2193</v>
      </c>
      <c r="I2194" s="1" t="s">
        <v>752</v>
      </c>
      <c r="J2194" s="1"/>
      <c r="K2194" s="2"/>
      <c r="L2194">
        <v>2193</v>
      </c>
      <c r="M2194" s="1" t="s">
        <v>753</v>
      </c>
      <c r="N2194" s="1"/>
      <c r="O2194" s="2"/>
      <c r="P2194">
        <v>2193</v>
      </c>
      <c r="Q2194" s="1" t="s">
        <v>754</v>
      </c>
      <c r="R2194" s="1"/>
      <c r="S2194" s="2"/>
      <c r="T2194">
        <v>2193</v>
      </c>
      <c r="U2194" s="1" t="s">
        <v>178</v>
      </c>
      <c r="V2194" s="1"/>
      <c r="W2194" s="2"/>
      <c r="X2194">
        <v>2193</v>
      </c>
      <c r="Y2194" s="1" t="s">
        <v>179</v>
      </c>
      <c r="Z2194" s="1"/>
      <c r="AA2194" s="2"/>
      <c r="AD2194"/>
      <c r="AE2194" s="3"/>
      <c r="AF2194" s="3"/>
      <c r="AG2194" s="46"/>
      <c r="AH2194" s="15"/>
      <c r="AI2194" s="15"/>
    </row>
    <row r="2195" spans="2:58">
      <c r="B2195" s="15"/>
      <c r="C2195" s="14"/>
      <c r="D2195" s="15"/>
      <c r="E2195" s="14"/>
      <c r="F2195" s="15"/>
      <c r="H2195">
        <v>2194</v>
      </c>
      <c r="I2195" s="1" t="s">
        <v>752</v>
      </c>
      <c r="J2195" s="1"/>
      <c r="K2195" s="2"/>
      <c r="L2195">
        <v>2194</v>
      </c>
      <c r="M2195" s="1" t="s">
        <v>753</v>
      </c>
      <c r="N2195" s="1"/>
      <c r="O2195" s="2"/>
      <c r="P2195">
        <v>2194</v>
      </c>
      <c r="Q2195" s="1" t="s">
        <v>754</v>
      </c>
      <c r="R2195" s="1"/>
      <c r="S2195" s="2"/>
      <c r="T2195">
        <v>2194</v>
      </c>
      <c r="U2195" s="1" t="s">
        <v>178</v>
      </c>
      <c r="V2195" s="1"/>
      <c r="W2195" s="2"/>
      <c r="X2195">
        <v>2194</v>
      </c>
      <c r="Y2195" s="1" t="s">
        <v>179</v>
      </c>
      <c r="Z2195" s="1"/>
      <c r="AA2195" s="2"/>
      <c r="AD2195"/>
      <c r="AE2195" s="3"/>
      <c r="AF2195" s="3"/>
      <c r="AG2195" s="46"/>
      <c r="AH2195" s="15"/>
      <c r="AI2195" s="15"/>
    </row>
    <row r="2196" spans="2:58">
      <c r="B2196" s="15"/>
      <c r="C2196" s="14"/>
      <c r="D2196" s="15"/>
      <c r="E2196" s="14"/>
      <c r="F2196" s="15"/>
      <c r="H2196">
        <v>2195</v>
      </c>
      <c r="I2196" s="1" t="s">
        <v>752</v>
      </c>
      <c r="J2196" s="1"/>
      <c r="K2196" s="2"/>
      <c r="L2196">
        <v>2195</v>
      </c>
      <c r="M2196" s="1" t="s">
        <v>753</v>
      </c>
      <c r="N2196" s="1"/>
      <c r="O2196" s="2"/>
      <c r="P2196">
        <v>2195</v>
      </c>
      <c r="Q2196" s="1" t="s">
        <v>754</v>
      </c>
      <c r="R2196" s="1"/>
      <c r="S2196" s="2"/>
      <c r="T2196">
        <v>2195</v>
      </c>
      <c r="U2196" s="1" t="s">
        <v>178</v>
      </c>
      <c r="V2196" s="1"/>
      <c r="W2196" s="2"/>
      <c r="X2196">
        <v>2195</v>
      </c>
      <c r="Y2196" s="1" t="s">
        <v>179</v>
      </c>
      <c r="Z2196" s="1"/>
      <c r="AA2196" s="2"/>
      <c r="AD2196"/>
      <c r="AE2196" s="3"/>
      <c r="AF2196" s="3"/>
      <c r="AG2196" s="46"/>
      <c r="AH2196" s="15"/>
      <c r="AI2196" s="15"/>
    </row>
    <row r="2197" spans="2:58">
      <c r="B2197" s="15"/>
      <c r="C2197" s="17"/>
      <c r="D2197" s="15"/>
      <c r="E2197" s="15"/>
      <c r="F2197" s="15"/>
      <c r="H2197">
        <v>2196</v>
      </c>
      <c r="I2197" s="1" t="s">
        <v>752</v>
      </c>
      <c r="J2197" s="1"/>
      <c r="K2197" s="2"/>
      <c r="L2197">
        <v>2196</v>
      </c>
      <c r="M2197" s="1" t="s">
        <v>753</v>
      </c>
      <c r="N2197" s="1"/>
      <c r="O2197" s="2"/>
      <c r="P2197">
        <v>2196</v>
      </c>
      <c r="Q2197" s="1" t="s">
        <v>754</v>
      </c>
      <c r="R2197" s="1"/>
      <c r="S2197" s="2"/>
      <c r="T2197">
        <v>2196</v>
      </c>
      <c r="U2197" s="1" t="s">
        <v>178</v>
      </c>
      <c r="V2197" s="1"/>
      <c r="W2197" s="2"/>
      <c r="X2197">
        <v>2196</v>
      </c>
      <c r="Y2197" s="1" t="s">
        <v>179</v>
      </c>
      <c r="Z2197" s="1"/>
      <c r="AA2197" s="2"/>
      <c r="AC2197" s="15"/>
      <c r="AD2197"/>
      <c r="AE2197" s="3"/>
      <c r="AF2197" s="3"/>
      <c r="AG2197" s="46"/>
      <c r="AH2197" s="15"/>
      <c r="AI2197" s="15"/>
      <c r="AJ2197" s="15"/>
      <c r="AK2197" s="14"/>
    </row>
    <row r="2198" spans="2:58">
      <c r="B2198" s="15"/>
      <c r="C2198" s="14"/>
      <c r="D2198" s="15"/>
      <c r="E2198" s="14"/>
      <c r="F2198" s="15"/>
      <c r="H2198">
        <v>2197</v>
      </c>
      <c r="I2198" s="1" t="s">
        <v>752</v>
      </c>
      <c r="J2198" s="1"/>
      <c r="K2198" s="2"/>
      <c r="L2198">
        <v>2197</v>
      </c>
      <c r="M2198" s="1" t="s">
        <v>753</v>
      </c>
      <c r="N2198" s="1"/>
      <c r="O2198" s="2"/>
      <c r="P2198">
        <v>2197</v>
      </c>
      <c r="Q2198" s="1" t="s">
        <v>754</v>
      </c>
      <c r="R2198" s="1"/>
      <c r="S2198" s="2"/>
      <c r="T2198">
        <v>2197</v>
      </c>
      <c r="U2198" s="1" t="s">
        <v>178</v>
      </c>
      <c r="V2198" s="1"/>
      <c r="W2198" s="2"/>
      <c r="X2198">
        <v>2197</v>
      </c>
      <c r="Y2198" s="1" t="s">
        <v>179</v>
      </c>
      <c r="Z2198" s="1"/>
      <c r="AA2198" s="2"/>
      <c r="AD2198"/>
      <c r="AE2198" s="3"/>
      <c r="AF2198" s="3"/>
      <c r="AG2198" s="46"/>
    </row>
    <row r="2199" spans="2:58">
      <c r="B2199" s="15"/>
      <c r="C2199" s="14"/>
      <c r="D2199" s="15"/>
      <c r="E2199" s="14"/>
      <c r="F2199" s="15"/>
      <c r="H2199">
        <v>2198</v>
      </c>
      <c r="I2199" s="1" t="s">
        <v>752</v>
      </c>
      <c r="J2199" s="1"/>
      <c r="K2199" s="2"/>
      <c r="L2199">
        <v>2198</v>
      </c>
      <c r="M2199" s="1" t="s">
        <v>753</v>
      </c>
      <c r="N2199" s="1"/>
      <c r="O2199" s="2"/>
      <c r="P2199">
        <v>2198</v>
      </c>
      <c r="Q2199" s="1" t="s">
        <v>754</v>
      </c>
      <c r="R2199" s="1"/>
      <c r="S2199" s="2"/>
      <c r="T2199">
        <v>2198</v>
      </c>
      <c r="U2199" s="1" t="s">
        <v>178</v>
      </c>
      <c r="V2199" s="1"/>
      <c r="W2199" s="2"/>
      <c r="X2199">
        <v>2198</v>
      </c>
      <c r="Y2199" s="1" t="s">
        <v>179</v>
      </c>
      <c r="Z2199" s="1"/>
      <c r="AA2199" s="2"/>
      <c r="AD2199"/>
      <c r="AE2199" s="3"/>
      <c r="AF2199" s="68"/>
      <c r="AG2199" s="46"/>
    </row>
    <row r="2200" spans="2:58">
      <c r="B2200" s="15"/>
      <c r="C2200" s="14"/>
      <c r="D2200" s="15"/>
      <c r="E2200" s="14"/>
      <c r="F2200" s="15"/>
      <c r="H2200">
        <v>2199</v>
      </c>
      <c r="I2200" s="1" t="s">
        <v>752</v>
      </c>
      <c r="J2200" s="1"/>
      <c r="K2200" s="2"/>
      <c r="L2200">
        <v>2199</v>
      </c>
      <c r="M2200" s="1" t="s">
        <v>753</v>
      </c>
      <c r="N2200" s="1"/>
      <c r="O2200" s="2"/>
      <c r="P2200">
        <v>2199</v>
      </c>
      <c r="Q2200" s="1" t="s">
        <v>754</v>
      </c>
      <c r="R2200" s="1"/>
      <c r="S2200" s="2"/>
      <c r="T2200">
        <v>2199</v>
      </c>
      <c r="U2200" s="1" t="s">
        <v>178</v>
      </c>
      <c r="V2200" s="1"/>
      <c r="W2200" s="2"/>
      <c r="X2200">
        <v>2199</v>
      </c>
      <c r="Y2200" s="1" t="s">
        <v>179</v>
      </c>
      <c r="Z2200" s="1"/>
      <c r="AA2200" s="2"/>
      <c r="AD2200"/>
      <c r="AE2200" s="3"/>
      <c r="AF2200" s="3"/>
      <c r="AG2200" s="46"/>
    </row>
    <row r="2201" spans="2:58">
      <c r="B2201" s="15"/>
      <c r="C2201" s="14"/>
      <c r="D2201" s="15"/>
      <c r="E2201" s="14"/>
      <c r="F2201" s="15"/>
      <c r="H2201">
        <v>2200</v>
      </c>
      <c r="I2201" s="1" t="s">
        <v>752</v>
      </c>
      <c r="J2201" s="1"/>
      <c r="K2201" s="2"/>
      <c r="L2201">
        <v>2200</v>
      </c>
      <c r="M2201" s="1" t="s">
        <v>753</v>
      </c>
      <c r="N2201" s="1"/>
      <c r="O2201" s="2"/>
      <c r="P2201">
        <v>2200</v>
      </c>
      <c r="Q2201" s="1" t="s">
        <v>754</v>
      </c>
      <c r="R2201" s="1"/>
      <c r="S2201" s="2"/>
      <c r="T2201">
        <v>2200</v>
      </c>
      <c r="U2201" s="1" t="s">
        <v>178</v>
      </c>
      <c r="V2201" s="1"/>
      <c r="W2201" s="2"/>
      <c r="X2201">
        <v>2200</v>
      </c>
      <c r="Y2201" s="1" t="s">
        <v>179</v>
      </c>
      <c r="Z2201" s="1"/>
      <c r="AA2201" s="2"/>
      <c r="AD2201"/>
      <c r="AE2201" s="3"/>
      <c r="AF2201" s="3"/>
      <c r="AG2201" s="46"/>
    </row>
    <row r="2202" spans="2:58">
      <c r="B2202" s="15"/>
      <c r="C2202" s="17"/>
      <c r="D2202" s="15"/>
      <c r="E2202" s="14"/>
      <c r="F2202" s="15"/>
      <c r="H2202">
        <v>2201</v>
      </c>
      <c r="I2202" s="1" t="s">
        <v>752</v>
      </c>
      <c r="J2202" s="1"/>
      <c r="K2202" s="2"/>
      <c r="L2202">
        <v>2201</v>
      </c>
      <c r="M2202" s="1" t="s">
        <v>753</v>
      </c>
      <c r="N2202" s="1"/>
      <c r="O2202" s="2"/>
      <c r="P2202">
        <v>2201</v>
      </c>
      <c r="Q2202" s="1" t="s">
        <v>754</v>
      </c>
      <c r="R2202" s="1"/>
      <c r="S2202" s="2"/>
      <c r="T2202">
        <v>2201</v>
      </c>
      <c r="U2202" s="1" t="s">
        <v>178</v>
      </c>
      <c r="V2202" s="1"/>
      <c r="W2202" s="2"/>
      <c r="X2202">
        <v>2201</v>
      </c>
      <c r="Y2202" s="1" t="s">
        <v>179</v>
      </c>
      <c r="Z2202" s="1"/>
      <c r="AA2202" s="2"/>
      <c r="AD2202"/>
      <c r="AE2202" s="3"/>
      <c r="AF2202" s="3"/>
      <c r="AG2202" s="46"/>
    </row>
    <row r="2203" spans="2:58">
      <c r="B2203" s="15"/>
      <c r="C2203" s="14"/>
      <c r="D2203" s="15"/>
      <c r="E2203" s="14"/>
      <c r="F2203" s="15"/>
      <c r="H2203">
        <v>2202</v>
      </c>
      <c r="I2203" s="1" t="s">
        <v>752</v>
      </c>
      <c r="J2203" s="1"/>
      <c r="K2203" s="2"/>
      <c r="L2203">
        <v>2202</v>
      </c>
      <c r="M2203" s="1" t="s">
        <v>753</v>
      </c>
      <c r="N2203" s="1"/>
      <c r="O2203" s="2"/>
      <c r="P2203">
        <v>2202</v>
      </c>
      <c r="Q2203" s="1" t="s">
        <v>754</v>
      </c>
      <c r="R2203" s="1"/>
      <c r="S2203" s="2"/>
      <c r="T2203">
        <v>2202</v>
      </c>
      <c r="U2203" s="1" t="s">
        <v>178</v>
      </c>
      <c r="V2203" s="1"/>
      <c r="W2203" s="2"/>
      <c r="X2203">
        <v>2202</v>
      </c>
      <c r="Y2203" s="1" t="s">
        <v>179</v>
      </c>
      <c r="Z2203" s="1"/>
      <c r="AA2203" s="2"/>
      <c r="AD2203"/>
      <c r="AE2203" s="3"/>
      <c r="AF2203" s="3"/>
      <c r="AG2203" s="46"/>
    </row>
    <row r="2204" spans="2:58">
      <c r="H2204">
        <v>2203</v>
      </c>
      <c r="I2204" s="1" t="s">
        <v>752</v>
      </c>
      <c r="J2204" s="1"/>
      <c r="K2204" s="2"/>
      <c r="L2204">
        <v>2203</v>
      </c>
      <c r="M2204" s="1" t="s">
        <v>753</v>
      </c>
      <c r="N2204" s="1"/>
      <c r="O2204" s="2"/>
      <c r="P2204">
        <v>2203</v>
      </c>
      <c r="Q2204" s="1" t="s">
        <v>754</v>
      </c>
      <c r="R2204" s="1"/>
      <c r="S2204" s="2"/>
      <c r="T2204">
        <v>2203</v>
      </c>
      <c r="U2204" s="1" t="s">
        <v>178</v>
      </c>
      <c r="V2204" s="1"/>
      <c r="W2204" s="2"/>
      <c r="X2204">
        <v>2203</v>
      </c>
      <c r="Y2204" s="1" t="s">
        <v>179</v>
      </c>
      <c r="Z2204" s="1"/>
      <c r="AA2204" s="2"/>
      <c r="AD2204"/>
      <c r="AE2204" s="3"/>
      <c r="AF2204" s="3"/>
      <c r="AG2204" s="46"/>
    </row>
    <row r="2205" spans="2:58">
      <c r="H2205">
        <v>2204</v>
      </c>
      <c r="I2205" s="1" t="s">
        <v>752</v>
      </c>
      <c r="J2205" s="1"/>
      <c r="K2205" s="2"/>
      <c r="L2205">
        <v>2204</v>
      </c>
      <c r="M2205" s="1" t="s">
        <v>753</v>
      </c>
      <c r="N2205" s="1"/>
      <c r="O2205" s="2"/>
      <c r="P2205">
        <v>2204</v>
      </c>
      <c r="Q2205" s="1" t="s">
        <v>754</v>
      </c>
      <c r="R2205" s="1"/>
      <c r="S2205" s="2"/>
      <c r="T2205">
        <v>2204</v>
      </c>
      <c r="U2205" s="1" t="s">
        <v>178</v>
      </c>
      <c r="V2205" s="1"/>
      <c r="W2205" s="2"/>
      <c r="X2205">
        <v>2204</v>
      </c>
      <c r="Y2205" s="1" t="s">
        <v>179</v>
      </c>
      <c r="Z2205" s="1"/>
      <c r="AA2205" s="2"/>
      <c r="AD2205"/>
      <c r="AE2205" s="3"/>
      <c r="AF2205" s="3"/>
      <c r="AG2205" s="46"/>
    </row>
    <row r="2206" spans="2:58">
      <c r="H2206">
        <v>2205</v>
      </c>
      <c r="I2206" s="1" t="s">
        <v>752</v>
      </c>
      <c r="J2206" s="1"/>
      <c r="K2206" s="2"/>
      <c r="L2206">
        <v>2205</v>
      </c>
      <c r="M2206" s="1" t="s">
        <v>753</v>
      </c>
      <c r="N2206" s="1"/>
      <c r="O2206" s="2"/>
      <c r="P2206">
        <v>2205</v>
      </c>
      <c r="Q2206" s="1" t="s">
        <v>754</v>
      </c>
      <c r="R2206" s="1"/>
      <c r="S2206" s="2"/>
      <c r="T2206">
        <v>2205</v>
      </c>
      <c r="U2206" s="1" t="s">
        <v>178</v>
      </c>
      <c r="V2206" s="1"/>
      <c r="W2206" s="2"/>
      <c r="X2206">
        <v>2205</v>
      </c>
      <c r="Y2206" s="1" t="s">
        <v>179</v>
      </c>
      <c r="Z2206" s="1"/>
      <c r="AA2206" s="2"/>
      <c r="AD2206"/>
      <c r="AE2206" s="3"/>
      <c r="AF2206" s="3"/>
      <c r="AG2206" s="46"/>
    </row>
    <row r="2207" spans="2:58">
      <c r="H2207">
        <v>2206</v>
      </c>
      <c r="I2207" s="1" t="s">
        <v>752</v>
      </c>
      <c r="J2207" s="1"/>
      <c r="K2207" s="2"/>
      <c r="L2207">
        <v>2206</v>
      </c>
      <c r="M2207" s="1" t="s">
        <v>753</v>
      </c>
      <c r="N2207" s="1"/>
      <c r="O2207" s="2"/>
      <c r="P2207">
        <v>2206</v>
      </c>
      <c r="Q2207" s="1" t="s">
        <v>754</v>
      </c>
      <c r="R2207" s="1"/>
      <c r="S2207" s="2"/>
      <c r="T2207">
        <v>2206</v>
      </c>
      <c r="U2207" s="1" t="s">
        <v>178</v>
      </c>
      <c r="V2207" s="1"/>
      <c r="W2207" s="2"/>
      <c r="X2207">
        <v>2206</v>
      </c>
      <c r="Y2207" s="1" t="s">
        <v>179</v>
      </c>
      <c r="Z2207" s="1"/>
      <c r="AA2207" s="2"/>
      <c r="AD2207"/>
      <c r="AE2207" s="3"/>
      <c r="AF2207" s="3"/>
      <c r="AG2207" s="46"/>
    </row>
    <row r="2208" spans="2:58">
      <c r="H2208">
        <v>2207</v>
      </c>
      <c r="I2208" s="1" t="s">
        <v>752</v>
      </c>
      <c r="J2208" s="1"/>
      <c r="K2208" s="2"/>
      <c r="L2208">
        <v>2207</v>
      </c>
      <c r="M2208" s="1" t="s">
        <v>753</v>
      </c>
      <c r="N2208" s="1"/>
      <c r="O2208" s="2"/>
      <c r="P2208">
        <v>2207</v>
      </c>
      <c r="Q2208" s="1" t="s">
        <v>754</v>
      </c>
      <c r="R2208" s="1"/>
      <c r="S2208" s="2"/>
      <c r="T2208">
        <v>2207</v>
      </c>
      <c r="U2208" s="1" t="s">
        <v>178</v>
      </c>
      <c r="V2208" s="1"/>
      <c r="W2208" s="2"/>
      <c r="X2208">
        <v>2207</v>
      </c>
      <c r="Y2208" s="1" t="s">
        <v>179</v>
      </c>
      <c r="Z2208" s="1"/>
      <c r="AA2208" s="2"/>
      <c r="AD2208"/>
      <c r="AE2208" s="3"/>
      <c r="AF2208" s="3"/>
      <c r="AG2208" s="46"/>
    </row>
    <row r="2209" spans="8:33">
      <c r="H2209">
        <v>2208</v>
      </c>
      <c r="I2209" s="1" t="s">
        <v>752</v>
      </c>
      <c r="J2209" s="1"/>
      <c r="K2209" s="2"/>
      <c r="L2209">
        <v>2208</v>
      </c>
      <c r="M2209" s="1" t="s">
        <v>753</v>
      </c>
      <c r="N2209" s="1"/>
      <c r="O2209" s="2"/>
      <c r="P2209">
        <v>2208</v>
      </c>
      <c r="Q2209" s="1" t="s">
        <v>754</v>
      </c>
      <c r="R2209" s="1"/>
      <c r="S2209" s="2"/>
      <c r="T2209">
        <v>2208</v>
      </c>
      <c r="U2209" s="1" t="s">
        <v>178</v>
      </c>
      <c r="V2209" s="1"/>
      <c r="W2209" s="2"/>
      <c r="X2209">
        <v>2208</v>
      </c>
      <c r="Y2209" s="1" t="s">
        <v>179</v>
      </c>
      <c r="Z2209" s="1"/>
      <c r="AA2209" s="2"/>
      <c r="AD2209"/>
      <c r="AE2209" s="3"/>
      <c r="AF2209" s="3"/>
      <c r="AG2209" s="46"/>
    </row>
    <row r="2210" spans="8:33">
      <c r="H2210">
        <v>2209</v>
      </c>
      <c r="I2210" s="1" t="s">
        <v>752</v>
      </c>
      <c r="J2210" s="1"/>
      <c r="K2210" s="2"/>
      <c r="L2210">
        <v>2209</v>
      </c>
      <c r="M2210" s="1" t="s">
        <v>753</v>
      </c>
      <c r="N2210" s="1"/>
      <c r="O2210" s="2"/>
      <c r="P2210">
        <v>2209</v>
      </c>
      <c r="Q2210" s="1" t="s">
        <v>754</v>
      </c>
      <c r="R2210" s="1"/>
      <c r="S2210" s="2"/>
      <c r="T2210">
        <v>2209</v>
      </c>
      <c r="U2210" s="1" t="s">
        <v>178</v>
      </c>
      <c r="V2210" s="1"/>
      <c r="W2210" s="2"/>
      <c r="X2210">
        <v>2209</v>
      </c>
      <c r="Y2210" s="1" t="s">
        <v>179</v>
      </c>
      <c r="Z2210" s="1"/>
      <c r="AA2210" s="2"/>
    </row>
    <row r="2211" spans="8:33">
      <c r="H2211">
        <v>2210</v>
      </c>
      <c r="I2211" s="1" t="s">
        <v>752</v>
      </c>
      <c r="J2211" s="1"/>
      <c r="K2211" s="2"/>
      <c r="L2211">
        <v>2210</v>
      </c>
      <c r="M2211" s="1" t="s">
        <v>753</v>
      </c>
      <c r="N2211" s="1"/>
      <c r="O2211" s="2"/>
      <c r="P2211">
        <v>2210</v>
      </c>
      <c r="Q2211" s="1" t="s">
        <v>754</v>
      </c>
      <c r="R2211" s="1"/>
      <c r="S2211" s="2"/>
      <c r="T2211">
        <v>2210</v>
      </c>
      <c r="U2211" s="1" t="s">
        <v>178</v>
      </c>
      <c r="V2211" s="1"/>
      <c r="W2211" s="2"/>
      <c r="X2211">
        <v>2210</v>
      </c>
      <c r="Y2211" s="1" t="s">
        <v>179</v>
      </c>
      <c r="Z2211" s="1"/>
      <c r="AA2211" s="2"/>
    </row>
    <row r="2212" spans="8:33">
      <c r="H2212">
        <v>2211</v>
      </c>
      <c r="I2212" s="1" t="s">
        <v>752</v>
      </c>
      <c r="J2212" s="1"/>
      <c r="K2212" s="2"/>
      <c r="L2212">
        <v>2211</v>
      </c>
      <c r="M2212" s="1" t="s">
        <v>753</v>
      </c>
      <c r="N2212" s="1"/>
      <c r="O2212" s="2"/>
      <c r="P2212">
        <v>2211</v>
      </c>
      <c r="Q2212" s="1" t="s">
        <v>754</v>
      </c>
      <c r="R2212" s="1"/>
      <c r="S2212" s="2"/>
      <c r="T2212">
        <v>2211</v>
      </c>
      <c r="U2212" s="1" t="s">
        <v>178</v>
      </c>
      <c r="V2212" s="1"/>
      <c r="W2212" s="2"/>
      <c r="X2212">
        <v>2211</v>
      </c>
      <c r="Y2212" s="1" t="s">
        <v>179</v>
      </c>
      <c r="Z2212" s="1"/>
      <c r="AA2212" s="2"/>
    </row>
    <row r="2213" spans="8:33">
      <c r="H2213">
        <v>2212</v>
      </c>
      <c r="I2213" s="1" t="s">
        <v>752</v>
      </c>
      <c r="J2213" s="1"/>
      <c r="K2213" s="2"/>
      <c r="L2213">
        <v>2212</v>
      </c>
      <c r="M2213" s="1" t="s">
        <v>753</v>
      </c>
      <c r="N2213" s="1"/>
      <c r="O2213" s="2"/>
      <c r="P2213">
        <v>2212</v>
      </c>
      <c r="Q2213" s="1" t="s">
        <v>754</v>
      </c>
      <c r="R2213" s="1"/>
      <c r="S2213" s="2"/>
      <c r="T2213">
        <v>2212</v>
      </c>
      <c r="U2213" s="1" t="s">
        <v>178</v>
      </c>
      <c r="V2213" s="1"/>
      <c r="W2213" s="2"/>
      <c r="X2213">
        <v>2212</v>
      </c>
      <c r="Y2213" s="1" t="s">
        <v>179</v>
      </c>
      <c r="Z2213" s="1"/>
      <c r="AA2213" s="2"/>
    </row>
    <row r="2214" spans="8:33">
      <c r="H2214">
        <v>2213</v>
      </c>
      <c r="I2214" s="1" t="s">
        <v>752</v>
      </c>
      <c r="J2214" s="1"/>
      <c r="K2214" s="2"/>
      <c r="L2214">
        <v>2213</v>
      </c>
      <c r="M2214" s="1" t="s">
        <v>753</v>
      </c>
      <c r="N2214" s="1"/>
      <c r="O2214" s="2"/>
      <c r="P2214">
        <v>2213</v>
      </c>
      <c r="Q2214" s="1" t="s">
        <v>754</v>
      </c>
      <c r="R2214" s="1"/>
      <c r="S2214" s="2"/>
      <c r="T2214">
        <v>2213</v>
      </c>
      <c r="U2214" s="1" t="s">
        <v>178</v>
      </c>
      <c r="V2214" s="1"/>
      <c r="W2214" s="2"/>
      <c r="X2214">
        <v>2213</v>
      </c>
      <c r="Y2214" s="1" t="s">
        <v>179</v>
      </c>
      <c r="Z2214" s="1"/>
      <c r="AA2214" s="2"/>
    </row>
    <row r="2215" spans="8:33">
      <c r="H2215">
        <v>2214</v>
      </c>
      <c r="I2215" s="1" t="s">
        <v>752</v>
      </c>
      <c r="J2215" s="1"/>
      <c r="K2215" s="2"/>
      <c r="L2215">
        <v>2214</v>
      </c>
      <c r="M2215" s="1" t="s">
        <v>753</v>
      </c>
      <c r="N2215" s="1"/>
      <c r="O2215" s="2"/>
      <c r="P2215">
        <v>2214</v>
      </c>
      <c r="Q2215" s="1" t="s">
        <v>754</v>
      </c>
      <c r="R2215" s="1"/>
      <c r="S2215" s="2"/>
      <c r="T2215">
        <v>2214</v>
      </c>
      <c r="U2215" s="1" t="s">
        <v>178</v>
      </c>
      <c r="V2215" s="1"/>
      <c r="W2215" s="2"/>
      <c r="X2215">
        <v>2214</v>
      </c>
      <c r="Y2215" s="1" t="s">
        <v>179</v>
      </c>
      <c r="Z2215" s="1"/>
      <c r="AA2215" s="2"/>
    </row>
    <row r="2216" spans="8:33">
      <c r="H2216">
        <v>2215</v>
      </c>
      <c r="I2216" s="1" t="s">
        <v>752</v>
      </c>
      <c r="J2216" s="1"/>
      <c r="K2216" s="2"/>
      <c r="L2216">
        <v>2215</v>
      </c>
      <c r="M2216" s="1" t="s">
        <v>753</v>
      </c>
      <c r="N2216" s="1"/>
      <c r="O2216" s="2"/>
      <c r="P2216">
        <v>2215</v>
      </c>
      <c r="Q2216" s="1" t="s">
        <v>754</v>
      </c>
      <c r="R2216" s="1"/>
      <c r="S2216" s="2"/>
      <c r="T2216">
        <v>2215</v>
      </c>
      <c r="U2216" s="1" t="s">
        <v>178</v>
      </c>
      <c r="V2216" s="1"/>
      <c r="W2216" s="2"/>
      <c r="X2216">
        <v>2215</v>
      </c>
      <c r="Y2216" s="1" t="s">
        <v>179</v>
      </c>
      <c r="Z2216" s="1"/>
      <c r="AA2216" s="2"/>
    </row>
    <row r="2217" spans="8:33">
      <c r="H2217">
        <v>2216</v>
      </c>
      <c r="I2217" s="1" t="s">
        <v>752</v>
      </c>
      <c r="J2217" s="1"/>
      <c r="K2217" s="2"/>
      <c r="L2217">
        <v>2216</v>
      </c>
      <c r="M2217" s="1" t="s">
        <v>753</v>
      </c>
      <c r="N2217" s="1"/>
      <c r="O2217" s="2"/>
      <c r="P2217">
        <v>2216</v>
      </c>
      <c r="Q2217" s="1" t="s">
        <v>754</v>
      </c>
      <c r="R2217" s="1"/>
      <c r="S2217" s="2"/>
      <c r="T2217">
        <v>2216</v>
      </c>
      <c r="U2217" s="1" t="s">
        <v>178</v>
      </c>
      <c r="V2217" s="1"/>
      <c r="W2217" s="2"/>
      <c r="X2217">
        <v>2216</v>
      </c>
      <c r="Y2217" s="1" t="s">
        <v>179</v>
      </c>
      <c r="Z2217" s="1"/>
      <c r="AA2217" s="2"/>
    </row>
    <row r="2218" spans="8:33">
      <c r="H2218">
        <v>2217</v>
      </c>
      <c r="I2218" s="1" t="s">
        <v>752</v>
      </c>
      <c r="J2218" s="1"/>
      <c r="K2218" s="2"/>
      <c r="L2218">
        <v>2217</v>
      </c>
      <c r="M2218" s="1" t="s">
        <v>753</v>
      </c>
      <c r="N2218" s="1"/>
      <c r="O2218" s="2"/>
      <c r="P2218">
        <v>2217</v>
      </c>
      <c r="Q2218" s="1" t="s">
        <v>754</v>
      </c>
      <c r="R2218" s="1"/>
      <c r="S2218" s="2"/>
      <c r="T2218">
        <v>2217</v>
      </c>
      <c r="U2218" s="1" t="s">
        <v>178</v>
      </c>
      <c r="V2218" s="1"/>
      <c r="W2218" s="2"/>
      <c r="X2218">
        <v>2217</v>
      </c>
      <c r="Y2218" s="1" t="s">
        <v>179</v>
      </c>
      <c r="Z2218" s="1"/>
      <c r="AA2218" s="2"/>
    </row>
    <row r="2219" spans="8:33">
      <c r="H2219">
        <v>2218</v>
      </c>
      <c r="I2219" s="1" t="s">
        <v>752</v>
      </c>
      <c r="J2219" s="1"/>
      <c r="K2219" s="2"/>
      <c r="L2219">
        <v>2218</v>
      </c>
      <c r="M2219" s="1" t="s">
        <v>753</v>
      </c>
      <c r="N2219" s="1"/>
      <c r="O2219" s="2"/>
      <c r="P2219">
        <v>2218</v>
      </c>
      <c r="Q2219" s="1" t="s">
        <v>754</v>
      </c>
      <c r="R2219" s="1"/>
      <c r="S2219" s="2"/>
      <c r="T2219">
        <v>2218</v>
      </c>
      <c r="U2219" s="1" t="s">
        <v>178</v>
      </c>
      <c r="V2219" s="1"/>
      <c r="W2219" s="2"/>
      <c r="X2219">
        <v>2218</v>
      </c>
      <c r="Y2219" s="1" t="s">
        <v>179</v>
      </c>
      <c r="Z2219" s="1"/>
      <c r="AA2219" s="2"/>
    </row>
    <row r="2220" spans="8:33">
      <c r="H2220">
        <v>2219</v>
      </c>
      <c r="I2220" s="1" t="s">
        <v>752</v>
      </c>
      <c r="J2220" s="1"/>
      <c r="K2220" s="2"/>
      <c r="L2220">
        <v>2219</v>
      </c>
      <c r="M2220" s="1" t="s">
        <v>753</v>
      </c>
      <c r="N2220" s="1"/>
      <c r="O2220" s="2"/>
      <c r="P2220">
        <v>2219</v>
      </c>
      <c r="Q2220" s="1" t="s">
        <v>754</v>
      </c>
      <c r="R2220" s="1"/>
      <c r="S2220" s="2"/>
      <c r="T2220">
        <v>2219</v>
      </c>
      <c r="U2220" s="1" t="s">
        <v>178</v>
      </c>
      <c r="V2220" s="1"/>
      <c r="W2220" s="2"/>
      <c r="X2220">
        <v>2219</v>
      </c>
      <c r="Y2220" s="1" t="s">
        <v>179</v>
      </c>
      <c r="Z2220" s="1"/>
      <c r="AA2220" s="2"/>
    </row>
    <row r="2221" spans="8:33">
      <c r="H2221">
        <v>2220</v>
      </c>
      <c r="I2221" s="1" t="s">
        <v>752</v>
      </c>
      <c r="J2221" s="1"/>
      <c r="K2221" s="2"/>
      <c r="L2221">
        <v>2220</v>
      </c>
      <c r="M2221" s="1" t="s">
        <v>753</v>
      </c>
      <c r="N2221" s="1"/>
      <c r="O2221" s="2"/>
      <c r="P2221">
        <v>2220</v>
      </c>
      <c r="Q2221" s="1" t="s">
        <v>754</v>
      </c>
      <c r="R2221" s="1"/>
      <c r="S2221" s="2"/>
      <c r="T2221">
        <v>2220</v>
      </c>
      <c r="U2221" s="1" t="s">
        <v>178</v>
      </c>
      <c r="V2221" s="1"/>
      <c r="W2221" s="2"/>
      <c r="X2221">
        <v>2220</v>
      </c>
      <c r="Y2221" s="1" t="s">
        <v>179</v>
      </c>
      <c r="Z2221" s="1"/>
      <c r="AA2221" s="2"/>
    </row>
    <row r="2222" spans="8:33">
      <c r="H2222">
        <v>2221</v>
      </c>
      <c r="I2222" s="1" t="s">
        <v>752</v>
      </c>
      <c r="J2222" s="1"/>
      <c r="K2222" s="2"/>
      <c r="L2222">
        <v>2221</v>
      </c>
      <c r="M2222" s="1" t="s">
        <v>753</v>
      </c>
      <c r="N2222" s="1"/>
      <c r="O2222" s="2"/>
      <c r="P2222">
        <v>2221</v>
      </c>
      <c r="Q2222" s="1" t="s">
        <v>754</v>
      </c>
      <c r="R2222" s="1"/>
      <c r="S2222" s="2"/>
      <c r="T2222">
        <v>2221</v>
      </c>
      <c r="U2222" s="1" t="s">
        <v>178</v>
      </c>
      <c r="V2222" s="1"/>
      <c r="W2222" s="2"/>
      <c r="X2222">
        <v>2221</v>
      </c>
      <c r="Y2222" s="1" t="s">
        <v>179</v>
      </c>
      <c r="Z2222" s="1"/>
      <c r="AA2222" s="2"/>
    </row>
    <row r="2223" spans="8:33">
      <c r="H2223">
        <v>2222</v>
      </c>
      <c r="I2223" s="1" t="s">
        <v>752</v>
      </c>
      <c r="J2223" s="1"/>
      <c r="K2223" s="2"/>
      <c r="L2223">
        <v>2222</v>
      </c>
      <c r="M2223" s="1" t="s">
        <v>753</v>
      </c>
      <c r="N2223" s="1"/>
      <c r="O2223" s="2"/>
      <c r="P2223">
        <v>2222</v>
      </c>
      <c r="Q2223" s="1" t="s">
        <v>754</v>
      </c>
      <c r="R2223" s="1"/>
      <c r="S2223" s="2"/>
      <c r="T2223">
        <v>2222</v>
      </c>
      <c r="U2223" s="1" t="s">
        <v>178</v>
      </c>
      <c r="V2223" s="1"/>
      <c r="W2223" s="2"/>
      <c r="X2223">
        <v>2222</v>
      </c>
      <c r="Y2223" s="1" t="s">
        <v>179</v>
      </c>
      <c r="Z2223" s="1"/>
      <c r="AA2223" s="2"/>
    </row>
    <row r="2224" spans="8:33">
      <c r="H2224">
        <v>2223</v>
      </c>
      <c r="I2224" s="1" t="s">
        <v>752</v>
      </c>
      <c r="J2224" s="1"/>
      <c r="K2224" s="2"/>
      <c r="L2224">
        <v>2223</v>
      </c>
      <c r="M2224" s="1" t="s">
        <v>753</v>
      </c>
      <c r="N2224" s="1"/>
      <c r="O2224" s="2"/>
      <c r="P2224">
        <v>2223</v>
      </c>
      <c r="Q2224" s="1" t="s">
        <v>754</v>
      </c>
      <c r="R2224" s="1"/>
      <c r="S2224" s="2"/>
      <c r="T2224">
        <v>2223</v>
      </c>
      <c r="U2224" s="1" t="s">
        <v>178</v>
      </c>
      <c r="V2224" s="1"/>
      <c r="W2224" s="2"/>
      <c r="X2224">
        <v>2223</v>
      </c>
      <c r="Y2224" s="1" t="s">
        <v>179</v>
      </c>
      <c r="Z2224" s="1"/>
      <c r="AA2224" s="2"/>
    </row>
    <row r="2225" spans="8:27">
      <c r="H2225">
        <v>2224</v>
      </c>
      <c r="I2225" s="1" t="s">
        <v>752</v>
      </c>
      <c r="J2225" s="1"/>
      <c r="K2225" s="2"/>
      <c r="L2225">
        <v>2224</v>
      </c>
      <c r="M2225" s="1" t="s">
        <v>753</v>
      </c>
      <c r="N2225" s="1"/>
      <c r="O2225" s="2"/>
      <c r="P2225">
        <v>2224</v>
      </c>
      <c r="Q2225" s="1" t="s">
        <v>754</v>
      </c>
      <c r="R2225" s="1"/>
      <c r="S2225" s="2"/>
      <c r="T2225">
        <v>2224</v>
      </c>
      <c r="U2225" s="1" t="s">
        <v>178</v>
      </c>
      <c r="V2225" s="1"/>
      <c r="W2225" s="2"/>
      <c r="X2225">
        <v>2224</v>
      </c>
      <c r="Y2225" s="1" t="s">
        <v>179</v>
      </c>
      <c r="Z2225" s="1"/>
      <c r="AA2225" s="2"/>
    </row>
    <row r="2226" spans="8:27">
      <c r="H2226">
        <v>2225</v>
      </c>
      <c r="I2226" s="1" t="s">
        <v>752</v>
      </c>
      <c r="J2226" s="1"/>
      <c r="K2226" s="2"/>
      <c r="L2226">
        <v>2225</v>
      </c>
      <c r="M2226" s="1" t="s">
        <v>753</v>
      </c>
      <c r="N2226" s="1"/>
      <c r="O2226" s="2"/>
      <c r="P2226">
        <v>2225</v>
      </c>
      <c r="Q2226" s="1" t="s">
        <v>754</v>
      </c>
      <c r="R2226" s="1"/>
      <c r="S2226" s="2"/>
      <c r="T2226">
        <v>2225</v>
      </c>
      <c r="U2226" s="1" t="s">
        <v>178</v>
      </c>
      <c r="V2226" s="1"/>
      <c r="W2226" s="2"/>
      <c r="X2226">
        <v>2225</v>
      </c>
      <c r="Y2226" s="1" t="s">
        <v>179</v>
      </c>
      <c r="Z2226" s="1"/>
      <c r="AA2226" s="2"/>
    </row>
    <row r="2227" spans="8:27">
      <c r="H2227">
        <v>2226</v>
      </c>
      <c r="I2227" s="1" t="s">
        <v>752</v>
      </c>
      <c r="J2227" s="1"/>
      <c r="K2227" s="2"/>
      <c r="L2227">
        <v>2226</v>
      </c>
      <c r="M2227" s="1" t="s">
        <v>753</v>
      </c>
      <c r="N2227" s="1"/>
      <c r="O2227" s="2"/>
      <c r="P2227">
        <v>2226</v>
      </c>
      <c r="Q2227" s="1" t="s">
        <v>754</v>
      </c>
      <c r="R2227" s="1"/>
      <c r="S2227" s="2"/>
      <c r="T2227">
        <v>2226</v>
      </c>
      <c r="U2227" s="1" t="s">
        <v>178</v>
      </c>
      <c r="V2227" s="1"/>
      <c r="W2227" s="2"/>
      <c r="X2227">
        <v>2226</v>
      </c>
      <c r="Y2227" s="1" t="s">
        <v>179</v>
      </c>
      <c r="Z2227" s="1"/>
      <c r="AA2227" s="2"/>
    </row>
    <row r="2228" spans="8:27">
      <c r="H2228">
        <v>2227</v>
      </c>
      <c r="I2228" s="1" t="s">
        <v>752</v>
      </c>
      <c r="J2228" s="1"/>
      <c r="K2228" s="2"/>
      <c r="L2228">
        <v>2227</v>
      </c>
      <c r="M2228" s="1" t="s">
        <v>753</v>
      </c>
      <c r="N2228" s="1"/>
      <c r="O2228" s="2"/>
      <c r="P2228">
        <v>2227</v>
      </c>
      <c r="Q2228" s="1" t="s">
        <v>754</v>
      </c>
      <c r="R2228" s="1"/>
      <c r="S2228" s="2"/>
      <c r="T2228">
        <v>2227</v>
      </c>
      <c r="U2228" s="1" t="s">
        <v>178</v>
      </c>
      <c r="V2228" s="1"/>
      <c r="W2228" s="2"/>
      <c r="X2228">
        <v>2227</v>
      </c>
      <c r="Y2228" s="1" t="s">
        <v>179</v>
      </c>
      <c r="Z2228" s="1"/>
      <c r="AA2228" s="2"/>
    </row>
    <row r="2229" spans="8:27">
      <c r="H2229">
        <v>2228</v>
      </c>
      <c r="I2229" s="1" t="s">
        <v>752</v>
      </c>
      <c r="J2229" s="1"/>
      <c r="K2229" s="2"/>
      <c r="L2229">
        <v>2228</v>
      </c>
      <c r="M2229" s="1" t="s">
        <v>753</v>
      </c>
      <c r="N2229" s="1"/>
      <c r="O2229" s="2"/>
      <c r="P2229">
        <v>2228</v>
      </c>
      <c r="Q2229" s="1" t="s">
        <v>754</v>
      </c>
      <c r="R2229" s="1"/>
      <c r="S2229" s="2"/>
      <c r="T2229">
        <v>2228</v>
      </c>
      <c r="U2229" s="1" t="s">
        <v>178</v>
      </c>
      <c r="V2229" s="1"/>
      <c r="W2229" s="2"/>
      <c r="X2229">
        <v>2228</v>
      </c>
      <c r="Y2229" s="1" t="s">
        <v>179</v>
      </c>
      <c r="Z2229" s="1"/>
      <c r="AA2229" s="2"/>
    </row>
    <row r="2230" spans="8:27">
      <c r="H2230">
        <v>2229</v>
      </c>
      <c r="I2230" s="1" t="s">
        <v>752</v>
      </c>
      <c r="J2230" s="1"/>
      <c r="K2230" s="2"/>
      <c r="L2230">
        <v>2229</v>
      </c>
      <c r="M2230" s="1" t="s">
        <v>753</v>
      </c>
      <c r="N2230" s="1"/>
      <c r="O2230" s="2"/>
      <c r="P2230">
        <v>2229</v>
      </c>
      <c r="Q2230" s="1" t="s">
        <v>754</v>
      </c>
      <c r="R2230" s="1"/>
      <c r="S2230" s="2"/>
      <c r="T2230">
        <v>2229</v>
      </c>
      <c r="U2230" s="1" t="s">
        <v>178</v>
      </c>
      <c r="V2230" s="1"/>
      <c r="W2230" s="2"/>
      <c r="X2230">
        <v>2229</v>
      </c>
      <c r="Y2230" s="1" t="s">
        <v>179</v>
      </c>
      <c r="Z2230" s="1"/>
      <c r="AA2230" s="2"/>
    </row>
    <row r="2231" spans="8:27">
      <c r="H2231">
        <v>2230</v>
      </c>
      <c r="I2231" s="1" t="s">
        <v>752</v>
      </c>
      <c r="J2231" s="1"/>
      <c r="K2231" s="2"/>
      <c r="L2231">
        <v>2230</v>
      </c>
      <c r="M2231" s="1" t="s">
        <v>753</v>
      </c>
      <c r="N2231" s="1"/>
      <c r="O2231" s="2"/>
      <c r="P2231">
        <v>2230</v>
      </c>
      <c r="Q2231" s="1" t="s">
        <v>754</v>
      </c>
      <c r="R2231" s="1"/>
      <c r="S2231" s="2"/>
      <c r="T2231">
        <v>2230</v>
      </c>
      <c r="U2231" s="1" t="s">
        <v>178</v>
      </c>
      <c r="V2231" s="1"/>
      <c r="W2231" s="2"/>
      <c r="X2231">
        <v>2230</v>
      </c>
      <c r="Y2231" s="1" t="s">
        <v>179</v>
      </c>
      <c r="Z2231" s="1"/>
      <c r="AA2231" s="2"/>
    </row>
    <row r="2232" spans="8:27">
      <c r="H2232">
        <v>2231</v>
      </c>
      <c r="I2232" s="1" t="s">
        <v>752</v>
      </c>
      <c r="J2232" s="1"/>
      <c r="K2232" s="2"/>
      <c r="L2232">
        <v>2231</v>
      </c>
      <c r="M2232" s="1" t="s">
        <v>753</v>
      </c>
      <c r="N2232" s="1"/>
      <c r="O2232" s="2"/>
      <c r="P2232">
        <v>2231</v>
      </c>
      <c r="Q2232" s="1" t="s">
        <v>754</v>
      </c>
      <c r="R2232" s="1"/>
      <c r="S2232" s="2"/>
      <c r="T2232">
        <v>2231</v>
      </c>
      <c r="U2232" s="1" t="s">
        <v>178</v>
      </c>
      <c r="V2232" s="1"/>
      <c r="W2232" s="2"/>
      <c r="X2232">
        <v>2231</v>
      </c>
      <c r="Y2232" s="1" t="s">
        <v>179</v>
      </c>
      <c r="Z2232" s="1"/>
      <c r="AA2232" s="2"/>
    </row>
    <row r="2233" spans="8:27">
      <c r="H2233">
        <v>2232</v>
      </c>
      <c r="I2233" s="1" t="s">
        <v>752</v>
      </c>
      <c r="J2233" s="1"/>
      <c r="K2233" s="2"/>
      <c r="L2233">
        <v>2232</v>
      </c>
      <c r="M2233" s="1" t="s">
        <v>753</v>
      </c>
      <c r="N2233" s="1"/>
      <c r="O2233" s="2"/>
      <c r="P2233">
        <v>2232</v>
      </c>
      <c r="Q2233" s="1" t="s">
        <v>754</v>
      </c>
      <c r="R2233" s="1"/>
      <c r="S2233" s="2"/>
      <c r="T2233">
        <v>2232</v>
      </c>
      <c r="U2233" s="1" t="s">
        <v>178</v>
      </c>
      <c r="V2233" s="1"/>
      <c r="W2233" s="2"/>
      <c r="X2233">
        <v>2232</v>
      </c>
      <c r="Y2233" s="1" t="s">
        <v>179</v>
      </c>
      <c r="Z2233" s="1"/>
      <c r="AA2233" s="2"/>
    </row>
    <row r="2234" spans="8:27">
      <c r="H2234">
        <v>2233</v>
      </c>
      <c r="I2234" s="1" t="s">
        <v>752</v>
      </c>
      <c r="J2234" s="1"/>
      <c r="K2234" s="2"/>
      <c r="L2234">
        <v>2233</v>
      </c>
      <c r="M2234" s="1" t="s">
        <v>753</v>
      </c>
      <c r="N2234" s="1"/>
      <c r="O2234" s="2"/>
      <c r="P2234">
        <v>2233</v>
      </c>
      <c r="Q2234" s="1" t="s">
        <v>754</v>
      </c>
      <c r="R2234" s="1"/>
      <c r="S2234" s="2"/>
      <c r="T2234">
        <v>2233</v>
      </c>
      <c r="U2234" s="1" t="s">
        <v>178</v>
      </c>
      <c r="V2234" s="1"/>
      <c r="W2234" s="2"/>
      <c r="X2234">
        <v>2233</v>
      </c>
      <c r="Y2234" s="1" t="s">
        <v>179</v>
      </c>
      <c r="Z2234" s="1"/>
      <c r="AA2234" s="2"/>
    </row>
    <row r="2235" spans="8:27">
      <c r="H2235">
        <v>2234</v>
      </c>
      <c r="I2235" s="1" t="s">
        <v>752</v>
      </c>
      <c r="J2235" s="1"/>
      <c r="K2235" s="2"/>
      <c r="L2235">
        <v>2234</v>
      </c>
      <c r="M2235" s="1" t="s">
        <v>753</v>
      </c>
      <c r="N2235" s="1"/>
      <c r="O2235" s="2"/>
      <c r="P2235">
        <v>2234</v>
      </c>
      <c r="Q2235" s="1" t="s">
        <v>754</v>
      </c>
      <c r="R2235" s="1"/>
      <c r="S2235" s="2"/>
      <c r="T2235">
        <v>2234</v>
      </c>
      <c r="U2235" s="1" t="s">
        <v>178</v>
      </c>
      <c r="V2235" s="1"/>
      <c r="W2235" s="2"/>
      <c r="X2235">
        <v>2234</v>
      </c>
      <c r="Y2235" s="1" t="s">
        <v>179</v>
      </c>
      <c r="Z2235" s="1"/>
      <c r="AA2235" s="2"/>
    </row>
    <row r="2236" spans="8:27">
      <c r="H2236">
        <v>2235</v>
      </c>
      <c r="I2236" s="1" t="s">
        <v>752</v>
      </c>
      <c r="J2236" s="1"/>
      <c r="K2236" s="2"/>
      <c r="L2236">
        <v>2235</v>
      </c>
      <c r="M2236" s="1" t="s">
        <v>753</v>
      </c>
      <c r="N2236" s="1"/>
      <c r="O2236" s="2"/>
      <c r="P2236">
        <v>2235</v>
      </c>
      <c r="Q2236" s="1" t="s">
        <v>754</v>
      </c>
      <c r="R2236" s="1"/>
      <c r="S2236" s="2"/>
      <c r="T2236">
        <v>2235</v>
      </c>
      <c r="U2236" s="1" t="s">
        <v>178</v>
      </c>
      <c r="V2236" s="1"/>
      <c r="W2236" s="2"/>
      <c r="X2236">
        <v>2235</v>
      </c>
      <c r="Y2236" s="1" t="s">
        <v>179</v>
      </c>
      <c r="Z2236" s="1"/>
      <c r="AA2236" s="2"/>
    </row>
    <row r="2237" spans="8:27">
      <c r="H2237">
        <v>2236</v>
      </c>
      <c r="I2237" s="1" t="s">
        <v>752</v>
      </c>
      <c r="J2237" s="1"/>
      <c r="K2237" s="2"/>
      <c r="L2237">
        <v>2236</v>
      </c>
      <c r="M2237" s="1" t="s">
        <v>753</v>
      </c>
      <c r="N2237" s="1"/>
      <c r="O2237" s="2"/>
      <c r="P2237">
        <v>2236</v>
      </c>
      <c r="Q2237" s="1" t="s">
        <v>754</v>
      </c>
      <c r="R2237" s="1"/>
      <c r="S2237" s="2"/>
      <c r="T2237">
        <v>2236</v>
      </c>
      <c r="U2237" s="1" t="s">
        <v>178</v>
      </c>
      <c r="V2237" s="1"/>
      <c r="W2237" s="2"/>
      <c r="X2237">
        <v>2236</v>
      </c>
      <c r="Y2237" s="1" t="s">
        <v>179</v>
      </c>
      <c r="Z2237" s="1"/>
      <c r="AA2237" s="2"/>
    </row>
    <row r="2238" spans="8:27">
      <c r="H2238">
        <v>2237</v>
      </c>
      <c r="I2238" s="1" t="s">
        <v>752</v>
      </c>
      <c r="J2238" s="1"/>
      <c r="K2238" s="2"/>
      <c r="L2238">
        <v>2237</v>
      </c>
      <c r="M2238" s="1" t="s">
        <v>753</v>
      </c>
      <c r="N2238" s="1"/>
      <c r="O2238" s="2"/>
      <c r="P2238">
        <v>2237</v>
      </c>
      <c r="Q2238" s="1" t="s">
        <v>754</v>
      </c>
      <c r="R2238" s="1"/>
      <c r="S2238" s="2"/>
      <c r="T2238">
        <v>2237</v>
      </c>
      <c r="U2238" s="1" t="s">
        <v>178</v>
      </c>
      <c r="V2238" s="1"/>
      <c r="W2238" s="2"/>
      <c r="X2238">
        <v>2237</v>
      </c>
      <c r="Y2238" s="1" t="s">
        <v>179</v>
      </c>
      <c r="Z2238" s="1"/>
      <c r="AA2238" s="2"/>
    </row>
    <row r="2239" spans="8:27">
      <c r="H2239">
        <v>2238</v>
      </c>
      <c r="I2239" s="1" t="s">
        <v>752</v>
      </c>
      <c r="J2239" s="1"/>
      <c r="K2239" s="2"/>
      <c r="L2239">
        <v>2238</v>
      </c>
      <c r="M2239" s="1" t="s">
        <v>753</v>
      </c>
      <c r="N2239" s="1"/>
      <c r="O2239" s="2"/>
      <c r="P2239">
        <v>2238</v>
      </c>
      <c r="Q2239" s="1" t="s">
        <v>754</v>
      </c>
      <c r="R2239" s="1"/>
      <c r="S2239" s="2"/>
      <c r="T2239">
        <v>2238</v>
      </c>
      <c r="U2239" s="1" t="s">
        <v>178</v>
      </c>
      <c r="V2239" s="1"/>
      <c r="W2239" s="2"/>
      <c r="X2239">
        <v>2238</v>
      </c>
      <c r="Y2239" s="1" t="s">
        <v>179</v>
      </c>
      <c r="Z2239" s="1"/>
      <c r="AA2239" s="2"/>
    </row>
    <row r="2240" spans="8:27">
      <c r="H2240">
        <v>2239</v>
      </c>
      <c r="I2240" s="1" t="s">
        <v>752</v>
      </c>
      <c r="J2240" s="1"/>
      <c r="K2240" s="2"/>
      <c r="L2240">
        <v>2239</v>
      </c>
      <c r="M2240" s="1" t="s">
        <v>753</v>
      </c>
      <c r="N2240" s="1"/>
      <c r="O2240" s="2"/>
      <c r="P2240">
        <v>2239</v>
      </c>
      <c r="Q2240" s="1" t="s">
        <v>754</v>
      </c>
      <c r="R2240" s="1"/>
      <c r="S2240" s="2"/>
      <c r="T2240">
        <v>2239</v>
      </c>
      <c r="U2240" s="1" t="s">
        <v>178</v>
      </c>
      <c r="V2240" s="1"/>
      <c r="W2240" s="2"/>
      <c r="X2240">
        <v>2239</v>
      </c>
      <c r="Y2240" s="1" t="s">
        <v>179</v>
      </c>
      <c r="Z2240" s="1"/>
      <c r="AA2240" s="2"/>
    </row>
    <row r="2241" spans="8:27">
      <c r="H2241">
        <v>2240</v>
      </c>
      <c r="I2241" s="1" t="s">
        <v>752</v>
      </c>
      <c r="J2241" s="1"/>
      <c r="K2241" s="2"/>
      <c r="L2241">
        <v>2240</v>
      </c>
      <c r="M2241" s="1" t="s">
        <v>753</v>
      </c>
      <c r="N2241" s="1"/>
      <c r="O2241" s="2"/>
      <c r="P2241">
        <v>2240</v>
      </c>
      <c r="Q2241" s="1" t="s">
        <v>754</v>
      </c>
      <c r="R2241" s="1"/>
      <c r="S2241" s="2"/>
      <c r="T2241">
        <v>2240</v>
      </c>
      <c r="U2241" s="1" t="s">
        <v>178</v>
      </c>
      <c r="V2241" s="1"/>
      <c r="W2241" s="2"/>
      <c r="X2241">
        <v>2240</v>
      </c>
      <c r="Y2241" s="1" t="s">
        <v>179</v>
      </c>
      <c r="Z2241" s="1"/>
      <c r="AA2241" s="2"/>
    </row>
    <row r="2242" spans="8:27">
      <c r="H2242">
        <v>2241</v>
      </c>
      <c r="I2242" s="1" t="s">
        <v>752</v>
      </c>
      <c r="J2242" s="1"/>
      <c r="K2242" s="2"/>
      <c r="L2242">
        <v>2241</v>
      </c>
      <c r="M2242" s="1" t="s">
        <v>753</v>
      </c>
      <c r="N2242" s="1"/>
      <c r="O2242" s="2"/>
      <c r="P2242">
        <v>2241</v>
      </c>
      <c r="Q2242" s="1" t="s">
        <v>754</v>
      </c>
      <c r="R2242" s="1"/>
      <c r="S2242" s="2"/>
      <c r="T2242">
        <v>2241</v>
      </c>
      <c r="U2242" s="1" t="s">
        <v>178</v>
      </c>
      <c r="V2242" s="1"/>
      <c r="W2242" s="2"/>
      <c r="X2242">
        <v>2241</v>
      </c>
      <c r="Y2242" s="1" t="s">
        <v>179</v>
      </c>
      <c r="Z2242" s="1"/>
      <c r="AA2242" s="2"/>
    </row>
    <row r="2243" spans="8:27">
      <c r="H2243">
        <v>2242</v>
      </c>
      <c r="I2243" s="1" t="s">
        <v>752</v>
      </c>
      <c r="J2243" s="1"/>
      <c r="K2243" s="2"/>
      <c r="L2243">
        <v>2242</v>
      </c>
      <c r="M2243" s="1" t="s">
        <v>753</v>
      </c>
      <c r="N2243" s="1"/>
      <c r="O2243" s="2"/>
      <c r="P2243">
        <v>2242</v>
      </c>
      <c r="Q2243" s="1" t="s">
        <v>754</v>
      </c>
      <c r="R2243" s="1"/>
      <c r="S2243" s="2"/>
      <c r="T2243">
        <v>2242</v>
      </c>
      <c r="U2243" s="1" t="s">
        <v>178</v>
      </c>
      <c r="V2243" s="1"/>
      <c r="W2243" s="2"/>
      <c r="X2243">
        <v>2242</v>
      </c>
      <c r="Y2243" s="1" t="s">
        <v>179</v>
      </c>
      <c r="Z2243" s="1"/>
      <c r="AA2243" s="2"/>
    </row>
    <row r="2244" spans="8:27">
      <c r="H2244">
        <v>2243</v>
      </c>
      <c r="I2244" s="1" t="s">
        <v>752</v>
      </c>
      <c r="J2244" s="1"/>
      <c r="K2244" s="2"/>
      <c r="L2244">
        <v>2243</v>
      </c>
      <c r="M2244" s="1" t="s">
        <v>753</v>
      </c>
      <c r="N2244" s="1"/>
      <c r="O2244" s="2"/>
      <c r="P2244">
        <v>2243</v>
      </c>
      <c r="Q2244" s="1" t="s">
        <v>754</v>
      </c>
      <c r="R2244" s="1"/>
      <c r="S2244" s="2"/>
      <c r="T2244">
        <v>2243</v>
      </c>
      <c r="U2244" s="1" t="s">
        <v>178</v>
      </c>
      <c r="V2244" s="1"/>
      <c r="W2244" s="2"/>
      <c r="X2244">
        <v>2243</v>
      </c>
      <c r="Y2244" s="1" t="s">
        <v>179</v>
      </c>
      <c r="Z2244" s="1"/>
      <c r="AA2244" s="2"/>
    </row>
    <row r="2245" spans="8:27">
      <c r="H2245">
        <v>2244</v>
      </c>
      <c r="I2245" s="1" t="s">
        <v>752</v>
      </c>
      <c r="J2245" s="1"/>
      <c r="K2245" s="2"/>
      <c r="L2245">
        <v>2244</v>
      </c>
      <c r="M2245" s="1" t="s">
        <v>753</v>
      </c>
      <c r="N2245" s="1"/>
      <c r="O2245" s="2"/>
      <c r="P2245">
        <v>2244</v>
      </c>
      <c r="Q2245" s="1" t="s">
        <v>754</v>
      </c>
      <c r="R2245" s="1"/>
      <c r="S2245" s="2"/>
      <c r="T2245">
        <v>2244</v>
      </c>
      <c r="U2245" s="1" t="s">
        <v>178</v>
      </c>
      <c r="V2245" s="1"/>
      <c r="W2245" s="2"/>
      <c r="X2245">
        <v>2244</v>
      </c>
      <c r="Y2245" s="1" t="s">
        <v>179</v>
      </c>
      <c r="Z2245" s="1"/>
      <c r="AA2245" s="2"/>
    </row>
    <row r="2246" spans="8:27">
      <c r="H2246">
        <v>2245</v>
      </c>
      <c r="I2246" s="1" t="s">
        <v>752</v>
      </c>
      <c r="J2246" s="1"/>
      <c r="K2246" s="2"/>
      <c r="L2246">
        <v>2245</v>
      </c>
      <c r="M2246" s="1" t="s">
        <v>753</v>
      </c>
      <c r="N2246" s="1"/>
      <c r="O2246" s="2"/>
      <c r="P2246">
        <v>2245</v>
      </c>
      <c r="Q2246" s="1" t="s">
        <v>754</v>
      </c>
      <c r="R2246" s="1"/>
      <c r="S2246" s="2"/>
      <c r="T2246">
        <v>2245</v>
      </c>
      <c r="U2246" s="1" t="s">
        <v>178</v>
      </c>
      <c r="V2246" s="1"/>
      <c r="W2246" s="2"/>
      <c r="X2246">
        <v>2245</v>
      </c>
      <c r="Y2246" s="1" t="s">
        <v>179</v>
      </c>
      <c r="Z2246" s="1"/>
      <c r="AA2246" s="2"/>
    </row>
    <row r="2247" spans="8:27">
      <c r="H2247">
        <v>2246</v>
      </c>
      <c r="I2247" s="1" t="s">
        <v>752</v>
      </c>
      <c r="J2247" s="1"/>
      <c r="K2247" s="2"/>
      <c r="L2247">
        <v>2246</v>
      </c>
      <c r="M2247" s="1" t="s">
        <v>753</v>
      </c>
      <c r="N2247" s="1"/>
      <c r="O2247" s="2"/>
      <c r="P2247">
        <v>2246</v>
      </c>
      <c r="Q2247" s="1" t="s">
        <v>754</v>
      </c>
      <c r="R2247" s="1"/>
      <c r="S2247" s="2"/>
      <c r="T2247">
        <v>2246</v>
      </c>
      <c r="U2247" s="1" t="s">
        <v>178</v>
      </c>
      <c r="V2247" s="1"/>
      <c r="W2247" s="2"/>
      <c r="X2247">
        <v>2246</v>
      </c>
      <c r="Y2247" s="1" t="s">
        <v>179</v>
      </c>
      <c r="Z2247" s="1"/>
      <c r="AA2247" s="2"/>
    </row>
    <row r="2248" spans="8:27">
      <c r="H2248">
        <v>2247</v>
      </c>
      <c r="I2248" s="1" t="s">
        <v>752</v>
      </c>
      <c r="J2248" s="1"/>
      <c r="K2248" s="2"/>
      <c r="L2248">
        <v>2247</v>
      </c>
      <c r="M2248" s="1" t="s">
        <v>753</v>
      </c>
      <c r="N2248" s="1"/>
      <c r="O2248" s="2"/>
      <c r="P2248">
        <v>2247</v>
      </c>
      <c r="Q2248" s="1" t="s">
        <v>754</v>
      </c>
      <c r="R2248" s="1"/>
      <c r="S2248" s="2"/>
      <c r="T2248">
        <v>2247</v>
      </c>
      <c r="U2248" s="1" t="s">
        <v>178</v>
      </c>
      <c r="V2248" s="1"/>
      <c r="W2248" s="2"/>
      <c r="X2248">
        <v>2247</v>
      </c>
      <c r="Y2248" s="1" t="s">
        <v>179</v>
      </c>
      <c r="Z2248" s="1"/>
      <c r="AA2248" s="2"/>
    </row>
    <row r="2249" spans="8:27">
      <c r="H2249">
        <v>2248</v>
      </c>
      <c r="I2249" s="1" t="s">
        <v>752</v>
      </c>
      <c r="J2249" s="1"/>
      <c r="K2249" s="2"/>
      <c r="L2249">
        <v>2248</v>
      </c>
      <c r="M2249" s="1" t="s">
        <v>753</v>
      </c>
      <c r="N2249" s="1"/>
      <c r="O2249" s="2"/>
      <c r="P2249">
        <v>2248</v>
      </c>
      <c r="Q2249" s="1" t="s">
        <v>754</v>
      </c>
      <c r="R2249" s="1"/>
      <c r="S2249" s="2"/>
      <c r="T2249">
        <v>2248</v>
      </c>
      <c r="U2249" s="1" t="s">
        <v>178</v>
      </c>
      <c r="V2249" s="1"/>
      <c r="W2249" s="2"/>
      <c r="X2249">
        <v>2248</v>
      </c>
      <c r="Y2249" s="1" t="s">
        <v>179</v>
      </c>
      <c r="Z2249" s="1"/>
      <c r="AA2249" s="2"/>
    </row>
    <row r="2250" spans="8:27">
      <c r="H2250">
        <v>2249</v>
      </c>
      <c r="I2250" s="1" t="s">
        <v>752</v>
      </c>
      <c r="J2250" s="1"/>
      <c r="K2250" s="2"/>
      <c r="L2250">
        <v>2249</v>
      </c>
      <c r="M2250" s="1" t="s">
        <v>753</v>
      </c>
      <c r="N2250" s="1"/>
      <c r="O2250" s="2"/>
      <c r="P2250">
        <v>2249</v>
      </c>
      <c r="Q2250" s="1" t="s">
        <v>754</v>
      </c>
      <c r="R2250" s="1"/>
      <c r="S2250" s="2"/>
      <c r="T2250">
        <v>2249</v>
      </c>
      <c r="U2250" s="1" t="s">
        <v>178</v>
      </c>
      <c r="V2250" s="1"/>
      <c r="W2250" s="2"/>
      <c r="X2250">
        <v>2249</v>
      </c>
      <c r="Y2250" s="1" t="s">
        <v>179</v>
      </c>
      <c r="Z2250" s="1"/>
      <c r="AA2250" s="2"/>
    </row>
    <row r="2251" spans="8:27">
      <c r="H2251">
        <v>2250</v>
      </c>
      <c r="I2251" s="1" t="s">
        <v>752</v>
      </c>
      <c r="J2251" s="1"/>
      <c r="K2251" s="2"/>
      <c r="L2251">
        <v>2250</v>
      </c>
      <c r="M2251" s="1" t="s">
        <v>753</v>
      </c>
      <c r="N2251" s="1"/>
      <c r="O2251" s="2"/>
      <c r="P2251">
        <v>2250</v>
      </c>
      <c r="Q2251" s="1" t="s">
        <v>754</v>
      </c>
      <c r="R2251" s="1"/>
      <c r="S2251" s="2"/>
      <c r="T2251">
        <v>2250</v>
      </c>
      <c r="U2251" s="1" t="s">
        <v>178</v>
      </c>
      <c r="V2251" s="1"/>
      <c r="W2251" s="2"/>
      <c r="X2251">
        <v>2250</v>
      </c>
      <c r="Y2251" s="1" t="s">
        <v>179</v>
      </c>
      <c r="Z2251" s="1"/>
      <c r="AA2251" s="2"/>
    </row>
    <row r="2252" spans="8:27">
      <c r="H2252">
        <v>2251</v>
      </c>
      <c r="I2252" s="1" t="s">
        <v>752</v>
      </c>
      <c r="J2252" s="1"/>
      <c r="K2252" s="2"/>
      <c r="L2252">
        <v>2251</v>
      </c>
      <c r="M2252" s="1" t="s">
        <v>753</v>
      </c>
      <c r="N2252" s="1"/>
      <c r="O2252" s="2"/>
      <c r="P2252">
        <v>2251</v>
      </c>
      <c r="Q2252" s="1" t="s">
        <v>754</v>
      </c>
      <c r="R2252" s="1"/>
      <c r="S2252" s="2"/>
      <c r="T2252">
        <v>2251</v>
      </c>
      <c r="U2252" s="1" t="s">
        <v>178</v>
      </c>
      <c r="V2252" s="1"/>
      <c r="W2252" s="2"/>
      <c r="X2252">
        <v>2251</v>
      </c>
      <c r="Y2252" s="1" t="s">
        <v>179</v>
      </c>
      <c r="Z2252" s="1"/>
      <c r="AA2252" s="2"/>
    </row>
    <row r="2253" spans="8:27">
      <c r="H2253">
        <v>2252</v>
      </c>
      <c r="I2253" s="1" t="s">
        <v>752</v>
      </c>
      <c r="J2253" s="1"/>
      <c r="K2253" s="2"/>
      <c r="L2253">
        <v>2252</v>
      </c>
      <c r="M2253" s="1" t="s">
        <v>753</v>
      </c>
      <c r="N2253" s="1"/>
      <c r="O2253" s="2"/>
      <c r="P2253">
        <v>2252</v>
      </c>
      <c r="Q2253" s="1" t="s">
        <v>754</v>
      </c>
      <c r="R2253" s="1"/>
      <c r="S2253" s="2"/>
      <c r="T2253">
        <v>2252</v>
      </c>
      <c r="U2253" s="1" t="s">
        <v>178</v>
      </c>
      <c r="V2253" s="1"/>
      <c r="W2253" s="2"/>
      <c r="X2253">
        <v>2252</v>
      </c>
      <c r="Y2253" s="1" t="s">
        <v>179</v>
      </c>
      <c r="Z2253" s="1"/>
      <c r="AA2253" s="2"/>
    </row>
    <row r="2254" spans="8:27">
      <c r="H2254">
        <v>2253</v>
      </c>
      <c r="I2254" s="1" t="s">
        <v>752</v>
      </c>
      <c r="J2254" s="1"/>
      <c r="K2254" s="2"/>
      <c r="L2254">
        <v>2253</v>
      </c>
      <c r="M2254" s="1" t="s">
        <v>753</v>
      </c>
      <c r="N2254" s="1"/>
      <c r="O2254" s="2"/>
      <c r="P2254">
        <v>2253</v>
      </c>
      <c r="Q2254" s="1" t="s">
        <v>754</v>
      </c>
      <c r="R2254" s="1"/>
      <c r="S2254" s="2"/>
      <c r="T2254">
        <v>2253</v>
      </c>
      <c r="U2254" s="1" t="s">
        <v>178</v>
      </c>
      <c r="V2254" s="1"/>
      <c r="W2254" s="2"/>
      <c r="X2254">
        <v>2253</v>
      </c>
      <c r="Y2254" s="1" t="s">
        <v>179</v>
      </c>
      <c r="Z2254" s="1"/>
      <c r="AA2254" s="2"/>
    </row>
    <row r="2255" spans="8:27">
      <c r="H2255">
        <v>2254</v>
      </c>
      <c r="I2255" s="1" t="s">
        <v>752</v>
      </c>
      <c r="J2255" s="1"/>
      <c r="K2255" s="2"/>
      <c r="L2255">
        <v>2254</v>
      </c>
      <c r="M2255" s="1" t="s">
        <v>753</v>
      </c>
      <c r="N2255" s="1"/>
      <c r="O2255" s="2"/>
      <c r="P2255">
        <v>2254</v>
      </c>
      <c r="Q2255" s="1" t="s">
        <v>754</v>
      </c>
      <c r="R2255" s="1"/>
      <c r="S2255" s="2"/>
      <c r="T2255">
        <v>2254</v>
      </c>
      <c r="U2255" s="1" t="s">
        <v>178</v>
      </c>
      <c r="V2255" s="1"/>
      <c r="W2255" s="2"/>
      <c r="X2255">
        <v>2254</v>
      </c>
      <c r="Y2255" s="1" t="s">
        <v>179</v>
      </c>
      <c r="Z2255" s="1"/>
      <c r="AA2255" s="2"/>
    </row>
    <row r="2256" spans="8:27">
      <c r="H2256">
        <v>2255</v>
      </c>
      <c r="I2256" s="1" t="s">
        <v>752</v>
      </c>
      <c r="J2256" s="1"/>
      <c r="K2256" s="2"/>
      <c r="L2256">
        <v>2255</v>
      </c>
      <c r="M2256" s="1" t="s">
        <v>753</v>
      </c>
      <c r="N2256" s="1"/>
      <c r="O2256" s="2"/>
      <c r="P2256">
        <v>2255</v>
      </c>
      <c r="Q2256" s="1" t="s">
        <v>754</v>
      </c>
      <c r="R2256" s="1"/>
      <c r="S2256" s="2"/>
      <c r="T2256">
        <v>2255</v>
      </c>
      <c r="U2256" s="1" t="s">
        <v>178</v>
      </c>
      <c r="V2256" s="1"/>
      <c r="W2256" s="2"/>
      <c r="X2256">
        <v>2255</v>
      </c>
      <c r="Y2256" s="1" t="s">
        <v>179</v>
      </c>
      <c r="Z2256" s="1"/>
      <c r="AA2256" s="2"/>
    </row>
    <row r="2257" spans="8:27">
      <c r="H2257">
        <v>2256</v>
      </c>
      <c r="I2257" s="1" t="s">
        <v>752</v>
      </c>
      <c r="J2257" s="1"/>
      <c r="K2257" s="2"/>
      <c r="L2257">
        <v>2256</v>
      </c>
      <c r="M2257" s="1" t="s">
        <v>753</v>
      </c>
      <c r="N2257" s="1"/>
      <c r="O2257" s="2"/>
      <c r="P2257">
        <v>2256</v>
      </c>
      <c r="Q2257" s="1" t="s">
        <v>754</v>
      </c>
      <c r="R2257" s="1"/>
      <c r="S2257" s="2"/>
      <c r="T2257">
        <v>2256</v>
      </c>
      <c r="U2257" s="1" t="s">
        <v>178</v>
      </c>
      <c r="V2257" s="1"/>
      <c r="W2257" s="2"/>
      <c r="X2257">
        <v>2256</v>
      </c>
      <c r="Y2257" s="1" t="s">
        <v>179</v>
      </c>
      <c r="Z2257" s="1"/>
      <c r="AA2257" s="2"/>
    </row>
    <row r="2258" spans="8:27">
      <c r="H2258">
        <v>2257</v>
      </c>
      <c r="I2258" s="1" t="s">
        <v>752</v>
      </c>
      <c r="J2258" s="1"/>
      <c r="K2258" s="2"/>
      <c r="L2258">
        <v>2257</v>
      </c>
      <c r="M2258" s="1" t="s">
        <v>753</v>
      </c>
      <c r="N2258" s="1"/>
      <c r="O2258" s="2"/>
      <c r="P2258">
        <v>2257</v>
      </c>
      <c r="Q2258" s="1" t="s">
        <v>754</v>
      </c>
      <c r="R2258" s="1"/>
      <c r="S2258" s="2"/>
      <c r="T2258">
        <v>2257</v>
      </c>
      <c r="U2258" s="1" t="s">
        <v>178</v>
      </c>
      <c r="V2258" s="1"/>
      <c r="W2258" s="2"/>
      <c r="X2258">
        <v>2257</v>
      </c>
      <c r="Y2258" s="1" t="s">
        <v>179</v>
      </c>
      <c r="Z2258" s="1"/>
      <c r="AA2258" s="2"/>
    </row>
    <row r="2259" spans="8:27">
      <c r="H2259">
        <v>2258</v>
      </c>
      <c r="I2259" s="1" t="s">
        <v>752</v>
      </c>
      <c r="J2259" s="1"/>
      <c r="K2259" s="2"/>
      <c r="L2259">
        <v>2258</v>
      </c>
      <c r="M2259" s="1" t="s">
        <v>753</v>
      </c>
      <c r="N2259" s="1"/>
      <c r="O2259" s="2"/>
      <c r="P2259">
        <v>2258</v>
      </c>
      <c r="Q2259" s="1" t="s">
        <v>754</v>
      </c>
      <c r="R2259" s="1"/>
      <c r="S2259" s="2"/>
      <c r="T2259">
        <v>2258</v>
      </c>
      <c r="U2259" s="1" t="s">
        <v>178</v>
      </c>
      <c r="V2259" s="1"/>
      <c r="W2259" s="2"/>
      <c r="X2259">
        <v>2258</v>
      </c>
      <c r="Y2259" s="1" t="s">
        <v>179</v>
      </c>
      <c r="Z2259" s="1"/>
      <c r="AA2259" s="2"/>
    </row>
    <row r="2260" spans="8:27">
      <c r="H2260">
        <v>2259</v>
      </c>
      <c r="I2260" s="1" t="s">
        <v>752</v>
      </c>
      <c r="J2260" s="1"/>
      <c r="K2260" s="2"/>
      <c r="L2260">
        <v>2259</v>
      </c>
      <c r="M2260" s="1" t="s">
        <v>753</v>
      </c>
      <c r="N2260" s="1"/>
      <c r="O2260" s="2"/>
      <c r="P2260">
        <v>2259</v>
      </c>
      <c r="Q2260" s="1" t="s">
        <v>754</v>
      </c>
      <c r="R2260" s="1"/>
      <c r="S2260" s="2"/>
      <c r="T2260">
        <v>2259</v>
      </c>
      <c r="U2260" s="1" t="s">
        <v>178</v>
      </c>
      <c r="V2260" s="1"/>
      <c r="W2260" s="2"/>
      <c r="X2260">
        <v>2259</v>
      </c>
      <c r="Y2260" s="1" t="s">
        <v>179</v>
      </c>
      <c r="Z2260" s="1"/>
      <c r="AA2260" s="2"/>
    </row>
    <row r="2261" spans="8:27">
      <c r="H2261">
        <v>2260</v>
      </c>
      <c r="I2261" s="1" t="s">
        <v>752</v>
      </c>
      <c r="J2261" s="1"/>
      <c r="K2261" s="2"/>
      <c r="L2261">
        <v>2260</v>
      </c>
      <c r="M2261" s="1" t="s">
        <v>753</v>
      </c>
      <c r="N2261" s="1"/>
      <c r="O2261" s="2"/>
      <c r="P2261">
        <v>2260</v>
      </c>
      <c r="Q2261" s="1" t="s">
        <v>754</v>
      </c>
      <c r="R2261" s="1"/>
      <c r="S2261" s="2"/>
      <c r="T2261">
        <v>2260</v>
      </c>
      <c r="U2261" s="1" t="s">
        <v>178</v>
      </c>
      <c r="V2261" s="1"/>
      <c r="W2261" s="2"/>
      <c r="X2261">
        <v>2260</v>
      </c>
      <c r="Y2261" s="1" t="s">
        <v>179</v>
      </c>
      <c r="Z2261" s="1"/>
      <c r="AA2261" s="2"/>
    </row>
    <row r="2262" spans="8:27">
      <c r="H2262">
        <v>2261</v>
      </c>
      <c r="I2262" s="1" t="s">
        <v>752</v>
      </c>
      <c r="J2262" s="1"/>
      <c r="K2262" s="2"/>
      <c r="L2262">
        <v>2261</v>
      </c>
      <c r="M2262" s="1" t="s">
        <v>753</v>
      </c>
      <c r="N2262" s="1"/>
      <c r="O2262" s="2"/>
      <c r="P2262">
        <v>2261</v>
      </c>
      <c r="Q2262" s="1" t="s">
        <v>754</v>
      </c>
      <c r="R2262" s="1"/>
      <c r="S2262" s="2"/>
      <c r="T2262">
        <v>2261</v>
      </c>
      <c r="U2262" s="1" t="s">
        <v>178</v>
      </c>
      <c r="V2262" s="1"/>
      <c r="W2262" s="2"/>
      <c r="X2262">
        <v>2261</v>
      </c>
      <c r="Y2262" s="1" t="s">
        <v>179</v>
      </c>
      <c r="Z2262" s="1"/>
      <c r="AA2262" s="2"/>
    </row>
    <row r="2263" spans="8:27">
      <c r="H2263">
        <v>2262</v>
      </c>
      <c r="I2263" s="1" t="s">
        <v>752</v>
      </c>
      <c r="J2263" s="1"/>
      <c r="K2263" s="2"/>
      <c r="L2263">
        <v>2262</v>
      </c>
      <c r="M2263" s="1" t="s">
        <v>753</v>
      </c>
      <c r="N2263" s="1"/>
      <c r="O2263" s="2"/>
      <c r="P2263">
        <v>2262</v>
      </c>
      <c r="Q2263" s="1" t="s">
        <v>754</v>
      </c>
      <c r="R2263" s="1"/>
      <c r="S2263" s="2"/>
      <c r="T2263">
        <v>2262</v>
      </c>
      <c r="U2263" s="1" t="s">
        <v>178</v>
      </c>
      <c r="V2263" s="1"/>
      <c r="W2263" s="2"/>
      <c r="X2263">
        <v>2262</v>
      </c>
      <c r="Y2263" s="1" t="s">
        <v>179</v>
      </c>
      <c r="Z2263" s="1"/>
      <c r="AA2263" s="2"/>
    </row>
    <row r="2264" spans="8:27">
      <c r="H2264">
        <v>2263</v>
      </c>
      <c r="I2264" s="1" t="s">
        <v>752</v>
      </c>
      <c r="J2264" s="1"/>
      <c r="K2264" s="2"/>
      <c r="L2264">
        <v>2263</v>
      </c>
      <c r="M2264" s="1" t="s">
        <v>753</v>
      </c>
      <c r="N2264" s="1"/>
      <c r="O2264" s="2"/>
      <c r="P2264">
        <v>2263</v>
      </c>
      <c r="Q2264" s="1" t="s">
        <v>754</v>
      </c>
      <c r="R2264" s="1"/>
      <c r="S2264" s="2"/>
      <c r="T2264">
        <v>2263</v>
      </c>
      <c r="U2264" s="1" t="s">
        <v>178</v>
      </c>
      <c r="V2264" s="1"/>
      <c r="W2264" s="2"/>
      <c r="X2264">
        <v>2263</v>
      </c>
      <c r="Y2264" s="1" t="s">
        <v>179</v>
      </c>
      <c r="Z2264" s="1"/>
      <c r="AA2264" s="2"/>
    </row>
    <row r="2265" spans="8:27">
      <c r="H2265">
        <v>2264</v>
      </c>
      <c r="I2265" s="1" t="s">
        <v>752</v>
      </c>
      <c r="J2265" s="1"/>
      <c r="K2265" s="2"/>
      <c r="L2265">
        <v>2264</v>
      </c>
      <c r="M2265" s="1" t="s">
        <v>753</v>
      </c>
      <c r="N2265" s="1"/>
      <c r="O2265" s="2"/>
      <c r="P2265">
        <v>2264</v>
      </c>
      <c r="Q2265" s="1" t="s">
        <v>754</v>
      </c>
      <c r="R2265" s="1"/>
      <c r="S2265" s="2"/>
      <c r="T2265">
        <v>2264</v>
      </c>
      <c r="U2265" s="1" t="s">
        <v>178</v>
      </c>
      <c r="V2265" s="1"/>
      <c r="W2265" s="2"/>
      <c r="X2265">
        <v>2264</v>
      </c>
      <c r="Y2265" s="1" t="s">
        <v>179</v>
      </c>
      <c r="Z2265" s="1"/>
      <c r="AA2265" s="2"/>
    </row>
    <row r="2266" spans="8:27">
      <c r="H2266">
        <v>2265</v>
      </c>
      <c r="I2266" s="1" t="s">
        <v>752</v>
      </c>
      <c r="J2266" s="1"/>
      <c r="K2266" s="2"/>
      <c r="L2266">
        <v>2265</v>
      </c>
      <c r="M2266" s="1" t="s">
        <v>753</v>
      </c>
      <c r="N2266" s="1"/>
      <c r="O2266" s="2"/>
      <c r="P2266">
        <v>2265</v>
      </c>
      <c r="Q2266" s="1" t="s">
        <v>754</v>
      </c>
      <c r="R2266" s="1"/>
      <c r="S2266" s="2"/>
      <c r="T2266">
        <v>2265</v>
      </c>
      <c r="U2266" s="1" t="s">
        <v>178</v>
      </c>
      <c r="V2266" s="1"/>
      <c r="W2266" s="2"/>
      <c r="X2266">
        <v>2265</v>
      </c>
      <c r="Y2266" s="1" t="s">
        <v>179</v>
      </c>
      <c r="Z2266" s="1"/>
      <c r="AA2266" s="2"/>
    </row>
    <row r="2267" spans="8:27">
      <c r="H2267">
        <v>2266</v>
      </c>
      <c r="I2267" s="1" t="s">
        <v>752</v>
      </c>
      <c r="J2267" s="1"/>
      <c r="K2267" s="2"/>
      <c r="L2267">
        <v>2266</v>
      </c>
      <c r="M2267" s="1" t="s">
        <v>753</v>
      </c>
      <c r="N2267" s="1"/>
      <c r="O2267" s="2"/>
      <c r="P2267">
        <v>2266</v>
      </c>
      <c r="Q2267" s="1" t="s">
        <v>754</v>
      </c>
      <c r="R2267" s="1"/>
      <c r="S2267" s="2"/>
      <c r="T2267">
        <v>2266</v>
      </c>
      <c r="U2267" s="1" t="s">
        <v>178</v>
      </c>
      <c r="V2267" s="1"/>
      <c r="W2267" s="2"/>
      <c r="X2267">
        <v>2266</v>
      </c>
      <c r="Y2267" s="1" t="s">
        <v>179</v>
      </c>
      <c r="Z2267" s="1"/>
      <c r="AA2267" s="2"/>
    </row>
    <row r="2268" spans="8:27">
      <c r="H2268">
        <v>2267</v>
      </c>
      <c r="I2268" s="1" t="s">
        <v>752</v>
      </c>
      <c r="J2268" s="1"/>
      <c r="K2268" s="2"/>
      <c r="L2268">
        <v>2267</v>
      </c>
      <c r="M2268" s="1" t="s">
        <v>753</v>
      </c>
      <c r="N2268" s="1"/>
      <c r="O2268" s="2"/>
      <c r="P2268">
        <v>2267</v>
      </c>
      <c r="Q2268" s="1" t="s">
        <v>754</v>
      </c>
      <c r="R2268" s="1"/>
      <c r="S2268" s="2"/>
      <c r="T2268">
        <v>2267</v>
      </c>
      <c r="U2268" s="1" t="s">
        <v>178</v>
      </c>
      <c r="V2268" s="1"/>
      <c r="W2268" s="2"/>
      <c r="X2268">
        <v>2267</v>
      </c>
      <c r="Y2268" s="1" t="s">
        <v>179</v>
      </c>
      <c r="Z2268" s="1"/>
      <c r="AA2268" s="2"/>
    </row>
    <row r="2269" spans="8:27">
      <c r="H2269">
        <v>2268</v>
      </c>
      <c r="I2269" s="1" t="s">
        <v>752</v>
      </c>
      <c r="J2269" s="1"/>
      <c r="K2269" s="2"/>
      <c r="L2269">
        <v>2268</v>
      </c>
      <c r="M2269" s="1" t="s">
        <v>753</v>
      </c>
      <c r="N2269" s="1"/>
      <c r="O2269" s="2"/>
      <c r="P2269">
        <v>2268</v>
      </c>
      <c r="Q2269" s="1" t="s">
        <v>754</v>
      </c>
      <c r="R2269" s="1"/>
      <c r="S2269" s="2"/>
      <c r="T2269">
        <v>2268</v>
      </c>
      <c r="U2269" s="1" t="s">
        <v>178</v>
      </c>
      <c r="V2269" s="1"/>
      <c r="W2269" s="2"/>
      <c r="X2269">
        <v>2268</v>
      </c>
      <c r="Y2269" s="1" t="s">
        <v>179</v>
      </c>
      <c r="Z2269" s="1"/>
      <c r="AA2269" s="2"/>
    </row>
    <row r="2270" spans="8:27">
      <c r="H2270">
        <v>2269</v>
      </c>
      <c r="I2270" s="1" t="s">
        <v>752</v>
      </c>
      <c r="J2270" s="1"/>
      <c r="K2270" s="2"/>
      <c r="L2270">
        <v>2269</v>
      </c>
      <c r="M2270" s="1" t="s">
        <v>753</v>
      </c>
      <c r="N2270" s="1"/>
      <c r="O2270" s="2"/>
      <c r="P2270">
        <v>2269</v>
      </c>
      <c r="Q2270" s="1" t="s">
        <v>754</v>
      </c>
      <c r="R2270" s="1"/>
      <c r="S2270" s="2"/>
      <c r="T2270">
        <v>2269</v>
      </c>
      <c r="U2270" s="1" t="s">
        <v>178</v>
      </c>
      <c r="V2270" s="1"/>
      <c r="W2270" s="2"/>
      <c r="X2270">
        <v>2269</v>
      </c>
      <c r="Y2270" s="1" t="s">
        <v>179</v>
      </c>
      <c r="Z2270" s="1"/>
      <c r="AA2270" s="2"/>
    </row>
    <row r="2271" spans="8:27">
      <c r="H2271">
        <v>2270</v>
      </c>
      <c r="I2271" s="1" t="s">
        <v>752</v>
      </c>
      <c r="J2271" s="1"/>
      <c r="K2271" s="2"/>
      <c r="L2271">
        <v>2270</v>
      </c>
      <c r="M2271" s="1" t="s">
        <v>753</v>
      </c>
      <c r="N2271" s="1"/>
      <c r="O2271" s="2"/>
      <c r="P2271">
        <v>2270</v>
      </c>
      <c r="Q2271" s="1" t="s">
        <v>754</v>
      </c>
      <c r="R2271" s="1"/>
      <c r="S2271" s="2"/>
      <c r="T2271">
        <v>2270</v>
      </c>
      <c r="U2271" s="1" t="s">
        <v>178</v>
      </c>
      <c r="V2271" s="1"/>
      <c r="W2271" s="2"/>
      <c r="X2271">
        <v>2270</v>
      </c>
      <c r="Y2271" s="1" t="s">
        <v>179</v>
      </c>
      <c r="Z2271" s="1"/>
      <c r="AA2271" s="2"/>
    </row>
    <row r="2272" spans="8:27">
      <c r="H2272">
        <v>2271</v>
      </c>
      <c r="I2272" s="1" t="s">
        <v>752</v>
      </c>
      <c r="J2272" s="1"/>
      <c r="K2272" s="2"/>
      <c r="L2272">
        <v>2271</v>
      </c>
      <c r="M2272" s="1" t="s">
        <v>753</v>
      </c>
      <c r="N2272" s="1"/>
      <c r="O2272" s="2"/>
      <c r="P2272">
        <v>2271</v>
      </c>
      <c r="Q2272" s="1" t="s">
        <v>754</v>
      </c>
      <c r="R2272" s="1"/>
      <c r="S2272" s="2"/>
      <c r="T2272">
        <v>2271</v>
      </c>
      <c r="U2272" s="1" t="s">
        <v>178</v>
      </c>
      <c r="V2272" s="1"/>
      <c r="W2272" s="2"/>
      <c r="X2272">
        <v>2271</v>
      </c>
      <c r="Y2272" s="1" t="s">
        <v>179</v>
      </c>
      <c r="Z2272" s="1"/>
      <c r="AA2272" s="2"/>
    </row>
    <row r="2273" spans="8:27">
      <c r="H2273">
        <v>2272</v>
      </c>
      <c r="I2273" s="1" t="s">
        <v>752</v>
      </c>
      <c r="J2273" s="1"/>
      <c r="K2273" s="2"/>
      <c r="L2273">
        <v>2272</v>
      </c>
      <c r="M2273" s="1" t="s">
        <v>753</v>
      </c>
      <c r="N2273" s="1"/>
      <c r="O2273" s="2"/>
      <c r="P2273">
        <v>2272</v>
      </c>
      <c r="Q2273" s="1" t="s">
        <v>754</v>
      </c>
      <c r="R2273" s="1"/>
      <c r="S2273" s="2"/>
      <c r="T2273">
        <v>2272</v>
      </c>
      <c r="U2273" s="1" t="s">
        <v>178</v>
      </c>
      <c r="V2273" s="1"/>
      <c r="W2273" s="2"/>
      <c r="X2273">
        <v>2272</v>
      </c>
      <c r="Y2273" s="1" t="s">
        <v>179</v>
      </c>
      <c r="Z2273" s="1"/>
      <c r="AA2273" s="2"/>
    </row>
    <row r="2274" spans="8:27">
      <c r="H2274">
        <v>2273</v>
      </c>
      <c r="I2274" s="1" t="s">
        <v>752</v>
      </c>
      <c r="J2274" s="1"/>
      <c r="K2274" s="2"/>
      <c r="L2274">
        <v>2273</v>
      </c>
      <c r="M2274" s="1" t="s">
        <v>753</v>
      </c>
      <c r="N2274" s="1"/>
      <c r="O2274" s="2"/>
      <c r="P2274">
        <v>2273</v>
      </c>
      <c r="Q2274" s="1" t="s">
        <v>754</v>
      </c>
      <c r="R2274" s="1"/>
      <c r="S2274" s="2"/>
      <c r="T2274">
        <v>2273</v>
      </c>
      <c r="U2274" s="1" t="s">
        <v>178</v>
      </c>
      <c r="V2274" s="1"/>
      <c r="W2274" s="2"/>
      <c r="X2274">
        <v>2273</v>
      </c>
      <c r="Y2274" s="1" t="s">
        <v>179</v>
      </c>
      <c r="Z2274" s="1"/>
      <c r="AA2274" s="2"/>
    </row>
    <row r="2275" spans="8:27">
      <c r="H2275">
        <v>2274</v>
      </c>
      <c r="I2275" s="1" t="s">
        <v>752</v>
      </c>
      <c r="J2275" s="1"/>
      <c r="K2275" s="2"/>
      <c r="L2275">
        <v>2274</v>
      </c>
      <c r="M2275" s="1" t="s">
        <v>753</v>
      </c>
      <c r="N2275" s="1"/>
      <c r="O2275" s="2"/>
      <c r="P2275">
        <v>2274</v>
      </c>
      <c r="Q2275" s="1" t="s">
        <v>754</v>
      </c>
      <c r="R2275" s="1"/>
      <c r="S2275" s="2"/>
      <c r="T2275">
        <v>2274</v>
      </c>
      <c r="U2275" s="1" t="s">
        <v>178</v>
      </c>
      <c r="V2275" s="1"/>
      <c r="W2275" s="2"/>
      <c r="X2275">
        <v>2274</v>
      </c>
      <c r="Y2275" s="1" t="s">
        <v>179</v>
      </c>
      <c r="Z2275" s="1"/>
      <c r="AA2275" s="2"/>
    </row>
    <row r="2276" spans="8:27">
      <c r="H2276">
        <v>2275</v>
      </c>
      <c r="I2276" s="1" t="s">
        <v>752</v>
      </c>
      <c r="J2276" s="1"/>
      <c r="K2276" s="2"/>
      <c r="L2276">
        <v>2275</v>
      </c>
      <c r="M2276" s="1" t="s">
        <v>753</v>
      </c>
      <c r="N2276" s="1"/>
      <c r="O2276" s="2"/>
      <c r="P2276">
        <v>2275</v>
      </c>
      <c r="Q2276" s="1" t="s">
        <v>754</v>
      </c>
      <c r="R2276" s="1"/>
      <c r="S2276" s="2"/>
      <c r="T2276">
        <v>2275</v>
      </c>
      <c r="U2276" s="1" t="s">
        <v>178</v>
      </c>
      <c r="V2276" s="1"/>
      <c r="W2276" s="2"/>
      <c r="X2276">
        <v>2275</v>
      </c>
      <c r="Y2276" s="1" t="s">
        <v>179</v>
      </c>
      <c r="Z2276" s="1"/>
      <c r="AA2276" s="2"/>
    </row>
    <row r="2277" spans="8:27">
      <c r="H2277">
        <v>2276</v>
      </c>
      <c r="I2277" s="1" t="s">
        <v>752</v>
      </c>
      <c r="J2277" s="1"/>
      <c r="K2277" s="2"/>
      <c r="L2277">
        <v>2276</v>
      </c>
      <c r="M2277" s="1" t="s">
        <v>753</v>
      </c>
      <c r="N2277" s="1"/>
      <c r="O2277" s="2"/>
      <c r="P2277">
        <v>2276</v>
      </c>
      <c r="Q2277" s="1" t="s">
        <v>754</v>
      </c>
      <c r="R2277" s="1"/>
      <c r="S2277" s="2"/>
      <c r="T2277">
        <v>2276</v>
      </c>
      <c r="U2277" s="1" t="s">
        <v>178</v>
      </c>
      <c r="V2277" s="1"/>
      <c r="W2277" s="2"/>
      <c r="X2277">
        <v>2276</v>
      </c>
      <c r="Y2277" s="1" t="s">
        <v>179</v>
      </c>
      <c r="Z2277" s="1"/>
      <c r="AA2277" s="2"/>
    </row>
    <row r="2278" spans="8:27">
      <c r="H2278">
        <v>2277</v>
      </c>
      <c r="I2278" s="1" t="s">
        <v>752</v>
      </c>
      <c r="J2278" s="1"/>
      <c r="K2278" s="2"/>
      <c r="L2278">
        <v>2277</v>
      </c>
      <c r="M2278" s="1" t="s">
        <v>753</v>
      </c>
      <c r="N2278" s="1"/>
      <c r="O2278" s="2"/>
      <c r="P2278">
        <v>2277</v>
      </c>
      <c r="Q2278" s="1" t="s">
        <v>754</v>
      </c>
      <c r="R2278" s="1"/>
      <c r="S2278" s="2"/>
      <c r="T2278">
        <v>2277</v>
      </c>
      <c r="U2278" s="1" t="s">
        <v>178</v>
      </c>
      <c r="V2278" s="1"/>
      <c r="W2278" s="2"/>
      <c r="X2278">
        <v>2277</v>
      </c>
      <c r="Y2278" s="1" t="s">
        <v>179</v>
      </c>
      <c r="Z2278" s="1"/>
      <c r="AA2278" s="2"/>
    </row>
    <row r="2279" spans="8:27">
      <c r="H2279">
        <v>2278</v>
      </c>
      <c r="I2279" s="1" t="s">
        <v>752</v>
      </c>
      <c r="J2279" s="1"/>
      <c r="K2279" s="2"/>
      <c r="L2279">
        <v>2278</v>
      </c>
      <c r="M2279" s="1" t="s">
        <v>753</v>
      </c>
      <c r="N2279" s="1"/>
      <c r="O2279" s="2"/>
      <c r="P2279">
        <v>2278</v>
      </c>
      <c r="Q2279" s="1" t="s">
        <v>754</v>
      </c>
      <c r="R2279" s="1"/>
      <c r="S2279" s="2"/>
      <c r="T2279">
        <v>2278</v>
      </c>
      <c r="U2279" s="1" t="s">
        <v>178</v>
      </c>
      <c r="V2279" s="1"/>
      <c r="W2279" s="2"/>
      <c r="X2279">
        <v>2278</v>
      </c>
      <c r="Y2279" s="1" t="s">
        <v>179</v>
      </c>
      <c r="Z2279" s="1"/>
      <c r="AA2279" s="2"/>
    </row>
    <row r="2280" spans="8:27">
      <c r="H2280">
        <v>2279</v>
      </c>
      <c r="I2280" s="1" t="s">
        <v>752</v>
      </c>
      <c r="J2280" s="1"/>
      <c r="K2280" s="2"/>
      <c r="L2280">
        <v>2279</v>
      </c>
      <c r="M2280" s="1" t="s">
        <v>753</v>
      </c>
      <c r="N2280" s="1"/>
      <c r="O2280" s="2"/>
      <c r="P2280">
        <v>2279</v>
      </c>
      <c r="Q2280" s="1" t="s">
        <v>754</v>
      </c>
      <c r="R2280" s="1"/>
      <c r="S2280" s="2"/>
      <c r="T2280">
        <v>2279</v>
      </c>
      <c r="U2280" s="1" t="s">
        <v>178</v>
      </c>
      <c r="V2280" s="1"/>
      <c r="W2280" s="2"/>
      <c r="X2280">
        <v>2279</v>
      </c>
      <c r="Y2280" s="1" t="s">
        <v>179</v>
      </c>
      <c r="Z2280" s="1"/>
      <c r="AA2280" s="2"/>
    </row>
    <row r="2281" spans="8:27">
      <c r="H2281">
        <v>2280</v>
      </c>
      <c r="I2281" s="1" t="s">
        <v>752</v>
      </c>
      <c r="J2281" s="1"/>
      <c r="K2281" s="2"/>
      <c r="L2281">
        <v>2280</v>
      </c>
      <c r="M2281" s="1" t="s">
        <v>753</v>
      </c>
      <c r="N2281" s="1"/>
      <c r="O2281" s="2"/>
      <c r="P2281">
        <v>2280</v>
      </c>
      <c r="Q2281" s="1" t="s">
        <v>754</v>
      </c>
      <c r="R2281" s="1"/>
      <c r="S2281" s="2"/>
      <c r="T2281">
        <v>2280</v>
      </c>
      <c r="U2281" s="1" t="s">
        <v>178</v>
      </c>
      <c r="V2281" s="1"/>
      <c r="W2281" s="2"/>
      <c r="X2281">
        <v>2280</v>
      </c>
      <c r="Y2281" s="1" t="s">
        <v>179</v>
      </c>
      <c r="Z2281" s="1"/>
      <c r="AA2281" s="2"/>
    </row>
    <row r="2282" spans="8:27">
      <c r="H2282">
        <v>2281</v>
      </c>
      <c r="I2282" s="1" t="s">
        <v>752</v>
      </c>
      <c r="J2282" s="1"/>
      <c r="K2282" s="2"/>
      <c r="L2282">
        <v>2281</v>
      </c>
      <c r="M2282" s="1" t="s">
        <v>753</v>
      </c>
      <c r="N2282" s="1"/>
      <c r="O2282" s="2"/>
      <c r="P2282">
        <v>2281</v>
      </c>
      <c r="Q2282" s="1" t="s">
        <v>754</v>
      </c>
      <c r="R2282" s="1"/>
      <c r="S2282" s="2"/>
      <c r="T2282">
        <v>2281</v>
      </c>
      <c r="U2282" s="1" t="s">
        <v>178</v>
      </c>
      <c r="V2282" s="1"/>
      <c r="W2282" s="2"/>
      <c r="X2282">
        <v>2281</v>
      </c>
      <c r="Y2282" s="1" t="s">
        <v>179</v>
      </c>
      <c r="Z2282" s="1"/>
      <c r="AA2282" s="2"/>
    </row>
    <row r="2283" spans="8:27">
      <c r="H2283">
        <v>2282</v>
      </c>
      <c r="I2283" s="1" t="s">
        <v>752</v>
      </c>
      <c r="J2283" s="1"/>
      <c r="K2283" s="2"/>
      <c r="L2283">
        <v>2282</v>
      </c>
      <c r="M2283" s="1" t="s">
        <v>753</v>
      </c>
      <c r="N2283" s="1"/>
      <c r="O2283" s="2"/>
      <c r="P2283">
        <v>2282</v>
      </c>
      <c r="Q2283" s="1" t="s">
        <v>754</v>
      </c>
      <c r="R2283" s="1"/>
      <c r="S2283" s="2"/>
      <c r="T2283">
        <v>2282</v>
      </c>
      <c r="U2283" s="1" t="s">
        <v>178</v>
      </c>
      <c r="V2283" s="1"/>
      <c r="W2283" s="2"/>
      <c r="X2283">
        <v>2282</v>
      </c>
      <c r="Y2283" s="1" t="s">
        <v>179</v>
      </c>
      <c r="Z2283" s="1"/>
      <c r="AA2283" s="2"/>
    </row>
    <row r="2284" spans="8:27">
      <c r="H2284">
        <v>2283</v>
      </c>
      <c r="I2284" s="1" t="s">
        <v>752</v>
      </c>
      <c r="J2284" s="1"/>
      <c r="K2284" s="2"/>
      <c r="L2284">
        <v>2283</v>
      </c>
      <c r="M2284" s="1" t="s">
        <v>753</v>
      </c>
      <c r="N2284" s="1"/>
      <c r="O2284" s="2"/>
      <c r="P2284">
        <v>2283</v>
      </c>
      <c r="Q2284" s="1" t="s">
        <v>754</v>
      </c>
      <c r="R2284" s="1"/>
      <c r="S2284" s="2"/>
      <c r="T2284">
        <v>2283</v>
      </c>
      <c r="U2284" s="1" t="s">
        <v>178</v>
      </c>
      <c r="V2284" s="1"/>
      <c r="W2284" s="2"/>
      <c r="X2284">
        <v>2283</v>
      </c>
      <c r="Y2284" s="1" t="s">
        <v>179</v>
      </c>
      <c r="Z2284" s="1"/>
      <c r="AA2284" s="2"/>
    </row>
    <row r="2285" spans="8:27">
      <c r="H2285">
        <v>2284</v>
      </c>
      <c r="I2285" s="1" t="s">
        <v>752</v>
      </c>
      <c r="J2285" s="1"/>
      <c r="K2285" s="2"/>
      <c r="L2285">
        <v>2284</v>
      </c>
      <c r="M2285" s="1" t="s">
        <v>753</v>
      </c>
      <c r="N2285" s="1"/>
      <c r="O2285" s="2"/>
      <c r="P2285">
        <v>2284</v>
      </c>
      <c r="Q2285" s="1" t="s">
        <v>754</v>
      </c>
      <c r="R2285" s="1"/>
      <c r="S2285" s="2"/>
      <c r="T2285">
        <v>2284</v>
      </c>
      <c r="U2285" s="1" t="s">
        <v>178</v>
      </c>
      <c r="V2285" s="1"/>
      <c r="W2285" s="2"/>
      <c r="X2285">
        <v>2284</v>
      </c>
      <c r="Y2285" s="1" t="s">
        <v>179</v>
      </c>
      <c r="Z2285" s="1"/>
      <c r="AA2285" s="2"/>
    </row>
    <row r="2286" spans="8:27">
      <c r="H2286">
        <v>2285</v>
      </c>
      <c r="I2286" s="1" t="s">
        <v>752</v>
      </c>
      <c r="J2286" s="1"/>
      <c r="K2286" s="2"/>
      <c r="L2286">
        <v>2285</v>
      </c>
      <c r="M2286" s="1" t="s">
        <v>753</v>
      </c>
      <c r="N2286" s="1"/>
      <c r="O2286" s="2"/>
      <c r="P2286">
        <v>2285</v>
      </c>
      <c r="Q2286" s="1" t="s">
        <v>754</v>
      </c>
      <c r="R2286" s="1"/>
      <c r="S2286" s="2"/>
      <c r="T2286">
        <v>2285</v>
      </c>
      <c r="U2286" s="1" t="s">
        <v>178</v>
      </c>
      <c r="V2286" s="1"/>
      <c r="W2286" s="2"/>
      <c r="X2286">
        <v>2285</v>
      </c>
      <c r="Y2286" s="1" t="s">
        <v>179</v>
      </c>
      <c r="Z2286" s="1"/>
      <c r="AA2286" s="2"/>
    </row>
    <row r="2287" spans="8:27">
      <c r="H2287">
        <v>2286</v>
      </c>
      <c r="I2287" s="1" t="s">
        <v>752</v>
      </c>
      <c r="J2287" s="1"/>
      <c r="K2287" s="2"/>
      <c r="L2287">
        <v>2286</v>
      </c>
      <c r="M2287" s="1" t="s">
        <v>753</v>
      </c>
      <c r="N2287" s="1"/>
      <c r="O2287" s="2"/>
      <c r="P2287">
        <v>2286</v>
      </c>
      <c r="Q2287" s="1" t="s">
        <v>754</v>
      </c>
      <c r="R2287" s="1"/>
      <c r="S2287" s="2"/>
      <c r="T2287">
        <v>2286</v>
      </c>
      <c r="U2287" s="1" t="s">
        <v>178</v>
      </c>
      <c r="V2287" s="1"/>
      <c r="W2287" s="2"/>
      <c r="X2287">
        <v>2286</v>
      </c>
      <c r="Y2287" s="1" t="s">
        <v>179</v>
      </c>
      <c r="Z2287" s="1"/>
      <c r="AA2287" s="2"/>
    </row>
    <row r="2288" spans="8:27">
      <c r="H2288">
        <v>2287</v>
      </c>
      <c r="I2288" s="1" t="s">
        <v>752</v>
      </c>
      <c r="J2288" s="1"/>
      <c r="K2288" s="2"/>
      <c r="L2288">
        <v>2287</v>
      </c>
      <c r="M2288" s="1" t="s">
        <v>753</v>
      </c>
      <c r="N2288" s="1"/>
      <c r="O2288" s="2"/>
      <c r="P2288">
        <v>2287</v>
      </c>
      <c r="Q2288" s="1" t="s">
        <v>754</v>
      </c>
      <c r="R2288" s="1"/>
      <c r="S2288" s="2"/>
      <c r="T2288">
        <v>2287</v>
      </c>
      <c r="U2288" s="1" t="s">
        <v>178</v>
      </c>
      <c r="V2288" s="1"/>
      <c r="W2288" s="2"/>
      <c r="X2288">
        <v>2287</v>
      </c>
      <c r="Y2288" s="1" t="s">
        <v>179</v>
      </c>
      <c r="Z2288" s="1"/>
      <c r="AA2288" s="2"/>
    </row>
    <row r="2289" spans="8:27">
      <c r="H2289">
        <v>2288</v>
      </c>
      <c r="I2289" s="1" t="s">
        <v>752</v>
      </c>
      <c r="J2289" s="1"/>
      <c r="K2289" s="2"/>
      <c r="L2289">
        <v>2288</v>
      </c>
      <c r="M2289" s="1" t="s">
        <v>753</v>
      </c>
      <c r="N2289" s="1"/>
      <c r="O2289" s="2"/>
      <c r="P2289">
        <v>2288</v>
      </c>
      <c r="Q2289" s="1" t="s">
        <v>754</v>
      </c>
      <c r="R2289" s="1"/>
      <c r="S2289" s="2"/>
      <c r="T2289">
        <v>2288</v>
      </c>
      <c r="U2289" s="1" t="s">
        <v>178</v>
      </c>
      <c r="V2289" s="1"/>
      <c r="W2289" s="2"/>
      <c r="X2289">
        <v>2288</v>
      </c>
      <c r="Y2289" s="1" t="s">
        <v>179</v>
      </c>
      <c r="Z2289" s="1"/>
      <c r="AA2289" s="2"/>
    </row>
    <row r="2290" spans="8:27">
      <c r="H2290">
        <v>2289</v>
      </c>
      <c r="I2290" s="1" t="s">
        <v>752</v>
      </c>
      <c r="J2290" s="1"/>
      <c r="K2290" s="2"/>
      <c r="L2290">
        <v>2289</v>
      </c>
      <c r="M2290" s="1" t="s">
        <v>753</v>
      </c>
      <c r="N2290" s="1"/>
      <c r="O2290" s="2"/>
      <c r="P2290">
        <v>2289</v>
      </c>
      <c r="Q2290" s="1" t="s">
        <v>754</v>
      </c>
      <c r="R2290" s="1"/>
      <c r="S2290" s="2"/>
      <c r="T2290">
        <v>2289</v>
      </c>
      <c r="U2290" s="1" t="s">
        <v>178</v>
      </c>
      <c r="V2290" s="1"/>
      <c r="W2290" s="2"/>
      <c r="X2290">
        <v>2289</v>
      </c>
      <c r="Y2290" s="1" t="s">
        <v>179</v>
      </c>
      <c r="Z2290" s="1"/>
      <c r="AA2290" s="2"/>
    </row>
    <row r="2291" spans="8:27">
      <c r="H2291">
        <v>2290</v>
      </c>
      <c r="I2291" s="1" t="s">
        <v>752</v>
      </c>
      <c r="J2291" s="1"/>
      <c r="K2291" s="2"/>
      <c r="L2291">
        <v>2290</v>
      </c>
      <c r="M2291" s="1" t="s">
        <v>753</v>
      </c>
      <c r="N2291" s="1"/>
      <c r="O2291" s="2"/>
      <c r="P2291">
        <v>2290</v>
      </c>
      <c r="Q2291" s="1" t="s">
        <v>754</v>
      </c>
      <c r="R2291" s="1"/>
      <c r="S2291" s="2"/>
      <c r="T2291">
        <v>2290</v>
      </c>
      <c r="U2291" s="1" t="s">
        <v>178</v>
      </c>
      <c r="V2291" s="1"/>
      <c r="W2291" s="2"/>
      <c r="X2291">
        <v>2290</v>
      </c>
      <c r="Y2291" s="1" t="s">
        <v>179</v>
      </c>
      <c r="Z2291" s="1"/>
      <c r="AA2291" s="2"/>
    </row>
    <row r="2292" spans="8:27">
      <c r="H2292">
        <v>2291</v>
      </c>
      <c r="I2292" s="1" t="s">
        <v>752</v>
      </c>
      <c r="J2292" s="1"/>
      <c r="K2292" s="2"/>
      <c r="L2292">
        <v>2291</v>
      </c>
      <c r="M2292" s="1" t="s">
        <v>753</v>
      </c>
      <c r="N2292" s="1"/>
      <c r="O2292" s="2"/>
      <c r="P2292">
        <v>2291</v>
      </c>
      <c r="Q2292" s="1" t="s">
        <v>754</v>
      </c>
      <c r="R2292" s="1"/>
      <c r="S2292" s="2"/>
      <c r="T2292">
        <v>2291</v>
      </c>
      <c r="U2292" s="1" t="s">
        <v>178</v>
      </c>
      <c r="V2292" s="1"/>
      <c r="W2292" s="2"/>
      <c r="X2292">
        <v>2291</v>
      </c>
      <c r="Y2292" s="1" t="s">
        <v>179</v>
      </c>
      <c r="Z2292" s="1"/>
      <c r="AA2292" s="2"/>
    </row>
    <row r="2293" spans="8:27">
      <c r="H2293">
        <v>2292</v>
      </c>
      <c r="I2293" s="1" t="s">
        <v>752</v>
      </c>
      <c r="J2293" s="1"/>
      <c r="K2293" s="2"/>
      <c r="L2293">
        <v>2292</v>
      </c>
      <c r="M2293" s="1" t="s">
        <v>753</v>
      </c>
      <c r="N2293" s="1"/>
      <c r="O2293" s="2"/>
      <c r="P2293">
        <v>2292</v>
      </c>
      <c r="Q2293" s="1" t="s">
        <v>754</v>
      </c>
      <c r="R2293" s="1"/>
      <c r="S2293" s="2"/>
      <c r="T2293">
        <v>2292</v>
      </c>
      <c r="U2293" s="1" t="s">
        <v>178</v>
      </c>
      <c r="V2293" s="1"/>
      <c r="W2293" s="2"/>
      <c r="X2293">
        <v>2292</v>
      </c>
      <c r="Y2293" s="1" t="s">
        <v>179</v>
      </c>
      <c r="Z2293" s="1"/>
      <c r="AA2293" s="2"/>
    </row>
    <row r="2294" spans="8:27">
      <c r="H2294">
        <v>2293</v>
      </c>
      <c r="I2294" s="1" t="s">
        <v>752</v>
      </c>
      <c r="J2294" s="1"/>
      <c r="K2294" s="2"/>
      <c r="L2294">
        <v>2293</v>
      </c>
      <c r="M2294" s="1" t="s">
        <v>753</v>
      </c>
      <c r="N2294" s="1"/>
      <c r="O2294" s="2"/>
      <c r="P2294">
        <v>2293</v>
      </c>
      <c r="Q2294" s="1" t="s">
        <v>754</v>
      </c>
      <c r="R2294" s="1"/>
      <c r="S2294" s="2"/>
      <c r="T2294">
        <v>2293</v>
      </c>
      <c r="U2294" s="1" t="s">
        <v>178</v>
      </c>
      <c r="V2294" s="1"/>
      <c r="W2294" s="2"/>
      <c r="X2294">
        <v>2293</v>
      </c>
      <c r="Y2294" s="1" t="s">
        <v>179</v>
      </c>
      <c r="Z2294" s="1"/>
      <c r="AA2294" s="2"/>
    </row>
    <row r="2295" spans="8:27">
      <c r="H2295">
        <v>2294</v>
      </c>
      <c r="I2295" s="1" t="s">
        <v>752</v>
      </c>
      <c r="J2295" s="1"/>
      <c r="K2295" s="2"/>
      <c r="L2295">
        <v>2294</v>
      </c>
      <c r="M2295" s="1" t="s">
        <v>753</v>
      </c>
      <c r="N2295" s="1"/>
      <c r="O2295" s="2"/>
      <c r="P2295">
        <v>2294</v>
      </c>
      <c r="Q2295" s="1" t="s">
        <v>754</v>
      </c>
      <c r="R2295" s="1"/>
      <c r="S2295" s="2"/>
      <c r="T2295">
        <v>2294</v>
      </c>
      <c r="U2295" s="1" t="s">
        <v>178</v>
      </c>
      <c r="V2295" s="1"/>
      <c r="W2295" s="2"/>
      <c r="X2295">
        <v>2294</v>
      </c>
      <c r="Y2295" s="1" t="s">
        <v>179</v>
      </c>
      <c r="Z2295" s="1"/>
      <c r="AA2295" s="2"/>
    </row>
    <row r="2296" spans="8:27">
      <c r="H2296">
        <v>2295</v>
      </c>
      <c r="I2296" s="1" t="s">
        <v>752</v>
      </c>
      <c r="J2296" s="1"/>
      <c r="K2296" s="2"/>
      <c r="L2296">
        <v>2295</v>
      </c>
      <c r="M2296" s="1" t="s">
        <v>753</v>
      </c>
      <c r="N2296" s="1"/>
      <c r="O2296" s="2"/>
      <c r="P2296">
        <v>2295</v>
      </c>
      <c r="Q2296" s="1" t="s">
        <v>754</v>
      </c>
      <c r="R2296" s="1"/>
      <c r="S2296" s="2"/>
      <c r="T2296">
        <v>2295</v>
      </c>
      <c r="U2296" s="1" t="s">
        <v>178</v>
      </c>
      <c r="V2296" s="1"/>
      <c r="W2296" s="2"/>
      <c r="X2296">
        <v>2295</v>
      </c>
      <c r="Y2296" s="1" t="s">
        <v>179</v>
      </c>
      <c r="Z2296" s="1"/>
      <c r="AA2296" s="2"/>
    </row>
    <row r="2297" spans="8:27">
      <c r="H2297">
        <v>2296</v>
      </c>
      <c r="I2297" s="1" t="s">
        <v>752</v>
      </c>
      <c r="J2297" s="1"/>
      <c r="K2297" s="2"/>
      <c r="L2297">
        <v>2296</v>
      </c>
      <c r="M2297" s="1" t="s">
        <v>753</v>
      </c>
      <c r="N2297" s="1"/>
      <c r="O2297" s="2"/>
      <c r="P2297">
        <v>2296</v>
      </c>
      <c r="Q2297" s="1" t="s">
        <v>754</v>
      </c>
      <c r="R2297" s="1"/>
      <c r="S2297" s="2"/>
      <c r="T2297">
        <v>2296</v>
      </c>
      <c r="U2297" s="1" t="s">
        <v>178</v>
      </c>
      <c r="V2297" s="1"/>
      <c r="W2297" s="2"/>
      <c r="X2297">
        <v>2296</v>
      </c>
      <c r="Y2297" s="1" t="s">
        <v>179</v>
      </c>
      <c r="Z2297" s="1"/>
      <c r="AA2297" s="2"/>
    </row>
    <row r="2298" spans="8:27">
      <c r="H2298">
        <v>2297</v>
      </c>
      <c r="I2298" s="1" t="s">
        <v>752</v>
      </c>
      <c r="J2298" s="1"/>
      <c r="K2298" s="2"/>
      <c r="L2298">
        <v>2297</v>
      </c>
      <c r="M2298" s="1" t="s">
        <v>753</v>
      </c>
      <c r="N2298" s="1"/>
      <c r="O2298" s="2"/>
      <c r="P2298">
        <v>2297</v>
      </c>
      <c r="Q2298" s="1" t="s">
        <v>754</v>
      </c>
      <c r="R2298" s="1"/>
      <c r="S2298" s="2"/>
      <c r="T2298">
        <v>2297</v>
      </c>
      <c r="U2298" s="1" t="s">
        <v>178</v>
      </c>
      <c r="V2298" s="1"/>
      <c r="W2298" s="2"/>
      <c r="X2298">
        <v>2297</v>
      </c>
      <c r="Y2298" s="1" t="s">
        <v>179</v>
      </c>
      <c r="Z2298" s="1"/>
      <c r="AA2298" s="2"/>
    </row>
    <row r="2299" spans="8:27">
      <c r="H2299">
        <v>2298</v>
      </c>
      <c r="I2299" s="1" t="s">
        <v>752</v>
      </c>
      <c r="J2299" s="1"/>
      <c r="K2299" s="2"/>
      <c r="L2299">
        <v>2298</v>
      </c>
      <c r="M2299" s="1" t="s">
        <v>753</v>
      </c>
      <c r="N2299" s="1"/>
      <c r="O2299" s="2"/>
      <c r="P2299">
        <v>2298</v>
      </c>
      <c r="Q2299" s="1" t="s">
        <v>754</v>
      </c>
      <c r="R2299" s="1"/>
      <c r="S2299" s="2"/>
      <c r="T2299">
        <v>2298</v>
      </c>
      <c r="U2299" s="1" t="s">
        <v>178</v>
      </c>
      <c r="V2299" s="1"/>
      <c r="W2299" s="2"/>
      <c r="X2299">
        <v>2298</v>
      </c>
      <c r="Y2299" s="1" t="s">
        <v>179</v>
      </c>
      <c r="Z2299" s="1"/>
      <c r="AA2299" s="2"/>
    </row>
    <row r="2300" spans="8:27">
      <c r="H2300">
        <v>2299</v>
      </c>
      <c r="I2300" s="1" t="s">
        <v>752</v>
      </c>
      <c r="J2300" s="1"/>
      <c r="K2300" s="2"/>
      <c r="L2300">
        <v>2299</v>
      </c>
      <c r="M2300" s="1" t="s">
        <v>753</v>
      </c>
      <c r="N2300" s="1"/>
      <c r="O2300" s="2"/>
      <c r="P2300">
        <v>2299</v>
      </c>
      <c r="Q2300" s="1" t="s">
        <v>754</v>
      </c>
      <c r="R2300" s="1"/>
      <c r="S2300" s="2"/>
      <c r="T2300">
        <v>2299</v>
      </c>
      <c r="U2300" s="1" t="s">
        <v>178</v>
      </c>
      <c r="V2300" s="1"/>
      <c r="W2300" s="2"/>
      <c r="X2300">
        <v>2299</v>
      </c>
      <c r="Y2300" s="1" t="s">
        <v>179</v>
      </c>
      <c r="Z2300" s="1"/>
      <c r="AA2300" s="2"/>
    </row>
    <row r="2301" spans="8:27">
      <c r="H2301">
        <v>2300</v>
      </c>
      <c r="I2301" s="1" t="s">
        <v>752</v>
      </c>
      <c r="J2301" s="1"/>
      <c r="K2301" s="2"/>
      <c r="L2301">
        <v>2300</v>
      </c>
      <c r="M2301" s="1" t="s">
        <v>753</v>
      </c>
      <c r="N2301" s="1"/>
      <c r="O2301" s="2"/>
      <c r="P2301">
        <v>2300</v>
      </c>
      <c r="Q2301" s="1" t="s">
        <v>754</v>
      </c>
      <c r="R2301" s="1"/>
      <c r="S2301" s="2"/>
      <c r="T2301">
        <v>2300</v>
      </c>
      <c r="U2301" s="1" t="s">
        <v>178</v>
      </c>
      <c r="V2301" s="1"/>
      <c r="W2301" s="2"/>
      <c r="X2301">
        <v>2300</v>
      </c>
      <c r="Y2301" s="1" t="s">
        <v>179</v>
      </c>
      <c r="Z2301" s="1"/>
      <c r="AA2301" s="2"/>
    </row>
    <row r="2302" spans="8:27">
      <c r="H2302">
        <v>2301</v>
      </c>
      <c r="I2302" s="1" t="s">
        <v>752</v>
      </c>
      <c r="J2302" s="1"/>
      <c r="K2302" s="2"/>
      <c r="L2302">
        <v>2301</v>
      </c>
      <c r="M2302" s="1" t="s">
        <v>753</v>
      </c>
      <c r="N2302" s="1"/>
      <c r="O2302" s="2"/>
      <c r="P2302">
        <v>2301</v>
      </c>
      <c r="Q2302" s="1" t="s">
        <v>754</v>
      </c>
      <c r="R2302" s="1"/>
      <c r="S2302" s="2"/>
      <c r="T2302">
        <v>2301</v>
      </c>
      <c r="U2302" s="1" t="s">
        <v>178</v>
      </c>
      <c r="V2302" s="1"/>
      <c r="W2302" s="2"/>
      <c r="X2302">
        <v>2301</v>
      </c>
      <c r="Y2302" s="1" t="s">
        <v>179</v>
      </c>
      <c r="Z2302" s="1"/>
      <c r="AA2302" s="2"/>
    </row>
    <row r="2303" spans="8:27">
      <c r="H2303">
        <v>2302</v>
      </c>
      <c r="I2303" s="1" t="s">
        <v>752</v>
      </c>
      <c r="J2303" s="1"/>
      <c r="K2303" s="2"/>
      <c r="L2303">
        <v>2302</v>
      </c>
      <c r="M2303" s="1" t="s">
        <v>753</v>
      </c>
      <c r="N2303" s="1"/>
      <c r="O2303" s="2"/>
      <c r="P2303">
        <v>2302</v>
      </c>
      <c r="Q2303" s="1" t="s">
        <v>754</v>
      </c>
      <c r="R2303" s="1"/>
      <c r="S2303" s="2"/>
      <c r="T2303">
        <v>2302</v>
      </c>
      <c r="U2303" s="1" t="s">
        <v>178</v>
      </c>
      <c r="V2303" s="1"/>
      <c r="W2303" s="2"/>
      <c r="X2303">
        <v>2302</v>
      </c>
      <c r="Y2303" s="1" t="s">
        <v>179</v>
      </c>
      <c r="Z2303" s="1"/>
      <c r="AA2303" s="2"/>
    </row>
    <row r="2304" spans="8:27">
      <c r="H2304">
        <v>2303</v>
      </c>
      <c r="I2304" s="1" t="s">
        <v>752</v>
      </c>
      <c r="J2304" s="1"/>
      <c r="K2304" s="2"/>
      <c r="L2304">
        <v>2303</v>
      </c>
      <c r="M2304" s="1" t="s">
        <v>753</v>
      </c>
      <c r="N2304" s="1"/>
      <c r="O2304" s="2"/>
      <c r="P2304">
        <v>2303</v>
      </c>
      <c r="Q2304" s="1" t="s">
        <v>754</v>
      </c>
      <c r="R2304" s="1"/>
      <c r="S2304" s="2"/>
      <c r="T2304">
        <v>2303</v>
      </c>
      <c r="U2304" s="1" t="s">
        <v>178</v>
      </c>
      <c r="V2304" s="1"/>
      <c r="W2304" s="2"/>
      <c r="X2304">
        <v>2303</v>
      </c>
      <c r="Y2304" s="1" t="s">
        <v>179</v>
      </c>
      <c r="Z2304" s="1"/>
      <c r="AA2304" s="2"/>
    </row>
    <row r="2305" spans="8:27">
      <c r="H2305">
        <v>2304</v>
      </c>
      <c r="I2305" s="1" t="s">
        <v>752</v>
      </c>
      <c r="J2305" s="1"/>
      <c r="K2305" s="2"/>
      <c r="L2305">
        <v>2304</v>
      </c>
      <c r="M2305" s="1" t="s">
        <v>753</v>
      </c>
      <c r="N2305" s="1"/>
      <c r="O2305" s="2"/>
      <c r="P2305">
        <v>2304</v>
      </c>
      <c r="Q2305" s="1" t="s">
        <v>754</v>
      </c>
      <c r="R2305" s="1"/>
      <c r="S2305" s="2"/>
      <c r="T2305">
        <v>2304</v>
      </c>
      <c r="U2305" s="1" t="s">
        <v>178</v>
      </c>
      <c r="V2305" s="1"/>
      <c r="W2305" s="2"/>
      <c r="X2305">
        <v>2304</v>
      </c>
      <c r="Y2305" s="1" t="s">
        <v>179</v>
      </c>
      <c r="Z2305" s="1"/>
      <c r="AA2305" s="2"/>
    </row>
    <row r="2306" spans="8:27">
      <c r="H2306">
        <v>2305</v>
      </c>
      <c r="I2306" s="1" t="s">
        <v>752</v>
      </c>
      <c r="J2306" s="1"/>
      <c r="K2306" s="2"/>
      <c r="L2306">
        <v>2305</v>
      </c>
      <c r="M2306" s="1" t="s">
        <v>753</v>
      </c>
      <c r="N2306" s="1"/>
      <c r="O2306" s="2"/>
      <c r="P2306">
        <v>2305</v>
      </c>
      <c r="Q2306" s="1" t="s">
        <v>754</v>
      </c>
      <c r="R2306" s="1"/>
      <c r="S2306" s="2"/>
      <c r="T2306">
        <v>2305</v>
      </c>
      <c r="U2306" s="1" t="s">
        <v>178</v>
      </c>
      <c r="V2306" s="1"/>
      <c r="W2306" s="2"/>
      <c r="X2306">
        <v>2305</v>
      </c>
      <c r="Y2306" s="1" t="s">
        <v>179</v>
      </c>
      <c r="Z2306" s="1"/>
      <c r="AA2306" s="2"/>
    </row>
    <row r="2307" spans="8:27">
      <c r="H2307">
        <v>2306</v>
      </c>
      <c r="I2307" s="1" t="s">
        <v>752</v>
      </c>
      <c r="J2307" s="1"/>
      <c r="K2307" s="2"/>
      <c r="L2307">
        <v>2306</v>
      </c>
      <c r="M2307" s="1" t="s">
        <v>753</v>
      </c>
      <c r="N2307" s="1"/>
      <c r="O2307" s="2"/>
      <c r="P2307">
        <v>2306</v>
      </c>
      <c r="Q2307" s="1" t="s">
        <v>754</v>
      </c>
      <c r="R2307" s="1"/>
      <c r="S2307" s="2"/>
      <c r="T2307">
        <v>2306</v>
      </c>
      <c r="U2307" s="1" t="s">
        <v>178</v>
      </c>
      <c r="V2307" s="1"/>
      <c r="W2307" s="2"/>
      <c r="X2307">
        <v>2306</v>
      </c>
      <c r="Y2307" s="1" t="s">
        <v>179</v>
      </c>
      <c r="Z2307" s="1"/>
      <c r="AA2307" s="2"/>
    </row>
    <row r="2308" spans="8:27">
      <c r="H2308">
        <v>2307</v>
      </c>
      <c r="I2308" s="1" t="s">
        <v>752</v>
      </c>
      <c r="J2308" s="1"/>
      <c r="K2308" s="2"/>
      <c r="L2308">
        <v>2307</v>
      </c>
      <c r="M2308" s="1" t="s">
        <v>753</v>
      </c>
      <c r="N2308" s="1"/>
      <c r="O2308" s="2"/>
      <c r="P2308">
        <v>2307</v>
      </c>
      <c r="Q2308" s="1" t="s">
        <v>754</v>
      </c>
      <c r="R2308" s="1"/>
      <c r="S2308" s="2"/>
      <c r="T2308">
        <v>2307</v>
      </c>
      <c r="U2308" s="1" t="s">
        <v>178</v>
      </c>
      <c r="V2308" s="1"/>
      <c r="W2308" s="2"/>
      <c r="X2308">
        <v>2307</v>
      </c>
      <c r="Y2308" s="1" t="s">
        <v>179</v>
      </c>
      <c r="Z2308" s="1"/>
      <c r="AA2308" s="2"/>
    </row>
    <row r="2309" spans="8:27">
      <c r="H2309">
        <v>2308</v>
      </c>
      <c r="I2309" s="1" t="s">
        <v>752</v>
      </c>
      <c r="J2309" s="1"/>
      <c r="K2309" s="2"/>
      <c r="L2309">
        <v>2308</v>
      </c>
      <c r="M2309" s="1" t="s">
        <v>753</v>
      </c>
      <c r="N2309" s="1"/>
      <c r="O2309" s="2"/>
      <c r="P2309">
        <v>2308</v>
      </c>
      <c r="Q2309" s="1" t="s">
        <v>754</v>
      </c>
      <c r="R2309" s="1"/>
      <c r="S2309" s="2"/>
      <c r="T2309">
        <v>2308</v>
      </c>
      <c r="U2309" s="1" t="s">
        <v>178</v>
      </c>
      <c r="V2309" s="1"/>
      <c r="W2309" s="2"/>
      <c r="X2309">
        <v>2308</v>
      </c>
      <c r="Y2309" s="1" t="s">
        <v>179</v>
      </c>
      <c r="Z2309" s="1"/>
      <c r="AA2309" s="2"/>
    </row>
    <row r="2310" spans="8:27">
      <c r="H2310">
        <v>2309</v>
      </c>
      <c r="I2310" s="1" t="s">
        <v>752</v>
      </c>
      <c r="J2310" s="1"/>
      <c r="K2310" s="2"/>
      <c r="L2310">
        <v>2309</v>
      </c>
      <c r="M2310" s="1" t="s">
        <v>753</v>
      </c>
      <c r="N2310" s="1"/>
      <c r="O2310" s="2"/>
      <c r="P2310">
        <v>2309</v>
      </c>
      <c r="Q2310" s="1" t="s">
        <v>754</v>
      </c>
      <c r="R2310" s="1"/>
      <c r="S2310" s="2"/>
      <c r="T2310">
        <v>2309</v>
      </c>
      <c r="U2310" s="1" t="s">
        <v>178</v>
      </c>
      <c r="V2310" s="1"/>
      <c r="W2310" s="2"/>
      <c r="X2310">
        <v>2309</v>
      </c>
      <c r="Y2310" s="1" t="s">
        <v>179</v>
      </c>
      <c r="Z2310" s="1"/>
      <c r="AA2310" s="2"/>
    </row>
    <row r="2311" spans="8:27">
      <c r="H2311">
        <v>2310</v>
      </c>
      <c r="I2311" s="1" t="s">
        <v>752</v>
      </c>
      <c r="J2311" s="1"/>
      <c r="K2311" s="2"/>
      <c r="L2311">
        <v>2310</v>
      </c>
      <c r="M2311" s="1" t="s">
        <v>753</v>
      </c>
      <c r="N2311" s="1"/>
      <c r="O2311" s="2"/>
      <c r="P2311">
        <v>2310</v>
      </c>
      <c r="Q2311" s="1" t="s">
        <v>754</v>
      </c>
      <c r="R2311" s="1"/>
      <c r="S2311" s="2"/>
      <c r="T2311">
        <v>2310</v>
      </c>
      <c r="U2311" s="1" t="s">
        <v>178</v>
      </c>
      <c r="V2311" s="1"/>
      <c r="W2311" s="2"/>
      <c r="X2311">
        <v>2310</v>
      </c>
      <c r="Y2311" s="1" t="s">
        <v>179</v>
      </c>
      <c r="Z2311" s="1"/>
      <c r="AA2311" s="2"/>
    </row>
    <row r="2312" spans="8:27">
      <c r="H2312">
        <v>2311</v>
      </c>
      <c r="I2312" s="1" t="s">
        <v>752</v>
      </c>
      <c r="J2312" s="1"/>
      <c r="K2312" s="2"/>
      <c r="L2312">
        <v>2311</v>
      </c>
      <c r="M2312" s="1" t="s">
        <v>753</v>
      </c>
      <c r="N2312" s="1"/>
      <c r="O2312" s="2"/>
      <c r="P2312">
        <v>2311</v>
      </c>
      <c r="Q2312" s="1" t="s">
        <v>754</v>
      </c>
      <c r="R2312" s="1"/>
      <c r="S2312" s="2"/>
      <c r="T2312">
        <v>2311</v>
      </c>
      <c r="U2312" s="1" t="s">
        <v>178</v>
      </c>
      <c r="V2312" s="1"/>
      <c r="W2312" s="2"/>
      <c r="X2312">
        <v>2311</v>
      </c>
      <c r="Y2312" s="1" t="s">
        <v>179</v>
      </c>
      <c r="Z2312" s="1"/>
      <c r="AA2312" s="2"/>
    </row>
    <row r="2313" spans="8:27">
      <c r="H2313">
        <v>2312</v>
      </c>
      <c r="I2313" s="1" t="s">
        <v>752</v>
      </c>
      <c r="J2313" s="1"/>
      <c r="K2313" s="2"/>
      <c r="L2313">
        <v>2312</v>
      </c>
      <c r="M2313" s="1" t="s">
        <v>753</v>
      </c>
      <c r="N2313" s="1"/>
      <c r="O2313" s="2"/>
      <c r="P2313">
        <v>2312</v>
      </c>
      <c r="Q2313" s="1" t="s">
        <v>754</v>
      </c>
      <c r="R2313" s="1"/>
      <c r="S2313" s="2"/>
      <c r="T2313">
        <v>2312</v>
      </c>
      <c r="U2313" s="1" t="s">
        <v>178</v>
      </c>
      <c r="V2313" s="1"/>
      <c r="W2313" s="2"/>
      <c r="X2313">
        <v>2312</v>
      </c>
      <c r="Y2313" s="1" t="s">
        <v>179</v>
      </c>
      <c r="Z2313" s="1"/>
      <c r="AA2313" s="2"/>
    </row>
    <row r="2314" spans="8:27">
      <c r="H2314">
        <v>2313</v>
      </c>
      <c r="I2314" s="1" t="s">
        <v>752</v>
      </c>
      <c r="J2314" s="1"/>
      <c r="K2314" s="2"/>
      <c r="L2314">
        <v>2313</v>
      </c>
      <c r="M2314" s="1" t="s">
        <v>753</v>
      </c>
      <c r="N2314" s="1"/>
      <c r="O2314" s="2"/>
      <c r="P2314">
        <v>2313</v>
      </c>
      <c r="Q2314" s="1" t="s">
        <v>754</v>
      </c>
      <c r="R2314" s="1"/>
      <c r="S2314" s="2"/>
      <c r="T2314">
        <v>2313</v>
      </c>
      <c r="U2314" s="1" t="s">
        <v>178</v>
      </c>
      <c r="V2314" s="1"/>
      <c r="W2314" s="2"/>
      <c r="X2314">
        <v>2313</v>
      </c>
      <c r="Y2314" s="1" t="s">
        <v>179</v>
      </c>
      <c r="Z2314" s="1"/>
      <c r="AA2314" s="2"/>
    </row>
    <row r="2315" spans="8:27">
      <c r="H2315">
        <v>2314</v>
      </c>
      <c r="I2315" s="1" t="s">
        <v>752</v>
      </c>
      <c r="J2315" s="1"/>
      <c r="K2315" s="2"/>
      <c r="L2315">
        <v>2314</v>
      </c>
      <c r="M2315" s="1" t="s">
        <v>753</v>
      </c>
      <c r="N2315" s="1"/>
      <c r="O2315" s="2"/>
      <c r="P2315">
        <v>2314</v>
      </c>
      <c r="Q2315" s="1" t="s">
        <v>754</v>
      </c>
      <c r="R2315" s="1"/>
      <c r="S2315" s="2"/>
      <c r="T2315">
        <v>2314</v>
      </c>
      <c r="U2315" s="1" t="s">
        <v>178</v>
      </c>
      <c r="V2315" s="1"/>
      <c r="W2315" s="2"/>
      <c r="X2315">
        <v>2314</v>
      </c>
      <c r="Y2315" s="1" t="s">
        <v>179</v>
      </c>
      <c r="Z2315" s="1"/>
      <c r="AA2315" s="2"/>
    </row>
    <row r="2316" spans="8:27">
      <c r="H2316">
        <v>2315</v>
      </c>
      <c r="I2316" s="1" t="s">
        <v>752</v>
      </c>
      <c r="J2316" s="1"/>
      <c r="K2316" s="2"/>
      <c r="L2316">
        <v>2315</v>
      </c>
      <c r="M2316" s="1" t="s">
        <v>753</v>
      </c>
      <c r="N2316" s="1"/>
      <c r="O2316" s="2"/>
      <c r="P2316">
        <v>2315</v>
      </c>
      <c r="Q2316" s="1" t="s">
        <v>754</v>
      </c>
      <c r="R2316" s="1"/>
      <c r="S2316" s="2"/>
      <c r="T2316">
        <v>2315</v>
      </c>
      <c r="U2316" s="1" t="s">
        <v>178</v>
      </c>
      <c r="V2316" s="1"/>
      <c r="W2316" s="2"/>
      <c r="X2316">
        <v>2315</v>
      </c>
      <c r="Y2316" s="1" t="s">
        <v>179</v>
      </c>
      <c r="Z2316" s="1"/>
      <c r="AA2316" s="2"/>
    </row>
    <row r="2317" spans="8:27">
      <c r="H2317">
        <v>2316</v>
      </c>
      <c r="I2317" s="1" t="s">
        <v>752</v>
      </c>
      <c r="J2317" s="1"/>
      <c r="K2317" s="2"/>
      <c r="L2317">
        <v>2316</v>
      </c>
      <c r="M2317" s="1" t="s">
        <v>753</v>
      </c>
      <c r="N2317" s="1"/>
      <c r="O2317" s="2"/>
      <c r="P2317">
        <v>2316</v>
      </c>
      <c r="Q2317" s="1" t="s">
        <v>754</v>
      </c>
      <c r="R2317" s="1"/>
      <c r="S2317" s="2"/>
      <c r="T2317">
        <v>2316</v>
      </c>
      <c r="U2317" s="1" t="s">
        <v>178</v>
      </c>
      <c r="V2317" s="1"/>
      <c r="W2317" s="2"/>
      <c r="X2317">
        <v>2316</v>
      </c>
      <c r="Y2317" s="1" t="s">
        <v>179</v>
      </c>
      <c r="Z2317" s="1"/>
      <c r="AA2317" s="2"/>
    </row>
    <row r="2318" spans="8:27">
      <c r="H2318">
        <v>2317</v>
      </c>
      <c r="I2318" s="1" t="s">
        <v>752</v>
      </c>
      <c r="J2318" s="1"/>
      <c r="K2318" s="2"/>
      <c r="L2318">
        <v>2317</v>
      </c>
      <c r="M2318" s="1" t="s">
        <v>753</v>
      </c>
      <c r="N2318" s="1"/>
      <c r="O2318" s="2"/>
      <c r="P2318">
        <v>2317</v>
      </c>
      <c r="Q2318" s="1" t="s">
        <v>754</v>
      </c>
      <c r="R2318" s="1"/>
      <c r="S2318" s="2"/>
      <c r="T2318">
        <v>2317</v>
      </c>
      <c r="U2318" s="1" t="s">
        <v>178</v>
      </c>
      <c r="V2318" s="1"/>
      <c r="W2318" s="2"/>
      <c r="X2318">
        <v>2317</v>
      </c>
      <c r="Y2318" s="1" t="s">
        <v>179</v>
      </c>
      <c r="Z2318" s="1"/>
      <c r="AA2318" s="2"/>
    </row>
    <row r="2319" spans="8:27">
      <c r="H2319">
        <v>2318</v>
      </c>
      <c r="I2319" s="1" t="s">
        <v>752</v>
      </c>
      <c r="J2319" s="1"/>
      <c r="K2319" s="2"/>
      <c r="L2319">
        <v>2318</v>
      </c>
      <c r="M2319" s="1" t="s">
        <v>753</v>
      </c>
      <c r="N2319" s="1"/>
      <c r="O2319" s="2"/>
      <c r="P2319">
        <v>2318</v>
      </c>
      <c r="Q2319" s="1" t="s">
        <v>754</v>
      </c>
      <c r="R2319" s="1"/>
      <c r="S2319" s="2"/>
      <c r="T2319">
        <v>2318</v>
      </c>
      <c r="U2319" s="1" t="s">
        <v>178</v>
      </c>
      <c r="V2319" s="1"/>
      <c r="W2319" s="2"/>
      <c r="X2319">
        <v>2318</v>
      </c>
      <c r="Y2319" s="1" t="s">
        <v>179</v>
      </c>
      <c r="Z2319" s="1"/>
      <c r="AA2319" s="2"/>
    </row>
    <row r="2320" spans="8:27">
      <c r="H2320">
        <v>2319</v>
      </c>
      <c r="I2320" s="1" t="s">
        <v>752</v>
      </c>
      <c r="J2320" s="1"/>
      <c r="K2320" s="2"/>
      <c r="L2320">
        <v>2319</v>
      </c>
      <c r="M2320" s="1" t="s">
        <v>753</v>
      </c>
      <c r="N2320" s="1"/>
      <c r="O2320" s="2"/>
      <c r="P2320">
        <v>2319</v>
      </c>
      <c r="Q2320" s="1" t="s">
        <v>754</v>
      </c>
      <c r="R2320" s="1"/>
      <c r="S2320" s="2"/>
      <c r="T2320">
        <v>2319</v>
      </c>
      <c r="U2320" s="1" t="s">
        <v>178</v>
      </c>
      <c r="V2320" s="1"/>
      <c r="W2320" s="2"/>
      <c r="X2320">
        <v>2319</v>
      </c>
      <c r="Y2320" s="1" t="s">
        <v>179</v>
      </c>
      <c r="Z2320" s="1"/>
      <c r="AA2320" s="2"/>
    </row>
    <row r="2321" spans="8:27">
      <c r="H2321">
        <v>2320</v>
      </c>
      <c r="I2321" s="1" t="s">
        <v>752</v>
      </c>
      <c r="J2321" s="1"/>
      <c r="K2321" s="2"/>
      <c r="L2321">
        <v>2320</v>
      </c>
      <c r="M2321" s="1" t="s">
        <v>753</v>
      </c>
      <c r="N2321" s="1"/>
      <c r="O2321" s="2"/>
      <c r="P2321">
        <v>2320</v>
      </c>
      <c r="Q2321" s="1" t="s">
        <v>754</v>
      </c>
      <c r="R2321" s="1"/>
      <c r="S2321" s="2"/>
      <c r="T2321">
        <v>2320</v>
      </c>
      <c r="U2321" s="1" t="s">
        <v>178</v>
      </c>
      <c r="V2321" s="1"/>
      <c r="W2321" s="2"/>
      <c r="X2321">
        <v>2320</v>
      </c>
      <c r="Y2321" s="1" t="s">
        <v>179</v>
      </c>
      <c r="Z2321" s="1"/>
      <c r="AA2321" s="2"/>
    </row>
    <row r="2322" spans="8:27">
      <c r="H2322">
        <v>2321</v>
      </c>
      <c r="I2322" s="1" t="s">
        <v>752</v>
      </c>
      <c r="J2322" s="1"/>
      <c r="K2322" s="2"/>
      <c r="L2322">
        <v>2321</v>
      </c>
      <c r="M2322" s="1" t="s">
        <v>753</v>
      </c>
      <c r="N2322" s="1"/>
      <c r="O2322" s="2"/>
      <c r="P2322">
        <v>2321</v>
      </c>
      <c r="Q2322" s="1" t="s">
        <v>754</v>
      </c>
      <c r="R2322" s="1"/>
      <c r="S2322" s="2"/>
      <c r="T2322">
        <v>2321</v>
      </c>
      <c r="U2322" s="1" t="s">
        <v>178</v>
      </c>
      <c r="V2322" s="1"/>
      <c r="W2322" s="2"/>
      <c r="X2322">
        <v>2321</v>
      </c>
      <c r="Y2322" s="1" t="s">
        <v>179</v>
      </c>
      <c r="Z2322" s="1"/>
      <c r="AA2322" s="2"/>
    </row>
    <row r="2323" spans="8:27">
      <c r="H2323">
        <v>2322</v>
      </c>
      <c r="I2323" s="1" t="s">
        <v>752</v>
      </c>
      <c r="J2323" s="1"/>
      <c r="K2323" s="2"/>
      <c r="L2323">
        <v>2322</v>
      </c>
      <c r="M2323" s="1" t="s">
        <v>753</v>
      </c>
      <c r="N2323" s="1"/>
      <c r="O2323" s="2"/>
      <c r="P2323">
        <v>2322</v>
      </c>
      <c r="Q2323" s="1" t="s">
        <v>754</v>
      </c>
      <c r="R2323" s="1"/>
      <c r="S2323" s="2"/>
      <c r="T2323">
        <v>2322</v>
      </c>
      <c r="U2323" s="1" t="s">
        <v>178</v>
      </c>
      <c r="V2323" s="1"/>
      <c r="W2323" s="2"/>
      <c r="X2323">
        <v>2322</v>
      </c>
      <c r="Y2323" s="1" t="s">
        <v>179</v>
      </c>
      <c r="Z2323" s="1"/>
      <c r="AA2323" s="2"/>
    </row>
    <row r="2324" spans="8:27">
      <c r="H2324">
        <v>2323</v>
      </c>
      <c r="I2324" s="1" t="s">
        <v>752</v>
      </c>
      <c r="J2324" s="1"/>
      <c r="K2324" s="2"/>
      <c r="L2324">
        <v>2323</v>
      </c>
      <c r="M2324" s="1" t="s">
        <v>753</v>
      </c>
      <c r="N2324" s="1"/>
      <c r="O2324" s="2"/>
      <c r="P2324">
        <v>2323</v>
      </c>
      <c r="Q2324" s="1" t="s">
        <v>754</v>
      </c>
      <c r="R2324" s="1"/>
      <c r="S2324" s="2"/>
      <c r="T2324">
        <v>2323</v>
      </c>
      <c r="U2324" s="1" t="s">
        <v>178</v>
      </c>
      <c r="V2324" s="1"/>
      <c r="W2324" s="2"/>
      <c r="X2324">
        <v>2323</v>
      </c>
      <c r="Y2324" s="1" t="s">
        <v>179</v>
      </c>
      <c r="Z2324" s="1"/>
      <c r="AA2324" s="2"/>
    </row>
    <row r="2325" spans="8:27">
      <c r="H2325">
        <v>2324</v>
      </c>
      <c r="I2325" s="1" t="s">
        <v>752</v>
      </c>
      <c r="J2325" s="1"/>
      <c r="K2325" s="2"/>
      <c r="L2325">
        <v>2324</v>
      </c>
      <c r="M2325" s="1" t="s">
        <v>753</v>
      </c>
      <c r="N2325" s="1"/>
      <c r="O2325" s="2"/>
      <c r="P2325">
        <v>2324</v>
      </c>
      <c r="Q2325" s="1" t="s">
        <v>754</v>
      </c>
      <c r="R2325" s="1"/>
      <c r="S2325" s="2"/>
      <c r="T2325">
        <v>2324</v>
      </c>
      <c r="U2325" s="1" t="s">
        <v>178</v>
      </c>
      <c r="V2325" s="1"/>
      <c r="W2325" s="2"/>
      <c r="X2325">
        <v>2324</v>
      </c>
      <c r="Y2325" s="1" t="s">
        <v>179</v>
      </c>
      <c r="Z2325" s="1"/>
      <c r="AA2325" s="2"/>
    </row>
    <row r="2326" spans="8:27">
      <c r="H2326">
        <v>2325</v>
      </c>
      <c r="I2326" s="1" t="s">
        <v>752</v>
      </c>
      <c r="J2326" s="1"/>
      <c r="K2326" s="2"/>
      <c r="L2326">
        <v>2325</v>
      </c>
      <c r="M2326" s="1" t="s">
        <v>753</v>
      </c>
      <c r="N2326" s="1"/>
      <c r="O2326" s="2"/>
      <c r="P2326">
        <v>2325</v>
      </c>
      <c r="Q2326" s="1" t="s">
        <v>754</v>
      </c>
      <c r="R2326" s="1"/>
      <c r="S2326" s="2"/>
      <c r="T2326">
        <v>2325</v>
      </c>
      <c r="U2326" s="1" t="s">
        <v>178</v>
      </c>
      <c r="V2326" s="1"/>
      <c r="W2326" s="2"/>
      <c r="X2326">
        <v>2325</v>
      </c>
      <c r="Y2326" s="1" t="s">
        <v>179</v>
      </c>
      <c r="Z2326" s="1"/>
      <c r="AA2326" s="2"/>
    </row>
    <row r="2327" spans="8:27">
      <c r="H2327">
        <v>2326</v>
      </c>
      <c r="I2327" s="1" t="s">
        <v>752</v>
      </c>
      <c r="J2327" s="1"/>
      <c r="K2327" s="2"/>
      <c r="L2327">
        <v>2326</v>
      </c>
      <c r="M2327" s="1" t="s">
        <v>753</v>
      </c>
      <c r="N2327" s="1"/>
      <c r="O2327" s="2"/>
      <c r="P2327">
        <v>2326</v>
      </c>
      <c r="Q2327" s="1" t="s">
        <v>754</v>
      </c>
      <c r="R2327" s="1"/>
      <c r="S2327" s="2"/>
      <c r="T2327">
        <v>2326</v>
      </c>
      <c r="U2327" s="1" t="s">
        <v>178</v>
      </c>
      <c r="V2327" s="1"/>
      <c r="W2327" s="2"/>
      <c r="X2327">
        <v>2326</v>
      </c>
      <c r="Y2327" s="1" t="s">
        <v>179</v>
      </c>
      <c r="Z2327" s="1"/>
      <c r="AA2327" s="2"/>
    </row>
    <row r="2328" spans="8:27">
      <c r="H2328">
        <v>2327</v>
      </c>
      <c r="I2328" s="1" t="s">
        <v>752</v>
      </c>
      <c r="J2328" s="1"/>
      <c r="K2328" s="2"/>
      <c r="L2328">
        <v>2327</v>
      </c>
      <c r="M2328" s="1" t="s">
        <v>753</v>
      </c>
      <c r="N2328" s="1"/>
      <c r="O2328" s="2"/>
      <c r="P2328">
        <v>2327</v>
      </c>
      <c r="Q2328" s="1" t="s">
        <v>754</v>
      </c>
      <c r="R2328" s="1"/>
      <c r="S2328" s="2"/>
      <c r="T2328">
        <v>2327</v>
      </c>
      <c r="U2328" s="1" t="s">
        <v>178</v>
      </c>
      <c r="V2328" s="1"/>
      <c r="W2328" s="2"/>
      <c r="X2328">
        <v>2327</v>
      </c>
      <c r="Y2328" s="1" t="s">
        <v>179</v>
      </c>
      <c r="Z2328" s="1"/>
      <c r="AA2328" s="2"/>
    </row>
    <row r="2329" spans="8:27">
      <c r="H2329">
        <v>2328</v>
      </c>
      <c r="I2329" s="1" t="s">
        <v>752</v>
      </c>
      <c r="J2329" s="1"/>
      <c r="K2329" s="2"/>
      <c r="L2329">
        <v>2328</v>
      </c>
      <c r="M2329" s="1" t="s">
        <v>753</v>
      </c>
      <c r="N2329" s="1"/>
      <c r="O2329" s="2"/>
      <c r="P2329">
        <v>2328</v>
      </c>
      <c r="Q2329" s="1" t="s">
        <v>754</v>
      </c>
      <c r="R2329" s="1"/>
      <c r="S2329" s="2"/>
      <c r="T2329">
        <v>2328</v>
      </c>
      <c r="U2329" s="1" t="s">
        <v>178</v>
      </c>
      <c r="V2329" s="1"/>
      <c r="W2329" s="2"/>
      <c r="X2329">
        <v>2328</v>
      </c>
      <c r="Y2329" s="1" t="s">
        <v>179</v>
      </c>
      <c r="Z2329" s="1"/>
      <c r="AA2329" s="2"/>
    </row>
    <row r="2330" spans="8:27">
      <c r="H2330">
        <v>2329</v>
      </c>
      <c r="I2330" s="1" t="s">
        <v>752</v>
      </c>
      <c r="J2330" s="1"/>
      <c r="K2330" s="2"/>
      <c r="L2330">
        <v>2329</v>
      </c>
      <c r="M2330" s="1" t="s">
        <v>753</v>
      </c>
      <c r="N2330" s="1"/>
      <c r="O2330" s="2"/>
      <c r="P2330">
        <v>2329</v>
      </c>
      <c r="Q2330" s="1" t="s">
        <v>754</v>
      </c>
      <c r="R2330" s="1"/>
      <c r="S2330" s="2"/>
      <c r="T2330">
        <v>2329</v>
      </c>
      <c r="U2330" s="1" t="s">
        <v>178</v>
      </c>
      <c r="V2330" s="1"/>
      <c r="W2330" s="2"/>
      <c r="X2330">
        <v>2329</v>
      </c>
      <c r="Y2330" s="1" t="s">
        <v>179</v>
      </c>
      <c r="Z2330" s="1"/>
      <c r="AA2330" s="2"/>
    </row>
    <row r="2331" spans="8:27">
      <c r="H2331">
        <v>2330</v>
      </c>
      <c r="I2331" s="1" t="s">
        <v>752</v>
      </c>
      <c r="J2331" s="1"/>
      <c r="K2331" s="2"/>
      <c r="L2331">
        <v>2330</v>
      </c>
      <c r="M2331" s="1" t="s">
        <v>753</v>
      </c>
      <c r="N2331" s="1"/>
      <c r="O2331" s="2"/>
      <c r="P2331">
        <v>2330</v>
      </c>
      <c r="Q2331" s="1" t="s">
        <v>754</v>
      </c>
      <c r="R2331" s="1"/>
      <c r="S2331" s="2"/>
      <c r="T2331">
        <v>2330</v>
      </c>
      <c r="U2331" s="1" t="s">
        <v>178</v>
      </c>
      <c r="V2331" s="1"/>
      <c r="W2331" s="2"/>
      <c r="X2331">
        <v>2330</v>
      </c>
      <c r="Y2331" s="1" t="s">
        <v>179</v>
      </c>
      <c r="Z2331" s="1"/>
      <c r="AA2331" s="2"/>
    </row>
    <row r="2332" spans="8:27">
      <c r="H2332">
        <v>2331</v>
      </c>
      <c r="I2332" s="1" t="s">
        <v>752</v>
      </c>
      <c r="J2332" s="1"/>
      <c r="K2332" s="2"/>
      <c r="L2332">
        <v>2331</v>
      </c>
      <c r="M2332" s="1" t="s">
        <v>753</v>
      </c>
      <c r="N2332" s="1"/>
      <c r="O2332" s="2"/>
      <c r="P2332">
        <v>2331</v>
      </c>
      <c r="Q2332" s="1" t="s">
        <v>754</v>
      </c>
      <c r="R2332" s="1"/>
      <c r="S2332" s="2"/>
      <c r="T2332">
        <v>2331</v>
      </c>
      <c r="U2332" s="1" t="s">
        <v>178</v>
      </c>
      <c r="V2332" s="1"/>
      <c r="W2332" s="2"/>
      <c r="X2332">
        <v>2331</v>
      </c>
      <c r="Y2332" s="1" t="s">
        <v>179</v>
      </c>
      <c r="Z2332" s="1"/>
      <c r="AA2332" s="2"/>
    </row>
    <row r="2333" spans="8:27">
      <c r="H2333">
        <v>2332</v>
      </c>
      <c r="I2333" s="1" t="s">
        <v>752</v>
      </c>
      <c r="J2333" s="1"/>
      <c r="K2333" s="2"/>
      <c r="L2333">
        <v>2332</v>
      </c>
      <c r="M2333" s="1" t="s">
        <v>753</v>
      </c>
      <c r="N2333" s="1"/>
      <c r="O2333" s="2"/>
      <c r="P2333">
        <v>2332</v>
      </c>
      <c r="Q2333" s="1" t="s">
        <v>754</v>
      </c>
      <c r="R2333" s="1"/>
      <c r="S2333" s="2"/>
      <c r="T2333">
        <v>2332</v>
      </c>
      <c r="U2333" s="1" t="s">
        <v>178</v>
      </c>
      <c r="V2333" s="1"/>
      <c r="W2333" s="2"/>
      <c r="X2333">
        <v>2332</v>
      </c>
      <c r="Y2333" s="1" t="s">
        <v>179</v>
      </c>
      <c r="Z2333" s="1"/>
      <c r="AA2333" s="2"/>
    </row>
    <row r="2334" spans="8:27">
      <c r="H2334">
        <v>2333</v>
      </c>
      <c r="I2334" s="1" t="s">
        <v>752</v>
      </c>
      <c r="J2334" s="1"/>
      <c r="K2334" s="2"/>
      <c r="L2334">
        <v>2333</v>
      </c>
      <c r="M2334" s="1" t="s">
        <v>753</v>
      </c>
      <c r="N2334" s="1"/>
      <c r="O2334" s="2"/>
      <c r="P2334">
        <v>2333</v>
      </c>
      <c r="Q2334" s="1" t="s">
        <v>754</v>
      </c>
      <c r="R2334" s="1"/>
      <c r="S2334" s="2"/>
      <c r="T2334">
        <v>2333</v>
      </c>
      <c r="U2334" s="1" t="s">
        <v>178</v>
      </c>
      <c r="V2334" s="1"/>
      <c r="W2334" s="2"/>
      <c r="X2334">
        <v>2333</v>
      </c>
      <c r="Y2334" s="1" t="s">
        <v>179</v>
      </c>
      <c r="Z2334" s="1"/>
      <c r="AA2334" s="2"/>
    </row>
    <row r="2335" spans="8:27">
      <c r="H2335">
        <v>2334</v>
      </c>
      <c r="I2335" s="1" t="s">
        <v>752</v>
      </c>
      <c r="J2335" s="1"/>
      <c r="K2335" s="2"/>
      <c r="L2335">
        <v>2334</v>
      </c>
      <c r="M2335" s="1" t="s">
        <v>753</v>
      </c>
      <c r="N2335" s="1"/>
      <c r="O2335" s="2"/>
      <c r="P2335">
        <v>2334</v>
      </c>
      <c r="Q2335" s="1" t="s">
        <v>754</v>
      </c>
      <c r="R2335" s="1"/>
      <c r="S2335" s="2"/>
      <c r="T2335">
        <v>2334</v>
      </c>
      <c r="U2335" s="1" t="s">
        <v>178</v>
      </c>
      <c r="V2335" s="1"/>
      <c r="W2335" s="2"/>
      <c r="X2335">
        <v>2334</v>
      </c>
      <c r="Y2335" s="1" t="s">
        <v>179</v>
      </c>
      <c r="Z2335" s="1"/>
      <c r="AA2335" s="2"/>
    </row>
    <row r="2336" spans="8:27">
      <c r="H2336">
        <v>2335</v>
      </c>
      <c r="I2336" s="1" t="s">
        <v>752</v>
      </c>
      <c r="J2336" s="1"/>
      <c r="K2336" s="2"/>
      <c r="L2336">
        <v>2335</v>
      </c>
      <c r="M2336" s="1" t="s">
        <v>753</v>
      </c>
      <c r="N2336" s="1"/>
      <c r="O2336" s="2"/>
      <c r="P2336">
        <v>2335</v>
      </c>
      <c r="Q2336" s="1" t="s">
        <v>754</v>
      </c>
      <c r="R2336" s="1"/>
      <c r="S2336" s="2"/>
      <c r="T2336">
        <v>2335</v>
      </c>
      <c r="U2336" s="1" t="s">
        <v>178</v>
      </c>
      <c r="V2336" s="1"/>
      <c r="W2336" s="2"/>
      <c r="X2336">
        <v>2335</v>
      </c>
      <c r="Y2336" s="1" t="s">
        <v>179</v>
      </c>
      <c r="Z2336" s="1"/>
      <c r="AA2336" s="2"/>
    </row>
    <row r="2337" spans="8:27">
      <c r="H2337">
        <v>2336</v>
      </c>
      <c r="I2337" s="1" t="s">
        <v>752</v>
      </c>
      <c r="J2337" s="1"/>
      <c r="K2337" s="2"/>
      <c r="L2337">
        <v>2336</v>
      </c>
      <c r="M2337" s="1" t="s">
        <v>753</v>
      </c>
      <c r="N2337" s="1"/>
      <c r="O2337" s="2"/>
      <c r="P2337">
        <v>2336</v>
      </c>
      <c r="Q2337" s="1" t="s">
        <v>754</v>
      </c>
      <c r="R2337" s="1"/>
      <c r="S2337" s="2"/>
      <c r="T2337">
        <v>2336</v>
      </c>
      <c r="U2337" s="1" t="s">
        <v>178</v>
      </c>
      <c r="V2337" s="1"/>
      <c r="W2337" s="2"/>
      <c r="X2337">
        <v>2336</v>
      </c>
      <c r="Y2337" s="1" t="s">
        <v>179</v>
      </c>
      <c r="Z2337" s="1"/>
      <c r="AA2337" s="2"/>
    </row>
    <row r="2338" spans="8:27">
      <c r="H2338">
        <v>2337</v>
      </c>
      <c r="I2338" s="1" t="s">
        <v>752</v>
      </c>
      <c r="J2338" s="1"/>
      <c r="K2338" s="2"/>
      <c r="L2338">
        <v>2337</v>
      </c>
      <c r="M2338" s="1" t="s">
        <v>753</v>
      </c>
      <c r="N2338" s="1"/>
      <c r="O2338" s="2"/>
      <c r="P2338">
        <v>2337</v>
      </c>
      <c r="Q2338" s="1" t="s">
        <v>754</v>
      </c>
      <c r="R2338" s="1"/>
      <c r="S2338" s="2"/>
      <c r="T2338">
        <v>2337</v>
      </c>
      <c r="U2338" s="1" t="s">
        <v>178</v>
      </c>
      <c r="V2338" s="1"/>
      <c r="W2338" s="2"/>
      <c r="X2338">
        <v>2337</v>
      </c>
      <c r="Y2338" s="1" t="s">
        <v>179</v>
      </c>
      <c r="Z2338" s="1"/>
      <c r="AA2338" s="2"/>
    </row>
    <row r="2339" spans="8:27">
      <c r="H2339">
        <v>2338</v>
      </c>
      <c r="I2339" s="1" t="s">
        <v>752</v>
      </c>
      <c r="J2339" s="1"/>
      <c r="K2339" s="2"/>
      <c r="L2339">
        <v>2338</v>
      </c>
      <c r="M2339" s="1" t="s">
        <v>753</v>
      </c>
      <c r="N2339" s="1"/>
      <c r="O2339" s="2"/>
      <c r="P2339">
        <v>2338</v>
      </c>
      <c r="Q2339" s="1" t="s">
        <v>754</v>
      </c>
      <c r="R2339" s="1"/>
      <c r="S2339" s="2"/>
      <c r="T2339">
        <v>2338</v>
      </c>
      <c r="U2339" s="1" t="s">
        <v>178</v>
      </c>
      <c r="V2339" s="1"/>
      <c r="W2339" s="2"/>
      <c r="X2339">
        <v>2338</v>
      </c>
      <c r="Y2339" s="1" t="s">
        <v>179</v>
      </c>
      <c r="Z2339" s="1"/>
      <c r="AA2339" s="2"/>
    </row>
    <row r="2340" spans="8:27">
      <c r="H2340">
        <v>2339</v>
      </c>
      <c r="I2340" s="1" t="s">
        <v>752</v>
      </c>
      <c r="J2340" s="1"/>
      <c r="K2340" s="2"/>
      <c r="L2340">
        <v>2339</v>
      </c>
      <c r="M2340" s="1" t="s">
        <v>753</v>
      </c>
      <c r="N2340" s="1"/>
      <c r="O2340" s="2"/>
      <c r="P2340">
        <v>2339</v>
      </c>
      <c r="Q2340" s="1" t="s">
        <v>754</v>
      </c>
      <c r="R2340" s="1"/>
      <c r="S2340" s="2"/>
      <c r="T2340">
        <v>2339</v>
      </c>
      <c r="U2340" s="1" t="s">
        <v>178</v>
      </c>
      <c r="V2340" s="1"/>
      <c r="W2340" s="2"/>
      <c r="X2340">
        <v>2339</v>
      </c>
      <c r="Y2340" s="1" t="s">
        <v>179</v>
      </c>
      <c r="Z2340" s="1"/>
      <c r="AA2340" s="2"/>
    </row>
    <row r="2341" spans="8:27">
      <c r="H2341">
        <v>2340</v>
      </c>
      <c r="I2341" s="1" t="s">
        <v>752</v>
      </c>
      <c r="J2341" s="1"/>
      <c r="K2341" s="2"/>
      <c r="L2341">
        <v>2340</v>
      </c>
      <c r="M2341" s="1" t="s">
        <v>753</v>
      </c>
      <c r="N2341" s="1"/>
      <c r="O2341" s="2"/>
      <c r="P2341">
        <v>2340</v>
      </c>
      <c r="Q2341" s="1" t="s">
        <v>754</v>
      </c>
      <c r="R2341" s="1"/>
      <c r="S2341" s="2"/>
      <c r="T2341">
        <v>2340</v>
      </c>
      <c r="U2341" s="1" t="s">
        <v>178</v>
      </c>
      <c r="V2341" s="1"/>
      <c r="W2341" s="2"/>
      <c r="X2341">
        <v>2340</v>
      </c>
      <c r="Y2341" s="1" t="s">
        <v>179</v>
      </c>
      <c r="Z2341" s="1"/>
      <c r="AA2341" s="2"/>
    </row>
    <row r="2342" spans="8:27">
      <c r="H2342">
        <v>2341</v>
      </c>
      <c r="I2342" s="1" t="s">
        <v>752</v>
      </c>
      <c r="J2342" s="1"/>
      <c r="K2342" s="2"/>
      <c r="L2342">
        <v>2341</v>
      </c>
      <c r="M2342" s="1" t="s">
        <v>753</v>
      </c>
      <c r="N2342" s="1"/>
      <c r="O2342" s="2"/>
      <c r="P2342">
        <v>2341</v>
      </c>
      <c r="Q2342" s="1" t="s">
        <v>754</v>
      </c>
      <c r="R2342" s="1"/>
      <c r="S2342" s="2"/>
      <c r="T2342">
        <v>2341</v>
      </c>
      <c r="U2342" s="1" t="s">
        <v>178</v>
      </c>
      <c r="V2342" s="1"/>
      <c r="W2342" s="2"/>
      <c r="X2342">
        <v>2341</v>
      </c>
      <c r="Y2342" s="1" t="s">
        <v>179</v>
      </c>
      <c r="Z2342" s="1"/>
      <c r="AA2342" s="2"/>
    </row>
    <row r="2343" spans="8:27">
      <c r="H2343">
        <v>2342</v>
      </c>
      <c r="I2343" s="1" t="s">
        <v>752</v>
      </c>
      <c r="J2343" s="1"/>
      <c r="K2343" s="2"/>
      <c r="L2343">
        <v>2342</v>
      </c>
      <c r="M2343" s="1" t="s">
        <v>753</v>
      </c>
      <c r="N2343" s="1"/>
      <c r="O2343" s="2"/>
      <c r="P2343">
        <v>2342</v>
      </c>
      <c r="Q2343" s="1" t="s">
        <v>754</v>
      </c>
      <c r="R2343" s="1"/>
      <c r="S2343" s="2"/>
      <c r="T2343">
        <v>2342</v>
      </c>
      <c r="U2343" s="1" t="s">
        <v>178</v>
      </c>
      <c r="V2343" s="1"/>
      <c r="W2343" s="2"/>
      <c r="X2343">
        <v>2342</v>
      </c>
      <c r="Y2343" s="1" t="s">
        <v>179</v>
      </c>
      <c r="Z2343" s="1"/>
      <c r="AA2343" s="2"/>
    </row>
    <row r="2344" spans="8:27">
      <c r="H2344">
        <v>2343</v>
      </c>
      <c r="I2344" s="1" t="s">
        <v>752</v>
      </c>
      <c r="J2344" s="1"/>
      <c r="K2344" s="2"/>
      <c r="L2344">
        <v>2343</v>
      </c>
      <c r="M2344" s="1" t="s">
        <v>753</v>
      </c>
      <c r="N2344" s="1"/>
      <c r="O2344" s="2"/>
      <c r="P2344">
        <v>2343</v>
      </c>
      <c r="Q2344" s="1" t="s">
        <v>754</v>
      </c>
      <c r="R2344" s="1"/>
      <c r="S2344" s="2"/>
      <c r="T2344">
        <v>2343</v>
      </c>
      <c r="U2344" s="1" t="s">
        <v>178</v>
      </c>
      <c r="V2344" s="1"/>
      <c r="W2344" s="2"/>
      <c r="X2344">
        <v>2343</v>
      </c>
      <c r="Y2344" s="1" t="s">
        <v>179</v>
      </c>
      <c r="Z2344" s="1"/>
      <c r="AA2344" s="2"/>
    </row>
    <row r="2345" spans="8:27">
      <c r="H2345">
        <v>2344</v>
      </c>
      <c r="I2345" s="1" t="s">
        <v>752</v>
      </c>
      <c r="J2345" s="1"/>
      <c r="K2345" s="2"/>
      <c r="L2345">
        <v>2344</v>
      </c>
      <c r="M2345" s="1" t="s">
        <v>753</v>
      </c>
      <c r="N2345" s="1"/>
      <c r="O2345" s="2"/>
      <c r="P2345">
        <v>2344</v>
      </c>
      <c r="Q2345" s="1" t="s">
        <v>754</v>
      </c>
      <c r="R2345" s="1"/>
      <c r="S2345" s="2"/>
      <c r="T2345">
        <v>2344</v>
      </c>
      <c r="U2345" s="1" t="s">
        <v>178</v>
      </c>
      <c r="V2345" s="1"/>
      <c r="W2345" s="2"/>
      <c r="X2345">
        <v>2344</v>
      </c>
      <c r="Y2345" s="1" t="s">
        <v>179</v>
      </c>
      <c r="Z2345" s="1"/>
      <c r="AA2345" s="2"/>
    </row>
    <row r="2346" spans="8:27">
      <c r="H2346">
        <v>2345</v>
      </c>
      <c r="I2346" s="1" t="s">
        <v>752</v>
      </c>
      <c r="J2346" s="1"/>
      <c r="K2346" s="2"/>
      <c r="L2346">
        <v>2345</v>
      </c>
      <c r="M2346" s="1" t="s">
        <v>753</v>
      </c>
      <c r="N2346" s="1"/>
      <c r="O2346" s="2"/>
      <c r="P2346">
        <v>2345</v>
      </c>
      <c r="Q2346" s="1" t="s">
        <v>754</v>
      </c>
      <c r="R2346" s="1"/>
      <c r="S2346" s="2"/>
      <c r="T2346">
        <v>2345</v>
      </c>
      <c r="U2346" s="1" t="s">
        <v>178</v>
      </c>
      <c r="V2346" s="1"/>
      <c r="W2346" s="2"/>
      <c r="X2346">
        <v>2345</v>
      </c>
      <c r="Y2346" s="1" t="s">
        <v>179</v>
      </c>
      <c r="Z2346" s="1"/>
      <c r="AA2346" s="2"/>
    </row>
    <row r="2347" spans="8:27">
      <c r="H2347">
        <v>2346</v>
      </c>
      <c r="I2347" s="1" t="s">
        <v>752</v>
      </c>
      <c r="J2347" s="1"/>
      <c r="K2347" s="2"/>
      <c r="L2347">
        <v>2346</v>
      </c>
      <c r="M2347" s="1" t="s">
        <v>753</v>
      </c>
      <c r="N2347" s="1"/>
      <c r="O2347" s="2"/>
      <c r="P2347">
        <v>2346</v>
      </c>
      <c r="Q2347" s="1" t="s">
        <v>754</v>
      </c>
      <c r="R2347" s="1"/>
      <c r="S2347" s="2"/>
      <c r="T2347">
        <v>2346</v>
      </c>
      <c r="U2347" s="1" t="s">
        <v>178</v>
      </c>
      <c r="V2347" s="1"/>
      <c r="W2347" s="2"/>
      <c r="X2347">
        <v>2346</v>
      </c>
      <c r="Y2347" s="1" t="s">
        <v>179</v>
      </c>
      <c r="Z2347" s="1"/>
      <c r="AA2347" s="2"/>
    </row>
    <row r="2348" spans="8:27">
      <c r="H2348">
        <v>2347</v>
      </c>
      <c r="I2348" s="1" t="s">
        <v>752</v>
      </c>
      <c r="J2348" s="1"/>
      <c r="K2348" s="2"/>
      <c r="L2348">
        <v>2347</v>
      </c>
      <c r="M2348" s="1" t="s">
        <v>753</v>
      </c>
      <c r="N2348" s="1"/>
      <c r="O2348" s="2"/>
      <c r="P2348">
        <v>2347</v>
      </c>
      <c r="Q2348" s="1" t="s">
        <v>754</v>
      </c>
      <c r="R2348" s="1"/>
      <c r="S2348" s="2"/>
      <c r="T2348">
        <v>2347</v>
      </c>
      <c r="U2348" s="1" t="s">
        <v>178</v>
      </c>
      <c r="V2348" s="1"/>
      <c r="W2348" s="2"/>
      <c r="X2348">
        <v>2347</v>
      </c>
      <c r="Y2348" s="1" t="s">
        <v>179</v>
      </c>
      <c r="Z2348" s="1"/>
      <c r="AA2348" s="2"/>
    </row>
    <row r="2349" spans="8:27">
      <c r="H2349">
        <v>2348</v>
      </c>
      <c r="I2349" s="1" t="s">
        <v>752</v>
      </c>
      <c r="J2349" s="1"/>
      <c r="K2349" s="2"/>
      <c r="L2349">
        <v>2348</v>
      </c>
      <c r="M2349" s="1" t="s">
        <v>753</v>
      </c>
      <c r="N2349" s="1"/>
      <c r="O2349" s="2"/>
      <c r="P2349">
        <v>2348</v>
      </c>
      <c r="Q2349" s="1" t="s">
        <v>754</v>
      </c>
      <c r="R2349" s="1"/>
      <c r="S2349" s="2"/>
      <c r="T2349">
        <v>2348</v>
      </c>
      <c r="U2349" s="1" t="s">
        <v>178</v>
      </c>
      <c r="V2349" s="1"/>
      <c r="W2349" s="2"/>
      <c r="X2349">
        <v>2348</v>
      </c>
      <c r="Y2349" s="1" t="s">
        <v>179</v>
      </c>
      <c r="Z2349" s="1"/>
      <c r="AA2349" s="2"/>
    </row>
    <row r="2350" spans="8:27">
      <c r="H2350">
        <v>2349</v>
      </c>
      <c r="I2350" s="1" t="s">
        <v>752</v>
      </c>
      <c r="J2350" s="1"/>
      <c r="K2350" s="2"/>
      <c r="L2350">
        <v>2349</v>
      </c>
      <c r="M2350" s="1" t="s">
        <v>753</v>
      </c>
      <c r="N2350" s="1"/>
      <c r="O2350" s="2"/>
      <c r="P2350">
        <v>2349</v>
      </c>
      <c r="Q2350" s="1" t="s">
        <v>754</v>
      </c>
      <c r="R2350" s="1"/>
      <c r="S2350" s="2"/>
      <c r="T2350">
        <v>2349</v>
      </c>
      <c r="U2350" s="1" t="s">
        <v>178</v>
      </c>
      <c r="V2350" s="1"/>
      <c r="W2350" s="2"/>
      <c r="X2350">
        <v>2349</v>
      </c>
      <c r="Y2350" s="1" t="s">
        <v>179</v>
      </c>
      <c r="Z2350" s="1"/>
      <c r="AA2350" s="2"/>
    </row>
    <row r="2351" spans="8:27">
      <c r="H2351">
        <v>2350</v>
      </c>
      <c r="I2351" s="1" t="s">
        <v>752</v>
      </c>
      <c r="J2351" s="1"/>
      <c r="K2351" s="2"/>
      <c r="L2351">
        <v>2350</v>
      </c>
      <c r="M2351" s="1" t="s">
        <v>753</v>
      </c>
      <c r="N2351" s="1"/>
      <c r="O2351" s="2"/>
      <c r="P2351">
        <v>2350</v>
      </c>
      <c r="Q2351" s="1" t="s">
        <v>754</v>
      </c>
      <c r="R2351" s="1"/>
      <c r="S2351" s="2"/>
      <c r="T2351">
        <v>2350</v>
      </c>
      <c r="U2351" s="1" t="s">
        <v>178</v>
      </c>
      <c r="V2351" s="1"/>
      <c r="W2351" s="2"/>
      <c r="X2351">
        <v>2350</v>
      </c>
      <c r="Y2351" s="1" t="s">
        <v>179</v>
      </c>
      <c r="Z2351" s="1"/>
      <c r="AA2351" s="2"/>
    </row>
    <row r="2352" spans="8:27">
      <c r="H2352">
        <v>2351</v>
      </c>
      <c r="I2352" s="1" t="s">
        <v>752</v>
      </c>
      <c r="J2352" s="1"/>
      <c r="K2352" s="2"/>
      <c r="L2352">
        <v>2351</v>
      </c>
      <c r="M2352" s="1" t="s">
        <v>753</v>
      </c>
      <c r="N2352" s="1"/>
      <c r="O2352" s="2"/>
      <c r="P2352">
        <v>2351</v>
      </c>
      <c r="Q2352" s="1" t="s">
        <v>754</v>
      </c>
      <c r="R2352" s="1"/>
      <c r="S2352" s="2"/>
      <c r="T2352">
        <v>2351</v>
      </c>
      <c r="U2352" s="1" t="s">
        <v>178</v>
      </c>
      <c r="V2352" s="1"/>
      <c r="W2352" s="2"/>
      <c r="X2352">
        <v>2351</v>
      </c>
      <c r="Y2352" s="1" t="s">
        <v>179</v>
      </c>
      <c r="Z2352" s="1"/>
      <c r="AA2352" s="2"/>
    </row>
    <row r="2353" spans="8:27">
      <c r="H2353">
        <v>2352</v>
      </c>
      <c r="I2353" s="1" t="s">
        <v>752</v>
      </c>
      <c r="J2353" s="1"/>
      <c r="K2353" s="2"/>
      <c r="L2353">
        <v>2352</v>
      </c>
      <c r="M2353" s="1" t="s">
        <v>753</v>
      </c>
      <c r="N2353" s="1"/>
      <c r="O2353" s="2"/>
      <c r="P2353">
        <v>2352</v>
      </c>
      <c r="Q2353" s="1" t="s">
        <v>754</v>
      </c>
      <c r="R2353" s="1"/>
      <c r="S2353" s="2"/>
      <c r="T2353">
        <v>2352</v>
      </c>
      <c r="U2353" s="1" t="s">
        <v>178</v>
      </c>
      <c r="V2353" s="1"/>
      <c r="W2353" s="2"/>
      <c r="X2353">
        <v>2352</v>
      </c>
      <c r="Y2353" s="1" t="s">
        <v>179</v>
      </c>
      <c r="Z2353" s="1"/>
      <c r="AA2353" s="2"/>
    </row>
    <row r="2354" spans="8:27">
      <c r="H2354">
        <v>2353</v>
      </c>
      <c r="I2354" s="1" t="s">
        <v>752</v>
      </c>
      <c r="J2354" s="1"/>
      <c r="K2354" s="2"/>
      <c r="L2354">
        <v>2353</v>
      </c>
      <c r="M2354" s="1" t="s">
        <v>753</v>
      </c>
      <c r="N2354" s="1"/>
      <c r="O2354" s="2"/>
      <c r="P2354">
        <v>2353</v>
      </c>
      <c r="Q2354" s="1" t="s">
        <v>754</v>
      </c>
      <c r="R2354" s="1"/>
      <c r="S2354" s="2"/>
      <c r="T2354">
        <v>2353</v>
      </c>
      <c r="U2354" s="1" t="s">
        <v>178</v>
      </c>
      <c r="V2354" s="1"/>
      <c r="W2354" s="2"/>
      <c r="X2354">
        <v>2353</v>
      </c>
      <c r="Y2354" s="1" t="s">
        <v>179</v>
      </c>
      <c r="Z2354" s="1"/>
      <c r="AA2354" s="2"/>
    </row>
    <row r="2355" spans="8:27">
      <c r="H2355">
        <v>2354</v>
      </c>
      <c r="I2355" s="1" t="s">
        <v>752</v>
      </c>
      <c r="J2355" s="1"/>
      <c r="K2355" s="2"/>
      <c r="L2355">
        <v>2354</v>
      </c>
      <c r="M2355" s="1" t="s">
        <v>753</v>
      </c>
      <c r="N2355" s="1"/>
      <c r="O2355" s="2"/>
      <c r="P2355">
        <v>2354</v>
      </c>
      <c r="Q2355" s="1" t="s">
        <v>754</v>
      </c>
      <c r="R2355" s="1"/>
      <c r="S2355" s="2"/>
      <c r="T2355">
        <v>2354</v>
      </c>
      <c r="U2355" s="1" t="s">
        <v>178</v>
      </c>
      <c r="V2355" s="1"/>
      <c r="W2355" s="2"/>
      <c r="X2355">
        <v>2354</v>
      </c>
      <c r="Y2355" s="1" t="s">
        <v>179</v>
      </c>
      <c r="Z2355" s="1"/>
      <c r="AA2355" s="2"/>
    </row>
    <row r="2356" spans="8:27">
      <c r="H2356">
        <v>2355</v>
      </c>
      <c r="I2356" s="1" t="s">
        <v>752</v>
      </c>
      <c r="J2356" s="1"/>
      <c r="K2356" s="2"/>
      <c r="L2356">
        <v>2355</v>
      </c>
      <c r="M2356" s="1" t="s">
        <v>753</v>
      </c>
      <c r="N2356" s="1"/>
      <c r="O2356" s="2"/>
      <c r="P2356">
        <v>2355</v>
      </c>
      <c r="Q2356" s="1" t="s">
        <v>754</v>
      </c>
      <c r="R2356" s="1"/>
      <c r="S2356" s="2"/>
      <c r="T2356">
        <v>2355</v>
      </c>
      <c r="U2356" s="1" t="s">
        <v>178</v>
      </c>
      <c r="V2356" s="1"/>
      <c r="W2356" s="2"/>
      <c r="X2356">
        <v>2355</v>
      </c>
      <c r="Y2356" s="1" t="s">
        <v>179</v>
      </c>
      <c r="Z2356" s="1"/>
      <c r="AA2356" s="2"/>
    </row>
    <row r="2357" spans="8:27">
      <c r="H2357">
        <v>2356</v>
      </c>
      <c r="I2357" s="1" t="s">
        <v>752</v>
      </c>
      <c r="J2357" s="1"/>
      <c r="K2357" s="2"/>
      <c r="L2357">
        <v>2356</v>
      </c>
      <c r="M2357" s="1" t="s">
        <v>753</v>
      </c>
      <c r="N2357" s="1"/>
      <c r="O2357" s="2"/>
      <c r="P2357">
        <v>2356</v>
      </c>
      <c r="Q2357" s="1" t="s">
        <v>754</v>
      </c>
      <c r="R2357" s="1"/>
      <c r="S2357" s="2"/>
      <c r="T2357">
        <v>2356</v>
      </c>
      <c r="U2357" s="1" t="s">
        <v>178</v>
      </c>
      <c r="V2357" s="1"/>
      <c r="W2357" s="2"/>
      <c r="X2357">
        <v>2356</v>
      </c>
      <c r="Y2357" s="1" t="s">
        <v>179</v>
      </c>
      <c r="Z2357" s="1"/>
      <c r="AA2357" s="2"/>
    </row>
    <row r="2358" spans="8:27">
      <c r="H2358">
        <v>2357</v>
      </c>
      <c r="I2358" s="1" t="s">
        <v>752</v>
      </c>
      <c r="J2358" s="1"/>
      <c r="K2358" s="2"/>
      <c r="L2358">
        <v>2357</v>
      </c>
      <c r="M2358" s="1" t="s">
        <v>753</v>
      </c>
      <c r="N2358" s="1"/>
      <c r="O2358" s="2"/>
      <c r="P2358">
        <v>2357</v>
      </c>
      <c r="Q2358" s="1" t="s">
        <v>754</v>
      </c>
      <c r="R2358" s="1"/>
      <c r="S2358" s="2"/>
      <c r="T2358">
        <v>2357</v>
      </c>
      <c r="U2358" s="1" t="s">
        <v>178</v>
      </c>
      <c r="V2358" s="1"/>
      <c r="W2358" s="2"/>
      <c r="X2358">
        <v>2357</v>
      </c>
      <c r="Y2358" s="1" t="s">
        <v>179</v>
      </c>
      <c r="Z2358" s="1"/>
      <c r="AA2358" s="2"/>
    </row>
    <row r="2359" spans="8:27">
      <c r="H2359">
        <v>2358</v>
      </c>
      <c r="I2359" s="1" t="s">
        <v>752</v>
      </c>
      <c r="J2359" s="1"/>
      <c r="K2359" s="2"/>
      <c r="L2359">
        <v>2358</v>
      </c>
      <c r="M2359" s="1" t="s">
        <v>753</v>
      </c>
      <c r="N2359" s="1"/>
      <c r="O2359" s="2"/>
      <c r="P2359">
        <v>2358</v>
      </c>
      <c r="Q2359" s="1" t="s">
        <v>754</v>
      </c>
      <c r="R2359" s="1"/>
      <c r="S2359" s="2"/>
      <c r="T2359">
        <v>2358</v>
      </c>
      <c r="U2359" s="1" t="s">
        <v>178</v>
      </c>
      <c r="V2359" s="1"/>
      <c r="W2359" s="2"/>
      <c r="X2359">
        <v>2358</v>
      </c>
      <c r="Y2359" s="1" t="s">
        <v>179</v>
      </c>
      <c r="Z2359" s="1"/>
      <c r="AA2359" s="2"/>
    </row>
    <row r="2360" spans="8:27">
      <c r="H2360">
        <v>2359</v>
      </c>
      <c r="I2360" s="1" t="s">
        <v>752</v>
      </c>
      <c r="J2360" s="1"/>
      <c r="K2360" s="2"/>
      <c r="L2360">
        <v>2359</v>
      </c>
      <c r="M2360" s="1" t="s">
        <v>753</v>
      </c>
      <c r="N2360" s="1"/>
      <c r="O2360" s="2"/>
      <c r="P2360">
        <v>2359</v>
      </c>
      <c r="Q2360" s="1" t="s">
        <v>754</v>
      </c>
      <c r="R2360" s="1"/>
      <c r="S2360" s="2"/>
      <c r="T2360">
        <v>2359</v>
      </c>
      <c r="U2360" s="1" t="s">
        <v>178</v>
      </c>
      <c r="V2360" s="1"/>
      <c r="W2360" s="2"/>
      <c r="X2360">
        <v>2359</v>
      </c>
      <c r="Y2360" s="1" t="s">
        <v>179</v>
      </c>
      <c r="Z2360" s="1"/>
      <c r="AA2360" s="2"/>
    </row>
    <row r="2361" spans="8:27">
      <c r="H2361">
        <v>2360</v>
      </c>
      <c r="I2361" s="1" t="s">
        <v>752</v>
      </c>
      <c r="J2361" s="1"/>
      <c r="K2361" s="2"/>
      <c r="L2361">
        <v>2360</v>
      </c>
      <c r="M2361" s="1" t="s">
        <v>753</v>
      </c>
      <c r="N2361" s="1"/>
      <c r="O2361" s="2"/>
      <c r="P2361">
        <v>2360</v>
      </c>
      <c r="Q2361" s="1" t="s">
        <v>754</v>
      </c>
      <c r="R2361" s="1"/>
      <c r="S2361" s="2"/>
      <c r="T2361">
        <v>2360</v>
      </c>
      <c r="U2361" s="1" t="s">
        <v>178</v>
      </c>
      <c r="V2361" s="1"/>
      <c r="W2361" s="2"/>
      <c r="X2361">
        <v>2360</v>
      </c>
      <c r="Y2361" s="1" t="s">
        <v>179</v>
      </c>
      <c r="Z2361" s="1"/>
      <c r="AA2361" s="2"/>
    </row>
    <row r="2362" spans="8:27">
      <c r="H2362">
        <v>2361</v>
      </c>
      <c r="I2362" s="1" t="s">
        <v>752</v>
      </c>
      <c r="J2362" s="1"/>
      <c r="K2362" s="2"/>
      <c r="L2362">
        <v>2361</v>
      </c>
      <c r="M2362" s="1" t="s">
        <v>753</v>
      </c>
      <c r="N2362" s="1"/>
      <c r="O2362" s="2"/>
      <c r="P2362">
        <v>2361</v>
      </c>
      <c r="Q2362" s="1" t="s">
        <v>754</v>
      </c>
      <c r="R2362" s="1"/>
      <c r="S2362" s="2"/>
      <c r="T2362">
        <v>2361</v>
      </c>
      <c r="U2362" s="1" t="s">
        <v>178</v>
      </c>
      <c r="V2362" s="1"/>
      <c r="W2362" s="2"/>
      <c r="X2362">
        <v>2361</v>
      </c>
      <c r="Y2362" s="1" t="s">
        <v>179</v>
      </c>
      <c r="Z2362" s="1"/>
      <c r="AA2362" s="2"/>
    </row>
    <row r="2363" spans="8:27">
      <c r="H2363">
        <v>2362</v>
      </c>
      <c r="I2363" s="1" t="s">
        <v>752</v>
      </c>
      <c r="J2363" s="1"/>
      <c r="K2363" s="2"/>
      <c r="L2363">
        <v>2362</v>
      </c>
      <c r="M2363" s="1" t="s">
        <v>753</v>
      </c>
      <c r="N2363" s="1"/>
      <c r="O2363" s="2"/>
      <c r="P2363">
        <v>2362</v>
      </c>
      <c r="Q2363" s="1" t="s">
        <v>754</v>
      </c>
      <c r="R2363" s="1"/>
      <c r="S2363" s="2"/>
      <c r="T2363">
        <v>2362</v>
      </c>
      <c r="U2363" s="1" t="s">
        <v>178</v>
      </c>
      <c r="V2363" s="1"/>
      <c r="W2363" s="2"/>
      <c r="X2363">
        <v>2362</v>
      </c>
      <c r="Y2363" s="1" t="s">
        <v>179</v>
      </c>
      <c r="Z2363" s="1"/>
      <c r="AA2363" s="2"/>
    </row>
    <row r="2364" spans="8:27">
      <c r="H2364">
        <v>2363</v>
      </c>
      <c r="I2364" s="1" t="s">
        <v>752</v>
      </c>
      <c r="J2364" s="1"/>
      <c r="K2364" s="2"/>
      <c r="L2364">
        <v>2363</v>
      </c>
      <c r="M2364" s="1" t="s">
        <v>753</v>
      </c>
      <c r="N2364" s="1"/>
      <c r="O2364" s="2"/>
      <c r="P2364">
        <v>2363</v>
      </c>
      <c r="Q2364" s="1" t="s">
        <v>754</v>
      </c>
      <c r="R2364" s="1"/>
      <c r="S2364" s="2"/>
      <c r="T2364">
        <v>2363</v>
      </c>
      <c r="U2364" s="1" t="s">
        <v>178</v>
      </c>
      <c r="V2364" s="1"/>
      <c r="W2364" s="2"/>
      <c r="X2364">
        <v>2363</v>
      </c>
      <c r="Y2364" s="1" t="s">
        <v>179</v>
      </c>
      <c r="Z2364" s="1"/>
      <c r="AA2364" s="2"/>
    </row>
    <row r="2365" spans="8:27">
      <c r="H2365">
        <v>2364</v>
      </c>
      <c r="I2365" s="1" t="s">
        <v>752</v>
      </c>
      <c r="J2365" s="1"/>
      <c r="K2365" s="2"/>
      <c r="L2365">
        <v>2364</v>
      </c>
      <c r="M2365" s="1" t="s">
        <v>753</v>
      </c>
      <c r="N2365" s="1"/>
      <c r="O2365" s="2"/>
      <c r="P2365">
        <v>2364</v>
      </c>
      <c r="Q2365" s="1" t="s">
        <v>754</v>
      </c>
      <c r="R2365" s="1"/>
      <c r="S2365" s="2"/>
      <c r="T2365">
        <v>2364</v>
      </c>
      <c r="U2365" s="1" t="s">
        <v>178</v>
      </c>
      <c r="V2365" s="1"/>
      <c r="W2365" s="2"/>
      <c r="X2365">
        <v>2364</v>
      </c>
      <c r="Y2365" s="1" t="s">
        <v>179</v>
      </c>
      <c r="Z2365" s="1"/>
      <c r="AA2365" s="2"/>
    </row>
    <row r="2366" spans="8:27">
      <c r="H2366">
        <v>2365</v>
      </c>
      <c r="I2366" s="1" t="s">
        <v>752</v>
      </c>
      <c r="J2366" s="1"/>
      <c r="K2366" s="2"/>
      <c r="L2366">
        <v>2365</v>
      </c>
      <c r="M2366" s="1" t="s">
        <v>753</v>
      </c>
      <c r="N2366" s="1"/>
      <c r="O2366" s="2"/>
      <c r="P2366">
        <v>2365</v>
      </c>
      <c r="Q2366" s="1" t="s">
        <v>754</v>
      </c>
      <c r="R2366" s="1"/>
      <c r="S2366" s="2"/>
      <c r="T2366">
        <v>2365</v>
      </c>
      <c r="U2366" s="1" t="s">
        <v>178</v>
      </c>
      <c r="V2366" s="1"/>
      <c r="W2366" s="2"/>
      <c r="X2366">
        <v>2365</v>
      </c>
      <c r="Y2366" s="1" t="s">
        <v>179</v>
      </c>
      <c r="Z2366" s="1"/>
      <c r="AA2366" s="2"/>
    </row>
    <row r="2367" spans="8:27">
      <c r="H2367">
        <v>2366</v>
      </c>
      <c r="I2367" s="1" t="s">
        <v>752</v>
      </c>
      <c r="J2367" s="1"/>
      <c r="K2367" s="2"/>
      <c r="L2367">
        <v>2366</v>
      </c>
      <c r="M2367" s="1" t="s">
        <v>753</v>
      </c>
      <c r="N2367" s="1"/>
      <c r="O2367" s="2"/>
      <c r="P2367">
        <v>2366</v>
      </c>
      <c r="Q2367" s="1" t="s">
        <v>754</v>
      </c>
      <c r="R2367" s="1"/>
      <c r="S2367" s="2"/>
      <c r="T2367">
        <v>2366</v>
      </c>
      <c r="U2367" s="1" t="s">
        <v>178</v>
      </c>
      <c r="V2367" s="1"/>
      <c r="W2367" s="2"/>
      <c r="X2367">
        <v>2366</v>
      </c>
      <c r="Y2367" s="1" t="s">
        <v>179</v>
      </c>
      <c r="Z2367" s="1"/>
      <c r="AA2367" s="2"/>
    </row>
    <row r="2368" spans="8:27">
      <c r="H2368">
        <v>2367</v>
      </c>
      <c r="I2368" s="1" t="s">
        <v>752</v>
      </c>
      <c r="J2368" s="1"/>
      <c r="K2368" s="2"/>
      <c r="L2368">
        <v>2367</v>
      </c>
      <c r="M2368" s="1" t="s">
        <v>753</v>
      </c>
      <c r="N2368" s="1"/>
      <c r="O2368" s="2"/>
      <c r="P2368">
        <v>2367</v>
      </c>
      <c r="Q2368" s="1" t="s">
        <v>754</v>
      </c>
      <c r="R2368" s="1"/>
      <c r="S2368" s="2"/>
      <c r="T2368">
        <v>2367</v>
      </c>
      <c r="U2368" s="1" t="s">
        <v>178</v>
      </c>
      <c r="V2368" s="1"/>
      <c r="W2368" s="2"/>
      <c r="X2368">
        <v>2367</v>
      </c>
      <c r="Y2368" s="1" t="s">
        <v>179</v>
      </c>
      <c r="Z2368" s="1"/>
      <c r="AA2368" s="2"/>
    </row>
    <row r="2369" spans="8:27">
      <c r="H2369">
        <v>2368</v>
      </c>
      <c r="I2369" s="1" t="s">
        <v>752</v>
      </c>
      <c r="J2369" s="1"/>
      <c r="K2369" s="2"/>
      <c r="L2369">
        <v>2368</v>
      </c>
      <c r="M2369" s="1" t="s">
        <v>753</v>
      </c>
      <c r="N2369" s="1"/>
      <c r="O2369" s="2"/>
      <c r="P2369">
        <v>2368</v>
      </c>
      <c r="Q2369" s="1" t="s">
        <v>754</v>
      </c>
      <c r="R2369" s="1"/>
      <c r="S2369" s="2"/>
      <c r="T2369">
        <v>2368</v>
      </c>
      <c r="U2369" s="1" t="s">
        <v>178</v>
      </c>
      <c r="V2369" s="1"/>
      <c r="W2369" s="2"/>
      <c r="X2369">
        <v>2368</v>
      </c>
      <c r="Y2369" s="1" t="s">
        <v>179</v>
      </c>
      <c r="Z2369" s="1"/>
      <c r="AA2369" s="2"/>
    </row>
    <row r="2370" spans="8:27">
      <c r="H2370">
        <v>2369</v>
      </c>
      <c r="I2370" s="1" t="s">
        <v>752</v>
      </c>
      <c r="J2370" s="1"/>
      <c r="K2370" s="2"/>
      <c r="L2370">
        <v>2369</v>
      </c>
      <c r="M2370" s="1" t="s">
        <v>753</v>
      </c>
      <c r="N2370" s="1"/>
      <c r="O2370" s="2"/>
      <c r="P2370">
        <v>2369</v>
      </c>
      <c r="Q2370" s="1" t="s">
        <v>754</v>
      </c>
      <c r="R2370" s="1"/>
      <c r="S2370" s="2"/>
      <c r="T2370">
        <v>2369</v>
      </c>
      <c r="U2370" s="1" t="s">
        <v>178</v>
      </c>
      <c r="V2370" s="1"/>
      <c r="W2370" s="2"/>
      <c r="X2370">
        <v>2369</v>
      </c>
      <c r="Y2370" s="1" t="s">
        <v>179</v>
      </c>
      <c r="Z2370" s="1"/>
      <c r="AA2370" s="2"/>
    </row>
    <row r="2371" spans="8:27">
      <c r="H2371">
        <v>2370</v>
      </c>
      <c r="I2371" s="1" t="s">
        <v>752</v>
      </c>
      <c r="J2371" s="1"/>
      <c r="K2371" s="2"/>
      <c r="L2371">
        <v>2370</v>
      </c>
      <c r="M2371" s="1" t="s">
        <v>753</v>
      </c>
      <c r="N2371" s="1"/>
      <c r="O2371" s="2"/>
      <c r="P2371">
        <v>2370</v>
      </c>
      <c r="Q2371" s="1" t="s">
        <v>754</v>
      </c>
      <c r="R2371" s="1"/>
      <c r="S2371" s="2"/>
      <c r="T2371">
        <v>2370</v>
      </c>
      <c r="U2371" s="1" t="s">
        <v>178</v>
      </c>
      <c r="V2371" s="1"/>
      <c r="W2371" s="2"/>
      <c r="X2371">
        <v>2370</v>
      </c>
      <c r="Y2371" s="1" t="s">
        <v>179</v>
      </c>
      <c r="Z2371" s="1"/>
      <c r="AA2371" s="2"/>
    </row>
    <row r="2372" spans="8:27">
      <c r="H2372">
        <v>2371</v>
      </c>
      <c r="I2372" s="1" t="s">
        <v>752</v>
      </c>
      <c r="J2372" s="1"/>
      <c r="K2372" s="2"/>
      <c r="L2372">
        <v>2371</v>
      </c>
      <c r="M2372" s="1" t="s">
        <v>753</v>
      </c>
      <c r="N2372" s="1"/>
      <c r="O2372" s="2"/>
      <c r="P2372">
        <v>2371</v>
      </c>
      <c r="Q2372" s="1" t="s">
        <v>754</v>
      </c>
      <c r="R2372" s="1"/>
      <c r="S2372" s="2"/>
      <c r="T2372">
        <v>2371</v>
      </c>
      <c r="U2372" s="1" t="s">
        <v>178</v>
      </c>
      <c r="V2372" s="1"/>
      <c r="W2372" s="2"/>
      <c r="X2372">
        <v>2371</v>
      </c>
      <c r="Y2372" s="1" t="s">
        <v>179</v>
      </c>
      <c r="Z2372" s="1"/>
      <c r="AA2372" s="2"/>
    </row>
    <row r="2373" spans="8:27">
      <c r="H2373">
        <v>2372</v>
      </c>
      <c r="I2373" s="1" t="s">
        <v>752</v>
      </c>
      <c r="J2373" s="1"/>
      <c r="K2373" s="2"/>
      <c r="L2373">
        <v>2372</v>
      </c>
      <c r="M2373" s="1" t="s">
        <v>753</v>
      </c>
      <c r="N2373" s="1"/>
      <c r="O2373" s="2"/>
      <c r="P2373">
        <v>2372</v>
      </c>
      <c r="Q2373" s="1" t="s">
        <v>754</v>
      </c>
      <c r="R2373" s="1"/>
      <c r="S2373" s="2"/>
      <c r="T2373">
        <v>2372</v>
      </c>
      <c r="U2373" s="1" t="s">
        <v>178</v>
      </c>
      <c r="V2373" s="1"/>
      <c r="W2373" s="2"/>
      <c r="X2373">
        <v>2372</v>
      </c>
      <c r="Y2373" s="1" t="s">
        <v>179</v>
      </c>
      <c r="Z2373" s="1"/>
      <c r="AA2373" s="2"/>
    </row>
    <row r="2374" spans="8:27">
      <c r="H2374">
        <v>2373</v>
      </c>
      <c r="I2374" s="1" t="s">
        <v>752</v>
      </c>
      <c r="J2374" s="1"/>
      <c r="K2374" s="2"/>
      <c r="L2374">
        <v>2373</v>
      </c>
      <c r="M2374" s="1" t="s">
        <v>753</v>
      </c>
      <c r="N2374" s="1"/>
      <c r="O2374" s="2"/>
      <c r="P2374">
        <v>2373</v>
      </c>
      <c r="Q2374" s="1" t="s">
        <v>754</v>
      </c>
      <c r="R2374" s="1"/>
      <c r="S2374" s="2"/>
      <c r="T2374">
        <v>2373</v>
      </c>
      <c r="U2374" s="1" t="s">
        <v>178</v>
      </c>
      <c r="V2374" s="1"/>
      <c r="W2374" s="2"/>
      <c r="X2374">
        <v>2373</v>
      </c>
      <c r="Y2374" s="1" t="s">
        <v>179</v>
      </c>
      <c r="Z2374" s="1"/>
      <c r="AA2374" s="2"/>
    </row>
    <row r="2375" spans="8:27">
      <c r="H2375">
        <v>2374</v>
      </c>
      <c r="I2375" s="1" t="s">
        <v>752</v>
      </c>
      <c r="J2375" s="1"/>
      <c r="K2375" s="2"/>
      <c r="L2375">
        <v>2374</v>
      </c>
      <c r="M2375" s="1" t="s">
        <v>753</v>
      </c>
      <c r="N2375" s="1"/>
      <c r="O2375" s="2"/>
      <c r="P2375">
        <v>2374</v>
      </c>
      <c r="Q2375" s="1" t="s">
        <v>754</v>
      </c>
      <c r="R2375" s="1"/>
      <c r="S2375" s="2"/>
      <c r="T2375">
        <v>2374</v>
      </c>
      <c r="U2375" s="1" t="s">
        <v>178</v>
      </c>
      <c r="V2375" s="1"/>
      <c r="W2375" s="2"/>
      <c r="X2375">
        <v>2374</v>
      </c>
      <c r="Y2375" s="1" t="s">
        <v>179</v>
      </c>
      <c r="Z2375" s="1"/>
      <c r="AA2375" s="2"/>
    </row>
    <row r="2376" spans="8:27">
      <c r="H2376">
        <v>2375</v>
      </c>
      <c r="I2376" s="1" t="s">
        <v>752</v>
      </c>
      <c r="J2376" s="1"/>
      <c r="K2376" s="2"/>
      <c r="L2376">
        <v>2375</v>
      </c>
      <c r="M2376" s="1" t="s">
        <v>753</v>
      </c>
      <c r="N2376" s="1"/>
      <c r="O2376" s="2"/>
      <c r="P2376">
        <v>2375</v>
      </c>
      <c r="Q2376" s="1" t="s">
        <v>754</v>
      </c>
      <c r="R2376" s="1"/>
      <c r="S2376" s="2"/>
      <c r="T2376">
        <v>2375</v>
      </c>
      <c r="U2376" s="1" t="s">
        <v>178</v>
      </c>
      <c r="V2376" s="1"/>
      <c r="W2376" s="2"/>
      <c r="X2376">
        <v>2375</v>
      </c>
      <c r="Y2376" s="1" t="s">
        <v>179</v>
      </c>
      <c r="Z2376" s="1"/>
      <c r="AA2376" s="2"/>
    </row>
    <row r="2377" spans="8:27">
      <c r="H2377">
        <v>2376</v>
      </c>
      <c r="I2377" s="1" t="s">
        <v>752</v>
      </c>
      <c r="J2377" s="1"/>
      <c r="K2377" s="2"/>
      <c r="L2377">
        <v>2376</v>
      </c>
      <c r="M2377" s="1" t="s">
        <v>753</v>
      </c>
      <c r="N2377" s="1"/>
      <c r="O2377" s="2"/>
      <c r="P2377">
        <v>2376</v>
      </c>
      <c r="Q2377" s="1" t="s">
        <v>754</v>
      </c>
      <c r="R2377" s="1"/>
      <c r="S2377" s="2"/>
      <c r="T2377">
        <v>2376</v>
      </c>
      <c r="U2377" s="1" t="s">
        <v>178</v>
      </c>
      <c r="V2377" s="1"/>
      <c r="W2377" s="2"/>
      <c r="X2377">
        <v>2376</v>
      </c>
      <c r="Y2377" s="1" t="s">
        <v>179</v>
      </c>
      <c r="Z2377" s="1"/>
      <c r="AA2377" s="2"/>
    </row>
    <row r="2378" spans="8:27">
      <c r="H2378">
        <v>2377</v>
      </c>
      <c r="I2378" s="1" t="s">
        <v>752</v>
      </c>
      <c r="J2378" s="1"/>
      <c r="K2378" s="2"/>
      <c r="L2378">
        <v>2377</v>
      </c>
      <c r="M2378" s="1" t="s">
        <v>753</v>
      </c>
      <c r="N2378" s="1"/>
      <c r="O2378" s="2"/>
      <c r="P2378">
        <v>2377</v>
      </c>
      <c r="Q2378" s="1" t="s">
        <v>754</v>
      </c>
      <c r="R2378" s="1"/>
      <c r="S2378" s="2"/>
      <c r="T2378">
        <v>2377</v>
      </c>
      <c r="U2378" s="1" t="s">
        <v>178</v>
      </c>
      <c r="V2378" s="1"/>
      <c r="W2378" s="2"/>
      <c r="X2378">
        <v>2377</v>
      </c>
      <c r="Y2378" s="1" t="s">
        <v>179</v>
      </c>
      <c r="Z2378" s="1"/>
      <c r="AA2378" s="2"/>
    </row>
    <row r="2379" spans="8:27">
      <c r="H2379">
        <v>2378</v>
      </c>
      <c r="I2379" s="1" t="s">
        <v>752</v>
      </c>
      <c r="J2379" s="1"/>
      <c r="K2379" s="2"/>
      <c r="L2379">
        <v>2378</v>
      </c>
      <c r="M2379" s="1" t="s">
        <v>753</v>
      </c>
      <c r="N2379" s="1"/>
      <c r="O2379" s="2"/>
      <c r="P2379">
        <v>2378</v>
      </c>
      <c r="Q2379" s="1" t="s">
        <v>754</v>
      </c>
      <c r="R2379" s="1"/>
      <c r="S2379" s="2"/>
      <c r="T2379">
        <v>2378</v>
      </c>
      <c r="U2379" s="1" t="s">
        <v>178</v>
      </c>
      <c r="V2379" s="1"/>
      <c r="W2379" s="2"/>
      <c r="X2379">
        <v>2378</v>
      </c>
      <c r="Y2379" s="1" t="s">
        <v>179</v>
      </c>
      <c r="Z2379" s="1"/>
      <c r="AA2379" s="2"/>
    </row>
    <row r="2380" spans="8:27">
      <c r="H2380">
        <v>2379</v>
      </c>
      <c r="I2380" s="1" t="s">
        <v>752</v>
      </c>
      <c r="J2380" s="1"/>
      <c r="K2380" s="2"/>
      <c r="L2380">
        <v>2379</v>
      </c>
      <c r="M2380" s="1" t="s">
        <v>753</v>
      </c>
      <c r="N2380" s="1"/>
      <c r="O2380" s="2"/>
      <c r="P2380">
        <v>2379</v>
      </c>
      <c r="Q2380" s="1" t="s">
        <v>754</v>
      </c>
      <c r="R2380" s="1"/>
      <c r="S2380" s="2"/>
      <c r="T2380">
        <v>2379</v>
      </c>
      <c r="U2380" s="1" t="s">
        <v>178</v>
      </c>
      <c r="V2380" s="1"/>
      <c r="W2380" s="2"/>
      <c r="X2380">
        <v>2379</v>
      </c>
      <c r="Y2380" s="1" t="s">
        <v>179</v>
      </c>
      <c r="Z2380" s="1"/>
      <c r="AA2380" s="2"/>
    </row>
    <row r="2381" spans="8:27">
      <c r="H2381">
        <v>2380</v>
      </c>
      <c r="I2381" s="1" t="s">
        <v>752</v>
      </c>
      <c r="J2381" s="1"/>
      <c r="K2381" s="2"/>
      <c r="L2381">
        <v>2380</v>
      </c>
      <c r="M2381" s="1" t="s">
        <v>753</v>
      </c>
      <c r="N2381" s="1"/>
      <c r="O2381" s="2"/>
      <c r="P2381">
        <v>2380</v>
      </c>
      <c r="Q2381" s="1" t="s">
        <v>754</v>
      </c>
      <c r="R2381" s="1"/>
      <c r="S2381" s="2"/>
      <c r="T2381">
        <v>2380</v>
      </c>
      <c r="U2381" s="1" t="s">
        <v>178</v>
      </c>
      <c r="V2381" s="1"/>
      <c r="W2381" s="2"/>
      <c r="X2381">
        <v>2380</v>
      </c>
      <c r="Y2381" s="1" t="s">
        <v>179</v>
      </c>
      <c r="Z2381" s="1"/>
      <c r="AA2381" s="2"/>
    </row>
    <row r="2382" spans="8:27">
      <c r="H2382">
        <v>2381</v>
      </c>
      <c r="I2382" s="1" t="s">
        <v>752</v>
      </c>
      <c r="J2382" s="1"/>
      <c r="K2382" s="2"/>
      <c r="L2382">
        <v>2381</v>
      </c>
      <c r="M2382" s="1" t="s">
        <v>753</v>
      </c>
      <c r="N2382" s="1"/>
      <c r="O2382" s="2"/>
      <c r="P2382">
        <v>2381</v>
      </c>
      <c r="Q2382" s="1" t="s">
        <v>754</v>
      </c>
      <c r="R2382" s="1"/>
      <c r="S2382" s="2"/>
      <c r="T2382">
        <v>2381</v>
      </c>
      <c r="U2382" s="1" t="s">
        <v>178</v>
      </c>
      <c r="V2382" s="1"/>
      <c r="W2382" s="2"/>
      <c r="X2382">
        <v>2381</v>
      </c>
      <c r="Y2382" s="1" t="s">
        <v>179</v>
      </c>
      <c r="Z2382" s="1"/>
      <c r="AA2382" s="2"/>
    </row>
    <row r="2383" spans="8:27">
      <c r="H2383">
        <v>2382</v>
      </c>
      <c r="I2383" s="1" t="s">
        <v>752</v>
      </c>
      <c r="J2383" s="1"/>
      <c r="K2383" s="2"/>
      <c r="L2383">
        <v>2382</v>
      </c>
      <c r="M2383" s="1" t="s">
        <v>753</v>
      </c>
      <c r="N2383" s="1"/>
      <c r="O2383" s="2"/>
      <c r="P2383">
        <v>2382</v>
      </c>
      <c r="Q2383" s="1" t="s">
        <v>754</v>
      </c>
      <c r="R2383" s="1"/>
      <c r="S2383" s="2"/>
      <c r="T2383">
        <v>2382</v>
      </c>
      <c r="U2383" s="1" t="s">
        <v>178</v>
      </c>
      <c r="V2383" s="1"/>
      <c r="W2383" s="2"/>
      <c r="X2383">
        <v>2382</v>
      </c>
      <c r="Y2383" s="1" t="s">
        <v>179</v>
      </c>
      <c r="Z2383" s="1"/>
      <c r="AA2383" s="2"/>
    </row>
    <row r="2384" spans="8:27">
      <c r="H2384">
        <v>2383</v>
      </c>
      <c r="I2384" s="1" t="s">
        <v>752</v>
      </c>
      <c r="J2384" s="1"/>
      <c r="K2384" s="2"/>
      <c r="L2384">
        <v>2383</v>
      </c>
      <c r="M2384" s="1" t="s">
        <v>753</v>
      </c>
      <c r="N2384" s="1"/>
      <c r="O2384" s="2"/>
      <c r="P2384">
        <v>2383</v>
      </c>
      <c r="Q2384" s="1" t="s">
        <v>754</v>
      </c>
      <c r="R2384" s="1"/>
      <c r="S2384" s="2"/>
      <c r="T2384">
        <v>2383</v>
      </c>
      <c r="U2384" s="1" t="s">
        <v>178</v>
      </c>
      <c r="V2384" s="1"/>
      <c r="W2384" s="2"/>
      <c r="X2384">
        <v>2383</v>
      </c>
      <c r="Y2384" s="1" t="s">
        <v>179</v>
      </c>
      <c r="Z2384" s="1"/>
      <c r="AA2384" s="2"/>
    </row>
    <row r="2385" spans="8:27">
      <c r="H2385">
        <v>2384</v>
      </c>
      <c r="I2385" s="1" t="s">
        <v>752</v>
      </c>
      <c r="J2385" s="1"/>
      <c r="K2385" s="2"/>
      <c r="L2385">
        <v>2384</v>
      </c>
      <c r="M2385" s="1" t="s">
        <v>753</v>
      </c>
      <c r="N2385" s="1"/>
      <c r="O2385" s="2"/>
      <c r="P2385">
        <v>2384</v>
      </c>
      <c r="Q2385" s="1" t="s">
        <v>754</v>
      </c>
      <c r="R2385" s="1"/>
      <c r="S2385" s="2"/>
      <c r="T2385">
        <v>2384</v>
      </c>
      <c r="U2385" s="1" t="s">
        <v>178</v>
      </c>
      <c r="V2385" s="1"/>
      <c r="W2385" s="2"/>
      <c r="X2385">
        <v>2384</v>
      </c>
      <c r="Y2385" s="1" t="s">
        <v>179</v>
      </c>
      <c r="Z2385" s="1"/>
      <c r="AA2385" s="2"/>
    </row>
    <row r="2386" spans="8:27">
      <c r="H2386">
        <v>2385</v>
      </c>
      <c r="I2386" s="1" t="s">
        <v>752</v>
      </c>
      <c r="J2386" s="1"/>
      <c r="K2386" s="2"/>
      <c r="L2386">
        <v>2385</v>
      </c>
      <c r="M2386" s="1" t="s">
        <v>753</v>
      </c>
      <c r="N2386" s="1"/>
      <c r="O2386" s="2"/>
      <c r="P2386">
        <v>2385</v>
      </c>
      <c r="Q2386" s="1" t="s">
        <v>754</v>
      </c>
      <c r="R2386" s="1"/>
      <c r="S2386" s="2"/>
      <c r="T2386">
        <v>2385</v>
      </c>
      <c r="U2386" s="1" t="s">
        <v>178</v>
      </c>
      <c r="V2386" s="1"/>
      <c r="W2386" s="2"/>
      <c r="X2386">
        <v>2385</v>
      </c>
      <c r="Y2386" s="1" t="s">
        <v>179</v>
      </c>
      <c r="Z2386" s="1"/>
      <c r="AA2386" s="2"/>
    </row>
    <row r="2387" spans="8:27">
      <c r="H2387">
        <v>2386</v>
      </c>
      <c r="I2387" s="1" t="s">
        <v>752</v>
      </c>
      <c r="J2387" s="1"/>
      <c r="K2387" s="2"/>
      <c r="L2387">
        <v>2386</v>
      </c>
      <c r="M2387" s="1" t="s">
        <v>753</v>
      </c>
      <c r="N2387" s="1"/>
      <c r="O2387" s="2"/>
      <c r="P2387">
        <v>2386</v>
      </c>
      <c r="Q2387" s="1" t="s">
        <v>754</v>
      </c>
      <c r="R2387" s="1"/>
      <c r="S2387" s="2"/>
      <c r="T2387">
        <v>2386</v>
      </c>
      <c r="U2387" s="1" t="s">
        <v>178</v>
      </c>
      <c r="V2387" s="1"/>
      <c r="W2387" s="2"/>
      <c r="X2387">
        <v>2386</v>
      </c>
      <c r="Y2387" s="1" t="s">
        <v>179</v>
      </c>
      <c r="Z2387" s="1"/>
      <c r="AA2387" s="2"/>
    </row>
    <row r="2388" spans="8:27">
      <c r="H2388">
        <v>2387</v>
      </c>
      <c r="I2388" s="1" t="s">
        <v>752</v>
      </c>
      <c r="J2388" s="1"/>
      <c r="K2388" s="2"/>
      <c r="L2388">
        <v>2387</v>
      </c>
      <c r="M2388" s="1" t="s">
        <v>753</v>
      </c>
      <c r="N2388" s="1"/>
      <c r="O2388" s="2"/>
      <c r="P2388">
        <v>2387</v>
      </c>
      <c r="Q2388" s="1" t="s">
        <v>754</v>
      </c>
      <c r="R2388" s="1"/>
      <c r="S2388" s="2"/>
      <c r="T2388">
        <v>2387</v>
      </c>
      <c r="U2388" s="1" t="s">
        <v>178</v>
      </c>
      <c r="V2388" s="1"/>
      <c r="W2388" s="2"/>
      <c r="X2388">
        <v>2387</v>
      </c>
      <c r="Y2388" s="1" t="s">
        <v>179</v>
      </c>
      <c r="Z2388" s="1"/>
      <c r="AA2388" s="2"/>
    </row>
    <row r="2389" spans="8:27">
      <c r="H2389">
        <v>2388</v>
      </c>
      <c r="I2389" s="1" t="s">
        <v>752</v>
      </c>
      <c r="J2389" s="1"/>
      <c r="K2389" s="2"/>
      <c r="L2389">
        <v>2388</v>
      </c>
      <c r="M2389" s="1" t="s">
        <v>753</v>
      </c>
      <c r="N2389" s="1"/>
      <c r="O2389" s="2"/>
      <c r="P2389">
        <v>2388</v>
      </c>
      <c r="Q2389" s="1" t="s">
        <v>754</v>
      </c>
      <c r="R2389" s="1"/>
      <c r="S2389" s="2"/>
      <c r="T2389">
        <v>2388</v>
      </c>
      <c r="U2389" s="1" t="s">
        <v>178</v>
      </c>
      <c r="V2389" s="1"/>
      <c r="W2389" s="2"/>
      <c r="X2389">
        <v>2388</v>
      </c>
      <c r="Y2389" s="1" t="s">
        <v>179</v>
      </c>
      <c r="Z2389" s="1"/>
      <c r="AA2389" s="2"/>
    </row>
    <row r="2390" spans="8:27">
      <c r="H2390">
        <v>2389</v>
      </c>
      <c r="I2390" s="1" t="s">
        <v>752</v>
      </c>
      <c r="J2390" s="1"/>
      <c r="K2390" s="2"/>
      <c r="L2390">
        <v>2389</v>
      </c>
      <c r="M2390" s="1" t="s">
        <v>753</v>
      </c>
      <c r="N2390" s="1"/>
      <c r="O2390" s="2"/>
      <c r="P2390">
        <v>2389</v>
      </c>
      <c r="Q2390" s="1" t="s">
        <v>754</v>
      </c>
      <c r="R2390" s="1"/>
      <c r="S2390" s="2"/>
      <c r="T2390">
        <v>2389</v>
      </c>
      <c r="U2390" s="1" t="s">
        <v>178</v>
      </c>
      <c r="V2390" s="1"/>
      <c r="W2390" s="2"/>
      <c r="X2390">
        <v>2389</v>
      </c>
      <c r="Y2390" s="1" t="s">
        <v>179</v>
      </c>
      <c r="Z2390" s="1"/>
      <c r="AA2390" s="2"/>
    </row>
    <row r="2391" spans="8:27">
      <c r="H2391">
        <v>2390</v>
      </c>
      <c r="I2391" s="1" t="s">
        <v>752</v>
      </c>
      <c r="J2391" s="1"/>
      <c r="K2391" s="2"/>
      <c r="L2391">
        <v>2390</v>
      </c>
      <c r="M2391" s="1" t="s">
        <v>753</v>
      </c>
      <c r="N2391" s="1"/>
      <c r="O2391" s="2"/>
      <c r="P2391">
        <v>2390</v>
      </c>
      <c r="Q2391" s="1" t="s">
        <v>754</v>
      </c>
      <c r="R2391" s="1"/>
      <c r="S2391" s="2"/>
      <c r="T2391">
        <v>2390</v>
      </c>
      <c r="U2391" s="1" t="s">
        <v>178</v>
      </c>
      <c r="V2391" s="1"/>
      <c r="W2391" s="2"/>
      <c r="X2391">
        <v>2390</v>
      </c>
      <c r="Y2391" s="1" t="s">
        <v>179</v>
      </c>
      <c r="Z2391" s="1"/>
      <c r="AA2391" s="2"/>
    </row>
    <row r="2392" spans="8:27">
      <c r="H2392">
        <v>2391</v>
      </c>
      <c r="I2392" s="1" t="s">
        <v>752</v>
      </c>
      <c r="J2392" s="1"/>
      <c r="K2392" s="2"/>
      <c r="L2392">
        <v>2391</v>
      </c>
      <c r="M2392" s="1" t="s">
        <v>753</v>
      </c>
      <c r="N2392" s="1"/>
      <c r="O2392" s="2"/>
      <c r="P2392">
        <v>2391</v>
      </c>
      <c r="Q2392" s="1" t="s">
        <v>754</v>
      </c>
      <c r="R2392" s="1"/>
      <c r="S2392" s="2"/>
      <c r="T2392">
        <v>2391</v>
      </c>
      <c r="U2392" s="1" t="s">
        <v>178</v>
      </c>
      <c r="V2392" s="1"/>
      <c r="W2392" s="2"/>
      <c r="X2392">
        <v>2391</v>
      </c>
      <c r="Y2392" s="1" t="s">
        <v>179</v>
      </c>
      <c r="Z2392" s="1"/>
      <c r="AA2392" s="2"/>
    </row>
    <row r="2393" spans="8:27">
      <c r="H2393">
        <v>2392</v>
      </c>
      <c r="I2393" s="1" t="s">
        <v>752</v>
      </c>
      <c r="J2393" s="1"/>
      <c r="K2393" s="2"/>
      <c r="L2393">
        <v>2392</v>
      </c>
      <c r="M2393" s="1" t="s">
        <v>753</v>
      </c>
      <c r="N2393" s="1"/>
      <c r="O2393" s="2"/>
      <c r="P2393">
        <v>2392</v>
      </c>
      <c r="Q2393" s="1" t="s">
        <v>754</v>
      </c>
      <c r="R2393" s="1"/>
      <c r="S2393" s="2"/>
      <c r="T2393">
        <v>2392</v>
      </c>
      <c r="U2393" s="1" t="s">
        <v>178</v>
      </c>
      <c r="V2393" s="1"/>
      <c r="W2393" s="2"/>
      <c r="X2393">
        <v>2392</v>
      </c>
      <c r="Y2393" s="1" t="s">
        <v>179</v>
      </c>
      <c r="Z2393" s="1"/>
      <c r="AA2393" s="2"/>
    </row>
    <row r="2394" spans="8:27">
      <c r="H2394">
        <v>2393</v>
      </c>
      <c r="I2394" s="1" t="s">
        <v>752</v>
      </c>
      <c r="J2394" s="1"/>
      <c r="K2394" s="2"/>
      <c r="L2394">
        <v>2393</v>
      </c>
      <c r="M2394" s="1" t="s">
        <v>753</v>
      </c>
      <c r="N2394" s="1"/>
      <c r="O2394" s="2"/>
      <c r="P2394">
        <v>2393</v>
      </c>
      <c r="Q2394" s="1" t="s">
        <v>754</v>
      </c>
      <c r="R2394" s="1"/>
      <c r="S2394" s="2"/>
      <c r="T2394">
        <v>2393</v>
      </c>
      <c r="U2394" s="1" t="s">
        <v>178</v>
      </c>
      <c r="V2394" s="1"/>
      <c r="W2394" s="2"/>
      <c r="X2394">
        <v>2393</v>
      </c>
      <c r="Y2394" s="1" t="s">
        <v>179</v>
      </c>
      <c r="Z2394" s="1"/>
      <c r="AA2394" s="2"/>
    </row>
    <row r="2395" spans="8:27">
      <c r="H2395">
        <v>2394</v>
      </c>
      <c r="I2395" s="1" t="s">
        <v>752</v>
      </c>
      <c r="J2395" s="1"/>
      <c r="K2395" s="2"/>
      <c r="L2395">
        <v>2394</v>
      </c>
      <c r="M2395" s="1" t="s">
        <v>753</v>
      </c>
      <c r="N2395" s="1"/>
      <c r="O2395" s="2"/>
      <c r="P2395">
        <v>2394</v>
      </c>
      <c r="Q2395" s="1" t="s">
        <v>754</v>
      </c>
      <c r="R2395" s="1"/>
      <c r="S2395" s="2"/>
      <c r="T2395">
        <v>2394</v>
      </c>
      <c r="U2395" s="1" t="s">
        <v>178</v>
      </c>
      <c r="V2395" s="1"/>
      <c r="W2395" s="2"/>
      <c r="X2395">
        <v>2394</v>
      </c>
      <c r="Y2395" s="1" t="s">
        <v>179</v>
      </c>
      <c r="Z2395" s="1"/>
      <c r="AA2395" s="2"/>
    </row>
    <row r="2396" spans="8:27">
      <c r="H2396">
        <v>2395</v>
      </c>
      <c r="I2396" s="1" t="s">
        <v>752</v>
      </c>
      <c r="J2396" s="1"/>
      <c r="K2396" s="2"/>
      <c r="L2396">
        <v>2395</v>
      </c>
      <c r="M2396" s="1" t="s">
        <v>753</v>
      </c>
      <c r="N2396" s="1"/>
      <c r="O2396" s="2"/>
      <c r="P2396">
        <v>2395</v>
      </c>
      <c r="Q2396" s="1" t="s">
        <v>754</v>
      </c>
      <c r="R2396" s="1"/>
      <c r="S2396" s="2"/>
      <c r="T2396">
        <v>2395</v>
      </c>
      <c r="U2396" s="1" t="s">
        <v>178</v>
      </c>
      <c r="V2396" s="1"/>
      <c r="W2396" s="2"/>
      <c r="X2396">
        <v>2395</v>
      </c>
      <c r="Y2396" s="1" t="s">
        <v>179</v>
      </c>
      <c r="Z2396" s="1"/>
      <c r="AA2396" s="2"/>
    </row>
    <row r="2397" spans="8:27">
      <c r="H2397">
        <v>2396</v>
      </c>
      <c r="I2397" s="1" t="s">
        <v>752</v>
      </c>
      <c r="J2397" s="1"/>
      <c r="K2397" s="2"/>
      <c r="L2397">
        <v>2396</v>
      </c>
      <c r="M2397" s="1" t="s">
        <v>753</v>
      </c>
      <c r="N2397" s="1"/>
      <c r="O2397" s="2"/>
      <c r="P2397">
        <v>2396</v>
      </c>
      <c r="Q2397" s="1" t="s">
        <v>754</v>
      </c>
      <c r="R2397" s="1"/>
      <c r="S2397" s="2"/>
      <c r="T2397">
        <v>2396</v>
      </c>
      <c r="U2397" s="1" t="s">
        <v>178</v>
      </c>
      <c r="V2397" s="1"/>
      <c r="W2397" s="2"/>
      <c r="X2397">
        <v>2396</v>
      </c>
      <c r="Y2397" s="1" t="s">
        <v>179</v>
      </c>
      <c r="Z2397" s="1"/>
      <c r="AA2397" s="2"/>
    </row>
    <row r="2398" spans="8:27">
      <c r="H2398">
        <v>2397</v>
      </c>
      <c r="I2398" s="1" t="s">
        <v>752</v>
      </c>
      <c r="J2398" s="1"/>
      <c r="K2398" s="2"/>
      <c r="L2398">
        <v>2397</v>
      </c>
      <c r="M2398" s="1" t="s">
        <v>753</v>
      </c>
      <c r="N2398" s="1"/>
      <c r="O2398" s="2"/>
      <c r="P2398">
        <v>2397</v>
      </c>
      <c r="Q2398" s="1" t="s">
        <v>754</v>
      </c>
      <c r="R2398" s="1"/>
      <c r="S2398" s="2"/>
      <c r="T2398">
        <v>2397</v>
      </c>
      <c r="U2398" s="1" t="s">
        <v>178</v>
      </c>
      <c r="V2398" s="1"/>
      <c r="W2398" s="2"/>
      <c r="X2398">
        <v>2397</v>
      </c>
      <c r="Y2398" s="1" t="s">
        <v>179</v>
      </c>
      <c r="Z2398" s="1"/>
      <c r="AA2398" s="2"/>
    </row>
    <row r="2399" spans="8:27">
      <c r="H2399">
        <v>2398</v>
      </c>
      <c r="I2399" s="1" t="s">
        <v>752</v>
      </c>
      <c r="J2399" s="1"/>
      <c r="K2399" s="2"/>
      <c r="L2399">
        <v>2398</v>
      </c>
      <c r="M2399" s="1" t="s">
        <v>753</v>
      </c>
      <c r="N2399" s="1"/>
      <c r="O2399" s="2"/>
      <c r="P2399">
        <v>2398</v>
      </c>
      <c r="Q2399" s="1" t="s">
        <v>754</v>
      </c>
      <c r="R2399" s="1"/>
      <c r="S2399" s="2"/>
      <c r="T2399">
        <v>2398</v>
      </c>
      <c r="U2399" s="1" t="s">
        <v>178</v>
      </c>
      <c r="V2399" s="1"/>
      <c r="W2399" s="2"/>
      <c r="X2399">
        <v>2398</v>
      </c>
      <c r="Y2399" s="1" t="s">
        <v>179</v>
      </c>
      <c r="Z2399" s="1"/>
      <c r="AA2399" s="2"/>
    </row>
    <row r="2400" spans="8:27">
      <c r="H2400">
        <v>2399</v>
      </c>
      <c r="I2400" s="1" t="s">
        <v>752</v>
      </c>
      <c r="J2400" s="1"/>
      <c r="K2400" s="2"/>
      <c r="L2400">
        <v>2399</v>
      </c>
      <c r="M2400" s="1" t="s">
        <v>753</v>
      </c>
      <c r="N2400" s="1"/>
      <c r="O2400" s="2"/>
      <c r="P2400">
        <v>2399</v>
      </c>
      <c r="Q2400" s="1" t="s">
        <v>754</v>
      </c>
      <c r="R2400" s="1"/>
      <c r="S2400" s="2"/>
      <c r="T2400">
        <v>2399</v>
      </c>
      <c r="U2400" s="1" t="s">
        <v>178</v>
      </c>
      <c r="V2400" s="1"/>
      <c r="W2400" s="2"/>
      <c r="X2400">
        <v>2399</v>
      </c>
      <c r="Y2400" s="1" t="s">
        <v>179</v>
      </c>
      <c r="Z2400" s="1"/>
      <c r="AA2400" s="2"/>
    </row>
    <row r="2401" spans="8:27">
      <c r="H2401">
        <v>2400</v>
      </c>
      <c r="I2401" s="1" t="s">
        <v>752</v>
      </c>
      <c r="J2401" s="1"/>
      <c r="K2401" s="2"/>
      <c r="L2401">
        <v>2400</v>
      </c>
      <c r="M2401" s="1" t="s">
        <v>753</v>
      </c>
      <c r="N2401" s="1"/>
      <c r="O2401" s="2"/>
      <c r="P2401">
        <v>2400</v>
      </c>
      <c r="Q2401" s="1" t="s">
        <v>754</v>
      </c>
      <c r="R2401" s="1"/>
      <c r="S2401" s="2"/>
      <c r="T2401">
        <v>2400</v>
      </c>
      <c r="U2401" s="1" t="s">
        <v>178</v>
      </c>
      <c r="V2401" s="1"/>
      <c r="W2401" s="2"/>
      <c r="X2401">
        <v>2400</v>
      </c>
      <c r="Y2401" s="1" t="s">
        <v>179</v>
      </c>
      <c r="Z2401" s="1"/>
      <c r="AA2401" s="2"/>
    </row>
    <row r="2402" spans="8:27">
      <c r="H2402">
        <v>2401</v>
      </c>
      <c r="I2402" s="1" t="s">
        <v>752</v>
      </c>
      <c r="J2402" s="1"/>
      <c r="K2402" s="2"/>
      <c r="L2402">
        <v>2401</v>
      </c>
      <c r="M2402" s="1" t="s">
        <v>753</v>
      </c>
      <c r="N2402" s="1"/>
      <c r="O2402" s="2"/>
      <c r="P2402">
        <v>2401</v>
      </c>
      <c r="Q2402" s="1" t="s">
        <v>754</v>
      </c>
      <c r="R2402" s="1"/>
      <c r="S2402" s="2"/>
      <c r="T2402">
        <v>2401</v>
      </c>
      <c r="U2402" s="1" t="s">
        <v>178</v>
      </c>
      <c r="V2402" s="1"/>
      <c r="W2402" s="2"/>
      <c r="X2402">
        <v>2401</v>
      </c>
      <c r="Y2402" s="1" t="s">
        <v>179</v>
      </c>
      <c r="Z2402" s="1"/>
      <c r="AA2402" s="2"/>
    </row>
    <row r="2403" spans="8:27">
      <c r="H2403">
        <v>2402</v>
      </c>
      <c r="I2403" s="1" t="s">
        <v>752</v>
      </c>
      <c r="J2403" s="1"/>
      <c r="K2403" s="2"/>
      <c r="L2403">
        <v>2402</v>
      </c>
      <c r="M2403" s="1" t="s">
        <v>753</v>
      </c>
      <c r="N2403" s="1"/>
      <c r="O2403" s="2"/>
      <c r="P2403">
        <v>2402</v>
      </c>
      <c r="Q2403" s="1" t="s">
        <v>754</v>
      </c>
      <c r="R2403" s="1"/>
      <c r="S2403" s="2"/>
      <c r="T2403">
        <v>2402</v>
      </c>
      <c r="U2403" s="1" t="s">
        <v>178</v>
      </c>
      <c r="V2403" s="1"/>
      <c r="W2403" s="2"/>
      <c r="X2403">
        <v>2402</v>
      </c>
      <c r="Y2403" s="1" t="s">
        <v>179</v>
      </c>
      <c r="Z2403" s="1"/>
      <c r="AA2403" s="2"/>
    </row>
    <row r="2404" spans="8:27">
      <c r="H2404">
        <v>2403</v>
      </c>
      <c r="I2404" s="1" t="s">
        <v>752</v>
      </c>
      <c r="J2404" s="1"/>
      <c r="K2404" s="2"/>
      <c r="L2404">
        <v>2403</v>
      </c>
      <c r="M2404" s="1" t="s">
        <v>753</v>
      </c>
      <c r="N2404" s="1"/>
      <c r="O2404" s="2"/>
      <c r="P2404">
        <v>2403</v>
      </c>
      <c r="Q2404" s="1" t="s">
        <v>754</v>
      </c>
      <c r="R2404" s="1"/>
      <c r="S2404" s="2"/>
      <c r="T2404">
        <v>2403</v>
      </c>
      <c r="U2404" s="1" t="s">
        <v>178</v>
      </c>
      <c r="V2404" s="1"/>
      <c r="W2404" s="2"/>
      <c r="X2404">
        <v>2403</v>
      </c>
      <c r="Y2404" s="1" t="s">
        <v>179</v>
      </c>
      <c r="Z2404" s="1"/>
      <c r="AA2404" s="2"/>
    </row>
    <row r="2405" spans="8:27">
      <c r="H2405">
        <v>2404</v>
      </c>
      <c r="I2405" s="1" t="s">
        <v>752</v>
      </c>
      <c r="J2405" s="1"/>
      <c r="K2405" s="2"/>
      <c r="L2405">
        <v>2404</v>
      </c>
      <c r="M2405" s="1" t="s">
        <v>753</v>
      </c>
      <c r="N2405" s="1"/>
      <c r="O2405" s="2"/>
      <c r="P2405">
        <v>2404</v>
      </c>
      <c r="Q2405" s="1" t="s">
        <v>754</v>
      </c>
      <c r="R2405" s="1"/>
      <c r="S2405" s="2"/>
      <c r="T2405">
        <v>2404</v>
      </c>
      <c r="U2405" s="1" t="s">
        <v>178</v>
      </c>
      <c r="V2405" s="1"/>
      <c r="W2405" s="2"/>
      <c r="X2405">
        <v>2404</v>
      </c>
      <c r="Y2405" s="1" t="s">
        <v>179</v>
      </c>
      <c r="Z2405" s="1"/>
      <c r="AA2405" s="2"/>
    </row>
    <row r="2406" spans="8:27">
      <c r="H2406">
        <v>2405</v>
      </c>
      <c r="I2406" s="1" t="s">
        <v>752</v>
      </c>
      <c r="J2406" s="1"/>
      <c r="K2406" s="2"/>
      <c r="L2406">
        <v>2405</v>
      </c>
      <c r="M2406" s="1" t="s">
        <v>753</v>
      </c>
      <c r="N2406" s="1"/>
      <c r="O2406" s="2"/>
      <c r="P2406">
        <v>2405</v>
      </c>
      <c r="Q2406" s="1" t="s">
        <v>754</v>
      </c>
      <c r="R2406" s="1"/>
      <c r="S2406" s="2"/>
      <c r="T2406">
        <v>2405</v>
      </c>
      <c r="U2406" s="1" t="s">
        <v>178</v>
      </c>
      <c r="V2406" s="1"/>
      <c r="W2406" s="2"/>
      <c r="X2406">
        <v>2405</v>
      </c>
      <c r="Y2406" s="1" t="s">
        <v>179</v>
      </c>
      <c r="Z2406" s="1"/>
      <c r="AA2406" s="2"/>
    </row>
    <row r="2407" spans="8:27">
      <c r="H2407">
        <v>2406</v>
      </c>
      <c r="I2407" s="1" t="s">
        <v>752</v>
      </c>
      <c r="J2407" s="1"/>
      <c r="K2407" s="2"/>
      <c r="L2407">
        <v>2406</v>
      </c>
      <c r="M2407" s="1" t="s">
        <v>753</v>
      </c>
      <c r="N2407" s="1"/>
      <c r="O2407" s="2"/>
      <c r="P2407">
        <v>2406</v>
      </c>
      <c r="Q2407" s="1" t="s">
        <v>754</v>
      </c>
      <c r="R2407" s="1"/>
      <c r="S2407" s="2"/>
      <c r="T2407">
        <v>2406</v>
      </c>
      <c r="U2407" s="1" t="s">
        <v>178</v>
      </c>
      <c r="V2407" s="1"/>
      <c r="W2407" s="2"/>
      <c r="X2407">
        <v>2406</v>
      </c>
      <c r="Y2407" s="1" t="s">
        <v>179</v>
      </c>
      <c r="Z2407" s="1"/>
      <c r="AA2407" s="2"/>
    </row>
    <row r="2408" spans="8:27">
      <c r="H2408">
        <v>2407</v>
      </c>
      <c r="I2408" s="1" t="s">
        <v>752</v>
      </c>
      <c r="J2408" s="1"/>
      <c r="K2408" s="2"/>
      <c r="L2408">
        <v>2407</v>
      </c>
      <c r="M2408" s="1" t="s">
        <v>753</v>
      </c>
      <c r="N2408" s="1"/>
      <c r="O2408" s="2"/>
      <c r="P2408">
        <v>2407</v>
      </c>
      <c r="Q2408" s="1" t="s">
        <v>754</v>
      </c>
      <c r="R2408" s="1"/>
      <c r="S2408" s="2"/>
      <c r="T2408">
        <v>2407</v>
      </c>
      <c r="U2408" s="1" t="s">
        <v>178</v>
      </c>
      <c r="V2408" s="1"/>
      <c r="W2408" s="2"/>
      <c r="X2408">
        <v>2407</v>
      </c>
      <c r="Y2408" s="1" t="s">
        <v>179</v>
      </c>
      <c r="Z2408" s="1"/>
      <c r="AA2408" s="2"/>
    </row>
    <row r="2409" spans="8:27">
      <c r="H2409">
        <v>2408</v>
      </c>
      <c r="I2409" s="1" t="s">
        <v>752</v>
      </c>
      <c r="J2409" s="1"/>
      <c r="K2409" s="2"/>
      <c r="L2409">
        <v>2408</v>
      </c>
      <c r="M2409" s="1" t="s">
        <v>753</v>
      </c>
      <c r="N2409" s="1"/>
      <c r="O2409" s="2"/>
      <c r="P2409">
        <v>2408</v>
      </c>
      <c r="Q2409" s="1" t="s">
        <v>754</v>
      </c>
      <c r="R2409" s="1"/>
      <c r="S2409" s="2"/>
      <c r="T2409">
        <v>2408</v>
      </c>
      <c r="U2409" s="1" t="s">
        <v>178</v>
      </c>
      <c r="V2409" s="1"/>
      <c r="W2409" s="2"/>
      <c r="X2409">
        <v>2408</v>
      </c>
      <c r="Y2409" s="1" t="s">
        <v>179</v>
      </c>
      <c r="Z2409" s="1"/>
      <c r="AA2409" s="2"/>
    </row>
    <row r="2410" spans="8:27">
      <c r="H2410">
        <v>2409</v>
      </c>
      <c r="I2410" s="1" t="s">
        <v>752</v>
      </c>
      <c r="J2410" s="1"/>
      <c r="K2410" s="2"/>
      <c r="L2410">
        <v>2409</v>
      </c>
      <c r="M2410" s="1" t="s">
        <v>753</v>
      </c>
      <c r="N2410" s="1"/>
      <c r="O2410" s="2"/>
      <c r="P2410">
        <v>2409</v>
      </c>
      <c r="Q2410" s="1" t="s">
        <v>754</v>
      </c>
      <c r="R2410" s="1"/>
      <c r="S2410" s="2"/>
      <c r="T2410">
        <v>2409</v>
      </c>
      <c r="U2410" s="1" t="s">
        <v>178</v>
      </c>
      <c r="V2410" s="1"/>
      <c r="W2410" s="2"/>
      <c r="X2410">
        <v>2409</v>
      </c>
      <c r="Y2410" s="1" t="s">
        <v>179</v>
      </c>
      <c r="Z2410" s="1"/>
      <c r="AA2410" s="2"/>
    </row>
    <row r="2411" spans="8:27">
      <c r="H2411">
        <v>2410</v>
      </c>
      <c r="I2411" s="1" t="s">
        <v>752</v>
      </c>
      <c r="J2411" s="1"/>
      <c r="K2411" s="2"/>
      <c r="L2411">
        <v>2410</v>
      </c>
      <c r="M2411" s="1" t="s">
        <v>753</v>
      </c>
      <c r="N2411" s="1"/>
      <c r="O2411" s="2"/>
      <c r="P2411">
        <v>2410</v>
      </c>
      <c r="Q2411" s="1" t="s">
        <v>754</v>
      </c>
      <c r="R2411" s="1"/>
      <c r="S2411" s="2"/>
      <c r="T2411">
        <v>2410</v>
      </c>
      <c r="U2411" s="1" t="s">
        <v>178</v>
      </c>
      <c r="V2411" s="1"/>
      <c r="W2411" s="2"/>
      <c r="X2411">
        <v>2410</v>
      </c>
      <c r="Y2411" s="1" t="s">
        <v>179</v>
      </c>
      <c r="Z2411" s="1"/>
      <c r="AA2411" s="2"/>
    </row>
    <row r="2412" spans="8:27">
      <c r="H2412">
        <v>2411</v>
      </c>
      <c r="I2412" s="1" t="s">
        <v>752</v>
      </c>
      <c r="J2412" s="1"/>
      <c r="K2412" s="2"/>
      <c r="L2412">
        <v>2411</v>
      </c>
      <c r="M2412" s="1" t="s">
        <v>753</v>
      </c>
      <c r="N2412" s="1"/>
      <c r="O2412" s="2"/>
      <c r="P2412">
        <v>2411</v>
      </c>
      <c r="Q2412" s="1" t="s">
        <v>754</v>
      </c>
      <c r="R2412" s="1"/>
      <c r="S2412" s="2"/>
      <c r="T2412">
        <v>2411</v>
      </c>
      <c r="U2412" s="1" t="s">
        <v>178</v>
      </c>
      <c r="V2412" s="1"/>
      <c r="W2412" s="2"/>
      <c r="X2412">
        <v>2411</v>
      </c>
      <c r="Y2412" s="1" t="s">
        <v>179</v>
      </c>
      <c r="Z2412" s="1"/>
      <c r="AA2412" s="2"/>
    </row>
    <row r="2413" spans="8:27">
      <c r="H2413">
        <v>2412</v>
      </c>
      <c r="I2413" s="1" t="s">
        <v>752</v>
      </c>
      <c r="J2413" s="1"/>
      <c r="K2413" s="2"/>
      <c r="L2413">
        <v>2412</v>
      </c>
      <c r="M2413" s="1" t="s">
        <v>753</v>
      </c>
      <c r="N2413" s="1"/>
      <c r="O2413" s="2"/>
      <c r="P2413">
        <v>2412</v>
      </c>
      <c r="Q2413" s="1" t="s">
        <v>754</v>
      </c>
      <c r="R2413" s="1"/>
      <c r="S2413" s="2"/>
      <c r="T2413">
        <v>2412</v>
      </c>
      <c r="U2413" s="1" t="s">
        <v>178</v>
      </c>
      <c r="V2413" s="1"/>
      <c r="W2413" s="2"/>
      <c r="X2413">
        <v>2412</v>
      </c>
      <c r="Y2413" s="1" t="s">
        <v>179</v>
      </c>
      <c r="Z2413" s="1"/>
      <c r="AA2413" s="2"/>
    </row>
    <row r="2414" spans="8:27">
      <c r="H2414">
        <v>2413</v>
      </c>
      <c r="I2414" s="1" t="s">
        <v>752</v>
      </c>
      <c r="J2414" s="1"/>
      <c r="K2414" s="2"/>
      <c r="L2414">
        <v>2413</v>
      </c>
      <c r="M2414" s="1" t="s">
        <v>753</v>
      </c>
      <c r="N2414" s="1"/>
      <c r="O2414" s="2"/>
      <c r="P2414">
        <v>2413</v>
      </c>
      <c r="Q2414" s="1" t="s">
        <v>754</v>
      </c>
      <c r="R2414" s="1"/>
      <c r="S2414" s="2"/>
      <c r="T2414">
        <v>2413</v>
      </c>
      <c r="U2414" s="1" t="s">
        <v>178</v>
      </c>
      <c r="V2414" s="1"/>
      <c r="W2414" s="2"/>
      <c r="X2414">
        <v>2413</v>
      </c>
      <c r="Y2414" s="1" t="s">
        <v>179</v>
      </c>
      <c r="Z2414" s="1"/>
      <c r="AA2414" s="2"/>
    </row>
    <row r="2415" spans="8:27">
      <c r="H2415">
        <v>2414</v>
      </c>
      <c r="I2415" s="1" t="s">
        <v>752</v>
      </c>
      <c r="J2415" s="1"/>
      <c r="K2415" s="2"/>
      <c r="L2415">
        <v>2414</v>
      </c>
      <c r="M2415" s="1" t="s">
        <v>753</v>
      </c>
      <c r="N2415" s="1"/>
      <c r="O2415" s="2"/>
      <c r="P2415">
        <v>2414</v>
      </c>
      <c r="Q2415" s="1" t="s">
        <v>754</v>
      </c>
      <c r="R2415" s="1"/>
      <c r="S2415" s="2"/>
      <c r="T2415">
        <v>2414</v>
      </c>
      <c r="U2415" s="1" t="s">
        <v>178</v>
      </c>
      <c r="V2415" s="1"/>
      <c r="W2415" s="2"/>
      <c r="X2415">
        <v>2414</v>
      </c>
      <c r="Y2415" s="1" t="s">
        <v>179</v>
      </c>
      <c r="Z2415" s="1"/>
      <c r="AA2415" s="2"/>
    </row>
    <row r="2416" spans="8:27">
      <c r="H2416">
        <v>2415</v>
      </c>
      <c r="I2416" s="1" t="s">
        <v>752</v>
      </c>
      <c r="J2416" s="1"/>
      <c r="K2416" s="2"/>
      <c r="L2416">
        <v>2415</v>
      </c>
      <c r="M2416" s="1" t="s">
        <v>753</v>
      </c>
      <c r="N2416" s="1"/>
      <c r="O2416" s="2"/>
      <c r="P2416">
        <v>2415</v>
      </c>
      <c r="Q2416" s="1" t="s">
        <v>754</v>
      </c>
      <c r="R2416" s="1"/>
      <c r="S2416" s="2"/>
      <c r="T2416">
        <v>2415</v>
      </c>
      <c r="U2416" s="1" t="s">
        <v>178</v>
      </c>
      <c r="V2416" s="1"/>
      <c r="W2416" s="2"/>
      <c r="X2416">
        <v>2415</v>
      </c>
      <c r="Y2416" s="1" t="s">
        <v>179</v>
      </c>
      <c r="Z2416" s="1"/>
      <c r="AA2416" s="2"/>
    </row>
    <row r="2417" spans="8:27">
      <c r="H2417">
        <v>2416</v>
      </c>
      <c r="I2417" s="1" t="s">
        <v>752</v>
      </c>
      <c r="J2417" s="1"/>
      <c r="K2417" s="2"/>
      <c r="L2417">
        <v>2416</v>
      </c>
      <c r="M2417" s="1" t="s">
        <v>753</v>
      </c>
      <c r="N2417" s="1"/>
      <c r="O2417" s="2"/>
      <c r="P2417">
        <v>2416</v>
      </c>
      <c r="Q2417" s="1" t="s">
        <v>754</v>
      </c>
      <c r="R2417" s="1"/>
      <c r="S2417" s="2"/>
      <c r="T2417">
        <v>2416</v>
      </c>
      <c r="U2417" s="1" t="s">
        <v>178</v>
      </c>
      <c r="V2417" s="1"/>
      <c r="W2417" s="2"/>
      <c r="X2417">
        <v>2416</v>
      </c>
      <c r="Y2417" s="1" t="s">
        <v>179</v>
      </c>
      <c r="Z2417" s="1"/>
      <c r="AA2417" s="2"/>
    </row>
    <row r="2418" spans="8:27">
      <c r="H2418">
        <v>2417</v>
      </c>
      <c r="I2418" s="1" t="s">
        <v>752</v>
      </c>
      <c r="J2418" s="1"/>
      <c r="K2418" s="2"/>
      <c r="L2418">
        <v>2417</v>
      </c>
      <c r="M2418" s="1" t="s">
        <v>753</v>
      </c>
      <c r="N2418" s="1"/>
      <c r="O2418" s="2"/>
      <c r="P2418">
        <v>2417</v>
      </c>
      <c r="Q2418" s="1" t="s">
        <v>754</v>
      </c>
      <c r="R2418" s="1"/>
      <c r="S2418" s="2"/>
      <c r="T2418">
        <v>2417</v>
      </c>
      <c r="U2418" s="1" t="s">
        <v>178</v>
      </c>
      <c r="V2418" s="1"/>
      <c r="W2418" s="2"/>
      <c r="X2418">
        <v>2417</v>
      </c>
      <c r="Y2418" s="1" t="s">
        <v>179</v>
      </c>
      <c r="Z2418" s="1"/>
      <c r="AA2418" s="2"/>
    </row>
    <row r="2419" spans="8:27">
      <c r="H2419">
        <v>2418</v>
      </c>
      <c r="I2419" s="1" t="s">
        <v>752</v>
      </c>
      <c r="J2419" s="1"/>
      <c r="K2419" s="2"/>
      <c r="L2419">
        <v>2418</v>
      </c>
      <c r="M2419" s="1" t="s">
        <v>753</v>
      </c>
      <c r="N2419" s="1"/>
      <c r="O2419" s="2"/>
      <c r="P2419">
        <v>2418</v>
      </c>
      <c r="Q2419" s="1" t="s">
        <v>754</v>
      </c>
      <c r="R2419" s="1"/>
      <c r="S2419" s="2"/>
      <c r="T2419">
        <v>2418</v>
      </c>
      <c r="U2419" s="1" t="s">
        <v>178</v>
      </c>
      <c r="V2419" s="1"/>
      <c r="W2419" s="2"/>
      <c r="X2419">
        <v>2418</v>
      </c>
      <c r="Y2419" s="1" t="s">
        <v>179</v>
      </c>
      <c r="Z2419" s="1"/>
      <c r="AA2419" s="2"/>
    </row>
    <row r="2420" spans="8:27">
      <c r="H2420">
        <v>2419</v>
      </c>
      <c r="I2420" s="1" t="s">
        <v>752</v>
      </c>
      <c r="J2420" s="1"/>
      <c r="K2420" s="2"/>
      <c r="L2420">
        <v>2419</v>
      </c>
      <c r="M2420" s="1" t="s">
        <v>753</v>
      </c>
      <c r="N2420" s="1"/>
      <c r="O2420" s="2"/>
      <c r="P2420">
        <v>2419</v>
      </c>
      <c r="Q2420" s="1" t="s">
        <v>754</v>
      </c>
      <c r="R2420" s="1"/>
      <c r="S2420" s="2"/>
      <c r="T2420">
        <v>2419</v>
      </c>
      <c r="U2420" s="1" t="s">
        <v>178</v>
      </c>
      <c r="V2420" s="1"/>
      <c r="W2420" s="2"/>
      <c r="X2420">
        <v>2419</v>
      </c>
      <c r="Y2420" s="1" t="s">
        <v>179</v>
      </c>
      <c r="Z2420" s="1"/>
      <c r="AA2420" s="2"/>
    </row>
    <row r="2421" spans="8:27">
      <c r="H2421">
        <v>2420</v>
      </c>
      <c r="I2421" s="1" t="s">
        <v>752</v>
      </c>
      <c r="J2421" s="1"/>
      <c r="K2421" s="2"/>
      <c r="L2421">
        <v>2420</v>
      </c>
      <c r="M2421" s="1" t="s">
        <v>753</v>
      </c>
      <c r="N2421" s="1"/>
      <c r="O2421" s="2"/>
      <c r="P2421">
        <v>2420</v>
      </c>
      <c r="Q2421" s="1" t="s">
        <v>754</v>
      </c>
      <c r="R2421" s="1"/>
      <c r="S2421" s="2"/>
      <c r="T2421">
        <v>2420</v>
      </c>
      <c r="U2421" s="1" t="s">
        <v>178</v>
      </c>
      <c r="V2421" s="1"/>
      <c r="W2421" s="2"/>
      <c r="X2421">
        <v>2420</v>
      </c>
      <c r="Y2421" s="1" t="s">
        <v>179</v>
      </c>
      <c r="Z2421" s="1"/>
      <c r="AA2421" s="2"/>
    </row>
    <row r="2422" spans="8:27">
      <c r="H2422">
        <v>2421</v>
      </c>
      <c r="I2422" s="1" t="s">
        <v>752</v>
      </c>
      <c r="J2422" s="1"/>
      <c r="K2422" s="2"/>
      <c r="L2422">
        <v>2421</v>
      </c>
      <c r="M2422" s="1" t="s">
        <v>753</v>
      </c>
      <c r="N2422" s="1"/>
      <c r="O2422" s="2"/>
      <c r="P2422">
        <v>2421</v>
      </c>
      <c r="Q2422" s="1" t="s">
        <v>754</v>
      </c>
      <c r="R2422" s="1"/>
      <c r="S2422" s="2"/>
      <c r="T2422">
        <v>2421</v>
      </c>
      <c r="U2422" s="1" t="s">
        <v>178</v>
      </c>
      <c r="V2422" s="1"/>
      <c r="W2422" s="2"/>
      <c r="X2422">
        <v>2421</v>
      </c>
      <c r="Y2422" s="1" t="s">
        <v>179</v>
      </c>
      <c r="Z2422" s="1"/>
      <c r="AA2422" s="2"/>
    </row>
    <row r="2423" spans="8:27">
      <c r="H2423">
        <v>2422</v>
      </c>
      <c r="I2423" s="1" t="s">
        <v>752</v>
      </c>
      <c r="J2423" s="1"/>
      <c r="K2423" s="2"/>
      <c r="L2423">
        <v>2422</v>
      </c>
      <c r="M2423" s="1" t="s">
        <v>753</v>
      </c>
      <c r="N2423" s="1"/>
      <c r="O2423" s="2"/>
      <c r="P2423">
        <v>2422</v>
      </c>
      <c r="Q2423" s="1" t="s">
        <v>754</v>
      </c>
      <c r="R2423" s="1"/>
      <c r="S2423" s="2"/>
      <c r="T2423">
        <v>2422</v>
      </c>
      <c r="U2423" s="1" t="s">
        <v>178</v>
      </c>
      <c r="V2423" s="1"/>
      <c r="W2423" s="2"/>
      <c r="X2423">
        <v>2422</v>
      </c>
      <c r="Y2423" s="1" t="s">
        <v>179</v>
      </c>
      <c r="Z2423" s="1"/>
      <c r="AA2423" s="2"/>
    </row>
    <row r="2424" spans="8:27">
      <c r="H2424">
        <v>2423</v>
      </c>
      <c r="I2424" s="1" t="s">
        <v>752</v>
      </c>
      <c r="J2424" s="1"/>
      <c r="K2424" s="2"/>
      <c r="L2424">
        <v>2423</v>
      </c>
      <c r="M2424" s="1" t="s">
        <v>753</v>
      </c>
      <c r="N2424" s="1"/>
      <c r="O2424" s="2"/>
      <c r="P2424">
        <v>2423</v>
      </c>
      <c r="Q2424" s="1" t="s">
        <v>754</v>
      </c>
      <c r="R2424" s="1"/>
      <c r="S2424" s="2"/>
      <c r="T2424">
        <v>2423</v>
      </c>
      <c r="U2424" s="1" t="s">
        <v>178</v>
      </c>
      <c r="V2424" s="1"/>
      <c r="W2424" s="2"/>
      <c r="X2424">
        <v>2423</v>
      </c>
      <c r="Y2424" s="1" t="s">
        <v>179</v>
      </c>
      <c r="Z2424" s="1"/>
      <c r="AA2424" s="2"/>
    </row>
    <row r="2425" spans="8:27">
      <c r="H2425">
        <v>2424</v>
      </c>
      <c r="I2425" s="1" t="s">
        <v>752</v>
      </c>
      <c r="J2425" s="1"/>
      <c r="K2425" s="2"/>
      <c r="L2425">
        <v>2424</v>
      </c>
      <c r="M2425" s="1" t="s">
        <v>753</v>
      </c>
      <c r="N2425" s="1"/>
      <c r="O2425" s="2"/>
      <c r="P2425">
        <v>2424</v>
      </c>
      <c r="Q2425" s="1" t="s">
        <v>754</v>
      </c>
      <c r="R2425" s="1"/>
      <c r="S2425" s="2"/>
      <c r="T2425">
        <v>2424</v>
      </c>
      <c r="U2425" s="1" t="s">
        <v>178</v>
      </c>
      <c r="V2425" s="1"/>
      <c r="W2425" s="2"/>
      <c r="X2425">
        <v>2424</v>
      </c>
      <c r="Y2425" s="1" t="s">
        <v>179</v>
      </c>
      <c r="Z2425" s="1"/>
      <c r="AA2425" s="2"/>
    </row>
    <row r="2426" spans="8:27">
      <c r="H2426">
        <v>2425</v>
      </c>
      <c r="I2426" s="1" t="s">
        <v>752</v>
      </c>
      <c r="J2426" s="1"/>
      <c r="K2426" s="2"/>
      <c r="L2426">
        <v>2425</v>
      </c>
      <c r="M2426" s="1" t="s">
        <v>753</v>
      </c>
      <c r="N2426" s="1"/>
      <c r="O2426" s="2"/>
      <c r="P2426">
        <v>2425</v>
      </c>
      <c r="Q2426" s="1" t="s">
        <v>754</v>
      </c>
      <c r="R2426" s="1"/>
      <c r="S2426" s="2"/>
      <c r="T2426">
        <v>2425</v>
      </c>
      <c r="U2426" s="1" t="s">
        <v>178</v>
      </c>
      <c r="V2426" s="1"/>
      <c r="W2426" s="2"/>
      <c r="X2426">
        <v>2425</v>
      </c>
      <c r="Y2426" s="1" t="s">
        <v>179</v>
      </c>
      <c r="Z2426" s="1"/>
      <c r="AA2426" s="2"/>
    </row>
    <row r="2427" spans="8:27">
      <c r="H2427">
        <v>2426</v>
      </c>
      <c r="I2427" s="1" t="s">
        <v>752</v>
      </c>
      <c r="J2427" s="1"/>
      <c r="K2427" s="2"/>
      <c r="L2427">
        <v>2426</v>
      </c>
      <c r="M2427" s="1" t="s">
        <v>753</v>
      </c>
      <c r="N2427" s="1"/>
      <c r="O2427" s="2"/>
      <c r="P2427">
        <v>2426</v>
      </c>
      <c r="Q2427" s="1" t="s">
        <v>754</v>
      </c>
      <c r="R2427" s="1"/>
      <c r="S2427" s="2"/>
      <c r="T2427">
        <v>2426</v>
      </c>
      <c r="U2427" s="1" t="s">
        <v>178</v>
      </c>
      <c r="V2427" s="1"/>
      <c r="W2427" s="2"/>
      <c r="X2427">
        <v>2426</v>
      </c>
      <c r="Y2427" s="1" t="s">
        <v>179</v>
      </c>
      <c r="Z2427" s="1"/>
      <c r="AA2427" s="2"/>
    </row>
    <row r="2428" spans="8:27">
      <c r="H2428">
        <v>2427</v>
      </c>
      <c r="I2428" s="1" t="s">
        <v>752</v>
      </c>
      <c r="J2428" s="1"/>
      <c r="K2428" s="2"/>
      <c r="L2428">
        <v>2427</v>
      </c>
      <c r="M2428" s="1" t="s">
        <v>753</v>
      </c>
      <c r="N2428" s="1"/>
      <c r="O2428" s="2"/>
      <c r="P2428">
        <v>2427</v>
      </c>
      <c r="Q2428" s="1" t="s">
        <v>754</v>
      </c>
      <c r="R2428" s="1"/>
      <c r="S2428" s="2"/>
      <c r="T2428">
        <v>2427</v>
      </c>
      <c r="U2428" s="1" t="s">
        <v>178</v>
      </c>
      <c r="V2428" s="1"/>
      <c r="W2428" s="2"/>
      <c r="X2428">
        <v>2427</v>
      </c>
      <c r="Y2428" s="1" t="s">
        <v>179</v>
      </c>
      <c r="Z2428" s="1"/>
      <c r="AA2428" s="2"/>
    </row>
    <row r="2429" spans="8:27">
      <c r="H2429">
        <v>2428</v>
      </c>
      <c r="I2429" s="1" t="s">
        <v>752</v>
      </c>
      <c r="J2429" s="1"/>
      <c r="K2429" s="2"/>
      <c r="L2429">
        <v>2428</v>
      </c>
      <c r="M2429" s="1" t="s">
        <v>753</v>
      </c>
      <c r="N2429" s="1"/>
      <c r="O2429" s="2"/>
      <c r="P2429">
        <v>2428</v>
      </c>
      <c r="Q2429" s="1" t="s">
        <v>754</v>
      </c>
      <c r="R2429" s="1"/>
      <c r="S2429" s="2"/>
      <c r="T2429">
        <v>2428</v>
      </c>
      <c r="U2429" s="1" t="s">
        <v>178</v>
      </c>
      <c r="V2429" s="1"/>
      <c r="W2429" s="2"/>
      <c r="X2429">
        <v>2428</v>
      </c>
      <c r="Y2429" s="1" t="s">
        <v>179</v>
      </c>
      <c r="Z2429" s="1"/>
      <c r="AA2429" s="2"/>
    </row>
    <row r="2430" spans="8:27">
      <c r="H2430">
        <v>2429</v>
      </c>
      <c r="I2430" s="1" t="s">
        <v>752</v>
      </c>
      <c r="J2430" s="1"/>
      <c r="K2430" s="2"/>
      <c r="L2430">
        <v>2429</v>
      </c>
      <c r="M2430" s="1" t="s">
        <v>753</v>
      </c>
      <c r="N2430" s="1"/>
      <c r="O2430" s="2"/>
      <c r="P2430">
        <v>2429</v>
      </c>
      <c r="Q2430" s="1" t="s">
        <v>754</v>
      </c>
      <c r="R2430" s="1"/>
      <c r="S2430" s="2"/>
      <c r="T2430">
        <v>2429</v>
      </c>
      <c r="U2430" s="1" t="s">
        <v>178</v>
      </c>
      <c r="V2430" s="1"/>
      <c r="W2430" s="2"/>
      <c r="X2430">
        <v>2429</v>
      </c>
      <c r="Y2430" s="1" t="s">
        <v>179</v>
      </c>
      <c r="Z2430" s="1"/>
      <c r="AA2430" s="2"/>
    </row>
    <row r="2431" spans="8:27">
      <c r="H2431">
        <v>2430</v>
      </c>
      <c r="I2431" s="1" t="s">
        <v>752</v>
      </c>
      <c r="J2431" s="1"/>
      <c r="K2431" s="2"/>
      <c r="L2431">
        <v>2430</v>
      </c>
      <c r="M2431" s="1" t="s">
        <v>753</v>
      </c>
      <c r="N2431" s="1"/>
      <c r="O2431" s="2"/>
      <c r="P2431">
        <v>2430</v>
      </c>
      <c r="Q2431" s="1" t="s">
        <v>754</v>
      </c>
      <c r="R2431" s="1"/>
      <c r="S2431" s="2"/>
      <c r="T2431">
        <v>2430</v>
      </c>
      <c r="U2431" s="1" t="s">
        <v>178</v>
      </c>
      <c r="V2431" s="1"/>
      <c r="W2431" s="2"/>
      <c r="X2431">
        <v>2430</v>
      </c>
      <c r="Y2431" s="1" t="s">
        <v>179</v>
      </c>
      <c r="Z2431" s="1"/>
      <c r="AA2431" s="2"/>
    </row>
    <row r="2432" spans="8:27">
      <c r="H2432">
        <v>2431</v>
      </c>
      <c r="I2432" s="1" t="s">
        <v>752</v>
      </c>
      <c r="J2432" s="1"/>
      <c r="K2432" s="2"/>
      <c r="L2432">
        <v>2431</v>
      </c>
      <c r="M2432" s="1" t="s">
        <v>753</v>
      </c>
      <c r="N2432" s="1"/>
      <c r="O2432" s="2"/>
      <c r="P2432">
        <v>2431</v>
      </c>
      <c r="Q2432" s="1" t="s">
        <v>754</v>
      </c>
      <c r="R2432" s="1"/>
      <c r="S2432" s="2"/>
      <c r="T2432">
        <v>2431</v>
      </c>
      <c r="U2432" s="1" t="s">
        <v>178</v>
      </c>
      <c r="V2432" s="1"/>
      <c r="W2432" s="2"/>
      <c r="X2432">
        <v>2431</v>
      </c>
      <c r="Y2432" s="1" t="s">
        <v>179</v>
      </c>
      <c r="Z2432" s="1"/>
      <c r="AA2432" s="2"/>
    </row>
    <row r="2433" spans="8:27">
      <c r="H2433">
        <v>2432</v>
      </c>
      <c r="I2433" s="1" t="s">
        <v>752</v>
      </c>
      <c r="J2433" s="1"/>
      <c r="K2433" s="2"/>
      <c r="L2433">
        <v>2432</v>
      </c>
      <c r="M2433" s="1" t="s">
        <v>753</v>
      </c>
      <c r="N2433" s="1"/>
      <c r="O2433" s="2"/>
      <c r="P2433">
        <v>2432</v>
      </c>
      <c r="Q2433" s="1" t="s">
        <v>754</v>
      </c>
      <c r="R2433" s="1"/>
      <c r="S2433" s="2"/>
      <c r="T2433">
        <v>2432</v>
      </c>
      <c r="U2433" s="1" t="s">
        <v>178</v>
      </c>
      <c r="V2433" s="1"/>
      <c r="W2433" s="2"/>
      <c r="X2433">
        <v>2432</v>
      </c>
      <c r="Y2433" s="1" t="s">
        <v>179</v>
      </c>
      <c r="Z2433" s="1"/>
      <c r="AA2433" s="2"/>
    </row>
    <row r="2434" spans="8:27">
      <c r="H2434">
        <v>2433</v>
      </c>
      <c r="I2434" s="1" t="s">
        <v>752</v>
      </c>
      <c r="J2434" s="1"/>
      <c r="K2434" s="2"/>
      <c r="L2434">
        <v>2433</v>
      </c>
      <c r="M2434" s="1" t="s">
        <v>753</v>
      </c>
      <c r="N2434" s="1"/>
      <c r="O2434" s="2"/>
      <c r="P2434">
        <v>2433</v>
      </c>
      <c r="Q2434" s="1" t="s">
        <v>754</v>
      </c>
      <c r="R2434" s="1"/>
      <c r="S2434" s="2"/>
      <c r="T2434">
        <v>2433</v>
      </c>
      <c r="U2434" s="1" t="s">
        <v>178</v>
      </c>
      <c r="V2434" s="1"/>
      <c r="W2434" s="2"/>
      <c r="X2434">
        <v>2433</v>
      </c>
      <c r="Y2434" s="1" t="s">
        <v>179</v>
      </c>
      <c r="Z2434" s="1"/>
      <c r="AA2434" s="2"/>
    </row>
    <row r="2435" spans="8:27">
      <c r="H2435">
        <v>2434</v>
      </c>
      <c r="I2435" s="1" t="s">
        <v>752</v>
      </c>
      <c r="J2435" s="1"/>
      <c r="K2435" s="2"/>
      <c r="L2435">
        <v>2434</v>
      </c>
      <c r="M2435" s="1" t="s">
        <v>753</v>
      </c>
      <c r="N2435" s="1"/>
      <c r="O2435" s="2"/>
      <c r="P2435">
        <v>2434</v>
      </c>
      <c r="Q2435" s="1" t="s">
        <v>754</v>
      </c>
      <c r="R2435" s="1"/>
      <c r="S2435" s="2"/>
      <c r="T2435">
        <v>2434</v>
      </c>
      <c r="U2435" s="1" t="s">
        <v>178</v>
      </c>
      <c r="V2435" s="1"/>
      <c r="W2435" s="2"/>
      <c r="X2435">
        <v>2434</v>
      </c>
      <c r="Y2435" s="1" t="s">
        <v>179</v>
      </c>
      <c r="Z2435" s="1"/>
      <c r="AA2435" s="2"/>
    </row>
    <row r="2436" spans="8:27">
      <c r="H2436">
        <v>2435</v>
      </c>
      <c r="I2436" s="1" t="s">
        <v>752</v>
      </c>
      <c r="J2436" s="1"/>
      <c r="K2436" s="2"/>
      <c r="L2436">
        <v>2435</v>
      </c>
      <c r="M2436" s="1" t="s">
        <v>753</v>
      </c>
      <c r="N2436" s="1"/>
      <c r="O2436" s="2"/>
      <c r="P2436">
        <v>2435</v>
      </c>
      <c r="Q2436" s="1" t="s">
        <v>754</v>
      </c>
      <c r="R2436" s="1"/>
      <c r="S2436" s="2"/>
      <c r="T2436">
        <v>2435</v>
      </c>
      <c r="U2436" s="1" t="s">
        <v>178</v>
      </c>
      <c r="V2436" s="1"/>
      <c r="W2436" s="2"/>
      <c r="X2436">
        <v>2435</v>
      </c>
      <c r="Y2436" s="1" t="s">
        <v>179</v>
      </c>
      <c r="Z2436" s="1"/>
      <c r="AA2436" s="2"/>
    </row>
    <row r="2437" spans="8:27">
      <c r="H2437">
        <v>2436</v>
      </c>
      <c r="I2437" s="1" t="s">
        <v>752</v>
      </c>
      <c r="J2437" s="1"/>
      <c r="K2437" s="2"/>
      <c r="L2437">
        <v>2436</v>
      </c>
      <c r="M2437" s="1" t="s">
        <v>753</v>
      </c>
      <c r="N2437" s="1"/>
      <c r="O2437" s="2"/>
      <c r="P2437">
        <v>2436</v>
      </c>
      <c r="Q2437" s="1" t="s">
        <v>754</v>
      </c>
      <c r="R2437" s="1"/>
      <c r="S2437" s="2"/>
      <c r="T2437">
        <v>2436</v>
      </c>
      <c r="U2437" s="1" t="s">
        <v>178</v>
      </c>
      <c r="V2437" s="1"/>
      <c r="W2437" s="2"/>
      <c r="X2437">
        <v>2436</v>
      </c>
      <c r="Y2437" s="1" t="s">
        <v>179</v>
      </c>
      <c r="Z2437" s="1"/>
      <c r="AA2437" s="2"/>
    </row>
    <row r="2438" spans="8:27">
      <c r="H2438">
        <v>2437</v>
      </c>
      <c r="I2438" s="1" t="s">
        <v>752</v>
      </c>
      <c r="J2438" s="1"/>
      <c r="K2438" s="2"/>
      <c r="L2438">
        <v>2437</v>
      </c>
      <c r="M2438" s="1" t="s">
        <v>753</v>
      </c>
      <c r="N2438" s="1"/>
      <c r="O2438" s="2"/>
      <c r="P2438">
        <v>2437</v>
      </c>
      <c r="Q2438" s="1" t="s">
        <v>754</v>
      </c>
      <c r="R2438" s="1"/>
      <c r="S2438" s="2"/>
      <c r="T2438">
        <v>2437</v>
      </c>
      <c r="U2438" s="1" t="s">
        <v>178</v>
      </c>
      <c r="V2438" s="1"/>
      <c r="W2438" s="2"/>
      <c r="X2438">
        <v>2437</v>
      </c>
      <c r="Y2438" s="1" t="s">
        <v>179</v>
      </c>
      <c r="Z2438" s="1"/>
      <c r="AA2438" s="2"/>
    </row>
    <row r="2439" spans="8:27">
      <c r="H2439">
        <v>2438</v>
      </c>
      <c r="I2439" s="1" t="s">
        <v>752</v>
      </c>
      <c r="J2439" s="1"/>
      <c r="K2439" s="2"/>
      <c r="L2439">
        <v>2438</v>
      </c>
      <c r="M2439" s="1" t="s">
        <v>753</v>
      </c>
      <c r="N2439" s="1"/>
      <c r="O2439" s="2"/>
      <c r="P2439">
        <v>2438</v>
      </c>
      <c r="Q2439" s="1" t="s">
        <v>754</v>
      </c>
      <c r="R2439" s="1"/>
      <c r="S2439" s="2"/>
      <c r="T2439">
        <v>2438</v>
      </c>
      <c r="U2439" s="1" t="s">
        <v>178</v>
      </c>
      <c r="V2439" s="1"/>
      <c r="W2439" s="2"/>
      <c r="X2439">
        <v>2438</v>
      </c>
      <c r="Y2439" s="1" t="s">
        <v>179</v>
      </c>
      <c r="Z2439" s="1"/>
      <c r="AA2439" s="2"/>
    </row>
    <row r="2440" spans="8:27">
      <c r="H2440">
        <v>2439</v>
      </c>
      <c r="I2440" s="1" t="s">
        <v>752</v>
      </c>
      <c r="J2440" s="1"/>
      <c r="K2440" s="2"/>
      <c r="L2440">
        <v>2439</v>
      </c>
      <c r="M2440" s="1" t="s">
        <v>753</v>
      </c>
      <c r="N2440" s="1"/>
      <c r="O2440" s="2"/>
      <c r="P2440">
        <v>2439</v>
      </c>
      <c r="Q2440" s="1" t="s">
        <v>754</v>
      </c>
      <c r="R2440" s="1"/>
      <c r="S2440" s="2"/>
      <c r="T2440">
        <v>2439</v>
      </c>
      <c r="U2440" s="1" t="s">
        <v>178</v>
      </c>
      <c r="V2440" s="1"/>
      <c r="W2440" s="2"/>
      <c r="X2440">
        <v>2439</v>
      </c>
      <c r="Y2440" s="1" t="s">
        <v>179</v>
      </c>
      <c r="Z2440" s="1"/>
      <c r="AA2440" s="2"/>
    </row>
    <row r="2441" spans="8:27">
      <c r="H2441">
        <v>2440</v>
      </c>
      <c r="I2441" s="1" t="s">
        <v>752</v>
      </c>
      <c r="J2441" s="1"/>
      <c r="K2441" s="2"/>
      <c r="L2441">
        <v>2440</v>
      </c>
      <c r="M2441" s="1" t="s">
        <v>753</v>
      </c>
      <c r="N2441" s="1"/>
      <c r="O2441" s="2"/>
      <c r="P2441">
        <v>2440</v>
      </c>
      <c r="Q2441" s="1" t="s">
        <v>754</v>
      </c>
      <c r="R2441" s="1"/>
      <c r="S2441" s="2"/>
      <c r="T2441">
        <v>2440</v>
      </c>
      <c r="U2441" s="1" t="s">
        <v>178</v>
      </c>
      <c r="V2441" s="1"/>
      <c r="W2441" s="2"/>
      <c r="X2441">
        <v>2440</v>
      </c>
      <c r="Y2441" s="1" t="s">
        <v>179</v>
      </c>
      <c r="Z2441" s="1"/>
      <c r="AA2441" s="2"/>
    </row>
    <row r="2442" spans="8:27">
      <c r="H2442">
        <v>2441</v>
      </c>
      <c r="I2442" s="1" t="s">
        <v>752</v>
      </c>
      <c r="J2442" s="1"/>
      <c r="K2442" s="2"/>
      <c r="L2442">
        <v>2441</v>
      </c>
      <c r="M2442" s="1" t="s">
        <v>753</v>
      </c>
      <c r="N2442" s="1"/>
      <c r="O2442" s="2"/>
      <c r="P2442">
        <v>2441</v>
      </c>
      <c r="Q2442" s="1" t="s">
        <v>754</v>
      </c>
      <c r="R2442" s="1"/>
      <c r="S2442" s="2"/>
      <c r="T2442">
        <v>2441</v>
      </c>
      <c r="U2442" s="1" t="s">
        <v>178</v>
      </c>
      <c r="V2442" s="1"/>
      <c r="W2442" s="2"/>
      <c r="X2442">
        <v>2441</v>
      </c>
      <c r="Y2442" s="1" t="s">
        <v>179</v>
      </c>
      <c r="Z2442" s="1"/>
      <c r="AA2442" s="2"/>
    </row>
    <row r="2443" spans="8:27">
      <c r="H2443">
        <v>2442</v>
      </c>
      <c r="I2443" s="1" t="s">
        <v>752</v>
      </c>
      <c r="J2443" s="1"/>
      <c r="K2443" s="2"/>
      <c r="L2443">
        <v>2442</v>
      </c>
      <c r="M2443" s="1" t="s">
        <v>753</v>
      </c>
      <c r="N2443" s="1"/>
      <c r="O2443" s="2"/>
      <c r="P2443">
        <v>2442</v>
      </c>
      <c r="Q2443" s="1" t="s">
        <v>754</v>
      </c>
      <c r="R2443" s="1"/>
      <c r="S2443" s="2"/>
      <c r="T2443">
        <v>2442</v>
      </c>
      <c r="U2443" s="1" t="s">
        <v>178</v>
      </c>
      <c r="V2443" s="1"/>
      <c r="W2443" s="2"/>
      <c r="X2443">
        <v>2442</v>
      </c>
      <c r="Y2443" s="1" t="s">
        <v>179</v>
      </c>
      <c r="Z2443" s="1"/>
      <c r="AA2443" s="2"/>
    </row>
    <row r="2444" spans="8:27">
      <c r="H2444">
        <v>2443</v>
      </c>
      <c r="I2444" s="1" t="s">
        <v>752</v>
      </c>
      <c r="J2444" s="1"/>
      <c r="K2444" s="2"/>
      <c r="L2444">
        <v>2443</v>
      </c>
      <c r="M2444" s="1" t="s">
        <v>753</v>
      </c>
      <c r="N2444" s="1"/>
      <c r="O2444" s="2"/>
      <c r="P2444">
        <v>2443</v>
      </c>
      <c r="Q2444" s="1" t="s">
        <v>754</v>
      </c>
      <c r="R2444" s="1"/>
      <c r="S2444" s="2"/>
      <c r="T2444">
        <v>2443</v>
      </c>
      <c r="U2444" s="1" t="s">
        <v>178</v>
      </c>
      <c r="V2444" s="1"/>
      <c r="W2444" s="2"/>
      <c r="X2444">
        <v>2443</v>
      </c>
      <c r="Y2444" s="1" t="s">
        <v>179</v>
      </c>
      <c r="Z2444" s="1"/>
      <c r="AA2444" s="2"/>
    </row>
    <row r="2445" spans="8:27">
      <c r="H2445">
        <v>2444</v>
      </c>
      <c r="I2445" s="1" t="s">
        <v>752</v>
      </c>
      <c r="J2445" s="1"/>
      <c r="K2445" s="2"/>
      <c r="L2445">
        <v>2444</v>
      </c>
      <c r="M2445" s="1" t="s">
        <v>753</v>
      </c>
      <c r="N2445" s="1"/>
      <c r="O2445" s="2"/>
      <c r="P2445">
        <v>2444</v>
      </c>
      <c r="Q2445" s="1" t="s">
        <v>754</v>
      </c>
      <c r="R2445" s="1"/>
      <c r="S2445" s="2"/>
      <c r="T2445">
        <v>2444</v>
      </c>
      <c r="U2445" s="1" t="s">
        <v>178</v>
      </c>
      <c r="V2445" s="1"/>
      <c r="W2445" s="2"/>
      <c r="X2445">
        <v>2444</v>
      </c>
      <c r="Y2445" s="1" t="s">
        <v>179</v>
      </c>
      <c r="Z2445" s="1"/>
      <c r="AA2445" s="2"/>
    </row>
    <row r="2446" spans="8:27">
      <c r="H2446">
        <v>2445</v>
      </c>
      <c r="I2446" s="1" t="s">
        <v>752</v>
      </c>
      <c r="J2446" s="1"/>
      <c r="K2446" s="2"/>
      <c r="L2446">
        <v>2445</v>
      </c>
      <c r="M2446" s="1" t="s">
        <v>753</v>
      </c>
      <c r="N2446" s="1"/>
      <c r="O2446" s="2"/>
      <c r="P2446">
        <v>2445</v>
      </c>
      <c r="Q2446" s="1" t="s">
        <v>754</v>
      </c>
      <c r="R2446" s="1"/>
      <c r="S2446" s="2"/>
      <c r="T2446">
        <v>2445</v>
      </c>
      <c r="U2446" s="1" t="s">
        <v>178</v>
      </c>
      <c r="V2446" s="1"/>
      <c r="W2446" s="2"/>
      <c r="X2446">
        <v>2445</v>
      </c>
      <c r="Y2446" s="1" t="s">
        <v>179</v>
      </c>
      <c r="Z2446" s="1"/>
      <c r="AA2446" s="2"/>
    </row>
    <row r="2447" spans="8:27">
      <c r="H2447">
        <v>2446</v>
      </c>
      <c r="I2447" s="1" t="s">
        <v>752</v>
      </c>
      <c r="J2447" s="1"/>
      <c r="K2447" s="2"/>
      <c r="L2447">
        <v>2446</v>
      </c>
      <c r="M2447" s="1" t="s">
        <v>753</v>
      </c>
      <c r="N2447" s="1"/>
      <c r="O2447" s="2"/>
      <c r="P2447">
        <v>2446</v>
      </c>
      <c r="Q2447" s="1" t="s">
        <v>754</v>
      </c>
      <c r="R2447" s="1"/>
      <c r="S2447" s="2"/>
      <c r="T2447">
        <v>2446</v>
      </c>
      <c r="U2447" s="1" t="s">
        <v>178</v>
      </c>
      <c r="V2447" s="1"/>
      <c r="W2447" s="2"/>
      <c r="X2447">
        <v>2446</v>
      </c>
      <c r="Y2447" s="1" t="s">
        <v>179</v>
      </c>
      <c r="Z2447" s="1"/>
      <c r="AA2447" s="2"/>
    </row>
    <row r="2448" spans="8:27">
      <c r="H2448">
        <v>2447</v>
      </c>
      <c r="I2448" s="1" t="s">
        <v>752</v>
      </c>
      <c r="J2448" s="1"/>
      <c r="K2448" s="2"/>
      <c r="L2448">
        <v>2447</v>
      </c>
      <c r="M2448" s="1" t="s">
        <v>753</v>
      </c>
      <c r="N2448" s="1"/>
      <c r="O2448" s="2"/>
      <c r="P2448">
        <v>2447</v>
      </c>
      <c r="Q2448" s="1" t="s">
        <v>754</v>
      </c>
      <c r="R2448" s="1"/>
      <c r="S2448" s="2"/>
      <c r="T2448">
        <v>2447</v>
      </c>
      <c r="U2448" s="1" t="s">
        <v>178</v>
      </c>
      <c r="V2448" s="1"/>
      <c r="W2448" s="2"/>
      <c r="X2448">
        <v>2447</v>
      </c>
      <c r="Y2448" s="1" t="s">
        <v>179</v>
      </c>
      <c r="Z2448" s="1"/>
      <c r="AA2448" s="2"/>
    </row>
    <row r="2449" spans="8:27">
      <c r="H2449">
        <v>2448</v>
      </c>
      <c r="I2449" s="1" t="s">
        <v>752</v>
      </c>
      <c r="J2449" s="1"/>
      <c r="K2449" s="2"/>
      <c r="L2449">
        <v>2448</v>
      </c>
      <c r="M2449" s="1" t="s">
        <v>753</v>
      </c>
      <c r="N2449" s="1"/>
      <c r="O2449" s="2"/>
      <c r="P2449">
        <v>2448</v>
      </c>
      <c r="Q2449" s="1" t="s">
        <v>754</v>
      </c>
      <c r="R2449" s="1"/>
      <c r="S2449" s="2"/>
      <c r="T2449">
        <v>2448</v>
      </c>
      <c r="U2449" s="1" t="s">
        <v>178</v>
      </c>
      <c r="V2449" s="1"/>
      <c r="W2449" s="2"/>
      <c r="X2449">
        <v>2448</v>
      </c>
      <c r="Y2449" s="1" t="s">
        <v>179</v>
      </c>
      <c r="Z2449" s="1"/>
      <c r="AA2449" s="2"/>
    </row>
    <row r="2450" spans="8:27">
      <c r="H2450">
        <v>2449</v>
      </c>
      <c r="I2450" s="1" t="s">
        <v>752</v>
      </c>
      <c r="J2450" s="1"/>
      <c r="K2450" s="2"/>
      <c r="L2450">
        <v>2449</v>
      </c>
      <c r="M2450" s="1" t="s">
        <v>753</v>
      </c>
      <c r="N2450" s="1"/>
      <c r="O2450" s="2"/>
      <c r="P2450">
        <v>2449</v>
      </c>
      <c r="Q2450" s="1" t="s">
        <v>754</v>
      </c>
      <c r="R2450" s="1"/>
      <c r="S2450" s="2"/>
      <c r="T2450">
        <v>2449</v>
      </c>
      <c r="U2450" s="1" t="s">
        <v>178</v>
      </c>
      <c r="V2450" s="1"/>
      <c r="W2450" s="2"/>
      <c r="X2450">
        <v>2449</v>
      </c>
      <c r="Y2450" s="1" t="s">
        <v>179</v>
      </c>
      <c r="Z2450" s="1"/>
      <c r="AA2450" s="2"/>
    </row>
    <row r="2451" spans="8:27">
      <c r="H2451">
        <v>2450</v>
      </c>
      <c r="I2451" s="1" t="s">
        <v>752</v>
      </c>
      <c r="J2451" s="1"/>
      <c r="K2451" s="2"/>
      <c r="L2451">
        <v>2450</v>
      </c>
      <c r="M2451" s="1" t="s">
        <v>753</v>
      </c>
      <c r="N2451" s="1"/>
      <c r="O2451" s="2"/>
      <c r="P2451">
        <v>2450</v>
      </c>
      <c r="Q2451" s="1" t="s">
        <v>754</v>
      </c>
      <c r="R2451" s="1"/>
      <c r="S2451" s="2"/>
      <c r="T2451">
        <v>2450</v>
      </c>
      <c r="U2451" s="1" t="s">
        <v>178</v>
      </c>
      <c r="V2451" s="1"/>
      <c r="W2451" s="2"/>
      <c r="X2451">
        <v>2450</v>
      </c>
      <c r="Y2451" s="1" t="s">
        <v>179</v>
      </c>
      <c r="Z2451" s="1"/>
      <c r="AA2451" s="2"/>
    </row>
    <row r="2452" spans="8:27">
      <c r="H2452">
        <v>2451</v>
      </c>
      <c r="I2452" s="1" t="s">
        <v>752</v>
      </c>
      <c r="J2452" s="1"/>
      <c r="K2452" s="2"/>
      <c r="L2452">
        <v>2451</v>
      </c>
      <c r="M2452" s="1" t="s">
        <v>753</v>
      </c>
      <c r="N2452" s="1"/>
      <c r="O2452" s="2"/>
      <c r="P2452">
        <v>2451</v>
      </c>
      <c r="Q2452" s="1" t="s">
        <v>754</v>
      </c>
      <c r="R2452" s="1"/>
      <c r="S2452" s="2"/>
      <c r="T2452">
        <v>2451</v>
      </c>
      <c r="U2452" s="1" t="s">
        <v>178</v>
      </c>
      <c r="V2452" s="1"/>
      <c r="W2452" s="2"/>
      <c r="X2452">
        <v>2451</v>
      </c>
      <c r="Y2452" s="1" t="s">
        <v>179</v>
      </c>
      <c r="Z2452" s="1"/>
      <c r="AA2452" s="2"/>
    </row>
    <row r="2453" spans="8:27">
      <c r="H2453">
        <v>2452</v>
      </c>
      <c r="I2453" s="1" t="s">
        <v>752</v>
      </c>
      <c r="J2453" s="1"/>
      <c r="K2453" s="2"/>
      <c r="L2453">
        <v>2452</v>
      </c>
      <c r="M2453" s="1" t="s">
        <v>753</v>
      </c>
      <c r="N2453" s="1"/>
      <c r="O2453" s="2"/>
      <c r="P2453">
        <v>2452</v>
      </c>
      <c r="Q2453" s="1" t="s">
        <v>754</v>
      </c>
      <c r="R2453" s="1"/>
      <c r="S2453" s="2"/>
      <c r="T2453">
        <v>2452</v>
      </c>
      <c r="U2453" s="1" t="s">
        <v>178</v>
      </c>
      <c r="V2453" s="1"/>
      <c r="W2453" s="2"/>
      <c r="X2453">
        <v>2452</v>
      </c>
      <c r="Y2453" s="1" t="s">
        <v>179</v>
      </c>
      <c r="Z2453" s="1"/>
      <c r="AA2453" s="2"/>
    </row>
    <row r="2454" spans="8:27">
      <c r="H2454">
        <v>2453</v>
      </c>
      <c r="I2454" s="1" t="s">
        <v>752</v>
      </c>
      <c r="J2454" s="1"/>
      <c r="K2454" s="2"/>
      <c r="L2454">
        <v>2453</v>
      </c>
      <c r="M2454" s="1" t="s">
        <v>753</v>
      </c>
      <c r="N2454" s="1"/>
      <c r="O2454" s="2"/>
      <c r="P2454">
        <v>2453</v>
      </c>
      <c r="Q2454" s="1" t="s">
        <v>754</v>
      </c>
      <c r="R2454" s="1"/>
      <c r="S2454" s="2"/>
      <c r="T2454">
        <v>2453</v>
      </c>
      <c r="U2454" s="1" t="s">
        <v>178</v>
      </c>
      <c r="V2454" s="1"/>
      <c r="W2454" s="2"/>
      <c r="X2454">
        <v>2453</v>
      </c>
      <c r="Y2454" s="1" t="s">
        <v>179</v>
      </c>
      <c r="Z2454" s="1"/>
      <c r="AA2454" s="2"/>
    </row>
    <row r="2455" spans="8:27">
      <c r="H2455">
        <v>2454</v>
      </c>
      <c r="I2455" s="1" t="s">
        <v>752</v>
      </c>
      <c r="J2455" s="1"/>
      <c r="K2455" s="2"/>
      <c r="L2455">
        <v>2454</v>
      </c>
      <c r="M2455" s="1" t="s">
        <v>753</v>
      </c>
      <c r="N2455" s="1"/>
      <c r="O2455" s="2"/>
      <c r="P2455">
        <v>2454</v>
      </c>
      <c r="Q2455" s="1" t="s">
        <v>754</v>
      </c>
      <c r="R2455" s="1"/>
      <c r="S2455" s="2"/>
      <c r="T2455">
        <v>2454</v>
      </c>
      <c r="U2455" s="1" t="s">
        <v>178</v>
      </c>
      <c r="V2455" s="1"/>
      <c r="W2455" s="2"/>
      <c r="X2455">
        <v>2454</v>
      </c>
      <c r="Y2455" s="1" t="s">
        <v>179</v>
      </c>
      <c r="Z2455" s="1"/>
      <c r="AA2455" s="2"/>
    </row>
    <row r="2456" spans="8:27">
      <c r="H2456">
        <v>2455</v>
      </c>
      <c r="I2456" s="1" t="s">
        <v>752</v>
      </c>
      <c r="J2456" s="1"/>
      <c r="K2456" s="2"/>
      <c r="L2456">
        <v>2455</v>
      </c>
      <c r="M2456" s="1" t="s">
        <v>753</v>
      </c>
      <c r="N2456" s="1"/>
      <c r="O2456" s="2"/>
      <c r="P2456">
        <v>2455</v>
      </c>
      <c r="Q2456" s="1" t="s">
        <v>754</v>
      </c>
      <c r="R2456" s="1"/>
      <c r="S2456" s="2"/>
      <c r="T2456">
        <v>2455</v>
      </c>
      <c r="U2456" s="1" t="s">
        <v>178</v>
      </c>
      <c r="V2456" s="1"/>
      <c r="W2456" s="2"/>
      <c r="X2456">
        <v>2455</v>
      </c>
      <c r="Y2456" s="1" t="s">
        <v>179</v>
      </c>
      <c r="Z2456" s="1"/>
      <c r="AA2456" s="2"/>
    </row>
    <row r="2457" spans="8:27">
      <c r="H2457">
        <v>2456</v>
      </c>
      <c r="I2457" s="1" t="s">
        <v>752</v>
      </c>
      <c r="J2457" s="1"/>
      <c r="K2457" s="2"/>
      <c r="L2457">
        <v>2456</v>
      </c>
      <c r="M2457" s="1" t="s">
        <v>753</v>
      </c>
      <c r="N2457" s="1"/>
      <c r="O2457" s="2"/>
      <c r="P2457">
        <v>2456</v>
      </c>
      <c r="Q2457" s="1" t="s">
        <v>754</v>
      </c>
      <c r="R2457" s="1"/>
      <c r="S2457" s="2"/>
      <c r="T2457">
        <v>2456</v>
      </c>
      <c r="U2457" s="1" t="s">
        <v>178</v>
      </c>
      <c r="V2457" s="1"/>
      <c r="W2457" s="2"/>
      <c r="X2457">
        <v>2456</v>
      </c>
      <c r="Y2457" s="1" t="s">
        <v>179</v>
      </c>
      <c r="Z2457" s="1"/>
      <c r="AA2457" s="2"/>
    </row>
    <row r="2458" spans="8:27">
      <c r="H2458">
        <v>2457</v>
      </c>
      <c r="I2458" s="1" t="s">
        <v>752</v>
      </c>
      <c r="J2458" s="1"/>
      <c r="K2458" s="2"/>
      <c r="L2458">
        <v>2457</v>
      </c>
      <c r="M2458" s="1" t="s">
        <v>753</v>
      </c>
      <c r="N2458" s="1"/>
      <c r="O2458" s="2"/>
      <c r="P2458">
        <v>2457</v>
      </c>
      <c r="Q2458" s="1" t="s">
        <v>754</v>
      </c>
      <c r="R2458" s="1"/>
      <c r="S2458" s="2"/>
      <c r="T2458">
        <v>2457</v>
      </c>
      <c r="U2458" s="1" t="s">
        <v>178</v>
      </c>
      <c r="V2458" s="1"/>
      <c r="W2458" s="2"/>
      <c r="X2458">
        <v>2457</v>
      </c>
      <c r="Y2458" s="1" t="s">
        <v>179</v>
      </c>
      <c r="Z2458" s="1"/>
      <c r="AA2458" s="2"/>
    </row>
    <row r="2459" spans="8:27">
      <c r="H2459">
        <v>2458</v>
      </c>
      <c r="I2459" s="1" t="s">
        <v>752</v>
      </c>
      <c r="J2459" s="1"/>
      <c r="K2459" s="2"/>
      <c r="L2459">
        <v>2458</v>
      </c>
      <c r="M2459" s="1" t="s">
        <v>753</v>
      </c>
      <c r="N2459" s="1"/>
      <c r="O2459" s="2"/>
      <c r="P2459">
        <v>2458</v>
      </c>
      <c r="Q2459" s="1" t="s">
        <v>754</v>
      </c>
      <c r="R2459" s="1"/>
      <c r="S2459" s="2"/>
      <c r="T2459">
        <v>2458</v>
      </c>
      <c r="U2459" s="1" t="s">
        <v>178</v>
      </c>
      <c r="V2459" s="1"/>
      <c r="W2459" s="2"/>
      <c r="X2459">
        <v>2458</v>
      </c>
      <c r="Y2459" s="1" t="s">
        <v>179</v>
      </c>
      <c r="Z2459" s="1"/>
      <c r="AA2459" s="2"/>
    </row>
    <row r="2460" spans="8:27">
      <c r="H2460">
        <v>2459</v>
      </c>
      <c r="I2460" s="1" t="s">
        <v>752</v>
      </c>
      <c r="J2460" s="1"/>
      <c r="K2460" s="2"/>
      <c r="L2460">
        <v>2459</v>
      </c>
      <c r="M2460" s="1" t="s">
        <v>753</v>
      </c>
      <c r="N2460" s="1"/>
      <c r="O2460" s="2"/>
      <c r="P2460">
        <v>2459</v>
      </c>
      <c r="Q2460" s="1" t="s">
        <v>754</v>
      </c>
      <c r="R2460" s="1"/>
      <c r="S2460" s="2"/>
      <c r="T2460">
        <v>2459</v>
      </c>
      <c r="U2460" s="1" t="s">
        <v>178</v>
      </c>
      <c r="V2460" s="1"/>
      <c r="W2460" s="2"/>
      <c r="X2460">
        <v>2459</v>
      </c>
      <c r="Y2460" s="1" t="s">
        <v>179</v>
      </c>
      <c r="Z2460" s="1"/>
      <c r="AA2460" s="2"/>
    </row>
    <row r="2461" spans="8:27">
      <c r="H2461">
        <v>2460</v>
      </c>
      <c r="I2461" s="1" t="s">
        <v>752</v>
      </c>
      <c r="J2461" s="1"/>
      <c r="K2461" s="2"/>
      <c r="L2461">
        <v>2460</v>
      </c>
      <c r="M2461" s="1" t="s">
        <v>753</v>
      </c>
      <c r="N2461" s="1"/>
      <c r="O2461" s="2"/>
      <c r="P2461">
        <v>2460</v>
      </c>
      <c r="Q2461" s="1" t="s">
        <v>754</v>
      </c>
      <c r="R2461" s="1"/>
      <c r="S2461" s="2"/>
      <c r="T2461">
        <v>2460</v>
      </c>
      <c r="U2461" s="1" t="s">
        <v>178</v>
      </c>
      <c r="V2461" s="1"/>
      <c r="W2461" s="2"/>
      <c r="X2461">
        <v>2460</v>
      </c>
      <c r="Y2461" s="1" t="s">
        <v>179</v>
      </c>
      <c r="Z2461" s="1"/>
      <c r="AA2461" s="2"/>
    </row>
    <row r="2462" spans="8:27">
      <c r="H2462">
        <v>2461</v>
      </c>
      <c r="I2462" s="1" t="s">
        <v>752</v>
      </c>
      <c r="J2462" s="1"/>
      <c r="K2462" s="2"/>
      <c r="L2462">
        <v>2461</v>
      </c>
      <c r="M2462" s="1" t="s">
        <v>753</v>
      </c>
      <c r="N2462" s="1"/>
      <c r="O2462" s="2"/>
      <c r="P2462">
        <v>2461</v>
      </c>
      <c r="Q2462" s="1" t="s">
        <v>754</v>
      </c>
      <c r="R2462" s="1"/>
      <c r="S2462" s="2"/>
      <c r="T2462">
        <v>2461</v>
      </c>
      <c r="U2462" s="1" t="s">
        <v>178</v>
      </c>
      <c r="V2462" s="1"/>
      <c r="W2462" s="2"/>
      <c r="X2462">
        <v>2461</v>
      </c>
      <c r="Y2462" s="1" t="s">
        <v>179</v>
      </c>
      <c r="Z2462" s="1"/>
      <c r="AA2462" s="2"/>
    </row>
    <row r="2463" spans="8:27">
      <c r="H2463">
        <v>2462</v>
      </c>
      <c r="I2463" s="1" t="s">
        <v>752</v>
      </c>
      <c r="J2463" s="1"/>
      <c r="K2463" s="2"/>
      <c r="L2463">
        <v>2462</v>
      </c>
      <c r="M2463" s="1" t="s">
        <v>753</v>
      </c>
      <c r="N2463" s="1"/>
      <c r="O2463" s="2"/>
      <c r="P2463">
        <v>2462</v>
      </c>
      <c r="Q2463" s="1" t="s">
        <v>754</v>
      </c>
      <c r="R2463" s="1"/>
      <c r="S2463" s="2"/>
      <c r="T2463">
        <v>2462</v>
      </c>
      <c r="U2463" s="1" t="s">
        <v>178</v>
      </c>
      <c r="V2463" s="1"/>
      <c r="W2463" s="2"/>
      <c r="X2463">
        <v>2462</v>
      </c>
      <c r="Y2463" s="1" t="s">
        <v>179</v>
      </c>
      <c r="Z2463" s="1"/>
      <c r="AA2463" s="2"/>
    </row>
    <row r="2464" spans="8:27">
      <c r="H2464">
        <v>2463</v>
      </c>
      <c r="I2464" s="1" t="s">
        <v>752</v>
      </c>
      <c r="J2464" s="1"/>
      <c r="K2464" s="2"/>
      <c r="L2464">
        <v>2463</v>
      </c>
      <c r="M2464" s="1" t="s">
        <v>753</v>
      </c>
      <c r="N2464" s="1"/>
      <c r="O2464" s="2"/>
      <c r="P2464">
        <v>2463</v>
      </c>
      <c r="Q2464" s="1" t="s">
        <v>754</v>
      </c>
      <c r="R2464" s="1"/>
      <c r="S2464" s="2"/>
      <c r="T2464">
        <v>2463</v>
      </c>
      <c r="U2464" s="1" t="s">
        <v>178</v>
      </c>
      <c r="V2464" s="1"/>
      <c r="W2464" s="2"/>
      <c r="X2464">
        <v>2463</v>
      </c>
      <c r="Y2464" s="1" t="s">
        <v>179</v>
      </c>
      <c r="Z2464" s="1"/>
      <c r="AA2464" s="2"/>
    </row>
    <row r="2465" spans="8:27">
      <c r="H2465">
        <v>2464</v>
      </c>
      <c r="I2465" s="1" t="s">
        <v>752</v>
      </c>
      <c r="J2465" s="1"/>
      <c r="K2465" s="2"/>
      <c r="L2465">
        <v>2464</v>
      </c>
      <c r="M2465" s="1" t="s">
        <v>753</v>
      </c>
      <c r="N2465" s="1"/>
      <c r="O2465" s="2"/>
      <c r="P2465">
        <v>2464</v>
      </c>
      <c r="Q2465" s="1" t="s">
        <v>754</v>
      </c>
      <c r="R2465" s="1"/>
      <c r="S2465" s="2"/>
      <c r="T2465">
        <v>2464</v>
      </c>
      <c r="U2465" s="1" t="s">
        <v>178</v>
      </c>
      <c r="V2465" s="1"/>
      <c r="W2465" s="2"/>
      <c r="X2465">
        <v>2464</v>
      </c>
      <c r="Y2465" s="1" t="s">
        <v>179</v>
      </c>
      <c r="Z2465" s="1"/>
      <c r="AA2465" s="2"/>
    </row>
    <row r="2466" spans="8:27">
      <c r="H2466">
        <v>2465</v>
      </c>
      <c r="I2466" s="1" t="s">
        <v>752</v>
      </c>
      <c r="J2466" s="1"/>
      <c r="K2466" s="2"/>
      <c r="L2466">
        <v>2465</v>
      </c>
      <c r="M2466" s="1" t="s">
        <v>753</v>
      </c>
      <c r="N2466" s="1"/>
      <c r="O2466" s="2"/>
      <c r="P2466">
        <v>2465</v>
      </c>
      <c r="Q2466" s="1" t="s">
        <v>754</v>
      </c>
      <c r="R2466" s="1"/>
      <c r="S2466" s="2"/>
      <c r="T2466">
        <v>2465</v>
      </c>
      <c r="U2466" s="1" t="s">
        <v>178</v>
      </c>
      <c r="V2466" s="1"/>
      <c r="W2466" s="2"/>
      <c r="X2466">
        <v>2465</v>
      </c>
      <c r="Y2466" s="1" t="s">
        <v>179</v>
      </c>
      <c r="Z2466" s="1"/>
      <c r="AA2466" s="2"/>
    </row>
    <row r="2467" spans="8:27">
      <c r="H2467">
        <v>2466</v>
      </c>
      <c r="I2467" s="1" t="s">
        <v>752</v>
      </c>
      <c r="J2467" s="1"/>
      <c r="K2467" s="2"/>
      <c r="L2467">
        <v>2466</v>
      </c>
      <c r="M2467" s="1" t="s">
        <v>753</v>
      </c>
      <c r="N2467" s="1"/>
      <c r="O2467" s="2"/>
      <c r="P2467">
        <v>2466</v>
      </c>
      <c r="Q2467" s="1" t="s">
        <v>754</v>
      </c>
      <c r="R2467" s="1"/>
      <c r="S2467" s="2"/>
      <c r="T2467">
        <v>2466</v>
      </c>
      <c r="U2467" s="1" t="s">
        <v>178</v>
      </c>
      <c r="V2467" s="1"/>
      <c r="W2467" s="2"/>
      <c r="X2467">
        <v>2466</v>
      </c>
      <c r="Y2467" s="1" t="s">
        <v>179</v>
      </c>
      <c r="Z2467" s="1"/>
      <c r="AA2467" s="2"/>
    </row>
    <row r="2468" spans="8:27">
      <c r="H2468">
        <v>2467</v>
      </c>
      <c r="I2468" s="1" t="s">
        <v>752</v>
      </c>
      <c r="J2468" s="1"/>
      <c r="K2468" s="2"/>
      <c r="L2468">
        <v>2467</v>
      </c>
      <c r="M2468" s="1" t="s">
        <v>753</v>
      </c>
      <c r="N2468" s="1"/>
      <c r="O2468" s="2"/>
      <c r="P2468">
        <v>2467</v>
      </c>
      <c r="Q2468" s="1" t="s">
        <v>754</v>
      </c>
      <c r="R2468" s="1"/>
      <c r="S2468" s="2"/>
      <c r="T2468">
        <v>2467</v>
      </c>
      <c r="U2468" s="1" t="s">
        <v>178</v>
      </c>
      <c r="V2468" s="1"/>
      <c r="W2468" s="2"/>
      <c r="X2468">
        <v>2467</v>
      </c>
      <c r="Y2468" s="1" t="s">
        <v>179</v>
      </c>
      <c r="Z2468" s="1"/>
      <c r="AA2468" s="2"/>
    </row>
    <row r="2469" spans="8:27">
      <c r="H2469">
        <v>2468</v>
      </c>
      <c r="I2469" s="1" t="s">
        <v>752</v>
      </c>
      <c r="J2469" s="1"/>
      <c r="K2469" s="2"/>
      <c r="L2469">
        <v>2468</v>
      </c>
      <c r="M2469" s="1" t="s">
        <v>753</v>
      </c>
      <c r="N2469" s="1"/>
      <c r="O2469" s="2"/>
      <c r="P2469">
        <v>2468</v>
      </c>
      <c r="Q2469" s="1" t="s">
        <v>754</v>
      </c>
      <c r="R2469" s="1"/>
      <c r="S2469" s="2"/>
      <c r="T2469">
        <v>2468</v>
      </c>
      <c r="U2469" s="1" t="s">
        <v>178</v>
      </c>
      <c r="V2469" s="1"/>
      <c r="W2469" s="2"/>
      <c r="X2469">
        <v>2468</v>
      </c>
      <c r="Y2469" s="1" t="s">
        <v>179</v>
      </c>
      <c r="Z2469" s="1"/>
      <c r="AA2469" s="2"/>
    </row>
    <row r="2470" spans="8:27">
      <c r="H2470">
        <v>2469</v>
      </c>
      <c r="I2470" s="1" t="s">
        <v>752</v>
      </c>
      <c r="J2470" s="1"/>
      <c r="K2470" s="2"/>
      <c r="L2470">
        <v>2469</v>
      </c>
      <c r="M2470" s="1" t="s">
        <v>753</v>
      </c>
      <c r="N2470" s="1"/>
      <c r="O2470" s="2"/>
      <c r="P2470">
        <v>2469</v>
      </c>
      <c r="Q2470" s="1" t="s">
        <v>754</v>
      </c>
      <c r="R2470" s="1"/>
      <c r="S2470" s="2"/>
      <c r="T2470">
        <v>2469</v>
      </c>
      <c r="U2470" s="1" t="s">
        <v>178</v>
      </c>
      <c r="V2470" s="1"/>
      <c r="W2470" s="2"/>
      <c r="X2470">
        <v>2469</v>
      </c>
      <c r="Y2470" s="1" t="s">
        <v>179</v>
      </c>
      <c r="Z2470" s="1"/>
      <c r="AA2470" s="2"/>
    </row>
    <row r="2471" spans="8:27">
      <c r="H2471">
        <v>2470</v>
      </c>
      <c r="I2471" s="1" t="s">
        <v>752</v>
      </c>
      <c r="J2471" s="1"/>
      <c r="K2471" s="2"/>
      <c r="L2471">
        <v>2470</v>
      </c>
      <c r="M2471" s="1" t="s">
        <v>753</v>
      </c>
      <c r="N2471" s="1"/>
      <c r="O2471" s="2"/>
      <c r="P2471">
        <v>2470</v>
      </c>
      <c r="Q2471" s="1" t="s">
        <v>754</v>
      </c>
      <c r="R2471" s="1"/>
      <c r="S2471" s="2"/>
      <c r="T2471">
        <v>2470</v>
      </c>
      <c r="U2471" s="1" t="s">
        <v>178</v>
      </c>
      <c r="V2471" s="1"/>
      <c r="W2471" s="2"/>
      <c r="X2471">
        <v>2470</v>
      </c>
      <c r="Y2471" s="1" t="s">
        <v>179</v>
      </c>
      <c r="Z2471" s="1"/>
      <c r="AA2471" s="2"/>
    </row>
    <row r="2472" spans="8:27">
      <c r="H2472">
        <v>2471</v>
      </c>
      <c r="I2472" s="1" t="s">
        <v>752</v>
      </c>
      <c r="J2472" s="1"/>
      <c r="K2472" s="2"/>
      <c r="L2472">
        <v>2471</v>
      </c>
      <c r="M2472" s="1" t="s">
        <v>753</v>
      </c>
      <c r="N2472" s="1"/>
      <c r="O2472" s="2"/>
      <c r="P2472">
        <v>2471</v>
      </c>
      <c r="Q2472" s="1" t="s">
        <v>754</v>
      </c>
      <c r="R2472" s="1"/>
      <c r="S2472" s="2"/>
      <c r="T2472">
        <v>2471</v>
      </c>
      <c r="U2472" s="1" t="s">
        <v>178</v>
      </c>
      <c r="V2472" s="1"/>
      <c r="W2472" s="2"/>
      <c r="X2472">
        <v>2471</v>
      </c>
      <c r="Y2472" s="1" t="s">
        <v>179</v>
      </c>
      <c r="Z2472" s="1"/>
      <c r="AA2472" s="2"/>
    </row>
    <row r="2473" spans="8:27">
      <c r="H2473">
        <v>2472</v>
      </c>
      <c r="I2473" s="1" t="s">
        <v>752</v>
      </c>
      <c r="J2473" s="1"/>
      <c r="K2473" s="2"/>
      <c r="L2473">
        <v>2472</v>
      </c>
      <c r="M2473" s="1" t="s">
        <v>753</v>
      </c>
      <c r="N2473" s="1"/>
      <c r="O2473" s="2"/>
      <c r="P2473">
        <v>2472</v>
      </c>
      <c r="Q2473" s="1" t="s">
        <v>754</v>
      </c>
      <c r="R2473" s="1"/>
      <c r="S2473" s="2"/>
      <c r="T2473">
        <v>2472</v>
      </c>
      <c r="U2473" s="1" t="s">
        <v>178</v>
      </c>
      <c r="V2473" s="1"/>
      <c r="W2473" s="2"/>
      <c r="X2473">
        <v>2472</v>
      </c>
      <c r="Y2473" s="1" t="s">
        <v>179</v>
      </c>
      <c r="Z2473" s="1"/>
      <c r="AA2473" s="2"/>
    </row>
    <row r="2474" spans="8:27">
      <c r="H2474">
        <v>2473</v>
      </c>
      <c r="I2474" s="1" t="s">
        <v>752</v>
      </c>
      <c r="J2474" s="1"/>
      <c r="K2474" s="2"/>
      <c r="L2474">
        <v>2473</v>
      </c>
      <c r="M2474" s="1" t="s">
        <v>753</v>
      </c>
      <c r="N2474" s="1"/>
      <c r="O2474" s="2"/>
      <c r="P2474">
        <v>2473</v>
      </c>
      <c r="Q2474" s="1" t="s">
        <v>754</v>
      </c>
      <c r="R2474" s="1"/>
      <c r="S2474" s="2"/>
      <c r="T2474">
        <v>2473</v>
      </c>
      <c r="U2474" s="1" t="s">
        <v>178</v>
      </c>
      <c r="V2474" s="1"/>
      <c r="W2474" s="2"/>
      <c r="X2474">
        <v>2473</v>
      </c>
      <c r="Y2474" s="1" t="s">
        <v>179</v>
      </c>
      <c r="Z2474" s="1"/>
      <c r="AA2474" s="2"/>
    </row>
    <row r="2475" spans="8:27">
      <c r="H2475">
        <v>2474</v>
      </c>
      <c r="I2475" s="1" t="s">
        <v>752</v>
      </c>
      <c r="J2475" s="1"/>
      <c r="K2475" s="2"/>
      <c r="L2475">
        <v>2474</v>
      </c>
      <c r="M2475" s="1" t="s">
        <v>753</v>
      </c>
      <c r="N2475" s="1"/>
      <c r="O2475" s="2"/>
      <c r="P2475">
        <v>2474</v>
      </c>
      <c r="Q2475" s="1" t="s">
        <v>754</v>
      </c>
      <c r="R2475" s="1"/>
      <c r="S2475" s="2"/>
      <c r="T2475">
        <v>2474</v>
      </c>
      <c r="U2475" s="1" t="s">
        <v>178</v>
      </c>
      <c r="V2475" s="1"/>
      <c r="W2475" s="2"/>
      <c r="X2475">
        <v>2474</v>
      </c>
      <c r="Y2475" s="1" t="s">
        <v>179</v>
      </c>
      <c r="Z2475" s="1"/>
      <c r="AA2475" s="2"/>
    </row>
    <row r="2476" spans="8:27">
      <c r="H2476">
        <v>2475</v>
      </c>
      <c r="I2476" s="1" t="s">
        <v>752</v>
      </c>
      <c r="J2476" s="1"/>
      <c r="K2476" s="2"/>
      <c r="L2476">
        <v>2475</v>
      </c>
      <c r="M2476" s="1" t="s">
        <v>753</v>
      </c>
      <c r="N2476" s="1"/>
      <c r="O2476" s="2"/>
      <c r="P2476">
        <v>2475</v>
      </c>
      <c r="Q2476" s="1" t="s">
        <v>754</v>
      </c>
      <c r="R2476" s="1"/>
      <c r="S2476" s="2"/>
      <c r="T2476">
        <v>2475</v>
      </c>
      <c r="U2476" s="1" t="s">
        <v>178</v>
      </c>
      <c r="V2476" s="1"/>
      <c r="W2476" s="2"/>
      <c r="X2476">
        <v>2475</v>
      </c>
      <c r="Y2476" s="1" t="s">
        <v>179</v>
      </c>
      <c r="Z2476" s="1"/>
      <c r="AA2476" s="2"/>
    </row>
    <row r="2477" spans="8:27">
      <c r="H2477">
        <v>2476</v>
      </c>
      <c r="I2477" s="1" t="s">
        <v>752</v>
      </c>
      <c r="J2477" s="1"/>
      <c r="K2477" s="2"/>
      <c r="L2477">
        <v>2476</v>
      </c>
      <c r="M2477" s="1" t="s">
        <v>753</v>
      </c>
      <c r="N2477" s="1"/>
      <c r="O2477" s="2"/>
      <c r="P2477">
        <v>2476</v>
      </c>
      <c r="Q2477" s="1" t="s">
        <v>754</v>
      </c>
      <c r="R2477" s="1"/>
      <c r="S2477" s="2"/>
      <c r="T2477">
        <v>2476</v>
      </c>
      <c r="U2477" s="1" t="s">
        <v>178</v>
      </c>
      <c r="V2477" s="1"/>
      <c r="W2477" s="2"/>
      <c r="X2477">
        <v>2476</v>
      </c>
      <c r="Y2477" s="1" t="s">
        <v>179</v>
      </c>
      <c r="Z2477" s="1"/>
      <c r="AA2477" s="2"/>
    </row>
    <row r="2478" spans="8:27">
      <c r="H2478">
        <v>2477</v>
      </c>
      <c r="I2478" s="1" t="s">
        <v>752</v>
      </c>
      <c r="J2478" s="1"/>
      <c r="K2478" s="2"/>
      <c r="L2478">
        <v>2477</v>
      </c>
      <c r="M2478" s="1" t="s">
        <v>753</v>
      </c>
      <c r="N2478" s="1"/>
      <c r="O2478" s="2"/>
      <c r="P2478">
        <v>2477</v>
      </c>
      <c r="Q2478" s="1" t="s">
        <v>754</v>
      </c>
      <c r="R2478" s="1"/>
      <c r="S2478" s="2"/>
      <c r="T2478">
        <v>2477</v>
      </c>
      <c r="U2478" s="1" t="s">
        <v>178</v>
      </c>
      <c r="V2478" s="1"/>
      <c r="W2478" s="2"/>
      <c r="X2478">
        <v>2477</v>
      </c>
      <c r="Y2478" s="1" t="s">
        <v>179</v>
      </c>
      <c r="Z2478" s="1"/>
      <c r="AA2478" s="2"/>
    </row>
    <row r="2479" spans="8:27">
      <c r="H2479">
        <v>2478</v>
      </c>
      <c r="I2479" s="1" t="s">
        <v>752</v>
      </c>
      <c r="J2479" s="1"/>
      <c r="K2479" s="2"/>
      <c r="L2479">
        <v>2478</v>
      </c>
      <c r="M2479" s="1" t="s">
        <v>753</v>
      </c>
      <c r="N2479" s="1"/>
      <c r="O2479" s="2"/>
      <c r="P2479">
        <v>2478</v>
      </c>
      <c r="Q2479" s="1" t="s">
        <v>754</v>
      </c>
      <c r="R2479" s="1"/>
      <c r="S2479" s="2"/>
      <c r="T2479">
        <v>2478</v>
      </c>
      <c r="U2479" s="1" t="s">
        <v>178</v>
      </c>
      <c r="V2479" s="1"/>
      <c r="W2479" s="2"/>
      <c r="X2479">
        <v>2478</v>
      </c>
      <c r="Y2479" s="1" t="s">
        <v>179</v>
      </c>
      <c r="Z2479" s="1"/>
      <c r="AA2479" s="2"/>
    </row>
    <row r="2480" spans="8:27">
      <c r="H2480">
        <v>2479</v>
      </c>
      <c r="I2480" s="1" t="s">
        <v>752</v>
      </c>
      <c r="J2480" s="1"/>
      <c r="K2480" s="2"/>
      <c r="L2480">
        <v>2479</v>
      </c>
      <c r="M2480" s="1" t="s">
        <v>753</v>
      </c>
      <c r="N2480" s="1"/>
      <c r="O2480" s="2"/>
      <c r="P2480">
        <v>2479</v>
      </c>
      <c r="Q2480" s="1" t="s">
        <v>754</v>
      </c>
      <c r="R2480" s="1"/>
      <c r="S2480" s="2"/>
      <c r="T2480">
        <v>2479</v>
      </c>
      <c r="U2480" s="1" t="s">
        <v>178</v>
      </c>
      <c r="V2480" s="1"/>
      <c r="W2480" s="2"/>
      <c r="X2480">
        <v>2479</v>
      </c>
      <c r="Y2480" s="1" t="s">
        <v>179</v>
      </c>
      <c r="Z2480" s="1"/>
      <c r="AA2480" s="2"/>
    </row>
    <row r="2481" spans="8:27">
      <c r="H2481">
        <v>2480</v>
      </c>
      <c r="I2481" s="1" t="s">
        <v>752</v>
      </c>
      <c r="J2481" s="1"/>
      <c r="K2481" s="2"/>
      <c r="L2481">
        <v>2480</v>
      </c>
      <c r="M2481" s="1" t="s">
        <v>753</v>
      </c>
      <c r="N2481" s="1"/>
      <c r="O2481" s="2"/>
      <c r="P2481">
        <v>2480</v>
      </c>
      <c r="Q2481" s="1" t="s">
        <v>754</v>
      </c>
      <c r="R2481" s="1"/>
      <c r="S2481" s="2"/>
      <c r="T2481">
        <v>2480</v>
      </c>
      <c r="U2481" s="1" t="s">
        <v>178</v>
      </c>
      <c r="V2481" s="1"/>
      <c r="W2481" s="2"/>
      <c r="X2481">
        <v>2480</v>
      </c>
      <c r="Y2481" s="1" t="s">
        <v>179</v>
      </c>
      <c r="Z2481" s="1"/>
      <c r="AA2481" s="2"/>
    </row>
    <row r="2482" spans="8:27">
      <c r="H2482">
        <v>2481</v>
      </c>
      <c r="I2482" s="1" t="s">
        <v>752</v>
      </c>
      <c r="J2482" s="1"/>
      <c r="K2482" s="2"/>
      <c r="L2482">
        <v>2481</v>
      </c>
      <c r="M2482" s="1" t="s">
        <v>753</v>
      </c>
      <c r="N2482" s="1"/>
      <c r="O2482" s="2"/>
      <c r="P2482">
        <v>2481</v>
      </c>
      <c r="Q2482" s="1" t="s">
        <v>754</v>
      </c>
      <c r="R2482" s="1"/>
      <c r="S2482" s="2"/>
      <c r="T2482">
        <v>2481</v>
      </c>
      <c r="U2482" s="1" t="s">
        <v>178</v>
      </c>
      <c r="V2482" s="1"/>
      <c r="W2482" s="2"/>
      <c r="X2482">
        <v>2481</v>
      </c>
      <c r="Y2482" s="1" t="s">
        <v>179</v>
      </c>
      <c r="Z2482" s="1"/>
      <c r="AA2482" s="2"/>
    </row>
    <row r="2483" spans="8:27">
      <c r="H2483">
        <v>2482</v>
      </c>
      <c r="I2483" s="1" t="s">
        <v>752</v>
      </c>
      <c r="J2483" s="1"/>
      <c r="K2483" s="2"/>
      <c r="L2483">
        <v>2482</v>
      </c>
      <c r="M2483" s="1" t="s">
        <v>753</v>
      </c>
      <c r="N2483" s="1"/>
      <c r="O2483" s="2"/>
      <c r="P2483">
        <v>2482</v>
      </c>
      <c r="Q2483" s="1" t="s">
        <v>754</v>
      </c>
      <c r="R2483" s="1"/>
      <c r="S2483" s="2"/>
      <c r="T2483">
        <v>2482</v>
      </c>
      <c r="U2483" s="1" t="s">
        <v>178</v>
      </c>
      <c r="V2483" s="1"/>
      <c r="W2483" s="2"/>
      <c r="X2483">
        <v>2482</v>
      </c>
      <c r="Y2483" s="1" t="s">
        <v>179</v>
      </c>
      <c r="Z2483" s="1"/>
      <c r="AA2483" s="2"/>
    </row>
    <row r="2484" spans="8:27">
      <c r="H2484">
        <v>2483</v>
      </c>
      <c r="I2484" s="1" t="s">
        <v>752</v>
      </c>
      <c r="J2484" s="1"/>
      <c r="K2484" s="2"/>
      <c r="L2484">
        <v>2483</v>
      </c>
      <c r="M2484" s="1" t="s">
        <v>753</v>
      </c>
      <c r="N2484" s="1"/>
      <c r="O2484" s="2"/>
      <c r="P2484">
        <v>2483</v>
      </c>
      <c r="Q2484" s="1" t="s">
        <v>754</v>
      </c>
      <c r="R2484" s="1"/>
      <c r="S2484" s="2"/>
      <c r="T2484">
        <v>2483</v>
      </c>
      <c r="U2484" s="1" t="s">
        <v>178</v>
      </c>
      <c r="V2484" s="1"/>
      <c r="W2484" s="2"/>
      <c r="X2484">
        <v>2483</v>
      </c>
      <c r="Y2484" s="1" t="s">
        <v>179</v>
      </c>
      <c r="Z2484" s="1"/>
      <c r="AA2484" s="2"/>
    </row>
    <row r="2485" spans="8:27">
      <c r="H2485">
        <v>2484</v>
      </c>
      <c r="I2485" s="1" t="s">
        <v>752</v>
      </c>
      <c r="J2485" s="1"/>
      <c r="K2485" s="2"/>
      <c r="L2485">
        <v>2484</v>
      </c>
      <c r="M2485" s="1" t="s">
        <v>753</v>
      </c>
      <c r="N2485" s="1"/>
      <c r="O2485" s="2"/>
      <c r="P2485">
        <v>2484</v>
      </c>
      <c r="Q2485" s="1" t="s">
        <v>754</v>
      </c>
      <c r="R2485" s="1"/>
      <c r="S2485" s="2"/>
      <c r="T2485">
        <v>2484</v>
      </c>
      <c r="U2485" s="1" t="s">
        <v>178</v>
      </c>
      <c r="V2485" s="1"/>
      <c r="W2485" s="2"/>
      <c r="X2485">
        <v>2484</v>
      </c>
      <c r="Y2485" s="1" t="s">
        <v>179</v>
      </c>
      <c r="Z2485" s="1"/>
      <c r="AA2485" s="2"/>
    </row>
    <row r="2486" spans="8:27">
      <c r="H2486">
        <v>2485</v>
      </c>
      <c r="I2486" s="1" t="s">
        <v>752</v>
      </c>
      <c r="J2486" s="1"/>
      <c r="K2486" s="2"/>
      <c r="L2486">
        <v>2485</v>
      </c>
      <c r="M2486" s="1" t="s">
        <v>753</v>
      </c>
      <c r="N2486" s="1"/>
      <c r="O2486" s="2"/>
      <c r="P2486">
        <v>2485</v>
      </c>
      <c r="Q2486" s="1" t="s">
        <v>754</v>
      </c>
      <c r="R2486" s="1"/>
      <c r="S2486" s="2"/>
      <c r="T2486">
        <v>2485</v>
      </c>
      <c r="U2486" s="1" t="s">
        <v>178</v>
      </c>
      <c r="V2486" s="1"/>
      <c r="W2486" s="2"/>
      <c r="X2486">
        <v>2485</v>
      </c>
      <c r="Y2486" s="1" t="s">
        <v>179</v>
      </c>
      <c r="Z2486" s="1"/>
      <c r="AA2486" s="2"/>
    </row>
    <row r="2487" spans="8:27">
      <c r="H2487">
        <v>2486</v>
      </c>
      <c r="I2487" s="1" t="s">
        <v>752</v>
      </c>
      <c r="J2487" s="1"/>
      <c r="K2487" s="2"/>
      <c r="L2487">
        <v>2486</v>
      </c>
      <c r="M2487" s="1" t="s">
        <v>753</v>
      </c>
      <c r="N2487" s="1"/>
      <c r="O2487" s="2"/>
      <c r="P2487">
        <v>2486</v>
      </c>
      <c r="Q2487" s="1" t="s">
        <v>754</v>
      </c>
      <c r="R2487" s="1"/>
      <c r="S2487" s="2"/>
      <c r="T2487">
        <v>2486</v>
      </c>
      <c r="U2487" s="1" t="s">
        <v>178</v>
      </c>
      <c r="V2487" s="1"/>
      <c r="W2487" s="2"/>
      <c r="X2487">
        <v>2486</v>
      </c>
      <c r="Y2487" s="1" t="s">
        <v>179</v>
      </c>
      <c r="Z2487" s="1"/>
      <c r="AA2487" s="2"/>
    </row>
    <row r="2488" spans="8:27">
      <c r="H2488">
        <v>2487</v>
      </c>
      <c r="I2488" s="1" t="s">
        <v>752</v>
      </c>
      <c r="J2488" s="1"/>
      <c r="K2488" s="2"/>
      <c r="L2488">
        <v>2487</v>
      </c>
      <c r="M2488" s="1" t="s">
        <v>753</v>
      </c>
      <c r="N2488" s="1"/>
      <c r="O2488" s="2"/>
      <c r="P2488">
        <v>2487</v>
      </c>
      <c r="Q2488" s="1" t="s">
        <v>754</v>
      </c>
      <c r="R2488" s="1"/>
      <c r="S2488" s="2"/>
      <c r="T2488">
        <v>2487</v>
      </c>
      <c r="U2488" s="1" t="s">
        <v>178</v>
      </c>
      <c r="V2488" s="1"/>
      <c r="W2488" s="2"/>
      <c r="X2488">
        <v>2487</v>
      </c>
      <c r="Y2488" s="1" t="s">
        <v>179</v>
      </c>
      <c r="Z2488" s="1"/>
      <c r="AA2488" s="2"/>
    </row>
    <row r="2489" spans="8:27">
      <c r="H2489">
        <v>2488</v>
      </c>
      <c r="I2489" s="1" t="s">
        <v>752</v>
      </c>
      <c r="J2489" s="1"/>
      <c r="K2489" s="2"/>
      <c r="L2489">
        <v>2488</v>
      </c>
      <c r="M2489" s="1" t="s">
        <v>753</v>
      </c>
      <c r="N2489" s="1"/>
      <c r="O2489" s="2"/>
      <c r="P2489">
        <v>2488</v>
      </c>
      <c r="Q2489" s="1" t="s">
        <v>754</v>
      </c>
      <c r="R2489" s="1"/>
      <c r="S2489" s="2"/>
      <c r="T2489">
        <v>2488</v>
      </c>
      <c r="U2489" s="1" t="s">
        <v>178</v>
      </c>
      <c r="V2489" s="1"/>
      <c r="W2489" s="2"/>
      <c r="X2489">
        <v>2488</v>
      </c>
      <c r="Y2489" s="1" t="s">
        <v>179</v>
      </c>
      <c r="Z2489" s="1"/>
      <c r="AA2489" s="2"/>
    </row>
    <row r="2490" spans="8:27">
      <c r="H2490">
        <v>2489</v>
      </c>
      <c r="I2490" s="1" t="s">
        <v>752</v>
      </c>
      <c r="J2490" s="1"/>
      <c r="K2490" s="2"/>
      <c r="L2490">
        <v>2489</v>
      </c>
      <c r="M2490" s="1" t="s">
        <v>753</v>
      </c>
      <c r="N2490" s="1"/>
      <c r="O2490" s="2"/>
      <c r="P2490">
        <v>2489</v>
      </c>
      <c r="Q2490" s="1" t="s">
        <v>754</v>
      </c>
      <c r="R2490" s="1"/>
      <c r="S2490" s="2"/>
      <c r="T2490">
        <v>2489</v>
      </c>
      <c r="U2490" s="1" t="s">
        <v>178</v>
      </c>
      <c r="V2490" s="1"/>
      <c r="W2490" s="2"/>
      <c r="X2490">
        <v>2489</v>
      </c>
      <c r="Y2490" s="1" t="s">
        <v>179</v>
      </c>
      <c r="Z2490" s="1"/>
      <c r="AA2490" s="2"/>
    </row>
    <row r="2491" spans="8:27">
      <c r="H2491">
        <v>2490</v>
      </c>
      <c r="I2491" s="1" t="s">
        <v>752</v>
      </c>
      <c r="J2491" s="1"/>
      <c r="K2491" s="2"/>
      <c r="L2491">
        <v>2490</v>
      </c>
      <c r="M2491" s="1" t="s">
        <v>753</v>
      </c>
      <c r="N2491" s="1"/>
      <c r="O2491" s="2"/>
      <c r="P2491">
        <v>2490</v>
      </c>
      <c r="Q2491" s="1" t="s">
        <v>754</v>
      </c>
      <c r="R2491" s="1"/>
      <c r="S2491" s="2"/>
      <c r="T2491">
        <v>2490</v>
      </c>
      <c r="U2491" s="1" t="s">
        <v>178</v>
      </c>
      <c r="V2491" s="1"/>
      <c r="W2491" s="2"/>
      <c r="X2491">
        <v>2490</v>
      </c>
      <c r="Y2491" s="1" t="s">
        <v>179</v>
      </c>
      <c r="Z2491" s="1"/>
      <c r="AA2491" s="2"/>
    </row>
    <row r="2492" spans="8:27">
      <c r="H2492">
        <v>2491</v>
      </c>
      <c r="I2492" s="1" t="s">
        <v>752</v>
      </c>
      <c r="J2492" s="1"/>
      <c r="K2492" s="2"/>
      <c r="L2492">
        <v>2491</v>
      </c>
      <c r="M2492" s="1" t="s">
        <v>753</v>
      </c>
      <c r="N2492" s="1"/>
      <c r="O2492" s="2"/>
      <c r="P2492">
        <v>2491</v>
      </c>
      <c r="Q2492" s="1" t="s">
        <v>754</v>
      </c>
      <c r="R2492" s="1"/>
      <c r="S2492" s="2"/>
      <c r="T2492">
        <v>2491</v>
      </c>
      <c r="U2492" s="1" t="s">
        <v>178</v>
      </c>
      <c r="V2492" s="1"/>
      <c r="W2492" s="2"/>
      <c r="X2492">
        <v>2491</v>
      </c>
      <c r="Y2492" s="1" t="s">
        <v>179</v>
      </c>
      <c r="Z2492" s="1"/>
      <c r="AA2492" s="2"/>
    </row>
    <row r="2493" spans="8:27">
      <c r="H2493">
        <v>2492</v>
      </c>
      <c r="I2493" s="1" t="s">
        <v>752</v>
      </c>
      <c r="J2493" s="1"/>
      <c r="K2493" s="2"/>
      <c r="L2493">
        <v>2492</v>
      </c>
      <c r="M2493" s="1" t="s">
        <v>753</v>
      </c>
      <c r="N2493" s="1"/>
      <c r="O2493" s="2"/>
      <c r="P2493">
        <v>2492</v>
      </c>
      <c r="Q2493" s="1" t="s">
        <v>754</v>
      </c>
      <c r="R2493" s="1"/>
      <c r="S2493" s="2"/>
      <c r="T2493">
        <v>2492</v>
      </c>
      <c r="U2493" s="1" t="s">
        <v>178</v>
      </c>
      <c r="V2493" s="1"/>
      <c r="W2493" s="2"/>
      <c r="X2493">
        <v>2492</v>
      </c>
      <c r="Y2493" s="1" t="s">
        <v>179</v>
      </c>
      <c r="Z2493" s="1"/>
      <c r="AA2493" s="2"/>
    </row>
    <row r="2494" spans="8:27">
      <c r="H2494">
        <v>2493</v>
      </c>
      <c r="I2494" s="1" t="s">
        <v>752</v>
      </c>
      <c r="J2494" s="1"/>
      <c r="K2494" s="2"/>
      <c r="L2494">
        <v>2493</v>
      </c>
      <c r="M2494" s="1" t="s">
        <v>753</v>
      </c>
      <c r="N2494" s="1"/>
      <c r="O2494" s="2"/>
      <c r="P2494">
        <v>2493</v>
      </c>
      <c r="Q2494" s="1" t="s">
        <v>754</v>
      </c>
      <c r="R2494" s="1"/>
      <c r="S2494" s="2"/>
      <c r="T2494">
        <v>2493</v>
      </c>
      <c r="U2494" s="1" t="s">
        <v>178</v>
      </c>
      <c r="V2494" s="1"/>
      <c r="W2494" s="2"/>
      <c r="X2494">
        <v>2493</v>
      </c>
      <c r="Y2494" s="1" t="s">
        <v>179</v>
      </c>
      <c r="Z2494" s="1"/>
      <c r="AA2494" s="2"/>
    </row>
    <row r="2495" spans="8:27">
      <c r="H2495">
        <v>2494</v>
      </c>
      <c r="I2495" s="1" t="s">
        <v>752</v>
      </c>
      <c r="J2495" s="1"/>
      <c r="K2495" s="2"/>
      <c r="L2495">
        <v>2494</v>
      </c>
      <c r="M2495" s="1" t="s">
        <v>753</v>
      </c>
      <c r="N2495" s="1"/>
      <c r="O2495" s="2"/>
      <c r="P2495">
        <v>2494</v>
      </c>
      <c r="Q2495" s="1" t="s">
        <v>754</v>
      </c>
      <c r="R2495" s="1"/>
      <c r="S2495" s="2"/>
      <c r="T2495">
        <v>2494</v>
      </c>
      <c r="U2495" s="1" t="s">
        <v>178</v>
      </c>
      <c r="V2495" s="1"/>
      <c r="W2495" s="2"/>
      <c r="X2495">
        <v>2494</v>
      </c>
      <c r="Y2495" s="1" t="s">
        <v>179</v>
      </c>
      <c r="Z2495" s="1"/>
      <c r="AA2495" s="2"/>
    </row>
    <row r="2496" spans="8:27">
      <c r="H2496">
        <v>2495</v>
      </c>
      <c r="I2496" s="1" t="s">
        <v>752</v>
      </c>
      <c r="J2496" s="1"/>
      <c r="K2496" s="2"/>
      <c r="L2496">
        <v>2495</v>
      </c>
      <c r="M2496" s="1" t="s">
        <v>753</v>
      </c>
      <c r="N2496" s="1"/>
      <c r="O2496" s="2"/>
      <c r="P2496">
        <v>2495</v>
      </c>
      <c r="Q2496" s="1" t="s">
        <v>754</v>
      </c>
      <c r="R2496" s="1"/>
      <c r="S2496" s="2"/>
      <c r="T2496">
        <v>2495</v>
      </c>
      <c r="U2496" s="1" t="s">
        <v>178</v>
      </c>
      <c r="V2496" s="1"/>
      <c r="W2496" s="2"/>
      <c r="X2496">
        <v>2495</v>
      </c>
      <c r="Y2496" s="1" t="s">
        <v>179</v>
      </c>
      <c r="Z2496" s="1"/>
      <c r="AA2496" s="2"/>
    </row>
    <row r="2497" spans="8:27">
      <c r="H2497">
        <v>2496</v>
      </c>
      <c r="I2497" s="1" t="s">
        <v>752</v>
      </c>
      <c r="J2497" s="1"/>
      <c r="K2497" s="2"/>
      <c r="L2497">
        <v>2496</v>
      </c>
      <c r="M2497" s="1" t="s">
        <v>753</v>
      </c>
      <c r="N2497" s="1"/>
      <c r="O2497" s="2"/>
      <c r="P2497">
        <v>2496</v>
      </c>
      <c r="Q2497" s="1" t="s">
        <v>754</v>
      </c>
      <c r="R2497" s="1"/>
      <c r="S2497" s="2"/>
      <c r="T2497">
        <v>2496</v>
      </c>
      <c r="U2497" s="1" t="s">
        <v>178</v>
      </c>
      <c r="V2497" s="1"/>
      <c r="W2497" s="2"/>
      <c r="X2497">
        <v>2496</v>
      </c>
      <c r="Y2497" s="1" t="s">
        <v>179</v>
      </c>
      <c r="Z2497" s="1"/>
      <c r="AA2497" s="2"/>
    </row>
    <row r="2498" spans="8:27">
      <c r="H2498">
        <v>2497</v>
      </c>
      <c r="I2498" s="1" t="s">
        <v>752</v>
      </c>
      <c r="J2498" s="1"/>
      <c r="K2498" s="2"/>
      <c r="L2498">
        <v>2497</v>
      </c>
      <c r="M2498" s="1" t="s">
        <v>753</v>
      </c>
      <c r="N2498" s="1"/>
      <c r="O2498" s="2"/>
      <c r="P2498">
        <v>2497</v>
      </c>
      <c r="Q2498" s="1" t="s">
        <v>754</v>
      </c>
      <c r="R2498" s="1"/>
      <c r="S2498" s="2"/>
      <c r="T2498">
        <v>2497</v>
      </c>
      <c r="U2498" s="1" t="s">
        <v>178</v>
      </c>
      <c r="V2498" s="1"/>
      <c r="W2498" s="2"/>
      <c r="X2498">
        <v>2497</v>
      </c>
      <c r="Y2498" s="1" t="s">
        <v>179</v>
      </c>
      <c r="Z2498" s="1"/>
      <c r="AA2498" s="2"/>
    </row>
    <row r="2499" spans="8:27">
      <c r="H2499">
        <v>2498</v>
      </c>
      <c r="I2499" s="1" t="s">
        <v>752</v>
      </c>
      <c r="J2499" s="1"/>
      <c r="K2499" s="2"/>
      <c r="L2499">
        <v>2498</v>
      </c>
      <c r="M2499" s="1" t="s">
        <v>753</v>
      </c>
      <c r="N2499" s="1"/>
      <c r="O2499" s="2"/>
      <c r="P2499">
        <v>2498</v>
      </c>
      <c r="Q2499" s="1" t="s">
        <v>754</v>
      </c>
      <c r="R2499" s="1"/>
      <c r="S2499" s="2"/>
      <c r="T2499">
        <v>2498</v>
      </c>
      <c r="U2499" s="1" t="s">
        <v>178</v>
      </c>
      <c r="V2499" s="1"/>
      <c r="W2499" s="2"/>
      <c r="X2499">
        <v>2498</v>
      </c>
      <c r="Y2499" s="1" t="s">
        <v>179</v>
      </c>
      <c r="Z2499" s="1"/>
      <c r="AA2499" s="2"/>
    </row>
    <row r="2500" spans="8:27">
      <c r="H2500">
        <v>2499</v>
      </c>
      <c r="I2500" s="1" t="s">
        <v>752</v>
      </c>
      <c r="J2500" s="1"/>
      <c r="K2500" s="2"/>
      <c r="L2500">
        <v>2499</v>
      </c>
      <c r="M2500" s="1" t="s">
        <v>753</v>
      </c>
      <c r="N2500" s="1"/>
      <c r="O2500" s="2"/>
      <c r="P2500">
        <v>2499</v>
      </c>
      <c r="Q2500" s="1" t="s">
        <v>754</v>
      </c>
      <c r="R2500" s="1"/>
      <c r="S2500" s="2"/>
      <c r="T2500">
        <v>2499</v>
      </c>
      <c r="U2500" s="1" t="s">
        <v>178</v>
      </c>
      <c r="V2500" s="1"/>
      <c r="W2500" s="2"/>
      <c r="X2500">
        <v>2499</v>
      </c>
      <c r="Y2500" s="1" t="s">
        <v>179</v>
      </c>
      <c r="Z2500" s="1"/>
      <c r="AA2500" s="2"/>
    </row>
    <row r="2501" spans="8:27">
      <c r="H2501">
        <v>2500</v>
      </c>
      <c r="I2501" s="1" t="s">
        <v>752</v>
      </c>
      <c r="J2501" s="1"/>
      <c r="K2501" s="2"/>
      <c r="L2501">
        <v>2500</v>
      </c>
      <c r="M2501" s="1" t="s">
        <v>753</v>
      </c>
      <c r="N2501" s="1"/>
      <c r="O2501" s="2"/>
      <c r="P2501">
        <v>2500</v>
      </c>
      <c r="Q2501" s="1" t="s">
        <v>754</v>
      </c>
      <c r="R2501" s="1"/>
      <c r="S2501" s="2"/>
      <c r="T2501">
        <v>2500</v>
      </c>
      <c r="U2501" s="1" t="s">
        <v>178</v>
      </c>
      <c r="V2501" s="1"/>
      <c r="W2501" s="2"/>
      <c r="X2501">
        <v>2500</v>
      </c>
      <c r="Y2501" s="1" t="s">
        <v>179</v>
      </c>
      <c r="Z2501" s="1"/>
      <c r="AA2501" s="2"/>
    </row>
    <row r="2502" spans="8:27">
      <c r="H2502">
        <v>2501</v>
      </c>
      <c r="I2502" s="1" t="s">
        <v>752</v>
      </c>
      <c r="J2502" s="1"/>
      <c r="K2502" s="2"/>
      <c r="L2502">
        <v>2501</v>
      </c>
      <c r="M2502" s="1" t="s">
        <v>753</v>
      </c>
      <c r="N2502" s="1"/>
      <c r="O2502" s="2"/>
      <c r="P2502">
        <v>2501</v>
      </c>
      <c r="Q2502" s="1" t="s">
        <v>754</v>
      </c>
      <c r="R2502" s="1"/>
      <c r="S2502" s="2"/>
      <c r="T2502">
        <v>2501</v>
      </c>
      <c r="U2502" s="1" t="s">
        <v>178</v>
      </c>
      <c r="V2502" s="1"/>
      <c r="W2502" s="2"/>
      <c r="X2502">
        <v>2501</v>
      </c>
      <c r="Y2502" s="1" t="s">
        <v>179</v>
      </c>
      <c r="Z2502" s="1"/>
      <c r="AA2502" s="2"/>
    </row>
    <row r="2503" spans="8:27">
      <c r="H2503">
        <v>2502</v>
      </c>
      <c r="I2503" s="1" t="s">
        <v>752</v>
      </c>
      <c r="J2503" s="1"/>
      <c r="K2503" s="2"/>
      <c r="L2503">
        <v>2502</v>
      </c>
      <c r="M2503" s="1" t="s">
        <v>753</v>
      </c>
      <c r="N2503" s="1"/>
      <c r="O2503" s="2"/>
      <c r="P2503">
        <v>2502</v>
      </c>
      <c r="Q2503" s="1" t="s">
        <v>754</v>
      </c>
      <c r="R2503" s="1"/>
      <c r="S2503" s="2"/>
      <c r="T2503">
        <v>2502</v>
      </c>
      <c r="U2503" s="1" t="s">
        <v>178</v>
      </c>
      <c r="V2503" s="1"/>
      <c r="W2503" s="2"/>
      <c r="X2503">
        <v>2502</v>
      </c>
      <c r="Y2503" s="1" t="s">
        <v>179</v>
      </c>
      <c r="Z2503" s="1"/>
      <c r="AA2503" s="2"/>
    </row>
    <row r="2504" spans="8:27">
      <c r="H2504">
        <v>2503</v>
      </c>
      <c r="I2504" s="1" t="s">
        <v>752</v>
      </c>
      <c r="J2504" s="1"/>
      <c r="K2504" s="2"/>
      <c r="L2504">
        <v>2503</v>
      </c>
      <c r="M2504" s="1" t="s">
        <v>753</v>
      </c>
      <c r="N2504" s="1"/>
      <c r="O2504" s="2"/>
      <c r="P2504">
        <v>2503</v>
      </c>
      <c r="Q2504" s="1" t="s">
        <v>754</v>
      </c>
      <c r="R2504" s="1"/>
      <c r="S2504" s="2"/>
      <c r="T2504">
        <v>2503</v>
      </c>
      <c r="U2504" s="1" t="s">
        <v>178</v>
      </c>
      <c r="V2504" s="1"/>
      <c r="W2504" s="2"/>
      <c r="X2504">
        <v>2503</v>
      </c>
      <c r="Y2504" s="1" t="s">
        <v>179</v>
      </c>
      <c r="Z2504" s="1"/>
      <c r="AA2504" s="2"/>
    </row>
    <row r="2505" spans="8:27">
      <c r="H2505">
        <v>2504</v>
      </c>
      <c r="I2505" s="1" t="s">
        <v>752</v>
      </c>
      <c r="J2505" s="1"/>
      <c r="K2505" s="2"/>
      <c r="L2505">
        <v>2504</v>
      </c>
      <c r="M2505" s="1" t="s">
        <v>753</v>
      </c>
      <c r="N2505" s="1"/>
      <c r="O2505" s="2"/>
      <c r="P2505">
        <v>2504</v>
      </c>
      <c r="Q2505" s="1" t="s">
        <v>754</v>
      </c>
      <c r="R2505" s="1"/>
      <c r="S2505" s="2"/>
      <c r="T2505">
        <v>2504</v>
      </c>
      <c r="U2505" s="1" t="s">
        <v>178</v>
      </c>
      <c r="V2505" s="1"/>
      <c r="W2505" s="2"/>
      <c r="X2505">
        <v>2504</v>
      </c>
      <c r="Y2505" s="1" t="s">
        <v>179</v>
      </c>
      <c r="Z2505" s="1"/>
      <c r="AA2505" s="2"/>
    </row>
    <row r="2506" spans="8:27">
      <c r="H2506">
        <v>2505</v>
      </c>
      <c r="I2506" s="1" t="s">
        <v>752</v>
      </c>
      <c r="J2506" s="1"/>
      <c r="K2506" s="2"/>
      <c r="L2506">
        <v>2505</v>
      </c>
      <c r="M2506" s="1" t="s">
        <v>753</v>
      </c>
      <c r="N2506" s="1"/>
      <c r="O2506" s="2"/>
      <c r="P2506">
        <v>2505</v>
      </c>
      <c r="Q2506" s="1" t="s">
        <v>754</v>
      </c>
      <c r="R2506" s="1"/>
      <c r="S2506" s="2"/>
      <c r="T2506">
        <v>2505</v>
      </c>
      <c r="U2506" s="1" t="s">
        <v>178</v>
      </c>
      <c r="V2506" s="1"/>
      <c r="W2506" s="2"/>
      <c r="X2506">
        <v>2505</v>
      </c>
      <c r="Y2506" s="1" t="s">
        <v>179</v>
      </c>
      <c r="Z2506" s="1"/>
      <c r="AA2506" s="2"/>
    </row>
    <row r="2507" spans="8:27">
      <c r="H2507">
        <v>2506</v>
      </c>
      <c r="I2507" s="1" t="s">
        <v>752</v>
      </c>
      <c r="J2507" s="1"/>
      <c r="K2507" s="2"/>
      <c r="L2507">
        <v>2506</v>
      </c>
      <c r="M2507" s="1" t="s">
        <v>753</v>
      </c>
      <c r="N2507" s="1"/>
      <c r="O2507" s="2"/>
      <c r="P2507">
        <v>2506</v>
      </c>
      <c r="Q2507" s="1" t="s">
        <v>754</v>
      </c>
      <c r="R2507" s="1"/>
      <c r="S2507" s="2"/>
      <c r="T2507">
        <v>2506</v>
      </c>
      <c r="U2507" s="1" t="s">
        <v>178</v>
      </c>
      <c r="V2507" s="1"/>
      <c r="W2507" s="2"/>
      <c r="X2507">
        <v>2506</v>
      </c>
      <c r="Y2507" s="1" t="s">
        <v>179</v>
      </c>
      <c r="Z2507" s="1"/>
      <c r="AA2507" s="2"/>
    </row>
    <row r="2508" spans="8:27">
      <c r="H2508">
        <v>2507</v>
      </c>
      <c r="I2508" s="1" t="s">
        <v>752</v>
      </c>
      <c r="J2508" s="1"/>
      <c r="K2508" s="2"/>
      <c r="L2508">
        <v>2507</v>
      </c>
      <c r="M2508" s="1" t="s">
        <v>753</v>
      </c>
      <c r="N2508" s="1"/>
      <c r="O2508" s="2"/>
      <c r="P2508">
        <v>2507</v>
      </c>
      <c r="Q2508" s="1" t="s">
        <v>754</v>
      </c>
      <c r="R2508" s="1"/>
      <c r="S2508" s="2"/>
      <c r="T2508">
        <v>2507</v>
      </c>
      <c r="U2508" s="1" t="s">
        <v>178</v>
      </c>
      <c r="V2508" s="1"/>
      <c r="W2508" s="2"/>
      <c r="X2508">
        <v>2507</v>
      </c>
      <c r="Y2508" s="1" t="s">
        <v>179</v>
      </c>
      <c r="Z2508" s="1"/>
      <c r="AA2508" s="2"/>
    </row>
    <row r="2509" spans="8:27">
      <c r="H2509">
        <v>2508</v>
      </c>
      <c r="I2509" s="1" t="s">
        <v>752</v>
      </c>
      <c r="J2509" s="1"/>
      <c r="K2509" s="2"/>
      <c r="L2509">
        <v>2508</v>
      </c>
      <c r="M2509" s="1" t="s">
        <v>753</v>
      </c>
      <c r="N2509" s="1"/>
      <c r="O2509" s="2"/>
      <c r="P2509">
        <v>2508</v>
      </c>
      <c r="Q2509" s="1" t="s">
        <v>754</v>
      </c>
      <c r="R2509" s="1"/>
      <c r="S2509" s="2"/>
      <c r="T2509">
        <v>2508</v>
      </c>
      <c r="U2509" s="1" t="s">
        <v>178</v>
      </c>
      <c r="V2509" s="1"/>
      <c r="W2509" s="2"/>
      <c r="X2509">
        <v>2508</v>
      </c>
      <c r="Y2509" s="1" t="s">
        <v>179</v>
      </c>
      <c r="Z2509" s="1"/>
      <c r="AA2509" s="2"/>
    </row>
    <row r="2510" spans="8:27">
      <c r="H2510">
        <v>2509</v>
      </c>
      <c r="I2510" s="1" t="s">
        <v>752</v>
      </c>
      <c r="J2510" s="1"/>
      <c r="K2510" s="2"/>
      <c r="L2510">
        <v>2509</v>
      </c>
      <c r="M2510" s="1" t="s">
        <v>753</v>
      </c>
      <c r="N2510" s="1"/>
      <c r="O2510" s="2"/>
      <c r="P2510">
        <v>2509</v>
      </c>
      <c r="Q2510" s="1" t="s">
        <v>754</v>
      </c>
      <c r="R2510" s="1"/>
      <c r="S2510" s="2"/>
      <c r="T2510">
        <v>2509</v>
      </c>
      <c r="U2510" s="1" t="s">
        <v>178</v>
      </c>
      <c r="V2510" s="1"/>
      <c r="W2510" s="2"/>
      <c r="X2510">
        <v>2509</v>
      </c>
      <c r="Y2510" s="1" t="s">
        <v>179</v>
      </c>
      <c r="Z2510" s="1"/>
      <c r="AA2510" s="2"/>
    </row>
    <row r="2511" spans="8:27">
      <c r="H2511">
        <v>2510</v>
      </c>
      <c r="I2511" s="1" t="s">
        <v>752</v>
      </c>
      <c r="J2511" s="1"/>
      <c r="K2511" s="2"/>
      <c r="L2511">
        <v>2510</v>
      </c>
      <c r="M2511" s="1" t="s">
        <v>753</v>
      </c>
      <c r="N2511" s="1"/>
      <c r="O2511" s="2"/>
      <c r="P2511">
        <v>2510</v>
      </c>
      <c r="Q2511" s="1" t="s">
        <v>754</v>
      </c>
      <c r="R2511" s="1"/>
      <c r="S2511" s="2"/>
      <c r="T2511">
        <v>2510</v>
      </c>
      <c r="U2511" s="1" t="s">
        <v>178</v>
      </c>
      <c r="V2511" s="1"/>
      <c r="W2511" s="2"/>
      <c r="X2511">
        <v>2510</v>
      </c>
      <c r="Y2511" s="1" t="s">
        <v>179</v>
      </c>
      <c r="Z2511" s="1"/>
      <c r="AA2511" s="2"/>
    </row>
    <row r="2512" spans="8:27">
      <c r="H2512">
        <v>2511</v>
      </c>
      <c r="I2512" s="1" t="s">
        <v>752</v>
      </c>
      <c r="J2512" s="1"/>
      <c r="K2512" s="2"/>
      <c r="L2512">
        <v>2511</v>
      </c>
      <c r="M2512" s="1" t="s">
        <v>753</v>
      </c>
      <c r="N2512" s="1"/>
      <c r="O2512" s="2"/>
      <c r="P2512">
        <v>2511</v>
      </c>
      <c r="Q2512" s="1" t="s">
        <v>754</v>
      </c>
      <c r="R2512" s="1"/>
      <c r="S2512" s="2"/>
      <c r="T2512">
        <v>2511</v>
      </c>
      <c r="U2512" s="1" t="s">
        <v>178</v>
      </c>
      <c r="V2512" s="1"/>
      <c r="W2512" s="2"/>
      <c r="X2512">
        <v>2511</v>
      </c>
      <c r="Y2512" s="1" t="s">
        <v>179</v>
      </c>
      <c r="Z2512" s="1"/>
      <c r="AA2512" s="2"/>
    </row>
    <row r="2513" spans="8:27">
      <c r="H2513">
        <v>2512</v>
      </c>
      <c r="I2513" s="1" t="s">
        <v>752</v>
      </c>
      <c r="J2513" s="1"/>
      <c r="K2513" s="2"/>
      <c r="L2513">
        <v>2512</v>
      </c>
      <c r="M2513" s="1" t="s">
        <v>753</v>
      </c>
      <c r="N2513" s="1"/>
      <c r="O2513" s="2"/>
      <c r="P2513">
        <v>2512</v>
      </c>
      <c r="Q2513" s="1" t="s">
        <v>754</v>
      </c>
      <c r="R2513" s="1"/>
      <c r="S2513" s="2"/>
      <c r="T2513">
        <v>2512</v>
      </c>
      <c r="U2513" s="1" t="s">
        <v>178</v>
      </c>
      <c r="V2513" s="1"/>
      <c r="W2513" s="2"/>
      <c r="X2513">
        <v>2512</v>
      </c>
      <c r="Y2513" s="1" t="s">
        <v>179</v>
      </c>
      <c r="Z2513" s="1"/>
      <c r="AA2513" s="2"/>
    </row>
    <row r="2514" spans="8:27">
      <c r="H2514">
        <v>2513</v>
      </c>
      <c r="I2514" s="1" t="s">
        <v>752</v>
      </c>
      <c r="J2514" s="1"/>
      <c r="K2514" s="2"/>
      <c r="L2514">
        <v>2513</v>
      </c>
      <c r="M2514" s="1" t="s">
        <v>753</v>
      </c>
      <c r="N2514" s="1"/>
      <c r="O2514" s="2"/>
      <c r="P2514">
        <v>2513</v>
      </c>
      <c r="Q2514" s="1" t="s">
        <v>754</v>
      </c>
      <c r="R2514" s="1"/>
      <c r="S2514" s="2"/>
      <c r="T2514">
        <v>2513</v>
      </c>
      <c r="U2514" s="1" t="s">
        <v>178</v>
      </c>
      <c r="V2514" s="1"/>
      <c r="W2514" s="2"/>
      <c r="X2514">
        <v>2513</v>
      </c>
      <c r="Y2514" s="1" t="s">
        <v>179</v>
      </c>
      <c r="Z2514" s="1"/>
      <c r="AA2514" s="2"/>
    </row>
    <row r="2515" spans="8:27">
      <c r="H2515">
        <v>2514</v>
      </c>
      <c r="I2515" s="1" t="s">
        <v>752</v>
      </c>
      <c r="J2515" s="1"/>
      <c r="K2515" s="2"/>
      <c r="L2515">
        <v>2514</v>
      </c>
      <c r="M2515" s="1" t="s">
        <v>753</v>
      </c>
      <c r="N2515" s="1"/>
      <c r="O2515" s="2"/>
      <c r="P2515">
        <v>2514</v>
      </c>
      <c r="Q2515" s="1" t="s">
        <v>754</v>
      </c>
      <c r="R2515" s="1"/>
      <c r="S2515" s="2"/>
      <c r="T2515">
        <v>2514</v>
      </c>
      <c r="U2515" s="1" t="s">
        <v>178</v>
      </c>
      <c r="V2515" s="1"/>
      <c r="W2515" s="2"/>
      <c r="X2515">
        <v>2514</v>
      </c>
      <c r="Y2515" s="1" t="s">
        <v>179</v>
      </c>
      <c r="Z2515" s="1"/>
      <c r="AA2515" s="2"/>
    </row>
    <row r="2516" spans="8:27">
      <c r="H2516">
        <v>2515</v>
      </c>
      <c r="I2516" s="1" t="s">
        <v>752</v>
      </c>
      <c r="J2516" s="1"/>
      <c r="K2516" s="2"/>
      <c r="L2516">
        <v>2515</v>
      </c>
      <c r="M2516" s="1" t="s">
        <v>753</v>
      </c>
      <c r="N2516" s="1"/>
      <c r="O2516" s="2"/>
      <c r="P2516">
        <v>2515</v>
      </c>
      <c r="Q2516" s="1" t="s">
        <v>754</v>
      </c>
      <c r="R2516" s="1"/>
      <c r="S2516" s="2"/>
      <c r="T2516">
        <v>2515</v>
      </c>
      <c r="U2516" s="1" t="s">
        <v>178</v>
      </c>
      <c r="V2516" s="1"/>
      <c r="W2516" s="2"/>
      <c r="X2516">
        <v>2515</v>
      </c>
      <c r="Y2516" s="1" t="s">
        <v>179</v>
      </c>
      <c r="Z2516" s="1"/>
      <c r="AA2516" s="2"/>
    </row>
    <row r="2517" spans="8:27">
      <c r="H2517">
        <v>2516</v>
      </c>
      <c r="I2517" s="1" t="s">
        <v>752</v>
      </c>
      <c r="J2517" s="1"/>
      <c r="K2517" s="2"/>
      <c r="L2517">
        <v>2516</v>
      </c>
      <c r="M2517" s="1" t="s">
        <v>753</v>
      </c>
      <c r="N2517" s="1"/>
      <c r="O2517" s="2"/>
      <c r="P2517">
        <v>2516</v>
      </c>
      <c r="Q2517" s="1" t="s">
        <v>754</v>
      </c>
      <c r="R2517" s="1"/>
      <c r="S2517" s="2"/>
      <c r="T2517">
        <v>2516</v>
      </c>
      <c r="U2517" s="1" t="s">
        <v>178</v>
      </c>
      <c r="V2517" s="1"/>
      <c r="W2517" s="2"/>
      <c r="X2517">
        <v>2516</v>
      </c>
      <c r="Y2517" s="1" t="s">
        <v>179</v>
      </c>
      <c r="Z2517" s="1"/>
      <c r="AA2517" s="2"/>
    </row>
    <row r="2518" spans="8:27">
      <c r="H2518">
        <v>2517</v>
      </c>
      <c r="I2518" s="1" t="s">
        <v>752</v>
      </c>
      <c r="J2518" s="1"/>
      <c r="K2518" s="2"/>
      <c r="L2518">
        <v>2517</v>
      </c>
      <c r="M2518" s="1" t="s">
        <v>753</v>
      </c>
      <c r="N2518" s="1"/>
      <c r="O2518" s="2"/>
      <c r="P2518">
        <v>2517</v>
      </c>
      <c r="Q2518" s="1" t="s">
        <v>754</v>
      </c>
      <c r="R2518" s="1"/>
      <c r="S2518" s="2"/>
      <c r="T2518">
        <v>2517</v>
      </c>
      <c r="U2518" s="1" t="s">
        <v>178</v>
      </c>
      <c r="V2518" s="1"/>
      <c r="W2518" s="2"/>
      <c r="X2518">
        <v>2517</v>
      </c>
      <c r="Y2518" s="1" t="s">
        <v>179</v>
      </c>
      <c r="Z2518" s="1"/>
      <c r="AA2518" s="2"/>
    </row>
    <row r="2519" spans="8:27">
      <c r="H2519">
        <v>2518</v>
      </c>
      <c r="I2519" s="1" t="s">
        <v>752</v>
      </c>
      <c r="J2519" s="1"/>
      <c r="K2519" s="2"/>
      <c r="L2519">
        <v>2518</v>
      </c>
      <c r="M2519" s="1" t="s">
        <v>753</v>
      </c>
      <c r="N2519" s="1"/>
      <c r="O2519" s="2"/>
      <c r="P2519">
        <v>2518</v>
      </c>
      <c r="Q2519" s="1" t="s">
        <v>754</v>
      </c>
      <c r="R2519" s="1"/>
      <c r="S2519" s="2"/>
      <c r="T2519">
        <v>2518</v>
      </c>
      <c r="U2519" s="1" t="s">
        <v>178</v>
      </c>
      <c r="V2519" s="1"/>
      <c r="W2519" s="2"/>
      <c r="X2519">
        <v>2518</v>
      </c>
      <c r="Y2519" s="1" t="s">
        <v>179</v>
      </c>
      <c r="Z2519" s="1"/>
      <c r="AA2519" s="2"/>
    </row>
    <row r="2520" spans="8:27">
      <c r="H2520">
        <v>2519</v>
      </c>
      <c r="I2520" s="1" t="s">
        <v>752</v>
      </c>
      <c r="J2520" s="1"/>
      <c r="K2520" s="2"/>
      <c r="L2520">
        <v>2519</v>
      </c>
      <c r="M2520" s="1" t="s">
        <v>753</v>
      </c>
      <c r="N2520" s="1"/>
      <c r="O2520" s="2"/>
      <c r="P2520">
        <v>2519</v>
      </c>
      <c r="Q2520" s="1" t="s">
        <v>754</v>
      </c>
      <c r="R2520" s="1"/>
      <c r="S2520" s="2"/>
      <c r="T2520">
        <v>2519</v>
      </c>
      <c r="U2520" s="1" t="s">
        <v>178</v>
      </c>
      <c r="V2520" s="1"/>
      <c r="W2520" s="2"/>
      <c r="X2520">
        <v>2519</v>
      </c>
      <c r="Y2520" s="1" t="s">
        <v>179</v>
      </c>
      <c r="Z2520" s="1"/>
      <c r="AA2520" s="2"/>
    </row>
    <row r="2521" spans="8:27">
      <c r="H2521">
        <v>2520</v>
      </c>
      <c r="I2521" s="1" t="s">
        <v>752</v>
      </c>
      <c r="J2521" s="1"/>
      <c r="K2521" s="2"/>
      <c r="L2521">
        <v>2520</v>
      </c>
      <c r="M2521" s="1" t="s">
        <v>753</v>
      </c>
      <c r="N2521" s="1"/>
      <c r="O2521" s="2"/>
      <c r="P2521">
        <v>2520</v>
      </c>
      <c r="Q2521" s="1" t="s">
        <v>754</v>
      </c>
      <c r="R2521" s="1"/>
      <c r="S2521" s="2"/>
      <c r="T2521">
        <v>2520</v>
      </c>
      <c r="U2521" s="1" t="s">
        <v>178</v>
      </c>
      <c r="V2521" s="1"/>
      <c r="W2521" s="2"/>
      <c r="X2521">
        <v>2520</v>
      </c>
      <c r="Y2521" s="1" t="s">
        <v>179</v>
      </c>
      <c r="Z2521" s="1"/>
      <c r="AA2521" s="2"/>
    </row>
    <row r="2522" spans="8:27">
      <c r="H2522">
        <v>2521</v>
      </c>
      <c r="I2522" s="1" t="s">
        <v>752</v>
      </c>
      <c r="J2522" s="1"/>
      <c r="K2522" s="2"/>
      <c r="L2522">
        <v>2521</v>
      </c>
      <c r="M2522" s="1" t="s">
        <v>753</v>
      </c>
      <c r="N2522" s="1"/>
      <c r="O2522" s="2"/>
      <c r="P2522">
        <v>2521</v>
      </c>
      <c r="Q2522" s="1" t="s">
        <v>754</v>
      </c>
      <c r="R2522" s="1"/>
      <c r="S2522" s="2"/>
      <c r="T2522">
        <v>2521</v>
      </c>
      <c r="U2522" s="1" t="s">
        <v>178</v>
      </c>
      <c r="V2522" s="1"/>
      <c r="W2522" s="2"/>
      <c r="X2522">
        <v>2521</v>
      </c>
      <c r="Y2522" s="1" t="s">
        <v>179</v>
      </c>
      <c r="Z2522" s="1"/>
      <c r="AA2522" s="2"/>
    </row>
    <row r="2523" spans="8:27">
      <c r="H2523">
        <v>2522</v>
      </c>
      <c r="I2523" s="1" t="s">
        <v>752</v>
      </c>
      <c r="J2523" s="1"/>
      <c r="K2523" s="2"/>
      <c r="L2523">
        <v>2522</v>
      </c>
      <c r="M2523" s="1" t="s">
        <v>753</v>
      </c>
      <c r="N2523" s="1"/>
      <c r="O2523" s="2"/>
      <c r="P2523">
        <v>2522</v>
      </c>
      <c r="Q2523" s="1" t="s">
        <v>754</v>
      </c>
      <c r="R2523" s="1"/>
      <c r="S2523" s="2"/>
      <c r="T2523">
        <v>2522</v>
      </c>
      <c r="U2523" s="1" t="s">
        <v>178</v>
      </c>
      <c r="V2523" s="1"/>
      <c r="W2523" s="2"/>
      <c r="X2523">
        <v>2522</v>
      </c>
      <c r="Y2523" s="1" t="s">
        <v>179</v>
      </c>
      <c r="Z2523" s="1"/>
      <c r="AA2523" s="2"/>
    </row>
    <row r="2524" spans="8:27">
      <c r="H2524">
        <v>2523</v>
      </c>
      <c r="I2524" s="1" t="s">
        <v>752</v>
      </c>
      <c r="J2524" s="1"/>
      <c r="K2524" s="2"/>
      <c r="L2524">
        <v>2523</v>
      </c>
      <c r="M2524" s="1" t="s">
        <v>753</v>
      </c>
      <c r="N2524" s="1"/>
      <c r="O2524" s="2"/>
      <c r="P2524">
        <v>2523</v>
      </c>
      <c r="Q2524" s="1" t="s">
        <v>754</v>
      </c>
      <c r="R2524" s="1"/>
      <c r="S2524" s="2"/>
      <c r="T2524">
        <v>2523</v>
      </c>
      <c r="U2524" s="1" t="s">
        <v>178</v>
      </c>
      <c r="V2524" s="1"/>
      <c r="W2524" s="2"/>
      <c r="X2524">
        <v>2523</v>
      </c>
      <c r="Y2524" s="1" t="s">
        <v>179</v>
      </c>
      <c r="Z2524" s="1"/>
      <c r="AA2524" s="2"/>
    </row>
    <row r="2525" spans="8:27">
      <c r="H2525">
        <v>2524</v>
      </c>
      <c r="I2525" s="1" t="s">
        <v>752</v>
      </c>
      <c r="J2525" s="1"/>
      <c r="K2525" s="2"/>
      <c r="L2525">
        <v>2524</v>
      </c>
      <c r="M2525" s="1" t="s">
        <v>753</v>
      </c>
      <c r="N2525" s="1"/>
      <c r="O2525" s="2"/>
      <c r="P2525">
        <v>2524</v>
      </c>
      <c r="Q2525" s="1" t="s">
        <v>754</v>
      </c>
      <c r="R2525" s="1"/>
      <c r="S2525" s="2"/>
      <c r="T2525">
        <v>2524</v>
      </c>
      <c r="U2525" s="1" t="s">
        <v>178</v>
      </c>
      <c r="V2525" s="1"/>
      <c r="W2525" s="2"/>
      <c r="X2525">
        <v>2524</v>
      </c>
      <c r="Y2525" s="1" t="s">
        <v>179</v>
      </c>
      <c r="Z2525" s="1"/>
      <c r="AA2525" s="2"/>
    </row>
    <row r="2526" spans="8:27">
      <c r="H2526">
        <v>2525</v>
      </c>
      <c r="I2526" s="1" t="s">
        <v>752</v>
      </c>
      <c r="J2526" s="1"/>
      <c r="K2526" s="2"/>
      <c r="L2526">
        <v>2525</v>
      </c>
      <c r="M2526" s="1" t="s">
        <v>753</v>
      </c>
      <c r="N2526" s="1"/>
      <c r="O2526" s="2"/>
      <c r="P2526">
        <v>2525</v>
      </c>
      <c r="Q2526" s="1" t="s">
        <v>754</v>
      </c>
      <c r="R2526" s="1"/>
      <c r="S2526" s="2"/>
      <c r="T2526">
        <v>2525</v>
      </c>
      <c r="U2526" s="1" t="s">
        <v>178</v>
      </c>
      <c r="V2526" s="1"/>
      <c r="W2526" s="2"/>
      <c r="X2526">
        <v>2525</v>
      </c>
      <c r="Y2526" s="1" t="s">
        <v>179</v>
      </c>
      <c r="Z2526" s="1"/>
      <c r="AA2526" s="2"/>
    </row>
    <row r="2527" spans="8:27">
      <c r="H2527">
        <v>2526</v>
      </c>
      <c r="I2527" s="1" t="s">
        <v>752</v>
      </c>
      <c r="J2527" s="1"/>
      <c r="K2527" s="2"/>
      <c r="L2527">
        <v>2526</v>
      </c>
      <c r="M2527" s="1" t="s">
        <v>753</v>
      </c>
      <c r="N2527" s="1"/>
      <c r="O2527" s="2"/>
      <c r="P2527">
        <v>2526</v>
      </c>
      <c r="Q2527" s="1" t="s">
        <v>754</v>
      </c>
      <c r="R2527" s="1"/>
      <c r="S2527" s="2"/>
      <c r="T2527">
        <v>2526</v>
      </c>
      <c r="U2527" s="1" t="s">
        <v>178</v>
      </c>
      <c r="V2527" s="1"/>
      <c r="W2527" s="2"/>
      <c r="X2527">
        <v>2526</v>
      </c>
      <c r="Y2527" s="1" t="s">
        <v>179</v>
      </c>
      <c r="Z2527" s="1"/>
      <c r="AA2527" s="2"/>
    </row>
    <row r="2528" spans="8:27">
      <c r="H2528">
        <v>2527</v>
      </c>
      <c r="I2528" s="1" t="s">
        <v>752</v>
      </c>
      <c r="J2528" s="1"/>
      <c r="K2528" s="2"/>
      <c r="L2528">
        <v>2527</v>
      </c>
      <c r="M2528" s="1" t="s">
        <v>753</v>
      </c>
      <c r="N2528" s="1"/>
      <c r="O2528" s="2"/>
      <c r="P2528">
        <v>2527</v>
      </c>
      <c r="Q2528" s="1" t="s">
        <v>754</v>
      </c>
      <c r="R2528" s="1"/>
      <c r="S2528" s="2"/>
      <c r="T2528">
        <v>2527</v>
      </c>
      <c r="U2528" s="1" t="s">
        <v>178</v>
      </c>
      <c r="V2528" s="1"/>
      <c r="W2528" s="2"/>
      <c r="X2528">
        <v>2527</v>
      </c>
      <c r="Y2528" s="1" t="s">
        <v>179</v>
      </c>
      <c r="Z2528" s="1"/>
      <c r="AA2528" s="2"/>
    </row>
    <row r="2529" spans="8:27">
      <c r="H2529">
        <v>2528</v>
      </c>
      <c r="I2529" s="1" t="s">
        <v>752</v>
      </c>
      <c r="J2529" s="1"/>
      <c r="K2529" s="2"/>
      <c r="L2529">
        <v>2528</v>
      </c>
      <c r="M2529" s="1" t="s">
        <v>753</v>
      </c>
      <c r="N2529" s="1"/>
      <c r="O2529" s="2"/>
      <c r="P2529">
        <v>2528</v>
      </c>
      <c r="Q2529" s="1" t="s">
        <v>754</v>
      </c>
      <c r="R2529" s="1"/>
      <c r="S2529" s="2"/>
      <c r="T2529">
        <v>2528</v>
      </c>
      <c r="U2529" s="1" t="s">
        <v>178</v>
      </c>
      <c r="V2529" s="1"/>
      <c r="W2529" s="2"/>
      <c r="X2529">
        <v>2528</v>
      </c>
      <c r="Y2529" s="1" t="s">
        <v>179</v>
      </c>
      <c r="Z2529" s="1"/>
      <c r="AA2529" s="2"/>
    </row>
    <row r="2530" spans="8:27">
      <c r="H2530">
        <v>2529</v>
      </c>
      <c r="I2530" s="1" t="s">
        <v>752</v>
      </c>
      <c r="J2530" s="1"/>
      <c r="K2530" s="2"/>
      <c r="L2530">
        <v>2529</v>
      </c>
      <c r="M2530" s="1" t="s">
        <v>753</v>
      </c>
      <c r="N2530" s="1"/>
      <c r="O2530" s="2"/>
      <c r="P2530">
        <v>2529</v>
      </c>
      <c r="Q2530" s="1" t="s">
        <v>754</v>
      </c>
      <c r="R2530" s="1"/>
      <c r="S2530" s="2"/>
      <c r="T2530">
        <v>2529</v>
      </c>
      <c r="U2530" s="1" t="s">
        <v>178</v>
      </c>
      <c r="V2530" s="1"/>
      <c r="W2530" s="2"/>
      <c r="X2530">
        <v>2529</v>
      </c>
      <c r="Y2530" s="1" t="s">
        <v>179</v>
      </c>
      <c r="Z2530" s="1"/>
      <c r="AA2530" s="2"/>
    </row>
    <row r="2531" spans="8:27">
      <c r="H2531">
        <v>2530</v>
      </c>
      <c r="I2531" s="1" t="s">
        <v>752</v>
      </c>
      <c r="J2531" s="1"/>
      <c r="K2531" s="2"/>
      <c r="L2531">
        <v>2530</v>
      </c>
      <c r="M2531" s="1" t="s">
        <v>753</v>
      </c>
      <c r="N2531" s="1"/>
      <c r="O2531" s="2"/>
      <c r="P2531">
        <v>2530</v>
      </c>
      <c r="Q2531" s="1" t="s">
        <v>754</v>
      </c>
      <c r="R2531" s="1"/>
      <c r="S2531" s="2"/>
      <c r="T2531">
        <v>2530</v>
      </c>
      <c r="U2531" s="1" t="s">
        <v>178</v>
      </c>
      <c r="V2531" s="1"/>
      <c r="W2531" s="2"/>
      <c r="X2531">
        <v>2530</v>
      </c>
      <c r="Y2531" s="1" t="s">
        <v>179</v>
      </c>
      <c r="Z2531" s="1"/>
      <c r="AA2531" s="2"/>
    </row>
    <row r="2532" spans="8:27">
      <c r="H2532">
        <v>2531</v>
      </c>
      <c r="I2532" s="1" t="s">
        <v>752</v>
      </c>
      <c r="J2532" s="1"/>
      <c r="K2532" s="2"/>
      <c r="L2532">
        <v>2531</v>
      </c>
      <c r="M2532" s="1" t="s">
        <v>753</v>
      </c>
      <c r="N2532" s="1"/>
      <c r="O2532" s="2"/>
      <c r="P2532">
        <v>2531</v>
      </c>
      <c r="Q2532" s="1" t="s">
        <v>754</v>
      </c>
      <c r="R2532" s="1"/>
      <c r="S2532" s="2"/>
      <c r="T2532">
        <v>2531</v>
      </c>
      <c r="U2532" s="1" t="s">
        <v>178</v>
      </c>
      <c r="V2532" s="1"/>
      <c r="W2532" s="2"/>
      <c r="X2532">
        <v>2531</v>
      </c>
      <c r="Y2532" s="1" t="s">
        <v>179</v>
      </c>
      <c r="Z2532" s="1"/>
      <c r="AA2532" s="2"/>
    </row>
    <row r="2533" spans="8:27">
      <c r="H2533">
        <v>2532</v>
      </c>
      <c r="I2533" s="1" t="s">
        <v>752</v>
      </c>
      <c r="J2533" s="1"/>
      <c r="K2533" s="2"/>
      <c r="L2533">
        <v>2532</v>
      </c>
      <c r="M2533" s="1" t="s">
        <v>753</v>
      </c>
      <c r="N2533" s="1"/>
      <c r="O2533" s="2"/>
      <c r="P2533">
        <v>2532</v>
      </c>
      <c r="Q2533" s="1" t="s">
        <v>754</v>
      </c>
      <c r="R2533" s="1"/>
      <c r="S2533" s="2"/>
      <c r="T2533">
        <v>2532</v>
      </c>
      <c r="U2533" s="1" t="s">
        <v>178</v>
      </c>
      <c r="V2533" s="1"/>
      <c r="W2533" s="2"/>
      <c r="X2533">
        <v>2532</v>
      </c>
      <c r="Y2533" s="1" t="s">
        <v>179</v>
      </c>
      <c r="Z2533" s="1"/>
      <c r="AA2533" s="2"/>
    </row>
    <row r="2534" spans="8:27">
      <c r="H2534">
        <v>2533</v>
      </c>
      <c r="I2534" s="1" t="s">
        <v>752</v>
      </c>
      <c r="J2534" s="1"/>
      <c r="K2534" s="2"/>
      <c r="L2534">
        <v>2533</v>
      </c>
      <c r="M2534" s="1" t="s">
        <v>753</v>
      </c>
      <c r="N2534" s="1"/>
      <c r="O2534" s="2"/>
      <c r="P2534">
        <v>2533</v>
      </c>
      <c r="Q2534" s="1" t="s">
        <v>754</v>
      </c>
      <c r="R2534" s="1"/>
      <c r="S2534" s="2"/>
      <c r="T2534">
        <v>2533</v>
      </c>
      <c r="U2534" s="1" t="s">
        <v>178</v>
      </c>
      <c r="V2534" s="1"/>
      <c r="W2534" s="2"/>
      <c r="X2534">
        <v>2533</v>
      </c>
      <c r="Y2534" s="1" t="s">
        <v>179</v>
      </c>
      <c r="Z2534" s="1"/>
      <c r="AA2534" s="2"/>
    </row>
    <row r="2535" spans="8:27">
      <c r="H2535">
        <v>2534</v>
      </c>
      <c r="I2535" s="1" t="s">
        <v>752</v>
      </c>
      <c r="J2535" s="1"/>
      <c r="K2535" s="2"/>
      <c r="L2535">
        <v>2534</v>
      </c>
      <c r="M2535" s="1" t="s">
        <v>753</v>
      </c>
      <c r="N2535" s="1"/>
      <c r="O2535" s="2"/>
      <c r="P2535">
        <v>2534</v>
      </c>
      <c r="Q2535" s="1" t="s">
        <v>754</v>
      </c>
      <c r="R2535" s="1"/>
      <c r="S2535" s="2"/>
      <c r="T2535">
        <v>2534</v>
      </c>
      <c r="U2535" s="1" t="s">
        <v>178</v>
      </c>
      <c r="V2535" s="1"/>
      <c r="W2535" s="2"/>
      <c r="X2535">
        <v>2534</v>
      </c>
      <c r="Y2535" s="1" t="s">
        <v>179</v>
      </c>
      <c r="Z2535" s="1"/>
      <c r="AA2535" s="2"/>
    </row>
    <row r="2536" spans="8:27">
      <c r="H2536">
        <v>2535</v>
      </c>
      <c r="I2536" s="1" t="s">
        <v>752</v>
      </c>
      <c r="J2536" s="1"/>
      <c r="K2536" s="2"/>
      <c r="L2536">
        <v>2535</v>
      </c>
      <c r="M2536" s="1" t="s">
        <v>753</v>
      </c>
      <c r="N2536" s="1"/>
      <c r="O2536" s="2"/>
      <c r="P2536">
        <v>2535</v>
      </c>
      <c r="Q2536" s="1" t="s">
        <v>754</v>
      </c>
      <c r="R2536" s="1"/>
      <c r="S2536" s="2"/>
      <c r="T2536">
        <v>2535</v>
      </c>
      <c r="U2536" s="1" t="s">
        <v>178</v>
      </c>
      <c r="V2536" s="1"/>
      <c r="W2536" s="2"/>
      <c r="X2536">
        <v>2535</v>
      </c>
      <c r="Y2536" s="1" t="s">
        <v>179</v>
      </c>
      <c r="Z2536" s="1"/>
      <c r="AA2536" s="2"/>
    </row>
    <row r="2537" spans="8:27">
      <c r="H2537">
        <v>2536</v>
      </c>
      <c r="I2537" s="1" t="s">
        <v>752</v>
      </c>
      <c r="J2537" s="1"/>
      <c r="K2537" s="2"/>
      <c r="L2537">
        <v>2536</v>
      </c>
      <c r="M2537" s="1" t="s">
        <v>753</v>
      </c>
      <c r="N2537" s="1"/>
      <c r="O2537" s="2"/>
      <c r="P2537">
        <v>2536</v>
      </c>
      <c r="Q2537" s="1" t="s">
        <v>754</v>
      </c>
      <c r="R2537" s="1"/>
      <c r="S2537" s="2"/>
      <c r="T2537">
        <v>2536</v>
      </c>
      <c r="U2537" s="1" t="s">
        <v>178</v>
      </c>
      <c r="V2537" s="1"/>
      <c r="W2537" s="2"/>
      <c r="X2537">
        <v>2536</v>
      </c>
      <c r="Y2537" s="1" t="s">
        <v>179</v>
      </c>
      <c r="Z2537" s="1"/>
      <c r="AA2537" s="2"/>
    </row>
    <row r="2538" spans="8:27">
      <c r="H2538">
        <v>2537</v>
      </c>
      <c r="I2538" s="1" t="s">
        <v>752</v>
      </c>
      <c r="J2538" s="1"/>
      <c r="K2538" s="2"/>
      <c r="L2538">
        <v>2537</v>
      </c>
      <c r="M2538" s="1" t="s">
        <v>753</v>
      </c>
      <c r="N2538" s="1"/>
      <c r="O2538" s="2"/>
      <c r="P2538">
        <v>2537</v>
      </c>
      <c r="Q2538" s="1" t="s">
        <v>754</v>
      </c>
      <c r="R2538" s="1"/>
      <c r="S2538" s="2"/>
      <c r="T2538">
        <v>2537</v>
      </c>
      <c r="U2538" s="1" t="s">
        <v>178</v>
      </c>
      <c r="V2538" s="1"/>
      <c r="W2538" s="2"/>
      <c r="X2538">
        <v>2537</v>
      </c>
      <c r="Y2538" s="1" t="s">
        <v>179</v>
      </c>
      <c r="Z2538" s="1"/>
      <c r="AA2538" s="2"/>
    </row>
    <row r="2539" spans="8:27">
      <c r="H2539">
        <v>2538</v>
      </c>
      <c r="I2539" s="1" t="s">
        <v>752</v>
      </c>
      <c r="J2539" s="1"/>
      <c r="K2539" s="2"/>
      <c r="L2539">
        <v>2538</v>
      </c>
      <c r="M2539" s="1" t="s">
        <v>753</v>
      </c>
      <c r="N2539" s="1"/>
      <c r="O2539" s="2"/>
      <c r="P2539">
        <v>2538</v>
      </c>
      <c r="Q2539" s="1" t="s">
        <v>754</v>
      </c>
      <c r="R2539" s="1"/>
      <c r="S2539" s="2"/>
      <c r="T2539">
        <v>2538</v>
      </c>
      <c r="U2539" s="1" t="s">
        <v>178</v>
      </c>
      <c r="V2539" s="1"/>
      <c r="W2539" s="2"/>
      <c r="X2539">
        <v>2538</v>
      </c>
      <c r="Y2539" s="1" t="s">
        <v>179</v>
      </c>
      <c r="Z2539" s="1"/>
      <c r="AA2539" s="2"/>
    </row>
    <row r="2540" spans="8:27">
      <c r="H2540">
        <v>2539</v>
      </c>
      <c r="I2540" s="1" t="s">
        <v>752</v>
      </c>
      <c r="J2540" s="1"/>
      <c r="K2540" s="2"/>
      <c r="L2540">
        <v>2539</v>
      </c>
      <c r="M2540" s="1" t="s">
        <v>753</v>
      </c>
      <c r="N2540" s="1"/>
      <c r="O2540" s="2"/>
      <c r="P2540">
        <v>2539</v>
      </c>
      <c r="Q2540" s="1" t="s">
        <v>754</v>
      </c>
      <c r="R2540" s="1"/>
      <c r="S2540" s="2"/>
      <c r="T2540">
        <v>2539</v>
      </c>
      <c r="U2540" s="1" t="s">
        <v>178</v>
      </c>
      <c r="V2540" s="1"/>
      <c r="W2540" s="2"/>
      <c r="X2540">
        <v>2539</v>
      </c>
      <c r="Y2540" s="1" t="s">
        <v>179</v>
      </c>
      <c r="Z2540" s="1"/>
      <c r="AA2540" s="2"/>
    </row>
    <row r="2541" spans="8:27">
      <c r="H2541">
        <v>2540</v>
      </c>
      <c r="I2541" s="1" t="s">
        <v>752</v>
      </c>
      <c r="J2541" s="1"/>
      <c r="K2541" s="2"/>
      <c r="L2541">
        <v>2540</v>
      </c>
      <c r="M2541" s="1" t="s">
        <v>753</v>
      </c>
      <c r="N2541" s="1"/>
      <c r="O2541" s="2"/>
      <c r="P2541">
        <v>2540</v>
      </c>
      <c r="Q2541" s="1" t="s">
        <v>754</v>
      </c>
      <c r="R2541" s="1"/>
      <c r="S2541" s="2"/>
      <c r="T2541">
        <v>2540</v>
      </c>
      <c r="U2541" s="1" t="s">
        <v>178</v>
      </c>
      <c r="V2541" s="1"/>
      <c r="W2541" s="2"/>
      <c r="X2541">
        <v>2540</v>
      </c>
      <c r="Y2541" s="1" t="s">
        <v>179</v>
      </c>
      <c r="Z2541" s="1"/>
      <c r="AA2541" s="2"/>
    </row>
    <row r="2542" spans="8:27">
      <c r="H2542">
        <v>2541</v>
      </c>
      <c r="I2542" s="1" t="s">
        <v>752</v>
      </c>
      <c r="J2542" s="1"/>
      <c r="K2542" s="2"/>
      <c r="L2542">
        <v>2541</v>
      </c>
      <c r="M2542" s="1" t="s">
        <v>753</v>
      </c>
      <c r="N2542" s="1"/>
      <c r="O2542" s="2"/>
      <c r="P2542">
        <v>2541</v>
      </c>
      <c r="Q2542" s="1" t="s">
        <v>754</v>
      </c>
      <c r="R2542" s="1"/>
      <c r="S2542" s="2"/>
      <c r="T2542">
        <v>2541</v>
      </c>
      <c r="U2542" s="1" t="s">
        <v>178</v>
      </c>
      <c r="V2542" s="1"/>
      <c r="W2542" s="2"/>
      <c r="X2542">
        <v>2541</v>
      </c>
      <c r="Y2542" s="1" t="s">
        <v>179</v>
      </c>
      <c r="Z2542" s="1"/>
      <c r="AA2542" s="2"/>
    </row>
    <row r="2543" spans="8:27">
      <c r="H2543">
        <v>2542</v>
      </c>
      <c r="I2543" s="1" t="s">
        <v>752</v>
      </c>
      <c r="J2543" s="1"/>
      <c r="K2543" s="2"/>
      <c r="L2543">
        <v>2542</v>
      </c>
      <c r="M2543" s="1" t="s">
        <v>753</v>
      </c>
      <c r="N2543" s="1"/>
      <c r="O2543" s="2"/>
      <c r="P2543">
        <v>2542</v>
      </c>
      <c r="Q2543" s="1" t="s">
        <v>754</v>
      </c>
      <c r="R2543" s="1"/>
      <c r="S2543" s="2"/>
      <c r="T2543">
        <v>2542</v>
      </c>
      <c r="U2543" s="1" t="s">
        <v>178</v>
      </c>
      <c r="V2543" s="1"/>
      <c r="W2543" s="2"/>
      <c r="X2543">
        <v>2542</v>
      </c>
      <c r="Y2543" s="1" t="s">
        <v>179</v>
      </c>
      <c r="Z2543" s="1"/>
      <c r="AA2543" s="2"/>
    </row>
    <row r="2544" spans="8:27">
      <c r="H2544">
        <v>2543</v>
      </c>
      <c r="I2544" s="1" t="s">
        <v>752</v>
      </c>
      <c r="J2544" s="1"/>
      <c r="K2544" s="2"/>
      <c r="L2544">
        <v>2543</v>
      </c>
      <c r="M2544" s="1" t="s">
        <v>753</v>
      </c>
      <c r="N2544" s="1"/>
      <c r="O2544" s="2"/>
      <c r="P2544">
        <v>2543</v>
      </c>
      <c r="Q2544" s="1" t="s">
        <v>754</v>
      </c>
      <c r="R2544" s="1"/>
      <c r="S2544" s="2"/>
      <c r="T2544">
        <v>2543</v>
      </c>
      <c r="U2544" s="1" t="s">
        <v>178</v>
      </c>
      <c r="V2544" s="1"/>
      <c r="W2544" s="2"/>
      <c r="X2544">
        <v>2543</v>
      </c>
      <c r="Y2544" s="1" t="s">
        <v>179</v>
      </c>
      <c r="Z2544" s="1"/>
      <c r="AA2544" s="2"/>
    </row>
    <row r="2545" spans="8:27">
      <c r="H2545">
        <v>2544</v>
      </c>
      <c r="I2545" s="1" t="s">
        <v>752</v>
      </c>
      <c r="J2545" s="1"/>
      <c r="K2545" s="2"/>
      <c r="L2545">
        <v>2544</v>
      </c>
      <c r="M2545" s="1" t="s">
        <v>753</v>
      </c>
      <c r="N2545" s="1"/>
      <c r="O2545" s="2"/>
      <c r="P2545">
        <v>2544</v>
      </c>
      <c r="Q2545" s="1" t="s">
        <v>754</v>
      </c>
      <c r="R2545" s="1"/>
      <c r="S2545" s="2"/>
      <c r="T2545">
        <v>2544</v>
      </c>
      <c r="U2545" s="1" t="s">
        <v>178</v>
      </c>
      <c r="V2545" s="1"/>
      <c r="W2545" s="2"/>
      <c r="X2545">
        <v>2544</v>
      </c>
      <c r="Y2545" s="1" t="s">
        <v>179</v>
      </c>
      <c r="Z2545" s="1"/>
      <c r="AA2545" s="2"/>
    </row>
    <row r="2546" spans="8:27">
      <c r="H2546">
        <v>2545</v>
      </c>
      <c r="I2546" s="1" t="s">
        <v>752</v>
      </c>
      <c r="J2546" s="10"/>
      <c r="K2546" s="2"/>
      <c r="L2546">
        <v>2545</v>
      </c>
      <c r="M2546" s="1" t="s">
        <v>753</v>
      </c>
      <c r="N2546" s="1"/>
      <c r="O2546" s="2"/>
      <c r="P2546">
        <v>2545</v>
      </c>
      <c r="Q2546" s="1" t="s">
        <v>754</v>
      </c>
      <c r="R2546" s="1"/>
      <c r="S2546" s="2"/>
      <c r="T2546">
        <v>2545</v>
      </c>
      <c r="U2546" s="1" t="s">
        <v>178</v>
      </c>
      <c r="V2546" s="1"/>
      <c r="W2546" s="2"/>
      <c r="X2546">
        <v>2545</v>
      </c>
      <c r="Y2546" s="1" t="s">
        <v>179</v>
      </c>
      <c r="Z2546" s="1"/>
      <c r="AA2546" s="2"/>
    </row>
    <row r="2547" spans="8:27">
      <c r="H2547">
        <v>2546</v>
      </c>
      <c r="I2547" s="1" t="s">
        <v>752</v>
      </c>
      <c r="J2547" s="10"/>
      <c r="K2547" s="2"/>
      <c r="L2547">
        <v>2546</v>
      </c>
      <c r="M2547" s="1" t="s">
        <v>753</v>
      </c>
      <c r="N2547" s="1"/>
      <c r="O2547" s="2"/>
      <c r="P2547">
        <v>2546</v>
      </c>
      <c r="Q2547" s="1" t="s">
        <v>754</v>
      </c>
      <c r="R2547" s="1"/>
      <c r="S2547" s="2"/>
      <c r="T2547">
        <v>2546</v>
      </c>
      <c r="U2547" s="1" t="s">
        <v>178</v>
      </c>
      <c r="V2547" s="1"/>
      <c r="W2547" s="2"/>
      <c r="X2547">
        <v>2546</v>
      </c>
      <c r="Y2547" s="1" t="s">
        <v>179</v>
      </c>
      <c r="Z2547" s="1"/>
      <c r="AA2547" s="2"/>
    </row>
    <row r="2548" spans="8:27">
      <c r="H2548">
        <v>2547</v>
      </c>
      <c r="I2548" s="1" t="s">
        <v>752</v>
      </c>
      <c r="J2548" s="10"/>
      <c r="K2548" s="2"/>
      <c r="L2548">
        <v>2547</v>
      </c>
      <c r="M2548" s="1" t="s">
        <v>753</v>
      </c>
      <c r="N2548" s="1"/>
      <c r="O2548" s="2"/>
      <c r="P2548">
        <v>2547</v>
      </c>
      <c r="Q2548" s="1" t="s">
        <v>754</v>
      </c>
      <c r="R2548" s="1"/>
      <c r="S2548" s="2"/>
      <c r="T2548">
        <v>2547</v>
      </c>
      <c r="U2548" s="1" t="s">
        <v>178</v>
      </c>
      <c r="V2548" s="1"/>
      <c r="W2548" s="2"/>
      <c r="X2548">
        <v>2547</v>
      </c>
      <c r="Y2548" s="1" t="s">
        <v>179</v>
      </c>
      <c r="Z2548" s="1"/>
      <c r="AA2548" s="2"/>
    </row>
    <row r="2549" spans="8:27">
      <c r="H2549">
        <v>2548</v>
      </c>
      <c r="I2549" s="1" t="s">
        <v>752</v>
      </c>
      <c r="J2549" s="10"/>
      <c r="K2549" s="2"/>
      <c r="L2549">
        <v>2548</v>
      </c>
      <c r="M2549" s="1" t="s">
        <v>753</v>
      </c>
      <c r="N2549" s="1"/>
      <c r="O2549" s="2"/>
      <c r="P2549">
        <v>2548</v>
      </c>
      <c r="Q2549" s="1" t="s">
        <v>754</v>
      </c>
      <c r="R2549" s="1"/>
      <c r="S2549" s="2"/>
      <c r="T2549">
        <v>2548</v>
      </c>
      <c r="U2549" s="1" t="s">
        <v>178</v>
      </c>
      <c r="V2549" s="1"/>
      <c r="W2549" s="2"/>
      <c r="X2549">
        <v>2548</v>
      </c>
      <c r="Y2549" s="1" t="s">
        <v>179</v>
      </c>
      <c r="Z2549" s="1"/>
      <c r="AA2549" s="2"/>
    </row>
    <row r="2550" spans="8:27">
      <c r="H2550">
        <v>2549</v>
      </c>
      <c r="I2550" s="1" t="s">
        <v>752</v>
      </c>
      <c r="J2550" s="10"/>
      <c r="K2550" s="2"/>
      <c r="L2550">
        <v>2549</v>
      </c>
      <c r="M2550" s="1" t="s">
        <v>753</v>
      </c>
      <c r="N2550" s="1"/>
      <c r="O2550" s="2"/>
      <c r="P2550">
        <v>2549</v>
      </c>
      <c r="Q2550" s="1" t="s">
        <v>754</v>
      </c>
      <c r="R2550" s="1"/>
      <c r="S2550" s="2"/>
      <c r="T2550">
        <v>2549</v>
      </c>
      <c r="U2550" s="1" t="s">
        <v>178</v>
      </c>
      <c r="V2550" s="1"/>
      <c r="W2550" s="2"/>
      <c r="X2550">
        <v>2549</v>
      </c>
      <c r="Y2550" s="1" t="s">
        <v>179</v>
      </c>
      <c r="Z2550" s="1"/>
      <c r="AA2550" s="2"/>
    </row>
    <row r="2551" spans="8:27">
      <c r="H2551">
        <v>2550</v>
      </c>
      <c r="I2551" s="1" t="s">
        <v>752</v>
      </c>
      <c r="J2551" s="10"/>
      <c r="K2551" s="2"/>
      <c r="L2551">
        <v>2550</v>
      </c>
      <c r="M2551" s="1" t="s">
        <v>753</v>
      </c>
      <c r="N2551" s="1"/>
      <c r="O2551" s="2"/>
      <c r="P2551">
        <v>2550</v>
      </c>
      <c r="Q2551" s="1" t="s">
        <v>754</v>
      </c>
      <c r="R2551" s="1"/>
      <c r="S2551" s="2"/>
      <c r="T2551">
        <v>2550</v>
      </c>
      <c r="U2551" s="1" t="s">
        <v>178</v>
      </c>
      <c r="V2551" s="1"/>
      <c r="W2551" s="2"/>
      <c r="X2551">
        <v>2550</v>
      </c>
      <c r="Y2551" s="1" t="s">
        <v>179</v>
      </c>
      <c r="Z2551" s="1"/>
      <c r="AA2551" s="2"/>
    </row>
    <row r="2552" spans="8:27">
      <c r="H2552">
        <v>2551</v>
      </c>
      <c r="I2552" s="1" t="s">
        <v>752</v>
      </c>
      <c r="J2552" s="10"/>
      <c r="K2552" s="2"/>
      <c r="L2552">
        <v>2551</v>
      </c>
      <c r="M2552" s="1" t="s">
        <v>753</v>
      </c>
      <c r="N2552" s="1"/>
      <c r="O2552" s="2"/>
      <c r="P2552">
        <v>2551</v>
      </c>
      <c r="Q2552" s="1" t="s">
        <v>754</v>
      </c>
      <c r="R2552" s="1"/>
      <c r="S2552" s="2"/>
      <c r="T2552">
        <v>2551</v>
      </c>
      <c r="U2552" s="1" t="s">
        <v>178</v>
      </c>
      <c r="V2552" s="1"/>
      <c r="W2552" s="2"/>
      <c r="X2552">
        <v>2551</v>
      </c>
      <c r="Y2552" s="1" t="s">
        <v>179</v>
      </c>
      <c r="Z2552" s="1"/>
      <c r="AA2552" s="2"/>
    </row>
    <row r="2553" spans="8:27">
      <c r="H2553">
        <v>2552</v>
      </c>
      <c r="I2553" s="1" t="s">
        <v>752</v>
      </c>
      <c r="J2553" s="10"/>
      <c r="K2553" s="2"/>
      <c r="L2553">
        <v>2552</v>
      </c>
      <c r="M2553" s="1" t="s">
        <v>753</v>
      </c>
      <c r="N2553" s="1"/>
      <c r="O2553" s="2"/>
      <c r="P2553">
        <v>2552</v>
      </c>
      <c r="Q2553" s="1" t="s">
        <v>754</v>
      </c>
      <c r="R2553" s="1"/>
      <c r="S2553" s="2"/>
      <c r="T2553">
        <v>2552</v>
      </c>
      <c r="U2553" s="1" t="s">
        <v>178</v>
      </c>
      <c r="V2553" s="1"/>
      <c r="W2553" s="2"/>
      <c r="X2553">
        <v>2552</v>
      </c>
      <c r="Y2553" s="1" t="s">
        <v>179</v>
      </c>
      <c r="Z2553" s="1"/>
      <c r="AA2553" s="2"/>
    </row>
    <row r="2554" spans="8:27">
      <c r="H2554">
        <v>2553</v>
      </c>
      <c r="I2554" s="1" t="s">
        <v>752</v>
      </c>
      <c r="J2554" s="10"/>
      <c r="K2554" s="2"/>
      <c r="L2554">
        <v>2553</v>
      </c>
      <c r="M2554" s="1" t="s">
        <v>753</v>
      </c>
      <c r="N2554" s="1"/>
      <c r="O2554" s="2"/>
      <c r="P2554">
        <v>2553</v>
      </c>
      <c r="Q2554" s="1" t="s">
        <v>754</v>
      </c>
      <c r="R2554" s="1"/>
      <c r="S2554" s="2"/>
      <c r="T2554">
        <v>2553</v>
      </c>
      <c r="U2554" s="1" t="s">
        <v>178</v>
      </c>
      <c r="V2554" s="1"/>
      <c r="W2554" s="2"/>
      <c r="X2554">
        <v>2553</v>
      </c>
      <c r="Y2554" s="1" t="s">
        <v>179</v>
      </c>
      <c r="Z2554" s="1"/>
      <c r="AA2554" s="2"/>
    </row>
    <row r="2555" spans="8:27">
      <c r="H2555">
        <v>2554</v>
      </c>
      <c r="I2555" s="1" t="s">
        <v>752</v>
      </c>
      <c r="J2555" s="10"/>
      <c r="K2555" s="2"/>
      <c r="L2555">
        <v>2554</v>
      </c>
      <c r="M2555" s="1" t="s">
        <v>753</v>
      </c>
      <c r="N2555" s="1"/>
      <c r="O2555" s="2"/>
      <c r="P2555">
        <v>2554</v>
      </c>
      <c r="Q2555" s="1" t="s">
        <v>754</v>
      </c>
      <c r="R2555" s="1"/>
      <c r="S2555" s="2"/>
      <c r="T2555">
        <v>2554</v>
      </c>
      <c r="U2555" s="1" t="s">
        <v>178</v>
      </c>
      <c r="V2555" s="1"/>
      <c r="W2555" s="2"/>
      <c r="X2555">
        <v>2554</v>
      </c>
      <c r="Y2555" s="1" t="s">
        <v>179</v>
      </c>
      <c r="Z2555" s="1"/>
      <c r="AA2555" s="2"/>
    </row>
    <row r="2556" spans="8:27">
      <c r="H2556">
        <v>2555</v>
      </c>
      <c r="I2556" s="1" t="s">
        <v>752</v>
      </c>
      <c r="J2556" s="10"/>
      <c r="K2556" s="2"/>
      <c r="L2556">
        <v>2555</v>
      </c>
      <c r="M2556" s="1" t="s">
        <v>753</v>
      </c>
      <c r="N2556" s="1"/>
      <c r="O2556" s="2"/>
      <c r="P2556">
        <v>2555</v>
      </c>
      <c r="Q2556" s="1" t="s">
        <v>754</v>
      </c>
      <c r="R2556" s="1"/>
      <c r="S2556" s="2"/>
      <c r="T2556">
        <v>2555</v>
      </c>
      <c r="U2556" s="1" t="s">
        <v>178</v>
      </c>
      <c r="V2556" s="1"/>
      <c r="W2556" s="2"/>
      <c r="X2556">
        <v>2555</v>
      </c>
      <c r="Y2556" s="1" t="s">
        <v>179</v>
      </c>
      <c r="Z2556" s="1"/>
      <c r="AA2556" s="2"/>
    </row>
    <row r="2557" spans="8:27">
      <c r="H2557">
        <v>2556</v>
      </c>
      <c r="I2557" s="1" t="s">
        <v>752</v>
      </c>
      <c r="J2557" s="10"/>
      <c r="K2557" s="2"/>
      <c r="L2557">
        <v>2556</v>
      </c>
      <c r="M2557" s="1" t="s">
        <v>753</v>
      </c>
      <c r="N2557" s="1"/>
      <c r="O2557" s="2"/>
      <c r="P2557">
        <v>2556</v>
      </c>
      <c r="Q2557" s="1" t="s">
        <v>754</v>
      </c>
      <c r="R2557" s="1"/>
      <c r="S2557" s="2"/>
      <c r="T2557">
        <v>2556</v>
      </c>
      <c r="U2557" s="1" t="s">
        <v>178</v>
      </c>
      <c r="V2557" s="1"/>
      <c r="W2557" s="2"/>
      <c r="X2557">
        <v>2556</v>
      </c>
      <c r="Y2557" s="1" t="s">
        <v>179</v>
      </c>
      <c r="Z2557" s="1"/>
      <c r="AA2557" s="2"/>
    </row>
    <row r="2558" spans="8:27">
      <c r="H2558">
        <v>2557</v>
      </c>
      <c r="I2558" s="1" t="s">
        <v>752</v>
      </c>
      <c r="J2558" s="10"/>
      <c r="K2558" s="2"/>
      <c r="L2558">
        <v>2557</v>
      </c>
      <c r="M2558" s="1" t="s">
        <v>753</v>
      </c>
      <c r="N2558" s="1"/>
      <c r="O2558" s="2"/>
      <c r="P2558">
        <v>2557</v>
      </c>
      <c r="Q2558" s="1" t="s">
        <v>754</v>
      </c>
      <c r="R2558" s="1"/>
      <c r="S2558" s="2"/>
      <c r="T2558">
        <v>2557</v>
      </c>
      <c r="U2558" s="1" t="s">
        <v>178</v>
      </c>
      <c r="V2558" s="1"/>
      <c r="W2558" s="2"/>
      <c r="X2558">
        <v>2557</v>
      </c>
      <c r="Y2558" s="1" t="s">
        <v>179</v>
      </c>
      <c r="Z2558" s="1"/>
      <c r="AA2558" s="2"/>
    </row>
    <row r="2559" spans="8:27">
      <c r="H2559">
        <v>2558</v>
      </c>
      <c r="I2559" s="1" t="s">
        <v>752</v>
      </c>
      <c r="J2559" s="1"/>
      <c r="K2559" s="2"/>
      <c r="L2559">
        <v>2558</v>
      </c>
      <c r="M2559" s="1" t="s">
        <v>753</v>
      </c>
      <c r="N2559" s="1"/>
      <c r="O2559" s="2"/>
      <c r="P2559">
        <v>2558</v>
      </c>
      <c r="Q2559" s="1" t="s">
        <v>754</v>
      </c>
      <c r="R2559" s="1"/>
      <c r="S2559" s="2"/>
      <c r="T2559">
        <v>2558</v>
      </c>
      <c r="U2559" s="1" t="s">
        <v>178</v>
      </c>
      <c r="V2559" s="1"/>
      <c r="W2559" s="2"/>
      <c r="X2559">
        <v>2558</v>
      </c>
      <c r="Y2559" s="1" t="s">
        <v>179</v>
      </c>
      <c r="Z2559" s="1"/>
      <c r="AA2559" s="2"/>
    </row>
    <row r="2560" spans="8:27">
      <c r="H2560">
        <v>2559</v>
      </c>
      <c r="I2560" s="1" t="s">
        <v>752</v>
      </c>
      <c r="J2560" s="1"/>
      <c r="K2560" s="2"/>
      <c r="L2560">
        <v>2559</v>
      </c>
      <c r="M2560" s="1" t="s">
        <v>753</v>
      </c>
      <c r="N2560" s="1"/>
      <c r="O2560" s="2"/>
      <c r="P2560">
        <v>2559</v>
      </c>
      <c r="Q2560" s="1" t="s">
        <v>754</v>
      </c>
      <c r="R2560" s="1"/>
      <c r="S2560" s="2"/>
      <c r="T2560">
        <v>2559</v>
      </c>
      <c r="U2560" s="1" t="s">
        <v>178</v>
      </c>
      <c r="V2560" s="1"/>
      <c r="W2560" s="2"/>
      <c r="X2560">
        <v>2559</v>
      </c>
      <c r="Y2560" s="1" t="s">
        <v>179</v>
      </c>
      <c r="Z2560" s="1"/>
      <c r="AA2560" s="2"/>
    </row>
    <row r="2561" spans="8:27">
      <c r="H2561">
        <v>2560</v>
      </c>
      <c r="I2561" s="1" t="s">
        <v>752</v>
      </c>
      <c r="J2561" s="1"/>
      <c r="K2561" s="2"/>
      <c r="L2561">
        <v>2560</v>
      </c>
      <c r="M2561" s="1" t="s">
        <v>753</v>
      </c>
      <c r="N2561" s="1"/>
      <c r="O2561" s="2"/>
      <c r="P2561">
        <v>2560</v>
      </c>
      <c r="Q2561" s="1" t="s">
        <v>754</v>
      </c>
      <c r="R2561" s="1"/>
      <c r="S2561" s="2"/>
      <c r="T2561">
        <v>2560</v>
      </c>
      <c r="U2561" s="1" t="s">
        <v>178</v>
      </c>
      <c r="V2561" s="1"/>
      <c r="W2561" s="2"/>
      <c r="X2561">
        <v>2560</v>
      </c>
      <c r="Y2561" s="1" t="s">
        <v>179</v>
      </c>
      <c r="Z2561" s="1"/>
      <c r="AA2561" s="2"/>
    </row>
    <row r="2562" spans="8:27">
      <c r="H2562">
        <v>2561</v>
      </c>
      <c r="I2562" s="1" t="s">
        <v>752</v>
      </c>
      <c r="J2562" s="1"/>
      <c r="K2562" s="2"/>
      <c r="L2562">
        <v>2561</v>
      </c>
      <c r="M2562" s="1" t="s">
        <v>753</v>
      </c>
      <c r="N2562" s="1"/>
      <c r="O2562" s="2"/>
      <c r="P2562">
        <v>2561</v>
      </c>
      <c r="Q2562" s="1" t="s">
        <v>754</v>
      </c>
      <c r="R2562" s="1"/>
      <c r="S2562" s="2"/>
      <c r="T2562">
        <v>2561</v>
      </c>
      <c r="U2562" s="1" t="s">
        <v>178</v>
      </c>
      <c r="V2562" s="1"/>
      <c r="W2562" s="2"/>
      <c r="X2562">
        <v>2561</v>
      </c>
      <c r="Y2562" s="1" t="s">
        <v>179</v>
      </c>
      <c r="Z2562" s="1"/>
      <c r="AA2562" s="2"/>
    </row>
    <row r="2563" spans="8:27">
      <c r="H2563">
        <v>2562</v>
      </c>
      <c r="I2563" s="1" t="s">
        <v>752</v>
      </c>
      <c r="J2563" s="1"/>
      <c r="K2563" s="2"/>
      <c r="L2563">
        <v>2562</v>
      </c>
      <c r="M2563" s="1" t="s">
        <v>753</v>
      </c>
      <c r="N2563" s="1"/>
      <c r="O2563" s="2"/>
      <c r="P2563">
        <v>2562</v>
      </c>
      <c r="Q2563" s="1" t="s">
        <v>754</v>
      </c>
      <c r="R2563" s="1"/>
      <c r="S2563" s="2"/>
      <c r="T2563">
        <v>2562</v>
      </c>
      <c r="U2563" s="1" t="s">
        <v>178</v>
      </c>
      <c r="V2563" s="1"/>
      <c r="W2563" s="2"/>
      <c r="X2563">
        <v>2562</v>
      </c>
      <c r="Y2563" s="1" t="s">
        <v>179</v>
      </c>
      <c r="Z2563" s="1"/>
      <c r="AA2563" s="2"/>
    </row>
    <row r="2564" spans="8:27">
      <c r="H2564">
        <v>2563</v>
      </c>
      <c r="I2564" s="1" t="s">
        <v>752</v>
      </c>
      <c r="J2564" s="1"/>
      <c r="K2564" s="2"/>
      <c r="L2564">
        <v>2563</v>
      </c>
      <c r="M2564" s="1" t="s">
        <v>753</v>
      </c>
      <c r="N2564" s="1"/>
      <c r="O2564" s="2"/>
      <c r="P2564">
        <v>2563</v>
      </c>
      <c r="Q2564" s="1" t="s">
        <v>754</v>
      </c>
      <c r="R2564" s="1"/>
      <c r="S2564" s="2"/>
      <c r="T2564">
        <v>2563</v>
      </c>
      <c r="U2564" s="1" t="s">
        <v>178</v>
      </c>
      <c r="V2564" s="1"/>
      <c r="W2564" s="2"/>
      <c r="X2564">
        <v>2563</v>
      </c>
      <c r="Y2564" s="1" t="s">
        <v>179</v>
      </c>
      <c r="Z2564" s="1"/>
      <c r="AA2564" s="2"/>
    </row>
    <row r="2565" spans="8:27">
      <c r="H2565">
        <v>2564</v>
      </c>
      <c r="I2565" s="1" t="s">
        <v>752</v>
      </c>
      <c r="J2565" s="1"/>
      <c r="K2565" s="2"/>
      <c r="L2565">
        <v>2564</v>
      </c>
      <c r="M2565" s="1" t="s">
        <v>753</v>
      </c>
      <c r="N2565" s="1"/>
      <c r="O2565" s="2"/>
      <c r="P2565">
        <v>2564</v>
      </c>
      <c r="Q2565" s="1" t="s">
        <v>754</v>
      </c>
      <c r="R2565" s="1"/>
      <c r="S2565" s="2"/>
      <c r="T2565">
        <v>2564</v>
      </c>
      <c r="U2565" s="1" t="s">
        <v>178</v>
      </c>
      <c r="V2565" s="1"/>
      <c r="W2565" s="2"/>
      <c r="X2565">
        <v>2564</v>
      </c>
      <c r="Y2565" s="1" t="s">
        <v>179</v>
      </c>
      <c r="Z2565" s="1"/>
      <c r="AA2565" s="2"/>
    </row>
    <row r="2566" spans="8:27">
      <c r="H2566">
        <v>2565</v>
      </c>
      <c r="I2566" s="1" t="s">
        <v>752</v>
      </c>
      <c r="J2566" s="1"/>
      <c r="K2566" s="2"/>
      <c r="L2566">
        <v>2565</v>
      </c>
      <c r="M2566" s="1" t="s">
        <v>753</v>
      </c>
      <c r="N2566" s="1"/>
      <c r="O2566" s="2"/>
      <c r="P2566">
        <v>2565</v>
      </c>
      <c r="Q2566" s="1" t="s">
        <v>754</v>
      </c>
      <c r="R2566" s="1"/>
      <c r="S2566" s="2"/>
      <c r="T2566">
        <v>2565</v>
      </c>
      <c r="U2566" s="1" t="s">
        <v>178</v>
      </c>
      <c r="V2566" s="1"/>
      <c r="W2566" s="2"/>
      <c r="X2566">
        <v>2565</v>
      </c>
      <c r="Y2566" s="1" t="s">
        <v>179</v>
      </c>
      <c r="Z2566" s="1"/>
      <c r="AA2566" s="2"/>
    </row>
    <row r="2567" spans="8:27">
      <c r="H2567">
        <v>2566</v>
      </c>
      <c r="I2567" s="1" t="s">
        <v>752</v>
      </c>
      <c r="J2567" s="1"/>
      <c r="K2567" s="2"/>
      <c r="L2567">
        <v>2566</v>
      </c>
      <c r="M2567" s="1" t="s">
        <v>753</v>
      </c>
      <c r="N2567" s="1"/>
      <c r="O2567" s="2"/>
      <c r="P2567">
        <v>2566</v>
      </c>
      <c r="Q2567" s="1" t="s">
        <v>754</v>
      </c>
      <c r="R2567" s="1"/>
      <c r="S2567" s="2"/>
      <c r="T2567">
        <v>2566</v>
      </c>
      <c r="U2567" s="1" t="s">
        <v>178</v>
      </c>
      <c r="V2567" s="1"/>
      <c r="W2567" s="2"/>
      <c r="X2567">
        <v>2566</v>
      </c>
      <c r="Y2567" s="1" t="s">
        <v>179</v>
      </c>
      <c r="Z2567" s="1"/>
      <c r="AA2567" s="2"/>
    </row>
    <row r="2568" spans="8:27">
      <c r="H2568">
        <v>2567</v>
      </c>
      <c r="I2568" s="1" t="s">
        <v>752</v>
      </c>
      <c r="J2568" s="1"/>
      <c r="K2568" s="2"/>
      <c r="L2568">
        <v>2567</v>
      </c>
      <c r="M2568" s="1" t="s">
        <v>753</v>
      </c>
      <c r="N2568" s="1"/>
      <c r="O2568" s="2"/>
      <c r="P2568">
        <v>2567</v>
      </c>
      <c r="Q2568" s="1" t="s">
        <v>754</v>
      </c>
      <c r="R2568" s="1"/>
      <c r="S2568" s="2"/>
      <c r="T2568">
        <v>2567</v>
      </c>
      <c r="U2568" s="1" t="s">
        <v>178</v>
      </c>
      <c r="V2568" s="1"/>
      <c r="W2568" s="2"/>
      <c r="X2568">
        <v>2567</v>
      </c>
      <c r="Y2568" s="1" t="s">
        <v>179</v>
      </c>
      <c r="Z2568" s="1"/>
      <c r="AA2568" s="2"/>
    </row>
    <row r="2569" spans="8:27">
      <c r="H2569">
        <v>2568</v>
      </c>
      <c r="I2569" s="1" t="s">
        <v>752</v>
      </c>
      <c r="J2569" s="1"/>
      <c r="K2569" s="2"/>
      <c r="L2569">
        <v>2568</v>
      </c>
      <c r="M2569" s="1" t="s">
        <v>753</v>
      </c>
      <c r="N2569" s="1"/>
      <c r="O2569" s="2"/>
      <c r="P2569">
        <v>2568</v>
      </c>
      <c r="Q2569" s="1" t="s">
        <v>754</v>
      </c>
      <c r="R2569" s="1"/>
      <c r="S2569" s="2"/>
      <c r="T2569">
        <v>2568</v>
      </c>
      <c r="U2569" s="1" t="s">
        <v>178</v>
      </c>
      <c r="V2569" s="1"/>
      <c r="W2569" s="2"/>
      <c r="X2569">
        <v>2568</v>
      </c>
      <c r="Y2569" s="1" t="s">
        <v>179</v>
      </c>
      <c r="Z2569" s="1"/>
      <c r="AA2569" s="2"/>
    </row>
    <row r="2570" spans="8:27">
      <c r="H2570">
        <v>2569</v>
      </c>
      <c r="I2570" s="1" t="s">
        <v>752</v>
      </c>
      <c r="J2570" s="1"/>
      <c r="K2570" s="2"/>
      <c r="L2570">
        <v>2569</v>
      </c>
      <c r="M2570" s="1" t="s">
        <v>753</v>
      </c>
      <c r="N2570" s="1"/>
      <c r="O2570" s="2"/>
      <c r="P2570">
        <v>2569</v>
      </c>
      <c r="Q2570" s="1" t="s">
        <v>754</v>
      </c>
      <c r="R2570" s="1"/>
      <c r="S2570" s="2"/>
      <c r="T2570">
        <v>2569</v>
      </c>
      <c r="U2570" s="1" t="s">
        <v>178</v>
      </c>
      <c r="V2570" s="1"/>
      <c r="W2570" s="2"/>
      <c r="X2570">
        <v>2569</v>
      </c>
      <c r="Y2570" s="1" t="s">
        <v>179</v>
      </c>
      <c r="Z2570" s="1"/>
      <c r="AA2570" s="2"/>
    </row>
    <row r="2571" spans="8:27">
      <c r="H2571">
        <v>2570</v>
      </c>
      <c r="I2571" s="1" t="s">
        <v>752</v>
      </c>
      <c r="J2571" s="1"/>
      <c r="K2571" s="2"/>
      <c r="L2571">
        <v>2570</v>
      </c>
      <c r="M2571" s="1" t="s">
        <v>753</v>
      </c>
      <c r="N2571" s="1"/>
      <c r="O2571" s="2"/>
      <c r="P2571">
        <v>2570</v>
      </c>
      <c r="Q2571" s="1" t="s">
        <v>754</v>
      </c>
      <c r="R2571" s="1"/>
      <c r="S2571" s="2"/>
      <c r="T2571">
        <v>2570</v>
      </c>
      <c r="U2571" s="1" t="s">
        <v>178</v>
      </c>
      <c r="V2571" s="1"/>
      <c r="W2571" s="2"/>
      <c r="X2571">
        <v>2570</v>
      </c>
      <c r="Y2571" s="1" t="s">
        <v>179</v>
      </c>
      <c r="Z2571" s="1"/>
      <c r="AA2571" s="2"/>
    </row>
    <row r="2572" spans="8:27">
      <c r="H2572">
        <v>2571</v>
      </c>
      <c r="I2572" s="1" t="s">
        <v>752</v>
      </c>
      <c r="J2572" s="1"/>
      <c r="K2572" s="2"/>
      <c r="L2572">
        <v>2571</v>
      </c>
      <c r="M2572" s="1" t="s">
        <v>753</v>
      </c>
      <c r="N2572" s="1"/>
      <c r="O2572" s="2"/>
      <c r="P2572">
        <v>2571</v>
      </c>
      <c r="Q2572" s="1" t="s">
        <v>754</v>
      </c>
      <c r="R2572" s="1"/>
      <c r="S2572" s="2"/>
      <c r="T2572">
        <v>2571</v>
      </c>
      <c r="U2572" s="1" t="s">
        <v>178</v>
      </c>
      <c r="V2572" s="1"/>
      <c r="W2572" s="2"/>
      <c r="X2572">
        <v>2571</v>
      </c>
      <c r="Y2572" s="1" t="s">
        <v>179</v>
      </c>
      <c r="Z2572" s="1"/>
      <c r="AA2572" s="2"/>
    </row>
    <row r="2573" spans="8:27">
      <c r="H2573">
        <v>2572</v>
      </c>
      <c r="I2573" s="1" t="s">
        <v>752</v>
      </c>
      <c r="J2573" s="1"/>
      <c r="K2573" s="2"/>
      <c r="L2573">
        <v>2572</v>
      </c>
      <c r="M2573" s="1" t="s">
        <v>753</v>
      </c>
      <c r="N2573" s="1"/>
      <c r="O2573" s="2"/>
      <c r="P2573">
        <v>2572</v>
      </c>
      <c r="Q2573" s="1" t="s">
        <v>754</v>
      </c>
      <c r="R2573" s="1"/>
      <c r="S2573" s="2"/>
      <c r="T2573">
        <v>2572</v>
      </c>
      <c r="U2573" s="1" t="s">
        <v>178</v>
      </c>
      <c r="V2573" s="1"/>
      <c r="W2573" s="2"/>
      <c r="X2573">
        <v>2572</v>
      </c>
      <c r="Y2573" s="1" t="s">
        <v>179</v>
      </c>
      <c r="Z2573" s="1"/>
      <c r="AA2573" s="2"/>
    </row>
    <row r="2574" spans="8:27">
      <c r="H2574">
        <v>2573</v>
      </c>
      <c r="I2574" s="1" t="s">
        <v>752</v>
      </c>
      <c r="J2574" s="1"/>
      <c r="K2574" s="2"/>
      <c r="L2574">
        <v>2573</v>
      </c>
      <c r="M2574" s="1" t="s">
        <v>753</v>
      </c>
      <c r="N2574" s="1"/>
      <c r="O2574" s="2"/>
      <c r="P2574">
        <v>2573</v>
      </c>
      <c r="Q2574" s="1" t="s">
        <v>754</v>
      </c>
      <c r="R2574" s="1"/>
      <c r="S2574" s="2"/>
      <c r="T2574">
        <v>2573</v>
      </c>
      <c r="U2574" s="1" t="s">
        <v>178</v>
      </c>
      <c r="V2574" s="1"/>
      <c r="W2574" s="2"/>
      <c r="X2574">
        <v>2573</v>
      </c>
      <c r="Y2574" s="1" t="s">
        <v>179</v>
      </c>
      <c r="Z2574" s="1"/>
      <c r="AA2574" s="2"/>
    </row>
    <row r="2575" spans="8:27">
      <c r="H2575">
        <v>2574</v>
      </c>
      <c r="I2575" s="1" t="s">
        <v>752</v>
      </c>
      <c r="J2575" s="1"/>
      <c r="K2575" s="2"/>
      <c r="L2575">
        <v>2574</v>
      </c>
      <c r="M2575" s="1" t="s">
        <v>753</v>
      </c>
      <c r="N2575" s="1"/>
      <c r="O2575" s="2"/>
      <c r="P2575">
        <v>2574</v>
      </c>
      <c r="Q2575" s="1" t="s">
        <v>754</v>
      </c>
      <c r="R2575" s="1"/>
      <c r="S2575" s="2"/>
      <c r="T2575">
        <v>2574</v>
      </c>
      <c r="U2575" s="1" t="s">
        <v>178</v>
      </c>
      <c r="V2575" s="1"/>
      <c r="W2575" s="2"/>
      <c r="X2575">
        <v>2574</v>
      </c>
      <c r="Y2575" s="1" t="s">
        <v>179</v>
      </c>
      <c r="Z2575" s="1"/>
      <c r="AA2575" s="2"/>
    </row>
    <row r="2576" spans="8:27">
      <c r="H2576">
        <v>2575</v>
      </c>
      <c r="I2576" s="1" t="s">
        <v>752</v>
      </c>
      <c r="J2576" s="1"/>
      <c r="K2576" s="2"/>
      <c r="L2576">
        <v>2575</v>
      </c>
      <c r="M2576" s="1" t="s">
        <v>753</v>
      </c>
      <c r="N2576" s="1"/>
      <c r="O2576" s="2"/>
      <c r="P2576">
        <v>2575</v>
      </c>
      <c r="Q2576" s="1" t="s">
        <v>754</v>
      </c>
      <c r="R2576" s="1"/>
      <c r="S2576" s="2"/>
      <c r="T2576">
        <v>2575</v>
      </c>
      <c r="U2576" s="1" t="s">
        <v>178</v>
      </c>
      <c r="V2576" s="1"/>
      <c r="W2576" s="2"/>
      <c r="X2576">
        <v>2575</v>
      </c>
      <c r="Y2576" s="1" t="s">
        <v>179</v>
      </c>
      <c r="Z2576" s="1"/>
      <c r="AA2576" s="2"/>
    </row>
    <row r="2577" spans="8:27">
      <c r="H2577">
        <v>2576</v>
      </c>
      <c r="I2577" s="1" t="s">
        <v>752</v>
      </c>
      <c r="J2577" s="1"/>
      <c r="K2577" s="2"/>
      <c r="L2577">
        <v>2576</v>
      </c>
      <c r="M2577" s="1" t="s">
        <v>753</v>
      </c>
      <c r="N2577" s="1"/>
      <c r="O2577" s="2"/>
      <c r="P2577">
        <v>2576</v>
      </c>
      <c r="Q2577" s="1" t="s">
        <v>754</v>
      </c>
      <c r="R2577" s="1"/>
      <c r="S2577" s="2"/>
      <c r="T2577">
        <v>2576</v>
      </c>
      <c r="U2577" s="1" t="s">
        <v>178</v>
      </c>
      <c r="V2577" s="1"/>
      <c r="W2577" s="2"/>
      <c r="X2577">
        <v>2576</v>
      </c>
      <c r="Y2577" s="1" t="s">
        <v>179</v>
      </c>
      <c r="Z2577" s="1"/>
      <c r="AA2577" s="2"/>
    </row>
    <row r="2578" spans="8:27">
      <c r="H2578">
        <v>2577</v>
      </c>
      <c r="I2578" s="1" t="s">
        <v>752</v>
      </c>
      <c r="J2578" s="1"/>
      <c r="K2578" s="2"/>
      <c r="L2578">
        <v>2577</v>
      </c>
      <c r="M2578" s="1" t="s">
        <v>753</v>
      </c>
      <c r="N2578" s="1"/>
      <c r="O2578" s="2"/>
      <c r="P2578">
        <v>2577</v>
      </c>
      <c r="Q2578" s="1" t="s">
        <v>754</v>
      </c>
      <c r="R2578" s="1"/>
      <c r="S2578" s="2"/>
      <c r="T2578">
        <v>2577</v>
      </c>
      <c r="U2578" s="1" t="s">
        <v>178</v>
      </c>
      <c r="V2578" s="1"/>
      <c r="W2578" s="2"/>
      <c r="X2578">
        <v>2577</v>
      </c>
      <c r="Y2578" s="1" t="s">
        <v>179</v>
      </c>
      <c r="Z2578" s="1"/>
      <c r="AA2578" s="2"/>
    </row>
    <row r="2579" spans="8:27">
      <c r="H2579">
        <v>2578</v>
      </c>
      <c r="I2579" s="1" t="s">
        <v>752</v>
      </c>
      <c r="J2579" s="1"/>
      <c r="K2579" s="2"/>
      <c r="L2579">
        <v>2578</v>
      </c>
      <c r="M2579" s="1" t="s">
        <v>753</v>
      </c>
      <c r="N2579" s="1"/>
      <c r="O2579" s="2"/>
      <c r="P2579">
        <v>2578</v>
      </c>
      <c r="Q2579" s="1" t="s">
        <v>754</v>
      </c>
      <c r="R2579" s="1"/>
      <c r="S2579" s="2"/>
      <c r="T2579">
        <v>2578</v>
      </c>
      <c r="U2579" s="1" t="s">
        <v>178</v>
      </c>
      <c r="V2579" s="1"/>
      <c r="W2579" s="2"/>
      <c r="X2579">
        <v>2578</v>
      </c>
      <c r="Y2579" s="1" t="s">
        <v>179</v>
      </c>
      <c r="Z2579" s="1"/>
      <c r="AA2579" s="2"/>
    </row>
    <row r="2580" spans="8:27">
      <c r="H2580">
        <v>2579</v>
      </c>
      <c r="I2580" s="1" t="s">
        <v>752</v>
      </c>
      <c r="J2580" s="1"/>
      <c r="K2580" s="2"/>
      <c r="L2580">
        <v>2579</v>
      </c>
      <c r="M2580" s="1" t="s">
        <v>753</v>
      </c>
      <c r="N2580" s="1"/>
      <c r="O2580" s="2"/>
      <c r="P2580">
        <v>2579</v>
      </c>
      <c r="Q2580" s="1" t="s">
        <v>754</v>
      </c>
      <c r="R2580" s="1"/>
      <c r="S2580" s="2"/>
      <c r="T2580">
        <v>2579</v>
      </c>
      <c r="U2580" s="1" t="s">
        <v>178</v>
      </c>
      <c r="V2580" s="1"/>
      <c r="W2580" s="2"/>
      <c r="X2580">
        <v>2579</v>
      </c>
      <c r="Y2580" s="1" t="s">
        <v>179</v>
      </c>
      <c r="Z2580" s="1"/>
      <c r="AA2580" s="2"/>
    </row>
    <row r="2581" spans="8:27">
      <c r="H2581">
        <v>2580</v>
      </c>
      <c r="I2581" s="1" t="s">
        <v>752</v>
      </c>
      <c r="J2581" s="1"/>
      <c r="K2581" s="2"/>
      <c r="L2581">
        <v>2580</v>
      </c>
      <c r="M2581" s="1" t="s">
        <v>753</v>
      </c>
      <c r="N2581" s="1"/>
      <c r="O2581" s="2"/>
      <c r="P2581">
        <v>2580</v>
      </c>
      <c r="Q2581" s="1" t="s">
        <v>754</v>
      </c>
      <c r="R2581" s="1"/>
      <c r="S2581" s="2"/>
      <c r="T2581">
        <v>2580</v>
      </c>
      <c r="U2581" s="1" t="s">
        <v>178</v>
      </c>
      <c r="V2581" s="1"/>
      <c r="W2581" s="2"/>
      <c r="X2581">
        <v>2580</v>
      </c>
      <c r="Y2581" s="1" t="s">
        <v>179</v>
      </c>
      <c r="Z2581" s="1"/>
      <c r="AA2581" s="2"/>
    </row>
    <row r="2582" spans="8:27">
      <c r="H2582">
        <v>2581</v>
      </c>
      <c r="I2582" s="1" t="s">
        <v>752</v>
      </c>
      <c r="J2582" s="1"/>
      <c r="K2582" s="2"/>
      <c r="L2582">
        <v>2581</v>
      </c>
      <c r="M2582" s="1" t="s">
        <v>753</v>
      </c>
      <c r="N2582" s="1"/>
      <c r="O2582" s="2"/>
      <c r="P2582">
        <v>2581</v>
      </c>
      <c r="Q2582" s="1" t="s">
        <v>754</v>
      </c>
      <c r="R2582" s="1"/>
      <c r="S2582" s="2"/>
      <c r="T2582">
        <v>2581</v>
      </c>
      <c r="U2582" s="1" t="s">
        <v>178</v>
      </c>
      <c r="V2582" s="1"/>
      <c r="W2582" s="2"/>
      <c r="X2582">
        <v>2581</v>
      </c>
      <c r="Y2582" s="1" t="s">
        <v>179</v>
      </c>
      <c r="Z2582" s="1"/>
      <c r="AA2582" s="2"/>
    </row>
    <row r="2583" spans="8:27">
      <c r="H2583">
        <v>2582</v>
      </c>
      <c r="I2583" s="1" t="s">
        <v>752</v>
      </c>
      <c r="J2583" s="1"/>
      <c r="K2583" s="2"/>
      <c r="L2583">
        <v>2582</v>
      </c>
      <c r="M2583" s="1" t="s">
        <v>753</v>
      </c>
      <c r="N2583" s="1"/>
      <c r="O2583" s="2"/>
      <c r="P2583">
        <v>2582</v>
      </c>
      <c r="Q2583" s="1" t="s">
        <v>754</v>
      </c>
      <c r="R2583" s="1"/>
      <c r="S2583" s="2"/>
      <c r="T2583">
        <v>2582</v>
      </c>
      <c r="U2583" s="1" t="s">
        <v>178</v>
      </c>
      <c r="V2583" s="1"/>
      <c r="W2583" s="2"/>
      <c r="X2583">
        <v>2582</v>
      </c>
      <c r="Y2583" s="1" t="s">
        <v>179</v>
      </c>
      <c r="Z2583" s="1"/>
      <c r="AA2583" s="2"/>
    </row>
    <row r="2584" spans="8:27">
      <c r="H2584">
        <v>2583</v>
      </c>
      <c r="I2584" s="1" t="s">
        <v>752</v>
      </c>
      <c r="J2584" s="1"/>
      <c r="K2584" s="2"/>
      <c r="L2584">
        <v>2583</v>
      </c>
      <c r="M2584" s="1" t="s">
        <v>753</v>
      </c>
      <c r="N2584" s="1"/>
      <c r="O2584" s="2"/>
      <c r="P2584">
        <v>2583</v>
      </c>
      <c r="Q2584" s="1" t="s">
        <v>754</v>
      </c>
      <c r="R2584" s="1"/>
      <c r="S2584" s="2"/>
      <c r="T2584">
        <v>2583</v>
      </c>
      <c r="U2584" s="1" t="s">
        <v>178</v>
      </c>
      <c r="V2584" s="1"/>
      <c r="W2584" s="2"/>
      <c r="X2584">
        <v>2583</v>
      </c>
      <c r="Y2584" s="1" t="s">
        <v>179</v>
      </c>
      <c r="Z2584" s="1"/>
      <c r="AA2584" s="2"/>
    </row>
    <row r="2585" spans="8:27">
      <c r="H2585">
        <v>2584</v>
      </c>
      <c r="I2585" s="1" t="s">
        <v>752</v>
      </c>
      <c r="J2585" s="1"/>
      <c r="K2585" s="2"/>
      <c r="L2585">
        <v>2584</v>
      </c>
      <c r="M2585" s="1" t="s">
        <v>753</v>
      </c>
      <c r="N2585" s="1"/>
      <c r="O2585" s="2"/>
      <c r="P2585">
        <v>2584</v>
      </c>
      <c r="Q2585" s="1" t="s">
        <v>754</v>
      </c>
      <c r="R2585" s="1"/>
      <c r="S2585" s="2"/>
      <c r="T2585">
        <v>2584</v>
      </c>
      <c r="U2585" s="1" t="s">
        <v>178</v>
      </c>
      <c r="V2585" s="1"/>
      <c r="W2585" s="2"/>
      <c r="X2585">
        <v>2584</v>
      </c>
      <c r="Y2585" s="1" t="s">
        <v>179</v>
      </c>
      <c r="Z2585" s="1"/>
      <c r="AA2585" s="2"/>
    </row>
    <row r="2586" spans="8:27">
      <c r="H2586">
        <v>2585</v>
      </c>
      <c r="I2586" s="1" t="s">
        <v>752</v>
      </c>
      <c r="J2586" s="1"/>
      <c r="K2586" s="2"/>
      <c r="L2586">
        <v>2585</v>
      </c>
      <c r="M2586" s="1" t="s">
        <v>753</v>
      </c>
      <c r="N2586" s="1"/>
      <c r="O2586" s="2"/>
      <c r="P2586">
        <v>2585</v>
      </c>
      <c r="Q2586" s="1" t="s">
        <v>754</v>
      </c>
      <c r="R2586" s="1"/>
      <c r="S2586" s="2"/>
      <c r="T2586">
        <v>2585</v>
      </c>
      <c r="U2586" s="1" t="s">
        <v>178</v>
      </c>
      <c r="V2586" s="1"/>
      <c r="W2586" s="2"/>
      <c r="X2586">
        <v>2585</v>
      </c>
      <c r="Y2586" s="1" t="s">
        <v>179</v>
      </c>
      <c r="Z2586" s="1"/>
      <c r="AA2586" s="2"/>
    </row>
    <row r="2587" spans="8:27">
      <c r="H2587">
        <v>2586</v>
      </c>
      <c r="I2587" s="1" t="s">
        <v>752</v>
      </c>
      <c r="J2587" s="1"/>
      <c r="K2587" s="2"/>
      <c r="L2587">
        <v>2586</v>
      </c>
      <c r="M2587" s="1" t="s">
        <v>753</v>
      </c>
      <c r="N2587" s="1"/>
      <c r="O2587" s="2"/>
      <c r="P2587">
        <v>2586</v>
      </c>
      <c r="Q2587" s="1" t="s">
        <v>754</v>
      </c>
      <c r="R2587" s="1"/>
      <c r="S2587" s="2"/>
      <c r="T2587">
        <v>2586</v>
      </c>
      <c r="U2587" s="1" t="s">
        <v>178</v>
      </c>
      <c r="V2587" s="1"/>
      <c r="W2587" s="2"/>
      <c r="X2587">
        <v>2586</v>
      </c>
      <c r="Y2587" s="1" t="s">
        <v>179</v>
      </c>
      <c r="Z2587" s="1"/>
      <c r="AA2587" s="2"/>
    </row>
    <row r="2588" spans="8:27">
      <c r="H2588">
        <v>2587</v>
      </c>
      <c r="I2588" s="1" t="s">
        <v>752</v>
      </c>
      <c r="J2588" s="1"/>
      <c r="K2588" s="2"/>
      <c r="L2588">
        <v>2587</v>
      </c>
      <c r="M2588" s="1" t="s">
        <v>753</v>
      </c>
      <c r="N2588" s="1"/>
      <c r="O2588" s="2"/>
      <c r="P2588">
        <v>2587</v>
      </c>
      <c r="Q2588" s="1" t="s">
        <v>754</v>
      </c>
      <c r="R2588" s="1"/>
      <c r="S2588" s="2"/>
      <c r="T2588">
        <v>2587</v>
      </c>
      <c r="U2588" s="1" t="s">
        <v>178</v>
      </c>
      <c r="V2588" s="1"/>
      <c r="W2588" s="2"/>
      <c r="X2588">
        <v>2587</v>
      </c>
      <c r="Y2588" s="1" t="s">
        <v>179</v>
      </c>
      <c r="Z2588" s="1"/>
      <c r="AA2588" s="2"/>
    </row>
    <row r="2589" spans="8:27">
      <c r="H2589">
        <v>2588</v>
      </c>
      <c r="I2589" s="1" t="s">
        <v>752</v>
      </c>
      <c r="J2589" s="1"/>
      <c r="K2589" s="2"/>
      <c r="L2589">
        <v>2588</v>
      </c>
      <c r="M2589" s="1" t="s">
        <v>753</v>
      </c>
      <c r="N2589" s="1"/>
      <c r="O2589" s="2"/>
      <c r="P2589">
        <v>2588</v>
      </c>
      <c r="Q2589" s="1" t="s">
        <v>754</v>
      </c>
      <c r="R2589" s="1"/>
      <c r="S2589" s="2"/>
      <c r="T2589">
        <v>2588</v>
      </c>
      <c r="U2589" s="1" t="s">
        <v>178</v>
      </c>
      <c r="V2589" s="1"/>
      <c r="W2589" s="2"/>
      <c r="X2589">
        <v>2588</v>
      </c>
      <c r="Y2589" s="1" t="s">
        <v>179</v>
      </c>
      <c r="Z2589" s="1"/>
      <c r="AA2589" s="2"/>
    </row>
    <row r="2590" spans="8:27">
      <c r="H2590">
        <v>2589</v>
      </c>
      <c r="I2590" s="1" t="s">
        <v>752</v>
      </c>
      <c r="J2590" s="1"/>
      <c r="K2590" s="2"/>
      <c r="L2590">
        <v>2589</v>
      </c>
      <c r="M2590" s="1" t="s">
        <v>753</v>
      </c>
      <c r="N2590" s="1"/>
      <c r="O2590" s="2"/>
      <c r="P2590">
        <v>2589</v>
      </c>
      <c r="Q2590" s="1" t="s">
        <v>754</v>
      </c>
      <c r="R2590" s="1"/>
      <c r="S2590" s="2"/>
      <c r="T2590">
        <v>2589</v>
      </c>
      <c r="U2590" s="1" t="s">
        <v>178</v>
      </c>
      <c r="V2590" s="1"/>
      <c r="W2590" s="2"/>
      <c r="X2590">
        <v>2589</v>
      </c>
      <c r="Y2590" s="1" t="s">
        <v>179</v>
      </c>
      <c r="Z2590" s="1"/>
      <c r="AA2590" s="2"/>
    </row>
    <row r="2591" spans="8:27">
      <c r="H2591">
        <v>2590</v>
      </c>
      <c r="I2591" s="1" t="s">
        <v>752</v>
      </c>
      <c r="J2591" s="1"/>
      <c r="K2591" s="2"/>
      <c r="L2591">
        <v>2590</v>
      </c>
      <c r="M2591" s="1" t="s">
        <v>753</v>
      </c>
      <c r="N2591" s="1"/>
      <c r="O2591" s="2"/>
      <c r="P2591">
        <v>2590</v>
      </c>
      <c r="Q2591" s="1" t="s">
        <v>754</v>
      </c>
      <c r="R2591" s="1"/>
      <c r="S2591" s="2"/>
      <c r="T2591">
        <v>2590</v>
      </c>
      <c r="U2591" s="1" t="s">
        <v>178</v>
      </c>
      <c r="V2591" s="1"/>
      <c r="W2591" s="2"/>
      <c r="X2591">
        <v>2590</v>
      </c>
      <c r="Y2591" s="1" t="s">
        <v>179</v>
      </c>
      <c r="Z2591" s="1"/>
      <c r="AA2591" s="2"/>
    </row>
    <row r="2592" spans="8:27">
      <c r="H2592">
        <v>2591</v>
      </c>
      <c r="I2592" s="1" t="s">
        <v>752</v>
      </c>
      <c r="J2592" s="1"/>
      <c r="K2592" s="2"/>
      <c r="L2592">
        <v>2591</v>
      </c>
      <c r="M2592" s="1" t="s">
        <v>753</v>
      </c>
      <c r="N2592" s="1"/>
      <c r="O2592" s="2"/>
      <c r="P2592">
        <v>2591</v>
      </c>
      <c r="Q2592" s="1" t="s">
        <v>754</v>
      </c>
      <c r="R2592" s="1"/>
      <c r="S2592" s="2"/>
      <c r="T2592">
        <v>2591</v>
      </c>
      <c r="U2592" s="1" t="s">
        <v>178</v>
      </c>
      <c r="V2592" s="1"/>
      <c r="W2592" s="2"/>
      <c r="X2592">
        <v>2591</v>
      </c>
      <c r="Y2592" s="1" t="s">
        <v>179</v>
      </c>
      <c r="Z2592" s="1"/>
      <c r="AA2592" s="2"/>
    </row>
    <row r="2593" spans="8:27">
      <c r="H2593">
        <v>2592</v>
      </c>
      <c r="I2593" s="1" t="s">
        <v>752</v>
      </c>
      <c r="J2593" s="1"/>
      <c r="K2593" s="2"/>
      <c r="L2593">
        <v>2592</v>
      </c>
      <c r="M2593" s="1" t="s">
        <v>753</v>
      </c>
      <c r="N2593" s="1"/>
      <c r="O2593" s="2"/>
      <c r="P2593">
        <v>2592</v>
      </c>
      <c r="Q2593" s="1" t="s">
        <v>754</v>
      </c>
      <c r="R2593" s="1"/>
      <c r="S2593" s="2"/>
      <c r="T2593">
        <v>2592</v>
      </c>
      <c r="U2593" s="1" t="s">
        <v>178</v>
      </c>
      <c r="V2593" s="1"/>
      <c r="W2593" s="2"/>
      <c r="X2593">
        <v>2592</v>
      </c>
      <c r="Y2593" s="1" t="s">
        <v>179</v>
      </c>
      <c r="Z2593" s="1"/>
      <c r="AA2593" s="2"/>
    </row>
    <row r="2594" spans="8:27">
      <c r="H2594">
        <v>2593</v>
      </c>
      <c r="I2594" s="1" t="s">
        <v>752</v>
      </c>
      <c r="J2594" s="1"/>
      <c r="K2594" s="2"/>
      <c r="L2594">
        <v>2593</v>
      </c>
      <c r="M2594" s="1" t="s">
        <v>753</v>
      </c>
      <c r="N2594" s="1"/>
      <c r="O2594" s="2"/>
      <c r="P2594">
        <v>2593</v>
      </c>
      <c r="Q2594" s="1" t="s">
        <v>754</v>
      </c>
      <c r="R2594" s="1"/>
      <c r="S2594" s="2"/>
      <c r="T2594">
        <v>2593</v>
      </c>
      <c r="U2594" s="1" t="s">
        <v>178</v>
      </c>
      <c r="V2594" s="1"/>
      <c r="W2594" s="2"/>
      <c r="X2594">
        <v>2593</v>
      </c>
      <c r="Y2594" s="1" t="s">
        <v>179</v>
      </c>
      <c r="Z2594" s="1"/>
      <c r="AA2594" s="2"/>
    </row>
    <row r="2595" spans="8:27">
      <c r="H2595">
        <v>2594</v>
      </c>
      <c r="I2595" s="1" t="s">
        <v>752</v>
      </c>
      <c r="J2595" s="1"/>
      <c r="K2595" s="2"/>
      <c r="L2595">
        <v>2594</v>
      </c>
      <c r="M2595" s="1" t="s">
        <v>753</v>
      </c>
      <c r="N2595" s="1"/>
      <c r="O2595" s="2"/>
      <c r="P2595">
        <v>2594</v>
      </c>
      <c r="Q2595" s="1" t="s">
        <v>754</v>
      </c>
      <c r="R2595" s="1"/>
      <c r="S2595" s="2"/>
      <c r="T2595">
        <v>2594</v>
      </c>
      <c r="U2595" s="1" t="s">
        <v>178</v>
      </c>
      <c r="V2595" s="1"/>
      <c r="W2595" s="2"/>
      <c r="X2595">
        <v>2594</v>
      </c>
      <c r="Y2595" s="1" t="s">
        <v>179</v>
      </c>
      <c r="Z2595" s="1"/>
      <c r="AA2595" s="2"/>
    </row>
    <row r="2596" spans="8:27">
      <c r="H2596">
        <v>2595</v>
      </c>
      <c r="I2596" s="1" t="s">
        <v>752</v>
      </c>
      <c r="J2596" s="1"/>
      <c r="K2596" s="2"/>
      <c r="L2596">
        <v>2595</v>
      </c>
      <c r="M2596" s="1" t="s">
        <v>753</v>
      </c>
      <c r="N2596" s="1"/>
      <c r="O2596" s="2"/>
      <c r="P2596">
        <v>2595</v>
      </c>
      <c r="Q2596" s="1" t="s">
        <v>754</v>
      </c>
      <c r="R2596" s="1"/>
      <c r="S2596" s="2"/>
      <c r="T2596">
        <v>2595</v>
      </c>
      <c r="U2596" s="1" t="s">
        <v>178</v>
      </c>
      <c r="V2596" s="1"/>
      <c r="W2596" s="2"/>
      <c r="X2596">
        <v>2595</v>
      </c>
      <c r="Y2596" s="1" t="s">
        <v>179</v>
      </c>
      <c r="Z2596" s="1"/>
      <c r="AA2596" s="2"/>
    </row>
    <row r="2597" spans="8:27">
      <c r="H2597">
        <v>2596</v>
      </c>
      <c r="I2597" s="1" t="s">
        <v>752</v>
      </c>
      <c r="J2597" s="1"/>
      <c r="K2597" s="2"/>
      <c r="L2597">
        <v>2596</v>
      </c>
      <c r="M2597" s="1" t="s">
        <v>753</v>
      </c>
      <c r="N2597" s="1"/>
      <c r="O2597" s="2"/>
      <c r="P2597">
        <v>2596</v>
      </c>
      <c r="Q2597" s="1" t="s">
        <v>754</v>
      </c>
      <c r="R2597" s="1"/>
      <c r="S2597" s="2"/>
      <c r="T2597">
        <v>2596</v>
      </c>
      <c r="U2597" s="1" t="s">
        <v>178</v>
      </c>
      <c r="V2597" s="1"/>
      <c r="W2597" s="2"/>
      <c r="X2597">
        <v>2596</v>
      </c>
      <c r="Y2597" s="1" t="s">
        <v>179</v>
      </c>
      <c r="Z2597" s="1"/>
      <c r="AA2597" s="2"/>
    </row>
    <row r="2598" spans="8:27">
      <c r="H2598">
        <v>2597</v>
      </c>
      <c r="I2598" s="1" t="s">
        <v>752</v>
      </c>
      <c r="J2598" s="1"/>
      <c r="K2598" s="2"/>
      <c r="L2598">
        <v>2597</v>
      </c>
      <c r="M2598" s="1" t="s">
        <v>753</v>
      </c>
      <c r="N2598" s="1"/>
      <c r="O2598" s="2"/>
      <c r="P2598">
        <v>2597</v>
      </c>
      <c r="Q2598" s="1" t="s">
        <v>754</v>
      </c>
      <c r="R2598" s="1"/>
      <c r="S2598" s="2"/>
      <c r="T2598">
        <v>2597</v>
      </c>
      <c r="U2598" s="1" t="s">
        <v>178</v>
      </c>
      <c r="V2598" s="1"/>
      <c r="W2598" s="2"/>
      <c r="X2598">
        <v>2597</v>
      </c>
      <c r="Y2598" s="1" t="s">
        <v>179</v>
      </c>
      <c r="Z2598" s="1"/>
      <c r="AA2598" s="2"/>
    </row>
    <row r="2599" spans="8:27">
      <c r="H2599">
        <v>2598</v>
      </c>
      <c r="I2599" s="1" t="s">
        <v>752</v>
      </c>
      <c r="J2599" s="1"/>
      <c r="K2599" s="2"/>
      <c r="L2599">
        <v>2598</v>
      </c>
      <c r="M2599" s="1" t="s">
        <v>753</v>
      </c>
      <c r="N2599" s="1"/>
      <c r="O2599" s="2"/>
      <c r="P2599">
        <v>2598</v>
      </c>
      <c r="Q2599" s="1" t="s">
        <v>754</v>
      </c>
      <c r="R2599" s="1"/>
      <c r="S2599" s="2"/>
      <c r="T2599">
        <v>2598</v>
      </c>
      <c r="U2599" s="1" t="s">
        <v>178</v>
      </c>
      <c r="V2599" s="1"/>
      <c r="W2599" s="2"/>
      <c r="X2599">
        <v>2598</v>
      </c>
      <c r="Y2599" s="1" t="s">
        <v>179</v>
      </c>
      <c r="Z2599" s="1"/>
      <c r="AA2599" s="2"/>
    </row>
    <row r="2600" spans="8:27">
      <c r="H2600">
        <v>2599</v>
      </c>
      <c r="I2600" s="1" t="s">
        <v>752</v>
      </c>
      <c r="J2600" s="1"/>
      <c r="K2600" s="2"/>
      <c r="L2600">
        <v>2599</v>
      </c>
      <c r="M2600" s="1" t="s">
        <v>753</v>
      </c>
      <c r="N2600" s="1"/>
      <c r="O2600" s="2"/>
      <c r="P2600">
        <v>2599</v>
      </c>
      <c r="Q2600" s="1" t="s">
        <v>754</v>
      </c>
      <c r="R2600" s="1"/>
      <c r="S2600" s="2"/>
      <c r="T2600">
        <v>2599</v>
      </c>
      <c r="U2600" s="1" t="s">
        <v>178</v>
      </c>
      <c r="V2600" s="1"/>
      <c r="W2600" s="2"/>
      <c r="X2600">
        <v>2599</v>
      </c>
      <c r="Y2600" s="1" t="s">
        <v>179</v>
      </c>
      <c r="Z2600" s="1"/>
      <c r="AA2600" s="2"/>
    </row>
    <row r="2601" spans="8:27">
      <c r="H2601">
        <v>2600</v>
      </c>
      <c r="I2601" s="1" t="s">
        <v>752</v>
      </c>
      <c r="J2601" s="1"/>
      <c r="K2601" s="2"/>
      <c r="L2601">
        <v>2600</v>
      </c>
      <c r="M2601" s="1" t="s">
        <v>753</v>
      </c>
      <c r="N2601" s="1"/>
      <c r="O2601" s="2"/>
      <c r="P2601">
        <v>2600</v>
      </c>
      <c r="Q2601" s="1" t="s">
        <v>754</v>
      </c>
      <c r="R2601" s="1"/>
      <c r="S2601" s="2"/>
      <c r="T2601">
        <v>2600</v>
      </c>
      <c r="U2601" s="1" t="s">
        <v>178</v>
      </c>
      <c r="V2601" s="1"/>
      <c r="W2601" s="2"/>
      <c r="X2601">
        <v>2600</v>
      </c>
      <c r="Y2601" s="1" t="s">
        <v>179</v>
      </c>
      <c r="Z2601" s="1"/>
      <c r="AA2601" s="2"/>
    </row>
    <row r="2602" spans="8:27">
      <c r="H2602">
        <v>2601</v>
      </c>
      <c r="I2602" s="1" t="s">
        <v>752</v>
      </c>
      <c r="J2602" s="1"/>
      <c r="K2602" s="2"/>
      <c r="L2602">
        <v>2601</v>
      </c>
      <c r="M2602" s="1" t="s">
        <v>753</v>
      </c>
      <c r="N2602" s="1"/>
      <c r="O2602" s="2"/>
      <c r="P2602">
        <v>2601</v>
      </c>
      <c r="Q2602" s="1" t="s">
        <v>754</v>
      </c>
      <c r="R2602" s="1"/>
      <c r="S2602" s="2"/>
      <c r="T2602">
        <v>2601</v>
      </c>
      <c r="U2602" s="1" t="s">
        <v>178</v>
      </c>
      <c r="V2602" s="1"/>
      <c r="W2602" s="2"/>
      <c r="X2602">
        <v>2601</v>
      </c>
      <c r="Y2602" s="1" t="s">
        <v>179</v>
      </c>
      <c r="Z2602" s="1"/>
      <c r="AA2602" s="2"/>
    </row>
    <row r="2603" spans="8:27">
      <c r="H2603">
        <v>2602</v>
      </c>
      <c r="I2603" s="1" t="s">
        <v>752</v>
      </c>
      <c r="J2603" s="1"/>
      <c r="K2603" s="2"/>
      <c r="L2603">
        <v>2602</v>
      </c>
      <c r="M2603" s="1" t="s">
        <v>753</v>
      </c>
      <c r="N2603" s="1"/>
      <c r="O2603" s="2"/>
      <c r="P2603">
        <v>2602</v>
      </c>
      <c r="Q2603" s="1" t="s">
        <v>754</v>
      </c>
      <c r="R2603" s="1"/>
      <c r="S2603" s="2"/>
      <c r="T2603">
        <v>2602</v>
      </c>
      <c r="U2603" s="1" t="s">
        <v>178</v>
      </c>
      <c r="V2603" s="1"/>
      <c r="W2603" s="2"/>
      <c r="X2603">
        <v>2602</v>
      </c>
      <c r="Y2603" s="1" t="s">
        <v>179</v>
      </c>
      <c r="Z2603" s="1"/>
      <c r="AA2603" s="2"/>
    </row>
    <row r="2604" spans="8:27">
      <c r="H2604">
        <v>2603</v>
      </c>
      <c r="I2604" s="1" t="s">
        <v>752</v>
      </c>
      <c r="J2604" s="1"/>
      <c r="K2604" s="2"/>
      <c r="L2604">
        <v>2603</v>
      </c>
      <c r="M2604" s="1" t="s">
        <v>753</v>
      </c>
      <c r="N2604" s="1"/>
      <c r="O2604" s="2"/>
      <c r="P2604">
        <v>2603</v>
      </c>
      <c r="Q2604" s="1" t="s">
        <v>754</v>
      </c>
      <c r="R2604" s="1"/>
      <c r="S2604" s="2"/>
      <c r="T2604">
        <v>2603</v>
      </c>
      <c r="U2604" s="1" t="s">
        <v>178</v>
      </c>
      <c r="V2604" s="1"/>
      <c r="W2604" s="2"/>
      <c r="X2604">
        <v>2603</v>
      </c>
      <c r="Y2604" s="1" t="s">
        <v>179</v>
      </c>
      <c r="Z2604" s="1"/>
      <c r="AA2604" s="2"/>
    </row>
    <row r="2605" spans="8:27">
      <c r="H2605">
        <v>2604</v>
      </c>
      <c r="I2605" s="1" t="s">
        <v>752</v>
      </c>
      <c r="J2605" s="1"/>
      <c r="K2605" s="2"/>
      <c r="L2605">
        <v>2604</v>
      </c>
      <c r="M2605" s="1" t="s">
        <v>753</v>
      </c>
      <c r="N2605" s="1"/>
      <c r="O2605" s="2"/>
      <c r="P2605">
        <v>2604</v>
      </c>
      <c r="Q2605" s="1" t="s">
        <v>754</v>
      </c>
      <c r="R2605" s="1"/>
      <c r="S2605" s="2"/>
      <c r="T2605">
        <v>2604</v>
      </c>
      <c r="U2605" s="1" t="s">
        <v>178</v>
      </c>
      <c r="V2605" s="1"/>
      <c r="W2605" s="2"/>
      <c r="X2605">
        <v>2604</v>
      </c>
      <c r="Y2605" s="1" t="s">
        <v>179</v>
      </c>
      <c r="Z2605" s="1"/>
      <c r="AA2605" s="2"/>
    </row>
    <row r="2606" spans="8:27">
      <c r="H2606">
        <v>2605</v>
      </c>
      <c r="I2606" s="1" t="s">
        <v>752</v>
      </c>
      <c r="J2606" s="1"/>
      <c r="K2606" s="2"/>
      <c r="L2606">
        <v>2605</v>
      </c>
      <c r="M2606" s="1" t="s">
        <v>753</v>
      </c>
      <c r="N2606" s="1"/>
      <c r="O2606" s="2"/>
      <c r="P2606">
        <v>2605</v>
      </c>
      <c r="Q2606" s="1" t="s">
        <v>754</v>
      </c>
      <c r="R2606" s="1"/>
      <c r="S2606" s="2"/>
      <c r="T2606">
        <v>2605</v>
      </c>
      <c r="U2606" s="1" t="s">
        <v>178</v>
      </c>
      <c r="V2606" s="1"/>
      <c r="W2606" s="2"/>
      <c r="X2606">
        <v>2605</v>
      </c>
      <c r="Y2606" s="1" t="s">
        <v>179</v>
      </c>
      <c r="Z2606" s="1"/>
      <c r="AA2606" s="2"/>
    </row>
    <row r="2607" spans="8:27">
      <c r="H2607">
        <v>2606</v>
      </c>
      <c r="I2607" s="1" t="s">
        <v>752</v>
      </c>
      <c r="J2607" s="1"/>
      <c r="K2607" s="2"/>
      <c r="L2607">
        <v>2606</v>
      </c>
      <c r="M2607" s="1" t="s">
        <v>753</v>
      </c>
      <c r="N2607" s="1"/>
      <c r="O2607" s="2"/>
      <c r="P2607">
        <v>2606</v>
      </c>
      <c r="Q2607" s="1" t="s">
        <v>754</v>
      </c>
      <c r="R2607" s="1"/>
      <c r="S2607" s="2"/>
      <c r="T2607">
        <v>2606</v>
      </c>
      <c r="U2607" s="1" t="s">
        <v>178</v>
      </c>
      <c r="V2607" s="1"/>
      <c r="W2607" s="2"/>
      <c r="X2607">
        <v>2606</v>
      </c>
      <c r="Y2607" s="1" t="s">
        <v>179</v>
      </c>
      <c r="Z2607" s="1"/>
      <c r="AA2607" s="2"/>
    </row>
    <row r="2608" spans="8:27">
      <c r="H2608">
        <v>2607</v>
      </c>
      <c r="I2608" s="1" t="s">
        <v>752</v>
      </c>
      <c r="J2608" s="1"/>
      <c r="K2608" s="2"/>
      <c r="L2608">
        <v>2607</v>
      </c>
      <c r="M2608" s="1" t="s">
        <v>753</v>
      </c>
      <c r="N2608" s="1"/>
      <c r="O2608" s="2"/>
      <c r="P2608">
        <v>2607</v>
      </c>
      <c r="Q2608" s="1" t="s">
        <v>754</v>
      </c>
      <c r="R2608" s="1"/>
      <c r="S2608" s="2"/>
      <c r="T2608">
        <v>2607</v>
      </c>
      <c r="U2608" s="1" t="s">
        <v>178</v>
      </c>
      <c r="V2608" s="1"/>
      <c r="W2608" s="2"/>
      <c r="X2608">
        <v>2607</v>
      </c>
      <c r="Y2608" s="1" t="s">
        <v>179</v>
      </c>
      <c r="Z2608" s="1"/>
      <c r="AA2608" s="2"/>
    </row>
    <row r="2609" spans="8:27">
      <c r="H2609">
        <v>2608</v>
      </c>
      <c r="I2609" s="1" t="s">
        <v>752</v>
      </c>
      <c r="J2609" s="1"/>
      <c r="K2609" s="2"/>
      <c r="L2609">
        <v>2608</v>
      </c>
      <c r="M2609" s="1" t="s">
        <v>753</v>
      </c>
      <c r="N2609" s="1"/>
      <c r="O2609" s="2"/>
      <c r="P2609">
        <v>2608</v>
      </c>
      <c r="Q2609" s="1" t="s">
        <v>754</v>
      </c>
      <c r="R2609" s="1"/>
      <c r="S2609" s="2"/>
      <c r="T2609">
        <v>2608</v>
      </c>
      <c r="U2609" s="1" t="s">
        <v>178</v>
      </c>
      <c r="V2609" s="1"/>
      <c r="W2609" s="2"/>
      <c r="X2609">
        <v>2608</v>
      </c>
      <c r="Y2609" s="1" t="s">
        <v>179</v>
      </c>
      <c r="Z2609" s="1"/>
      <c r="AA2609" s="2"/>
    </row>
    <row r="2610" spans="8:27">
      <c r="H2610">
        <v>2609</v>
      </c>
      <c r="I2610" s="1" t="s">
        <v>752</v>
      </c>
      <c r="J2610" s="1"/>
      <c r="K2610" s="2"/>
      <c r="L2610">
        <v>2609</v>
      </c>
      <c r="M2610" s="1" t="s">
        <v>753</v>
      </c>
      <c r="N2610" s="1"/>
      <c r="O2610" s="2"/>
      <c r="P2610">
        <v>2609</v>
      </c>
      <c r="Q2610" s="1" t="s">
        <v>754</v>
      </c>
      <c r="R2610" s="1"/>
      <c r="S2610" s="2"/>
      <c r="T2610">
        <v>2609</v>
      </c>
      <c r="U2610" s="1" t="s">
        <v>178</v>
      </c>
      <c r="V2610" s="1"/>
      <c r="W2610" s="2"/>
      <c r="X2610">
        <v>2609</v>
      </c>
      <c r="Y2610" s="1" t="s">
        <v>179</v>
      </c>
      <c r="Z2610" s="1"/>
      <c r="AA2610" s="2"/>
    </row>
    <row r="2611" spans="8:27">
      <c r="H2611">
        <v>2610</v>
      </c>
      <c r="I2611" s="1" t="s">
        <v>752</v>
      </c>
      <c r="J2611" s="1"/>
      <c r="K2611" s="2"/>
      <c r="L2611">
        <v>2610</v>
      </c>
      <c r="M2611" s="1" t="s">
        <v>753</v>
      </c>
      <c r="N2611" s="1"/>
      <c r="O2611" s="2"/>
      <c r="P2611">
        <v>2610</v>
      </c>
      <c r="Q2611" s="1" t="s">
        <v>754</v>
      </c>
      <c r="R2611" s="1"/>
      <c r="S2611" s="2"/>
      <c r="T2611">
        <v>2610</v>
      </c>
      <c r="U2611" s="1" t="s">
        <v>178</v>
      </c>
      <c r="V2611" s="1"/>
      <c r="W2611" s="2"/>
      <c r="X2611">
        <v>2610</v>
      </c>
      <c r="Y2611" s="1" t="s">
        <v>179</v>
      </c>
      <c r="Z2611" s="1"/>
      <c r="AA2611" s="2"/>
    </row>
    <row r="2612" spans="8:27">
      <c r="H2612">
        <v>2611</v>
      </c>
      <c r="I2612" s="1" t="s">
        <v>752</v>
      </c>
      <c r="J2612" s="1"/>
      <c r="K2612" s="2"/>
      <c r="L2612">
        <v>2611</v>
      </c>
      <c r="M2612" s="1" t="s">
        <v>753</v>
      </c>
      <c r="N2612" s="1"/>
      <c r="O2612" s="2"/>
      <c r="P2612">
        <v>2611</v>
      </c>
      <c r="Q2612" s="1" t="s">
        <v>754</v>
      </c>
      <c r="R2612" s="1"/>
      <c r="S2612" s="2"/>
      <c r="T2612">
        <v>2611</v>
      </c>
      <c r="U2612" s="1" t="s">
        <v>178</v>
      </c>
      <c r="V2612" s="1"/>
      <c r="W2612" s="2"/>
      <c r="X2612">
        <v>2611</v>
      </c>
      <c r="Y2612" s="1" t="s">
        <v>179</v>
      </c>
      <c r="Z2612" s="1"/>
      <c r="AA2612" s="2"/>
    </row>
    <row r="2613" spans="8:27">
      <c r="H2613">
        <v>2612</v>
      </c>
      <c r="I2613" s="1" t="s">
        <v>752</v>
      </c>
      <c r="J2613" s="1"/>
      <c r="K2613" s="2"/>
      <c r="L2613">
        <v>2612</v>
      </c>
      <c r="M2613" s="1" t="s">
        <v>753</v>
      </c>
      <c r="N2613" s="1"/>
      <c r="O2613" s="2"/>
      <c r="P2613">
        <v>2612</v>
      </c>
      <c r="Q2613" s="1" t="s">
        <v>754</v>
      </c>
      <c r="R2613" s="1"/>
      <c r="S2613" s="2"/>
      <c r="T2613">
        <v>2612</v>
      </c>
      <c r="U2613" s="1" t="s">
        <v>178</v>
      </c>
      <c r="V2613" s="1"/>
      <c r="W2613" s="2"/>
      <c r="X2613">
        <v>2612</v>
      </c>
      <c r="Y2613" s="1" t="s">
        <v>179</v>
      </c>
      <c r="Z2613" s="1"/>
      <c r="AA2613" s="2"/>
    </row>
    <row r="2614" spans="8:27">
      <c r="H2614">
        <v>2613</v>
      </c>
      <c r="I2614" s="1" t="s">
        <v>752</v>
      </c>
      <c r="J2614" s="1"/>
      <c r="K2614" s="2"/>
      <c r="L2614">
        <v>2613</v>
      </c>
      <c r="M2614" s="1" t="s">
        <v>753</v>
      </c>
      <c r="N2614" s="1"/>
      <c r="O2614" s="2"/>
      <c r="P2614">
        <v>2613</v>
      </c>
      <c r="Q2614" s="1" t="s">
        <v>754</v>
      </c>
      <c r="R2614" s="1"/>
      <c r="S2614" s="2"/>
      <c r="T2614">
        <v>2613</v>
      </c>
      <c r="U2614" s="1" t="s">
        <v>178</v>
      </c>
      <c r="V2614" s="1"/>
      <c r="W2614" s="2"/>
      <c r="X2614">
        <v>2613</v>
      </c>
      <c r="Y2614" s="1" t="s">
        <v>179</v>
      </c>
      <c r="Z2614" s="1"/>
      <c r="AA2614" s="2"/>
    </row>
    <row r="2615" spans="8:27">
      <c r="H2615">
        <v>2614</v>
      </c>
      <c r="I2615" s="1" t="s">
        <v>752</v>
      </c>
      <c r="J2615" s="1"/>
      <c r="K2615" s="2"/>
      <c r="L2615">
        <v>2614</v>
      </c>
      <c r="M2615" s="1" t="s">
        <v>753</v>
      </c>
      <c r="N2615" s="1"/>
      <c r="O2615" s="2"/>
      <c r="P2615">
        <v>2614</v>
      </c>
      <c r="Q2615" s="1" t="s">
        <v>754</v>
      </c>
      <c r="R2615" s="1"/>
      <c r="S2615" s="2"/>
      <c r="T2615">
        <v>2614</v>
      </c>
      <c r="U2615" s="1" t="s">
        <v>178</v>
      </c>
      <c r="V2615" s="1"/>
      <c r="W2615" s="2"/>
      <c r="X2615">
        <v>2614</v>
      </c>
      <c r="Y2615" s="1" t="s">
        <v>179</v>
      </c>
      <c r="Z2615" s="1"/>
      <c r="AA2615" s="2"/>
    </row>
    <row r="2616" spans="8:27">
      <c r="H2616">
        <v>2615</v>
      </c>
      <c r="I2616" s="1" t="s">
        <v>752</v>
      </c>
      <c r="J2616" s="1"/>
      <c r="K2616" s="2"/>
      <c r="L2616">
        <v>2615</v>
      </c>
      <c r="M2616" s="1" t="s">
        <v>753</v>
      </c>
      <c r="N2616" s="1"/>
      <c r="O2616" s="2"/>
      <c r="P2616">
        <v>2615</v>
      </c>
      <c r="Q2616" s="1" t="s">
        <v>754</v>
      </c>
      <c r="R2616" s="1"/>
      <c r="S2616" s="2"/>
      <c r="T2616">
        <v>2615</v>
      </c>
      <c r="U2616" s="1" t="s">
        <v>178</v>
      </c>
      <c r="V2616" s="1"/>
      <c r="W2616" s="2"/>
      <c r="X2616">
        <v>2615</v>
      </c>
      <c r="Y2616" s="1" t="s">
        <v>179</v>
      </c>
      <c r="Z2616" s="1"/>
      <c r="AA2616" s="2"/>
    </row>
    <row r="2617" spans="8:27">
      <c r="H2617">
        <v>2616</v>
      </c>
      <c r="I2617" s="1" t="s">
        <v>752</v>
      </c>
      <c r="J2617" s="1"/>
      <c r="K2617" s="2"/>
      <c r="L2617">
        <v>2616</v>
      </c>
      <c r="M2617" s="1" t="s">
        <v>753</v>
      </c>
      <c r="N2617" s="1"/>
      <c r="O2617" s="2"/>
      <c r="P2617">
        <v>2616</v>
      </c>
      <c r="Q2617" s="1" t="s">
        <v>754</v>
      </c>
      <c r="R2617" s="1"/>
      <c r="S2617" s="2"/>
      <c r="T2617">
        <v>2616</v>
      </c>
      <c r="U2617" s="1" t="s">
        <v>178</v>
      </c>
      <c r="V2617" s="1"/>
      <c r="W2617" s="2"/>
      <c r="X2617">
        <v>2616</v>
      </c>
      <c r="Y2617" s="1" t="s">
        <v>179</v>
      </c>
      <c r="Z2617" s="1"/>
      <c r="AA2617" s="2"/>
    </row>
    <row r="2618" spans="8:27">
      <c r="H2618">
        <v>2617</v>
      </c>
      <c r="I2618" s="1" t="s">
        <v>752</v>
      </c>
      <c r="J2618" s="1"/>
      <c r="K2618" s="2"/>
      <c r="L2618">
        <v>2617</v>
      </c>
      <c r="M2618" s="1" t="s">
        <v>753</v>
      </c>
      <c r="N2618" s="1"/>
      <c r="O2618" s="2"/>
      <c r="P2618">
        <v>2617</v>
      </c>
      <c r="Q2618" s="1" t="s">
        <v>754</v>
      </c>
      <c r="R2618" s="1"/>
      <c r="S2618" s="2"/>
      <c r="T2618">
        <v>2617</v>
      </c>
      <c r="U2618" s="1" t="s">
        <v>178</v>
      </c>
      <c r="V2618" s="1"/>
      <c r="W2618" s="2"/>
      <c r="X2618">
        <v>2617</v>
      </c>
      <c r="Y2618" s="1" t="s">
        <v>179</v>
      </c>
      <c r="Z2618" s="1"/>
      <c r="AA2618" s="2"/>
    </row>
    <row r="2619" spans="8:27">
      <c r="H2619">
        <v>2618</v>
      </c>
      <c r="I2619" s="1" t="s">
        <v>752</v>
      </c>
      <c r="J2619" s="1"/>
      <c r="K2619" s="2"/>
      <c r="L2619">
        <v>2618</v>
      </c>
      <c r="M2619" s="1" t="s">
        <v>753</v>
      </c>
      <c r="N2619" s="1"/>
      <c r="O2619" s="2"/>
      <c r="P2619">
        <v>2618</v>
      </c>
      <c r="Q2619" s="1" t="s">
        <v>754</v>
      </c>
      <c r="R2619" s="1"/>
      <c r="S2619" s="2"/>
      <c r="T2619">
        <v>2618</v>
      </c>
      <c r="U2619" s="1" t="s">
        <v>178</v>
      </c>
      <c r="V2619" s="1"/>
      <c r="W2619" s="2"/>
      <c r="X2619">
        <v>2618</v>
      </c>
      <c r="Y2619" s="1" t="s">
        <v>179</v>
      </c>
      <c r="Z2619" s="1"/>
      <c r="AA2619" s="2"/>
    </row>
    <row r="2620" spans="8:27">
      <c r="H2620">
        <v>2619</v>
      </c>
      <c r="I2620" s="1" t="s">
        <v>752</v>
      </c>
      <c r="J2620" s="1"/>
      <c r="K2620" s="2"/>
      <c r="L2620">
        <v>2619</v>
      </c>
      <c r="M2620" s="1" t="s">
        <v>753</v>
      </c>
      <c r="N2620" s="1"/>
      <c r="O2620" s="2"/>
      <c r="P2620">
        <v>2619</v>
      </c>
      <c r="Q2620" s="1" t="s">
        <v>754</v>
      </c>
      <c r="R2620" s="1"/>
      <c r="S2620" s="2"/>
      <c r="T2620">
        <v>2619</v>
      </c>
      <c r="U2620" s="1" t="s">
        <v>178</v>
      </c>
      <c r="V2620" s="1"/>
      <c r="W2620" s="2"/>
      <c r="X2620">
        <v>2619</v>
      </c>
      <c r="Y2620" s="1" t="s">
        <v>179</v>
      </c>
      <c r="Z2620" s="1"/>
      <c r="AA2620" s="2"/>
    </row>
    <row r="2621" spans="8:27">
      <c r="H2621">
        <v>2620</v>
      </c>
      <c r="I2621" s="1" t="s">
        <v>752</v>
      </c>
      <c r="J2621" s="1"/>
      <c r="K2621" s="2"/>
      <c r="L2621">
        <v>2620</v>
      </c>
      <c r="M2621" s="1" t="s">
        <v>753</v>
      </c>
      <c r="N2621" s="1"/>
      <c r="O2621" s="2"/>
      <c r="P2621">
        <v>2620</v>
      </c>
      <c r="Q2621" s="1" t="s">
        <v>754</v>
      </c>
      <c r="R2621" s="1"/>
      <c r="S2621" s="2"/>
      <c r="T2621">
        <v>2620</v>
      </c>
      <c r="U2621" s="1" t="s">
        <v>178</v>
      </c>
      <c r="V2621" s="1"/>
      <c r="W2621" s="2"/>
      <c r="X2621">
        <v>2620</v>
      </c>
      <c r="Y2621" s="1" t="s">
        <v>179</v>
      </c>
      <c r="Z2621" s="1"/>
      <c r="AA2621" s="2"/>
    </row>
    <row r="2622" spans="8:27">
      <c r="H2622">
        <v>2621</v>
      </c>
      <c r="I2622" s="1" t="s">
        <v>752</v>
      </c>
      <c r="J2622" s="1"/>
      <c r="K2622" s="2"/>
      <c r="L2622">
        <v>2621</v>
      </c>
      <c r="M2622" s="1" t="s">
        <v>753</v>
      </c>
      <c r="N2622" s="1"/>
      <c r="O2622" s="2"/>
      <c r="P2622">
        <v>2621</v>
      </c>
      <c r="Q2622" s="1" t="s">
        <v>754</v>
      </c>
      <c r="R2622" s="1"/>
      <c r="S2622" s="2"/>
      <c r="T2622">
        <v>2621</v>
      </c>
      <c r="U2622" s="1" t="s">
        <v>178</v>
      </c>
      <c r="V2622" s="1"/>
      <c r="W2622" s="2"/>
      <c r="X2622">
        <v>2621</v>
      </c>
      <c r="Y2622" s="1" t="s">
        <v>179</v>
      </c>
      <c r="Z2622" s="1"/>
      <c r="AA2622" s="2"/>
    </row>
    <row r="2623" spans="8:27">
      <c r="H2623">
        <v>2622</v>
      </c>
      <c r="I2623" s="1" t="s">
        <v>752</v>
      </c>
      <c r="J2623" s="1"/>
      <c r="K2623" s="2"/>
      <c r="L2623">
        <v>2622</v>
      </c>
      <c r="M2623" s="1" t="s">
        <v>753</v>
      </c>
      <c r="N2623" s="1"/>
      <c r="O2623" s="2"/>
      <c r="P2623">
        <v>2622</v>
      </c>
      <c r="Q2623" s="1" t="s">
        <v>754</v>
      </c>
      <c r="R2623" s="1"/>
      <c r="S2623" s="2"/>
      <c r="T2623">
        <v>2622</v>
      </c>
      <c r="U2623" s="1" t="s">
        <v>178</v>
      </c>
      <c r="V2623" s="1"/>
      <c r="W2623" s="2"/>
      <c r="X2623">
        <v>2622</v>
      </c>
      <c r="Y2623" s="1" t="s">
        <v>179</v>
      </c>
      <c r="Z2623" s="1"/>
      <c r="AA2623" s="2"/>
    </row>
    <row r="2624" spans="8:27">
      <c r="H2624">
        <v>2623</v>
      </c>
      <c r="I2624" s="1" t="s">
        <v>752</v>
      </c>
      <c r="J2624" s="1"/>
      <c r="K2624" s="2"/>
      <c r="L2624">
        <v>2623</v>
      </c>
      <c r="M2624" s="1" t="s">
        <v>753</v>
      </c>
      <c r="N2624" s="1"/>
      <c r="O2624" s="2"/>
      <c r="P2624">
        <v>2623</v>
      </c>
      <c r="Q2624" s="1" t="s">
        <v>754</v>
      </c>
      <c r="R2624" s="1"/>
      <c r="S2624" s="2"/>
      <c r="T2624">
        <v>2623</v>
      </c>
      <c r="U2624" s="1" t="s">
        <v>178</v>
      </c>
      <c r="V2624" s="1"/>
      <c r="W2624" s="2"/>
      <c r="X2624">
        <v>2623</v>
      </c>
      <c r="Y2624" s="1" t="s">
        <v>179</v>
      </c>
      <c r="Z2624" s="1"/>
      <c r="AA2624" s="2"/>
    </row>
    <row r="2625" spans="8:27">
      <c r="H2625">
        <v>2624</v>
      </c>
      <c r="I2625" s="1" t="s">
        <v>752</v>
      </c>
      <c r="J2625" s="1"/>
      <c r="K2625" s="2"/>
      <c r="L2625">
        <v>2624</v>
      </c>
      <c r="M2625" s="1" t="s">
        <v>753</v>
      </c>
      <c r="N2625" s="1"/>
      <c r="O2625" s="2"/>
      <c r="P2625">
        <v>2624</v>
      </c>
      <c r="Q2625" s="1" t="s">
        <v>754</v>
      </c>
      <c r="R2625" s="1"/>
      <c r="S2625" s="2"/>
      <c r="T2625">
        <v>2624</v>
      </c>
      <c r="U2625" s="1" t="s">
        <v>178</v>
      </c>
      <c r="V2625" s="1"/>
      <c r="W2625" s="2"/>
      <c r="X2625">
        <v>2624</v>
      </c>
      <c r="Y2625" s="1" t="s">
        <v>179</v>
      </c>
      <c r="Z2625" s="1"/>
      <c r="AA2625" s="2"/>
    </row>
    <row r="2626" spans="8:27">
      <c r="H2626">
        <v>2625</v>
      </c>
      <c r="I2626" s="1" t="s">
        <v>752</v>
      </c>
      <c r="J2626" s="1"/>
      <c r="K2626" s="2"/>
      <c r="L2626">
        <v>2625</v>
      </c>
      <c r="M2626" s="1" t="s">
        <v>753</v>
      </c>
      <c r="N2626" s="1"/>
      <c r="O2626" s="2"/>
      <c r="P2626">
        <v>2625</v>
      </c>
      <c r="Q2626" s="1" t="s">
        <v>754</v>
      </c>
      <c r="R2626" s="1"/>
      <c r="S2626" s="2"/>
      <c r="T2626">
        <v>2625</v>
      </c>
      <c r="U2626" s="1" t="s">
        <v>178</v>
      </c>
      <c r="V2626" s="1"/>
      <c r="W2626" s="2"/>
      <c r="X2626">
        <v>2625</v>
      </c>
      <c r="Y2626" s="1" t="s">
        <v>179</v>
      </c>
      <c r="Z2626" s="1"/>
      <c r="AA2626" s="2"/>
    </row>
    <row r="2627" spans="8:27">
      <c r="H2627">
        <v>2626</v>
      </c>
      <c r="I2627" s="1" t="s">
        <v>752</v>
      </c>
      <c r="J2627" s="1"/>
      <c r="K2627" s="2"/>
      <c r="L2627">
        <v>2626</v>
      </c>
      <c r="M2627" s="1" t="s">
        <v>753</v>
      </c>
      <c r="N2627" s="1"/>
      <c r="O2627" s="2"/>
      <c r="P2627">
        <v>2626</v>
      </c>
      <c r="Q2627" s="1" t="s">
        <v>754</v>
      </c>
      <c r="R2627" s="1"/>
      <c r="S2627" s="2"/>
      <c r="T2627">
        <v>2626</v>
      </c>
      <c r="U2627" s="1" t="s">
        <v>178</v>
      </c>
      <c r="V2627" s="1"/>
      <c r="W2627" s="2"/>
      <c r="X2627">
        <v>2626</v>
      </c>
      <c r="Y2627" s="1" t="s">
        <v>179</v>
      </c>
      <c r="Z2627" s="1"/>
      <c r="AA2627" s="2"/>
    </row>
    <row r="2628" spans="8:27">
      <c r="H2628">
        <v>2627</v>
      </c>
      <c r="I2628" s="1" t="s">
        <v>752</v>
      </c>
      <c r="J2628" s="1"/>
      <c r="K2628" s="2"/>
      <c r="L2628">
        <v>2627</v>
      </c>
      <c r="M2628" s="1" t="s">
        <v>753</v>
      </c>
      <c r="N2628" s="1"/>
      <c r="O2628" s="2"/>
      <c r="P2628">
        <v>2627</v>
      </c>
      <c r="Q2628" s="1" t="s">
        <v>754</v>
      </c>
      <c r="R2628" s="1"/>
      <c r="S2628" s="2"/>
      <c r="T2628">
        <v>2627</v>
      </c>
      <c r="U2628" s="1" t="s">
        <v>178</v>
      </c>
      <c r="V2628" s="1"/>
      <c r="W2628" s="2"/>
      <c r="X2628">
        <v>2627</v>
      </c>
      <c r="Y2628" s="1" t="s">
        <v>179</v>
      </c>
      <c r="Z2628" s="1"/>
      <c r="AA2628" s="2"/>
    </row>
    <row r="2629" spans="8:27">
      <c r="H2629">
        <v>2628</v>
      </c>
      <c r="I2629" s="1" t="s">
        <v>752</v>
      </c>
      <c r="J2629" s="1"/>
      <c r="K2629" s="2"/>
      <c r="L2629">
        <v>2628</v>
      </c>
      <c r="M2629" s="1" t="s">
        <v>753</v>
      </c>
      <c r="N2629" s="1"/>
      <c r="O2629" s="2"/>
      <c r="P2629">
        <v>2628</v>
      </c>
      <c r="Q2629" s="1" t="s">
        <v>754</v>
      </c>
      <c r="R2629" s="1"/>
      <c r="S2629" s="2"/>
      <c r="T2629">
        <v>2628</v>
      </c>
      <c r="U2629" s="1" t="s">
        <v>178</v>
      </c>
      <c r="V2629" s="1"/>
      <c r="W2629" s="2"/>
      <c r="X2629">
        <v>2628</v>
      </c>
      <c r="Y2629" s="1" t="s">
        <v>179</v>
      </c>
      <c r="Z2629" s="1"/>
      <c r="AA2629" s="2"/>
    </row>
    <row r="2630" spans="8:27">
      <c r="H2630">
        <v>2629</v>
      </c>
      <c r="I2630" s="1" t="s">
        <v>752</v>
      </c>
      <c r="J2630" s="1"/>
      <c r="K2630" s="2"/>
      <c r="L2630">
        <v>2629</v>
      </c>
      <c r="M2630" s="1" t="s">
        <v>753</v>
      </c>
      <c r="N2630" s="1"/>
      <c r="O2630" s="2"/>
      <c r="P2630">
        <v>2629</v>
      </c>
      <c r="Q2630" s="1" t="s">
        <v>754</v>
      </c>
      <c r="R2630" s="1"/>
      <c r="S2630" s="2"/>
      <c r="T2630">
        <v>2629</v>
      </c>
      <c r="U2630" s="1" t="s">
        <v>178</v>
      </c>
      <c r="V2630" s="1"/>
      <c r="W2630" s="2"/>
      <c r="X2630">
        <v>2629</v>
      </c>
      <c r="Y2630" s="1" t="s">
        <v>179</v>
      </c>
      <c r="Z2630" s="1"/>
      <c r="AA2630" s="2"/>
    </row>
    <row r="2631" spans="8:27">
      <c r="H2631">
        <v>2630</v>
      </c>
      <c r="I2631" s="1" t="s">
        <v>752</v>
      </c>
      <c r="J2631" s="1"/>
      <c r="K2631" s="2"/>
      <c r="L2631">
        <v>2630</v>
      </c>
      <c r="M2631" s="1" t="s">
        <v>753</v>
      </c>
      <c r="N2631" s="1"/>
      <c r="O2631" s="2"/>
      <c r="P2631">
        <v>2630</v>
      </c>
      <c r="Q2631" s="1" t="s">
        <v>754</v>
      </c>
      <c r="R2631" s="1"/>
      <c r="S2631" s="2"/>
      <c r="T2631">
        <v>2630</v>
      </c>
      <c r="U2631" s="1" t="s">
        <v>178</v>
      </c>
      <c r="V2631" s="1"/>
      <c r="W2631" s="2"/>
      <c r="X2631">
        <v>2630</v>
      </c>
      <c r="Y2631" s="1" t="s">
        <v>179</v>
      </c>
      <c r="Z2631" s="1"/>
      <c r="AA2631" s="2"/>
    </row>
    <row r="2632" spans="8:27">
      <c r="H2632">
        <v>2631</v>
      </c>
      <c r="I2632" s="1" t="s">
        <v>752</v>
      </c>
      <c r="J2632" s="1"/>
      <c r="K2632" s="2"/>
      <c r="L2632">
        <v>2631</v>
      </c>
      <c r="M2632" s="1" t="s">
        <v>753</v>
      </c>
      <c r="N2632" s="1"/>
      <c r="O2632" s="2"/>
      <c r="P2632">
        <v>2631</v>
      </c>
      <c r="Q2632" s="1" t="s">
        <v>754</v>
      </c>
      <c r="R2632" s="1"/>
      <c r="S2632" s="2"/>
      <c r="T2632">
        <v>2631</v>
      </c>
      <c r="U2632" s="1" t="s">
        <v>178</v>
      </c>
      <c r="V2632" s="1"/>
      <c r="W2632" s="2"/>
      <c r="X2632">
        <v>2631</v>
      </c>
      <c r="Y2632" s="1" t="s">
        <v>179</v>
      </c>
      <c r="Z2632" s="1"/>
      <c r="AA2632" s="2"/>
    </row>
    <row r="2633" spans="8:27">
      <c r="H2633">
        <v>2632</v>
      </c>
      <c r="I2633" s="1" t="s">
        <v>752</v>
      </c>
      <c r="J2633" s="1"/>
      <c r="K2633" s="2"/>
      <c r="L2633">
        <v>2632</v>
      </c>
      <c r="M2633" s="1" t="s">
        <v>753</v>
      </c>
      <c r="N2633" s="1"/>
      <c r="O2633" s="2"/>
      <c r="P2633">
        <v>2632</v>
      </c>
      <c r="Q2633" s="1" t="s">
        <v>754</v>
      </c>
      <c r="R2633" s="1"/>
      <c r="S2633" s="2"/>
      <c r="T2633">
        <v>2632</v>
      </c>
      <c r="U2633" s="1" t="s">
        <v>178</v>
      </c>
      <c r="V2633" s="1"/>
      <c r="W2633" s="2"/>
      <c r="X2633">
        <v>2632</v>
      </c>
      <c r="Y2633" s="1" t="s">
        <v>179</v>
      </c>
      <c r="Z2633" s="1"/>
      <c r="AA2633" s="2"/>
    </row>
    <row r="2634" spans="8:27">
      <c r="H2634">
        <v>2633</v>
      </c>
      <c r="I2634" s="1" t="s">
        <v>752</v>
      </c>
      <c r="J2634" s="1"/>
      <c r="K2634" s="2"/>
      <c r="L2634">
        <v>2633</v>
      </c>
      <c r="M2634" s="1" t="s">
        <v>753</v>
      </c>
      <c r="N2634" s="1"/>
      <c r="O2634" s="2"/>
      <c r="P2634">
        <v>2633</v>
      </c>
      <c r="Q2634" s="1" t="s">
        <v>754</v>
      </c>
      <c r="R2634" s="1"/>
      <c r="S2634" s="2"/>
      <c r="T2634">
        <v>2633</v>
      </c>
      <c r="U2634" s="1" t="s">
        <v>178</v>
      </c>
      <c r="V2634" s="1"/>
      <c r="W2634" s="2"/>
      <c r="X2634">
        <v>2633</v>
      </c>
      <c r="Y2634" s="1" t="s">
        <v>179</v>
      </c>
      <c r="Z2634" s="1"/>
      <c r="AA2634" s="2"/>
    </row>
    <row r="2635" spans="8:27">
      <c r="H2635">
        <v>2634</v>
      </c>
      <c r="I2635" s="1" t="s">
        <v>752</v>
      </c>
      <c r="J2635" s="1"/>
      <c r="K2635" s="2"/>
      <c r="L2635">
        <v>2634</v>
      </c>
      <c r="M2635" s="1" t="s">
        <v>753</v>
      </c>
      <c r="N2635" s="1"/>
      <c r="O2635" s="2"/>
      <c r="P2635">
        <v>2634</v>
      </c>
      <c r="Q2635" s="1" t="s">
        <v>754</v>
      </c>
      <c r="R2635" s="1"/>
      <c r="S2635" s="2"/>
      <c r="T2635">
        <v>2634</v>
      </c>
      <c r="U2635" s="1" t="s">
        <v>178</v>
      </c>
      <c r="V2635" s="1"/>
      <c r="W2635" s="2"/>
      <c r="X2635">
        <v>2634</v>
      </c>
      <c r="Y2635" s="1" t="s">
        <v>179</v>
      </c>
      <c r="Z2635" s="1"/>
      <c r="AA2635" s="2"/>
    </row>
    <row r="2636" spans="8:27">
      <c r="H2636">
        <v>2635</v>
      </c>
      <c r="I2636" s="1" t="s">
        <v>752</v>
      </c>
      <c r="J2636" s="1"/>
      <c r="K2636" s="2"/>
      <c r="L2636">
        <v>2635</v>
      </c>
      <c r="M2636" s="1" t="s">
        <v>753</v>
      </c>
      <c r="N2636" s="1"/>
      <c r="O2636" s="2"/>
      <c r="P2636">
        <v>2635</v>
      </c>
      <c r="Q2636" s="1" t="s">
        <v>754</v>
      </c>
      <c r="R2636" s="1"/>
      <c r="S2636" s="2"/>
      <c r="T2636">
        <v>2635</v>
      </c>
      <c r="U2636" s="1" t="s">
        <v>178</v>
      </c>
      <c r="V2636" s="1"/>
      <c r="W2636" s="2"/>
      <c r="X2636">
        <v>2635</v>
      </c>
      <c r="Y2636" s="1" t="s">
        <v>179</v>
      </c>
      <c r="Z2636" s="1"/>
      <c r="AA2636" s="2"/>
    </row>
    <row r="2637" spans="8:27">
      <c r="H2637">
        <v>2636</v>
      </c>
      <c r="I2637" s="1" t="s">
        <v>752</v>
      </c>
      <c r="J2637" s="1"/>
      <c r="K2637" s="2"/>
      <c r="L2637">
        <v>2636</v>
      </c>
      <c r="M2637" s="1" t="s">
        <v>753</v>
      </c>
      <c r="N2637" s="1"/>
      <c r="O2637" s="2"/>
      <c r="P2637">
        <v>2636</v>
      </c>
      <c r="Q2637" s="1" t="s">
        <v>754</v>
      </c>
      <c r="R2637" s="1"/>
      <c r="S2637" s="2"/>
      <c r="T2637">
        <v>2636</v>
      </c>
      <c r="U2637" s="1" t="s">
        <v>178</v>
      </c>
      <c r="V2637" s="1"/>
      <c r="W2637" s="2"/>
      <c r="X2637">
        <v>2636</v>
      </c>
      <c r="Y2637" s="1" t="s">
        <v>179</v>
      </c>
      <c r="Z2637" s="1"/>
      <c r="AA2637" s="2"/>
    </row>
    <row r="2638" spans="8:27">
      <c r="H2638">
        <v>2637</v>
      </c>
      <c r="I2638" s="1" t="s">
        <v>752</v>
      </c>
      <c r="J2638" s="1"/>
      <c r="K2638" s="2"/>
      <c r="L2638">
        <v>2637</v>
      </c>
      <c r="M2638" s="1" t="s">
        <v>753</v>
      </c>
      <c r="N2638" s="1"/>
      <c r="O2638" s="2"/>
      <c r="P2638">
        <v>2637</v>
      </c>
      <c r="Q2638" s="1" t="s">
        <v>754</v>
      </c>
      <c r="R2638" s="1"/>
      <c r="S2638" s="2"/>
      <c r="T2638">
        <v>2637</v>
      </c>
      <c r="U2638" s="1" t="s">
        <v>178</v>
      </c>
      <c r="V2638" s="1"/>
      <c r="W2638" s="2"/>
      <c r="X2638">
        <v>2637</v>
      </c>
      <c r="Y2638" s="1" t="s">
        <v>179</v>
      </c>
      <c r="Z2638" s="1"/>
      <c r="AA2638" s="2"/>
    </row>
    <row r="2639" spans="8:27">
      <c r="H2639">
        <v>2638</v>
      </c>
      <c r="I2639" s="1" t="s">
        <v>752</v>
      </c>
      <c r="J2639" s="1"/>
      <c r="K2639" s="2"/>
      <c r="L2639">
        <v>2638</v>
      </c>
      <c r="M2639" s="1" t="s">
        <v>753</v>
      </c>
      <c r="N2639" s="1"/>
      <c r="O2639" s="2"/>
      <c r="P2639">
        <v>2638</v>
      </c>
      <c r="Q2639" s="1" t="s">
        <v>754</v>
      </c>
      <c r="R2639" s="1"/>
      <c r="S2639" s="2"/>
      <c r="T2639">
        <v>2638</v>
      </c>
      <c r="U2639" s="1" t="s">
        <v>178</v>
      </c>
      <c r="V2639" s="1"/>
      <c r="W2639" s="2"/>
      <c r="X2639">
        <v>2638</v>
      </c>
      <c r="Y2639" s="1" t="s">
        <v>179</v>
      </c>
      <c r="Z2639" s="1"/>
      <c r="AA2639" s="2"/>
    </row>
    <row r="2640" spans="8:27">
      <c r="H2640">
        <v>2639</v>
      </c>
      <c r="I2640" s="1" t="s">
        <v>752</v>
      </c>
      <c r="J2640" s="1"/>
      <c r="K2640" s="2"/>
      <c r="L2640">
        <v>2639</v>
      </c>
      <c r="M2640" s="1" t="s">
        <v>753</v>
      </c>
      <c r="N2640" s="1"/>
      <c r="O2640" s="2"/>
      <c r="P2640">
        <v>2639</v>
      </c>
      <c r="Q2640" s="1" t="s">
        <v>754</v>
      </c>
      <c r="R2640" s="1"/>
      <c r="S2640" s="2"/>
      <c r="T2640">
        <v>2639</v>
      </c>
      <c r="U2640" s="1" t="s">
        <v>178</v>
      </c>
      <c r="V2640" s="1"/>
      <c r="W2640" s="2"/>
      <c r="X2640">
        <v>2639</v>
      </c>
      <c r="Y2640" s="1" t="s">
        <v>179</v>
      </c>
      <c r="Z2640" s="1"/>
      <c r="AA2640" s="2"/>
    </row>
    <row r="2641" spans="8:27">
      <c r="H2641">
        <v>2640</v>
      </c>
      <c r="I2641" s="1" t="s">
        <v>752</v>
      </c>
      <c r="J2641" s="1"/>
      <c r="K2641" s="2"/>
      <c r="L2641">
        <v>2640</v>
      </c>
      <c r="M2641" s="1" t="s">
        <v>753</v>
      </c>
      <c r="N2641" s="1"/>
      <c r="O2641" s="2"/>
      <c r="P2641">
        <v>2640</v>
      </c>
      <c r="Q2641" s="1" t="s">
        <v>754</v>
      </c>
      <c r="R2641" s="1"/>
      <c r="S2641" s="2"/>
      <c r="T2641">
        <v>2640</v>
      </c>
      <c r="U2641" s="1" t="s">
        <v>178</v>
      </c>
      <c r="V2641" s="1"/>
      <c r="W2641" s="2"/>
      <c r="X2641">
        <v>2640</v>
      </c>
      <c r="Y2641" s="1" t="s">
        <v>179</v>
      </c>
      <c r="Z2641" s="1"/>
      <c r="AA2641" s="2"/>
    </row>
    <row r="2642" spans="8:27">
      <c r="H2642">
        <v>2641</v>
      </c>
      <c r="I2642" s="1" t="s">
        <v>752</v>
      </c>
      <c r="J2642" s="1"/>
      <c r="K2642" s="2"/>
      <c r="L2642">
        <v>2641</v>
      </c>
      <c r="M2642" s="1" t="s">
        <v>753</v>
      </c>
      <c r="N2642" s="1"/>
      <c r="O2642" s="2"/>
      <c r="P2642">
        <v>2641</v>
      </c>
      <c r="Q2642" s="1" t="s">
        <v>754</v>
      </c>
      <c r="R2642" s="1"/>
      <c r="S2642" s="2"/>
      <c r="T2642">
        <v>2641</v>
      </c>
      <c r="U2642" s="1" t="s">
        <v>178</v>
      </c>
      <c r="V2642" s="1"/>
      <c r="W2642" s="2"/>
      <c r="X2642">
        <v>2641</v>
      </c>
      <c r="Y2642" s="1" t="s">
        <v>179</v>
      </c>
      <c r="Z2642" s="1"/>
      <c r="AA2642" s="2"/>
    </row>
    <row r="2643" spans="8:27">
      <c r="H2643">
        <v>2642</v>
      </c>
      <c r="I2643" s="1" t="s">
        <v>752</v>
      </c>
      <c r="J2643" s="1"/>
      <c r="K2643" s="2"/>
      <c r="L2643">
        <v>2642</v>
      </c>
      <c r="M2643" s="1" t="s">
        <v>753</v>
      </c>
      <c r="N2643" s="1"/>
      <c r="O2643" s="2"/>
      <c r="P2643">
        <v>2642</v>
      </c>
      <c r="Q2643" s="1" t="s">
        <v>754</v>
      </c>
      <c r="R2643" s="1"/>
      <c r="S2643" s="2"/>
      <c r="T2643">
        <v>2642</v>
      </c>
      <c r="U2643" s="1" t="s">
        <v>178</v>
      </c>
      <c r="V2643" s="1"/>
      <c r="W2643" s="2"/>
      <c r="X2643">
        <v>2642</v>
      </c>
      <c r="Y2643" s="1" t="s">
        <v>179</v>
      </c>
      <c r="Z2643" s="1"/>
      <c r="AA2643" s="2"/>
    </row>
    <row r="2644" spans="8:27">
      <c r="H2644">
        <v>2643</v>
      </c>
      <c r="I2644" s="1" t="s">
        <v>752</v>
      </c>
      <c r="J2644" s="1"/>
      <c r="K2644" s="2"/>
      <c r="L2644">
        <v>2643</v>
      </c>
      <c r="M2644" s="1" t="s">
        <v>753</v>
      </c>
      <c r="N2644" s="1"/>
      <c r="O2644" s="2"/>
      <c r="P2644">
        <v>2643</v>
      </c>
      <c r="Q2644" s="1" t="s">
        <v>754</v>
      </c>
      <c r="R2644" s="1"/>
      <c r="S2644" s="2"/>
      <c r="T2644">
        <v>2643</v>
      </c>
      <c r="U2644" s="1" t="s">
        <v>178</v>
      </c>
      <c r="V2644" s="1"/>
      <c r="W2644" s="2"/>
      <c r="X2644">
        <v>2643</v>
      </c>
      <c r="Y2644" s="1" t="s">
        <v>179</v>
      </c>
      <c r="Z2644" s="1"/>
      <c r="AA2644" s="2"/>
    </row>
    <row r="2645" spans="8:27">
      <c r="H2645">
        <v>2644</v>
      </c>
      <c r="I2645" s="1" t="s">
        <v>752</v>
      </c>
      <c r="J2645" s="1"/>
      <c r="K2645" s="2"/>
      <c r="L2645">
        <v>2644</v>
      </c>
      <c r="M2645" s="1" t="s">
        <v>753</v>
      </c>
      <c r="N2645" s="1"/>
      <c r="O2645" s="2"/>
      <c r="P2645">
        <v>2644</v>
      </c>
      <c r="Q2645" s="1" t="s">
        <v>754</v>
      </c>
      <c r="R2645" s="1"/>
      <c r="S2645" s="2"/>
      <c r="T2645">
        <v>2644</v>
      </c>
      <c r="U2645" s="1" t="s">
        <v>178</v>
      </c>
      <c r="V2645" s="1"/>
      <c r="W2645" s="2"/>
      <c r="X2645">
        <v>2644</v>
      </c>
      <c r="Y2645" s="1" t="s">
        <v>179</v>
      </c>
      <c r="Z2645" s="1"/>
      <c r="AA2645" s="2"/>
    </row>
    <row r="2646" spans="8:27">
      <c r="H2646">
        <v>2645</v>
      </c>
      <c r="I2646" s="1" t="s">
        <v>752</v>
      </c>
      <c r="J2646" s="1"/>
      <c r="K2646" s="2"/>
      <c r="L2646">
        <v>2645</v>
      </c>
      <c r="M2646" s="1" t="s">
        <v>753</v>
      </c>
      <c r="N2646" s="1"/>
      <c r="O2646" s="2"/>
      <c r="P2646">
        <v>2645</v>
      </c>
      <c r="Q2646" s="1" t="s">
        <v>754</v>
      </c>
      <c r="R2646" s="1"/>
      <c r="S2646" s="2"/>
      <c r="T2646">
        <v>2645</v>
      </c>
      <c r="U2646" s="1" t="s">
        <v>178</v>
      </c>
      <c r="V2646" s="1"/>
      <c r="W2646" s="2"/>
      <c r="X2646">
        <v>2645</v>
      </c>
      <c r="Y2646" s="1" t="s">
        <v>179</v>
      </c>
      <c r="Z2646" s="1"/>
      <c r="AA2646" s="2"/>
    </row>
    <row r="2647" spans="8:27">
      <c r="H2647">
        <v>2646</v>
      </c>
      <c r="I2647" s="1" t="s">
        <v>752</v>
      </c>
      <c r="J2647" s="1"/>
      <c r="K2647" s="2"/>
      <c r="L2647">
        <v>2646</v>
      </c>
      <c r="M2647" s="1" t="s">
        <v>753</v>
      </c>
      <c r="N2647" s="1"/>
      <c r="O2647" s="2"/>
      <c r="P2647">
        <v>2646</v>
      </c>
      <c r="Q2647" s="1" t="s">
        <v>754</v>
      </c>
      <c r="R2647" s="1"/>
      <c r="S2647" s="2"/>
      <c r="T2647">
        <v>2646</v>
      </c>
      <c r="U2647" s="1" t="s">
        <v>178</v>
      </c>
      <c r="V2647" s="1"/>
      <c r="W2647" s="2"/>
      <c r="X2647">
        <v>2646</v>
      </c>
      <c r="Y2647" s="1" t="s">
        <v>179</v>
      </c>
      <c r="Z2647" s="1"/>
      <c r="AA2647" s="2"/>
    </row>
    <row r="2648" spans="8:27">
      <c r="H2648">
        <v>2647</v>
      </c>
      <c r="I2648" s="1" t="s">
        <v>752</v>
      </c>
      <c r="J2648" s="1"/>
      <c r="K2648" s="2"/>
      <c r="L2648">
        <v>2647</v>
      </c>
      <c r="M2648" s="1" t="s">
        <v>753</v>
      </c>
      <c r="N2648" s="1"/>
      <c r="O2648" s="2"/>
      <c r="P2648">
        <v>2647</v>
      </c>
      <c r="Q2648" s="1" t="s">
        <v>754</v>
      </c>
      <c r="R2648" s="1"/>
      <c r="S2648" s="2"/>
      <c r="T2648">
        <v>2647</v>
      </c>
      <c r="U2648" s="1" t="s">
        <v>178</v>
      </c>
      <c r="V2648" s="1"/>
      <c r="W2648" s="2"/>
      <c r="X2648">
        <v>2647</v>
      </c>
      <c r="Y2648" s="1" t="s">
        <v>179</v>
      </c>
      <c r="Z2648" s="1"/>
      <c r="AA2648" s="2"/>
    </row>
    <row r="2649" spans="8:27">
      <c r="H2649">
        <v>2648</v>
      </c>
      <c r="I2649" s="1" t="s">
        <v>752</v>
      </c>
      <c r="J2649" s="1"/>
      <c r="K2649" s="2"/>
      <c r="L2649">
        <v>2648</v>
      </c>
      <c r="M2649" s="1" t="s">
        <v>753</v>
      </c>
      <c r="N2649" s="1"/>
      <c r="O2649" s="2"/>
      <c r="P2649">
        <v>2648</v>
      </c>
      <c r="Q2649" s="1" t="s">
        <v>754</v>
      </c>
      <c r="R2649" s="1"/>
      <c r="S2649" s="2"/>
      <c r="T2649">
        <v>2648</v>
      </c>
      <c r="U2649" s="1" t="s">
        <v>178</v>
      </c>
      <c r="V2649" s="1"/>
      <c r="W2649" s="2"/>
      <c r="X2649">
        <v>2648</v>
      </c>
      <c r="Y2649" s="1" t="s">
        <v>179</v>
      </c>
      <c r="Z2649" s="1"/>
      <c r="AA2649" s="2"/>
    </row>
    <row r="2650" spans="8:27">
      <c r="H2650">
        <v>2649</v>
      </c>
      <c r="I2650" s="1" t="s">
        <v>752</v>
      </c>
      <c r="J2650" s="1"/>
      <c r="K2650" s="2"/>
      <c r="L2650">
        <v>2649</v>
      </c>
      <c r="M2650" s="1" t="s">
        <v>753</v>
      </c>
      <c r="N2650" s="1"/>
      <c r="O2650" s="2"/>
      <c r="P2650">
        <v>2649</v>
      </c>
      <c r="Q2650" s="1" t="s">
        <v>754</v>
      </c>
      <c r="R2650" s="1"/>
      <c r="S2650" s="2"/>
      <c r="T2650">
        <v>2649</v>
      </c>
      <c r="U2650" s="1" t="s">
        <v>178</v>
      </c>
      <c r="V2650" s="1"/>
      <c r="W2650" s="2"/>
      <c r="X2650">
        <v>2649</v>
      </c>
      <c r="Y2650" s="1" t="s">
        <v>179</v>
      </c>
      <c r="Z2650" s="1"/>
      <c r="AA2650" s="2"/>
    </row>
    <row r="2651" spans="8:27">
      <c r="H2651">
        <v>2650</v>
      </c>
      <c r="I2651" s="1" t="s">
        <v>752</v>
      </c>
      <c r="J2651" s="1"/>
      <c r="K2651" s="2"/>
      <c r="L2651">
        <v>2650</v>
      </c>
      <c r="M2651" s="1" t="s">
        <v>753</v>
      </c>
      <c r="N2651" s="1"/>
      <c r="O2651" s="2"/>
      <c r="P2651">
        <v>2650</v>
      </c>
      <c r="Q2651" s="1" t="s">
        <v>754</v>
      </c>
      <c r="R2651" s="1"/>
      <c r="S2651" s="2"/>
      <c r="T2651">
        <v>2650</v>
      </c>
      <c r="U2651" s="1" t="s">
        <v>178</v>
      </c>
      <c r="V2651" s="1"/>
      <c r="W2651" s="2"/>
      <c r="X2651">
        <v>2650</v>
      </c>
      <c r="Y2651" s="1" t="s">
        <v>179</v>
      </c>
      <c r="Z2651" s="1"/>
      <c r="AA2651" s="2"/>
    </row>
    <row r="2652" spans="8:27">
      <c r="H2652">
        <v>2651</v>
      </c>
      <c r="I2652" s="1" t="s">
        <v>752</v>
      </c>
      <c r="J2652" s="1"/>
      <c r="K2652" s="2"/>
      <c r="L2652">
        <v>2651</v>
      </c>
      <c r="M2652" s="1" t="s">
        <v>753</v>
      </c>
      <c r="N2652" s="1"/>
      <c r="O2652" s="2"/>
      <c r="P2652">
        <v>2651</v>
      </c>
      <c r="Q2652" s="1" t="s">
        <v>754</v>
      </c>
      <c r="R2652" s="1"/>
      <c r="S2652" s="2"/>
      <c r="T2652">
        <v>2651</v>
      </c>
      <c r="U2652" s="1" t="s">
        <v>178</v>
      </c>
      <c r="V2652" s="1"/>
      <c r="W2652" s="2"/>
      <c r="X2652">
        <v>2651</v>
      </c>
      <c r="Y2652" s="1" t="s">
        <v>179</v>
      </c>
      <c r="Z2652" s="1"/>
      <c r="AA2652" s="2"/>
    </row>
    <row r="2653" spans="8:27">
      <c r="H2653">
        <v>2652</v>
      </c>
      <c r="I2653" s="1" t="s">
        <v>752</v>
      </c>
      <c r="J2653" s="1"/>
      <c r="K2653" s="2"/>
      <c r="L2653">
        <v>2652</v>
      </c>
      <c r="M2653" s="1" t="s">
        <v>753</v>
      </c>
      <c r="N2653" s="1"/>
      <c r="O2653" s="2"/>
      <c r="P2653">
        <v>2652</v>
      </c>
      <c r="Q2653" s="1" t="s">
        <v>754</v>
      </c>
      <c r="R2653" s="1"/>
      <c r="S2653" s="2"/>
      <c r="T2653">
        <v>2652</v>
      </c>
      <c r="U2653" s="1" t="s">
        <v>178</v>
      </c>
      <c r="V2653" s="1"/>
      <c r="W2653" s="2"/>
      <c r="X2653">
        <v>2652</v>
      </c>
      <c r="Y2653" s="1" t="s">
        <v>179</v>
      </c>
      <c r="Z2653" s="1"/>
      <c r="AA2653" s="2"/>
    </row>
    <row r="2654" spans="8:27">
      <c r="H2654">
        <v>2653</v>
      </c>
      <c r="I2654" s="1" t="s">
        <v>752</v>
      </c>
      <c r="J2654" s="1"/>
      <c r="K2654" s="2"/>
      <c r="L2654">
        <v>2653</v>
      </c>
      <c r="M2654" s="1" t="s">
        <v>753</v>
      </c>
      <c r="N2654" s="1"/>
      <c r="O2654" s="2"/>
      <c r="P2654">
        <v>2653</v>
      </c>
      <c r="Q2654" s="1" t="s">
        <v>754</v>
      </c>
      <c r="R2654" s="1"/>
      <c r="S2654" s="2"/>
      <c r="T2654">
        <v>2653</v>
      </c>
      <c r="U2654" s="1" t="s">
        <v>178</v>
      </c>
      <c r="V2654" s="1"/>
      <c r="W2654" s="2"/>
      <c r="X2654">
        <v>2653</v>
      </c>
      <c r="Y2654" s="1" t="s">
        <v>179</v>
      </c>
      <c r="Z2654" s="1"/>
      <c r="AA2654" s="2"/>
    </row>
    <row r="2655" spans="8:27">
      <c r="H2655">
        <v>2654</v>
      </c>
      <c r="I2655" s="1" t="s">
        <v>752</v>
      </c>
      <c r="J2655" s="1"/>
      <c r="K2655" s="2"/>
      <c r="L2655">
        <v>2654</v>
      </c>
      <c r="M2655" s="1" t="s">
        <v>753</v>
      </c>
      <c r="N2655" s="1"/>
      <c r="O2655" s="2"/>
      <c r="P2655">
        <v>2654</v>
      </c>
      <c r="Q2655" s="1" t="s">
        <v>754</v>
      </c>
      <c r="R2655" s="1"/>
      <c r="S2655" s="2"/>
      <c r="T2655">
        <v>2654</v>
      </c>
      <c r="U2655" s="1" t="s">
        <v>178</v>
      </c>
      <c r="V2655" s="1"/>
      <c r="W2655" s="2"/>
      <c r="X2655">
        <v>2654</v>
      </c>
      <c r="Y2655" s="1" t="s">
        <v>179</v>
      </c>
      <c r="Z2655" s="1"/>
      <c r="AA2655" s="2"/>
    </row>
    <row r="2656" spans="8:27">
      <c r="H2656">
        <v>2655</v>
      </c>
      <c r="I2656" s="1" t="s">
        <v>752</v>
      </c>
      <c r="J2656" s="1"/>
      <c r="K2656" s="2"/>
      <c r="L2656">
        <v>2655</v>
      </c>
      <c r="M2656" s="1" t="s">
        <v>753</v>
      </c>
      <c r="N2656" s="1"/>
      <c r="O2656" s="2"/>
      <c r="P2656">
        <v>2655</v>
      </c>
      <c r="Q2656" s="1" t="s">
        <v>754</v>
      </c>
      <c r="R2656" s="1"/>
      <c r="S2656" s="2"/>
      <c r="T2656">
        <v>2655</v>
      </c>
      <c r="U2656" s="1" t="s">
        <v>178</v>
      </c>
      <c r="V2656" s="1"/>
      <c r="W2656" s="2"/>
      <c r="X2656">
        <v>2655</v>
      </c>
      <c r="Y2656" s="1" t="s">
        <v>179</v>
      </c>
      <c r="Z2656" s="1"/>
      <c r="AA2656" s="2"/>
    </row>
    <row r="2657" spans="8:27">
      <c r="H2657">
        <v>2656</v>
      </c>
      <c r="I2657" s="1" t="s">
        <v>752</v>
      </c>
      <c r="J2657" s="1"/>
      <c r="K2657" s="2"/>
      <c r="L2657">
        <v>2656</v>
      </c>
      <c r="M2657" s="1" t="s">
        <v>753</v>
      </c>
      <c r="N2657" s="1"/>
      <c r="O2657" s="2"/>
      <c r="P2657">
        <v>2656</v>
      </c>
      <c r="Q2657" s="1" t="s">
        <v>754</v>
      </c>
      <c r="R2657" s="1"/>
      <c r="S2657" s="2"/>
      <c r="T2657">
        <v>2656</v>
      </c>
      <c r="U2657" s="1" t="s">
        <v>178</v>
      </c>
      <c r="V2657" s="1"/>
      <c r="W2657" s="2"/>
      <c r="X2657">
        <v>2656</v>
      </c>
      <c r="Y2657" s="1" t="s">
        <v>179</v>
      </c>
      <c r="Z2657" s="1"/>
      <c r="AA2657" s="2"/>
    </row>
    <row r="2658" spans="8:27">
      <c r="H2658">
        <v>2657</v>
      </c>
      <c r="I2658" s="1" t="s">
        <v>752</v>
      </c>
      <c r="J2658" s="1"/>
      <c r="K2658" s="2"/>
      <c r="L2658">
        <v>2657</v>
      </c>
      <c r="M2658" s="1" t="s">
        <v>753</v>
      </c>
      <c r="N2658" s="1"/>
      <c r="O2658" s="2"/>
      <c r="P2658">
        <v>2657</v>
      </c>
      <c r="Q2658" s="1" t="s">
        <v>754</v>
      </c>
      <c r="R2658" s="1"/>
      <c r="S2658" s="2"/>
      <c r="T2658">
        <v>2657</v>
      </c>
      <c r="U2658" s="1" t="s">
        <v>178</v>
      </c>
      <c r="V2658" s="1"/>
      <c r="W2658" s="2"/>
      <c r="X2658">
        <v>2657</v>
      </c>
      <c r="Y2658" s="1" t="s">
        <v>179</v>
      </c>
      <c r="Z2658" s="1"/>
      <c r="AA2658" s="2"/>
    </row>
    <row r="2659" spans="8:27">
      <c r="H2659">
        <v>2658</v>
      </c>
      <c r="I2659" s="1" t="s">
        <v>752</v>
      </c>
      <c r="J2659" s="1"/>
      <c r="K2659" s="2"/>
      <c r="L2659">
        <v>2658</v>
      </c>
      <c r="M2659" s="1" t="s">
        <v>753</v>
      </c>
      <c r="N2659" s="1"/>
      <c r="O2659" s="2"/>
      <c r="P2659">
        <v>2658</v>
      </c>
      <c r="Q2659" s="1" t="s">
        <v>754</v>
      </c>
      <c r="R2659" s="1"/>
      <c r="S2659" s="2"/>
      <c r="T2659">
        <v>2658</v>
      </c>
      <c r="U2659" s="1" t="s">
        <v>178</v>
      </c>
      <c r="V2659" s="1"/>
      <c r="W2659" s="2"/>
      <c r="X2659">
        <v>2658</v>
      </c>
      <c r="Y2659" s="1" t="s">
        <v>179</v>
      </c>
      <c r="Z2659" s="1"/>
      <c r="AA2659" s="2"/>
    </row>
    <row r="2660" spans="8:27">
      <c r="H2660">
        <v>2659</v>
      </c>
      <c r="I2660" s="1" t="s">
        <v>752</v>
      </c>
      <c r="J2660" s="1"/>
      <c r="K2660" s="2"/>
      <c r="L2660">
        <v>2659</v>
      </c>
      <c r="M2660" s="1" t="s">
        <v>753</v>
      </c>
      <c r="N2660" s="1"/>
      <c r="O2660" s="2"/>
      <c r="P2660">
        <v>2659</v>
      </c>
      <c r="Q2660" s="1" t="s">
        <v>754</v>
      </c>
      <c r="R2660" s="1"/>
      <c r="S2660" s="2"/>
      <c r="T2660">
        <v>2659</v>
      </c>
      <c r="U2660" s="1" t="s">
        <v>178</v>
      </c>
      <c r="V2660" s="1"/>
      <c r="W2660" s="2"/>
      <c r="X2660">
        <v>2659</v>
      </c>
      <c r="Y2660" s="1" t="s">
        <v>179</v>
      </c>
      <c r="Z2660" s="1"/>
      <c r="AA2660" s="2"/>
    </row>
    <row r="2661" spans="8:27">
      <c r="H2661">
        <v>2660</v>
      </c>
      <c r="I2661" s="1" t="s">
        <v>752</v>
      </c>
      <c r="J2661" s="1"/>
      <c r="K2661" s="2"/>
      <c r="L2661">
        <v>2660</v>
      </c>
      <c r="M2661" s="1" t="s">
        <v>753</v>
      </c>
      <c r="N2661" s="1"/>
      <c r="O2661" s="2"/>
      <c r="P2661">
        <v>2660</v>
      </c>
      <c r="Q2661" s="1" t="s">
        <v>754</v>
      </c>
      <c r="R2661" s="1"/>
      <c r="S2661" s="2"/>
      <c r="T2661">
        <v>2660</v>
      </c>
      <c r="U2661" s="1" t="s">
        <v>178</v>
      </c>
      <c r="V2661" s="1"/>
      <c r="W2661" s="2"/>
      <c r="X2661">
        <v>2660</v>
      </c>
      <c r="Y2661" s="1" t="s">
        <v>179</v>
      </c>
      <c r="Z2661" s="1"/>
      <c r="AA2661" s="2"/>
    </row>
    <row r="2662" spans="8:27">
      <c r="H2662">
        <v>2661</v>
      </c>
      <c r="I2662" s="1" t="s">
        <v>752</v>
      </c>
      <c r="J2662" s="1"/>
      <c r="K2662" s="2"/>
      <c r="L2662">
        <v>2661</v>
      </c>
      <c r="M2662" s="1" t="s">
        <v>753</v>
      </c>
      <c r="N2662" s="1"/>
      <c r="O2662" s="2"/>
      <c r="P2662">
        <v>2661</v>
      </c>
      <c r="Q2662" s="1" t="s">
        <v>754</v>
      </c>
      <c r="R2662" s="1"/>
      <c r="S2662" s="2"/>
      <c r="T2662">
        <v>2661</v>
      </c>
      <c r="U2662" s="1" t="s">
        <v>178</v>
      </c>
      <c r="V2662" s="1"/>
      <c r="W2662" s="2"/>
      <c r="X2662">
        <v>2661</v>
      </c>
      <c r="Y2662" s="1" t="s">
        <v>179</v>
      </c>
      <c r="Z2662" s="1"/>
      <c r="AA2662" s="2"/>
    </row>
    <row r="2663" spans="8:27">
      <c r="H2663">
        <v>2662</v>
      </c>
      <c r="I2663" s="1" t="s">
        <v>752</v>
      </c>
      <c r="J2663" s="1"/>
      <c r="K2663" s="2"/>
      <c r="L2663">
        <v>2662</v>
      </c>
      <c r="M2663" s="1" t="s">
        <v>753</v>
      </c>
      <c r="N2663" s="1"/>
      <c r="O2663" s="2"/>
      <c r="P2663">
        <v>2662</v>
      </c>
      <c r="Q2663" s="1" t="s">
        <v>754</v>
      </c>
      <c r="R2663" s="1"/>
      <c r="S2663" s="2"/>
      <c r="T2663">
        <v>2662</v>
      </c>
      <c r="U2663" s="1" t="s">
        <v>178</v>
      </c>
      <c r="V2663" s="1"/>
      <c r="W2663" s="2"/>
      <c r="X2663">
        <v>2662</v>
      </c>
      <c r="Y2663" s="1" t="s">
        <v>179</v>
      </c>
      <c r="Z2663" s="1"/>
      <c r="AA2663" s="2"/>
    </row>
    <row r="2664" spans="8:27">
      <c r="H2664">
        <v>2663</v>
      </c>
      <c r="I2664" s="1" t="s">
        <v>752</v>
      </c>
      <c r="J2664" s="1"/>
      <c r="K2664" s="2"/>
      <c r="L2664">
        <v>2663</v>
      </c>
      <c r="M2664" s="1" t="s">
        <v>753</v>
      </c>
      <c r="N2664" s="1"/>
      <c r="O2664" s="2"/>
      <c r="P2664">
        <v>2663</v>
      </c>
      <c r="Q2664" s="1" t="s">
        <v>754</v>
      </c>
      <c r="R2664" s="1"/>
      <c r="S2664" s="2"/>
      <c r="T2664">
        <v>2663</v>
      </c>
      <c r="U2664" s="1" t="s">
        <v>178</v>
      </c>
      <c r="V2664" s="1"/>
      <c r="W2664" s="2"/>
      <c r="X2664">
        <v>2663</v>
      </c>
      <c r="Y2664" s="1" t="s">
        <v>179</v>
      </c>
      <c r="Z2664" s="1"/>
      <c r="AA2664" s="2"/>
    </row>
    <row r="2665" spans="8:27">
      <c r="H2665">
        <v>2664</v>
      </c>
      <c r="I2665" s="1" t="s">
        <v>752</v>
      </c>
      <c r="J2665" s="1"/>
      <c r="K2665" s="2"/>
      <c r="L2665">
        <v>2664</v>
      </c>
      <c r="M2665" s="1" t="s">
        <v>753</v>
      </c>
      <c r="N2665" s="1"/>
      <c r="O2665" s="2"/>
      <c r="P2665">
        <v>2664</v>
      </c>
      <c r="Q2665" s="1" t="s">
        <v>754</v>
      </c>
      <c r="R2665" s="1"/>
      <c r="S2665" s="2"/>
      <c r="T2665">
        <v>2664</v>
      </c>
      <c r="U2665" s="1" t="s">
        <v>178</v>
      </c>
      <c r="V2665" s="1"/>
      <c r="W2665" s="2"/>
      <c r="X2665">
        <v>2664</v>
      </c>
      <c r="Y2665" s="1" t="s">
        <v>179</v>
      </c>
      <c r="Z2665" s="1"/>
      <c r="AA2665" s="2"/>
    </row>
    <row r="2666" spans="8:27">
      <c r="H2666">
        <v>2665</v>
      </c>
      <c r="I2666" s="1" t="s">
        <v>752</v>
      </c>
      <c r="J2666" s="1"/>
      <c r="K2666" s="2"/>
      <c r="L2666">
        <v>2665</v>
      </c>
      <c r="M2666" s="1" t="s">
        <v>753</v>
      </c>
      <c r="N2666" s="1"/>
      <c r="O2666" s="2"/>
      <c r="P2666">
        <v>2665</v>
      </c>
      <c r="Q2666" s="1" t="s">
        <v>754</v>
      </c>
      <c r="R2666" s="1"/>
      <c r="S2666" s="2"/>
      <c r="T2666">
        <v>2665</v>
      </c>
      <c r="U2666" s="1" t="s">
        <v>178</v>
      </c>
      <c r="V2666" s="1"/>
      <c r="W2666" s="2"/>
      <c r="X2666">
        <v>2665</v>
      </c>
      <c r="Y2666" s="1" t="s">
        <v>179</v>
      </c>
      <c r="Z2666" s="1"/>
      <c r="AA2666" s="2"/>
    </row>
    <row r="2667" spans="8:27">
      <c r="H2667">
        <v>2666</v>
      </c>
      <c r="I2667" s="1" t="s">
        <v>752</v>
      </c>
      <c r="J2667" s="1"/>
      <c r="K2667" s="2"/>
      <c r="L2667">
        <v>2666</v>
      </c>
      <c r="M2667" s="1" t="s">
        <v>753</v>
      </c>
      <c r="N2667" s="1"/>
      <c r="O2667" s="2"/>
      <c r="P2667">
        <v>2666</v>
      </c>
      <c r="Q2667" s="1" t="s">
        <v>754</v>
      </c>
      <c r="R2667" s="1"/>
      <c r="S2667" s="2"/>
      <c r="T2667">
        <v>2666</v>
      </c>
      <c r="U2667" s="1" t="s">
        <v>178</v>
      </c>
      <c r="V2667" s="1"/>
      <c r="W2667" s="2"/>
      <c r="X2667">
        <v>2666</v>
      </c>
      <c r="Y2667" s="1" t="s">
        <v>179</v>
      </c>
      <c r="Z2667" s="1"/>
      <c r="AA2667" s="2"/>
    </row>
    <row r="2668" spans="8:27">
      <c r="H2668">
        <v>2667</v>
      </c>
      <c r="I2668" s="1" t="s">
        <v>752</v>
      </c>
      <c r="J2668" s="1"/>
      <c r="K2668" s="2"/>
      <c r="L2668">
        <v>2667</v>
      </c>
      <c r="M2668" s="1" t="s">
        <v>753</v>
      </c>
      <c r="N2668" s="1"/>
      <c r="O2668" s="2"/>
      <c r="P2668">
        <v>2667</v>
      </c>
      <c r="Q2668" s="1" t="s">
        <v>754</v>
      </c>
      <c r="R2668" s="1"/>
      <c r="S2668" s="2"/>
      <c r="T2668">
        <v>2667</v>
      </c>
      <c r="U2668" s="1" t="s">
        <v>178</v>
      </c>
      <c r="V2668" s="1"/>
      <c r="W2668" s="2"/>
      <c r="X2668">
        <v>2667</v>
      </c>
      <c r="Y2668" s="1" t="s">
        <v>179</v>
      </c>
      <c r="Z2668" s="1"/>
      <c r="AA2668" s="2"/>
    </row>
    <row r="2669" spans="8:27">
      <c r="H2669">
        <v>2668</v>
      </c>
      <c r="I2669" s="1" t="s">
        <v>752</v>
      </c>
      <c r="J2669" s="1"/>
      <c r="K2669" s="2"/>
      <c r="L2669">
        <v>2668</v>
      </c>
      <c r="M2669" s="1" t="s">
        <v>753</v>
      </c>
      <c r="N2669" s="1"/>
      <c r="O2669" s="2"/>
      <c r="P2669">
        <v>2668</v>
      </c>
      <c r="Q2669" s="1" t="s">
        <v>754</v>
      </c>
      <c r="R2669" s="1"/>
      <c r="S2669" s="2"/>
      <c r="T2669">
        <v>2668</v>
      </c>
      <c r="U2669" s="1" t="s">
        <v>178</v>
      </c>
      <c r="V2669" s="1"/>
      <c r="W2669" s="2"/>
      <c r="X2669">
        <v>2668</v>
      </c>
      <c r="Y2669" s="1" t="s">
        <v>179</v>
      </c>
      <c r="Z2669" s="1"/>
      <c r="AA2669" s="2"/>
    </row>
    <row r="2670" spans="8:27">
      <c r="H2670">
        <v>2669</v>
      </c>
      <c r="I2670" s="1" t="s">
        <v>752</v>
      </c>
      <c r="J2670" s="1"/>
      <c r="K2670" s="2"/>
      <c r="L2670">
        <v>2669</v>
      </c>
      <c r="M2670" s="1" t="s">
        <v>753</v>
      </c>
      <c r="N2670" s="1"/>
      <c r="O2670" s="2"/>
      <c r="P2670">
        <v>2669</v>
      </c>
      <c r="Q2670" s="1" t="s">
        <v>754</v>
      </c>
      <c r="R2670" s="1"/>
      <c r="S2670" s="2"/>
      <c r="T2670">
        <v>2669</v>
      </c>
      <c r="U2670" s="1" t="s">
        <v>178</v>
      </c>
      <c r="V2670" s="1"/>
      <c r="W2670" s="2"/>
      <c r="X2670">
        <v>2669</v>
      </c>
      <c r="Y2670" s="1" t="s">
        <v>179</v>
      </c>
      <c r="Z2670" s="1"/>
      <c r="AA2670" s="2"/>
    </row>
    <row r="2671" spans="8:27">
      <c r="H2671">
        <v>2670</v>
      </c>
      <c r="I2671" s="1" t="s">
        <v>752</v>
      </c>
      <c r="J2671" s="1"/>
      <c r="K2671" s="2"/>
      <c r="L2671">
        <v>2670</v>
      </c>
      <c r="M2671" s="1" t="s">
        <v>753</v>
      </c>
      <c r="N2671" s="1"/>
      <c r="O2671" s="2"/>
      <c r="P2671">
        <v>2670</v>
      </c>
      <c r="Q2671" s="1" t="s">
        <v>754</v>
      </c>
      <c r="R2671" s="1"/>
      <c r="S2671" s="2"/>
      <c r="T2671">
        <v>2670</v>
      </c>
      <c r="U2671" s="1" t="s">
        <v>178</v>
      </c>
      <c r="V2671" s="1"/>
      <c r="W2671" s="2"/>
      <c r="X2671">
        <v>2670</v>
      </c>
      <c r="Y2671" s="1" t="s">
        <v>179</v>
      </c>
      <c r="Z2671" s="1"/>
      <c r="AA2671" s="2"/>
    </row>
    <row r="2672" spans="8:27">
      <c r="H2672">
        <v>2671</v>
      </c>
      <c r="I2672" s="1" t="s">
        <v>752</v>
      </c>
      <c r="J2672" s="1"/>
      <c r="K2672" s="2"/>
      <c r="L2672">
        <v>2671</v>
      </c>
      <c r="M2672" s="1" t="s">
        <v>753</v>
      </c>
      <c r="N2672" s="1"/>
      <c r="O2672" s="2"/>
      <c r="P2672">
        <v>2671</v>
      </c>
      <c r="Q2672" s="1" t="s">
        <v>754</v>
      </c>
      <c r="R2672" s="1"/>
      <c r="S2672" s="2"/>
      <c r="T2672">
        <v>2671</v>
      </c>
      <c r="U2672" s="1" t="s">
        <v>178</v>
      </c>
      <c r="V2672" s="1"/>
      <c r="W2672" s="2"/>
      <c r="X2672">
        <v>2671</v>
      </c>
      <c r="Y2672" s="1" t="s">
        <v>179</v>
      </c>
      <c r="Z2672" s="1"/>
      <c r="AA2672" s="2"/>
    </row>
    <row r="2673" spans="2:58">
      <c r="H2673">
        <v>2672</v>
      </c>
      <c r="I2673" s="1" t="s">
        <v>752</v>
      </c>
      <c r="J2673" s="1"/>
      <c r="K2673" s="2"/>
      <c r="L2673">
        <v>2672</v>
      </c>
      <c r="M2673" s="1" t="s">
        <v>753</v>
      </c>
      <c r="N2673" s="1"/>
      <c r="O2673" s="2"/>
      <c r="P2673">
        <v>2672</v>
      </c>
      <c r="Q2673" s="1" t="s">
        <v>754</v>
      </c>
      <c r="R2673" s="1"/>
      <c r="S2673" s="2"/>
      <c r="T2673">
        <v>2672</v>
      </c>
      <c r="U2673" s="1" t="s">
        <v>178</v>
      </c>
      <c r="V2673" s="1"/>
      <c r="W2673" s="2"/>
      <c r="X2673">
        <v>2672</v>
      </c>
      <c r="Y2673" s="1" t="s">
        <v>179</v>
      </c>
      <c r="Z2673" s="1"/>
      <c r="AA2673" s="2"/>
    </row>
    <row r="2674" spans="2:58">
      <c r="H2674">
        <v>2673</v>
      </c>
      <c r="I2674" s="1" t="s">
        <v>752</v>
      </c>
      <c r="J2674" s="1"/>
      <c r="K2674" s="2"/>
      <c r="L2674">
        <v>2673</v>
      </c>
      <c r="M2674" s="1" t="s">
        <v>753</v>
      </c>
      <c r="N2674" s="1"/>
      <c r="O2674" s="2"/>
      <c r="P2674">
        <v>2673</v>
      </c>
      <c r="Q2674" s="1" t="s">
        <v>754</v>
      </c>
      <c r="R2674" s="1"/>
      <c r="S2674" s="2"/>
      <c r="T2674">
        <v>2673</v>
      </c>
      <c r="U2674" s="1" t="s">
        <v>178</v>
      </c>
      <c r="V2674" s="1"/>
      <c r="W2674" s="2"/>
      <c r="X2674">
        <v>2673</v>
      </c>
      <c r="Y2674" s="1" t="s">
        <v>179</v>
      </c>
      <c r="Z2674" s="1"/>
      <c r="AA2674" s="2"/>
    </row>
    <row r="2675" spans="2:58">
      <c r="H2675">
        <v>2674</v>
      </c>
      <c r="I2675" s="1" t="s">
        <v>752</v>
      </c>
      <c r="J2675" s="1"/>
      <c r="K2675" s="2"/>
      <c r="L2675">
        <v>2674</v>
      </c>
      <c r="M2675" s="1" t="s">
        <v>753</v>
      </c>
      <c r="N2675" s="1"/>
      <c r="O2675" s="2"/>
      <c r="P2675">
        <v>2674</v>
      </c>
      <c r="Q2675" s="1" t="s">
        <v>754</v>
      </c>
      <c r="R2675" s="1"/>
      <c r="S2675" s="2"/>
      <c r="T2675">
        <v>2674</v>
      </c>
      <c r="U2675" s="1" t="s">
        <v>178</v>
      </c>
      <c r="V2675" s="1"/>
      <c r="W2675" s="2"/>
      <c r="X2675">
        <v>2674</v>
      </c>
      <c r="Y2675" s="1" t="s">
        <v>179</v>
      </c>
      <c r="Z2675" s="1"/>
      <c r="AA2675" s="2"/>
    </row>
    <row r="2676" spans="2:58">
      <c r="H2676">
        <v>2675</v>
      </c>
      <c r="I2676" s="1" t="s">
        <v>752</v>
      </c>
      <c r="J2676" s="1"/>
      <c r="K2676" s="2"/>
      <c r="L2676">
        <v>2675</v>
      </c>
      <c r="M2676" s="1" t="s">
        <v>753</v>
      </c>
      <c r="N2676" s="1"/>
      <c r="O2676" s="2"/>
      <c r="P2676">
        <v>2675</v>
      </c>
      <c r="Q2676" s="1" t="s">
        <v>754</v>
      </c>
      <c r="R2676" s="1"/>
      <c r="S2676" s="2"/>
      <c r="T2676">
        <v>2675</v>
      </c>
      <c r="U2676" s="1" t="s">
        <v>178</v>
      </c>
      <c r="V2676" s="1"/>
      <c r="W2676" s="2"/>
      <c r="X2676">
        <v>2675</v>
      </c>
      <c r="Y2676" s="1" t="s">
        <v>179</v>
      </c>
      <c r="Z2676" s="1"/>
      <c r="AA2676" s="2"/>
    </row>
    <row r="2677" spans="2:58">
      <c r="H2677">
        <v>2676</v>
      </c>
      <c r="I2677" s="1" t="s">
        <v>752</v>
      </c>
      <c r="J2677" s="1"/>
      <c r="K2677" s="2"/>
      <c r="L2677">
        <v>2676</v>
      </c>
      <c r="M2677" s="1" t="s">
        <v>753</v>
      </c>
      <c r="N2677" s="1"/>
      <c r="O2677" s="2"/>
      <c r="P2677">
        <v>2676</v>
      </c>
      <c r="Q2677" s="1" t="s">
        <v>754</v>
      </c>
      <c r="R2677" s="1"/>
      <c r="S2677" s="2"/>
      <c r="T2677">
        <v>2676</v>
      </c>
      <c r="U2677" s="1" t="s">
        <v>178</v>
      </c>
      <c r="V2677" s="1"/>
      <c r="W2677" s="2"/>
      <c r="X2677">
        <v>2676</v>
      </c>
      <c r="Y2677" s="1" t="s">
        <v>179</v>
      </c>
      <c r="Z2677" s="1"/>
      <c r="AA2677" s="2"/>
    </row>
    <row r="2678" spans="2:58">
      <c r="H2678">
        <v>2677</v>
      </c>
      <c r="I2678" s="1" t="s">
        <v>752</v>
      </c>
      <c r="J2678" s="1"/>
      <c r="K2678" s="2"/>
      <c r="L2678">
        <v>2677</v>
      </c>
      <c r="M2678" s="1" t="s">
        <v>753</v>
      </c>
      <c r="N2678" s="1"/>
      <c r="O2678" s="2"/>
      <c r="P2678">
        <v>2677</v>
      </c>
      <c r="Q2678" s="1" t="s">
        <v>754</v>
      </c>
      <c r="R2678" s="1"/>
      <c r="S2678" s="2"/>
      <c r="T2678">
        <v>2677</v>
      </c>
      <c r="U2678" s="1" t="s">
        <v>178</v>
      </c>
      <c r="V2678" s="1"/>
      <c r="W2678" s="2"/>
      <c r="X2678">
        <v>2677</v>
      </c>
      <c r="Y2678" s="1" t="s">
        <v>179</v>
      </c>
      <c r="Z2678" s="1"/>
      <c r="AA2678" s="2"/>
    </row>
    <row r="2679" spans="2:58">
      <c r="H2679">
        <v>2678</v>
      </c>
      <c r="I2679" s="1" t="s">
        <v>752</v>
      </c>
      <c r="J2679" s="1"/>
      <c r="K2679" s="2"/>
      <c r="L2679">
        <v>2678</v>
      </c>
      <c r="M2679" s="1" t="s">
        <v>753</v>
      </c>
      <c r="N2679" s="1"/>
      <c r="O2679" s="2"/>
      <c r="P2679">
        <v>2678</v>
      </c>
      <c r="Q2679" s="1" t="s">
        <v>754</v>
      </c>
      <c r="R2679" s="1"/>
      <c r="S2679" s="2"/>
      <c r="T2679">
        <v>2678</v>
      </c>
      <c r="U2679" s="1" t="s">
        <v>178</v>
      </c>
      <c r="V2679" s="1"/>
      <c r="W2679" s="2"/>
      <c r="X2679">
        <v>2678</v>
      </c>
      <c r="Y2679" s="1" t="s">
        <v>179</v>
      </c>
      <c r="Z2679" s="1"/>
      <c r="AA2679" s="2"/>
    </row>
    <row r="2680" spans="2:58">
      <c r="H2680">
        <v>2679</v>
      </c>
      <c r="I2680" s="1" t="s">
        <v>752</v>
      </c>
      <c r="J2680" s="1"/>
      <c r="K2680" s="2"/>
      <c r="L2680">
        <v>2679</v>
      </c>
      <c r="M2680" s="1" t="s">
        <v>753</v>
      </c>
      <c r="N2680" s="1"/>
      <c r="O2680" s="2"/>
      <c r="P2680">
        <v>2679</v>
      </c>
      <c r="Q2680" s="1" t="s">
        <v>754</v>
      </c>
      <c r="R2680" s="1"/>
      <c r="S2680" s="2"/>
      <c r="T2680">
        <v>2679</v>
      </c>
      <c r="U2680" s="1" t="s">
        <v>178</v>
      </c>
      <c r="V2680" s="1"/>
      <c r="W2680" s="2"/>
      <c r="X2680">
        <v>2679</v>
      </c>
      <c r="Y2680" s="1" t="s">
        <v>179</v>
      </c>
      <c r="Z2680" s="1"/>
      <c r="AA2680" s="2"/>
    </row>
    <row r="2681" spans="2:58">
      <c r="H2681">
        <v>2680</v>
      </c>
      <c r="I2681" s="1" t="s">
        <v>752</v>
      </c>
      <c r="J2681" s="1"/>
      <c r="K2681" s="2"/>
      <c r="L2681">
        <v>2680</v>
      </c>
      <c r="M2681" s="1" t="s">
        <v>753</v>
      </c>
      <c r="N2681" s="1"/>
      <c r="O2681" s="2"/>
      <c r="P2681">
        <v>2680</v>
      </c>
      <c r="Q2681" s="1" t="s">
        <v>754</v>
      </c>
      <c r="R2681" s="1"/>
      <c r="S2681" s="2"/>
      <c r="T2681">
        <v>2680</v>
      </c>
      <c r="U2681" s="1" t="s">
        <v>178</v>
      </c>
      <c r="V2681" s="1"/>
      <c r="W2681" s="2"/>
      <c r="X2681">
        <v>2680</v>
      </c>
      <c r="Y2681" s="1" t="s">
        <v>179</v>
      </c>
      <c r="Z2681" s="1"/>
      <c r="AA2681" s="2"/>
    </row>
    <row r="2682" spans="2:58">
      <c r="H2682">
        <v>2681</v>
      </c>
      <c r="I2682" s="1" t="s">
        <v>752</v>
      </c>
      <c r="J2682" s="1"/>
      <c r="K2682" s="2"/>
      <c r="L2682">
        <v>2681</v>
      </c>
      <c r="M2682" s="1" t="s">
        <v>753</v>
      </c>
      <c r="N2682" s="1"/>
      <c r="O2682" s="2"/>
      <c r="P2682">
        <v>2681</v>
      </c>
      <c r="Q2682" s="1" t="s">
        <v>754</v>
      </c>
      <c r="R2682" s="1"/>
      <c r="S2682" s="2"/>
      <c r="T2682">
        <v>2681</v>
      </c>
      <c r="U2682" s="1" t="s">
        <v>178</v>
      </c>
      <c r="V2682" s="1"/>
      <c r="W2682" s="2"/>
      <c r="X2682">
        <v>2681</v>
      </c>
      <c r="Y2682" s="1" t="s">
        <v>179</v>
      </c>
      <c r="Z2682" s="1"/>
      <c r="AA2682" s="2"/>
    </row>
    <row r="2683" spans="2:58">
      <c r="H2683">
        <v>2682</v>
      </c>
      <c r="I2683" s="1" t="s">
        <v>752</v>
      </c>
      <c r="J2683" s="1"/>
      <c r="K2683" s="2"/>
      <c r="L2683">
        <v>2682</v>
      </c>
      <c r="M2683" s="1" t="s">
        <v>753</v>
      </c>
      <c r="N2683" s="1"/>
      <c r="O2683" s="2"/>
      <c r="P2683">
        <v>2682</v>
      </c>
      <c r="Q2683" s="1" t="s">
        <v>754</v>
      </c>
      <c r="R2683" s="1"/>
      <c r="S2683" s="2"/>
      <c r="T2683">
        <v>2682</v>
      </c>
      <c r="U2683" s="1" t="s">
        <v>178</v>
      </c>
      <c r="V2683" s="1"/>
      <c r="W2683" s="2"/>
      <c r="X2683">
        <v>2682</v>
      </c>
      <c r="Y2683" s="1" t="s">
        <v>179</v>
      </c>
      <c r="Z2683" s="1"/>
      <c r="AA2683" s="2"/>
    </row>
    <row r="2684" spans="2:58">
      <c r="H2684">
        <v>2683</v>
      </c>
      <c r="I2684" s="1" t="s">
        <v>752</v>
      </c>
      <c r="J2684" s="1"/>
      <c r="K2684" s="2"/>
      <c r="L2684">
        <v>2683</v>
      </c>
      <c r="M2684" s="1" t="s">
        <v>753</v>
      </c>
      <c r="N2684" s="1"/>
      <c r="O2684" s="2"/>
      <c r="P2684">
        <v>2683</v>
      </c>
      <c r="Q2684" s="1" t="s">
        <v>754</v>
      </c>
      <c r="R2684" s="1"/>
      <c r="S2684" s="2"/>
      <c r="T2684">
        <v>2683</v>
      </c>
      <c r="U2684" s="1" t="s">
        <v>178</v>
      </c>
      <c r="V2684" s="1"/>
      <c r="W2684" s="2"/>
      <c r="X2684">
        <v>2683</v>
      </c>
      <c r="Y2684" s="1" t="s">
        <v>179</v>
      </c>
      <c r="Z2684" s="1"/>
      <c r="AA2684" s="2"/>
    </row>
    <row r="2685" spans="2:58">
      <c r="H2685">
        <v>2684</v>
      </c>
      <c r="I2685" s="1" t="s">
        <v>752</v>
      </c>
      <c r="J2685" s="1"/>
      <c r="K2685" s="2"/>
      <c r="L2685">
        <v>2684</v>
      </c>
      <c r="M2685" s="1" t="s">
        <v>753</v>
      </c>
      <c r="N2685" s="1"/>
      <c r="O2685" s="2"/>
      <c r="P2685">
        <v>2684</v>
      </c>
      <c r="Q2685" s="1" t="s">
        <v>754</v>
      </c>
      <c r="R2685" s="1"/>
      <c r="S2685" s="2"/>
      <c r="T2685">
        <v>2684</v>
      </c>
      <c r="U2685" s="1" t="s">
        <v>178</v>
      </c>
      <c r="V2685" s="1"/>
      <c r="W2685" s="2"/>
      <c r="X2685">
        <v>2684</v>
      </c>
      <c r="Y2685" s="1" t="s">
        <v>179</v>
      </c>
      <c r="Z2685" s="1"/>
      <c r="AA2685" s="2"/>
    </row>
    <row r="2686" spans="2:58">
      <c r="B2686" s="15"/>
      <c r="C2686" s="14"/>
      <c r="D2686" s="15"/>
      <c r="E2686" s="14"/>
      <c r="F2686" s="15"/>
      <c r="H2686">
        <v>2685</v>
      </c>
      <c r="I2686" s="1" t="s">
        <v>752</v>
      </c>
      <c r="J2686" s="1"/>
      <c r="K2686" s="2"/>
      <c r="L2686">
        <v>2685</v>
      </c>
      <c r="M2686" s="1" t="s">
        <v>753</v>
      </c>
      <c r="N2686" s="1"/>
      <c r="O2686" s="2"/>
      <c r="P2686">
        <v>2685</v>
      </c>
      <c r="Q2686" s="1" t="s">
        <v>754</v>
      </c>
      <c r="R2686" s="1"/>
      <c r="S2686" s="2"/>
      <c r="T2686">
        <v>2685</v>
      </c>
      <c r="U2686" s="1" t="s">
        <v>178</v>
      </c>
      <c r="V2686" s="1"/>
      <c r="W2686" s="2"/>
      <c r="X2686">
        <v>2685</v>
      </c>
      <c r="Y2686" s="1" t="s">
        <v>179</v>
      </c>
      <c r="Z2686" s="1"/>
      <c r="AA2686" s="2"/>
      <c r="AQ2686" s="15"/>
      <c r="AR2686" s="15"/>
      <c r="AS2686" s="15"/>
      <c r="AT2686" s="15"/>
      <c r="AU2686" s="15"/>
      <c r="AV2686" s="15"/>
      <c r="BA2686" s="15"/>
      <c r="BB2686" s="15"/>
      <c r="BC2686" s="15"/>
      <c r="BD2686" s="15"/>
      <c r="BE2686" s="15"/>
      <c r="BF2686" s="15"/>
    </row>
    <row r="2687" spans="2:58">
      <c r="B2687" s="15"/>
      <c r="C2687" s="17"/>
      <c r="D2687" s="15"/>
      <c r="E2687" s="15"/>
      <c r="F2687" s="15"/>
      <c r="H2687">
        <v>2686</v>
      </c>
      <c r="I2687" s="1" t="s">
        <v>752</v>
      </c>
      <c r="J2687" s="1"/>
      <c r="K2687" s="2"/>
      <c r="L2687">
        <v>2686</v>
      </c>
      <c r="M2687" s="1" t="s">
        <v>753</v>
      </c>
      <c r="N2687" s="1"/>
      <c r="O2687" s="2"/>
      <c r="P2687">
        <v>2686</v>
      </c>
      <c r="Q2687" s="1" t="s">
        <v>754</v>
      </c>
      <c r="R2687" s="1"/>
      <c r="S2687" s="2"/>
      <c r="T2687">
        <v>2686</v>
      </c>
      <c r="U2687" s="1" t="s">
        <v>178</v>
      </c>
      <c r="V2687" s="1"/>
      <c r="W2687" s="2"/>
      <c r="X2687">
        <v>2686</v>
      </c>
      <c r="Y2687" s="1" t="s">
        <v>179</v>
      </c>
      <c r="Z2687" s="1"/>
      <c r="AA2687" s="2"/>
      <c r="AQ2687" s="15"/>
      <c r="AR2687" s="15"/>
      <c r="AS2687" s="15"/>
      <c r="AT2687" s="15"/>
      <c r="AU2687" s="15"/>
      <c r="AV2687" s="15"/>
      <c r="BA2687" s="15"/>
      <c r="BB2687" s="15"/>
      <c r="BC2687" s="15"/>
      <c r="BD2687" s="15"/>
      <c r="BE2687" s="15"/>
      <c r="BF2687" s="15"/>
    </row>
    <row r="2688" spans="2:58">
      <c r="B2688" s="15"/>
      <c r="C2688" s="17"/>
      <c r="D2688" s="15"/>
      <c r="E2688" s="15"/>
      <c r="F2688" s="15"/>
      <c r="H2688">
        <v>2687</v>
      </c>
      <c r="I2688" s="1" t="s">
        <v>752</v>
      </c>
      <c r="J2688" s="1"/>
      <c r="K2688" s="2"/>
      <c r="L2688">
        <v>2687</v>
      </c>
      <c r="M2688" s="1" t="s">
        <v>753</v>
      </c>
      <c r="N2688" s="1"/>
      <c r="O2688" s="2"/>
      <c r="P2688">
        <v>2687</v>
      </c>
      <c r="Q2688" s="1" t="s">
        <v>754</v>
      </c>
      <c r="R2688" s="1"/>
      <c r="S2688" s="2"/>
      <c r="T2688">
        <v>2687</v>
      </c>
      <c r="U2688" s="1" t="s">
        <v>178</v>
      </c>
      <c r="V2688" s="1"/>
      <c r="W2688" s="2"/>
      <c r="X2688">
        <v>2687</v>
      </c>
      <c r="Y2688" s="1" t="s">
        <v>179</v>
      </c>
      <c r="Z2688" s="1"/>
      <c r="AA2688" s="2"/>
      <c r="AQ2688" s="15"/>
      <c r="AR2688" s="15"/>
      <c r="AS2688" s="15"/>
      <c r="AT2688" s="15"/>
      <c r="AU2688" s="15"/>
      <c r="AV2688" s="15"/>
      <c r="BA2688" s="15"/>
      <c r="BB2688" s="15"/>
      <c r="BC2688" s="15"/>
      <c r="BD2688" s="15"/>
      <c r="BE2688" s="15"/>
      <c r="BF2688" s="15"/>
    </row>
    <row r="2689" spans="2:58">
      <c r="B2689" s="15"/>
      <c r="C2689" s="17"/>
      <c r="D2689" s="15"/>
      <c r="E2689" s="15"/>
      <c r="F2689" s="15"/>
      <c r="H2689">
        <v>2688</v>
      </c>
      <c r="I2689" s="1" t="s">
        <v>752</v>
      </c>
      <c r="J2689" s="1"/>
      <c r="K2689" s="2"/>
      <c r="L2689">
        <v>2688</v>
      </c>
      <c r="M2689" s="1" t="s">
        <v>753</v>
      </c>
      <c r="N2689" s="1"/>
      <c r="O2689" s="2"/>
      <c r="P2689">
        <v>2688</v>
      </c>
      <c r="Q2689" s="1" t="s">
        <v>754</v>
      </c>
      <c r="R2689" s="1"/>
      <c r="S2689" s="2"/>
      <c r="T2689">
        <v>2688</v>
      </c>
      <c r="U2689" s="1" t="s">
        <v>178</v>
      </c>
      <c r="V2689" s="1"/>
      <c r="W2689" s="2"/>
      <c r="X2689">
        <v>2688</v>
      </c>
      <c r="Y2689" s="1" t="s">
        <v>179</v>
      </c>
      <c r="Z2689" s="1"/>
      <c r="AA2689" s="2"/>
      <c r="AQ2689" s="15"/>
      <c r="AR2689" s="15"/>
      <c r="AS2689" s="15"/>
      <c r="AT2689" s="15"/>
      <c r="AU2689" s="14"/>
      <c r="AV2689" s="14"/>
      <c r="BA2689" s="15"/>
      <c r="BB2689" s="15"/>
      <c r="BC2689" s="15"/>
      <c r="BD2689" s="15"/>
      <c r="BE2689" s="15"/>
      <c r="BF2689" s="15"/>
    </row>
    <row r="2690" spans="2:58">
      <c r="B2690" s="17"/>
      <c r="C2690" s="14"/>
      <c r="D2690" s="15"/>
      <c r="E2690" s="14"/>
      <c r="F2690" s="15"/>
      <c r="H2690">
        <v>2689</v>
      </c>
      <c r="I2690" s="1" t="s">
        <v>752</v>
      </c>
      <c r="J2690" s="1"/>
      <c r="K2690" s="2"/>
      <c r="L2690">
        <v>2689</v>
      </c>
      <c r="M2690" s="1" t="s">
        <v>753</v>
      </c>
      <c r="N2690" s="1"/>
      <c r="O2690" s="2"/>
      <c r="P2690">
        <v>2689</v>
      </c>
      <c r="Q2690" s="1" t="s">
        <v>754</v>
      </c>
      <c r="R2690" s="1"/>
      <c r="S2690" s="2"/>
      <c r="T2690">
        <v>2689</v>
      </c>
      <c r="U2690" s="1" t="s">
        <v>178</v>
      </c>
      <c r="V2690" s="1"/>
      <c r="W2690" s="2"/>
      <c r="X2690">
        <v>2689</v>
      </c>
      <c r="Y2690" s="1" t="s">
        <v>179</v>
      </c>
      <c r="Z2690" s="1"/>
      <c r="AA2690" s="2"/>
      <c r="AD2690"/>
      <c r="AE2690" s="3"/>
      <c r="AF2690" s="3"/>
      <c r="AG2690" s="46"/>
      <c r="AH2690" s="15"/>
      <c r="AI2690" s="15"/>
      <c r="AQ2690" s="15"/>
      <c r="AR2690" s="15"/>
      <c r="AS2690" s="15"/>
      <c r="AT2690" s="15"/>
      <c r="AU2690" s="14"/>
      <c r="AV2690" s="14"/>
      <c r="BA2690" s="15"/>
      <c r="BB2690" s="15"/>
      <c r="BC2690" s="15"/>
      <c r="BD2690" s="15"/>
      <c r="BE2690" s="15"/>
      <c r="BF2690" s="14"/>
    </row>
    <row r="2691" spans="2:58">
      <c r="B2691" s="160"/>
      <c r="C2691" s="14"/>
      <c r="D2691" s="15"/>
      <c r="E2691" s="14"/>
      <c r="F2691" s="15"/>
      <c r="H2691">
        <v>2690</v>
      </c>
      <c r="I2691" s="1" t="s">
        <v>752</v>
      </c>
      <c r="J2691" s="1"/>
      <c r="K2691" s="2"/>
      <c r="L2691">
        <v>2690</v>
      </c>
      <c r="M2691" s="1" t="s">
        <v>753</v>
      </c>
      <c r="N2691" s="1"/>
      <c r="O2691" s="2"/>
      <c r="P2691">
        <v>2690</v>
      </c>
      <c r="Q2691" s="1" t="s">
        <v>754</v>
      </c>
      <c r="R2691" s="1"/>
      <c r="S2691" s="2"/>
      <c r="T2691">
        <v>2690</v>
      </c>
      <c r="U2691" s="1" t="s">
        <v>178</v>
      </c>
      <c r="V2691" s="1"/>
      <c r="W2691" s="2"/>
      <c r="X2691">
        <v>2690</v>
      </c>
      <c r="Y2691" s="1" t="s">
        <v>179</v>
      </c>
      <c r="Z2691" s="1"/>
      <c r="AA2691" s="2"/>
      <c r="AD2691"/>
      <c r="AE2691" s="3"/>
      <c r="AF2691" s="3"/>
      <c r="AG2691" s="46"/>
      <c r="AH2691" s="15"/>
      <c r="AI2691" s="15"/>
      <c r="AQ2691" s="52"/>
      <c r="AR2691" s="52"/>
      <c r="AS2691" s="52"/>
      <c r="AT2691" s="52"/>
      <c r="AU2691" s="52"/>
      <c r="AV2691" s="52"/>
      <c r="BA2691" s="15"/>
      <c r="BB2691" s="15"/>
      <c r="BC2691" s="15"/>
      <c r="BD2691" s="15"/>
      <c r="BE2691" s="15"/>
      <c r="BF2691" s="15"/>
    </row>
    <row r="2692" spans="2:58">
      <c r="B2692" s="160"/>
      <c r="C2692" s="14"/>
      <c r="D2692" s="15"/>
      <c r="E2692" s="14"/>
      <c r="F2692" s="15"/>
      <c r="H2692">
        <v>2691</v>
      </c>
      <c r="I2692" s="1" t="s">
        <v>752</v>
      </c>
      <c r="J2692" s="1"/>
      <c r="K2692" s="2"/>
      <c r="L2692">
        <v>2691</v>
      </c>
      <c r="M2692" s="1" t="s">
        <v>753</v>
      </c>
      <c r="N2692" s="1"/>
      <c r="O2692" s="2"/>
      <c r="P2692">
        <v>2691</v>
      </c>
      <c r="Q2692" s="1" t="s">
        <v>754</v>
      </c>
      <c r="R2692" s="1"/>
      <c r="S2692" s="2"/>
      <c r="T2692">
        <v>2691</v>
      </c>
      <c r="U2692" s="1" t="s">
        <v>178</v>
      </c>
      <c r="V2692" s="1"/>
      <c r="W2692" s="2"/>
      <c r="X2692">
        <v>2691</v>
      </c>
      <c r="Y2692" s="1" t="s">
        <v>179</v>
      </c>
      <c r="Z2692" s="1"/>
      <c r="AA2692" s="2"/>
      <c r="AD2692"/>
      <c r="AE2692" s="3"/>
      <c r="AF2692" s="3"/>
      <c r="AG2692" s="46"/>
      <c r="AH2692" s="15"/>
      <c r="AI2692" s="15"/>
      <c r="AQ2692" s="15"/>
      <c r="AR2692" s="15"/>
      <c r="AS2692" s="15"/>
      <c r="AT2692" s="15"/>
      <c r="AU2692" s="15"/>
      <c r="AV2692" s="15"/>
      <c r="BA2692" s="15"/>
      <c r="BB2692" s="15"/>
      <c r="BC2692" s="15"/>
      <c r="BD2692" s="15"/>
      <c r="BE2692" s="15"/>
      <c r="BF2692" s="15"/>
    </row>
    <row r="2693" spans="2:58">
      <c r="B2693" s="15"/>
      <c r="C2693" s="17"/>
      <c r="D2693" s="15"/>
      <c r="E2693" s="15"/>
      <c r="F2693" s="15"/>
      <c r="H2693">
        <v>2692</v>
      </c>
      <c r="I2693" s="1" t="s">
        <v>752</v>
      </c>
      <c r="J2693" s="1"/>
      <c r="K2693" s="2"/>
      <c r="L2693">
        <v>2692</v>
      </c>
      <c r="M2693" s="1" t="s">
        <v>753</v>
      </c>
      <c r="N2693" s="1"/>
      <c r="O2693" s="2"/>
      <c r="P2693">
        <v>2692</v>
      </c>
      <c r="Q2693" s="1" t="s">
        <v>754</v>
      </c>
      <c r="R2693" s="1"/>
      <c r="S2693" s="2"/>
      <c r="T2693">
        <v>2692</v>
      </c>
      <c r="U2693" s="1" t="s">
        <v>178</v>
      </c>
      <c r="V2693" s="1"/>
      <c r="W2693" s="2"/>
      <c r="X2693">
        <v>2692</v>
      </c>
      <c r="Y2693" s="1" t="s">
        <v>179</v>
      </c>
      <c r="Z2693" s="1"/>
      <c r="AA2693" s="2"/>
      <c r="AD2693"/>
      <c r="AE2693" s="3"/>
      <c r="AF2693" s="3"/>
      <c r="AG2693" s="46"/>
      <c r="AH2693" s="15"/>
      <c r="AI2693" s="15"/>
      <c r="AQ2693" s="15"/>
      <c r="AR2693" s="15"/>
      <c r="AS2693" s="15"/>
      <c r="AT2693" s="15"/>
      <c r="AU2693" s="14"/>
      <c r="AV2693" s="14"/>
      <c r="BA2693" s="15"/>
      <c r="BB2693" s="15"/>
      <c r="BC2693" s="15"/>
      <c r="BD2693" s="15"/>
      <c r="BE2693" s="15"/>
      <c r="BF2693" s="14"/>
    </row>
    <row r="2694" spans="2:58">
      <c r="B2694" s="15"/>
      <c r="C2694" s="17"/>
      <c r="D2694" s="15"/>
      <c r="E2694" s="15"/>
      <c r="F2694" s="15"/>
      <c r="H2694">
        <v>2693</v>
      </c>
      <c r="I2694" s="1" t="s">
        <v>752</v>
      </c>
      <c r="J2694" s="1"/>
      <c r="K2694" s="2"/>
      <c r="L2694">
        <v>2693</v>
      </c>
      <c r="M2694" s="1" t="s">
        <v>753</v>
      </c>
      <c r="N2694" s="1"/>
      <c r="O2694" s="2"/>
      <c r="P2694">
        <v>2693</v>
      </c>
      <c r="Q2694" s="1" t="s">
        <v>754</v>
      </c>
      <c r="R2694" s="1"/>
      <c r="S2694" s="2"/>
      <c r="T2694">
        <v>2693</v>
      </c>
      <c r="U2694" s="1" t="s">
        <v>178</v>
      </c>
      <c r="V2694" s="1"/>
      <c r="W2694" s="2"/>
      <c r="X2694">
        <v>2693</v>
      </c>
      <c r="Y2694" s="1" t="s">
        <v>179</v>
      </c>
      <c r="Z2694" s="1"/>
      <c r="AA2694" s="2"/>
      <c r="AD2694"/>
      <c r="AE2694" s="3"/>
      <c r="AF2694" s="3"/>
      <c r="AG2694" s="46"/>
      <c r="AH2694" s="15"/>
      <c r="AI2694" s="15"/>
      <c r="AQ2694" s="15"/>
      <c r="AR2694" s="15"/>
      <c r="AS2694" s="15"/>
      <c r="AT2694" s="15"/>
      <c r="AU2694" s="14"/>
      <c r="AV2694" s="14"/>
      <c r="BA2694" s="15"/>
      <c r="BB2694" s="15"/>
      <c r="BC2694" s="15"/>
      <c r="BD2694" s="15"/>
      <c r="BE2694" s="15"/>
      <c r="BF2694" s="15"/>
    </row>
    <row r="2695" spans="2:58">
      <c r="B2695" s="17"/>
      <c r="C2695" s="14"/>
      <c r="D2695" s="15"/>
      <c r="E2695" s="14"/>
      <c r="F2695" s="15"/>
      <c r="H2695">
        <v>2694</v>
      </c>
      <c r="I2695" s="1" t="s">
        <v>752</v>
      </c>
      <c r="J2695" s="1"/>
      <c r="K2695" s="2"/>
      <c r="L2695">
        <v>2694</v>
      </c>
      <c r="M2695" s="1" t="s">
        <v>753</v>
      </c>
      <c r="N2695" s="1"/>
      <c r="O2695" s="2"/>
      <c r="P2695">
        <v>2694</v>
      </c>
      <c r="Q2695" s="1" t="s">
        <v>754</v>
      </c>
      <c r="R2695" s="1"/>
      <c r="S2695" s="2"/>
      <c r="T2695">
        <v>2694</v>
      </c>
      <c r="U2695" s="1" t="s">
        <v>178</v>
      </c>
      <c r="V2695" s="1"/>
      <c r="W2695" s="2"/>
      <c r="X2695">
        <v>2694</v>
      </c>
      <c r="Y2695" s="1" t="s">
        <v>179</v>
      </c>
      <c r="Z2695" s="1"/>
      <c r="AA2695" s="2"/>
      <c r="AD2695"/>
      <c r="AE2695" s="3"/>
      <c r="AF2695" s="3"/>
      <c r="AG2695" s="46"/>
      <c r="AH2695" s="15"/>
      <c r="AI2695" s="15"/>
      <c r="AQ2695" s="15"/>
      <c r="AR2695" s="15"/>
      <c r="AS2695" s="15"/>
      <c r="AT2695" s="15"/>
      <c r="AU2695" s="15"/>
      <c r="AV2695" s="15"/>
      <c r="BA2695" s="15"/>
      <c r="BB2695" s="15"/>
      <c r="BC2695" s="15"/>
      <c r="BD2695" s="15"/>
      <c r="BE2695" s="15"/>
      <c r="BF2695" s="15"/>
    </row>
    <row r="2696" spans="2:58">
      <c r="B2696" s="17"/>
      <c r="C2696" s="14"/>
      <c r="D2696" s="15"/>
      <c r="E2696" s="14"/>
      <c r="F2696" s="15"/>
      <c r="H2696">
        <v>2695</v>
      </c>
      <c r="I2696" s="1" t="s">
        <v>752</v>
      </c>
      <c r="J2696" s="1"/>
      <c r="K2696" s="2"/>
      <c r="L2696">
        <v>2695</v>
      </c>
      <c r="M2696" s="1" t="s">
        <v>753</v>
      </c>
      <c r="N2696" s="1"/>
      <c r="O2696" s="2"/>
      <c r="P2696">
        <v>2695</v>
      </c>
      <c r="Q2696" s="1" t="s">
        <v>754</v>
      </c>
      <c r="R2696" s="1"/>
      <c r="S2696" s="2"/>
      <c r="T2696">
        <v>2695</v>
      </c>
      <c r="U2696" s="1" t="s">
        <v>178</v>
      </c>
      <c r="V2696" s="1"/>
      <c r="W2696" s="2"/>
      <c r="X2696">
        <v>2695</v>
      </c>
      <c r="Y2696" s="1" t="s">
        <v>179</v>
      </c>
      <c r="Z2696" s="1"/>
      <c r="AA2696" s="2"/>
      <c r="AD2696"/>
      <c r="AE2696" s="3"/>
      <c r="AF2696" s="3"/>
      <c r="AG2696" s="46"/>
      <c r="AH2696" s="15"/>
      <c r="AI2696" s="15"/>
      <c r="AQ2696" s="15"/>
      <c r="AR2696" s="15"/>
      <c r="AS2696" s="15"/>
      <c r="AT2696" s="15"/>
      <c r="AU2696" s="15"/>
      <c r="AV2696" s="15"/>
      <c r="BA2696" s="15"/>
      <c r="BB2696" s="15"/>
      <c r="BC2696" s="15"/>
      <c r="BD2696" s="15"/>
      <c r="BE2696" s="15"/>
      <c r="BF2696" s="15"/>
    </row>
    <row r="2697" spans="2:58">
      <c r="B2697" s="17"/>
      <c r="C2697" s="14"/>
      <c r="D2697" s="15"/>
      <c r="E2697" s="14"/>
      <c r="F2697" s="15"/>
      <c r="H2697">
        <v>2696</v>
      </c>
      <c r="I2697" s="1" t="s">
        <v>752</v>
      </c>
      <c r="J2697" s="1"/>
      <c r="K2697" s="2"/>
      <c r="L2697">
        <v>2696</v>
      </c>
      <c r="M2697" s="1" t="s">
        <v>753</v>
      </c>
      <c r="N2697" s="1"/>
      <c r="O2697" s="2"/>
      <c r="P2697">
        <v>2696</v>
      </c>
      <c r="Q2697" s="1" t="s">
        <v>754</v>
      </c>
      <c r="R2697" s="1"/>
      <c r="S2697" s="2"/>
      <c r="T2697">
        <v>2696</v>
      </c>
      <c r="U2697" s="1" t="s">
        <v>178</v>
      </c>
      <c r="V2697" s="1"/>
      <c r="W2697" s="2"/>
      <c r="X2697">
        <v>2696</v>
      </c>
      <c r="Y2697" s="1" t="s">
        <v>179</v>
      </c>
      <c r="Z2697" s="1"/>
      <c r="AA2697" s="2"/>
      <c r="AD2697"/>
      <c r="AE2697" s="3"/>
      <c r="AF2697" s="3"/>
      <c r="AG2697" s="46"/>
      <c r="AH2697" s="15"/>
      <c r="AI2697" s="15"/>
      <c r="AQ2697" s="15"/>
      <c r="AR2697" s="15"/>
      <c r="AS2697" s="15"/>
      <c r="AT2697" s="15"/>
      <c r="AU2697" s="15"/>
      <c r="AV2697" s="15"/>
      <c r="BA2697" s="15"/>
      <c r="BB2697" s="15"/>
      <c r="BC2697" s="15"/>
      <c r="BD2697" s="15"/>
      <c r="BE2697" s="15"/>
      <c r="BF2697" s="15"/>
    </row>
    <row r="2698" spans="2:58">
      <c r="B2698" s="15"/>
      <c r="C2698" s="17"/>
      <c r="D2698" s="15"/>
      <c r="E2698" s="15"/>
      <c r="F2698" s="15"/>
      <c r="H2698">
        <v>2697</v>
      </c>
      <c r="I2698" s="1" t="s">
        <v>752</v>
      </c>
      <c r="J2698" s="1"/>
      <c r="K2698" s="2"/>
      <c r="L2698">
        <v>2697</v>
      </c>
      <c r="M2698" s="1" t="s">
        <v>753</v>
      </c>
      <c r="N2698" s="1"/>
      <c r="O2698" s="2"/>
      <c r="P2698">
        <v>2697</v>
      </c>
      <c r="Q2698" s="1" t="s">
        <v>754</v>
      </c>
      <c r="R2698" s="1"/>
      <c r="S2698" s="2"/>
      <c r="T2698">
        <v>2697</v>
      </c>
      <c r="U2698" s="1" t="s">
        <v>178</v>
      </c>
      <c r="V2698" s="1"/>
      <c r="W2698" s="2"/>
      <c r="X2698">
        <v>2697</v>
      </c>
      <c r="Y2698" s="1" t="s">
        <v>179</v>
      </c>
      <c r="Z2698" s="1"/>
      <c r="AA2698" s="2"/>
      <c r="AD2698"/>
      <c r="AE2698" s="3"/>
      <c r="AF2698" s="3"/>
      <c r="AG2698" s="46"/>
      <c r="AH2698" s="15"/>
      <c r="AI2698" s="15"/>
      <c r="AQ2698" s="15"/>
      <c r="AR2698" s="15"/>
      <c r="AS2698" s="15"/>
      <c r="AT2698" s="15"/>
      <c r="AU2698" s="14"/>
      <c r="AV2698" s="14"/>
      <c r="BA2698" s="15"/>
      <c r="BB2698" s="15"/>
      <c r="BC2698" s="15"/>
      <c r="BD2698" s="15"/>
      <c r="BE2698" s="15"/>
      <c r="BF2698" s="14"/>
    </row>
    <row r="2699" spans="2:58">
      <c r="B2699" s="15"/>
      <c r="C2699" s="17"/>
      <c r="D2699" s="15"/>
      <c r="E2699" s="15"/>
      <c r="F2699" s="15"/>
      <c r="H2699">
        <v>2698</v>
      </c>
      <c r="I2699" s="1" t="s">
        <v>752</v>
      </c>
      <c r="J2699" s="1"/>
      <c r="K2699" s="2"/>
      <c r="L2699">
        <v>2698</v>
      </c>
      <c r="M2699" s="1" t="s">
        <v>753</v>
      </c>
      <c r="N2699" s="1"/>
      <c r="O2699" s="2"/>
      <c r="P2699">
        <v>2698</v>
      </c>
      <c r="Q2699" s="1" t="s">
        <v>754</v>
      </c>
      <c r="R2699" s="1"/>
      <c r="S2699" s="2"/>
      <c r="T2699">
        <v>2698</v>
      </c>
      <c r="U2699" s="1" t="s">
        <v>178</v>
      </c>
      <c r="V2699" s="1"/>
      <c r="W2699" s="2"/>
      <c r="X2699">
        <v>2698</v>
      </c>
      <c r="Y2699" s="1" t="s">
        <v>179</v>
      </c>
      <c r="Z2699" s="1"/>
      <c r="AA2699" s="2"/>
      <c r="AD2699"/>
      <c r="AE2699" s="3"/>
      <c r="AF2699" s="3"/>
      <c r="AG2699" s="46"/>
      <c r="AH2699" s="15"/>
      <c r="AI2699" s="15"/>
      <c r="AQ2699" s="15"/>
      <c r="AR2699" s="15"/>
      <c r="AS2699" s="15"/>
      <c r="AT2699" s="15"/>
      <c r="AU2699" s="15"/>
      <c r="AV2699" s="15"/>
      <c r="BA2699" s="15"/>
      <c r="BB2699" s="15"/>
      <c r="BC2699" s="15"/>
      <c r="BD2699" s="15"/>
      <c r="BE2699" s="15"/>
      <c r="BF2699" s="14"/>
    </row>
    <row r="2700" spans="2:58">
      <c r="B2700" s="15"/>
      <c r="C2700" s="14"/>
      <c r="D2700" s="15"/>
      <c r="E2700" s="14"/>
      <c r="F2700" s="15"/>
      <c r="H2700">
        <v>2699</v>
      </c>
      <c r="I2700" s="1" t="s">
        <v>752</v>
      </c>
      <c r="J2700" s="1"/>
      <c r="K2700" s="2"/>
      <c r="L2700">
        <v>2699</v>
      </c>
      <c r="M2700" s="1" t="s">
        <v>753</v>
      </c>
      <c r="N2700" s="1"/>
      <c r="O2700" s="2"/>
      <c r="P2700">
        <v>2699</v>
      </c>
      <c r="Q2700" s="1" t="s">
        <v>754</v>
      </c>
      <c r="R2700" s="1"/>
      <c r="S2700" s="2"/>
      <c r="T2700">
        <v>2699</v>
      </c>
      <c r="U2700" s="1" t="s">
        <v>178</v>
      </c>
      <c r="V2700" s="1"/>
      <c r="W2700" s="2"/>
      <c r="X2700">
        <v>2699</v>
      </c>
      <c r="Y2700" s="1" t="s">
        <v>179</v>
      </c>
      <c r="Z2700" s="1"/>
      <c r="AA2700" s="2"/>
      <c r="AD2700"/>
      <c r="AE2700" s="3"/>
      <c r="AF2700" s="3"/>
      <c r="AG2700" s="46"/>
      <c r="AH2700" s="15"/>
      <c r="AI2700" s="15"/>
      <c r="AQ2700" s="15"/>
      <c r="AR2700" s="15"/>
      <c r="AS2700" s="15"/>
      <c r="AT2700" s="15"/>
      <c r="AU2700" s="14"/>
      <c r="AV2700" s="14"/>
      <c r="BA2700" s="15"/>
      <c r="BB2700" s="15"/>
      <c r="BC2700" s="15"/>
      <c r="BD2700" s="15"/>
      <c r="BE2700" s="15"/>
      <c r="BF2700" s="15"/>
    </row>
    <row r="2701" spans="2:58">
      <c r="B2701" s="15"/>
      <c r="C2701" s="14"/>
      <c r="D2701" s="15"/>
      <c r="E2701" s="14"/>
      <c r="F2701" s="15"/>
      <c r="H2701">
        <v>2700</v>
      </c>
      <c r="I2701" s="1" t="s">
        <v>752</v>
      </c>
      <c r="J2701" s="1"/>
      <c r="K2701" s="2"/>
      <c r="L2701">
        <v>2700</v>
      </c>
      <c r="M2701" s="1" t="s">
        <v>753</v>
      </c>
      <c r="N2701" s="1"/>
      <c r="O2701" s="2"/>
      <c r="P2701">
        <v>2700</v>
      </c>
      <c r="Q2701" s="1" t="s">
        <v>754</v>
      </c>
      <c r="R2701" s="1"/>
      <c r="S2701" s="2"/>
      <c r="T2701">
        <v>2700</v>
      </c>
      <c r="U2701" s="1" t="s">
        <v>178</v>
      </c>
      <c r="V2701" s="1"/>
      <c r="W2701" s="2"/>
      <c r="X2701">
        <v>2700</v>
      </c>
      <c r="Y2701" s="1" t="s">
        <v>179</v>
      </c>
      <c r="Z2701" s="1"/>
      <c r="AA2701" s="2"/>
      <c r="AD2701"/>
      <c r="AE2701" s="3"/>
      <c r="AF2701" s="3"/>
      <c r="AG2701" s="46"/>
      <c r="AH2701" s="15"/>
      <c r="AI2701" s="15"/>
      <c r="AQ2701" s="15"/>
      <c r="AR2701" s="15"/>
      <c r="AS2701" s="15"/>
      <c r="AT2701" s="15"/>
      <c r="AU2701" s="15"/>
      <c r="AV2701" s="15"/>
      <c r="BA2701" s="15"/>
      <c r="BB2701" s="15"/>
      <c r="BC2701" s="15"/>
      <c r="BD2701" s="15"/>
      <c r="BE2701" s="15"/>
      <c r="BF2701" s="15"/>
    </row>
    <row r="2702" spans="2:58">
      <c r="B2702" s="15"/>
      <c r="C2702" s="14"/>
      <c r="D2702" s="159"/>
      <c r="E2702" s="14"/>
      <c r="F2702" s="15"/>
      <c r="H2702">
        <v>2701</v>
      </c>
      <c r="I2702" s="1" t="s">
        <v>752</v>
      </c>
      <c r="J2702" s="1"/>
      <c r="K2702" s="2"/>
      <c r="L2702">
        <v>2701</v>
      </c>
      <c r="M2702" s="1" t="s">
        <v>753</v>
      </c>
      <c r="N2702" s="1"/>
      <c r="O2702" s="2"/>
      <c r="P2702">
        <v>2701</v>
      </c>
      <c r="Q2702" s="1" t="s">
        <v>754</v>
      </c>
      <c r="R2702" s="1"/>
      <c r="S2702" s="2"/>
      <c r="T2702">
        <v>2701</v>
      </c>
      <c r="U2702" s="1" t="s">
        <v>178</v>
      </c>
      <c r="V2702" s="1"/>
      <c r="W2702" s="2"/>
      <c r="X2702">
        <v>2701</v>
      </c>
      <c r="Y2702" s="1" t="s">
        <v>179</v>
      </c>
      <c r="Z2702" s="1"/>
      <c r="AA2702" s="2"/>
      <c r="AD2702"/>
      <c r="AE2702" s="3"/>
      <c r="AF2702" s="3"/>
      <c r="AG2702" s="46"/>
      <c r="AH2702" s="15"/>
      <c r="AI2702" s="15"/>
      <c r="AQ2702" s="15"/>
      <c r="AR2702" s="15"/>
      <c r="AS2702" s="15"/>
      <c r="AT2702" s="15"/>
      <c r="AU2702" s="14"/>
      <c r="AV2702" s="14"/>
      <c r="BA2702" s="15"/>
      <c r="BB2702" s="15"/>
      <c r="BC2702" s="15"/>
      <c r="BD2702" s="15"/>
      <c r="BE2702" s="15"/>
      <c r="BF2702" s="15"/>
    </row>
    <row r="2703" spans="2:58">
      <c r="B2703" s="15"/>
      <c r="C2703" s="17"/>
      <c r="D2703" s="15"/>
      <c r="E2703" s="15"/>
      <c r="F2703" s="15"/>
      <c r="H2703">
        <v>2702</v>
      </c>
      <c r="I2703" s="1" t="s">
        <v>752</v>
      </c>
      <c r="J2703" s="1"/>
      <c r="K2703" s="2"/>
      <c r="L2703">
        <v>2702</v>
      </c>
      <c r="M2703" s="1" t="s">
        <v>753</v>
      </c>
      <c r="N2703" s="1"/>
      <c r="O2703" s="2"/>
      <c r="P2703">
        <v>2702</v>
      </c>
      <c r="Q2703" s="1" t="s">
        <v>754</v>
      </c>
      <c r="R2703" s="1"/>
      <c r="S2703" s="2"/>
      <c r="T2703">
        <v>2702</v>
      </c>
      <c r="U2703" s="1" t="s">
        <v>178</v>
      </c>
      <c r="V2703" s="1"/>
      <c r="W2703" s="2"/>
      <c r="X2703">
        <v>2702</v>
      </c>
      <c r="Y2703" s="1" t="s">
        <v>179</v>
      </c>
      <c r="Z2703" s="1"/>
      <c r="AA2703" s="2"/>
      <c r="AD2703"/>
      <c r="AE2703" s="3"/>
      <c r="AF2703" s="3"/>
      <c r="AG2703" s="46"/>
      <c r="AH2703" s="15"/>
      <c r="AI2703" s="15"/>
      <c r="AQ2703" s="15"/>
      <c r="AR2703" s="15"/>
      <c r="AS2703" s="15"/>
      <c r="AT2703" s="15"/>
      <c r="AU2703" s="14"/>
      <c r="AV2703" s="14"/>
      <c r="BA2703" s="15"/>
      <c r="BB2703" s="15"/>
      <c r="BC2703" s="15"/>
      <c r="BD2703" s="15"/>
      <c r="BE2703" s="15"/>
      <c r="BF2703" s="15"/>
    </row>
    <row r="2704" spans="2:58">
      <c r="B2704" s="159"/>
      <c r="C2704" s="14"/>
      <c r="D2704" s="15"/>
      <c r="E2704" s="14"/>
      <c r="F2704" s="15"/>
      <c r="H2704">
        <v>2703</v>
      </c>
      <c r="I2704" s="1" t="s">
        <v>752</v>
      </c>
      <c r="J2704" s="1"/>
      <c r="K2704" s="2"/>
      <c r="L2704">
        <v>2703</v>
      </c>
      <c r="M2704" s="1" t="s">
        <v>753</v>
      </c>
      <c r="N2704" s="1"/>
      <c r="O2704" s="2"/>
      <c r="P2704">
        <v>2703</v>
      </c>
      <c r="Q2704" s="1" t="s">
        <v>754</v>
      </c>
      <c r="R2704" s="1"/>
      <c r="S2704" s="2"/>
      <c r="T2704">
        <v>2703</v>
      </c>
      <c r="U2704" s="1" t="s">
        <v>178</v>
      </c>
      <c r="V2704" s="1"/>
      <c r="W2704" s="2"/>
      <c r="X2704">
        <v>2703</v>
      </c>
      <c r="Y2704" s="1" t="s">
        <v>179</v>
      </c>
      <c r="Z2704" s="1"/>
      <c r="AA2704" s="2"/>
      <c r="AD2704"/>
      <c r="AE2704" s="3"/>
      <c r="AF2704" s="3"/>
      <c r="AG2704" s="46"/>
      <c r="AH2704" s="15"/>
      <c r="AI2704" s="15"/>
      <c r="AQ2704" s="15"/>
      <c r="AR2704" s="15"/>
      <c r="AS2704" s="15"/>
      <c r="AT2704" s="15"/>
      <c r="AU2704" s="14"/>
      <c r="AV2704" s="14"/>
      <c r="BA2704" s="15"/>
      <c r="BB2704" s="15"/>
      <c r="BC2704" s="15"/>
      <c r="BD2704" s="15"/>
      <c r="BE2704" s="15"/>
      <c r="BF2704" s="15"/>
    </row>
    <row r="2705" spans="2:58">
      <c r="B2705" s="17"/>
      <c r="C2705" s="14"/>
      <c r="D2705" s="15"/>
      <c r="E2705" s="14"/>
      <c r="F2705" s="15"/>
      <c r="H2705">
        <v>2704</v>
      </c>
      <c r="I2705" s="1" t="s">
        <v>752</v>
      </c>
      <c r="J2705" s="1"/>
      <c r="K2705" s="2"/>
      <c r="L2705">
        <v>2704</v>
      </c>
      <c r="M2705" s="1" t="s">
        <v>753</v>
      </c>
      <c r="N2705" s="1"/>
      <c r="O2705" s="2"/>
      <c r="P2705">
        <v>2704</v>
      </c>
      <c r="Q2705" s="1" t="s">
        <v>754</v>
      </c>
      <c r="R2705" s="1"/>
      <c r="S2705" s="2"/>
      <c r="T2705">
        <v>2704</v>
      </c>
      <c r="U2705" s="1" t="s">
        <v>178</v>
      </c>
      <c r="V2705" s="1"/>
      <c r="W2705" s="2"/>
      <c r="X2705">
        <v>2704</v>
      </c>
      <c r="Y2705" s="1" t="s">
        <v>179</v>
      </c>
      <c r="Z2705" s="1"/>
      <c r="AA2705" s="2"/>
      <c r="AD2705"/>
      <c r="AE2705" s="3"/>
      <c r="AF2705" s="3"/>
      <c r="AG2705" s="46"/>
      <c r="AH2705" s="15"/>
      <c r="AI2705" s="15"/>
      <c r="AQ2705" s="15"/>
      <c r="AR2705" s="15"/>
      <c r="AS2705" s="15"/>
      <c r="AT2705" s="15"/>
      <c r="AU2705" s="14"/>
      <c r="AV2705" s="14"/>
      <c r="BA2705" s="15"/>
      <c r="BB2705" s="15"/>
      <c r="BC2705" s="15"/>
      <c r="BD2705" s="15"/>
      <c r="BE2705" s="15"/>
      <c r="BF2705" s="15"/>
    </row>
    <row r="2706" spans="2:58">
      <c r="B2706" s="15"/>
      <c r="C2706" s="15"/>
      <c r="D2706" s="15"/>
      <c r="E2706" s="15"/>
      <c r="F2706" s="15"/>
      <c r="H2706">
        <v>2705</v>
      </c>
      <c r="I2706" s="1" t="s">
        <v>752</v>
      </c>
      <c r="J2706" s="1"/>
      <c r="K2706" s="2"/>
      <c r="L2706">
        <v>2705</v>
      </c>
      <c r="M2706" s="1" t="s">
        <v>753</v>
      </c>
      <c r="N2706" s="1"/>
      <c r="O2706" s="2"/>
      <c r="P2706">
        <v>2705</v>
      </c>
      <c r="Q2706" s="1" t="s">
        <v>754</v>
      </c>
      <c r="R2706" s="1"/>
      <c r="S2706" s="2"/>
      <c r="T2706">
        <v>2705</v>
      </c>
      <c r="U2706" s="1" t="s">
        <v>178</v>
      </c>
      <c r="V2706" s="1"/>
      <c r="W2706" s="2"/>
      <c r="X2706">
        <v>2705</v>
      </c>
      <c r="Y2706" s="1" t="s">
        <v>179</v>
      </c>
      <c r="Z2706" s="1"/>
      <c r="AA2706" s="2"/>
      <c r="AD2706"/>
      <c r="AE2706" s="3"/>
      <c r="AF2706" s="3"/>
      <c r="AG2706" s="46"/>
      <c r="AH2706" s="15"/>
      <c r="AI2706" s="15"/>
      <c r="AQ2706" s="15"/>
      <c r="AR2706" s="15"/>
      <c r="AS2706" s="15"/>
      <c r="AT2706" s="15"/>
      <c r="AU2706" s="14"/>
      <c r="AV2706" s="14"/>
      <c r="BA2706" s="15"/>
      <c r="BB2706" s="15"/>
      <c r="BC2706" s="15"/>
      <c r="BD2706" s="15"/>
      <c r="BE2706" s="15"/>
      <c r="BF2706" s="15"/>
    </row>
    <row r="2707" spans="2:58">
      <c r="B2707" s="15"/>
      <c r="C2707" s="15"/>
      <c r="D2707" s="15"/>
      <c r="E2707" s="15"/>
      <c r="F2707" s="15"/>
      <c r="H2707">
        <v>2706</v>
      </c>
      <c r="I2707" s="1" t="s">
        <v>752</v>
      </c>
      <c r="J2707" s="1"/>
      <c r="K2707" s="2"/>
      <c r="L2707">
        <v>2706</v>
      </c>
      <c r="M2707" s="1" t="s">
        <v>753</v>
      </c>
      <c r="N2707" s="1"/>
      <c r="O2707" s="2"/>
      <c r="P2707">
        <v>2706</v>
      </c>
      <c r="Q2707" s="1" t="s">
        <v>754</v>
      </c>
      <c r="R2707" s="1"/>
      <c r="S2707" s="2"/>
      <c r="T2707">
        <v>2706</v>
      </c>
      <c r="U2707" s="1" t="s">
        <v>178</v>
      </c>
      <c r="V2707" s="1"/>
      <c r="W2707" s="2"/>
      <c r="X2707">
        <v>2706</v>
      </c>
      <c r="Y2707" s="1" t="s">
        <v>179</v>
      </c>
      <c r="Z2707" s="1"/>
      <c r="AA2707" s="2"/>
      <c r="AD2707"/>
      <c r="AE2707" s="3"/>
      <c r="AF2707" s="3"/>
      <c r="AG2707" s="46"/>
      <c r="AH2707" s="15"/>
      <c r="AI2707" s="15"/>
      <c r="AQ2707" s="15"/>
      <c r="AR2707" s="15"/>
      <c r="AS2707" s="15"/>
      <c r="AT2707" s="15"/>
      <c r="AU2707" s="14"/>
      <c r="AV2707" s="14"/>
      <c r="BA2707" s="15"/>
      <c r="BB2707" s="15"/>
      <c r="BC2707" s="15"/>
      <c r="BD2707" s="15"/>
      <c r="BE2707" s="15"/>
      <c r="BF2707" s="15"/>
    </row>
    <row r="2708" spans="2:58">
      <c r="B2708" s="15"/>
      <c r="C2708" s="17"/>
      <c r="D2708" s="15"/>
      <c r="E2708" s="15"/>
      <c r="F2708" s="15"/>
      <c r="H2708">
        <v>2707</v>
      </c>
      <c r="I2708" s="1" t="s">
        <v>752</v>
      </c>
      <c r="J2708" s="1"/>
      <c r="K2708" s="2"/>
      <c r="L2708">
        <v>2707</v>
      </c>
      <c r="M2708" s="1" t="s">
        <v>753</v>
      </c>
      <c r="N2708" s="1"/>
      <c r="O2708" s="2"/>
      <c r="P2708">
        <v>2707</v>
      </c>
      <c r="Q2708" s="1" t="s">
        <v>754</v>
      </c>
      <c r="R2708" s="1"/>
      <c r="S2708" s="2"/>
      <c r="T2708">
        <v>2707</v>
      </c>
      <c r="U2708" s="1" t="s">
        <v>178</v>
      </c>
      <c r="V2708" s="1"/>
      <c r="W2708" s="2"/>
      <c r="X2708">
        <v>2707</v>
      </c>
      <c r="Y2708" s="1" t="s">
        <v>179</v>
      </c>
      <c r="Z2708" s="1"/>
      <c r="AA2708" s="2"/>
      <c r="AD2708"/>
      <c r="AE2708" s="3"/>
      <c r="AF2708" s="3"/>
      <c r="AG2708" s="46"/>
      <c r="AH2708" s="15"/>
      <c r="AI2708" s="15"/>
      <c r="AQ2708" s="15"/>
      <c r="AR2708" s="15"/>
      <c r="AS2708" s="15"/>
      <c r="AT2708" s="15"/>
      <c r="AU2708" s="14"/>
      <c r="AV2708" s="14"/>
      <c r="BA2708" s="15"/>
      <c r="BB2708" s="15"/>
      <c r="BC2708" s="15"/>
      <c r="BD2708" s="15"/>
      <c r="BE2708" s="15"/>
      <c r="BF2708" s="15"/>
    </row>
    <row r="2709" spans="2:58">
      <c r="B2709" s="17"/>
      <c r="C2709" s="14"/>
      <c r="D2709" s="15"/>
      <c r="E2709" s="14"/>
      <c r="F2709" s="15"/>
      <c r="H2709">
        <v>2708</v>
      </c>
      <c r="I2709" s="1" t="s">
        <v>752</v>
      </c>
      <c r="J2709" s="1"/>
      <c r="K2709" s="2"/>
      <c r="L2709">
        <v>2708</v>
      </c>
      <c r="M2709" s="1" t="s">
        <v>753</v>
      </c>
      <c r="N2709" s="1"/>
      <c r="O2709" s="2"/>
      <c r="P2709">
        <v>2708</v>
      </c>
      <c r="Q2709" s="1" t="s">
        <v>754</v>
      </c>
      <c r="R2709" s="1"/>
      <c r="S2709" s="2"/>
      <c r="T2709">
        <v>2708</v>
      </c>
      <c r="U2709" s="1" t="s">
        <v>178</v>
      </c>
      <c r="V2709" s="1"/>
      <c r="W2709" s="2"/>
      <c r="X2709">
        <v>2708</v>
      </c>
      <c r="Y2709" s="1" t="s">
        <v>179</v>
      </c>
      <c r="Z2709" s="1"/>
      <c r="AA2709" s="2"/>
      <c r="AD2709"/>
      <c r="AE2709" s="3"/>
      <c r="AF2709" s="3"/>
      <c r="AG2709" s="46"/>
      <c r="AH2709" s="15"/>
      <c r="AI2709" s="15"/>
      <c r="AQ2709" s="15"/>
      <c r="AR2709" s="15"/>
      <c r="AS2709" s="15"/>
      <c r="AT2709" s="15"/>
      <c r="AU2709" s="15"/>
      <c r="AV2709" s="15"/>
      <c r="BA2709" s="15"/>
      <c r="BB2709" s="15"/>
      <c r="BC2709" s="15"/>
      <c r="BD2709" s="15"/>
      <c r="BE2709" s="15"/>
      <c r="BF2709" s="15"/>
    </row>
    <row r="2710" spans="2:58">
      <c r="B2710" s="17"/>
      <c r="C2710" s="14"/>
      <c r="D2710" s="15"/>
      <c r="E2710" s="14"/>
      <c r="F2710" s="15"/>
      <c r="H2710">
        <v>2709</v>
      </c>
      <c r="I2710" s="1" t="s">
        <v>752</v>
      </c>
      <c r="J2710" s="1"/>
      <c r="K2710" s="2"/>
      <c r="L2710">
        <v>2709</v>
      </c>
      <c r="M2710" s="1" t="s">
        <v>753</v>
      </c>
      <c r="N2710" s="1"/>
      <c r="O2710" s="2"/>
      <c r="P2710">
        <v>2709</v>
      </c>
      <c r="Q2710" s="1" t="s">
        <v>754</v>
      </c>
      <c r="R2710" s="1"/>
      <c r="S2710" s="2"/>
      <c r="T2710">
        <v>2709</v>
      </c>
      <c r="U2710" s="1" t="s">
        <v>178</v>
      </c>
      <c r="V2710" s="1"/>
      <c r="W2710" s="2"/>
      <c r="X2710">
        <v>2709</v>
      </c>
      <c r="Y2710" s="1" t="s">
        <v>179</v>
      </c>
      <c r="Z2710" s="1"/>
      <c r="AA2710" s="2"/>
      <c r="AD2710"/>
      <c r="AE2710" s="3"/>
      <c r="AF2710" s="3"/>
      <c r="AG2710" s="46"/>
      <c r="AH2710" s="15"/>
      <c r="AI2710" s="15"/>
      <c r="AQ2710" s="15"/>
      <c r="AR2710" s="15"/>
      <c r="AS2710" s="15"/>
      <c r="AT2710" s="15"/>
      <c r="AU2710" s="14"/>
      <c r="AV2710" s="14"/>
      <c r="BA2710" s="15"/>
      <c r="BB2710" s="15"/>
      <c r="BC2710" s="15"/>
      <c r="BD2710" s="15"/>
      <c r="BE2710" s="15"/>
      <c r="BF2710" s="15"/>
    </row>
    <row r="2711" spans="2:58">
      <c r="B2711" s="17"/>
      <c r="C2711" s="14"/>
      <c r="D2711" s="15"/>
      <c r="E2711" s="14"/>
      <c r="F2711" s="15"/>
      <c r="H2711">
        <v>2710</v>
      </c>
      <c r="I2711" s="1" t="s">
        <v>752</v>
      </c>
      <c r="J2711" s="1"/>
      <c r="K2711" s="2"/>
      <c r="L2711">
        <v>2710</v>
      </c>
      <c r="M2711" s="1" t="s">
        <v>753</v>
      </c>
      <c r="N2711" s="1"/>
      <c r="O2711" s="2"/>
      <c r="P2711">
        <v>2710</v>
      </c>
      <c r="Q2711" s="1" t="s">
        <v>754</v>
      </c>
      <c r="R2711" s="1"/>
      <c r="S2711" s="2"/>
      <c r="T2711">
        <v>2710</v>
      </c>
      <c r="U2711" s="1" t="s">
        <v>178</v>
      </c>
      <c r="V2711" s="1"/>
      <c r="W2711" s="2"/>
      <c r="X2711">
        <v>2710</v>
      </c>
      <c r="Y2711" s="1" t="s">
        <v>179</v>
      </c>
      <c r="Z2711" s="1"/>
      <c r="AA2711" s="2"/>
      <c r="AD2711"/>
      <c r="AE2711" s="3"/>
      <c r="AF2711" s="3"/>
      <c r="AG2711" s="46"/>
      <c r="AH2711" s="15"/>
      <c r="AI2711" s="15"/>
      <c r="AQ2711" s="15"/>
      <c r="AR2711" s="15"/>
      <c r="AS2711" s="15"/>
      <c r="AT2711" s="15"/>
      <c r="AU2711" s="14"/>
      <c r="AV2711" s="14"/>
      <c r="BA2711" s="15"/>
      <c r="BB2711" s="15"/>
      <c r="BC2711" s="15"/>
      <c r="BD2711" s="15"/>
      <c r="BE2711" s="15"/>
      <c r="BF2711" s="14"/>
    </row>
    <row r="2712" spans="2:58">
      <c r="B2712" s="15"/>
      <c r="C2712" s="17"/>
      <c r="D2712" s="15"/>
      <c r="E2712" s="15"/>
      <c r="F2712" s="15"/>
      <c r="H2712">
        <v>2711</v>
      </c>
      <c r="I2712" s="1" t="s">
        <v>752</v>
      </c>
      <c r="J2712" s="1"/>
      <c r="K2712" s="2"/>
      <c r="L2712">
        <v>2711</v>
      </c>
      <c r="M2712" s="1" t="s">
        <v>753</v>
      </c>
      <c r="N2712" s="1"/>
      <c r="O2712" s="2"/>
      <c r="P2712">
        <v>2711</v>
      </c>
      <c r="Q2712" s="1" t="s">
        <v>754</v>
      </c>
      <c r="R2712" s="1"/>
      <c r="S2712" s="2"/>
      <c r="T2712">
        <v>2711</v>
      </c>
      <c r="U2712" s="1" t="s">
        <v>178</v>
      </c>
      <c r="V2712" s="1"/>
      <c r="W2712" s="2"/>
      <c r="X2712">
        <v>2711</v>
      </c>
      <c r="Y2712" s="1" t="s">
        <v>179</v>
      </c>
      <c r="Z2712" s="1"/>
      <c r="AA2712" s="2"/>
      <c r="AD2712"/>
      <c r="AE2712" s="3"/>
      <c r="AF2712" s="3"/>
      <c r="AG2712" s="46"/>
      <c r="AH2712" s="15"/>
      <c r="AI2712" s="15"/>
      <c r="AQ2712" s="15"/>
      <c r="AR2712" s="15"/>
      <c r="AS2712" s="15"/>
      <c r="AT2712" s="15"/>
      <c r="AU2712" s="14"/>
      <c r="AV2712" s="14"/>
      <c r="BA2712" s="15"/>
      <c r="BB2712" s="15"/>
      <c r="BC2712" s="15"/>
      <c r="BD2712" s="15"/>
      <c r="BE2712" s="15"/>
      <c r="BF2712" s="14"/>
    </row>
    <row r="2713" spans="2:58">
      <c r="B2713" s="15"/>
      <c r="C2713" s="14"/>
      <c r="D2713" s="15"/>
      <c r="E2713" s="14"/>
      <c r="F2713" s="15"/>
      <c r="H2713">
        <v>2712</v>
      </c>
      <c r="I2713" s="1" t="s">
        <v>752</v>
      </c>
      <c r="J2713" s="1"/>
      <c r="K2713" s="2"/>
      <c r="L2713">
        <v>2712</v>
      </c>
      <c r="M2713" s="1" t="s">
        <v>753</v>
      </c>
      <c r="N2713" s="1"/>
      <c r="O2713" s="2"/>
      <c r="P2713">
        <v>2712</v>
      </c>
      <c r="Q2713" s="1" t="s">
        <v>754</v>
      </c>
      <c r="R2713" s="1"/>
      <c r="S2713" s="2"/>
      <c r="T2713">
        <v>2712</v>
      </c>
      <c r="U2713" s="1" t="s">
        <v>178</v>
      </c>
      <c r="V2713" s="1"/>
      <c r="W2713" s="2"/>
      <c r="X2713">
        <v>2712</v>
      </c>
      <c r="Y2713" s="1" t="s">
        <v>179</v>
      </c>
      <c r="Z2713" s="1"/>
      <c r="AA2713" s="2"/>
      <c r="AD2713"/>
      <c r="AE2713" s="3"/>
      <c r="AF2713" s="3"/>
      <c r="AG2713" s="46"/>
      <c r="AH2713" s="15"/>
      <c r="AI2713" s="15"/>
      <c r="AQ2713" s="15"/>
      <c r="AR2713" s="15"/>
      <c r="AS2713" s="15"/>
      <c r="AT2713" s="15"/>
      <c r="AU2713" s="15"/>
      <c r="AV2713" s="15"/>
      <c r="BA2713" s="15"/>
      <c r="BB2713" s="15"/>
      <c r="BC2713" s="15"/>
      <c r="BD2713" s="15"/>
      <c r="BE2713" s="15"/>
      <c r="BF2713" s="15"/>
    </row>
    <row r="2714" spans="2:58">
      <c r="B2714" s="15"/>
      <c r="C2714" s="14"/>
      <c r="D2714" s="15"/>
      <c r="E2714" s="14"/>
      <c r="F2714" s="15"/>
      <c r="H2714">
        <v>2713</v>
      </c>
      <c r="I2714" s="1" t="s">
        <v>752</v>
      </c>
      <c r="J2714" s="1"/>
      <c r="K2714" s="2"/>
      <c r="L2714">
        <v>2713</v>
      </c>
      <c r="M2714" s="1" t="s">
        <v>753</v>
      </c>
      <c r="N2714" s="1"/>
      <c r="O2714" s="2"/>
      <c r="P2714">
        <v>2713</v>
      </c>
      <c r="Q2714" s="1" t="s">
        <v>754</v>
      </c>
      <c r="R2714" s="1"/>
      <c r="S2714" s="2"/>
      <c r="T2714">
        <v>2713</v>
      </c>
      <c r="U2714" s="1" t="s">
        <v>178</v>
      </c>
      <c r="V2714" s="1"/>
      <c r="W2714" s="2"/>
      <c r="X2714">
        <v>2713</v>
      </c>
      <c r="Y2714" s="1" t="s">
        <v>179</v>
      </c>
      <c r="Z2714" s="1"/>
      <c r="AA2714" s="2"/>
      <c r="AD2714"/>
      <c r="AE2714" s="3"/>
      <c r="AF2714" s="3"/>
      <c r="AG2714" s="46"/>
      <c r="AH2714" s="15"/>
      <c r="AI2714" s="15"/>
      <c r="AQ2714" s="15"/>
      <c r="AR2714" s="15"/>
      <c r="AS2714" s="15"/>
      <c r="AT2714" s="15"/>
      <c r="AU2714" s="14"/>
      <c r="AV2714" s="14"/>
      <c r="BA2714" s="15"/>
      <c r="BB2714" s="15"/>
      <c r="BC2714" s="15"/>
      <c r="BD2714" s="15"/>
      <c r="BE2714" s="15"/>
      <c r="BF2714" s="15"/>
    </row>
    <row r="2715" spans="2:58">
      <c r="B2715" s="15"/>
      <c r="C2715" s="14"/>
      <c r="D2715" s="15"/>
      <c r="E2715" s="14"/>
      <c r="F2715" s="15"/>
      <c r="H2715">
        <v>2714</v>
      </c>
      <c r="I2715" s="1" t="s">
        <v>752</v>
      </c>
      <c r="J2715" s="1"/>
      <c r="K2715" s="2"/>
      <c r="L2715">
        <v>2714</v>
      </c>
      <c r="M2715" s="1" t="s">
        <v>753</v>
      </c>
      <c r="N2715" s="1"/>
      <c r="O2715" s="2"/>
      <c r="P2715">
        <v>2714</v>
      </c>
      <c r="Q2715" s="1" t="s">
        <v>754</v>
      </c>
      <c r="R2715" s="1"/>
      <c r="S2715" s="2"/>
      <c r="T2715">
        <v>2714</v>
      </c>
      <c r="U2715" s="1" t="s">
        <v>178</v>
      </c>
      <c r="V2715" s="1"/>
      <c r="W2715" s="2"/>
      <c r="X2715">
        <v>2714</v>
      </c>
      <c r="Y2715" s="1" t="s">
        <v>179</v>
      </c>
      <c r="Z2715" s="1"/>
      <c r="AA2715" s="2"/>
      <c r="AD2715"/>
      <c r="AE2715" s="3"/>
      <c r="AF2715" s="3"/>
      <c r="AG2715" s="46"/>
      <c r="AH2715" s="15"/>
      <c r="AI2715" s="15"/>
      <c r="AQ2715" s="15"/>
      <c r="AR2715" s="15"/>
      <c r="AS2715" s="15"/>
      <c r="AT2715" s="15"/>
      <c r="AU2715" s="14"/>
      <c r="AV2715" s="14"/>
      <c r="BA2715" s="15"/>
      <c r="BB2715" s="15"/>
      <c r="BC2715" s="15"/>
      <c r="BD2715" s="15"/>
      <c r="BE2715" s="15"/>
      <c r="BF2715" s="14"/>
    </row>
    <row r="2716" spans="2:58">
      <c r="B2716" s="15"/>
      <c r="C2716" s="14"/>
      <c r="D2716" s="15"/>
      <c r="E2716" s="14"/>
      <c r="F2716" s="15"/>
      <c r="H2716">
        <v>2715</v>
      </c>
      <c r="I2716" s="1" t="s">
        <v>752</v>
      </c>
      <c r="J2716" s="1"/>
      <c r="K2716" s="2"/>
      <c r="L2716">
        <v>2715</v>
      </c>
      <c r="M2716" s="1" t="s">
        <v>753</v>
      </c>
      <c r="N2716" s="1"/>
      <c r="O2716" s="2"/>
      <c r="P2716">
        <v>2715</v>
      </c>
      <c r="Q2716" s="1" t="s">
        <v>754</v>
      </c>
      <c r="R2716" s="1"/>
      <c r="S2716" s="2"/>
      <c r="T2716">
        <v>2715</v>
      </c>
      <c r="U2716" s="1" t="s">
        <v>178</v>
      </c>
      <c r="V2716" s="1"/>
      <c r="W2716" s="2"/>
      <c r="X2716">
        <v>2715</v>
      </c>
      <c r="Y2716" s="1" t="s">
        <v>179</v>
      </c>
      <c r="Z2716" s="1"/>
      <c r="AA2716" s="2"/>
      <c r="AD2716"/>
      <c r="AE2716" s="3"/>
      <c r="AF2716" s="3"/>
      <c r="AG2716" s="46"/>
      <c r="AH2716" s="15"/>
      <c r="AI2716" s="15"/>
      <c r="AQ2716" s="15"/>
      <c r="AR2716" s="15"/>
      <c r="AS2716" s="15"/>
      <c r="AT2716" s="15"/>
      <c r="AU2716" s="14"/>
      <c r="AV2716" s="14"/>
      <c r="BA2716" s="15"/>
      <c r="BB2716" s="15"/>
      <c r="BC2716" s="15"/>
      <c r="BD2716" s="15"/>
      <c r="BE2716" s="15"/>
      <c r="BF2716" s="14"/>
    </row>
    <row r="2717" spans="2:58">
      <c r="B2717" s="15"/>
      <c r="C2717" s="14"/>
      <c r="D2717" s="15"/>
      <c r="E2717" s="14"/>
      <c r="F2717" s="15"/>
      <c r="H2717">
        <v>2716</v>
      </c>
      <c r="I2717" s="1" t="s">
        <v>752</v>
      </c>
      <c r="J2717" s="1"/>
      <c r="K2717" s="2"/>
      <c r="L2717">
        <v>2716</v>
      </c>
      <c r="M2717" s="1" t="s">
        <v>753</v>
      </c>
      <c r="N2717" s="1"/>
      <c r="O2717" s="2"/>
      <c r="P2717">
        <v>2716</v>
      </c>
      <c r="Q2717" s="1" t="s">
        <v>754</v>
      </c>
      <c r="R2717" s="1"/>
      <c r="S2717" s="2"/>
      <c r="T2717">
        <v>2716</v>
      </c>
      <c r="U2717" s="1" t="s">
        <v>178</v>
      </c>
      <c r="V2717" s="1"/>
      <c r="W2717" s="2"/>
      <c r="X2717">
        <v>2716</v>
      </c>
      <c r="Y2717" s="1" t="s">
        <v>179</v>
      </c>
      <c r="Z2717" s="1"/>
      <c r="AA2717" s="2"/>
      <c r="AD2717"/>
      <c r="AE2717" s="3"/>
      <c r="AF2717" s="3"/>
      <c r="AG2717" s="46"/>
      <c r="AH2717" s="15"/>
      <c r="AI2717" s="15"/>
      <c r="AQ2717" s="15"/>
      <c r="AR2717" s="15"/>
      <c r="AS2717" s="15"/>
      <c r="AT2717" s="15"/>
      <c r="AU2717" s="14"/>
      <c r="AV2717" s="14"/>
      <c r="BA2717" s="15"/>
      <c r="BB2717" s="15"/>
      <c r="BC2717" s="15"/>
      <c r="BD2717" s="15"/>
      <c r="BE2717" s="15"/>
      <c r="BF2717" s="14"/>
    </row>
    <row r="2718" spans="2:58">
      <c r="B2718" s="15"/>
      <c r="C2718" s="14"/>
      <c r="D2718" s="15"/>
      <c r="E2718" s="14"/>
      <c r="F2718" s="15"/>
      <c r="H2718">
        <v>2717</v>
      </c>
      <c r="I2718" s="1" t="s">
        <v>752</v>
      </c>
      <c r="J2718" s="1"/>
      <c r="K2718" s="2"/>
      <c r="L2718">
        <v>2717</v>
      </c>
      <c r="M2718" s="1" t="s">
        <v>753</v>
      </c>
      <c r="N2718" s="1"/>
      <c r="O2718" s="2"/>
      <c r="P2718">
        <v>2717</v>
      </c>
      <c r="Q2718" s="1" t="s">
        <v>754</v>
      </c>
      <c r="R2718" s="1"/>
      <c r="S2718" s="2"/>
      <c r="T2718">
        <v>2717</v>
      </c>
      <c r="U2718" s="1" t="s">
        <v>178</v>
      </c>
      <c r="V2718" s="1"/>
      <c r="W2718" s="2"/>
      <c r="X2718">
        <v>2717</v>
      </c>
      <c r="Y2718" s="1" t="s">
        <v>179</v>
      </c>
      <c r="Z2718" s="1"/>
      <c r="AA2718" s="2"/>
      <c r="AD2718"/>
      <c r="AE2718" s="3"/>
      <c r="AF2718" s="3"/>
      <c r="AG2718" s="46"/>
      <c r="AH2718" s="15"/>
      <c r="AI2718" s="15"/>
      <c r="AQ2718" s="15"/>
      <c r="AR2718" s="15"/>
      <c r="AS2718" s="15"/>
      <c r="AT2718" s="15"/>
      <c r="AU2718" s="14"/>
      <c r="AV2718" s="14"/>
      <c r="BA2718" s="15"/>
      <c r="BB2718" s="15"/>
      <c r="BC2718" s="15"/>
      <c r="BD2718" s="15"/>
      <c r="BE2718" s="15"/>
      <c r="BF2718" s="14"/>
    </row>
    <row r="2719" spans="2:58">
      <c r="B2719" s="15"/>
      <c r="C2719" s="14"/>
      <c r="D2719" s="15"/>
      <c r="E2719" s="14"/>
      <c r="F2719" s="15"/>
      <c r="H2719">
        <v>2718</v>
      </c>
      <c r="I2719" s="1" t="s">
        <v>752</v>
      </c>
      <c r="J2719" s="1"/>
      <c r="K2719" s="2"/>
      <c r="L2719">
        <v>2718</v>
      </c>
      <c r="M2719" s="1" t="s">
        <v>753</v>
      </c>
      <c r="N2719" s="1"/>
      <c r="O2719" s="2"/>
      <c r="P2719">
        <v>2718</v>
      </c>
      <c r="Q2719" s="1" t="s">
        <v>754</v>
      </c>
      <c r="R2719" s="1"/>
      <c r="S2719" s="2"/>
      <c r="T2719">
        <v>2718</v>
      </c>
      <c r="U2719" s="1" t="s">
        <v>178</v>
      </c>
      <c r="V2719" s="1"/>
      <c r="W2719" s="2"/>
      <c r="X2719">
        <v>2718</v>
      </c>
      <c r="Y2719" s="1" t="s">
        <v>179</v>
      </c>
      <c r="Z2719" s="1"/>
      <c r="AA2719" s="2"/>
      <c r="AD2719"/>
      <c r="AE2719" s="3"/>
      <c r="AF2719" s="3"/>
      <c r="AG2719" s="46"/>
      <c r="AH2719" s="15"/>
      <c r="AI2719" s="15"/>
      <c r="AQ2719" s="15"/>
      <c r="AR2719" s="15"/>
      <c r="AS2719" s="15"/>
      <c r="AT2719" s="15"/>
      <c r="AU2719" s="14"/>
      <c r="AV2719" s="14"/>
      <c r="BA2719" s="15"/>
      <c r="BB2719" s="15"/>
      <c r="BC2719" s="15"/>
      <c r="BD2719" s="15"/>
      <c r="BE2719" s="15"/>
      <c r="BF2719" s="15"/>
    </row>
    <row r="2720" spans="2:58">
      <c r="B2720" s="15"/>
      <c r="C2720" s="17"/>
      <c r="D2720" s="15"/>
      <c r="E2720" s="15"/>
      <c r="F2720" s="15"/>
      <c r="H2720">
        <v>2719</v>
      </c>
      <c r="I2720" s="1" t="s">
        <v>752</v>
      </c>
      <c r="J2720" s="1"/>
      <c r="K2720" s="2"/>
      <c r="L2720">
        <v>2719</v>
      </c>
      <c r="M2720" s="1" t="s">
        <v>753</v>
      </c>
      <c r="N2720" s="1"/>
      <c r="O2720" s="2"/>
      <c r="P2720">
        <v>2719</v>
      </c>
      <c r="Q2720" s="1" t="s">
        <v>754</v>
      </c>
      <c r="R2720" s="1"/>
      <c r="S2720" s="2"/>
      <c r="T2720">
        <v>2719</v>
      </c>
      <c r="U2720" s="1" t="s">
        <v>178</v>
      </c>
      <c r="V2720" s="1"/>
      <c r="W2720" s="2"/>
      <c r="X2720">
        <v>2719</v>
      </c>
      <c r="Y2720" s="1" t="s">
        <v>179</v>
      </c>
      <c r="Z2720" s="1"/>
      <c r="AA2720" s="2"/>
      <c r="AD2720"/>
      <c r="AE2720" s="3"/>
      <c r="AF2720" s="3"/>
      <c r="AG2720" s="46"/>
      <c r="AH2720" s="15"/>
      <c r="AI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</row>
    <row r="2721" spans="2:37">
      <c r="B2721" s="15"/>
      <c r="C2721" s="14"/>
      <c r="D2721" s="15"/>
      <c r="E2721" s="14"/>
      <c r="F2721" s="15"/>
      <c r="H2721">
        <v>2720</v>
      </c>
      <c r="I2721" s="1" t="s">
        <v>752</v>
      </c>
      <c r="J2721" s="1"/>
      <c r="K2721" s="2"/>
      <c r="L2721">
        <v>2720</v>
      </c>
      <c r="M2721" s="1" t="s">
        <v>753</v>
      </c>
      <c r="N2721" s="1"/>
      <c r="O2721" s="2"/>
      <c r="P2721">
        <v>2720</v>
      </c>
      <c r="Q2721" s="1" t="s">
        <v>754</v>
      </c>
      <c r="R2721" s="1"/>
      <c r="S2721" s="2"/>
      <c r="T2721">
        <v>2720</v>
      </c>
      <c r="U2721" s="1" t="s">
        <v>178</v>
      </c>
      <c r="V2721" s="1"/>
      <c r="W2721" s="2"/>
      <c r="X2721">
        <v>2720</v>
      </c>
      <c r="Y2721" s="1" t="s">
        <v>179</v>
      </c>
      <c r="Z2721" s="1"/>
      <c r="AA2721" s="2"/>
      <c r="AD2721"/>
      <c r="AE2721" s="3"/>
      <c r="AF2721" s="3"/>
      <c r="AG2721" s="46"/>
      <c r="AH2721" s="15"/>
      <c r="AI2721" s="15"/>
    </row>
    <row r="2722" spans="2:37">
      <c r="B2722" s="15"/>
      <c r="C2722" s="14"/>
      <c r="D2722" s="15"/>
      <c r="E2722" s="14"/>
      <c r="F2722" s="15"/>
      <c r="H2722">
        <v>2721</v>
      </c>
      <c r="I2722" s="1" t="s">
        <v>752</v>
      </c>
      <c r="J2722" s="1"/>
      <c r="K2722" s="2"/>
      <c r="L2722">
        <v>2721</v>
      </c>
      <c r="M2722" s="1" t="s">
        <v>753</v>
      </c>
      <c r="N2722" s="1"/>
      <c r="O2722" s="2"/>
      <c r="P2722">
        <v>2721</v>
      </c>
      <c r="Q2722" s="1" t="s">
        <v>754</v>
      </c>
      <c r="R2722" s="1"/>
      <c r="S2722" s="2"/>
      <c r="T2722">
        <v>2721</v>
      </c>
      <c r="U2722" s="1" t="s">
        <v>178</v>
      </c>
      <c r="V2722" s="1"/>
      <c r="W2722" s="2"/>
      <c r="X2722">
        <v>2721</v>
      </c>
      <c r="Y2722" s="1" t="s">
        <v>179</v>
      </c>
      <c r="Z2722" s="1"/>
      <c r="AA2722" s="2"/>
      <c r="AD2722"/>
      <c r="AE2722" s="3"/>
      <c r="AF2722" s="3"/>
      <c r="AG2722" s="46"/>
      <c r="AH2722" s="15"/>
      <c r="AI2722" s="15"/>
    </row>
    <row r="2723" spans="2:37">
      <c r="B2723" s="15"/>
      <c r="C2723" s="14"/>
      <c r="D2723" s="15"/>
      <c r="E2723" s="14"/>
      <c r="F2723" s="15"/>
      <c r="H2723">
        <v>2722</v>
      </c>
      <c r="I2723" s="1" t="s">
        <v>752</v>
      </c>
      <c r="J2723" s="1"/>
      <c r="K2723" s="2"/>
      <c r="L2723">
        <v>2722</v>
      </c>
      <c r="M2723" s="1" t="s">
        <v>753</v>
      </c>
      <c r="N2723" s="1"/>
      <c r="O2723" s="2"/>
      <c r="P2723">
        <v>2722</v>
      </c>
      <c r="Q2723" s="1" t="s">
        <v>754</v>
      </c>
      <c r="R2723" s="1"/>
      <c r="S2723" s="2"/>
      <c r="T2723">
        <v>2722</v>
      </c>
      <c r="U2723" s="1" t="s">
        <v>178</v>
      </c>
      <c r="V2723" s="1"/>
      <c r="W2723" s="2"/>
      <c r="X2723">
        <v>2722</v>
      </c>
      <c r="Y2723" s="1" t="s">
        <v>179</v>
      </c>
      <c r="Z2723" s="1"/>
      <c r="AA2723" s="2"/>
      <c r="AD2723"/>
      <c r="AE2723" s="3"/>
      <c r="AF2723" s="3"/>
      <c r="AG2723" s="46"/>
      <c r="AH2723" s="15"/>
      <c r="AI2723" s="15"/>
    </row>
    <row r="2724" spans="2:37">
      <c r="B2724" s="15"/>
      <c r="C2724" s="17"/>
      <c r="D2724" s="15"/>
      <c r="E2724" s="15"/>
      <c r="F2724" s="15"/>
      <c r="H2724">
        <v>2723</v>
      </c>
      <c r="I2724" s="1" t="s">
        <v>752</v>
      </c>
      <c r="J2724" s="1"/>
      <c r="K2724" s="2"/>
      <c r="L2724">
        <v>2723</v>
      </c>
      <c r="M2724" s="1" t="s">
        <v>753</v>
      </c>
      <c r="N2724" s="1"/>
      <c r="O2724" s="2"/>
      <c r="P2724">
        <v>2723</v>
      </c>
      <c r="Q2724" s="1" t="s">
        <v>754</v>
      </c>
      <c r="R2724" s="1"/>
      <c r="S2724" s="2"/>
      <c r="T2724">
        <v>2723</v>
      </c>
      <c r="U2724" s="1" t="s">
        <v>178</v>
      </c>
      <c r="V2724" s="1"/>
      <c r="W2724" s="2"/>
      <c r="X2724">
        <v>2723</v>
      </c>
      <c r="Y2724" s="1" t="s">
        <v>179</v>
      </c>
      <c r="Z2724" s="1"/>
      <c r="AA2724" s="2"/>
      <c r="AC2724" s="15"/>
      <c r="AD2724"/>
      <c r="AE2724" s="3"/>
      <c r="AF2724" s="3"/>
      <c r="AG2724" s="46"/>
      <c r="AH2724" s="15"/>
      <c r="AI2724" s="15"/>
      <c r="AJ2724" s="15"/>
      <c r="AK2724" s="14"/>
    </row>
    <row r="2725" spans="2:37">
      <c r="B2725" s="15"/>
      <c r="C2725" s="14"/>
      <c r="D2725" s="15"/>
      <c r="E2725" s="14"/>
      <c r="F2725" s="15"/>
      <c r="H2725">
        <v>2724</v>
      </c>
      <c r="I2725" s="1" t="s">
        <v>752</v>
      </c>
      <c r="J2725" s="1"/>
      <c r="K2725" s="2"/>
      <c r="L2725">
        <v>2724</v>
      </c>
      <c r="M2725" s="1" t="s">
        <v>753</v>
      </c>
      <c r="N2725" s="1"/>
      <c r="O2725" s="2"/>
      <c r="P2725">
        <v>2724</v>
      </c>
      <c r="Q2725" s="1" t="s">
        <v>754</v>
      </c>
      <c r="R2725" s="1"/>
      <c r="S2725" s="2"/>
      <c r="T2725">
        <v>2724</v>
      </c>
      <c r="U2725" s="1" t="s">
        <v>178</v>
      </c>
      <c r="V2725" s="1"/>
      <c r="W2725" s="2"/>
      <c r="X2725">
        <v>2724</v>
      </c>
      <c r="Y2725" s="1" t="s">
        <v>179</v>
      </c>
      <c r="Z2725" s="1"/>
      <c r="AA2725" s="2"/>
      <c r="AD2725"/>
      <c r="AE2725" s="3"/>
      <c r="AF2725" s="3"/>
      <c r="AG2725" s="46"/>
    </row>
    <row r="2726" spans="2:37">
      <c r="B2726" s="15"/>
      <c r="C2726" s="14"/>
      <c r="D2726" s="15"/>
      <c r="E2726" s="14"/>
      <c r="F2726" s="15"/>
      <c r="H2726">
        <v>2725</v>
      </c>
      <c r="I2726" s="1" t="s">
        <v>752</v>
      </c>
      <c r="J2726" s="1"/>
      <c r="K2726" s="2"/>
      <c r="L2726">
        <v>2725</v>
      </c>
      <c r="M2726" s="1" t="s">
        <v>753</v>
      </c>
      <c r="N2726" s="1"/>
      <c r="O2726" s="2"/>
      <c r="P2726">
        <v>2725</v>
      </c>
      <c r="Q2726" s="1" t="s">
        <v>754</v>
      </c>
      <c r="R2726" s="1"/>
      <c r="S2726" s="2"/>
      <c r="T2726">
        <v>2725</v>
      </c>
      <c r="U2726" s="1" t="s">
        <v>178</v>
      </c>
      <c r="V2726" s="1"/>
      <c r="W2726" s="2"/>
      <c r="X2726">
        <v>2725</v>
      </c>
      <c r="Y2726" s="1" t="s">
        <v>179</v>
      </c>
      <c r="Z2726" s="1"/>
      <c r="AA2726" s="2"/>
      <c r="AD2726"/>
      <c r="AE2726" s="3"/>
      <c r="AF2726" s="68"/>
      <c r="AG2726" s="46"/>
    </row>
    <row r="2727" spans="2:37">
      <c r="B2727" s="15"/>
      <c r="C2727" s="14"/>
      <c r="D2727" s="15"/>
      <c r="E2727" s="14"/>
      <c r="F2727" s="15"/>
      <c r="H2727">
        <v>2726</v>
      </c>
      <c r="I2727" s="1" t="s">
        <v>752</v>
      </c>
      <c r="J2727" s="1"/>
      <c r="K2727" s="2"/>
      <c r="L2727">
        <v>2726</v>
      </c>
      <c r="M2727" s="1" t="s">
        <v>753</v>
      </c>
      <c r="N2727" s="1"/>
      <c r="O2727" s="2"/>
      <c r="P2727">
        <v>2726</v>
      </c>
      <c r="Q2727" s="1" t="s">
        <v>754</v>
      </c>
      <c r="R2727" s="1"/>
      <c r="S2727" s="2"/>
      <c r="T2727">
        <v>2726</v>
      </c>
      <c r="U2727" s="1" t="s">
        <v>178</v>
      </c>
      <c r="V2727" s="1"/>
      <c r="W2727" s="2"/>
      <c r="X2727">
        <v>2726</v>
      </c>
      <c r="Y2727" s="1" t="s">
        <v>179</v>
      </c>
      <c r="Z2727" s="1"/>
      <c r="AA2727" s="2"/>
      <c r="AD2727"/>
      <c r="AE2727" s="3"/>
      <c r="AF2727" s="3"/>
      <c r="AG2727" s="46"/>
    </row>
    <row r="2728" spans="2:37">
      <c r="B2728" s="15"/>
      <c r="C2728" s="14"/>
      <c r="D2728" s="15"/>
      <c r="E2728" s="14"/>
      <c r="F2728" s="15"/>
      <c r="H2728">
        <v>2727</v>
      </c>
      <c r="I2728" s="1" t="s">
        <v>752</v>
      </c>
      <c r="J2728" s="1"/>
      <c r="K2728" s="2"/>
      <c r="L2728">
        <v>2727</v>
      </c>
      <c r="M2728" s="1" t="s">
        <v>753</v>
      </c>
      <c r="N2728" s="1"/>
      <c r="O2728" s="2"/>
      <c r="P2728">
        <v>2727</v>
      </c>
      <c r="Q2728" s="1" t="s">
        <v>754</v>
      </c>
      <c r="R2728" s="1"/>
      <c r="S2728" s="2"/>
      <c r="T2728">
        <v>2727</v>
      </c>
      <c r="U2728" s="1" t="s">
        <v>178</v>
      </c>
      <c r="V2728" s="1"/>
      <c r="W2728" s="2"/>
      <c r="X2728">
        <v>2727</v>
      </c>
      <c r="Y2728" s="1" t="s">
        <v>179</v>
      </c>
      <c r="Z2728" s="1"/>
      <c r="AA2728" s="2"/>
      <c r="AD2728"/>
      <c r="AE2728" s="3"/>
      <c r="AF2728" s="3"/>
      <c r="AG2728" s="46"/>
    </row>
    <row r="2729" spans="2:37">
      <c r="B2729" s="15"/>
      <c r="C2729" s="17"/>
      <c r="D2729" s="15"/>
      <c r="E2729" s="14"/>
      <c r="F2729" s="15"/>
      <c r="H2729">
        <v>2728</v>
      </c>
      <c r="I2729" s="1" t="s">
        <v>752</v>
      </c>
      <c r="J2729" s="1"/>
      <c r="K2729" s="2"/>
      <c r="L2729">
        <v>2728</v>
      </c>
      <c r="M2729" s="1" t="s">
        <v>753</v>
      </c>
      <c r="N2729" s="1"/>
      <c r="O2729" s="2"/>
      <c r="P2729">
        <v>2728</v>
      </c>
      <c r="Q2729" s="1" t="s">
        <v>754</v>
      </c>
      <c r="R2729" s="1"/>
      <c r="S2729" s="2"/>
      <c r="T2729">
        <v>2728</v>
      </c>
      <c r="U2729" s="1" t="s">
        <v>178</v>
      </c>
      <c r="V2729" s="1"/>
      <c r="W2729" s="2"/>
      <c r="X2729">
        <v>2728</v>
      </c>
      <c r="Y2729" s="1" t="s">
        <v>179</v>
      </c>
      <c r="Z2729" s="1"/>
      <c r="AA2729" s="2"/>
      <c r="AD2729"/>
      <c r="AE2729" s="3"/>
      <c r="AF2729" s="3"/>
      <c r="AG2729" s="46"/>
    </row>
    <row r="2730" spans="2:37">
      <c r="B2730" s="15"/>
      <c r="C2730" s="14"/>
      <c r="D2730" s="15"/>
      <c r="E2730" s="14"/>
      <c r="F2730" s="15"/>
      <c r="H2730">
        <v>2729</v>
      </c>
      <c r="I2730" s="1" t="s">
        <v>752</v>
      </c>
      <c r="J2730" s="1"/>
      <c r="K2730" s="2"/>
      <c r="L2730">
        <v>2729</v>
      </c>
      <c r="M2730" s="1" t="s">
        <v>753</v>
      </c>
      <c r="N2730" s="1"/>
      <c r="O2730" s="2"/>
      <c r="P2730">
        <v>2729</v>
      </c>
      <c r="Q2730" s="1" t="s">
        <v>754</v>
      </c>
      <c r="R2730" s="1"/>
      <c r="S2730" s="2"/>
      <c r="T2730">
        <v>2729</v>
      </c>
      <c r="U2730" s="1" t="s">
        <v>178</v>
      </c>
      <c r="V2730" s="1"/>
      <c r="W2730" s="2"/>
      <c r="X2730">
        <v>2729</v>
      </c>
      <c r="Y2730" s="1" t="s">
        <v>179</v>
      </c>
      <c r="Z2730" s="1"/>
      <c r="AA2730" s="2"/>
      <c r="AD2730"/>
      <c r="AE2730" s="3"/>
      <c r="AF2730" s="3"/>
      <c r="AG2730" s="46"/>
    </row>
    <row r="2731" spans="2:37">
      <c r="H2731">
        <v>2730</v>
      </c>
      <c r="I2731" s="1" t="s">
        <v>752</v>
      </c>
      <c r="J2731" s="1"/>
      <c r="K2731" s="2"/>
      <c r="L2731">
        <v>2730</v>
      </c>
      <c r="M2731" s="1" t="s">
        <v>753</v>
      </c>
      <c r="N2731" s="1"/>
      <c r="O2731" s="2"/>
      <c r="P2731">
        <v>2730</v>
      </c>
      <c r="Q2731" s="1" t="s">
        <v>754</v>
      </c>
      <c r="R2731" s="1"/>
      <c r="S2731" s="2"/>
      <c r="T2731">
        <v>2730</v>
      </c>
      <c r="U2731" s="1" t="s">
        <v>178</v>
      </c>
      <c r="V2731" s="1"/>
      <c r="W2731" s="2"/>
      <c r="X2731">
        <v>2730</v>
      </c>
      <c r="Y2731" s="1" t="s">
        <v>179</v>
      </c>
      <c r="Z2731" s="1"/>
      <c r="AA2731" s="2"/>
      <c r="AD2731"/>
      <c r="AE2731" s="3"/>
      <c r="AF2731" s="3"/>
      <c r="AG2731" s="46"/>
    </row>
    <row r="2732" spans="2:37">
      <c r="H2732">
        <v>2731</v>
      </c>
      <c r="I2732" s="1" t="s">
        <v>752</v>
      </c>
      <c r="J2732" s="1"/>
      <c r="K2732" s="2"/>
      <c r="L2732">
        <v>2731</v>
      </c>
      <c r="M2732" s="1" t="s">
        <v>753</v>
      </c>
      <c r="N2732" s="1"/>
      <c r="O2732" s="2"/>
      <c r="P2732">
        <v>2731</v>
      </c>
      <c r="Q2732" s="1" t="s">
        <v>754</v>
      </c>
      <c r="R2732" s="1"/>
      <c r="S2732" s="2"/>
      <c r="T2732">
        <v>2731</v>
      </c>
      <c r="U2732" s="1" t="s">
        <v>178</v>
      </c>
      <c r="V2732" s="1"/>
      <c r="W2732" s="2"/>
      <c r="X2732">
        <v>2731</v>
      </c>
      <c r="Y2732" s="1" t="s">
        <v>179</v>
      </c>
      <c r="Z2732" s="1"/>
      <c r="AA2732" s="2"/>
      <c r="AD2732"/>
      <c r="AE2732" s="3"/>
      <c r="AF2732" s="3"/>
      <c r="AG2732" s="46"/>
    </row>
    <row r="2733" spans="2:37">
      <c r="H2733">
        <v>2732</v>
      </c>
      <c r="I2733" s="1" t="s">
        <v>752</v>
      </c>
      <c r="J2733" s="1"/>
      <c r="K2733" s="2"/>
      <c r="L2733">
        <v>2732</v>
      </c>
      <c r="M2733" s="1" t="s">
        <v>753</v>
      </c>
      <c r="N2733" s="1"/>
      <c r="O2733" s="2"/>
      <c r="P2733">
        <v>2732</v>
      </c>
      <c r="Q2733" s="1" t="s">
        <v>754</v>
      </c>
      <c r="R2733" s="1"/>
      <c r="S2733" s="2"/>
      <c r="T2733">
        <v>2732</v>
      </c>
      <c r="U2733" s="1" t="s">
        <v>178</v>
      </c>
      <c r="V2733" s="1"/>
      <c r="W2733" s="2"/>
      <c r="X2733">
        <v>2732</v>
      </c>
      <c r="Y2733" s="1" t="s">
        <v>179</v>
      </c>
      <c r="Z2733" s="1"/>
      <c r="AA2733" s="2"/>
      <c r="AD2733"/>
      <c r="AE2733" s="3"/>
      <c r="AF2733" s="3"/>
      <c r="AG2733" s="46"/>
    </row>
    <row r="2734" spans="2:37">
      <c r="H2734">
        <v>2733</v>
      </c>
      <c r="I2734" s="1" t="s">
        <v>752</v>
      </c>
      <c r="J2734" s="1"/>
      <c r="K2734" s="2"/>
      <c r="L2734">
        <v>2733</v>
      </c>
      <c r="M2734" s="1" t="s">
        <v>753</v>
      </c>
      <c r="N2734" s="1"/>
      <c r="O2734" s="2"/>
      <c r="P2734">
        <v>2733</v>
      </c>
      <c r="Q2734" s="1" t="s">
        <v>754</v>
      </c>
      <c r="R2734" s="1"/>
      <c r="S2734" s="2"/>
      <c r="T2734">
        <v>2733</v>
      </c>
      <c r="U2734" s="1" t="s">
        <v>178</v>
      </c>
      <c r="V2734" s="1"/>
      <c r="W2734" s="2"/>
      <c r="X2734">
        <v>2733</v>
      </c>
      <c r="Y2734" s="1" t="s">
        <v>179</v>
      </c>
      <c r="Z2734" s="1"/>
      <c r="AA2734" s="2"/>
      <c r="AD2734"/>
      <c r="AE2734" s="3"/>
      <c r="AF2734" s="3"/>
      <c r="AG2734" s="46"/>
    </row>
    <row r="2735" spans="2:37">
      <c r="H2735">
        <v>2734</v>
      </c>
      <c r="I2735" s="1" t="s">
        <v>752</v>
      </c>
      <c r="J2735" s="1"/>
      <c r="K2735" s="2"/>
      <c r="L2735">
        <v>2734</v>
      </c>
      <c r="M2735" s="1" t="s">
        <v>753</v>
      </c>
      <c r="N2735" s="1"/>
      <c r="O2735" s="2"/>
      <c r="P2735">
        <v>2734</v>
      </c>
      <c r="Q2735" s="1" t="s">
        <v>754</v>
      </c>
      <c r="R2735" s="1"/>
      <c r="S2735" s="2"/>
      <c r="T2735">
        <v>2734</v>
      </c>
      <c r="U2735" s="1" t="s">
        <v>178</v>
      </c>
      <c r="V2735" s="1"/>
      <c r="W2735" s="2"/>
      <c r="X2735">
        <v>2734</v>
      </c>
      <c r="Y2735" s="1" t="s">
        <v>179</v>
      </c>
      <c r="Z2735" s="1"/>
      <c r="AA2735" s="2"/>
      <c r="AD2735"/>
      <c r="AE2735" s="3"/>
      <c r="AF2735" s="3"/>
      <c r="AG2735" s="46"/>
    </row>
    <row r="2736" spans="2:37">
      <c r="H2736">
        <v>2735</v>
      </c>
      <c r="I2736" s="1" t="s">
        <v>752</v>
      </c>
      <c r="J2736" s="1"/>
      <c r="K2736" s="2"/>
      <c r="L2736">
        <v>2735</v>
      </c>
      <c r="M2736" s="1" t="s">
        <v>753</v>
      </c>
      <c r="N2736" s="1"/>
      <c r="O2736" s="2"/>
      <c r="P2736">
        <v>2735</v>
      </c>
      <c r="Q2736" s="1" t="s">
        <v>754</v>
      </c>
      <c r="R2736" s="1"/>
      <c r="S2736" s="2"/>
      <c r="T2736">
        <v>2735</v>
      </c>
      <c r="U2736" s="1" t="s">
        <v>178</v>
      </c>
      <c r="V2736" s="1"/>
      <c r="W2736" s="2"/>
      <c r="X2736">
        <v>2735</v>
      </c>
      <c r="Y2736" s="1" t="s">
        <v>179</v>
      </c>
      <c r="Z2736" s="1"/>
      <c r="AA2736" s="2"/>
      <c r="AD2736"/>
      <c r="AE2736" s="3"/>
      <c r="AF2736" s="3"/>
      <c r="AG2736" s="46"/>
    </row>
    <row r="2737" spans="8:27">
      <c r="H2737">
        <v>2736</v>
      </c>
      <c r="I2737" s="1" t="s">
        <v>752</v>
      </c>
      <c r="J2737" s="1"/>
      <c r="K2737" s="2"/>
      <c r="L2737">
        <v>2736</v>
      </c>
      <c r="M2737" s="1" t="s">
        <v>753</v>
      </c>
      <c r="N2737" s="1"/>
      <c r="O2737" s="2"/>
      <c r="P2737">
        <v>2736</v>
      </c>
      <c r="Q2737" s="1" t="s">
        <v>754</v>
      </c>
      <c r="R2737" s="1"/>
      <c r="S2737" s="2"/>
      <c r="T2737">
        <v>2736</v>
      </c>
      <c r="U2737" s="1" t="s">
        <v>178</v>
      </c>
      <c r="V2737" s="1"/>
      <c r="W2737" s="2"/>
      <c r="X2737">
        <v>2736</v>
      </c>
      <c r="Y2737" s="1" t="s">
        <v>179</v>
      </c>
      <c r="Z2737" s="1"/>
      <c r="AA2737" s="2"/>
    </row>
    <row r="2738" spans="8:27">
      <c r="H2738">
        <v>2737</v>
      </c>
      <c r="I2738" s="1" t="s">
        <v>752</v>
      </c>
      <c r="J2738" s="1"/>
      <c r="K2738" s="2"/>
      <c r="L2738">
        <v>2737</v>
      </c>
      <c r="M2738" s="1" t="s">
        <v>753</v>
      </c>
      <c r="N2738" s="1"/>
      <c r="O2738" s="2"/>
      <c r="P2738">
        <v>2737</v>
      </c>
      <c r="Q2738" s="1" t="s">
        <v>754</v>
      </c>
      <c r="R2738" s="1"/>
      <c r="S2738" s="2"/>
      <c r="T2738">
        <v>2737</v>
      </c>
      <c r="U2738" s="1" t="s">
        <v>178</v>
      </c>
      <c r="V2738" s="1"/>
      <c r="W2738" s="2"/>
      <c r="X2738">
        <v>2737</v>
      </c>
      <c r="Y2738" s="1" t="s">
        <v>179</v>
      </c>
      <c r="Z2738" s="1"/>
      <c r="AA2738" s="2"/>
    </row>
    <row r="2739" spans="8:27">
      <c r="H2739">
        <v>2738</v>
      </c>
      <c r="I2739" s="1" t="s">
        <v>752</v>
      </c>
      <c r="J2739" s="1"/>
      <c r="K2739" s="2"/>
      <c r="L2739">
        <v>2738</v>
      </c>
      <c r="M2739" s="1" t="s">
        <v>753</v>
      </c>
      <c r="N2739" s="1"/>
      <c r="O2739" s="2"/>
      <c r="P2739">
        <v>2738</v>
      </c>
      <c r="Q2739" s="1" t="s">
        <v>754</v>
      </c>
      <c r="R2739" s="1"/>
      <c r="S2739" s="2"/>
      <c r="T2739">
        <v>2738</v>
      </c>
      <c r="U2739" s="1" t="s">
        <v>178</v>
      </c>
      <c r="V2739" s="1"/>
      <c r="W2739" s="2"/>
      <c r="X2739">
        <v>2738</v>
      </c>
      <c r="Y2739" s="1" t="s">
        <v>179</v>
      </c>
      <c r="Z2739" s="1"/>
      <c r="AA2739" s="2"/>
    </row>
    <row r="2740" spans="8:27">
      <c r="H2740">
        <v>2739</v>
      </c>
      <c r="I2740" s="1" t="s">
        <v>752</v>
      </c>
      <c r="J2740" s="1"/>
      <c r="K2740" s="2"/>
      <c r="L2740">
        <v>2739</v>
      </c>
      <c r="M2740" s="1" t="s">
        <v>753</v>
      </c>
      <c r="N2740" s="1"/>
      <c r="O2740" s="2"/>
      <c r="P2740">
        <v>2739</v>
      </c>
      <c r="Q2740" s="1" t="s">
        <v>754</v>
      </c>
      <c r="R2740" s="1"/>
      <c r="S2740" s="2"/>
      <c r="T2740">
        <v>2739</v>
      </c>
      <c r="U2740" s="1" t="s">
        <v>178</v>
      </c>
      <c r="V2740" s="1"/>
      <c r="W2740" s="2"/>
      <c r="X2740">
        <v>2739</v>
      </c>
      <c r="Y2740" s="1" t="s">
        <v>179</v>
      </c>
      <c r="Z2740" s="1"/>
      <c r="AA2740" s="2"/>
    </row>
    <row r="2741" spans="8:27">
      <c r="H2741">
        <v>2740</v>
      </c>
      <c r="I2741" s="1" t="s">
        <v>752</v>
      </c>
      <c r="J2741" s="1"/>
      <c r="K2741" s="2"/>
      <c r="L2741">
        <v>2740</v>
      </c>
      <c r="M2741" s="1" t="s">
        <v>753</v>
      </c>
      <c r="N2741" s="1"/>
      <c r="O2741" s="2"/>
      <c r="P2741">
        <v>2740</v>
      </c>
      <c r="Q2741" s="1" t="s">
        <v>754</v>
      </c>
      <c r="R2741" s="1"/>
      <c r="S2741" s="2"/>
      <c r="T2741">
        <v>2740</v>
      </c>
      <c r="U2741" s="1" t="s">
        <v>178</v>
      </c>
      <c r="V2741" s="1"/>
      <c r="W2741" s="2"/>
      <c r="X2741">
        <v>2740</v>
      </c>
      <c r="Y2741" s="1" t="s">
        <v>179</v>
      </c>
      <c r="Z2741" s="1"/>
      <c r="AA2741" s="2"/>
    </row>
    <row r="2742" spans="8:27">
      <c r="H2742">
        <v>2741</v>
      </c>
      <c r="I2742" s="1" t="s">
        <v>752</v>
      </c>
      <c r="J2742" s="1"/>
      <c r="K2742" s="2"/>
      <c r="L2742">
        <v>2741</v>
      </c>
      <c r="M2742" s="1" t="s">
        <v>753</v>
      </c>
      <c r="N2742" s="1"/>
      <c r="O2742" s="2"/>
      <c r="P2742">
        <v>2741</v>
      </c>
      <c r="Q2742" s="1" t="s">
        <v>754</v>
      </c>
      <c r="R2742" s="1"/>
      <c r="S2742" s="2"/>
      <c r="T2742">
        <v>2741</v>
      </c>
      <c r="U2742" s="1" t="s">
        <v>178</v>
      </c>
      <c r="V2742" s="1"/>
      <c r="W2742" s="2"/>
      <c r="X2742">
        <v>2741</v>
      </c>
      <c r="Y2742" s="1" t="s">
        <v>179</v>
      </c>
      <c r="Z2742" s="1"/>
      <c r="AA2742" s="2"/>
    </row>
    <row r="2743" spans="8:27">
      <c r="H2743">
        <v>2742</v>
      </c>
      <c r="I2743" s="1" t="s">
        <v>752</v>
      </c>
      <c r="J2743" s="1"/>
      <c r="K2743" s="2"/>
      <c r="L2743">
        <v>2742</v>
      </c>
      <c r="M2743" s="1" t="s">
        <v>753</v>
      </c>
      <c r="N2743" s="1"/>
      <c r="O2743" s="2"/>
      <c r="P2743">
        <v>2742</v>
      </c>
      <c r="Q2743" s="1" t="s">
        <v>754</v>
      </c>
      <c r="R2743" s="1"/>
      <c r="S2743" s="2"/>
      <c r="T2743">
        <v>2742</v>
      </c>
      <c r="U2743" s="1" t="s">
        <v>178</v>
      </c>
      <c r="V2743" s="1"/>
      <c r="W2743" s="2"/>
      <c r="X2743">
        <v>2742</v>
      </c>
      <c r="Y2743" s="1" t="s">
        <v>179</v>
      </c>
      <c r="Z2743" s="1"/>
      <c r="AA2743" s="2"/>
    </row>
    <row r="2744" spans="8:27">
      <c r="H2744">
        <v>2743</v>
      </c>
      <c r="I2744" s="1" t="s">
        <v>752</v>
      </c>
      <c r="J2744" s="1"/>
      <c r="K2744" s="2"/>
      <c r="L2744">
        <v>2743</v>
      </c>
      <c r="M2744" s="1" t="s">
        <v>753</v>
      </c>
      <c r="N2744" s="1"/>
      <c r="O2744" s="2"/>
      <c r="P2744">
        <v>2743</v>
      </c>
      <c r="Q2744" s="1" t="s">
        <v>754</v>
      </c>
      <c r="R2744" s="1"/>
      <c r="S2744" s="2"/>
      <c r="T2744">
        <v>2743</v>
      </c>
      <c r="U2744" s="1" t="s">
        <v>178</v>
      </c>
      <c r="V2744" s="1"/>
      <c r="W2744" s="2"/>
      <c r="X2744">
        <v>2743</v>
      </c>
      <c r="Y2744" s="1" t="s">
        <v>179</v>
      </c>
      <c r="Z2744" s="1"/>
      <c r="AA2744" s="2"/>
    </row>
    <row r="2745" spans="8:27">
      <c r="H2745">
        <v>2744</v>
      </c>
      <c r="I2745" s="1" t="s">
        <v>752</v>
      </c>
      <c r="J2745" s="1"/>
      <c r="K2745" s="2"/>
      <c r="L2745">
        <v>2744</v>
      </c>
      <c r="M2745" s="1" t="s">
        <v>753</v>
      </c>
      <c r="N2745" s="1"/>
      <c r="O2745" s="2"/>
      <c r="P2745">
        <v>2744</v>
      </c>
      <c r="Q2745" s="1" t="s">
        <v>754</v>
      </c>
      <c r="R2745" s="1"/>
      <c r="S2745" s="2"/>
      <c r="T2745">
        <v>2744</v>
      </c>
      <c r="U2745" s="1" t="s">
        <v>178</v>
      </c>
      <c r="V2745" s="1"/>
      <c r="W2745" s="2"/>
      <c r="X2745">
        <v>2744</v>
      </c>
      <c r="Y2745" s="1" t="s">
        <v>179</v>
      </c>
      <c r="Z2745" s="1"/>
      <c r="AA2745" s="2"/>
    </row>
    <row r="2746" spans="8:27">
      <c r="H2746">
        <v>2745</v>
      </c>
      <c r="I2746" s="1" t="s">
        <v>752</v>
      </c>
      <c r="J2746" s="1"/>
      <c r="K2746" s="2"/>
      <c r="L2746">
        <v>2745</v>
      </c>
      <c r="M2746" s="1" t="s">
        <v>753</v>
      </c>
      <c r="N2746" s="1"/>
      <c r="O2746" s="2"/>
      <c r="P2746">
        <v>2745</v>
      </c>
      <c r="Q2746" s="1" t="s">
        <v>754</v>
      </c>
      <c r="R2746" s="1"/>
      <c r="S2746" s="2"/>
      <c r="T2746">
        <v>2745</v>
      </c>
      <c r="U2746" s="1" t="s">
        <v>178</v>
      </c>
      <c r="V2746" s="1"/>
      <c r="W2746" s="2"/>
      <c r="X2746">
        <v>2745</v>
      </c>
      <c r="Y2746" s="1" t="s">
        <v>179</v>
      </c>
      <c r="Z2746" s="1"/>
      <c r="AA2746" s="2"/>
    </row>
    <row r="2747" spans="8:27">
      <c r="H2747">
        <v>2746</v>
      </c>
      <c r="I2747" s="1" t="s">
        <v>752</v>
      </c>
      <c r="J2747" s="1"/>
      <c r="K2747" s="2"/>
      <c r="L2747">
        <v>2746</v>
      </c>
      <c r="M2747" s="1" t="s">
        <v>753</v>
      </c>
      <c r="N2747" s="1"/>
      <c r="O2747" s="2"/>
      <c r="P2747">
        <v>2746</v>
      </c>
      <c r="Q2747" s="1" t="s">
        <v>754</v>
      </c>
      <c r="R2747" s="1"/>
      <c r="S2747" s="2"/>
      <c r="T2747">
        <v>2746</v>
      </c>
      <c r="U2747" s="1" t="s">
        <v>178</v>
      </c>
      <c r="V2747" s="1"/>
      <c r="W2747" s="2"/>
      <c r="X2747">
        <v>2746</v>
      </c>
      <c r="Y2747" s="1" t="s">
        <v>179</v>
      </c>
      <c r="Z2747" s="1"/>
      <c r="AA2747" s="2"/>
    </row>
    <row r="2748" spans="8:27">
      <c r="H2748">
        <v>2747</v>
      </c>
      <c r="I2748" s="1" t="s">
        <v>752</v>
      </c>
      <c r="J2748" s="1"/>
      <c r="K2748" s="2"/>
      <c r="L2748">
        <v>2747</v>
      </c>
      <c r="M2748" s="1" t="s">
        <v>753</v>
      </c>
      <c r="N2748" s="1"/>
      <c r="O2748" s="2"/>
      <c r="P2748">
        <v>2747</v>
      </c>
      <c r="Q2748" s="1" t="s">
        <v>754</v>
      </c>
      <c r="R2748" s="1"/>
      <c r="S2748" s="2"/>
      <c r="T2748">
        <v>2747</v>
      </c>
      <c r="U2748" s="1" t="s">
        <v>178</v>
      </c>
      <c r="V2748" s="1"/>
      <c r="W2748" s="2"/>
      <c r="X2748">
        <v>2747</v>
      </c>
      <c r="Y2748" s="1" t="s">
        <v>179</v>
      </c>
      <c r="Z2748" s="1"/>
      <c r="AA2748" s="2"/>
    </row>
    <row r="2749" spans="8:27">
      <c r="H2749">
        <v>2748</v>
      </c>
      <c r="I2749" s="1" t="s">
        <v>752</v>
      </c>
      <c r="J2749" s="1"/>
      <c r="K2749" s="2"/>
      <c r="L2749">
        <v>2748</v>
      </c>
      <c r="M2749" s="1" t="s">
        <v>753</v>
      </c>
      <c r="N2749" s="1"/>
      <c r="O2749" s="2"/>
      <c r="P2749">
        <v>2748</v>
      </c>
      <c r="Q2749" s="1" t="s">
        <v>754</v>
      </c>
      <c r="R2749" s="1"/>
      <c r="S2749" s="2"/>
      <c r="T2749">
        <v>2748</v>
      </c>
      <c r="U2749" s="1" t="s">
        <v>178</v>
      </c>
      <c r="V2749" s="1"/>
      <c r="W2749" s="2"/>
      <c r="X2749">
        <v>2748</v>
      </c>
      <c r="Y2749" s="1" t="s">
        <v>179</v>
      </c>
      <c r="Z2749" s="1"/>
      <c r="AA2749" s="2"/>
    </row>
    <row r="2750" spans="8:27">
      <c r="H2750">
        <v>2749</v>
      </c>
      <c r="I2750" s="1" t="s">
        <v>752</v>
      </c>
      <c r="J2750" s="1"/>
      <c r="K2750" s="2"/>
      <c r="L2750">
        <v>2749</v>
      </c>
      <c r="M2750" s="1" t="s">
        <v>753</v>
      </c>
      <c r="N2750" s="1"/>
      <c r="O2750" s="2"/>
      <c r="P2750">
        <v>2749</v>
      </c>
      <c r="Q2750" s="1" t="s">
        <v>754</v>
      </c>
      <c r="R2750" s="1"/>
      <c r="S2750" s="2"/>
      <c r="T2750">
        <v>2749</v>
      </c>
      <c r="U2750" s="1" t="s">
        <v>178</v>
      </c>
      <c r="V2750" s="1"/>
      <c r="W2750" s="2"/>
      <c r="X2750">
        <v>2749</v>
      </c>
      <c r="Y2750" s="1" t="s">
        <v>179</v>
      </c>
      <c r="Z2750" s="1"/>
      <c r="AA2750" s="2"/>
    </row>
    <row r="2751" spans="8:27">
      <c r="H2751">
        <v>2750</v>
      </c>
      <c r="I2751" s="1" t="s">
        <v>752</v>
      </c>
      <c r="J2751" s="1"/>
      <c r="K2751" s="2"/>
      <c r="L2751">
        <v>2750</v>
      </c>
      <c r="M2751" s="1" t="s">
        <v>753</v>
      </c>
      <c r="N2751" s="1"/>
      <c r="O2751" s="2"/>
      <c r="P2751">
        <v>2750</v>
      </c>
      <c r="Q2751" s="1" t="s">
        <v>754</v>
      </c>
      <c r="R2751" s="1"/>
      <c r="S2751" s="2"/>
      <c r="T2751">
        <v>2750</v>
      </c>
      <c r="U2751" s="1" t="s">
        <v>178</v>
      </c>
      <c r="V2751" s="1"/>
      <c r="W2751" s="2"/>
      <c r="X2751">
        <v>2750</v>
      </c>
      <c r="Y2751" s="1" t="s">
        <v>179</v>
      </c>
      <c r="Z2751" s="1"/>
      <c r="AA2751" s="2"/>
    </row>
    <row r="2752" spans="8:27">
      <c r="H2752">
        <v>2751</v>
      </c>
      <c r="I2752" s="1" t="s">
        <v>752</v>
      </c>
      <c r="J2752" s="1"/>
      <c r="K2752" s="2"/>
      <c r="L2752">
        <v>2751</v>
      </c>
      <c r="M2752" s="1" t="s">
        <v>753</v>
      </c>
      <c r="N2752" s="1"/>
      <c r="O2752" s="2"/>
      <c r="P2752">
        <v>2751</v>
      </c>
      <c r="Q2752" s="1" t="s">
        <v>754</v>
      </c>
      <c r="R2752" s="1"/>
      <c r="S2752" s="2"/>
      <c r="T2752">
        <v>2751</v>
      </c>
      <c r="U2752" s="1" t="s">
        <v>178</v>
      </c>
      <c r="V2752" s="1"/>
      <c r="W2752" s="2"/>
      <c r="X2752">
        <v>2751</v>
      </c>
      <c r="Y2752" s="1" t="s">
        <v>179</v>
      </c>
      <c r="Z2752" s="1"/>
      <c r="AA2752" s="2"/>
    </row>
    <row r="2753" spans="8:27">
      <c r="H2753">
        <v>2752</v>
      </c>
      <c r="I2753" s="1" t="s">
        <v>752</v>
      </c>
      <c r="J2753" s="1"/>
      <c r="K2753" s="2"/>
      <c r="L2753">
        <v>2752</v>
      </c>
      <c r="M2753" s="1" t="s">
        <v>753</v>
      </c>
      <c r="N2753" s="1"/>
      <c r="O2753" s="2"/>
      <c r="P2753">
        <v>2752</v>
      </c>
      <c r="Q2753" s="1" t="s">
        <v>754</v>
      </c>
      <c r="R2753" s="1"/>
      <c r="S2753" s="2"/>
      <c r="T2753">
        <v>2752</v>
      </c>
      <c r="U2753" s="1" t="s">
        <v>178</v>
      </c>
      <c r="V2753" s="1"/>
      <c r="W2753" s="2"/>
      <c r="X2753">
        <v>2752</v>
      </c>
      <c r="Y2753" s="1" t="s">
        <v>179</v>
      </c>
      <c r="Z2753" s="1"/>
      <c r="AA2753" s="2"/>
    </row>
    <row r="2754" spans="8:27">
      <c r="H2754">
        <v>2753</v>
      </c>
      <c r="I2754" s="1" t="s">
        <v>752</v>
      </c>
      <c r="J2754" s="1"/>
      <c r="K2754" s="2"/>
      <c r="L2754">
        <v>2753</v>
      </c>
      <c r="M2754" s="1" t="s">
        <v>753</v>
      </c>
      <c r="N2754" s="1"/>
      <c r="O2754" s="2"/>
      <c r="P2754">
        <v>2753</v>
      </c>
      <c r="Q2754" s="1" t="s">
        <v>754</v>
      </c>
      <c r="R2754" s="1"/>
      <c r="S2754" s="2"/>
      <c r="T2754">
        <v>2753</v>
      </c>
      <c r="U2754" s="1" t="s">
        <v>178</v>
      </c>
      <c r="V2754" s="1"/>
      <c r="W2754" s="2"/>
      <c r="X2754">
        <v>2753</v>
      </c>
      <c r="Y2754" s="1" t="s">
        <v>179</v>
      </c>
      <c r="Z2754" s="1"/>
      <c r="AA2754" s="2"/>
    </row>
    <row r="2755" spans="8:27">
      <c r="H2755">
        <v>2754</v>
      </c>
      <c r="I2755" s="1" t="s">
        <v>752</v>
      </c>
      <c r="J2755" s="1"/>
      <c r="K2755" s="2"/>
      <c r="L2755">
        <v>2754</v>
      </c>
      <c r="M2755" s="1" t="s">
        <v>753</v>
      </c>
      <c r="N2755" s="1"/>
      <c r="O2755" s="2"/>
      <c r="P2755">
        <v>2754</v>
      </c>
      <c r="Q2755" s="1" t="s">
        <v>754</v>
      </c>
      <c r="R2755" s="1"/>
      <c r="S2755" s="2"/>
      <c r="T2755">
        <v>2754</v>
      </c>
      <c r="U2755" s="1" t="s">
        <v>178</v>
      </c>
      <c r="V2755" s="1"/>
      <c r="W2755" s="2"/>
      <c r="X2755">
        <v>2754</v>
      </c>
      <c r="Y2755" s="1" t="s">
        <v>179</v>
      </c>
      <c r="Z2755" s="1"/>
      <c r="AA2755" s="2"/>
    </row>
    <row r="2756" spans="8:27">
      <c r="H2756">
        <v>2755</v>
      </c>
      <c r="I2756" s="1" t="s">
        <v>752</v>
      </c>
      <c r="J2756" s="1"/>
      <c r="K2756" s="2"/>
      <c r="L2756">
        <v>2755</v>
      </c>
      <c r="M2756" s="1" t="s">
        <v>753</v>
      </c>
      <c r="N2756" s="1"/>
      <c r="O2756" s="2"/>
      <c r="P2756">
        <v>2755</v>
      </c>
      <c r="Q2756" s="1" t="s">
        <v>754</v>
      </c>
      <c r="R2756" s="1"/>
      <c r="S2756" s="2"/>
      <c r="T2756">
        <v>2755</v>
      </c>
      <c r="U2756" s="1" t="s">
        <v>178</v>
      </c>
      <c r="V2756" s="1"/>
      <c r="W2756" s="2"/>
      <c r="X2756">
        <v>2755</v>
      </c>
      <c r="Y2756" s="1" t="s">
        <v>179</v>
      </c>
      <c r="Z2756" s="1"/>
      <c r="AA2756" s="2"/>
    </row>
    <row r="2757" spans="8:27">
      <c r="H2757">
        <v>2756</v>
      </c>
      <c r="I2757" s="1" t="s">
        <v>752</v>
      </c>
      <c r="J2757" s="1"/>
      <c r="K2757" s="2"/>
      <c r="L2757">
        <v>2756</v>
      </c>
      <c r="M2757" s="1" t="s">
        <v>753</v>
      </c>
      <c r="N2757" s="1"/>
      <c r="O2757" s="2"/>
      <c r="P2757">
        <v>2756</v>
      </c>
      <c r="Q2757" s="1" t="s">
        <v>754</v>
      </c>
      <c r="R2757" s="1"/>
      <c r="S2757" s="2"/>
      <c r="T2757">
        <v>2756</v>
      </c>
      <c r="U2757" s="1" t="s">
        <v>178</v>
      </c>
      <c r="V2757" s="1"/>
      <c r="W2757" s="2"/>
      <c r="X2757">
        <v>2756</v>
      </c>
      <c r="Y2757" s="1" t="s">
        <v>179</v>
      </c>
      <c r="Z2757" s="1"/>
      <c r="AA2757" s="2"/>
    </row>
    <row r="2758" spans="8:27">
      <c r="H2758">
        <v>2757</v>
      </c>
      <c r="I2758" s="1" t="s">
        <v>752</v>
      </c>
      <c r="J2758" s="1"/>
      <c r="K2758" s="2"/>
      <c r="L2758">
        <v>2757</v>
      </c>
      <c r="M2758" s="1" t="s">
        <v>753</v>
      </c>
      <c r="N2758" s="1"/>
      <c r="O2758" s="2"/>
      <c r="P2758">
        <v>2757</v>
      </c>
      <c r="Q2758" s="1" t="s">
        <v>754</v>
      </c>
      <c r="R2758" s="1"/>
      <c r="S2758" s="2"/>
      <c r="T2758">
        <v>2757</v>
      </c>
      <c r="U2758" s="1" t="s">
        <v>178</v>
      </c>
      <c r="V2758" s="1"/>
      <c r="W2758" s="2"/>
      <c r="X2758">
        <v>2757</v>
      </c>
      <c r="Y2758" s="1" t="s">
        <v>179</v>
      </c>
      <c r="Z2758" s="1"/>
      <c r="AA2758" s="2"/>
    </row>
    <row r="2759" spans="8:27">
      <c r="H2759">
        <v>2758</v>
      </c>
      <c r="I2759" s="1" t="s">
        <v>752</v>
      </c>
      <c r="J2759" s="1"/>
      <c r="K2759" s="2"/>
      <c r="L2759">
        <v>2758</v>
      </c>
      <c r="M2759" s="1" t="s">
        <v>753</v>
      </c>
      <c r="N2759" s="1"/>
      <c r="O2759" s="2"/>
      <c r="P2759">
        <v>2758</v>
      </c>
      <c r="Q2759" s="1" t="s">
        <v>754</v>
      </c>
      <c r="R2759" s="1"/>
      <c r="S2759" s="2"/>
      <c r="T2759">
        <v>2758</v>
      </c>
      <c r="U2759" s="1" t="s">
        <v>178</v>
      </c>
      <c r="V2759" s="1"/>
      <c r="W2759" s="2"/>
      <c r="X2759">
        <v>2758</v>
      </c>
      <c r="Y2759" s="1" t="s">
        <v>179</v>
      </c>
      <c r="Z2759" s="1"/>
      <c r="AA2759" s="2"/>
    </row>
    <row r="2760" spans="8:27">
      <c r="H2760">
        <v>2759</v>
      </c>
      <c r="I2760" s="1" t="s">
        <v>752</v>
      </c>
      <c r="J2760" s="1"/>
      <c r="K2760" s="2"/>
      <c r="L2760">
        <v>2759</v>
      </c>
      <c r="M2760" s="1" t="s">
        <v>753</v>
      </c>
      <c r="N2760" s="1"/>
      <c r="O2760" s="2"/>
      <c r="P2760">
        <v>2759</v>
      </c>
      <c r="Q2760" s="1" t="s">
        <v>754</v>
      </c>
      <c r="R2760" s="1"/>
      <c r="S2760" s="2"/>
      <c r="T2760">
        <v>2759</v>
      </c>
      <c r="U2760" s="1" t="s">
        <v>178</v>
      </c>
      <c r="V2760" s="1"/>
      <c r="W2760" s="2"/>
      <c r="X2760">
        <v>2759</v>
      </c>
      <c r="Y2760" s="1" t="s">
        <v>179</v>
      </c>
      <c r="Z2760" s="1"/>
      <c r="AA2760" s="2"/>
    </row>
    <row r="2761" spans="8:27">
      <c r="H2761">
        <v>2760</v>
      </c>
      <c r="I2761" s="1" t="s">
        <v>752</v>
      </c>
      <c r="J2761" s="1"/>
      <c r="K2761" s="2"/>
      <c r="L2761">
        <v>2760</v>
      </c>
      <c r="M2761" s="1" t="s">
        <v>753</v>
      </c>
      <c r="N2761" s="1"/>
      <c r="O2761" s="2"/>
      <c r="P2761">
        <v>2760</v>
      </c>
      <c r="Q2761" s="1" t="s">
        <v>754</v>
      </c>
      <c r="R2761" s="1"/>
      <c r="S2761" s="2"/>
      <c r="T2761">
        <v>2760</v>
      </c>
      <c r="U2761" s="1" t="s">
        <v>178</v>
      </c>
      <c r="V2761" s="1"/>
      <c r="W2761" s="2"/>
      <c r="X2761">
        <v>2760</v>
      </c>
      <c r="Y2761" s="1" t="s">
        <v>179</v>
      </c>
      <c r="Z2761" s="1"/>
      <c r="AA2761" s="2"/>
    </row>
    <row r="2762" spans="8:27">
      <c r="H2762">
        <v>2761</v>
      </c>
      <c r="I2762" s="1" t="s">
        <v>752</v>
      </c>
      <c r="J2762" s="1"/>
      <c r="K2762" s="2"/>
      <c r="L2762">
        <v>2761</v>
      </c>
      <c r="M2762" s="1" t="s">
        <v>753</v>
      </c>
      <c r="N2762" s="1"/>
      <c r="O2762" s="2"/>
      <c r="P2762">
        <v>2761</v>
      </c>
      <c r="Q2762" s="1" t="s">
        <v>754</v>
      </c>
      <c r="R2762" s="1"/>
      <c r="S2762" s="2"/>
      <c r="T2762">
        <v>2761</v>
      </c>
      <c r="U2762" s="1" t="s">
        <v>178</v>
      </c>
      <c r="V2762" s="1"/>
      <c r="W2762" s="2"/>
      <c r="X2762">
        <v>2761</v>
      </c>
      <c r="Y2762" s="1" t="s">
        <v>179</v>
      </c>
      <c r="Z2762" s="1"/>
      <c r="AA2762" s="2"/>
    </row>
    <row r="2763" spans="8:27">
      <c r="H2763">
        <v>2762</v>
      </c>
      <c r="I2763" s="1" t="s">
        <v>752</v>
      </c>
      <c r="J2763" s="1"/>
      <c r="K2763" s="2"/>
      <c r="L2763">
        <v>2762</v>
      </c>
      <c r="M2763" s="1" t="s">
        <v>753</v>
      </c>
      <c r="N2763" s="1"/>
      <c r="O2763" s="2"/>
      <c r="P2763">
        <v>2762</v>
      </c>
      <c r="Q2763" s="1" t="s">
        <v>754</v>
      </c>
      <c r="R2763" s="1"/>
      <c r="S2763" s="2"/>
      <c r="T2763">
        <v>2762</v>
      </c>
      <c r="U2763" s="1" t="s">
        <v>178</v>
      </c>
      <c r="V2763" s="1"/>
      <c r="W2763" s="2"/>
      <c r="X2763">
        <v>2762</v>
      </c>
      <c r="Y2763" s="1" t="s">
        <v>179</v>
      </c>
      <c r="Z2763" s="1"/>
      <c r="AA2763" s="2"/>
    </row>
    <row r="2764" spans="8:27">
      <c r="H2764">
        <v>2763</v>
      </c>
      <c r="I2764" s="1" t="s">
        <v>752</v>
      </c>
      <c r="J2764" s="1"/>
      <c r="K2764" s="2"/>
      <c r="L2764">
        <v>2763</v>
      </c>
      <c r="M2764" s="1" t="s">
        <v>753</v>
      </c>
      <c r="N2764" s="1"/>
      <c r="O2764" s="2"/>
      <c r="P2764">
        <v>2763</v>
      </c>
      <c r="Q2764" s="1" t="s">
        <v>754</v>
      </c>
      <c r="R2764" s="1"/>
      <c r="S2764" s="2"/>
      <c r="T2764">
        <v>2763</v>
      </c>
      <c r="U2764" s="1" t="s">
        <v>178</v>
      </c>
      <c r="V2764" s="1"/>
      <c r="W2764" s="2"/>
      <c r="X2764">
        <v>2763</v>
      </c>
      <c r="Y2764" s="1" t="s">
        <v>179</v>
      </c>
      <c r="Z2764" s="1"/>
      <c r="AA2764" s="2"/>
    </row>
    <row r="2765" spans="8:27">
      <c r="H2765">
        <v>2764</v>
      </c>
      <c r="I2765" s="1" t="s">
        <v>752</v>
      </c>
      <c r="J2765" s="1"/>
      <c r="K2765" s="2"/>
      <c r="L2765">
        <v>2764</v>
      </c>
      <c r="M2765" s="1" t="s">
        <v>753</v>
      </c>
      <c r="N2765" s="1"/>
      <c r="O2765" s="2"/>
      <c r="P2765">
        <v>2764</v>
      </c>
      <c r="Q2765" s="1" t="s">
        <v>754</v>
      </c>
      <c r="R2765" s="1"/>
      <c r="S2765" s="2"/>
      <c r="T2765">
        <v>2764</v>
      </c>
      <c r="U2765" s="1" t="s">
        <v>178</v>
      </c>
      <c r="V2765" s="1"/>
      <c r="W2765" s="2"/>
      <c r="X2765">
        <v>2764</v>
      </c>
      <c r="Y2765" s="1" t="s">
        <v>179</v>
      </c>
      <c r="Z2765" s="1"/>
      <c r="AA2765" s="2"/>
    </row>
    <row r="2766" spans="8:27">
      <c r="H2766">
        <v>2765</v>
      </c>
      <c r="I2766" s="1" t="s">
        <v>752</v>
      </c>
      <c r="J2766" s="1"/>
      <c r="K2766" s="2"/>
      <c r="L2766">
        <v>2765</v>
      </c>
      <c r="M2766" s="1" t="s">
        <v>753</v>
      </c>
      <c r="N2766" s="1"/>
      <c r="O2766" s="2"/>
      <c r="P2766">
        <v>2765</v>
      </c>
      <c r="Q2766" s="1" t="s">
        <v>754</v>
      </c>
      <c r="R2766" s="1"/>
      <c r="S2766" s="2"/>
      <c r="T2766">
        <v>2765</v>
      </c>
      <c r="U2766" s="1" t="s">
        <v>178</v>
      </c>
      <c r="V2766" s="1"/>
      <c r="W2766" s="2"/>
      <c r="X2766">
        <v>2765</v>
      </c>
      <c r="Y2766" s="1" t="s">
        <v>179</v>
      </c>
      <c r="Z2766" s="1"/>
      <c r="AA2766" s="2"/>
    </row>
    <row r="2767" spans="8:27">
      <c r="H2767">
        <v>2766</v>
      </c>
      <c r="I2767" s="1" t="s">
        <v>752</v>
      </c>
      <c r="J2767" s="1"/>
      <c r="K2767" s="2"/>
      <c r="L2767">
        <v>2766</v>
      </c>
      <c r="M2767" s="1" t="s">
        <v>753</v>
      </c>
      <c r="N2767" s="1"/>
      <c r="O2767" s="2"/>
      <c r="P2767">
        <v>2766</v>
      </c>
      <c r="Q2767" s="1" t="s">
        <v>754</v>
      </c>
      <c r="R2767" s="1"/>
      <c r="S2767" s="2"/>
      <c r="T2767">
        <v>2766</v>
      </c>
      <c r="U2767" s="1" t="s">
        <v>178</v>
      </c>
      <c r="V2767" s="1"/>
      <c r="W2767" s="2"/>
      <c r="X2767">
        <v>2766</v>
      </c>
      <c r="Y2767" s="1" t="s">
        <v>179</v>
      </c>
      <c r="Z2767" s="1"/>
      <c r="AA2767" s="2"/>
    </row>
    <row r="2768" spans="8:27">
      <c r="H2768">
        <v>2767</v>
      </c>
      <c r="I2768" s="1" t="s">
        <v>752</v>
      </c>
      <c r="J2768" s="1"/>
      <c r="K2768" s="2"/>
      <c r="L2768">
        <v>2767</v>
      </c>
      <c r="M2768" s="1" t="s">
        <v>753</v>
      </c>
      <c r="N2768" s="1"/>
      <c r="O2768" s="2"/>
      <c r="P2768">
        <v>2767</v>
      </c>
      <c r="Q2768" s="1" t="s">
        <v>754</v>
      </c>
      <c r="R2768" s="1"/>
      <c r="S2768" s="2"/>
      <c r="T2768">
        <v>2767</v>
      </c>
      <c r="U2768" s="1" t="s">
        <v>178</v>
      </c>
      <c r="V2768" s="1"/>
      <c r="W2768" s="2"/>
      <c r="X2768">
        <v>2767</v>
      </c>
      <c r="Y2768" s="1" t="s">
        <v>179</v>
      </c>
      <c r="Z2768" s="1"/>
      <c r="AA2768" s="2"/>
    </row>
    <row r="2769" spans="8:27">
      <c r="H2769">
        <v>2768</v>
      </c>
      <c r="I2769" s="1" t="s">
        <v>752</v>
      </c>
      <c r="J2769" s="1"/>
      <c r="K2769" s="2"/>
      <c r="L2769">
        <v>2768</v>
      </c>
      <c r="M2769" s="1" t="s">
        <v>753</v>
      </c>
      <c r="N2769" s="1"/>
      <c r="O2769" s="2"/>
      <c r="P2769">
        <v>2768</v>
      </c>
      <c r="Q2769" s="1" t="s">
        <v>754</v>
      </c>
      <c r="R2769" s="1"/>
      <c r="S2769" s="2"/>
      <c r="T2769">
        <v>2768</v>
      </c>
      <c r="U2769" s="1" t="s">
        <v>178</v>
      </c>
      <c r="V2769" s="1"/>
      <c r="W2769" s="2"/>
      <c r="X2769">
        <v>2768</v>
      </c>
      <c r="Y2769" s="1" t="s">
        <v>179</v>
      </c>
      <c r="Z2769" s="1"/>
      <c r="AA2769" s="2"/>
    </row>
    <row r="2770" spans="8:27">
      <c r="H2770">
        <v>2769</v>
      </c>
      <c r="I2770" s="1" t="s">
        <v>752</v>
      </c>
      <c r="J2770" s="1"/>
      <c r="K2770" s="2"/>
      <c r="L2770">
        <v>2769</v>
      </c>
      <c r="M2770" s="1" t="s">
        <v>753</v>
      </c>
      <c r="N2770" s="1"/>
      <c r="O2770" s="2"/>
      <c r="P2770">
        <v>2769</v>
      </c>
      <c r="Q2770" s="1" t="s">
        <v>754</v>
      </c>
      <c r="R2770" s="1"/>
      <c r="S2770" s="2"/>
      <c r="T2770">
        <v>2769</v>
      </c>
      <c r="U2770" s="1" t="s">
        <v>178</v>
      </c>
      <c r="V2770" s="1"/>
      <c r="W2770" s="2"/>
      <c r="X2770">
        <v>2769</v>
      </c>
      <c r="Y2770" s="1" t="s">
        <v>179</v>
      </c>
      <c r="Z2770" s="1"/>
      <c r="AA2770" s="2"/>
    </row>
    <row r="2771" spans="8:27">
      <c r="H2771">
        <v>2770</v>
      </c>
      <c r="I2771" s="1" t="s">
        <v>752</v>
      </c>
      <c r="J2771" s="1"/>
      <c r="K2771" s="2"/>
      <c r="L2771">
        <v>2770</v>
      </c>
      <c r="M2771" s="1" t="s">
        <v>753</v>
      </c>
      <c r="N2771" s="1"/>
      <c r="O2771" s="2"/>
      <c r="P2771">
        <v>2770</v>
      </c>
      <c r="Q2771" s="1" t="s">
        <v>754</v>
      </c>
      <c r="R2771" s="1"/>
      <c r="S2771" s="2"/>
      <c r="T2771">
        <v>2770</v>
      </c>
      <c r="U2771" s="1" t="s">
        <v>178</v>
      </c>
      <c r="V2771" s="1"/>
      <c r="W2771" s="2"/>
      <c r="X2771">
        <v>2770</v>
      </c>
      <c r="Y2771" s="1" t="s">
        <v>179</v>
      </c>
      <c r="Z2771" s="1"/>
      <c r="AA2771" s="2"/>
    </row>
    <row r="2772" spans="8:27">
      <c r="H2772">
        <v>2771</v>
      </c>
      <c r="I2772" s="1" t="s">
        <v>752</v>
      </c>
      <c r="J2772" s="1"/>
      <c r="K2772" s="2"/>
      <c r="L2772">
        <v>2771</v>
      </c>
      <c r="M2772" s="1" t="s">
        <v>753</v>
      </c>
      <c r="N2772" s="1"/>
      <c r="O2772" s="2"/>
      <c r="P2772">
        <v>2771</v>
      </c>
      <c r="Q2772" s="1" t="s">
        <v>754</v>
      </c>
      <c r="R2772" s="1"/>
      <c r="S2772" s="2"/>
      <c r="T2772">
        <v>2771</v>
      </c>
      <c r="U2772" s="1" t="s">
        <v>178</v>
      </c>
      <c r="V2772" s="1"/>
      <c r="W2772" s="2"/>
      <c r="X2772">
        <v>2771</v>
      </c>
      <c r="Y2772" s="1" t="s">
        <v>179</v>
      </c>
      <c r="Z2772" s="1"/>
      <c r="AA2772" s="2"/>
    </row>
    <row r="2773" spans="8:27">
      <c r="H2773">
        <v>2772</v>
      </c>
      <c r="I2773" s="1" t="s">
        <v>752</v>
      </c>
      <c r="J2773" s="1"/>
      <c r="K2773" s="2"/>
      <c r="L2773">
        <v>2772</v>
      </c>
      <c r="M2773" s="1" t="s">
        <v>753</v>
      </c>
      <c r="N2773" s="1"/>
      <c r="O2773" s="2"/>
      <c r="P2773">
        <v>2772</v>
      </c>
      <c r="Q2773" s="1" t="s">
        <v>754</v>
      </c>
      <c r="R2773" s="1"/>
      <c r="S2773" s="2"/>
      <c r="T2773">
        <v>2772</v>
      </c>
      <c r="U2773" s="1" t="s">
        <v>178</v>
      </c>
      <c r="V2773" s="1"/>
      <c r="W2773" s="2"/>
      <c r="X2773">
        <v>2772</v>
      </c>
      <c r="Y2773" s="1" t="s">
        <v>179</v>
      </c>
      <c r="Z2773" s="1"/>
      <c r="AA2773" s="2"/>
    </row>
    <row r="2774" spans="8:27">
      <c r="H2774">
        <v>2773</v>
      </c>
      <c r="I2774" s="1" t="s">
        <v>752</v>
      </c>
      <c r="J2774" s="1"/>
      <c r="K2774" s="2"/>
      <c r="L2774">
        <v>2773</v>
      </c>
      <c r="M2774" s="1" t="s">
        <v>753</v>
      </c>
      <c r="N2774" s="1"/>
      <c r="O2774" s="2"/>
      <c r="P2774">
        <v>2773</v>
      </c>
      <c r="Q2774" s="1" t="s">
        <v>754</v>
      </c>
      <c r="R2774" s="1"/>
      <c r="S2774" s="2"/>
      <c r="T2774">
        <v>2773</v>
      </c>
      <c r="U2774" s="1" t="s">
        <v>178</v>
      </c>
      <c r="V2774" s="1"/>
      <c r="W2774" s="2"/>
      <c r="X2774">
        <v>2773</v>
      </c>
      <c r="Y2774" s="1" t="s">
        <v>179</v>
      </c>
      <c r="Z2774" s="1"/>
      <c r="AA2774" s="2"/>
    </row>
    <row r="2775" spans="8:27">
      <c r="H2775">
        <v>2774</v>
      </c>
      <c r="I2775" s="1" t="s">
        <v>752</v>
      </c>
      <c r="J2775" s="1"/>
      <c r="K2775" s="2"/>
      <c r="L2775">
        <v>2774</v>
      </c>
      <c r="M2775" s="1" t="s">
        <v>753</v>
      </c>
      <c r="N2775" s="1"/>
      <c r="O2775" s="2"/>
      <c r="P2775">
        <v>2774</v>
      </c>
      <c r="Q2775" s="1" t="s">
        <v>754</v>
      </c>
      <c r="R2775" s="1"/>
      <c r="S2775" s="2"/>
      <c r="T2775">
        <v>2774</v>
      </c>
      <c r="U2775" s="1" t="s">
        <v>178</v>
      </c>
      <c r="V2775" s="1"/>
      <c r="W2775" s="2"/>
      <c r="X2775">
        <v>2774</v>
      </c>
      <c r="Y2775" s="1" t="s">
        <v>179</v>
      </c>
      <c r="Z2775" s="1"/>
      <c r="AA2775" s="2"/>
    </row>
    <row r="2776" spans="8:27">
      <c r="H2776">
        <v>2775</v>
      </c>
      <c r="I2776" s="1" t="s">
        <v>752</v>
      </c>
      <c r="J2776" s="1"/>
      <c r="K2776" s="2"/>
      <c r="L2776">
        <v>2775</v>
      </c>
      <c r="M2776" s="1" t="s">
        <v>753</v>
      </c>
      <c r="N2776" s="1"/>
      <c r="O2776" s="2"/>
      <c r="P2776">
        <v>2775</v>
      </c>
      <c r="Q2776" s="1" t="s">
        <v>754</v>
      </c>
      <c r="R2776" s="1"/>
      <c r="S2776" s="2"/>
      <c r="T2776">
        <v>2775</v>
      </c>
      <c r="U2776" s="1" t="s">
        <v>178</v>
      </c>
      <c r="V2776" s="1"/>
      <c r="W2776" s="2"/>
      <c r="X2776">
        <v>2775</v>
      </c>
      <c r="Y2776" s="1" t="s">
        <v>179</v>
      </c>
      <c r="Z2776" s="1"/>
      <c r="AA2776" s="2"/>
    </row>
    <row r="2777" spans="8:27">
      <c r="H2777">
        <v>2776</v>
      </c>
      <c r="I2777" s="1" t="s">
        <v>752</v>
      </c>
      <c r="J2777" s="1"/>
      <c r="K2777" s="2"/>
      <c r="L2777">
        <v>2776</v>
      </c>
      <c r="M2777" s="1" t="s">
        <v>753</v>
      </c>
      <c r="N2777" s="1"/>
      <c r="O2777" s="2"/>
      <c r="P2777">
        <v>2776</v>
      </c>
      <c r="Q2777" s="1" t="s">
        <v>754</v>
      </c>
      <c r="R2777" s="1"/>
      <c r="S2777" s="2"/>
      <c r="T2777">
        <v>2776</v>
      </c>
      <c r="U2777" s="1" t="s">
        <v>178</v>
      </c>
      <c r="V2777" s="1"/>
      <c r="W2777" s="2"/>
      <c r="X2777">
        <v>2776</v>
      </c>
      <c r="Y2777" s="1" t="s">
        <v>179</v>
      </c>
      <c r="Z2777" s="1"/>
      <c r="AA2777" s="2"/>
    </row>
    <row r="2778" spans="8:27">
      <c r="H2778">
        <v>2777</v>
      </c>
      <c r="I2778" s="1" t="s">
        <v>752</v>
      </c>
      <c r="J2778" s="1"/>
      <c r="K2778" s="2"/>
      <c r="L2778">
        <v>2777</v>
      </c>
      <c r="M2778" s="1" t="s">
        <v>753</v>
      </c>
      <c r="N2778" s="1"/>
      <c r="O2778" s="2"/>
      <c r="P2778">
        <v>2777</v>
      </c>
      <c r="Q2778" s="1" t="s">
        <v>754</v>
      </c>
      <c r="R2778" s="1"/>
      <c r="S2778" s="2"/>
      <c r="T2778">
        <v>2777</v>
      </c>
      <c r="U2778" s="1" t="s">
        <v>178</v>
      </c>
      <c r="V2778" s="1"/>
      <c r="W2778" s="2"/>
      <c r="X2778">
        <v>2777</v>
      </c>
      <c r="Y2778" s="1" t="s">
        <v>179</v>
      </c>
      <c r="Z2778" s="1"/>
      <c r="AA2778" s="2"/>
    </row>
    <row r="2779" spans="8:27">
      <c r="H2779">
        <v>2778</v>
      </c>
      <c r="I2779" s="1" t="s">
        <v>752</v>
      </c>
      <c r="J2779" s="1"/>
      <c r="K2779" s="2"/>
      <c r="L2779">
        <v>2778</v>
      </c>
      <c r="M2779" s="1" t="s">
        <v>753</v>
      </c>
      <c r="N2779" s="1"/>
      <c r="O2779" s="2"/>
      <c r="P2779">
        <v>2778</v>
      </c>
      <c r="Q2779" s="1" t="s">
        <v>754</v>
      </c>
      <c r="R2779" s="1"/>
      <c r="S2779" s="2"/>
      <c r="T2779">
        <v>2778</v>
      </c>
      <c r="U2779" s="1" t="s">
        <v>178</v>
      </c>
      <c r="V2779" s="1"/>
      <c r="W2779" s="2"/>
      <c r="X2779">
        <v>2778</v>
      </c>
      <c r="Y2779" s="1" t="s">
        <v>179</v>
      </c>
      <c r="Z2779" s="1"/>
      <c r="AA2779" s="2"/>
    </row>
    <row r="2780" spans="8:27">
      <c r="H2780">
        <v>2779</v>
      </c>
      <c r="I2780" s="1" t="s">
        <v>752</v>
      </c>
      <c r="J2780" s="1"/>
      <c r="K2780" s="2"/>
      <c r="L2780">
        <v>2779</v>
      </c>
      <c r="M2780" s="1" t="s">
        <v>753</v>
      </c>
      <c r="N2780" s="1"/>
      <c r="O2780" s="2"/>
      <c r="P2780">
        <v>2779</v>
      </c>
      <c r="Q2780" s="1" t="s">
        <v>754</v>
      </c>
      <c r="R2780" s="1"/>
      <c r="S2780" s="2"/>
      <c r="T2780">
        <v>2779</v>
      </c>
      <c r="U2780" s="1" t="s">
        <v>178</v>
      </c>
      <c r="V2780" s="1"/>
      <c r="W2780" s="2"/>
      <c r="X2780">
        <v>2779</v>
      </c>
      <c r="Y2780" s="1" t="s">
        <v>179</v>
      </c>
      <c r="Z2780" s="1"/>
      <c r="AA2780" s="2"/>
    </row>
    <row r="2781" spans="8:27">
      <c r="H2781">
        <v>2780</v>
      </c>
      <c r="I2781" s="1" t="s">
        <v>752</v>
      </c>
      <c r="J2781" s="1"/>
      <c r="K2781" s="2"/>
      <c r="L2781">
        <v>2780</v>
      </c>
      <c r="M2781" s="1" t="s">
        <v>753</v>
      </c>
      <c r="N2781" s="1"/>
      <c r="O2781" s="2"/>
      <c r="P2781">
        <v>2780</v>
      </c>
      <c r="Q2781" s="1" t="s">
        <v>754</v>
      </c>
      <c r="R2781" s="1"/>
      <c r="S2781" s="2"/>
      <c r="T2781">
        <v>2780</v>
      </c>
      <c r="U2781" s="1" t="s">
        <v>178</v>
      </c>
      <c r="V2781" s="1"/>
      <c r="W2781" s="2"/>
      <c r="X2781">
        <v>2780</v>
      </c>
      <c r="Y2781" s="1" t="s">
        <v>179</v>
      </c>
      <c r="Z2781" s="1"/>
      <c r="AA2781" s="2"/>
    </row>
    <row r="2782" spans="8:27">
      <c r="H2782">
        <v>2781</v>
      </c>
      <c r="I2782" s="1" t="s">
        <v>752</v>
      </c>
      <c r="J2782" s="1"/>
      <c r="K2782" s="2"/>
      <c r="L2782">
        <v>2781</v>
      </c>
      <c r="M2782" s="1" t="s">
        <v>753</v>
      </c>
      <c r="N2782" s="1"/>
      <c r="O2782" s="2"/>
      <c r="P2782">
        <v>2781</v>
      </c>
      <c r="Q2782" s="1" t="s">
        <v>754</v>
      </c>
      <c r="R2782" s="1"/>
      <c r="S2782" s="2"/>
      <c r="T2782">
        <v>2781</v>
      </c>
      <c r="U2782" s="1" t="s">
        <v>178</v>
      </c>
      <c r="V2782" s="1"/>
      <c r="W2782" s="2"/>
      <c r="X2782">
        <v>2781</v>
      </c>
      <c r="Y2782" s="1" t="s">
        <v>179</v>
      </c>
      <c r="Z2782" s="1"/>
      <c r="AA2782" s="2"/>
    </row>
    <row r="2783" spans="8:27">
      <c r="H2783">
        <v>2782</v>
      </c>
      <c r="I2783" s="1" t="s">
        <v>752</v>
      </c>
      <c r="J2783" s="1"/>
      <c r="K2783" s="2"/>
      <c r="L2783">
        <v>2782</v>
      </c>
      <c r="M2783" s="1" t="s">
        <v>753</v>
      </c>
      <c r="N2783" s="1"/>
      <c r="O2783" s="2"/>
      <c r="P2783">
        <v>2782</v>
      </c>
      <c r="Q2783" s="1" t="s">
        <v>754</v>
      </c>
      <c r="R2783" s="1"/>
      <c r="S2783" s="2"/>
      <c r="T2783">
        <v>2782</v>
      </c>
      <c r="U2783" s="1" t="s">
        <v>178</v>
      </c>
      <c r="V2783" s="1"/>
      <c r="W2783" s="2"/>
      <c r="X2783">
        <v>2782</v>
      </c>
      <c r="Y2783" s="1" t="s">
        <v>179</v>
      </c>
      <c r="Z2783" s="1"/>
      <c r="AA2783" s="2"/>
    </row>
    <row r="2784" spans="8:27">
      <c r="H2784">
        <v>2783</v>
      </c>
      <c r="I2784" s="1" t="s">
        <v>752</v>
      </c>
      <c r="J2784" s="1"/>
      <c r="K2784" s="2"/>
      <c r="L2784">
        <v>2783</v>
      </c>
      <c r="M2784" s="1" t="s">
        <v>753</v>
      </c>
      <c r="N2784" s="1"/>
      <c r="O2784" s="2"/>
      <c r="P2784">
        <v>2783</v>
      </c>
      <c r="Q2784" s="1" t="s">
        <v>754</v>
      </c>
      <c r="R2784" s="1"/>
      <c r="S2784" s="2"/>
      <c r="T2784">
        <v>2783</v>
      </c>
      <c r="U2784" s="1" t="s">
        <v>178</v>
      </c>
      <c r="V2784" s="1"/>
      <c r="W2784" s="2"/>
      <c r="X2784">
        <v>2783</v>
      </c>
      <c r="Y2784" s="1" t="s">
        <v>179</v>
      </c>
      <c r="Z2784" s="1"/>
      <c r="AA2784" s="2"/>
    </row>
    <row r="2785" spans="8:27">
      <c r="H2785">
        <v>2784</v>
      </c>
      <c r="I2785" s="1" t="s">
        <v>752</v>
      </c>
      <c r="J2785" s="1"/>
      <c r="K2785" s="2"/>
      <c r="L2785">
        <v>2784</v>
      </c>
      <c r="M2785" s="1" t="s">
        <v>753</v>
      </c>
      <c r="N2785" s="1"/>
      <c r="O2785" s="2"/>
      <c r="P2785">
        <v>2784</v>
      </c>
      <c r="Q2785" s="1" t="s">
        <v>754</v>
      </c>
      <c r="R2785" s="1"/>
      <c r="S2785" s="2"/>
      <c r="T2785">
        <v>2784</v>
      </c>
      <c r="U2785" s="1" t="s">
        <v>178</v>
      </c>
      <c r="V2785" s="1"/>
      <c r="W2785" s="2"/>
      <c r="X2785">
        <v>2784</v>
      </c>
      <c r="Y2785" s="1" t="s">
        <v>179</v>
      </c>
      <c r="Z2785" s="1"/>
      <c r="AA2785" s="2"/>
    </row>
    <row r="2786" spans="8:27">
      <c r="H2786">
        <v>2785</v>
      </c>
      <c r="I2786" s="1" t="s">
        <v>752</v>
      </c>
      <c r="J2786" s="1"/>
      <c r="K2786" s="2"/>
      <c r="L2786">
        <v>2785</v>
      </c>
      <c r="M2786" s="1" t="s">
        <v>753</v>
      </c>
      <c r="N2786" s="1"/>
      <c r="O2786" s="2"/>
      <c r="P2786">
        <v>2785</v>
      </c>
      <c r="Q2786" s="1" t="s">
        <v>754</v>
      </c>
      <c r="R2786" s="1"/>
      <c r="S2786" s="2"/>
      <c r="T2786">
        <v>2785</v>
      </c>
      <c r="U2786" s="1" t="s">
        <v>178</v>
      </c>
      <c r="V2786" s="1"/>
      <c r="W2786" s="2"/>
      <c r="X2786">
        <v>2785</v>
      </c>
      <c r="Y2786" s="1" t="s">
        <v>179</v>
      </c>
      <c r="Z2786" s="1"/>
      <c r="AA2786" s="2"/>
    </row>
    <row r="2787" spans="8:27">
      <c r="H2787">
        <v>2786</v>
      </c>
      <c r="I2787" s="1" t="s">
        <v>752</v>
      </c>
      <c r="J2787" s="1"/>
      <c r="K2787" s="2"/>
      <c r="L2787">
        <v>2786</v>
      </c>
      <c r="M2787" s="1" t="s">
        <v>753</v>
      </c>
      <c r="N2787" s="1"/>
      <c r="O2787" s="2"/>
      <c r="P2787">
        <v>2786</v>
      </c>
      <c r="Q2787" s="1" t="s">
        <v>754</v>
      </c>
      <c r="R2787" s="1"/>
      <c r="S2787" s="2"/>
      <c r="T2787">
        <v>2786</v>
      </c>
      <c r="U2787" s="1" t="s">
        <v>178</v>
      </c>
      <c r="V2787" s="1"/>
      <c r="W2787" s="2"/>
      <c r="X2787">
        <v>2786</v>
      </c>
      <c r="Y2787" s="1" t="s">
        <v>179</v>
      </c>
      <c r="Z2787" s="1"/>
      <c r="AA2787" s="2"/>
    </row>
    <row r="2788" spans="8:27">
      <c r="H2788">
        <v>2787</v>
      </c>
      <c r="I2788" s="1" t="s">
        <v>752</v>
      </c>
      <c r="J2788" s="1"/>
      <c r="K2788" s="2"/>
      <c r="L2788">
        <v>2787</v>
      </c>
      <c r="M2788" s="1" t="s">
        <v>753</v>
      </c>
      <c r="N2788" s="1"/>
      <c r="O2788" s="2"/>
      <c r="P2788">
        <v>2787</v>
      </c>
      <c r="Q2788" s="1" t="s">
        <v>754</v>
      </c>
      <c r="R2788" s="1"/>
      <c r="S2788" s="2"/>
      <c r="T2788">
        <v>2787</v>
      </c>
      <c r="U2788" s="1" t="s">
        <v>178</v>
      </c>
      <c r="V2788" s="1"/>
      <c r="W2788" s="2"/>
      <c r="X2788">
        <v>2787</v>
      </c>
      <c r="Y2788" s="1" t="s">
        <v>179</v>
      </c>
      <c r="Z2788" s="1"/>
      <c r="AA2788" s="2"/>
    </row>
    <row r="2789" spans="8:27">
      <c r="H2789">
        <v>2788</v>
      </c>
      <c r="I2789" s="1" t="s">
        <v>752</v>
      </c>
      <c r="J2789" s="1"/>
      <c r="K2789" s="2"/>
      <c r="L2789">
        <v>2788</v>
      </c>
      <c r="M2789" s="1" t="s">
        <v>753</v>
      </c>
      <c r="N2789" s="1"/>
      <c r="O2789" s="2"/>
      <c r="P2789">
        <v>2788</v>
      </c>
      <c r="Q2789" s="1" t="s">
        <v>754</v>
      </c>
      <c r="R2789" s="1"/>
      <c r="S2789" s="2"/>
      <c r="T2789">
        <v>2788</v>
      </c>
      <c r="U2789" s="1" t="s">
        <v>178</v>
      </c>
      <c r="V2789" s="1"/>
      <c r="W2789" s="2"/>
      <c r="X2789">
        <v>2788</v>
      </c>
      <c r="Y2789" s="1" t="s">
        <v>179</v>
      </c>
      <c r="Z2789" s="1"/>
      <c r="AA2789" s="2"/>
    </row>
    <row r="2790" spans="8:27">
      <c r="H2790">
        <v>2789</v>
      </c>
      <c r="I2790" s="1" t="s">
        <v>752</v>
      </c>
      <c r="J2790" s="1"/>
      <c r="K2790" s="2"/>
      <c r="L2790">
        <v>2789</v>
      </c>
      <c r="M2790" s="1" t="s">
        <v>753</v>
      </c>
      <c r="N2790" s="1"/>
      <c r="O2790" s="2"/>
      <c r="P2790">
        <v>2789</v>
      </c>
      <c r="Q2790" s="1" t="s">
        <v>754</v>
      </c>
      <c r="R2790" s="1"/>
      <c r="S2790" s="2"/>
      <c r="T2790">
        <v>2789</v>
      </c>
      <c r="U2790" s="1" t="s">
        <v>178</v>
      </c>
      <c r="V2790" s="1"/>
      <c r="W2790" s="2"/>
      <c r="X2790">
        <v>2789</v>
      </c>
      <c r="Y2790" s="1" t="s">
        <v>179</v>
      </c>
      <c r="Z2790" s="1"/>
      <c r="AA2790" s="2"/>
    </row>
    <row r="2791" spans="8:27">
      <c r="H2791">
        <v>2790</v>
      </c>
      <c r="I2791" s="1" t="s">
        <v>752</v>
      </c>
      <c r="J2791" s="1"/>
      <c r="K2791" s="2"/>
      <c r="L2791">
        <v>2790</v>
      </c>
      <c r="M2791" s="1" t="s">
        <v>753</v>
      </c>
      <c r="N2791" s="1"/>
      <c r="O2791" s="2"/>
      <c r="P2791">
        <v>2790</v>
      </c>
      <c r="Q2791" s="1" t="s">
        <v>754</v>
      </c>
      <c r="R2791" s="1"/>
      <c r="S2791" s="2"/>
      <c r="T2791">
        <v>2790</v>
      </c>
      <c r="U2791" s="1" t="s">
        <v>178</v>
      </c>
      <c r="V2791" s="1"/>
      <c r="W2791" s="2"/>
      <c r="X2791">
        <v>2790</v>
      </c>
      <c r="Y2791" s="1" t="s">
        <v>179</v>
      </c>
      <c r="Z2791" s="1"/>
      <c r="AA2791" s="2"/>
    </row>
    <row r="2792" spans="8:27">
      <c r="H2792">
        <v>2791</v>
      </c>
      <c r="I2792" s="1" t="s">
        <v>752</v>
      </c>
      <c r="J2792" s="1"/>
      <c r="K2792" s="2"/>
      <c r="L2792">
        <v>2791</v>
      </c>
      <c r="M2792" s="1" t="s">
        <v>753</v>
      </c>
      <c r="N2792" s="1"/>
      <c r="O2792" s="2"/>
      <c r="P2792">
        <v>2791</v>
      </c>
      <c r="Q2792" s="1" t="s">
        <v>754</v>
      </c>
      <c r="R2792" s="1"/>
      <c r="S2792" s="2"/>
      <c r="T2792">
        <v>2791</v>
      </c>
      <c r="U2792" s="1" t="s">
        <v>178</v>
      </c>
      <c r="V2792" s="1"/>
      <c r="W2792" s="2"/>
      <c r="X2792">
        <v>2791</v>
      </c>
      <c r="Y2792" s="1" t="s">
        <v>179</v>
      </c>
      <c r="Z2792" s="1"/>
      <c r="AA2792" s="2"/>
    </row>
    <row r="2793" spans="8:27">
      <c r="H2793">
        <v>2792</v>
      </c>
      <c r="I2793" s="1" t="s">
        <v>752</v>
      </c>
      <c r="J2793" s="1"/>
      <c r="K2793" s="2"/>
      <c r="L2793">
        <v>2792</v>
      </c>
      <c r="M2793" s="1" t="s">
        <v>753</v>
      </c>
      <c r="N2793" s="1"/>
      <c r="O2793" s="2"/>
      <c r="P2793">
        <v>2792</v>
      </c>
      <c r="Q2793" s="1" t="s">
        <v>754</v>
      </c>
      <c r="R2793" s="1"/>
      <c r="S2793" s="2"/>
      <c r="T2793">
        <v>2792</v>
      </c>
      <c r="U2793" s="1" t="s">
        <v>178</v>
      </c>
      <c r="V2793" s="1"/>
      <c r="W2793" s="2"/>
      <c r="X2793">
        <v>2792</v>
      </c>
      <c r="Y2793" s="1" t="s">
        <v>179</v>
      </c>
      <c r="Z2793" s="1"/>
      <c r="AA2793" s="2"/>
    </row>
    <row r="2794" spans="8:27">
      <c r="H2794">
        <v>2793</v>
      </c>
      <c r="I2794" s="1" t="s">
        <v>752</v>
      </c>
      <c r="J2794" s="1"/>
      <c r="K2794" s="2"/>
      <c r="L2794">
        <v>2793</v>
      </c>
      <c r="M2794" s="1" t="s">
        <v>753</v>
      </c>
      <c r="N2794" s="1"/>
      <c r="O2794" s="2"/>
      <c r="P2794">
        <v>2793</v>
      </c>
      <c r="Q2794" s="1" t="s">
        <v>754</v>
      </c>
      <c r="R2794" s="1"/>
      <c r="S2794" s="2"/>
      <c r="T2794">
        <v>2793</v>
      </c>
      <c r="U2794" s="1" t="s">
        <v>178</v>
      </c>
      <c r="V2794" s="1"/>
      <c r="W2794" s="2"/>
      <c r="X2794">
        <v>2793</v>
      </c>
      <c r="Y2794" s="1" t="s">
        <v>179</v>
      </c>
      <c r="Z2794" s="1"/>
      <c r="AA2794" s="2"/>
    </row>
    <row r="2795" spans="8:27">
      <c r="H2795">
        <v>2794</v>
      </c>
      <c r="I2795" s="1" t="s">
        <v>752</v>
      </c>
      <c r="J2795" s="1"/>
      <c r="K2795" s="2"/>
      <c r="L2795">
        <v>2794</v>
      </c>
      <c r="M2795" s="1" t="s">
        <v>753</v>
      </c>
      <c r="N2795" s="1"/>
      <c r="O2795" s="2"/>
      <c r="P2795">
        <v>2794</v>
      </c>
      <c r="Q2795" s="1" t="s">
        <v>754</v>
      </c>
      <c r="R2795" s="1"/>
      <c r="S2795" s="2"/>
      <c r="T2795">
        <v>2794</v>
      </c>
      <c r="U2795" s="1" t="s">
        <v>178</v>
      </c>
      <c r="V2795" s="1"/>
      <c r="W2795" s="2"/>
      <c r="X2795">
        <v>2794</v>
      </c>
      <c r="Y2795" s="1" t="s">
        <v>179</v>
      </c>
      <c r="Z2795" s="1"/>
      <c r="AA2795" s="2"/>
    </row>
    <row r="2796" spans="8:27">
      <c r="H2796">
        <v>2795</v>
      </c>
      <c r="I2796" s="1" t="s">
        <v>752</v>
      </c>
      <c r="J2796" s="1"/>
      <c r="K2796" s="2"/>
      <c r="L2796">
        <v>2795</v>
      </c>
      <c r="M2796" s="1" t="s">
        <v>753</v>
      </c>
      <c r="N2796" s="1"/>
      <c r="O2796" s="2"/>
      <c r="P2796">
        <v>2795</v>
      </c>
      <c r="Q2796" s="1" t="s">
        <v>754</v>
      </c>
      <c r="R2796" s="1"/>
      <c r="S2796" s="2"/>
      <c r="T2796">
        <v>2795</v>
      </c>
      <c r="U2796" s="1" t="s">
        <v>178</v>
      </c>
      <c r="V2796" s="1"/>
      <c r="W2796" s="2"/>
      <c r="X2796">
        <v>2795</v>
      </c>
      <c r="Y2796" s="1" t="s">
        <v>179</v>
      </c>
      <c r="Z2796" s="1"/>
      <c r="AA2796" s="2"/>
    </row>
    <row r="2797" spans="8:27">
      <c r="H2797">
        <v>2796</v>
      </c>
      <c r="I2797" s="1" t="s">
        <v>752</v>
      </c>
      <c r="J2797" s="1"/>
      <c r="K2797" s="2"/>
      <c r="L2797">
        <v>2796</v>
      </c>
      <c r="M2797" s="1" t="s">
        <v>753</v>
      </c>
      <c r="N2797" s="1"/>
      <c r="O2797" s="2"/>
      <c r="P2797">
        <v>2796</v>
      </c>
      <c r="Q2797" s="1" t="s">
        <v>754</v>
      </c>
      <c r="R2797" s="1"/>
      <c r="S2797" s="2"/>
      <c r="T2797">
        <v>2796</v>
      </c>
      <c r="U2797" s="1" t="s">
        <v>178</v>
      </c>
      <c r="V2797" s="1"/>
      <c r="W2797" s="2"/>
      <c r="X2797">
        <v>2796</v>
      </c>
      <c r="Y2797" s="1" t="s">
        <v>179</v>
      </c>
      <c r="Z2797" s="1"/>
      <c r="AA2797" s="2"/>
    </row>
    <row r="2798" spans="8:27">
      <c r="H2798">
        <v>2797</v>
      </c>
      <c r="I2798" s="1" t="s">
        <v>752</v>
      </c>
      <c r="J2798" s="1"/>
      <c r="K2798" s="2"/>
      <c r="L2798">
        <v>2797</v>
      </c>
      <c r="M2798" s="1" t="s">
        <v>753</v>
      </c>
      <c r="N2798" s="1"/>
      <c r="O2798" s="2"/>
      <c r="P2798">
        <v>2797</v>
      </c>
      <c r="Q2798" s="1" t="s">
        <v>754</v>
      </c>
      <c r="R2798" s="1"/>
      <c r="S2798" s="2"/>
      <c r="T2798">
        <v>2797</v>
      </c>
      <c r="U2798" s="1" t="s">
        <v>178</v>
      </c>
      <c r="V2798" s="1"/>
      <c r="W2798" s="2"/>
      <c r="X2798">
        <v>2797</v>
      </c>
      <c r="Y2798" s="1" t="s">
        <v>179</v>
      </c>
      <c r="Z2798" s="1"/>
      <c r="AA2798" s="2"/>
    </row>
    <row r="2799" spans="8:27">
      <c r="H2799">
        <v>2798</v>
      </c>
      <c r="I2799" s="1" t="s">
        <v>752</v>
      </c>
      <c r="J2799" s="1"/>
      <c r="K2799" s="2"/>
      <c r="L2799">
        <v>2798</v>
      </c>
      <c r="M2799" s="1" t="s">
        <v>753</v>
      </c>
      <c r="N2799" s="1"/>
      <c r="O2799" s="2"/>
      <c r="P2799">
        <v>2798</v>
      </c>
      <c r="Q2799" s="1" t="s">
        <v>754</v>
      </c>
      <c r="R2799" s="1"/>
      <c r="S2799" s="2"/>
      <c r="T2799">
        <v>2798</v>
      </c>
      <c r="U2799" s="1" t="s">
        <v>178</v>
      </c>
      <c r="V2799" s="1"/>
      <c r="W2799" s="2"/>
      <c r="X2799">
        <v>2798</v>
      </c>
      <c r="Y2799" s="1" t="s">
        <v>179</v>
      </c>
      <c r="Z2799" s="1"/>
      <c r="AA2799" s="2"/>
    </row>
    <row r="2800" spans="8:27">
      <c r="H2800">
        <v>2799</v>
      </c>
      <c r="I2800" s="1" t="s">
        <v>752</v>
      </c>
      <c r="J2800" s="1"/>
      <c r="K2800" s="2"/>
      <c r="L2800">
        <v>2799</v>
      </c>
      <c r="M2800" s="1" t="s">
        <v>753</v>
      </c>
      <c r="N2800" s="1"/>
      <c r="O2800" s="2"/>
      <c r="P2800">
        <v>2799</v>
      </c>
      <c r="Q2800" s="1" t="s">
        <v>754</v>
      </c>
      <c r="R2800" s="1"/>
      <c r="S2800" s="2"/>
      <c r="T2800">
        <v>2799</v>
      </c>
      <c r="U2800" s="1" t="s">
        <v>178</v>
      </c>
      <c r="V2800" s="1"/>
      <c r="W2800" s="2"/>
      <c r="X2800">
        <v>2799</v>
      </c>
      <c r="Y2800" s="1" t="s">
        <v>179</v>
      </c>
      <c r="Z2800" s="1"/>
      <c r="AA2800" s="2"/>
    </row>
    <row r="2801" spans="8:27">
      <c r="H2801">
        <v>2800</v>
      </c>
      <c r="I2801" s="1" t="s">
        <v>752</v>
      </c>
      <c r="J2801" s="1"/>
      <c r="K2801" s="2"/>
      <c r="L2801">
        <v>2800</v>
      </c>
      <c r="M2801" s="1" t="s">
        <v>753</v>
      </c>
      <c r="N2801" s="1"/>
      <c r="O2801" s="2"/>
      <c r="P2801">
        <v>2800</v>
      </c>
      <c r="Q2801" s="1" t="s">
        <v>754</v>
      </c>
      <c r="R2801" s="1"/>
      <c r="S2801" s="2"/>
      <c r="T2801">
        <v>2800</v>
      </c>
      <c r="U2801" s="1" t="s">
        <v>178</v>
      </c>
      <c r="V2801" s="1"/>
      <c r="W2801" s="2"/>
      <c r="X2801">
        <v>2800</v>
      </c>
      <c r="Y2801" s="1" t="s">
        <v>179</v>
      </c>
      <c r="Z2801" s="1"/>
      <c r="AA2801" s="2"/>
    </row>
    <row r="2802" spans="8:27">
      <c r="H2802">
        <v>2801</v>
      </c>
      <c r="I2802" s="1" t="s">
        <v>752</v>
      </c>
      <c r="J2802" s="1"/>
      <c r="K2802" s="2"/>
      <c r="L2802">
        <v>2801</v>
      </c>
      <c r="M2802" s="1" t="s">
        <v>753</v>
      </c>
      <c r="N2802" s="1"/>
      <c r="O2802" s="2"/>
      <c r="P2802">
        <v>2801</v>
      </c>
      <c r="Q2802" s="1" t="s">
        <v>754</v>
      </c>
      <c r="R2802" s="1"/>
      <c r="S2802" s="2"/>
      <c r="T2802">
        <v>2801</v>
      </c>
      <c r="U2802" s="1" t="s">
        <v>178</v>
      </c>
      <c r="V2802" s="1"/>
      <c r="W2802" s="2"/>
      <c r="X2802">
        <v>2801</v>
      </c>
      <c r="Y2802" s="1" t="s">
        <v>179</v>
      </c>
      <c r="Z2802" s="1"/>
      <c r="AA2802" s="2"/>
    </row>
    <row r="2803" spans="8:27">
      <c r="H2803">
        <v>2802</v>
      </c>
      <c r="I2803" s="1" t="s">
        <v>752</v>
      </c>
      <c r="J2803" s="1"/>
      <c r="K2803" s="2"/>
      <c r="L2803">
        <v>2802</v>
      </c>
      <c r="M2803" s="1" t="s">
        <v>753</v>
      </c>
      <c r="N2803" s="1"/>
      <c r="O2803" s="2"/>
      <c r="P2803">
        <v>2802</v>
      </c>
      <c r="Q2803" s="1" t="s">
        <v>754</v>
      </c>
      <c r="R2803" s="1"/>
      <c r="S2803" s="2"/>
      <c r="T2803">
        <v>2802</v>
      </c>
      <c r="U2803" s="1" t="s">
        <v>178</v>
      </c>
      <c r="V2803" s="1"/>
      <c r="W2803" s="2"/>
      <c r="X2803">
        <v>2802</v>
      </c>
      <c r="Y2803" s="1" t="s">
        <v>179</v>
      </c>
      <c r="Z2803" s="1"/>
      <c r="AA2803" s="2"/>
    </row>
    <row r="2804" spans="8:27">
      <c r="H2804">
        <v>2803</v>
      </c>
      <c r="I2804" s="1" t="s">
        <v>752</v>
      </c>
      <c r="J2804" s="1"/>
      <c r="K2804" s="2"/>
      <c r="L2804">
        <v>2803</v>
      </c>
      <c r="M2804" s="1" t="s">
        <v>753</v>
      </c>
      <c r="N2804" s="1"/>
      <c r="O2804" s="2"/>
      <c r="P2804">
        <v>2803</v>
      </c>
      <c r="Q2804" s="1" t="s">
        <v>754</v>
      </c>
      <c r="R2804" s="1"/>
      <c r="S2804" s="2"/>
      <c r="T2804">
        <v>2803</v>
      </c>
      <c r="U2804" s="1" t="s">
        <v>178</v>
      </c>
      <c r="V2804" s="1"/>
      <c r="W2804" s="2"/>
      <c r="X2804">
        <v>2803</v>
      </c>
      <c r="Y2804" s="1" t="s">
        <v>179</v>
      </c>
      <c r="Z2804" s="1"/>
      <c r="AA2804" s="2"/>
    </row>
    <row r="2805" spans="8:27">
      <c r="H2805">
        <v>2804</v>
      </c>
      <c r="I2805" s="1" t="s">
        <v>752</v>
      </c>
      <c r="J2805" s="1"/>
      <c r="K2805" s="2"/>
      <c r="L2805">
        <v>2804</v>
      </c>
      <c r="M2805" s="1" t="s">
        <v>753</v>
      </c>
      <c r="N2805" s="1"/>
      <c r="O2805" s="2"/>
      <c r="P2805">
        <v>2804</v>
      </c>
      <c r="Q2805" s="1" t="s">
        <v>754</v>
      </c>
      <c r="R2805" s="1"/>
      <c r="S2805" s="2"/>
      <c r="T2805">
        <v>2804</v>
      </c>
      <c r="U2805" s="1" t="s">
        <v>178</v>
      </c>
      <c r="V2805" s="1"/>
      <c r="W2805" s="2"/>
      <c r="X2805">
        <v>2804</v>
      </c>
      <c r="Y2805" s="1" t="s">
        <v>179</v>
      </c>
      <c r="Z2805" s="1"/>
      <c r="AA2805" s="2"/>
    </row>
    <row r="2806" spans="8:27">
      <c r="H2806">
        <v>2805</v>
      </c>
      <c r="I2806" s="1" t="s">
        <v>752</v>
      </c>
      <c r="J2806" s="1"/>
      <c r="K2806" s="2"/>
      <c r="L2806">
        <v>2805</v>
      </c>
      <c r="M2806" s="1" t="s">
        <v>753</v>
      </c>
      <c r="N2806" s="1"/>
      <c r="O2806" s="2"/>
      <c r="P2806">
        <v>2805</v>
      </c>
      <c r="Q2806" s="1" t="s">
        <v>754</v>
      </c>
      <c r="R2806" s="1"/>
      <c r="S2806" s="2"/>
      <c r="T2806">
        <v>2805</v>
      </c>
      <c r="U2806" s="1" t="s">
        <v>178</v>
      </c>
      <c r="V2806" s="1"/>
      <c r="W2806" s="2"/>
      <c r="X2806">
        <v>2805</v>
      </c>
      <c r="Y2806" s="1" t="s">
        <v>179</v>
      </c>
      <c r="Z2806" s="1"/>
      <c r="AA2806" s="2"/>
    </row>
    <row r="2807" spans="8:27">
      <c r="H2807">
        <v>2806</v>
      </c>
      <c r="I2807" s="1" t="s">
        <v>752</v>
      </c>
      <c r="J2807" s="1"/>
      <c r="K2807" s="2"/>
      <c r="L2807">
        <v>2806</v>
      </c>
      <c r="M2807" s="1" t="s">
        <v>753</v>
      </c>
      <c r="N2807" s="1"/>
      <c r="O2807" s="2"/>
      <c r="P2807">
        <v>2806</v>
      </c>
      <c r="Q2807" s="1" t="s">
        <v>754</v>
      </c>
      <c r="R2807" s="1"/>
      <c r="S2807" s="2"/>
      <c r="T2807">
        <v>2806</v>
      </c>
      <c r="U2807" s="1" t="s">
        <v>178</v>
      </c>
      <c r="V2807" s="1"/>
      <c r="W2807" s="2"/>
      <c r="X2807">
        <v>2806</v>
      </c>
      <c r="Y2807" s="1" t="s">
        <v>179</v>
      </c>
      <c r="Z2807" s="1"/>
      <c r="AA2807" s="2"/>
    </row>
    <row r="2808" spans="8:27">
      <c r="H2808">
        <v>2807</v>
      </c>
      <c r="I2808" s="1" t="s">
        <v>752</v>
      </c>
      <c r="J2808" s="1"/>
      <c r="K2808" s="2"/>
      <c r="L2808">
        <v>2807</v>
      </c>
      <c r="M2808" s="1" t="s">
        <v>753</v>
      </c>
      <c r="N2808" s="1"/>
      <c r="O2808" s="2"/>
      <c r="P2808">
        <v>2807</v>
      </c>
      <c r="Q2808" s="1" t="s">
        <v>754</v>
      </c>
      <c r="R2808" s="1"/>
      <c r="S2808" s="2"/>
      <c r="T2808">
        <v>2807</v>
      </c>
      <c r="U2808" s="1" t="s">
        <v>178</v>
      </c>
      <c r="V2808" s="1"/>
      <c r="W2808" s="2"/>
      <c r="X2808">
        <v>2807</v>
      </c>
      <c r="Y2808" s="1" t="s">
        <v>179</v>
      </c>
      <c r="Z2808" s="1"/>
      <c r="AA2808" s="2"/>
    </row>
    <row r="2809" spans="8:27">
      <c r="H2809">
        <v>2808</v>
      </c>
      <c r="I2809" s="1" t="s">
        <v>752</v>
      </c>
      <c r="J2809" s="1"/>
      <c r="K2809" s="2"/>
      <c r="L2809">
        <v>2808</v>
      </c>
      <c r="M2809" s="1" t="s">
        <v>753</v>
      </c>
      <c r="N2809" s="1"/>
      <c r="O2809" s="2"/>
      <c r="P2809">
        <v>2808</v>
      </c>
      <c r="Q2809" s="1" t="s">
        <v>754</v>
      </c>
      <c r="R2809" s="1"/>
      <c r="S2809" s="2"/>
      <c r="T2809">
        <v>2808</v>
      </c>
      <c r="U2809" s="1" t="s">
        <v>178</v>
      </c>
      <c r="V2809" s="1"/>
      <c r="W2809" s="2"/>
      <c r="X2809">
        <v>2808</v>
      </c>
      <c r="Y2809" s="1" t="s">
        <v>179</v>
      </c>
      <c r="Z2809" s="1"/>
      <c r="AA2809" s="2"/>
    </row>
    <row r="2810" spans="8:27">
      <c r="H2810">
        <v>2809</v>
      </c>
      <c r="I2810" s="1" t="s">
        <v>752</v>
      </c>
      <c r="J2810" s="1"/>
      <c r="K2810" s="2"/>
      <c r="L2810">
        <v>2809</v>
      </c>
      <c r="M2810" s="1" t="s">
        <v>753</v>
      </c>
      <c r="N2810" s="1"/>
      <c r="O2810" s="2"/>
      <c r="P2810">
        <v>2809</v>
      </c>
      <c r="Q2810" s="1" t="s">
        <v>754</v>
      </c>
      <c r="R2810" s="1"/>
      <c r="S2810" s="2"/>
      <c r="T2810">
        <v>2809</v>
      </c>
      <c r="U2810" s="1" t="s">
        <v>178</v>
      </c>
      <c r="V2810" s="1"/>
      <c r="W2810" s="2"/>
      <c r="X2810">
        <v>2809</v>
      </c>
      <c r="Y2810" s="1" t="s">
        <v>179</v>
      </c>
      <c r="Z2810" s="1"/>
      <c r="AA2810" s="2"/>
    </row>
    <row r="2811" spans="8:27">
      <c r="H2811">
        <v>2810</v>
      </c>
      <c r="I2811" s="1" t="s">
        <v>752</v>
      </c>
      <c r="J2811" s="1"/>
      <c r="K2811" s="2"/>
      <c r="L2811">
        <v>2810</v>
      </c>
      <c r="M2811" s="1" t="s">
        <v>753</v>
      </c>
      <c r="N2811" s="1"/>
      <c r="O2811" s="2"/>
      <c r="P2811">
        <v>2810</v>
      </c>
      <c r="Q2811" s="1" t="s">
        <v>754</v>
      </c>
      <c r="R2811" s="1"/>
      <c r="S2811" s="2"/>
      <c r="T2811">
        <v>2810</v>
      </c>
      <c r="U2811" s="1" t="s">
        <v>178</v>
      </c>
      <c r="V2811" s="1"/>
      <c r="W2811" s="2"/>
      <c r="X2811">
        <v>2810</v>
      </c>
      <c r="Y2811" s="1" t="s">
        <v>179</v>
      </c>
      <c r="Z2811" s="1"/>
      <c r="AA2811" s="2"/>
    </row>
    <row r="2812" spans="8:27">
      <c r="H2812">
        <v>2811</v>
      </c>
      <c r="I2812" s="1" t="s">
        <v>752</v>
      </c>
      <c r="J2812" s="1"/>
      <c r="K2812" s="2"/>
      <c r="L2812">
        <v>2811</v>
      </c>
      <c r="M2812" s="1" t="s">
        <v>753</v>
      </c>
      <c r="N2812" s="1"/>
      <c r="O2812" s="2"/>
      <c r="P2812">
        <v>2811</v>
      </c>
      <c r="Q2812" s="1" t="s">
        <v>754</v>
      </c>
      <c r="R2812" s="1"/>
      <c r="S2812" s="2"/>
      <c r="T2812">
        <v>2811</v>
      </c>
      <c r="U2812" s="1" t="s">
        <v>178</v>
      </c>
      <c r="V2812" s="1"/>
      <c r="W2812" s="2"/>
      <c r="X2812">
        <v>2811</v>
      </c>
      <c r="Y2812" s="1" t="s">
        <v>179</v>
      </c>
      <c r="Z2812" s="1"/>
      <c r="AA2812" s="2"/>
    </row>
    <row r="2813" spans="8:27">
      <c r="H2813">
        <v>2812</v>
      </c>
      <c r="I2813" s="1" t="s">
        <v>752</v>
      </c>
      <c r="J2813" s="1"/>
      <c r="K2813" s="2"/>
      <c r="L2813">
        <v>2812</v>
      </c>
      <c r="M2813" s="1" t="s">
        <v>753</v>
      </c>
      <c r="N2813" s="1"/>
      <c r="O2813" s="2"/>
      <c r="P2813">
        <v>2812</v>
      </c>
      <c r="Q2813" s="1" t="s">
        <v>754</v>
      </c>
      <c r="R2813" s="1"/>
      <c r="S2813" s="2"/>
      <c r="T2813">
        <v>2812</v>
      </c>
      <c r="U2813" s="1" t="s">
        <v>178</v>
      </c>
      <c r="V2813" s="1"/>
      <c r="W2813" s="2"/>
      <c r="X2813">
        <v>2812</v>
      </c>
      <c r="Y2813" s="1" t="s">
        <v>179</v>
      </c>
      <c r="Z2813" s="1"/>
      <c r="AA2813" s="2"/>
    </row>
    <row r="2814" spans="8:27">
      <c r="H2814">
        <v>2813</v>
      </c>
      <c r="I2814" s="1" t="s">
        <v>752</v>
      </c>
      <c r="J2814" s="1"/>
      <c r="K2814" s="2"/>
      <c r="L2814">
        <v>2813</v>
      </c>
      <c r="M2814" s="1" t="s">
        <v>753</v>
      </c>
      <c r="N2814" s="1"/>
      <c r="O2814" s="2"/>
      <c r="P2814">
        <v>2813</v>
      </c>
      <c r="Q2814" s="1" t="s">
        <v>754</v>
      </c>
      <c r="R2814" s="1"/>
      <c r="S2814" s="2"/>
      <c r="T2814">
        <v>2813</v>
      </c>
      <c r="U2814" s="1" t="s">
        <v>178</v>
      </c>
      <c r="V2814" s="1"/>
      <c r="W2814" s="2"/>
      <c r="X2814">
        <v>2813</v>
      </c>
      <c r="Y2814" s="1" t="s">
        <v>179</v>
      </c>
      <c r="Z2814" s="1"/>
      <c r="AA2814" s="2"/>
    </row>
    <row r="2815" spans="8:27">
      <c r="H2815">
        <v>2814</v>
      </c>
      <c r="I2815" s="1" t="s">
        <v>752</v>
      </c>
      <c r="J2815" s="1"/>
      <c r="K2815" s="2"/>
      <c r="L2815">
        <v>2814</v>
      </c>
      <c r="M2815" s="1" t="s">
        <v>753</v>
      </c>
      <c r="N2815" s="1"/>
      <c r="O2815" s="2"/>
      <c r="P2815">
        <v>2814</v>
      </c>
      <c r="Q2815" s="1" t="s">
        <v>754</v>
      </c>
      <c r="R2815" s="1"/>
      <c r="S2815" s="2"/>
      <c r="T2815">
        <v>2814</v>
      </c>
      <c r="U2815" s="1" t="s">
        <v>178</v>
      </c>
      <c r="V2815" s="1"/>
      <c r="W2815" s="2"/>
      <c r="X2815">
        <v>2814</v>
      </c>
      <c r="Y2815" s="1" t="s">
        <v>179</v>
      </c>
      <c r="Z2815" s="1"/>
      <c r="AA2815" s="2"/>
    </row>
    <row r="2816" spans="8:27">
      <c r="H2816">
        <v>2815</v>
      </c>
      <c r="I2816" s="1" t="s">
        <v>752</v>
      </c>
      <c r="J2816" s="1"/>
      <c r="K2816" s="2"/>
      <c r="L2816">
        <v>2815</v>
      </c>
      <c r="M2816" s="1" t="s">
        <v>753</v>
      </c>
      <c r="N2816" s="1"/>
      <c r="O2816" s="2"/>
      <c r="P2816">
        <v>2815</v>
      </c>
      <c r="Q2816" s="1" t="s">
        <v>754</v>
      </c>
      <c r="R2816" s="1"/>
      <c r="S2816" s="2"/>
      <c r="T2816">
        <v>2815</v>
      </c>
      <c r="U2816" s="1" t="s">
        <v>178</v>
      </c>
      <c r="V2816" s="1"/>
      <c r="W2816" s="2"/>
      <c r="X2816">
        <v>2815</v>
      </c>
      <c r="Y2816" s="1" t="s">
        <v>179</v>
      </c>
      <c r="Z2816" s="1"/>
      <c r="AA2816" s="2"/>
    </row>
    <row r="2817" spans="8:27">
      <c r="H2817">
        <v>2816</v>
      </c>
      <c r="I2817" s="1" t="s">
        <v>752</v>
      </c>
      <c r="J2817" s="1"/>
      <c r="K2817" s="2"/>
      <c r="L2817">
        <v>2816</v>
      </c>
      <c r="M2817" s="1" t="s">
        <v>753</v>
      </c>
      <c r="N2817" s="1"/>
      <c r="O2817" s="2"/>
      <c r="P2817">
        <v>2816</v>
      </c>
      <c r="Q2817" s="1" t="s">
        <v>754</v>
      </c>
      <c r="R2817" s="1"/>
      <c r="S2817" s="2"/>
      <c r="T2817">
        <v>2816</v>
      </c>
      <c r="U2817" s="1" t="s">
        <v>178</v>
      </c>
      <c r="V2817" s="1"/>
      <c r="W2817" s="2"/>
      <c r="X2817">
        <v>2816</v>
      </c>
      <c r="Y2817" s="1" t="s">
        <v>179</v>
      </c>
      <c r="Z2817" s="1"/>
      <c r="AA2817" s="2"/>
    </row>
    <row r="2818" spans="8:27">
      <c r="H2818">
        <v>2817</v>
      </c>
      <c r="I2818" s="1" t="s">
        <v>752</v>
      </c>
      <c r="J2818" s="1"/>
      <c r="K2818" s="2"/>
      <c r="L2818">
        <v>2817</v>
      </c>
      <c r="M2818" s="1" t="s">
        <v>753</v>
      </c>
      <c r="N2818" s="1"/>
      <c r="O2818" s="2"/>
      <c r="P2818">
        <v>2817</v>
      </c>
      <c r="Q2818" s="1" t="s">
        <v>754</v>
      </c>
      <c r="R2818" s="1"/>
      <c r="S2818" s="2"/>
      <c r="T2818">
        <v>2817</v>
      </c>
      <c r="U2818" s="1" t="s">
        <v>178</v>
      </c>
      <c r="V2818" s="1"/>
      <c r="W2818" s="2"/>
      <c r="X2818">
        <v>2817</v>
      </c>
      <c r="Y2818" s="1" t="s">
        <v>179</v>
      </c>
      <c r="Z2818" s="1"/>
      <c r="AA2818" s="2"/>
    </row>
    <row r="2819" spans="8:27">
      <c r="H2819">
        <v>2818</v>
      </c>
      <c r="I2819" s="1" t="s">
        <v>752</v>
      </c>
      <c r="J2819" s="1"/>
      <c r="K2819" s="2"/>
      <c r="L2819">
        <v>2818</v>
      </c>
      <c r="M2819" s="1" t="s">
        <v>753</v>
      </c>
      <c r="N2819" s="1"/>
      <c r="O2819" s="2"/>
      <c r="P2819">
        <v>2818</v>
      </c>
      <c r="Q2819" s="1" t="s">
        <v>754</v>
      </c>
      <c r="R2819" s="1"/>
      <c r="S2819" s="2"/>
      <c r="T2819">
        <v>2818</v>
      </c>
      <c r="U2819" s="1" t="s">
        <v>178</v>
      </c>
      <c r="V2819" s="1"/>
      <c r="W2819" s="2"/>
      <c r="X2819">
        <v>2818</v>
      </c>
      <c r="Y2819" s="1" t="s">
        <v>179</v>
      </c>
      <c r="Z2819" s="1"/>
      <c r="AA2819" s="2"/>
    </row>
    <row r="2820" spans="8:27">
      <c r="H2820">
        <v>2819</v>
      </c>
      <c r="I2820" s="1" t="s">
        <v>752</v>
      </c>
      <c r="J2820" s="1"/>
      <c r="K2820" s="2"/>
      <c r="L2820">
        <v>2819</v>
      </c>
      <c r="M2820" s="1" t="s">
        <v>753</v>
      </c>
      <c r="N2820" s="1"/>
      <c r="O2820" s="2"/>
      <c r="P2820">
        <v>2819</v>
      </c>
      <c r="Q2820" s="1" t="s">
        <v>754</v>
      </c>
      <c r="R2820" s="1"/>
      <c r="S2820" s="2"/>
      <c r="T2820">
        <v>2819</v>
      </c>
      <c r="U2820" s="1" t="s">
        <v>178</v>
      </c>
      <c r="V2820" s="1"/>
      <c r="W2820" s="2"/>
      <c r="X2820">
        <v>2819</v>
      </c>
      <c r="Y2820" s="1" t="s">
        <v>179</v>
      </c>
      <c r="Z2820" s="1"/>
      <c r="AA2820" s="2"/>
    </row>
    <row r="2821" spans="8:27">
      <c r="H2821">
        <v>2820</v>
      </c>
      <c r="I2821" s="1" t="s">
        <v>752</v>
      </c>
      <c r="J2821" s="1"/>
      <c r="K2821" s="2"/>
      <c r="L2821">
        <v>2820</v>
      </c>
      <c r="M2821" s="1" t="s">
        <v>753</v>
      </c>
      <c r="N2821" s="1"/>
      <c r="O2821" s="2"/>
      <c r="P2821">
        <v>2820</v>
      </c>
      <c r="Q2821" s="1" t="s">
        <v>754</v>
      </c>
      <c r="R2821" s="1"/>
      <c r="S2821" s="2"/>
      <c r="T2821">
        <v>2820</v>
      </c>
      <c r="U2821" s="1" t="s">
        <v>178</v>
      </c>
      <c r="V2821" s="1"/>
      <c r="W2821" s="2"/>
      <c r="X2821">
        <v>2820</v>
      </c>
      <c r="Y2821" s="1" t="s">
        <v>179</v>
      </c>
      <c r="Z2821" s="1"/>
      <c r="AA2821" s="2"/>
    </row>
    <row r="2822" spans="8:27">
      <c r="H2822">
        <v>2821</v>
      </c>
      <c r="I2822" s="1" t="s">
        <v>752</v>
      </c>
      <c r="J2822" s="1"/>
      <c r="K2822" s="2"/>
      <c r="L2822">
        <v>2821</v>
      </c>
      <c r="M2822" s="1" t="s">
        <v>753</v>
      </c>
      <c r="N2822" s="1"/>
      <c r="O2822" s="2"/>
      <c r="P2822">
        <v>2821</v>
      </c>
      <c r="Q2822" s="1" t="s">
        <v>754</v>
      </c>
      <c r="R2822" s="1"/>
      <c r="S2822" s="2"/>
      <c r="T2822">
        <v>2821</v>
      </c>
      <c r="U2822" s="1" t="s">
        <v>178</v>
      </c>
      <c r="V2822" s="1"/>
      <c r="W2822" s="2"/>
      <c r="X2822">
        <v>2821</v>
      </c>
      <c r="Y2822" s="1" t="s">
        <v>179</v>
      </c>
      <c r="Z2822" s="1"/>
      <c r="AA2822" s="2"/>
    </row>
    <row r="2823" spans="8:27">
      <c r="H2823">
        <v>2822</v>
      </c>
      <c r="I2823" s="1" t="s">
        <v>752</v>
      </c>
      <c r="J2823" s="1"/>
      <c r="K2823" s="2"/>
      <c r="L2823">
        <v>2822</v>
      </c>
      <c r="M2823" s="1" t="s">
        <v>753</v>
      </c>
      <c r="N2823" s="1"/>
      <c r="O2823" s="2"/>
      <c r="P2823">
        <v>2822</v>
      </c>
      <c r="Q2823" s="1" t="s">
        <v>754</v>
      </c>
      <c r="R2823" s="1"/>
      <c r="S2823" s="2"/>
      <c r="T2823">
        <v>2822</v>
      </c>
      <c r="U2823" s="1" t="s">
        <v>178</v>
      </c>
      <c r="V2823" s="1"/>
      <c r="W2823" s="2"/>
      <c r="X2823">
        <v>2822</v>
      </c>
      <c r="Y2823" s="1" t="s">
        <v>179</v>
      </c>
      <c r="Z2823" s="1"/>
      <c r="AA2823" s="2"/>
    </row>
    <row r="2824" spans="8:27">
      <c r="H2824">
        <v>2823</v>
      </c>
      <c r="I2824" s="1" t="s">
        <v>752</v>
      </c>
      <c r="J2824" s="1"/>
      <c r="K2824" s="2"/>
      <c r="L2824">
        <v>2823</v>
      </c>
      <c r="M2824" s="1" t="s">
        <v>753</v>
      </c>
      <c r="N2824" s="1"/>
      <c r="O2824" s="2"/>
      <c r="P2824">
        <v>2823</v>
      </c>
      <c r="Q2824" s="1" t="s">
        <v>754</v>
      </c>
      <c r="R2824" s="1"/>
      <c r="S2824" s="2"/>
      <c r="T2824">
        <v>2823</v>
      </c>
      <c r="U2824" s="1" t="s">
        <v>178</v>
      </c>
      <c r="V2824" s="1"/>
      <c r="W2824" s="2"/>
      <c r="X2824">
        <v>2823</v>
      </c>
      <c r="Y2824" s="1" t="s">
        <v>179</v>
      </c>
      <c r="Z2824" s="1"/>
      <c r="AA2824" s="2"/>
    </row>
    <row r="2825" spans="8:27">
      <c r="H2825">
        <v>2824</v>
      </c>
      <c r="I2825" s="1" t="s">
        <v>752</v>
      </c>
      <c r="J2825" s="1"/>
      <c r="K2825" s="2"/>
      <c r="L2825">
        <v>2824</v>
      </c>
      <c r="M2825" s="1" t="s">
        <v>753</v>
      </c>
      <c r="N2825" s="1"/>
      <c r="O2825" s="2"/>
      <c r="P2825">
        <v>2824</v>
      </c>
      <c r="Q2825" s="1" t="s">
        <v>754</v>
      </c>
      <c r="R2825" s="1"/>
      <c r="S2825" s="2"/>
      <c r="T2825">
        <v>2824</v>
      </c>
      <c r="U2825" s="1" t="s">
        <v>178</v>
      </c>
      <c r="V2825" s="1"/>
      <c r="W2825" s="2"/>
      <c r="X2825">
        <v>2824</v>
      </c>
      <c r="Y2825" s="1" t="s">
        <v>179</v>
      </c>
      <c r="Z2825" s="1"/>
      <c r="AA2825" s="2"/>
    </row>
    <row r="2826" spans="8:27">
      <c r="H2826">
        <v>2825</v>
      </c>
      <c r="I2826" s="1" t="s">
        <v>752</v>
      </c>
      <c r="J2826" s="1"/>
      <c r="K2826" s="2"/>
      <c r="L2826">
        <v>2825</v>
      </c>
      <c r="M2826" s="1" t="s">
        <v>753</v>
      </c>
      <c r="N2826" s="1"/>
      <c r="O2826" s="2"/>
      <c r="P2826">
        <v>2825</v>
      </c>
      <c r="Q2826" s="1" t="s">
        <v>754</v>
      </c>
      <c r="R2826" s="1"/>
      <c r="S2826" s="2"/>
      <c r="T2826">
        <v>2825</v>
      </c>
      <c r="U2826" s="1" t="s">
        <v>178</v>
      </c>
      <c r="V2826" s="1"/>
      <c r="W2826" s="2"/>
      <c r="X2826">
        <v>2825</v>
      </c>
      <c r="Y2826" s="1" t="s">
        <v>179</v>
      </c>
      <c r="Z2826" s="1"/>
      <c r="AA2826" s="2"/>
    </row>
    <row r="2827" spans="8:27">
      <c r="H2827">
        <v>2826</v>
      </c>
      <c r="I2827" s="1" t="s">
        <v>752</v>
      </c>
      <c r="J2827" s="1"/>
      <c r="K2827" s="2"/>
      <c r="L2827">
        <v>2826</v>
      </c>
      <c r="M2827" s="1" t="s">
        <v>753</v>
      </c>
      <c r="N2827" s="1"/>
      <c r="O2827" s="2"/>
      <c r="P2827">
        <v>2826</v>
      </c>
      <c r="Q2827" s="1" t="s">
        <v>754</v>
      </c>
      <c r="R2827" s="1"/>
      <c r="S2827" s="2"/>
      <c r="T2827">
        <v>2826</v>
      </c>
      <c r="U2827" s="1" t="s">
        <v>178</v>
      </c>
      <c r="V2827" s="1"/>
      <c r="W2827" s="2"/>
      <c r="X2827">
        <v>2826</v>
      </c>
      <c r="Y2827" s="1" t="s">
        <v>179</v>
      </c>
      <c r="Z2827" s="1"/>
      <c r="AA2827" s="2"/>
    </row>
    <row r="2828" spans="8:27">
      <c r="H2828">
        <v>2827</v>
      </c>
      <c r="I2828" s="1" t="s">
        <v>752</v>
      </c>
      <c r="J2828" s="1"/>
      <c r="K2828" s="2"/>
      <c r="L2828">
        <v>2827</v>
      </c>
      <c r="M2828" s="1" t="s">
        <v>753</v>
      </c>
      <c r="N2828" s="1"/>
      <c r="O2828" s="2"/>
      <c r="P2828">
        <v>2827</v>
      </c>
      <c r="Q2828" s="1" t="s">
        <v>754</v>
      </c>
      <c r="R2828" s="1"/>
      <c r="S2828" s="2"/>
      <c r="T2828">
        <v>2827</v>
      </c>
      <c r="U2828" s="1" t="s">
        <v>178</v>
      </c>
      <c r="V2828" s="1"/>
      <c r="W2828" s="2"/>
      <c r="X2828">
        <v>2827</v>
      </c>
      <c r="Y2828" s="1" t="s">
        <v>179</v>
      </c>
      <c r="Z2828" s="1"/>
      <c r="AA2828" s="2"/>
    </row>
    <row r="2829" spans="8:27">
      <c r="H2829">
        <v>2828</v>
      </c>
      <c r="I2829" s="1" t="s">
        <v>752</v>
      </c>
      <c r="J2829" s="1"/>
      <c r="K2829" s="2"/>
      <c r="L2829">
        <v>2828</v>
      </c>
      <c r="M2829" s="1" t="s">
        <v>753</v>
      </c>
      <c r="N2829" s="1"/>
      <c r="O2829" s="2"/>
      <c r="P2829">
        <v>2828</v>
      </c>
      <c r="Q2829" s="1" t="s">
        <v>754</v>
      </c>
      <c r="R2829" s="1"/>
      <c r="S2829" s="2"/>
      <c r="T2829">
        <v>2828</v>
      </c>
      <c r="U2829" s="1" t="s">
        <v>178</v>
      </c>
      <c r="V2829" s="1"/>
      <c r="W2829" s="2"/>
      <c r="X2829">
        <v>2828</v>
      </c>
      <c r="Y2829" s="1" t="s">
        <v>179</v>
      </c>
      <c r="Z2829" s="1"/>
      <c r="AA2829" s="2"/>
    </row>
    <row r="2830" spans="8:27">
      <c r="H2830">
        <v>2829</v>
      </c>
      <c r="I2830" s="1" t="s">
        <v>752</v>
      </c>
      <c r="J2830" s="1"/>
      <c r="K2830" s="2"/>
      <c r="L2830">
        <v>2829</v>
      </c>
      <c r="M2830" s="1" t="s">
        <v>753</v>
      </c>
      <c r="N2830" s="1"/>
      <c r="O2830" s="2"/>
      <c r="P2830">
        <v>2829</v>
      </c>
      <c r="Q2830" s="1" t="s">
        <v>754</v>
      </c>
      <c r="R2830" s="1"/>
      <c r="S2830" s="2"/>
      <c r="T2830">
        <v>2829</v>
      </c>
      <c r="U2830" s="1" t="s">
        <v>178</v>
      </c>
      <c r="V2830" s="1"/>
      <c r="W2830" s="2"/>
      <c r="X2830">
        <v>2829</v>
      </c>
      <c r="Y2830" s="1" t="s">
        <v>179</v>
      </c>
      <c r="Z2830" s="1"/>
      <c r="AA2830" s="2"/>
    </row>
    <row r="2831" spans="8:27">
      <c r="H2831">
        <v>2830</v>
      </c>
      <c r="I2831" s="1" t="s">
        <v>752</v>
      </c>
      <c r="J2831" s="1"/>
      <c r="K2831" s="2"/>
      <c r="L2831">
        <v>2830</v>
      </c>
      <c r="M2831" s="1" t="s">
        <v>753</v>
      </c>
      <c r="N2831" s="1"/>
      <c r="O2831" s="2"/>
      <c r="P2831">
        <v>2830</v>
      </c>
      <c r="Q2831" s="1" t="s">
        <v>754</v>
      </c>
      <c r="R2831" s="1"/>
      <c r="S2831" s="2"/>
      <c r="T2831">
        <v>2830</v>
      </c>
      <c r="U2831" s="1" t="s">
        <v>178</v>
      </c>
      <c r="V2831" s="1"/>
      <c r="W2831" s="2"/>
      <c r="X2831">
        <v>2830</v>
      </c>
      <c r="Y2831" s="1" t="s">
        <v>179</v>
      </c>
      <c r="Z2831" s="1"/>
      <c r="AA2831" s="2"/>
    </row>
    <row r="2832" spans="8:27">
      <c r="H2832">
        <v>2831</v>
      </c>
      <c r="I2832" s="1" t="s">
        <v>752</v>
      </c>
      <c r="J2832" s="1"/>
      <c r="K2832" s="2"/>
      <c r="L2832">
        <v>2831</v>
      </c>
      <c r="M2832" s="1" t="s">
        <v>753</v>
      </c>
      <c r="N2832" s="1"/>
      <c r="O2832" s="2"/>
      <c r="P2832">
        <v>2831</v>
      </c>
      <c r="Q2832" s="1" t="s">
        <v>754</v>
      </c>
      <c r="R2832" s="1"/>
      <c r="S2832" s="2"/>
      <c r="T2832">
        <v>2831</v>
      </c>
      <c r="U2832" s="1" t="s">
        <v>178</v>
      </c>
      <c r="V2832" s="1"/>
      <c r="W2832" s="2"/>
      <c r="X2832">
        <v>2831</v>
      </c>
      <c r="Y2832" s="1" t="s">
        <v>179</v>
      </c>
      <c r="Z2832" s="1"/>
      <c r="AA2832" s="2"/>
    </row>
    <row r="2833" spans="8:27">
      <c r="H2833">
        <v>2832</v>
      </c>
      <c r="I2833" s="1" t="s">
        <v>752</v>
      </c>
      <c r="J2833" s="1"/>
      <c r="K2833" s="2"/>
      <c r="L2833">
        <v>2832</v>
      </c>
      <c r="M2833" s="1" t="s">
        <v>753</v>
      </c>
      <c r="N2833" s="1"/>
      <c r="O2833" s="2"/>
      <c r="P2833">
        <v>2832</v>
      </c>
      <c r="Q2833" s="1" t="s">
        <v>754</v>
      </c>
      <c r="R2833" s="1"/>
      <c r="S2833" s="2"/>
      <c r="T2833">
        <v>2832</v>
      </c>
      <c r="U2833" s="1" t="s">
        <v>178</v>
      </c>
      <c r="V2833" s="1"/>
      <c r="W2833" s="2"/>
      <c r="X2833">
        <v>2832</v>
      </c>
      <c r="Y2833" s="1" t="s">
        <v>179</v>
      </c>
      <c r="Z2833" s="1"/>
      <c r="AA2833" s="2"/>
    </row>
    <row r="2834" spans="8:27">
      <c r="H2834">
        <v>2833</v>
      </c>
      <c r="I2834" s="1" t="s">
        <v>752</v>
      </c>
      <c r="J2834" s="1"/>
      <c r="K2834" s="2"/>
      <c r="L2834">
        <v>2833</v>
      </c>
      <c r="M2834" s="1" t="s">
        <v>753</v>
      </c>
      <c r="N2834" s="1"/>
      <c r="O2834" s="2"/>
      <c r="P2834">
        <v>2833</v>
      </c>
      <c r="Q2834" s="1" t="s">
        <v>754</v>
      </c>
      <c r="R2834" s="1"/>
      <c r="S2834" s="2"/>
      <c r="T2834">
        <v>2833</v>
      </c>
      <c r="U2834" s="1" t="s">
        <v>178</v>
      </c>
      <c r="V2834" s="1"/>
      <c r="W2834" s="2"/>
      <c r="X2834">
        <v>2833</v>
      </c>
      <c r="Y2834" s="1" t="s">
        <v>179</v>
      </c>
      <c r="Z2834" s="1"/>
      <c r="AA2834" s="2"/>
    </row>
    <row r="2835" spans="8:27">
      <c r="H2835">
        <v>2834</v>
      </c>
      <c r="I2835" s="1" t="s">
        <v>752</v>
      </c>
      <c r="J2835" s="1"/>
      <c r="K2835" s="2"/>
      <c r="L2835">
        <v>2834</v>
      </c>
      <c r="M2835" s="1" t="s">
        <v>753</v>
      </c>
      <c r="N2835" s="1"/>
      <c r="O2835" s="2"/>
      <c r="P2835">
        <v>2834</v>
      </c>
      <c r="Q2835" s="1" t="s">
        <v>754</v>
      </c>
      <c r="R2835" s="1"/>
      <c r="S2835" s="2"/>
      <c r="T2835">
        <v>2834</v>
      </c>
      <c r="U2835" s="1" t="s">
        <v>178</v>
      </c>
      <c r="V2835" s="1"/>
      <c r="W2835" s="2"/>
      <c r="X2835">
        <v>2834</v>
      </c>
      <c r="Y2835" s="1" t="s">
        <v>179</v>
      </c>
      <c r="Z2835" s="1"/>
      <c r="AA2835" s="2"/>
    </row>
    <row r="2836" spans="8:27">
      <c r="H2836">
        <v>2835</v>
      </c>
      <c r="I2836" s="1" t="s">
        <v>752</v>
      </c>
      <c r="J2836" s="1"/>
      <c r="K2836" s="2"/>
      <c r="L2836">
        <v>2835</v>
      </c>
      <c r="M2836" s="1" t="s">
        <v>753</v>
      </c>
      <c r="N2836" s="1"/>
      <c r="O2836" s="2"/>
      <c r="P2836">
        <v>2835</v>
      </c>
      <c r="Q2836" s="1" t="s">
        <v>754</v>
      </c>
      <c r="R2836" s="1"/>
      <c r="S2836" s="2"/>
      <c r="T2836">
        <v>2835</v>
      </c>
      <c r="U2836" s="1" t="s">
        <v>178</v>
      </c>
      <c r="V2836" s="1"/>
      <c r="W2836" s="2"/>
      <c r="X2836">
        <v>2835</v>
      </c>
      <c r="Y2836" s="1" t="s">
        <v>179</v>
      </c>
      <c r="Z2836" s="1"/>
      <c r="AA2836" s="2"/>
    </row>
    <row r="2837" spans="8:27">
      <c r="H2837">
        <v>2836</v>
      </c>
      <c r="I2837" s="1" t="s">
        <v>752</v>
      </c>
      <c r="J2837" s="1"/>
      <c r="K2837" s="2"/>
      <c r="L2837">
        <v>2836</v>
      </c>
      <c r="M2837" s="1" t="s">
        <v>753</v>
      </c>
      <c r="N2837" s="1"/>
      <c r="O2837" s="2"/>
      <c r="P2837">
        <v>2836</v>
      </c>
      <c r="Q2837" s="1" t="s">
        <v>754</v>
      </c>
      <c r="R2837" s="1"/>
      <c r="S2837" s="2"/>
      <c r="T2837">
        <v>2836</v>
      </c>
      <c r="U2837" s="1" t="s">
        <v>178</v>
      </c>
      <c r="V2837" s="1"/>
      <c r="W2837" s="2"/>
      <c r="X2837">
        <v>2836</v>
      </c>
      <c r="Y2837" s="1" t="s">
        <v>179</v>
      </c>
      <c r="Z2837" s="1"/>
      <c r="AA2837" s="2"/>
    </row>
    <row r="2838" spans="8:27">
      <c r="H2838">
        <v>2837</v>
      </c>
      <c r="I2838" s="1" t="s">
        <v>752</v>
      </c>
      <c r="J2838" s="1"/>
      <c r="K2838" s="2"/>
      <c r="L2838">
        <v>2837</v>
      </c>
      <c r="M2838" s="1" t="s">
        <v>753</v>
      </c>
      <c r="N2838" s="1"/>
      <c r="O2838" s="2"/>
      <c r="P2838">
        <v>2837</v>
      </c>
      <c r="Q2838" s="1" t="s">
        <v>754</v>
      </c>
      <c r="R2838" s="1"/>
      <c r="S2838" s="2"/>
      <c r="T2838">
        <v>2837</v>
      </c>
      <c r="U2838" s="1" t="s">
        <v>178</v>
      </c>
      <c r="V2838" s="1"/>
      <c r="W2838" s="2"/>
      <c r="X2838">
        <v>2837</v>
      </c>
      <c r="Y2838" s="1" t="s">
        <v>179</v>
      </c>
      <c r="Z2838" s="1"/>
      <c r="AA2838" s="2"/>
    </row>
    <row r="2839" spans="8:27">
      <c r="H2839">
        <v>2838</v>
      </c>
      <c r="I2839" s="1" t="s">
        <v>752</v>
      </c>
      <c r="J2839" s="1"/>
      <c r="K2839" s="2"/>
      <c r="L2839">
        <v>2838</v>
      </c>
      <c r="M2839" s="1" t="s">
        <v>753</v>
      </c>
      <c r="N2839" s="1"/>
      <c r="O2839" s="2"/>
      <c r="P2839">
        <v>2838</v>
      </c>
      <c r="Q2839" s="1" t="s">
        <v>754</v>
      </c>
      <c r="R2839" s="1"/>
      <c r="S2839" s="2"/>
      <c r="T2839">
        <v>2838</v>
      </c>
      <c r="U2839" s="1" t="s">
        <v>178</v>
      </c>
      <c r="V2839" s="1"/>
      <c r="W2839" s="2"/>
      <c r="X2839">
        <v>2838</v>
      </c>
      <c r="Y2839" s="1" t="s">
        <v>179</v>
      </c>
      <c r="Z2839" s="1"/>
      <c r="AA2839" s="2"/>
    </row>
    <row r="2840" spans="8:27">
      <c r="H2840">
        <v>2839</v>
      </c>
      <c r="I2840" s="1" t="s">
        <v>752</v>
      </c>
      <c r="J2840" s="1"/>
      <c r="K2840" s="2"/>
      <c r="L2840">
        <v>2839</v>
      </c>
      <c r="M2840" s="1" t="s">
        <v>753</v>
      </c>
      <c r="N2840" s="1"/>
      <c r="O2840" s="2"/>
      <c r="P2840">
        <v>2839</v>
      </c>
      <c r="Q2840" s="1" t="s">
        <v>754</v>
      </c>
      <c r="R2840" s="1"/>
      <c r="S2840" s="2"/>
      <c r="T2840">
        <v>2839</v>
      </c>
      <c r="U2840" s="1" t="s">
        <v>178</v>
      </c>
      <c r="V2840" s="1"/>
      <c r="W2840" s="2"/>
      <c r="X2840">
        <v>2839</v>
      </c>
      <c r="Y2840" s="1" t="s">
        <v>179</v>
      </c>
      <c r="Z2840" s="1"/>
      <c r="AA2840" s="2"/>
    </row>
    <row r="2841" spans="8:27">
      <c r="H2841">
        <v>2840</v>
      </c>
      <c r="I2841" s="1" t="s">
        <v>752</v>
      </c>
      <c r="J2841" s="1"/>
      <c r="K2841" s="2"/>
      <c r="L2841">
        <v>2840</v>
      </c>
      <c r="M2841" s="1" t="s">
        <v>753</v>
      </c>
      <c r="N2841" s="1"/>
      <c r="O2841" s="2"/>
      <c r="P2841">
        <v>2840</v>
      </c>
      <c r="Q2841" s="1" t="s">
        <v>754</v>
      </c>
      <c r="R2841" s="1"/>
      <c r="S2841" s="2"/>
      <c r="T2841">
        <v>2840</v>
      </c>
      <c r="U2841" s="1" t="s">
        <v>178</v>
      </c>
      <c r="V2841" s="1"/>
      <c r="W2841" s="2"/>
      <c r="X2841">
        <v>2840</v>
      </c>
      <c r="Y2841" s="1" t="s">
        <v>179</v>
      </c>
      <c r="Z2841" s="1"/>
      <c r="AA2841" s="2"/>
    </row>
    <row r="2842" spans="8:27">
      <c r="H2842">
        <v>2841</v>
      </c>
      <c r="I2842" s="1" t="s">
        <v>752</v>
      </c>
      <c r="J2842" s="1"/>
      <c r="K2842" s="2"/>
      <c r="L2842">
        <v>2841</v>
      </c>
      <c r="M2842" s="1" t="s">
        <v>753</v>
      </c>
      <c r="N2842" s="1"/>
      <c r="O2842" s="2"/>
      <c r="P2842">
        <v>2841</v>
      </c>
      <c r="Q2842" s="1" t="s">
        <v>754</v>
      </c>
      <c r="R2842" s="1"/>
      <c r="S2842" s="2"/>
      <c r="T2842">
        <v>2841</v>
      </c>
      <c r="U2842" s="1" t="s">
        <v>178</v>
      </c>
      <c r="V2842" s="1"/>
      <c r="W2842" s="2"/>
      <c r="X2842">
        <v>2841</v>
      </c>
      <c r="Y2842" s="1" t="s">
        <v>179</v>
      </c>
      <c r="Z2842" s="1"/>
      <c r="AA2842" s="2"/>
    </row>
    <row r="2843" spans="8:27">
      <c r="H2843">
        <v>2842</v>
      </c>
      <c r="I2843" s="1" t="s">
        <v>752</v>
      </c>
      <c r="J2843" s="1"/>
      <c r="K2843" s="2"/>
      <c r="L2843">
        <v>2842</v>
      </c>
      <c r="M2843" s="1" t="s">
        <v>753</v>
      </c>
      <c r="N2843" s="1"/>
      <c r="O2843" s="2"/>
      <c r="P2843">
        <v>2842</v>
      </c>
      <c r="Q2843" s="1" t="s">
        <v>754</v>
      </c>
      <c r="R2843" s="1"/>
      <c r="S2843" s="2"/>
      <c r="T2843">
        <v>2842</v>
      </c>
      <c r="U2843" s="1" t="s">
        <v>178</v>
      </c>
      <c r="V2843" s="1"/>
      <c r="W2843" s="2"/>
      <c r="X2843">
        <v>2842</v>
      </c>
      <c r="Y2843" s="1" t="s">
        <v>179</v>
      </c>
      <c r="Z2843" s="1"/>
      <c r="AA2843" s="2"/>
    </row>
    <row r="2844" spans="8:27">
      <c r="H2844">
        <v>2843</v>
      </c>
      <c r="I2844" s="1" t="s">
        <v>752</v>
      </c>
      <c r="J2844" s="1"/>
      <c r="K2844" s="2"/>
      <c r="L2844">
        <v>2843</v>
      </c>
      <c r="M2844" s="1" t="s">
        <v>753</v>
      </c>
      <c r="N2844" s="1"/>
      <c r="O2844" s="2"/>
      <c r="P2844">
        <v>2843</v>
      </c>
      <c r="Q2844" s="1" t="s">
        <v>754</v>
      </c>
      <c r="R2844" s="1"/>
      <c r="S2844" s="2"/>
      <c r="T2844">
        <v>2843</v>
      </c>
      <c r="U2844" s="1" t="s">
        <v>178</v>
      </c>
      <c r="V2844" s="1"/>
      <c r="W2844" s="2"/>
      <c r="X2844">
        <v>2843</v>
      </c>
      <c r="Y2844" s="1" t="s">
        <v>179</v>
      </c>
      <c r="Z2844" s="1"/>
      <c r="AA2844" s="2"/>
    </row>
    <row r="2845" spans="8:27">
      <c r="H2845">
        <v>2844</v>
      </c>
      <c r="I2845" s="1" t="s">
        <v>752</v>
      </c>
      <c r="J2845" s="1"/>
      <c r="K2845" s="2"/>
      <c r="L2845">
        <v>2844</v>
      </c>
      <c r="M2845" s="1" t="s">
        <v>753</v>
      </c>
      <c r="N2845" s="1"/>
      <c r="O2845" s="2"/>
      <c r="P2845">
        <v>2844</v>
      </c>
      <c r="Q2845" s="1" t="s">
        <v>754</v>
      </c>
      <c r="R2845" s="1"/>
      <c r="S2845" s="2"/>
      <c r="T2845">
        <v>2844</v>
      </c>
      <c r="U2845" s="1" t="s">
        <v>178</v>
      </c>
      <c r="V2845" s="1"/>
      <c r="W2845" s="2"/>
      <c r="X2845">
        <v>2844</v>
      </c>
      <c r="Y2845" s="1" t="s">
        <v>179</v>
      </c>
      <c r="Z2845" s="1"/>
      <c r="AA2845" s="2"/>
    </row>
    <row r="2846" spans="8:27">
      <c r="H2846">
        <v>2845</v>
      </c>
      <c r="I2846" s="1" t="s">
        <v>752</v>
      </c>
      <c r="J2846" s="1"/>
      <c r="K2846" s="2"/>
      <c r="L2846">
        <v>2845</v>
      </c>
      <c r="M2846" s="1" t="s">
        <v>753</v>
      </c>
      <c r="N2846" s="1"/>
      <c r="O2846" s="2"/>
      <c r="P2846">
        <v>2845</v>
      </c>
      <c r="Q2846" s="1" t="s">
        <v>754</v>
      </c>
      <c r="R2846" s="1"/>
      <c r="S2846" s="2"/>
      <c r="T2846">
        <v>2845</v>
      </c>
      <c r="U2846" s="1" t="s">
        <v>178</v>
      </c>
      <c r="V2846" s="1"/>
      <c r="W2846" s="2"/>
      <c r="X2846">
        <v>2845</v>
      </c>
      <c r="Y2846" s="1" t="s">
        <v>179</v>
      </c>
      <c r="Z2846" s="1"/>
      <c r="AA2846" s="2"/>
    </row>
    <row r="2847" spans="8:27">
      <c r="H2847">
        <v>2846</v>
      </c>
      <c r="I2847" s="1" t="s">
        <v>752</v>
      </c>
      <c r="J2847" s="1"/>
      <c r="K2847" s="2"/>
      <c r="L2847">
        <v>2846</v>
      </c>
      <c r="M2847" s="1" t="s">
        <v>753</v>
      </c>
      <c r="N2847" s="1"/>
      <c r="O2847" s="2"/>
      <c r="P2847">
        <v>2846</v>
      </c>
      <c r="Q2847" s="1" t="s">
        <v>754</v>
      </c>
      <c r="R2847" s="1"/>
      <c r="S2847" s="2"/>
      <c r="T2847">
        <v>2846</v>
      </c>
      <c r="U2847" s="1" t="s">
        <v>178</v>
      </c>
      <c r="V2847" s="1"/>
      <c r="W2847" s="2"/>
      <c r="X2847">
        <v>2846</v>
      </c>
      <c r="Y2847" s="1" t="s">
        <v>179</v>
      </c>
      <c r="Z2847" s="1"/>
      <c r="AA2847" s="2"/>
    </row>
    <row r="2848" spans="8:27">
      <c r="H2848">
        <v>2847</v>
      </c>
      <c r="I2848" s="1" t="s">
        <v>752</v>
      </c>
      <c r="J2848" s="1"/>
      <c r="K2848" s="2"/>
      <c r="L2848">
        <v>2847</v>
      </c>
      <c r="M2848" s="1" t="s">
        <v>753</v>
      </c>
      <c r="N2848" s="1"/>
      <c r="O2848" s="2"/>
      <c r="P2848">
        <v>2847</v>
      </c>
      <c r="Q2848" s="1" t="s">
        <v>754</v>
      </c>
      <c r="R2848" s="1"/>
      <c r="S2848" s="2"/>
      <c r="T2848">
        <v>2847</v>
      </c>
      <c r="U2848" s="1" t="s">
        <v>178</v>
      </c>
      <c r="V2848" s="1"/>
      <c r="W2848" s="2"/>
      <c r="X2848">
        <v>2847</v>
      </c>
      <c r="Y2848" s="1" t="s">
        <v>179</v>
      </c>
      <c r="Z2848" s="1"/>
      <c r="AA2848" s="2"/>
    </row>
    <row r="2849" spans="8:27">
      <c r="H2849">
        <v>2848</v>
      </c>
      <c r="I2849" s="1" t="s">
        <v>752</v>
      </c>
      <c r="J2849" s="1"/>
      <c r="K2849" s="2"/>
      <c r="L2849">
        <v>2848</v>
      </c>
      <c r="M2849" s="1" t="s">
        <v>753</v>
      </c>
      <c r="N2849" s="1"/>
      <c r="O2849" s="2"/>
      <c r="P2849">
        <v>2848</v>
      </c>
      <c r="Q2849" s="1" t="s">
        <v>754</v>
      </c>
      <c r="R2849" s="1"/>
      <c r="S2849" s="2"/>
      <c r="T2849">
        <v>2848</v>
      </c>
      <c r="U2849" s="1" t="s">
        <v>178</v>
      </c>
      <c r="V2849" s="1"/>
      <c r="W2849" s="2"/>
      <c r="X2849">
        <v>2848</v>
      </c>
      <c r="Y2849" s="1" t="s">
        <v>179</v>
      </c>
      <c r="Z2849" s="1"/>
      <c r="AA2849" s="2"/>
    </row>
    <row r="2850" spans="8:27">
      <c r="H2850">
        <v>2849</v>
      </c>
      <c r="I2850" s="1" t="s">
        <v>752</v>
      </c>
      <c r="J2850" s="1"/>
      <c r="K2850" s="2"/>
      <c r="L2850">
        <v>2849</v>
      </c>
      <c r="M2850" s="1" t="s">
        <v>753</v>
      </c>
      <c r="N2850" s="1"/>
      <c r="O2850" s="2"/>
      <c r="P2850">
        <v>2849</v>
      </c>
      <c r="Q2850" s="1" t="s">
        <v>754</v>
      </c>
      <c r="R2850" s="1"/>
      <c r="S2850" s="2"/>
      <c r="T2850">
        <v>2849</v>
      </c>
      <c r="U2850" s="1" t="s">
        <v>178</v>
      </c>
      <c r="V2850" s="1"/>
      <c r="W2850" s="2"/>
      <c r="X2850">
        <v>2849</v>
      </c>
      <c r="Y2850" s="1" t="s">
        <v>179</v>
      </c>
      <c r="Z2850" s="1"/>
      <c r="AA2850" s="2"/>
    </row>
    <row r="2851" spans="8:27">
      <c r="H2851">
        <v>2850</v>
      </c>
      <c r="I2851" s="1" t="s">
        <v>752</v>
      </c>
      <c r="J2851" s="1"/>
      <c r="K2851" s="2"/>
      <c r="L2851">
        <v>2850</v>
      </c>
      <c r="M2851" s="1" t="s">
        <v>753</v>
      </c>
      <c r="N2851" s="1"/>
      <c r="O2851" s="2"/>
      <c r="P2851">
        <v>2850</v>
      </c>
      <c r="Q2851" s="1" t="s">
        <v>754</v>
      </c>
      <c r="R2851" s="1"/>
      <c r="S2851" s="2"/>
      <c r="T2851">
        <v>2850</v>
      </c>
      <c r="U2851" s="1" t="s">
        <v>178</v>
      </c>
      <c r="V2851" s="1"/>
      <c r="W2851" s="2"/>
      <c r="X2851">
        <v>2850</v>
      </c>
      <c r="Y2851" s="1" t="s">
        <v>179</v>
      </c>
      <c r="Z2851" s="1"/>
      <c r="AA2851" s="2"/>
    </row>
    <row r="2852" spans="8:27">
      <c r="H2852">
        <v>2851</v>
      </c>
      <c r="I2852" s="1" t="s">
        <v>752</v>
      </c>
      <c r="J2852" s="1"/>
      <c r="K2852" s="2"/>
      <c r="L2852">
        <v>2851</v>
      </c>
      <c r="M2852" s="1" t="s">
        <v>753</v>
      </c>
      <c r="N2852" s="1"/>
      <c r="O2852" s="2"/>
      <c r="P2852">
        <v>2851</v>
      </c>
      <c r="Q2852" s="1" t="s">
        <v>754</v>
      </c>
      <c r="R2852" s="1"/>
      <c r="S2852" s="2"/>
      <c r="T2852">
        <v>2851</v>
      </c>
      <c r="U2852" s="1" t="s">
        <v>178</v>
      </c>
      <c r="V2852" s="1"/>
      <c r="W2852" s="2"/>
      <c r="X2852">
        <v>2851</v>
      </c>
      <c r="Y2852" s="1" t="s">
        <v>179</v>
      </c>
      <c r="Z2852" s="1"/>
      <c r="AA2852" s="2"/>
    </row>
    <row r="2853" spans="8:27">
      <c r="H2853">
        <v>2852</v>
      </c>
      <c r="I2853" s="1" t="s">
        <v>752</v>
      </c>
      <c r="J2853" s="1"/>
      <c r="K2853" s="2"/>
      <c r="L2853">
        <v>2852</v>
      </c>
      <c r="M2853" s="1" t="s">
        <v>753</v>
      </c>
      <c r="N2853" s="1"/>
      <c r="O2853" s="2"/>
      <c r="P2853">
        <v>2852</v>
      </c>
      <c r="Q2853" s="1" t="s">
        <v>754</v>
      </c>
      <c r="R2853" s="1"/>
      <c r="S2853" s="2"/>
      <c r="T2853">
        <v>2852</v>
      </c>
      <c r="U2853" s="1" t="s">
        <v>178</v>
      </c>
      <c r="V2853" s="1"/>
      <c r="W2853" s="2"/>
      <c r="X2853">
        <v>2852</v>
      </c>
      <c r="Y2853" s="1" t="s">
        <v>179</v>
      </c>
      <c r="Z2853" s="1"/>
      <c r="AA2853" s="2"/>
    </row>
    <row r="2854" spans="8:27">
      <c r="H2854">
        <v>2853</v>
      </c>
      <c r="I2854" s="1" t="s">
        <v>752</v>
      </c>
      <c r="J2854" s="1"/>
      <c r="K2854" s="2"/>
      <c r="L2854">
        <v>2853</v>
      </c>
      <c r="M2854" s="1" t="s">
        <v>753</v>
      </c>
      <c r="N2854" s="1"/>
      <c r="O2854" s="2"/>
      <c r="P2854">
        <v>2853</v>
      </c>
      <c r="Q2854" s="1" t="s">
        <v>754</v>
      </c>
      <c r="R2854" s="1"/>
      <c r="S2854" s="2"/>
      <c r="T2854">
        <v>2853</v>
      </c>
      <c r="U2854" s="1" t="s">
        <v>178</v>
      </c>
      <c r="V2854" s="1"/>
      <c r="W2854" s="2"/>
      <c r="X2854">
        <v>2853</v>
      </c>
      <c r="Y2854" s="1" t="s">
        <v>179</v>
      </c>
      <c r="Z2854" s="1"/>
      <c r="AA2854" s="2"/>
    </row>
    <row r="2855" spans="8:27">
      <c r="H2855">
        <v>2854</v>
      </c>
      <c r="I2855" s="1" t="s">
        <v>752</v>
      </c>
      <c r="J2855" s="1"/>
      <c r="K2855" s="2"/>
      <c r="L2855">
        <v>2854</v>
      </c>
      <c r="M2855" s="1" t="s">
        <v>753</v>
      </c>
      <c r="N2855" s="1"/>
      <c r="O2855" s="2"/>
      <c r="P2855">
        <v>2854</v>
      </c>
      <c r="Q2855" s="1" t="s">
        <v>754</v>
      </c>
      <c r="R2855" s="1"/>
      <c r="S2855" s="2"/>
      <c r="T2855">
        <v>2854</v>
      </c>
      <c r="U2855" s="1" t="s">
        <v>178</v>
      </c>
      <c r="V2855" s="1"/>
      <c r="W2855" s="2"/>
      <c r="X2855">
        <v>2854</v>
      </c>
      <c r="Y2855" s="1" t="s">
        <v>179</v>
      </c>
      <c r="Z2855" s="1"/>
      <c r="AA2855" s="2"/>
    </row>
    <row r="2856" spans="8:27">
      <c r="H2856">
        <v>2855</v>
      </c>
      <c r="I2856" s="1" t="s">
        <v>752</v>
      </c>
      <c r="J2856" s="1"/>
      <c r="K2856" s="2"/>
      <c r="L2856">
        <v>2855</v>
      </c>
      <c r="M2856" s="1" t="s">
        <v>753</v>
      </c>
      <c r="N2856" s="1"/>
      <c r="O2856" s="2"/>
      <c r="P2856">
        <v>2855</v>
      </c>
      <c r="Q2856" s="1" t="s">
        <v>754</v>
      </c>
      <c r="R2856" s="1"/>
      <c r="S2856" s="2"/>
      <c r="T2856">
        <v>2855</v>
      </c>
      <c r="U2856" s="1" t="s">
        <v>178</v>
      </c>
      <c r="V2856" s="1"/>
      <c r="W2856" s="2"/>
      <c r="X2856">
        <v>2855</v>
      </c>
      <c r="Y2856" s="1" t="s">
        <v>179</v>
      </c>
      <c r="Z2856" s="1"/>
      <c r="AA2856" s="2"/>
    </row>
    <row r="2857" spans="8:27">
      <c r="H2857">
        <v>2856</v>
      </c>
      <c r="I2857" s="1" t="s">
        <v>752</v>
      </c>
      <c r="J2857" s="1"/>
      <c r="K2857" s="2"/>
      <c r="L2857">
        <v>2856</v>
      </c>
      <c r="M2857" s="1" t="s">
        <v>753</v>
      </c>
      <c r="N2857" s="1"/>
      <c r="O2857" s="2"/>
      <c r="P2857">
        <v>2856</v>
      </c>
      <c r="Q2857" s="1" t="s">
        <v>754</v>
      </c>
      <c r="R2857" s="1"/>
      <c r="S2857" s="2"/>
      <c r="T2857">
        <v>2856</v>
      </c>
      <c r="U2857" s="1" t="s">
        <v>178</v>
      </c>
      <c r="V2857" s="1"/>
      <c r="W2857" s="2"/>
      <c r="X2857">
        <v>2856</v>
      </c>
      <c r="Y2857" s="1" t="s">
        <v>179</v>
      </c>
      <c r="Z2857" s="1"/>
      <c r="AA2857" s="2"/>
    </row>
    <row r="2858" spans="8:27">
      <c r="H2858">
        <v>2857</v>
      </c>
      <c r="I2858" s="1" t="s">
        <v>752</v>
      </c>
      <c r="J2858" s="1"/>
      <c r="K2858" s="2"/>
      <c r="L2858">
        <v>2857</v>
      </c>
      <c r="M2858" s="1" t="s">
        <v>753</v>
      </c>
      <c r="N2858" s="1"/>
      <c r="O2858" s="2"/>
      <c r="P2858">
        <v>2857</v>
      </c>
      <c r="Q2858" s="1" t="s">
        <v>754</v>
      </c>
      <c r="R2858" s="1"/>
      <c r="S2858" s="2"/>
      <c r="T2858">
        <v>2857</v>
      </c>
      <c r="U2858" s="1" t="s">
        <v>178</v>
      </c>
      <c r="V2858" s="1"/>
      <c r="W2858" s="2"/>
      <c r="X2858">
        <v>2857</v>
      </c>
      <c r="Y2858" s="1" t="s">
        <v>179</v>
      </c>
      <c r="Z2858" s="1"/>
      <c r="AA2858" s="2"/>
    </row>
    <row r="2859" spans="8:27">
      <c r="H2859">
        <v>2858</v>
      </c>
      <c r="I2859" s="1" t="s">
        <v>752</v>
      </c>
      <c r="J2859" s="1"/>
      <c r="K2859" s="2"/>
      <c r="L2859">
        <v>2858</v>
      </c>
      <c r="M2859" s="1" t="s">
        <v>753</v>
      </c>
      <c r="N2859" s="1"/>
      <c r="O2859" s="2"/>
      <c r="P2859">
        <v>2858</v>
      </c>
      <c r="Q2859" s="1" t="s">
        <v>754</v>
      </c>
      <c r="R2859" s="1"/>
      <c r="S2859" s="2"/>
      <c r="T2859">
        <v>2858</v>
      </c>
      <c r="U2859" s="1" t="s">
        <v>178</v>
      </c>
      <c r="V2859" s="1"/>
      <c r="W2859" s="2"/>
      <c r="X2859">
        <v>2858</v>
      </c>
      <c r="Y2859" s="1" t="s">
        <v>179</v>
      </c>
      <c r="Z2859" s="1"/>
      <c r="AA2859" s="2"/>
    </row>
    <row r="2860" spans="8:27">
      <c r="H2860">
        <v>2859</v>
      </c>
      <c r="I2860" s="1" t="s">
        <v>752</v>
      </c>
      <c r="J2860" s="1"/>
      <c r="K2860" s="2"/>
      <c r="L2860">
        <v>2859</v>
      </c>
      <c r="M2860" s="1" t="s">
        <v>753</v>
      </c>
      <c r="N2860" s="1"/>
      <c r="O2860" s="2"/>
      <c r="P2860">
        <v>2859</v>
      </c>
      <c r="Q2860" s="1" t="s">
        <v>754</v>
      </c>
      <c r="R2860" s="1"/>
      <c r="S2860" s="2"/>
      <c r="T2860">
        <v>2859</v>
      </c>
      <c r="U2860" s="1" t="s">
        <v>178</v>
      </c>
      <c r="V2860" s="1"/>
      <c r="W2860" s="2"/>
      <c r="X2860">
        <v>2859</v>
      </c>
      <c r="Y2860" s="1" t="s">
        <v>179</v>
      </c>
      <c r="Z2860" s="1"/>
      <c r="AA2860" s="2"/>
    </row>
    <row r="2861" spans="8:27">
      <c r="H2861">
        <v>2860</v>
      </c>
      <c r="I2861" s="1" t="s">
        <v>752</v>
      </c>
      <c r="J2861" s="1"/>
      <c r="K2861" s="2"/>
      <c r="L2861">
        <v>2860</v>
      </c>
      <c r="M2861" s="1" t="s">
        <v>753</v>
      </c>
      <c r="N2861" s="1"/>
      <c r="O2861" s="2"/>
      <c r="P2861">
        <v>2860</v>
      </c>
      <c r="Q2861" s="1" t="s">
        <v>754</v>
      </c>
      <c r="R2861" s="1"/>
      <c r="S2861" s="2"/>
      <c r="T2861">
        <v>2860</v>
      </c>
      <c r="U2861" s="1" t="s">
        <v>178</v>
      </c>
      <c r="V2861" s="1"/>
      <c r="W2861" s="2"/>
      <c r="X2861">
        <v>2860</v>
      </c>
      <c r="Y2861" s="1" t="s">
        <v>179</v>
      </c>
      <c r="Z2861" s="1"/>
      <c r="AA2861" s="2"/>
    </row>
    <row r="2862" spans="8:27">
      <c r="H2862">
        <v>2861</v>
      </c>
      <c r="I2862" s="1" t="s">
        <v>752</v>
      </c>
      <c r="J2862" s="1"/>
      <c r="K2862" s="2"/>
      <c r="L2862">
        <v>2861</v>
      </c>
      <c r="M2862" s="1" t="s">
        <v>753</v>
      </c>
      <c r="N2862" s="1"/>
      <c r="O2862" s="2"/>
      <c r="P2862">
        <v>2861</v>
      </c>
      <c r="Q2862" s="1" t="s">
        <v>754</v>
      </c>
      <c r="R2862" s="1"/>
      <c r="S2862" s="2"/>
      <c r="T2862">
        <v>2861</v>
      </c>
      <c r="U2862" s="1" t="s">
        <v>178</v>
      </c>
      <c r="V2862" s="1"/>
      <c r="W2862" s="2"/>
      <c r="X2862">
        <v>2861</v>
      </c>
      <c r="Y2862" s="1" t="s">
        <v>179</v>
      </c>
      <c r="Z2862" s="1"/>
      <c r="AA2862" s="2"/>
    </row>
    <row r="2863" spans="8:27">
      <c r="H2863">
        <v>2862</v>
      </c>
      <c r="I2863" s="1" t="s">
        <v>752</v>
      </c>
      <c r="J2863" s="1"/>
      <c r="K2863" s="2"/>
      <c r="L2863">
        <v>2862</v>
      </c>
      <c r="M2863" s="1" t="s">
        <v>753</v>
      </c>
      <c r="N2863" s="1"/>
      <c r="O2863" s="2"/>
      <c r="P2863">
        <v>2862</v>
      </c>
      <c r="Q2863" s="1" t="s">
        <v>754</v>
      </c>
      <c r="R2863" s="1"/>
      <c r="S2863" s="2"/>
      <c r="T2863">
        <v>2862</v>
      </c>
      <c r="U2863" s="1" t="s">
        <v>178</v>
      </c>
      <c r="V2863" s="1"/>
      <c r="W2863" s="2"/>
      <c r="X2863">
        <v>2862</v>
      </c>
      <c r="Y2863" s="1" t="s">
        <v>179</v>
      </c>
      <c r="Z2863" s="1"/>
      <c r="AA2863" s="2"/>
    </row>
    <row r="2864" spans="8:27">
      <c r="H2864">
        <v>2863</v>
      </c>
      <c r="I2864" s="1" t="s">
        <v>752</v>
      </c>
      <c r="J2864" s="1"/>
      <c r="K2864" s="2"/>
      <c r="L2864">
        <v>2863</v>
      </c>
      <c r="M2864" s="1" t="s">
        <v>753</v>
      </c>
      <c r="N2864" s="1"/>
      <c r="O2864" s="2"/>
      <c r="P2864">
        <v>2863</v>
      </c>
      <c r="Q2864" s="1" t="s">
        <v>754</v>
      </c>
      <c r="R2864" s="1"/>
      <c r="S2864" s="2"/>
      <c r="T2864">
        <v>2863</v>
      </c>
      <c r="U2864" s="1" t="s">
        <v>178</v>
      </c>
      <c r="V2864" s="1"/>
      <c r="W2864" s="2"/>
      <c r="X2864">
        <v>2863</v>
      </c>
      <c r="Y2864" s="1" t="s">
        <v>179</v>
      </c>
      <c r="Z2864" s="1"/>
      <c r="AA2864" s="2"/>
    </row>
    <row r="2865" spans="8:27">
      <c r="H2865">
        <v>2864</v>
      </c>
      <c r="I2865" s="1" t="s">
        <v>752</v>
      </c>
      <c r="J2865" s="1"/>
      <c r="K2865" s="2"/>
      <c r="L2865">
        <v>2864</v>
      </c>
      <c r="M2865" s="1" t="s">
        <v>753</v>
      </c>
      <c r="N2865" s="1"/>
      <c r="O2865" s="2"/>
      <c r="P2865">
        <v>2864</v>
      </c>
      <c r="Q2865" s="1" t="s">
        <v>754</v>
      </c>
      <c r="R2865" s="1"/>
      <c r="S2865" s="2"/>
      <c r="T2865">
        <v>2864</v>
      </c>
      <c r="U2865" s="1" t="s">
        <v>178</v>
      </c>
      <c r="V2865" s="1"/>
      <c r="W2865" s="2"/>
      <c r="X2865">
        <v>2864</v>
      </c>
      <c r="Y2865" s="1" t="s">
        <v>179</v>
      </c>
      <c r="Z2865" s="1"/>
      <c r="AA2865" s="2"/>
    </row>
    <row r="2866" spans="8:27">
      <c r="H2866">
        <v>2865</v>
      </c>
      <c r="I2866" s="1" t="s">
        <v>752</v>
      </c>
      <c r="J2866" s="1"/>
      <c r="K2866" s="2"/>
      <c r="L2866">
        <v>2865</v>
      </c>
      <c r="M2866" s="1" t="s">
        <v>753</v>
      </c>
      <c r="N2866" s="1"/>
      <c r="O2866" s="2"/>
      <c r="P2866">
        <v>2865</v>
      </c>
      <c r="Q2866" s="1" t="s">
        <v>754</v>
      </c>
      <c r="R2866" s="1"/>
      <c r="S2866" s="2"/>
      <c r="T2866">
        <v>2865</v>
      </c>
      <c r="U2866" s="1" t="s">
        <v>178</v>
      </c>
      <c r="V2866" s="1"/>
      <c r="W2866" s="2"/>
      <c r="X2866">
        <v>2865</v>
      </c>
      <c r="Y2866" s="1" t="s">
        <v>179</v>
      </c>
      <c r="Z2866" s="1"/>
      <c r="AA2866" s="2"/>
    </row>
    <row r="2867" spans="8:27">
      <c r="H2867">
        <v>2866</v>
      </c>
      <c r="I2867" s="1" t="s">
        <v>752</v>
      </c>
      <c r="J2867" s="1"/>
      <c r="K2867" s="2"/>
      <c r="L2867">
        <v>2866</v>
      </c>
      <c r="M2867" s="1" t="s">
        <v>753</v>
      </c>
      <c r="N2867" s="1"/>
      <c r="O2867" s="2"/>
      <c r="P2867">
        <v>2866</v>
      </c>
      <c r="Q2867" s="1" t="s">
        <v>754</v>
      </c>
      <c r="R2867" s="1"/>
      <c r="S2867" s="2"/>
      <c r="T2867">
        <v>2866</v>
      </c>
      <c r="U2867" s="1" t="s">
        <v>178</v>
      </c>
      <c r="V2867" s="1"/>
      <c r="W2867" s="2"/>
      <c r="X2867">
        <v>2866</v>
      </c>
      <c r="Y2867" s="1" t="s">
        <v>179</v>
      </c>
      <c r="Z2867" s="1"/>
      <c r="AA2867" s="2"/>
    </row>
    <row r="2868" spans="8:27">
      <c r="H2868">
        <v>2867</v>
      </c>
      <c r="I2868" s="1" t="s">
        <v>752</v>
      </c>
      <c r="J2868" s="1"/>
      <c r="K2868" s="2"/>
      <c r="L2868">
        <v>2867</v>
      </c>
      <c r="M2868" s="1" t="s">
        <v>753</v>
      </c>
      <c r="N2868" s="1"/>
      <c r="O2868" s="2"/>
      <c r="P2868">
        <v>2867</v>
      </c>
      <c r="Q2868" s="1" t="s">
        <v>754</v>
      </c>
      <c r="R2868" s="1"/>
      <c r="S2868" s="2"/>
      <c r="T2868">
        <v>2867</v>
      </c>
      <c r="U2868" s="1" t="s">
        <v>178</v>
      </c>
      <c r="V2868" s="1"/>
      <c r="W2868" s="2"/>
      <c r="X2868">
        <v>2867</v>
      </c>
      <c r="Y2868" s="1" t="s">
        <v>179</v>
      </c>
      <c r="Z2868" s="1"/>
      <c r="AA2868" s="2"/>
    </row>
    <row r="2869" spans="8:27">
      <c r="H2869">
        <v>2868</v>
      </c>
      <c r="I2869" s="1" t="s">
        <v>752</v>
      </c>
      <c r="J2869" s="1"/>
      <c r="K2869" s="2"/>
      <c r="L2869">
        <v>2868</v>
      </c>
      <c r="M2869" s="1" t="s">
        <v>753</v>
      </c>
      <c r="N2869" s="1"/>
      <c r="O2869" s="2"/>
      <c r="P2869">
        <v>2868</v>
      </c>
      <c r="Q2869" s="1" t="s">
        <v>754</v>
      </c>
      <c r="R2869" s="1"/>
      <c r="S2869" s="2"/>
      <c r="T2869">
        <v>2868</v>
      </c>
      <c r="U2869" s="1" t="s">
        <v>178</v>
      </c>
      <c r="V2869" s="1"/>
      <c r="W2869" s="2"/>
      <c r="X2869">
        <v>2868</v>
      </c>
      <c r="Y2869" s="1" t="s">
        <v>179</v>
      </c>
      <c r="Z2869" s="1"/>
      <c r="AA2869" s="2"/>
    </row>
    <row r="2870" spans="8:27">
      <c r="H2870">
        <v>2869</v>
      </c>
      <c r="I2870" s="1" t="s">
        <v>752</v>
      </c>
      <c r="J2870" s="1"/>
      <c r="K2870" s="2"/>
      <c r="L2870">
        <v>2869</v>
      </c>
      <c r="M2870" s="1" t="s">
        <v>753</v>
      </c>
      <c r="N2870" s="1"/>
      <c r="O2870" s="2"/>
      <c r="P2870">
        <v>2869</v>
      </c>
      <c r="Q2870" s="1" t="s">
        <v>754</v>
      </c>
      <c r="R2870" s="1"/>
      <c r="S2870" s="2"/>
      <c r="T2870">
        <v>2869</v>
      </c>
      <c r="U2870" s="1" t="s">
        <v>178</v>
      </c>
      <c r="V2870" s="1"/>
      <c r="W2870" s="2"/>
      <c r="X2870">
        <v>2869</v>
      </c>
      <c r="Y2870" s="1" t="s">
        <v>179</v>
      </c>
      <c r="Z2870" s="1"/>
      <c r="AA2870" s="2"/>
    </row>
    <row r="2871" spans="8:27">
      <c r="H2871">
        <v>2870</v>
      </c>
      <c r="I2871" s="1" t="s">
        <v>752</v>
      </c>
      <c r="J2871" s="1"/>
      <c r="K2871" s="2"/>
      <c r="L2871">
        <v>2870</v>
      </c>
      <c r="M2871" s="1" t="s">
        <v>753</v>
      </c>
      <c r="N2871" s="1"/>
      <c r="O2871" s="2"/>
      <c r="P2871">
        <v>2870</v>
      </c>
      <c r="Q2871" s="1" t="s">
        <v>754</v>
      </c>
      <c r="R2871" s="1"/>
      <c r="S2871" s="2"/>
      <c r="T2871">
        <v>2870</v>
      </c>
      <c r="U2871" s="1" t="s">
        <v>178</v>
      </c>
      <c r="V2871" s="1"/>
      <c r="W2871" s="2"/>
      <c r="X2871">
        <v>2870</v>
      </c>
      <c r="Y2871" s="1" t="s">
        <v>179</v>
      </c>
      <c r="Z2871" s="1"/>
      <c r="AA2871" s="2"/>
    </row>
    <row r="2872" spans="8:27">
      <c r="H2872">
        <v>2871</v>
      </c>
      <c r="I2872" s="1" t="s">
        <v>752</v>
      </c>
      <c r="J2872" s="1"/>
      <c r="K2872" s="2"/>
      <c r="L2872">
        <v>2871</v>
      </c>
      <c r="M2872" s="1" t="s">
        <v>753</v>
      </c>
      <c r="N2872" s="1"/>
      <c r="O2872" s="2"/>
      <c r="P2872">
        <v>2871</v>
      </c>
      <c r="Q2872" s="1" t="s">
        <v>754</v>
      </c>
      <c r="R2872" s="1"/>
      <c r="S2872" s="2"/>
      <c r="T2872">
        <v>2871</v>
      </c>
      <c r="U2872" s="1" t="s">
        <v>178</v>
      </c>
      <c r="V2872" s="1"/>
      <c r="W2872" s="2"/>
      <c r="X2872">
        <v>2871</v>
      </c>
      <c r="Y2872" s="1" t="s">
        <v>179</v>
      </c>
      <c r="Z2872" s="1"/>
      <c r="AA2872" s="2"/>
    </row>
    <row r="2873" spans="8:27">
      <c r="H2873">
        <v>2872</v>
      </c>
      <c r="I2873" s="1" t="s">
        <v>752</v>
      </c>
      <c r="J2873" s="1"/>
      <c r="K2873" s="2"/>
      <c r="L2873">
        <v>2872</v>
      </c>
      <c r="M2873" s="1" t="s">
        <v>753</v>
      </c>
      <c r="N2873" s="1"/>
      <c r="O2873" s="2"/>
      <c r="P2873">
        <v>2872</v>
      </c>
      <c r="Q2873" s="1" t="s">
        <v>754</v>
      </c>
      <c r="R2873" s="1"/>
      <c r="S2873" s="2"/>
      <c r="T2873">
        <v>2872</v>
      </c>
      <c r="U2873" s="1" t="s">
        <v>178</v>
      </c>
      <c r="V2873" s="1"/>
      <c r="W2873" s="2"/>
      <c r="X2873">
        <v>2872</v>
      </c>
      <c r="Y2873" s="1" t="s">
        <v>179</v>
      </c>
      <c r="Z2873" s="1"/>
      <c r="AA2873" s="2"/>
    </row>
    <row r="2874" spans="8:27">
      <c r="H2874">
        <v>2873</v>
      </c>
      <c r="I2874" s="1" t="s">
        <v>752</v>
      </c>
      <c r="J2874" s="1"/>
      <c r="K2874" s="2"/>
      <c r="L2874">
        <v>2873</v>
      </c>
      <c r="M2874" s="1" t="s">
        <v>753</v>
      </c>
      <c r="N2874" s="1"/>
      <c r="O2874" s="2"/>
      <c r="P2874">
        <v>2873</v>
      </c>
      <c r="Q2874" s="1" t="s">
        <v>754</v>
      </c>
      <c r="R2874" s="1"/>
      <c r="S2874" s="2"/>
      <c r="T2874">
        <v>2873</v>
      </c>
      <c r="U2874" s="1" t="s">
        <v>178</v>
      </c>
      <c r="V2874" s="1"/>
      <c r="W2874" s="2"/>
      <c r="X2874">
        <v>2873</v>
      </c>
      <c r="Y2874" s="1" t="s">
        <v>179</v>
      </c>
      <c r="Z2874" s="1"/>
      <c r="AA2874" s="2"/>
    </row>
    <row r="2875" spans="8:27">
      <c r="H2875">
        <v>2874</v>
      </c>
      <c r="I2875" s="1" t="s">
        <v>752</v>
      </c>
      <c r="J2875" s="1"/>
      <c r="K2875" s="2"/>
      <c r="L2875">
        <v>2874</v>
      </c>
      <c r="M2875" s="1" t="s">
        <v>753</v>
      </c>
      <c r="N2875" s="1"/>
      <c r="O2875" s="2"/>
      <c r="P2875">
        <v>2874</v>
      </c>
      <c r="Q2875" s="1" t="s">
        <v>754</v>
      </c>
      <c r="R2875" s="1"/>
      <c r="S2875" s="2"/>
      <c r="T2875">
        <v>2874</v>
      </c>
      <c r="U2875" s="1" t="s">
        <v>178</v>
      </c>
      <c r="V2875" s="1"/>
      <c r="W2875" s="2"/>
      <c r="X2875">
        <v>2874</v>
      </c>
      <c r="Y2875" s="1" t="s">
        <v>179</v>
      </c>
      <c r="Z2875" s="1"/>
      <c r="AA2875" s="2"/>
    </row>
    <row r="2876" spans="8:27">
      <c r="H2876">
        <v>2875</v>
      </c>
      <c r="I2876" s="1" t="s">
        <v>752</v>
      </c>
      <c r="J2876" s="1"/>
      <c r="K2876" s="2"/>
      <c r="L2876">
        <v>2875</v>
      </c>
      <c r="M2876" s="1" t="s">
        <v>753</v>
      </c>
      <c r="N2876" s="1"/>
      <c r="O2876" s="2"/>
      <c r="P2876">
        <v>2875</v>
      </c>
      <c r="Q2876" s="1" t="s">
        <v>754</v>
      </c>
      <c r="R2876" s="1"/>
      <c r="S2876" s="2"/>
      <c r="T2876">
        <v>2875</v>
      </c>
      <c r="U2876" s="1" t="s">
        <v>178</v>
      </c>
      <c r="V2876" s="1"/>
      <c r="W2876" s="2"/>
      <c r="X2876">
        <v>2875</v>
      </c>
      <c r="Y2876" s="1" t="s">
        <v>179</v>
      </c>
      <c r="Z2876" s="1"/>
      <c r="AA2876" s="2"/>
    </row>
    <row r="2877" spans="8:27">
      <c r="H2877">
        <v>2876</v>
      </c>
      <c r="I2877" s="1" t="s">
        <v>752</v>
      </c>
      <c r="J2877" s="1"/>
      <c r="K2877" s="2"/>
      <c r="L2877">
        <v>2876</v>
      </c>
      <c r="M2877" s="1" t="s">
        <v>753</v>
      </c>
      <c r="N2877" s="1"/>
      <c r="O2877" s="2"/>
      <c r="P2877">
        <v>2876</v>
      </c>
      <c r="Q2877" s="1" t="s">
        <v>754</v>
      </c>
      <c r="R2877" s="1"/>
      <c r="S2877" s="2"/>
      <c r="T2877">
        <v>2876</v>
      </c>
      <c r="U2877" s="1" t="s">
        <v>178</v>
      </c>
      <c r="V2877" s="1"/>
      <c r="W2877" s="2"/>
      <c r="X2877">
        <v>2876</v>
      </c>
      <c r="Y2877" s="1" t="s">
        <v>179</v>
      </c>
      <c r="Z2877" s="1"/>
      <c r="AA2877" s="2"/>
    </row>
    <row r="2878" spans="8:27">
      <c r="H2878">
        <v>2877</v>
      </c>
      <c r="I2878" s="1" t="s">
        <v>752</v>
      </c>
      <c r="J2878" s="1"/>
      <c r="K2878" s="2"/>
      <c r="L2878">
        <v>2877</v>
      </c>
      <c r="M2878" s="1" t="s">
        <v>753</v>
      </c>
      <c r="N2878" s="1"/>
      <c r="O2878" s="2"/>
      <c r="P2878">
        <v>2877</v>
      </c>
      <c r="Q2878" s="1" t="s">
        <v>754</v>
      </c>
      <c r="R2878" s="1"/>
      <c r="S2878" s="2"/>
      <c r="T2878">
        <v>2877</v>
      </c>
      <c r="U2878" s="1" t="s">
        <v>178</v>
      </c>
      <c r="V2878" s="1"/>
      <c r="W2878" s="2"/>
      <c r="X2878">
        <v>2877</v>
      </c>
      <c r="Y2878" s="1" t="s">
        <v>179</v>
      </c>
      <c r="Z2878" s="1"/>
      <c r="AA2878" s="2"/>
    </row>
    <row r="2879" spans="8:27">
      <c r="H2879">
        <v>2878</v>
      </c>
      <c r="I2879" s="1" t="s">
        <v>752</v>
      </c>
      <c r="J2879" s="1"/>
      <c r="K2879" s="2"/>
      <c r="L2879">
        <v>2878</v>
      </c>
      <c r="M2879" s="1" t="s">
        <v>753</v>
      </c>
      <c r="N2879" s="1"/>
      <c r="O2879" s="2"/>
      <c r="P2879">
        <v>2878</v>
      </c>
      <c r="Q2879" s="1" t="s">
        <v>754</v>
      </c>
      <c r="R2879" s="1"/>
      <c r="S2879" s="2"/>
      <c r="T2879">
        <v>2878</v>
      </c>
      <c r="U2879" s="1" t="s">
        <v>178</v>
      </c>
      <c r="V2879" s="1"/>
      <c r="W2879" s="2"/>
      <c r="X2879">
        <v>2878</v>
      </c>
      <c r="Y2879" s="1" t="s">
        <v>179</v>
      </c>
      <c r="Z2879" s="1"/>
      <c r="AA2879" s="2"/>
    </row>
    <row r="2880" spans="8:27">
      <c r="H2880">
        <v>2879</v>
      </c>
      <c r="I2880" s="1" t="s">
        <v>752</v>
      </c>
      <c r="J2880" s="1"/>
      <c r="K2880" s="2"/>
      <c r="L2880">
        <v>2879</v>
      </c>
      <c r="M2880" s="1" t="s">
        <v>753</v>
      </c>
      <c r="N2880" s="1"/>
      <c r="O2880" s="2"/>
      <c r="P2880">
        <v>2879</v>
      </c>
      <c r="Q2880" s="1" t="s">
        <v>754</v>
      </c>
      <c r="R2880" s="1"/>
      <c r="S2880" s="2"/>
      <c r="T2880">
        <v>2879</v>
      </c>
      <c r="U2880" s="1" t="s">
        <v>178</v>
      </c>
      <c r="V2880" s="1"/>
      <c r="W2880" s="2"/>
      <c r="X2880">
        <v>2879</v>
      </c>
      <c r="Y2880" s="1" t="s">
        <v>179</v>
      </c>
      <c r="Z2880" s="1"/>
      <c r="AA2880" s="2"/>
    </row>
    <row r="2881" spans="8:27">
      <c r="H2881">
        <v>2880</v>
      </c>
      <c r="I2881" s="1" t="s">
        <v>752</v>
      </c>
      <c r="J2881" s="1"/>
      <c r="K2881" s="2"/>
      <c r="L2881">
        <v>2880</v>
      </c>
      <c r="M2881" s="1" t="s">
        <v>753</v>
      </c>
      <c r="N2881" s="1"/>
      <c r="O2881" s="2"/>
      <c r="P2881">
        <v>2880</v>
      </c>
      <c r="Q2881" s="1" t="s">
        <v>754</v>
      </c>
      <c r="R2881" s="1"/>
      <c r="S2881" s="2"/>
      <c r="T2881">
        <v>2880</v>
      </c>
      <c r="U2881" s="1" t="s">
        <v>178</v>
      </c>
      <c r="V2881" s="1"/>
      <c r="W2881" s="2"/>
      <c r="X2881">
        <v>2880</v>
      </c>
      <c r="Y2881" s="1" t="s">
        <v>179</v>
      </c>
      <c r="Z2881" s="1"/>
      <c r="AA2881" s="2"/>
    </row>
    <row r="2882" spans="8:27">
      <c r="H2882">
        <v>2881</v>
      </c>
      <c r="I2882" s="1" t="s">
        <v>752</v>
      </c>
      <c r="J2882" s="1"/>
      <c r="K2882" s="2"/>
      <c r="L2882">
        <v>2881</v>
      </c>
      <c r="M2882" s="1" t="s">
        <v>753</v>
      </c>
      <c r="N2882" s="1"/>
      <c r="O2882" s="2"/>
      <c r="P2882">
        <v>2881</v>
      </c>
      <c r="Q2882" s="1" t="s">
        <v>754</v>
      </c>
      <c r="R2882" s="1"/>
      <c r="S2882" s="2"/>
      <c r="T2882">
        <v>2881</v>
      </c>
      <c r="U2882" s="1" t="s">
        <v>178</v>
      </c>
      <c r="V2882" s="1"/>
      <c r="W2882" s="2"/>
      <c r="X2882">
        <v>2881</v>
      </c>
      <c r="Y2882" s="1" t="s">
        <v>179</v>
      </c>
      <c r="Z2882" s="1"/>
      <c r="AA2882" s="2"/>
    </row>
    <row r="2883" spans="8:27">
      <c r="H2883">
        <v>2882</v>
      </c>
      <c r="I2883" s="1" t="s">
        <v>752</v>
      </c>
      <c r="J2883" s="1"/>
      <c r="K2883" s="2"/>
      <c r="L2883">
        <v>2882</v>
      </c>
      <c r="M2883" s="1" t="s">
        <v>753</v>
      </c>
      <c r="N2883" s="1"/>
      <c r="O2883" s="2"/>
      <c r="P2883">
        <v>2882</v>
      </c>
      <c r="Q2883" s="1" t="s">
        <v>754</v>
      </c>
      <c r="R2883" s="1"/>
      <c r="S2883" s="2"/>
      <c r="T2883">
        <v>2882</v>
      </c>
      <c r="U2883" s="1" t="s">
        <v>178</v>
      </c>
      <c r="V2883" s="1"/>
      <c r="W2883" s="2"/>
      <c r="X2883">
        <v>2882</v>
      </c>
      <c r="Y2883" s="1" t="s">
        <v>179</v>
      </c>
      <c r="Z2883" s="1"/>
      <c r="AA2883" s="2"/>
    </row>
    <row r="2884" spans="8:27">
      <c r="H2884">
        <v>2883</v>
      </c>
      <c r="I2884" s="1" t="s">
        <v>752</v>
      </c>
      <c r="J2884" s="1"/>
      <c r="K2884" s="2"/>
      <c r="L2884">
        <v>2883</v>
      </c>
      <c r="M2884" s="1" t="s">
        <v>753</v>
      </c>
      <c r="N2884" s="1"/>
      <c r="O2884" s="2"/>
      <c r="P2884">
        <v>2883</v>
      </c>
      <c r="Q2884" s="1" t="s">
        <v>754</v>
      </c>
      <c r="R2884" s="1"/>
      <c r="S2884" s="2"/>
      <c r="T2884">
        <v>2883</v>
      </c>
      <c r="U2884" s="1" t="s">
        <v>178</v>
      </c>
      <c r="V2884" s="1"/>
      <c r="W2884" s="2"/>
      <c r="X2884">
        <v>2883</v>
      </c>
      <c r="Y2884" s="1" t="s">
        <v>179</v>
      </c>
      <c r="Z2884" s="1"/>
      <c r="AA2884" s="2"/>
    </row>
    <row r="2885" spans="8:27">
      <c r="H2885">
        <v>2884</v>
      </c>
      <c r="I2885" s="1" t="s">
        <v>752</v>
      </c>
      <c r="J2885" s="1"/>
      <c r="K2885" s="2"/>
      <c r="L2885">
        <v>2884</v>
      </c>
      <c r="M2885" s="1" t="s">
        <v>753</v>
      </c>
      <c r="N2885" s="1"/>
      <c r="O2885" s="2"/>
      <c r="P2885">
        <v>2884</v>
      </c>
      <c r="Q2885" s="1" t="s">
        <v>754</v>
      </c>
      <c r="R2885" s="1"/>
      <c r="S2885" s="2"/>
      <c r="T2885">
        <v>2884</v>
      </c>
      <c r="U2885" s="1" t="s">
        <v>178</v>
      </c>
      <c r="V2885" s="1"/>
      <c r="W2885" s="2"/>
      <c r="X2885">
        <v>2884</v>
      </c>
      <c r="Y2885" s="1" t="s">
        <v>179</v>
      </c>
      <c r="Z2885" s="1"/>
      <c r="AA2885" s="2"/>
    </row>
    <row r="2886" spans="8:27">
      <c r="H2886">
        <v>2885</v>
      </c>
      <c r="I2886" s="1" t="s">
        <v>752</v>
      </c>
      <c r="J2886" s="1"/>
      <c r="K2886" s="2"/>
      <c r="L2886">
        <v>2885</v>
      </c>
      <c r="M2886" s="1" t="s">
        <v>753</v>
      </c>
      <c r="N2886" s="1"/>
      <c r="O2886" s="2"/>
      <c r="P2886">
        <v>2885</v>
      </c>
      <c r="Q2886" s="1" t="s">
        <v>754</v>
      </c>
      <c r="R2886" s="1"/>
      <c r="S2886" s="2"/>
      <c r="T2886">
        <v>2885</v>
      </c>
      <c r="U2886" s="1" t="s">
        <v>178</v>
      </c>
      <c r="V2886" s="1"/>
      <c r="W2886" s="2"/>
      <c r="X2886">
        <v>2885</v>
      </c>
      <c r="Y2886" s="1" t="s">
        <v>179</v>
      </c>
      <c r="Z2886" s="1"/>
      <c r="AA2886" s="2"/>
    </row>
    <row r="2887" spans="8:27">
      <c r="H2887">
        <v>2886</v>
      </c>
      <c r="I2887" s="1" t="s">
        <v>752</v>
      </c>
      <c r="J2887" s="1"/>
      <c r="K2887" s="2"/>
      <c r="L2887">
        <v>2886</v>
      </c>
      <c r="M2887" s="1" t="s">
        <v>753</v>
      </c>
      <c r="N2887" s="1"/>
      <c r="O2887" s="2"/>
      <c r="P2887">
        <v>2886</v>
      </c>
      <c r="Q2887" s="1" t="s">
        <v>754</v>
      </c>
      <c r="R2887" s="1"/>
      <c r="S2887" s="2"/>
      <c r="T2887">
        <v>2886</v>
      </c>
      <c r="U2887" s="1" t="s">
        <v>178</v>
      </c>
      <c r="V2887" s="1"/>
      <c r="W2887" s="2"/>
      <c r="X2887">
        <v>2886</v>
      </c>
      <c r="Y2887" s="1" t="s">
        <v>179</v>
      </c>
      <c r="Z2887" s="1"/>
      <c r="AA2887" s="2"/>
    </row>
    <row r="2888" spans="8:27">
      <c r="H2888">
        <v>2887</v>
      </c>
      <c r="I2888" s="1" t="s">
        <v>752</v>
      </c>
      <c r="J2888" s="1"/>
      <c r="K2888" s="2"/>
      <c r="L2888">
        <v>2887</v>
      </c>
      <c r="M2888" s="1" t="s">
        <v>753</v>
      </c>
      <c r="N2888" s="1"/>
      <c r="O2888" s="2"/>
      <c r="P2888">
        <v>2887</v>
      </c>
      <c r="Q2888" s="1" t="s">
        <v>754</v>
      </c>
      <c r="R2888" s="1"/>
      <c r="S2888" s="2"/>
      <c r="T2888">
        <v>2887</v>
      </c>
      <c r="U2888" s="1" t="s">
        <v>178</v>
      </c>
      <c r="V2888" s="1"/>
      <c r="W2888" s="2"/>
      <c r="X2888">
        <v>2887</v>
      </c>
      <c r="Y2888" s="1" t="s">
        <v>179</v>
      </c>
      <c r="Z2888" s="1"/>
      <c r="AA2888" s="2"/>
    </row>
    <row r="2889" spans="8:27">
      <c r="H2889">
        <v>2888</v>
      </c>
      <c r="I2889" s="1" t="s">
        <v>752</v>
      </c>
      <c r="J2889" s="1"/>
      <c r="K2889" s="2"/>
      <c r="L2889">
        <v>2888</v>
      </c>
      <c r="M2889" s="1" t="s">
        <v>753</v>
      </c>
      <c r="N2889" s="1"/>
      <c r="O2889" s="2"/>
      <c r="P2889">
        <v>2888</v>
      </c>
      <c r="Q2889" s="1" t="s">
        <v>754</v>
      </c>
      <c r="R2889" s="1"/>
      <c r="S2889" s="2"/>
      <c r="T2889">
        <v>2888</v>
      </c>
      <c r="U2889" s="1" t="s">
        <v>178</v>
      </c>
      <c r="V2889" s="1"/>
      <c r="W2889" s="2"/>
      <c r="X2889">
        <v>2888</v>
      </c>
      <c r="Y2889" s="1" t="s">
        <v>179</v>
      </c>
      <c r="Z2889" s="1"/>
      <c r="AA2889" s="2"/>
    </row>
    <row r="2890" spans="8:27">
      <c r="H2890">
        <v>2889</v>
      </c>
      <c r="I2890" s="1" t="s">
        <v>752</v>
      </c>
      <c r="J2890" s="1"/>
      <c r="K2890" s="2"/>
      <c r="L2890">
        <v>2889</v>
      </c>
      <c r="M2890" s="1" t="s">
        <v>753</v>
      </c>
      <c r="N2890" s="1"/>
      <c r="O2890" s="2"/>
      <c r="P2890">
        <v>2889</v>
      </c>
      <c r="Q2890" s="1" t="s">
        <v>754</v>
      </c>
      <c r="R2890" s="1"/>
      <c r="S2890" s="2"/>
      <c r="T2890">
        <v>2889</v>
      </c>
      <c r="U2890" s="1" t="s">
        <v>178</v>
      </c>
      <c r="V2890" s="1"/>
      <c r="W2890" s="2"/>
      <c r="X2890">
        <v>2889</v>
      </c>
      <c r="Y2890" s="1" t="s">
        <v>179</v>
      </c>
      <c r="Z2890" s="1"/>
      <c r="AA2890" s="2"/>
    </row>
    <row r="2891" spans="8:27">
      <c r="H2891">
        <v>2890</v>
      </c>
      <c r="I2891" s="1" t="s">
        <v>752</v>
      </c>
      <c r="J2891" s="1"/>
      <c r="K2891" s="2"/>
      <c r="L2891">
        <v>2890</v>
      </c>
      <c r="M2891" s="1" t="s">
        <v>753</v>
      </c>
      <c r="N2891" s="1"/>
      <c r="O2891" s="2"/>
      <c r="P2891">
        <v>2890</v>
      </c>
      <c r="Q2891" s="1" t="s">
        <v>754</v>
      </c>
      <c r="R2891" s="1"/>
      <c r="S2891" s="2"/>
      <c r="T2891">
        <v>2890</v>
      </c>
      <c r="U2891" s="1" t="s">
        <v>178</v>
      </c>
      <c r="V2891" s="1"/>
      <c r="W2891" s="2"/>
      <c r="X2891">
        <v>2890</v>
      </c>
      <c r="Y2891" s="1" t="s">
        <v>179</v>
      </c>
      <c r="Z2891" s="1"/>
      <c r="AA2891" s="2"/>
    </row>
    <row r="2892" spans="8:27">
      <c r="H2892">
        <v>2891</v>
      </c>
      <c r="I2892" s="1" t="s">
        <v>752</v>
      </c>
      <c r="J2892" s="1"/>
      <c r="K2892" s="2"/>
      <c r="L2892">
        <v>2891</v>
      </c>
      <c r="M2892" s="1" t="s">
        <v>753</v>
      </c>
      <c r="N2892" s="1"/>
      <c r="O2892" s="2"/>
      <c r="P2892">
        <v>2891</v>
      </c>
      <c r="Q2892" s="1" t="s">
        <v>754</v>
      </c>
      <c r="R2892" s="1"/>
      <c r="S2892" s="2"/>
      <c r="T2892">
        <v>2891</v>
      </c>
      <c r="U2892" s="1" t="s">
        <v>178</v>
      </c>
      <c r="V2892" s="1"/>
      <c r="W2892" s="2"/>
      <c r="X2892">
        <v>2891</v>
      </c>
      <c r="Y2892" s="1" t="s">
        <v>179</v>
      </c>
      <c r="Z2892" s="1"/>
      <c r="AA2892" s="2"/>
    </row>
    <row r="2893" spans="8:27">
      <c r="H2893">
        <v>2892</v>
      </c>
      <c r="I2893" s="1" t="s">
        <v>752</v>
      </c>
      <c r="J2893" s="1"/>
      <c r="K2893" s="2"/>
      <c r="L2893">
        <v>2892</v>
      </c>
      <c r="M2893" s="1" t="s">
        <v>753</v>
      </c>
      <c r="N2893" s="1"/>
      <c r="O2893" s="2"/>
      <c r="P2893">
        <v>2892</v>
      </c>
      <c r="Q2893" s="1" t="s">
        <v>754</v>
      </c>
      <c r="R2893" s="1"/>
      <c r="S2893" s="2"/>
      <c r="T2893">
        <v>2892</v>
      </c>
      <c r="U2893" s="1" t="s">
        <v>178</v>
      </c>
      <c r="V2893" s="1"/>
      <c r="W2893" s="2"/>
      <c r="X2893">
        <v>2892</v>
      </c>
      <c r="Y2893" s="1" t="s">
        <v>179</v>
      </c>
      <c r="Z2893" s="1"/>
      <c r="AA2893" s="2"/>
    </row>
    <row r="2894" spans="8:27">
      <c r="H2894">
        <v>2893</v>
      </c>
      <c r="I2894" s="1" t="s">
        <v>752</v>
      </c>
      <c r="J2894" s="1"/>
      <c r="K2894" s="2"/>
      <c r="L2894">
        <v>2893</v>
      </c>
      <c r="M2894" s="1" t="s">
        <v>753</v>
      </c>
      <c r="N2894" s="1"/>
      <c r="O2894" s="2"/>
      <c r="P2894">
        <v>2893</v>
      </c>
      <c r="Q2894" s="1" t="s">
        <v>754</v>
      </c>
      <c r="R2894" s="1"/>
      <c r="S2894" s="2"/>
      <c r="T2894">
        <v>2893</v>
      </c>
      <c r="U2894" s="1" t="s">
        <v>178</v>
      </c>
      <c r="V2894" s="1"/>
      <c r="W2894" s="2"/>
      <c r="X2894">
        <v>2893</v>
      </c>
      <c r="Y2894" s="1" t="s">
        <v>179</v>
      </c>
      <c r="Z2894" s="1"/>
      <c r="AA2894" s="2"/>
    </row>
    <row r="2895" spans="8:27">
      <c r="H2895">
        <v>2894</v>
      </c>
      <c r="I2895" s="1" t="s">
        <v>752</v>
      </c>
      <c r="J2895" s="1"/>
      <c r="K2895" s="2"/>
      <c r="L2895">
        <v>2894</v>
      </c>
      <c r="M2895" s="1" t="s">
        <v>753</v>
      </c>
      <c r="N2895" s="1"/>
      <c r="O2895" s="2"/>
      <c r="P2895">
        <v>2894</v>
      </c>
      <c r="Q2895" s="1" t="s">
        <v>754</v>
      </c>
      <c r="R2895" s="1"/>
      <c r="S2895" s="2"/>
      <c r="T2895">
        <v>2894</v>
      </c>
      <c r="U2895" s="1" t="s">
        <v>178</v>
      </c>
      <c r="V2895" s="1"/>
      <c r="W2895" s="2"/>
      <c r="X2895">
        <v>2894</v>
      </c>
      <c r="Y2895" s="1" t="s">
        <v>179</v>
      </c>
      <c r="Z2895" s="1"/>
      <c r="AA2895" s="2"/>
    </row>
    <row r="2896" spans="8:27">
      <c r="H2896">
        <v>2895</v>
      </c>
      <c r="I2896" s="1" t="s">
        <v>752</v>
      </c>
      <c r="J2896" s="1"/>
      <c r="K2896" s="2"/>
      <c r="L2896">
        <v>2895</v>
      </c>
      <c r="M2896" s="1" t="s">
        <v>753</v>
      </c>
      <c r="N2896" s="1"/>
      <c r="O2896" s="2"/>
      <c r="P2896">
        <v>2895</v>
      </c>
      <c r="Q2896" s="1" t="s">
        <v>754</v>
      </c>
      <c r="R2896" s="1"/>
      <c r="S2896" s="2"/>
      <c r="T2896">
        <v>2895</v>
      </c>
      <c r="U2896" s="1" t="s">
        <v>178</v>
      </c>
      <c r="V2896" s="1"/>
      <c r="W2896" s="2"/>
      <c r="X2896">
        <v>2895</v>
      </c>
      <c r="Y2896" s="1" t="s">
        <v>179</v>
      </c>
      <c r="Z2896" s="1"/>
      <c r="AA2896" s="2"/>
    </row>
    <row r="2897" spans="8:27">
      <c r="H2897">
        <v>2896</v>
      </c>
      <c r="I2897" s="1" t="s">
        <v>752</v>
      </c>
      <c r="J2897" s="1"/>
      <c r="K2897" s="2"/>
      <c r="L2897">
        <v>2896</v>
      </c>
      <c r="M2897" s="1" t="s">
        <v>753</v>
      </c>
      <c r="N2897" s="1"/>
      <c r="O2897" s="2"/>
      <c r="P2897">
        <v>2896</v>
      </c>
      <c r="Q2897" s="1" t="s">
        <v>754</v>
      </c>
      <c r="R2897" s="1"/>
      <c r="S2897" s="2"/>
      <c r="T2897">
        <v>2896</v>
      </c>
      <c r="U2897" s="1" t="s">
        <v>178</v>
      </c>
      <c r="V2897" s="1"/>
      <c r="W2897" s="2"/>
      <c r="X2897">
        <v>2896</v>
      </c>
      <c r="Y2897" s="1" t="s">
        <v>179</v>
      </c>
      <c r="Z2897" s="1"/>
      <c r="AA2897" s="2"/>
    </row>
    <row r="2898" spans="8:27">
      <c r="H2898">
        <v>2897</v>
      </c>
      <c r="I2898" s="1" t="s">
        <v>752</v>
      </c>
      <c r="J2898" s="1"/>
      <c r="K2898" s="2"/>
      <c r="L2898">
        <v>2897</v>
      </c>
      <c r="M2898" s="1" t="s">
        <v>753</v>
      </c>
      <c r="N2898" s="1"/>
      <c r="O2898" s="2"/>
      <c r="P2898">
        <v>2897</v>
      </c>
      <c r="Q2898" s="1" t="s">
        <v>754</v>
      </c>
      <c r="R2898" s="1"/>
      <c r="S2898" s="2"/>
      <c r="T2898">
        <v>2897</v>
      </c>
      <c r="U2898" s="1" t="s">
        <v>178</v>
      </c>
      <c r="V2898" s="1"/>
      <c r="W2898" s="2"/>
      <c r="X2898">
        <v>2897</v>
      </c>
      <c r="Y2898" s="1" t="s">
        <v>179</v>
      </c>
      <c r="Z2898" s="1"/>
      <c r="AA2898" s="2"/>
    </row>
    <row r="2899" spans="8:27">
      <c r="H2899">
        <v>2898</v>
      </c>
      <c r="I2899" s="1" t="s">
        <v>752</v>
      </c>
      <c r="J2899" s="1"/>
      <c r="K2899" s="2"/>
      <c r="L2899">
        <v>2898</v>
      </c>
      <c r="M2899" s="1" t="s">
        <v>753</v>
      </c>
      <c r="N2899" s="1"/>
      <c r="O2899" s="2"/>
      <c r="P2899">
        <v>2898</v>
      </c>
      <c r="Q2899" s="1" t="s">
        <v>754</v>
      </c>
      <c r="R2899" s="1"/>
      <c r="S2899" s="2"/>
      <c r="T2899">
        <v>2898</v>
      </c>
      <c r="U2899" s="1" t="s">
        <v>178</v>
      </c>
      <c r="V2899" s="1"/>
      <c r="W2899" s="2"/>
      <c r="X2899">
        <v>2898</v>
      </c>
      <c r="Y2899" s="1" t="s">
        <v>179</v>
      </c>
      <c r="Z2899" s="1"/>
      <c r="AA2899" s="2"/>
    </row>
    <row r="2900" spans="8:27">
      <c r="H2900">
        <v>2899</v>
      </c>
      <c r="I2900" s="1" t="s">
        <v>752</v>
      </c>
      <c r="J2900" s="1"/>
      <c r="K2900" s="2"/>
      <c r="L2900">
        <v>2899</v>
      </c>
      <c r="M2900" s="1" t="s">
        <v>753</v>
      </c>
      <c r="N2900" s="1"/>
      <c r="O2900" s="2"/>
      <c r="P2900">
        <v>2899</v>
      </c>
      <c r="Q2900" s="1" t="s">
        <v>754</v>
      </c>
      <c r="R2900" s="1"/>
      <c r="S2900" s="2"/>
      <c r="T2900">
        <v>2899</v>
      </c>
      <c r="U2900" s="1" t="s">
        <v>178</v>
      </c>
      <c r="V2900" s="1"/>
      <c r="W2900" s="2"/>
      <c r="X2900">
        <v>2899</v>
      </c>
      <c r="Y2900" s="1" t="s">
        <v>179</v>
      </c>
      <c r="Z2900" s="1"/>
      <c r="AA2900" s="2"/>
    </row>
    <row r="2901" spans="8:27">
      <c r="H2901">
        <v>2900</v>
      </c>
      <c r="I2901" s="1" t="s">
        <v>752</v>
      </c>
      <c r="J2901" s="1"/>
      <c r="K2901" s="2"/>
      <c r="L2901">
        <v>2900</v>
      </c>
      <c r="M2901" s="1" t="s">
        <v>753</v>
      </c>
      <c r="N2901" s="1"/>
      <c r="O2901" s="2"/>
      <c r="P2901">
        <v>2900</v>
      </c>
      <c r="Q2901" s="1" t="s">
        <v>754</v>
      </c>
      <c r="R2901" s="1"/>
      <c r="S2901" s="2"/>
      <c r="T2901">
        <v>2900</v>
      </c>
      <c r="U2901" s="1" t="s">
        <v>178</v>
      </c>
      <c r="V2901" s="1"/>
      <c r="W2901" s="2"/>
      <c r="X2901">
        <v>2900</v>
      </c>
      <c r="Y2901" s="1" t="s">
        <v>179</v>
      </c>
      <c r="Z2901" s="1"/>
      <c r="AA2901" s="2"/>
    </row>
    <row r="2902" spans="8:27">
      <c r="H2902">
        <v>2901</v>
      </c>
      <c r="I2902" s="1" t="s">
        <v>752</v>
      </c>
      <c r="J2902" s="1"/>
      <c r="K2902" s="2"/>
      <c r="L2902">
        <v>2901</v>
      </c>
      <c r="M2902" s="1" t="s">
        <v>753</v>
      </c>
      <c r="N2902" s="1"/>
      <c r="O2902" s="2"/>
      <c r="P2902">
        <v>2901</v>
      </c>
      <c r="Q2902" s="1" t="s">
        <v>754</v>
      </c>
      <c r="R2902" s="1"/>
      <c r="S2902" s="2"/>
      <c r="T2902">
        <v>2901</v>
      </c>
      <c r="U2902" s="1" t="s">
        <v>178</v>
      </c>
      <c r="V2902" s="1"/>
      <c r="W2902" s="2"/>
      <c r="X2902">
        <v>2901</v>
      </c>
      <c r="Y2902" s="1" t="s">
        <v>179</v>
      </c>
      <c r="Z2902" s="1"/>
      <c r="AA2902" s="2"/>
    </row>
    <row r="2903" spans="8:27">
      <c r="H2903">
        <v>2902</v>
      </c>
      <c r="I2903" s="1" t="s">
        <v>752</v>
      </c>
      <c r="J2903" s="1"/>
      <c r="K2903" s="2"/>
      <c r="L2903">
        <v>2902</v>
      </c>
      <c r="M2903" s="1" t="s">
        <v>753</v>
      </c>
      <c r="N2903" s="1"/>
      <c r="O2903" s="2"/>
      <c r="P2903">
        <v>2902</v>
      </c>
      <c r="Q2903" s="1" t="s">
        <v>754</v>
      </c>
      <c r="R2903" s="1"/>
      <c r="S2903" s="2"/>
      <c r="T2903">
        <v>2902</v>
      </c>
      <c r="U2903" s="1" t="s">
        <v>178</v>
      </c>
      <c r="V2903" s="1"/>
      <c r="W2903" s="2"/>
      <c r="X2903">
        <v>2902</v>
      </c>
      <c r="Y2903" s="1" t="s">
        <v>179</v>
      </c>
      <c r="Z2903" s="1"/>
      <c r="AA2903" s="2"/>
    </row>
    <row r="2904" spans="8:27">
      <c r="H2904">
        <v>2903</v>
      </c>
      <c r="I2904" s="1" t="s">
        <v>752</v>
      </c>
      <c r="J2904" s="1"/>
      <c r="K2904" s="2"/>
      <c r="L2904">
        <v>2903</v>
      </c>
      <c r="M2904" s="1" t="s">
        <v>753</v>
      </c>
      <c r="N2904" s="1"/>
      <c r="O2904" s="2"/>
      <c r="P2904">
        <v>2903</v>
      </c>
      <c r="Q2904" s="1" t="s">
        <v>754</v>
      </c>
      <c r="R2904" s="1"/>
      <c r="S2904" s="2"/>
      <c r="T2904">
        <v>2903</v>
      </c>
      <c r="U2904" s="1" t="s">
        <v>178</v>
      </c>
      <c r="V2904" s="1"/>
      <c r="W2904" s="2"/>
      <c r="X2904">
        <v>2903</v>
      </c>
      <c r="Y2904" s="1" t="s">
        <v>179</v>
      </c>
      <c r="Z2904" s="1"/>
      <c r="AA2904" s="2"/>
    </row>
    <row r="2905" spans="8:27">
      <c r="H2905">
        <v>2904</v>
      </c>
      <c r="I2905" s="1" t="s">
        <v>752</v>
      </c>
      <c r="J2905" s="1"/>
      <c r="K2905" s="2"/>
      <c r="L2905">
        <v>2904</v>
      </c>
      <c r="M2905" s="1" t="s">
        <v>753</v>
      </c>
      <c r="N2905" s="1"/>
      <c r="O2905" s="2"/>
      <c r="P2905">
        <v>2904</v>
      </c>
      <c r="Q2905" s="1" t="s">
        <v>754</v>
      </c>
      <c r="R2905" s="1"/>
      <c r="S2905" s="2"/>
      <c r="T2905">
        <v>2904</v>
      </c>
      <c r="U2905" s="1" t="s">
        <v>178</v>
      </c>
      <c r="V2905" s="1"/>
      <c r="W2905" s="2"/>
      <c r="X2905">
        <v>2904</v>
      </c>
      <c r="Y2905" s="1" t="s">
        <v>179</v>
      </c>
      <c r="Z2905" s="1"/>
      <c r="AA2905" s="2"/>
    </row>
    <row r="2906" spans="8:27">
      <c r="H2906">
        <v>2905</v>
      </c>
      <c r="I2906" s="1" t="s">
        <v>752</v>
      </c>
      <c r="J2906" s="1"/>
      <c r="K2906" s="2"/>
      <c r="L2906">
        <v>2905</v>
      </c>
      <c r="M2906" s="1" t="s">
        <v>753</v>
      </c>
      <c r="N2906" s="1"/>
      <c r="O2906" s="2"/>
      <c r="P2906">
        <v>2905</v>
      </c>
      <c r="Q2906" s="1" t="s">
        <v>754</v>
      </c>
      <c r="R2906" s="1"/>
      <c r="S2906" s="2"/>
      <c r="T2906">
        <v>2905</v>
      </c>
      <c r="U2906" s="1" t="s">
        <v>178</v>
      </c>
      <c r="V2906" s="1"/>
      <c r="W2906" s="2"/>
      <c r="X2906">
        <v>2905</v>
      </c>
      <c r="Y2906" s="1" t="s">
        <v>179</v>
      </c>
      <c r="Z2906" s="1"/>
      <c r="AA2906" s="2"/>
    </row>
    <row r="2907" spans="8:27">
      <c r="H2907">
        <v>2906</v>
      </c>
      <c r="I2907" s="1" t="s">
        <v>752</v>
      </c>
      <c r="J2907" s="1"/>
      <c r="K2907" s="2"/>
      <c r="L2907">
        <v>2906</v>
      </c>
      <c r="M2907" s="1" t="s">
        <v>753</v>
      </c>
      <c r="N2907" s="1"/>
      <c r="O2907" s="2"/>
      <c r="P2907">
        <v>2906</v>
      </c>
      <c r="Q2907" s="1" t="s">
        <v>754</v>
      </c>
      <c r="R2907" s="1"/>
      <c r="S2907" s="2"/>
      <c r="T2907">
        <v>2906</v>
      </c>
      <c r="U2907" s="1" t="s">
        <v>178</v>
      </c>
      <c r="V2907" s="1"/>
      <c r="W2907" s="2"/>
      <c r="X2907">
        <v>2906</v>
      </c>
      <c r="Y2907" s="1" t="s">
        <v>179</v>
      </c>
      <c r="Z2907" s="1"/>
      <c r="AA2907" s="2"/>
    </row>
    <row r="2908" spans="8:27">
      <c r="H2908">
        <v>2907</v>
      </c>
      <c r="I2908" s="1" t="s">
        <v>752</v>
      </c>
      <c r="J2908" s="1"/>
      <c r="K2908" s="2"/>
      <c r="L2908">
        <v>2907</v>
      </c>
      <c r="M2908" s="1" t="s">
        <v>753</v>
      </c>
      <c r="N2908" s="1"/>
      <c r="O2908" s="2"/>
      <c r="P2908">
        <v>2907</v>
      </c>
      <c r="Q2908" s="1" t="s">
        <v>754</v>
      </c>
      <c r="R2908" s="1"/>
      <c r="S2908" s="2"/>
      <c r="T2908">
        <v>2907</v>
      </c>
      <c r="U2908" s="1" t="s">
        <v>178</v>
      </c>
      <c r="V2908" s="1"/>
      <c r="W2908" s="2"/>
      <c r="X2908">
        <v>2907</v>
      </c>
      <c r="Y2908" s="1" t="s">
        <v>179</v>
      </c>
      <c r="Z2908" s="1"/>
      <c r="AA2908" s="2"/>
    </row>
    <row r="2909" spans="8:27">
      <c r="H2909">
        <v>2908</v>
      </c>
      <c r="I2909" s="1" t="s">
        <v>752</v>
      </c>
      <c r="J2909" s="1"/>
      <c r="K2909" s="2"/>
      <c r="L2909">
        <v>2908</v>
      </c>
      <c r="M2909" s="1" t="s">
        <v>753</v>
      </c>
      <c r="N2909" s="1"/>
      <c r="O2909" s="2"/>
      <c r="P2909">
        <v>2908</v>
      </c>
      <c r="Q2909" s="1" t="s">
        <v>754</v>
      </c>
      <c r="R2909" s="1"/>
      <c r="S2909" s="2"/>
      <c r="T2909">
        <v>2908</v>
      </c>
      <c r="U2909" s="1" t="s">
        <v>178</v>
      </c>
      <c r="V2909" s="1"/>
      <c r="W2909" s="2"/>
      <c r="X2909">
        <v>2908</v>
      </c>
      <c r="Y2909" s="1" t="s">
        <v>179</v>
      </c>
      <c r="Z2909" s="1"/>
      <c r="AA2909" s="2"/>
    </row>
    <row r="2910" spans="8:27">
      <c r="H2910">
        <v>2909</v>
      </c>
      <c r="I2910" s="1" t="s">
        <v>752</v>
      </c>
      <c r="J2910" s="1"/>
      <c r="K2910" s="2"/>
      <c r="L2910">
        <v>2909</v>
      </c>
      <c r="M2910" s="1" t="s">
        <v>753</v>
      </c>
      <c r="N2910" s="1"/>
      <c r="O2910" s="2"/>
      <c r="P2910">
        <v>2909</v>
      </c>
      <c r="Q2910" s="1" t="s">
        <v>754</v>
      </c>
      <c r="R2910" s="1"/>
      <c r="S2910" s="2"/>
      <c r="T2910">
        <v>2909</v>
      </c>
      <c r="U2910" s="1" t="s">
        <v>178</v>
      </c>
      <c r="V2910" s="1"/>
      <c r="W2910" s="2"/>
      <c r="X2910">
        <v>2909</v>
      </c>
      <c r="Y2910" s="1" t="s">
        <v>179</v>
      </c>
      <c r="Z2910" s="1"/>
      <c r="AA2910" s="2"/>
    </row>
    <row r="2911" spans="8:27">
      <c r="H2911">
        <v>2910</v>
      </c>
      <c r="I2911" s="1" t="s">
        <v>752</v>
      </c>
      <c r="J2911" s="1"/>
      <c r="K2911" s="2"/>
      <c r="L2911">
        <v>2910</v>
      </c>
      <c r="M2911" s="1" t="s">
        <v>753</v>
      </c>
      <c r="N2911" s="1"/>
      <c r="O2911" s="2"/>
      <c r="P2911">
        <v>2910</v>
      </c>
      <c r="Q2911" s="1" t="s">
        <v>754</v>
      </c>
      <c r="R2911" s="1"/>
      <c r="S2911" s="2"/>
      <c r="T2911">
        <v>2910</v>
      </c>
      <c r="U2911" s="1" t="s">
        <v>178</v>
      </c>
      <c r="V2911" s="1"/>
      <c r="W2911" s="2"/>
      <c r="X2911">
        <v>2910</v>
      </c>
      <c r="Y2911" s="1" t="s">
        <v>179</v>
      </c>
      <c r="Z2911" s="1"/>
      <c r="AA2911" s="2"/>
    </row>
    <row r="2912" spans="8:27">
      <c r="H2912">
        <v>2911</v>
      </c>
      <c r="I2912" s="1" t="s">
        <v>752</v>
      </c>
      <c r="J2912" s="1"/>
      <c r="K2912" s="2"/>
      <c r="L2912">
        <v>2911</v>
      </c>
      <c r="M2912" s="1" t="s">
        <v>753</v>
      </c>
      <c r="N2912" s="1"/>
      <c r="O2912" s="2"/>
      <c r="P2912">
        <v>2911</v>
      </c>
      <c r="Q2912" s="1" t="s">
        <v>754</v>
      </c>
      <c r="R2912" s="1"/>
      <c r="S2912" s="2"/>
      <c r="T2912">
        <v>2911</v>
      </c>
      <c r="U2912" s="1" t="s">
        <v>178</v>
      </c>
      <c r="V2912" s="1"/>
      <c r="W2912" s="2"/>
      <c r="X2912">
        <v>2911</v>
      </c>
      <c r="Y2912" s="1" t="s">
        <v>179</v>
      </c>
      <c r="Z2912" s="1"/>
      <c r="AA2912" s="2"/>
    </row>
    <row r="2913" spans="8:27">
      <c r="H2913">
        <v>2912</v>
      </c>
      <c r="I2913" s="1" t="s">
        <v>752</v>
      </c>
      <c r="J2913" s="1"/>
      <c r="K2913" s="2"/>
      <c r="L2913">
        <v>2912</v>
      </c>
      <c r="M2913" s="1" t="s">
        <v>753</v>
      </c>
      <c r="N2913" s="1"/>
      <c r="O2913" s="2"/>
      <c r="P2913">
        <v>2912</v>
      </c>
      <c r="Q2913" s="1" t="s">
        <v>754</v>
      </c>
      <c r="R2913" s="1"/>
      <c r="S2913" s="2"/>
      <c r="T2913">
        <v>2912</v>
      </c>
      <c r="U2913" s="1" t="s">
        <v>178</v>
      </c>
      <c r="V2913" s="1"/>
      <c r="W2913" s="2"/>
      <c r="X2913">
        <v>2912</v>
      </c>
      <c r="Y2913" s="1" t="s">
        <v>179</v>
      </c>
      <c r="Z2913" s="1"/>
      <c r="AA2913" s="2"/>
    </row>
    <row r="2914" spans="8:27">
      <c r="H2914">
        <v>2913</v>
      </c>
      <c r="I2914" s="1" t="s">
        <v>752</v>
      </c>
      <c r="J2914" s="1"/>
      <c r="K2914" s="2"/>
      <c r="L2914">
        <v>2913</v>
      </c>
      <c r="M2914" s="1" t="s">
        <v>753</v>
      </c>
      <c r="N2914" s="1"/>
      <c r="O2914" s="2"/>
      <c r="P2914">
        <v>2913</v>
      </c>
      <c r="Q2914" s="1" t="s">
        <v>754</v>
      </c>
      <c r="R2914" s="1"/>
      <c r="S2914" s="2"/>
      <c r="T2914">
        <v>2913</v>
      </c>
      <c r="U2914" s="1" t="s">
        <v>178</v>
      </c>
      <c r="V2914" s="1"/>
      <c r="W2914" s="2"/>
      <c r="X2914">
        <v>2913</v>
      </c>
      <c r="Y2914" s="1" t="s">
        <v>179</v>
      </c>
      <c r="Z2914" s="1"/>
      <c r="AA2914" s="2"/>
    </row>
    <row r="2915" spans="8:27">
      <c r="H2915">
        <v>2914</v>
      </c>
      <c r="I2915" s="1" t="s">
        <v>752</v>
      </c>
      <c r="J2915" s="1"/>
      <c r="K2915" s="2"/>
      <c r="L2915">
        <v>2914</v>
      </c>
      <c r="M2915" s="1" t="s">
        <v>753</v>
      </c>
      <c r="N2915" s="1"/>
      <c r="O2915" s="2"/>
      <c r="P2915">
        <v>2914</v>
      </c>
      <c r="Q2915" s="1" t="s">
        <v>754</v>
      </c>
      <c r="R2915" s="1"/>
      <c r="S2915" s="2"/>
      <c r="T2915">
        <v>2914</v>
      </c>
      <c r="U2915" s="1" t="s">
        <v>178</v>
      </c>
      <c r="V2915" s="1"/>
      <c r="W2915" s="2"/>
      <c r="X2915">
        <v>2914</v>
      </c>
      <c r="Y2915" s="1" t="s">
        <v>179</v>
      </c>
      <c r="Z2915" s="1"/>
      <c r="AA2915" s="2"/>
    </row>
    <row r="2916" spans="8:27">
      <c r="H2916">
        <v>2915</v>
      </c>
      <c r="I2916" s="1" t="s">
        <v>752</v>
      </c>
      <c r="J2916" s="1"/>
      <c r="K2916" s="2"/>
      <c r="L2916">
        <v>2915</v>
      </c>
      <c r="M2916" s="1" t="s">
        <v>753</v>
      </c>
      <c r="N2916" s="1"/>
      <c r="O2916" s="2"/>
      <c r="P2916">
        <v>2915</v>
      </c>
      <c r="Q2916" s="1" t="s">
        <v>754</v>
      </c>
      <c r="R2916" s="1"/>
      <c r="S2916" s="2"/>
      <c r="T2916">
        <v>2915</v>
      </c>
      <c r="U2916" s="1" t="s">
        <v>178</v>
      </c>
      <c r="V2916" s="1"/>
      <c r="W2916" s="2"/>
      <c r="X2916">
        <v>2915</v>
      </c>
      <c r="Y2916" s="1" t="s">
        <v>179</v>
      </c>
      <c r="Z2916" s="1"/>
      <c r="AA2916" s="2"/>
    </row>
    <row r="2917" spans="8:27">
      <c r="H2917">
        <v>2916</v>
      </c>
      <c r="I2917" s="1" t="s">
        <v>752</v>
      </c>
      <c r="J2917" s="1"/>
      <c r="K2917" s="2"/>
      <c r="L2917">
        <v>2916</v>
      </c>
      <c r="M2917" s="1" t="s">
        <v>753</v>
      </c>
      <c r="N2917" s="1"/>
      <c r="O2917" s="2"/>
      <c r="P2917">
        <v>2916</v>
      </c>
      <c r="Q2917" s="1" t="s">
        <v>754</v>
      </c>
      <c r="R2917" s="1"/>
      <c r="S2917" s="2"/>
      <c r="T2917">
        <v>2916</v>
      </c>
      <c r="U2917" s="1" t="s">
        <v>178</v>
      </c>
      <c r="V2917" s="1"/>
      <c r="W2917" s="2"/>
      <c r="X2917">
        <v>2916</v>
      </c>
      <c r="Y2917" s="1" t="s">
        <v>179</v>
      </c>
      <c r="Z2917" s="1"/>
      <c r="AA2917" s="2"/>
    </row>
    <row r="2918" spans="8:27">
      <c r="H2918">
        <v>2917</v>
      </c>
      <c r="I2918" s="1" t="s">
        <v>752</v>
      </c>
      <c r="J2918" s="1"/>
      <c r="K2918" s="2"/>
      <c r="L2918">
        <v>2917</v>
      </c>
      <c r="M2918" s="1" t="s">
        <v>753</v>
      </c>
      <c r="N2918" s="1"/>
      <c r="O2918" s="2"/>
      <c r="P2918">
        <v>2917</v>
      </c>
      <c r="Q2918" s="1" t="s">
        <v>754</v>
      </c>
      <c r="R2918" s="1"/>
      <c r="S2918" s="2"/>
      <c r="T2918">
        <v>2917</v>
      </c>
      <c r="U2918" s="1" t="s">
        <v>178</v>
      </c>
      <c r="V2918" s="1"/>
      <c r="W2918" s="2"/>
      <c r="X2918">
        <v>2917</v>
      </c>
      <c r="Y2918" s="1" t="s">
        <v>179</v>
      </c>
      <c r="Z2918" s="1"/>
      <c r="AA2918" s="2"/>
    </row>
    <row r="2919" spans="8:27">
      <c r="H2919">
        <v>2918</v>
      </c>
      <c r="I2919" s="1" t="s">
        <v>752</v>
      </c>
      <c r="J2919" s="1"/>
      <c r="K2919" s="2"/>
      <c r="L2919">
        <v>2918</v>
      </c>
      <c r="M2919" s="1" t="s">
        <v>753</v>
      </c>
      <c r="N2919" s="1"/>
      <c r="O2919" s="2"/>
      <c r="P2919">
        <v>2918</v>
      </c>
      <c r="Q2919" s="1" t="s">
        <v>754</v>
      </c>
      <c r="R2919" s="1"/>
      <c r="S2919" s="2"/>
      <c r="T2919">
        <v>2918</v>
      </c>
      <c r="U2919" s="1" t="s">
        <v>178</v>
      </c>
      <c r="V2919" s="1"/>
      <c r="W2919" s="2"/>
      <c r="X2919">
        <v>2918</v>
      </c>
      <c r="Y2919" s="1" t="s">
        <v>179</v>
      </c>
      <c r="Z2919" s="1"/>
      <c r="AA2919" s="2"/>
    </row>
    <row r="2920" spans="8:27">
      <c r="H2920">
        <v>2919</v>
      </c>
      <c r="I2920" s="1" t="s">
        <v>752</v>
      </c>
      <c r="J2920" s="1"/>
      <c r="K2920" s="2"/>
      <c r="L2920">
        <v>2919</v>
      </c>
      <c r="M2920" s="1" t="s">
        <v>753</v>
      </c>
      <c r="N2920" s="1"/>
      <c r="O2920" s="2"/>
      <c r="P2920">
        <v>2919</v>
      </c>
      <c r="Q2920" s="1" t="s">
        <v>754</v>
      </c>
      <c r="R2920" s="1"/>
      <c r="S2920" s="2"/>
      <c r="T2920">
        <v>2919</v>
      </c>
      <c r="U2920" s="1" t="s">
        <v>178</v>
      </c>
      <c r="V2920" s="1"/>
      <c r="W2920" s="2"/>
      <c r="X2920">
        <v>2919</v>
      </c>
      <c r="Y2920" s="1" t="s">
        <v>179</v>
      </c>
      <c r="Z2920" s="1"/>
      <c r="AA2920" s="2"/>
    </row>
    <row r="2921" spans="8:27">
      <c r="H2921">
        <v>2920</v>
      </c>
      <c r="I2921" s="1" t="s">
        <v>752</v>
      </c>
      <c r="J2921" s="1"/>
      <c r="K2921" s="2"/>
      <c r="L2921">
        <v>2920</v>
      </c>
      <c r="M2921" s="1" t="s">
        <v>753</v>
      </c>
      <c r="N2921" s="1"/>
      <c r="O2921" s="2"/>
      <c r="P2921">
        <v>2920</v>
      </c>
      <c r="Q2921" s="1" t="s">
        <v>754</v>
      </c>
      <c r="R2921" s="1"/>
      <c r="S2921" s="2"/>
      <c r="T2921">
        <v>2920</v>
      </c>
      <c r="U2921" s="1" t="s">
        <v>178</v>
      </c>
      <c r="V2921" s="1"/>
      <c r="W2921" s="2"/>
      <c r="X2921">
        <v>2920</v>
      </c>
      <c r="Y2921" s="1" t="s">
        <v>179</v>
      </c>
      <c r="Z2921" s="1"/>
      <c r="AA2921" s="2"/>
    </row>
    <row r="2922" spans="8:27">
      <c r="H2922">
        <v>2921</v>
      </c>
      <c r="I2922" s="1" t="s">
        <v>752</v>
      </c>
      <c r="J2922" s="1"/>
      <c r="K2922" s="2"/>
      <c r="L2922">
        <v>2921</v>
      </c>
      <c r="M2922" s="1" t="s">
        <v>753</v>
      </c>
      <c r="N2922" s="1"/>
      <c r="O2922" s="2"/>
      <c r="P2922">
        <v>2921</v>
      </c>
      <c r="Q2922" s="1" t="s">
        <v>754</v>
      </c>
      <c r="R2922" s="1"/>
      <c r="S2922" s="2"/>
      <c r="T2922">
        <v>2921</v>
      </c>
      <c r="U2922" s="1" t="s">
        <v>178</v>
      </c>
      <c r="V2922" s="1"/>
      <c r="W2922" s="2"/>
      <c r="X2922">
        <v>2921</v>
      </c>
      <c r="Y2922" s="1" t="s">
        <v>179</v>
      </c>
      <c r="Z2922" s="1"/>
      <c r="AA2922" s="2"/>
    </row>
    <row r="2923" spans="8:27">
      <c r="H2923">
        <v>2922</v>
      </c>
      <c r="I2923" s="1" t="s">
        <v>752</v>
      </c>
      <c r="J2923" s="1"/>
      <c r="K2923" s="2"/>
      <c r="L2923">
        <v>2922</v>
      </c>
      <c r="M2923" s="1" t="s">
        <v>753</v>
      </c>
      <c r="N2923" s="1"/>
      <c r="O2923" s="2"/>
      <c r="P2923">
        <v>2922</v>
      </c>
      <c r="Q2923" s="1" t="s">
        <v>754</v>
      </c>
      <c r="R2923" s="1"/>
      <c r="S2923" s="2"/>
      <c r="T2923">
        <v>2922</v>
      </c>
      <c r="U2923" s="1" t="s">
        <v>178</v>
      </c>
      <c r="V2923" s="1"/>
      <c r="W2923" s="2"/>
      <c r="X2923">
        <v>2922</v>
      </c>
      <c r="Y2923" s="1" t="s">
        <v>179</v>
      </c>
      <c r="Z2923" s="1"/>
      <c r="AA2923" s="2"/>
    </row>
    <row r="2924" spans="8:27">
      <c r="H2924">
        <v>2923</v>
      </c>
      <c r="I2924" s="1" t="s">
        <v>752</v>
      </c>
      <c r="J2924" s="1"/>
      <c r="K2924" s="2"/>
      <c r="L2924">
        <v>2923</v>
      </c>
      <c r="M2924" s="1" t="s">
        <v>753</v>
      </c>
      <c r="N2924" s="1"/>
      <c r="O2924" s="2"/>
      <c r="P2924">
        <v>2923</v>
      </c>
      <c r="Q2924" s="1" t="s">
        <v>754</v>
      </c>
      <c r="R2924" s="1"/>
      <c r="S2924" s="2"/>
      <c r="T2924">
        <v>2923</v>
      </c>
      <c r="U2924" s="1" t="s">
        <v>178</v>
      </c>
      <c r="V2924" s="1"/>
      <c r="W2924" s="2"/>
      <c r="X2924">
        <v>2923</v>
      </c>
      <c r="Y2924" s="1" t="s">
        <v>179</v>
      </c>
      <c r="Z2924" s="1"/>
      <c r="AA2924" s="2"/>
    </row>
    <row r="2925" spans="8:27">
      <c r="H2925">
        <v>2924</v>
      </c>
      <c r="I2925" s="1" t="s">
        <v>752</v>
      </c>
      <c r="J2925" s="1"/>
      <c r="K2925" s="2"/>
      <c r="L2925">
        <v>2924</v>
      </c>
      <c r="M2925" s="1" t="s">
        <v>753</v>
      </c>
      <c r="N2925" s="1"/>
      <c r="O2925" s="2"/>
      <c r="P2925">
        <v>2924</v>
      </c>
      <c r="Q2925" s="1" t="s">
        <v>754</v>
      </c>
      <c r="R2925" s="1"/>
      <c r="S2925" s="2"/>
      <c r="T2925">
        <v>2924</v>
      </c>
      <c r="U2925" s="1" t="s">
        <v>178</v>
      </c>
      <c r="V2925" s="1"/>
      <c r="W2925" s="2"/>
      <c r="X2925">
        <v>2924</v>
      </c>
      <c r="Y2925" s="1" t="s">
        <v>179</v>
      </c>
      <c r="Z2925" s="1"/>
      <c r="AA2925" s="2"/>
    </row>
    <row r="2926" spans="8:27">
      <c r="H2926">
        <v>2925</v>
      </c>
      <c r="I2926" s="1" t="s">
        <v>752</v>
      </c>
      <c r="J2926" s="1"/>
      <c r="K2926" s="2"/>
      <c r="L2926">
        <v>2925</v>
      </c>
      <c r="M2926" s="1" t="s">
        <v>753</v>
      </c>
      <c r="N2926" s="1"/>
      <c r="O2926" s="2"/>
      <c r="P2926">
        <v>2925</v>
      </c>
      <c r="Q2926" s="1" t="s">
        <v>754</v>
      </c>
      <c r="R2926" s="1"/>
      <c r="S2926" s="2"/>
      <c r="T2926">
        <v>2925</v>
      </c>
      <c r="U2926" s="1" t="s">
        <v>178</v>
      </c>
      <c r="V2926" s="1"/>
      <c r="W2926" s="2"/>
      <c r="X2926">
        <v>2925</v>
      </c>
      <c r="Y2926" s="1" t="s">
        <v>179</v>
      </c>
      <c r="Z2926" s="1"/>
      <c r="AA2926" s="2"/>
    </row>
    <row r="2927" spans="8:27">
      <c r="H2927">
        <v>2926</v>
      </c>
      <c r="I2927" s="1" t="s">
        <v>752</v>
      </c>
      <c r="J2927" s="1"/>
      <c r="K2927" s="2"/>
      <c r="L2927">
        <v>2926</v>
      </c>
      <c r="M2927" s="1" t="s">
        <v>753</v>
      </c>
      <c r="N2927" s="1"/>
      <c r="O2927" s="2"/>
      <c r="P2927">
        <v>2926</v>
      </c>
      <c r="Q2927" s="1" t="s">
        <v>754</v>
      </c>
      <c r="R2927" s="1"/>
      <c r="S2927" s="2"/>
      <c r="T2927">
        <v>2926</v>
      </c>
      <c r="U2927" s="1" t="s">
        <v>178</v>
      </c>
      <c r="V2927" s="1"/>
      <c r="W2927" s="2"/>
      <c r="X2927">
        <v>2926</v>
      </c>
      <c r="Y2927" s="1" t="s">
        <v>179</v>
      </c>
      <c r="Z2927" s="1"/>
      <c r="AA2927" s="2"/>
    </row>
    <row r="2928" spans="8:27">
      <c r="H2928">
        <v>2927</v>
      </c>
      <c r="I2928" s="1" t="s">
        <v>752</v>
      </c>
      <c r="J2928" s="1"/>
      <c r="K2928" s="2"/>
      <c r="L2928">
        <v>2927</v>
      </c>
      <c r="M2928" s="1" t="s">
        <v>753</v>
      </c>
      <c r="N2928" s="1"/>
      <c r="O2928" s="2"/>
      <c r="P2928">
        <v>2927</v>
      </c>
      <c r="Q2928" s="1" t="s">
        <v>754</v>
      </c>
      <c r="R2928" s="1"/>
      <c r="S2928" s="2"/>
      <c r="T2928">
        <v>2927</v>
      </c>
      <c r="U2928" s="1" t="s">
        <v>178</v>
      </c>
      <c r="V2928" s="1"/>
      <c r="W2928" s="2"/>
      <c r="X2928">
        <v>2927</v>
      </c>
      <c r="Y2928" s="1" t="s">
        <v>179</v>
      </c>
      <c r="Z2928" s="1"/>
      <c r="AA2928" s="2"/>
    </row>
    <row r="2929" spans="8:27">
      <c r="H2929">
        <v>2928</v>
      </c>
      <c r="I2929" s="1" t="s">
        <v>752</v>
      </c>
      <c r="J2929" s="1"/>
      <c r="K2929" s="2"/>
      <c r="L2929">
        <v>2928</v>
      </c>
      <c r="M2929" s="1" t="s">
        <v>753</v>
      </c>
      <c r="N2929" s="1"/>
      <c r="O2929" s="2"/>
      <c r="P2929">
        <v>2928</v>
      </c>
      <c r="Q2929" s="1" t="s">
        <v>754</v>
      </c>
      <c r="R2929" s="1"/>
      <c r="S2929" s="2"/>
      <c r="T2929">
        <v>2928</v>
      </c>
      <c r="U2929" s="1" t="s">
        <v>178</v>
      </c>
      <c r="V2929" s="1"/>
      <c r="W2929" s="2"/>
      <c r="X2929">
        <v>2928</v>
      </c>
      <c r="Y2929" s="1" t="s">
        <v>179</v>
      </c>
      <c r="Z2929" s="1"/>
      <c r="AA2929" s="2"/>
    </row>
    <row r="2930" spans="8:27">
      <c r="H2930">
        <v>2929</v>
      </c>
      <c r="I2930" s="1" t="s">
        <v>752</v>
      </c>
      <c r="J2930" s="1"/>
      <c r="K2930" s="2"/>
      <c r="L2930">
        <v>2929</v>
      </c>
      <c r="M2930" s="1" t="s">
        <v>753</v>
      </c>
      <c r="N2930" s="1"/>
      <c r="O2930" s="2"/>
      <c r="P2930">
        <v>2929</v>
      </c>
      <c r="Q2930" s="1" t="s">
        <v>754</v>
      </c>
      <c r="R2930" s="1"/>
      <c r="S2930" s="2"/>
      <c r="T2930">
        <v>2929</v>
      </c>
      <c r="U2930" s="1" t="s">
        <v>178</v>
      </c>
      <c r="V2930" s="1"/>
      <c r="W2930" s="2"/>
      <c r="X2930">
        <v>2929</v>
      </c>
      <c r="Y2930" s="1" t="s">
        <v>179</v>
      </c>
      <c r="Z2930" s="1"/>
      <c r="AA2930" s="2"/>
    </row>
    <row r="2931" spans="8:27">
      <c r="H2931">
        <v>2930</v>
      </c>
      <c r="I2931" s="1" t="s">
        <v>752</v>
      </c>
      <c r="J2931" s="1"/>
      <c r="K2931" s="2"/>
      <c r="L2931">
        <v>2930</v>
      </c>
      <c r="M2931" s="1" t="s">
        <v>753</v>
      </c>
      <c r="N2931" s="1"/>
      <c r="O2931" s="2"/>
      <c r="P2931">
        <v>2930</v>
      </c>
      <c r="Q2931" s="1" t="s">
        <v>754</v>
      </c>
      <c r="R2931" s="1"/>
      <c r="S2931" s="2"/>
      <c r="T2931">
        <v>2930</v>
      </c>
      <c r="U2931" s="1" t="s">
        <v>178</v>
      </c>
      <c r="V2931" s="1"/>
      <c r="W2931" s="2"/>
      <c r="X2931">
        <v>2930</v>
      </c>
      <c r="Y2931" s="1" t="s">
        <v>179</v>
      </c>
      <c r="Z2931" s="1"/>
      <c r="AA2931" s="2"/>
    </row>
    <row r="2932" spans="8:27">
      <c r="H2932">
        <v>2931</v>
      </c>
      <c r="I2932" s="1" t="s">
        <v>752</v>
      </c>
      <c r="J2932" s="1"/>
      <c r="K2932" s="2"/>
      <c r="L2932">
        <v>2931</v>
      </c>
      <c r="M2932" s="1" t="s">
        <v>753</v>
      </c>
      <c r="N2932" s="1"/>
      <c r="O2932" s="2"/>
      <c r="P2932">
        <v>2931</v>
      </c>
      <c r="Q2932" s="1" t="s">
        <v>754</v>
      </c>
      <c r="R2932" s="1"/>
      <c r="S2932" s="2"/>
      <c r="T2932">
        <v>2931</v>
      </c>
      <c r="U2932" s="1" t="s">
        <v>178</v>
      </c>
      <c r="V2932" s="1"/>
      <c r="W2932" s="2"/>
      <c r="X2932">
        <v>2931</v>
      </c>
      <c r="Y2932" s="1" t="s">
        <v>179</v>
      </c>
      <c r="Z2932" s="1"/>
      <c r="AA2932" s="2"/>
    </row>
    <row r="2933" spans="8:27">
      <c r="H2933">
        <v>2932</v>
      </c>
      <c r="I2933" s="1" t="s">
        <v>752</v>
      </c>
      <c r="J2933" s="1"/>
      <c r="K2933" s="2"/>
      <c r="L2933">
        <v>2932</v>
      </c>
      <c r="M2933" s="1" t="s">
        <v>753</v>
      </c>
      <c r="N2933" s="1"/>
      <c r="O2933" s="2"/>
      <c r="P2933">
        <v>2932</v>
      </c>
      <c r="Q2933" s="1" t="s">
        <v>754</v>
      </c>
      <c r="R2933" s="1"/>
      <c r="S2933" s="2"/>
      <c r="T2933">
        <v>2932</v>
      </c>
      <c r="U2933" s="1" t="s">
        <v>178</v>
      </c>
      <c r="V2933" s="1"/>
      <c r="W2933" s="2"/>
      <c r="X2933">
        <v>2932</v>
      </c>
      <c r="Y2933" s="1" t="s">
        <v>179</v>
      </c>
      <c r="Z2933" s="1"/>
      <c r="AA2933" s="2"/>
    </row>
    <row r="2934" spans="8:27">
      <c r="H2934">
        <v>2933</v>
      </c>
      <c r="I2934" s="1" t="s">
        <v>752</v>
      </c>
      <c r="J2934" s="1"/>
      <c r="K2934" s="2"/>
      <c r="L2934">
        <v>2933</v>
      </c>
      <c r="M2934" s="1" t="s">
        <v>753</v>
      </c>
      <c r="N2934" s="1"/>
      <c r="O2934" s="2"/>
      <c r="P2934">
        <v>2933</v>
      </c>
      <c r="Q2934" s="1" t="s">
        <v>754</v>
      </c>
      <c r="R2934" s="1"/>
      <c r="S2934" s="2"/>
      <c r="T2934">
        <v>2933</v>
      </c>
      <c r="U2934" s="1" t="s">
        <v>178</v>
      </c>
      <c r="V2934" s="1"/>
      <c r="W2934" s="2"/>
      <c r="X2934">
        <v>2933</v>
      </c>
      <c r="Y2934" s="1" t="s">
        <v>179</v>
      </c>
      <c r="Z2934" s="1"/>
      <c r="AA2934" s="2"/>
    </row>
    <row r="2935" spans="8:27">
      <c r="H2935">
        <v>2934</v>
      </c>
      <c r="I2935" s="1" t="s">
        <v>752</v>
      </c>
      <c r="J2935" s="1"/>
      <c r="K2935" s="2"/>
      <c r="L2935">
        <v>2934</v>
      </c>
      <c r="M2935" s="1" t="s">
        <v>753</v>
      </c>
      <c r="N2935" s="1"/>
      <c r="O2935" s="2"/>
      <c r="P2935">
        <v>2934</v>
      </c>
      <c r="Q2935" s="1" t="s">
        <v>754</v>
      </c>
      <c r="R2935" s="1"/>
      <c r="S2935" s="2"/>
      <c r="T2935">
        <v>2934</v>
      </c>
      <c r="U2935" s="1" t="s">
        <v>178</v>
      </c>
      <c r="V2935" s="1"/>
      <c r="W2935" s="2"/>
      <c r="X2935">
        <v>2934</v>
      </c>
      <c r="Y2935" s="1" t="s">
        <v>179</v>
      </c>
      <c r="Z2935" s="1"/>
      <c r="AA2935" s="2"/>
    </row>
    <row r="2936" spans="8:27">
      <c r="H2936">
        <v>2935</v>
      </c>
      <c r="I2936" s="1" t="s">
        <v>752</v>
      </c>
      <c r="J2936" s="1"/>
      <c r="K2936" s="2"/>
      <c r="L2936">
        <v>2935</v>
      </c>
      <c r="M2936" s="1" t="s">
        <v>753</v>
      </c>
      <c r="N2936" s="1"/>
      <c r="O2936" s="2"/>
      <c r="P2936">
        <v>2935</v>
      </c>
      <c r="Q2936" s="1" t="s">
        <v>754</v>
      </c>
      <c r="R2936" s="1"/>
      <c r="S2936" s="2"/>
      <c r="T2936">
        <v>2935</v>
      </c>
      <c r="U2936" s="1" t="s">
        <v>178</v>
      </c>
      <c r="V2936" s="1"/>
      <c r="W2936" s="2"/>
      <c r="X2936">
        <v>2935</v>
      </c>
      <c r="Y2936" s="1" t="s">
        <v>179</v>
      </c>
      <c r="Z2936" s="1"/>
      <c r="AA2936" s="2"/>
    </row>
    <row r="2937" spans="8:27">
      <c r="H2937">
        <v>2936</v>
      </c>
      <c r="I2937" s="1" t="s">
        <v>752</v>
      </c>
      <c r="J2937" s="1"/>
      <c r="K2937" s="2"/>
      <c r="L2937">
        <v>2936</v>
      </c>
      <c r="M2937" s="1" t="s">
        <v>753</v>
      </c>
      <c r="N2937" s="1"/>
      <c r="O2937" s="2"/>
      <c r="P2937">
        <v>2936</v>
      </c>
      <c r="Q2937" s="1" t="s">
        <v>754</v>
      </c>
      <c r="R2937" s="1"/>
      <c r="S2937" s="2"/>
      <c r="T2937">
        <v>2936</v>
      </c>
      <c r="U2937" s="1" t="s">
        <v>178</v>
      </c>
      <c r="V2937" s="1"/>
      <c r="W2937" s="2"/>
      <c r="X2937">
        <v>2936</v>
      </c>
      <c r="Y2937" s="1" t="s">
        <v>179</v>
      </c>
      <c r="Z2937" s="1"/>
      <c r="AA2937" s="2"/>
    </row>
    <row r="2938" spans="8:27">
      <c r="H2938">
        <v>2937</v>
      </c>
      <c r="I2938" s="1" t="s">
        <v>752</v>
      </c>
      <c r="J2938" s="1"/>
      <c r="K2938" s="2"/>
      <c r="L2938">
        <v>2937</v>
      </c>
      <c r="M2938" s="1" t="s">
        <v>753</v>
      </c>
      <c r="N2938" s="1"/>
      <c r="O2938" s="2"/>
      <c r="P2938">
        <v>2937</v>
      </c>
      <c r="Q2938" s="1" t="s">
        <v>754</v>
      </c>
      <c r="R2938" s="1"/>
      <c r="S2938" s="2"/>
      <c r="T2938">
        <v>2937</v>
      </c>
      <c r="U2938" s="1" t="s">
        <v>178</v>
      </c>
      <c r="V2938" s="1"/>
      <c r="W2938" s="2"/>
      <c r="X2938">
        <v>2937</v>
      </c>
      <c r="Y2938" s="1" t="s">
        <v>179</v>
      </c>
      <c r="Z2938" s="1"/>
      <c r="AA2938" s="2"/>
    </row>
    <row r="2939" spans="8:27">
      <c r="H2939">
        <v>2938</v>
      </c>
      <c r="I2939" s="1" t="s">
        <v>752</v>
      </c>
      <c r="J2939" s="1"/>
      <c r="K2939" s="2"/>
      <c r="L2939">
        <v>2938</v>
      </c>
      <c r="M2939" s="1" t="s">
        <v>753</v>
      </c>
      <c r="N2939" s="1"/>
      <c r="O2939" s="2"/>
      <c r="P2939">
        <v>2938</v>
      </c>
      <c r="Q2939" s="1" t="s">
        <v>754</v>
      </c>
      <c r="R2939" s="1"/>
      <c r="S2939" s="2"/>
      <c r="T2939">
        <v>2938</v>
      </c>
      <c r="U2939" s="1" t="s">
        <v>178</v>
      </c>
      <c r="V2939" s="1"/>
      <c r="W2939" s="2"/>
      <c r="X2939">
        <v>2938</v>
      </c>
      <c r="Y2939" s="1" t="s">
        <v>179</v>
      </c>
      <c r="Z2939" s="1"/>
      <c r="AA2939" s="2"/>
    </row>
    <row r="2940" spans="8:27">
      <c r="H2940">
        <v>2939</v>
      </c>
      <c r="I2940" s="1" t="s">
        <v>752</v>
      </c>
      <c r="J2940" s="1"/>
      <c r="K2940" s="2"/>
      <c r="L2940">
        <v>2939</v>
      </c>
      <c r="M2940" s="1" t="s">
        <v>753</v>
      </c>
      <c r="N2940" s="1"/>
      <c r="O2940" s="2"/>
      <c r="P2940">
        <v>2939</v>
      </c>
      <c r="Q2940" s="1" t="s">
        <v>754</v>
      </c>
      <c r="R2940" s="1"/>
      <c r="S2940" s="2"/>
      <c r="T2940">
        <v>2939</v>
      </c>
      <c r="U2940" s="1" t="s">
        <v>178</v>
      </c>
      <c r="V2940" s="1"/>
      <c r="W2940" s="2"/>
      <c r="X2940">
        <v>2939</v>
      </c>
      <c r="Y2940" s="1" t="s">
        <v>179</v>
      </c>
      <c r="Z2940" s="1"/>
      <c r="AA2940" s="2"/>
    </row>
    <row r="2941" spans="8:27">
      <c r="H2941">
        <v>2940</v>
      </c>
      <c r="I2941" s="1" t="s">
        <v>752</v>
      </c>
      <c r="J2941" s="1"/>
      <c r="K2941" s="2"/>
      <c r="L2941">
        <v>2940</v>
      </c>
      <c r="M2941" s="1" t="s">
        <v>753</v>
      </c>
      <c r="N2941" s="1"/>
      <c r="O2941" s="2"/>
      <c r="P2941">
        <v>2940</v>
      </c>
      <c r="Q2941" s="1" t="s">
        <v>754</v>
      </c>
      <c r="R2941" s="1"/>
      <c r="S2941" s="2"/>
      <c r="T2941">
        <v>2940</v>
      </c>
      <c r="U2941" s="1" t="s">
        <v>178</v>
      </c>
      <c r="V2941" s="1"/>
      <c r="W2941" s="2"/>
      <c r="X2941">
        <v>2940</v>
      </c>
      <c r="Y2941" s="1" t="s">
        <v>179</v>
      </c>
      <c r="Z2941" s="1"/>
      <c r="AA2941" s="2"/>
    </row>
    <row r="2942" spans="8:27">
      <c r="H2942">
        <v>2941</v>
      </c>
      <c r="I2942" s="1" t="s">
        <v>752</v>
      </c>
      <c r="J2942" s="1"/>
      <c r="K2942" s="2"/>
      <c r="L2942">
        <v>2941</v>
      </c>
      <c r="M2942" s="1" t="s">
        <v>753</v>
      </c>
      <c r="N2942" s="1"/>
      <c r="O2942" s="2"/>
      <c r="P2942">
        <v>2941</v>
      </c>
      <c r="Q2942" s="1" t="s">
        <v>754</v>
      </c>
      <c r="R2942" s="1"/>
      <c r="S2942" s="2"/>
      <c r="T2942">
        <v>2941</v>
      </c>
      <c r="U2942" s="1" t="s">
        <v>178</v>
      </c>
      <c r="V2942" s="1"/>
      <c r="W2942" s="2"/>
      <c r="X2942">
        <v>2941</v>
      </c>
      <c r="Y2942" s="1" t="s">
        <v>179</v>
      </c>
      <c r="Z2942" s="1"/>
      <c r="AA2942" s="2"/>
    </row>
    <row r="2943" spans="8:27">
      <c r="H2943">
        <v>2942</v>
      </c>
      <c r="I2943" s="1" t="s">
        <v>752</v>
      </c>
      <c r="J2943" s="1"/>
      <c r="K2943" s="2"/>
      <c r="L2943">
        <v>2942</v>
      </c>
      <c r="M2943" s="1" t="s">
        <v>753</v>
      </c>
      <c r="N2943" s="1"/>
      <c r="O2943" s="2"/>
      <c r="P2943">
        <v>2942</v>
      </c>
      <c r="Q2943" s="1" t="s">
        <v>754</v>
      </c>
      <c r="R2943" s="1"/>
      <c r="S2943" s="2"/>
      <c r="T2943">
        <v>2942</v>
      </c>
      <c r="U2943" s="1" t="s">
        <v>178</v>
      </c>
      <c r="V2943" s="1"/>
      <c r="W2943" s="2"/>
      <c r="X2943">
        <v>2942</v>
      </c>
      <c r="Y2943" s="1" t="s">
        <v>179</v>
      </c>
      <c r="Z2943" s="1"/>
      <c r="AA2943" s="2"/>
    </row>
    <row r="2944" spans="8:27">
      <c r="H2944">
        <v>2943</v>
      </c>
      <c r="I2944" s="1" t="s">
        <v>752</v>
      </c>
      <c r="J2944" s="1"/>
      <c r="K2944" s="2"/>
      <c r="L2944">
        <v>2943</v>
      </c>
      <c r="M2944" s="1" t="s">
        <v>753</v>
      </c>
      <c r="N2944" s="1"/>
      <c r="O2944" s="2"/>
      <c r="P2944">
        <v>2943</v>
      </c>
      <c r="Q2944" s="1" t="s">
        <v>754</v>
      </c>
      <c r="R2944" s="1"/>
      <c r="S2944" s="2"/>
      <c r="T2944">
        <v>2943</v>
      </c>
      <c r="U2944" s="1" t="s">
        <v>178</v>
      </c>
      <c r="V2944" s="1"/>
      <c r="W2944" s="2"/>
      <c r="X2944">
        <v>2943</v>
      </c>
      <c r="Y2944" s="1" t="s">
        <v>179</v>
      </c>
      <c r="Z2944" s="1"/>
      <c r="AA2944" s="2"/>
    </row>
    <row r="2945" spans="8:27">
      <c r="H2945">
        <v>2944</v>
      </c>
      <c r="I2945" s="1" t="s">
        <v>752</v>
      </c>
      <c r="J2945" s="1"/>
      <c r="K2945" s="2"/>
      <c r="L2945">
        <v>2944</v>
      </c>
      <c r="M2945" s="1" t="s">
        <v>753</v>
      </c>
      <c r="N2945" s="1"/>
      <c r="O2945" s="2"/>
      <c r="P2945">
        <v>2944</v>
      </c>
      <c r="Q2945" s="1" t="s">
        <v>754</v>
      </c>
      <c r="R2945" s="1"/>
      <c r="S2945" s="2"/>
      <c r="T2945">
        <v>2944</v>
      </c>
      <c r="U2945" s="1" t="s">
        <v>178</v>
      </c>
      <c r="V2945" s="1"/>
      <c r="W2945" s="2"/>
      <c r="X2945">
        <v>2944</v>
      </c>
      <c r="Y2945" s="1" t="s">
        <v>179</v>
      </c>
      <c r="Z2945" s="1"/>
      <c r="AA2945" s="2"/>
    </row>
    <row r="2946" spans="8:27">
      <c r="H2946">
        <v>2945</v>
      </c>
      <c r="I2946" s="1" t="s">
        <v>752</v>
      </c>
      <c r="J2946" s="1"/>
      <c r="K2946" s="2"/>
      <c r="L2946">
        <v>2945</v>
      </c>
      <c r="M2946" s="1" t="s">
        <v>753</v>
      </c>
      <c r="N2946" s="1"/>
      <c r="O2946" s="2"/>
      <c r="P2946">
        <v>2945</v>
      </c>
      <c r="Q2946" s="1" t="s">
        <v>754</v>
      </c>
      <c r="R2946" s="1"/>
      <c r="S2946" s="2"/>
      <c r="T2946">
        <v>2945</v>
      </c>
      <c r="U2946" s="1" t="s">
        <v>178</v>
      </c>
      <c r="V2946" s="1"/>
      <c r="W2946" s="2"/>
      <c r="X2946">
        <v>2945</v>
      </c>
      <c r="Y2946" s="1" t="s">
        <v>179</v>
      </c>
      <c r="Z2946" s="1"/>
      <c r="AA2946" s="2"/>
    </row>
    <row r="2947" spans="8:27">
      <c r="H2947">
        <v>2946</v>
      </c>
      <c r="I2947" s="1" t="s">
        <v>752</v>
      </c>
      <c r="J2947" s="1"/>
      <c r="K2947" s="2"/>
      <c r="L2947">
        <v>2946</v>
      </c>
      <c r="M2947" s="1" t="s">
        <v>753</v>
      </c>
      <c r="N2947" s="1"/>
      <c r="O2947" s="2"/>
      <c r="P2947">
        <v>2946</v>
      </c>
      <c r="Q2947" s="1" t="s">
        <v>754</v>
      </c>
      <c r="R2947" s="1"/>
      <c r="S2947" s="2"/>
      <c r="T2947">
        <v>2946</v>
      </c>
      <c r="U2947" s="1" t="s">
        <v>178</v>
      </c>
      <c r="V2947" s="1"/>
      <c r="W2947" s="2"/>
      <c r="X2947">
        <v>2946</v>
      </c>
      <c r="Y2947" s="1" t="s">
        <v>179</v>
      </c>
      <c r="Z2947" s="1"/>
      <c r="AA2947" s="2"/>
    </row>
    <row r="2948" spans="8:27">
      <c r="H2948">
        <v>2947</v>
      </c>
      <c r="I2948" s="1" t="s">
        <v>752</v>
      </c>
      <c r="J2948" s="1"/>
      <c r="K2948" s="2"/>
      <c r="L2948">
        <v>2947</v>
      </c>
      <c r="M2948" s="1" t="s">
        <v>753</v>
      </c>
      <c r="N2948" s="1"/>
      <c r="O2948" s="2"/>
      <c r="P2948">
        <v>2947</v>
      </c>
      <c r="Q2948" s="1" t="s">
        <v>754</v>
      </c>
      <c r="R2948" s="1"/>
      <c r="S2948" s="2"/>
      <c r="T2948">
        <v>2947</v>
      </c>
      <c r="U2948" s="1" t="s">
        <v>178</v>
      </c>
      <c r="V2948" s="1"/>
      <c r="W2948" s="2"/>
      <c r="X2948">
        <v>2947</v>
      </c>
      <c r="Y2948" s="1" t="s">
        <v>179</v>
      </c>
      <c r="Z2948" s="1"/>
      <c r="AA2948" s="2"/>
    </row>
    <row r="2949" spans="8:27">
      <c r="H2949">
        <v>2948</v>
      </c>
      <c r="I2949" s="1" t="s">
        <v>752</v>
      </c>
      <c r="J2949" s="1"/>
      <c r="K2949" s="2"/>
      <c r="L2949">
        <v>2948</v>
      </c>
      <c r="M2949" s="1" t="s">
        <v>753</v>
      </c>
      <c r="N2949" s="1"/>
      <c r="O2949" s="2"/>
      <c r="P2949">
        <v>2948</v>
      </c>
      <c r="Q2949" s="1" t="s">
        <v>754</v>
      </c>
      <c r="R2949" s="1"/>
      <c r="S2949" s="2"/>
      <c r="T2949">
        <v>2948</v>
      </c>
      <c r="U2949" s="1" t="s">
        <v>178</v>
      </c>
      <c r="V2949" s="1"/>
      <c r="W2949" s="2"/>
      <c r="X2949">
        <v>2948</v>
      </c>
      <c r="Y2949" s="1" t="s">
        <v>179</v>
      </c>
      <c r="Z2949" s="1"/>
      <c r="AA2949" s="2"/>
    </row>
    <row r="2950" spans="8:27">
      <c r="H2950">
        <v>2949</v>
      </c>
      <c r="I2950" s="1" t="s">
        <v>752</v>
      </c>
      <c r="J2950" s="1"/>
      <c r="K2950" s="2"/>
      <c r="L2950">
        <v>2949</v>
      </c>
      <c r="M2950" s="1" t="s">
        <v>753</v>
      </c>
      <c r="N2950" s="1"/>
      <c r="O2950" s="2"/>
      <c r="P2950">
        <v>2949</v>
      </c>
      <c r="Q2950" s="1" t="s">
        <v>754</v>
      </c>
      <c r="R2950" s="1"/>
      <c r="S2950" s="2"/>
      <c r="T2950">
        <v>2949</v>
      </c>
      <c r="U2950" s="1" t="s">
        <v>178</v>
      </c>
      <c r="V2950" s="1"/>
      <c r="W2950" s="2"/>
      <c r="X2950">
        <v>2949</v>
      </c>
      <c r="Y2950" s="1" t="s">
        <v>179</v>
      </c>
      <c r="Z2950" s="1"/>
      <c r="AA2950" s="2"/>
    </row>
    <row r="2951" spans="8:27">
      <c r="H2951">
        <v>2950</v>
      </c>
      <c r="I2951" s="1" t="s">
        <v>752</v>
      </c>
      <c r="J2951" s="1"/>
      <c r="K2951" s="2"/>
      <c r="L2951">
        <v>2950</v>
      </c>
      <c r="M2951" s="1" t="s">
        <v>753</v>
      </c>
      <c r="N2951" s="1"/>
      <c r="O2951" s="2"/>
      <c r="P2951">
        <v>2950</v>
      </c>
      <c r="Q2951" s="1" t="s">
        <v>754</v>
      </c>
      <c r="R2951" s="1"/>
      <c r="S2951" s="2"/>
      <c r="T2951">
        <v>2950</v>
      </c>
      <c r="U2951" s="1" t="s">
        <v>178</v>
      </c>
      <c r="V2951" s="1"/>
      <c r="W2951" s="2"/>
      <c r="X2951">
        <v>2950</v>
      </c>
      <c r="Y2951" s="1" t="s">
        <v>179</v>
      </c>
      <c r="Z2951" s="1"/>
      <c r="AA2951" s="2"/>
    </row>
    <row r="2952" spans="8:27">
      <c r="H2952">
        <v>2951</v>
      </c>
      <c r="I2952" s="1" t="s">
        <v>752</v>
      </c>
      <c r="J2952" s="1"/>
      <c r="K2952" s="2"/>
      <c r="L2952">
        <v>2951</v>
      </c>
      <c r="M2952" s="1" t="s">
        <v>753</v>
      </c>
      <c r="N2952" s="1"/>
      <c r="O2952" s="2"/>
      <c r="P2952">
        <v>2951</v>
      </c>
      <c r="Q2952" s="1" t="s">
        <v>754</v>
      </c>
      <c r="R2952" s="1"/>
      <c r="S2952" s="2"/>
      <c r="T2952">
        <v>2951</v>
      </c>
      <c r="U2952" s="1" t="s">
        <v>178</v>
      </c>
      <c r="V2952" s="1"/>
      <c r="W2952" s="2"/>
      <c r="X2952">
        <v>2951</v>
      </c>
      <c r="Y2952" s="1" t="s">
        <v>179</v>
      </c>
      <c r="Z2952" s="1"/>
      <c r="AA2952" s="2"/>
    </row>
    <row r="2953" spans="8:27">
      <c r="H2953">
        <v>2952</v>
      </c>
      <c r="I2953" s="1" t="s">
        <v>752</v>
      </c>
      <c r="J2953" s="1"/>
      <c r="K2953" s="2"/>
      <c r="L2953">
        <v>2952</v>
      </c>
      <c r="M2953" s="1" t="s">
        <v>753</v>
      </c>
      <c r="N2953" s="1"/>
      <c r="O2953" s="2"/>
      <c r="P2953">
        <v>2952</v>
      </c>
      <c r="Q2953" s="1" t="s">
        <v>754</v>
      </c>
      <c r="R2953" s="1"/>
      <c r="S2953" s="2"/>
      <c r="T2953">
        <v>2952</v>
      </c>
      <c r="U2953" s="1" t="s">
        <v>178</v>
      </c>
      <c r="V2953" s="1"/>
      <c r="W2953" s="2"/>
      <c r="X2953">
        <v>2952</v>
      </c>
      <c r="Y2953" s="1" t="s">
        <v>179</v>
      </c>
      <c r="Z2953" s="1"/>
      <c r="AA2953" s="2"/>
    </row>
    <row r="2954" spans="8:27">
      <c r="H2954">
        <v>2953</v>
      </c>
      <c r="I2954" s="1" t="s">
        <v>752</v>
      </c>
      <c r="J2954" s="1"/>
      <c r="K2954" s="2"/>
      <c r="L2954">
        <v>2953</v>
      </c>
      <c r="M2954" s="1" t="s">
        <v>753</v>
      </c>
      <c r="N2954" s="1"/>
      <c r="O2954" s="2"/>
      <c r="P2954">
        <v>2953</v>
      </c>
      <c r="Q2954" s="1" t="s">
        <v>754</v>
      </c>
      <c r="R2954" s="1"/>
      <c r="S2954" s="2"/>
      <c r="T2954">
        <v>2953</v>
      </c>
      <c r="U2954" s="1" t="s">
        <v>178</v>
      </c>
      <c r="V2954" s="1"/>
      <c r="W2954" s="2"/>
      <c r="X2954">
        <v>2953</v>
      </c>
      <c r="Y2954" s="1" t="s">
        <v>179</v>
      </c>
      <c r="Z2954" s="1"/>
      <c r="AA2954" s="2"/>
    </row>
    <row r="2955" spans="8:27">
      <c r="H2955">
        <v>2954</v>
      </c>
      <c r="I2955" s="1" t="s">
        <v>752</v>
      </c>
      <c r="J2955" s="1"/>
      <c r="K2955" s="2"/>
      <c r="L2955">
        <v>2954</v>
      </c>
      <c r="M2955" s="1" t="s">
        <v>753</v>
      </c>
      <c r="N2955" s="1"/>
      <c r="O2955" s="2"/>
      <c r="P2955">
        <v>2954</v>
      </c>
      <c r="Q2955" s="1" t="s">
        <v>754</v>
      </c>
      <c r="R2955" s="1"/>
      <c r="S2955" s="2"/>
      <c r="T2955">
        <v>2954</v>
      </c>
      <c r="U2955" s="1" t="s">
        <v>178</v>
      </c>
      <c r="V2955" s="1"/>
      <c r="W2955" s="2"/>
      <c r="X2955">
        <v>2954</v>
      </c>
      <c r="Y2955" s="1" t="s">
        <v>179</v>
      </c>
      <c r="Z2955" s="1"/>
      <c r="AA2955" s="2"/>
    </row>
    <row r="2956" spans="8:27">
      <c r="H2956">
        <v>2955</v>
      </c>
      <c r="I2956" s="1" t="s">
        <v>752</v>
      </c>
      <c r="J2956" s="1"/>
      <c r="K2956" s="2"/>
      <c r="L2956">
        <v>2955</v>
      </c>
      <c r="M2956" s="1" t="s">
        <v>753</v>
      </c>
      <c r="N2956" s="1"/>
      <c r="O2956" s="2"/>
      <c r="P2956">
        <v>2955</v>
      </c>
      <c r="Q2956" s="1" t="s">
        <v>754</v>
      </c>
      <c r="R2956" s="1"/>
      <c r="S2956" s="2"/>
      <c r="T2956">
        <v>2955</v>
      </c>
      <c r="U2956" s="1" t="s">
        <v>178</v>
      </c>
      <c r="V2956" s="1"/>
      <c r="W2956" s="2"/>
      <c r="X2956">
        <v>2955</v>
      </c>
      <c r="Y2956" s="1" t="s">
        <v>179</v>
      </c>
      <c r="Z2956" s="1"/>
      <c r="AA2956" s="2"/>
    </row>
    <row r="2957" spans="8:27">
      <c r="H2957">
        <v>2956</v>
      </c>
      <c r="I2957" s="1" t="s">
        <v>752</v>
      </c>
      <c r="J2957" s="1"/>
      <c r="K2957" s="2"/>
      <c r="L2957">
        <v>2956</v>
      </c>
      <c r="M2957" s="1" t="s">
        <v>753</v>
      </c>
      <c r="N2957" s="1"/>
      <c r="O2957" s="2"/>
      <c r="P2957">
        <v>2956</v>
      </c>
      <c r="Q2957" s="1" t="s">
        <v>754</v>
      </c>
      <c r="R2957" s="1"/>
      <c r="S2957" s="2"/>
      <c r="T2957">
        <v>2956</v>
      </c>
      <c r="U2957" s="1" t="s">
        <v>178</v>
      </c>
      <c r="V2957" s="1"/>
      <c r="W2957" s="2"/>
      <c r="X2957">
        <v>2956</v>
      </c>
      <c r="Y2957" s="1" t="s">
        <v>179</v>
      </c>
      <c r="Z2957" s="1"/>
      <c r="AA2957" s="2"/>
    </row>
    <row r="2958" spans="8:27">
      <c r="H2958">
        <v>2957</v>
      </c>
      <c r="I2958" s="1" t="s">
        <v>752</v>
      </c>
      <c r="J2958" s="1"/>
      <c r="K2958" s="2"/>
      <c r="L2958">
        <v>2957</v>
      </c>
      <c r="M2958" s="1" t="s">
        <v>753</v>
      </c>
      <c r="N2958" s="1"/>
      <c r="O2958" s="2"/>
      <c r="P2958">
        <v>2957</v>
      </c>
      <c r="Q2958" s="1" t="s">
        <v>754</v>
      </c>
      <c r="R2958" s="1"/>
      <c r="S2958" s="2"/>
      <c r="T2958">
        <v>2957</v>
      </c>
      <c r="U2958" s="1" t="s">
        <v>178</v>
      </c>
      <c r="V2958" s="1"/>
      <c r="W2958" s="2"/>
      <c r="X2958">
        <v>2957</v>
      </c>
      <c r="Y2958" s="1" t="s">
        <v>179</v>
      </c>
      <c r="Z2958" s="1"/>
      <c r="AA2958" s="2"/>
    </row>
    <row r="2959" spans="8:27">
      <c r="H2959">
        <v>2958</v>
      </c>
      <c r="I2959" s="1" t="s">
        <v>752</v>
      </c>
      <c r="J2959" s="1"/>
      <c r="K2959" s="2"/>
      <c r="L2959">
        <v>2958</v>
      </c>
      <c r="M2959" s="1" t="s">
        <v>753</v>
      </c>
      <c r="N2959" s="1"/>
      <c r="O2959" s="2"/>
      <c r="P2959">
        <v>2958</v>
      </c>
      <c r="Q2959" s="1" t="s">
        <v>754</v>
      </c>
      <c r="R2959" s="1"/>
      <c r="S2959" s="2"/>
      <c r="T2959">
        <v>2958</v>
      </c>
      <c r="U2959" s="1" t="s">
        <v>178</v>
      </c>
      <c r="V2959" s="1"/>
      <c r="W2959" s="2"/>
      <c r="X2959">
        <v>2958</v>
      </c>
      <c r="Y2959" s="1" t="s">
        <v>179</v>
      </c>
      <c r="Z2959" s="1"/>
      <c r="AA2959" s="2"/>
    </row>
    <row r="2960" spans="8:27">
      <c r="H2960">
        <v>2959</v>
      </c>
      <c r="I2960" s="1" t="s">
        <v>752</v>
      </c>
      <c r="J2960" s="1"/>
      <c r="K2960" s="2"/>
      <c r="L2960">
        <v>2959</v>
      </c>
      <c r="M2960" s="1" t="s">
        <v>753</v>
      </c>
      <c r="N2960" s="1"/>
      <c r="O2960" s="2"/>
      <c r="P2960">
        <v>2959</v>
      </c>
      <c r="Q2960" s="1" t="s">
        <v>754</v>
      </c>
      <c r="R2960" s="1"/>
      <c r="S2960" s="2"/>
      <c r="T2960">
        <v>2959</v>
      </c>
      <c r="U2960" s="1" t="s">
        <v>178</v>
      </c>
      <c r="V2960" s="1"/>
      <c r="W2960" s="2"/>
      <c r="X2960">
        <v>2959</v>
      </c>
      <c r="Y2960" s="1" t="s">
        <v>179</v>
      </c>
      <c r="Z2960" s="1"/>
      <c r="AA2960" s="2"/>
    </row>
    <row r="2961" spans="8:27">
      <c r="H2961">
        <v>2960</v>
      </c>
      <c r="I2961" s="1" t="s">
        <v>752</v>
      </c>
      <c r="J2961" s="1"/>
      <c r="K2961" s="2"/>
      <c r="L2961">
        <v>2960</v>
      </c>
      <c r="M2961" s="1" t="s">
        <v>753</v>
      </c>
      <c r="N2961" s="1"/>
      <c r="O2961" s="2"/>
      <c r="P2961">
        <v>2960</v>
      </c>
      <c r="Q2961" s="1" t="s">
        <v>754</v>
      </c>
      <c r="R2961" s="1"/>
      <c r="S2961" s="2"/>
      <c r="T2961">
        <v>2960</v>
      </c>
      <c r="U2961" s="1" t="s">
        <v>178</v>
      </c>
      <c r="V2961" s="1"/>
      <c r="W2961" s="2"/>
      <c r="X2961">
        <v>2960</v>
      </c>
      <c r="Y2961" s="1" t="s">
        <v>179</v>
      </c>
      <c r="Z2961" s="1"/>
      <c r="AA2961" s="2"/>
    </row>
    <row r="2962" spans="8:27">
      <c r="H2962">
        <v>2961</v>
      </c>
      <c r="I2962" s="1" t="s">
        <v>752</v>
      </c>
      <c r="J2962" s="1"/>
      <c r="K2962" s="2"/>
      <c r="L2962">
        <v>2961</v>
      </c>
      <c r="M2962" s="1" t="s">
        <v>753</v>
      </c>
      <c r="N2962" s="1"/>
      <c r="O2962" s="2"/>
      <c r="P2962">
        <v>2961</v>
      </c>
      <c r="Q2962" s="1" t="s">
        <v>754</v>
      </c>
      <c r="R2962" s="1"/>
      <c r="S2962" s="2"/>
      <c r="T2962">
        <v>2961</v>
      </c>
      <c r="U2962" s="1" t="s">
        <v>178</v>
      </c>
      <c r="V2962" s="1"/>
      <c r="W2962" s="2"/>
      <c r="X2962">
        <v>2961</v>
      </c>
      <c r="Y2962" s="1" t="s">
        <v>179</v>
      </c>
      <c r="Z2962" s="1"/>
      <c r="AA2962" s="2"/>
    </row>
    <row r="2963" spans="8:27">
      <c r="H2963">
        <v>2962</v>
      </c>
      <c r="I2963" s="1" t="s">
        <v>752</v>
      </c>
      <c r="J2963" s="1"/>
      <c r="K2963" s="2"/>
      <c r="L2963">
        <v>2962</v>
      </c>
      <c r="M2963" s="1" t="s">
        <v>753</v>
      </c>
      <c r="N2963" s="1"/>
      <c r="O2963" s="2"/>
      <c r="P2963">
        <v>2962</v>
      </c>
      <c r="Q2963" s="1" t="s">
        <v>754</v>
      </c>
      <c r="R2963" s="1"/>
      <c r="S2963" s="2"/>
      <c r="T2963">
        <v>2962</v>
      </c>
      <c r="U2963" s="1" t="s">
        <v>178</v>
      </c>
      <c r="V2963" s="1"/>
      <c r="W2963" s="2"/>
      <c r="X2963">
        <v>2962</v>
      </c>
      <c r="Y2963" s="1" t="s">
        <v>179</v>
      </c>
      <c r="Z2963" s="1"/>
      <c r="AA2963" s="2"/>
    </row>
    <row r="2964" spans="8:27">
      <c r="H2964">
        <v>2963</v>
      </c>
      <c r="I2964" s="1" t="s">
        <v>752</v>
      </c>
      <c r="J2964" s="1"/>
      <c r="K2964" s="2"/>
      <c r="L2964">
        <v>2963</v>
      </c>
      <c r="M2964" s="1" t="s">
        <v>753</v>
      </c>
      <c r="N2964" s="1"/>
      <c r="O2964" s="2"/>
      <c r="P2964">
        <v>2963</v>
      </c>
      <c r="Q2964" s="1" t="s">
        <v>754</v>
      </c>
      <c r="R2964" s="1"/>
      <c r="S2964" s="2"/>
      <c r="T2964">
        <v>2963</v>
      </c>
      <c r="U2964" s="1" t="s">
        <v>178</v>
      </c>
      <c r="V2964" s="1"/>
      <c r="W2964" s="2"/>
      <c r="X2964">
        <v>2963</v>
      </c>
      <c r="Y2964" s="1" t="s">
        <v>179</v>
      </c>
      <c r="Z2964" s="1"/>
      <c r="AA2964" s="2"/>
    </row>
    <row r="2965" spans="8:27">
      <c r="H2965">
        <v>2964</v>
      </c>
      <c r="I2965" s="1" t="s">
        <v>752</v>
      </c>
      <c r="J2965" s="1"/>
      <c r="K2965" s="2"/>
      <c r="L2965">
        <v>2964</v>
      </c>
      <c r="M2965" s="1" t="s">
        <v>753</v>
      </c>
      <c r="N2965" s="1"/>
      <c r="O2965" s="2"/>
      <c r="P2965">
        <v>2964</v>
      </c>
      <c r="Q2965" s="1" t="s">
        <v>754</v>
      </c>
      <c r="R2965" s="1"/>
      <c r="S2965" s="2"/>
      <c r="T2965">
        <v>2964</v>
      </c>
      <c r="U2965" s="1" t="s">
        <v>178</v>
      </c>
      <c r="V2965" s="1"/>
      <c r="W2965" s="2"/>
      <c r="X2965">
        <v>2964</v>
      </c>
      <c r="Y2965" s="1" t="s">
        <v>179</v>
      </c>
      <c r="Z2965" s="1"/>
      <c r="AA2965" s="2"/>
    </row>
    <row r="2966" spans="8:27">
      <c r="H2966">
        <v>2965</v>
      </c>
      <c r="I2966" s="1" t="s">
        <v>752</v>
      </c>
      <c r="J2966" s="1"/>
      <c r="K2966" s="2"/>
      <c r="L2966">
        <v>2965</v>
      </c>
      <c r="M2966" s="1" t="s">
        <v>753</v>
      </c>
      <c r="N2966" s="1"/>
      <c r="O2966" s="2"/>
      <c r="P2966">
        <v>2965</v>
      </c>
      <c r="Q2966" s="1" t="s">
        <v>754</v>
      </c>
      <c r="R2966" s="1"/>
      <c r="S2966" s="2"/>
      <c r="T2966">
        <v>2965</v>
      </c>
      <c r="U2966" s="1" t="s">
        <v>178</v>
      </c>
      <c r="V2966" s="1"/>
      <c r="W2966" s="2"/>
      <c r="X2966">
        <v>2965</v>
      </c>
      <c r="Y2966" s="1" t="s">
        <v>179</v>
      </c>
      <c r="Z2966" s="1"/>
      <c r="AA2966" s="2"/>
    </row>
    <row r="2967" spans="8:27">
      <c r="H2967">
        <v>2966</v>
      </c>
      <c r="I2967" s="1" t="s">
        <v>752</v>
      </c>
      <c r="J2967" s="1"/>
      <c r="K2967" s="2"/>
      <c r="L2967">
        <v>2966</v>
      </c>
      <c r="M2967" s="1" t="s">
        <v>753</v>
      </c>
      <c r="N2967" s="1"/>
      <c r="O2967" s="2"/>
      <c r="P2967">
        <v>2966</v>
      </c>
      <c r="Q2967" s="1" t="s">
        <v>754</v>
      </c>
      <c r="R2967" s="1"/>
      <c r="S2967" s="2"/>
      <c r="T2967">
        <v>2966</v>
      </c>
      <c r="U2967" s="1" t="s">
        <v>178</v>
      </c>
      <c r="V2967" s="1"/>
      <c r="W2967" s="2"/>
      <c r="X2967">
        <v>2966</v>
      </c>
      <c r="Y2967" s="1" t="s">
        <v>179</v>
      </c>
      <c r="Z2967" s="1"/>
      <c r="AA2967" s="2"/>
    </row>
    <row r="2968" spans="8:27">
      <c r="H2968">
        <v>2967</v>
      </c>
      <c r="I2968" s="1" t="s">
        <v>752</v>
      </c>
      <c r="J2968" s="1"/>
      <c r="K2968" s="2"/>
      <c r="L2968">
        <v>2967</v>
      </c>
      <c r="M2968" s="1" t="s">
        <v>753</v>
      </c>
      <c r="N2968" s="1"/>
      <c r="O2968" s="2"/>
      <c r="P2968">
        <v>2967</v>
      </c>
      <c r="Q2968" s="1" t="s">
        <v>754</v>
      </c>
      <c r="R2968" s="1"/>
      <c r="S2968" s="2"/>
      <c r="T2968">
        <v>2967</v>
      </c>
      <c r="U2968" s="1" t="s">
        <v>178</v>
      </c>
      <c r="V2968" s="1"/>
      <c r="W2968" s="2"/>
      <c r="X2968">
        <v>2967</v>
      </c>
      <c r="Y2968" s="1" t="s">
        <v>179</v>
      </c>
      <c r="Z2968" s="1"/>
      <c r="AA2968" s="2"/>
    </row>
    <row r="2969" spans="8:27">
      <c r="H2969">
        <v>2968</v>
      </c>
      <c r="I2969" s="1" t="s">
        <v>752</v>
      </c>
      <c r="J2969" s="1"/>
      <c r="K2969" s="2"/>
      <c r="L2969">
        <v>2968</v>
      </c>
      <c r="M2969" s="1" t="s">
        <v>753</v>
      </c>
      <c r="N2969" s="1"/>
      <c r="O2969" s="2"/>
      <c r="P2969">
        <v>2968</v>
      </c>
      <c r="Q2969" s="1" t="s">
        <v>754</v>
      </c>
      <c r="R2969" s="1"/>
      <c r="S2969" s="2"/>
      <c r="T2969">
        <v>2968</v>
      </c>
      <c r="U2969" s="1" t="s">
        <v>178</v>
      </c>
      <c r="V2969" s="1"/>
      <c r="W2969" s="2"/>
      <c r="X2969">
        <v>2968</v>
      </c>
      <c r="Y2969" s="1" t="s">
        <v>179</v>
      </c>
      <c r="Z2969" s="1"/>
      <c r="AA2969" s="2"/>
    </row>
    <row r="2970" spans="8:27">
      <c r="H2970">
        <v>2969</v>
      </c>
      <c r="I2970" s="1" t="s">
        <v>752</v>
      </c>
      <c r="J2970" s="1"/>
      <c r="K2970" s="2"/>
      <c r="L2970">
        <v>2969</v>
      </c>
      <c r="M2970" s="1" t="s">
        <v>753</v>
      </c>
      <c r="N2970" s="1"/>
      <c r="O2970" s="2"/>
      <c r="P2970">
        <v>2969</v>
      </c>
      <c r="Q2970" s="1" t="s">
        <v>754</v>
      </c>
      <c r="R2970" s="1"/>
      <c r="S2970" s="2"/>
      <c r="T2970">
        <v>2969</v>
      </c>
      <c r="U2970" s="1" t="s">
        <v>178</v>
      </c>
      <c r="V2970" s="1"/>
      <c r="W2970" s="2"/>
      <c r="X2970">
        <v>2969</v>
      </c>
      <c r="Y2970" s="1" t="s">
        <v>179</v>
      </c>
      <c r="Z2970" s="1"/>
      <c r="AA2970" s="2"/>
    </row>
    <row r="2971" spans="8:27">
      <c r="H2971">
        <v>2970</v>
      </c>
      <c r="I2971" s="1" t="s">
        <v>752</v>
      </c>
      <c r="J2971" s="1"/>
      <c r="K2971" s="2"/>
      <c r="L2971">
        <v>2970</v>
      </c>
      <c r="M2971" s="1" t="s">
        <v>753</v>
      </c>
      <c r="N2971" s="1"/>
      <c r="O2971" s="2"/>
      <c r="P2971">
        <v>2970</v>
      </c>
      <c r="Q2971" s="1" t="s">
        <v>754</v>
      </c>
      <c r="R2971" s="1"/>
      <c r="S2971" s="2"/>
      <c r="T2971">
        <v>2970</v>
      </c>
      <c r="U2971" s="1" t="s">
        <v>178</v>
      </c>
      <c r="V2971" s="1"/>
      <c r="W2971" s="2"/>
      <c r="X2971">
        <v>2970</v>
      </c>
      <c r="Y2971" s="1" t="s">
        <v>179</v>
      </c>
      <c r="Z2971" s="1"/>
      <c r="AA2971" s="2"/>
    </row>
    <row r="2972" spans="8:27">
      <c r="H2972">
        <v>2971</v>
      </c>
      <c r="I2972" s="1" t="s">
        <v>752</v>
      </c>
      <c r="J2972" s="1"/>
      <c r="K2972" s="2"/>
      <c r="L2972">
        <v>2971</v>
      </c>
      <c r="M2972" s="1" t="s">
        <v>753</v>
      </c>
      <c r="N2972" s="1"/>
      <c r="O2972" s="2"/>
      <c r="P2972">
        <v>2971</v>
      </c>
      <c r="Q2972" s="1" t="s">
        <v>754</v>
      </c>
      <c r="R2972" s="1"/>
      <c r="S2972" s="2"/>
      <c r="T2972">
        <v>2971</v>
      </c>
      <c r="U2972" s="1" t="s">
        <v>178</v>
      </c>
      <c r="V2972" s="1"/>
      <c r="W2972" s="2"/>
      <c r="X2972">
        <v>2971</v>
      </c>
      <c r="Y2972" s="1" t="s">
        <v>179</v>
      </c>
      <c r="Z2972" s="1"/>
      <c r="AA2972" s="2"/>
    </row>
    <row r="2973" spans="8:27">
      <c r="H2973">
        <v>2972</v>
      </c>
      <c r="I2973" s="1" t="s">
        <v>752</v>
      </c>
      <c r="J2973" s="1"/>
      <c r="K2973" s="2"/>
      <c r="L2973">
        <v>2972</v>
      </c>
      <c r="M2973" s="1" t="s">
        <v>753</v>
      </c>
      <c r="N2973" s="1"/>
      <c r="O2973" s="2"/>
      <c r="P2973">
        <v>2972</v>
      </c>
      <c r="Q2973" s="1" t="s">
        <v>754</v>
      </c>
      <c r="R2973" s="1"/>
      <c r="S2973" s="2"/>
      <c r="T2973">
        <v>2972</v>
      </c>
      <c r="U2973" s="1" t="s">
        <v>178</v>
      </c>
      <c r="V2973" s="1"/>
      <c r="W2973" s="2"/>
      <c r="X2973">
        <v>2972</v>
      </c>
      <c r="Y2973" s="1" t="s">
        <v>179</v>
      </c>
      <c r="Z2973" s="1"/>
      <c r="AA2973" s="2"/>
    </row>
    <row r="2974" spans="8:27">
      <c r="H2974">
        <v>2973</v>
      </c>
      <c r="I2974" s="1" t="s">
        <v>752</v>
      </c>
      <c r="J2974" s="1"/>
      <c r="K2974" s="2"/>
      <c r="L2974">
        <v>2973</v>
      </c>
      <c r="M2974" s="1" t="s">
        <v>753</v>
      </c>
      <c r="N2974" s="1"/>
      <c r="O2974" s="2"/>
      <c r="P2974">
        <v>2973</v>
      </c>
      <c r="Q2974" s="1" t="s">
        <v>754</v>
      </c>
      <c r="R2974" s="1"/>
      <c r="S2974" s="2"/>
      <c r="T2974">
        <v>2973</v>
      </c>
      <c r="U2974" s="1" t="s">
        <v>178</v>
      </c>
      <c r="V2974" s="1"/>
      <c r="W2974" s="2"/>
      <c r="X2974">
        <v>2973</v>
      </c>
      <c r="Y2974" s="1" t="s">
        <v>179</v>
      </c>
      <c r="Z2974" s="1"/>
      <c r="AA2974" s="2"/>
    </row>
    <row r="2975" spans="8:27">
      <c r="H2975">
        <v>2974</v>
      </c>
      <c r="I2975" s="1" t="s">
        <v>752</v>
      </c>
      <c r="J2975" s="1"/>
      <c r="K2975" s="2"/>
      <c r="L2975">
        <v>2974</v>
      </c>
      <c r="M2975" s="1" t="s">
        <v>753</v>
      </c>
      <c r="N2975" s="1"/>
      <c r="O2975" s="2"/>
      <c r="P2975">
        <v>2974</v>
      </c>
      <c r="Q2975" s="1" t="s">
        <v>754</v>
      </c>
      <c r="R2975" s="1"/>
      <c r="S2975" s="2"/>
      <c r="T2975">
        <v>2974</v>
      </c>
      <c r="U2975" s="1" t="s">
        <v>178</v>
      </c>
      <c r="V2975" s="1"/>
      <c r="W2975" s="2"/>
      <c r="X2975">
        <v>2974</v>
      </c>
      <c r="Y2975" s="1" t="s">
        <v>179</v>
      </c>
      <c r="Z2975" s="1"/>
      <c r="AA2975" s="2"/>
    </row>
    <row r="2976" spans="8:27">
      <c r="H2976">
        <v>2975</v>
      </c>
      <c r="I2976" s="1" t="s">
        <v>752</v>
      </c>
      <c r="J2976" s="1"/>
      <c r="K2976" s="2"/>
      <c r="L2976">
        <v>2975</v>
      </c>
      <c r="M2976" s="1" t="s">
        <v>753</v>
      </c>
      <c r="N2976" s="1"/>
      <c r="O2976" s="2"/>
      <c r="P2976">
        <v>2975</v>
      </c>
      <c r="Q2976" s="1" t="s">
        <v>754</v>
      </c>
      <c r="R2976" s="1"/>
      <c r="S2976" s="2"/>
      <c r="T2976">
        <v>2975</v>
      </c>
      <c r="U2976" s="1" t="s">
        <v>178</v>
      </c>
      <c r="V2976" s="1"/>
      <c r="W2976" s="2"/>
      <c r="X2976">
        <v>2975</v>
      </c>
      <c r="Y2976" s="1" t="s">
        <v>179</v>
      </c>
      <c r="Z2976" s="1"/>
      <c r="AA2976" s="2"/>
    </row>
    <row r="2977" spans="8:27">
      <c r="H2977">
        <v>2976</v>
      </c>
      <c r="I2977" s="1" t="s">
        <v>752</v>
      </c>
      <c r="J2977" s="1"/>
      <c r="K2977" s="2"/>
      <c r="L2977">
        <v>2976</v>
      </c>
      <c r="M2977" s="1" t="s">
        <v>753</v>
      </c>
      <c r="N2977" s="1"/>
      <c r="O2977" s="2"/>
      <c r="P2977">
        <v>2976</v>
      </c>
      <c r="Q2977" s="1" t="s">
        <v>754</v>
      </c>
      <c r="R2977" s="1"/>
      <c r="S2977" s="2"/>
      <c r="T2977">
        <v>2976</v>
      </c>
      <c r="U2977" s="1" t="s">
        <v>178</v>
      </c>
      <c r="V2977" s="1"/>
      <c r="W2977" s="2"/>
      <c r="X2977">
        <v>2976</v>
      </c>
      <c r="Y2977" s="1" t="s">
        <v>179</v>
      </c>
      <c r="Z2977" s="1"/>
      <c r="AA2977" s="2"/>
    </row>
    <row r="2978" spans="8:27">
      <c r="H2978">
        <v>2977</v>
      </c>
      <c r="I2978" s="1" t="s">
        <v>752</v>
      </c>
      <c r="J2978" s="1"/>
      <c r="K2978" s="2"/>
      <c r="L2978">
        <v>2977</v>
      </c>
      <c r="M2978" s="1" t="s">
        <v>753</v>
      </c>
      <c r="N2978" s="1"/>
      <c r="O2978" s="2"/>
      <c r="P2978">
        <v>2977</v>
      </c>
      <c r="Q2978" s="1" t="s">
        <v>754</v>
      </c>
      <c r="R2978" s="1"/>
      <c r="S2978" s="2"/>
      <c r="T2978">
        <v>2977</v>
      </c>
      <c r="U2978" s="1" t="s">
        <v>178</v>
      </c>
      <c r="V2978" s="1"/>
      <c r="W2978" s="2"/>
      <c r="X2978">
        <v>2977</v>
      </c>
      <c r="Y2978" s="1" t="s">
        <v>179</v>
      </c>
      <c r="Z2978" s="1"/>
      <c r="AA2978" s="2"/>
    </row>
    <row r="2979" spans="8:27">
      <c r="H2979">
        <v>2978</v>
      </c>
      <c r="I2979" s="1" t="s">
        <v>752</v>
      </c>
      <c r="J2979" s="1"/>
      <c r="K2979" s="2"/>
      <c r="L2979">
        <v>2978</v>
      </c>
      <c r="M2979" s="1" t="s">
        <v>753</v>
      </c>
      <c r="N2979" s="1"/>
      <c r="O2979" s="2"/>
      <c r="P2979">
        <v>2978</v>
      </c>
      <c r="Q2979" s="1" t="s">
        <v>754</v>
      </c>
      <c r="R2979" s="1"/>
      <c r="S2979" s="2"/>
      <c r="T2979">
        <v>2978</v>
      </c>
      <c r="U2979" s="1" t="s">
        <v>178</v>
      </c>
      <c r="V2979" s="1"/>
      <c r="W2979" s="2"/>
      <c r="X2979">
        <v>2978</v>
      </c>
      <c r="Y2979" s="1" t="s">
        <v>179</v>
      </c>
      <c r="Z2979" s="1"/>
      <c r="AA2979" s="2"/>
    </row>
    <row r="2980" spans="8:27">
      <c r="H2980">
        <v>2979</v>
      </c>
      <c r="I2980" s="1" t="s">
        <v>752</v>
      </c>
      <c r="J2980" s="1"/>
      <c r="K2980" s="2"/>
      <c r="L2980">
        <v>2979</v>
      </c>
      <c r="M2980" s="1" t="s">
        <v>753</v>
      </c>
      <c r="N2980" s="1"/>
      <c r="O2980" s="2"/>
      <c r="P2980">
        <v>2979</v>
      </c>
      <c r="Q2980" s="1" t="s">
        <v>754</v>
      </c>
      <c r="R2980" s="1"/>
      <c r="S2980" s="2"/>
      <c r="T2980">
        <v>2979</v>
      </c>
      <c r="U2980" s="1" t="s">
        <v>178</v>
      </c>
      <c r="V2980" s="1"/>
      <c r="W2980" s="2"/>
      <c r="X2980">
        <v>2979</v>
      </c>
      <c r="Y2980" s="1" t="s">
        <v>179</v>
      </c>
      <c r="Z2980" s="1"/>
      <c r="AA2980" s="2"/>
    </row>
    <row r="2981" spans="8:27">
      <c r="H2981">
        <v>2980</v>
      </c>
      <c r="I2981" s="1" t="s">
        <v>752</v>
      </c>
      <c r="J2981" s="1"/>
      <c r="K2981" s="2"/>
      <c r="L2981">
        <v>2980</v>
      </c>
      <c r="M2981" s="1" t="s">
        <v>753</v>
      </c>
      <c r="N2981" s="1"/>
      <c r="O2981" s="2"/>
      <c r="P2981">
        <v>2980</v>
      </c>
      <c r="Q2981" s="1" t="s">
        <v>754</v>
      </c>
      <c r="R2981" s="1"/>
      <c r="S2981" s="2"/>
      <c r="T2981">
        <v>2980</v>
      </c>
      <c r="U2981" s="1" t="s">
        <v>178</v>
      </c>
      <c r="V2981" s="1"/>
      <c r="W2981" s="2"/>
      <c r="X2981">
        <v>2980</v>
      </c>
      <c r="Y2981" s="1" t="s">
        <v>179</v>
      </c>
      <c r="Z2981" s="1"/>
      <c r="AA2981" s="2"/>
    </row>
    <row r="2982" spans="8:27">
      <c r="H2982">
        <v>2981</v>
      </c>
      <c r="I2982" s="1" t="s">
        <v>752</v>
      </c>
      <c r="J2982" s="1"/>
      <c r="K2982" s="2"/>
      <c r="L2982">
        <v>2981</v>
      </c>
      <c r="M2982" s="1" t="s">
        <v>753</v>
      </c>
      <c r="N2982" s="1"/>
      <c r="O2982" s="2"/>
      <c r="P2982">
        <v>2981</v>
      </c>
      <c r="Q2982" s="1" t="s">
        <v>754</v>
      </c>
      <c r="R2982" s="1"/>
      <c r="S2982" s="2"/>
      <c r="T2982">
        <v>2981</v>
      </c>
      <c r="U2982" s="1" t="s">
        <v>178</v>
      </c>
      <c r="V2982" s="1"/>
      <c r="W2982" s="2"/>
      <c r="X2982">
        <v>2981</v>
      </c>
      <c r="Y2982" s="1" t="s">
        <v>179</v>
      </c>
      <c r="Z2982" s="1"/>
      <c r="AA2982" s="2"/>
    </row>
    <row r="2983" spans="8:27">
      <c r="H2983">
        <v>2982</v>
      </c>
      <c r="I2983" s="1" t="s">
        <v>752</v>
      </c>
      <c r="J2983" s="1"/>
      <c r="K2983" s="2"/>
      <c r="L2983">
        <v>2982</v>
      </c>
      <c r="M2983" s="1" t="s">
        <v>753</v>
      </c>
      <c r="N2983" s="1"/>
      <c r="O2983" s="2"/>
      <c r="P2983">
        <v>2982</v>
      </c>
      <c r="Q2983" s="1" t="s">
        <v>754</v>
      </c>
      <c r="R2983" s="1"/>
      <c r="S2983" s="2"/>
      <c r="T2983">
        <v>2982</v>
      </c>
      <c r="U2983" s="1" t="s">
        <v>178</v>
      </c>
      <c r="V2983" s="1"/>
      <c r="W2983" s="2"/>
      <c r="X2983">
        <v>2982</v>
      </c>
      <c r="Y2983" s="1" t="s">
        <v>179</v>
      </c>
      <c r="Z2983" s="1"/>
      <c r="AA2983" s="2"/>
    </row>
    <row r="2984" spans="8:27">
      <c r="H2984">
        <v>2983</v>
      </c>
      <c r="I2984" s="1" t="s">
        <v>752</v>
      </c>
      <c r="J2984" s="1"/>
      <c r="K2984" s="2"/>
      <c r="L2984">
        <v>2983</v>
      </c>
      <c r="M2984" s="1" t="s">
        <v>753</v>
      </c>
      <c r="N2984" s="1"/>
      <c r="O2984" s="2"/>
      <c r="P2984">
        <v>2983</v>
      </c>
      <c r="Q2984" s="1" t="s">
        <v>754</v>
      </c>
      <c r="R2984" s="1"/>
      <c r="S2984" s="2"/>
      <c r="T2984">
        <v>2983</v>
      </c>
      <c r="U2984" s="1" t="s">
        <v>178</v>
      </c>
      <c r="V2984" s="1"/>
      <c r="W2984" s="2"/>
      <c r="X2984">
        <v>2983</v>
      </c>
      <c r="Y2984" s="1" t="s">
        <v>179</v>
      </c>
      <c r="Z2984" s="1"/>
      <c r="AA2984" s="2"/>
    </row>
    <row r="2985" spans="8:27">
      <c r="H2985">
        <v>2984</v>
      </c>
      <c r="I2985" s="1" t="s">
        <v>752</v>
      </c>
      <c r="J2985" s="1"/>
      <c r="K2985" s="2"/>
      <c r="L2985">
        <v>2984</v>
      </c>
      <c r="M2985" s="1" t="s">
        <v>753</v>
      </c>
      <c r="N2985" s="1"/>
      <c r="O2985" s="2"/>
      <c r="P2985">
        <v>2984</v>
      </c>
      <c r="Q2985" s="1" t="s">
        <v>754</v>
      </c>
      <c r="R2985" s="1"/>
      <c r="S2985" s="2"/>
      <c r="T2985">
        <v>2984</v>
      </c>
      <c r="U2985" s="1" t="s">
        <v>178</v>
      </c>
      <c r="V2985" s="1"/>
      <c r="W2985" s="2"/>
      <c r="X2985">
        <v>2984</v>
      </c>
      <c r="Y2985" s="1" t="s">
        <v>179</v>
      </c>
      <c r="Z2985" s="1"/>
      <c r="AA2985" s="2"/>
    </row>
    <row r="2986" spans="8:27">
      <c r="H2986">
        <v>2985</v>
      </c>
      <c r="I2986" s="1" t="s">
        <v>752</v>
      </c>
      <c r="J2986" s="1"/>
      <c r="K2986" s="2"/>
      <c r="L2986">
        <v>2985</v>
      </c>
      <c r="M2986" s="1" t="s">
        <v>753</v>
      </c>
      <c r="N2986" s="1"/>
      <c r="O2986" s="2"/>
      <c r="P2986">
        <v>2985</v>
      </c>
      <c r="Q2986" s="1" t="s">
        <v>754</v>
      </c>
      <c r="R2986" s="1"/>
      <c r="S2986" s="2"/>
      <c r="T2986">
        <v>2985</v>
      </c>
      <c r="U2986" s="1" t="s">
        <v>178</v>
      </c>
      <c r="V2986" s="1"/>
      <c r="W2986" s="2"/>
      <c r="X2986">
        <v>2985</v>
      </c>
      <c r="Y2986" s="1" t="s">
        <v>179</v>
      </c>
      <c r="Z2986" s="1"/>
      <c r="AA2986" s="2"/>
    </row>
    <row r="2987" spans="8:27">
      <c r="H2987">
        <v>2986</v>
      </c>
      <c r="I2987" s="1" t="s">
        <v>752</v>
      </c>
      <c r="J2987" s="1"/>
      <c r="K2987" s="2"/>
      <c r="L2987">
        <v>2986</v>
      </c>
      <c r="M2987" s="1" t="s">
        <v>753</v>
      </c>
      <c r="N2987" s="1"/>
      <c r="O2987" s="2"/>
      <c r="P2987">
        <v>2986</v>
      </c>
      <c r="Q2987" s="1" t="s">
        <v>754</v>
      </c>
      <c r="R2987" s="1"/>
      <c r="S2987" s="2"/>
      <c r="T2987">
        <v>2986</v>
      </c>
      <c r="U2987" s="1" t="s">
        <v>178</v>
      </c>
      <c r="V2987" s="1"/>
      <c r="W2987" s="2"/>
      <c r="X2987">
        <v>2986</v>
      </c>
      <c r="Y2987" s="1" t="s">
        <v>179</v>
      </c>
      <c r="Z2987" s="1"/>
      <c r="AA2987" s="2"/>
    </row>
    <row r="2988" spans="8:27">
      <c r="H2988">
        <v>2987</v>
      </c>
      <c r="I2988" s="1" t="s">
        <v>752</v>
      </c>
      <c r="J2988" s="1"/>
      <c r="K2988" s="2"/>
      <c r="L2988">
        <v>2987</v>
      </c>
      <c r="M2988" s="1" t="s">
        <v>753</v>
      </c>
      <c r="N2988" s="1"/>
      <c r="O2988" s="2"/>
      <c r="P2988">
        <v>2987</v>
      </c>
      <c r="Q2988" s="1" t="s">
        <v>754</v>
      </c>
      <c r="R2988" s="1"/>
      <c r="S2988" s="2"/>
      <c r="T2988">
        <v>2987</v>
      </c>
      <c r="U2988" s="1" t="s">
        <v>178</v>
      </c>
      <c r="V2988" s="1"/>
      <c r="W2988" s="2"/>
      <c r="X2988">
        <v>2987</v>
      </c>
      <c r="Y2988" s="1" t="s">
        <v>179</v>
      </c>
      <c r="Z2988" s="1"/>
      <c r="AA2988" s="2"/>
    </row>
    <row r="2989" spans="8:27">
      <c r="H2989">
        <v>2988</v>
      </c>
      <c r="I2989" s="1" t="s">
        <v>752</v>
      </c>
      <c r="J2989" s="1"/>
      <c r="K2989" s="2"/>
      <c r="L2989">
        <v>2988</v>
      </c>
      <c r="M2989" s="1" t="s">
        <v>753</v>
      </c>
      <c r="N2989" s="1"/>
      <c r="O2989" s="2"/>
      <c r="P2989">
        <v>2988</v>
      </c>
      <c r="Q2989" s="1" t="s">
        <v>754</v>
      </c>
      <c r="R2989" s="1"/>
      <c r="S2989" s="2"/>
      <c r="T2989">
        <v>2988</v>
      </c>
      <c r="U2989" s="1" t="s">
        <v>178</v>
      </c>
      <c r="V2989" s="1"/>
      <c r="W2989" s="2"/>
      <c r="X2989">
        <v>2988</v>
      </c>
      <c r="Y2989" s="1" t="s">
        <v>179</v>
      </c>
      <c r="Z2989" s="1"/>
      <c r="AA2989" s="2"/>
    </row>
    <row r="2990" spans="8:27">
      <c r="H2990">
        <v>2989</v>
      </c>
      <c r="I2990" s="1" t="s">
        <v>752</v>
      </c>
      <c r="J2990" s="1"/>
      <c r="K2990" s="2"/>
      <c r="L2990">
        <v>2989</v>
      </c>
      <c r="M2990" s="1" t="s">
        <v>753</v>
      </c>
      <c r="N2990" s="1"/>
      <c r="O2990" s="2"/>
      <c r="P2990">
        <v>2989</v>
      </c>
      <c r="Q2990" s="1" t="s">
        <v>754</v>
      </c>
      <c r="R2990" s="1"/>
      <c r="S2990" s="2"/>
      <c r="T2990">
        <v>2989</v>
      </c>
      <c r="U2990" s="1" t="s">
        <v>178</v>
      </c>
      <c r="V2990" s="1"/>
      <c r="W2990" s="2"/>
      <c r="X2990">
        <v>2989</v>
      </c>
      <c r="Y2990" s="1" t="s">
        <v>179</v>
      </c>
      <c r="Z2990" s="1"/>
      <c r="AA2990" s="2"/>
    </row>
    <row r="2991" spans="8:27">
      <c r="H2991">
        <v>2990</v>
      </c>
      <c r="I2991" s="1" t="s">
        <v>752</v>
      </c>
      <c r="J2991" s="1"/>
      <c r="K2991" s="2"/>
      <c r="L2991">
        <v>2990</v>
      </c>
      <c r="M2991" s="1" t="s">
        <v>753</v>
      </c>
      <c r="N2991" s="1"/>
      <c r="O2991" s="2"/>
      <c r="P2991">
        <v>2990</v>
      </c>
      <c r="Q2991" s="1" t="s">
        <v>754</v>
      </c>
      <c r="R2991" s="1"/>
      <c r="S2991" s="2"/>
      <c r="T2991">
        <v>2990</v>
      </c>
      <c r="U2991" s="1" t="s">
        <v>178</v>
      </c>
      <c r="V2991" s="1"/>
      <c r="W2991" s="2"/>
      <c r="X2991">
        <v>2990</v>
      </c>
      <c r="Y2991" s="1" t="s">
        <v>179</v>
      </c>
      <c r="Z2991" s="1"/>
      <c r="AA2991" s="2"/>
    </row>
    <row r="2992" spans="8:27">
      <c r="H2992">
        <v>2991</v>
      </c>
      <c r="I2992" s="1" t="s">
        <v>752</v>
      </c>
      <c r="J2992" s="1"/>
      <c r="K2992" s="2"/>
      <c r="L2992">
        <v>2991</v>
      </c>
      <c r="M2992" s="1" t="s">
        <v>753</v>
      </c>
      <c r="N2992" s="1"/>
      <c r="O2992" s="2"/>
      <c r="P2992">
        <v>2991</v>
      </c>
      <c r="Q2992" s="1" t="s">
        <v>754</v>
      </c>
      <c r="R2992" s="1"/>
      <c r="S2992" s="2"/>
      <c r="T2992">
        <v>2991</v>
      </c>
      <c r="U2992" s="1" t="s">
        <v>178</v>
      </c>
      <c r="V2992" s="1"/>
      <c r="W2992" s="2"/>
      <c r="X2992">
        <v>2991</v>
      </c>
      <c r="Y2992" s="1" t="s">
        <v>179</v>
      </c>
      <c r="Z2992" s="1"/>
      <c r="AA2992" s="2"/>
    </row>
    <row r="2993" spans="8:27">
      <c r="H2993">
        <v>2992</v>
      </c>
      <c r="I2993" s="1" t="s">
        <v>752</v>
      </c>
      <c r="J2993" s="1"/>
      <c r="K2993" s="2"/>
      <c r="L2993">
        <v>2992</v>
      </c>
      <c r="M2993" s="1" t="s">
        <v>753</v>
      </c>
      <c r="N2993" s="1"/>
      <c r="O2993" s="2"/>
      <c r="P2993">
        <v>2992</v>
      </c>
      <c r="Q2993" s="1" t="s">
        <v>754</v>
      </c>
      <c r="R2993" s="1"/>
      <c r="S2993" s="2"/>
      <c r="T2993">
        <v>2992</v>
      </c>
      <c r="U2993" s="1" t="s">
        <v>178</v>
      </c>
      <c r="V2993" s="1"/>
      <c r="W2993" s="2"/>
      <c r="X2993">
        <v>2992</v>
      </c>
      <c r="Y2993" s="1" t="s">
        <v>179</v>
      </c>
      <c r="Z2993" s="1"/>
      <c r="AA2993" s="2"/>
    </row>
    <row r="2994" spans="8:27">
      <c r="H2994">
        <v>2993</v>
      </c>
      <c r="I2994" s="1" t="s">
        <v>752</v>
      </c>
      <c r="J2994" s="1"/>
      <c r="K2994" s="2"/>
      <c r="L2994">
        <v>2993</v>
      </c>
      <c r="M2994" s="1" t="s">
        <v>753</v>
      </c>
      <c r="N2994" s="1"/>
      <c r="O2994" s="2"/>
      <c r="P2994">
        <v>2993</v>
      </c>
      <c r="Q2994" s="1" t="s">
        <v>754</v>
      </c>
      <c r="R2994" s="1"/>
      <c r="S2994" s="2"/>
      <c r="T2994">
        <v>2993</v>
      </c>
      <c r="U2994" s="1" t="s">
        <v>178</v>
      </c>
      <c r="V2994" s="1"/>
      <c r="W2994" s="2"/>
      <c r="X2994">
        <v>2993</v>
      </c>
      <c r="Y2994" s="1" t="s">
        <v>179</v>
      </c>
      <c r="Z2994" s="1"/>
      <c r="AA2994" s="2"/>
    </row>
    <row r="2995" spans="8:27">
      <c r="H2995">
        <v>2994</v>
      </c>
      <c r="I2995" s="1" t="s">
        <v>752</v>
      </c>
      <c r="J2995" s="1"/>
      <c r="K2995" s="2"/>
      <c r="L2995">
        <v>2994</v>
      </c>
      <c r="M2995" s="1" t="s">
        <v>753</v>
      </c>
      <c r="N2995" s="1"/>
      <c r="O2995" s="2"/>
      <c r="P2995">
        <v>2994</v>
      </c>
      <c r="Q2995" s="1" t="s">
        <v>754</v>
      </c>
      <c r="R2995" s="1"/>
      <c r="S2995" s="2"/>
      <c r="T2995">
        <v>2994</v>
      </c>
      <c r="U2995" s="1" t="s">
        <v>178</v>
      </c>
      <c r="V2995" s="1"/>
      <c r="W2995" s="2"/>
      <c r="X2995">
        <v>2994</v>
      </c>
      <c r="Y2995" s="1" t="s">
        <v>179</v>
      </c>
      <c r="Z2995" s="1"/>
      <c r="AA2995" s="2"/>
    </row>
    <row r="2996" spans="8:27">
      <c r="H2996">
        <v>2995</v>
      </c>
      <c r="I2996" s="1" t="s">
        <v>752</v>
      </c>
      <c r="J2996" s="1"/>
      <c r="K2996" s="2"/>
      <c r="L2996">
        <v>2995</v>
      </c>
      <c r="M2996" s="1" t="s">
        <v>753</v>
      </c>
      <c r="N2996" s="1"/>
      <c r="O2996" s="2"/>
      <c r="P2996">
        <v>2995</v>
      </c>
      <c r="Q2996" s="1" t="s">
        <v>754</v>
      </c>
      <c r="R2996" s="1"/>
      <c r="S2996" s="2"/>
      <c r="T2996">
        <v>2995</v>
      </c>
      <c r="U2996" s="1" t="s">
        <v>178</v>
      </c>
      <c r="V2996" s="1"/>
      <c r="W2996" s="2"/>
      <c r="X2996">
        <v>2995</v>
      </c>
      <c r="Y2996" s="1" t="s">
        <v>179</v>
      </c>
      <c r="Z2996" s="1"/>
      <c r="AA2996" s="2"/>
    </row>
    <row r="2997" spans="8:27">
      <c r="H2997">
        <v>2996</v>
      </c>
      <c r="I2997" s="1" t="s">
        <v>752</v>
      </c>
      <c r="J2997" s="1"/>
      <c r="K2997" s="2"/>
      <c r="L2997">
        <v>2996</v>
      </c>
      <c r="M2997" s="1" t="s">
        <v>753</v>
      </c>
      <c r="N2997" s="1"/>
      <c r="O2997" s="2"/>
      <c r="P2997">
        <v>2996</v>
      </c>
      <c r="Q2997" s="1" t="s">
        <v>754</v>
      </c>
      <c r="R2997" s="1"/>
      <c r="S2997" s="2"/>
      <c r="T2997">
        <v>2996</v>
      </c>
      <c r="U2997" s="1" t="s">
        <v>178</v>
      </c>
      <c r="V2997" s="1"/>
      <c r="W2997" s="2"/>
      <c r="X2997">
        <v>2996</v>
      </c>
      <c r="Y2997" s="1" t="s">
        <v>179</v>
      </c>
      <c r="Z2997" s="1"/>
      <c r="AA2997" s="2"/>
    </row>
    <row r="2998" spans="8:27">
      <c r="H2998">
        <v>2997</v>
      </c>
      <c r="I2998" s="1" t="s">
        <v>752</v>
      </c>
      <c r="J2998" s="1"/>
      <c r="K2998" s="2"/>
      <c r="L2998">
        <v>2997</v>
      </c>
      <c r="M2998" s="1" t="s">
        <v>753</v>
      </c>
      <c r="N2998" s="1"/>
      <c r="O2998" s="2"/>
      <c r="P2998">
        <v>2997</v>
      </c>
      <c r="Q2998" s="1" t="s">
        <v>754</v>
      </c>
      <c r="R2998" s="1"/>
      <c r="S2998" s="2"/>
      <c r="T2998">
        <v>2997</v>
      </c>
      <c r="U2998" s="1" t="s">
        <v>178</v>
      </c>
      <c r="V2998" s="1"/>
      <c r="W2998" s="2"/>
      <c r="X2998">
        <v>2997</v>
      </c>
      <c r="Y2998" s="1" t="s">
        <v>179</v>
      </c>
      <c r="Z2998" s="1"/>
      <c r="AA2998" s="2"/>
    </row>
    <row r="2999" spans="8:27">
      <c r="H2999">
        <v>2998</v>
      </c>
      <c r="I2999" s="1" t="s">
        <v>752</v>
      </c>
      <c r="J2999" s="1"/>
      <c r="K2999" s="2"/>
      <c r="L2999">
        <v>2998</v>
      </c>
      <c r="M2999" s="1" t="s">
        <v>753</v>
      </c>
      <c r="N2999" s="1"/>
      <c r="O2999" s="2"/>
      <c r="P2999">
        <v>2998</v>
      </c>
      <c r="Q2999" s="1" t="s">
        <v>754</v>
      </c>
      <c r="R2999" s="1"/>
      <c r="S2999" s="2"/>
      <c r="T2999">
        <v>2998</v>
      </c>
      <c r="U2999" s="1" t="s">
        <v>178</v>
      </c>
      <c r="V2999" s="1"/>
      <c r="W2999" s="2"/>
      <c r="X2999">
        <v>2998</v>
      </c>
      <c r="Y2999" s="1" t="s">
        <v>179</v>
      </c>
      <c r="Z2999" s="1"/>
      <c r="AA2999" s="2"/>
    </row>
    <row r="3000" spans="8:27">
      <c r="H3000">
        <v>2999</v>
      </c>
      <c r="I3000" s="1" t="s">
        <v>752</v>
      </c>
      <c r="J3000" s="1"/>
      <c r="K3000" s="2"/>
      <c r="L3000">
        <v>2999</v>
      </c>
      <c r="M3000" s="1" t="s">
        <v>753</v>
      </c>
      <c r="N3000" s="1"/>
      <c r="O3000" s="2"/>
      <c r="P3000">
        <v>2999</v>
      </c>
      <c r="Q3000" s="1" t="s">
        <v>754</v>
      </c>
      <c r="R3000" s="1"/>
      <c r="S3000" s="2"/>
      <c r="T3000">
        <v>2999</v>
      </c>
      <c r="U3000" s="1" t="s">
        <v>178</v>
      </c>
      <c r="V3000" s="1"/>
      <c r="W3000" s="2"/>
      <c r="X3000">
        <v>2999</v>
      </c>
      <c r="Y3000" s="1" t="s">
        <v>179</v>
      </c>
      <c r="Z3000" s="1"/>
      <c r="AA3000" s="2"/>
    </row>
    <row r="3001" spans="8:27">
      <c r="H3001">
        <v>3000</v>
      </c>
      <c r="I3001" s="1" t="s">
        <v>752</v>
      </c>
      <c r="J3001" s="1"/>
      <c r="K3001" s="2"/>
      <c r="L3001">
        <v>3000</v>
      </c>
      <c r="M3001" s="1" t="s">
        <v>753</v>
      </c>
      <c r="N3001" s="1"/>
      <c r="O3001" s="2"/>
      <c r="P3001">
        <v>3000</v>
      </c>
      <c r="Q3001" s="1" t="s">
        <v>754</v>
      </c>
      <c r="R3001" s="1"/>
      <c r="S3001" s="2"/>
      <c r="T3001">
        <v>3000</v>
      </c>
      <c r="U3001" s="1" t="s">
        <v>178</v>
      </c>
      <c r="V3001" s="1"/>
      <c r="W3001" s="2"/>
      <c r="X3001">
        <v>3000</v>
      </c>
      <c r="Y3001" s="1" t="s">
        <v>179</v>
      </c>
      <c r="Z3001" s="1"/>
      <c r="AA3001" s="2"/>
    </row>
    <row r="3002" spans="8:27">
      <c r="H3002">
        <v>3001</v>
      </c>
      <c r="I3002" s="1" t="s">
        <v>752</v>
      </c>
      <c r="J3002" s="1"/>
      <c r="K3002" s="2"/>
      <c r="L3002">
        <v>3001</v>
      </c>
      <c r="M3002" s="1" t="s">
        <v>753</v>
      </c>
      <c r="N3002" s="1"/>
      <c r="O3002" s="2"/>
      <c r="P3002">
        <v>3001</v>
      </c>
      <c r="Q3002" s="1" t="s">
        <v>754</v>
      </c>
      <c r="R3002" s="1"/>
      <c r="S3002" s="2"/>
      <c r="T3002">
        <v>3001</v>
      </c>
      <c r="U3002" s="1" t="s">
        <v>178</v>
      </c>
      <c r="V3002" s="1"/>
      <c r="W3002" s="2"/>
      <c r="X3002">
        <v>3001</v>
      </c>
      <c r="Y3002" s="1" t="s">
        <v>179</v>
      </c>
      <c r="Z3002" s="1"/>
      <c r="AA3002" s="2"/>
    </row>
    <row r="3003" spans="8:27">
      <c r="H3003">
        <v>3002</v>
      </c>
      <c r="I3003" s="1" t="s">
        <v>752</v>
      </c>
      <c r="J3003" s="1"/>
      <c r="K3003" s="2"/>
      <c r="L3003">
        <v>3002</v>
      </c>
      <c r="M3003" s="1" t="s">
        <v>753</v>
      </c>
      <c r="N3003" s="1"/>
      <c r="O3003" s="2"/>
      <c r="P3003">
        <v>3002</v>
      </c>
      <c r="Q3003" s="1" t="s">
        <v>754</v>
      </c>
      <c r="R3003" s="1"/>
      <c r="S3003" s="2"/>
      <c r="T3003">
        <v>3002</v>
      </c>
      <c r="U3003" s="1" t="s">
        <v>178</v>
      </c>
      <c r="V3003" s="1"/>
      <c r="W3003" s="2"/>
      <c r="X3003">
        <v>3002</v>
      </c>
      <c r="Y3003" s="1" t="s">
        <v>179</v>
      </c>
      <c r="Z3003" s="1"/>
      <c r="AA3003" s="2"/>
    </row>
    <row r="3004" spans="8:27">
      <c r="H3004">
        <v>3003</v>
      </c>
      <c r="I3004" s="1" t="s">
        <v>752</v>
      </c>
      <c r="J3004" s="1"/>
      <c r="K3004" s="2"/>
      <c r="L3004">
        <v>3003</v>
      </c>
      <c r="M3004" s="1" t="s">
        <v>753</v>
      </c>
      <c r="N3004" s="1"/>
      <c r="O3004" s="2"/>
      <c r="P3004">
        <v>3003</v>
      </c>
      <c r="Q3004" s="1" t="s">
        <v>754</v>
      </c>
      <c r="R3004" s="1"/>
      <c r="S3004" s="2"/>
      <c r="T3004">
        <v>3003</v>
      </c>
      <c r="U3004" s="1" t="s">
        <v>178</v>
      </c>
      <c r="V3004" s="1"/>
      <c r="W3004" s="2"/>
      <c r="X3004">
        <v>3003</v>
      </c>
      <c r="Y3004" s="1" t="s">
        <v>179</v>
      </c>
      <c r="Z3004" s="1"/>
      <c r="AA3004" s="2"/>
    </row>
    <row r="3005" spans="8:27">
      <c r="H3005">
        <v>3004</v>
      </c>
      <c r="I3005" s="1" t="s">
        <v>752</v>
      </c>
      <c r="J3005" s="1"/>
      <c r="K3005" s="2"/>
      <c r="L3005">
        <v>3004</v>
      </c>
      <c r="M3005" s="1" t="s">
        <v>753</v>
      </c>
      <c r="N3005" s="1"/>
      <c r="O3005" s="2"/>
      <c r="P3005">
        <v>3004</v>
      </c>
      <c r="Q3005" s="1" t="s">
        <v>754</v>
      </c>
      <c r="R3005" s="1"/>
      <c r="S3005" s="2"/>
      <c r="T3005">
        <v>3004</v>
      </c>
      <c r="U3005" s="1" t="s">
        <v>178</v>
      </c>
      <c r="V3005" s="1"/>
      <c r="W3005" s="2"/>
      <c r="X3005">
        <v>3004</v>
      </c>
      <c r="Y3005" s="1" t="s">
        <v>179</v>
      </c>
      <c r="Z3005" s="1"/>
      <c r="AA3005" s="2"/>
    </row>
    <row r="3006" spans="8:27">
      <c r="H3006">
        <v>3005</v>
      </c>
      <c r="I3006" s="1" t="s">
        <v>752</v>
      </c>
      <c r="J3006" s="1"/>
      <c r="K3006" s="2"/>
      <c r="L3006">
        <v>3005</v>
      </c>
      <c r="M3006" s="1" t="s">
        <v>753</v>
      </c>
      <c r="N3006" s="1"/>
      <c r="O3006" s="2"/>
      <c r="P3006">
        <v>3005</v>
      </c>
      <c r="Q3006" s="1" t="s">
        <v>754</v>
      </c>
      <c r="R3006" s="1"/>
      <c r="S3006" s="2"/>
      <c r="T3006">
        <v>3005</v>
      </c>
      <c r="U3006" s="1" t="s">
        <v>178</v>
      </c>
      <c r="V3006" s="1"/>
      <c r="W3006" s="2"/>
      <c r="X3006">
        <v>3005</v>
      </c>
      <c r="Y3006" s="1" t="s">
        <v>179</v>
      </c>
      <c r="Z3006" s="1"/>
      <c r="AA3006" s="2"/>
    </row>
    <row r="3007" spans="8:27">
      <c r="H3007">
        <v>3006</v>
      </c>
      <c r="I3007" s="1" t="s">
        <v>752</v>
      </c>
      <c r="J3007" s="1"/>
      <c r="K3007" s="2"/>
      <c r="L3007">
        <v>3006</v>
      </c>
      <c r="M3007" s="1" t="s">
        <v>753</v>
      </c>
      <c r="N3007" s="1"/>
      <c r="O3007" s="2"/>
      <c r="P3007">
        <v>3006</v>
      </c>
      <c r="Q3007" s="1" t="s">
        <v>754</v>
      </c>
      <c r="R3007" s="1"/>
      <c r="S3007" s="2"/>
      <c r="T3007">
        <v>3006</v>
      </c>
      <c r="U3007" s="1" t="s">
        <v>178</v>
      </c>
      <c r="V3007" s="1"/>
      <c r="W3007" s="2"/>
      <c r="X3007">
        <v>3006</v>
      </c>
      <c r="Y3007" s="1" t="s">
        <v>179</v>
      </c>
      <c r="Z3007" s="1"/>
      <c r="AA3007" s="2"/>
    </row>
    <row r="3008" spans="8:27">
      <c r="H3008">
        <v>3007</v>
      </c>
      <c r="I3008" s="1" t="s">
        <v>752</v>
      </c>
      <c r="J3008" s="1"/>
      <c r="K3008" s="2"/>
      <c r="L3008">
        <v>3007</v>
      </c>
      <c r="M3008" s="1" t="s">
        <v>753</v>
      </c>
      <c r="N3008" s="1"/>
      <c r="O3008" s="2"/>
      <c r="P3008">
        <v>3007</v>
      </c>
      <c r="Q3008" s="1" t="s">
        <v>754</v>
      </c>
      <c r="R3008" s="1"/>
      <c r="S3008" s="2"/>
      <c r="T3008">
        <v>3007</v>
      </c>
      <c r="U3008" s="1" t="s">
        <v>178</v>
      </c>
      <c r="V3008" s="1"/>
      <c r="W3008" s="2"/>
      <c r="X3008">
        <v>3007</v>
      </c>
      <c r="Y3008" s="1" t="s">
        <v>179</v>
      </c>
      <c r="Z3008" s="1"/>
      <c r="AA3008" s="2"/>
    </row>
    <row r="3009" spans="8:27">
      <c r="H3009">
        <v>3008</v>
      </c>
      <c r="I3009" s="1" t="s">
        <v>752</v>
      </c>
      <c r="J3009" s="1"/>
      <c r="K3009" s="2"/>
      <c r="L3009">
        <v>3008</v>
      </c>
      <c r="M3009" s="1" t="s">
        <v>753</v>
      </c>
      <c r="N3009" s="1"/>
      <c r="O3009" s="2"/>
      <c r="P3009">
        <v>3008</v>
      </c>
      <c r="Q3009" s="1" t="s">
        <v>754</v>
      </c>
      <c r="R3009" s="1"/>
      <c r="S3009" s="2"/>
      <c r="T3009">
        <v>3008</v>
      </c>
      <c r="U3009" s="1" t="s">
        <v>178</v>
      </c>
      <c r="V3009" s="1"/>
      <c r="W3009" s="2"/>
      <c r="X3009">
        <v>3008</v>
      </c>
      <c r="Y3009" s="1" t="s">
        <v>179</v>
      </c>
      <c r="Z3009" s="1"/>
      <c r="AA3009" s="2"/>
    </row>
    <row r="3010" spans="8:27">
      <c r="H3010">
        <v>3009</v>
      </c>
      <c r="I3010" s="1" t="s">
        <v>752</v>
      </c>
      <c r="J3010" s="1"/>
      <c r="K3010" s="2"/>
      <c r="L3010">
        <v>3009</v>
      </c>
      <c r="M3010" s="1" t="s">
        <v>753</v>
      </c>
      <c r="N3010" s="1"/>
      <c r="O3010" s="2"/>
      <c r="P3010">
        <v>3009</v>
      </c>
      <c r="Q3010" s="1" t="s">
        <v>754</v>
      </c>
      <c r="R3010" s="1"/>
      <c r="S3010" s="2"/>
      <c r="T3010">
        <v>3009</v>
      </c>
      <c r="U3010" s="1" t="s">
        <v>178</v>
      </c>
      <c r="V3010" s="1"/>
      <c r="W3010" s="2"/>
      <c r="X3010">
        <v>3009</v>
      </c>
      <c r="Y3010" s="1" t="s">
        <v>179</v>
      </c>
      <c r="Z3010" s="1"/>
      <c r="AA3010" s="2"/>
    </row>
    <row r="3011" spans="8:27">
      <c r="H3011">
        <v>3010</v>
      </c>
      <c r="I3011" s="1" t="s">
        <v>752</v>
      </c>
      <c r="J3011" s="1"/>
      <c r="K3011" s="2"/>
      <c r="L3011">
        <v>3010</v>
      </c>
      <c r="M3011" s="1" t="s">
        <v>753</v>
      </c>
      <c r="N3011" s="1"/>
      <c r="O3011" s="2"/>
      <c r="P3011">
        <v>3010</v>
      </c>
      <c r="Q3011" s="1" t="s">
        <v>754</v>
      </c>
      <c r="R3011" s="1"/>
      <c r="S3011" s="2"/>
      <c r="T3011">
        <v>3010</v>
      </c>
      <c r="U3011" s="1" t="s">
        <v>178</v>
      </c>
      <c r="V3011" s="1"/>
      <c r="W3011" s="2"/>
      <c r="X3011">
        <v>3010</v>
      </c>
      <c r="Y3011" s="1" t="s">
        <v>179</v>
      </c>
      <c r="Z3011" s="1"/>
      <c r="AA3011" s="2"/>
    </row>
    <row r="3012" spans="8:27">
      <c r="H3012">
        <v>3011</v>
      </c>
      <c r="I3012" s="1" t="s">
        <v>752</v>
      </c>
      <c r="J3012" s="1"/>
      <c r="K3012" s="2"/>
      <c r="L3012">
        <v>3011</v>
      </c>
      <c r="M3012" s="1" t="s">
        <v>753</v>
      </c>
      <c r="N3012" s="1"/>
      <c r="O3012" s="2"/>
      <c r="P3012">
        <v>3011</v>
      </c>
      <c r="Q3012" s="1" t="s">
        <v>754</v>
      </c>
      <c r="R3012" s="1"/>
      <c r="S3012" s="2"/>
      <c r="T3012">
        <v>3011</v>
      </c>
      <c r="U3012" s="1" t="s">
        <v>178</v>
      </c>
      <c r="V3012" s="1"/>
      <c r="W3012" s="2"/>
      <c r="X3012">
        <v>3011</v>
      </c>
      <c r="Y3012" s="1" t="s">
        <v>179</v>
      </c>
      <c r="Z3012" s="1"/>
      <c r="AA3012" s="2"/>
    </row>
    <row r="3013" spans="8:27">
      <c r="H3013">
        <v>3012</v>
      </c>
      <c r="I3013" s="1" t="s">
        <v>752</v>
      </c>
      <c r="J3013" s="1"/>
      <c r="K3013" s="2"/>
      <c r="L3013">
        <v>3012</v>
      </c>
      <c r="M3013" s="1" t="s">
        <v>753</v>
      </c>
      <c r="N3013" s="1"/>
      <c r="O3013" s="2"/>
      <c r="P3013">
        <v>3012</v>
      </c>
      <c r="Q3013" s="1" t="s">
        <v>754</v>
      </c>
      <c r="R3013" s="1"/>
      <c r="S3013" s="2"/>
      <c r="T3013">
        <v>3012</v>
      </c>
      <c r="U3013" s="1" t="s">
        <v>178</v>
      </c>
      <c r="V3013" s="1"/>
      <c r="W3013" s="2"/>
      <c r="X3013">
        <v>3012</v>
      </c>
      <c r="Y3013" s="1" t="s">
        <v>179</v>
      </c>
      <c r="Z3013" s="1"/>
      <c r="AA3013" s="2"/>
    </row>
    <row r="3014" spans="8:27">
      <c r="H3014">
        <v>3013</v>
      </c>
      <c r="I3014" s="1" t="s">
        <v>752</v>
      </c>
      <c r="J3014" s="1"/>
      <c r="K3014" s="2"/>
      <c r="L3014">
        <v>3013</v>
      </c>
      <c r="M3014" s="1" t="s">
        <v>753</v>
      </c>
      <c r="N3014" s="1"/>
      <c r="O3014" s="2"/>
      <c r="P3014">
        <v>3013</v>
      </c>
      <c r="Q3014" s="1" t="s">
        <v>754</v>
      </c>
      <c r="R3014" s="1"/>
      <c r="S3014" s="2"/>
      <c r="T3014">
        <v>3013</v>
      </c>
      <c r="U3014" s="1" t="s">
        <v>178</v>
      </c>
      <c r="V3014" s="1"/>
      <c r="W3014" s="2"/>
      <c r="X3014">
        <v>3013</v>
      </c>
      <c r="Y3014" s="1" t="s">
        <v>179</v>
      </c>
      <c r="Z3014" s="1"/>
      <c r="AA3014" s="2"/>
    </row>
    <row r="3015" spans="8:27">
      <c r="H3015">
        <v>3014</v>
      </c>
      <c r="I3015" s="1" t="s">
        <v>752</v>
      </c>
      <c r="J3015" s="1"/>
      <c r="K3015" s="2"/>
      <c r="L3015">
        <v>3014</v>
      </c>
      <c r="M3015" s="1" t="s">
        <v>753</v>
      </c>
      <c r="N3015" s="1"/>
      <c r="O3015" s="2"/>
      <c r="P3015">
        <v>3014</v>
      </c>
      <c r="Q3015" s="1" t="s">
        <v>754</v>
      </c>
      <c r="R3015" s="1"/>
      <c r="S3015" s="2"/>
      <c r="T3015">
        <v>3014</v>
      </c>
      <c r="U3015" s="1" t="s">
        <v>178</v>
      </c>
      <c r="V3015" s="1"/>
      <c r="W3015" s="2"/>
      <c r="X3015">
        <v>3014</v>
      </c>
      <c r="Y3015" s="1" t="s">
        <v>179</v>
      </c>
      <c r="Z3015" s="1"/>
      <c r="AA3015" s="2"/>
    </row>
    <row r="3016" spans="8:27">
      <c r="H3016">
        <v>3015</v>
      </c>
      <c r="I3016" s="1" t="s">
        <v>752</v>
      </c>
      <c r="J3016" s="1"/>
      <c r="K3016" s="2"/>
      <c r="L3016">
        <v>3015</v>
      </c>
      <c r="M3016" s="1" t="s">
        <v>753</v>
      </c>
      <c r="N3016" s="1"/>
      <c r="O3016" s="2"/>
      <c r="P3016">
        <v>3015</v>
      </c>
      <c r="Q3016" s="1" t="s">
        <v>754</v>
      </c>
      <c r="R3016" s="1"/>
      <c r="S3016" s="2"/>
      <c r="T3016">
        <v>3015</v>
      </c>
      <c r="U3016" s="1" t="s">
        <v>178</v>
      </c>
      <c r="V3016" s="1"/>
      <c r="W3016" s="2"/>
      <c r="X3016">
        <v>3015</v>
      </c>
      <c r="Y3016" s="1" t="s">
        <v>179</v>
      </c>
      <c r="Z3016" s="1"/>
      <c r="AA3016" s="2"/>
    </row>
    <row r="3017" spans="8:27">
      <c r="H3017">
        <v>3016</v>
      </c>
      <c r="I3017" s="1" t="s">
        <v>752</v>
      </c>
      <c r="J3017" s="1"/>
      <c r="K3017" s="2"/>
      <c r="L3017">
        <v>3016</v>
      </c>
      <c r="M3017" s="1" t="s">
        <v>753</v>
      </c>
      <c r="N3017" s="1"/>
      <c r="O3017" s="2"/>
      <c r="P3017">
        <v>3016</v>
      </c>
      <c r="Q3017" s="1" t="s">
        <v>754</v>
      </c>
      <c r="R3017" s="1"/>
      <c r="S3017" s="2"/>
      <c r="T3017">
        <v>3016</v>
      </c>
      <c r="U3017" s="1" t="s">
        <v>178</v>
      </c>
      <c r="V3017" s="1"/>
      <c r="W3017" s="2"/>
      <c r="X3017">
        <v>3016</v>
      </c>
      <c r="Y3017" s="1" t="s">
        <v>179</v>
      </c>
      <c r="Z3017" s="1"/>
      <c r="AA3017" s="2"/>
    </row>
    <row r="3018" spans="8:27">
      <c r="H3018">
        <v>3017</v>
      </c>
      <c r="I3018" s="1" t="s">
        <v>752</v>
      </c>
      <c r="J3018" s="1"/>
      <c r="K3018" s="2"/>
      <c r="L3018">
        <v>3017</v>
      </c>
      <c r="M3018" s="1" t="s">
        <v>753</v>
      </c>
      <c r="N3018" s="1"/>
      <c r="O3018" s="2"/>
      <c r="P3018">
        <v>3017</v>
      </c>
      <c r="Q3018" s="1" t="s">
        <v>754</v>
      </c>
      <c r="R3018" s="1"/>
      <c r="S3018" s="2"/>
      <c r="T3018">
        <v>3017</v>
      </c>
      <c r="U3018" s="1" t="s">
        <v>178</v>
      </c>
      <c r="V3018" s="1"/>
      <c r="W3018" s="2"/>
      <c r="X3018">
        <v>3017</v>
      </c>
      <c r="Y3018" s="1" t="s">
        <v>179</v>
      </c>
      <c r="Z3018" s="1"/>
      <c r="AA3018" s="2"/>
    </row>
    <row r="3019" spans="8:27">
      <c r="H3019">
        <v>3018</v>
      </c>
      <c r="I3019" s="1" t="s">
        <v>752</v>
      </c>
      <c r="J3019" s="1"/>
      <c r="K3019" s="2"/>
      <c r="L3019">
        <v>3018</v>
      </c>
      <c r="M3019" s="1" t="s">
        <v>753</v>
      </c>
      <c r="N3019" s="1"/>
      <c r="O3019" s="2"/>
      <c r="P3019">
        <v>3018</v>
      </c>
      <c r="Q3019" s="1" t="s">
        <v>754</v>
      </c>
      <c r="R3019" s="1"/>
      <c r="S3019" s="2"/>
      <c r="T3019">
        <v>3018</v>
      </c>
      <c r="U3019" s="1" t="s">
        <v>178</v>
      </c>
      <c r="V3019" s="1"/>
      <c r="W3019" s="2"/>
      <c r="X3019">
        <v>3018</v>
      </c>
      <c r="Y3019" s="1" t="s">
        <v>179</v>
      </c>
      <c r="Z3019" s="1"/>
      <c r="AA3019" s="2"/>
    </row>
    <row r="3020" spans="8:27">
      <c r="H3020">
        <v>3019</v>
      </c>
      <c r="I3020" s="1" t="s">
        <v>752</v>
      </c>
      <c r="J3020" s="1"/>
      <c r="K3020" s="2"/>
      <c r="L3020">
        <v>3019</v>
      </c>
      <c r="M3020" s="1" t="s">
        <v>753</v>
      </c>
      <c r="N3020" s="1"/>
      <c r="O3020" s="2"/>
      <c r="P3020">
        <v>3019</v>
      </c>
      <c r="Q3020" s="1" t="s">
        <v>754</v>
      </c>
      <c r="R3020" s="1"/>
      <c r="S3020" s="2"/>
      <c r="T3020">
        <v>3019</v>
      </c>
      <c r="U3020" s="1" t="s">
        <v>178</v>
      </c>
      <c r="V3020" s="1"/>
      <c r="W3020" s="2"/>
      <c r="X3020">
        <v>3019</v>
      </c>
      <c r="Y3020" s="1" t="s">
        <v>179</v>
      </c>
      <c r="Z3020" s="1"/>
      <c r="AA3020" s="2"/>
    </row>
    <row r="3021" spans="8:27">
      <c r="H3021">
        <v>3020</v>
      </c>
      <c r="I3021" s="1" t="s">
        <v>752</v>
      </c>
      <c r="J3021" s="1"/>
      <c r="K3021" s="2"/>
      <c r="L3021">
        <v>3020</v>
      </c>
      <c r="M3021" s="1" t="s">
        <v>753</v>
      </c>
      <c r="N3021" s="1"/>
      <c r="O3021" s="2"/>
      <c r="P3021">
        <v>3020</v>
      </c>
      <c r="Q3021" s="1" t="s">
        <v>754</v>
      </c>
      <c r="R3021" s="1"/>
      <c r="S3021" s="2"/>
      <c r="T3021">
        <v>3020</v>
      </c>
      <c r="U3021" s="1" t="s">
        <v>178</v>
      </c>
      <c r="V3021" s="1"/>
      <c r="W3021" s="2"/>
      <c r="X3021">
        <v>3020</v>
      </c>
      <c r="Y3021" s="1" t="s">
        <v>179</v>
      </c>
      <c r="Z3021" s="1"/>
      <c r="AA3021" s="2"/>
    </row>
    <row r="3022" spans="8:27">
      <c r="H3022">
        <v>3021</v>
      </c>
      <c r="I3022" s="1" t="s">
        <v>752</v>
      </c>
      <c r="J3022" s="1"/>
      <c r="K3022" s="2"/>
      <c r="L3022">
        <v>3021</v>
      </c>
      <c r="M3022" s="1" t="s">
        <v>753</v>
      </c>
      <c r="N3022" s="1"/>
      <c r="O3022" s="2"/>
      <c r="P3022">
        <v>3021</v>
      </c>
      <c r="Q3022" s="1" t="s">
        <v>754</v>
      </c>
      <c r="R3022" s="1"/>
      <c r="S3022" s="2"/>
      <c r="T3022">
        <v>3021</v>
      </c>
      <c r="U3022" s="1" t="s">
        <v>178</v>
      </c>
      <c r="V3022" s="1"/>
      <c r="W3022" s="2"/>
      <c r="X3022">
        <v>3021</v>
      </c>
      <c r="Y3022" s="1" t="s">
        <v>179</v>
      </c>
      <c r="Z3022" s="1"/>
      <c r="AA3022" s="2"/>
    </row>
    <row r="3023" spans="8:27">
      <c r="H3023">
        <v>3022</v>
      </c>
      <c r="I3023" s="1" t="s">
        <v>752</v>
      </c>
      <c r="J3023" s="1"/>
      <c r="K3023" s="2"/>
      <c r="L3023">
        <v>3022</v>
      </c>
      <c r="M3023" s="1" t="s">
        <v>753</v>
      </c>
      <c r="N3023" s="1"/>
      <c r="O3023" s="2"/>
      <c r="P3023">
        <v>3022</v>
      </c>
      <c r="Q3023" s="1" t="s">
        <v>754</v>
      </c>
      <c r="R3023" s="1"/>
      <c r="S3023" s="2"/>
      <c r="T3023">
        <v>3022</v>
      </c>
      <c r="U3023" s="1" t="s">
        <v>178</v>
      </c>
      <c r="V3023" s="1"/>
      <c r="W3023" s="2"/>
      <c r="X3023">
        <v>3022</v>
      </c>
      <c r="Y3023" s="1" t="s">
        <v>179</v>
      </c>
      <c r="Z3023" s="1"/>
      <c r="AA3023" s="2"/>
    </row>
    <row r="3024" spans="8:27">
      <c r="H3024">
        <v>3023</v>
      </c>
      <c r="I3024" s="1" t="s">
        <v>752</v>
      </c>
      <c r="J3024" s="1"/>
      <c r="K3024" s="2"/>
      <c r="L3024">
        <v>3023</v>
      </c>
      <c r="M3024" s="1" t="s">
        <v>753</v>
      </c>
      <c r="N3024" s="1"/>
      <c r="O3024" s="2"/>
      <c r="P3024">
        <v>3023</v>
      </c>
      <c r="Q3024" s="1" t="s">
        <v>754</v>
      </c>
      <c r="R3024" s="1"/>
      <c r="S3024" s="2"/>
      <c r="T3024">
        <v>3023</v>
      </c>
      <c r="U3024" s="1" t="s">
        <v>178</v>
      </c>
      <c r="V3024" s="1"/>
      <c r="W3024" s="2"/>
      <c r="X3024">
        <v>3023</v>
      </c>
      <c r="Y3024" s="1" t="s">
        <v>179</v>
      </c>
      <c r="Z3024" s="1"/>
      <c r="AA3024" s="2"/>
    </row>
    <row r="3025" spans="8:27">
      <c r="H3025">
        <v>3024</v>
      </c>
      <c r="I3025" s="1" t="s">
        <v>752</v>
      </c>
      <c r="J3025" s="1"/>
      <c r="K3025" s="2"/>
      <c r="L3025">
        <v>3024</v>
      </c>
      <c r="M3025" s="1" t="s">
        <v>753</v>
      </c>
      <c r="N3025" s="1"/>
      <c r="O3025" s="2"/>
      <c r="P3025">
        <v>3024</v>
      </c>
      <c r="Q3025" s="1" t="s">
        <v>754</v>
      </c>
      <c r="R3025" s="1"/>
      <c r="S3025" s="2"/>
      <c r="T3025">
        <v>3024</v>
      </c>
      <c r="U3025" s="1" t="s">
        <v>178</v>
      </c>
      <c r="V3025" s="1"/>
      <c r="W3025" s="2"/>
      <c r="X3025">
        <v>3024</v>
      </c>
      <c r="Y3025" s="1" t="s">
        <v>179</v>
      </c>
      <c r="Z3025" s="1"/>
      <c r="AA3025" s="2"/>
    </row>
    <row r="3026" spans="8:27">
      <c r="H3026">
        <v>3025</v>
      </c>
      <c r="I3026" s="1" t="s">
        <v>752</v>
      </c>
      <c r="J3026" s="1"/>
      <c r="K3026" s="2"/>
      <c r="L3026">
        <v>3025</v>
      </c>
      <c r="M3026" s="1" t="s">
        <v>753</v>
      </c>
      <c r="N3026" s="1"/>
      <c r="O3026" s="2"/>
      <c r="P3026">
        <v>3025</v>
      </c>
      <c r="Q3026" s="1" t="s">
        <v>754</v>
      </c>
      <c r="R3026" s="1"/>
      <c r="S3026" s="2"/>
      <c r="T3026">
        <v>3025</v>
      </c>
      <c r="U3026" s="1" t="s">
        <v>178</v>
      </c>
      <c r="V3026" s="1"/>
      <c r="W3026" s="2"/>
      <c r="X3026">
        <v>3025</v>
      </c>
      <c r="Y3026" s="1" t="s">
        <v>179</v>
      </c>
      <c r="Z3026" s="1"/>
      <c r="AA3026" s="2"/>
    </row>
    <row r="3027" spans="8:27">
      <c r="H3027">
        <v>3026</v>
      </c>
      <c r="I3027" s="1" t="s">
        <v>752</v>
      </c>
      <c r="J3027" s="1"/>
      <c r="K3027" s="2"/>
      <c r="L3027">
        <v>3026</v>
      </c>
      <c r="M3027" s="1" t="s">
        <v>753</v>
      </c>
      <c r="N3027" s="1"/>
      <c r="O3027" s="2"/>
      <c r="P3027">
        <v>3026</v>
      </c>
      <c r="Q3027" s="1" t="s">
        <v>754</v>
      </c>
      <c r="R3027" s="1"/>
      <c r="S3027" s="2"/>
      <c r="T3027">
        <v>3026</v>
      </c>
      <c r="U3027" s="1" t="s">
        <v>178</v>
      </c>
      <c r="V3027" s="1"/>
      <c r="W3027" s="2"/>
      <c r="X3027">
        <v>3026</v>
      </c>
      <c r="Y3027" s="1" t="s">
        <v>179</v>
      </c>
      <c r="Z3027" s="1"/>
      <c r="AA3027" s="2"/>
    </row>
    <row r="3028" spans="8:27">
      <c r="H3028">
        <v>3027</v>
      </c>
      <c r="I3028" s="1" t="s">
        <v>752</v>
      </c>
      <c r="J3028" s="1"/>
      <c r="K3028" s="2"/>
      <c r="L3028">
        <v>3027</v>
      </c>
      <c r="M3028" s="1" t="s">
        <v>753</v>
      </c>
      <c r="N3028" s="1"/>
      <c r="O3028" s="2"/>
      <c r="P3028">
        <v>3027</v>
      </c>
      <c r="Q3028" s="1" t="s">
        <v>754</v>
      </c>
      <c r="R3028" s="1"/>
      <c r="S3028" s="2"/>
      <c r="T3028">
        <v>3027</v>
      </c>
      <c r="U3028" s="1" t="s">
        <v>178</v>
      </c>
      <c r="V3028" s="1"/>
      <c r="W3028" s="2"/>
      <c r="X3028">
        <v>3027</v>
      </c>
      <c r="Y3028" s="1" t="s">
        <v>179</v>
      </c>
      <c r="Z3028" s="1"/>
      <c r="AA3028" s="2"/>
    </row>
    <row r="3029" spans="8:27">
      <c r="H3029">
        <v>3028</v>
      </c>
      <c r="I3029" s="1" t="s">
        <v>752</v>
      </c>
      <c r="J3029" s="1"/>
      <c r="K3029" s="2"/>
      <c r="L3029">
        <v>3028</v>
      </c>
      <c r="M3029" s="1" t="s">
        <v>753</v>
      </c>
      <c r="N3029" s="1"/>
      <c r="O3029" s="2"/>
      <c r="P3029">
        <v>3028</v>
      </c>
      <c r="Q3029" s="1" t="s">
        <v>754</v>
      </c>
      <c r="R3029" s="1"/>
      <c r="S3029" s="2"/>
      <c r="T3029">
        <v>3028</v>
      </c>
      <c r="U3029" s="1" t="s">
        <v>178</v>
      </c>
      <c r="V3029" s="1"/>
      <c r="W3029" s="2"/>
      <c r="X3029">
        <v>3028</v>
      </c>
      <c r="Y3029" s="1" t="s">
        <v>179</v>
      </c>
      <c r="Z3029" s="1"/>
      <c r="AA3029" s="2"/>
    </row>
    <row r="3030" spans="8:27">
      <c r="H3030">
        <v>3029</v>
      </c>
      <c r="I3030" s="1" t="s">
        <v>752</v>
      </c>
      <c r="J3030" s="1"/>
      <c r="K3030" s="2"/>
      <c r="L3030">
        <v>3029</v>
      </c>
      <c r="M3030" s="1" t="s">
        <v>753</v>
      </c>
      <c r="N3030" s="1"/>
      <c r="O3030" s="2"/>
      <c r="P3030">
        <v>3029</v>
      </c>
      <c r="Q3030" s="1" t="s">
        <v>754</v>
      </c>
      <c r="R3030" s="1"/>
      <c r="S3030" s="2"/>
      <c r="T3030">
        <v>3029</v>
      </c>
      <c r="U3030" s="1" t="s">
        <v>178</v>
      </c>
      <c r="V3030" s="1"/>
      <c r="W3030" s="2"/>
      <c r="X3030">
        <v>3029</v>
      </c>
      <c r="Y3030" s="1" t="s">
        <v>179</v>
      </c>
      <c r="Z3030" s="1"/>
      <c r="AA3030" s="2"/>
    </row>
    <row r="3031" spans="8:27">
      <c r="H3031">
        <v>3030</v>
      </c>
      <c r="I3031" s="1" t="s">
        <v>752</v>
      </c>
      <c r="J3031" s="1"/>
      <c r="K3031" s="2"/>
      <c r="L3031">
        <v>3030</v>
      </c>
      <c r="M3031" s="1" t="s">
        <v>753</v>
      </c>
      <c r="N3031" s="1"/>
      <c r="O3031" s="2"/>
      <c r="P3031">
        <v>3030</v>
      </c>
      <c r="Q3031" s="1" t="s">
        <v>754</v>
      </c>
      <c r="R3031" s="1"/>
      <c r="S3031" s="2"/>
      <c r="T3031">
        <v>3030</v>
      </c>
      <c r="U3031" s="1" t="s">
        <v>178</v>
      </c>
      <c r="V3031" s="1"/>
      <c r="W3031" s="2"/>
      <c r="X3031">
        <v>3030</v>
      </c>
      <c r="Y3031" s="1" t="s">
        <v>179</v>
      </c>
      <c r="Z3031" s="1"/>
      <c r="AA3031" s="2"/>
    </row>
    <row r="3032" spans="8:27">
      <c r="H3032">
        <v>3031</v>
      </c>
      <c r="I3032" s="1" t="s">
        <v>752</v>
      </c>
      <c r="J3032" s="1"/>
      <c r="K3032" s="2"/>
      <c r="L3032">
        <v>3031</v>
      </c>
      <c r="M3032" s="1" t="s">
        <v>753</v>
      </c>
      <c r="N3032" s="1"/>
      <c r="O3032" s="2"/>
      <c r="P3032">
        <v>3031</v>
      </c>
      <c r="Q3032" s="1" t="s">
        <v>754</v>
      </c>
      <c r="R3032" s="1"/>
      <c r="S3032" s="2"/>
      <c r="T3032">
        <v>3031</v>
      </c>
      <c r="U3032" s="1" t="s">
        <v>178</v>
      </c>
      <c r="V3032" s="1"/>
      <c r="W3032" s="2"/>
      <c r="X3032">
        <v>3031</v>
      </c>
      <c r="Y3032" s="1" t="s">
        <v>179</v>
      </c>
      <c r="Z3032" s="1"/>
      <c r="AA3032" s="2"/>
    </row>
    <row r="3033" spans="8:27">
      <c r="H3033">
        <v>3032</v>
      </c>
      <c r="I3033" s="1" t="s">
        <v>752</v>
      </c>
      <c r="J3033" s="1"/>
      <c r="K3033" s="2"/>
      <c r="L3033">
        <v>3032</v>
      </c>
      <c r="M3033" s="1" t="s">
        <v>753</v>
      </c>
      <c r="N3033" s="1"/>
      <c r="O3033" s="2"/>
      <c r="P3033">
        <v>3032</v>
      </c>
      <c r="Q3033" s="1" t="s">
        <v>754</v>
      </c>
      <c r="R3033" s="1"/>
      <c r="S3033" s="2"/>
      <c r="T3033">
        <v>3032</v>
      </c>
      <c r="U3033" s="1" t="s">
        <v>178</v>
      </c>
      <c r="V3033" s="1"/>
      <c r="W3033" s="2"/>
      <c r="X3033">
        <v>3032</v>
      </c>
      <c r="Y3033" s="1" t="s">
        <v>179</v>
      </c>
      <c r="Z3033" s="1"/>
      <c r="AA3033" s="2"/>
    </row>
    <row r="3034" spans="8:27">
      <c r="H3034">
        <v>3033</v>
      </c>
      <c r="I3034" s="1" t="s">
        <v>752</v>
      </c>
      <c r="J3034" s="1"/>
      <c r="K3034" s="2"/>
      <c r="L3034">
        <v>3033</v>
      </c>
      <c r="M3034" s="1" t="s">
        <v>753</v>
      </c>
      <c r="N3034" s="1"/>
      <c r="O3034" s="2"/>
      <c r="P3034">
        <v>3033</v>
      </c>
      <c r="Q3034" s="1" t="s">
        <v>754</v>
      </c>
      <c r="R3034" s="1"/>
      <c r="S3034" s="2"/>
      <c r="T3034">
        <v>3033</v>
      </c>
      <c r="U3034" s="1" t="s">
        <v>178</v>
      </c>
      <c r="V3034" s="1"/>
      <c r="W3034" s="2"/>
      <c r="X3034">
        <v>3033</v>
      </c>
      <c r="Y3034" s="1" t="s">
        <v>179</v>
      </c>
      <c r="Z3034" s="1"/>
      <c r="AA3034" s="2"/>
    </row>
    <row r="3035" spans="8:27">
      <c r="H3035">
        <v>3034</v>
      </c>
      <c r="I3035" s="1" t="s">
        <v>752</v>
      </c>
      <c r="J3035" s="1"/>
      <c r="K3035" s="2"/>
      <c r="L3035">
        <v>3034</v>
      </c>
      <c r="M3035" s="1" t="s">
        <v>753</v>
      </c>
      <c r="N3035" s="1"/>
      <c r="O3035" s="2"/>
      <c r="P3035">
        <v>3034</v>
      </c>
      <c r="Q3035" s="1" t="s">
        <v>754</v>
      </c>
      <c r="R3035" s="1"/>
      <c r="S3035" s="2"/>
      <c r="T3035">
        <v>3034</v>
      </c>
      <c r="U3035" s="1" t="s">
        <v>178</v>
      </c>
      <c r="V3035" s="1"/>
      <c r="W3035" s="2"/>
      <c r="X3035">
        <v>3034</v>
      </c>
      <c r="Y3035" s="1" t="s">
        <v>179</v>
      </c>
      <c r="Z3035" s="1"/>
      <c r="AA3035" s="2"/>
    </row>
    <row r="3036" spans="8:27">
      <c r="H3036">
        <v>3035</v>
      </c>
      <c r="I3036" s="1" t="s">
        <v>752</v>
      </c>
      <c r="J3036" s="1"/>
      <c r="K3036" s="2"/>
      <c r="L3036">
        <v>3035</v>
      </c>
      <c r="M3036" s="1" t="s">
        <v>753</v>
      </c>
      <c r="N3036" s="1"/>
      <c r="O3036" s="2"/>
      <c r="P3036">
        <v>3035</v>
      </c>
      <c r="Q3036" s="1" t="s">
        <v>754</v>
      </c>
      <c r="R3036" s="1"/>
      <c r="S3036" s="2"/>
      <c r="T3036">
        <v>3035</v>
      </c>
      <c r="U3036" s="1" t="s">
        <v>178</v>
      </c>
      <c r="V3036" s="1"/>
      <c r="W3036" s="2"/>
      <c r="X3036">
        <v>3035</v>
      </c>
      <c r="Y3036" s="1" t="s">
        <v>179</v>
      </c>
      <c r="Z3036" s="1"/>
      <c r="AA3036" s="2"/>
    </row>
    <row r="3037" spans="8:27">
      <c r="H3037">
        <v>3036</v>
      </c>
      <c r="I3037" s="1" t="s">
        <v>752</v>
      </c>
      <c r="J3037" s="1"/>
      <c r="K3037" s="2"/>
      <c r="L3037">
        <v>3036</v>
      </c>
      <c r="M3037" s="1" t="s">
        <v>753</v>
      </c>
      <c r="N3037" s="1"/>
      <c r="O3037" s="2"/>
      <c r="P3037">
        <v>3036</v>
      </c>
      <c r="Q3037" s="1" t="s">
        <v>754</v>
      </c>
      <c r="R3037" s="1"/>
      <c r="S3037" s="2"/>
      <c r="T3037">
        <v>3036</v>
      </c>
      <c r="U3037" s="1" t="s">
        <v>178</v>
      </c>
      <c r="V3037" s="1"/>
      <c r="W3037" s="2"/>
      <c r="X3037">
        <v>3036</v>
      </c>
      <c r="Y3037" s="1" t="s">
        <v>179</v>
      </c>
      <c r="Z3037" s="1"/>
      <c r="AA3037" s="2"/>
    </row>
    <row r="3038" spans="8:27">
      <c r="H3038">
        <v>3037</v>
      </c>
      <c r="I3038" s="1" t="s">
        <v>752</v>
      </c>
      <c r="J3038" s="1"/>
      <c r="K3038" s="2"/>
      <c r="L3038">
        <v>3037</v>
      </c>
      <c r="M3038" s="1" t="s">
        <v>753</v>
      </c>
      <c r="N3038" s="1"/>
      <c r="O3038" s="2"/>
      <c r="P3038">
        <v>3037</v>
      </c>
      <c r="Q3038" s="1" t="s">
        <v>754</v>
      </c>
      <c r="R3038" s="1"/>
      <c r="S3038" s="2"/>
      <c r="T3038">
        <v>3037</v>
      </c>
      <c r="U3038" s="1" t="s">
        <v>178</v>
      </c>
      <c r="V3038" s="1"/>
      <c r="W3038" s="2"/>
      <c r="X3038">
        <v>3037</v>
      </c>
      <c r="Y3038" s="1" t="s">
        <v>179</v>
      </c>
      <c r="Z3038" s="1"/>
      <c r="AA3038" s="2"/>
    </row>
    <row r="3039" spans="8:27">
      <c r="H3039">
        <v>3038</v>
      </c>
      <c r="I3039" s="1" t="s">
        <v>752</v>
      </c>
      <c r="J3039" s="1"/>
      <c r="K3039" s="2"/>
      <c r="L3039">
        <v>3038</v>
      </c>
      <c r="M3039" s="1" t="s">
        <v>753</v>
      </c>
      <c r="N3039" s="1"/>
      <c r="O3039" s="2"/>
      <c r="P3039">
        <v>3038</v>
      </c>
      <c r="Q3039" s="1" t="s">
        <v>754</v>
      </c>
      <c r="R3039" s="1"/>
      <c r="S3039" s="2"/>
      <c r="T3039">
        <v>3038</v>
      </c>
      <c r="U3039" s="1" t="s">
        <v>178</v>
      </c>
      <c r="V3039" s="1"/>
      <c r="W3039" s="2"/>
      <c r="X3039">
        <v>3038</v>
      </c>
      <c r="Y3039" s="1" t="s">
        <v>179</v>
      </c>
      <c r="Z3039" s="1"/>
      <c r="AA3039" s="2"/>
    </row>
    <row r="3040" spans="8:27">
      <c r="H3040">
        <v>3039</v>
      </c>
      <c r="I3040" s="1" t="s">
        <v>752</v>
      </c>
      <c r="J3040" s="1"/>
      <c r="K3040" s="2"/>
      <c r="L3040">
        <v>3039</v>
      </c>
      <c r="M3040" s="1" t="s">
        <v>753</v>
      </c>
      <c r="N3040" s="1"/>
      <c r="O3040" s="2"/>
      <c r="P3040">
        <v>3039</v>
      </c>
      <c r="Q3040" s="1" t="s">
        <v>754</v>
      </c>
      <c r="R3040" s="1"/>
      <c r="S3040" s="2"/>
      <c r="T3040">
        <v>3039</v>
      </c>
      <c r="U3040" s="1" t="s">
        <v>178</v>
      </c>
      <c r="V3040" s="1"/>
      <c r="W3040" s="2"/>
      <c r="X3040">
        <v>3039</v>
      </c>
      <c r="Y3040" s="1" t="s">
        <v>179</v>
      </c>
      <c r="Z3040" s="1"/>
      <c r="AA3040" s="2"/>
    </row>
    <row r="3041" spans="8:27">
      <c r="H3041">
        <v>3040</v>
      </c>
      <c r="I3041" s="1" t="s">
        <v>752</v>
      </c>
      <c r="J3041" s="1"/>
      <c r="K3041" s="2"/>
      <c r="L3041">
        <v>3040</v>
      </c>
      <c r="M3041" s="1" t="s">
        <v>753</v>
      </c>
      <c r="N3041" s="1"/>
      <c r="O3041" s="2"/>
      <c r="P3041">
        <v>3040</v>
      </c>
      <c r="Q3041" s="1" t="s">
        <v>754</v>
      </c>
      <c r="R3041" s="1"/>
      <c r="S3041" s="2"/>
      <c r="T3041">
        <v>3040</v>
      </c>
      <c r="U3041" s="1" t="s">
        <v>178</v>
      </c>
      <c r="V3041" s="1"/>
      <c r="W3041" s="2"/>
      <c r="X3041">
        <v>3040</v>
      </c>
      <c r="Y3041" s="1" t="s">
        <v>179</v>
      </c>
      <c r="Z3041" s="1"/>
      <c r="AA3041" s="2"/>
    </row>
    <row r="3042" spans="8:27">
      <c r="H3042">
        <v>3041</v>
      </c>
      <c r="I3042" s="1" t="s">
        <v>752</v>
      </c>
      <c r="J3042" s="1"/>
      <c r="K3042" s="2"/>
      <c r="L3042">
        <v>3041</v>
      </c>
      <c r="M3042" s="1" t="s">
        <v>753</v>
      </c>
      <c r="N3042" s="1"/>
      <c r="O3042" s="2"/>
      <c r="P3042">
        <v>3041</v>
      </c>
      <c r="Q3042" s="1" t="s">
        <v>754</v>
      </c>
      <c r="R3042" s="1"/>
      <c r="S3042" s="2"/>
      <c r="T3042">
        <v>3041</v>
      </c>
      <c r="U3042" s="1" t="s">
        <v>178</v>
      </c>
      <c r="V3042" s="1"/>
      <c r="W3042" s="2"/>
      <c r="X3042">
        <v>3041</v>
      </c>
      <c r="Y3042" s="1" t="s">
        <v>179</v>
      </c>
      <c r="Z3042" s="1"/>
      <c r="AA3042" s="2"/>
    </row>
    <row r="3043" spans="8:27">
      <c r="H3043">
        <v>3042</v>
      </c>
      <c r="I3043" s="1" t="s">
        <v>752</v>
      </c>
      <c r="J3043" s="1"/>
      <c r="K3043" s="2"/>
      <c r="L3043">
        <v>3042</v>
      </c>
      <c r="M3043" s="1" t="s">
        <v>753</v>
      </c>
      <c r="N3043" s="1"/>
      <c r="O3043" s="2"/>
      <c r="P3043">
        <v>3042</v>
      </c>
      <c r="Q3043" s="1" t="s">
        <v>754</v>
      </c>
      <c r="R3043" s="1"/>
      <c r="S3043" s="2"/>
      <c r="T3043">
        <v>3042</v>
      </c>
      <c r="U3043" s="1" t="s">
        <v>178</v>
      </c>
      <c r="V3043" s="1"/>
      <c r="W3043" s="2"/>
      <c r="X3043">
        <v>3042</v>
      </c>
      <c r="Y3043" s="1" t="s">
        <v>179</v>
      </c>
      <c r="Z3043" s="1"/>
      <c r="AA3043" s="2"/>
    </row>
    <row r="3044" spans="8:27">
      <c r="H3044">
        <v>3043</v>
      </c>
      <c r="I3044" s="1" t="s">
        <v>752</v>
      </c>
      <c r="J3044" s="1"/>
      <c r="K3044" s="2"/>
      <c r="L3044">
        <v>3043</v>
      </c>
      <c r="M3044" s="1" t="s">
        <v>753</v>
      </c>
      <c r="N3044" s="1"/>
      <c r="O3044" s="2"/>
      <c r="P3044">
        <v>3043</v>
      </c>
      <c r="Q3044" s="1" t="s">
        <v>754</v>
      </c>
      <c r="R3044" s="1"/>
      <c r="S3044" s="2"/>
      <c r="T3044">
        <v>3043</v>
      </c>
      <c r="U3044" s="1" t="s">
        <v>178</v>
      </c>
      <c r="V3044" s="1"/>
      <c r="W3044" s="2"/>
      <c r="X3044">
        <v>3043</v>
      </c>
      <c r="Y3044" s="1" t="s">
        <v>179</v>
      </c>
      <c r="Z3044" s="1"/>
      <c r="AA3044" s="2"/>
    </row>
    <row r="3045" spans="8:27">
      <c r="H3045">
        <v>3044</v>
      </c>
      <c r="I3045" s="1" t="s">
        <v>752</v>
      </c>
      <c r="J3045" s="1"/>
      <c r="K3045" s="2"/>
      <c r="L3045">
        <v>3044</v>
      </c>
      <c r="M3045" s="1" t="s">
        <v>753</v>
      </c>
      <c r="N3045" s="1"/>
      <c r="O3045" s="2"/>
      <c r="P3045">
        <v>3044</v>
      </c>
      <c r="Q3045" s="1" t="s">
        <v>754</v>
      </c>
      <c r="R3045" s="1"/>
      <c r="S3045" s="2"/>
      <c r="T3045">
        <v>3044</v>
      </c>
      <c r="U3045" s="1" t="s">
        <v>178</v>
      </c>
      <c r="V3045" s="1"/>
      <c r="W3045" s="2"/>
      <c r="X3045">
        <v>3044</v>
      </c>
      <c r="Y3045" s="1" t="s">
        <v>179</v>
      </c>
      <c r="Z3045" s="1"/>
      <c r="AA3045" s="2"/>
    </row>
    <row r="3046" spans="8:27">
      <c r="H3046">
        <v>3045</v>
      </c>
      <c r="I3046" s="1" t="s">
        <v>752</v>
      </c>
      <c r="J3046" s="1"/>
      <c r="K3046" s="2"/>
      <c r="L3046">
        <v>3045</v>
      </c>
      <c r="M3046" s="1" t="s">
        <v>753</v>
      </c>
      <c r="N3046" s="1"/>
      <c r="O3046" s="2"/>
      <c r="P3046">
        <v>3045</v>
      </c>
      <c r="Q3046" s="1" t="s">
        <v>754</v>
      </c>
      <c r="R3046" s="1"/>
      <c r="S3046" s="2"/>
      <c r="T3046">
        <v>3045</v>
      </c>
      <c r="U3046" s="1" t="s">
        <v>178</v>
      </c>
      <c r="V3046" s="1"/>
      <c r="W3046" s="2"/>
      <c r="X3046">
        <v>3045</v>
      </c>
      <c r="Y3046" s="1" t="s">
        <v>179</v>
      </c>
      <c r="Z3046" s="1"/>
      <c r="AA3046" s="2"/>
    </row>
    <row r="3047" spans="8:27">
      <c r="H3047">
        <v>3046</v>
      </c>
      <c r="I3047" s="1" t="s">
        <v>752</v>
      </c>
      <c r="J3047" s="1"/>
      <c r="K3047" s="2"/>
      <c r="L3047">
        <v>3046</v>
      </c>
      <c r="M3047" s="1" t="s">
        <v>753</v>
      </c>
      <c r="N3047" s="1"/>
      <c r="O3047" s="2"/>
      <c r="P3047">
        <v>3046</v>
      </c>
      <c r="Q3047" s="1" t="s">
        <v>754</v>
      </c>
      <c r="R3047" s="1"/>
      <c r="S3047" s="2"/>
      <c r="T3047">
        <v>3046</v>
      </c>
      <c r="U3047" s="1" t="s">
        <v>178</v>
      </c>
      <c r="V3047" s="1"/>
      <c r="W3047" s="2"/>
      <c r="X3047">
        <v>3046</v>
      </c>
      <c r="Y3047" s="1" t="s">
        <v>179</v>
      </c>
      <c r="Z3047" s="1"/>
      <c r="AA3047" s="2"/>
    </row>
    <row r="3048" spans="8:27">
      <c r="H3048">
        <v>3047</v>
      </c>
      <c r="I3048" s="1" t="s">
        <v>752</v>
      </c>
      <c r="J3048" s="1"/>
      <c r="K3048" s="2"/>
      <c r="L3048">
        <v>3047</v>
      </c>
      <c r="M3048" s="1" t="s">
        <v>753</v>
      </c>
      <c r="N3048" s="1"/>
      <c r="O3048" s="2"/>
      <c r="P3048">
        <v>3047</v>
      </c>
      <c r="Q3048" s="1" t="s">
        <v>754</v>
      </c>
      <c r="R3048" s="1"/>
      <c r="S3048" s="2"/>
      <c r="T3048">
        <v>3047</v>
      </c>
      <c r="U3048" s="1" t="s">
        <v>178</v>
      </c>
      <c r="V3048" s="1"/>
      <c r="W3048" s="2"/>
      <c r="X3048">
        <v>3047</v>
      </c>
      <c r="Y3048" s="1" t="s">
        <v>179</v>
      </c>
      <c r="Z3048" s="1"/>
      <c r="AA3048" s="2"/>
    </row>
    <row r="3049" spans="8:27">
      <c r="H3049">
        <v>3048</v>
      </c>
      <c r="I3049" s="1" t="s">
        <v>752</v>
      </c>
      <c r="J3049" s="1"/>
      <c r="K3049" s="2"/>
      <c r="L3049">
        <v>3048</v>
      </c>
      <c r="M3049" s="1" t="s">
        <v>753</v>
      </c>
      <c r="N3049" s="1"/>
      <c r="O3049" s="2"/>
      <c r="P3049">
        <v>3048</v>
      </c>
      <c r="Q3049" s="1" t="s">
        <v>754</v>
      </c>
      <c r="R3049" s="1"/>
      <c r="S3049" s="2"/>
      <c r="T3049">
        <v>3048</v>
      </c>
      <c r="U3049" s="1" t="s">
        <v>178</v>
      </c>
      <c r="V3049" s="1"/>
      <c r="W3049" s="2"/>
      <c r="X3049">
        <v>3048</v>
      </c>
      <c r="Y3049" s="1" t="s">
        <v>179</v>
      </c>
      <c r="Z3049" s="1"/>
      <c r="AA3049" s="2"/>
    </row>
    <row r="3050" spans="8:27">
      <c r="H3050">
        <v>3049</v>
      </c>
      <c r="I3050" s="1" t="s">
        <v>752</v>
      </c>
      <c r="J3050" s="1"/>
      <c r="K3050" s="2"/>
      <c r="L3050">
        <v>3049</v>
      </c>
      <c r="M3050" s="1" t="s">
        <v>753</v>
      </c>
      <c r="N3050" s="1"/>
      <c r="O3050" s="2"/>
      <c r="P3050">
        <v>3049</v>
      </c>
      <c r="Q3050" s="1" t="s">
        <v>754</v>
      </c>
      <c r="R3050" s="1"/>
      <c r="S3050" s="2"/>
      <c r="T3050">
        <v>3049</v>
      </c>
      <c r="U3050" s="1" t="s">
        <v>178</v>
      </c>
      <c r="V3050" s="1"/>
      <c r="W3050" s="2"/>
      <c r="X3050">
        <v>3049</v>
      </c>
      <c r="Y3050" s="1" t="s">
        <v>179</v>
      </c>
      <c r="Z3050" s="1"/>
      <c r="AA3050" s="2"/>
    </row>
    <row r="3051" spans="8:27">
      <c r="H3051">
        <v>3050</v>
      </c>
      <c r="I3051" s="1" t="s">
        <v>752</v>
      </c>
      <c r="J3051" s="1"/>
      <c r="K3051" s="2"/>
      <c r="L3051">
        <v>3050</v>
      </c>
      <c r="M3051" s="1" t="s">
        <v>753</v>
      </c>
      <c r="N3051" s="1"/>
      <c r="O3051" s="2"/>
      <c r="P3051">
        <v>3050</v>
      </c>
      <c r="Q3051" s="1" t="s">
        <v>754</v>
      </c>
      <c r="R3051" s="1"/>
      <c r="S3051" s="2"/>
      <c r="T3051">
        <v>3050</v>
      </c>
      <c r="U3051" s="1" t="s">
        <v>178</v>
      </c>
      <c r="V3051" s="1"/>
      <c r="W3051" s="2"/>
      <c r="X3051">
        <v>3050</v>
      </c>
      <c r="Y3051" s="1" t="s">
        <v>179</v>
      </c>
      <c r="Z3051" s="1"/>
      <c r="AA3051" s="2"/>
    </row>
    <row r="3052" spans="8:27">
      <c r="H3052">
        <v>3051</v>
      </c>
      <c r="I3052" s="1" t="s">
        <v>752</v>
      </c>
      <c r="J3052" s="1"/>
      <c r="K3052" s="2"/>
      <c r="L3052">
        <v>3051</v>
      </c>
      <c r="M3052" s="1" t="s">
        <v>753</v>
      </c>
      <c r="N3052" s="1"/>
      <c r="O3052" s="2"/>
      <c r="P3052">
        <v>3051</v>
      </c>
      <c r="Q3052" s="1" t="s">
        <v>754</v>
      </c>
      <c r="R3052" s="1"/>
      <c r="S3052" s="2"/>
      <c r="T3052">
        <v>3051</v>
      </c>
      <c r="U3052" s="1" t="s">
        <v>178</v>
      </c>
      <c r="V3052" s="1"/>
      <c r="W3052" s="2"/>
      <c r="X3052">
        <v>3051</v>
      </c>
      <c r="Y3052" s="1" t="s">
        <v>179</v>
      </c>
      <c r="Z3052" s="1"/>
      <c r="AA3052" s="2"/>
    </row>
    <row r="3053" spans="8:27">
      <c r="H3053">
        <v>3052</v>
      </c>
      <c r="I3053" s="1" t="s">
        <v>752</v>
      </c>
      <c r="J3053" s="1"/>
      <c r="K3053" s="2"/>
      <c r="L3053">
        <v>3052</v>
      </c>
      <c r="M3053" s="1" t="s">
        <v>753</v>
      </c>
      <c r="N3053" s="1"/>
      <c r="O3053" s="2"/>
      <c r="P3053">
        <v>3052</v>
      </c>
      <c r="Q3053" s="1" t="s">
        <v>754</v>
      </c>
      <c r="R3053" s="1"/>
      <c r="S3053" s="2"/>
      <c r="T3053">
        <v>3052</v>
      </c>
      <c r="U3053" s="1" t="s">
        <v>178</v>
      </c>
      <c r="V3053" s="1"/>
      <c r="W3053" s="2"/>
      <c r="X3053">
        <v>3052</v>
      </c>
      <c r="Y3053" s="1" t="s">
        <v>179</v>
      </c>
      <c r="Z3053" s="1"/>
      <c r="AA3053" s="2"/>
    </row>
    <row r="3054" spans="8:27">
      <c r="H3054">
        <v>3053</v>
      </c>
      <c r="I3054" s="1" t="s">
        <v>752</v>
      </c>
      <c r="J3054" s="1"/>
      <c r="K3054" s="2"/>
      <c r="L3054">
        <v>3053</v>
      </c>
      <c r="M3054" s="1" t="s">
        <v>753</v>
      </c>
      <c r="N3054" s="1"/>
      <c r="O3054" s="2"/>
      <c r="P3054">
        <v>3053</v>
      </c>
      <c r="Q3054" s="1" t="s">
        <v>754</v>
      </c>
      <c r="R3054" s="1"/>
      <c r="S3054" s="2"/>
      <c r="T3054">
        <v>3053</v>
      </c>
      <c r="U3054" s="1" t="s">
        <v>178</v>
      </c>
      <c r="V3054" s="1"/>
      <c r="W3054" s="2"/>
      <c r="X3054">
        <v>3053</v>
      </c>
      <c r="Y3054" s="1" t="s">
        <v>179</v>
      </c>
      <c r="Z3054" s="1"/>
      <c r="AA3054" s="2"/>
    </row>
    <row r="3055" spans="8:27">
      <c r="H3055">
        <v>3054</v>
      </c>
      <c r="I3055" s="1" t="s">
        <v>752</v>
      </c>
      <c r="J3055" s="1"/>
      <c r="K3055" s="2"/>
      <c r="L3055">
        <v>3054</v>
      </c>
      <c r="M3055" s="1" t="s">
        <v>753</v>
      </c>
      <c r="N3055" s="1"/>
      <c r="O3055" s="2"/>
      <c r="P3055">
        <v>3054</v>
      </c>
      <c r="Q3055" s="1" t="s">
        <v>754</v>
      </c>
      <c r="R3055" s="1"/>
      <c r="S3055" s="2"/>
      <c r="T3055">
        <v>3054</v>
      </c>
      <c r="U3055" s="1" t="s">
        <v>178</v>
      </c>
      <c r="V3055" s="1"/>
      <c r="W3055" s="2"/>
      <c r="X3055">
        <v>3054</v>
      </c>
      <c r="Y3055" s="1" t="s">
        <v>179</v>
      </c>
      <c r="Z3055" s="1"/>
      <c r="AA3055" s="2"/>
    </row>
    <row r="3056" spans="8:27">
      <c r="H3056">
        <v>3055</v>
      </c>
      <c r="I3056" s="1" t="s">
        <v>752</v>
      </c>
      <c r="J3056" s="1"/>
      <c r="K3056" s="2"/>
      <c r="L3056">
        <v>3055</v>
      </c>
      <c r="M3056" s="1" t="s">
        <v>753</v>
      </c>
      <c r="N3056" s="1"/>
      <c r="O3056" s="2"/>
      <c r="P3056">
        <v>3055</v>
      </c>
      <c r="Q3056" s="1" t="s">
        <v>754</v>
      </c>
      <c r="R3056" s="1"/>
      <c r="S3056" s="2"/>
      <c r="T3056">
        <v>3055</v>
      </c>
      <c r="U3056" s="1" t="s">
        <v>178</v>
      </c>
      <c r="V3056" s="1"/>
      <c r="W3056" s="2"/>
      <c r="X3056">
        <v>3055</v>
      </c>
      <c r="Y3056" s="1" t="s">
        <v>179</v>
      </c>
      <c r="Z3056" s="1"/>
      <c r="AA3056" s="2"/>
    </row>
    <row r="3057" spans="8:27">
      <c r="H3057">
        <v>3056</v>
      </c>
      <c r="I3057" s="1" t="s">
        <v>752</v>
      </c>
      <c r="J3057" s="1"/>
      <c r="K3057" s="2"/>
      <c r="L3057">
        <v>3056</v>
      </c>
      <c r="M3057" s="1" t="s">
        <v>753</v>
      </c>
      <c r="N3057" s="1"/>
      <c r="O3057" s="2"/>
      <c r="P3057">
        <v>3056</v>
      </c>
      <c r="Q3057" s="1" t="s">
        <v>754</v>
      </c>
      <c r="R3057" s="1"/>
      <c r="S3057" s="2"/>
      <c r="T3057">
        <v>3056</v>
      </c>
      <c r="U3057" s="1" t="s">
        <v>178</v>
      </c>
      <c r="V3057" s="1"/>
      <c r="W3057" s="2"/>
      <c r="X3057">
        <v>3056</v>
      </c>
      <c r="Y3057" s="1" t="s">
        <v>179</v>
      </c>
      <c r="Z3057" s="1"/>
      <c r="AA3057" s="2"/>
    </row>
    <row r="3058" spans="8:27">
      <c r="H3058">
        <v>3057</v>
      </c>
      <c r="I3058" s="1" t="s">
        <v>752</v>
      </c>
      <c r="J3058" s="1"/>
      <c r="K3058" s="2"/>
      <c r="L3058">
        <v>3057</v>
      </c>
      <c r="M3058" s="1" t="s">
        <v>753</v>
      </c>
      <c r="N3058" s="1"/>
      <c r="O3058" s="2"/>
      <c r="P3058">
        <v>3057</v>
      </c>
      <c r="Q3058" s="1" t="s">
        <v>754</v>
      </c>
      <c r="R3058" s="1"/>
      <c r="S3058" s="2"/>
      <c r="T3058">
        <v>3057</v>
      </c>
      <c r="U3058" s="1" t="s">
        <v>178</v>
      </c>
      <c r="V3058" s="1"/>
      <c r="W3058" s="2"/>
      <c r="X3058">
        <v>3057</v>
      </c>
      <c r="Y3058" s="1" t="s">
        <v>179</v>
      </c>
      <c r="Z3058" s="1"/>
      <c r="AA3058" s="2"/>
    </row>
    <row r="3059" spans="8:27">
      <c r="H3059">
        <v>3058</v>
      </c>
      <c r="I3059" s="1" t="s">
        <v>752</v>
      </c>
      <c r="J3059" s="1"/>
      <c r="K3059" s="2"/>
      <c r="L3059">
        <v>3058</v>
      </c>
      <c r="M3059" s="1" t="s">
        <v>753</v>
      </c>
      <c r="N3059" s="1"/>
      <c r="O3059" s="2"/>
      <c r="P3059">
        <v>3058</v>
      </c>
      <c r="Q3059" s="1" t="s">
        <v>754</v>
      </c>
      <c r="R3059" s="1"/>
      <c r="S3059" s="2"/>
      <c r="T3059">
        <v>3058</v>
      </c>
      <c r="U3059" s="1" t="s">
        <v>178</v>
      </c>
      <c r="V3059" s="1"/>
      <c r="W3059" s="2"/>
      <c r="X3059">
        <v>3058</v>
      </c>
      <c r="Y3059" s="1" t="s">
        <v>179</v>
      </c>
      <c r="Z3059" s="1"/>
      <c r="AA3059" s="2"/>
    </row>
    <row r="3060" spans="8:27">
      <c r="H3060">
        <v>3059</v>
      </c>
      <c r="I3060" s="1" t="s">
        <v>752</v>
      </c>
      <c r="J3060" s="1"/>
      <c r="K3060" s="2"/>
      <c r="L3060">
        <v>3059</v>
      </c>
      <c r="M3060" s="1" t="s">
        <v>753</v>
      </c>
      <c r="N3060" s="1"/>
      <c r="O3060" s="2"/>
      <c r="P3060">
        <v>3059</v>
      </c>
      <c r="Q3060" s="1" t="s">
        <v>754</v>
      </c>
      <c r="R3060" s="1"/>
      <c r="S3060" s="2"/>
      <c r="T3060">
        <v>3059</v>
      </c>
      <c r="U3060" s="1" t="s">
        <v>178</v>
      </c>
      <c r="V3060" s="1"/>
      <c r="W3060" s="2"/>
      <c r="X3060">
        <v>3059</v>
      </c>
      <c r="Y3060" s="1" t="s">
        <v>179</v>
      </c>
      <c r="Z3060" s="1"/>
      <c r="AA3060" s="2"/>
    </row>
    <row r="3061" spans="8:27">
      <c r="H3061">
        <v>3060</v>
      </c>
      <c r="I3061" s="1" t="s">
        <v>752</v>
      </c>
      <c r="J3061" s="1"/>
      <c r="K3061" s="2"/>
      <c r="L3061">
        <v>3060</v>
      </c>
      <c r="M3061" s="1" t="s">
        <v>753</v>
      </c>
      <c r="N3061" s="1"/>
      <c r="O3061" s="2"/>
      <c r="P3061">
        <v>3060</v>
      </c>
      <c r="Q3061" s="1" t="s">
        <v>754</v>
      </c>
      <c r="R3061" s="1"/>
      <c r="S3061" s="2"/>
      <c r="T3061">
        <v>3060</v>
      </c>
      <c r="U3061" s="1" t="s">
        <v>178</v>
      </c>
      <c r="V3061" s="1"/>
      <c r="W3061" s="2"/>
      <c r="X3061">
        <v>3060</v>
      </c>
      <c r="Y3061" s="1" t="s">
        <v>179</v>
      </c>
      <c r="Z3061" s="1"/>
      <c r="AA3061" s="2"/>
    </row>
    <row r="3062" spans="8:27">
      <c r="H3062">
        <v>3061</v>
      </c>
      <c r="I3062" s="1" t="s">
        <v>752</v>
      </c>
      <c r="J3062" s="1"/>
      <c r="K3062" s="2"/>
      <c r="L3062">
        <v>3061</v>
      </c>
      <c r="M3062" s="1" t="s">
        <v>753</v>
      </c>
      <c r="N3062" s="1"/>
      <c r="O3062" s="2"/>
      <c r="P3062">
        <v>3061</v>
      </c>
      <c r="Q3062" s="1" t="s">
        <v>754</v>
      </c>
      <c r="R3062" s="1"/>
      <c r="S3062" s="2"/>
      <c r="T3062">
        <v>3061</v>
      </c>
      <c r="U3062" s="1" t="s">
        <v>178</v>
      </c>
      <c r="V3062" s="1"/>
      <c r="W3062" s="2"/>
      <c r="X3062">
        <v>3061</v>
      </c>
      <c r="Y3062" s="1" t="s">
        <v>179</v>
      </c>
      <c r="Z3062" s="1"/>
      <c r="AA3062" s="2"/>
    </row>
    <row r="3063" spans="8:27">
      <c r="H3063">
        <v>3062</v>
      </c>
      <c r="I3063" s="1" t="s">
        <v>752</v>
      </c>
      <c r="J3063" s="1"/>
      <c r="K3063" s="2"/>
      <c r="L3063">
        <v>3062</v>
      </c>
      <c r="M3063" s="1" t="s">
        <v>753</v>
      </c>
      <c r="N3063" s="1"/>
      <c r="O3063" s="2"/>
      <c r="P3063">
        <v>3062</v>
      </c>
      <c r="Q3063" s="1" t="s">
        <v>754</v>
      </c>
      <c r="R3063" s="1"/>
      <c r="S3063" s="2"/>
      <c r="T3063">
        <v>3062</v>
      </c>
      <c r="U3063" s="1" t="s">
        <v>178</v>
      </c>
      <c r="V3063" s="1"/>
      <c r="W3063" s="2"/>
      <c r="X3063">
        <v>3062</v>
      </c>
      <c r="Y3063" s="1" t="s">
        <v>179</v>
      </c>
      <c r="Z3063" s="1"/>
      <c r="AA3063" s="2"/>
    </row>
    <row r="3064" spans="8:27">
      <c r="H3064">
        <v>3063</v>
      </c>
      <c r="I3064" s="1" t="s">
        <v>752</v>
      </c>
      <c r="J3064" s="1"/>
      <c r="K3064" s="2"/>
      <c r="L3064">
        <v>3063</v>
      </c>
      <c r="M3064" s="1" t="s">
        <v>753</v>
      </c>
      <c r="N3064" s="1"/>
      <c r="O3064" s="2"/>
      <c r="P3064">
        <v>3063</v>
      </c>
      <c r="Q3064" s="1" t="s">
        <v>754</v>
      </c>
      <c r="R3064" s="1"/>
      <c r="S3064" s="2"/>
      <c r="T3064">
        <v>3063</v>
      </c>
      <c r="U3064" s="1" t="s">
        <v>178</v>
      </c>
      <c r="V3064" s="1"/>
      <c r="W3064" s="2"/>
      <c r="X3064">
        <v>3063</v>
      </c>
      <c r="Y3064" s="1" t="s">
        <v>179</v>
      </c>
      <c r="Z3064" s="1"/>
      <c r="AA3064" s="2"/>
    </row>
    <row r="3065" spans="8:27">
      <c r="H3065">
        <v>3064</v>
      </c>
      <c r="I3065" s="1" t="s">
        <v>752</v>
      </c>
      <c r="J3065" s="1"/>
      <c r="K3065" s="2"/>
      <c r="L3065">
        <v>3064</v>
      </c>
      <c r="M3065" s="1" t="s">
        <v>753</v>
      </c>
      <c r="N3065" s="1"/>
      <c r="O3065" s="2"/>
      <c r="P3065">
        <v>3064</v>
      </c>
      <c r="Q3065" s="1" t="s">
        <v>754</v>
      </c>
      <c r="R3065" s="1"/>
      <c r="S3065" s="2"/>
      <c r="T3065">
        <v>3064</v>
      </c>
      <c r="U3065" s="1" t="s">
        <v>178</v>
      </c>
      <c r="V3065" s="1"/>
      <c r="W3065" s="2"/>
      <c r="X3065">
        <v>3064</v>
      </c>
      <c r="Y3065" s="1" t="s">
        <v>179</v>
      </c>
      <c r="Z3065" s="1"/>
      <c r="AA3065" s="2"/>
    </row>
    <row r="3066" spans="8:27">
      <c r="H3066">
        <v>3065</v>
      </c>
      <c r="I3066" s="1" t="s">
        <v>752</v>
      </c>
      <c r="J3066" s="1"/>
      <c r="K3066" s="2"/>
      <c r="L3066">
        <v>3065</v>
      </c>
      <c r="M3066" s="1" t="s">
        <v>753</v>
      </c>
      <c r="N3066" s="1"/>
      <c r="O3066" s="2"/>
      <c r="P3066">
        <v>3065</v>
      </c>
      <c r="Q3066" s="1" t="s">
        <v>754</v>
      </c>
      <c r="R3066" s="1"/>
      <c r="S3066" s="2"/>
      <c r="T3066">
        <v>3065</v>
      </c>
      <c r="U3066" s="1" t="s">
        <v>178</v>
      </c>
      <c r="V3066" s="1"/>
      <c r="W3066" s="2"/>
      <c r="X3066">
        <v>3065</v>
      </c>
      <c r="Y3066" s="1" t="s">
        <v>179</v>
      </c>
      <c r="Z3066" s="1"/>
      <c r="AA3066" s="2"/>
    </row>
    <row r="3067" spans="8:27">
      <c r="H3067">
        <v>3066</v>
      </c>
      <c r="I3067" s="1" t="s">
        <v>752</v>
      </c>
      <c r="J3067" s="1"/>
      <c r="K3067" s="2"/>
      <c r="L3067">
        <v>3066</v>
      </c>
      <c r="M3067" s="1" t="s">
        <v>753</v>
      </c>
      <c r="N3067" s="1"/>
      <c r="O3067" s="2"/>
      <c r="P3067">
        <v>3066</v>
      </c>
      <c r="Q3067" s="1" t="s">
        <v>754</v>
      </c>
      <c r="R3067" s="1"/>
      <c r="S3067" s="2"/>
      <c r="T3067">
        <v>3066</v>
      </c>
      <c r="U3067" s="1" t="s">
        <v>178</v>
      </c>
      <c r="V3067" s="1"/>
      <c r="W3067" s="2"/>
      <c r="X3067">
        <v>3066</v>
      </c>
      <c r="Y3067" s="1" t="s">
        <v>179</v>
      </c>
      <c r="Z3067" s="1"/>
      <c r="AA3067" s="2"/>
    </row>
    <row r="3068" spans="8:27">
      <c r="H3068">
        <v>3067</v>
      </c>
      <c r="I3068" s="1" t="s">
        <v>752</v>
      </c>
      <c r="J3068" s="1"/>
      <c r="K3068" s="2"/>
      <c r="L3068">
        <v>3067</v>
      </c>
      <c r="M3068" s="1" t="s">
        <v>753</v>
      </c>
      <c r="N3068" s="1"/>
      <c r="O3068" s="2"/>
      <c r="P3068">
        <v>3067</v>
      </c>
      <c r="Q3068" s="1" t="s">
        <v>754</v>
      </c>
      <c r="R3068" s="1"/>
      <c r="S3068" s="2"/>
      <c r="T3068">
        <v>3067</v>
      </c>
      <c r="U3068" s="1" t="s">
        <v>178</v>
      </c>
      <c r="V3068" s="1"/>
      <c r="W3068" s="2"/>
      <c r="X3068">
        <v>3067</v>
      </c>
      <c r="Y3068" s="1" t="s">
        <v>179</v>
      </c>
      <c r="Z3068" s="1"/>
      <c r="AA3068" s="2"/>
    </row>
    <row r="3069" spans="8:27">
      <c r="H3069">
        <v>3068</v>
      </c>
      <c r="I3069" s="1" t="s">
        <v>752</v>
      </c>
      <c r="J3069" s="1"/>
      <c r="K3069" s="2"/>
      <c r="L3069">
        <v>3068</v>
      </c>
      <c r="M3069" s="1" t="s">
        <v>753</v>
      </c>
      <c r="N3069" s="1"/>
      <c r="O3069" s="2"/>
      <c r="P3069">
        <v>3068</v>
      </c>
      <c r="Q3069" s="1" t="s">
        <v>754</v>
      </c>
      <c r="R3069" s="1"/>
      <c r="S3069" s="2"/>
      <c r="T3069">
        <v>3068</v>
      </c>
      <c r="U3069" s="1" t="s">
        <v>178</v>
      </c>
      <c r="V3069" s="1"/>
      <c r="W3069" s="2"/>
      <c r="X3069">
        <v>3068</v>
      </c>
      <c r="Y3069" s="1" t="s">
        <v>179</v>
      </c>
      <c r="Z3069" s="1"/>
      <c r="AA3069" s="2"/>
    </row>
    <row r="3070" spans="8:27">
      <c r="H3070">
        <v>3069</v>
      </c>
      <c r="I3070" s="1" t="s">
        <v>752</v>
      </c>
      <c r="J3070" s="1"/>
      <c r="K3070" s="2"/>
      <c r="L3070">
        <v>3069</v>
      </c>
      <c r="M3070" s="1" t="s">
        <v>753</v>
      </c>
      <c r="N3070" s="1"/>
      <c r="O3070" s="2"/>
      <c r="P3070">
        <v>3069</v>
      </c>
      <c r="Q3070" s="1" t="s">
        <v>754</v>
      </c>
      <c r="R3070" s="1"/>
      <c r="S3070" s="2"/>
      <c r="T3070">
        <v>3069</v>
      </c>
      <c r="U3070" s="1" t="s">
        <v>178</v>
      </c>
      <c r="V3070" s="1"/>
      <c r="W3070" s="2"/>
      <c r="X3070">
        <v>3069</v>
      </c>
      <c r="Y3070" s="1" t="s">
        <v>179</v>
      </c>
      <c r="Z3070" s="1"/>
      <c r="AA3070" s="2"/>
    </row>
    <row r="3071" spans="8:27">
      <c r="H3071">
        <v>3070</v>
      </c>
      <c r="I3071" s="1" t="s">
        <v>752</v>
      </c>
      <c r="J3071" s="1"/>
      <c r="K3071" s="2"/>
      <c r="L3071">
        <v>3070</v>
      </c>
      <c r="M3071" s="1" t="s">
        <v>753</v>
      </c>
      <c r="N3071" s="1"/>
      <c r="O3071" s="2"/>
      <c r="P3071">
        <v>3070</v>
      </c>
      <c r="Q3071" s="1" t="s">
        <v>754</v>
      </c>
      <c r="R3071" s="1"/>
      <c r="S3071" s="2"/>
      <c r="T3071">
        <v>3070</v>
      </c>
      <c r="U3071" s="1" t="s">
        <v>178</v>
      </c>
      <c r="V3071" s="1"/>
      <c r="W3071" s="2"/>
      <c r="X3071">
        <v>3070</v>
      </c>
      <c r="Y3071" s="1" t="s">
        <v>179</v>
      </c>
      <c r="Z3071" s="1"/>
      <c r="AA3071" s="2"/>
    </row>
    <row r="3072" spans="8:27">
      <c r="H3072">
        <v>3071</v>
      </c>
      <c r="I3072" s="1" t="s">
        <v>752</v>
      </c>
      <c r="J3072" s="1"/>
      <c r="K3072" s="2"/>
      <c r="L3072">
        <v>3071</v>
      </c>
      <c r="M3072" s="1" t="s">
        <v>753</v>
      </c>
      <c r="N3072" s="1"/>
      <c r="O3072" s="2"/>
      <c r="P3072">
        <v>3071</v>
      </c>
      <c r="Q3072" s="1" t="s">
        <v>754</v>
      </c>
      <c r="R3072" s="1"/>
      <c r="S3072" s="2"/>
      <c r="T3072">
        <v>3071</v>
      </c>
      <c r="U3072" s="1" t="s">
        <v>178</v>
      </c>
      <c r="V3072" s="1"/>
      <c r="W3072" s="2"/>
      <c r="X3072">
        <v>3071</v>
      </c>
      <c r="Y3072" s="1" t="s">
        <v>179</v>
      </c>
      <c r="Z3072" s="1"/>
      <c r="AA3072" s="2"/>
    </row>
    <row r="3073" spans="8:27">
      <c r="H3073">
        <v>3072</v>
      </c>
      <c r="I3073" s="1" t="s">
        <v>752</v>
      </c>
      <c r="J3073" s="10"/>
      <c r="K3073" s="2"/>
      <c r="L3073">
        <v>3072</v>
      </c>
      <c r="M3073" s="1" t="s">
        <v>753</v>
      </c>
      <c r="N3073" s="1"/>
      <c r="O3073" s="2"/>
      <c r="P3073">
        <v>3072</v>
      </c>
      <c r="Q3073" s="1" t="s">
        <v>754</v>
      </c>
      <c r="R3073" s="1"/>
      <c r="S3073" s="2"/>
      <c r="T3073">
        <v>3072</v>
      </c>
      <c r="U3073" s="1" t="s">
        <v>178</v>
      </c>
      <c r="V3073" s="1"/>
      <c r="W3073" s="2"/>
      <c r="X3073">
        <v>3072</v>
      </c>
      <c r="Y3073" s="1" t="s">
        <v>179</v>
      </c>
      <c r="Z3073" s="1"/>
      <c r="AA3073" s="2"/>
    </row>
    <row r="3074" spans="8:27">
      <c r="H3074">
        <v>3073</v>
      </c>
      <c r="I3074" s="1" t="s">
        <v>752</v>
      </c>
      <c r="J3074" s="10"/>
      <c r="K3074" s="2"/>
      <c r="L3074">
        <v>3073</v>
      </c>
      <c r="M3074" s="1" t="s">
        <v>753</v>
      </c>
      <c r="N3074" s="1"/>
      <c r="O3074" s="2"/>
      <c r="P3074">
        <v>3073</v>
      </c>
      <c r="Q3074" s="1" t="s">
        <v>754</v>
      </c>
      <c r="R3074" s="1"/>
      <c r="S3074" s="2"/>
      <c r="T3074">
        <v>3073</v>
      </c>
      <c r="U3074" s="1" t="s">
        <v>178</v>
      </c>
      <c r="V3074" s="1"/>
      <c r="W3074" s="2"/>
      <c r="X3074">
        <v>3073</v>
      </c>
      <c r="Y3074" s="1" t="s">
        <v>179</v>
      </c>
      <c r="Z3074" s="1"/>
      <c r="AA3074" s="2"/>
    </row>
    <row r="3075" spans="8:27">
      <c r="H3075">
        <v>3074</v>
      </c>
      <c r="I3075" s="1" t="s">
        <v>752</v>
      </c>
      <c r="J3075" s="10"/>
      <c r="K3075" s="2"/>
      <c r="L3075">
        <v>3074</v>
      </c>
      <c r="M3075" s="1" t="s">
        <v>753</v>
      </c>
      <c r="N3075" s="1"/>
      <c r="O3075" s="2"/>
      <c r="P3075">
        <v>3074</v>
      </c>
      <c r="Q3075" s="1" t="s">
        <v>754</v>
      </c>
      <c r="R3075" s="1"/>
      <c r="S3075" s="2"/>
      <c r="T3075">
        <v>3074</v>
      </c>
      <c r="U3075" s="1" t="s">
        <v>178</v>
      </c>
      <c r="V3075" s="1"/>
      <c r="W3075" s="2"/>
      <c r="X3075">
        <v>3074</v>
      </c>
      <c r="Y3075" s="1" t="s">
        <v>179</v>
      </c>
      <c r="Z3075" s="1"/>
      <c r="AA3075" s="2"/>
    </row>
    <row r="3076" spans="8:27">
      <c r="H3076">
        <v>3075</v>
      </c>
      <c r="I3076" s="1" t="s">
        <v>752</v>
      </c>
      <c r="J3076" s="10"/>
      <c r="K3076" s="2"/>
      <c r="L3076">
        <v>3075</v>
      </c>
      <c r="M3076" s="1" t="s">
        <v>753</v>
      </c>
      <c r="N3076" s="1"/>
      <c r="O3076" s="2"/>
      <c r="P3076">
        <v>3075</v>
      </c>
      <c r="Q3076" s="1" t="s">
        <v>754</v>
      </c>
      <c r="R3076" s="1"/>
      <c r="S3076" s="2"/>
      <c r="T3076">
        <v>3075</v>
      </c>
      <c r="U3076" s="1" t="s">
        <v>178</v>
      </c>
      <c r="V3076" s="1"/>
      <c r="W3076" s="2"/>
      <c r="X3076">
        <v>3075</v>
      </c>
      <c r="Y3076" s="1" t="s">
        <v>179</v>
      </c>
      <c r="Z3076" s="1"/>
      <c r="AA3076" s="2"/>
    </row>
    <row r="3077" spans="8:27">
      <c r="H3077">
        <v>3076</v>
      </c>
      <c r="I3077" s="1" t="s">
        <v>752</v>
      </c>
      <c r="J3077" s="10"/>
      <c r="K3077" s="2"/>
      <c r="L3077">
        <v>3076</v>
      </c>
      <c r="M3077" s="1" t="s">
        <v>753</v>
      </c>
      <c r="N3077" s="1"/>
      <c r="O3077" s="2"/>
      <c r="P3077">
        <v>3076</v>
      </c>
      <c r="Q3077" s="1" t="s">
        <v>754</v>
      </c>
      <c r="R3077" s="1"/>
      <c r="S3077" s="2"/>
      <c r="T3077">
        <v>3076</v>
      </c>
      <c r="U3077" s="1" t="s">
        <v>178</v>
      </c>
      <c r="V3077" s="1"/>
      <c r="W3077" s="2"/>
      <c r="X3077">
        <v>3076</v>
      </c>
      <c r="Y3077" s="1" t="s">
        <v>179</v>
      </c>
      <c r="Z3077" s="1"/>
      <c r="AA3077" s="2"/>
    </row>
    <row r="3078" spans="8:27">
      <c r="H3078">
        <v>3077</v>
      </c>
      <c r="I3078" s="1" t="s">
        <v>752</v>
      </c>
      <c r="J3078" s="10"/>
      <c r="K3078" s="2"/>
      <c r="L3078">
        <v>3077</v>
      </c>
      <c r="M3078" s="1" t="s">
        <v>753</v>
      </c>
      <c r="N3078" s="1"/>
      <c r="O3078" s="2"/>
      <c r="P3078">
        <v>3077</v>
      </c>
      <c r="Q3078" s="1" t="s">
        <v>754</v>
      </c>
      <c r="R3078" s="1"/>
      <c r="S3078" s="2"/>
      <c r="T3078">
        <v>3077</v>
      </c>
      <c r="U3078" s="1" t="s">
        <v>178</v>
      </c>
      <c r="V3078" s="1"/>
      <c r="W3078" s="2"/>
      <c r="X3078">
        <v>3077</v>
      </c>
      <c r="Y3078" s="1" t="s">
        <v>179</v>
      </c>
      <c r="Z3078" s="1"/>
      <c r="AA3078" s="2"/>
    </row>
    <row r="3079" spans="8:27">
      <c r="H3079">
        <v>3078</v>
      </c>
      <c r="I3079" s="1" t="s">
        <v>752</v>
      </c>
      <c r="J3079" s="10"/>
      <c r="K3079" s="2"/>
      <c r="L3079">
        <v>3078</v>
      </c>
      <c r="M3079" s="1" t="s">
        <v>753</v>
      </c>
      <c r="N3079" s="1"/>
      <c r="O3079" s="2"/>
      <c r="P3079">
        <v>3078</v>
      </c>
      <c r="Q3079" s="1" t="s">
        <v>754</v>
      </c>
      <c r="R3079" s="1"/>
      <c r="S3079" s="2"/>
      <c r="T3079">
        <v>3078</v>
      </c>
      <c r="U3079" s="1" t="s">
        <v>178</v>
      </c>
      <c r="V3079" s="1"/>
      <c r="W3079" s="2"/>
      <c r="X3079">
        <v>3078</v>
      </c>
      <c r="Y3079" s="1" t="s">
        <v>179</v>
      </c>
      <c r="Z3079" s="1"/>
      <c r="AA3079" s="2"/>
    </row>
    <row r="3080" spans="8:27">
      <c r="H3080">
        <v>3079</v>
      </c>
      <c r="I3080" s="1" t="s">
        <v>752</v>
      </c>
      <c r="J3080" s="10"/>
      <c r="K3080" s="2"/>
      <c r="L3080">
        <v>3079</v>
      </c>
      <c r="M3080" s="1" t="s">
        <v>753</v>
      </c>
      <c r="N3080" s="1"/>
      <c r="O3080" s="2"/>
      <c r="P3080">
        <v>3079</v>
      </c>
      <c r="Q3080" s="1" t="s">
        <v>754</v>
      </c>
      <c r="R3080" s="1"/>
      <c r="S3080" s="2"/>
      <c r="T3080">
        <v>3079</v>
      </c>
      <c r="U3080" s="1" t="s">
        <v>178</v>
      </c>
      <c r="V3080" s="1"/>
      <c r="W3080" s="2"/>
      <c r="X3080">
        <v>3079</v>
      </c>
      <c r="Y3080" s="1" t="s">
        <v>179</v>
      </c>
      <c r="Z3080" s="1"/>
      <c r="AA3080" s="2"/>
    </row>
    <row r="3081" spans="8:27">
      <c r="H3081">
        <v>3080</v>
      </c>
      <c r="I3081" s="1" t="s">
        <v>752</v>
      </c>
      <c r="J3081" s="10"/>
      <c r="K3081" s="2"/>
      <c r="L3081">
        <v>3080</v>
      </c>
      <c r="M3081" s="1" t="s">
        <v>753</v>
      </c>
      <c r="N3081" s="1"/>
      <c r="O3081" s="2"/>
      <c r="P3081">
        <v>3080</v>
      </c>
      <c r="Q3081" s="1" t="s">
        <v>754</v>
      </c>
      <c r="R3081" s="1"/>
      <c r="S3081" s="2"/>
      <c r="T3081">
        <v>3080</v>
      </c>
      <c r="U3081" s="1" t="s">
        <v>178</v>
      </c>
      <c r="V3081" s="1"/>
      <c r="W3081" s="2"/>
      <c r="X3081">
        <v>3080</v>
      </c>
      <c r="Y3081" s="1" t="s">
        <v>179</v>
      </c>
      <c r="Z3081" s="1"/>
      <c r="AA3081" s="2"/>
    </row>
    <row r="3082" spans="8:27">
      <c r="H3082">
        <v>3081</v>
      </c>
      <c r="I3082" s="1" t="s">
        <v>752</v>
      </c>
      <c r="J3082" s="10"/>
      <c r="K3082" s="2"/>
      <c r="L3082">
        <v>3081</v>
      </c>
      <c r="M3082" s="1" t="s">
        <v>753</v>
      </c>
      <c r="N3082" s="1"/>
      <c r="O3082" s="2"/>
      <c r="P3082">
        <v>3081</v>
      </c>
      <c r="Q3082" s="1" t="s">
        <v>754</v>
      </c>
      <c r="R3082" s="1"/>
      <c r="S3082" s="2"/>
      <c r="T3082">
        <v>3081</v>
      </c>
      <c r="U3082" s="1" t="s">
        <v>178</v>
      </c>
      <c r="V3082" s="1"/>
      <c r="W3082" s="2"/>
      <c r="X3082">
        <v>3081</v>
      </c>
      <c r="Y3082" s="1" t="s">
        <v>179</v>
      </c>
      <c r="Z3082" s="1"/>
      <c r="AA3082" s="2"/>
    </row>
    <row r="3083" spans="8:27">
      <c r="H3083">
        <v>3082</v>
      </c>
      <c r="I3083" s="1" t="s">
        <v>752</v>
      </c>
      <c r="J3083" s="10"/>
      <c r="K3083" s="2"/>
      <c r="L3083">
        <v>3082</v>
      </c>
      <c r="M3083" s="1" t="s">
        <v>753</v>
      </c>
      <c r="N3083" s="1"/>
      <c r="O3083" s="2"/>
      <c r="P3083">
        <v>3082</v>
      </c>
      <c r="Q3083" s="1" t="s">
        <v>754</v>
      </c>
      <c r="R3083" s="1"/>
      <c r="S3083" s="2"/>
      <c r="T3083">
        <v>3082</v>
      </c>
      <c r="U3083" s="1" t="s">
        <v>178</v>
      </c>
      <c r="V3083" s="1"/>
      <c r="W3083" s="2"/>
      <c r="X3083">
        <v>3082</v>
      </c>
      <c r="Y3083" s="1" t="s">
        <v>179</v>
      </c>
      <c r="Z3083" s="1"/>
      <c r="AA3083" s="2"/>
    </row>
    <row r="3084" spans="8:27">
      <c r="H3084">
        <v>3083</v>
      </c>
      <c r="I3084" s="1" t="s">
        <v>752</v>
      </c>
      <c r="J3084" s="10"/>
      <c r="K3084" s="2"/>
      <c r="L3084">
        <v>3083</v>
      </c>
      <c r="M3084" s="1" t="s">
        <v>753</v>
      </c>
      <c r="N3084" s="1"/>
      <c r="O3084" s="2"/>
      <c r="P3084">
        <v>3083</v>
      </c>
      <c r="Q3084" s="1" t="s">
        <v>754</v>
      </c>
      <c r="R3084" s="1"/>
      <c r="S3084" s="2"/>
      <c r="T3084">
        <v>3083</v>
      </c>
      <c r="U3084" s="1" t="s">
        <v>178</v>
      </c>
      <c r="V3084" s="1"/>
      <c r="W3084" s="2"/>
      <c r="X3084">
        <v>3083</v>
      </c>
      <c r="Y3084" s="1" t="s">
        <v>179</v>
      </c>
      <c r="Z3084" s="1"/>
      <c r="AA3084" s="2"/>
    </row>
    <row r="3085" spans="8:27">
      <c r="H3085">
        <v>3084</v>
      </c>
      <c r="I3085" s="1" t="s">
        <v>752</v>
      </c>
      <c r="J3085" s="10"/>
      <c r="K3085" s="2"/>
      <c r="L3085">
        <v>3084</v>
      </c>
      <c r="M3085" s="1" t="s">
        <v>753</v>
      </c>
      <c r="N3085" s="1"/>
      <c r="O3085" s="2"/>
      <c r="P3085">
        <v>3084</v>
      </c>
      <c r="Q3085" s="1" t="s">
        <v>754</v>
      </c>
      <c r="R3085" s="1"/>
      <c r="S3085" s="2"/>
      <c r="T3085">
        <v>3084</v>
      </c>
      <c r="U3085" s="1" t="s">
        <v>178</v>
      </c>
      <c r="V3085" s="1"/>
      <c r="W3085" s="2"/>
      <c r="X3085">
        <v>3084</v>
      </c>
      <c r="Y3085" s="1" t="s">
        <v>179</v>
      </c>
      <c r="Z3085" s="1"/>
      <c r="AA3085" s="2"/>
    </row>
    <row r="3086" spans="8:27">
      <c r="H3086">
        <v>3085</v>
      </c>
      <c r="I3086" s="1" t="s">
        <v>752</v>
      </c>
      <c r="J3086" s="1"/>
      <c r="K3086" s="2"/>
      <c r="L3086">
        <v>3085</v>
      </c>
      <c r="M3086" s="1" t="s">
        <v>753</v>
      </c>
      <c r="N3086" s="1"/>
      <c r="O3086" s="2"/>
      <c r="P3086">
        <v>3085</v>
      </c>
      <c r="Q3086" s="1" t="s">
        <v>754</v>
      </c>
      <c r="R3086" s="1"/>
      <c r="S3086" s="2"/>
      <c r="T3086">
        <v>3085</v>
      </c>
      <c r="U3086" s="1" t="s">
        <v>178</v>
      </c>
      <c r="V3086" s="1"/>
      <c r="W3086" s="2"/>
      <c r="X3086">
        <v>3085</v>
      </c>
      <c r="Y3086" s="1" t="s">
        <v>179</v>
      </c>
      <c r="Z3086" s="1"/>
      <c r="AA3086" s="2"/>
    </row>
    <row r="3087" spans="8:27">
      <c r="H3087">
        <v>3086</v>
      </c>
      <c r="I3087" s="1" t="s">
        <v>752</v>
      </c>
      <c r="J3087" s="1"/>
      <c r="K3087" s="2"/>
      <c r="L3087">
        <v>3086</v>
      </c>
      <c r="M3087" s="1" t="s">
        <v>753</v>
      </c>
      <c r="N3087" s="1"/>
      <c r="O3087" s="2"/>
      <c r="P3087">
        <v>3086</v>
      </c>
      <c r="Q3087" s="1" t="s">
        <v>754</v>
      </c>
      <c r="R3087" s="1"/>
      <c r="S3087" s="2"/>
      <c r="T3087">
        <v>3086</v>
      </c>
      <c r="U3087" s="1" t="s">
        <v>178</v>
      </c>
      <c r="V3087" s="1"/>
      <c r="W3087" s="2"/>
      <c r="X3087">
        <v>3086</v>
      </c>
      <c r="Y3087" s="1" t="s">
        <v>179</v>
      </c>
      <c r="Z3087" s="1"/>
      <c r="AA3087" s="2"/>
    </row>
    <row r="3088" spans="8:27">
      <c r="H3088">
        <v>3087</v>
      </c>
      <c r="I3088" s="1" t="s">
        <v>752</v>
      </c>
      <c r="J3088" s="1"/>
      <c r="K3088" s="2"/>
      <c r="L3088">
        <v>3087</v>
      </c>
      <c r="M3088" s="1" t="s">
        <v>753</v>
      </c>
      <c r="N3088" s="1"/>
      <c r="O3088" s="2"/>
      <c r="P3088">
        <v>3087</v>
      </c>
      <c r="Q3088" s="1" t="s">
        <v>754</v>
      </c>
      <c r="R3088" s="1"/>
      <c r="S3088" s="2"/>
      <c r="T3088">
        <v>3087</v>
      </c>
      <c r="U3088" s="1" t="s">
        <v>178</v>
      </c>
      <c r="V3088" s="1"/>
      <c r="W3088" s="2"/>
      <c r="X3088">
        <v>3087</v>
      </c>
      <c r="Y3088" s="1" t="s">
        <v>179</v>
      </c>
      <c r="Z3088" s="1"/>
      <c r="AA3088" s="2"/>
    </row>
    <row r="3089" spans="8:27">
      <c r="H3089">
        <v>3088</v>
      </c>
      <c r="I3089" s="1" t="s">
        <v>752</v>
      </c>
      <c r="J3089" s="1"/>
      <c r="K3089" s="2"/>
      <c r="L3089">
        <v>3088</v>
      </c>
      <c r="M3089" s="1" t="s">
        <v>753</v>
      </c>
      <c r="N3089" s="1"/>
      <c r="O3089" s="2"/>
      <c r="P3089">
        <v>3088</v>
      </c>
      <c r="Q3089" s="1" t="s">
        <v>754</v>
      </c>
      <c r="R3089" s="1"/>
      <c r="S3089" s="2"/>
      <c r="T3089">
        <v>3088</v>
      </c>
      <c r="U3089" s="1" t="s">
        <v>178</v>
      </c>
      <c r="V3089" s="1"/>
      <c r="W3089" s="2"/>
      <c r="X3089">
        <v>3088</v>
      </c>
      <c r="Y3089" s="1" t="s">
        <v>179</v>
      </c>
      <c r="Z3089" s="1"/>
      <c r="AA3089" s="2"/>
    </row>
    <row r="3090" spans="8:27">
      <c r="H3090">
        <v>3089</v>
      </c>
      <c r="I3090" s="1" t="s">
        <v>752</v>
      </c>
      <c r="J3090" s="1"/>
      <c r="K3090" s="2"/>
      <c r="L3090">
        <v>3089</v>
      </c>
      <c r="M3090" s="1" t="s">
        <v>753</v>
      </c>
      <c r="N3090" s="1"/>
      <c r="O3090" s="2"/>
      <c r="P3090">
        <v>3089</v>
      </c>
      <c r="Q3090" s="1" t="s">
        <v>754</v>
      </c>
      <c r="R3090" s="1"/>
      <c r="S3090" s="2"/>
      <c r="T3090">
        <v>3089</v>
      </c>
      <c r="U3090" s="1" t="s">
        <v>178</v>
      </c>
      <c r="V3090" s="1"/>
      <c r="W3090" s="2"/>
      <c r="X3090">
        <v>3089</v>
      </c>
      <c r="Y3090" s="1" t="s">
        <v>179</v>
      </c>
      <c r="Z3090" s="1"/>
      <c r="AA3090" s="2"/>
    </row>
    <row r="3091" spans="8:27">
      <c r="H3091">
        <v>3090</v>
      </c>
      <c r="I3091" s="1" t="s">
        <v>752</v>
      </c>
      <c r="J3091" s="1"/>
      <c r="K3091" s="2"/>
      <c r="L3091">
        <v>3090</v>
      </c>
      <c r="M3091" s="1" t="s">
        <v>753</v>
      </c>
      <c r="N3091" s="1"/>
      <c r="O3091" s="2"/>
      <c r="P3091">
        <v>3090</v>
      </c>
      <c r="Q3091" s="1" t="s">
        <v>754</v>
      </c>
      <c r="R3091" s="1"/>
      <c r="S3091" s="2"/>
      <c r="T3091">
        <v>3090</v>
      </c>
      <c r="U3091" s="1" t="s">
        <v>178</v>
      </c>
      <c r="V3091" s="1"/>
      <c r="W3091" s="2"/>
      <c r="X3091">
        <v>3090</v>
      </c>
      <c r="Y3091" s="1" t="s">
        <v>179</v>
      </c>
      <c r="Z3091" s="1"/>
      <c r="AA3091" s="2"/>
    </row>
    <row r="3092" spans="8:27">
      <c r="H3092">
        <v>3091</v>
      </c>
      <c r="I3092" s="1" t="s">
        <v>752</v>
      </c>
      <c r="J3092" s="1"/>
      <c r="K3092" s="2"/>
      <c r="L3092">
        <v>3091</v>
      </c>
      <c r="M3092" s="1" t="s">
        <v>753</v>
      </c>
      <c r="N3092" s="1"/>
      <c r="O3092" s="2"/>
      <c r="P3092">
        <v>3091</v>
      </c>
      <c r="Q3092" s="1" t="s">
        <v>754</v>
      </c>
      <c r="R3092" s="1"/>
      <c r="S3092" s="2"/>
      <c r="T3092">
        <v>3091</v>
      </c>
      <c r="U3092" s="1" t="s">
        <v>178</v>
      </c>
      <c r="V3092" s="1"/>
      <c r="W3092" s="2"/>
      <c r="X3092">
        <v>3091</v>
      </c>
      <c r="Y3092" s="1" t="s">
        <v>179</v>
      </c>
      <c r="Z3092" s="1"/>
      <c r="AA3092" s="2"/>
    </row>
    <row r="3093" spans="8:27">
      <c r="H3093">
        <v>3092</v>
      </c>
      <c r="I3093" s="1" t="s">
        <v>752</v>
      </c>
      <c r="J3093" s="1"/>
      <c r="K3093" s="2"/>
      <c r="L3093">
        <v>3092</v>
      </c>
      <c r="M3093" s="1" t="s">
        <v>753</v>
      </c>
      <c r="N3093" s="1"/>
      <c r="O3093" s="2"/>
      <c r="P3093">
        <v>3092</v>
      </c>
      <c r="Q3093" s="1" t="s">
        <v>754</v>
      </c>
      <c r="R3093" s="1"/>
      <c r="S3093" s="2"/>
      <c r="T3093">
        <v>3092</v>
      </c>
      <c r="U3093" s="1" t="s">
        <v>178</v>
      </c>
      <c r="V3093" s="1"/>
      <c r="W3093" s="2"/>
      <c r="X3093">
        <v>3092</v>
      </c>
      <c r="Y3093" s="1" t="s">
        <v>179</v>
      </c>
      <c r="Z3093" s="1"/>
      <c r="AA3093" s="2"/>
    </row>
    <row r="3094" spans="8:27">
      <c r="H3094">
        <v>3093</v>
      </c>
      <c r="I3094" s="1" t="s">
        <v>752</v>
      </c>
      <c r="J3094" s="1"/>
      <c r="K3094" s="2"/>
      <c r="L3094">
        <v>3093</v>
      </c>
      <c r="M3094" s="1" t="s">
        <v>753</v>
      </c>
      <c r="N3094" s="1"/>
      <c r="O3094" s="2"/>
      <c r="P3094">
        <v>3093</v>
      </c>
      <c r="Q3094" s="1" t="s">
        <v>754</v>
      </c>
      <c r="R3094" s="1"/>
      <c r="S3094" s="2"/>
      <c r="T3094">
        <v>3093</v>
      </c>
      <c r="U3094" s="1" t="s">
        <v>178</v>
      </c>
      <c r="V3094" s="1"/>
      <c r="W3094" s="2"/>
      <c r="X3094">
        <v>3093</v>
      </c>
      <c r="Y3094" s="1" t="s">
        <v>179</v>
      </c>
      <c r="Z3094" s="1"/>
      <c r="AA3094" s="2"/>
    </row>
    <row r="3095" spans="8:27">
      <c r="H3095">
        <v>3094</v>
      </c>
      <c r="I3095" s="1" t="s">
        <v>752</v>
      </c>
      <c r="J3095" s="1"/>
      <c r="K3095" s="2"/>
      <c r="L3095">
        <v>3094</v>
      </c>
      <c r="M3095" s="1" t="s">
        <v>753</v>
      </c>
      <c r="N3095" s="1"/>
      <c r="O3095" s="2"/>
      <c r="P3095">
        <v>3094</v>
      </c>
      <c r="Q3095" s="1" t="s">
        <v>754</v>
      </c>
      <c r="R3095" s="1"/>
      <c r="S3095" s="2"/>
      <c r="T3095">
        <v>3094</v>
      </c>
      <c r="U3095" s="1" t="s">
        <v>178</v>
      </c>
      <c r="V3095" s="1"/>
      <c r="W3095" s="2"/>
      <c r="X3095">
        <v>3094</v>
      </c>
      <c r="Y3095" s="1" t="s">
        <v>179</v>
      </c>
      <c r="Z3095" s="1"/>
      <c r="AA3095" s="2"/>
    </row>
    <row r="3096" spans="8:27">
      <c r="H3096">
        <v>3095</v>
      </c>
      <c r="I3096" s="1" t="s">
        <v>752</v>
      </c>
      <c r="J3096" s="1"/>
      <c r="K3096" s="2"/>
      <c r="L3096">
        <v>3095</v>
      </c>
      <c r="M3096" s="1" t="s">
        <v>753</v>
      </c>
      <c r="N3096" s="1"/>
      <c r="O3096" s="2"/>
      <c r="P3096">
        <v>3095</v>
      </c>
      <c r="Q3096" s="1" t="s">
        <v>754</v>
      </c>
      <c r="R3096" s="1"/>
      <c r="S3096" s="2"/>
      <c r="T3096">
        <v>3095</v>
      </c>
      <c r="U3096" s="1" t="s">
        <v>178</v>
      </c>
      <c r="V3096" s="1"/>
      <c r="W3096" s="2"/>
      <c r="X3096">
        <v>3095</v>
      </c>
      <c r="Y3096" s="1" t="s">
        <v>179</v>
      </c>
      <c r="Z3096" s="1"/>
      <c r="AA3096" s="2"/>
    </row>
    <row r="3097" spans="8:27">
      <c r="H3097">
        <v>3096</v>
      </c>
      <c r="I3097" s="1" t="s">
        <v>752</v>
      </c>
      <c r="J3097" s="1"/>
      <c r="K3097" s="2"/>
      <c r="L3097">
        <v>3096</v>
      </c>
      <c r="M3097" s="1" t="s">
        <v>753</v>
      </c>
      <c r="N3097" s="1"/>
      <c r="O3097" s="2"/>
      <c r="P3097">
        <v>3096</v>
      </c>
      <c r="Q3097" s="1" t="s">
        <v>754</v>
      </c>
      <c r="R3097" s="1"/>
      <c r="S3097" s="2"/>
      <c r="T3097">
        <v>3096</v>
      </c>
      <c r="U3097" s="1" t="s">
        <v>178</v>
      </c>
      <c r="V3097" s="1"/>
      <c r="W3097" s="2"/>
      <c r="X3097">
        <v>3096</v>
      </c>
      <c r="Y3097" s="1" t="s">
        <v>179</v>
      </c>
      <c r="Z3097" s="1"/>
      <c r="AA3097" s="2"/>
    </row>
    <row r="3098" spans="8:27">
      <c r="H3098">
        <v>3097</v>
      </c>
      <c r="I3098" s="1" t="s">
        <v>752</v>
      </c>
      <c r="J3098" s="1"/>
      <c r="K3098" s="2"/>
      <c r="L3098">
        <v>3097</v>
      </c>
      <c r="M3098" s="1" t="s">
        <v>753</v>
      </c>
      <c r="N3098" s="1"/>
      <c r="O3098" s="2"/>
      <c r="P3098">
        <v>3097</v>
      </c>
      <c r="Q3098" s="1" t="s">
        <v>754</v>
      </c>
      <c r="R3098" s="1"/>
      <c r="S3098" s="2"/>
      <c r="T3098">
        <v>3097</v>
      </c>
      <c r="U3098" s="1" t="s">
        <v>178</v>
      </c>
      <c r="V3098" s="1"/>
      <c r="W3098" s="2"/>
      <c r="X3098">
        <v>3097</v>
      </c>
      <c r="Y3098" s="1" t="s">
        <v>179</v>
      </c>
      <c r="Z3098" s="1"/>
      <c r="AA3098" s="2"/>
    </row>
    <row r="3099" spans="8:27">
      <c r="H3099">
        <v>3098</v>
      </c>
      <c r="I3099" s="1" t="s">
        <v>752</v>
      </c>
      <c r="J3099" s="1"/>
      <c r="K3099" s="2"/>
      <c r="L3099">
        <v>3098</v>
      </c>
      <c r="M3099" s="1" t="s">
        <v>753</v>
      </c>
      <c r="N3099" s="1"/>
      <c r="O3099" s="2"/>
      <c r="P3099">
        <v>3098</v>
      </c>
      <c r="Q3099" s="1" t="s">
        <v>754</v>
      </c>
      <c r="R3099" s="1"/>
      <c r="S3099" s="2"/>
      <c r="T3099">
        <v>3098</v>
      </c>
      <c r="U3099" s="1" t="s">
        <v>178</v>
      </c>
      <c r="V3099" s="1"/>
      <c r="W3099" s="2"/>
      <c r="X3099">
        <v>3098</v>
      </c>
      <c r="Y3099" s="1" t="s">
        <v>179</v>
      </c>
      <c r="Z3099" s="1"/>
      <c r="AA3099" s="2"/>
    </row>
    <row r="3100" spans="8:27">
      <c r="H3100">
        <v>3099</v>
      </c>
      <c r="I3100" s="1" t="s">
        <v>752</v>
      </c>
      <c r="J3100" s="1"/>
      <c r="K3100" s="2"/>
      <c r="L3100">
        <v>3099</v>
      </c>
      <c r="M3100" s="1" t="s">
        <v>753</v>
      </c>
      <c r="N3100" s="1"/>
      <c r="O3100" s="2"/>
      <c r="P3100">
        <v>3099</v>
      </c>
      <c r="Q3100" s="1" t="s">
        <v>754</v>
      </c>
      <c r="R3100" s="1"/>
      <c r="S3100" s="2"/>
      <c r="T3100">
        <v>3099</v>
      </c>
      <c r="U3100" s="1" t="s">
        <v>178</v>
      </c>
      <c r="V3100" s="1"/>
      <c r="W3100" s="2"/>
      <c r="X3100">
        <v>3099</v>
      </c>
      <c r="Y3100" s="1" t="s">
        <v>179</v>
      </c>
      <c r="Z3100" s="1"/>
      <c r="AA3100" s="2"/>
    </row>
    <row r="3101" spans="8:27">
      <c r="H3101">
        <v>3100</v>
      </c>
      <c r="I3101" s="1" t="s">
        <v>752</v>
      </c>
      <c r="J3101" s="1"/>
      <c r="K3101" s="2"/>
      <c r="L3101">
        <v>3100</v>
      </c>
      <c r="M3101" s="1" t="s">
        <v>753</v>
      </c>
      <c r="N3101" s="1"/>
      <c r="O3101" s="2"/>
      <c r="P3101">
        <v>3100</v>
      </c>
      <c r="Q3101" s="1" t="s">
        <v>754</v>
      </c>
      <c r="R3101" s="1"/>
      <c r="S3101" s="2"/>
      <c r="T3101">
        <v>3100</v>
      </c>
      <c r="U3101" s="1" t="s">
        <v>178</v>
      </c>
      <c r="V3101" s="1"/>
      <c r="W3101" s="2"/>
      <c r="X3101">
        <v>3100</v>
      </c>
      <c r="Y3101" s="1" t="s">
        <v>179</v>
      </c>
      <c r="Z3101" s="1"/>
      <c r="AA3101" s="2"/>
    </row>
    <row r="3102" spans="8:27">
      <c r="H3102">
        <v>3101</v>
      </c>
      <c r="I3102" s="1" t="s">
        <v>752</v>
      </c>
      <c r="J3102" s="1"/>
      <c r="K3102" s="2"/>
      <c r="L3102">
        <v>3101</v>
      </c>
      <c r="M3102" s="1" t="s">
        <v>753</v>
      </c>
      <c r="N3102" s="1"/>
      <c r="O3102" s="2"/>
      <c r="P3102">
        <v>3101</v>
      </c>
      <c r="Q3102" s="1" t="s">
        <v>754</v>
      </c>
      <c r="R3102" s="1"/>
      <c r="S3102" s="2"/>
      <c r="T3102">
        <v>3101</v>
      </c>
      <c r="U3102" s="1" t="s">
        <v>178</v>
      </c>
      <c r="V3102" s="1"/>
      <c r="W3102" s="2"/>
      <c r="X3102">
        <v>3101</v>
      </c>
      <c r="Y3102" s="1" t="s">
        <v>179</v>
      </c>
      <c r="Z3102" s="1"/>
      <c r="AA3102" s="2"/>
    </row>
    <row r="3103" spans="8:27">
      <c r="H3103">
        <v>3102</v>
      </c>
      <c r="I3103" s="1" t="s">
        <v>752</v>
      </c>
      <c r="J3103" s="1"/>
      <c r="K3103" s="2"/>
      <c r="L3103">
        <v>3102</v>
      </c>
      <c r="M3103" s="1" t="s">
        <v>753</v>
      </c>
      <c r="N3103" s="1"/>
      <c r="O3103" s="2"/>
      <c r="P3103">
        <v>3102</v>
      </c>
      <c r="Q3103" s="1" t="s">
        <v>754</v>
      </c>
      <c r="R3103" s="1"/>
      <c r="S3103" s="2"/>
      <c r="T3103">
        <v>3102</v>
      </c>
      <c r="U3103" s="1" t="s">
        <v>178</v>
      </c>
      <c r="V3103" s="1"/>
      <c r="W3103" s="2"/>
      <c r="X3103">
        <v>3102</v>
      </c>
      <c r="Y3103" s="1" t="s">
        <v>179</v>
      </c>
      <c r="Z3103" s="1"/>
      <c r="AA3103" s="2"/>
    </row>
    <row r="3104" spans="8:27">
      <c r="H3104">
        <v>3103</v>
      </c>
      <c r="I3104" s="1" t="s">
        <v>752</v>
      </c>
      <c r="J3104" s="1"/>
      <c r="K3104" s="2"/>
      <c r="L3104">
        <v>3103</v>
      </c>
      <c r="M3104" s="1" t="s">
        <v>753</v>
      </c>
      <c r="N3104" s="1"/>
      <c r="O3104" s="2"/>
      <c r="P3104">
        <v>3103</v>
      </c>
      <c r="Q3104" s="1" t="s">
        <v>754</v>
      </c>
      <c r="R3104" s="1"/>
      <c r="S3104" s="2"/>
      <c r="T3104">
        <v>3103</v>
      </c>
      <c r="U3104" s="1" t="s">
        <v>178</v>
      </c>
      <c r="V3104" s="1"/>
      <c r="W3104" s="2"/>
      <c r="X3104">
        <v>3103</v>
      </c>
      <c r="Y3104" s="1" t="s">
        <v>179</v>
      </c>
      <c r="Z3104" s="1"/>
      <c r="AA3104" s="2"/>
    </row>
    <row r="3105" spans="8:27">
      <c r="H3105">
        <v>3104</v>
      </c>
      <c r="I3105" s="1" t="s">
        <v>752</v>
      </c>
      <c r="J3105" s="1"/>
      <c r="K3105" s="2"/>
      <c r="L3105">
        <v>3104</v>
      </c>
      <c r="M3105" s="1" t="s">
        <v>753</v>
      </c>
      <c r="N3105" s="1"/>
      <c r="O3105" s="2"/>
      <c r="P3105">
        <v>3104</v>
      </c>
      <c r="Q3105" s="1" t="s">
        <v>754</v>
      </c>
      <c r="R3105" s="1"/>
      <c r="S3105" s="2"/>
      <c r="T3105">
        <v>3104</v>
      </c>
      <c r="U3105" s="1" t="s">
        <v>178</v>
      </c>
      <c r="V3105" s="1"/>
      <c r="W3105" s="2"/>
      <c r="X3105">
        <v>3104</v>
      </c>
      <c r="Y3105" s="1" t="s">
        <v>179</v>
      </c>
      <c r="Z3105" s="1"/>
      <c r="AA3105" s="2"/>
    </row>
    <row r="3106" spans="8:27">
      <c r="H3106">
        <v>3105</v>
      </c>
      <c r="I3106" s="1" t="s">
        <v>752</v>
      </c>
      <c r="J3106" s="1"/>
      <c r="K3106" s="2"/>
      <c r="L3106">
        <v>3105</v>
      </c>
      <c r="M3106" s="1" t="s">
        <v>753</v>
      </c>
      <c r="N3106" s="1"/>
      <c r="O3106" s="2"/>
      <c r="P3106">
        <v>3105</v>
      </c>
      <c r="Q3106" s="1" t="s">
        <v>754</v>
      </c>
      <c r="R3106" s="1"/>
      <c r="S3106" s="2"/>
      <c r="T3106">
        <v>3105</v>
      </c>
      <c r="U3106" s="1" t="s">
        <v>178</v>
      </c>
      <c r="V3106" s="1"/>
      <c r="W3106" s="2"/>
      <c r="X3106">
        <v>3105</v>
      </c>
      <c r="Y3106" s="1" t="s">
        <v>179</v>
      </c>
      <c r="Z3106" s="1"/>
      <c r="AA3106" s="2"/>
    </row>
    <row r="3107" spans="8:27">
      <c r="H3107">
        <v>3106</v>
      </c>
      <c r="I3107" s="1" t="s">
        <v>752</v>
      </c>
      <c r="J3107" s="1"/>
      <c r="K3107" s="2"/>
      <c r="L3107">
        <v>3106</v>
      </c>
      <c r="M3107" s="1" t="s">
        <v>753</v>
      </c>
      <c r="N3107" s="1"/>
      <c r="O3107" s="2"/>
      <c r="P3107">
        <v>3106</v>
      </c>
      <c r="Q3107" s="1" t="s">
        <v>754</v>
      </c>
      <c r="R3107" s="1"/>
      <c r="S3107" s="2"/>
      <c r="T3107">
        <v>3106</v>
      </c>
      <c r="U3107" s="1" t="s">
        <v>178</v>
      </c>
      <c r="V3107" s="1"/>
      <c r="W3107" s="2"/>
      <c r="X3107">
        <v>3106</v>
      </c>
      <c r="Y3107" s="1" t="s">
        <v>179</v>
      </c>
      <c r="Z3107" s="1"/>
      <c r="AA3107" s="2"/>
    </row>
    <row r="3108" spans="8:27">
      <c r="H3108">
        <v>3107</v>
      </c>
      <c r="I3108" s="1" t="s">
        <v>752</v>
      </c>
      <c r="J3108" s="1"/>
      <c r="K3108" s="2"/>
      <c r="L3108">
        <v>3107</v>
      </c>
      <c r="M3108" s="1" t="s">
        <v>753</v>
      </c>
      <c r="N3108" s="1"/>
      <c r="O3108" s="2"/>
      <c r="P3108">
        <v>3107</v>
      </c>
      <c r="Q3108" s="1" t="s">
        <v>754</v>
      </c>
      <c r="R3108" s="1"/>
      <c r="S3108" s="2"/>
      <c r="T3108">
        <v>3107</v>
      </c>
      <c r="U3108" s="1" t="s">
        <v>178</v>
      </c>
      <c r="V3108" s="1"/>
      <c r="W3108" s="2"/>
      <c r="X3108">
        <v>3107</v>
      </c>
      <c r="Y3108" s="1" t="s">
        <v>179</v>
      </c>
      <c r="Z3108" s="1"/>
      <c r="AA3108" s="2"/>
    </row>
    <row r="3109" spans="8:27">
      <c r="H3109">
        <v>3108</v>
      </c>
      <c r="I3109" s="1" t="s">
        <v>752</v>
      </c>
      <c r="J3109" s="1"/>
      <c r="K3109" s="2"/>
      <c r="L3109">
        <v>3108</v>
      </c>
      <c r="M3109" s="1" t="s">
        <v>753</v>
      </c>
      <c r="N3109" s="1"/>
      <c r="O3109" s="2"/>
      <c r="P3109">
        <v>3108</v>
      </c>
      <c r="Q3109" s="1" t="s">
        <v>754</v>
      </c>
      <c r="R3109" s="1"/>
      <c r="S3109" s="2"/>
      <c r="T3109">
        <v>3108</v>
      </c>
      <c r="U3109" s="1" t="s">
        <v>178</v>
      </c>
      <c r="V3109" s="1"/>
      <c r="W3109" s="2"/>
      <c r="X3109">
        <v>3108</v>
      </c>
      <c r="Y3109" s="1" t="s">
        <v>179</v>
      </c>
      <c r="Z3109" s="1"/>
      <c r="AA3109" s="2"/>
    </row>
    <row r="3110" spans="8:27">
      <c r="H3110">
        <v>3109</v>
      </c>
      <c r="I3110" s="1" t="s">
        <v>752</v>
      </c>
      <c r="J3110" s="1"/>
      <c r="K3110" s="2"/>
      <c r="L3110">
        <v>3109</v>
      </c>
      <c r="M3110" s="1" t="s">
        <v>753</v>
      </c>
      <c r="N3110" s="1"/>
      <c r="O3110" s="2"/>
      <c r="P3110">
        <v>3109</v>
      </c>
      <c r="Q3110" s="1" t="s">
        <v>754</v>
      </c>
      <c r="R3110" s="1"/>
      <c r="S3110" s="2"/>
      <c r="T3110">
        <v>3109</v>
      </c>
      <c r="U3110" s="1" t="s">
        <v>178</v>
      </c>
      <c r="V3110" s="1"/>
      <c r="W3110" s="2"/>
      <c r="X3110">
        <v>3109</v>
      </c>
      <c r="Y3110" s="1" t="s">
        <v>179</v>
      </c>
      <c r="Z3110" s="1"/>
      <c r="AA3110" s="2"/>
    </row>
    <row r="3111" spans="8:27">
      <c r="H3111">
        <v>3110</v>
      </c>
      <c r="I3111" s="1" t="s">
        <v>752</v>
      </c>
      <c r="J3111" s="1"/>
      <c r="K3111" s="2"/>
      <c r="L3111">
        <v>3110</v>
      </c>
      <c r="M3111" s="1" t="s">
        <v>753</v>
      </c>
      <c r="N3111" s="1"/>
      <c r="O3111" s="2"/>
      <c r="P3111">
        <v>3110</v>
      </c>
      <c r="Q3111" s="1" t="s">
        <v>754</v>
      </c>
      <c r="R3111" s="1"/>
      <c r="S3111" s="2"/>
      <c r="T3111">
        <v>3110</v>
      </c>
      <c r="U3111" s="1" t="s">
        <v>178</v>
      </c>
      <c r="V3111" s="1"/>
      <c r="W3111" s="2"/>
      <c r="X3111">
        <v>3110</v>
      </c>
      <c r="Y3111" s="1" t="s">
        <v>179</v>
      </c>
      <c r="Z3111" s="1"/>
      <c r="AA3111" s="2"/>
    </row>
    <row r="3112" spans="8:27">
      <c r="H3112">
        <v>3111</v>
      </c>
      <c r="I3112" s="1" t="s">
        <v>752</v>
      </c>
      <c r="J3112" s="1"/>
      <c r="K3112" s="2"/>
      <c r="L3112">
        <v>3111</v>
      </c>
      <c r="M3112" s="1" t="s">
        <v>753</v>
      </c>
      <c r="N3112" s="1"/>
      <c r="O3112" s="2"/>
      <c r="P3112">
        <v>3111</v>
      </c>
      <c r="Q3112" s="1" t="s">
        <v>754</v>
      </c>
      <c r="R3112" s="1"/>
      <c r="S3112" s="2"/>
      <c r="T3112">
        <v>3111</v>
      </c>
      <c r="U3112" s="1" t="s">
        <v>178</v>
      </c>
      <c r="V3112" s="1"/>
      <c r="W3112" s="2"/>
      <c r="X3112">
        <v>3111</v>
      </c>
      <c r="Y3112" s="1" t="s">
        <v>179</v>
      </c>
      <c r="Z3112" s="1"/>
      <c r="AA3112" s="2"/>
    </row>
    <row r="3113" spans="8:27">
      <c r="H3113">
        <v>3112</v>
      </c>
      <c r="I3113" s="1" t="s">
        <v>752</v>
      </c>
      <c r="J3113" s="1"/>
      <c r="K3113" s="2"/>
      <c r="L3113">
        <v>3112</v>
      </c>
      <c r="M3113" s="1" t="s">
        <v>753</v>
      </c>
      <c r="N3113" s="1"/>
      <c r="O3113" s="2"/>
      <c r="P3113">
        <v>3112</v>
      </c>
      <c r="Q3113" s="1" t="s">
        <v>754</v>
      </c>
      <c r="R3113" s="1"/>
      <c r="S3113" s="2"/>
      <c r="T3113">
        <v>3112</v>
      </c>
      <c r="U3113" s="1" t="s">
        <v>178</v>
      </c>
      <c r="V3113" s="1"/>
      <c r="W3113" s="2"/>
      <c r="X3113">
        <v>3112</v>
      </c>
      <c r="Y3113" s="1" t="s">
        <v>179</v>
      </c>
      <c r="Z3113" s="1"/>
      <c r="AA3113" s="2"/>
    </row>
    <row r="3114" spans="8:27">
      <c r="H3114">
        <v>3113</v>
      </c>
      <c r="I3114" s="1" t="s">
        <v>752</v>
      </c>
      <c r="J3114" s="1"/>
      <c r="K3114" s="2"/>
      <c r="L3114">
        <v>3113</v>
      </c>
      <c r="M3114" s="1" t="s">
        <v>753</v>
      </c>
      <c r="N3114" s="1"/>
      <c r="O3114" s="2"/>
      <c r="P3114">
        <v>3113</v>
      </c>
      <c r="Q3114" s="1" t="s">
        <v>754</v>
      </c>
      <c r="R3114" s="1"/>
      <c r="S3114" s="2"/>
      <c r="T3114">
        <v>3113</v>
      </c>
      <c r="U3114" s="1" t="s">
        <v>178</v>
      </c>
      <c r="V3114" s="1"/>
      <c r="W3114" s="2"/>
      <c r="X3114">
        <v>3113</v>
      </c>
      <c r="Y3114" s="1" t="s">
        <v>179</v>
      </c>
      <c r="Z3114" s="1"/>
      <c r="AA3114" s="2"/>
    </row>
    <row r="3115" spans="8:27">
      <c r="H3115">
        <v>3114</v>
      </c>
      <c r="I3115" s="1" t="s">
        <v>752</v>
      </c>
      <c r="J3115" s="1"/>
      <c r="K3115" s="2"/>
      <c r="L3115">
        <v>3114</v>
      </c>
      <c r="M3115" s="1" t="s">
        <v>753</v>
      </c>
      <c r="N3115" s="1"/>
      <c r="O3115" s="2"/>
      <c r="P3115">
        <v>3114</v>
      </c>
      <c r="Q3115" s="1" t="s">
        <v>754</v>
      </c>
      <c r="R3115" s="1"/>
      <c r="S3115" s="2"/>
      <c r="T3115">
        <v>3114</v>
      </c>
      <c r="U3115" s="1" t="s">
        <v>178</v>
      </c>
      <c r="V3115" s="1"/>
      <c r="W3115" s="2"/>
      <c r="X3115">
        <v>3114</v>
      </c>
      <c r="Y3115" s="1" t="s">
        <v>179</v>
      </c>
      <c r="Z3115" s="1"/>
      <c r="AA3115" s="2"/>
    </row>
    <row r="3116" spans="8:27">
      <c r="H3116">
        <v>3115</v>
      </c>
      <c r="I3116" s="1" t="s">
        <v>752</v>
      </c>
      <c r="J3116" s="1"/>
      <c r="K3116" s="2"/>
      <c r="L3116">
        <v>3115</v>
      </c>
      <c r="M3116" s="1" t="s">
        <v>753</v>
      </c>
      <c r="N3116" s="1"/>
      <c r="O3116" s="2"/>
      <c r="P3116">
        <v>3115</v>
      </c>
      <c r="Q3116" s="1" t="s">
        <v>754</v>
      </c>
      <c r="R3116" s="1"/>
      <c r="S3116" s="2"/>
      <c r="T3116">
        <v>3115</v>
      </c>
      <c r="U3116" s="1" t="s">
        <v>178</v>
      </c>
      <c r="V3116" s="1"/>
      <c r="W3116" s="2"/>
      <c r="X3116">
        <v>3115</v>
      </c>
      <c r="Y3116" s="1" t="s">
        <v>179</v>
      </c>
      <c r="Z3116" s="1"/>
      <c r="AA3116" s="2"/>
    </row>
    <row r="3117" spans="8:27">
      <c r="H3117">
        <v>3116</v>
      </c>
      <c r="I3117" s="1" t="s">
        <v>752</v>
      </c>
      <c r="J3117" s="1"/>
      <c r="K3117" s="2"/>
      <c r="L3117">
        <v>3116</v>
      </c>
      <c r="M3117" s="1" t="s">
        <v>753</v>
      </c>
      <c r="N3117" s="1"/>
      <c r="O3117" s="2"/>
      <c r="P3117">
        <v>3116</v>
      </c>
      <c r="Q3117" s="1" t="s">
        <v>754</v>
      </c>
      <c r="R3117" s="1"/>
      <c r="S3117" s="2"/>
      <c r="T3117">
        <v>3116</v>
      </c>
      <c r="U3117" s="1" t="s">
        <v>178</v>
      </c>
      <c r="V3117" s="1"/>
      <c r="W3117" s="2"/>
      <c r="X3117">
        <v>3116</v>
      </c>
      <c r="Y3117" s="1" t="s">
        <v>179</v>
      </c>
      <c r="Z3117" s="1"/>
      <c r="AA3117" s="2"/>
    </row>
    <row r="3118" spans="8:27">
      <c r="H3118">
        <v>3117</v>
      </c>
      <c r="I3118" s="1" t="s">
        <v>752</v>
      </c>
      <c r="J3118" s="1"/>
      <c r="K3118" s="2"/>
      <c r="L3118">
        <v>3117</v>
      </c>
      <c r="M3118" s="1" t="s">
        <v>753</v>
      </c>
      <c r="N3118" s="1"/>
      <c r="O3118" s="2"/>
      <c r="P3118">
        <v>3117</v>
      </c>
      <c r="Q3118" s="1" t="s">
        <v>754</v>
      </c>
      <c r="R3118" s="1"/>
      <c r="S3118" s="2"/>
      <c r="T3118">
        <v>3117</v>
      </c>
      <c r="U3118" s="1" t="s">
        <v>178</v>
      </c>
      <c r="V3118" s="1"/>
      <c r="W3118" s="2"/>
      <c r="X3118">
        <v>3117</v>
      </c>
      <c r="Y3118" s="1" t="s">
        <v>179</v>
      </c>
      <c r="Z3118" s="1"/>
      <c r="AA3118" s="2"/>
    </row>
    <row r="3119" spans="8:27">
      <c r="H3119">
        <v>3118</v>
      </c>
      <c r="I3119" s="1" t="s">
        <v>752</v>
      </c>
      <c r="J3119" s="1"/>
      <c r="K3119" s="2"/>
      <c r="L3119">
        <v>3118</v>
      </c>
      <c r="M3119" s="1" t="s">
        <v>753</v>
      </c>
      <c r="N3119" s="1"/>
      <c r="O3119" s="2"/>
      <c r="P3119">
        <v>3118</v>
      </c>
      <c r="Q3119" s="1" t="s">
        <v>754</v>
      </c>
      <c r="R3119" s="1"/>
      <c r="S3119" s="2"/>
      <c r="T3119">
        <v>3118</v>
      </c>
      <c r="U3119" s="1" t="s">
        <v>178</v>
      </c>
      <c r="V3119" s="1"/>
      <c r="W3119" s="2"/>
      <c r="X3119">
        <v>3118</v>
      </c>
      <c r="Y3119" s="1" t="s">
        <v>179</v>
      </c>
      <c r="Z3119" s="1"/>
      <c r="AA3119" s="2"/>
    </row>
    <row r="3120" spans="8:27">
      <c r="H3120">
        <v>3119</v>
      </c>
      <c r="I3120" s="1" t="s">
        <v>752</v>
      </c>
      <c r="J3120" s="1"/>
      <c r="K3120" s="2"/>
      <c r="L3120">
        <v>3119</v>
      </c>
      <c r="M3120" s="1" t="s">
        <v>753</v>
      </c>
      <c r="N3120" s="1"/>
      <c r="O3120" s="2"/>
      <c r="P3120">
        <v>3119</v>
      </c>
      <c r="Q3120" s="1" t="s">
        <v>754</v>
      </c>
      <c r="R3120" s="1"/>
      <c r="S3120" s="2"/>
      <c r="T3120">
        <v>3119</v>
      </c>
      <c r="U3120" s="1" t="s">
        <v>178</v>
      </c>
      <c r="V3120" s="1"/>
      <c r="W3120" s="2"/>
      <c r="X3120">
        <v>3119</v>
      </c>
      <c r="Y3120" s="1" t="s">
        <v>179</v>
      </c>
      <c r="Z3120" s="1"/>
      <c r="AA3120" s="2"/>
    </row>
    <row r="3121" spans="8:27">
      <c r="H3121">
        <v>3120</v>
      </c>
      <c r="I3121" s="1" t="s">
        <v>752</v>
      </c>
      <c r="J3121" s="1"/>
      <c r="K3121" s="2"/>
      <c r="L3121">
        <v>3120</v>
      </c>
      <c r="M3121" s="1" t="s">
        <v>753</v>
      </c>
      <c r="N3121" s="1"/>
      <c r="O3121" s="2"/>
      <c r="P3121">
        <v>3120</v>
      </c>
      <c r="Q3121" s="1" t="s">
        <v>754</v>
      </c>
      <c r="R3121" s="1"/>
      <c r="S3121" s="2"/>
      <c r="T3121">
        <v>3120</v>
      </c>
      <c r="U3121" s="1" t="s">
        <v>178</v>
      </c>
      <c r="V3121" s="1"/>
      <c r="W3121" s="2"/>
      <c r="X3121">
        <v>3120</v>
      </c>
      <c r="Y3121" s="1" t="s">
        <v>179</v>
      </c>
      <c r="Z3121" s="1"/>
      <c r="AA3121" s="2"/>
    </row>
    <row r="3122" spans="8:27">
      <c r="H3122">
        <v>3121</v>
      </c>
      <c r="I3122" s="1" t="s">
        <v>752</v>
      </c>
      <c r="J3122" s="1"/>
      <c r="K3122" s="2"/>
      <c r="L3122">
        <v>3121</v>
      </c>
      <c r="M3122" s="1" t="s">
        <v>753</v>
      </c>
      <c r="N3122" s="1"/>
      <c r="O3122" s="2"/>
      <c r="P3122">
        <v>3121</v>
      </c>
      <c r="Q3122" s="1" t="s">
        <v>754</v>
      </c>
      <c r="R3122" s="1"/>
      <c r="S3122" s="2"/>
      <c r="T3122">
        <v>3121</v>
      </c>
      <c r="U3122" s="1" t="s">
        <v>178</v>
      </c>
      <c r="V3122" s="1"/>
      <c r="W3122" s="2"/>
      <c r="X3122">
        <v>3121</v>
      </c>
      <c r="Y3122" s="1" t="s">
        <v>179</v>
      </c>
      <c r="Z3122" s="1"/>
      <c r="AA3122" s="2"/>
    </row>
    <row r="3123" spans="8:27">
      <c r="H3123">
        <v>3122</v>
      </c>
      <c r="I3123" s="1" t="s">
        <v>752</v>
      </c>
      <c r="J3123" s="1"/>
      <c r="K3123" s="2"/>
      <c r="L3123">
        <v>3122</v>
      </c>
      <c r="M3123" s="1" t="s">
        <v>753</v>
      </c>
      <c r="N3123" s="1"/>
      <c r="O3123" s="2"/>
      <c r="P3123">
        <v>3122</v>
      </c>
      <c r="Q3123" s="1" t="s">
        <v>754</v>
      </c>
      <c r="R3123" s="1"/>
      <c r="S3123" s="2"/>
      <c r="T3123">
        <v>3122</v>
      </c>
      <c r="U3123" s="1" t="s">
        <v>178</v>
      </c>
      <c r="V3123" s="1"/>
      <c r="W3123" s="2"/>
      <c r="X3123">
        <v>3122</v>
      </c>
      <c r="Y3123" s="1" t="s">
        <v>179</v>
      </c>
      <c r="Z3123" s="1"/>
      <c r="AA3123" s="2"/>
    </row>
    <row r="3124" spans="8:27">
      <c r="H3124">
        <v>3123</v>
      </c>
      <c r="I3124" s="1" t="s">
        <v>752</v>
      </c>
      <c r="J3124" s="1"/>
      <c r="K3124" s="2"/>
      <c r="L3124">
        <v>3123</v>
      </c>
      <c r="M3124" s="1" t="s">
        <v>753</v>
      </c>
      <c r="N3124" s="1"/>
      <c r="O3124" s="2"/>
      <c r="P3124">
        <v>3123</v>
      </c>
      <c r="Q3124" s="1" t="s">
        <v>754</v>
      </c>
      <c r="R3124" s="1"/>
      <c r="S3124" s="2"/>
      <c r="T3124">
        <v>3123</v>
      </c>
      <c r="U3124" s="1" t="s">
        <v>178</v>
      </c>
      <c r="V3124" s="1"/>
      <c r="W3124" s="2"/>
      <c r="X3124">
        <v>3123</v>
      </c>
      <c r="Y3124" s="1" t="s">
        <v>179</v>
      </c>
      <c r="Z3124" s="1"/>
      <c r="AA3124" s="2"/>
    </row>
    <row r="3125" spans="8:27">
      <c r="H3125">
        <v>3124</v>
      </c>
      <c r="I3125" s="1" t="s">
        <v>752</v>
      </c>
      <c r="J3125" s="1"/>
      <c r="K3125" s="2"/>
      <c r="L3125">
        <v>3124</v>
      </c>
      <c r="M3125" s="1" t="s">
        <v>753</v>
      </c>
      <c r="N3125" s="1"/>
      <c r="O3125" s="2"/>
      <c r="P3125">
        <v>3124</v>
      </c>
      <c r="Q3125" s="1" t="s">
        <v>754</v>
      </c>
      <c r="R3125" s="1"/>
      <c r="S3125" s="2"/>
      <c r="T3125">
        <v>3124</v>
      </c>
      <c r="U3125" s="1" t="s">
        <v>178</v>
      </c>
      <c r="V3125" s="1"/>
      <c r="W3125" s="2"/>
      <c r="X3125">
        <v>3124</v>
      </c>
      <c r="Y3125" s="1" t="s">
        <v>179</v>
      </c>
      <c r="Z3125" s="1"/>
      <c r="AA3125" s="2"/>
    </row>
    <row r="3126" spans="8:27">
      <c r="H3126">
        <v>3125</v>
      </c>
      <c r="I3126" s="1" t="s">
        <v>752</v>
      </c>
      <c r="J3126" s="1"/>
      <c r="K3126" s="2"/>
      <c r="L3126">
        <v>3125</v>
      </c>
      <c r="M3126" s="1" t="s">
        <v>753</v>
      </c>
      <c r="N3126" s="1"/>
      <c r="O3126" s="2"/>
      <c r="P3126">
        <v>3125</v>
      </c>
      <c r="Q3126" s="1" t="s">
        <v>754</v>
      </c>
      <c r="R3126" s="1"/>
      <c r="S3126" s="2"/>
      <c r="T3126">
        <v>3125</v>
      </c>
      <c r="U3126" s="1" t="s">
        <v>178</v>
      </c>
      <c r="V3126" s="1"/>
      <c r="W3126" s="2"/>
      <c r="X3126">
        <v>3125</v>
      </c>
      <c r="Y3126" s="1" t="s">
        <v>179</v>
      </c>
      <c r="Z3126" s="1"/>
      <c r="AA3126" s="2"/>
    </row>
    <row r="3127" spans="8:27">
      <c r="H3127">
        <v>3126</v>
      </c>
      <c r="I3127" s="1" t="s">
        <v>752</v>
      </c>
      <c r="J3127" s="1"/>
      <c r="K3127" s="2"/>
      <c r="L3127">
        <v>3126</v>
      </c>
      <c r="M3127" s="1" t="s">
        <v>753</v>
      </c>
      <c r="N3127" s="1"/>
      <c r="O3127" s="2"/>
      <c r="P3127">
        <v>3126</v>
      </c>
      <c r="Q3127" s="1" t="s">
        <v>754</v>
      </c>
      <c r="R3127" s="1"/>
      <c r="S3127" s="2"/>
      <c r="T3127">
        <v>3126</v>
      </c>
      <c r="U3127" s="1" t="s">
        <v>178</v>
      </c>
      <c r="V3127" s="1"/>
      <c r="W3127" s="2"/>
      <c r="X3127">
        <v>3126</v>
      </c>
      <c r="Y3127" s="1" t="s">
        <v>179</v>
      </c>
      <c r="Z3127" s="1"/>
      <c r="AA3127" s="2"/>
    </row>
    <row r="3128" spans="8:27">
      <c r="H3128">
        <v>3127</v>
      </c>
      <c r="I3128" s="1" t="s">
        <v>752</v>
      </c>
      <c r="J3128" s="1"/>
      <c r="K3128" s="2"/>
      <c r="L3128">
        <v>3127</v>
      </c>
      <c r="M3128" s="1" t="s">
        <v>753</v>
      </c>
      <c r="N3128" s="1"/>
      <c r="O3128" s="2"/>
      <c r="P3128">
        <v>3127</v>
      </c>
      <c r="Q3128" s="1" t="s">
        <v>754</v>
      </c>
      <c r="R3128" s="1"/>
      <c r="S3128" s="2"/>
      <c r="T3128">
        <v>3127</v>
      </c>
      <c r="U3128" s="1" t="s">
        <v>178</v>
      </c>
      <c r="V3128" s="1"/>
      <c r="W3128" s="2"/>
      <c r="X3128">
        <v>3127</v>
      </c>
      <c r="Y3128" s="1" t="s">
        <v>179</v>
      </c>
      <c r="Z3128" s="1"/>
      <c r="AA3128" s="2"/>
    </row>
    <row r="3129" spans="8:27">
      <c r="H3129">
        <v>3128</v>
      </c>
      <c r="I3129" s="1" t="s">
        <v>752</v>
      </c>
      <c r="J3129" s="1"/>
      <c r="K3129" s="2"/>
      <c r="L3129">
        <v>3128</v>
      </c>
      <c r="M3129" s="1" t="s">
        <v>753</v>
      </c>
      <c r="N3129" s="1"/>
      <c r="O3129" s="2"/>
      <c r="P3129">
        <v>3128</v>
      </c>
      <c r="Q3129" s="1" t="s">
        <v>754</v>
      </c>
      <c r="R3129" s="1"/>
      <c r="S3129" s="2"/>
      <c r="T3129">
        <v>3128</v>
      </c>
      <c r="U3129" s="1" t="s">
        <v>178</v>
      </c>
      <c r="V3129" s="1"/>
      <c r="W3129" s="2"/>
      <c r="X3129">
        <v>3128</v>
      </c>
      <c r="Y3129" s="1" t="s">
        <v>179</v>
      </c>
      <c r="Z3129" s="1"/>
      <c r="AA3129" s="2"/>
    </row>
    <row r="3130" spans="8:27">
      <c r="H3130">
        <v>3129</v>
      </c>
      <c r="I3130" s="1" t="s">
        <v>752</v>
      </c>
      <c r="J3130" s="1"/>
      <c r="K3130" s="2"/>
      <c r="L3130">
        <v>3129</v>
      </c>
      <c r="M3130" s="1" t="s">
        <v>753</v>
      </c>
      <c r="N3130" s="1"/>
      <c r="O3130" s="2"/>
      <c r="P3130">
        <v>3129</v>
      </c>
      <c r="Q3130" s="1" t="s">
        <v>754</v>
      </c>
      <c r="R3130" s="1"/>
      <c r="S3130" s="2"/>
      <c r="T3130">
        <v>3129</v>
      </c>
      <c r="U3130" s="1" t="s">
        <v>178</v>
      </c>
      <c r="V3130" s="1"/>
      <c r="W3130" s="2"/>
      <c r="X3130">
        <v>3129</v>
      </c>
      <c r="Y3130" s="1" t="s">
        <v>179</v>
      </c>
      <c r="Z3130" s="1"/>
      <c r="AA3130" s="2"/>
    </row>
    <row r="3131" spans="8:27">
      <c r="H3131">
        <v>3130</v>
      </c>
      <c r="I3131" s="1" t="s">
        <v>752</v>
      </c>
      <c r="J3131" s="1"/>
      <c r="K3131" s="2"/>
      <c r="L3131">
        <v>3130</v>
      </c>
      <c r="M3131" s="1" t="s">
        <v>753</v>
      </c>
      <c r="N3131" s="1"/>
      <c r="O3131" s="2"/>
      <c r="P3131">
        <v>3130</v>
      </c>
      <c r="Q3131" s="1" t="s">
        <v>754</v>
      </c>
      <c r="R3131" s="1"/>
      <c r="S3131" s="2"/>
      <c r="T3131">
        <v>3130</v>
      </c>
      <c r="U3131" s="1" t="s">
        <v>178</v>
      </c>
      <c r="V3131" s="1"/>
      <c r="W3131" s="2"/>
      <c r="X3131">
        <v>3130</v>
      </c>
      <c r="Y3131" s="1" t="s">
        <v>179</v>
      </c>
      <c r="Z3131" s="1"/>
      <c r="AA3131" s="2"/>
    </row>
    <row r="3132" spans="8:27">
      <c r="H3132">
        <v>3131</v>
      </c>
      <c r="I3132" s="1" t="s">
        <v>752</v>
      </c>
      <c r="J3132" s="1"/>
      <c r="K3132" s="2"/>
      <c r="L3132">
        <v>3131</v>
      </c>
      <c r="M3132" s="1" t="s">
        <v>753</v>
      </c>
      <c r="N3132" s="1"/>
      <c r="O3132" s="2"/>
      <c r="P3132">
        <v>3131</v>
      </c>
      <c r="Q3132" s="1" t="s">
        <v>754</v>
      </c>
      <c r="R3132" s="1"/>
      <c r="S3132" s="2"/>
      <c r="T3132">
        <v>3131</v>
      </c>
      <c r="U3132" s="1" t="s">
        <v>178</v>
      </c>
      <c r="V3132" s="1"/>
      <c r="W3132" s="2"/>
      <c r="X3132">
        <v>3131</v>
      </c>
      <c r="Y3132" s="1" t="s">
        <v>179</v>
      </c>
      <c r="Z3132" s="1"/>
      <c r="AA3132" s="2"/>
    </row>
    <row r="3133" spans="8:27">
      <c r="H3133">
        <v>3132</v>
      </c>
      <c r="I3133" s="1" t="s">
        <v>752</v>
      </c>
      <c r="J3133" s="1"/>
      <c r="K3133" s="2"/>
      <c r="L3133">
        <v>3132</v>
      </c>
      <c r="M3133" s="1" t="s">
        <v>753</v>
      </c>
      <c r="N3133" s="1"/>
      <c r="O3133" s="2"/>
      <c r="P3133">
        <v>3132</v>
      </c>
      <c r="Q3133" s="1" t="s">
        <v>754</v>
      </c>
      <c r="R3133" s="1"/>
      <c r="S3133" s="2"/>
      <c r="T3133">
        <v>3132</v>
      </c>
      <c r="U3133" s="1" t="s">
        <v>178</v>
      </c>
      <c r="V3133" s="1"/>
      <c r="W3133" s="2"/>
      <c r="X3133">
        <v>3132</v>
      </c>
      <c r="Y3133" s="1" t="s">
        <v>179</v>
      </c>
      <c r="Z3133" s="1"/>
      <c r="AA3133" s="2"/>
    </row>
    <row r="3134" spans="8:27">
      <c r="H3134">
        <v>3133</v>
      </c>
      <c r="I3134" s="1" t="s">
        <v>752</v>
      </c>
      <c r="J3134" s="1"/>
      <c r="K3134" s="2"/>
      <c r="L3134">
        <v>3133</v>
      </c>
      <c r="M3134" s="1" t="s">
        <v>753</v>
      </c>
      <c r="N3134" s="1"/>
      <c r="O3134" s="2"/>
      <c r="P3134">
        <v>3133</v>
      </c>
      <c r="Q3134" s="1" t="s">
        <v>754</v>
      </c>
      <c r="R3134" s="1"/>
      <c r="S3134" s="2"/>
      <c r="T3134">
        <v>3133</v>
      </c>
      <c r="U3134" s="1" t="s">
        <v>178</v>
      </c>
      <c r="V3134" s="1"/>
      <c r="W3134" s="2"/>
      <c r="X3134">
        <v>3133</v>
      </c>
      <c r="Y3134" s="1" t="s">
        <v>179</v>
      </c>
      <c r="Z3134" s="1"/>
      <c r="AA3134" s="2"/>
    </row>
    <row r="3135" spans="8:27">
      <c r="H3135">
        <v>3134</v>
      </c>
      <c r="I3135" s="1" t="s">
        <v>752</v>
      </c>
      <c r="J3135" s="1"/>
      <c r="K3135" s="2"/>
      <c r="L3135">
        <v>3134</v>
      </c>
      <c r="M3135" s="1" t="s">
        <v>753</v>
      </c>
      <c r="N3135" s="1"/>
      <c r="O3135" s="2"/>
      <c r="P3135">
        <v>3134</v>
      </c>
      <c r="Q3135" s="1" t="s">
        <v>754</v>
      </c>
      <c r="R3135" s="1"/>
      <c r="S3135" s="2"/>
      <c r="T3135">
        <v>3134</v>
      </c>
      <c r="U3135" s="1" t="s">
        <v>178</v>
      </c>
      <c r="V3135" s="1"/>
      <c r="W3135" s="2"/>
      <c r="X3135">
        <v>3134</v>
      </c>
      <c r="Y3135" s="1" t="s">
        <v>179</v>
      </c>
      <c r="Z3135" s="1"/>
      <c r="AA3135" s="2"/>
    </row>
    <row r="3136" spans="8:27">
      <c r="H3136">
        <v>3135</v>
      </c>
      <c r="I3136" s="1" t="s">
        <v>752</v>
      </c>
      <c r="J3136" s="1"/>
      <c r="K3136" s="2"/>
      <c r="L3136">
        <v>3135</v>
      </c>
      <c r="M3136" s="1" t="s">
        <v>753</v>
      </c>
      <c r="N3136" s="1"/>
      <c r="O3136" s="2"/>
      <c r="P3136">
        <v>3135</v>
      </c>
      <c r="Q3136" s="1" t="s">
        <v>754</v>
      </c>
      <c r="R3136" s="1"/>
      <c r="S3136" s="2"/>
      <c r="T3136">
        <v>3135</v>
      </c>
      <c r="U3136" s="1" t="s">
        <v>178</v>
      </c>
      <c r="V3136" s="1"/>
      <c r="W3136" s="2"/>
      <c r="X3136">
        <v>3135</v>
      </c>
      <c r="Y3136" s="1" t="s">
        <v>179</v>
      </c>
      <c r="Z3136" s="1"/>
      <c r="AA3136" s="2"/>
    </row>
    <row r="3137" spans="8:27">
      <c r="H3137">
        <v>3136</v>
      </c>
      <c r="I3137" s="1" t="s">
        <v>752</v>
      </c>
      <c r="J3137" s="1"/>
      <c r="K3137" s="2"/>
      <c r="L3137">
        <v>3136</v>
      </c>
      <c r="M3137" s="1" t="s">
        <v>753</v>
      </c>
      <c r="N3137" s="1"/>
      <c r="O3137" s="2"/>
      <c r="P3137">
        <v>3136</v>
      </c>
      <c r="Q3137" s="1" t="s">
        <v>754</v>
      </c>
      <c r="R3137" s="1"/>
      <c r="S3137" s="2"/>
      <c r="T3137">
        <v>3136</v>
      </c>
      <c r="U3137" s="1" t="s">
        <v>178</v>
      </c>
      <c r="V3137" s="1"/>
      <c r="W3137" s="2"/>
      <c r="X3137">
        <v>3136</v>
      </c>
      <c r="Y3137" s="1" t="s">
        <v>179</v>
      </c>
      <c r="Z3137" s="1"/>
      <c r="AA3137" s="2"/>
    </row>
    <row r="3138" spans="8:27">
      <c r="H3138">
        <v>3137</v>
      </c>
      <c r="I3138" s="1" t="s">
        <v>752</v>
      </c>
      <c r="J3138" s="1"/>
      <c r="K3138" s="2"/>
      <c r="L3138">
        <v>3137</v>
      </c>
      <c r="M3138" s="1" t="s">
        <v>753</v>
      </c>
      <c r="N3138" s="1"/>
      <c r="O3138" s="2"/>
      <c r="P3138">
        <v>3137</v>
      </c>
      <c r="Q3138" s="1" t="s">
        <v>754</v>
      </c>
      <c r="R3138" s="1"/>
      <c r="S3138" s="2"/>
      <c r="T3138">
        <v>3137</v>
      </c>
      <c r="U3138" s="1" t="s">
        <v>178</v>
      </c>
      <c r="V3138" s="1"/>
      <c r="W3138" s="2"/>
      <c r="X3138">
        <v>3137</v>
      </c>
      <c r="Y3138" s="1" t="s">
        <v>179</v>
      </c>
      <c r="Z3138" s="1"/>
      <c r="AA3138" s="2"/>
    </row>
    <row r="3139" spans="8:27">
      <c r="H3139">
        <v>3138</v>
      </c>
      <c r="I3139" s="1" t="s">
        <v>752</v>
      </c>
      <c r="J3139" s="1"/>
      <c r="K3139" s="2"/>
      <c r="L3139">
        <v>3138</v>
      </c>
      <c r="M3139" s="1" t="s">
        <v>753</v>
      </c>
      <c r="N3139" s="1"/>
      <c r="O3139" s="2"/>
      <c r="P3139">
        <v>3138</v>
      </c>
      <c r="Q3139" s="1" t="s">
        <v>754</v>
      </c>
      <c r="R3139" s="1"/>
      <c r="S3139" s="2"/>
      <c r="T3139">
        <v>3138</v>
      </c>
      <c r="U3139" s="1" t="s">
        <v>178</v>
      </c>
      <c r="V3139" s="1"/>
      <c r="W3139" s="2"/>
      <c r="X3139">
        <v>3138</v>
      </c>
      <c r="Y3139" s="1" t="s">
        <v>179</v>
      </c>
      <c r="Z3139" s="1"/>
      <c r="AA3139" s="2"/>
    </row>
    <row r="3140" spans="8:27">
      <c r="H3140">
        <v>3139</v>
      </c>
      <c r="I3140" s="1" t="s">
        <v>752</v>
      </c>
      <c r="J3140" s="1"/>
      <c r="K3140" s="2"/>
      <c r="L3140">
        <v>3139</v>
      </c>
      <c r="M3140" s="1" t="s">
        <v>753</v>
      </c>
      <c r="N3140" s="1"/>
      <c r="O3140" s="2"/>
      <c r="P3140">
        <v>3139</v>
      </c>
      <c r="Q3140" s="1" t="s">
        <v>754</v>
      </c>
      <c r="R3140" s="1"/>
      <c r="S3140" s="2"/>
      <c r="T3140">
        <v>3139</v>
      </c>
      <c r="U3140" s="1" t="s">
        <v>178</v>
      </c>
      <c r="V3140" s="1"/>
      <c r="W3140" s="2"/>
      <c r="X3140">
        <v>3139</v>
      </c>
      <c r="Y3140" s="1" t="s">
        <v>179</v>
      </c>
      <c r="Z3140" s="1"/>
      <c r="AA3140" s="2"/>
    </row>
    <row r="3141" spans="8:27">
      <c r="H3141">
        <v>3140</v>
      </c>
      <c r="I3141" s="1" t="s">
        <v>752</v>
      </c>
      <c r="J3141" s="1"/>
      <c r="K3141" s="2"/>
      <c r="L3141">
        <v>3140</v>
      </c>
      <c r="M3141" s="1" t="s">
        <v>753</v>
      </c>
      <c r="N3141" s="1"/>
      <c r="O3141" s="2"/>
      <c r="P3141">
        <v>3140</v>
      </c>
      <c r="Q3141" s="1" t="s">
        <v>754</v>
      </c>
      <c r="R3141" s="1"/>
      <c r="S3141" s="2"/>
      <c r="T3141">
        <v>3140</v>
      </c>
      <c r="U3141" s="1" t="s">
        <v>178</v>
      </c>
      <c r="V3141" s="1"/>
      <c r="W3141" s="2"/>
      <c r="X3141">
        <v>3140</v>
      </c>
      <c r="Y3141" s="1" t="s">
        <v>179</v>
      </c>
      <c r="Z3141" s="1"/>
      <c r="AA3141" s="2"/>
    </row>
    <row r="3142" spans="8:27">
      <c r="H3142">
        <v>3141</v>
      </c>
      <c r="I3142" s="1" t="s">
        <v>752</v>
      </c>
      <c r="J3142" s="1"/>
      <c r="K3142" s="2"/>
      <c r="L3142">
        <v>3141</v>
      </c>
      <c r="M3142" s="1" t="s">
        <v>753</v>
      </c>
      <c r="N3142" s="1"/>
      <c r="O3142" s="2"/>
      <c r="P3142">
        <v>3141</v>
      </c>
      <c r="Q3142" s="1" t="s">
        <v>754</v>
      </c>
      <c r="R3142" s="1"/>
      <c r="S3142" s="2"/>
      <c r="T3142">
        <v>3141</v>
      </c>
      <c r="U3142" s="1" t="s">
        <v>178</v>
      </c>
      <c r="V3142" s="1"/>
      <c r="W3142" s="2"/>
      <c r="X3142">
        <v>3141</v>
      </c>
      <c r="Y3142" s="1" t="s">
        <v>179</v>
      </c>
      <c r="Z3142" s="1"/>
      <c r="AA3142" s="2"/>
    </row>
    <row r="3143" spans="8:27">
      <c r="H3143">
        <v>3142</v>
      </c>
      <c r="I3143" s="1" t="s">
        <v>752</v>
      </c>
      <c r="J3143" s="1"/>
      <c r="K3143" s="2"/>
      <c r="L3143">
        <v>3142</v>
      </c>
      <c r="M3143" s="1" t="s">
        <v>753</v>
      </c>
      <c r="N3143" s="1"/>
      <c r="O3143" s="2"/>
      <c r="P3143">
        <v>3142</v>
      </c>
      <c r="Q3143" s="1" t="s">
        <v>754</v>
      </c>
      <c r="R3143" s="1"/>
      <c r="S3143" s="2"/>
      <c r="T3143">
        <v>3142</v>
      </c>
      <c r="U3143" s="1" t="s">
        <v>178</v>
      </c>
      <c r="V3143" s="1"/>
      <c r="W3143" s="2"/>
      <c r="X3143">
        <v>3142</v>
      </c>
      <c r="Y3143" s="1" t="s">
        <v>179</v>
      </c>
      <c r="Z3143" s="1"/>
      <c r="AA3143" s="2"/>
    </row>
    <row r="3144" spans="8:27">
      <c r="H3144">
        <v>3143</v>
      </c>
      <c r="I3144" s="1" t="s">
        <v>752</v>
      </c>
      <c r="J3144" s="1"/>
      <c r="K3144" s="2"/>
      <c r="L3144">
        <v>3143</v>
      </c>
      <c r="M3144" s="1" t="s">
        <v>753</v>
      </c>
      <c r="N3144" s="1"/>
      <c r="O3144" s="2"/>
      <c r="P3144">
        <v>3143</v>
      </c>
      <c r="Q3144" s="1" t="s">
        <v>754</v>
      </c>
      <c r="R3144" s="1"/>
      <c r="S3144" s="2"/>
      <c r="T3144">
        <v>3143</v>
      </c>
      <c r="U3144" s="1" t="s">
        <v>178</v>
      </c>
      <c r="V3144" s="1"/>
      <c r="W3144" s="2"/>
      <c r="X3144">
        <v>3143</v>
      </c>
      <c r="Y3144" s="1" t="s">
        <v>179</v>
      </c>
      <c r="Z3144" s="1"/>
      <c r="AA3144" s="2"/>
    </row>
    <row r="3145" spans="8:27">
      <c r="H3145">
        <v>3144</v>
      </c>
      <c r="I3145" s="1" t="s">
        <v>752</v>
      </c>
      <c r="J3145" s="1"/>
      <c r="K3145" s="2"/>
      <c r="L3145">
        <v>3144</v>
      </c>
      <c r="M3145" s="1" t="s">
        <v>753</v>
      </c>
      <c r="N3145" s="1"/>
      <c r="O3145" s="2"/>
      <c r="P3145">
        <v>3144</v>
      </c>
      <c r="Q3145" s="1" t="s">
        <v>754</v>
      </c>
      <c r="R3145" s="1"/>
      <c r="S3145" s="2"/>
      <c r="T3145">
        <v>3144</v>
      </c>
      <c r="U3145" s="1" t="s">
        <v>178</v>
      </c>
      <c r="V3145" s="1"/>
      <c r="W3145" s="2"/>
      <c r="X3145">
        <v>3144</v>
      </c>
      <c r="Y3145" s="1" t="s">
        <v>179</v>
      </c>
      <c r="Z3145" s="1"/>
      <c r="AA3145" s="2"/>
    </row>
    <row r="3146" spans="8:27">
      <c r="H3146">
        <v>3145</v>
      </c>
      <c r="I3146" s="1" t="s">
        <v>752</v>
      </c>
      <c r="J3146" s="1"/>
      <c r="K3146" s="2"/>
      <c r="L3146">
        <v>3145</v>
      </c>
      <c r="M3146" s="1" t="s">
        <v>753</v>
      </c>
      <c r="N3146" s="1"/>
      <c r="O3146" s="2"/>
      <c r="P3146">
        <v>3145</v>
      </c>
      <c r="Q3146" s="1" t="s">
        <v>754</v>
      </c>
      <c r="R3146" s="1"/>
      <c r="S3146" s="2"/>
      <c r="T3146">
        <v>3145</v>
      </c>
      <c r="U3146" s="1" t="s">
        <v>178</v>
      </c>
      <c r="V3146" s="1"/>
      <c r="W3146" s="2"/>
      <c r="X3146">
        <v>3145</v>
      </c>
      <c r="Y3146" s="1" t="s">
        <v>179</v>
      </c>
      <c r="Z3146" s="1"/>
      <c r="AA3146" s="2"/>
    </row>
    <row r="3147" spans="8:27">
      <c r="H3147">
        <v>3146</v>
      </c>
      <c r="I3147" s="1" t="s">
        <v>752</v>
      </c>
      <c r="J3147" s="1"/>
      <c r="K3147" s="2"/>
      <c r="L3147">
        <v>3146</v>
      </c>
      <c r="M3147" s="1" t="s">
        <v>753</v>
      </c>
      <c r="N3147" s="1"/>
      <c r="O3147" s="2"/>
      <c r="P3147">
        <v>3146</v>
      </c>
      <c r="Q3147" s="1" t="s">
        <v>754</v>
      </c>
      <c r="R3147" s="1"/>
      <c r="S3147" s="2"/>
      <c r="T3147">
        <v>3146</v>
      </c>
      <c r="U3147" s="1" t="s">
        <v>178</v>
      </c>
      <c r="V3147" s="1"/>
      <c r="W3147" s="2"/>
      <c r="X3147">
        <v>3146</v>
      </c>
      <c r="Y3147" s="1" t="s">
        <v>179</v>
      </c>
      <c r="Z3147" s="1"/>
      <c r="AA3147" s="2"/>
    </row>
    <row r="3148" spans="8:27">
      <c r="H3148">
        <v>3147</v>
      </c>
      <c r="I3148" s="1" t="s">
        <v>752</v>
      </c>
      <c r="J3148" s="1"/>
      <c r="K3148" s="2"/>
      <c r="L3148">
        <v>3147</v>
      </c>
      <c r="M3148" s="1" t="s">
        <v>753</v>
      </c>
      <c r="N3148" s="1"/>
      <c r="O3148" s="2"/>
      <c r="P3148">
        <v>3147</v>
      </c>
      <c r="Q3148" s="1" t="s">
        <v>754</v>
      </c>
      <c r="R3148" s="1"/>
      <c r="S3148" s="2"/>
      <c r="T3148">
        <v>3147</v>
      </c>
      <c r="U3148" s="1" t="s">
        <v>178</v>
      </c>
      <c r="V3148" s="1"/>
      <c r="W3148" s="2"/>
      <c r="X3148">
        <v>3147</v>
      </c>
      <c r="Y3148" s="1" t="s">
        <v>179</v>
      </c>
      <c r="Z3148" s="1"/>
      <c r="AA3148" s="2"/>
    </row>
    <row r="3149" spans="8:27">
      <c r="H3149">
        <v>3148</v>
      </c>
      <c r="I3149" s="1" t="s">
        <v>752</v>
      </c>
      <c r="J3149" s="1"/>
      <c r="K3149" s="2"/>
      <c r="L3149">
        <v>3148</v>
      </c>
      <c r="M3149" s="1" t="s">
        <v>753</v>
      </c>
      <c r="N3149" s="1"/>
      <c r="O3149" s="2"/>
      <c r="P3149">
        <v>3148</v>
      </c>
      <c r="Q3149" s="1" t="s">
        <v>754</v>
      </c>
      <c r="R3149" s="1"/>
      <c r="S3149" s="2"/>
      <c r="T3149">
        <v>3148</v>
      </c>
      <c r="U3149" s="1" t="s">
        <v>178</v>
      </c>
      <c r="V3149" s="1"/>
      <c r="W3149" s="2"/>
      <c r="X3149">
        <v>3148</v>
      </c>
      <c r="Y3149" s="1" t="s">
        <v>179</v>
      </c>
      <c r="Z3149" s="1"/>
      <c r="AA3149" s="2"/>
    </row>
    <row r="3150" spans="8:27">
      <c r="H3150">
        <v>3149</v>
      </c>
      <c r="I3150" s="1" t="s">
        <v>752</v>
      </c>
      <c r="J3150" s="1"/>
      <c r="K3150" s="2"/>
      <c r="L3150">
        <v>3149</v>
      </c>
      <c r="M3150" s="1" t="s">
        <v>753</v>
      </c>
      <c r="N3150" s="1"/>
      <c r="O3150" s="2"/>
      <c r="P3150">
        <v>3149</v>
      </c>
      <c r="Q3150" s="1" t="s">
        <v>754</v>
      </c>
      <c r="R3150" s="1"/>
      <c r="S3150" s="2"/>
      <c r="T3150">
        <v>3149</v>
      </c>
      <c r="U3150" s="1" t="s">
        <v>178</v>
      </c>
      <c r="V3150" s="1"/>
      <c r="W3150" s="2"/>
      <c r="X3150">
        <v>3149</v>
      </c>
      <c r="Y3150" s="1" t="s">
        <v>179</v>
      </c>
      <c r="Z3150" s="1"/>
      <c r="AA3150" s="2"/>
    </row>
    <row r="3151" spans="8:27">
      <c r="H3151">
        <v>3150</v>
      </c>
      <c r="I3151" s="1" t="s">
        <v>752</v>
      </c>
      <c r="J3151" s="1"/>
      <c r="K3151" s="2"/>
      <c r="L3151">
        <v>3150</v>
      </c>
      <c r="M3151" s="1" t="s">
        <v>753</v>
      </c>
      <c r="N3151" s="1"/>
      <c r="O3151" s="2"/>
      <c r="P3151">
        <v>3150</v>
      </c>
      <c r="Q3151" s="1" t="s">
        <v>754</v>
      </c>
      <c r="R3151" s="1"/>
      <c r="S3151" s="2"/>
      <c r="T3151">
        <v>3150</v>
      </c>
      <c r="U3151" s="1" t="s">
        <v>178</v>
      </c>
      <c r="V3151" s="1"/>
      <c r="W3151" s="2"/>
      <c r="X3151">
        <v>3150</v>
      </c>
      <c r="Y3151" s="1" t="s">
        <v>179</v>
      </c>
      <c r="Z3151" s="1"/>
      <c r="AA3151" s="2"/>
    </row>
    <row r="3152" spans="8:27">
      <c r="H3152">
        <v>3151</v>
      </c>
      <c r="I3152" s="1" t="s">
        <v>752</v>
      </c>
      <c r="J3152" s="1"/>
      <c r="K3152" s="2"/>
      <c r="L3152">
        <v>3151</v>
      </c>
      <c r="M3152" s="1" t="s">
        <v>753</v>
      </c>
      <c r="N3152" s="1"/>
      <c r="O3152" s="2"/>
      <c r="P3152">
        <v>3151</v>
      </c>
      <c r="Q3152" s="1" t="s">
        <v>754</v>
      </c>
      <c r="R3152" s="1"/>
      <c r="S3152" s="2"/>
      <c r="T3152">
        <v>3151</v>
      </c>
      <c r="U3152" s="1" t="s">
        <v>178</v>
      </c>
      <c r="V3152" s="1"/>
      <c r="W3152" s="2"/>
      <c r="X3152">
        <v>3151</v>
      </c>
      <c r="Y3152" s="1" t="s">
        <v>179</v>
      </c>
      <c r="Z3152" s="1"/>
      <c r="AA3152" s="2"/>
    </row>
    <row r="3153" spans="8:27">
      <c r="H3153">
        <v>3152</v>
      </c>
      <c r="I3153" s="1" t="s">
        <v>752</v>
      </c>
      <c r="J3153" s="1"/>
      <c r="K3153" s="2"/>
      <c r="L3153">
        <v>3152</v>
      </c>
      <c r="M3153" s="1" t="s">
        <v>753</v>
      </c>
      <c r="N3153" s="1"/>
      <c r="O3153" s="2"/>
      <c r="P3153">
        <v>3152</v>
      </c>
      <c r="Q3153" s="1" t="s">
        <v>754</v>
      </c>
      <c r="R3153" s="1"/>
      <c r="S3153" s="2"/>
      <c r="T3153">
        <v>3152</v>
      </c>
      <c r="U3153" s="1" t="s">
        <v>178</v>
      </c>
      <c r="V3153" s="1"/>
      <c r="W3153" s="2"/>
      <c r="X3153">
        <v>3152</v>
      </c>
      <c r="Y3153" s="1" t="s">
        <v>179</v>
      </c>
      <c r="Z3153" s="1"/>
      <c r="AA3153" s="2"/>
    </row>
    <row r="3154" spans="8:27">
      <c r="H3154">
        <v>3153</v>
      </c>
      <c r="I3154" s="1" t="s">
        <v>752</v>
      </c>
      <c r="J3154" s="1"/>
      <c r="K3154" s="2"/>
      <c r="L3154">
        <v>3153</v>
      </c>
      <c r="M3154" s="1" t="s">
        <v>753</v>
      </c>
      <c r="N3154" s="1"/>
      <c r="O3154" s="2"/>
      <c r="P3154">
        <v>3153</v>
      </c>
      <c r="Q3154" s="1" t="s">
        <v>754</v>
      </c>
      <c r="R3154" s="1"/>
      <c r="S3154" s="2"/>
      <c r="T3154">
        <v>3153</v>
      </c>
      <c r="U3154" s="1" t="s">
        <v>178</v>
      </c>
      <c r="V3154" s="1"/>
      <c r="W3154" s="2"/>
      <c r="X3154">
        <v>3153</v>
      </c>
      <c r="Y3154" s="1" t="s">
        <v>179</v>
      </c>
      <c r="Z3154" s="1"/>
      <c r="AA3154" s="2"/>
    </row>
    <row r="3155" spans="8:27">
      <c r="H3155">
        <v>3154</v>
      </c>
      <c r="I3155" s="1" t="s">
        <v>752</v>
      </c>
      <c r="J3155" s="1"/>
      <c r="K3155" s="2"/>
      <c r="L3155">
        <v>3154</v>
      </c>
      <c r="M3155" s="1" t="s">
        <v>753</v>
      </c>
      <c r="N3155" s="1"/>
      <c r="O3155" s="2"/>
      <c r="P3155">
        <v>3154</v>
      </c>
      <c r="Q3155" s="1" t="s">
        <v>754</v>
      </c>
      <c r="R3155" s="1"/>
      <c r="S3155" s="2"/>
      <c r="T3155">
        <v>3154</v>
      </c>
      <c r="U3155" s="1" t="s">
        <v>178</v>
      </c>
      <c r="V3155" s="1"/>
      <c r="W3155" s="2"/>
      <c r="X3155">
        <v>3154</v>
      </c>
      <c r="Y3155" s="1" t="s">
        <v>179</v>
      </c>
      <c r="Z3155" s="1"/>
      <c r="AA3155" s="2"/>
    </row>
    <row r="3156" spans="8:27">
      <c r="H3156">
        <v>3155</v>
      </c>
      <c r="I3156" s="1" t="s">
        <v>752</v>
      </c>
      <c r="J3156" s="1"/>
      <c r="K3156" s="2"/>
      <c r="L3156">
        <v>3155</v>
      </c>
      <c r="M3156" s="1" t="s">
        <v>753</v>
      </c>
      <c r="N3156" s="1"/>
      <c r="O3156" s="2"/>
      <c r="P3156">
        <v>3155</v>
      </c>
      <c r="Q3156" s="1" t="s">
        <v>754</v>
      </c>
      <c r="R3156" s="1"/>
      <c r="S3156" s="2"/>
      <c r="T3156">
        <v>3155</v>
      </c>
      <c r="U3156" s="1" t="s">
        <v>178</v>
      </c>
      <c r="V3156" s="1"/>
      <c r="W3156" s="2"/>
      <c r="X3156">
        <v>3155</v>
      </c>
      <c r="Y3156" s="1" t="s">
        <v>179</v>
      </c>
      <c r="Z3156" s="1"/>
      <c r="AA3156" s="2"/>
    </row>
    <row r="3157" spans="8:27">
      <c r="H3157">
        <v>3156</v>
      </c>
      <c r="I3157" s="1" t="s">
        <v>752</v>
      </c>
      <c r="J3157" s="1"/>
      <c r="K3157" s="2"/>
      <c r="L3157">
        <v>3156</v>
      </c>
      <c r="M3157" s="1" t="s">
        <v>753</v>
      </c>
      <c r="N3157" s="1"/>
      <c r="O3157" s="2"/>
      <c r="P3157">
        <v>3156</v>
      </c>
      <c r="Q3157" s="1" t="s">
        <v>754</v>
      </c>
      <c r="R3157" s="1"/>
      <c r="S3157" s="2"/>
      <c r="T3157">
        <v>3156</v>
      </c>
      <c r="U3157" s="1" t="s">
        <v>178</v>
      </c>
      <c r="V3157" s="1"/>
      <c r="W3157" s="2"/>
      <c r="X3157">
        <v>3156</v>
      </c>
      <c r="Y3157" s="1" t="s">
        <v>179</v>
      </c>
      <c r="Z3157" s="1"/>
      <c r="AA3157" s="2"/>
    </row>
    <row r="3158" spans="8:27">
      <c r="H3158">
        <v>3157</v>
      </c>
      <c r="I3158" s="1" t="s">
        <v>752</v>
      </c>
      <c r="J3158" s="1"/>
      <c r="K3158" s="2"/>
      <c r="L3158">
        <v>3157</v>
      </c>
      <c r="M3158" s="1" t="s">
        <v>753</v>
      </c>
      <c r="N3158" s="1"/>
      <c r="O3158" s="2"/>
      <c r="P3158">
        <v>3157</v>
      </c>
      <c r="Q3158" s="1" t="s">
        <v>754</v>
      </c>
      <c r="R3158" s="1"/>
      <c r="S3158" s="2"/>
      <c r="T3158">
        <v>3157</v>
      </c>
      <c r="U3158" s="1" t="s">
        <v>178</v>
      </c>
      <c r="V3158" s="1"/>
      <c r="W3158" s="2"/>
      <c r="X3158">
        <v>3157</v>
      </c>
      <c r="Y3158" s="1" t="s">
        <v>179</v>
      </c>
      <c r="Z3158" s="1"/>
      <c r="AA3158" s="2"/>
    </row>
    <row r="3159" spans="8:27">
      <c r="H3159">
        <v>3158</v>
      </c>
      <c r="I3159" s="1" t="s">
        <v>752</v>
      </c>
      <c r="J3159" s="1"/>
      <c r="K3159" s="2"/>
      <c r="L3159">
        <v>3158</v>
      </c>
      <c r="M3159" s="1" t="s">
        <v>753</v>
      </c>
      <c r="N3159" s="1"/>
      <c r="O3159" s="2"/>
      <c r="P3159">
        <v>3158</v>
      </c>
      <c r="Q3159" s="1" t="s">
        <v>754</v>
      </c>
      <c r="R3159" s="1"/>
      <c r="S3159" s="2"/>
      <c r="T3159">
        <v>3158</v>
      </c>
      <c r="U3159" s="1" t="s">
        <v>178</v>
      </c>
      <c r="V3159" s="1"/>
      <c r="W3159" s="2"/>
      <c r="X3159">
        <v>3158</v>
      </c>
      <c r="Y3159" s="1" t="s">
        <v>179</v>
      </c>
      <c r="Z3159" s="1"/>
      <c r="AA3159" s="2"/>
    </row>
    <row r="3160" spans="8:27">
      <c r="H3160">
        <v>3159</v>
      </c>
      <c r="I3160" s="1" t="s">
        <v>752</v>
      </c>
      <c r="J3160" s="1"/>
      <c r="K3160" s="2"/>
      <c r="L3160">
        <v>3159</v>
      </c>
      <c r="M3160" s="1" t="s">
        <v>753</v>
      </c>
      <c r="N3160" s="1"/>
      <c r="O3160" s="2"/>
      <c r="P3160">
        <v>3159</v>
      </c>
      <c r="Q3160" s="1" t="s">
        <v>754</v>
      </c>
      <c r="R3160" s="1"/>
      <c r="S3160" s="2"/>
      <c r="T3160">
        <v>3159</v>
      </c>
      <c r="U3160" s="1" t="s">
        <v>178</v>
      </c>
      <c r="V3160" s="1"/>
      <c r="W3160" s="2"/>
      <c r="X3160">
        <v>3159</v>
      </c>
      <c r="Y3160" s="1" t="s">
        <v>179</v>
      </c>
      <c r="Z3160" s="1"/>
      <c r="AA3160" s="2"/>
    </row>
    <row r="3161" spans="8:27">
      <c r="H3161">
        <v>3160</v>
      </c>
      <c r="I3161" s="1" t="s">
        <v>752</v>
      </c>
      <c r="J3161" s="1"/>
      <c r="K3161" s="2"/>
      <c r="L3161">
        <v>3160</v>
      </c>
      <c r="M3161" s="1" t="s">
        <v>753</v>
      </c>
      <c r="N3161" s="1"/>
      <c r="O3161" s="2"/>
      <c r="P3161">
        <v>3160</v>
      </c>
      <c r="Q3161" s="1" t="s">
        <v>754</v>
      </c>
      <c r="R3161" s="1"/>
      <c r="S3161" s="2"/>
      <c r="T3161">
        <v>3160</v>
      </c>
      <c r="U3161" s="1" t="s">
        <v>178</v>
      </c>
      <c r="V3161" s="1"/>
      <c r="W3161" s="2"/>
      <c r="X3161">
        <v>3160</v>
      </c>
      <c r="Y3161" s="1" t="s">
        <v>179</v>
      </c>
      <c r="Z3161" s="1"/>
      <c r="AA3161" s="2"/>
    </row>
    <row r="3162" spans="8:27">
      <c r="H3162">
        <v>3161</v>
      </c>
      <c r="I3162" s="1" t="s">
        <v>752</v>
      </c>
      <c r="J3162" s="1"/>
      <c r="K3162" s="2"/>
      <c r="L3162">
        <v>3161</v>
      </c>
      <c r="M3162" s="1" t="s">
        <v>753</v>
      </c>
      <c r="N3162" s="1"/>
      <c r="O3162" s="2"/>
      <c r="P3162">
        <v>3161</v>
      </c>
      <c r="Q3162" s="1" t="s">
        <v>754</v>
      </c>
      <c r="R3162" s="1"/>
      <c r="S3162" s="2"/>
      <c r="T3162">
        <v>3161</v>
      </c>
      <c r="U3162" s="1" t="s">
        <v>178</v>
      </c>
      <c r="V3162" s="1"/>
      <c r="W3162" s="2"/>
      <c r="X3162">
        <v>3161</v>
      </c>
      <c r="Y3162" s="1" t="s">
        <v>179</v>
      </c>
      <c r="Z3162" s="1"/>
      <c r="AA3162" s="2"/>
    </row>
    <row r="3163" spans="8:27">
      <c r="H3163">
        <v>3162</v>
      </c>
      <c r="I3163" s="1" t="s">
        <v>752</v>
      </c>
      <c r="J3163" s="1"/>
      <c r="K3163" s="2"/>
      <c r="L3163">
        <v>3162</v>
      </c>
      <c r="M3163" s="1" t="s">
        <v>753</v>
      </c>
      <c r="N3163" s="1"/>
      <c r="O3163" s="2"/>
      <c r="P3163">
        <v>3162</v>
      </c>
      <c r="Q3163" s="1" t="s">
        <v>754</v>
      </c>
      <c r="R3163" s="1"/>
      <c r="S3163" s="2"/>
      <c r="T3163">
        <v>3162</v>
      </c>
      <c r="U3163" s="1" t="s">
        <v>178</v>
      </c>
      <c r="V3163" s="1"/>
      <c r="W3163" s="2"/>
      <c r="X3163">
        <v>3162</v>
      </c>
      <c r="Y3163" s="1" t="s">
        <v>179</v>
      </c>
      <c r="Z3163" s="1"/>
      <c r="AA3163" s="2"/>
    </row>
    <row r="3164" spans="8:27">
      <c r="H3164">
        <v>3163</v>
      </c>
      <c r="I3164" s="1" t="s">
        <v>752</v>
      </c>
      <c r="J3164" s="1"/>
      <c r="K3164" s="2"/>
      <c r="L3164">
        <v>3163</v>
      </c>
      <c r="M3164" s="1" t="s">
        <v>753</v>
      </c>
      <c r="N3164" s="1"/>
      <c r="O3164" s="2"/>
      <c r="P3164">
        <v>3163</v>
      </c>
      <c r="Q3164" s="1" t="s">
        <v>754</v>
      </c>
      <c r="R3164" s="1"/>
      <c r="S3164" s="2"/>
      <c r="T3164">
        <v>3163</v>
      </c>
      <c r="U3164" s="1" t="s">
        <v>178</v>
      </c>
      <c r="V3164" s="1"/>
      <c r="W3164" s="2"/>
      <c r="X3164">
        <v>3163</v>
      </c>
      <c r="Y3164" s="1" t="s">
        <v>179</v>
      </c>
      <c r="Z3164" s="1"/>
      <c r="AA3164" s="2"/>
    </row>
    <row r="3165" spans="8:27">
      <c r="H3165">
        <v>3164</v>
      </c>
      <c r="I3165" s="1" t="s">
        <v>752</v>
      </c>
      <c r="J3165" s="1"/>
      <c r="K3165" s="2"/>
      <c r="L3165">
        <v>3164</v>
      </c>
      <c r="M3165" s="1" t="s">
        <v>753</v>
      </c>
      <c r="N3165" s="1"/>
      <c r="O3165" s="2"/>
      <c r="P3165">
        <v>3164</v>
      </c>
      <c r="Q3165" s="1" t="s">
        <v>754</v>
      </c>
      <c r="R3165" s="1"/>
      <c r="S3165" s="2"/>
      <c r="T3165">
        <v>3164</v>
      </c>
      <c r="U3165" s="1" t="s">
        <v>178</v>
      </c>
      <c r="V3165" s="1"/>
      <c r="W3165" s="2"/>
      <c r="X3165">
        <v>3164</v>
      </c>
      <c r="Y3165" s="1" t="s">
        <v>179</v>
      </c>
      <c r="Z3165" s="1"/>
      <c r="AA3165" s="2"/>
    </row>
    <row r="3166" spans="8:27">
      <c r="H3166">
        <v>3165</v>
      </c>
      <c r="I3166" s="1" t="s">
        <v>752</v>
      </c>
      <c r="J3166" s="1"/>
      <c r="K3166" s="2"/>
      <c r="L3166">
        <v>3165</v>
      </c>
      <c r="M3166" s="1" t="s">
        <v>753</v>
      </c>
      <c r="N3166" s="1"/>
      <c r="O3166" s="2"/>
      <c r="P3166">
        <v>3165</v>
      </c>
      <c r="Q3166" s="1" t="s">
        <v>754</v>
      </c>
      <c r="R3166" s="1"/>
      <c r="S3166" s="2"/>
      <c r="T3166">
        <v>3165</v>
      </c>
      <c r="U3166" s="1" t="s">
        <v>178</v>
      </c>
      <c r="V3166" s="1"/>
      <c r="W3166" s="2"/>
      <c r="X3166">
        <v>3165</v>
      </c>
      <c r="Y3166" s="1" t="s">
        <v>179</v>
      </c>
      <c r="Z3166" s="1"/>
      <c r="AA3166" s="2"/>
    </row>
    <row r="3167" spans="8:27">
      <c r="H3167">
        <v>3166</v>
      </c>
      <c r="I3167" s="1" t="s">
        <v>752</v>
      </c>
      <c r="J3167" s="1"/>
      <c r="K3167" s="2"/>
      <c r="L3167">
        <v>3166</v>
      </c>
      <c r="M3167" s="1" t="s">
        <v>753</v>
      </c>
      <c r="N3167" s="1"/>
      <c r="O3167" s="2"/>
      <c r="P3167">
        <v>3166</v>
      </c>
      <c r="Q3167" s="1" t="s">
        <v>754</v>
      </c>
      <c r="R3167" s="1"/>
      <c r="S3167" s="2"/>
      <c r="T3167">
        <v>3166</v>
      </c>
      <c r="U3167" s="1" t="s">
        <v>178</v>
      </c>
      <c r="V3167" s="1"/>
      <c r="W3167" s="2"/>
      <c r="X3167">
        <v>3166</v>
      </c>
      <c r="Y3167" s="1" t="s">
        <v>179</v>
      </c>
      <c r="Z3167" s="1"/>
      <c r="AA3167" s="2"/>
    </row>
    <row r="3168" spans="8:27">
      <c r="H3168">
        <v>3167</v>
      </c>
      <c r="I3168" s="1" t="s">
        <v>752</v>
      </c>
      <c r="J3168" s="1"/>
      <c r="K3168" s="2"/>
      <c r="L3168">
        <v>3167</v>
      </c>
      <c r="M3168" s="1" t="s">
        <v>753</v>
      </c>
      <c r="N3168" s="1"/>
      <c r="O3168" s="2"/>
      <c r="P3168">
        <v>3167</v>
      </c>
      <c r="Q3168" s="1" t="s">
        <v>754</v>
      </c>
      <c r="R3168" s="1"/>
      <c r="S3168" s="2"/>
      <c r="T3168">
        <v>3167</v>
      </c>
      <c r="U3168" s="1" t="s">
        <v>178</v>
      </c>
      <c r="V3168" s="1"/>
      <c r="W3168" s="2"/>
      <c r="X3168">
        <v>3167</v>
      </c>
      <c r="Y3168" s="1" t="s">
        <v>179</v>
      </c>
      <c r="Z3168" s="1"/>
      <c r="AA3168" s="2"/>
    </row>
    <row r="3169" spans="8:27">
      <c r="H3169">
        <v>3168</v>
      </c>
      <c r="I3169" s="1" t="s">
        <v>752</v>
      </c>
      <c r="J3169" s="1"/>
      <c r="K3169" s="2"/>
      <c r="L3169">
        <v>3168</v>
      </c>
      <c r="M3169" s="1" t="s">
        <v>753</v>
      </c>
      <c r="N3169" s="1"/>
      <c r="O3169" s="2"/>
      <c r="P3169">
        <v>3168</v>
      </c>
      <c r="Q3169" s="1" t="s">
        <v>754</v>
      </c>
      <c r="R3169" s="1"/>
      <c r="S3169" s="2"/>
      <c r="T3169">
        <v>3168</v>
      </c>
      <c r="U3169" s="1" t="s">
        <v>178</v>
      </c>
      <c r="V3169" s="1"/>
      <c r="W3169" s="2"/>
      <c r="X3169">
        <v>3168</v>
      </c>
      <c r="Y3169" s="1" t="s">
        <v>179</v>
      </c>
      <c r="Z3169" s="1"/>
      <c r="AA3169" s="2"/>
    </row>
    <row r="3170" spans="8:27">
      <c r="H3170">
        <v>3169</v>
      </c>
      <c r="I3170" s="1" t="s">
        <v>752</v>
      </c>
      <c r="J3170" s="1"/>
      <c r="K3170" s="2"/>
      <c r="L3170">
        <v>3169</v>
      </c>
      <c r="M3170" s="1" t="s">
        <v>753</v>
      </c>
      <c r="N3170" s="1"/>
      <c r="O3170" s="2"/>
      <c r="P3170">
        <v>3169</v>
      </c>
      <c r="Q3170" s="1" t="s">
        <v>754</v>
      </c>
      <c r="R3170" s="1"/>
      <c r="S3170" s="2"/>
      <c r="T3170">
        <v>3169</v>
      </c>
      <c r="U3170" s="1" t="s">
        <v>178</v>
      </c>
      <c r="V3170" s="1"/>
      <c r="W3170" s="2"/>
      <c r="X3170">
        <v>3169</v>
      </c>
      <c r="Y3170" s="1" t="s">
        <v>179</v>
      </c>
      <c r="Z3170" s="1"/>
      <c r="AA3170" s="2"/>
    </row>
    <row r="3171" spans="8:27">
      <c r="H3171">
        <v>3170</v>
      </c>
      <c r="I3171" s="1" t="s">
        <v>752</v>
      </c>
      <c r="J3171" s="1"/>
      <c r="K3171" s="2"/>
      <c r="L3171">
        <v>3170</v>
      </c>
      <c r="M3171" s="1" t="s">
        <v>753</v>
      </c>
      <c r="N3171" s="1"/>
      <c r="O3171" s="2"/>
      <c r="P3171">
        <v>3170</v>
      </c>
      <c r="Q3171" s="1" t="s">
        <v>754</v>
      </c>
      <c r="R3171" s="1"/>
      <c r="S3171" s="2"/>
      <c r="T3171">
        <v>3170</v>
      </c>
      <c r="U3171" s="1" t="s">
        <v>178</v>
      </c>
      <c r="V3171" s="1"/>
      <c r="W3171" s="2"/>
      <c r="X3171">
        <v>3170</v>
      </c>
      <c r="Y3171" s="1" t="s">
        <v>179</v>
      </c>
      <c r="Z3171" s="1"/>
      <c r="AA3171" s="2"/>
    </row>
    <row r="3172" spans="8:27">
      <c r="H3172">
        <v>3171</v>
      </c>
      <c r="I3172" s="1" t="s">
        <v>752</v>
      </c>
      <c r="J3172" s="1"/>
      <c r="K3172" s="2"/>
      <c r="L3172">
        <v>3171</v>
      </c>
      <c r="M3172" s="1" t="s">
        <v>753</v>
      </c>
      <c r="N3172" s="1"/>
      <c r="O3172" s="2"/>
      <c r="P3172">
        <v>3171</v>
      </c>
      <c r="Q3172" s="1" t="s">
        <v>754</v>
      </c>
      <c r="R3172" s="1"/>
      <c r="S3172" s="2"/>
      <c r="T3172">
        <v>3171</v>
      </c>
      <c r="U3172" s="1" t="s">
        <v>178</v>
      </c>
      <c r="V3172" s="1"/>
      <c r="W3172" s="2"/>
      <c r="X3172">
        <v>3171</v>
      </c>
      <c r="Y3172" s="1" t="s">
        <v>179</v>
      </c>
      <c r="Z3172" s="1"/>
      <c r="AA3172" s="2"/>
    </row>
    <row r="3173" spans="8:27">
      <c r="H3173">
        <v>3172</v>
      </c>
      <c r="I3173" s="1" t="s">
        <v>752</v>
      </c>
      <c r="J3173" s="1"/>
      <c r="K3173" s="2"/>
      <c r="L3173">
        <v>3172</v>
      </c>
      <c r="M3173" s="1" t="s">
        <v>753</v>
      </c>
      <c r="N3173" s="1"/>
      <c r="O3173" s="2"/>
      <c r="P3173">
        <v>3172</v>
      </c>
      <c r="Q3173" s="1" t="s">
        <v>754</v>
      </c>
      <c r="R3173" s="1"/>
      <c r="S3173" s="2"/>
      <c r="T3173">
        <v>3172</v>
      </c>
      <c r="U3173" s="1" t="s">
        <v>178</v>
      </c>
      <c r="V3173" s="1"/>
      <c r="W3173" s="2"/>
      <c r="X3173">
        <v>3172</v>
      </c>
      <c r="Y3173" s="1" t="s">
        <v>179</v>
      </c>
      <c r="Z3173" s="1"/>
      <c r="AA3173" s="2"/>
    </row>
    <row r="3174" spans="8:27">
      <c r="H3174">
        <v>3173</v>
      </c>
      <c r="I3174" s="1" t="s">
        <v>752</v>
      </c>
      <c r="J3174" s="1"/>
      <c r="K3174" s="2"/>
      <c r="L3174">
        <v>3173</v>
      </c>
      <c r="M3174" s="1" t="s">
        <v>753</v>
      </c>
      <c r="N3174" s="1"/>
      <c r="O3174" s="2"/>
      <c r="P3174">
        <v>3173</v>
      </c>
      <c r="Q3174" s="1" t="s">
        <v>754</v>
      </c>
      <c r="R3174" s="1"/>
      <c r="S3174" s="2"/>
      <c r="T3174">
        <v>3173</v>
      </c>
      <c r="U3174" s="1" t="s">
        <v>178</v>
      </c>
      <c r="V3174" s="1"/>
      <c r="W3174" s="2"/>
      <c r="X3174">
        <v>3173</v>
      </c>
      <c r="Y3174" s="1" t="s">
        <v>179</v>
      </c>
      <c r="Z3174" s="1"/>
      <c r="AA3174" s="2"/>
    </row>
    <row r="3175" spans="8:27">
      <c r="H3175">
        <v>3174</v>
      </c>
      <c r="I3175" s="1" t="s">
        <v>752</v>
      </c>
      <c r="J3175" s="1"/>
      <c r="K3175" s="2"/>
      <c r="L3175">
        <v>3174</v>
      </c>
      <c r="M3175" s="1" t="s">
        <v>753</v>
      </c>
      <c r="N3175" s="1"/>
      <c r="O3175" s="2"/>
      <c r="P3175">
        <v>3174</v>
      </c>
      <c r="Q3175" s="1" t="s">
        <v>754</v>
      </c>
      <c r="R3175" s="1"/>
      <c r="S3175" s="2"/>
      <c r="T3175">
        <v>3174</v>
      </c>
      <c r="U3175" s="1" t="s">
        <v>178</v>
      </c>
      <c r="V3175" s="1"/>
      <c r="W3175" s="2"/>
      <c r="X3175">
        <v>3174</v>
      </c>
      <c r="Y3175" s="1" t="s">
        <v>179</v>
      </c>
      <c r="Z3175" s="1"/>
      <c r="AA3175" s="2"/>
    </row>
    <row r="3176" spans="8:27">
      <c r="H3176">
        <v>3175</v>
      </c>
      <c r="I3176" s="1" t="s">
        <v>752</v>
      </c>
      <c r="J3176" s="1"/>
      <c r="K3176" s="2"/>
      <c r="L3176">
        <v>3175</v>
      </c>
      <c r="M3176" s="1" t="s">
        <v>753</v>
      </c>
      <c r="N3176" s="1"/>
      <c r="O3176" s="2"/>
      <c r="P3176">
        <v>3175</v>
      </c>
      <c r="Q3176" s="1" t="s">
        <v>754</v>
      </c>
      <c r="R3176" s="1"/>
      <c r="S3176" s="2"/>
      <c r="T3176">
        <v>3175</v>
      </c>
      <c r="U3176" s="1" t="s">
        <v>178</v>
      </c>
      <c r="V3176" s="1"/>
      <c r="W3176" s="2"/>
      <c r="X3176">
        <v>3175</v>
      </c>
      <c r="Y3176" s="1" t="s">
        <v>179</v>
      </c>
      <c r="Z3176" s="1"/>
      <c r="AA3176" s="2"/>
    </row>
    <row r="3177" spans="8:27">
      <c r="H3177">
        <v>3176</v>
      </c>
      <c r="I3177" s="1" t="s">
        <v>752</v>
      </c>
      <c r="J3177" s="1"/>
      <c r="K3177" s="2"/>
      <c r="L3177">
        <v>3176</v>
      </c>
      <c r="M3177" s="1" t="s">
        <v>753</v>
      </c>
      <c r="N3177" s="1"/>
      <c r="O3177" s="2"/>
      <c r="P3177">
        <v>3176</v>
      </c>
      <c r="Q3177" s="1" t="s">
        <v>754</v>
      </c>
      <c r="R3177" s="1"/>
      <c r="S3177" s="2"/>
      <c r="T3177">
        <v>3176</v>
      </c>
      <c r="U3177" s="1" t="s">
        <v>178</v>
      </c>
      <c r="V3177" s="1"/>
      <c r="W3177" s="2"/>
      <c r="X3177">
        <v>3176</v>
      </c>
      <c r="Y3177" s="1" t="s">
        <v>179</v>
      </c>
      <c r="Z3177" s="1"/>
      <c r="AA3177" s="2"/>
    </row>
    <row r="3178" spans="8:27">
      <c r="H3178">
        <v>3177</v>
      </c>
      <c r="I3178" s="1" t="s">
        <v>752</v>
      </c>
      <c r="J3178" s="1"/>
      <c r="K3178" s="2"/>
      <c r="L3178">
        <v>3177</v>
      </c>
      <c r="M3178" s="1" t="s">
        <v>753</v>
      </c>
      <c r="N3178" s="1"/>
      <c r="O3178" s="2"/>
      <c r="P3178">
        <v>3177</v>
      </c>
      <c r="Q3178" s="1" t="s">
        <v>754</v>
      </c>
      <c r="R3178" s="1"/>
      <c r="S3178" s="2"/>
      <c r="T3178">
        <v>3177</v>
      </c>
      <c r="U3178" s="1" t="s">
        <v>178</v>
      </c>
      <c r="V3178" s="1"/>
      <c r="W3178" s="2"/>
      <c r="X3178">
        <v>3177</v>
      </c>
      <c r="Y3178" s="1" t="s">
        <v>179</v>
      </c>
      <c r="Z3178" s="1"/>
      <c r="AA3178" s="2"/>
    </row>
    <row r="3179" spans="8:27">
      <c r="H3179">
        <v>3178</v>
      </c>
      <c r="I3179" s="1" t="s">
        <v>752</v>
      </c>
      <c r="J3179" s="1"/>
      <c r="K3179" s="2"/>
      <c r="L3179">
        <v>3178</v>
      </c>
      <c r="M3179" s="1" t="s">
        <v>753</v>
      </c>
      <c r="N3179" s="1"/>
      <c r="O3179" s="2"/>
      <c r="P3179">
        <v>3178</v>
      </c>
      <c r="Q3179" s="1" t="s">
        <v>754</v>
      </c>
      <c r="R3179" s="1"/>
      <c r="S3179" s="2"/>
      <c r="T3179">
        <v>3178</v>
      </c>
      <c r="U3179" s="1" t="s">
        <v>178</v>
      </c>
      <c r="V3179" s="1"/>
      <c r="W3179" s="2"/>
      <c r="X3179">
        <v>3178</v>
      </c>
      <c r="Y3179" s="1" t="s">
        <v>179</v>
      </c>
      <c r="Z3179" s="1"/>
      <c r="AA3179" s="2"/>
    </row>
    <row r="3180" spans="8:27">
      <c r="H3180">
        <v>3179</v>
      </c>
      <c r="I3180" s="1" t="s">
        <v>752</v>
      </c>
      <c r="J3180" s="1"/>
      <c r="K3180" s="2"/>
      <c r="L3180">
        <v>3179</v>
      </c>
      <c r="M3180" s="1" t="s">
        <v>753</v>
      </c>
      <c r="N3180" s="1"/>
      <c r="O3180" s="2"/>
      <c r="P3180">
        <v>3179</v>
      </c>
      <c r="Q3180" s="1" t="s">
        <v>754</v>
      </c>
      <c r="R3180" s="1"/>
      <c r="S3180" s="2"/>
      <c r="T3180">
        <v>3179</v>
      </c>
      <c r="U3180" s="1" t="s">
        <v>178</v>
      </c>
      <c r="V3180" s="1"/>
      <c r="W3180" s="2"/>
      <c r="X3180">
        <v>3179</v>
      </c>
      <c r="Y3180" s="1" t="s">
        <v>179</v>
      </c>
      <c r="Z3180" s="1"/>
      <c r="AA3180" s="2"/>
    </row>
    <row r="3181" spans="8:27">
      <c r="H3181">
        <v>3180</v>
      </c>
      <c r="I3181" s="1" t="s">
        <v>752</v>
      </c>
      <c r="J3181" s="1"/>
      <c r="K3181" s="2"/>
      <c r="L3181">
        <v>3180</v>
      </c>
      <c r="M3181" s="1" t="s">
        <v>753</v>
      </c>
      <c r="N3181" s="1"/>
      <c r="O3181" s="2"/>
      <c r="P3181">
        <v>3180</v>
      </c>
      <c r="Q3181" s="1" t="s">
        <v>754</v>
      </c>
      <c r="R3181" s="1"/>
      <c r="S3181" s="2"/>
      <c r="T3181">
        <v>3180</v>
      </c>
      <c r="U3181" s="1" t="s">
        <v>178</v>
      </c>
      <c r="V3181" s="1"/>
      <c r="W3181" s="2"/>
      <c r="X3181">
        <v>3180</v>
      </c>
      <c r="Y3181" s="1" t="s">
        <v>179</v>
      </c>
      <c r="Z3181" s="1"/>
      <c r="AA3181" s="2"/>
    </row>
    <row r="3182" spans="8:27">
      <c r="H3182">
        <v>3181</v>
      </c>
      <c r="I3182" s="1" t="s">
        <v>752</v>
      </c>
      <c r="J3182" s="1"/>
      <c r="K3182" s="2"/>
      <c r="L3182">
        <v>3181</v>
      </c>
      <c r="M3182" s="1" t="s">
        <v>753</v>
      </c>
      <c r="N3182" s="1"/>
      <c r="O3182" s="2"/>
      <c r="P3182">
        <v>3181</v>
      </c>
      <c r="Q3182" s="1" t="s">
        <v>754</v>
      </c>
      <c r="R3182" s="1"/>
      <c r="S3182" s="2"/>
      <c r="T3182">
        <v>3181</v>
      </c>
      <c r="U3182" s="1" t="s">
        <v>178</v>
      </c>
      <c r="V3182" s="1"/>
      <c r="W3182" s="2"/>
      <c r="X3182">
        <v>3181</v>
      </c>
      <c r="Y3182" s="1" t="s">
        <v>179</v>
      </c>
      <c r="Z3182" s="1"/>
      <c r="AA3182" s="2"/>
    </row>
    <row r="3183" spans="8:27">
      <c r="H3183">
        <v>3182</v>
      </c>
      <c r="I3183" s="1" t="s">
        <v>752</v>
      </c>
      <c r="J3183" s="1"/>
      <c r="K3183" s="2"/>
      <c r="L3183">
        <v>3182</v>
      </c>
      <c r="M3183" s="1" t="s">
        <v>753</v>
      </c>
      <c r="N3183" s="1"/>
      <c r="O3183" s="2"/>
      <c r="P3183">
        <v>3182</v>
      </c>
      <c r="Q3183" s="1" t="s">
        <v>754</v>
      </c>
      <c r="R3183" s="1"/>
      <c r="S3183" s="2"/>
      <c r="T3183">
        <v>3182</v>
      </c>
      <c r="U3183" s="1" t="s">
        <v>178</v>
      </c>
      <c r="V3183" s="1"/>
      <c r="W3183" s="2"/>
      <c r="X3183">
        <v>3182</v>
      </c>
      <c r="Y3183" s="1" t="s">
        <v>179</v>
      </c>
      <c r="Z3183" s="1"/>
      <c r="AA3183" s="2"/>
    </row>
    <row r="3184" spans="8:27">
      <c r="H3184">
        <v>3183</v>
      </c>
      <c r="I3184" s="1" t="s">
        <v>752</v>
      </c>
      <c r="J3184" s="1"/>
      <c r="K3184" s="2"/>
      <c r="L3184">
        <v>3183</v>
      </c>
      <c r="M3184" s="1" t="s">
        <v>753</v>
      </c>
      <c r="N3184" s="1"/>
      <c r="O3184" s="2"/>
      <c r="P3184">
        <v>3183</v>
      </c>
      <c r="Q3184" s="1" t="s">
        <v>754</v>
      </c>
      <c r="R3184" s="1"/>
      <c r="S3184" s="2"/>
      <c r="T3184">
        <v>3183</v>
      </c>
      <c r="U3184" s="1" t="s">
        <v>178</v>
      </c>
      <c r="V3184" s="1"/>
      <c r="W3184" s="2"/>
      <c r="X3184">
        <v>3183</v>
      </c>
      <c r="Y3184" s="1" t="s">
        <v>179</v>
      </c>
      <c r="Z3184" s="1"/>
      <c r="AA3184" s="2"/>
    </row>
    <row r="3185" spans="8:27">
      <c r="H3185">
        <v>3184</v>
      </c>
      <c r="I3185" s="1" t="s">
        <v>752</v>
      </c>
      <c r="J3185" s="1"/>
      <c r="K3185" s="2"/>
      <c r="L3185">
        <v>3184</v>
      </c>
      <c r="M3185" s="1" t="s">
        <v>753</v>
      </c>
      <c r="N3185" s="1"/>
      <c r="O3185" s="2"/>
      <c r="P3185">
        <v>3184</v>
      </c>
      <c r="Q3185" s="1" t="s">
        <v>754</v>
      </c>
      <c r="R3185" s="1"/>
      <c r="S3185" s="2"/>
      <c r="T3185">
        <v>3184</v>
      </c>
      <c r="U3185" s="1" t="s">
        <v>178</v>
      </c>
      <c r="V3185" s="1"/>
      <c r="W3185" s="2"/>
      <c r="X3185">
        <v>3184</v>
      </c>
      <c r="Y3185" s="1" t="s">
        <v>179</v>
      </c>
      <c r="Z3185" s="1"/>
      <c r="AA3185" s="2"/>
    </row>
    <row r="3186" spans="8:27">
      <c r="H3186">
        <v>3185</v>
      </c>
      <c r="I3186" s="1" t="s">
        <v>752</v>
      </c>
      <c r="J3186" s="1"/>
      <c r="K3186" s="2"/>
      <c r="L3186">
        <v>3185</v>
      </c>
      <c r="M3186" s="1" t="s">
        <v>753</v>
      </c>
      <c r="N3186" s="1"/>
      <c r="O3186" s="2"/>
      <c r="P3186">
        <v>3185</v>
      </c>
      <c r="Q3186" s="1" t="s">
        <v>754</v>
      </c>
      <c r="R3186" s="1"/>
      <c r="S3186" s="2"/>
      <c r="T3186">
        <v>3185</v>
      </c>
      <c r="U3186" s="1" t="s">
        <v>178</v>
      </c>
      <c r="V3186" s="1"/>
      <c r="W3186" s="2"/>
      <c r="X3186">
        <v>3185</v>
      </c>
      <c r="Y3186" s="1" t="s">
        <v>179</v>
      </c>
      <c r="Z3186" s="1"/>
      <c r="AA3186" s="2"/>
    </row>
    <row r="3187" spans="8:27">
      <c r="H3187">
        <v>3186</v>
      </c>
      <c r="I3187" s="1" t="s">
        <v>752</v>
      </c>
      <c r="J3187" s="1"/>
      <c r="K3187" s="2"/>
      <c r="L3187">
        <v>3186</v>
      </c>
      <c r="M3187" s="1" t="s">
        <v>753</v>
      </c>
      <c r="N3187" s="1"/>
      <c r="O3187" s="2"/>
      <c r="P3187">
        <v>3186</v>
      </c>
      <c r="Q3187" s="1" t="s">
        <v>754</v>
      </c>
      <c r="R3187" s="1"/>
      <c r="S3187" s="2"/>
      <c r="T3187">
        <v>3186</v>
      </c>
      <c r="U3187" s="1" t="s">
        <v>178</v>
      </c>
      <c r="V3187" s="1"/>
      <c r="W3187" s="2"/>
      <c r="X3187">
        <v>3186</v>
      </c>
      <c r="Y3187" s="1" t="s">
        <v>179</v>
      </c>
      <c r="Z3187" s="1"/>
      <c r="AA3187" s="2"/>
    </row>
    <row r="3188" spans="8:27">
      <c r="H3188">
        <v>3187</v>
      </c>
      <c r="I3188" s="1" t="s">
        <v>752</v>
      </c>
      <c r="J3188" s="1"/>
      <c r="K3188" s="2"/>
      <c r="L3188">
        <v>3187</v>
      </c>
      <c r="M3188" s="1" t="s">
        <v>753</v>
      </c>
      <c r="N3188" s="1"/>
      <c r="O3188" s="2"/>
      <c r="P3188">
        <v>3187</v>
      </c>
      <c r="Q3188" s="1" t="s">
        <v>754</v>
      </c>
      <c r="R3188" s="1"/>
      <c r="S3188" s="2"/>
      <c r="T3188">
        <v>3187</v>
      </c>
      <c r="U3188" s="1" t="s">
        <v>178</v>
      </c>
      <c r="V3188" s="1"/>
      <c r="W3188" s="2"/>
      <c r="X3188">
        <v>3187</v>
      </c>
      <c r="Y3188" s="1" t="s">
        <v>179</v>
      </c>
      <c r="Z3188" s="1"/>
      <c r="AA3188" s="2"/>
    </row>
    <row r="3189" spans="8:27">
      <c r="H3189">
        <v>3188</v>
      </c>
      <c r="I3189" s="1" t="s">
        <v>752</v>
      </c>
      <c r="J3189" s="1"/>
      <c r="K3189" s="2"/>
      <c r="L3189">
        <v>3188</v>
      </c>
      <c r="M3189" s="1" t="s">
        <v>753</v>
      </c>
      <c r="N3189" s="1"/>
      <c r="O3189" s="2"/>
      <c r="P3189">
        <v>3188</v>
      </c>
      <c r="Q3189" s="1" t="s">
        <v>754</v>
      </c>
      <c r="R3189" s="1"/>
      <c r="S3189" s="2"/>
      <c r="T3189">
        <v>3188</v>
      </c>
      <c r="U3189" s="1" t="s">
        <v>178</v>
      </c>
      <c r="V3189" s="1"/>
      <c r="W3189" s="2"/>
      <c r="X3189">
        <v>3188</v>
      </c>
      <c r="Y3189" s="1" t="s">
        <v>179</v>
      </c>
      <c r="Z3189" s="1"/>
      <c r="AA3189" s="2"/>
    </row>
    <row r="3190" spans="8:27">
      <c r="H3190">
        <v>3189</v>
      </c>
      <c r="I3190" s="1" t="s">
        <v>752</v>
      </c>
      <c r="J3190" s="1"/>
      <c r="K3190" s="2"/>
      <c r="L3190">
        <v>3189</v>
      </c>
      <c r="M3190" s="1" t="s">
        <v>753</v>
      </c>
      <c r="N3190" s="1"/>
      <c r="O3190" s="2"/>
      <c r="P3190">
        <v>3189</v>
      </c>
      <c r="Q3190" s="1" t="s">
        <v>754</v>
      </c>
      <c r="R3190" s="1"/>
      <c r="S3190" s="2"/>
      <c r="T3190">
        <v>3189</v>
      </c>
      <c r="U3190" s="1" t="s">
        <v>178</v>
      </c>
      <c r="V3190" s="1"/>
      <c r="W3190" s="2"/>
      <c r="X3190">
        <v>3189</v>
      </c>
      <c r="Y3190" s="1" t="s">
        <v>179</v>
      </c>
      <c r="Z3190" s="1"/>
      <c r="AA3190" s="2"/>
    </row>
    <row r="3191" spans="8:27">
      <c r="H3191">
        <v>3190</v>
      </c>
      <c r="I3191" s="1" t="s">
        <v>752</v>
      </c>
      <c r="J3191" s="1"/>
      <c r="K3191" s="2"/>
      <c r="L3191">
        <v>3190</v>
      </c>
      <c r="M3191" s="1" t="s">
        <v>753</v>
      </c>
      <c r="N3191" s="1"/>
      <c r="O3191" s="2"/>
      <c r="P3191">
        <v>3190</v>
      </c>
      <c r="Q3191" s="1" t="s">
        <v>754</v>
      </c>
      <c r="R3191" s="1"/>
      <c r="S3191" s="2"/>
      <c r="T3191">
        <v>3190</v>
      </c>
      <c r="U3191" s="1" t="s">
        <v>178</v>
      </c>
      <c r="V3191" s="1"/>
      <c r="W3191" s="2"/>
      <c r="X3191">
        <v>3190</v>
      </c>
      <c r="Y3191" s="1" t="s">
        <v>179</v>
      </c>
      <c r="Z3191" s="1"/>
      <c r="AA3191" s="2"/>
    </row>
    <row r="3192" spans="8:27">
      <c r="H3192">
        <v>3191</v>
      </c>
      <c r="I3192" s="1" t="s">
        <v>752</v>
      </c>
      <c r="J3192" s="1"/>
      <c r="K3192" s="2"/>
      <c r="L3192">
        <v>3191</v>
      </c>
      <c r="M3192" s="1" t="s">
        <v>753</v>
      </c>
      <c r="N3192" s="1"/>
      <c r="O3192" s="2"/>
      <c r="P3192">
        <v>3191</v>
      </c>
      <c r="Q3192" s="1" t="s">
        <v>754</v>
      </c>
      <c r="R3192" s="1"/>
      <c r="S3192" s="2"/>
      <c r="T3192">
        <v>3191</v>
      </c>
      <c r="U3192" s="1" t="s">
        <v>178</v>
      </c>
      <c r="V3192" s="1"/>
      <c r="W3192" s="2"/>
      <c r="X3192">
        <v>3191</v>
      </c>
      <c r="Y3192" s="1" t="s">
        <v>179</v>
      </c>
      <c r="Z3192" s="1"/>
      <c r="AA3192" s="2"/>
    </row>
    <row r="3193" spans="8:27">
      <c r="H3193">
        <v>3192</v>
      </c>
      <c r="I3193" s="1" t="s">
        <v>752</v>
      </c>
      <c r="J3193" s="1"/>
      <c r="K3193" s="2"/>
      <c r="L3193">
        <v>3192</v>
      </c>
      <c r="M3193" s="1" t="s">
        <v>753</v>
      </c>
      <c r="N3193" s="1"/>
      <c r="O3193" s="2"/>
      <c r="P3193">
        <v>3192</v>
      </c>
      <c r="Q3193" s="1" t="s">
        <v>754</v>
      </c>
      <c r="R3193" s="1"/>
      <c r="S3193" s="2"/>
      <c r="T3193">
        <v>3192</v>
      </c>
      <c r="U3193" s="1" t="s">
        <v>178</v>
      </c>
      <c r="V3193" s="1"/>
      <c r="W3193" s="2"/>
      <c r="X3193">
        <v>3192</v>
      </c>
      <c r="Y3193" s="1" t="s">
        <v>179</v>
      </c>
      <c r="Z3193" s="1"/>
      <c r="AA3193" s="2"/>
    </row>
    <row r="3194" spans="8:27">
      <c r="H3194">
        <v>3193</v>
      </c>
      <c r="I3194" s="1" t="s">
        <v>752</v>
      </c>
      <c r="J3194" s="1"/>
      <c r="K3194" s="2"/>
      <c r="L3194">
        <v>3193</v>
      </c>
      <c r="M3194" s="1" t="s">
        <v>753</v>
      </c>
      <c r="N3194" s="1"/>
      <c r="O3194" s="2"/>
      <c r="P3194">
        <v>3193</v>
      </c>
      <c r="Q3194" s="1" t="s">
        <v>754</v>
      </c>
      <c r="R3194" s="1"/>
      <c r="S3194" s="2"/>
      <c r="T3194">
        <v>3193</v>
      </c>
      <c r="U3194" s="1" t="s">
        <v>178</v>
      </c>
      <c r="V3194" s="1"/>
      <c r="W3194" s="2"/>
      <c r="X3194">
        <v>3193</v>
      </c>
      <c r="Y3194" s="1" t="s">
        <v>179</v>
      </c>
      <c r="Z3194" s="1"/>
      <c r="AA3194" s="2"/>
    </row>
    <row r="3195" spans="8:27">
      <c r="H3195">
        <v>3194</v>
      </c>
      <c r="I3195" s="1" t="s">
        <v>752</v>
      </c>
      <c r="J3195" s="1"/>
      <c r="K3195" s="2"/>
      <c r="L3195">
        <v>3194</v>
      </c>
      <c r="M3195" s="1" t="s">
        <v>753</v>
      </c>
      <c r="N3195" s="1"/>
      <c r="O3195" s="2"/>
      <c r="P3195">
        <v>3194</v>
      </c>
      <c r="Q3195" s="1" t="s">
        <v>754</v>
      </c>
      <c r="R3195" s="1"/>
      <c r="S3195" s="2"/>
      <c r="T3195">
        <v>3194</v>
      </c>
      <c r="U3195" s="1" t="s">
        <v>178</v>
      </c>
      <c r="V3195" s="1"/>
      <c r="W3195" s="2"/>
      <c r="X3195">
        <v>3194</v>
      </c>
      <c r="Y3195" s="1" t="s">
        <v>179</v>
      </c>
      <c r="Z3195" s="1"/>
      <c r="AA3195" s="2"/>
    </row>
    <row r="3196" spans="8:27">
      <c r="H3196">
        <v>3195</v>
      </c>
      <c r="I3196" s="1" t="s">
        <v>752</v>
      </c>
      <c r="J3196" s="1"/>
      <c r="K3196" s="2"/>
      <c r="L3196">
        <v>3195</v>
      </c>
      <c r="M3196" s="1" t="s">
        <v>753</v>
      </c>
      <c r="N3196" s="1"/>
      <c r="O3196" s="2"/>
      <c r="P3196">
        <v>3195</v>
      </c>
      <c r="Q3196" s="1" t="s">
        <v>754</v>
      </c>
      <c r="R3196" s="1"/>
      <c r="S3196" s="2"/>
      <c r="T3196">
        <v>3195</v>
      </c>
      <c r="U3196" s="1" t="s">
        <v>178</v>
      </c>
      <c r="V3196" s="1"/>
      <c r="W3196" s="2"/>
      <c r="X3196">
        <v>3195</v>
      </c>
      <c r="Y3196" s="1" t="s">
        <v>179</v>
      </c>
      <c r="Z3196" s="1"/>
      <c r="AA3196" s="2"/>
    </row>
    <row r="3197" spans="8:27">
      <c r="H3197">
        <v>3196</v>
      </c>
      <c r="I3197" s="1" t="s">
        <v>752</v>
      </c>
      <c r="J3197" s="1"/>
      <c r="K3197" s="2"/>
      <c r="L3197">
        <v>3196</v>
      </c>
      <c r="M3197" s="1" t="s">
        <v>753</v>
      </c>
      <c r="N3197" s="1"/>
      <c r="O3197" s="2"/>
      <c r="P3197">
        <v>3196</v>
      </c>
      <c r="Q3197" s="1" t="s">
        <v>754</v>
      </c>
      <c r="R3197" s="1"/>
      <c r="S3197" s="2"/>
      <c r="T3197">
        <v>3196</v>
      </c>
      <c r="U3197" s="1" t="s">
        <v>178</v>
      </c>
      <c r="V3197" s="1"/>
      <c r="W3197" s="2"/>
      <c r="X3197">
        <v>3196</v>
      </c>
      <c r="Y3197" s="1" t="s">
        <v>179</v>
      </c>
      <c r="Z3197" s="1"/>
      <c r="AA3197" s="2"/>
    </row>
    <row r="3198" spans="8:27">
      <c r="H3198">
        <v>3197</v>
      </c>
      <c r="I3198" s="1" t="s">
        <v>752</v>
      </c>
      <c r="J3198" s="1"/>
      <c r="K3198" s="2"/>
      <c r="L3198">
        <v>3197</v>
      </c>
      <c r="M3198" s="1" t="s">
        <v>753</v>
      </c>
      <c r="N3198" s="1"/>
      <c r="O3198" s="2"/>
      <c r="P3198">
        <v>3197</v>
      </c>
      <c r="Q3198" s="1" t="s">
        <v>754</v>
      </c>
      <c r="R3198" s="1"/>
      <c r="S3198" s="2"/>
      <c r="T3198">
        <v>3197</v>
      </c>
      <c r="U3198" s="1" t="s">
        <v>178</v>
      </c>
      <c r="V3198" s="1"/>
      <c r="W3198" s="2"/>
      <c r="X3198">
        <v>3197</v>
      </c>
      <c r="Y3198" s="1" t="s">
        <v>179</v>
      </c>
      <c r="Z3198" s="1"/>
      <c r="AA3198" s="2"/>
    </row>
    <row r="3199" spans="8:27">
      <c r="H3199">
        <v>3198</v>
      </c>
      <c r="I3199" s="1" t="s">
        <v>752</v>
      </c>
      <c r="J3199" s="1"/>
      <c r="K3199" s="2"/>
      <c r="L3199">
        <v>3198</v>
      </c>
      <c r="M3199" s="1" t="s">
        <v>753</v>
      </c>
      <c r="N3199" s="1"/>
      <c r="O3199" s="2"/>
      <c r="P3199">
        <v>3198</v>
      </c>
      <c r="Q3199" s="1" t="s">
        <v>754</v>
      </c>
      <c r="R3199" s="1"/>
      <c r="S3199" s="2"/>
      <c r="T3199">
        <v>3198</v>
      </c>
      <c r="U3199" s="1" t="s">
        <v>178</v>
      </c>
      <c r="V3199" s="1"/>
      <c r="W3199" s="2"/>
      <c r="X3199">
        <v>3198</v>
      </c>
      <c r="Y3199" s="1" t="s">
        <v>179</v>
      </c>
      <c r="Z3199" s="1"/>
      <c r="AA3199" s="2"/>
    </row>
    <row r="3200" spans="8:27">
      <c r="H3200">
        <v>3199</v>
      </c>
      <c r="I3200" s="1" t="s">
        <v>752</v>
      </c>
      <c r="J3200" s="1"/>
      <c r="K3200" s="2"/>
      <c r="L3200">
        <v>3199</v>
      </c>
      <c r="M3200" s="1" t="s">
        <v>753</v>
      </c>
      <c r="N3200" s="1"/>
      <c r="O3200" s="2"/>
      <c r="P3200">
        <v>3199</v>
      </c>
      <c r="Q3200" s="1" t="s">
        <v>754</v>
      </c>
      <c r="R3200" s="1"/>
      <c r="S3200" s="2"/>
      <c r="T3200">
        <v>3199</v>
      </c>
      <c r="U3200" s="1" t="s">
        <v>178</v>
      </c>
      <c r="V3200" s="1"/>
      <c r="W3200" s="2"/>
      <c r="X3200">
        <v>3199</v>
      </c>
      <c r="Y3200" s="1" t="s">
        <v>179</v>
      </c>
      <c r="Z3200" s="1"/>
      <c r="AA3200" s="2"/>
    </row>
    <row r="3201" spans="2:58">
      <c r="H3201">
        <v>3200</v>
      </c>
      <c r="I3201" s="1" t="s">
        <v>752</v>
      </c>
      <c r="J3201" s="1"/>
      <c r="K3201" s="2"/>
      <c r="L3201">
        <v>3200</v>
      </c>
      <c r="M3201" s="1" t="s">
        <v>753</v>
      </c>
      <c r="N3201" s="1"/>
      <c r="O3201" s="2"/>
      <c r="P3201">
        <v>3200</v>
      </c>
      <c r="Q3201" s="1" t="s">
        <v>754</v>
      </c>
      <c r="R3201" s="1"/>
      <c r="S3201" s="2"/>
      <c r="T3201">
        <v>3200</v>
      </c>
      <c r="U3201" s="1" t="s">
        <v>178</v>
      </c>
      <c r="V3201" s="1"/>
      <c r="W3201" s="2"/>
      <c r="X3201">
        <v>3200</v>
      </c>
      <c r="Y3201" s="1" t="s">
        <v>179</v>
      </c>
      <c r="Z3201" s="1"/>
      <c r="AA3201" s="2"/>
    </row>
    <row r="3202" spans="2:58">
      <c r="H3202">
        <v>3201</v>
      </c>
      <c r="I3202" s="1" t="s">
        <v>752</v>
      </c>
      <c r="J3202" s="1"/>
      <c r="K3202" s="2"/>
      <c r="L3202">
        <v>3201</v>
      </c>
      <c r="M3202" s="1" t="s">
        <v>753</v>
      </c>
      <c r="N3202" s="1"/>
      <c r="O3202" s="2"/>
      <c r="P3202">
        <v>3201</v>
      </c>
      <c r="Q3202" s="1" t="s">
        <v>754</v>
      </c>
      <c r="R3202" s="1"/>
      <c r="S3202" s="2"/>
      <c r="T3202">
        <v>3201</v>
      </c>
      <c r="U3202" s="1" t="s">
        <v>178</v>
      </c>
      <c r="V3202" s="1"/>
      <c r="W3202" s="2"/>
      <c r="X3202">
        <v>3201</v>
      </c>
      <c r="Y3202" s="1" t="s">
        <v>179</v>
      </c>
      <c r="Z3202" s="1"/>
      <c r="AA3202" s="2"/>
    </row>
    <row r="3203" spans="2:58">
      <c r="H3203">
        <v>3202</v>
      </c>
      <c r="I3203" s="1" t="s">
        <v>752</v>
      </c>
      <c r="J3203" s="1"/>
      <c r="K3203" s="2"/>
      <c r="L3203">
        <v>3202</v>
      </c>
      <c r="M3203" s="1" t="s">
        <v>753</v>
      </c>
      <c r="N3203" s="1"/>
      <c r="O3203" s="2"/>
      <c r="P3203">
        <v>3202</v>
      </c>
      <c r="Q3203" s="1" t="s">
        <v>754</v>
      </c>
      <c r="R3203" s="1"/>
      <c r="S3203" s="2"/>
      <c r="T3203">
        <v>3202</v>
      </c>
      <c r="U3203" s="1" t="s">
        <v>178</v>
      </c>
      <c r="V3203" s="1"/>
      <c r="W3203" s="2"/>
      <c r="X3203">
        <v>3202</v>
      </c>
      <c r="Y3203" s="1" t="s">
        <v>179</v>
      </c>
      <c r="Z3203" s="1"/>
      <c r="AA3203" s="2"/>
    </row>
    <row r="3204" spans="2:58">
      <c r="H3204">
        <v>3203</v>
      </c>
      <c r="I3204" s="1" t="s">
        <v>752</v>
      </c>
      <c r="J3204" s="1"/>
      <c r="K3204" s="2"/>
      <c r="L3204">
        <v>3203</v>
      </c>
      <c r="M3204" s="1" t="s">
        <v>753</v>
      </c>
      <c r="N3204" s="1"/>
      <c r="O3204" s="2"/>
      <c r="P3204">
        <v>3203</v>
      </c>
      <c r="Q3204" s="1" t="s">
        <v>754</v>
      </c>
      <c r="R3204" s="1"/>
      <c r="S3204" s="2"/>
      <c r="T3204">
        <v>3203</v>
      </c>
      <c r="U3204" s="1" t="s">
        <v>178</v>
      </c>
      <c r="V3204" s="1"/>
      <c r="W3204" s="2"/>
      <c r="X3204">
        <v>3203</v>
      </c>
      <c r="Y3204" s="1" t="s">
        <v>179</v>
      </c>
      <c r="Z3204" s="1"/>
      <c r="AA3204" s="2"/>
    </row>
    <row r="3205" spans="2:58">
      <c r="H3205">
        <v>3204</v>
      </c>
      <c r="I3205" s="1" t="s">
        <v>752</v>
      </c>
      <c r="J3205" s="1"/>
      <c r="K3205" s="2"/>
      <c r="L3205">
        <v>3204</v>
      </c>
      <c r="M3205" s="1" t="s">
        <v>753</v>
      </c>
      <c r="N3205" s="1"/>
      <c r="O3205" s="2"/>
      <c r="P3205">
        <v>3204</v>
      </c>
      <c r="Q3205" s="1" t="s">
        <v>754</v>
      </c>
      <c r="R3205" s="1"/>
      <c r="S3205" s="2"/>
      <c r="T3205">
        <v>3204</v>
      </c>
      <c r="U3205" s="1" t="s">
        <v>178</v>
      </c>
      <c r="V3205" s="1"/>
      <c r="W3205" s="2"/>
      <c r="X3205">
        <v>3204</v>
      </c>
      <c r="Y3205" s="1" t="s">
        <v>179</v>
      </c>
      <c r="Z3205" s="1"/>
      <c r="AA3205" s="2"/>
    </row>
    <row r="3206" spans="2:58">
      <c r="H3206">
        <v>3205</v>
      </c>
      <c r="I3206" s="1" t="s">
        <v>752</v>
      </c>
      <c r="J3206" s="1"/>
      <c r="K3206" s="2"/>
      <c r="L3206">
        <v>3205</v>
      </c>
      <c r="M3206" s="1" t="s">
        <v>753</v>
      </c>
      <c r="N3206" s="1"/>
      <c r="O3206" s="2"/>
      <c r="P3206">
        <v>3205</v>
      </c>
      <c r="Q3206" s="1" t="s">
        <v>754</v>
      </c>
      <c r="R3206" s="1"/>
      <c r="S3206" s="2"/>
      <c r="T3206">
        <v>3205</v>
      </c>
      <c r="U3206" s="1" t="s">
        <v>178</v>
      </c>
      <c r="V3206" s="1"/>
      <c r="W3206" s="2"/>
      <c r="X3206">
        <v>3205</v>
      </c>
      <c r="Y3206" s="1" t="s">
        <v>179</v>
      </c>
      <c r="Z3206" s="1"/>
      <c r="AA3206" s="2"/>
    </row>
    <row r="3207" spans="2:58">
      <c r="H3207">
        <v>3206</v>
      </c>
      <c r="I3207" s="1" t="s">
        <v>752</v>
      </c>
      <c r="J3207" s="1"/>
      <c r="K3207" s="2"/>
      <c r="L3207">
        <v>3206</v>
      </c>
      <c r="M3207" s="1" t="s">
        <v>753</v>
      </c>
      <c r="N3207" s="1"/>
      <c r="O3207" s="2"/>
      <c r="P3207">
        <v>3206</v>
      </c>
      <c r="Q3207" s="1" t="s">
        <v>754</v>
      </c>
      <c r="R3207" s="1"/>
      <c r="S3207" s="2"/>
      <c r="T3207">
        <v>3206</v>
      </c>
      <c r="U3207" s="1" t="s">
        <v>178</v>
      </c>
      <c r="V3207" s="1"/>
      <c r="W3207" s="2"/>
      <c r="X3207">
        <v>3206</v>
      </c>
      <c r="Y3207" s="1" t="s">
        <v>179</v>
      </c>
      <c r="Z3207" s="1"/>
      <c r="AA3207" s="2"/>
    </row>
    <row r="3208" spans="2:58">
      <c r="H3208">
        <v>3207</v>
      </c>
      <c r="I3208" s="1" t="s">
        <v>752</v>
      </c>
      <c r="J3208" s="1"/>
      <c r="K3208" s="2"/>
      <c r="L3208">
        <v>3207</v>
      </c>
      <c r="M3208" s="1" t="s">
        <v>753</v>
      </c>
      <c r="N3208" s="1"/>
      <c r="O3208" s="2"/>
      <c r="P3208">
        <v>3207</v>
      </c>
      <c r="Q3208" s="1" t="s">
        <v>754</v>
      </c>
      <c r="R3208" s="1"/>
      <c r="S3208" s="2"/>
      <c r="T3208">
        <v>3207</v>
      </c>
      <c r="U3208" s="1" t="s">
        <v>178</v>
      </c>
      <c r="V3208" s="1"/>
      <c r="W3208" s="2"/>
      <c r="X3208">
        <v>3207</v>
      </c>
      <c r="Y3208" s="1" t="s">
        <v>179</v>
      </c>
      <c r="Z3208" s="1"/>
      <c r="AA3208" s="2"/>
    </row>
    <row r="3209" spans="2:58">
      <c r="H3209">
        <v>3208</v>
      </c>
      <c r="I3209" s="1" t="s">
        <v>752</v>
      </c>
      <c r="J3209" s="1"/>
      <c r="K3209" s="2"/>
      <c r="L3209">
        <v>3208</v>
      </c>
      <c r="M3209" s="1" t="s">
        <v>753</v>
      </c>
      <c r="N3209" s="1"/>
      <c r="O3209" s="2"/>
      <c r="P3209">
        <v>3208</v>
      </c>
      <c r="Q3209" s="1" t="s">
        <v>754</v>
      </c>
      <c r="R3209" s="1"/>
      <c r="S3209" s="2"/>
      <c r="T3209">
        <v>3208</v>
      </c>
      <c r="U3209" s="1" t="s">
        <v>178</v>
      </c>
      <c r="V3209" s="1"/>
      <c r="W3209" s="2"/>
      <c r="X3209">
        <v>3208</v>
      </c>
      <c r="Y3209" s="1" t="s">
        <v>179</v>
      </c>
      <c r="Z3209" s="1"/>
      <c r="AA3209" s="2"/>
    </row>
    <row r="3210" spans="2:58">
      <c r="H3210">
        <v>3209</v>
      </c>
      <c r="I3210" s="1" t="s">
        <v>752</v>
      </c>
      <c r="J3210" s="1"/>
      <c r="K3210" s="2"/>
      <c r="L3210">
        <v>3209</v>
      </c>
      <c r="M3210" s="1" t="s">
        <v>753</v>
      </c>
      <c r="N3210" s="1"/>
      <c r="O3210" s="2"/>
      <c r="P3210">
        <v>3209</v>
      </c>
      <c r="Q3210" s="1" t="s">
        <v>754</v>
      </c>
      <c r="R3210" s="1"/>
      <c r="S3210" s="2"/>
      <c r="T3210">
        <v>3209</v>
      </c>
      <c r="U3210" s="1" t="s">
        <v>178</v>
      </c>
      <c r="V3210" s="1"/>
      <c r="W3210" s="2"/>
      <c r="X3210">
        <v>3209</v>
      </c>
      <c r="Y3210" s="1" t="s">
        <v>179</v>
      </c>
      <c r="Z3210" s="1"/>
      <c r="AA3210" s="2"/>
    </row>
    <row r="3211" spans="2:58">
      <c r="H3211">
        <v>3210</v>
      </c>
      <c r="I3211" s="1" t="s">
        <v>752</v>
      </c>
      <c r="J3211" s="1"/>
      <c r="K3211" s="2"/>
      <c r="L3211">
        <v>3210</v>
      </c>
      <c r="M3211" s="1" t="s">
        <v>753</v>
      </c>
      <c r="N3211" s="1"/>
      <c r="O3211" s="2"/>
      <c r="P3211">
        <v>3210</v>
      </c>
      <c r="Q3211" s="1" t="s">
        <v>754</v>
      </c>
      <c r="R3211" s="1"/>
      <c r="S3211" s="2"/>
      <c r="T3211">
        <v>3210</v>
      </c>
      <c r="U3211" s="1" t="s">
        <v>178</v>
      </c>
      <c r="V3211" s="1"/>
      <c r="W3211" s="2"/>
      <c r="X3211">
        <v>3210</v>
      </c>
      <c r="Y3211" s="1" t="s">
        <v>179</v>
      </c>
      <c r="Z3211" s="1"/>
      <c r="AA3211" s="2"/>
    </row>
    <row r="3212" spans="2:58">
      <c r="H3212">
        <v>3211</v>
      </c>
      <c r="I3212" s="1" t="s">
        <v>752</v>
      </c>
      <c r="J3212" s="1"/>
      <c r="K3212" s="2"/>
      <c r="L3212">
        <v>3211</v>
      </c>
      <c r="M3212" s="1" t="s">
        <v>753</v>
      </c>
      <c r="N3212" s="1"/>
      <c r="O3212" s="2"/>
      <c r="P3212">
        <v>3211</v>
      </c>
      <c r="Q3212" s="1" t="s">
        <v>754</v>
      </c>
      <c r="R3212" s="1"/>
      <c r="S3212" s="2"/>
      <c r="T3212">
        <v>3211</v>
      </c>
      <c r="U3212" s="1" t="s">
        <v>178</v>
      </c>
      <c r="V3212" s="1"/>
      <c r="W3212" s="2"/>
      <c r="X3212">
        <v>3211</v>
      </c>
      <c r="Y3212" s="1" t="s">
        <v>179</v>
      </c>
      <c r="Z3212" s="1"/>
      <c r="AA3212" s="2"/>
    </row>
    <row r="3213" spans="2:58">
      <c r="B3213" s="15"/>
      <c r="C3213" s="14"/>
      <c r="D3213" s="15"/>
      <c r="E3213" s="14"/>
      <c r="F3213" s="15"/>
      <c r="H3213">
        <v>3212</v>
      </c>
      <c r="I3213" s="1" t="s">
        <v>752</v>
      </c>
      <c r="J3213" s="1"/>
      <c r="K3213" s="2"/>
      <c r="L3213">
        <v>3212</v>
      </c>
      <c r="M3213" s="1" t="s">
        <v>753</v>
      </c>
      <c r="N3213" s="1"/>
      <c r="O3213" s="2"/>
      <c r="P3213">
        <v>3212</v>
      </c>
      <c r="Q3213" s="1" t="s">
        <v>754</v>
      </c>
      <c r="R3213" s="1"/>
      <c r="S3213" s="2"/>
      <c r="T3213">
        <v>3212</v>
      </c>
      <c r="U3213" s="1" t="s">
        <v>178</v>
      </c>
      <c r="V3213" s="1"/>
      <c r="W3213" s="2"/>
      <c r="X3213">
        <v>3212</v>
      </c>
      <c r="Y3213" s="1" t="s">
        <v>179</v>
      </c>
      <c r="Z3213" s="1"/>
      <c r="AA3213" s="2"/>
      <c r="AQ3213" s="15"/>
      <c r="AR3213" s="15"/>
      <c r="AS3213" s="15"/>
      <c r="AT3213" s="15"/>
      <c r="AU3213" s="15"/>
      <c r="AV3213" s="15"/>
      <c r="BA3213" s="15"/>
      <c r="BB3213" s="15"/>
      <c r="BC3213" s="15"/>
      <c r="BD3213" s="15"/>
      <c r="BE3213" s="15"/>
      <c r="BF3213" s="15"/>
    </row>
    <row r="3214" spans="2:58">
      <c r="B3214" s="15"/>
      <c r="C3214" s="17"/>
      <c r="D3214" s="15"/>
      <c r="E3214" s="15"/>
      <c r="F3214" s="15"/>
      <c r="H3214">
        <v>3213</v>
      </c>
      <c r="I3214" s="1" t="s">
        <v>752</v>
      </c>
      <c r="J3214" s="1"/>
      <c r="K3214" s="2"/>
      <c r="L3214">
        <v>3213</v>
      </c>
      <c r="M3214" s="1" t="s">
        <v>753</v>
      </c>
      <c r="N3214" s="1"/>
      <c r="O3214" s="2"/>
      <c r="P3214">
        <v>3213</v>
      </c>
      <c r="Q3214" s="1" t="s">
        <v>754</v>
      </c>
      <c r="R3214" s="1"/>
      <c r="S3214" s="2"/>
      <c r="T3214">
        <v>3213</v>
      </c>
      <c r="U3214" s="1" t="s">
        <v>178</v>
      </c>
      <c r="V3214" s="1"/>
      <c r="W3214" s="2"/>
      <c r="X3214">
        <v>3213</v>
      </c>
      <c r="Y3214" s="1" t="s">
        <v>179</v>
      </c>
      <c r="Z3214" s="1"/>
      <c r="AA3214" s="2"/>
      <c r="AQ3214" s="15"/>
      <c r="AR3214" s="15"/>
      <c r="AS3214" s="15"/>
      <c r="AT3214" s="15"/>
      <c r="AU3214" s="15"/>
      <c r="AV3214" s="15"/>
      <c r="BA3214" s="15"/>
      <c r="BB3214" s="15"/>
      <c r="BC3214" s="15"/>
      <c r="BD3214" s="15"/>
      <c r="BE3214" s="15"/>
      <c r="BF3214" s="15"/>
    </row>
    <row r="3215" spans="2:58">
      <c r="B3215" s="15"/>
      <c r="C3215" s="17"/>
      <c r="D3215" s="15"/>
      <c r="E3215" s="15"/>
      <c r="F3215" s="15"/>
      <c r="H3215">
        <v>3214</v>
      </c>
      <c r="I3215" s="1" t="s">
        <v>752</v>
      </c>
      <c r="J3215" s="1"/>
      <c r="K3215" s="2"/>
      <c r="L3215">
        <v>3214</v>
      </c>
      <c r="M3215" s="1" t="s">
        <v>753</v>
      </c>
      <c r="N3215" s="1"/>
      <c r="O3215" s="2"/>
      <c r="P3215">
        <v>3214</v>
      </c>
      <c r="Q3215" s="1" t="s">
        <v>754</v>
      </c>
      <c r="R3215" s="1"/>
      <c r="S3215" s="2"/>
      <c r="T3215">
        <v>3214</v>
      </c>
      <c r="U3215" s="1" t="s">
        <v>178</v>
      </c>
      <c r="V3215" s="1"/>
      <c r="W3215" s="2"/>
      <c r="X3215">
        <v>3214</v>
      </c>
      <c r="Y3215" s="1" t="s">
        <v>179</v>
      </c>
      <c r="Z3215" s="1"/>
      <c r="AA3215" s="2"/>
      <c r="AQ3215" s="15"/>
      <c r="AR3215" s="15"/>
      <c r="AS3215" s="15"/>
      <c r="AT3215" s="15"/>
      <c r="AU3215" s="15"/>
      <c r="AV3215" s="15"/>
      <c r="BA3215" s="15"/>
      <c r="BB3215" s="15"/>
      <c r="BC3215" s="15"/>
      <c r="BD3215" s="15"/>
      <c r="BE3215" s="15"/>
      <c r="BF3215" s="15"/>
    </row>
    <row r="3216" spans="2:58">
      <c r="B3216" s="15"/>
      <c r="C3216" s="17"/>
      <c r="D3216" s="15"/>
      <c r="E3216" s="15"/>
      <c r="F3216" s="15"/>
      <c r="H3216">
        <v>3215</v>
      </c>
      <c r="I3216" s="1" t="s">
        <v>752</v>
      </c>
      <c r="J3216" s="1"/>
      <c r="K3216" s="2"/>
      <c r="L3216">
        <v>3215</v>
      </c>
      <c r="M3216" s="1" t="s">
        <v>753</v>
      </c>
      <c r="N3216" s="1"/>
      <c r="O3216" s="2"/>
      <c r="P3216">
        <v>3215</v>
      </c>
      <c r="Q3216" s="1" t="s">
        <v>754</v>
      </c>
      <c r="R3216" s="1"/>
      <c r="S3216" s="2"/>
      <c r="T3216">
        <v>3215</v>
      </c>
      <c r="U3216" s="1" t="s">
        <v>178</v>
      </c>
      <c r="V3216" s="1"/>
      <c r="W3216" s="2"/>
      <c r="X3216">
        <v>3215</v>
      </c>
      <c r="Y3216" s="1" t="s">
        <v>179</v>
      </c>
      <c r="Z3216" s="1"/>
      <c r="AA3216" s="2"/>
      <c r="AQ3216" s="15"/>
      <c r="AR3216" s="15"/>
      <c r="AS3216" s="15"/>
      <c r="AT3216" s="15"/>
      <c r="AU3216" s="14"/>
      <c r="AV3216" s="14"/>
      <c r="BA3216" s="15"/>
      <c r="BB3216" s="15"/>
      <c r="BC3216" s="15"/>
      <c r="BD3216" s="15"/>
      <c r="BE3216" s="15"/>
      <c r="BF3216" s="15"/>
    </row>
    <row r="3217" spans="2:58">
      <c r="B3217" s="17"/>
      <c r="C3217" s="14"/>
      <c r="D3217" s="15"/>
      <c r="E3217" s="14"/>
      <c r="F3217" s="15"/>
      <c r="H3217">
        <v>3216</v>
      </c>
      <c r="I3217" s="1" t="s">
        <v>752</v>
      </c>
      <c r="J3217" s="1"/>
      <c r="K3217" s="2"/>
      <c r="L3217">
        <v>3216</v>
      </c>
      <c r="M3217" s="1" t="s">
        <v>753</v>
      </c>
      <c r="N3217" s="1"/>
      <c r="O3217" s="2"/>
      <c r="P3217">
        <v>3216</v>
      </c>
      <c r="Q3217" s="1" t="s">
        <v>754</v>
      </c>
      <c r="R3217" s="1"/>
      <c r="S3217" s="2"/>
      <c r="T3217">
        <v>3216</v>
      </c>
      <c r="U3217" s="1" t="s">
        <v>178</v>
      </c>
      <c r="V3217" s="1"/>
      <c r="W3217" s="2"/>
      <c r="X3217">
        <v>3216</v>
      </c>
      <c r="Y3217" s="1" t="s">
        <v>179</v>
      </c>
      <c r="Z3217" s="1"/>
      <c r="AA3217" s="2"/>
      <c r="AD3217"/>
      <c r="AE3217" s="3"/>
      <c r="AF3217" s="3"/>
      <c r="AG3217" s="46"/>
      <c r="AH3217" s="15"/>
      <c r="AI3217" s="15"/>
      <c r="AQ3217" s="15"/>
      <c r="AR3217" s="15"/>
      <c r="AS3217" s="15"/>
      <c r="AT3217" s="15"/>
      <c r="AU3217" s="14"/>
      <c r="AV3217" s="14"/>
      <c r="BA3217" s="15"/>
      <c r="BB3217" s="15"/>
      <c r="BC3217" s="15"/>
      <c r="BD3217" s="15"/>
      <c r="BE3217" s="15"/>
      <c r="BF3217" s="14"/>
    </row>
    <row r="3218" spans="2:58">
      <c r="B3218" s="160"/>
      <c r="C3218" s="14"/>
      <c r="D3218" s="15"/>
      <c r="E3218" s="14"/>
      <c r="F3218" s="15"/>
      <c r="H3218">
        <v>3217</v>
      </c>
      <c r="I3218" s="1" t="s">
        <v>752</v>
      </c>
      <c r="J3218" s="1"/>
      <c r="K3218" s="2"/>
      <c r="L3218">
        <v>3217</v>
      </c>
      <c r="M3218" s="1" t="s">
        <v>753</v>
      </c>
      <c r="N3218" s="1"/>
      <c r="O3218" s="2"/>
      <c r="P3218">
        <v>3217</v>
      </c>
      <c r="Q3218" s="1" t="s">
        <v>754</v>
      </c>
      <c r="R3218" s="1"/>
      <c r="S3218" s="2"/>
      <c r="T3218">
        <v>3217</v>
      </c>
      <c r="U3218" s="1" t="s">
        <v>178</v>
      </c>
      <c r="V3218" s="1"/>
      <c r="W3218" s="2"/>
      <c r="X3218">
        <v>3217</v>
      </c>
      <c r="Y3218" s="1" t="s">
        <v>179</v>
      </c>
      <c r="Z3218" s="1"/>
      <c r="AA3218" s="2"/>
      <c r="AD3218"/>
      <c r="AE3218" s="3"/>
      <c r="AF3218" s="3"/>
      <c r="AG3218" s="46"/>
      <c r="AH3218" s="15"/>
      <c r="AI3218" s="15"/>
      <c r="AQ3218" s="52"/>
      <c r="AR3218" s="52"/>
      <c r="AS3218" s="52"/>
      <c r="AT3218" s="52"/>
      <c r="AU3218" s="52"/>
      <c r="AV3218" s="52"/>
      <c r="BA3218" s="15"/>
      <c r="BB3218" s="15"/>
      <c r="BC3218" s="15"/>
      <c r="BD3218" s="15"/>
      <c r="BE3218" s="15"/>
      <c r="BF3218" s="15"/>
    </row>
    <row r="3219" spans="2:58">
      <c r="B3219" s="160"/>
      <c r="C3219" s="14"/>
      <c r="D3219" s="15"/>
      <c r="E3219" s="14"/>
      <c r="F3219" s="15"/>
      <c r="H3219">
        <v>3218</v>
      </c>
      <c r="I3219" s="1" t="s">
        <v>752</v>
      </c>
      <c r="J3219" s="1"/>
      <c r="K3219" s="2"/>
      <c r="L3219">
        <v>3218</v>
      </c>
      <c r="M3219" s="1" t="s">
        <v>753</v>
      </c>
      <c r="N3219" s="1"/>
      <c r="O3219" s="2"/>
      <c r="P3219">
        <v>3218</v>
      </c>
      <c r="Q3219" s="1" t="s">
        <v>754</v>
      </c>
      <c r="R3219" s="1"/>
      <c r="S3219" s="2"/>
      <c r="T3219">
        <v>3218</v>
      </c>
      <c r="U3219" s="1" t="s">
        <v>178</v>
      </c>
      <c r="V3219" s="1"/>
      <c r="W3219" s="2"/>
      <c r="X3219">
        <v>3218</v>
      </c>
      <c r="Y3219" s="1" t="s">
        <v>179</v>
      </c>
      <c r="Z3219" s="1"/>
      <c r="AA3219" s="2"/>
      <c r="AD3219"/>
      <c r="AE3219" s="3"/>
      <c r="AF3219" s="3"/>
      <c r="AG3219" s="46"/>
      <c r="AH3219" s="15"/>
      <c r="AI3219" s="15"/>
      <c r="AQ3219" s="15"/>
      <c r="AR3219" s="15"/>
      <c r="AS3219" s="15"/>
      <c r="AT3219" s="15"/>
      <c r="AU3219" s="15"/>
      <c r="AV3219" s="15"/>
      <c r="BA3219" s="15"/>
      <c r="BB3219" s="15"/>
      <c r="BC3219" s="15"/>
      <c r="BD3219" s="15"/>
      <c r="BE3219" s="15"/>
      <c r="BF3219" s="15"/>
    </row>
    <row r="3220" spans="2:58">
      <c r="B3220" s="15"/>
      <c r="C3220" s="17"/>
      <c r="D3220" s="15"/>
      <c r="E3220" s="15"/>
      <c r="F3220" s="15"/>
      <c r="H3220">
        <v>3219</v>
      </c>
      <c r="I3220" s="1" t="s">
        <v>752</v>
      </c>
      <c r="J3220" s="1"/>
      <c r="K3220" s="2"/>
      <c r="L3220">
        <v>3219</v>
      </c>
      <c r="M3220" s="1" t="s">
        <v>753</v>
      </c>
      <c r="N3220" s="1"/>
      <c r="O3220" s="2"/>
      <c r="P3220">
        <v>3219</v>
      </c>
      <c r="Q3220" s="1" t="s">
        <v>754</v>
      </c>
      <c r="R3220" s="1"/>
      <c r="S3220" s="2"/>
      <c r="T3220">
        <v>3219</v>
      </c>
      <c r="U3220" s="1" t="s">
        <v>178</v>
      </c>
      <c r="V3220" s="1"/>
      <c r="W3220" s="2"/>
      <c r="X3220">
        <v>3219</v>
      </c>
      <c r="Y3220" s="1" t="s">
        <v>179</v>
      </c>
      <c r="Z3220" s="1"/>
      <c r="AA3220" s="2"/>
      <c r="AD3220"/>
      <c r="AE3220" s="3"/>
      <c r="AF3220" s="3"/>
      <c r="AG3220" s="46"/>
      <c r="AH3220" s="15"/>
      <c r="AI3220" s="15"/>
      <c r="AQ3220" s="15"/>
      <c r="AR3220" s="15"/>
      <c r="AS3220" s="15"/>
      <c r="AT3220" s="15"/>
      <c r="AU3220" s="14"/>
      <c r="AV3220" s="14"/>
      <c r="BA3220" s="15"/>
      <c r="BB3220" s="15"/>
      <c r="BC3220" s="15"/>
      <c r="BD3220" s="15"/>
      <c r="BE3220" s="15"/>
      <c r="BF3220" s="14"/>
    </row>
    <row r="3221" spans="2:58">
      <c r="B3221" s="15"/>
      <c r="C3221" s="17"/>
      <c r="D3221" s="15"/>
      <c r="E3221" s="15"/>
      <c r="F3221" s="15"/>
      <c r="H3221">
        <v>3220</v>
      </c>
      <c r="I3221" s="1" t="s">
        <v>752</v>
      </c>
      <c r="J3221" s="1"/>
      <c r="K3221" s="2"/>
      <c r="L3221">
        <v>3220</v>
      </c>
      <c r="M3221" s="1" t="s">
        <v>753</v>
      </c>
      <c r="N3221" s="1"/>
      <c r="O3221" s="2"/>
      <c r="P3221">
        <v>3220</v>
      </c>
      <c r="Q3221" s="1" t="s">
        <v>754</v>
      </c>
      <c r="R3221" s="1"/>
      <c r="S3221" s="2"/>
      <c r="T3221">
        <v>3220</v>
      </c>
      <c r="U3221" s="1" t="s">
        <v>178</v>
      </c>
      <c r="V3221" s="1"/>
      <c r="W3221" s="2"/>
      <c r="X3221">
        <v>3220</v>
      </c>
      <c r="Y3221" s="1" t="s">
        <v>179</v>
      </c>
      <c r="Z3221" s="1"/>
      <c r="AA3221" s="2"/>
      <c r="AD3221"/>
      <c r="AE3221" s="3"/>
      <c r="AF3221" s="3"/>
      <c r="AG3221" s="46"/>
      <c r="AH3221" s="15"/>
      <c r="AI3221" s="15"/>
      <c r="AQ3221" s="15"/>
      <c r="AR3221" s="15"/>
      <c r="AS3221" s="15"/>
      <c r="AT3221" s="15"/>
      <c r="AU3221" s="14"/>
      <c r="AV3221" s="14"/>
      <c r="BA3221" s="15"/>
      <c r="BB3221" s="15"/>
      <c r="BC3221" s="15"/>
      <c r="BD3221" s="15"/>
      <c r="BE3221" s="15"/>
      <c r="BF3221" s="15"/>
    </row>
    <row r="3222" spans="2:58">
      <c r="B3222" s="17"/>
      <c r="C3222" s="14"/>
      <c r="D3222" s="15"/>
      <c r="E3222" s="14"/>
      <c r="F3222" s="15"/>
      <c r="H3222">
        <v>3221</v>
      </c>
      <c r="I3222" s="1" t="s">
        <v>752</v>
      </c>
      <c r="J3222" s="1"/>
      <c r="K3222" s="2"/>
      <c r="L3222">
        <v>3221</v>
      </c>
      <c r="M3222" s="1" t="s">
        <v>753</v>
      </c>
      <c r="N3222" s="1"/>
      <c r="O3222" s="2"/>
      <c r="P3222">
        <v>3221</v>
      </c>
      <c r="Q3222" s="1" t="s">
        <v>754</v>
      </c>
      <c r="R3222" s="1"/>
      <c r="S3222" s="2"/>
      <c r="T3222">
        <v>3221</v>
      </c>
      <c r="U3222" s="1" t="s">
        <v>178</v>
      </c>
      <c r="V3222" s="1"/>
      <c r="W3222" s="2"/>
      <c r="X3222">
        <v>3221</v>
      </c>
      <c r="Y3222" s="1" t="s">
        <v>179</v>
      </c>
      <c r="Z3222" s="1"/>
      <c r="AA3222" s="2"/>
      <c r="AD3222"/>
      <c r="AE3222" s="3"/>
      <c r="AF3222" s="3"/>
      <c r="AG3222" s="46"/>
      <c r="AH3222" s="15"/>
      <c r="AI3222" s="15"/>
      <c r="AQ3222" s="15"/>
      <c r="AR3222" s="15"/>
      <c r="AS3222" s="15"/>
      <c r="AT3222" s="15"/>
      <c r="AU3222" s="15"/>
      <c r="AV3222" s="15"/>
      <c r="BA3222" s="15"/>
      <c r="BB3222" s="15"/>
      <c r="BC3222" s="15"/>
      <c r="BD3222" s="15"/>
      <c r="BE3222" s="15"/>
      <c r="BF3222" s="15"/>
    </row>
    <row r="3223" spans="2:58">
      <c r="B3223" s="17"/>
      <c r="C3223" s="14"/>
      <c r="D3223" s="15"/>
      <c r="E3223" s="14"/>
      <c r="F3223" s="15"/>
      <c r="H3223">
        <v>3222</v>
      </c>
      <c r="I3223" s="1" t="s">
        <v>752</v>
      </c>
      <c r="J3223" s="1"/>
      <c r="K3223" s="2"/>
      <c r="L3223">
        <v>3222</v>
      </c>
      <c r="M3223" s="1" t="s">
        <v>753</v>
      </c>
      <c r="N3223" s="1"/>
      <c r="O3223" s="2"/>
      <c r="P3223">
        <v>3222</v>
      </c>
      <c r="Q3223" s="1" t="s">
        <v>754</v>
      </c>
      <c r="R3223" s="1"/>
      <c r="S3223" s="2"/>
      <c r="T3223">
        <v>3222</v>
      </c>
      <c r="U3223" s="1" t="s">
        <v>178</v>
      </c>
      <c r="V3223" s="1"/>
      <c r="W3223" s="2"/>
      <c r="X3223">
        <v>3222</v>
      </c>
      <c r="Y3223" s="1" t="s">
        <v>179</v>
      </c>
      <c r="Z3223" s="1"/>
      <c r="AA3223" s="2"/>
      <c r="AD3223"/>
      <c r="AE3223" s="3"/>
      <c r="AF3223" s="3"/>
      <c r="AG3223" s="46"/>
      <c r="AH3223" s="15"/>
      <c r="AI3223" s="15"/>
      <c r="AQ3223" s="15"/>
      <c r="AR3223" s="15"/>
      <c r="AS3223" s="15"/>
      <c r="AT3223" s="15"/>
      <c r="AU3223" s="15"/>
      <c r="AV3223" s="15"/>
      <c r="BA3223" s="15"/>
      <c r="BB3223" s="15"/>
      <c r="BC3223" s="15"/>
      <c r="BD3223" s="15"/>
      <c r="BE3223" s="15"/>
      <c r="BF3223" s="15"/>
    </row>
    <row r="3224" spans="2:58">
      <c r="B3224" s="17"/>
      <c r="C3224" s="14"/>
      <c r="D3224" s="15"/>
      <c r="E3224" s="14"/>
      <c r="F3224" s="15"/>
      <c r="H3224">
        <v>3223</v>
      </c>
      <c r="I3224" s="1" t="s">
        <v>752</v>
      </c>
      <c r="J3224" s="1"/>
      <c r="K3224" s="2"/>
      <c r="L3224">
        <v>3223</v>
      </c>
      <c r="M3224" s="1" t="s">
        <v>753</v>
      </c>
      <c r="N3224" s="1"/>
      <c r="O3224" s="2"/>
      <c r="P3224">
        <v>3223</v>
      </c>
      <c r="Q3224" s="1" t="s">
        <v>754</v>
      </c>
      <c r="R3224" s="1"/>
      <c r="S3224" s="2"/>
      <c r="T3224">
        <v>3223</v>
      </c>
      <c r="U3224" s="1" t="s">
        <v>178</v>
      </c>
      <c r="V3224" s="1"/>
      <c r="W3224" s="2"/>
      <c r="X3224">
        <v>3223</v>
      </c>
      <c r="Y3224" s="1" t="s">
        <v>179</v>
      </c>
      <c r="Z3224" s="1"/>
      <c r="AA3224" s="2"/>
      <c r="AD3224"/>
      <c r="AE3224" s="3"/>
      <c r="AF3224" s="3"/>
      <c r="AG3224" s="46"/>
      <c r="AH3224" s="15"/>
      <c r="AI3224" s="15"/>
      <c r="AQ3224" s="15"/>
      <c r="AR3224" s="15"/>
      <c r="AS3224" s="15"/>
      <c r="AT3224" s="15"/>
      <c r="AU3224" s="15"/>
      <c r="AV3224" s="15"/>
      <c r="BA3224" s="15"/>
      <c r="BB3224" s="15"/>
      <c r="BC3224" s="15"/>
      <c r="BD3224" s="15"/>
      <c r="BE3224" s="15"/>
      <c r="BF3224" s="15"/>
    </row>
    <row r="3225" spans="2:58">
      <c r="B3225" s="15"/>
      <c r="C3225" s="17"/>
      <c r="D3225" s="15"/>
      <c r="E3225" s="15"/>
      <c r="F3225" s="15"/>
      <c r="H3225">
        <v>3224</v>
      </c>
      <c r="I3225" s="1" t="s">
        <v>752</v>
      </c>
      <c r="J3225" s="1"/>
      <c r="K3225" s="2"/>
      <c r="L3225">
        <v>3224</v>
      </c>
      <c r="M3225" s="1" t="s">
        <v>753</v>
      </c>
      <c r="N3225" s="1"/>
      <c r="O3225" s="2"/>
      <c r="P3225">
        <v>3224</v>
      </c>
      <c r="Q3225" s="1" t="s">
        <v>754</v>
      </c>
      <c r="R3225" s="1"/>
      <c r="S3225" s="2"/>
      <c r="T3225">
        <v>3224</v>
      </c>
      <c r="U3225" s="1" t="s">
        <v>178</v>
      </c>
      <c r="V3225" s="1"/>
      <c r="W3225" s="2"/>
      <c r="X3225">
        <v>3224</v>
      </c>
      <c r="Y3225" s="1" t="s">
        <v>179</v>
      </c>
      <c r="Z3225" s="1"/>
      <c r="AA3225" s="2"/>
      <c r="AD3225"/>
      <c r="AE3225" s="3"/>
      <c r="AF3225" s="3"/>
      <c r="AG3225" s="46"/>
      <c r="AH3225" s="15"/>
      <c r="AI3225" s="15"/>
      <c r="AQ3225" s="15"/>
      <c r="AR3225" s="15"/>
      <c r="AS3225" s="15"/>
      <c r="AT3225" s="15"/>
      <c r="AU3225" s="14"/>
      <c r="AV3225" s="14"/>
      <c r="BA3225" s="15"/>
      <c r="BB3225" s="15"/>
      <c r="BC3225" s="15"/>
      <c r="BD3225" s="15"/>
      <c r="BE3225" s="15"/>
      <c r="BF3225" s="14"/>
    </row>
    <row r="3226" spans="2:58">
      <c r="B3226" s="15"/>
      <c r="C3226" s="17"/>
      <c r="D3226" s="15"/>
      <c r="E3226" s="15"/>
      <c r="F3226" s="15"/>
      <c r="H3226">
        <v>3225</v>
      </c>
      <c r="I3226" s="1" t="s">
        <v>752</v>
      </c>
      <c r="J3226" s="1"/>
      <c r="K3226" s="2"/>
      <c r="L3226">
        <v>3225</v>
      </c>
      <c r="M3226" s="1" t="s">
        <v>753</v>
      </c>
      <c r="N3226" s="1"/>
      <c r="O3226" s="2"/>
      <c r="P3226">
        <v>3225</v>
      </c>
      <c r="Q3226" s="1" t="s">
        <v>754</v>
      </c>
      <c r="R3226" s="1"/>
      <c r="S3226" s="2"/>
      <c r="T3226">
        <v>3225</v>
      </c>
      <c r="U3226" s="1" t="s">
        <v>178</v>
      </c>
      <c r="V3226" s="1"/>
      <c r="W3226" s="2"/>
      <c r="X3226">
        <v>3225</v>
      </c>
      <c r="Y3226" s="1" t="s">
        <v>179</v>
      </c>
      <c r="Z3226" s="1"/>
      <c r="AA3226" s="2"/>
      <c r="AD3226"/>
      <c r="AE3226" s="3"/>
      <c r="AF3226" s="3"/>
      <c r="AG3226" s="46"/>
      <c r="AH3226" s="15"/>
      <c r="AI3226" s="15"/>
      <c r="AQ3226" s="15"/>
      <c r="AR3226" s="15"/>
      <c r="AS3226" s="15"/>
      <c r="AT3226" s="15"/>
      <c r="AU3226" s="15"/>
      <c r="AV3226" s="15"/>
      <c r="BA3226" s="15"/>
      <c r="BB3226" s="15"/>
      <c r="BC3226" s="15"/>
      <c r="BD3226" s="15"/>
      <c r="BE3226" s="15"/>
      <c r="BF3226" s="14"/>
    </row>
    <row r="3227" spans="2:58">
      <c r="B3227" s="15"/>
      <c r="C3227" s="14"/>
      <c r="D3227" s="15"/>
      <c r="E3227" s="14"/>
      <c r="F3227" s="15"/>
      <c r="H3227">
        <v>3226</v>
      </c>
      <c r="I3227" s="1" t="s">
        <v>752</v>
      </c>
      <c r="J3227" s="1"/>
      <c r="K3227" s="2"/>
      <c r="L3227">
        <v>3226</v>
      </c>
      <c r="M3227" s="1" t="s">
        <v>753</v>
      </c>
      <c r="N3227" s="1"/>
      <c r="O3227" s="2"/>
      <c r="P3227">
        <v>3226</v>
      </c>
      <c r="Q3227" s="1" t="s">
        <v>754</v>
      </c>
      <c r="R3227" s="1"/>
      <c r="S3227" s="2"/>
      <c r="T3227">
        <v>3226</v>
      </c>
      <c r="U3227" s="1" t="s">
        <v>178</v>
      </c>
      <c r="V3227" s="1"/>
      <c r="W3227" s="2"/>
      <c r="X3227">
        <v>3226</v>
      </c>
      <c r="Y3227" s="1" t="s">
        <v>179</v>
      </c>
      <c r="Z3227" s="1"/>
      <c r="AA3227" s="2"/>
      <c r="AD3227"/>
      <c r="AE3227" s="3"/>
      <c r="AF3227" s="3"/>
      <c r="AG3227" s="46"/>
      <c r="AH3227" s="15"/>
      <c r="AI3227" s="15"/>
      <c r="AQ3227" s="15"/>
      <c r="AR3227" s="15"/>
      <c r="AS3227" s="15"/>
      <c r="AT3227" s="15"/>
      <c r="AU3227" s="14"/>
      <c r="AV3227" s="14"/>
      <c r="BA3227" s="15"/>
      <c r="BB3227" s="15"/>
      <c r="BC3227" s="15"/>
      <c r="BD3227" s="15"/>
      <c r="BE3227" s="15"/>
      <c r="BF3227" s="15"/>
    </row>
    <row r="3228" spans="2:58">
      <c r="B3228" s="15"/>
      <c r="C3228" s="14"/>
      <c r="D3228" s="15"/>
      <c r="E3228" s="14"/>
      <c r="F3228" s="15"/>
      <c r="H3228">
        <v>3227</v>
      </c>
      <c r="I3228" s="1" t="s">
        <v>752</v>
      </c>
      <c r="J3228" s="1"/>
      <c r="K3228" s="2"/>
      <c r="L3228">
        <v>3227</v>
      </c>
      <c r="M3228" s="1" t="s">
        <v>753</v>
      </c>
      <c r="N3228" s="1"/>
      <c r="O3228" s="2"/>
      <c r="P3228">
        <v>3227</v>
      </c>
      <c r="Q3228" s="1" t="s">
        <v>754</v>
      </c>
      <c r="R3228" s="1"/>
      <c r="S3228" s="2"/>
      <c r="T3228">
        <v>3227</v>
      </c>
      <c r="U3228" s="1" t="s">
        <v>178</v>
      </c>
      <c r="V3228" s="1"/>
      <c r="W3228" s="2"/>
      <c r="X3228">
        <v>3227</v>
      </c>
      <c r="Y3228" s="1" t="s">
        <v>179</v>
      </c>
      <c r="Z3228" s="1"/>
      <c r="AA3228" s="2"/>
      <c r="AD3228"/>
      <c r="AE3228" s="3"/>
      <c r="AF3228" s="3"/>
      <c r="AG3228" s="46"/>
      <c r="AH3228" s="15"/>
      <c r="AI3228" s="15"/>
      <c r="AQ3228" s="15"/>
      <c r="AR3228" s="15"/>
      <c r="AS3228" s="15"/>
      <c r="AT3228" s="15"/>
      <c r="AU3228" s="15"/>
      <c r="AV3228" s="15"/>
      <c r="BA3228" s="15"/>
      <c r="BB3228" s="15"/>
      <c r="BC3228" s="15"/>
      <c r="BD3228" s="15"/>
      <c r="BE3228" s="15"/>
      <c r="BF3228" s="15"/>
    </row>
    <row r="3229" spans="2:58">
      <c r="B3229" s="15"/>
      <c r="C3229" s="14"/>
      <c r="D3229" s="159"/>
      <c r="E3229" s="14"/>
      <c r="F3229" s="15"/>
      <c r="H3229">
        <v>3228</v>
      </c>
      <c r="I3229" s="1" t="s">
        <v>752</v>
      </c>
      <c r="J3229" s="1"/>
      <c r="K3229" s="2"/>
      <c r="L3229">
        <v>3228</v>
      </c>
      <c r="M3229" s="1" t="s">
        <v>753</v>
      </c>
      <c r="N3229" s="1"/>
      <c r="O3229" s="2"/>
      <c r="P3229">
        <v>3228</v>
      </c>
      <c r="Q3229" s="1" t="s">
        <v>754</v>
      </c>
      <c r="R3229" s="1"/>
      <c r="S3229" s="2"/>
      <c r="T3229">
        <v>3228</v>
      </c>
      <c r="U3229" s="1" t="s">
        <v>178</v>
      </c>
      <c r="V3229" s="1"/>
      <c r="W3229" s="2"/>
      <c r="X3229">
        <v>3228</v>
      </c>
      <c r="Y3229" s="1" t="s">
        <v>179</v>
      </c>
      <c r="Z3229" s="1"/>
      <c r="AA3229" s="2"/>
      <c r="AD3229"/>
      <c r="AE3229" s="3"/>
      <c r="AF3229" s="3"/>
      <c r="AG3229" s="46"/>
      <c r="AH3229" s="15"/>
      <c r="AI3229" s="15"/>
      <c r="AQ3229" s="15"/>
      <c r="AR3229" s="15"/>
      <c r="AS3229" s="15"/>
      <c r="AT3229" s="15"/>
      <c r="AU3229" s="14"/>
      <c r="AV3229" s="14"/>
      <c r="BA3229" s="15"/>
      <c r="BB3229" s="15"/>
      <c r="BC3229" s="15"/>
      <c r="BD3229" s="15"/>
      <c r="BE3229" s="15"/>
      <c r="BF3229" s="15"/>
    </row>
    <row r="3230" spans="2:58">
      <c r="B3230" s="15"/>
      <c r="C3230" s="17"/>
      <c r="D3230" s="15"/>
      <c r="E3230" s="15"/>
      <c r="F3230" s="15"/>
      <c r="H3230">
        <v>3229</v>
      </c>
      <c r="I3230" s="1" t="s">
        <v>752</v>
      </c>
      <c r="J3230" s="1"/>
      <c r="K3230" s="2"/>
      <c r="L3230">
        <v>3229</v>
      </c>
      <c r="M3230" s="1" t="s">
        <v>753</v>
      </c>
      <c r="N3230" s="1"/>
      <c r="O3230" s="2"/>
      <c r="P3230">
        <v>3229</v>
      </c>
      <c r="Q3230" s="1" t="s">
        <v>754</v>
      </c>
      <c r="R3230" s="1"/>
      <c r="S3230" s="2"/>
      <c r="T3230">
        <v>3229</v>
      </c>
      <c r="U3230" s="1" t="s">
        <v>178</v>
      </c>
      <c r="V3230" s="1"/>
      <c r="W3230" s="2"/>
      <c r="X3230">
        <v>3229</v>
      </c>
      <c r="Y3230" s="1" t="s">
        <v>179</v>
      </c>
      <c r="Z3230" s="1"/>
      <c r="AA3230" s="2"/>
      <c r="AD3230"/>
      <c r="AE3230" s="3"/>
      <c r="AF3230" s="3"/>
      <c r="AG3230" s="46"/>
      <c r="AH3230" s="15"/>
      <c r="AI3230" s="15"/>
      <c r="AQ3230" s="15"/>
      <c r="AR3230" s="15"/>
      <c r="AS3230" s="15"/>
      <c r="AT3230" s="15"/>
      <c r="AU3230" s="14"/>
      <c r="AV3230" s="14"/>
      <c r="BA3230" s="15"/>
      <c r="BB3230" s="15"/>
      <c r="BC3230" s="15"/>
      <c r="BD3230" s="15"/>
      <c r="BE3230" s="15"/>
      <c r="BF3230" s="15"/>
    </row>
    <row r="3231" spans="2:58">
      <c r="B3231" s="159"/>
      <c r="C3231" s="14"/>
      <c r="D3231" s="15"/>
      <c r="E3231" s="14"/>
      <c r="F3231" s="15"/>
      <c r="H3231">
        <v>3230</v>
      </c>
      <c r="I3231" s="1" t="s">
        <v>752</v>
      </c>
      <c r="J3231" s="1"/>
      <c r="K3231" s="2"/>
      <c r="L3231">
        <v>3230</v>
      </c>
      <c r="M3231" s="1" t="s">
        <v>753</v>
      </c>
      <c r="N3231" s="1"/>
      <c r="O3231" s="2"/>
      <c r="P3231">
        <v>3230</v>
      </c>
      <c r="Q3231" s="1" t="s">
        <v>754</v>
      </c>
      <c r="R3231" s="1"/>
      <c r="S3231" s="2"/>
      <c r="T3231">
        <v>3230</v>
      </c>
      <c r="U3231" s="1" t="s">
        <v>178</v>
      </c>
      <c r="V3231" s="1"/>
      <c r="W3231" s="2"/>
      <c r="X3231">
        <v>3230</v>
      </c>
      <c r="Y3231" s="1" t="s">
        <v>179</v>
      </c>
      <c r="Z3231" s="1"/>
      <c r="AA3231" s="2"/>
      <c r="AD3231"/>
      <c r="AE3231" s="3"/>
      <c r="AF3231" s="3"/>
      <c r="AG3231" s="46"/>
      <c r="AH3231" s="15"/>
      <c r="AI3231" s="15"/>
      <c r="AQ3231" s="15"/>
      <c r="AR3231" s="15"/>
      <c r="AS3231" s="15"/>
      <c r="AT3231" s="15"/>
      <c r="AU3231" s="14"/>
      <c r="AV3231" s="14"/>
      <c r="BA3231" s="15"/>
      <c r="BB3231" s="15"/>
      <c r="BC3231" s="15"/>
      <c r="BD3231" s="15"/>
      <c r="BE3231" s="15"/>
      <c r="BF3231" s="15"/>
    </row>
    <row r="3232" spans="2:58">
      <c r="B3232" s="17"/>
      <c r="C3232" s="14"/>
      <c r="D3232" s="15"/>
      <c r="E3232" s="14"/>
      <c r="F3232" s="15"/>
      <c r="H3232">
        <v>3231</v>
      </c>
      <c r="I3232" s="1" t="s">
        <v>752</v>
      </c>
      <c r="J3232" s="1"/>
      <c r="K3232" s="2"/>
      <c r="L3232">
        <v>3231</v>
      </c>
      <c r="M3232" s="1" t="s">
        <v>753</v>
      </c>
      <c r="N3232" s="1"/>
      <c r="O3232" s="2"/>
      <c r="P3232">
        <v>3231</v>
      </c>
      <c r="Q3232" s="1" t="s">
        <v>754</v>
      </c>
      <c r="R3232" s="1"/>
      <c r="S3232" s="2"/>
      <c r="T3232">
        <v>3231</v>
      </c>
      <c r="U3232" s="1" t="s">
        <v>178</v>
      </c>
      <c r="V3232" s="1"/>
      <c r="W3232" s="2"/>
      <c r="X3232">
        <v>3231</v>
      </c>
      <c r="Y3232" s="1" t="s">
        <v>179</v>
      </c>
      <c r="Z3232" s="1"/>
      <c r="AA3232" s="2"/>
      <c r="AD3232"/>
      <c r="AE3232" s="3"/>
      <c r="AF3232" s="3"/>
      <c r="AG3232" s="46"/>
      <c r="AH3232" s="15"/>
      <c r="AI3232" s="15"/>
      <c r="AQ3232" s="15"/>
      <c r="AR3232" s="15"/>
      <c r="AS3232" s="15"/>
      <c r="AT3232" s="15"/>
      <c r="AU3232" s="14"/>
      <c r="AV3232" s="14"/>
      <c r="BA3232" s="15"/>
      <c r="BB3232" s="15"/>
      <c r="BC3232" s="15"/>
      <c r="BD3232" s="15"/>
      <c r="BE3232" s="15"/>
      <c r="BF3232" s="15"/>
    </row>
    <row r="3233" spans="2:58">
      <c r="B3233" s="15"/>
      <c r="C3233" s="15"/>
      <c r="D3233" s="15"/>
      <c r="E3233" s="15"/>
      <c r="F3233" s="15"/>
      <c r="H3233">
        <v>3232</v>
      </c>
      <c r="I3233" s="1" t="s">
        <v>752</v>
      </c>
      <c r="J3233" s="1"/>
      <c r="K3233" s="2"/>
      <c r="L3233">
        <v>3232</v>
      </c>
      <c r="M3233" s="1" t="s">
        <v>753</v>
      </c>
      <c r="N3233" s="1"/>
      <c r="O3233" s="2"/>
      <c r="P3233">
        <v>3232</v>
      </c>
      <c r="Q3233" s="1" t="s">
        <v>754</v>
      </c>
      <c r="R3233" s="1"/>
      <c r="S3233" s="2"/>
      <c r="T3233">
        <v>3232</v>
      </c>
      <c r="U3233" s="1" t="s">
        <v>178</v>
      </c>
      <c r="V3233" s="1"/>
      <c r="W3233" s="2"/>
      <c r="X3233">
        <v>3232</v>
      </c>
      <c r="Y3233" s="1" t="s">
        <v>179</v>
      </c>
      <c r="Z3233" s="1"/>
      <c r="AA3233" s="2"/>
      <c r="AD3233"/>
      <c r="AE3233" s="3"/>
      <c r="AF3233" s="3"/>
      <c r="AG3233" s="46"/>
      <c r="AH3233" s="15"/>
      <c r="AI3233" s="15"/>
      <c r="AQ3233" s="15"/>
      <c r="AR3233" s="15"/>
      <c r="AS3233" s="15"/>
      <c r="AT3233" s="15"/>
      <c r="AU3233" s="14"/>
      <c r="AV3233" s="14"/>
      <c r="BA3233" s="15"/>
      <c r="BB3233" s="15"/>
      <c r="BC3233" s="15"/>
      <c r="BD3233" s="15"/>
      <c r="BE3233" s="15"/>
      <c r="BF3233" s="15"/>
    </row>
    <row r="3234" spans="2:58">
      <c r="B3234" s="15"/>
      <c r="C3234" s="15"/>
      <c r="D3234" s="15"/>
      <c r="E3234" s="15"/>
      <c r="F3234" s="15"/>
      <c r="H3234">
        <v>3233</v>
      </c>
      <c r="I3234" s="1" t="s">
        <v>752</v>
      </c>
      <c r="J3234" s="1"/>
      <c r="K3234" s="2"/>
      <c r="L3234">
        <v>3233</v>
      </c>
      <c r="M3234" s="1" t="s">
        <v>753</v>
      </c>
      <c r="N3234" s="1"/>
      <c r="O3234" s="2"/>
      <c r="P3234">
        <v>3233</v>
      </c>
      <c r="Q3234" s="1" t="s">
        <v>754</v>
      </c>
      <c r="R3234" s="1"/>
      <c r="S3234" s="2"/>
      <c r="T3234">
        <v>3233</v>
      </c>
      <c r="U3234" s="1" t="s">
        <v>178</v>
      </c>
      <c r="V3234" s="1"/>
      <c r="W3234" s="2"/>
      <c r="X3234">
        <v>3233</v>
      </c>
      <c r="Y3234" s="1" t="s">
        <v>179</v>
      </c>
      <c r="Z3234" s="1"/>
      <c r="AA3234" s="2"/>
      <c r="AD3234"/>
      <c r="AE3234" s="3"/>
      <c r="AF3234" s="3"/>
      <c r="AG3234" s="46"/>
      <c r="AH3234" s="15"/>
      <c r="AI3234" s="15"/>
      <c r="AQ3234" s="15"/>
      <c r="AR3234" s="15"/>
      <c r="AS3234" s="15"/>
      <c r="AT3234" s="15"/>
      <c r="AU3234" s="14"/>
      <c r="AV3234" s="14"/>
      <c r="BA3234" s="15"/>
      <c r="BB3234" s="15"/>
      <c r="BC3234" s="15"/>
      <c r="BD3234" s="15"/>
      <c r="BE3234" s="15"/>
      <c r="BF3234" s="15"/>
    </row>
    <row r="3235" spans="2:58">
      <c r="B3235" s="15"/>
      <c r="C3235" s="17"/>
      <c r="D3235" s="15"/>
      <c r="E3235" s="15"/>
      <c r="F3235" s="15"/>
      <c r="H3235">
        <v>3234</v>
      </c>
      <c r="I3235" s="1" t="s">
        <v>752</v>
      </c>
      <c r="J3235" s="1"/>
      <c r="K3235" s="2"/>
      <c r="L3235">
        <v>3234</v>
      </c>
      <c r="M3235" s="1" t="s">
        <v>753</v>
      </c>
      <c r="N3235" s="1"/>
      <c r="O3235" s="2"/>
      <c r="P3235">
        <v>3234</v>
      </c>
      <c r="Q3235" s="1" t="s">
        <v>754</v>
      </c>
      <c r="R3235" s="1"/>
      <c r="S3235" s="2"/>
      <c r="T3235">
        <v>3234</v>
      </c>
      <c r="U3235" s="1" t="s">
        <v>178</v>
      </c>
      <c r="V3235" s="1"/>
      <c r="W3235" s="2"/>
      <c r="X3235">
        <v>3234</v>
      </c>
      <c r="Y3235" s="1" t="s">
        <v>179</v>
      </c>
      <c r="Z3235" s="1"/>
      <c r="AA3235" s="2"/>
      <c r="AD3235"/>
      <c r="AE3235" s="3"/>
      <c r="AF3235" s="3"/>
      <c r="AG3235" s="46"/>
      <c r="AH3235" s="15"/>
      <c r="AI3235" s="15"/>
      <c r="AQ3235" s="15"/>
      <c r="AR3235" s="15"/>
      <c r="AS3235" s="15"/>
      <c r="AT3235" s="15"/>
      <c r="AU3235" s="14"/>
      <c r="AV3235" s="14"/>
      <c r="BA3235" s="15"/>
      <c r="BB3235" s="15"/>
      <c r="BC3235" s="15"/>
      <c r="BD3235" s="15"/>
      <c r="BE3235" s="15"/>
      <c r="BF3235" s="15"/>
    </row>
    <row r="3236" spans="2:58">
      <c r="B3236" s="17"/>
      <c r="C3236" s="14"/>
      <c r="D3236" s="15"/>
      <c r="E3236" s="14"/>
      <c r="F3236" s="15"/>
      <c r="H3236">
        <v>3235</v>
      </c>
      <c r="I3236" s="1" t="s">
        <v>752</v>
      </c>
      <c r="J3236" s="1"/>
      <c r="K3236" s="2"/>
      <c r="L3236">
        <v>3235</v>
      </c>
      <c r="M3236" s="1" t="s">
        <v>753</v>
      </c>
      <c r="N3236" s="1"/>
      <c r="O3236" s="2"/>
      <c r="P3236">
        <v>3235</v>
      </c>
      <c r="Q3236" s="1" t="s">
        <v>754</v>
      </c>
      <c r="R3236" s="1"/>
      <c r="S3236" s="2"/>
      <c r="T3236">
        <v>3235</v>
      </c>
      <c r="U3236" s="1" t="s">
        <v>178</v>
      </c>
      <c r="V3236" s="1"/>
      <c r="W3236" s="2"/>
      <c r="X3236">
        <v>3235</v>
      </c>
      <c r="Y3236" s="1" t="s">
        <v>179</v>
      </c>
      <c r="Z3236" s="1"/>
      <c r="AA3236" s="2"/>
      <c r="AD3236"/>
      <c r="AE3236" s="3"/>
      <c r="AF3236" s="3"/>
      <c r="AG3236" s="46"/>
      <c r="AH3236" s="15"/>
      <c r="AI3236" s="15"/>
      <c r="AQ3236" s="15"/>
      <c r="AR3236" s="15"/>
      <c r="AS3236" s="15"/>
      <c r="AT3236" s="15"/>
      <c r="AU3236" s="15"/>
      <c r="AV3236" s="15"/>
      <c r="BA3236" s="15"/>
      <c r="BB3236" s="15"/>
      <c r="BC3236" s="15"/>
      <c r="BD3236" s="15"/>
      <c r="BE3236" s="15"/>
      <c r="BF3236" s="15"/>
    </row>
    <row r="3237" spans="2:58">
      <c r="B3237" s="17"/>
      <c r="C3237" s="14"/>
      <c r="D3237" s="15"/>
      <c r="E3237" s="14"/>
      <c r="F3237" s="15"/>
      <c r="H3237">
        <v>3236</v>
      </c>
      <c r="I3237" s="1" t="s">
        <v>752</v>
      </c>
      <c r="J3237" s="1"/>
      <c r="K3237" s="2"/>
      <c r="L3237">
        <v>3236</v>
      </c>
      <c r="M3237" s="1" t="s">
        <v>753</v>
      </c>
      <c r="N3237" s="1"/>
      <c r="O3237" s="2"/>
      <c r="P3237">
        <v>3236</v>
      </c>
      <c r="Q3237" s="1" t="s">
        <v>754</v>
      </c>
      <c r="R3237" s="1"/>
      <c r="S3237" s="2"/>
      <c r="T3237">
        <v>3236</v>
      </c>
      <c r="U3237" s="1" t="s">
        <v>178</v>
      </c>
      <c r="V3237" s="1"/>
      <c r="W3237" s="2"/>
      <c r="X3237">
        <v>3236</v>
      </c>
      <c r="Y3237" s="1" t="s">
        <v>179</v>
      </c>
      <c r="Z3237" s="1"/>
      <c r="AA3237" s="2"/>
      <c r="AD3237"/>
      <c r="AE3237" s="3"/>
      <c r="AF3237" s="3"/>
      <c r="AG3237" s="46"/>
      <c r="AH3237" s="15"/>
      <c r="AI3237" s="15"/>
      <c r="AQ3237" s="15"/>
      <c r="AR3237" s="15"/>
      <c r="AS3237" s="15"/>
      <c r="AT3237" s="15"/>
      <c r="AU3237" s="14"/>
      <c r="AV3237" s="14"/>
      <c r="BA3237" s="15"/>
      <c r="BB3237" s="15"/>
      <c r="BC3237" s="15"/>
      <c r="BD3237" s="15"/>
      <c r="BE3237" s="15"/>
      <c r="BF3237" s="15"/>
    </row>
    <row r="3238" spans="2:58">
      <c r="B3238" s="17"/>
      <c r="C3238" s="14"/>
      <c r="D3238" s="15"/>
      <c r="E3238" s="14"/>
      <c r="F3238" s="15"/>
      <c r="H3238">
        <v>3237</v>
      </c>
      <c r="I3238" s="1" t="s">
        <v>752</v>
      </c>
      <c r="J3238" s="1"/>
      <c r="K3238" s="2"/>
      <c r="L3238">
        <v>3237</v>
      </c>
      <c r="M3238" s="1" t="s">
        <v>753</v>
      </c>
      <c r="N3238" s="1"/>
      <c r="O3238" s="2"/>
      <c r="P3238">
        <v>3237</v>
      </c>
      <c r="Q3238" s="1" t="s">
        <v>754</v>
      </c>
      <c r="R3238" s="1"/>
      <c r="S3238" s="2"/>
      <c r="T3238">
        <v>3237</v>
      </c>
      <c r="U3238" s="1" t="s">
        <v>178</v>
      </c>
      <c r="V3238" s="1"/>
      <c r="W3238" s="2"/>
      <c r="X3238">
        <v>3237</v>
      </c>
      <c r="Y3238" s="1" t="s">
        <v>179</v>
      </c>
      <c r="Z3238" s="1"/>
      <c r="AA3238" s="2"/>
      <c r="AD3238"/>
      <c r="AE3238" s="3"/>
      <c r="AF3238" s="3"/>
      <c r="AG3238" s="46"/>
      <c r="AH3238" s="15"/>
      <c r="AI3238" s="15"/>
      <c r="AQ3238" s="15"/>
      <c r="AR3238" s="15"/>
      <c r="AS3238" s="15"/>
      <c r="AT3238" s="15"/>
      <c r="AU3238" s="14"/>
      <c r="AV3238" s="14"/>
      <c r="BA3238" s="15"/>
      <c r="BB3238" s="15"/>
      <c r="BC3238" s="15"/>
      <c r="BD3238" s="15"/>
      <c r="BE3238" s="15"/>
      <c r="BF3238" s="14"/>
    </row>
    <row r="3239" spans="2:58">
      <c r="B3239" s="15"/>
      <c r="C3239" s="17"/>
      <c r="D3239" s="15"/>
      <c r="E3239" s="15"/>
      <c r="F3239" s="15"/>
      <c r="H3239">
        <v>3238</v>
      </c>
      <c r="I3239" s="1" t="s">
        <v>752</v>
      </c>
      <c r="J3239" s="1"/>
      <c r="K3239" s="2"/>
      <c r="L3239">
        <v>3238</v>
      </c>
      <c r="M3239" s="1" t="s">
        <v>753</v>
      </c>
      <c r="N3239" s="1"/>
      <c r="O3239" s="2"/>
      <c r="P3239">
        <v>3238</v>
      </c>
      <c r="Q3239" s="1" t="s">
        <v>754</v>
      </c>
      <c r="R3239" s="1"/>
      <c r="S3239" s="2"/>
      <c r="T3239">
        <v>3238</v>
      </c>
      <c r="U3239" s="1" t="s">
        <v>178</v>
      </c>
      <c r="V3239" s="1"/>
      <c r="W3239" s="2"/>
      <c r="X3239">
        <v>3238</v>
      </c>
      <c r="Y3239" s="1" t="s">
        <v>179</v>
      </c>
      <c r="Z3239" s="1"/>
      <c r="AA3239" s="2"/>
      <c r="AD3239"/>
      <c r="AE3239" s="3"/>
      <c r="AF3239" s="3"/>
      <c r="AG3239" s="46"/>
      <c r="AH3239" s="15"/>
      <c r="AI3239" s="15"/>
      <c r="AQ3239" s="15"/>
      <c r="AR3239" s="15"/>
      <c r="AS3239" s="15"/>
      <c r="AT3239" s="15"/>
      <c r="AU3239" s="14"/>
      <c r="AV3239" s="14"/>
      <c r="BA3239" s="15"/>
      <c r="BB3239" s="15"/>
      <c r="BC3239" s="15"/>
      <c r="BD3239" s="15"/>
      <c r="BE3239" s="15"/>
      <c r="BF3239" s="14"/>
    </row>
    <row r="3240" spans="2:58">
      <c r="B3240" s="15"/>
      <c r="C3240" s="14"/>
      <c r="D3240" s="15"/>
      <c r="E3240" s="14"/>
      <c r="F3240" s="15"/>
      <c r="H3240">
        <v>3239</v>
      </c>
      <c r="I3240" s="1" t="s">
        <v>752</v>
      </c>
      <c r="J3240" s="1"/>
      <c r="K3240" s="2"/>
      <c r="L3240">
        <v>3239</v>
      </c>
      <c r="M3240" s="1" t="s">
        <v>753</v>
      </c>
      <c r="N3240" s="1"/>
      <c r="O3240" s="2"/>
      <c r="P3240">
        <v>3239</v>
      </c>
      <c r="Q3240" s="1" t="s">
        <v>754</v>
      </c>
      <c r="R3240" s="1"/>
      <c r="S3240" s="2"/>
      <c r="T3240">
        <v>3239</v>
      </c>
      <c r="U3240" s="1" t="s">
        <v>178</v>
      </c>
      <c r="V3240" s="1"/>
      <c r="W3240" s="2"/>
      <c r="X3240">
        <v>3239</v>
      </c>
      <c r="Y3240" s="1" t="s">
        <v>179</v>
      </c>
      <c r="Z3240" s="1"/>
      <c r="AA3240" s="2"/>
      <c r="AD3240"/>
      <c r="AE3240" s="3"/>
      <c r="AF3240" s="3"/>
      <c r="AG3240" s="46"/>
      <c r="AH3240" s="15"/>
      <c r="AI3240" s="15"/>
      <c r="AQ3240" s="15"/>
      <c r="AR3240" s="15"/>
      <c r="AS3240" s="15"/>
      <c r="AT3240" s="15"/>
      <c r="AU3240" s="15"/>
      <c r="AV3240" s="15"/>
      <c r="BA3240" s="15"/>
      <c r="BB3240" s="15"/>
      <c r="BC3240" s="15"/>
      <c r="BD3240" s="15"/>
      <c r="BE3240" s="15"/>
      <c r="BF3240" s="15"/>
    </row>
    <row r="3241" spans="2:58">
      <c r="B3241" s="15"/>
      <c r="C3241" s="14"/>
      <c r="D3241" s="15"/>
      <c r="E3241" s="14"/>
      <c r="F3241" s="15"/>
      <c r="H3241">
        <v>3240</v>
      </c>
      <c r="I3241" s="1" t="s">
        <v>752</v>
      </c>
      <c r="J3241" s="1"/>
      <c r="K3241" s="2"/>
      <c r="L3241">
        <v>3240</v>
      </c>
      <c r="M3241" s="1" t="s">
        <v>753</v>
      </c>
      <c r="N3241" s="1"/>
      <c r="O3241" s="2"/>
      <c r="P3241">
        <v>3240</v>
      </c>
      <c r="Q3241" s="1" t="s">
        <v>754</v>
      </c>
      <c r="R3241" s="1"/>
      <c r="S3241" s="2"/>
      <c r="T3241">
        <v>3240</v>
      </c>
      <c r="U3241" s="1" t="s">
        <v>178</v>
      </c>
      <c r="V3241" s="1"/>
      <c r="W3241" s="2"/>
      <c r="X3241">
        <v>3240</v>
      </c>
      <c r="Y3241" s="1" t="s">
        <v>179</v>
      </c>
      <c r="Z3241" s="1"/>
      <c r="AA3241" s="2"/>
      <c r="AD3241"/>
      <c r="AE3241" s="3"/>
      <c r="AF3241" s="3"/>
      <c r="AG3241" s="46"/>
      <c r="AH3241" s="15"/>
      <c r="AI3241" s="15"/>
      <c r="AQ3241" s="15"/>
      <c r="AR3241" s="15"/>
      <c r="AS3241" s="15"/>
      <c r="AT3241" s="15"/>
      <c r="AU3241" s="14"/>
      <c r="AV3241" s="14"/>
      <c r="BA3241" s="15"/>
      <c r="BB3241" s="15"/>
      <c r="BC3241" s="15"/>
      <c r="BD3241" s="15"/>
      <c r="BE3241" s="15"/>
      <c r="BF3241" s="15"/>
    </row>
    <row r="3242" spans="2:58">
      <c r="B3242" s="15"/>
      <c r="C3242" s="14"/>
      <c r="D3242" s="15"/>
      <c r="E3242" s="14"/>
      <c r="F3242" s="15"/>
      <c r="H3242">
        <v>3241</v>
      </c>
      <c r="I3242" s="1" t="s">
        <v>752</v>
      </c>
      <c r="J3242" s="1"/>
      <c r="K3242" s="2"/>
      <c r="L3242">
        <v>3241</v>
      </c>
      <c r="M3242" s="1" t="s">
        <v>753</v>
      </c>
      <c r="N3242" s="1"/>
      <c r="O3242" s="2"/>
      <c r="P3242">
        <v>3241</v>
      </c>
      <c r="Q3242" s="1" t="s">
        <v>754</v>
      </c>
      <c r="R3242" s="1"/>
      <c r="S3242" s="2"/>
      <c r="T3242">
        <v>3241</v>
      </c>
      <c r="U3242" s="1" t="s">
        <v>178</v>
      </c>
      <c r="V3242" s="1"/>
      <c r="W3242" s="2"/>
      <c r="X3242">
        <v>3241</v>
      </c>
      <c r="Y3242" s="1" t="s">
        <v>179</v>
      </c>
      <c r="Z3242" s="1"/>
      <c r="AA3242" s="2"/>
      <c r="AD3242"/>
      <c r="AE3242" s="3"/>
      <c r="AF3242" s="3"/>
      <c r="AG3242" s="46"/>
      <c r="AH3242" s="15"/>
      <c r="AI3242" s="15"/>
      <c r="AQ3242" s="15"/>
      <c r="AR3242" s="15"/>
      <c r="AS3242" s="15"/>
      <c r="AT3242" s="15"/>
      <c r="AU3242" s="14"/>
      <c r="AV3242" s="14"/>
      <c r="BA3242" s="15"/>
      <c r="BB3242" s="15"/>
      <c r="BC3242" s="15"/>
      <c r="BD3242" s="15"/>
      <c r="BE3242" s="15"/>
      <c r="BF3242" s="14"/>
    </row>
    <row r="3243" spans="2:58">
      <c r="B3243" s="15"/>
      <c r="C3243" s="14"/>
      <c r="D3243" s="15"/>
      <c r="E3243" s="14"/>
      <c r="F3243" s="15"/>
      <c r="H3243">
        <v>3242</v>
      </c>
      <c r="I3243" s="1" t="s">
        <v>752</v>
      </c>
      <c r="J3243" s="1"/>
      <c r="K3243" s="2"/>
      <c r="L3243">
        <v>3242</v>
      </c>
      <c r="M3243" s="1" t="s">
        <v>753</v>
      </c>
      <c r="N3243" s="1"/>
      <c r="O3243" s="2"/>
      <c r="P3243">
        <v>3242</v>
      </c>
      <c r="Q3243" s="1" t="s">
        <v>754</v>
      </c>
      <c r="R3243" s="1"/>
      <c r="S3243" s="2"/>
      <c r="T3243">
        <v>3242</v>
      </c>
      <c r="U3243" s="1" t="s">
        <v>178</v>
      </c>
      <c r="V3243" s="1"/>
      <c r="W3243" s="2"/>
      <c r="X3243">
        <v>3242</v>
      </c>
      <c r="Y3243" s="1" t="s">
        <v>179</v>
      </c>
      <c r="Z3243" s="1"/>
      <c r="AA3243" s="2"/>
      <c r="AD3243"/>
      <c r="AE3243" s="3"/>
      <c r="AF3243" s="3"/>
      <c r="AG3243" s="46"/>
      <c r="AH3243" s="15"/>
      <c r="AI3243" s="15"/>
      <c r="AQ3243" s="15"/>
      <c r="AR3243" s="15"/>
      <c r="AS3243" s="15"/>
      <c r="AT3243" s="15"/>
      <c r="AU3243" s="14"/>
      <c r="AV3243" s="14"/>
      <c r="BA3243" s="15"/>
      <c r="BB3243" s="15"/>
      <c r="BC3243" s="15"/>
      <c r="BD3243" s="15"/>
      <c r="BE3243" s="15"/>
      <c r="BF3243" s="14"/>
    </row>
    <row r="3244" spans="2:58">
      <c r="B3244" s="15"/>
      <c r="C3244" s="14"/>
      <c r="D3244" s="15"/>
      <c r="E3244" s="14"/>
      <c r="F3244" s="15"/>
      <c r="H3244">
        <v>3243</v>
      </c>
      <c r="I3244" s="1" t="s">
        <v>752</v>
      </c>
      <c r="J3244" s="1"/>
      <c r="K3244" s="2"/>
      <c r="L3244">
        <v>3243</v>
      </c>
      <c r="M3244" s="1" t="s">
        <v>753</v>
      </c>
      <c r="N3244" s="1"/>
      <c r="O3244" s="2"/>
      <c r="P3244">
        <v>3243</v>
      </c>
      <c r="Q3244" s="1" t="s">
        <v>754</v>
      </c>
      <c r="R3244" s="1"/>
      <c r="S3244" s="2"/>
      <c r="T3244">
        <v>3243</v>
      </c>
      <c r="U3244" s="1" t="s">
        <v>178</v>
      </c>
      <c r="V3244" s="1"/>
      <c r="W3244" s="2"/>
      <c r="X3244">
        <v>3243</v>
      </c>
      <c r="Y3244" s="1" t="s">
        <v>179</v>
      </c>
      <c r="Z3244" s="1"/>
      <c r="AA3244" s="2"/>
      <c r="AD3244"/>
      <c r="AE3244" s="3"/>
      <c r="AF3244" s="3"/>
      <c r="AG3244" s="46"/>
      <c r="AH3244" s="15"/>
      <c r="AI3244" s="15"/>
      <c r="AQ3244" s="15"/>
      <c r="AR3244" s="15"/>
      <c r="AS3244" s="15"/>
      <c r="AT3244" s="15"/>
      <c r="AU3244" s="14"/>
      <c r="AV3244" s="14"/>
      <c r="BA3244" s="15"/>
      <c r="BB3244" s="15"/>
      <c r="BC3244" s="15"/>
      <c r="BD3244" s="15"/>
      <c r="BE3244" s="15"/>
      <c r="BF3244" s="14"/>
    </row>
    <row r="3245" spans="2:58">
      <c r="B3245" s="15"/>
      <c r="C3245" s="14"/>
      <c r="D3245" s="15"/>
      <c r="E3245" s="14"/>
      <c r="F3245" s="15"/>
      <c r="H3245">
        <v>3244</v>
      </c>
      <c r="I3245" s="1" t="s">
        <v>752</v>
      </c>
      <c r="J3245" s="1"/>
      <c r="K3245" s="2"/>
      <c r="L3245">
        <v>3244</v>
      </c>
      <c r="M3245" s="1" t="s">
        <v>753</v>
      </c>
      <c r="N3245" s="1"/>
      <c r="O3245" s="2"/>
      <c r="P3245">
        <v>3244</v>
      </c>
      <c r="Q3245" s="1" t="s">
        <v>754</v>
      </c>
      <c r="R3245" s="1"/>
      <c r="S3245" s="2"/>
      <c r="T3245">
        <v>3244</v>
      </c>
      <c r="U3245" s="1" t="s">
        <v>178</v>
      </c>
      <c r="V3245" s="1"/>
      <c r="W3245" s="2"/>
      <c r="X3245">
        <v>3244</v>
      </c>
      <c r="Y3245" s="1" t="s">
        <v>179</v>
      </c>
      <c r="Z3245" s="1"/>
      <c r="AA3245" s="2"/>
      <c r="AD3245"/>
      <c r="AE3245" s="3"/>
      <c r="AF3245" s="3"/>
      <c r="AG3245" s="46"/>
      <c r="AH3245" s="15"/>
      <c r="AI3245" s="15"/>
      <c r="AQ3245" s="15"/>
      <c r="AR3245" s="15"/>
      <c r="AS3245" s="15"/>
      <c r="AT3245" s="15"/>
      <c r="AU3245" s="14"/>
      <c r="AV3245" s="14"/>
      <c r="BA3245" s="15"/>
      <c r="BB3245" s="15"/>
      <c r="BC3245" s="15"/>
      <c r="BD3245" s="15"/>
      <c r="BE3245" s="15"/>
      <c r="BF3245" s="14"/>
    </row>
    <row r="3246" spans="2:58">
      <c r="B3246" s="15"/>
      <c r="C3246" s="14"/>
      <c r="D3246" s="15"/>
      <c r="E3246" s="14"/>
      <c r="F3246" s="15"/>
      <c r="H3246">
        <v>3245</v>
      </c>
      <c r="I3246" s="1" t="s">
        <v>752</v>
      </c>
      <c r="J3246" s="1"/>
      <c r="K3246" s="2"/>
      <c r="L3246">
        <v>3245</v>
      </c>
      <c r="M3246" s="1" t="s">
        <v>753</v>
      </c>
      <c r="N3246" s="1"/>
      <c r="O3246" s="2"/>
      <c r="P3246">
        <v>3245</v>
      </c>
      <c r="Q3246" s="1" t="s">
        <v>754</v>
      </c>
      <c r="R3246" s="1"/>
      <c r="S3246" s="2"/>
      <c r="T3246">
        <v>3245</v>
      </c>
      <c r="U3246" s="1" t="s">
        <v>178</v>
      </c>
      <c r="V3246" s="1"/>
      <c r="W3246" s="2"/>
      <c r="X3246">
        <v>3245</v>
      </c>
      <c r="Y3246" s="1" t="s">
        <v>179</v>
      </c>
      <c r="Z3246" s="1"/>
      <c r="AA3246" s="2"/>
      <c r="AD3246"/>
      <c r="AE3246" s="3"/>
      <c r="AF3246" s="3"/>
      <c r="AG3246" s="46"/>
      <c r="AH3246" s="15"/>
      <c r="AI3246" s="15"/>
      <c r="AQ3246" s="15"/>
      <c r="AR3246" s="15"/>
      <c r="AS3246" s="15"/>
      <c r="AT3246" s="15"/>
      <c r="AU3246" s="14"/>
      <c r="AV3246" s="14"/>
      <c r="BA3246" s="15"/>
      <c r="BB3246" s="15"/>
      <c r="BC3246" s="15"/>
      <c r="BD3246" s="15"/>
      <c r="BE3246" s="15"/>
      <c r="BF3246" s="15"/>
    </row>
    <row r="3247" spans="2:58">
      <c r="B3247" s="15"/>
      <c r="C3247" s="17"/>
      <c r="D3247" s="15"/>
      <c r="E3247" s="15"/>
      <c r="F3247" s="15"/>
      <c r="H3247">
        <v>3246</v>
      </c>
      <c r="I3247" s="1" t="s">
        <v>752</v>
      </c>
      <c r="J3247" s="1"/>
      <c r="K3247" s="2"/>
      <c r="L3247">
        <v>3246</v>
      </c>
      <c r="M3247" s="1" t="s">
        <v>753</v>
      </c>
      <c r="N3247" s="1"/>
      <c r="O3247" s="2"/>
      <c r="P3247">
        <v>3246</v>
      </c>
      <c r="Q3247" s="1" t="s">
        <v>754</v>
      </c>
      <c r="R3247" s="1"/>
      <c r="S3247" s="2"/>
      <c r="T3247">
        <v>3246</v>
      </c>
      <c r="U3247" s="1" t="s">
        <v>178</v>
      </c>
      <c r="V3247" s="1"/>
      <c r="W3247" s="2"/>
      <c r="X3247">
        <v>3246</v>
      </c>
      <c r="Y3247" s="1" t="s">
        <v>179</v>
      </c>
      <c r="Z3247" s="1"/>
      <c r="AA3247" s="2"/>
      <c r="AD3247"/>
      <c r="AE3247" s="3"/>
      <c r="AF3247" s="3"/>
      <c r="AG3247" s="46"/>
      <c r="AH3247" s="15"/>
      <c r="AI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</row>
    <row r="3248" spans="2:58">
      <c r="B3248" s="15"/>
      <c r="C3248" s="14"/>
      <c r="D3248" s="15"/>
      <c r="E3248" s="14"/>
      <c r="F3248" s="15"/>
      <c r="H3248">
        <v>3247</v>
      </c>
      <c r="I3248" s="1" t="s">
        <v>752</v>
      </c>
      <c r="J3248" s="1"/>
      <c r="K3248" s="2"/>
      <c r="L3248">
        <v>3247</v>
      </c>
      <c r="M3248" s="1" t="s">
        <v>753</v>
      </c>
      <c r="N3248" s="1"/>
      <c r="O3248" s="2"/>
      <c r="P3248">
        <v>3247</v>
      </c>
      <c r="Q3248" s="1" t="s">
        <v>754</v>
      </c>
      <c r="R3248" s="1"/>
      <c r="S3248" s="2"/>
      <c r="T3248">
        <v>3247</v>
      </c>
      <c r="U3248" s="1" t="s">
        <v>178</v>
      </c>
      <c r="V3248" s="1"/>
      <c r="W3248" s="2"/>
      <c r="X3248">
        <v>3247</v>
      </c>
      <c r="Y3248" s="1" t="s">
        <v>179</v>
      </c>
      <c r="Z3248" s="1"/>
      <c r="AA3248" s="2"/>
      <c r="AD3248"/>
      <c r="AE3248" s="3"/>
      <c r="AF3248" s="3"/>
      <c r="AG3248" s="46"/>
      <c r="AH3248" s="15"/>
      <c r="AI3248" s="15"/>
    </row>
    <row r="3249" spans="2:37">
      <c r="B3249" s="15"/>
      <c r="C3249" s="14"/>
      <c r="D3249" s="15"/>
      <c r="E3249" s="14"/>
      <c r="F3249" s="15"/>
      <c r="H3249">
        <v>3248</v>
      </c>
      <c r="I3249" s="1" t="s">
        <v>752</v>
      </c>
      <c r="J3249" s="1"/>
      <c r="K3249" s="2"/>
      <c r="L3249">
        <v>3248</v>
      </c>
      <c r="M3249" s="1" t="s">
        <v>753</v>
      </c>
      <c r="N3249" s="1"/>
      <c r="O3249" s="2"/>
      <c r="P3249">
        <v>3248</v>
      </c>
      <c r="Q3249" s="1" t="s">
        <v>754</v>
      </c>
      <c r="R3249" s="1"/>
      <c r="S3249" s="2"/>
      <c r="T3249">
        <v>3248</v>
      </c>
      <c r="U3249" s="1" t="s">
        <v>178</v>
      </c>
      <c r="V3249" s="1"/>
      <c r="W3249" s="2"/>
      <c r="X3249">
        <v>3248</v>
      </c>
      <c r="Y3249" s="1" t="s">
        <v>179</v>
      </c>
      <c r="Z3249" s="1"/>
      <c r="AA3249" s="2"/>
      <c r="AD3249"/>
      <c r="AE3249" s="3"/>
      <c r="AF3249" s="3"/>
      <c r="AG3249" s="46"/>
      <c r="AH3249" s="15"/>
      <c r="AI3249" s="15"/>
    </row>
    <row r="3250" spans="2:37">
      <c r="B3250" s="15"/>
      <c r="C3250" s="14"/>
      <c r="D3250" s="15"/>
      <c r="E3250" s="14"/>
      <c r="F3250" s="15"/>
      <c r="H3250">
        <v>3249</v>
      </c>
      <c r="I3250" s="1" t="s">
        <v>752</v>
      </c>
      <c r="J3250" s="1"/>
      <c r="K3250" s="2"/>
      <c r="L3250">
        <v>3249</v>
      </c>
      <c r="M3250" s="1" t="s">
        <v>753</v>
      </c>
      <c r="N3250" s="1"/>
      <c r="O3250" s="2"/>
      <c r="P3250">
        <v>3249</v>
      </c>
      <c r="Q3250" s="1" t="s">
        <v>754</v>
      </c>
      <c r="R3250" s="1"/>
      <c r="S3250" s="2"/>
      <c r="T3250">
        <v>3249</v>
      </c>
      <c r="U3250" s="1" t="s">
        <v>178</v>
      </c>
      <c r="V3250" s="1"/>
      <c r="W3250" s="2"/>
      <c r="X3250">
        <v>3249</v>
      </c>
      <c r="Y3250" s="1" t="s">
        <v>179</v>
      </c>
      <c r="Z3250" s="1"/>
      <c r="AA3250" s="2"/>
      <c r="AD3250"/>
      <c r="AE3250" s="3"/>
      <c r="AF3250" s="3"/>
      <c r="AG3250" s="46"/>
      <c r="AH3250" s="15"/>
      <c r="AI3250" s="15"/>
    </row>
    <row r="3251" spans="2:37">
      <c r="B3251" s="15"/>
      <c r="C3251" s="17"/>
      <c r="D3251" s="15"/>
      <c r="E3251" s="15"/>
      <c r="F3251" s="15"/>
      <c r="H3251">
        <v>3250</v>
      </c>
      <c r="I3251" s="1" t="s">
        <v>752</v>
      </c>
      <c r="J3251" s="1"/>
      <c r="K3251" s="2"/>
      <c r="L3251">
        <v>3250</v>
      </c>
      <c r="M3251" s="1" t="s">
        <v>753</v>
      </c>
      <c r="N3251" s="1"/>
      <c r="O3251" s="2"/>
      <c r="P3251">
        <v>3250</v>
      </c>
      <c r="Q3251" s="1" t="s">
        <v>754</v>
      </c>
      <c r="R3251" s="1"/>
      <c r="S3251" s="2"/>
      <c r="T3251">
        <v>3250</v>
      </c>
      <c r="U3251" s="1" t="s">
        <v>178</v>
      </c>
      <c r="V3251" s="1"/>
      <c r="W3251" s="2"/>
      <c r="X3251">
        <v>3250</v>
      </c>
      <c r="Y3251" s="1" t="s">
        <v>179</v>
      </c>
      <c r="Z3251" s="1"/>
      <c r="AA3251" s="2"/>
      <c r="AC3251" s="15"/>
      <c r="AD3251"/>
      <c r="AE3251" s="3"/>
      <c r="AF3251" s="3"/>
      <c r="AG3251" s="46"/>
      <c r="AH3251" s="15"/>
      <c r="AI3251" s="15"/>
      <c r="AJ3251" s="15"/>
      <c r="AK3251" s="14"/>
    </row>
    <row r="3252" spans="2:37">
      <c r="B3252" s="15"/>
      <c r="C3252" s="14"/>
      <c r="D3252" s="15"/>
      <c r="E3252" s="14"/>
      <c r="F3252" s="15"/>
      <c r="H3252">
        <v>3251</v>
      </c>
      <c r="I3252" s="1" t="s">
        <v>752</v>
      </c>
      <c r="J3252" s="1"/>
      <c r="K3252" s="2"/>
      <c r="L3252">
        <v>3251</v>
      </c>
      <c r="M3252" s="1" t="s">
        <v>753</v>
      </c>
      <c r="N3252" s="1"/>
      <c r="O3252" s="2"/>
      <c r="P3252">
        <v>3251</v>
      </c>
      <c r="Q3252" s="1" t="s">
        <v>754</v>
      </c>
      <c r="R3252" s="1"/>
      <c r="S3252" s="2"/>
      <c r="T3252">
        <v>3251</v>
      </c>
      <c r="U3252" s="1" t="s">
        <v>178</v>
      </c>
      <c r="V3252" s="1"/>
      <c r="W3252" s="2"/>
      <c r="X3252">
        <v>3251</v>
      </c>
      <c r="Y3252" s="1" t="s">
        <v>179</v>
      </c>
      <c r="Z3252" s="1"/>
      <c r="AA3252" s="2"/>
      <c r="AD3252"/>
      <c r="AE3252" s="3"/>
      <c r="AF3252" s="3"/>
      <c r="AG3252" s="46"/>
    </row>
    <row r="3253" spans="2:37">
      <c r="B3253" s="15"/>
      <c r="C3253" s="14"/>
      <c r="D3253" s="15"/>
      <c r="E3253" s="14"/>
      <c r="F3253" s="15"/>
      <c r="H3253">
        <v>3252</v>
      </c>
      <c r="I3253" s="1" t="s">
        <v>752</v>
      </c>
      <c r="J3253" s="1"/>
      <c r="K3253" s="2"/>
      <c r="L3253">
        <v>3252</v>
      </c>
      <c r="M3253" s="1" t="s">
        <v>753</v>
      </c>
      <c r="N3253" s="1"/>
      <c r="O3253" s="2"/>
      <c r="P3253">
        <v>3252</v>
      </c>
      <c r="Q3253" s="1" t="s">
        <v>754</v>
      </c>
      <c r="R3253" s="1"/>
      <c r="S3253" s="2"/>
      <c r="T3253">
        <v>3252</v>
      </c>
      <c r="U3253" s="1" t="s">
        <v>178</v>
      </c>
      <c r="V3253" s="1"/>
      <c r="W3253" s="2"/>
      <c r="X3253">
        <v>3252</v>
      </c>
      <c r="Y3253" s="1" t="s">
        <v>179</v>
      </c>
      <c r="Z3253" s="1"/>
      <c r="AA3253" s="2"/>
      <c r="AD3253"/>
      <c r="AE3253" s="3"/>
      <c r="AF3253" s="68"/>
      <c r="AG3253" s="46"/>
    </row>
    <row r="3254" spans="2:37">
      <c r="B3254" s="15"/>
      <c r="C3254" s="14"/>
      <c r="D3254" s="15"/>
      <c r="E3254" s="14"/>
      <c r="F3254" s="15"/>
      <c r="H3254">
        <v>3253</v>
      </c>
      <c r="I3254" s="1" t="s">
        <v>752</v>
      </c>
      <c r="J3254" s="1"/>
      <c r="K3254" s="2"/>
      <c r="L3254">
        <v>3253</v>
      </c>
      <c r="M3254" s="1" t="s">
        <v>753</v>
      </c>
      <c r="N3254" s="1"/>
      <c r="O3254" s="2"/>
      <c r="P3254">
        <v>3253</v>
      </c>
      <c r="Q3254" s="1" t="s">
        <v>754</v>
      </c>
      <c r="R3254" s="1"/>
      <c r="S3254" s="2"/>
      <c r="T3254">
        <v>3253</v>
      </c>
      <c r="U3254" s="1" t="s">
        <v>178</v>
      </c>
      <c r="V3254" s="1"/>
      <c r="W3254" s="2"/>
      <c r="X3254">
        <v>3253</v>
      </c>
      <c r="Y3254" s="1" t="s">
        <v>179</v>
      </c>
      <c r="Z3254" s="1"/>
      <c r="AA3254" s="2"/>
      <c r="AD3254"/>
      <c r="AE3254" s="3"/>
      <c r="AF3254" s="3"/>
      <c r="AG3254" s="46"/>
    </row>
    <row r="3255" spans="2:37">
      <c r="B3255" s="15"/>
      <c r="C3255" s="14"/>
      <c r="D3255" s="15"/>
      <c r="E3255" s="14"/>
      <c r="F3255" s="15"/>
      <c r="H3255">
        <v>3254</v>
      </c>
      <c r="I3255" s="1" t="s">
        <v>752</v>
      </c>
      <c r="J3255" s="1"/>
      <c r="K3255" s="2"/>
      <c r="L3255">
        <v>3254</v>
      </c>
      <c r="M3255" s="1" t="s">
        <v>753</v>
      </c>
      <c r="N3255" s="1"/>
      <c r="O3255" s="2"/>
      <c r="P3255">
        <v>3254</v>
      </c>
      <c r="Q3255" s="1" t="s">
        <v>754</v>
      </c>
      <c r="R3255" s="1"/>
      <c r="S3255" s="2"/>
      <c r="T3255">
        <v>3254</v>
      </c>
      <c r="U3255" s="1" t="s">
        <v>178</v>
      </c>
      <c r="V3255" s="1"/>
      <c r="W3255" s="2"/>
      <c r="X3255">
        <v>3254</v>
      </c>
      <c r="Y3255" s="1" t="s">
        <v>179</v>
      </c>
      <c r="Z3255" s="1"/>
      <c r="AA3255" s="2"/>
      <c r="AD3255"/>
      <c r="AE3255" s="3"/>
      <c r="AF3255" s="3"/>
      <c r="AG3255" s="46"/>
    </row>
    <row r="3256" spans="2:37">
      <c r="B3256" s="15"/>
      <c r="C3256" s="17"/>
      <c r="D3256" s="15"/>
      <c r="E3256" s="14"/>
      <c r="F3256" s="15"/>
      <c r="H3256">
        <v>3255</v>
      </c>
      <c r="I3256" s="1" t="s">
        <v>752</v>
      </c>
      <c r="J3256" s="1"/>
      <c r="K3256" s="2"/>
      <c r="L3256">
        <v>3255</v>
      </c>
      <c r="M3256" s="1" t="s">
        <v>753</v>
      </c>
      <c r="N3256" s="1"/>
      <c r="O3256" s="2"/>
      <c r="P3256">
        <v>3255</v>
      </c>
      <c r="Q3256" s="1" t="s">
        <v>754</v>
      </c>
      <c r="R3256" s="1"/>
      <c r="S3256" s="2"/>
      <c r="T3256">
        <v>3255</v>
      </c>
      <c r="U3256" s="1" t="s">
        <v>178</v>
      </c>
      <c r="V3256" s="1"/>
      <c r="W3256" s="2"/>
      <c r="X3256">
        <v>3255</v>
      </c>
      <c r="Y3256" s="1" t="s">
        <v>179</v>
      </c>
      <c r="Z3256" s="1"/>
      <c r="AA3256" s="2"/>
      <c r="AD3256"/>
      <c r="AE3256" s="3"/>
      <c r="AF3256" s="3"/>
      <c r="AG3256" s="46"/>
    </row>
    <row r="3257" spans="2:37">
      <c r="B3257" s="15"/>
      <c r="C3257" s="14"/>
      <c r="D3257" s="15"/>
      <c r="E3257" s="14"/>
      <c r="F3257" s="15"/>
      <c r="H3257">
        <v>3256</v>
      </c>
      <c r="I3257" s="1" t="s">
        <v>752</v>
      </c>
      <c r="J3257" s="1"/>
      <c r="K3257" s="2"/>
      <c r="L3257">
        <v>3256</v>
      </c>
      <c r="M3257" s="1" t="s">
        <v>753</v>
      </c>
      <c r="N3257" s="1"/>
      <c r="O3257" s="2"/>
      <c r="P3257">
        <v>3256</v>
      </c>
      <c r="Q3257" s="1" t="s">
        <v>754</v>
      </c>
      <c r="R3257" s="1"/>
      <c r="S3257" s="2"/>
      <c r="T3257">
        <v>3256</v>
      </c>
      <c r="U3257" s="1" t="s">
        <v>178</v>
      </c>
      <c r="V3257" s="1"/>
      <c r="W3257" s="2"/>
      <c r="X3257">
        <v>3256</v>
      </c>
      <c r="Y3257" s="1" t="s">
        <v>179</v>
      </c>
      <c r="Z3257" s="1"/>
      <c r="AA3257" s="2"/>
      <c r="AD3257"/>
      <c r="AE3257" s="3"/>
      <c r="AF3257" s="3"/>
      <c r="AG3257" s="46"/>
    </row>
    <row r="3258" spans="2:37">
      <c r="H3258">
        <v>3257</v>
      </c>
      <c r="I3258" s="1" t="s">
        <v>752</v>
      </c>
      <c r="J3258" s="1"/>
      <c r="K3258" s="2"/>
      <c r="L3258">
        <v>3257</v>
      </c>
      <c r="M3258" s="1" t="s">
        <v>753</v>
      </c>
      <c r="N3258" s="1"/>
      <c r="O3258" s="2"/>
      <c r="P3258">
        <v>3257</v>
      </c>
      <c r="Q3258" s="1" t="s">
        <v>754</v>
      </c>
      <c r="R3258" s="1"/>
      <c r="S3258" s="2"/>
      <c r="T3258">
        <v>3257</v>
      </c>
      <c r="U3258" s="1" t="s">
        <v>178</v>
      </c>
      <c r="V3258" s="1"/>
      <c r="W3258" s="2"/>
      <c r="X3258">
        <v>3257</v>
      </c>
      <c r="Y3258" s="1" t="s">
        <v>179</v>
      </c>
      <c r="Z3258" s="1"/>
      <c r="AA3258" s="2"/>
      <c r="AD3258"/>
      <c r="AE3258" s="3"/>
      <c r="AF3258" s="3"/>
      <c r="AG3258" s="46"/>
    </row>
    <row r="3259" spans="2:37">
      <c r="H3259">
        <v>3258</v>
      </c>
      <c r="I3259" s="1" t="s">
        <v>752</v>
      </c>
      <c r="J3259" s="1"/>
      <c r="K3259" s="2"/>
      <c r="L3259">
        <v>3258</v>
      </c>
      <c r="M3259" s="1" t="s">
        <v>753</v>
      </c>
      <c r="N3259" s="1"/>
      <c r="O3259" s="2"/>
      <c r="P3259">
        <v>3258</v>
      </c>
      <c r="Q3259" s="1" t="s">
        <v>754</v>
      </c>
      <c r="R3259" s="1"/>
      <c r="S3259" s="2"/>
      <c r="T3259">
        <v>3258</v>
      </c>
      <c r="U3259" s="1" t="s">
        <v>178</v>
      </c>
      <c r="V3259" s="1"/>
      <c r="W3259" s="2"/>
      <c r="X3259">
        <v>3258</v>
      </c>
      <c r="Y3259" s="1" t="s">
        <v>179</v>
      </c>
      <c r="Z3259" s="1"/>
      <c r="AA3259" s="2"/>
      <c r="AD3259"/>
      <c r="AE3259" s="3"/>
      <c r="AF3259" s="3"/>
      <c r="AG3259" s="46"/>
    </row>
    <row r="3260" spans="2:37">
      <c r="H3260">
        <v>3259</v>
      </c>
      <c r="I3260" s="1" t="s">
        <v>752</v>
      </c>
      <c r="J3260" s="1"/>
      <c r="K3260" s="2"/>
      <c r="L3260">
        <v>3259</v>
      </c>
      <c r="M3260" s="1" t="s">
        <v>753</v>
      </c>
      <c r="N3260" s="1"/>
      <c r="O3260" s="2"/>
      <c r="P3260">
        <v>3259</v>
      </c>
      <c r="Q3260" s="1" t="s">
        <v>754</v>
      </c>
      <c r="R3260" s="1"/>
      <c r="S3260" s="2"/>
      <c r="T3260">
        <v>3259</v>
      </c>
      <c r="U3260" s="1" t="s">
        <v>178</v>
      </c>
      <c r="V3260" s="1"/>
      <c r="W3260" s="2"/>
      <c r="X3260">
        <v>3259</v>
      </c>
      <c r="Y3260" s="1" t="s">
        <v>179</v>
      </c>
      <c r="Z3260" s="1"/>
      <c r="AA3260" s="2"/>
      <c r="AD3260"/>
      <c r="AE3260" s="3"/>
      <c r="AF3260" s="3"/>
      <c r="AG3260" s="46"/>
    </row>
    <row r="3261" spans="2:37">
      <c r="H3261">
        <v>3260</v>
      </c>
      <c r="I3261" s="1" t="s">
        <v>752</v>
      </c>
      <c r="J3261" s="1"/>
      <c r="K3261" s="2"/>
      <c r="L3261">
        <v>3260</v>
      </c>
      <c r="M3261" s="1" t="s">
        <v>753</v>
      </c>
      <c r="N3261" s="1"/>
      <c r="O3261" s="2"/>
      <c r="P3261">
        <v>3260</v>
      </c>
      <c r="Q3261" s="1" t="s">
        <v>754</v>
      </c>
      <c r="R3261" s="1"/>
      <c r="S3261" s="2"/>
      <c r="T3261">
        <v>3260</v>
      </c>
      <c r="U3261" s="1" t="s">
        <v>178</v>
      </c>
      <c r="V3261" s="1"/>
      <c r="W3261" s="2"/>
      <c r="X3261">
        <v>3260</v>
      </c>
      <c r="Y3261" s="1" t="s">
        <v>179</v>
      </c>
      <c r="Z3261" s="1"/>
      <c r="AA3261" s="2"/>
      <c r="AD3261"/>
      <c r="AE3261" s="3"/>
      <c r="AF3261" s="3"/>
      <c r="AG3261" s="46"/>
    </row>
    <row r="3262" spans="2:37">
      <c r="H3262">
        <v>3261</v>
      </c>
      <c r="I3262" s="1" t="s">
        <v>752</v>
      </c>
      <c r="J3262" s="1"/>
      <c r="K3262" s="2"/>
      <c r="L3262">
        <v>3261</v>
      </c>
      <c r="M3262" s="1" t="s">
        <v>753</v>
      </c>
      <c r="N3262" s="1"/>
      <c r="O3262" s="2"/>
      <c r="P3262">
        <v>3261</v>
      </c>
      <c r="Q3262" s="1" t="s">
        <v>754</v>
      </c>
      <c r="R3262" s="1"/>
      <c r="S3262" s="2"/>
      <c r="T3262">
        <v>3261</v>
      </c>
      <c r="U3262" s="1" t="s">
        <v>178</v>
      </c>
      <c r="V3262" s="1"/>
      <c r="W3262" s="2"/>
      <c r="X3262">
        <v>3261</v>
      </c>
      <c r="Y3262" s="1" t="s">
        <v>179</v>
      </c>
      <c r="Z3262" s="1"/>
      <c r="AA3262" s="2"/>
      <c r="AD3262"/>
      <c r="AE3262" s="3"/>
      <c r="AF3262" s="3"/>
      <c r="AG3262" s="46"/>
    </row>
    <row r="3263" spans="2:37">
      <c r="H3263">
        <v>3262</v>
      </c>
      <c r="I3263" s="1" t="s">
        <v>752</v>
      </c>
      <c r="J3263" s="1"/>
      <c r="K3263" s="2"/>
      <c r="L3263">
        <v>3262</v>
      </c>
      <c r="M3263" s="1" t="s">
        <v>753</v>
      </c>
      <c r="N3263" s="1"/>
      <c r="O3263" s="2"/>
      <c r="P3263">
        <v>3262</v>
      </c>
      <c r="Q3263" s="1" t="s">
        <v>754</v>
      </c>
      <c r="R3263" s="1"/>
      <c r="S3263" s="2"/>
      <c r="T3263">
        <v>3262</v>
      </c>
      <c r="U3263" s="1" t="s">
        <v>178</v>
      </c>
      <c r="V3263" s="1"/>
      <c r="W3263" s="2"/>
      <c r="X3263">
        <v>3262</v>
      </c>
      <c r="Y3263" s="1" t="s">
        <v>179</v>
      </c>
      <c r="Z3263" s="1"/>
      <c r="AA3263" s="2"/>
      <c r="AD3263"/>
      <c r="AE3263" s="3"/>
      <c r="AF3263" s="3"/>
      <c r="AG3263" s="46"/>
    </row>
    <row r="3264" spans="2:37">
      <c r="H3264">
        <v>3263</v>
      </c>
      <c r="I3264" s="1" t="s">
        <v>752</v>
      </c>
      <c r="J3264" s="1"/>
      <c r="K3264" s="2"/>
      <c r="L3264">
        <v>3263</v>
      </c>
      <c r="M3264" s="1" t="s">
        <v>753</v>
      </c>
      <c r="N3264" s="1"/>
      <c r="O3264" s="2"/>
      <c r="P3264">
        <v>3263</v>
      </c>
      <c r="Q3264" s="1" t="s">
        <v>754</v>
      </c>
      <c r="R3264" s="1"/>
      <c r="S3264" s="2"/>
      <c r="T3264">
        <v>3263</v>
      </c>
      <c r="U3264" s="1" t="s">
        <v>178</v>
      </c>
      <c r="V3264" s="1"/>
      <c r="W3264" s="2"/>
      <c r="X3264">
        <v>3263</v>
      </c>
      <c r="Y3264" s="1" t="s">
        <v>179</v>
      </c>
      <c r="Z3264" s="1"/>
      <c r="AA3264" s="2"/>
    </row>
    <row r="3265" spans="8:27">
      <c r="H3265">
        <v>3264</v>
      </c>
      <c r="I3265" s="1" t="s">
        <v>752</v>
      </c>
      <c r="J3265" s="1"/>
      <c r="K3265" s="2"/>
      <c r="L3265">
        <v>3264</v>
      </c>
      <c r="M3265" s="1" t="s">
        <v>753</v>
      </c>
      <c r="N3265" s="1"/>
      <c r="O3265" s="2"/>
      <c r="P3265">
        <v>3264</v>
      </c>
      <c r="Q3265" s="1" t="s">
        <v>754</v>
      </c>
      <c r="R3265" s="1"/>
      <c r="S3265" s="2"/>
      <c r="T3265">
        <v>3264</v>
      </c>
      <c r="U3265" s="1" t="s">
        <v>178</v>
      </c>
      <c r="V3265" s="1"/>
      <c r="W3265" s="2"/>
      <c r="X3265">
        <v>3264</v>
      </c>
      <c r="Y3265" s="1" t="s">
        <v>179</v>
      </c>
      <c r="Z3265" s="1"/>
      <c r="AA3265" s="2"/>
    </row>
    <row r="3266" spans="8:27">
      <c r="H3266">
        <v>3265</v>
      </c>
      <c r="I3266" s="1" t="s">
        <v>752</v>
      </c>
      <c r="J3266" s="1"/>
      <c r="K3266" s="2"/>
      <c r="L3266">
        <v>3265</v>
      </c>
      <c r="M3266" s="1" t="s">
        <v>753</v>
      </c>
      <c r="N3266" s="1"/>
      <c r="O3266" s="2"/>
      <c r="P3266">
        <v>3265</v>
      </c>
      <c r="Q3266" s="1" t="s">
        <v>754</v>
      </c>
      <c r="R3266" s="1"/>
      <c r="S3266" s="2"/>
      <c r="T3266">
        <v>3265</v>
      </c>
      <c r="U3266" s="1" t="s">
        <v>178</v>
      </c>
      <c r="V3266" s="1"/>
      <c r="W3266" s="2"/>
      <c r="X3266">
        <v>3265</v>
      </c>
      <c r="Y3266" s="1" t="s">
        <v>179</v>
      </c>
      <c r="Z3266" s="1"/>
      <c r="AA3266" s="2"/>
    </row>
    <row r="3267" spans="8:27">
      <c r="H3267">
        <v>3266</v>
      </c>
      <c r="I3267" s="1" t="s">
        <v>752</v>
      </c>
      <c r="J3267" s="1"/>
      <c r="K3267" s="2"/>
      <c r="L3267">
        <v>3266</v>
      </c>
      <c r="M3267" s="1" t="s">
        <v>753</v>
      </c>
      <c r="N3267" s="1"/>
      <c r="O3267" s="2"/>
      <c r="P3267">
        <v>3266</v>
      </c>
      <c r="Q3267" s="1" t="s">
        <v>754</v>
      </c>
      <c r="R3267" s="1"/>
      <c r="S3267" s="2"/>
      <c r="T3267">
        <v>3266</v>
      </c>
      <c r="U3267" s="1" t="s">
        <v>178</v>
      </c>
      <c r="V3267" s="1"/>
      <c r="W3267" s="2"/>
      <c r="X3267">
        <v>3266</v>
      </c>
      <c r="Y3267" s="1" t="s">
        <v>179</v>
      </c>
      <c r="Z3267" s="1"/>
      <c r="AA3267" s="2"/>
    </row>
    <row r="3268" spans="8:27">
      <c r="H3268">
        <v>3267</v>
      </c>
      <c r="I3268" s="1" t="s">
        <v>752</v>
      </c>
      <c r="J3268" s="1"/>
      <c r="K3268" s="2"/>
      <c r="L3268">
        <v>3267</v>
      </c>
      <c r="M3268" s="1" t="s">
        <v>753</v>
      </c>
      <c r="N3268" s="1"/>
      <c r="O3268" s="2"/>
      <c r="P3268">
        <v>3267</v>
      </c>
      <c r="Q3268" s="1" t="s">
        <v>754</v>
      </c>
      <c r="R3268" s="1"/>
      <c r="S3268" s="2"/>
      <c r="T3268">
        <v>3267</v>
      </c>
      <c r="U3268" s="1" t="s">
        <v>178</v>
      </c>
      <c r="V3268" s="1"/>
      <c r="W3268" s="2"/>
      <c r="X3268">
        <v>3267</v>
      </c>
      <c r="Y3268" s="1" t="s">
        <v>179</v>
      </c>
      <c r="Z3268" s="1"/>
      <c r="AA3268" s="2"/>
    </row>
    <row r="3269" spans="8:27">
      <c r="H3269">
        <v>3268</v>
      </c>
      <c r="I3269" s="1" t="s">
        <v>752</v>
      </c>
      <c r="J3269" s="1"/>
      <c r="K3269" s="2"/>
      <c r="L3269">
        <v>3268</v>
      </c>
      <c r="M3269" s="1" t="s">
        <v>753</v>
      </c>
      <c r="N3269" s="1"/>
      <c r="O3269" s="2"/>
      <c r="P3269">
        <v>3268</v>
      </c>
      <c r="Q3269" s="1" t="s">
        <v>754</v>
      </c>
      <c r="R3269" s="1"/>
      <c r="S3269" s="2"/>
      <c r="T3269">
        <v>3268</v>
      </c>
      <c r="U3269" s="1" t="s">
        <v>178</v>
      </c>
      <c r="V3269" s="1"/>
      <c r="W3269" s="2"/>
      <c r="X3269">
        <v>3268</v>
      </c>
      <c r="Y3269" s="1" t="s">
        <v>179</v>
      </c>
      <c r="Z3269" s="1"/>
      <c r="AA3269" s="2"/>
    </row>
    <row r="3270" spans="8:27">
      <c r="H3270">
        <v>3269</v>
      </c>
      <c r="I3270" s="1" t="s">
        <v>752</v>
      </c>
      <c r="J3270" s="1"/>
      <c r="K3270" s="2"/>
      <c r="L3270">
        <v>3269</v>
      </c>
      <c r="M3270" s="1" t="s">
        <v>753</v>
      </c>
      <c r="N3270" s="1"/>
      <c r="O3270" s="2"/>
      <c r="P3270">
        <v>3269</v>
      </c>
      <c r="Q3270" s="1" t="s">
        <v>754</v>
      </c>
      <c r="R3270" s="1"/>
      <c r="S3270" s="2"/>
      <c r="T3270">
        <v>3269</v>
      </c>
      <c r="U3270" s="1" t="s">
        <v>178</v>
      </c>
      <c r="V3270" s="1"/>
      <c r="W3270" s="2"/>
      <c r="X3270">
        <v>3269</v>
      </c>
      <c r="Y3270" s="1" t="s">
        <v>179</v>
      </c>
      <c r="Z3270" s="1"/>
      <c r="AA3270" s="2"/>
    </row>
    <row r="3271" spans="8:27">
      <c r="H3271">
        <v>3270</v>
      </c>
      <c r="I3271" s="1" t="s">
        <v>752</v>
      </c>
      <c r="J3271" s="1"/>
      <c r="K3271" s="2"/>
      <c r="L3271">
        <v>3270</v>
      </c>
      <c r="M3271" s="1" t="s">
        <v>753</v>
      </c>
      <c r="N3271" s="1"/>
      <c r="O3271" s="2"/>
      <c r="P3271">
        <v>3270</v>
      </c>
      <c r="Q3271" s="1" t="s">
        <v>754</v>
      </c>
      <c r="R3271" s="1"/>
      <c r="S3271" s="2"/>
      <c r="T3271">
        <v>3270</v>
      </c>
      <c r="U3271" s="1" t="s">
        <v>178</v>
      </c>
      <c r="V3271" s="1"/>
      <c r="W3271" s="2"/>
      <c r="X3271">
        <v>3270</v>
      </c>
      <c r="Y3271" s="1" t="s">
        <v>179</v>
      </c>
      <c r="Z3271" s="1"/>
      <c r="AA3271" s="2"/>
    </row>
    <row r="3272" spans="8:27">
      <c r="H3272">
        <v>3271</v>
      </c>
      <c r="I3272" s="1" t="s">
        <v>752</v>
      </c>
      <c r="J3272" s="1"/>
      <c r="K3272" s="2"/>
      <c r="L3272">
        <v>3271</v>
      </c>
      <c r="M3272" s="1" t="s">
        <v>753</v>
      </c>
      <c r="N3272" s="1"/>
      <c r="O3272" s="2"/>
      <c r="P3272">
        <v>3271</v>
      </c>
      <c r="Q3272" s="1" t="s">
        <v>754</v>
      </c>
      <c r="R3272" s="1"/>
      <c r="S3272" s="2"/>
      <c r="T3272">
        <v>3271</v>
      </c>
      <c r="U3272" s="1" t="s">
        <v>178</v>
      </c>
      <c r="V3272" s="1"/>
      <c r="W3272" s="2"/>
      <c r="X3272">
        <v>3271</v>
      </c>
      <c r="Y3272" s="1" t="s">
        <v>179</v>
      </c>
      <c r="Z3272" s="1"/>
      <c r="AA3272" s="2"/>
    </row>
    <row r="3273" spans="8:27">
      <c r="H3273">
        <v>3272</v>
      </c>
      <c r="I3273" s="1" t="s">
        <v>752</v>
      </c>
      <c r="J3273" s="1"/>
      <c r="K3273" s="2"/>
      <c r="L3273">
        <v>3272</v>
      </c>
      <c r="M3273" s="1" t="s">
        <v>753</v>
      </c>
      <c r="N3273" s="1"/>
      <c r="O3273" s="2"/>
      <c r="P3273">
        <v>3272</v>
      </c>
      <c r="Q3273" s="1" t="s">
        <v>754</v>
      </c>
      <c r="R3273" s="1"/>
      <c r="S3273" s="2"/>
      <c r="T3273">
        <v>3272</v>
      </c>
      <c r="U3273" s="1" t="s">
        <v>178</v>
      </c>
      <c r="V3273" s="1"/>
      <c r="W3273" s="2"/>
      <c r="X3273">
        <v>3272</v>
      </c>
      <c r="Y3273" s="1" t="s">
        <v>179</v>
      </c>
      <c r="Z3273" s="1"/>
      <c r="AA3273" s="2"/>
    </row>
    <row r="3274" spans="8:27">
      <c r="H3274">
        <v>3273</v>
      </c>
      <c r="I3274" s="1" t="s">
        <v>752</v>
      </c>
      <c r="J3274" s="1"/>
      <c r="K3274" s="2"/>
      <c r="L3274">
        <v>3273</v>
      </c>
      <c r="M3274" s="1" t="s">
        <v>753</v>
      </c>
      <c r="N3274" s="1"/>
      <c r="O3274" s="2"/>
      <c r="P3274">
        <v>3273</v>
      </c>
      <c r="Q3274" s="1" t="s">
        <v>754</v>
      </c>
      <c r="R3274" s="1"/>
      <c r="S3274" s="2"/>
      <c r="T3274">
        <v>3273</v>
      </c>
      <c r="U3274" s="1" t="s">
        <v>178</v>
      </c>
      <c r="V3274" s="1"/>
      <c r="W3274" s="2"/>
      <c r="X3274">
        <v>3273</v>
      </c>
      <c r="Y3274" s="1" t="s">
        <v>179</v>
      </c>
      <c r="Z3274" s="1"/>
      <c r="AA3274" s="2"/>
    </row>
    <row r="3275" spans="8:27">
      <c r="H3275">
        <v>3274</v>
      </c>
      <c r="I3275" s="1" t="s">
        <v>752</v>
      </c>
      <c r="J3275" s="1"/>
      <c r="K3275" s="2"/>
      <c r="L3275">
        <v>3274</v>
      </c>
      <c r="M3275" s="1" t="s">
        <v>753</v>
      </c>
      <c r="N3275" s="1"/>
      <c r="O3275" s="2"/>
      <c r="P3275">
        <v>3274</v>
      </c>
      <c r="Q3275" s="1" t="s">
        <v>754</v>
      </c>
      <c r="R3275" s="1"/>
      <c r="S3275" s="2"/>
      <c r="T3275">
        <v>3274</v>
      </c>
      <c r="U3275" s="1" t="s">
        <v>178</v>
      </c>
      <c r="V3275" s="1"/>
      <c r="W3275" s="2"/>
      <c r="X3275">
        <v>3274</v>
      </c>
      <c r="Y3275" s="1" t="s">
        <v>179</v>
      </c>
      <c r="Z3275" s="1"/>
      <c r="AA3275" s="2"/>
    </row>
    <row r="3276" spans="8:27">
      <c r="H3276">
        <v>3275</v>
      </c>
      <c r="I3276" s="1" t="s">
        <v>752</v>
      </c>
      <c r="J3276" s="1"/>
      <c r="K3276" s="2"/>
      <c r="L3276">
        <v>3275</v>
      </c>
      <c r="M3276" s="1" t="s">
        <v>753</v>
      </c>
      <c r="N3276" s="1"/>
      <c r="O3276" s="2"/>
      <c r="P3276">
        <v>3275</v>
      </c>
      <c r="Q3276" s="1" t="s">
        <v>754</v>
      </c>
      <c r="R3276" s="1"/>
      <c r="S3276" s="2"/>
      <c r="T3276">
        <v>3275</v>
      </c>
      <c r="U3276" s="1" t="s">
        <v>178</v>
      </c>
      <c r="V3276" s="1"/>
      <c r="W3276" s="2"/>
      <c r="X3276">
        <v>3275</v>
      </c>
      <c r="Y3276" s="1" t="s">
        <v>179</v>
      </c>
      <c r="Z3276" s="1"/>
      <c r="AA3276" s="2"/>
    </row>
    <row r="3277" spans="8:27">
      <c r="H3277">
        <v>3276</v>
      </c>
      <c r="I3277" s="1" t="s">
        <v>752</v>
      </c>
      <c r="J3277" s="1"/>
      <c r="K3277" s="2"/>
      <c r="L3277">
        <v>3276</v>
      </c>
      <c r="M3277" s="1" t="s">
        <v>753</v>
      </c>
      <c r="N3277" s="1"/>
      <c r="O3277" s="2"/>
      <c r="P3277">
        <v>3276</v>
      </c>
      <c r="Q3277" s="1" t="s">
        <v>754</v>
      </c>
      <c r="R3277" s="1"/>
      <c r="S3277" s="2"/>
      <c r="T3277">
        <v>3276</v>
      </c>
      <c r="U3277" s="1" t="s">
        <v>178</v>
      </c>
      <c r="V3277" s="1"/>
      <c r="W3277" s="2"/>
      <c r="X3277">
        <v>3276</v>
      </c>
      <c r="Y3277" s="1" t="s">
        <v>179</v>
      </c>
      <c r="Z3277" s="1"/>
      <c r="AA3277" s="2"/>
    </row>
    <row r="3278" spans="8:27">
      <c r="H3278">
        <v>3277</v>
      </c>
      <c r="I3278" s="1" t="s">
        <v>752</v>
      </c>
      <c r="J3278" s="1"/>
      <c r="K3278" s="2"/>
      <c r="L3278">
        <v>3277</v>
      </c>
      <c r="M3278" s="1" t="s">
        <v>753</v>
      </c>
      <c r="N3278" s="1"/>
      <c r="O3278" s="2"/>
      <c r="P3278">
        <v>3277</v>
      </c>
      <c r="Q3278" s="1" t="s">
        <v>754</v>
      </c>
      <c r="R3278" s="1"/>
      <c r="S3278" s="2"/>
      <c r="T3278">
        <v>3277</v>
      </c>
      <c r="U3278" s="1" t="s">
        <v>178</v>
      </c>
      <c r="V3278" s="1"/>
      <c r="W3278" s="2"/>
      <c r="X3278">
        <v>3277</v>
      </c>
      <c r="Y3278" s="1" t="s">
        <v>179</v>
      </c>
      <c r="Z3278" s="1"/>
      <c r="AA3278" s="2"/>
    </row>
    <row r="3279" spans="8:27">
      <c r="H3279">
        <v>3278</v>
      </c>
      <c r="I3279" s="1" t="s">
        <v>752</v>
      </c>
      <c r="J3279" s="1"/>
      <c r="K3279" s="2"/>
      <c r="L3279">
        <v>3278</v>
      </c>
      <c r="M3279" s="1" t="s">
        <v>753</v>
      </c>
      <c r="N3279" s="1"/>
      <c r="O3279" s="2"/>
      <c r="P3279">
        <v>3278</v>
      </c>
      <c r="Q3279" s="1" t="s">
        <v>754</v>
      </c>
      <c r="R3279" s="1"/>
      <c r="S3279" s="2"/>
      <c r="T3279">
        <v>3278</v>
      </c>
      <c r="U3279" s="1" t="s">
        <v>178</v>
      </c>
      <c r="V3279" s="1"/>
      <c r="W3279" s="2"/>
      <c r="X3279">
        <v>3278</v>
      </c>
      <c r="Y3279" s="1" t="s">
        <v>179</v>
      </c>
      <c r="Z3279" s="1"/>
      <c r="AA3279" s="2"/>
    </row>
    <row r="3280" spans="8:27">
      <c r="H3280">
        <v>3279</v>
      </c>
      <c r="I3280" s="1" t="s">
        <v>752</v>
      </c>
      <c r="J3280" s="1"/>
      <c r="K3280" s="2"/>
      <c r="L3280">
        <v>3279</v>
      </c>
      <c r="M3280" s="1" t="s">
        <v>753</v>
      </c>
      <c r="N3280" s="1"/>
      <c r="O3280" s="2"/>
      <c r="P3280">
        <v>3279</v>
      </c>
      <c r="Q3280" s="1" t="s">
        <v>754</v>
      </c>
      <c r="R3280" s="1"/>
      <c r="S3280" s="2"/>
      <c r="T3280">
        <v>3279</v>
      </c>
      <c r="U3280" s="1" t="s">
        <v>178</v>
      </c>
      <c r="V3280" s="1"/>
      <c r="W3280" s="2"/>
      <c r="X3280">
        <v>3279</v>
      </c>
      <c r="Y3280" s="1" t="s">
        <v>179</v>
      </c>
      <c r="Z3280" s="1"/>
      <c r="AA3280" s="2"/>
    </row>
    <row r="3281" spans="8:27">
      <c r="H3281">
        <v>3280</v>
      </c>
      <c r="I3281" s="1" t="s">
        <v>752</v>
      </c>
      <c r="J3281" s="1"/>
      <c r="K3281" s="2"/>
      <c r="L3281">
        <v>3280</v>
      </c>
      <c r="M3281" s="1" t="s">
        <v>753</v>
      </c>
      <c r="N3281" s="1"/>
      <c r="O3281" s="2"/>
      <c r="P3281">
        <v>3280</v>
      </c>
      <c r="Q3281" s="1" t="s">
        <v>754</v>
      </c>
      <c r="R3281" s="1"/>
      <c r="S3281" s="2"/>
      <c r="T3281">
        <v>3280</v>
      </c>
      <c r="U3281" s="1" t="s">
        <v>178</v>
      </c>
      <c r="V3281" s="1"/>
      <c r="W3281" s="2"/>
      <c r="X3281">
        <v>3280</v>
      </c>
      <c r="Y3281" s="1" t="s">
        <v>179</v>
      </c>
      <c r="Z3281" s="1"/>
      <c r="AA3281" s="2"/>
    </row>
    <row r="3282" spans="8:27">
      <c r="H3282">
        <v>3281</v>
      </c>
      <c r="I3282" s="1" t="s">
        <v>752</v>
      </c>
      <c r="J3282" s="1"/>
      <c r="K3282" s="2"/>
      <c r="L3282">
        <v>3281</v>
      </c>
      <c r="M3282" s="1" t="s">
        <v>753</v>
      </c>
      <c r="N3282" s="1"/>
      <c r="O3282" s="2"/>
      <c r="P3282">
        <v>3281</v>
      </c>
      <c r="Q3282" s="1" t="s">
        <v>754</v>
      </c>
      <c r="R3282" s="1"/>
      <c r="S3282" s="2"/>
      <c r="T3282">
        <v>3281</v>
      </c>
      <c r="U3282" s="1" t="s">
        <v>178</v>
      </c>
      <c r="V3282" s="1"/>
      <c r="W3282" s="2"/>
      <c r="X3282">
        <v>3281</v>
      </c>
      <c r="Y3282" s="1" t="s">
        <v>179</v>
      </c>
      <c r="Z3282" s="1"/>
      <c r="AA3282" s="2"/>
    </row>
    <row r="3283" spans="8:27">
      <c r="H3283">
        <v>3282</v>
      </c>
      <c r="I3283" s="1" t="s">
        <v>752</v>
      </c>
      <c r="J3283" s="1"/>
      <c r="K3283" s="2"/>
      <c r="L3283">
        <v>3282</v>
      </c>
      <c r="M3283" s="1" t="s">
        <v>753</v>
      </c>
      <c r="N3283" s="1"/>
      <c r="O3283" s="2"/>
      <c r="P3283">
        <v>3282</v>
      </c>
      <c r="Q3283" s="1" t="s">
        <v>754</v>
      </c>
      <c r="R3283" s="1"/>
      <c r="S3283" s="2"/>
      <c r="T3283">
        <v>3282</v>
      </c>
      <c r="U3283" s="1" t="s">
        <v>178</v>
      </c>
      <c r="V3283" s="1"/>
      <c r="W3283" s="2"/>
      <c r="X3283">
        <v>3282</v>
      </c>
      <c r="Y3283" s="1" t="s">
        <v>179</v>
      </c>
      <c r="Z3283" s="1"/>
      <c r="AA3283" s="2"/>
    </row>
    <row r="3284" spans="8:27">
      <c r="H3284">
        <v>3283</v>
      </c>
      <c r="I3284" s="1" t="s">
        <v>752</v>
      </c>
      <c r="J3284" s="1"/>
      <c r="K3284" s="2"/>
      <c r="L3284">
        <v>3283</v>
      </c>
      <c r="M3284" s="1" t="s">
        <v>753</v>
      </c>
      <c r="N3284" s="1"/>
      <c r="O3284" s="2"/>
      <c r="P3284">
        <v>3283</v>
      </c>
      <c r="Q3284" s="1" t="s">
        <v>754</v>
      </c>
      <c r="R3284" s="1"/>
      <c r="S3284" s="2"/>
      <c r="T3284">
        <v>3283</v>
      </c>
      <c r="U3284" s="1" t="s">
        <v>178</v>
      </c>
      <c r="V3284" s="1"/>
      <c r="W3284" s="2"/>
      <c r="X3284">
        <v>3283</v>
      </c>
      <c r="Y3284" s="1" t="s">
        <v>179</v>
      </c>
      <c r="Z3284" s="1"/>
      <c r="AA3284" s="2"/>
    </row>
    <row r="3285" spans="8:27">
      <c r="H3285">
        <v>3284</v>
      </c>
      <c r="I3285" s="1" t="s">
        <v>752</v>
      </c>
      <c r="J3285" s="1"/>
      <c r="K3285" s="2"/>
      <c r="L3285">
        <v>3284</v>
      </c>
      <c r="M3285" s="1" t="s">
        <v>753</v>
      </c>
      <c r="N3285" s="1"/>
      <c r="O3285" s="2"/>
      <c r="P3285">
        <v>3284</v>
      </c>
      <c r="Q3285" s="1" t="s">
        <v>754</v>
      </c>
      <c r="R3285" s="1"/>
      <c r="S3285" s="2"/>
      <c r="T3285">
        <v>3284</v>
      </c>
      <c r="U3285" s="1" t="s">
        <v>178</v>
      </c>
      <c r="V3285" s="1"/>
      <c r="W3285" s="2"/>
      <c r="X3285">
        <v>3284</v>
      </c>
      <c r="Y3285" s="1" t="s">
        <v>179</v>
      </c>
      <c r="Z3285" s="1"/>
      <c r="AA3285" s="2"/>
    </row>
    <row r="3286" spans="8:27">
      <c r="H3286">
        <v>3285</v>
      </c>
      <c r="I3286" s="1" t="s">
        <v>752</v>
      </c>
      <c r="J3286" s="1"/>
      <c r="K3286" s="2"/>
      <c r="L3286">
        <v>3285</v>
      </c>
      <c r="M3286" s="1" t="s">
        <v>753</v>
      </c>
      <c r="N3286" s="1"/>
      <c r="O3286" s="2"/>
      <c r="P3286">
        <v>3285</v>
      </c>
      <c r="Q3286" s="1" t="s">
        <v>754</v>
      </c>
      <c r="R3286" s="1"/>
      <c r="S3286" s="2"/>
      <c r="T3286">
        <v>3285</v>
      </c>
      <c r="U3286" s="1" t="s">
        <v>178</v>
      </c>
      <c r="V3286" s="1"/>
      <c r="W3286" s="2"/>
      <c r="X3286">
        <v>3285</v>
      </c>
      <c r="Y3286" s="1" t="s">
        <v>179</v>
      </c>
      <c r="Z3286" s="1"/>
      <c r="AA3286" s="2"/>
    </row>
    <row r="3287" spans="8:27">
      <c r="H3287">
        <v>3286</v>
      </c>
      <c r="I3287" s="1" t="s">
        <v>752</v>
      </c>
      <c r="J3287" s="1"/>
      <c r="K3287" s="2"/>
      <c r="L3287">
        <v>3286</v>
      </c>
      <c r="M3287" s="1" t="s">
        <v>753</v>
      </c>
      <c r="N3287" s="1"/>
      <c r="O3287" s="2"/>
      <c r="P3287">
        <v>3286</v>
      </c>
      <c r="Q3287" s="1" t="s">
        <v>754</v>
      </c>
      <c r="R3287" s="1"/>
      <c r="S3287" s="2"/>
      <c r="T3287">
        <v>3286</v>
      </c>
      <c r="U3287" s="1" t="s">
        <v>178</v>
      </c>
      <c r="V3287" s="1"/>
      <c r="W3287" s="2"/>
      <c r="X3287">
        <v>3286</v>
      </c>
      <c r="Y3287" s="1" t="s">
        <v>179</v>
      </c>
      <c r="Z3287" s="1"/>
      <c r="AA3287" s="2"/>
    </row>
    <row r="3288" spans="8:27">
      <c r="H3288">
        <v>3287</v>
      </c>
      <c r="I3288" s="1" t="s">
        <v>752</v>
      </c>
      <c r="J3288" s="1"/>
      <c r="K3288" s="2"/>
      <c r="L3288">
        <v>3287</v>
      </c>
      <c r="M3288" s="1" t="s">
        <v>753</v>
      </c>
      <c r="N3288" s="1"/>
      <c r="O3288" s="2"/>
      <c r="P3288">
        <v>3287</v>
      </c>
      <c r="Q3288" s="1" t="s">
        <v>754</v>
      </c>
      <c r="R3288" s="1"/>
      <c r="S3288" s="2"/>
      <c r="T3288">
        <v>3287</v>
      </c>
      <c r="U3288" s="1" t="s">
        <v>178</v>
      </c>
      <c r="V3288" s="1"/>
      <c r="W3288" s="2"/>
      <c r="X3288">
        <v>3287</v>
      </c>
      <c r="Y3288" s="1" t="s">
        <v>179</v>
      </c>
      <c r="Z3288" s="1"/>
      <c r="AA3288" s="2"/>
    </row>
    <row r="3289" spans="8:27">
      <c r="H3289">
        <v>3288</v>
      </c>
      <c r="I3289" s="1" t="s">
        <v>752</v>
      </c>
      <c r="J3289" s="1"/>
      <c r="K3289" s="2"/>
      <c r="L3289">
        <v>3288</v>
      </c>
      <c r="M3289" s="1" t="s">
        <v>753</v>
      </c>
      <c r="N3289" s="1"/>
      <c r="O3289" s="2"/>
      <c r="P3289">
        <v>3288</v>
      </c>
      <c r="Q3289" s="1" t="s">
        <v>754</v>
      </c>
      <c r="R3289" s="1"/>
      <c r="S3289" s="2"/>
      <c r="T3289">
        <v>3288</v>
      </c>
      <c r="U3289" s="1" t="s">
        <v>178</v>
      </c>
      <c r="V3289" s="1"/>
      <c r="W3289" s="2"/>
      <c r="X3289">
        <v>3288</v>
      </c>
      <c r="Y3289" s="1" t="s">
        <v>179</v>
      </c>
      <c r="Z3289" s="1"/>
      <c r="AA3289" s="2"/>
    </row>
    <row r="3290" spans="8:27">
      <c r="H3290">
        <v>3289</v>
      </c>
      <c r="I3290" s="1" t="s">
        <v>752</v>
      </c>
      <c r="J3290" s="1"/>
      <c r="K3290" s="2"/>
      <c r="L3290">
        <v>3289</v>
      </c>
      <c r="M3290" s="1" t="s">
        <v>753</v>
      </c>
      <c r="N3290" s="1"/>
      <c r="O3290" s="2"/>
      <c r="P3290">
        <v>3289</v>
      </c>
      <c r="Q3290" s="1" t="s">
        <v>754</v>
      </c>
      <c r="R3290" s="1"/>
      <c r="S3290" s="2"/>
      <c r="T3290">
        <v>3289</v>
      </c>
      <c r="U3290" s="1" t="s">
        <v>178</v>
      </c>
      <c r="V3290" s="1"/>
      <c r="W3290" s="2"/>
      <c r="X3290">
        <v>3289</v>
      </c>
      <c r="Y3290" s="1" t="s">
        <v>179</v>
      </c>
      <c r="Z3290" s="1"/>
      <c r="AA3290" s="2"/>
    </row>
    <row r="3291" spans="8:27">
      <c r="H3291">
        <v>3290</v>
      </c>
      <c r="I3291" s="1" t="s">
        <v>752</v>
      </c>
      <c r="J3291" s="1"/>
      <c r="K3291" s="2"/>
      <c r="L3291">
        <v>3290</v>
      </c>
      <c r="M3291" s="1" t="s">
        <v>753</v>
      </c>
      <c r="N3291" s="1"/>
      <c r="O3291" s="2"/>
      <c r="P3291">
        <v>3290</v>
      </c>
      <c r="Q3291" s="1" t="s">
        <v>754</v>
      </c>
      <c r="R3291" s="1"/>
      <c r="S3291" s="2"/>
      <c r="T3291">
        <v>3290</v>
      </c>
      <c r="U3291" s="1" t="s">
        <v>178</v>
      </c>
      <c r="V3291" s="1"/>
      <c r="W3291" s="2"/>
      <c r="X3291">
        <v>3290</v>
      </c>
      <c r="Y3291" s="1" t="s">
        <v>179</v>
      </c>
      <c r="Z3291" s="1"/>
      <c r="AA3291" s="2"/>
    </row>
    <row r="3292" spans="8:27">
      <c r="H3292">
        <v>3291</v>
      </c>
      <c r="I3292" s="1" t="s">
        <v>752</v>
      </c>
      <c r="J3292" s="1"/>
      <c r="K3292" s="2"/>
      <c r="L3292">
        <v>3291</v>
      </c>
      <c r="M3292" s="1" t="s">
        <v>753</v>
      </c>
      <c r="N3292" s="1"/>
      <c r="O3292" s="2"/>
      <c r="P3292">
        <v>3291</v>
      </c>
      <c r="Q3292" s="1" t="s">
        <v>754</v>
      </c>
      <c r="R3292" s="1"/>
      <c r="S3292" s="2"/>
      <c r="T3292">
        <v>3291</v>
      </c>
      <c r="U3292" s="1" t="s">
        <v>178</v>
      </c>
      <c r="V3292" s="1"/>
      <c r="W3292" s="2"/>
      <c r="X3292">
        <v>3291</v>
      </c>
      <c r="Y3292" s="1" t="s">
        <v>179</v>
      </c>
      <c r="Z3292" s="1"/>
      <c r="AA3292" s="2"/>
    </row>
    <row r="3293" spans="8:27">
      <c r="H3293">
        <v>3292</v>
      </c>
      <c r="I3293" s="1" t="s">
        <v>752</v>
      </c>
      <c r="J3293" s="1"/>
      <c r="K3293" s="2"/>
      <c r="L3293">
        <v>3292</v>
      </c>
      <c r="M3293" s="1" t="s">
        <v>753</v>
      </c>
      <c r="N3293" s="1"/>
      <c r="O3293" s="2"/>
      <c r="P3293">
        <v>3292</v>
      </c>
      <c r="Q3293" s="1" t="s">
        <v>754</v>
      </c>
      <c r="R3293" s="1"/>
      <c r="S3293" s="2"/>
      <c r="T3293">
        <v>3292</v>
      </c>
      <c r="U3293" s="1" t="s">
        <v>178</v>
      </c>
      <c r="V3293" s="1"/>
      <c r="W3293" s="2"/>
      <c r="X3293">
        <v>3292</v>
      </c>
      <c r="Y3293" s="1" t="s">
        <v>179</v>
      </c>
      <c r="Z3293" s="1"/>
      <c r="AA3293" s="2"/>
    </row>
    <row r="3294" spans="8:27">
      <c r="H3294">
        <v>3293</v>
      </c>
      <c r="I3294" s="1" t="s">
        <v>752</v>
      </c>
      <c r="J3294" s="1"/>
      <c r="K3294" s="2"/>
      <c r="L3294">
        <v>3293</v>
      </c>
      <c r="M3294" s="1" t="s">
        <v>753</v>
      </c>
      <c r="N3294" s="1"/>
      <c r="O3294" s="2"/>
      <c r="P3294">
        <v>3293</v>
      </c>
      <c r="Q3294" s="1" t="s">
        <v>754</v>
      </c>
      <c r="R3294" s="1"/>
      <c r="S3294" s="2"/>
      <c r="T3294">
        <v>3293</v>
      </c>
      <c r="U3294" s="1" t="s">
        <v>178</v>
      </c>
      <c r="V3294" s="1"/>
      <c r="W3294" s="2"/>
      <c r="X3294">
        <v>3293</v>
      </c>
      <c r="Y3294" s="1" t="s">
        <v>179</v>
      </c>
      <c r="Z3294" s="1"/>
      <c r="AA3294" s="2"/>
    </row>
    <row r="3295" spans="8:27">
      <c r="H3295">
        <v>3294</v>
      </c>
      <c r="I3295" s="1" t="s">
        <v>752</v>
      </c>
      <c r="J3295" s="1"/>
      <c r="K3295" s="2"/>
      <c r="L3295">
        <v>3294</v>
      </c>
      <c r="M3295" s="1" t="s">
        <v>753</v>
      </c>
      <c r="N3295" s="1"/>
      <c r="O3295" s="2"/>
      <c r="P3295">
        <v>3294</v>
      </c>
      <c r="Q3295" s="1" t="s">
        <v>754</v>
      </c>
      <c r="R3295" s="1"/>
      <c r="S3295" s="2"/>
      <c r="T3295">
        <v>3294</v>
      </c>
      <c r="U3295" s="1" t="s">
        <v>178</v>
      </c>
      <c r="V3295" s="1"/>
      <c r="W3295" s="2"/>
      <c r="X3295">
        <v>3294</v>
      </c>
      <c r="Y3295" s="1" t="s">
        <v>179</v>
      </c>
      <c r="Z3295" s="1"/>
      <c r="AA3295" s="2"/>
    </row>
    <row r="3296" spans="8:27">
      <c r="H3296">
        <v>3295</v>
      </c>
      <c r="I3296" s="1" t="s">
        <v>752</v>
      </c>
      <c r="J3296" s="1"/>
      <c r="K3296" s="2"/>
      <c r="L3296">
        <v>3295</v>
      </c>
      <c r="M3296" s="1" t="s">
        <v>753</v>
      </c>
      <c r="N3296" s="1"/>
      <c r="O3296" s="2"/>
      <c r="P3296">
        <v>3295</v>
      </c>
      <c r="Q3296" s="1" t="s">
        <v>754</v>
      </c>
      <c r="R3296" s="1"/>
      <c r="S3296" s="2"/>
      <c r="T3296">
        <v>3295</v>
      </c>
      <c r="U3296" s="1" t="s">
        <v>178</v>
      </c>
      <c r="V3296" s="1"/>
      <c r="W3296" s="2"/>
      <c r="X3296">
        <v>3295</v>
      </c>
      <c r="Y3296" s="1" t="s">
        <v>179</v>
      </c>
      <c r="Z3296" s="1"/>
      <c r="AA3296" s="2"/>
    </row>
    <row r="3297" spans="8:27">
      <c r="H3297">
        <v>3296</v>
      </c>
      <c r="I3297" s="1" t="s">
        <v>752</v>
      </c>
      <c r="J3297" s="1"/>
      <c r="K3297" s="2"/>
      <c r="L3297">
        <v>3296</v>
      </c>
      <c r="M3297" s="1" t="s">
        <v>753</v>
      </c>
      <c r="N3297" s="1"/>
      <c r="O3297" s="2"/>
      <c r="P3297">
        <v>3296</v>
      </c>
      <c r="Q3297" s="1" t="s">
        <v>754</v>
      </c>
      <c r="R3297" s="1"/>
      <c r="S3297" s="2"/>
      <c r="T3297">
        <v>3296</v>
      </c>
      <c r="U3297" s="1" t="s">
        <v>178</v>
      </c>
      <c r="V3297" s="1"/>
      <c r="W3297" s="2"/>
      <c r="X3297">
        <v>3296</v>
      </c>
      <c r="Y3297" s="1" t="s">
        <v>179</v>
      </c>
      <c r="Z3297" s="1"/>
      <c r="AA3297" s="2"/>
    </row>
    <row r="3298" spans="8:27">
      <c r="H3298">
        <v>3297</v>
      </c>
      <c r="I3298" s="1" t="s">
        <v>752</v>
      </c>
      <c r="J3298" s="1"/>
      <c r="K3298" s="2"/>
      <c r="L3298">
        <v>3297</v>
      </c>
      <c r="M3298" s="1" t="s">
        <v>753</v>
      </c>
      <c r="N3298" s="1"/>
      <c r="O3298" s="2"/>
      <c r="P3298">
        <v>3297</v>
      </c>
      <c r="Q3298" s="1" t="s">
        <v>754</v>
      </c>
      <c r="R3298" s="1"/>
      <c r="S3298" s="2"/>
      <c r="T3298">
        <v>3297</v>
      </c>
      <c r="U3298" s="1" t="s">
        <v>178</v>
      </c>
      <c r="V3298" s="1"/>
      <c r="W3298" s="2"/>
      <c r="X3298">
        <v>3297</v>
      </c>
      <c r="Y3298" s="1" t="s">
        <v>179</v>
      </c>
      <c r="Z3298" s="1"/>
      <c r="AA3298" s="2"/>
    </row>
    <row r="3299" spans="8:27">
      <c r="H3299">
        <v>3298</v>
      </c>
      <c r="I3299" s="1" t="s">
        <v>752</v>
      </c>
      <c r="J3299" s="1"/>
      <c r="K3299" s="2"/>
      <c r="L3299">
        <v>3298</v>
      </c>
      <c r="M3299" s="1" t="s">
        <v>753</v>
      </c>
      <c r="N3299" s="1"/>
      <c r="O3299" s="2"/>
      <c r="P3299">
        <v>3298</v>
      </c>
      <c r="Q3299" s="1" t="s">
        <v>754</v>
      </c>
      <c r="R3299" s="1"/>
      <c r="S3299" s="2"/>
      <c r="T3299">
        <v>3298</v>
      </c>
      <c r="U3299" s="1" t="s">
        <v>178</v>
      </c>
      <c r="V3299" s="1"/>
      <c r="W3299" s="2"/>
      <c r="X3299">
        <v>3298</v>
      </c>
      <c r="Y3299" s="1" t="s">
        <v>179</v>
      </c>
      <c r="Z3299" s="1"/>
      <c r="AA3299" s="2"/>
    </row>
    <row r="3300" spans="8:27">
      <c r="H3300">
        <v>3299</v>
      </c>
      <c r="I3300" s="1" t="s">
        <v>752</v>
      </c>
      <c r="J3300" s="1"/>
      <c r="K3300" s="2"/>
      <c r="L3300">
        <v>3299</v>
      </c>
      <c r="M3300" s="1" t="s">
        <v>753</v>
      </c>
      <c r="N3300" s="1"/>
      <c r="O3300" s="2"/>
      <c r="P3300">
        <v>3299</v>
      </c>
      <c r="Q3300" s="1" t="s">
        <v>754</v>
      </c>
      <c r="R3300" s="1"/>
      <c r="S3300" s="2"/>
      <c r="T3300">
        <v>3299</v>
      </c>
      <c r="U3300" s="1" t="s">
        <v>178</v>
      </c>
      <c r="V3300" s="1"/>
      <c r="W3300" s="2"/>
      <c r="X3300">
        <v>3299</v>
      </c>
      <c r="Y3300" s="1" t="s">
        <v>179</v>
      </c>
      <c r="Z3300" s="1"/>
      <c r="AA3300" s="2"/>
    </row>
    <row r="3301" spans="8:27">
      <c r="H3301">
        <v>3300</v>
      </c>
      <c r="I3301" s="1" t="s">
        <v>752</v>
      </c>
      <c r="J3301" s="1"/>
      <c r="K3301" s="2"/>
      <c r="L3301">
        <v>3300</v>
      </c>
      <c r="M3301" s="1" t="s">
        <v>753</v>
      </c>
      <c r="N3301" s="1"/>
      <c r="O3301" s="2"/>
      <c r="P3301">
        <v>3300</v>
      </c>
      <c r="Q3301" s="1" t="s">
        <v>754</v>
      </c>
      <c r="R3301" s="1"/>
      <c r="S3301" s="2"/>
      <c r="T3301">
        <v>3300</v>
      </c>
      <c r="U3301" s="1" t="s">
        <v>178</v>
      </c>
      <c r="V3301" s="1"/>
      <c r="W3301" s="2"/>
      <c r="X3301">
        <v>3300</v>
      </c>
      <c r="Y3301" s="1" t="s">
        <v>179</v>
      </c>
      <c r="Z3301" s="1"/>
      <c r="AA3301" s="2"/>
    </row>
    <row r="3302" spans="8:27">
      <c r="H3302">
        <v>3301</v>
      </c>
      <c r="I3302" s="1" t="s">
        <v>752</v>
      </c>
      <c r="J3302" s="1"/>
      <c r="K3302" s="2"/>
      <c r="L3302">
        <v>3301</v>
      </c>
      <c r="M3302" s="1" t="s">
        <v>753</v>
      </c>
      <c r="N3302" s="1"/>
      <c r="O3302" s="2"/>
      <c r="P3302">
        <v>3301</v>
      </c>
      <c r="Q3302" s="1" t="s">
        <v>754</v>
      </c>
      <c r="R3302" s="1"/>
      <c r="S3302" s="2"/>
      <c r="T3302">
        <v>3301</v>
      </c>
      <c r="U3302" s="1" t="s">
        <v>178</v>
      </c>
      <c r="V3302" s="1"/>
      <c r="W3302" s="2"/>
      <c r="X3302">
        <v>3301</v>
      </c>
      <c r="Y3302" s="1" t="s">
        <v>179</v>
      </c>
      <c r="Z3302" s="1"/>
      <c r="AA3302" s="2"/>
    </row>
    <row r="3303" spans="8:27">
      <c r="H3303">
        <v>3302</v>
      </c>
      <c r="I3303" s="1" t="s">
        <v>752</v>
      </c>
      <c r="J3303" s="1"/>
      <c r="K3303" s="2"/>
      <c r="L3303">
        <v>3302</v>
      </c>
      <c r="M3303" s="1" t="s">
        <v>753</v>
      </c>
      <c r="N3303" s="1"/>
      <c r="O3303" s="2"/>
      <c r="P3303">
        <v>3302</v>
      </c>
      <c r="Q3303" s="1" t="s">
        <v>754</v>
      </c>
      <c r="R3303" s="1"/>
      <c r="S3303" s="2"/>
      <c r="T3303">
        <v>3302</v>
      </c>
      <c r="U3303" s="1" t="s">
        <v>178</v>
      </c>
      <c r="V3303" s="1"/>
      <c r="W3303" s="2"/>
      <c r="X3303">
        <v>3302</v>
      </c>
      <c r="Y3303" s="1" t="s">
        <v>179</v>
      </c>
      <c r="Z3303" s="1"/>
      <c r="AA3303" s="2"/>
    </row>
    <row r="3304" spans="8:27">
      <c r="H3304">
        <v>3303</v>
      </c>
      <c r="I3304" s="1" t="s">
        <v>752</v>
      </c>
      <c r="J3304" s="1"/>
      <c r="K3304" s="2"/>
      <c r="L3304">
        <v>3303</v>
      </c>
      <c r="M3304" s="1" t="s">
        <v>753</v>
      </c>
      <c r="N3304" s="1"/>
      <c r="O3304" s="2"/>
      <c r="P3304">
        <v>3303</v>
      </c>
      <c r="Q3304" s="1" t="s">
        <v>754</v>
      </c>
      <c r="R3304" s="1"/>
      <c r="S3304" s="2"/>
      <c r="T3304">
        <v>3303</v>
      </c>
      <c r="U3304" s="1" t="s">
        <v>178</v>
      </c>
      <c r="V3304" s="1"/>
      <c r="W3304" s="2"/>
      <c r="X3304">
        <v>3303</v>
      </c>
      <c r="Y3304" s="1" t="s">
        <v>179</v>
      </c>
      <c r="Z3304" s="1"/>
      <c r="AA3304" s="2"/>
    </row>
    <row r="3305" spans="8:27">
      <c r="H3305">
        <v>3304</v>
      </c>
      <c r="I3305" s="1" t="s">
        <v>752</v>
      </c>
      <c r="J3305" s="1"/>
      <c r="K3305" s="2"/>
      <c r="L3305">
        <v>3304</v>
      </c>
      <c r="M3305" s="1" t="s">
        <v>753</v>
      </c>
      <c r="N3305" s="1"/>
      <c r="O3305" s="2"/>
      <c r="P3305">
        <v>3304</v>
      </c>
      <c r="Q3305" s="1" t="s">
        <v>754</v>
      </c>
      <c r="R3305" s="1"/>
      <c r="S3305" s="2"/>
      <c r="T3305">
        <v>3304</v>
      </c>
      <c r="U3305" s="1" t="s">
        <v>178</v>
      </c>
      <c r="V3305" s="1"/>
      <c r="W3305" s="2"/>
      <c r="X3305">
        <v>3304</v>
      </c>
      <c r="Y3305" s="1" t="s">
        <v>179</v>
      </c>
      <c r="Z3305" s="1"/>
      <c r="AA3305" s="2"/>
    </row>
    <row r="3306" spans="8:27">
      <c r="H3306">
        <v>3305</v>
      </c>
      <c r="I3306" s="1" t="s">
        <v>752</v>
      </c>
      <c r="J3306" s="1"/>
      <c r="K3306" s="2"/>
      <c r="L3306">
        <v>3305</v>
      </c>
      <c r="M3306" s="1" t="s">
        <v>753</v>
      </c>
      <c r="N3306" s="1"/>
      <c r="O3306" s="2"/>
      <c r="P3306">
        <v>3305</v>
      </c>
      <c r="Q3306" s="1" t="s">
        <v>754</v>
      </c>
      <c r="R3306" s="1"/>
      <c r="S3306" s="2"/>
      <c r="T3306">
        <v>3305</v>
      </c>
      <c r="U3306" s="1" t="s">
        <v>178</v>
      </c>
      <c r="V3306" s="1"/>
      <c r="W3306" s="2"/>
      <c r="X3306">
        <v>3305</v>
      </c>
      <c r="Y3306" s="1" t="s">
        <v>179</v>
      </c>
      <c r="Z3306" s="1"/>
      <c r="AA3306" s="2"/>
    </row>
    <row r="3307" spans="8:27">
      <c r="H3307">
        <v>3306</v>
      </c>
      <c r="I3307" s="1" t="s">
        <v>752</v>
      </c>
      <c r="J3307" s="1"/>
      <c r="K3307" s="2"/>
      <c r="L3307">
        <v>3306</v>
      </c>
      <c r="M3307" s="1" t="s">
        <v>753</v>
      </c>
      <c r="N3307" s="1"/>
      <c r="O3307" s="2"/>
      <c r="P3307">
        <v>3306</v>
      </c>
      <c r="Q3307" s="1" t="s">
        <v>754</v>
      </c>
      <c r="R3307" s="1"/>
      <c r="S3307" s="2"/>
      <c r="T3307">
        <v>3306</v>
      </c>
      <c r="U3307" s="1" t="s">
        <v>178</v>
      </c>
      <c r="V3307" s="1"/>
      <c r="W3307" s="2"/>
      <c r="X3307">
        <v>3306</v>
      </c>
      <c r="Y3307" s="1" t="s">
        <v>179</v>
      </c>
      <c r="Z3307" s="1"/>
      <c r="AA3307" s="2"/>
    </row>
    <row r="3308" spans="8:27">
      <c r="H3308">
        <v>3307</v>
      </c>
      <c r="I3308" s="1" t="s">
        <v>752</v>
      </c>
      <c r="J3308" s="1"/>
      <c r="K3308" s="2"/>
      <c r="L3308">
        <v>3307</v>
      </c>
      <c r="M3308" s="1" t="s">
        <v>753</v>
      </c>
      <c r="N3308" s="1"/>
      <c r="O3308" s="2"/>
      <c r="P3308">
        <v>3307</v>
      </c>
      <c r="Q3308" s="1" t="s">
        <v>754</v>
      </c>
      <c r="R3308" s="1"/>
      <c r="S3308" s="2"/>
      <c r="T3308">
        <v>3307</v>
      </c>
      <c r="U3308" s="1" t="s">
        <v>178</v>
      </c>
      <c r="V3308" s="1"/>
      <c r="W3308" s="2"/>
      <c r="X3308">
        <v>3307</v>
      </c>
      <c r="Y3308" s="1" t="s">
        <v>179</v>
      </c>
      <c r="Z3308" s="1"/>
      <c r="AA3308" s="2"/>
    </row>
    <row r="3309" spans="8:27">
      <c r="H3309">
        <v>3308</v>
      </c>
      <c r="I3309" s="1" t="s">
        <v>752</v>
      </c>
      <c r="J3309" s="1"/>
      <c r="K3309" s="2"/>
      <c r="L3309">
        <v>3308</v>
      </c>
      <c r="M3309" s="1" t="s">
        <v>753</v>
      </c>
      <c r="N3309" s="1"/>
      <c r="O3309" s="2"/>
      <c r="P3309">
        <v>3308</v>
      </c>
      <c r="Q3309" s="1" t="s">
        <v>754</v>
      </c>
      <c r="R3309" s="1"/>
      <c r="S3309" s="2"/>
      <c r="T3309">
        <v>3308</v>
      </c>
      <c r="U3309" s="1" t="s">
        <v>178</v>
      </c>
      <c r="V3309" s="1"/>
      <c r="W3309" s="2"/>
      <c r="X3309">
        <v>3308</v>
      </c>
      <c r="Y3309" s="1" t="s">
        <v>179</v>
      </c>
      <c r="Z3309" s="1"/>
      <c r="AA3309" s="2"/>
    </row>
    <row r="3310" spans="8:27">
      <c r="H3310">
        <v>3309</v>
      </c>
      <c r="I3310" s="1" t="s">
        <v>752</v>
      </c>
      <c r="J3310" s="1"/>
      <c r="K3310" s="2"/>
      <c r="L3310">
        <v>3309</v>
      </c>
      <c r="M3310" s="1" t="s">
        <v>753</v>
      </c>
      <c r="N3310" s="1"/>
      <c r="O3310" s="2"/>
      <c r="P3310">
        <v>3309</v>
      </c>
      <c r="Q3310" s="1" t="s">
        <v>754</v>
      </c>
      <c r="R3310" s="1"/>
      <c r="S3310" s="2"/>
      <c r="T3310">
        <v>3309</v>
      </c>
      <c r="U3310" s="1" t="s">
        <v>178</v>
      </c>
      <c r="V3310" s="1"/>
      <c r="W3310" s="2"/>
      <c r="X3310">
        <v>3309</v>
      </c>
      <c r="Y3310" s="1" t="s">
        <v>179</v>
      </c>
      <c r="Z3310" s="1"/>
      <c r="AA3310" s="2"/>
    </row>
    <row r="3311" spans="8:27">
      <c r="H3311">
        <v>3310</v>
      </c>
      <c r="I3311" s="1" t="s">
        <v>752</v>
      </c>
      <c r="J3311" s="1"/>
      <c r="K3311" s="2"/>
      <c r="L3311">
        <v>3310</v>
      </c>
      <c r="M3311" s="1" t="s">
        <v>753</v>
      </c>
      <c r="N3311" s="1"/>
      <c r="O3311" s="2"/>
      <c r="P3311">
        <v>3310</v>
      </c>
      <c r="Q3311" s="1" t="s">
        <v>754</v>
      </c>
      <c r="R3311" s="1"/>
      <c r="S3311" s="2"/>
      <c r="T3311">
        <v>3310</v>
      </c>
      <c r="U3311" s="1" t="s">
        <v>178</v>
      </c>
      <c r="V3311" s="1"/>
      <c r="W3311" s="2"/>
      <c r="X3311">
        <v>3310</v>
      </c>
      <c r="Y3311" s="1" t="s">
        <v>179</v>
      </c>
      <c r="Z3311" s="1"/>
      <c r="AA3311" s="2"/>
    </row>
    <row r="3312" spans="8:27">
      <c r="H3312">
        <v>3311</v>
      </c>
      <c r="I3312" s="1" t="s">
        <v>752</v>
      </c>
      <c r="J3312" s="1"/>
      <c r="K3312" s="2"/>
      <c r="L3312">
        <v>3311</v>
      </c>
      <c r="M3312" s="1" t="s">
        <v>753</v>
      </c>
      <c r="N3312" s="1"/>
      <c r="O3312" s="2"/>
      <c r="P3312">
        <v>3311</v>
      </c>
      <c r="Q3312" s="1" t="s">
        <v>754</v>
      </c>
      <c r="R3312" s="1"/>
      <c r="S3312" s="2"/>
      <c r="T3312">
        <v>3311</v>
      </c>
      <c r="U3312" s="1" t="s">
        <v>178</v>
      </c>
      <c r="V3312" s="1"/>
      <c r="W3312" s="2"/>
      <c r="X3312">
        <v>3311</v>
      </c>
      <c r="Y3312" s="1" t="s">
        <v>179</v>
      </c>
      <c r="Z3312" s="1"/>
      <c r="AA3312" s="2"/>
    </row>
    <row r="3313" spans="8:27">
      <c r="H3313">
        <v>3312</v>
      </c>
      <c r="I3313" s="1" t="s">
        <v>752</v>
      </c>
      <c r="J3313" s="1"/>
      <c r="K3313" s="2"/>
      <c r="L3313">
        <v>3312</v>
      </c>
      <c r="M3313" s="1" t="s">
        <v>753</v>
      </c>
      <c r="N3313" s="1"/>
      <c r="O3313" s="2"/>
      <c r="P3313">
        <v>3312</v>
      </c>
      <c r="Q3313" s="1" t="s">
        <v>754</v>
      </c>
      <c r="R3313" s="1"/>
      <c r="S3313" s="2"/>
      <c r="T3313">
        <v>3312</v>
      </c>
      <c r="U3313" s="1" t="s">
        <v>178</v>
      </c>
      <c r="V3313" s="1"/>
      <c r="W3313" s="2"/>
      <c r="X3313">
        <v>3312</v>
      </c>
      <c r="Y3313" s="1" t="s">
        <v>179</v>
      </c>
      <c r="Z3313" s="1"/>
      <c r="AA3313" s="2"/>
    </row>
    <row r="3314" spans="8:27">
      <c r="H3314">
        <v>3313</v>
      </c>
      <c r="I3314" s="1" t="s">
        <v>752</v>
      </c>
      <c r="J3314" s="1"/>
      <c r="K3314" s="2"/>
      <c r="L3314">
        <v>3313</v>
      </c>
      <c r="M3314" s="1" t="s">
        <v>753</v>
      </c>
      <c r="N3314" s="1"/>
      <c r="O3314" s="2"/>
      <c r="P3314">
        <v>3313</v>
      </c>
      <c r="Q3314" s="1" t="s">
        <v>754</v>
      </c>
      <c r="R3314" s="1"/>
      <c r="S3314" s="2"/>
      <c r="T3314">
        <v>3313</v>
      </c>
      <c r="U3314" s="1" t="s">
        <v>178</v>
      </c>
      <c r="V3314" s="1"/>
      <c r="W3314" s="2"/>
      <c r="X3314">
        <v>3313</v>
      </c>
      <c r="Y3314" s="1" t="s">
        <v>179</v>
      </c>
      <c r="Z3314" s="1"/>
      <c r="AA3314" s="2"/>
    </row>
    <row r="3315" spans="8:27">
      <c r="H3315">
        <v>3314</v>
      </c>
      <c r="I3315" s="1" t="s">
        <v>752</v>
      </c>
      <c r="J3315" s="1"/>
      <c r="K3315" s="2"/>
      <c r="L3315">
        <v>3314</v>
      </c>
      <c r="M3315" s="1" t="s">
        <v>753</v>
      </c>
      <c r="N3315" s="1"/>
      <c r="O3315" s="2"/>
      <c r="P3315">
        <v>3314</v>
      </c>
      <c r="Q3315" s="1" t="s">
        <v>754</v>
      </c>
      <c r="R3315" s="1"/>
      <c r="S3315" s="2"/>
      <c r="T3315">
        <v>3314</v>
      </c>
      <c r="U3315" s="1" t="s">
        <v>178</v>
      </c>
      <c r="V3315" s="1"/>
      <c r="W3315" s="2"/>
      <c r="X3315">
        <v>3314</v>
      </c>
      <c r="Y3315" s="1" t="s">
        <v>179</v>
      </c>
      <c r="Z3315" s="1"/>
      <c r="AA3315" s="2"/>
    </row>
    <row r="3316" spans="8:27">
      <c r="H3316">
        <v>3315</v>
      </c>
      <c r="I3316" s="1" t="s">
        <v>752</v>
      </c>
      <c r="J3316" s="1"/>
      <c r="K3316" s="2"/>
      <c r="L3316">
        <v>3315</v>
      </c>
      <c r="M3316" s="1" t="s">
        <v>753</v>
      </c>
      <c r="N3316" s="1"/>
      <c r="O3316" s="2"/>
      <c r="P3316">
        <v>3315</v>
      </c>
      <c r="Q3316" s="1" t="s">
        <v>754</v>
      </c>
      <c r="R3316" s="1"/>
      <c r="S3316" s="2"/>
      <c r="T3316">
        <v>3315</v>
      </c>
      <c r="U3316" s="1" t="s">
        <v>178</v>
      </c>
      <c r="V3316" s="1"/>
      <c r="W3316" s="2"/>
      <c r="X3316">
        <v>3315</v>
      </c>
      <c r="Y3316" s="1" t="s">
        <v>179</v>
      </c>
      <c r="Z3316" s="1"/>
      <c r="AA3316" s="2"/>
    </row>
    <row r="3317" spans="8:27">
      <c r="H3317">
        <v>3316</v>
      </c>
      <c r="I3317" s="1" t="s">
        <v>752</v>
      </c>
      <c r="J3317" s="1"/>
      <c r="K3317" s="2"/>
      <c r="L3317">
        <v>3316</v>
      </c>
      <c r="M3317" s="1" t="s">
        <v>753</v>
      </c>
      <c r="N3317" s="1"/>
      <c r="O3317" s="2"/>
      <c r="P3317">
        <v>3316</v>
      </c>
      <c r="Q3317" s="1" t="s">
        <v>754</v>
      </c>
      <c r="R3317" s="1"/>
      <c r="S3317" s="2"/>
      <c r="T3317">
        <v>3316</v>
      </c>
      <c r="U3317" s="1" t="s">
        <v>178</v>
      </c>
      <c r="V3317" s="1"/>
      <c r="W3317" s="2"/>
      <c r="X3317">
        <v>3316</v>
      </c>
      <c r="Y3317" s="1" t="s">
        <v>179</v>
      </c>
      <c r="Z3317" s="1"/>
      <c r="AA3317" s="2"/>
    </row>
    <row r="3318" spans="8:27">
      <c r="H3318">
        <v>3317</v>
      </c>
      <c r="I3318" s="1" t="s">
        <v>752</v>
      </c>
      <c r="J3318" s="1"/>
      <c r="K3318" s="2"/>
      <c r="L3318">
        <v>3317</v>
      </c>
      <c r="M3318" s="1" t="s">
        <v>753</v>
      </c>
      <c r="N3318" s="1"/>
      <c r="O3318" s="2"/>
      <c r="P3318">
        <v>3317</v>
      </c>
      <c r="Q3318" s="1" t="s">
        <v>754</v>
      </c>
      <c r="R3318" s="1"/>
      <c r="S3318" s="2"/>
      <c r="T3318">
        <v>3317</v>
      </c>
      <c r="U3318" s="1" t="s">
        <v>178</v>
      </c>
      <c r="V3318" s="1"/>
      <c r="W3318" s="2"/>
      <c r="X3318">
        <v>3317</v>
      </c>
      <c r="Y3318" s="1" t="s">
        <v>179</v>
      </c>
      <c r="Z3318" s="1"/>
      <c r="AA3318" s="2"/>
    </row>
    <row r="3319" spans="8:27">
      <c r="H3319">
        <v>3318</v>
      </c>
      <c r="I3319" s="1" t="s">
        <v>752</v>
      </c>
      <c r="J3319" s="1"/>
      <c r="K3319" s="2"/>
      <c r="L3319">
        <v>3318</v>
      </c>
      <c r="M3319" s="1" t="s">
        <v>753</v>
      </c>
      <c r="N3319" s="1"/>
      <c r="O3319" s="2"/>
      <c r="P3319">
        <v>3318</v>
      </c>
      <c r="Q3319" s="1" t="s">
        <v>754</v>
      </c>
      <c r="R3319" s="1"/>
      <c r="S3319" s="2"/>
      <c r="T3319">
        <v>3318</v>
      </c>
      <c r="U3319" s="1" t="s">
        <v>178</v>
      </c>
      <c r="V3319" s="1"/>
      <c r="W3319" s="2"/>
      <c r="X3319">
        <v>3318</v>
      </c>
      <c r="Y3319" s="1" t="s">
        <v>179</v>
      </c>
      <c r="Z3319" s="1"/>
      <c r="AA3319" s="2"/>
    </row>
    <row r="3320" spans="8:27">
      <c r="H3320">
        <v>3319</v>
      </c>
      <c r="I3320" s="1" t="s">
        <v>752</v>
      </c>
      <c r="J3320" s="1"/>
      <c r="K3320" s="2"/>
      <c r="L3320">
        <v>3319</v>
      </c>
      <c r="M3320" s="1" t="s">
        <v>753</v>
      </c>
      <c r="N3320" s="1"/>
      <c r="O3320" s="2"/>
      <c r="P3320">
        <v>3319</v>
      </c>
      <c r="Q3320" s="1" t="s">
        <v>754</v>
      </c>
      <c r="R3320" s="1"/>
      <c r="S3320" s="2"/>
      <c r="T3320">
        <v>3319</v>
      </c>
      <c r="U3320" s="1" t="s">
        <v>178</v>
      </c>
      <c r="V3320" s="1"/>
      <c r="W3320" s="2"/>
      <c r="X3320">
        <v>3319</v>
      </c>
      <c r="Y3320" s="1" t="s">
        <v>179</v>
      </c>
      <c r="Z3320" s="1"/>
      <c r="AA3320" s="2"/>
    </row>
    <row r="3321" spans="8:27">
      <c r="H3321">
        <v>3320</v>
      </c>
      <c r="I3321" s="1" t="s">
        <v>752</v>
      </c>
      <c r="J3321" s="1"/>
      <c r="K3321" s="2"/>
      <c r="L3321">
        <v>3320</v>
      </c>
      <c r="M3321" s="1" t="s">
        <v>753</v>
      </c>
      <c r="N3321" s="1"/>
      <c r="O3321" s="2"/>
      <c r="P3321">
        <v>3320</v>
      </c>
      <c r="Q3321" s="1" t="s">
        <v>754</v>
      </c>
      <c r="R3321" s="1"/>
      <c r="S3321" s="2"/>
      <c r="T3321">
        <v>3320</v>
      </c>
      <c r="U3321" s="1" t="s">
        <v>178</v>
      </c>
      <c r="V3321" s="1"/>
      <c r="W3321" s="2"/>
      <c r="X3321">
        <v>3320</v>
      </c>
      <c r="Y3321" s="1" t="s">
        <v>179</v>
      </c>
      <c r="Z3321" s="1"/>
      <c r="AA3321" s="2"/>
    </row>
    <row r="3322" spans="8:27">
      <c r="H3322">
        <v>3321</v>
      </c>
      <c r="I3322" s="1" t="s">
        <v>752</v>
      </c>
      <c r="J3322" s="1"/>
      <c r="K3322" s="2"/>
      <c r="L3322">
        <v>3321</v>
      </c>
      <c r="M3322" s="1" t="s">
        <v>753</v>
      </c>
      <c r="N3322" s="1"/>
      <c r="O3322" s="2"/>
      <c r="P3322">
        <v>3321</v>
      </c>
      <c r="Q3322" s="1" t="s">
        <v>754</v>
      </c>
      <c r="R3322" s="1"/>
      <c r="S3322" s="2"/>
      <c r="T3322">
        <v>3321</v>
      </c>
      <c r="U3322" s="1" t="s">
        <v>178</v>
      </c>
      <c r="V3322" s="1"/>
      <c r="W3322" s="2"/>
      <c r="X3322">
        <v>3321</v>
      </c>
      <c r="Y3322" s="1" t="s">
        <v>179</v>
      </c>
      <c r="Z3322" s="1"/>
      <c r="AA3322" s="2"/>
    </row>
    <row r="3323" spans="8:27">
      <c r="H3323">
        <v>3322</v>
      </c>
      <c r="I3323" s="1" t="s">
        <v>752</v>
      </c>
      <c r="J3323" s="1"/>
      <c r="K3323" s="2"/>
      <c r="L3323">
        <v>3322</v>
      </c>
      <c r="M3323" s="1" t="s">
        <v>753</v>
      </c>
      <c r="N3323" s="1"/>
      <c r="O3323" s="2"/>
      <c r="P3323">
        <v>3322</v>
      </c>
      <c r="Q3323" s="1" t="s">
        <v>754</v>
      </c>
      <c r="R3323" s="1"/>
      <c r="S3323" s="2"/>
      <c r="T3323">
        <v>3322</v>
      </c>
      <c r="U3323" s="1" t="s">
        <v>178</v>
      </c>
      <c r="V3323" s="1"/>
      <c r="W3323" s="2"/>
      <c r="X3323">
        <v>3322</v>
      </c>
      <c r="Y3323" s="1" t="s">
        <v>179</v>
      </c>
      <c r="Z3323" s="1"/>
      <c r="AA3323" s="2"/>
    </row>
    <row r="3324" spans="8:27">
      <c r="H3324">
        <v>3323</v>
      </c>
      <c r="I3324" s="1" t="s">
        <v>752</v>
      </c>
      <c r="J3324" s="1"/>
      <c r="K3324" s="2"/>
      <c r="L3324">
        <v>3323</v>
      </c>
      <c r="M3324" s="1" t="s">
        <v>753</v>
      </c>
      <c r="N3324" s="1"/>
      <c r="O3324" s="2"/>
      <c r="P3324">
        <v>3323</v>
      </c>
      <c r="Q3324" s="1" t="s">
        <v>754</v>
      </c>
      <c r="R3324" s="1"/>
      <c r="S3324" s="2"/>
      <c r="T3324">
        <v>3323</v>
      </c>
      <c r="U3324" s="1" t="s">
        <v>178</v>
      </c>
      <c r="V3324" s="1"/>
      <c r="W3324" s="2"/>
      <c r="X3324">
        <v>3323</v>
      </c>
      <c r="Y3324" s="1" t="s">
        <v>179</v>
      </c>
      <c r="Z3324" s="1"/>
      <c r="AA3324" s="2"/>
    </row>
    <row r="3325" spans="8:27">
      <c r="H3325">
        <v>3324</v>
      </c>
      <c r="I3325" s="1" t="s">
        <v>752</v>
      </c>
      <c r="J3325" s="1"/>
      <c r="K3325" s="2"/>
      <c r="L3325">
        <v>3324</v>
      </c>
      <c r="M3325" s="1" t="s">
        <v>753</v>
      </c>
      <c r="N3325" s="1"/>
      <c r="O3325" s="2"/>
      <c r="P3325">
        <v>3324</v>
      </c>
      <c r="Q3325" s="1" t="s">
        <v>754</v>
      </c>
      <c r="R3325" s="1"/>
      <c r="S3325" s="2"/>
      <c r="T3325">
        <v>3324</v>
      </c>
      <c r="U3325" s="1" t="s">
        <v>178</v>
      </c>
      <c r="V3325" s="1"/>
      <c r="W3325" s="2"/>
      <c r="X3325">
        <v>3324</v>
      </c>
      <c r="Y3325" s="1" t="s">
        <v>179</v>
      </c>
      <c r="Z3325" s="1"/>
      <c r="AA3325" s="2"/>
    </row>
    <row r="3326" spans="8:27">
      <c r="H3326">
        <v>3325</v>
      </c>
      <c r="I3326" s="1" t="s">
        <v>752</v>
      </c>
      <c r="J3326" s="1"/>
      <c r="K3326" s="2"/>
      <c r="L3326">
        <v>3325</v>
      </c>
      <c r="M3326" s="1" t="s">
        <v>753</v>
      </c>
      <c r="N3326" s="1"/>
      <c r="O3326" s="2"/>
      <c r="P3326">
        <v>3325</v>
      </c>
      <c r="Q3326" s="1" t="s">
        <v>754</v>
      </c>
      <c r="R3326" s="1"/>
      <c r="S3326" s="2"/>
      <c r="T3326">
        <v>3325</v>
      </c>
      <c r="U3326" s="1" t="s">
        <v>178</v>
      </c>
      <c r="V3326" s="1"/>
      <c r="W3326" s="2"/>
      <c r="X3326">
        <v>3325</v>
      </c>
      <c r="Y3326" s="1" t="s">
        <v>179</v>
      </c>
      <c r="Z3326" s="1"/>
      <c r="AA3326" s="2"/>
    </row>
    <row r="3327" spans="8:27">
      <c r="H3327">
        <v>3326</v>
      </c>
      <c r="I3327" s="1" t="s">
        <v>752</v>
      </c>
      <c r="J3327" s="1"/>
      <c r="K3327" s="2"/>
      <c r="L3327">
        <v>3326</v>
      </c>
      <c r="M3327" s="1" t="s">
        <v>753</v>
      </c>
      <c r="N3327" s="1"/>
      <c r="O3327" s="2"/>
      <c r="P3327">
        <v>3326</v>
      </c>
      <c r="Q3327" s="1" t="s">
        <v>754</v>
      </c>
      <c r="R3327" s="1"/>
      <c r="S3327" s="2"/>
      <c r="T3327">
        <v>3326</v>
      </c>
      <c r="U3327" s="1" t="s">
        <v>178</v>
      </c>
      <c r="V3327" s="1"/>
      <c r="W3327" s="2"/>
      <c r="X3327">
        <v>3326</v>
      </c>
      <c r="Y3327" s="1" t="s">
        <v>179</v>
      </c>
      <c r="Z3327" s="1"/>
      <c r="AA3327" s="2"/>
    </row>
    <row r="3328" spans="8:27">
      <c r="H3328">
        <v>3327</v>
      </c>
      <c r="I3328" s="1" t="s">
        <v>752</v>
      </c>
      <c r="J3328" s="1"/>
      <c r="K3328" s="2"/>
      <c r="L3328">
        <v>3327</v>
      </c>
      <c r="M3328" s="1" t="s">
        <v>753</v>
      </c>
      <c r="N3328" s="1"/>
      <c r="O3328" s="2"/>
      <c r="P3328">
        <v>3327</v>
      </c>
      <c r="Q3328" s="1" t="s">
        <v>754</v>
      </c>
      <c r="R3328" s="1"/>
      <c r="S3328" s="2"/>
      <c r="T3328">
        <v>3327</v>
      </c>
      <c r="U3328" s="1" t="s">
        <v>178</v>
      </c>
      <c r="V3328" s="1"/>
      <c r="W3328" s="2"/>
      <c r="X3328">
        <v>3327</v>
      </c>
      <c r="Y3328" s="1" t="s">
        <v>179</v>
      </c>
      <c r="Z3328" s="1"/>
      <c r="AA3328" s="2"/>
    </row>
    <row r="3329" spans="8:27">
      <c r="H3329">
        <v>3328</v>
      </c>
      <c r="I3329" s="1" t="s">
        <v>752</v>
      </c>
      <c r="J3329" s="1"/>
      <c r="K3329" s="2"/>
      <c r="L3329">
        <v>3328</v>
      </c>
      <c r="M3329" s="1" t="s">
        <v>753</v>
      </c>
      <c r="N3329" s="1"/>
      <c r="O3329" s="2"/>
      <c r="P3329">
        <v>3328</v>
      </c>
      <c r="Q3329" s="1" t="s">
        <v>754</v>
      </c>
      <c r="R3329" s="1"/>
      <c r="S3329" s="2"/>
      <c r="T3329">
        <v>3328</v>
      </c>
      <c r="U3329" s="1" t="s">
        <v>178</v>
      </c>
      <c r="V3329" s="1"/>
      <c r="W3329" s="2"/>
      <c r="X3329">
        <v>3328</v>
      </c>
      <c r="Y3329" s="1" t="s">
        <v>179</v>
      </c>
      <c r="Z3329" s="1"/>
      <c r="AA3329" s="2"/>
    </row>
    <row r="3330" spans="8:27">
      <c r="H3330">
        <v>3329</v>
      </c>
      <c r="I3330" s="1" t="s">
        <v>752</v>
      </c>
      <c r="J3330" s="1"/>
      <c r="K3330" s="2"/>
      <c r="L3330">
        <v>3329</v>
      </c>
      <c r="M3330" s="1" t="s">
        <v>753</v>
      </c>
      <c r="N3330" s="1"/>
      <c r="O3330" s="2"/>
      <c r="P3330">
        <v>3329</v>
      </c>
      <c r="Q3330" s="1" t="s">
        <v>754</v>
      </c>
      <c r="R3330" s="1"/>
      <c r="S3330" s="2"/>
      <c r="T3330">
        <v>3329</v>
      </c>
      <c r="U3330" s="1" t="s">
        <v>178</v>
      </c>
      <c r="V3330" s="1"/>
      <c r="W3330" s="2"/>
      <c r="X3330">
        <v>3329</v>
      </c>
      <c r="Y3330" s="1" t="s">
        <v>179</v>
      </c>
      <c r="Z3330" s="1"/>
      <c r="AA3330" s="2"/>
    </row>
    <row r="3331" spans="8:27">
      <c r="H3331">
        <v>3330</v>
      </c>
      <c r="I3331" s="1" t="s">
        <v>752</v>
      </c>
      <c r="J3331" s="1"/>
      <c r="K3331" s="2"/>
      <c r="L3331">
        <v>3330</v>
      </c>
      <c r="M3331" s="1" t="s">
        <v>753</v>
      </c>
      <c r="N3331" s="1"/>
      <c r="O3331" s="2"/>
      <c r="P3331">
        <v>3330</v>
      </c>
      <c r="Q3331" s="1" t="s">
        <v>754</v>
      </c>
      <c r="R3331" s="1"/>
      <c r="S3331" s="2"/>
      <c r="T3331">
        <v>3330</v>
      </c>
      <c r="U3331" s="1" t="s">
        <v>178</v>
      </c>
      <c r="V3331" s="1"/>
      <c r="W3331" s="2"/>
      <c r="X3331">
        <v>3330</v>
      </c>
      <c r="Y3331" s="1" t="s">
        <v>179</v>
      </c>
      <c r="Z3331" s="1"/>
      <c r="AA3331" s="2"/>
    </row>
    <row r="3332" spans="8:27">
      <c r="H3332">
        <v>3331</v>
      </c>
      <c r="I3332" s="1" t="s">
        <v>752</v>
      </c>
      <c r="J3332" s="1"/>
      <c r="K3332" s="2"/>
      <c r="L3332">
        <v>3331</v>
      </c>
      <c r="M3332" s="1" t="s">
        <v>753</v>
      </c>
      <c r="N3332" s="1"/>
      <c r="O3332" s="2"/>
      <c r="P3332">
        <v>3331</v>
      </c>
      <c r="Q3332" s="1" t="s">
        <v>754</v>
      </c>
      <c r="R3332" s="1"/>
      <c r="S3332" s="2"/>
      <c r="T3332">
        <v>3331</v>
      </c>
      <c r="U3332" s="1" t="s">
        <v>178</v>
      </c>
      <c r="V3332" s="1"/>
      <c r="W3332" s="2"/>
      <c r="X3332">
        <v>3331</v>
      </c>
      <c r="Y3332" s="1" t="s">
        <v>179</v>
      </c>
      <c r="Z3332" s="1"/>
      <c r="AA3332" s="2"/>
    </row>
    <row r="3333" spans="8:27">
      <c r="H3333">
        <v>3332</v>
      </c>
      <c r="I3333" s="1" t="s">
        <v>752</v>
      </c>
      <c r="J3333" s="1"/>
      <c r="K3333" s="2"/>
      <c r="L3333">
        <v>3332</v>
      </c>
      <c r="M3333" s="1" t="s">
        <v>753</v>
      </c>
      <c r="N3333" s="1"/>
      <c r="O3333" s="2"/>
      <c r="P3333">
        <v>3332</v>
      </c>
      <c r="Q3333" s="1" t="s">
        <v>754</v>
      </c>
      <c r="R3333" s="1"/>
      <c r="S3333" s="2"/>
      <c r="T3333">
        <v>3332</v>
      </c>
      <c r="U3333" s="1" t="s">
        <v>178</v>
      </c>
      <c r="V3333" s="1"/>
      <c r="W3333" s="2"/>
      <c r="X3333">
        <v>3332</v>
      </c>
      <c r="Y3333" s="1" t="s">
        <v>179</v>
      </c>
      <c r="Z3333" s="1"/>
      <c r="AA3333" s="2"/>
    </row>
    <row r="3334" spans="8:27">
      <c r="H3334">
        <v>3333</v>
      </c>
      <c r="I3334" s="1" t="s">
        <v>752</v>
      </c>
      <c r="J3334" s="1"/>
      <c r="K3334" s="2"/>
      <c r="L3334">
        <v>3333</v>
      </c>
      <c r="M3334" s="1" t="s">
        <v>753</v>
      </c>
      <c r="N3334" s="1"/>
      <c r="O3334" s="2"/>
      <c r="P3334">
        <v>3333</v>
      </c>
      <c r="Q3334" s="1" t="s">
        <v>754</v>
      </c>
      <c r="R3334" s="1"/>
      <c r="S3334" s="2"/>
      <c r="T3334">
        <v>3333</v>
      </c>
      <c r="U3334" s="1" t="s">
        <v>178</v>
      </c>
      <c r="V3334" s="1"/>
      <c r="W3334" s="2"/>
      <c r="X3334">
        <v>3333</v>
      </c>
      <c r="Y3334" s="1" t="s">
        <v>179</v>
      </c>
      <c r="Z3334" s="1"/>
      <c r="AA3334" s="2"/>
    </row>
    <row r="3335" spans="8:27">
      <c r="H3335">
        <v>3334</v>
      </c>
      <c r="I3335" s="1" t="s">
        <v>752</v>
      </c>
      <c r="J3335" s="1"/>
      <c r="K3335" s="2"/>
      <c r="L3335">
        <v>3334</v>
      </c>
      <c r="M3335" s="1" t="s">
        <v>753</v>
      </c>
      <c r="N3335" s="1"/>
      <c r="O3335" s="2"/>
      <c r="P3335">
        <v>3334</v>
      </c>
      <c r="Q3335" s="1" t="s">
        <v>754</v>
      </c>
      <c r="R3335" s="1"/>
      <c r="S3335" s="2"/>
      <c r="T3335">
        <v>3334</v>
      </c>
      <c r="U3335" s="1" t="s">
        <v>178</v>
      </c>
      <c r="V3335" s="1"/>
      <c r="W3335" s="2"/>
      <c r="X3335">
        <v>3334</v>
      </c>
      <c r="Y3335" s="1" t="s">
        <v>179</v>
      </c>
      <c r="Z3335" s="1"/>
      <c r="AA3335" s="2"/>
    </row>
    <row r="3336" spans="8:27">
      <c r="H3336">
        <v>3335</v>
      </c>
      <c r="I3336" s="1" t="s">
        <v>752</v>
      </c>
      <c r="J3336" s="1"/>
      <c r="K3336" s="2"/>
      <c r="L3336">
        <v>3335</v>
      </c>
      <c r="M3336" s="1" t="s">
        <v>753</v>
      </c>
      <c r="N3336" s="1"/>
      <c r="O3336" s="2"/>
      <c r="P3336">
        <v>3335</v>
      </c>
      <c r="Q3336" s="1" t="s">
        <v>754</v>
      </c>
      <c r="R3336" s="1"/>
      <c r="S3336" s="2"/>
      <c r="T3336">
        <v>3335</v>
      </c>
      <c r="U3336" s="1" t="s">
        <v>178</v>
      </c>
      <c r="V3336" s="1"/>
      <c r="W3336" s="2"/>
      <c r="X3336">
        <v>3335</v>
      </c>
      <c r="Y3336" s="1" t="s">
        <v>179</v>
      </c>
      <c r="Z3336" s="1"/>
      <c r="AA3336" s="2"/>
    </row>
    <row r="3337" spans="8:27">
      <c r="H3337">
        <v>3336</v>
      </c>
      <c r="I3337" s="1" t="s">
        <v>752</v>
      </c>
      <c r="J3337" s="1"/>
      <c r="K3337" s="2"/>
      <c r="L3337">
        <v>3336</v>
      </c>
      <c r="M3337" s="1" t="s">
        <v>753</v>
      </c>
      <c r="N3337" s="1"/>
      <c r="O3337" s="2"/>
      <c r="P3337">
        <v>3336</v>
      </c>
      <c r="Q3337" s="1" t="s">
        <v>754</v>
      </c>
      <c r="R3337" s="1"/>
      <c r="S3337" s="2"/>
      <c r="T3337">
        <v>3336</v>
      </c>
      <c r="U3337" s="1" t="s">
        <v>178</v>
      </c>
      <c r="V3337" s="1"/>
      <c r="W3337" s="2"/>
      <c r="X3337">
        <v>3336</v>
      </c>
      <c r="Y3337" s="1" t="s">
        <v>179</v>
      </c>
      <c r="Z3337" s="1"/>
      <c r="AA3337" s="2"/>
    </row>
    <row r="3338" spans="8:27">
      <c r="H3338">
        <v>3337</v>
      </c>
      <c r="I3338" s="1" t="s">
        <v>752</v>
      </c>
      <c r="J3338" s="1"/>
      <c r="K3338" s="2"/>
      <c r="L3338">
        <v>3337</v>
      </c>
      <c r="M3338" s="1" t="s">
        <v>753</v>
      </c>
      <c r="N3338" s="1"/>
      <c r="O3338" s="2"/>
      <c r="P3338">
        <v>3337</v>
      </c>
      <c r="Q3338" s="1" t="s">
        <v>754</v>
      </c>
      <c r="R3338" s="1"/>
      <c r="S3338" s="2"/>
      <c r="T3338">
        <v>3337</v>
      </c>
      <c r="U3338" s="1" t="s">
        <v>178</v>
      </c>
      <c r="V3338" s="1"/>
      <c r="W3338" s="2"/>
      <c r="X3338">
        <v>3337</v>
      </c>
      <c r="Y3338" s="1" t="s">
        <v>179</v>
      </c>
      <c r="Z3338" s="1"/>
      <c r="AA3338" s="2"/>
    </row>
    <row r="3339" spans="8:27">
      <c r="H3339">
        <v>3338</v>
      </c>
      <c r="I3339" s="1" t="s">
        <v>752</v>
      </c>
      <c r="J3339" s="1"/>
      <c r="K3339" s="2"/>
      <c r="L3339">
        <v>3338</v>
      </c>
      <c r="M3339" s="1" t="s">
        <v>753</v>
      </c>
      <c r="N3339" s="1"/>
      <c r="O3339" s="2"/>
      <c r="P3339">
        <v>3338</v>
      </c>
      <c r="Q3339" s="1" t="s">
        <v>754</v>
      </c>
      <c r="R3339" s="1"/>
      <c r="S3339" s="2"/>
      <c r="T3339">
        <v>3338</v>
      </c>
      <c r="U3339" s="1" t="s">
        <v>178</v>
      </c>
      <c r="V3339" s="1"/>
      <c r="W3339" s="2"/>
      <c r="X3339">
        <v>3338</v>
      </c>
      <c r="Y3339" s="1" t="s">
        <v>179</v>
      </c>
      <c r="Z3339" s="1"/>
      <c r="AA3339" s="2"/>
    </row>
    <row r="3340" spans="8:27">
      <c r="H3340">
        <v>3339</v>
      </c>
      <c r="I3340" s="1" t="s">
        <v>752</v>
      </c>
      <c r="J3340" s="1"/>
      <c r="K3340" s="2"/>
      <c r="L3340">
        <v>3339</v>
      </c>
      <c r="M3340" s="1" t="s">
        <v>753</v>
      </c>
      <c r="N3340" s="1"/>
      <c r="O3340" s="2"/>
      <c r="P3340">
        <v>3339</v>
      </c>
      <c r="Q3340" s="1" t="s">
        <v>754</v>
      </c>
      <c r="R3340" s="1"/>
      <c r="S3340" s="2"/>
      <c r="T3340">
        <v>3339</v>
      </c>
      <c r="U3340" s="1" t="s">
        <v>178</v>
      </c>
      <c r="V3340" s="1"/>
      <c r="W3340" s="2"/>
      <c r="X3340">
        <v>3339</v>
      </c>
      <c r="Y3340" s="1" t="s">
        <v>179</v>
      </c>
      <c r="Z3340" s="1"/>
      <c r="AA3340" s="2"/>
    </row>
    <row r="3341" spans="8:27">
      <c r="H3341">
        <v>3340</v>
      </c>
      <c r="I3341" s="1" t="s">
        <v>752</v>
      </c>
      <c r="J3341" s="1"/>
      <c r="K3341" s="2"/>
      <c r="L3341">
        <v>3340</v>
      </c>
      <c r="M3341" s="1" t="s">
        <v>753</v>
      </c>
      <c r="N3341" s="1"/>
      <c r="O3341" s="2"/>
      <c r="P3341">
        <v>3340</v>
      </c>
      <c r="Q3341" s="1" t="s">
        <v>754</v>
      </c>
      <c r="R3341" s="1"/>
      <c r="S3341" s="2"/>
      <c r="T3341">
        <v>3340</v>
      </c>
      <c r="U3341" s="1" t="s">
        <v>178</v>
      </c>
      <c r="V3341" s="1"/>
      <c r="W3341" s="2"/>
      <c r="X3341">
        <v>3340</v>
      </c>
      <c r="Y3341" s="1" t="s">
        <v>179</v>
      </c>
      <c r="Z3341" s="1"/>
      <c r="AA3341" s="2"/>
    </row>
    <row r="3342" spans="8:27">
      <c r="H3342">
        <v>3341</v>
      </c>
      <c r="I3342" s="1" t="s">
        <v>752</v>
      </c>
      <c r="J3342" s="1"/>
      <c r="K3342" s="2"/>
      <c r="L3342">
        <v>3341</v>
      </c>
      <c r="M3342" s="1" t="s">
        <v>753</v>
      </c>
      <c r="N3342" s="1"/>
      <c r="O3342" s="2"/>
      <c r="P3342">
        <v>3341</v>
      </c>
      <c r="Q3342" s="1" t="s">
        <v>754</v>
      </c>
      <c r="R3342" s="1"/>
      <c r="S3342" s="2"/>
      <c r="T3342">
        <v>3341</v>
      </c>
      <c r="U3342" s="1" t="s">
        <v>178</v>
      </c>
      <c r="V3342" s="1"/>
      <c r="W3342" s="2"/>
      <c r="X3342">
        <v>3341</v>
      </c>
      <c r="Y3342" s="1" t="s">
        <v>179</v>
      </c>
      <c r="Z3342" s="1"/>
      <c r="AA3342" s="2"/>
    </row>
    <row r="3343" spans="8:27">
      <c r="H3343">
        <v>3342</v>
      </c>
      <c r="I3343" s="1" t="s">
        <v>752</v>
      </c>
      <c r="J3343" s="1"/>
      <c r="K3343" s="2"/>
      <c r="L3343">
        <v>3342</v>
      </c>
      <c r="M3343" s="1" t="s">
        <v>753</v>
      </c>
      <c r="N3343" s="1"/>
      <c r="O3343" s="2"/>
      <c r="P3343">
        <v>3342</v>
      </c>
      <c r="Q3343" s="1" t="s">
        <v>754</v>
      </c>
      <c r="R3343" s="1"/>
      <c r="S3343" s="2"/>
      <c r="T3343">
        <v>3342</v>
      </c>
      <c r="U3343" s="1" t="s">
        <v>178</v>
      </c>
      <c r="V3343" s="1"/>
      <c r="W3343" s="2"/>
      <c r="X3343">
        <v>3342</v>
      </c>
      <c r="Y3343" s="1" t="s">
        <v>179</v>
      </c>
      <c r="Z3343" s="1"/>
      <c r="AA3343" s="2"/>
    </row>
    <row r="3344" spans="8:27">
      <c r="H3344">
        <v>3343</v>
      </c>
      <c r="I3344" s="1" t="s">
        <v>752</v>
      </c>
      <c r="J3344" s="1"/>
      <c r="K3344" s="2"/>
      <c r="L3344">
        <v>3343</v>
      </c>
      <c r="M3344" s="1" t="s">
        <v>753</v>
      </c>
      <c r="N3344" s="1"/>
      <c r="O3344" s="2"/>
      <c r="P3344">
        <v>3343</v>
      </c>
      <c r="Q3344" s="1" t="s">
        <v>754</v>
      </c>
      <c r="R3344" s="1"/>
      <c r="S3344" s="2"/>
      <c r="T3344">
        <v>3343</v>
      </c>
      <c r="U3344" s="1" t="s">
        <v>178</v>
      </c>
      <c r="V3344" s="1"/>
      <c r="W3344" s="2"/>
      <c r="X3344">
        <v>3343</v>
      </c>
      <c r="Y3344" s="1" t="s">
        <v>179</v>
      </c>
      <c r="Z3344" s="1"/>
      <c r="AA3344" s="2"/>
    </row>
    <row r="3345" spans="8:27">
      <c r="H3345">
        <v>3344</v>
      </c>
      <c r="I3345" s="1" t="s">
        <v>752</v>
      </c>
      <c r="J3345" s="1"/>
      <c r="K3345" s="2"/>
      <c r="L3345">
        <v>3344</v>
      </c>
      <c r="M3345" s="1" t="s">
        <v>753</v>
      </c>
      <c r="N3345" s="1"/>
      <c r="O3345" s="2"/>
      <c r="P3345">
        <v>3344</v>
      </c>
      <c r="Q3345" s="1" t="s">
        <v>754</v>
      </c>
      <c r="R3345" s="1"/>
      <c r="S3345" s="2"/>
      <c r="T3345">
        <v>3344</v>
      </c>
      <c r="U3345" s="1" t="s">
        <v>178</v>
      </c>
      <c r="V3345" s="1"/>
      <c r="W3345" s="2"/>
      <c r="X3345">
        <v>3344</v>
      </c>
      <c r="Y3345" s="1" t="s">
        <v>179</v>
      </c>
      <c r="Z3345" s="1"/>
      <c r="AA3345" s="2"/>
    </row>
    <row r="3346" spans="8:27">
      <c r="H3346">
        <v>3345</v>
      </c>
      <c r="I3346" s="1" t="s">
        <v>752</v>
      </c>
      <c r="J3346" s="1"/>
      <c r="K3346" s="2"/>
      <c r="L3346">
        <v>3345</v>
      </c>
      <c r="M3346" s="1" t="s">
        <v>753</v>
      </c>
      <c r="N3346" s="1"/>
      <c r="O3346" s="2"/>
      <c r="P3346">
        <v>3345</v>
      </c>
      <c r="Q3346" s="1" t="s">
        <v>754</v>
      </c>
      <c r="R3346" s="1"/>
      <c r="S3346" s="2"/>
      <c r="T3346">
        <v>3345</v>
      </c>
      <c r="U3346" s="1" t="s">
        <v>178</v>
      </c>
      <c r="V3346" s="1"/>
      <c r="W3346" s="2"/>
      <c r="X3346">
        <v>3345</v>
      </c>
      <c r="Y3346" s="1" t="s">
        <v>179</v>
      </c>
      <c r="Z3346" s="1"/>
      <c r="AA3346" s="2"/>
    </row>
    <row r="3347" spans="8:27">
      <c r="H3347">
        <v>3346</v>
      </c>
      <c r="I3347" s="1" t="s">
        <v>752</v>
      </c>
      <c r="J3347" s="1"/>
      <c r="K3347" s="2"/>
      <c r="L3347">
        <v>3346</v>
      </c>
      <c r="M3347" s="1" t="s">
        <v>753</v>
      </c>
      <c r="N3347" s="1"/>
      <c r="O3347" s="2"/>
      <c r="P3347">
        <v>3346</v>
      </c>
      <c r="Q3347" s="1" t="s">
        <v>754</v>
      </c>
      <c r="R3347" s="1"/>
      <c r="S3347" s="2"/>
      <c r="T3347">
        <v>3346</v>
      </c>
      <c r="U3347" s="1" t="s">
        <v>178</v>
      </c>
      <c r="V3347" s="1"/>
      <c r="W3347" s="2"/>
      <c r="X3347">
        <v>3346</v>
      </c>
      <c r="Y3347" s="1" t="s">
        <v>179</v>
      </c>
      <c r="Z3347" s="1"/>
      <c r="AA3347" s="2"/>
    </row>
    <row r="3348" spans="8:27">
      <c r="H3348">
        <v>3347</v>
      </c>
      <c r="I3348" s="1" t="s">
        <v>752</v>
      </c>
      <c r="J3348" s="1"/>
      <c r="K3348" s="2"/>
      <c r="L3348">
        <v>3347</v>
      </c>
      <c r="M3348" s="1" t="s">
        <v>753</v>
      </c>
      <c r="N3348" s="1"/>
      <c r="O3348" s="2"/>
      <c r="P3348">
        <v>3347</v>
      </c>
      <c r="Q3348" s="1" t="s">
        <v>754</v>
      </c>
      <c r="R3348" s="1"/>
      <c r="S3348" s="2"/>
      <c r="T3348">
        <v>3347</v>
      </c>
      <c r="U3348" s="1" t="s">
        <v>178</v>
      </c>
      <c r="V3348" s="1"/>
      <c r="W3348" s="2"/>
      <c r="X3348">
        <v>3347</v>
      </c>
      <c r="Y3348" s="1" t="s">
        <v>179</v>
      </c>
      <c r="Z3348" s="1"/>
      <c r="AA3348" s="2"/>
    </row>
    <row r="3349" spans="8:27">
      <c r="H3349">
        <v>3348</v>
      </c>
      <c r="I3349" s="1" t="s">
        <v>752</v>
      </c>
      <c r="J3349" s="1"/>
      <c r="K3349" s="2"/>
      <c r="L3349">
        <v>3348</v>
      </c>
      <c r="M3349" s="1" t="s">
        <v>753</v>
      </c>
      <c r="N3349" s="1"/>
      <c r="O3349" s="2"/>
      <c r="P3349">
        <v>3348</v>
      </c>
      <c r="Q3349" s="1" t="s">
        <v>754</v>
      </c>
      <c r="R3349" s="1"/>
      <c r="S3349" s="2"/>
      <c r="T3349">
        <v>3348</v>
      </c>
      <c r="U3349" s="1" t="s">
        <v>178</v>
      </c>
      <c r="V3349" s="1"/>
      <c r="W3349" s="2"/>
      <c r="X3349">
        <v>3348</v>
      </c>
      <c r="Y3349" s="1" t="s">
        <v>179</v>
      </c>
      <c r="Z3349" s="1"/>
      <c r="AA3349" s="2"/>
    </row>
    <row r="3350" spans="8:27">
      <c r="H3350">
        <v>3349</v>
      </c>
      <c r="I3350" s="1" t="s">
        <v>752</v>
      </c>
      <c r="J3350" s="1"/>
      <c r="K3350" s="2"/>
      <c r="L3350">
        <v>3349</v>
      </c>
      <c r="M3350" s="1" t="s">
        <v>753</v>
      </c>
      <c r="N3350" s="1"/>
      <c r="O3350" s="2"/>
      <c r="P3350">
        <v>3349</v>
      </c>
      <c r="Q3350" s="1" t="s">
        <v>754</v>
      </c>
      <c r="R3350" s="1"/>
      <c r="S3350" s="2"/>
      <c r="T3350">
        <v>3349</v>
      </c>
      <c r="U3350" s="1" t="s">
        <v>178</v>
      </c>
      <c r="V3350" s="1"/>
      <c r="W3350" s="2"/>
      <c r="X3350">
        <v>3349</v>
      </c>
      <c r="Y3350" s="1" t="s">
        <v>179</v>
      </c>
      <c r="Z3350" s="1"/>
      <c r="AA3350" s="2"/>
    </row>
    <row r="3351" spans="8:27">
      <c r="H3351">
        <v>3350</v>
      </c>
      <c r="I3351" s="1" t="s">
        <v>752</v>
      </c>
      <c r="J3351" s="1"/>
      <c r="K3351" s="2"/>
      <c r="L3351">
        <v>3350</v>
      </c>
      <c r="M3351" s="1" t="s">
        <v>753</v>
      </c>
      <c r="N3351" s="1"/>
      <c r="O3351" s="2"/>
      <c r="P3351">
        <v>3350</v>
      </c>
      <c r="Q3351" s="1" t="s">
        <v>754</v>
      </c>
      <c r="R3351" s="1"/>
      <c r="S3351" s="2"/>
      <c r="T3351">
        <v>3350</v>
      </c>
      <c r="U3351" s="1" t="s">
        <v>178</v>
      </c>
      <c r="V3351" s="1"/>
      <c r="W3351" s="2"/>
      <c r="X3351">
        <v>3350</v>
      </c>
      <c r="Y3351" s="1" t="s">
        <v>179</v>
      </c>
      <c r="Z3351" s="1"/>
      <c r="AA3351" s="2"/>
    </row>
    <row r="3352" spans="8:27">
      <c r="H3352">
        <v>3351</v>
      </c>
      <c r="I3352" s="1" t="s">
        <v>752</v>
      </c>
      <c r="J3352" s="1"/>
      <c r="K3352" s="2"/>
      <c r="L3352">
        <v>3351</v>
      </c>
      <c r="M3352" s="1" t="s">
        <v>753</v>
      </c>
      <c r="N3352" s="1"/>
      <c r="O3352" s="2"/>
      <c r="P3352">
        <v>3351</v>
      </c>
      <c r="Q3352" s="1" t="s">
        <v>754</v>
      </c>
      <c r="R3352" s="1"/>
      <c r="S3352" s="2"/>
      <c r="T3352">
        <v>3351</v>
      </c>
      <c r="U3352" s="1" t="s">
        <v>178</v>
      </c>
      <c r="V3352" s="1"/>
      <c r="W3352" s="2"/>
      <c r="X3352">
        <v>3351</v>
      </c>
      <c r="Y3352" s="1" t="s">
        <v>179</v>
      </c>
      <c r="Z3352" s="1"/>
      <c r="AA3352" s="2"/>
    </row>
    <row r="3353" spans="8:27">
      <c r="H3353">
        <v>3352</v>
      </c>
      <c r="I3353" s="1" t="s">
        <v>752</v>
      </c>
      <c r="J3353" s="1"/>
      <c r="K3353" s="2"/>
      <c r="L3353">
        <v>3352</v>
      </c>
      <c r="M3353" s="1" t="s">
        <v>753</v>
      </c>
      <c r="N3353" s="1"/>
      <c r="O3353" s="2"/>
      <c r="P3353">
        <v>3352</v>
      </c>
      <c r="Q3353" s="1" t="s">
        <v>754</v>
      </c>
      <c r="R3353" s="1"/>
      <c r="S3353" s="2"/>
      <c r="T3353">
        <v>3352</v>
      </c>
      <c r="U3353" s="1" t="s">
        <v>178</v>
      </c>
      <c r="V3353" s="1"/>
      <c r="W3353" s="2"/>
      <c r="X3353">
        <v>3352</v>
      </c>
      <c r="Y3353" s="1" t="s">
        <v>179</v>
      </c>
      <c r="Z3353" s="1"/>
      <c r="AA3353" s="2"/>
    </row>
    <row r="3354" spans="8:27">
      <c r="H3354">
        <v>3353</v>
      </c>
      <c r="I3354" s="1" t="s">
        <v>752</v>
      </c>
      <c r="J3354" s="1"/>
      <c r="K3354" s="2"/>
      <c r="L3354">
        <v>3353</v>
      </c>
      <c r="M3354" s="1" t="s">
        <v>753</v>
      </c>
      <c r="N3354" s="1"/>
      <c r="O3354" s="2"/>
      <c r="P3354">
        <v>3353</v>
      </c>
      <c r="Q3354" s="1" t="s">
        <v>754</v>
      </c>
      <c r="R3354" s="1"/>
      <c r="S3354" s="2"/>
      <c r="T3354">
        <v>3353</v>
      </c>
      <c r="U3354" s="1" t="s">
        <v>178</v>
      </c>
      <c r="V3354" s="1"/>
      <c r="W3354" s="2"/>
      <c r="X3354">
        <v>3353</v>
      </c>
      <c r="Y3354" s="1" t="s">
        <v>179</v>
      </c>
      <c r="Z3354" s="1"/>
      <c r="AA3354" s="2"/>
    </row>
    <row r="3355" spans="8:27">
      <c r="H3355">
        <v>3354</v>
      </c>
      <c r="I3355" s="1" t="s">
        <v>752</v>
      </c>
      <c r="J3355" s="1"/>
      <c r="K3355" s="2"/>
      <c r="L3355">
        <v>3354</v>
      </c>
      <c r="M3355" s="1" t="s">
        <v>753</v>
      </c>
      <c r="N3355" s="1"/>
      <c r="O3355" s="2"/>
      <c r="P3355">
        <v>3354</v>
      </c>
      <c r="Q3355" s="1" t="s">
        <v>754</v>
      </c>
      <c r="R3355" s="1"/>
      <c r="S3355" s="2"/>
      <c r="T3355">
        <v>3354</v>
      </c>
      <c r="U3355" s="1" t="s">
        <v>178</v>
      </c>
      <c r="V3355" s="1"/>
      <c r="W3355" s="2"/>
      <c r="X3355">
        <v>3354</v>
      </c>
      <c r="Y3355" s="1" t="s">
        <v>179</v>
      </c>
      <c r="Z3355" s="1"/>
      <c r="AA3355" s="2"/>
    </row>
    <row r="3356" spans="8:27">
      <c r="H3356">
        <v>3355</v>
      </c>
      <c r="I3356" s="1" t="s">
        <v>752</v>
      </c>
      <c r="J3356" s="1"/>
      <c r="K3356" s="2"/>
      <c r="L3356">
        <v>3355</v>
      </c>
      <c r="M3356" s="1" t="s">
        <v>753</v>
      </c>
      <c r="N3356" s="1"/>
      <c r="O3356" s="2"/>
      <c r="P3356">
        <v>3355</v>
      </c>
      <c r="Q3356" s="1" t="s">
        <v>754</v>
      </c>
      <c r="R3356" s="1"/>
      <c r="S3356" s="2"/>
      <c r="T3356">
        <v>3355</v>
      </c>
      <c r="U3356" s="1" t="s">
        <v>178</v>
      </c>
      <c r="V3356" s="1"/>
      <c r="W3356" s="2"/>
      <c r="X3356">
        <v>3355</v>
      </c>
      <c r="Y3356" s="1" t="s">
        <v>179</v>
      </c>
      <c r="Z3356" s="1"/>
      <c r="AA3356" s="2"/>
    </row>
    <row r="3357" spans="8:27">
      <c r="H3357">
        <v>3356</v>
      </c>
      <c r="I3357" s="1" t="s">
        <v>752</v>
      </c>
      <c r="J3357" s="1"/>
      <c r="K3357" s="2"/>
      <c r="L3357">
        <v>3356</v>
      </c>
      <c r="M3357" s="1" t="s">
        <v>753</v>
      </c>
      <c r="N3357" s="1"/>
      <c r="O3357" s="2"/>
      <c r="P3357">
        <v>3356</v>
      </c>
      <c r="Q3357" s="1" t="s">
        <v>754</v>
      </c>
      <c r="R3357" s="1"/>
      <c r="S3357" s="2"/>
      <c r="T3357">
        <v>3356</v>
      </c>
      <c r="U3357" s="1" t="s">
        <v>178</v>
      </c>
      <c r="V3357" s="1"/>
      <c r="W3357" s="2"/>
      <c r="X3357">
        <v>3356</v>
      </c>
      <c r="Y3357" s="1" t="s">
        <v>179</v>
      </c>
      <c r="Z3357" s="1"/>
      <c r="AA3357" s="2"/>
    </row>
    <row r="3358" spans="8:27">
      <c r="H3358">
        <v>3357</v>
      </c>
      <c r="I3358" s="1" t="s">
        <v>752</v>
      </c>
      <c r="J3358" s="1"/>
      <c r="K3358" s="2"/>
      <c r="L3358">
        <v>3357</v>
      </c>
      <c r="M3358" s="1" t="s">
        <v>753</v>
      </c>
      <c r="N3358" s="1"/>
      <c r="O3358" s="2"/>
      <c r="P3358">
        <v>3357</v>
      </c>
      <c r="Q3358" s="1" t="s">
        <v>754</v>
      </c>
      <c r="R3358" s="1"/>
      <c r="S3358" s="2"/>
      <c r="T3358">
        <v>3357</v>
      </c>
      <c r="U3358" s="1" t="s">
        <v>178</v>
      </c>
      <c r="V3358" s="1"/>
      <c r="W3358" s="2"/>
      <c r="X3358">
        <v>3357</v>
      </c>
      <c r="Y3358" s="1" t="s">
        <v>179</v>
      </c>
      <c r="Z3358" s="1"/>
      <c r="AA3358" s="2"/>
    </row>
    <row r="3359" spans="8:27">
      <c r="H3359">
        <v>3358</v>
      </c>
      <c r="I3359" s="1" t="s">
        <v>752</v>
      </c>
      <c r="J3359" s="1"/>
      <c r="K3359" s="2"/>
      <c r="L3359">
        <v>3358</v>
      </c>
      <c r="M3359" s="1" t="s">
        <v>753</v>
      </c>
      <c r="N3359" s="1"/>
      <c r="O3359" s="2"/>
      <c r="P3359">
        <v>3358</v>
      </c>
      <c r="Q3359" s="1" t="s">
        <v>754</v>
      </c>
      <c r="R3359" s="1"/>
      <c r="S3359" s="2"/>
      <c r="T3359">
        <v>3358</v>
      </c>
      <c r="U3359" s="1" t="s">
        <v>178</v>
      </c>
      <c r="V3359" s="1"/>
      <c r="W3359" s="2"/>
      <c r="X3359">
        <v>3358</v>
      </c>
      <c r="Y3359" s="1" t="s">
        <v>179</v>
      </c>
      <c r="Z3359" s="1"/>
      <c r="AA3359" s="2"/>
    </row>
    <row r="3360" spans="8:27">
      <c r="H3360">
        <v>3359</v>
      </c>
      <c r="I3360" s="1" t="s">
        <v>752</v>
      </c>
      <c r="J3360" s="1"/>
      <c r="K3360" s="2"/>
      <c r="L3360">
        <v>3359</v>
      </c>
      <c r="M3360" s="1" t="s">
        <v>753</v>
      </c>
      <c r="N3360" s="1"/>
      <c r="O3360" s="2"/>
      <c r="P3360">
        <v>3359</v>
      </c>
      <c r="Q3360" s="1" t="s">
        <v>754</v>
      </c>
      <c r="R3360" s="1"/>
      <c r="S3360" s="2"/>
      <c r="T3360">
        <v>3359</v>
      </c>
      <c r="U3360" s="1" t="s">
        <v>178</v>
      </c>
      <c r="V3360" s="1"/>
      <c r="W3360" s="2"/>
      <c r="X3360">
        <v>3359</v>
      </c>
      <c r="Y3360" s="1" t="s">
        <v>179</v>
      </c>
      <c r="Z3360" s="1"/>
      <c r="AA3360" s="2"/>
    </row>
    <row r="3361" spans="8:27">
      <c r="H3361">
        <v>3360</v>
      </c>
      <c r="I3361" s="1" t="s">
        <v>752</v>
      </c>
      <c r="J3361" s="1"/>
      <c r="K3361" s="2"/>
      <c r="L3361">
        <v>3360</v>
      </c>
      <c r="M3361" s="1" t="s">
        <v>753</v>
      </c>
      <c r="N3361" s="1"/>
      <c r="O3361" s="2"/>
      <c r="P3361">
        <v>3360</v>
      </c>
      <c r="Q3361" s="1" t="s">
        <v>754</v>
      </c>
      <c r="R3361" s="1"/>
      <c r="S3361" s="2"/>
      <c r="T3361">
        <v>3360</v>
      </c>
      <c r="U3361" s="1" t="s">
        <v>178</v>
      </c>
      <c r="V3361" s="1"/>
      <c r="W3361" s="2"/>
      <c r="X3361">
        <v>3360</v>
      </c>
      <c r="Y3361" s="1" t="s">
        <v>179</v>
      </c>
      <c r="Z3361" s="1"/>
      <c r="AA3361" s="2"/>
    </row>
    <row r="3362" spans="8:27">
      <c r="H3362">
        <v>3361</v>
      </c>
      <c r="I3362" s="1" t="s">
        <v>752</v>
      </c>
      <c r="J3362" s="1"/>
      <c r="K3362" s="2"/>
      <c r="L3362">
        <v>3361</v>
      </c>
      <c r="M3362" s="1" t="s">
        <v>753</v>
      </c>
      <c r="N3362" s="1"/>
      <c r="O3362" s="2"/>
      <c r="P3362">
        <v>3361</v>
      </c>
      <c r="Q3362" s="1" t="s">
        <v>754</v>
      </c>
      <c r="R3362" s="1"/>
      <c r="S3362" s="2"/>
      <c r="T3362">
        <v>3361</v>
      </c>
      <c r="U3362" s="1" t="s">
        <v>178</v>
      </c>
      <c r="V3362" s="1"/>
      <c r="W3362" s="2"/>
      <c r="X3362">
        <v>3361</v>
      </c>
      <c r="Y3362" s="1" t="s">
        <v>179</v>
      </c>
      <c r="Z3362" s="1"/>
      <c r="AA3362" s="2"/>
    </row>
    <row r="3363" spans="8:27">
      <c r="H3363">
        <v>3362</v>
      </c>
      <c r="I3363" s="1" t="s">
        <v>752</v>
      </c>
      <c r="J3363" s="1"/>
      <c r="K3363" s="2"/>
      <c r="L3363">
        <v>3362</v>
      </c>
      <c r="M3363" s="1" t="s">
        <v>753</v>
      </c>
      <c r="N3363" s="1"/>
      <c r="O3363" s="2"/>
      <c r="P3363">
        <v>3362</v>
      </c>
      <c r="Q3363" s="1" t="s">
        <v>754</v>
      </c>
      <c r="R3363" s="1"/>
      <c r="S3363" s="2"/>
      <c r="T3363">
        <v>3362</v>
      </c>
      <c r="U3363" s="1" t="s">
        <v>178</v>
      </c>
      <c r="V3363" s="1"/>
      <c r="W3363" s="2"/>
      <c r="X3363">
        <v>3362</v>
      </c>
      <c r="Y3363" s="1" t="s">
        <v>179</v>
      </c>
      <c r="Z3363" s="1"/>
      <c r="AA3363" s="2"/>
    </row>
    <row r="3364" spans="8:27">
      <c r="H3364">
        <v>3363</v>
      </c>
      <c r="I3364" s="1" t="s">
        <v>752</v>
      </c>
      <c r="J3364" s="1"/>
      <c r="K3364" s="2"/>
      <c r="L3364">
        <v>3363</v>
      </c>
      <c r="M3364" s="1" t="s">
        <v>753</v>
      </c>
      <c r="N3364" s="1"/>
      <c r="O3364" s="2"/>
      <c r="P3364">
        <v>3363</v>
      </c>
      <c r="Q3364" s="1" t="s">
        <v>754</v>
      </c>
      <c r="R3364" s="1"/>
      <c r="S3364" s="2"/>
      <c r="T3364">
        <v>3363</v>
      </c>
      <c r="U3364" s="1" t="s">
        <v>178</v>
      </c>
      <c r="V3364" s="1"/>
      <c r="W3364" s="2"/>
      <c r="X3364">
        <v>3363</v>
      </c>
      <c r="Y3364" s="1" t="s">
        <v>179</v>
      </c>
      <c r="Z3364" s="1"/>
      <c r="AA3364" s="2"/>
    </row>
    <row r="3365" spans="8:27">
      <c r="H3365">
        <v>3364</v>
      </c>
      <c r="I3365" s="1" t="s">
        <v>752</v>
      </c>
      <c r="J3365" s="1"/>
      <c r="K3365" s="2"/>
      <c r="L3365">
        <v>3364</v>
      </c>
      <c r="M3365" s="1" t="s">
        <v>753</v>
      </c>
      <c r="N3365" s="1"/>
      <c r="O3365" s="2"/>
      <c r="P3365">
        <v>3364</v>
      </c>
      <c r="Q3365" s="1" t="s">
        <v>754</v>
      </c>
      <c r="R3365" s="1"/>
      <c r="S3365" s="2"/>
      <c r="T3365">
        <v>3364</v>
      </c>
      <c r="U3365" s="1" t="s">
        <v>178</v>
      </c>
      <c r="V3365" s="1"/>
      <c r="W3365" s="2"/>
      <c r="X3365">
        <v>3364</v>
      </c>
      <c r="Y3365" s="1" t="s">
        <v>179</v>
      </c>
      <c r="Z3365" s="1"/>
      <c r="AA3365" s="2"/>
    </row>
    <row r="3366" spans="8:27">
      <c r="H3366">
        <v>3365</v>
      </c>
      <c r="I3366" s="1" t="s">
        <v>752</v>
      </c>
      <c r="J3366" s="1"/>
      <c r="K3366" s="2"/>
      <c r="L3366">
        <v>3365</v>
      </c>
      <c r="M3366" s="1" t="s">
        <v>753</v>
      </c>
      <c r="N3366" s="1"/>
      <c r="O3366" s="2"/>
      <c r="P3366">
        <v>3365</v>
      </c>
      <c r="Q3366" s="1" t="s">
        <v>754</v>
      </c>
      <c r="R3366" s="1"/>
      <c r="S3366" s="2"/>
      <c r="T3366">
        <v>3365</v>
      </c>
      <c r="U3366" s="1" t="s">
        <v>178</v>
      </c>
      <c r="V3366" s="1"/>
      <c r="W3366" s="2"/>
      <c r="X3366">
        <v>3365</v>
      </c>
      <c r="Y3366" s="1" t="s">
        <v>179</v>
      </c>
      <c r="Z3366" s="1"/>
      <c r="AA3366" s="2"/>
    </row>
    <row r="3367" spans="8:27">
      <c r="H3367">
        <v>3366</v>
      </c>
      <c r="I3367" s="1" t="s">
        <v>752</v>
      </c>
      <c r="J3367" s="1"/>
      <c r="K3367" s="2"/>
      <c r="L3367">
        <v>3366</v>
      </c>
      <c r="M3367" s="1" t="s">
        <v>753</v>
      </c>
      <c r="N3367" s="1"/>
      <c r="O3367" s="2"/>
      <c r="P3367">
        <v>3366</v>
      </c>
      <c r="Q3367" s="1" t="s">
        <v>754</v>
      </c>
      <c r="R3367" s="1"/>
      <c r="S3367" s="2"/>
      <c r="T3367">
        <v>3366</v>
      </c>
      <c r="U3367" s="1" t="s">
        <v>178</v>
      </c>
      <c r="V3367" s="1"/>
      <c r="W3367" s="2"/>
      <c r="X3367">
        <v>3366</v>
      </c>
      <c r="Y3367" s="1" t="s">
        <v>179</v>
      </c>
      <c r="Z3367" s="1"/>
      <c r="AA3367" s="2"/>
    </row>
    <row r="3368" spans="8:27">
      <c r="H3368">
        <v>3367</v>
      </c>
      <c r="I3368" s="1" t="s">
        <v>752</v>
      </c>
      <c r="J3368" s="1"/>
      <c r="K3368" s="2"/>
      <c r="L3368">
        <v>3367</v>
      </c>
      <c r="M3368" s="1" t="s">
        <v>753</v>
      </c>
      <c r="N3368" s="1"/>
      <c r="O3368" s="2"/>
      <c r="P3368">
        <v>3367</v>
      </c>
      <c r="Q3368" s="1" t="s">
        <v>754</v>
      </c>
      <c r="R3368" s="1"/>
      <c r="S3368" s="2"/>
      <c r="T3368">
        <v>3367</v>
      </c>
      <c r="U3368" s="1" t="s">
        <v>178</v>
      </c>
      <c r="V3368" s="1"/>
      <c r="W3368" s="2"/>
      <c r="X3368">
        <v>3367</v>
      </c>
      <c r="Y3368" s="1" t="s">
        <v>179</v>
      </c>
      <c r="Z3368" s="1"/>
      <c r="AA3368" s="2"/>
    </row>
    <row r="3369" spans="8:27">
      <c r="H3369">
        <v>3368</v>
      </c>
      <c r="I3369" s="1" t="s">
        <v>752</v>
      </c>
      <c r="J3369" s="1"/>
      <c r="K3369" s="2"/>
      <c r="L3369">
        <v>3368</v>
      </c>
      <c r="M3369" s="1" t="s">
        <v>753</v>
      </c>
      <c r="N3369" s="1"/>
      <c r="O3369" s="2"/>
      <c r="P3369">
        <v>3368</v>
      </c>
      <c r="Q3369" s="1" t="s">
        <v>754</v>
      </c>
      <c r="R3369" s="1"/>
      <c r="S3369" s="2"/>
      <c r="T3369">
        <v>3368</v>
      </c>
      <c r="U3369" s="1" t="s">
        <v>178</v>
      </c>
      <c r="V3369" s="1"/>
      <c r="W3369" s="2"/>
      <c r="X3369">
        <v>3368</v>
      </c>
      <c r="Y3369" s="1" t="s">
        <v>179</v>
      </c>
      <c r="Z3369" s="1"/>
      <c r="AA3369" s="2"/>
    </row>
    <row r="3370" spans="8:27">
      <c r="H3370">
        <v>3369</v>
      </c>
      <c r="I3370" s="1" t="s">
        <v>752</v>
      </c>
      <c r="J3370" s="1"/>
      <c r="K3370" s="2"/>
      <c r="L3370">
        <v>3369</v>
      </c>
      <c r="M3370" s="1" t="s">
        <v>753</v>
      </c>
      <c r="N3370" s="1"/>
      <c r="O3370" s="2"/>
      <c r="P3370">
        <v>3369</v>
      </c>
      <c r="Q3370" s="1" t="s">
        <v>754</v>
      </c>
      <c r="R3370" s="1"/>
      <c r="S3370" s="2"/>
      <c r="T3370">
        <v>3369</v>
      </c>
      <c r="U3370" s="1" t="s">
        <v>178</v>
      </c>
      <c r="V3370" s="1"/>
      <c r="W3370" s="2"/>
      <c r="X3370">
        <v>3369</v>
      </c>
      <c r="Y3370" s="1" t="s">
        <v>179</v>
      </c>
      <c r="Z3370" s="1"/>
      <c r="AA3370" s="2"/>
    </row>
    <row r="3371" spans="8:27">
      <c r="H3371">
        <v>3370</v>
      </c>
      <c r="I3371" s="1" t="s">
        <v>752</v>
      </c>
      <c r="J3371" s="1"/>
      <c r="K3371" s="2"/>
      <c r="L3371">
        <v>3370</v>
      </c>
      <c r="M3371" s="1" t="s">
        <v>753</v>
      </c>
      <c r="N3371" s="1"/>
      <c r="O3371" s="2"/>
      <c r="P3371">
        <v>3370</v>
      </c>
      <c r="Q3371" s="1" t="s">
        <v>754</v>
      </c>
      <c r="R3371" s="1"/>
      <c r="S3371" s="2"/>
      <c r="T3371">
        <v>3370</v>
      </c>
      <c r="U3371" s="1" t="s">
        <v>178</v>
      </c>
      <c r="V3371" s="1"/>
      <c r="W3371" s="2"/>
      <c r="X3371">
        <v>3370</v>
      </c>
      <c r="Y3371" s="1" t="s">
        <v>179</v>
      </c>
      <c r="Z3371" s="1"/>
      <c r="AA3371" s="2"/>
    </row>
    <row r="3372" spans="8:27">
      <c r="H3372">
        <v>3371</v>
      </c>
      <c r="I3372" s="1" t="s">
        <v>752</v>
      </c>
      <c r="J3372" s="1"/>
      <c r="K3372" s="2"/>
      <c r="L3372">
        <v>3371</v>
      </c>
      <c r="M3372" s="1" t="s">
        <v>753</v>
      </c>
      <c r="N3372" s="1"/>
      <c r="O3372" s="2"/>
      <c r="P3372">
        <v>3371</v>
      </c>
      <c r="Q3372" s="1" t="s">
        <v>754</v>
      </c>
      <c r="R3372" s="1"/>
      <c r="S3372" s="2"/>
      <c r="T3372">
        <v>3371</v>
      </c>
      <c r="U3372" s="1" t="s">
        <v>178</v>
      </c>
      <c r="V3372" s="1"/>
      <c r="W3372" s="2"/>
      <c r="X3372">
        <v>3371</v>
      </c>
      <c r="Y3372" s="1" t="s">
        <v>179</v>
      </c>
      <c r="Z3372" s="1"/>
      <c r="AA3372" s="2"/>
    </row>
    <row r="3373" spans="8:27">
      <c r="H3373">
        <v>3372</v>
      </c>
      <c r="I3373" s="1" t="s">
        <v>752</v>
      </c>
      <c r="J3373" s="1"/>
      <c r="K3373" s="2"/>
      <c r="L3373">
        <v>3372</v>
      </c>
      <c r="M3373" s="1" t="s">
        <v>753</v>
      </c>
      <c r="N3373" s="1"/>
      <c r="O3373" s="2"/>
      <c r="P3373">
        <v>3372</v>
      </c>
      <c r="Q3373" s="1" t="s">
        <v>754</v>
      </c>
      <c r="R3373" s="1"/>
      <c r="S3373" s="2"/>
      <c r="T3373">
        <v>3372</v>
      </c>
      <c r="U3373" s="1" t="s">
        <v>178</v>
      </c>
      <c r="V3373" s="1"/>
      <c r="W3373" s="2"/>
      <c r="X3373">
        <v>3372</v>
      </c>
      <c r="Y3373" s="1" t="s">
        <v>179</v>
      </c>
      <c r="Z3373" s="1"/>
      <c r="AA3373" s="2"/>
    </row>
    <row r="3374" spans="8:27">
      <c r="H3374">
        <v>3373</v>
      </c>
      <c r="I3374" s="1" t="s">
        <v>752</v>
      </c>
      <c r="J3374" s="1"/>
      <c r="K3374" s="2"/>
      <c r="L3374">
        <v>3373</v>
      </c>
      <c r="M3374" s="1" t="s">
        <v>753</v>
      </c>
      <c r="N3374" s="1"/>
      <c r="O3374" s="2"/>
      <c r="P3374">
        <v>3373</v>
      </c>
      <c r="Q3374" s="1" t="s">
        <v>754</v>
      </c>
      <c r="R3374" s="1"/>
      <c r="S3374" s="2"/>
      <c r="T3374">
        <v>3373</v>
      </c>
      <c r="U3374" s="1" t="s">
        <v>178</v>
      </c>
      <c r="V3374" s="1"/>
      <c r="W3374" s="2"/>
      <c r="X3374">
        <v>3373</v>
      </c>
      <c r="Y3374" s="1" t="s">
        <v>179</v>
      </c>
      <c r="Z3374" s="1"/>
      <c r="AA3374" s="2"/>
    </row>
    <row r="3375" spans="8:27">
      <c r="H3375">
        <v>3374</v>
      </c>
      <c r="I3375" s="1" t="s">
        <v>752</v>
      </c>
      <c r="J3375" s="1"/>
      <c r="K3375" s="2"/>
      <c r="L3375">
        <v>3374</v>
      </c>
      <c r="M3375" s="1" t="s">
        <v>753</v>
      </c>
      <c r="N3375" s="1"/>
      <c r="O3375" s="2"/>
      <c r="P3375">
        <v>3374</v>
      </c>
      <c r="Q3375" s="1" t="s">
        <v>754</v>
      </c>
      <c r="R3375" s="1"/>
      <c r="S3375" s="2"/>
      <c r="T3375">
        <v>3374</v>
      </c>
      <c r="U3375" s="1" t="s">
        <v>178</v>
      </c>
      <c r="V3375" s="1"/>
      <c r="W3375" s="2"/>
      <c r="X3375">
        <v>3374</v>
      </c>
      <c r="Y3375" s="1" t="s">
        <v>179</v>
      </c>
      <c r="Z3375" s="1"/>
      <c r="AA3375" s="2"/>
    </row>
    <row r="3376" spans="8:27">
      <c r="H3376">
        <v>3375</v>
      </c>
      <c r="I3376" s="1" t="s">
        <v>752</v>
      </c>
      <c r="J3376" s="1"/>
      <c r="K3376" s="2"/>
      <c r="L3376">
        <v>3375</v>
      </c>
      <c r="M3376" s="1" t="s">
        <v>753</v>
      </c>
      <c r="N3376" s="1"/>
      <c r="O3376" s="2"/>
      <c r="P3376">
        <v>3375</v>
      </c>
      <c r="Q3376" s="1" t="s">
        <v>754</v>
      </c>
      <c r="R3376" s="1"/>
      <c r="S3376" s="2"/>
      <c r="T3376">
        <v>3375</v>
      </c>
      <c r="U3376" s="1" t="s">
        <v>178</v>
      </c>
      <c r="V3376" s="1"/>
      <c r="W3376" s="2"/>
      <c r="X3376">
        <v>3375</v>
      </c>
      <c r="Y3376" s="1" t="s">
        <v>179</v>
      </c>
      <c r="Z3376" s="1"/>
      <c r="AA3376" s="2"/>
    </row>
    <row r="3377" spans="8:27">
      <c r="H3377">
        <v>3376</v>
      </c>
      <c r="I3377" s="1" t="s">
        <v>752</v>
      </c>
      <c r="J3377" s="1"/>
      <c r="K3377" s="2"/>
      <c r="L3377">
        <v>3376</v>
      </c>
      <c r="M3377" s="1" t="s">
        <v>753</v>
      </c>
      <c r="N3377" s="1"/>
      <c r="O3377" s="2"/>
      <c r="P3377">
        <v>3376</v>
      </c>
      <c r="Q3377" s="1" t="s">
        <v>754</v>
      </c>
      <c r="R3377" s="1"/>
      <c r="S3377" s="2"/>
      <c r="T3377">
        <v>3376</v>
      </c>
      <c r="U3377" s="1" t="s">
        <v>178</v>
      </c>
      <c r="V3377" s="1"/>
      <c r="W3377" s="2"/>
      <c r="X3377">
        <v>3376</v>
      </c>
      <c r="Y3377" s="1" t="s">
        <v>179</v>
      </c>
      <c r="Z3377" s="1"/>
      <c r="AA3377" s="2"/>
    </row>
    <row r="3378" spans="8:27">
      <c r="H3378">
        <v>3377</v>
      </c>
      <c r="I3378" s="1" t="s">
        <v>752</v>
      </c>
      <c r="J3378" s="1"/>
      <c r="K3378" s="2"/>
      <c r="L3378">
        <v>3377</v>
      </c>
      <c r="M3378" s="1" t="s">
        <v>753</v>
      </c>
      <c r="N3378" s="1"/>
      <c r="O3378" s="2"/>
      <c r="P3378">
        <v>3377</v>
      </c>
      <c r="Q3378" s="1" t="s">
        <v>754</v>
      </c>
      <c r="R3378" s="1"/>
      <c r="S3378" s="2"/>
      <c r="T3378">
        <v>3377</v>
      </c>
      <c r="U3378" s="1" t="s">
        <v>178</v>
      </c>
      <c r="V3378" s="1"/>
      <c r="W3378" s="2"/>
      <c r="X3378">
        <v>3377</v>
      </c>
      <c r="Y3378" s="1" t="s">
        <v>179</v>
      </c>
      <c r="Z3378" s="1"/>
      <c r="AA3378" s="2"/>
    </row>
    <row r="3379" spans="8:27">
      <c r="H3379">
        <v>3378</v>
      </c>
      <c r="I3379" s="1" t="s">
        <v>752</v>
      </c>
      <c r="J3379" s="1"/>
      <c r="K3379" s="2"/>
      <c r="L3379">
        <v>3378</v>
      </c>
      <c r="M3379" s="1" t="s">
        <v>753</v>
      </c>
      <c r="N3379" s="1"/>
      <c r="O3379" s="2"/>
      <c r="P3379">
        <v>3378</v>
      </c>
      <c r="Q3379" s="1" t="s">
        <v>754</v>
      </c>
      <c r="R3379" s="1"/>
      <c r="S3379" s="2"/>
      <c r="T3379">
        <v>3378</v>
      </c>
      <c r="U3379" s="1" t="s">
        <v>178</v>
      </c>
      <c r="V3379" s="1"/>
      <c r="W3379" s="2"/>
      <c r="X3379">
        <v>3378</v>
      </c>
      <c r="Y3379" s="1" t="s">
        <v>179</v>
      </c>
      <c r="Z3379" s="1"/>
      <c r="AA3379" s="2"/>
    </row>
    <row r="3380" spans="8:27">
      <c r="H3380">
        <v>3379</v>
      </c>
      <c r="I3380" s="1" t="s">
        <v>752</v>
      </c>
      <c r="J3380" s="1"/>
      <c r="K3380" s="2"/>
      <c r="L3380">
        <v>3379</v>
      </c>
      <c r="M3380" s="1" t="s">
        <v>753</v>
      </c>
      <c r="N3380" s="1"/>
      <c r="O3380" s="2"/>
      <c r="P3380">
        <v>3379</v>
      </c>
      <c r="Q3380" s="1" t="s">
        <v>754</v>
      </c>
      <c r="R3380" s="1"/>
      <c r="S3380" s="2"/>
      <c r="T3380">
        <v>3379</v>
      </c>
      <c r="U3380" s="1" t="s">
        <v>178</v>
      </c>
      <c r="V3380" s="1"/>
      <c r="W3380" s="2"/>
      <c r="X3380">
        <v>3379</v>
      </c>
      <c r="Y3380" s="1" t="s">
        <v>179</v>
      </c>
      <c r="Z3380" s="1"/>
      <c r="AA3380" s="2"/>
    </row>
    <row r="3381" spans="8:27">
      <c r="H3381">
        <v>3380</v>
      </c>
      <c r="I3381" s="1" t="s">
        <v>752</v>
      </c>
      <c r="J3381" s="1"/>
      <c r="K3381" s="2"/>
      <c r="L3381">
        <v>3380</v>
      </c>
      <c r="M3381" s="1" t="s">
        <v>753</v>
      </c>
      <c r="N3381" s="1"/>
      <c r="O3381" s="2"/>
      <c r="P3381">
        <v>3380</v>
      </c>
      <c r="Q3381" s="1" t="s">
        <v>754</v>
      </c>
      <c r="R3381" s="1"/>
      <c r="S3381" s="2"/>
      <c r="T3381">
        <v>3380</v>
      </c>
      <c r="U3381" s="1" t="s">
        <v>178</v>
      </c>
      <c r="V3381" s="1"/>
      <c r="W3381" s="2"/>
      <c r="X3381">
        <v>3380</v>
      </c>
      <c r="Y3381" s="1" t="s">
        <v>179</v>
      </c>
      <c r="Z3381" s="1"/>
      <c r="AA3381" s="2"/>
    </row>
    <row r="3382" spans="8:27">
      <c r="H3382">
        <v>3381</v>
      </c>
      <c r="I3382" s="1" t="s">
        <v>752</v>
      </c>
      <c r="J3382" s="1"/>
      <c r="K3382" s="2"/>
      <c r="L3382">
        <v>3381</v>
      </c>
      <c r="M3382" s="1" t="s">
        <v>753</v>
      </c>
      <c r="N3382" s="1"/>
      <c r="O3382" s="2"/>
      <c r="P3382">
        <v>3381</v>
      </c>
      <c r="Q3382" s="1" t="s">
        <v>754</v>
      </c>
      <c r="R3382" s="1"/>
      <c r="S3382" s="2"/>
      <c r="T3382">
        <v>3381</v>
      </c>
      <c r="U3382" s="1" t="s">
        <v>178</v>
      </c>
      <c r="V3382" s="1"/>
      <c r="W3382" s="2"/>
      <c r="X3382">
        <v>3381</v>
      </c>
      <c r="Y3382" s="1" t="s">
        <v>179</v>
      </c>
      <c r="Z3382" s="1"/>
      <c r="AA3382" s="2"/>
    </row>
    <row r="3383" spans="8:27">
      <c r="H3383">
        <v>3382</v>
      </c>
      <c r="I3383" s="1" t="s">
        <v>752</v>
      </c>
      <c r="J3383" s="1"/>
      <c r="K3383" s="2"/>
      <c r="L3383">
        <v>3382</v>
      </c>
      <c r="M3383" s="1" t="s">
        <v>753</v>
      </c>
      <c r="N3383" s="1"/>
      <c r="O3383" s="2"/>
      <c r="P3383">
        <v>3382</v>
      </c>
      <c r="Q3383" s="1" t="s">
        <v>754</v>
      </c>
      <c r="R3383" s="1"/>
      <c r="S3383" s="2"/>
      <c r="T3383">
        <v>3382</v>
      </c>
      <c r="U3383" s="1" t="s">
        <v>178</v>
      </c>
      <c r="V3383" s="1"/>
      <c r="W3383" s="2"/>
      <c r="X3383">
        <v>3382</v>
      </c>
      <c r="Y3383" s="1" t="s">
        <v>179</v>
      </c>
      <c r="Z3383" s="1"/>
      <c r="AA3383" s="2"/>
    </row>
    <row r="3384" spans="8:27">
      <c r="H3384">
        <v>3383</v>
      </c>
      <c r="I3384" s="1" t="s">
        <v>752</v>
      </c>
      <c r="J3384" s="1"/>
      <c r="K3384" s="2"/>
      <c r="L3384">
        <v>3383</v>
      </c>
      <c r="M3384" s="1" t="s">
        <v>753</v>
      </c>
      <c r="N3384" s="1"/>
      <c r="O3384" s="2"/>
      <c r="P3384">
        <v>3383</v>
      </c>
      <c r="Q3384" s="1" t="s">
        <v>754</v>
      </c>
      <c r="R3384" s="1"/>
      <c r="S3384" s="2"/>
      <c r="T3384">
        <v>3383</v>
      </c>
      <c r="U3384" s="1" t="s">
        <v>178</v>
      </c>
      <c r="V3384" s="1"/>
      <c r="W3384" s="2"/>
      <c r="X3384">
        <v>3383</v>
      </c>
      <c r="Y3384" s="1" t="s">
        <v>179</v>
      </c>
      <c r="Z3384" s="1"/>
      <c r="AA3384" s="2"/>
    </row>
    <row r="3385" spans="8:27">
      <c r="H3385">
        <v>3384</v>
      </c>
      <c r="I3385" s="1" t="s">
        <v>752</v>
      </c>
      <c r="J3385" s="1"/>
      <c r="K3385" s="2"/>
      <c r="L3385">
        <v>3384</v>
      </c>
      <c r="M3385" s="1" t="s">
        <v>753</v>
      </c>
      <c r="N3385" s="1"/>
      <c r="O3385" s="2"/>
      <c r="P3385">
        <v>3384</v>
      </c>
      <c r="Q3385" s="1" t="s">
        <v>754</v>
      </c>
      <c r="R3385" s="1"/>
      <c r="S3385" s="2"/>
      <c r="T3385">
        <v>3384</v>
      </c>
      <c r="U3385" s="1" t="s">
        <v>178</v>
      </c>
      <c r="V3385" s="1"/>
      <c r="W3385" s="2"/>
      <c r="X3385">
        <v>3384</v>
      </c>
      <c r="Y3385" s="1" t="s">
        <v>179</v>
      </c>
      <c r="Z3385" s="1"/>
      <c r="AA3385" s="2"/>
    </row>
    <row r="3386" spans="8:27">
      <c r="H3386">
        <v>3385</v>
      </c>
      <c r="I3386" s="1" t="s">
        <v>752</v>
      </c>
      <c r="J3386" s="1"/>
      <c r="K3386" s="2"/>
      <c r="L3386">
        <v>3385</v>
      </c>
      <c r="M3386" s="1" t="s">
        <v>753</v>
      </c>
      <c r="N3386" s="1"/>
      <c r="O3386" s="2"/>
      <c r="P3386">
        <v>3385</v>
      </c>
      <c r="Q3386" s="1" t="s">
        <v>754</v>
      </c>
      <c r="R3386" s="1"/>
      <c r="S3386" s="2"/>
      <c r="T3386">
        <v>3385</v>
      </c>
      <c r="U3386" s="1" t="s">
        <v>178</v>
      </c>
      <c r="V3386" s="1"/>
      <c r="W3386" s="2"/>
      <c r="X3386">
        <v>3385</v>
      </c>
      <c r="Y3386" s="1" t="s">
        <v>179</v>
      </c>
      <c r="Z3386" s="1"/>
      <c r="AA3386" s="2"/>
    </row>
    <row r="3387" spans="8:27">
      <c r="H3387">
        <v>3386</v>
      </c>
      <c r="I3387" s="1" t="s">
        <v>752</v>
      </c>
      <c r="J3387" s="1"/>
      <c r="K3387" s="2"/>
      <c r="L3387">
        <v>3386</v>
      </c>
      <c r="M3387" s="1" t="s">
        <v>753</v>
      </c>
      <c r="N3387" s="1"/>
      <c r="O3387" s="2"/>
      <c r="P3387">
        <v>3386</v>
      </c>
      <c r="Q3387" s="1" t="s">
        <v>754</v>
      </c>
      <c r="R3387" s="1"/>
      <c r="S3387" s="2"/>
      <c r="T3387">
        <v>3386</v>
      </c>
      <c r="U3387" s="1" t="s">
        <v>178</v>
      </c>
      <c r="V3387" s="1"/>
      <c r="W3387" s="2"/>
      <c r="X3387">
        <v>3386</v>
      </c>
      <c r="Y3387" s="1" t="s">
        <v>179</v>
      </c>
      <c r="Z3387" s="1"/>
      <c r="AA3387" s="2"/>
    </row>
    <row r="3388" spans="8:27">
      <c r="H3388">
        <v>3387</v>
      </c>
      <c r="I3388" s="1" t="s">
        <v>752</v>
      </c>
      <c r="J3388" s="1"/>
      <c r="K3388" s="2"/>
      <c r="L3388">
        <v>3387</v>
      </c>
      <c r="M3388" s="1" t="s">
        <v>753</v>
      </c>
      <c r="N3388" s="1"/>
      <c r="O3388" s="2"/>
      <c r="P3388">
        <v>3387</v>
      </c>
      <c r="Q3388" s="1" t="s">
        <v>754</v>
      </c>
      <c r="R3388" s="1"/>
      <c r="S3388" s="2"/>
      <c r="T3388">
        <v>3387</v>
      </c>
      <c r="U3388" s="1" t="s">
        <v>178</v>
      </c>
      <c r="V3388" s="1"/>
      <c r="W3388" s="2"/>
      <c r="X3388">
        <v>3387</v>
      </c>
      <c r="Y3388" s="1" t="s">
        <v>179</v>
      </c>
      <c r="Z3388" s="1"/>
      <c r="AA3388" s="2"/>
    </row>
    <row r="3389" spans="8:27">
      <c r="H3389">
        <v>3388</v>
      </c>
      <c r="I3389" s="1" t="s">
        <v>752</v>
      </c>
      <c r="J3389" s="1"/>
      <c r="K3389" s="2"/>
      <c r="L3389">
        <v>3388</v>
      </c>
      <c r="M3389" s="1" t="s">
        <v>753</v>
      </c>
      <c r="N3389" s="1"/>
      <c r="O3389" s="2"/>
      <c r="P3389">
        <v>3388</v>
      </c>
      <c r="Q3389" s="1" t="s">
        <v>754</v>
      </c>
      <c r="R3389" s="1"/>
      <c r="S3389" s="2"/>
      <c r="T3389">
        <v>3388</v>
      </c>
      <c r="U3389" s="1" t="s">
        <v>178</v>
      </c>
      <c r="V3389" s="1"/>
      <c r="W3389" s="2"/>
      <c r="X3389">
        <v>3388</v>
      </c>
      <c r="Y3389" s="1" t="s">
        <v>179</v>
      </c>
      <c r="Z3389" s="1"/>
      <c r="AA3389" s="2"/>
    </row>
    <row r="3390" spans="8:27">
      <c r="H3390">
        <v>3389</v>
      </c>
      <c r="I3390" s="1" t="s">
        <v>752</v>
      </c>
      <c r="J3390" s="1"/>
      <c r="K3390" s="2"/>
      <c r="L3390">
        <v>3389</v>
      </c>
      <c r="M3390" s="1" t="s">
        <v>753</v>
      </c>
      <c r="N3390" s="1"/>
      <c r="O3390" s="2"/>
      <c r="P3390">
        <v>3389</v>
      </c>
      <c r="Q3390" s="1" t="s">
        <v>754</v>
      </c>
      <c r="R3390" s="1"/>
      <c r="S3390" s="2"/>
      <c r="T3390">
        <v>3389</v>
      </c>
      <c r="U3390" s="1" t="s">
        <v>178</v>
      </c>
      <c r="V3390" s="1"/>
      <c r="W3390" s="2"/>
      <c r="X3390">
        <v>3389</v>
      </c>
      <c r="Y3390" s="1" t="s">
        <v>179</v>
      </c>
      <c r="Z3390" s="1"/>
      <c r="AA3390" s="2"/>
    </row>
    <row r="3391" spans="8:27">
      <c r="H3391">
        <v>3390</v>
      </c>
      <c r="I3391" s="1" t="s">
        <v>752</v>
      </c>
      <c r="J3391" s="1"/>
      <c r="K3391" s="2"/>
      <c r="L3391">
        <v>3390</v>
      </c>
      <c r="M3391" s="1" t="s">
        <v>753</v>
      </c>
      <c r="N3391" s="1"/>
      <c r="O3391" s="2"/>
      <c r="P3391">
        <v>3390</v>
      </c>
      <c r="Q3391" s="1" t="s">
        <v>754</v>
      </c>
      <c r="R3391" s="1"/>
      <c r="S3391" s="2"/>
      <c r="T3391">
        <v>3390</v>
      </c>
      <c r="U3391" s="1" t="s">
        <v>178</v>
      </c>
      <c r="V3391" s="1"/>
      <c r="W3391" s="2"/>
      <c r="X3391">
        <v>3390</v>
      </c>
      <c r="Y3391" s="1" t="s">
        <v>179</v>
      </c>
      <c r="Z3391" s="1"/>
      <c r="AA3391" s="2"/>
    </row>
    <row r="3392" spans="8:27">
      <c r="H3392">
        <v>3391</v>
      </c>
      <c r="I3392" s="1" t="s">
        <v>752</v>
      </c>
      <c r="J3392" s="1"/>
      <c r="K3392" s="2"/>
      <c r="L3392">
        <v>3391</v>
      </c>
      <c r="M3392" s="1" t="s">
        <v>753</v>
      </c>
      <c r="N3392" s="1"/>
      <c r="O3392" s="2"/>
      <c r="P3392">
        <v>3391</v>
      </c>
      <c r="Q3392" s="1" t="s">
        <v>754</v>
      </c>
      <c r="R3392" s="1"/>
      <c r="S3392" s="2"/>
      <c r="T3392">
        <v>3391</v>
      </c>
      <c r="U3392" s="1" t="s">
        <v>178</v>
      </c>
      <c r="V3392" s="1"/>
      <c r="W3392" s="2"/>
      <c r="X3392">
        <v>3391</v>
      </c>
      <c r="Y3392" s="1" t="s">
        <v>179</v>
      </c>
      <c r="Z3392" s="1"/>
      <c r="AA3392" s="2"/>
    </row>
    <row r="3393" spans="8:27">
      <c r="H3393">
        <v>3392</v>
      </c>
      <c r="I3393" s="1" t="s">
        <v>752</v>
      </c>
      <c r="J3393" s="1"/>
      <c r="K3393" s="2"/>
      <c r="L3393">
        <v>3392</v>
      </c>
      <c r="M3393" s="1" t="s">
        <v>753</v>
      </c>
      <c r="N3393" s="1"/>
      <c r="O3393" s="2"/>
      <c r="P3393">
        <v>3392</v>
      </c>
      <c r="Q3393" s="1" t="s">
        <v>754</v>
      </c>
      <c r="R3393" s="1"/>
      <c r="S3393" s="2"/>
      <c r="T3393">
        <v>3392</v>
      </c>
      <c r="U3393" s="1" t="s">
        <v>178</v>
      </c>
      <c r="V3393" s="1"/>
      <c r="W3393" s="2"/>
      <c r="X3393">
        <v>3392</v>
      </c>
      <c r="Y3393" s="1" t="s">
        <v>179</v>
      </c>
      <c r="Z3393" s="1"/>
      <c r="AA3393" s="2"/>
    </row>
    <row r="3394" spans="8:27">
      <c r="H3394">
        <v>3393</v>
      </c>
      <c r="I3394" s="1" t="s">
        <v>752</v>
      </c>
      <c r="J3394" s="1"/>
      <c r="K3394" s="2"/>
      <c r="L3394">
        <v>3393</v>
      </c>
      <c r="M3394" s="1" t="s">
        <v>753</v>
      </c>
      <c r="N3394" s="1"/>
      <c r="O3394" s="2"/>
      <c r="P3394">
        <v>3393</v>
      </c>
      <c r="Q3394" s="1" t="s">
        <v>754</v>
      </c>
      <c r="R3394" s="1"/>
      <c r="S3394" s="2"/>
      <c r="T3394">
        <v>3393</v>
      </c>
      <c r="U3394" s="1" t="s">
        <v>178</v>
      </c>
      <c r="V3394" s="1"/>
      <c r="W3394" s="2"/>
      <c r="X3394">
        <v>3393</v>
      </c>
      <c r="Y3394" s="1" t="s">
        <v>179</v>
      </c>
      <c r="Z3394" s="1"/>
      <c r="AA3394" s="2"/>
    </row>
    <row r="3395" spans="8:27">
      <c r="H3395">
        <v>3394</v>
      </c>
      <c r="I3395" s="1" t="s">
        <v>752</v>
      </c>
      <c r="J3395" s="1"/>
      <c r="K3395" s="2"/>
      <c r="L3395">
        <v>3394</v>
      </c>
      <c r="M3395" s="1" t="s">
        <v>753</v>
      </c>
      <c r="N3395" s="1"/>
      <c r="O3395" s="2"/>
      <c r="P3395">
        <v>3394</v>
      </c>
      <c r="Q3395" s="1" t="s">
        <v>754</v>
      </c>
      <c r="R3395" s="1"/>
      <c r="S3395" s="2"/>
      <c r="T3395">
        <v>3394</v>
      </c>
      <c r="U3395" s="1" t="s">
        <v>178</v>
      </c>
      <c r="V3395" s="1"/>
      <c r="W3395" s="2"/>
      <c r="X3395">
        <v>3394</v>
      </c>
      <c r="Y3395" s="1" t="s">
        <v>179</v>
      </c>
      <c r="Z3395" s="1"/>
      <c r="AA3395" s="2"/>
    </row>
    <row r="3396" spans="8:27">
      <c r="H3396">
        <v>3395</v>
      </c>
      <c r="I3396" s="1" t="s">
        <v>752</v>
      </c>
      <c r="J3396" s="1"/>
      <c r="K3396" s="2"/>
      <c r="L3396">
        <v>3395</v>
      </c>
      <c r="M3396" s="1" t="s">
        <v>753</v>
      </c>
      <c r="N3396" s="1"/>
      <c r="O3396" s="2"/>
      <c r="P3396">
        <v>3395</v>
      </c>
      <c r="Q3396" s="1" t="s">
        <v>754</v>
      </c>
      <c r="R3396" s="1"/>
      <c r="S3396" s="2"/>
      <c r="T3396">
        <v>3395</v>
      </c>
      <c r="U3396" s="1" t="s">
        <v>178</v>
      </c>
      <c r="V3396" s="1"/>
      <c r="W3396" s="2"/>
      <c r="X3396">
        <v>3395</v>
      </c>
      <c r="Y3396" s="1" t="s">
        <v>179</v>
      </c>
      <c r="Z3396" s="1"/>
      <c r="AA3396" s="2"/>
    </row>
    <row r="3397" spans="8:27">
      <c r="H3397">
        <v>3396</v>
      </c>
      <c r="I3397" s="1" t="s">
        <v>752</v>
      </c>
      <c r="J3397" s="1"/>
      <c r="K3397" s="2"/>
      <c r="L3397">
        <v>3396</v>
      </c>
      <c r="M3397" s="1" t="s">
        <v>753</v>
      </c>
      <c r="N3397" s="1"/>
      <c r="O3397" s="2"/>
      <c r="P3397">
        <v>3396</v>
      </c>
      <c r="Q3397" s="1" t="s">
        <v>754</v>
      </c>
      <c r="R3397" s="1"/>
      <c r="S3397" s="2"/>
      <c r="T3397">
        <v>3396</v>
      </c>
      <c r="U3397" s="1" t="s">
        <v>178</v>
      </c>
      <c r="V3397" s="1"/>
      <c r="W3397" s="2"/>
      <c r="X3397">
        <v>3396</v>
      </c>
      <c r="Y3397" s="1" t="s">
        <v>179</v>
      </c>
      <c r="Z3397" s="1"/>
      <c r="AA3397" s="2"/>
    </row>
    <row r="3398" spans="8:27">
      <c r="H3398">
        <v>3397</v>
      </c>
      <c r="I3398" s="1" t="s">
        <v>752</v>
      </c>
      <c r="J3398" s="1"/>
      <c r="K3398" s="2"/>
      <c r="L3398">
        <v>3397</v>
      </c>
      <c r="M3398" s="1" t="s">
        <v>753</v>
      </c>
      <c r="N3398" s="1"/>
      <c r="O3398" s="2"/>
      <c r="P3398">
        <v>3397</v>
      </c>
      <c r="Q3398" s="1" t="s">
        <v>754</v>
      </c>
      <c r="R3398" s="1"/>
      <c r="S3398" s="2"/>
      <c r="T3398">
        <v>3397</v>
      </c>
      <c r="U3398" s="1" t="s">
        <v>178</v>
      </c>
      <c r="V3398" s="1"/>
      <c r="W3398" s="2"/>
      <c r="X3398">
        <v>3397</v>
      </c>
      <c r="Y3398" s="1" t="s">
        <v>179</v>
      </c>
      <c r="Z3398" s="1"/>
      <c r="AA3398" s="2"/>
    </row>
    <row r="3399" spans="8:27">
      <c r="H3399">
        <v>3398</v>
      </c>
      <c r="I3399" s="1" t="s">
        <v>752</v>
      </c>
      <c r="J3399" s="1"/>
      <c r="K3399" s="2"/>
      <c r="L3399">
        <v>3398</v>
      </c>
      <c r="M3399" s="1" t="s">
        <v>753</v>
      </c>
      <c r="N3399" s="1"/>
      <c r="O3399" s="2"/>
      <c r="P3399">
        <v>3398</v>
      </c>
      <c r="Q3399" s="1" t="s">
        <v>754</v>
      </c>
      <c r="R3399" s="1"/>
      <c r="S3399" s="2"/>
      <c r="T3399">
        <v>3398</v>
      </c>
      <c r="U3399" s="1" t="s">
        <v>178</v>
      </c>
      <c r="V3399" s="1"/>
      <c r="W3399" s="2"/>
      <c r="X3399">
        <v>3398</v>
      </c>
      <c r="Y3399" s="1" t="s">
        <v>179</v>
      </c>
      <c r="Z3399" s="1"/>
      <c r="AA3399" s="2"/>
    </row>
    <row r="3400" spans="8:27">
      <c r="H3400">
        <v>3399</v>
      </c>
      <c r="I3400" s="1" t="s">
        <v>752</v>
      </c>
      <c r="J3400" s="1"/>
      <c r="K3400" s="2"/>
      <c r="L3400">
        <v>3399</v>
      </c>
      <c r="M3400" s="1" t="s">
        <v>753</v>
      </c>
      <c r="N3400" s="1"/>
      <c r="O3400" s="2"/>
      <c r="P3400">
        <v>3399</v>
      </c>
      <c r="Q3400" s="1" t="s">
        <v>754</v>
      </c>
      <c r="R3400" s="1"/>
      <c r="S3400" s="2"/>
      <c r="T3400">
        <v>3399</v>
      </c>
      <c r="U3400" s="1" t="s">
        <v>178</v>
      </c>
      <c r="V3400" s="1"/>
      <c r="W3400" s="2"/>
      <c r="X3400">
        <v>3399</v>
      </c>
      <c r="Y3400" s="1" t="s">
        <v>179</v>
      </c>
      <c r="Z3400" s="1"/>
      <c r="AA3400" s="2"/>
    </row>
    <row r="3401" spans="8:27">
      <c r="H3401">
        <v>3400</v>
      </c>
      <c r="I3401" s="1" t="s">
        <v>752</v>
      </c>
      <c r="J3401" s="1"/>
      <c r="K3401" s="2"/>
      <c r="L3401">
        <v>3400</v>
      </c>
      <c r="M3401" s="1" t="s">
        <v>753</v>
      </c>
      <c r="N3401" s="1"/>
      <c r="O3401" s="2"/>
      <c r="P3401">
        <v>3400</v>
      </c>
      <c r="Q3401" s="1" t="s">
        <v>754</v>
      </c>
      <c r="R3401" s="1"/>
      <c r="S3401" s="2"/>
      <c r="T3401">
        <v>3400</v>
      </c>
      <c r="U3401" s="1" t="s">
        <v>178</v>
      </c>
      <c r="V3401" s="1"/>
      <c r="W3401" s="2"/>
      <c r="X3401">
        <v>3400</v>
      </c>
      <c r="Y3401" s="1" t="s">
        <v>179</v>
      </c>
      <c r="Z3401" s="1"/>
      <c r="AA3401" s="2"/>
    </row>
    <row r="3402" spans="8:27">
      <c r="H3402">
        <v>3401</v>
      </c>
      <c r="I3402" s="1" t="s">
        <v>752</v>
      </c>
      <c r="J3402" s="1"/>
      <c r="K3402" s="2"/>
      <c r="L3402">
        <v>3401</v>
      </c>
      <c r="M3402" s="1" t="s">
        <v>753</v>
      </c>
      <c r="N3402" s="1"/>
      <c r="O3402" s="2"/>
      <c r="P3402">
        <v>3401</v>
      </c>
      <c r="Q3402" s="1" t="s">
        <v>754</v>
      </c>
      <c r="R3402" s="1"/>
      <c r="S3402" s="2"/>
      <c r="T3402">
        <v>3401</v>
      </c>
      <c r="U3402" s="1" t="s">
        <v>178</v>
      </c>
      <c r="V3402" s="1"/>
      <c r="W3402" s="2"/>
      <c r="X3402">
        <v>3401</v>
      </c>
      <c r="Y3402" s="1" t="s">
        <v>179</v>
      </c>
      <c r="Z3402" s="1"/>
      <c r="AA3402" s="2"/>
    </row>
    <row r="3403" spans="8:27">
      <c r="H3403">
        <v>3402</v>
      </c>
      <c r="I3403" s="1" t="s">
        <v>752</v>
      </c>
      <c r="J3403" s="1"/>
      <c r="K3403" s="2"/>
      <c r="L3403">
        <v>3402</v>
      </c>
      <c r="M3403" s="1" t="s">
        <v>753</v>
      </c>
      <c r="N3403" s="1"/>
      <c r="O3403" s="2"/>
      <c r="P3403">
        <v>3402</v>
      </c>
      <c r="Q3403" s="1" t="s">
        <v>754</v>
      </c>
      <c r="R3403" s="1"/>
      <c r="S3403" s="2"/>
      <c r="T3403">
        <v>3402</v>
      </c>
      <c r="U3403" s="1" t="s">
        <v>178</v>
      </c>
      <c r="V3403" s="1"/>
      <c r="W3403" s="2"/>
      <c r="X3403">
        <v>3402</v>
      </c>
      <c r="Y3403" s="1" t="s">
        <v>179</v>
      </c>
      <c r="Z3403" s="1"/>
      <c r="AA3403" s="2"/>
    </row>
    <row r="3404" spans="8:27">
      <c r="H3404">
        <v>3403</v>
      </c>
      <c r="I3404" s="1" t="s">
        <v>752</v>
      </c>
      <c r="J3404" s="1"/>
      <c r="K3404" s="2"/>
      <c r="L3404">
        <v>3403</v>
      </c>
      <c r="M3404" s="1" t="s">
        <v>753</v>
      </c>
      <c r="N3404" s="1"/>
      <c r="O3404" s="2"/>
      <c r="P3404">
        <v>3403</v>
      </c>
      <c r="Q3404" s="1" t="s">
        <v>754</v>
      </c>
      <c r="R3404" s="1"/>
      <c r="S3404" s="2"/>
      <c r="T3404">
        <v>3403</v>
      </c>
      <c r="U3404" s="1" t="s">
        <v>178</v>
      </c>
      <c r="V3404" s="1"/>
      <c r="W3404" s="2"/>
      <c r="X3404">
        <v>3403</v>
      </c>
      <c r="Y3404" s="1" t="s">
        <v>179</v>
      </c>
      <c r="Z3404" s="1"/>
      <c r="AA3404" s="2"/>
    </row>
    <row r="3405" spans="8:27">
      <c r="H3405">
        <v>3404</v>
      </c>
      <c r="I3405" s="1" t="s">
        <v>752</v>
      </c>
      <c r="J3405" s="1"/>
      <c r="K3405" s="2"/>
      <c r="L3405">
        <v>3404</v>
      </c>
      <c r="M3405" s="1" t="s">
        <v>753</v>
      </c>
      <c r="N3405" s="1"/>
      <c r="O3405" s="2"/>
      <c r="P3405">
        <v>3404</v>
      </c>
      <c r="Q3405" s="1" t="s">
        <v>754</v>
      </c>
      <c r="R3405" s="1"/>
      <c r="S3405" s="2"/>
      <c r="T3405">
        <v>3404</v>
      </c>
      <c r="U3405" s="1" t="s">
        <v>178</v>
      </c>
      <c r="V3405" s="1"/>
      <c r="W3405" s="2"/>
      <c r="X3405">
        <v>3404</v>
      </c>
      <c r="Y3405" s="1" t="s">
        <v>179</v>
      </c>
      <c r="Z3405" s="1"/>
      <c r="AA3405" s="2"/>
    </row>
    <row r="3406" spans="8:27">
      <c r="H3406">
        <v>3405</v>
      </c>
      <c r="I3406" s="1" t="s">
        <v>752</v>
      </c>
      <c r="J3406" s="1"/>
      <c r="K3406" s="2"/>
      <c r="L3406">
        <v>3405</v>
      </c>
      <c r="M3406" s="1" t="s">
        <v>753</v>
      </c>
      <c r="N3406" s="1"/>
      <c r="O3406" s="2"/>
      <c r="P3406">
        <v>3405</v>
      </c>
      <c r="Q3406" s="1" t="s">
        <v>754</v>
      </c>
      <c r="R3406" s="1"/>
      <c r="S3406" s="2"/>
      <c r="T3406">
        <v>3405</v>
      </c>
      <c r="U3406" s="1" t="s">
        <v>178</v>
      </c>
      <c r="V3406" s="1"/>
      <c r="W3406" s="2"/>
      <c r="X3406">
        <v>3405</v>
      </c>
      <c r="Y3406" s="1" t="s">
        <v>179</v>
      </c>
      <c r="Z3406" s="1"/>
      <c r="AA3406" s="2"/>
    </row>
    <row r="3407" spans="8:27">
      <c r="H3407">
        <v>3406</v>
      </c>
      <c r="I3407" s="1" t="s">
        <v>752</v>
      </c>
      <c r="J3407" s="1"/>
      <c r="K3407" s="2"/>
      <c r="L3407">
        <v>3406</v>
      </c>
      <c r="M3407" s="1" t="s">
        <v>753</v>
      </c>
      <c r="N3407" s="1"/>
      <c r="O3407" s="2"/>
      <c r="P3407">
        <v>3406</v>
      </c>
      <c r="Q3407" s="1" t="s">
        <v>754</v>
      </c>
      <c r="R3407" s="1"/>
      <c r="S3407" s="2"/>
      <c r="T3407">
        <v>3406</v>
      </c>
      <c r="U3407" s="1" t="s">
        <v>178</v>
      </c>
      <c r="V3407" s="1"/>
      <c r="W3407" s="2"/>
      <c r="X3407">
        <v>3406</v>
      </c>
      <c r="Y3407" s="1" t="s">
        <v>179</v>
      </c>
      <c r="Z3407" s="1"/>
      <c r="AA3407" s="2"/>
    </row>
    <row r="3408" spans="8:27">
      <c r="H3408">
        <v>3407</v>
      </c>
      <c r="I3408" s="1" t="s">
        <v>752</v>
      </c>
      <c r="J3408" s="1"/>
      <c r="K3408" s="2"/>
      <c r="L3408">
        <v>3407</v>
      </c>
      <c r="M3408" s="1" t="s">
        <v>753</v>
      </c>
      <c r="N3408" s="1"/>
      <c r="O3408" s="2"/>
      <c r="P3408">
        <v>3407</v>
      </c>
      <c r="Q3408" s="1" t="s">
        <v>754</v>
      </c>
      <c r="R3408" s="1"/>
      <c r="S3408" s="2"/>
      <c r="T3408">
        <v>3407</v>
      </c>
      <c r="U3408" s="1" t="s">
        <v>178</v>
      </c>
      <c r="V3408" s="1"/>
      <c r="W3408" s="2"/>
      <c r="X3408">
        <v>3407</v>
      </c>
      <c r="Y3408" s="1" t="s">
        <v>179</v>
      </c>
      <c r="Z3408" s="1"/>
      <c r="AA3408" s="2"/>
    </row>
    <row r="3409" spans="8:27">
      <c r="H3409">
        <v>3408</v>
      </c>
      <c r="I3409" s="1" t="s">
        <v>752</v>
      </c>
      <c r="J3409" s="1"/>
      <c r="K3409" s="2"/>
      <c r="L3409">
        <v>3408</v>
      </c>
      <c r="M3409" s="1" t="s">
        <v>753</v>
      </c>
      <c r="N3409" s="1"/>
      <c r="O3409" s="2"/>
      <c r="P3409">
        <v>3408</v>
      </c>
      <c r="Q3409" s="1" t="s">
        <v>754</v>
      </c>
      <c r="R3409" s="1"/>
      <c r="S3409" s="2"/>
      <c r="T3409">
        <v>3408</v>
      </c>
      <c r="U3409" s="1" t="s">
        <v>178</v>
      </c>
      <c r="V3409" s="1"/>
      <c r="W3409" s="2"/>
      <c r="X3409">
        <v>3408</v>
      </c>
      <c r="Y3409" s="1" t="s">
        <v>179</v>
      </c>
      <c r="Z3409" s="1"/>
      <c r="AA3409" s="2"/>
    </row>
    <row r="3410" spans="8:27">
      <c r="H3410">
        <v>3409</v>
      </c>
      <c r="I3410" s="1" t="s">
        <v>752</v>
      </c>
      <c r="J3410" s="1"/>
      <c r="K3410" s="2"/>
      <c r="L3410">
        <v>3409</v>
      </c>
      <c r="M3410" s="1" t="s">
        <v>753</v>
      </c>
      <c r="N3410" s="1"/>
      <c r="O3410" s="2"/>
      <c r="P3410">
        <v>3409</v>
      </c>
      <c r="Q3410" s="1" t="s">
        <v>754</v>
      </c>
      <c r="R3410" s="1"/>
      <c r="S3410" s="2"/>
      <c r="T3410">
        <v>3409</v>
      </c>
      <c r="U3410" s="1" t="s">
        <v>178</v>
      </c>
      <c r="V3410" s="1"/>
      <c r="W3410" s="2"/>
      <c r="X3410">
        <v>3409</v>
      </c>
      <c r="Y3410" s="1" t="s">
        <v>179</v>
      </c>
      <c r="Z3410" s="1"/>
      <c r="AA3410" s="2"/>
    </row>
    <row r="3411" spans="8:27">
      <c r="H3411">
        <v>3410</v>
      </c>
      <c r="I3411" s="1" t="s">
        <v>752</v>
      </c>
      <c r="J3411" s="1"/>
      <c r="K3411" s="2"/>
      <c r="L3411">
        <v>3410</v>
      </c>
      <c r="M3411" s="1" t="s">
        <v>753</v>
      </c>
      <c r="N3411" s="1"/>
      <c r="O3411" s="2"/>
      <c r="P3411">
        <v>3410</v>
      </c>
      <c r="Q3411" s="1" t="s">
        <v>754</v>
      </c>
      <c r="R3411" s="1"/>
      <c r="S3411" s="2"/>
      <c r="T3411">
        <v>3410</v>
      </c>
      <c r="U3411" s="1" t="s">
        <v>178</v>
      </c>
      <c r="V3411" s="1"/>
      <c r="W3411" s="2"/>
      <c r="X3411">
        <v>3410</v>
      </c>
      <c r="Y3411" s="1" t="s">
        <v>179</v>
      </c>
      <c r="Z3411" s="1"/>
      <c r="AA3411" s="2"/>
    </row>
    <row r="3412" spans="8:27">
      <c r="H3412">
        <v>3411</v>
      </c>
      <c r="I3412" s="1" t="s">
        <v>752</v>
      </c>
      <c r="J3412" s="1"/>
      <c r="K3412" s="2"/>
      <c r="L3412">
        <v>3411</v>
      </c>
      <c r="M3412" s="1" t="s">
        <v>753</v>
      </c>
      <c r="N3412" s="1"/>
      <c r="O3412" s="2"/>
      <c r="P3412">
        <v>3411</v>
      </c>
      <c r="Q3412" s="1" t="s">
        <v>754</v>
      </c>
      <c r="R3412" s="1"/>
      <c r="S3412" s="2"/>
      <c r="T3412">
        <v>3411</v>
      </c>
      <c r="U3412" s="1" t="s">
        <v>178</v>
      </c>
      <c r="V3412" s="1"/>
      <c r="W3412" s="2"/>
      <c r="X3412">
        <v>3411</v>
      </c>
      <c r="Y3412" s="1" t="s">
        <v>179</v>
      </c>
      <c r="Z3412" s="1"/>
      <c r="AA3412" s="2"/>
    </row>
    <row r="3413" spans="8:27">
      <c r="H3413">
        <v>3412</v>
      </c>
      <c r="I3413" s="1" t="s">
        <v>752</v>
      </c>
      <c r="J3413" s="1"/>
      <c r="K3413" s="2"/>
      <c r="L3413">
        <v>3412</v>
      </c>
      <c r="M3413" s="1" t="s">
        <v>753</v>
      </c>
      <c r="N3413" s="1"/>
      <c r="O3413" s="2"/>
      <c r="P3413">
        <v>3412</v>
      </c>
      <c r="Q3413" s="1" t="s">
        <v>754</v>
      </c>
      <c r="R3413" s="1"/>
      <c r="S3413" s="2"/>
      <c r="T3413">
        <v>3412</v>
      </c>
      <c r="U3413" s="1" t="s">
        <v>178</v>
      </c>
      <c r="V3413" s="1"/>
      <c r="W3413" s="2"/>
      <c r="X3413">
        <v>3412</v>
      </c>
      <c r="Y3413" s="1" t="s">
        <v>179</v>
      </c>
      <c r="Z3413" s="1"/>
      <c r="AA3413" s="2"/>
    </row>
    <row r="3414" spans="8:27">
      <c r="H3414">
        <v>3413</v>
      </c>
      <c r="I3414" s="1" t="s">
        <v>752</v>
      </c>
      <c r="J3414" s="1"/>
      <c r="K3414" s="2"/>
      <c r="L3414">
        <v>3413</v>
      </c>
      <c r="M3414" s="1" t="s">
        <v>753</v>
      </c>
      <c r="N3414" s="1"/>
      <c r="O3414" s="2"/>
      <c r="P3414">
        <v>3413</v>
      </c>
      <c r="Q3414" s="1" t="s">
        <v>754</v>
      </c>
      <c r="R3414" s="1"/>
      <c r="S3414" s="2"/>
      <c r="T3414">
        <v>3413</v>
      </c>
      <c r="U3414" s="1" t="s">
        <v>178</v>
      </c>
      <c r="V3414" s="1"/>
      <c r="W3414" s="2"/>
      <c r="X3414">
        <v>3413</v>
      </c>
      <c r="Y3414" s="1" t="s">
        <v>179</v>
      </c>
      <c r="Z3414" s="1"/>
      <c r="AA3414" s="2"/>
    </row>
    <row r="3415" spans="8:27">
      <c r="H3415">
        <v>3414</v>
      </c>
      <c r="I3415" s="1" t="s">
        <v>752</v>
      </c>
      <c r="J3415" s="1"/>
      <c r="K3415" s="2"/>
      <c r="L3415">
        <v>3414</v>
      </c>
      <c r="M3415" s="1" t="s">
        <v>753</v>
      </c>
      <c r="N3415" s="1"/>
      <c r="O3415" s="2"/>
      <c r="P3415">
        <v>3414</v>
      </c>
      <c r="Q3415" s="1" t="s">
        <v>754</v>
      </c>
      <c r="R3415" s="1"/>
      <c r="S3415" s="2"/>
      <c r="T3415">
        <v>3414</v>
      </c>
      <c r="U3415" s="1" t="s">
        <v>178</v>
      </c>
      <c r="V3415" s="1"/>
      <c r="W3415" s="2"/>
      <c r="X3415">
        <v>3414</v>
      </c>
      <c r="Y3415" s="1" t="s">
        <v>179</v>
      </c>
      <c r="Z3415" s="1"/>
      <c r="AA3415" s="2"/>
    </row>
    <row r="3416" spans="8:27">
      <c r="H3416">
        <v>3415</v>
      </c>
      <c r="I3416" s="1" t="s">
        <v>752</v>
      </c>
      <c r="J3416" s="1"/>
      <c r="K3416" s="2"/>
      <c r="L3416">
        <v>3415</v>
      </c>
      <c r="M3416" s="1" t="s">
        <v>753</v>
      </c>
      <c r="N3416" s="1"/>
      <c r="O3416" s="2"/>
      <c r="P3416">
        <v>3415</v>
      </c>
      <c r="Q3416" s="1" t="s">
        <v>754</v>
      </c>
      <c r="R3416" s="1"/>
      <c r="S3416" s="2"/>
      <c r="T3416">
        <v>3415</v>
      </c>
      <c r="U3416" s="1" t="s">
        <v>178</v>
      </c>
      <c r="V3416" s="1"/>
      <c r="W3416" s="2"/>
      <c r="X3416">
        <v>3415</v>
      </c>
      <c r="Y3416" s="1" t="s">
        <v>179</v>
      </c>
      <c r="Z3416" s="1"/>
      <c r="AA3416" s="2"/>
    </row>
    <row r="3417" spans="8:27">
      <c r="H3417">
        <v>3416</v>
      </c>
      <c r="I3417" s="1" t="s">
        <v>752</v>
      </c>
      <c r="J3417" s="1"/>
      <c r="K3417" s="2"/>
      <c r="L3417">
        <v>3416</v>
      </c>
      <c r="M3417" s="1" t="s">
        <v>753</v>
      </c>
      <c r="N3417" s="1"/>
      <c r="O3417" s="2"/>
      <c r="P3417">
        <v>3416</v>
      </c>
      <c r="Q3417" s="1" t="s">
        <v>754</v>
      </c>
      <c r="R3417" s="1"/>
      <c r="S3417" s="2"/>
      <c r="T3417">
        <v>3416</v>
      </c>
      <c r="U3417" s="1" t="s">
        <v>178</v>
      </c>
      <c r="V3417" s="1"/>
      <c r="W3417" s="2"/>
      <c r="X3417">
        <v>3416</v>
      </c>
      <c r="Y3417" s="1" t="s">
        <v>179</v>
      </c>
      <c r="Z3417" s="1"/>
      <c r="AA3417" s="2"/>
    </row>
    <row r="3418" spans="8:27">
      <c r="H3418">
        <v>3417</v>
      </c>
      <c r="I3418" s="1" t="s">
        <v>752</v>
      </c>
      <c r="J3418" s="1"/>
      <c r="K3418" s="2"/>
      <c r="L3418">
        <v>3417</v>
      </c>
      <c r="M3418" s="1" t="s">
        <v>753</v>
      </c>
      <c r="N3418" s="1"/>
      <c r="O3418" s="2"/>
      <c r="P3418">
        <v>3417</v>
      </c>
      <c r="Q3418" s="1" t="s">
        <v>754</v>
      </c>
      <c r="R3418" s="1"/>
      <c r="S3418" s="2"/>
      <c r="T3418">
        <v>3417</v>
      </c>
      <c r="U3418" s="1" t="s">
        <v>178</v>
      </c>
      <c r="V3418" s="1"/>
      <c r="W3418" s="2"/>
      <c r="X3418">
        <v>3417</v>
      </c>
      <c r="Y3418" s="1" t="s">
        <v>179</v>
      </c>
      <c r="Z3418" s="1"/>
      <c r="AA3418" s="2"/>
    </row>
    <row r="3419" spans="8:27">
      <c r="H3419">
        <v>3418</v>
      </c>
      <c r="I3419" s="1" t="s">
        <v>752</v>
      </c>
      <c r="J3419" s="1"/>
      <c r="K3419" s="2"/>
      <c r="L3419">
        <v>3418</v>
      </c>
      <c r="M3419" s="1" t="s">
        <v>753</v>
      </c>
      <c r="N3419" s="1"/>
      <c r="O3419" s="2"/>
      <c r="P3419">
        <v>3418</v>
      </c>
      <c r="Q3419" s="1" t="s">
        <v>754</v>
      </c>
      <c r="R3419" s="1"/>
      <c r="S3419" s="2"/>
      <c r="T3419">
        <v>3418</v>
      </c>
      <c r="U3419" s="1" t="s">
        <v>178</v>
      </c>
      <c r="V3419" s="1"/>
      <c r="W3419" s="2"/>
      <c r="X3419">
        <v>3418</v>
      </c>
      <c r="Y3419" s="1" t="s">
        <v>179</v>
      </c>
      <c r="Z3419" s="1"/>
      <c r="AA3419" s="2"/>
    </row>
    <row r="3420" spans="8:27">
      <c r="H3420">
        <v>3419</v>
      </c>
      <c r="I3420" s="1" t="s">
        <v>752</v>
      </c>
      <c r="J3420" s="1"/>
      <c r="K3420" s="2"/>
      <c r="L3420">
        <v>3419</v>
      </c>
      <c r="M3420" s="1" t="s">
        <v>753</v>
      </c>
      <c r="N3420" s="1"/>
      <c r="O3420" s="2"/>
      <c r="P3420">
        <v>3419</v>
      </c>
      <c r="Q3420" s="1" t="s">
        <v>754</v>
      </c>
      <c r="R3420" s="1"/>
      <c r="S3420" s="2"/>
      <c r="T3420">
        <v>3419</v>
      </c>
      <c r="U3420" s="1" t="s">
        <v>178</v>
      </c>
      <c r="V3420" s="1"/>
      <c r="W3420" s="2"/>
      <c r="X3420">
        <v>3419</v>
      </c>
      <c r="Y3420" s="1" t="s">
        <v>179</v>
      </c>
      <c r="Z3420" s="1"/>
      <c r="AA3420" s="2"/>
    </row>
    <row r="3421" spans="8:27">
      <c r="H3421">
        <v>3420</v>
      </c>
      <c r="I3421" s="1" t="s">
        <v>752</v>
      </c>
      <c r="J3421" s="1"/>
      <c r="K3421" s="2"/>
      <c r="L3421">
        <v>3420</v>
      </c>
      <c r="M3421" s="1" t="s">
        <v>753</v>
      </c>
      <c r="N3421" s="1"/>
      <c r="O3421" s="2"/>
      <c r="P3421">
        <v>3420</v>
      </c>
      <c r="Q3421" s="1" t="s">
        <v>754</v>
      </c>
      <c r="R3421" s="1"/>
      <c r="S3421" s="2"/>
      <c r="T3421">
        <v>3420</v>
      </c>
      <c r="U3421" s="1" t="s">
        <v>178</v>
      </c>
      <c r="V3421" s="1"/>
      <c r="W3421" s="2"/>
      <c r="X3421">
        <v>3420</v>
      </c>
      <c r="Y3421" s="1" t="s">
        <v>179</v>
      </c>
      <c r="Z3421" s="1"/>
      <c r="AA3421" s="2"/>
    </row>
    <row r="3422" spans="8:27">
      <c r="H3422">
        <v>3421</v>
      </c>
      <c r="I3422" s="1" t="s">
        <v>752</v>
      </c>
      <c r="J3422" s="1"/>
      <c r="K3422" s="2"/>
      <c r="L3422">
        <v>3421</v>
      </c>
      <c r="M3422" s="1" t="s">
        <v>753</v>
      </c>
      <c r="N3422" s="1"/>
      <c r="O3422" s="2"/>
      <c r="P3422">
        <v>3421</v>
      </c>
      <c r="Q3422" s="1" t="s">
        <v>754</v>
      </c>
      <c r="R3422" s="1"/>
      <c r="S3422" s="2"/>
      <c r="T3422">
        <v>3421</v>
      </c>
      <c r="U3422" s="1" t="s">
        <v>178</v>
      </c>
      <c r="V3422" s="1"/>
      <c r="W3422" s="2"/>
      <c r="X3422">
        <v>3421</v>
      </c>
      <c r="Y3422" s="1" t="s">
        <v>179</v>
      </c>
      <c r="Z3422" s="1"/>
      <c r="AA3422" s="2"/>
    </row>
    <row r="3423" spans="8:27">
      <c r="H3423">
        <v>3422</v>
      </c>
      <c r="I3423" s="1" t="s">
        <v>752</v>
      </c>
      <c r="J3423" s="1"/>
      <c r="K3423" s="2"/>
      <c r="L3423">
        <v>3422</v>
      </c>
      <c r="M3423" s="1" t="s">
        <v>753</v>
      </c>
      <c r="N3423" s="1"/>
      <c r="O3423" s="2"/>
      <c r="P3423">
        <v>3422</v>
      </c>
      <c r="Q3423" s="1" t="s">
        <v>754</v>
      </c>
      <c r="R3423" s="1"/>
      <c r="S3423" s="2"/>
      <c r="T3423">
        <v>3422</v>
      </c>
      <c r="U3423" s="1" t="s">
        <v>178</v>
      </c>
      <c r="V3423" s="1"/>
      <c r="W3423" s="2"/>
      <c r="X3423">
        <v>3422</v>
      </c>
      <c r="Y3423" s="1" t="s">
        <v>179</v>
      </c>
      <c r="Z3423" s="1"/>
      <c r="AA3423" s="2"/>
    </row>
    <row r="3424" spans="8:27">
      <c r="H3424">
        <v>3423</v>
      </c>
      <c r="I3424" s="1" t="s">
        <v>752</v>
      </c>
      <c r="J3424" s="1"/>
      <c r="K3424" s="2"/>
      <c r="L3424">
        <v>3423</v>
      </c>
      <c r="M3424" s="1" t="s">
        <v>753</v>
      </c>
      <c r="N3424" s="1"/>
      <c r="O3424" s="2"/>
      <c r="P3424">
        <v>3423</v>
      </c>
      <c r="Q3424" s="1" t="s">
        <v>754</v>
      </c>
      <c r="R3424" s="1"/>
      <c r="S3424" s="2"/>
      <c r="T3424">
        <v>3423</v>
      </c>
      <c r="U3424" s="1" t="s">
        <v>178</v>
      </c>
      <c r="V3424" s="1"/>
      <c r="W3424" s="2"/>
      <c r="X3424">
        <v>3423</v>
      </c>
      <c r="Y3424" s="1" t="s">
        <v>179</v>
      </c>
      <c r="Z3424" s="1"/>
      <c r="AA3424" s="2"/>
    </row>
    <row r="3425" spans="8:27">
      <c r="H3425">
        <v>3424</v>
      </c>
      <c r="I3425" s="1" t="s">
        <v>752</v>
      </c>
      <c r="J3425" s="1"/>
      <c r="K3425" s="2"/>
      <c r="L3425">
        <v>3424</v>
      </c>
      <c r="M3425" s="1" t="s">
        <v>753</v>
      </c>
      <c r="N3425" s="1"/>
      <c r="O3425" s="2"/>
      <c r="P3425">
        <v>3424</v>
      </c>
      <c r="Q3425" s="1" t="s">
        <v>754</v>
      </c>
      <c r="R3425" s="1"/>
      <c r="S3425" s="2"/>
      <c r="T3425">
        <v>3424</v>
      </c>
      <c r="U3425" s="1" t="s">
        <v>178</v>
      </c>
      <c r="V3425" s="1"/>
      <c r="W3425" s="2"/>
      <c r="X3425">
        <v>3424</v>
      </c>
      <c r="Y3425" s="1" t="s">
        <v>179</v>
      </c>
      <c r="Z3425" s="1"/>
      <c r="AA3425" s="2"/>
    </row>
    <row r="3426" spans="8:27">
      <c r="H3426">
        <v>3425</v>
      </c>
      <c r="I3426" s="1" t="s">
        <v>752</v>
      </c>
      <c r="J3426" s="1"/>
      <c r="K3426" s="2"/>
      <c r="L3426">
        <v>3425</v>
      </c>
      <c r="M3426" s="1" t="s">
        <v>753</v>
      </c>
      <c r="N3426" s="1"/>
      <c r="O3426" s="2"/>
      <c r="P3426">
        <v>3425</v>
      </c>
      <c r="Q3426" s="1" t="s">
        <v>754</v>
      </c>
      <c r="R3426" s="1"/>
      <c r="S3426" s="2"/>
      <c r="T3426">
        <v>3425</v>
      </c>
      <c r="U3426" s="1" t="s">
        <v>178</v>
      </c>
      <c r="V3426" s="1"/>
      <c r="W3426" s="2"/>
      <c r="X3426">
        <v>3425</v>
      </c>
      <c r="Y3426" s="1" t="s">
        <v>179</v>
      </c>
      <c r="Z3426" s="1"/>
      <c r="AA3426" s="2"/>
    </row>
    <row r="3427" spans="8:27">
      <c r="H3427">
        <v>3426</v>
      </c>
      <c r="I3427" s="1" t="s">
        <v>752</v>
      </c>
      <c r="J3427" s="1"/>
      <c r="K3427" s="2"/>
      <c r="L3427">
        <v>3426</v>
      </c>
      <c r="M3427" s="1" t="s">
        <v>753</v>
      </c>
      <c r="N3427" s="1"/>
      <c r="O3427" s="2"/>
      <c r="P3427">
        <v>3426</v>
      </c>
      <c r="Q3427" s="1" t="s">
        <v>754</v>
      </c>
      <c r="R3427" s="1"/>
      <c r="S3427" s="2"/>
      <c r="T3427">
        <v>3426</v>
      </c>
      <c r="U3427" s="1" t="s">
        <v>178</v>
      </c>
      <c r="V3427" s="1"/>
      <c r="W3427" s="2"/>
      <c r="X3427">
        <v>3426</v>
      </c>
      <c r="Y3427" s="1" t="s">
        <v>179</v>
      </c>
      <c r="Z3427" s="1"/>
      <c r="AA3427" s="2"/>
    </row>
    <row r="3428" spans="8:27">
      <c r="H3428">
        <v>3427</v>
      </c>
      <c r="I3428" s="1" t="s">
        <v>752</v>
      </c>
      <c r="J3428" s="1"/>
      <c r="K3428" s="2"/>
      <c r="L3428">
        <v>3427</v>
      </c>
      <c r="M3428" s="1" t="s">
        <v>753</v>
      </c>
      <c r="N3428" s="1"/>
      <c r="O3428" s="2"/>
      <c r="P3428">
        <v>3427</v>
      </c>
      <c r="Q3428" s="1" t="s">
        <v>754</v>
      </c>
      <c r="R3428" s="1"/>
      <c r="S3428" s="2"/>
      <c r="T3428">
        <v>3427</v>
      </c>
      <c r="U3428" s="1" t="s">
        <v>178</v>
      </c>
      <c r="V3428" s="1"/>
      <c r="W3428" s="2"/>
      <c r="X3428">
        <v>3427</v>
      </c>
      <c r="Y3428" s="1" t="s">
        <v>179</v>
      </c>
      <c r="Z3428" s="1"/>
      <c r="AA3428" s="2"/>
    </row>
    <row r="3429" spans="8:27">
      <c r="H3429">
        <v>3428</v>
      </c>
      <c r="I3429" s="1" t="s">
        <v>752</v>
      </c>
      <c r="J3429" s="1"/>
      <c r="K3429" s="2"/>
      <c r="L3429">
        <v>3428</v>
      </c>
      <c r="M3429" s="1" t="s">
        <v>753</v>
      </c>
      <c r="N3429" s="1"/>
      <c r="O3429" s="2"/>
      <c r="P3429">
        <v>3428</v>
      </c>
      <c r="Q3429" s="1" t="s">
        <v>754</v>
      </c>
      <c r="R3429" s="1"/>
      <c r="S3429" s="2"/>
      <c r="T3429">
        <v>3428</v>
      </c>
      <c r="U3429" s="1" t="s">
        <v>178</v>
      </c>
      <c r="V3429" s="1"/>
      <c r="W3429" s="2"/>
      <c r="X3429">
        <v>3428</v>
      </c>
      <c r="Y3429" s="1" t="s">
        <v>179</v>
      </c>
      <c r="Z3429" s="1"/>
      <c r="AA3429" s="2"/>
    </row>
    <row r="3430" spans="8:27">
      <c r="H3430">
        <v>3429</v>
      </c>
      <c r="I3430" s="1" t="s">
        <v>752</v>
      </c>
      <c r="J3430" s="1"/>
      <c r="K3430" s="2"/>
      <c r="L3430">
        <v>3429</v>
      </c>
      <c r="M3430" s="1" t="s">
        <v>753</v>
      </c>
      <c r="N3430" s="1"/>
      <c r="O3430" s="2"/>
      <c r="P3430">
        <v>3429</v>
      </c>
      <c r="Q3430" s="1" t="s">
        <v>754</v>
      </c>
      <c r="R3430" s="1"/>
      <c r="S3430" s="2"/>
      <c r="T3430">
        <v>3429</v>
      </c>
      <c r="U3430" s="1" t="s">
        <v>178</v>
      </c>
      <c r="V3430" s="1"/>
      <c r="W3430" s="2"/>
      <c r="X3430">
        <v>3429</v>
      </c>
      <c r="Y3430" s="1" t="s">
        <v>179</v>
      </c>
      <c r="Z3430" s="1"/>
      <c r="AA3430" s="2"/>
    </row>
    <row r="3431" spans="8:27">
      <c r="H3431">
        <v>3430</v>
      </c>
      <c r="I3431" s="1" t="s">
        <v>752</v>
      </c>
      <c r="J3431" s="1"/>
      <c r="K3431" s="2"/>
      <c r="L3431">
        <v>3430</v>
      </c>
      <c r="M3431" s="1" t="s">
        <v>753</v>
      </c>
      <c r="N3431" s="1"/>
      <c r="O3431" s="2"/>
      <c r="P3431">
        <v>3430</v>
      </c>
      <c r="Q3431" s="1" t="s">
        <v>754</v>
      </c>
      <c r="R3431" s="1"/>
      <c r="S3431" s="2"/>
      <c r="T3431">
        <v>3430</v>
      </c>
      <c r="U3431" s="1" t="s">
        <v>178</v>
      </c>
      <c r="V3431" s="1"/>
      <c r="W3431" s="2"/>
      <c r="X3431">
        <v>3430</v>
      </c>
      <c r="Y3431" s="1" t="s">
        <v>179</v>
      </c>
      <c r="Z3431" s="1"/>
      <c r="AA3431" s="2"/>
    </row>
    <row r="3432" spans="8:27">
      <c r="H3432">
        <v>3431</v>
      </c>
      <c r="I3432" s="1" t="s">
        <v>752</v>
      </c>
      <c r="J3432" s="1"/>
      <c r="K3432" s="2"/>
      <c r="L3432">
        <v>3431</v>
      </c>
      <c r="M3432" s="1" t="s">
        <v>753</v>
      </c>
      <c r="N3432" s="1"/>
      <c r="O3432" s="2"/>
      <c r="P3432">
        <v>3431</v>
      </c>
      <c r="Q3432" s="1" t="s">
        <v>754</v>
      </c>
      <c r="R3432" s="1"/>
      <c r="S3432" s="2"/>
      <c r="T3432">
        <v>3431</v>
      </c>
      <c r="U3432" s="1" t="s">
        <v>178</v>
      </c>
      <c r="V3432" s="1"/>
      <c r="W3432" s="2"/>
      <c r="X3432">
        <v>3431</v>
      </c>
      <c r="Y3432" s="1" t="s">
        <v>179</v>
      </c>
      <c r="Z3432" s="1"/>
      <c r="AA3432" s="2"/>
    </row>
    <row r="3433" spans="8:27">
      <c r="H3433">
        <v>3432</v>
      </c>
      <c r="I3433" s="1" t="s">
        <v>752</v>
      </c>
      <c r="J3433" s="1"/>
      <c r="K3433" s="2"/>
      <c r="L3433">
        <v>3432</v>
      </c>
      <c r="M3433" s="1" t="s">
        <v>753</v>
      </c>
      <c r="N3433" s="1"/>
      <c r="O3433" s="2"/>
      <c r="P3433">
        <v>3432</v>
      </c>
      <c r="Q3433" s="1" t="s">
        <v>754</v>
      </c>
      <c r="R3433" s="1"/>
      <c r="S3433" s="2"/>
      <c r="T3433">
        <v>3432</v>
      </c>
      <c r="U3433" s="1" t="s">
        <v>178</v>
      </c>
      <c r="V3433" s="1"/>
      <c r="W3433" s="2"/>
      <c r="X3433">
        <v>3432</v>
      </c>
      <c r="Y3433" s="1" t="s">
        <v>179</v>
      </c>
      <c r="Z3433" s="1"/>
      <c r="AA3433" s="2"/>
    </row>
    <row r="3434" spans="8:27">
      <c r="H3434">
        <v>3433</v>
      </c>
      <c r="I3434" s="1" t="s">
        <v>752</v>
      </c>
      <c r="J3434" s="1"/>
      <c r="K3434" s="2"/>
      <c r="L3434">
        <v>3433</v>
      </c>
      <c r="M3434" s="1" t="s">
        <v>753</v>
      </c>
      <c r="N3434" s="1"/>
      <c r="O3434" s="2"/>
      <c r="P3434">
        <v>3433</v>
      </c>
      <c r="Q3434" s="1" t="s">
        <v>754</v>
      </c>
      <c r="R3434" s="1"/>
      <c r="S3434" s="2"/>
      <c r="T3434">
        <v>3433</v>
      </c>
      <c r="U3434" s="1" t="s">
        <v>178</v>
      </c>
      <c r="V3434" s="1"/>
      <c r="W3434" s="2"/>
      <c r="X3434">
        <v>3433</v>
      </c>
      <c r="Y3434" s="1" t="s">
        <v>179</v>
      </c>
      <c r="Z3434" s="1"/>
      <c r="AA3434" s="2"/>
    </row>
    <row r="3435" spans="8:27">
      <c r="H3435">
        <v>3434</v>
      </c>
      <c r="I3435" s="1" t="s">
        <v>752</v>
      </c>
      <c r="J3435" s="1"/>
      <c r="K3435" s="2"/>
      <c r="L3435">
        <v>3434</v>
      </c>
      <c r="M3435" s="1" t="s">
        <v>753</v>
      </c>
      <c r="N3435" s="1"/>
      <c r="O3435" s="2"/>
      <c r="P3435">
        <v>3434</v>
      </c>
      <c r="Q3435" s="1" t="s">
        <v>754</v>
      </c>
      <c r="R3435" s="1"/>
      <c r="S3435" s="2"/>
      <c r="T3435">
        <v>3434</v>
      </c>
      <c r="U3435" s="1" t="s">
        <v>178</v>
      </c>
      <c r="V3435" s="1"/>
      <c r="W3435" s="2"/>
      <c r="X3435">
        <v>3434</v>
      </c>
      <c r="Y3435" s="1" t="s">
        <v>179</v>
      </c>
      <c r="Z3435" s="1"/>
      <c r="AA3435" s="2"/>
    </row>
    <row r="3436" spans="8:27">
      <c r="H3436">
        <v>3435</v>
      </c>
      <c r="I3436" s="1" t="s">
        <v>752</v>
      </c>
      <c r="J3436" s="1"/>
      <c r="K3436" s="2"/>
      <c r="L3436">
        <v>3435</v>
      </c>
      <c r="M3436" s="1" t="s">
        <v>753</v>
      </c>
      <c r="N3436" s="1"/>
      <c r="O3436" s="2"/>
      <c r="P3436">
        <v>3435</v>
      </c>
      <c r="Q3436" s="1" t="s">
        <v>754</v>
      </c>
      <c r="R3436" s="1"/>
      <c r="S3436" s="2"/>
      <c r="T3436">
        <v>3435</v>
      </c>
      <c r="U3436" s="1" t="s">
        <v>178</v>
      </c>
      <c r="V3436" s="1"/>
      <c r="W3436" s="2"/>
      <c r="X3436">
        <v>3435</v>
      </c>
      <c r="Y3436" s="1" t="s">
        <v>179</v>
      </c>
      <c r="Z3436" s="1"/>
      <c r="AA3436" s="2"/>
    </row>
    <row r="3437" spans="8:27">
      <c r="H3437">
        <v>3436</v>
      </c>
      <c r="I3437" s="1" t="s">
        <v>752</v>
      </c>
      <c r="J3437" s="1"/>
      <c r="K3437" s="2"/>
      <c r="L3437">
        <v>3436</v>
      </c>
      <c r="M3437" s="1" t="s">
        <v>753</v>
      </c>
      <c r="N3437" s="1"/>
      <c r="O3437" s="2"/>
      <c r="P3437">
        <v>3436</v>
      </c>
      <c r="Q3437" s="1" t="s">
        <v>754</v>
      </c>
      <c r="R3437" s="1"/>
      <c r="S3437" s="2"/>
      <c r="T3437">
        <v>3436</v>
      </c>
      <c r="U3437" s="1" t="s">
        <v>178</v>
      </c>
      <c r="V3437" s="1"/>
      <c r="W3437" s="2"/>
      <c r="X3437">
        <v>3436</v>
      </c>
      <c r="Y3437" s="1" t="s">
        <v>179</v>
      </c>
      <c r="Z3437" s="1"/>
      <c r="AA3437" s="2"/>
    </row>
    <row r="3438" spans="8:27">
      <c r="H3438">
        <v>3437</v>
      </c>
      <c r="I3438" s="1" t="s">
        <v>752</v>
      </c>
      <c r="J3438" s="1"/>
      <c r="K3438" s="2"/>
      <c r="L3438">
        <v>3437</v>
      </c>
      <c r="M3438" s="1" t="s">
        <v>753</v>
      </c>
      <c r="N3438" s="1"/>
      <c r="O3438" s="2"/>
      <c r="P3438">
        <v>3437</v>
      </c>
      <c r="Q3438" s="1" t="s">
        <v>754</v>
      </c>
      <c r="R3438" s="1"/>
      <c r="S3438" s="2"/>
      <c r="T3438">
        <v>3437</v>
      </c>
      <c r="U3438" s="1" t="s">
        <v>178</v>
      </c>
      <c r="V3438" s="1"/>
      <c r="W3438" s="2"/>
      <c r="X3438">
        <v>3437</v>
      </c>
      <c r="Y3438" s="1" t="s">
        <v>179</v>
      </c>
      <c r="Z3438" s="1"/>
      <c r="AA3438" s="2"/>
    </row>
    <row r="3439" spans="8:27">
      <c r="H3439">
        <v>3438</v>
      </c>
      <c r="I3439" s="1" t="s">
        <v>752</v>
      </c>
      <c r="J3439" s="1"/>
      <c r="K3439" s="2"/>
      <c r="L3439">
        <v>3438</v>
      </c>
      <c r="M3439" s="1" t="s">
        <v>753</v>
      </c>
      <c r="N3439" s="1"/>
      <c r="O3439" s="2"/>
      <c r="P3439">
        <v>3438</v>
      </c>
      <c r="Q3439" s="1" t="s">
        <v>754</v>
      </c>
      <c r="R3439" s="1"/>
      <c r="S3439" s="2"/>
      <c r="T3439">
        <v>3438</v>
      </c>
      <c r="U3439" s="1" t="s">
        <v>178</v>
      </c>
      <c r="V3439" s="1"/>
      <c r="W3439" s="2"/>
      <c r="X3439">
        <v>3438</v>
      </c>
      <c r="Y3439" s="1" t="s">
        <v>179</v>
      </c>
      <c r="Z3439" s="1"/>
      <c r="AA3439" s="2"/>
    </row>
    <row r="3440" spans="8:27">
      <c r="H3440">
        <v>3439</v>
      </c>
      <c r="I3440" s="1" t="s">
        <v>752</v>
      </c>
      <c r="J3440" s="1"/>
      <c r="K3440" s="2"/>
      <c r="L3440">
        <v>3439</v>
      </c>
      <c r="M3440" s="1" t="s">
        <v>753</v>
      </c>
      <c r="N3440" s="1"/>
      <c r="O3440" s="2"/>
      <c r="P3440">
        <v>3439</v>
      </c>
      <c r="Q3440" s="1" t="s">
        <v>754</v>
      </c>
      <c r="R3440" s="1"/>
      <c r="S3440" s="2"/>
      <c r="T3440">
        <v>3439</v>
      </c>
      <c r="U3440" s="1" t="s">
        <v>178</v>
      </c>
      <c r="V3440" s="1"/>
      <c r="W3440" s="2"/>
      <c r="X3440">
        <v>3439</v>
      </c>
      <c r="Y3440" s="1" t="s">
        <v>179</v>
      </c>
      <c r="Z3440" s="1"/>
      <c r="AA3440" s="2"/>
    </row>
    <row r="3441" spans="8:27">
      <c r="H3441">
        <v>3440</v>
      </c>
      <c r="I3441" s="1" t="s">
        <v>752</v>
      </c>
      <c r="J3441" s="1"/>
      <c r="K3441" s="2"/>
      <c r="L3441">
        <v>3440</v>
      </c>
      <c r="M3441" s="1" t="s">
        <v>753</v>
      </c>
      <c r="N3441" s="1"/>
      <c r="O3441" s="2"/>
      <c r="P3441">
        <v>3440</v>
      </c>
      <c r="Q3441" s="1" t="s">
        <v>754</v>
      </c>
      <c r="R3441" s="1"/>
      <c r="S3441" s="2"/>
      <c r="T3441">
        <v>3440</v>
      </c>
      <c r="U3441" s="1" t="s">
        <v>178</v>
      </c>
      <c r="V3441" s="1"/>
      <c r="W3441" s="2"/>
      <c r="X3441">
        <v>3440</v>
      </c>
      <c r="Y3441" s="1" t="s">
        <v>179</v>
      </c>
      <c r="Z3441" s="1"/>
      <c r="AA3441" s="2"/>
    </row>
    <row r="3442" spans="8:27">
      <c r="H3442">
        <v>3441</v>
      </c>
      <c r="I3442" s="1" t="s">
        <v>752</v>
      </c>
      <c r="J3442" s="1"/>
      <c r="K3442" s="2"/>
      <c r="L3442">
        <v>3441</v>
      </c>
      <c r="M3442" s="1" t="s">
        <v>753</v>
      </c>
      <c r="N3442" s="1"/>
      <c r="O3442" s="2"/>
      <c r="P3442">
        <v>3441</v>
      </c>
      <c r="Q3442" s="1" t="s">
        <v>754</v>
      </c>
      <c r="R3442" s="1"/>
      <c r="S3442" s="2"/>
      <c r="T3442">
        <v>3441</v>
      </c>
      <c r="U3442" s="1" t="s">
        <v>178</v>
      </c>
      <c r="V3442" s="1"/>
      <c r="W3442" s="2"/>
      <c r="X3442">
        <v>3441</v>
      </c>
      <c r="Y3442" s="1" t="s">
        <v>179</v>
      </c>
      <c r="Z3442" s="1"/>
      <c r="AA3442" s="2"/>
    </row>
    <row r="3443" spans="8:27">
      <c r="H3443">
        <v>3442</v>
      </c>
      <c r="I3443" s="1" t="s">
        <v>752</v>
      </c>
      <c r="J3443" s="1"/>
      <c r="K3443" s="2"/>
      <c r="L3443">
        <v>3442</v>
      </c>
      <c r="M3443" s="1" t="s">
        <v>753</v>
      </c>
      <c r="N3443" s="1"/>
      <c r="O3443" s="2"/>
      <c r="P3443">
        <v>3442</v>
      </c>
      <c r="Q3443" s="1" t="s">
        <v>754</v>
      </c>
      <c r="R3443" s="1"/>
      <c r="S3443" s="2"/>
      <c r="T3443">
        <v>3442</v>
      </c>
      <c r="U3443" s="1" t="s">
        <v>178</v>
      </c>
      <c r="V3443" s="1"/>
      <c r="W3443" s="2"/>
      <c r="X3443">
        <v>3442</v>
      </c>
      <c r="Y3443" s="1" t="s">
        <v>179</v>
      </c>
      <c r="Z3443" s="1"/>
      <c r="AA3443" s="2"/>
    </row>
    <row r="3444" spans="8:27">
      <c r="H3444">
        <v>3443</v>
      </c>
      <c r="I3444" s="1" t="s">
        <v>752</v>
      </c>
      <c r="J3444" s="1"/>
      <c r="K3444" s="2"/>
      <c r="L3444">
        <v>3443</v>
      </c>
      <c r="M3444" s="1" t="s">
        <v>753</v>
      </c>
      <c r="N3444" s="1"/>
      <c r="O3444" s="2"/>
      <c r="P3444">
        <v>3443</v>
      </c>
      <c r="Q3444" s="1" t="s">
        <v>754</v>
      </c>
      <c r="R3444" s="1"/>
      <c r="S3444" s="2"/>
      <c r="T3444">
        <v>3443</v>
      </c>
      <c r="U3444" s="1" t="s">
        <v>178</v>
      </c>
      <c r="V3444" s="1"/>
      <c r="W3444" s="2"/>
      <c r="X3444">
        <v>3443</v>
      </c>
      <c r="Y3444" s="1" t="s">
        <v>179</v>
      </c>
      <c r="Z3444" s="1"/>
      <c r="AA3444" s="2"/>
    </row>
    <row r="3445" spans="8:27">
      <c r="H3445">
        <v>3444</v>
      </c>
      <c r="I3445" s="1" t="s">
        <v>752</v>
      </c>
      <c r="J3445" s="1"/>
      <c r="K3445" s="2"/>
      <c r="L3445">
        <v>3444</v>
      </c>
      <c r="M3445" s="1" t="s">
        <v>753</v>
      </c>
      <c r="N3445" s="1"/>
      <c r="O3445" s="2"/>
      <c r="P3445">
        <v>3444</v>
      </c>
      <c r="Q3445" s="1" t="s">
        <v>754</v>
      </c>
      <c r="R3445" s="1"/>
      <c r="S3445" s="2"/>
      <c r="T3445">
        <v>3444</v>
      </c>
      <c r="U3445" s="1" t="s">
        <v>178</v>
      </c>
      <c r="V3445" s="1"/>
      <c r="W3445" s="2"/>
      <c r="X3445">
        <v>3444</v>
      </c>
      <c r="Y3445" s="1" t="s">
        <v>179</v>
      </c>
      <c r="Z3445" s="1"/>
      <c r="AA3445" s="2"/>
    </row>
    <row r="3446" spans="8:27">
      <c r="H3446">
        <v>3445</v>
      </c>
      <c r="I3446" s="1" t="s">
        <v>752</v>
      </c>
      <c r="J3446" s="1"/>
      <c r="K3446" s="2"/>
      <c r="L3446">
        <v>3445</v>
      </c>
      <c r="M3446" s="1" t="s">
        <v>753</v>
      </c>
      <c r="N3446" s="1"/>
      <c r="O3446" s="2"/>
      <c r="P3446">
        <v>3445</v>
      </c>
      <c r="Q3446" s="1" t="s">
        <v>754</v>
      </c>
      <c r="R3446" s="1"/>
      <c r="S3446" s="2"/>
      <c r="T3446">
        <v>3445</v>
      </c>
      <c r="U3446" s="1" t="s">
        <v>178</v>
      </c>
      <c r="V3446" s="1"/>
      <c r="W3446" s="2"/>
      <c r="X3446">
        <v>3445</v>
      </c>
      <c r="Y3446" s="1" t="s">
        <v>179</v>
      </c>
      <c r="Z3446" s="1"/>
      <c r="AA3446" s="2"/>
    </row>
    <row r="3447" spans="8:27">
      <c r="H3447">
        <v>3446</v>
      </c>
      <c r="I3447" s="1" t="s">
        <v>752</v>
      </c>
      <c r="J3447" s="1"/>
      <c r="K3447" s="2"/>
      <c r="L3447">
        <v>3446</v>
      </c>
      <c r="M3447" s="1" t="s">
        <v>753</v>
      </c>
      <c r="N3447" s="1"/>
      <c r="O3447" s="2"/>
      <c r="P3447">
        <v>3446</v>
      </c>
      <c r="Q3447" s="1" t="s">
        <v>754</v>
      </c>
      <c r="R3447" s="1"/>
      <c r="S3447" s="2"/>
      <c r="T3447">
        <v>3446</v>
      </c>
      <c r="U3447" s="1" t="s">
        <v>178</v>
      </c>
      <c r="V3447" s="1"/>
      <c r="W3447" s="2"/>
      <c r="X3447">
        <v>3446</v>
      </c>
      <c r="Y3447" s="1" t="s">
        <v>179</v>
      </c>
      <c r="Z3447" s="1"/>
      <c r="AA3447" s="2"/>
    </row>
    <row r="3448" spans="8:27">
      <c r="H3448">
        <v>3447</v>
      </c>
      <c r="I3448" s="1" t="s">
        <v>752</v>
      </c>
      <c r="J3448" s="1"/>
      <c r="K3448" s="2"/>
      <c r="L3448">
        <v>3447</v>
      </c>
      <c r="M3448" s="1" t="s">
        <v>753</v>
      </c>
      <c r="N3448" s="1"/>
      <c r="O3448" s="2"/>
      <c r="P3448">
        <v>3447</v>
      </c>
      <c r="Q3448" s="1" t="s">
        <v>754</v>
      </c>
      <c r="R3448" s="1"/>
      <c r="S3448" s="2"/>
      <c r="T3448">
        <v>3447</v>
      </c>
      <c r="U3448" s="1" t="s">
        <v>178</v>
      </c>
      <c r="V3448" s="1"/>
      <c r="W3448" s="2"/>
      <c r="X3448">
        <v>3447</v>
      </c>
      <c r="Y3448" s="1" t="s">
        <v>179</v>
      </c>
      <c r="Z3448" s="1"/>
      <c r="AA3448" s="2"/>
    </row>
    <row r="3449" spans="8:27">
      <c r="H3449">
        <v>3448</v>
      </c>
      <c r="I3449" s="1" t="s">
        <v>752</v>
      </c>
      <c r="J3449" s="1"/>
      <c r="K3449" s="2"/>
      <c r="L3449">
        <v>3448</v>
      </c>
      <c r="M3449" s="1" t="s">
        <v>753</v>
      </c>
      <c r="N3449" s="1"/>
      <c r="O3449" s="2"/>
      <c r="P3449">
        <v>3448</v>
      </c>
      <c r="Q3449" s="1" t="s">
        <v>754</v>
      </c>
      <c r="R3449" s="1"/>
      <c r="S3449" s="2"/>
      <c r="T3449">
        <v>3448</v>
      </c>
      <c r="U3449" s="1" t="s">
        <v>178</v>
      </c>
      <c r="V3449" s="1"/>
      <c r="W3449" s="2"/>
      <c r="X3449">
        <v>3448</v>
      </c>
      <c r="Y3449" s="1" t="s">
        <v>179</v>
      </c>
      <c r="Z3449" s="1"/>
      <c r="AA3449" s="2"/>
    </row>
    <row r="3450" spans="8:27">
      <c r="H3450">
        <v>3449</v>
      </c>
      <c r="I3450" s="1" t="s">
        <v>752</v>
      </c>
      <c r="J3450" s="1"/>
      <c r="K3450" s="2"/>
      <c r="L3450">
        <v>3449</v>
      </c>
      <c r="M3450" s="1" t="s">
        <v>753</v>
      </c>
      <c r="N3450" s="1"/>
      <c r="O3450" s="2"/>
      <c r="P3450">
        <v>3449</v>
      </c>
      <c r="Q3450" s="1" t="s">
        <v>754</v>
      </c>
      <c r="R3450" s="1"/>
      <c r="S3450" s="2"/>
      <c r="T3450">
        <v>3449</v>
      </c>
      <c r="U3450" s="1" t="s">
        <v>178</v>
      </c>
      <c r="V3450" s="1"/>
      <c r="W3450" s="2"/>
      <c r="X3450">
        <v>3449</v>
      </c>
      <c r="Y3450" s="1" t="s">
        <v>179</v>
      </c>
      <c r="Z3450" s="1"/>
      <c r="AA3450" s="2"/>
    </row>
    <row r="3451" spans="8:27">
      <c r="H3451">
        <v>3450</v>
      </c>
      <c r="I3451" s="1" t="s">
        <v>752</v>
      </c>
      <c r="J3451" s="1"/>
      <c r="K3451" s="2"/>
      <c r="L3451">
        <v>3450</v>
      </c>
      <c r="M3451" s="1" t="s">
        <v>753</v>
      </c>
      <c r="N3451" s="1"/>
      <c r="O3451" s="2"/>
      <c r="P3451">
        <v>3450</v>
      </c>
      <c r="Q3451" s="1" t="s">
        <v>754</v>
      </c>
      <c r="R3451" s="1"/>
      <c r="S3451" s="2"/>
      <c r="T3451">
        <v>3450</v>
      </c>
      <c r="U3451" s="1" t="s">
        <v>178</v>
      </c>
      <c r="V3451" s="1"/>
      <c r="W3451" s="2"/>
      <c r="X3451">
        <v>3450</v>
      </c>
      <c r="Y3451" s="1" t="s">
        <v>179</v>
      </c>
      <c r="Z3451" s="1"/>
      <c r="AA3451" s="2"/>
    </row>
    <row r="3452" spans="8:27">
      <c r="H3452">
        <v>3451</v>
      </c>
      <c r="I3452" s="1" t="s">
        <v>752</v>
      </c>
      <c r="J3452" s="1"/>
      <c r="K3452" s="2"/>
      <c r="L3452">
        <v>3451</v>
      </c>
      <c r="M3452" s="1" t="s">
        <v>753</v>
      </c>
      <c r="N3452" s="1"/>
      <c r="O3452" s="2"/>
      <c r="P3452">
        <v>3451</v>
      </c>
      <c r="Q3452" s="1" t="s">
        <v>754</v>
      </c>
      <c r="R3452" s="1"/>
      <c r="S3452" s="2"/>
      <c r="T3452">
        <v>3451</v>
      </c>
      <c r="U3452" s="1" t="s">
        <v>178</v>
      </c>
      <c r="V3452" s="1"/>
      <c r="W3452" s="2"/>
      <c r="X3452">
        <v>3451</v>
      </c>
      <c r="Y3452" s="1" t="s">
        <v>179</v>
      </c>
      <c r="Z3452" s="1"/>
      <c r="AA3452" s="2"/>
    </row>
    <row r="3453" spans="8:27">
      <c r="H3453">
        <v>3452</v>
      </c>
      <c r="I3453" s="1" t="s">
        <v>752</v>
      </c>
      <c r="J3453" s="1"/>
      <c r="K3453" s="2"/>
      <c r="L3453">
        <v>3452</v>
      </c>
      <c r="M3453" s="1" t="s">
        <v>753</v>
      </c>
      <c r="N3453" s="1"/>
      <c r="O3453" s="2"/>
      <c r="P3453">
        <v>3452</v>
      </c>
      <c r="Q3453" s="1" t="s">
        <v>754</v>
      </c>
      <c r="R3453" s="1"/>
      <c r="S3453" s="2"/>
      <c r="T3453">
        <v>3452</v>
      </c>
      <c r="U3453" s="1" t="s">
        <v>178</v>
      </c>
      <c r="V3453" s="1"/>
      <c r="W3453" s="2"/>
      <c r="X3453">
        <v>3452</v>
      </c>
      <c r="Y3453" s="1" t="s">
        <v>179</v>
      </c>
      <c r="Z3453" s="1"/>
      <c r="AA3453" s="2"/>
    </row>
    <row r="3454" spans="8:27">
      <c r="H3454">
        <v>3453</v>
      </c>
      <c r="I3454" s="1" t="s">
        <v>752</v>
      </c>
      <c r="J3454" s="1"/>
      <c r="K3454" s="2"/>
      <c r="L3454">
        <v>3453</v>
      </c>
      <c r="M3454" s="1" t="s">
        <v>753</v>
      </c>
      <c r="N3454" s="1"/>
      <c r="O3454" s="2"/>
      <c r="P3454">
        <v>3453</v>
      </c>
      <c r="Q3454" s="1" t="s">
        <v>754</v>
      </c>
      <c r="R3454" s="1"/>
      <c r="S3454" s="2"/>
      <c r="T3454">
        <v>3453</v>
      </c>
      <c r="U3454" s="1" t="s">
        <v>178</v>
      </c>
      <c r="V3454" s="1"/>
      <c r="W3454" s="2"/>
      <c r="X3454">
        <v>3453</v>
      </c>
      <c r="Y3454" s="1" t="s">
        <v>179</v>
      </c>
      <c r="Z3454" s="1"/>
      <c r="AA3454" s="2"/>
    </row>
    <row r="3455" spans="8:27">
      <c r="H3455">
        <v>3454</v>
      </c>
      <c r="I3455" s="1" t="s">
        <v>752</v>
      </c>
      <c r="J3455" s="1"/>
      <c r="K3455" s="2"/>
      <c r="L3455">
        <v>3454</v>
      </c>
      <c r="M3455" s="1" t="s">
        <v>753</v>
      </c>
      <c r="N3455" s="1"/>
      <c r="O3455" s="2"/>
      <c r="P3455">
        <v>3454</v>
      </c>
      <c r="Q3455" s="1" t="s">
        <v>754</v>
      </c>
      <c r="R3455" s="1"/>
      <c r="S3455" s="2"/>
      <c r="T3455">
        <v>3454</v>
      </c>
      <c r="U3455" s="1" t="s">
        <v>178</v>
      </c>
      <c r="V3455" s="1"/>
      <c r="W3455" s="2"/>
      <c r="X3455">
        <v>3454</v>
      </c>
      <c r="Y3455" s="1" t="s">
        <v>179</v>
      </c>
      <c r="Z3455" s="1"/>
      <c r="AA3455" s="2"/>
    </row>
    <row r="3456" spans="8:27">
      <c r="H3456">
        <v>3455</v>
      </c>
      <c r="I3456" s="1" t="s">
        <v>752</v>
      </c>
      <c r="J3456" s="1"/>
      <c r="K3456" s="2"/>
      <c r="L3456">
        <v>3455</v>
      </c>
      <c r="M3456" s="1" t="s">
        <v>753</v>
      </c>
      <c r="N3456" s="1"/>
      <c r="O3456" s="2"/>
      <c r="P3456">
        <v>3455</v>
      </c>
      <c r="Q3456" s="1" t="s">
        <v>754</v>
      </c>
      <c r="R3456" s="1"/>
      <c r="S3456" s="2"/>
      <c r="T3456">
        <v>3455</v>
      </c>
      <c r="U3456" s="1" t="s">
        <v>178</v>
      </c>
      <c r="V3456" s="1"/>
      <c r="W3456" s="2"/>
      <c r="X3456">
        <v>3455</v>
      </c>
      <c r="Y3456" s="1" t="s">
        <v>179</v>
      </c>
      <c r="Z3456" s="1"/>
      <c r="AA3456" s="2"/>
    </row>
    <row r="3457" spans="8:27">
      <c r="H3457">
        <v>3456</v>
      </c>
      <c r="I3457" s="1" t="s">
        <v>752</v>
      </c>
      <c r="J3457" s="1"/>
      <c r="K3457" s="2"/>
      <c r="L3457">
        <v>3456</v>
      </c>
      <c r="M3457" s="1" t="s">
        <v>753</v>
      </c>
      <c r="N3457" s="1"/>
      <c r="O3457" s="2"/>
      <c r="P3457">
        <v>3456</v>
      </c>
      <c r="Q3457" s="1" t="s">
        <v>754</v>
      </c>
      <c r="R3457" s="1"/>
      <c r="S3457" s="2"/>
      <c r="T3457">
        <v>3456</v>
      </c>
      <c r="U3457" s="1" t="s">
        <v>178</v>
      </c>
      <c r="V3457" s="1"/>
      <c r="W3457" s="2"/>
      <c r="X3457">
        <v>3456</v>
      </c>
      <c r="Y3457" s="1" t="s">
        <v>179</v>
      </c>
      <c r="Z3457" s="1"/>
      <c r="AA3457" s="2"/>
    </row>
    <row r="3458" spans="8:27">
      <c r="H3458">
        <v>3457</v>
      </c>
      <c r="I3458" s="1" t="s">
        <v>752</v>
      </c>
      <c r="J3458" s="1"/>
      <c r="K3458" s="2"/>
      <c r="L3458">
        <v>3457</v>
      </c>
      <c r="M3458" s="1" t="s">
        <v>753</v>
      </c>
      <c r="N3458" s="1"/>
      <c r="O3458" s="2"/>
      <c r="P3458">
        <v>3457</v>
      </c>
      <c r="Q3458" s="1" t="s">
        <v>754</v>
      </c>
      <c r="R3458" s="1"/>
      <c r="S3458" s="2"/>
      <c r="T3458">
        <v>3457</v>
      </c>
      <c r="U3458" s="1" t="s">
        <v>178</v>
      </c>
      <c r="V3458" s="1"/>
      <c r="W3458" s="2"/>
      <c r="X3458">
        <v>3457</v>
      </c>
      <c r="Y3458" s="1" t="s">
        <v>179</v>
      </c>
      <c r="Z3458" s="1"/>
      <c r="AA3458" s="2"/>
    </row>
    <row r="3459" spans="8:27">
      <c r="H3459">
        <v>3458</v>
      </c>
      <c r="I3459" s="1" t="s">
        <v>752</v>
      </c>
      <c r="J3459" s="1"/>
      <c r="K3459" s="2"/>
      <c r="L3459">
        <v>3458</v>
      </c>
      <c r="M3459" s="1" t="s">
        <v>753</v>
      </c>
      <c r="N3459" s="1"/>
      <c r="O3459" s="2"/>
      <c r="P3459">
        <v>3458</v>
      </c>
      <c r="Q3459" s="1" t="s">
        <v>754</v>
      </c>
      <c r="R3459" s="1"/>
      <c r="S3459" s="2"/>
      <c r="T3459">
        <v>3458</v>
      </c>
      <c r="U3459" s="1" t="s">
        <v>178</v>
      </c>
      <c r="V3459" s="1"/>
      <c r="W3459" s="2"/>
      <c r="X3459">
        <v>3458</v>
      </c>
      <c r="Y3459" s="1" t="s">
        <v>179</v>
      </c>
      <c r="Z3459" s="1"/>
      <c r="AA3459" s="2"/>
    </row>
    <row r="3460" spans="8:27">
      <c r="H3460">
        <v>3459</v>
      </c>
      <c r="I3460" s="1" t="s">
        <v>752</v>
      </c>
      <c r="J3460" s="1"/>
      <c r="K3460" s="2"/>
      <c r="L3460">
        <v>3459</v>
      </c>
      <c r="M3460" s="1" t="s">
        <v>753</v>
      </c>
      <c r="N3460" s="1"/>
      <c r="O3460" s="2"/>
      <c r="P3460">
        <v>3459</v>
      </c>
      <c r="Q3460" s="1" t="s">
        <v>754</v>
      </c>
      <c r="R3460" s="1"/>
      <c r="S3460" s="2"/>
      <c r="T3460">
        <v>3459</v>
      </c>
      <c r="U3460" s="1" t="s">
        <v>178</v>
      </c>
      <c r="V3460" s="1"/>
      <c r="W3460" s="2"/>
      <c r="X3460">
        <v>3459</v>
      </c>
      <c r="Y3460" s="1" t="s">
        <v>179</v>
      </c>
      <c r="Z3460" s="1"/>
      <c r="AA3460" s="2"/>
    </row>
    <row r="3461" spans="8:27">
      <c r="H3461">
        <v>3460</v>
      </c>
      <c r="I3461" s="1" t="s">
        <v>752</v>
      </c>
      <c r="J3461" s="1"/>
      <c r="K3461" s="2"/>
      <c r="L3461">
        <v>3460</v>
      </c>
      <c r="M3461" s="1" t="s">
        <v>753</v>
      </c>
      <c r="N3461" s="1"/>
      <c r="O3461" s="2"/>
      <c r="P3461">
        <v>3460</v>
      </c>
      <c r="Q3461" s="1" t="s">
        <v>754</v>
      </c>
      <c r="R3461" s="1"/>
      <c r="S3461" s="2"/>
      <c r="T3461">
        <v>3460</v>
      </c>
      <c r="U3461" s="1" t="s">
        <v>178</v>
      </c>
      <c r="V3461" s="1"/>
      <c r="W3461" s="2"/>
      <c r="X3461">
        <v>3460</v>
      </c>
      <c r="Y3461" s="1" t="s">
        <v>179</v>
      </c>
      <c r="Z3461" s="1"/>
      <c r="AA3461" s="2"/>
    </row>
    <row r="3462" spans="8:27">
      <c r="H3462">
        <v>3461</v>
      </c>
      <c r="I3462" s="1" t="s">
        <v>752</v>
      </c>
      <c r="J3462" s="1"/>
      <c r="K3462" s="2"/>
      <c r="L3462">
        <v>3461</v>
      </c>
      <c r="M3462" s="1" t="s">
        <v>753</v>
      </c>
      <c r="N3462" s="1"/>
      <c r="O3462" s="2"/>
      <c r="P3462">
        <v>3461</v>
      </c>
      <c r="Q3462" s="1" t="s">
        <v>754</v>
      </c>
      <c r="R3462" s="1"/>
      <c r="S3462" s="2"/>
      <c r="T3462">
        <v>3461</v>
      </c>
      <c r="U3462" s="1" t="s">
        <v>178</v>
      </c>
      <c r="V3462" s="1"/>
      <c r="W3462" s="2"/>
      <c r="X3462">
        <v>3461</v>
      </c>
      <c r="Y3462" s="1" t="s">
        <v>179</v>
      </c>
      <c r="Z3462" s="1"/>
      <c r="AA3462" s="2"/>
    </row>
    <row r="3463" spans="8:27">
      <c r="H3463">
        <v>3462</v>
      </c>
      <c r="I3463" s="1" t="s">
        <v>752</v>
      </c>
      <c r="J3463" s="1"/>
      <c r="K3463" s="2"/>
      <c r="L3463">
        <v>3462</v>
      </c>
      <c r="M3463" s="1" t="s">
        <v>753</v>
      </c>
      <c r="N3463" s="1"/>
      <c r="O3463" s="2"/>
      <c r="P3463">
        <v>3462</v>
      </c>
      <c r="Q3463" s="1" t="s">
        <v>754</v>
      </c>
      <c r="R3463" s="1"/>
      <c r="S3463" s="2"/>
      <c r="T3463">
        <v>3462</v>
      </c>
      <c r="U3463" s="1" t="s">
        <v>178</v>
      </c>
      <c r="V3463" s="1"/>
      <c r="W3463" s="2"/>
      <c r="X3463">
        <v>3462</v>
      </c>
      <c r="Y3463" s="1" t="s">
        <v>179</v>
      </c>
      <c r="Z3463" s="1"/>
      <c r="AA3463" s="2"/>
    </row>
    <row r="3464" spans="8:27">
      <c r="H3464">
        <v>3463</v>
      </c>
      <c r="I3464" s="1" t="s">
        <v>752</v>
      </c>
      <c r="J3464" s="1"/>
      <c r="K3464" s="2"/>
      <c r="L3464">
        <v>3463</v>
      </c>
      <c r="M3464" s="1" t="s">
        <v>753</v>
      </c>
      <c r="N3464" s="1"/>
      <c r="O3464" s="2"/>
      <c r="P3464">
        <v>3463</v>
      </c>
      <c r="Q3464" s="1" t="s">
        <v>754</v>
      </c>
      <c r="R3464" s="1"/>
      <c r="S3464" s="2"/>
      <c r="T3464">
        <v>3463</v>
      </c>
      <c r="U3464" s="1" t="s">
        <v>178</v>
      </c>
      <c r="V3464" s="1"/>
      <c r="W3464" s="2"/>
      <c r="X3464">
        <v>3463</v>
      </c>
      <c r="Y3464" s="1" t="s">
        <v>179</v>
      </c>
      <c r="Z3464" s="1"/>
      <c r="AA3464" s="2"/>
    </row>
    <row r="3465" spans="8:27">
      <c r="H3465">
        <v>3464</v>
      </c>
      <c r="I3465" s="1" t="s">
        <v>752</v>
      </c>
      <c r="J3465" s="1"/>
      <c r="K3465" s="2"/>
      <c r="L3465">
        <v>3464</v>
      </c>
      <c r="M3465" s="1" t="s">
        <v>753</v>
      </c>
      <c r="N3465" s="1"/>
      <c r="O3465" s="2"/>
      <c r="P3465">
        <v>3464</v>
      </c>
      <c r="Q3465" s="1" t="s">
        <v>754</v>
      </c>
      <c r="R3465" s="1"/>
      <c r="S3465" s="2"/>
      <c r="T3465">
        <v>3464</v>
      </c>
      <c r="U3465" s="1" t="s">
        <v>178</v>
      </c>
      <c r="V3465" s="1"/>
      <c r="W3465" s="2"/>
      <c r="X3465">
        <v>3464</v>
      </c>
      <c r="Y3465" s="1" t="s">
        <v>179</v>
      </c>
      <c r="Z3465" s="1"/>
      <c r="AA3465" s="2"/>
    </row>
    <row r="3466" spans="8:27">
      <c r="H3466">
        <v>3465</v>
      </c>
      <c r="I3466" s="1" t="s">
        <v>752</v>
      </c>
      <c r="J3466" s="1"/>
      <c r="K3466" s="2"/>
      <c r="L3466">
        <v>3465</v>
      </c>
      <c r="M3466" s="1" t="s">
        <v>753</v>
      </c>
      <c r="N3466" s="1"/>
      <c r="O3466" s="2"/>
      <c r="P3466">
        <v>3465</v>
      </c>
      <c r="Q3466" s="1" t="s">
        <v>754</v>
      </c>
      <c r="R3466" s="1"/>
      <c r="S3466" s="2"/>
      <c r="T3466">
        <v>3465</v>
      </c>
      <c r="U3466" s="1" t="s">
        <v>178</v>
      </c>
      <c r="V3466" s="1"/>
      <c r="W3466" s="2"/>
      <c r="X3466">
        <v>3465</v>
      </c>
      <c r="Y3466" s="1" t="s">
        <v>179</v>
      </c>
      <c r="Z3466" s="1"/>
      <c r="AA3466" s="2"/>
    </row>
    <row r="3467" spans="8:27">
      <c r="H3467">
        <v>3466</v>
      </c>
      <c r="I3467" s="1" t="s">
        <v>752</v>
      </c>
      <c r="J3467" s="1"/>
      <c r="K3467" s="2"/>
      <c r="L3467">
        <v>3466</v>
      </c>
      <c r="M3467" s="1" t="s">
        <v>753</v>
      </c>
      <c r="N3467" s="1"/>
      <c r="O3467" s="2"/>
      <c r="P3467">
        <v>3466</v>
      </c>
      <c r="Q3467" s="1" t="s">
        <v>754</v>
      </c>
      <c r="R3467" s="1"/>
      <c r="S3467" s="2"/>
      <c r="T3467">
        <v>3466</v>
      </c>
      <c r="U3467" s="1" t="s">
        <v>178</v>
      </c>
      <c r="V3467" s="1"/>
      <c r="W3467" s="2"/>
      <c r="X3467">
        <v>3466</v>
      </c>
      <c r="Y3467" s="1" t="s">
        <v>179</v>
      </c>
      <c r="Z3467" s="1"/>
      <c r="AA3467" s="2"/>
    </row>
    <row r="3468" spans="8:27">
      <c r="H3468">
        <v>3467</v>
      </c>
      <c r="I3468" s="1" t="s">
        <v>752</v>
      </c>
      <c r="J3468" s="1"/>
      <c r="K3468" s="2"/>
      <c r="L3468">
        <v>3467</v>
      </c>
      <c r="M3468" s="1" t="s">
        <v>753</v>
      </c>
      <c r="N3468" s="1"/>
      <c r="O3468" s="2"/>
      <c r="P3468">
        <v>3467</v>
      </c>
      <c r="Q3468" s="1" t="s">
        <v>754</v>
      </c>
      <c r="R3468" s="1"/>
      <c r="S3468" s="2"/>
      <c r="T3468">
        <v>3467</v>
      </c>
      <c r="U3468" s="1" t="s">
        <v>178</v>
      </c>
      <c r="V3468" s="1"/>
      <c r="W3468" s="2"/>
      <c r="X3468">
        <v>3467</v>
      </c>
      <c r="Y3468" s="1" t="s">
        <v>179</v>
      </c>
      <c r="Z3468" s="1"/>
      <c r="AA3468" s="2"/>
    </row>
    <row r="3469" spans="8:27">
      <c r="H3469">
        <v>3468</v>
      </c>
      <c r="I3469" s="1" t="s">
        <v>752</v>
      </c>
      <c r="J3469" s="1"/>
      <c r="K3469" s="2"/>
      <c r="L3469">
        <v>3468</v>
      </c>
      <c r="M3469" s="1" t="s">
        <v>753</v>
      </c>
      <c r="N3469" s="1"/>
      <c r="O3469" s="2"/>
      <c r="P3469">
        <v>3468</v>
      </c>
      <c r="Q3469" s="1" t="s">
        <v>754</v>
      </c>
      <c r="R3469" s="1"/>
      <c r="S3469" s="2"/>
      <c r="T3469">
        <v>3468</v>
      </c>
      <c r="U3469" s="1" t="s">
        <v>178</v>
      </c>
      <c r="V3469" s="1"/>
      <c r="W3469" s="2"/>
      <c r="X3469">
        <v>3468</v>
      </c>
      <c r="Y3469" s="1" t="s">
        <v>179</v>
      </c>
      <c r="Z3469" s="1"/>
      <c r="AA3469" s="2"/>
    </row>
    <row r="3470" spans="8:27">
      <c r="H3470">
        <v>3469</v>
      </c>
      <c r="I3470" s="1" t="s">
        <v>752</v>
      </c>
      <c r="J3470" s="1"/>
      <c r="K3470" s="2"/>
      <c r="L3470">
        <v>3469</v>
      </c>
      <c r="M3470" s="1" t="s">
        <v>753</v>
      </c>
      <c r="N3470" s="1"/>
      <c r="O3470" s="2"/>
      <c r="P3470">
        <v>3469</v>
      </c>
      <c r="Q3470" s="1" t="s">
        <v>754</v>
      </c>
      <c r="R3470" s="1"/>
      <c r="S3470" s="2"/>
      <c r="T3470">
        <v>3469</v>
      </c>
      <c r="U3470" s="1" t="s">
        <v>178</v>
      </c>
      <c r="V3470" s="1"/>
      <c r="W3470" s="2"/>
      <c r="X3470">
        <v>3469</v>
      </c>
      <c r="Y3470" s="1" t="s">
        <v>179</v>
      </c>
      <c r="Z3470" s="1"/>
      <c r="AA3470" s="2"/>
    </row>
    <row r="3471" spans="8:27">
      <c r="H3471">
        <v>3470</v>
      </c>
      <c r="I3471" s="1" t="s">
        <v>752</v>
      </c>
      <c r="J3471" s="1"/>
      <c r="K3471" s="2"/>
      <c r="L3471">
        <v>3470</v>
      </c>
      <c r="M3471" s="1" t="s">
        <v>753</v>
      </c>
      <c r="N3471" s="1"/>
      <c r="O3471" s="2"/>
      <c r="P3471">
        <v>3470</v>
      </c>
      <c r="Q3471" s="1" t="s">
        <v>754</v>
      </c>
      <c r="R3471" s="1"/>
      <c r="S3471" s="2"/>
      <c r="T3471">
        <v>3470</v>
      </c>
      <c r="U3471" s="1" t="s">
        <v>178</v>
      </c>
      <c r="V3471" s="1"/>
      <c r="W3471" s="2"/>
      <c r="X3471">
        <v>3470</v>
      </c>
      <c r="Y3471" s="1" t="s">
        <v>179</v>
      </c>
      <c r="Z3471" s="1"/>
      <c r="AA3471" s="2"/>
    </row>
    <row r="3472" spans="8:27">
      <c r="H3472">
        <v>3471</v>
      </c>
      <c r="I3472" s="1" t="s">
        <v>752</v>
      </c>
      <c r="J3472" s="1"/>
      <c r="K3472" s="2"/>
      <c r="L3472">
        <v>3471</v>
      </c>
      <c r="M3472" s="1" t="s">
        <v>753</v>
      </c>
      <c r="N3472" s="1"/>
      <c r="O3472" s="2"/>
      <c r="P3472">
        <v>3471</v>
      </c>
      <c r="Q3472" s="1" t="s">
        <v>754</v>
      </c>
      <c r="R3472" s="1"/>
      <c r="S3472" s="2"/>
      <c r="T3472">
        <v>3471</v>
      </c>
      <c r="U3472" s="1" t="s">
        <v>178</v>
      </c>
      <c r="V3472" s="1"/>
      <c r="W3472" s="2"/>
      <c r="X3472">
        <v>3471</v>
      </c>
      <c r="Y3472" s="1" t="s">
        <v>179</v>
      </c>
      <c r="Z3472" s="1"/>
      <c r="AA3472" s="2"/>
    </row>
    <row r="3473" spans="8:27">
      <c r="H3473">
        <v>3472</v>
      </c>
      <c r="I3473" s="1" t="s">
        <v>752</v>
      </c>
      <c r="J3473" s="1"/>
      <c r="K3473" s="2"/>
      <c r="L3473">
        <v>3472</v>
      </c>
      <c r="M3473" s="1" t="s">
        <v>753</v>
      </c>
      <c r="N3473" s="1"/>
      <c r="O3473" s="2"/>
      <c r="P3473">
        <v>3472</v>
      </c>
      <c r="Q3473" s="1" t="s">
        <v>754</v>
      </c>
      <c r="R3473" s="1"/>
      <c r="S3473" s="2"/>
      <c r="T3473">
        <v>3472</v>
      </c>
      <c r="U3473" s="1" t="s">
        <v>178</v>
      </c>
      <c r="V3473" s="1"/>
      <c r="W3473" s="2"/>
      <c r="X3473">
        <v>3472</v>
      </c>
      <c r="Y3473" s="1" t="s">
        <v>179</v>
      </c>
      <c r="Z3473" s="1"/>
      <c r="AA3473" s="2"/>
    </row>
    <row r="3474" spans="8:27">
      <c r="H3474">
        <v>3473</v>
      </c>
      <c r="I3474" s="1" t="s">
        <v>752</v>
      </c>
      <c r="J3474" s="1"/>
      <c r="K3474" s="2"/>
      <c r="L3474">
        <v>3473</v>
      </c>
      <c r="M3474" s="1" t="s">
        <v>753</v>
      </c>
      <c r="N3474" s="1"/>
      <c r="O3474" s="2"/>
      <c r="P3474">
        <v>3473</v>
      </c>
      <c r="Q3474" s="1" t="s">
        <v>754</v>
      </c>
      <c r="R3474" s="1"/>
      <c r="S3474" s="2"/>
      <c r="T3474">
        <v>3473</v>
      </c>
      <c r="U3474" s="1" t="s">
        <v>178</v>
      </c>
      <c r="V3474" s="1"/>
      <c r="W3474" s="2"/>
      <c r="X3474">
        <v>3473</v>
      </c>
      <c r="Y3474" s="1" t="s">
        <v>179</v>
      </c>
      <c r="Z3474" s="1"/>
      <c r="AA3474" s="2"/>
    </row>
    <row r="3475" spans="8:27">
      <c r="H3475">
        <v>3474</v>
      </c>
      <c r="I3475" s="1" t="s">
        <v>752</v>
      </c>
      <c r="J3475" s="1"/>
      <c r="K3475" s="2"/>
      <c r="L3475">
        <v>3474</v>
      </c>
      <c r="M3475" s="1" t="s">
        <v>753</v>
      </c>
      <c r="N3475" s="1"/>
      <c r="O3475" s="2"/>
      <c r="P3475">
        <v>3474</v>
      </c>
      <c r="Q3475" s="1" t="s">
        <v>754</v>
      </c>
      <c r="R3475" s="1"/>
      <c r="S3475" s="2"/>
      <c r="T3475">
        <v>3474</v>
      </c>
      <c r="U3475" s="1" t="s">
        <v>178</v>
      </c>
      <c r="V3475" s="1"/>
      <c r="W3475" s="2"/>
      <c r="X3475">
        <v>3474</v>
      </c>
      <c r="Y3475" s="1" t="s">
        <v>179</v>
      </c>
      <c r="Z3475" s="1"/>
      <c r="AA3475" s="2"/>
    </row>
    <row r="3476" spans="8:27">
      <c r="H3476">
        <v>3475</v>
      </c>
      <c r="I3476" s="1" t="s">
        <v>752</v>
      </c>
      <c r="J3476" s="1"/>
      <c r="K3476" s="2"/>
      <c r="L3476">
        <v>3475</v>
      </c>
      <c r="M3476" s="1" t="s">
        <v>753</v>
      </c>
      <c r="N3476" s="1"/>
      <c r="O3476" s="2"/>
      <c r="P3476">
        <v>3475</v>
      </c>
      <c r="Q3476" s="1" t="s">
        <v>754</v>
      </c>
      <c r="R3476" s="1"/>
      <c r="S3476" s="2"/>
      <c r="T3476">
        <v>3475</v>
      </c>
      <c r="U3476" s="1" t="s">
        <v>178</v>
      </c>
      <c r="V3476" s="1"/>
      <c r="W3476" s="2"/>
      <c r="X3476">
        <v>3475</v>
      </c>
      <c r="Y3476" s="1" t="s">
        <v>179</v>
      </c>
      <c r="Z3476" s="1"/>
      <c r="AA3476" s="2"/>
    </row>
    <row r="3477" spans="8:27">
      <c r="H3477">
        <v>3476</v>
      </c>
      <c r="I3477" s="1" t="s">
        <v>752</v>
      </c>
      <c r="J3477" s="1"/>
      <c r="K3477" s="2"/>
      <c r="L3477">
        <v>3476</v>
      </c>
      <c r="M3477" s="1" t="s">
        <v>753</v>
      </c>
      <c r="N3477" s="1"/>
      <c r="O3477" s="2"/>
      <c r="P3477">
        <v>3476</v>
      </c>
      <c r="Q3477" s="1" t="s">
        <v>754</v>
      </c>
      <c r="R3477" s="1"/>
      <c r="S3477" s="2"/>
      <c r="T3477">
        <v>3476</v>
      </c>
      <c r="U3477" s="1" t="s">
        <v>178</v>
      </c>
      <c r="V3477" s="1"/>
      <c r="W3477" s="2"/>
      <c r="X3477">
        <v>3476</v>
      </c>
      <c r="Y3477" s="1" t="s">
        <v>179</v>
      </c>
      <c r="Z3477" s="1"/>
      <c r="AA3477" s="2"/>
    </row>
    <row r="3478" spans="8:27">
      <c r="H3478">
        <v>3477</v>
      </c>
      <c r="I3478" s="1" t="s">
        <v>752</v>
      </c>
      <c r="J3478" s="1"/>
      <c r="K3478" s="2"/>
      <c r="L3478">
        <v>3477</v>
      </c>
      <c r="M3478" s="1" t="s">
        <v>753</v>
      </c>
      <c r="N3478" s="1"/>
      <c r="O3478" s="2"/>
      <c r="P3478">
        <v>3477</v>
      </c>
      <c r="Q3478" s="1" t="s">
        <v>754</v>
      </c>
      <c r="R3478" s="1"/>
      <c r="S3478" s="2"/>
      <c r="T3478">
        <v>3477</v>
      </c>
      <c r="U3478" s="1" t="s">
        <v>178</v>
      </c>
      <c r="V3478" s="1"/>
      <c r="W3478" s="2"/>
      <c r="X3478">
        <v>3477</v>
      </c>
      <c r="Y3478" s="1" t="s">
        <v>179</v>
      </c>
      <c r="Z3478" s="1"/>
      <c r="AA3478" s="2"/>
    </row>
    <row r="3479" spans="8:27">
      <c r="H3479">
        <v>3478</v>
      </c>
      <c r="I3479" s="1" t="s">
        <v>752</v>
      </c>
      <c r="J3479" s="1"/>
      <c r="K3479" s="2"/>
      <c r="L3479">
        <v>3478</v>
      </c>
      <c r="M3479" s="1" t="s">
        <v>753</v>
      </c>
      <c r="N3479" s="1"/>
      <c r="O3479" s="2"/>
      <c r="P3479">
        <v>3478</v>
      </c>
      <c r="Q3479" s="1" t="s">
        <v>754</v>
      </c>
      <c r="R3479" s="1"/>
      <c r="S3479" s="2"/>
      <c r="T3479">
        <v>3478</v>
      </c>
      <c r="U3479" s="1" t="s">
        <v>178</v>
      </c>
      <c r="V3479" s="1"/>
      <c r="W3479" s="2"/>
      <c r="X3479">
        <v>3478</v>
      </c>
      <c r="Y3479" s="1" t="s">
        <v>179</v>
      </c>
      <c r="Z3479" s="1"/>
      <c r="AA3479" s="2"/>
    </row>
    <row r="3480" spans="8:27">
      <c r="H3480">
        <v>3479</v>
      </c>
      <c r="I3480" s="1" t="s">
        <v>752</v>
      </c>
      <c r="J3480" s="1"/>
      <c r="K3480" s="2"/>
      <c r="L3480">
        <v>3479</v>
      </c>
      <c r="M3480" s="1" t="s">
        <v>753</v>
      </c>
      <c r="N3480" s="1"/>
      <c r="O3480" s="2"/>
      <c r="P3480">
        <v>3479</v>
      </c>
      <c r="Q3480" s="1" t="s">
        <v>754</v>
      </c>
      <c r="R3480" s="1"/>
      <c r="S3480" s="2"/>
      <c r="T3480">
        <v>3479</v>
      </c>
      <c r="U3480" s="1" t="s">
        <v>178</v>
      </c>
      <c r="V3480" s="1"/>
      <c r="W3480" s="2"/>
      <c r="X3480">
        <v>3479</v>
      </c>
      <c r="Y3480" s="1" t="s">
        <v>179</v>
      </c>
      <c r="Z3480" s="1"/>
      <c r="AA3480" s="2"/>
    </row>
    <row r="3481" spans="8:27">
      <c r="H3481">
        <v>3480</v>
      </c>
      <c r="I3481" s="1" t="s">
        <v>752</v>
      </c>
      <c r="J3481" s="1"/>
      <c r="K3481" s="2"/>
      <c r="L3481">
        <v>3480</v>
      </c>
      <c r="M3481" s="1" t="s">
        <v>753</v>
      </c>
      <c r="N3481" s="1"/>
      <c r="O3481" s="2"/>
      <c r="P3481">
        <v>3480</v>
      </c>
      <c r="Q3481" s="1" t="s">
        <v>754</v>
      </c>
      <c r="R3481" s="1"/>
      <c r="S3481" s="2"/>
      <c r="T3481">
        <v>3480</v>
      </c>
      <c r="U3481" s="1" t="s">
        <v>178</v>
      </c>
      <c r="V3481" s="1"/>
      <c r="W3481" s="2"/>
      <c r="X3481">
        <v>3480</v>
      </c>
      <c r="Y3481" s="1" t="s">
        <v>179</v>
      </c>
      <c r="Z3481" s="1"/>
      <c r="AA3481" s="2"/>
    </row>
    <row r="3482" spans="8:27">
      <c r="H3482">
        <v>3481</v>
      </c>
      <c r="I3482" s="1" t="s">
        <v>752</v>
      </c>
      <c r="J3482" s="1"/>
      <c r="K3482" s="2"/>
      <c r="L3482">
        <v>3481</v>
      </c>
      <c r="M3482" s="1" t="s">
        <v>753</v>
      </c>
      <c r="N3482" s="1"/>
      <c r="O3482" s="2"/>
      <c r="P3482">
        <v>3481</v>
      </c>
      <c r="Q3482" s="1" t="s">
        <v>754</v>
      </c>
      <c r="R3482" s="1"/>
      <c r="S3482" s="2"/>
      <c r="T3482">
        <v>3481</v>
      </c>
      <c r="U3482" s="1" t="s">
        <v>178</v>
      </c>
      <c r="V3482" s="1"/>
      <c r="W3482" s="2"/>
      <c r="X3482">
        <v>3481</v>
      </c>
      <c r="Y3482" s="1" t="s">
        <v>179</v>
      </c>
      <c r="Z3482" s="1"/>
      <c r="AA3482" s="2"/>
    </row>
    <row r="3483" spans="8:27">
      <c r="H3483">
        <v>3482</v>
      </c>
      <c r="I3483" s="1" t="s">
        <v>752</v>
      </c>
      <c r="J3483" s="1"/>
      <c r="K3483" s="2"/>
      <c r="L3483">
        <v>3482</v>
      </c>
      <c r="M3483" s="1" t="s">
        <v>753</v>
      </c>
      <c r="N3483" s="1"/>
      <c r="O3483" s="2"/>
      <c r="P3483">
        <v>3482</v>
      </c>
      <c r="Q3483" s="1" t="s">
        <v>754</v>
      </c>
      <c r="R3483" s="1"/>
      <c r="S3483" s="2"/>
      <c r="T3483">
        <v>3482</v>
      </c>
      <c r="U3483" s="1" t="s">
        <v>178</v>
      </c>
      <c r="V3483" s="1"/>
      <c r="W3483" s="2"/>
      <c r="X3483">
        <v>3482</v>
      </c>
      <c r="Y3483" s="1" t="s">
        <v>179</v>
      </c>
      <c r="Z3483" s="1"/>
      <c r="AA3483" s="2"/>
    </row>
    <row r="3484" spans="8:27">
      <c r="H3484">
        <v>3483</v>
      </c>
      <c r="I3484" s="1" t="s">
        <v>752</v>
      </c>
      <c r="J3484" s="1"/>
      <c r="K3484" s="2"/>
      <c r="L3484">
        <v>3483</v>
      </c>
      <c r="M3484" s="1" t="s">
        <v>753</v>
      </c>
      <c r="N3484" s="1"/>
      <c r="O3484" s="2"/>
      <c r="P3484">
        <v>3483</v>
      </c>
      <c r="Q3484" s="1" t="s">
        <v>754</v>
      </c>
      <c r="R3484" s="1"/>
      <c r="S3484" s="2"/>
      <c r="T3484">
        <v>3483</v>
      </c>
      <c r="U3484" s="1" t="s">
        <v>178</v>
      </c>
      <c r="V3484" s="1"/>
      <c r="W3484" s="2"/>
      <c r="X3484">
        <v>3483</v>
      </c>
      <c r="Y3484" s="1" t="s">
        <v>179</v>
      </c>
      <c r="Z3484" s="1"/>
      <c r="AA3484" s="2"/>
    </row>
    <row r="3485" spans="8:27">
      <c r="H3485">
        <v>3484</v>
      </c>
      <c r="I3485" s="1" t="s">
        <v>752</v>
      </c>
      <c r="J3485" s="1"/>
      <c r="K3485" s="2"/>
      <c r="L3485">
        <v>3484</v>
      </c>
      <c r="M3485" s="1" t="s">
        <v>753</v>
      </c>
      <c r="N3485" s="1"/>
      <c r="O3485" s="2"/>
      <c r="P3485">
        <v>3484</v>
      </c>
      <c r="Q3485" s="1" t="s">
        <v>754</v>
      </c>
      <c r="R3485" s="1"/>
      <c r="S3485" s="2"/>
      <c r="T3485">
        <v>3484</v>
      </c>
      <c r="U3485" s="1" t="s">
        <v>178</v>
      </c>
      <c r="V3485" s="1"/>
      <c r="W3485" s="2"/>
      <c r="X3485">
        <v>3484</v>
      </c>
      <c r="Y3485" s="1" t="s">
        <v>179</v>
      </c>
      <c r="Z3485" s="1"/>
      <c r="AA3485" s="2"/>
    </row>
    <row r="3486" spans="8:27">
      <c r="H3486">
        <v>3485</v>
      </c>
      <c r="I3486" s="1" t="s">
        <v>752</v>
      </c>
      <c r="J3486" s="1"/>
      <c r="K3486" s="2"/>
      <c r="L3486">
        <v>3485</v>
      </c>
      <c r="M3486" s="1" t="s">
        <v>753</v>
      </c>
      <c r="N3486" s="1"/>
      <c r="O3486" s="2"/>
      <c r="P3486">
        <v>3485</v>
      </c>
      <c r="Q3486" s="1" t="s">
        <v>754</v>
      </c>
      <c r="R3486" s="1"/>
      <c r="S3486" s="2"/>
      <c r="T3486">
        <v>3485</v>
      </c>
      <c r="U3486" s="1" t="s">
        <v>178</v>
      </c>
      <c r="V3486" s="1"/>
      <c r="W3486" s="2"/>
      <c r="X3486">
        <v>3485</v>
      </c>
      <c r="Y3486" s="1" t="s">
        <v>179</v>
      </c>
      <c r="Z3486" s="1"/>
      <c r="AA3486" s="2"/>
    </row>
    <row r="3487" spans="8:27">
      <c r="H3487">
        <v>3486</v>
      </c>
      <c r="I3487" s="1" t="s">
        <v>752</v>
      </c>
      <c r="J3487" s="1"/>
      <c r="K3487" s="2"/>
      <c r="L3487">
        <v>3486</v>
      </c>
      <c r="M3487" s="1" t="s">
        <v>753</v>
      </c>
      <c r="N3487" s="1"/>
      <c r="O3487" s="2"/>
      <c r="P3487">
        <v>3486</v>
      </c>
      <c r="Q3487" s="1" t="s">
        <v>754</v>
      </c>
      <c r="R3487" s="1"/>
      <c r="S3487" s="2"/>
      <c r="T3487">
        <v>3486</v>
      </c>
      <c r="U3487" s="1" t="s">
        <v>178</v>
      </c>
      <c r="V3487" s="1"/>
      <c r="W3487" s="2"/>
      <c r="X3487">
        <v>3486</v>
      </c>
      <c r="Y3487" s="1" t="s">
        <v>179</v>
      </c>
      <c r="Z3487" s="1"/>
      <c r="AA3487" s="2"/>
    </row>
    <row r="3488" spans="8:27">
      <c r="H3488">
        <v>3487</v>
      </c>
      <c r="I3488" s="1" t="s">
        <v>752</v>
      </c>
      <c r="J3488" s="1"/>
      <c r="K3488" s="2"/>
      <c r="L3488">
        <v>3487</v>
      </c>
      <c r="M3488" s="1" t="s">
        <v>753</v>
      </c>
      <c r="N3488" s="1"/>
      <c r="O3488" s="2"/>
      <c r="P3488">
        <v>3487</v>
      </c>
      <c r="Q3488" s="1" t="s">
        <v>754</v>
      </c>
      <c r="R3488" s="1"/>
      <c r="S3488" s="2"/>
      <c r="T3488">
        <v>3487</v>
      </c>
      <c r="U3488" s="1" t="s">
        <v>178</v>
      </c>
      <c r="V3488" s="1"/>
      <c r="W3488" s="2"/>
      <c r="X3488">
        <v>3487</v>
      </c>
      <c r="Y3488" s="1" t="s">
        <v>179</v>
      </c>
      <c r="Z3488" s="1"/>
      <c r="AA3488" s="2"/>
    </row>
    <row r="3489" spans="8:27">
      <c r="H3489">
        <v>3488</v>
      </c>
      <c r="I3489" s="1" t="s">
        <v>752</v>
      </c>
      <c r="J3489" s="1"/>
      <c r="K3489" s="2"/>
      <c r="L3489">
        <v>3488</v>
      </c>
      <c r="M3489" s="1" t="s">
        <v>753</v>
      </c>
      <c r="N3489" s="1"/>
      <c r="O3489" s="2"/>
      <c r="P3489">
        <v>3488</v>
      </c>
      <c r="Q3489" s="1" t="s">
        <v>754</v>
      </c>
      <c r="R3489" s="1"/>
      <c r="S3489" s="2"/>
      <c r="T3489">
        <v>3488</v>
      </c>
      <c r="U3489" s="1" t="s">
        <v>178</v>
      </c>
      <c r="V3489" s="1"/>
      <c r="W3489" s="2"/>
      <c r="X3489">
        <v>3488</v>
      </c>
      <c r="Y3489" s="1" t="s">
        <v>179</v>
      </c>
      <c r="Z3489" s="1"/>
      <c r="AA3489" s="2"/>
    </row>
    <row r="3490" spans="8:27">
      <c r="H3490">
        <v>3489</v>
      </c>
      <c r="I3490" s="1" t="s">
        <v>752</v>
      </c>
      <c r="J3490" s="1"/>
      <c r="K3490" s="2"/>
      <c r="L3490">
        <v>3489</v>
      </c>
      <c r="M3490" s="1" t="s">
        <v>753</v>
      </c>
      <c r="N3490" s="1"/>
      <c r="O3490" s="2"/>
      <c r="P3490">
        <v>3489</v>
      </c>
      <c r="Q3490" s="1" t="s">
        <v>754</v>
      </c>
      <c r="R3490" s="1"/>
      <c r="S3490" s="2"/>
      <c r="T3490">
        <v>3489</v>
      </c>
      <c r="U3490" s="1" t="s">
        <v>178</v>
      </c>
      <c r="V3490" s="1"/>
      <c r="W3490" s="2"/>
      <c r="X3490">
        <v>3489</v>
      </c>
      <c r="Y3490" s="1" t="s">
        <v>179</v>
      </c>
      <c r="Z3490" s="1"/>
      <c r="AA3490" s="2"/>
    </row>
    <row r="3491" spans="8:27">
      <c r="H3491">
        <v>3490</v>
      </c>
      <c r="I3491" s="1" t="s">
        <v>752</v>
      </c>
      <c r="J3491" s="1"/>
      <c r="K3491" s="2"/>
      <c r="L3491">
        <v>3490</v>
      </c>
      <c r="M3491" s="1" t="s">
        <v>753</v>
      </c>
      <c r="N3491" s="1"/>
      <c r="O3491" s="2"/>
      <c r="P3491">
        <v>3490</v>
      </c>
      <c r="Q3491" s="1" t="s">
        <v>754</v>
      </c>
      <c r="R3491" s="1"/>
      <c r="S3491" s="2"/>
      <c r="T3491">
        <v>3490</v>
      </c>
      <c r="U3491" s="1" t="s">
        <v>178</v>
      </c>
      <c r="V3491" s="1"/>
      <c r="W3491" s="2"/>
      <c r="X3491">
        <v>3490</v>
      </c>
      <c r="Y3491" s="1" t="s">
        <v>179</v>
      </c>
      <c r="Z3491" s="1"/>
      <c r="AA3491" s="2"/>
    </row>
    <row r="3492" spans="8:27">
      <c r="H3492">
        <v>3491</v>
      </c>
      <c r="I3492" s="1" t="s">
        <v>752</v>
      </c>
      <c r="J3492" s="1"/>
      <c r="K3492" s="2"/>
      <c r="L3492">
        <v>3491</v>
      </c>
      <c r="M3492" s="1" t="s">
        <v>753</v>
      </c>
      <c r="N3492" s="1"/>
      <c r="O3492" s="2"/>
      <c r="P3492">
        <v>3491</v>
      </c>
      <c r="Q3492" s="1" t="s">
        <v>754</v>
      </c>
      <c r="R3492" s="1"/>
      <c r="S3492" s="2"/>
      <c r="T3492">
        <v>3491</v>
      </c>
      <c r="U3492" s="1" t="s">
        <v>178</v>
      </c>
      <c r="V3492" s="1"/>
      <c r="W3492" s="2"/>
      <c r="X3492">
        <v>3491</v>
      </c>
      <c r="Y3492" s="1" t="s">
        <v>179</v>
      </c>
      <c r="Z3492" s="1"/>
      <c r="AA3492" s="2"/>
    </row>
    <row r="3493" spans="8:27">
      <c r="H3493">
        <v>3492</v>
      </c>
      <c r="I3493" s="1" t="s">
        <v>752</v>
      </c>
      <c r="J3493" s="1"/>
      <c r="K3493" s="2"/>
      <c r="L3493">
        <v>3492</v>
      </c>
      <c r="M3493" s="1" t="s">
        <v>753</v>
      </c>
      <c r="N3493" s="1"/>
      <c r="O3493" s="2"/>
      <c r="P3493">
        <v>3492</v>
      </c>
      <c r="Q3493" s="1" t="s">
        <v>754</v>
      </c>
      <c r="R3493" s="1"/>
      <c r="S3493" s="2"/>
      <c r="T3493">
        <v>3492</v>
      </c>
      <c r="U3493" s="1" t="s">
        <v>178</v>
      </c>
      <c r="V3493" s="1"/>
      <c r="W3493" s="2"/>
      <c r="X3493">
        <v>3492</v>
      </c>
      <c r="Y3493" s="1" t="s">
        <v>179</v>
      </c>
      <c r="Z3493" s="1"/>
      <c r="AA3493" s="2"/>
    </row>
    <row r="3494" spans="8:27">
      <c r="H3494">
        <v>3493</v>
      </c>
      <c r="I3494" s="1" t="s">
        <v>752</v>
      </c>
      <c r="J3494" s="1"/>
      <c r="K3494" s="2"/>
      <c r="L3494">
        <v>3493</v>
      </c>
      <c r="M3494" s="1" t="s">
        <v>753</v>
      </c>
      <c r="N3494" s="1"/>
      <c r="O3494" s="2"/>
      <c r="P3494">
        <v>3493</v>
      </c>
      <c r="Q3494" s="1" t="s">
        <v>754</v>
      </c>
      <c r="R3494" s="1"/>
      <c r="S3494" s="2"/>
      <c r="T3494">
        <v>3493</v>
      </c>
      <c r="U3494" s="1" t="s">
        <v>178</v>
      </c>
      <c r="V3494" s="1"/>
      <c r="W3494" s="2"/>
      <c r="X3494">
        <v>3493</v>
      </c>
      <c r="Y3494" s="1" t="s">
        <v>179</v>
      </c>
      <c r="Z3494" s="1"/>
      <c r="AA3494" s="2"/>
    </row>
    <row r="3495" spans="8:27">
      <c r="H3495">
        <v>3494</v>
      </c>
      <c r="I3495" s="1" t="s">
        <v>752</v>
      </c>
      <c r="J3495" s="1"/>
      <c r="K3495" s="2"/>
      <c r="L3495">
        <v>3494</v>
      </c>
      <c r="M3495" s="1" t="s">
        <v>753</v>
      </c>
      <c r="N3495" s="1"/>
      <c r="O3495" s="2"/>
      <c r="P3495">
        <v>3494</v>
      </c>
      <c r="Q3495" s="1" t="s">
        <v>754</v>
      </c>
      <c r="R3495" s="1"/>
      <c r="S3495" s="2"/>
      <c r="T3495">
        <v>3494</v>
      </c>
      <c r="U3495" s="1" t="s">
        <v>178</v>
      </c>
      <c r="V3495" s="1"/>
      <c r="W3495" s="2"/>
      <c r="X3495">
        <v>3494</v>
      </c>
      <c r="Y3495" s="1" t="s">
        <v>179</v>
      </c>
      <c r="Z3495" s="1"/>
      <c r="AA3495" s="2"/>
    </row>
    <row r="3496" spans="8:27">
      <c r="H3496">
        <v>3495</v>
      </c>
      <c r="I3496" s="1" t="s">
        <v>752</v>
      </c>
      <c r="J3496" s="1"/>
      <c r="K3496" s="2"/>
      <c r="L3496">
        <v>3495</v>
      </c>
      <c r="M3496" s="1" t="s">
        <v>753</v>
      </c>
      <c r="N3496" s="1"/>
      <c r="O3496" s="2"/>
      <c r="P3496">
        <v>3495</v>
      </c>
      <c r="Q3496" s="1" t="s">
        <v>754</v>
      </c>
      <c r="R3496" s="1"/>
      <c r="S3496" s="2"/>
      <c r="T3496">
        <v>3495</v>
      </c>
      <c r="U3496" s="1" t="s">
        <v>178</v>
      </c>
      <c r="V3496" s="1"/>
      <c r="W3496" s="2"/>
      <c r="X3496">
        <v>3495</v>
      </c>
      <c r="Y3496" s="1" t="s">
        <v>179</v>
      </c>
      <c r="Z3496" s="1"/>
      <c r="AA3496" s="2"/>
    </row>
    <row r="3497" spans="8:27">
      <c r="H3497">
        <v>3496</v>
      </c>
      <c r="I3497" s="1" t="s">
        <v>752</v>
      </c>
      <c r="J3497" s="1"/>
      <c r="K3497" s="2"/>
      <c r="L3497">
        <v>3496</v>
      </c>
      <c r="M3497" s="1" t="s">
        <v>753</v>
      </c>
      <c r="N3497" s="1"/>
      <c r="O3497" s="2"/>
      <c r="P3497">
        <v>3496</v>
      </c>
      <c r="Q3497" s="1" t="s">
        <v>754</v>
      </c>
      <c r="R3497" s="1"/>
      <c r="S3497" s="2"/>
      <c r="T3497">
        <v>3496</v>
      </c>
      <c r="U3497" s="1" t="s">
        <v>178</v>
      </c>
      <c r="V3497" s="1"/>
      <c r="W3497" s="2"/>
      <c r="X3497">
        <v>3496</v>
      </c>
      <c r="Y3497" s="1" t="s">
        <v>179</v>
      </c>
      <c r="Z3497" s="1"/>
      <c r="AA3497" s="2"/>
    </row>
    <row r="3498" spans="8:27">
      <c r="H3498">
        <v>3497</v>
      </c>
      <c r="I3498" s="1" t="s">
        <v>752</v>
      </c>
      <c r="J3498" s="1"/>
      <c r="K3498" s="2"/>
      <c r="L3498">
        <v>3497</v>
      </c>
      <c r="M3498" s="1" t="s">
        <v>753</v>
      </c>
      <c r="N3498" s="1"/>
      <c r="O3498" s="2"/>
      <c r="P3498">
        <v>3497</v>
      </c>
      <c r="Q3498" s="1" t="s">
        <v>754</v>
      </c>
      <c r="R3498" s="1"/>
      <c r="S3498" s="2"/>
      <c r="T3498">
        <v>3497</v>
      </c>
      <c r="U3498" s="1" t="s">
        <v>178</v>
      </c>
      <c r="V3498" s="1"/>
      <c r="W3498" s="2"/>
      <c r="X3498">
        <v>3497</v>
      </c>
      <c r="Y3498" s="1" t="s">
        <v>179</v>
      </c>
      <c r="Z3498" s="1"/>
      <c r="AA3498" s="2"/>
    </row>
    <row r="3499" spans="8:27">
      <c r="H3499">
        <v>3498</v>
      </c>
      <c r="I3499" s="1" t="s">
        <v>752</v>
      </c>
      <c r="J3499" s="1"/>
      <c r="K3499" s="2"/>
      <c r="L3499">
        <v>3498</v>
      </c>
      <c r="M3499" s="1" t="s">
        <v>753</v>
      </c>
      <c r="N3499" s="1"/>
      <c r="O3499" s="2"/>
      <c r="P3499">
        <v>3498</v>
      </c>
      <c r="Q3499" s="1" t="s">
        <v>754</v>
      </c>
      <c r="R3499" s="1"/>
      <c r="S3499" s="2"/>
      <c r="T3499">
        <v>3498</v>
      </c>
      <c r="U3499" s="1" t="s">
        <v>178</v>
      </c>
      <c r="V3499" s="1"/>
      <c r="W3499" s="2"/>
      <c r="X3499">
        <v>3498</v>
      </c>
      <c r="Y3499" s="1" t="s">
        <v>179</v>
      </c>
      <c r="Z3499" s="1"/>
      <c r="AA3499" s="2"/>
    </row>
    <row r="3500" spans="8:27">
      <c r="H3500">
        <v>3499</v>
      </c>
      <c r="I3500" s="1" t="s">
        <v>752</v>
      </c>
      <c r="J3500" s="1"/>
      <c r="K3500" s="2"/>
      <c r="L3500">
        <v>3499</v>
      </c>
      <c r="M3500" s="1" t="s">
        <v>753</v>
      </c>
      <c r="N3500" s="1"/>
      <c r="O3500" s="2"/>
      <c r="P3500">
        <v>3499</v>
      </c>
      <c r="Q3500" s="1" t="s">
        <v>754</v>
      </c>
      <c r="R3500" s="1"/>
      <c r="S3500" s="2"/>
      <c r="T3500">
        <v>3499</v>
      </c>
      <c r="U3500" s="1" t="s">
        <v>178</v>
      </c>
      <c r="V3500" s="1"/>
      <c r="W3500" s="2"/>
      <c r="X3500">
        <v>3499</v>
      </c>
      <c r="Y3500" s="1" t="s">
        <v>179</v>
      </c>
      <c r="Z3500" s="1"/>
      <c r="AA3500" s="2"/>
    </row>
    <row r="3501" spans="8:27">
      <c r="H3501">
        <v>3500</v>
      </c>
      <c r="I3501" s="1" t="s">
        <v>752</v>
      </c>
      <c r="J3501" s="1"/>
      <c r="K3501" s="2"/>
      <c r="L3501">
        <v>3500</v>
      </c>
      <c r="M3501" s="1" t="s">
        <v>753</v>
      </c>
      <c r="N3501" s="1"/>
      <c r="O3501" s="2"/>
      <c r="P3501">
        <v>3500</v>
      </c>
      <c r="Q3501" s="1" t="s">
        <v>754</v>
      </c>
      <c r="R3501" s="1"/>
      <c r="S3501" s="2"/>
      <c r="T3501">
        <v>3500</v>
      </c>
      <c r="U3501" s="1" t="s">
        <v>178</v>
      </c>
      <c r="V3501" s="1"/>
      <c r="W3501" s="2"/>
      <c r="X3501">
        <v>3500</v>
      </c>
      <c r="Y3501" s="1" t="s">
        <v>179</v>
      </c>
      <c r="Z3501" s="1"/>
      <c r="AA3501" s="2"/>
    </row>
    <row r="3502" spans="8:27">
      <c r="H3502">
        <v>3501</v>
      </c>
      <c r="I3502" s="1" t="s">
        <v>752</v>
      </c>
      <c r="J3502" s="1"/>
      <c r="K3502" s="2"/>
      <c r="L3502">
        <v>3501</v>
      </c>
      <c r="M3502" s="1" t="s">
        <v>753</v>
      </c>
      <c r="N3502" s="1"/>
      <c r="O3502" s="2"/>
      <c r="P3502">
        <v>3501</v>
      </c>
      <c r="Q3502" s="1" t="s">
        <v>754</v>
      </c>
      <c r="R3502" s="1"/>
      <c r="S3502" s="2"/>
      <c r="T3502">
        <v>3501</v>
      </c>
      <c r="U3502" s="1" t="s">
        <v>178</v>
      </c>
      <c r="V3502" s="1"/>
      <c r="W3502" s="2"/>
      <c r="X3502">
        <v>3501</v>
      </c>
      <c r="Y3502" s="1" t="s">
        <v>179</v>
      </c>
      <c r="Z3502" s="1"/>
      <c r="AA3502" s="2"/>
    </row>
    <row r="3503" spans="8:27">
      <c r="H3503">
        <v>3502</v>
      </c>
      <c r="I3503" s="1" t="s">
        <v>752</v>
      </c>
      <c r="J3503" s="1"/>
      <c r="K3503" s="2"/>
      <c r="L3503">
        <v>3502</v>
      </c>
      <c r="M3503" s="1" t="s">
        <v>753</v>
      </c>
      <c r="N3503" s="1"/>
      <c r="O3503" s="2"/>
      <c r="P3503">
        <v>3502</v>
      </c>
      <c r="Q3503" s="1" t="s">
        <v>754</v>
      </c>
      <c r="R3503" s="1"/>
      <c r="S3503" s="2"/>
      <c r="T3503">
        <v>3502</v>
      </c>
      <c r="U3503" s="1" t="s">
        <v>178</v>
      </c>
      <c r="V3503" s="1"/>
      <c r="W3503" s="2"/>
      <c r="X3503">
        <v>3502</v>
      </c>
      <c r="Y3503" s="1" t="s">
        <v>179</v>
      </c>
      <c r="Z3503" s="1"/>
      <c r="AA3503" s="2"/>
    </row>
    <row r="3504" spans="8:27">
      <c r="H3504">
        <v>3503</v>
      </c>
      <c r="I3504" s="1" t="s">
        <v>752</v>
      </c>
      <c r="J3504" s="1"/>
      <c r="K3504" s="2"/>
      <c r="L3504">
        <v>3503</v>
      </c>
      <c r="M3504" s="1" t="s">
        <v>753</v>
      </c>
      <c r="N3504" s="1"/>
      <c r="O3504" s="2"/>
      <c r="P3504">
        <v>3503</v>
      </c>
      <c r="Q3504" s="1" t="s">
        <v>754</v>
      </c>
      <c r="R3504" s="1"/>
      <c r="S3504" s="2"/>
      <c r="T3504">
        <v>3503</v>
      </c>
      <c r="U3504" s="1" t="s">
        <v>178</v>
      </c>
      <c r="V3504" s="1"/>
      <c r="W3504" s="2"/>
      <c r="X3504">
        <v>3503</v>
      </c>
      <c r="Y3504" s="1" t="s">
        <v>179</v>
      </c>
      <c r="Z3504" s="1"/>
      <c r="AA3504" s="2"/>
    </row>
    <row r="3505" spans="8:27">
      <c r="H3505">
        <v>3504</v>
      </c>
      <c r="I3505" s="1" t="s">
        <v>752</v>
      </c>
      <c r="J3505" s="1"/>
      <c r="K3505" s="2"/>
      <c r="L3505">
        <v>3504</v>
      </c>
      <c r="M3505" s="1" t="s">
        <v>753</v>
      </c>
      <c r="N3505" s="1"/>
      <c r="O3505" s="2"/>
      <c r="P3505">
        <v>3504</v>
      </c>
      <c r="Q3505" s="1" t="s">
        <v>754</v>
      </c>
      <c r="R3505" s="1"/>
      <c r="S3505" s="2"/>
      <c r="T3505">
        <v>3504</v>
      </c>
      <c r="U3505" s="1" t="s">
        <v>178</v>
      </c>
      <c r="V3505" s="1"/>
      <c r="W3505" s="2"/>
      <c r="X3505">
        <v>3504</v>
      </c>
      <c r="Y3505" s="1" t="s">
        <v>179</v>
      </c>
      <c r="Z3505" s="1"/>
      <c r="AA3505" s="2"/>
    </row>
    <row r="3506" spans="8:27">
      <c r="H3506">
        <v>3505</v>
      </c>
      <c r="I3506" s="1" t="s">
        <v>752</v>
      </c>
      <c r="J3506" s="1"/>
      <c r="K3506" s="2"/>
      <c r="L3506">
        <v>3505</v>
      </c>
      <c r="M3506" s="1" t="s">
        <v>753</v>
      </c>
      <c r="N3506" s="1"/>
      <c r="O3506" s="2"/>
      <c r="P3506">
        <v>3505</v>
      </c>
      <c r="Q3506" s="1" t="s">
        <v>754</v>
      </c>
      <c r="R3506" s="1"/>
      <c r="S3506" s="2"/>
      <c r="T3506">
        <v>3505</v>
      </c>
      <c r="U3506" s="1" t="s">
        <v>178</v>
      </c>
      <c r="V3506" s="1"/>
      <c r="W3506" s="2"/>
      <c r="X3506">
        <v>3505</v>
      </c>
      <c r="Y3506" s="1" t="s">
        <v>179</v>
      </c>
      <c r="Z3506" s="1"/>
      <c r="AA3506" s="2"/>
    </row>
    <row r="3507" spans="8:27">
      <c r="H3507">
        <v>3506</v>
      </c>
      <c r="I3507" s="1" t="s">
        <v>752</v>
      </c>
      <c r="J3507" s="1"/>
      <c r="K3507" s="2"/>
      <c r="L3507">
        <v>3506</v>
      </c>
      <c r="M3507" s="1" t="s">
        <v>753</v>
      </c>
      <c r="N3507" s="1"/>
      <c r="O3507" s="2"/>
      <c r="P3507">
        <v>3506</v>
      </c>
      <c r="Q3507" s="1" t="s">
        <v>754</v>
      </c>
      <c r="R3507" s="1"/>
      <c r="S3507" s="2"/>
      <c r="T3507">
        <v>3506</v>
      </c>
      <c r="U3507" s="1" t="s">
        <v>178</v>
      </c>
      <c r="V3507" s="1"/>
      <c r="W3507" s="2"/>
      <c r="X3507">
        <v>3506</v>
      </c>
      <c r="Y3507" s="1" t="s">
        <v>179</v>
      </c>
      <c r="Z3507" s="1"/>
      <c r="AA3507" s="2"/>
    </row>
    <row r="3508" spans="8:27">
      <c r="H3508">
        <v>3507</v>
      </c>
      <c r="I3508" s="1" t="s">
        <v>752</v>
      </c>
      <c r="J3508" s="1"/>
      <c r="K3508" s="2"/>
      <c r="L3508">
        <v>3507</v>
      </c>
      <c r="M3508" s="1" t="s">
        <v>753</v>
      </c>
      <c r="N3508" s="1"/>
      <c r="O3508" s="2"/>
      <c r="P3508">
        <v>3507</v>
      </c>
      <c r="Q3508" s="1" t="s">
        <v>754</v>
      </c>
      <c r="R3508" s="1"/>
      <c r="S3508" s="2"/>
      <c r="T3508">
        <v>3507</v>
      </c>
      <c r="U3508" s="1" t="s">
        <v>178</v>
      </c>
      <c r="V3508" s="1"/>
      <c r="W3508" s="2"/>
      <c r="X3508">
        <v>3507</v>
      </c>
      <c r="Y3508" s="1" t="s">
        <v>179</v>
      </c>
      <c r="Z3508" s="1"/>
      <c r="AA3508" s="2"/>
    </row>
    <row r="3509" spans="8:27">
      <c r="H3509">
        <v>3508</v>
      </c>
      <c r="I3509" s="1" t="s">
        <v>752</v>
      </c>
      <c r="J3509" s="1"/>
      <c r="K3509" s="2"/>
      <c r="L3509">
        <v>3508</v>
      </c>
      <c r="M3509" s="1" t="s">
        <v>753</v>
      </c>
      <c r="N3509" s="1"/>
      <c r="O3509" s="2"/>
      <c r="P3509">
        <v>3508</v>
      </c>
      <c r="Q3509" s="1" t="s">
        <v>754</v>
      </c>
      <c r="R3509" s="1"/>
      <c r="S3509" s="2"/>
      <c r="T3509">
        <v>3508</v>
      </c>
      <c r="U3509" s="1" t="s">
        <v>178</v>
      </c>
      <c r="V3509" s="1"/>
      <c r="W3509" s="2"/>
      <c r="X3509">
        <v>3508</v>
      </c>
      <c r="Y3509" s="1" t="s">
        <v>179</v>
      </c>
      <c r="Z3509" s="1"/>
      <c r="AA3509" s="2"/>
    </row>
    <row r="3510" spans="8:27">
      <c r="H3510">
        <v>3509</v>
      </c>
      <c r="I3510" s="1" t="s">
        <v>752</v>
      </c>
      <c r="J3510" s="1"/>
      <c r="K3510" s="2"/>
      <c r="L3510">
        <v>3509</v>
      </c>
      <c r="M3510" s="1" t="s">
        <v>753</v>
      </c>
      <c r="N3510" s="1"/>
      <c r="O3510" s="2"/>
      <c r="P3510">
        <v>3509</v>
      </c>
      <c r="Q3510" s="1" t="s">
        <v>754</v>
      </c>
      <c r="R3510" s="1"/>
      <c r="S3510" s="2"/>
      <c r="T3510">
        <v>3509</v>
      </c>
      <c r="U3510" s="1" t="s">
        <v>178</v>
      </c>
      <c r="V3510" s="1"/>
      <c r="W3510" s="2"/>
      <c r="X3510">
        <v>3509</v>
      </c>
      <c r="Y3510" s="1" t="s">
        <v>179</v>
      </c>
      <c r="Z3510" s="1"/>
      <c r="AA3510" s="2"/>
    </row>
    <row r="3511" spans="8:27">
      <c r="H3511">
        <v>3510</v>
      </c>
      <c r="I3511" s="1" t="s">
        <v>752</v>
      </c>
      <c r="J3511" s="1"/>
      <c r="K3511" s="2"/>
      <c r="L3511">
        <v>3510</v>
      </c>
      <c r="M3511" s="1" t="s">
        <v>753</v>
      </c>
      <c r="N3511" s="1"/>
      <c r="O3511" s="2"/>
      <c r="P3511">
        <v>3510</v>
      </c>
      <c r="Q3511" s="1" t="s">
        <v>754</v>
      </c>
      <c r="R3511" s="1"/>
      <c r="S3511" s="2"/>
      <c r="T3511">
        <v>3510</v>
      </c>
      <c r="U3511" s="1" t="s">
        <v>178</v>
      </c>
      <c r="V3511" s="1"/>
      <c r="W3511" s="2"/>
      <c r="X3511">
        <v>3510</v>
      </c>
      <c r="Y3511" s="1" t="s">
        <v>179</v>
      </c>
      <c r="Z3511" s="1"/>
      <c r="AA3511" s="2"/>
    </row>
    <row r="3512" spans="8:27">
      <c r="H3512">
        <v>3511</v>
      </c>
      <c r="I3512" s="1" t="s">
        <v>752</v>
      </c>
      <c r="J3512" s="1"/>
      <c r="K3512" s="2"/>
      <c r="L3512">
        <v>3511</v>
      </c>
      <c r="M3512" s="1" t="s">
        <v>753</v>
      </c>
      <c r="N3512" s="1"/>
      <c r="O3512" s="2"/>
      <c r="P3512">
        <v>3511</v>
      </c>
      <c r="Q3512" s="1" t="s">
        <v>754</v>
      </c>
      <c r="R3512" s="1"/>
      <c r="S3512" s="2"/>
      <c r="T3512">
        <v>3511</v>
      </c>
      <c r="U3512" s="1" t="s">
        <v>178</v>
      </c>
      <c r="V3512" s="1"/>
      <c r="W3512" s="2"/>
      <c r="X3512">
        <v>3511</v>
      </c>
      <c r="Y3512" s="1" t="s">
        <v>179</v>
      </c>
      <c r="Z3512" s="1"/>
      <c r="AA3512" s="2"/>
    </row>
    <row r="3513" spans="8:27">
      <c r="H3513">
        <v>3512</v>
      </c>
      <c r="I3513" s="1" t="s">
        <v>752</v>
      </c>
      <c r="J3513" s="1"/>
      <c r="K3513" s="2"/>
      <c r="L3513">
        <v>3512</v>
      </c>
      <c r="M3513" s="1" t="s">
        <v>753</v>
      </c>
      <c r="N3513" s="1"/>
      <c r="O3513" s="2"/>
      <c r="P3513">
        <v>3512</v>
      </c>
      <c r="Q3513" s="1" t="s">
        <v>754</v>
      </c>
      <c r="R3513" s="1"/>
      <c r="S3513" s="2"/>
      <c r="T3513">
        <v>3512</v>
      </c>
      <c r="U3513" s="1" t="s">
        <v>178</v>
      </c>
      <c r="V3513" s="1"/>
      <c r="W3513" s="2"/>
      <c r="X3513">
        <v>3512</v>
      </c>
      <c r="Y3513" s="1" t="s">
        <v>179</v>
      </c>
      <c r="Z3513" s="1"/>
      <c r="AA3513" s="2"/>
    </row>
    <row r="3514" spans="8:27">
      <c r="H3514">
        <v>3513</v>
      </c>
      <c r="I3514" s="1" t="s">
        <v>752</v>
      </c>
      <c r="J3514" s="1"/>
      <c r="K3514" s="2"/>
      <c r="L3514">
        <v>3513</v>
      </c>
      <c r="M3514" s="1" t="s">
        <v>753</v>
      </c>
      <c r="N3514" s="1"/>
      <c r="O3514" s="2"/>
      <c r="P3514">
        <v>3513</v>
      </c>
      <c r="Q3514" s="1" t="s">
        <v>754</v>
      </c>
      <c r="R3514" s="1"/>
      <c r="S3514" s="2"/>
      <c r="T3514">
        <v>3513</v>
      </c>
      <c r="U3514" s="1" t="s">
        <v>178</v>
      </c>
      <c r="V3514" s="1"/>
      <c r="W3514" s="2"/>
      <c r="X3514">
        <v>3513</v>
      </c>
      <c r="Y3514" s="1" t="s">
        <v>179</v>
      </c>
      <c r="Z3514" s="1"/>
      <c r="AA3514" s="2"/>
    </row>
    <row r="3515" spans="8:27">
      <c r="H3515">
        <v>3514</v>
      </c>
      <c r="I3515" s="1" t="s">
        <v>752</v>
      </c>
      <c r="J3515" s="1"/>
      <c r="K3515" s="2"/>
      <c r="L3515">
        <v>3514</v>
      </c>
      <c r="M3515" s="1" t="s">
        <v>753</v>
      </c>
      <c r="N3515" s="1"/>
      <c r="O3515" s="2"/>
      <c r="P3515">
        <v>3514</v>
      </c>
      <c r="Q3515" s="1" t="s">
        <v>754</v>
      </c>
      <c r="R3515" s="1"/>
      <c r="S3515" s="2"/>
      <c r="T3515">
        <v>3514</v>
      </c>
      <c r="U3515" s="1" t="s">
        <v>178</v>
      </c>
      <c r="V3515" s="1"/>
      <c r="W3515" s="2"/>
      <c r="X3515">
        <v>3514</v>
      </c>
      <c r="Y3515" s="1" t="s">
        <v>179</v>
      </c>
      <c r="Z3515" s="1"/>
      <c r="AA3515" s="2"/>
    </row>
    <row r="3516" spans="8:27">
      <c r="H3516">
        <v>3515</v>
      </c>
      <c r="I3516" s="1" t="s">
        <v>752</v>
      </c>
      <c r="J3516" s="1"/>
      <c r="K3516" s="2"/>
      <c r="L3516">
        <v>3515</v>
      </c>
      <c r="M3516" s="1" t="s">
        <v>753</v>
      </c>
      <c r="N3516" s="1"/>
      <c r="O3516" s="2"/>
      <c r="P3516">
        <v>3515</v>
      </c>
      <c r="Q3516" s="1" t="s">
        <v>754</v>
      </c>
      <c r="R3516" s="1"/>
      <c r="S3516" s="2"/>
      <c r="T3516">
        <v>3515</v>
      </c>
      <c r="U3516" s="1" t="s">
        <v>178</v>
      </c>
      <c r="V3516" s="1"/>
      <c r="W3516" s="2"/>
      <c r="X3516">
        <v>3515</v>
      </c>
      <c r="Y3516" s="1" t="s">
        <v>179</v>
      </c>
      <c r="Z3516" s="1"/>
      <c r="AA3516" s="2"/>
    </row>
    <row r="3517" spans="8:27">
      <c r="H3517">
        <v>3516</v>
      </c>
      <c r="I3517" s="1" t="s">
        <v>752</v>
      </c>
      <c r="J3517" s="1"/>
      <c r="K3517" s="2"/>
      <c r="L3517">
        <v>3516</v>
      </c>
      <c r="M3517" s="1" t="s">
        <v>753</v>
      </c>
      <c r="N3517" s="1"/>
      <c r="O3517" s="2"/>
      <c r="P3517">
        <v>3516</v>
      </c>
      <c r="Q3517" s="1" t="s">
        <v>754</v>
      </c>
      <c r="R3517" s="1"/>
      <c r="S3517" s="2"/>
      <c r="T3517">
        <v>3516</v>
      </c>
      <c r="U3517" s="1" t="s">
        <v>178</v>
      </c>
      <c r="V3517" s="1"/>
      <c r="W3517" s="2"/>
      <c r="X3517">
        <v>3516</v>
      </c>
      <c r="Y3517" s="1" t="s">
        <v>179</v>
      </c>
      <c r="Z3517" s="1"/>
      <c r="AA3517" s="2"/>
    </row>
    <row r="3518" spans="8:27">
      <c r="H3518">
        <v>3517</v>
      </c>
      <c r="I3518" s="1" t="s">
        <v>752</v>
      </c>
      <c r="J3518" s="1"/>
      <c r="K3518" s="2"/>
      <c r="L3518">
        <v>3517</v>
      </c>
      <c r="M3518" s="1" t="s">
        <v>753</v>
      </c>
      <c r="N3518" s="1"/>
      <c r="O3518" s="2"/>
      <c r="P3518">
        <v>3517</v>
      </c>
      <c r="Q3518" s="1" t="s">
        <v>754</v>
      </c>
      <c r="R3518" s="1"/>
      <c r="S3518" s="2"/>
      <c r="T3518">
        <v>3517</v>
      </c>
      <c r="U3518" s="1" t="s">
        <v>178</v>
      </c>
      <c r="V3518" s="1"/>
      <c r="W3518" s="2"/>
      <c r="X3518">
        <v>3517</v>
      </c>
      <c r="Y3518" s="1" t="s">
        <v>179</v>
      </c>
      <c r="Z3518" s="1"/>
      <c r="AA3518" s="2"/>
    </row>
    <row r="3519" spans="8:27">
      <c r="H3519">
        <v>3518</v>
      </c>
      <c r="I3519" s="1" t="s">
        <v>752</v>
      </c>
      <c r="J3519" s="1"/>
      <c r="K3519" s="2"/>
      <c r="L3519">
        <v>3518</v>
      </c>
      <c r="M3519" s="1" t="s">
        <v>753</v>
      </c>
      <c r="N3519" s="1"/>
      <c r="O3519" s="2"/>
      <c r="P3519">
        <v>3518</v>
      </c>
      <c r="Q3519" s="1" t="s">
        <v>754</v>
      </c>
      <c r="R3519" s="1"/>
      <c r="S3519" s="2"/>
      <c r="T3519">
        <v>3518</v>
      </c>
      <c r="U3519" s="1" t="s">
        <v>178</v>
      </c>
      <c r="V3519" s="1"/>
      <c r="W3519" s="2"/>
      <c r="X3519">
        <v>3518</v>
      </c>
      <c r="Y3519" s="1" t="s">
        <v>179</v>
      </c>
      <c r="Z3519" s="1"/>
      <c r="AA3519" s="2"/>
    </row>
    <row r="3520" spans="8:27">
      <c r="H3520">
        <v>3519</v>
      </c>
      <c r="I3520" s="1" t="s">
        <v>752</v>
      </c>
      <c r="J3520" s="1"/>
      <c r="K3520" s="2"/>
      <c r="L3520">
        <v>3519</v>
      </c>
      <c r="M3520" s="1" t="s">
        <v>753</v>
      </c>
      <c r="N3520" s="1"/>
      <c r="O3520" s="2"/>
      <c r="P3520">
        <v>3519</v>
      </c>
      <c r="Q3520" s="1" t="s">
        <v>754</v>
      </c>
      <c r="R3520" s="1"/>
      <c r="S3520" s="2"/>
      <c r="T3520">
        <v>3519</v>
      </c>
      <c r="U3520" s="1" t="s">
        <v>178</v>
      </c>
      <c r="V3520" s="1"/>
      <c r="W3520" s="2"/>
      <c r="X3520">
        <v>3519</v>
      </c>
      <c r="Y3520" s="1" t="s">
        <v>179</v>
      </c>
      <c r="Z3520" s="1"/>
      <c r="AA3520" s="2"/>
    </row>
    <row r="3521" spans="8:27">
      <c r="H3521">
        <v>3520</v>
      </c>
      <c r="I3521" s="1" t="s">
        <v>752</v>
      </c>
      <c r="J3521" s="1"/>
      <c r="K3521" s="2"/>
      <c r="L3521">
        <v>3520</v>
      </c>
      <c r="M3521" s="1" t="s">
        <v>753</v>
      </c>
      <c r="N3521" s="1"/>
      <c r="O3521" s="2"/>
      <c r="P3521">
        <v>3520</v>
      </c>
      <c r="Q3521" s="1" t="s">
        <v>754</v>
      </c>
      <c r="R3521" s="1"/>
      <c r="S3521" s="2"/>
      <c r="T3521">
        <v>3520</v>
      </c>
      <c r="U3521" s="1" t="s">
        <v>178</v>
      </c>
      <c r="V3521" s="1"/>
      <c r="W3521" s="2"/>
      <c r="X3521">
        <v>3520</v>
      </c>
      <c r="Y3521" s="1" t="s">
        <v>179</v>
      </c>
      <c r="Z3521" s="1"/>
      <c r="AA3521" s="2"/>
    </row>
    <row r="3522" spans="8:27">
      <c r="H3522">
        <v>3521</v>
      </c>
      <c r="I3522" s="1" t="s">
        <v>752</v>
      </c>
      <c r="J3522" s="1"/>
      <c r="K3522" s="2"/>
      <c r="L3522">
        <v>3521</v>
      </c>
      <c r="M3522" s="1" t="s">
        <v>753</v>
      </c>
      <c r="N3522" s="1"/>
      <c r="O3522" s="2"/>
      <c r="P3522">
        <v>3521</v>
      </c>
      <c r="Q3522" s="1" t="s">
        <v>754</v>
      </c>
      <c r="R3522" s="1"/>
      <c r="S3522" s="2"/>
      <c r="T3522">
        <v>3521</v>
      </c>
      <c r="U3522" s="1" t="s">
        <v>178</v>
      </c>
      <c r="V3522" s="1"/>
      <c r="W3522" s="2"/>
      <c r="X3522">
        <v>3521</v>
      </c>
      <c r="Y3522" s="1" t="s">
        <v>179</v>
      </c>
      <c r="Z3522" s="1"/>
      <c r="AA3522" s="2"/>
    </row>
    <row r="3523" spans="8:27">
      <c r="H3523">
        <v>3522</v>
      </c>
      <c r="I3523" s="1" t="s">
        <v>752</v>
      </c>
      <c r="J3523" s="1"/>
      <c r="K3523" s="2"/>
      <c r="L3523">
        <v>3522</v>
      </c>
      <c r="M3523" s="1" t="s">
        <v>753</v>
      </c>
      <c r="N3523" s="1"/>
      <c r="O3523" s="2"/>
      <c r="P3523">
        <v>3522</v>
      </c>
      <c r="Q3523" s="1" t="s">
        <v>754</v>
      </c>
      <c r="R3523" s="1"/>
      <c r="S3523" s="2"/>
      <c r="T3523">
        <v>3522</v>
      </c>
      <c r="U3523" s="1" t="s">
        <v>178</v>
      </c>
      <c r="V3523" s="1"/>
      <c r="W3523" s="2"/>
      <c r="X3523">
        <v>3522</v>
      </c>
      <c r="Y3523" s="1" t="s">
        <v>179</v>
      </c>
      <c r="Z3523" s="1"/>
      <c r="AA3523" s="2"/>
    </row>
    <row r="3524" spans="8:27">
      <c r="H3524">
        <v>3523</v>
      </c>
      <c r="I3524" s="1" t="s">
        <v>752</v>
      </c>
      <c r="J3524" s="1"/>
      <c r="K3524" s="2"/>
      <c r="L3524">
        <v>3523</v>
      </c>
      <c r="M3524" s="1" t="s">
        <v>753</v>
      </c>
      <c r="N3524" s="1"/>
      <c r="O3524" s="2"/>
      <c r="P3524">
        <v>3523</v>
      </c>
      <c r="Q3524" s="1" t="s">
        <v>754</v>
      </c>
      <c r="R3524" s="1"/>
      <c r="S3524" s="2"/>
      <c r="T3524">
        <v>3523</v>
      </c>
      <c r="U3524" s="1" t="s">
        <v>178</v>
      </c>
      <c r="V3524" s="1"/>
      <c r="W3524" s="2"/>
      <c r="X3524">
        <v>3523</v>
      </c>
      <c r="Y3524" s="1" t="s">
        <v>179</v>
      </c>
      <c r="Z3524" s="1"/>
      <c r="AA3524" s="2"/>
    </row>
    <row r="3525" spans="8:27">
      <c r="H3525">
        <v>3524</v>
      </c>
      <c r="I3525" s="1" t="s">
        <v>752</v>
      </c>
      <c r="J3525" s="1"/>
      <c r="K3525" s="2"/>
      <c r="L3525">
        <v>3524</v>
      </c>
      <c r="M3525" s="1" t="s">
        <v>753</v>
      </c>
      <c r="N3525" s="1"/>
      <c r="O3525" s="2"/>
      <c r="P3525">
        <v>3524</v>
      </c>
      <c r="Q3525" s="1" t="s">
        <v>754</v>
      </c>
      <c r="R3525" s="1"/>
      <c r="S3525" s="2"/>
      <c r="T3525">
        <v>3524</v>
      </c>
      <c r="U3525" s="1" t="s">
        <v>178</v>
      </c>
      <c r="V3525" s="1"/>
      <c r="W3525" s="2"/>
      <c r="X3525">
        <v>3524</v>
      </c>
      <c r="Y3525" s="1" t="s">
        <v>179</v>
      </c>
      <c r="Z3525" s="1"/>
      <c r="AA3525" s="2"/>
    </row>
    <row r="3526" spans="8:27">
      <c r="H3526">
        <v>3525</v>
      </c>
      <c r="I3526" s="1" t="s">
        <v>752</v>
      </c>
      <c r="J3526" s="1"/>
      <c r="K3526" s="2"/>
      <c r="L3526">
        <v>3525</v>
      </c>
      <c r="M3526" s="1" t="s">
        <v>753</v>
      </c>
      <c r="N3526" s="1"/>
      <c r="O3526" s="2"/>
      <c r="P3526">
        <v>3525</v>
      </c>
      <c r="Q3526" s="1" t="s">
        <v>754</v>
      </c>
      <c r="R3526" s="1"/>
      <c r="S3526" s="2"/>
      <c r="T3526">
        <v>3525</v>
      </c>
      <c r="U3526" s="1" t="s">
        <v>178</v>
      </c>
      <c r="V3526" s="1"/>
      <c r="W3526" s="2"/>
      <c r="X3526">
        <v>3525</v>
      </c>
      <c r="Y3526" s="1" t="s">
        <v>179</v>
      </c>
      <c r="Z3526" s="1"/>
      <c r="AA3526" s="2"/>
    </row>
    <row r="3527" spans="8:27">
      <c r="H3527">
        <v>3526</v>
      </c>
      <c r="I3527" s="1" t="s">
        <v>752</v>
      </c>
      <c r="J3527" s="1"/>
      <c r="K3527" s="2"/>
      <c r="L3527">
        <v>3526</v>
      </c>
      <c r="M3527" s="1" t="s">
        <v>753</v>
      </c>
      <c r="N3527" s="1"/>
      <c r="O3527" s="2"/>
      <c r="P3527">
        <v>3526</v>
      </c>
      <c r="Q3527" s="1" t="s">
        <v>754</v>
      </c>
      <c r="R3527" s="1"/>
      <c r="S3527" s="2"/>
      <c r="T3527">
        <v>3526</v>
      </c>
      <c r="U3527" s="1" t="s">
        <v>178</v>
      </c>
      <c r="V3527" s="1"/>
      <c r="W3527" s="2"/>
      <c r="X3527">
        <v>3526</v>
      </c>
      <c r="Y3527" s="1" t="s">
        <v>179</v>
      </c>
      <c r="Z3527" s="1"/>
      <c r="AA3527" s="2"/>
    </row>
    <row r="3528" spans="8:27">
      <c r="H3528">
        <v>3527</v>
      </c>
      <c r="I3528" s="1" t="s">
        <v>752</v>
      </c>
      <c r="J3528" s="1"/>
      <c r="K3528" s="2"/>
      <c r="L3528">
        <v>3527</v>
      </c>
      <c r="M3528" s="1" t="s">
        <v>753</v>
      </c>
      <c r="N3528" s="1"/>
      <c r="O3528" s="2"/>
      <c r="P3528">
        <v>3527</v>
      </c>
      <c r="Q3528" s="1" t="s">
        <v>754</v>
      </c>
      <c r="R3528" s="1"/>
      <c r="S3528" s="2"/>
      <c r="T3528">
        <v>3527</v>
      </c>
      <c r="U3528" s="1" t="s">
        <v>178</v>
      </c>
      <c r="V3528" s="1"/>
      <c r="W3528" s="2"/>
      <c r="X3528">
        <v>3527</v>
      </c>
      <c r="Y3528" s="1" t="s">
        <v>179</v>
      </c>
      <c r="Z3528" s="1"/>
      <c r="AA3528" s="2"/>
    </row>
    <row r="3529" spans="8:27">
      <c r="H3529">
        <v>3528</v>
      </c>
      <c r="I3529" s="1" t="s">
        <v>752</v>
      </c>
      <c r="J3529" s="1"/>
      <c r="K3529" s="2"/>
      <c r="L3529">
        <v>3528</v>
      </c>
      <c r="M3529" s="1" t="s">
        <v>753</v>
      </c>
      <c r="N3529" s="1"/>
      <c r="O3529" s="2"/>
      <c r="P3529">
        <v>3528</v>
      </c>
      <c r="Q3529" s="1" t="s">
        <v>754</v>
      </c>
      <c r="R3529" s="1"/>
      <c r="S3529" s="2"/>
      <c r="T3529">
        <v>3528</v>
      </c>
      <c r="U3529" s="1" t="s">
        <v>178</v>
      </c>
      <c r="V3529" s="1"/>
      <c r="W3529" s="2"/>
      <c r="X3529">
        <v>3528</v>
      </c>
      <c r="Y3529" s="1" t="s">
        <v>179</v>
      </c>
      <c r="Z3529" s="1"/>
      <c r="AA3529" s="2"/>
    </row>
    <row r="3530" spans="8:27">
      <c r="H3530">
        <v>3529</v>
      </c>
      <c r="I3530" s="1" t="s">
        <v>752</v>
      </c>
      <c r="J3530" s="1"/>
      <c r="K3530" s="2"/>
      <c r="L3530">
        <v>3529</v>
      </c>
      <c r="M3530" s="1" t="s">
        <v>753</v>
      </c>
      <c r="N3530" s="1"/>
      <c r="O3530" s="2"/>
      <c r="P3530">
        <v>3529</v>
      </c>
      <c r="Q3530" s="1" t="s">
        <v>754</v>
      </c>
      <c r="R3530" s="1"/>
      <c r="S3530" s="2"/>
      <c r="T3530">
        <v>3529</v>
      </c>
      <c r="U3530" s="1" t="s">
        <v>178</v>
      </c>
      <c r="V3530" s="1"/>
      <c r="W3530" s="2"/>
      <c r="X3530">
        <v>3529</v>
      </c>
      <c r="Y3530" s="1" t="s">
        <v>179</v>
      </c>
      <c r="Z3530" s="1"/>
      <c r="AA3530" s="2"/>
    </row>
    <row r="3531" spans="8:27">
      <c r="H3531">
        <v>3530</v>
      </c>
      <c r="I3531" s="1" t="s">
        <v>752</v>
      </c>
      <c r="J3531" s="1"/>
      <c r="K3531" s="2"/>
      <c r="L3531">
        <v>3530</v>
      </c>
      <c r="M3531" s="1" t="s">
        <v>753</v>
      </c>
      <c r="N3531" s="1"/>
      <c r="O3531" s="2"/>
      <c r="P3531">
        <v>3530</v>
      </c>
      <c r="Q3531" s="1" t="s">
        <v>754</v>
      </c>
      <c r="R3531" s="1"/>
      <c r="S3531" s="2"/>
      <c r="T3531">
        <v>3530</v>
      </c>
      <c r="U3531" s="1" t="s">
        <v>178</v>
      </c>
      <c r="V3531" s="1"/>
      <c r="W3531" s="2"/>
      <c r="X3531">
        <v>3530</v>
      </c>
      <c r="Y3531" s="1" t="s">
        <v>179</v>
      </c>
      <c r="Z3531" s="1"/>
      <c r="AA3531" s="2"/>
    </row>
    <row r="3532" spans="8:27">
      <c r="H3532">
        <v>3531</v>
      </c>
      <c r="I3532" s="1" t="s">
        <v>752</v>
      </c>
      <c r="J3532" s="1"/>
      <c r="K3532" s="2"/>
      <c r="L3532">
        <v>3531</v>
      </c>
      <c r="M3532" s="1" t="s">
        <v>753</v>
      </c>
      <c r="N3532" s="1"/>
      <c r="O3532" s="2"/>
      <c r="P3532">
        <v>3531</v>
      </c>
      <c r="Q3532" s="1" t="s">
        <v>754</v>
      </c>
      <c r="R3532" s="1"/>
      <c r="S3532" s="2"/>
      <c r="T3532">
        <v>3531</v>
      </c>
      <c r="U3532" s="1" t="s">
        <v>178</v>
      </c>
      <c r="V3532" s="1"/>
      <c r="W3532" s="2"/>
      <c r="X3532">
        <v>3531</v>
      </c>
      <c r="Y3532" s="1" t="s">
        <v>179</v>
      </c>
      <c r="Z3532" s="1"/>
      <c r="AA3532" s="2"/>
    </row>
    <row r="3533" spans="8:27">
      <c r="H3533">
        <v>3532</v>
      </c>
      <c r="I3533" s="1" t="s">
        <v>752</v>
      </c>
      <c r="J3533" s="1"/>
      <c r="K3533" s="2"/>
      <c r="L3533">
        <v>3532</v>
      </c>
      <c r="M3533" s="1" t="s">
        <v>753</v>
      </c>
      <c r="N3533" s="1"/>
      <c r="O3533" s="2"/>
      <c r="P3533">
        <v>3532</v>
      </c>
      <c r="Q3533" s="1" t="s">
        <v>754</v>
      </c>
      <c r="R3533" s="1"/>
      <c r="S3533" s="2"/>
      <c r="T3533">
        <v>3532</v>
      </c>
      <c r="U3533" s="1" t="s">
        <v>178</v>
      </c>
      <c r="V3533" s="1"/>
      <c r="W3533" s="2"/>
      <c r="X3533">
        <v>3532</v>
      </c>
      <c r="Y3533" s="1" t="s">
        <v>179</v>
      </c>
      <c r="Z3533" s="1"/>
      <c r="AA3533" s="2"/>
    </row>
    <row r="3534" spans="8:27">
      <c r="H3534">
        <v>3533</v>
      </c>
      <c r="I3534" s="1" t="s">
        <v>752</v>
      </c>
      <c r="J3534" s="1"/>
      <c r="K3534" s="2"/>
      <c r="L3534">
        <v>3533</v>
      </c>
      <c r="M3534" s="1" t="s">
        <v>753</v>
      </c>
      <c r="N3534" s="1"/>
      <c r="O3534" s="2"/>
      <c r="P3534">
        <v>3533</v>
      </c>
      <c r="Q3534" s="1" t="s">
        <v>754</v>
      </c>
      <c r="R3534" s="1"/>
      <c r="S3534" s="2"/>
      <c r="T3534">
        <v>3533</v>
      </c>
      <c r="U3534" s="1" t="s">
        <v>178</v>
      </c>
      <c r="V3534" s="1"/>
      <c r="W3534" s="2"/>
      <c r="X3534">
        <v>3533</v>
      </c>
      <c r="Y3534" s="1" t="s">
        <v>179</v>
      </c>
      <c r="Z3534" s="1"/>
      <c r="AA3534" s="2"/>
    </row>
    <row r="3535" spans="8:27">
      <c r="H3535">
        <v>3534</v>
      </c>
      <c r="I3535" s="1" t="s">
        <v>752</v>
      </c>
      <c r="J3535" s="1"/>
      <c r="K3535" s="2"/>
      <c r="L3535">
        <v>3534</v>
      </c>
      <c r="M3535" s="1" t="s">
        <v>753</v>
      </c>
      <c r="N3535" s="1"/>
      <c r="O3535" s="2"/>
      <c r="P3535">
        <v>3534</v>
      </c>
      <c r="Q3535" s="1" t="s">
        <v>754</v>
      </c>
      <c r="R3535" s="1"/>
      <c r="S3535" s="2"/>
      <c r="T3535">
        <v>3534</v>
      </c>
      <c r="U3535" s="1" t="s">
        <v>178</v>
      </c>
      <c r="V3535" s="1"/>
      <c r="W3535" s="2"/>
      <c r="X3535">
        <v>3534</v>
      </c>
      <c r="Y3535" s="1" t="s">
        <v>179</v>
      </c>
      <c r="Z3535" s="1"/>
      <c r="AA3535" s="2"/>
    </row>
    <row r="3536" spans="8:27">
      <c r="H3536">
        <v>3535</v>
      </c>
      <c r="I3536" s="1" t="s">
        <v>752</v>
      </c>
      <c r="J3536" s="1"/>
      <c r="K3536" s="2"/>
      <c r="L3536">
        <v>3535</v>
      </c>
      <c r="M3536" s="1" t="s">
        <v>753</v>
      </c>
      <c r="N3536" s="1"/>
      <c r="O3536" s="2"/>
      <c r="P3536">
        <v>3535</v>
      </c>
      <c r="Q3536" s="1" t="s">
        <v>754</v>
      </c>
      <c r="R3536" s="1"/>
      <c r="S3536" s="2"/>
      <c r="T3536">
        <v>3535</v>
      </c>
      <c r="U3536" s="1" t="s">
        <v>178</v>
      </c>
      <c r="V3536" s="1"/>
      <c r="W3536" s="2"/>
      <c r="X3536">
        <v>3535</v>
      </c>
      <c r="Y3536" s="1" t="s">
        <v>179</v>
      </c>
      <c r="Z3536" s="1"/>
      <c r="AA3536" s="2"/>
    </row>
    <row r="3537" spans="8:27">
      <c r="H3537">
        <v>3536</v>
      </c>
      <c r="I3537" s="1" t="s">
        <v>752</v>
      </c>
      <c r="J3537" s="1"/>
      <c r="K3537" s="2"/>
      <c r="L3537">
        <v>3536</v>
      </c>
      <c r="M3537" s="1" t="s">
        <v>753</v>
      </c>
      <c r="N3537" s="1"/>
      <c r="O3537" s="2"/>
      <c r="P3537">
        <v>3536</v>
      </c>
      <c r="Q3537" s="1" t="s">
        <v>754</v>
      </c>
      <c r="R3537" s="1"/>
      <c r="S3537" s="2"/>
      <c r="T3537">
        <v>3536</v>
      </c>
      <c r="U3537" s="1" t="s">
        <v>178</v>
      </c>
      <c r="V3537" s="1"/>
      <c r="W3537" s="2"/>
      <c r="X3537">
        <v>3536</v>
      </c>
      <c r="Y3537" s="1" t="s">
        <v>179</v>
      </c>
      <c r="Z3537" s="1"/>
      <c r="AA3537" s="2"/>
    </row>
    <row r="3538" spans="8:27">
      <c r="H3538">
        <v>3537</v>
      </c>
      <c r="I3538" s="1" t="s">
        <v>752</v>
      </c>
      <c r="J3538" s="1"/>
      <c r="K3538" s="2"/>
      <c r="L3538">
        <v>3537</v>
      </c>
      <c r="M3538" s="1" t="s">
        <v>753</v>
      </c>
      <c r="N3538" s="1"/>
      <c r="O3538" s="2"/>
      <c r="P3538">
        <v>3537</v>
      </c>
      <c r="Q3538" s="1" t="s">
        <v>754</v>
      </c>
      <c r="R3538" s="1"/>
      <c r="S3538" s="2"/>
      <c r="T3538">
        <v>3537</v>
      </c>
      <c r="U3538" s="1" t="s">
        <v>178</v>
      </c>
      <c r="V3538" s="1"/>
      <c r="W3538" s="2"/>
      <c r="X3538">
        <v>3537</v>
      </c>
      <c r="Y3538" s="1" t="s">
        <v>179</v>
      </c>
      <c r="Z3538" s="1"/>
      <c r="AA3538" s="2"/>
    </row>
    <row r="3539" spans="8:27">
      <c r="H3539">
        <v>3538</v>
      </c>
      <c r="I3539" s="1" t="s">
        <v>752</v>
      </c>
      <c r="J3539" s="1"/>
      <c r="K3539" s="2"/>
      <c r="L3539">
        <v>3538</v>
      </c>
      <c r="M3539" s="1" t="s">
        <v>753</v>
      </c>
      <c r="N3539" s="1"/>
      <c r="O3539" s="2"/>
      <c r="P3539">
        <v>3538</v>
      </c>
      <c r="Q3539" s="1" t="s">
        <v>754</v>
      </c>
      <c r="R3539" s="1"/>
      <c r="S3539" s="2"/>
      <c r="T3539">
        <v>3538</v>
      </c>
      <c r="U3539" s="1" t="s">
        <v>178</v>
      </c>
      <c r="V3539" s="1"/>
      <c r="W3539" s="2"/>
      <c r="X3539">
        <v>3538</v>
      </c>
      <c r="Y3539" s="1" t="s">
        <v>179</v>
      </c>
      <c r="Z3539" s="1"/>
      <c r="AA3539" s="2"/>
    </row>
    <row r="3540" spans="8:27">
      <c r="H3540">
        <v>3539</v>
      </c>
      <c r="I3540" s="1" t="s">
        <v>752</v>
      </c>
      <c r="J3540" s="1"/>
      <c r="K3540" s="2"/>
      <c r="L3540">
        <v>3539</v>
      </c>
      <c r="M3540" s="1" t="s">
        <v>753</v>
      </c>
      <c r="N3540" s="1"/>
      <c r="O3540" s="2"/>
      <c r="P3540">
        <v>3539</v>
      </c>
      <c r="Q3540" s="1" t="s">
        <v>754</v>
      </c>
      <c r="R3540" s="1"/>
      <c r="S3540" s="2"/>
      <c r="T3540">
        <v>3539</v>
      </c>
      <c r="U3540" s="1" t="s">
        <v>178</v>
      </c>
      <c r="V3540" s="1"/>
      <c r="W3540" s="2"/>
      <c r="X3540">
        <v>3539</v>
      </c>
      <c r="Y3540" s="1" t="s">
        <v>179</v>
      </c>
      <c r="Z3540" s="1"/>
      <c r="AA3540" s="2"/>
    </row>
    <row r="3541" spans="8:27">
      <c r="H3541">
        <v>3540</v>
      </c>
      <c r="I3541" s="1" t="s">
        <v>752</v>
      </c>
      <c r="J3541" s="1"/>
      <c r="K3541" s="2"/>
      <c r="L3541">
        <v>3540</v>
      </c>
      <c r="M3541" s="1" t="s">
        <v>753</v>
      </c>
      <c r="N3541" s="1"/>
      <c r="O3541" s="2"/>
      <c r="P3541">
        <v>3540</v>
      </c>
      <c r="Q3541" s="1" t="s">
        <v>754</v>
      </c>
      <c r="R3541" s="1"/>
      <c r="S3541" s="2"/>
      <c r="T3541">
        <v>3540</v>
      </c>
      <c r="U3541" s="1" t="s">
        <v>178</v>
      </c>
      <c r="V3541" s="1"/>
      <c r="W3541" s="2"/>
      <c r="X3541">
        <v>3540</v>
      </c>
      <c r="Y3541" s="1" t="s">
        <v>179</v>
      </c>
      <c r="Z3541" s="1"/>
      <c r="AA3541" s="2"/>
    </row>
    <row r="3542" spans="8:27">
      <c r="H3542">
        <v>3541</v>
      </c>
      <c r="I3542" s="1" t="s">
        <v>752</v>
      </c>
      <c r="J3542" s="1"/>
      <c r="K3542" s="2"/>
      <c r="L3542">
        <v>3541</v>
      </c>
      <c r="M3542" s="1" t="s">
        <v>753</v>
      </c>
      <c r="N3542" s="1"/>
      <c r="O3542" s="2"/>
      <c r="P3542">
        <v>3541</v>
      </c>
      <c r="Q3542" s="1" t="s">
        <v>754</v>
      </c>
      <c r="R3542" s="1"/>
      <c r="S3542" s="2"/>
      <c r="T3542">
        <v>3541</v>
      </c>
      <c r="U3542" s="1" t="s">
        <v>178</v>
      </c>
      <c r="V3542" s="1"/>
      <c r="W3542" s="2"/>
      <c r="X3542">
        <v>3541</v>
      </c>
      <c r="Y3542" s="1" t="s">
        <v>179</v>
      </c>
      <c r="Z3542" s="1"/>
      <c r="AA3542" s="2"/>
    </row>
    <row r="3543" spans="8:27">
      <c r="H3543">
        <v>3542</v>
      </c>
      <c r="I3543" s="1" t="s">
        <v>752</v>
      </c>
      <c r="J3543" s="1"/>
      <c r="K3543" s="2"/>
      <c r="L3543">
        <v>3542</v>
      </c>
      <c r="M3543" s="1" t="s">
        <v>753</v>
      </c>
      <c r="N3543" s="1"/>
      <c r="O3543" s="2"/>
      <c r="P3543">
        <v>3542</v>
      </c>
      <c r="Q3543" s="1" t="s">
        <v>754</v>
      </c>
      <c r="R3543" s="1"/>
      <c r="S3543" s="2"/>
      <c r="T3543">
        <v>3542</v>
      </c>
      <c r="U3543" s="1" t="s">
        <v>178</v>
      </c>
      <c r="V3543" s="1"/>
      <c r="W3543" s="2"/>
      <c r="X3543">
        <v>3542</v>
      </c>
      <c r="Y3543" s="1" t="s">
        <v>179</v>
      </c>
      <c r="Z3543" s="1"/>
      <c r="AA3543" s="2"/>
    </row>
    <row r="3544" spans="8:27">
      <c r="H3544">
        <v>3543</v>
      </c>
      <c r="I3544" s="1" t="s">
        <v>752</v>
      </c>
      <c r="J3544" s="1"/>
      <c r="K3544" s="2"/>
      <c r="L3544">
        <v>3543</v>
      </c>
      <c r="M3544" s="1" t="s">
        <v>753</v>
      </c>
      <c r="N3544" s="1"/>
      <c r="O3544" s="2"/>
      <c r="P3544">
        <v>3543</v>
      </c>
      <c r="Q3544" s="1" t="s">
        <v>754</v>
      </c>
      <c r="R3544" s="1"/>
      <c r="S3544" s="2"/>
      <c r="T3544">
        <v>3543</v>
      </c>
      <c r="U3544" s="1" t="s">
        <v>178</v>
      </c>
      <c r="V3544" s="1"/>
      <c r="W3544" s="2"/>
      <c r="X3544">
        <v>3543</v>
      </c>
      <c r="Y3544" s="1" t="s">
        <v>179</v>
      </c>
      <c r="Z3544" s="1"/>
      <c r="AA3544" s="2"/>
    </row>
    <row r="3545" spans="8:27">
      <c r="H3545">
        <v>3544</v>
      </c>
      <c r="I3545" s="1" t="s">
        <v>752</v>
      </c>
      <c r="J3545" s="1"/>
      <c r="K3545" s="2"/>
      <c r="L3545">
        <v>3544</v>
      </c>
      <c r="M3545" s="1" t="s">
        <v>753</v>
      </c>
      <c r="N3545" s="1"/>
      <c r="O3545" s="2"/>
      <c r="P3545">
        <v>3544</v>
      </c>
      <c r="Q3545" s="1" t="s">
        <v>754</v>
      </c>
      <c r="R3545" s="1"/>
      <c r="S3545" s="2"/>
      <c r="T3545">
        <v>3544</v>
      </c>
      <c r="U3545" s="1" t="s">
        <v>178</v>
      </c>
      <c r="V3545" s="1"/>
      <c r="W3545" s="2"/>
      <c r="X3545">
        <v>3544</v>
      </c>
      <c r="Y3545" s="1" t="s">
        <v>179</v>
      </c>
      <c r="Z3545" s="1"/>
      <c r="AA3545" s="2"/>
    </row>
    <row r="3546" spans="8:27">
      <c r="H3546">
        <v>3545</v>
      </c>
      <c r="I3546" s="1" t="s">
        <v>752</v>
      </c>
      <c r="J3546" s="1"/>
      <c r="K3546" s="2"/>
      <c r="L3546">
        <v>3545</v>
      </c>
      <c r="M3546" s="1" t="s">
        <v>753</v>
      </c>
      <c r="N3546" s="1"/>
      <c r="O3546" s="2"/>
      <c r="P3546">
        <v>3545</v>
      </c>
      <c r="Q3546" s="1" t="s">
        <v>754</v>
      </c>
      <c r="R3546" s="1"/>
      <c r="S3546" s="2"/>
      <c r="T3546">
        <v>3545</v>
      </c>
      <c r="U3546" s="1" t="s">
        <v>178</v>
      </c>
      <c r="V3546" s="1"/>
      <c r="W3546" s="2"/>
      <c r="X3546">
        <v>3545</v>
      </c>
      <c r="Y3546" s="1" t="s">
        <v>179</v>
      </c>
      <c r="Z3546" s="1"/>
      <c r="AA3546" s="2"/>
    </row>
    <row r="3547" spans="8:27">
      <c r="H3547">
        <v>3546</v>
      </c>
      <c r="I3547" s="1" t="s">
        <v>752</v>
      </c>
      <c r="J3547" s="1"/>
      <c r="K3547" s="2"/>
      <c r="L3547">
        <v>3546</v>
      </c>
      <c r="M3547" s="1" t="s">
        <v>753</v>
      </c>
      <c r="N3547" s="1"/>
      <c r="O3547" s="2"/>
      <c r="P3547">
        <v>3546</v>
      </c>
      <c r="Q3547" s="1" t="s">
        <v>754</v>
      </c>
      <c r="R3547" s="1"/>
      <c r="S3547" s="2"/>
      <c r="T3547">
        <v>3546</v>
      </c>
      <c r="U3547" s="1" t="s">
        <v>178</v>
      </c>
      <c r="V3547" s="1"/>
      <c r="W3547" s="2"/>
      <c r="X3547">
        <v>3546</v>
      </c>
      <c r="Y3547" s="1" t="s">
        <v>179</v>
      </c>
      <c r="Z3547" s="1"/>
      <c r="AA3547" s="2"/>
    </row>
    <row r="3548" spans="8:27">
      <c r="H3548">
        <v>3547</v>
      </c>
      <c r="I3548" s="1" t="s">
        <v>752</v>
      </c>
      <c r="J3548" s="1"/>
      <c r="K3548" s="2"/>
      <c r="L3548">
        <v>3547</v>
      </c>
      <c r="M3548" s="1" t="s">
        <v>753</v>
      </c>
      <c r="N3548" s="1"/>
      <c r="O3548" s="2"/>
      <c r="P3548">
        <v>3547</v>
      </c>
      <c r="Q3548" s="1" t="s">
        <v>754</v>
      </c>
      <c r="R3548" s="1"/>
      <c r="S3548" s="2"/>
      <c r="T3548">
        <v>3547</v>
      </c>
      <c r="U3548" s="1" t="s">
        <v>178</v>
      </c>
      <c r="V3548" s="1"/>
      <c r="W3548" s="2"/>
      <c r="X3548">
        <v>3547</v>
      </c>
      <c r="Y3548" s="1" t="s">
        <v>179</v>
      </c>
      <c r="Z3548" s="1"/>
      <c r="AA3548" s="2"/>
    </row>
    <row r="3549" spans="8:27">
      <c r="H3549">
        <v>3548</v>
      </c>
      <c r="I3549" s="1" t="s">
        <v>752</v>
      </c>
      <c r="J3549" s="1"/>
      <c r="K3549" s="2"/>
      <c r="L3549">
        <v>3548</v>
      </c>
      <c r="M3549" s="1" t="s">
        <v>753</v>
      </c>
      <c r="N3549" s="1"/>
      <c r="O3549" s="2"/>
      <c r="P3549">
        <v>3548</v>
      </c>
      <c r="Q3549" s="1" t="s">
        <v>754</v>
      </c>
      <c r="R3549" s="1"/>
      <c r="S3549" s="2"/>
      <c r="T3549">
        <v>3548</v>
      </c>
      <c r="U3549" s="1" t="s">
        <v>178</v>
      </c>
      <c r="V3549" s="1"/>
      <c r="W3549" s="2"/>
      <c r="X3549">
        <v>3548</v>
      </c>
      <c r="Y3549" s="1" t="s">
        <v>179</v>
      </c>
      <c r="Z3549" s="1"/>
      <c r="AA3549" s="2"/>
    </row>
    <row r="3550" spans="8:27">
      <c r="H3550">
        <v>3549</v>
      </c>
      <c r="I3550" s="1" t="s">
        <v>752</v>
      </c>
      <c r="J3550" s="1"/>
      <c r="K3550" s="2"/>
      <c r="L3550">
        <v>3549</v>
      </c>
      <c r="M3550" s="1" t="s">
        <v>753</v>
      </c>
      <c r="N3550" s="1"/>
      <c r="O3550" s="2"/>
      <c r="P3550">
        <v>3549</v>
      </c>
      <c r="Q3550" s="1" t="s">
        <v>754</v>
      </c>
      <c r="R3550" s="1"/>
      <c r="S3550" s="2"/>
      <c r="T3550">
        <v>3549</v>
      </c>
      <c r="U3550" s="1" t="s">
        <v>178</v>
      </c>
      <c r="V3550" s="1"/>
      <c r="W3550" s="2"/>
      <c r="X3550">
        <v>3549</v>
      </c>
      <c r="Y3550" s="1" t="s">
        <v>179</v>
      </c>
      <c r="Z3550" s="1"/>
      <c r="AA3550" s="2"/>
    </row>
    <row r="3551" spans="8:27">
      <c r="H3551">
        <v>3550</v>
      </c>
      <c r="I3551" s="1" t="s">
        <v>752</v>
      </c>
      <c r="J3551" s="1"/>
      <c r="K3551" s="2"/>
      <c r="L3551">
        <v>3550</v>
      </c>
      <c r="M3551" s="1" t="s">
        <v>753</v>
      </c>
      <c r="N3551" s="1"/>
      <c r="O3551" s="2"/>
      <c r="P3551">
        <v>3550</v>
      </c>
      <c r="Q3551" s="1" t="s">
        <v>754</v>
      </c>
      <c r="R3551" s="1"/>
      <c r="S3551" s="2"/>
      <c r="T3551">
        <v>3550</v>
      </c>
      <c r="U3551" s="1" t="s">
        <v>178</v>
      </c>
      <c r="V3551" s="1"/>
      <c r="W3551" s="2"/>
      <c r="X3551">
        <v>3550</v>
      </c>
      <c r="Y3551" s="1" t="s">
        <v>179</v>
      </c>
      <c r="Z3551" s="1"/>
      <c r="AA3551" s="2"/>
    </row>
    <row r="3552" spans="8:27">
      <c r="H3552">
        <v>3551</v>
      </c>
      <c r="I3552" s="1" t="s">
        <v>752</v>
      </c>
      <c r="J3552" s="1"/>
      <c r="K3552" s="2"/>
      <c r="L3552">
        <v>3551</v>
      </c>
      <c r="M3552" s="1" t="s">
        <v>753</v>
      </c>
      <c r="N3552" s="1"/>
      <c r="O3552" s="2"/>
      <c r="P3552">
        <v>3551</v>
      </c>
      <c r="Q3552" s="1" t="s">
        <v>754</v>
      </c>
      <c r="R3552" s="1"/>
      <c r="S3552" s="2"/>
      <c r="T3552">
        <v>3551</v>
      </c>
      <c r="U3552" s="1" t="s">
        <v>178</v>
      </c>
      <c r="V3552" s="1"/>
      <c r="W3552" s="2"/>
      <c r="X3552">
        <v>3551</v>
      </c>
      <c r="Y3552" s="1" t="s">
        <v>179</v>
      </c>
      <c r="Z3552" s="1"/>
      <c r="AA3552" s="2"/>
    </row>
    <row r="3553" spans="8:27">
      <c r="H3553">
        <v>3552</v>
      </c>
      <c r="I3553" s="1" t="s">
        <v>752</v>
      </c>
      <c r="J3553" s="1"/>
      <c r="K3553" s="2"/>
      <c r="L3553">
        <v>3552</v>
      </c>
      <c r="M3553" s="1" t="s">
        <v>753</v>
      </c>
      <c r="N3553" s="1"/>
      <c r="O3553" s="2"/>
      <c r="P3553">
        <v>3552</v>
      </c>
      <c r="Q3553" s="1" t="s">
        <v>754</v>
      </c>
      <c r="R3553" s="1"/>
      <c r="S3553" s="2"/>
      <c r="T3553">
        <v>3552</v>
      </c>
      <c r="U3553" s="1" t="s">
        <v>178</v>
      </c>
      <c r="V3553" s="1"/>
      <c r="W3553" s="2"/>
      <c r="X3553">
        <v>3552</v>
      </c>
      <c r="Y3553" s="1" t="s">
        <v>179</v>
      </c>
      <c r="Z3553" s="1"/>
      <c r="AA3553" s="2"/>
    </row>
    <row r="3554" spans="8:27">
      <c r="H3554">
        <v>3553</v>
      </c>
      <c r="I3554" s="1" t="s">
        <v>752</v>
      </c>
      <c r="J3554" s="1"/>
      <c r="K3554" s="2"/>
      <c r="L3554">
        <v>3553</v>
      </c>
      <c r="M3554" s="1" t="s">
        <v>753</v>
      </c>
      <c r="N3554" s="1"/>
      <c r="O3554" s="2"/>
      <c r="P3554">
        <v>3553</v>
      </c>
      <c r="Q3554" s="1" t="s">
        <v>754</v>
      </c>
      <c r="R3554" s="1"/>
      <c r="S3554" s="2"/>
      <c r="T3554">
        <v>3553</v>
      </c>
      <c r="U3554" s="1" t="s">
        <v>178</v>
      </c>
      <c r="V3554" s="1"/>
      <c r="W3554" s="2"/>
      <c r="X3554">
        <v>3553</v>
      </c>
      <c r="Y3554" s="1" t="s">
        <v>179</v>
      </c>
      <c r="Z3554" s="1"/>
      <c r="AA3554" s="2"/>
    </row>
    <row r="3555" spans="8:27">
      <c r="H3555">
        <v>3554</v>
      </c>
      <c r="I3555" s="1" t="s">
        <v>752</v>
      </c>
      <c r="J3555" s="1"/>
      <c r="K3555" s="2"/>
      <c r="L3555">
        <v>3554</v>
      </c>
      <c r="M3555" s="1" t="s">
        <v>753</v>
      </c>
      <c r="N3555" s="1"/>
      <c r="O3555" s="2"/>
      <c r="P3555">
        <v>3554</v>
      </c>
      <c r="Q3555" s="1" t="s">
        <v>754</v>
      </c>
      <c r="R3555" s="1"/>
      <c r="S3555" s="2"/>
      <c r="T3555">
        <v>3554</v>
      </c>
      <c r="U3555" s="1" t="s">
        <v>178</v>
      </c>
      <c r="V3555" s="1"/>
      <c r="W3555" s="2"/>
      <c r="X3555">
        <v>3554</v>
      </c>
      <c r="Y3555" s="1" t="s">
        <v>179</v>
      </c>
      <c r="Z3555" s="1"/>
      <c r="AA3555" s="2"/>
    </row>
    <row r="3556" spans="8:27">
      <c r="H3556">
        <v>3555</v>
      </c>
      <c r="I3556" s="1" t="s">
        <v>752</v>
      </c>
      <c r="J3556" s="1"/>
      <c r="K3556" s="2"/>
      <c r="L3556">
        <v>3555</v>
      </c>
      <c r="M3556" s="1" t="s">
        <v>753</v>
      </c>
      <c r="N3556" s="1"/>
      <c r="O3556" s="2"/>
      <c r="P3556">
        <v>3555</v>
      </c>
      <c r="Q3556" s="1" t="s">
        <v>754</v>
      </c>
      <c r="R3556" s="1"/>
      <c r="S3556" s="2"/>
      <c r="T3556">
        <v>3555</v>
      </c>
      <c r="U3556" s="1" t="s">
        <v>178</v>
      </c>
      <c r="V3556" s="1"/>
      <c r="W3556" s="2"/>
      <c r="X3556">
        <v>3555</v>
      </c>
      <c r="Y3556" s="1" t="s">
        <v>179</v>
      </c>
      <c r="Z3556" s="1"/>
      <c r="AA3556" s="2"/>
    </row>
    <row r="3557" spans="8:27">
      <c r="H3557">
        <v>3556</v>
      </c>
      <c r="I3557" s="1" t="s">
        <v>752</v>
      </c>
      <c r="J3557" s="1"/>
      <c r="K3557" s="2"/>
      <c r="L3557">
        <v>3556</v>
      </c>
      <c r="M3557" s="1" t="s">
        <v>753</v>
      </c>
      <c r="N3557" s="1"/>
      <c r="O3557" s="2"/>
      <c r="P3557">
        <v>3556</v>
      </c>
      <c r="Q3557" s="1" t="s">
        <v>754</v>
      </c>
      <c r="R3557" s="1"/>
      <c r="S3557" s="2"/>
      <c r="T3557">
        <v>3556</v>
      </c>
      <c r="U3557" s="1" t="s">
        <v>178</v>
      </c>
      <c r="V3557" s="1"/>
      <c r="W3557" s="2"/>
      <c r="X3557">
        <v>3556</v>
      </c>
      <c r="Y3557" s="1" t="s">
        <v>179</v>
      </c>
      <c r="Z3557" s="1"/>
      <c r="AA3557" s="2"/>
    </row>
    <row r="3558" spans="8:27">
      <c r="H3558">
        <v>3557</v>
      </c>
      <c r="I3558" s="1" t="s">
        <v>752</v>
      </c>
      <c r="J3558" s="1"/>
      <c r="K3558" s="2"/>
      <c r="L3558">
        <v>3557</v>
      </c>
      <c r="M3558" s="1" t="s">
        <v>753</v>
      </c>
      <c r="N3558" s="1"/>
      <c r="O3558" s="2"/>
      <c r="P3558">
        <v>3557</v>
      </c>
      <c r="Q3558" s="1" t="s">
        <v>754</v>
      </c>
      <c r="R3558" s="1"/>
      <c r="S3558" s="2"/>
      <c r="T3558">
        <v>3557</v>
      </c>
      <c r="U3558" s="1" t="s">
        <v>178</v>
      </c>
      <c r="V3558" s="1"/>
      <c r="W3558" s="2"/>
      <c r="X3558">
        <v>3557</v>
      </c>
      <c r="Y3558" s="1" t="s">
        <v>179</v>
      </c>
      <c r="Z3558" s="1"/>
      <c r="AA3558" s="2"/>
    </row>
    <row r="3559" spans="8:27">
      <c r="H3559">
        <v>3558</v>
      </c>
      <c r="I3559" s="1" t="s">
        <v>752</v>
      </c>
      <c r="J3559" s="1"/>
      <c r="K3559" s="2"/>
      <c r="L3559">
        <v>3558</v>
      </c>
      <c r="M3559" s="1" t="s">
        <v>753</v>
      </c>
      <c r="N3559" s="1"/>
      <c r="O3559" s="2"/>
      <c r="P3559">
        <v>3558</v>
      </c>
      <c r="Q3559" s="1" t="s">
        <v>754</v>
      </c>
      <c r="R3559" s="1"/>
      <c r="S3559" s="2"/>
      <c r="T3559">
        <v>3558</v>
      </c>
      <c r="U3559" s="1" t="s">
        <v>178</v>
      </c>
      <c r="V3559" s="1"/>
      <c r="W3559" s="2"/>
      <c r="X3559">
        <v>3558</v>
      </c>
      <c r="Y3559" s="1" t="s">
        <v>179</v>
      </c>
      <c r="Z3559" s="1"/>
      <c r="AA3559" s="2"/>
    </row>
    <row r="3560" spans="8:27">
      <c r="H3560">
        <v>3559</v>
      </c>
      <c r="I3560" s="1" t="s">
        <v>752</v>
      </c>
      <c r="J3560" s="1"/>
      <c r="K3560" s="2"/>
      <c r="L3560">
        <v>3559</v>
      </c>
      <c r="M3560" s="1" t="s">
        <v>753</v>
      </c>
      <c r="N3560" s="1"/>
      <c r="O3560" s="2"/>
      <c r="P3560">
        <v>3559</v>
      </c>
      <c r="Q3560" s="1" t="s">
        <v>754</v>
      </c>
      <c r="R3560" s="1"/>
      <c r="S3560" s="2"/>
      <c r="T3560">
        <v>3559</v>
      </c>
      <c r="U3560" s="1" t="s">
        <v>178</v>
      </c>
      <c r="V3560" s="1"/>
      <c r="W3560" s="2"/>
      <c r="X3560">
        <v>3559</v>
      </c>
      <c r="Y3560" s="1" t="s">
        <v>179</v>
      </c>
      <c r="Z3560" s="1"/>
      <c r="AA3560" s="2"/>
    </row>
    <row r="3561" spans="8:27">
      <c r="H3561">
        <v>3560</v>
      </c>
      <c r="I3561" s="1" t="s">
        <v>752</v>
      </c>
      <c r="J3561" s="1"/>
      <c r="K3561" s="2"/>
      <c r="L3561">
        <v>3560</v>
      </c>
      <c r="M3561" s="1" t="s">
        <v>753</v>
      </c>
      <c r="N3561" s="1"/>
      <c r="O3561" s="2"/>
      <c r="P3561">
        <v>3560</v>
      </c>
      <c r="Q3561" s="1" t="s">
        <v>754</v>
      </c>
      <c r="R3561" s="1"/>
      <c r="S3561" s="2"/>
      <c r="T3561">
        <v>3560</v>
      </c>
      <c r="U3561" s="1" t="s">
        <v>178</v>
      </c>
      <c r="V3561" s="1"/>
      <c r="W3561" s="2"/>
      <c r="X3561">
        <v>3560</v>
      </c>
      <c r="Y3561" s="1" t="s">
        <v>179</v>
      </c>
      <c r="Z3561" s="1"/>
      <c r="AA3561" s="2"/>
    </row>
    <row r="3562" spans="8:27">
      <c r="H3562">
        <v>3561</v>
      </c>
      <c r="I3562" s="1" t="s">
        <v>752</v>
      </c>
      <c r="J3562" s="1"/>
      <c r="K3562" s="2"/>
      <c r="L3562">
        <v>3561</v>
      </c>
      <c r="M3562" s="1" t="s">
        <v>753</v>
      </c>
      <c r="N3562" s="1"/>
      <c r="O3562" s="2"/>
      <c r="P3562">
        <v>3561</v>
      </c>
      <c r="Q3562" s="1" t="s">
        <v>754</v>
      </c>
      <c r="R3562" s="1"/>
      <c r="S3562" s="2"/>
      <c r="T3562">
        <v>3561</v>
      </c>
      <c r="U3562" s="1" t="s">
        <v>178</v>
      </c>
      <c r="V3562" s="1"/>
      <c r="W3562" s="2"/>
      <c r="X3562">
        <v>3561</v>
      </c>
      <c r="Y3562" s="1" t="s">
        <v>179</v>
      </c>
      <c r="Z3562" s="1"/>
      <c r="AA3562" s="2"/>
    </row>
    <row r="3563" spans="8:27">
      <c r="H3563">
        <v>3562</v>
      </c>
      <c r="I3563" s="1" t="s">
        <v>752</v>
      </c>
      <c r="J3563" s="1"/>
      <c r="K3563" s="2"/>
      <c r="L3563">
        <v>3562</v>
      </c>
      <c r="M3563" s="1" t="s">
        <v>753</v>
      </c>
      <c r="N3563" s="1"/>
      <c r="O3563" s="2"/>
      <c r="P3563">
        <v>3562</v>
      </c>
      <c r="Q3563" s="1" t="s">
        <v>754</v>
      </c>
      <c r="R3563" s="1"/>
      <c r="S3563" s="2"/>
      <c r="T3563">
        <v>3562</v>
      </c>
      <c r="U3563" s="1" t="s">
        <v>178</v>
      </c>
      <c r="V3563" s="1"/>
      <c r="W3563" s="2"/>
      <c r="X3563">
        <v>3562</v>
      </c>
      <c r="Y3563" s="1" t="s">
        <v>179</v>
      </c>
      <c r="Z3563" s="1"/>
      <c r="AA3563" s="2"/>
    </row>
    <row r="3564" spans="8:27">
      <c r="H3564">
        <v>3563</v>
      </c>
      <c r="I3564" s="1" t="s">
        <v>752</v>
      </c>
      <c r="J3564" s="1"/>
      <c r="K3564" s="2"/>
      <c r="L3564">
        <v>3563</v>
      </c>
      <c r="M3564" s="1" t="s">
        <v>753</v>
      </c>
      <c r="N3564" s="1"/>
      <c r="O3564" s="2"/>
      <c r="P3564">
        <v>3563</v>
      </c>
      <c r="Q3564" s="1" t="s">
        <v>754</v>
      </c>
      <c r="R3564" s="1"/>
      <c r="S3564" s="2"/>
      <c r="T3564">
        <v>3563</v>
      </c>
      <c r="U3564" s="1" t="s">
        <v>178</v>
      </c>
      <c r="V3564" s="1"/>
      <c r="W3564" s="2"/>
      <c r="X3564">
        <v>3563</v>
      </c>
      <c r="Y3564" s="1" t="s">
        <v>179</v>
      </c>
      <c r="Z3564" s="1"/>
      <c r="AA3564" s="2"/>
    </row>
    <row r="3565" spans="8:27">
      <c r="H3565">
        <v>3564</v>
      </c>
      <c r="I3565" s="1" t="s">
        <v>752</v>
      </c>
      <c r="J3565" s="1"/>
      <c r="K3565" s="2"/>
      <c r="L3565">
        <v>3564</v>
      </c>
      <c r="M3565" s="1" t="s">
        <v>753</v>
      </c>
      <c r="N3565" s="1"/>
      <c r="O3565" s="2"/>
      <c r="P3565">
        <v>3564</v>
      </c>
      <c r="Q3565" s="1" t="s">
        <v>754</v>
      </c>
      <c r="R3565" s="1"/>
      <c r="S3565" s="2"/>
      <c r="T3565">
        <v>3564</v>
      </c>
      <c r="U3565" s="1" t="s">
        <v>178</v>
      </c>
      <c r="V3565" s="1"/>
      <c r="W3565" s="2"/>
      <c r="X3565">
        <v>3564</v>
      </c>
      <c r="Y3565" s="1" t="s">
        <v>179</v>
      </c>
      <c r="Z3565" s="1"/>
      <c r="AA3565" s="2"/>
    </row>
    <row r="3566" spans="8:27">
      <c r="H3566">
        <v>3565</v>
      </c>
      <c r="I3566" s="1" t="s">
        <v>752</v>
      </c>
      <c r="J3566" s="1"/>
      <c r="K3566" s="2"/>
      <c r="L3566">
        <v>3565</v>
      </c>
      <c r="M3566" s="1" t="s">
        <v>753</v>
      </c>
      <c r="N3566" s="1"/>
      <c r="O3566" s="2"/>
      <c r="P3566">
        <v>3565</v>
      </c>
      <c r="Q3566" s="1" t="s">
        <v>754</v>
      </c>
      <c r="R3566" s="1"/>
      <c r="S3566" s="2"/>
      <c r="T3566">
        <v>3565</v>
      </c>
      <c r="U3566" s="1" t="s">
        <v>178</v>
      </c>
      <c r="V3566" s="1"/>
      <c r="W3566" s="2"/>
      <c r="X3566">
        <v>3565</v>
      </c>
      <c r="Y3566" s="1" t="s">
        <v>179</v>
      </c>
      <c r="Z3566" s="1"/>
      <c r="AA3566" s="2"/>
    </row>
    <row r="3567" spans="8:27">
      <c r="H3567">
        <v>3566</v>
      </c>
      <c r="I3567" s="1" t="s">
        <v>752</v>
      </c>
      <c r="J3567" s="1"/>
      <c r="K3567" s="2"/>
      <c r="L3567">
        <v>3566</v>
      </c>
      <c r="M3567" s="1" t="s">
        <v>753</v>
      </c>
      <c r="N3567" s="1"/>
      <c r="O3567" s="2"/>
      <c r="P3567">
        <v>3566</v>
      </c>
      <c r="Q3567" s="1" t="s">
        <v>754</v>
      </c>
      <c r="R3567" s="1"/>
      <c r="S3567" s="2"/>
      <c r="T3567">
        <v>3566</v>
      </c>
      <c r="U3567" s="1" t="s">
        <v>178</v>
      </c>
      <c r="V3567" s="1"/>
      <c r="W3567" s="2"/>
      <c r="X3567">
        <v>3566</v>
      </c>
      <c r="Y3567" s="1" t="s">
        <v>179</v>
      </c>
      <c r="Z3567" s="1"/>
      <c r="AA3567" s="2"/>
    </row>
    <row r="3568" spans="8:27">
      <c r="H3568">
        <v>3567</v>
      </c>
      <c r="I3568" s="1" t="s">
        <v>752</v>
      </c>
      <c r="J3568" s="1"/>
      <c r="K3568" s="2"/>
      <c r="L3568">
        <v>3567</v>
      </c>
      <c r="M3568" s="1" t="s">
        <v>753</v>
      </c>
      <c r="N3568" s="1"/>
      <c r="O3568" s="2"/>
      <c r="P3568">
        <v>3567</v>
      </c>
      <c r="Q3568" s="1" t="s">
        <v>754</v>
      </c>
      <c r="R3568" s="1"/>
      <c r="S3568" s="2"/>
      <c r="T3568">
        <v>3567</v>
      </c>
      <c r="U3568" s="1" t="s">
        <v>178</v>
      </c>
      <c r="V3568" s="1"/>
      <c r="W3568" s="2"/>
      <c r="X3568">
        <v>3567</v>
      </c>
      <c r="Y3568" s="1" t="s">
        <v>179</v>
      </c>
      <c r="Z3568" s="1"/>
      <c r="AA3568" s="2"/>
    </row>
    <row r="3569" spans="8:27">
      <c r="H3569">
        <v>3568</v>
      </c>
      <c r="I3569" s="1" t="s">
        <v>752</v>
      </c>
      <c r="J3569" s="1"/>
      <c r="K3569" s="2"/>
      <c r="L3569">
        <v>3568</v>
      </c>
      <c r="M3569" s="1" t="s">
        <v>753</v>
      </c>
      <c r="N3569" s="1"/>
      <c r="O3569" s="2"/>
      <c r="P3569">
        <v>3568</v>
      </c>
      <c r="Q3569" s="1" t="s">
        <v>754</v>
      </c>
      <c r="R3569" s="1"/>
      <c r="S3569" s="2"/>
      <c r="T3569">
        <v>3568</v>
      </c>
      <c r="U3569" s="1" t="s">
        <v>178</v>
      </c>
      <c r="V3569" s="1"/>
      <c r="W3569" s="2"/>
      <c r="X3569">
        <v>3568</v>
      </c>
      <c r="Y3569" s="1" t="s">
        <v>179</v>
      </c>
      <c r="Z3569" s="1"/>
      <c r="AA3569" s="2"/>
    </row>
    <row r="3570" spans="8:27">
      <c r="H3570">
        <v>3569</v>
      </c>
      <c r="I3570" s="1" t="s">
        <v>752</v>
      </c>
      <c r="J3570" s="1"/>
      <c r="K3570" s="2"/>
      <c r="L3570">
        <v>3569</v>
      </c>
      <c r="M3570" s="1" t="s">
        <v>753</v>
      </c>
      <c r="N3570" s="1"/>
      <c r="O3570" s="2"/>
      <c r="P3570">
        <v>3569</v>
      </c>
      <c r="Q3570" s="1" t="s">
        <v>754</v>
      </c>
      <c r="R3570" s="1"/>
      <c r="S3570" s="2"/>
      <c r="T3570">
        <v>3569</v>
      </c>
      <c r="U3570" s="1" t="s">
        <v>178</v>
      </c>
      <c r="V3570" s="1"/>
      <c r="W3570" s="2"/>
      <c r="X3570">
        <v>3569</v>
      </c>
      <c r="Y3570" s="1" t="s">
        <v>179</v>
      </c>
      <c r="Z3570" s="1"/>
      <c r="AA3570" s="2"/>
    </row>
    <row r="3571" spans="8:27">
      <c r="H3571">
        <v>3570</v>
      </c>
      <c r="I3571" s="1" t="s">
        <v>752</v>
      </c>
      <c r="J3571" s="1"/>
      <c r="K3571" s="2"/>
      <c r="L3571">
        <v>3570</v>
      </c>
      <c r="M3571" s="1" t="s">
        <v>753</v>
      </c>
      <c r="N3571" s="1"/>
      <c r="O3571" s="2"/>
      <c r="P3571">
        <v>3570</v>
      </c>
      <c r="Q3571" s="1" t="s">
        <v>754</v>
      </c>
      <c r="R3571" s="1"/>
      <c r="S3571" s="2"/>
      <c r="T3571">
        <v>3570</v>
      </c>
      <c r="U3571" s="1" t="s">
        <v>178</v>
      </c>
      <c r="V3571" s="1"/>
      <c r="W3571" s="2"/>
      <c r="X3571">
        <v>3570</v>
      </c>
      <c r="Y3571" s="1" t="s">
        <v>179</v>
      </c>
      <c r="Z3571" s="1"/>
      <c r="AA3571" s="2"/>
    </row>
    <row r="3572" spans="8:27">
      <c r="H3572">
        <v>3571</v>
      </c>
      <c r="I3572" s="1" t="s">
        <v>752</v>
      </c>
      <c r="J3572" s="1"/>
      <c r="K3572" s="2"/>
      <c r="L3572">
        <v>3571</v>
      </c>
      <c r="M3572" s="1" t="s">
        <v>753</v>
      </c>
      <c r="N3572" s="1"/>
      <c r="O3572" s="2"/>
      <c r="P3572">
        <v>3571</v>
      </c>
      <c r="Q3572" s="1" t="s">
        <v>754</v>
      </c>
      <c r="R3572" s="1"/>
      <c r="S3572" s="2"/>
      <c r="T3572">
        <v>3571</v>
      </c>
      <c r="U3572" s="1" t="s">
        <v>178</v>
      </c>
      <c r="V3572" s="1"/>
      <c r="W3572" s="2"/>
      <c r="X3572">
        <v>3571</v>
      </c>
      <c r="Y3572" s="1" t="s">
        <v>179</v>
      </c>
      <c r="Z3572" s="1"/>
      <c r="AA3572" s="2"/>
    </row>
    <row r="3573" spans="8:27">
      <c r="H3573">
        <v>3572</v>
      </c>
      <c r="I3573" s="1" t="s">
        <v>752</v>
      </c>
      <c r="J3573" s="1"/>
      <c r="K3573" s="2"/>
      <c r="L3573">
        <v>3572</v>
      </c>
      <c r="M3573" s="1" t="s">
        <v>753</v>
      </c>
      <c r="N3573" s="1"/>
      <c r="O3573" s="2"/>
      <c r="P3573">
        <v>3572</v>
      </c>
      <c r="Q3573" s="1" t="s">
        <v>754</v>
      </c>
      <c r="R3573" s="1"/>
      <c r="S3573" s="2"/>
      <c r="T3573">
        <v>3572</v>
      </c>
      <c r="U3573" s="1" t="s">
        <v>178</v>
      </c>
      <c r="V3573" s="1"/>
      <c r="W3573" s="2"/>
      <c r="X3573">
        <v>3572</v>
      </c>
      <c r="Y3573" s="1" t="s">
        <v>179</v>
      </c>
      <c r="Z3573" s="1"/>
      <c r="AA3573" s="2"/>
    </row>
    <row r="3574" spans="8:27">
      <c r="H3574">
        <v>3573</v>
      </c>
      <c r="I3574" s="1" t="s">
        <v>752</v>
      </c>
      <c r="J3574" s="1"/>
      <c r="K3574" s="2"/>
      <c r="L3574">
        <v>3573</v>
      </c>
      <c r="M3574" s="1" t="s">
        <v>753</v>
      </c>
      <c r="N3574" s="1"/>
      <c r="O3574" s="2"/>
      <c r="P3574">
        <v>3573</v>
      </c>
      <c r="Q3574" s="1" t="s">
        <v>754</v>
      </c>
      <c r="R3574" s="1"/>
      <c r="S3574" s="2"/>
      <c r="T3574">
        <v>3573</v>
      </c>
      <c r="U3574" s="1" t="s">
        <v>178</v>
      </c>
      <c r="V3574" s="1"/>
      <c r="W3574" s="2"/>
      <c r="X3574">
        <v>3573</v>
      </c>
      <c r="Y3574" s="1" t="s">
        <v>179</v>
      </c>
      <c r="Z3574" s="1"/>
      <c r="AA3574" s="2"/>
    </row>
    <row r="3575" spans="8:27">
      <c r="H3575">
        <v>3574</v>
      </c>
      <c r="I3575" s="1" t="s">
        <v>752</v>
      </c>
      <c r="J3575" s="1"/>
      <c r="K3575" s="2"/>
      <c r="L3575">
        <v>3574</v>
      </c>
      <c r="M3575" s="1" t="s">
        <v>753</v>
      </c>
      <c r="N3575" s="1"/>
      <c r="O3575" s="2"/>
      <c r="P3575">
        <v>3574</v>
      </c>
      <c r="Q3575" s="1" t="s">
        <v>754</v>
      </c>
      <c r="R3575" s="1"/>
      <c r="S3575" s="2"/>
      <c r="T3575">
        <v>3574</v>
      </c>
      <c r="U3575" s="1" t="s">
        <v>178</v>
      </c>
      <c r="V3575" s="1"/>
      <c r="W3575" s="2"/>
      <c r="X3575">
        <v>3574</v>
      </c>
      <c r="Y3575" s="1" t="s">
        <v>179</v>
      </c>
      <c r="Z3575" s="1"/>
      <c r="AA3575" s="2"/>
    </row>
    <row r="3576" spans="8:27">
      <c r="H3576">
        <v>3575</v>
      </c>
      <c r="I3576" s="1" t="s">
        <v>752</v>
      </c>
      <c r="J3576" s="1"/>
      <c r="K3576" s="2"/>
      <c r="L3576">
        <v>3575</v>
      </c>
      <c r="M3576" s="1" t="s">
        <v>753</v>
      </c>
      <c r="N3576" s="1"/>
      <c r="O3576" s="2"/>
      <c r="P3576">
        <v>3575</v>
      </c>
      <c r="Q3576" s="1" t="s">
        <v>754</v>
      </c>
      <c r="R3576" s="1"/>
      <c r="S3576" s="2"/>
      <c r="T3576">
        <v>3575</v>
      </c>
      <c r="U3576" s="1" t="s">
        <v>178</v>
      </c>
      <c r="V3576" s="1"/>
      <c r="W3576" s="2"/>
      <c r="X3576">
        <v>3575</v>
      </c>
      <c r="Y3576" s="1" t="s">
        <v>179</v>
      </c>
      <c r="Z3576" s="1"/>
      <c r="AA3576" s="2"/>
    </row>
    <row r="3577" spans="8:27">
      <c r="H3577">
        <v>3576</v>
      </c>
      <c r="I3577" s="1" t="s">
        <v>752</v>
      </c>
      <c r="J3577" s="1"/>
      <c r="K3577" s="2"/>
      <c r="L3577">
        <v>3576</v>
      </c>
      <c r="M3577" s="1" t="s">
        <v>753</v>
      </c>
      <c r="N3577" s="1"/>
      <c r="O3577" s="2"/>
      <c r="P3577">
        <v>3576</v>
      </c>
      <c r="Q3577" s="1" t="s">
        <v>754</v>
      </c>
      <c r="R3577" s="1"/>
      <c r="S3577" s="2"/>
      <c r="T3577">
        <v>3576</v>
      </c>
      <c r="U3577" s="1" t="s">
        <v>178</v>
      </c>
      <c r="V3577" s="1"/>
      <c r="W3577" s="2"/>
      <c r="X3577">
        <v>3576</v>
      </c>
      <c r="Y3577" s="1" t="s">
        <v>179</v>
      </c>
      <c r="Z3577" s="1"/>
      <c r="AA3577" s="2"/>
    </row>
    <row r="3578" spans="8:27">
      <c r="H3578">
        <v>3577</v>
      </c>
      <c r="I3578" s="1" t="s">
        <v>752</v>
      </c>
      <c r="J3578" s="1"/>
      <c r="K3578" s="2"/>
      <c r="L3578">
        <v>3577</v>
      </c>
      <c r="M3578" s="1" t="s">
        <v>753</v>
      </c>
      <c r="N3578" s="1"/>
      <c r="O3578" s="2"/>
      <c r="P3578">
        <v>3577</v>
      </c>
      <c r="Q3578" s="1" t="s">
        <v>754</v>
      </c>
      <c r="R3578" s="1"/>
      <c r="S3578" s="2"/>
      <c r="T3578">
        <v>3577</v>
      </c>
      <c r="U3578" s="1" t="s">
        <v>178</v>
      </c>
      <c r="V3578" s="1"/>
      <c r="W3578" s="2"/>
      <c r="X3578">
        <v>3577</v>
      </c>
      <c r="Y3578" s="1" t="s">
        <v>179</v>
      </c>
      <c r="Z3578" s="1"/>
      <c r="AA3578" s="2"/>
    </row>
    <row r="3579" spans="8:27">
      <c r="H3579">
        <v>3578</v>
      </c>
      <c r="I3579" s="1" t="s">
        <v>752</v>
      </c>
      <c r="J3579" s="1"/>
      <c r="K3579" s="2"/>
      <c r="L3579">
        <v>3578</v>
      </c>
      <c r="M3579" s="1" t="s">
        <v>753</v>
      </c>
      <c r="N3579" s="1"/>
      <c r="O3579" s="2"/>
      <c r="P3579">
        <v>3578</v>
      </c>
      <c r="Q3579" s="1" t="s">
        <v>754</v>
      </c>
      <c r="R3579" s="1"/>
      <c r="S3579" s="2"/>
      <c r="T3579">
        <v>3578</v>
      </c>
      <c r="U3579" s="1" t="s">
        <v>178</v>
      </c>
      <c r="V3579" s="1"/>
      <c r="W3579" s="2"/>
      <c r="X3579">
        <v>3578</v>
      </c>
      <c r="Y3579" s="1" t="s">
        <v>179</v>
      </c>
      <c r="Z3579" s="1"/>
      <c r="AA3579" s="2"/>
    </row>
    <row r="3580" spans="8:27">
      <c r="H3580">
        <v>3579</v>
      </c>
      <c r="I3580" s="1" t="s">
        <v>752</v>
      </c>
      <c r="J3580" s="1"/>
      <c r="K3580" s="2"/>
      <c r="L3580">
        <v>3579</v>
      </c>
      <c r="M3580" s="1" t="s">
        <v>753</v>
      </c>
      <c r="N3580" s="1"/>
      <c r="O3580" s="2"/>
      <c r="P3580">
        <v>3579</v>
      </c>
      <c r="Q3580" s="1" t="s">
        <v>754</v>
      </c>
      <c r="R3580" s="1"/>
      <c r="S3580" s="2"/>
      <c r="T3580">
        <v>3579</v>
      </c>
      <c r="U3580" s="1" t="s">
        <v>178</v>
      </c>
      <c r="V3580" s="1"/>
      <c r="W3580" s="2"/>
      <c r="X3580">
        <v>3579</v>
      </c>
      <c r="Y3580" s="1" t="s">
        <v>179</v>
      </c>
      <c r="Z3580" s="1"/>
      <c r="AA3580" s="2"/>
    </row>
    <row r="3581" spans="8:27">
      <c r="H3581">
        <v>3580</v>
      </c>
      <c r="I3581" s="1" t="s">
        <v>752</v>
      </c>
      <c r="J3581" s="1"/>
      <c r="K3581" s="2"/>
      <c r="L3581">
        <v>3580</v>
      </c>
      <c r="M3581" s="1" t="s">
        <v>753</v>
      </c>
      <c r="N3581" s="1"/>
      <c r="O3581" s="2"/>
      <c r="P3581">
        <v>3580</v>
      </c>
      <c r="Q3581" s="1" t="s">
        <v>754</v>
      </c>
      <c r="R3581" s="1"/>
      <c r="S3581" s="2"/>
      <c r="T3581">
        <v>3580</v>
      </c>
      <c r="U3581" s="1" t="s">
        <v>178</v>
      </c>
      <c r="V3581" s="1"/>
      <c r="W3581" s="2"/>
      <c r="X3581">
        <v>3580</v>
      </c>
      <c r="Y3581" s="1" t="s">
        <v>179</v>
      </c>
      <c r="Z3581" s="1"/>
      <c r="AA3581" s="2"/>
    </row>
    <row r="3582" spans="8:27">
      <c r="H3582">
        <v>3581</v>
      </c>
      <c r="I3582" s="1" t="s">
        <v>752</v>
      </c>
      <c r="J3582" s="1"/>
      <c r="K3582" s="2"/>
      <c r="L3582">
        <v>3581</v>
      </c>
      <c r="M3582" s="1" t="s">
        <v>753</v>
      </c>
      <c r="N3582" s="1"/>
      <c r="O3582" s="2"/>
      <c r="P3582">
        <v>3581</v>
      </c>
      <c r="Q3582" s="1" t="s">
        <v>754</v>
      </c>
      <c r="R3582" s="1"/>
      <c r="S3582" s="2"/>
      <c r="T3582">
        <v>3581</v>
      </c>
      <c r="U3582" s="1" t="s">
        <v>178</v>
      </c>
      <c r="V3582" s="1"/>
      <c r="W3582" s="2"/>
      <c r="X3582">
        <v>3581</v>
      </c>
      <c r="Y3582" s="1" t="s">
        <v>179</v>
      </c>
      <c r="Z3582" s="1"/>
      <c r="AA3582" s="2"/>
    </row>
    <row r="3583" spans="8:27">
      <c r="H3583">
        <v>3582</v>
      </c>
      <c r="I3583" s="1" t="s">
        <v>752</v>
      </c>
      <c r="J3583" s="1"/>
      <c r="K3583" s="2"/>
      <c r="L3583">
        <v>3582</v>
      </c>
      <c r="M3583" s="1" t="s">
        <v>753</v>
      </c>
      <c r="N3583" s="1"/>
      <c r="O3583" s="2"/>
      <c r="P3583">
        <v>3582</v>
      </c>
      <c r="Q3583" s="1" t="s">
        <v>754</v>
      </c>
      <c r="R3583" s="1"/>
      <c r="S3583" s="2"/>
      <c r="T3583">
        <v>3582</v>
      </c>
      <c r="U3583" s="1" t="s">
        <v>178</v>
      </c>
      <c r="V3583" s="1"/>
      <c r="W3583" s="2"/>
      <c r="X3583">
        <v>3582</v>
      </c>
      <c r="Y3583" s="1" t="s">
        <v>179</v>
      </c>
      <c r="Z3583" s="1"/>
      <c r="AA3583" s="2"/>
    </row>
    <row r="3584" spans="8:27">
      <c r="H3584">
        <v>3583</v>
      </c>
      <c r="I3584" s="1" t="s">
        <v>752</v>
      </c>
      <c r="J3584" s="1"/>
      <c r="K3584" s="2"/>
      <c r="L3584">
        <v>3583</v>
      </c>
      <c r="M3584" s="1" t="s">
        <v>753</v>
      </c>
      <c r="N3584" s="1"/>
      <c r="O3584" s="2"/>
      <c r="P3584">
        <v>3583</v>
      </c>
      <c r="Q3584" s="1" t="s">
        <v>754</v>
      </c>
      <c r="R3584" s="1"/>
      <c r="S3584" s="2"/>
      <c r="T3584">
        <v>3583</v>
      </c>
      <c r="U3584" s="1" t="s">
        <v>178</v>
      </c>
      <c r="V3584" s="1"/>
      <c r="W3584" s="2"/>
      <c r="X3584">
        <v>3583</v>
      </c>
      <c r="Y3584" s="1" t="s">
        <v>179</v>
      </c>
      <c r="Z3584" s="1"/>
      <c r="AA3584" s="2"/>
    </row>
    <row r="3585" spans="8:27">
      <c r="H3585">
        <v>3584</v>
      </c>
      <c r="I3585" s="1" t="s">
        <v>752</v>
      </c>
      <c r="J3585" s="1"/>
      <c r="K3585" s="2"/>
      <c r="L3585">
        <v>3584</v>
      </c>
      <c r="M3585" s="1" t="s">
        <v>753</v>
      </c>
      <c r="N3585" s="1"/>
      <c r="O3585" s="2"/>
      <c r="P3585">
        <v>3584</v>
      </c>
      <c r="Q3585" s="1" t="s">
        <v>754</v>
      </c>
      <c r="R3585" s="1"/>
      <c r="S3585" s="2"/>
      <c r="T3585">
        <v>3584</v>
      </c>
      <c r="U3585" s="1" t="s">
        <v>178</v>
      </c>
      <c r="V3585" s="1"/>
      <c r="W3585" s="2"/>
      <c r="X3585">
        <v>3584</v>
      </c>
      <c r="Y3585" s="1" t="s">
        <v>179</v>
      </c>
      <c r="Z3585" s="1"/>
      <c r="AA3585" s="2"/>
    </row>
    <row r="3586" spans="8:27">
      <c r="H3586">
        <v>3585</v>
      </c>
      <c r="I3586" s="1" t="s">
        <v>752</v>
      </c>
      <c r="J3586" s="1"/>
      <c r="K3586" s="2"/>
      <c r="L3586">
        <v>3585</v>
      </c>
      <c r="M3586" s="1" t="s">
        <v>753</v>
      </c>
      <c r="N3586" s="1"/>
      <c r="O3586" s="2"/>
      <c r="P3586">
        <v>3585</v>
      </c>
      <c r="Q3586" s="1" t="s">
        <v>754</v>
      </c>
      <c r="R3586" s="1"/>
      <c r="S3586" s="2"/>
      <c r="T3586">
        <v>3585</v>
      </c>
      <c r="U3586" s="1" t="s">
        <v>178</v>
      </c>
      <c r="V3586" s="1"/>
      <c r="W3586" s="2"/>
      <c r="X3586">
        <v>3585</v>
      </c>
      <c r="Y3586" s="1" t="s">
        <v>179</v>
      </c>
      <c r="Z3586" s="1"/>
      <c r="AA3586" s="2"/>
    </row>
    <row r="3587" spans="8:27">
      <c r="H3587">
        <v>3586</v>
      </c>
      <c r="I3587" s="1" t="s">
        <v>752</v>
      </c>
      <c r="J3587" s="1"/>
      <c r="K3587" s="2"/>
      <c r="L3587">
        <v>3586</v>
      </c>
      <c r="M3587" s="1" t="s">
        <v>753</v>
      </c>
      <c r="N3587" s="1"/>
      <c r="O3587" s="2"/>
      <c r="P3587">
        <v>3586</v>
      </c>
      <c r="Q3587" s="1" t="s">
        <v>754</v>
      </c>
      <c r="R3587" s="1"/>
      <c r="S3587" s="2"/>
      <c r="T3587">
        <v>3586</v>
      </c>
      <c r="U3587" s="1" t="s">
        <v>178</v>
      </c>
      <c r="V3587" s="1"/>
      <c r="W3587" s="2"/>
      <c r="X3587">
        <v>3586</v>
      </c>
      <c r="Y3587" s="1" t="s">
        <v>179</v>
      </c>
      <c r="Z3587" s="1"/>
      <c r="AA3587" s="2"/>
    </row>
    <row r="3588" spans="8:27">
      <c r="H3588">
        <v>3587</v>
      </c>
      <c r="I3588" s="1" t="s">
        <v>752</v>
      </c>
      <c r="J3588" s="1"/>
      <c r="K3588" s="2"/>
      <c r="L3588">
        <v>3587</v>
      </c>
      <c r="M3588" s="1" t="s">
        <v>753</v>
      </c>
      <c r="N3588" s="1"/>
      <c r="O3588" s="2"/>
      <c r="P3588">
        <v>3587</v>
      </c>
      <c r="Q3588" s="1" t="s">
        <v>754</v>
      </c>
      <c r="R3588" s="1"/>
      <c r="S3588" s="2"/>
      <c r="T3588">
        <v>3587</v>
      </c>
      <c r="U3588" s="1" t="s">
        <v>178</v>
      </c>
      <c r="V3588" s="1"/>
      <c r="W3588" s="2"/>
      <c r="X3588">
        <v>3587</v>
      </c>
      <c r="Y3588" s="1" t="s">
        <v>179</v>
      </c>
      <c r="Z3588" s="1"/>
      <c r="AA3588" s="2"/>
    </row>
    <row r="3589" spans="8:27">
      <c r="H3589">
        <v>3588</v>
      </c>
      <c r="I3589" s="1" t="s">
        <v>752</v>
      </c>
      <c r="J3589" s="1"/>
      <c r="K3589" s="2"/>
      <c r="L3589">
        <v>3588</v>
      </c>
      <c r="M3589" s="1" t="s">
        <v>753</v>
      </c>
      <c r="N3589" s="1"/>
      <c r="O3589" s="2"/>
      <c r="P3589">
        <v>3588</v>
      </c>
      <c r="Q3589" s="1" t="s">
        <v>754</v>
      </c>
      <c r="R3589" s="1"/>
      <c r="S3589" s="2"/>
      <c r="T3589">
        <v>3588</v>
      </c>
      <c r="U3589" s="1" t="s">
        <v>178</v>
      </c>
      <c r="V3589" s="1"/>
      <c r="W3589" s="2"/>
      <c r="X3589">
        <v>3588</v>
      </c>
      <c r="Y3589" s="1" t="s">
        <v>179</v>
      </c>
      <c r="Z3589" s="1"/>
      <c r="AA3589" s="2"/>
    </row>
    <row r="3590" spans="8:27">
      <c r="H3590">
        <v>3589</v>
      </c>
      <c r="I3590" s="1" t="s">
        <v>752</v>
      </c>
      <c r="J3590" s="1"/>
      <c r="K3590" s="2"/>
      <c r="L3590">
        <v>3589</v>
      </c>
      <c r="M3590" s="1" t="s">
        <v>753</v>
      </c>
      <c r="N3590" s="1"/>
      <c r="O3590" s="2"/>
      <c r="P3590">
        <v>3589</v>
      </c>
      <c r="Q3590" s="1" t="s">
        <v>754</v>
      </c>
      <c r="R3590" s="1"/>
      <c r="S3590" s="2"/>
      <c r="T3590">
        <v>3589</v>
      </c>
      <c r="U3590" s="1" t="s">
        <v>178</v>
      </c>
      <c r="V3590" s="1"/>
      <c r="W3590" s="2"/>
      <c r="X3590">
        <v>3589</v>
      </c>
      <c r="Y3590" s="1" t="s">
        <v>179</v>
      </c>
      <c r="Z3590" s="1"/>
      <c r="AA3590" s="2"/>
    </row>
    <row r="3591" spans="8:27">
      <c r="H3591">
        <v>3590</v>
      </c>
      <c r="I3591" s="1" t="s">
        <v>752</v>
      </c>
      <c r="J3591" s="1"/>
      <c r="K3591" s="2"/>
      <c r="L3591">
        <v>3590</v>
      </c>
      <c r="M3591" s="1" t="s">
        <v>753</v>
      </c>
      <c r="N3591" s="1"/>
      <c r="O3591" s="2"/>
      <c r="P3591">
        <v>3590</v>
      </c>
      <c r="Q3591" s="1" t="s">
        <v>754</v>
      </c>
      <c r="R3591" s="1"/>
      <c r="S3591" s="2"/>
      <c r="T3591">
        <v>3590</v>
      </c>
      <c r="U3591" s="1" t="s">
        <v>178</v>
      </c>
      <c r="V3591" s="1"/>
      <c r="W3591" s="2"/>
      <c r="X3591">
        <v>3590</v>
      </c>
      <c r="Y3591" s="1" t="s">
        <v>179</v>
      </c>
      <c r="Z3591" s="1"/>
      <c r="AA3591" s="2"/>
    </row>
    <row r="3592" spans="8:27">
      <c r="H3592">
        <v>3591</v>
      </c>
      <c r="I3592" s="1" t="s">
        <v>752</v>
      </c>
      <c r="J3592" s="1"/>
      <c r="K3592" s="2"/>
      <c r="L3592">
        <v>3591</v>
      </c>
      <c r="M3592" s="1" t="s">
        <v>753</v>
      </c>
      <c r="N3592" s="1"/>
      <c r="O3592" s="2"/>
      <c r="P3592">
        <v>3591</v>
      </c>
      <c r="Q3592" s="1" t="s">
        <v>754</v>
      </c>
      <c r="R3592" s="1"/>
      <c r="S3592" s="2"/>
      <c r="T3592">
        <v>3591</v>
      </c>
      <c r="U3592" s="1" t="s">
        <v>178</v>
      </c>
      <c r="V3592" s="1"/>
      <c r="W3592" s="2"/>
      <c r="X3592">
        <v>3591</v>
      </c>
      <c r="Y3592" s="1" t="s">
        <v>179</v>
      </c>
      <c r="Z3592" s="1"/>
      <c r="AA3592" s="2"/>
    </row>
    <row r="3593" spans="8:27">
      <c r="H3593">
        <v>3592</v>
      </c>
      <c r="I3593" s="1" t="s">
        <v>752</v>
      </c>
      <c r="J3593" s="1"/>
      <c r="K3593" s="2"/>
      <c r="L3593">
        <v>3592</v>
      </c>
      <c r="M3593" s="1" t="s">
        <v>753</v>
      </c>
      <c r="N3593" s="1"/>
      <c r="O3593" s="2"/>
      <c r="P3593">
        <v>3592</v>
      </c>
      <c r="Q3593" s="1" t="s">
        <v>754</v>
      </c>
      <c r="R3593" s="1"/>
      <c r="S3593" s="2"/>
      <c r="T3593">
        <v>3592</v>
      </c>
      <c r="U3593" s="1" t="s">
        <v>178</v>
      </c>
      <c r="V3593" s="1"/>
      <c r="W3593" s="2"/>
      <c r="X3593">
        <v>3592</v>
      </c>
      <c r="Y3593" s="1" t="s">
        <v>179</v>
      </c>
      <c r="Z3593" s="1"/>
      <c r="AA3593" s="2"/>
    </row>
    <row r="3594" spans="8:27">
      <c r="H3594">
        <v>3593</v>
      </c>
      <c r="I3594" s="1" t="s">
        <v>752</v>
      </c>
      <c r="J3594" s="1"/>
      <c r="K3594" s="2"/>
      <c r="L3594">
        <v>3593</v>
      </c>
      <c r="M3594" s="1" t="s">
        <v>753</v>
      </c>
      <c r="N3594" s="1"/>
      <c r="O3594" s="2"/>
      <c r="P3594">
        <v>3593</v>
      </c>
      <c r="Q3594" s="1" t="s">
        <v>754</v>
      </c>
      <c r="R3594" s="1"/>
      <c r="S3594" s="2"/>
      <c r="T3594">
        <v>3593</v>
      </c>
      <c r="U3594" s="1" t="s">
        <v>178</v>
      </c>
      <c r="V3594" s="1"/>
      <c r="W3594" s="2"/>
      <c r="X3594">
        <v>3593</v>
      </c>
      <c r="Y3594" s="1" t="s">
        <v>179</v>
      </c>
      <c r="Z3594" s="1"/>
      <c r="AA3594" s="2"/>
    </row>
    <row r="3595" spans="8:27">
      <c r="H3595">
        <v>3594</v>
      </c>
      <c r="I3595" s="1" t="s">
        <v>752</v>
      </c>
      <c r="J3595" s="1"/>
      <c r="K3595" s="2"/>
      <c r="L3595">
        <v>3594</v>
      </c>
      <c r="M3595" s="1" t="s">
        <v>753</v>
      </c>
      <c r="N3595" s="1"/>
      <c r="O3595" s="2"/>
      <c r="P3595">
        <v>3594</v>
      </c>
      <c r="Q3595" s="1" t="s">
        <v>754</v>
      </c>
      <c r="R3595" s="1"/>
      <c r="S3595" s="2"/>
      <c r="T3595">
        <v>3594</v>
      </c>
      <c r="U3595" s="1" t="s">
        <v>178</v>
      </c>
      <c r="V3595" s="1"/>
      <c r="W3595" s="2"/>
      <c r="X3595">
        <v>3594</v>
      </c>
      <c r="Y3595" s="1" t="s">
        <v>179</v>
      </c>
      <c r="Z3595" s="1"/>
      <c r="AA3595" s="2"/>
    </row>
    <row r="3596" spans="8:27">
      <c r="H3596">
        <v>3595</v>
      </c>
      <c r="I3596" s="1" t="s">
        <v>752</v>
      </c>
      <c r="J3596" s="1"/>
      <c r="K3596" s="2"/>
      <c r="L3596">
        <v>3595</v>
      </c>
      <c r="M3596" s="1" t="s">
        <v>753</v>
      </c>
      <c r="N3596" s="1"/>
      <c r="O3596" s="2"/>
      <c r="P3596">
        <v>3595</v>
      </c>
      <c r="Q3596" s="1" t="s">
        <v>754</v>
      </c>
      <c r="R3596" s="1"/>
      <c r="S3596" s="2"/>
      <c r="T3596">
        <v>3595</v>
      </c>
      <c r="U3596" s="1" t="s">
        <v>178</v>
      </c>
      <c r="V3596" s="1"/>
      <c r="W3596" s="2"/>
      <c r="X3596">
        <v>3595</v>
      </c>
      <c r="Y3596" s="1" t="s">
        <v>179</v>
      </c>
      <c r="Z3596" s="1"/>
      <c r="AA3596" s="2"/>
    </row>
    <row r="3597" spans="8:27">
      <c r="H3597">
        <v>3596</v>
      </c>
      <c r="I3597" s="1" t="s">
        <v>752</v>
      </c>
      <c r="J3597" s="1"/>
      <c r="K3597" s="2"/>
      <c r="L3597">
        <v>3596</v>
      </c>
      <c r="M3597" s="1" t="s">
        <v>753</v>
      </c>
      <c r="N3597" s="1"/>
      <c r="O3597" s="2"/>
      <c r="P3597">
        <v>3596</v>
      </c>
      <c r="Q3597" s="1" t="s">
        <v>754</v>
      </c>
      <c r="R3597" s="1"/>
      <c r="S3597" s="2"/>
      <c r="T3597">
        <v>3596</v>
      </c>
      <c r="U3597" s="1" t="s">
        <v>178</v>
      </c>
      <c r="V3597" s="1"/>
      <c r="W3597" s="2"/>
      <c r="X3597">
        <v>3596</v>
      </c>
      <c r="Y3597" s="1" t="s">
        <v>179</v>
      </c>
      <c r="Z3597" s="1"/>
      <c r="AA3597" s="2"/>
    </row>
    <row r="3598" spans="8:27">
      <c r="H3598">
        <v>3597</v>
      </c>
      <c r="I3598" s="1" t="s">
        <v>752</v>
      </c>
      <c r="J3598" s="1"/>
      <c r="K3598" s="2"/>
      <c r="L3598">
        <v>3597</v>
      </c>
      <c r="M3598" s="1" t="s">
        <v>753</v>
      </c>
      <c r="N3598" s="1"/>
      <c r="O3598" s="2"/>
      <c r="P3598">
        <v>3597</v>
      </c>
      <c r="Q3598" s="1" t="s">
        <v>754</v>
      </c>
      <c r="R3598" s="1"/>
      <c r="S3598" s="2"/>
      <c r="T3598">
        <v>3597</v>
      </c>
      <c r="U3598" s="1" t="s">
        <v>178</v>
      </c>
      <c r="V3598" s="1"/>
      <c r="W3598" s="2"/>
      <c r="X3598">
        <v>3597</v>
      </c>
      <c r="Y3598" s="1" t="s">
        <v>179</v>
      </c>
      <c r="Z3598" s="1"/>
      <c r="AA3598" s="2"/>
    </row>
    <row r="3599" spans="8:27">
      <c r="H3599">
        <v>3598</v>
      </c>
      <c r="I3599" s="1" t="s">
        <v>752</v>
      </c>
      <c r="J3599" s="1"/>
      <c r="K3599" s="2"/>
      <c r="L3599">
        <v>3598</v>
      </c>
      <c r="M3599" s="1" t="s">
        <v>753</v>
      </c>
      <c r="N3599" s="1"/>
      <c r="O3599" s="2"/>
      <c r="P3599">
        <v>3598</v>
      </c>
      <c r="Q3599" s="1" t="s">
        <v>754</v>
      </c>
      <c r="R3599" s="1"/>
      <c r="S3599" s="2"/>
      <c r="T3599">
        <v>3598</v>
      </c>
      <c r="U3599" s="1" t="s">
        <v>178</v>
      </c>
      <c r="V3599" s="1"/>
      <c r="W3599" s="2"/>
      <c r="X3599">
        <v>3598</v>
      </c>
      <c r="Y3599" s="1" t="s">
        <v>179</v>
      </c>
      <c r="Z3599" s="1"/>
      <c r="AA3599" s="2"/>
    </row>
    <row r="3600" spans="8:27">
      <c r="H3600">
        <v>3599</v>
      </c>
      <c r="I3600" s="1" t="s">
        <v>752</v>
      </c>
      <c r="J3600" s="10"/>
      <c r="K3600" s="2"/>
      <c r="L3600">
        <v>3599</v>
      </c>
      <c r="M3600" s="1" t="s">
        <v>753</v>
      </c>
      <c r="N3600" s="1"/>
      <c r="O3600" s="2"/>
      <c r="P3600">
        <v>3599</v>
      </c>
      <c r="Q3600" s="1" t="s">
        <v>754</v>
      </c>
      <c r="R3600" s="1"/>
      <c r="S3600" s="2"/>
      <c r="T3600">
        <v>3599</v>
      </c>
      <c r="U3600" s="1" t="s">
        <v>178</v>
      </c>
      <c r="V3600" s="1"/>
      <c r="W3600" s="2"/>
      <c r="X3600">
        <v>3599</v>
      </c>
      <c r="Y3600" s="1" t="s">
        <v>179</v>
      </c>
      <c r="Z3600" s="1"/>
      <c r="AA3600" s="2"/>
    </row>
    <row r="3601" spans="8:27">
      <c r="H3601">
        <v>3600</v>
      </c>
      <c r="I3601" s="1" t="s">
        <v>752</v>
      </c>
      <c r="J3601" s="10"/>
      <c r="K3601" s="2"/>
      <c r="L3601">
        <v>3600</v>
      </c>
      <c r="M3601" s="1" t="s">
        <v>753</v>
      </c>
      <c r="N3601" s="1"/>
      <c r="O3601" s="2"/>
      <c r="P3601">
        <v>3600</v>
      </c>
      <c r="Q3601" s="1" t="s">
        <v>754</v>
      </c>
      <c r="R3601" s="1"/>
      <c r="S3601" s="2"/>
      <c r="T3601">
        <v>3600</v>
      </c>
      <c r="U3601" s="1" t="s">
        <v>178</v>
      </c>
      <c r="V3601" s="1"/>
      <c r="W3601" s="2"/>
      <c r="X3601">
        <v>3600</v>
      </c>
      <c r="Y3601" s="1" t="s">
        <v>179</v>
      </c>
      <c r="Z3601" s="1"/>
      <c r="AA3601" s="2"/>
    </row>
    <row r="3602" spans="8:27">
      <c r="H3602">
        <v>3601</v>
      </c>
      <c r="I3602" s="1" t="s">
        <v>752</v>
      </c>
      <c r="J3602" s="10"/>
      <c r="K3602" s="2"/>
      <c r="L3602">
        <v>3601</v>
      </c>
      <c r="M3602" s="1" t="s">
        <v>753</v>
      </c>
      <c r="N3602" s="1"/>
      <c r="O3602" s="2"/>
      <c r="P3602">
        <v>3601</v>
      </c>
      <c r="Q3602" s="1" t="s">
        <v>754</v>
      </c>
      <c r="R3602" s="1"/>
      <c r="S3602" s="2"/>
      <c r="T3602">
        <v>3601</v>
      </c>
      <c r="U3602" s="1" t="s">
        <v>178</v>
      </c>
      <c r="V3602" s="1"/>
      <c r="W3602" s="2"/>
      <c r="X3602">
        <v>3601</v>
      </c>
      <c r="Y3602" s="1" t="s">
        <v>179</v>
      </c>
      <c r="Z3602" s="1"/>
      <c r="AA3602" s="2"/>
    </row>
    <row r="3603" spans="8:27">
      <c r="H3603">
        <v>3602</v>
      </c>
      <c r="I3603" s="1" t="s">
        <v>752</v>
      </c>
      <c r="J3603" s="10"/>
      <c r="K3603" s="2"/>
      <c r="L3603">
        <v>3602</v>
      </c>
      <c r="M3603" s="1" t="s">
        <v>753</v>
      </c>
      <c r="N3603" s="1"/>
      <c r="O3603" s="2"/>
      <c r="P3603">
        <v>3602</v>
      </c>
      <c r="Q3603" s="1" t="s">
        <v>754</v>
      </c>
      <c r="R3603" s="1"/>
      <c r="S3603" s="2"/>
      <c r="T3603">
        <v>3602</v>
      </c>
      <c r="U3603" s="1" t="s">
        <v>178</v>
      </c>
      <c r="V3603" s="1"/>
      <c r="W3603" s="2"/>
      <c r="X3603">
        <v>3602</v>
      </c>
      <c r="Y3603" s="1" t="s">
        <v>179</v>
      </c>
      <c r="Z3603" s="1"/>
      <c r="AA3603" s="2"/>
    </row>
    <row r="3604" spans="8:27">
      <c r="H3604">
        <v>3603</v>
      </c>
      <c r="I3604" s="1" t="s">
        <v>752</v>
      </c>
      <c r="J3604" s="10"/>
      <c r="K3604" s="2"/>
      <c r="L3604">
        <v>3603</v>
      </c>
      <c r="M3604" s="1" t="s">
        <v>753</v>
      </c>
      <c r="N3604" s="1"/>
      <c r="O3604" s="2"/>
      <c r="P3604">
        <v>3603</v>
      </c>
      <c r="Q3604" s="1" t="s">
        <v>754</v>
      </c>
      <c r="R3604" s="1"/>
      <c r="S3604" s="2"/>
      <c r="T3604">
        <v>3603</v>
      </c>
      <c r="U3604" s="1" t="s">
        <v>178</v>
      </c>
      <c r="V3604" s="1"/>
      <c r="W3604" s="2"/>
      <c r="X3604">
        <v>3603</v>
      </c>
      <c r="Y3604" s="1" t="s">
        <v>179</v>
      </c>
      <c r="Z3604" s="1"/>
      <c r="AA3604" s="2"/>
    </row>
    <row r="3605" spans="8:27">
      <c r="H3605">
        <v>3604</v>
      </c>
      <c r="I3605" s="1" t="s">
        <v>752</v>
      </c>
      <c r="J3605" s="10"/>
      <c r="K3605" s="2"/>
      <c r="L3605">
        <v>3604</v>
      </c>
      <c r="M3605" s="1" t="s">
        <v>753</v>
      </c>
      <c r="N3605" s="1"/>
      <c r="O3605" s="2"/>
      <c r="P3605">
        <v>3604</v>
      </c>
      <c r="Q3605" s="1" t="s">
        <v>754</v>
      </c>
      <c r="R3605" s="1"/>
      <c r="S3605" s="2"/>
      <c r="T3605">
        <v>3604</v>
      </c>
      <c r="U3605" s="1" t="s">
        <v>178</v>
      </c>
      <c r="V3605" s="1"/>
      <c r="W3605" s="2"/>
      <c r="X3605">
        <v>3604</v>
      </c>
      <c r="Y3605" s="1" t="s">
        <v>179</v>
      </c>
      <c r="Z3605" s="1"/>
      <c r="AA3605" s="2"/>
    </row>
    <row r="3606" spans="8:27">
      <c r="H3606">
        <v>3605</v>
      </c>
      <c r="I3606" s="1" t="s">
        <v>752</v>
      </c>
      <c r="J3606" s="10"/>
      <c r="K3606" s="2"/>
      <c r="L3606">
        <v>3605</v>
      </c>
      <c r="M3606" s="1" t="s">
        <v>753</v>
      </c>
      <c r="N3606" s="1"/>
      <c r="O3606" s="2"/>
      <c r="P3606">
        <v>3605</v>
      </c>
      <c r="Q3606" s="1" t="s">
        <v>754</v>
      </c>
      <c r="R3606" s="1"/>
      <c r="S3606" s="2"/>
      <c r="T3606">
        <v>3605</v>
      </c>
      <c r="U3606" s="1" t="s">
        <v>178</v>
      </c>
      <c r="V3606" s="1"/>
      <c r="W3606" s="2"/>
      <c r="X3606">
        <v>3605</v>
      </c>
      <c r="Y3606" s="1" t="s">
        <v>179</v>
      </c>
      <c r="Z3606" s="1"/>
      <c r="AA3606" s="2"/>
    </row>
    <row r="3607" spans="8:27">
      <c r="H3607">
        <v>3606</v>
      </c>
      <c r="I3607" s="1" t="s">
        <v>752</v>
      </c>
      <c r="J3607" s="10"/>
      <c r="K3607" s="2"/>
      <c r="L3607">
        <v>3606</v>
      </c>
      <c r="M3607" s="1" t="s">
        <v>753</v>
      </c>
      <c r="N3607" s="1"/>
      <c r="O3607" s="2"/>
      <c r="P3607">
        <v>3606</v>
      </c>
      <c r="Q3607" s="1" t="s">
        <v>754</v>
      </c>
      <c r="R3607" s="1"/>
      <c r="S3607" s="2"/>
      <c r="T3607">
        <v>3606</v>
      </c>
      <c r="U3607" s="1" t="s">
        <v>178</v>
      </c>
      <c r="V3607" s="1"/>
      <c r="W3607" s="2"/>
      <c r="X3607">
        <v>3606</v>
      </c>
      <c r="Y3607" s="1" t="s">
        <v>179</v>
      </c>
      <c r="Z3607" s="1"/>
      <c r="AA3607" s="2"/>
    </row>
    <row r="3608" spans="8:27">
      <c r="H3608">
        <v>3607</v>
      </c>
      <c r="I3608" s="1" t="s">
        <v>752</v>
      </c>
      <c r="J3608" s="10"/>
      <c r="K3608" s="2"/>
      <c r="L3608">
        <v>3607</v>
      </c>
      <c r="M3608" s="1" t="s">
        <v>753</v>
      </c>
      <c r="N3608" s="1"/>
      <c r="O3608" s="2"/>
      <c r="P3608">
        <v>3607</v>
      </c>
      <c r="Q3608" s="1" t="s">
        <v>754</v>
      </c>
      <c r="R3608" s="1"/>
      <c r="S3608" s="2"/>
      <c r="T3608">
        <v>3607</v>
      </c>
      <c r="U3608" s="1" t="s">
        <v>178</v>
      </c>
      <c r="V3608" s="1"/>
      <c r="W3608" s="2"/>
      <c r="X3608">
        <v>3607</v>
      </c>
      <c r="Y3608" s="1" t="s">
        <v>179</v>
      </c>
      <c r="Z3608" s="1"/>
      <c r="AA3608" s="2"/>
    </row>
    <row r="3609" spans="8:27">
      <c r="H3609">
        <v>3608</v>
      </c>
      <c r="I3609" s="1" t="s">
        <v>752</v>
      </c>
      <c r="J3609" s="10"/>
      <c r="K3609" s="2"/>
      <c r="L3609">
        <v>3608</v>
      </c>
      <c r="M3609" s="1" t="s">
        <v>753</v>
      </c>
      <c r="N3609" s="1"/>
      <c r="O3609" s="2"/>
      <c r="P3609">
        <v>3608</v>
      </c>
      <c r="Q3609" s="1" t="s">
        <v>754</v>
      </c>
      <c r="R3609" s="1"/>
      <c r="S3609" s="2"/>
      <c r="T3609">
        <v>3608</v>
      </c>
      <c r="U3609" s="1" t="s">
        <v>178</v>
      </c>
      <c r="V3609" s="1"/>
      <c r="W3609" s="2"/>
      <c r="X3609">
        <v>3608</v>
      </c>
      <c r="Y3609" s="1" t="s">
        <v>179</v>
      </c>
      <c r="Z3609" s="1"/>
      <c r="AA3609" s="2"/>
    </row>
    <row r="3610" spans="8:27">
      <c r="H3610">
        <v>3609</v>
      </c>
      <c r="I3610" s="1" t="s">
        <v>752</v>
      </c>
      <c r="J3610" s="10"/>
      <c r="K3610" s="2"/>
      <c r="L3610">
        <v>3609</v>
      </c>
      <c r="M3610" s="1" t="s">
        <v>753</v>
      </c>
      <c r="N3610" s="1"/>
      <c r="O3610" s="2"/>
      <c r="P3610">
        <v>3609</v>
      </c>
      <c r="Q3610" s="1" t="s">
        <v>754</v>
      </c>
      <c r="R3610" s="1"/>
      <c r="S3610" s="2"/>
      <c r="T3610">
        <v>3609</v>
      </c>
      <c r="U3610" s="1" t="s">
        <v>178</v>
      </c>
      <c r="V3610" s="1"/>
      <c r="W3610" s="2"/>
      <c r="X3610">
        <v>3609</v>
      </c>
      <c r="Y3610" s="1" t="s">
        <v>179</v>
      </c>
      <c r="Z3610" s="1"/>
      <c r="AA3610" s="2"/>
    </row>
    <row r="3611" spans="8:27">
      <c r="H3611">
        <v>3610</v>
      </c>
      <c r="I3611" s="1" t="s">
        <v>752</v>
      </c>
      <c r="J3611" s="10"/>
      <c r="K3611" s="2"/>
      <c r="L3611">
        <v>3610</v>
      </c>
      <c r="M3611" s="1" t="s">
        <v>753</v>
      </c>
      <c r="N3611" s="1"/>
      <c r="O3611" s="2"/>
      <c r="P3611">
        <v>3610</v>
      </c>
      <c r="Q3611" s="1" t="s">
        <v>754</v>
      </c>
      <c r="R3611" s="1"/>
      <c r="S3611" s="2"/>
      <c r="T3611">
        <v>3610</v>
      </c>
      <c r="U3611" s="1" t="s">
        <v>178</v>
      </c>
      <c r="V3611" s="1"/>
      <c r="W3611" s="2"/>
      <c r="X3611">
        <v>3610</v>
      </c>
      <c r="Y3611" s="1" t="s">
        <v>179</v>
      </c>
      <c r="Z3611" s="1"/>
      <c r="AA3611" s="2"/>
    </row>
    <row r="3612" spans="8:27">
      <c r="H3612">
        <v>3611</v>
      </c>
      <c r="I3612" s="1" t="s">
        <v>752</v>
      </c>
      <c r="J3612" s="10"/>
      <c r="K3612" s="2"/>
      <c r="L3612">
        <v>3611</v>
      </c>
      <c r="M3612" s="1" t="s">
        <v>753</v>
      </c>
      <c r="N3612" s="1"/>
      <c r="O3612" s="2"/>
      <c r="P3612">
        <v>3611</v>
      </c>
      <c r="Q3612" s="1" t="s">
        <v>754</v>
      </c>
      <c r="R3612" s="1"/>
      <c r="S3612" s="2"/>
      <c r="T3612">
        <v>3611</v>
      </c>
      <c r="U3612" s="1" t="s">
        <v>178</v>
      </c>
      <c r="V3612" s="1"/>
      <c r="W3612" s="2"/>
      <c r="X3612">
        <v>3611</v>
      </c>
      <c r="Y3612" s="1" t="s">
        <v>179</v>
      </c>
      <c r="Z3612" s="1"/>
      <c r="AA3612" s="2"/>
    </row>
    <row r="3613" spans="8:27">
      <c r="H3613">
        <v>3612</v>
      </c>
      <c r="I3613" s="1" t="s">
        <v>752</v>
      </c>
      <c r="J3613" s="1"/>
      <c r="K3613" s="2"/>
      <c r="L3613">
        <v>3612</v>
      </c>
      <c r="M3613" s="1" t="s">
        <v>753</v>
      </c>
      <c r="N3613" s="1"/>
      <c r="O3613" s="2"/>
      <c r="P3613">
        <v>3612</v>
      </c>
      <c r="Q3613" s="1" t="s">
        <v>754</v>
      </c>
      <c r="R3613" s="1"/>
      <c r="S3613" s="2"/>
      <c r="T3613">
        <v>3612</v>
      </c>
      <c r="U3613" s="1" t="s">
        <v>178</v>
      </c>
      <c r="V3613" s="1"/>
      <c r="W3613" s="2"/>
      <c r="X3613">
        <v>3612</v>
      </c>
      <c r="Y3613" s="1" t="s">
        <v>179</v>
      </c>
      <c r="Z3613" s="1"/>
      <c r="AA3613" s="2"/>
    </row>
    <row r="3614" spans="8:27">
      <c r="H3614">
        <v>3613</v>
      </c>
      <c r="I3614" s="1" t="s">
        <v>752</v>
      </c>
      <c r="J3614" s="1"/>
      <c r="K3614" s="2"/>
      <c r="L3614">
        <v>3613</v>
      </c>
      <c r="M3614" s="1" t="s">
        <v>753</v>
      </c>
      <c r="N3614" s="1"/>
      <c r="O3614" s="2"/>
      <c r="P3614">
        <v>3613</v>
      </c>
      <c r="Q3614" s="1" t="s">
        <v>754</v>
      </c>
      <c r="R3614" s="1"/>
      <c r="S3614" s="2"/>
      <c r="T3614">
        <v>3613</v>
      </c>
      <c r="U3614" s="1" t="s">
        <v>178</v>
      </c>
      <c r="V3614" s="1"/>
      <c r="W3614" s="2"/>
      <c r="X3614">
        <v>3613</v>
      </c>
      <c r="Y3614" s="1" t="s">
        <v>179</v>
      </c>
      <c r="Z3614" s="1"/>
      <c r="AA3614" s="2"/>
    </row>
    <row r="3615" spans="8:27">
      <c r="H3615">
        <v>3614</v>
      </c>
      <c r="I3615" s="1" t="s">
        <v>752</v>
      </c>
      <c r="J3615" s="1"/>
      <c r="K3615" s="2"/>
      <c r="L3615">
        <v>3614</v>
      </c>
      <c r="M3615" s="1" t="s">
        <v>753</v>
      </c>
      <c r="N3615" s="1"/>
      <c r="O3615" s="2"/>
      <c r="P3615">
        <v>3614</v>
      </c>
      <c r="Q3615" s="1" t="s">
        <v>754</v>
      </c>
      <c r="R3615" s="1"/>
      <c r="S3615" s="2"/>
      <c r="T3615">
        <v>3614</v>
      </c>
      <c r="U3615" s="1" t="s">
        <v>178</v>
      </c>
      <c r="V3615" s="1"/>
      <c r="W3615" s="2"/>
      <c r="X3615">
        <v>3614</v>
      </c>
      <c r="Y3615" s="1" t="s">
        <v>179</v>
      </c>
      <c r="Z3615" s="1"/>
      <c r="AA3615" s="2"/>
    </row>
    <row r="3616" spans="8:27">
      <c r="H3616">
        <v>3615</v>
      </c>
      <c r="I3616" s="1" t="s">
        <v>752</v>
      </c>
      <c r="J3616" s="1"/>
      <c r="K3616" s="2"/>
      <c r="L3616">
        <v>3615</v>
      </c>
      <c r="M3616" s="1" t="s">
        <v>753</v>
      </c>
      <c r="N3616" s="1"/>
      <c r="O3616" s="2"/>
      <c r="P3616">
        <v>3615</v>
      </c>
      <c r="Q3616" s="1" t="s">
        <v>754</v>
      </c>
      <c r="R3616" s="1"/>
      <c r="S3616" s="2"/>
      <c r="T3616">
        <v>3615</v>
      </c>
      <c r="U3616" s="1" t="s">
        <v>178</v>
      </c>
      <c r="V3616" s="1"/>
      <c r="W3616" s="2"/>
      <c r="X3616">
        <v>3615</v>
      </c>
      <c r="Y3616" s="1" t="s">
        <v>179</v>
      </c>
      <c r="Z3616" s="1"/>
      <c r="AA3616" s="2"/>
    </row>
    <row r="3617" spans="8:27">
      <c r="H3617">
        <v>3616</v>
      </c>
      <c r="I3617" s="1" t="s">
        <v>752</v>
      </c>
      <c r="J3617" s="1"/>
      <c r="K3617" s="2"/>
      <c r="L3617">
        <v>3616</v>
      </c>
      <c r="M3617" s="1" t="s">
        <v>753</v>
      </c>
      <c r="N3617" s="1"/>
      <c r="O3617" s="2"/>
      <c r="P3617">
        <v>3616</v>
      </c>
      <c r="Q3617" s="1" t="s">
        <v>754</v>
      </c>
      <c r="R3617" s="1"/>
      <c r="S3617" s="2"/>
      <c r="T3617">
        <v>3616</v>
      </c>
      <c r="U3617" s="1" t="s">
        <v>178</v>
      </c>
      <c r="V3617" s="1"/>
      <c r="W3617" s="2"/>
      <c r="X3617">
        <v>3616</v>
      </c>
      <c r="Y3617" s="1" t="s">
        <v>179</v>
      </c>
      <c r="Z3617" s="1"/>
      <c r="AA3617" s="2"/>
    </row>
    <row r="3618" spans="8:27">
      <c r="H3618">
        <v>3617</v>
      </c>
      <c r="I3618" s="1" t="s">
        <v>752</v>
      </c>
      <c r="J3618" s="1"/>
      <c r="K3618" s="2"/>
      <c r="L3618">
        <v>3617</v>
      </c>
      <c r="M3618" s="1" t="s">
        <v>753</v>
      </c>
      <c r="N3618" s="1"/>
      <c r="O3618" s="2"/>
      <c r="P3618">
        <v>3617</v>
      </c>
      <c r="Q3618" s="1" t="s">
        <v>754</v>
      </c>
      <c r="R3618" s="1"/>
      <c r="S3618" s="2"/>
      <c r="T3618">
        <v>3617</v>
      </c>
      <c r="U3618" s="1" t="s">
        <v>178</v>
      </c>
      <c r="V3618" s="1"/>
      <c r="W3618" s="2"/>
      <c r="X3618">
        <v>3617</v>
      </c>
      <c r="Y3618" s="1" t="s">
        <v>179</v>
      </c>
      <c r="Z3618" s="1"/>
      <c r="AA3618" s="2"/>
    </row>
    <row r="3619" spans="8:27">
      <c r="H3619">
        <v>3618</v>
      </c>
      <c r="I3619" s="1" t="s">
        <v>752</v>
      </c>
      <c r="J3619" s="1"/>
      <c r="K3619" s="2"/>
      <c r="L3619">
        <v>3618</v>
      </c>
      <c r="M3619" s="1" t="s">
        <v>753</v>
      </c>
      <c r="N3619" s="1"/>
      <c r="O3619" s="2"/>
      <c r="P3619">
        <v>3618</v>
      </c>
      <c r="Q3619" s="1" t="s">
        <v>754</v>
      </c>
      <c r="R3619" s="1"/>
      <c r="S3619" s="2"/>
      <c r="T3619">
        <v>3618</v>
      </c>
      <c r="U3619" s="1" t="s">
        <v>178</v>
      </c>
      <c r="V3619" s="1"/>
      <c r="W3619" s="2"/>
      <c r="X3619">
        <v>3618</v>
      </c>
      <c r="Y3619" s="1" t="s">
        <v>179</v>
      </c>
      <c r="Z3619" s="1"/>
      <c r="AA3619" s="2"/>
    </row>
    <row r="3620" spans="8:27">
      <c r="H3620">
        <v>3619</v>
      </c>
      <c r="I3620" s="1" t="s">
        <v>752</v>
      </c>
      <c r="J3620" s="1"/>
      <c r="K3620" s="2"/>
      <c r="L3620">
        <v>3619</v>
      </c>
      <c r="M3620" s="1" t="s">
        <v>753</v>
      </c>
      <c r="N3620" s="1"/>
      <c r="O3620" s="2"/>
      <c r="P3620">
        <v>3619</v>
      </c>
      <c r="Q3620" s="1" t="s">
        <v>754</v>
      </c>
      <c r="R3620" s="1"/>
      <c r="S3620" s="2"/>
      <c r="T3620">
        <v>3619</v>
      </c>
      <c r="U3620" s="1" t="s">
        <v>178</v>
      </c>
      <c r="V3620" s="1"/>
      <c r="W3620" s="2"/>
      <c r="X3620">
        <v>3619</v>
      </c>
      <c r="Y3620" s="1" t="s">
        <v>179</v>
      </c>
      <c r="Z3620" s="1"/>
      <c r="AA3620" s="2"/>
    </row>
    <row r="3621" spans="8:27">
      <c r="H3621">
        <v>3620</v>
      </c>
      <c r="I3621" s="1" t="s">
        <v>752</v>
      </c>
      <c r="J3621" s="1"/>
      <c r="K3621" s="2"/>
      <c r="L3621">
        <v>3620</v>
      </c>
      <c r="M3621" s="1" t="s">
        <v>753</v>
      </c>
      <c r="N3621" s="1"/>
      <c r="O3621" s="2"/>
      <c r="P3621">
        <v>3620</v>
      </c>
      <c r="Q3621" s="1" t="s">
        <v>754</v>
      </c>
      <c r="R3621" s="1"/>
      <c r="S3621" s="2"/>
      <c r="T3621">
        <v>3620</v>
      </c>
      <c r="U3621" s="1" t="s">
        <v>178</v>
      </c>
      <c r="V3621" s="1"/>
      <c r="W3621" s="2"/>
      <c r="X3621">
        <v>3620</v>
      </c>
      <c r="Y3621" s="1" t="s">
        <v>179</v>
      </c>
      <c r="Z3621" s="1"/>
      <c r="AA3621" s="2"/>
    </row>
    <row r="3622" spans="8:27">
      <c r="H3622">
        <v>3621</v>
      </c>
      <c r="I3622" s="1" t="s">
        <v>752</v>
      </c>
      <c r="J3622" s="1"/>
      <c r="K3622" s="2"/>
      <c r="L3622">
        <v>3621</v>
      </c>
      <c r="M3622" s="1" t="s">
        <v>753</v>
      </c>
      <c r="N3622" s="1"/>
      <c r="O3622" s="2"/>
      <c r="P3622">
        <v>3621</v>
      </c>
      <c r="Q3622" s="1" t="s">
        <v>754</v>
      </c>
      <c r="R3622" s="1"/>
      <c r="S3622" s="2"/>
      <c r="T3622">
        <v>3621</v>
      </c>
      <c r="U3622" s="1" t="s">
        <v>178</v>
      </c>
      <c r="V3622" s="1"/>
      <c r="W3622" s="2"/>
      <c r="X3622">
        <v>3621</v>
      </c>
      <c r="Y3622" s="1" t="s">
        <v>179</v>
      </c>
      <c r="Z3622" s="1"/>
      <c r="AA3622" s="2"/>
    </row>
    <row r="3623" spans="8:27">
      <c r="H3623">
        <v>3622</v>
      </c>
      <c r="I3623" s="1" t="s">
        <v>752</v>
      </c>
      <c r="J3623" s="1"/>
      <c r="K3623" s="2"/>
      <c r="L3623">
        <v>3622</v>
      </c>
      <c r="M3623" s="1" t="s">
        <v>753</v>
      </c>
      <c r="N3623" s="1"/>
      <c r="O3623" s="2"/>
      <c r="P3623">
        <v>3622</v>
      </c>
      <c r="Q3623" s="1" t="s">
        <v>754</v>
      </c>
      <c r="R3623" s="1"/>
      <c r="S3623" s="2"/>
      <c r="T3623">
        <v>3622</v>
      </c>
      <c r="U3623" s="1" t="s">
        <v>178</v>
      </c>
      <c r="V3623" s="1"/>
      <c r="W3623" s="2"/>
      <c r="X3623">
        <v>3622</v>
      </c>
      <c r="Y3623" s="1" t="s">
        <v>179</v>
      </c>
      <c r="Z3623" s="1"/>
      <c r="AA3623" s="2"/>
    </row>
    <row r="3624" spans="8:27">
      <c r="H3624">
        <v>3623</v>
      </c>
      <c r="I3624" s="1" t="s">
        <v>752</v>
      </c>
      <c r="J3624" s="1"/>
      <c r="K3624" s="2"/>
      <c r="L3624">
        <v>3623</v>
      </c>
      <c r="M3624" s="1" t="s">
        <v>753</v>
      </c>
      <c r="N3624" s="1"/>
      <c r="O3624" s="2"/>
      <c r="P3624">
        <v>3623</v>
      </c>
      <c r="Q3624" s="1" t="s">
        <v>754</v>
      </c>
      <c r="R3624" s="1"/>
      <c r="S3624" s="2"/>
      <c r="T3624">
        <v>3623</v>
      </c>
      <c r="U3624" s="1" t="s">
        <v>178</v>
      </c>
      <c r="V3624" s="1"/>
      <c r="W3624" s="2"/>
      <c r="X3624">
        <v>3623</v>
      </c>
      <c r="Y3624" s="1" t="s">
        <v>179</v>
      </c>
      <c r="Z3624" s="1"/>
      <c r="AA3624" s="2"/>
    </row>
    <row r="3625" spans="8:27">
      <c r="H3625">
        <v>3624</v>
      </c>
      <c r="I3625" s="1" t="s">
        <v>752</v>
      </c>
      <c r="J3625" s="1"/>
      <c r="K3625" s="2"/>
      <c r="L3625">
        <v>3624</v>
      </c>
      <c r="M3625" s="1" t="s">
        <v>753</v>
      </c>
      <c r="N3625" s="1"/>
      <c r="O3625" s="2"/>
      <c r="P3625">
        <v>3624</v>
      </c>
      <c r="Q3625" s="1" t="s">
        <v>754</v>
      </c>
      <c r="R3625" s="1"/>
      <c r="S3625" s="2"/>
      <c r="T3625">
        <v>3624</v>
      </c>
      <c r="U3625" s="1" t="s">
        <v>178</v>
      </c>
      <c r="V3625" s="1"/>
      <c r="W3625" s="2"/>
      <c r="X3625">
        <v>3624</v>
      </c>
      <c r="Y3625" s="1" t="s">
        <v>179</v>
      </c>
      <c r="Z3625" s="1"/>
      <c r="AA3625" s="2"/>
    </row>
    <row r="3626" spans="8:27">
      <c r="H3626">
        <v>3625</v>
      </c>
      <c r="I3626" s="1" t="s">
        <v>752</v>
      </c>
      <c r="J3626" s="1"/>
      <c r="K3626" s="2"/>
      <c r="L3626">
        <v>3625</v>
      </c>
      <c r="M3626" s="1" t="s">
        <v>753</v>
      </c>
      <c r="N3626" s="1"/>
      <c r="O3626" s="2"/>
      <c r="P3626">
        <v>3625</v>
      </c>
      <c r="Q3626" s="1" t="s">
        <v>754</v>
      </c>
      <c r="R3626" s="1"/>
      <c r="S3626" s="2"/>
      <c r="T3626">
        <v>3625</v>
      </c>
      <c r="U3626" s="1" t="s">
        <v>178</v>
      </c>
      <c r="V3626" s="1"/>
      <c r="W3626" s="2"/>
      <c r="X3626">
        <v>3625</v>
      </c>
      <c r="Y3626" s="1" t="s">
        <v>179</v>
      </c>
      <c r="Z3626" s="1"/>
      <c r="AA3626" s="2"/>
    </row>
    <row r="3627" spans="8:27">
      <c r="H3627">
        <v>3626</v>
      </c>
      <c r="I3627" s="1" t="s">
        <v>752</v>
      </c>
      <c r="J3627" s="1"/>
      <c r="K3627" s="2"/>
      <c r="L3627">
        <v>3626</v>
      </c>
      <c r="M3627" s="1" t="s">
        <v>753</v>
      </c>
      <c r="N3627" s="1"/>
      <c r="O3627" s="2"/>
      <c r="P3627">
        <v>3626</v>
      </c>
      <c r="Q3627" s="1" t="s">
        <v>754</v>
      </c>
      <c r="R3627" s="1"/>
      <c r="S3627" s="2"/>
      <c r="T3627">
        <v>3626</v>
      </c>
      <c r="U3627" s="1" t="s">
        <v>178</v>
      </c>
      <c r="V3627" s="1"/>
      <c r="W3627" s="2"/>
      <c r="X3627">
        <v>3626</v>
      </c>
      <c r="Y3627" s="1" t="s">
        <v>179</v>
      </c>
      <c r="Z3627" s="1"/>
      <c r="AA3627" s="2"/>
    </row>
    <row r="3628" spans="8:27">
      <c r="H3628">
        <v>3627</v>
      </c>
      <c r="I3628" s="1" t="s">
        <v>752</v>
      </c>
      <c r="J3628" s="1"/>
      <c r="K3628" s="2"/>
      <c r="L3628">
        <v>3627</v>
      </c>
      <c r="M3628" s="1" t="s">
        <v>753</v>
      </c>
      <c r="N3628" s="1"/>
      <c r="O3628" s="2"/>
      <c r="P3628">
        <v>3627</v>
      </c>
      <c r="Q3628" s="1" t="s">
        <v>754</v>
      </c>
      <c r="R3628" s="1"/>
      <c r="S3628" s="2"/>
      <c r="T3628">
        <v>3627</v>
      </c>
      <c r="U3628" s="1" t="s">
        <v>178</v>
      </c>
      <c r="V3628" s="1"/>
      <c r="W3628" s="2"/>
      <c r="X3628">
        <v>3627</v>
      </c>
      <c r="Y3628" s="1" t="s">
        <v>179</v>
      </c>
      <c r="Z3628" s="1"/>
      <c r="AA3628" s="2"/>
    </row>
    <row r="3629" spans="8:27">
      <c r="H3629">
        <v>3628</v>
      </c>
      <c r="I3629" s="1" t="s">
        <v>752</v>
      </c>
      <c r="J3629" s="1"/>
      <c r="K3629" s="2"/>
      <c r="L3629">
        <v>3628</v>
      </c>
      <c r="M3629" s="1" t="s">
        <v>753</v>
      </c>
      <c r="N3629" s="1"/>
      <c r="O3629" s="2"/>
      <c r="P3629">
        <v>3628</v>
      </c>
      <c r="Q3629" s="1" t="s">
        <v>754</v>
      </c>
      <c r="R3629" s="1"/>
      <c r="S3629" s="2"/>
      <c r="T3629">
        <v>3628</v>
      </c>
      <c r="U3629" s="1" t="s">
        <v>178</v>
      </c>
      <c r="V3629" s="1"/>
      <c r="W3629" s="2"/>
      <c r="X3629">
        <v>3628</v>
      </c>
      <c r="Y3629" s="1" t="s">
        <v>179</v>
      </c>
      <c r="Z3629" s="1"/>
      <c r="AA3629" s="2"/>
    </row>
    <row r="3630" spans="8:27">
      <c r="H3630">
        <v>3629</v>
      </c>
      <c r="I3630" s="1" t="s">
        <v>752</v>
      </c>
      <c r="J3630" s="1"/>
      <c r="K3630" s="2"/>
      <c r="L3630">
        <v>3629</v>
      </c>
      <c r="M3630" s="1" t="s">
        <v>753</v>
      </c>
      <c r="N3630" s="1"/>
      <c r="O3630" s="2"/>
      <c r="P3630">
        <v>3629</v>
      </c>
      <c r="Q3630" s="1" t="s">
        <v>754</v>
      </c>
      <c r="R3630" s="1"/>
      <c r="S3630" s="2"/>
      <c r="T3630">
        <v>3629</v>
      </c>
      <c r="U3630" s="1" t="s">
        <v>178</v>
      </c>
      <c r="V3630" s="1"/>
      <c r="W3630" s="2"/>
      <c r="X3630">
        <v>3629</v>
      </c>
      <c r="Y3630" s="1" t="s">
        <v>179</v>
      </c>
      <c r="Z3630" s="1"/>
      <c r="AA3630" s="2"/>
    </row>
    <row r="3631" spans="8:27">
      <c r="H3631">
        <v>3630</v>
      </c>
      <c r="I3631" s="1" t="s">
        <v>752</v>
      </c>
      <c r="J3631" s="1"/>
      <c r="K3631" s="2"/>
      <c r="L3631">
        <v>3630</v>
      </c>
      <c r="M3631" s="1" t="s">
        <v>753</v>
      </c>
      <c r="N3631" s="1"/>
      <c r="O3631" s="2"/>
      <c r="P3631">
        <v>3630</v>
      </c>
      <c r="Q3631" s="1" t="s">
        <v>754</v>
      </c>
      <c r="R3631" s="1"/>
      <c r="S3631" s="2"/>
      <c r="T3631">
        <v>3630</v>
      </c>
      <c r="U3631" s="1" t="s">
        <v>178</v>
      </c>
      <c r="V3631" s="1"/>
      <c r="W3631" s="2"/>
      <c r="X3631">
        <v>3630</v>
      </c>
      <c r="Y3631" s="1" t="s">
        <v>179</v>
      </c>
      <c r="Z3631" s="1"/>
      <c r="AA3631" s="2"/>
    </row>
    <row r="3632" spans="8:27">
      <c r="H3632">
        <v>3631</v>
      </c>
      <c r="I3632" s="1" t="s">
        <v>752</v>
      </c>
      <c r="J3632" s="1"/>
      <c r="K3632" s="2"/>
      <c r="L3632">
        <v>3631</v>
      </c>
      <c r="M3632" s="1" t="s">
        <v>753</v>
      </c>
      <c r="N3632" s="1"/>
      <c r="O3632" s="2"/>
      <c r="P3632">
        <v>3631</v>
      </c>
      <c r="Q3632" s="1" t="s">
        <v>754</v>
      </c>
      <c r="R3632" s="1"/>
      <c r="S3632" s="2"/>
      <c r="T3632">
        <v>3631</v>
      </c>
      <c r="U3632" s="1" t="s">
        <v>178</v>
      </c>
      <c r="V3632" s="1"/>
      <c r="W3632" s="2"/>
      <c r="X3632">
        <v>3631</v>
      </c>
      <c r="Y3632" s="1" t="s">
        <v>179</v>
      </c>
      <c r="Z3632" s="1"/>
      <c r="AA3632" s="2"/>
    </row>
    <row r="3633" spans="8:27">
      <c r="H3633">
        <v>3632</v>
      </c>
      <c r="I3633" s="1" t="s">
        <v>752</v>
      </c>
      <c r="J3633" s="1"/>
      <c r="K3633" s="2"/>
      <c r="L3633">
        <v>3632</v>
      </c>
      <c r="M3633" s="1" t="s">
        <v>753</v>
      </c>
      <c r="N3633" s="1"/>
      <c r="O3633" s="2"/>
      <c r="P3633">
        <v>3632</v>
      </c>
      <c r="Q3633" s="1" t="s">
        <v>754</v>
      </c>
      <c r="R3633" s="1"/>
      <c r="S3633" s="2"/>
      <c r="T3633">
        <v>3632</v>
      </c>
      <c r="U3633" s="1" t="s">
        <v>178</v>
      </c>
      <c r="V3633" s="1"/>
      <c r="W3633" s="2"/>
      <c r="X3633">
        <v>3632</v>
      </c>
      <c r="Y3633" s="1" t="s">
        <v>179</v>
      </c>
      <c r="Z3633" s="1"/>
      <c r="AA3633" s="2"/>
    </row>
    <row r="3634" spans="8:27">
      <c r="H3634">
        <v>3633</v>
      </c>
      <c r="I3634" s="1" t="s">
        <v>752</v>
      </c>
      <c r="J3634" s="1"/>
      <c r="K3634" s="2"/>
      <c r="L3634">
        <v>3633</v>
      </c>
      <c r="M3634" s="1" t="s">
        <v>753</v>
      </c>
      <c r="N3634" s="1"/>
      <c r="O3634" s="2"/>
      <c r="P3634">
        <v>3633</v>
      </c>
      <c r="Q3634" s="1" t="s">
        <v>754</v>
      </c>
      <c r="R3634" s="1"/>
      <c r="S3634" s="2"/>
      <c r="T3634">
        <v>3633</v>
      </c>
      <c r="U3634" s="1" t="s">
        <v>178</v>
      </c>
      <c r="V3634" s="1"/>
      <c r="W3634" s="2"/>
      <c r="X3634">
        <v>3633</v>
      </c>
      <c r="Y3634" s="1" t="s">
        <v>179</v>
      </c>
      <c r="Z3634" s="1"/>
      <c r="AA3634" s="2"/>
    </row>
    <row r="3635" spans="8:27">
      <c r="H3635">
        <v>3634</v>
      </c>
      <c r="I3635" s="1" t="s">
        <v>752</v>
      </c>
      <c r="J3635" s="1"/>
      <c r="K3635" s="2"/>
      <c r="L3635">
        <v>3634</v>
      </c>
      <c r="M3635" s="1" t="s">
        <v>753</v>
      </c>
      <c r="N3635" s="1"/>
      <c r="O3635" s="2"/>
      <c r="P3635">
        <v>3634</v>
      </c>
      <c r="Q3635" s="1" t="s">
        <v>754</v>
      </c>
      <c r="R3635" s="1"/>
      <c r="S3635" s="2"/>
      <c r="T3635">
        <v>3634</v>
      </c>
      <c r="U3635" s="1" t="s">
        <v>178</v>
      </c>
      <c r="V3635" s="1"/>
      <c r="W3635" s="2"/>
      <c r="X3635">
        <v>3634</v>
      </c>
      <c r="Y3635" s="1" t="s">
        <v>179</v>
      </c>
      <c r="Z3635" s="1"/>
      <c r="AA3635" s="2"/>
    </row>
    <row r="3636" spans="8:27">
      <c r="H3636">
        <v>3635</v>
      </c>
      <c r="I3636" s="1" t="s">
        <v>752</v>
      </c>
      <c r="J3636" s="1"/>
      <c r="K3636" s="2"/>
      <c r="L3636">
        <v>3635</v>
      </c>
      <c r="M3636" s="1" t="s">
        <v>753</v>
      </c>
      <c r="N3636" s="1"/>
      <c r="O3636" s="2"/>
      <c r="P3636">
        <v>3635</v>
      </c>
      <c r="Q3636" s="1" t="s">
        <v>754</v>
      </c>
      <c r="R3636" s="1"/>
      <c r="S3636" s="2"/>
      <c r="T3636">
        <v>3635</v>
      </c>
      <c r="U3636" s="1" t="s">
        <v>178</v>
      </c>
      <c r="V3636" s="1"/>
      <c r="W3636" s="2"/>
      <c r="X3636">
        <v>3635</v>
      </c>
      <c r="Y3636" s="1" t="s">
        <v>179</v>
      </c>
      <c r="Z3636" s="1"/>
      <c r="AA3636" s="2"/>
    </row>
    <row r="3637" spans="8:27">
      <c r="H3637">
        <v>3636</v>
      </c>
      <c r="I3637" s="1" t="s">
        <v>752</v>
      </c>
      <c r="J3637" s="1"/>
      <c r="K3637" s="2"/>
      <c r="L3637">
        <v>3636</v>
      </c>
      <c r="M3637" s="1" t="s">
        <v>753</v>
      </c>
      <c r="N3637" s="1"/>
      <c r="O3637" s="2"/>
      <c r="P3637">
        <v>3636</v>
      </c>
      <c r="Q3637" s="1" t="s">
        <v>754</v>
      </c>
      <c r="R3637" s="1"/>
      <c r="S3637" s="2"/>
      <c r="T3637">
        <v>3636</v>
      </c>
      <c r="U3637" s="1" t="s">
        <v>178</v>
      </c>
      <c r="V3637" s="1"/>
      <c r="W3637" s="2"/>
      <c r="X3637">
        <v>3636</v>
      </c>
      <c r="Y3637" s="1" t="s">
        <v>179</v>
      </c>
      <c r="Z3637" s="1"/>
      <c r="AA3637" s="2"/>
    </row>
    <row r="3638" spans="8:27">
      <c r="H3638">
        <v>3637</v>
      </c>
      <c r="I3638" s="1" t="s">
        <v>752</v>
      </c>
      <c r="J3638" s="1"/>
      <c r="K3638" s="2"/>
      <c r="L3638">
        <v>3637</v>
      </c>
      <c r="M3638" s="1" t="s">
        <v>753</v>
      </c>
      <c r="N3638" s="1"/>
      <c r="O3638" s="2"/>
      <c r="P3638">
        <v>3637</v>
      </c>
      <c r="Q3638" s="1" t="s">
        <v>754</v>
      </c>
      <c r="R3638" s="1"/>
      <c r="S3638" s="2"/>
      <c r="T3638">
        <v>3637</v>
      </c>
      <c r="U3638" s="1" t="s">
        <v>178</v>
      </c>
      <c r="V3638" s="1"/>
      <c r="W3638" s="2"/>
      <c r="X3638">
        <v>3637</v>
      </c>
      <c r="Y3638" s="1" t="s">
        <v>179</v>
      </c>
      <c r="Z3638" s="1"/>
      <c r="AA3638" s="2"/>
    </row>
    <row r="3639" spans="8:27">
      <c r="H3639">
        <v>3638</v>
      </c>
      <c r="I3639" s="1" t="s">
        <v>752</v>
      </c>
      <c r="J3639" s="1"/>
      <c r="K3639" s="2"/>
      <c r="L3639">
        <v>3638</v>
      </c>
      <c r="M3639" s="1" t="s">
        <v>753</v>
      </c>
      <c r="N3639" s="1"/>
      <c r="O3639" s="2"/>
      <c r="P3639">
        <v>3638</v>
      </c>
      <c r="Q3639" s="1" t="s">
        <v>754</v>
      </c>
      <c r="R3639" s="1"/>
      <c r="S3639" s="2"/>
      <c r="T3639">
        <v>3638</v>
      </c>
      <c r="U3639" s="1" t="s">
        <v>178</v>
      </c>
      <c r="V3639" s="1"/>
      <c r="W3639" s="2"/>
      <c r="X3639">
        <v>3638</v>
      </c>
      <c r="Y3639" s="1" t="s">
        <v>179</v>
      </c>
      <c r="Z3639" s="1"/>
      <c r="AA3639" s="2"/>
    </row>
    <row r="3640" spans="8:27">
      <c r="H3640">
        <v>3639</v>
      </c>
      <c r="I3640" s="1" t="s">
        <v>752</v>
      </c>
      <c r="J3640" s="1"/>
      <c r="K3640" s="2"/>
      <c r="L3640">
        <v>3639</v>
      </c>
      <c r="M3640" s="1" t="s">
        <v>753</v>
      </c>
      <c r="N3640" s="1"/>
      <c r="O3640" s="2"/>
      <c r="P3640">
        <v>3639</v>
      </c>
      <c r="Q3640" s="1" t="s">
        <v>754</v>
      </c>
      <c r="R3640" s="1"/>
      <c r="S3640" s="2"/>
      <c r="T3640">
        <v>3639</v>
      </c>
      <c r="U3640" s="1" t="s">
        <v>178</v>
      </c>
      <c r="V3640" s="1"/>
      <c r="W3640" s="2"/>
      <c r="X3640">
        <v>3639</v>
      </c>
      <c r="Y3640" s="1" t="s">
        <v>179</v>
      </c>
      <c r="Z3640" s="1"/>
      <c r="AA3640" s="2"/>
    </row>
    <row r="3641" spans="8:27">
      <c r="H3641">
        <v>3640</v>
      </c>
      <c r="I3641" s="1" t="s">
        <v>752</v>
      </c>
      <c r="J3641" s="1"/>
      <c r="K3641" s="2"/>
      <c r="L3641">
        <v>3640</v>
      </c>
      <c r="M3641" s="1" t="s">
        <v>753</v>
      </c>
      <c r="N3641" s="1"/>
      <c r="O3641" s="2"/>
      <c r="P3641">
        <v>3640</v>
      </c>
      <c r="Q3641" s="1" t="s">
        <v>754</v>
      </c>
      <c r="R3641" s="1"/>
      <c r="S3641" s="2"/>
      <c r="T3641">
        <v>3640</v>
      </c>
      <c r="U3641" s="1" t="s">
        <v>178</v>
      </c>
      <c r="V3641" s="1"/>
      <c r="W3641" s="2"/>
      <c r="X3641">
        <v>3640</v>
      </c>
      <c r="Y3641" s="1" t="s">
        <v>179</v>
      </c>
      <c r="Z3641" s="1"/>
      <c r="AA3641" s="2"/>
    </row>
    <row r="3642" spans="8:27">
      <c r="H3642">
        <v>3641</v>
      </c>
      <c r="I3642" s="1" t="s">
        <v>752</v>
      </c>
      <c r="J3642" s="1"/>
      <c r="K3642" s="2"/>
      <c r="L3642">
        <v>3641</v>
      </c>
      <c r="M3642" s="1" t="s">
        <v>753</v>
      </c>
      <c r="N3642" s="1"/>
      <c r="O3642" s="2"/>
      <c r="P3642">
        <v>3641</v>
      </c>
      <c r="Q3642" s="1" t="s">
        <v>754</v>
      </c>
      <c r="R3642" s="1"/>
      <c r="S3642" s="2"/>
      <c r="T3642">
        <v>3641</v>
      </c>
      <c r="U3642" s="1" t="s">
        <v>178</v>
      </c>
      <c r="V3642" s="1"/>
      <c r="W3642" s="2"/>
      <c r="X3642">
        <v>3641</v>
      </c>
      <c r="Y3642" s="1" t="s">
        <v>179</v>
      </c>
      <c r="Z3642" s="1"/>
      <c r="AA3642" s="2"/>
    </row>
    <row r="3643" spans="8:27">
      <c r="H3643">
        <v>3642</v>
      </c>
      <c r="I3643" s="1" t="s">
        <v>752</v>
      </c>
      <c r="J3643" s="1"/>
      <c r="K3643" s="2"/>
      <c r="L3643">
        <v>3642</v>
      </c>
      <c r="M3643" s="1" t="s">
        <v>753</v>
      </c>
      <c r="N3643" s="1"/>
      <c r="O3643" s="2"/>
      <c r="P3643">
        <v>3642</v>
      </c>
      <c r="Q3643" s="1" t="s">
        <v>754</v>
      </c>
      <c r="R3643" s="1"/>
      <c r="S3643" s="2"/>
      <c r="T3643">
        <v>3642</v>
      </c>
      <c r="U3643" s="1" t="s">
        <v>178</v>
      </c>
      <c r="V3643" s="1"/>
      <c r="W3643" s="2"/>
      <c r="X3643">
        <v>3642</v>
      </c>
      <c r="Y3643" s="1" t="s">
        <v>179</v>
      </c>
      <c r="Z3643" s="1"/>
      <c r="AA3643" s="2"/>
    </row>
    <row r="3644" spans="8:27">
      <c r="H3644">
        <v>3643</v>
      </c>
      <c r="I3644" s="1" t="s">
        <v>752</v>
      </c>
      <c r="J3644" s="1"/>
      <c r="K3644" s="2"/>
      <c r="L3644">
        <v>3643</v>
      </c>
      <c r="M3644" s="1" t="s">
        <v>753</v>
      </c>
      <c r="N3644" s="1"/>
      <c r="O3644" s="2"/>
      <c r="P3644">
        <v>3643</v>
      </c>
      <c r="Q3644" s="1" t="s">
        <v>754</v>
      </c>
      <c r="R3644" s="1"/>
      <c r="S3644" s="2"/>
      <c r="T3644">
        <v>3643</v>
      </c>
      <c r="U3644" s="1" t="s">
        <v>178</v>
      </c>
      <c r="V3644" s="1"/>
      <c r="W3644" s="2"/>
      <c r="X3644">
        <v>3643</v>
      </c>
      <c r="Y3644" s="1" t="s">
        <v>179</v>
      </c>
      <c r="Z3644" s="1"/>
      <c r="AA3644" s="2"/>
    </row>
    <row r="3645" spans="8:27">
      <c r="H3645">
        <v>3644</v>
      </c>
      <c r="I3645" s="1" t="s">
        <v>752</v>
      </c>
      <c r="J3645" s="1"/>
      <c r="K3645" s="2"/>
      <c r="L3645">
        <v>3644</v>
      </c>
      <c r="M3645" s="1" t="s">
        <v>753</v>
      </c>
      <c r="N3645" s="1"/>
      <c r="O3645" s="2"/>
      <c r="P3645">
        <v>3644</v>
      </c>
      <c r="Q3645" s="1" t="s">
        <v>754</v>
      </c>
      <c r="R3645" s="1"/>
      <c r="S3645" s="2"/>
      <c r="T3645">
        <v>3644</v>
      </c>
      <c r="U3645" s="1" t="s">
        <v>178</v>
      </c>
      <c r="V3645" s="1"/>
      <c r="W3645" s="2"/>
      <c r="X3645">
        <v>3644</v>
      </c>
      <c r="Y3645" s="1" t="s">
        <v>179</v>
      </c>
      <c r="Z3645" s="1"/>
      <c r="AA3645" s="2"/>
    </row>
    <row r="3646" spans="8:27">
      <c r="H3646">
        <v>3645</v>
      </c>
      <c r="I3646" s="1" t="s">
        <v>752</v>
      </c>
      <c r="J3646" s="1"/>
      <c r="K3646" s="2"/>
      <c r="L3646">
        <v>3645</v>
      </c>
      <c r="M3646" s="1" t="s">
        <v>753</v>
      </c>
      <c r="N3646" s="1"/>
      <c r="O3646" s="2"/>
      <c r="P3646">
        <v>3645</v>
      </c>
      <c r="Q3646" s="1" t="s">
        <v>754</v>
      </c>
      <c r="R3646" s="1"/>
      <c r="S3646" s="2"/>
      <c r="T3646">
        <v>3645</v>
      </c>
      <c r="U3646" s="1" t="s">
        <v>178</v>
      </c>
      <c r="V3646" s="1"/>
      <c r="W3646" s="2"/>
      <c r="X3646">
        <v>3645</v>
      </c>
      <c r="Y3646" s="1" t="s">
        <v>179</v>
      </c>
      <c r="Z3646" s="1"/>
      <c r="AA3646" s="2"/>
    </row>
    <row r="3647" spans="8:27">
      <c r="H3647">
        <v>3646</v>
      </c>
      <c r="I3647" s="1" t="s">
        <v>752</v>
      </c>
      <c r="J3647" s="1"/>
      <c r="K3647" s="2"/>
      <c r="L3647">
        <v>3646</v>
      </c>
      <c r="M3647" s="1" t="s">
        <v>753</v>
      </c>
      <c r="N3647" s="1"/>
      <c r="O3647" s="2"/>
      <c r="P3647">
        <v>3646</v>
      </c>
      <c r="Q3647" s="1" t="s">
        <v>754</v>
      </c>
      <c r="R3647" s="1"/>
      <c r="S3647" s="2"/>
      <c r="T3647">
        <v>3646</v>
      </c>
      <c r="U3647" s="1" t="s">
        <v>178</v>
      </c>
      <c r="V3647" s="1"/>
      <c r="W3647" s="2"/>
      <c r="X3647">
        <v>3646</v>
      </c>
      <c r="Y3647" s="1" t="s">
        <v>179</v>
      </c>
      <c r="Z3647" s="1"/>
      <c r="AA3647" s="2"/>
    </row>
    <row r="3648" spans="8:27">
      <c r="H3648">
        <v>3647</v>
      </c>
      <c r="I3648" s="1" t="s">
        <v>752</v>
      </c>
      <c r="J3648" s="1"/>
      <c r="K3648" s="2"/>
      <c r="L3648">
        <v>3647</v>
      </c>
      <c r="M3648" s="1" t="s">
        <v>753</v>
      </c>
      <c r="N3648" s="1"/>
      <c r="O3648" s="2"/>
      <c r="P3648">
        <v>3647</v>
      </c>
      <c r="Q3648" s="1" t="s">
        <v>754</v>
      </c>
      <c r="R3648" s="1"/>
      <c r="S3648" s="2"/>
      <c r="T3648">
        <v>3647</v>
      </c>
      <c r="U3648" s="1" t="s">
        <v>178</v>
      </c>
      <c r="V3648" s="1"/>
      <c r="W3648" s="2"/>
      <c r="X3648">
        <v>3647</v>
      </c>
      <c r="Y3648" s="1" t="s">
        <v>179</v>
      </c>
      <c r="Z3648" s="1"/>
      <c r="AA3648" s="2"/>
    </row>
    <row r="3649" spans="8:27">
      <c r="H3649">
        <v>3648</v>
      </c>
      <c r="I3649" s="1" t="s">
        <v>752</v>
      </c>
      <c r="J3649" s="1"/>
      <c r="K3649" s="2"/>
      <c r="L3649">
        <v>3648</v>
      </c>
      <c r="M3649" s="1" t="s">
        <v>753</v>
      </c>
      <c r="N3649" s="1"/>
      <c r="O3649" s="2"/>
      <c r="P3649">
        <v>3648</v>
      </c>
      <c r="Q3649" s="1" t="s">
        <v>754</v>
      </c>
      <c r="R3649" s="1"/>
      <c r="S3649" s="2"/>
      <c r="T3649">
        <v>3648</v>
      </c>
      <c r="U3649" s="1" t="s">
        <v>178</v>
      </c>
      <c r="V3649" s="1"/>
      <c r="W3649" s="2"/>
      <c r="X3649">
        <v>3648</v>
      </c>
      <c r="Y3649" s="1" t="s">
        <v>179</v>
      </c>
      <c r="Z3649" s="1"/>
      <c r="AA3649" s="2"/>
    </row>
    <row r="3650" spans="8:27">
      <c r="H3650">
        <v>3649</v>
      </c>
      <c r="I3650" s="1" t="s">
        <v>752</v>
      </c>
      <c r="J3650" s="1"/>
      <c r="K3650" s="2"/>
      <c r="L3650">
        <v>3649</v>
      </c>
      <c r="M3650" s="1" t="s">
        <v>753</v>
      </c>
      <c r="N3650" s="1"/>
      <c r="O3650" s="2"/>
      <c r="P3650">
        <v>3649</v>
      </c>
      <c r="Q3650" s="1" t="s">
        <v>754</v>
      </c>
      <c r="R3650" s="1"/>
      <c r="S3650" s="2"/>
      <c r="T3650">
        <v>3649</v>
      </c>
      <c r="U3650" s="1" t="s">
        <v>178</v>
      </c>
      <c r="V3650" s="1"/>
      <c r="W3650" s="2"/>
      <c r="X3650">
        <v>3649</v>
      </c>
      <c r="Y3650" s="1" t="s">
        <v>179</v>
      </c>
      <c r="Z3650" s="1"/>
      <c r="AA3650" s="2"/>
    </row>
    <row r="3651" spans="8:27">
      <c r="H3651">
        <v>3650</v>
      </c>
      <c r="I3651" s="1" t="s">
        <v>752</v>
      </c>
      <c r="J3651" s="1"/>
      <c r="K3651" s="2"/>
      <c r="L3651">
        <v>3650</v>
      </c>
      <c r="M3651" s="1" t="s">
        <v>753</v>
      </c>
      <c r="N3651" s="1"/>
      <c r="O3651" s="2"/>
      <c r="P3651">
        <v>3650</v>
      </c>
      <c r="Q3651" s="1" t="s">
        <v>754</v>
      </c>
      <c r="R3651" s="1"/>
      <c r="S3651" s="2"/>
      <c r="T3651">
        <v>3650</v>
      </c>
      <c r="U3651" s="1" t="s">
        <v>178</v>
      </c>
      <c r="V3651" s="1"/>
      <c r="W3651" s="2"/>
      <c r="X3651">
        <v>3650</v>
      </c>
      <c r="Y3651" s="1" t="s">
        <v>179</v>
      </c>
      <c r="Z3651" s="1"/>
      <c r="AA3651" s="2"/>
    </row>
    <row r="3652" spans="8:27">
      <c r="H3652">
        <v>3651</v>
      </c>
      <c r="I3652" s="1" t="s">
        <v>752</v>
      </c>
      <c r="J3652" s="1"/>
      <c r="K3652" s="2"/>
      <c r="L3652">
        <v>3651</v>
      </c>
      <c r="M3652" s="1" t="s">
        <v>753</v>
      </c>
      <c r="N3652" s="1"/>
      <c r="O3652" s="2"/>
      <c r="P3652">
        <v>3651</v>
      </c>
      <c r="Q3652" s="1" t="s">
        <v>754</v>
      </c>
      <c r="R3652" s="1"/>
      <c r="S3652" s="2"/>
      <c r="T3652">
        <v>3651</v>
      </c>
      <c r="U3652" s="1" t="s">
        <v>178</v>
      </c>
      <c r="V3652" s="1"/>
      <c r="W3652" s="2"/>
      <c r="X3652">
        <v>3651</v>
      </c>
      <c r="Y3652" s="1" t="s">
        <v>179</v>
      </c>
      <c r="Z3652" s="1"/>
      <c r="AA3652" s="2"/>
    </row>
    <row r="3653" spans="8:27">
      <c r="H3653">
        <v>3652</v>
      </c>
      <c r="I3653" s="1" t="s">
        <v>752</v>
      </c>
      <c r="J3653" s="1"/>
      <c r="K3653" s="2"/>
      <c r="L3653">
        <v>3652</v>
      </c>
      <c r="M3653" s="1" t="s">
        <v>753</v>
      </c>
      <c r="N3653" s="1"/>
      <c r="O3653" s="2"/>
      <c r="P3653">
        <v>3652</v>
      </c>
      <c r="Q3653" s="1" t="s">
        <v>754</v>
      </c>
      <c r="R3653" s="1"/>
      <c r="S3653" s="2"/>
      <c r="T3653">
        <v>3652</v>
      </c>
      <c r="U3653" s="1" t="s">
        <v>178</v>
      </c>
      <c r="V3653" s="1"/>
      <c r="W3653" s="2"/>
      <c r="X3653">
        <v>3652</v>
      </c>
      <c r="Y3653" s="1" t="s">
        <v>179</v>
      </c>
      <c r="Z3653" s="1"/>
      <c r="AA3653" s="2"/>
    </row>
    <row r="3654" spans="8:27">
      <c r="H3654">
        <v>3653</v>
      </c>
      <c r="I3654" s="1" t="s">
        <v>752</v>
      </c>
      <c r="J3654" s="1"/>
      <c r="K3654" s="2"/>
      <c r="L3654">
        <v>3653</v>
      </c>
      <c r="M3654" s="1" t="s">
        <v>753</v>
      </c>
      <c r="N3654" s="1"/>
      <c r="O3654" s="2"/>
      <c r="P3654">
        <v>3653</v>
      </c>
      <c r="Q3654" s="1" t="s">
        <v>754</v>
      </c>
      <c r="R3654" s="1"/>
      <c r="S3654" s="2"/>
      <c r="T3654">
        <v>3653</v>
      </c>
      <c r="U3654" s="1" t="s">
        <v>178</v>
      </c>
      <c r="V3654" s="1"/>
      <c r="W3654" s="2"/>
      <c r="X3654">
        <v>3653</v>
      </c>
      <c r="Y3654" s="1" t="s">
        <v>179</v>
      </c>
      <c r="Z3654" s="1"/>
      <c r="AA3654" s="2"/>
    </row>
    <row r="3655" spans="8:27">
      <c r="H3655">
        <v>3654</v>
      </c>
      <c r="I3655" s="1" t="s">
        <v>752</v>
      </c>
      <c r="J3655" s="1"/>
      <c r="K3655" s="2"/>
      <c r="L3655">
        <v>3654</v>
      </c>
      <c r="M3655" s="1" t="s">
        <v>753</v>
      </c>
      <c r="N3655" s="1"/>
      <c r="O3655" s="2"/>
      <c r="P3655">
        <v>3654</v>
      </c>
      <c r="Q3655" s="1" t="s">
        <v>754</v>
      </c>
      <c r="R3655" s="1"/>
      <c r="S3655" s="2"/>
      <c r="T3655">
        <v>3654</v>
      </c>
      <c r="U3655" s="1" t="s">
        <v>178</v>
      </c>
      <c r="V3655" s="1"/>
      <c r="W3655" s="2"/>
      <c r="X3655">
        <v>3654</v>
      </c>
      <c r="Y3655" s="1" t="s">
        <v>179</v>
      </c>
      <c r="Z3655" s="1"/>
      <c r="AA3655" s="2"/>
    </row>
    <row r="3656" spans="8:27">
      <c r="H3656">
        <v>3655</v>
      </c>
      <c r="I3656" s="1" t="s">
        <v>752</v>
      </c>
      <c r="J3656" s="1"/>
      <c r="K3656" s="2"/>
      <c r="L3656">
        <v>3655</v>
      </c>
      <c r="M3656" s="1" t="s">
        <v>753</v>
      </c>
      <c r="N3656" s="1"/>
      <c r="O3656" s="2"/>
      <c r="P3656">
        <v>3655</v>
      </c>
      <c r="Q3656" s="1" t="s">
        <v>754</v>
      </c>
      <c r="R3656" s="1"/>
      <c r="S3656" s="2"/>
      <c r="T3656">
        <v>3655</v>
      </c>
      <c r="U3656" s="1" t="s">
        <v>178</v>
      </c>
      <c r="V3656" s="1"/>
      <c r="W3656" s="2"/>
      <c r="X3656">
        <v>3655</v>
      </c>
      <c r="Y3656" s="1" t="s">
        <v>179</v>
      </c>
      <c r="Z3656" s="1"/>
      <c r="AA3656" s="2"/>
    </row>
    <row r="3657" spans="8:27">
      <c r="H3657">
        <v>3656</v>
      </c>
      <c r="I3657" s="1" t="s">
        <v>752</v>
      </c>
      <c r="J3657" s="1"/>
      <c r="K3657" s="2"/>
      <c r="L3657">
        <v>3656</v>
      </c>
      <c r="M3657" s="1" t="s">
        <v>753</v>
      </c>
      <c r="N3657" s="1"/>
      <c r="O3657" s="2"/>
      <c r="P3657">
        <v>3656</v>
      </c>
      <c r="Q3657" s="1" t="s">
        <v>754</v>
      </c>
      <c r="R3657" s="1"/>
      <c r="S3657" s="2"/>
      <c r="T3657">
        <v>3656</v>
      </c>
      <c r="U3657" s="1" t="s">
        <v>178</v>
      </c>
      <c r="V3657" s="1"/>
      <c r="W3657" s="2"/>
      <c r="X3657">
        <v>3656</v>
      </c>
      <c r="Y3657" s="1" t="s">
        <v>179</v>
      </c>
      <c r="Z3657" s="1"/>
      <c r="AA3657" s="2"/>
    </row>
    <row r="3658" spans="8:27">
      <c r="H3658">
        <v>3657</v>
      </c>
      <c r="I3658" s="1" t="s">
        <v>752</v>
      </c>
      <c r="J3658" s="1"/>
      <c r="K3658" s="2"/>
      <c r="L3658">
        <v>3657</v>
      </c>
      <c r="M3658" s="1" t="s">
        <v>753</v>
      </c>
      <c r="N3658" s="1"/>
      <c r="O3658" s="2"/>
      <c r="P3658">
        <v>3657</v>
      </c>
      <c r="Q3658" s="1" t="s">
        <v>754</v>
      </c>
      <c r="R3658" s="1"/>
      <c r="S3658" s="2"/>
      <c r="T3658">
        <v>3657</v>
      </c>
      <c r="U3658" s="1" t="s">
        <v>178</v>
      </c>
      <c r="V3658" s="1"/>
      <c r="W3658" s="2"/>
      <c r="X3658">
        <v>3657</v>
      </c>
      <c r="Y3658" s="1" t="s">
        <v>179</v>
      </c>
      <c r="Z3658" s="1"/>
      <c r="AA3658" s="2"/>
    </row>
    <row r="3659" spans="8:27">
      <c r="H3659">
        <v>3658</v>
      </c>
      <c r="I3659" s="1" t="s">
        <v>752</v>
      </c>
      <c r="J3659" s="1"/>
      <c r="K3659" s="2"/>
      <c r="L3659">
        <v>3658</v>
      </c>
      <c r="M3659" s="1" t="s">
        <v>753</v>
      </c>
      <c r="N3659" s="1"/>
      <c r="O3659" s="2"/>
      <c r="P3659">
        <v>3658</v>
      </c>
      <c r="Q3659" s="1" t="s">
        <v>754</v>
      </c>
      <c r="R3659" s="1"/>
      <c r="S3659" s="2"/>
      <c r="T3659">
        <v>3658</v>
      </c>
      <c r="U3659" s="1" t="s">
        <v>178</v>
      </c>
      <c r="V3659" s="1"/>
      <c r="W3659" s="2"/>
      <c r="X3659">
        <v>3658</v>
      </c>
      <c r="Y3659" s="1" t="s">
        <v>179</v>
      </c>
      <c r="Z3659" s="1"/>
      <c r="AA3659" s="2"/>
    </row>
    <row r="3660" spans="8:27">
      <c r="H3660">
        <v>3659</v>
      </c>
      <c r="I3660" s="1" t="s">
        <v>752</v>
      </c>
      <c r="J3660" s="1"/>
      <c r="K3660" s="2"/>
      <c r="L3660">
        <v>3659</v>
      </c>
      <c r="M3660" s="1" t="s">
        <v>753</v>
      </c>
      <c r="N3660" s="1"/>
      <c r="O3660" s="2"/>
      <c r="P3660">
        <v>3659</v>
      </c>
      <c r="Q3660" s="1" t="s">
        <v>754</v>
      </c>
      <c r="R3660" s="1"/>
      <c r="S3660" s="2"/>
      <c r="T3660">
        <v>3659</v>
      </c>
      <c r="U3660" s="1" t="s">
        <v>178</v>
      </c>
      <c r="V3660" s="1"/>
      <c r="W3660" s="2"/>
      <c r="X3660">
        <v>3659</v>
      </c>
      <c r="Y3660" s="1" t="s">
        <v>179</v>
      </c>
      <c r="Z3660" s="1"/>
      <c r="AA3660" s="2"/>
    </row>
    <row r="3661" spans="8:27">
      <c r="H3661">
        <v>3660</v>
      </c>
      <c r="I3661" s="1" t="s">
        <v>752</v>
      </c>
      <c r="J3661" s="1"/>
      <c r="K3661" s="2"/>
      <c r="L3661">
        <v>3660</v>
      </c>
      <c r="M3661" s="1" t="s">
        <v>753</v>
      </c>
      <c r="N3661" s="1"/>
      <c r="O3661" s="2"/>
      <c r="P3661">
        <v>3660</v>
      </c>
      <c r="Q3661" s="1" t="s">
        <v>754</v>
      </c>
      <c r="R3661" s="1"/>
      <c r="S3661" s="2"/>
      <c r="T3661">
        <v>3660</v>
      </c>
      <c r="U3661" s="1" t="s">
        <v>178</v>
      </c>
      <c r="V3661" s="1"/>
      <c r="W3661" s="2"/>
      <c r="X3661">
        <v>3660</v>
      </c>
      <c r="Y3661" s="1" t="s">
        <v>179</v>
      </c>
      <c r="Z3661" s="1"/>
      <c r="AA3661" s="2"/>
    </row>
    <row r="3662" spans="8:27">
      <c r="H3662">
        <v>3661</v>
      </c>
      <c r="I3662" s="1" t="s">
        <v>752</v>
      </c>
      <c r="J3662" s="1"/>
      <c r="K3662" s="2"/>
      <c r="L3662">
        <v>3661</v>
      </c>
      <c r="M3662" s="1" t="s">
        <v>753</v>
      </c>
      <c r="N3662" s="1"/>
      <c r="O3662" s="2"/>
      <c r="P3662">
        <v>3661</v>
      </c>
      <c r="Q3662" s="1" t="s">
        <v>754</v>
      </c>
      <c r="R3662" s="1"/>
      <c r="S3662" s="2"/>
      <c r="T3662">
        <v>3661</v>
      </c>
      <c r="U3662" s="1" t="s">
        <v>178</v>
      </c>
      <c r="V3662" s="1"/>
      <c r="W3662" s="2"/>
      <c r="X3662">
        <v>3661</v>
      </c>
      <c r="Y3662" s="1" t="s">
        <v>179</v>
      </c>
      <c r="Z3662" s="1"/>
      <c r="AA3662" s="2"/>
    </row>
    <row r="3663" spans="8:27">
      <c r="H3663">
        <v>3662</v>
      </c>
      <c r="I3663" s="1" t="s">
        <v>752</v>
      </c>
      <c r="J3663" s="1"/>
      <c r="K3663" s="2"/>
      <c r="L3663">
        <v>3662</v>
      </c>
      <c r="M3663" s="1" t="s">
        <v>753</v>
      </c>
      <c r="N3663" s="1"/>
      <c r="O3663" s="2"/>
      <c r="P3663">
        <v>3662</v>
      </c>
      <c r="Q3663" s="1" t="s">
        <v>754</v>
      </c>
      <c r="R3663" s="1"/>
      <c r="S3663" s="2"/>
      <c r="T3663">
        <v>3662</v>
      </c>
      <c r="U3663" s="1" t="s">
        <v>178</v>
      </c>
      <c r="V3663" s="1"/>
      <c r="W3663" s="2"/>
      <c r="X3663">
        <v>3662</v>
      </c>
      <c r="Y3663" s="1" t="s">
        <v>179</v>
      </c>
      <c r="Z3663" s="1"/>
      <c r="AA3663" s="2"/>
    </row>
    <row r="3664" spans="8:27">
      <c r="H3664">
        <v>3663</v>
      </c>
      <c r="I3664" s="1" t="s">
        <v>752</v>
      </c>
      <c r="J3664" s="1"/>
      <c r="K3664" s="2"/>
      <c r="L3664">
        <v>3663</v>
      </c>
      <c r="M3664" s="1" t="s">
        <v>753</v>
      </c>
      <c r="N3664" s="1"/>
      <c r="O3664" s="2"/>
      <c r="P3664">
        <v>3663</v>
      </c>
      <c r="Q3664" s="1" t="s">
        <v>754</v>
      </c>
      <c r="R3664" s="1"/>
      <c r="S3664" s="2"/>
      <c r="T3664">
        <v>3663</v>
      </c>
      <c r="U3664" s="1" t="s">
        <v>178</v>
      </c>
      <c r="V3664" s="1"/>
      <c r="W3664" s="2"/>
      <c r="X3664">
        <v>3663</v>
      </c>
      <c r="Y3664" s="1" t="s">
        <v>179</v>
      </c>
      <c r="Z3664" s="1"/>
      <c r="AA3664" s="2"/>
    </row>
    <row r="3665" spans="8:27">
      <c r="H3665">
        <v>3664</v>
      </c>
      <c r="I3665" s="1" t="s">
        <v>752</v>
      </c>
      <c r="J3665" s="1"/>
      <c r="K3665" s="2"/>
      <c r="L3665">
        <v>3664</v>
      </c>
      <c r="M3665" s="1" t="s">
        <v>753</v>
      </c>
      <c r="N3665" s="1"/>
      <c r="O3665" s="2"/>
      <c r="P3665">
        <v>3664</v>
      </c>
      <c r="Q3665" s="1" t="s">
        <v>754</v>
      </c>
      <c r="R3665" s="1"/>
      <c r="S3665" s="2"/>
      <c r="T3665">
        <v>3664</v>
      </c>
      <c r="U3665" s="1" t="s">
        <v>178</v>
      </c>
      <c r="V3665" s="1"/>
      <c r="W3665" s="2"/>
      <c r="X3665">
        <v>3664</v>
      </c>
      <c r="Y3665" s="1" t="s">
        <v>179</v>
      </c>
      <c r="Z3665" s="1"/>
      <c r="AA3665" s="2"/>
    </row>
    <row r="3666" spans="8:27">
      <c r="H3666">
        <v>3665</v>
      </c>
      <c r="I3666" s="1" t="s">
        <v>752</v>
      </c>
      <c r="J3666" s="1"/>
      <c r="K3666" s="2"/>
      <c r="L3666">
        <v>3665</v>
      </c>
      <c r="M3666" s="1" t="s">
        <v>753</v>
      </c>
      <c r="N3666" s="1"/>
      <c r="O3666" s="2"/>
      <c r="P3666">
        <v>3665</v>
      </c>
      <c r="Q3666" s="1" t="s">
        <v>754</v>
      </c>
      <c r="R3666" s="1"/>
      <c r="S3666" s="2"/>
      <c r="T3666">
        <v>3665</v>
      </c>
      <c r="U3666" s="1" t="s">
        <v>178</v>
      </c>
      <c r="V3666" s="1"/>
      <c r="W3666" s="2"/>
      <c r="X3666">
        <v>3665</v>
      </c>
      <c r="Y3666" s="1" t="s">
        <v>179</v>
      </c>
      <c r="Z3666" s="1"/>
      <c r="AA3666" s="2"/>
    </row>
    <row r="3667" spans="8:27">
      <c r="H3667">
        <v>3666</v>
      </c>
      <c r="I3667" s="1" t="s">
        <v>752</v>
      </c>
      <c r="J3667" s="1"/>
      <c r="K3667" s="2"/>
      <c r="L3667">
        <v>3666</v>
      </c>
      <c r="M3667" s="1" t="s">
        <v>753</v>
      </c>
      <c r="N3667" s="1"/>
      <c r="O3667" s="2"/>
      <c r="P3667">
        <v>3666</v>
      </c>
      <c r="Q3667" s="1" t="s">
        <v>754</v>
      </c>
      <c r="R3667" s="1"/>
      <c r="S3667" s="2"/>
      <c r="T3667">
        <v>3666</v>
      </c>
      <c r="U3667" s="1" t="s">
        <v>178</v>
      </c>
      <c r="V3667" s="1"/>
      <c r="W3667" s="2"/>
      <c r="X3667">
        <v>3666</v>
      </c>
      <c r="Y3667" s="1" t="s">
        <v>179</v>
      </c>
      <c r="Z3667" s="1"/>
      <c r="AA3667" s="2"/>
    </row>
    <row r="3668" spans="8:27">
      <c r="H3668">
        <v>3667</v>
      </c>
      <c r="I3668" s="1" t="s">
        <v>752</v>
      </c>
      <c r="J3668" s="1"/>
      <c r="K3668" s="2"/>
      <c r="L3668">
        <v>3667</v>
      </c>
      <c r="M3668" s="1" t="s">
        <v>753</v>
      </c>
      <c r="N3668" s="1"/>
      <c r="O3668" s="2"/>
      <c r="P3668">
        <v>3667</v>
      </c>
      <c r="Q3668" s="1" t="s">
        <v>754</v>
      </c>
      <c r="R3668" s="1"/>
      <c r="S3668" s="2"/>
      <c r="T3668">
        <v>3667</v>
      </c>
      <c r="U3668" s="1" t="s">
        <v>178</v>
      </c>
      <c r="V3668" s="1"/>
      <c r="W3668" s="2"/>
      <c r="X3668">
        <v>3667</v>
      </c>
      <c r="Y3668" s="1" t="s">
        <v>179</v>
      </c>
      <c r="Z3668" s="1"/>
      <c r="AA3668" s="2"/>
    </row>
    <row r="3669" spans="8:27">
      <c r="H3669">
        <v>3668</v>
      </c>
      <c r="I3669" s="1" t="s">
        <v>752</v>
      </c>
      <c r="J3669" s="1"/>
      <c r="K3669" s="2"/>
      <c r="L3669">
        <v>3668</v>
      </c>
      <c r="M3669" s="1" t="s">
        <v>753</v>
      </c>
      <c r="N3669" s="1"/>
      <c r="O3669" s="2"/>
      <c r="P3669">
        <v>3668</v>
      </c>
      <c r="Q3669" s="1" t="s">
        <v>754</v>
      </c>
      <c r="R3669" s="1"/>
      <c r="S3669" s="2"/>
      <c r="T3669">
        <v>3668</v>
      </c>
      <c r="U3669" s="1" t="s">
        <v>178</v>
      </c>
      <c r="V3669" s="1"/>
      <c r="W3669" s="2"/>
      <c r="X3669">
        <v>3668</v>
      </c>
      <c r="Y3669" s="1" t="s">
        <v>179</v>
      </c>
      <c r="Z3669" s="1"/>
      <c r="AA3669" s="2"/>
    </row>
    <row r="3670" spans="8:27">
      <c r="H3670">
        <v>3669</v>
      </c>
      <c r="I3670" s="1" t="s">
        <v>752</v>
      </c>
      <c r="J3670" s="1"/>
      <c r="K3670" s="2"/>
      <c r="L3670">
        <v>3669</v>
      </c>
      <c r="M3670" s="1" t="s">
        <v>753</v>
      </c>
      <c r="N3670" s="1"/>
      <c r="O3670" s="2"/>
      <c r="P3670">
        <v>3669</v>
      </c>
      <c r="Q3670" s="1" t="s">
        <v>754</v>
      </c>
      <c r="R3670" s="1"/>
      <c r="S3670" s="2"/>
      <c r="T3670">
        <v>3669</v>
      </c>
      <c r="U3670" s="1" t="s">
        <v>178</v>
      </c>
      <c r="V3670" s="1"/>
      <c r="W3670" s="2"/>
      <c r="X3670">
        <v>3669</v>
      </c>
      <c r="Y3670" s="1" t="s">
        <v>179</v>
      </c>
      <c r="Z3670" s="1"/>
      <c r="AA3670" s="2"/>
    </row>
    <row r="3671" spans="8:27">
      <c r="H3671">
        <v>3670</v>
      </c>
      <c r="I3671" s="1" t="s">
        <v>752</v>
      </c>
      <c r="J3671" s="1"/>
      <c r="K3671" s="2"/>
      <c r="L3671">
        <v>3670</v>
      </c>
      <c r="M3671" s="1" t="s">
        <v>753</v>
      </c>
      <c r="N3671" s="1"/>
      <c r="O3671" s="2"/>
      <c r="P3671">
        <v>3670</v>
      </c>
      <c r="Q3671" s="1" t="s">
        <v>754</v>
      </c>
      <c r="R3671" s="1"/>
      <c r="S3671" s="2"/>
      <c r="T3671">
        <v>3670</v>
      </c>
      <c r="U3671" s="1" t="s">
        <v>178</v>
      </c>
      <c r="V3671" s="1"/>
      <c r="W3671" s="2"/>
      <c r="X3671">
        <v>3670</v>
      </c>
      <c r="Y3671" s="1" t="s">
        <v>179</v>
      </c>
      <c r="Z3671" s="1"/>
      <c r="AA3671" s="2"/>
    </row>
    <row r="3672" spans="8:27">
      <c r="H3672">
        <v>3671</v>
      </c>
      <c r="I3672" s="1" t="s">
        <v>752</v>
      </c>
      <c r="J3672" s="1"/>
      <c r="K3672" s="2"/>
      <c r="L3672">
        <v>3671</v>
      </c>
      <c r="M3672" s="1" t="s">
        <v>753</v>
      </c>
      <c r="N3672" s="1"/>
      <c r="O3672" s="2"/>
      <c r="P3672">
        <v>3671</v>
      </c>
      <c r="Q3672" s="1" t="s">
        <v>754</v>
      </c>
      <c r="R3672" s="1"/>
      <c r="S3672" s="2"/>
      <c r="T3672">
        <v>3671</v>
      </c>
      <c r="U3672" s="1" t="s">
        <v>178</v>
      </c>
      <c r="V3672" s="1"/>
      <c r="W3672" s="2"/>
      <c r="X3672">
        <v>3671</v>
      </c>
      <c r="Y3672" s="1" t="s">
        <v>179</v>
      </c>
      <c r="Z3672" s="1"/>
      <c r="AA3672" s="2"/>
    </row>
    <row r="3673" spans="8:27">
      <c r="H3673">
        <v>3672</v>
      </c>
      <c r="I3673" s="1" t="s">
        <v>752</v>
      </c>
      <c r="J3673" s="1"/>
      <c r="K3673" s="2"/>
      <c r="L3673">
        <v>3672</v>
      </c>
      <c r="M3673" s="1" t="s">
        <v>753</v>
      </c>
      <c r="N3673" s="1"/>
      <c r="O3673" s="2"/>
      <c r="P3673">
        <v>3672</v>
      </c>
      <c r="Q3673" s="1" t="s">
        <v>754</v>
      </c>
      <c r="R3673" s="1"/>
      <c r="S3673" s="2"/>
      <c r="T3673">
        <v>3672</v>
      </c>
      <c r="U3673" s="1" t="s">
        <v>178</v>
      </c>
      <c r="V3673" s="1"/>
      <c r="W3673" s="2"/>
      <c r="X3673">
        <v>3672</v>
      </c>
      <c r="Y3673" s="1" t="s">
        <v>179</v>
      </c>
      <c r="Z3673" s="1"/>
      <c r="AA3673" s="2"/>
    </row>
    <row r="3674" spans="8:27">
      <c r="H3674">
        <v>3673</v>
      </c>
      <c r="I3674" s="1" t="s">
        <v>752</v>
      </c>
      <c r="J3674" s="1"/>
      <c r="K3674" s="2"/>
      <c r="L3674">
        <v>3673</v>
      </c>
      <c r="M3674" s="1" t="s">
        <v>753</v>
      </c>
      <c r="N3674" s="1"/>
      <c r="O3674" s="2"/>
      <c r="P3674">
        <v>3673</v>
      </c>
      <c r="Q3674" s="1" t="s">
        <v>754</v>
      </c>
      <c r="R3674" s="1"/>
      <c r="S3674" s="2"/>
      <c r="T3674">
        <v>3673</v>
      </c>
      <c r="U3674" s="1" t="s">
        <v>178</v>
      </c>
      <c r="V3674" s="1"/>
      <c r="W3674" s="2"/>
      <c r="X3674">
        <v>3673</v>
      </c>
      <c r="Y3674" s="1" t="s">
        <v>179</v>
      </c>
      <c r="Z3674" s="1"/>
      <c r="AA3674" s="2"/>
    </row>
    <row r="3675" spans="8:27">
      <c r="H3675">
        <v>3674</v>
      </c>
      <c r="I3675" s="1" t="s">
        <v>752</v>
      </c>
      <c r="J3675" s="1"/>
      <c r="K3675" s="2"/>
      <c r="L3675">
        <v>3674</v>
      </c>
      <c r="M3675" s="1" t="s">
        <v>753</v>
      </c>
      <c r="N3675" s="1"/>
      <c r="O3675" s="2"/>
      <c r="P3675">
        <v>3674</v>
      </c>
      <c r="Q3675" s="1" t="s">
        <v>754</v>
      </c>
      <c r="R3675" s="1"/>
      <c r="S3675" s="2"/>
      <c r="T3675">
        <v>3674</v>
      </c>
      <c r="U3675" s="1" t="s">
        <v>178</v>
      </c>
      <c r="V3675" s="1"/>
      <c r="W3675" s="2"/>
      <c r="X3675">
        <v>3674</v>
      </c>
      <c r="Y3675" s="1" t="s">
        <v>179</v>
      </c>
      <c r="Z3675" s="1"/>
      <c r="AA3675" s="2"/>
    </row>
    <row r="3676" spans="8:27">
      <c r="H3676">
        <v>3675</v>
      </c>
      <c r="I3676" s="1" t="s">
        <v>752</v>
      </c>
      <c r="J3676" s="1"/>
      <c r="K3676" s="2"/>
      <c r="L3676">
        <v>3675</v>
      </c>
      <c r="M3676" s="1" t="s">
        <v>753</v>
      </c>
      <c r="N3676" s="1"/>
      <c r="O3676" s="2"/>
      <c r="P3676">
        <v>3675</v>
      </c>
      <c r="Q3676" s="1" t="s">
        <v>754</v>
      </c>
      <c r="R3676" s="1"/>
      <c r="S3676" s="2"/>
      <c r="T3676">
        <v>3675</v>
      </c>
      <c r="U3676" s="1" t="s">
        <v>178</v>
      </c>
      <c r="V3676" s="1"/>
      <c r="W3676" s="2"/>
      <c r="X3676">
        <v>3675</v>
      </c>
      <c r="Y3676" s="1" t="s">
        <v>179</v>
      </c>
      <c r="Z3676" s="1"/>
      <c r="AA3676" s="2"/>
    </row>
    <row r="3677" spans="8:27">
      <c r="H3677">
        <v>3676</v>
      </c>
      <c r="I3677" s="1" t="s">
        <v>752</v>
      </c>
      <c r="J3677" s="1"/>
      <c r="K3677" s="2"/>
      <c r="L3677">
        <v>3676</v>
      </c>
      <c r="M3677" s="1" t="s">
        <v>753</v>
      </c>
      <c r="N3677" s="1"/>
      <c r="O3677" s="2"/>
      <c r="P3677">
        <v>3676</v>
      </c>
      <c r="Q3677" s="1" t="s">
        <v>754</v>
      </c>
      <c r="R3677" s="1"/>
      <c r="S3677" s="2"/>
      <c r="T3677">
        <v>3676</v>
      </c>
      <c r="U3677" s="1" t="s">
        <v>178</v>
      </c>
      <c r="V3677" s="1"/>
      <c r="W3677" s="2"/>
      <c r="X3677">
        <v>3676</v>
      </c>
      <c r="Y3677" s="1" t="s">
        <v>179</v>
      </c>
      <c r="Z3677" s="1"/>
      <c r="AA3677" s="2"/>
    </row>
    <row r="3678" spans="8:27">
      <c r="H3678">
        <v>3677</v>
      </c>
      <c r="I3678" s="1" t="s">
        <v>752</v>
      </c>
      <c r="J3678" s="1"/>
      <c r="K3678" s="2"/>
      <c r="L3678">
        <v>3677</v>
      </c>
      <c r="M3678" s="1" t="s">
        <v>753</v>
      </c>
      <c r="N3678" s="1"/>
      <c r="O3678" s="2"/>
      <c r="P3678">
        <v>3677</v>
      </c>
      <c r="Q3678" s="1" t="s">
        <v>754</v>
      </c>
      <c r="R3678" s="1"/>
      <c r="S3678" s="2"/>
      <c r="T3678">
        <v>3677</v>
      </c>
      <c r="U3678" s="1" t="s">
        <v>178</v>
      </c>
      <c r="V3678" s="1"/>
      <c r="W3678" s="2"/>
      <c r="X3678">
        <v>3677</v>
      </c>
      <c r="Y3678" s="1" t="s">
        <v>179</v>
      </c>
      <c r="Z3678" s="1"/>
      <c r="AA3678" s="2"/>
    </row>
    <row r="3679" spans="8:27">
      <c r="H3679">
        <v>3678</v>
      </c>
      <c r="I3679" s="1" t="s">
        <v>752</v>
      </c>
      <c r="J3679" s="1"/>
      <c r="K3679" s="2"/>
      <c r="L3679">
        <v>3678</v>
      </c>
      <c r="M3679" s="1" t="s">
        <v>753</v>
      </c>
      <c r="N3679" s="1"/>
      <c r="O3679" s="2"/>
      <c r="P3679">
        <v>3678</v>
      </c>
      <c r="Q3679" s="1" t="s">
        <v>754</v>
      </c>
      <c r="R3679" s="1"/>
      <c r="S3679" s="2"/>
      <c r="T3679">
        <v>3678</v>
      </c>
      <c r="U3679" s="1" t="s">
        <v>178</v>
      </c>
      <c r="V3679" s="1"/>
      <c r="W3679" s="2"/>
      <c r="X3679">
        <v>3678</v>
      </c>
      <c r="Y3679" s="1" t="s">
        <v>179</v>
      </c>
      <c r="Z3679" s="1"/>
      <c r="AA3679" s="2"/>
    </row>
    <row r="3680" spans="8:27">
      <c r="H3680">
        <v>3679</v>
      </c>
      <c r="I3680" s="1" t="s">
        <v>752</v>
      </c>
      <c r="J3680" s="1"/>
      <c r="K3680" s="2"/>
      <c r="L3680">
        <v>3679</v>
      </c>
      <c r="M3680" s="1" t="s">
        <v>753</v>
      </c>
      <c r="N3680" s="1"/>
      <c r="O3680" s="2"/>
      <c r="P3680">
        <v>3679</v>
      </c>
      <c r="Q3680" s="1" t="s">
        <v>754</v>
      </c>
      <c r="R3680" s="1"/>
      <c r="S3680" s="2"/>
      <c r="T3680">
        <v>3679</v>
      </c>
      <c r="U3680" s="1" t="s">
        <v>178</v>
      </c>
      <c r="V3680" s="1"/>
      <c r="W3680" s="2"/>
      <c r="X3680">
        <v>3679</v>
      </c>
      <c r="Y3680" s="1" t="s">
        <v>179</v>
      </c>
      <c r="Z3680" s="1"/>
      <c r="AA3680" s="2"/>
    </row>
    <row r="3681" spans="8:27">
      <c r="H3681">
        <v>3680</v>
      </c>
      <c r="I3681" s="1" t="s">
        <v>752</v>
      </c>
      <c r="J3681" s="1"/>
      <c r="K3681" s="2"/>
      <c r="L3681">
        <v>3680</v>
      </c>
      <c r="M3681" s="1" t="s">
        <v>753</v>
      </c>
      <c r="N3681" s="1"/>
      <c r="O3681" s="2"/>
      <c r="P3681">
        <v>3680</v>
      </c>
      <c r="Q3681" s="1" t="s">
        <v>754</v>
      </c>
      <c r="R3681" s="1"/>
      <c r="S3681" s="2"/>
      <c r="T3681">
        <v>3680</v>
      </c>
      <c r="U3681" s="1" t="s">
        <v>178</v>
      </c>
      <c r="V3681" s="1"/>
      <c r="W3681" s="2"/>
      <c r="X3681">
        <v>3680</v>
      </c>
      <c r="Y3681" s="1" t="s">
        <v>179</v>
      </c>
      <c r="Z3681" s="1"/>
      <c r="AA3681" s="2"/>
    </row>
    <row r="3682" spans="8:27">
      <c r="H3682">
        <v>3681</v>
      </c>
      <c r="I3682" s="1" t="s">
        <v>752</v>
      </c>
      <c r="J3682" s="1"/>
      <c r="K3682" s="2"/>
      <c r="L3682">
        <v>3681</v>
      </c>
      <c r="M3682" s="1" t="s">
        <v>753</v>
      </c>
      <c r="N3682" s="1"/>
      <c r="O3682" s="2"/>
      <c r="P3682">
        <v>3681</v>
      </c>
      <c r="Q3682" s="1" t="s">
        <v>754</v>
      </c>
      <c r="R3682" s="1"/>
      <c r="S3682" s="2"/>
      <c r="T3682">
        <v>3681</v>
      </c>
      <c r="U3682" s="1" t="s">
        <v>178</v>
      </c>
      <c r="V3682" s="1"/>
      <c r="W3682" s="2"/>
      <c r="X3682">
        <v>3681</v>
      </c>
      <c r="Y3682" s="1" t="s">
        <v>179</v>
      </c>
      <c r="Z3682" s="1"/>
      <c r="AA3682" s="2"/>
    </row>
    <row r="3683" spans="8:27">
      <c r="H3683">
        <v>3682</v>
      </c>
      <c r="I3683" s="1" t="s">
        <v>752</v>
      </c>
      <c r="J3683" s="1"/>
      <c r="K3683" s="2"/>
      <c r="L3683">
        <v>3682</v>
      </c>
      <c r="M3683" s="1" t="s">
        <v>753</v>
      </c>
      <c r="N3683" s="1"/>
      <c r="O3683" s="2"/>
      <c r="P3683">
        <v>3682</v>
      </c>
      <c r="Q3683" s="1" t="s">
        <v>754</v>
      </c>
      <c r="R3683" s="1"/>
      <c r="S3683" s="2"/>
      <c r="T3683">
        <v>3682</v>
      </c>
      <c r="U3683" s="1" t="s">
        <v>178</v>
      </c>
      <c r="V3683" s="1"/>
      <c r="W3683" s="2"/>
      <c r="X3683">
        <v>3682</v>
      </c>
      <c r="Y3683" s="1" t="s">
        <v>179</v>
      </c>
      <c r="Z3683" s="1"/>
      <c r="AA3683" s="2"/>
    </row>
    <row r="3684" spans="8:27">
      <c r="H3684">
        <v>3683</v>
      </c>
      <c r="I3684" s="1" t="s">
        <v>752</v>
      </c>
      <c r="J3684" s="1"/>
      <c r="K3684" s="2"/>
      <c r="L3684">
        <v>3683</v>
      </c>
      <c r="M3684" s="1" t="s">
        <v>753</v>
      </c>
      <c r="N3684" s="1"/>
      <c r="O3684" s="2"/>
      <c r="P3684">
        <v>3683</v>
      </c>
      <c r="Q3684" s="1" t="s">
        <v>754</v>
      </c>
      <c r="R3684" s="1"/>
      <c r="S3684" s="2"/>
      <c r="T3684">
        <v>3683</v>
      </c>
      <c r="U3684" s="1" t="s">
        <v>178</v>
      </c>
      <c r="V3684" s="1"/>
      <c r="W3684" s="2"/>
      <c r="X3684">
        <v>3683</v>
      </c>
      <c r="Y3684" s="1" t="s">
        <v>179</v>
      </c>
      <c r="Z3684" s="1"/>
      <c r="AA3684" s="2"/>
    </row>
    <row r="3685" spans="8:27">
      <c r="H3685">
        <v>3684</v>
      </c>
      <c r="I3685" s="1" t="s">
        <v>752</v>
      </c>
      <c r="J3685" s="1"/>
      <c r="K3685" s="2"/>
      <c r="L3685">
        <v>3684</v>
      </c>
      <c r="M3685" s="1" t="s">
        <v>753</v>
      </c>
      <c r="N3685" s="1"/>
      <c r="O3685" s="2"/>
      <c r="P3685">
        <v>3684</v>
      </c>
      <c r="Q3685" s="1" t="s">
        <v>754</v>
      </c>
      <c r="R3685" s="1"/>
      <c r="S3685" s="2"/>
      <c r="T3685">
        <v>3684</v>
      </c>
      <c r="U3685" s="1" t="s">
        <v>178</v>
      </c>
      <c r="V3685" s="1"/>
      <c r="W3685" s="2"/>
      <c r="X3685">
        <v>3684</v>
      </c>
      <c r="Y3685" s="1" t="s">
        <v>179</v>
      </c>
      <c r="Z3685" s="1"/>
      <c r="AA3685" s="2"/>
    </row>
    <row r="3686" spans="8:27">
      <c r="H3686">
        <v>3685</v>
      </c>
      <c r="I3686" s="1" t="s">
        <v>752</v>
      </c>
      <c r="J3686" s="1"/>
      <c r="K3686" s="2"/>
      <c r="L3686">
        <v>3685</v>
      </c>
      <c r="M3686" s="1" t="s">
        <v>753</v>
      </c>
      <c r="N3686" s="1"/>
      <c r="O3686" s="2"/>
      <c r="P3686">
        <v>3685</v>
      </c>
      <c r="Q3686" s="1" t="s">
        <v>754</v>
      </c>
      <c r="R3686" s="1"/>
      <c r="S3686" s="2"/>
      <c r="T3686">
        <v>3685</v>
      </c>
      <c r="U3686" s="1" t="s">
        <v>178</v>
      </c>
      <c r="V3686" s="1"/>
      <c r="W3686" s="2"/>
      <c r="X3686">
        <v>3685</v>
      </c>
      <c r="Y3686" s="1" t="s">
        <v>179</v>
      </c>
      <c r="Z3686" s="1"/>
      <c r="AA3686" s="2"/>
    </row>
    <row r="3687" spans="8:27">
      <c r="H3687">
        <v>3686</v>
      </c>
      <c r="I3687" s="1" t="s">
        <v>752</v>
      </c>
      <c r="J3687" s="1"/>
      <c r="K3687" s="2"/>
      <c r="L3687">
        <v>3686</v>
      </c>
      <c r="M3687" s="1" t="s">
        <v>753</v>
      </c>
      <c r="N3687" s="1"/>
      <c r="O3687" s="2"/>
      <c r="P3687">
        <v>3686</v>
      </c>
      <c r="Q3687" s="1" t="s">
        <v>754</v>
      </c>
      <c r="R3687" s="1"/>
      <c r="S3687" s="2"/>
      <c r="T3687">
        <v>3686</v>
      </c>
      <c r="U3687" s="1" t="s">
        <v>178</v>
      </c>
      <c r="V3687" s="1"/>
      <c r="W3687" s="2"/>
      <c r="X3687">
        <v>3686</v>
      </c>
      <c r="Y3687" s="1" t="s">
        <v>179</v>
      </c>
      <c r="Z3687" s="1"/>
      <c r="AA3687" s="2"/>
    </row>
    <row r="3688" spans="8:27">
      <c r="H3688">
        <v>3687</v>
      </c>
      <c r="I3688" s="1" t="s">
        <v>752</v>
      </c>
      <c r="J3688" s="1"/>
      <c r="K3688" s="2"/>
      <c r="L3688">
        <v>3687</v>
      </c>
      <c r="M3688" s="1" t="s">
        <v>753</v>
      </c>
      <c r="N3688" s="1"/>
      <c r="O3688" s="2"/>
      <c r="P3688">
        <v>3687</v>
      </c>
      <c r="Q3688" s="1" t="s">
        <v>754</v>
      </c>
      <c r="R3688" s="1"/>
      <c r="S3688" s="2"/>
      <c r="T3688">
        <v>3687</v>
      </c>
      <c r="U3688" s="1" t="s">
        <v>178</v>
      </c>
      <c r="V3688" s="1"/>
      <c r="W3688" s="2"/>
      <c r="X3688">
        <v>3687</v>
      </c>
      <c r="Y3688" s="1" t="s">
        <v>179</v>
      </c>
      <c r="Z3688" s="1"/>
      <c r="AA3688" s="2"/>
    </row>
    <row r="3689" spans="8:27">
      <c r="H3689">
        <v>3688</v>
      </c>
      <c r="I3689" s="1" t="s">
        <v>752</v>
      </c>
      <c r="J3689" s="1"/>
      <c r="K3689" s="2"/>
      <c r="L3689">
        <v>3688</v>
      </c>
      <c r="M3689" s="1" t="s">
        <v>753</v>
      </c>
      <c r="N3689" s="1"/>
      <c r="O3689" s="2"/>
      <c r="P3689">
        <v>3688</v>
      </c>
      <c r="Q3689" s="1" t="s">
        <v>754</v>
      </c>
      <c r="R3689" s="1"/>
      <c r="S3689" s="2"/>
      <c r="T3689">
        <v>3688</v>
      </c>
      <c r="U3689" s="1" t="s">
        <v>178</v>
      </c>
      <c r="V3689" s="1"/>
      <c r="W3689" s="2"/>
      <c r="X3689">
        <v>3688</v>
      </c>
      <c r="Y3689" s="1" t="s">
        <v>179</v>
      </c>
      <c r="Z3689" s="1"/>
      <c r="AA3689" s="2"/>
    </row>
    <row r="3690" spans="8:27">
      <c r="H3690">
        <v>3689</v>
      </c>
      <c r="I3690" s="1" t="s">
        <v>752</v>
      </c>
      <c r="J3690" s="1"/>
      <c r="K3690" s="2"/>
      <c r="L3690">
        <v>3689</v>
      </c>
      <c r="M3690" s="1" t="s">
        <v>753</v>
      </c>
      <c r="N3690" s="1"/>
      <c r="O3690" s="2"/>
      <c r="P3690">
        <v>3689</v>
      </c>
      <c r="Q3690" s="1" t="s">
        <v>754</v>
      </c>
      <c r="R3690" s="1"/>
      <c r="S3690" s="2"/>
      <c r="T3690">
        <v>3689</v>
      </c>
      <c r="U3690" s="1" t="s">
        <v>178</v>
      </c>
      <c r="V3690" s="1"/>
      <c r="W3690" s="2"/>
      <c r="X3690">
        <v>3689</v>
      </c>
      <c r="Y3690" s="1" t="s">
        <v>179</v>
      </c>
      <c r="Z3690" s="1"/>
      <c r="AA3690" s="2"/>
    </row>
    <row r="3691" spans="8:27">
      <c r="H3691">
        <v>3690</v>
      </c>
      <c r="I3691" s="1" t="s">
        <v>752</v>
      </c>
      <c r="J3691" s="1"/>
      <c r="K3691" s="2"/>
      <c r="L3691">
        <v>3690</v>
      </c>
      <c r="M3691" s="1" t="s">
        <v>753</v>
      </c>
      <c r="N3691" s="1"/>
      <c r="O3691" s="2"/>
      <c r="P3691">
        <v>3690</v>
      </c>
      <c r="Q3691" s="1" t="s">
        <v>754</v>
      </c>
      <c r="R3691" s="1"/>
      <c r="S3691" s="2"/>
      <c r="T3691">
        <v>3690</v>
      </c>
      <c r="U3691" s="1" t="s">
        <v>178</v>
      </c>
      <c r="V3691" s="1"/>
      <c r="W3691" s="2"/>
      <c r="X3691">
        <v>3690</v>
      </c>
      <c r="Y3691" s="1" t="s">
        <v>179</v>
      </c>
      <c r="Z3691" s="1"/>
      <c r="AA3691" s="2"/>
    </row>
    <row r="3692" spans="8:27">
      <c r="H3692">
        <v>3691</v>
      </c>
      <c r="I3692" s="1" t="s">
        <v>752</v>
      </c>
      <c r="J3692" s="1"/>
      <c r="K3692" s="2"/>
      <c r="L3692">
        <v>3691</v>
      </c>
      <c r="M3692" s="1" t="s">
        <v>753</v>
      </c>
      <c r="N3692" s="1"/>
      <c r="O3692" s="2"/>
      <c r="P3692">
        <v>3691</v>
      </c>
      <c r="Q3692" s="1" t="s">
        <v>754</v>
      </c>
      <c r="R3692" s="1"/>
      <c r="S3692" s="2"/>
      <c r="T3692">
        <v>3691</v>
      </c>
      <c r="U3692" s="1" t="s">
        <v>178</v>
      </c>
      <c r="V3692" s="1"/>
      <c r="W3692" s="2"/>
      <c r="X3692">
        <v>3691</v>
      </c>
      <c r="Y3692" s="1" t="s">
        <v>179</v>
      </c>
      <c r="Z3692" s="1"/>
      <c r="AA3692" s="2"/>
    </row>
    <row r="3693" spans="8:27">
      <c r="H3693">
        <v>3692</v>
      </c>
      <c r="I3693" s="1" t="s">
        <v>752</v>
      </c>
      <c r="J3693" s="1"/>
      <c r="K3693" s="2"/>
      <c r="L3693">
        <v>3692</v>
      </c>
      <c r="M3693" s="1" t="s">
        <v>753</v>
      </c>
      <c r="N3693" s="1"/>
      <c r="O3693" s="2"/>
      <c r="P3693">
        <v>3692</v>
      </c>
      <c r="Q3693" s="1" t="s">
        <v>754</v>
      </c>
      <c r="R3693" s="1"/>
      <c r="S3693" s="2"/>
      <c r="T3693">
        <v>3692</v>
      </c>
      <c r="U3693" s="1" t="s">
        <v>178</v>
      </c>
      <c r="V3693" s="1"/>
      <c r="W3693" s="2"/>
      <c r="X3693">
        <v>3692</v>
      </c>
      <c r="Y3693" s="1" t="s">
        <v>179</v>
      </c>
      <c r="Z3693" s="1"/>
      <c r="AA3693" s="2"/>
    </row>
    <row r="3694" spans="8:27">
      <c r="H3694">
        <v>3693</v>
      </c>
      <c r="I3694" s="1" t="s">
        <v>752</v>
      </c>
      <c r="J3694" s="1"/>
      <c r="K3694" s="2"/>
      <c r="L3694">
        <v>3693</v>
      </c>
      <c r="M3694" s="1" t="s">
        <v>753</v>
      </c>
      <c r="N3694" s="1"/>
      <c r="O3694" s="2"/>
      <c r="P3694">
        <v>3693</v>
      </c>
      <c r="Q3694" s="1" t="s">
        <v>754</v>
      </c>
      <c r="R3694" s="1"/>
      <c r="S3694" s="2"/>
      <c r="T3694">
        <v>3693</v>
      </c>
      <c r="U3694" s="1" t="s">
        <v>178</v>
      </c>
      <c r="V3694" s="1"/>
      <c r="W3694" s="2"/>
      <c r="X3694">
        <v>3693</v>
      </c>
      <c r="Y3694" s="1" t="s">
        <v>179</v>
      </c>
      <c r="Z3694" s="1"/>
      <c r="AA3694" s="2"/>
    </row>
    <row r="3695" spans="8:27">
      <c r="H3695">
        <v>3694</v>
      </c>
      <c r="I3695" s="1" t="s">
        <v>752</v>
      </c>
      <c r="J3695" s="1"/>
      <c r="K3695" s="2"/>
      <c r="L3695">
        <v>3694</v>
      </c>
      <c r="M3695" s="1" t="s">
        <v>753</v>
      </c>
      <c r="N3695" s="1"/>
      <c r="O3695" s="2"/>
      <c r="P3695">
        <v>3694</v>
      </c>
      <c r="Q3695" s="1" t="s">
        <v>754</v>
      </c>
      <c r="R3695" s="1"/>
      <c r="S3695" s="2"/>
      <c r="T3695">
        <v>3694</v>
      </c>
      <c r="U3695" s="1" t="s">
        <v>178</v>
      </c>
      <c r="V3695" s="1"/>
      <c r="W3695" s="2"/>
      <c r="X3695">
        <v>3694</v>
      </c>
      <c r="Y3695" s="1" t="s">
        <v>179</v>
      </c>
      <c r="Z3695" s="1"/>
      <c r="AA3695" s="2"/>
    </row>
    <row r="3696" spans="8:27">
      <c r="H3696">
        <v>3695</v>
      </c>
      <c r="I3696" s="1" t="s">
        <v>752</v>
      </c>
      <c r="J3696" s="1"/>
      <c r="K3696" s="2"/>
      <c r="L3696">
        <v>3695</v>
      </c>
      <c r="M3696" s="1" t="s">
        <v>753</v>
      </c>
      <c r="N3696" s="1"/>
      <c r="O3696" s="2"/>
      <c r="P3696">
        <v>3695</v>
      </c>
      <c r="Q3696" s="1" t="s">
        <v>754</v>
      </c>
      <c r="R3696" s="1"/>
      <c r="S3696" s="2"/>
      <c r="T3696">
        <v>3695</v>
      </c>
      <c r="U3696" s="1" t="s">
        <v>178</v>
      </c>
      <c r="V3696" s="1"/>
      <c r="W3696" s="2"/>
      <c r="X3696">
        <v>3695</v>
      </c>
      <c r="Y3696" s="1" t="s">
        <v>179</v>
      </c>
      <c r="Z3696" s="1"/>
      <c r="AA3696" s="2"/>
    </row>
    <row r="3697" spans="8:27">
      <c r="H3697">
        <v>3696</v>
      </c>
      <c r="I3697" s="1" t="s">
        <v>752</v>
      </c>
      <c r="J3697" s="1"/>
      <c r="K3697" s="2"/>
      <c r="L3697">
        <v>3696</v>
      </c>
      <c r="M3697" s="1" t="s">
        <v>753</v>
      </c>
      <c r="N3697" s="1"/>
      <c r="O3697" s="2"/>
      <c r="P3697">
        <v>3696</v>
      </c>
      <c r="Q3697" s="1" t="s">
        <v>754</v>
      </c>
      <c r="R3697" s="1"/>
      <c r="S3697" s="2"/>
      <c r="T3697">
        <v>3696</v>
      </c>
      <c r="U3697" s="1" t="s">
        <v>178</v>
      </c>
      <c r="V3697" s="1"/>
      <c r="W3697" s="2"/>
      <c r="X3697">
        <v>3696</v>
      </c>
      <c r="Y3697" s="1" t="s">
        <v>179</v>
      </c>
      <c r="Z3697" s="1"/>
      <c r="AA3697" s="2"/>
    </row>
    <row r="3698" spans="8:27">
      <c r="H3698">
        <v>3697</v>
      </c>
      <c r="I3698" s="1" t="s">
        <v>752</v>
      </c>
      <c r="J3698" s="1"/>
      <c r="K3698" s="2"/>
      <c r="L3698">
        <v>3697</v>
      </c>
      <c r="M3698" s="1" t="s">
        <v>753</v>
      </c>
      <c r="N3698" s="1"/>
      <c r="O3698" s="2"/>
      <c r="P3698">
        <v>3697</v>
      </c>
      <c r="Q3698" s="1" t="s">
        <v>754</v>
      </c>
      <c r="R3698" s="1"/>
      <c r="S3698" s="2"/>
      <c r="T3698">
        <v>3697</v>
      </c>
      <c r="U3698" s="1" t="s">
        <v>178</v>
      </c>
      <c r="V3698" s="1"/>
      <c r="W3698" s="2"/>
      <c r="X3698">
        <v>3697</v>
      </c>
      <c r="Y3698" s="1" t="s">
        <v>179</v>
      </c>
      <c r="Z3698" s="1"/>
      <c r="AA3698" s="2"/>
    </row>
    <row r="3699" spans="8:27">
      <c r="H3699">
        <v>3698</v>
      </c>
      <c r="I3699" s="1" t="s">
        <v>752</v>
      </c>
      <c r="J3699" s="1"/>
      <c r="K3699" s="2"/>
      <c r="L3699">
        <v>3698</v>
      </c>
      <c r="M3699" s="1" t="s">
        <v>753</v>
      </c>
      <c r="N3699" s="1"/>
      <c r="O3699" s="2"/>
      <c r="P3699">
        <v>3698</v>
      </c>
      <c r="Q3699" s="1" t="s">
        <v>754</v>
      </c>
      <c r="R3699" s="1"/>
      <c r="S3699" s="2"/>
      <c r="T3699">
        <v>3698</v>
      </c>
      <c r="U3699" s="1" t="s">
        <v>178</v>
      </c>
      <c r="V3699" s="1"/>
      <c r="W3699" s="2"/>
      <c r="X3699">
        <v>3698</v>
      </c>
      <c r="Y3699" s="1" t="s">
        <v>179</v>
      </c>
      <c r="Z3699" s="1"/>
      <c r="AA3699" s="2"/>
    </row>
    <row r="3700" spans="8:27">
      <c r="H3700">
        <v>3699</v>
      </c>
      <c r="I3700" s="1" t="s">
        <v>752</v>
      </c>
      <c r="J3700" s="1"/>
      <c r="K3700" s="2"/>
      <c r="L3700">
        <v>3699</v>
      </c>
      <c r="M3700" s="1" t="s">
        <v>753</v>
      </c>
      <c r="N3700" s="1"/>
      <c r="O3700" s="2"/>
      <c r="P3700">
        <v>3699</v>
      </c>
      <c r="Q3700" s="1" t="s">
        <v>754</v>
      </c>
      <c r="R3700" s="1"/>
      <c r="S3700" s="2"/>
      <c r="T3700">
        <v>3699</v>
      </c>
      <c r="U3700" s="1" t="s">
        <v>178</v>
      </c>
      <c r="V3700" s="1"/>
      <c r="W3700" s="2"/>
      <c r="X3700">
        <v>3699</v>
      </c>
      <c r="Y3700" s="1" t="s">
        <v>179</v>
      </c>
      <c r="Z3700" s="1"/>
      <c r="AA3700" s="2"/>
    </row>
    <row r="3701" spans="8:27">
      <c r="H3701">
        <v>3700</v>
      </c>
      <c r="I3701" s="1" t="s">
        <v>752</v>
      </c>
      <c r="J3701" s="1"/>
      <c r="K3701" s="2"/>
      <c r="L3701">
        <v>3700</v>
      </c>
      <c r="M3701" s="1" t="s">
        <v>753</v>
      </c>
      <c r="N3701" s="1"/>
      <c r="O3701" s="2"/>
      <c r="P3701">
        <v>3700</v>
      </c>
      <c r="Q3701" s="1" t="s">
        <v>754</v>
      </c>
      <c r="R3701" s="1"/>
      <c r="S3701" s="2"/>
      <c r="T3701">
        <v>3700</v>
      </c>
      <c r="U3701" s="1" t="s">
        <v>178</v>
      </c>
      <c r="V3701" s="1"/>
      <c r="W3701" s="2"/>
      <c r="X3701">
        <v>3700</v>
      </c>
      <c r="Y3701" s="1" t="s">
        <v>179</v>
      </c>
      <c r="Z3701" s="1"/>
      <c r="AA3701" s="2"/>
    </row>
    <row r="3702" spans="8:27">
      <c r="H3702">
        <v>3701</v>
      </c>
      <c r="I3702" s="1" t="s">
        <v>752</v>
      </c>
      <c r="J3702" s="1"/>
      <c r="K3702" s="2"/>
      <c r="L3702">
        <v>3701</v>
      </c>
      <c r="M3702" s="1" t="s">
        <v>753</v>
      </c>
      <c r="N3702" s="1"/>
      <c r="O3702" s="2"/>
      <c r="P3702">
        <v>3701</v>
      </c>
      <c r="Q3702" s="1" t="s">
        <v>754</v>
      </c>
      <c r="R3702" s="1"/>
      <c r="S3702" s="2"/>
      <c r="T3702">
        <v>3701</v>
      </c>
      <c r="U3702" s="1" t="s">
        <v>178</v>
      </c>
      <c r="V3702" s="1"/>
      <c r="W3702" s="2"/>
      <c r="X3702">
        <v>3701</v>
      </c>
      <c r="Y3702" s="1" t="s">
        <v>179</v>
      </c>
      <c r="Z3702" s="1"/>
      <c r="AA3702" s="2"/>
    </row>
    <row r="3703" spans="8:27">
      <c r="H3703">
        <v>3702</v>
      </c>
      <c r="I3703" s="1" t="s">
        <v>752</v>
      </c>
      <c r="J3703" s="1"/>
      <c r="K3703" s="2"/>
      <c r="L3703">
        <v>3702</v>
      </c>
      <c r="M3703" s="1" t="s">
        <v>753</v>
      </c>
      <c r="N3703" s="1"/>
      <c r="O3703" s="2"/>
      <c r="P3703">
        <v>3702</v>
      </c>
      <c r="Q3703" s="1" t="s">
        <v>754</v>
      </c>
      <c r="R3703" s="1"/>
      <c r="S3703" s="2"/>
      <c r="T3703">
        <v>3702</v>
      </c>
      <c r="U3703" s="1" t="s">
        <v>178</v>
      </c>
      <c r="V3703" s="1"/>
      <c r="W3703" s="2"/>
      <c r="X3703">
        <v>3702</v>
      </c>
      <c r="Y3703" s="1" t="s">
        <v>179</v>
      </c>
      <c r="Z3703" s="1"/>
      <c r="AA3703" s="2"/>
    </row>
    <row r="3704" spans="8:27">
      <c r="H3704">
        <v>3703</v>
      </c>
      <c r="I3704" s="1" t="s">
        <v>752</v>
      </c>
      <c r="J3704" s="1"/>
      <c r="K3704" s="2"/>
      <c r="L3704">
        <v>3703</v>
      </c>
      <c r="M3704" s="1" t="s">
        <v>753</v>
      </c>
      <c r="N3704" s="1"/>
      <c r="O3704" s="2"/>
      <c r="P3704">
        <v>3703</v>
      </c>
      <c r="Q3704" s="1" t="s">
        <v>754</v>
      </c>
      <c r="R3704" s="1"/>
      <c r="S3704" s="2"/>
      <c r="T3704">
        <v>3703</v>
      </c>
      <c r="U3704" s="1" t="s">
        <v>178</v>
      </c>
      <c r="V3704" s="1"/>
      <c r="W3704" s="2"/>
      <c r="X3704">
        <v>3703</v>
      </c>
      <c r="Y3704" s="1" t="s">
        <v>179</v>
      </c>
      <c r="Z3704" s="1"/>
      <c r="AA3704" s="2"/>
    </row>
    <row r="3705" spans="8:27">
      <c r="H3705">
        <v>3704</v>
      </c>
      <c r="I3705" s="1" t="s">
        <v>752</v>
      </c>
      <c r="J3705" s="1"/>
      <c r="K3705" s="2"/>
      <c r="L3705">
        <v>3704</v>
      </c>
      <c r="M3705" s="1" t="s">
        <v>753</v>
      </c>
      <c r="N3705" s="1"/>
      <c r="O3705" s="2"/>
      <c r="P3705">
        <v>3704</v>
      </c>
      <c r="Q3705" s="1" t="s">
        <v>754</v>
      </c>
      <c r="R3705" s="1"/>
      <c r="S3705" s="2"/>
      <c r="T3705">
        <v>3704</v>
      </c>
      <c r="U3705" s="1" t="s">
        <v>178</v>
      </c>
      <c r="V3705" s="1"/>
      <c r="W3705" s="2"/>
      <c r="X3705">
        <v>3704</v>
      </c>
      <c r="Y3705" s="1" t="s">
        <v>179</v>
      </c>
      <c r="Z3705" s="1"/>
      <c r="AA3705" s="2"/>
    </row>
    <row r="3706" spans="8:27">
      <c r="H3706">
        <v>3705</v>
      </c>
      <c r="I3706" s="1" t="s">
        <v>752</v>
      </c>
      <c r="J3706" s="1"/>
      <c r="K3706" s="2"/>
      <c r="L3706">
        <v>3705</v>
      </c>
      <c r="M3706" s="1" t="s">
        <v>753</v>
      </c>
      <c r="N3706" s="1"/>
      <c r="O3706" s="2"/>
      <c r="P3706">
        <v>3705</v>
      </c>
      <c r="Q3706" s="1" t="s">
        <v>754</v>
      </c>
      <c r="R3706" s="1"/>
      <c r="S3706" s="2"/>
      <c r="T3706">
        <v>3705</v>
      </c>
      <c r="U3706" s="1" t="s">
        <v>178</v>
      </c>
      <c r="V3706" s="1"/>
      <c r="W3706" s="2"/>
      <c r="X3706">
        <v>3705</v>
      </c>
      <c r="Y3706" s="1" t="s">
        <v>179</v>
      </c>
      <c r="Z3706" s="1"/>
      <c r="AA3706" s="2"/>
    </row>
    <row r="3707" spans="8:27">
      <c r="H3707">
        <v>3706</v>
      </c>
      <c r="I3707" s="1" t="s">
        <v>752</v>
      </c>
      <c r="J3707" s="1"/>
      <c r="K3707" s="2"/>
      <c r="L3707">
        <v>3706</v>
      </c>
      <c r="M3707" s="1" t="s">
        <v>753</v>
      </c>
      <c r="N3707" s="1"/>
      <c r="O3707" s="2"/>
      <c r="P3707">
        <v>3706</v>
      </c>
      <c r="Q3707" s="1" t="s">
        <v>754</v>
      </c>
      <c r="R3707" s="1"/>
      <c r="S3707" s="2"/>
      <c r="T3707">
        <v>3706</v>
      </c>
      <c r="U3707" s="1" t="s">
        <v>178</v>
      </c>
      <c r="V3707" s="1"/>
      <c r="W3707" s="2"/>
      <c r="X3707">
        <v>3706</v>
      </c>
      <c r="Y3707" s="1" t="s">
        <v>179</v>
      </c>
      <c r="Z3707" s="1"/>
      <c r="AA3707" s="2"/>
    </row>
    <row r="3708" spans="8:27">
      <c r="H3708">
        <v>3707</v>
      </c>
      <c r="I3708" s="1" t="s">
        <v>752</v>
      </c>
      <c r="J3708" s="1"/>
      <c r="K3708" s="2"/>
      <c r="L3708">
        <v>3707</v>
      </c>
      <c r="M3708" s="1" t="s">
        <v>753</v>
      </c>
      <c r="N3708" s="1"/>
      <c r="O3708" s="2"/>
      <c r="P3708">
        <v>3707</v>
      </c>
      <c r="Q3708" s="1" t="s">
        <v>754</v>
      </c>
      <c r="R3708" s="1"/>
      <c r="S3708" s="2"/>
      <c r="T3708">
        <v>3707</v>
      </c>
      <c r="U3708" s="1" t="s">
        <v>178</v>
      </c>
      <c r="V3708" s="1"/>
      <c r="W3708" s="2"/>
      <c r="X3708">
        <v>3707</v>
      </c>
      <c r="Y3708" s="1" t="s">
        <v>179</v>
      </c>
      <c r="Z3708" s="1"/>
      <c r="AA3708" s="2"/>
    </row>
    <row r="3709" spans="8:27">
      <c r="H3709">
        <v>3708</v>
      </c>
      <c r="I3709" s="1" t="s">
        <v>752</v>
      </c>
      <c r="J3709" s="1"/>
      <c r="K3709" s="2"/>
      <c r="L3709">
        <v>3708</v>
      </c>
      <c r="M3709" s="1" t="s">
        <v>753</v>
      </c>
      <c r="N3709" s="1"/>
      <c r="O3709" s="2"/>
      <c r="P3709">
        <v>3708</v>
      </c>
      <c r="Q3709" s="1" t="s">
        <v>754</v>
      </c>
      <c r="R3709" s="1"/>
      <c r="S3709" s="2"/>
      <c r="T3709">
        <v>3708</v>
      </c>
      <c r="U3709" s="1" t="s">
        <v>178</v>
      </c>
      <c r="V3709" s="1"/>
      <c r="W3709" s="2"/>
      <c r="X3709">
        <v>3708</v>
      </c>
      <c r="Y3709" s="1" t="s">
        <v>179</v>
      </c>
      <c r="Z3709" s="1"/>
      <c r="AA3709" s="2"/>
    </row>
    <row r="3710" spans="8:27">
      <c r="H3710">
        <v>3709</v>
      </c>
      <c r="I3710" s="1" t="s">
        <v>752</v>
      </c>
      <c r="J3710" s="1"/>
      <c r="K3710" s="2"/>
      <c r="L3710">
        <v>3709</v>
      </c>
      <c r="M3710" s="1" t="s">
        <v>753</v>
      </c>
      <c r="N3710" s="1"/>
      <c r="O3710" s="2"/>
      <c r="P3710">
        <v>3709</v>
      </c>
      <c r="Q3710" s="1" t="s">
        <v>754</v>
      </c>
      <c r="R3710" s="1"/>
      <c r="S3710" s="2"/>
      <c r="T3710">
        <v>3709</v>
      </c>
      <c r="U3710" s="1" t="s">
        <v>178</v>
      </c>
      <c r="V3710" s="1"/>
      <c r="W3710" s="2"/>
      <c r="X3710">
        <v>3709</v>
      </c>
      <c r="Y3710" s="1" t="s">
        <v>179</v>
      </c>
      <c r="Z3710" s="1"/>
      <c r="AA3710" s="2"/>
    </row>
    <row r="3711" spans="8:27">
      <c r="H3711">
        <v>3710</v>
      </c>
      <c r="I3711" s="1" t="s">
        <v>752</v>
      </c>
      <c r="J3711" s="1"/>
      <c r="K3711" s="2"/>
      <c r="L3711">
        <v>3710</v>
      </c>
      <c r="M3711" s="1" t="s">
        <v>753</v>
      </c>
      <c r="N3711" s="1"/>
      <c r="O3711" s="2"/>
      <c r="P3711">
        <v>3710</v>
      </c>
      <c r="Q3711" s="1" t="s">
        <v>754</v>
      </c>
      <c r="R3711" s="1"/>
      <c r="S3711" s="2"/>
      <c r="T3711">
        <v>3710</v>
      </c>
      <c r="U3711" s="1" t="s">
        <v>178</v>
      </c>
      <c r="V3711" s="1"/>
      <c r="W3711" s="2"/>
      <c r="X3711">
        <v>3710</v>
      </c>
      <c r="Y3711" s="1" t="s">
        <v>179</v>
      </c>
      <c r="Z3711" s="1"/>
      <c r="AA3711" s="2"/>
    </row>
    <row r="3712" spans="8:27">
      <c r="H3712">
        <v>3711</v>
      </c>
      <c r="I3712" s="1" t="s">
        <v>752</v>
      </c>
      <c r="J3712" s="1"/>
      <c r="K3712" s="2"/>
      <c r="L3712">
        <v>3711</v>
      </c>
      <c r="M3712" s="1" t="s">
        <v>753</v>
      </c>
      <c r="N3712" s="1"/>
      <c r="O3712" s="2"/>
      <c r="P3712">
        <v>3711</v>
      </c>
      <c r="Q3712" s="1" t="s">
        <v>754</v>
      </c>
      <c r="R3712" s="1"/>
      <c r="S3712" s="2"/>
      <c r="T3712">
        <v>3711</v>
      </c>
      <c r="U3712" s="1" t="s">
        <v>178</v>
      </c>
      <c r="V3712" s="1"/>
      <c r="W3712" s="2"/>
      <c r="X3712">
        <v>3711</v>
      </c>
      <c r="Y3712" s="1" t="s">
        <v>179</v>
      </c>
      <c r="Z3712" s="1"/>
      <c r="AA3712" s="2"/>
    </row>
    <row r="3713" spans="8:27">
      <c r="H3713">
        <v>3712</v>
      </c>
      <c r="I3713" s="1" t="s">
        <v>752</v>
      </c>
      <c r="J3713" s="1"/>
      <c r="K3713" s="2"/>
      <c r="L3713">
        <v>3712</v>
      </c>
      <c r="M3713" s="1" t="s">
        <v>753</v>
      </c>
      <c r="N3713" s="1"/>
      <c r="O3713" s="2"/>
      <c r="P3713">
        <v>3712</v>
      </c>
      <c r="Q3713" s="1" t="s">
        <v>754</v>
      </c>
      <c r="R3713" s="1"/>
      <c r="S3713" s="2"/>
      <c r="T3713">
        <v>3712</v>
      </c>
      <c r="U3713" s="1" t="s">
        <v>178</v>
      </c>
      <c r="V3713" s="1"/>
      <c r="W3713" s="2"/>
      <c r="X3713">
        <v>3712</v>
      </c>
      <c r="Y3713" s="1" t="s">
        <v>179</v>
      </c>
      <c r="Z3713" s="1"/>
      <c r="AA3713" s="2"/>
    </row>
    <row r="3714" spans="8:27">
      <c r="H3714">
        <v>3713</v>
      </c>
      <c r="I3714" s="1" t="s">
        <v>752</v>
      </c>
      <c r="J3714" s="1"/>
      <c r="K3714" s="2"/>
      <c r="L3714">
        <v>3713</v>
      </c>
      <c r="M3714" s="1" t="s">
        <v>753</v>
      </c>
      <c r="N3714" s="1"/>
      <c r="O3714" s="2"/>
      <c r="P3714">
        <v>3713</v>
      </c>
      <c r="Q3714" s="1" t="s">
        <v>754</v>
      </c>
      <c r="R3714" s="1"/>
      <c r="S3714" s="2"/>
      <c r="T3714">
        <v>3713</v>
      </c>
      <c r="U3714" s="1" t="s">
        <v>178</v>
      </c>
      <c r="V3714" s="1"/>
      <c r="W3714" s="2"/>
      <c r="X3714">
        <v>3713</v>
      </c>
      <c r="Y3714" s="1" t="s">
        <v>179</v>
      </c>
      <c r="Z3714" s="1"/>
      <c r="AA3714" s="2"/>
    </row>
    <row r="3715" spans="8:27">
      <c r="H3715">
        <v>3714</v>
      </c>
      <c r="I3715" s="1" t="s">
        <v>752</v>
      </c>
      <c r="J3715" s="1"/>
      <c r="K3715" s="2"/>
      <c r="L3715">
        <v>3714</v>
      </c>
      <c r="M3715" s="1" t="s">
        <v>753</v>
      </c>
      <c r="N3715" s="1"/>
      <c r="O3715" s="2"/>
      <c r="P3715">
        <v>3714</v>
      </c>
      <c r="Q3715" s="1" t="s">
        <v>754</v>
      </c>
      <c r="R3715" s="1"/>
      <c r="S3715" s="2"/>
      <c r="T3715">
        <v>3714</v>
      </c>
      <c r="U3715" s="1" t="s">
        <v>178</v>
      </c>
      <c r="V3715" s="1"/>
      <c r="W3715" s="2"/>
      <c r="X3715">
        <v>3714</v>
      </c>
      <c r="Y3715" s="1" t="s">
        <v>179</v>
      </c>
      <c r="Z3715" s="1"/>
      <c r="AA3715" s="2"/>
    </row>
    <row r="3716" spans="8:27">
      <c r="H3716">
        <v>3715</v>
      </c>
      <c r="I3716" s="1" t="s">
        <v>752</v>
      </c>
      <c r="J3716" s="1"/>
      <c r="K3716" s="2"/>
      <c r="L3716">
        <v>3715</v>
      </c>
      <c r="M3716" s="1" t="s">
        <v>753</v>
      </c>
      <c r="N3716" s="1"/>
      <c r="O3716" s="2"/>
      <c r="P3716">
        <v>3715</v>
      </c>
      <c r="Q3716" s="1" t="s">
        <v>754</v>
      </c>
      <c r="R3716" s="1"/>
      <c r="S3716" s="2"/>
      <c r="T3716">
        <v>3715</v>
      </c>
      <c r="U3716" s="1" t="s">
        <v>178</v>
      </c>
      <c r="V3716" s="1"/>
      <c r="W3716" s="2"/>
      <c r="X3716">
        <v>3715</v>
      </c>
      <c r="Y3716" s="1" t="s">
        <v>179</v>
      </c>
      <c r="Z3716" s="1"/>
      <c r="AA3716" s="2"/>
    </row>
    <row r="3717" spans="8:27">
      <c r="H3717">
        <v>3716</v>
      </c>
      <c r="I3717" s="1" t="s">
        <v>752</v>
      </c>
      <c r="J3717" s="1"/>
      <c r="K3717" s="2"/>
      <c r="L3717">
        <v>3716</v>
      </c>
      <c r="M3717" s="1" t="s">
        <v>753</v>
      </c>
      <c r="N3717" s="1"/>
      <c r="O3717" s="2"/>
      <c r="P3717">
        <v>3716</v>
      </c>
      <c r="Q3717" s="1" t="s">
        <v>754</v>
      </c>
      <c r="R3717" s="1"/>
      <c r="S3717" s="2"/>
      <c r="T3717">
        <v>3716</v>
      </c>
      <c r="U3717" s="1" t="s">
        <v>178</v>
      </c>
      <c r="V3717" s="1"/>
      <c r="W3717" s="2"/>
      <c r="X3717">
        <v>3716</v>
      </c>
      <c r="Y3717" s="1" t="s">
        <v>179</v>
      </c>
      <c r="Z3717" s="1"/>
      <c r="AA3717" s="2"/>
    </row>
    <row r="3718" spans="8:27">
      <c r="H3718">
        <v>3717</v>
      </c>
      <c r="I3718" s="1" t="s">
        <v>752</v>
      </c>
      <c r="J3718" s="1"/>
      <c r="K3718" s="2"/>
      <c r="L3718">
        <v>3717</v>
      </c>
      <c r="M3718" s="1" t="s">
        <v>753</v>
      </c>
      <c r="N3718" s="1"/>
      <c r="O3718" s="2"/>
      <c r="P3718">
        <v>3717</v>
      </c>
      <c r="Q3718" s="1" t="s">
        <v>754</v>
      </c>
      <c r="R3718" s="1"/>
      <c r="S3718" s="2"/>
      <c r="T3718">
        <v>3717</v>
      </c>
      <c r="U3718" s="1" t="s">
        <v>178</v>
      </c>
      <c r="V3718" s="1"/>
      <c r="W3718" s="2"/>
      <c r="X3718">
        <v>3717</v>
      </c>
      <c r="Y3718" s="1" t="s">
        <v>179</v>
      </c>
      <c r="Z3718" s="1"/>
      <c r="AA3718" s="2"/>
    </row>
    <row r="3719" spans="8:27">
      <c r="H3719">
        <v>3718</v>
      </c>
      <c r="I3719" s="1" t="s">
        <v>752</v>
      </c>
      <c r="J3719" s="1"/>
      <c r="K3719" s="2"/>
      <c r="L3719">
        <v>3718</v>
      </c>
      <c r="M3719" s="1" t="s">
        <v>753</v>
      </c>
      <c r="N3719" s="1"/>
      <c r="O3719" s="2"/>
      <c r="P3719">
        <v>3718</v>
      </c>
      <c r="Q3719" s="1" t="s">
        <v>754</v>
      </c>
      <c r="R3719" s="1"/>
      <c r="S3719" s="2"/>
      <c r="T3719">
        <v>3718</v>
      </c>
      <c r="U3719" s="1" t="s">
        <v>178</v>
      </c>
      <c r="V3719" s="1"/>
      <c r="W3719" s="2"/>
      <c r="X3719">
        <v>3718</v>
      </c>
      <c r="Y3719" s="1" t="s">
        <v>179</v>
      </c>
      <c r="Z3719" s="1"/>
      <c r="AA3719" s="2"/>
    </row>
    <row r="3720" spans="8:27">
      <c r="H3720">
        <v>3719</v>
      </c>
      <c r="I3720" s="1" t="s">
        <v>752</v>
      </c>
      <c r="J3720" s="1"/>
      <c r="K3720" s="2"/>
      <c r="L3720">
        <v>3719</v>
      </c>
      <c r="M3720" s="1" t="s">
        <v>753</v>
      </c>
      <c r="N3720" s="1"/>
      <c r="O3720" s="2"/>
      <c r="P3720">
        <v>3719</v>
      </c>
      <c r="Q3720" s="1" t="s">
        <v>754</v>
      </c>
      <c r="R3720" s="1"/>
      <c r="S3720" s="2"/>
      <c r="T3720">
        <v>3719</v>
      </c>
      <c r="U3720" s="1" t="s">
        <v>178</v>
      </c>
      <c r="V3720" s="1"/>
      <c r="W3720" s="2"/>
      <c r="X3720">
        <v>3719</v>
      </c>
      <c r="Y3720" s="1" t="s">
        <v>179</v>
      </c>
      <c r="Z3720" s="1"/>
      <c r="AA3720" s="2"/>
    </row>
    <row r="3721" spans="8:27">
      <c r="H3721">
        <v>3720</v>
      </c>
      <c r="I3721" s="1" t="s">
        <v>752</v>
      </c>
      <c r="J3721" s="1"/>
      <c r="K3721" s="2"/>
      <c r="L3721">
        <v>3720</v>
      </c>
      <c r="M3721" s="1" t="s">
        <v>753</v>
      </c>
      <c r="N3721" s="1"/>
      <c r="O3721" s="2"/>
      <c r="P3721">
        <v>3720</v>
      </c>
      <c r="Q3721" s="1" t="s">
        <v>754</v>
      </c>
      <c r="R3721" s="1"/>
      <c r="S3721" s="2"/>
      <c r="T3721">
        <v>3720</v>
      </c>
      <c r="U3721" s="1" t="s">
        <v>178</v>
      </c>
      <c r="V3721" s="1"/>
      <c r="W3721" s="2"/>
      <c r="X3721">
        <v>3720</v>
      </c>
      <c r="Y3721" s="1" t="s">
        <v>179</v>
      </c>
      <c r="Z3721" s="1"/>
      <c r="AA3721" s="2"/>
    </row>
    <row r="3722" spans="8:27">
      <c r="H3722">
        <v>3721</v>
      </c>
      <c r="I3722" s="1" t="s">
        <v>752</v>
      </c>
      <c r="J3722" s="1"/>
      <c r="K3722" s="2"/>
      <c r="L3722">
        <v>3721</v>
      </c>
      <c r="M3722" s="1" t="s">
        <v>753</v>
      </c>
      <c r="N3722" s="1"/>
      <c r="O3722" s="2"/>
      <c r="P3722">
        <v>3721</v>
      </c>
      <c r="Q3722" s="1" t="s">
        <v>754</v>
      </c>
      <c r="R3722" s="1"/>
      <c r="S3722" s="2"/>
      <c r="T3722">
        <v>3721</v>
      </c>
      <c r="U3722" s="1" t="s">
        <v>178</v>
      </c>
      <c r="V3722" s="1"/>
      <c r="W3722" s="2"/>
      <c r="X3722">
        <v>3721</v>
      </c>
      <c r="Y3722" s="1" t="s">
        <v>179</v>
      </c>
      <c r="Z3722" s="1"/>
      <c r="AA3722" s="2"/>
    </row>
    <row r="3723" spans="8:27">
      <c r="H3723">
        <v>3722</v>
      </c>
      <c r="I3723" s="1" t="s">
        <v>752</v>
      </c>
      <c r="J3723" s="1"/>
      <c r="K3723" s="2"/>
      <c r="L3723">
        <v>3722</v>
      </c>
      <c r="M3723" s="1" t="s">
        <v>753</v>
      </c>
      <c r="N3723" s="1"/>
      <c r="O3723" s="2"/>
      <c r="P3723">
        <v>3722</v>
      </c>
      <c r="Q3723" s="1" t="s">
        <v>754</v>
      </c>
      <c r="R3723" s="1"/>
      <c r="S3723" s="2"/>
      <c r="T3723">
        <v>3722</v>
      </c>
      <c r="U3723" s="1" t="s">
        <v>178</v>
      </c>
      <c r="V3723" s="1"/>
      <c r="W3723" s="2"/>
      <c r="X3723">
        <v>3722</v>
      </c>
      <c r="Y3723" s="1" t="s">
        <v>179</v>
      </c>
      <c r="Z3723" s="1"/>
      <c r="AA3723" s="2"/>
    </row>
    <row r="3724" spans="8:27">
      <c r="H3724">
        <v>3723</v>
      </c>
      <c r="I3724" s="1" t="s">
        <v>752</v>
      </c>
      <c r="J3724" s="1"/>
      <c r="K3724" s="2"/>
      <c r="L3724">
        <v>3723</v>
      </c>
      <c r="M3724" s="1" t="s">
        <v>753</v>
      </c>
      <c r="N3724" s="1"/>
      <c r="O3724" s="2"/>
      <c r="P3724">
        <v>3723</v>
      </c>
      <c r="Q3724" s="1" t="s">
        <v>754</v>
      </c>
      <c r="R3724" s="1"/>
      <c r="S3724" s="2"/>
      <c r="T3724">
        <v>3723</v>
      </c>
      <c r="U3724" s="1" t="s">
        <v>178</v>
      </c>
      <c r="V3724" s="1"/>
      <c r="W3724" s="2"/>
      <c r="X3724">
        <v>3723</v>
      </c>
      <c r="Y3724" s="1" t="s">
        <v>179</v>
      </c>
      <c r="Z3724" s="1"/>
      <c r="AA3724" s="2"/>
    </row>
    <row r="3725" spans="8:27">
      <c r="H3725">
        <v>3724</v>
      </c>
      <c r="I3725" s="1" t="s">
        <v>752</v>
      </c>
      <c r="J3725" s="1"/>
      <c r="K3725" s="2"/>
      <c r="L3725">
        <v>3724</v>
      </c>
      <c r="M3725" s="1" t="s">
        <v>753</v>
      </c>
      <c r="N3725" s="1"/>
      <c r="O3725" s="2"/>
      <c r="P3725">
        <v>3724</v>
      </c>
      <c r="Q3725" s="1" t="s">
        <v>754</v>
      </c>
      <c r="R3725" s="1"/>
      <c r="S3725" s="2"/>
      <c r="T3725">
        <v>3724</v>
      </c>
      <c r="U3725" s="1" t="s">
        <v>178</v>
      </c>
      <c r="V3725" s="1"/>
      <c r="W3725" s="2"/>
      <c r="X3725">
        <v>3724</v>
      </c>
      <c r="Y3725" s="1" t="s">
        <v>179</v>
      </c>
      <c r="Z3725" s="1"/>
      <c r="AA3725" s="2"/>
    </row>
    <row r="3726" spans="8:27">
      <c r="H3726">
        <v>3725</v>
      </c>
      <c r="I3726" s="1" t="s">
        <v>752</v>
      </c>
      <c r="J3726" s="1"/>
      <c r="K3726" s="2"/>
      <c r="L3726">
        <v>3725</v>
      </c>
      <c r="M3726" s="1" t="s">
        <v>753</v>
      </c>
      <c r="N3726" s="1"/>
      <c r="O3726" s="2"/>
      <c r="P3726">
        <v>3725</v>
      </c>
      <c r="Q3726" s="1" t="s">
        <v>754</v>
      </c>
      <c r="R3726" s="1"/>
      <c r="S3726" s="2"/>
      <c r="T3726">
        <v>3725</v>
      </c>
      <c r="U3726" s="1" t="s">
        <v>178</v>
      </c>
      <c r="V3726" s="1"/>
      <c r="W3726" s="2"/>
      <c r="X3726">
        <v>3725</v>
      </c>
      <c r="Y3726" s="1" t="s">
        <v>179</v>
      </c>
      <c r="Z3726" s="1"/>
      <c r="AA3726" s="2"/>
    </row>
    <row r="3727" spans="8:27">
      <c r="H3727">
        <v>3726</v>
      </c>
      <c r="I3727" s="1" t="s">
        <v>752</v>
      </c>
      <c r="J3727" s="1"/>
      <c r="K3727" s="2"/>
      <c r="L3727">
        <v>3726</v>
      </c>
      <c r="M3727" s="1" t="s">
        <v>753</v>
      </c>
      <c r="N3727" s="1"/>
      <c r="O3727" s="2"/>
      <c r="P3727">
        <v>3726</v>
      </c>
      <c r="Q3727" s="1" t="s">
        <v>754</v>
      </c>
      <c r="R3727" s="1"/>
      <c r="S3727" s="2"/>
      <c r="T3727">
        <v>3726</v>
      </c>
      <c r="U3727" s="1" t="s">
        <v>178</v>
      </c>
      <c r="V3727" s="1"/>
      <c r="W3727" s="2"/>
      <c r="X3727">
        <v>3726</v>
      </c>
      <c r="Y3727" s="1" t="s">
        <v>179</v>
      </c>
      <c r="Z3727" s="1"/>
      <c r="AA3727" s="2"/>
    </row>
    <row r="3728" spans="8:27">
      <c r="H3728">
        <v>3727</v>
      </c>
      <c r="I3728" s="1" t="s">
        <v>752</v>
      </c>
      <c r="J3728" s="1"/>
      <c r="K3728" s="2"/>
      <c r="L3728">
        <v>3727</v>
      </c>
      <c r="M3728" s="1" t="s">
        <v>753</v>
      </c>
      <c r="N3728" s="1"/>
      <c r="O3728" s="2"/>
      <c r="P3728">
        <v>3727</v>
      </c>
      <c r="Q3728" s="1" t="s">
        <v>754</v>
      </c>
      <c r="R3728" s="1"/>
      <c r="S3728" s="2"/>
      <c r="T3728">
        <v>3727</v>
      </c>
      <c r="U3728" s="1" t="s">
        <v>178</v>
      </c>
      <c r="V3728" s="1"/>
      <c r="W3728" s="2"/>
      <c r="X3728">
        <v>3727</v>
      </c>
      <c r="Y3728" s="1" t="s">
        <v>179</v>
      </c>
      <c r="Z3728" s="1"/>
      <c r="AA3728" s="2"/>
    </row>
    <row r="3729" spans="2:58">
      <c r="H3729">
        <v>3728</v>
      </c>
      <c r="I3729" s="1" t="s">
        <v>752</v>
      </c>
      <c r="J3729" s="1"/>
      <c r="K3729" s="2"/>
      <c r="L3729">
        <v>3728</v>
      </c>
      <c r="M3729" s="1" t="s">
        <v>753</v>
      </c>
      <c r="N3729" s="1"/>
      <c r="O3729" s="2"/>
      <c r="P3729">
        <v>3728</v>
      </c>
      <c r="Q3729" s="1" t="s">
        <v>754</v>
      </c>
      <c r="R3729" s="1"/>
      <c r="S3729" s="2"/>
      <c r="T3729">
        <v>3728</v>
      </c>
      <c r="U3729" s="1" t="s">
        <v>178</v>
      </c>
      <c r="V3729" s="1"/>
      <c r="W3729" s="2"/>
      <c r="X3729">
        <v>3728</v>
      </c>
      <c r="Y3729" s="1" t="s">
        <v>179</v>
      </c>
      <c r="Z3729" s="1"/>
      <c r="AA3729" s="2"/>
    </row>
    <row r="3730" spans="2:58">
      <c r="H3730">
        <v>3729</v>
      </c>
      <c r="I3730" s="1" t="s">
        <v>752</v>
      </c>
      <c r="J3730" s="1"/>
      <c r="K3730" s="2"/>
      <c r="L3730">
        <v>3729</v>
      </c>
      <c r="M3730" s="1" t="s">
        <v>753</v>
      </c>
      <c r="N3730" s="1"/>
      <c r="O3730" s="2"/>
      <c r="P3730">
        <v>3729</v>
      </c>
      <c r="Q3730" s="1" t="s">
        <v>754</v>
      </c>
      <c r="R3730" s="1"/>
      <c r="S3730" s="2"/>
      <c r="T3730">
        <v>3729</v>
      </c>
      <c r="U3730" s="1" t="s">
        <v>178</v>
      </c>
      <c r="V3730" s="1"/>
      <c r="W3730" s="2"/>
      <c r="X3730">
        <v>3729</v>
      </c>
      <c r="Y3730" s="1" t="s">
        <v>179</v>
      </c>
      <c r="Z3730" s="1"/>
      <c r="AA3730" s="2"/>
    </row>
    <row r="3731" spans="2:58">
      <c r="H3731">
        <v>3730</v>
      </c>
      <c r="I3731" s="1" t="s">
        <v>752</v>
      </c>
      <c r="J3731" s="1"/>
      <c r="K3731" s="2"/>
      <c r="L3731">
        <v>3730</v>
      </c>
      <c r="M3731" s="1" t="s">
        <v>753</v>
      </c>
      <c r="N3731" s="1"/>
      <c r="O3731" s="2"/>
      <c r="P3731">
        <v>3730</v>
      </c>
      <c r="Q3731" s="1" t="s">
        <v>754</v>
      </c>
      <c r="R3731" s="1"/>
      <c r="S3731" s="2"/>
      <c r="T3731">
        <v>3730</v>
      </c>
      <c r="U3731" s="1" t="s">
        <v>178</v>
      </c>
      <c r="V3731" s="1"/>
      <c r="W3731" s="2"/>
      <c r="X3731">
        <v>3730</v>
      </c>
      <c r="Y3731" s="1" t="s">
        <v>179</v>
      </c>
      <c r="Z3731" s="1"/>
      <c r="AA3731" s="2"/>
    </row>
    <row r="3732" spans="2:58">
      <c r="H3732">
        <v>3731</v>
      </c>
      <c r="I3732" s="1" t="s">
        <v>752</v>
      </c>
      <c r="J3732" s="1"/>
      <c r="K3732" s="2"/>
      <c r="L3732">
        <v>3731</v>
      </c>
      <c r="M3732" s="1" t="s">
        <v>753</v>
      </c>
      <c r="N3732" s="1"/>
      <c r="O3732" s="2"/>
      <c r="P3732">
        <v>3731</v>
      </c>
      <c r="Q3732" s="1" t="s">
        <v>754</v>
      </c>
      <c r="R3732" s="1"/>
      <c r="S3732" s="2"/>
      <c r="T3732">
        <v>3731</v>
      </c>
      <c r="U3732" s="1" t="s">
        <v>178</v>
      </c>
      <c r="V3732" s="1"/>
      <c r="W3732" s="2"/>
      <c r="X3732">
        <v>3731</v>
      </c>
      <c r="Y3732" s="1" t="s">
        <v>179</v>
      </c>
      <c r="Z3732" s="1"/>
      <c r="AA3732" s="2"/>
    </row>
    <row r="3733" spans="2:58">
      <c r="H3733">
        <v>3732</v>
      </c>
      <c r="I3733" s="1" t="s">
        <v>752</v>
      </c>
      <c r="J3733" s="1"/>
      <c r="K3733" s="2"/>
      <c r="L3733">
        <v>3732</v>
      </c>
      <c r="M3733" s="1" t="s">
        <v>753</v>
      </c>
      <c r="N3733" s="1"/>
      <c r="O3733" s="2"/>
      <c r="P3733">
        <v>3732</v>
      </c>
      <c r="Q3733" s="1" t="s">
        <v>754</v>
      </c>
      <c r="R3733" s="1"/>
      <c r="S3733" s="2"/>
      <c r="T3733">
        <v>3732</v>
      </c>
      <c r="U3733" s="1" t="s">
        <v>178</v>
      </c>
      <c r="V3733" s="1"/>
      <c r="W3733" s="2"/>
      <c r="X3733">
        <v>3732</v>
      </c>
      <c r="Y3733" s="1" t="s">
        <v>179</v>
      </c>
      <c r="Z3733" s="1"/>
      <c r="AA3733" s="2"/>
    </row>
    <row r="3734" spans="2:58">
      <c r="H3734">
        <v>3733</v>
      </c>
      <c r="I3734" s="1" t="s">
        <v>752</v>
      </c>
      <c r="J3734" s="1"/>
      <c r="K3734" s="2"/>
      <c r="L3734">
        <v>3733</v>
      </c>
      <c r="M3734" s="1" t="s">
        <v>753</v>
      </c>
      <c r="N3734" s="1"/>
      <c r="O3734" s="2"/>
      <c r="P3734">
        <v>3733</v>
      </c>
      <c r="Q3734" s="1" t="s">
        <v>754</v>
      </c>
      <c r="R3734" s="1"/>
      <c r="S3734" s="2"/>
      <c r="T3734">
        <v>3733</v>
      </c>
      <c r="U3734" s="1" t="s">
        <v>178</v>
      </c>
      <c r="V3734" s="1"/>
      <c r="W3734" s="2"/>
      <c r="X3734">
        <v>3733</v>
      </c>
      <c r="Y3734" s="1" t="s">
        <v>179</v>
      </c>
      <c r="Z3734" s="1"/>
      <c r="AA3734" s="2"/>
    </row>
    <row r="3735" spans="2:58">
      <c r="H3735">
        <v>3734</v>
      </c>
      <c r="I3735" s="1" t="s">
        <v>752</v>
      </c>
      <c r="J3735" s="1"/>
      <c r="K3735" s="2"/>
      <c r="L3735">
        <v>3734</v>
      </c>
      <c r="M3735" s="1" t="s">
        <v>753</v>
      </c>
      <c r="N3735" s="1"/>
      <c r="O3735" s="2"/>
      <c r="P3735">
        <v>3734</v>
      </c>
      <c r="Q3735" s="1" t="s">
        <v>754</v>
      </c>
      <c r="R3735" s="1"/>
      <c r="S3735" s="2"/>
      <c r="T3735">
        <v>3734</v>
      </c>
      <c r="U3735" s="1" t="s">
        <v>178</v>
      </c>
      <c r="V3735" s="1"/>
      <c r="W3735" s="2"/>
      <c r="X3735">
        <v>3734</v>
      </c>
      <c r="Y3735" s="1" t="s">
        <v>179</v>
      </c>
      <c r="Z3735" s="1"/>
      <c r="AA3735" s="2"/>
    </row>
    <row r="3736" spans="2:58">
      <c r="H3736">
        <v>3735</v>
      </c>
      <c r="I3736" s="1" t="s">
        <v>752</v>
      </c>
      <c r="J3736" s="1"/>
      <c r="K3736" s="2"/>
      <c r="L3736">
        <v>3735</v>
      </c>
      <c r="M3736" s="1" t="s">
        <v>753</v>
      </c>
      <c r="N3736" s="1"/>
      <c r="O3736" s="2"/>
      <c r="P3736">
        <v>3735</v>
      </c>
      <c r="Q3736" s="1" t="s">
        <v>754</v>
      </c>
      <c r="R3736" s="1"/>
      <c r="S3736" s="2"/>
      <c r="T3736">
        <v>3735</v>
      </c>
      <c r="U3736" s="1" t="s">
        <v>178</v>
      </c>
      <c r="V3736" s="1"/>
      <c r="W3736" s="2"/>
      <c r="X3736">
        <v>3735</v>
      </c>
      <c r="Y3736" s="1" t="s">
        <v>179</v>
      </c>
      <c r="Z3736" s="1"/>
      <c r="AA3736" s="2"/>
    </row>
    <row r="3737" spans="2:58">
      <c r="H3737">
        <v>3736</v>
      </c>
      <c r="I3737" s="1" t="s">
        <v>752</v>
      </c>
      <c r="J3737" s="1"/>
      <c r="K3737" s="2"/>
      <c r="L3737">
        <v>3736</v>
      </c>
      <c r="M3737" s="1" t="s">
        <v>753</v>
      </c>
      <c r="N3737" s="1"/>
      <c r="O3737" s="2"/>
      <c r="P3737">
        <v>3736</v>
      </c>
      <c r="Q3737" s="1" t="s">
        <v>754</v>
      </c>
      <c r="R3737" s="1"/>
      <c r="S3737" s="2"/>
      <c r="T3737">
        <v>3736</v>
      </c>
      <c r="U3737" s="1" t="s">
        <v>178</v>
      </c>
      <c r="V3737" s="1"/>
      <c r="W3737" s="2"/>
      <c r="X3737">
        <v>3736</v>
      </c>
      <c r="Y3737" s="1" t="s">
        <v>179</v>
      </c>
      <c r="Z3737" s="1"/>
      <c r="AA3737" s="2"/>
    </row>
    <row r="3738" spans="2:58">
      <c r="H3738">
        <v>3737</v>
      </c>
      <c r="I3738" s="1" t="s">
        <v>752</v>
      </c>
      <c r="J3738" s="1"/>
      <c r="K3738" s="2"/>
      <c r="L3738">
        <v>3737</v>
      </c>
      <c r="M3738" s="1" t="s">
        <v>753</v>
      </c>
      <c r="N3738" s="1"/>
      <c r="O3738" s="2"/>
      <c r="P3738">
        <v>3737</v>
      </c>
      <c r="Q3738" s="1" t="s">
        <v>754</v>
      </c>
      <c r="R3738" s="1"/>
      <c r="S3738" s="2"/>
      <c r="T3738">
        <v>3737</v>
      </c>
      <c r="U3738" s="1" t="s">
        <v>178</v>
      </c>
      <c r="V3738" s="1"/>
      <c r="W3738" s="2"/>
      <c r="X3738">
        <v>3737</v>
      </c>
      <c r="Y3738" s="1" t="s">
        <v>179</v>
      </c>
      <c r="Z3738" s="1"/>
      <c r="AA3738" s="2"/>
    </row>
    <row r="3739" spans="2:58">
      <c r="H3739">
        <v>3738</v>
      </c>
      <c r="I3739" s="1" t="s">
        <v>752</v>
      </c>
      <c r="J3739" s="1"/>
      <c r="K3739" s="2"/>
      <c r="L3739">
        <v>3738</v>
      </c>
      <c r="M3739" s="1" t="s">
        <v>753</v>
      </c>
      <c r="N3739" s="1"/>
      <c r="O3739" s="2"/>
      <c r="P3739">
        <v>3738</v>
      </c>
      <c r="Q3739" s="1" t="s">
        <v>754</v>
      </c>
      <c r="R3739" s="1"/>
      <c r="S3739" s="2"/>
      <c r="T3739">
        <v>3738</v>
      </c>
      <c r="U3739" s="1" t="s">
        <v>178</v>
      </c>
      <c r="V3739" s="1"/>
      <c r="W3739" s="2"/>
      <c r="X3739">
        <v>3738</v>
      </c>
      <c r="Y3739" s="1" t="s">
        <v>179</v>
      </c>
      <c r="Z3739" s="1"/>
      <c r="AA3739" s="2"/>
    </row>
    <row r="3740" spans="2:58">
      <c r="B3740" s="15"/>
      <c r="C3740" s="14"/>
      <c r="D3740" s="15"/>
      <c r="E3740" s="14"/>
      <c r="F3740" s="15"/>
      <c r="H3740">
        <v>3739</v>
      </c>
      <c r="I3740" s="1" t="s">
        <v>752</v>
      </c>
      <c r="J3740" s="1"/>
      <c r="K3740" s="2"/>
      <c r="L3740">
        <v>3739</v>
      </c>
      <c r="M3740" s="1" t="s">
        <v>753</v>
      </c>
      <c r="N3740" s="1"/>
      <c r="O3740" s="2"/>
      <c r="P3740">
        <v>3739</v>
      </c>
      <c r="Q3740" s="1" t="s">
        <v>754</v>
      </c>
      <c r="R3740" s="1"/>
      <c r="S3740" s="2"/>
      <c r="T3740">
        <v>3739</v>
      </c>
      <c r="U3740" s="1" t="s">
        <v>178</v>
      </c>
      <c r="V3740" s="1"/>
      <c r="W3740" s="2"/>
      <c r="X3740">
        <v>3739</v>
      </c>
      <c r="Y3740" s="1" t="s">
        <v>179</v>
      </c>
      <c r="Z3740" s="1"/>
      <c r="AA3740" s="2"/>
      <c r="AQ3740" s="15"/>
      <c r="AR3740" s="15"/>
      <c r="AS3740" s="15"/>
      <c r="AT3740" s="15"/>
      <c r="AU3740" s="15"/>
      <c r="AV3740" s="15"/>
      <c r="BA3740" s="15"/>
      <c r="BB3740" s="15"/>
      <c r="BC3740" s="15"/>
      <c r="BD3740" s="15"/>
      <c r="BE3740" s="15"/>
      <c r="BF3740" s="15"/>
    </row>
    <row r="3741" spans="2:58">
      <c r="B3741" s="15"/>
      <c r="C3741" s="17"/>
      <c r="D3741" s="15"/>
      <c r="E3741" s="15"/>
      <c r="F3741" s="15"/>
      <c r="H3741">
        <v>3740</v>
      </c>
      <c r="I3741" s="1" t="s">
        <v>752</v>
      </c>
      <c r="J3741" s="1"/>
      <c r="K3741" s="2"/>
      <c r="L3741">
        <v>3740</v>
      </c>
      <c r="M3741" s="1" t="s">
        <v>753</v>
      </c>
      <c r="N3741" s="1"/>
      <c r="O3741" s="2"/>
      <c r="P3741">
        <v>3740</v>
      </c>
      <c r="Q3741" s="1" t="s">
        <v>754</v>
      </c>
      <c r="R3741" s="1"/>
      <c r="S3741" s="2"/>
      <c r="T3741">
        <v>3740</v>
      </c>
      <c r="U3741" s="1" t="s">
        <v>178</v>
      </c>
      <c r="V3741" s="1"/>
      <c r="W3741" s="2"/>
      <c r="X3741">
        <v>3740</v>
      </c>
      <c r="Y3741" s="1" t="s">
        <v>179</v>
      </c>
      <c r="Z3741" s="1"/>
      <c r="AA3741" s="2"/>
      <c r="AQ3741" s="15"/>
      <c r="AR3741" s="15"/>
      <c r="AS3741" s="15"/>
      <c r="AT3741" s="15"/>
      <c r="AU3741" s="15"/>
      <c r="AV3741" s="15"/>
      <c r="BA3741" s="15"/>
      <c r="BB3741" s="15"/>
      <c r="BC3741" s="15"/>
      <c r="BD3741" s="15"/>
      <c r="BE3741" s="15"/>
      <c r="BF3741" s="15"/>
    </row>
    <row r="3742" spans="2:58">
      <c r="B3742" s="15"/>
      <c r="C3742" s="17"/>
      <c r="D3742" s="15"/>
      <c r="E3742" s="15"/>
      <c r="F3742" s="15"/>
      <c r="H3742">
        <v>3741</v>
      </c>
      <c r="I3742" s="1" t="s">
        <v>752</v>
      </c>
      <c r="J3742" s="1"/>
      <c r="K3742" s="2"/>
      <c r="L3742">
        <v>3741</v>
      </c>
      <c r="M3742" s="1" t="s">
        <v>753</v>
      </c>
      <c r="N3742" s="1"/>
      <c r="O3742" s="2"/>
      <c r="P3742">
        <v>3741</v>
      </c>
      <c r="Q3742" s="1" t="s">
        <v>754</v>
      </c>
      <c r="R3742" s="1"/>
      <c r="S3742" s="2"/>
      <c r="T3742">
        <v>3741</v>
      </c>
      <c r="U3742" s="1" t="s">
        <v>178</v>
      </c>
      <c r="V3742" s="1"/>
      <c r="W3742" s="2"/>
      <c r="X3742">
        <v>3741</v>
      </c>
      <c r="Y3742" s="1" t="s">
        <v>179</v>
      </c>
      <c r="Z3742" s="1"/>
      <c r="AA3742" s="2"/>
      <c r="AQ3742" s="15"/>
      <c r="AR3742" s="15"/>
      <c r="AS3742" s="15"/>
      <c r="AT3742" s="15"/>
      <c r="AU3742" s="15"/>
      <c r="AV3742" s="15"/>
      <c r="BA3742" s="15"/>
      <c r="BB3742" s="15"/>
      <c r="BC3742" s="15"/>
      <c r="BD3742" s="15"/>
      <c r="BE3742" s="15"/>
      <c r="BF3742" s="15"/>
    </row>
    <row r="3743" spans="2:58">
      <c r="B3743" s="15"/>
      <c r="C3743" s="17"/>
      <c r="D3743" s="15"/>
      <c r="E3743" s="15"/>
      <c r="F3743" s="15"/>
      <c r="H3743">
        <v>3742</v>
      </c>
      <c r="I3743" s="1" t="s">
        <v>752</v>
      </c>
      <c r="J3743" s="1"/>
      <c r="K3743" s="2"/>
      <c r="L3743">
        <v>3742</v>
      </c>
      <c r="M3743" s="1" t="s">
        <v>753</v>
      </c>
      <c r="N3743" s="1"/>
      <c r="O3743" s="2"/>
      <c r="P3743">
        <v>3742</v>
      </c>
      <c r="Q3743" s="1" t="s">
        <v>754</v>
      </c>
      <c r="R3743" s="1"/>
      <c r="S3743" s="2"/>
      <c r="T3743">
        <v>3742</v>
      </c>
      <c r="U3743" s="1" t="s">
        <v>178</v>
      </c>
      <c r="V3743" s="1"/>
      <c r="W3743" s="2"/>
      <c r="X3743">
        <v>3742</v>
      </c>
      <c r="Y3743" s="1" t="s">
        <v>179</v>
      </c>
      <c r="Z3743" s="1"/>
      <c r="AA3743" s="2"/>
      <c r="AQ3743" s="15"/>
      <c r="AR3743" s="15"/>
      <c r="AS3743" s="15"/>
      <c r="AT3743" s="15"/>
      <c r="AU3743" s="14"/>
      <c r="AV3743" s="14"/>
      <c r="BA3743" s="15"/>
      <c r="BB3743" s="15"/>
      <c r="BC3743" s="15"/>
      <c r="BD3743" s="15"/>
      <c r="BE3743" s="15"/>
      <c r="BF3743" s="15"/>
    </row>
    <row r="3744" spans="2:58">
      <c r="B3744" s="17"/>
      <c r="C3744" s="14"/>
      <c r="D3744" s="15"/>
      <c r="E3744" s="14"/>
      <c r="F3744" s="15"/>
      <c r="H3744">
        <v>3743</v>
      </c>
      <c r="I3744" s="1" t="s">
        <v>752</v>
      </c>
      <c r="J3744" s="1"/>
      <c r="K3744" s="2"/>
      <c r="L3744">
        <v>3743</v>
      </c>
      <c r="M3744" s="1" t="s">
        <v>753</v>
      </c>
      <c r="N3744" s="1"/>
      <c r="O3744" s="2"/>
      <c r="P3744">
        <v>3743</v>
      </c>
      <c r="Q3744" s="1" t="s">
        <v>754</v>
      </c>
      <c r="R3744" s="1"/>
      <c r="S3744" s="2"/>
      <c r="T3744">
        <v>3743</v>
      </c>
      <c r="U3744" s="1" t="s">
        <v>178</v>
      </c>
      <c r="V3744" s="1"/>
      <c r="W3744" s="2"/>
      <c r="X3744">
        <v>3743</v>
      </c>
      <c r="Y3744" s="1" t="s">
        <v>179</v>
      </c>
      <c r="Z3744" s="1"/>
      <c r="AA3744" s="2"/>
      <c r="AD3744"/>
      <c r="AE3744" s="3"/>
      <c r="AF3744" s="3"/>
      <c r="AG3744" s="46"/>
      <c r="AH3744" s="15"/>
      <c r="AI3744" s="15"/>
      <c r="AQ3744" s="15"/>
      <c r="AR3744" s="15"/>
      <c r="AS3744" s="15"/>
      <c r="AT3744" s="15"/>
      <c r="AU3744" s="14"/>
      <c r="AV3744" s="14"/>
      <c r="BA3744" s="15"/>
      <c r="BB3744" s="15"/>
      <c r="BC3744" s="15"/>
      <c r="BD3744" s="15"/>
      <c r="BE3744" s="15"/>
      <c r="BF3744" s="14"/>
    </row>
    <row r="3745" spans="2:58">
      <c r="B3745" s="160"/>
      <c r="C3745" s="14"/>
      <c r="D3745" s="15"/>
      <c r="E3745" s="14"/>
      <c r="F3745" s="15"/>
      <c r="H3745">
        <v>3744</v>
      </c>
      <c r="I3745" s="1" t="s">
        <v>752</v>
      </c>
      <c r="J3745" s="1"/>
      <c r="K3745" s="2"/>
      <c r="L3745">
        <v>3744</v>
      </c>
      <c r="M3745" s="1" t="s">
        <v>753</v>
      </c>
      <c r="N3745" s="1"/>
      <c r="O3745" s="2"/>
      <c r="P3745">
        <v>3744</v>
      </c>
      <c r="Q3745" s="1" t="s">
        <v>754</v>
      </c>
      <c r="R3745" s="1"/>
      <c r="S3745" s="2"/>
      <c r="T3745">
        <v>3744</v>
      </c>
      <c r="U3745" s="1" t="s">
        <v>178</v>
      </c>
      <c r="V3745" s="1"/>
      <c r="W3745" s="2"/>
      <c r="X3745">
        <v>3744</v>
      </c>
      <c r="Y3745" s="1" t="s">
        <v>179</v>
      </c>
      <c r="Z3745" s="1"/>
      <c r="AA3745" s="2"/>
      <c r="AD3745"/>
      <c r="AE3745" s="3"/>
      <c r="AF3745" s="3"/>
      <c r="AG3745" s="46"/>
      <c r="AH3745" s="15"/>
      <c r="AI3745" s="15"/>
      <c r="AQ3745" s="52"/>
      <c r="AR3745" s="52"/>
      <c r="AS3745" s="52"/>
      <c r="AT3745" s="52"/>
      <c r="AU3745" s="52"/>
      <c r="AV3745" s="52"/>
      <c r="BA3745" s="15"/>
      <c r="BB3745" s="15"/>
      <c r="BC3745" s="15"/>
      <c r="BD3745" s="15"/>
      <c r="BE3745" s="15"/>
      <c r="BF3745" s="15"/>
    </row>
    <row r="3746" spans="2:58">
      <c r="B3746" s="160"/>
      <c r="C3746" s="14"/>
      <c r="D3746" s="15"/>
      <c r="E3746" s="14"/>
      <c r="F3746" s="15"/>
      <c r="H3746">
        <v>3745</v>
      </c>
      <c r="I3746" s="1" t="s">
        <v>752</v>
      </c>
      <c r="J3746" s="1"/>
      <c r="K3746" s="2"/>
      <c r="L3746">
        <v>3745</v>
      </c>
      <c r="M3746" s="1" t="s">
        <v>753</v>
      </c>
      <c r="N3746" s="1"/>
      <c r="O3746" s="2"/>
      <c r="P3746">
        <v>3745</v>
      </c>
      <c r="Q3746" s="1" t="s">
        <v>754</v>
      </c>
      <c r="R3746" s="1"/>
      <c r="S3746" s="2"/>
      <c r="T3746">
        <v>3745</v>
      </c>
      <c r="U3746" s="1" t="s">
        <v>178</v>
      </c>
      <c r="V3746" s="1"/>
      <c r="W3746" s="2"/>
      <c r="X3746">
        <v>3745</v>
      </c>
      <c r="Y3746" s="1" t="s">
        <v>179</v>
      </c>
      <c r="Z3746" s="1"/>
      <c r="AA3746" s="2"/>
      <c r="AD3746"/>
      <c r="AE3746" s="3"/>
      <c r="AF3746" s="3"/>
      <c r="AG3746" s="46"/>
      <c r="AH3746" s="15"/>
      <c r="AI3746" s="15"/>
      <c r="AQ3746" s="15"/>
      <c r="AR3746" s="15"/>
      <c r="AS3746" s="15"/>
      <c r="AT3746" s="15"/>
      <c r="AU3746" s="15"/>
      <c r="AV3746" s="15"/>
      <c r="BA3746" s="15"/>
      <c r="BB3746" s="15"/>
      <c r="BC3746" s="15"/>
      <c r="BD3746" s="15"/>
      <c r="BE3746" s="15"/>
      <c r="BF3746" s="15"/>
    </row>
    <row r="3747" spans="2:58">
      <c r="B3747" s="15"/>
      <c r="C3747" s="17"/>
      <c r="D3747" s="15"/>
      <c r="E3747" s="15"/>
      <c r="F3747" s="15"/>
      <c r="H3747">
        <v>3746</v>
      </c>
      <c r="I3747" s="1" t="s">
        <v>752</v>
      </c>
      <c r="J3747" s="1"/>
      <c r="K3747" s="2"/>
      <c r="L3747">
        <v>3746</v>
      </c>
      <c r="M3747" s="1" t="s">
        <v>753</v>
      </c>
      <c r="N3747" s="1"/>
      <c r="O3747" s="2"/>
      <c r="P3747">
        <v>3746</v>
      </c>
      <c r="Q3747" s="1" t="s">
        <v>754</v>
      </c>
      <c r="R3747" s="1"/>
      <c r="S3747" s="2"/>
      <c r="T3747">
        <v>3746</v>
      </c>
      <c r="U3747" s="1" t="s">
        <v>178</v>
      </c>
      <c r="V3747" s="1"/>
      <c r="W3747" s="2"/>
      <c r="X3747">
        <v>3746</v>
      </c>
      <c r="Y3747" s="1" t="s">
        <v>179</v>
      </c>
      <c r="Z3747" s="1"/>
      <c r="AA3747" s="2"/>
      <c r="AD3747"/>
      <c r="AE3747" s="3"/>
      <c r="AF3747" s="3"/>
      <c r="AG3747" s="46"/>
      <c r="AH3747" s="15"/>
      <c r="AI3747" s="15"/>
      <c r="AQ3747" s="15"/>
      <c r="AR3747" s="15"/>
      <c r="AS3747" s="15"/>
      <c r="AT3747" s="15"/>
      <c r="AU3747" s="14"/>
      <c r="AV3747" s="14"/>
      <c r="BA3747" s="15"/>
      <c r="BB3747" s="15"/>
      <c r="BC3747" s="15"/>
      <c r="BD3747" s="15"/>
      <c r="BE3747" s="15"/>
      <c r="BF3747" s="14"/>
    </row>
    <row r="3748" spans="2:58">
      <c r="B3748" s="15"/>
      <c r="C3748" s="17"/>
      <c r="D3748" s="15"/>
      <c r="E3748" s="15"/>
      <c r="F3748" s="15"/>
      <c r="H3748">
        <v>3747</v>
      </c>
      <c r="I3748" s="1" t="s">
        <v>752</v>
      </c>
      <c r="J3748" s="1"/>
      <c r="K3748" s="2"/>
      <c r="L3748">
        <v>3747</v>
      </c>
      <c r="M3748" s="1" t="s">
        <v>753</v>
      </c>
      <c r="N3748" s="1"/>
      <c r="O3748" s="2"/>
      <c r="P3748">
        <v>3747</v>
      </c>
      <c r="Q3748" s="1" t="s">
        <v>754</v>
      </c>
      <c r="R3748" s="1"/>
      <c r="S3748" s="2"/>
      <c r="T3748">
        <v>3747</v>
      </c>
      <c r="U3748" s="1" t="s">
        <v>178</v>
      </c>
      <c r="V3748" s="1"/>
      <c r="W3748" s="2"/>
      <c r="X3748">
        <v>3747</v>
      </c>
      <c r="Y3748" s="1" t="s">
        <v>179</v>
      </c>
      <c r="Z3748" s="1"/>
      <c r="AA3748" s="2"/>
      <c r="AD3748"/>
      <c r="AE3748" s="3"/>
      <c r="AF3748" s="3"/>
      <c r="AG3748" s="46"/>
      <c r="AH3748" s="15"/>
      <c r="AI3748" s="15"/>
      <c r="AQ3748" s="15"/>
      <c r="AR3748" s="15"/>
      <c r="AS3748" s="15"/>
      <c r="AT3748" s="15"/>
      <c r="AU3748" s="14"/>
      <c r="AV3748" s="14"/>
      <c r="BA3748" s="15"/>
      <c r="BB3748" s="15"/>
      <c r="BC3748" s="15"/>
      <c r="BD3748" s="15"/>
      <c r="BE3748" s="15"/>
      <c r="BF3748" s="15"/>
    </row>
    <row r="3749" spans="2:58">
      <c r="B3749" s="17"/>
      <c r="C3749" s="14"/>
      <c r="D3749" s="15"/>
      <c r="E3749" s="14"/>
      <c r="F3749" s="15"/>
      <c r="H3749">
        <v>3748</v>
      </c>
      <c r="I3749" s="1" t="s">
        <v>752</v>
      </c>
      <c r="J3749" s="1"/>
      <c r="K3749" s="2"/>
      <c r="L3749">
        <v>3748</v>
      </c>
      <c r="M3749" s="1" t="s">
        <v>753</v>
      </c>
      <c r="N3749" s="1"/>
      <c r="O3749" s="2"/>
      <c r="P3749">
        <v>3748</v>
      </c>
      <c r="Q3749" s="1" t="s">
        <v>754</v>
      </c>
      <c r="R3749" s="1"/>
      <c r="S3749" s="2"/>
      <c r="T3749">
        <v>3748</v>
      </c>
      <c r="U3749" s="1" t="s">
        <v>178</v>
      </c>
      <c r="V3749" s="1"/>
      <c r="W3749" s="2"/>
      <c r="X3749">
        <v>3748</v>
      </c>
      <c r="Y3749" s="1" t="s">
        <v>179</v>
      </c>
      <c r="Z3749" s="1"/>
      <c r="AA3749" s="2"/>
      <c r="AD3749"/>
      <c r="AE3749" s="3"/>
      <c r="AF3749" s="3"/>
      <c r="AG3749" s="46"/>
      <c r="AH3749" s="15"/>
      <c r="AI3749" s="15"/>
      <c r="AQ3749" s="15"/>
      <c r="AR3749" s="15"/>
      <c r="AS3749" s="15"/>
      <c r="AT3749" s="15"/>
      <c r="AU3749" s="15"/>
      <c r="AV3749" s="15"/>
      <c r="BA3749" s="15"/>
      <c r="BB3749" s="15"/>
      <c r="BC3749" s="15"/>
      <c r="BD3749" s="15"/>
      <c r="BE3749" s="15"/>
      <c r="BF3749" s="15"/>
    </row>
    <row r="3750" spans="2:58">
      <c r="B3750" s="17"/>
      <c r="C3750" s="14"/>
      <c r="D3750" s="15"/>
      <c r="E3750" s="14"/>
      <c r="F3750" s="15"/>
      <c r="H3750">
        <v>3749</v>
      </c>
      <c r="I3750" s="1" t="s">
        <v>752</v>
      </c>
      <c r="J3750" s="1"/>
      <c r="K3750" s="2"/>
      <c r="L3750">
        <v>3749</v>
      </c>
      <c r="M3750" s="1" t="s">
        <v>753</v>
      </c>
      <c r="N3750" s="1"/>
      <c r="O3750" s="2"/>
      <c r="P3750">
        <v>3749</v>
      </c>
      <c r="Q3750" s="1" t="s">
        <v>754</v>
      </c>
      <c r="R3750" s="1"/>
      <c r="S3750" s="2"/>
      <c r="T3750">
        <v>3749</v>
      </c>
      <c r="U3750" s="1" t="s">
        <v>178</v>
      </c>
      <c r="V3750" s="1"/>
      <c r="W3750" s="2"/>
      <c r="X3750">
        <v>3749</v>
      </c>
      <c r="Y3750" s="1" t="s">
        <v>179</v>
      </c>
      <c r="Z3750" s="1"/>
      <c r="AA3750" s="2"/>
      <c r="AD3750"/>
      <c r="AE3750" s="3"/>
      <c r="AF3750" s="3"/>
      <c r="AG3750" s="46"/>
      <c r="AH3750" s="15"/>
      <c r="AI3750" s="15"/>
      <c r="AQ3750" s="15"/>
      <c r="AR3750" s="15"/>
      <c r="AS3750" s="15"/>
      <c r="AT3750" s="15"/>
      <c r="AU3750" s="15"/>
      <c r="AV3750" s="15"/>
      <c r="BA3750" s="15"/>
      <c r="BB3750" s="15"/>
      <c r="BC3750" s="15"/>
      <c r="BD3750" s="15"/>
      <c r="BE3750" s="15"/>
      <c r="BF3750" s="15"/>
    </row>
    <row r="3751" spans="2:58">
      <c r="B3751" s="17"/>
      <c r="C3751" s="14"/>
      <c r="D3751" s="15"/>
      <c r="E3751" s="14"/>
      <c r="F3751" s="15"/>
      <c r="H3751">
        <v>3750</v>
      </c>
      <c r="I3751" s="1" t="s">
        <v>752</v>
      </c>
      <c r="J3751" s="1"/>
      <c r="K3751" s="2"/>
      <c r="L3751">
        <v>3750</v>
      </c>
      <c r="M3751" s="1" t="s">
        <v>753</v>
      </c>
      <c r="N3751" s="1"/>
      <c r="O3751" s="2"/>
      <c r="P3751">
        <v>3750</v>
      </c>
      <c r="Q3751" s="1" t="s">
        <v>754</v>
      </c>
      <c r="R3751" s="1"/>
      <c r="S3751" s="2"/>
      <c r="T3751">
        <v>3750</v>
      </c>
      <c r="U3751" s="1" t="s">
        <v>178</v>
      </c>
      <c r="V3751" s="1"/>
      <c r="W3751" s="2"/>
      <c r="X3751">
        <v>3750</v>
      </c>
      <c r="Y3751" s="1" t="s">
        <v>179</v>
      </c>
      <c r="Z3751" s="1"/>
      <c r="AA3751" s="2"/>
      <c r="AD3751"/>
      <c r="AE3751" s="3"/>
      <c r="AF3751" s="3"/>
      <c r="AG3751" s="46"/>
      <c r="AH3751" s="15"/>
      <c r="AI3751" s="15"/>
      <c r="AQ3751" s="15"/>
      <c r="AR3751" s="15"/>
      <c r="AS3751" s="15"/>
      <c r="AT3751" s="15"/>
      <c r="AU3751" s="15"/>
      <c r="AV3751" s="15"/>
      <c r="BA3751" s="15"/>
      <c r="BB3751" s="15"/>
      <c r="BC3751" s="15"/>
      <c r="BD3751" s="15"/>
      <c r="BE3751" s="15"/>
      <c r="BF3751" s="15"/>
    </row>
    <row r="3752" spans="2:58">
      <c r="B3752" s="15"/>
      <c r="C3752" s="17"/>
      <c r="D3752" s="15"/>
      <c r="E3752" s="15"/>
      <c r="F3752" s="15"/>
      <c r="H3752">
        <v>3751</v>
      </c>
      <c r="I3752" s="1" t="s">
        <v>752</v>
      </c>
      <c r="J3752" s="1"/>
      <c r="K3752" s="2"/>
      <c r="L3752">
        <v>3751</v>
      </c>
      <c r="M3752" s="1" t="s">
        <v>753</v>
      </c>
      <c r="N3752" s="1"/>
      <c r="O3752" s="2"/>
      <c r="P3752">
        <v>3751</v>
      </c>
      <c r="Q3752" s="1" t="s">
        <v>754</v>
      </c>
      <c r="R3752" s="1"/>
      <c r="S3752" s="2"/>
      <c r="T3752">
        <v>3751</v>
      </c>
      <c r="U3752" s="1" t="s">
        <v>178</v>
      </c>
      <c r="V3752" s="1"/>
      <c r="W3752" s="2"/>
      <c r="X3752">
        <v>3751</v>
      </c>
      <c r="Y3752" s="1" t="s">
        <v>179</v>
      </c>
      <c r="Z3752" s="1"/>
      <c r="AA3752" s="2"/>
      <c r="AD3752"/>
      <c r="AE3752" s="3"/>
      <c r="AF3752" s="3"/>
      <c r="AG3752" s="46"/>
      <c r="AH3752" s="15"/>
      <c r="AI3752" s="15"/>
      <c r="AQ3752" s="15"/>
      <c r="AR3752" s="15"/>
      <c r="AS3752" s="15"/>
      <c r="AT3752" s="15"/>
      <c r="AU3752" s="14"/>
      <c r="AV3752" s="14"/>
      <c r="BA3752" s="15"/>
      <c r="BB3752" s="15"/>
      <c r="BC3752" s="15"/>
      <c r="BD3752" s="15"/>
      <c r="BE3752" s="15"/>
      <c r="BF3752" s="14"/>
    </row>
    <row r="3753" spans="2:58">
      <c r="B3753" s="15"/>
      <c r="C3753" s="17"/>
      <c r="D3753" s="15"/>
      <c r="E3753" s="15"/>
      <c r="F3753" s="15"/>
      <c r="H3753">
        <v>3752</v>
      </c>
      <c r="I3753" s="1" t="s">
        <v>752</v>
      </c>
      <c r="J3753" s="1"/>
      <c r="K3753" s="2"/>
      <c r="L3753">
        <v>3752</v>
      </c>
      <c r="M3753" s="1" t="s">
        <v>753</v>
      </c>
      <c r="N3753" s="1"/>
      <c r="O3753" s="2"/>
      <c r="P3753">
        <v>3752</v>
      </c>
      <c r="Q3753" s="1" t="s">
        <v>754</v>
      </c>
      <c r="R3753" s="1"/>
      <c r="S3753" s="2"/>
      <c r="T3753">
        <v>3752</v>
      </c>
      <c r="U3753" s="1" t="s">
        <v>178</v>
      </c>
      <c r="V3753" s="1"/>
      <c r="W3753" s="2"/>
      <c r="X3753">
        <v>3752</v>
      </c>
      <c r="Y3753" s="1" t="s">
        <v>179</v>
      </c>
      <c r="Z3753" s="1"/>
      <c r="AA3753" s="2"/>
      <c r="AD3753"/>
      <c r="AE3753" s="3"/>
      <c r="AF3753" s="3"/>
      <c r="AG3753" s="46"/>
      <c r="AH3753" s="15"/>
      <c r="AI3753" s="15"/>
      <c r="AQ3753" s="15"/>
      <c r="AR3753" s="15"/>
      <c r="AS3753" s="15"/>
      <c r="AT3753" s="15"/>
      <c r="AU3753" s="15"/>
      <c r="AV3753" s="15"/>
      <c r="BA3753" s="15"/>
      <c r="BB3753" s="15"/>
      <c r="BC3753" s="15"/>
      <c r="BD3753" s="15"/>
      <c r="BE3753" s="15"/>
      <c r="BF3753" s="14"/>
    </row>
    <row r="3754" spans="2:58">
      <c r="B3754" s="15"/>
      <c r="C3754" s="14"/>
      <c r="D3754" s="15"/>
      <c r="E3754" s="14"/>
      <c r="F3754" s="15"/>
      <c r="H3754">
        <v>3753</v>
      </c>
      <c r="I3754" s="1" t="s">
        <v>752</v>
      </c>
      <c r="J3754" s="1"/>
      <c r="K3754" s="2"/>
      <c r="L3754">
        <v>3753</v>
      </c>
      <c r="M3754" s="1" t="s">
        <v>753</v>
      </c>
      <c r="N3754" s="1"/>
      <c r="O3754" s="2"/>
      <c r="P3754">
        <v>3753</v>
      </c>
      <c r="Q3754" s="1" t="s">
        <v>754</v>
      </c>
      <c r="R3754" s="1"/>
      <c r="S3754" s="2"/>
      <c r="T3754">
        <v>3753</v>
      </c>
      <c r="U3754" s="1" t="s">
        <v>178</v>
      </c>
      <c r="V3754" s="1"/>
      <c r="W3754" s="2"/>
      <c r="X3754">
        <v>3753</v>
      </c>
      <c r="Y3754" s="1" t="s">
        <v>179</v>
      </c>
      <c r="Z3754" s="1"/>
      <c r="AA3754" s="2"/>
      <c r="AD3754"/>
      <c r="AE3754" s="3"/>
      <c r="AF3754" s="3"/>
      <c r="AG3754" s="46"/>
      <c r="AH3754" s="15"/>
      <c r="AI3754" s="15"/>
      <c r="AQ3754" s="15"/>
      <c r="AR3754" s="15"/>
      <c r="AS3754" s="15"/>
      <c r="AT3754" s="15"/>
      <c r="AU3754" s="14"/>
      <c r="AV3754" s="14"/>
      <c r="BA3754" s="15"/>
      <c r="BB3754" s="15"/>
      <c r="BC3754" s="15"/>
      <c r="BD3754" s="15"/>
      <c r="BE3754" s="15"/>
      <c r="BF3754" s="15"/>
    </row>
    <row r="3755" spans="2:58">
      <c r="B3755" s="15"/>
      <c r="C3755" s="14"/>
      <c r="D3755" s="15"/>
      <c r="E3755" s="14"/>
      <c r="F3755" s="15"/>
      <c r="H3755">
        <v>3754</v>
      </c>
      <c r="I3755" s="1" t="s">
        <v>752</v>
      </c>
      <c r="J3755" s="1"/>
      <c r="K3755" s="2"/>
      <c r="L3755">
        <v>3754</v>
      </c>
      <c r="M3755" s="1" t="s">
        <v>753</v>
      </c>
      <c r="N3755" s="1"/>
      <c r="O3755" s="2"/>
      <c r="P3755">
        <v>3754</v>
      </c>
      <c r="Q3755" s="1" t="s">
        <v>754</v>
      </c>
      <c r="R3755" s="1"/>
      <c r="S3755" s="2"/>
      <c r="T3755">
        <v>3754</v>
      </c>
      <c r="U3755" s="1" t="s">
        <v>178</v>
      </c>
      <c r="V3755" s="1"/>
      <c r="W3755" s="2"/>
      <c r="X3755">
        <v>3754</v>
      </c>
      <c r="Y3755" s="1" t="s">
        <v>179</v>
      </c>
      <c r="Z3755" s="1"/>
      <c r="AA3755" s="2"/>
      <c r="AD3755"/>
      <c r="AE3755" s="3"/>
      <c r="AF3755" s="3"/>
      <c r="AG3755" s="46"/>
      <c r="AH3755" s="15"/>
      <c r="AI3755" s="15"/>
      <c r="AQ3755" s="15"/>
      <c r="AR3755" s="15"/>
      <c r="AS3755" s="15"/>
      <c r="AT3755" s="15"/>
      <c r="AU3755" s="15"/>
      <c r="AV3755" s="15"/>
      <c r="BA3755" s="15"/>
      <c r="BB3755" s="15"/>
      <c r="BC3755" s="15"/>
      <c r="BD3755" s="15"/>
      <c r="BE3755" s="15"/>
      <c r="BF3755" s="15"/>
    </row>
    <row r="3756" spans="2:58">
      <c r="B3756" s="15"/>
      <c r="C3756" s="14"/>
      <c r="D3756" s="159"/>
      <c r="E3756" s="14"/>
      <c r="F3756" s="15"/>
      <c r="H3756">
        <v>3755</v>
      </c>
      <c r="I3756" s="1" t="s">
        <v>752</v>
      </c>
      <c r="J3756" s="1"/>
      <c r="K3756" s="2"/>
      <c r="L3756">
        <v>3755</v>
      </c>
      <c r="M3756" s="1" t="s">
        <v>753</v>
      </c>
      <c r="N3756" s="1"/>
      <c r="O3756" s="2"/>
      <c r="P3756">
        <v>3755</v>
      </c>
      <c r="Q3756" s="1" t="s">
        <v>754</v>
      </c>
      <c r="R3756" s="1"/>
      <c r="S3756" s="2"/>
      <c r="T3756">
        <v>3755</v>
      </c>
      <c r="U3756" s="1" t="s">
        <v>178</v>
      </c>
      <c r="V3756" s="1"/>
      <c r="W3756" s="2"/>
      <c r="X3756">
        <v>3755</v>
      </c>
      <c r="Y3756" s="1" t="s">
        <v>179</v>
      </c>
      <c r="Z3756" s="1"/>
      <c r="AA3756" s="2"/>
      <c r="AD3756"/>
      <c r="AE3756" s="3"/>
      <c r="AF3756" s="3"/>
      <c r="AG3756" s="46"/>
      <c r="AH3756" s="15"/>
      <c r="AI3756" s="15"/>
      <c r="AQ3756" s="15"/>
      <c r="AR3756" s="15"/>
      <c r="AS3756" s="15"/>
      <c r="AT3756" s="15"/>
      <c r="AU3756" s="14"/>
      <c r="AV3756" s="14"/>
      <c r="BA3756" s="15"/>
      <c r="BB3756" s="15"/>
      <c r="BC3756" s="15"/>
      <c r="BD3756" s="15"/>
      <c r="BE3756" s="15"/>
      <c r="BF3756" s="15"/>
    </row>
    <row r="3757" spans="2:58">
      <c r="B3757" s="15"/>
      <c r="C3757" s="17"/>
      <c r="D3757" s="15"/>
      <c r="E3757" s="15"/>
      <c r="F3757" s="15"/>
      <c r="H3757">
        <v>3756</v>
      </c>
      <c r="I3757" s="1" t="s">
        <v>752</v>
      </c>
      <c r="J3757" s="1"/>
      <c r="K3757" s="2"/>
      <c r="L3757">
        <v>3756</v>
      </c>
      <c r="M3757" s="1" t="s">
        <v>753</v>
      </c>
      <c r="N3757" s="1"/>
      <c r="O3757" s="2"/>
      <c r="P3757">
        <v>3756</v>
      </c>
      <c r="Q3757" s="1" t="s">
        <v>754</v>
      </c>
      <c r="R3757" s="1"/>
      <c r="S3757" s="2"/>
      <c r="T3757">
        <v>3756</v>
      </c>
      <c r="U3757" s="1" t="s">
        <v>178</v>
      </c>
      <c r="V3757" s="1"/>
      <c r="W3757" s="2"/>
      <c r="X3757">
        <v>3756</v>
      </c>
      <c r="Y3757" s="1" t="s">
        <v>179</v>
      </c>
      <c r="Z3757" s="1"/>
      <c r="AA3757" s="2"/>
      <c r="AD3757"/>
      <c r="AE3757" s="3"/>
      <c r="AF3757" s="3"/>
      <c r="AG3757" s="46"/>
      <c r="AH3757" s="15"/>
      <c r="AI3757" s="15"/>
      <c r="AQ3757" s="15"/>
      <c r="AR3757" s="15"/>
      <c r="AS3757" s="15"/>
      <c r="AT3757" s="15"/>
      <c r="AU3757" s="14"/>
      <c r="AV3757" s="14"/>
      <c r="BA3757" s="15"/>
      <c r="BB3757" s="15"/>
      <c r="BC3757" s="15"/>
      <c r="BD3757" s="15"/>
      <c r="BE3757" s="15"/>
      <c r="BF3757" s="15"/>
    </row>
    <row r="3758" spans="2:58">
      <c r="B3758" s="159"/>
      <c r="C3758" s="14"/>
      <c r="D3758" s="15"/>
      <c r="E3758" s="14"/>
      <c r="F3758" s="15"/>
      <c r="H3758">
        <v>3757</v>
      </c>
      <c r="I3758" s="1" t="s">
        <v>752</v>
      </c>
      <c r="J3758" s="1"/>
      <c r="K3758" s="2"/>
      <c r="L3758">
        <v>3757</v>
      </c>
      <c r="M3758" s="1" t="s">
        <v>753</v>
      </c>
      <c r="N3758" s="1"/>
      <c r="O3758" s="2"/>
      <c r="P3758">
        <v>3757</v>
      </c>
      <c r="Q3758" s="1" t="s">
        <v>754</v>
      </c>
      <c r="R3758" s="1"/>
      <c r="S3758" s="2"/>
      <c r="T3758">
        <v>3757</v>
      </c>
      <c r="U3758" s="1" t="s">
        <v>178</v>
      </c>
      <c r="V3758" s="1"/>
      <c r="W3758" s="2"/>
      <c r="X3758">
        <v>3757</v>
      </c>
      <c r="Y3758" s="1" t="s">
        <v>179</v>
      </c>
      <c r="Z3758" s="1"/>
      <c r="AA3758" s="2"/>
      <c r="AD3758"/>
      <c r="AE3758" s="3"/>
      <c r="AF3758" s="3"/>
      <c r="AG3758" s="46"/>
      <c r="AH3758" s="15"/>
      <c r="AI3758" s="15"/>
      <c r="AQ3758" s="15"/>
      <c r="AR3758" s="15"/>
      <c r="AS3758" s="15"/>
      <c r="AT3758" s="15"/>
      <c r="AU3758" s="14"/>
      <c r="AV3758" s="14"/>
      <c r="BA3758" s="15"/>
      <c r="BB3758" s="15"/>
      <c r="BC3758" s="15"/>
      <c r="BD3758" s="15"/>
      <c r="BE3758" s="15"/>
      <c r="BF3758" s="15"/>
    </row>
    <row r="3759" spans="2:58">
      <c r="B3759" s="17"/>
      <c r="C3759" s="14"/>
      <c r="D3759" s="15"/>
      <c r="E3759" s="14"/>
      <c r="F3759" s="15"/>
      <c r="H3759">
        <v>3758</v>
      </c>
      <c r="I3759" s="1" t="s">
        <v>752</v>
      </c>
      <c r="J3759" s="1"/>
      <c r="K3759" s="2"/>
      <c r="L3759">
        <v>3758</v>
      </c>
      <c r="M3759" s="1" t="s">
        <v>753</v>
      </c>
      <c r="N3759" s="1"/>
      <c r="O3759" s="2"/>
      <c r="P3759">
        <v>3758</v>
      </c>
      <c r="Q3759" s="1" t="s">
        <v>754</v>
      </c>
      <c r="R3759" s="1"/>
      <c r="S3759" s="2"/>
      <c r="T3759">
        <v>3758</v>
      </c>
      <c r="U3759" s="1" t="s">
        <v>178</v>
      </c>
      <c r="V3759" s="1"/>
      <c r="W3759" s="2"/>
      <c r="X3759">
        <v>3758</v>
      </c>
      <c r="Y3759" s="1" t="s">
        <v>179</v>
      </c>
      <c r="Z3759" s="1"/>
      <c r="AA3759" s="2"/>
      <c r="AD3759"/>
      <c r="AE3759" s="3"/>
      <c r="AF3759" s="3"/>
      <c r="AG3759" s="46"/>
      <c r="AH3759" s="15"/>
      <c r="AI3759" s="15"/>
      <c r="AQ3759" s="15"/>
      <c r="AR3759" s="15"/>
      <c r="AS3759" s="15"/>
      <c r="AT3759" s="15"/>
      <c r="AU3759" s="14"/>
      <c r="AV3759" s="14"/>
      <c r="BA3759" s="15"/>
      <c r="BB3759" s="15"/>
      <c r="BC3759" s="15"/>
      <c r="BD3759" s="15"/>
      <c r="BE3759" s="15"/>
      <c r="BF3759" s="15"/>
    </row>
    <row r="3760" spans="2:58">
      <c r="B3760" s="15"/>
      <c r="C3760" s="15"/>
      <c r="D3760" s="15"/>
      <c r="E3760" s="15"/>
      <c r="F3760" s="15"/>
      <c r="H3760">
        <v>3759</v>
      </c>
      <c r="I3760" s="1" t="s">
        <v>752</v>
      </c>
      <c r="J3760" s="1"/>
      <c r="K3760" s="2"/>
      <c r="L3760">
        <v>3759</v>
      </c>
      <c r="M3760" s="1" t="s">
        <v>753</v>
      </c>
      <c r="N3760" s="1"/>
      <c r="O3760" s="2"/>
      <c r="P3760">
        <v>3759</v>
      </c>
      <c r="Q3760" s="1" t="s">
        <v>754</v>
      </c>
      <c r="R3760" s="1"/>
      <c r="S3760" s="2"/>
      <c r="T3760">
        <v>3759</v>
      </c>
      <c r="U3760" s="1" t="s">
        <v>178</v>
      </c>
      <c r="V3760" s="1"/>
      <c r="W3760" s="2"/>
      <c r="X3760">
        <v>3759</v>
      </c>
      <c r="Y3760" s="1" t="s">
        <v>179</v>
      </c>
      <c r="Z3760" s="1"/>
      <c r="AA3760" s="2"/>
      <c r="AD3760"/>
      <c r="AE3760" s="3"/>
      <c r="AF3760" s="3"/>
      <c r="AG3760" s="46"/>
      <c r="AH3760" s="15"/>
      <c r="AI3760" s="15"/>
      <c r="AQ3760" s="15"/>
      <c r="AR3760" s="15"/>
      <c r="AS3760" s="15"/>
      <c r="AT3760" s="15"/>
      <c r="AU3760" s="14"/>
      <c r="AV3760" s="14"/>
      <c r="BA3760" s="15"/>
      <c r="BB3760" s="15"/>
      <c r="BC3760" s="15"/>
      <c r="BD3760" s="15"/>
      <c r="BE3760" s="15"/>
      <c r="BF3760" s="15"/>
    </row>
    <row r="3761" spans="2:58">
      <c r="B3761" s="15"/>
      <c r="C3761" s="15"/>
      <c r="D3761" s="15"/>
      <c r="E3761" s="15"/>
      <c r="F3761" s="15"/>
      <c r="H3761">
        <v>3760</v>
      </c>
      <c r="I3761" s="1" t="s">
        <v>752</v>
      </c>
      <c r="J3761" s="1"/>
      <c r="K3761" s="2"/>
      <c r="L3761">
        <v>3760</v>
      </c>
      <c r="M3761" s="1" t="s">
        <v>753</v>
      </c>
      <c r="N3761" s="1"/>
      <c r="O3761" s="2"/>
      <c r="P3761">
        <v>3760</v>
      </c>
      <c r="Q3761" s="1" t="s">
        <v>754</v>
      </c>
      <c r="R3761" s="1"/>
      <c r="S3761" s="2"/>
      <c r="T3761">
        <v>3760</v>
      </c>
      <c r="U3761" s="1" t="s">
        <v>178</v>
      </c>
      <c r="V3761" s="1"/>
      <c r="W3761" s="2"/>
      <c r="X3761">
        <v>3760</v>
      </c>
      <c r="Y3761" s="1" t="s">
        <v>179</v>
      </c>
      <c r="Z3761" s="1"/>
      <c r="AA3761" s="2"/>
      <c r="AD3761"/>
      <c r="AE3761" s="3"/>
      <c r="AF3761" s="3"/>
      <c r="AG3761" s="46"/>
      <c r="AH3761" s="15"/>
      <c r="AI3761" s="15"/>
      <c r="AQ3761" s="15"/>
      <c r="AR3761" s="15"/>
      <c r="AS3761" s="15"/>
      <c r="AT3761" s="15"/>
      <c r="AU3761" s="14"/>
      <c r="AV3761" s="14"/>
      <c r="BA3761" s="15"/>
      <c r="BB3761" s="15"/>
      <c r="BC3761" s="15"/>
      <c r="BD3761" s="15"/>
      <c r="BE3761" s="15"/>
      <c r="BF3761" s="15"/>
    </row>
    <row r="3762" spans="2:58">
      <c r="B3762" s="15"/>
      <c r="C3762" s="17"/>
      <c r="D3762" s="15"/>
      <c r="E3762" s="15"/>
      <c r="F3762" s="15"/>
      <c r="H3762">
        <v>3761</v>
      </c>
      <c r="I3762" s="1" t="s">
        <v>752</v>
      </c>
      <c r="J3762" s="1"/>
      <c r="K3762" s="2"/>
      <c r="L3762">
        <v>3761</v>
      </c>
      <c r="M3762" s="1" t="s">
        <v>753</v>
      </c>
      <c r="N3762" s="1"/>
      <c r="O3762" s="2"/>
      <c r="P3762">
        <v>3761</v>
      </c>
      <c r="Q3762" s="1" t="s">
        <v>754</v>
      </c>
      <c r="R3762" s="1"/>
      <c r="S3762" s="2"/>
      <c r="T3762">
        <v>3761</v>
      </c>
      <c r="U3762" s="1" t="s">
        <v>178</v>
      </c>
      <c r="V3762" s="1"/>
      <c r="W3762" s="2"/>
      <c r="X3762">
        <v>3761</v>
      </c>
      <c r="Y3762" s="1" t="s">
        <v>179</v>
      </c>
      <c r="Z3762" s="1"/>
      <c r="AA3762" s="2"/>
      <c r="AD3762"/>
      <c r="AE3762" s="3"/>
      <c r="AF3762" s="3"/>
      <c r="AG3762" s="46"/>
      <c r="AH3762" s="15"/>
      <c r="AI3762" s="15"/>
      <c r="AQ3762" s="15"/>
      <c r="AR3762" s="15"/>
      <c r="AS3762" s="15"/>
      <c r="AT3762" s="15"/>
      <c r="AU3762" s="14"/>
      <c r="AV3762" s="14"/>
      <c r="BA3762" s="15"/>
      <c r="BB3762" s="15"/>
      <c r="BC3762" s="15"/>
      <c r="BD3762" s="15"/>
      <c r="BE3762" s="15"/>
      <c r="BF3762" s="15"/>
    </row>
    <row r="3763" spans="2:58">
      <c r="B3763" s="17"/>
      <c r="C3763" s="14"/>
      <c r="D3763" s="15"/>
      <c r="E3763" s="14"/>
      <c r="F3763" s="15"/>
      <c r="H3763">
        <v>3762</v>
      </c>
      <c r="I3763" s="1" t="s">
        <v>752</v>
      </c>
      <c r="J3763" s="1"/>
      <c r="K3763" s="2"/>
      <c r="L3763">
        <v>3762</v>
      </c>
      <c r="M3763" s="1" t="s">
        <v>753</v>
      </c>
      <c r="N3763" s="1"/>
      <c r="O3763" s="2"/>
      <c r="P3763">
        <v>3762</v>
      </c>
      <c r="Q3763" s="1" t="s">
        <v>754</v>
      </c>
      <c r="R3763" s="1"/>
      <c r="S3763" s="2"/>
      <c r="T3763">
        <v>3762</v>
      </c>
      <c r="U3763" s="1" t="s">
        <v>178</v>
      </c>
      <c r="V3763" s="1"/>
      <c r="W3763" s="2"/>
      <c r="X3763">
        <v>3762</v>
      </c>
      <c r="Y3763" s="1" t="s">
        <v>179</v>
      </c>
      <c r="Z3763" s="1"/>
      <c r="AA3763" s="2"/>
      <c r="AD3763"/>
      <c r="AE3763" s="3"/>
      <c r="AF3763" s="3"/>
      <c r="AG3763" s="46"/>
      <c r="AH3763" s="15"/>
      <c r="AI3763" s="15"/>
      <c r="AQ3763" s="15"/>
      <c r="AR3763" s="15"/>
      <c r="AS3763" s="15"/>
      <c r="AT3763" s="15"/>
      <c r="AU3763" s="15"/>
      <c r="AV3763" s="15"/>
      <c r="BA3763" s="15"/>
      <c r="BB3763" s="15"/>
      <c r="BC3763" s="15"/>
      <c r="BD3763" s="15"/>
      <c r="BE3763" s="15"/>
      <c r="BF3763" s="15"/>
    </row>
    <row r="3764" spans="2:58">
      <c r="B3764" s="17"/>
      <c r="C3764" s="14"/>
      <c r="D3764" s="15"/>
      <c r="E3764" s="14"/>
      <c r="F3764" s="15"/>
      <c r="H3764">
        <v>3763</v>
      </c>
      <c r="I3764" s="1" t="s">
        <v>752</v>
      </c>
      <c r="J3764" s="1"/>
      <c r="K3764" s="2"/>
      <c r="L3764">
        <v>3763</v>
      </c>
      <c r="M3764" s="1" t="s">
        <v>753</v>
      </c>
      <c r="N3764" s="1"/>
      <c r="O3764" s="2"/>
      <c r="P3764">
        <v>3763</v>
      </c>
      <c r="Q3764" s="1" t="s">
        <v>754</v>
      </c>
      <c r="R3764" s="1"/>
      <c r="S3764" s="2"/>
      <c r="T3764">
        <v>3763</v>
      </c>
      <c r="U3764" s="1" t="s">
        <v>178</v>
      </c>
      <c r="V3764" s="1"/>
      <c r="W3764" s="2"/>
      <c r="X3764">
        <v>3763</v>
      </c>
      <c r="Y3764" s="1" t="s">
        <v>179</v>
      </c>
      <c r="Z3764" s="1"/>
      <c r="AA3764" s="2"/>
      <c r="AD3764"/>
      <c r="AE3764" s="3"/>
      <c r="AF3764" s="3"/>
      <c r="AG3764" s="46"/>
      <c r="AH3764" s="15"/>
      <c r="AI3764" s="15"/>
      <c r="AQ3764" s="15"/>
      <c r="AR3764" s="15"/>
      <c r="AS3764" s="15"/>
      <c r="AT3764" s="15"/>
      <c r="AU3764" s="14"/>
      <c r="AV3764" s="14"/>
      <c r="BA3764" s="15"/>
      <c r="BB3764" s="15"/>
      <c r="BC3764" s="15"/>
      <c r="BD3764" s="15"/>
      <c r="BE3764" s="15"/>
      <c r="BF3764" s="15"/>
    </row>
    <row r="3765" spans="2:58">
      <c r="B3765" s="17"/>
      <c r="C3765" s="14"/>
      <c r="D3765" s="15"/>
      <c r="E3765" s="14"/>
      <c r="F3765" s="15"/>
      <c r="H3765">
        <v>3764</v>
      </c>
      <c r="I3765" s="1" t="s">
        <v>752</v>
      </c>
      <c r="J3765" s="1"/>
      <c r="K3765" s="2"/>
      <c r="L3765">
        <v>3764</v>
      </c>
      <c r="M3765" s="1" t="s">
        <v>753</v>
      </c>
      <c r="N3765" s="1"/>
      <c r="O3765" s="2"/>
      <c r="P3765">
        <v>3764</v>
      </c>
      <c r="Q3765" s="1" t="s">
        <v>754</v>
      </c>
      <c r="R3765" s="1"/>
      <c r="S3765" s="2"/>
      <c r="T3765">
        <v>3764</v>
      </c>
      <c r="U3765" s="1" t="s">
        <v>178</v>
      </c>
      <c r="V3765" s="1"/>
      <c r="W3765" s="2"/>
      <c r="X3765">
        <v>3764</v>
      </c>
      <c r="Y3765" s="1" t="s">
        <v>179</v>
      </c>
      <c r="Z3765" s="1"/>
      <c r="AA3765" s="2"/>
      <c r="AD3765"/>
      <c r="AE3765" s="3"/>
      <c r="AF3765" s="3"/>
      <c r="AG3765" s="46"/>
      <c r="AH3765" s="15"/>
      <c r="AI3765" s="15"/>
      <c r="AQ3765" s="15"/>
      <c r="AR3765" s="15"/>
      <c r="AS3765" s="15"/>
      <c r="AT3765" s="15"/>
      <c r="AU3765" s="14"/>
      <c r="AV3765" s="14"/>
      <c r="BA3765" s="15"/>
      <c r="BB3765" s="15"/>
      <c r="BC3765" s="15"/>
      <c r="BD3765" s="15"/>
      <c r="BE3765" s="15"/>
      <c r="BF3765" s="14"/>
    </row>
    <row r="3766" spans="2:58">
      <c r="B3766" s="15"/>
      <c r="C3766" s="17"/>
      <c r="D3766" s="15"/>
      <c r="E3766" s="15"/>
      <c r="F3766" s="15"/>
      <c r="H3766">
        <v>3765</v>
      </c>
      <c r="I3766" s="1" t="s">
        <v>752</v>
      </c>
      <c r="J3766" s="1"/>
      <c r="K3766" s="2"/>
      <c r="L3766">
        <v>3765</v>
      </c>
      <c r="M3766" s="1" t="s">
        <v>753</v>
      </c>
      <c r="N3766" s="1"/>
      <c r="O3766" s="2"/>
      <c r="P3766">
        <v>3765</v>
      </c>
      <c r="Q3766" s="1" t="s">
        <v>754</v>
      </c>
      <c r="R3766" s="1"/>
      <c r="S3766" s="2"/>
      <c r="T3766">
        <v>3765</v>
      </c>
      <c r="U3766" s="1" t="s">
        <v>178</v>
      </c>
      <c r="V3766" s="1"/>
      <c r="W3766" s="2"/>
      <c r="X3766">
        <v>3765</v>
      </c>
      <c r="Y3766" s="1" t="s">
        <v>179</v>
      </c>
      <c r="Z3766" s="1"/>
      <c r="AA3766" s="2"/>
      <c r="AD3766"/>
      <c r="AE3766" s="3"/>
      <c r="AF3766" s="3"/>
      <c r="AG3766" s="46"/>
      <c r="AH3766" s="15"/>
      <c r="AI3766" s="15"/>
      <c r="AQ3766" s="15"/>
      <c r="AR3766" s="15"/>
      <c r="AS3766" s="15"/>
      <c r="AT3766" s="15"/>
      <c r="AU3766" s="14"/>
      <c r="AV3766" s="14"/>
      <c r="BA3766" s="15"/>
      <c r="BB3766" s="15"/>
      <c r="BC3766" s="15"/>
      <c r="BD3766" s="15"/>
      <c r="BE3766" s="15"/>
      <c r="BF3766" s="14"/>
    </row>
    <row r="3767" spans="2:58">
      <c r="B3767" s="15"/>
      <c r="C3767" s="14"/>
      <c r="D3767" s="15"/>
      <c r="E3767" s="14"/>
      <c r="F3767" s="15"/>
      <c r="H3767">
        <v>3766</v>
      </c>
      <c r="I3767" s="1" t="s">
        <v>752</v>
      </c>
      <c r="J3767" s="1"/>
      <c r="K3767" s="2"/>
      <c r="L3767">
        <v>3766</v>
      </c>
      <c r="M3767" s="1" t="s">
        <v>753</v>
      </c>
      <c r="N3767" s="1"/>
      <c r="O3767" s="2"/>
      <c r="P3767">
        <v>3766</v>
      </c>
      <c r="Q3767" s="1" t="s">
        <v>754</v>
      </c>
      <c r="R3767" s="1"/>
      <c r="S3767" s="2"/>
      <c r="T3767">
        <v>3766</v>
      </c>
      <c r="U3767" s="1" t="s">
        <v>178</v>
      </c>
      <c r="V3767" s="1"/>
      <c r="W3767" s="2"/>
      <c r="X3767">
        <v>3766</v>
      </c>
      <c r="Y3767" s="1" t="s">
        <v>179</v>
      </c>
      <c r="Z3767" s="1"/>
      <c r="AA3767" s="2"/>
      <c r="AD3767"/>
      <c r="AE3767" s="3"/>
      <c r="AF3767" s="3"/>
      <c r="AG3767" s="46"/>
      <c r="AH3767" s="15"/>
      <c r="AI3767" s="15"/>
      <c r="AQ3767" s="15"/>
      <c r="AR3767" s="15"/>
      <c r="AS3767" s="15"/>
      <c r="AT3767" s="15"/>
      <c r="AU3767" s="15"/>
      <c r="AV3767" s="15"/>
      <c r="BA3767" s="15"/>
      <c r="BB3767" s="15"/>
      <c r="BC3767" s="15"/>
      <c r="BD3767" s="15"/>
      <c r="BE3767" s="15"/>
      <c r="BF3767" s="15"/>
    </row>
    <row r="3768" spans="2:58">
      <c r="B3768" s="15"/>
      <c r="C3768" s="14"/>
      <c r="D3768" s="15"/>
      <c r="E3768" s="14"/>
      <c r="F3768" s="15"/>
      <c r="H3768">
        <v>3767</v>
      </c>
      <c r="I3768" s="1" t="s">
        <v>752</v>
      </c>
      <c r="J3768" s="1"/>
      <c r="K3768" s="2"/>
      <c r="L3768">
        <v>3767</v>
      </c>
      <c r="M3768" s="1" t="s">
        <v>753</v>
      </c>
      <c r="N3768" s="1"/>
      <c r="O3768" s="2"/>
      <c r="P3768">
        <v>3767</v>
      </c>
      <c r="Q3768" s="1" t="s">
        <v>754</v>
      </c>
      <c r="R3768" s="1"/>
      <c r="S3768" s="2"/>
      <c r="T3768">
        <v>3767</v>
      </c>
      <c r="U3768" s="1" t="s">
        <v>178</v>
      </c>
      <c r="V3768" s="1"/>
      <c r="W3768" s="2"/>
      <c r="X3768">
        <v>3767</v>
      </c>
      <c r="Y3768" s="1" t="s">
        <v>179</v>
      </c>
      <c r="Z3768" s="1"/>
      <c r="AA3768" s="2"/>
      <c r="AD3768"/>
      <c r="AE3768" s="3"/>
      <c r="AF3768" s="3"/>
      <c r="AG3768" s="46"/>
      <c r="AH3768" s="15"/>
      <c r="AI3768" s="15"/>
      <c r="AQ3768" s="15"/>
      <c r="AR3768" s="15"/>
      <c r="AS3768" s="15"/>
      <c r="AT3768" s="15"/>
      <c r="AU3768" s="14"/>
      <c r="AV3768" s="14"/>
      <c r="BA3768" s="15"/>
      <c r="BB3768" s="15"/>
      <c r="BC3768" s="15"/>
      <c r="BD3768" s="15"/>
      <c r="BE3768" s="15"/>
      <c r="BF3768" s="15"/>
    </row>
    <row r="3769" spans="2:58">
      <c r="B3769" s="15"/>
      <c r="C3769" s="14"/>
      <c r="D3769" s="15"/>
      <c r="E3769" s="14"/>
      <c r="F3769" s="15"/>
      <c r="H3769">
        <v>3768</v>
      </c>
      <c r="I3769" s="1" t="s">
        <v>752</v>
      </c>
      <c r="J3769" s="1"/>
      <c r="K3769" s="2"/>
      <c r="L3769">
        <v>3768</v>
      </c>
      <c r="M3769" s="1" t="s">
        <v>753</v>
      </c>
      <c r="N3769" s="1"/>
      <c r="O3769" s="2"/>
      <c r="P3769">
        <v>3768</v>
      </c>
      <c r="Q3769" s="1" t="s">
        <v>754</v>
      </c>
      <c r="R3769" s="1"/>
      <c r="S3769" s="2"/>
      <c r="T3769">
        <v>3768</v>
      </c>
      <c r="U3769" s="1" t="s">
        <v>178</v>
      </c>
      <c r="V3769" s="1"/>
      <c r="W3769" s="2"/>
      <c r="X3769">
        <v>3768</v>
      </c>
      <c r="Y3769" s="1" t="s">
        <v>179</v>
      </c>
      <c r="Z3769" s="1"/>
      <c r="AA3769" s="2"/>
      <c r="AD3769"/>
      <c r="AE3769" s="3"/>
      <c r="AF3769" s="3"/>
      <c r="AG3769" s="46"/>
      <c r="AH3769" s="15"/>
      <c r="AI3769" s="15"/>
      <c r="AQ3769" s="15"/>
      <c r="AR3769" s="15"/>
      <c r="AS3769" s="15"/>
      <c r="AT3769" s="15"/>
      <c r="AU3769" s="14"/>
      <c r="AV3769" s="14"/>
      <c r="BA3769" s="15"/>
      <c r="BB3769" s="15"/>
      <c r="BC3769" s="15"/>
      <c r="BD3769" s="15"/>
      <c r="BE3769" s="15"/>
      <c r="BF3769" s="14"/>
    </row>
    <row r="3770" spans="2:58">
      <c r="B3770" s="15"/>
      <c r="C3770" s="14"/>
      <c r="D3770" s="15"/>
      <c r="E3770" s="14"/>
      <c r="F3770" s="15"/>
      <c r="H3770">
        <v>3769</v>
      </c>
      <c r="I3770" s="1" t="s">
        <v>752</v>
      </c>
      <c r="J3770" s="1"/>
      <c r="K3770" s="2"/>
      <c r="L3770">
        <v>3769</v>
      </c>
      <c r="M3770" s="1" t="s">
        <v>753</v>
      </c>
      <c r="N3770" s="1"/>
      <c r="O3770" s="2"/>
      <c r="P3770">
        <v>3769</v>
      </c>
      <c r="Q3770" s="1" t="s">
        <v>754</v>
      </c>
      <c r="R3770" s="1"/>
      <c r="S3770" s="2"/>
      <c r="T3770">
        <v>3769</v>
      </c>
      <c r="U3770" s="1" t="s">
        <v>178</v>
      </c>
      <c r="V3770" s="1"/>
      <c r="W3770" s="2"/>
      <c r="X3770">
        <v>3769</v>
      </c>
      <c r="Y3770" s="1" t="s">
        <v>179</v>
      </c>
      <c r="Z3770" s="1"/>
      <c r="AA3770" s="2"/>
      <c r="AD3770"/>
      <c r="AE3770" s="3"/>
      <c r="AF3770" s="3"/>
      <c r="AG3770" s="46"/>
      <c r="AH3770" s="15"/>
      <c r="AI3770" s="15"/>
      <c r="AQ3770" s="15"/>
      <c r="AR3770" s="15"/>
      <c r="AS3770" s="15"/>
      <c r="AT3770" s="15"/>
      <c r="AU3770" s="14"/>
      <c r="AV3770" s="14"/>
      <c r="BA3770" s="15"/>
      <c r="BB3770" s="15"/>
      <c r="BC3770" s="15"/>
      <c r="BD3770" s="15"/>
      <c r="BE3770" s="15"/>
      <c r="BF3770" s="14"/>
    </row>
    <row r="3771" spans="2:58">
      <c r="B3771" s="15"/>
      <c r="C3771" s="14"/>
      <c r="D3771" s="15"/>
      <c r="E3771" s="14"/>
      <c r="F3771" s="15"/>
      <c r="H3771">
        <v>3770</v>
      </c>
      <c r="I3771" s="1" t="s">
        <v>752</v>
      </c>
      <c r="J3771" s="1"/>
      <c r="K3771" s="2"/>
      <c r="L3771">
        <v>3770</v>
      </c>
      <c r="M3771" s="1" t="s">
        <v>753</v>
      </c>
      <c r="N3771" s="1"/>
      <c r="O3771" s="2"/>
      <c r="P3771">
        <v>3770</v>
      </c>
      <c r="Q3771" s="1" t="s">
        <v>754</v>
      </c>
      <c r="R3771" s="1"/>
      <c r="S3771" s="2"/>
      <c r="T3771">
        <v>3770</v>
      </c>
      <c r="U3771" s="1" t="s">
        <v>178</v>
      </c>
      <c r="V3771" s="1"/>
      <c r="W3771" s="2"/>
      <c r="X3771">
        <v>3770</v>
      </c>
      <c r="Y3771" s="1" t="s">
        <v>179</v>
      </c>
      <c r="Z3771" s="1"/>
      <c r="AA3771" s="2"/>
      <c r="AD3771"/>
      <c r="AE3771" s="3"/>
      <c r="AF3771" s="3"/>
      <c r="AG3771" s="46"/>
      <c r="AH3771" s="15"/>
      <c r="AI3771" s="15"/>
      <c r="AQ3771" s="15"/>
      <c r="AR3771" s="15"/>
      <c r="AS3771" s="15"/>
      <c r="AT3771" s="15"/>
      <c r="AU3771" s="14"/>
      <c r="AV3771" s="14"/>
      <c r="BA3771" s="15"/>
      <c r="BB3771" s="15"/>
      <c r="BC3771" s="15"/>
      <c r="BD3771" s="15"/>
      <c r="BE3771" s="15"/>
      <c r="BF3771" s="14"/>
    </row>
    <row r="3772" spans="2:58">
      <c r="B3772" s="15"/>
      <c r="C3772" s="14"/>
      <c r="D3772" s="15"/>
      <c r="E3772" s="14"/>
      <c r="F3772" s="15"/>
      <c r="H3772">
        <v>3771</v>
      </c>
      <c r="I3772" s="1" t="s">
        <v>752</v>
      </c>
      <c r="J3772" s="1"/>
      <c r="K3772" s="2"/>
      <c r="L3772">
        <v>3771</v>
      </c>
      <c r="M3772" s="1" t="s">
        <v>753</v>
      </c>
      <c r="N3772" s="1"/>
      <c r="O3772" s="2"/>
      <c r="P3772">
        <v>3771</v>
      </c>
      <c r="Q3772" s="1" t="s">
        <v>754</v>
      </c>
      <c r="R3772" s="1"/>
      <c r="S3772" s="2"/>
      <c r="T3772">
        <v>3771</v>
      </c>
      <c r="U3772" s="1" t="s">
        <v>178</v>
      </c>
      <c r="V3772" s="1"/>
      <c r="W3772" s="2"/>
      <c r="X3772">
        <v>3771</v>
      </c>
      <c r="Y3772" s="1" t="s">
        <v>179</v>
      </c>
      <c r="Z3772" s="1"/>
      <c r="AA3772" s="2"/>
      <c r="AD3772"/>
      <c r="AE3772" s="3"/>
      <c r="AF3772" s="3"/>
      <c r="AG3772" s="46"/>
      <c r="AH3772" s="15"/>
      <c r="AI3772" s="15"/>
      <c r="AQ3772" s="15"/>
      <c r="AR3772" s="15"/>
      <c r="AS3772" s="15"/>
      <c r="AT3772" s="15"/>
      <c r="AU3772" s="14"/>
      <c r="AV3772" s="14"/>
      <c r="BA3772" s="15"/>
      <c r="BB3772" s="15"/>
      <c r="BC3772" s="15"/>
      <c r="BD3772" s="15"/>
      <c r="BE3772" s="15"/>
      <c r="BF3772" s="14"/>
    </row>
    <row r="3773" spans="2:58">
      <c r="B3773" s="15"/>
      <c r="C3773" s="14"/>
      <c r="D3773" s="15"/>
      <c r="E3773" s="14"/>
      <c r="F3773" s="15"/>
      <c r="H3773">
        <v>3772</v>
      </c>
      <c r="I3773" s="1" t="s">
        <v>752</v>
      </c>
      <c r="J3773" s="1"/>
      <c r="K3773" s="2"/>
      <c r="L3773">
        <v>3772</v>
      </c>
      <c r="M3773" s="1" t="s">
        <v>753</v>
      </c>
      <c r="N3773" s="1"/>
      <c r="O3773" s="2"/>
      <c r="P3773">
        <v>3772</v>
      </c>
      <c r="Q3773" s="1" t="s">
        <v>754</v>
      </c>
      <c r="R3773" s="1"/>
      <c r="S3773" s="2"/>
      <c r="T3773">
        <v>3772</v>
      </c>
      <c r="U3773" s="1" t="s">
        <v>178</v>
      </c>
      <c r="V3773" s="1"/>
      <c r="W3773" s="2"/>
      <c r="X3773">
        <v>3772</v>
      </c>
      <c r="Y3773" s="1" t="s">
        <v>179</v>
      </c>
      <c r="Z3773" s="1"/>
      <c r="AA3773" s="2"/>
      <c r="AD3773"/>
      <c r="AE3773" s="3"/>
      <c r="AF3773" s="3"/>
      <c r="AG3773" s="46"/>
      <c r="AH3773" s="15"/>
      <c r="AI3773" s="15"/>
      <c r="AQ3773" s="15"/>
      <c r="AR3773" s="15"/>
      <c r="AS3773" s="15"/>
      <c r="AT3773" s="15"/>
      <c r="AU3773" s="14"/>
      <c r="AV3773" s="14"/>
      <c r="BA3773" s="15"/>
      <c r="BB3773" s="15"/>
      <c r="BC3773" s="15"/>
      <c r="BD3773" s="15"/>
      <c r="BE3773" s="15"/>
      <c r="BF3773" s="15"/>
    </row>
    <row r="3774" spans="2:58">
      <c r="B3774" s="15"/>
      <c r="C3774" s="17"/>
      <c r="D3774" s="15"/>
      <c r="E3774" s="15"/>
      <c r="F3774" s="15"/>
      <c r="H3774">
        <v>3773</v>
      </c>
      <c r="I3774" s="1" t="s">
        <v>752</v>
      </c>
      <c r="J3774" s="1"/>
      <c r="K3774" s="2"/>
      <c r="L3774">
        <v>3773</v>
      </c>
      <c r="M3774" s="1" t="s">
        <v>753</v>
      </c>
      <c r="N3774" s="1"/>
      <c r="O3774" s="2"/>
      <c r="P3774">
        <v>3773</v>
      </c>
      <c r="Q3774" s="1" t="s">
        <v>754</v>
      </c>
      <c r="R3774" s="1"/>
      <c r="S3774" s="2"/>
      <c r="T3774">
        <v>3773</v>
      </c>
      <c r="U3774" s="1" t="s">
        <v>178</v>
      </c>
      <c r="V3774" s="1"/>
      <c r="W3774" s="2"/>
      <c r="X3774">
        <v>3773</v>
      </c>
      <c r="Y3774" s="1" t="s">
        <v>179</v>
      </c>
      <c r="Z3774" s="1"/>
      <c r="AA3774" s="2"/>
      <c r="AD3774"/>
      <c r="AE3774" s="3"/>
      <c r="AF3774" s="3"/>
      <c r="AG3774" s="46"/>
      <c r="AH3774" s="15"/>
      <c r="AI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</row>
    <row r="3775" spans="2:58">
      <c r="B3775" s="15"/>
      <c r="C3775" s="14"/>
      <c r="D3775" s="15"/>
      <c r="E3775" s="14"/>
      <c r="F3775" s="15"/>
      <c r="H3775">
        <v>3774</v>
      </c>
      <c r="I3775" s="1" t="s">
        <v>752</v>
      </c>
      <c r="J3775" s="1"/>
      <c r="K3775" s="2"/>
      <c r="L3775">
        <v>3774</v>
      </c>
      <c r="M3775" s="1" t="s">
        <v>753</v>
      </c>
      <c r="N3775" s="1"/>
      <c r="O3775" s="2"/>
      <c r="P3775">
        <v>3774</v>
      </c>
      <c r="Q3775" s="1" t="s">
        <v>754</v>
      </c>
      <c r="R3775" s="1"/>
      <c r="S3775" s="2"/>
      <c r="T3775">
        <v>3774</v>
      </c>
      <c r="U3775" s="1" t="s">
        <v>178</v>
      </c>
      <c r="V3775" s="1"/>
      <c r="W3775" s="2"/>
      <c r="X3775">
        <v>3774</v>
      </c>
      <c r="Y3775" s="1" t="s">
        <v>179</v>
      </c>
      <c r="Z3775" s="1"/>
      <c r="AA3775" s="2"/>
      <c r="AD3775"/>
      <c r="AE3775" s="3"/>
      <c r="AF3775" s="3"/>
      <c r="AG3775" s="46"/>
      <c r="AH3775" s="15"/>
      <c r="AI3775" s="15"/>
    </row>
    <row r="3776" spans="2:58">
      <c r="B3776" s="15"/>
      <c r="C3776" s="14"/>
      <c r="D3776" s="15"/>
      <c r="E3776" s="14"/>
      <c r="F3776" s="15"/>
      <c r="H3776">
        <v>3775</v>
      </c>
      <c r="I3776" s="1" t="s">
        <v>752</v>
      </c>
      <c r="J3776" s="1"/>
      <c r="K3776" s="2"/>
      <c r="L3776">
        <v>3775</v>
      </c>
      <c r="M3776" s="1" t="s">
        <v>753</v>
      </c>
      <c r="N3776" s="1"/>
      <c r="O3776" s="2"/>
      <c r="P3776">
        <v>3775</v>
      </c>
      <c r="Q3776" s="1" t="s">
        <v>754</v>
      </c>
      <c r="R3776" s="1"/>
      <c r="S3776" s="2"/>
      <c r="T3776">
        <v>3775</v>
      </c>
      <c r="U3776" s="1" t="s">
        <v>178</v>
      </c>
      <c r="V3776" s="1"/>
      <c r="W3776" s="2"/>
      <c r="X3776">
        <v>3775</v>
      </c>
      <c r="Y3776" s="1" t="s">
        <v>179</v>
      </c>
      <c r="Z3776" s="1"/>
      <c r="AA3776" s="2"/>
      <c r="AD3776"/>
      <c r="AE3776" s="3"/>
      <c r="AF3776" s="3"/>
      <c r="AG3776" s="46"/>
      <c r="AH3776" s="15"/>
      <c r="AI3776" s="15"/>
    </row>
    <row r="3777" spans="2:37">
      <c r="B3777" s="15"/>
      <c r="C3777" s="14"/>
      <c r="D3777" s="15"/>
      <c r="E3777" s="14"/>
      <c r="F3777" s="15"/>
      <c r="H3777">
        <v>3776</v>
      </c>
      <c r="I3777" s="1" t="s">
        <v>752</v>
      </c>
      <c r="J3777" s="1"/>
      <c r="K3777" s="2"/>
      <c r="L3777">
        <v>3776</v>
      </c>
      <c r="M3777" s="1" t="s">
        <v>753</v>
      </c>
      <c r="N3777" s="1"/>
      <c r="O3777" s="2"/>
      <c r="P3777">
        <v>3776</v>
      </c>
      <c r="Q3777" s="1" t="s">
        <v>754</v>
      </c>
      <c r="R3777" s="1"/>
      <c r="S3777" s="2"/>
      <c r="T3777">
        <v>3776</v>
      </c>
      <c r="U3777" s="1" t="s">
        <v>178</v>
      </c>
      <c r="V3777" s="1"/>
      <c r="W3777" s="2"/>
      <c r="X3777">
        <v>3776</v>
      </c>
      <c r="Y3777" s="1" t="s">
        <v>179</v>
      </c>
      <c r="Z3777" s="1"/>
      <c r="AA3777" s="2"/>
      <c r="AD3777"/>
      <c r="AE3777" s="3"/>
      <c r="AF3777" s="3"/>
      <c r="AG3777" s="46"/>
      <c r="AH3777" s="15"/>
      <c r="AI3777" s="15"/>
    </row>
    <row r="3778" spans="2:37">
      <c r="B3778" s="15"/>
      <c r="C3778" s="17"/>
      <c r="D3778" s="15"/>
      <c r="E3778" s="15"/>
      <c r="F3778" s="15"/>
      <c r="H3778">
        <v>3777</v>
      </c>
      <c r="I3778" s="1" t="s">
        <v>752</v>
      </c>
      <c r="J3778" s="1"/>
      <c r="K3778" s="2"/>
      <c r="L3778">
        <v>3777</v>
      </c>
      <c r="M3778" s="1" t="s">
        <v>753</v>
      </c>
      <c r="N3778" s="1"/>
      <c r="O3778" s="2"/>
      <c r="P3778">
        <v>3777</v>
      </c>
      <c r="Q3778" s="1" t="s">
        <v>754</v>
      </c>
      <c r="R3778" s="1"/>
      <c r="S3778" s="2"/>
      <c r="T3778">
        <v>3777</v>
      </c>
      <c r="U3778" s="1" t="s">
        <v>178</v>
      </c>
      <c r="V3778" s="1"/>
      <c r="W3778" s="2"/>
      <c r="X3778">
        <v>3777</v>
      </c>
      <c r="Y3778" s="1" t="s">
        <v>179</v>
      </c>
      <c r="Z3778" s="1"/>
      <c r="AA3778" s="2"/>
      <c r="AC3778" s="15"/>
      <c r="AD3778"/>
      <c r="AE3778" s="3"/>
      <c r="AF3778" s="3"/>
      <c r="AG3778" s="46"/>
      <c r="AH3778" s="15"/>
      <c r="AI3778" s="15"/>
      <c r="AJ3778" s="15"/>
      <c r="AK3778" s="14"/>
    </row>
    <row r="3779" spans="2:37">
      <c r="B3779" s="15"/>
      <c r="C3779" s="14"/>
      <c r="D3779" s="15"/>
      <c r="E3779" s="14"/>
      <c r="F3779" s="15"/>
      <c r="H3779">
        <v>3778</v>
      </c>
      <c r="I3779" s="1" t="s">
        <v>752</v>
      </c>
      <c r="J3779" s="1"/>
      <c r="K3779" s="2"/>
      <c r="L3779">
        <v>3778</v>
      </c>
      <c r="M3779" s="1" t="s">
        <v>753</v>
      </c>
      <c r="N3779" s="1"/>
      <c r="O3779" s="2"/>
      <c r="P3779">
        <v>3778</v>
      </c>
      <c r="Q3779" s="1" t="s">
        <v>754</v>
      </c>
      <c r="R3779" s="1"/>
      <c r="S3779" s="2"/>
      <c r="T3779">
        <v>3778</v>
      </c>
      <c r="U3779" s="1" t="s">
        <v>178</v>
      </c>
      <c r="V3779" s="1"/>
      <c r="W3779" s="2"/>
      <c r="X3779">
        <v>3778</v>
      </c>
      <c r="Y3779" s="1" t="s">
        <v>179</v>
      </c>
      <c r="Z3779" s="1"/>
      <c r="AA3779" s="2"/>
      <c r="AD3779"/>
      <c r="AE3779" s="3"/>
      <c r="AF3779" s="3"/>
      <c r="AG3779" s="46"/>
    </row>
    <row r="3780" spans="2:37">
      <c r="B3780" s="15"/>
      <c r="C3780" s="14"/>
      <c r="D3780" s="15"/>
      <c r="E3780" s="14"/>
      <c r="F3780" s="15"/>
      <c r="H3780">
        <v>3779</v>
      </c>
      <c r="I3780" s="1" t="s">
        <v>752</v>
      </c>
      <c r="J3780" s="1"/>
      <c r="K3780" s="2"/>
      <c r="L3780">
        <v>3779</v>
      </c>
      <c r="M3780" s="1" t="s">
        <v>753</v>
      </c>
      <c r="N3780" s="1"/>
      <c r="O3780" s="2"/>
      <c r="P3780">
        <v>3779</v>
      </c>
      <c r="Q3780" s="1" t="s">
        <v>754</v>
      </c>
      <c r="R3780" s="1"/>
      <c r="S3780" s="2"/>
      <c r="T3780">
        <v>3779</v>
      </c>
      <c r="U3780" s="1" t="s">
        <v>178</v>
      </c>
      <c r="V3780" s="1"/>
      <c r="W3780" s="2"/>
      <c r="X3780">
        <v>3779</v>
      </c>
      <c r="Y3780" s="1" t="s">
        <v>179</v>
      </c>
      <c r="Z3780" s="1"/>
      <c r="AA3780" s="2"/>
      <c r="AD3780"/>
      <c r="AE3780" s="3"/>
      <c r="AF3780" s="68"/>
      <c r="AG3780" s="46"/>
    </row>
    <row r="3781" spans="2:37">
      <c r="B3781" s="15"/>
      <c r="C3781" s="14"/>
      <c r="D3781" s="15"/>
      <c r="E3781" s="14"/>
      <c r="F3781" s="15"/>
      <c r="H3781">
        <v>3780</v>
      </c>
      <c r="I3781" s="1" t="s">
        <v>752</v>
      </c>
      <c r="J3781" s="1"/>
      <c r="K3781" s="2"/>
      <c r="L3781">
        <v>3780</v>
      </c>
      <c r="M3781" s="1" t="s">
        <v>753</v>
      </c>
      <c r="N3781" s="1"/>
      <c r="O3781" s="2"/>
      <c r="P3781">
        <v>3780</v>
      </c>
      <c r="Q3781" s="1" t="s">
        <v>754</v>
      </c>
      <c r="R3781" s="1"/>
      <c r="S3781" s="2"/>
      <c r="T3781">
        <v>3780</v>
      </c>
      <c r="U3781" s="1" t="s">
        <v>178</v>
      </c>
      <c r="V3781" s="1"/>
      <c r="W3781" s="2"/>
      <c r="X3781">
        <v>3780</v>
      </c>
      <c r="Y3781" s="1" t="s">
        <v>179</v>
      </c>
      <c r="Z3781" s="1"/>
      <c r="AA3781" s="2"/>
      <c r="AD3781"/>
      <c r="AE3781" s="3"/>
      <c r="AF3781" s="3"/>
      <c r="AG3781" s="46"/>
    </row>
    <row r="3782" spans="2:37">
      <c r="B3782" s="15"/>
      <c r="C3782" s="14"/>
      <c r="D3782" s="15"/>
      <c r="E3782" s="14"/>
      <c r="F3782" s="15"/>
      <c r="H3782">
        <v>3781</v>
      </c>
      <c r="I3782" s="1" t="s">
        <v>752</v>
      </c>
      <c r="J3782" s="1"/>
      <c r="K3782" s="2"/>
      <c r="L3782">
        <v>3781</v>
      </c>
      <c r="M3782" s="1" t="s">
        <v>753</v>
      </c>
      <c r="N3782" s="1"/>
      <c r="O3782" s="2"/>
      <c r="P3782">
        <v>3781</v>
      </c>
      <c r="Q3782" s="1" t="s">
        <v>754</v>
      </c>
      <c r="R3782" s="1"/>
      <c r="S3782" s="2"/>
      <c r="T3782">
        <v>3781</v>
      </c>
      <c r="U3782" s="1" t="s">
        <v>178</v>
      </c>
      <c r="V3782" s="1"/>
      <c r="W3782" s="2"/>
      <c r="X3782">
        <v>3781</v>
      </c>
      <c r="Y3782" s="1" t="s">
        <v>179</v>
      </c>
      <c r="Z3782" s="1"/>
      <c r="AA3782" s="2"/>
      <c r="AD3782"/>
      <c r="AE3782" s="3"/>
      <c r="AF3782" s="3"/>
      <c r="AG3782" s="46"/>
    </row>
    <row r="3783" spans="2:37">
      <c r="B3783" s="15"/>
      <c r="C3783" s="17"/>
      <c r="D3783" s="15"/>
      <c r="E3783" s="14"/>
      <c r="F3783" s="15"/>
      <c r="H3783">
        <v>3782</v>
      </c>
      <c r="I3783" s="1" t="s">
        <v>752</v>
      </c>
      <c r="J3783" s="1"/>
      <c r="K3783" s="2"/>
      <c r="L3783">
        <v>3782</v>
      </c>
      <c r="M3783" s="1" t="s">
        <v>753</v>
      </c>
      <c r="N3783" s="1"/>
      <c r="O3783" s="2"/>
      <c r="P3783">
        <v>3782</v>
      </c>
      <c r="Q3783" s="1" t="s">
        <v>754</v>
      </c>
      <c r="R3783" s="1"/>
      <c r="S3783" s="2"/>
      <c r="T3783">
        <v>3782</v>
      </c>
      <c r="U3783" s="1" t="s">
        <v>178</v>
      </c>
      <c r="V3783" s="1"/>
      <c r="W3783" s="2"/>
      <c r="X3783">
        <v>3782</v>
      </c>
      <c r="Y3783" s="1" t="s">
        <v>179</v>
      </c>
      <c r="Z3783" s="1"/>
      <c r="AA3783" s="2"/>
      <c r="AD3783"/>
      <c r="AE3783" s="3"/>
      <c r="AF3783" s="3"/>
      <c r="AG3783" s="46"/>
    </row>
    <row r="3784" spans="2:37">
      <c r="B3784" s="15"/>
      <c r="C3784" s="14"/>
      <c r="D3784" s="15"/>
      <c r="E3784" s="14"/>
      <c r="F3784" s="15"/>
      <c r="H3784">
        <v>3783</v>
      </c>
      <c r="I3784" s="1" t="s">
        <v>752</v>
      </c>
      <c r="J3784" s="1"/>
      <c r="K3784" s="2"/>
      <c r="L3784">
        <v>3783</v>
      </c>
      <c r="M3784" s="1" t="s">
        <v>753</v>
      </c>
      <c r="N3784" s="1"/>
      <c r="O3784" s="2"/>
      <c r="P3784">
        <v>3783</v>
      </c>
      <c r="Q3784" s="1" t="s">
        <v>754</v>
      </c>
      <c r="R3784" s="1"/>
      <c r="S3784" s="2"/>
      <c r="T3784">
        <v>3783</v>
      </c>
      <c r="U3784" s="1" t="s">
        <v>178</v>
      </c>
      <c r="V3784" s="1"/>
      <c r="W3784" s="2"/>
      <c r="X3784">
        <v>3783</v>
      </c>
      <c r="Y3784" s="1" t="s">
        <v>179</v>
      </c>
      <c r="Z3784" s="1"/>
      <c r="AA3784" s="2"/>
      <c r="AD3784"/>
      <c r="AE3784" s="3"/>
      <c r="AF3784" s="3"/>
      <c r="AG3784" s="46"/>
    </row>
    <row r="3785" spans="2:37">
      <c r="H3785">
        <v>3784</v>
      </c>
      <c r="I3785" s="1" t="s">
        <v>752</v>
      </c>
      <c r="J3785" s="1"/>
      <c r="K3785" s="2"/>
      <c r="L3785">
        <v>3784</v>
      </c>
      <c r="M3785" s="1" t="s">
        <v>753</v>
      </c>
      <c r="N3785" s="1"/>
      <c r="O3785" s="2"/>
      <c r="P3785">
        <v>3784</v>
      </c>
      <c r="Q3785" s="1" t="s">
        <v>754</v>
      </c>
      <c r="R3785" s="1"/>
      <c r="S3785" s="2"/>
      <c r="T3785">
        <v>3784</v>
      </c>
      <c r="U3785" s="1" t="s">
        <v>178</v>
      </c>
      <c r="V3785" s="1"/>
      <c r="W3785" s="2"/>
      <c r="X3785">
        <v>3784</v>
      </c>
      <c r="Y3785" s="1" t="s">
        <v>179</v>
      </c>
      <c r="Z3785" s="1"/>
      <c r="AA3785" s="2"/>
      <c r="AD3785"/>
      <c r="AE3785" s="3"/>
      <c r="AF3785" s="3"/>
      <c r="AG3785" s="46"/>
    </row>
    <row r="3786" spans="2:37">
      <c r="H3786">
        <v>3785</v>
      </c>
      <c r="I3786" s="1" t="s">
        <v>752</v>
      </c>
      <c r="J3786" s="1"/>
      <c r="K3786" s="2"/>
      <c r="L3786">
        <v>3785</v>
      </c>
      <c r="M3786" s="1" t="s">
        <v>753</v>
      </c>
      <c r="N3786" s="1"/>
      <c r="O3786" s="2"/>
      <c r="P3786">
        <v>3785</v>
      </c>
      <c r="Q3786" s="1" t="s">
        <v>754</v>
      </c>
      <c r="R3786" s="1"/>
      <c r="S3786" s="2"/>
      <c r="T3786">
        <v>3785</v>
      </c>
      <c r="U3786" s="1" t="s">
        <v>178</v>
      </c>
      <c r="V3786" s="1"/>
      <c r="W3786" s="2"/>
      <c r="X3786">
        <v>3785</v>
      </c>
      <c r="Y3786" s="1" t="s">
        <v>179</v>
      </c>
      <c r="Z3786" s="1"/>
      <c r="AA3786" s="2"/>
      <c r="AD3786"/>
      <c r="AE3786" s="3"/>
      <c r="AF3786" s="3"/>
      <c r="AG3786" s="46"/>
    </row>
    <row r="3787" spans="2:37">
      <c r="H3787">
        <v>3786</v>
      </c>
      <c r="I3787" s="1" t="s">
        <v>752</v>
      </c>
      <c r="J3787" s="1"/>
      <c r="K3787" s="2"/>
      <c r="L3787">
        <v>3786</v>
      </c>
      <c r="M3787" s="1" t="s">
        <v>753</v>
      </c>
      <c r="N3787" s="1"/>
      <c r="O3787" s="2"/>
      <c r="P3787">
        <v>3786</v>
      </c>
      <c r="Q3787" s="1" t="s">
        <v>754</v>
      </c>
      <c r="R3787" s="1"/>
      <c r="S3787" s="2"/>
      <c r="T3787">
        <v>3786</v>
      </c>
      <c r="U3787" s="1" t="s">
        <v>178</v>
      </c>
      <c r="V3787" s="1"/>
      <c r="W3787" s="2"/>
      <c r="X3787">
        <v>3786</v>
      </c>
      <c r="Y3787" s="1" t="s">
        <v>179</v>
      </c>
      <c r="Z3787" s="1"/>
      <c r="AA3787" s="2"/>
      <c r="AD3787"/>
      <c r="AE3787" s="3"/>
      <c r="AF3787" s="3"/>
      <c r="AG3787" s="46"/>
    </row>
    <row r="3788" spans="2:37">
      <c r="H3788">
        <v>3787</v>
      </c>
      <c r="I3788" s="1" t="s">
        <v>752</v>
      </c>
      <c r="J3788" s="1"/>
      <c r="K3788" s="2"/>
      <c r="L3788">
        <v>3787</v>
      </c>
      <c r="M3788" s="1" t="s">
        <v>753</v>
      </c>
      <c r="N3788" s="1"/>
      <c r="O3788" s="2"/>
      <c r="P3788">
        <v>3787</v>
      </c>
      <c r="Q3788" s="1" t="s">
        <v>754</v>
      </c>
      <c r="R3788" s="1"/>
      <c r="S3788" s="2"/>
      <c r="T3788">
        <v>3787</v>
      </c>
      <c r="U3788" s="1" t="s">
        <v>178</v>
      </c>
      <c r="V3788" s="1"/>
      <c r="W3788" s="2"/>
      <c r="X3788">
        <v>3787</v>
      </c>
      <c r="Y3788" s="1" t="s">
        <v>179</v>
      </c>
      <c r="Z3788" s="1"/>
      <c r="AA3788" s="2"/>
      <c r="AD3788"/>
      <c r="AE3788" s="3"/>
      <c r="AF3788" s="3"/>
      <c r="AG3788" s="46"/>
    </row>
    <row r="3789" spans="2:37">
      <c r="H3789">
        <v>3788</v>
      </c>
      <c r="I3789" s="1" t="s">
        <v>752</v>
      </c>
      <c r="J3789" s="1"/>
      <c r="K3789" s="2"/>
      <c r="L3789">
        <v>3788</v>
      </c>
      <c r="M3789" s="1" t="s">
        <v>753</v>
      </c>
      <c r="N3789" s="1"/>
      <c r="O3789" s="2"/>
      <c r="P3789">
        <v>3788</v>
      </c>
      <c r="Q3789" s="1" t="s">
        <v>754</v>
      </c>
      <c r="R3789" s="1"/>
      <c r="S3789" s="2"/>
      <c r="T3789">
        <v>3788</v>
      </c>
      <c r="U3789" s="1" t="s">
        <v>178</v>
      </c>
      <c r="V3789" s="1"/>
      <c r="W3789" s="2"/>
      <c r="X3789">
        <v>3788</v>
      </c>
      <c r="Y3789" s="1" t="s">
        <v>179</v>
      </c>
      <c r="Z3789" s="1"/>
      <c r="AA3789" s="2"/>
      <c r="AD3789"/>
      <c r="AE3789" s="3"/>
      <c r="AF3789" s="3"/>
      <c r="AG3789" s="46"/>
    </row>
    <row r="3790" spans="2:37">
      <c r="H3790">
        <v>3789</v>
      </c>
      <c r="I3790" s="1" t="s">
        <v>752</v>
      </c>
      <c r="J3790" s="1"/>
      <c r="K3790" s="2"/>
      <c r="L3790">
        <v>3789</v>
      </c>
      <c r="M3790" s="1" t="s">
        <v>753</v>
      </c>
      <c r="N3790" s="1"/>
      <c r="O3790" s="2"/>
      <c r="P3790">
        <v>3789</v>
      </c>
      <c r="Q3790" s="1" t="s">
        <v>754</v>
      </c>
      <c r="R3790" s="1"/>
      <c r="S3790" s="2"/>
      <c r="T3790">
        <v>3789</v>
      </c>
      <c r="U3790" s="1" t="s">
        <v>178</v>
      </c>
      <c r="V3790" s="1"/>
      <c r="W3790" s="2"/>
      <c r="X3790">
        <v>3789</v>
      </c>
      <c r="Y3790" s="1" t="s">
        <v>179</v>
      </c>
      <c r="Z3790" s="1"/>
      <c r="AA3790" s="2"/>
      <c r="AD3790"/>
      <c r="AE3790" s="3"/>
      <c r="AF3790" s="3"/>
      <c r="AG3790" s="46"/>
    </row>
    <row r="3791" spans="2:37">
      <c r="H3791">
        <v>3790</v>
      </c>
      <c r="I3791" s="1" t="s">
        <v>752</v>
      </c>
      <c r="J3791" s="1"/>
      <c r="K3791" s="2"/>
      <c r="L3791">
        <v>3790</v>
      </c>
      <c r="M3791" s="1" t="s">
        <v>753</v>
      </c>
      <c r="N3791" s="1"/>
      <c r="O3791" s="2"/>
      <c r="P3791">
        <v>3790</v>
      </c>
      <c r="Q3791" s="1" t="s">
        <v>754</v>
      </c>
      <c r="R3791" s="1"/>
      <c r="S3791" s="2"/>
      <c r="T3791">
        <v>3790</v>
      </c>
      <c r="U3791" s="1" t="s">
        <v>178</v>
      </c>
      <c r="V3791" s="1"/>
      <c r="W3791" s="2"/>
      <c r="X3791">
        <v>3790</v>
      </c>
      <c r="Y3791" s="1" t="s">
        <v>179</v>
      </c>
      <c r="Z3791" s="1"/>
      <c r="AA3791" s="2"/>
    </row>
    <row r="3792" spans="2:37">
      <c r="H3792">
        <v>3791</v>
      </c>
      <c r="I3792" s="1" t="s">
        <v>752</v>
      </c>
      <c r="J3792" s="1"/>
      <c r="K3792" s="2"/>
      <c r="L3792">
        <v>3791</v>
      </c>
      <c r="M3792" s="1" t="s">
        <v>753</v>
      </c>
      <c r="N3792" s="1"/>
      <c r="O3792" s="2"/>
      <c r="P3792">
        <v>3791</v>
      </c>
      <c r="Q3792" s="1" t="s">
        <v>754</v>
      </c>
      <c r="R3792" s="1"/>
      <c r="S3792" s="2"/>
      <c r="T3792">
        <v>3791</v>
      </c>
      <c r="U3792" s="1" t="s">
        <v>178</v>
      </c>
      <c r="V3792" s="1"/>
      <c r="W3792" s="2"/>
      <c r="X3792">
        <v>3791</v>
      </c>
      <c r="Y3792" s="1" t="s">
        <v>179</v>
      </c>
      <c r="Z3792" s="1"/>
      <c r="AA3792" s="2"/>
    </row>
    <row r="3793" spans="8:27">
      <c r="H3793">
        <v>3792</v>
      </c>
      <c r="I3793" s="1" t="s">
        <v>752</v>
      </c>
      <c r="J3793" s="1"/>
      <c r="K3793" s="2"/>
      <c r="L3793">
        <v>3792</v>
      </c>
      <c r="M3793" s="1" t="s">
        <v>753</v>
      </c>
      <c r="N3793" s="1"/>
      <c r="O3793" s="2"/>
      <c r="P3793">
        <v>3792</v>
      </c>
      <c r="Q3793" s="1" t="s">
        <v>754</v>
      </c>
      <c r="R3793" s="1"/>
      <c r="S3793" s="2"/>
      <c r="T3793">
        <v>3792</v>
      </c>
      <c r="U3793" s="1" t="s">
        <v>178</v>
      </c>
      <c r="V3793" s="1"/>
      <c r="W3793" s="2"/>
      <c r="X3793">
        <v>3792</v>
      </c>
      <c r="Y3793" s="1" t="s">
        <v>179</v>
      </c>
      <c r="Z3793" s="1"/>
      <c r="AA3793" s="2"/>
    </row>
    <row r="3794" spans="8:27">
      <c r="H3794">
        <v>3793</v>
      </c>
      <c r="I3794" s="1" t="s">
        <v>752</v>
      </c>
      <c r="J3794" s="1"/>
      <c r="K3794" s="2"/>
      <c r="L3794">
        <v>3793</v>
      </c>
      <c r="M3794" s="1" t="s">
        <v>753</v>
      </c>
      <c r="N3794" s="1"/>
      <c r="O3794" s="2"/>
      <c r="P3794">
        <v>3793</v>
      </c>
      <c r="Q3794" s="1" t="s">
        <v>754</v>
      </c>
      <c r="R3794" s="1"/>
      <c r="S3794" s="2"/>
      <c r="T3794">
        <v>3793</v>
      </c>
      <c r="U3794" s="1" t="s">
        <v>178</v>
      </c>
      <c r="V3794" s="1"/>
      <c r="W3794" s="2"/>
      <c r="X3794">
        <v>3793</v>
      </c>
      <c r="Y3794" s="1" t="s">
        <v>179</v>
      </c>
      <c r="Z3794" s="1"/>
      <c r="AA3794" s="2"/>
    </row>
    <row r="3795" spans="8:27">
      <c r="H3795">
        <v>3794</v>
      </c>
      <c r="I3795" s="1" t="s">
        <v>752</v>
      </c>
      <c r="J3795" s="1"/>
      <c r="K3795" s="2"/>
      <c r="L3795">
        <v>3794</v>
      </c>
      <c r="M3795" s="1" t="s">
        <v>753</v>
      </c>
      <c r="N3795" s="1"/>
      <c r="O3795" s="2"/>
      <c r="P3795">
        <v>3794</v>
      </c>
      <c r="Q3795" s="1" t="s">
        <v>754</v>
      </c>
      <c r="R3795" s="1"/>
      <c r="S3795" s="2"/>
      <c r="T3795">
        <v>3794</v>
      </c>
      <c r="U3795" s="1" t="s">
        <v>178</v>
      </c>
      <c r="V3795" s="1"/>
      <c r="W3795" s="2"/>
      <c r="X3795">
        <v>3794</v>
      </c>
      <c r="Y3795" s="1" t="s">
        <v>179</v>
      </c>
      <c r="Z3795" s="1"/>
      <c r="AA3795" s="2"/>
    </row>
    <row r="3796" spans="8:27">
      <c r="H3796">
        <v>3795</v>
      </c>
      <c r="I3796" s="1" t="s">
        <v>752</v>
      </c>
      <c r="J3796" s="1"/>
      <c r="K3796" s="2"/>
      <c r="L3796">
        <v>3795</v>
      </c>
      <c r="M3796" s="1" t="s">
        <v>753</v>
      </c>
      <c r="N3796" s="1"/>
      <c r="O3796" s="2"/>
      <c r="P3796">
        <v>3795</v>
      </c>
      <c r="Q3796" s="1" t="s">
        <v>754</v>
      </c>
      <c r="R3796" s="1"/>
      <c r="S3796" s="2"/>
      <c r="T3796">
        <v>3795</v>
      </c>
      <c r="U3796" s="1" t="s">
        <v>178</v>
      </c>
      <c r="V3796" s="1"/>
      <c r="W3796" s="2"/>
      <c r="X3796">
        <v>3795</v>
      </c>
      <c r="Y3796" s="1" t="s">
        <v>179</v>
      </c>
      <c r="Z3796" s="1"/>
      <c r="AA3796" s="2"/>
    </row>
    <row r="3797" spans="8:27">
      <c r="H3797">
        <v>3796</v>
      </c>
      <c r="I3797" s="1" t="s">
        <v>752</v>
      </c>
      <c r="J3797" s="1"/>
      <c r="K3797" s="2"/>
      <c r="L3797">
        <v>3796</v>
      </c>
      <c r="M3797" s="1" t="s">
        <v>753</v>
      </c>
      <c r="N3797" s="1"/>
      <c r="O3797" s="2"/>
      <c r="P3797">
        <v>3796</v>
      </c>
      <c r="Q3797" s="1" t="s">
        <v>754</v>
      </c>
      <c r="R3797" s="1"/>
      <c r="S3797" s="2"/>
      <c r="T3797">
        <v>3796</v>
      </c>
      <c r="U3797" s="1" t="s">
        <v>178</v>
      </c>
      <c r="V3797" s="1"/>
      <c r="W3797" s="2"/>
      <c r="X3797">
        <v>3796</v>
      </c>
      <c r="Y3797" s="1" t="s">
        <v>179</v>
      </c>
      <c r="Z3797" s="1"/>
      <c r="AA3797" s="2"/>
    </row>
    <row r="3798" spans="8:27">
      <c r="H3798">
        <v>3797</v>
      </c>
      <c r="I3798" s="1" t="s">
        <v>752</v>
      </c>
      <c r="J3798" s="1"/>
      <c r="K3798" s="2"/>
      <c r="L3798">
        <v>3797</v>
      </c>
      <c r="M3798" s="1" t="s">
        <v>753</v>
      </c>
      <c r="N3798" s="1"/>
      <c r="O3798" s="2"/>
      <c r="P3798">
        <v>3797</v>
      </c>
      <c r="Q3798" s="1" t="s">
        <v>754</v>
      </c>
      <c r="R3798" s="1"/>
      <c r="S3798" s="2"/>
      <c r="T3798">
        <v>3797</v>
      </c>
      <c r="U3798" s="1" t="s">
        <v>178</v>
      </c>
      <c r="V3798" s="1"/>
      <c r="W3798" s="2"/>
      <c r="X3798">
        <v>3797</v>
      </c>
      <c r="Y3798" s="1" t="s">
        <v>179</v>
      </c>
      <c r="Z3798" s="1"/>
      <c r="AA3798" s="2"/>
    </row>
    <row r="3799" spans="8:27">
      <c r="H3799">
        <v>3798</v>
      </c>
      <c r="I3799" s="1" t="s">
        <v>752</v>
      </c>
      <c r="J3799" s="1"/>
      <c r="K3799" s="2"/>
      <c r="L3799">
        <v>3798</v>
      </c>
      <c r="M3799" s="1" t="s">
        <v>753</v>
      </c>
      <c r="N3799" s="1"/>
      <c r="O3799" s="2"/>
      <c r="P3799">
        <v>3798</v>
      </c>
      <c r="Q3799" s="1" t="s">
        <v>754</v>
      </c>
      <c r="R3799" s="1"/>
      <c r="S3799" s="2"/>
      <c r="T3799">
        <v>3798</v>
      </c>
      <c r="U3799" s="1" t="s">
        <v>178</v>
      </c>
      <c r="V3799" s="1"/>
      <c r="W3799" s="2"/>
      <c r="X3799">
        <v>3798</v>
      </c>
      <c r="Y3799" s="1" t="s">
        <v>179</v>
      </c>
      <c r="Z3799" s="1"/>
      <c r="AA3799" s="2"/>
    </row>
    <row r="3800" spans="8:27">
      <c r="H3800">
        <v>3799</v>
      </c>
      <c r="I3800" s="1" t="s">
        <v>752</v>
      </c>
      <c r="J3800" s="1"/>
      <c r="K3800" s="2"/>
      <c r="L3800">
        <v>3799</v>
      </c>
      <c r="M3800" s="1" t="s">
        <v>753</v>
      </c>
      <c r="N3800" s="1"/>
      <c r="O3800" s="2"/>
      <c r="P3800">
        <v>3799</v>
      </c>
      <c r="Q3800" s="1" t="s">
        <v>754</v>
      </c>
      <c r="R3800" s="1"/>
      <c r="S3800" s="2"/>
      <c r="T3800">
        <v>3799</v>
      </c>
      <c r="U3800" s="1" t="s">
        <v>178</v>
      </c>
      <c r="V3800" s="1"/>
      <c r="W3800" s="2"/>
      <c r="X3800">
        <v>3799</v>
      </c>
      <c r="Y3800" s="1" t="s">
        <v>179</v>
      </c>
      <c r="Z3800" s="1"/>
      <c r="AA3800" s="2"/>
    </row>
    <row r="3801" spans="8:27">
      <c r="H3801">
        <v>3800</v>
      </c>
      <c r="I3801" s="1" t="s">
        <v>752</v>
      </c>
      <c r="J3801" s="1"/>
      <c r="K3801" s="2"/>
      <c r="L3801">
        <v>3800</v>
      </c>
      <c r="M3801" s="1" t="s">
        <v>753</v>
      </c>
      <c r="N3801" s="1"/>
      <c r="O3801" s="2"/>
      <c r="P3801">
        <v>3800</v>
      </c>
      <c r="Q3801" s="1" t="s">
        <v>754</v>
      </c>
      <c r="R3801" s="1"/>
      <c r="S3801" s="2"/>
      <c r="T3801">
        <v>3800</v>
      </c>
      <c r="U3801" s="1" t="s">
        <v>178</v>
      </c>
      <c r="V3801" s="1"/>
      <c r="W3801" s="2"/>
      <c r="X3801">
        <v>3800</v>
      </c>
      <c r="Y3801" s="1" t="s">
        <v>179</v>
      </c>
      <c r="Z3801" s="1"/>
      <c r="AA3801" s="2"/>
    </row>
    <row r="3802" spans="8:27">
      <c r="H3802">
        <v>3801</v>
      </c>
      <c r="I3802" s="1" t="s">
        <v>752</v>
      </c>
      <c r="J3802" s="1"/>
      <c r="K3802" s="2"/>
      <c r="L3802">
        <v>3801</v>
      </c>
      <c r="M3802" s="1" t="s">
        <v>753</v>
      </c>
      <c r="N3802" s="1"/>
      <c r="O3802" s="2"/>
      <c r="P3802">
        <v>3801</v>
      </c>
      <c r="Q3802" s="1" t="s">
        <v>754</v>
      </c>
      <c r="R3802" s="1"/>
      <c r="S3802" s="2"/>
      <c r="T3802">
        <v>3801</v>
      </c>
      <c r="U3802" s="1" t="s">
        <v>178</v>
      </c>
      <c r="V3802" s="1"/>
      <c r="W3802" s="2"/>
      <c r="X3802">
        <v>3801</v>
      </c>
      <c r="Y3802" s="1" t="s">
        <v>179</v>
      </c>
      <c r="Z3802" s="1"/>
      <c r="AA3802" s="2"/>
    </row>
    <row r="3803" spans="8:27">
      <c r="H3803">
        <v>3802</v>
      </c>
      <c r="I3803" s="1" t="s">
        <v>752</v>
      </c>
      <c r="J3803" s="1"/>
      <c r="K3803" s="2"/>
      <c r="L3803">
        <v>3802</v>
      </c>
      <c r="M3803" s="1" t="s">
        <v>753</v>
      </c>
      <c r="N3803" s="1"/>
      <c r="O3803" s="2"/>
      <c r="P3803">
        <v>3802</v>
      </c>
      <c r="Q3803" s="1" t="s">
        <v>754</v>
      </c>
      <c r="R3803" s="1"/>
      <c r="S3803" s="2"/>
      <c r="T3803">
        <v>3802</v>
      </c>
      <c r="U3803" s="1" t="s">
        <v>178</v>
      </c>
      <c r="V3803" s="1"/>
      <c r="W3803" s="2"/>
      <c r="X3803">
        <v>3802</v>
      </c>
      <c r="Y3803" s="1" t="s">
        <v>179</v>
      </c>
      <c r="Z3803" s="1"/>
      <c r="AA3803" s="2"/>
    </row>
    <row r="3804" spans="8:27">
      <c r="H3804">
        <v>3803</v>
      </c>
      <c r="I3804" s="1" t="s">
        <v>752</v>
      </c>
      <c r="J3804" s="1"/>
      <c r="K3804" s="2"/>
      <c r="L3804">
        <v>3803</v>
      </c>
      <c r="M3804" s="1" t="s">
        <v>753</v>
      </c>
      <c r="N3804" s="1"/>
      <c r="O3804" s="2"/>
      <c r="P3804">
        <v>3803</v>
      </c>
      <c r="Q3804" s="1" t="s">
        <v>754</v>
      </c>
      <c r="R3804" s="1"/>
      <c r="S3804" s="2"/>
      <c r="T3804">
        <v>3803</v>
      </c>
      <c r="U3804" s="1" t="s">
        <v>178</v>
      </c>
      <c r="V3804" s="1"/>
      <c r="W3804" s="2"/>
      <c r="X3804">
        <v>3803</v>
      </c>
      <c r="Y3804" s="1" t="s">
        <v>179</v>
      </c>
      <c r="Z3804" s="1"/>
      <c r="AA3804" s="2"/>
    </row>
    <row r="3805" spans="8:27">
      <c r="H3805">
        <v>3804</v>
      </c>
      <c r="I3805" s="1" t="s">
        <v>752</v>
      </c>
      <c r="J3805" s="1"/>
      <c r="K3805" s="2"/>
      <c r="L3805">
        <v>3804</v>
      </c>
      <c r="M3805" s="1" t="s">
        <v>753</v>
      </c>
      <c r="N3805" s="1"/>
      <c r="O3805" s="2"/>
      <c r="P3805">
        <v>3804</v>
      </c>
      <c r="Q3805" s="1" t="s">
        <v>754</v>
      </c>
      <c r="R3805" s="1"/>
      <c r="S3805" s="2"/>
      <c r="T3805">
        <v>3804</v>
      </c>
      <c r="U3805" s="1" t="s">
        <v>178</v>
      </c>
      <c r="V3805" s="1"/>
      <c r="W3805" s="2"/>
      <c r="X3805">
        <v>3804</v>
      </c>
      <c r="Y3805" s="1" t="s">
        <v>179</v>
      </c>
      <c r="Z3805" s="1"/>
      <c r="AA3805" s="2"/>
    </row>
    <row r="3806" spans="8:27">
      <c r="H3806">
        <v>3805</v>
      </c>
      <c r="I3806" s="1" t="s">
        <v>752</v>
      </c>
      <c r="J3806" s="1"/>
      <c r="K3806" s="2"/>
      <c r="L3806">
        <v>3805</v>
      </c>
      <c r="M3806" s="1" t="s">
        <v>753</v>
      </c>
      <c r="N3806" s="1"/>
      <c r="O3806" s="2"/>
      <c r="P3806">
        <v>3805</v>
      </c>
      <c r="Q3806" s="1" t="s">
        <v>754</v>
      </c>
      <c r="R3806" s="1"/>
      <c r="S3806" s="2"/>
      <c r="T3806">
        <v>3805</v>
      </c>
      <c r="U3806" s="1" t="s">
        <v>178</v>
      </c>
      <c r="V3806" s="1"/>
      <c r="W3806" s="2"/>
      <c r="X3806">
        <v>3805</v>
      </c>
      <c r="Y3806" s="1" t="s">
        <v>179</v>
      </c>
      <c r="Z3806" s="1"/>
      <c r="AA3806" s="2"/>
    </row>
    <row r="3807" spans="8:27">
      <c r="H3807">
        <v>3806</v>
      </c>
      <c r="I3807" s="1" t="s">
        <v>752</v>
      </c>
      <c r="J3807" s="1"/>
      <c r="K3807" s="2"/>
      <c r="L3807">
        <v>3806</v>
      </c>
      <c r="M3807" s="1" t="s">
        <v>753</v>
      </c>
      <c r="N3807" s="1"/>
      <c r="O3807" s="2"/>
      <c r="P3807">
        <v>3806</v>
      </c>
      <c r="Q3807" s="1" t="s">
        <v>754</v>
      </c>
      <c r="R3807" s="1"/>
      <c r="S3807" s="2"/>
      <c r="T3807">
        <v>3806</v>
      </c>
      <c r="U3807" s="1" t="s">
        <v>178</v>
      </c>
      <c r="V3807" s="1"/>
      <c r="W3807" s="2"/>
      <c r="X3807">
        <v>3806</v>
      </c>
      <c r="Y3807" s="1" t="s">
        <v>179</v>
      </c>
      <c r="Z3807" s="1"/>
      <c r="AA3807" s="2"/>
    </row>
    <row r="3808" spans="8:27">
      <c r="H3808">
        <v>3807</v>
      </c>
      <c r="I3808" s="1" t="s">
        <v>752</v>
      </c>
      <c r="J3808" s="1"/>
      <c r="K3808" s="2"/>
      <c r="L3808">
        <v>3807</v>
      </c>
      <c r="M3808" s="1" t="s">
        <v>753</v>
      </c>
      <c r="N3808" s="1"/>
      <c r="O3808" s="2"/>
      <c r="P3808">
        <v>3807</v>
      </c>
      <c r="Q3808" s="1" t="s">
        <v>754</v>
      </c>
      <c r="R3808" s="1"/>
      <c r="S3808" s="2"/>
      <c r="T3808">
        <v>3807</v>
      </c>
      <c r="U3808" s="1" t="s">
        <v>178</v>
      </c>
      <c r="V3808" s="1"/>
      <c r="W3808" s="2"/>
      <c r="X3808">
        <v>3807</v>
      </c>
      <c r="Y3808" s="1" t="s">
        <v>179</v>
      </c>
      <c r="Z3808" s="1"/>
      <c r="AA3808" s="2"/>
    </row>
    <row r="3809" spans="8:27">
      <c r="H3809">
        <v>3808</v>
      </c>
      <c r="I3809" s="1" t="s">
        <v>752</v>
      </c>
      <c r="J3809" s="1"/>
      <c r="K3809" s="2"/>
      <c r="L3809">
        <v>3808</v>
      </c>
      <c r="M3809" s="1" t="s">
        <v>753</v>
      </c>
      <c r="N3809" s="1"/>
      <c r="O3809" s="2"/>
      <c r="P3809">
        <v>3808</v>
      </c>
      <c r="Q3809" s="1" t="s">
        <v>754</v>
      </c>
      <c r="R3809" s="1"/>
      <c r="S3809" s="2"/>
      <c r="T3809">
        <v>3808</v>
      </c>
      <c r="U3809" s="1" t="s">
        <v>178</v>
      </c>
      <c r="V3809" s="1"/>
      <c r="W3809" s="2"/>
      <c r="X3809">
        <v>3808</v>
      </c>
      <c r="Y3809" s="1" t="s">
        <v>179</v>
      </c>
      <c r="Z3809" s="1"/>
      <c r="AA3809" s="2"/>
    </row>
    <row r="3810" spans="8:27">
      <c r="H3810">
        <v>3809</v>
      </c>
      <c r="I3810" s="1" t="s">
        <v>752</v>
      </c>
      <c r="J3810" s="1"/>
      <c r="K3810" s="2"/>
      <c r="L3810">
        <v>3809</v>
      </c>
      <c r="M3810" s="1" t="s">
        <v>753</v>
      </c>
      <c r="N3810" s="1"/>
      <c r="O3810" s="2"/>
      <c r="P3810">
        <v>3809</v>
      </c>
      <c r="Q3810" s="1" t="s">
        <v>754</v>
      </c>
      <c r="R3810" s="1"/>
      <c r="S3810" s="2"/>
      <c r="T3810">
        <v>3809</v>
      </c>
      <c r="U3810" s="1" t="s">
        <v>178</v>
      </c>
      <c r="V3810" s="1"/>
      <c r="W3810" s="2"/>
      <c r="X3810">
        <v>3809</v>
      </c>
      <c r="Y3810" s="1" t="s">
        <v>179</v>
      </c>
      <c r="Z3810" s="1"/>
      <c r="AA3810" s="2"/>
    </row>
    <row r="3811" spans="8:27">
      <c r="H3811">
        <v>3810</v>
      </c>
      <c r="I3811" s="1" t="s">
        <v>752</v>
      </c>
      <c r="J3811" s="1"/>
      <c r="K3811" s="2"/>
      <c r="L3811">
        <v>3810</v>
      </c>
      <c r="M3811" s="1" t="s">
        <v>753</v>
      </c>
      <c r="N3811" s="1"/>
      <c r="O3811" s="2"/>
      <c r="P3811">
        <v>3810</v>
      </c>
      <c r="Q3811" s="1" t="s">
        <v>754</v>
      </c>
      <c r="R3811" s="1"/>
      <c r="S3811" s="2"/>
      <c r="T3811">
        <v>3810</v>
      </c>
      <c r="U3811" s="1" t="s">
        <v>178</v>
      </c>
      <c r="V3811" s="1"/>
      <c r="W3811" s="2"/>
      <c r="X3811">
        <v>3810</v>
      </c>
      <c r="Y3811" s="1" t="s">
        <v>179</v>
      </c>
      <c r="Z3811" s="1"/>
      <c r="AA3811" s="2"/>
    </row>
    <row r="3812" spans="8:27">
      <c r="H3812">
        <v>3811</v>
      </c>
      <c r="I3812" s="1" t="s">
        <v>752</v>
      </c>
      <c r="J3812" s="1"/>
      <c r="K3812" s="2"/>
      <c r="L3812">
        <v>3811</v>
      </c>
      <c r="M3812" s="1" t="s">
        <v>753</v>
      </c>
      <c r="N3812" s="1"/>
      <c r="O3812" s="2"/>
      <c r="P3812">
        <v>3811</v>
      </c>
      <c r="Q3812" s="1" t="s">
        <v>754</v>
      </c>
      <c r="R3812" s="1"/>
      <c r="S3812" s="2"/>
      <c r="T3812">
        <v>3811</v>
      </c>
      <c r="U3812" s="1" t="s">
        <v>178</v>
      </c>
      <c r="V3812" s="1"/>
      <c r="W3812" s="2"/>
      <c r="X3812">
        <v>3811</v>
      </c>
      <c r="Y3812" s="1" t="s">
        <v>179</v>
      </c>
      <c r="Z3812" s="1"/>
      <c r="AA3812" s="2"/>
    </row>
    <row r="3813" spans="8:27">
      <c r="H3813">
        <v>3812</v>
      </c>
      <c r="I3813" s="1" t="s">
        <v>752</v>
      </c>
      <c r="J3813" s="1"/>
      <c r="K3813" s="2"/>
      <c r="L3813">
        <v>3812</v>
      </c>
      <c r="M3813" s="1" t="s">
        <v>753</v>
      </c>
      <c r="N3813" s="1"/>
      <c r="O3813" s="2"/>
      <c r="P3813">
        <v>3812</v>
      </c>
      <c r="Q3813" s="1" t="s">
        <v>754</v>
      </c>
      <c r="R3813" s="1"/>
      <c r="S3813" s="2"/>
      <c r="T3813">
        <v>3812</v>
      </c>
      <c r="U3813" s="1" t="s">
        <v>178</v>
      </c>
      <c r="V3813" s="1"/>
      <c r="W3813" s="2"/>
      <c r="X3813">
        <v>3812</v>
      </c>
      <c r="Y3813" s="1" t="s">
        <v>179</v>
      </c>
      <c r="Z3813" s="1"/>
      <c r="AA3813" s="2"/>
    </row>
    <row r="3814" spans="8:27">
      <c r="H3814">
        <v>3813</v>
      </c>
      <c r="I3814" s="1" t="s">
        <v>752</v>
      </c>
      <c r="J3814" s="1"/>
      <c r="K3814" s="2"/>
      <c r="L3814">
        <v>3813</v>
      </c>
      <c r="M3814" s="1" t="s">
        <v>753</v>
      </c>
      <c r="N3814" s="1"/>
      <c r="O3814" s="2"/>
      <c r="P3814">
        <v>3813</v>
      </c>
      <c r="Q3814" s="1" t="s">
        <v>754</v>
      </c>
      <c r="R3814" s="1"/>
      <c r="S3814" s="2"/>
      <c r="T3814">
        <v>3813</v>
      </c>
      <c r="U3814" s="1" t="s">
        <v>178</v>
      </c>
      <c r="V3814" s="1"/>
      <c r="W3814" s="2"/>
      <c r="X3814">
        <v>3813</v>
      </c>
      <c r="Y3814" s="1" t="s">
        <v>179</v>
      </c>
      <c r="Z3814" s="1"/>
      <c r="AA3814" s="2"/>
    </row>
    <row r="3815" spans="8:27">
      <c r="H3815">
        <v>3814</v>
      </c>
      <c r="I3815" s="1" t="s">
        <v>752</v>
      </c>
      <c r="J3815" s="1"/>
      <c r="K3815" s="2"/>
      <c r="L3815">
        <v>3814</v>
      </c>
      <c r="M3815" s="1" t="s">
        <v>753</v>
      </c>
      <c r="N3815" s="1"/>
      <c r="O3815" s="2"/>
      <c r="P3815">
        <v>3814</v>
      </c>
      <c r="Q3815" s="1" t="s">
        <v>754</v>
      </c>
      <c r="R3815" s="1"/>
      <c r="S3815" s="2"/>
      <c r="T3815">
        <v>3814</v>
      </c>
      <c r="U3815" s="1" t="s">
        <v>178</v>
      </c>
      <c r="V3815" s="1"/>
      <c r="W3815" s="2"/>
      <c r="X3815">
        <v>3814</v>
      </c>
      <c r="Y3815" s="1" t="s">
        <v>179</v>
      </c>
      <c r="Z3815" s="1"/>
      <c r="AA3815" s="2"/>
    </row>
    <row r="3816" spans="8:27">
      <c r="H3816">
        <v>3815</v>
      </c>
      <c r="I3816" s="1" t="s">
        <v>752</v>
      </c>
      <c r="J3816" s="1"/>
      <c r="K3816" s="2"/>
      <c r="L3816">
        <v>3815</v>
      </c>
      <c r="M3816" s="1" t="s">
        <v>753</v>
      </c>
      <c r="N3816" s="1"/>
      <c r="O3816" s="2"/>
      <c r="P3816">
        <v>3815</v>
      </c>
      <c r="Q3816" s="1" t="s">
        <v>754</v>
      </c>
      <c r="R3816" s="1"/>
      <c r="S3816" s="2"/>
      <c r="T3816">
        <v>3815</v>
      </c>
      <c r="U3816" s="1" t="s">
        <v>178</v>
      </c>
      <c r="V3816" s="1"/>
      <c r="W3816" s="2"/>
      <c r="X3816">
        <v>3815</v>
      </c>
      <c r="Y3816" s="1" t="s">
        <v>179</v>
      </c>
      <c r="Z3816" s="1"/>
      <c r="AA3816" s="2"/>
    </row>
    <row r="3817" spans="8:27">
      <c r="H3817">
        <v>3816</v>
      </c>
      <c r="I3817" s="1" t="s">
        <v>752</v>
      </c>
      <c r="J3817" s="1"/>
      <c r="K3817" s="2"/>
      <c r="L3817">
        <v>3816</v>
      </c>
      <c r="M3817" s="1" t="s">
        <v>753</v>
      </c>
      <c r="N3817" s="1"/>
      <c r="O3817" s="2"/>
      <c r="P3817">
        <v>3816</v>
      </c>
      <c r="Q3817" s="1" t="s">
        <v>754</v>
      </c>
      <c r="R3817" s="1"/>
      <c r="S3817" s="2"/>
      <c r="T3817">
        <v>3816</v>
      </c>
      <c r="U3817" s="1" t="s">
        <v>178</v>
      </c>
      <c r="V3817" s="1"/>
      <c r="W3817" s="2"/>
      <c r="X3817">
        <v>3816</v>
      </c>
      <c r="Y3817" s="1" t="s">
        <v>179</v>
      </c>
      <c r="Z3817" s="1"/>
      <c r="AA3817" s="2"/>
    </row>
    <row r="3818" spans="8:27">
      <c r="H3818">
        <v>3817</v>
      </c>
      <c r="I3818" s="1" t="s">
        <v>752</v>
      </c>
      <c r="J3818" s="1"/>
      <c r="K3818" s="2"/>
      <c r="L3818">
        <v>3817</v>
      </c>
      <c r="M3818" s="1" t="s">
        <v>753</v>
      </c>
      <c r="N3818" s="1"/>
      <c r="O3818" s="2"/>
      <c r="P3818">
        <v>3817</v>
      </c>
      <c r="Q3818" s="1" t="s">
        <v>754</v>
      </c>
      <c r="R3818" s="1"/>
      <c r="S3818" s="2"/>
      <c r="T3818">
        <v>3817</v>
      </c>
      <c r="U3818" s="1" t="s">
        <v>178</v>
      </c>
      <c r="V3818" s="1"/>
      <c r="W3818" s="2"/>
      <c r="X3818">
        <v>3817</v>
      </c>
      <c r="Y3818" s="1" t="s">
        <v>179</v>
      </c>
      <c r="Z3818" s="1"/>
      <c r="AA3818" s="2"/>
    </row>
    <row r="3819" spans="8:27">
      <c r="H3819">
        <v>3818</v>
      </c>
      <c r="I3819" s="1" t="s">
        <v>752</v>
      </c>
      <c r="J3819" s="1"/>
      <c r="K3819" s="2"/>
      <c r="L3819">
        <v>3818</v>
      </c>
      <c r="M3819" s="1" t="s">
        <v>753</v>
      </c>
      <c r="N3819" s="1"/>
      <c r="O3819" s="2"/>
      <c r="P3819">
        <v>3818</v>
      </c>
      <c r="Q3819" s="1" t="s">
        <v>754</v>
      </c>
      <c r="R3819" s="1"/>
      <c r="S3819" s="2"/>
      <c r="T3819">
        <v>3818</v>
      </c>
      <c r="U3819" s="1" t="s">
        <v>178</v>
      </c>
      <c r="V3819" s="1"/>
      <c r="W3819" s="2"/>
      <c r="X3819">
        <v>3818</v>
      </c>
      <c r="Y3819" s="1" t="s">
        <v>179</v>
      </c>
      <c r="Z3819" s="1"/>
      <c r="AA3819" s="2"/>
    </row>
    <row r="3820" spans="8:27">
      <c r="H3820">
        <v>3819</v>
      </c>
      <c r="I3820" s="1" t="s">
        <v>752</v>
      </c>
      <c r="J3820" s="1"/>
      <c r="K3820" s="2"/>
      <c r="L3820">
        <v>3819</v>
      </c>
      <c r="M3820" s="1" t="s">
        <v>753</v>
      </c>
      <c r="N3820" s="1"/>
      <c r="O3820" s="2"/>
      <c r="P3820">
        <v>3819</v>
      </c>
      <c r="Q3820" s="1" t="s">
        <v>754</v>
      </c>
      <c r="R3820" s="1"/>
      <c r="S3820" s="2"/>
      <c r="T3820">
        <v>3819</v>
      </c>
      <c r="U3820" s="1" t="s">
        <v>178</v>
      </c>
      <c r="V3820" s="1"/>
      <c r="W3820" s="2"/>
      <c r="X3820">
        <v>3819</v>
      </c>
      <c r="Y3820" s="1" t="s">
        <v>179</v>
      </c>
      <c r="Z3820" s="1"/>
      <c r="AA3820" s="2"/>
    </row>
    <row r="3821" spans="8:27">
      <c r="H3821">
        <v>3820</v>
      </c>
      <c r="I3821" s="1" t="s">
        <v>752</v>
      </c>
      <c r="J3821" s="1"/>
      <c r="K3821" s="2"/>
      <c r="L3821">
        <v>3820</v>
      </c>
      <c r="M3821" s="1" t="s">
        <v>753</v>
      </c>
      <c r="N3821" s="1"/>
      <c r="O3821" s="2"/>
      <c r="P3821">
        <v>3820</v>
      </c>
      <c r="Q3821" s="1" t="s">
        <v>754</v>
      </c>
      <c r="R3821" s="1"/>
      <c r="S3821" s="2"/>
      <c r="T3821">
        <v>3820</v>
      </c>
      <c r="U3821" s="1" t="s">
        <v>178</v>
      </c>
      <c r="V3821" s="1"/>
      <c r="W3821" s="2"/>
      <c r="X3821">
        <v>3820</v>
      </c>
      <c r="Y3821" s="1" t="s">
        <v>179</v>
      </c>
      <c r="Z3821" s="1"/>
      <c r="AA3821" s="2"/>
    </row>
    <row r="3822" spans="8:27">
      <c r="H3822">
        <v>3821</v>
      </c>
      <c r="I3822" s="1" t="s">
        <v>752</v>
      </c>
      <c r="J3822" s="1"/>
      <c r="K3822" s="2"/>
      <c r="L3822">
        <v>3821</v>
      </c>
      <c r="M3822" s="1" t="s">
        <v>753</v>
      </c>
      <c r="N3822" s="1"/>
      <c r="O3822" s="2"/>
      <c r="P3822">
        <v>3821</v>
      </c>
      <c r="Q3822" s="1" t="s">
        <v>754</v>
      </c>
      <c r="R3822" s="1"/>
      <c r="S3822" s="2"/>
      <c r="T3822">
        <v>3821</v>
      </c>
      <c r="U3822" s="1" t="s">
        <v>178</v>
      </c>
      <c r="V3822" s="1"/>
      <c r="W3822" s="2"/>
      <c r="X3822">
        <v>3821</v>
      </c>
      <c r="Y3822" s="1" t="s">
        <v>179</v>
      </c>
      <c r="Z3822" s="1"/>
      <c r="AA3822" s="2"/>
    </row>
    <row r="3823" spans="8:27">
      <c r="H3823">
        <v>3822</v>
      </c>
      <c r="I3823" s="1" t="s">
        <v>752</v>
      </c>
      <c r="J3823" s="1"/>
      <c r="K3823" s="2"/>
      <c r="L3823">
        <v>3822</v>
      </c>
      <c r="M3823" s="1" t="s">
        <v>753</v>
      </c>
      <c r="N3823" s="1"/>
      <c r="O3823" s="2"/>
      <c r="P3823">
        <v>3822</v>
      </c>
      <c r="Q3823" s="1" t="s">
        <v>754</v>
      </c>
      <c r="R3823" s="1"/>
      <c r="S3823" s="2"/>
      <c r="T3823">
        <v>3822</v>
      </c>
      <c r="U3823" s="1" t="s">
        <v>178</v>
      </c>
      <c r="V3823" s="1"/>
      <c r="W3823" s="2"/>
      <c r="X3823">
        <v>3822</v>
      </c>
      <c r="Y3823" s="1" t="s">
        <v>179</v>
      </c>
      <c r="Z3823" s="1"/>
      <c r="AA3823" s="2"/>
    </row>
    <row r="3824" spans="8:27">
      <c r="H3824">
        <v>3823</v>
      </c>
      <c r="I3824" s="1" t="s">
        <v>752</v>
      </c>
      <c r="J3824" s="1"/>
      <c r="K3824" s="2"/>
      <c r="L3824">
        <v>3823</v>
      </c>
      <c r="M3824" s="1" t="s">
        <v>753</v>
      </c>
      <c r="N3824" s="1"/>
      <c r="O3824" s="2"/>
      <c r="P3824">
        <v>3823</v>
      </c>
      <c r="Q3824" s="1" t="s">
        <v>754</v>
      </c>
      <c r="R3824" s="1"/>
      <c r="S3824" s="2"/>
      <c r="T3824">
        <v>3823</v>
      </c>
      <c r="U3824" s="1" t="s">
        <v>178</v>
      </c>
      <c r="V3824" s="1"/>
      <c r="W3824" s="2"/>
      <c r="X3824">
        <v>3823</v>
      </c>
      <c r="Y3824" s="1" t="s">
        <v>179</v>
      </c>
      <c r="Z3824" s="1"/>
      <c r="AA3824" s="2"/>
    </row>
    <row r="3825" spans="8:27">
      <c r="H3825">
        <v>3824</v>
      </c>
      <c r="I3825" s="1" t="s">
        <v>752</v>
      </c>
      <c r="J3825" s="1"/>
      <c r="K3825" s="2"/>
      <c r="L3825">
        <v>3824</v>
      </c>
      <c r="M3825" s="1" t="s">
        <v>753</v>
      </c>
      <c r="N3825" s="1"/>
      <c r="O3825" s="2"/>
      <c r="P3825">
        <v>3824</v>
      </c>
      <c r="Q3825" s="1" t="s">
        <v>754</v>
      </c>
      <c r="R3825" s="1"/>
      <c r="S3825" s="2"/>
      <c r="T3825">
        <v>3824</v>
      </c>
      <c r="U3825" s="1" t="s">
        <v>178</v>
      </c>
      <c r="V3825" s="1"/>
      <c r="W3825" s="2"/>
      <c r="X3825">
        <v>3824</v>
      </c>
      <c r="Y3825" s="1" t="s">
        <v>179</v>
      </c>
      <c r="Z3825" s="1"/>
      <c r="AA3825" s="2"/>
    </row>
    <row r="3826" spans="8:27">
      <c r="H3826">
        <v>3825</v>
      </c>
      <c r="I3826" s="1" t="s">
        <v>752</v>
      </c>
      <c r="J3826" s="1"/>
      <c r="K3826" s="2"/>
      <c r="L3826">
        <v>3825</v>
      </c>
      <c r="M3826" s="1" t="s">
        <v>753</v>
      </c>
      <c r="N3826" s="1"/>
      <c r="O3826" s="2"/>
      <c r="P3826">
        <v>3825</v>
      </c>
      <c r="Q3826" s="1" t="s">
        <v>754</v>
      </c>
      <c r="R3826" s="1"/>
      <c r="S3826" s="2"/>
      <c r="T3826">
        <v>3825</v>
      </c>
      <c r="U3826" s="1" t="s">
        <v>178</v>
      </c>
      <c r="V3826" s="1"/>
      <c r="W3826" s="2"/>
      <c r="X3826">
        <v>3825</v>
      </c>
      <c r="Y3826" s="1" t="s">
        <v>179</v>
      </c>
      <c r="Z3826" s="1"/>
      <c r="AA3826" s="2"/>
    </row>
    <row r="3827" spans="8:27">
      <c r="H3827">
        <v>3826</v>
      </c>
      <c r="I3827" s="1" t="s">
        <v>752</v>
      </c>
      <c r="J3827" s="1"/>
      <c r="K3827" s="2"/>
      <c r="L3827">
        <v>3826</v>
      </c>
      <c r="M3827" s="1" t="s">
        <v>753</v>
      </c>
      <c r="N3827" s="1"/>
      <c r="O3827" s="2"/>
      <c r="P3827">
        <v>3826</v>
      </c>
      <c r="Q3827" s="1" t="s">
        <v>754</v>
      </c>
      <c r="R3827" s="1"/>
      <c r="S3827" s="2"/>
      <c r="T3827">
        <v>3826</v>
      </c>
      <c r="U3827" s="1" t="s">
        <v>178</v>
      </c>
      <c r="V3827" s="1"/>
      <c r="W3827" s="2"/>
      <c r="X3827">
        <v>3826</v>
      </c>
      <c r="Y3827" s="1" t="s">
        <v>179</v>
      </c>
      <c r="Z3827" s="1"/>
      <c r="AA3827" s="2"/>
    </row>
    <row r="3828" spans="8:27">
      <c r="H3828">
        <v>3827</v>
      </c>
      <c r="I3828" s="1" t="s">
        <v>752</v>
      </c>
      <c r="J3828" s="1"/>
      <c r="K3828" s="2"/>
      <c r="L3828">
        <v>3827</v>
      </c>
      <c r="M3828" s="1" t="s">
        <v>753</v>
      </c>
      <c r="N3828" s="1"/>
      <c r="O3828" s="2"/>
      <c r="P3828">
        <v>3827</v>
      </c>
      <c r="Q3828" s="1" t="s">
        <v>754</v>
      </c>
      <c r="R3828" s="1"/>
      <c r="S3828" s="2"/>
      <c r="T3828">
        <v>3827</v>
      </c>
      <c r="U3828" s="1" t="s">
        <v>178</v>
      </c>
      <c r="V3828" s="1"/>
      <c r="W3828" s="2"/>
      <c r="X3828">
        <v>3827</v>
      </c>
      <c r="Y3828" s="1" t="s">
        <v>179</v>
      </c>
      <c r="Z3828" s="1"/>
      <c r="AA3828" s="2"/>
    </row>
    <row r="3829" spans="8:27">
      <c r="H3829">
        <v>3828</v>
      </c>
      <c r="I3829" s="1" t="s">
        <v>752</v>
      </c>
      <c r="J3829" s="1"/>
      <c r="K3829" s="2"/>
      <c r="L3829">
        <v>3828</v>
      </c>
      <c r="M3829" s="1" t="s">
        <v>753</v>
      </c>
      <c r="N3829" s="1"/>
      <c r="O3829" s="2"/>
      <c r="P3829">
        <v>3828</v>
      </c>
      <c r="Q3829" s="1" t="s">
        <v>754</v>
      </c>
      <c r="R3829" s="1"/>
      <c r="S3829" s="2"/>
      <c r="T3829">
        <v>3828</v>
      </c>
      <c r="U3829" s="1" t="s">
        <v>178</v>
      </c>
      <c r="V3829" s="1"/>
      <c r="W3829" s="2"/>
      <c r="X3829">
        <v>3828</v>
      </c>
      <c r="Y3829" s="1" t="s">
        <v>179</v>
      </c>
      <c r="Z3829" s="1"/>
      <c r="AA3829" s="2"/>
    </row>
    <row r="3830" spans="8:27">
      <c r="H3830">
        <v>3829</v>
      </c>
      <c r="I3830" s="1" t="s">
        <v>752</v>
      </c>
      <c r="J3830" s="1"/>
      <c r="K3830" s="2"/>
      <c r="L3830">
        <v>3829</v>
      </c>
      <c r="M3830" s="1" t="s">
        <v>753</v>
      </c>
      <c r="N3830" s="1"/>
      <c r="O3830" s="2"/>
      <c r="P3830">
        <v>3829</v>
      </c>
      <c r="Q3830" s="1" t="s">
        <v>754</v>
      </c>
      <c r="R3830" s="1"/>
      <c r="S3830" s="2"/>
      <c r="T3830">
        <v>3829</v>
      </c>
      <c r="U3830" s="1" t="s">
        <v>178</v>
      </c>
      <c r="V3830" s="1"/>
      <c r="W3830" s="2"/>
      <c r="X3830">
        <v>3829</v>
      </c>
      <c r="Y3830" s="1" t="s">
        <v>179</v>
      </c>
      <c r="Z3830" s="1"/>
      <c r="AA3830" s="2"/>
    </row>
    <row r="3831" spans="8:27">
      <c r="H3831">
        <v>3830</v>
      </c>
      <c r="I3831" s="1" t="s">
        <v>752</v>
      </c>
      <c r="J3831" s="1"/>
      <c r="K3831" s="2"/>
      <c r="L3831">
        <v>3830</v>
      </c>
      <c r="M3831" s="1" t="s">
        <v>753</v>
      </c>
      <c r="N3831" s="1"/>
      <c r="O3831" s="2"/>
      <c r="P3831">
        <v>3830</v>
      </c>
      <c r="Q3831" s="1" t="s">
        <v>754</v>
      </c>
      <c r="R3831" s="1"/>
      <c r="S3831" s="2"/>
      <c r="T3831">
        <v>3830</v>
      </c>
      <c r="U3831" s="1" t="s">
        <v>178</v>
      </c>
      <c r="V3831" s="1"/>
      <c r="W3831" s="2"/>
      <c r="X3831">
        <v>3830</v>
      </c>
      <c r="Y3831" s="1" t="s">
        <v>179</v>
      </c>
      <c r="Z3831" s="1"/>
      <c r="AA3831" s="2"/>
    </row>
    <row r="3832" spans="8:27">
      <c r="H3832">
        <v>3831</v>
      </c>
      <c r="I3832" s="1" t="s">
        <v>752</v>
      </c>
      <c r="J3832" s="1"/>
      <c r="K3832" s="2"/>
      <c r="L3832">
        <v>3831</v>
      </c>
      <c r="M3832" s="1" t="s">
        <v>753</v>
      </c>
      <c r="N3832" s="1"/>
      <c r="O3832" s="2"/>
      <c r="P3832">
        <v>3831</v>
      </c>
      <c r="Q3832" s="1" t="s">
        <v>754</v>
      </c>
      <c r="R3832" s="1"/>
      <c r="S3832" s="2"/>
      <c r="T3832">
        <v>3831</v>
      </c>
      <c r="U3832" s="1" t="s">
        <v>178</v>
      </c>
      <c r="V3832" s="1"/>
      <c r="W3832" s="2"/>
      <c r="X3832">
        <v>3831</v>
      </c>
      <c r="Y3832" s="1" t="s">
        <v>179</v>
      </c>
      <c r="Z3832" s="1"/>
      <c r="AA3832" s="2"/>
    </row>
    <row r="3833" spans="8:27">
      <c r="H3833">
        <v>3832</v>
      </c>
      <c r="I3833" s="1" t="s">
        <v>752</v>
      </c>
      <c r="J3833" s="1"/>
      <c r="K3833" s="2"/>
      <c r="L3833">
        <v>3832</v>
      </c>
      <c r="M3833" s="1" t="s">
        <v>753</v>
      </c>
      <c r="N3833" s="1"/>
      <c r="O3833" s="2"/>
      <c r="P3833">
        <v>3832</v>
      </c>
      <c r="Q3833" s="1" t="s">
        <v>754</v>
      </c>
      <c r="R3833" s="1"/>
      <c r="S3833" s="2"/>
      <c r="T3833">
        <v>3832</v>
      </c>
      <c r="U3833" s="1" t="s">
        <v>178</v>
      </c>
      <c r="V3833" s="1"/>
      <c r="W3833" s="2"/>
      <c r="X3833">
        <v>3832</v>
      </c>
      <c r="Y3833" s="1" t="s">
        <v>179</v>
      </c>
      <c r="Z3833" s="1"/>
      <c r="AA3833" s="2"/>
    </row>
    <row r="3834" spans="8:27">
      <c r="H3834">
        <v>3833</v>
      </c>
      <c r="I3834" s="1" t="s">
        <v>752</v>
      </c>
      <c r="J3834" s="1"/>
      <c r="K3834" s="2"/>
      <c r="L3834">
        <v>3833</v>
      </c>
      <c r="M3834" s="1" t="s">
        <v>753</v>
      </c>
      <c r="N3834" s="1"/>
      <c r="O3834" s="2"/>
      <c r="P3834">
        <v>3833</v>
      </c>
      <c r="Q3834" s="1" t="s">
        <v>754</v>
      </c>
      <c r="R3834" s="1"/>
      <c r="S3834" s="2"/>
      <c r="T3834">
        <v>3833</v>
      </c>
      <c r="U3834" s="1" t="s">
        <v>178</v>
      </c>
      <c r="V3834" s="1"/>
      <c r="W3834" s="2"/>
      <c r="X3834">
        <v>3833</v>
      </c>
      <c r="Y3834" s="1" t="s">
        <v>179</v>
      </c>
      <c r="Z3834" s="1"/>
      <c r="AA3834" s="2"/>
    </row>
    <row r="3835" spans="8:27">
      <c r="H3835">
        <v>3834</v>
      </c>
      <c r="I3835" s="1" t="s">
        <v>752</v>
      </c>
      <c r="J3835" s="1"/>
      <c r="K3835" s="2"/>
      <c r="L3835">
        <v>3834</v>
      </c>
      <c r="M3835" s="1" t="s">
        <v>753</v>
      </c>
      <c r="N3835" s="1"/>
      <c r="O3835" s="2"/>
      <c r="P3835">
        <v>3834</v>
      </c>
      <c r="Q3835" s="1" t="s">
        <v>754</v>
      </c>
      <c r="R3835" s="1"/>
      <c r="S3835" s="2"/>
      <c r="T3835">
        <v>3834</v>
      </c>
      <c r="U3835" s="1" t="s">
        <v>178</v>
      </c>
      <c r="V3835" s="1"/>
      <c r="W3835" s="2"/>
      <c r="X3835">
        <v>3834</v>
      </c>
      <c r="Y3835" s="1" t="s">
        <v>179</v>
      </c>
      <c r="Z3835" s="1"/>
      <c r="AA3835" s="2"/>
    </row>
    <row r="3836" spans="8:27">
      <c r="H3836">
        <v>3835</v>
      </c>
      <c r="I3836" s="1" t="s">
        <v>752</v>
      </c>
      <c r="J3836" s="1"/>
      <c r="K3836" s="2"/>
      <c r="L3836">
        <v>3835</v>
      </c>
      <c r="M3836" s="1" t="s">
        <v>753</v>
      </c>
      <c r="N3836" s="1"/>
      <c r="O3836" s="2"/>
      <c r="P3836">
        <v>3835</v>
      </c>
      <c r="Q3836" s="1" t="s">
        <v>754</v>
      </c>
      <c r="R3836" s="1"/>
      <c r="S3836" s="2"/>
      <c r="T3836">
        <v>3835</v>
      </c>
      <c r="U3836" s="1" t="s">
        <v>178</v>
      </c>
      <c r="V3836" s="1"/>
      <c r="W3836" s="2"/>
      <c r="X3836">
        <v>3835</v>
      </c>
      <c r="Y3836" s="1" t="s">
        <v>179</v>
      </c>
      <c r="Z3836" s="1"/>
      <c r="AA3836" s="2"/>
    </row>
    <row r="3837" spans="8:27">
      <c r="H3837">
        <v>3836</v>
      </c>
      <c r="I3837" s="1" t="s">
        <v>752</v>
      </c>
      <c r="J3837" s="1"/>
      <c r="K3837" s="2"/>
      <c r="L3837">
        <v>3836</v>
      </c>
      <c r="M3837" s="1" t="s">
        <v>753</v>
      </c>
      <c r="N3837" s="1"/>
      <c r="O3837" s="2"/>
      <c r="P3837">
        <v>3836</v>
      </c>
      <c r="Q3837" s="1" t="s">
        <v>754</v>
      </c>
      <c r="R3837" s="1"/>
      <c r="S3837" s="2"/>
      <c r="T3837">
        <v>3836</v>
      </c>
      <c r="U3837" s="1" t="s">
        <v>178</v>
      </c>
      <c r="V3837" s="1"/>
      <c r="W3837" s="2"/>
      <c r="X3837">
        <v>3836</v>
      </c>
      <c r="Y3837" s="1" t="s">
        <v>179</v>
      </c>
      <c r="Z3837" s="1"/>
      <c r="AA3837" s="2"/>
    </row>
    <row r="3838" spans="8:27">
      <c r="H3838">
        <v>3837</v>
      </c>
      <c r="I3838" s="1" t="s">
        <v>752</v>
      </c>
      <c r="J3838" s="1"/>
      <c r="K3838" s="2"/>
      <c r="L3838">
        <v>3837</v>
      </c>
      <c r="M3838" s="1" t="s">
        <v>753</v>
      </c>
      <c r="N3838" s="1"/>
      <c r="O3838" s="2"/>
      <c r="P3838">
        <v>3837</v>
      </c>
      <c r="Q3838" s="1" t="s">
        <v>754</v>
      </c>
      <c r="R3838" s="1"/>
      <c r="S3838" s="2"/>
      <c r="T3838">
        <v>3837</v>
      </c>
      <c r="U3838" s="1" t="s">
        <v>178</v>
      </c>
      <c r="V3838" s="1"/>
      <c r="W3838" s="2"/>
      <c r="X3838">
        <v>3837</v>
      </c>
      <c r="Y3838" s="1" t="s">
        <v>179</v>
      </c>
      <c r="Z3838" s="1"/>
      <c r="AA3838" s="2"/>
    </row>
    <row r="3839" spans="8:27">
      <c r="H3839">
        <v>3838</v>
      </c>
      <c r="I3839" s="1" t="s">
        <v>752</v>
      </c>
      <c r="J3839" s="1"/>
      <c r="K3839" s="2"/>
      <c r="L3839">
        <v>3838</v>
      </c>
      <c r="M3839" s="1" t="s">
        <v>753</v>
      </c>
      <c r="N3839" s="1"/>
      <c r="O3839" s="2"/>
      <c r="P3839">
        <v>3838</v>
      </c>
      <c r="Q3839" s="1" t="s">
        <v>754</v>
      </c>
      <c r="R3839" s="1"/>
      <c r="S3839" s="2"/>
      <c r="T3839">
        <v>3838</v>
      </c>
      <c r="U3839" s="1" t="s">
        <v>178</v>
      </c>
      <c r="V3839" s="1"/>
      <c r="W3839" s="2"/>
      <c r="X3839">
        <v>3838</v>
      </c>
      <c r="Y3839" s="1" t="s">
        <v>179</v>
      </c>
      <c r="Z3839" s="1"/>
      <c r="AA3839" s="2"/>
    </row>
    <row r="3840" spans="8:27">
      <c r="H3840">
        <v>3839</v>
      </c>
      <c r="I3840" s="1" t="s">
        <v>752</v>
      </c>
      <c r="J3840" s="1"/>
      <c r="K3840" s="2"/>
      <c r="L3840">
        <v>3839</v>
      </c>
      <c r="M3840" s="1" t="s">
        <v>753</v>
      </c>
      <c r="N3840" s="1"/>
      <c r="O3840" s="2"/>
      <c r="P3840">
        <v>3839</v>
      </c>
      <c r="Q3840" s="1" t="s">
        <v>754</v>
      </c>
      <c r="R3840" s="1"/>
      <c r="S3840" s="2"/>
      <c r="T3840">
        <v>3839</v>
      </c>
      <c r="U3840" s="1" t="s">
        <v>178</v>
      </c>
      <c r="V3840" s="1"/>
      <c r="W3840" s="2"/>
      <c r="X3840">
        <v>3839</v>
      </c>
      <c r="Y3840" s="1" t="s">
        <v>179</v>
      </c>
      <c r="Z3840" s="1"/>
      <c r="AA3840" s="2"/>
    </row>
    <row r="3841" spans="8:27">
      <c r="H3841">
        <v>3840</v>
      </c>
      <c r="I3841" s="1" t="s">
        <v>752</v>
      </c>
      <c r="J3841" s="1"/>
      <c r="K3841" s="2"/>
      <c r="L3841">
        <v>3840</v>
      </c>
      <c r="M3841" s="1" t="s">
        <v>753</v>
      </c>
      <c r="N3841" s="1"/>
      <c r="O3841" s="2"/>
      <c r="P3841">
        <v>3840</v>
      </c>
      <c r="Q3841" s="1" t="s">
        <v>754</v>
      </c>
      <c r="R3841" s="1"/>
      <c r="S3841" s="2"/>
      <c r="T3841">
        <v>3840</v>
      </c>
      <c r="U3841" s="1" t="s">
        <v>178</v>
      </c>
      <c r="V3841" s="1"/>
      <c r="W3841" s="2"/>
      <c r="X3841">
        <v>3840</v>
      </c>
      <c r="Y3841" s="1" t="s">
        <v>179</v>
      </c>
      <c r="Z3841" s="1"/>
      <c r="AA3841" s="2"/>
    </row>
    <row r="3842" spans="8:27">
      <c r="H3842">
        <v>3841</v>
      </c>
      <c r="I3842" s="1" t="s">
        <v>752</v>
      </c>
      <c r="J3842" s="1"/>
      <c r="K3842" s="2"/>
      <c r="L3842">
        <v>3841</v>
      </c>
      <c r="M3842" s="1" t="s">
        <v>753</v>
      </c>
      <c r="N3842" s="1"/>
      <c r="O3842" s="2"/>
      <c r="P3842">
        <v>3841</v>
      </c>
      <c r="Q3842" s="1" t="s">
        <v>754</v>
      </c>
      <c r="R3842" s="1"/>
      <c r="S3842" s="2"/>
      <c r="T3842">
        <v>3841</v>
      </c>
      <c r="U3842" s="1" t="s">
        <v>178</v>
      </c>
      <c r="V3842" s="1"/>
      <c r="W3842" s="2"/>
      <c r="X3842">
        <v>3841</v>
      </c>
      <c r="Y3842" s="1" t="s">
        <v>179</v>
      </c>
      <c r="Z3842" s="1"/>
      <c r="AA3842" s="2"/>
    </row>
    <row r="3843" spans="8:27">
      <c r="H3843">
        <v>3842</v>
      </c>
      <c r="I3843" s="1" t="s">
        <v>752</v>
      </c>
      <c r="J3843" s="1"/>
      <c r="K3843" s="2"/>
      <c r="L3843">
        <v>3842</v>
      </c>
      <c r="M3843" s="1" t="s">
        <v>753</v>
      </c>
      <c r="N3843" s="1"/>
      <c r="O3843" s="2"/>
      <c r="P3843">
        <v>3842</v>
      </c>
      <c r="Q3843" s="1" t="s">
        <v>754</v>
      </c>
      <c r="R3843" s="1"/>
      <c r="S3843" s="2"/>
      <c r="T3843">
        <v>3842</v>
      </c>
      <c r="U3843" s="1" t="s">
        <v>178</v>
      </c>
      <c r="V3843" s="1"/>
      <c r="W3843" s="2"/>
      <c r="X3843">
        <v>3842</v>
      </c>
      <c r="Y3843" s="1" t="s">
        <v>179</v>
      </c>
      <c r="Z3843" s="1"/>
      <c r="AA3843" s="2"/>
    </row>
    <row r="3844" spans="8:27">
      <c r="H3844">
        <v>3843</v>
      </c>
      <c r="I3844" s="1" t="s">
        <v>752</v>
      </c>
      <c r="J3844" s="1"/>
      <c r="K3844" s="2"/>
      <c r="L3844">
        <v>3843</v>
      </c>
      <c r="M3844" s="1" t="s">
        <v>753</v>
      </c>
      <c r="N3844" s="1"/>
      <c r="O3844" s="2"/>
      <c r="P3844">
        <v>3843</v>
      </c>
      <c r="Q3844" s="1" t="s">
        <v>754</v>
      </c>
      <c r="R3844" s="1"/>
      <c r="S3844" s="2"/>
      <c r="T3844">
        <v>3843</v>
      </c>
      <c r="U3844" s="1" t="s">
        <v>178</v>
      </c>
      <c r="V3844" s="1"/>
      <c r="W3844" s="2"/>
      <c r="X3844">
        <v>3843</v>
      </c>
      <c r="Y3844" s="1" t="s">
        <v>179</v>
      </c>
      <c r="Z3844" s="1"/>
      <c r="AA3844" s="2"/>
    </row>
    <row r="3845" spans="8:27">
      <c r="H3845">
        <v>3844</v>
      </c>
      <c r="I3845" s="1" t="s">
        <v>752</v>
      </c>
      <c r="J3845" s="1"/>
      <c r="K3845" s="2"/>
      <c r="L3845">
        <v>3844</v>
      </c>
      <c r="M3845" s="1" t="s">
        <v>753</v>
      </c>
      <c r="N3845" s="1"/>
      <c r="O3845" s="2"/>
      <c r="P3845">
        <v>3844</v>
      </c>
      <c r="Q3845" s="1" t="s">
        <v>754</v>
      </c>
      <c r="R3845" s="1"/>
      <c r="S3845" s="2"/>
      <c r="T3845">
        <v>3844</v>
      </c>
      <c r="U3845" s="1" t="s">
        <v>178</v>
      </c>
      <c r="V3845" s="1"/>
      <c r="W3845" s="2"/>
      <c r="X3845">
        <v>3844</v>
      </c>
      <c r="Y3845" s="1" t="s">
        <v>179</v>
      </c>
      <c r="Z3845" s="1"/>
      <c r="AA3845" s="2"/>
    </row>
    <row r="3846" spans="8:27">
      <c r="H3846">
        <v>3845</v>
      </c>
      <c r="I3846" s="1" t="s">
        <v>752</v>
      </c>
      <c r="J3846" s="1"/>
      <c r="K3846" s="2"/>
      <c r="L3846">
        <v>3845</v>
      </c>
      <c r="M3846" s="1" t="s">
        <v>753</v>
      </c>
      <c r="N3846" s="1"/>
      <c r="O3846" s="2"/>
      <c r="P3846">
        <v>3845</v>
      </c>
      <c r="Q3846" s="1" t="s">
        <v>754</v>
      </c>
      <c r="R3846" s="1"/>
      <c r="S3846" s="2"/>
      <c r="T3846">
        <v>3845</v>
      </c>
      <c r="U3846" s="1" t="s">
        <v>178</v>
      </c>
      <c r="V3846" s="1"/>
      <c r="W3846" s="2"/>
      <c r="X3846">
        <v>3845</v>
      </c>
      <c r="Y3846" s="1" t="s">
        <v>179</v>
      </c>
      <c r="Z3846" s="1"/>
      <c r="AA3846" s="2"/>
    </row>
    <row r="3847" spans="8:27">
      <c r="H3847">
        <v>3846</v>
      </c>
      <c r="I3847" s="1" t="s">
        <v>752</v>
      </c>
      <c r="J3847" s="1"/>
      <c r="K3847" s="2"/>
      <c r="L3847">
        <v>3846</v>
      </c>
      <c r="M3847" s="1" t="s">
        <v>753</v>
      </c>
      <c r="N3847" s="1"/>
      <c r="O3847" s="2"/>
      <c r="P3847">
        <v>3846</v>
      </c>
      <c r="Q3847" s="1" t="s">
        <v>754</v>
      </c>
      <c r="R3847" s="1"/>
      <c r="S3847" s="2"/>
      <c r="T3847">
        <v>3846</v>
      </c>
      <c r="U3847" s="1" t="s">
        <v>178</v>
      </c>
      <c r="V3847" s="1"/>
      <c r="W3847" s="2"/>
      <c r="X3847">
        <v>3846</v>
      </c>
      <c r="Y3847" s="1" t="s">
        <v>179</v>
      </c>
      <c r="Z3847" s="1"/>
      <c r="AA3847" s="2"/>
    </row>
    <row r="3848" spans="8:27">
      <c r="H3848">
        <v>3847</v>
      </c>
      <c r="I3848" s="1" t="s">
        <v>752</v>
      </c>
      <c r="J3848" s="1"/>
      <c r="K3848" s="2"/>
      <c r="L3848">
        <v>3847</v>
      </c>
      <c r="M3848" s="1" t="s">
        <v>753</v>
      </c>
      <c r="N3848" s="1"/>
      <c r="O3848" s="2"/>
      <c r="P3848">
        <v>3847</v>
      </c>
      <c r="Q3848" s="1" t="s">
        <v>754</v>
      </c>
      <c r="R3848" s="1"/>
      <c r="S3848" s="2"/>
      <c r="T3848">
        <v>3847</v>
      </c>
      <c r="U3848" s="1" t="s">
        <v>178</v>
      </c>
      <c r="V3848" s="1"/>
      <c r="W3848" s="2"/>
      <c r="X3848">
        <v>3847</v>
      </c>
      <c r="Y3848" s="1" t="s">
        <v>179</v>
      </c>
      <c r="Z3848" s="1"/>
      <c r="AA3848" s="2"/>
    </row>
    <row r="3849" spans="8:27">
      <c r="H3849">
        <v>3848</v>
      </c>
      <c r="I3849" s="1" t="s">
        <v>752</v>
      </c>
      <c r="J3849" s="1"/>
      <c r="K3849" s="2"/>
      <c r="L3849">
        <v>3848</v>
      </c>
      <c r="M3849" s="1" t="s">
        <v>753</v>
      </c>
      <c r="N3849" s="1"/>
      <c r="O3849" s="2"/>
      <c r="P3849">
        <v>3848</v>
      </c>
      <c r="Q3849" s="1" t="s">
        <v>754</v>
      </c>
      <c r="R3849" s="1"/>
      <c r="S3849" s="2"/>
      <c r="T3849">
        <v>3848</v>
      </c>
      <c r="U3849" s="1" t="s">
        <v>178</v>
      </c>
      <c r="V3849" s="1"/>
      <c r="W3849" s="2"/>
      <c r="X3849">
        <v>3848</v>
      </c>
      <c r="Y3849" s="1" t="s">
        <v>179</v>
      </c>
      <c r="Z3849" s="1"/>
      <c r="AA3849" s="2"/>
    </row>
    <row r="3850" spans="8:27">
      <c r="H3850">
        <v>3849</v>
      </c>
      <c r="I3850" s="1" t="s">
        <v>752</v>
      </c>
      <c r="J3850" s="1"/>
      <c r="K3850" s="2"/>
      <c r="L3850">
        <v>3849</v>
      </c>
      <c r="M3850" s="1" t="s">
        <v>753</v>
      </c>
      <c r="N3850" s="1"/>
      <c r="O3850" s="2"/>
      <c r="P3850">
        <v>3849</v>
      </c>
      <c r="Q3850" s="1" t="s">
        <v>754</v>
      </c>
      <c r="R3850" s="1"/>
      <c r="S3850" s="2"/>
      <c r="T3850">
        <v>3849</v>
      </c>
      <c r="U3850" s="1" t="s">
        <v>178</v>
      </c>
      <c r="V3850" s="1"/>
      <c r="W3850" s="2"/>
      <c r="X3850">
        <v>3849</v>
      </c>
      <c r="Y3850" s="1" t="s">
        <v>179</v>
      </c>
      <c r="Z3850" s="1"/>
      <c r="AA3850" s="2"/>
    </row>
    <row r="3851" spans="8:27">
      <c r="H3851">
        <v>3850</v>
      </c>
      <c r="I3851" s="1" t="s">
        <v>752</v>
      </c>
      <c r="J3851" s="1"/>
      <c r="K3851" s="2"/>
      <c r="L3851">
        <v>3850</v>
      </c>
      <c r="M3851" s="1" t="s">
        <v>753</v>
      </c>
      <c r="N3851" s="1"/>
      <c r="O3851" s="2"/>
      <c r="P3851">
        <v>3850</v>
      </c>
      <c r="Q3851" s="1" t="s">
        <v>754</v>
      </c>
      <c r="R3851" s="1"/>
      <c r="S3851" s="2"/>
      <c r="T3851">
        <v>3850</v>
      </c>
      <c r="U3851" s="1" t="s">
        <v>178</v>
      </c>
      <c r="V3851" s="1"/>
      <c r="W3851" s="2"/>
      <c r="X3851">
        <v>3850</v>
      </c>
      <c r="Y3851" s="1" t="s">
        <v>179</v>
      </c>
      <c r="Z3851" s="1"/>
      <c r="AA3851" s="2"/>
    </row>
    <row r="3852" spans="8:27">
      <c r="H3852">
        <v>3851</v>
      </c>
      <c r="I3852" s="1" t="s">
        <v>752</v>
      </c>
      <c r="J3852" s="1"/>
      <c r="K3852" s="2"/>
      <c r="L3852">
        <v>3851</v>
      </c>
      <c r="M3852" s="1" t="s">
        <v>753</v>
      </c>
      <c r="N3852" s="1"/>
      <c r="O3852" s="2"/>
      <c r="P3852">
        <v>3851</v>
      </c>
      <c r="Q3852" s="1" t="s">
        <v>754</v>
      </c>
      <c r="R3852" s="1"/>
      <c r="S3852" s="2"/>
      <c r="T3852">
        <v>3851</v>
      </c>
      <c r="U3852" s="1" t="s">
        <v>178</v>
      </c>
      <c r="V3852" s="1"/>
      <c r="W3852" s="2"/>
      <c r="X3852">
        <v>3851</v>
      </c>
      <c r="Y3852" s="1" t="s">
        <v>179</v>
      </c>
      <c r="Z3852" s="1"/>
      <c r="AA3852" s="2"/>
    </row>
    <row r="3853" spans="8:27">
      <c r="H3853">
        <v>3852</v>
      </c>
      <c r="I3853" s="1" t="s">
        <v>752</v>
      </c>
      <c r="J3853" s="1"/>
      <c r="K3853" s="2"/>
      <c r="L3853">
        <v>3852</v>
      </c>
      <c r="M3853" s="1" t="s">
        <v>753</v>
      </c>
      <c r="N3853" s="1"/>
      <c r="O3853" s="2"/>
      <c r="P3853">
        <v>3852</v>
      </c>
      <c r="Q3853" s="1" t="s">
        <v>754</v>
      </c>
      <c r="R3853" s="1"/>
      <c r="S3853" s="2"/>
      <c r="T3853">
        <v>3852</v>
      </c>
      <c r="U3853" s="1" t="s">
        <v>178</v>
      </c>
      <c r="V3853" s="1"/>
      <c r="W3853" s="2"/>
      <c r="X3853">
        <v>3852</v>
      </c>
      <c r="Y3853" s="1" t="s">
        <v>179</v>
      </c>
      <c r="Z3853" s="1"/>
      <c r="AA3853" s="2"/>
    </row>
    <row r="3854" spans="8:27">
      <c r="H3854">
        <v>3853</v>
      </c>
      <c r="I3854" s="1" t="s">
        <v>752</v>
      </c>
      <c r="J3854" s="1"/>
      <c r="K3854" s="2"/>
      <c r="L3854">
        <v>3853</v>
      </c>
      <c r="M3854" s="1" t="s">
        <v>753</v>
      </c>
      <c r="N3854" s="1"/>
      <c r="O3854" s="2"/>
      <c r="P3854">
        <v>3853</v>
      </c>
      <c r="Q3854" s="1" t="s">
        <v>754</v>
      </c>
      <c r="R3854" s="1"/>
      <c r="S3854" s="2"/>
      <c r="T3854">
        <v>3853</v>
      </c>
      <c r="U3854" s="1" t="s">
        <v>178</v>
      </c>
      <c r="V3854" s="1"/>
      <c r="W3854" s="2"/>
      <c r="X3854">
        <v>3853</v>
      </c>
      <c r="Y3854" s="1" t="s">
        <v>179</v>
      </c>
      <c r="Z3854" s="1"/>
      <c r="AA3854" s="2"/>
    </row>
    <row r="3855" spans="8:27">
      <c r="H3855">
        <v>3854</v>
      </c>
      <c r="I3855" s="1" t="s">
        <v>752</v>
      </c>
      <c r="J3855" s="1"/>
      <c r="K3855" s="2"/>
      <c r="L3855">
        <v>3854</v>
      </c>
      <c r="M3855" s="1" t="s">
        <v>753</v>
      </c>
      <c r="N3855" s="1"/>
      <c r="O3855" s="2"/>
      <c r="P3855">
        <v>3854</v>
      </c>
      <c r="Q3855" s="1" t="s">
        <v>754</v>
      </c>
      <c r="R3855" s="1"/>
      <c r="S3855" s="2"/>
      <c r="T3855">
        <v>3854</v>
      </c>
      <c r="U3855" s="1" t="s">
        <v>178</v>
      </c>
      <c r="V3855" s="1"/>
      <c r="W3855" s="2"/>
      <c r="X3855">
        <v>3854</v>
      </c>
      <c r="Y3855" s="1" t="s">
        <v>179</v>
      </c>
      <c r="Z3855" s="1"/>
      <c r="AA3855" s="2"/>
    </row>
    <row r="3856" spans="8:27">
      <c r="H3856">
        <v>3855</v>
      </c>
      <c r="I3856" s="1" t="s">
        <v>752</v>
      </c>
      <c r="J3856" s="1"/>
      <c r="K3856" s="2"/>
      <c r="L3856">
        <v>3855</v>
      </c>
      <c r="M3856" s="1" t="s">
        <v>753</v>
      </c>
      <c r="N3856" s="1"/>
      <c r="O3856" s="2"/>
      <c r="P3856">
        <v>3855</v>
      </c>
      <c r="Q3856" s="1" t="s">
        <v>754</v>
      </c>
      <c r="R3856" s="1"/>
      <c r="S3856" s="2"/>
      <c r="T3856">
        <v>3855</v>
      </c>
      <c r="U3856" s="1" t="s">
        <v>178</v>
      </c>
      <c r="V3856" s="1"/>
      <c r="W3856" s="2"/>
      <c r="X3856">
        <v>3855</v>
      </c>
      <c r="Y3856" s="1" t="s">
        <v>179</v>
      </c>
      <c r="Z3856" s="1"/>
      <c r="AA3856" s="2"/>
    </row>
    <row r="3857" spans="8:27">
      <c r="H3857">
        <v>3856</v>
      </c>
      <c r="I3857" s="1" t="s">
        <v>752</v>
      </c>
      <c r="J3857" s="1"/>
      <c r="K3857" s="2"/>
      <c r="L3857">
        <v>3856</v>
      </c>
      <c r="M3857" s="1" t="s">
        <v>753</v>
      </c>
      <c r="N3857" s="1"/>
      <c r="O3857" s="2"/>
      <c r="P3857">
        <v>3856</v>
      </c>
      <c r="Q3857" s="1" t="s">
        <v>754</v>
      </c>
      <c r="R3857" s="1"/>
      <c r="S3857" s="2"/>
      <c r="T3857">
        <v>3856</v>
      </c>
      <c r="U3857" s="1" t="s">
        <v>178</v>
      </c>
      <c r="V3857" s="1"/>
      <c r="W3857" s="2"/>
      <c r="X3857">
        <v>3856</v>
      </c>
      <c r="Y3857" s="1" t="s">
        <v>179</v>
      </c>
      <c r="Z3857" s="1"/>
      <c r="AA3857" s="2"/>
    </row>
    <row r="3858" spans="8:27">
      <c r="H3858">
        <v>3857</v>
      </c>
      <c r="I3858" s="1" t="s">
        <v>752</v>
      </c>
      <c r="J3858" s="1"/>
      <c r="K3858" s="2"/>
      <c r="L3858">
        <v>3857</v>
      </c>
      <c r="M3858" s="1" t="s">
        <v>753</v>
      </c>
      <c r="N3858" s="1"/>
      <c r="O3858" s="2"/>
      <c r="P3858">
        <v>3857</v>
      </c>
      <c r="Q3858" s="1" t="s">
        <v>754</v>
      </c>
      <c r="R3858" s="1"/>
      <c r="S3858" s="2"/>
      <c r="T3858">
        <v>3857</v>
      </c>
      <c r="U3858" s="1" t="s">
        <v>178</v>
      </c>
      <c r="V3858" s="1"/>
      <c r="W3858" s="2"/>
      <c r="X3858">
        <v>3857</v>
      </c>
      <c r="Y3858" s="1" t="s">
        <v>179</v>
      </c>
      <c r="Z3858" s="1"/>
      <c r="AA3858" s="2"/>
    </row>
    <row r="3859" spans="8:27">
      <c r="H3859">
        <v>3858</v>
      </c>
      <c r="I3859" s="1" t="s">
        <v>752</v>
      </c>
      <c r="J3859" s="1"/>
      <c r="K3859" s="2"/>
      <c r="L3859">
        <v>3858</v>
      </c>
      <c r="M3859" s="1" t="s">
        <v>753</v>
      </c>
      <c r="N3859" s="1"/>
      <c r="O3859" s="2"/>
      <c r="P3859">
        <v>3858</v>
      </c>
      <c r="Q3859" s="1" t="s">
        <v>754</v>
      </c>
      <c r="R3859" s="1"/>
      <c r="S3859" s="2"/>
      <c r="T3859">
        <v>3858</v>
      </c>
      <c r="U3859" s="1" t="s">
        <v>178</v>
      </c>
      <c r="V3859" s="1"/>
      <c r="W3859" s="2"/>
      <c r="X3859">
        <v>3858</v>
      </c>
      <c r="Y3859" s="1" t="s">
        <v>179</v>
      </c>
      <c r="Z3859" s="1"/>
      <c r="AA3859" s="2"/>
    </row>
    <row r="3860" spans="8:27">
      <c r="H3860">
        <v>3859</v>
      </c>
      <c r="I3860" s="1" t="s">
        <v>752</v>
      </c>
      <c r="J3860" s="1"/>
      <c r="K3860" s="2"/>
      <c r="L3860">
        <v>3859</v>
      </c>
      <c r="M3860" s="1" t="s">
        <v>753</v>
      </c>
      <c r="N3860" s="1"/>
      <c r="O3860" s="2"/>
      <c r="P3860">
        <v>3859</v>
      </c>
      <c r="Q3860" s="1" t="s">
        <v>754</v>
      </c>
      <c r="R3860" s="1"/>
      <c r="S3860" s="2"/>
      <c r="T3860">
        <v>3859</v>
      </c>
      <c r="U3860" s="1" t="s">
        <v>178</v>
      </c>
      <c r="V3860" s="1"/>
      <c r="W3860" s="2"/>
      <c r="X3860">
        <v>3859</v>
      </c>
      <c r="Y3860" s="1" t="s">
        <v>179</v>
      </c>
      <c r="Z3860" s="1"/>
      <c r="AA3860" s="2"/>
    </row>
    <row r="3861" spans="8:27">
      <c r="H3861">
        <v>3860</v>
      </c>
      <c r="I3861" s="1" t="s">
        <v>752</v>
      </c>
      <c r="J3861" s="1"/>
      <c r="K3861" s="2"/>
      <c r="L3861">
        <v>3860</v>
      </c>
      <c r="M3861" s="1" t="s">
        <v>753</v>
      </c>
      <c r="N3861" s="1"/>
      <c r="O3861" s="2"/>
      <c r="P3861">
        <v>3860</v>
      </c>
      <c r="Q3861" s="1" t="s">
        <v>754</v>
      </c>
      <c r="R3861" s="1"/>
      <c r="S3861" s="2"/>
      <c r="T3861">
        <v>3860</v>
      </c>
      <c r="U3861" s="1" t="s">
        <v>178</v>
      </c>
      <c r="V3861" s="1"/>
      <c r="W3861" s="2"/>
      <c r="X3861">
        <v>3860</v>
      </c>
      <c r="Y3861" s="1" t="s">
        <v>179</v>
      </c>
      <c r="Z3861" s="1"/>
      <c r="AA3861" s="2"/>
    </row>
    <row r="3862" spans="8:27">
      <c r="H3862">
        <v>3861</v>
      </c>
      <c r="I3862" s="1" t="s">
        <v>752</v>
      </c>
      <c r="J3862" s="1"/>
      <c r="K3862" s="2"/>
      <c r="L3862">
        <v>3861</v>
      </c>
      <c r="M3862" s="1" t="s">
        <v>753</v>
      </c>
      <c r="N3862" s="1"/>
      <c r="O3862" s="2"/>
      <c r="P3862">
        <v>3861</v>
      </c>
      <c r="Q3862" s="1" t="s">
        <v>754</v>
      </c>
      <c r="R3862" s="1"/>
      <c r="S3862" s="2"/>
      <c r="T3862">
        <v>3861</v>
      </c>
      <c r="U3862" s="1" t="s">
        <v>178</v>
      </c>
      <c r="V3862" s="1"/>
      <c r="W3862" s="2"/>
      <c r="X3862">
        <v>3861</v>
      </c>
      <c r="Y3862" s="1" t="s">
        <v>179</v>
      </c>
      <c r="Z3862" s="1"/>
      <c r="AA3862" s="2"/>
    </row>
    <row r="3863" spans="8:27">
      <c r="H3863">
        <v>3862</v>
      </c>
      <c r="I3863" s="1" t="s">
        <v>752</v>
      </c>
      <c r="J3863" s="1"/>
      <c r="K3863" s="2"/>
      <c r="L3863">
        <v>3862</v>
      </c>
      <c r="M3863" s="1" t="s">
        <v>753</v>
      </c>
      <c r="N3863" s="1"/>
      <c r="O3863" s="2"/>
      <c r="P3863">
        <v>3862</v>
      </c>
      <c r="Q3863" s="1" t="s">
        <v>754</v>
      </c>
      <c r="R3863" s="1"/>
      <c r="S3863" s="2"/>
      <c r="T3863">
        <v>3862</v>
      </c>
      <c r="U3863" s="1" t="s">
        <v>178</v>
      </c>
      <c r="V3863" s="1"/>
      <c r="W3863" s="2"/>
      <c r="X3863">
        <v>3862</v>
      </c>
      <c r="Y3863" s="1" t="s">
        <v>179</v>
      </c>
      <c r="Z3863" s="1"/>
      <c r="AA3863" s="2"/>
    </row>
    <row r="3864" spans="8:27">
      <c r="H3864">
        <v>3863</v>
      </c>
      <c r="I3864" s="1" t="s">
        <v>752</v>
      </c>
      <c r="J3864" s="1"/>
      <c r="K3864" s="2"/>
      <c r="L3864">
        <v>3863</v>
      </c>
      <c r="M3864" s="1" t="s">
        <v>753</v>
      </c>
      <c r="N3864" s="1"/>
      <c r="O3864" s="2"/>
      <c r="P3864">
        <v>3863</v>
      </c>
      <c r="Q3864" s="1" t="s">
        <v>754</v>
      </c>
      <c r="R3864" s="1"/>
      <c r="S3864" s="2"/>
      <c r="T3864">
        <v>3863</v>
      </c>
      <c r="U3864" s="1" t="s">
        <v>178</v>
      </c>
      <c r="V3864" s="1"/>
      <c r="W3864" s="2"/>
      <c r="X3864">
        <v>3863</v>
      </c>
      <c r="Y3864" s="1" t="s">
        <v>179</v>
      </c>
      <c r="Z3864" s="1"/>
      <c r="AA3864" s="2"/>
    </row>
    <row r="3865" spans="8:27">
      <c r="H3865">
        <v>3864</v>
      </c>
      <c r="I3865" s="1" t="s">
        <v>752</v>
      </c>
      <c r="J3865" s="1"/>
      <c r="K3865" s="2"/>
      <c r="L3865">
        <v>3864</v>
      </c>
      <c r="M3865" s="1" t="s">
        <v>753</v>
      </c>
      <c r="N3865" s="1"/>
      <c r="O3865" s="2"/>
      <c r="P3865">
        <v>3864</v>
      </c>
      <c r="Q3865" s="1" t="s">
        <v>754</v>
      </c>
      <c r="R3865" s="1"/>
      <c r="S3865" s="2"/>
      <c r="T3865">
        <v>3864</v>
      </c>
      <c r="U3865" s="1" t="s">
        <v>178</v>
      </c>
      <c r="V3865" s="1"/>
      <c r="W3865" s="2"/>
      <c r="X3865">
        <v>3864</v>
      </c>
      <c r="Y3865" s="1" t="s">
        <v>179</v>
      </c>
      <c r="Z3865" s="1"/>
      <c r="AA3865" s="2"/>
    </row>
    <row r="3866" spans="8:27">
      <c r="H3866">
        <v>3865</v>
      </c>
      <c r="I3866" s="1" t="s">
        <v>752</v>
      </c>
      <c r="J3866" s="1"/>
      <c r="K3866" s="2"/>
      <c r="L3866">
        <v>3865</v>
      </c>
      <c r="M3866" s="1" t="s">
        <v>753</v>
      </c>
      <c r="N3866" s="1"/>
      <c r="O3866" s="2"/>
      <c r="P3866">
        <v>3865</v>
      </c>
      <c r="Q3866" s="1" t="s">
        <v>754</v>
      </c>
      <c r="R3866" s="1"/>
      <c r="S3866" s="2"/>
      <c r="T3866">
        <v>3865</v>
      </c>
      <c r="U3866" s="1" t="s">
        <v>178</v>
      </c>
      <c r="V3866" s="1"/>
      <c r="W3866" s="2"/>
      <c r="X3866">
        <v>3865</v>
      </c>
      <c r="Y3866" s="1" t="s">
        <v>179</v>
      </c>
      <c r="Z3866" s="1"/>
      <c r="AA3866" s="2"/>
    </row>
    <row r="3867" spans="8:27">
      <c r="H3867">
        <v>3866</v>
      </c>
      <c r="I3867" s="1" t="s">
        <v>752</v>
      </c>
      <c r="J3867" s="1"/>
      <c r="K3867" s="2"/>
      <c r="L3867">
        <v>3866</v>
      </c>
      <c r="M3867" s="1" t="s">
        <v>753</v>
      </c>
      <c r="N3867" s="1"/>
      <c r="O3867" s="2"/>
      <c r="P3867">
        <v>3866</v>
      </c>
      <c r="Q3867" s="1" t="s">
        <v>754</v>
      </c>
      <c r="R3867" s="1"/>
      <c r="S3867" s="2"/>
      <c r="T3867">
        <v>3866</v>
      </c>
      <c r="U3867" s="1" t="s">
        <v>178</v>
      </c>
      <c r="V3867" s="1"/>
      <c r="W3867" s="2"/>
      <c r="X3867">
        <v>3866</v>
      </c>
      <c r="Y3867" s="1" t="s">
        <v>179</v>
      </c>
      <c r="Z3867" s="1"/>
      <c r="AA3867" s="2"/>
    </row>
    <row r="3868" spans="8:27">
      <c r="H3868">
        <v>3867</v>
      </c>
      <c r="I3868" s="1" t="s">
        <v>752</v>
      </c>
      <c r="J3868" s="1"/>
      <c r="K3868" s="2"/>
      <c r="L3868">
        <v>3867</v>
      </c>
      <c r="M3868" s="1" t="s">
        <v>753</v>
      </c>
      <c r="N3868" s="1"/>
      <c r="O3868" s="2"/>
      <c r="P3868">
        <v>3867</v>
      </c>
      <c r="Q3868" s="1" t="s">
        <v>754</v>
      </c>
      <c r="R3868" s="1"/>
      <c r="S3868" s="2"/>
      <c r="T3868">
        <v>3867</v>
      </c>
      <c r="U3868" s="1" t="s">
        <v>178</v>
      </c>
      <c r="V3868" s="1"/>
      <c r="W3868" s="2"/>
      <c r="X3868">
        <v>3867</v>
      </c>
      <c r="Y3868" s="1" t="s">
        <v>179</v>
      </c>
      <c r="Z3868" s="1"/>
      <c r="AA3868" s="2"/>
    </row>
    <row r="3869" spans="8:27">
      <c r="H3869">
        <v>3868</v>
      </c>
      <c r="I3869" s="1" t="s">
        <v>752</v>
      </c>
      <c r="J3869" s="1"/>
      <c r="K3869" s="2"/>
      <c r="L3869">
        <v>3868</v>
      </c>
      <c r="M3869" s="1" t="s">
        <v>753</v>
      </c>
      <c r="N3869" s="1"/>
      <c r="O3869" s="2"/>
      <c r="P3869">
        <v>3868</v>
      </c>
      <c r="Q3869" s="1" t="s">
        <v>754</v>
      </c>
      <c r="R3869" s="1"/>
      <c r="S3869" s="2"/>
      <c r="T3869">
        <v>3868</v>
      </c>
      <c r="U3869" s="1" t="s">
        <v>178</v>
      </c>
      <c r="V3869" s="1"/>
      <c r="W3869" s="2"/>
      <c r="X3869">
        <v>3868</v>
      </c>
      <c r="Y3869" s="1" t="s">
        <v>179</v>
      </c>
      <c r="Z3869" s="1"/>
      <c r="AA3869" s="2"/>
    </row>
    <row r="3870" spans="8:27">
      <c r="H3870">
        <v>3869</v>
      </c>
      <c r="I3870" s="1" t="s">
        <v>752</v>
      </c>
      <c r="J3870" s="1"/>
      <c r="K3870" s="2"/>
      <c r="L3870">
        <v>3869</v>
      </c>
      <c r="M3870" s="1" t="s">
        <v>753</v>
      </c>
      <c r="N3870" s="1"/>
      <c r="O3870" s="2"/>
      <c r="P3870">
        <v>3869</v>
      </c>
      <c r="Q3870" s="1" t="s">
        <v>754</v>
      </c>
      <c r="R3870" s="1"/>
      <c r="S3870" s="2"/>
      <c r="T3870">
        <v>3869</v>
      </c>
      <c r="U3870" s="1" t="s">
        <v>178</v>
      </c>
      <c r="V3870" s="1"/>
      <c r="W3870" s="2"/>
      <c r="X3870">
        <v>3869</v>
      </c>
      <c r="Y3870" s="1" t="s">
        <v>179</v>
      </c>
      <c r="Z3870" s="1"/>
      <c r="AA3870" s="2"/>
    </row>
    <row r="3871" spans="8:27">
      <c r="H3871">
        <v>3870</v>
      </c>
      <c r="I3871" s="1" t="s">
        <v>752</v>
      </c>
      <c r="J3871" s="1"/>
      <c r="K3871" s="2"/>
      <c r="L3871">
        <v>3870</v>
      </c>
      <c r="M3871" s="1" t="s">
        <v>753</v>
      </c>
      <c r="N3871" s="1"/>
      <c r="O3871" s="2"/>
      <c r="P3871">
        <v>3870</v>
      </c>
      <c r="Q3871" s="1" t="s">
        <v>754</v>
      </c>
      <c r="R3871" s="1"/>
      <c r="S3871" s="2"/>
      <c r="T3871">
        <v>3870</v>
      </c>
      <c r="U3871" s="1" t="s">
        <v>178</v>
      </c>
      <c r="V3871" s="1"/>
      <c r="W3871" s="2"/>
      <c r="X3871">
        <v>3870</v>
      </c>
      <c r="Y3871" s="1" t="s">
        <v>179</v>
      </c>
      <c r="Z3871" s="1"/>
      <c r="AA3871" s="2"/>
    </row>
    <row r="3872" spans="8:27">
      <c r="H3872">
        <v>3871</v>
      </c>
      <c r="I3872" s="1" t="s">
        <v>752</v>
      </c>
      <c r="J3872" s="1"/>
      <c r="K3872" s="2"/>
      <c r="L3872">
        <v>3871</v>
      </c>
      <c r="M3872" s="1" t="s">
        <v>753</v>
      </c>
      <c r="N3872" s="1"/>
      <c r="O3872" s="2"/>
      <c r="P3872">
        <v>3871</v>
      </c>
      <c r="Q3872" s="1" t="s">
        <v>754</v>
      </c>
      <c r="R3872" s="1"/>
      <c r="S3872" s="2"/>
      <c r="T3872">
        <v>3871</v>
      </c>
      <c r="U3872" s="1" t="s">
        <v>178</v>
      </c>
      <c r="V3872" s="1"/>
      <c r="W3872" s="2"/>
      <c r="X3872">
        <v>3871</v>
      </c>
      <c r="Y3872" s="1" t="s">
        <v>179</v>
      </c>
      <c r="Z3872" s="1"/>
      <c r="AA3872" s="2"/>
    </row>
    <row r="3873" spans="8:27">
      <c r="H3873">
        <v>3872</v>
      </c>
      <c r="I3873" s="1" t="s">
        <v>752</v>
      </c>
      <c r="J3873" s="1"/>
      <c r="K3873" s="2"/>
      <c r="L3873">
        <v>3872</v>
      </c>
      <c r="M3873" s="1" t="s">
        <v>753</v>
      </c>
      <c r="N3873" s="1"/>
      <c r="O3873" s="2"/>
      <c r="P3873">
        <v>3872</v>
      </c>
      <c r="Q3873" s="1" t="s">
        <v>754</v>
      </c>
      <c r="R3873" s="1"/>
      <c r="S3873" s="2"/>
      <c r="T3873">
        <v>3872</v>
      </c>
      <c r="U3873" s="1" t="s">
        <v>178</v>
      </c>
      <c r="V3873" s="1"/>
      <c r="W3873" s="2"/>
      <c r="X3873">
        <v>3872</v>
      </c>
      <c r="Y3873" s="1" t="s">
        <v>179</v>
      </c>
      <c r="Z3873" s="1"/>
      <c r="AA3873" s="2"/>
    </row>
    <row r="3874" spans="8:27">
      <c r="H3874">
        <v>3873</v>
      </c>
      <c r="I3874" s="1" t="s">
        <v>752</v>
      </c>
      <c r="J3874" s="1"/>
      <c r="K3874" s="2"/>
      <c r="L3874">
        <v>3873</v>
      </c>
      <c r="M3874" s="1" t="s">
        <v>753</v>
      </c>
      <c r="N3874" s="1"/>
      <c r="O3874" s="2"/>
      <c r="P3874">
        <v>3873</v>
      </c>
      <c r="Q3874" s="1" t="s">
        <v>754</v>
      </c>
      <c r="R3874" s="1"/>
      <c r="S3874" s="2"/>
      <c r="T3874">
        <v>3873</v>
      </c>
      <c r="U3874" s="1" t="s">
        <v>178</v>
      </c>
      <c r="V3874" s="1"/>
      <c r="W3874" s="2"/>
      <c r="X3874">
        <v>3873</v>
      </c>
      <c r="Y3874" s="1" t="s">
        <v>179</v>
      </c>
      <c r="Z3874" s="1"/>
      <c r="AA3874" s="2"/>
    </row>
    <row r="3875" spans="8:27">
      <c r="H3875">
        <v>3874</v>
      </c>
      <c r="I3875" s="1" t="s">
        <v>752</v>
      </c>
      <c r="J3875" s="1"/>
      <c r="K3875" s="2"/>
      <c r="L3875">
        <v>3874</v>
      </c>
      <c r="M3875" s="1" t="s">
        <v>753</v>
      </c>
      <c r="N3875" s="1"/>
      <c r="O3875" s="2"/>
      <c r="P3875">
        <v>3874</v>
      </c>
      <c r="Q3875" s="1" t="s">
        <v>754</v>
      </c>
      <c r="R3875" s="1"/>
      <c r="S3875" s="2"/>
      <c r="T3875">
        <v>3874</v>
      </c>
      <c r="U3875" s="1" t="s">
        <v>178</v>
      </c>
      <c r="V3875" s="1"/>
      <c r="W3875" s="2"/>
      <c r="X3875">
        <v>3874</v>
      </c>
      <c r="Y3875" s="1" t="s">
        <v>179</v>
      </c>
      <c r="Z3875" s="1"/>
      <c r="AA3875" s="2"/>
    </row>
    <row r="3876" spans="8:27">
      <c r="H3876">
        <v>3875</v>
      </c>
      <c r="I3876" s="1" t="s">
        <v>752</v>
      </c>
      <c r="J3876" s="1"/>
      <c r="K3876" s="2"/>
      <c r="L3876">
        <v>3875</v>
      </c>
      <c r="M3876" s="1" t="s">
        <v>753</v>
      </c>
      <c r="N3876" s="1"/>
      <c r="O3876" s="2"/>
      <c r="P3876">
        <v>3875</v>
      </c>
      <c r="Q3876" s="1" t="s">
        <v>754</v>
      </c>
      <c r="R3876" s="1"/>
      <c r="S3876" s="2"/>
      <c r="T3876">
        <v>3875</v>
      </c>
      <c r="U3876" s="1" t="s">
        <v>178</v>
      </c>
      <c r="V3876" s="1"/>
      <c r="W3876" s="2"/>
      <c r="X3876">
        <v>3875</v>
      </c>
      <c r="Y3876" s="1" t="s">
        <v>179</v>
      </c>
      <c r="Z3876" s="1"/>
      <c r="AA3876" s="2"/>
    </row>
    <row r="3877" spans="8:27">
      <c r="H3877">
        <v>3876</v>
      </c>
      <c r="I3877" s="1" t="s">
        <v>752</v>
      </c>
      <c r="J3877" s="1"/>
      <c r="K3877" s="2"/>
      <c r="L3877">
        <v>3876</v>
      </c>
      <c r="M3877" s="1" t="s">
        <v>753</v>
      </c>
      <c r="N3877" s="1"/>
      <c r="O3877" s="2"/>
      <c r="P3877">
        <v>3876</v>
      </c>
      <c r="Q3877" s="1" t="s">
        <v>754</v>
      </c>
      <c r="R3877" s="1"/>
      <c r="S3877" s="2"/>
      <c r="T3877">
        <v>3876</v>
      </c>
      <c r="U3877" s="1" t="s">
        <v>178</v>
      </c>
      <c r="V3877" s="1"/>
      <c r="W3877" s="2"/>
      <c r="X3877">
        <v>3876</v>
      </c>
      <c r="Y3877" s="1" t="s">
        <v>179</v>
      </c>
      <c r="Z3877" s="1"/>
      <c r="AA3877" s="2"/>
    </row>
    <row r="3878" spans="8:27">
      <c r="H3878">
        <v>3877</v>
      </c>
      <c r="I3878" s="1" t="s">
        <v>752</v>
      </c>
      <c r="J3878" s="1"/>
      <c r="K3878" s="2"/>
      <c r="L3878">
        <v>3877</v>
      </c>
      <c r="M3878" s="1" t="s">
        <v>753</v>
      </c>
      <c r="N3878" s="1"/>
      <c r="O3878" s="2"/>
      <c r="P3878">
        <v>3877</v>
      </c>
      <c r="Q3878" s="1" t="s">
        <v>754</v>
      </c>
      <c r="R3878" s="1"/>
      <c r="S3878" s="2"/>
      <c r="T3878">
        <v>3877</v>
      </c>
      <c r="U3878" s="1" t="s">
        <v>178</v>
      </c>
      <c r="V3878" s="1"/>
      <c r="W3878" s="2"/>
      <c r="X3878">
        <v>3877</v>
      </c>
      <c r="Y3878" s="1" t="s">
        <v>179</v>
      </c>
      <c r="Z3878" s="1"/>
      <c r="AA3878" s="2"/>
    </row>
    <row r="3879" spans="8:27">
      <c r="H3879">
        <v>3878</v>
      </c>
      <c r="I3879" s="1" t="s">
        <v>752</v>
      </c>
      <c r="J3879" s="1"/>
      <c r="K3879" s="2"/>
      <c r="L3879">
        <v>3878</v>
      </c>
      <c r="M3879" s="1" t="s">
        <v>753</v>
      </c>
      <c r="N3879" s="1"/>
      <c r="O3879" s="2"/>
      <c r="P3879">
        <v>3878</v>
      </c>
      <c r="Q3879" s="1" t="s">
        <v>754</v>
      </c>
      <c r="R3879" s="1"/>
      <c r="S3879" s="2"/>
      <c r="T3879">
        <v>3878</v>
      </c>
      <c r="U3879" s="1" t="s">
        <v>178</v>
      </c>
      <c r="V3879" s="1"/>
      <c r="W3879" s="2"/>
      <c r="X3879">
        <v>3878</v>
      </c>
      <c r="Y3879" s="1" t="s">
        <v>179</v>
      </c>
      <c r="Z3879" s="1"/>
      <c r="AA3879" s="2"/>
    </row>
    <row r="3880" spans="8:27">
      <c r="H3880">
        <v>3879</v>
      </c>
      <c r="I3880" s="1" t="s">
        <v>752</v>
      </c>
      <c r="J3880" s="1"/>
      <c r="K3880" s="2"/>
      <c r="L3880">
        <v>3879</v>
      </c>
      <c r="M3880" s="1" t="s">
        <v>753</v>
      </c>
      <c r="N3880" s="1"/>
      <c r="O3880" s="2"/>
      <c r="P3880">
        <v>3879</v>
      </c>
      <c r="Q3880" s="1" t="s">
        <v>754</v>
      </c>
      <c r="R3880" s="1"/>
      <c r="S3880" s="2"/>
      <c r="T3880">
        <v>3879</v>
      </c>
      <c r="U3880" s="1" t="s">
        <v>178</v>
      </c>
      <c r="V3880" s="1"/>
      <c r="W3880" s="2"/>
      <c r="X3880">
        <v>3879</v>
      </c>
      <c r="Y3880" s="1" t="s">
        <v>179</v>
      </c>
      <c r="Z3880" s="1"/>
      <c r="AA3880" s="2"/>
    </row>
    <row r="3881" spans="8:27">
      <c r="H3881">
        <v>3880</v>
      </c>
      <c r="I3881" s="1" t="s">
        <v>752</v>
      </c>
      <c r="J3881" s="1"/>
      <c r="K3881" s="2"/>
      <c r="L3881">
        <v>3880</v>
      </c>
      <c r="M3881" s="1" t="s">
        <v>753</v>
      </c>
      <c r="N3881" s="1"/>
      <c r="O3881" s="2"/>
      <c r="P3881">
        <v>3880</v>
      </c>
      <c r="Q3881" s="1" t="s">
        <v>754</v>
      </c>
      <c r="R3881" s="1"/>
      <c r="S3881" s="2"/>
      <c r="T3881">
        <v>3880</v>
      </c>
      <c r="U3881" s="1" t="s">
        <v>178</v>
      </c>
      <c r="V3881" s="1"/>
      <c r="W3881" s="2"/>
      <c r="X3881">
        <v>3880</v>
      </c>
      <c r="Y3881" s="1" t="s">
        <v>179</v>
      </c>
      <c r="Z3881" s="1"/>
      <c r="AA3881" s="2"/>
    </row>
    <row r="3882" spans="8:27">
      <c r="H3882">
        <v>3881</v>
      </c>
      <c r="I3882" s="1" t="s">
        <v>752</v>
      </c>
      <c r="J3882" s="1"/>
      <c r="K3882" s="2"/>
      <c r="L3882">
        <v>3881</v>
      </c>
      <c r="M3882" s="1" t="s">
        <v>753</v>
      </c>
      <c r="N3882" s="1"/>
      <c r="O3882" s="2"/>
      <c r="P3882">
        <v>3881</v>
      </c>
      <c r="Q3882" s="1" t="s">
        <v>754</v>
      </c>
      <c r="R3882" s="1"/>
      <c r="S3882" s="2"/>
      <c r="T3882">
        <v>3881</v>
      </c>
      <c r="U3882" s="1" t="s">
        <v>178</v>
      </c>
      <c r="V3882" s="1"/>
      <c r="W3882" s="2"/>
      <c r="X3882">
        <v>3881</v>
      </c>
      <c r="Y3882" s="1" t="s">
        <v>179</v>
      </c>
      <c r="Z3882" s="1"/>
      <c r="AA3882" s="2"/>
    </row>
    <row r="3883" spans="8:27">
      <c r="H3883">
        <v>3882</v>
      </c>
      <c r="I3883" s="1" t="s">
        <v>752</v>
      </c>
      <c r="J3883" s="1"/>
      <c r="K3883" s="2"/>
      <c r="L3883">
        <v>3882</v>
      </c>
      <c r="M3883" s="1" t="s">
        <v>753</v>
      </c>
      <c r="N3883" s="1"/>
      <c r="O3883" s="2"/>
      <c r="P3883">
        <v>3882</v>
      </c>
      <c r="Q3883" s="1" t="s">
        <v>754</v>
      </c>
      <c r="R3883" s="1"/>
      <c r="S3883" s="2"/>
      <c r="T3883">
        <v>3882</v>
      </c>
      <c r="U3883" s="1" t="s">
        <v>178</v>
      </c>
      <c r="V3883" s="1"/>
      <c r="W3883" s="2"/>
      <c r="X3883">
        <v>3882</v>
      </c>
      <c r="Y3883" s="1" t="s">
        <v>179</v>
      </c>
      <c r="Z3883" s="1"/>
      <c r="AA3883" s="2"/>
    </row>
    <row r="3884" spans="8:27">
      <c r="H3884">
        <v>3883</v>
      </c>
      <c r="I3884" s="1" t="s">
        <v>752</v>
      </c>
      <c r="J3884" s="1"/>
      <c r="K3884" s="2"/>
      <c r="L3884">
        <v>3883</v>
      </c>
      <c r="M3884" s="1" t="s">
        <v>753</v>
      </c>
      <c r="N3884" s="1"/>
      <c r="O3884" s="2"/>
      <c r="P3884">
        <v>3883</v>
      </c>
      <c r="Q3884" s="1" t="s">
        <v>754</v>
      </c>
      <c r="R3884" s="1"/>
      <c r="S3884" s="2"/>
      <c r="T3884">
        <v>3883</v>
      </c>
      <c r="U3884" s="1" t="s">
        <v>178</v>
      </c>
      <c r="V3884" s="1"/>
      <c r="W3884" s="2"/>
      <c r="X3884">
        <v>3883</v>
      </c>
      <c r="Y3884" s="1" t="s">
        <v>179</v>
      </c>
      <c r="Z3884" s="1"/>
      <c r="AA3884" s="2"/>
    </row>
    <row r="3885" spans="8:27">
      <c r="H3885">
        <v>3884</v>
      </c>
      <c r="I3885" s="1" t="s">
        <v>752</v>
      </c>
      <c r="J3885" s="1"/>
      <c r="K3885" s="2"/>
      <c r="L3885">
        <v>3884</v>
      </c>
      <c r="M3885" s="1" t="s">
        <v>753</v>
      </c>
      <c r="N3885" s="1"/>
      <c r="O3885" s="2"/>
      <c r="P3885">
        <v>3884</v>
      </c>
      <c r="Q3885" s="1" t="s">
        <v>754</v>
      </c>
      <c r="R3885" s="1"/>
      <c r="S3885" s="2"/>
      <c r="T3885">
        <v>3884</v>
      </c>
      <c r="U3885" s="1" t="s">
        <v>178</v>
      </c>
      <c r="V3885" s="1"/>
      <c r="W3885" s="2"/>
      <c r="X3885">
        <v>3884</v>
      </c>
      <c r="Y3885" s="1" t="s">
        <v>179</v>
      </c>
      <c r="Z3885" s="1"/>
      <c r="AA3885" s="2"/>
    </row>
    <row r="3886" spans="8:27">
      <c r="H3886">
        <v>3885</v>
      </c>
      <c r="I3886" s="1" t="s">
        <v>752</v>
      </c>
      <c r="J3886" s="1"/>
      <c r="K3886" s="2"/>
      <c r="L3886">
        <v>3885</v>
      </c>
      <c r="M3886" s="1" t="s">
        <v>753</v>
      </c>
      <c r="N3886" s="1"/>
      <c r="O3886" s="2"/>
      <c r="P3886">
        <v>3885</v>
      </c>
      <c r="Q3886" s="1" t="s">
        <v>754</v>
      </c>
      <c r="R3886" s="1"/>
      <c r="S3886" s="2"/>
      <c r="T3886">
        <v>3885</v>
      </c>
      <c r="U3886" s="1" t="s">
        <v>178</v>
      </c>
      <c r="V3886" s="1"/>
      <c r="W3886" s="2"/>
      <c r="X3886">
        <v>3885</v>
      </c>
      <c r="Y3886" s="1" t="s">
        <v>179</v>
      </c>
      <c r="Z3886" s="1"/>
      <c r="AA3886" s="2"/>
    </row>
    <row r="3887" spans="8:27">
      <c r="H3887">
        <v>3886</v>
      </c>
      <c r="I3887" s="1" t="s">
        <v>752</v>
      </c>
      <c r="J3887" s="1"/>
      <c r="K3887" s="2"/>
      <c r="L3887">
        <v>3886</v>
      </c>
      <c r="M3887" s="1" t="s">
        <v>753</v>
      </c>
      <c r="N3887" s="1"/>
      <c r="O3887" s="2"/>
      <c r="P3887">
        <v>3886</v>
      </c>
      <c r="Q3887" s="1" t="s">
        <v>754</v>
      </c>
      <c r="R3887" s="1"/>
      <c r="S3887" s="2"/>
      <c r="T3887">
        <v>3886</v>
      </c>
      <c r="U3887" s="1" t="s">
        <v>178</v>
      </c>
      <c r="V3887" s="1"/>
      <c r="W3887" s="2"/>
      <c r="X3887">
        <v>3886</v>
      </c>
      <c r="Y3887" s="1" t="s">
        <v>179</v>
      </c>
      <c r="Z3887" s="1"/>
      <c r="AA3887" s="2"/>
    </row>
    <row r="3888" spans="8:27">
      <c r="H3888">
        <v>3887</v>
      </c>
      <c r="I3888" s="1" t="s">
        <v>752</v>
      </c>
      <c r="J3888" s="1"/>
      <c r="K3888" s="2"/>
      <c r="L3888">
        <v>3887</v>
      </c>
      <c r="M3888" s="1" t="s">
        <v>753</v>
      </c>
      <c r="N3888" s="1"/>
      <c r="O3888" s="2"/>
      <c r="P3888">
        <v>3887</v>
      </c>
      <c r="Q3888" s="1" t="s">
        <v>754</v>
      </c>
      <c r="R3888" s="1"/>
      <c r="S3888" s="2"/>
      <c r="T3888">
        <v>3887</v>
      </c>
      <c r="U3888" s="1" t="s">
        <v>178</v>
      </c>
      <c r="V3888" s="1"/>
      <c r="W3888" s="2"/>
      <c r="X3888">
        <v>3887</v>
      </c>
      <c r="Y3888" s="1" t="s">
        <v>179</v>
      </c>
      <c r="Z3888" s="1"/>
      <c r="AA3888" s="2"/>
    </row>
    <row r="3889" spans="8:27">
      <c r="H3889">
        <v>3888</v>
      </c>
      <c r="I3889" s="1" t="s">
        <v>752</v>
      </c>
      <c r="J3889" s="1"/>
      <c r="K3889" s="2"/>
      <c r="L3889">
        <v>3888</v>
      </c>
      <c r="M3889" s="1" t="s">
        <v>753</v>
      </c>
      <c r="N3889" s="1"/>
      <c r="O3889" s="2"/>
      <c r="P3889">
        <v>3888</v>
      </c>
      <c r="Q3889" s="1" t="s">
        <v>754</v>
      </c>
      <c r="R3889" s="1"/>
      <c r="S3889" s="2"/>
      <c r="T3889">
        <v>3888</v>
      </c>
      <c r="U3889" s="1" t="s">
        <v>178</v>
      </c>
      <c r="V3889" s="1"/>
      <c r="W3889" s="2"/>
      <c r="X3889">
        <v>3888</v>
      </c>
      <c r="Y3889" s="1" t="s">
        <v>179</v>
      </c>
      <c r="Z3889" s="1"/>
      <c r="AA3889" s="2"/>
    </row>
    <row r="3890" spans="8:27">
      <c r="H3890">
        <v>3889</v>
      </c>
      <c r="I3890" s="1" t="s">
        <v>752</v>
      </c>
      <c r="J3890" s="1"/>
      <c r="K3890" s="2"/>
      <c r="L3890">
        <v>3889</v>
      </c>
      <c r="M3890" s="1" t="s">
        <v>753</v>
      </c>
      <c r="N3890" s="1"/>
      <c r="O3890" s="2"/>
      <c r="P3890">
        <v>3889</v>
      </c>
      <c r="Q3890" s="1" t="s">
        <v>754</v>
      </c>
      <c r="R3890" s="1"/>
      <c r="S3890" s="2"/>
      <c r="T3890">
        <v>3889</v>
      </c>
      <c r="U3890" s="1" t="s">
        <v>178</v>
      </c>
      <c r="V3890" s="1"/>
      <c r="W3890" s="2"/>
      <c r="X3890">
        <v>3889</v>
      </c>
      <c r="Y3890" s="1" t="s">
        <v>179</v>
      </c>
      <c r="Z3890" s="1"/>
      <c r="AA3890" s="2"/>
    </row>
    <row r="3891" spans="8:27">
      <c r="H3891">
        <v>3890</v>
      </c>
      <c r="I3891" s="1" t="s">
        <v>752</v>
      </c>
      <c r="J3891" s="1"/>
      <c r="K3891" s="2"/>
      <c r="L3891">
        <v>3890</v>
      </c>
      <c r="M3891" s="1" t="s">
        <v>753</v>
      </c>
      <c r="N3891" s="1"/>
      <c r="O3891" s="2"/>
      <c r="P3891">
        <v>3890</v>
      </c>
      <c r="Q3891" s="1" t="s">
        <v>754</v>
      </c>
      <c r="R3891" s="1"/>
      <c r="S3891" s="2"/>
      <c r="T3891">
        <v>3890</v>
      </c>
      <c r="U3891" s="1" t="s">
        <v>178</v>
      </c>
      <c r="V3891" s="1"/>
      <c r="W3891" s="2"/>
      <c r="X3891">
        <v>3890</v>
      </c>
      <c r="Y3891" s="1" t="s">
        <v>179</v>
      </c>
      <c r="Z3891" s="1"/>
      <c r="AA3891" s="2"/>
    </row>
    <row r="3892" spans="8:27">
      <c r="H3892">
        <v>3891</v>
      </c>
      <c r="I3892" s="1" t="s">
        <v>752</v>
      </c>
      <c r="J3892" s="1"/>
      <c r="K3892" s="2"/>
      <c r="L3892">
        <v>3891</v>
      </c>
      <c r="M3892" s="1" t="s">
        <v>753</v>
      </c>
      <c r="N3892" s="1"/>
      <c r="O3892" s="2"/>
      <c r="P3892">
        <v>3891</v>
      </c>
      <c r="Q3892" s="1" t="s">
        <v>754</v>
      </c>
      <c r="R3892" s="1"/>
      <c r="S3892" s="2"/>
      <c r="T3892">
        <v>3891</v>
      </c>
      <c r="U3892" s="1" t="s">
        <v>178</v>
      </c>
      <c r="V3892" s="1"/>
      <c r="W3892" s="2"/>
      <c r="X3892">
        <v>3891</v>
      </c>
      <c r="Y3892" s="1" t="s">
        <v>179</v>
      </c>
      <c r="Z3892" s="1"/>
      <c r="AA3892" s="2"/>
    </row>
    <row r="3893" spans="8:27">
      <c r="H3893">
        <v>3892</v>
      </c>
      <c r="I3893" s="1" t="s">
        <v>752</v>
      </c>
      <c r="J3893" s="1"/>
      <c r="K3893" s="2"/>
      <c r="L3893">
        <v>3892</v>
      </c>
      <c r="M3893" s="1" t="s">
        <v>753</v>
      </c>
      <c r="N3893" s="1"/>
      <c r="O3893" s="2"/>
      <c r="P3893">
        <v>3892</v>
      </c>
      <c r="Q3893" s="1" t="s">
        <v>754</v>
      </c>
      <c r="R3893" s="1"/>
      <c r="S3893" s="2"/>
      <c r="T3893">
        <v>3892</v>
      </c>
      <c r="U3893" s="1" t="s">
        <v>178</v>
      </c>
      <c r="V3893" s="1"/>
      <c r="W3893" s="2"/>
      <c r="X3893">
        <v>3892</v>
      </c>
      <c r="Y3893" s="1" t="s">
        <v>179</v>
      </c>
      <c r="Z3893" s="1"/>
      <c r="AA3893" s="2"/>
    </row>
    <row r="3894" spans="8:27">
      <c r="H3894">
        <v>3893</v>
      </c>
      <c r="I3894" s="1" t="s">
        <v>752</v>
      </c>
      <c r="J3894" s="1"/>
      <c r="K3894" s="2"/>
      <c r="L3894">
        <v>3893</v>
      </c>
      <c r="M3894" s="1" t="s">
        <v>753</v>
      </c>
      <c r="N3894" s="1"/>
      <c r="O3894" s="2"/>
      <c r="P3894">
        <v>3893</v>
      </c>
      <c r="Q3894" s="1" t="s">
        <v>754</v>
      </c>
      <c r="R3894" s="1"/>
      <c r="S3894" s="2"/>
      <c r="T3894">
        <v>3893</v>
      </c>
      <c r="U3894" s="1" t="s">
        <v>178</v>
      </c>
      <c r="V3894" s="1"/>
      <c r="W3894" s="2"/>
      <c r="X3894">
        <v>3893</v>
      </c>
      <c r="Y3894" s="1" t="s">
        <v>179</v>
      </c>
      <c r="Z3894" s="1"/>
      <c r="AA3894" s="2"/>
    </row>
    <row r="3895" spans="8:27">
      <c r="H3895">
        <v>3894</v>
      </c>
      <c r="I3895" s="1" t="s">
        <v>752</v>
      </c>
      <c r="J3895" s="1"/>
      <c r="K3895" s="2"/>
      <c r="L3895">
        <v>3894</v>
      </c>
      <c r="M3895" s="1" t="s">
        <v>753</v>
      </c>
      <c r="N3895" s="1"/>
      <c r="O3895" s="2"/>
      <c r="P3895">
        <v>3894</v>
      </c>
      <c r="Q3895" s="1" t="s">
        <v>754</v>
      </c>
      <c r="R3895" s="1"/>
      <c r="S3895" s="2"/>
      <c r="T3895">
        <v>3894</v>
      </c>
      <c r="U3895" s="1" t="s">
        <v>178</v>
      </c>
      <c r="V3895" s="1"/>
      <c r="W3895" s="2"/>
      <c r="X3895">
        <v>3894</v>
      </c>
      <c r="Y3895" s="1" t="s">
        <v>179</v>
      </c>
      <c r="Z3895" s="1"/>
      <c r="AA3895" s="2"/>
    </row>
    <row r="3896" spans="8:27">
      <c r="H3896">
        <v>3895</v>
      </c>
      <c r="I3896" s="1" t="s">
        <v>752</v>
      </c>
      <c r="J3896" s="1"/>
      <c r="K3896" s="2"/>
      <c r="L3896">
        <v>3895</v>
      </c>
      <c r="M3896" s="1" t="s">
        <v>753</v>
      </c>
      <c r="N3896" s="1"/>
      <c r="O3896" s="2"/>
      <c r="P3896">
        <v>3895</v>
      </c>
      <c r="Q3896" s="1" t="s">
        <v>754</v>
      </c>
      <c r="R3896" s="1"/>
      <c r="S3896" s="2"/>
      <c r="T3896">
        <v>3895</v>
      </c>
      <c r="U3896" s="1" t="s">
        <v>178</v>
      </c>
      <c r="V3896" s="1"/>
      <c r="W3896" s="2"/>
      <c r="X3896">
        <v>3895</v>
      </c>
      <c r="Y3896" s="1" t="s">
        <v>179</v>
      </c>
      <c r="Z3896" s="1"/>
      <c r="AA3896" s="2"/>
    </row>
    <row r="3897" spans="8:27">
      <c r="H3897">
        <v>3896</v>
      </c>
      <c r="I3897" s="1" t="s">
        <v>752</v>
      </c>
      <c r="J3897" s="1"/>
      <c r="K3897" s="2"/>
      <c r="L3897">
        <v>3896</v>
      </c>
      <c r="M3897" s="1" t="s">
        <v>753</v>
      </c>
      <c r="N3897" s="1"/>
      <c r="O3897" s="2"/>
      <c r="P3897">
        <v>3896</v>
      </c>
      <c r="Q3897" s="1" t="s">
        <v>754</v>
      </c>
      <c r="R3897" s="1"/>
      <c r="S3897" s="2"/>
      <c r="T3897">
        <v>3896</v>
      </c>
      <c r="U3897" s="1" t="s">
        <v>178</v>
      </c>
      <c r="V3897" s="1"/>
      <c r="W3897" s="2"/>
      <c r="X3897">
        <v>3896</v>
      </c>
      <c r="Y3897" s="1" t="s">
        <v>179</v>
      </c>
      <c r="Z3897" s="1"/>
      <c r="AA3897" s="2"/>
    </row>
    <row r="3898" spans="8:27">
      <c r="H3898">
        <v>3897</v>
      </c>
      <c r="I3898" s="1" t="s">
        <v>752</v>
      </c>
      <c r="J3898" s="1"/>
      <c r="K3898" s="2"/>
      <c r="L3898">
        <v>3897</v>
      </c>
      <c r="M3898" s="1" t="s">
        <v>753</v>
      </c>
      <c r="N3898" s="1"/>
      <c r="O3898" s="2"/>
      <c r="P3898">
        <v>3897</v>
      </c>
      <c r="Q3898" s="1" t="s">
        <v>754</v>
      </c>
      <c r="R3898" s="1"/>
      <c r="S3898" s="2"/>
      <c r="T3898">
        <v>3897</v>
      </c>
      <c r="U3898" s="1" t="s">
        <v>178</v>
      </c>
      <c r="V3898" s="1"/>
      <c r="W3898" s="2"/>
      <c r="X3898">
        <v>3897</v>
      </c>
      <c r="Y3898" s="1" t="s">
        <v>179</v>
      </c>
      <c r="Z3898" s="1"/>
      <c r="AA3898" s="2"/>
    </row>
    <row r="3899" spans="8:27">
      <c r="H3899">
        <v>3898</v>
      </c>
      <c r="I3899" s="1" t="s">
        <v>752</v>
      </c>
      <c r="J3899" s="1"/>
      <c r="K3899" s="2"/>
      <c r="L3899">
        <v>3898</v>
      </c>
      <c r="M3899" s="1" t="s">
        <v>753</v>
      </c>
      <c r="N3899" s="1"/>
      <c r="O3899" s="2"/>
      <c r="P3899">
        <v>3898</v>
      </c>
      <c r="Q3899" s="1" t="s">
        <v>754</v>
      </c>
      <c r="R3899" s="1"/>
      <c r="S3899" s="2"/>
      <c r="T3899">
        <v>3898</v>
      </c>
      <c r="U3899" s="1" t="s">
        <v>178</v>
      </c>
      <c r="V3899" s="1"/>
      <c r="W3899" s="2"/>
      <c r="X3899">
        <v>3898</v>
      </c>
      <c r="Y3899" s="1" t="s">
        <v>179</v>
      </c>
      <c r="Z3899" s="1"/>
      <c r="AA3899" s="2"/>
    </row>
    <row r="3900" spans="8:27">
      <c r="H3900">
        <v>3899</v>
      </c>
      <c r="I3900" s="1" t="s">
        <v>752</v>
      </c>
      <c r="J3900" s="1"/>
      <c r="K3900" s="2"/>
      <c r="L3900">
        <v>3899</v>
      </c>
      <c r="M3900" s="1" t="s">
        <v>753</v>
      </c>
      <c r="N3900" s="1"/>
      <c r="O3900" s="2"/>
      <c r="P3900">
        <v>3899</v>
      </c>
      <c r="Q3900" s="1" t="s">
        <v>754</v>
      </c>
      <c r="R3900" s="1"/>
      <c r="S3900" s="2"/>
      <c r="T3900">
        <v>3899</v>
      </c>
      <c r="U3900" s="1" t="s">
        <v>178</v>
      </c>
      <c r="V3900" s="1"/>
      <c r="W3900" s="2"/>
      <c r="X3900">
        <v>3899</v>
      </c>
      <c r="Y3900" s="1" t="s">
        <v>179</v>
      </c>
      <c r="Z3900" s="1"/>
      <c r="AA3900" s="2"/>
    </row>
    <row r="3901" spans="8:27">
      <c r="H3901">
        <v>3900</v>
      </c>
      <c r="I3901" s="1" t="s">
        <v>752</v>
      </c>
      <c r="J3901" s="1"/>
      <c r="K3901" s="2"/>
      <c r="L3901">
        <v>3900</v>
      </c>
      <c r="M3901" s="1" t="s">
        <v>753</v>
      </c>
      <c r="N3901" s="1"/>
      <c r="O3901" s="2"/>
      <c r="P3901">
        <v>3900</v>
      </c>
      <c r="Q3901" s="1" t="s">
        <v>754</v>
      </c>
      <c r="R3901" s="1"/>
      <c r="S3901" s="2"/>
      <c r="T3901">
        <v>3900</v>
      </c>
      <c r="U3901" s="1" t="s">
        <v>178</v>
      </c>
      <c r="V3901" s="1"/>
      <c r="W3901" s="2"/>
      <c r="X3901">
        <v>3900</v>
      </c>
      <c r="Y3901" s="1" t="s">
        <v>179</v>
      </c>
      <c r="Z3901" s="1"/>
      <c r="AA3901" s="2"/>
    </row>
    <row r="3902" spans="8:27">
      <c r="H3902">
        <v>3901</v>
      </c>
      <c r="I3902" s="1" t="s">
        <v>752</v>
      </c>
      <c r="J3902" s="1"/>
      <c r="K3902" s="2"/>
      <c r="L3902">
        <v>3901</v>
      </c>
      <c r="M3902" s="1" t="s">
        <v>753</v>
      </c>
      <c r="N3902" s="1"/>
      <c r="O3902" s="2"/>
      <c r="P3902">
        <v>3901</v>
      </c>
      <c r="Q3902" s="1" t="s">
        <v>754</v>
      </c>
      <c r="R3902" s="1"/>
      <c r="S3902" s="2"/>
      <c r="T3902">
        <v>3901</v>
      </c>
      <c r="U3902" s="1" t="s">
        <v>178</v>
      </c>
      <c r="V3902" s="1"/>
      <c r="W3902" s="2"/>
      <c r="X3902">
        <v>3901</v>
      </c>
      <c r="Y3902" s="1" t="s">
        <v>179</v>
      </c>
      <c r="Z3902" s="1"/>
      <c r="AA3902" s="2"/>
    </row>
    <row r="3903" spans="8:27">
      <c r="H3903">
        <v>3902</v>
      </c>
      <c r="I3903" s="1" t="s">
        <v>752</v>
      </c>
      <c r="J3903" s="1"/>
      <c r="K3903" s="2"/>
      <c r="L3903">
        <v>3902</v>
      </c>
      <c r="M3903" s="1" t="s">
        <v>753</v>
      </c>
      <c r="N3903" s="1"/>
      <c r="O3903" s="2"/>
      <c r="P3903">
        <v>3902</v>
      </c>
      <c r="Q3903" s="1" t="s">
        <v>754</v>
      </c>
      <c r="R3903" s="1"/>
      <c r="S3903" s="2"/>
      <c r="T3903">
        <v>3902</v>
      </c>
      <c r="U3903" s="1" t="s">
        <v>178</v>
      </c>
      <c r="V3903" s="1"/>
      <c r="W3903" s="2"/>
      <c r="X3903">
        <v>3902</v>
      </c>
      <c r="Y3903" s="1" t="s">
        <v>179</v>
      </c>
      <c r="Z3903" s="1"/>
      <c r="AA3903" s="2"/>
    </row>
    <row r="3904" spans="8:27">
      <c r="H3904">
        <v>3903</v>
      </c>
      <c r="I3904" s="1" t="s">
        <v>752</v>
      </c>
      <c r="J3904" s="1"/>
      <c r="K3904" s="2"/>
      <c r="L3904">
        <v>3903</v>
      </c>
      <c r="M3904" s="1" t="s">
        <v>753</v>
      </c>
      <c r="N3904" s="1"/>
      <c r="O3904" s="2"/>
      <c r="P3904">
        <v>3903</v>
      </c>
      <c r="Q3904" s="1" t="s">
        <v>754</v>
      </c>
      <c r="R3904" s="1"/>
      <c r="S3904" s="2"/>
      <c r="T3904">
        <v>3903</v>
      </c>
      <c r="U3904" s="1" t="s">
        <v>178</v>
      </c>
      <c r="V3904" s="1"/>
      <c r="W3904" s="2"/>
      <c r="X3904">
        <v>3903</v>
      </c>
      <c r="Y3904" s="1" t="s">
        <v>179</v>
      </c>
      <c r="Z3904" s="1"/>
      <c r="AA3904" s="2"/>
    </row>
    <row r="3905" spans="8:27">
      <c r="H3905">
        <v>3904</v>
      </c>
      <c r="I3905" s="1" t="s">
        <v>752</v>
      </c>
      <c r="J3905" s="1"/>
      <c r="K3905" s="2"/>
      <c r="L3905">
        <v>3904</v>
      </c>
      <c r="M3905" s="1" t="s">
        <v>753</v>
      </c>
      <c r="N3905" s="1"/>
      <c r="O3905" s="2"/>
      <c r="P3905">
        <v>3904</v>
      </c>
      <c r="Q3905" s="1" t="s">
        <v>754</v>
      </c>
      <c r="R3905" s="1"/>
      <c r="S3905" s="2"/>
      <c r="T3905">
        <v>3904</v>
      </c>
      <c r="U3905" s="1" t="s">
        <v>178</v>
      </c>
      <c r="V3905" s="1"/>
      <c r="W3905" s="2"/>
      <c r="X3905">
        <v>3904</v>
      </c>
      <c r="Y3905" s="1" t="s">
        <v>179</v>
      </c>
      <c r="Z3905" s="1"/>
      <c r="AA3905" s="2"/>
    </row>
    <row r="3906" spans="8:27">
      <c r="H3906">
        <v>3905</v>
      </c>
      <c r="I3906" s="1" t="s">
        <v>752</v>
      </c>
      <c r="J3906" s="1"/>
      <c r="K3906" s="2"/>
      <c r="L3906">
        <v>3905</v>
      </c>
      <c r="M3906" s="1" t="s">
        <v>753</v>
      </c>
      <c r="N3906" s="1"/>
      <c r="O3906" s="2"/>
      <c r="P3906">
        <v>3905</v>
      </c>
      <c r="Q3906" s="1" t="s">
        <v>754</v>
      </c>
      <c r="R3906" s="1"/>
      <c r="S3906" s="2"/>
      <c r="T3906">
        <v>3905</v>
      </c>
      <c r="U3906" s="1" t="s">
        <v>178</v>
      </c>
      <c r="V3906" s="1"/>
      <c r="W3906" s="2"/>
      <c r="X3906">
        <v>3905</v>
      </c>
      <c r="Y3906" s="1" t="s">
        <v>179</v>
      </c>
      <c r="Z3906" s="1"/>
      <c r="AA3906" s="2"/>
    </row>
    <row r="3907" spans="8:27">
      <c r="H3907">
        <v>3906</v>
      </c>
      <c r="I3907" s="1" t="s">
        <v>752</v>
      </c>
      <c r="J3907" s="1"/>
      <c r="K3907" s="2"/>
      <c r="L3907">
        <v>3906</v>
      </c>
      <c r="M3907" s="1" t="s">
        <v>753</v>
      </c>
      <c r="N3907" s="1"/>
      <c r="O3907" s="2"/>
      <c r="P3907">
        <v>3906</v>
      </c>
      <c r="Q3907" s="1" t="s">
        <v>754</v>
      </c>
      <c r="R3907" s="1"/>
      <c r="S3907" s="2"/>
      <c r="T3907">
        <v>3906</v>
      </c>
      <c r="U3907" s="1" t="s">
        <v>178</v>
      </c>
      <c r="V3907" s="1"/>
      <c r="W3907" s="2"/>
      <c r="X3907">
        <v>3906</v>
      </c>
      <c r="Y3907" s="1" t="s">
        <v>179</v>
      </c>
      <c r="Z3907" s="1"/>
      <c r="AA3907" s="2"/>
    </row>
    <row r="3908" spans="8:27">
      <c r="H3908">
        <v>3907</v>
      </c>
      <c r="I3908" s="1" t="s">
        <v>752</v>
      </c>
      <c r="J3908" s="1"/>
      <c r="K3908" s="2"/>
      <c r="L3908">
        <v>3907</v>
      </c>
      <c r="M3908" s="1" t="s">
        <v>753</v>
      </c>
      <c r="N3908" s="1"/>
      <c r="O3908" s="2"/>
      <c r="P3908">
        <v>3907</v>
      </c>
      <c r="Q3908" s="1" t="s">
        <v>754</v>
      </c>
      <c r="R3908" s="1"/>
      <c r="S3908" s="2"/>
      <c r="T3908">
        <v>3907</v>
      </c>
      <c r="U3908" s="1" t="s">
        <v>178</v>
      </c>
      <c r="V3908" s="1"/>
      <c r="W3908" s="2"/>
      <c r="X3908">
        <v>3907</v>
      </c>
      <c r="Y3908" s="1" t="s">
        <v>179</v>
      </c>
      <c r="Z3908" s="1"/>
      <c r="AA3908" s="2"/>
    </row>
    <row r="3909" spans="8:27">
      <c r="H3909">
        <v>3908</v>
      </c>
      <c r="I3909" s="1" t="s">
        <v>752</v>
      </c>
      <c r="J3909" s="1"/>
      <c r="K3909" s="2"/>
      <c r="L3909">
        <v>3908</v>
      </c>
      <c r="M3909" s="1" t="s">
        <v>753</v>
      </c>
      <c r="N3909" s="1"/>
      <c r="O3909" s="2"/>
      <c r="P3909">
        <v>3908</v>
      </c>
      <c r="Q3909" s="1" t="s">
        <v>754</v>
      </c>
      <c r="R3909" s="1"/>
      <c r="S3909" s="2"/>
      <c r="T3909">
        <v>3908</v>
      </c>
      <c r="U3909" s="1" t="s">
        <v>178</v>
      </c>
      <c r="V3909" s="1"/>
      <c r="W3909" s="2"/>
      <c r="X3909">
        <v>3908</v>
      </c>
      <c r="Y3909" s="1" t="s">
        <v>179</v>
      </c>
      <c r="Z3909" s="1"/>
      <c r="AA3909" s="2"/>
    </row>
    <row r="3910" spans="8:27">
      <c r="H3910">
        <v>3909</v>
      </c>
      <c r="I3910" s="1" t="s">
        <v>752</v>
      </c>
      <c r="J3910" s="1"/>
      <c r="K3910" s="2"/>
      <c r="L3910">
        <v>3909</v>
      </c>
      <c r="M3910" s="1" t="s">
        <v>753</v>
      </c>
      <c r="N3910" s="1"/>
      <c r="O3910" s="2"/>
      <c r="P3910">
        <v>3909</v>
      </c>
      <c r="Q3910" s="1" t="s">
        <v>754</v>
      </c>
      <c r="R3910" s="1"/>
      <c r="S3910" s="2"/>
      <c r="T3910">
        <v>3909</v>
      </c>
      <c r="U3910" s="1" t="s">
        <v>178</v>
      </c>
      <c r="V3910" s="1"/>
      <c r="W3910" s="2"/>
      <c r="X3910">
        <v>3909</v>
      </c>
      <c r="Y3910" s="1" t="s">
        <v>179</v>
      </c>
      <c r="Z3910" s="1"/>
      <c r="AA3910" s="2"/>
    </row>
    <row r="3911" spans="8:27">
      <c r="H3911">
        <v>3910</v>
      </c>
      <c r="I3911" s="1" t="s">
        <v>752</v>
      </c>
      <c r="J3911" s="1"/>
      <c r="K3911" s="2"/>
      <c r="L3911">
        <v>3910</v>
      </c>
      <c r="M3911" s="1" t="s">
        <v>753</v>
      </c>
      <c r="N3911" s="1"/>
      <c r="O3911" s="2"/>
      <c r="P3911">
        <v>3910</v>
      </c>
      <c r="Q3911" s="1" t="s">
        <v>754</v>
      </c>
      <c r="R3911" s="1"/>
      <c r="S3911" s="2"/>
      <c r="T3911">
        <v>3910</v>
      </c>
      <c r="U3911" s="1" t="s">
        <v>178</v>
      </c>
      <c r="V3911" s="1"/>
      <c r="W3911" s="2"/>
      <c r="X3911">
        <v>3910</v>
      </c>
      <c r="Y3911" s="1" t="s">
        <v>179</v>
      </c>
      <c r="Z3911" s="1"/>
      <c r="AA3911" s="2"/>
    </row>
    <row r="3912" spans="8:27">
      <c r="H3912">
        <v>3911</v>
      </c>
      <c r="I3912" s="1" t="s">
        <v>752</v>
      </c>
      <c r="J3912" s="1"/>
      <c r="K3912" s="2"/>
      <c r="L3912">
        <v>3911</v>
      </c>
      <c r="M3912" s="1" t="s">
        <v>753</v>
      </c>
      <c r="N3912" s="1"/>
      <c r="O3912" s="2"/>
      <c r="P3912">
        <v>3911</v>
      </c>
      <c r="Q3912" s="1" t="s">
        <v>754</v>
      </c>
      <c r="R3912" s="1"/>
      <c r="S3912" s="2"/>
      <c r="T3912">
        <v>3911</v>
      </c>
      <c r="U3912" s="1" t="s">
        <v>178</v>
      </c>
      <c r="V3912" s="1"/>
      <c r="W3912" s="2"/>
      <c r="X3912">
        <v>3911</v>
      </c>
      <c r="Y3912" s="1" t="s">
        <v>179</v>
      </c>
      <c r="Z3912" s="1"/>
      <c r="AA3912" s="2"/>
    </row>
    <row r="3913" spans="8:27">
      <c r="H3913">
        <v>3912</v>
      </c>
      <c r="I3913" s="1" t="s">
        <v>752</v>
      </c>
      <c r="J3913" s="1"/>
      <c r="K3913" s="2"/>
      <c r="L3913">
        <v>3912</v>
      </c>
      <c r="M3913" s="1" t="s">
        <v>753</v>
      </c>
      <c r="N3913" s="1"/>
      <c r="O3913" s="2"/>
      <c r="P3913">
        <v>3912</v>
      </c>
      <c r="Q3913" s="1" t="s">
        <v>754</v>
      </c>
      <c r="R3913" s="1"/>
      <c r="S3913" s="2"/>
      <c r="T3913">
        <v>3912</v>
      </c>
      <c r="U3913" s="1" t="s">
        <v>178</v>
      </c>
      <c r="V3913" s="1"/>
      <c r="W3913" s="2"/>
      <c r="X3913">
        <v>3912</v>
      </c>
      <c r="Y3913" s="1" t="s">
        <v>179</v>
      </c>
      <c r="Z3913" s="1"/>
      <c r="AA3913" s="2"/>
    </row>
    <row r="3914" spans="8:27">
      <c r="H3914">
        <v>3913</v>
      </c>
      <c r="I3914" s="1" t="s">
        <v>752</v>
      </c>
      <c r="J3914" s="1"/>
      <c r="K3914" s="2"/>
      <c r="L3914">
        <v>3913</v>
      </c>
      <c r="M3914" s="1" t="s">
        <v>753</v>
      </c>
      <c r="N3914" s="1"/>
      <c r="O3914" s="2"/>
      <c r="P3914">
        <v>3913</v>
      </c>
      <c r="Q3914" s="1" t="s">
        <v>754</v>
      </c>
      <c r="R3914" s="1"/>
      <c r="S3914" s="2"/>
      <c r="T3914">
        <v>3913</v>
      </c>
      <c r="U3914" s="1" t="s">
        <v>178</v>
      </c>
      <c r="V3914" s="1"/>
      <c r="W3914" s="2"/>
      <c r="X3914">
        <v>3913</v>
      </c>
      <c r="Y3914" s="1" t="s">
        <v>179</v>
      </c>
      <c r="Z3914" s="1"/>
      <c r="AA3914" s="2"/>
    </row>
    <row r="3915" spans="8:27">
      <c r="H3915">
        <v>3914</v>
      </c>
      <c r="I3915" s="1" t="s">
        <v>752</v>
      </c>
      <c r="J3915" s="1"/>
      <c r="K3915" s="2"/>
      <c r="L3915">
        <v>3914</v>
      </c>
      <c r="M3915" s="1" t="s">
        <v>753</v>
      </c>
      <c r="N3915" s="1"/>
      <c r="O3915" s="2"/>
      <c r="P3915">
        <v>3914</v>
      </c>
      <c r="Q3915" s="1" t="s">
        <v>754</v>
      </c>
      <c r="R3915" s="1"/>
      <c r="S3915" s="2"/>
      <c r="T3915">
        <v>3914</v>
      </c>
      <c r="U3915" s="1" t="s">
        <v>178</v>
      </c>
      <c r="V3915" s="1"/>
      <c r="W3915" s="2"/>
      <c r="X3915">
        <v>3914</v>
      </c>
      <c r="Y3915" s="1" t="s">
        <v>179</v>
      </c>
      <c r="Z3915" s="1"/>
      <c r="AA3915" s="2"/>
    </row>
    <row r="3916" spans="8:27">
      <c r="H3916">
        <v>3915</v>
      </c>
      <c r="I3916" s="1" t="s">
        <v>752</v>
      </c>
      <c r="J3916" s="1"/>
      <c r="K3916" s="2"/>
      <c r="L3916">
        <v>3915</v>
      </c>
      <c r="M3916" s="1" t="s">
        <v>753</v>
      </c>
      <c r="N3916" s="1"/>
      <c r="O3916" s="2"/>
      <c r="P3916">
        <v>3915</v>
      </c>
      <c r="Q3916" s="1" t="s">
        <v>754</v>
      </c>
      <c r="R3916" s="1"/>
      <c r="S3916" s="2"/>
      <c r="T3916">
        <v>3915</v>
      </c>
      <c r="U3916" s="1" t="s">
        <v>178</v>
      </c>
      <c r="V3916" s="1"/>
      <c r="W3916" s="2"/>
      <c r="X3916">
        <v>3915</v>
      </c>
      <c r="Y3916" s="1" t="s">
        <v>179</v>
      </c>
      <c r="Z3916" s="1"/>
      <c r="AA3916" s="2"/>
    </row>
    <row r="3917" spans="8:27">
      <c r="H3917">
        <v>3916</v>
      </c>
      <c r="I3917" s="1" t="s">
        <v>752</v>
      </c>
      <c r="J3917" s="1"/>
      <c r="K3917" s="2"/>
      <c r="L3917">
        <v>3916</v>
      </c>
      <c r="M3917" s="1" t="s">
        <v>753</v>
      </c>
      <c r="N3917" s="1"/>
      <c r="O3917" s="2"/>
      <c r="P3917">
        <v>3916</v>
      </c>
      <c r="Q3917" s="1" t="s">
        <v>754</v>
      </c>
      <c r="R3917" s="1"/>
      <c r="S3917" s="2"/>
      <c r="T3917">
        <v>3916</v>
      </c>
      <c r="U3917" s="1" t="s">
        <v>178</v>
      </c>
      <c r="V3917" s="1"/>
      <c r="W3917" s="2"/>
      <c r="X3917">
        <v>3916</v>
      </c>
      <c r="Y3917" s="1" t="s">
        <v>179</v>
      </c>
      <c r="Z3917" s="1"/>
      <c r="AA3917" s="2"/>
    </row>
    <row r="3918" spans="8:27">
      <c r="H3918">
        <v>3917</v>
      </c>
      <c r="I3918" s="1" t="s">
        <v>752</v>
      </c>
      <c r="J3918" s="1"/>
      <c r="K3918" s="2"/>
      <c r="L3918">
        <v>3917</v>
      </c>
      <c r="M3918" s="1" t="s">
        <v>753</v>
      </c>
      <c r="N3918" s="1"/>
      <c r="O3918" s="2"/>
      <c r="P3918">
        <v>3917</v>
      </c>
      <c r="Q3918" s="1" t="s">
        <v>754</v>
      </c>
      <c r="R3918" s="1"/>
      <c r="S3918" s="2"/>
      <c r="T3918">
        <v>3917</v>
      </c>
      <c r="U3918" s="1" t="s">
        <v>178</v>
      </c>
      <c r="V3918" s="1"/>
      <c r="W3918" s="2"/>
      <c r="X3918">
        <v>3917</v>
      </c>
      <c r="Y3918" s="1" t="s">
        <v>179</v>
      </c>
      <c r="Z3918" s="1"/>
      <c r="AA3918" s="2"/>
    </row>
    <row r="3919" spans="8:27">
      <c r="H3919">
        <v>3918</v>
      </c>
      <c r="I3919" s="1" t="s">
        <v>752</v>
      </c>
      <c r="J3919" s="1"/>
      <c r="K3919" s="2"/>
      <c r="L3919">
        <v>3918</v>
      </c>
      <c r="M3919" s="1" t="s">
        <v>753</v>
      </c>
      <c r="N3919" s="1"/>
      <c r="O3919" s="2"/>
      <c r="P3919">
        <v>3918</v>
      </c>
      <c r="Q3919" s="1" t="s">
        <v>754</v>
      </c>
      <c r="R3919" s="1"/>
      <c r="S3919" s="2"/>
      <c r="T3919">
        <v>3918</v>
      </c>
      <c r="U3919" s="1" t="s">
        <v>178</v>
      </c>
      <c r="V3919" s="1"/>
      <c r="W3919" s="2"/>
      <c r="X3919">
        <v>3918</v>
      </c>
      <c r="Y3919" s="1" t="s">
        <v>179</v>
      </c>
      <c r="Z3919" s="1"/>
      <c r="AA3919" s="2"/>
    </row>
    <row r="3920" spans="8:27">
      <c r="H3920">
        <v>3919</v>
      </c>
      <c r="I3920" s="1" t="s">
        <v>752</v>
      </c>
      <c r="J3920" s="1"/>
      <c r="K3920" s="2"/>
      <c r="L3920">
        <v>3919</v>
      </c>
      <c r="M3920" s="1" t="s">
        <v>753</v>
      </c>
      <c r="N3920" s="1"/>
      <c r="O3920" s="2"/>
      <c r="P3920">
        <v>3919</v>
      </c>
      <c r="Q3920" s="1" t="s">
        <v>754</v>
      </c>
      <c r="R3920" s="1"/>
      <c r="S3920" s="2"/>
      <c r="T3920">
        <v>3919</v>
      </c>
      <c r="U3920" s="1" t="s">
        <v>178</v>
      </c>
      <c r="V3920" s="1"/>
      <c r="W3920" s="2"/>
      <c r="X3920">
        <v>3919</v>
      </c>
      <c r="Y3920" s="1" t="s">
        <v>179</v>
      </c>
      <c r="Z3920" s="1"/>
      <c r="AA3920" s="2"/>
    </row>
    <row r="3921" spans="8:27">
      <c r="H3921">
        <v>3920</v>
      </c>
      <c r="I3921" s="1" t="s">
        <v>752</v>
      </c>
      <c r="J3921" s="1"/>
      <c r="K3921" s="2"/>
      <c r="L3921">
        <v>3920</v>
      </c>
      <c r="M3921" s="1" t="s">
        <v>753</v>
      </c>
      <c r="N3921" s="1"/>
      <c r="O3921" s="2"/>
      <c r="P3921">
        <v>3920</v>
      </c>
      <c r="Q3921" s="1" t="s">
        <v>754</v>
      </c>
      <c r="R3921" s="1"/>
      <c r="S3921" s="2"/>
      <c r="T3921">
        <v>3920</v>
      </c>
      <c r="U3921" s="1" t="s">
        <v>178</v>
      </c>
      <c r="V3921" s="1"/>
      <c r="W3921" s="2"/>
      <c r="X3921">
        <v>3920</v>
      </c>
      <c r="Y3921" s="1" t="s">
        <v>179</v>
      </c>
      <c r="Z3921" s="1"/>
      <c r="AA3921" s="2"/>
    </row>
    <row r="3922" spans="8:27">
      <c r="H3922">
        <v>3921</v>
      </c>
      <c r="I3922" s="1" t="s">
        <v>752</v>
      </c>
      <c r="J3922" s="1"/>
      <c r="K3922" s="2"/>
      <c r="L3922">
        <v>3921</v>
      </c>
      <c r="M3922" s="1" t="s">
        <v>753</v>
      </c>
      <c r="N3922" s="1"/>
      <c r="O3922" s="2"/>
      <c r="P3922">
        <v>3921</v>
      </c>
      <c r="Q3922" s="1" t="s">
        <v>754</v>
      </c>
      <c r="R3922" s="1"/>
      <c r="S3922" s="2"/>
      <c r="T3922">
        <v>3921</v>
      </c>
      <c r="U3922" s="1" t="s">
        <v>178</v>
      </c>
      <c r="V3922" s="1"/>
      <c r="W3922" s="2"/>
      <c r="X3922">
        <v>3921</v>
      </c>
      <c r="Y3922" s="1" t="s">
        <v>179</v>
      </c>
      <c r="Z3922" s="1"/>
      <c r="AA3922" s="2"/>
    </row>
    <row r="3923" spans="8:27">
      <c r="H3923">
        <v>3922</v>
      </c>
      <c r="I3923" s="1" t="s">
        <v>752</v>
      </c>
      <c r="J3923" s="1"/>
      <c r="K3923" s="2"/>
      <c r="L3923">
        <v>3922</v>
      </c>
      <c r="M3923" s="1" t="s">
        <v>753</v>
      </c>
      <c r="N3923" s="1"/>
      <c r="O3923" s="2"/>
      <c r="P3923">
        <v>3922</v>
      </c>
      <c r="Q3923" s="1" t="s">
        <v>754</v>
      </c>
      <c r="R3923" s="1"/>
      <c r="S3923" s="2"/>
      <c r="T3923">
        <v>3922</v>
      </c>
      <c r="U3923" s="1" t="s">
        <v>178</v>
      </c>
      <c r="V3923" s="1"/>
      <c r="W3923" s="2"/>
      <c r="X3923">
        <v>3922</v>
      </c>
      <c r="Y3923" s="1" t="s">
        <v>179</v>
      </c>
      <c r="Z3923" s="1"/>
      <c r="AA3923" s="2"/>
    </row>
    <row r="3924" spans="8:27">
      <c r="H3924">
        <v>3923</v>
      </c>
      <c r="I3924" s="1" t="s">
        <v>752</v>
      </c>
      <c r="J3924" s="1"/>
      <c r="K3924" s="2"/>
      <c r="L3924">
        <v>3923</v>
      </c>
      <c r="M3924" s="1" t="s">
        <v>753</v>
      </c>
      <c r="N3924" s="1"/>
      <c r="O3924" s="2"/>
      <c r="P3924">
        <v>3923</v>
      </c>
      <c r="Q3924" s="1" t="s">
        <v>754</v>
      </c>
      <c r="R3924" s="1"/>
      <c r="S3924" s="2"/>
      <c r="T3924">
        <v>3923</v>
      </c>
      <c r="U3924" s="1" t="s">
        <v>178</v>
      </c>
      <c r="V3924" s="1"/>
      <c r="W3924" s="2"/>
      <c r="X3924">
        <v>3923</v>
      </c>
      <c r="Y3924" s="1" t="s">
        <v>179</v>
      </c>
      <c r="Z3924" s="1"/>
      <c r="AA3924" s="2"/>
    </row>
    <row r="3925" spans="8:27">
      <c r="H3925">
        <v>3924</v>
      </c>
      <c r="I3925" s="1" t="s">
        <v>752</v>
      </c>
      <c r="J3925" s="1"/>
      <c r="K3925" s="2"/>
      <c r="L3925">
        <v>3924</v>
      </c>
      <c r="M3925" s="1" t="s">
        <v>753</v>
      </c>
      <c r="N3925" s="1"/>
      <c r="O3925" s="2"/>
      <c r="P3925">
        <v>3924</v>
      </c>
      <c r="Q3925" s="1" t="s">
        <v>754</v>
      </c>
      <c r="R3925" s="1"/>
      <c r="S3925" s="2"/>
      <c r="T3925">
        <v>3924</v>
      </c>
      <c r="U3925" s="1" t="s">
        <v>178</v>
      </c>
      <c r="V3925" s="1"/>
      <c r="W3925" s="2"/>
      <c r="X3925">
        <v>3924</v>
      </c>
      <c r="Y3925" s="1" t="s">
        <v>179</v>
      </c>
      <c r="Z3925" s="1"/>
      <c r="AA3925" s="2"/>
    </row>
    <row r="3926" spans="8:27">
      <c r="H3926">
        <v>3925</v>
      </c>
      <c r="I3926" s="1" t="s">
        <v>752</v>
      </c>
      <c r="J3926" s="1"/>
      <c r="K3926" s="2"/>
      <c r="L3926">
        <v>3925</v>
      </c>
      <c r="M3926" s="1" t="s">
        <v>753</v>
      </c>
      <c r="N3926" s="1"/>
      <c r="O3926" s="2"/>
      <c r="P3926">
        <v>3925</v>
      </c>
      <c r="Q3926" s="1" t="s">
        <v>754</v>
      </c>
      <c r="R3926" s="1"/>
      <c r="S3926" s="2"/>
      <c r="T3926">
        <v>3925</v>
      </c>
      <c r="U3926" s="1" t="s">
        <v>178</v>
      </c>
      <c r="V3926" s="1"/>
      <c r="W3926" s="2"/>
      <c r="X3926">
        <v>3925</v>
      </c>
      <c r="Y3926" s="1" t="s">
        <v>179</v>
      </c>
      <c r="Z3926" s="1"/>
      <c r="AA3926" s="2"/>
    </row>
    <row r="3927" spans="8:27">
      <c r="H3927">
        <v>3926</v>
      </c>
      <c r="I3927" s="1" t="s">
        <v>752</v>
      </c>
      <c r="J3927" s="1"/>
      <c r="K3927" s="2"/>
      <c r="L3927">
        <v>3926</v>
      </c>
      <c r="M3927" s="1" t="s">
        <v>753</v>
      </c>
      <c r="N3927" s="1"/>
      <c r="O3927" s="2"/>
      <c r="P3927">
        <v>3926</v>
      </c>
      <c r="Q3927" s="1" t="s">
        <v>754</v>
      </c>
      <c r="R3927" s="1"/>
      <c r="S3927" s="2"/>
      <c r="T3927">
        <v>3926</v>
      </c>
      <c r="U3927" s="1" t="s">
        <v>178</v>
      </c>
      <c r="V3927" s="1"/>
      <c r="W3927" s="2"/>
      <c r="X3927">
        <v>3926</v>
      </c>
      <c r="Y3927" s="1" t="s">
        <v>179</v>
      </c>
      <c r="Z3927" s="1"/>
      <c r="AA3927" s="2"/>
    </row>
    <row r="3928" spans="8:27">
      <c r="H3928">
        <v>3927</v>
      </c>
      <c r="I3928" s="1" t="s">
        <v>752</v>
      </c>
      <c r="J3928" s="1"/>
      <c r="K3928" s="2"/>
      <c r="L3928">
        <v>3927</v>
      </c>
      <c r="M3928" s="1" t="s">
        <v>753</v>
      </c>
      <c r="N3928" s="1"/>
      <c r="O3928" s="2"/>
      <c r="P3928">
        <v>3927</v>
      </c>
      <c r="Q3928" s="1" t="s">
        <v>754</v>
      </c>
      <c r="R3928" s="1"/>
      <c r="S3928" s="2"/>
      <c r="T3928">
        <v>3927</v>
      </c>
      <c r="U3928" s="1" t="s">
        <v>178</v>
      </c>
      <c r="V3928" s="1"/>
      <c r="W3928" s="2"/>
      <c r="X3928">
        <v>3927</v>
      </c>
      <c r="Y3928" s="1" t="s">
        <v>179</v>
      </c>
      <c r="Z3928" s="1"/>
      <c r="AA3928" s="2"/>
    </row>
    <row r="3929" spans="8:27">
      <c r="H3929">
        <v>3928</v>
      </c>
      <c r="I3929" s="1" t="s">
        <v>752</v>
      </c>
      <c r="J3929" s="1"/>
      <c r="K3929" s="2"/>
      <c r="L3929">
        <v>3928</v>
      </c>
      <c r="M3929" s="1" t="s">
        <v>753</v>
      </c>
      <c r="N3929" s="1"/>
      <c r="O3929" s="2"/>
      <c r="P3929">
        <v>3928</v>
      </c>
      <c r="Q3929" s="1" t="s">
        <v>754</v>
      </c>
      <c r="R3929" s="1"/>
      <c r="S3929" s="2"/>
      <c r="T3929">
        <v>3928</v>
      </c>
      <c r="U3929" s="1" t="s">
        <v>178</v>
      </c>
      <c r="V3929" s="1"/>
      <c r="W3929" s="2"/>
      <c r="X3929">
        <v>3928</v>
      </c>
      <c r="Y3929" s="1" t="s">
        <v>179</v>
      </c>
      <c r="Z3929" s="1"/>
      <c r="AA3929" s="2"/>
    </row>
    <row r="3930" spans="8:27">
      <c r="H3930">
        <v>3929</v>
      </c>
      <c r="I3930" s="1" t="s">
        <v>752</v>
      </c>
      <c r="J3930" s="1"/>
      <c r="K3930" s="2"/>
      <c r="L3930">
        <v>3929</v>
      </c>
      <c r="M3930" s="1" t="s">
        <v>753</v>
      </c>
      <c r="N3930" s="1"/>
      <c r="O3930" s="2"/>
      <c r="P3930">
        <v>3929</v>
      </c>
      <c r="Q3930" s="1" t="s">
        <v>754</v>
      </c>
      <c r="R3930" s="1"/>
      <c r="S3930" s="2"/>
      <c r="T3930">
        <v>3929</v>
      </c>
      <c r="U3930" s="1" t="s">
        <v>178</v>
      </c>
      <c r="V3930" s="1"/>
      <c r="W3930" s="2"/>
      <c r="X3930">
        <v>3929</v>
      </c>
      <c r="Y3930" s="1" t="s">
        <v>179</v>
      </c>
      <c r="Z3930" s="1"/>
      <c r="AA3930" s="2"/>
    </row>
    <row r="3931" spans="8:27">
      <c r="H3931">
        <v>3930</v>
      </c>
      <c r="I3931" s="1" t="s">
        <v>752</v>
      </c>
      <c r="J3931" s="1"/>
      <c r="K3931" s="2"/>
      <c r="L3931">
        <v>3930</v>
      </c>
      <c r="M3931" s="1" t="s">
        <v>753</v>
      </c>
      <c r="N3931" s="1"/>
      <c r="O3931" s="2"/>
      <c r="P3931">
        <v>3930</v>
      </c>
      <c r="Q3931" s="1" t="s">
        <v>754</v>
      </c>
      <c r="R3931" s="1"/>
      <c r="S3931" s="2"/>
      <c r="T3931">
        <v>3930</v>
      </c>
      <c r="U3931" s="1" t="s">
        <v>178</v>
      </c>
      <c r="V3931" s="1"/>
      <c r="W3931" s="2"/>
      <c r="X3931">
        <v>3930</v>
      </c>
      <c r="Y3931" s="1" t="s">
        <v>179</v>
      </c>
      <c r="Z3931" s="1"/>
      <c r="AA3931" s="2"/>
    </row>
    <row r="3932" spans="8:27">
      <c r="H3932">
        <v>3931</v>
      </c>
      <c r="I3932" s="1" t="s">
        <v>752</v>
      </c>
      <c r="J3932" s="1"/>
      <c r="K3932" s="2"/>
      <c r="L3932">
        <v>3931</v>
      </c>
      <c r="M3932" s="1" t="s">
        <v>753</v>
      </c>
      <c r="N3932" s="1"/>
      <c r="O3932" s="2"/>
      <c r="P3932">
        <v>3931</v>
      </c>
      <c r="Q3932" s="1" t="s">
        <v>754</v>
      </c>
      <c r="R3932" s="1"/>
      <c r="S3932" s="2"/>
      <c r="T3932">
        <v>3931</v>
      </c>
      <c r="U3932" s="1" t="s">
        <v>178</v>
      </c>
      <c r="V3932" s="1"/>
      <c r="W3932" s="2"/>
      <c r="X3932">
        <v>3931</v>
      </c>
      <c r="Y3932" s="1" t="s">
        <v>179</v>
      </c>
      <c r="Z3932" s="1"/>
      <c r="AA3932" s="2"/>
    </row>
    <row r="3933" spans="8:27">
      <c r="H3933">
        <v>3932</v>
      </c>
      <c r="I3933" s="1" t="s">
        <v>752</v>
      </c>
      <c r="J3933" s="1"/>
      <c r="K3933" s="2"/>
      <c r="L3933">
        <v>3932</v>
      </c>
      <c r="M3933" s="1" t="s">
        <v>753</v>
      </c>
      <c r="N3933" s="1"/>
      <c r="O3933" s="2"/>
      <c r="P3933">
        <v>3932</v>
      </c>
      <c r="Q3933" s="1" t="s">
        <v>754</v>
      </c>
      <c r="R3933" s="1"/>
      <c r="S3933" s="2"/>
      <c r="T3933">
        <v>3932</v>
      </c>
      <c r="U3933" s="1" t="s">
        <v>178</v>
      </c>
      <c r="V3933" s="1"/>
      <c r="W3933" s="2"/>
      <c r="X3933">
        <v>3932</v>
      </c>
      <c r="Y3933" s="1" t="s">
        <v>179</v>
      </c>
      <c r="Z3933" s="1"/>
      <c r="AA3933" s="2"/>
    </row>
    <row r="3934" spans="8:27">
      <c r="H3934">
        <v>3933</v>
      </c>
      <c r="I3934" s="1" t="s">
        <v>752</v>
      </c>
      <c r="J3934" s="1"/>
      <c r="K3934" s="2"/>
      <c r="L3934">
        <v>3933</v>
      </c>
      <c r="M3934" s="1" t="s">
        <v>753</v>
      </c>
      <c r="N3934" s="1"/>
      <c r="O3934" s="2"/>
      <c r="P3934">
        <v>3933</v>
      </c>
      <c r="Q3934" s="1" t="s">
        <v>754</v>
      </c>
      <c r="R3934" s="1"/>
      <c r="S3934" s="2"/>
      <c r="T3934">
        <v>3933</v>
      </c>
      <c r="U3934" s="1" t="s">
        <v>178</v>
      </c>
      <c r="V3934" s="1"/>
      <c r="W3934" s="2"/>
      <c r="X3934">
        <v>3933</v>
      </c>
      <c r="Y3934" s="1" t="s">
        <v>179</v>
      </c>
      <c r="Z3934" s="1"/>
      <c r="AA3934" s="2"/>
    </row>
    <row r="3935" spans="8:27">
      <c r="H3935">
        <v>3934</v>
      </c>
      <c r="I3935" s="1" t="s">
        <v>752</v>
      </c>
      <c r="J3935" s="1"/>
      <c r="K3935" s="2"/>
      <c r="L3935">
        <v>3934</v>
      </c>
      <c r="M3935" s="1" t="s">
        <v>753</v>
      </c>
      <c r="N3935" s="1"/>
      <c r="O3935" s="2"/>
      <c r="P3935">
        <v>3934</v>
      </c>
      <c r="Q3935" s="1" t="s">
        <v>754</v>
      </c>
      <c r="R3935" s="1"/>
      <c r="S3935" s="2"/>
      <c r="T3935">
        <v>3934</v>
      </c>
      <c r="U3935" s="1" t="s">
        <v>178</v>
      </c>
      <c r="V3935" s="1"/>
      <c r="W3935" s="2"/>
      <c r="X3935">
        <v>3934</v>
      </c>
      <c r="Y3935" s="1" t="s">
        <v>179</v>
      </c>
      <c r="Z3935" s="1"/>
      <c r="AA3935" s="2"/>
    </row>
    <row r="3936" spans="8:27">
      <c r="H3936">
        <v>3935</v>
      </c>
      <c r="I3936" s="1" t="s">
        <v>752</v>
      </c>
      <c r="J3936" s="1"/>
      <c r="K3936" s="2"/>
      <c r="L3936">
        <v>3935</v>
      </c>
      <c r="M3936" s="1" t="s">
        <v>753</v>
      </c>
      <c r="N3936" s="1"/>
      <c r="O3936" s="2"/>
      <c r="P3936">
        <v>3935</v>
      </c>
      <c r="Q3936" s="1" t="s">
        <v>754</v>
      </c>
      <c r="R3936" s="1"/>
      <c r="S3936" s="2"/>
      <c r="T3936">
        <v>3935</v>
      </c>
      <c r="U3936" s="1" t="s">
        <v>178</v>
      </c>
      <c r="V3936" s="1"/>
      <c r="W3936" s="2"/>
      <c r="X3936">
        <v>3935</v>
      </c>
      <c r="Y3936" s="1" t="s">
        <v>179</v>
      </c>
      <c r="Z3936" s="1"/>
      <c r="AA3936" s="2"/>
    </row>
    <row r="3937" spans="8:27">
      <c r="H3937">
        <v>3936</v>
      </c>
      <c r="I3937" s="1" t="s">
        <v>752</v>
      </c>
      <c r="J3937" s="1"/>
      <c r="K3937" s="2"/>
      <c r="L3937">
        <v>3936</v>
      </c>
      <c r="M3937" s="1" t="s">
        <v>753</v>
      </c>
      <c r="N3937" s="1"/>
      <c r="O3937" s="2"/>
      <c r="P3937">
        <v>3936</v>
      </c>
      <c r="Q3937" s="1" t="s">
        <v>754</v>
      </c>
      <c r="R3937" s="1"/>
      <c r="S3937" s="2"/>
      <c r="T3937">
        <v>3936</v>
      </c>
      <c r="U3937" s="1" t="s">
        <v>178</v>
      </c>
      <c r="V3937" s="1"/>
      <c r="W3937" s="2"/>
      <c r="X3937">
        <v>3936</v>
      </c>
      <c r="Y3937" s="1" t="s">
        <v>179</v>
      </c>
      <c r="Z3937" s="1"/>
      <c r="AA3937" s="2"/>
    </row>
    <row r="3938" spans="8:27">
      <c r="H3938">
        <v>3937</v>
      </c>
      <c r="I3938" s="1" t="s">
        <v>752</v>
      </c>
      <c r="J3938" s="1"/>
      <c r="K3938" s="2"/>
      <c r="L3938">
        <v>3937</v>
      </c>
      <c r="M3938" s="1" t="s">
        <v>753</v>
      </c>
      <c r="N3938" s="1"/>
      <c r="O3938" s="2"/>
      <c r="P3938">
        <v>3937</v>
      </c>
      <c r="Q3938" s="1" t="s">
        <v>754</v>
      </c>
      <c r="R3938" s="1"/>
      <c r="S3938" s="2"/>
      <c r="T3938">
        <v>3937</v>
      </c>
      <c r="U3938" s="1" t="s">
        <v>178</v>
      </c>
      <c r="V3938" s="1"/>
      <c r="W3938" s="2"/>
      <c r="X3938">
        <v>3937</v>
      </c>
      <c r="Y3938" s="1" t="s">
        <v>179</v>
      </c>
      <c r="Z3938" s="1"/>
      <c r="AA3938" s="2"/>
    </row>
    <row r="3939" spans="8:27">
      <c r="H3939">
        <v>3938</v>
      </c>
      <c r="I3939" s="1" t="s">
        <v>752</v>
      </c>
      <c r="J3939" s="1"/>
      <c r="K3939" s="2"/>
      <c r="L3939">
        <v>3938</v>
      </c>
      <c r="M3939" s="1" t="s">
        <v>753</v>
      </c>
      <c r="N3939" s="1"/>
      <c r="O3939" s="2"/>
      <c r="P3939">
        <v>3938</v>
      </c>
      <c r="Q3939" s="1" t="s">
        <v>754</v>
      </c>
      <c r="R3939" s="1"/>
      <c r="S3939" s="2"/>
      <c r="T3939">
        <v>3938</v>
      </c>
      <c r="U3939" s="1" t="s">
        <v>178</v>
      </c>
      <c r="V3939" s="1"/>
      <c r="W3939" s="2"/>
      <c r="X3939">
        <v>3938</v>
      </c>
      <c r="Y3939" s="1" t="s">
        <v>179</v>
      </c>
      <c r="Z3939" s="1"/>
      <c r="AA3939" s="2"/>
    </row>
    <row r="3940" spans="8:27">
      <c r="H3940">
        <v>3939</v>
      </c>
      <c r="I3940" s="1" t="s">
        <v>752</v>
      </c>
      <c r="J3940" s="1"/>
      <c r="K3940" s="2"/>
      <c r="L3940">
        <v>3939</v>
      </c>
      <c r="M3940" s="1" t="s">
        <v>753</v>
      </c>
      <c r="N3940" s="1"/>
      <c r="O3940" s="2"/>
      <c r="P3940">
        <v>3939</v>
      </c>
      <c r="Q3940" s="1" t="s">
        <v>754</v>
      </c>
      <c r="R3940" s="1"/>
      <c r="S3940" s="2"/>
      <c r="T3940">
        <v>3939</v>
      </c>
      <c r="U3940" s="1" t="s">
        <v>178</v>
      </c>
      <c r="V3940" s="1"/>
      <c r="W3940" s="2"/>
      <c r="X3940">
        <v>3939</v>
      </c>
      <c r="Y3940" s="1" t="s">
        <v>179</v>
      </c>
      <c r="Z3940" s="1"/>
      <c r="AA3940" s="2"/>
    </row>
    <row r="3941" spans="8:27">
      <c r="H3941">
        <v>3940</v>
      </c>
      <c r="I3941" s="1" t="s">
        <v>752</v>
      </c>
      <c r="J3941" s="1"/>
      <c r="K3941" s="2"/>
      <c r="L3941">
        <v>3940</v>
      </c>
      <c r="M3941" s="1" t="s">
        <v>753</v>
      </c>
      <c r="N3941" s="1"/>
      <c r="O3941" s="2"/>
      <c r="P3941">
        <v>3940</v>
      </c>
      <c r="Q3941" s="1" t="s">
        <v>754</v>
      </c>
      <c r="R3941" s="1"/>
      <c r="S3941" s="2"/>
      <c r="T3941">
        <v>3940</v>
      </c>
      <c r="U3941" s="1" t="s">
        <v>178</v>
      </c>
      <c r="V3941" s="1"/>
      <c r="W3941" s="2"/>
      <c r="X3941">
        <v>3940</v>
      </c>
      <c r="Y3941" s="1" t="s">
        <v>179</v>
      </c>
      <c r="Z3941" s="1"/>
      <c r="AA3941" s="2"/>
    </row>
    <row r="3942" spans="8:27">
      <c r="H3942">
        <v>3941</v>
      </c>
      <c r="I3942" s="1" t="s">
        <v>752</v>
      </c>
      <c r="J3942" s="1"/>
      <c r="K3942" s="2"/>
      <c r="L3942">
        <v>3941</v>
      </c>
      <c r="M3942" s="1" t="s">
        <v>753</v>
      </c>
      <c r="N3942" s="1"/>
      <c r="O3942" s="2"/>
      <c r="P3942">
        <v>3941</v>
      </c>
      <c r="Q3942" s="1" t="s">
        <v>754</v>
      </c>
      <c r="R3942" s="1"/>
      <c r="S3942" s="2"/>
      <c r="T3942">
        <v>3941</v>
      </c>
      <c r="U3942" s="1" t="s">
        <v>178</v>
      </c>
      <c r="V3942" s="1"/>
      <c r="W3942" s="2"/>
      <c r="X3942">
        <v>3941</v>
      </c>
      <c r="Y3942" s="1" t="s">
        <v>179</v>
      </c>
      <c r="Z3942" s="1"/>
      <c r="AA3942" s="2"/>
    </row>
    <row r="3943" spans="8:27">
      <c r="H3943">
        <v>3942</v>
      </c>
      <c r="I3943" s="1" t="s">
        <v>752</v>
      </c>
      <c r="J3943" s="1"/>
      <c r="K3943" s="2"/>
      <c r="L3943">
        <v>3942</v>
      </c>
      <c r="M3943" s="1" t="s">
        <v>753</v>
      </c>
      <c r="N3943" s="1"/>
      <c r="O3943" s="2"/>
      <c r="P3943">
        <v>3942</v>
      </c>
      <c r="Q3943" s="1" t="s">
        <v>754</v>
      </c>
      <c r="R3943" s="1"/>
      <c r="S3943" s="2"/>
      <c r="T3943">
        <v>3942</v>
      </c>
      <c r="U3943" s="1" t="s">
        <v>178</v>
      </c>
      <c r="V3943" s="1"/>
      <c r="W3943" s="2"/>
      <c r="X3943">
        <v>3942</v>
      </c>
      <c r="Y3943" s="1" t="s">
        <v>179</v>
      </c>
      <c r="Z3943" s="1"/>
      <c r="AA3943" s="2"/>
    </row>
    <row r="3944" spans="8:27">
      <c r="H3944">
        <v>3943</v>
      </c>
      <c r="I3944" s="1" t="s">
        <v>752</v>
      </c>
      <c r="J3944" s="1"/>
      <c r="K3944" s="2"/>
      <c r="L3944">
        <v>3943</v>
      </c>
      <c r="M3944" s="1" t="s">
        <v>753</v>
      </c>
      <c r="N3944" s="1"/>
      <c r="O3944" s="2"/>
      <c r="P3944">
        <v>3943</v>
      </c>
      <c r="Q3944" s="1" t="s">
        <v>754</v>
      </c>
      <c r="R3944" s="1"/>
      <c r="S3944" s="2"/>
      <c r="T3944">
        <v>3943</v>
      </c>
      <c r="U3944" s="1" t="s">
        <v>178</v>
      </c>
      <c r="V3944" s="1"/>
      <c r="W3944" s="2"/>
      <c r="X3944">
        <v>3943</v>
      </c>
      <c r="Y3944" s="1" t="s">
        <v>179</v>
      </c>
      <c r="Z3944" s="1"/>
      <c r="AA3944" s="2"/>
    </row>
    <row r="3945" spans="8:27">
      <c r="H3945">
        <v>3944</v>
      </c>
      <c r="I3945" s="1" t="s">
        <v>752</v>
      </c>
      <c r="J3945" s="1"/>
      <c r="K3945" s="2"/>
      <c r="L3945">
        <v>3944</v>
      </c>
      <c r="M3945" s="1" t="s">
        <v>753</v>
      </c>
      <c r="N3945" s="1"/>
      <c r="O3945" s="2"/>
      <c r="P3945">
        <v>3944</v>
      </c>
      <c r="Q3945" s="1" t="s">
        <v>754</v>
      </c>
      <c r="R3945" s="1"/>
      <c r="S3945" s="2"/>
      <c r="T3945">
        <v>3944</v>
      </c>
      <c r="U3945" s="1" t="s">
        <v>178</v>
      </c>
      <c r="V3945" s="1"/>
      <c r="W3945" s="2"/>
      <c r="X3945">
        <v>3944</v>
      </c>
      <c r="Y3945" s="1" t="s">
        <v>179</v>
      </c>
      <c r="Z3945" s="1"/>
      <c r="AA3945" s="2"/>
    </row>
    <row r="3946" spans="8:27">
      <c r="H3946">
        <v>3945</v>
      </c>
      <c r="I3946" s="1" t="s">
        <v>752</v>
      </c>
      <c r="J3946" s="1"/>
      <c r="K3946" s="2"/>
      <c r="L3946">
        <v>3945</v>
      </c>
      <c r="M3946" s="1" t="s">
        <v>753</v>
      </c>
      <c r="N3946" s="1"/>
      <c r="O3946" s="2"/>
      <c r="P3946">
        <v>3945</v>
      </c>
      <c r="Q3946" s="1" t="s">
        <v>754</v>
      </c>
      <c r="R3946" s="1"/>
      <c r="S3946" s="2"/>
      <c r="T3946">
        <v>3945</v>
      </c>
      <c r="U3946" s="1" t="s">
        <v>178</v>
      </c>
      <c r="V3946" s="1"/>
      <c r="W3946" s="2"/>
      <c r="X3946">
        <v>3945</v>
      </c>
      <c r="Y3946" s="1" t="s">
        <v>179</v>
      </c>
      <c r="Z3946" s="1"/>
      <c r="AA3946" s="2"/>
    </row>
    <row r="3947" spans="8:27">
      <c r="H3947">
        <v>3946</v>
      </c>
      <c r="I3947" s="1" t="s">
        <v>752</v>
      </c>
      <c r="J3947" s="1"/>
      <c r="K3947" s="2"/>
      <c r="L3947">
        <v>3946</v>
      </c>
      <c r="M3947" s="1" t="s">
        <v>753</v>
      </c>
      <c r="N3947" s="1"/>
      <c r="O3947" s="2"/>
      <c r="P3947">
        <v>3946</v>
      </c>
      <c r="Q3947" s="1" t="s">
        <v>754</v>
      </c>
      <c r="R3947" s="1"/>
      <c r="S3947" s="2"/>
      <c r="T3947">
        <v>3946</v>
      </c>
      <c r="U3947" s="1" t="s">
        <v>178</v>
      </c>
      <c r="V3947" s="1"/>
      <c r="W3947" s="2"/>
      <c r="X3947">
        <v>3946</v>
      </c>
      <c r="Y3947" s="1" t="s">
        <v>179</v>
      </c>
      <c r="Z3947" s="1"/>
      <c r="AA3947" s="2"/>
    </row>
    <row r="3948" spans="8:27">
      <c r="H3948">
        <v>3947</v>
      </c>
      <c r="I3948" s="1" t="s">
        <v>752</v>
      </c>
      <c r="J3948" s="1"/>
      <c r="K3948" s="2"/>
      <c r="L3948">
        <v>3947</v>
      </c>
      <c r="M3948" s="1" t="s">
        <v>753</v>
      </c>
      <c r="N3948" s="1"/>
      <c r="O3948" s="2"/>
      <c r="P3948">
        <v>3947</v>
      </c>
      <c r="Q3948" s="1" t="s">
        <v>754</v>
      </c>
      <c r="R3948" s="1"/>
      <c r="S3948" s="2"/>
      <c r="T3948">
        <v>3947</v>
      </c>
      <c r="U3948" s="1" t="s">
        <v>178</v>
      </c>
      <c r="V3948" s="1"/>
      <c r="W3948" s="2"/>
      <c r="X3948">
        <v>3947</v>
      </c>
      <c r="Y3948" s="1" t="s">
        <v>179</v>
      </c>
      <c r="Z3948" s="1"/>
      <c r="AA3948" s="2"/>
    </row>
    <row r="3949" spans="8:27">
      <c r="H3949">
        <v>3948</v>
      </c>
      <c r="I3949" s="1" t="s">
        <v>752</v>
      </c>
      <c r="J3949" s="1"/>
      <c r="K3949" s="2"/>
      <c r="L3949">
        <v>3948</v>
      </c>
      <c r="M3949" s="1" t="s">
        <v>753</v>
      </c>
      <c r="N3949" s="1"/>
      <c r="O3949" s="2"/>
      <c r="P3949">
        <v>3948</v>
      </c>
      <c r="Q3949" s="1" t="s">
        <v>754</v>
      </c>
      <c r="R3949" s="1"/>
      <c r="S3949" s="2"/>
      <c r="T3949">
        <v>3948</v>
      </c>
      <c r="U3949" s="1" t="s">
        <v>178</v>
      </c>
      <c r="V3949" s="1"/>
      <c r="W3949" s="2"/>
      <c r="X3949">
        <v>3948</v>
      </c>
      <c r="Y3949" s="1" t="s">
        <v>179</v>
      </c>
      <c r="Z3949" s="1"/>
      <c r="AA3949" s="2"/>
    </row>
    <row r="3950" spans="8:27">
      <c r="H3950">
        <v>3949</v>
      </c>
      <c r="I3950" s="1" t="s">
        <v>752</v>
      </c>
      <c r="J3950" s="1"/>
      <c r="K3950" s="2"/>
      <c r="L3950">
        <v>3949</v>
      </c>
      <c r="M3950" s="1" t="s">
        <v>753</v>
      </c>
      <c r="N3950" s="1"/>
      <c r="O3950" s="2"/>
      <c r="P3950">
        <v>3949</v>
      </c>
      <c r="Q3950" s="1" t="s">
        <v>754</v>
      </c>
      <c r="R3950" s="1"/>
      <c r="S3950" s="2"/>
      <c r="T3950">
        <v>3949</v>
      </c>
      <c r="U3950" s="1" t="s">
        <v>178</v>
      </c>
      <c r="V3950" s="1"/>
      <c r="W3950" s="2"/>
      <c r="X3950">
        <v>3949</v>
      </c>
      <c r="Y3950" s="1" t="s">
        <v>179</v>
      </c>
      <c r="Z3950" s="1"/>
      <c r="AA3950" s="2"/>
    </row>
    <row r="3951" spans="8:27">
      <c r="H3951">
        <v>3950</v>
      </c>
      <c r="I3951" s="1" t="s">
        <v>752</v>
      </c>
      <c r="J3951" s="1"/>
      <c r="K3951" s="2"/>
      <c r="L3951">
        <v>3950</v>
      </c>
      <c r="M3951" s="1" t="s">
        <v>753</v>
      </c>
      <c r="N3951" s="1"/>
      <c r="O3951" s="2"/>
      <c r="P3951">
        <v>3950</v>
      </c>
      <c r="Q3951" s="1" t="s">
        <v>754</v>
      </c>
      <c r="R3951" s="1"/>
      <c r="S3951" s="2"/>
      <c r="T3951">
        <v>3950</v>
      </c>
      <c r="U3951" s="1" t="s">
        <v>178</v>
      </c>
      <c r="V3951" s="1"/>
      <c r="W3951" s="2"/>
      <c r="X3951">
        <v>3950</v>
      </c>
      <c r="Y3951" s="1" t="s">
        <v>179</v>
      </c>
      <c r="Z3951" s="1"/>
      <c r="AA3951" s="2"/>
    </row>
    <row r="3952" spans="8:27">
      <c r="H3952">
        <v>3951</v>
      </c>
      <c r="I3952" s="1" t="s">
        <v>752</v>
      </c>
      <c r="J3952" s="1"/>
      <c r="K3952" s="2"/>
      <c r="L3952">
        <v>3951</v>
      </c>
      <c r="M3952" s="1" t="s">
        <v>753</v>
      </c>
      <c r="N3952" s="1"/>
      <c r="O3952" s="2"/>
      <c r="P3952">
        <v>3951</v>
      </c>
      <c r="Q3952" s="1" t="s">
        <v>754</v>
      </c>
      <c r="R3952" s="1"/>
      <c r="S3952" s="2"/>
      <c r="T3952">
        <v>3951</v>
      </c>
      <c r="U3952" s="1" t="s">
        <v>178</v>
      </c>
      <c r="V3952" s="1"/>
      <c r="W3952" s="2"/>
      <c r="X3952">
        <v>3951</v>
      </c>
      <c r="Y3952" s="1" t="s">
        <v>179</v>
      </c>
      <c r="Z3952" s="1"/>
      <c r="AA3952" s="2"/>
    </row>
    <row r="3953" spans="8:27">
      <c r="H3953">
        <v>3952</v>
      </c>
      <c r="I3953" s="1" t="s">
        <v>752</v>
      </c>
      <c r="J3953" s="1"/>
      <c r="K3953" s="2"/>
      <c r="L3953">
        <v>3952</v>
      </c>
      <c r="M3953" s="1" t="s">
        <v>753</v>
      </c>
      <c r="N3953" s="1"/>
      <c r="O3953" s="2"/>
      <c r="P3953">
        <v>3952</v>
      </c>
      <c r="Q3953" s="1" t="s">
        <v>754</v>
      </c>
      <c r="R3953" s="1"/>
      <c r="S3953" s="2"/>
      <c r="T3953">
        <v>3952</v>
      </c>
      <c r="U3953" s="1" t="s">
        <v>178</v>
      </c>
      <c r="V3953" s="1"/>
      <c r="W3953" s="2"/>
      <c r="X3953">
        <v>3952</v>
      </c>
      <c r="Y3953" s="1" t="s">
        <v>179</v>
      </c>
      <c r="Z3953" s="1"/>
      <c r="AA3953" s="2"/>
    </row>
    <row r="3954" spans="8:27">
      <c r="H3954">
        <v>3953</v>
      </c>
      <c r="I3954" s="1" t="s">
        <v>752</v>
      </c>
      <c r="J3954" s="1"/>
      <c r="K3954" s="2"/>
      <c r="L3954">
        <v>3953</v>
      </c>
      <c r="M3954" s="1" t="s">
        <v>753</v>
      </c>
      <c r="N3954" s="1"/>
      <c r="O3954" s="2"/>
      <c r="P3954">
        <v>3953</v>
      </c>
      <c r="Q3954" s="1" t="s">
        <v>754</v>
      </c>
      <c r="R3954" s="1"/>
      <c r="S3954" s="2"/>
      <c r="T3954">
        <v>3953</v>
      </c>
      <c r="U3954" s="1" t="s">
        <v>178</v>
      </c>
      <c r="V3954" s="1"/>
      <c r="W3954" s="2"/>
      <c r="X3954">
        <v>3953</v>
      </c>
      <c r="Y3954" s="1" t="s">
        <v>179</v>
      </c>
      <c r="Z3954" s="1"/>
      <c r="AA3954" s="2"/>
    </row>
    <row r="3955" spans="8:27">
      <c r="H3955">
        <v>3954</v>
      </c>
      <c r="I3955" s="1" t="s">
        <v>752</v>
      </c>
      <c r="J3955" s="1"/>
      <c r="K3955" s="2"/>
      <c r="L3955">
        <v>3954</v>
      </c>
      <c r="M3955" s="1" t="s">
        <v>753</v>
      </c>
      <c r="N3955" s="1"/>
      <c r="O3955" s="2"/>
      <c r="P3955">
        <v>3954</v>
      </c>
      <c r="Q3955" s="1" t="s">
        <v>754</v>
      </c>
      <c r="R3955" s="1"/>
      <c r="S3955" s="2"/>
      <c r="T3955">
        <v>3954</v>
      </c>
      <c r="U3955" s="1" t="s">
        <v>178</v>
      </c>
      <c r="V3955" s="1"/>
      <c r="W3955" s="2"/>
      <c r="X3955">
        <v>3954</v>
      </c>
      <c r="Y3955" s="1" t="s">
        <v>179</v>
      </c>
      <c r="Z3955" s="1"/>
      <c r="AA3955" s="2"/>
    </row>
    <row r="3956" spans="8:27">
      <c r="H3956">
        <v>3955</v>
      </c>
      <c r="I3956" s="1" t="s">
        <v>752</v>
      </c>
      <c r="J3956" s="1"/>
      <c r="K3956" s="2"/>
      <c r="L3956">
        <v>3955</v>
      </c>
      <c r="M3956" s="1" t="s">
        <v>753</v>
      </c>
      <c r="N3956" s="1"/>
      <c r="O3956" s="2"/>
      <c r="P3956">
        <v>3955</v>
      </c>
      <c r="Q3956" s="1" t="s">
        <v>754</v>
      </c>
      <c r="R3956" s="1"/>
      <c r="S3956" s="2"/>
      <c r="T3956">
        <v>3955</v>
      </c>
      <c r="U3956" s="1" t="s">
        <v>178</v>
      </c>
      <c r="V3956" s="1"/>
      <c r="W3956" s="2"/>
      <c r="X3956">
        <v>3955</v>
      </c>
      <c r="Y3956" s="1" t="s">
        <v>179</v>
      </c>
      <c r="Z3956" s="1"/>
      <c r="AA3956" s="2"/>
    </row>
    <row r="3957" spans="8:27">
      <c r="H3957">
        <v>3956</v>
      </c>
      <c r="I3957" s="1" t="s">
        <v>752</v>
      </c>
      <c r="J3957" s="1"/>
      <c r="K3957" s="2"/>
      <c r="L3957">
        <v>3956</v>
      </c>
      <c r="M3957" s="1" t="s">
        <v>753</v>
      </c>
      <c r="N3957" s="1"/>
      <c r="O3957" s="2"/>
      <c r="P3957">
        <v>3956</v>
      </c>
      <c r="Q3957" s="1" t="s">
        <v>754</v>
      </c>
      <c r="R3957" s="1"/>
      <c r="S3957" s="2"/>
      <c r="T3957">
        <v>3956</v>
      </c>
      <c r="U3957" s="1" t="s">
        <v>178</v>
      </c>
      <c r="V3957" s="1"/>
      <c r="W3957" s="2"/>
      <c r="X3957">
        <v>3956</v>
      </c>
      <c r="Y3957" s="1" t="s">
        <v>179</v>
      </c>
      <c r="Z3957" s="1"/>
      <c r="AA3957" s="2"/>
    </row>
    <row r="3958" spans="8:27">
      <c r="H3958">
        <v>3957</v>
      </c>
      <c r="I3958" s="1" t="s">
        <v>752</v>
      </c>
      <c r="J3958" s="1"/>
      <c r="K3958" s="2"/>
      <c r="L3958">
        <v>3957</v>
      </c>
      <c r="M3958" s="1" t="s">
        <v>753</v>
      </c>
      <c r="N3958" s="1"/>
      <c r="O3958" s="2"/>
      <c r="P3958">
        <v>3957</v>
      </c>
      <c r="Q3958" s="1" t="s">
        <v>754</v>
      </c>
      <c r="R3958" s="1"/>
      <c r="S3958" s="2"/>
      <c r="T3958">
        <v>3957</v>
      </c>
      <c r="U3958" s="1" t="s">
        <v>178</v>
      </c>
      <c r="V3958" s="1"/>
      <c r="W3958" s="2"/>
      <c r="X3958">
        <v>3957</v>
      </c>
      <c r="Y3958" s="1" t="s">
        <v>179</v>
      </c>
      <c r="Z3958" s="1"/>
      <c r="AA3958" s="2"/>
    </row>
    <row r="3959" spans="8:27">
      <c r="H3959">
        <v>3958</v>
      </c>
      <c r="I3959" s="1" t="s">
        <v>752</v>
      </c>
      <c r="J3959" s="1"/>
      <c r="K3959" s="2"/>
      <c r="L3959">
        <v>3958</v>
      </c>
      <c r="M3959" s="1" t="s">
        <v>753</v>
      </c>
      <c r="N3959" s="1"/>
      <c r="O3959" s="2"/>
      <c r="P3959">
        <v>3958</v>
      </c>
      <c r="Q3959" s="1" t="s">
        <v>754</v>
      </c>
      <c r="R3959" s="1"/>
      <c r="S3959" s="2"/>
      <c r="T3959">
        <v>3958</v>
      </c>
      <c r="U3959" s="1" t="s">
        <v>178</v>
      </c>
      <c r="V3959" s="1"/>
      <c r="W3959" s="2"/>
      <c r="X3959">
        <v>3958</v>
      </c>
      <c r="Y3959" s="1" t="s">
        <v>179</v>
      </c>
      <c r="Z3959" s="1"/>
      <c r="AA3959" s="2"/>
    </row>
    <row r="3960" spans="8:27">
      <c r="H3960">
        <v>3959</v>
      </c>
      <c r="I3960" s="1" t="s">
        <v>752</v>
      </c>
      <c r="J3960" s="1"/>
      <c r="K3960" s="2"/>
      <c r="L3960">
        <v>3959</v>
      </c>
      <c r="M3960" s="1" t="s">
        <v>753</v>
      </c>
      <c r="N3960" s="1"/>
      <c r="O3960" s="2"/>
      <c r="P3960">
        <v>3959</v>
      </c>
      <c r="Q3960" s="1" t="s">
        <v>754</v>
      </c>
      <c r="R3960" s="1"/>
      <c r="S3960" s="2"/>
      <c r="T3960">
        <v>3959</v>
      </c>
      <c r="U3960" s="1" t="s">
        <v>178</v>
      </c>
      <c r="V3960" s="1"/>
      <c r="W3960" s="2"/>
      <c r="X3960">
        <v>3959</v>
      </c>
      <c r="Y3960" s="1" t="s">
        <v>179</v>
      </c>
      <c r="Z3960" s="1"/>
      <c r="AA3960" s="2"/>
    </row>
    <row r="3961" spans="8:27">
      <c r="H3961">
        <v>3960</v>
      </c>
      <c r="I3961" s="1" t="s">
        <v>752</v>
      </c>
      <c r="J3961" s="1"/>
      <c r="K3961" s="2"/>
      <c r="L3961">
        <v>3960</v>
      </c>
      <c r="M3961" s="1" t="s">
        <v>753</v>
      </c>
      <c r="N3961" s="1"/>
      <c r="O3961" s="2"/>
      <c r="P3961">
        <v>3960</v>
      </c>
      <c r="Q3961" s="1" t="s">
        <v>754</v>
      </c>
      <c r="R3961" s="1"/>
      <c r="S3961" s="2"/>
      <c r="T3961">
        <v>3960</v>
      </c>
      <c r="U3961" s="1" t="s">
        <v>178</v>
      </c>
      <c r="V3961" s="1"/>
      <c r="W3961" s="2"/>
      <c r="X3961">
        <v>3960</v>
      </c>
      <c r="Y3961" s="1" t="s">
        <v>179</v>
      </c>
      <c r="Z3961" s="1"/>
      <c r="AA3961" s="2"/>
    </row>
    <row r="3962" spans="8:27">
      <c r="H3962">
        <v>3961</v>
      </c>
      <c r="I3962" s="1" t="s">
        <v>752</v>
      </c>
      <c r="J3962" s="1"/>
      <c r="K3962" s="2"/>
      <c r="L3962">
        <v>3961</v>
      </c>
      <c r="M3962" s="1" t="s">
        <v>753</v>
      </c>
      <c r="N3962" s="1"/>
      <c r="O3962" s="2"/>
      <c r="P3962">
        <v>3961</v>
      </c>
      <c r="Q3962" s="1" t="s">
        <v>754</v>
      </c>
      <c r="R3962" s="1"/>
      <c r="S3962" s="2"/>
      <c r="T3962">
        <v>3961</v>
      </c>
      <c r="U3962" s="1" t="s">
        <v>178</v>
      </c>
      <c r="V3962" s="1"/>
      <c r="W3962" s="2"/>
      <c r="X3962">
        <v>3961</v>
      </c>
      <c r="Y3962" s="1" t="s">
        <v>179</v>
      </c>
      <c r="Z3962" s="1"/>
      <c r="AA3962" s="2"/>
    </row>
    <row r="3963" spans="8:27">
      <c r="H3963">
        <v>3962</v>
      </c>
      <c r="I3963" s="1" t="s">
        <v>752</v>
      </c>
      <c r="J3963" s="1"/>
      <c r="K3963" s="2"/>
      <c r="L3963">
        <v>3962</v>
      </c>
      <c r="M3963" s="1" t="s">
        <v>753</v>
      </c>
      <c r="N3963" s="1"/>
      <c r="O3963" s="2"/>
      <c r="P3963">
        <v>3962</v>
      </c>
      <c r="Q3963" s="1" t="s">
        <v>754</v>
      </c>
      <c r="R3963" s="1"/>
      <c r="S3963" s="2"/>
      <c r="T3963">
        <v>3962</v>
      </c>
      <c r="U3963" s="1" t="s">
        <v>178</v>
      </c>
      <c r="V3963" s="1"/>
      <c r="W3963" s="2"/>
      <c r="X3963">
        <v>3962</v>
      </c>
      <c r="Y3963" s="1" t="s">
        <v>179</v>
      </c>
      <c r="Z3963" s="1"/>
      <c r="AA3963" s="2"/>
    </row>
    <row r="3964" spans="8:27">
      <c r="H3964">
        <v>3963</v>
      </c>
      <c r="I3964" s="1" t="s">
        <v>752</v>
      </c>
      <c r="J3964" s="1"/>
      <c r="K3964" s="2"/>
      <c r="L3964">
        <v>3963</v>
      </c>
      <c r="M3964" s="1" t="s">
        <v>753</v>
      </c>
      <c r="N3964" s="1"/>
      <c r="O3964" s="2"/>
      <c r="P3964">
        <v>3963</v>
      </c>
      <c r="Q3964" s="1" t="s">
        <v>754</v>
      </c>
      <c r="R3964" s="1"/>
      <c r="S3964" s="2"/>
      <c r="T3964">
        <v>3963</v>
      </c>
      <c r="U3964" s="1" t="s">
        <v>178</v>
      </c>
      <c r="V3964" s="1"/>
      <c r="W3964" s="2"/>
      <c r="X3964">
        <v>3963</v>
      </c>
      <c r="Y3964" s="1" t="s">
        <v>179</v>
      </c>
      <c r="Z3964" s="1"/>
      <c r="AA3964" s="2"/>
    </row>
    <row r="3965" spans="8:27">
      <c r="H3965">
        <v>3964</v>
      </c>
      <c r="I3965" s="1" t="s">
        <v>752</v>
      </c>
      <c r="J3965" s="1"/>
      <c r="K3965" s="2"/>
      <c r="L3965">
        <v>3964</v>
      </c>
      <c r="M3965" s="1" t="s">
        <v>753</v>
      </c>
      <c r="N3965" s="1"/>
      <c r="O3965" s="2"/>
      <c r="P3965">
        <v>3964</v>
      </c>
      <c r="Q3965" s="1" t="s">
        <v>754</v>
      </c>
      <c r="R3965" s="1"/>
      <c r="S3965" s="2"/>
      <c r="T3965">
        <v>3964</v>
      </c>
      <c r="U3965" s="1" t="s">
        <v>178</v>
      </c>
      <c r="V3965" s="1"/>
      <c r="W3965" s="2"/>
      <c r="X3965">
        <v>3964</v>
      </c>
      <c r="Y3965" s="1" t="s">
        <v>179</v>
      </c>
      <c r="Z3965" s="1"/>
      <c r="AA3965" s="2"/>
    </row>
    <row r="3966" spans="8:27">
      <c r="H3966">
        <v>3965</v>
      </c>
      <c r="I3966" s="1" t="s">
        <v>752</v>
      </c>
      <c r="J3966" s="1"/>
      <c r="K3966" s="2"/>
      <c r="L3966">
        <v>3965</v>
      </c>
      <c r="M3966" s="1" t="s">
        <v>753</v>
      </c>
      <c r="N3966" s="1"/>
      <c r="O3966" s="2"/>
      <c r="P3966">
        <v>3965</v>
      </c>
      <c r="Q3966" s="1" t="s">
        <v>754</v>
      </c>
      <c r="R3966" s="1"/>
      <c r="S3966" s="2"/>
      <c r="T3966">
        <v>3965</v>
      </c>
      <c r="U3966" s="1" t="s">
        <v>178</v>
      </c>
      <c r="V3966" s="1"/>
      <c r="W3966" s="2"/>
      <c r="X3966">
        <v>3965</v>
      </c>
      <c r="Y3966" s="1" t="s">
        <v>179</v>
      </c>
      <c r="Z3966" s="1"/>
      <c r="AA3966" s="2"/>
    </row>
    <row r="3967" spans="8:27">
      <c r="H3967">
        <v>3966</v>
      </c>
      <c r="I3967" s="1" t="s">
        <v>752</v>
      </c>
      <c r="J3967" s="1"/>
      <c r="K3967" s="2"/>
      <c r="L3967">
        <v>3966</v>
      </c>
      <c r="M3967" s="1" t="s">
        <v>753</v>
      </c>
      <c r="N3967" s="1"/>
      <c r="O3967" s="2"/>
      <c r="P3967">
        <v>3966</v>
      </c>
      <c r="Q3967" s="1" t="s">
        <v>754</v>
      </c>
      <c r="R3967" s="1"/>
      <c r="S3967" s="2"/>
      <c r="T3967">
        <v>3966</v>
      </c>
      <c r="U3967" s="1" t="s">
        <v>178</v>
      </c>
      <c r="V3967" s="1"/>
      <c r="W3967" s="2"/>
      <c r="X3967">
        <v>3966</v>
      </c>
      <c r="Y3967" s="1" t="s">
        <v>179</v>
      </c>
      <c r="Z3967" s="1"/>
      <c r="AA3967" s="2"/>
    </row>
    <row r="3968" spans="8:27">
      <c r="H3968">
        <v>3967</v>
      </c>
      <c r="I3968" s="1" t="s">
        <v>752</v>
      </c>
      <c r="J3968" s="1"/>
      <c r="K3968" s="2"/>
      <c r="L3968">
        <v>3967</v>
      </c>
      <c r="M3968" s="1" t="s">
        <v>753</v>
      </c>
      <c r="N3968" s="1"/>
      <c r="O3968" s="2"/>
      <c r="P3968">
        <v>3967</v>
      </c>
      <c r="Q3968" s="1" t="s">
        <v>754</v>
      </c>
      <c r="R3968" s="1"/>
      <c r="S3968" s="2"/>
      <c r="T3968">
        <v>3967</v>
      </c>
      <c r="U3968" s="1" t="s">
        <v>178</v>
      </c>
      <c r="V3968" s="1"/>
      <c r="W3968" s="2"/>
      <c r="X3968">
        <v>3967</v>
      </c>
      <c r="Y3968" s="1" t="s">
        <v>179</v>
      </c>
      <c r="Z3968" s="1"/>
      <c r="AA3968" s="2"/>
    </row>
    <row r="3969" spans="8:27">
      <c r="H3969">
        <v>3968</v>
      </c>
      <c r="I3969" s="1" t="s">
        <v>752</v>
      </c>
      <c r="J3969" s="1"/>
      <c r="K3969" s="2"/>
      <c r="L3969">
        <v>3968</v>
      </c>
      <c r="M3969" s="1" t="s">
        <v>753</v>
      </c>
      <c r="N3969" s="1"/>
      <c r="O3969" s="2"/>
      <c r="P3969">
        <v>3968</v>
      </c>
      <c r="Q3969" s="1" t="s">
        <v>754</v>
      </c>
      <c r="R3969" s="1"/>
      <c r="S3969" s="2"/>
      <c r="T3969">
        <v>3968</v>
      </c>
      <c r="U3969" s="1" t="s">
        <v>178</v>
      </c>
      <c r="V3969" s="1"/>
      <c r="W3969" s="2"/>
      <c r="X3969">
        <v>3968</v>
      </c>
      <c r="Y3969" s="1" t="s">
        <v>179</v>
      </c>
      <c r="Z3969" s="1"/>
      <c r="AA3969" s="2"/>
    </row>
    <row r="3970" spans="8:27">
      <c r="H3970">
        <v>3969</v>
      </c>
      <c r="I3970" s="1" t="s">
        <v>752</v>
      </c>
      <c r="J3970" s="1"/>
      <c r="K3970" s="2"/>
      <c r="L3970">
        <v>3969</v>
      </c>
      <c r="M3970" s="1" t="s">
        <v>753</v>
      </c>
      <c r="N3970" s="1"/>
      <c r="O3970" s="2"/>
      <c r="P3970">
        <v>3969</v>
      </c>
      <c r="Q3970" s="1" t="s">
        <v>754</v>
      </c>
      <c r="R3970" s="1"/>
      <c r="S3970" s="2"/>
      <c r="T3970">
        <v>3969</v>
      </c>
      <c r="U3970" s="1" t="s">
        <v>178</v>
      </c>
      <c r="V3970" s="1"/>
      <c r="W3970" s="2"/>
      <c r="X3970">
        <v>3969</v>
      </c>
      <c r="Y3970" s="1" t="s">
        <v>179</v>
      </c>
      <c r="Z3970" s="1"/>
      <c r="AA3970" s="2"/>
    </row>
    <row r="3971" spans="8:27">
      <c r="H3971">
        <v>3970</v>
      </c>
      <c r="I3971" s="1" t="s">
        <v>752</v>
      </c>
      <c r="J3971" s="1"/>
      <c r="K3971" s="2"/>
      <c r="L3971">
        <v>3970</v>
      </c>
      <c r="M3971" s="1" t="s">
        <v>753</v>
      </c>
      <c r="N3971" s="1"/>
      <c r="O3971" s="2"/>
      <c r="P3971">
        <v>3970</v>
      </c>
      <c r="Q3971" s="1" t="s">
        <v>754</v>
      </c>
      <c r="R3971" s="1"/>
      <c r="S3971" s="2"/>
      <c r="T3971">
        <v>3970</v>
      </c>
      <c r="U3971" s="1" t="s">
        <v>178</v>
      </c>
      <c r="V3971" s="1"/>
      <c r="W3971" s="2"/>
      <c r="X3971">
        <v>3970</v>
      </c>
      <c r="Y3971" s="1" t="s">
        <v>179</v>
      </c>
      <c r="Z3971" s="1"/>
      <c r="AA3971" s="2"/>
    </row>
    <row r="3972" spans="8:27">
      <c r="H3972">
        <v>3971</v>
      </c>
      <c r="I3972" s="1" t="s">
        <v>752</v>
      </c>
      <c r="J3972" s="1"/>
      <c r="K3972" s="2"/>
      <c r="L3972">
        <v>3971</v>
      </c>
      <c r="M3972" s="1" t="s">
        <v>753</v>
      </c>
      <c r="N3972" s="1"/>
      <c r="O3972" s="2"/>
      <c r="P3972">
        <v>3971</v>
      </c>
      <c r="Q3972" s="1" t="s">
        <v>754</v>
      </c>
      <c r="R3972" s="1"/>
      <c r="S3972" s="2"/>
      <c r="T3972">
        <v>3971</v>
      </c>
      <c r="U3972" s="1" t="s">
        <v>178</v>
      </c>
      <c r="V3972" s="1"/>
      <c r="W3972" s="2"/>
      <c r="X3972">
        <v>3971</v>
      </c>
      <c r="Y3972" s="1" t="s">
        <v>179</v>
      </c>
      <c r="Z3972" s="1"/>
      <c r="AA3972" s="2"/>
    </row>
    <row r="3973" spans="8:27">
      <c r="H3973">
        <v>3972</v>
      </c>
      <c r="I3973" s="1" t="s">
        <v>752</v>
      </c>
      <c r="J3973" s="1"/>
      <c r="K3973" s="2"/>
      <c r="L3973">
        <v>3972</v>
      </c>
      <c r="M3973" s="1" t="s">
        <v>753</v>
      </c>
      <c r="N3973" s="1"/>
      <c r="O3973" s="2"/>
      <c r="P3973">
        <v>3972</v>
      </c>
      <c r="Q3973" s="1" t="s">
        <v>754</v>
      </c>
      <c r="R3973" s="1"/>
      <c r="S3973" s="2"/>
      <c r="T3973">
        <v>3972</v>
      </c>
      <c r="U3973" s="1" t="s">
        <v>178</v>
      </c>
      <c r="V3973" s="1"/>
      <c r="W3973" s="2"/>
      <c r="X3973">
        <v>3972</v>
      </c>
      <c r="Y3973" s="1" t="s">
        <v>179</v>
      </c>
      <c r="Z3973" s="1"/>
      <c r="AA3973" s="2"/>
    </row>
    <row r="3974" spans="8:27">
      <c r="H3974">
        <v>3973</v>
      </c>
      <c r="I3974" s="1" t="s">
        <v>752</v>
      </c>
      <c r="J3974" s="1"/>
      <c r="K3974" s="2"/>
      <c r="L3974">
        <v>3973</v>
      </c>
      <c r="M3974" s="1" t="s">
        <v>753</v>
      </c>
      <c r="N3974" s="1"/>
      <c r="O3974" s="2"/>
      <c r="P3974">
        <v>3973</v>
      </c>
      <c r="Q3974" s="1" t="s">
        <v>754</v>
      </c>
      <c r="R3974" s="1"/>
      <c r="S3974" s="2"/>
      <c r="T3974">
        <v>3973</v>
      </c>
      <c r="U3974" s="1" t="s">
        <v>178</v>
      </c>
      <c r="V3974" s="1"/>
      <c r="W3974" s="2"/>
      <c r="X3974">
        <v>3973</v>
      </c>
      <c r="Y3974" s="1" t="s">
        <v>179</v>
      </c>
      <c r="Z3974" s="1"/>
      <c r="AA3974" s="2"/>
    </row>
    <row r="3975" spans="8:27">
      <c r="H3975">
        <v>3974</v>
      </c>
      <c r="I3975" s="1" t="s">
        <v>752</v>
      </c>
      <c r="J3975" s="1"/>
      <c r="K3975" s="2"/>
      <c r="L3975">
        <v>3974</v>
      </c>
      <c r="M3975" s="1" t="s">
        <v>753</v>
      </c>
      <c r="N3975" s="1"/>
      <c r="O3975" s="2"/>
      <c r="P3975">
        <v>3974</v>
      </c>
      <c r="Q3975" s="1" t="s">
        <v>754</v>
      </c>
      <c r="R3975" s="1"/>
      <c r="S3975" s="2"/>
      <c r="T3975">
        <v>3974</v>
      </c>
      <c r="U3975" s="1" t="s">
        <v>178</v>
      </c>
      <c r="V3975" s="1"/>
      <c r="W3975" s="2"/>
      <c r="X3975">
        <v>3974</v>
      </c>
      <c r="Y3975" s="1" t="s">
        <v>179</v>
      </c>
      <c r="Z3975" s="1"/>
      <c r="AA3975" s="2"/>
    </row>
    <row r="3976" spans="8:27">
      <c r="H3976">
        <v>3975</v>
      </c>
      <c r="I3976" s="1" t="s">
        <v>752</v>
      </c>
      <c r="J3976" s="1"/>
      <c r="K3976" s="2"/>
      <c r="L3976">
        <v>3975</v>
      </c>
      <c r="M3976" s="1" t="s">
        <v>753</v>
      </c>
      <c r="N3976" s="1"/>
      <c r="O3976" s="2"/>
      <c r="P3976">
        <v>3975</v>
      </c>
      <c r="Q3976" s="1" t="s">
        <v>754</v>
      </c>
      <c r="R3976" s="1"/>
      <c r="S3976" s="2"/>
      <c r="T3976">
        <v>3975</v>
      </c>
      <c r="U3976" s="1" t="s">
        <v>178</v>
      </c>
      <c r="V3976" s="1"/>
      <c r="W3976" s="2"/>
      <c r="X3976">
        <v>3975</v>
      </c>
      <c r="Y3976" s="1" t="s">
        <v>179</v>
      </c>
      <c r="Z3976" s="1"/>
      <c r="AA3976" s="2"/>
    </row>
    <row r="3977" spans="8:27">
      <c r="H3977">
        <v>3976</v>
      </c>
      <c r="I3977" s="1" t="s">
        <v>752</v>
      </c>
      <c r="J3977" s="1"/>
      <c r="K3977" s="2"/>
      <c r="L3977">
        <v>3976</v>
      </c>
      <c r="M3977" s="1" t="s">
        <v>753</v>
      </c>
      <c r="N3977" s="1"/>
      <c r="O3977" s="2"/>
      <c r="P3977">
        <v>3976</v>
      </c>
      <c r="Q3977" s="1" t="s">
        <v>754</v>
      </c>
      <c r="R3977" s="1"/>
      <c r="S3977" s="2"/>
      <c r="T3977">
        <v>3976</v>
      </c>
      <c r="U3977" s="1" t="s">
        <v>178</v>
      </c>
      <c r="V3977" s="1"/>
      <c r="W3977" s="2"/>
      <c r="X3977">
        <v>3976</v>
      </c>
      <c r="Y3977" s="1" t="s">
        <v>179</v>
      </c>
      <c r="Z3977" s="1"/>
      <c r="AA3977" s="2"/>
    </row>
    <row r="3978" spans="8:27">
      <c r="H3978">
        <v>3977</v>
      </c>
      <c r="I3978" s="1" t="s">
        <v>752</v>
      </c>
      <c r="J3978" s="1"/>
      <c r="K3978" s="2"/>
      <c r="L3978">
        <v>3977</v>
      </c>
      <c r="M3978" s="1" t="s">
        <v>753</v>
      </c>
      <c r="N3978" s="1"/>
      <c r="O3978" s="2"/>
      <c r="P3978">
        <v>3977</v>
      </c>
      <c r="Q3978" s="1" t="s">
        <v>754</v>
      </c>
      <c r="R3978" s="1"/>
      <c r="S3978" s="2"/>
      <c r="T3978">
        <v>3977</v>
      </c>
      <c r="U3978" s="1" t="s">
        <v>178</v>
      </c>
      <c r="V3978" s="1"/>
      <c r="W3978" s="2"/>
      <c r="X3978">
        <v>3977</v>
      </c>
      <c r="Y3978" s="1" t="s">
        <v>179</v>
      </c>
      <c r="Z3978" s="1"/>
      <c r="AA3978" s="2"/>
    </row>
    <row r="3979" spans="8:27">
      <c r="H3979">
        <v>3978</v>
      </c>
      <c r="I3979" s="1" t="s">
        <v>752</v>
      </c>
      <c r="J3979" s="1"/>
      <c r="K3979" s="2"/>
      <c r="L3979">
        <v>3978</v>
      </c>
      <c r="M3979" s="1" t="s">
        <v>753</v>
      </c>
      <c r="N3979" s="1"/>
      <c r="O3979" s="2"/>
      <c r="P3979">
        <v>3978</v>
      </c>
      <c r="Q3979" s="1" t="s">
        <v>754</v>
      </c>
      <c r="R3979" s="1"/>
      <c r="S3979" s="2"/>
      <c r="T3979">
        <v>3978</v>
      </c>
      <c r="U3979" s="1" t="s">
        <v>178</v>
      </c>
      <c r="V3979" s="1"/>
      <c r="W3979" s="2"/>
      <c r="X3979">
        <v>3978</v>
      </c>
      <c r="Y3979" s="1" t="s">
        <v>179</v>
      </c>
      <c r="Z3979" s="1"/>
      <c r="AA3979" s="2"/>
    </row>
    <row r="3980" spans="8:27">
      <c r="H3980">
        <v>3979</v>
      </c>
      <c r="I3980" s="1" t="s">
        <v>752</v>
      </c>
      <c r="J3980" s="1"/>
      <c r="K3980" s="2"/>
      <c r="L3980">
        <v>3979</v>
      </c>
      <c r="M3980" s="1" t="s">
        <v>753</v>
      </c>
      <c r="N3980" s="1"/>
      <c r="O3980" s="2"/>
      <c r="P3980">
        <v>3979</v>
      </c>
      <c r="Q3980" s="1" t="s">
        <v>754</v>
      </c>
      <c r="R3980" s="1"/>
      <c r="S3980" s="2"/>
      <c r="T3980">
        <v>3979</v>
      </c>
      <c r="U3980" s="1" t="s">
        <v>178</v>
      </c>
      <c r="V3980" s="1"/>
      <c r="W3980" s="2"/>
      <c r="X3980">
        <v>3979</v>
      </c>
      <c r="Y3980" s="1" t="s">
        <v>179</v>
      </c>
      <c r="Z3980" s="1"/>
      <c r="AA3980" s="2"/>
    </row>
    <row r="3981" spans="8:27">
      <c r="H3981">
        <v>3980</v>
      </c>
      <c r="I3981" s="1" t="s">
        <v>752</v>
      </c>
      <c r="J3981" s="1"/>
      <c r="K3981" s="2"/>
      <c r="L3981">
        <v>3980</v>
      </c>
      <c r="M3981" s="1" t="s">
        <v>753</v>
      </c>
      <c r="N3981" s="1"/>
      <c r="O3981" s="2"/>
      <c r="P3981">
        <v>3980</v>
      </c>
      <c r="Q3981" s="1" t="s">
        <v>754</v>
      </c>
      <c r="R3981" s="1"/>
      <c r="S3981" s="2"/>
      <c r="T3981">
        <v>3980</v>
      </c>
      <c r="U3981" s="1" t="s">
        <v>178</v>
      </c>
      <c r="V3981" s="1"/>
      <c r="W3981" s="2"/>
      <c r="X3981">
        <v>3980</v>
      </c>
      <c r="Y3981" s="1" t="s">
        <v>179</v>
      </c>
      <c r="Z3981" s="1"/>
      <c r="AA3981" s="2"/>
    </row>
    <row r="3982" spans="8:27">
      <c r="H3982">
        <v>3981</v>
      </c>
      <c r="I3982" s="1" t="s">
        <v>752</v>
      </c>
      <c r="J3982" s="1"/>
      <c r="K3982" s="2"/>
      <c r="L3982">
        <v>3981</v>
      </c>
      <c r="M3982" s="1" t="s">
        <v>753</v>
      </c>
      <c r="N3982" s="1"/>
      <c r="O3982" s="2"/>
      <c r="P3982">
        <v>3981</v>
      </c>
      <c r="Q3982" s="1" t="s">
        <v>754</v>
      </c>
      <c r="R3982" s="1"/>
      <c r="S3982" s="2"/>
      <c r="T3982">
        <v>3981</v>
      </c>
      <c r="U3982" s="1" t="s">
        <v>178</v>
      </c>
      <c r="V3982" s="1"/>
      <c r="W3982" s="2"/>
      <c r="X3982">
        <v>3981</v>
      </c>
      <c r="Y3982" s="1" t="s">
        <v>179</v>
      </c>
      <c r="Z3982" s="1"/>
      <c r="AA3982" s="2"/>
    </row>
    <row r="3983" spans="8:27">
      <c r="H3983">
        <v>3982</v>
      </c>
      <c r="I3983" s="1" t="s">
        <v>752</v>
      </c>
      <c r="J3983" s="1"/>
      <c r="K3983" s="2"/>
      <c r="L3983">
        <v>3982</v>
      </c>
      <c r="M3983" s="1" t="s">
        <v>753</v>
      </c>
      <c r="N3983" s="1"/>
      <c r="O3983" s="2"/>
      <c r="P3983">
        <v>3982</v>
      </c>
      <c r="Q3983" s="1" t="s">
        <v>754</v>
      </c>
      <c r="R3983" s="1"/>
      <c r="S3983" s="2"/>
      <c r="T3983">
        <v>3982</v>
      </c>
      <c r="U3983" s="1" t="s">
        <v>178</v>
      </c>
      <c r="V3983" s="1"/>
      <c r="W3983" s="2"/>
      <c r="X3983">
        <v>3982</v>
      </c>
      <c r="Y3983" s="1" t="s">
        <v>179</v>
      </c>
      <c r="Z3983" s="1"/>
      <c r="AA3983" s="2"/>
    </row>
    <row r="3984" spans="8:27">
      <c r="H3984">
        <v>3983</v>
      </c>
      <c r="I3984" s="1" t="s">
        <v>752</v>
      </c>
      <c r="J3984" s="1"/>
      <c r="K3984" s="2"/>
      <c r="L3984">
        <v>3983</v>
      </c>
      <c r="M3984" s="1" t="s">
        <v>753</v>
      </c>
      <c r="N3984" s="1"/>
      <c r="O3984" s="2"/>
      <c r="P3984">
        <v>3983</v>
      </c>
      <c r="Q3984" s="1" t="s">
        <v>754</v>
      </c>
      <c r="R3984" s="1"/>
      <c r="S3984" s="2"/>
      <c r="T3984">
        <v>3983</v>
      </c>
      <c r="U3984" s="1" t="s">
        <v>178</v>
      </c>
      <c r="V3984" s="1"/>
      <c r="W3984" s="2"/>
      <c r="X3984">
        <v>3983</v>
      </c>
      <c r="Y3984" s="1" t="s">
        <v>179</v>
      </c>
      <c r="Z3984" s="1"/>
      <c r="AA3984" s="2"/>
    </row>
    <row r="3985" spans="8:27">
      <c r="H3985">
        <v>3984</v>
      </c>
      <c r="I3985" s="1" t="s">
        <v>752</v>
      </c>
      <c r="J3985" s="1"/>
      <c r="K3985" s="2"/>
      <c r="L3985">
        <v>3984</v>
      </c>
      <c r="M3985" s="1" t="s">
        <v>753</v>
      </c>
      <c r="N3985" s="1"/>
      <c r="O3985" s="2"/>
      <c r="P3985">
        <v>3984</v>
      </c>
      <c r="Q3985" s="1" t="s">
        <v>754</v>
      </c>
      <c r="R3985" s="1"/>
      <c r="S3985" s="2"/>
      <c r="T3985">
        <v>3984</v>
      </c>
      <c r="U3985" s="1" t="s">
        <v>178</v>
      </c>
      <c r="V3985" s="1"/>
      <c r="W3985" s="2"/>
      <c r="X3985">
        <v>3984</v>
      </c>
      <c r="Y3985" s="1" t="s">
        <v>179</v>
      </c>
      <c r="Z3985" s="1"/>
      <c r="AA3985" s="2"/>
    </row>
    <row r="3986" spans="8:27">
      <c r="H3986">
        <v>3985</v>
      </c>
      <c r="I3986" s="1" t="s">
        <v>752</v>
      </c>
      <c r="J3986" s="1"/>
      <c r="K3986" s="2"/>
      <c r="L3986">
        <v>3985</v>
      </c>
      <c r="M3986" s="1" t="s">
        <v>753</v>
      </c>
      <c r="N3986" s="1"/>
      <c r="O3986" s="2"/>
      <c r="P3986">
        <v>3985</v>
      </c>
      <c r="Q3986" s="1" t="s">
        <v>754</v>
      </c>
      <c r="R3986" s="1"/>
      <c r="S3986" s="2"/>
      <c r="T3986">
        <v>3985</v>
      </c>
      <c r="U3986" s="1" t="s">
        <v>178</v>
      </c>
      <c r="V3986" s="1"/>
      <c r="W3986" s="2"/>
      <c r="X3986">
        <v>3985</v>
      </c>
      <c r="Y3986" s="1" t="s">
        <v>179</v>
      </c>
      <c r="Z3986" s="1"/>
      <c r="AA3986" s="2"/>
    </row>
    <row r="3987" spans="8:27">
      <c r="H3987">
        <v>3986</v>
      </c>
      <c r="I3987" s="1" t="s">
        <v>752</v>
      </c>
      <c r="J3987" s="1"/>
      <c r="K3987" s="2"/>
      <c r="L3987">
        <v>3986</v>
      </c>
      <c r="M3987" s="1" t="s">
        <v>753</v>
      </c>
      <c r="N3987" s="1"/>
      <c r="O3987" s="2"/>
      <c r="P3987">
        <v>3986</v>
      </c>
      <c r="Q3987" s="1" t="s">
        <v>754</v>
      </c>
      <c r="R3987" s="1"/>
      <c r="S3987" s="2"/>
      <c r="T3987">
        <v>3986</v>
      </c>
      <c r="U3987" s="1" t="s">
        <v>178</v>
      </c>
      <c r="V3987" s="1"/>
      <c r="W3987" s="2"/>
      <c r="X3987">
        <v>3986</v>
      </c>
      <c r="Y3987" s="1" t="s">
        <v>179</v>
      </c>
      <c r="Z3987" s="1"/>
      <c r="AA3987" s="2"/>
    </row>
    <row r="3988" spans="8:27">
      <c r="H3988">
        <v>3987</v>
      </c>
      <c r="I3988" s="1" t="s">
        <v>752</v>
      </c>
      <c r="J3988" s="1"/>
      <c r="K3988" s="2"/>
      <c r="L3988">
        <v>3987</v>
      </c>
      <c r="M3988" s="1" t="s">
        <v>753</v>
      </c>
      <c r="N3988" s="1"/>
      <c r="O3988" s="2"/>
      <c r="P3988">
        <v>3987</v>
      </c>
      <c r="Q3988" s="1" t="s">
        <v>754</v>
      </c>
      <c r="R3988" s="1"/>
      <c r="S3988" s="2"/>
      <c r="T3988">
        <v>3987</v>
      </c>
      <c r="U3988" s="1" t="s">
        <v>178</v>
      </c>
      <c r="V3988" s="1"/>
      <c r="W3988" s="2"/>
      <c r="X3988">
        <v>3987</v>
      </c>
      <c r="Y3988" s="1" t="s">
        <v>179</v>
      </c>
      <c r="Z3988" s="1"/>
      <c r="AA3988" s="2"/>
    </row>
    <row r="3989" spans="8:27">
      <c r="H3989">
        <v>3988</v>
      </c>
      <c r="I3989" s="1" t="s">
        <v>752</v>
      </c>
      <c r="J3989" s="1"/>
      <c r="K3989" s="2"/>
      <c r="L3989">
        <v>3988</v>
      </c>
      <c r="M3989" s="1" t="s">
        <v>753</v>
      </c>
      <c r="N3989" s="1"/>
      <c r="O3989" s="2"/>
      <c r="P3989">
        <v>3988</v>
      </c>
      <c r="Q3989" s="1" t="s">
        <v>754</v>
      </c>
      <c r="R3989" s="1"/>
      <c r="S3989" s="2"/>
      <c r="T3989">
        <v>3988</v>
      </c>
      <c r="U3989" s="1" t="s">
        <v>178</v>
      </c>
      <c r="V3989" s="1"/>
      <c r="W3989" s="2"/>
      <c r="X3989">
        <v>3988</v>
      </c>
      <c r="Y3989" s="1" t="s">
        <v>179</v>
      </c>
      <c r="Z3989" s="1"/>
      <c r="AA3989" s="2"/>
    </row>
    <row r="3990" spans="8:27">
      <c r="H3990">
        <v>3989</v>
      </c>
      <c r="I3990" s="1" t="s">
        <v>752</v>
      </c>
      <c r="J3990" s="1"/>
      <c r="K3990" s="2"/>
      <c r="L3990">
        <v>3989</v>
      </c>
      <c r="M3990" s="1" t="s">
        <v>753</v>
      </c>
      <c r="N3990" s="1"/>
      <c r="O3990" s="2"/>
      <c r="P3990">
        <v>3989</v>
      </c>
      <c r="Q3990" s="1" t="s">
        <v>754</v>
      </c>
      <c r="R3990" s="1"/>
      <c r="S3990" s="2"/>
      <c r="T3990">
        <v>3989</v>
      </c>
      <c r="U3990" s="1" t="s">
        <v>178</v>
      </c>
      <c r="V3990" s="1"/>
      <c r="W3990" s="2"/>
      <c r="X3990">
        <v>3989</v>
      </c>
      <c r="Y3990" s="1" t="s">
        <v>179</v>
      </c>
      <c r="Z3990" s="1"/>
      <c r="AA3990" s="2"/>
    </row>
    <row r="3991" spans="8:27">
      <c r="H3991">
        <v>3990</v>
      </c>
      <c r="I3991" s="1" t="s">
        <v>752</v>
      </c>
      <c r="J3991" s="1"/>
      <c r="K3991" s="2"/>
      <c r="L3991">
        <v>3990</v>
      </c>
      <c r="M3991" s="1" t="s">
        <v>753</v>
      </c>
      <c r="N3991" s="1"/>
      <c r="O3991" s="2"/>
      <c r="P3991">
        <v>3990</v>
      </c>
      <c r="Q3991" s="1" t="s">
        <v>754</v>
      </c>
      <c r="R3991" s="1"/>
      <c r="S3991" s="2"/>
      <c r="T3991">
        <v>3990</v>
      </c>
      <c r="U3991" s="1" t="s">
        <v>178</v>
      </c>
      <c r="V3991" s="1"/>
      <c r="W3991" s="2"/>
      <c r="X3991">
        <v>3990</v>
      </c>
      <c r="Y3991" s="1" t="s">
        <v>179</v>
      </c>
      <c r="Z3991" s="1"/>
      <c r="AA3991" s="2"/>
    </row>
    <row r="3992" spans="8:27">
      <c r="H3992">
        <v>3991</v>
      </c>
      <c r="I3992" s="1" t="s">
        <v>752</v>
      </c>
      <c r="J3992" s="1"/>
      <c r="K3992" s="2"/>
      <c r="L3992">
        <v>3991</v>
      </c>
      <c r="M3992" s="1" t="s">
        <v>753</v>
      </c>
      <c r="N3992" s="1"/>
      <c r="O3992" s="2"/>
      <c r="P3992">
        <v>3991</v>
      </c>
      <c r="Q3992" s="1" t="s">
        <v>754</v>
      </c>
      <c r="R3992" s="1"/>
      <c r="S3992" s="2"/>
      <c r="T3992">
        <v>3991</v>
      </c>
      <c r="U3992" s="1" t="s">
        <v>178</v>
      </c>
      <c r="V3992" s="1"/>
      <c r="W3992" s="2"/>
      <c r="X3992">
        <v>3991</v>
      </c>
      <c r="Y3992" s="1" t="s">
        <v>179</v>
      </c>
      <c r="Z3992" s="1"/>
      <c r="AA3992" s="2"/>
    </row>
    <row r="3993" spans="8:27">
      <c r="H3993">
        <v>3992</v>
      </c>
      <c r="I3993" s="1" t="s">
        <v>752</v>
      </c>
      <c r="J3993" s="1"/>
      <c r="K3993" s="2"/>
      <c r="L3993">
        <v>3992</v>
      </c>
      <c r="M3993" s="1" t="s">
        <v>753</v>
      </c>
      <c r="N3993" s="1"/>
      <c r="O3993" s="2"/>
      <c r="P3993">
        <v>3992</v>
      </c>
      <c r="Q3993" s="1" t="s">
        <v>754</v>
      </c>
      <c r="R3993" s="1"/>
      <c r="S3993" s="2"/>
      <c r="T3993">
        <v>3992</v>
      </c>
      <c r="U3993" s="1" t="s">
        <v>178</v>
      </c>
      <c r="V3993" s="1"/>
      <c r="W3993" s="2"/>
      <c r="X3993">
        <v>3992</v>
      </c>
      <c r="Y3993" s="1" t="s">
        <v>179</v>
      </c>
      <c r="Z3993" s="1"/>
      <c r="AA3993" s="2"/>
    </row>
    <row r="3994" spans="8:27">
      <c r="H3994">
        <v>3993</v>
      </c>
      <c r="I3994" s="1" t="s">
        <v>752</v>
      </c>
      <c r="J3994" s="1"/>
      <c r="K3994" s="2"/>
      <c r="L3994">
        <v>3993</v>
      </c>
      <c r="M3994" s="1" t="s">
        <v>753</v>
      </c>
      <c r="N3994" s="1"/>
      <c r="O3994" s="2"/>
      <c r="P3994">
        <v>3993</v>
      </c>
      <c r="Q3994" s="1" t="s">
        <v>754</v>
      </c>
      <c r="R3994" s="1"/>
      <c r="S3994" s="2"/>
      <c r="T3994">
        <v>3993</v>
      </c>
      <c r="U3994" s="1" t="s">
        <v>178</v>
      </c>
      <c r="V3994" s="1"/>
      <c r="W3994" s="2"/>
      <c r="X3994">
        <v>3993</v>
      </c>
      <c r="Y3994" s="1" t="s">
        <v>179</v>
      </c>
      <c r="Z3994" s="1"/>
      <c r="AA3994" s="2"/>
    </row>
    <row r="3995" spans="8:27">
      <c r="H3995">
        <v>3994</v>
      </c>
      <c r="I3995" s="1" t="s">
        <v>752</v>
      </c>
      <c r="J3995" s="1"/>
      <c r="K3995" s="2"/>
      <c r="L3995">
        <v>3994</v>
      </c>
      <c r="M3995" s="1" t="s">
        <v>753</v>
      </c>
      <c r="N3995" s="1"/>
      <c r="O3995" s="2"/>
      <c r="P3995">
        <v>3994</v>
      </c>
      <c r="Q3995" s="1" t="s">
        <v>754</v>
      </c>
      <c r="R3995" s="1"/>
      <c r="S3995" s="2"/>
      <c r="T3995">
        <v>3994</v>
      </c>
      <c r="U3995" s="1" t="s">
        <v>178</v>
      </c>
      <c r="V3995" s="1"/>
      <c r="W3995" s="2"/>
      <c r="X3995">
        <v>3994</v>
      </c>
      <c r="Y3995" s="1" t="s">
        <v>179</v>
      </c>
      <c r="Z3995" s="1"/>
      <c r="AA3995" s="2"/>
    </row>
    <row r="3996" spans="8:27">
      <c r="H3996">
        <v>3995</v>
      </c>
      <c r="I3996" s="1" t="s">
        <v>752</v>
      </c>
      <c r="J3996" s="1"/>
      <c r="K3996" s="2"/>
      <c r="L3996">
        <v>3995</v>
      </c>
      <c r="M3996" s="1" t="s">
        <v>753</v>
      </c>
      <c r="N3996" s="1"/>
      <c r="O3996" s="2"/>
      <c r="P3996">
        <v>3995</v>
      </c>
      <c r="Q3996" s="1" t="s">
        <v>754</v>
      </c>
      <c r="R3996" s="1"/>
      <c r="S3996" s="2"/>
      <c r="T3996">
        <v>3995</v>
      </c>
      <c r="U3996" s="1" t="s">
        <v>178</v>
      </c>
      <c r="V3996" s="1"/>
      <c r="W3996" s="2"/>
      <c r="X3996">
        <v>3995</v>
      </c>
      <c r="Y3996" s="1" t="s">
        <v>179</v>
      </c>
      <c r="Z3996" s="1"/>
      <c r="AA3996" s="2"/>
    </row>
    <row r="3997" spans="8:27">
      <c r="H3997">
        <v>3996</v>
      </c>
      <c r="I3997" s="1" t="s">
        <v>752</v>
      </c>
      <c r="J3997" s="1"/>
      <c r="K3997" s="2"/>
      <c r="L3997">
        <v>3996</v>
      </c>
      <c r="M3997" s="1" t="s">
        <v>753</v>
      </c>
      <c r="N3997" s="1"/>
      <c r="O3997" s="2"/>
      <c r="P3997">
        <v>3996</v>
      </c>
      <c r="Q3997" s="1" t="s">
        <v>754</v>
      </c>
      <c r="R3997" s="1"/>
      <c r="S3997" s="2"/>
      <c r="T3997">
        <v>3996</v>
      </c>
      <c r="U3997" s="1" t="s">
        <v>178</v>
      </c>
      <c r="V3997" s="1"/>
      <c r="W3997" s="2"/>
      <c r="X3997">
        <v>3996</v>
      </c>
      <c r="Y3997" s="1" t="s">
        <v>179</v>
      </c>
      <c r="Z3997" s="1"/>
      <c r="AA3997" s="2"/>
    </row>
    <row r="3998" spans="8:27">
      <c r="H3998">
        <v>3997</v>
      </c>
      <c r="I3998" s="1" t="s">
        <v>752</v>
      </c>
      <c r="J3998" s="1"/>
      <c r="K3998" s="2"/>
      <c r="L3998">
        <v>3997</v>
      </c>
      <c r="M3998" s="1" t="s">
        <v>753</v>
      </c>
      <c r="N3998" s="1"/>
      <c r="O3998" s="2"/>
      <c r="P3998">
        <v>3997</v>
      </c>
      <c r="Q3998" s="1" t="s">
        <v>754</v>
      </c>
      <c r="R3998" s="1"/>
      <c r="S3998" s="2"/>
      <c r="T3998">
        <v>3997</v>
      </c>
      <c r="U3998" s="1" t="s">
        <v>178</v>
      </c>
      <c r="V3998" s="1"/>
      <c r="W3998" s="2"/>
      <c r="X3998">
        <v>3997</v>
      </c>
      <c r="Y3998" s="1" t="s">
        <v>179</v>
      </c>
      <c r="Z3998" s="1"/>
      <c r="AA3998" s="2"/>
    </row>
    <row r="3999" spans="8:27">
      <c r="H3999">
        <v>3998</v>
      </c>
      <c r="I3999" s="1" t="s">
        <v>752</v>
      </c>
      <c r="J3999" s="1"/>
      <c r="K3999" s="2"/>
      <c r="L3999">
        <v>3998</v>
      </c>
      <c r="M3999" s="1" t="s">
        <v>753</v>
      </c>
      <c r="N3999" s="1"/>
      <c r="O3999" s="2"/>
      <c r="P3999">
        <v>3998</v>
      </c>
      <c r="Q3999" s="1" t="s">
        <v>754</v>
      </c>
      <c r="R3999" s="1"/>
      <c r="S3999" s="2"/>
      <c r="T3999">
        <v>3998</v>
      </c>
      <c r="U3999" s="1" t="s">
        <v>178</v>
      </c>
      <c r="V3999" s="1"/>
      <c r="W3999" s="2"/>
      <c r="X3999">
        <v>3998</v>
      </c>
      <c r="Y3999" s="1" t="s">
        <v>179</v>
      </c>
      <c r="Z3999" s="1"/>
      <c r="AA3999" s="2"/>
    </row>
    <row r="4000" spans="8:27">
      <c r="H4000">
        <v>3999</v>
      </c>
      <c r="I4000" s="1" t="s">
        <v>752</v>
      </c>
      <c r="J4000" s="1"/>
      <c r="K4000" s="2"/>
      <c r="L4000">
        <v>3999</v>
      </c>
      <c r="M4000" s="1" t="s">
        <v>753</v>
      </c>
      <c r="N4000" s="1"/>
      <c r="O4000" s="2"/>
      <c r="P4000">
        <v>3999</v>
      </c>
      <c r="Q4000" s="1" t="s">
        <v>754</v>
      </c>
      <c r="R4000" s="1"/>
      <c r="S4000" s="2"/>
      <c r="T4000">
        <v>3999</v>
      </c>
      <c r="U4000" s="1" t="s">
        <v>178</v>
      </c>
      <c r="V4000" s="1"/>
      <c r="W4000" s="2"/>
      <c r="X4000">
        <v>3999</v>
      </c>
      <c r="Y4000" s="1" t="s">
        <v>179</v>
      </c>
      <c r="Z4000" s="1"/>
      <c r="AA4000" s="2"/>
    </row>
    <row r="4001" spans="8:27">
      <c r="H4001">
        <v>4000</v>
      </c>
      <c r="I4001" s="1" t="s">
        <v>752</v>
      </c>
      <c r="J4001" s="1"/>
      <c r="K4001" s="2"/>
      <c r="L4001">
        <v>4000</v>
      </c>
      <c r="M4001" s="1" t="s">
        <v>753</v>
      </c>
      <c r="N4001" s="1"/>
      <c r="O4001" s="2"/>
      <c r="P4001">
        <v>4000</v>
      </c>
      <c r="Q4001" s="1" t="s">
        <v>754</v>
      </c>
      <c r="R4001" s="1"/>
      <c r="S4001" s="2"/>
      <c r="T4001">
        <v>4000</v>
      </c>
      <c r="U4001" s="1" t="s">
        <v>178</v>
      </c>
      <c r="V4001" s="1"/>
      <c r="W4001" s="2"/>
      <c r="X4001">
        <v>4000</v>
      </c>
      <c r="Y4001" s="1" t="s">
        <v>179</v>
      </c>
      <c r="Z4001" s="1"/>
      <c r="AA4001" s="2"/>
    </row>
    <row r="4002" spans="8:27">
      <c r="H4002">
        <v>4001</v>
      </c>
      <c r="I4002" s="1" t="s">
        <v>752</v>
      </c>
      <c r="J4002" s="1"/>
      <c r="K4002" s="2"/>
      <c r="L4002">
        <v>4001</v>
      </c>
      <c r="M4002" s="1" t="s">
        <v>753</v>
      </c>
      <c r="N4002" s="1"/>
      <c r="O4002" s="2"/>
      <c r="P4002">
        <v>4001</v>
      </c>
      <c r="Q4002" s="1" t="s">
        <v>754</v>
      </c>
      <c r="R4002" s="1"/>
      <c r="S4002" s="2"/>
      <c r="T4002">
        <v>4001</v>
      </c>
      <c r="U4002" s="1" t="s">
        <v>178</v>
      </c>
      <c r="V4002" s="1"/>
      <c r="W4002" s="2"/>
      <c r="X4002">
        <v>4001</v>
      </c>
      <c r="Y4002" s="1" t="s">
        <v>179</v>
      </c>
      <c r="Z4002" s="1"/>
      <c r="AA4002" s="2"/>
    </row>
    <row r="4003" spans="8:27">
      <c r="H4003">
        <v>4002</v>
      </c>
      <c r="I4003" s="1" t="s">
        <v>752</v>
      </c>
      <c r="J4003" s="1"/>
      <c r="K4003" s="2"/>
      <c r="L4003">
        <v>4002</v>
      </c>
      <c r="M4003" s="1" t="s">
        <v>753</v>
      </c>
      <c r="N4003" s="1"/>
      <c r="O4003" s="2"/>
      <c r="P4003">
        <v>4002</v>
      </c>
      <c r="Q4003" s="1" t="s">
        <v>754</v>
      </c>
      <c r="R4003" s="1"/>
      <c r="S4003" s="2"/>
      <c r="T4003">
        <v>4002</v>
      </c>
      <c r="U4003" s="1" t="s">
        <v>178</v>
      </c>
      <c r="V4003" s="1"/>
      <c r="W4003" s="2"/>
      <c r="X4003">
        <v>4002</v>
      </c>
      <c r="Y4003" s="1" t="s">
        <v>179</v>
      </c>
      <c r="Z4003" s="1"/>
      <c r="AA4003" s="2"/>
    </row>
    <row r="4004" spans="8:27">
      <c r="H4004">
        <v>4003</v>
      </c>
      <c r="I4004" s="1" t="s">
        <v>752</v>
      </c>
      <c r="J4004" s="1"/>
      <c r="K4004" s="2"/>
      <c r="L4004">
        <v>4003</v>
      </c>
      <c r="M4004" s="1" t="s">
        <v>753</v>
      </c>
      <c r="N4004" s="1"/>
      <c r="O4004" s="2"/>
      <c r="P4004">
        <v>4003</v>
      </c>
      <c r="Q4004" s="1" t="s">
        <v>754</v>
      </c>
      <c r="R4004" s="1"/>
      <c r="S4004" s="2"/>
      <c r="T4004">
        <v>4003</v>
      </c>
      <c r="U4004" s="1" t="s">
        <v>178</v>
      </c>
      <c r="V4004" s="1"/>
      <c r="W4004" s="2"/>
      <c r="X4004">
        <v>4003</v>
      </c>
      <c r="Y4004" s="1" t="s">
        <v>179</v>
      </c>
      <c r="Z4004" s="1"/>
      <c r="AA4004" s="2"/>
    </row>
    <row r="4005" spans="8:27">
      <c r="H4005">
        <v>4004</v>
      </c>
      <c r="I4005" s="1" t="s">
        <v>752</v>
      </c>
      <c r="J4005" s="1"/>
      <c r="K4005" s="2"/>
      <c r="L4005">
        <v>4004</v>
      </c>
      <c r="M4005" s="1" t="s">
        <v>753</v>
      </c>
      <c r="N4005" s="1"/>
      <c r="O4005" s="2"/>
      <c r="P4005">
        <v>4004</v>
      </c>
      <c r="Q4005" s="1" t="s">
        <v>754</v>
      </c>
      <c r="R4005" s="1"/>
      <c r="S4005" s="2"/>
      <c r="T4005">
        <v>4004</v>
      </c>
      <c r="U4005" s="1" t="s">
        <v>178</v>
      </c>
      <c r="V4005" s="1"/>
      <c r="W4005" s="2"/>
      <c r="X4005">
        <v>4004</v>
      </c>
      <c r="Y4005" s="1" t="s">
        <v>179</v>
      </c>
      <c r="Z4005" s="1"/>
      <c r="AA4005" s="2"/>
    </row>
    <row r="4006" spans="8:27">
      <c r="H4006">
        <v>4005</v>
      </c>
      <c r="I4006" s="1" t="s">
        <v>752</v>
      </c>
      <c r="J4006" s="1"/>
      <c r="K4006" s="2"/>
      <c r="L4006">
        <v>4005</v>
      </c>
      <c r="M4006" s="1" t="s">
        <v>753</v>
      </c>
      <c r="N4006" s="1"/>
      <c r="O4006" s="2"/>
      <c r="P4006">
        <v>4005</v>
      </c>
      <c r="Q4006" s="1" t="s">
        <v>754</v>
      </c>
      <c r="R4006" s="1"/>
      <c r="S4006" s="2"/>
      <c r="T4006">
        <v>4005</v>
      </c>
      <c r="U4006" s="1" t="s">
        <v>178</v>
      </c>
      <c r="V4006" s="1"/>
      <c r="W4006" s="2"/>
      <c r="X4006">
        <v>4005</v>
      </c>
      <c r="Y4006" s="1" t="s">
        <v>179</v>
      </c>
      <c r="Z4006" s="1"/>
      <c r="AA4006" s="2"/>
    </row>
    <row r="4007" spans="8:27">
      <c r="H4007">
        <v>4006</v>
      </c>
      <c r="I4007" s="1" t="s">
        <v>752</v>
      </c>
      <c r="J4007" s="1"/>
      <c r="K4007" s="2"/>
      <c r="L4007">
        <v>4006</v>
      </c>
      <c r="M4007" s="1" t="s">
        <v>753</v>
      </c>
      <c r="N4007" s="1"/>
      <c r="O4007" s="2"/>
      <c r="P4007">
        <v>4006</v>
      </c>
      <c r="Q4007" s="1" t="s">
        <v>754</v>
      </c>
      <c r="R4007" s="1"/>
      <c r="S4007" s="2"/>
      <c r="T4007">
        <v>4006</v>
      </c>
      <c r="U4007" s="1" t="s">
        <v>178</v>
      </c>
      <c r="V4007" s="1"/>
      <c r="W4007" s="2"/>
      <c r="X4007">
        <v>4006</v>
      </c>
      <c r="Y4007" s="1" t="s">
        <v>179</v>
      </c>
      <c r="Z4007" s="1"/>
      <c r="AA4007" s="2"/>
    </row>
    <row r="4008" spans="8:27">
      <c r="H4008">
        <v>4007</v>
      </c>
      <c r="I4008" s="1" t="s">
        <v>752</v>
      </c>
      <c r="J4008" s="1"/>
      <c r="K4008" s="2"/>
      <c r="L4008">
        <v>4007</v>
      </c>
      <c r="M4008" s="1" t="s">
        <v>753</v>
      </c>
      <c r="N4008" s="1"/>
      <c r="O4008" s="2"/>
      <c r="P4008">
        <v>4007</v>
      </c>
      <c r="Q4008" s="1" t="s">
        <v>754</v>
      </c>
      <c r="R4008" s="1"/>
      <c r="S4008" s="2"/>
      <c r="T4008">
        <v>4007</v>
      </c>
      <c r="U4008" s="1" t="s">
        <v>178</v>
      </c>
      <c r="V4008" s="1"/>
      <c r="W4008" s="2"/>
      <c r="X4008">
        <v>4007</v>
      </c>
      <c r="Y4008" s="1" t="s">
        <v>179</v>
      </c>
      <c r="Z4008" s="1"/>
      <c r="AA4008" s="2"/>
    </row>
    <row r="4009" spans="8:27">
      <c r="H4009">
        <v>4008</v>
      </c>
      <c r="I4009" s="1" t="s">
        <v>752</v>
      </c>
      <c r="J4009" s="1"/>
      <c r="K4009" s="2"/>
      <c r="L4009">
        <v>4008</v>
      </c>
      <c r="M4009" s="1" t="s">
        <v>753</v>
      </c>
      <c r="N4009" s="1"/>
      <c r="O4009" s="2"/>
      <c r="P4009">
        <v>4008</v>
      </c>
      <c r="Q4009" s="1" t="s">
        <v>754</v>
      </c>
      <c r="R4009" s="1"/>
      <c r="S4009" s="2"/>
      <c r="T4009">
        <v>4008</v>
      </c>
      <c r="U4009" s="1" t="s">
        <v>178</v>
      </c>
      <c r="V4009" s="1"/>
      <c r="W4009" s="2"/>
      <c r="X4009">
        <v>4008</v>
      </c>
      <c r="Y4009" s="1" t="s">
        <v>179</v>
      </c>
      <c r="Z4009" s="1"/>
      <c r="AA4009" s="2"/>
    </row>
    <row r="4010" spans="8:27">
      <c r="H4010">
        <v>4009</v>
      </c>
      <c r="I4010" s="1" t="s">
        <v>752</v>
      </c>
      <c r="J4010" s="1"/>
      <c r="K4010" s="2"/>
      <c r="L4010">
        <v>4009</v>
      </c>
      <c r="M4010" s="1" t="s">
        <v>753</v>
      </c>
      <c r="N4010" s="1"/>
      <c r="O4010" s="2"/>
      <c r="P4010">
        <v>4009</v>
      </c>
      <c r="Q4010" s="1" t="s">
        <v>754</v>
      </c>
      <c r="R4010" s="1"/>
      <c r="S4010" s="2"/>
      <c r="T4010">
        <v>4009</v>
      </c>
      <c r="U4010" s="1" t="s">
        <v>178</v>
      </c>
      <c r="V4010" s="1"/>
      <c r="W4010" s="2"/>
      <c r="X4010">
        <v>4009</v>
      </c>
      <c r="Y4010" s="1" t="s">
        <v>179</v>
      </c>
      <c r="Z4010" s="1"/>
      <c r="AA4010" s="2"/>
    </row>
    <row r="4011" spans="8:27">
      <c r="H4011">
        <v>4010</v>
      </c>
      <c r="I4011" s="1" t="s">
        <v>752</v>
      </c>
      <c r="J4011" s="1"/>
      <c r="K4011" s="2"/>
      <c r="L4011">
        <v>4010</v>
      </c>
      <c r="M4011" s="1" t="s">
        <v>753</v>
      </c>
      <c r="N4011" s="1"/>
      <c r="O4011" s="2"/>
      <c r="P4011">
        <v>4010</v>
      </c>
      <c r="Q4011" s="1" t="s">
        <v>754</v>
      </c>
      <c r="R4011" s="1"/>
      <c r="S4011" s="2"/>
      <c r="T4011">
        <v>4010</v>
      </c>
      <c r="U4011" s="1" t="s">
        <v>178</v>
      </c>
      <c r="V4011" s="1"/>
      <c r="W4011" s="2"/>
      <c r="X4011">
        <v>4010</v>
      </c>
      <c r="Y4011" s="1" t="s">
        <v>179</v>
      </c>
      <c r="Z4011" s="1"/>
      <c r="AA4011" s="2"/>
    </row>
    <row r="4012" spans="8:27">
      <c r="H4012">
        <v>4011</v>
      </c>
      <c r="I4012" s="1" t="s">
        <v>752</v>
      </c>
      <c r="J4012" s="1"/>
      <c r="K4012" s="2"/>
      <c r="L4012">
        <v>4011</v>
      </c>
      <c r="M4012" s="1" t="s">
        <v>753</v>
      </c>
      <c r="N4012" s="1"/>
      <c r="O4012" s="2"/>
      <c r="P4012">
        <v>4011</v>
      </c>
      <c r="Q4012" s="1" t="s">
        <v>754</v>
      </c>
      <c r="R4012" s="1"/>
      <c r="S4012" s="2"/>
      <c r="T4012">
        <v>4011</v>
      </c>
      <c r="U4012" s="1" t="s">
        <v>178</v>
      </c>
      <c r="V4012" s="1"/>
      <c r="W4012" s="2"/>
      <c r="X4012">
        <v>4011</v>
      </c>
      <c r="Y4012" s="1" t="s">
        <v>179</v>
      </c>
      <c r="Z4012" s="1"/>
      <c r="AA4012" s="2"/>
    </row>
    <row r="4013" spans="8:27">
      <c r="H4013">
        <v>4012</v>
      </c>
      <c r="I4013" s="1" t="s">
        <v>752</v>
      </c>
      <c r="J4013" s="1"/>
      <c r="K4013" s="2"/>
      <c r="L4013">
        <v>4012</v>
      </c>
      <c r="M4013" s="1" t="s">
        <v>753</v>
      </c>
      <c r="N4013" s="1"/>
      <c r="O4013" s="2"/>
      <c r="P4013">
        <v>4012</v>
      </c>
      <c r="Q4013" s="1" t="s">
        <v>754</v>
      </c>
      <c r="R4013" s="1"/>
      <c r="S4013" s="2"/>
      <c r="T4013">
        <v>4012</v>
      </c>
      <c r="U4013" s="1" t="s">
        <v>178</v>
      </c>
      <c r="V4013" s="1"/>
      <c r="W4013" s="2"/>
      <c r="X4013">
        <v>4012</v>
      </c>
      <c r="Y4013" s="1" t="s">
        <v>179</v>
      </c>
      <c r="Z4013" s="1"/>
      <c r="AA4013" s="2"/>
    </row>
    <row r="4014" spans="8:27">
      <c r="H4014">
        <v>4013</v>
      </c>
      <c r="I4014" s="1" t="s">
        <v>752</v>
      </c>
      <c r="J4014" s="1"/>
      <c r="K4014" s="2"/>
      <c r="L4014">
        <v>4013</v>
      </c>
      <c r="M4014" s="1" t="s">
        <v>753</v>
      </c>
      <c r="N4014" s="1"/>
      <c r="O4014" s="2"/>
      <c r="P4014">
        <v>4013</v>
      </c>
      <c r="Q4014" s="1" t="s">
        <v>754</v>
      </c>
      <c r="R4014" s="1"/>
      <c r="S4014" s="2"/>
      <c r="T4014">
        <v>4013</v>
      </c>
      <c r="U4014" s="1" t="s">
        <v>178</v>
      </c>
      <c r="V4014" s="1"/>
      <c r="W4014" s="2"/>
      <c r="X4014">
        <v>4013</v>
      </c>
      <c r="Y4014" s="1" t="s">
        <v>179</v>
      </c>
      <c r="Z4014" s="1"/>
      <c r="AA4014" s="2"/>
    </row>
    <row r="4015" spans="8:27">
      <c r="H4015">
        <v>4014</v>
      </c>
      <c r="I4015" s="1" t="s">
        <v>752</v>
      </c>
      <c r="J4015" s="1"/>
      <c r="K4015" s="2"/>
      <c r="L4015">
        <v>4014</v>
      </c>
      <c r="M4015" s="1" t="s">
        <v>753</v>
      </c>
      <c r="N4015" s="1"/>
      <c r="O4015" s="2"/>
      <c r="P4015">
        <v>4014</v>
      </c>
      <c r="Q4015" s="1" t="s">
        <v>754</v>
      </c>
      <c r="R4015" s="1"/>
      <c r="S4015" s="2"/>
      <c r="T4015">
        <v>4014</v>
      </c>
      <c r="U4015" s="1" t="s">
        <v>178</v>
      </c>
      <c r="V4015" s="1"/>
      <c r="W4015" s="2"/>
      <c r="X4015">
        <v>4014</v>
      </c>
      <c r="Y4015" s="1" t="s">
        <v>179</v>
      </c>
      <c r="Z4015" s="1"/>
      <c r="AA4015" s="2"/>
    </row>
    <row r="4016" spans="8:27">
      <c r="H4016">
        <v>4015</v>
      </c>
      <c r="I4016" s="1" t="s">
        <v>752</v>
      </c>
      <c r="J4016" s="1"/>
      <c r="K4016" s="2"/>
      <c r="L4016">
        <v>4015</v>
      </c>
      <c r="M4016" s="1" t="s">
        <v>753</v>
      </c>
      <c r="N4016" s="1"/>
      <c r="O4016" s="2"/>
      <c r="P4016">
        <v>4015</v>
      </c>
      <c r="Q4016" s="1" t="s">
        <v>754</v>
      </c>
      <c r="R4016" s="1"/>
      <c r="S4016" s="2"/>
      <c r="T4016">
        <v>4015</v>
      </c>
      <c r="U4016" s="1" t="s">
        <v>178</v>
      </c>
      <c r="V4016" s="1"/>
      <c r="W4016" s="2"/>
      <c r="X4016">
        <v>4015</v>
      </c>
      <c r="Y4016" s="1" t="s">
        <v>179</v>
      </c>
      <c r="Z4016" s="1"/>
      <c r="AA4016" s="2"/>
    </row>
    <row r="4017" spans="8:27">
      <c r="H4017">
        <v>4016</v>
      </c>
      <c r="I4017" s="1" t="s">
        <v>752</v>
      </c>
      <c r="J4017" s="1"/>
      <c r="K4017" s="2"/>
      <c r="L4017">
        <v>4016</v>
      </c>
      <c r="M4017" s="1" t="s">
        <v>753</v>
      </c>
      <c r="N4017" s="1"/>
      <c r="O4017" s="2"/>
      <c r="P4017">
        <v>4016</v>
      </c>
      <c r="Q4017" s="1" t="s">
        <v>754</v>
      </c>
      <c r="R4017" s="1"/>
      <c r="S4017" s="2"/>
      <c r="T4017">
        <v>4016</v>
      </c>
      <c r="U4017" s="1" t="s">
        <v>178</v>
      </c>
      <c r="V4017" s="1"/>
      <c r="W4017" s="2"/>
      <c r="X4017">
        <v>4016</v>
      </c>
      <c r="Y4017" s="1" t="s">
        <v>179</v>
      </c>
      <c r="Z4017" s="1"/>
      <c r="AA4017" s="2"/>
    </row>
    <row r="4018" spans="8:27">
      <c r="H4018">
        <v>4017</v>
      </c>
      <c r="I4018" s="1" t="s">
        <v>752</v>
      </c>
      <c r="J4018" s="1"/>
      <c r="K4018" s="2"/>
      <c r="L4018">
        <v>4017</v>
      </c>
      <c r="M4018" s="1" t="s">
        <v>753</v>
      </c>
      <c r="N4018" s="1"/>
      <c r="O4018" s="2"/>
      <c r="P4018">
        <v>4017</v>
      </c>
      <c r="Q4018" s="1" t="s">
        <v>754</v>
      </c>
      <c r="R4018" s="1"/>
      <c r="S4018" s="2"/>
      <c r="T4018">
        <v>4017</v>
      </c>
      <c r="U4018" s="1" t="s">
        <v>178</v>
      </c>
      <c r="V4018" s="1"/>
      <c r="W4018" s="2"/>
      <c r="X4018">
        <v>4017</v>
      </c>
      <c r="Y4018" s="1" t="s">
        <v>179</v>
      </c>
      <c r="Z4018" s="1"/>
      <c r="AA4018" s="2"/>
    </row>
    <row r="4019" spans="8:27">
      <c r="H4019">
        <v>4018</v>
      </c>
      <c r="I4019" s="1" t="s">
        <v>752</v>
      </c>
      <c r="J4019" s="1"/>
      <c r="K4019" s="2"/>
      <c r="L4019">
        <v>4018</v>
      </c>
      <c r="M4019" s="1" t="s">
        <v>753</v>
      </c>
      <c r="N4019" s="1"/>
      <c r="O4019" s="2"/>
      <c r="P4019">
        <v>4018</v>
      </c>
      <c r="Q4019" s="1" t="s">
        <v>754</v>
      </c>
      <c r="R4019" s="1"/>
      <c r="S4019" s="2"/>
      <c r="T4019">
        <v>4018</v>
      </c>
      <c r="U4019" s="1" t="s">
        <v>178</v>
      </c>
      <c r="V4019" s="1"/>
      <c r="W4019" s="2"/>
      <c r="X4019">
        <v>4018</v>
      </c>
      <c r="Y4019" s="1" t="s">
        <v>179</v>
      </c>
      <c r="Z4019" s="1"/>
      <c r="AA4019" s="2"/>
    </row>
    <row r="4020" spans="8:27">
      <c r="H4020">
        <v>4019</v>
      </c>
      <c r="I4020" s="1" t="s">
        <v>752</v>
      </c>
      <c r="J4020" s="1"/>
      <c r="K4020" s="2"/>
      <c r="L4020">
        <v>4019</v>
      </c>
      <c r="M4020" s="1" t="s">
        <v>753</v>
      </c>
      <c r="N4020" s="1"/>
      <c r="O4020" s="2"/>
      <c r="P4020">
        <v>4019</v>
      </c>
      <c r="Q4020" s="1" t="s">
        <v>754</v>
      </c>
      <c r="R4020" s="1"/>
      <c r="S4020" s="2"/>
      <c r="T4020">
        <v>4019</v>
      </c>
      <c r="U4020" s="1" t="s">
        <v>178</v>
      </c>
      <c r="V4020" s="1"/>
      <c r="W4020" s="2"/>
      <c r="X4020">
        <v>4019</v>
      </c>
      <c r="Y4020" s="1" t="s">
        <v>179</v>
      </c>
      <c r="Z4020" s="1"/>
      <c r="AA4020" s="2"/>
    </row>
    <row r="4021" spans="8:27">
      <c r="H4021">
        <v>4020</v>
      </c>
      <c r="I4021" s="1" t="s">
        <v>752</v>
      </c>
      <c r="J4021" s="1"/>
      <c r="K4021" s="2"/>
      <c r="L4021">
        <v>4020</v>
      </c>
      <c r="M4021" s="1" t="s">
        <v>753</v>
      </c>
      <c r="N4021" s="1"/>
      <c r="O4021" s="2"/>
      <c r="P4021">
        <v>4020</v>
      </c>
      <c r="Q4021" s="1" t="s">
        <v>754</v>
      </c>
      <c r="R4021" s="1"/>
      <c r="S4021" s="2"/>
      <c r="T4021">
        <v>4020</v>
      </c>
      <c r="U4021" s="1" t="s">
        <v>178</v>
      </c>
      <c r="V4021" s="1"/>
      <c r="W4021" s="2"/>
      <c r="X4021">
        <v>4020</v>
      </c>
      <c r="Y4021" s="1" t="s">
        <v>179</v>
      </c>
      <c r="Z4021" s="1"/>
      <c r="AA4021" s="2"/>
    </row>
    <row r="4022" spans="8:27">
      <c r="H4022">
        <v>4021</v>
      </c>
      <c r="I4022" s="1" t="s">
        <v>752</v>
      </c>
      <c r="J4022" s="1"/>
      <c r="K4022" s="2"/>
      <c r="L4022">
        <v>4021</v>
      </c>
      <c r="M4022" s="1" t="s">
        <v>753</v>
      </c>
      <c r="N4022" s="1"/>
      <c r="O4022" s="2"/>
      <c r="P4022">
        <v>4021</v>
      </c>
      <c r="Q4022" s="1" t="s">
        <v>754</v>
      </c>
      <c r="R4022" s="1"/>
      <c r="S4022" s="2"/>
      <c r="T4022">
        <v>4021</v>
      </c>
      <c r="U4022" s="1" t="s">
        <v>178</v>
      </c>
      <c r="V4022" s="1"/>
      <c r="W4022" s="2"/>
      <c r="X4022">
        <v>4021</v>
      </c>
      <c r="Y4022" s="1" t="s">
        <v>179</v>
      </c>
      <c r="Z4022" s="1"/>
      <c r="AA4022" s="2"/>
    </row>
    <row r="4023" spans="8:27">
      <c r="H4023">
        <v>4022</v>
      </c>
      <c r="I4023" s="1" t="s">
        <v>752</v>
      </c>
      <c r="J4023" s="1"/>
      <c r="K4023" s="2"/>
      <c r="L4023">
        <v>4022</v>
      </c>
      <c r="M4023" s="1" t="s">
        <v>753</v>
      </c>
      <c r="N4023" s="1"/>
      <c r="O4023" s="2"/>
      <c r="P4023">
        <v>4022</v>
      </c>
      <c r="Q4023" s="1" t="s">
        <v>754</v>
      </c>
      <c r="R4023" s="1"/>
      <c r="S4023" s="2"/>
      <c r="T4023">
        <v>4022</v>
      </c>
      <c r="U4023" s="1" t="s">
        <v>178</v>
      </c>
      <c r="V4023" s="1"/>
      <c r="W4023" s="2"/>
      <c r="X4023">
        <v>4022</v>
      </c>
      <c r="Y4023" s="1" t="s">
        <v>179</v>
      </c>
      <c r="Z4023" s="1"/>
      <c r="AA4023" s="2"/>
    </row>
    <row r="4024" spans="8:27">
      <c r="H4024">
        <v>4023</v>
      </c>
      <c r="I4024" s="1" t="s">
        <v>752</v>
      </c>
      <c r="J4024" s="1"/>
      <c r="K4024" s="2"/>
      <c r="L4024">
        <v>4023</v>
      </c>
      <c r="M4024" s="1" t="s">
        <v>753</v>
      </c>
      <c r="N4024" s="1"/>
      <c r="O4024" s="2"/>
      <c r="P4024">
        <v>4023</v>
      </c>
      <c r="Q4024" s="1" t="s">
        <v>754</v>
      </c>
      <c r="R4024" s="1"/>
      <c r="S4024" s="2"/>
      <c r="T4024">
        <v>4023</v>
      </c>
      <c r="U4024" s="1" t="s">
        <v>178</v>
      </c>
      <c r="V4024" s="1"/>
      <c r="W4024" s="2"/>
      <c r="X4024">
        <v>4023</v>
      </c>
      <c r="Y4024" s="1" t="s">
        <v>179</v>
      </c>
      <c r="Z4024" s="1"/>
      <c r="AA4024" s="2"/>
    </row>
    <row r="4025" spans="8:27">
      <c r="H4025">
        <v>4024</v>
      </c>
      <c r="I4025" s="1" t="s">
        <v>752</v>
      </c>
      <c r="J4025" s="1"/>
      <c r="K4025" s="2"/>
      <c r="L4025">
        <v>4024</v>
      </c>
      <c r="M4025" s="1" t="s">
        <v>753</v>
      </c>
      <c r="N4025" s="1"/>
      <c r="O4025" s="2"/>
      <c r="P4025">
        <v>4024</v>
      </c>
      <c r="Q4025" s="1" t="s">
        <v>754</v>
      </c>
      <c r="R4025" s="1"/>
      <c r="S4025" s="2"/>
      <c r="T4025">
        <v>4024</v>
      </c>
      <c r="U4025" s="1" t="s">
        <v>178</v>
      </c>
      <c r="V4025" s="1"/>
      <c r="W4025" s="2"/>
      <c r="X4025">
        <v>4024</v>
      </c>
      <c r="Y4025" s="1" t="s">
        <v>179</v>
      </c>
      <c r="Z4025" s="1"/>
      <c r="AA4025" s="2"/>
    </row>
    <row r="4026" spans="8:27">
      <c r="H4026">
        <v>4025</v>
      </c>
      <c r="I4026" s="1" t="s">
        <v>752</v>
      </c>
      <c r="J4026" s="1"/>
      <c r="K4026" s="2"/>
      <c r="L4026">
        <v>4025</v>
      </c>
      <c r="M4026" s="1" t="s">
        <v>753</v>
      </c>
      <c r="N4026" s="1"/>
      <c r="O4026" s="2"/>
      <c r="P4026">
        <v>4025</v>
      </c>
      <c r="Q4026" s="1" t="s">
        <v>754</v>
      </c>
      <c r="R4026" s="1"/>
      <c r="S4026" s="2"/>
      <c r="T4026">
        <v>4025</v>
      </c>
      <c r="U4026" s="1" t="s">
        <v>178</v>
      </c>
      <c r="V4026" s="1"/>
      <c r="W4026" s="2"/>
      <c r="X4026">
        <v>4025</v>
      </c>
      <c r="Y4026" s="1" t="s">
        <v>179</v>
      </c>
      <c r="Z4026" s="1"/>
      <c r="AA4026" s="2"/>
    </row>
    <row r="4027" spans="8:27">
      <c r="H4027">
        <v>4026</v>
      </c>
      <c r="I4027" s="1" t="s">
        <v>752</v>
      </c>
      <c r="J4027" s="1"/>
      <c r="K4027" s="2"/>
      <c r="L4027">
        <v>4026</v>
      </c>
      <c r="M4027" s="1" t="s">
        <v>753</v>
      </c>
      <c r="N4027" s="1"/>
      <c r="O4027" s="2"/>
      <c r="P4027">
        <v>4026</v>
      </c>
      <c r="Q4027" s="1" t="s">
        <v>754</v>
      </c>
      <c r="R4027" s="1"/>
      <c r="S4027" s="2"/>
      <c r="T4027">
        <v>4026</v>
      </c>
      <c r="U4027" s="1" t="s">
        <v>178</v>
      </c>
      <c r="V4027" s="1"/>
      <c r="W4027" s="2"/>
      <c r="X4027">
        <v>4026</v>
      </c>
      <c r="Y4027" s="1" t="s">
        <v>179</v>
      </c>
      <c r="Z4027" s="1"/>
      <c r="AA4027" s="2"/>
    </row>
    <row r="4028" spans="8:27">
      <c r="H4028">
        <v>4027</v>
      </c>
      <c r="I4028" s="1" t="s">
        <v>752</v>
      </c>
      <c r="J4028" s="1"/>
      <c r="K4028" s="2"/>
      <c r="L4028">
        <v>4027</v>
      </c>
      <c r="M4028" s="1" t="s">
        <v>753</v>
      </c>
      <c r="N4028" s="1"/>
      <c r="O4028" s="2"/>
      <c r="P4028">
        <v>4027</v>
      </c>
      <c r="Q4028" s="1" t="s">
        <v>754</v>
      </c>
      <c r="R4028" s="1"/>
      <c r="S4028" s="2"/>
      <c r="T4028">
        <v>4027</v>
      </c>
      <c r="U4028" s="1" t="s">
        <v>178</v>
      </c>
      <c r="V4028" s="1"/>
      <c r="W4028" s="2"/>
      <c r="X4028">
        <v>4027</v>
      </c>
      <c r="Y4028" s="1" t="s">
        <v>179</v>
      </c>
      <c r="Z4028" s="1"/>
      <c r="AA4028" s="2"/>
    </row>
    <row r="4029" spans="8:27">
      <c r="H4029">
        <v>4028</v>
      </c>
      <c r="I4029" s="1" t="s">
        <v>752</v>
      </c>
      <c r="J4029" s="1"/>
      <c r="K4029" s="2"/>
      <c r="L4029">
        <v>4028</v>
      </c>
      <c r="M4029" s="1" t="s">
        <v>753</v>
      </c>
      <c r="N4029" s="1"/>
      <c r="O4029" s="2"/>
      <c r="P4029">
        <v>4028</v>
      </c>
      <c r="Q4029" s="1" t="s">
        <v>754</v>
      </c>
      <c r="R4029" s="1"/>
      <c r="S4029" s="2"/>
      <c r="T4029">
        <v>4028</v>
      </c>
      <c r="U4029" s="1" t="s">
        <v>178</v>
      </c>
      <c r="V4029" s="1"/>
      <c r="W4029" s="2"/>
      <c r="X4029">
        <v>4028</v>
      </c>
      <c r="Y4029" s="1" t="s">
        <v>179</v>
      </c>
      <c r="Z4029" s="1"/>
      <c r="AA4029" s="2"/>
    </row>
    <row r="4030" spans="8:27">
      <c r="H4030">
        <v>4029</v>
      </c>
      <c r="I4030" s="1" t="s">
        <v>752</v>
      </c>
      <c r="J4030" s="1"/>
      <c r="K4030" s="2"/>
      <c r="L4030">
        <v>4029</v>
      </c>
      <c r="M4030" s="1" t="s">
        <v>753</v>
      </c>
      <c r="N4030" s="1"/>
      <c r="O4030" s="2"/>
      <c r="P4030">
        <v>4029</v>
      </c>
      <c r="Q4030" s="1" t="s">
        <v>754</v>
      </c>
      <c r="R4030" s="1"/>
      <c r="S4030" s="2"/>
      <c r="T4030">
        <v>4029</v>
      </c>
      <c r="U4030" s="1" t="s">
        <v>178</v>
      </c>
      <c r="V4030" s="1"/>
      <c r="W4030" s="2"/>
      <c r="X4030">
        <v>4029</v>
      </c>
      <c r="Y4030" s="1" t="s">
        <v>179</v>
      </c>
      <c r="Z4030" s="1"/>
      <c r="AA4030" s="2"/>
    </row>
    <row r="4031" spans="8:27">
      <c r="H4031">
        <v>4030</v>
      </c>
      <c r="I4031" s="1" t="s">
        <v>752</v>
      </c>
      <c r="J4031" s="1"/>
      <c r="K4031" s="2"/>
      <c r="L4031">
        <v>4030</v>
      </c>
      <c r="M4031" s="1" t="s">
        <v>753</v>
      </c>
      <c r="N4031" s="1"/>
      <c r="O4031" s="2"/>
      <c r="P4031">
        <v>4030</v>
      </c>
      <c r="Q4031" s="1" t="s">
        <v>754</v>
      </c>
      <c r="R4031" s="1"/>
      <c r="S4031" s="2"/>
      <c r="T4031">
        <v>4030</v>
      </c>
      <c r="U4031" s="1" t="s">
        <v>178</v>
      </c>
      <c r="V4031" s="1"/>
      <c r="W4031" s="2"/>
      <c r="X4031">
        <v>4030</v>
      </c>
      <c r="Y4031" s="1" t="s">
        <v>179</v>
      </c>
      <c r="Z4031" s="1"/>
      <c r="AA4031" s="2"/>
    </row>
    <row r="4032" spans="8:27">
      <c r="H4032">
        <v>4031</v>
      </c>
      <c r="I4032" s="1" t="s">
        <v>752</v>
      </c>
      <c r="J4032" s="1"/>
      <c r="K4032" s="2"/>
      <c r="L4032">
        <v>4031</v>
      </c>
      <c r="M4032" s="1" t="s">
        <v>753</v>
      </c>
      <c r="N4032" s="1"/>
      <c r="O4032" s="2"/>
      <c r="P4032">
        <v>4031</v>
      </c>
      <c r="Q4032" s="1" t="s">
        <v>754</v>
      </c>
      <c r="R4032" s="1"/>
      <c r="S4032" s="2"/>
      <c r="T4032">
        <v>4031</v>
      </c>
      <c r="U4032" s="1" t="s">
        <v>178</v>
      </c>
      <c r="V4032" s="1"/>
      <c r="W4032" s="2"/>
      <c r="X4032">
        <v>4031</v>
      </c>
      <c r="Y4032" s="1" t="s">
        <v>179</v>
      </c>
      <c r="Z4032" s="1"/>
      <c r="AA4032" s="2"/>
    </row>
    <row r="4033" spans="8:27">
      <c r="H4033">
        <v>4032</v>
      </c>
      <c r="I4033" s="1" t="s">
        <v>752</v>
      </c>
      <c r="J4033" s="1"/>
      <c r="K4033" s="2"/>
      <c r="L4033">
        <v>4032</v>
      </c>
      <c r="M4033" s="1" t="s">
        <v>753</v>
      </c>
      <c r="N4033" s="1"/>
      <c r="O4033" s="2"/>
      <c r="P4033">
        <v>4032</v>
      </c>
      <c r="Q4033" s="1" t="s">
        <v>754</v>
      </c>
      <c r="R4033" s="1"/>
      <c r="S4033" s="2"/>
      <c r="T4033">
        <v>4032</v>
      </c>
      <c r="U4033" s="1" t="s">
        <v>178</v>
      </c>
      <c r="V4033" s="1"/>
      <c r="W4033" s="2"/>
      <c r="X4033">
        <v>4032</v>
      </c>
      <c r="Y4033" s="1" t="s">
        <v>179</v>
      </c>
      <c r="Z4033" s="1"/>
      <c r="AA4033" s="2"/>
    </row>
    <row r="4034" spans="8:27">
      <c r="H4034">
        <v>4033</v>
      </c>
      <c r="I4034" s="1" t="s">
        <v>752</v>
      </c>
      <c r="J4034" s="1"/>
      <c r="K4034" s="2"/>
      <c r="L4034">
        <v>4033</v>
      </c>
      <c r="M4034" s="1" t="s">
        <v>753</v>
      </c>
      <c r="N4034" s="1"/>
      <c r="O4034" s="2"/>
      <c r="P4034">
        <v>4033</v>
      </c>
      <c r="Q4034" s="1" t="s">
        <v>754</v>
      </c>
      <c r="R4034" s="1"/>
      <c r="S4034" s="2"/>
      <c r="T4034">
        <v>4033</v>
      </c>
      <c r="U4034" s="1" t="s">
        <v>178</v>
      </c>
      <c r="V4034" s="1"/>
      <c r="W4034" s="2"/>
      <c r="X4034">
        <v>4033</v>
      </c>
      <c r="Y4034" s="1" t="s">
        <v>179</v>
      </c>
      <c r="Z4034" s="1"/>
      <c r="AA4034" s="2"/>
    </row>
    <row r="4035" spans="8:27">
      <c r="H4035">
        <v>4034</v>
      </c>
      <c r="I4035" s="1" t="s">
        <v>752</v>
      </c>
      <c r="J4035" s="1"/>
      <c r="K4035" s="2"/>
      <c r="L4035">
        <v>4034</v>
      </c>
      <c r="M4035" s="1" t="s">
        <v>753</v>
      </c>
      <c r="N4035" s="1"/>
      <c r="O4035" s="2"/>
      <c r="P4035">
        <v>4034</v>
      </c>
      <c r="Q4035" s="1" t="s">
        <v>754</v>
      </c>
      <c r="R4035" s="1"/>
      <c r="S4035" s="2"/>
      <c r="T4035">
        <v>4034</v>
      </c>
      <c r="U4035" s="1" t="s">
        <v>178</v>
      </c>
      <c r="V4035" s="1"/>
      <c r="W4035" s="2"/>
      <c r="X4035">
        <v>4034</v>
      </c>
      <c r="Y4035" s="1" t="s">
        <v>179</v>
      </c>
      <c r="Z4035" s="1"/>
      <c r="AA4035" s="2"/>
    </row>
    <row r="4036" spans="8:27">
      <c r="H4036">
        <v>4035</v>
      </c>
      <c r="I4036" s="1" t="s">
        <v>752</v>
      </c>
      <c r="J4036" s="1"/>
      <c r="K4036" s="2"/>
      <c r="L4036">
        <v>4035</v>
      </c>
      <c r="M4036" s="1" t="s">
        <v>753</v>
      </c>
      <c r="N4036" s="1"/>
      <c r="O4036" s="2"/>
      <c r="P4036">
        <v>4035</v>
      </c>
      <c r="Q4036" s="1" t="s">
        <v>754</v>
      </c>
      <c r="R4036" s="1"/>
      <c r="S4036" s="2"/>
      <c r="T4036">
        <v>4035</v>
      </c>
      <c r="U4036" s="1" t="s">
        <v>178</v>
      </c>
      <c r="V4036" s="1"/>
      <c r="W4036" s="2"/>
      <c r="X4036">
        <v>4035</v>
      </c>
      <c r="Y4036" s="1" t="s">
        <v>179</v>
      </c>
      <c r="Z4036" s="1"/>
      <c r="AA4036" s="2"/>
    </row>
    <row r="4037" spans="8:27">
      <c r="H4037">
        <v>4036</v>
      </c>
      <c r="I4037" s="1" t="s">
        <v>752</v>
      </c>
      <c r="J4037" s="1"/>
      <c r="K4037" s="2"/>
      <c r="L4037">
        <v>4036</v>
      </c>
      <c r="M4037" s="1" t="s">
        <v>753</v>
      </c>
      <c r="N4037" s="1"/>
      <c r="O4037" s="2"/>
      <c r="P4037">
        <v>4036</v>
      </c>
      <c r="Q4037" s="1" t="s">
        <v>754</v>
      </c>
      <c r="R4037" s="1"/>
      <c r="S4037" s="2"/>
      <c r="T4037">
        <v>4036</v>
      </c>
      <c r="U4037" s="1" t="s">
        <v>178</v>
      </c>
      <c r="V4037" s="1"/>
      <c r="W4037" s="2"/>
      <c r="X4037">
        <v>4036</v>
      </c>
      <c r="Y4037" s="1" t="s">
        <v>179</v>
      </c>
      <c r="Z4037" s="1"/>
      <c r="AA4037" s="2"/>
    </row>
    <row r="4038" spans="8:27">
      <c r="H4038">
        <v>4037</v>
      </c>
      <c r="I4038" s="1" t="s">
        <v>752</v>
      </c>
      <c r="J4038" s="1"/>
      <c r="K4038" s="2"/>
      <c r="L4038">
        <v>4037</v>
      </c>
      <c r="M4038" s="1" t="s">
        <v>753</v>
      </c>
      <c r="N4038" s="1"/>
      <c r="O4038" s="2"/>
      <c r="P4038">
        <v>4037</v>
      </c>
      <c r="Q4038" s="1" t="s">
        <v>754</v>
      </c>
      <c r="R4038" s="1"/>
      <c r="S4038" s="2"/>
      <c r="T4038">
        <v>4037</v>
      </c>
      <c r="U4038" s="1" t="s">
        <v>178</v>
      </c>
      <c r="V4038" s="1"/>
      <c r="W4038" s="2"/>
      <c r="X4038">
        <v>4037</v>
      </c>
      <c r="Y4038" s="1" t="s">
        <v>179</v>
      </c>
      <c r="Z4038" s="1"/>
      <c r="AA4038" s="2"/>
    </row>
    <row r="4039" spans="8:27">
      <c r="H4039">
        <v>4038</v>
      </c>
      <c r="I4039" s="1" t="s">
        <v>752</v>
      </c>
      <c r="J4039" s="1"/>
      <c r="K4039" s="2"/>
      <c r="L4039">
        <v>4038</v>
      </c>
      <c r="M4039" s="1" t="s">
        <v>753</v>
      </c>
      <c r="N4039" s="1"/>
      <c r="O4039" s="2"/>
      <c r="P4039">
        <v>4038</v>
      </c>
      <c r="Q4039" s="1" t="s">
        <v>754</v>
      </c>
      <c r="R4039" s="1"/>
      <c r="S4039" s="2"/>
      <c r="T4039">
        <v>4038</v>
      </c>
      <c r="U4039" s="1" t="s">
        <v>178</v>
      </c>
      <c r="V4039" s="1"/>
      <c r="W4039" s="2"/>
      <c r="X4039">
        <v>4038</v>
      </c>
      <c r="Y4039" s="1" t="s">
        <v>179</v>
      </c>
      <c r="Z4039" s="1"/>
      <c r="AA4039" s="2"/>
    </row>
    <row r="4040" spans="8:27">
      <c r="H4040">
        <v>4039</v>
      </c>
      <c r="I4040" s="1" t="s">
        <v>752</v>
      </c>
      <c r="J4040" s="1"/>
      <c r="K4040" s="2"/>
      <c r="L4040">
        <v>4039</v>
      </c>
      <c r="M4040" s="1" t="s">
        <v>753</v>
      </c>
      <c r="N4040" s="1"/>
      <c r="O4040" s="2"/>
      <c r="P4040">
        <v>4039</v>
      </c>
      <c r="Q4040" s="1" t="s">
        <v>754</v>
      </c>
      <c r="R4040" s="1"/>
      <c r="S4040" s="2"/>
      <c r="T4040">
        <v>4039</v>
      </c>
      <c r="U4040" s="1" t="s">
        <v>178</v>
      </c>
      <c r="V4040" s="1"/>
      <c r="W4040" s="2"/>
      <c r="X4040">
        <v>4039</v>
      </c>
      <c r="Y4040" s="1" t="s">
        <v>179</v>
      </c>
      <c r="Z4040" s="1"/>
      <c r="AA4040" s="2"/>
    </row>
    <row r="4041" spans="8:27">
      <c r="H4041">
        <v>4040</v>
      </c>
      <c r="I4041" s="1" t="s">
        <v>752</v>
      </c>
      <c r="J4041" s="1"/>
      <c r="K4041" s="2"/>
      <c r="L4041">
        <v>4040</v>
      </c>
      <c r="M4041" s="1" t="s">
        <v>753</v>
      </c>
      <c r="N4041" s="1"/>
      <c r="O4041" s="2"/>
      <c r="P4041">
        <v>4040</v>
      </c>
      <c r="Q4041" s="1" t="s">
        <v>754</v>
      </c>
      <c r="R4041" s="1"/>
      <c r="S4041" s="2"/>
      <c r="T4041">
        <v>4040</v>
      </c>
      <c r="U4041" s="1" t="s">
        <v>178</v>
      </c>
      <c r="V4041" s="1"/>
      <c r="W4041" s="2"/>
      <c r="X4041">
        <v>4040</v>
      </c>
      <c r="Y4041" s="1" t="s">
        <v>179</v>
      </c>
      <c r="Z4041" s="1"/>
      <c r="AA4041" s="2"/>
    </row>
    <row r="4042" spans="8:27">
      <c r="H4042">
        <v>4041</v>
      </c>
      <c r="I4042" s="1" t="s">
        <v>752</v>
      </c>
      <c r="J4042" s="1"/>
      <c r="K4042" s="2"/>
      <c r="L4042">
        <v>4041</v>
      </c>
      <c r="M4042" s="1" t="s">
        <v>753</v>
      </c>
      <c r="N4042" s="1"/>
      <c r="O4042" s="2"/>
      <c r="P4042">
        <v>4041</v>
      </c>
      <c r="Q4042" s="1" t="s">
        <v>754</v>
      </c>
      <c r="R4042" s="1"/>
      <c r="S4042" s="2"/>
      <c r="T4042">
        <v>4041</v>
      </c>
      <c r="U4042" s="1" t="s">
        <v>178</v>
      </c>
      <c r="V4042" s="1"/>
      <c r="W4042" s="2"/>
      <c r="X4042">
        <v>4041</v>
      </c>
      <c r="Y4042" s="1" t="s">
        <v>179</v>
      </c>
      <c r="Z4042" s="1"/>
      <c r="AA4042" s="2"/>
    </row>
    <row r="4043" spans="8:27">
      <c r="H4043">
        <v>4042</v>
      </c>
      <c r="I4043" s="1" t="s">
        <v>752</v>
      </c>
      <c r="J4043" s="1"/>
      <c r="K4043" s="2"/>
      <c r="L4043">
        <v>4042</v>
      </c>
      <c r="M4043" s="1" t="s">
        <v>753</v>
      </c>
      <c r="N4043" s="1"/>
      <c r="O4043" s="2"/>
      <c r="P4043">
        <v>4042</v>
      </c>
      <c r="Q4043" s="1" t="s">
        <v>754</v>
      </c>
      <c r="R4043" s="1"/>
      <c r="S4043" s="2"/>
      <c r="T4043">
        <v>4042</v>
      </c>
      <c r="U4043" s="1" t="s">
        <v>178</v>
      </c>
      <c r="V4043" s="1"/>
      <c r="W4043" s="2"/>
      <c r="X4043">
        <v>4042</v>
      </c>
      <c r="Y4043" s="1" t="s">
        <v>179</v>
      </c>
      <c r="Z4043" s="1"/>
      <c r="AA4043" s="2"/>
    </row>
    <row r="4044" spans="8:27">
      <c r="H4044">
        <v>4043</v>
      </c>
      <c r="I4044" s="1" t="s">
        <v>752</v>
      </c>
      <c r="J4044" s="1"/>
      <c r="K4044" s="2"/>
      <c r="L4044">
        <v>4043</v>
      </c>
      <c r="M4044" s="1" t="s">
        <v>753</v>
      </c>
      <c r="N4044" s="1"/>
      <c r="O4044" s="2"/>
      <c r="P4044">
        <v>4043</v>
      </c>
      <c r="Q4044" s="1" t="s">
        <v>754</v>
      </c>
      <c r="R4044" s="1"/>
      <c r="S4044" s="2"/>
      <c r="T4044">
        <v>4043</v>
      </c>
      <c r="U4044" s="1" t="s">
        <v>178</v>
      </c>
      <c r="V4044" s="1"/>
      <c r="W4044" s="2"/>
      <c r="X4044">
        <v>4043</v>
      </c>
      <c r="Y4044" s="1" t="s">
        <v>179</v>
      </c>
      <c r="Z4044" s="1"/>
      <c r="AA4044" s="2"/>
    </row>
    <row r="4045" spans="8:27">
      <c r="H4045">
        <v>4044</v>
      </c>
      <c r="I4045" s="1" t="s">
        <v>752</v>
      </c>
      <c r="J4045" s="1"/>
      <c r="K4045" s="2"/>
      <c r="L4045">
        <v>4044</v>
      </c>
      <c r="M4045" s="1" t="s">
        <v>753</v>
      </c>
      <c r="N4045" s="1"/>
      <c r="O4045" s="2"/>
      <c r="P4045">
        <v>4044</v>
      </c>
      <c r="Q4045" s="1" t="s">
        <v>754</v>
      </c>
      <c r="R4045" s="1"/>
      <c r="S4045" s="2"/>
      <c r="T4045">
        <v>4044</v>
      </c>
      <c r="U4045" s="1" t="s">
        <v>178</v>
      </c>
      <c r="V4045" s="1"/>
      <c r="W4045" s="2"/>
      <c r="X4045">
        <v>4044</v>
      </c>
      <c r="Y4045" s="1" t="s">
        <v>179</v>
      </c>
      <c r="Z4045" s="1"/>
      <c r="AA4045" s="2"/>
    </row>
    <row r="4046" spans="8:27">
      <c r="H4046">
        <v>4045</v>
      </c>
      <c r="I4046" s="1" t="s">
        <v>752</v>
      </c>
      <c r="J4046" s="1"/>
      <c r="K4046" s="2"/>
      <c r="L4046">
        <v>4045</v>
      </c>
      <c r="M4046" s="1" t="s">
        <v>753</v>
      </c>
      <c r="N4046" s="1"/>
      <c r="O4046" s="2"/>
      <c r="P4046">
        <v>4045</v>
      </c>
      <c r="Q4046" s="1" t="s">
        <v>754</v>
      </c>
      <c r="R4046" s="1"/>
      <c r="S4046" s="2"/>
      <c r="T4046">
        <v>4045</v>
      </c>
      <c r="U4046" s="1" t="s">
        <v>178</v>
      </c>
      <c r="V4046" s="1"/>
      <c r="W4046" s="2"/>
      <c r="X4046">
        <v>4045</v>
      </c>
      <c r="Y4046" s="1" t="s">
        <v>179</v>
      </c>
      <c r="Z4046" s="1"/>
      <c r="AA4046" s="2"/>
    </row>
    <row r="4047" spans="8:27">
      <c r="H4047">
        <v>4046</v>
      </c>
      <c r="I4047" s="1" t="s">
        <v>752</v>
      </c>
      <c r="J4047" s="1"/>
      <c r="K4047" s="2"/>
      <c r="L4047">
        <v>4046</v>
      </c>
      <c r="M4047" s="1" t="s">
        <v>753</v>
      </c>
      <c r="N4047" s="1"/>
      <c r="O4047" s="2"/>
      <c r="P4047">
        <v>4046</v>
      </c>
      <c r="Q4047" s="1" t="s">
        <v>754</v>
      </c>
      <c r="R4047" s="1"/>
      <c r="S4047" s="2"/>
      <c r="T4047">
        <v>4046</v>
      </c>
      <c r="U4047" s="1" t="s">
        <v>178</v>
      </c>
      <c r="V4047" s="1"/>
      <c r="W4047" s="2"/>
      <c r="X4047">
        <v>4046</v>
      </c>
      <c r="Y4047" s="1" t="s">
        <v>179</v>
      </c>
      <c r="Z4047" s="1"/>
      <c r="AA4047" s="2"/>
    </row>
    <row r="4048" spans="8:27">
      <c r="H4048">
        <v>4047</v>
      </c>
      <c r="I4048" s="1" t="s">
        <v>752</v>
      </c>
      <c r="J4048" s="1"/>
      <c r="K4048" s="2"/>
      <c r="L4048">
        <v>4047</v>
      </c>
      <c r="M4048" s="1" t="s">
        <v>753</v>
      </c>
      <c r="N4048" s="1"/>
      <c r="O4048" s="2"/>
      <c r="P4048">
        <v>4047</v>
      </c>
      <c r="Q4048" s="1" t="s">
        <v>754</v>
      </c>
      <c r="R4048" s="1"/>
      <c r="S4048" s="2"/>
      <c r="T4048">
        <v>4047</v>
      </c>
      <c r="U4048" s="1" t="s">
        <v>178</v>
      </c>
      <c r="V4048" s="1"/>
      <c r="W4048" s="2"/>
      <c r="X4048">
        <v>4047</v>
      </c>
      <c r="Y4048" s="1" t="s">
        <v>179</v>
      </c>
      <c r="Z4048" s="1"/>
      <c r="AA4048" s="2"/>
    </row>
    <row r="4049" spans="8:27">
      <c r="H4049">
        <v>4048</v>
      </c>
      <c r="I4049" s="1" t="s">
        <v>752</v>
      </c>
      <c r="J4049" s="1"/>
      <c r="K4049" s="2"/>
      <c r="L4049">
        <v>4048</v>
      </c>
      <c r="M4049" s="1" t="s">
        <v>753</v>
      </c>
      <c r="N4049" s="1"/>
      <c r="O4049" s="2"/>
      <c r="P4049">
        <v>4048</v>
      </c>
      <c r="Q4049" s="1" t="s">
        <v>754</v>
      </c>
      <c r="R4049" s="1"/>
      <c r="S4049" s="2"/>
      <c r="T4049">
        <v>4048</v>
      </c>
      <c r="U4049" s="1" t="s">
        <v>178</v>
      </c>
      <c r="V4049" s="1"/>
      <c r="W4049" s="2"/>
      <c r="X4049">
        <v>4048</v>
      </c>
      <c r="Y4049" s="1" t="s">
        <v>179</v>
      </c>
      <c r="Z4049" s="1"/>
      <c r="AA4049" s="2"/>
    </row>
    <row r="4050" spans="8:27">
      <c r="H4050">
        <v>4049</v>
      </c>
      <c r="I4050" s="1" t="s">
        <v>752</v>
      </c>
      <c r="J4050" s="1"/>
      <c r="K4050" s="2"/>
      <c r="L4050">
        <v>4049</v>
      </c>
      <c r="M4050" s="1" t="s">
        <v>753</v>
      </c>
      <c r="N4050" s="1"/>
      <c r="O4050" s="2"/>
      <c r="P4050">
        <v>4049</v>
      </c>
      <c r="Q4050" s="1" t="s">
        <v>754</v>
      </c>
      <c r="R4050" s="1"/>
      <c r="S4050" s="2"/>
      <c r="T4050">
        <v>4049</v>
      </c>
      <c r="U4050" s="1" t="s">
        <v>178</v>
      </c>
      <c r="V4050" s="1"/>
      <c r="W4050" s="2"/>
      <c r="X4050">
        <v>4049</v>
      </c>
      <c r="Y4050" s="1" t="s">
        <v>179</v>
      </c>
      <c r="Z4050" s="1"/>
      <c r="AA4050" s="2"/>
    </row>
    <row r="4051" spans="8:27">
      <c r="H4051">
        <v>4050</v>
      </c>
      <c r="I4051" s="1" t="s">
        <v>752</v>
      </c>
      <c r="J4051" s="1"/>
      <c r="K4051" s="2"/>
      <c r="L4051">
        <v>4050</v>
      </c>
      <c r="M4051" s="1" t="s">
        <v>753</v>
      </c>
      <c r="N4051" s="1"/>
      <c r="O4051" s="2"/>
      <c r="P4051">
        <v>4050</v>
      </c>
      <c r="Q4051" s="1" t="s">
        <v>754</v>
      </c>
      <c r="R4051" s="1"/>
      <c r="S4051" s="2"/>
      <c r="T4051">
        <v>4050</v>
      </c>
      <c r="U4051" s="1" t="s">
        <v>178</v>
      </c>
      <c r="V4051" s="1"/>
      <c r="W4051" s="2"/>
      <c r="X4051">
        <v>4050</v>
      </c>
      <c r="Y4051" s="1" t="s">
        <v>179</v>
      </c>
      <c r="Z4051" s="1"/>
      <c r="AA4051" s="2"/>
    </row>
    <row r="4052" spans="8:27">
      <c r="H4052">
        <v>4051</v>
      </c>
      <c r="I4052" s="1" t="s">
        <v>752</v>
      </c>
      <c r="J4052" s="1"/>
      <c r="K4052" s="2"/>
      <c r="L4052">
        <v>4051</v>
      </c>
      <c r="M4052" s="1" t="s">
        <v>753</v>
      </c>
      <c r="N4052" s="1"/>
      <c r="O4052" s="2"/>
      <c r="P4052">
        <v>4051</v>
      </c>
      <c r="Q4052" s="1" t="s">
        <v>754</v>
      </c>
      <c r="R4052" s="1"/>
      <c r="S4052" s="2"/>
      <c r="T4052">
        <v>4051</v>
      </c>
      <c r="U4052" s="1" t="s">
        <v>178</v>
      </c>
      <c r="V4052" s="1"/>
      <c r="W4052" s="2"/>
      <c r="X4052">
        <v>4051</v>
      </c>
      <c r="Y4052" s="1" t="s">
        <v>179</v>
      </c>
      <c r="Z4052" s="1"/>
      <c r="AA4052" s="2"/>
    </row>
    <row r="4053" spans="8:27">
      <c r="H4053">
        <v>4052</v>
      </c>
      <c r="I4053" s="1" t="s">
        <v>752</v>
      </c>
      <c r="J4053" s="1"/>
      <c r="K4053" s="2"/>
      <c r="L4053">
        <v>4052</v>
      </c>
      <c r="M4053" s="1" t="s">
        <v>753</v>
      </c>
      <c r="N4053" s="1"/>
      <c r="O4053" s="2"/>
      <c r="P4053">
        <v>4052</v>
      </c>
      <c r="Q4053" s="1" t="s">
        <v>754</v>
      </c>
      <c r="R4053" s="1"/>
      <c r="S4053" s="2"/>
      <c r="T4053">
        <v>4052</v>
      </c>
      <c r="U4053" s="1" t="s">
        <v>178</v>
      </c>
      <c r="V4053" s="1"/>
      <c r="W4053" s="2"/>
      <c r="X4053">
        <v>4052</v>
      </c>
      <c r="Y4053" s="1" t="s">
        <v>179</v>
      </c>
      <c r="Z4053" s="1"/>
      <c r="AA4053" s="2"/>
    </row>
    <row r="4054" spans="8:27">
      <c r="H4054">
        <v>4053</v>
      </c>
      <c r="I4054" s="1" t="s">
        <v>752</v>
      </c>
      <c r="J4054" s="1"/>
      <c r="K4054" s="2"/>
      <c r="L4054">
        <v>4053</v>
      </c>
      <c r="M4054" s="1" t="s">
        <v>753</v>
      </c>
      <c r="N4054" s="1"/>
      <c r="O4054" s="2"/>
      <c r="P4054">
        <v>4053</v>
      </c>
      <c r="Q4054" s="1" t="s">
        <v>754</v>
      </c>
      <c r="R4054" s="1"/>
      <c r="S4054" s="2"/>
      <c r="T4054">
        <v>4053</v>
      </c>
      <c r="U4054" s="1" t="s">
        <v>178</v>
      </c>
      <c r="V4054" s="1"/>
      <c r="W4054" s="2"/>
      <c r="X4054">
        <v>4053</v>
      </c>
      <c r="Y4054" s="1" t="s">
        <v>179</v>
      </c>
      <c r="Z4054" s="1"/>
      <c r="AA4054" s="2"/>
    </row>
    <row r="4055" spans="8:27">
      <c r="H4055">
        <v>4054</v>
      </c>
      <c r="I4055" s="1" t="s">
        <v>752</v>
      </c>
      <c r="J4055" s="1"/>
      <c r="K4055" s="2"/>
      <c r="L4055">
        <v>4054</v>
      </c>
      <c r="M4055" s="1" t="s">
        <v>753</v>
      </c>
      <c r="N4055" s="1"/>
      <c r="O4055" s="2"/>
      <c r="P4055">
        <v>4054</v>
      </c>
      <c r="Q4055" s="1" t="s">
        <v>754</v>
      </c>
      <c r="R4055" s="1"/>
      <c r="S4055" s="2"/>
      <c r="T4055">
        <v>4054</v>
      </c>
      <c r="U4055" s="1" t="s">
        <v>178</v>
      </c>
      <c r="V4055" s="1"/>
      <c r="W4055" s="2"/>
      <c r="X4055">
        <v>4054</v>
      </c>
      <c r="Y4055" s="1" t="s">
        <v>179</v>
      </c>
      <c r="Z4055" s="1"/>
      <c r="AA4055" s="2"/>
    </row>
    <row r="4056" spans="8:27">
      <c r="H4056">
        <v>4055</v>
      </c>
      <c r="I4056" s="1" t="s">
        <v>752</v>
      </c>
      <c r="J4056" s="1"/>
      <c r="K4056" s="2"/>
      <c r="L4056">
        <v>4055</v>
      </c>
      <c r="M4056" s="1" t="s">
        <v>753</v>
      </c>
      <c r="N4056" s="1"/>
      <c r="O4056" s="2"/>
      <c r="P4056">
        <v>4055</v>
      </c>
      <c r="Q4056" s="1" t="s">
        <v>754</v>
      </c>
      <c r="R4056" s="1"/>
      <c r="S4056" s="2"/>
      <c r="T4056">
        <v>4055</v>
      </c>
      <c r="U4056" s="1" t="s">
        <v>178</v>
      </c>
      <c r="V4056" s="1"/>
      <c r="W4056" s="2"/>
      <c r="X4056">
        <v>4055</v>
      </c>
      <c r="Y4056" s="1" t="s">
        <v>179</v>
      </c>
      <c r="Z4056" s="1"/>
      <c r="AA4056" s="2"/>
    </row>
    <row r="4057" spans="8:27">
      <c r="H4057">
        <v>4056</v>
      </c>
      <c r="I4057" s="1" t="s">
        <v>752</v>
      </c>
      <c r="J4057" s="1"/>
      <c r="K4057" s="2"/>
      <c r="L4057">
        <v>4056</v>
      </c>
      <c r="M4057" s="1" t="s">
        <v>753</v>
      </c>
      <c r="N4057" s="1"/>
      <c r="O4057" s="2"/>
      <c r="P4057">
        <v>4056</v>
      </c>
      <c r="Q4057" s="1" t="s">
        <v>754</v>
      </c>
      <c r="R4057" s="1"/>
      <c r="S4057" s="2"/>
      <c r="T4057">
        <v>4056</v>
      </c>
      <c r="U4057" s="1" t="s">
        <v>178</v>
      </c>
      <c r="V4057" s="1"/>
      <c r="W4057" s="2"/>
      <c r="X4057">
        <v>4056</v>
      </c>
      <c r="Y4057" s="1" t="s">
        <v>179</v>
      </c>
      <c r="Z4057" s="1"/>
      <c r="AA4057" s="2"/>
    </row>
    <row r="4058" spans="8:27">
      <c r="H4058">
        <v>4057</v>
      </c>
      <c r="I4058" s="1" t="s">
        <v>752</v>
      </c>
      <c r="J4058" s="1"/>
      <c r="K4058" s="2"/>
      <c r="L4058">
        <v>4057</v>
      </c>
      <c r="M4058" s="1" t="s">
        <v>753</v>
      </c>
      <c r="N4058" s="1"/>
      <c r="O4058" s="2"/>
      <c r="P4058">
        <v>4057</v>
      </c>
      <c r="Q4058" s="1" t="s">
        <v>754</v>
      </c>
      <c r="R4058" s="1"/>
      <c r="S4058" s="2"/>
      <c r="T4058">
        <v>4057</v>
      </c>
      <c r="U4058" s="1" t="s">
        <v>178</v>
      </c>
      <c r="V4058" s="1"/>
      <c r="W4058" s="2"/>
      <c r="X4058">
        <v>4057</v>
      </c>
      <c r="Y4058" s="1" t="s">
        <v>179</v>
      </c>
      <c r="Z4058" s="1"/>
      <c r="AA4058" s="2"/>
    </row>
    <row r="4059" spans="8:27">
      <c r="H4059">
        <v>4058</v>
      </c>
      <c r="I4059" s="1" t="s">
        <v>752</v>
      </c>
      <c r="J4059" s="1"/>
      <c r="K4059" s="2"/>
      <c r="L4059">
        <v>4058</v>
      </c>
      <c r="M4059" s="1" t="s">
        <v>753</v>
      </c>
      <c r="N4059" s="1"/>
      <c r="O4059" s="2"/>
      <c r="P4059">
        <v>4058</v>
      </c>
      <c r="Q4059" s="1" t="s">
        <v>754</v>
      </c>
      <c r="R4059" s="1"/>
      <c r="S4059" s="2"/>
      <c r="T4059">
        <v>4058</v>
      </c>
      <c r="U4059" s="1" t="s">
        <v>178</v>
      </c>
      <c r="V4059" s="1"/>
      <c r="W4059" s="2"/>
      <c r="X4059">
        <v>4058</v>
      </c>
      <c r="Y4059" s="1" t="s">
        <v>179</v>
      </c>
      <c r="Z4059" s="1"/>
      <c r="AA4059" s="2"/>
    </row>
    <row r="4060" spans="8:27">
      <c r="H4060">
        <v>4059</v>
      </c>
      <c r="I4060" s="1" t="s">
        <v>752</v>
      </c>
      <c r="J4060" s="1"/>
      <c r="K4060" s="2"/>
      <c r="L4060">
        <v>4059</v>
      </c>
      <c r="M4060" s="1" t="s">
        <v>753</v>
      </c>
      <c r="N4060" s="1"/>
      <c r="O4060" s="2"/>
      <c r="P4060">
        <v>4059</v>
      </c>
      <c r="Q4060" s="1" t="s">
        <v>754</v>
      </c>
      <c r="R4060" s="1"/>
      <c r="S4060" s="2"/>
      <c r="T4060">
        <v>4059</v>
      </c>
      <c r="U4060" s="1" t="s">
        <v>178</v>
      </c>
      <c r="V4060" s="1"/>
      <c r="W4060" s="2"/>
      <c r="X4060">
        <v>4059</v>
      </c>
      <c r="Y4060" s="1" t="s">
        <v>179</v>
      </c>
      <c r="Z4060" s="1"/>
      <c r="AA4060" s="2"/>
    </row>
    <row r="4061" spans="8:27">
      <c r="H4061">
        <v>4060</v>
      </c>
      <c r="I4061" s="1" t="s">
        <v>752</v>
      </c>
      <c r="J4061" s="1"/>
      <c r="K4061" s="2"/>
      <c r="L4061">
        <v>4060</v>
      </c>
      <c r="M4061" s="1" t="s">
        <v>753</v>
      </c>
      <c r="N4061" s="1"/>
      <c r="O4061" s="2"/>
      <c r="P4061">
        <v>4060</v>
      </c>
      <c r="Q4061" s="1" t="s">
        <v>754</v>
      </c>
      <c r="R4061" s="1"/>
      <c r="S4061" s="2"/>
      <c r="T4061">
        <v>4060</v>
      </c>
      <c r="U4061" s="1" t="s">
        <v>178</v>
      </c>
      <c r="V4061" s="1"/>
      <c r="W4061" s="2"/>
      <c r="X4061">
        <v>4060</v>
      </c>
      <c r="Y4061" s="1" t="s">
        <v>179</v>
      </c>
      <c r="Z4061" s="1"/>
      <c r="AA4061" s="2"/>
    </row>
    <row r="4062" spans="8:27">
      <c r="H4062">
        <v>4061</v>
      </c>
      <c r="I4062" s="1" t="s">
        <v>752</v>
      </c>
      <c r="J4062" s="1"/>
      <c r="K4062" s="2"/>
      <c r="L4062">
        <v>4061</v>
      </c>
      <c r="M4062" s="1" t="s">
        <v>753</v>
      </c>
      <c r="N4062" s="1"/>
      <c r="O4062" s="2"/>
      <c r="P4062">
        <v>4061</v>
      </c>
      <c r="Q4062" s="1" t="s">
        <v>754</v>
      </c>
      <c r="R4062" s="1"/>
      <c r="S4062" s="2"/>
      <c r="T4062">
        <v>4061</v>
      </c>
      <c r="U4062" s="1" t="s">
        <v>178</v>
      </c>
      <c r="V4062" s="1"/>
      <c r="W4062" s="2"/>
      <c r="X4062">
        <v>4061</v>
      </c>
      <c r="Y4062" s="1" t="s">
        <v>179</v>
      </c>
      <c r="Z4062" s="1"/>
      <c r="AA4062" s="2"/>
    </row>
    <row r="4063" spans="8:27">
      <c r="H4063">
        <v>4062</v>
      </c>
      <c r="I4063" s="1" t="s">
        <v>752</v>
      </c>
      <c r="J4063" s="1"/>
      <c r="K4063" s="2"/>
      <c r="L4063">
        <v>4062</v>
      </c>
      <c r="M4063" s="1" t="s">
        <v>753</v>
      </c>
      <c r="N4063" s="1"/>
      <c r="O4063" s="2"/>
      <c r="P4063">
        <v>4062</v>
      </c>
      <c r="Q4063" s="1" t="s">
        <v>754</v>
      </c>
      <c r="R4063" s="1"/>
      <c r="S4063" s="2"/>
      <c r="T4063">
        <v>4062</v>
      </c>
      <c r="U4063" s="1" t="s">
        <v>178</v>
      </c>
      <c r="V4063" s="1"/>
      <c r="W4063" s="2"/>
      <c r="X4063">
        <v>4062</v>
      </c>
      <c r="Y4063" s="1" t="s">
        <v>179</v>
      </c>
      <c r="Z4063" s="1"/>
      <c r="AA4063" s="2"/>
    </row>
    <row r="4064" spans="8:27">
      <c r="H4064">
        <v>4063</v>
      </c>
      <c r="I4064" s="1" t="s">
        <v>752</v>
      </c>
      <c r="J4064" s="1"/>
      <c r="K4064" s="2"/>
      <c r="L4064">
        <v>4063</v>
      </c>
      <c r="M4064" s="1" t="s">
        <v>753</v>
      </c>
      <c r="N4064" s="1"/>
      <c r="O4064" s="2"/>
      <c r="P4064">
        <v>4063</v>
      </c>
      <c r="Q4064" s="1" t="s">
        <v>754</v>
      </c>
      <c r="R4064" s="1"/>
      <c r="S4064" s="2"/>
      <c r="T4064">
        <v>4063</v>
      </c>
      <c r="U4064" s="1" t="s">
        <v>178</v>
      </c>
      <c r="V4064" s="1"/>
      <c r="W4064" s="2"/>
      <c r="X4064">
        <v>4063</v>
      </c>
      <c r="Y4064" s="1" t="s">
        <v>179</v>
      </c>
      <c r="Z4064" s="1"/>
      <c r="AA4064" s="2"/>
    </row>
    <row r="4065" spans="8:27">
      <c r="H4065">
        <v>4064</v>
      </c>
      <c r="I4065" s="1" t="s">
        <v>752</v>
      </c>
      <c r="J4065" s="1"/>
      <c r="K4065" s="2"/>
      <c r="L4065">
        <v>4064</v>
      </c>
      <c r="M4065" s="1" t="s">
        <v>753</v>
      </c>
      <c r="N4065" s="1"/>
      <c r="O4065" s="2"/>
      <c r="P4065">
        <v>4064</v>
      </c>
      <c r="Q4065" s="1" t="s">
        <v>754</v>
      </c>
      <c r="R4065" s="1"/>
      <c r="S4065" s="2"/>
      <c r="T4065">
        <v>4064</v>
      </c>
      <c r="U4065" s="1" t="s">
        <v>178</v>
      </c>
      <c r="V4065" s="1"/>
      <c r="W4065" s="2"/>
      <c r="X4065">
        <v>4064</v>
      </c>
      <c r="Y4065" s="1" t="s">
        <v>179</v>
      </c>
      <c r="Z4065" s="1"/>
      <c r="AA4065" s="2"/>
    </row>
    <row r="4066" spans="8:27">
      <c r="H4066">
        <v>4065</v>
      </c>
      <c r="I4066" s="1" t="s">
        <v>752</v>
      </c>
      <c r="J4066" s="1"/>
      <c r="K4066" s="2"/>
      <c r="L4066">
        <v>4065</v>
      </c>
      <c r="M4066" s="1" t="s">
        <v>753</v>
      </c>
      <c r="N4066" s="1"/>
      <c r="O4066" s="2"/>
      <c r="P4066">
        <v>4065</v>
      </c>
      <c r="Q4066" s="1" t="s">
        <v>754</v>
      </c>
      <c r="R4066" s="1"/>
      <c r="S4066" s="2"/>
      <c r="T4066">
        <v>4065</v>
      </c>
      <c r="U4066" s="1" t="s">
        <v>178</v>
      </c>
      <c r="V4066" s="1"/>
      <c r="W4066" s="2"/>
      <c r="X4066">
        <v>4065</v>
      </c>
      <c r="Y4066" s="1" t="s">
        <v>179</v>
      </c>
      <c r="Z4066" s="1"/>
      <c r="AA4066" s="2"/>
    </row>
    <row r="4067" spans="8:27">
      <c r="H4067">
        <v>4066</v>
      </c>
      <c r="I4067" s="1" t="s">
        <v>752</v>
      </c>
      <c r="J4067" s="1"/>
      <c r="K4067" s="2"/>
      <c r="L4067">
        <v>4066</v>
      </c>
      <c r="M4067" s="1" t="s">
        <v>753</v>
      </c>
      <c r="N4067" s="1"/>
      <c r="O4067" s="2"/>
      <c r="P4067">
        <v>4066</v>
      </c>
      <c r="Q4067" s="1" t="s">
        <v>754</v>
      </c>
      <c r="R4067" s="1"/>
      <c r="S4067" s="2"/>
      <c r="T4067">
        <v>4066</v>
      </c>
      <c r="U4067" s="1" t="s">
        <v>178</v>
      </c>
      <c r="V4067" s="1"/>
      <c r="W4067" s="2"/>
      <c r="X4067">
        <v>4066</v>
      </c>
      <c r="Y4067" s="1" t="s">
        <v>179</v>
      </c>
      <c r="Z4067" s="1"/>
      <c r="AA4067" s="2"/>
    </row>
    <row r="4068" spans="8:27">
      <c r="H4068">
        <v>4067</v>
      </c>
      <c r="I4068" s="1" t="s">
        <v>752</v>
      </c>
      <c r="J4068" s="1"/>
      <c r="K4068" s="2"/>
      <c r="L4068">
        <v>4067</v>
      </c>
      <c r="M4068" s="1" t="s">
        <v>753</v>
      </c>
      <c r="N4068" s="1"/>
      <c r="O4068" s="2"/>
      <c r="P4068">
        <v>4067</v>
      </c>
      <c r="Q4068" s="1" t="s">
        <v>754</v>
      </c>
      <c r="R4068" s="1"/>
      <c r="S4068" s="2"/>
      <c r="T4068">
        <v>4067</v>
      </c>
      <c r="U4068" s="1" t="s">
        <v>178</v>
      </c>
      <c r="V4068" s="1"/>
      <c r="W4068" s="2"/>
      <c r="X4068">
        <v>4067</v>
      </c>
      <c r="Y4068" s="1" t="s">
        <v>179</v>
      </c>
      <c r="Z4068" s="1"/>
      <c r="AA4068" s="2"/>
    </row>
    <row r="4069" spans="8:27">
      <c r="H4069">
        <v>4068</v>
      </c>
      <c r="I4069" s="1" t="s">
        <v>752</v>
      </c>
      <c r="J4069" s="1"/>
      <c r="K4069" s="2"/>
      <c r="L4069">
        <v>4068</v>
      </c>
      <c r="M4069" s="1" t="s">
        <v>753</v>
      </c>
      <c r="N4069" s="1"/>
      <c r="O4069" s="2"/>
      <c r="P4069">
        <v>4068</v>
      </c>
      <c r="Q4069" s="1" t="s">
        <v>754</v>
      </c>
      <c r="R4069" s="1"/>
      <c r="S4069" s="2"/>
      <c r="T4069">
        <v>4068</v>
      </c>
      <c r="U4069" s="1" t="s">
        <v>178</v>
      </c>
      <c r="V4069" s="1"/>
      <c r="W4069" s="2"/>
      <c r="X4069">
        <v>4068</v>
      </c>
      <c r="Y4069" s="1" t="s">
        <v>179</v>
      </c>
      <c r="Z4069" s="1"/>
      <c r="AA4069" s="2"/>
    </row>
    <row r="4070" spans="8:27">
      <c r="H4070">
        <v>4069</v>
      </c>
      <c r="I4070" s="1" t="s">
        <v>752</v>
      </c>
      <c r="J4070" s="1"/>
      <c r="K4070" s="2"/>
      <c r="L4070">
        <v>4069</v>
      </c>
      <c r="M4070" s="1" t="s">
        <v>753</v>
      </c>
      <c r="N4070" s="1"/>
      <c r="O4070" s="2"/>
      <c r="P4070">
        <v>4069</v>
      </c>
      <c r="Q4070" s="1" t="s">
        <v>754</v>
      </c>
      <c r="R4070" s="1"/>
      <c r="S4070" s="2"/>
      <c r="T4070">
        <v>4069</v>
      </c>
      <c r="U4070" s="1" t="s">
        <v>178</v>
      </c>
      <c r="V4070" s="1"/>
      <c r="W4070" s="2"/>
      <c r="X4070">
        <v>4069</v>
      </c>
      <c r="Y4070" s="1" t="s">
        <v>179</v>
      </c>
      <c r="Z4070" s="1"/>
      <c r="AA4070" s="2"/>
    </row>
    <row r="4071" spans="8:27">
      <c r="H4071">
        <v>4070</v>
      </c>
      <c r="I4071" s="1" t="s">
        <v>752</v>
      </c>
      <c r="J4071" s="1"/>
      <c r="K4071" s="2"/>
      <c r="L4071">
        <v>4070</v>
      </c>
      <c r="M4071" s="1" t="s">
        <v>753</v>
      </c>
      <c r="N4071" s="1"/>
      <c r="O4071" s="2"/>
      <c r="P4071">
        <v>4070</v>
      </c>
      <c r="Q4071" s="1" t="s">
        <v>754</v>
      </c>
      <c r="R4071" s="1"/>
      <c r="S4071" s="2"/>
      <c r="T4071">
        <v>4070</v>
      </c>
      <c r="U4071" s="1" t="s">
        <v>178</v>
      </c>
      <c r="V4071" s="1"/>
      <c r="W4071" s="2"/>
      <c r="X4071">
        <v>4070</v>
      </c>
      <c r="Y4071" s="1" t="s">
        <v>179</v>
      </c>
      <c r="Z4071" s="1"/>
      <c r="AA4071" s="2"/>
    </row>
    <row r="4072" spans="8:27">
      <c r="H4072">
        <v>4071</v>
      </c>
      <c r="I4072" s="1" t="s">
        <v>752</v>
      </c>
      <c r="J4072" s="1"/>
      <c r="K4072" s="2"/>
      <c r="L4072">
        <v>4071</v>
      </c>
      <c r="M4072" s="1" t="s">
        <v>753</v>
      </c>
      <c r="N4072" s="1"/>
      <c r="O4072" s="2"/>
      <c r="P4072">
        <v>4071</v>
      </c>
      <c r="Q4072" s="1" t="s">
        <v>754</v>
      </c>
      <c r="R4072" s="1"/>
      <c r="S4072" s="2"/>
      <c r="T4072">
        <v>4071</v>
      </c>
      <c r="U4072" s="1" t="s">
        <v>178</v>
      </c>
      <c r="V4072" s="1"/>
      <c r="W4072" s="2"/>
      <c r="X4072">
        <v>4071</v>
      </c>
      <c r="Y4072" s="1" t="s">
        <v>179</v>
      </c>
      <c r="Z4072" s="1"/>
      <c r="AA4072" s="2"/>
    </row>
    <row r="4073" spans="8:27">
      <c r="H4073">
        <v>4072</v>
      </c>
      <c r="I4073" s="1" t="s">
        <v>752</v>
      </c>
      <c r="J4073" s="1"/>
      <c r="K4073" s="2"/>
      <c r="L4073">
        <v>4072</v>
      </c>
      <c r="M4073" s="1" t="s">
        <v>753</v>
      </c>
      <c r="N4073" s="1"/>
      <c r="O4073" s="2"/>
      <c r="P4073">
        <v>4072</v>
      </c>
      <c r="Q4073" s="1" t="s">
        <v>754</v>
      </c>
      <c r="R4073" s="1"/>
      <c r="S4073" s="2"/>
      <c r="T4073">
        <v>4072</v>
      </c>
      <c r="U4073" s="1" t="s">
        <v>178</v>
      </c>
      <c r="V4073" s="1"/>
      <c r="W4073" s="2"/>
      <c r="X4073">
        <v>4072</v>
      </c>
      <c r="Y4073" s="1" t="s">
        <v>179</v>
      </c>
      <c r="Z4073" s="1"/>
      <c r="AA4073" s="2"/>
    </row>
    <row r="4074" spans="8:27">
      <c r="H4074">
        <v>4073</v>
      </c>
      <c r="I4074" s="1" t="s">
        <v>752</v>
      </c>
      <c r="J4074" s="1"/>
      <c r="K4074" s="2"/>
      <c r="L4074">
        <v>4073</v>
      </c>
      <c r="M4074" s="1" t="s">
        <v>753</v>
      </c>
      <c r="N4074" s="1"/>
      <c r="O4074" s="2"/>
      <c r="P4074">
        <v>4073</v>
      </c>
      <c r="Q4074" s="1" t="s">
        <v>754</v>
      </c>
      <c r="R4074" s="1"/>
      <c r="S4074" s="2"/>
      <c r="T4074">
        <v>4073</v>
      </c>
      <c r="U4074" s="1" t="s">
        <v>178</v>
      </c>
      <c r="V4074" s="1"/>
      <c r="W4074" s="2"/>
      <c r="X4074">
        <v>4073</v>
      </c>
      <c r="Y4074" s="1" t="s">
        <v>179</v>
      </c>
      <c r="Z4074" s="1"/>
      <c r="AA4074" s="2"/>
    </row>
    <row r="4075" spans="8:27">
      <c r="H4075">
        <v>4074</v>
      </c>
      <c r="I4075" s="1" t="s">
        <v>752</v>
      </c>
      <c r="J4075" s="1"/>
      <c r="K4075" s="2"/>
      <c r="L4075">
        <v>4074</v>
      </c>
      <c r="M4075" s="1" t="s">
        <v>753</v>
      </c>
      <c r="N4075" s="1"/>
      <c r="O4075" s="2"/>
      <c r="P4075">
        <v>4074</v>
      </c>
      <c r="Q4075" s="1" t="s">
        <v>754</v>
      </c>
      <c r="R4075" s="1"/>
      <c r="S4075" s="2"/>
      <c r="T4075">
        <v>4074</v>
      </c>
      <c r="U4075" s="1" t="s">
        <v>178</v>
      </c>
      <c r="V4075" s="1"/>
      <c r="W4075" s="2"/>
      <c r="X4075">
        <v>4074</v>
      </c>
      <c r="Y4075" s="1" t="s">
        <v>179</v>
      </c>
      <c r="Z4075" s="1"/>
      <c r="AA4075" s="2"/>
    </row>
    <row r="4076" spans="8:27">
      <c r="H4076">
        <v>4075</v>
      </c>
      <c r="I4076" s="1" t="s">
        <v>752</v>
      </c>
      <c r="J4076" s="1"/>
      <c r="K4076" s="2"/>
      <c r="L4076">
        <v>4075</v>
      </c>
      <c r="M4076" s="1" t="s">
        <v>753</v>
      </c>
      <c r="N4076" s="1"/>
      <c r="O4076" s="2"/>
      <c r="P4076">
        <v>4075</v>
      </c>
      <c r="Q4076" s="1" t="s">
        <v>754</v>
      </c>
      <c r="R4076" s="1"/>
      <c r="S4076" s="2"/>
      <c r="T4076">
        <v>4075</v>
      </c>
      <c r="U4076" s="1" t="s">
        <v>178</v>
      </c>
      <c r="V4076" s="1"/>
      <c r="W4076" s="2"/>
      <c r="X4076">
        <v>4075</v>
      </c>
      <c r="Y4076" s="1" t="s">
        <v>179</v>
      </c>
      <c r="Z4076" s="1"/>
      <c r="AA4076" s="2"/>
    </row>
    <row r="4077" spans="8:27">
      <c r="H4077">
        <v>4076</v>
      </c>
      <c r="I4077" s="1" t="s">
        <v>752</v>
      </c>
      <c r="J4077" s="1"/>
      <c r="K4077" s="2"/>
      <c r="L4077">
        <v>4076</v>
      </c>
      <c r="M4077" s="1" t="s">
        <v>753</v>
      </c>
      <c r="N4077" s="1"/>
      <c r="O4077" s="2"/>
      <c r="P4077">
        <v>4076</v>
      </c>
      <c r="Q4077" s="1" t="s">
        <v>754</v>
      </c>
      <c r="R4077" s="1"/>
      <c r="S4077" s="2"/>
      <c r="T4077">
        <v>4076</v>
      </c>
      <c r="U4077" s="1" t="s">
        <v>178</v>
      </c>
      <c r="V4077" s="1"/>
      <c r="W4077" s="2"/>
      <c r="X4077">
        <v>4076</v>
      </c>
      <c r="Y4077" s="1" t="s">
        <v>179</v>
      </c>
      <c r="Z4077" s="1"/>
      <c r="AA4077" s="2"/>
    </row>
    <row r="4078" spans="8:27">
      <c r="H4078">
        <v>4077</v>
      </c>
      <c r="I4078" s="1" t="s">
        <v>752</v>
      </c>
      <c r="J4078" s="1"/>
      <c r="K4078" s="2"/>
      <c r="L4078">
        <v>4077</v>
      </c>
      <c r="M4078" s="1" t="s">
        <v>753</v>
      </c>
      <c r="N4078" s="1"/>
      <c r="O4078" s="2"/>
      <c r="P4078">
        <v>4077</v>
      </c>
      <c r="Q4078" s="1" t="s">
        <v>754</v>
      </c>
      <c r="R4078" s="1"/>
      <c r="S4078" s="2"/>
      <c r="T4078">
        <v>4077</v>
      </c>
      <c r="U4078" s="1" t="s">
        <v>178</v>
      </c>
      <c r="V4078" s="1"/>
      <c r="W4078" s="2"/>
      <c r="X4078">
        <v>4077</v>
      </c>
      <c r="Y4078" s="1" t="s">
        <v>179</v>
      </c>
      <c r="Z4078" s="1"/>
      <c r="AA4078" s="2"/>
    </row>
    <row r="4079" spans="8:27">
      <c r="H4079">
        <v>4078</v>
      </c>
      <c r="I4079" s="1" t="s">
        <v>752</v>
      </c>
      <c r="J4079" s="1"/>
      <c r="K4079" s="2"/>
      <c r="L4079">
        <v>4078</v>
      </c>
      <c r="M4079" s="1" t="s">
        <v>753</v>
      </c>
      <c r="N4079" s="1"/>
      <c r="O4079" s="2"/>
      <c r="P4079">
        <v>4078</v>
      </c>
      <c r="Q4079" s="1" t="s">
        <v>754</v>
      </c>
      <c r="R4079" s="1"/>
      <c r="S4079" s="2"/>
      <c r="T4079">
        <v>4078</v>
      </c>
      <c r="U4079" s="1" t="s">
        <v>178</v>
      </c>
      <c r="V4079" s="1"/>
      <c r="W4079" s="2"/>
      <c r="X4079">
        <v>4078</v>
      </c>
      <c r="Y4079" s="1" t="s">
        <v>179</v>
      </c>
      <c r="Z4079" s="1"/>
      <c r="AA4079" s="2"/>
    </row>
    <row r="4080" spans="8:27">
      <c r="H4080">
        <v>4079</v>
      </c>
      <c r="I4080" s="1" t="s">
        <v>752</v>
      </c>
      <c r="J4080" s="1"/>
      <c r="K4080" s="2"/>
      <c r="L4080">
        <v>4079</v>
      </c>
      <c r="M4080" s="1" t="s">
        <v>753</v>
      </c>
      <c r="N4080" s="1"/>
      <c r="O4080" s="2"/>
      <c r="P4080">
        <v>4079</v>
      </c>
      <c r="Q4080" s="1" t="s">
        <v>754</v>
      </c>
      <c r="R4080" s="1"/>
      <c r="S4080" s="2"/>
      <c r="T4080">
        <v>4079</v>
      </c>
      <c r="U4080" s="1" t="s">
        <v>178</v>
      </c>
      <c r="V4080" s="1"/>
      <c r="W4080" s="2"/>
      <c r="X4080">
        <v>4079</v>
      </c>
      <c r="Y4080" s="1" t="s">
        <v>179</v>
      </c>
      <c r="Z4080" s="1"/>
      <c r="AA4080" s="2"/>
    </row>
    <row r="4081" spans="8:27">
      <c r="H4081">
        <v>4080</v>
      </c>
      <c r="I4081" s="1" t="s">
        <v>752</v>
      </c>
      <c r="J4081" s="1"/>
      <c r="K4081" s="2"/>
      <c r="L4081">
        <v>4080</v>
      </c>
      <c r="M4081" s="1" t="s">
        <v>753</v>
      </c>
      <c r="N4081" s="1"/>
      <c r="O4081" s="2"/>
      <c r="P4081">
        <v>4080</v>
      </c>
      <c r="Q4081" s="1" t="s">
        <v>754</v>
      </c>
      <c r="R4081" s="1"/>
      <c r="S4081" s="2"/>
      <c r="T4081">
        <v>4080</v>
      </c>
      <c r="U4081" s="1" t="s">
        <v>178</v>
      </c>
      <c r="V4081" s="1"/>
      <c r="W4081" s="2"/>
      <c r="X4081">
        <v>4080</v>
      </c>
      <c r="Y4081" s="1" t="s">
        <v>179</v>
      </c>
      <c r="Z4081" s="1"/>
      <c r="AA4081" s="2"/>
    </row>
    <row r="4082" spans="8:27">
      <c r="H4082">
        <v>4081</v>
      </c>
      <c r="I4082" s="1" t="s">
        <v>752</v>
      </c>
      <c r="J4082" s="1"/>
      <c r="K4082" s="2"/>
      <c r="L4082">
        <v>4081</v>
      </c>
      <c r="M4082" s="1" t="s">
        <v>753</v>
      </c>
      <c r="N4082" s="1"/>
      <c r="O4082" s="2"/>
      <c r="P4082">
        <v>4081</v>
      </c>
      <c r="Q4082" s="1" t="s">
        <v>754</v>
      </c>
      <c r="R4082" s="1"/>
      <c r="S4082" s="2"/>
      <c r="T4082">
        <v>4081</v>
      </c>
      <c r="U4082" s="1" t="s">
        <v>178</v>
      </c>
      <c r="V4082" s="1"/>
      <c r="W4082" s="2"/>
      <c r="X4082">
        <v>4081</v>
      </c>
      <c r="Y4082" s="1" t="s">
        <v>179</v>
      </c>
      <c r="Z4082" s="1"/>
      <c r="AA4082" s="2"/>
    </row>
    <row r="4083" spans="8:27">
      <c r="H4083">
        <v>4082</v>
      </c>
      <c r="I4083" s="1" t="s">
        <v>752</v>
      </c>
      <c r="J4083" s="1"/>
      <c r="K4083" s="2"/>
      <c r="L4083">
        <v>4082</v>
      </c>
      <c r="M4083" s="1" t="s">
        <v>753</v>
      </c>
      <c r="N4083" s="1"/>
      <c r="O4083" s="2"/>
      <c r="P4083">
        <v>4082</v>
      </c>
      <c r="Q4083" s="1" t="s">
        <v>754</v>
      </c>
      <c r="R4083" s="1"/>
      <c r="S4083" s="2"/>
      <c r="T4083">
        <v>4082</v>
      </c>
      <c r="U4083" s="1" t="s">
        <v>178</v>
      </c>
      <c r="V4083" s="1"/>
      <c r="W4083" s="2"/>
      <c r="X4083">
        <v>4082</v>
      </c>
      <c r="Y4083" s="1" t="s">
        <v>179</v>
      </c>
      <c r="Z4083" s="1"/>
      <c r="AA4083" s="2"/>
    </row>
    <row r="4084" spans="8:27">
      <c r="H4084">
        <v>4083</v>
      </c>
      <c r="I4084" s="1" t="s">
        <v>752</v>
      </c>
      <c r="J4084" s="1"/>
      <c r="K4084" s="2"/>
      <c r="L4084">
        <v>4083</v>
      </c>
      <c r="M4084" s="1" t="s">
        <v>753</v>
      </c>
      <c r="N4084" s="1"/>
      <c r="O4084" s="2"/>
      <c r="P4084">
        <v>4083</v>
      </c>
      <c r="Q4084" s="1" t="s">
        <v>754</v>
      </c>
      <c r="R4084" s="1"/>
      <c r="S4084" s="2"/>
      <c r="T4084">
        <v>4083</v>
      </c>
      <c r="U4084" s="1" t="s">
        <v>178</v>
      </c>
      <c r="V4084" s="1"/>
      <c r="W4084" s="2"/>
      <c r="X4084">
        <v>4083</v>
      </c>
      <c r="Y4084" s="1" t="s">
        <v>179</v>
      </c>
      <c r="Z4084" s="1"/>
      <c r="AA4084" s="2"/>
    </row>
    <row r="4085" spans="8:27">
      <c r="H4085">
        <v>4084</v>
      </c>
      <c r="I4085" s="1" t="s">
        <v>752</v>
      </c>
      <c r="J4085" s="1"/>
      <c r="K4085" s="2"/>
      <c r="L4085">
        <v>4084</v>
      </c>
      <c r="M4085" s="1" t="s">
        <v>753</v>
      </c>
      <c r="N4085" s="1"/>
      <c r="O4085" s="2"/>
      <c r="P4085">
        <v>4084</v>
      </c>
      <c r="Q4085" s="1" t="s">
        <v>754</v>
      </c>
      <c r="R4085" s="1"/>
      <c r="S4085" s="2"/>
      <c r="T4085">
        <v>4084</v>
      </c>
      <c r="U4085" s="1" t="s">
        <v>178</v>
      </c>
      <c r="V4085" s="1"/>
      <c r="W4085" s="2"/>
      <c r="X4085">
        <v>4084</v>
      </c>
      <c r="Y4085" s="1" t="s">
        <v>179</v>
      </c>
      <c r="Z4085" s="1"/>
      <c r="AA4085" s="2"/>
    </row>
    <row r="4086" spans="8:27">
      <c r="H4086">
        <v>4085</v>
      </c>
      <c r="I4086" s="1" t="s">
        <v>752</v>
      </c>
      <c r="J4086" s="1"/>
      <c r="K4086" s="2"/>
      <c r="L4086">
        <v>4085</v>
      </c>
      <c r="M4086" s="1" t="s">
        <v>753</v>
      </c>
      <c r="N4086" s="1"/>
      <c r="O4086" s="2"/>
      <c r="P4086">
        <v>4085</v>
      </c>
      <c r="Q4086" s="1" t="s">
        <v>754</v>
      </c>
      <c r="R4086" s="1"/>
      <c r="S4086" s="2"/>
      <c r="T4086">
        <v>4085</v>
      </c>
      <c r="U4086" s="1" t="s">
        <v>178</v>
      </c>
      <c r="V4086" s="1"/>
      <c r="W4086" s="2"/>
      <c r="X4086">
        <v>4085</v>
      </c>
      <c r="Y4086" s="1" t="s">
        <v>179</v>
      </c>
      <c r="Z4086" s="1"/>
      <c r="AA4086" s="2"/>
    </row>
    <row r="4087" spans="8:27">
      <c r="H4087">
        <v>4086</v>
      </c>
      <c r="I4087" s="1" t="s">
        <v>752</v>
      </c>
      <c r="J4087" s="1"/>
      <c r="K4087" s="2"/>
      <c r="L4087">
        <v>4086</v>
      </c>
      <c r="M4087" s="1" t="s">
        <v>753</v>
      </c>
      <c r="N4087" s="1"/>
      <c r="O4087" s="2"/>
      <c r="P4087">
        <v>4086</v>
      </c>
      <c r="Q4087" s="1" t="s">
        <v>754</v>
      </c>
      <c r="R4087" s="1"/>
      <c r="S4087" s="2"/>
      <c r="T4087">
        <v>4086</v>
      </c>
      <c r="U4087" s="1" t="s">
        <v>178</v>
      </c>
      <c r="V4087" s="1"/>
      <c r="W4087" s="2"/>
      <c r="X4087">
        <v>4086</v>
      </c>
      <c r="Y4087" s="1" t="s">
        <v>179</v>
      </c>
      <c r="Z4087" s="1"/>
      <c r="AA4087" s="2"/>
    </row>
    <row r="4088" spans="8:27">
      <c r="H4088">
        <v>4087</v>
      </c>
      <c r="I4088" s="1" t="s">
        <v>752</v>
      </c>
      <c r="J4088" s="1"/>
      <c r="K4088" s="2"/>
      <c r="L4088">
        <v>4087</v>
      </c>
      <c r="M4088" s="1" t="s">
        <v>753</v>
      </c>
      <c r="N4088" s="1"/>
      <c r="O4088" s="2"/>
      <c r="P4088">
        <v>4087</v>
      </c>
      <c r="Q4088" s="1" t="s">
        <v>754</v>
      </c>
      <c r="R4088" s="1"/>
      <c r="S4088" s="2"/>
      <c r="T4088">
        <v>4087</v>
      </c>
      <c r="U4088" s="1" t="s">
        <v>178</v>
      </c>
      <c r="V4088" s="1"/>
      <c r="W4088" s="2"/>
      <c r="X4088">
        <v>4087</v>
      </c>
      <c r="Y4088" s="1" t="s">
        <v>179</v>
      </c>
      <c r="Z4088" s="1"/>
      <c r="AA4088" s="2"/>
    </row>
    <row r="4089" spans="8:27">
      <c r="H4089">
        <v>4088</v>
      </c>
      <c r="I4089" s="1" t="s">
        <v>752</v>
      </c>
      <c r="J4089" s="1"/>
      <c r="K4089" s="2"/>
      <c r="L4089">
        <v>4088</v>
      </c>
      <c r="M4089" s="1" t="s">
        <v>753</v>
      </c>
      <c r="N4089" s="1"/>
      <c r="O4089" s="2"/>
      <c r="P4089">
        <v>4088</v>
      </c>
      <c r="Q4089" s="1" t="s">
        <v>754</v>
      </c>
      <c r="R4089" s="1"/>
      <c r="S4089" s="2"/>
      <c r="T4089">
        <v>4088</v>
      </c>
      <c r="U4089" s="1" t="s">
        <v>178</v>
      </c>
      <c r="V4089" s="1"/>
      <c r="W4089" s="2"/>
      <c r="X4089">
        <v>4088</v>
      </c>
      <c r="Y4089" s="1" t="s">
        <v>179</v>
      </c>
      <c r="Z4089" s="1"/>
      <c r="AA4089" s="2"/>
    </row>
    <row r="4090" spans="8:27">
      <c r="H4090">
        <v>4089</v>
      </c>
      <c r="I4090" s="1" t="s">
        <v>752</v>
      </c>
      <c r="J4090" s="1"/>
      <c r="K4090" s="2"/>
      <c r="L4090">
        <v>4089</v>
      </c>
      <c r="M4090" s="1" t="s">
        <v>753</v>
      </c>
      <c r="N4090" s="1"/>
      <c r="O4090" s="2"/>
      <c r="P4090">
        <v>4089</v>
      </c>
      <c r="Q4090" s="1" t="s">
        <v>754</v>
      </c>
      <c r="R4090" s="1"/>
      <c r="S4090" s="2"/>
      <c r="T4090">
        <v>4089</v>
      </c>
      <c r="U4090" s="1" t="s">
        <v>178</v>
      </c>
      <c r="V4090" s="1"/>
      <c r="W4090" s="2"/>
      <c r="X4090">
        <v>4089</v>
      </c>
      <c r="Y4090" s="1" t="s">
        <v>179</v>
      </c>
      <c r="Z4090" s="1"/>
      <c r="AA4090" s="2"/>
    </row>
    <row r="4091" spans="8:27">
      <c r="H4091">
        <v>4090</v>
      </c>
      <c r="I4091" s="1" t="s">
        <v>752</v>
      </c>
      <c r="J4091" s="1"/>
      <c r="K4091" s="2"/>
      <c r="L4091">
        <v>4090</v>
      </c>
      <c r="M4091" s="1" t="s">
        <v>753</v>
      </c>
      <c r="N4091" s="1"/>
      <c r="O4091" s="2"/>
      <c r="P4091">
        <v>4090</v>
      </c>
      <c r="Q4091" s="1" t="s">
        <v>754</v>
      </c>
      <c r="R4091" s="1"/>
      <c r="S4091" s="2"/>
      <c r="T4091">
        <v>4090</v>
      </c>
      <c r="U4091" s="1" t="s">
        <v>178</v>
      </c>
      <c r="V4091" s="1"/>
      <c r="W4091" s="2"/>
      <c r="X4091">
        <v>4090</v>
      </c>
      <c r="Y4091" s="1" t="s">
        <v>179</v>
      </c>
      <c r="Z4091" s="1"/>
      <c r="AA4091" s="2"/>
    </row>
    <row r="4092" spans="8:27">
      <c r="H4092">
        <v>4091</v>
      </c>
      <c r="I4092" s="1" t="s">
        <v>752</v>
      </c>
      <c r="J4092" s="1"/>
      <c r="K4092" s="2"/>
      <c r="L4092">
        <v>4091</v>
      </c>
      <c r="M4092" s="1" t="s">
        <v>753</v>
      </c>
      <c r="N4092" s="1"/>
      <c r="O4092" s="2"/>
      <c r="P4092">
        <v>4091</v>
      </c>
      <c r="Q4092" s="1" t="s">
        <v>754</v>
      </c>
      <c r="R4092" s="1"/>
      <c r="S4092" s="2"/>
      <c r="T4092">
        <v>4091</v>
      </c>
      <c r="U4092" s="1" t="s">
        <v>178</v>
      </c>
      <c r="V4092" s="1"/>
      <c r="W4092" s="2"/>
      <c r="X4092">
        <v>4091</v>
      </c>
      <c r="Y4092" s="1" t="s">
        <v>179</v>
      </c>
      <c r="Z4092" s="1"/>
      <c r="AA4092" s="2"/>
    </row>
    <row r="4093" spans="8:27">
      <c r="H4093">
        <v>4092</v>
      </c>
      <c r="I4093" s="1" t="s">
        <v>752</v>
      </c>
      <c r="J4093" s="1"/>
      <c r="K4093" s="2"/>
      <c r="L4093">
        <v>4092</v>
      </c>
      <c r="M4093" s="1" t="s">
        <v>753</v>
      </c>
      <c r="N4093" s="1"/>
      <c r="O4093" s="2"/>
      <c r="P4093">
        <v>4092</v>
      </c>
      <c r="Q4093" s="1" t="s">
        <v>754</v>
      </c>
      <c r="R4093" s="1"/>
      <c r="S4093" s="2"/>
      <c r="T4093">
        <v>4092</v>
      </c>
      <c r="U4093" s="1" t="s">
        <v>178</v>
      </c>
      <c r="V4093" s="1"/>
      <c r="W4093" s="2"/>
      <c r="X4093">
        <v>4092</v>
      </c>
      <c r="Y4093" s="1" t="s">
        <v>179</v>
      </c>
      <c r="Z4093" s="1"/>
      <c r="AA4093" s="2"/>
    </row>
    <row r="4094" spans="8:27">
      <c r="H4094">
        <v>4093</v>
      </c>
      <c r="I4094" s="1" t="s">
        <v>752</v>
      </c>
      <c r="J4094" s="1"/>
      <c r="K4094" s="2"/>
      <c r="L4094">
        <v>4093</v>
      </c>
      <c r="M4094" s="1" t="s">
        <v>753</v>
      </c>
      <c r="N4094" s="1"/>
      <c r="O4094" s="2"/>
      <c r="P4094">
        <v>4093</v>
      </c>
      <c r="Q4094" s="1" t="s">
        <v>754</v>
      </c>
      <c r="R4094" s="1"/>
      <c r="S4094" s="2"/>
      <c r="T4094">
        <v>4093</v>
      </c>
      <c r="U4094" s="1" t="s">
        <v>178</v>
      </c>
      <c r="V4094" s="1"/>
      <c r="W4094" s="2"/>
      <c r="X4094">
        <v>4093</v>
      </c>
      <c r="Y4094" s="1" t="s">
        <v>179</v>
      </c>
      <c r="Z4094" s="1"/>
      <c r="AA4094" s="2"/>
    </row>
    <row r="4095" spans="8:27">
      <c r="H4095">
        <v>4094</v>
      </c>
      <c r="I4095" s="1" t="s">
        <v>752</v>
      </c>
      <c r="J4095" s="1"/>
      <c r="K4095" s="2"/>
      <c r="L4095">
        <v>4094</v>
      </c>
      <c r="M4095" s="1" t="s">
        <v>753</v>
      </c>
      <c r="N4095" s="1"/>
      <c r="O4095" s="2"/>
      <c r="P4095">
        <v>4094</v>
      </c>
      <c r="Q4095" s="1" t="s">
        <v>754</v>
      </c>
      <c r="R4095" s="1"/>
      <c r="S4095" s="2"/>
      <c r="T4095">
        <v>4094</v>
      </c>
      <c r="U4095" s="1" t="s">
        <v>178</v>
      </c>
      <c r="V4095" s="1"/>
      <c r="W4095" s="2"/>
      <c r="X4095">
        <v>4094</v>
      </c>
      <c r="Y4095" s="1" t="s">
        <v>179</v>
      </c>
      <c r="Z4095" s="1"/>
      <c r="AA4095" s="2"/>
    </row>
    <row r="4096" spans="8:27">
      <c r="H4096">
        <v>4095</v>
      </c>
      <c r="I4096" s="1" t="s">
        <v>752</v>
      </c>
      <c r="J4096" s="1"/>
      <c r="K4096" s="2"/>
      <c r="L4096">
        <v>4095</v>
      </c>
      <c r="M4096" s="1" t="s">
        <v>753</v>
      </c>
      <c r="N4096" s="1"/>
      <c r="O4096" s="2"/>
      <c r="P4096">
        <v>4095</v>
      </c>
      <c r="Q4096" s="1" t="s">
        <v>754</v>
      </c>
      <c r="R4096" s="1"/>
      <c r="S4096" s="2"/>
      <c r="T4096">
        <v>4095</v>
      </c>
      <c r="U4096" s="1" t="s">
        <v>178</v>
      </c>
      <c r="V4096" s="1"/>
      <c r="W4096" s="2"/>
      <c r="X4096">
        <v>4095</v>
      </c>
      <c r="Y4096" s="1" t="s">
        <v>179</v>
      </c>
      <c r="Z4096" s="1"/>
      <c r="AA4096" s="2"/>
    </row>
    <row r="4097" spans="8:27">
      <c r="H4097">
        <v>4096</v>
      </c>
      <c r="I4097" s="1" t="s">
        <v>752</v>
      </c>
      <c r="J4097" s="1"/>
      <c r="K4097" s="2"/>
      <c r="L4097">
        <v>4096</v>
      </c>
      <c r="M4097" s="1" t="s">
        <v>753</v>
      </c>
      <c r="N4097" s="1"/>
      <c r="O4097" s="2"/>
      <c r="P4097">
        <v>4096</v>
      </c>
      <c r="Q4097" s="1" t="s">
        <v>754</v>
      </c>
      <c r="R4097" s="1"/>
      <c r="S4097" s="2"/>
      <c r="T4097">
        <v>4096</v>
      </c>
      <c r="U4097" s="1" t="s">
        <v>178</v>
      </c>
      <c r="V4097" s="1"/>
      <c r="W4097" s="2"/>
      <c r="X4097">
        <v>4096</v>
      </c>
      <c r="Y4097" s="1" t="s">
        <v>179</v>
      </c>
      <c r="Z4097" s="1"/>
      <c r="AA4097" s="2"/>
    </row>
    <row r="4098" spans="8:27">
      <c r="H4098">
        <v>4097</v>
      </c>
      <c r="I4098" s="1" t="s">
        <v>752</v>
      </c>
      <c r="J4098" s="1"/>
      <c r="K4098" s="2"/>
      <c r="L4098">
        <v>4097</v>
      </c>
      <c r="M4098" s="1" t="s">
        <v>753</v>
      </c>
      <c r="N4098" s="1"/>
      <c r="O4098" s="2"/>
      <c r="P4098">
        <v>4097</v>
      </c>
      <c r="Q4098" s="1" t="s">
        <v>754</v>
      </c>
      <c r="R4098" s="1"/>
      <c r="S4098" s="2"/>
      <c r="T4098">
        <v>4097</v>
      </c>
      <c r="U4098" s="1" t="s">
        <v>178</v>
      </c>
      <c r="V4098" s="1"/>
      <c r="W4098" s="2"/>
      <c r="X4098">
        <v>4097</v>
      </c>
      <c r="Y4098" s="1" t="s">
        <v>179</v>
      </c>
      <c r="Z4098" s="1"/>
      <c r="AA4098" s="2"/>
    </row>
    <row r="4099" spans="8:27">
      <c r="H4099">
        <v>4098</v>
      </c>
      <c r="I4099" s="1" t="s">
        <v>752</v>
      </c>
      <c r="J4099" s="1"/>
      <c r="K4099" s="2"/>
      <c r="L4099">
        <v>4098</v>
      </c>
      <c r="M4099" s="1" t="s">
        <v>753</v>
      </c>
      <c r="N4099" s="1"/>
      <c r="O4099" s="2"/>
      <c r="P4099">
        <v>4098</v>
      </c>
      <c r="Q4099" s="1" t="s">
        <v>754</v>
      </c>
      <c r="R4099" s="1"/>
      <c r="S4099" s="2"/>
      <c r="T4099">
        <v>4098</v>
      </c>
      <c r="U4099" s="1" t="s">
        <v>178</v>
      </c>
      <c r="V4099" s="1"/>
      <c r="W4099" s="2"/>
      <c r="X4099">
        <v>4098</v>
      </c>
      <c r="Y4099" s="1" t="s">
        <v>179</v>
      </c>
      <c r="Z4099" s="1"/>
      <c r="AA4099" s="2"/>
    </row>
    <row r="4100" spans="8:27">
      <c r="H4100">
        <v>4099</v>
      </c>
      <c r="I4100" s="1" t="s">
        <v>752</v>
      </c>
      <c r="J4100" s="1"/>
      <c r="K4100" s="2"/>
      <c r="L4100">
        <v>4099</v>
      </c>
      <c r="M4100" s="1" t="s">
        <v>753</v>
      </c>
      <c r="N4100" s="1"/>
      <c r="O4100" s="2"/>
      <c r="P4100">
        <v>4099</v>
      </c>
      <c r="Q4100" s="1" t="s">
        <v>754</v>
      </c>
      <c r="R4100" s="1"/>
      <c r="S4100" s="2"/>
      <c r="T4100">
        <v>4099</v>
      </c>
      <c r="U4100" s="1" t="s">
        <v>178</v>
      </c>
      <c r="V4100" s="1"/>
      <c r="W4100" s="2"/>
      <c r="X4100">
        <v>4099</v>
      </c>
      <c r="Y4100" s="1" t="s">
        <v>179</v>
      </c>
      <c r="Z4100" s="1"/>
      <c r="AA4100" s="2"/>
    </row>
    <row r="4101" spans="8:27">
      <c r="H4101">
        <v>4100</v>
      </c>
      <c r="I4101" s="1" t="s">
        <v>752</v>
      </c>
      <c r="J4101" s="1"/>
      <c r="K4101" s="2"/>
      <c r="L4101">
        <v>4100</v>
      </c>
      <c r="M4101" s="1" t="s">
        <v>753</v>
      </c>
      <c r="N4101" s="1"/>
      <c r="O4101" s="2"/>
      <c r="P4101">
        <v>4100</v>
      </c>
      <c r="Q4101" s="1" t="s">
        <v>754</v>
      </c>
      <c r="R4101" s="1"/>
      <c r="S4101" s="2"/>
      <c r="T4101">
        <v>4100</v>
      </c>
      <c r="U4101" s="1" t="s">
        <v>178</v>
      </c>
      <c r="V4101" s="1"/>
      <c r="W4101" s="2"/>
      <c r="X4101">
        <v>4100</v>
      </c>
      <c r="Y4101" s="1" t="s">
        <v>179</v>
      </c>
      <c r="Z4101" s="1"/>
      <c r="AA4101" s="2"/>
    </row>
    <row r="4102" spans="8:27">
      <c r="H4102">
        <v>4101</v>
      </c>
      <c r="I4102" s="1" t="s">
        <v>752</v>
      </c>
      <c r="J4102" s="1"/>
      <c r="K4102" s="2"/>
      <c r="L4102">
        <v>4101</v>
      </c>
      <c r="M4102" s="1" t="s">
        <v>753</v>
      </c>
      <c r="N4102" s="1"/>
      <c r="O4102" s="2"/>
      <c r="P4102">
        <v>4101</v>
      </c>
      <c r="Q4102" s="1" t="s">
        <v>754</v>
      </c>
      <c r="R4102" s="1"/>
      <c r="S4102" s="2"/>
      <c r="T4102">
        <v>4101</v>
      </c>
      <c r="U4102" s="1" t="s">
        <v>178</v>
      </c>
      <c r="V4102" s="1"/>
      <c r="W4102" s="2"/>
      <c r="X4102">
        <v>4101</v>
      </c>
      <c r="Y4102" s="1" t="s">
        <v>179</v>
      </c>
      <c r="Z4102" s="1"/>
      <c r="AA4102" s="2"/>
    </row>
    <row r="4103" spans="8:27">
      <c r="H4103">
        <v>4102</v>
      </c>
      <c r="I4103" s="1" t="s">
        <v>752</v>
      </c>
      <c r="J4103" s="1"/>
      <c r="K4103" s="2"/>
      <c r="L4103">
        <v>4102</v>
      </c>
      <c r="M4103" s="1" t="s">
        <v>753</v>
      </c>
      <c r="N4103" s="1"/>
      <c r="O4103" s="2"/>
      <c r="P4103">
        <v>4102</v>
      </c>
      <c r="Q4103" s="1" t="s">
        <v>754</v>
      </c>
      <c r="R4103" s="1"/>
      <c r="S4103" s="2"/>
      <c r="T4103">
        <v>4102</v>
      </c>
      <c r="U4103" s="1" t="s">
        <v>178</v>
      </c>
      <c r="V4103" s="1"/>
      <c r="W4103" s="2"/>
      <c r="X4103">
        <v>4102</v>
      </c>
      <c r="Y4103" s="1" t="s">
        <v>179</v>
      </c>
      <c r="Z4103" s="1"/>
      <c r="AA4103" s="2"/>
    </row>
    <row r="4104" spans="8:27">
      <c r="H4104">
        <v>4103</v>
      </c>
      <c r="I4104" s="1" t="s">
        <v>752</v>
      </c>
      <c r="J4104" s="1"/>
      <c r="K4104" s="2"/>
      <c r="L4104">
        <v>4103</v>
      </c>
      <c r="M4104" s="1" t="s">
        <v>753</v>
      </c>
      <c r="N4104" s="1"/>
      <c r="O4104" s="2"/>
      <c r="P4104">
        <v>4103</v>
      </c>
      <c r="Q4104" s="1" t="s">
        <v>754</v>
      </c>
      <c r="R4104" s="1"/>
      <c r="S4104" s="2"/>
      <c r="T4104">
        <v>4103</v>
      </c>
      <c r="U4104" s="1" t="s">
        <v>178</v>
      </c>
      <c r="V4104" s="1"/>
      <c r="W4104" s="2"/>
      <c r="X4104">
        <v>4103</v>
      </c>
      <c r="Y4104" s="1" t="s">
        <v>179</v>
      </c>
      <c r="Z4104" s="1"/>
      <c r="AA4104" s="2"/>
    </row>
    <row r="4105" spans="8:27">
      <c r="H4105">
        <v>4104</v>
      </c>
      <c r="I4105" s="1" t="s">
        <v>752</v>
      </c>
      <c r="J4105" s="1"/>
      <c r="K4105" s="2"/>
      <c r="L4105">
        <v>4104</v>
      </c>
      <c r="M4105" s="1" t="s">
        <v>753</v>
      </c>
      <c r="N4105" s="1"/>
      <c r="O4105" s="2"/>
      <c r="P4105">
        <v>4104</v>
      </c>
      <c r="Q4105" s="1" t="s">
        <v>754</v>
      </c>
      <c r="R4105" s="1"/>
      <c r="S4105" s="2"/>
      <c r="T4105">
        <v>4104</v>
      </c>
      <c r="U4105" s="1" t="s">
        <v>178</v>
      </c>
      <c r="V4105" s="1"/>
      <c r="W4105" s="2"/>
      <c r="X4105">
        <v>4104</v>
      </c>
      <c r="Y4105" s="1" t="s">
        <v>179</v>
      </c>
      <c r="Z4105" s="1"/>
      <c r="AA4105" s="2"/>
    </row>
    <row r="4106" spans="8:27">
      <c r="H4106">
        <v>4105</v>
      </c>
      <c r="I4106" s="1" t="s">
        <v>752</v>
      </c>
      <c r="J4106" s="1"/>
      <c r="K4106" s="2"/>
      <c r="L4106">
        <v>4105</v>
      </c>
      <c r="M4106" s="1" t="s">
        <v>753</v>
      </c>
      <c r="N4106" s="1"/>
      <c r="O4106" s="2"/>
      <c r="P4106">
        <v>4105</v>
      </c>
      <c r="Q4106" s="1" t="s">
        <v>754</v>
      </c>
      <c r="R4106" s="1"/>
      <c r="S4106" s="2"/>
      <c r="T4106">
        <v>4105</v>
      </c>
      <c r="U4106" s="1" t="s">
        <v>178</v>
      </c>
      <c r="V4106" s="1"/>
      <c r="W4106" s="2"/>
      <c r="X4106">
        <v>4105</v>
      </c>
      <c r="Y4106" s="1" t="s">
        <v>179</v>
      </c>
      <c r="Z4106" s="1"/>
      <c r="AA4106" s="2"/>
    </row>
    <row r="4107" spans="8:27">
      <c r="H4107">
        <v>4106</v>
      </c>
      <c r="I4107" s="1" t="s">
        <v>752</v>
      </c>
      <c r="J4107" s="1"/>
      <c r="K4107" s="2"/>
      <c r="L4107">
        <v>4106</v>
      </c>
      <c r="M4107" s="1" t="s">
        <v>753</v>
      </c>
      <c r="N4107" s="1"/>
      <c r="O4107" s="2"/>
      <c r="P4107">
        <v>4106</v>
      </c>
      <c r="Q4107" s="1" t="s">
        <v>754</v>
      </c>
      <c r="R4107" s="1"/>
      <c r="S4107" s="2"/>
      <c r="T4107">
        <v>4106</v>
      </c>
      <c r="U4107" s="1" t="s">
        <v>178</v>
      </c>
      <c r="V4107" s="1"/>
      <c r="W4107" s="2"/>
      <c r="X4107">
        <v>4106</v>
      </c>
      <c r="Y4107" s="1" t="s">
        <v>179</v>
      </c>
      <c r="Z4107" s="1"/>
      <c r="AA4107" s="2"/>
    </row>
    <row r="4108" spans="8:27">
      <c r="H4108">
        <v>4107</v>
      </c>
      <c r="I4108" s="1" t="s">
        <v>752</v>
      </c>
      <c r="J4108" s="1"/>
      <c r="K4108" s="2"/>
      <c r="L4108">
        <v>4107</v>
      </c>
      <c r="M4108" s="1" t="s">
        <v>753</v>
      </c>
      <c r="N4108" s="1"/>
      <c r="O4108" s="2"/>
      <c r="P4108">
        <v>4107</v>
      </c>
      <c r="Q4108" s="1" t="s">
        <v>754</v>
      </c>
      <c r="R4108" s="1"/>
      <c r="S4108" s="2"/>
      <c r="T4108">
        <v>4107</v>
      </c>
      <c r="U4108" s="1" t="s">
        <v>178</v>
      </c>
      <c r="V4108" s="1"/>
      <c r="W4108" s="2"/>
      <c r="X4108">
        <v>4107</v>
      </c>
      <c r="Y4108" s="1" t="s">
        <v>179</v>
      </c>
      <c r="Z4108" s="1"/>
      <c r="AA4108" s="2"/>
    </row>
    <row r="4109" spans="8:27">
      <c r="H4109">
        <v>4108</v>
      </c>
      <c r="I4109" s="1" t="s">
        <v>752</v>
      </c>
      <c r="J4109" s="1"/>
      <c r="K4109" s="2"/>
      <c r="L4109">
        <v>4108</v>
      </c>
      <c r="M4109" s="1" t="s">
        <v>753</v>
      </c>
      <c r="N4109" s="1"/>
      <c r="O4109" s="2"/>
      <c r="P4109">
        <v>4108</v>
      </c>
      <c r="Q4109" s="1" t="s">
        <v>754</v>
      </c>
      <c r="R4109" s="1"/>
      <c r="S4109" s="2"/>
      <c r="T4109">
        <v>4108</v>
      </c>
      <c r="U4109" s="1" t="s">
        <v>178</v>
      </c>
      <c r="V4109" s="1"/>
      <c r="W4109" s="2"/>
      <c r="X4109">
        <v>4108</v>
      </c>
      <c r="Y4109" s="1" t="s">
        <v>179</v>
      </c>
      <c r="Z4109" s="1"/>
      <c r="AA4109" s="2"/>
    </row>
    <row r="4110" spans="8:27">
      <c r="H4110">
        <v>4109</v>
      </c>
      <c r="I4110" s="1" t="s">
        <v>752</v>
      </c>
      <c r="J4110" s="1"/>
      <c r="K4110" s="2"/>
      <c r="L4110">
        <v>4109</v>
      </c>
      <c r="M4110" s="1" t="s">
        <v>753</v>
      </c>
      <c r="N4110" s="1"/>
      <c r="O4110" s="2"/>
      <c r="P4110">
        <v>4109</v>
      </c>
      <c r="Q4110" s="1" t="s">
        <v>754</v>
      </c>
      <c r="R4110" s="1"/>
      <c r="S4110" s="2"/>
      <c r="T4110">
        <v>4109</v>
      </c>
      <c r="U4110" s="1" t="s">
        <v>178</v>
      </c>
      <c r="V4110" s="1"/>
      <c r="W4110" s="2"/>
      <c r="X4110">
        <v>4109</v>
      </c>
      <c r="Y4110" s="1" t="s">
        <v>179</v>
      </c>
      <c r="Z4110" s="1"/>
      <c r="AA4110" s="2"/>
    </row>
    <row r="4111" spans="8:27">
      <c r="H4111">
        <v>4110</v>
      </c>
      <c r="I4111" s="1" t="s">
        <v>752</v>
      </c>
      <c r="J4111" s="1"/>
      <c r="K4111" s="2"/>
      <c r="L4111">
        <v>4110</v>
      </c>
      <c r="M4111" s="1" t="s">
        <v>753</v>
      </c>
      <c r="N4111" s="1"/>
      <c r="O4111" s="2"/>
      <c r="P4111">
        <v>4110</v>
      </c>
      <c r="Q4111" s="1" t="s">
        <v>754</v>
      </c>
      <c r="R4111" s="1"/>
      <c r="S4111" s="2"/>
      <c r="T4111">
        <v>4110</v>
      </c>
      <c r="U4111" s="1" t="s">
        <v>178</v>
      </c>
      <c r="V4111" s="1"/>
      <c r="W4111" s="2"/>
      <c r="X4111">
        <v>4110</v>
      </c>
      <c r="Y4111" s="1" t="s">
        <v>179</v>
      </c>
      <c r="Z4111" s="1"/>
      <c r="AA4111" s="2"/>
    </row>
    <row r="4112" spans="8:27">
      <c r="H4112">
        <v>4111</v>
      </c>
      <c r="I4112" s="1" t="s">
        <v>752</v>
      </c>
      <c r="J4112" s="1"/>
      <c r="K4112" s="2"/>
      <c r="L4112">
        <v>4111</v>
      </c>
      <c r="M4112" s="1" t="s">
        <v>753</v>
      </c>
      <c r="N4112" s="1"/>
      <c r="O4112" s="2"/>
      <c r="P4112">
        <v>4111</v>
      </c>
      <c r="Q4112" s="1" t="s">
        <v>754</v>
      </c>
      <c r="R4112" s="1"/>
      <c r="S4112" s="2"/>
      <c r="T4112">
        <v>4111</v>
      </c>
      <c r="U4112" s="1" t="s">
        <v>178</v>
      </c>
      <c r="V4112" s="1"/>
      <c r="W4112" s="2"/>
      <c r="X4112">
        <v>4111</v>
      </c>
      <c r="Y4112" s="1" t="s">
        <v>179</v>
      </c>
      <c r="Z4112" s="1"/>
      <c r="AA4112" s="2"/>
    </row>
    <row r="4113" spans="8:27">
      <c r="H4113">
        <v>4112</v>
      </c>
      <c r="I4113" s="1" t="s">
        <v>752</v>
      </c>
      <c r="J4113" s="1"/>
      <c r="K4113" s="2"/>
      <c r="L4113">
        <v>4112</v>
      </c>
      <c r="M4113" s="1" t="s">
        <v>753</v>
      </c>
      <c r="N4113" s="1"/>
      <c r="O4113" s="2"/>
      <c r="P4113">
        <v>4112</v>
      </c>
      <c r="Q4113" s="1" t="s">
        <v>754</v>
      </c>
      <c r="R4113" s="1"/>
      <c r="S4113" s="2"/>
      <c r="T4113">
        <v>4112</v>
      </c>
      <c r="U4113" s="1" t="s">
        <v>178</v>
      </c>
      <c r="V4113" s="1"/>
      <c r="W4113" s="2"/>
      <c r="X4113">
        <v>4112</v>
      </c>
      <c r="Y4113" s="1" t="s">
        <v>179</v>
      </c>
      <c r="Z4113" s="1"/>
      <c r="AA4113" s="2"/>
    </row>
    <row r="4114" spans="8:27">
      <c r="H4114">
        <v>4113</v>
      </c>
      <c r="I4114" s="1" t="s">
        <v>752</v>
      </c>
      <c r="J4114" s="1"/>
      <c r="K4114" s="2"/>
      <c r="L4114">
        <v>4113</v>
      </c>
      <c r="M4114" s="1" t="s">
        <v>753</v>
      </c>
      <c r="N4114" s="1"/>
      <c r="O4114" s="2"/>
      <c r="P4114">
        <v>4113</v>
      </c>
      <c r="Q4114" s="1" t="s">
        <v>754</v>
      </c>
      <c r="R4114" s="1"/>
      <c r="S4114" s="2"/>
      <c r="T4114">
        <v>4113</v>
      </c>
      <c r="U4114" s="1" t="s">
        <v>178</v>
      </c>
      <c r="V4114" s="1"/>
      <c r="W4114" s="2"/>
      <c r="X4114">
        <v>4113</v>
      </c>
      <c r="Y4114" s="1" t="s">
        <v>179</v>
      </c>
      <c r="Z4114" s="1"/>
      <c r="AA4114" s="2"/>
    </row>
    <row r="4115" spans="8:27">
      <c r="H4115">
        <v>4114</v>
      </c>
      <c r="I4115" s="1" t="s">
        <v>752</v>
      </c>
      <c r="J4115" s="1"/>
      <c r="K4115" s="2"/>
      <c r="L4115">
        <v>4114</v>
      </c>
      <c r="M4115" s="1" t="s">
        <v>753</v>
      </c>
      <c r="N4115" s="1"/>
      <c r="O4115" s="2"/>
      <c r="P4115">
        <v>4114</v>
      </c>
      <c r="Q4115" s="1" t="s">
        <v>754</v>
      </c>
      <c r="R4115" s="1"/>
      <c r="S4115" s="2"/>
      <c r="T4115">
        <v>4114</v>
      </c>
      <c r="U4115" s="1" t="s">
        <v>178</v>
      </c>
      <c r="V4115" s="1"/>
      <c r="W4115" s="2"/>
      <c r="X4115">
        <v>4114</v>
      </c>
      <c r="Y4115" s="1" t="s">
        <v>179</v>
      </c>
      <c r="Z4115" s="1"/>
      <c r="AA4115" s="2"/>
    </row>
    <row r="4116" spans="8:27">
      <c r="H4116">
        <v>4115</v>
      </c>
      <c r="I4116" s="1" t="s">
        <v>752</v>
      </c>
      <c r="J4116" s="1"/>
      <c r="K4116" s="2"/>
      <c r="L4116">
        <v>4115</v>
      </c>
      <c r="M4116" s="1" t="s">
        <v>753</v>
      </c>
      <c r="N4116" s="1"/>
      <c r="O4116" s="2"/>
      <c r="P4116">
        <v>4115</v>
      </c>
      <c r="Q4116" s="1" t="s">
        <v>754</v>
      </c>
      <c r="R4116" s="1"/>
      <c r="S4116" s="2"/>
      <c r="T4116">
        <v>4115</v>
      </c>
      <c r="U4116" s="1" t="s">
        <v>178</v>
      </c>
      <c r="V4116" s="1"/>
      <c r="W4116" s="2"/>
      <c r="X4116">
        <v>4115</v>
      </c>
      <c r="Y4116" s="1" t="s">
        <v>179</v>
      </c>
      <c r="Z4116" s="1"/>
      <c r="AA4116" s="2"/>
    </row>
    <row r="4117" spans="8:27">
      <c r="H4117">
        <v>4116</v>
      </c>
      <c r="I4117" s="1" t="s">
        <v>752</v>
      </c>
      <c r="J4117" s="1"/>
      <c r="K4117" s="2"/>
      <c r="L4117">
        <v>4116</v>
      </c>
      <c r="M4117" s="1" t="s">
        <v>753</v>
      </c>
      <c r="N4117" s="1"/>
      <c r="O4117" s="2"/>
      <c r="P4117">
        <v>4116</v>
      </c>
      <c r="Q4117" s="1" t="s">
        <v>754</v>
      </c>
      <c r="R4117" s="1"/>
      <c r="S4117" s="2"/>
      <c r="T4117">
        <v>4116</v>
      </c>
      <c r="U4117" s="1" t="s">
        <v>178</v>
      </c>
      <c r="V4117" s="1"/>
      <c r="W4117" s="2"/>
      <c r="X4117">
        <v>4116</v>
      </c>
      <c r="Y4117" s="1" t="s">
        <v>179</v>
      </c>
      <c r="Z4117" s="1"/>
      <c r="AA4117" s="2"/>
    </row>
    <row r="4118" spans="8:27">
      <c r="H4118">
        <v>4117</v>
      </c>
      <c r="I4118" s="1" t="s">
        <v>752</v>
      </c>
      <c r="J4118" s="1"/>
      <c r="K4118" s="2"/>
      <c r="L4118">
        <v>4117</v>
      </c>
      <c r="M4118" s="1" t="s">
        <v>753</v>
      </c>
      <c r="N4118" s="1"/>
      <c r="O4118" s="2"/>
      <c r="P4118">
        <v>4117</v>
      </c>
      <c r="Q4118" s="1" t="s">
        <v>754</v>
      </c>
      <c r="R4118" s="1"/>
      <c r="S4118" s="2"/>
      <c r="T4118">
        <v>4117</v>
      </c>
      <c r="U4118" s="1" t="s">
        <v>178</v>
      </c>
      <c r="V4118" s="1"/>
      <c r="W4118" s="2"/>
      <c r="X4118">
        <v>4117</v>
      </c>
      <c r="Y4118" s="1" t="s">
        <v>179</v>
      </c>
      <c r="Z4118" s="1"/>
      <c r="AA4118" s="2"/>
    </row>
    <row r="4119" spans="8:27">
      <c r="H4119">
        <v>4118</v>
      </c>
      <c r="I4119" s="1" t="s">
        <v>752</v>
      </c>
      <c r="J4119" s="1"/>
      <c r="K4119" s="2"/>
      <c r="L4119">
        <v>4118</v>
      </c>
      <c r="M4119" s="1" t="s">
        <v>753</v>
      </c>
      <c r="N4119" s="1"/>
      <c r="O4119" s="2"/>
      <c r="P4119">
        <v>4118</v>
      </c>
      <c r="Q4119" s="1" t="s">
        <v>754</v>
      </c>
      <c r="R4119" s="1"/>
      <c r="S4119" s="2"/>
      <c r="T4119">
        <v>4118</v>
      </c>
      <c r="U4119" s="1" t="s">
        <v>178</v>
      </c>
      <c r="V4119" s="1"/>
      <c r="W4119" s="2"/>
      <c r="X4119">
        <v>4118</v>
      </c>
      <c r="Y4119" s="1" t="s">
        <v>179</v>
      </c>
      <c r="Z4119" s="1"/>
      <c r="AA4119" s="2"/>
    </row>
    <row r="4120" spans="8:27">
      <c r="H4120">
        <v>4119</v>
      </c>
      <c r="I4120" s="1" t="s">
        <v>752</v>
      </c>
      <c r="J4120" s="1"/>
      <c r="K4120" s="2"/>
      <c r="L4120">
        <v>4119</v>
      </c>
      <c r="M4120" s="1" t="s">
        <v>753</v>
      </c>
      <c r="N4120" s="1"/>
      <c r="O4120" s="2"/>
      <c r="P4120">
        <v>4119</v>
      </c>
      <c r="Q4120" s="1" t="s">
        <v>754</v>
      </c>
      <c r="R4120" s="1"/>
      <c r="S4120" s="2"/>
      <c r="T4120">
        <v>4119</v>
      </c>
      <c r="U4120" s="1" t="s">
        <v>178</v>
      </c>
      <c r="V4120" s="1"/>
      <c r="W4120" s="2"/>
      <c r="X4120">
        <v>4119</v>
      </c>
      <c r="Y4120" s="1" t="s">
        <v>179</v>
      </c>
      <c r="Z4120" s="1"/>
      <c r="AA4120" s="2"/>
    </row>
    <row r="4121" spans="8:27">
      <c r="H4121">
        <v>4120</v>
      </c>
      <c r="I4121" s="1" t="s">
        <v>752</v>
      </c>
      <c r="J4121" s="1"/>
      <c r="K4121" s="2"/>
      <c r="L4121">
        <v>4120</v>
      </c>
      <c r="M4121" s="1" t="s">
        <v>753</v>
      </c>
      <c r="N4121" s="1"/>
      <c r="O4121" s="2"/>
      <c r="P4121">
        <v>4120</v>
      </c>
      <c r="Q4121" s="1" t="s">
        <v>754</v>
      </c>
      <c r="R4121" s="1"/>
      <c r="S4121" s="2"/>
      <c r="T4121">
        <v>4120</v>
      </c>
      <c r="U4121" s="1" t="s">
        <v>178</v>
      </c>
      <c r="V4121" s="1"/>
      <c r="W4121" s="2"/>
      <c r="X4121">
        <v>4120</v>
      </c>
      <c r="Y4121" s="1" t="s">
        <v>179</v>
      </c>
      <c r="Z4121" s="1"/>
      <c r="AA4121" s="2"/>
    </row>
    <row r="4122" spans="8:27">
      <c r="H4122">
        <v>4121</v>
      </c>
      <c r="I4122" s="1" t="s">
        <v>752</v>
      </c>
      <c r="J4122" s="1"/>
      <c r="K4122" s="2"/>
      <c r="L4122">
        <v>4121</v>
      </c>
      <c r="M4122" s="1" t="s">
        <v>753</v>
      </c>
      <c r="N4122" s="1"/>
      <c r="O4122" s="2"/>
      <c r="P4122">
        <v>4121</v>
      </c>
      <c r="Q4122" s="1" t="s">
        <v>754</v>
      </c>
      <c r="R4122" s="1"/>
      <c r="S4122" s="2"/>
      <c r="T4122">
        <v>4121</v>
      </c>
      <c r="U4122" s="1" t="s">
        <v>178</v>
      </c>
      <c r="V4122" s="1"/>
      <c r="W4122" s="2"/>
      <c r="X4122">
        <v>4121</v>
      </c>
      <c r="Y4122" s="1" t="s">
        <v>179</v>
      </c>
      <c r="Z4122" s="1"/>
      <c r="AA4122" s="2"/>
    </row>
    <row r="4123" spans="8:27">
      <c r="H4123">
        <v>4122</v>
      </c>
      <c r="I4123" s="1" t="s">
        <v>752</v>
      </c>
      <c r="J4123" s="1"/>
      <c r="K4123" s="2"/>
      <c r="L4123">
        <v>4122</v>
      </c>
      <c r="M4123" s="1" t="s">
        <v>753</v>
      </c>
      <c r="N4123" s="1"/>
      <c r="O4123" s="2"/>
      <c r="P4123">
        <v>4122</v>
      </c>
      <c r="Q4123" s="1" t="s">
        <v>754</v>
      </c>
      <c r="R4123" s="1"/>
      <c r="S4123" s="2"/>
      <c r="T4123">
        <v>4122</v>
      </c>
      <c r="U4123" s="1" t="s">
        <v>178</v>
      </c>
      <c r="V4123" s="1"/>
      <c r="W4123" s="2"/>
      <c r="X4123">
        <v>4122</v>
      </c>
      <c r="Y4123" s="1" t="s">
        <v>179</v>
      </c>
      <c r="Z4123" s="1"/>
      <c r="AA4123" s="2"/>
    </row>
    <row r="4124" spans="8:27">
      <c r="H4124">
        <v>4123</v>
      </c>
      <c r="I4124" s="1" t="s">
        <v>752</v>
      </c>
      <c r="J4124" s="1"/>
      <c r="K4124" s="2"/>
      <c r="L4124">
        <v>4123</v>
      </c>
      <c r="M4124" s="1" t="s">
        <v>753</v>
      </c>
      <c r="N4124" s="1"/>
      <c r="O4124" s="2"/>
      <c r="P4124">
        <v>4123</v>
      </c>
      <c r="Q4124" s="1" t="s">
        <v>754</v>
      </c>
      <c r="R4124" s="1"/>
      <c r="S4124" s="2"/>
      <c r="T4124">
        <v>4123</v>
      </c>
      <c r="U4124" s="1" t="s">
        <v>178</v>
      </c>
      <c r="V4124" s="1"/>
      <c r="W4124" s="2"/>
      <c r="X4124">
        <v>4123</v>
      </c>
      <c r="Y4124" s="1" t="s">
        <v>179</v>
      </c>
      <c r="Z4124" s="1"/>
      <c r="AA4124" s="2"/>
    </row>
    <row r="4125" spans="8:27">
      <c r="H4125">
        <v>4124</v>
      </c>
      <c r="I4125" s="1" t="s">
        <v>752</v>
      </c>
      <c r="J4125" s="1"/>
      <c r="K4125" s="2"/>
      <c r="L4125">
        <v>4124</v>
      </c>
      <c r="M4125" s="1" t="s">
        <v>753</v>
      </c>
      <c r="N4125" s="1"/>
      <c r="O4125" s="2"/>
      <c r="P4125">
        <v>4124</v>
      </c>
      <c r="Q4125" s="1" t="s">
        <v>754</v>
      </c>
      <c r="R4125" s="1"/>
      <c r="S4125" s="2"/>
      <c r="T4125">
        <v>4124</v>
      </c>
      <c r="U4125" s="1" t="s">
        <v>178</v>
      </c>
      <c r="V4125" s="1"/>
      <c r="W4125" s="2"/>
      <c r="X4125">
        <v>4124</v>
      </c>
      <c r="Y4125" s="1" t="s">
        <v>179</v>
      </c>
      <c r="Z4125" s="1"/>
      <c r="AA4125" s="2"/>
    </row>
    <row r="4126" spans="8:27">
      <c r="H4126">
        <v>4125</v>
      </c>
      <c r="I4126" s="1" t="s">
        <v>752</v>
      </c>
      <c r="J4126" s="1"/>
      <c r="K4126" s="2"/>
      <c r="L4126">
        <v>4125</v>
      </c>
      <c r="M4126" s="1" t="s">
        <v>753</v>
      </c>
      <c r="N4126" s="1"/>
      <c r="O4126" s="2"/>
      <c r="P4126">
        <v>4125</v>
      </c>
      <c r="Q4126" s="1" t="s">
        <v>754</v>
      </c>
      <c r="R4126" s="1"/>
      <c r="S4126" s="2"/>
      <c r="T4126">
        <v>4125</v>
      </c>
      <c r="U4126" s="1" t="s">
        <v>178</v>
      </c>
      <c r="V4126" s="1"/>
      <c r="W4126" s="2"/>
      <c r="X4126">
        <v>4125</v>
      </c>
      <c r="Y4126" s="1" t="s">
        <v>179</v>
      </c>
      <c r="Z4126" s="1"/>
      <c r="AA4126" s="2"/>
    </row>
    <row r="4127" spans="8:27">
      <c r="H4127">
        <v>4126</v>
      </c>
      <c r="I4127" s="1" t="s">
        <v>752</v>
      </c>
      <c r="J4127" s="10"/>
      <c r="K4127" s="2"/>
      <c r="L4127">
        <v>4126</v>
      </c>
      <c r="M4127" s="1" t="s">
        <v>753</v>
      </c>
      <c r="N4127" s="1"/>
      <c r="O4127" s="2"/>
      <c r="P4127">
        <v>4126</v>
      </c>
      <c r="Q4127" s="1" t="s">
        <v>754</v>
      </c>
      <c r="R4127" s="1"/>
      <c r="S4127" s="2"/>
      <c r="T4127">
        <v>4126</v>
      </c>
      <c r="U4127" s="1" t="s">
        <v>178</v>
      </c>
      <c r="V4127" s="1"/>
      <c r="W4127" s="2"/>
      <c r="X4127">
        <v>4126</v>
      </c>
      <c r="Y4127" s="1" t="s">
        <v>179</v>
      </c>
      <c r="Z4127" s="1"/>
      <c r="AA4127" s="2"/>
    </row>
    <row r="4128" spans="8:27">
      <c r="H4128">
        <v>4127</v>
      </c>
      <c r="I4128" s="1" t="s">
        <v>752</v>
      </c>
      <c r="J4128" s="10"/>
      <c r="K4128" s="2"/>
      <c r="L4128">
        <v>4127</v>
      </c>
      <c r="M4128" s="1" t="s">
        <v>753</v>
      </c>
      <c r="N4128" s="1"/>
      <c r="O4128" s="2"/>
      <c r="P4128">
        <v>4127</v>
      </c>
      <c r="Q4128" s="1" t="s">
        <v>754</v>
      </c>
      <c r="R4128" s="1"/>
      <c r="S4128" s="2"/>
      <c r="T4128">
        <v>4127</v>
      </c>
      <c r="U4128" s="1" t="s">
        <v>178</v>
      </c>
      <c r="V4128" s="1"/>
      <c r="W4128" s="2"/>
      <c r="X4128">
        <v>4127</v>
      </c>
      <c r="Y4128" s="1" t="s">
        <v>179</v>
      </c>
      <c r="Z4128" s="1"/>
      <c r="AA4128" s="2"/>
    </row>
    <row r="4129" spans="8:27">
      <c r="H4129">
        <v>4128</v>
      </c>
      <c r="I4129" s="1" t="s">
        <v>752</v>
      </c>
      <c r="J4129" s="10"/>
      <c r="K4129" s="2"/>
      <c r="L4129">
        <v>4128</v>
      </c>
      <c r="M4129" s="1" t="s">
        <v>753</v>
      </c>
      <c r="N4129" s="1"/>
      <c r="O4129" s="2"/>
      <c r="P4129">
        <v>4128</v>
      </c>
      <c r="Q4129" s="1" t="s">
        <v>754</v>
      </c>
      <c r="R4129" s="1"/>
      <c r="S4129" s="2"/>
      <c r="T4129">
        <v>4128</v>
      </c>
      <c r="U4129" s="1" t="s">
        <v>178</v>
      </c>
      <c r="V4129" s="1"/>
      <c r="W4129" s="2"/>
      <c r="X4129">
        <v>4128</v>
      </c>
      <c r="Y4129" s="1" t="s">
        <v>179</v>
      </c>
      <c r="Z4129" s="1"/>
      <c r="AA4129" s="2"/>
    </row>
    <row r="4130" spans="8:27">
      <c r="H4130">
        <v>4129</v>
      </c>
      <c r="I4130" s="1" t="s">
        <v>752</v>
      </c>
      <c r="J4130" s="10"/>
      <c r="K4130" s="2"/>
      <c r="L4130">
        <v>4129</v>
      </c>
      <c r="M4130" s="1" t="s">
        <v>753</v>
      </c>
      <c r="N4130" s="1"/>
      <c r="O4130" s="2"/>
      <c r="P4130">
        <v>4129</v>
      </c>
      <c r="Q4130" s="1" t="s">
        <v>754</v>
      </c>
      <c r="R4130" s="1"/>
      <c r="S4130" s="2"/>
      <c r="T4130">
        <v>4129</v>
      </c>
      <c r="U4130" s="1" t="s">
        <v>178</v>
      </c>
      <c r="V4130" s="1"/>
      <c r="W4130" s="2"/>
      <c r="X4130">
        <v>4129</v>
      </c>
      <c r="Y4130" s="1" t="s">
        <v>179</v>
      </c>
      <c r="Z4130" s="1"/>
      <c r="AA4130" s="2"/>
    </row>
    <row r="4131" spans="8:27">
      <c r="H4131">
        <v>4130</v>
      </c>
      <c r="I4131" s="1" t="s">
        <v>752</v>
      </c>
      <c r="J4131" s="10"/>
      <c r="K4131" s="2"/>
      <c r="L4131">
        <v>4130</v>
      </c>
      <c r="M4131" s="1" t="s">
        <v>753</v>
      </c>
      <c r="N4131" s="1"/>
      <c r="O4131" s="2"/>
      <c r="P4131">
        <v>4130</v>
      </c>
      <c r="Q4131" s="1" t="s">
        <v>754</v>
      </c>
      <c r="R4131" s="1"/>
      <c r="S4131" s="2"/>
      <c r="T4131">
        <v>4130</v>
      </c>
      <c r="U4131" s="1" t="s">
        <v>178</v>
      </c>
      <c r="V4131" s="1"/>
      <c r="W4131" s="2"/>
      <c r="X4131">
        <v>4130</v>
      </c>
      <c r="Y4131" s="1" t="s">
        <v>179</v>
      </c>
      <c r="Z4131" s="1"/>
      <c r="AA4131" s="2"/>
    </row>
    <row r="4132" spans="8:27">
      <c r="H4132">
        <v>4131</v>
      </c>
      <c r="I4132" s="1" t="s">
        <v>752</v>
      </c>
      <c r="J4132" s="10"/>
      <c r="K4132" s="2"/>
      <c r="L4132">
        <v>4131</v>
      </c>
      <c r="M4132" s="1" t="s">
        <v>753</v>
      </c>
      <c r="N4132" s="1"/>
      <c r="O4132" s="2"/>
      <c r="P4132">
        <v>4131</v>
      </c>
      <c r="Q4132" s="1" t="s">
        <v>754</v>
      </c>
      <c r="R4132" s="1"/>
      <c r="S4132" s="2"/>
      <c r="T4132">
        <v>4131</v>
      </c>
      <c r="U4132" s="1" t="s">
        <v>178</v>
      </c>
      <c r="V4132" s="1"/>
      <c r="W4132" s="2"/>
      <c r="X4132">
        <v>4131</v>
      </c>
      <c r="Y4132" s="1" t="s">
        <v>179</v>
      </c>
      <c r="Z4132" s="1"/>
      <c r="AA4132" s="2"/>
    </row>
    <row r="4133" spans="8:27">
      <c r="H4133">
        <v>4132</v>
      </c>
      <c r="I4133" s="1" t="s">
        <v>752</v>
      </c>
      <c r="J4133" s="10"/>
      <c r="K4133" s="2"/>
      <c r="L4133">
        <v>4132</v>
      </c>
      <c r="M4133" s="1" t="s">
        <v>753</v>
      </c>
      <c r="N4133" s="1"/>
      <c r="O4133" s="2"/>
      <c r="P4133">
        <v>4132</v>
      </c>
      <c r="Q4133" s="1" t="s">
        <v>754</v>
      </c>
      <c r="R4133" s="1"/>
      <c r="S4133" s="2"/>
      <c r="T4133">
        <v>4132</v>
      </c>
      <c r="U4133" s="1" t="s">
        <v>178</v>
      </c>
      <c r="V4133" s="1"/>
      <c r="W4133" s="2"/>
      <c r="X4133">
        <v>4132</v>
      </c>
      <c r="Y4133" s="1" t="s">
        <v>179</v>
      </c>
      <c r="Z4133" s="1"/>
      <c r="AA4133" s="2"/>
    </row>
    <row r="4134" spans="8:27">
      <c r="H4134">
        <v>4133</v>
      </c>
      <c r="I4134" s="1" t="s">
        <v>752</v>
      </c>
      <c r="J4134" s="10"/>
      <c r="K4134" s="2"/>
      <c r="L4134">
        <v>4133</v>
      </c>
      <c r="M4134" s="1" t="s">
        <v>753</v>
      </c>
      <c r="N4134" s="1"/>
      <c r="O4134" s="2"/>
      <c r="P4134">
        <v>4133</v>
      </c>
      <c r="Q4134" s="1" t="s">
        <v>754</v>
      </c>
      <c r="R4134" s="1"/>
      <c r="S4134" s="2"/>
      <c r="T4134">
        <v>4133</v>
      </c>
      <c r="U4134" s="1" t="s">
        <v>178</v>
      </c>
      <c r="V4134" s="1"/>
      <c r="W4134" s="2"/>
      <c r="X4134">
        <v>4133</v>
      </c>
      <c r="Y4134" s="1" t="s">
        <v>179</v>
      </c>
      <c r="Z4134" s="1"/>
      <c r="AA4134" s="2"/>
    </row>
    <row r="4135" spans="8:27">
      <c r="H4135">
        <v>4134</v>
      </c>
      <c r="I4135" s="1" t="s">
        <v>752</v>
      </c>
      <c r="J4135" s="10"/>
      <c r="K4135" s="2"/>
      <c r="L4135">
        <v>4134</v>
      </c>
      <c r="M4135" s="1" t="s">
        <v>753</v>
      </c>
      <c r="N4135" s="1"/>
      <c r="O4135" s="2"/>
      <c r="P4135">
        <v>4134</v>
      </c>
      <c r="Q4135" s="1" t="s">
        <v>754</v>
      </c>
      <c r="R4135" s="1"/>
      <c r="S4135" s="2"/>
      <c r="T4135">
        <v>4134</v>
      </c>
      <c r="U4135" s="1" t="s">
        <v>178</v>
      </c>
      <c r="V4135" s="1"/>
      <c r="W4135" s="2"/>
      <c r="X4135">
        <v>4134</v>
      </c>
      <c r="Y4135" s="1" t="s">
        <v>179</v>
      </c>
      <c r="Z4135" s="1"/>
      <c r="AA4135" s="2"/>
    </row>
    <row r="4136" spans="8:27">
      <c r="H4136">
        <v>4135</v>
      </c>
      <c r="I4136" s="1" t="s">
        <v>752</v>
      </c>
      <c r="J4136" s="10"/>
      <c r="K4136" s="2"/>
      <c r="L4136">
        <v>4135</v>
      </c>
      <c r="M4136" s="1" t="s">
        <v>753</v>
      </c>
      <c r="N4136" s="1"/>
      <c r="O4136" s="2"/>
      <c r="P4136">
        <v>4135</v>
      </c>
      <c r="Q4136" s="1" t="s">
        <v>754</v>
      </c>
      <c r="R4136" s="1"/>
      <c r="S4136" s="2"/>
      <c r="T4136">
        <v>4135</v>
      </c>
      <c r="U4136" s="1" t="s">
        <v>178</v>
      </c>
      <c r="V4136" s="1"/>
      <c r="W4136" s="2"/>
      <c r="X4136">
        <v>4135</v>
      </c>
      <c r="Y4136" s="1" t="s">
        <v>179</v>
      </c>
      <c r="Z4136" s="1"/>
      <c r="AA4136" s="2"/>
    </row>
    <row r="4137" spans="8:27">
      <c r="H4137">
        <v>4136</v>
      </c>
      <c r="I4137" s="1" t="s">
        <v>752</v>
      </c>
      <c r="J4137" s="10"/>
      <c r="K4137" s="2"/>
      <c r="L4137">
        <v>4136</v>
      </c>
      <c r="M4137" s="1" t="s">
        <v>753</v>
      </c>
      <c r="N4137" s="1"/>
      <c r="O4137" s="2"/>
      <c r="P4137">
        <v>4136</v>
      </c>
      <c r="Q4137" s="1" t="s">
        <v>754</v>
      </c>
      <c r="R4137" s="1"/>
      <c r="S4137" s="2"/>
      <c r="T4137">
        <v>4136</v>
      </c>
      <c r="U4137" s="1" t="s">
        <v>178</v>
      </c>
      <c r="V4137" s="1"/>
      <c r="W4137" s="2"/>
      <c r="X4137">
        <v>4136</v>
      </c>
      <c r="Y4137" s="1" t="s">
        <v>179</v>
      </c>
      <c r="Z4137" s="1"/>
      <c r="AA4137" s="2"/>
    </row>
    <row r="4138" spans="8:27">
      <c r="H4138">
        <v>4137</v>
      </c>
      <c r="I4138" s="1" t="s">
        <v>752</v>
      </c>
      <c r="J4138" s="10"/>
      <c r="K4138" s="2"/>
      <c r="L4138">
        <v>4137</v>
      </c>
      <c r="M4138" s="1" t="s">
        <v>753</v>
      </c>
      <c r="N4138" s="1"/>
      <c r="O4138" s="2"/>
      <c r="P4138">
        <v>4137</v>
      </c>
      <c r="Q4138" s="1" t="s">
        <v>754</v>
      </c>
      <c r="R4138" s="1"/>
      <c r="S4138" s="2"/>
      <c r="T4138">
        <v>4137</v>
      </c>
      <c r="U4138" s="1" t="s">
        <v>178</v>
      </c>
      <c r="V4138" s="1"/>
      <c r="W4138" s="2"/>
      <c r="X4138">
        <v>4137</v>
      </c>
      <c r="Y4138" s="1" t="s">
        <v>179</v>
      </c>
      <c r="Z4138" s="1"/>
      <c r="AA4138" s="2"/>
    </row>
    <row r="4139" spans="8:27">
      <c r="H4139">
        <v>4138</v>
      </c>
      <c r="I4139" s="1" t="s">
        <v>752</v>
      </c>
      <c r="J4139" s="10"/>
      <c r="K4139" s="2"/>
      <c r="L4139">
        <v>4138</v>
      </c>
      <c r="M4139" s="1" t="s">
        <v>753</v>
      </c>
      <c r="N4139" s="1"/>
      <c r="O4139" s="2"/>
      <c r="P4139">
        <v>4138</v>
      </c>
      <c r="Q4139" s="1" t="s">
        <v>754</v>
      </c>
      <c r="R4139" s="1"/>
      <c r="S4139" s="2"/>
      <c r="T4139">
        <v>4138</v>
      </c>
      <c r="U4139" s="1" t="s">
        <v>178</v>
      </c>
      <c r="V4139" s="1"/>
      <c r="W4139" s="2"/>
      <c r="X4139">
        <v>4138</v>
      </c>
      <c r="Y4139" s="1" t="s">
        <v>179</v>
      </c>
      <c r="Z4139" s="1"/>
      <c r="AA4139" s="2"/>
    </row>
    <row r="4140" spans="8:27">
      <c r="H4140">
        <v>4139</v>
      </c>
      <c r="I4140" s="1" t="s">
        <v>752</v>
      </c>
      <c r="J4140" s="1"/>
      <c r="K4140" s="2"/>
      <c r="L4140">
        <v>4139</v>
      </c>
      <c r="M4140" s="1" t="s">
        <v>753</v>
      </c>
      <c r="N4140" s="1"/>
      <c r="O4140" s="2"/>
      <c r="P4140">
        <v>4139</v>
      </c>
      <c r="Q4140" s="1" t="s">
        <v>754</v>
      </c>
      <c r="R4140" s="1"/>
      <c r="S4140" s="2"/>
      <c r="T4140">
        <v>4139</v>
      </c>
      <c r="U4140" s="1" t="s">
        <v>178</v>
      </c>
      <c r="V4140" s="1"/>
      <c r="W4140" s="2"/>
      <c r="X4140">
        <v>4139</v>
      </c>
      <c r="Y4140" s="1" t="s">
        <v>179</v>
      </c>
      <c r="Z4140" s="1"/>
      <c r="AA4140" s="2"/>
    </row>
    <row r="4141" spans="8:27">
      <c r="H4141">
        <v>4140</v>
      </c>
      <c r="I4141" s="1" t="s">
        <v>752</v>
      </c>
      <c r="J4141" s="1"/>
      <c r="K4141" s="2"/>
      <c r="L4141">
        <v>4140</v>
      </c>
      <c r="M4141" s="1" t="s">
        <v>753</v>
      </c>
      <c r="N4141" s="1"/>
      <c r="O4141" s="2"/>
      <c r="P4141">
        <v>4140</v>
      </c>
      <c r="Q4141" s="1" t="s">
        <v>754</v>
      </c>
      <c r="R4141" s="1"/>
      <c r="S4141" s="2"/>
      <c r="T4141">
        <v>4140</v>
      </c>
      <c r="U4141" s="1" t="s">
        <v>178</v>
      </c>
      <c r="V4141" s="1"/>
      <c r="W4141" s="2"/>
      <c r="X4141">
        <v>4140</v>
      </c>
      <c r="Y4141" s="1" t="s">
        <v>179</v>
      </c>
      <c r="Z4141" s="1"/>
      <c r="AA4141" s="2"/>
    </row>
    <row r="4142" spans="8:27">
      <c r="H4142">
        <v>4141</v>
      </c>
      <c r="I4142" s="1" t="s">
        <v>752</v>
      </c>
      <c r="J4142" s="1"/>
      <c r="K4142" s="2"/>
      <c r="L4142">
        <v>4141</v>
      </c>
      <c r="M4142" s="1" t="s">
        <v>753</v>
      </c>
      <c r="N4142" s="1"/>
      <c r="O4142" s="2"/>
      <c r="P4142">
        <v>4141</v>
      </c>
      <c r="Q4142" s="1" t="s">
        <v>754</v>
      </c>
      <c r="R4142" s="1"/>
      <c r="S4142" s="2"/>
      <c r="T4142">
        <v>4141</v>
      </c>
      <c r="U4142" s="1" t="s">
        <v>178</v>
      </c>
      <c r="V4142" s="1"/>
      <c r="W4142" s="2"/>
      <c r="X4142">
        <v>4141</v>
      </c>
      <c r="Y4142" s="1" t="s">
        <v>179</v>
      </c>
      <c r="Z4142" s="1"/>
      <c r="AA4142" s="2"/>
    </row>
    <row r="4143" spans="8:27">
      <c r="H4143">
        <v>4142</v>
      </c>
      <c r="I4143" s="1" t="s">
        <v>752</v>
      </c>
      <c r="J4143" s="1"/>
      <c r="K4143" s="2"/>
      <c r="L4143">
        <v>4142</v>
      </c>
      <c r="M4143" s="1" t="s">
        <v>753</v>
      </c>
      <c r="N4143" s="1"/>
      <c r="O4143" s="2"/>
      <c r="P4143">
        <v>4142</v>
      </c>
      <c r="Q4143" s="1" t="s">
        <v>754</v>
      </c>
      <c r="R4143" s="1"/>
      <c r="S4143" s="2"/>
      <c r="T4143">
        <v>4142</v>
      </c>
      <c r="U4143" s="1" t="s">
        <v>178</v>
      </c>
      <c r="V4143" s="1"/>
      <c r="W4143" s="2"/>
      <c r="X4143">
        <v>4142</v>
      </c>
      <c r="Y4143" s="1" t="s">
        <v>179</v>
      </c>
      <c r="Z4143" s="1"/>
      <c r="AA4143" s="2"/>
    </row>
    <row r="4144" spans="8:27">
      <c r="H4144">
        <v>4143</v>
      </c>
      <c r="I4144" s="1" t="s">
        <v>752</v>
      </c>
      <c r="J4144" s="1"/>
      <c r="K4144" s="2"/>
      <c r="L4144">
        <v>4143</v>
      </c>
      <c r="M4144" s="1" t="s">
        <v>753</v>
      </c>
      <c r="N4144" s="1"/>
      <c r="O4144" s="2"/>
      <c r="P4144">
        <v>4143</v>
      </c>
      <c r="Q4144" s="1" t="s">
        <v>754</v>
      </c>
      <c r="R4144" s="1"/>
      <c r="S4144" s="2"/>
      <c r="T4144">
        <v>4143</v>
      </c>
      <c r="U4144" s="1" t="s">
        <v>178</v>
      </c>
      <c r="V4144" s="1"/>
      <c r="W4144" s="2"/>
      <c r="X4144">
        <v>4143</v>
      </c>
      <c r="Y4144" s="1" t="s">
        <v>179</v>
      </c>
      <c r="Z4144" s="1"/>
      <c r="AA4144" s="2"/>
    </row>
    <row r="4145" spans="8:27">
      <c r="H4145">
        <v>4144</v>
      </c>
      <c r="I4145" s="1" t="s">
        <v>752</v>
      </c>
      <c r="J4145" s="1"/>
      <c r="K4145" s="2"/>
      <c r="L4145">
        <v>4144</v>
      </c>
      <c r="M4145" s="1" t="s">
        <v>753</v>
      </c>
      <c r="N4145" s="1"/>
      <c r="O4145" s="2"/>
      <c r="P4145">
        <v>4144</v>
      </c>
      <c r="Q4145" s="1" t="s">
        <v>754</v>
      </c>
      <c r="R4145" s="1"/>
      <c r="S4145" s="2"/>
      <c r="T4145">
        <v>4144</v>
      </c>
      <c r="U4145" s="1" t="s">
        <v>178</v>
      </c>
      <c r="V4145" s="1"/>
      <c r="W4145" s="2"/>
      <c r="X4145">
        <v>4144</v>
      </c>
      <c r="Y4145" s="1" t="s">
        <v>179</v>
      </c>
      <c r="Z4145" s="1"/>
      <c r="AA4145" s="2"/>
    </row>
    <row r="4146" spans="8:27">
      <c r="H4146">
        <v>4145</v>
      </c>
      <c r="I4146" s="1" t="s">
        <v>752</v>
      </c>
      <c r="J4146" s="1"/>
      <c r="K4146" s="2"/>
      <c r="L4146">
        <v>4145</v>
      </c>
      <c r="M4146" s="1" t="s">
        <v>753</v>
      </c>
      <c r="N4146" s="1"/>
      <c r="O4146" s="2"/>
      <c r="P4146">
        <v>4145</v>
      </c>
      <c r="Q4146" s="1" t="s">
        <v>754</v>
      </c>
      <c r="R4146" s="1"/>
      <c r="S4146" s="2"/>
      <c r="T4146">
        <v>4145</v>
      </c>
      <c r="U4146" s="1" t="s">
        <v>178</v>
      </c>
      <c r="V4146" s="1"/>
      <c r="W4146" s="2"/>
      <c r="X4146">
        <v>4145</v>
      </c>
      <c r="Y4146" s="1" t="s">
        <v>179</v>
      </c>
      <c r="Z4146" s="1"/>
      <c r="AA4146" s="2"/>
    </row>
    <row r="4147" spans="8:27">
      <c r="H4147">
        <v>4146</v>
      </c>
      <c r="I4147" s="1" t="s">
        <v>752</v>
      </c>
      <c r="J4147" s="1"/>
      <c r="K4147" s="2"/>
      <c r="L4147">
        <v>4146</v>
      </c>
      <c r="M4147" s="1" t="s">
        <v>753</v>
      </c>
      <c r="N4147" s="1"/>
      <c r="O4147" s="2"/>
      <c r="P4147">
        <v>4146</v>
      </c>
      <c r="Q4147" s="1" t="s">
        <v>754</v>
      </c>
      <c r="R4147" s="1"/>
      <c r="S4147" s="2"/>
      <c r="T4147">
        <v>4146</v>
      </c>
      <c r="U4147" s="1" t="s">
        <v>178</v>
      </c>
      <c r="V4147" s="1"/>
      <c r="W4147" s="2"/>
      <c r="X4147">
        <v>4146</v>
      </c>
      <c r="Y4147" s="1" t="s">
        <v>179</v>
      </c>
      <c r="Z4147" s="1"/>
      <c r="AA4147" s="2"/>
    </row>
    <row r="4148" spans="8:27">
      <c r="H4148">
        <v>4147</v>
      </c>
      <c r="I4148" s="1" t="s">
        <v>752</v>
      </c>
      <c r="J4148" s="1"/>
      <c r="K4148" s="2"/>
      <c r="L4148">
        <v>4147</v>
      </c>
      <c r="M4148" s="1" t="s">
        <v>753</v>
      </c>
      <c r="N4148" s="1"/>
      <c r="O4148" s="2"/>
      <c r="P4148">
        <v>4147</v>
      </c>
      <c r="Q4148" s="1" t="s">
        <v>754</v>
      </c>
      <c r="R4148" s="1"/>
      <c r="S4148" s="2"/>
      <c r="T4148">
        <v>4147</v>
      </c>
      <c r="U4148" s="1" t="s">
        <v>178</v>
      </c>
      <c r="V4148" s="1"/>
      <c r="W4148" s="2"/>
      <c r="X4148">
        <v>4147</v>
      </c>
      <c r="Y4148" s="1" t="s">
        <v>179</v>
      </c>
      <c r="Z4148" s="1"/>
      <c r="AA4148" s="2"/>
    </row>
    <row r="4149" spans="8:27">
      <c r="H4149">
        <v>4148</v>
      </c>
      <c r="I4149" s="1" t="s">
        <v>752</v>
      </c>
      <c r="J4149" s="1"/>
      <c r="K4149" s="2"/>
      <c r="L4149">
        <v>4148</v>
      </c>
      <c r="M4149" s="1" t="s">
        <v>753</v>
      </c>
      <c r="N4149" s="1"/>
      <c r="O4149" s="2"/>
      <c r="P4149">
        <v>4148</v>
      </c>
      <c r="Q4149" s="1" t="s">
        <v>754</v>
      </c>
      <c r="R4149" s="1"/>
      <c r="S4149" s="2"/>
      <c r="T4149">
        <v>4148</v>
      </c>
      <c r="U4149" s="1" t="s">
        <v>178</v>
      </c>
      <c r="V4149" s="1"/>
      <c r="W4149" s="2"/>
      <c r="X4149">
        <v>4148</v>
      </c>
      <c r="Y4149" s="1" t="s">
        <v>179</v>
      </c>
      <c r="Z4149" s="1"/>
      <c r="AA4149" s="2"/>
    </row>
    <row r="4150" spans="8:27">
      <c r="H4150">
        <v>4149</v>
      </c>
      <c r="I4150" s="1" t="s">
        <v>752</v>
      </c>
      <c r="J4150" s="1"/>
      <c r="K4150" s="2"/>
      <c r="L4150">
        <v>4149</v>
      </c>
      <c r="M4150" s="1" t="s">
        <v>753</v>
      </c>
      <c r="N4150" s="1"/>
      <c r="O4150" s="2"/>
      <c r="P4150">
        <v>4149</v>
      </c>
      <c r="Q4150" s="1" t="s">
        <v>754</v>
      </c>
      <c r="R4150" s="1"/>
      <c r="S4150" s="2"/>
      <c r="T4150">
        <v>4149</v>
      </c>
      <c r="U4150" s="1" t="s">
        <v>178</v>
      </c>
      <c r="V4150" s="1"/>
      <c r="W4150" s="2"/>
      <c r="X4150">
        <v>4149</v>
      </c>
      <c r="Y4150" s="1" t="s">
        <v>179</v>
      </c>
      <c r="Z4150" s="1"/>
      <c r="AA4150" s="2"/>
    </row>
    <row r="4151" spans="8:27">
      <c r="H4151">
        <v>4150</v>
      </c>
      <c r="I4151" s="1" t="s">
        <v>752</v>
      </c>
      <c r="J4151" s="1"/>
      <c r="K4151" s="2"/>
      <c r="L4151">
        <v>4150</v>
      </c>
      <c r="M4151" s="1" t="s">
        <v>753</v>
      </c>
      <c r="N4151" s="1"/>
      <c r="O4151" s="2"/>
      <c r="P4151">
        <v>4150</v>
      </c>
      <c r="Q4151" s="1" t="s">
        <v>754</v>
      </c>
      <c r="R4151" s="1"/>
      <c r="S4151" s="2"/>
      <c r="T4151">
        <v>4150</v>
      </c>
      <c r="U4151" s="1" t="s">
        <v>178</v>
      </c>
      <c r="V4151" s="1"/>
      <c r="W4151" s="2"/>
      <c r="X4151">
        <v>4150</v>
      </c>
      <c r="Y4151" s="1" t="s">
        <v>179</v>
      </c>
      <c r="Z4151" s="1"/>
      <c r="AA4151" s="2"/>
    </row>
    <row r="4152" spans="8:27">
      <c r="H4152">
        <v>4151</v>
      </c>
      <c r="I4152" s="1" t="s">
        <v>752</v>
      </c>
      <c r="J4152" s="1"/>
      <c r="K4152" s="2"/>
      <c r="L4152">
        <v>4151</v>
      </c>
      <c r="M4152" s="1" t="s">
        <v>753</v>
      </c>
      <c r="N4152" s="1"/>
      <c r="O4152" s="2"/>
      <c r="P4152">
        <v>4151</v>
      </c>
      <c r="Q4152" s="1" t="s">
        <v>754</v>
      </c>
      <c r="R4152" s="1"/>
      <c r="S4152" s="2"/>
      <c r="T4152">
        <v>4151</v>
      </c>
      <c r="U4152" s="1" t="s">
        <v>178</v>
      </c>
      <c r="V4152" s="1"/>
      <c r="W4152" s="2"/>
      <c r="X4152">
        <v>4151</v>
      </c>
      <c r="Y4152" s="1" t="s">
        <v>179</v>
      </c>
      <c r="Z4152" s="1"/>
      <c r="AA4152" s="2"/>
    </row>
    <row r="4153" spans="8:27">
      <c r="H4153">
        <v>4152</v>
      </c>
      <c r="I4153" s="1" t="s">
        <v>752</v>
      </c>
      <c r="J4153" s="1"/>
      <c r="K4153" s="2"/>
      <c r="L4153">
        <v>4152</v>
      </c>
      <c r="M4153" s="1" t="s">
        <v>753</v>
      </c>
      <c r="N4153" s="1"/>
      <c r="O4153" s="2"/>
      <c r="P4153">
        <v>4152</v>
      </c>
      <c r="Q4153" s="1" t="s">
        <v>754</v>
      </c>
      <c r="R4153" s="1"/>
      <c r="S4153" s="2"/>
      <c r="T4153">
        <v>4152</v>
      </c>
      <c r="U4153" s="1" t="s">
        <v>178</v>
      </c>
      <c r="V4153" s="1"/>
      <c r="W4153" s="2"/>
      <c r="X4153">
        <v>4152</v>
      </c>
      <c r="Y4153" s="1" t="s">
        <v>179</v>
      </c>
      <c r="Z4153" s="1"/>
      <c r="AA4153" s="2"/>
    </row>
    <row r="4154" spans="8:27">
      <c r="H4154">
        <v>4153</v>
      </c>
      <c r="I4154" s="1" t="s">
        <v>752</v>
      </c>
      <c r="J4154" s="1"/>
      <c r="K4154" s="2"/>
      <c r="L4154">
        <v>4153</v>
      </c>
      <c r="M4154" s="1" t="s">
        <v>753</v>
      </c>
      <c r="N4154" s="1"/>
      <c r="O4154" s="2"/>
      <c r="P4154">
        <v>4153</v>
      </c>
      <c r="Q4154" s="1" t="s">
        <v>754</v>
      </c>
      <c r="R4154" s="1"/>
      <c r="S4154" s="2"/>
      <c r="T4154">
        <v>4153</v>
      </c>
      <c r="U4154" s="1" t="s">
        <v>178</v>
      </c>
      <c r="V4154" s="1"/>
      <c r="W4154" s="2"/>
      <c r="X4154">
        <v>4153</v>
      </c>
      <c r="Y4154" s="1" t="s">
        <v>179</v>
      </c>
      <c r="Z4154" s="1"/>
      <c r="AA4154" s="2"/>
    </row>
    <row r="4155" spans="8:27">
      <c r="H4155">
        <v>4154</v>
      </c>
      <c r="I4155" s="1" t="s">
        <v>752</v>
      </c>
      <c r="J4155" s="1"/>
      <c r="K4155" s="2"/>
      <c r="L4155">
        <v>4154</v>
      </c>
      <c r="M4155" s="1" t="s">
        <v>753</v>
      </c>
      <c r="N4155" s="1"/>
      <c r="O4155" s="2"/>
      <c r="P4155">
        <v>4154</v>
      </c>
      <c r="Q4155" s="1" t="s">
        <v>754</v>
      </c>
      <c r="R4155" s="1"/>
      <c r="S4155" s="2"/>
      <c r="T4155">
        <v>4154</v>
      </c>
      <c r="U4155" s="1" t="s">
        <v>178</v>
      </c>
      <c r="V4155" s="1"/>
      <c r="W4155" s="2"/>
      <c r="X4155">
        <v>4154</v>
      </c>
      <c r="Y4155" s="1" t="s">
        <v>179</v>
      </c>
      <c r="Z4155" s="1"/>
      <c r="AA4155" s="2"/>
    </row>
    <row r="4156" spans="8:27">
      <c r="H4156">
        <v>4155</v>
      </c>
      <c r="I4156" s="1" t="s">
        <v>752</v>
      </c>
      <c r="J4156" s="1"/>
      <c r="K4156" s="2"/>
      <c r="L4156">
        <v>4155</v>
      </c>
      <c r="M4156" s="1" t="s">
        <v>753</v>
      </c>
      <c r="N4156" s="1"/>
      <c r="O4156" s="2"/>
      <c r="P4156">
        <v>4155</v>
      </c>
      <c r="Q4156" s="1" t="s">
        <v>754</v>
      </c>
      <c r="R4156" s="1"/>
      <c r="S4156" s="2"/>
      <c r="T4156">
        <v>4155</v>
      </c>
      <c r="U4156" s="1" t="s">
        <v>178</v>
      </c>
      <c r="V4156" s="1"/>
      <c r="W4156" s="2"/>
      <c r="X4156">
        <v>4155</v>
      </c>
      <c r="Y4156" s="1" t="s">
        <v>179</v>
      </c>
      <c r="Z4156" s="1"/>
      <c r="AA4156" s="2"/>
    </row>
    <row r="4157" spans="8:27">
      <c r="H4157">
        <v>4156</v>
      </c>
      <c r="I4157" s="1" t="s">
        <v>752</v>
      </c>
      <c r="J4157" s="1"/>
      <c r="K4157" s="2"/>
      <c r="L4157">
        <v>4156</v>
      </c>
      <c r="M4157" s="1" t="s">
        <v>753</v>
      </c>
      <c r="N4157" s="1"/>
      <c r="O4157" s="2"/>
      <c r="P4157">
        <v>4156</v>
      </c>
      <c r="Q4157" s="1" t="s">
        <v>754</v>
      </c>
      <c r="R4157" s="1"/>
      <c r="S4157" s="2"/>
      <c r="T4157">
        <v>4156</v>
      </c>
      <c r="U4157" s="1" t="s">
        <v>178</v>
      </c>
      <c r="V4157" s="1"/>
      <c r="W4157" s="2"/>
      <c r="X4157">
        <v>4156</v>
      </c>
      <c r="Y4157" s="1" t="s">
        <v>179</v>
      </c>
      <c r="Z4157" s="1"/>
      <c r="AA4157" s="2"/>
    </row>
    <row r="4158" spans="8:27">
      <c r="H4158">
        <v>4157</v>
      </c>
      <c r="I4158" s="1" t="s">
        <v>752</v>
      </c>
      <c r="J4158" s="1"/>
      <c r="K4158" s="2"/>
      <c r="L4158">
        <v>4157</v>
      </c>
      <c r="M4158" s="1" t="s">
        <v>753</v>
      </c>
      <c r="N4158" s="1"/>
      <c r="O4158" s="2"/>
      <c r="P4158">
        <v>4157</v>
      </c>
      <c r="Q4158" s="1" t="s">
        <v>754</v>
      </c>
      <c r="R4158" s="1"/>
      <c r="S4158" s="2"/>
      <c r="T4158">
        <v>4157</v>
      </c>
      <c r="U4158" s="1" t="s">
        <v>178</v>
      </c>
      <c r="V4158" s="1"/>
      <c r="W4158" s="2"/>
      <c r="X4158">
        <v>4157</v>
      </c>
      <c r="Y4158" s="1" t="s">
        <v>179</v>
      </c>
      <c r="Z4158" s="1"/>
      <c r="AA4158" s="2"/>
    </row>
    <row r="4159" spans="8:27">
      <c r="H4159">
        <v>4158</v>
      </c>
      <c r="I4159" s="1" t="s">
        <v>752</v>
      </c>
      <c r="J4159" s="1"/>
      <c r="K4159" s="2"/>
      <c r="L4159">
        <v>4158</v>
      </c>
      <c r="M4159" s="1" t="s">
        <v>753</v>
      </c>
      <c r="N4159" s="1"/>
      <c r="O4159" s="2"/>
      <c r="P4159">
        <v>4158</v>
      </c>
      <c r="Q4159" s="1" t="s">
        <v>754</v>
      </c>
      <c r="R4159" s="1"/>
      <c r="S4159" s="2"/>
      <c r="T4159">
        <v>4158</v>
      </c>
      <c r="U4159" s="1" t="s">
        <v>178</v>
      </c>
      <c r="V4159" s="1"/>
      <c r="W4159" s="2"/>
      <c r="X4159">
        <v>4158</v>
      </c>
      <c r="Y4159" s="1" t="s">
        <v>179</v>
      </c>
      <c r="Z4159" s="1"/>
      <c r="AA4159" s="2"/>
    </row>
    <row r="4160" spans="8:27">
      <c r="H4160">
        <v>4159</v>
      </c>
      <c r="I4160" s="1" t="s">
        <v>752</v>
      </c>
      <c r="J4160" s="1"/>
      <c r="K4160" s="2"/>
      <c r="L4160">
        <v>4159</v>
      </c>
      <c r="M4160" s="1" t="s">
        <v>753</v>
      </c>
      <c r="N4160" s="1"/>
      <c r="O4160" s="2"/>
      <c r="P4160">
        <v>4159</v>
      </c>
      <c r="Q4160" s="1" t="s">
        <v>754</v>
      </c>
      <c r="R4160" s="1"/>
      <c r="S4160" s="2"/>
      <c r="T4160">
        <v>4159</v>
      </c>
      <c r="U4160" s="1" t="s">
        <v>178</v>
      </c>
      <c r="V4160" s="1"/>
      <c r="W4160" s="2"/>
      <c r="X4160">
        <v>4159</v>
      </c>
      <c r="Y4160" s="1" t="s">
        <v>179</v>
      </c>
      <c r="Z4160" s="1"/>
      <c r="AA4160" s="2"/>
    </row>
    <row r="4161" spans="8:27">
      <c r="H4161">
        <v>4160</v>
      </c>
      <c r="I4161" s="1" t="s">
        <v>752</v>
      </c>
      <c r="J4161" s="1"/>
      <c r="K4161" s="2"/>
      <c r="L4161">
        <v>4160</v>
      </c>
      <c r="M4161" s="1" t="s">
        <v>753</v>
      </c>
      <c r="N4161" s="1"/>
      <c r="O4161" s="2"/>
      <c r="P4161">
        <v>4160</v>
      </c>
      <c r="Q4161" s="1" t="s">
        <v>754</v>
      </c>
      <c r="R4161" s="1"/>
      <c r="S4161" s="2"/>
      <c r="T4161">
        <v>4160</v>
      </c>
      <c r="U4161" s="1" t="s">
        <v>178</v>
      </c>
      <c r="V4161" s="1"/>
      <c r="W4161" s="2"/>
      <c r="X4161">
        <v>4160</v>
      </c>
      <c r="Y4161" s="1" t="s">
        <v>179</v>
      </c>
      <c r="Z4161" s="1"/>
      <c r="AA4161" s="2"/>
    </row>
    <row r="4162" spans="8:27">
      <c r="H4162">
        <v>4161</v>
      </c>
      <c r="I4162" s="1" t="s">
        <v>752</v>
      </c>
      <c r="J4162" s="1"/>
      <c r="K4162" s="2"/>
      <c r="L4162">
        <v>4161</v>
      </c>
      <c r="M4162" s="1" t="s">
        <v>753</v>
      </c>
      <c r="N4162" s="1"/>
      <c r="O4162" s="2"/>
      <c r="P4162">
        <v>4161</v>
      </c>
      <c r="Q4162" s="1" t="s">
        <v>754</v>
      </c>
      <c r="R4162" s="1"/>
      <c r="S4162" s="2"/>
      <c r="T4162">
        <v>4161</v>
      </c>
      <c r="U4162" s="1" t="s">
        <v>178</v>
      </c>
      <c r="V4162" s="1"/>
      <c r="W4162" s="2"/>
      <c r="X4162">
        <v>4161</v>
      </c>
      <c r="Y4162" s="1" t="s">
        <v>179</v>
      </c>
      <c r="Z4162" s="1"/>
      <c r="AA4162" s="2"/>
    </row>
    <row r="4163" spans="8:27">
      <c r="H4163">
        <v>4162</v>
      </c>
      <c r="I4163" s="1" t="s">
        <v>752</v>
      </c>
      <c r="J4163" s="1"/>
      <c r="K4163" s="2"/>
      <c r="L4163">
        <v>4162</v>
      </c>
      <c r="M4163" s="1" t="s">
        <v>753</v>
      </c>
      <c r="N4163" s="1"/>
      <c r="O4163" s="2"/>
      <c r="P4163">
        <v>4162</v>
      </c>
      <c r="Q4163" s="1" t="s">
        <v>754</v>
      </c>
      <c r="R4163" s="1"/>
      <c r="S4163" s="2"/>
      <c r="T4163">
        <v>4162</v>
      </c>
      <c r="U4163" s="1" t="s">
        <v>178</v>
      </c>
      <c r="V4163" s="1"/>
      <c r="W4163" s="2"/>
      <c r="X4163">
        <v>4162</v>
      </c>
      <c r="Y4163" s="1" t="s">
        <v>179</v>
      </c>
      <c r="Z4163" s="1"/>
      <c r="AA4163" s="2"/>
    </row>
    <row r="4164" spans="8:27">
      <c r="H4164">
        <v>4163</v>
      </c>
      <c r="I4164" s="1" t="s">
        <v>752</v>
      </c>
      <c r="J4164" s="1"/>
      <c r="K4164" s="2"/>
      <c r="L4164">
        <v>4163</v>
      </c>
      <c r="M4164" s="1" t="s">
        <v>753</v>
      </c>
      <c r="N4164" s="1"/>
      <c r="O4164" s="2"/>
      <c r="P4164">
        <v>4163</v>
      </c>
      <c r="Q4164" s="1" t="s">
        <v>754</v>
      </c>
      <c r="R4164" s="1"/>
      <c r="S4164" s="2"/>
      <c r="T4164">
        <v>4163</v>
      </c>
      <c r="U4164" s="1" t="s">
        <v>178</v>
      </c>
      <c r="V4164" s="1"/>
      <c r="W4164" s="2"/>
      <c r="X4164">
        <v>4163</v>
      </c>
      <c r="Y4164" s="1" t="s">
        <v>179</v>
      </c>
      <c r="Z4164" s="1"/>
      <c r="AA4164" s="2"/>
    </row>
    <row r="4165" spans="8:27">
      <c r="H4165">
        <v>4164</v>
      </c>
      <c r="I4165" s="1" t="s">
        <v>752</v>
      </c>
      <c r="J4165" s="1"/>
      <c r="K4165" s="2"/>
      <c r="L4165">
        <v>4164</v>
      </c>
      <c r="M4165" s="1" t="s">
        <v>753</v>
      </c>
      <c r="N4165" s="1"/>
      <c r="O4165" s="2"/>
      <c r="P4165">
        <v>4164</v>
      </c>
      <c r="Q4165" s="1" t="s">
        <v>754</v>
      </c>
      <c r="R4165" s="1"/>
      <c r="S4165" s="2"/>
      <c r="T4165">
        <v>4164</v>
      </c>
      <c r="U4165" s="1" t="s">
        <v>178</v>
      </c>
      <c r="V4165" s="1"/>
      <c r="W4165" s="2"/>
      <c r="X4165">
        <v>4164</v>
      </c>
      <c r="Y4165" s="1" t="s">
        <v>179</v>
      </c>
      <c r="Z4165" s="1"/>
      <c r="AA4165" s="2"/>
    </row>
    <row r="4166" spans="8:27">
      <c r="H4166">
        <v>4165</v>
      </c>
      <c r="I4166" s="1" t="s">
        <v>752</v>
      </c>
      <c r="J4166" s="1"/>
      <c r="K4166" s="2"/>
      <c r="L4166">
        <v>4165</v>
      </c>
      <c r="M4166" s="1" t="s">
        <v>753</v>
      </c>
      <c r="N4166" s="1"/>
      <c r="O4166" s="2"/>
      <c r="P4166">
        <v>4165</v>
      </c>
      <c r="Q4166" s="1" t="s">
        <v>754</v>
      </c>
      <c r="R4166" s="1"/>
      <c r="S4166" s="2"/>
      <c r="T4166">
        <v>4165</v>
      </c>
      <c r="U4166" s="1" t="s">
        <v>178</v>
      </c>
      <c r="V4166" s="1"/>
      <c r="W4166" s="2"/>
      <c r="X4166">
        <v>4165</v>
      </c>
      <c r="Y4166" s="1" t="s">
        <v>179</v>
      </c>
      <c r="Z4166" s="1"/>
      <c r="AA4166" s="2"/>
    </row>
    <row r="4167" spans="8:27">
      <c r="H4167">
        <v>4166</v>
      </c>
      <c r="I4167" s="1" t="s">
        <v>752</v>
      </c>
      <c r="J4167" s="1"/>
      <c r="K4167" s="2"/>
      <c r="L4167">
        <v>4166</v>
      </c>
      <c r="M4167" s="1" t="s">
        <v>753</v>
      </c>
      <c r="N4167" s="1"/>
      <c r="O4167" s="2"/>
      <c r="P4167">
        <v>4166</v>
      </c>
      <c r="Q4167" s="1" t="s">
        <v>754</v>
      </c>
      <c r="R4167" s="1"/>
      <c r="S4167" s="2"/>
      <c r="T4167">
        <v>4166</v>
      </c>
      <c r="U4167" s="1" t="s">
        <v>178</v>
      </c>
      <c r="V4167" s="1"/>
      <c r="W4167" s="2"/>
      <c r="X4167">
        <v>4166</v>
      </c>
      <c r="Y4167" s="1" t="s">
        <v>179</v>
      </c>
      <c r="Z4167" s="1"/>
      <c r="AA4167" s="2"/>
    </row>
    <row r="4168" spans="8:27">
      <c r="H4168">
        <v>4167</v>
      </c>
      <c r="I4168" s="1" t="s">
        <v>752</v>
      </c>
      <c r="J4168" s="1"/>
      <c r="K4168" s="2"/>
      <c r="L4168">
        <v>4167</v>
      </c>
      <c r="M4168" s="1" t="s">
        <v>753</v>
      </c>
      <c r="N4168" s="1"/>
      <c r="O4168" s="2"/>
      <c r="P4168">
        <v>4167</v>
      </c>
      <c r="Q4168" s="1" t="s">
        <v>754</v>
      </c>
      <c r="R4168" s="1"/>
      <c r="S4168" s="2"/>
      <c r="T4168">
        <v>4167</v>
      </c>
      <c r="U4168" s="1" t="s">
        <v>178</v>
      </c>
      <c r="V4168" s="1"/>
      <c r="W4168" s="2"/>
      <c r="X4168">
        <v>4167</v>
      </c>
      <c r="Y4168" s="1" t="s">
        <v>179</v>
      </c>
      <c r="Z4168" s="1"/>
      <c r="AA4168" s="2"/>
    </row>
    <row r="4169" spans="8:27">
      <c r="H4169">
        <v>4168</v>
      </c>
      <c r="I4169" s="1" t="s">
        <v>752</v>
      </c>
      <c r="J4169" s="1"/>
      <c r="K4169" s="2"/>
      <c r="L4169">
        <v>4168</v>
      </c>
      <c r="M4169" s="1" t="s">
        <v>753</v>
      </c>
      <c r="N4169" s="1"/>
      <c r="O4169" s="2"/>
      <c r="P4169">
        <v>4168</v>
      </c>
      <c r="Q4169" s="1" t="s">
        <v>754</v>
      </c>
      <c r="R4169" s="1"/>
      <c r="S4169" s="2"/>
      <c r="T4169">
        <v>4168</v>
      </c>
      <c r="U4169" s="1" t="s">
        <v>178</v>
      </c>
      <c r="V4169" s="1"/>
      <c r="W4169" s="2"/>
      <c r="X4169">
        <v>4168</v>
      </c>
      <c r="Y4169" s="1" t="s">
        <v>179</v>
      </c>
      <c r="Z4169" s="1"/>
      <c r="AA4169" s="2"/>
    </row>
    <row r="4170" spans="8:27">
      <c r="H4170">
        <v>4169</v>
      </c>
      <c r="I4170" s="1" t="s">
        <v>752</v>
      </c>
      <c r="J4170" s="1"/>
      <c r="K4170" s="2"/>
      <c r="L4170">
        <v>4169</v>
      </c>
      <c r="M4170" s="1" t="s">
        <v>753</v>
      </c>
      <c r="N4170" s="1"/>
      <c r="O4170" s="2"/>
      <c r="P4170">
        <v>4169</v>
      </c>
      <c r="Q4170" s="1" t="s">
        <v>754</v>
      </c>
      <c r="R4170" s="1"/>
      <c r="S4170" s="2"/>
      <c r="T4170">
        <v>4169</v>
      </c>
      <c r="U4170" s="1" t="s">
        <v>178</v>
      </c>
      <c r="V4170" s="1"/>
      <c r="W4170" s="2"/>
      <c r="X4170">
        <v>4169</v>
      </c>
      <c r="Y4170" s="1" t="s">
        <v>179</v>
      </c>
      <c r="Z4170" s="1"/>
      <c r="AA4170" s="2"/>
    </row>
    <row r="4171" spans="8:27">
      <c r="H4171">
        <v>4170</v>
      </c>
      <c r="I4171" s="1" t="s">
        <v>752</v>
      </c>
      <c r="J4171" s="1"/>
      <c r="K4171" s="2"/>
      <c r="L4171">
        <v>4170</v>
      </c>
      <c r="M4171" s="1" t="s">
        <v>753</v>
      </c>
      <c r="N4171" s="1"/>
      <c r="O4171" s="2"/>
      <c r="P4171">
        <v>4170</v>
      </c>
      <c r="Q4171" s="1" t="s">
        <v>754</v>
      </c>
      <c r="R4171" s="1"/>
      <c r="S4171" s="2"/>
      <c r="T4171">
        <v>4170</v>
      </c>
      <c r="U4171" s="1" t="s">
        <v>178</v>
      </c>
      <c r="V4171" s="1"/>
      <c r="W4171" s="2"/>
      <c r="X4171">
        <v>4170</v>
      </c>
      <c r="Y4171" s="1" t="s">
        <v>179</v>
      </c>
      <c r="Z4171" s="1"/>
      <c r="AA4171" s="2"/>
    </row>
    <row r="4172" spans="8:27">
      <c r="H4172">
        <v>4171</v>
      </c>
      <c r="I4172" s="1" t="s">
        <v>752</v>
      </c>
      <c r="J4172" s="1"/>
      <c r="K4172" s="2"/>
      <c r="L4172">
        <v>4171</v>
      </c>
      <c r="M4172" s="1" t="s">
        <v>753</v>
      </c>
      <c r="N4172" s="1"/>
      <c r="O4172" s="2"/>
      <c r="P4172">
        <v>4171</v>
      </c>
      <c r="Q4172" s="1" t="s">
        <v>754</v>
      </c>
      <c r="R4172" s="1"/>
      <c r="S4172" s="2"/>
      <c r="T4172">
        <v>4171</v>
      </c>
      <c r="U4172" s="1" t="s">
        <v>178</v>
      </c>
      <c r="V4172" s="1"/>
      <c r="W4172" s="2"/>
      <c r="X4172">
        <v>4171</v>
      </c>
      <c r="Y4172" s="1" t="s">
        <v>179</v>
      </c>
      <c r="Z4172" s="1"/>
      <c r="AA4172" s="2"/>
    </row>
    <row r="4173" spans="8:27">
      <c r="H4173">
        <v>4172</v>
      </c>
      <c r="I4173" s="1" t="s">
        <v>752</v>
      </c>
      <c r="J4173" s="1"/>
      <c r="K4173" s="2"/>
      <c r="L4173">
        <v>4172</v>
      </c>
      <c r="M4173" s="1" t="s">
        <v>753</v>
      </c>
      <c r="N4173" s="1"/>
      <c r="O4173" s="2"/>
      <c r="P4173">
        <v>4172</v>
      </c>
      <c r="Q4173" s="1" t="s">
        <v>754</v>
      </c>
      <c r="R4173" s="1"/>
      <c r="S4173" s="2"/>
      <c r="T4173">
        <v>4172</v>
      </c>
      <c r="U4173" s="1" t="s">
        <v>178</v>
      </c>
      <c r="V4173" s="1"/>
      <c r="W4173" s="2"/>
      <c r="X4173">
        <v>4172</v>
      </c>
      <c r="Y4173" s="1" t="s">
        <v>179</v>
      </c>
      <c r="Z4173" s="1"/>
      <c r="AA4173" s="2"/>
    </row>
    <row r="4174" spans="8:27">
      <c r="H4174">
        <v>4173</v>
      </c>
      <c r="I4174" s="1" t="s">
        <v>752</v>
      </c>
      <c r="J4174" s="1"/>
      <c r="K4174" s="2"/>
      <c r="L4174">
        <v>4173</v>
      </c>
      <c r="M4174" s="1" t="s">
        <v>753</v>
      </c>
      <c r="N4174" s="1"/>
      <c r="O4174" s="2"/>
      <c r="P4174">
        <v>4173</v>
      </c>
      <c r="Q4174" s="1" t="s">
        <v>754</v>
      </c>
      <c r="R4174" s="1"/>
      <c r="S4174" s="2"/>
      <c r="T4174">
        <v>4173</v>
      </c>
      <c r="U4174" s="1" t="s">
        <v>178</v>
      </c>
      <c r="V4174" s="1"/>
      <c r="W4174" s="2"/>
      <c r="X4174">
        <v>4173</v>
      </c>
      <c r="Y4174" s="1" t="s">
        <v>179</v>
      </c>
      <c r="Z4174" s="1"/>
      <c r="AA4174" s="2"/>
    </row>
    <row r="4175" spans="8:27">
      <c r="H4175">
        <v>4174</v>
      </c>
      <c r="I4175" s="1" t="s">
        <v>752</v>
      </c>
      <c r="J4175" s="1"/>
      <c r="K4175" s="2"/>
      <c r="L4175">
        <v>4174</v>
      </c>
      <c r="M4175" s="1" t="s">
        <v>753</v>
      </c>
      <c r="N4175" s="1"/>
      <c r="O4175" s="2"/>
      <c r="P4175">
        <v>4174</v>
      </c>
      <c r="Q4175" s="1" t="s">
        <v>754</v>
      </c>
      <c r="R4175" s="1"/>
      <c r="S4175" s="2"/>
      <c r="T4175">
        <v>4174</v>
      </c>
      <c r="U4175" s="1" t="s">
        <v>178</v>
      </c>
      <c r="V4175" s="1"/>
      <c r="W4175" s="2"/>
      <c r="X4175">
        <v>4174</v>
      </c>
      <c r="Y4175" s="1" t="s">
        <v>179</v>
      </c>
      <c r="Z4175" s="1"/>
      <c r="AA4175" s="2"/>
    </row>
    <row r="4176" spans="8:27">
      <c r="H4176">
        <v>4175</v>
      </c>
      <c r="I4176" s="1" t="s">
        <v>752</v>
      </c>
      <c r="J4176" s="1"/>
      <c r="K4176" s="2"/>
      <c r="L4176">
        <v>4175</v>
      </c>
      <c r="M4176" s="1" t="s">
        <v>753</v>
      </c>
      <c r="N4176" s="1"/>
      <c r="O4176" s="2"/>
      <c r="P4176">
        <v>4175</v>
      </c>
      <c r="Q4176" s="1" t="s">
        <v>754</v>
      </c>
      <c r="R4176" s="1"/>
      <c r="S4176" s="2"/>
      <c r="T4176">
        <v>4175</v>
      </c>
      <c r="U4176" s="1" t="s">
        <v>178</v>
      </c>
      <c r="V4176" s="1"/>
      <c r="W4176" s="2"/>
      <c r="X4176">
        <v>4175</v>
      </c>
      <c r="Y4176" s="1" t="s">
        <v>179</v>
      </c>
      <c r="Z4176" s="1"/>
      <c r="AA4176" s="2"/>
    </row>
    <row r="4177" spans="8:27">
      <c r="H4177">
        <v>4176</v>
      </c>
      <c r="I4177" s="1" t="s">
        <v>752</v>
      </c>
      <c r="J4177" s="1"/>
      <c r="K4177" s="2"/>
      <c r="L4177">
        <v>4176</v>
      </c>
      <c r="M4177" s="1" t="s">
        <v>753</v>
      </c>
      <c r="N4177" s="1"/>
      <c r="O4177" s="2"/>
      <c r="P4177">
        <v>4176</v>
      </c>
      <c r="Q4177" s="1" t="s">
        <v>754</v>
      </c>
      <c r="R4177" s="1"/>
      <c r="S4177" s="2"/>
      <c r="T4177">
        <v>4176</v>
      </c>
      <c r="U4177" s="1" t="s">
        <v>178</v>
      </c>
      <c r="V4177" s="1"/>
      <c r="W4177" s="2"/>
      <c r="X4177">
        <v>4176</v>
      </c>
      <c r="Y4177" s="1" t="s">
        <v>179</v>
      </c>
      <c r="Z4177" s="1"/>
      <c r="AA4177" s="2"/>
    </row>
    <row r="4178" spans="8:27">
      <c r="H4178">
        <v>4177</v>
      </c>
      <c r="I4178" s="1" t="s">
        <v>752</v>
      </c>
      <c r="J4178" s="1"/>
      <c r="K4178" s="2"/>
      <c r="L4178">
        <v>4177</v>
      </c>
      <c r="M4178" s="1" t="s">
        <v>753</v>
      </c>
      <c r="N4178" s="1"/>
      <c r="O4178" s="2"/>
      <c r="P4178">
        <v>4177</v>
      </c>
      <c r="Q4178" s="1" t="s">
        <v>754</v>
      </c>
      <c r="R4178" s="1"/>
      <c r="S4178" s="2"/>
      <c r="T4178">
        <v>4177</v>
      </c>
      <c r="U4178" s="1" t="s">
        <v>178</v>
      </c>
      <c r="V4178" s="1"/>
      <c r="W4178" s="2"/>
      <c r="X4178">
        <v>4177</v>
      </c>
      <c r="Y4178" s="1" t="s">
        <v>179</v>
      </c>
      <c r="Z4178" s="1"/>
      <c r="AA4178" s="2"/>
    </row>
    <row r="4179" spans="8:27">
      <c r="H4179">
        <v>4178</v>
      </c>
      <c r="I4179" s="1" t="s">
        <v>752</v>
      </c>
      <c r="J4179" s="1"/>
      <c r="K4179" s="2"/>
      <c r="L4179">
        <v>4178</v>
      </c>
      <c r="M4179" s="1" t="s">
        <v>753</v>
      </c>
      <c r="N4179" s="1"/>
      <c r="O4179" s="2"/>
      <c r="P4179">
        <v>4178</v>
      </c>
      <c r="Q4179" s="1" t="s">
        <v>754</v>
      </c>
      <c r="R4179" s="1"/>
      <c r="S4179" s="2"/>
      <c r="T4179">
        <v>4178</v>
      </c>
      <c r="U4179" s="1" t="s">
        <v>178</v>
      </c>
      <c r="V4179" s="1"/>
      <c r="W4179" s="2"/>
      <c r="X4179">
        <v>4178</v>
      </c>
      <c r="Y4179" s="1" t="s">
        <v>179</v>
      </c>
      <c r="Z4179" s="1"/>
      <c r="AA4179" s="2"/>
    </row>
    <row r="4180" spans="8:27">
      <c r="H4180">
        <v>4179</v>
      </c>
      <c r="I4180" s="1" t="s">
        <v>752</v>
      </c>
      <c r="J4180" s="1"/>
      <c r="K4180" s="2"/>
      <c r="L4180">
        <v>4179</v>
      </c>
      <c r="M4180" s="1" t="s">
        <v>753</v>
      </c>
      <c r="N4180" s="1"/>
      <c r="O4180" s="2"/>
      <c r="P4180">
        <v>4179</v>
      </c>
      <c r="Q4180" s="1" t="s">
        <v>754</v>
      </c>
      <c r="R4180" s="1"/>
      <c r="S4180" s="2"/>
      <c r="T4180">
        <v>4179</v>
      </c>
      <c r="U4180" s="1" t="s">
        <v>178</v>
      </c>
      <c r="V4180" s="1"/>
      <c r="W4180" s="2"/>
      <c r="X4180">
        <v>4179</v>
      </c>
      <c r="Y4180" s="1" t="s">
        <v>179</v>
      </c>
      <c r="Z4180" s="1"/>
      <c r="AA4180" s="2"/>
    </row>
    <row r="4181" spans="8:27">
      <c r="H4181">
        <v>4180</v>
      </c>
      <c r="I4181" s="1" t="s">
        <v>752</v>
      </c>
      <c r="J4181" s="1"/>
      <c r="K4181" s="2"/>
      <c r="L4181">
        <v>4180</v>
      </c>
      <c r="M4181" s="1" t="s">
        <v>753</v>
      </c>
      <c r="N4181" s="1"/>
      <c r="O4181" s="2"/>
      <c r="P4181">
        <v>4180</v>
      </c>
      <c r="Q4181" s="1" t="s">
        <v>754</v>
      </c>
      <c r="R4181" s="1"/>
      <c r="S4181" s="2"/>
      <c r="T4181">
        <v>4180</v>
      </c>
      <c r="U4181" s="1" t="s">
        <v>178</v>
      </c>
      <c r="V4181" s="1"/>
      <c r="W4181" s="2"/>
      <c r="X4181">
        <v>4180</v>
      </c>
      <c r="Y4181" s="1" t="s">
        <v>179</v>
      </c>
      <c r="Z4181" s="1"/>
      <c r="AA4181" s="2"/>
    </row>
    <row r="4182" spans="8:27">
      <c r="H4182">
        <v>4181</v>
      </c>
      <c r="I4182" s="1" t="s">
        <v>752</v>
      </c>
      <c r="J4182" s="1"/>
      <c r="K4182" s="2"/>
      <c r="L4182">
        <v>4181</v>
      </c>
      <c r="M4182" s="1" t="s">
        <v>753</v>
      </c>
      <c r="N4182" s="1"/>
      <c r="O4182" s="2"/>
      <c r="P4182">
        <v>4181</v>
      </c>
      <c r="Q4182" s="1" t="s">
        <v>754</v>
      </c>
      <c r="R4182" s="1"/>
      <c r="S4182" s="2"/>
      <c r="T4182">
        <v>4181</v>
      </c>
      <c r="U4182" s="1" t="s">
        <v>178</v>
      </c>
      <c r="V4182" s="1"/>
      <c r="W4182" s="2"/>
      <c r="X4182">
        <v>4181</v>
      </c>
      <c r="Y4182" s="1" t="s">
        <v>179</v>
      </c>
      <c r="Z4182" s="1"/>
      <c r="AA4182" s="2"/>
    </row>
    <row r="4183" spans="8:27">
      <c r="H4183">
        <v>4182</v>
      </c>
      <c r="I4183" s="1" t="s">
        <v>752</v>
      </c>
      <c r="J4183" s="1"/>
      <c r="K4183" s="2"/>
      <c r="L4183">
        <v>4182</v>
      </c>
      <c r="M4183" s="1" t="s">
        <v>753</v>
      </c>
      <c r="N4183" s="1"/>
      <c r="O4183" s="2"/>
      <c r="P4183">
        <v>4182</v>
      </c>
      <c r="Q4183" s="1" t="s">
        <v>754</v>
      </c>
      <c r="R4183" s="1"/>
      <c r="S4183" s="2"/>
      <c r="T4183">
        <v>4182</v>
      </c>
      <c r="U4183" s="1" t="s">
        <v>178</v>
      </c>
      <c r="V4183" s="1"/>
      <c r="W4183" s="2"/>
      <c r="X4183">
        <v>4182</v>
      </c>
      <c r="Y4183" s="1" t="s">
        <v>179</v>
      </c>
      <c r="Z4183" s="1"/>
      <c r="AA4183" s="2"/>
    </row>
    <row r="4184" spans="8:27">
      <c r="H4184">
        <v>4183</v>
      </c>
      <c r="I4184" s="1" t="s">
        <v>752</v>
      </c>
      <c r="J4184" s="1"/>
      <c r="K4184" s="2"/>
      <c r="L4184">
        <v>4183</v>
      </c>
      <c r="M4184" s="1" t="s">
        <v>753</v>
      </c>
      <c r="N4184" s="1"/>
      <c r="O4184" s="2"/>
      <c r="P4184">
        <v>4183</v>
      </c>
      <c r="Q4184" s="1" t="s">
        <v>754</v>
      </c>
      <c r="R4184" s="1"/>
      <c r="S4184" s="2"/>
      <c r="T4184">
        <v>4183</v>
      </c>
      <c r="U4184" s="1" t="s">
        <v>178</v>
      </c>
      <c r="V4184" s="1"/>
      <c r="W4184" s="2"/>
      <c r="X4184">
        <v>4183</v>
      </c>
      <c r="Y4184" s="1" t="s">
        <v>179</v>
      </c>
      <c r="Z4184" s="1"/>
      <c r="AA4184" s="2"/>
    </row>
    <row r="4185" spans="8:27">
      <c r="H4185">
        <v>4184</v>
      </c>
      <c r="I4185" s="1" t="s">
        <v>752</v>
      </c>
      <c r="J4185" s="1"/>
      <c r="K4185" s="2"/>
      <c r="L4185">
        <v>4184</v>
      </c>
      <c r="M4185" s="1" t="s">
        <v>753</v>
      </c>
      <c r="N4185" s="1"/>
      <c r="O4185" s="2"/>
      <c r="P4185">
        <v>4184</v>
      </c>
      <c r="Q4185" s="1" t="s">
        <v>754</v>
      </c>
      <c r="R4185" s="1"/>
      <c r="S4185" s="2"/>
      <c r="T4185">
        <v>4184</v>
      </c>
      <c r="U4185" s="1" t="s">
        <v>178</v>
      </c>
      <c r="V4185" s="1"/>
      <c r="W4185" s="2"/>
      <c r="X4185">
        <v>4184</v>
      </c>
      <c r="Y4185" s="1" t="s">
        <v>179</v>
      </c>
      <c r="Z4185" s="1"/>
      <c r="AA4185" s="2"/>
    </row>
    <row r="4186" spans="8:27">
      <c r="H4186">
        <v>4185</v>
      </c>
      <c r="I4186" s="1" t="s">
        <v>752</v>
      </c>
      <c r="J4186" s="1"/>
      <c r="K4186" s="2"/>
      <c r="L4186">
        <v>4185</v>
      </c>
      <c r="M4186" s="1" t="s">
        <v>753</v>
      </c>
      <c r="N4186" s="1"/>
      <c r="O4186" s="2"/>
      <c r="P4186">
        <v>4185</v>
      </c>
      <c r="Q4186" s="1" t="s">
        <v>754</v>
      </c>
      <c r="R4186" s="1"/>
      <c r="S4186" s="2"/>
      <c r="T4186">
        <v>4185</v>
      </c>
      <c r="U4186" s="1" t="s">
        <v>178</v>
      </c>
      <c r="V4186" s="1"/>
      <c r="W4186" s="2"/>
      <c r="X4186">
        <v>4185</v>
      </c>
      <c r="Y4186" s="1" t="s">
        <v>179</v>
      </c>
      <c r="Z4186" s="1"/>
      <c r="AA4186" s="2"/>
    </row>
    <row r="4187" spans="8:27">
      <c r="H4187">
        <v>4186</v>
      </c>
      <c r="I4187" s="1" t="s">
        <v>752</v>
      </c>
      <c r="J4187" s="1"/>
      <c r="K4187" s="2"/>
      <c r="L4187">
        <v>4186</v>
      </c>
      <c r="M4187" s="1" t="s">
        <v>753</v>
      </c>
      <c r="N4187" s="1"/>
      <c r="O4187" s="2"/>
      <c r="P4187">
        <v>4186</v>
      </c>
      <c r="Q4187" s="1" t="s">
        <v>754</v>
      </c>
      <c r="R4187" s="1"/>
      <c r="S4187" s="2"/>
      <c r="T4187">
        <v>4186</v>
      </c>
      <c r="U4187" s="1" t="s">
        <v>178</v>
      </c>
      <c r="V4187" s="1"/>
      <c r="W4187" s="2"/>
      <c r="X4187">
        <v>4186</v>
      </c>
      <c r="Y4187" s="1" t="s">
        <v>179</v>
      </c>
      <c r="Z4187" s="1"/>
      <c r="AA4187" s="2"/>
    </row>
    <row r="4188" spans="8:27">
      <c r="H4188">
        <v>4187</v>
      </c>
      <c r="I4188" s="1" t="s">
        <v>752</v>
      </c>
      <c r="J4188" s="1"/>
      <c r="K4188" s="2"/>
      <c r="L4188">
        <v>4187</v>
      </c>
      <c r="M4188" s="1" t="s">
        <v>753</v>
      </c>
      <c r="N4188" s="1"/>
      <c r="O4188" s="2"/>
      <c r="P4188">
        <v>4187</v>
      </c>
      <c r="Q4188" s="1" t="s">
        <v>754</v>
      </c>
      <c r="R4188" s="1"/>
      <c r="S4188" s="2"/>
      <c r="T4188">
        <v>4187</v>
      </c>
      <c r="U4188" s="1" t="s">
        <v>178</v>
      </c>
      <c r="V4188" s="1"/>
      <c r="W4188" s="2"/>
      <c r="X4188">
        <v>4187</v>
      </c>
      <c r="Y4188" s="1" t="s">
        <v>179</v>
      </c>
      <c r="Z4188" s="1"/>
      <c r="AA4188" s="2"/>
    </row>
    <row r="4189" spans="8:27">
      <c r="H4189">
        <v>4188</v>
      </c>
      <c r="I4189" s="1" t="s">
        <v>752</v>
      </c>
      <c r="J4189" s="1"/>
      <c r="K4189" s="2"/>
      <c r="L4189">
        <v>4188</v>
      </c>
      <c r="M4189" s="1" t="s">
        <v>753</v>
      </c>
      <c r="N4189" s="1"/>
      <c r="O4189" s="2"/>
      <c r="P4189">
        <v>4188</v>
      </c>
      <c r="Q4189" s="1" t="s">
        <v>754</v>
      </c>
      <c r="R4189" s="1"/>
      <c r="S4189" s="2"/>
      <c r="T4189">
        <v>4188</v>
      </c>
      <c r="U4189" s="1" t="s">
        <v>178</v>
      </c>
      <c r="V4189" s="1"/>
      <c r="W4189" s="2"/>
      <c r="X4189">
        <v>4188</v>
      </c>
      <c r="Y4189" s="1" t="s">
        <v>179</v>
      </c>
      <c r="Z4189" s="1"/>
      <c r="AA4189" s="2"/>
    </row>
    <row r="4190" spans="8:27">
      <c r="H4190">
        <v>4189</v>
      </c>
      <c r="I4190" s="1" t="s">
        <v>752</v>
      </c>
      <c r="J4190" s="1"/>
      <c r="K4190" s="2"/>
      <c r="L4190">
        <v>4189</v>
      </c>
      <c r="M4190" s="1" t="s">
        <v>753</v>
      </c>
      <c r="N4190" s="1"/>
      <c r="O4190" s="2"/>
      <c r="P4190">
        <v>4189</v>
      </c>
      <c r="Q4190" s="1" t="s">
        <v>754</v>
      </c>
      <c r="R4190" s="1"/>
      <c r="S4190" s="2"/>
      <c r="T4190">
        <v>4189</v>
      </c>
      <c r="U4190" s="1" t="s">
        <v>178</v>
      </c>
      <c r="V4190" s="1"/>
      <c r="W4190" s="2"/>
      <c r="X4190">
        <v>4189</v>
      </c>
      <c r="Y4190" s="1" t="s">
        <v>179</v>
      </c>
      <c r="Z4190" s="1"/>
      <c r="AA4190" s="2"/>
    </row>
    <row r="4191" spans="8:27">
      <c r="H4191">
        <v>4190</v>
      </c>
      <c r="I4191" s="1" t="s">
        <v>752</v>
      </c>
      <c r="J4191" s="1"/>
      <c r="K4191" s="2"/>
      <c r="L4191">
        <v>4190</v>
      </c>
      <c r="M4191" s="1" t="s">
        <v>753</v>
      </c>
      <c r="N4191" s="1"/>
      <c r="O4191" s="2"/>
      <c r="P4191">
        <v>4190</v>
      </c>
      <c r="Q4191" s="1" t="s">
        <v>754</v>
      </c>
      <c r="R4191" s="1"/>
      <c r="S4191" s="2"/>
      <c r="T4191">
        <v>4190</v>
      </c>
      <c r="U4191" s="1" t="s">
        <v>178</v>
      </c>
      <c r="V4191" s="1"/>
      <c r="W4191" s="2"/>
      <c r="X4191">
        <v>4190</v>
      </c>
      <c r="Y4191" s="1" t="s">
        <v>179</v>
      </c>
      <c r="Z4191" s="1"/>
      <c r="AA4191" s="2"/>
    </row>
    <row r="4192" spans="8:27">
      <c r="H4192">
        <v>4191</v>
      </c>
      <c r="I4192" s="1" t="s">
        <v>752</v>
      </c>
      <c r="J4192" s="1"/>
      <c r="K4192" s="2"/>
      <c r="L4192">
        <v>4191</v>
      </c>
      <c r="M4192" s="1" t="s">
        <v>753</v>
      </c>
      <c r="N4192" s="1"/>
      <c r="O4192" s="2"/>
      <c r="P4192">
        <v>4191</v>
      </c>
      <c r="Q4192" s="1" t="s">
        <v>754</v>
      </c>
      <c r="R4192" s="1"/>
      <c r="S4192" s="2"/>
      <c r="T4192">
        <v>4191</v>
      </c>
      <c r="U4192" s="1" t="s">
        <v>178</v>
      </c>
      <c r="V4192" s="1"/>
      <c r="W4192" s="2"/>
      <c r="X4192">
        <v>4191</v>
      </c>
      <c r="Y4192" s="1" t="s">
        <v>179</v>
      </c>
      <c r="Z4192" s="1"/>
      <c r="AA4192" s="2"/>
    </row>
    <row r="4193" spans="8:27">
      <c r="H4193">
        <v>4192</v>
      </c>
      <c r="I4193" s="1" t="s">
        <v>752</v>
      </c>
      <c r="J4193" s="1"/>
      <c r="K4193" s="2"/>
      <c r="L4193">
        <v>4192</v>
      </c>
      <c r="M4193" s="1" t="s">
        <v>753</v>
      </c>
      <c r="N4193" s="1"/>
      <c r="O4193" s="2"/>
      <c r="P4193">
        <v>4192</v>
      </c>
      <c r="Q4193" s="1" t="s">
        <v>754</v>
      </c>
      <c r="R4193" s="1"/>
      <c r="S4193" s="2"/>
      <c r="T4193">
        <v>4192</v>
      </c>
      <c r="U4193" s="1" t="s">
        <v>178</v>
      </c>
      <c r="V4193" s="1"/>
      <c r="W4193" s="2"/>
      <c r="X4193">
        <v>4192</v>
      </c>
      <c r="Y4193" s="1" t="s">
        <v>179</v>
      </c>
      <c r="Z4193" s="1"/>
      <c r="AA4193" s="2"/>
    </row>
    <row r="4194" spans="8:27">
      <c r="H4194">
        <v>4193</v>
      </c>
      <c r="I4194" s="1" t="s">
        <v>752</v>
      </c>
      <c r="J4194" s="1"/>
      <c r="K4194" s="2"/>
      <c r="L4194">
        <v>4193</v>
      </c>
      <c r="M4194" s="1" t="s">
        <v>753</v>
      </c>
      <c r="N4194" s="1"/>
      <c r="O4194" s="2"/>
      <c r="P4194">
        <v>4193</v>
      </c>
      <c r="Q4194" s="1" t="s">
        <v>754</v>
      </c>
      <c r="R4194" s="1"/>
      <c r="S4194" s="2"/>
      <c r="T4194">
        <v>4193</v>
      </c>
      <c r="U4194" s="1" t="s">
        <v>178</v>
      </c>
      <c r="V4194" s="1"/>
      <c r="W4194" s="2"/>
      <c r="X4194">
        <v>4193</v>
      </c>
      <c r="Y4194" s="1" t="s">
        <v>179</v>
      </c>
      <c r="Z4194" s="1"/>
      <c r="AA4194" s="2"/>
    </row>
    <row r="4195" spans="8:27">
      <c r="H4195">
        <v>4194</v>
      </c>
      <c r="I4195" s="1" t="s">
        <v>752</v>
      </c>
      <c r="J4195" s="1"/>
      <c r="K4195" s="2"/>
      <c r="L4195">
        <v>4194</v>
      </c>
      <c r="M4195" s="1" t="s">
        <v>753</v>
      </c>
      <c r="N4195" s="1"/>
      <c r="O4195" s="2"/>
      <c r="P4195">
        <v>4194</v>
      </c>
      <c r="Q4195" s="1" t="s">
        <v>754</v>
      </c>
      <c r="R4195" s="1"/>
      <c r="S4195" s="2"/>
      <c r="T4195">
        <v>4194</v>
      </c>
      <c r="U4195" s="1" t="s">
        <v>178</v>
      </c>
      <c r="V4195" s="1"/>
      <c r="W4195" s="2"/>
      <c r="X4195">
        <v>4194</v>
      </c>
      <c r="Y4195" s="1" t="s">
        <v>179</v>
      </c>
      <c r="Z4195" s="1"/>
      <c r="AA4195" s="2"/>
    </row>
    <row r="4196" spans="8:27">
      <c r="H4196">
        <v>4195</v>
      </c>
      <c r="I4196" s="1" t="s">
        <v>752</v>
      </c>
      <c r="J4196" s="1"/>
      <c r="K4196" s="2"/>
      <c r="L4196">
        <v>4195</v>
      </c>
      <c r="M4196" s="1" t="s">
        <v>753</v>
      </c>
      <c r="N4196" s="1"/>
      <c r="O4196" s="2"/>
      <c r="P4196">
        <v>4195</v>
      </c>
      <c r="Q4196" s="1" t="s">
        <v>754</v>
      </c>
      <c r="R4196" s="1"/>
      <c r="S4196" s="2"/>
      <c r="T4196">
        <v>4195</v>
      </c>
      <c r="U4196" s="1" t="s">
        <v>178</v>
      </c>
      <c r="V4196" s="1"/>
      <c r="W4196" s="2"/>
      <c r="X4196">
        <v>4195</v>
      </c>
      <c r="Y4196" s="1" t="s">
        <v>179</v>
      </c>
      <c r="Z4196" s="1"/>
      <c r="AA4196" s="2"/>
    </row>
    <row r="4197" spans="8:27">
      <c r="H4197">
        <v>4196</v>
      </c>
      <c r="I4197" s="1" t="s">
        <v>752</v>
      </c>
      <c r="J4197" s="1"/>
      <c r="K4197" s="2"/>
      <c r="L4197">
        <v>4196</v>
      </c>
      <c r="M4197" s="1" t="s">
        <v>753</v>
      </c>
      <c r="N4197" s="1"/>
      <c r="O4197" s="2"/>
      <c r="P4197">
        <v>4196</v>
      </c>
      <c r="Q4197" s="1" t="s">
        <v>754</v>
      </c>
      <c r="R4197" s="1"/>
      <c r="S4197" s="2"/>
      <c r="T4197">
        <v>4196</v>
      </c>
      <c r="U4197" s="1" t="s">
        <v>178</v>
      </c>
      <c r="V4197" s="1"/>
      <c r="W4197" s="2"/>
      <c r="X4197">
        <v>4196</v>
      </c>
      <c r="Y4197" s="1" t="s">
        <v>179</v>
      </c>
      <c r="Z4197" s="1"/>
      <c r="AA4197" s="2"/>
    </row>
    <row r="4198" spans="8:27">
      <c r="H4198">
        <v>4197</v>
      </c>
      <c r="I4198" s="1" t="s">
        <v>752</v>
      </c>
      <c r="J4198" s="1"/>
      <c r="K4198" s="2"/>
      <c r="L4198">
        <v>4197</v>
      </c>
      <c r="M4198" s="1" t="s">
        <v>753</v>
      </c>
      <c r="N4198" s="1"/>
      <c r="O4198" s="2"/>
      <c r="P4198">
        <v>4197</v>
      </c>
      <c r="Q4198" s="1" t="s">
        <v>754</v>
      </c>
      <c r="R4198" s="1"/>
      <c r="S4198" s="2"/>
      <c r="T4198">
        <v>4197</v>
      </c>
      <c r="U4198" s="1" t="s">
        <v>178</v>
      </c>
      <c r="V4198" s="1"/>
      <c r="W4198" s="2"/>
      <c r="X4198">
        <v>4197</v>
      </c>
      <c r="Y4198" s="1" t="s">
        <v>179</v>
      </c>
      <c r="Z4198" s="1"/>
      <c r="AA4198" s="2"/>
    </row>
    <row r="4199" spans="8:27">
      <c r="H4199">
        <v>4198</v>
      </c>
      <c r="I4199" s="1" t="s">
        <v>752</v>
      </c>
      <c r="J4199" s="1"/>
      <c r="K4199" s="2"/>
      <c r="L4199">
        <v>4198</v>
      </c>
      <c r="M4199" s="1" t="s">
        <v>753</v>
      </c>
      <c r="N4199" s="1"/>
      <c r="O4199" s="2"/>
      <c r="P4199">
        <v>4198</v>
      </c>
      <c r="Q4199" s="1" t="s">
        <v>754</v>
      </c>
      <c r="R4199" s="1"/>
      <c r="S4199" s="2"/>
      <c r="T4199">
        <v>4198</v>
      </c>
      <c r="U4199" s="1" t="s">
        <v>178</v>
      </c>
      <c r="V4199" s="1"/>
      <c r="W4199" s="2"/>
      <c r="X4199">
        <v>4198</v>
      </c>
      <c r="Y4199" s="1" t="s">
        <v>179</v>
      </c>
      <c r="Z4199" s="1"/>
      <c r="AA4199" s="2"/>
    </row>
    <row r="4200" spans="8:27">
      <c r="H4200">
        <v>4199</v>
      </c>
      <c r="I4200" s="1" t="s">
        <v>752</v>
      </c>
      <c r="J4200" s="1"/>
      <c r="K4200" s="2"/>
      <c r="L4200">
        <v>4199</v>
      </c>
      <c r="M4200" s="1" t="s">
        <v>753</v>
      </c>
      <c r="N4200" s="1"/>
      <c r="O4200" s="2"/>
      <c r="P4200">
        <v>4199</v>
      </c>
      <c r="Q4200" s="1" t="s">
        <v>754</v>
      </c>
      <c r="R4200" s="1"/>
      <c r="S4200" s="2"/>
      <c r="T4200">
        <v>4199</v>
      </c>
      <c r="U4200" s="1" t="s">
        <v>178</v>
      </c>
      <c r="V4200" s="1"/>
      <c r="W4200" s="2"/>
      <c r="X4200">
        <v>4199</v>
      </c>
      <c r="Y4200" s="1" t="s">
        <v>179</v>
      </c>
      <c r="Z4200" s="1"/>
      <c r="AA4200" s="2"/>
    </row>
    <row r="4201" spans="8:27">
      <c r="H4201">
        <v>4200</v>
      </c>
      <c r="I4201" s="1" t="s">
        <v>752</v>
      </c>
      <c r="J4201" s="1"/>
      <c r="K4201" s="2"/>
      <c r="L4201">
        <v>4200</v>
      </c>
      <c r="M4201" s="1" t="s">
        <v>753</v>
      </c>
      <c r="N4201" s="1"/>
      <c r="O4201" s="2"/>
      <c r="P4201">
        <v>4200</v>
      </c>
      <c r="Q4201" s="1" t="s">
        <v>754</v>
      </c>
      <c r="R4201" s="1"/>
      <c r="S4201" s="2"/>
      <c r="T4201">
        <v>4200</v>
      </c>
      <c r="U4201" s="1" t="s">
        <v>178</v>
      </c>
      <c r="V4201" s="1"/>
      <c r="W4201" s="2"/>
      <c r="X4201">
        <v>4200</v>
      </c>
      <c r="Y4201" s="1" t="s">
        <v>179</v>
      </c>
      <c r="Z4201" s="1"/>
      <c r="AA4201" s="2"/>
    </row>
    <row r="4202" spans="8:27">
      <c r="H4202">
        <v>4201</v>
      </c>
      <c r="I4202" s="1" t="s">
        <v>752</v>
      </c>
      <c r="J4202" s="1"/>
      <c r="K4202" s="2"/>
      <c r="L4202">
        <v>4201</v>
      </c>
      <c r="M4202" s="1" t="s">
        <v>753</v>
      </c>
      <c r="N4202" s="1"/>
      <c r="O4202" s="2"/>
      <c r="P4202">
        <v>4201</v>
      </c>
      <c r="Q4202" s="1" t="s">
        <v>754</v>
      </c>
      <c r="R4202" s="1"/>
      <c r="S4202" s="2"/>
      <c r="T4202">
        <v>4201</v>
      </c>
      <c r="U4202" s="1" t="s">
        <v>178</v>
      </c>
      <c r="V4202" s="1"/>
      <c r="W4202" s="2"/>
      <c r="X4202">
        <v>4201</v>
      </c>
      <c r="Y4202" s="1" t="s">
        <v>179</v>
      </c>
      <c r="Z4202" s="1"/>
      <c r="AA4202" s="2"/>
    </row>
    <row r="4203" spans="8:27">
      <c r="H4203">
        <v>4202</v>
      </c>
      <c r="I4203" s="1" t="s">
        <v>752</v>
      </c>
      <c r="J4203" s="1"/>
      <c r="K4203" s="2"/>
      <c r="L4203">
        <v>4202</v>
      </c>
      <c r="M4203" s="1" t="s">
        <v>753</v>
      </c>
      <c r="N4203" s="1"/>
      <c r="O4203" s="2"/>
      <c r="P4203">
        <v>4202</v>
      </c>
      <c r="Q4203" s="1" t="s">
        <v>754</v>
      </c>
      <c r="R4203" s="1"/>
      <c r="S4203" s="2"/>
      <c r="T4203">
        <v>4202</v>
      </c>
      <c r="U4203" s="1" t="s">
        <v>178</v>
      </c>
      <c r="V4203" s="1"/>
      <c r="W4203" s="2"/>
      <c r="X4203">
        <v>4202</v>
      </c>
      <c r="Y4203" s="1" t="s">
        <v>179</v>
      </c>
      <c r="Z4203" s="1"/>
      <c r="AA4203" s="2"/>
    </row>
    <row r="4204" spans="8:27">
      <c r="H4204">
        <v>4203</v>
      </c>
      <c r="I4204" s="1" t="s">
        <v>752</v>
      </c>
      <c r="J4204" s="1"/>
      <c r="K4204" s="2"/>
      <c r="L4204">
        <v>4203</v>
      </c>
      <c r="M4204" s="1" t="s">
        <v>753</v>
      </c>
      <c r="N4204" s="1"/>
      <c r="O4204" s="2"/>
      <c r="P4204">
        <v>4203</v>
      </c>
      <c r="Q4204" s="1" t="s">
        <v>754</v>
      </c>
      <c r="R4204" s="1"/>
      <c r="S4204" s="2"/>
      <c r="T4204">
        <v>4203</v>
      </c>
      <c r="U4204" s="1" t="s">
        <v>178</v>
      </c>
      <c r="V4204" s="1"/>
      <c r="W4204" s="2"/>
      <c r="X4204">
        <v>4203</v>
      </c>
      <c r="Y4204" s="1" t="s">
        <v>179</v>
      </c>
      <c r="Z4204" s="1"/>
      <c r="AA4204" s="2"/>
    </row>
    <row r="4205" spans="8:27">
      <c r="H4205">
        <v>4204</v>
      </c>
      <c r="I4205" s="1" t="s">
        <v>752</v>
      </c>
      <c r="J4205" s="1"/>
      <c r="K4205" s="2"/>
      <c r="L4205">
        <v>4204</v>
      </c>
      <c r="M4205" s="1" t="s">
        <v>753</v>
      </c>
      <c r="N4205" s="1"/>
      <c r="O4205" s="2"/>
      <c r="P4205">
        <v>4204</v>
      </c>
      <c r="Q4205" s="1" t="s">
        <v>754</v>
      </c>
      <c r="R4205" s="1"/>
      <c r="S4205" s="2"/>
      <c r="T4205">
        <v>4204</v>
      </c>
      <c r="U4205" s="1" t="s">
        <v>178</v>
      </c>
      <c r="V4205" s="1"/>
      <c r="W4205" s="2"/>
      <c r="X4205">
        <v>4204</v>
      </c>
      <c r="Y4205" s="1" t="s">
        <v>179</v>
      </c>
      <c r="Z4205" s="1"/>
      <c r="AA4205" s="2"/>
    </row>
    <row r="4206" spans="8:27">
      <c r="H4206">
        <v>4205</v>
      </c>
      <c r="I4206" s="1" t="s">
        <v>752</v>
      </c>
      <c r="J4206" s="1"/>
      <c r="K4206" s="2"/>
      <c r="L4206">
        <v>4205</v>
      </c>
      <c r="M4206" s="1" t="s">
        <v>753</v>
      </c>
      <c r="N4206" s="1"/>
      <c r="O4206" s="2"/>
      <c r="P4206">
        <v>4205</v>
      </c>
      <c r="Q4206" s="1" t="s">
        <v>754</v>
      </c>
      <c r="R4206" s="1"/>
      <c r="S4206" s="2"/>
      <c r="T4206">
        <v>4205</v>
      </c>
      <c r="U4206" s="1" t="s">
        <v>178</v>
      </c>
      <c r="V4206" s="1"/>
      <c r="W4206" s="2"/>
      <c r="X4206">
        <v>4205</v>
      </c>
      <c r="Y4206" s="1" t="s">
        <v>179</v>
      </c>
      <c r="Z4206" s="1"/>
      <c r="AA4206" s="2"/>
    </row>
    <row r="4207" spans="8:27">
      <c r="H4207">
        <v>4206</v>
      </c>
      <c r="I4207" s="1" t="s">
        <v>752</v>
      </c>
      <c r="J4207" s="1"/>
      <c r="K4207" s="2"/>
      <c r="L4207">
        <v>4206</v>
      </c>
      <c r="M4207" s="1" t="s">
        <v>753</v>
      </c>
      <c r="N4207" s="1"/>
      <c r="O4207" s="2"/>
      <c r="P4207">
        <v>4206</v>
      </c>
      <c r="Q4207" s="1" t="s">
        <v>754</v>
      </c>
      <c r="R4207" s="1"/>
      <c r="S4207" s="2"/>
      <c r="T4207">
        <v>4206</v>
      </c>
      <c r="U4207" s="1" t="s">
        <v>178</v>
      </c>
      <c r="V4207" s="1"/>
      <c r="W4207" s="2"/>
      <c r="X4207">
        <v>4206</v>
      </c>
      <c r="Y4207" s="1" t="s">
        <v>179</v>
      </c>
      <c r="Z4207" s="1"/>
      <c r="AA4207" s="2"/>
    </row>
    <row r="4208" spans="8:27">
      <c r="H4208">
        <v>4207</v>
      </c>
      <c r="I4208" s="1" t="s">
        <v>752</v>
      </c>
      <c r="J4208" s="1"/>
      <c r="K4208" s="2"/>
      <c r="L4208">
        <v>4207</v>
      </c>
      <c r="M4208" s="1" t="s">
        <v>753</v>
      </c>
      <c r="N4208" s="1"/>
      <c r="O4208" s="2"/>
      <c r="P4208">
        <v>4207</v>
      </c>
      <c r="Q4208" s="1" t="s">
        <v>754</v>
      </c>
      <c r="R4208" s="1"/>
      <c r="S4208" s="2"/>
      <c r="T4208">
        <v>4207</v>
      </c>
      <c r="U4208" s="1" t="s">
        <v>178</v>
      </c>
      <c r="V4208" s="1"/>
      <c r="W4208" s="2"/>
      <c r="X4208">
        <v>4207</v>
      </c>
      <c r="Y4208" s="1" t="s">
        <v>179</v>
      </c>
      <c r="Z4208" s="1"/>
      <c r="AA4208" s="2"/>
    </row>
    <row r="4209" spans="8:27">
      <c r="H4209">
        <v>4208</v>
      </c>
      <c r="I4209" s="1" t="s">
        <v>752</v>
      </c>
      <c r="J4209" s="1"/>
      <c r="K4209" s="2"/>
      <c r="L4209">
        <v>4208</v>
      </c>
      <c r="M4209" s="1" t="s">
        <v>753</v>
      </c>
      <c r="N4209" s="1"/>
      <c r="O4209" s="2"/>
      <c r="P4209">
        <v>4208</v>
      </c>
      <c r="Q4209" s="1" t="s">
        <v>754</v>
      </c>
      <c r="R4209" s="1"/>
      <c r="S4209" s="2"/>
      <c r="T4209">
        <v>4208</v>
      </c>
      <c r="U4209" s="1" t="s">
        <v>178</v>
      </c>
      <c r="V4209" s="1"/>
      <c r="W4209" s="2"/>
      <c r="X4209">
        <v>4208</v>
      </c>
      <c r="Y4209" s="1" t="s">
        <v>179</v>
      </c>
      <c r="Z4209" s="1"/>
      <c r="AA4209" s="2"/>
    </row>
    <row r="4210" spans="8:27">
      <c r="H4210">
        <v>4209</v>
      </c>
      <c r="I4210" s="1" t="s">
        <v>752</v>
      </c>
      <c r="J4210" s="1"/>
      <c r="K4210" s="2"/>
      <c r="L4210">
        <v>4209</v>
      </c>
      <c r="M4210" s="1" t="s">
        <v>753</v>
      </c>
      <c r="N4210" s="1"/>
      <c r="O4210" s="2"/>
      <c r="P4210">
        <v>4209</v>
      </c>
      <c r="Q4210" s="1" t="s">
        <v>754</v>
      </c>
      <c r="R4210" s="1"/>
      <c r="S4210" s="2"/>
      <c r="T4210">
        <v>4209</v>
      </c>
      <c r="U4210" s="1" t="s">
        <v>178</v>
      </c>
      <c r="V4210" s="1"/>
      <c r="W4210" s="2"/>
      <c r="X4210">
        <v>4209</v>
      </c>
      <c r="Y4210" s="1" t="s">
        <v>179</v>
      </c>
      <c r="Z4210" s="1"/>
      <c r="AA4210" s="2"/>
    </row>
    <row r="4211" spans="8:27">
      <c r="H4211">
        <v>4210</v>
      </c>
      <c r="I4211" s="1" t="s">
        <v>752</v>
      </c>
      <c r="J4211" s="1"/>
      <c r="K4211" s="2"/>
      <c r="L4211">
        <v>4210</v>
      </c>
      <c r="M4211" s="1" t="s">
        <v>753</v>
      </c>
      <c r="N4211" s="1"/>
      <c r="O4211" s="2"/>
      <c r="P4211">
        <v>4210</v>
      </c>
      <c r="Q4211" s="1" t="s">
        <v>754</v>
      </c>
      <c r="R4211" s="1"/>
      <c r="S4211" s="2"/>
      <c r="T4211">
        <v>4210</v>
      </c>
      <c r="U4211" s="1" t="s">
        <v>178</v>
      </c>
      <c r="V4211" s="1"/>
      <c r="W4211" s="2"/>
      <c r="X4211">
        <v>4210</v>
      </c>
      <c r="Y4211" s="1" t="s">
        <v>179</v>
      </c>
      <c r="Z4211" s="1"/>
      <c r="AA4211" s="2"/>
    </row>
    <row r="4212" spans="8:27">
      <c r="H4212">
        <v>4211</v>
      </c>
      <c r="I4212" s="1" t="s">
        <v>752</v>
      </c>
      <c r="J4212" s="1"/>
      <c r="K4212" s="2"/>
      <c r="L4212">
        <v>4211</v>
      </c>
      <c r="M4212" s="1" t="s">
        <v>753</v>
      </c>
      <c r="N4212" s="1"/>
      <c r="O4212" s="2"/>
      <c r="P4212">
        <v>4211</v>
      </c>
      <c r="Q4212" s="1" t="s">
        <v>754</v>
      </c>
      <c r="R4212" s="1"/>
      <c r="S4212" s="2"/>
      <c r="T4212">
        <v>4211</v>
      </c>
      <c r="U4212" s="1" t="s">
        <v>178</v>
      </c>
      <c r="V4212" s="1"/>
      <c r="W4212" s="2"/>
      <c r="X4212">
        <v>4211</v>
      </c>
      <c r="Y4212" s="1" t="s">
        <v>179</v>
      </c>
      <c r="Z4212" s="1"/>
      <c r="AA4212" s="2"/>
    </row>
    <row r="4213" spans="8:27">
      <c r="H4213">
        <v>4212</v>
      </c>
      <c r="I4213" s="1" t="s">
        <v>752</v>
      </c>
      <c r="J4213" s="1"/>
      <c r="K4213" s="2"/>
      <c r="L4213">
        <v>4212</v>
      </c>
      <c r="M4213" s="1" t="s">
        <v>753</v>
      </c>
      <c r="N4213" s="1"/>
      <c r="O4213" s="2"/>
      <c r="P4213">
        <v>4212</v>
      </c>
      <c r="Q4213" s="1" t="s">
        <v>754</v>
      </c>
      <c r="R4213" s="1"/>
      <c r="S4213" s="2"/>
      <c r="T4213">
        <v>4212</v>
      </c>
      <c r="U4213" s="1" t="s">
        <v>178</v>
      </c>
      <c r="V4213" s="1"/>
      <c r="W4213" s="2"/>
      <c r="X4213">
        <v>4212</v>
      </c>
      <c r="Y4213" s="1" t="s">
        <v>179</v>
      </c>
      <c r="Z4213" s="1"/>
      <c r="AA4213" s="2"/>
    </row>
    <row r="4214" spans="8:27">
      <c r="H4214">
        <v>4213</v>
      </c>
      <c r="I4214" s="1" t="s">
        <v>752</v>
      </c>
      <c r="J4214" s="1"/>
      <c r="K4214" s="2"/>
      <c r="L4214">
        <v>4213</v>
      </c>
      <c r="M4214" s="1" t="s">
        <v>753</v>
      </c>
      <c r="N4214" s="1"/>
      <c r="O4214" s="2"/>
      <c r="P4214">
        <v>4213</v>
      </c>
      <c r="Q4214" s="1" t="s">
        <v>754</v>
      </c>
      <c r="R4214" s="1"/>
      <c r="S4214" s="2"/>
      <c r="T4214">
        <v>4213</v>
      </c>
      <c r="U4214" s="1" t="s">
        <v>178</v>
      </c>
      <c r="V4214" s="1"/>
      <c r="W4214" s="2"/>
      <c r="X4214">
        <v>4213</v>
      </c>
      <c r="Y4214" s="1" t="s">
        <v>179</v>
      </c>
      <c r="Z4214" s="1"/>
      <c r="AA4214" s="2"/>
    </row>
    <row r="4215" spans="8:27">
      <c r="H4215">
        <v>4214</v>
      </c>
      <c r="I4215" s="1" t="s">
        <v>752</v>
      </c>
      <c r="J4215" s="1"/>
      <c r="K4215" s="2"/>
      <c r="L4215">
        <v>4214</v>
      </c>
      <c r="M4215" s="1" t="s">
        <v>753</v>
      </c>
      <c r="N4215" s="1"/>
      <c r="O4215" s="2"/>
      <c r="P4215">
        <v>4214</v>
      </c>
      <c r="Q4215" s="1" t="s">
        <v>754</v>
      </c>
      <c r="R4215" s="1"/>
      <c r="S4215" s="2"/>
      <c r="T4215">
        <v>4214</v>
      </c>
      <c r="U4215" s="1" t="s">
        <v>178</v>
      </c>
      <c r="V4215" s="1"/>
      <c r="W4215" s="2"/>
      <c r="X4215">
        <v>4214</v>
      </c>
      <c r="Y4215" s="1" t="s">
        <v>179</v>
      </c>
      <c r="Z4215" s="1"/>
      <c r="AA4215" s="2"/>
    </row>
    <row r="4216" spans="8:27">
      <c r="H4216">
        <v>4215</v>
      </c>
      <c r="I4216" s="1" t="s">
        <v>752</v>
      </c>
      <c r="J4216" s="1"/>
      <c r="K4216" s="2"/>
      <c r="L4216">
        <v>4215</v>
      </c>
      <c r="M4216" s="1" t="s">
        <v>753</v>
      </c>
      <c r="N4216" s="1"/>
      <c r="O4216" s="2"/>
      <c r="P4216">
        <v>4215</v>
      </c>
      <c r="Q4216" s="1" t="s">
        <v>754</v>
      </c>
      <c r="R4216" s="1"/>
      <c r="S4216" s="2"/>
      <c r="T4216">
        <v>4215</v>
      </c>
      <c r="U4216" s="1" t="s">
        <v>178</v>
      </c>
      <c r="V4216" s="1"/>
      <c r="W4216" s="2"/>
      <c r="X4216">
        <v>4215</v>
      </c>
      <c r="Y4216" s="1" t="s">
        <v>179</v>
      </c>
      <c r="Z4216" s="1"/>
      <c r="AA4216" s="2"/>
    </row>
    <row r="4217" spans="8:27">
      <c r="H4217">
        <v>4216</v>
      </c>
      <c r="I4217" s="1" t="s">
        <v>752</v>
      </c>
      <c r="J4217" s="1"/>
      <c r="K4217" s="2"/>
      <c r="L4217">
        <v>4216</v>
      </c>
      <c r="M4217" s="1" t="s">
        <v>753</v>
      </c>
      <c r="N4217" s="1"/>
      <c r="O4217" s="2"/>
      <c r="P4217">
        <v>4216</v>
      </c>
      <c r="Q4217" s="1" t="s">
        <v>754</v>
      </c>
      <c r="R4217" s="1"/>
      <c r="S4217" s="2"/>
      <c r="T4217">
        <v>4216</v>
      </c>
      <c r="U4217" s="1" t="s">
        <v>178</v>
      </c>
      <c r="V4217" s="1"/>
      <c r="W4217" s="2"/>
      <c r="X4217">
        <v>4216</v>
      </c>
      <c r="Y4217" s="1" t="s">
        <v>179</v>
      </c>
      <c r="Z4217" s="1"/>
      <c r="AA4217" s="2"/>
    </row>
    <row r="4218" spans="8:27">
      <c r="H4218">
        <v>4217</v>
      </c>
      <c r="I4218" s="1" t="s">
        <v>752</v>
      </c>
      <c r="J4218" s="1"/>
      <c r="K4218" s="2"/>
      <c r="L4218">
        <v>4217</v>
      </c>
      <c r="M4218" s="1" t="s">
        <v>753</v>
      </c>
      <c r="N4218" s="1"/>
      <c r="O4218" s="2"/>
      <c r="P4218">
        <v>4217</v>
      </c>
      <c r="Q4218" s="1" t="s">
        <v>754</v>
      </c>
      <c r="R4218" s="1"/>
      <c r="S4218" s="2"/>
      <c r="T4218">
        <v>4217</v>
      </c>
      <c r="U4218" s="1" t="s">
        <v>178</v>
      </c>
      <c r="V4218" s="1"/>
      <c r="W4218" s="2"/>
      <c r="X4218">
        <v>4217</v>
      </c>
      <c r="Y4218" s="1" t="s">
        <v>179</v>
      </c>
      <c r="Z4218" s="1"/>
      <c r="AA4218" s="2"/>
    </row>
    <row r="4219" spans="8:27">
      <c r="H4219">
        <v>4218</v>
      </c>
      <c r="I4219" s="1" t="s">
        <v>752</v>
      </c>
      <c r="J4219" s="1"/>
      <c r="K4219" s="2"/>
      <c r="L4219">
        <v>4218</v>
      </c>
      <c r="M4219" s="1" t="s">
        <v>753</v>
      </c>
      <c r="N4219" s="1"/>
      <c r="O4219" s="2"/>
      <c r="P4219">
        <v>4218</v>
      </c>
      <c r="Q4219" s="1" t="s">
        <v>754</v>
      </c>
      <c r="R4219" s="1"/>
      <c r="S4219" s="2"/>
      <c r="T4219">
        <v>4218</v>
      </c>
      <c r="U4219" s="1" t="s">
        <v>178</v>
      </c>
      <c r="V4219" s="1"/>
      <c r="W4219" s="2"/>
      <c r="X4219">
        <v>4218</v>
      </c>
      <c r="Y4219" s="1" t="s">
        <v>179</v>
      </c>
      <c r="Z4219" s="1"/>
      <c r="AA4219" s="2"/>
    </row>
    <row r="4220" spans="8:27">
      <c r="H4220">
        <v>4219</v>
      </c>
      <c r="I4220" s="1" t="s">
        <v>752</v>
      </c>
      <c r="J4220" s="1"/>
      <c r="K4220" s="2"/>
      <c r="L4220">
        <v>4219</v>
      </c>
      <c r="M4220" s="1" t="s">
        <v>753</v>
      </c>
      <c r="N4220" s="1"/>
      <c r="O4220" s="2"/>
      <c r="P4220">
        <v>4219</v>
      </c>
      <c r="Q4220" s="1" t="s">
        <v>754</v>
      </c>
      <c r="R4220" s="1"/>
      <c r="S4220" s="2"/>
      <c r="T4220">
        <v>4219</v>
      </c>
      <c r="U4220" s="1" t="s">
        <v>178</v>
      </c>
      <c r="V4220" s="1"/>
      <c r="W4220" s="2"/>
      <c r="X4220">
        <v>4219</v>
      </c>
      <c r="Y4220" s="1" t="s">
        <v>179</v>
      </c>
      <c r="Z4220" s="1"/>
      <c r="AA4220" s="2"/>
    </row>
    <row r="4221" spans="8:27">
      <c r="H4221">
        <v>4220</v>
      </c>
      <c r="I4221" s="1" t="s">
        <v>752</v>
      </c>
      <c r="J4221" s="1"/>
      <c r="K4221" s="2"/>
      <c r="L4221">
        <v>4220</v>
      </c>
      <c r="M4221" s="1" t="s">
        <v>753</v>
      </c>
      <c r="N4221" s="1"/>
      <c r="O4221" s="2"/>
      <c r="P4221">
        <v>4220</v>
      </c>
      <c r="Q4221" s="1" t="s">
        <v>754</v>
      </c>
      <c r="R4221" s="1"/>
      <c r="S4221" s="2"/>
      <c r="T4221">
        <v>4220</v>
      </c>
      <c r="U4221" s="1" t="s">
        <v>178</v>
      </c>
      <c r="V4221" s="1"/>
      <c r="W4221" s="2"/>
      <c r="X4221">
        <v>4220</v>
      </c>
      <c r="Y4221" s="1" t="s">
        <v>179</v>
      </c>
      <c r="Z4221" s="1"/>
      <c r="AA4221" s="2"/>
    </row>
    <row r="4222" spans="8:27">
      <c r="H4222">
        <v>4221</v>
      </c>
      <c r="I4222" s="1" t="s">
        <v>752</v>
      </c>
      <c r="J4222" s="1"/>
      <c r="K4222" s="2"/>
      <c r="L4222">
        <v>4221</v>
      </c>
      <c r="M4222" s="1" t="s">
        <v>753</v>
      </c>
      <c r="N4222" s="1"/>
      <c r="O4222" s="2"/>
      <c r="P4222">
        <v>4221</v>
      </c>
      <c r="Q4222" s="1" t="s">
        <v>754</v>
      </c>
      <c r="R4222" s="1"/>
      <c r="S4222" s="2"/>
      <c r="T4222">
        <v>4221</v>
      </c>
      <c r="U4222" s="1" t="s">
        <v>178</v>
      </c>
      <c r="V4222" s="1"/>
      <c r="W4222" s="2"/>
      <c r="X4222">
        <v>4221</v>
      </c>
      <c r="Y4222" s="1" t="s">
        <v>179</v>
      </c>
      <c r="Z4222" s="1"/>
      <c r="AA4222" s="2"/>
    </row>
    <row r="4223" spans="8:27">
      <c r="H4223">
        <v>4222</v>
      </c>
      <c r="I4223" s="1" t="s">
        <v>752</v>
      </c>
      <c r="J4223" s="1"/>
      <c r="K4223" s="2"/>
      <c r="L4223">
        <v>4222</v>
      </c>
      <c r="M4223" s="1" t="s">
        <v>753</v>
      </c>
      <c r="N4223" s="1"/>
      <c r="O4223" s="2"/>
      <c r="P4223">
        <v>4222</v>
      </c>
      <c r="Q4223" s="1" t="s">
        <v>754</v>
      </c>
      <c r="R4223" s="1"/>
      <c r="S4223" s="2"/>
      <c r="T4223">
        <v>4222</v>
      </c>
      <c r="U4223" s="1" t="s">
        <v>178</v>
      </c>
      <c r="V4223" s="1"/>
      <c r="W4223" s="2"/>
      <c r="X4223">
        <v>4222</v>
      </c>
      <c r="Y4223" s="1" t="s">
        <v>179</v>
      </c>
      <c r="Z4223" s="1"/>
      <c r="AA4223" s="2"/>
    </row>
    <row r="4224" spans="8:27">
      <c r="H4224">
        <v>4223</v>
      </c>
      <c r="I4224" s="1" t="s">
        <v>752</v>
      </c>
      <c r="J4224" s="1"/>
      <c r="K4224" s="2"/>
      <c r="L4224">
        <v>4223</v>
      </c>
      <c r="M4224" s="1" t="s">
        <v>753</v>
      </c>
      <c r="N4224" s="1"/>
      <c r="O4224" s="2"/>
      <c r="P4224">
        <v>4223</v>
      </c>
      <c r="Q4224" s="1" t="s">
        <v>754</v>
      </c>
      <c r="R4224" s="1"/>
      <c r="S4224" s="2"/>
      <c r="T4224">
        <v>4223</v>
      </c>
      <c r="U4224" s="1" t="s">
        <v>178</v>
      </c>
      <c r="V4224" s="1"/>
      <c r="W4224" s="2"/>
      <c r="X4224">
        <v>4223</v>
      </c>
      <c r="Y4224" s="1" t="s">
        <v>179</v>
      </c>
      <c r="Z4224" s="1"/>
      <c r="AA4224" s="2"/>
    </row>
    <row r="4225" spans="8:27">
      <c r="H4225">
        <v>4224</v>
      </c>
      <c r="I4225" s="1" t="s">
        <v>752</v>
      </c>
      <c r="J4225" s="1"/>
      <c r="K4225" s="2"/>
      <c r="L4225">
        <v>4224</v>
      </c>
      <c r="M4225" s="1" t="s">
        <v>753</v>
      </c>
      <c r="N4225" s="1"/>
      <c r="O4225" s="2"/>
      <c r="P4225">
        <v>4224</v>
      </c>
      <c r="Q4225" s="1" t="s">
        <v>754</v>
      </c>
      <c r="R4225" s="1"/>
      <c r="S4225" s="2"/>
      <c r="T4225">
        <v>4224</v>
      </c>
      <c r="U4225" s="1" t="s">
        <v>178</v>
      </c>
      <c r="V4225" s="1"/>
      <c r="W4225" s="2"/>
      <c r="X4225">
        <v>4224</v>
      </c>
      <c r="Y4225" s="1" t="s">
        <v>179</v>
      </c>
      <c r="Z4225" s="1"/>
      <c r="AA4225" s="2"/>
    </row>
    <row r="4226" spans="8:27">
      <c r="H4226">
        <v>4225</v>
      </c>
      <c r="I4226" s="1" t="s">
        <v>752</v>
      </c>
      <c r="J4226" s="1"/>
      <c r="K4226" s="2"/>
      <c r="L4226">
        <v>4225</v>
      </c>
      <c r="M4226" s="1" t="s">
        <v>753</v>
      </c>
      <c r="N4226" s="1"/>
      <c r="O4226" s="2"/>
      <c r="P4226">
        <v>4225</v>
      </c>
      <c r="Q4226" s="1" t="s">
        <v>754</v>
      </c>
      <c r="R4226" s="1"/>
      <c r="S4226" s="2"/>
      <c r="T4226">
        <v>4225</v>
      </c>
      <c r="U4226" s="1" t="s">
        <v>178</v>
      </c>
      <c r="V4226" s="1"/>
      <c r="W4226" s="2"/>
      <c r="X4226">
        <v>4225</v>
      </c>
      <c r="Y4226" s="1" t="s">
        <v>179</v>
      </c>
      <c r="Z4226" s="1"/>
      <c r="AA4226" s="2"/>
    </row>
    <row r="4227" spans="8:27">
      <c r="H4227">
        <v>4226</v>
      </c>
      <c r="I4227" s="1" t="s">
        <v>752</v>
      </c>
      <c r="J4227" s="1"/>
      <c r="K4227" s="2"/>
      <c r="L4227">
        <v>4226</v>
      </c>
      <c r="M4227" s="1" t="s">
        <v>753</v>
      </c>
      <c r="N4227" s="1"/>
      <c r="O4227" s="2"/>
      <c r="P4227">
        <v>4226</v>
      </c>
      <c r="Q4227" s="1" t="s">
        <v>754</v>
      </c>
      <c r="R4227" s="1"/>
      <c r="S4227" s="2"/>
      <c r="T4227">
        <v>4226</v>
      </c>
      <c r="U4227" s="1" t="s">
        <v>178</v>
      </c>
      <c r="V4227" s="1"/>
      <c r="W4227" s="2"/>
      <c r="X4227">
        <v>4226</v>
      </c>
      <c r="Y4227" s="1" t="s">
        <v>179</v>
      </c>
      <c r="Z4227" s="1"/>
      <c r="AA4227" s="2"/>
    </row>
    <row r="4228" spans="8:27">
      <c r="H4228">
        <v>4227</v>
      </c>
      <c r="I4228" s="1" t="s">
        <v>752</v>
      </c>
      <c r="J4228" s="1"/>
      <c r="K4228" s="2"/>
      <c r="L4228">
        <v>4227</v>
      </c>
      <c r="M4228" s="1" t="s">
        <v>753</v>
      </c>
      <c r="N4228" s="1"/>
      <c r="O4228" s="2"/>
      <c r="P4228">
        <v>4227</v>
      </c>
      <c r="Q4228" s="1" t="s">
        <v>754</v>
      </c>
      <c r="R4228" s="1"/>
      <c r="S4228" s="2"/>
      <c r="T4228">
        <v>4227</v>
      </c>
      <c r="U4228" s="1" t="s">
        <v>178</v>
      </c>
      <c r="V4228" s="1"/>
      <c r="W4228" s="2"/>
      <c r="X4228">
        <v>4227</v>
      </c>
      <c r="Y4228" s="1" t="s">
        <v>179</v>
      </c>
      <c r="Z4228" s="1"/>
      <c r="AA4228" s="2"/>
    </row>
    <row r="4229" spans="8:27">
      <c r="H4229">
        <v>4228</v>
      </c>
      <c r="I4229" s="1" t="s">
        <v>752</v>
      </c>
      <c r="J4229" s="1"/>
      <c r="K4229" s="2"/>
      <c r="L4229">
        <v>4228</v>
      </c>
      <c r="M4229" s="1" t="s">
        <v>753</v>
      </c>
      <c r="N4229" s="1"/>
      <c r="O4229" s="2"/>
      <c r="P4229">
        <v>4228</v>
      </c>
      <c r="Q4229" s="1" t="s">
        <v>754</v>
      </c>
      <c r="R4229" s="1"/>
      <c r="S4229" s="2"/>
      <c r="T4229">
        <v>4228</v>
      </c>
      <c r="U4229" s="1" t="s">
        <v>178</v>
      </c>
      <c r="V4229" s="1"/>
      <c r="W4229" s="2"/>
      <c r="X4229">
        <v>4228</v>
      </c>
      <c r="Y4229" s="1" t="s">
        <v>179</v>
      </c>
      <c r="Z4229" s="1"/>
      <c r="AA4229" s="2"/>
    </row>
    <row r="4230" spans="8:27">
      <c r="H4230">
        <v>4229</v>
      </c>
      <c r="I4230" s="1" t="s">
        <v>752</v>
      </c>
      <c r="J4230" s="1"/>
      <c r="K4230" s="2"/>
      <c r="L4230">
        <v>4229</v>
      </c>
      <c r="M4230" s="1" t="s">
        <v>753</v>
      </c>
      <c r="N4230" s="1"/>
      <c r="O4230" s="2"/>
      <c r="P4230">
        <v>4229</v>
      </c>
      <c r="Q4230" s="1" t="s">
        <v>754</v>
      </c>
      <c r="R4230" s="1"/>
      <c r="S4230" s="2"/>
      <c r="T4230">
        <v>4229</v>
      </c>
      <c r="U4230" s="1" t="s">
        <v>178</v>
      </c>
      <c r="V4230" s="1"/>
      <c r="W4230" s="2"/>
      <c r="X4230">
        <v>4229</v>
      </c>
      <c r="Y4230" s="1" t="s">
        <v>179</v>
      </c>
      <c r="Z4230" s="1"/>
      <c r="AA4230" s="2"/>
    </row>
    <row r="4231" spans="8:27">
      <c r="H4231">
        <v>4230</v>
      </c>
      <c r="I4231" s="1" t="s">
        <v>752</v>
      </c>
      <c r="J4231" s="1"/>
      <c r="K4231" s="2"/>
      <c r="L4231">
        <v>4230</v>
      </c>
      <c r="M4231" s="1" t="s">
        <v>753</v>
      </c>
      <c r="N4231" s="1"/>
      <c r="O4231" s="2"/>
      <c r="P4231">
        <v>4230</v>
      </c>
      <c r="Q4231" s="1" t="s">
        <v>754</v>
      </c>
      <c r="R4231" s="1"/>
      <c r="S4231" s="2"/>
      <c r="T4231">
        <v>4230</v>
      </c>
      <c r="U4231" s="1" t="s">
        <v>178</v>
      </c>
      <c r="V4231" s="1"/>
      <c r="W4231" s="2"/>
      <c r="X4231">
        <v>4230</v>
      </c>
      <c r="Y4231" s="1" t="s">
        <v>179</v>
      </c>
      <c r="Z4231" s="1"/>
      <c r="AA4231" s="2"/>
    </row>
    <row r="4232" spans="8:27">
      <c r="H4232">
        <v>4231</v>
      </c>
      <c r="I4232" s="1" t="s">
        <v>752</v>
      </c>
      <c r="J4232" s="1"/>
      <c r="K4232" s="2"/>
      <c r="L4232">
        <v>4231</v>
      </c>
      <c r="M4232" s="1" t="s">
        <v>753</v>
      </c>
      <c r="N4232" s="1"/>
      <c r="O4232" s="2"/>
      <c r="P4232">
        <v>4231</v>
      </c>
      <c r="Q4232" s="1" t="s">
        <v>754</v>
      </c>
      <c r="R4232" s="1"/>
      <c r="S4232" s="2"/>
      <c r="T4232">
        <v>4231</v>
      </c>
      <c r="U4232" s="1" t="s">
        <v>178</v>
      </c>
      <c r="V4232" s="1"/>
      <c r="W4232" s="2"/>
      <c r="X4232">
        <v>4231</v>
      </c>
      <c r="Y4232" s="1" t="s">
        <v>179</v>
      </c>
      <c r="Z4232" s="1"/>
      <c r="AA4232" s="2"/>
    </row>
    <row r="4233" spans="8:27">
      <c r="H4233">
        <v>4232</v>
      </c>
      <c r="I4233" s="1" t="s">
        <v>752</v>
      </c>
      <c r="J4233" s="1"/>
      <c r="K4233" s="2"/>
      <c r="L4233">
        <v>4232</v>
      </c>
      <c r="M4233" s="1" t="s">
        <v>753</v>
      </c>
      <c r="N4233" s="1"/>
      <c r="O4233" s="2"/>
      <c r="P4233">
        <v>4232</v>
      </c>
      <c r="Q4233" s="1" t="s">
        <v>754</v>
      </c>
      <c r="R4233" s="1"/>
      <c r="S4233" s="2"/>
      <c r="T4233">
        <v>4232</v>
      </c>
      <c r="U4233" s="1" t="s">
        <v>178</v>
      </c>
      <c r="V4233" s="1"/>
      <c r="W4233" s="2"/>
      <c r="X4233">
        <v>4232</v>
      </c>
      <c r="Y4233" s="1" t="s">
        <v>179</v>
      </c>
      <c r="Z4233" s="1"/>
      <c r="AA4233" s="2"/>
    </row>
    <row r="4234" spans="8:27">
      <c r="H4234">
        <v>4233</v>
      </c>
      <c r="I4234" s="1" t="s">
        <v>752</v>
      </c>
      <c r="J4234" s="1"/>
      <c r="K4234" s="2"/>
      <c r="L4234">
        <v>4233</v>
      </c>
      <c r="M4234" s="1" t="s">
        <v>753</v>
      </c>
      <c r="N4234" s="1"/>
      <c r="O4234" s="2"/>
      <c r="P4234">
        <v>4233</v>
      </c>
      <c r="Q4234" s="1" t="s">
        <v>754</v>
      </c>
      <c r="R4234" s="1"/>
      <c r="S4234" s="2"/>
      <c r="T4234">
        <v>4233</v>
      </c>
      <c r="U4234" s="1" t="s">
        <v>178</v>
      </c>
      <c r="V4234" s="1"/>
      <c r="W4234" s="2"/>
      <c r="X4234">
        <v>4233</v>
      </c>
      <c r="Y4234" s="1" t="s">
        <v>179</v>
      </c>
      <c r="Z4234" s="1"/>
      <c r="AA4234" s="2"/>
    </row>
    <row r="4235" spans="8:27">
      <c r="H4235">
        <v>4234</v>
      </c>
      <c r="I4235" s="1" t="s">
        <v>752</v>
      </c>
      <c r="J4235" s="1"/>
      <c r="K4235" s="2"/>
      <c r="L4235">
        <v>4234</v>
      </c>
      <c r="M4235" s="1" t="s">
        <v>753</v>
      </c>
      <c r="N4235" s="1"/>
      <c r="O4235" s="2"/>
      <c r="P4235">
        <v>4234</v>
      </c>
      <c r="Q4235" s="1" t="s">
        <v>754</v>
      </c>
      <c r="R4235" s="1"/>
      <c r="S4235" s="2"/>
      <c r="T4235">
        <v>4234</v>
      </c>
      <c r="U4235" s="1" t="s">
        <v>178</v>
      </c>
      <c r="V4235" s="1"/>
      <c r="W4235" s="2"/>
      <c r="X4235">
        <v>4234</v>
      </c>
      <c r="Y4235" s="1" t="s">
        <v>179</v>
      </c>
      <c r="Z4235" s="1"/>
      <c r="AA4235" s="2"/>
    </row>
    <row r="4236" spans="8:27">
      <c r="H4236">
        <v>4235</v>
      </c>
      <c r="I4236" s="1" t="s">
        <v>752</v>
      </c>
      <c r="J4236" s="1"/>
      <c r="K4236" s="2"/>
      <c r="L4236">
        <v>4235</v>
      </c>
      <c r="M4236" s="1" t="s">
        <v>753</v>
      </c>
      <c r="N4236" s="1"/>
      <c r="O4236" s="2"/>
      <c r="P4236">
        <v>4235</v>
      </c>
      <c r="Q4236" s="1" t="s">
        <v>754</v>
      </c>
      <c r="R4236" s="1"/>
      <c r="S4236" s="2"/>
      <c r="T4236">
        <v>4235</v>
      </c>
      <c r="U4236" s="1" t="s">
        <v>178</v>
      </c>
      <c r="V4236" s="1"/>
      <c r="W4236" s="2"/>
      <c r="X4236">
        <v>4235</v>
      </c>
      <c r="Y4236" s="1" t="s">
        <v>179</v>
      </c>
      <c r="Z4236" s="1"/>
      <c r="AA4236" s="2"/>
    </row>
    <row r="4237" spans="8:27">
      <c r="H4237">
        <v>4236</v>
      </c>
      <c r="I4237" s="1" t="s">
        <v>752</v>
      </c>
      <c r="J4237" s="1"/>
      <c r="K4237" s="2"/>
      <c r="L4237">
        <v>4236</v>
      </c>
      <c r="M4237" s="1" t="s">
        <v>753</v>
      </c>
      <c r="N4237" s="1"/>
      <c r="O4237" s="2"/>
      <c r="P4237">
        <v>4236</v>
      </c>
      <c r="Q4237" s="1" t="s">
        <v>754</v>
      </c>
      <c r="R4237" s="1"/>
      <c r="S4237" s="2"/>
      <c r="T4237">
        <v>4236</v>
      </c>
      <c r="U4237" s="1" t="s">
        <v>178</v>
      </c>
      <c r="V4237" s="1"/>
      <c r="W4237" s="2"/>
      <c r="X4237">
        <v>4236</v>
      </c>
      <c r="Y4237" s="1" t="s">
        <v>179</v>
      </c>
      <c r="Z4237" s="1"/>
      <c r="AA4237" s="2"/>
    </row>
    <row r="4238" spans="8:27">
      <c r="H4238">
        <v>4237</v>
      </c>
      <c r="I4238" s="1" t="s">
        <v>752</v>
      </c>
      <c r="J4238" s="1"/>
      <c r="K4238" s="2"/>
      <c r="L4238">
        <v>4237</v>
      </c>
      <c r="M4238" s="1" t="s">
        <v>753</v>
      </c>
      <c r="N4238" s="1"/>
      <c r="O4238" s="2"/>
      <c r="P4238">
        <v>4237</v>
      </c>
      <c r="Q4238" s="1" t="s">
        <v>754</v>
      </c>
      <c r="R4238" s="1"/>
      <c r="S4238" s="2"/>
      <c r="T4238">
        <v>4237</v>
      </c>
      <c r="U4238" s="1" t="s">
        <v>178</v>
      </c>
      <c r="V4238" s="1"/>
      <c r="W4238" s="2"/>
      <c r="X4238">
        <v>4237</v>
      </c>
      <c r="Y4238" s="1" t="s">
        <v>179</v>
      </c>
      <c r="Z4238" s="1"/>
      <c r="AA4238" s="2"/>
    </row>
    <row r="4239" spans="8:27">
      <c r="H4239">
        <v>4238</v>
      </c>
      <c r="I4239" s="1" t="s">
        <v>752</v>
      </c>
      <c r="J4239" s="1"/>
      <c r="K4239" s="2"/>
      <c r="L4239">
        <v>4238</v>
      </c>
      <c r="M4239" s="1" t="s">
        <v>753</v>
      </c>
      <c r="N4239" s="1"/>
      <c r="O4239" s="2"/>
      <c r="P4239">
        <v>4238</v>
      </c>
      <c r="Q4239" s="1" t="s">
        <v>754</v>
      </c>
      <c r="R4239" s="1"/>
      <c r="S4239" s="2"/>
      <c r="T4239">
        <v>4238</v>
      </c>
      <c r="U4239" s="1" t="s">
        <v>178</v>
      </c>
      <c r="V4239" s="1"/>
      <c r="W4239" s="2"/>
      <c r="X4239">
        <v>4238</v>
      </c>
      <c r="Y4239" s="1" t="s">
        <v>179</v>
      </c>
      <c r="Z4239" s="1"/>
      <c r="AA4239" s="2"/>
    </row>
    <row r="4240" spans="8:27">
      <c r="H4240">
        <v>4239</v>
      </c>
      <c r="I4240" s="1" t="s">
        <v>752</v>
      </c>
      <c r="J4240" s="1"/>
      <c r="K4240" s="2"/>
      <c r="L4240">
        <v>4239</v>
      </c>
      <c r="M4240" s="1" t="s">
        <v>753</v>
      </c>
      <c r="N4240" s="1"/>
      <c r="O4240" s="2"/>
      <c r="P4240">
        <v>4239</v>
      </c>
      <c r="Q4240" s="1" t="s">
        <v>754</v>
      </c>
      <c r="R4240" s="1"/>
      <c r="S4240" s="2"/>
      <c r="T4240">
        <v>4239</v>
      </c>
      <c r="U4240" s="1" t="s">
        <v>178</v>
      </c>
      <c r="V4240" s="1"/>
      <c r="W4240" s="2"/>
      <c r="X4240">
        <v>4239</v>
      </c>
      <c r="Y4240" s="1" t="s">
        <v>179</v>
      </c>
      <c r="Z4240" s="1"/>
      <c r="AA4240" s="2"/>
    </row>
    <row r="4241" spans="8:27">
      <c r="H4241">
        <v>4240</v>
      </c>
      <c r="I4241" s="1" t="s">
        <v>752</v>
      </c>
      <c r="J4241" s="1"/>
      <c r="K4241" s="2"/>
      <c r="L4241">
        <v>4240</v>
      </c>
      <c r="M4241" s="1" t="s">
        <v>753</v>
      </c>
      <c r="N4241" s="1"/>
      <c r="O4241" s="2"/>
      <c r="P4241">
        <v>4240</v>
      </c>
      <c r="Q4241" s="1" t="s">
        <v>754</v>
      </c>
      <c r="R4241" s="1"/>
      <c r="S4241" s="2"/>
      <c r="T4241">
        <v>4240</v>
      </c>
      <c r="U4241" s="1" t="s">
        <v>178</v>
      </c>
      <c r="V4241" s="1"/>
      <c r="W4241" s="2"/>
      <c r="X4241">
        <v>4240</v>
      </c>
      <c r="Y4241" s="1" t="s">
        <v>179</v>
      </c>
      <c r="Z4241" s="1"/>
      <c r="AA4241" s="2"/>
    </row>
    <row r="4242" spans="8:27">
      <c r="H4242">
        <v>4241</v>
      </c>
      <c r="I4242" s="1" t="s">
        <v>752</v>
      </c>
      <c r="J4242" s="1"/>
      <c r="K4242" s="2"/>
      <c r="L4242">
        <v>4241</v>
      </c>
      <c r="M4242" s="1" t="s">
        <v>753</v>
      </c>
      <c r="N4242" s="1"/>
      <c r="O4242" s="2"/>
      <c r="P4242">
        <v>4241</v>
      </c>
      <c r="Q4242" s="1" t="s">
        <v>754</v>
      </c>
      <c r="R4242" s="1"/>
      <c r="S4242" s="2"/>
      <c r="T4242">
        <v>4241</v>
      </c>
      <c r="U4242" s="1" t="s">
        <v>178</v>
      </c>
      <c r="V4242" s="1"/>
      <c r="W4242" s="2"/>
      <c r="X4242">
        <v>4241</v>
      </c>
      <c r="Y4242" s="1" t="s">
        <v>179</v>
      </c>
      <c r="Z4242" s="1"/>
      <c r="AA4242" s="2"/>
    </row>
    <row r="4243" spans="8:27">
      <c r="H4243">
        <v>4242</v>
      </c>
      <c r="I4243" s="1" t="s">
        <v>752</v>
      </c>
      <c r="J4243" s="1"/>
      <c r="K4243" s="2"/>
      <c r="L4243">
        <v>4242</v>
      </c>
      <c r="M4243" s="1" t="s">
        <v>753</v>
      </c>
      <c r="N4243" s="1"/>
      <c r="O4243" s="2"/>
      <c r="P4243">
        <v>4242</v>
      </c>
      <c r="Q4243" s="1" t="s">
        <v>754</v>
      </c>
      <c r="R4243" s="1"/>
      <c r="S4243" s="2"/>
      <c r="T4243">
        <v>4242</v>
      </c>
      <c r="U4243" s="1" t="s">
        <v>178</v>
      </c>
      <c r="V4243" s="1"/>
      <c r="W4243" s="2"/>
      <c r="X4243">
        <v>4242</v>
      </c>
      <c r="Y4243" s="1" t="s">
        <v>179</v>
      </c>
      <c r="Z4243" s="1"/>
      <c r="AA4243" s="2"/>
    </row>
    <row r="4244" spans="8:27">
      <c r="H4244">
        <v>4243</v>
      </c>
      <c r="I4244" s="1" t="s">
        <v>752</v>
      </c>
      <c r="J4244" s="1"/>
      <c r="K4244" s="2"/>
      <c r="L4244">
        <v>4243</v>
      </c>
      <c r="M4244" s="1" t="s">
        <v>753</v>
      </c>
      <c r="N4244" s="1"/>
      <c r="O4244" s="2"/>
      <c r="P4244">
        <v>4243</v>
      </c>
      <c r="Q4244" s="1" t="s">
        <v>754</v>
      </c>
      <c r="R4244" s="1"/>
      <c r="S4244" s="2"/>
      <c r="T4244">
        <v>4243</v>
      </c>
      <c r="U4244" s="1" t="s">
        <v>178</v>
      </c>
      <c r="V4244" s="1"/>
      <c r="W4244" s="2"/>
      <c r="X4244">
        <v>4243</v>
      </c>
      <c r="Y4244" s="1" t="s">
        <v>179</v>
      </c>
      <c r="Z4244" s="1"/>
      <c r="AA4244" s="2"/>
    </row>
    <row r="4245" spans="8:27">
      <c r="H4245">
        <v>4244</v>
      </c>
      <c r="I4245" s="1" t="s">
        <v>752</v>
      </c>
      <c r="J4245" s="1"/>
      <c r="K4245" s="2"/>
      <c r="L4245">
        <v>4244</v>
      </c>
      <c r="M4245" s="1" t="s">
        <v>753</v>
      </c>
      <c r="N4245" s="1"/>
      <c r="O4245" s="2"/>
      <c r="P4245">
        <v>4244</v>
      </c>
      <c r="Q4245" s="1" t="s">
        <v>754</v>
      </c>
      <c r="R4245" s="1"/>
      <c r="S4245" s="2"/>
      <c r="T4245">
        <v>4244</v>
      </c>
      <c r="U4245" s="1" t="s">
        <v>178</v>
      </c>
      <c r="V4245" s="1"/>
      <c r="W4245" s="2"/>
      <c r="X4245">
        <v>4244</v>
      </c>
      <c r="Y4245" s="1" t="s">
        <v>179</v>
      </c>
      <c r="Z4245" s="1"/>
      <c r="AA4245" s="2"/>
    </row>
    <row r="4246" spans="8:27">
      <c r="H4246">
        <v>4245</v>
      </c>
      <c r="I4246" s="1" t="s">
        <v>752</v>
      </c>
      <c r="J4246" s="1"/>
      <c r="K4246" s="2"/>
      <c r="L4246">
        <v>4245</v>
      </c>
      <c r="M4246" s="1" t="s">
        <v>753</v>
      </c>
      <c r="N4246" s="1"/>
      <c r="O4246" s="2"/>
      <c r="P4246">
        <v>4245</v>
      </c>
      <c r="Q4246" s="1" t="s">
        <v>754</v>
      </c>
      <c r="R4246" s="1"/>
      <c r="S4246" s="2"/>
      <c r="T4246">
        <v>4245</v>
      </c>
      <c r="U4246" s="1" t="s">
        <v>178</v>
      </c>
      <c r="V4246" s="1"/>
      <c r="W4246" s="2"/>
      <c r="X4246">
        <v>4245</v>
      </c>
      <c r="Y4246" s="1" t="s">
        <v>179</v>
      </c>
      <c r="Z4246" s="1"/>
      <c r="AA4246" s="2"/>
    </row>
    <row r="4247" spans="8:27">
      <c r="H4247">
        <v>4246</v>
      </c>
      <c r="I4247" s="1" t="s">
        <v>752</v>
      </c>
      <c r="J4247" s="1"/>
      <c r="K4247" s="2"/>
      <c r="L4247">
        <v>4246</v>
      </c>
      <c r="M4247" s="1" t="s">
        <v>753</v>
      </c>
      <c r="N4247" s="1"/>
      <c r="O4247" s="2"/>
      <c r="P4247">
        <v>4246</v>
      </c>
      <c r="Q4247" s="1" t="s">
        <v>754</v>
      </c>
      <c r="R4247" s="1"/>
      <c r="S4247" s="2"/>
      <c r="T4247">
        <v>4246</v>
      </c>
      <c r="U4247" s="1" t="s">
        <v>178</v>
      </c>
      <c r="V4247" s="1"/>
      <c r="W4247" s="2"/>
      <c r="X4247">
        <v>4246</v>
      </c>
      <c r="Y4247" s="1" t="s">
        <v>179</v>
      </c>
      <c r="Z4247" s="1"/>
      <c r="AA4247" s="2"/>
    </row>
    <row r="4248" spans="8:27">
      <c r="H4248">
        <v>4247</v>
      </c>
      <c r="I4248" s="1" t="s">
        <v>752</v>
      </c>
      <c r="J4248" s="1"/>
      <c r="K4248" s="2"/>
      <c r="L4248">
        <v>4247</v>
      </c>
      <c r="M4248" s="1" t="s">
        <v>753</v>
      </c>
      <c r="N4248" s="1"/>
      <c r="O4248" s="2"/>
      <c r="P4248">
        <v>4247</v>
      </c>
      <c r="Q4248" s="1" t="s">
        <v>754</v>
      </c>
      <c r="R4248" s="1"/>
      <c r="S4248" s="2"/>
      <c r="T4248">
        <v>4247</v>
      </c>
      <c r="U4248" s="1" t="s">
        <v>178</v>
      </c>
      <c r="V4248" s="1"/>
      <c r="W4248" s="2"/>
      <c r="X4248">
        <v>4247</v>
      </c>
      <c r="Y4248" s="1" t="s">
        <v>179</v>
      </c>
      <c r="Z4248" s="1"/>
      <c r="AA4248" s="2"/>
    </row>
    <row r="4249" spans="8:27">
      <c r="H4249">
        <v>4248</v>
      </c>
      <c r="I4249" s="1" t="s">
        <v>752</v>
      </c>
      <c r="J4249" s="1"/>
      <c r="K4249" s="2"/>
      <c r="L4249">
        <v>4248</v>
      </c>
      <c r="M4249" s="1" t="s">
        <v>753</v>
      </c>
      <c r="N4249" s="1"/>
      <c r="O4249" s="2"/>
      <c r="P4249">
        <v>4248</v>
      </c>
      <c r="Q4249" s="1" t="s">
        <v>754</v>
      </c>
      <c r="R4249" s="1"/>
      <c r="S4249" s="2"/>
      <c r="T4249">
        <v>4248</v>
      </c>
      <c r="U4249" s="1" t="s">
        <v>178</v>
      </c>
      <c r="V4249" s="1"/>
      <c r="W4249" s="2"/>
      <c r="X4249">
        <v>4248</v>
      </c>
      <c r="Y4249" s="1" t="s">
        <v>179</v>
      </c>
      <c r="Z4249" s="1"/>
      <c r="AA4249" s="2"/>
    </row>
    <row r="4250" spans="8:27">
      <c r="H4250">
        <v>4249</v>
      </c>
      <c r="I4250" s="1" t="s">
        <v>752</v>
      </c>
      <c r="J4250" s="1"/>
      <c r="K4250" s="2"/>
      <c r="L4250">
        <v>4249</v>
      </c>
      <c r="M4250" s="1" t="s">
        <v>753</v>
      </c>
      <c r="N4250" s="1"/>
      <c r="O4250" s="2"/>
      <c r="P4250">
        <v>4249</v>
      </c>
      <c r="Q4250" s="1" t="s">
        <v>754</v>
      </c>
      <c r="R4250" s="1"/>
      <c r="S4250" s="2"/>
      <c r="T4250">
        <v>4249</v>
      </c>
      <c r="U4250" s="1" t="s">
        <v>178</v>
      </c>
      <c r="V4250" s="1"/>
      <c r="W4250" s="2"/>
      <c r="X4250">
        <v>4249</v>
      </c>
      <c r="Y4250" s="1" t="s">
        <v>179</v>
      </c>
      <c r="Z4250" s="1"/>
      <c r="AA4250" s="2"/>
    </row>
    <row r="4251" spans="8:27">
      <c r="H4251">
        <v>4250</v>
      </c>
      <c r="I4251" s="1" t="s">
        <v>752</v>
      </c>
      <c r="J4251" s="1"/>
      <c r="K4251" s="2"/>
      <c r="L4251">
        <v>4250</v>
      </c>
      <c r="M4251" s="1" t="s">
        <v>753</v>
      </c>
      <c r="N4251" s="1"/>
      <c r="O4251" s="2"/>
      <c r="P4251">
        <v>4250</v>
      </c>
      <c r="Q4251" s="1" t="s">
        <v>754</v>
      </c>
      <c r="R4251" s="1"/>
      <c r="S4251" s="2"/>
      <c r="T4251">
        <v>4250</v>
      </c>
      <c r="U4251" s="1" t="s">
        <v>178</v>
      </c>
      <c r="V4251" s="1"/>
      <c r="W4251" s="2"/>
      <c r="X4251">
        <v>4250</v>
      </c>
      <c r="Y4251" s="1" t="s">
        <v>179</v>
      </c>
      <c r="Z4251" s="1"/>
      <c r="AA4251" s="2"/>
    </row>
    <row r="4252" spans="8:27">
      <c r="H4252">
        <v>4251</v>
      </c>
      <c r="I4252" s="1" t="s">
        <v>752</v>
      </c>
      <c r="J4252" s="1"/>
      <c r="K4252" s="2"/>
      <c r="L4252">
        <v>4251</v>
      </c>
      <c r="M4252" s="1" t="s">
        <v>753</v>
      </c>
      <c r="N4252" s="1"/>
      <c r="O4252" s="2"/>
      <c r="P4252">
        <v>4251</v>
      </c>
      <c r="Q4252" s="1" t="s">
        <v>754</v>
      </c>
      <c r="R4252" s="1"/>
      <c r="S4252" s="2"/>
      <c r="T4252">
        <v>4251</v>
      </c>
      <c r="U4252" s="1" t="s">
        <v>178</v>
      </c>
      <c r="V4252" s="1"/>
      <c r="W4252" s="2"/>
      <c r="X4252">
        <v>4251</v>
      </c>
      <c r="Y4252" s="1" t="s">
        <v>179</v>
      </c>
      <c r="Z4252" s="1"/>
      <c r="AA4252" s="2"/>
    </row>
    <row r="4253" spans="8:27">
      <c r="H4253">
        <v>4252</v>
      </c>
      <c r="I4253" s="1" t="s">
        <v>752</v>
      </c>
      <c r="J4253" s="1"/>
      <c r="K4253" s="2"/>
      <c r="L4253">
        <v>4252</v>
      </c>
      <c r="M4253" s="1" t="s">
        <v>753</v>
      </c>
      <c r="N4253" s="1"/>
      <c r="O4253" s="2"/>
      <c r="P4253">
        <v>4252</v>
      </c>
      <c r="Q4253" s="1" t="s">
        <v>754</v>
      </c>
      <c r="R4253" s="1"/>
      <c r="S4253" s="2"/>
      <c r="T4253">
        <v>4252</v>
      </c>
      <c r="U4253" s="1" t="s">
        <v>178</v>
      </c>
      <c r="V4253" s="1"/>
      <c r="W4253" s="2"/>
      <c r="X4253">
        <v>4252</v>
      </c>
      <c r="Y4253" s="1" t="s">
        <v>179</v>
      </c>
      <c r="Z4253" s="1"/>
      <c r="AA4253" s="2"/>
    </row>
    <row r="4254" spans="8:27">
      <c r="H4254">
        <v>4253</v>
      </c>
      <c r="I4254" s="1" t="s">
        <v>752</v>
      </c>
      <c r="J4254" s="1"/>
      <c r="K4254" s="2"/>
      <c r="L4254">
        <v>4253</v>
      </c>
      <c r="M4254" s="1" t="s">
        <v>753</v>
      </c>
      <c r="N4254" s="1"/>
      <c r="O4254" s="2"/>
      <c r="P4254">
        <v>4253</v>
      </c>
      <c r="Q4254" s="1" t="s">
        <v>754</v>
      </c>
      <c r="R4254" s="1"/>
      <c r="S4254" s="2"/>
      <c r="T4254">
        <v>4253</v>
      </c>
      <c r="U4254" s="1" t="s">
        <v>178</v>
      </c>
      <c r="V4254" s="1"/>
      <c r="W4254" s="2"/>
      <c r="X4254">
        <v>4253</v>
      </c>
      <c r="Y4254" s="1" t="s">
        <v>179</v>
      </c>
      <c r="Z4254" s="1"/>
      <c r="AA4254" s="2"/>
    </row>
    <row r="4255" spans="8:27">
      <c r="H4255">
        <v>4254</v>
      </c>
      <c r="I4255" s="1" t="s">
        <v>752</v>
      </c>
      <c r="J4255" s="1"/>
      <c r="K4255" s="2"/>
      <c r="L4255">
        <v>4254</v>
      </c>
      <c r="M4255" s="1" t="s">
        <v>753</v>
      </c>
      <c r="N4255" s="1"/>
      <c r="O4255" s="2"/>
      <c r="P4255">
        <v>4254</v>
      </c>
      <c r="Q4255" s="1" t="s">
        <v>754</v>
      </c>
      <c r="R4255" s="1"/>
      <c r="S4255" s="2"/>
      <c r="T4255">
        <v>4254</v>
      </c>
      <c r="U4255" s="1" t="s">
        <v>178</v>
      </c>
      <c r="V4255" s="1"/>
      <c r="W4255" s="2"/>
      <c r="X4255">
        <v>4254</v>
      </c>
      <c r="Y4255" s="1" t="s">
        <v>179</v>
      </c>
      <c r="Z4255" s="1"/>
      <c r="AA4255" s="2"/>
    </row>
    <row r="4256" spans="8:27">
      <c r="H4256">
        <v>4255</v>
      </c>
      <c r="I4256" s="1" t="s">
        <v>752</v>
      </c>
      <c r="J4256" s="1"/>
      <c r="K4256" s="2"/>
      <c r="L4256">
        <v>4255</v>
      </c>
      <c r="M4256" s="1" t="s">
        <v>753</v>
      </c>
      <c r="N4256" s="1"/>
      <c r="O4256" s="2"/>
      <c r="P4256">
        <v>4255</v>
      </c>
      <c r="Q4256" s="1" t="s">
        <v>754</v>
      </c>
      <c r="R4256" s="1"/>
      <c r="S4256" s="2"/>
      <c r="T4256">
        <v>4255</v>
      </c>
      <c r="U4256" s="1" t="s">
        <v>178</v>
      </c>
      <c r="V4256" s="1"/>
      <c r="W4256" s="2"/>
      <c r="X4256">
        <v>4255</v>
      </c>
      <c r="Y4256" s="1" t="s">
        <v>179</v>
      </c>
      <c r="Z4256" s="1"/>
      <c r="AA4256" s="2"/>
    </row>
    <row r="4257" spans="2:58">
      <c r="H4257">
        <v>4256</v>
      </c>
      <c r="I4257" s="1" t="s">
        <v>752</v>
      </c>
      <c r="J4257" s="1"/>
      <c r="K4257" s="2"/>
      <c r="L4257">
        <v>4256</v>
      </c>
      <c r="M4257" s="1" t="s">
        <v>753</v>
      </c>
      <c r="N4257" s="1"/>
      <c r="O4257" s="2"/>
      <c r="P4257">
        <v>4256</v>
      </c>
      <c r="Q4257" s="1" t="s">
        <v>754</v>
      </c>
      <c r="R4257" s="1"/>
      <c r="S4257" s="2"/>
      <c r="T4257">
        <v>4256</v>
      </c>
      <c r="U4257" s="1" t="s">
        <v>178</v>
      </c>
      <c r="V4257" s="1"/>
      <c r="W4257" s="2"/>
      <c r="X4257">
        <v>4256</v>
      </c>
      <c r="Y4257" s="1" t="s">
        <v>179</v>
      </c>
      <c r="Z4257" s="1"/>
      <c r="AA4257" s="2"/>
    </row>
    <row r="4258" spans="2:58">
      <c r="H4258">
        <v>4257</v>
      </c>
      <c r="I4258" s="1" t="s">
        <v>752</v>
      </c>
      <c r="J4258" s="1"/>
      <c r="K4258" s="2"/>
      <c r="L4258">
        <v>4257</v>
      </c>
      <c r="M4258" s="1" t="s">
        <v>753</v>
      </c>
      <c r="N4258" s="1"/>
      <c r="O4258" s="2"/>
      <c r="P4258">
        <v>4257</v>
      </c>
      <c r="Q4258" s="1" t="s">
        <v>754</v>
      </c>
      <c r="R4258" s="1"/>
      <c r="S4258" s="2"/>
      <c r="T4258">
        <v>4257</v>
      </c>
      <c r="U4258" s="1" t="s">
        <v>178</v>
      </c>
      <c r="V4258" s="1"/>
      <c r="W4258" s="2"/>
      <c r="X4258">
        <v>4257</v>
      </c>
      <c r="Y4258" s="1" t="s">
        <v>179</v>
      </c>
      <c r="Z4258" s="1"/>
      <c r="AA4258" s="2"/>
    </row>
    <row r="4259" spans="2:58">
      <c r="H4259">
        <v>4258</v>
      </c>
      <c r="I4259" s="1" t="s">
        <v>752</v>
      </c>
      <c r="J4259" s="1"/>
      <c r="K4259" s="2"/>
      <c r="L4259">
        <v>4258</v>
      </c>
      <c r="M4259" s="1" t="s">
        <v>753</v>
      </c>
      <c r="N4259" s="1"/>
      <c r="O4259" s="2"/>
      <c r="P4259">
        <v>4258</v>
      </c>
      <c r="Q4259" s="1" t="s">
        <v>754</v>
      </c>
      <c r="R4259" s="1"/>
      <c r="S4259" s="2"/>
      <c r="T4259">
        <v>4258</v>
      </c>
      <c r="U4259" s="1" t="s">
        <v>178</v>
      </c>
      <c r="V4259" s="1"/>
      <c r="W4259" s="2"/>
      <c r="X4259">
        <v>4258</v>
      </c>
      <c r="Y4259" s="1" t="s">
        <v>179</v>
      </c>
      <c r="Z4259" s="1"/>
      <c r="AA4259" s="2"/>
    </row>
    <row r="4260" spans="2:58">
      <c r="H4260">
        <v>4259</v>
      </c>
      <c r="I4260" s="1" t="s">
        <v>752</v>
      </c>
      <c r="J4260" s="1"/>
      <c r="K4260" s="2"/>
      <c r="L4260">
        <v>4259</v>
      </c>
      <c r="M4260" s="1" t="s">
        <v>753</v>
      </c>
      <c r="N4260" s="1"/>
      <c r="O4260" s="2"/>
      <c r="P4260">
        <v>4259</v>
      </c>
      <c r="Q4260" s="1" t="s">
        <v>754</v>
      </c>
      <c r="R4260" s="1"/>
      <c r="S4260" s="2"/>
      <c r="T4260">
        <v>4259</v>
      </c>
      <c r="U4260" s="1" t="s">
        <v>178</v>
      </c>
      <c r="V4260" s="1"/>
      <c r="W4260" s="2"/>
      <c r="X4260">
        <v>4259</v>
      </c>
      <c r="Y4260" s="1" t="s">
        <v>179</v>
      </c>
      <c r="Z4260" s="1"/>
      <c r="AA4260" s="2"/>
    </row>
    <row r="4261" spans="2:58">
      <c r="H4261">
        <v>4260</v>
      </c>
      <c r="I4261" s="1" t="s">
        <v>752</v>
      </c>
      <c r="J4261" s="1"/>
      <c r="K4261" s="2"/>
      <c r="L4261">
        <v>4260</v>
      </c>
      <c r="M4261" s="1" t="s">
        <v>753</v>
      </c>
      <c r="N4261" s="1"/>
      <c r="O4261" s="2"/>
      <c r="P4261">
        <v>4260</v>
      </c>
      <c r="Q4261" s="1" t="s">
        <v>754</v>
      </c>
      <c r="R4261" s="1"/>
      <c r="S4261" s="2"/>
      <c r="T4261">
        <v>4260</v>
      </c>
      <c r="U4261" s="1" t="s">
        <v>178</v>
      </c>
      <c r="V4261" s="1"/>
      <c r="W4261" s="2"/>
      <c r="X4261">
        <v>4260</v>
      </c>
      <c r="Y4261" s="1" t="s">
        <v>179</v>
      </c>
      <c r="Z4261" s="1"/>
      <c r="AA4261" s="2"/>
    </row>
    <row r="4262" spans="2:58">
      <c r="H4262">
        <v>4261</v>
      </c>
      <c r="I4262" s="1" t="s">
        <v>752</v>
      </c>
      <c r="J4262" s="1"/>
      <c r="K4262" s="2"/>
      <c r="L4262">
        <v>4261</v>
      </c>
      <c r="M4262" s="1" t="s">
        <v>753</v>
      </c>
      <c r="N4262" s="1"/>
      <c r="O4262" s="2"/>
      <c r="P4262">
        <v>4261</v>
      </c>
      <c r="Q4262" s="1" t="s">
        <v>754</v>
      </c>
      <c r="R4262" s="1"/>
      <c r="S4262" s="2"/>
      <c r="T4262">
        <v>4261</v>
      </c>
      <c r="U4262" s="1" t="s">
        <v>178</v>
      </c>
      <c r="V4262" s="1"/>
      <c r="W4262" s="2"/>
      <c r="X4262">
        <v>4261</v>
      </c>
      <c r="Y4262" s="1" t="s">
        <v>179</v>
      </c>
      <c r="Z4262" s="1"/>
      <c r="AA4262" s="2"/>
    </row>
    <row r="4263" spans="2:58">
      <c r="H4263">
        <v>4262</v>
      </c>
      <c r="I4263" s="1" t="s">
        <v>752</v>
      </c>
      <c r="J4263" s="1"/>
      <c r="K4263" s="2"/>
      <c r="L4263">
        <v>4262</v>
      </c>
      <c r="M4263" s="1" t="s">
        <v>753</v>
      </c>
      <c r="N4263" s="1"/>
      <c r="O4263" s="2"/>
      <c r="P4263">
        <v>4262</v>
      </c>
      <c r="Q4263" s="1" t="s">
        <v>754</v>
      </c>
      <c r="R4263" s="1"/>
      <c r="S4263" s="2"/>
      <c r="T4263">
        <v>4262</v>
      </c>
      <c r="U4263" s="1" t="s">
        <v>178</v>
      </c>
      <c r="V4263" s="1"/>
      <c r="W4263" s="2"/>
      <c r="X4263">
        <v>4262</v>
      </c>
      <c r="Y4263" s="1" t="s">
        <v>179</v>
      </c>
      <c r="Z4263" s="1"/>
      <c r="AA4263" s="2"/>
    </row>
    <row r="4264" spans="2:58">
      <c r="H4264">
        <v>4263</v>
      </c>
      <c r="I4264" s="1" t="s">
        <v>752</v>
      </c>
      <c r="J4264" s="1"/>
      <c r="K4264" s="2"/>
      <c r="L4264">
        <v>4263</v>
      </c>
      <c r="M4264" s="1" t="s">
        <v>753</v>
      </c>
      <c r="N4264" s="1"/>
      <c r="O4264" s="2"/>
      <c r="P4264">
        <v>4263</v>
      </c>
      <c r="Q4264" s="1" t="s">
        <v>754</v>
      </c>
      <c r="R4264" s="1"/>
      <c r="S4264" s="2"/>
      <c r="T4264">
        <v>4263</v>
      </c>
      <c r="U4264" s="1" t="s">
        <v>178</v>
      </c>
      <c r="V4264" s="1"/>
      <c r="W4264" s="2"/>
      <c r="X4264">
        <v>4263</v>
      </c>
      <c r="Y4264" s="1" t="s">
        <v>179</v>
      </c>
      <c r="Z4264" s="1"/>
      <c r="AA4264" s="2"/>
    </row>
    <row r="4265" spans="2:58">
      <c r="H4265">
        <v>4264</v>
      </c>
      <c r="I4265" s="1" t="s">
        <v>752</v>
      </c>
      <c r="J4265" s="1"/>
      <c r="K4265" s="2"/>
      <c r="L4265">
        <v>4264</v>
      </c>
      <c r="M4265" s="1" t="s">
        <v>753</v>
      </c>
      <c r="N4265" s="1"/>
      <c r="O4265" s="2"/>
      <c r="P4265">
        <v>4264</v>
      </c>
      <c r="Q4265" s="1" t="s">
        <v>754</v>
      </c>
      <c r="R4265" s="1"/>
      <c r="S4265" s="2"/>
      <c r="T4265">
        <v>4264</v>
      </c>
      <c r="U4265" s="1" t="s">
        <v>178</v>
      </c>
      <c r="V4265" s="1"/>
      <c r="W4265" s="2"/>
      <c r="X4265">
        <v>4264</v>
      </c>
      <c r="Y4265" s="1" t="s">
        <v>179</v>
      </c>
      <c r="Z4265" s="1"/>
      <c r="AA4265" s="2"/>
    </row>
    <row r="4266" spans="2:58">
      <c r="H4266">
        <v>4265</v>
      </c>
      <c r="I4266" s="1" t="s">
        <v>752</v>
      </c>
      <c r="J4266" s="1"/>
      <c r="K4266" s="2"/>
      <c r="L4266">
        <v>4265</v>
      </c>
      <c r="M4266" s="1" t="s">
        <v>753</v>
      </c>
      <c r="N4266" s="1"/>
      <c r="O4266" s="2"/>
      <c r="P4266">
        <v>4265</v>
      </c>
      <c r="Q4266" s="1" t="s">
        <v>754</v>
      </c>
      <c r="R4266" s="1"/>
      <c r="S4266" s="2"/>
      <c r="T4266">
        <v>4265</v>
      </c>
      <c r="U4266" s="1" t="s">
        <v>178</v>
      </c>
      <c r="V4266" s="1"/>
      <c r="W4266" s="2"/>
      <c r="X4266">
        <v>4265</v>
      </c>
      <c r="Y4266" s="1" t="s">
        <v>179</v>
      </c>
      <c r="Z4266" s="1"/>
      <c r="AA4266" s="2"/>
    </row>
    <row r="4267" spans="2:58">
      <c r="B4267" s="15"/>
      <c r="C4267" s="14"/>
      <c r="D4267" s="15"/>
      <c r="E4267" s="14"/>
      <c r="F4267" s="15"/>
      <c r="H4267">
        <v>4266</v>
      </c>
      <c r="I4267" s="1" t="s">
        <v>752</v>
      </c>
      <c r="J4267" s="1"/>
      <c r="K4267" s="2"/>
      <c r="L4267">
        <v>4266</v>
      </c>
      <c r="M4267" s="1" t="s">
        <v>753</v>
      </c>
      <c r="N4267" s="1"/>
      <c r="O4267" s="2"/>
      <c r="P4267">
        <v>4266</v>
      </c>
      <c r="Q4267" s="1" t="s">
        <v>754</v>
      </c>
      <c r="R4267" s="1"/>
      <c r="S4267" s="2"/>
      <c r="T4267">
        <v>4266</v>
      </c>
      <c r="U4267" s="1" t="s">
        <v>178</v>
      </c>
      <c r="V4267" s="1"/>
      <c r="W4267" s="2"/>
      <c r="X4267">
        <v>4266</v>
      </c>
      <c r="Y4267" s="1" t="s">
        <v>179</v>
      </c>
      <c r="Z4267" s="1"/>
      <c r="AA4267" s="2"/>
      <c r="AQ4267" s="15"/>
      <c r="AR4267" s="15"/>
      <c r="AS4267" s="15"/>
      <c r="AT4267" s="15"/>
      <c r="AU4267" s="15"/>
      <c r="AV4267" s="15"/>
      <c r="BA4267" s="15"/>
      <c r="BB4267" s="15"/>
      <c r="BC4267" s="15"/>
      <c r="BD4267" s="15"/>
      <c r="BE4267" s="15"/>
      <c r="BF4267" s="15"/>
    </row>
    <row r="4268" spans="2:58">
      <c r="B4268" s="15"/>
      <c r="C4268" s="17"/>
      <c r="D4268" s="15"/>
      <c r="E4268" s="15"/>
      <c r="F4268" s="15"/>
      <c r="H4268">
        <v>4267</v>
      </c>
      <c r="I4268" s="1" t="s">
        <v>752</v>
      </c>
      <c r="J4268" s="1"/>
      <c r="K4268" s="2"/>
      <c r="L4268">
        <v>4267</v>
      </c>
      <c r="M4268" s="1" t="s">
        <v>753</v>
      </c>
      <c r="N4268" s="1"/>
      <c r="O4268" s="2"/>
      <c r="P4268">
        <v>4267</v>
      </c>
      <c r="Q4268" s="1" t="s">
        <v>754</v>
      </c>
      <c r="R4268" s="1"/>
      <c r="S4268" s="2"/>
      <c r="T4268">
        <v>4267</v>
      </c>
      <c r="U4268" s="1" t="s">
        <v>178</v>
      </c>
      <c r="V4268" s="1"/>
      <c r="W4268" s="2"/>
      <c r="X4268">
        <v>4267</v>
      </c>
      <c r="Y4268" s="1" t="s">
        <v>179</v>
      </c>
      <c r="Z4268" s="1"/>
      <c r="AA4268" s="2"/>
      <c r="AQ4268" s="15"/>
      <c r="AR4268" s="15"/>
      <c r="AS4268" s="15"/>
      <c r="AT4268" s="15"/>
      <c r="AU4268" s="15"/>
      <c r="AV4268" s="15"/>
      <c r="BA4268" s="15"/>
      <c r="BB4268" s="15"/>
      <c r="BC4268" s="15"/>
      <c r="BD4268" s="15"/>
      <c r="BE4268" s="15"/>
      <c r="BF4268" s="15"/>
    </row>
    <row r="4269" spans="2:58">
      <c r="B4269" s="15"/>
      <c r="C4269" s="17"/>
      <c r="D4269" s="15"/>
      <c r="E4269" s="15"/>
      <c r="F4269" s="15"/>
      <c r="H4269">
        <v>4268</v>
      </c>
      <c r="I4269" s="1" t="s">
        <v>752</v>
      </c>
      <c r="J4269" s="1"/>
      <c r="K4269" s="2"/>
      <c r="L4269">
        <v>4268</v>
      </c>
      <c r="M4269" s="1" t="s">
        <v>753</v>
      </c>
      <c r="N4269" s="1"/>
      <c r="O4269" s="2"/>
      <c r="P4269">
        <v>4268</v>
      </c>
      <c r="Q4269" s="1" t="s">
        <v>754</v>
      </c>
      <c r="R4269" s="1"/>
      <c r="S4269" s="2"/>
      <c r="T4269">
        <v>4268</v>
      </c>
      <c r="U4269" s="1" t="s">
        <v>178</v>
      </c>
      <c r="V4269" s="1"/>
      <c r="W4269" s="2"/>
      <c r="X4269">
        <v>4268</v>
      </c>
      <c r="Y4269" s="1" t="s">
        <v>179</v>
      </c>
      <c r="Z4269" s="1"/>
      <c r="AA4269" s="2"/>
      <c r="AQ4269" s="15"/>
      <c r="AR4269" s="15"/>
      <c r="AS4269" s="15"/>
      <c r="AT4269" s="15"/>
      <c r="AU4269" s="15"/>
      <c r="AV4269" s="15"/>
      <c r="BA4269" s="15"/>
      <c r="BB4269" s="15"/>
      <c r="BC4269" s="15"/>
      <c r="BD4269" s="15"/>
      <c r="BE4269" s="15"/>
      <c r="BF4269" s="15"/>
    </row>
    <row r="4270" spans="2:58">
      <c r="B4270" s="15"/>
      <c r="C4270" s="17"/>
      <c r="D4270" s="15"/>
      <c r="E4270" s="15"/>
      <c r="F4270" s="15"/>
      <c r="H4270">
        <v>4269</v>
      </c>
      <c r="I4270" s="1" t="s">
        <v>752</v>
      </c>
      <c r="J4270" s="1"/>
      <c r="K4270" s="2"/>
      <c r="L4270">
        <v>4269</v>
      </c>
      <c r="M4270" s="1" t="s">
        <v>753</v>
      </c>
      <c r="N4270" s="1"/>
      <c r="O4270" s="2"/>
      <c r="P4270">
        <v>4269</v>
      </c>
      <c r="Q4270" s="1" t="s">
        <v>754</v>
      </c>
      <c r="R4270" s="1"/>
      <c r="S4270" s="2"/>
      <c r="T4270">
        <v>4269</v>
      </c>
      <c r="U4270" s="1" t="s">
        <v>178</v>
      </c>
      <c r="V4270" s="1"/>
      <c r="W4270" s="2"/>
      <c r="X4270">
        <v>4269</v>
      </c>
      <c r="Y4270" s="1" t="s">
        <v>179</v>
      </c>
      <c r="Z4270" s="1"/>
      <c r="AA4270" s="2"/>
      <c r="AQ4270" s="15"/>
      <c r="AR4270" s="15"/>
      <c r="AS4270" s="15"/>
      <c r="AT4270" s="15"/>
      <c r="AU4270" s="14"/>
      <c r="AV4270" s="14"/>
      <c r="BA4270" s="15"/>
      <c r="BB4270" s="15"/>
      <c r="BC4270" s="15"/>
      <c r="BD4270" s="15"/>
      <c r="BE4270" s="15"/>
      <c r="BF4270" s="15"/>
    </row>
    <row r="4271" spans="2:58">
      <c r="B4271" s="17"/>
      <c r="C4271" s="14"/>
      <c r="D4271" s="15"/>
      <c r="E4271" s="14"/>
      <c r="F4271" s="15"/>
      <c r="H4271">
        <v>4270</v>
      </c>
      <c r="I4271" s="1" t="s">
        <v>752</v>
      </c>
      <c r="J4271" s="1"/>
      <c r="K4271" s="2"/>
      <c r="L4271">
        <v>4270</v>
      </c>
      <c r="M4271" s="1" t="s">
        <v>753</v>
      </c>
      <c r="N4271" s="1"/>
      <c r="O4271" s="2"/>
      <c r="P4271">
        <v>4270</v>
      </c>
      <c r="Q4271" s="1" t="s">
        <v>754</v>
      </c>
      <c r="R4271" s="1"/>
      <c r="S4271" s="2"/>
      <c r="T4271">
        <v>4270</v>
      </c>
      <c r="U4271" s="1" t="s">
        <v>178</v>
      </c>
      <c r="V4271" s="1"/>
      <c r="W4271" s="2"/>
      <c r="X4271">
        <v>4270</v>
      </c>
      <c r="Y4271" s="1" t="s">
        <v>179</v>
      </c>
      <c r="Z4271" s="1"/>
      <c r="AA4271" s="2"/>
      <c r="AD4271"/>
      <c r="AE4271" s="3"/>
      <c r="AF4271" s="3"/>
      <c r="AG4271" s="46"/>
      <c r="AH4271" s="15"/>
      <c r="AI4271" s="15"/>
      <c r="AQ4271" s="15"/>
      <c r="AR4271" s="15"/>
      <c r="AS4271" s="15"/>
      <c r="AT4271" s="15"/>
      <c r="AU4271" s="14"/>
      <c r="AV4271" s="14"/>
      <c r="BA4271" s="15"/>
      <c r="BB4271" s="15"/>
      <c r="BC4271" s="15"/>
      <c r="BD4271" s="15"/>
      <c r="BE4271" s="15"/>
      <c r="BF4271" s="14"/>
    </row>
    <row r="4272" spans="2:58">
      <c r="B4272" s="160"/>
      <c r="C4272" s="14"/>
      <c r="D4272" s="15"/>
      <c r="E4272" s="14"/>
      <c r="F4272" s="15"/>
      <c r="H4272">
        <v>4271</v>
      </c>
      <c r="I4272" s="1" t="s">
        <v>752</v>
      </c>
      <c r="J4272" s="1"/>
      <c r="K4272" s="2"/>
      <c r="L4272">
        <v>4271</v>
      </c>
      <c r="M4272" s="1" t="s">
        <v>753</v>
      </c>
      <c r="N4272" s="1"/>
      <c r="O4272" s="2"/>
      <c r="P4272">
        <v>4271</v>
      </c>
      <c r="Q4272" s="1" t="s">
        <v>754</v>
      </c>
      <c r="R4272" s="1"/>
      <c r="S4272" s="2"/>
      <c r="T4272">
        <v>4271</v>
      </c>
      <c r="U4272" s="1" t="s">
        <v>178</v>
      </c>
      <c r="V4272" s="1"/>
      <c r="W4272" s="2"/>
      <c r="X4272">
        <v>4271</v>
      </c>
      <c r="Y4272" s="1" t="s">
        <v>179</v>
      </c>
      <c r="Z4272" s="1"/>
      <c r="AA4272" s="2"/>
      <c r="AD4272"/>
      <c r="AE4272" s="3"/>
      <c r="AF4272" s="3"/>
      <c r="AG4272" s="46"/>
      <c r="AH4272" s="15"/>
      <c r="AI4272" s="15"/>
      <c r="AQ4272" s="52"/>
      <c r="AR4272" s="52"/>
      <c r="AS4272" s="52"/>
      <c r="AT4272" s="52"/>
      <c r="AU4272" s="52"/>
      <c r="AV4272" s="52"/>
      <c r="BA4272" s="15"/>
      <c r="BB4272" s="15"/>
      <c r="BC4272" s="15"/>
      <c r="BD4272" s="15"/>
      <c r="BE4272" s="15"/>
      <c r="BF4272" s="15"/>
    </row>
    <row r="4273" spans="2:58">
      <c r="B4273" s="160"/>
      <c r="C4273" s="14"/>
      <c r="D4273" s="15"/>
      <c r="E4273" s="14"/>
      <c r="F4273" s="15"/>
      <c r="H4273">
        <v>4272</v>
      </c>
      <c r="I4273" s="1" t="s">
        <v>752</v>
      </c>
      <c r="J4273" s="1"/>
      <c r="K4273" s="2"/>
      <c r="L4273">
        <v>4272</v>
      </c>
      <c r="M4273" s="1" t="s">
        <v>753</v>
      </c>
      <c r="N4273" s="1"/>
      <c r="O4273" s="2"/>
      <c r="P4273">
        <v>4272</v>
      </c>
      <c r="Q4273" s="1" t="s">
        <v>754</v>
      </c>
      <c r="R4273" s="1"/>
      <c r="S4273" s="2"/>
      <c r="T4273">
        <v>4272</v>
      </c>
      <c r="U4273" s="1" t="s">
        <v>178</v>
      </c>
      <c r="V4273" s="1"/>
      <c r="W4273" s="2"/>
      <c r="X4273">
        <v>4272</v>
      </c>
      <c r="Y4273" s="1" t="s">
        <v>179</v>
      </c>
      <c r="Z4273" s="1"/>
      <c r="AA4273" s="2"/>
      <c r="AD4273"/>
      <c r="AE4273" s="3"/>
      <c r="AF4273" s="3"/>
      <c r="AG4273" s="46"/>
      <c r="AH4273" s="15"/>
      <c r="AI4273" s="15"/>
      <c r="AQ4273" s="15"/>
      <c r="AR4273" s="15"/>
      <c r="AS4273" s="15"/>
      <c r="AT4273" s="15"/>
      <c r="AU4273" s="15"/>
      <c r="AV4273" s="15"/>
      <c r="BA4273" s="15"/>
      <c r="BB4273" s="15"/>
      <c r="BC4273" s="15"/>
      <c r="BD4273" s="15"/>
      <c r="BE4273" s="15"/>
      <c r="BF4273" s="15"/>
    </row>
    <row r="4274" spans="2:58">
      <c r="B4274" s="15"/>
      <c r="C4274" s="17"/>
      <c r="D4274" s="15"/>
      <c r="E4274" s="15"/>
      <c r="F4274" s="15"/>
      <c r="H4274">
        <v>4273</v>
      </c>
      <c r="I4274" s="1" t="s">
        <v>752</v>
      </c>
      <c r="J4274" s="1"/>
      <c r="K4274" s="2"/>
      <c r="L4274">
        <v>4273</v>
      </c>
      <c r="M4274" s="1" t="s">
        <v>753</v>
      </c>
      <c r="N4274" s="1"/>
      <c r="O4274" s="2"/>
      <c r="P4274">
        <v>4273</v>
      </c>
      <c r="Q4274" s="1" t="s">
        <v>754</v>
      </c>
      <c r="R4274" s="1"/>
      <c r="S4274" s="2"/>
      <c r="T4274">
        <v>4273</v>
      </c>
      <c r="U4274" s="1" t="s">
        <v>178</v>
      </c>
      <c r="V4274" s="1"/>
      <c r="W4274" s="2"/>
      <c r="X4274">
        <v>4273</v>
      </c>
      <c r="Y4274" s="1" t="s">
        <v>179</v>
      </c>
      <c r="Z4274" s="1"/>
      <c r="AA4274" s="2"/>
      <c r="AD4274"/>
      <c r="AE4274" s="3"/>
      <c r="AF4274" s="3"/>
      <c r="AG4274" s="46"/>
      <c r="AH4274" s="15"/>
      <c r="AI4274" s="15"/>
      <c r="AQ4274" s="15"/>
      <c r="AR4274" s="15"/>
      <c r="AS4274" s="15"/>
      <c r="AT4274" s="15"/>
      <c r="AU4274" s="14"/>
      <c r="AV4274" s="14"/>
      <c r="BA4274" s="15"/>
      <c r="BB4274" s="15"/>
      <c r="BC4274" s="15"/>
      <c r="BD4274" s="15"/>
      <c r="BE4274" s="15"/>
      <c r="BF4274" s="14"/>
    </row>
    <row r="4275" spans="2:58">
      <c r="B4275" s="15"/>
      <c r="C4275" s="17"/>
      <c r="D4275" s="15"/>
      <c r="E4275" s="15"/>
      <c r="F4275" s="15"/>
      <c r="H4275">
        <v>4274</v>
      </c>
      <c r="I4275" s="1" t="s">
        <v>752</v>
      </c>
      <c r="J4275" s="1"/>
      <c r="K4275" s="2"/>
      <c r="L4275">
        <v>4274</v>
      </c>
      <c r="M4275" s="1" t="s">
        <v>753</v>
      </c>
      <c r="N4275" s="1"/>
      <c r="O4275" s="2"/>
      <c r="P4275">
        <v>4274</v>
      </c>
      <c r="Q4275" s="1" t="s">
        <v>754</v>
      </c>
      <c r="R4275" s="1"/>
      <c r="S4275" s="2"/>
      <c r="T4275">
        <v>4274</v>
      </c>
      <c r="U4275" s="1" t="s">
        <v>178</v>
      </c>
      <c r="V4275" s="1"/>
      <c r="W4275" s="2"/>
      <c r="X4275">
        <v>4274</v>
      </c>
      <c r="Y4275" s="1" t="s">
        <v>179</v>
      </c>
      <c r="Z4275" s="1"/>
      <c r="AA4275" s="2"/>
      <c r="AD4275"/>
      <c r="AE4275" s="3"/>
      <c r="AF4275" s="3"/>
      <c r="AG4275" s="46"/>
      <c r="AH4275" s="15"/>
      <c r="AI4275" s="15"/>
      <c r="AQ4275" s="15"/>
      <c r="AR4275" s="15"/>
      <c r="AS4275" s="15"/>
      <c r="AT4275" s="15"/>
      <c r="AU4275" s="14"/>
      <c r="AV4275" s="14"/>
      <c r="BA4275" s="15"/>
      <c r="BB4275" s="15"/>
      <c r="BC4275" s="15"/>
      <c r="BD4275" s="15"/>
      <c r="BE4275" s="15"/>
      <c r="BF4275" s="15"/>
    </row>
    <row r="4276" spans="2:58">
      <c r="B4276" s="17"/>
      <c r="C4276" s="14"/>
      <c r="D4276" s="15"/>
      <c r="E4276" s="14"/>
      <c r="F4276" s="15"/>
      <c r="H4276">
        <v>4275</v>
      </c>
      <c r="I4276" s="1" t="s">
        <v>752</v>
      </c>
      <c r="J4276" s="1"/>
      <c r="K4276" s="2"/>
      <c r="L4276">
        <v>4275</v>
      </c>
      <c r="M4276" s="1" t="s">
        <v>753</v>
      </c>
      <c r="N4276" s="1"/>
      <c r="O4276" s="2"/>
      <c r="P4276">
        <v>4275</v>
      </c>
      <c r="Q4276" s="1" t="s">
        <v>754</v>
      </c>
      <c r="R4276" s="1"/>
      <c r="S4276" s="2"/>
      <c r="T4276">
        <v>4275</v>
      </c>
      <c r="U4276" s="1" t="s">
        <v>178</v>
      </c>
      <c r="V4276" s="1"/>
      <c r="W4276" s="2"/>
      <c r="X4276">
        <v>4275</v>
      </c>
      <c r="Y4276" s="1" t="s">
        <v>179</v>
      </c>
      <c r="Z4276" s="1"/>
      <c r="AA4276" s="2"/>
      <c r="AD4276"/>
      <c r="AE4276" s="3"/>
      <c r="AF4276" s="3"/>
      <c r="AG4276" s="46"/>
      <c r="AH4276" s="15"/>
      <c r="AI4276" s="15"/>
      <c r="AQ4276" s="15"/>
      <c r="AR4276" s="15"/>
      <c r="AS4276" s="15"/>
      <c r="AT4276" s="15"/>
      <c r="AU4276" s="15"/>
      <c r="AV4276" s="15"/>
      <c r="BA4276" s="15"/>
      <c r="BB4276" s="15"/>
      <c r="BC4276" s="15"/>
      <c r="BD4276" s="15"/>
      <c r="BE4276" s="15"/>
      <c r="BF4276" s="15"/>
    </row>
    <row r="4277" spans="2:58">
      <c r="B4277" s="17"/>
      <c r="C4277" s="14"/>
      <c r="D4277" s="15"/>
      <c r="E4277" s="14"/>
      <c r="F4277" s="15"/>
      <c r="H4277">
        <v>4276</v>
      </c>
      <c r="I4277" s="1" t="s">
        <v>752</v>
      </c>
      <c r="J4277" s="1"/>
      <c r="K4277" s="2"/>
      <c r="L4277">
        <v>4276</v>
      </c>
      <c r="M4277" s="1" t="s">
        <v>753</v>
      </c>
      <c r="N4277" s="1"/>
      <c r="O4277" s="2"/>
      <c r="P4277">
        <v>4276</v>
      </c>
      <c r="Q4277" s="1" t="s">
        <v>754</v>
      </c>
      <c r="R4277" s="1"/>
      <c r="S4277" s="2"/>
      <c r="T4277">
        <v>4276</v>
      </c>
      <c r="U4277" s="1" t="s">
        <v>178</v>
      </c>
      <c r="V4277" s="1"/>
      <c r="W4277" s="2"/>
      <c r="X4277">
        <v>4276</v>
      </c>
      <c r="Y4277" s="1" t="s">
        <v>179</v>
      </c>
      <c r="Z4277" s="1"/>
      <c r="AA4277" s="2"/>
      <c r="AD4277"/>
      <c r="AE4277" s="3"/>
      <c r="AF4277" s="3"/>
      <c r="AG4277" s="46"/>
      <c r="AH4277" s="15"/>
      <c r="AI4277" s="15"/>
      <c r="AQ4277" s="15"/>
      <c r="AR4277" s="15"/>
      <c r="AS4277" s="15"/>
      <c r="AT4277" s="15"/>
      <c r="AU4277" s="15"/>
      <c r="AV4277" s="15"/>
      <c r="BA4277" s="15"/>
      <c r="BB4277" s="15"/>
      <c r="BC4277" s="15"/>
      <c r="BD4277" s="15"/>
      <c r="BE4277" s="15"/>
      <c r="BF4277" s="15"/>
    </row>
    <row r="4278" spans="2:58">
      <c r="B4278" s="17"/>
      <c r="C4278" s="14"/>
      <c r="D4278" s="15"/>
      <c r="E4278" s="14"/>
      <c r="F4278" s="15"/>
      <c r="H4278">
        <v>4277</v>
      </c>
      <c r="I4278" s="1" t="s">
        <v>752</v>
      </c>
      <c r="J4278" s="1"/>
      <c r="K4278" s="2"/>
      <c r="L4278">
        <v>4277</v>
      </c>
      <c r="M4278" s="1" t="s">
        <v>753</v>
      </c>
      <c r="N4278" s="1"/>
      <c r="O4278" s="2"/>
      <c r="P4278">
        <v>4277</v>
      </c>
      <c r="Q4278" s="1" t="s">
        <v>754</v>
      </c>
      <c r="R4278" s="1"/>
      <c r="S4278" s="2"/>
      <c r="T4278">
        <v>4277</v>
      </c>
      <c r="U4278" s="1" t="s">
        <v>178</v>
      </c>
      <c r="V4278" s="1"/>
      <c r="W4278" s="2"/>
      <c r="X4278">
        <v>4277</v>
      </c>
      <c r="Y4278" s="1" t="s">
        <v>179</v>
      </c>
      <c r="Z4278" s="1"/>
      <c r="AA4278" s="2"/>
      <c r="AD4278"/>
      <c r="AE4278" s="3"/>
      <c r="AF4278" s="3"/>
      <c r="AG4278" s="46"/>
      <c r="AH4278" s="15"/>
      <c r="AI4278" s="15"/>
      <c r="AQ4278" s="15"/>
      <c r="AR4278" s="15"/>
      <c r="AS4278" s="15"/>
      <c r="AT4278" s="15"/>
      <c r="AU4278" s="15"/>
      <c r="AV4278" s="15"/>
      <c r="BA4278" s="15"/>
      <c r="BB4278" s="15"/>
      <c r="BC4278" s="15"/>
      <c r="BD4278" s="15"/>
      <c r="BE4278" s="15"/>
      <c r="BF4278" s="15"/>
    </row>
    <row r="4279" spans="2:58">
      <c r="B4279" s="15"/>
      <c r="C4279" s="17"/>
      <c r="D4279" s="15"/>
      <c r="E4279" s="15"/>
      <c r="F4279" s="15"/>
      <c r="H4279">
        <v>4278</v>
      </c>
      <c r="I4279" s="1" t="s">
        <v>752</v>
      </c>
      <c r="J4279" s="1"/>
      <c r="K4279" s="2"/>
      <c r="L4279">
        <v>4278</v>
      </c>
      <c r="M4279" s="1" t="s">
        <v>753</v>
      </c>
      <c r="N4279" s="1"/>
      <c r="O4279" s="2"/>
      <c r="P4279">
        <v>4278</v>
      </c>
      <c r="Q4279" s="1" t="s">
        <v>754</v>
      </c>
      <c r="R4279" s="1"/>
      <c r="S4279" s="2"/>
      <c r="T4279">
        <v>4278</v>
      </c>
      <c r="U4279" s="1" t="s">
        <v>178</v>
      </c>
      <c r="V4279" s="1"/>
      <c r="W4279" s="2"/>
      <c r="X4279">
        <v>4278</v>
      </c>
      <c r="Y4279" s="1" t="s">
        <v>179</v>
      </c>
      <c r="Z4279" s="1"/>
      <c r="AA4279" s="2"/>
      <c r="AD4279"/>
      <c r="AE4279" s="3"/>
      <c r="AF4279" s="3"/>
      <c r="AG4279" s="46"/>
      <c r="AH4279" s="15"/>
      <c r="AI4279" s="15"/>
      <c r="AQ4279" s="15"/>
      <c r="AR4279" s="15"/>
      <c r="AS4279" s="15"/>
      <c r="AT4279" s="15"/>
      <c r="AU4279" s="14"/>
      <c r="AV4279" s="14"/>
      <c r="BA4279" s="15"/>
      <c r="BB4279" s="15"/>
      <c r="BC4279" s="15"/>
      <c r="BD4279" s="15"/>
      <c r="BE4279" s="15"/>
      <c r="BF4279" s="14"/>
    </row>
    <row r="4280" spans="2:58">
      <c r="B4280" s="15"/>
      <c r="C4280" s="17"/>
      <c r="D4280" s="15"/>
      <c r="E4280" s="15"/>
      <c r="F4280" s="15"/>
      <c r="H4280">
        <v>4279</v>
      </c>
      <c r="I4280" s="1" t="s">
        <v>752</v>
      </c>
      <c r="J4280" s="1"/>
      <c r="K4280" s="2"/>
      <c r="L4280">
        <v>4279</v>
      </c>
      <c r="M4280" s="1" t="s">
        <v>753</v>
      </c>
      <c r="N4280" s="1"/>
      <c r="O4280" s="2"/>
      <c r="P4280">
        <v>4279</v>
      </c>
      <c r="Q4280" s="1" t="s">
        <v>754</v>
      </c>
      <c r="R4280" s="1"/>
      <c r="S4280" s="2"/>
      <c r="T4280">
        <v>4279</v>
      </c>
      <c r="U4280" s="1" t="s">
        <v>178</v>
      </c>
      <c r="V4280" s="1"/>
      <c r="W4280" s="2"/>
      <c r="X4280">
        <v>4279</v>
      </c>
      <c r="Y4280" s="1" t="s">
        <v>179</v>
      </c>
      <c r="Z4280" s="1"/>
      <c r="AA4280" s="2"/>
      <c r="AD4280"/>
      <c r="AE4280" s="3"/>
      <c r="AF4280" s="3"/>
      <c r="AG4280" s="46"/>
      <c r="AH4280" s="15"/>
      <c r="AI4280" s="15"/>
      <c r="AQ4280" s="15"/>
      <c r="AR4280" s="15"/>
      <c r="AS4280" s="15"/>
      <c r="AT4280" s="15"/>
      <c r="AU4280" s="15"/>
      <c r="AV4280" s="15"/>
      <c r="BA4280" s="15"/>
      <c r="BB4280" s="15"/>
      <c r="BC4280" s="15"/>
      <c r="BD4280" s="15"/>
      <c r="BE4280" s="15"/>
      <c r="BF4280" s="14"/>
    </row>
    <row r="4281" spans="2:58">
      <c r="B4281" s="15"/>
      <c r="C4281" s="14"/>
      <c r="D4281" s="15"/>
      <c r="E4281" s="14"/>
      <c r="F4281" s="15"/>
      <c r="H4281">
        <v>4280</v>
      </c>
      <c r="I4281" s="1" t="s">
        <v>752</v>
      </c>
      <c r="J4281" s="1"/>
      <c r="K4281" s="2"/>
      <c r="L4281">
        <v>4280</v>
      </c>
      <c r="M4281" s="1" t="s">
        <v>753</v>
      </c>
      <c r="N4281" s="1"/>
      <c r="O4281" s="2"/>
      <c r="P4281">
        <v>4280</v>
      </c>
      <c r="Q4281" s="1" t="s">
        <v>754</v>
      </c>
      <c r="R4281" s="1"/>
      <c r="S4281" s="2"/>
      <c r="T4281">
        <v>4280</v>
      </c>
      <c r="U4281" s="1" t="s">
        <v>178</v>
      </c>
      <c r="V4281" s="1"/>
      <c r="W4281" s="2"/>
      <c r="X4281">
        <v>4280</v>
      </c>
      <c r="Y4281" s="1" t="s">
        <v>179</v>
      </c>
      <c r="Z4281" s="1"/>
      <c r="AA4281" s="2"/>
      <c r="AD4281"/>
      <c r="AE4281" s="3"/>
      <c r="AF4281" s="3"/>
      <c r="AG4281" s="46"/>
      <c r="AH4281" s="15"/>
      <c r="AI4281" s="15"/>
      <c r="AQ4281" s="15"/>
      <c r="AR4281" s="15"/>
      <c r="AS4281" s="15"/>
      <c r="AT4281" s="15"/>
      <c r="AU4281" s="14"/>
      <c r="AV4281" s="14"/>
      <c r="BA4281" s="15"/>
      <c r="BB4281" s="15"/>
      <c r="BC4281" s="15"/>
      <c r="BD4281" s="15"/>
      <c r="BE4281" s="15"/>
      <c r="BF4281" s="15"/>
    </row>
    <row r="4282" spans="2:58">
      <c r="B4282" s="15"/>
      <c r="C4282" s="14"/>
      <c r="D4282" s="15"/>
      <c r="E4282" s="14"/>
      <c r="F4282" s="15"/>
      <c r="H4282">
        <v>4281</v>
      </c>
      <c r="I4282" s="1" t="s">
        <v>752</v>
      </c>
      <c r="J4282" s="1"/>
      <c r="K4282" s="2"/>
      <c r="L4282">
        <v>4281</v>
      </c>
      <c r="M4282" s="1" t="s">
        <v>753</v>
      </c>
      <c r="N4282" s="1"/>
      <c r="O4282" s="2"/>
      <c r="P4282">
        <v>4281</v>
      </c>
      <c r="Q4282" s="1" t="s">
        <v>754</v>
      </c>
      <c r="R4282" s="1"/>
      <c r="S4282" s="2"/>
      <c r="T4282">
        <v>4281</v>
      </c>
      <c r="U4282" s="1" t="s">
        <v>178</v>
      </c>
      <c r="V4282" s="1"/>
      <c r="W4282" s="2"/>
      <c r="X4282">
        <v>4281</v>
      </c>
      <c r="Y4282" s="1" t="s">
        <v>179</v>
      </c>
      <c r="Z4282" s="1"/>
      <c r="AA4282" s="2"/>
      <c r="AD4282"/>
      <c r="AE4282" s="3"/>
      <c r="AF4282" s="3"/>
      <c r="AG4282" s="46"/>
      <c r="AH4282" s="15"/>
      <c r="AI4282" s="15"/>
      <c r="AQ4282" s="15"/>
      <c r="AR4282" s="15"/>
      <c r="AS4282" s="15"/>
      <c r="AT4282" s="15"/>
      <c r="AU4282" s="15"/>
      <c r="AV4282" s="15"/>
      <c r="BA4282" s="15"/>
      <c r="BB4282" s="15"/>
      <c r="BC4282" s="15"/>
      <c r="BD4282" s="15"/>
      <c r="BE4282" s="15"/>
      <c r="BF4282" s="15"/>
    </row>
    <row r="4283" spans="2:58">
      <c r="B4283" s="15"/>
      <c r="C4283" s="14"/>
      <c r="D4283" s="159"/>
      <c r="E4283" s="14"/>
      <c r="F4283" s="15"/>
      <c r="H4283">
        <v>4282</v>
      </c>
      <c r="I4283" s="1" t="s">
        <v>752</v>
      </c>
      <c r="J4283" s="1"/>
      <c r="K4283" s="2"/>
      <c r="L4283">
        <v>4282</v>
      </c>
      <c r="M4283" s="1" t="s">
        <v>753</v>
      </c>
      <c r="N4283" s="1"/>
      <c r="O4283" s="2"/>
      <c r="P4283">
        <v>4282</v>
      </c>
      <c r="Q4283" s="1" t="s">
        <v>754</v>
      </c>
      <c r="R4283" s="1"/>
      <c r="S4283" s="2"/>
      <c r="T4283">
        <v>4282</v>
      </c>
      <c r="U4283" s="1" t="s">
        <v>178</v>
      </c>
      <c r="V4283" s="1"/>
      <c r="W4283" s="2"/>
      <c r="X4283">
        <v>4282</v>
      </c>
      <c r="Y4283" s="1" t="s">
        <v>179</v>
      </c>
      <c r="Z4283" s="1"/>
      <c r="AA4283" s="2"/>
      <c r="AD4283"/>
      <c r="AE4283" s="3"/>
      <c r="AF4283" s="3"/>
      <c r="AG4283" s="46"/>
      <c r="AH4283" s="15"/>
      <c r="AI4283" s="15"/>
      <c r="AQ4283" s="15"/>
      <c r="AR4283" s="15"/>
      <c r="AS4283" s="15"/>
      <c r="AT4283" s="15"/>
      <c r="AU4283" s="14"/>
      <c r="AV4283" s="14"/>
      <c r="BA4283" s="15"/>
      <c r="BB4283" s="15"/>
      <c r="BC4283" s="15"/>
      <c r="BD4283" s="15"/>
      <c r="BE4283" s="15"/>
      <c r="BF4283" s="15"/>
    </row>
    <row r="4284" spans="2:58">
      <c r="B4284" s="15"/>
      <c r="C4284" s="17"/>
      <c r="D4284" s="15"/>
      <c r="E4284" s="15"/>
      <c r="F4284" s="15"/>
      <c r="H4284">
        <v>4283</v>
      </c>
      <c r="I4284" s="1" t="s">
        <v>752</v>
      </c>
      <c r="J4284" s="1"/>
      <c r="K4284" s="2"/>
      <c r="L4284">
        <v>4283</v>
      </c>
      <c r="M4284" s="1" t="s">
        <v>753</v>
      </c>
      <c r="N4284" s="1"/>
      <c r="O4284" s="2"/>
      <c r="P4284">
        <v>4283</v>
      </c>
      <c r="Q4284" s="1" t="s">
        <v>754</v>
      </c>
      <c r="R4284" s="1"/>
      <c r="S4284" s="2"/>
      <c r="T4284">
        <v>4283</v>
      </c>
      <c r="U4284" s="1" t="s">
        <v>178</v>
      </c>
      <c r="V4284" s="1"/>
      <c r="W4284" s="2"/>
      <c r="X4284">
        <v>4283</v>
      </c>
      <c r="Y4284" s="1" t="s">
        <v>179</v>
      </c>
      <c r="Z4284" s="1"/>
      <c r="AA4284" s="2"/>
      <c r="AD4284"/>
      <c r="AE4284" s="3"/>
      <c r="AF4284" s="3"/>
      <c r="AG4284" s="46"/>
      <c r="AH4284" s="15"/>
      <c r="AI4284" s="15"/>
      <c r="AQ4284" s="15"/>
      <c r="AR4284" s="15"/>
      <c r="AS4284" s="15"/>
      <c r="AT4284" s="15"/>
      <c r="AU4284" s="14"/>
      <c r="AV4284" s="14"/>
      <c r="BA4284" s="15"/>
      <c r="BB4284" s="15"/>
      <c r="BC4284" s="15"/>
      <c r="BD4284" s="15"/>
      <c r="BE4284" s="15"/>
      <c r="BF4284" s="15"/>
    </row>
    <row r="4285" spans="2:58">
      <c r="B4285" s="159"/>
      <c r="C4285" s="14"/>
      <c r="D4285" s="15"/>
      <c r="E4285" s="14"/>
      <c r="F4285" s="15"/>
      <c r="H4285">
        <v>4284</v>
      </c>
      <c r="I4285" s="1" t="s">
        <v>752</v>
      </c>
      <c r="J4285" s="1"/>
      <c r="K4285" s="2"/>
      <c r="L4285">
        <v>4284</v>
      </c>
      <c r="M4285" s="1" t="s">
        <v>753</v>
      </c>
      <c r="N4285" s="1"/>
      <c r="O4285" s="2"/>
      <c r="P4285">
        <v>4284</v>
      </c>
      <c r="Q4285" s="1" t="s">
        <v>754</v>
      </c>
      <c r="R4285" s="1"/>
      <c r="S4285" s="2"/>
      <c r="T4285">
        <v>4284</v>
      </c>
      <c r="U4285" s="1" t="s">
        <v>178</v>
      </c>
      <c r="V4285" s="1"/>
      <c r="W4285" s="2"/>
      <c r="X4285">
        <v>4284</v>
      </c>
      <c r="Y4285" s="1" t="s">
        <v>179</v>
      </c>
      <c r="Z4285" s="1"/>
      <c r="AA4285" s="2"/>
      <c r="AD4285"/>
      <c r="AE4285" s="3"/>
      <c r="AF4285" s="3"/>
      <c r="AG4285" s="46"/>
      <c r="AH4285" s="15"/>
      <c r="AI4285" s="15"/>
      <c r="AQ4285" s="15"/>
      <c r="AR4285" s="15"/>
      <c r="AS4285" s="15"/>
      <c r="AT4285" s="15"/>
      <c r="AU4285" s="14"/>
      <c r="AV4285" s="14"/>
      <c r="BA4285" s="15"/>
      <c r="BB4285" s="15"/>
      <c r="BC4285" s="15"/>
      <c r="BD4285" s="15"/>
      <c r="BE4285" s="15"/>
      <c r="BF4285" s="15"/>
    </row>
    <row r="4286" spans="2:58">
      <c r="B4286" s="17"/>
      <c r="C4286" s="14"/>
      <c r="D4286" s="15"/>
      <c r="E4286" s="14"/>
      <c r="F4286" s="15"/>
      <c r="H4286">
        <v>4285</v>
      </c>
      <c r="I4286" s="1" t="s">
        <v>752</v>
      </c>
      <c r="J4286" s="1"/>
      <c r="K4286" s="2"/>
      <c r="L4286">
        <v>4285</v>
      </c>
      <c r="M4286" s="1" t="s">
        <v>753</v>
      </c>
      <c r="N4286" s="1"/>
      <c r="O4286" s="2"/>
      <c r="P4286">
        <v>4285</v>
      </c>
      <c r="Q4286" s="1" t="s">
        <v>754</v>
      </c>
      <c r="R4286" s="1"/>
      <c r="S4286" s="2"/>
      <c r="T4286">
        <v>4285</v>
      </c>
      <c r="U4286" s="1" t="s">
        <v>178</v>
      </c>
      <c r="V4286" s="1"/>
      <c r="W4286" s="2"/>
      <c r="X4286">
        <v>4285</v>
      </c>
      <c r="Y4286" s="1" t="s">
        <v>179</v>
      </c>
      <c r="Z4286" s="1"/>
      <c r="AA4286" s="2"/>
      <c r="AD4286"/>
      <c r="AE4286" s="3"/>
      <c r="AF4286" s="3"/>
      <c r="AG4286" s="46"/>
      <c r="AH4286" s="15"/>
      <c r="AI4286" s="15"/>
      <c r="AQ4286" s="15"/>
      <c r="AR4286" s="15"/>
      <c r="AS4286" s="15"/>
      <c r="AT4286" s="15"/>
      <c r="AU4286" s="14"/>
      <c r="AV4286" s="14"/>
      <c r="BA4286" s="15"/>
      <c r="BB4286" s="15"/>
      <c r="BC4286" s="15"/>
      <c r="BD4286" s="15"/>
      <c r="BE4286" s="15"/>
      <c r="BF4286" s="15"/>
    </row>
    <row r="4287" spans="2:58">
      <c r="B4287" s="15"/>
      <c r="C4287" s="15"/>
      <c r="D4287" s="15"/>
      <c r="E4287" s="15"/>
      <c r="F4287" s="15"/>
      <c r="H4287">
        <v>4286</v>
      </c>
      <c r="I4287" s="1" t="s">
        <v>752</v>
      </c>
      <c r="J4287" s="1"/>
      <c r="K4287" s="2"/>
      <c r="L4287">
        <v>4286</v>
      </c>
      <c r="M4287" s="1" t="s">
        <v>753</v>
      </c>
      <c r="N4287" s="1"/>
      <c r="O4287" s="2"/>
      <c r="P4287">
        <v>4286</v>
      </c>
      <c r="Q4287" s="1" t="s">
        <v>754</v>
      </c>
      <c r="R4287" s="1"/>
      <c r="S4287" s="2"/>
      <c r="T4287">
        <v>4286</v>
      </c>
      <c r="U4287" s="1" t="s">
        <v>178</v>
      </c>
      <c r="V4287" s="1"/>
      <c r="W4287" s="2"/>
      <c r="X4287">
        <v>4286</v>
      </c>
      <c r="Y4287" s="1" t="s">
        <v>179</v>
      </c>
      <c r="Z4287" s="1"/>
      <c r="AA4287" s="2"/>
      <c r="AD4287"/>
      <c r="AE4287" s="3"/>
      <c r="AF4287" s="3"/>
      <c r="AG4287" s="46"/>
      <c r="AH4287" s="15"/>
      <c r="AI4287" s="15"/>
      <c r="AQ4287" s="15"/>
      <c r="AR4287" s="15"/>
      <c r="AS4287" s="15"/>
      <c r="AT4287" s="15"/>
      <c r="AU4287" s="14"/>
      <c r="AV4287" s="14"/>
      <c r="BA4287" s="15"/>
      <c r="BB4287" s="15"/>
      <c r="BC4287" s="15"/>
      <c r="BD4287" s="15"/>
      <c r="BE4287" s="15"/>
      <c r="BF4287" s="15"/>
    </row>
    <row r="4288" spans="2:58">
      <c r="B4288" s="15"/>
      <c r="C4288" s="15"/>
      <c r="D4288" s="15"/>
      <c r="E4288" s="15"/>
      <c r="F4288" s="15"/>
      <c r="H4288">
        <v>4287</v>
      </c>
      <c r="I4288" s="1" t="s">
        <v>752</v>
      </c>
      <c r="J4288" s="1"/>
      <c r="K4288" s="2"/>
      <c r="L4288">
        <v>4287</v>
      </c>
      <c r="M4288" s="1" t="s">
        <v>753</v>
      </c>
      <c r="N4288" s="1"/>
      <c r="O4288" s="2"/>
      <c r="P4288">
        <v>4287</v>
      </c>
      <c r="Q4288" s="1" t="s">
        <v>754</v>
      </c>
      <c r="R4288" s="1"/>
      <c r="S4288" s="2"/>
      <c r="T4288">
        <v>4287</v>
      </c>
      <c r="U4288" s="1" t="s">
        <v>178</v>
      </c>
      <c r="V4288" s="1"/>
      <c r="W4288" s="2"/>
      <c r="X4288">
        <v>4287</v>
      </c>
      <c r="Y4288" s="1" t="s">
        <v>179</v>
      </c>
      <c r="Z4288" s="1"/>
      <c r="AA4288" s="2"/>
      <c r="AD4288"/>
      <c r="AE4288" s="3"/>
      <c r="AF4288" s="3"/>
      <c r="AG4288" s="46"/>
      <c r="AH4288" s="15"/>
      <c r="AI4288" s="15"/>
      <c r="AQ4288" s="15"/>
      <c r="AR4288" s="15"/>
      <c r="AS4288" s="15"/>
      <c r="AT4288" s="15"/>
      <c r="AU4288" s="14"/>
      <c r="AV4288" s="14"/>
      <c r="BA4288" s="15"/>
      <c r="BB4288" s="15"/>
      <c r="BC4288" s="15"/>
      <c r="BD4288" s="15"/>
      <c r="BE4288" s="15"/>
      <c r="BF4288" s="15"/>
    </row>
    <row r="4289" spans="2:58">
      <c r="B4289" s="15"/>
      <c r="C4289" s="17"/>
      <c r="D4289" s="15"/>
      <c r="E4289" s="15"/>
      <c r="F4289" s="15"/>
      <c r="H4289">
        <v>4288</v>
      </c>
      <c r="I4289" s="1" t="s">
        <v>752</v>
      </c>
      <c r="J4289" s="1"/>
      <c r="K4289" s="2"/>
      <c r="L4289">
        <v>4288</v>
      </c>
      <c r="M4289" s="1" t="s">
        <v>753</v>
      </c>
      <c r="N4289" s="1"/>
      <c r="O4289" s="2"/>
      <c r="P4289">
        <v>4288</v>
      </c>
      <c r="Q4289" s="1" t="s">
        <v>754</v>
      </c>
      <c r="R4289" s="1"/>
      <c r="S4289" s="2"/>
      <c r="T4289">
        <v>4288</v>
      </c>
      <c r="U4289" s="1" t="s">
        <v>178</v>
      </c>
      <c r="V4289" s="1"/>
      <c r="W4289" s="2"/>
      <c r="X4289">
        <v>4288</v>
      </c>
      <c r="Y4289" s="1" t="s">
        <v>179</v>
      </c>
      <c r="Z4289" s="1"/>
      <c r="AA4289" s="2"/>
      <c r="AD4289"/>
      <c r="AE4289" s="3"/>
      <c r="AF4289" s="3"/>
      <c r="AG4289" s="46"/>
      <c r="AH4289" s="15"/>
      <c r="AI4289" s="15"/>
      <c r="AQ4289" s="15"/>
      <c r="AR4289" s="15"/>
      <c r="AS4289" s="15"/>
      <c r="AT4289" s="15"/>
      <c r="AU4289" s="14"/>
      <c r="AV4289" s="14"/>
      <c r="BA4289" s="15"/>
      <c r="BB4289" s="15"/>
      <c r="BC4289" s="15"/>
      <c r="BD4289" s="15"/>
      <c r="BE4289" s="15"/>
      <c r="BF4289" s="15"/>
    </row>
    <row r="4290" spans="2:58">
      <c r="B4290" s="17"/>
      <c r="C4290" s="14"/>
      <c r="D4290" s="15"/>
      <c r="E4290" s="14"/>
      <c r="F4290" s="15"/>
      <c r="H4290">
        <v>4289</v>
      </c>
      <c r="I4290" s="1" t="s">
        <v>752</v>
      </c>
      <c r="J4290" s="1"/>
      <c r="K4290" s="2"/>
      <c r="L4290">
        <v>4289</v>
      </c>
      <c r="M4290" s="1" t="s">
        <v>753</v>
      </c>
      <c r="N4290" s="1"/>
      <c r="O4290" s="2"/>
      <c r="P4290">
        <v>4289</v>
      </c>
      <c r="Q4290" s="1" t="s">
        <v>754</v>
      </c>
      <c r="R4290" s="1"/>
      <c r="S4290" s="2"/>
      <c r="T4290">
        <v>4289</v>
      </c>
      <c r="U4290" s="1" t="s">
        <v>178</v>
      </c>
      <c r="V4290" s="1"/>
      <c r="W4290" s="2"/>
      <c r="X4290">
        <v>4289</v>
      </c>
      <c r="Y4290" s="1" t="s">
        <v>179</v>
      </c>
      <c r="Z4290" s="1"/>
      <c r="AA4290" s="2"/>
      <c r="AD4290"/>
      <c r="AE4290" s="3"/>
      <c r="AF4290" s="3"/>
      <c r="AG4290" s="46"/>
      <c r="AH4290" s="15"/>
      <c r="AI4290" s="15"/>
      <c r="AQ4290" s="15"/>
      <c r="AR4290" s="15"/>
      <c r="AS4290" s="15"/>
      <c r="AT4290" s="15"/>
      <c r="AU4290" s="15"/>
      <c r="AV4290" s="15"/>
      <c r="BA4290" s="15"/>
      <c r="BB4290" s="15"/>
      <c r="BC4290" s="15"/>
      <c r="BD4290" s="15"/>
      <c r="BE4290" s="15"/>
      <c r="BF4290" s="15"/>
    </row>
    <row r="4291" spans="2:58">
      <c r="B4291" s="17"/>
      <c r="C4291" s="14"/>
      <c r="D4291" s="15"/>
      <c r="E4291" s="14"/>
      <c r="F4291" s="15"/>
      <c r="H4291">
        <v>4290</v>
      </c>
      <c r="I4291" s="1" t="s">
        <v>752</v>
      </c>
      <c r="J4291" s="1"/>
      <c r="K4291" s="2"/>
      <c r="L4291">
        <v>4290</v>
      </c>
      <c r="M4291" s="1" t="s">
        <v>753</v>
      </c>
      <c r="N4291" s="1"/>
      <c r="O4291" s="2"/>
      <c r="P4291">
        <v>4290</v>
      </c>
      <c r="Q4291" s="1" t="s">
        <v>754</v>
      </c>
      <c r="R4291" s="1"/>
      <c r="S4291" s="2"/>
      <c r="T4291">
        <v>4290</v>
      </c>
      <c r="U4291" s="1" t="s">
        <v>178</v>
      </c>
      <c r="V4291" s="1"/>
      <c r="W4291" s="2"/>
      <c r="X4291">
        <v>4290</v>
      </c>
      <c r="Y4291" s="1" t="s">
        <v>179</v>
      </c>
      <c r="Z4291" s="1"/>
      <c r="AA4291" s="2"/>
      <c r="AD4291"/>
      <c r="AE4291" s="3"/>
      <c r="AF4291" s="3"/>
      <c r="AG4291" s="46"/>
      <c r="AH4291" s="15"/>
      <c r="AI4291" s="15"/>
      <c r="AQ4291" s="15"/>
      <c r="AR4291" s="15"/>
      <c r="AS4291" s="15"/>
      <c r="AT4291" s="15"/>
      <c r="AU4291" s="14"/>
      <c r="AV4291" s="14"/>
      <c r="BA4291" s="15"/>
      <c r="BB4291" s="15"/>
      <c r="BC4291" s="15"/>
      <c r="BD4291" s="15"/>
      <c r="BE4291" s="15"/>
      <c r="BF4291" s="15"/>
    </row>
    <row r="4292" spans="2:58">
      <c r="B4292" s="17"/>
      <c r="C4292" s="14"/>
      <c r="D4292" s="15"/>
      <c r="E4292" s="14"/>
      <c r="F4292" s="15"/>
      <c r="H4292">
        <v>4291</v>
      </c>
      <c r="I4292" s="1" t="s">
        <v>752</v>
      </c>
      <c r="J4292" s="1"/>
      <c r="K4292" s="2"/>
      <c r="L4292">
        <v>4291</v>
      </c>
      <c r="M4292" s="1" t="s">
        <v>753</v>
      </c>
      <c r="N4292" s="1"/>
      <c r="O4292" s="2"/>
      <c r="P4292">
        <v>4291</v>
      </c>
      <c r="Q4292" s="1" t="s">
        <v>754</v>
      </c>
      <c r="R4292" s="1"/>
      <c r="S4292" s="2"/>
      <c r="T4292">
        <v>4291</v>
      </c>
      <c r="U4292" s="1" t="s">
        <v>178</v>
      </c>
      <c r="V4292" s="1"/>
      <c r="W4292" s="2"/>
      <c r="X4292">
        <v>4291</v>
      </c>
      <c r="Y4292" s="1" t="s">
        <v>179</v>
      </c>
      <c r="Z4292" s="1"/>
      <c r="AA4292" s="2"/>
      <c r="AD4292"/>
      <c r="AE4292" s="3"/>
      <c r="AF4292" s="3"/>
      <c r="AG4292" s="46"/>
      <c r="AH4292" s="15"/>
      <c r="AI4292" s="15"/>
      <c r="AQ4292" s="15"/>
      <c r="AR4292" s="15"/>
      <c r="AS4292" s="15"/>
      <c r="AT4292" s="15"/>
      <c r="AU4292" s="14"/>
      <c r="AV4292" s="14"/>
      <c r="BA4292" s="15"/>
      <c r="BB4292" s="15"/>
      <c r="BC4292" s="15"/>
      <c r="BD4292" s="15"/>
      <c r="BE4292" s="15"/>
      <c r="BF4292" s="14"/>
    </row>
    <row r="4293" spans="2:58">
      <c r="B4293" s="15"/>
      <c r="C4293" s="17"/>
      <c r="D4293" s="15"/>
      <c r="E4293" s="15"/>
      <c r="F4293" s="15"/>
      <c r="H4293">
        <v>4292</v>
      </c>
      <c r="I4293" s="1" t="s">
        <v>752</v>
      </c>
      <c r="J4293" s="1"/>
      <c r="K4293" s="2"/>
      <c r="L4293">
        <v>4292</v>
      </c>
      <c r="M4293" s="1" t="s">
        <v>753</v>
      </c>
      <c r="N4293" s="1"/>
      <c r="O4293" s="2"/>
      <c r="P4293">
        <v>4292</v>
      </c>
      <c r="Q4293" s="1" t="s">
        <v>754</v>
      </c>
      <c r="R4293" s="1"/>
      <c r="S4293" s="2"/>
      <c r="T4293">
        <v>4292</v>
      </c>
      <c r="U4293" s="1" t="s">
        <v>178</v>
      </c>
      <c r="V4293" s="1"/>
      <c r="W4293" s="2"/>
      <c r="X4293">
        <v>4292</v>
      </c>
      <c r="Y4293" s="1" t="s">
        <v>179</v>
      </c>
      <c r="Z4293" s="1"/>
      <c r="AA4293" s="2"/>
      <c r="AD4293"/>
      <c r="AE4293" s="3"/>
      <c r="AF4293" s="3"/>
      <c r="AG4293" s="46"/>
      <c r="AH4293" s="15"/>
      <c r="AI4293" s="15"/>
      <c r="AQ4293" s="15"/>
      <c r="AR4293" s="15"/>
      <c r="AS4293" s="15"/>
      <c r="AT4293" s="15"/>
      <c r="AU4293" s="14"/>
      <c r="AV4293" s="14"/>
      <c r="BA4293" s="15"/>
      <c r="BB4293" s="15"/>
      <c r="BC4293" s="15"/>
      <c r="BD4293" s="15"/>
      <c r="BE4293" s="15"/>
      <c r="BF4293" s="14"/>
    </row>
    <row r="4294" spans="2:58">
      <c r="B4294" s="15"/>
      <c r="C4294" s="14"/>
      <c r="D4294" s="15"/>
      <c r="E4294" s="14"/>
      <c r="F4294" s="15"/>
      <c r="H4294">
        <v>4293</v>
      </c>
      <c r="I4294" s="1" t="s">
        <v>752</v>
      </c>
      <c r="J4294" s="1"/>
      <c r="K4294" s="2"/>
      <c r="L4294">
        <v>4293</v>
      </c>
      <c r="M4294" s="1" t="s">
        <v>753</v>
      </c>
      <c r="N4294" s="1"/>
      <c r="O4294" s="2"/>
      <c r="P4294">
        <v>4293</v>
      </c>
      <c r="Q4294" s="1" t="s">
        <v>754</v>
      </c>
      <c r="R4294" s="1"/>
      <c r="S4294" s="2"/>
      <c r="T4294">
        <v>4293</v>
      </c>
      <c r="U4294" s="1" t="s">
        <v>178</v>
      </c>
      <c r="V4294" s="1"/>
      <c r="W4294" s="2"/>
      <c r="X4294">
        <v>4293</v>
      </c>
      <c r="Y4294" s="1" t="s">
        <v>179</v>
      </c>
      <c r="Z4294" s="1"/>
      <c r="AA4294" s="2"/>
      <c r="AD4294"/>
      <c r="AE4294" s="3"/>
      <c r="AF4294" s="3"/>
      <c r="AG4294" s="46"/>
      <c r="AH4294" s="15"/>
      <c r="AI4294" s="15"/>
      <c r="AQ4294" s="15"/>
      <c r="AR4294" s="15"/>
      <c r="AS4294" s="15"/>
      <c r="AT4294" s="15"/>
      <c r="AU4294" s="15"/>
      <c r="AV4294" s="15"/>
      <c r="BA4294" s="15"/>
      <c r="BB4294" s="15"/>
      <c r="BC4294" s="15"/>
      <c r="BD4294" s="15"/>
      <c r="BE4294" s="15"/>
      <c r="BF4294" s="15"/>
    </row>
    <row r="4295" spans="2:58">
      <c r="B4295" s="15"/>
      <c r="C4295" s="14"/>
      <c r="D4295" s="15"/>
      <c r="E4295" s="14"/>
      <c r="F4295" s="15"/>
      <c r="H4295">
        <v>4294</v>
      </c>
      <c r="I4295" s="1" t="s">
        <v>752</v>
      </c>
      <c r="J4295" s="1"/>
      <c r="K4295" s="2"/>
      <c r="L4295">
        <v>4294</v>
      </c>
      <c r="M4295" s="1" t="s">
        <v>753</v>
      </c>
      <c r="N4295" s="1"/>
      <c r="O4295" s="2"/>
      <c r="P4295">
        <v>4294</v>
      </c>
      <c r="Q4295" s="1" t="s">
        <v>754</v>
      </c>
      <c r="R4295" s="1"/>
      <c r="S4295" s="2"/>
      <c r="T4295">
        <v>4294</v>
      </c>
      <c r="U4295" s="1" t="s">
        <v>178</v>
      </c>
      <c r="V4295" s="1"/>
      <c r="W4295" s="2"/>
      <c r="X4295">
        <v>4294</v>
      </c>
      <c r="Y4295" s="1" t="s">
        <v>179</v>
      </c>
      <c r="Z4295" s="1"/>
      <c r="AA4295" s="2"/>
      <c r="AD4295"/>
      <c r="AE4295" s="3"/>
      <c r="AF4295" s="3"/>
      <c r="AG4295" s="46"/>
      <c r="AH4295" s="15"/>
      <c r="AI4295" s="15"/>
      <c r="AQ4295" s="15"/>
      <c r="AR4295" s="15"/>
      <c r="AS4295" s="15"/>
      <c r="AT4295" s="15"/>
      <c r="AU4295" s="14"/>
      <c r="AV4295" s="14"/>
      <c r="BA4295" s="15"/>
      <c r="BB4295" s="15"/>
      <c r="BC4295" s="15"/>
      <c r="BD4295" s="15"/>
      <c r="BE4295" s="15"/>
      <c r="BF4295" s="15"/>
    </row>
    <row r="4296" spans="2:58">
      <c r="B4296" s="15"/>
      <c r="C4296" s="14"/>
      <c r="D4296" s="15"/>
      <c r="E4296" s="14"/>
      <c r="F4296" s="15"/>
      <c r="H4296">
        <v>4295</v>
      </c>
      <c r="I4296" s="1" t="s">
        <v>752</v>
      </c>
      <c r="J4296" s="1"/>
      <c r="K4296" s="2"/>
      <c r="L4296">
        <v>4295</v>
      </c>
      <c r="M4296" s="1" t="s">
        <v>753</v>
      </c>
      <c r="N4296" s="1"/>
      <c r="O4296" s="2"/>
      <c r="P4296">
        <v>4295</v>
      </c>
      <c r="Q4296" s="1" t="s">
        <v>754</v>
      </c>
      <c r="R4296" s="1"/>
      <c r="S4296" s="2"/>
      <c r="T4296">
        <v>4295</v>
      </c>
      <c r="U4296" s="1" t="s">
        <v>178</v>
      </c>
      <c r="V4296" s="1"/>
      <c r="W4296" s="2"/>
      <c r="X4296">
        <v>4295</v>
      </c>
      <c r="Y4296" s="1" t="s">
        <v>179</v>
      </c>
      <c r="Z4296" s="1"/>
      <c r="AA4296" s="2"/>
      <c r="AD4296"/>
      <c r="AE4296" s="3"/>
      <c r="AF4296" s="3"/>
      <c r="AG4296" s="46"/>
      <c r="AH4296" s="15"/>
      <c r="AI4296" s="15"/>
      <c r="AQ4296" s="15"/>
      <c r="AR4296" s="15"/>
      <c r="AS4296" s="15"/>
      <c r="AT4296" s="15"/>
      <c r="AU4296" s="14"/>
      <c r="AV4296" s="14"/>
      <c r="BA4296" s="15"/>
      <c r="BB4296" s="15"/>
      <c r="BC4296" s="15"/>
      <c r="BD4296" s="15"/>
      <c r="BE4296" s="15"/>
      <c r="BF4296" s="14"/>
    </row>
    <row r="4297" spans="2:58">
      <c r="B4297" s="15"/>
      <c r="C4297" s="14"/>
      <c r="D4297" s="15"/>
      <c r="E4297" s="14"/>
      <c r="F4297" s="15"/>
      <c r="H4297">
        <v>4296</v>
      </c>
      <c r="I4297" s="1" t="s">
        <v>752</v>
      </c>
      <c r="J4297" s="1"/>
      <c r="K4297" s="2"/>
      <c r="L4297">
        <v>4296</v>
      </c>
      <c r="M4297" s="1" t="s">
        <v>753</v>
      </c>
      <c r="N4297" s="1"/>
      <c r="O4297" s="2"/>
      <c r="P4297">
        <v>4296</v>
      </c>
      <c r="Q4297" s="1" t="s">
        <v>754</v>
      </c>
      <c r="R4297" s="1"/>
      <c r="S4297" s="2"/>
      <c r="T4297">
        <v>4296</v>
      </c>
      <c r="U4297" s="1" t="s">
        <v>178</v>
      </c>
      <c r="V4297" s="1"/>
      <c r="W4297" s="2"/>
      <c r="X4297">
        <v>4296</v>
      </c>
      <c r="Y4297" s="1" t="s">
        <v>179</v>
      </c>
      <c r="Z4297" s="1"/>
      <c r="AA4297" s="2"/>
      <c r="AD4297"/>
      <c r="AE4297" s="3"/>
      <c r="AF4297" s="3"/>
      <c r="AG4297" s="46"/>
      <c r="AH4297" s="15"/>
      <c r="AI4297" s="15"/>
      <c r="AQ4297" s="15"/>
      <c r="AR4297" s="15"/>
      <c r="AS4297" s="15"/>
      <c r="AT4297" s="15"/>
      <c r="AU4297" s="14"/>
      <c r="AV4297" s="14"/>
      <c r="BA4297" s="15"/>
      <c r="BB4297" s="15"/>
      <c r="BC4297" s="15"/>
      <c r="BD4297" s="15"/>
      <c r="BE4297" s="15"/>
      <c r="BF4297" s="14"/>
    </row>
    <row r="4298" spans="2:58">
      <c r="B4298" s="15"/>
      <c r="C4298" s="14"/>
      <c r="D4298" s="15"/>
      <c r="E4298" s="14"/>
      <c r="F4298" s="15"/>
      <c r="H4298">
        <v>4297</v>
      </c>
      <c r="I4298" s="1" t="s">
        <v>752</v>
      </c>
      <c r="J4298" s="1"/>
      <c r="K4298" s="2"/>
      <c r="L4298">
        <v>4297</v>
      </c>
      <c r="M4298" s="1" t="s">
        <v>753</v>
      </c>
      <c r="N4298" s="1"/>
      <c r="O4298" s="2"/>
      <c r="P4298">
        <v>4297</v>
      </c>
      <c r="Q4298" s="1" t="s">
        <v>754</v>
      </c>
      <c r="R4298" s="1"/>
      <c r="S4298" s="2"/>
      <c r="T4298">
        <v>4297</v>
      </c>
      <c r="U4298" s="1" t="s">
        <v>178</v>
      </c>
      <c r="V4298" s="1"/>
      <c r="W4298" s="2"/>
      <c r="X4298">
        <v>4297</v>
      </c>
      <c r="Y4298" s="1" t="s">
        <v>179</v>
      </c>
      <c r="Z4298" s="1"/>
      <c r="AA4298" s="2"/>
      <c r="AD4298"/>
      <c r="AE4298" s="3"/>
      <c r="AF4298" s="3"/>
      <c r="AG4298" s="46"/>
      <c r="AH4298" s="15"/>
      <c r="AI4298" s="15"/>
      <c r="AQ4298" s="15"/>
      <c r="AR4298" s="15"/>
      <c r="AS4298" s="15"/>
      <c r="AT4298" s="15"/>
      <c r="AU4298" s="14"/>
      <c r="AV4298" s="14"/>
      <c r="BA4298" s="15"/>
      <c r="BB4298" s="15"/>
      <c r="BC4298" s="15"/>
      <c r="BD4298" s="15"/>
      <c r="BE4298" s="15"/>
      <c r="BF4298" s="14"/>
    </row>
    <row r="4299" spans="2:58">
      <c r="B4299" s="15"/>
      <c r="C4299" s="14"/>
      <c r="D4299" s="15"/>
      <c r="E4299" s="14"/>
      <c r="F4299" s="15"/>
      <c r="H4299">
        <v>4298</v>
      </c>
      <c r="I4299" s="1" t="s">
        <v>752</v>
      </c>
      <c r="J4299" s="1"/>
      <c r="K4299" s="2"/>
      <c r="L4299">
        <v>4298</v>
      </c>
      <c r="M4299" s="1" t="s">
        <v>753</v>
      </c>
      <c r="N4299" s="1"/>
      <c r="O4299" s="2"/>
      <c r="P4299">
        <v>4298</v>
      </c>
      <c r="Q4299" s="1" t="s">
        <v>754</v>
      </c>
      <c r="R4299" s="1"/>
      <c r="S4299" s="2"/>
      <c r="T4299">
        <v>4298</v>
      </c>
      <c r="U4299" s="1" t="s">
        <v>178</v>
      </c>
      <c r="V4299" s="1"/>
      <c r="W4299" s="2"/>
      <c r="X4299">
        <v>4298</v>
      </c>
      <c r="Y4299" s="1" t="s">
        <v>179</v>
      </c>
      <c r="Z4299" s="1"/>
      <c r="AA4299" s="2"/>
      <c r="AD4299"/>
      <c r="AE4299" s="3"/>
      <c r="AF4299" s="3"/>
      <c r="AG4299" s="46"/>
      <c r="AH4299" s="15"/>
      <c r="AI4299" s="15"/>
      <c r="AQ4299" s="15"/>
      <c r="AR4299" s="15"/>
      <c r="AS4299" s="15"/>
      <c r="AT4299" s="15"/>
      <c r="AU4299" s="14"/>
      <c r="AV4299" s="14"/>
      <c r="BA4299" s="15"/>
      <c r="BB4299" s="15"/>
      <c r="BC4299" s="15"/>
      <c r="BD4299" s="15"/>
      <c r="BE4299" s="15"/>
      <c r="BF4299" s="14"/>
    </row>
    <row r="4300" spans="2:58">
      <c r="B4300" s="15"/>
      <c r="C4300" s="14"/>
      <c r="D4300" s="15"/>
      <c r="E4300" s="14"/>
      <c r="F4300" s="15"/>
      <c r="H4300">
        <v>4299</v>
      </c>
      <c r="I4300" s="1" t="s">
        <v>752</v>
      </c>
      <c r="J4300" s="1"/>
      <c r="K4300" s="2"/>
      <c r="L4300">
        <v>4299</v>
      </c>
      <c r="M4300" s="1" t="s">
        <v>753</v>
      </c>
      <c r="N4300" s="1"/>
      <c r="O4300" s="2"/>
      <c r="P4300">
        <v>4299</v>
      </c>
      <c r="Q4300" s="1" t="s">
        <v>754</v>
      </c>
      <c r="R4300" s="1"/>
      <c r="S4300" s="2"/>
      <c r="T4300">
        <v>4299</v>
      </c>
      <c r="U4300" s="1" t="s">
        <v>178</v>
      </c>
      <c r="V4300" s="1"/>
      <c r="W4300" s="2"/>
      <c r="X4300">
        <v>4299</v>
      </c>
      <c r="Y4300" s="1" t="s">
        <v>179</v>
      </c>
      <c r="Z4300" s="1"/>
      <c r="AA4300" s="2"/>
      <c r="AD4300"/>
      <c r="AE4300" s="3"/>
      <c r="AF4300" s="3"/>
      <c r="AG4300" s="46"/>
      <c r="AH4300" s="15"/>
      <c r="AI4300" s="15"/>
      <c r="AQ4300" s="15"/>
      <c r="AR4300" s="15"/>
      <c r="AS4300" s="15"/>
      <c r="AT4300" s="15"/>
      <c r="AU4300" s="14"/>
      <c r="AV4300" s="14"/>
      <c r="BA4300" s="15"/>
      <c r="BB4300" s="15"/>
      <c r="BC4300" s="15"/>
      <c r="BD4300" s="15"/>
      <c r="BE4300" s="15"/>
      <c r="BF4300" s="15"/>
    </row>
    <row r="4301" spans="2:58">
      <c r="B4301" s="15"/>
      <c r="C4301" s="17"/>
      <c r="D4301" s="15"/>
      <c r="E4301" s="15"/>
      <c r="F4301" s="15"/>
      <c r="H4301">
        <v>4300</v>
      </c>
      <c r="I4301" s="1" t="s">
        <v>752</v>
      </c>
      <c r="J4301" s="1"/>
      <c r="K4301" s="2"/>
      <c r="L4301">
        <v>4300</v>
      </c>
      <c r="M4301" s="1" t="s">
        <v>753</v>
      </c>
      <c r="N4301" s="1"/>
      <c r="O4301" s="2"/>
      <c r="P4301">
        <v>4300</v>
      </c>
      <c r="Q4301" s="1" t="s">
        <v>754</v>
      </c>
      <c r="R4301" s="1"/>
      <c r="S4301" s="2"/>
      <c r="T4301">
        <v>4300</v>
      </c>
      <c r="U4301" s="1" t="s">
        <v>178</v>
      </c>
      <c r="V4301" s="1"/>
      <c r="W4301" s="2"/>
      <c r="X4301">
        <v>4300</v>
      </c>
      <c r="Y4301" s="1" t="s">
        <v>179</v>
      </c>
      <c r="Z4301" s="1"/>
      <c r="AA4301" s="2"/>
      <c r="AD4301"/>
      <c r="AE4301" s="3"/>
      <c r="AF4301" s="3"/>
      <c r="AG4301" s="46"/>
      <c r="AH4301" s="15"/>
      <c r="AI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  <c r="AV4301" s="15"/>
      <c r="AW4301" s="15"/>
      <c r="AX4301" s="15"/>
      <c r="AY4301" s="15"/>
      <c r="AZ4301" s="15"/>
      <c r="BA4301" s="15"/>
      <c r="BB4301" s="15"/>
      <c r="BC4301" s="15"/>
      <c r="BD4301" s="15"/>
      <c r="BE4301" s="15"/>
      <c r="BF4301" s="15"/>
    </row>
    <row r="4302" spans="2:58">
      <c r="B4302" s="15"/>
      <c r="C4302" s="14"/>
      <c r="D4302" s="15"/>
      <c r="E4302" s="14"/>
      <c r="F4302" s="15"/>
      <c r="H4302">
        <v>4301</v>
      </c>
      <c r="I4302" s="1" t="s">
        <v>752</v>
      </c>
      <c r="J4302" s="1"/>
      <c r="K4302" s="2"/>
      <c r="L4302">
        <v>4301</v>
      </c>
      <c r="M4302" s="1" t="s">
        <v>753</v>
      </c>
      <c r="N4302" s="1"/>
      <c r="O4302" s="2"/>
      <c r="P4302">
        <v>4301</v>
      </c>
      <c r="Q4302" s="1" t="s">
        <v>754</v>
      </c>
      <c r="R4302" s="1"/>
      <c r="S4302" s="2"/>
      <c r="T4302">
        <v>4301</v>
      </c>
      <c r="U4302" s="1" t="s">
        <v>178</v>
      </c>
      <c r="V4302" s="1"/>
      <c r="W4302" s="2"/>
      <c r="X4302">
        <v>4301</v>
      </c>
      <c r="Y4302" s="1" t="s">
        <v>179</v>
      </c>
      <c r="Z4302" s="1"/>
      <c r="AA4302" s="2"/>
      <c r="AD4302"/>
      <c r="AE4302" s="3"/>
      <c r="AF4302" s="3"/>
      <c r="AG4302" s="46"/>
      <c r="AH4302" s="15"/>
      <c r="AI4302" s="15"/>
    </row>
    <row r="4303" spans="2:58">
      <c r="B4303" s="15"/>
      <c r="C4303" s="14"/>
      <c r="D4303" s="15"/>
      <c r="E4303" s="14"/>
      <c r="F4303" s="15"/>
      <c r="H4303">
        <v>4302</v>
      </c>
      <c r="I4303" s="1" t="s">
        <v>752</v>
      </c>
      <c r="J4303" s="1"/>
      <c r="K4303" s="2"/>
      <c r="L4303">
        <v>4302</v>
      </c>
      <c r="M4303" s="1" t="s">
        <v>753</v>
      </c>
      <c r="N4303" s="1"/>
      <c r="O4303" s="2"/>
      <c r="P4303">
        <v>4302</v>
      </c>
      <c r="Q4303" s="1" t="s">
        <v>754</v>
      </c>
      <c r="R4303" s="1"/>
      <c r="S4303" s="2"/>
      <c r="T4303">
        <v>4302</v>
      </c>
      <c r="U4303" s="1" t="s">
        <v>178</v>
      </c>
      <c r="V4303" s="1"/>
      <c r="W4303" s="2"/>
      <c r="X4303">
        <v>4302</v>
      </c>
      <c r="Y4303" s="1" t="s">
        <v>179</v>
      </c>
      <c r="Z4303" s="1"/>
      <c r="AA4303" s="2"/>
      <c r="AD4303"/>
      <c r="AE4303" s="3"/>
      <c r="AF4303" s="3"/>
      <c r="AG4303" s="46"/>
      <c r="AH4303" s="15"/>
      <c r="AI4303" s="15"/>
    </row>
    <row r="4304" spans="2:58">
      <c r="B4304" s="15"/>
      <c r="C4304" s="14"/>
      <c r="D4304" s="15"/>
      <c r="E4304" s="14"/>
      <c r="F4304" s="15"/>
      <c r="H4304">
        <v>4303</v>
      </c>
      <c r="I4304" s="1" t="s">
        <v>752</v>
      </c>
      <c r="J4304" s="1"/>
      <c r="K4304" s="2"/>
      <c r="L4304">
        <v>4303</v>
      </c>
      <c r="M4304" s="1" t="s">
        <v>753</v>
      </c>
      <c r="N4304" s="1"/>
      <c r="O4304" s="2"/>
      <c r="P4304">
        <v>4303</v>
      </c>
      <c r="Q4304" s="1" t="s">
        <v>754</v>
      </c>
      <c r="R4304" s="1"/>
      <c r="S4304" s="2"/>
      <c r="T4304">
        <v>4303</v>
      </c>
      <c r="U4304" s="1" t="s">
        <v>178</v>
      </c>
      <c r="V4304" s="1"/>
      <c r="W4304" s="2"/>
      <c r="X4304">
        <v>4303</v>
      </c>
      <c r="Y4304" s="1" t="s">
        <v>179</v>
      </c>
      <c r="Z4304" s="1"/>
      <c r="AA4304" s="2"/>
      <c r="AD4304"/>
      <c r="AE4304" s="3"/>
      <c r="AF4304" s="3"/>
      <c r="AG4304" s="46"/>
      <c r="AH4304" s="15"/>
      <c r="AI4304" s="15"/>
    </row>
    <row r="4305" spans="2:37">
      <c r="B4305" s="15"/>
      <c r="C4305" s="17"/>
      <c r="D4305" s="15"/>
      <c r="E4305" s="15"/>
      <c r="F4305" s="15"/>
      <c r="H4305">
        <v>4304</v>
      </c>
      <c r="I4305" s="1" t="s">
        <v>752</v>
      </c>
      <c r="J4305" s="1"/>
      <c r="K4305" s="2"/>
      <c r="L4305">
        <v>4304</v>
      </c>
      <c r="M4305" s="1" t="s">
        <v>753</v>
      </c>
      <c r="N4305" s="1"/>
      <c r="O4305" s="2"/>
      <c r="P4305">
        <v>4304</v>
      </c>
      <c r="Q4305" s="1" t="s">
        <v>754</v>
      </c>
      <c r="R4305" s="1"/>
      <c r="S4305" s="2"/>
      <c r="T4305">
        <v>4304</v>
      </c>
      <c r="U4305" s="1" t="s">
        <v>178</v>
      </c>
      <c r="V4305" s="1"/>
      <c r="W4305" s="2"/>
      <c r="X4305">
        <v>4304</v>
      </c>
      <c r="Y4305" s="1" t="s">
        <v>179</v>
      </c>
      <c r="Z4305" s="1"/>
      <c r="AA4305" s="2"/>
      <c r="AC4305" s="15"/>
      <c r="AD4305"/>
      <c r="AE4305" s="3"/>
      <c r="AF4305" s="3"/>
      <c r="AG4305" s="46"/>
      <c r="AH4305" s="15"/>
      <c r="AI4305" s="15"/>
      <c r="AJ4305" s="15"/>
      <c r="AK4305" s="14"/>
    </row>
    <row r="4306" spans="2:37">
      <c r="B4306" s="15"/>
      <c r="C4306" s="14"/>
      <c r="D4306" s="15"/>
      <c r="E4306" s="14"/>
      <c r="F4306" s="15"/>
      <c r="H4306">
        <v>4305</v>
      </c>
      <c r="I4306" s="1" t="s">
        <v>752</v>
      </c>
      <c r="J4306" s="1"/>
      <c r="K4306" s="2"/>
      <c r="L4306">
        <v>4305</v>
      </c>
      <c r="M4306" s="1" t="s">
        <v>753</v>
      </c>
      <c r="N4306" s="1"/>
      <c r="O4306" s="2"/>
      <c r="P4306">
        <v>4305</v>
      </c>
      <c r="Q4306" s="1" t="s">
        <v>754</v>
      </c>
      <c r="R4306" s="1"/>
      <c r="S4306" s="2"/>
      <c r="T4306">
        <v>4305</v>
      </c>
      <c r="U4306" s="1" t="s">
        <v>178</v>
      </c>
      <c r="V4306" s="1"/>
      <c r="W4306" s="2"/>
      <c r="X4306">
        <v>4305</v>
      </c>
      <c r="Y4306" s="1" t="s">
        <v>179</v>
      </c>
      <c r="Z4306" s="1"/>
      <c r="AA4306" s="2"/>
      <c r="AD4306"/>
      <c r="AE4306" s="3"/>
      <c r="AF4306" s="3"/>
      <c r="AG4306" s="46"/>
    </row>
    <row r="4307" spans="2:37">
      <c r="B4307" s="15"/>
      <c r="C4307" s="14"/>
      <c r="D4307" s="15"/>
      <c r="E4307" s="14"/>
      <c r="F4307" s="15"/>
      <c r="H4307">
        <v>4306</v>
      </c>
      <c r="I4307" s="1" t="s">
        <v>752</v>
      </c>
      <c r="J4307" s="1"/>
      <c r="K4307" s="2"/>
      <c r="L4307">
        <v>4306</v>
      </c>
      <c r="M4307" s="1" t="s">
        <v>753</v>
      </c>
      <c r="N4307" s="1"/>
      <c r="O4307" s="2"/>
      <c r="P4307">
        <v>4306</v>
      </c>
      <c r="Q4307" s="1" t="s">
        <v>754</v>
      </c>
      <c r="R4307" s="1"/>
      <c r="S4307" s="2"/>
      <c r="T4307">
        <v>4306</v>
      </c>
      <c r="U4307" s="1" t="s">
        <v>178</v>
      </c>
      <c r="V4307" s="1"/>
      <c r="W4307" s="2"/>
      <c r="X4307">
        <v>4306</v>
      </c>
      <c r="Y4307" s="1" t="s">
        <v>179</v>
      </c>
      <c r="Z4307" s="1"/>
      <c r="AA4307" s="2"/>
      <c r="AD4307"/>
      <c r="AE4307" s="3"/>
      <c r="AF4307" s="68"/>
      <c r="AG4307" s="46"/>
    </row>
    <row r="4308" spans="2:37">
      <c r="B4308" s="15"/>
      <c r="C4308" s="14"/>
      <c r="D4308" s="15"/>
      <c r="E4308" s="14"/>
      <c r="F4308" s="15"/>
      <c r="H4308">
        <v>4307</v>
      </c>
      <c r="I4308" s="1" t="s">
        <v>752</v>
      </c>
      <c r="J4308" s="1"/>
      <c r="K4308" s="2"/>
      <c r="L4308">
        <v>4307</v>
      </c>
      <c r="M4308" s="1" t="s">
        <v>753</v>
      </c>
      <c r="N4308" s="1"/>
      <c r="O4308" s="2"/>
      <c r="P4308">
        <v>4307</v>
      </c>
      <c r="Q4308" s="1" t="s">
        <v>754</v>
      </c>
      <c r="R4308" s="1"/>
      <c r="S4308" s="2"/>
      <c r="T4308">
        <v>4307</v>
      </c>
      <c r="U4308" s="1" t="s">
        <v>178</v>
      </c>
      <c r="V4308" s="1"/>
      <c r="W4308" s="2"/>
      <c r="X4308">
        <v>4307</v>
      </c>
      <c r="Y4308" s="1" t="s">
        <v>179</v>
      </c>
      <c r="Z4308" s="1"/>
      <c r="AA4308" s="2"/>
      <c r="AD4308"/>
      <c r="AE4308" s="3"/>
      <c r="AF4308" s="3"/>
      <c r="AG4308" s="46"/>
    </row>
    <row r="4309" spans="2:37">
      <c r="B4309" s="15"/>
      <c r="C4309" s="14"/>
      <c r="D4309" s="15"/>
      <c r="E4309" s="14"/>
      <c r="F4309" s="15"/>
      <c r="H4309">
        <v>4308</v>
      </c>
      <c r="I4309" s="1" t="s">
        <v>752</v>
      </c>
      <c r="J4309" s="1"/>
      <c r="K4309" s="2"/>
      <c r="L4309">
        <v>4308</v>
      </c>
      <c r="M4309" s="1" t="s">
        <v>753</v>
      </c>
      <c r="N4309" s="1"/>
      <c r="O4309" s="2"/>
      <c r="P4309">
        <v>4308</v>
      </c>
      <c r="Q4309" s="1" t="s">
        <v>754</v>
      </c>
      <c r="R4309" s="1"/>
      <c r="S4309" s="2"/>
      <c r="T4309">
        <v>4308</v>
      </c>
      <c r="U4309" s="1" t="s">
        <v>178</v>
      </c>
      <c r="V4309" s="1"/>
      <c r="W4309" s="2"/>
      <c r="X4309">
        <v>4308</v>
      </c>
      <c r="Y4309" s="1" t="s">
        <v>179</v>
      </c>
      <c r="Z4309" s="1"/>
      <c r="AA4309" s="2"/>
      <c r="AD4309"/>
      <c r="AE4309" s="3"/>
      <c r="AF4309" s="3"/>
      <c r="AG4309" s="46"/>
    </row>
    <row r="4310" spans="2:37">
      <c r="B4310" s="15"/>
      <c r="C4310" s="17"/>
      <c r="D4310" s="15"/>
      <c r="E4310" s="14"/>
      <c r="F4310" s="15"/>
      <c r="H4310">
        <v>4309</v>
      </c>
      <c r="I4310" s="1" t="s">
        <v>752</v>
      </c>
      <c r="J4310" s="1"/>
      <c r="K4310" s="2"/>
      <c r="L4310">
        <v>4309</v>
      </c>
      <c r="M4310" s="1" t="s">
        <v>753</v>
      </c>
      <c r="N4310" s="1"/>
      <c r="O4310" s="2"/>
      <c r="P4310">
        <v>4309</v>
      </c>
      <c r="Q4310" s="1" t="s">
        <v>754</v>
      </c>
      <c r="R4310" s="1"/>
      <c r="S4310" s="2"/>
      <c r="T4310">
        <v>4309</v>
      </c>
      <c r="U4310" s="1" t="s">
        <v>178</v>
      </c>
      <c r="V4310" s="1"/>
      <c r="W4310" s="2"/>
      <c r="X4310">
        <v>4309</v>
      </c>
      <c r="Y4310" s="1" t="s">
        <v>179</v>
      </c>
      <c r="Z4310" s="1"/>
      <c r="AA4310" s="2"/>
      <c r="AD4310"/>
      <c r="AE4310" s="3"/>
      <c r="AF4310" s="3"/>
      <c r="AG4310" s="46"/>
    </row>
    <row r="4311" spans="2:37">
      <c r="B4311" s="15"/>
      <c r="C4311" s="14"/>
      <c r="D4311" s="15"/>
      <c r="E4311" s="14"/>
      <c r="F4311" s="15"/>
      <c r="H4311">
        <v>4310</v>
      </c>
      <c r="I4311" s="1" t="s">
        <v>752</v>
      </c>
      <c r="J4311" s="1"/>
      <c r="K4311" s="2"/>
      <c r="L4311">
        <v>4310</v>
      </c>
      <c r="M4311" s="1" t="s">
        <v>753</v>
      </c>
      <c r="N4311" s="1"/>
      <c r="O4311" s="2"/>
      <c r="P4311">
        <v>4310</v>
      </c>
      <c r="Q4311" s="1" t="s">
        <v>754</v>
      </c>
      <c r="R4311" s="1"/>
      <c r="S4311" s="2"/>
      <c r="T4311">
        <v>4310</v>
      </c>
      <c r="U4311" s="1" t="s">
        <v>178</v>
      </c>
      <c r="V4311" s="1"/>
      <c r="W4311" s="2"/>
      <c r="X4311">
        <v>4310</v>
      </c>
      <c r="Y4311" s="1" t="s">
        <v>179</v>
      </c>
      <c r="Z4311" s="1"/>
      <c r="AA4311" s="2"/>
      <c r="AD4311"/>
      <c r="AE4311" s="3"/>
      <c r="AF4311" s="3"/>
      <c r="AG4311" s="46"/>
    </row>
    <row r="4312" spans="2:37">
      <c r="H4312">
        <v>4311</v>
      </c>
      <c r="I4312" s="1" t="s">
        <v>752</v>
      </c>
      <c r="J4312" s="1"/>
      <c r="K4312" s="2"/>
      <c r="L4312">
        <v>4311</v>
      </c>
      <c r="M4312" s="1" t="s">
        <v>753</v>
      </c>
      <c r="N4312" s="1"/>
      <c r="O4312" s="2"/>
      <c r="P4312">
        <v>4311</v>
      </c>
      <c r="Q4312" s="1" t="s">
        <v>754</v>
      </c>
      <c r="R4312" s="1"/>
      <c r="S4312" s="2"/>
      <c r="T4312">
        <v>4311</v>
      </c>
      <c r="U4312" s="1" t="s">
        <v>178</v>
      </c>
      <c r="V4312" s="1"/>
      <c r="W4312" s="2"/>
      <c r="X4312">
        <v>4311</v>
      </c>
      <c r="Y4312" s="1" t="s">
        <v>179</v>
      </c>
      <c r="Z4312" s="1"/>
      <c r="AA4312" s="2"/>
      <c r="AD4312"/>
      <c r="AE4312" s="3"/>
      <c r="AF4312" s="3"/>
      <c r="AG4312" s="46"/>
    </row>
    <row r="4313" spans="2:37">
      <c r="H4313">
        <v>4312</v>
      </c>
      <c r="I4313" s="1" t="s">
        <v>752</v>
      </c>
      <c r="J4313" s="1"/>
      <c r="K4313" s="2"/>
      <c r="L4313">
        <v>4312</v>
      </c>
      <c r="M4313" s="1" t="s">
        <v>753</v>
      </c>
      <c r="N4313" s="1"/>
      <c r="O4313" s="2"/>
      <c r="P4313">
        <v>4312</v>
      </c>
      <c r="Q4313" s="1" t="s">
        <v>754</v>
      </c>
      <c r="R4313" s="1"/>
      <c r="S4313" s="2"/>
      <c r="T4313">
        <v>4312</v>
      </c>
      <c r="U4313" s="1" t="s">
        <v>178</v>
      </c>
      <c r="V4313" s="1"/>
      <c r="W4313" s="2"/>
      <c r="X4313">
        <v>4312</v>
      </c>
      <c r="Y4313" s="1" t="s">
        <v>179</v>
      </c>
      <c r="Z4313" s="1"/>
      <c r="AA4313" s="2"/>
      <c r="AD4313"/>
      <c r="AE4313" s="3"/>
      <c r="AF4313" s="3"/>
      <c r="AG4313" s="46"/>
    </row>
    <row r="4314" spans="2:37">
      <c r="H4314">
        <v>4313</v>
      </c>
      <c r="I4314" s="1" t="s">
        <v>752</v>
      </c>
      <c r="J4314" s="1"/>
      <c r="K4314" s="2"/>
      <c r="L4314">
        <v>4313</v>
      </c>
      <c r="M4314" s="1" t="s">
        <v>753</v>
      </c>
      <c r="N4314" s="1"/>
      <c r="O4314" s="2"/>
      <c r="P4314">
        <v>4313</v>
      </c>
      <c r="Q4314" s="1" t="s">
        <v>754</v>
      </c>
      <c r="R4314" s="1"/>
      <c r="S4314" s="2"/>
      <c r="T4314">
        <v>4313</v>
      </c>
      <c r="U4314" s="1" t="s">
        <v>178</v>
      </c>
      <c r="V4314" s="1"/>
      <c r="W4314" s="2"/>
      <c r="X4314">
        <v>4313</v>
      </c>
      <c r="Y4314" s="1" t="s">
        <v>179</v>
      </c>
      <c r="Z4314" s="1"/>
      <c r="AA4314" s="2"/>
      <c r="AD4314"/>
      <c r="AE4314" s="3"/>
      <c r="AF4314" s="3"/>
      <c r="AG4314" s="46"/>
    </row>
    <row r="4315" spans="2:37">
      <c r="H4315">
        <v>4314</v>
      </c>
      <c r="I4315" s="1" t="s">
        <v>752</v>
      </c>
      <c r="J4315" s="1"/>
      <c r="K4315" s="2"/>
      <c r="L4315">
        <v>4314</v>
      </c>
      <c r="M4315" s="1" t="s">
        <v>753</v>
      </c>
      <c r="N4315" s="1"/>
      <c r="O4315" s="2"/>
      <c r="P4315">
        <v>4314</v>
      </c>
      <c r="Q4315" s="1" t="s">
        <v>754</v>
      </c>
      <c r="R4315" s="1"/>
      <c r="S4315" s="2"/>
      <c r="T4315">
        <v>4314</v>
      </c>
      <c r="U4315" s="1" t="s">
        <v>178</v>
      </c>
      <c r="V4315" s="1"/>
      <c r="W4315" s="2"/>
      <c r="X4315">
        <v>4314</v>
      </c>
      <c r="Y4315" s="1" t="s">
        <v>179</v>
      </c>
      <c r="Z4315" s="1"/>
      <c r="AA4315" s="2"/>
      <c r="AD4315"/>
      <c r="AE4315" s="3"/>
      <c r="AF4315" s="3"/>
      <c r="AG4315" s="46"/>
    </row>
    <row r="4316" spans="2:37">
      <c r="H4316">
        <v>4315</v>
      </c>
      <c r="I4316" s="1" t="s">
        <v>752</v>
      </c>
      <c r="J4316" s="1"/>
      <c r="K4316" s="2"/>
      <c r="L4316">
        <v>4315</v>
      </c>
      <c r="M4316" s="1" t="s">
        <v>753</v>
      </c>
      <c r="N4316" s="1"/>
      <c r="O4316" s="2"/>
      <c r="P4316">
        <v>4315</v>
      </c>
      <c r="Q4316" s="1" t="s">
        <v>754</v>
      </c>
      <c r="R4316" s="1"/>
      <c r="S4316" s="2"/>
      <c r="T4316">
        <v>4315</v>
      </c>
      <c r="U4316" s="1" t="s">
        <v>178</v>
      </c>
      <c r="V4316" s="1"/>
      <c r="W4316" s="2"/>
      <c r="X4316">
        <v>4315</v>
      </c>
      <c r="Y4316" s="1" t="s">
        <v>179</v>
      </c>
      <c r="Z4316" s="1"/>
      <c r="AA4316" s="2"/>
      <c r="AD4316"/>
      <c r="AE4316" s="3"/>
      <c r="AF4316" s="3"/>
      <c r="AG4316" s="46"/>
    </row>
    <row r="4317" spans="2:37">
      <c r="H4317">
        <v>4316</v>
      </c>
      <c r="I4317" s="1" t="s">
        <v>752</v>
      </c>
      <c r="J4317" s="1"/>
      <c r="K4317" s="2"/>
      <c r="L4317">
        <v>4316</v>
      </c>
      <c r="M4317" s="1" t="s">
        <v>753</v>
      </c>
      <c r="N4317" s="1"/>
      <c r="O4317" s="2"/>
      <c r="P4317">
        <v>4316</v>
      </c>
      <c r="Q4317" s="1" t="s">
        <v>754</v>
      </c>
      <c r="R4317" s="1"/>
      <c r="S4317" s="2"/>
      <c r="T4317">
        <v>4316</v>
      </c>
      <c r="U4317" s="1" t="s">
        <v>178</v>
      </c>
      <c r="V4317" s="1"/>
      <c r="W4317" s="2"/>
      <c r="X4317">
        <v>4316</v>
      </c>
      <c r="Y4317" s="1" t="s">
        <v>179</v>
      </c>
      <c r="Z4317" s="1"/>
      <c r="AA4317" s="2"/>
      <c r="AD4317"/>
      <c r="AE4317" s="3"/>
      <c r="AF4317" s="3"/>
      <c r="AG4317" s="46"/>
    </row>
    <row r="4318" spans="2:37">
      <c r="H4318">
        <v>4317</v>
      </c>
      <c r="I4318" s="1" t="s">
        <v>752</v>
      </c>
      <c r="J4318" s="1"/>
      <c r="K4318" s="2"/>
      <c r="L4318">
        <v>4317</v>
      </c>
      <c r="M4318" s="1" t="s">
        <v>753</v>
      </c>
      <c r="N4318" s="1"/>
      <c r="O4318" s="2"/>
      <c r="P4318">
        <v>4317</v>
      </c>
      <c r="Q4318" s="1" t="s">
        <v>754</v>
      </c>
      <c r="R4318" s="1"/>
      <c r="S4318" s="2"/>
      <c r="T4318">
        <v>4317</v>
      </c>
      <c r="U4318" s="1" t="s">
        <v>178</v>
      </c>
      <c r="V4318" s="1"/>
      <c r="W4318" s="2"/>
      <c r="X4318">
        <v>4317</v>
      </c>
      <c r="Y4318" s="1" t="s">
        <v>179</v>
      </c>
      <c r="Z4318" s="1"/>
      <c r="AA4318" s="2"/>
    </row>
    <row r="4319" spans="2:37">
      <c r="H4319">
        <v>4318</v>
      </c>
      <c r="I4319" s="1" t="s">
        <v>752</v>
      </c>
      <c r="J4319" s="1"/>
      <c r="K4319" s="2"/>
      <c r="L4319">
        <v>4318</v>
      </c>
      <c r="M4319" s="1" t="s">
        <v>753</v>
      </c>
      <c r="N4319" s="1"/>
      <c r="O4319" s="2"/>
      <c r="P4319">
        <v>4318</v>
      </c>
      <c r="Q4319" s="1" t="s">
        <v>754</v>
      </c>
      <c r="R4319" s="1"/>
      <c r="S4319" s="2"/>
      <c r="T4319">
        <v>4318</v>
      </c>
      <c r="U4319" s="1" t="s">
        <v>178</v>
      </c>
      <c r="V4319" s="1"/>
      <c r="W4319" s="2"/>
      <c r="X4319">
        <v>4318</v>
      </c>
      <c r="Y4319" s="1" t="s">
        <v>179</v>
      </c>
      <c r="Z4319" s="1"/>
      <c r="AA4319" s="2"/>
    </row>
    <row r="4320" spans="2:37">
      <c r="H4320">
        <v>4319</v>
      </c>
      <c r="I4320" s="1" t="s">
        <v>752</v>
      </c>
      <c r="J4320" s="1"/>
      <c r="K4320" s="2"/>
      <c r="L4320">
        <v>4319</v>
      </c>
      <c r="M4320" s="1" t="s">
        <v>753</v>
      </c>
      <c r="N4320" s="1"/>
      <c r="O4320" s="2"/>
      <c r="P4320">
        <v>4319</v>
      </c>
      <c r="Q4320" s="1" t="s">
        <v>754</v>
      </c>
      <c r="R4320" s="1"/>
      <c r="S4320" s="2"/>
      <c r="T4320">
        <v>4319</v>
      </c>
      <c r="U4320" s="1" t="s">
        <v>178</v>
      </c>
      <c r="V4320" s="1"/>
      <c r="W4320" s="2"/>
      <c r="X4320">
        <v>4319</v>
      </c>
      <c r="Y4320" s="1" t="s">
        <v>179</v>
      </c>
      <c r="Z4320" s="1"/>
      <c r="AA4320" s="2"/>
    </row>
    <row r="4321" spans="8:27">
      <c r="H4321">
        <v>4320</v>
      </c>
      <c r="I4321" s="1" t="s">
        <v>752</v>
      </c>
      <c r="J4321" s="1"/>
      <c r="K4321" s="2"/>
      <c r="L4321">
        <v>4320</v>
      </c>
      <c r="M4321" s="1" t="s">
        <v>753</v>
      </c>
      <c r="N4321" s="1"/>
      <c r="O4321" s="2"/>
      <c r="P4321">
        <v>4320</v>
      </c>
      <c r="Q4321" s="1" t="s">
        <v>754</v>
      </c>
      <c r="R4321" s="1"/>
      <c r="S4321" s="2"/>
      <c r="T4321">
        <v>4320</v>
      </c>
      <c r="U4321" s="1" t="s">
        <v>178</v>
      </c>
      <c r="V4321" s="1"/>
      <c r="W4321" s="2"/>
      <c r="X4321">
        <v>4320</v>
      </c>
      <c r="Y4321" s="1" t="s">
        <v>179</v>
      </c>
      <c r="Z4321" s="1"/>
      <c r="AA4321" s="2"/>
    </row>
    <row r="4322" spans="8:27">
      <c r="H4322">
        <v>4321</v>
      </c>
      <c r="I4322" s="1" t="s">
        <v>752</v>
      </c>
      <c r="J4322" s="1"/>
      <c r="K4322" s="2"/>
      <c r="L4322">
        <v>4321</v>
      </c>
      <c r="M4322" s="1" t="s">
        <v>753</v>
      </c>
      <c r="N4322" s="1"/>
      <c r="O4322" s="2"/>
      <c r="P4322">
        <v>4321</v>
      </c>
      <c r="Q4322" s="1" t="s">
        <v>754</v>
      </c>
      <c r="R4322" s="1"/>
      <c r="S4322" s="2"/>
      <c r="T4322">
        <v>4321</v>
      </c>
      <c r="U4322" s="1" t="s">
        <v>178</v>
      </c>
      <c r="V4322" s="1"/>
      <c r="W4322" s="2"/>
      <c r="X4322">
        <v>4321</v>
      </c>
      <c r="Y4322" s="1" t="s">
        <v>179</v>
      </c>
      <c r="Z4322" s="1"/>
      <c r="AA4322" s="2"/>
    </row>
    <row r="4323" spans="8:27">
      <c r="H4323">
        <v>4322</v>
      </c>
      <c r="I4323" s="1" t="s">
        <v>752</v>
      </c>
      <c r="J4323" s="1"/>
      <c r="K4323" s="2"/>
      <c r="L4323">
        <v>4322</v>
      </c>
      <c r="M4323" s="1" t="s">
        <v>753</v>
      </c>
      <c r="N4323" s="1"/>
      <c r="O4323" s="2"/>
      <c r="P4323">
        <v>4322</v>
      </c>
      <c r="Q4323" s="1" t="s">
        <v>754</v>
      </c>
      <c r="R4323" s="1"/>
      <c r="S4323" s="2"/>
      <c r="T4323">
        <v>4322</v>
      </c>
      <c r="U4323" s="1" t="s">
        <v>178</v>
      </c>
      <c r="V4323" s="1"/>
      <c r="W4323" s="2"/>
      <c r="X4323">
        <v>4322</v>
      </c>
      <c r="Y4323" s="1" t="s">
        <v>179</v>
      </c>
      <c r="Z4323" s="1"/>
      <c r="AA4323" s="2"/>
    </row>
    <row r="4324" spans="8:27">
      <c r="H4324">
        <v>4323</v>
      </c>
      <c r="I4324" s="1" t="s">
        <v>752</v>
      </c>
      <c r="J4324" s="1"/>
      <c r="K4324" s="2"/>
      <c r="L4324">
        <v>4323</v>
      </c>
      <c r="M4324" s="1" t="s">
        <v>753</v>
      </c>
      <c r="N4324" s="1"/>
      <c r="O4324" s="2"/>
      <c r="P4324">
        <v>4323</v>
      </c>
      <c r="Q4324" s="1" t="s">
        <v>754</v>
      </c>
      <c r="R4324" s="1"/>
      <c r="S4324" s="2"/>
      <c r="T4324">
        <v>4323</v>
      </c>
      <c r="U4324" s="1" t="s">
        <v>178</v>
      </c>
      <c r="V4324" s="1"/>
      <c r="W4324" s="2"/>
      <c r="X4324">
        <v>4323</v>
      </c>
      <c r="Y4324" s="1" t="s">
        <v>179</v>
      </c>
      <c r="Z4324" s="1"/>
      <c r="AA4324" s="2"/>
    </row>
    <row r="4325" spans="8:27">
      <c r="H4325">
        <v>4324</v>
      </c>
      <c r="I4325" s="1" t="s">
        <v>752</v>
      </c>
      <c r="J4325" s="1"/>
      <c r="K4325" s="2"/>
      <c r="L4325">
        <v>4324</v>
      </c>
      <c r="M4325" s="1" t="s">
        <v>753</v>
      </c>
      <c r="N4325" s="1"/>
      <c r="O4325" s="2"/>
      <c r="P4325">
        <v>4324</v>
      </c>
      <c r="Q4325" s="1" t="s">
        <v>754</v>
      </c>
      <c r="R4325" s="1"/>
      <c r="S4325" s="2"/>
      <c r="T4325">
        <v>4324</v>
      </c>
      <c r="U4325" s="1" t="s">
        <v>178</v>
      </c>
      <c r="V4325" s="1"/>
      <c r="W4325" s="2"/>
      <c r="X4325">
        <v>4324</v>
      </c>
      <c r="Y4325" s="1" t="s">
        <v>179</v>
      </c>
      <c r="Z4325" s="1"/>
      <c r="AA4325" s="2"/>
    </row>
    <row r="4326" spans="8:27">
      <c r="H4326">
        <v>4325</v>
      </c>
      <c r="I4326" s="1" t="s">
        <v>752</v>
      </c>
      <c r="J4326" s="1"/>
      <c r="K4326" s="2"/>
      <c r="L4326">
        <v>4325</v>
      </c>
      <c r="M4326" s="1" t="s">
        <v>753</v>
      </c>
      <c r="N4326" s="1"/>
      <c r="O4326" s="2"/>
      <c r="P4326">
        <v>4325</v>
      </c>
      <c r="Q4326" s="1" t="s">
        <v>754</v>
      </c>
      <c r="R4326" s="1"/>
      <c r="S4326" s="2"/>
      <c r="T4326">
        <v>4325</v>
      </c>
      <c r="U4326" s="1" t="s">
        <v>178</v>
      </c>
      <c r="V4326" s="1"/>
      <c r="W4326" s="2"/>
      <c r="X4326">
        <v>4325</v>
      </c>
      <c r="Y4326" s="1" t="s">
        <v>179</v>
      </c>
      <c r="Z4326" s="1"/>
      <c r="AA4326" s="2"/>
    </row>
    <row r="4327" spans="8:27">
      <c r="H4327">
        <v>4326</v>
      </c>
      <c r="I4327" s="1" t="s">
        <v>752</v>
      </c>
      <c r="J4327" s="1"/>
      <c r="K4327" s="2"/>
      <c r="L4327">
        <v>4326</v>
      </c>
      <c r="M4327" s="1" t="s">
        <v>753</v>
      </c>
      <c r="N4327" s="1"/>
      <c r="O4327" s="2"/>
      <c r="P4327">
        <v>4326</v>
      </c>
      <c r="Q4327" s="1" t="s">
        <v>754</v>
      </c>
      <c r="R4327" s="1"/>
      <c r="S4327" s="2"/>
      <c r="T4327">
        <v>4326</v>
      </c>
      <c r="U4327" s="1" t="s">
        <v>178</v>
      </c>
      <c r="V4327" s="1"/>
      <c r="W4327" s="2"/>
      <c r="X4327">
        <v>4326</v>
      </c>
      <c r="Y4327" s="1" t="s">
        <v>179</v>
      </c>
      <c r="Z4327" s="1"/>
      <c r="AA4327" s="2"/>
    </row>
    <row r="4328" spans="8:27">
      <c r="H4328">
        <v>4327</v>
      </c>
      <c r="I4328" s="1" t="s">
        <v>752</v>
      </c>
      <c r="J4328" s="1"/>
      <c r="K4328" s="2"/>
      <c r="L4328">
        <v>4327</v>
      </c>
      <c r="M4328" s="1" t="s">
        <v>753</v>
      </c>
      <c r="N4328" s="1"/>
      <c r="O4328" s="2"/>
      <c r="P4328">
        <v>4327</v>
      </c>
      <c r="Q4328" s="1" t="s">
        <v>754</v>
      </c>
      <c r="R4328" s="1"/>
      <c r="S4328" s="2"/>
      <c r="T4328">
        <v>4327</v>
      </c>
      <c r="U4328" s="1" t="s">
        <v>178</v>
      </c>
      <c r="V4328" s="1"/>
      <c r="W4328" s="2"/>
      <c r="X4328">
        <v>4327</v>
      </c>
      <c r="Y4328" s="1" t="s">
        <v>179</v>
      </c>
      <c r="Z4328" s="1"/>
      <c r="AA4328" s="2"/>
    </row>
    <row r="4329" spans="8:27">
      <c r="H4329">
        <v>4328</v>
      </c>
      <c r="I4329" s="1" t="s">
        <v>752</v>
      </c>
      <c r="J4329" s="1"/>
      <c r="K4329" s="2"/>
      <c r="L4329">
        <v>4328</v>
      </c>
      <c r="M4329" s="1" t="s">
        <v>753</v>
      </c>
      <c r="N4329" s="1"/>
      <c r="O4329" s="2"/>
      <c r="P4329">
        <v>4328</v>
      </c>
      <c r="Q4329" s="1" t="s">
        <v>754</v>
      </c>
      <c r="R4329" s="1"/>
      <c r="S4329" s="2"/>
      <c r="T4329">
        <v>4328</v>
      </c>
      <c r="U4329" s="1" t="s">
        <v>178</v>
      </c>
      <c r="V4329" s="1"/>
      <c r="W4329" s="2"/>
      <c r="X4329">
        <v>4328</v>
      </c>
      <c r="Y4329" s="1" t="s">
        <v>179</v>
      </c>
      <c r="Z4329" s="1"/>
      <c r="AA4329" s="2"/>
    </row>
    <row r="4330" spans="8:27">
      <c r="H4330">
        <v>4329</v>
      </c>
      <c r="I4330" s="1" t="s">
        <v>752</v>
      </c>
      <c r="J4330" s="1"/>
      <c r="K4330" s="2"/>
      <c r="L4330">
        <v>4329</v>
      </c>
      <c r="M4330" s="1" t="s">
        <v>753</v>
      </c>
      <c r="N4330" s="1"/>
      <c r="O4330" s="2"/>
      <c r="P4330">
        <v>4329</v>
      </c>
      <c r="Q4330" s="1" t="s">
        <v>754</v>
      </c>
      <c r="R4330" s="1"/>
      <c r="S4330" s="2"/>
      <c r="T4330">
        <v>4329</v>
      </c>
      <c r="U4330" s="1" t="s">
        <v>178</v>
      </c>
      <c r="V4330" s="1"/>
      <c r="W4330" s="2"/>
      <c r="X4330">
        <v>4329</v>
      </c>
      <c r="Y4330" s="1" t="s">
        <v>179</v>
      </c>
      <c r="Z4330" s="1"/>
      <c r="AA4330" s="2"/>
    </row>
    <row r="4331" spans="8:27">
      <c r="H4331">
        <v>4330</v>
      </c>
      <c r="I4331" s="1" t="s">
        <v>752</v>
      </c>
      <c r="J4331" s="1"/>
      <c r="K4331" s="2"/>
      <c r="L4331">
        <v>4330</v>
      </c>
      <c r="M4331" s="1" t="s">
        <v>753</v>
      </c>
      <c r="N4331" s="1"/>
      <c r="O4331" s="2"/>
      <c r="P4331">
        <v>4330</v>
      </c>
      <c r="Q4331" s="1" t="s">
        <v>754</v>
      </c>
      <c r="R4331" s="1"/>
      <c r="S4331" s="2"/>
      <c r="T4331">
        <v>4330</v>
      </c>
      <c r="U4331" s="1" t="s">
        <v>178</v>
      </c>
      <c r="V4331" s="1"/>
      <c r="W4331" s="2"/>
      <c r="X4331">
        <v>4330</v>
      </c>
      <c r="Y4331" s="1" t="s">
        <v>179</v>
      </c>
      <c r="Z4331" s="1"/>
      <c r="AA4331" s="2"/>
    </row>
    <row r="4332" spans="8:27">
      <c r="H4332">
        <v>4331</v>
      </c>
      <c r="I4332" s="1" t="s">
        <v>752</v>
      </c>
      <c r="J4332" s="1"/>
      <c r="K4332" s="2"/>
      <c r="L4332">
        <v>4331</v>
      </c>
      <c r="M4332" s="1" t="s">
        <v>753</v>
      </c>
      <c r="N4332" s="1"/>
      <c r="O4332" s="2"/>
      <c r="P4332">
        <v>4331</v>
      </c>
      <c r="Q4332" s="1" t="s">
        <v>754</v>
      </c>
      <c r="R4332" s="1"/>
      <c r="S4332" s="2"/>
      <c r="T4332">
        <v>4331</v>
      </c>
      <c r="U4332" s="1" t="s">
        <v>178</v>
      </c>
      <c r="V4332" s="1"/>
      <c r="W4332" s="2"/>
      <c r="X4332">
        <v>4331</v>
      </c>
      <c r="Y4332" s="1" t="s">
        <v>179</v>
      </c>
      <c r="Z4332" s="1"/>
      <c r="AA4332" s="2"/>
    </row>
    <row r="4333" spans="8:27">
      <c r="H4333">
        <v>4332</v>
      </c>
      <c r="I4333" s="1" t="s">
        <v>752</v>
      </c>
      <c r="J4333" s="1"/>
      <c r="K4333" s="2"/>
      <c r="L4333">
        <v>4332</v>
      </c>
      <c r="M4333" s="1" t="s">
        <v>753</v>
      </c>
      <c r="N4333" s="1"/>
      <c r="O4333" s="2"/>
      <c r="P4333">
        <v>4332</v>
      </c>
      <c r="Q4333" s="1" t="s">
        <v>754</v>
      </c>
      <c r="R4333" s="1"/>
      <c r="S4333" s="2"/>
      <c r="T4333">
        <v>4332</v>
      </c>
      <c r="U4333" s="1" t="s">
        <v>178</v>
      </c>
      <c r="V4333" s="1"/>
      <c r="W4333" s="2"/>
      <c r="X4333">
        <v>4332</v>
      </c>
      <c r="Y4333" s="1" t="s">
        <v>179</v>
      </c>
      <c r="Z4333" s="1"/>
      <c r="AA4333" s="2"/>
    </row>
    <row r="4334" spans="8:27">
      <c r="H4334">
        <v>4333</v>
      </c>
      <c r="I4334" s="1" t="s">
        <v>752</v>
      </c>
      <c r="J4334" s="1"/>
      <c r="K4334" s="2"/>
      <c r="L4334">
        <v>4333</v>
      </c>
      <c r="M4334" s="1" t="s">
        <v>753</v>
      </c>
      <c r="N4334" s="1"/>
      <c r="O4334" s="2"/>
      <c r="P4334">
        <v>4333</v>
      </c>
      <c r="Q4334" s="1" t="s">
        <v>754</v>
      </c>
      <c r="R4334" s="1"/>
      <c r="S4334" s="2"/>
      <c r="T4334">
        <v>4333</v>
      </c>
      <c r="U4334" s="1" t="s">
        <v>178</v>
      </c>
      <c r="V4334" s="1"/>
      <c r="W4334" s="2"/>
      <c r="X4334">
        <v>4333</v>
      </c>
      <c r="Y4334" s="1" t="s">
        <v>179</v>
      </c>
      <c r="Z4334" s="1"/>
      <c r="AA4334" s="2"/>
    </row>
    <row r="4335" spans="8:27">
      <c r="H4335">
        <v>4334</v>
      </c>
      <c r="I4335" s="1" t="s">
        <v>752</v>
      </c>
      <c r="J4335" s="1"/>
      <c r="K4335" s="2"/>
      <c r="L4335">
        <v>4334</v>
      </c>
      <c r="M4335" s="1" t="s">
        <v>753</v>
      </c>
      <c r="N4335" s="1"/>
      <c r="O4335" s="2"/>
      <c r="P4335">
        <v>4334</v>
      </c>
      <c r="Q4335" s="1" t="s">
        <v>754</v>
      </c>
      <c r="R4335" s="1"/>
      <c r="S4335" s="2"/>
      <c r="T4335">
        <v>4334</v>
      </c>
      <c r="U4335" s="1" t="s">
        <v>178</v>
      </c>
      <c r="V4335" s="1"/>
      <c r="W4335" s="2"/>
      <c r="X4335">
        <v>4334</v>
      </c>
      <c r="Y4335" s="1" t="s">
        <v>179</v>
      </c>
      <c r="Z4335" s="1"/>
      <c r="AA4335" s="2"/>
    </row>
    <row r="4336" spans="8:27">
      <c r="H4336">
        <v>4335</v>
      </c>
      <c r="I4336" s="1" t="s">
        <v>752</v>
      </c>
      <c r="J4336" s="1"/>
      <c r="K4336" s="2"/>
      <c r="L4336">
        <v>4335</v>
      </c>
      <c r="M4336" s="1" t="s">
        <v>753</v>
      </c>
      <c r="N4336" s="1"/>
      <c r="O4336" s="2"/>
      <c r="P4336">
        <v>4335</v>
      </c>
      <c r="Q4336" s="1" t="s">
        <v>754</v>
      </c>
      <c r="R4336" s="1"/>
      <c r="S4336" s="2"/>
      <c r="T4336">
        <v>4335</v>
      </c>
      <c r="U4336" s="1" t="s">
        <v>178</v>
      </c>
      <c r="V4336" s="1"/>
      <c r="W4336" s="2"/>
      <c r="X4336">
        <v>4335</v>
      </c>
      <c r="Y4336" s="1" t="s">
        <v>179</v>
      </c>
      <c r="Z4336" s="1"/>
      <c r="AA4336" s="2"/>
    </row>
    <row r="4337" spans="8:27">
      <c r="H4337">
        <v>4336</v>
      </c>
      <c r="I4337" s="1" t="s">
        <v>752</v>
      </c>
      <c r="J4337" s="1"/>
      <c r="K4337" s="2"/>
      <c r="L4337">
        <v>4336</v>
      </c>
      <c r="M4337" s="1" t="s">
        <v>753</v>
      </c>
      <c r="N4337" s="1"/>
      <c r="O4337" s="2"/>
      <c r="P4337">
        <v>4336</v>
      </c>
      <c r="Q4337" s="1" t="s">
        <v>754</v>
      </c>
      <c r="R4337" s="1"/>
      <c r="S4337" s="2"/>
      <c r="T4337">
        <v>4336</v>
      </c>
      <c r="U4337" s="1" t="s">
        <v>178</v>
      </c>
      <c r="V4337" s="1"/>
      <c r="W4337" s="2"/>
      <c r="X4337">
        <v>4336</v>
      </c>
      <c r="Y4337" s="1" t="s">
        <v>179</v>
      </c>
      <c r="Z4337" s="1"/>
      <c r="AA4337" s="2"/>
    </row>
    <row r="4338" spans="8:27">
      <c r="H4338">
        <v>4337</v>
      </c>
      <c r="I4338" s="1" t="s">
        <v>752</v>
      </c>
      <c r="J4338" s="1"/>
      <c r="K4338" s="2"/>
      <c r="L4338">
        <v>4337</v>
      </c>
      <c r="M4338" s="1" t="s">
        <v>753</v>
      </c>
      <c r="N4338" s="1"/>
      <c r="O4338" s="2"/>
      <c r="P4338">
        <v>4337</v>
      </c>
      <c r="Q4338" s="1" t="s">
        <v>754</v>
      </c>
      <c r="R4338" s="1"/>
      <c r="S4338" s="2"/>
      <c r="T4338">
        <v>4337</v>
      </c>
      <c r="U4338" s="1" t="s">
        <v>178</v>
      </c>
      <c r="V4338" s="1"/>
      <c r="W4338" s="2"/>
      <c r="X4338">
        <v>4337</v>
      </c>
      <c r="Y4338" s="1" t="s">
        <v>179</v>
      </c>
      <c r="Z4338" s="1"/>
      <c r="AA4338" s="2"/>
    </row>
    <row r="4339" spans="8:27">
      <c r="H4339">
        <v>4338</v>
      </c>
      <c r="I4339" s="1" t="s">
        <v>752</v>
      </c>
      <c r="J4339" s="1"/>
      <c r="K4339" s="2"/>
      <c r="L4339">
        <v>4338</v>
      </c>
      <c r="M4339" s="1" t="s">
        <v>753</v>
      </c>
      <c r="N4339" s="1"/>
      <c r="O4339" s="2"/>
      <c r="P4339">
        <v>4338</v>
      </c>
      <c r="Q4339" s="1" t="s">
        <v>754</v>
      </c>
      <c r="R4339" s="1"/>
      <c r="S4339" s="2"/>
      <c r="T4339">
        <v>4338</v>
      </c>
      <c r="U4339" s="1" t="s">
        <v>178</v>
      </c>
      <c r="V4339" s="1"/>
      <c r="W4339" s="2"/>
      <c r="X4339">
        <v>4338</v>
      </c>
      <c r="Y4339" s="1" t="s">
        <v>179</v>
      </c>
      <c r="Z4339" s="1"/>
      <c r="AA4339" s="2"/>
    </row>
    <row r="4340" spans="8:27">
      <c r="H4340">
        <v>4339</v>
      </c>
      <c r="I4340" s="1" t="s">
        <v>752</v>
      </c>
      <c r="J4340" s="1"/>
      <c r="K4340" s="2"/>
      <c r="L4340">
        <v>4339</v>
      </c>
      <c r="M4340" s="1" t="s">
        <v>753</v>
      </c>
      <c r="N4340" s="1"/>
      <c r="O4340" s="2"/>
      <c r="P4340">
        <v>4339</v>
      </c>
      <c r="Q4340" s="1" t="s">
        <v>754</v>
      </c>
      <c r="R4340" s="1"/>
      <c r="S4340" s="2"/>
      <c r="T4340">
        <v>4339</v>
      </c>
      <c r="U4340" s="1" t="s">
        <v>178</v>
      </c>
      <c r="V4340" s="1"/>
      <c r="W4340" s="2"/>
      <c r="X4340">
        <v>4339</v>
      </c>
      <c r="Y4340" s="1" t="s">
        <v>179</v>
      </c>
      <c r="Z4340" s="1"/>
      <c r="AA4340" s="2"/>
    </row>
    <row r="4341" spans="8:27">
      <c r="H4341">
        <v>4340</v>
      </c>
      <c r="I4341" s="1" t="s">
        <v>752</v>
      </c>
      <c r="J4341" s="1"/>
      <c r="K4341" s="2"/>
      <c r="L4341">
        <v>4340</v>
      </c>
      <c r="M4341" s="1" t="s">
        <v>753</v>
      </c>
      <c r="N4341" s="1"/>
      <c r="O4341" s="2"/>
      <c r="P4341">
        <v>4340</v>
      </c>
      <c r="Q4341" s="1" t="s">
        <v>754</v>
      </c>
      <c r="R4341" s="1"/>
      <c r="S4341" s="2"/>
      <c r="T4341">
        <v>4340</v>
      </c>
      <c r="U4341" s="1" t="s">
        <v>178</v>
      </c>
      <c r="V4341" s="1"/>
      <c r="W4341" s="2"/>
      <c r="X4341">
        <v>4340</v>
      </c>
      <c r="Y4341" s="1" t="s">
        <v>179</v>
      </c>
      <c r="Z4341" s="1"/>
      <c r="AA4341" s="2"/>
    </row>
    <row r="4342" spans="8:27">
      <c r="H4342">
        <v>4341</v>
      </c>
      <c r="I4342" s="1" t="s">
        <v>752</v>
      </c>
      <c r="J4342" s="1"/>
      <c r="K4342" s="2"/>
      <c r="L4342">
        <v>4341</v>
      </c>
      <c r="M4342" s="1" t="s">
        <v>753</v>
      </c>
      <c r="N4342" s="1"/>
      <c r="O4342" s="2"/>
      <c r="P4342">
        <v>4341</v>
      </c>
      <c r="Q4342" s="1" t="s">
        <v>754</v>
      </c>
      <c r="R4342" s="1"/>
      <c r="S4342" s="2"/>
      <c r="T4342">
        <v>4341</v>
      </c>
      <c r="U4342" s="1" t="s">
        <v>178</v>
      </c>
      <c r="V4342" s="1"/>
      <c r="W4342" s="2"/>
      <c r="X4342">
        <v>4341</v>
      </c>
      <c r="Y4342" s="1" t="s">
        <v>179</v>
      </c>
      <c r="Z4342" s="1"/>
      <c r="AA4342" s="2"/>
    </row>
    <row r="4343" spans="8:27">
      <c r="H4343">
        <v>4342</v>
      </c>
      <c r="I4343" s="1" t="s">
        <v>752</v>
      </c>
      <c r="J4343" s="1"/>
      <c r="K4343" s="2"/>
      <c r="L4343">
        <v>4342</v>
      </c>
      <c r="M4343" s="1" t="s">
        <v>753</v>
      </c>
      <c r="N4343" s="1"/>
      <c r="O4343" s="2"/>
      <c r="P4343">
        <v>4342</v>
      </c>
      <c r="Q4343" s="1" t="s">
        <v>754</v>
      </c>
      <c r="R4343" s="1"/>
      <c r="S4343" s="2"/>
      <c r="T4343">
        <v>4342</v>
      </c>
      <c r="U4343" s="1" t="s">
        <v>178</v>
      </c>
      <c r="V4343" s="1"/>
      <c r="W4343" s="2"/>
      <c r="X4343">
        <v>4342</v>
      </c>
      <c r="Y4343" s="1" t="s">
        <v>179</v>
      </c>
      <c r="Z4343" s="1"/>
      <c r="AA4343" s="2"/>
    </row>
    <row r="4344" spans="8:27">
      <c r="H4344">
        <v>4343</v>
      </c>
      <c r="I4344" s="1" t="s">
        <v>752</v>
      </c>
      <c r="J4344" s="1"/>
      <c r="K4344" s="2"/>
      <c r="L4344">
        <v>4343</v>
      </c>
      <c r="M4344" s="1" t="s">
        <v>753</v>
      </c>
      <c r="N4344" s="1"/>
      <c r="O4344" s="2"/>
      <c r="P4344">
        <v>4343</v>
      </c>
      <c r="Q4344" s="1" t="s">
        <v>754</v>
      </c>
      <c r="R4344" s="1"/>
      <c r="S4344" s="2"/>
      <c r="T4344">
        <v>4343</v>
      </c>
      <c r="U4344" s="1" t="s">
        <v>178</v>
      </c>
      <c r="V4344" s="1"/>
      <c r="W4344" s="2"/>
      <c r="X4344">
        <v>4343</v>
      </c>
      <c r="Y4344" s="1" t="s">
        <v>179</v>
      </c>
      <c r="Z4344" s="1"/>
      <c r="AA4344" s="2"/>
    </row>
    <row r="4345" spans="8:27">
      <c r="H4345">
        <v>4344</v>
      </c>
      <c r="I4345" s="1" t="s">
        <v>752</v>
      </c>
      <c r="J4345" s="1"/>
      <c r="K4345" s="2"/>
      <c r="L4345">
        <v>4344</v>
      </c>
      <c r="M4345" s="1" t="s">
        <v>753</v>
      </c>
      <c r="N4345" s="1"/>
      <c r="O4345" s="2"/>
      <c r="P4345">
        <v>4344</v>
      </c>
      <c r="Q4345" s="1" t="s">
        <v>754</v>
      </c>
      <c r="R4345" s="1"/>
      <c r="S4345" s="2"/>
      <c r="T4345">
        <v>4344</v>
      </c>
      <c r="U4345" s="1" t="s">
        <v>178</v>
      </c>
      <c r="V4345" s="1"/>
      <c r="W4345" s="2"/>
      <c r="X4345">
        <v>4344</v>
      </c>
      <c r="Y4345" s="1" t="s">
        <v>179</v>
      </c>
      <c r="Z4345" s="1"/>
      <c r="AA4345" s="2"/>
    </row>
    <row r="4346" spans="8:27">
      <c r="H4346">
        <v>4345</v>
      </c>
      <c r="I4346" s="1" t="s">
        <v>752</v>
      </c>
      <c r="J4346" s="1"/>
      <c r="K4346" s="2"/>
      <c r="L4346">
        <v>4345</v>
      </c>
      <c r="M4346" s="1" t="s">
        <v>753</v>
      </c>
      <c r="N4346" s="1"/>
      <c r="O4346" s="2"/>
      <c r="P4346">
        <v>4345</v>
      </c>
      <c r="Q4346" s="1" t="s">
        <v>754</v>
      </c>
      <c r="R4346" s="1"/>
      <c r="S4346" s="2"/>
      <c r="T4346">
        <v>4345</v>
      </c>
      <c r="U4346" s="1" t="s">
        <v>178</v>
      </c>
      <c r="V4346" s="1"/>
      <c r="W4346" s="2"/>
      <c r="X4346">
        <v>4345</v>
      </c>
      <c r="Y4346" s="1" t="s">
        <v>179</v>
      </c>
      <c r="Z4346" s="1"/>
      <c r="AA4346" s="2"/>
    </row>
    <row r="4347" spans="8:27">
      <c r="H4347">
        <v>4346</v>
      </c>
      <c r="I4347" s="1" t="s">
        <v>752</v>
      </c>
      <c r="J4347" s="1"/>
      <c r="K4347" s="2"/>
      <c r="L4347">
        <v>4346</v>
      </c>
      <c r="M4347" s="1" t="s">
        <v>753</v>
      </c>
      <c r="N4347" s="1"/>
      <c r="O4347" s="2"/>
      <c r="P4347">
        <v>4346</v>
      </c>
      <c r="Q4347" s="1" t="s">
        <v>754</v>
      </c>
      <c r="R4347" s="1"/>
      <c r="S4347" s="2"/>
      <c r="T4347">
        <v>4346</v>
      </c>
      <c r="U4347" s="1" t="s">
        <v>178</v>
      </c>
      <c r="V4347" s="1"/>
      <c r="W4347" s="2"/>
      <c r="X4347">
        <v>4346</v>
      </c>
      <c r="Y4347" s="1" t="s">
        <v>179</v>
      </c>
      <c r="Z4347" s="1"/>
      <c r="AA4347" s="2"/>
    </row>
    <row r="4348" spans="8:27">
      <c r="H4348">
        <v>4347</v>
      </c>
      <c r="I4348" s="1" t="s">
        <v>752</v>
      </c>
      <c r="J4348" s="1"/>
      <c r="K4348" s="2"/>
      <c r="L4348">
        <v>4347</v>
      </c>
      <c r="M4348" s="1" t="s">
        <v>753</v>
      </c>
      <c r="N4348" s="1"/>
      <c r="O4348" s="2"/>
      <c r="P4348">
        <v>4347</v>
      </c>
      <c r="Q4348" s="1" t="s">
        <v>754</v>
      </c>
      <c r="R4348" s="1"/>
      <c r="S4348" s="2"/>
      <c r="T4348">
        <v>4347</v>
      </c>
      <c r="U4348" s="1" t="s">
        <v>178</v>
      </c>
      <c r="V4348" s="1"/>
      <c r="W4348" s="2"/>
      <c r="X4348">
        <v>4347</v>
      </c>
      <c r="Y4348" s="1" t="s">
        <v>179</v>
      </c>
      <c r="Z4348" s="1"/>
      <c r="AA4348" s="2"/>
    </row>
    <row r="4349" spans="8:27">
      <c r="H4349">
        <v>4348</v>
      </c>
      <c r="I4349" s="1" t="s">
        <v>752</v>
      </c>
      <c r="J4349" s="1"/>
      <c r="K4349" s="2"/>
      <c r="L4349">
        <v>4348</v>
      </c>
      <c r="M4349" s="1" t="s">
        <v>753</v>
      </c>
      <c r="N4349" s="1"/>
      <c r="O4349" s="2"/>
      <c r="P4349">
        <v>4348</v>
      </c>
      <c r="Q4349" s="1" t="s">
        <v>754</v>
      </c>
      <c r="R4349" s="1"/>
      <c r="S4349" s="2"/>
      <c r="T4349">
        <v>4348</v>
      </c>
      <c r="U4349" s="1" t="s">
        <v>178</v>
      </c>
      <c r="V4349" s="1"/>
      <c r="W4349" s="2"/>
      <c r="X4349">
        <v>4348</v>
      </c>
      <c r="Y4349" s="1" t="s">
        <v>179</v>
      </c>
      <c r="Z4349" s="1"/>
      <c r="AA4349" s="2"/>
    </row>
    <row r="4350" spans="8:27">
      <c r="H4350">
        <v>4349</v>
      </c>
      <c r="I4350" s="1" t="s">
        <v>752</v>
      </c>
      <c r="J4350" s="1"/>
      <c r="K4350" s="2"/>
      <c r="L4350">
        <v>4349</v>
      </c>
      <c r="M4350" s="1" t="s">
        <v>753</v>
      </c>
      <c r="N4350" s="1"/>
      <c r="O4350" s="2"/>
      <c r="P4350">
        <v>4349</v>
      </c>
      <c r="Q4350" s="1" t="s">
        <v>754</v>
      </c>
      <c r="R4350" s="1"/>
      <c r="S4350" s="2"/>
      <c r="T4350">
        <v>4349</v>
      </c>
      <c r="U4350" s="1" t="s">
        <v>178</v>
      </c>
      <c r="V4350" s="1"/>
      <c r="W4350" s="2"/>
      <c r="X4350">
        <v>4349</v>
      </c>
      <c r="Y4350" s="1" t="s">
        <v>179</v>
      </c>
      <c r="Z4350" s="1"/>
      <c r="AA4350" s="2"/>
    </row>
    <row r="4351" spans="8:27">
      <c r="H4351">
        <v>4350</v>
      </c>
      <c r="I4351" s="1" t="s">
        <v>752</v>
      </c>
      <c r="J4351" s="1"/>
      <c r="K4351" s="2"/>
      <c r="L4351">
        <v>4350</v>
      </c>
      <c r="M4351" s="1" t="s">
        <v>753</v>
      </c>
      <c r="N4351" s="1"/>
      <c r="O4351" s="2"/>
      <c r="P4351">
        <v>4350</v>
      </c>
      <c r="Q4351" s="1" t="s">
        <v>754</v>
      </c>
      <c r="R4351" s="1"/>
      <c r="S4351" s="2"/>
      <c r="T4351">
        <v>4350</v>
      </c>
      <c r="U4351" s="1" t="s">
        <v>178</v>
      </c>
      <c r="V4351" s="1"/>
      <c r="W4351" s="2"/>
      <c r="X4351">
        <v>4350</v>
      </c>
      <c r="Y4351" s="1" t="s">
        <v>179</v>
      </c>
      <c r="Z4351" s="1"/>
      <c r="AA4351" s="2"/>
    </row>
    <row r="4352" spans="8:27">
      <c r="H4352">
        <v>4351</v>
      </c>
      <c r="I4352" s="1" t="s">
        <v>752</v>
      </c>
      <c r="J4352" s="1"/>
      <c r="K4352" s="2"/>
      <c r="L4352">
        <v>4351</v>
      </c>
      <c r="M4352" s="1" t="s">
        <v>753</v>
      </c>
      <c r="N4352" s="1"/>
      <c r="O4352" s="2"/>
      <c r="P4352">
        <v>4351</v>
      </c>
      <c r="Q4352" s="1" t="s">
        <v>754</v>
      </c>
      <c r="R4352" s="1"/>
      <c r="S4352" s="2"/>
      <c r="T4352">
        <v>4351</v>
      </c>
      <c r="U4352" s="1" t="s">
        <v>178</v>
      </c>
      <c r="V4352" s="1"/>
      <c r="W4352" s="2"/>
      <c r="X4352">
        <v>4351</v>
      </c>
      <c r="Y4352" s="1" t="s">
        <v>179</v>
      </c>
      <c r="Z4352" s="1"/>
      <c r="AA4352" s="2"/>
    </row>
    <row r="4353" spans="8:27">
      <c r="H4353">
        <v>4352</v>
      </c>
      <c r="I4353" s="1" t="s">
        <v>752</v>
      </c>
      <c r="J4353" s="1"/>
      <c r="K4353" s="2"/>
      <c r="L4353">
        <v>4352</v>
      </c>
      <c r="M4353" s="1" t="s">
        <v>753</v>
      </c>
      <c r="N4353" s="1"/>
      <c r="O4353" s="2"/>
      <c r="P4353">
        <v>4352</v>
      </c>
      <c r="Q4353" s="1" t="s">
        <v>754</v>
      </c>
      <c r="R4353" s="1"/>
      <c r="S4353" s="2"/>
      <c r="T4353">
        <v>4352</v>
      </c>
      <c r="U4353" s="1" t="s">
        <v>178</v>
      </c>
      <c r="V4353" s="1"/>
      <c r="W4353" s="2"/>
      <c r="X4353">
        <v>4352</v>
      </c>
      <c r="Y4353" s="1" t="s">
        <v>179</v>
      </c>
      <c r="Z4353" s="1"/>
      <c r="AA4353" s="2"/>
    </row>
    <row r="4354" spans="8:27">
      <c r="H4354">
        <v>4353</v>
      </c>
      <c r="I4354" s="1" t="s">
        <v>752</v>
      </c>
      <c r="J4354" s="1"/>
      <c r="K4354" s="2"/>
      <c r="L4354">
        <v>4353</v>
      </c>
      <c r="M4354" s="1" t="s">
        <v>753</v>
      </c>
      <c r="N4354" s="1"/>
      <c r="O4354" s="2"/>
      <c r="P4354">
        <v>4353</v>
      </c>
      <c r="Q4354" s="1" t="s">
        <v>754</v>
      </c>
      <c r="R4354" s="1"/>
      <c r="S4354" s="2"/>
      <c r="T4354">
        <v>4353</v>
      </c>
      <c r="U4354" s="1" t="s">
        <v>178</v>
      </c>
      <c r="V4354" s="1"/>
      <c r="W4354" s="2"/>
      <c r="X4354">
        <v>4353</v>
      </c>
      <c r="Y4354" s="1" t="s">
        <v>179</v>
      </c>
      <c r="Z4354" s="1"/>
      <c r="AA4354" s="2"/>
    </row>
    <row r="4355" spans="8:27">
      <c r="H4355">
        <v>4354</v>
      </c>
      <c r="I4355" s="1" t="s">
        <v>752</v>
      </c>
      <c r="J4355" s="1"/>
      <c r="K4355" s="2"/>
      <c r="L4355">
        <v>4354</v>
      </c>
      <c r="M4355" s="1" t="s">
        <v>753</v>
      </c>
      <c r="N4355" s="1"/>
      <c r="O4355" s="2"/>
      <c r="P4355">
        <v>4354</v>
      </c>
      <c r="Q4355" s="1" t="s">
        <v>754</v>
      </c>
      <c r="R4355" s="1"/>
      <c r="S4355" s="2"/>
      <c r="T4355">
        <v>4354</v>
      </c>
      <c r="U4355" s="1" t="s">
        <v>178</v>
      </c>
      <c r="V4355" s="1"/>
      <c r="W4355" s="2"/>
      <c r="X4355">
        <v>4354</v>
      </c>
      <c r="Y4355" s="1" t="s">
        <v>179</v>
      </c>
      <c r="Z4355" s="1"/>
      <c r="AA4355" s="2"/>
    </row>
    <row r="4356" spans="8:27">
      <c r="H4356">
        <v>4355</v>
      </c>
      <c r="I4356" s="1" t="s">
        <v>752</v>
      </c>
      <c r="J4356" s="1"/>
      <c r="K4356" s="2"/>
      <c r="L4356">
        <v>4355</v>
      </c>
      <c r="M4356" s="1" t="s">
        <v>753</v>
      </c>
      <c r="N4356" s="1"/>
      <c r="O4356" s="2"/>
      <c r="P4356">
        <v>4355</v>
      </c>
      <c r="Q4356" s="1" t="s">
        <v>754</v>
      </c>
      <c r="R4356" s="1"/>
      <c r="S4356" s="2"/>
      <c r="T4356">
        <v>4355</v>
      </c>
      <c r="U4356" s="1" t="s">
        <v>178</v>
      </c>
      <c r="V4356" s="1"/>
      <c r="W4356" s="2"/>
      <c r="X4356">
        <v>4355</v>
      </c>
      <c r="Y4356" s="1" t="s">
        <v>179</v>
      </c>
      <c r="Z4356" s="1"/>
      <c r="AA4356" s="2"/>
    </row>
    <row r="4357" spans="8:27">
      <c r="H4357">
        <v>4356</v>
      </c>
      <c r="I4357" s="1" t="s">
        <v>752</v>
      </c>
      <c r="J4357" s="1"/>
      <c r="K4357" s="2"/>
      <c r="L4357">
        <v>4356</v>
      </c>
      <c r="M4357" s="1" t="s">
        <v>753</v>
      </c>
      <c r="N4357" s="1"/>
      <c r="O4357" s="2"/>
      <c r="P4357">
        <v>4356</v>
      </c>
      <c r="Q4357" s="1" t="s">
        <v>754</v>
      </c>
      <c r="R4357" s="1"/>
      <c r="S4357" s="2"/>
      <c r="T4357">
        <v>4356</v>
      </c>
      <c r="U4357" s="1" t="s">
        <v>178</v>
      </c>
      <c r="V4357" s="1"/>
      <c r="W4357" s="2"/>
      <c r="X4357">
        <v>4356</v>
      </c>
      <c r="Y4357" s="1" t="s">
        <v>179</v>
      </c>
      <c r="Z4357" s="1"/>
      <c r="AA4357" s="2"/>
    </row>
    <row r="4358" spans="8:27">
      <c r="H4358">
        <v>4357</v>
      </c>
      <c r="I4358" s="1" t="s">
        <v>752</v>
      </c>
      <c r="J4358" s="1"/>
      <c r="K4358" s="2"/>
      <c r="L4358">
        <v>4357</v>
      </c>
      <c r="M4358" s="1" t="s">
        <v>753</v>
      </c>
      <c r="N4358" s="1"/>
      <c r="O4358" s="2"/>
      <c r="P4358">
        <v>4357</v>
      </c>
      <c r="Q4358" s="1" t="s">
        <v>754</v>
      </c>
      <c r="R4358" s="1"/>
      <c r="S4358" s="2"/>
      <c r="T4358">
        <v>4357</v>
      </c>
      <c r="U4358" s="1" t="s">
        <v>178</v>
      </c>
      <c r="V4358" s="1"/>
      <c r="W4358" s="2"/>
      <c r="X4358">
        <v>4357</v>
      </c>
      <c r="Y4358" s="1" t="s">
        <v>179</v>
      </c>
      <c r="Z4358" s="1"/>
      <c r="AA4358" s="2"/>
    </row>
    <row r="4359" spans="8:27">
      <c r="H4359">
        <v>4358</v>
      </c>
      <c r="I4359" s="1" t="s">
        <v>752</v>
      </c>
      <c r="J4359" s="1"/>
      <c r="K4359" s="2"/>
      <c r="L4359">
        <v>4358</v>
      </c>
      <c r="M4359" s="1" t="s">
        <v>753</v>
      </c>
      <c r="N4359" s="1"/>
      <c r="O4359" s="2"/>
      <c r="P4359">
        <v>4358</v>
      </c>
      <c r="Q4359" s="1" t="s">
        <v>754</v>
      </c>
      <c r="R4359" s="1"/>
      <c r="S4359" s="2"/>
      <c r="T4359">
        <v>4358</v>
      </c>
      <c r="U4359" s="1" t="s">
        <v>178</v>
      </c>
      <c r="V4359" s="1"/>
      <c r="W4359" s="2"/>
      <c r="X4359">
        <v>4358</v>
      </c>
      <c r="Y4359" s="1" t="s">
        <v>179</v>
      </c>
      <c r="Z4359" s="1"/>
      <c r="AA4359" s="2"/>
    </row>
    <row r="4360" spans="8:27">
      <c r="H4360">
        <v>4359</v>
      </c>
      <c r="I4360" s="1" t="s">
        <v>752</v>
      </c>
      <c r="J4360" s="1"/>
      <c r="K4360" s="2"/>
      <c r="L4360">
        <v>4359</v>
      </c>
      <c r="M4360" s="1" t="s">
        <v>753</v>
      </c>
      <c r="N4360" s="1"/>
      <c r="O4360" s="2"/>
      <c r="P4360">
        <v>4359</v>
      </c>
      <c r="Q4360" s="1" t="s">
        <v>754</v>
      </c>
      <c r="R4360" s="1"/>
      <c r="S4360" s="2"/>
      <c r="T4360">
        <v>4359</v>
      </c>
      <c r="U4360" s="1" t="s">
        <v>178</v>
      </c>
      <c r="V4360" s="1"/>
      <c r="W4360" s="2"/>
      <c r="X4360">
        <v>4359</v>
      </c>
      <c r="Y4360" s="1" t="s">
        <v>179</v>
      </c>
      <c r="Z4360" s="1"/>
      <c r="AA4360" s="2"/>
    </row>
    <row r="4361" spans="8:27">
      <c r="H4361">
        <v>4360</v>
      </c>
      <c r="I4361" s="1" t="s">
        <v>752</v>
      </c>
      <c r="J4361" s="1"/>
      <c r="K4361" s="2"/>
      <c r="L4361">
        <v>4360</v>
      </c>
      <c r="M4361" s="1" t="s">
        <v>753</v>
      </c>
      <c r="N4361" s="1"/>
      <c r="O4361" s="2"/>
      <c r="P4361">
        <v>4360</v>
      </c>
      <c r="Q4361" s="1" t="s">
        <v>754</v>
      </c>
      <c r="R4361" s="1"/>
      <c r="S4361" s="2"/>
      <c r="T4361">
        <v>4360</v>
      </c>
      <c r="U4361" s="1" t="s">
        <v>178</v>
      </c>
      <c r="V4361" s="1"/>
      <c r="W4361" s="2"/>
      <c r="X4361">
        <v>4360</v>
      </c>
      <c r="Y4361" s="1" t="s">
        <v>179</v>
      </c>
      <c r="Z4361" s="1"/>
      <c r="AA4361" s="2"/>
    </row>
    <row r="4362" spans="8:27">
      <c r="H4362">
        <v>4361</v>
      </c>
      <c r="I4362" s="1" t="s">
        <v>752</v>
      </c>
      <c r="J4362" s="1"/>
      <c r="K4362" s="2"/>
      <c r="L4362">
        <v>4361</v>
      </c>
      <c r="M4362" s="1" t="s">
        <v>753</v>
      </c>
      <c r="N4362" s="1"/>
      <c r="O4362" s="2"/>
      <c r="P4362">
        <v>4361</v>
      </c>
      <c r="Q4362" s="1" t="s">
        <v>754</v>
      </c>
      <c r="R4362" s="1"/>
      <c r="S4362" s="2"/>
      <c r="T4362">
        <v>4361</v>
      </c>
      <c r="U4362" s="1" t="s">
        <v>178</v>
      </c>
      <c r="V4362" s="1"/>
      <c r="W4362" s="2"/>
      <c r="X4362">
        <v>4361</v>
      </c>
      <c r="Y4362" s="1" t="s">
        <v>179</v>
      </c>
      <c r="Z4362" s="1"/>
      <c r="AA4362" s="2"/>
    </row>
    <row r="4363" spans="8:27">
      <c r="H4363">
        <v>4362</v>
      </c>
      <c r="I4363" s="1" t="s">
        <v>752</v>
      </c>
      <c r="J4363" s="1"/>
      <c r="K4363" s="2"/>
      <c r="L4363">
        <v>4362</v>
      </c>
      <c r="M4363" s="1" t="s">
        <v>753</v>
      </c>
      <c r="N4363" s="1"/>
      <c r="O4363" s="2"/>
      <c r="P4363">
        <v>4362</v>
      </c>
      <c r="Q4363" s="1" t="s">
        <v>754</v>
      </c>
      <c r="R4363" s="1"/>
      <c r="S4363" s="2"/>
      <c r="T4363">
        <v>4362</v>
      </c>
      <c r="U4363" s="1" t="s">
        <v>178</v>
      </c>
      <c r="V4363" s="1"/>
      <c r="W4363" s="2"/>
      <c r="X4363">
        <v>4362</v>
      </c>
      <c r="Y4363" s="1" t="s">
        <v>179</v>
      </c>
      <c r="Z4363" s="1"/>
      <c r="AA4363" s="2"/>
    </row>
    <row r="4364" spans="8:27">
      <c r="H4364">
        <v>4363</v>
      </c>
      <c r="I4364" s="1" t="s">
        <v>752</v>
      </c>
      <c r="J4364" s="1"/>
      <c r="K4364" s="2"/>
      <c r="L4364">
        <v>4363</v>
      </c>
      <c r="M4364" s="1" t="s">
        <v>753</v>
      </c>
      <c r="N4364" s="1"/>
      <c r="O4364" s="2"/>
      <c r="P4364">
        <v>4363</v>
      </c>
      <c r="Q4364" s="1" t="s">
        <v>754</v>
      </c>
      <c r="R4364" s="1"/>
      <c r="S4364" s="2"/>
      <c r="T4364">
        <v>4363</v>
      </c>
      <c r="U4364" s="1" t="s">
        <v>178</v>
      </c>
      <c r="V4364" s="1"/>
      <c r="W4364" s="2"/>
      <c r="X4364">
        <v>4363</v>
      </c>
      <c r="Y4364" s="1" t="s">
        <v>179</v>
      </c>
      <c r="Z4364" s="1"/>
      <c r="AA4364" s="2"/>
    </row>
    <row r="4365" spans="8:27">
      <c r="H4365">
        <v>4364</v>
      </c>
      <c r="I4365" s="1" t="s">
        <v>752</v>
      </c>
      <c r="J4365" s="1"/>
      <c r="K4365" s="2"/>
      <c r="L4365">
        <v>4364</v>
      </c>
      <c r="M4365" s="1" t="s">
        <v>753</v>
      </c>
      <c r="N4365" s="1"/>
      <c r="O4365" s="2"/>
      <c r="P4365">
        <v>4364</v>
      </c>
      <c r="Q4365" s="1" t="s">
        <v>754</v>
      </c>
      <c r="R4365" s="1"/>
      <c r="S4365" s="2"/>
      <c r="T4365">
        <v>4364</v>
      </c>
      <c r="U4365" s="1" t="s">
        <v>178</v>
      </c>
      <c r="V4365" s="1"/>
      <c r="W4365" s="2"/>
      <c r="X4365">
        <v>4364</v>
      </c>
      <c r="Y4365" s="1" t="s">
        <v>179</v>
      </c>
      <c r="Z4365" s="1"/>
      <c r="AA4365" s="2"/>
    </row>
    <row r="4366" spans="8:27">
      <c r="H4366">
        <v>4365</v>
      </c>
      <c r="I4366" s="1" t="s">
        <v>752</v>
      </c>
      <c r="J4366" s="1"/>
      <c r="K4366" s="2"/>
      <c r="L4366">
        <v>4365</v>
      </c>
      <c r="M4366" s="1" t="s">
        <v>753</v>
      </c>
      <c r="N4366" s="1"/>
      <c r="O4366" s="2"/>
      <c r="P4366">
        <v>4365</v>
      </c>
      <c r="Q4366" s="1" t="s">
        <v>754</v>
      </c>
      <c r="R4366" s="1"/>
      <c r="S4366" s="2"/>
      <c r="T4366">
        <v>4365</v>
      </c>
      <c r="U4366" s="1" t="s">
        <v>178</v>
      </c>
      <c r="V4366" s="1"/>
      <c r="W4366" s="2"/>
      <c r="X4366">
        <v>4365</v>
      </c>
      <c r="Y4366" s="1" t="s">
        <v>179</v>
      </c>
      <c r="Z4366" s="1"/>
      <c r="AA4366" s="2"/>
    </row>
    <row r="4367" spans="8:27">
      <c r="H4367">
        <v>4366</v>
      </c>
      <c r="I4367" s="1" t="s">
        <v>752</v>
      </c>
      <c r="J4367" s="1"/>
      <c r="K4367" s="2"/>
      <c r="L4367">
        <v>4366</v>
      </c>
      <c r="M4367" s="1" t="s">
        <v>753</v>
      </c>
      <c r="N4367" s="1"/>
      <c r="O4367" s="2"/>
      <c r="P4367">
        <v>4366</v>
      </c>
      <c r="Q4367" s="1" t="s">
        <v>754</v>
      </c>
      <c r="R4367" s="1"/>
      <c r="S4367" s="2"/>
      <c r="T4367">
        <v>4366</v>
      </c>
      <c r="U4367" s="1" t="s">
        <v>178</v>
      </c>
      <c r="V4367" s="1"/>
      <c r="W4367" s="2"/>
      <c r="X4367">
        <v>4366</v>
      </c>
      <c r="Y4367" s="1" t="s">
        <v>179</v>
      </c>
      <c r="Z4367" s="1"/>
      <c r="AA4367" s="2"/>
    </row>
    <row r="4368" spans="8:27">
      <c r="H4368">
        <v>4367</v>
      </c>
      <c r="I4368" s="1" t="s">
        <v>752</v>
      </c>
      <c r="J4368" s="1"/>
      <c r="K4368" s="2"/>
      <c r="L4368">
        <v>4367</v>
      </c>
      <c r="M4368" s="1" t="s">
        <v>753</v>
      </c>
      <c r="N4368" s="1"/>
      <c r="O4368" s="2"/>
      <c r="P4368">
        <v>4367</v>
      </c>
      <c r="Q4368" s="1" t="s">
        <v>754</v>
      </c>
      <c r="R4368" s="1"/>
      <c r="S4368" s="2"/>
      <c r="T4368">
        <v>4367</v>
      </c>
      <c r="U4368" s="1" t="s">
        <v>178</v>
      </c>
      <c r="V4368" s="1"/>
      <c r="W4368" s="2"/>
      <c r="X4368">
        <v>4367</v>
      </c>
      <c r="Y4368" s="1" t="s">
        <v>179</v>
      </c>
      <c r="Z4368" s="1"/>
      <c r="AA4368" s="2"/>
    </row>
    <row r="4369" spans="8:27">
      <c r="H4369">
        <v>4368</v>
      </c>
      <c r="I4369" s="1" t="s">
        <v>752</v>
      </c>
      <c r="J4369" s="1"/>
      <c r="K4369" s="2"/>
      <c r="L4369">
        <v>4368</v>
      </c>
      <c r="M4369" s="1" t="s">
        <v>753</v>
      </c>
      <c r="N4369" s="1"/>
      <c r="O4369" s="2"/>
      <c r="P4369">
        <v>4368</v>
      </c>
      <c r="Q4369" s="1" t="s">
        <v>754</v>
      </c>
      <c r="R4369" s="1"/>
      <c r="S4369" s="2"/>
      <c r="T4369">
        <v>4368</v>
      </c>
      <c r="U4369" s="1" t="s">
        <v>178</v>
      </c>
      <c r="V4369" s="1"/>
      <c r="W4369" s="2"/>
      <c r="X4369">
        <v>4368</v>
      </c>
      <c r="Y4369" s="1" t="s">
        <v>179</v>
      </c>
      <c r="Z4369" s="1"/>
      <c r="AA4369" s="2"/>
    </row>
    <row r="4370" spans="8:27">
      <c r="H4370">
        <v>4369</v>
      </c>
      <c r="I4370" s="1" t="s">
        <v>752</v>
      </c>
      <c r="J4370" s="1"/>
      <c r="K4370" s="2"/>
      <c r="L4370">
        <v>4369</v>
      </c>
      <c r="M4370" s="1" t="s">
        <v>753</v>
      </c>
      <c r="N4370" s="1"/>
      <c r="O4370" s="2"/>
      <c r="P4370">
        <v>4369</v>
      </c>
      <c r="Q4370" s="1" t="s">
        <v>754</v>
      </c>
      <c r="R4370" s="1"/>
      <c r="S4370" s="2"/>
      <c r="T4370">
        <v>4369</v>
      </c>
      <c r="U4370" s="1" t="s">
        <v>178</v>
      </c>
      <c r="V4370" s="1"/>
      <c r="W4370" s="2"/>
      <c r="X4370">
        <v>4369</v>
      </c>
      <c r="Y4370" s="1" t="s">
        <v>179</v>
      </c>
      <c r="Z4370" s="1"/>
      <c r="AA4370" s="2"/>
    </row>
    <row r="4371" spans="8:27">
      <c r="H4371">
        <v>4370</v>
      </c>
      <c r="I4371" s="1" t="s">
        <v>752</v>
      </c>
      <c r="J4371" s="1"/>
      <c r="K4371" s="2"/>
      <c r="L4371">
        <v>4370</v>
      </c>
      <c r="M4371" s="1" t="s">
        <v>753</v>
      </c>
      <c r="N4371" s="1"/>
      <c r="O4371" s="2"/>
      <c r="P4371">
        <v>4370</v>
      </c>
      <c r="Q4371" s="1" t="s">
        <v>754</v>
      </c>
      <c r="R4371" s="1"/>
      <c r="S4371" s="2"/>
      <c r="T4371">
        <v>4370</v>
      </c>
      <c r="U4371" s="1" t="s">
        <v>178</v>
      </c>
      <c r="V4371" s="1"/>
      <c r="W4371" s="2"/>
      <c r="X4371">
        <v>4370</v>
      </c>
      <c r="Y4371" s="1" t="s">
        <v>179</v>
      </c>
      <c r="Z4371" s="1"/>
      <c r="AA4371" s="2"/>
    </row>
    <row r="4372" spans="8:27">
      <c r="H4372">
        <v>4371</v>
      </c>
      <c r="I4372" s="1" t="s">
        <v>752</v>
      </c>
      <c r="J4372" s="1"/>
      <c r="K4372" s="2"/>
      <c r="L4372">
        <v>4371</v>
      </c>
      <c r="M4372" s="1" t="s">
        <v>753</v>
      </c>
      <c r="N4372" s="1"/>
      <c r="O4372" s="2"/>
      <c r="P4372">
        <v>4371</v>
      </c>
      <c r="Q4372" s="1" t="s">
        <v>754</v>
      </c>
      <c r="R4372" s="1"/>
      <c r="S4372" s="2"/>
      <c r="T4372">
        <v>4371</v>
      </c>
      <c r="U4372" s="1" t="s">
        <v>178</v>
      </c>
      <c r="V4372" s="1"/>
      <c r="W4372" s="2"/>
      <c r="X4372">
        <v>4371</v>
      </c>
      <c r="Y4372" s="1" t="s">
        <v>179</v>
      </c>
      <c r="Z4372" s="1"/>
      <c r="AA4372" s="2"/>
    </row>
    <row r="4373" spans="8:27">
      <c r="H4373">
        <v>4372</v>
      </c>
      <c r="I4373" s="1" t="s">
        <v>752</v>
      </c>
      <c r="J4373" s="1"/>
      <c r="K4373" s="2"/>
      <c r="L4373">
        <v>4372</v>
      </c>
      <c r="M4373" s="1" t="s">
        <v>753</v>
      </c>
      <c r="N4373" s="1"/>
      <c r="O4373" s="2"/>
      <c r="P4373">
        <v>4372</v>
      </c>
      <c r="Q4373" s="1" t="s">
        <v>754</v>
      </c>
      <c r="R4373" s="1"/>
      <c r="S4373" s="2"/>
      <c r="T4373">
        <v>4372</v>
      </c>
      <c r="U4373" s="1" t="s">
        <v>178</v>
      </c>
      <c r="V4373" s="1"/>
      <c r="W4373" s="2"/>
      <c r="X4373">
        <v>4372</v>
      </c>
      <c r="Y4373" s="1" t="s">
        <v>179</v>
      </c>
      <c r="Z4373" s="1"/>
      <c r="AA4373" s="2"/>
    </row>
    <row r="4374" spans="8:27">
      <c r="H4374">
        <v>4373</v>
      </c>
      <c r="I4374" s="1" t="s">
        <v>752</v>
      </c>
      <c r="J4374" s="1"/>
      <c r="K4374" s="2"/>
      <c r="L4374">
        <v>4373</v>
      </c>
      <c r="M4374" s="1" t="s">
        <v>753</v>
      </c>
      <c r="N4374" s="1"/>
      <c r="O4374" s="2"/>
      <c r="P4374">
        <v>4373</v>
      </c>
      <c r="Q4374" s="1" t="s">
        <v>754</v>
      </c>
      <c r="R4374" s="1"/>
      <c r="S4374" s="2"/>
      <c r="T4374">
        <v>4373</v>
      </c>
      <c r="U4374" s="1" t="s">
        <v>178</v>
      </c>
      <c r="V4374" s="1"/>
      <c r="W4374" s="2"/>
      <c r="X4374">
        <v>4373</v>
      </c>
      <c r="Y4374" s="1" t="s">
        <v>179</v>
      </c>
      <c r="Z4374" s="1"/>
      <c r="AA4374" s="2"/>
    </row>
    <row r="4375" spans="8:27">
      <c r="H4375">
        <v>4374</v>
      </c>
      <c r="I4375" s="1" t="s">
        <v>752</v>
      </c>
      <c r="J4375" s="1"/>
      <c r="K4375" s="2"/>
      <c r="L4375">
        <v>4374</v>
      </c>
      <c r="M4375" s="1" t="s">
        <v>753</v>
      </c>
      <c r="N4375" s="1"/>
      <c r="O4375" s="2"/>
      <c r="P4375">
        <v>4374</v>
      </c>
      <c r="Q4375" s="1" t="s">
        <v>754</v>
      </c>
      <c r="R4375" s="1"/>
      <c r="S4375" s="2"/>
      <c r="T4375">
        <v>4374</v>
      </c>
      <c r="U4375" s="1" t="s">
        <v>178</v>
      </c>
      <c r="V4375" s="1"/>
      <c r="W4375" s="2"/>
      <c r="X4375">
        <v>4374</v>
      </c>
      <c r="Y4375" s="1" t="s">
        <v>179</v>
      </c>
      <c r="Z4375" s="1"/>
      <c r="AA4375" s="2"/>
    </row>
    <row r="4376" spans="8:27">
      <c r="H4376">
        <v>4375</v>
      </c>
      <c r="I4376" s="1" t="s">
        <v>752</v>
      </c>
      <c r="J4376" s="1"/>
      <c r="K4376" s="2"/>
      <c r="L4376">
        <v>4375</v>
      </c>
      <c r="M4376" s="1" t="s">
        <v>753</v>
      </c>
      <c r="N4376" s="1"/>
      <c r="O4376" s="2"/>
      <c r="P4376">
        <v>4375</v>
      </c>
      <c r="Q4376" s="1" t="s">
        <v>754</v>
      </c>
      <c r="R4376" s="1"/>
      <c r="S4376" s="2"/>
      <c r="T4376">
        <v>4375</v>
      </c>
      <c r="U4376" s="1" t="s">
        <v>178</v>
      </c>
      <c r="V4376" s="1"/>
      <c r="W4376" s="2"/>
      <c r="X4376">
        <v>4375</v>
      </c>
      <c r="Y4376" s="1" t="s">
        <v>179</v>
      </c>
      <c r="Z4376" s="1"/>
      <c r="AA4376" s="2"/>
    </row>
    <row r="4377" spans="8:27">
      <c r="H4377">
        <v>4376</v>
      </c>
      <c r="I4377" s="1" t="s">
        <v>752</v>
      </c>
      <c r="J4377" s="1"/>
      <c r="K4377" s="2"/>
      <c r="L4377">
        <v>4376</v>
      </c>
      <c r="M4377" s="1" t="s">
        <v>753</v>
      </c>
      <c r="N4377" s="1"/>
      <c r="O4377" s="2"/>
      <c r="P4377">
        <v>4376</v>
      </c>
      <c r="Q4377" s="1" t="s">
        <v>754</v>
      </c>
      <c r="R4377" s="1"/>
      <c r="S4377" s="2"/>
      <c r="T4377">
        <v>4376</v>
      </c>
      <c r="U4377" s="1" t="s">
        <v>178</v>
      </c>
      <c r="V4377" s="1"/>
      <c r="W4377" s="2"/>
      <c r="X4377">
        <v>4376</v>
      </c>
      <c r="Y4377" s="1" t="s">
        <v>179</v>
      </c>
      <c r="Z4377" s="1"/>
      <c r="AA4377" s="2"/>
    </row>
    <row r="4378" spans="8:27">
      <c r="H4378">
        <v>4377</v>
      </c>
      <c r="I4378" s="1" t="s">
        <v>752</v>
      </c>
      <c r="J4378" s="1"/>
      <c r="K4378" s="2"/>
      <c r="L4378">
        <v>4377</v>
      </c>
      <c r="M4378" s="1" t="s">
        <v>753</v>
      </c>
      <c r="N4378" s="1"/>
      <c r="O4378" s="2"/>
      <c r="P4378">
        <v>4377</v>
      </c>
      <c r="Q4378" s="1" t="s">
        <v>754</v>
      </c>
      <c r="R4378" s="1"/>
      <c r="S4378" s="2"/>
      <c r="T4378">
        <v>4377</v>
      </c>
      <c r="U4378" s="1" t="s">
        <v>178</v>
      </c>
      <c r="V4378" s="1"/>
      <c r="W4378" s="2"/>
      <c r="X4378">
        <v>4377</v>
      </c>
      <c r="Y4378" s="1" t="s">
        <v>179</v>
      </c>
      <c r="Z4378" s="1"/>
      <c r="AA4378" s="2"/>
    </row>
    <row r="4379" spans="8:27">
      <c r="H4379">
        <v>4378</v>
      </c>
      <c r="I4379" s="1" t="s">
        <v>752</v>
      </c>
      <c r="J4379" s="1"/>
      <c r="K4379" s="2"/>
      <c r="L4379">
        <v>4378</v>
      </c>
      <c r="M4379" s="1" t="s">
        <v>753</v>
      </c>
      <c r="N4379" s="1"/>
      <c r="O4379" s="2"/>
      <c r="P4379">
        <v>4378</v>
      </c>
      <c r="Q4379" s="1" t="s">
        <v>754</v>
      </c>
      <c r="R4379" s="1"/>
      <c r="S4379" s="2"/>
      <c r="T4379">
        <v>4378</v>
      </c>
      <c r="U4379" s="1" t="s">
        <v>178</v>
      </c>
      <c r="V4379" s="1"/>
      <c r="W4379" s="2"/>
      <c r="X4379">
        <v>4378</v>
      </c>
      <c r="Y4379" s="1" t="s">
        <v>179</v>
      </c>
      <c r="Z4379" s="1"/>
      <c r="AA4379" s="2"/>
    </row>
    <row r="4380" spans="8:27">
      <c r="H4380">
        <v>4379</v>
      </c>
      <c r="I4380" s="1" t="s">
        <v>752</v>
      </c>
      <c r="J4380" s="1"/>
      <c r="K4380" s="2"/>
      <c r="L4380">
        <v>4379</v>
      </c>
      <c r="M4380" s="1" t="s">
        <v>753</v>
      </c>
      <c r="N4380" s="1"/>
      <c r="O4380" s="2"/>
      <c r="P4380">
        <v>4379</v>
      </c>
      <c r="Q4380" s="1" t="s">
        <v>754</v>
      </c>
      <c r="R4380" s="1"/>
      <c r="S4380" s="2"/>
      <c r="T4380">
        <v>4379</v>
      </c>
      <c r="U4380" s="1" t="s">
        <v>178</v>
      </c>
      <c r="V4380" s="1"/>
      <c r="W4380" s="2"/>
      <c r="X4380">
        <v>4379</v>
      </c>
      <c r="Y4380" s="1" t="s">
        <v>179</v>
      </c>
      <c r="Z4380" s="1"/>
      <c r="AA4380" s="2"/>
    </row>
    <row r="4381" spans="8:27">
      <c r="H4381">
        <v>4380</v>
      </c>
      <c r="I4381" s="1" t="s">
        <v>752</v>
      </c>
      <c r="J4381" s="1"/>
      <c r="K4381" s="2"/>
      <c r="L4381">
        <v>4380</v>
      </c>
      <c r="M4381" s="1" t="s">
        <v>753</v>
      </c>
      <c r="N4381" s="1"/>
      <c r="O4381" s="2"/>
      <c r="P4381">
        <v>4380</v>
      </c>
      <c r="Q4381" s="1" t="s">
        <v>754</v>
      </c>
      <c r="R4381" s="1"/>
      <c r="S4381" s="2"/>
      <c r="T4381">
        <v>4380</v>
      </c>
      <c r="U4381" s="1" t="s">
        <v>178</v>
      </c>
      <c r="V4381" s="1"/>
      <c r="W4381" s="2"/>
      <c r="X4381">
        <v>4380</v>
      </c>
      <c r="Y4381" s="1" t="s">
        <v>179</v>
      </c>
      <c r="Z4381" s="1"/>
      <c r="AA4381" s="2"/>
    </row>
    <row r="4382" spans="8:27">
      <c r="H4382">
        <v>4381</v>
      </c>
      <c r="I4382" s="1" t="s">
        <v>752</v>
      </c>
      <c r="J4382" s="1"/>
      <c r="K4382" s="2"/>
      <c r="L4382">
        <v>4381</v>
      </c>
      <c r="M4382" s="1" t="s">
        <v>753</v>
      </c>
      <c r="N4382" s="1"/>
      <c r="O4382" s="2"/>
      <c r="P4382">
        <v>4381</v>
      </c>
      <c r="Q4382" s="1" t="s">
        <v>754</v>
      </c>
      <c r="R4382" s="1"/>
      <c r="S4382" s="2"/>
      <c r="T4382">
        <v>4381</v>
      </c>
      <c r="U4382" s="1" t="s">
        <v>178</v>
      </c>
      <c r="V4382" s="1"/>
      <c r="W4382" s="2"/>
      <c r="X4382">
        <v>4381</v>
      </c>
      <c r="Y4382" s="1" t="s">
        <v>179</v>
      </c>
      <c r="Z4382" s="1"/>
      <c r="AA4382" s="2"/>
    </row>
    <row r="4383" spans="8:27">
      <c r="H4383">
        <v>4382</v>
      </c>
      <c r="I4383" s="1" t="s">
        <v>752</v>
      </c>
      <c r="J4383" s="1"/>
      <c r="K4383" s="2"/>
      <c r="L4383">
        <v>4382</v>
      </c>
      <c r="M4383" s="1" t="s">
        <v>753</v>
      </c>
      <c r="N4383" s="1"/>
      <c r="O4383" s="2"/>
      <c r="P4383">
        <v>4382</v>
      </c>
      <c r="Q4383" s="1" t="s">
        <v>754</v>
      </c>
      <c r="R4383" s="1"/>
      <c r="S4383" s="2"/>
      <c r="T4383">
        <v>4382</v>
      </c>
      <c r="U4383" s="1" t="s">
        <v>178</v>
      </c>
      <c r="V4383" s="1"/>
      <c r="W4383" s="2"/>
      <c r="X4383">
        <v>4382</v>
      </c>
      <c r="Y4383" s="1" t="s">
        <v>179</v>
      </c>
      <c r="Z4383" s="1"/>
      <c r="AA4383" s="2"/>
    </row>
    <row r="4384" spans="8:27">
      <c r="H4384">
        <v>4383</v>
      </c>
      <c r="I4384" s="1" t="s">
        <v>752</v>
      </c>
      <c r="J4384" s="1"/>
      <c r="K4384" s="2"/>
      <c r="L4384">
        <v>4383</v>
      </c>
      <c r="M4384" s="1" t="s">
        <v>753</v>
      </c>
      <c r="N4384" s="1"/>
      <c r="O4384" s="2"/>
      <c r="P4384">
        <v>4383</v>
      </c>
      <c r="Q4384" s="1" t="s">
        <v>754</v>
      </c>
      <c r="R4384" s="1"/>
      <c r="S4384" s="2"/>
      <c r="T4384">
        <v>4383</v>
      </c>
      <c r="U4384" s="1" t="s">
        <v>178</v>
      </c>
      <c r="V4384" s="1"/>
      <c r="W4384" s="2"/>
      <c r="X4384">
        <v>4383</v>
      </c>
      <c r="Y4384" s="1" t="s">
        <v>179</v>
      </c>
      <c r="Z4384" s="1"/>
      <c r="AA4384" s="2"/>
    </row>
    <row r="4385" spans="8:27">
      <c r="H4385">
        <v>4384</v>
      </c>
      <c r="I4385" s="1" t="s">
        <v>752</v>
      </c>
      <c r="J4385" s="1"/>
      <c r="K4385" s="2"/>
      <c r="L4385">
        <v>4384</v>
      </c>
      <c r="M4385" s="1" t="s">
        <v>753</v>
      </c>
      <c r="N4385" s="1"/>
      <c r="O4385" s="2"/>
      <c r="P4385">
        <v>4384</v>
      </c>
      <c r="Q4385" s="1" t="s">
        <v>754</v>
      </c>
      <c r="R4385" s="1"/>
      <c r="S4385" s="2"/>
      <c r="T4385">
        <v>4384</v>
      </c>
      <c r="U4385" s="1" t="s">
        <v>178</v>
      </c>
      <c r="V4385" s="1"/>
      <c r="W4385" s="2"/>
      <c r="X4385">
        <v>4384</v>
      </c>
      <c r="Y4385" s="1" t="s">
        <v>179</v>
      </c>
      <c r="Z4385" s="1"/>
      <c r="AA4385" s="2"/>
    </row>
    <row r="4386" spans="8:27">
      <c r="H4386">
        <v>4385</v>
      </c>
      <c r="I4386" s="1" t="s">
        <v>752</v>
      </c>
      <c r="J4386" s="1"/>
      <c r="K4386" s="2"/>
      <c r="L4386">
        <v>4385</v>
      </c>
      <c r="M4386" s="1" t="s">
        <v>753</v>
      </c>
      <c r="N4386" s="1"/>
      <c r="O4386" s="2"/>
      <c r="P4386">
        <v>4385</v>
      </c>
      <c r="Q4386" s="1" t="s">
        <v>754</v>
      </c>
      <c r="R4386" s="1"/>
      <c r="S4386" s="2"/>
      <c r="T4386">
        <v>4385</v>
      </c>
      <c r="U4386" s="1" t="s">
        <v>178</v>
      </c>
      <c r="V4386" s="1"/>
      <c r="W4386" s="2"/>
      <c r="X4386">
        <v>4385</v>
      </c>
      <c r="Y4386" s="1" t="s">
        <v>179</v>
      </c>
      <c r="Z4386" s="1"/>
      <c r="AA4386" s="2"/>
    </row>
    <row r="4387" spans="8:27">
      <c r="H4387">
        <v>4386</v>
      </c>
      <c r="I4387" s="1" t="s">
        <v>752</v>
      </c>
      <c r="J4387" s="1"/>
      <c r="K4387" s="2"/>
      <c r="L4387">
        <v>4386</v>
      </c>
      <c r="M4387" s="1" t="s">
        <v>753</v>
      </c>
      <c r="N4387" s="1"/>
      <c r="O4387" s="2"/>
      <c r="P4387">
        <v>4386</v>
      </c>
      <c r="Q4387" s="1" t="s">
        <v>754</v>
      </c>
      <c r="R4387" s="1"/>
      <c r="S4387" s="2"/>
      <c r="T4387">
        <v>4386</v>
      </c>
      <c r="U4387" s="1" t="s">
        <v>178</v>
      </c>
      <c r="V4387" s="1"/>
      <c r="W4387" s="2"/>
      <c r="X4387">
        <v>4386</v>
      </c>
      <c r="Y4387" s="1" t="s">
        <v>179</v>
      </c>
      <c r="Z4387" s="1"/>
      <c r="AA4387" s="2"/>
    </row>
    <row r="4388" spans="8:27">
      <c r="H4388">
        <v>4387</v>
      </c>
      <c r="I4388" s="1" t="s">
        <v>752</v>
      </c>
      <c r="J4388" s="1"/>
      <c r="K4388" s="2"/>
      <c r="L4388">
        <v>4387</v>
      </c>
      <c r="M4388" s="1" t="s">
        <v>753</v>
      </c>
      <c r="N4388" s="1"/>
      <c r="O4388" s="2"/>
      <c r="P4388">
        <v>4387</v>
      </c>
      <c r="Q4388" s="1" t="s">
        <v>754</v>
      </c>
      <c r="R4388" s="1"/>
      <c r="S4388" s="2"/>
      <c r="T4388">
        <v>4387</v>
      </c>
      <c r="U4388" s="1" t="s">
        <v>178</v>
      </c>
      <c r="V4388" s="1"/>
      <c r="W4388" s="2"/>
      <c r="X4388">
        <v>4387</v>
      </c>
      <c r="Y4388" s="1" t="s">
        <v>179</v>
      </c>
      <c r="Z4388" s="1"/>
      <c r="AA4388" s="2"/>
    </row>
    <row r="4389" spans="8:27">
      <c r="H4389">
        <v>4388</v>
      </c>
      <c r="I4389" s="1" t="s">
        <v>752</v>
      </c>
      <c r="J4389" s="1"/>
      <c r="K4389" s="2"/>
      <c r="L4389">
        <v>4388</v>
      </c>
      <c r="M4389" s="1" t="s">
        <v>753</v>
      </c>
      <c r="N4389" s="1"/>
      <c r="O4389" s="2"/>
      <c r="P4389">
        <v>4388</v>
      </c>
      <c r="Q4389" s="1" t="s">
        <v>754</v>
      </c>
      <c r="R4389" s="1"/>
      <c r="S4389" s="2"/>
      <c r="T4389">
        <v>4388</v>
      </c>
      <c r="U4389" s="1" t="s">
        <v>178</v>
      </c>
      <c r="V4389" s="1"/>
      <c r="W4389" s="2"/>
      <c r="X4389">
        <v>4388</v>
      </c>
      <c r="Y4389" s="1" t="s">
        <v>179</v>
      </c>
      <c r="Z4389" s="1"/>
      <c r="AA4389" s="2"/>
    </row>
    <row r="4390" spans="8:27">
      <c r="H4390">
        <v>4389</v>
      </c>
      <c r="I4390" s="1" t="s">
        <v>752</v>
      </c>
      <c r="J4390" s="1"/>
      <c r="K4390" s="2"/>
      <c r="L4390">
        <v>4389</v>
      </c>
      <c r="M4390" s="1" t="s">
        <v>753</v>
      </c>
      <c r="N4390" s="1"/>
      <c r="O4390" s="2"/>
      <c r="P4390">
        <v>4389</v>
      </c>
      <c r="Q4390" s="1" t="s">
        <v>754</v>
      </c>
      <c r="R4390" s="1"/>
      <c r="S4390" s="2"/>
      <c r="T4390">
        <v>4389</v>
      </c>
      <c r="U4390" s="1" t="s">
        <v>178</v>
      </c>
      <c r="V4390" s="1"/>
      <c r="W4390" s="2"/>
      <c r="X4390">
        <v>4389</v>
      </c>
      <c r="Y4390" s="1" t="s">
        <v>179</v>
      </c>
      <c r="Z4390" s="1"/>
      <c r="AA4390" s="2"/>
    </row>
    <row r="4391" spans="8:27">
      <c r="H4391">
        <v>4390</v>
      </c>
      <c r="I4391" s="1" t="s">
        <v>752</v>
      </c>
      <c r="J4391" s="1"/>
      <c r="K4391" s="2"/>
      <c r="L4391">
        <v>4390</v>
      </c>
      <c r="M4391" s="1" t="s">
        <v>753</v>
      </c>
      <c r="N4391" s="1"/>
      <c r="O4391" s="2"/>
      <c r="P4391">
        <v>4390</v>
      </c>
      <c r="Q4391" s="1" t="s">
        <v>754</v>
      </c>
      <c r="R4391" s="1"/>
      <c r="S4391" s="2"/>
      <c r="T4391">
        <v>4390</v>
      </c>
      <c r="U4391" s="1" t="s">
        <v>178</v>
      </c>
      <c r="V4391" s="1"/>
      <c r="W4391" s="2"/>
      <c r="X4391">
        <v>4390</v>
      </c>
      <c r="Y4391" s="1" t="s">
        <v>179</v>
      </c>
      <c r="Z4391" s="1"/>
      <c r="AA4391" s="2"/>
    </row>
    <row r="4392" spans="8:27">
      <c r="H4392">
        <v>4391</v>
      </c>
      <c r="I4392" s="1" t="s">
        <v>752</v>
      </c>
      <c r="J4392" s="1"/>
      <c r="K4392" s="2"/>
      <c r="L4392">
        <v>4391</v>
      </c>
      <c r="M4392" s="1" t="s">
        <v>753</v>
      </c>
      <c r="N4392" s="1"/>
      <c r="O4392" s="2"/>
      <c r="P4392">
        <v>4391</v>
      </c>
      <c r="Q4392" s="1" t="s">
        <v>754</v>
      </c>
      <c r="R4392" s="1"/>
      <c r="S4392" s="2"/>
      <c r="T4392">
        <v>4391</v>
      </c>
      <c r="U4392" s="1" t="s">
        <v>178</v>
      </c>
      <c r="V4392" s="1"/>
      <c r="W4392" s="2"/>
      <c r="X4392">
        <v>4391</v>
      </c>
      <c r="Y4392" s="1" t="s">
        <v>179</v>
      </c>
      <c r="Z4392" s="1"/>
      <c r="AA4392" s="2"/>
    </row>
    <row r="4393" spans="8:27">
      <c r="H4393">
        <v>4392</v>
      </c>
      <c r="I4393" s="1" t="s">
        <v>752</v>
      </c>
      <c r="J4393" s="1"/>
      <c r="K4393" s="2"/>
      <c r="L4393">
        <v>4392</v>
      </c>
      <c r="M4393" s="1" t="s">
        <v>753</v>
      </c>
      <c r="N4393" s="1"/>
      <c r="O4393" s="2"/>
      <c r="P4393">
        <v>4392</v>
      </c>
      <c r="Q4393" s="1" t="s">
        <v>754</v>
      </c>
      <c r="R4393" s="1"/>
      <c r="S4393" s="2"/>
      <c r="T4393">
        <v>4392</v>
      </c>
      <c r="U4393" s="1" t="s">
        <v>178</v>
      </c>
      <c r="V4393" s="1"/>
      <c r="W4393" s="2"/>
      <c r="X4393">
        <v>4392</v>
      </c>
      <c r="Y4393" s="1" t="s">
        <v>179</v>
      </c>
      <c r="Z4393" s="1"/>
      <c r="AA4393" s="2"/>
    </row>
    <row r="4394" spans="8:27">
      <c r="H4394">
        <v>4393</v>
      </c>
      <c r="I4394" s="1" t="s">
        <v>752</v>
      </c>
      <c r="J4394" s="1"/>
      <c r="K4394" s="2"/>
      <c r="L4394">
        <v>4393</v>
      </c>
      <c r="M4394" s="1" t="s">
        <v>753</v>
      </c>
      <c r="N4394" s="1"/>
      <c r="O4394" s="2"/>
      <c r="P4394">
        <v>4393</v>
      </c>
      <c r="Q4394" s="1" t="s">
        <v>754</v>
      </c>
      <c r="R4394" s="1"/>
      <c r="S4394" s="2"/>
      <c r="T4394">
        <v>4393</v>
      </c>
      <c r="U4394" s="1" t="s">
        <v>178</v>
      </c>
      <c r="V4394" s="1"/>
      <c r="W4394" s="2"/>
      <c r="X4394">
        <v>4393</v>
      </c>
      <c r="Y4394" s="1" t="s">
        <v>179</v>
      </c>
      <c r="Z4394" s="1"/>
      <c r="AA4394" s="2"/>
    </row>
    <row r="4395" spans="8:27">
      <c r="H4395">
        <v>4394</v>
      </c>
      <c r="I4395" s="1" t="s">
        <v>752</v>
      </c>
      <c r="J4395" s="1"/>
      <c r="K4395" s="2"/>
      <c r="L4395">
        <v>4394</v>
      </c>
      <c r="M4395" s="1" t="s">
        <v>753</v>
      </c>
      <c r="N4395" s="1"/>
      <c r="O4395" s="2"/>
      <c r="P4395">
        <v>4394</v>
      </c>
      <c r="Q4395" s="1" t="s">
        <v>754</v>
      </c>
      <c r="R4395" s="1"/>
      <c r="S4395" s="2"/>
      <c r="T4395">
        <v>4394</v>
      </c>
      <c r="U4395" s="1" t="s">
        <v>178</v>
      </c>
      <c r="V4395" s="1"/>
      <c r="W4395" s="2"/>
      <c r="X4395">
        <v>4394</v>
      </c>
      <c r="Y4395" s="1" t="s">
        <v>179</v>
      </c>
      <c r="Z4395" s="1"/>
      <c r="AA4395" s="2"/>
    </row>
    <row r="4396" spans="8:27">
      <c r="H4396">
        <v>4395</v>
      </c>
      <c r="I4396" s="1" t="s">
        <v>752</v>
      </c>
      <c r="J4396" s="1"/>
      <c r="K4396" s="2"/>
      <c r="L4396">
        <v>4395</v>
      </c>
      <c r="M4396" s="1" t="s">
        <v>753</v>
      </c>
      <c r="N4396" s="1"/>
      <c r="O4396" s="2"/>
      <c r="P4396">
        <v>4395</v>
      </c>
      <c r="Q4396" s="1" t="s">
        <v>754</v>
      </c>
      <c r="R4396" s="1"/>
      <c r="S4396" s="2"/>
      <c r="T4396">
        <v>4395</v>
      </c>
      <c r="U4396" s="1" t="s">
        <v>178</v>
      </c>
      <c r="V4396" s="1"/>
      <c r="W4396" s="2"/>
      <c r="X4396">
        <v>4395</v>
      </c>
      <c r="Y4396" s="1" t="s">
        <v>179</v>
      </c>
      <c r="Z4396" s="1"/>
      <c r="AA4396" s="2"/>
    </row>
    <row r="4397" spans="8:27">
      <c r="H4397">
        <v>4396</v>
      </c>
      <c r="I4397" s="1" t="s">
        <v>752</v>
      </c>
      <c r="J4397" s="1"/>
      <c r="K4397" s="2"/>
      <c r="L4397">
        <v>4396</v>
      </c>
      <c r="M4397" s="1" t="s">
        <v>753</v>
      </c>
      <c r="N4397" s="1"/>
      <c r="O4397" s="2"/>
      <c r="P4397">
        <v>4396</v>
      </c>
      <c r="Q4397" s="1" t="s">
        <v>754</v>
      </c>
      <c r="R4397" s="1"/>
      <c r="S4397" s="2"/>
      <c r="T4397">
        <v>4396</v>
      </c>
      <c r="U4397" s="1" t="s">
        <v>178</v>
      </c>
      <c r="V4397" s="1"/>
      <c r="W4397" s="2"/>
      <c r="X4397">
        <v>4396</v>
      </c>
      <c r="Y4397" s="1" t="s">
        <v>179</v>
      </c>
      <c r="Z4397" s="1"/>
      <c r="AA4397" s="2"/>
    </row>
    <row r="4398" spans="8:27">
      <c r="H4398">
        <v>4397</v>
      </c>
      <c r="I4398" s="1" t="s">
        <v>752</v>
      </c>
      <c r="J4398" s="1"/>
      <c r="K4398" s="2"/>
      <c r="L4398">
        <v>4397</v>
      </c>
      <c r="M4398" s="1" t="s">
        <v>753</v>
      </c>
      <c r="N4398" s="1"/>
      <c r="O4398" s="2"/>
      <c r="P4398">
        <v>4397</v>
      </c>
      <c r="Q4398" s="1" t="s">
        <v>754</v>
      </c>
      <c r="R4398" s="1"/>
      <c r="S4398" s="2"/>
      <c r="T4398">
        <v>4397</v>
      </c>
      <c r="U4398" s="1" t="s">
        <v>178</v>
      </c>
      <c r="V4398" s="1"/>
      <c r="W4398" s="2"/>
      <c r="X4398">
        <v>4397</v>
      </c>
      <c r="Y4398" s="1" t="s">
        <v>179</v>
      </c>
      <c r="Z4398" s="1"/>
      <c r="AA4398" s="2"/>
    </row>
    <row r="4399" spans="8:27">
      <c r="H4399">
        <v>4398</v>
      </c>
      <c r="I4399" s="1" t="s">
        <v>752</v>
      </c>
      <c r="J4399" s="1"/>
      <c r="K4399" s="2"/>
      <c r="L4399">
        <v>4398</v>
      </c>
      <c r="M4399" s="1" t="s">
        <v>753</v>
      </c>
      <c r="N4399" s="1"/>
      <c r="O4399" s="2"/>
      <c r="P4399">
        <v>4398</v>
      </c>
      <c r="Q4399" s="1" t="s">
        <v>754</v>
      </c>
      <c r="R4399" s="1"/>
      <c r="S4399" s="2"/>
      <c r="T4399">
        <v>4398</v>
      </c>
      <c r="U4399" s="1" t="s">
        <v>178</v>
      </c>
      <c r="V4399" s="1"/>
      <c r="W4399" s="2"/>
      <c r="X4399">
        <v>4398</v>
      </c>
      <c r="Y4399" s="1" t="s">
        <v>179</v>
      </c>
      <c r="Z4399" s="1"/>
      <c r="AA4399" s="2"/>
    </row>
    <row r="4400" spans="8:27">
      <c r="H4400">
        <v>4399</v>
      </c>
      <c r="I4400" s="1" t="s">
        <v>752</v>
      </c>
      <c r="J4400" s="1"/>
      <c r="K4400" s="2"/>
      <c r="L4400">
        <v>4399</v>
      </c>
      <c r="M4400" s="1" t="s">
        <v>753</v>
      </c>
      <c r="N4400" s="1"/>
      <c r="O4400" s="2"/>
      <c r="P4400">
        <v>4399</v>
      </c>
      <c r="Q4400" s="1" t="s">
        <v>754</v>
      </c>
      <c r="R4400" s="1"/>
      <c r="S4400" s="2"/>
      <c r="T4400">
        <v>4399</v>
      </c>
      <c r="U4400" s="1" t="s">
        <v>178</v>
      </c>
      <c r="V4400" s="1"/>
      <c r="W4400" s="2"/>
      <c r="X4400">
        <v>4399</v>
      </c>
      <c r="Y4400" s="1" t="s">
        <v>179</v>
      </c>
      <c r="Z4400" s="1"/>
      <c r="AA4400" s="2"/>
    </row>
    <row r="4401" spans="8:27">
      <c r="H4401">
        <v>4400</v>
      </c>
      <c r="I4401" s="1" t="s">
        <v>752</v>
      </c>
      <c r="J4401" s="1"/>
      <c r="K4401" s="2"/>
      <c r="L4401">
        <v>4400</v>
      </c>
      <c r="M4401" s="1" t="s">
        <v>753</v>
      </c>
      <c r="N4401" s="1"/>
      <c r="O4401" s="2"/>
      <c r="P4401">
        <v>4400</v>
      </c>
      <c r="Q4401" s="1" t="s">
        <v>754</v>
      </c>
      <c r="R4401" s="1"/>
      <c r="S4401" s="2"/>
      <c r="T4401">
        <v>4400</v>
      </c>
      <c r="U4401" s="1" t="s">
        <v>178</v>
      </c>
      <c r="V4401" s="1"/>
      <c r="W4401" s="2"/>
      <c r="X4401">
        <v>4400</v>
      </c>
      <c r="Y4401" s="1" t="s">
        <v>179</v>
      </c>
      <c r="Z4401" s="1"/>
      <c r="AA4401" s="2"/>
    </row>
    <row r="4402" spans="8:27">
      <c r="H4402">
        <v>4401</v>
      </c>
      <c r="I4402" s="1" t="s">
        <v>752</v>
      </c>
      <c r="J4402" s="1"/>
      <c r="K4402" s="2"/>
      <c r="L4402">
        <v>4401</v>
      </c>
      <c r="M4402" s="1" t="s">
        <v>753</v>
      </c>
      <c r="N4402" s="1"/>
      <c r="O4402" s="2"/>
      <c r="P4402">
        <v>4401</v>
      </c>
      <c r="Q4402" s="1" t="s">
        <v>754</v>
      </c>
      <c r="R4402" s="1"/>
      <c r="S4402" s="2"/>
      <c r="T4402">
        <v>4401</v>
      </c>
      <c r="U4402" s="1" t="s">
        <v>178</v>
      </c>
      <c r="V4402" s="1"/>
      <c r="W4402" s="2"/>
      <c r="X4402">
        <v>4401</v>
      </c>
      <c r="Y4402" s="1" t="s">
        <v>179</v>
      </c>
      <c r="Z4402" s="1"/>
      <c r="AA4402" s="2"/>
    </row>
    <row r="4403" spans="8:27">
      <c r="H4403">
        <v>4402</v>
      </c>
      <c r="I4403" s="1" t="s">
        <v>752</v>
      </c>
      <c r="J4403" s="1"/>
      <c r="K4403" s="2"/>
      <c r="L4403">
        <v>4402</v>
      </c>
      <c r="M4403" s="1" t="s">
        <v>753</v>
      </c>
      <c r="N4403" s="1"/>
      <c r="O4403" s="2"/>
      <c r="P4403">
        <v>4402</v>
      </c>
      <c r="Q4403" s="1" t="s">
        <v>754</v>
      </c>
      <c r="R4403" s="1"/>
      <c r="S4403" s="2"/>
      <c r="T4403">
        <v>4402</v>
      </c>
      <c r="U4403" s="1" t="s">
        <v>178</v>
      </c>
      <c r="V4403" s="1"/>
      <c r="W4403" s="2"/>
      <c r="X4403">
        <v>4402</v>
      </c>
      <c r="Y4403" s="1" t="s">
        <v>179</v>
      </c>
      <c r="Z4403" s="1"/>
      <c r="AA4403" s="2"/>
    </row>
    <row r="4404" spans="8:27">
      <c r="H4404">
        <v>4403</v>
      </c>
      <c r="I4404" s="1" t="s">
        <v>752</v>
      </c>
      <c r="J4404" s="1"/>
      <c r="K4404" s="2"/>
      <c r="L4404">
        <v>4403</v>
      </c>
      <c r="M4404" s="1" t="s">
        <v>753</v>
      </c>
      <c r="N4404" s="1"/>
      <c r="O4404" s="2"/>
      <c r="P4404">
        <v>4403</v>
      </c>
      <c r="Q4404" s="1" t="s">
        <v>754</v>
      </c>
      <c r="R4404" s="1"/>
      <c r="S4404" s="2"/>
      <c r="T4404">
        <v>4403</v>
      </c>
      <c r="U4404" s="1" t="s">
        <v>178</v>
      </c>
      <c r="V4404" s="1"/>
      <c r="W4404" s="2"/>
      <c r="X4404">
        <v>4403</v>
      </c>
      <c r="Y4404" s="1" t="s">
        <v>179</v>
      </c>
      <c r="Z4404" s="1"/>
      <c r="AA4404" s="2"/>
    </row>
    <row r="4405" spans="8:27">
      <c r="H4405">
        <v>4404</v>
      </c>
      <c r="I4405" s="1" t="s">
        <v>752</v>
      </c>
      <c r="J4405" s="1"/>
      <c r="K4405" s="2"/>
      <c r="L4405">
        <v>4404</v>
      </c>
      <c r="M4405" s="1" t="s">
        <v>753</v>
      </c>
      <c r="N4405" s="1"/>
      <c r="O4405" s="2"/>
      <c r="P4405">
        <v>4404</v>
      </c>
      <c r="Q4405" s="1" t="s">
        <v>754</v>
      </c>
      <c r="R4405" s="1"/>
      <c r="S4405" s="2"/>
      <c r="T4405">
        <v>4404</v>
      </c>
      <c r="U4405" s="1" t="s">
        <v>178</v>
      </c>
      <c r="V4405" s="1"/>
      <c r="W4405" s="2"/>
      <c r="X4405">
        <v>4404</v>
      </c>
      <c r="Y4405" s="1" t="s">
        <v>179</v>
      </c>
      <c r="Z4405" s="1"/>
      <c r="AA4405" s="2"/>
    </row>
    <row r="4406" spans="8:27">
      <c r="H4406">
        <v>4405</v>
      </c>
      <c r="I4406" s="1" t="s">
        <v>752</v>
      </c>
      <c r="J4406" s="1"/>
      <c r="K4406" s="2"/>
      <c r="L4406">
        <v>4405</v>
      </c>
      <c r="M4406" s="1" t="s">
        <v>753</v>
      </c>
      <c r="N4406" s="1"/>
      <c r="O4406" s="2"/>
      <c r="P4406">
        <v>4405</v>
      </c>
      <c r="Q4406" s="1" t="s">
        <v>754</v>
      </c>
      <c r="R4406" s="1"/>
      <c r="S4406" s="2"/>
      <c r="T4406">
        <v>4405</v>
      </c>
      <c r="U4406" s="1" t="s">
        <v>178</v>
      </c>
      <c r="V4406" s="1"/>
      <c r="W4406" s="2"/>
      <c r="X4406">
        <v>4405</v>
      </c>
      <c r="Y4406" s="1" t="s">
        <v>179</v>
      </c>
      <c r="Z4406" s="1"/>
      <c r="AA4406" s="2"/>
    </row>
    <row r="4407" spans="8:27">
      <c r="H4407">
        <v>4406</v>
      </c>
      <c r="I4407" s="1" t="s">
        <v>752</v>
      </c>
      <c r="J4407" s="1"/>
      <c r="K4407" s="2"/>
      <c r="L4407">
        <v>4406</v>
      </c>
      <c r="M4407" s="1" t="s">
        <v>753</v>
      </c>
      <c r="N4407" s="1"/>
      <c r="O4407" s="2"/>
      <c r="P4407">
        <v>4406</v>
      </c>
      <c r="Q4407" s="1" t="s">
        <v>754</v>
      </c>
      <c r="R4407" s="1"/>
      <c r="S4407" s="2"/>
      <c r="T4407">
        <v>4406</v>
      </c>
      <c r="U4407" s="1" t="s">
        <v>178</v>
      </c>
      <c r="V4407" s="1"/>
      <c r="W4407" s="2"/>
      <c r="X4407">
        <v>4406</v>
      </c>
      <c r="Y4407" s="1" t="s">
        <v>179</v>
      </c>
      <c r="Z4407" s="1"/>
      <c r="AA4407" s="2"/>
    </row>
    <row r="4408" spans="8:27">
      <c r="H4408">
        <v>4407</v>
      </c>
      <c r="I4408" s="1" t="s">
        <v>752</v>
      </c>
      <c r="J4408" s="1"/>
      <c r="K4408" s="2"/>
      <c r="L4408">
        <v>4407</v>
      </c>
      <c r="M4408" s="1" t="s">
        <v>753</v>
      </c>
      <c r="N4408" s="1"/>
      <c r="O4408" s="2"/>
      <c r="P4408">
        <v>4407</v>
      </c>
      <c r="Q4408" s="1" t="s">
        <v>754</v>
      </c>
      <c r="R4408" s="1"/>
      <c r="S4408" s="2"/>
      <c r="T4408">
        <v>4407</v>
      </c>
      <c r="U4408" s="1" t="s">
        <v>178</v>
      </c>
      <c r="V4408" s="1"/>
      <c r="W4408" s="2"/>
      <c r="X4408">
        <v>4407</v>
      </c>
      <c r="Y4408" s="1" t="s">
        <v>179</v>
      </c>
      <c r="Z4408" s="1"/>
      <c r="AA4408" s="2"/>
    </row>
    <row r="4409" spans="8:27">
      <c r="H4409">
        <v>4408</v>
      </c>
      <c r="I4409" s="1" t="s">
        <v>752</v>
      </c>
      <c r="J4409" s="1"/>
      <c r="K4409" s="2"/>
      <c r="L4409">
        <v>4408</v>
      </c>
      <c r="M4409" s="1" t="s">
        <v>753</v>
      </c>
      <c r="N4409" s="1"/>
      <c r="O4409" s="2"/>
      <c r="P4409">
        <v>4408</v>
      </c>
      <c r="Q4409" s="1" t="s">
        <v>754</v>
      </c>
      <c r="R4409" s="1"/>
      <c r="S4409" s="2"/>
      <c r="T4409">
        <v>4408</v>
      </c>
      <c r="U4409" s="1" t="s">
        <v>178</v>
      </c>
      <c r="V4409" s="1"/>
      <c r="W4409" s="2"/>
      <c r="X4409">
        <v>4408</v>
      </c>
      <c r="Y4409" s="1" t="s">
        <v>179</v>
      </c>
      <c r="Z4409" s="1"/>
      <c r="AA4409" s="2"/>
    </row>
    <row r="4410" spans="8:27">
      <c r="H4410">
        <v>4409</v>
      </c>
      <c r="I4410" s="1" t="s">
        <v>752</v>
      </c>
      <c r="J4410" s="1"/>
      <c r="K4410" s="2"/>
      <c r="L4410">
        <v>4409</v>
      </c>
      <c r="M4410" s="1" t="s">
        <v>753</v>
      </c>
      <c r="N4410" s="1"/>
      <c r="O4410" s="2"/>
      <c r="P4410">
        <v>4409</v>
      </c>
      <c r="Q4410" s="1" t="s">
        <v>754</v>
      </c>
      <c r="R4410" s="1"/>
      <c r="S4410" s="2"/>
      <c r="T4410">
        <v>4409</v>
      </c>
      <c r="U4410" s="1" t="s">
        <v>178</v>
      </c>
      <c r="V4410" s="1"/>
      <c r="W4410" s="2"/>
      <c r="X4410">
        <v>4409</v>
      </c>
      <c r="Y4410" s="1" t="s">
        <v>179</v>
      </c>
      <c r="Z4410" s="1"/>
      <c r="AA4410" s="2"/>
    </row>
    <row r="4411" spans="8:27">
      <c r="H4411">
        <v>4410</v>
      </c>
      <c r="I4411" s="1" t="s">
        <v>752</v>
      </c>
      <c r="J4411" s="1"/>
      <c r="K4411" s="2"/>
      <c r="L4411">
        <v>4410</v>
      </c>
      <c r="M4411" s="1" t="s">
        <v>753</v>
      </c>
      <c r="N4411" s="1"/>
      <c r="O4411" s="2"/>
      <c r="P4411">
        <v>4410</v>
      </c>
      <c r="Q4411" s="1" t="s">
        <v>754</v>
      </c>
      <c r="R4411" s="1"/>
      <c r="S4411" s="2"/>
      <c r="T4411">
        <v>4410</v>
      </c>
      <c r="U4411" s="1" t="s">
        <v>178</v>
      </c>
      <c r="V4411" s="1"/>
      <c r="W4411" s="2"/>
      <c r="X4411">
        <v>4410</v>
      </c>
      <c r="Y4411" s="1" t="s">
        <v>179</v>
      </c>
      <c r="Z4411" s="1"/>
      <c r="AA4411" s="2"/>
    </row>
    <row r="4412" spans="8:27">
      <c r="H4412">
        <v>4411</v>
      </c>
      <c r="I4412" s="1" t="s">
        <v>752</v>
      </c>
      <c r="J4412" s="1"/>
      <c r="K4412" s="2"/>
      <c r="L4412">
        <v>4411</v>
      </c>
      <c r="M4412" s="1" t="s">
        <v>753</v>
      </c>
      <c r="N4412" s="1"/>
      <c r="O4412" s="2"/>
      <c r="P4412">
        <v>4411</v>
      </c>
      <c r="Q4412" s="1" t="s">
        <v>754</v>
      </c>
      <c r="R4412" s="1"/>
      <c r="S4412" s="2"/>
      <c r="T4412">
        <v>4411</v>
      </c>
      <c r="U4412" s="1" t="s">
        <v>178</v>
      </c>
      <c r="V4412" s="1"/>
      <c r="W4412" s="2"/>
      <c r="X4412">
        <v>4411</v>
      </c>
      <c r="Y4412" s="1" t="s">
        <v>179</v>
      </c>
      <c r="Z4412" s="1"/>
      <c r="AA4412" s="2"/>
    </row>
    <row r="4413" spans="8:27">
      <c r="H4413">
        <v>4412</v>
      </c>
      <c r="I4413" s="1" t="s">
        <v>752</v>
      </c>
      <c r="J4413" s="1"/>
      <c r="K4413" s="2"/>
      <c r="L4413">
        <v>4412</v>
      </c>
      <c r="M4413" s="1" t="s">
        <v>753</v>
      </c>
      <c r="N4413" s="1"/>
      <c r="O4413" s="2"/>
      <c r="P4413">
        <v>4412</v>
      </c>
      <c r="Q4413" s="1" t="s">
        <v>754</v>
      </c>
      <c r="R4413" s="1"/>
      <c r="S4413" s="2"/>
      <c r="T4413">
        <v>4412</v>
      </c>
      <c r="U4413" s="1" t="s">
        <v>178</v>
      </c>
      <c r="V4413" s="1"/>
      <c r="W4413" s="2"/>
      <c r="X4413">
        <v>4412</v>
      </c>
      <c r="Y4413" s="1" t="s">
        <v>179</v>
      </c>
      <c r="Z4413" s="1"/>
      <c r="AA4413" s="2"/>
    </row>
    <row r="4414" spans="8:27">
      <c r="H4414">
        <v>4413</v>
      </c>
      <c r="I4414" s="1" t="s">
        <v>752</v>
      </c>
      <c r="J4414" s="1"/>
      <c r="K4414" s="2"/>
      <c r="L4414">
        <v>4413</v>
      </c>
      <c r="M4414" s="1" t="s">
        <v>753</v>
      </c>
      <c r="N4414" s="1"/>
      <c r="O4414" s="2"/>
      <c r="P4414">
        <v>4413</v>
      </c>
      <c r="Q4414" s="1" t="s">
        <v>754</v>
      </c>
      <c r="R4414" s="1"/>
      <c r="S4414" s="2"/>
      <c r="T4414">
        <v>4413</v>
      </c>
      <c r="U4414" s="1" t="s">
        <v>178</v>
      </c>
      <c r="V4414" s="1"/>
      <c r="W4414" s="2"/>
      <c r="X4414">
        <v>4413</v>
      </c>
      <c r="Y4414" s="1" t="s">
        <v>179</v>
      </c>
      <c r="Z4414" s="1"/>
      <c r="AA4414" s="2"/>
    </row>
    <row r="4415" spans="8:27">
      <c r="H4415">
        <v>4414</v>
      </c>
      <c r="I4415" s="1" t="s">
        <v>752</v>
      </c>
      <c r="J4415" s="1"/>
      <c r="K4415" s="2"/>
      <c r="L4415">
        <v>4414</v>
      </c>
      <c r="M4415" s="1" t="s">
        <v>753</v>
      </c>
      <c r="N4415" s="1"/>
      <c r="O4415" s="2"/>
      <c r="P4415">
        <v>4414</v>
      </c>
      <c r="Q4415" s="1" t="s">
        <v>754</v>
      </c>
      <c r="R4415" s="1"/>
      <c r="S4415" s="2"/>
      <c r="T4415">
        <v>4414</v>
      </c>
      <c r="U4415" s="1" t="s">
        <v>178</v>
      </c>
      <c r="V4415" s="1"/>
      <c r="W4415" s="2"/>
      <c r="X4415">
        <v>4414</v>
      </c>
      <c r="Y4415" s="1" t="s">
        <v>179</v>
      </c>
      <c r="Z4415" s="1"/>
      <c r="AA4415" s="2"/>
    </row>
    <row r="4416" spans="8:27">
      <c r="H4416">
        <v>4415</v>
      </c>
      <c r="I4416" s="1" t="s">
        <v>752</v>
      </c>
      <c r="J4416" s="1"/>
      <c r="K4416" s="2"/>
      <c r="L4416">
        <v>4415</v>
      </c>
      <c r="M4416" s="1" t="s">
        <v>753</v>
      </c>
      <c r="N4416" s="1"/>
      <c r="O4416" s="2"/>
      <c r="P4416">
        <v>4415</v>
      </c>
      <c r="Q4416" s="1" t="s">
        <v>754</v>
      </c>
      <c r="R4416" s="1"/>
      <c r="S4416" s="2"/>
      <c r="T4416">
        <v>4415</v>
      </c>
      <c r="U4416" s="1" t="s">
        <v>178</v>
      </c>
      <c r="V4416" s="1"/>
      <c r="W4416" s="2"/>
      <c r="X4416">
        <v>4415</v>
      </c>
      <c r="Y4416" s="1" t="s">
        <v>179</v>
      </c>
      <c r="Z4416" s="1"/>
      <c r="AA4416" s="2"/>
    </row>
    <row r="4417" spans="8:27">
      <c r="H4417">
        <v>4416</v>
      </c>
      <c r="I4417" s="1" t="s">
        <v>752</v>
      </c>
      <c r="J4417" s="1"/>
      <c r="K4417" s="2"/>
      <c r="L4417">
        <v>4416</v>
      </c>
      <c r="M4417" s="1" t="s">
        <v>753</v>
      </c>
      <c r="N4417" s="1"/>
      <c r="O4417" s="2"/>
      <c r="P4417">
        <v>4416</v>
      </c>
      <c r="Q4417" s="1" t="s">
        <v>754</v>
      </c>
      <c r="R4417" s="1"/>
      <c r="S4417" s="2"/>
      <c r="T4417">
        <v>4416</v>
      </c>
      <c r="U4417" s="1" t="s">
        <v>178</v>
      </c>
      <c r="V4417" s="1"/>
      <c r="W4417" s="2"/>
      <c r="X4417">
        <v>4416</v>
      </c>
      <c r="Y4417" s="1" t="s">
        <v>179</v>
      </c>
      <c r="Z4417" s="1"/>
      <c r="AA4417" s="2"/>
    </row>
    <row r="4418" spans="8:27">
      <c r="H4418">
        <v>4417</v>
      </c>
      <c r="I4418" s="1" t="s">
        <v>752</v>
      </c>
      <c r="J4418" s="1"/>
      <c r="K4418" s="2"/>
      <c r="L4418">
        <v>4417</v>
      </c>
      <c r="M4418" s="1" t="s">
        <v>753</v>
      </c>
      <c r="N4418" s="1"/>
      <c r="O4418" s="2"/>
      <c r="P4418">
        <v>4417</v>
      </c>
      <c r="Q4418" s="1" t="s">
        <v>754</v>
      </c>
      <c r="R4418" s="1"/>
      <c r="S4418" s="2"/>
      <c r="T4418">
        <v>4417</v>
      </c>
      <c r="U4418" s="1" t="s">
        <v>178</v>
      </c>
      <c r="V4418" s="1"/>
      <c r="W4418" s="2"/>
      <c r="X4418">
        <v>4417</v>
      </c>
      <c r="Y4418" s="1" t="s">
        <v>179</v>
      </c>
      <c r="Z4418" s="1"/>
      <c r="AA4418" s="2"/>
    </row>
    <row r="4419" spans="8:27">
      <c r="H4419">
        <v>4418</v>
      </c>
      <c r="I4419" s="1" t="s">
        <v>752</v>
      </c>
      <c r="J4419" s="1"/>
      <c r="K4419" s="2"/>
      <c r="L4419">
        <v>4418</v>
      </c>
      <c r="M4419" s="1" t="s">
        <v>753</v>
      </c>
      <c r="N4419" s="1"/>
      <c r="O4419" s="2"/>
      <c r="P4419">
        <v>4418</v>
      </c>
      <c r="Q4419" s="1" t="s">
        <v>754</v>
      </c>
      <c r="R4419" s="1"/>
      <c r="S4419" s="2"/>
      <c r="T4419">
        <v>4418</v>
      </c>
      <c r="U4419" s="1" t="s">
        <v>178</v>
      </c>
      <c r="V4419" s="1"/>
      <c r="W4419" s="2"/>
      <c r="X4419">
        <v>4418</v>
      </c>
      <c r="Y4419" s="1" t="s">
        <v>179</v>
      </c>
      <c r="Z4419" s="1"/>
      <c r="AA4419" s="2"/>
    </row>
    <row r="4420" spans="8:27">
      <c r="H4420">
        <v>4419</v>
      </c>
      <c r="I4420" s="1" t="s">
        <v>752</v>
      </c>
      <c r="J4420" s="1"/>
      <c r="K4420" s="2"/>
      <c r="L4420">
        <v>4419</v>
      </c>
      <c r="M4420" s="1" t="s">
        <v>753</v>
      </c>
      <c r="N4420" s="1"/>
      <c r="O4420" s="2"/>
      <c r="P4420">
        <v>4419</v>
      </c>
      <c r="Q4420" s="1" t="s">
        <v>754</v>
      </c>
      <c r="R4420" s="1"/>
      <c r="S4420" s="2"/>
      <c r="T4420">
        <v>4419</v>
      </c>
      <c r="U4420" s="1" t="s">
        <v>178</v>
      </c>
      <c r="V4420" s="1"/>
      <c r="W4420" s="2"/>
      <c r="X4420">
        <v>4419</v>
      </c>
      <c r="Y4420" s="1" t="s">
        <v>179</v>
      </c>
      <c r="Z4420" s="1"/>
      <c r="AA4420" s="2"/>
    </row>
    <row r="4421" spans="8:27">
      <c r="H4421">
        <v>4420</v>
      </c>
      <c r="I4421" s="1" t="s">
        <v>752</v>
      </c>
      <c r="J4421" s="1"/>
      <c r="K4421" s="2"/>
      <c r="L4421">
        <v>4420</v>
      </c>
      <c r="M4421" s="1" t="s">
        <v>753</v>
      </c>
      <c r="N4421" s="1"/>
      <c r="O4421" s="2"/>
      <c r="P4421">
        <v>4420</v>
      </c>
      <c r="Q4421" s="1" t="s">
        <v>754</v>
      </c>
      <c r="R4421" s="1"/>
      <c r="S4421" s="2"/>
      <c r="T4421">
        <v>4420</v>
      </c>
      <c r="U4421" s="1" t="s">
        <v>178</v>
      </c>
      <c r="V4421" s="1"/>
      <c r="W4421" s="2"/>
      <c r="X4421">
        <v>4420</v>
      </c>
      <c r="Y4421" s="1" t="s">
        <v>179</v>
      </c>
      <c r="Z4421" s="1"/>
      <c r="AA4421" s="2"/>
    </row>
    <row r="4422" spans="8:27">
      <c r="H4422">
        <v>4421</v>
      </c>
      <c r="I4422" s="1" t="s">
        <v>752</v>
      </c>
      <c r="J4422" s="1"/>
      <c r="K4422" s="2"/>
      <c r="L4422">
        <v>4421</v>
      </c>
      <c r="M4422" s="1" t="s">
        <v>753</v>
      </c>
      <c r="N4422" s="1"/>
      <c r="O4422" s="2"/>
      <c r="P4422">
        <v>4421</v>
      </c>
      <c r="Q4422" s="1" t="s">
        <v>754</v>
      </c>
      <c r="R4422" s="1"/>
      <c r="S4422" s="2"/>
      <c r="T4422">
        <v>4421</v>
      </c>
      <c r="U4422" s="1" t="s">
        <v>178</v>
      </c>
      <c r="V4422" s="1"/>
      <c r="W4422" s="2"/>
      <c r="X4422">
        <v>4421</v>
      </c>
      <c r="Y4422" s="1" t="s">
        <v>179</v>
      </c>
      <c r="Z4422" s="1"/>
      <c r="AA4422" s="2"/>
    </row>
    <row r="4423" spans="8:27">
      <c r="H4423">
        <v>4422</v>
      </c>
      <c r="I4423" s="1" t="s">
        <v>752</v>
      </c>
      <c r="J4423" s="1"/>
      <c r="K4423" s="2"/>
      <c r="L4423">
        <v>4422</v>
      </c>
      <c r="M4423" s="1" t="s">
        <v>753</v>
      </c>
      <c r="N4423" s="1"/>
      <c r="O4423" s="2"/>
      <c r="P4423">
        <v>4422</v>
      </c>
      <c r="Q4423" s="1" t="s">
        <v>754</v>
      </c>
      <c r="R4423" s="1"/>
      <c r="S4423" s="2"/>
      <c r="T4423">
        <v>4422</v>
      </c>
      <c r="U4423" s="1" t="s">
        <v>178</v>
      </c>
      <c r="V4423" s="1"/>
      <c r="W4423" s="2"/>
      <c r="X4423">
        <v>4422</v>
      </c>
      <c r="Y4423" s="1" t="s">
        <v>179</v>
      </c>
      <c r="Z4423" s="1"/>
      <c r="AA4423" s="2"/>
    </row>
    <row r="4424" spans="8:27">
      <c r="H4424">
        <v>4423</v>
      </c>
      <c r="I4424" s="1" t="s">
        <v>752</v>
      </c>
      <c r="J4424" s="1"/>
      <c r="K4424" s="2"/>
      <c r="L4424">
        <v>4423</v>
      </c>
      <c r="M4424" s="1" t="s">
        <v>753</v>
      </c>
      <c r="N4424" s="1"/>
      <c r="O4424" s="2"/>
      <c r="P4424">
        <v>4423</v>
      </c>
      <c r="Q4424" s="1" t="s">
        <v>754</v>
      </c>
      <c r="R4424" s="1"/>
      <c r="S4424" s="2"/>
      <c r="T4424">
        <v>4423</v>
      </c>
      <c r="U4424" s="1" t="s">
        <v>178</v>
      </c>
      <c r="V4424" s="1"/>
      <c r="W4424" s="2"/>
      <c r="X4424">
        <v>4423</v>
      </c>
      <c r="Y4424" s="1" t="s">
        <v>179</v>
      </c>
      <c r="Z4424" s="1"/>
      <c r="AA4424" s="2"/>
    </row>
    <row r="4425" spans="8:27">
      <c r="H4425">
        <v>4424</v>
      </c>
      <c r="I4425" s="1" t="s">
        <v>752</v>
      </c>
      <c r="J4425" s="1"/>
      <c r="K4425" s="2"/>
      <c r="L4425">
        <v>4424</v>
      </c>
      <c r="M4425" s="1" t="s">
        <v>753</v>
      </c>
      <c r="N4425" s="1"/>
      <c r="O4425" s="2"/>
      <c r="P4425">
        <v>4424</v>
      </c>
      <c r="Q4425" s="1" t="s">
        <v>754</v>
      </c>
      <c r="R4425" s="1"/>
      <c r="S4425" s="2"/>
      <c r="T4425">
        <v>4424</v>
      </c>
      <c r="U4425" s="1" t="s">
        <v>178</v>
      </c>
      <c r="V4425" s="1"/>
      <c r="W4425" s="2"/>
      <c r="X4425">
        <v>4424</v>
      </c>
      <c r="Y4425" s="1" t="s">
        <v>179</v>
      </c>
      <c r="Z4425" s="1"/>
      <c r="AA4425" s="2"/>
    </row>
    <row r="4426" spans="8:27">
      <c r="H4426">
        <v>4425</v>
      </c>
      <c r="I4426" s="1" t="s">
        <v>752</v>
      </c>
      <c r="J4426" s="1"/>
      <c r="K4426" s="2"/>
      <c r="L4426">
        <v>4425</v>
      </c>
      <c r="M4426" s="1" t="s">
        <v>753</v>
      </c>
      <c r="N4426" s="1"/>
      <c r="O4426" s="2"/>
      <c r="P4426">
        <v>4425</v>
      </c>
      <c r="Q4426" s="1" t="s">
        <v>754</v>
      </c>
      <c r="R4426" s="1"/>
      <c r="S4426" s="2"/>
      <c r="T4426">
        <v>4425</v>
      </c>
      <c r="U4426" s="1" t="s">
        <v>178</v>
      </c>
      <c r="V4426" s="1"/>
      <c r="W4426" s="2"/>
      <c r="X4426">
        <v>4425</v>
      </c>
      <c r="Y4426" s="1" t="s">
        <v>179</v>
      </c>
      <c r="Z4426" s="1"/>
      <c r="AA4426" s="2"/>
    </row>
    <row r="4427" spans="8:27">
      <c r="H4427">
        <v>4426</v>
      </c>
      <c r="I4427" s="1" t="s">
        <v>752</v>
      </c>
      <c r="J4427" s="1"/>
      <c r="K4427" s="2"/>
      <c r="L4427">
        <v>4426</v>
      </c>
      <c r="M4427" s="1" t="s">
        <v>753</v>
      </c>
      <c r="N4427" s="1"/>
      <c r="O4427" s="2"/>
      <c r="P4427">
        <v>4426</v>
      </c>
      <c r="Q4427" s="1" t="s">
        <v>754</v>
      </c>
      <c r="R4427" s="1"/>
      <c r="S4427" s="2"/>
      <c r="T4427">
        <v>4426</v>
      </c>
      <c r="U4427" s="1" t="s">
        <v>178</v>
      </c>
      <c r="V4427" s="1"/>
      <c r="W4427" s="2"/>
      <c r="X4427">
        <v>4426</v>
      </c>
      <c r="Y4427" s="1" t="s">
        <v>179</v>
      </c>
      <c r="Z4427" s="1"/>
      <c r="AA4427" s="2"/>
    </row>
    <row r="4428" spans="8:27">
      <c r="H4428">
        <v>4427</v>
      </c>
      <c r="I4428" s="1" t="s">
        <v>752</v>
      </c>
      <c r="J4428" s="1"/>
      <c r="K4428" s="2"/>
      <c r="L4428">
        <v>4427</v>
      </c>
      <c r="M4428" s="1" t="s">
        <v>753</v>
      </c>
      <c r="N4428" s="1"/>
      <c r="O4428" s="2"/>
      <c r="P4428">
        <v>4427</v>
      </c>
      <c r="Q4428" s="1" t="s">
        <v>754</v>
      </c>
      <c r="R4428" s="1"/>
      <c r="S4428" s="2"/>
      <c r="T4428">
        <v>4427</v>
      </c>
      <c r="U4428" s="1" t="s">
        <v>178</v>
      </c>
      <c r="V4428" s="1"/>
      <c r="W4428" s="2"/>
      <c r="X4428">
        <v>4427</v>
      </c>
      <c r="Y4428" s="1" t="s">
        <v>179</v>
      </c>
      <c r="Z4428" s="1"/>
      <c r="AA4428" s="2"/>
    </row>
    <row r="4429" spans="8:27">
      <c r="H4429">
        <v>4428</v>
      </c>
      <c r="I4429" s="1" t="s">
        <v>752</v>
      </c>
      <c r="J4429" s="1"/>
      <c r="K4429" s="2"/>
      <c r="L4429">
        <v>4428</v>
      </c>
      <c r="M4429" s="1" t="s">
        <v>753</v>
      </c>
      <c r="N4429" s="1"/>
      <c r="O4429" s="2"/>
      <c r="P4429">
        <v>4428</v>
      </c>
      <c r="Q4429" s="1" t="s">
        <v>754</v>
      </c>
      <c r="R4429" s="1"/>
      <c r="S4429" s="2"/>
      <c r="T4429">
        <v>4428</v>
      </c>
      <c r="U4429" s="1" t="s">
        <v>178</v>
      </c>
      <c r="V4429" s="1"/>
      <c r="W4429" s="2"/>
      <c r="X4429">
        <v>4428</v>
      </c>
      <c r="Y4429" s="1" t="s">
        <v>179</v>
      </c>
      <c r="Z4429" s="1"/>
      <c r="AA4429" s="2"/>
    </row>
    <row r="4430" spans="8:27">
      <c r="H4430">
        <v>4429</v>
      </c>
      <c r="I4430" s="1" t="s">
        <v>752</v>
      </c>
      <c r="J4430" s="1"/>
      <c r="K4430" s="2"/>
      <c r="L4430">
        <v>4429</v>
      </c>
      <c r="M4430" s="1" t="s">
        <v>753</v>
      </c>
      <c r="N4430" s="1"/>
      <c r="O4430" s="2"/>
      <c r="P4430">
        <v>4429</v>
      </c>
      <c r="Q4430" s="1" t="s">
        <v>754</v>
      </c>
      <c r="R4430" s="1"/>
      <c r="S4430" s="2"/>
      <c r="T4430">
        <v>4429</v>
      </c>
      <c r="U4430" s="1" t="s">
        <v>178</v>
      </c>
      <c r="V4430" s="1"/>
      <c r="W4430" s="2"/>
      <c r="X4430">
        <v>4429</v>
      </c>
      <c r="Y4430" s="1" t="s">
        <v>179</v>
      </c>
      <c r="Z4430" s="1"/>
      <c r="AA4430" s="2"/>
    </row>
    <row r="4431" spans="8:27">
      <c r="H4431">
        <v>4430</v>
      </c>
      <c r="I4431" s="1" t="s">
        <v>752</v>
      </c>
      <c r="J4431" s="1"/>
      <c r="K4431" s="2"/>
      <c r="L4431">
        <v>4430</v>
      </c>
      <c r="M4431" s="1" t="s">
        <v>753</v>
      </c>
      <c r="N4431" s="1"/>
      <c r="O4431" s="2"/>
      <c r="P4431">
        <v>4430</v>
      </c>
      <c r="Q4431" s="1" t="s">
        <v>754</v>
      </c>
      <c r="R4431" s="1"/>
      <c r="S4431" s="2"/>
      <c r="T4431">
        <v>4430</v>
      </c>
      <c r="U4431" s="1" t="s">
        <v>178</v>
      </c>
      <c r="V4431" s="1"/>
      <c r="W4431" s="2"/>
      <c r="X4431">
        <v>4430</v>
      </c>
      <c r="Y4431" s="1" t="s">
        <v>179</v>
      </c>
      <c r="Z4431" s="1"/>
      <c r="AA4431" s="2"/>
    </row>
    <row r="4432" spans="8:27">
      <c r="H4432">
        <v>4431</v>
      </c>
      <c r="I4432" s="1" t="s">
        <v>752</v>
      </c>
      <c r="J4432" s="1"/>
      <c r="K4432" s="2"/>
      <c r="L4432">
        <v>4431</v>
      </c>
      <c r="M4432" s="1" t="s">
        <v>753</v>
      </c>
      <c r="N4432" s="1"/>
      <c r="O4432" s="2"/>
      <c r="P4432">
        <v>4431</v>
      </c>
      <c r="Q4432" s="1" t="s">
        <v>754</v>
      </c>
      <c r="R4432" s="1"/>
      <c r="S4432" s="2"/>
      <c r="T4432">
        <v>4431</v>
      </c>
      <c r="U4432" s="1" t="s">
        <v>178</v>
      </c>
      <c r="V4432" s="1"/>
      <c r="W4432" s="2"/>
      <c r="X4432">
        <v>4431</v>
      </c>
      <c r="Y4432" s="1" t="s">
        <v>179</v>
      </c>
      <c r="Z4432" s="1"/>
      <c r="AA4432" s="2"/>
    </row>
    <row r="4433" spans="8:27">
      <c r="H4433">
        <v>4432</v>
      </c>
      <c r="I4433" s="1" t="s">
        <v>752</v>
      </c>
      <c r="J4433" s="1"/>
      <c r="K4433" s="2"/>
      <c r="L4433">
        <v>4432</v>
      </c>
      <c r="M4433" s="1" t="s">
        <v>753</v>
      </c>
      <c r="N4433" s="1"/>
      <c r="O4433" s="2"/>
      <c r="P4433">
        <v>4432</v>
      </c>
      <c r="Q4433" s="1" t="s">
        <v>754</v>
      </c>
      <c r="R4433" s="1"/>
      <c r="S4433" s="2"/>
      <c r="T4433">
        <v>4432</v>
      </c>
      <c r="U4433" s="1" t="s">
        <v>178</v>
      </c>
      <c r="V4433" s="1"/>
      <c r="W4433" s="2"/>
      <c r="X4433">
        <v>4432</v>
      </c>
      <c r="Y4433" s="1" t="s">
        <v>179</v>
      </c>
      <c r="Z4433" s="1"/>
      <c r="AA4433" s="2"/>
    </row>
    <row r="4434" spans="8:27">
      <c r="H4434">
        <v>4433</v>
      </c>
      <c r="I4434" s="1" t="s">
        <v>752</v>
      </c>
      <c r="J4434" s="1"/>
      <c r="K4434" s="2"/>
      <c r="L4434">
        <v>4433</v>
      </c>
      <c r="M4434" s="1" t="s">
        <v>753</v>
      </c>
      <c r="N4434" s="1"/>
      <c r="O4434" s="2"/>
      <c r="P4434">
        <v>4433</v>
      </c>
      <c r="Q4434" s="1" t="s">
        <v>754</v>
      </c>
      <c r="R4434" s="1"/>
      <c r="S4434" s="2"/>
      <c r="T4434">
        <v>4433</v>
      </c>
      <c r="U4434" s="1" t="s">
        <v>178</v>
      </c>
      <c r="V4434" s="1"/>
      <c r="W4434" s="2"/>
      <c r="X4434">
        <v>4433</v>
      </c>
      <c r="Y4434" s="1" t="s">
        <v>179</v>
      </c>
      <c r="Z4434" s="1"/>
      <c r="AA4434" s="2"/>
    </row>
    <row r="4435" spans="8:27">
      <c r="H4435">
        <v>4434</v>
      </c>
      <c r="I4435" s="1" t="s">
        <v>752</v>
      </c>
      <c r="J4435" s="1"/>
      <c r="K4435" s="2"/>
      <c r="L4435">
        <v>4434</v>
      </c>
      <c r="M4435" s="1" t="s">
        <v>753</v>
      </c>
      <c r="N4435" s="1"/>
      <c r="O4435" s="2"/>
      <c r="P4435">
        <v>4434</v>
      </c>
      <c r="Q4435" s="1" t="s">
        <v>754</v>
      </c>
      <c r="R4435" s="1"/>
      <c r="S4435" s="2"/>
      <c r="T4435">
        <v>4434</v>
      </c>
      <c r="U4435" s="1" t="s">
        <v>178</v>
      </c>
      <c r="V4435" s="1"/>
      <c r="W4435" s="2"/>
      <c r="X4435">
        <v>4434</v>
      </c>
      <c r="Y4435" s="1" t="s">
        <v>179</v>
      </c>
      <c r="Z4435" s="1"/>
      <c r="AA4435" s="2"/>
    </row>
    <row r="4436" spans="8:27">
      <c r="H4436">
        <v>4435</v>
      </c>
      <c r="I4436" s="1" t="s">
        <v>752</v>
      </c>
      <c r="J4436" s="1"/>
      <c r="K4436" s="2"/>
      <c r="L4436">
        <v>4435</v>
      </c>
      <c r="M4436" s="1" t="s">
        <v>753</v>
      </c>
      <c r="N4436" s="1"/>
      <c r="O4436" s="2"/>
      <c r="P4436">
        <v>4435</v>
      </c>
      <c r="Q4436" s="1" t="s">
        <v>754</v>
      </c>
      <c r="R4436" s="1"/>
      <c r="S4436" s="2"/>
      <c r="T4436">
        <v>4435</v>
      </c>
      <c r="U4436" s="1" t="s">
        <v>178</v>
      </c>
      <c r="V4436" s="1"/>
      <c r="W4436" s="2"/>
      <c r="X4436">
        <v>4435</v>
      </c>
      <c r="Y4436" s="1" t="s">
        <v>179</v>
      </c>
      <c r="Z4436" s="1"/>
      <c r="AA4436" s="2"/>
    </row>
    <row r="4437" spans="8:27">
      <c r="H4437">
        <v>4436</v>
      </c>
      <c r="I4437" s="1" t="s">
        <v>752</v>
      </c>
      <c r="J4437" s="1"/>
      <c r="K4437" s="2"/>
      <c r="L4437">
        <v>4436</v>
      </c>
      <c r="M4437" s="1" t="s">
        <v>753</v>
      </c>
      <c r="N4437" s="1"/>
      <c r="O4437" s="2"/>
      <c r="P4437">
        <v>4436</v>
      </c>
      <c r="Q4437" s="1" t="s">
        <v>754</v>
      </c>
      <c r="R4437" s="1"/>
      <c r="S4437" s="2"/>
      <c r="T4437">
        <v>4436</v>
      </c>
      <c r="U4437" s="1" t="s">
        <v>178</v>
      </c>
      <c r="V4437" s="1"/>
      <c r="W4437" s="2"/>
      <c r="X4437">
        <v>4436</v>
      </c>
      <c r="Y4437" s="1" t="s">
        <v>179</v>
      </c>
      <c r="Z4437" s="1"/>
      <c r="AA4437" s="2"/>
    </row>
    <row r="4438" spans="8:27">
      <c r="H4438">
        <v>4437</v>
      </c>
      <c r="I4438" s="1" t="s">
        <v>752</v>
      </c>
      <c r="J4438" s="1"/>
      <c r="K4438" s="2"/>
      <c r="L4438">
        <v>4437</v>
      </c>
      <c r="M4438" s="1" t="s">
        <v>753</v>
      </c>
      <c r="N4438" s="1"/>
      <c r="O4438" s="2"/>
      <c r="P4438">
        <v>4437</v>
      </c>
      <c r="Q4438" s="1" t="s">
        <v>754</v>
      </c>
      <c r="R4438" s="1"/>
      <c r="S4438" s="2"/>
      <c r="T4438">
        <v>4437</v>
      </c>
      <c r="U4438" s="1" t="s">
        <v>178</v>
      </c>
      <c r="V4438" s="1"/>
      <c r="W4438" s="2"/>
      <c r="X4438">
        <v>4437</v>
      </c>
      <c r="Y4438" s="1" t="s">
        <v>179</v>
      </c>
      <c r="Z4438" s="1"/>
      <c r="AA4438" s="2"/>
    </row>
    <row r="4439" spans="8:27">
      <c r="H4439">
        <v>4438</v>
      </c>
      <c r="I4439" s="1" t="s">
        <v>752</v>
      </c>
      <c r="J4439" s="1"/>
      <c r="K4439" s="2"/>
      <c r="L4439">
        <v>4438</v>
      </c>
      <c r="M4439" s="1" t="s">
        <v>753</v>
      </c>
      <c r="N4439" s="1"/>
      <c r="O4439" s="2"/>
      <c r="P4439">
        <v>4438</v>
      </c>
      <c r="Q4439" s="1" t="s">
        <v>754</v>
      </c>
      <c r="R4439" s="1"/>
      <c r="S4439" s="2"/>
      <c r="T4439">
        <v>4438</v>
      </c>
      <c r="U4439" s="1" t="s">
        <v>178</v>
      </c>
      <c r="V4439" s="1"/>
      <c r="W4439" s="2"/>
      <c r="X4439">
        <v>4438</v>
      </c>
      <c r="Y4439" s="1" t="s">
        <v>179</v>
      </c>
      <c r="Z4439" s="1"/>
      <c r="AA4439" s="2"/>
    </row>
    <row r="4440" spans="8:27">
      <c r="H4440">
        <v>4439</v>
      </c>
      <c r="I4440" s="1" t="s">
        <v>752</v>
      </c>
      <c r="J4440" s="1"/>
      <c r="K4440" s="2"/>
      <c r="L4440">
        <v>4439</v>
      </c>
      <c r="M4440" s="1" t="s">
        <v>753</v>
      </c>
      <c r="N4440" s="1"/>
      <c r="O4440" s="2"/>
      <c r="P4440">
        <v>4439</v>
      </c>
      <c r="Q4440" s="1" t="s">
        <v>754</v>
      </c>
      <c r="R4440" s="1"/>
      <c r="S4440" s="2"/>
      <c r="T4440">
        <v>4439</v>
      </c>
      <c r="U4440" s="1" t="s">
        <v>178</v>
      </c>
      <c r="V4440" s="1"/>
      <c r="W4440" s="2"/>
      <c r="X4440">
        <v>4439</v>
      </c>
      <c r="Y4440" s="1" t="s">
        <v>179</v>
      </c>
      <c r="Z4440" s="1"/>
      <c r="AA4440" s="2"/>
    </row>
    <row r="4441" spans="8:27">
      <c r="H4441">
        <v>4440</v>
      </c>
      <c r="I4441" s="1" t="s">
        <v>752</v>
      </c>
      <c r="J4441" s="1"/>
      <c r="K4441" s="2"/>
      <c r="L4441">
        <v>4440</v>
      </c>
      <c r="M4441" s="1" t="s">
        <v>753</v>
      </c>
      <c r="N4441" s="1"/>
      <c r="O4441" s="2"/>
      <c r="P4441">
        <v>4440</v>
      </c>
      <c r="Q4441" s="1" t="s">
        <v>754</v>
      </c>
      <c r="R4441" s="1"/>
      <c r="S4441" s="2"/>
      <c r="T4441">
        <v>4440</v>
      </c>
      <c r="U4441" s="1" t="s">
        <v>178</v>
      </c>
      <c r="V4441" s="1"/>
      <c r="W4441" s="2"/>
      <c r="X4441">
        <v>4440</v>
      </c>
      <c r="Y4441" s="1" t="s">
        <v>179</v>
      </c>
      <c r="Z4441" s="1"/>
      <c r="AA4441" s="2"/>
    </row>
    <row r="4442" spans="8:27">
      <c r="H4442">
        <v>4441</v>
      </c>
      <c r="I4442" s="1" t="s">
        <v>752</v>
      </c>
      <c r="J4442" s="1"/>
      <c r="K4442" s="2"/>
      <c r="L4442">
        <v>4441</v>
      </c>
      <c r="M4442" s="1" t="s">
        <v>753</v>
      </c>
      <c r="N4442" s="1"/>
      <c r="O4442" s="2"/>
      <c r="P4442">
        <v>4441</v>
      </c>
      <c r="Q4442" s="1" t="s">
        <v>754</v>
      </c>
      <c r="R4442" s="1"/>
      <c r="S4442" s="2"/>
      <c r="T4442">
        <v>4441</v>
      </c>
      <c r="U4442" s="1" t="s">
        <v>178</v>
      </c>
      <c r="V4442" s="1"/>
      <c r="W4442" s="2"/>
      <c r="X4442">
        <v>4441</v>
      </c>
      <c r="Y4442" s="1" t="s">
        <v>179</v>
      </c>
      <c r="Z4442" s="1"/>
      <c r="AA4442" s="2"/>
    </row>
    <row r="4443" spans="8:27">
      <c r="H4443">
        <v>4442</v>
      </c>
      <c r="I4443" s="1" t="s">
        <v>752</v>
      </c>
      <c r="J4443" s="1"/>
      <c r="K4443" s="2"/>
      <c r="L4443">
        <v>4442</v>
      </c>
      <c r="M4443" s="1" t="s">
        <v>753</v>
      </c>
      <c r="N4443" s="1"/>
      <c r="O4443" s="2"/>
      <c r="P4443">
        <v>4442</v>
      </c>
      <c r="Q4443" s="1" t="s">
        <v>754</v>
      </c>
      <c r="R4443" s="1"/>
      <c r="S4443" s="2"/>
      <c r="T4443">
        <v>4442</v>
      </c>
      <c r="U4443" s="1" t="s">
        <v>178</v>
      </c>
      <c r="V4443" s="1"/>
      <c r="W4443" s="2"/>
      <c r="X4443">
        <v>4442</v>
      </c>
      <c r="Y4443" s="1" t="s">
        <v>179</v>
      </c>
      <c r="Z4443" s="1"/>
      <c r="AA4443" s="2"/>
    </row>
    <row r="4444" spans="8:27">
      <c r="H4444">
        <v>4443</v>
      </c>
      <c r="I4444" s="1" t="s">
        <v>752</v>
      </c>
      <c r="J4444" s="1"/>
      <c r="K4444" s="2"/>
      <c r="L4444">
        <v>4443</v>
      </c>
      <c r="M4444" s="1" t="s">
        <v>753</v>
      </c>
      <c r="N4444" s="1"/>
      <c r="O4444" s="2"/>
      <c r="P4444">
        <v>4443</v>
      </c>
      <c r="Q4444" s="1" t="s">
        <v>754</v>
      </c>
      <c r="R4444" s="1"/>
      <c r="S4444" s="2"/>
      <c r="T4444">
        <v>4443</v>
      </c>
      <c r="U4444" s="1" t="s">
        <v>178</v>
      </c>
      <c r="V4444" s="1"/>
      <c r="W4444" s="2"/>
      <c r="X4444">
        <v>4443</v>
      </c>
      <c r="Y4444" s="1" t="s">
        <v>179</v>
      </c>
      <c r="Z4444" s="1"/>
      <c r="AA4444" s="2"/>
    </row>
    <row r="4445" spans="8:27">
      <c r="H4445">
        <v>4444</v>
      </c>
      <c r="I4445" s="1" t="s">
        <v>752</v>
      </c>
      <c r="J4445" s="1"/>
      <c r="K4445" s="2"/>
      <c r="L4445">
        <v>4444</v>
      </c>
      <c r="M4445" s="1" t="s">
        <v>753</v>
      </c>
      <c r="N4445" s="1"/>
      <c r="O4445" s="2"/>
      <c r="P4445">
        <v>4444</v>
      </c>
      <c r="Q4445" s="1" t="s">
        <v>754</v>
      </c>
      <c r="R4445" s="1"/>
      <c r="S4445" s="2"/>
      <c r="T4445">
        <v>4444</v>
      </c>
      <c r="U4445" s="1" t="s">
        <v>178</v>
      </c>
      <c r="V4445" s="1"/>
      <c r="W4445" s="2"/>
      <c r="X4445">
        <v>4444</v>
      </c>
      <c r="Y4445" s="1" t="s">
        <v>179</v>
      </c>
      <c r="Z4445" s="1"/>
      <c r="AA4445" s="2"/>
    </row>
    <row r="4446" spans="8:27">
      <c r="H4446">
        <v>4445</v>
      </c>
      <c r="I4446" s="1" t="s">
        <v>752</v>
      </c>
      <c r="J4446" s="1"/>
      <c r="K4446" s="2"/>
      <c r="L4446">
        <v>4445</v>
      </c>
      <c r="M4446" s="1" t="s">
        <v>753</v>
      </c>
      <c r="N4446" s="1"/>
      <c r="O4446" s="2"/>
      <c r="P4446">
        <v>4445</v>
      </c>
      <c r="Q4446" s="1" t="s">
        <v>754</v>
      </c>
      <c r="R4446" s="1"/>
      <c r="S4446" s="2"/>
      <c r="T4446">
        <v>4445</v>
      </c>
      <c r="U4446" s="1" t="s">
        <v>178</v>
      </c>
      <c r="V4446" s="1"/>
      <c r="W4446" s="2"/>
      <c r="X4446">
        <v>4445</v>
      </c>
      <c r="Y4446" s="1" t="s">
        <v>179</v>
      </c>
      <c r="Z4446" s="1"/>
      <c r="AA4446" s="2"/>
    </row>
    <row r="4447" spans="8:27">
      <c r="H4447">
        <v>4446</v>
      </c>
      <c r="I4447" s="1" t="s">
        <v>752</v>
      </c>
      <c r="J4447" s="1"/>
      <c r="K4447" s="2"/>
      <c r="L4447">
        <v>4446</v>
      </c>
      <c r="M4447" s="1" t="s">
        <v>753</v>
      </c>
      <c r="N4447" s="1"/>
      <c r="O4447" s="2"/>
      <c r="P4447">
        <v>4446</v>
      </c>
      <c r="Q4447" s="1" t="s">
        <v>754</v>
      </c>
      <c r="R4447" s="1"/>
      <c r="S4447" s="2"/>
      <c r="T4447">
        <v>4446</v>
      </c>
      <c r="U4447" s="1" t="s">
        <v>178</v>
      </c>
      <c r="V4447" s="1"/>
      <c r="W4447" s="2"/>
      <c r="X4447">
        <v>4446</v>
      </c>
      <c r="Y4447" s="1" t="s">
        <v>179</v>
      </c>
      <c r="Z4447" s="1"/>
      <c r="AA4447" s="2"/>
    </row>
    <row r="4448" spans="8:27">
      <c r="H4448">
        <v>4447</v>
      </c>
      <c r="I4448" s="1" t="s">
        <v>752</v>
      </c>
      <c r="J4448" s="1"/>
      <c r="K4448" s="2"/>
      <c r="L4448">
        <v>4447</v>
      </c>
      <c r="M4448" s="1" t="s">
        <v>753</v>
      </c>
      <c r="N4448" s="1"/>
      <c r="O4448" s="2"/>
      <c r="P4448">
        <v>4447</v>
      </c>
      <c r="Q4448" s="1" t="s">
        <v>754</v>
      </c>
      <c r="R4448" s="1"/>
      <c r="S4448" s="2"/>
      <c r="T4448">
        <v>4447</v>
      </c>
      <c r="U4448" s="1" t="s">
        <v>178</v>
      </c>
      <c r="V4448" s="1"/>
      <c r="W4448" s="2"/>
      <c r="X4448">
        <v>4447</v>
      </c>
      <c r="Y4448" s="1" t="s">
        <v>179</v>
      </c>
      <c r="Z4448" s="1"/>
      <c r="AA4448" s="2"/>
    </row>
    <row r="4449" spans="8:27">
      <c r="H4449">
        <v>4448</v>
      </c>
      <c r="I4449" s="1" t="s">
        <v>752</v>
      </c>
      <c r="J4449" s="1"/>
      <c r="K4449" s="2"/>
      <c r="L4449">
        <v>4448</v>
      </c>
      <c r="M4449" s="1" t="s">
        <v>753</v>
      </c>
      <c r="N4449" s="1"/>
      <c r="O4449" s="2"/>
      <c r="P4449">
        <v>4448</v>
      </c>
      <c r="Q4449" s="1" t="s">
        <v>754</v>
      </c>
      <c r="R4449" s="1"/>
      <c r="S4449" s="2"/>
      <c r="T4449">
        <v>4448</v>
      </c>
      <c r="U4449" s="1" t="s">
        <v>178</v>
      </c>
      <c r="V4449" s="1"/>
      <c r="W4449" s="2"/>
      <c r="X4449">
        <v>4448</v>
      </c>
      <c r="Y4449" s="1" t="s">
        <v>179</v>
      </c>
      <c r="Z4449" s="1"/>
      <c r="AA4449" s="2"/>
    </row>
    <row r="4450" spans="8:27">
      <c r="H4450">
        <v>4449</v>
      </c>
      <c r="I4450" s="1" t="s">
        <v>752</v>
      </c>
      <c r="J4450" s="1"/>
      <c r="K4450" s="2"/>
      <c r="L4450">
        <v>4449</v>
      </c>
      <c r="M4450" s="1" t="s">
        <v>753</v>
      </c>
      <c r="N4450" s="1"/>
      <c r="O4450" s="2"/>
      <c r="P4450">
        <v>4449</v>
      </c>
      <c r="Q4450" s="1" t="s">
        <v>754</v>
      </c>
      <c r="R4450" s="1"/>
      <c r="S4450" s="2"/>
      <c r="T4450">
        <v>4449</v>
      </c>
      <c r="U4450" s="1" t="s">
        <v>178</v>
      </c>
      <c r="V4450" s="1"/>
      <c r="W4450" s="2"/>
      <c r="X4450">
        <v>4449</v>
      </c>
      <c r="Y4450" s="1" t="s">
        <v>179</v>
      </c>
      <c r="Z4450" s="1"/>
      <c r="AA4450" s="2"/>
    </row>
    <row r="4451" spans="8:27">
      <c r="H4451">
        <v>4450</v>
      </c>
      <c r="I4451" s="1" t="s">
        <v>752</v>
      </c>
      <c r="J4451" s="1"/>
      <c r="K4451" s="2"/>
      <c r="L4451">
        <v>4450</v>
      </c>
      <c r="M4451" s="1" t="s">
        <v>753</v>
      </c>
      <c r="N4451" s="1"/>
      <c r="O4451" s="2"/>
      <c r="P4451">
        <v>4450</v>
      </c>
      <c r="Q4451" s="1" t="s">
        <v>754</v>
      </c>
      <c r="R4451" s="1"/>
      <c r="S4451" s="2"/>
      <c r="T4451">
        <v>4450</v>
      </c>
      <c r="U4451" s="1" t="s">
        <v>178</v>
      </c>
      <c r="V4451" s="1"/>
      <c r="W4451" s="2"/>
      <c r="X4451">
        <v>4450</v>
      </c>
      <c r="Y4451" s="1" t="s">
        <v>179</v>
      </c>
      <c r="Z4451" s="1"/>
      <c r="AA4451" s="2"/>
    </row>
    <row r="4452" spans="8:27">
      <c r="H4452">
        <v>4451</v>
      </c>
      <c r="I4452" s="1" t="s">
        <v>752</v>
      </c>
      <c r="J4452" s="1"/>
      <c r="K4452" s="2"/>
      <c r="L4452">
        <v>4451</v>
      </c>
      <c r="M4452" s="1" t="s">
        <v>753</v>
      </c>
      <c r="N4452" s="1"/>
      <c r="O4452" s="2"/>
      <c r="P4452">
        <v>4451</v>
      </c>
      <c r="Q4452" s="1" t="s">
        <v>754</v>
      </c>
      <c r="R4452" s="1"/>
      <c r="S4452" s="2"/>
      <c r="T4452">
        <v>4451</v>
      </c>
      <c r="U4452" s="1" t="s">
        <v>178</v>
      </c>
      <c r="V4452" s="1"/>
      <c r="W4452" s="2"/>
      <c r="X4452">
        <v>4451</v>
      </c>
      <c r="Y4452" s="1" t="s">
        <v>179</v>
      </c>
      <c r="Z4452" s="1"/>
      <c r="AA4452" s="2"/>
    </row>
    <row r="4453" spans="8:27">
      <c r="H4453">
        <v>4452</v>
      </c>
      <c r="I4453" s="1" t="s">
        <v>752</v>
      </c>
      <c r="J4453" s="1"/>
      <c r="K4453" s="2"/>
      <c r="L4453">
        <v>4452</v>
      </c>
      <c r="M4453" s="1" t="s">
        <v>753</v>
      </c>
      <c r="N4453" s="1"/>
      <c r="O4453" s="2"/>
      <c r="P4453">
        <v>4452</v>
      </c>
      <c r="Q4453" s="1" t="s">
        <v>754</v>
      </c>
      <c r="R4453" s="1"/>
      <c r="S4453" s="2"/>
      <c r="T4453">
        <v>4452</v>
      </c>
      <c r="U4453" s="1" t="s">
        <v>178</v>
      </c>
      <c r="V4453" s="1"/>
      <c r="W4453" s="2"/>
      <c r="X4453">
        <v>4452</v>
      </c>
      <c r="Y4453" s="1" t="s">
        <v>179</v>
      </c>
      <c r="Z4453" s="1"/>
      <c r="AA4453" s="2"/>
    </row>
    <row r="4454" spans="8:27">
      <c r="H4454">
        <v>4453</v>
      </c>
      <c r="I4454" s="1" t="s">
        <v>752</v>
      </c>
      <c r="J4454" s="1"/>
      <c r="K4454" s="2"/>
      <c r="L4454">
        <v>4453</v>
      </c>
      <c r="M4454" s="1" t="s">
        <v>753</v>
      </c>
      <c r="N4454" s="1"/>
      <c r="O4454" s="2"/>
      <c r="P4454">
        <v>4453</v>
      </c>
      <c r="Q4454" s="1" t="s">
        <v>754</v>
      </c>
      <c r="R4454" s="1"/>
      <c r="S4454" s="2"/>
      <c r="T4454">
        <v>4453</v>
      </c>
      <c r="U4454" s="1" t="s">
        <v>178</v>
      </c>
      <c r="V4454" s="1"/>
      <c r="W4454" s="2"/>
      <c r="X4454">
        <v>4453</v>
      </c>
      <c r="Y4454" s="1" t="s">
        <v>179</v>
      </c>
      <c r="Z4454" s="1"/>
      <c r="AA4454" s="2"/>
    </row>
    <row r="4455" spans="8:27">
      <c r="H4455">
        <v>4454</v>
      </c>
      <c r="I4455" s="1" t="s">
        <v>752</v>
      </c>
      <c r="J4455" s="1"/>
      <c r="K4455" s="2"/>
      <c r="L4455">
        <v>4454</v>
      </c>
      <c r="M4455" s="1" t="s">
        <v>753</v>
      </c>
      <c r="N4455" s="1"/>
      <c r="O4455" s="2"/>
      <c r="P4455">
        <v>4454</v>
      </c>
      <c r="Q4455" s="1" t="s">
        <v>754</v>
      </c>
      <c r="R4455" s="1"/>
      <c r="S4455" s="2"/>
      <c r="T4455">
        <v>4454</v>
      </c>
      <c r="U4455" s="1" t="s">
        <v>178</v>
      </c>
      <c r="V4455" s="1"/>
      <c r="W4455" s="2"/>
      <c r="X4455">
        <v>4454</v>
      </c>
      <c r="Y4455" s="1" t="s">
        <v>179</v>
      </c>
      <c r="Z4455" s="1"/>
      <c r="AA4455" s="2"/>
    </row>
    <row r="4456" spans="8:27">
      <c r="H4456">
        <v>4455</v>
      </c>
      <c r="I4456" s="1" t="s">
        <v>752</v>
      </c>
      <c r="J4456" s="1"/>
      <c r="K4456" s="2"/>
      <c r="L4456">
        <v>4455</v>
      </c>
      <c r="M4456" s="1" t="s">
        <v>753</v>
      </c>
      <c r="N4456" s="1"/>
      <c r="O4456" s="2"/>
      <c r="P4456">
        <v>4455</v>
      </c>
      <c r="Q4456" s="1" t="s">
        <v>754</v>
      </c>
      <c r="R4456" s="1"/>
      <c r="S4456" s="2"/>
      <c r="T4456">
        <v>4455</v>
      </c>
      <c r="U4456" s="1" t="s">
        <v>178</v>
      </c>
      <c r="V4456" s="1"/>
      <c r="W4456" s="2"/>
      <c r="X4456">
        <v>4455</v>
      </c>
      <c r="Y4456" s="1" t="s">
        <v>179</v>
      </c>
      <c r="Z4456" s="1"/>
      <c r="AA4456" s="2"/>
    </row>
    <row r="4457" spans="8:27">
      <c r="H4457">
        <v>4456</v>
      </c>
      <c r="I4457" s="1" t="s">
        <v>752</v>
      </c>
      <c r="J4457" s="1"/>
      <c r="K4457" s="2"/>
      <c r="L4457">
        <v>4456</v>
      </c>
      <c r="M4457" s="1" t="s">
        <v>753</v>
      </c>
      <c r="N4457" s="1"/>
      <c r="O4457" s="2"/>
      <c r="P4457">
        <v>4456</v>
      </c>
      <c r="Q4457" s="1" t="s">
        <v>754</v>
      </c>
      <c r="R4457" s="1"/>
      <c r="S4457" s="2"/>
      <c r="T4457">
        <v>4456</v>
      </c>
      <c r="U4457" s="1" t="s">
        <v>178</v>
      </c>
      <c r="V4457" s="1"/>
      <c r="W4457" s="2"/>
      <c r="X4457">
        <v>4456</v>
      </c>
      <c r="Y4457" s="1" t="s">
        <v>179</v>
      </c>
      <c r="Z4457" s="1"/>
      <c r="AA4457" s="2"/>
    </row>
    <row r="4458" spans="8:27">
      <c r="H4458">
        <v>4457</v>
      </c>
      <c r="I4458" s="1" t="s">
        <v>752</v>
      </c>
      <c r="J4458" s="1"/>
      <c r="K4458" s="2"/>
      <c r="L4458">
        <v>4457</v>
      </c>
      <c r="M4458" s="1" t="s">
        <v>753</v>
      </c>
      <c r="N4458" s="1"/>
      <c r="O4458" s="2"/>
      <c r="P4458">
        <v>4457</v>
      </c>
      <c r="Q4458" s="1" t="s">
        <v>754</v>
      </c>
      <c r="R4458" s="1"/>
      <c r="S4458" s="2"/>
      <c r="T4458">
        <v>4457</v>
      </c>
      <c r="U4458" s="1" t="s">
        <v>178</v>
      </c>
      <c r="V4458" s="1"/>
      <c r="W4458" s="2"/>
      <c r="X4458">
        <v>4457</v>
      </c>
      <c r="Y4458" s="1" t="s">
        <v>179</v>
      </c>
      <c r="Z4458" s="1"/>
      <c r="AA4458" s="2"/>
    </row>
    <row r="4459" spans="8:27">
      <c r="H4459">
        <v>4458</v>
      </c>
      <c r="I4459" s="1" t="s">
        <v>752</v>
      </c>
      <c r="J4459" s="1"/>
      <c r="K4459" s="2"/>
      <c r="L4459">
        <v>4458</v>
      </c>
      <c r="M4459" s="1" t="s">
        <v>753</v>
      </c>
      <c r="N4459" s="1"/>
      <c r="O4459" s="2"/>
      <c r="P4459">
        <v>4458</v>
      </c>
      <c r="Q4459" s="1" t="s">
        <v>754</v>
      </c>
      <c r="R4459" s="1"/>
      <c r="S4459" s="2"/>
      <c r="T4459">
        <v>4458</v>
      </c>
      <c r="U4459" s="1" t="s">
        <v>178</v>
      </c>
      <c r="V4459" s="1"/>
      <c r="W4459" s="2"/>
      <c r="X4459">
        <v>4458</v>
      </c>
      <c r="Y4459" s="1" t="s">
        <v>179</v>
      </c>
      <c r="Z4459" s="1"/>
      <c r="AA4459" s="2"/>
    </row>
    <row r="4460" spans="8:27">
      <c r="H4460">
        <v>4459</v>
      </c>
      <c r="I4460" s="1" t="s">
        <v>752</v>
      </c>
      <c r="J4460" s="1"/>
      <c r="K4460" s="2"/>
      <c r="L4460">
        <v>4459</v>
      </c>
      <c r="M4460" s="1" t="s">
        <v>753</v>
      </c>
      <c r="N4460" s="1"/>
      <c r="O4460" s="2"/>
      <c r="P4460">
        <v>4459</v>
      </c>
      <c r="Q4460" s="1" t="s">
        <v>754</v>
      </c>
      <c r="R4460" s="1"/>
      <c r="S4460" s="2"/>
      <c r="T4460">
        <v>4459</v>
      </c>
      <c r="U4460" s="1" t="s">
        <v>178</v>
      </c>
      <c r="V4460" s="1"/>
      <c r="W4460" s="2"/>
      <c r="X4460">
        <v>4459</v>
      </c>
      <c r="Y4460" s="1" t="s">
        <v>179</v>
      </c>
      <c r="Z4460" s="1"/>
      <c r="AA4460" s="2"/>
    </row>
    <row r="4461" spans="8:27">
      <c r="H4461">
        <v>4460</v>
      </c>
      <c r="I4461" s="1" t="s">
        <v>752</v>
      </c>
      <c r="J4461" s="1"/>
      <c r="K4461" s="2"/>
      <c r="L4461">
        <v>4460</v>
      </c>
      <c r="M4461" s="1" t="s">
        <v>753</v>
      </c>
      <c r="N4461" s="1"/>
      <c r="O4461" s="2"/>
      <c r="P4461">
        <v>4460</v>
      </c>
      <c r="Q4461" s="1" t="s">
        <v>754</v>
      </c>
      <c r="R4461" s="1"/>
      <c r="S4461" s="2"/>
      <c r="T4461">
        <v>4460</v>
      </c>
      <c r="U4461" s="1" t="s">
        <v>178</v>
      </c>
      <c r="V4461" s="1"/>
      <c r="W4461" s="2"/>
      <c r="X4461">
        <v>4460</v>
      </c>
      <c r="Y4461" s="1" t="s">
        <v>179</v>
      </c>
      <c r="Z4461" s="1"/>
      <c r="AA4461" s="2"/>
    </row>
    <row r="4462" spans="8:27">
      <c r="H4462">
        <v>4461</v>
      </c>
      <c r="I4462" s="1" t="s">
        <v>752</v>
      </c>
      <c r="J4462" s="1"/>
      <c r="K4462" s="2"/>
      <c r="L4462">
        <v>4461</v>
      </c>
      <c r="M4462" s="1" t="s">
        <v>753</v>
      </c>
      <c r="N4462" s="1"/>
      <c r="O4462" s="2"/>
      <c r="P4462">
        <v>4461</v>
      </c>
      <c r="Q4462" s="1" t="s">
        <v>754</v>
      </c>
      <c r="R4462" s="1"/>
      <c r="S4462" s="2"/>
      <c r="T4462">
        <v>4461</v>
      </c>
      <c r="U4462" s="1" t="s">
        <v>178</v>
      </c>
      <c r="V4462" s="1"/>
      <c r="W4462" s="2"/>
      <c r="X4462">
        <v>4461</v>
      </c>
      <c r="Y4462" s="1" t="s">
        <v>179</v>
      </c>
      <c r="Z4462" s="1"/>
      <c r="AA4462" s="2"/>
    </row>
    <row r="4463" spans="8:27">
      <c r="H4463">
        <v>4462</v>
      </c>
      <c r="I4463" s="1" t="s">
        <v>752</v>
      </c>
      <c r="J4463" s="1"/>
      <c r="K4463" s="2"/>
      <c r="L4463">
        <v>4462</v>
      </c>
      <c r="M4463" s="1" t="s">
        <v>753</v>
      </c>
      <c r="N4463" s="1"/>
      <c r="O4463" s="2"/>
      <c r="P4463">
        <v>4462</v>
      </c>
      <c r="Q4463" s="1" t="s">
        <v>754</v>
      </c>
      <c r="R4463" s="1"/>
      <c r="S4463" s="2"/>
      <c r="T4463">
        <v>4462</v>
      </c>
      <c r="U4463" s="1" t="s">
        <v>178</v>
      </c>
      <c r="V4463" s="1"/>
      <c r="W4463" s="2"/>
      <c r="X4463">
        <v>4462</v>
      </c>
      <c r="Y4463" s="1" t="s">
        <v>179</v>
      </c>
      <c r="Z4463" s="1"/>
      <c r="AA4463" s="2"/>
    </row>
    <row r="4464" spans="8:27">
      <c r="H4464">
        <v>4463</v>
      </c>
      <c r="I4464" s="1" t="s">
        <v>752</v>
      </c>
      <c r="J4464" s="1"/>
      <c r="K4464" s="2"/>
      <c r="L4464">
        <v>4463</v>
      </c>
      <c r="M4464" s="1" t="s">
        <v>753</v>
      </c>
      <c r="N4464" s="1"/>
      <c r="O4464" s="2"/>
      <c r="P4464">
        <v>4463</v>
      </c>
      <c r="Q4464" s="1" t="s">
        <v>754</v>
      </c>
      <c r="R4464" s="1"/>
      <c r="S4464" s="2"/>
      <c r="T4464">
        <v>4463</v>
      </c>
      <c r="U4464" s="1" t="s">
        <v>178</v>
      </c>
      <c r="V4464" s="1"/>
      <c r="W4464" s="2"/>
      <c r="X4464">
        <v>4463</v>
      </c>
      <c r="Y4464" s="1" t="s">
        <v>179</v>
      </c>
      <c r="Z4464" s="1"/>
      <c r="AA4464" s="2"/>
    </row>
    <row r="4465" spans="8:27">
      <c r="H4465">
        <v>4464</v>
      </c>
      <c r="I4465" s="1" t="s">
        <v>752</v>
      </c>
      <c r="J4465" s="1"/>
      <c r="K4465" s="2"/>
      <c r="L4465">
        <v>4464</v>
      </c>
      <c r="M4465" s="1" t="s">
        <v>753</v>
      </c>
      <c r="N4465" s="1"/>
      <c r="O4465" s="2"/>
      <c r="P4465">
        <v>4464</v>
      </c>
      <c r="Q4465" s="1" t="s">
        <v>754</v>
      </c>
      <c r="R4465" s="1"/>
      <c r="S4465" s="2"/>
      <c r="T4465">
        <v>4464</v>
      </c>
      <c r="U4465" s="1" t="s">
        <v>178</v>
      </c>
      <c r="V4465" s="1"/>
      <c r="W4465" s="2"/>
      <c r="X4465">
        <v>4464</v>
      </c>
      <c r="Y4465" s="1" t="s">
        <v>179</v>
      </c>
      <c r="Z4465" s="1"/>
      <c r="AA4465" s="2"/>
    </row>
    <row r="4466" spans="8:27">
      <c r="H4466">
        <v>4465</v>
      </c>
      <c r="I4466" s="1" t="s">
        <v>752</v>
      </c>
      <c r="J4466" s="1"/>
      <c r="K4466" s="2"/>
      <c r="L4466">
        <v>4465</v>
      </c>
      <c r="M4466" s="1" t="s">
        <v>753</v>
      </c>
      <c r="N4466" s="1"/>
      <c r="O4466" s="2"/>
      <c r="P4466">
        <v>4465</v>
      </c>
      <c r="Q4466" s="1" t="s">
        <v>754</v>
      </c>
      <c r="R4466" s="1"/>
      <c r="S4466" s="2"/>
      <c r="T4466">
        <v>4465</v>
      </c>
      <c r="U4466" s="1" t="s">
        <v>178</v>
      </c>
      <c r="V4466" s="1"/>
      <c r="W4466" s="2"/>
      <c r="X4466">
        <v>4465</v>
      </c>
      <c r="Y4466" s="1" t="s">
        <v>179</v>
      </c>
      <c r="Z4466" s="1"/>
      <c r="AA4466" s="2"/>
    </row>
    <row r="4467" spans="8:27">
      <c r="H4467">
        <v>4466</v>
      </c>
      <c r="I4467" s="1" t="s">
        <v>752</v>
      </c>
      <c r="J4467" s="1"/>
      <c r="K4467" s="2"/>
      <c r="L4467">
        <v>4466</v>
      </c>
      <c r="M4467" s="1" t="s">
        <v>753</v>
      </c>
      <c r="N4467" s="1"/>
      <c r="O4467" s="2"/>
      <c r="P4467">
        <v>4466</v>
      </c>
      <c r="Q4467" s="1" t="s">
        <v>754</v>
      </c>
      <c r="R4467" s="1"/>
      <c r="S4467" s="2"/>
      <c r="T4467">
        <v>4466</v>
      </c>
      <c r="U4467" s="1" t="s">
        <v>178</v>
      </c>
      <c r="V4467" s="1"/>
      <c r="W4467" s="2"/>
      <c r="X4467">
        <v>4466</v>
      </c>
      <c r="Y4467" s="1" t="s">
        <v>179</v>
      </c>
      <c r="Z4467" s="1"/>
      <c r="AA4467" s="2"/>
    </row>
    <row r="4468" spans="8:27">
      <c r="H4468">
        <v>4467</v>
      </c>
      <c r="I4468" s="1" t="s">
        <v>752</v>
      </c>
      <c r="J4468" s="1"/>
      <c r="K4468" s="2"/>
      <c r="L4468">
        <v>4467</v>
      </c>
      <c r="M4468" s="1" t="s">
        <v>753</v>
      </c>
      <c r="N4468" s="1"/>
      <c r="O4468" s="2"/>
      <c r="P4468">
        <v>4467</v>
      </c>
      <c r="Q4468" s="1" t="s">
        <v>754</v>
      </c>
      <c r="R4468" s="1"/>
      <c r="S4468" s="2"/>
      <c r="T4468">
        <v>4467</v>
      </c>
      <c r="U4468" s="1" t="s">
        <v>178</v>
      </c>
      <c r="V4468" s="1"/>
      <c r="W4468" s="2"/>
      <c r="X4468">
        <v>4467</v>
      </c>
      <c r="Y4468" s="1" t="s">
        <v>179</v>
      </c>
      <c r="Z4468" s="1"/>
      <c r="AA4468" s="2"/>
    </row>
    <row r="4469" spans="8:27">
      <c r="H4469">
        <v>4468</v>
      </c>
      <c r="I4469" s="1" t="s">
        <v>752</v>
      </c>
      <c r="J4469" s="1"/>
      <c r="K4469" s="2"/>
      <c r="L4469">
        <v>4468</v>
      </c>
      <c r="M4469" s="1" t="s">
        <v>753</v>
      </c>
      <c r="N4469" s="1"/>
      <c r="O4469" s="2"/>
      <c r="P4469">
        <v>4468</v>
      </c>
      <c r="Q4469" s="1" t="s">
        <v>754</v>
      </c>
      <c r="R4469" s="1"/>
      <c r="S4469" s="2"/>
      <c r="T4469">
        <v>4468</v>
      </c>
      <c r="U4469" s="1" t="s">
        <v>178</v>
      </c>
      <c r="V4469" s="1"/>
      <c r="W4469" s="2"/>
      <c r="X4469">
        <v>4468</v>
      </c>
      <c r="Y4469" s="1" t="s">
        <v>179</v>
      </c>
      <c r="Z4469" s="1"/>
      <c r="AA4469" s="2"/>
    </row>
    <row r="4470" spans="8:27">
      <c r="H4470">
        <v>4469</v>
      </c>
      <c r="I4470" s="1" t="s">
        <v>752</v>
      </c>
      <c r="J4470" s="1"/>
      <c r="K4470" s="2"/>
      <c r="L4470">
        <v>4469</v>
      </c>
      <c r="M4470" s="1" t="s">
        <v>753</v>
      </c>
      <c r="N4470" s="1"/>
      <c r="O4470" s="2"/>
      <c r="P4470">
        <v>4469</v>
      </c>
      <c r="Q4470" s="1" t="s">
        <v>754</v>
      </c>
      <c r="R4470" s="1"/>
      <c r="S4470" s="2"/>
      <c r="T4470">
        <v>4469</v>
      </c>
      <c r="U4470" s="1" t="s">
        <v>178</v>
      </c>
      <c r="V4470" s="1"/>
      <c r="W4470" s="2"/>
      <c r="X4470">
        <v>4469</v>
      </c>
      <c r="Y4470" s="1" t="s">
        <v>179</v>
      </c>
      <c r="Z4470" s="1"/>
      <c r="AA4470" s="2"/>
    </row>
    <row r="4471" spans="8:27">
      <c r="H4471">
        <v>4470</v>
      </c>
      <c r="I4471" s="1" t="s">
        <v>752</v>
      </c>
      <c r="J4471" s="1"/>
      <c r="K4471" s="2"/>
      <c r="L4471">
        <v>4470</v>
      </c>
      <c r="M4471" s="1" t="s">
        <v>753</v>
      </c>
      <c r="N4471" s="1"/>
      <c r="O4471" s="2"/>
      <c r="P4471">
        <v>4470</v>
      </c>
      <c r="Q4471" s="1" t="s">
        <v>754</v>
      </c>
      <c r="R4471" s="1"/>
      <c r="S4471" s="2"/>
      <c r="T4471">
        <v>4470</v>
      </c>
      <c r="U4471" s="1" t="s">
        <v>178</v>
      </c>
      <c r="V4471" s="1"/>
      <c r="W4471" s="2"/>
      <c r="X4471">
        <v>4470</v>
      </c>
      <c r="Y4471" s="1" t="s">
        <v>179</v>
      </c>
      <c r="Z4471" s="1"/>
      <c r="AA4471" s="2"/>
    </row>
    <row r="4472" spans="8:27">
      <c r="H4472">
        <v>4471</v>
      </c>
      <c r="I4472" s="1" t="s">
        <v>752</v>
      </c>
      <c r="J4472" s="1"/>
      <c r="K4472" s="2"/>
      <c r="L4472">
        <v>4471</v>
      </c>
      <c r="M4472" s="1" t="s">
        <v>753</v>
      </c>
      <c r="N4472" s="1"/>
      <c r="O4472" s="2"/>
      <c r="P4472">
        <v>4471</v>
      </c>
      <c r="Q4472" s="1" t="s">
        <v>754</v>
      </c>
      <c r="R4472" s="1"/>
      <c r="S4472" s="2"/>
      <c r="T4472">
        <v>4471</v>
      </c>
      <c r="U4472" s="1" t="s">
        <v>178</v>
      </c>
      <c r="V4472" s="1"/>
      <c r="W4472" s="2"/>
      <c r="X4472">
        <v>4471</v>
      </c>
      <c r="Y4472" s="1" t="s">
        <v>179</v>
      </c>
      <c r="Z4472" s="1"/>
      <c r="AA4472" s="2"/>
    </row>
    <row r="4473" spans="8:27">
      <c r="H4473">
        <v>4472</v>
      </c>
      <c r="I4473" s="1" t="s">
        <v>752</v>
      </c>
      <c r="J4473" s="1"/>
      <c r="K4473" s="2"/>
      <c r="L4473">
        <v>4472</v>
      </c>
      <c r="M4473" s="1" t="s">
        <v>753</v>
      </c>
      <c r="N4473" s="1"/>
      <c r="O4473" s="2"/>
      <c r="P4473">
        <v>4472</v>
      </c>
      <c r="Q4473" s="1" t="s">
        <v>754</v>
      </c>
      <c r="R4473" s="1"/>
      <c r="S4473" s="2"/>
      <c r="T4473">
        <v>4472</v>
      </c>
      <c r="U4473" s="1" t="s">
        <v>178</v>
      </c>
      <c r="V4473" s="1"/>
      <c r="W4473" s="2"/>
      <c r="X4473">
        <v>4472</v>
      </c>
      <c r="Y4473" s="1" t="s">
        <v>179</v>
      </c>
      <c r="Z4473" s="1"/>
      <c r="AA4473" s="2"/>
    </row>
    <row r="4474" spans="8:27">
      <c r="H4474">
        <v>4473</v>
      </c>
      <c r="I4474" s="1" t="s">
        <v>752</v>
      </c>
      <c r="J4474" s="1"/>
      <c r="K4474" s="2"/>
      <c r="L4474">
        <v>4473</v>
      </c>
      <c r="M4474" s="1" t="s">
        <v>753</v>
      </c>
      <c r="N4474" s="1"/>
      <c r="O4474" s="2"/>
      <c r="P4474">
        <v>4473</v>
      </c>
      <c r="Q4474" s="1" t="s">
        <v>754</v>
      </c>
      <c r="R4474" s="1"/>
      <c r="S4474" s="2"/>
      <c r="T4474">
        <v>4473</v>
      </c>
      <c r="U4474" s="1" t="s">
        <v>178</v>
      </c>
      <c r="V4474" s="1"/>
      <c r="W4474" s="2"/>
      <c r="X4474">
        <v>4473</v>
      </c>
      <c r="Y4474" s="1" t="s">
        <v>179</v>
      </c>
      <c r="Z4474" s="1"/>
      <c r="AA4474" s="2"/>
    </row>
    <row r="4475" spans="8:27">
      <c r="H4475">
        <v>4474</v>
      </c>
      <c r="I4475" s="1" t="s">
        <v>752</v>
      </c>
      <c r="J4475" s="1"/>
      <c r="K4475" s="2"/>
      <c r="L4475">
        <v>4474</v>
      </c>
      <c r="M4475" s="1" t="s">
        <v>753</v>
      </c>
      <c r="N4475" s="1"/>
      <c r="O4475" s="2"/>
      <c r="P4475">
        <v>4474</v>
      </c>
      <c r="Q4475" s="1" t="s">
        <v>754</v>
      </c>
      <c r="R4475" s="1"/>
      <c r="S4475" s="2"/>
      <c r="T4475">
        <v>4474</v>
      </c>
      <c r="U4475" s="1" t="s">
        <v>178</v>
      </c>
      <c r="V4475" s="1"/>
      <c r="W4475" s="2"/>
      <c r="X4475">
        <v>4474</v>
      </c>
      <c r="Y4475" s="1" t="s">
        <v>179</v>
      </c>
      <c r="Z4475" s="1"/>
      <c r="AA4475" s="2"/>
    </row>
    <row r="4476" spans="8:27">
      <c r="H4476">
        <v>4475</v>
      </c>
      <c r="I4476" s="1" t="s">
        <v>752</v>
      </c>
      <c r="J4476" s="1"/>
      <c r="K4476" s="2"/>
      <c r="L4476">
        <v>4475</v>
      </c>
      <c r="M4476" s="1" t="s">
        <v>753</v>
      </c>
      <c r="N4476" s="1"/>
      <c r="O4476" s="2"/>
      <c r="P4476">
        <v>4475</v>
      </c>
      <c r="Q4476" s="1" t="s">
        <v>754</v>
      </c>
      <c r="R4476" s="1"/>
      <c r="S4476" s="2"/>
      <c r="T4476">
        <v>4475</v>
      </c>
      <c r="U4476" s="1" t="s">
        <v>178</v>
      </c>
      <c r="V4476" s="1"/>
      <c r="W4476" s="2"/>
      <c r="X4476">
        <v>4475</v>
      </c>
      <c r="Y4476" s="1" t="s">
        <v>179</v>
      </c>
      <c r="Z4476" s="1"/>
      <c r="AA4476" s="2"/>
    </row>
    <row r="4477" spans="8:27">
      <c r="H4477">
        <v>4476</v>
      </c>
      <c r="I4477" s="1" t="s">
        <v>752</v>
      </c>
      <c r="J4477" s="1"/>
      <c r="K4477" s="2"/>
      <c r="L4477">
        <v>4476</v>
      </c>
      <c r="M4477" s="1" t="s">
        <v>753</v>
      </c>
      <c r="N4477" s="1"/>
      <c r="O4477" s="2"/>
      <c r="P4477">
        <v>4476</v>
      </c>
      <c r="Q4477" s="1" t="s">
        <v>754</v>
      </c>
      <c r="R4477" s="1"/>
      <c r="S4477" s="2"/>
      <c r="T4477">
        <v>4476</v>
      </c>
      <c r="U4477" s="1" t="s">
        <v>178</v>
      </c>
      <c r="V4477" s="1"/>
      <c r="W4477" s="2"/>
      <c r="X4477">
        <v>4476</v>
      </c>
      <c r="Y4477" s="1" t="s">
        <v>179</v>
      </c>
      <c r="Z4477" s="1"/>
      <c r="AA4477" s="2"/>
    </row>
    <row r="4478" spans="8:27">
      <c r="H4478">
        <v>4477</v>
      </c>
      <c r="I4478" s="1" t="s">
        <v>752</v>
      </c>
      <c r="J4478" s="1"/>
      <c r="K4478" s="2"/>
      <c r="L4478">
        <v>4477</v>
      </c>
      <c r="M4478" s="1" t="s">
        <v>753</v>
      </c>
      <c r="N4478" s="1"/>
      <c r="O4478" s="2"/>
      <c r="P4478">
        <v>4477</v>
      </c>
      <c r="Q4478" s="1" t="s">
        <v>754</v>
      </c>
      <c r="R4478" s="1"/>
      <c r="S4478" s="2"/>
      <c r="T4478">
        <v>4477</v>
      </c>
      <c r="U4478" s="1" t="s">
        <v>178</v>
      </c>
      <c r="V4478" s="1"/>
      <c r="W4478" s="2"/>
      <c r="X4478">
        <v>4477</v>
      </c>
      <c r="Y4478" s="1" t="s">
        <v>179</v>
      </c>
      <c r="Z4478" s="1"/>
      <c r="AA4478" s="2"/>
    </row>
    <row r="4479" spans="8:27">
      <c r="H4479">
        <v>4478</v>
      </c>
      <c r="I4479" s="1" t="s">
        <v>752</v>
      </c>
      <c r="J4479" s="1"/>
      <c r="K4479" s="2"/>
      <c r="L4479">
        <v>4478</v>
      </c>
      <c r="M4479" s="1" t="s">
        <v>753</v>
      </c>
      <c r="N4479" s="1"/>
      <c r="O4479" s="2"/>
      <c r="P4479">
        <v>4478</v>
      </c>
      <c r="Q4479" s="1" t="s">
        <v>754</v>
      </c>
      <c r="R4479" s="1"/>
      <c r="S4479" s="2"/>
      <c r="T4479">
        <v>4478</v>
      </c>
      <c r="U4479" s="1" t="s">
        <v>178</v>
      </c>
      <c r="V4479" s="1"/>
      <c r="W4479" s="2"/>
      <c r="X4479">
        <v>4478</v>
      </c>
      <c r="Y4479" s="1" t="s">
        <v>179</v>
      </c>
      <c r="Z4479" s="1"/>
      <c r="AA4479" s="2"/>
    </row>
    <row r="4480" spans="8:27">
      <c r="H4480">
        <v>4479</v>
      </c>
      <c r="I4480" s="1" t="s">
        <v>752</v>
      </c>
      <c r="J4480" s="1"/>
      <c r="K4480" s="2"/>
      <c r="L4480">
        <v>4479</v>
      </c>
      <c r="M4480" s="1" t="s">
        <v>753</v>
      </c>
      <c r="N4480" s="1"/>
      <c r="O4480" s="2"/>
      <c r="P4480">
        <v>4479</v>
      </c>
      <c r="Q4480" s="1" t="s">
        <v>754</v>
      </c>
      <c r="R4480" s="1"/>
      <c r="S4480" s="2"/>
      <c r="T4480">
        <v>4479</v>
      </c>
      <c r="U4480" s="1" t="s">
        <v>178</v>
      </c>
      <c r="V4480" s="1"/>
      <c r="W4480" s="2"/>
      <c r="X4480">
        <v>4479</v>
      </c>
      <c r="Y4480" s="1" t="s">
        <v>179</v>
      </c>
      <c r="Z4480" s="1"/>
      <c r="AA4480" s="2"/>
    </row>
    <row r="4481" spans="8:27">
      <c r="H4481">
        <v>4480</v>
      </c>
      <c r="I4481" s="1" t="s">
        <v>752</v>
      </c>
      <c r="J4481" s="1"/>
      <c r="K4481" s="2"/>
      <c r="L4481">
        <v>4480</v>
      </c>
      <c r="M4481" s="1" t="s">
        <v>753</v>
      </c>
      <c r="N4481" s="1"/>
      <c r="O4481" s="2"/>
      <c r="P4481">
        <v>4480</v>
      </c>
      <c r="Q4481" s="1" t="s">
        <v>754</v>
      </c>
      <c r="R4481" s="1"/>
      <c r="S4481" s="2"/>
      <c r="T4481">
        <v>4480</v>
      </c>
      <c r="U4481" s="1" t="s">
        <v>178</v>
      </c>
      <c r="V4481" s="1"/>
      <c r="W4481" s="2"/>
      <c r="X4481">
        <v>4480</v>
      </c>
      <c r="Y4481" s="1" t="s">
        <v>179</v>
      </c>
      <c r="Z4481" s="1"/>
      <c r="AA4481" s="2"/>
    </row>
    <row r="4482" spans="8:27">
      <c r="H4482">
        <v>4481</v>
      </c>
      <c r="I4482" s="1" t="s">
        <v>752</v>
      </c>
      <c r="J4482" s="1"/>
      <c r="K4482" s="2"/>
      <c r="L4482">
        <v>4481</v>
      </c>
      <c r="M4482" s="1" t="s">
        <v>753</v>
      </c>
      <c r="N4482" s="1"/>
      <c r="O4482" s="2"/>
      <c r="P4482">
        <v>4481</v>
      </c>
      <c r="Q4482" s="1" t="s">
        <v>754</v>
      </c>
      <c r="R4482" s="1"/>
      <c r="S4482" s="2"/>
      <c r="T4482">
        <v>4481</v>
      </c>
      <c r="U4482" s="1" t="s">
        <v>178</v>
      </c>
      <c r="V4482" s="1"/>
      <c r="W4482" s="2"/>
      <c r="X4482">
        <v>4481</v>
      </c>
      <c r="Y4482" s="1" t="s">
        <v>179</v>
      </c>
      <c r="Z4482" s="1"/>
      <c r="AA4482" s="2"/>
    </row>
    <row r="4483" spans="8:27">
      <c r="H4483">
        <v>4482</v>
      </c>
      <c r="I4483" s="1" t="s">
        <v>752</v>
      </c>
      <c r="J4483" s="1"/>
      <c r="K4483" s="2"/>
      <c r="L4483">
        <v>4482</v>
      </c>
      <c r="M4483" s="1" t="s">
        <v>753</v>
      </c>
      <c r="N4483" s="1"/>
      <c r="O4483" s="2"/>
      <c r="P4483">
        <v>4482</v>
      </c>
      <c r="Q4483" s="1" t="s">
        <v>754</v>
      </c>
      <c r="R4483" s="1"/>
      <c r="S4483" s="2"/>
      <c r="T4483">
        <v>4482</v>
      </c>
      <c r="U4483" s="1" t="s">
        <v>178</v>
      </c>
      <c r="V4483" s="1"/>
      <c r="W4483" s="2"/>
      <c r="X4483">
        <v>4482</v>
      </c>
      <c r="Y4483" s="1" t="s">
        <v>179</v>
      </c>
      <c r="Z4483" s="1"/>
      <c r="AA4483" s="2"/>
    </row>
    <row r="4484" spans="8:27">
      <c r="H4484">
        <v>4483</v>
      </c>
      <c r="I4484" s="1" t="s">
        <v>752</v>
      </c>
      <c r="J4484" s="1"/>
      <c r="K4484" s="2"/>
      <c r="L4484">
        <v>4483</v>
      </c>
      <c r="M4484" s="1" t="s">
        <v>753</v>
      </c>
      <c r="N4484" s="1"/>
      <c r="O4484" s="2"/>
      <c r="P4484">
        <v>4483</v>
      </c>
      <c r="Q4484" s="1" t="s">
        <v>754</v>
      </c>
      <c r="R4484" s="1"/>
      <c r="S4484" s="2"/>
      <c r="T4484">
        <v>4483</v>
      </c>
      <c r="U4484" s="1" t="s">
        <v>178</v>
      </c>
      <c r="V4484" s="1"/>
      <c r="W4484" s="2"/>
      <c r="X4484">
        <v>4483</v>
      </c>
      <c r="Y4484" s="1" t="s">
        <v>179</v>
      </c>
      <c r="Z4484" s="1"/>
      <c r="AA4484" s="2"/>
    </row>
    <row r="4485" spans="8:27">
      <c r="H4485">
        <v>4484</v>
      </c>
      <c r="I4485" s="1" t="s">
        <v>752</v>
      </c>
      <c r="J4485" s="1"/>
      <c r="K4485" s="2"/>
      <c r="L4485">
        <v>4484</v>
      </c>
      <c r="M4485" s="1" t="s">
        <v>753</v>
      </c>
      <c r="N4485" s="1"/>
      <c r="O4485" s="2"/>
      <c r="P4485">
        <v>4484</v>
      </c>
      <c r="Q4485" s="1" t="s">
        <v>754</v>
      </c>
      <c r="R4485" s="1"/>
      <c r="S4485" s="2"/>
      <c r="T4485">
        <v>4484</v>
      </c>
      <c r="U4485" s="1" t="s">
        <v>178</v>
      </c>
      <c r="V4485" s="1"/>
      <c r="W4485" s="2"/>
      <c r="X4485">
        <v>4484</v>
      </c>
      <c r="Y4485" s="1" t="s">
        <v>179</v>
      </c>
      <c r="Z4485" s="1"/>
      <c r="AA4485" s="2"/>
    </row>
    <row r="4486" spans="8:27">
      <c r="H4486">
        <v>4485</v>
      </c>
      <c r="I4486" s="1" t="s">
        <v>752</v>
      </c>
      <c r="J4486" s="1"/>
      <c r="K4486" s="2"/>
      <c r="L4486">
        <v>4485</v>
      </c>
      <c r="M4486" s="1" t="s">
        <v>753</v>
      </c>
      <c r="N4486" s="1"/>
      <c r="O4486" s="2"/>
      <c r="P4486">
        <v>4485</v>
      </c>
      <c r="Q4486" s="1" t="s">
        <v>754</v>
      </c>
      <c r="R4486" s="1"/>
      <c r="S4486" s="2"/>
      <c r="T4486">
        <v>4485</v>
      </c>
      <c r="U4486" s="1" t="s">
        <v>178</v>
      </c>
      <c r="V4486" s="1"/>
      <c r="W4486" s="2"/>
      <c r="X4486">
        <v>4485</v>
      </c>
      <c r="Y4486" s="1" t="s">
        <v>179</v>
      </c>
      <c r="Z4486" s="1"/>
      <c r="AA4486" s="2"/>
    </row>
    <row r="4487" spans="8:27">
      <c r="H4487">
        <v>4486</v>
      </c>
      <c r="I4487" s="1" t="s">
        <v>752</v>
      </c>
      <c r="J4487" s="1"/>
      <c r="K4487" s="2"/>
      <c r="L4487">
        <v>4486</v>
      </c>
      <c r="M4487" s="1" t="s">
        <v>753</v>
      </c>
      <c r="N4487" s="1"/>
      <c r="O4487" s="2"/>
      <c r="P4487">
        <v>4486</v>
      </c>
      <c r="Q4487" s="1" t="s">
        <v>754</v>
      </c>
      <c r="R4487" s="1"/>
      <c r="S4487" s="2"/>
      <c r="T4487">
        <v>4486</v>
      </c>
      <c r="U4487" s="1" t="s">
        <v>178</v>
      </c>
      <c r="V4487" s="1"/>
      <c r="W4487" s="2"/>
      <c r="X4487">
        <v>4486</v>
      </c>
      <c r="Y4487" s="1" t="s">
        <v>179</v>
      </c>
      <c r="Z4487" s="1"/>
      <c r="AA4487" s="2"/>
    </row>
    <row r="4488" spans="8:27">
      <c r="H4488">
        <v>4487</v>
      </c>
      <c r="I4488" s="1" t="s">
        <v>752</v>
      </c>
      <c r="J4488" s="1"/>
      <c r="K4488" s="2"/>
      <c r="L4488">
        <v>4487</v>
      </c>
      <c r="M4488" s="1" t="s">
        <v>753</v>
      </c>
      <c r="N4488" s="1"/>
      <c r="O4488" s="2"/>
      <c r="P4488">
        <v>4487</v>
      </c>
      <c r="Q4488" s="1" t="s">
        <v>754</v>
      </c>
      <c r="R4488" s="1"/>
      <c r="S4488" s="2"/>
      <c r="T4488">
        <v>4487</v>
      </c>
      <c r="U4488" s="1" t="s">
        <v>178</v>
      </c>
      <c r="V4488" s="1"/>
      <c r="W4488" s="2"/>
      <c r="X4488">
        <v>4487</v>
      </c>
      <c r="Y4488" s="1" t="s">
        <v>179</v>
      </c>
      <c r="Z4488" s="1"/>
      <c r="AA4488" s="2"/>
    </row>
    <row r="4489" spans="8:27">
      <c r="H4489">
        <v>4488</v>
      </c>
      <c r="I4489" s="1" t="s">
        <v>752</v>
      </c>
      <c r="J4489" s="1"/>
      <c r="K4489" s="2"/>
      <c r="L4489">
        <v>4488</v>
      </c>
      <c r="M4489" s="1" t="s">
        <v>753</v>
      </c>
      <c r="N4489" s="1"/>
      <c r="O4489" s="2"/>
      <c r="P4489">
        <v>4488</v>
      </c>
      <c r="Q4489" s="1" t="s">
        <v>754</v>
      </c>
      <c r="R4489" s="1"/>
      <c r="S4489" s="2"/>
      <c r="T4489">
        <v>4488</v>
      </c>
      <c r="U4489" s="1" t="s">
        <v>178</v>
      </c>
      <c r="V4489" s="1"/>
      <c r="W4489" s="2"/>
      <c r="X4489">
        <v>4488</v>
      </c>
      <c r="Y4489" s="1" t="s">
        <v>179</v>
      </c>
      <c r="Z4489" s="1"/>
      <c r="AA4489" s="2"/>
    </row>
    <row r="4490" spans="8:27">
      <c r="H4490">
        <v>4489</v>
      </c>
      <c r="I4490" s="1" t="s">
        <v>752</v>
      </c>
      <c r="J4490" s="1"/>
      <c r="K4490" s="2"/>
      <c r="L4490">
        <v>4489</v>
      </c>
      <c r="M4490" s="1" t="s">
        <v>753</v>
      </c>
      <c r="N4490" s="1"/>
      <c r="O4490" s="2"/>
      <c r="P4490">
        <v>4489</v>
      </c>
      <c r="Q4490" s="1" t="s">
        <v>754</v>
      </c>
      <c r="R4490" s="1"/>
      <c r="S4490" s="2"/>
      <c r="T4490">
        <v>4489</v>
      </c>
      <c r="U4490" s="1" t="s">
        <v>178</v>
      </c>
      <c r="V4490" s="1"/>
      <c r="W4490" s="2"/>
      <c r="X4490">
        <v>4489</v>
      </c>
      <c r="Y4490" s="1" t="s">
        <v>179</v>
      </c>
      <c r="Z4490" s="1"/>
      <c r="AA4490" s="2"/>
    </row>
    <row r="4491" spans="8:27">
      <c r="H4491">
        <v>4490</v>
      </c>
      <c r="I4491" s="1" t="s">
        <v>752</v>
      </c>
      <c r="J4491" s="1"/>
      <c r="K4491" s="2"/>
      <c r="L4491">
        <v>4490</v>
      </c>
      <c r="M4491" s="1" t="s">
        <v>753</v>
      </c>
      <c r="N4491" s="1"/>
      <c r="O4491" s="2"/>
      <c r="P4491">
        <v>4490</v>
      </c>
      <c r="Q4491" s="1" t="s">
        <v>754</v>
      </c>
      <c r="R4491" s="1"/>
      <c r="S4491" s="2"/>
      <c r="T4491">
        <v>4490</v>
      </c>
      <c r="U4491" s="1" t="s">
        <v>178</v>
      </c>
      <c r="V4491" s="1"/>
      <c r="W4491" s="2"/>
      <c r="X4491">
        <v>4490</v>
      </c>
      <c r="Y4491" s="1" t="s">
        <v>179</v>
      </c>
      <c r="Z4491" s="1"/>
      <c r="AA4491" s="2"/>
    </row>
    <row r="4492" spans="8:27">
      <c r="H4492">
        <v>4491</v>
      </c>
      <c r="I4492" s="1" t="s">
        <v>752</v>
      </c>
      <c r="J4492" s="1"/>
      <c r="K4492" s="2"/>
      <c r="L4492">
        <v>4491</v>
      </c>
      <c r="M4492" s="1" t="s">
        <v>753</v>
      </c>
      <c r="N4492" s="1"/>
      <c r="O4492" s="2"/>
      <c r="P4492">
        <v>4491</v>
      </c>
      <c r="Q4492" s="1" t="s">
        <v>754</v>
      </c>
      <c r="R4492" s="1"/>
      <c r="S4492" s="2"/>
      <c r="T4492">
        <v>4491</v>
      </c>
      <c r="U4492" s="1" t="s">
        <v>178</v>
      </c>
      <c r="V4492" s="1"/>
      <c r="W4492" s="2"/>
      <c r="X4492">
        <v>4491</v>
      </c>
      <c r="Y4492" s="1" t="s">
        <v>179</v>
      </c>
      <c r="Z4492" s="1"/>
      <c r="AA4492" s="2"/>
    </row>
    <row r="4493" spans="8:27">
      <c r="H4493">
        <v>4492</v>
      </c>
      <c r="I4493" s="1" t="s">
        <v>752</v>
      </c>
      <c r="J4493" s="1"/>
      <c r="K4493" s="2"/>
      <c r="L4493">
        <v>4492</v>
      </c>
      <c r="M4493" s="1" t="s">
        <v>753</v>
      </c>
      <c r="N4493" s="1"/>
      <c r="O4493" s="2"/>
      <c r="P4493">
        <v>4492</v>
      </c>
      <c r="Q4493" s="1" t="s">
        <v>754</v>
      </c>
      <c r="R4493" s="1"/>
      <c r="S4493" s="2"/>
      <c r="T4493">
        <v>4492</v>
      </c>
      <c r="U4493" s="1" t="s">
        <v>178</v>
      </c>
      <c r="V4493" s="1"/>
      <c r="W4493" s="2"/>
      <c r="X4493">
        <v>4492</v>
      </c>
      <c r="Y4493" s="1" t="s">
        <v>179</v>
      </c>
      <c r="Z4493" s="1"/>
      <c r="AA4493" s="2"/>
    </row>
    <row r="4494" spans="8:27">
      <c r="H4494">
        <v>4493</v>
      </c>
      <c r="I4494" s="1" t="s">
        <v>752</v>
      </c>
      <c r="J4494" s="1"/>
      <c r="K4494" s="2"/>
      <c r="L4494">
        <v>4493</v>
      </c>
      <c r="M4494" s="1" t="s">
        <v>753</v>
      </c>
      <c r="N4494" s="1"/>
      <c r="O4494" s="2"/>
      <c r="P4494">
        <v>4493</v>
      </c>
      <c r="Q4494" s="1" t="s">
        <v>754</v>
      </c>
      <c r="R4494" s="1"/>
      <c r="S4494" s="2"/>
      <c r="T4494">
        <v>4493</v>
      </c>
      <c r="U4494" s="1" t="s">
        <v>178</v>
      </c>
      <c r="V4494" s="1"/>
      <c r="W4494" s="2"/>
      <c r="X4494">
        <v>4493</v>
      </c>
      <c r="Y4494" s="1" t="s">
        <v>179</v>
      </c>
      <c r="Z4494" s="1"/>
      <c r="AA4494" s="2"/>
    </row>
    <row r="4495" spans="8:27">
      <c r="H4495">
        <v>4494</v>
      </c>
      <c r="I4495" s="1" t="s">
        <v>752</v>
      </c>
      <c r="J4495" s="1"/>
      <c r="K4495" s="2"/>
      <c r="L4495">
        <v>4494</v>
      </c>
      <c r="M4495" s="1" t="s">
        <v>753</v>
      </c>
      <c r="N4495" s="1"/>
      <c r="O4495" s="2"/>
      <c r="P4495">
        <v>4494</v>
      </c>
      <c r="Q4495" s="1" t="s">
        <v>754</v>
      </c>
      <c r="R4495" s="1"/>
      <c r="S4495" s="2"/>
      <c r="T4495">
        <v>4494</v>
      </c>
      <c r="U4495" s="1" t="s">
        <v>178</v>
      </c>
      <c r="V4495" s="1"/>
      <c r="W4495" s="2"/>
      <c r="X4495">
        <v>4494</v>
      </c>
      <c r="Y4495" s="1" t="s">
        <v>179</v>
      </c>
      <c r="Z4495" s="1"/>
      <c r="AA4495" s="2"/>
    </row>
    <row r="4496" spans="8:27">
      <c r="H4496">
        <v>4495</v>
      </c>
      <c r="I4496" s="1" t="s">
        <v>752</v>
      </c>
      <c r="J4496" s="1"/>
      <c r="K4496" s="2"/>
      <c r="L4496">
        <v>4495</v>
      </c>
      <c r="M4496" s="1" t="s">
        <v>753</v>
      </c>
      <c r="N4496" s="1"/>
      <c r="O4496" s="2"/>
      <c r="P4496">
        <v>4495</v>
      </c>
      <c r="Q4496" s="1" t="s">
        <v>754</v>
      </c>
      <c r="R4496" s="1"/>
      <c r="S4496" s="2"/>
      <c r="T4496">
        <v>4495</v>
      </c>
      <c r="U4496" s="1" t="s">
        <v>178</v>
      </c>
      <c r="V4496" s="1"/>
      <c r="W4496" s="2"/>
      <c r="X4496">
        <v>4495</v>
      </c>
      <c r="Y4496" s="1" t="s">
        <v>179</v>
      </c>
      <c r="Z4496" s="1"/>
      <c r="AA4496" s="2"/>
    </row>
    <row r="4497" spans="8:27">
      <c r="H4497">
        <v>4496</v>
      </c>
      <c r="I4497" s="1" t="s">
        <v>752</v>
      </c>
      <c r="J4497" s="1"/>
      <c r="K4497" s="2"/>
      <c r="L4497">
        <v>4496</v>
      </c>
      <c r="M4497" s="1" t="s">
        <v>753</v>
      </c>
      <c r="N4497" s="1"/>
      <c r="O4497" s="2"/>
      <c r="P4497">
        <v>4496</v>
      </c>
      <c r="Q4497" s="1" t="s">
        <v>754</v>
      </c>
      <c r="R4497" s="1"/>
      <c r="S4497" s="2"/>
      <c r="T4497">
        <v>4496</v>
      </c>
      <c r="U4497" s="1" t="s">
        <v>178</v>
      </c>
      <c r="V4497" s="1"/>
      <c r="W4497" s="2"/>
      <c r="X4497">
        <v>4496</v>
      </c>
      <c r="Y4497" s="1" t="s">
        <v>179</v>
      </c>
      <c r="Z4497" s="1"/>
      <c r="AA4497" s="2"/>
    </row>
    <row r="4498" spans="8:27">
      <c r="H4498">
        <v>4497</v>
      </c>
      <c r="I4498" s="1" t="s">
        <v>752</v>
      </c>
      <c r="J4498" s="1"/>
      <c r="K4498" s="2"/>
      <c r="L4498">
        <v>4497</v>
      </c>
      <c r="M4498" s="1" t="s">
        <v>753</v>
      </c>
      <c r="N4498" s="1"/>
      <c r="O4498" s="2"/>
      <c r="P4498">
        <v>4497</v>
      </c>
      <c r="Q4498" s="1" t="s">
        <v>754</v>
      </c>
      <c r="R4498" s="1"/>
      <c r="S4498" s="2"/>
      <c r="T4498">
        <v>4497</v>
      </c>
      <c r="U4498" s="1" t="s">
        <v>178</v>
      </c>
      <c r="V4498" s="1"/>
      <c r="W4498" s="2"/>
      <c r="X4498">
        <v>4497</v>
      </c>
      <c r="Y4498" s="1" t="s">
        <v>179</v>
      </c>
      <c r="Z4498" s="1"/>
      <c r="AA4498" s="2"/>
    </row>
    <row r="4499" spans="8:27">
      <c r="H4499">
        <v>4498</v>
      </c>
      <c r="I4499" s="1" t="s">
        <v>752</v>
      </c>
      <c r="J4499" s="1"/>
      <c r="K4499" s="2"/>
      <c r="L4499">
        <v>4498</v>
      </c>
      <c r="M4499" s="1" t="s">
        <v>753</v>
      </c>
      <c r="N4499" s="1"/>
      <c r="O4499" s="2"/>
      <c r="P4499">
        <v>4498</v>
      </c>
      <c r="Q4499" s="1" t="s">
        <v>754</v>
      </c>
      <c r="R4499" s="1"/>
      <c r="S4499" s="2"/>
      <c r="T4499">
        <v>4498</v>
      </c>
      <c r="U4499" s="1" t="s">
        <v>178</v>
      </c>
      <c r="V4499" s="1"/>
      <c r="W4499" s="2"/>
      <c r="X4499">
        <v>4498</v>
      </c>
      <c r="Y4499" s="1" t="s">
        <v>179</v>
      </c>
      <c r="Z4499" s="1"/>
      <c r="AA4499" s="2"/>
    </row>
    <row r="4500" spans="8:27">
      <c r="H4500">
        <v>4499</v>
      </c>
      <c r="I4500" s="1" t="s">
        <v>752</v>
      </c>
      <c r="J4500" s="1"/>
      <c r="K4500" s="2"/>
      <c r="L4500">
        <v>4499</v>
      </c>
      <c r="M4500" s="1" t="s">
        <v>753</v>
      </c>
      <c r="N4500" s="1"/>
      <c r="O4500" s="2"/>
      <c r="P4500">
        <v>4499</v>
      </c>
      <c r="Q4500" s="1" t="s">
        <v>754</v>
      </c>
      <c r="R4500" s="1"/>
      <c r="S4500" s="2"/>
      <c r="T4500">
        <v>4499</v>
      </c>
      <c r="U4500" s="1" t="s">
        <v>178</v>
      </c>
      <c r="V4500" s="1"/>
      <c r="W4500" s="2"/>
      <c r="X4500">
        <v>4499</v>
      </c>
      <c r="Y4500" s="1" t="s">
        <v>179</v>
      </c>
      <c r="Z4500" s="1"/>
      <c r="AA4500" s="2"/>
    </row>
    <row r="4501" spans="8:27">
      <c r="H4501">
        <v>4500</v>
      </c>
      <c r="I4501" s="1" t="s">
        <v>752</v>
      </c>
      <c r="J4501" s="1"/>
      <c r="K4501" s="2"/>
      <c r="L4501">
        <v>4500</v>
      </c>
      <c r="M4501" s="1" t="s">
        <v>753</v>
      </c>
      <c r="N4501" s="1"/>
      <c r="O4501" s="2"/>
      <c r="P4501">
        <v>4500</v>
      </c>
      <c r="Q4501" s="1" t="s">
        <v>754</v>
      </c>
      <c r="R4501" s="1"/>
      <c r="S4501" s="2"/>
      <c r="T4501">
        <v>4500</v>
      </c>
      <c r="U4501" s="1" t="s">
        <v>178</v>
      </c>
      <c r="V4501" s="1"/>
      <c r="W4501" s="2"/>
      <c r="X4501">
        <v>4500</v>
      </c>
      <c r="Y4501" s="1" t="s">
        <v>179</v>
      </c>
      <c r="Z4501" s="1"/>
      <c r="AA4501" s="2"/>
    </row>
    <row r="4502" spans="8:27">
      <c r="H4502">
        <v>4501</v>
      </c>
      <c r="I4502" s="1" t="s">
        <v>752</v>
      </c>
      <c r="J4502" s="1"/>
      <c r="K4502" s="2"/>
      <c r="L4502">
        <v>4501</v>
      </c>
      <c r="M4502" s="1" t="s">
        <v>753</v>
      </c>
      <c r="N4502" s="1"/>
      <c r="O4502" s="2"/>
      <c r="P4502">
        <v>4501</v>
      </c>
      <c r="Q4502" s="1" t="s">
        <v>754</v>
      </c>
      <c r="R4502" s="1"/>
      <c r="S4502" s="2"/>
      <c r="T4502">
        <v>4501</v>
      </c>
      <c r="U4502" s="1" t="s">
        <v>178</v>
      </c>
      <c r="V4502" s="1"/>
      <c r="W4502" s="2"/>
      <c r="X4502">
        <v>4501</v>
      </c>
      <c r="Y4502" s="1" t="s">
        <v>179</v>
      </c>
      <c r="Z4502" s="1"/>
      <c r="AA4502" s="2"/>
    </row>
    <row r="4503" spans="8:27">
      <c r="H4503">
        <v>4502</v>
      </c>
      <c r="I4503" s="1" t="s">
        <v>752</v>
      </c>
      <c r="J4503" s="1"/>
      <c r="K4503" s="2"/>
      <c r="L4503">
        <v>4502</v>
      </c>
      <c r="M4503" s="1" t="s">
        <v>753</v>
      </c>
      <c r="N4503" s="1"/>
      <c r="O4503" s="2"/>
      <c r="P4503">
        <v>4502</v>
      </c>
      <c r="Q4503" s="1" t="s">
        <v>754</v>
      </c>
      <c r="R4503" s="1"/>
      <c r="S4503" s="2"/>
      <c r="T4503">
        <v>4502</v>
      </c>
      <c r="U4503" s="1" t="s">
        <v>178</v>
      </c>
      <c r="V4503" s="1"/>
      <c r="W4503" s="2"/>
      <c r="X4503">
        <v>4502</v>
      </c>
      <c r="Y4503" s="1" t="s">
        <v>179</v>
      </c>
      <c r="Z4503" s="1"/>
      <c r="AA4503" s="2"/>
    </row>
    <row r="4504" spans="8:27">
      <c r="H4504">
        <v>4503</v>
      </c>
      <c r="I4504" s="1" t="s">
        <v>752</v>
      </c>
      <c r="J4504" s="1"/>
      <c r="K4504" s="2"/>
      <c r="L4504">
        <v>4503</v>
      </c>
      <c r="M4504" s="1" t="s">
        <v>753</v>
      </c>
      <c r="N4504" s="1"/>
      <c r="O4504" s="2"/>
      <c r="P4504">
        <v>4503</v>
      </c>
      <c r="Q4504" s="1" t="s">
        <v>754</v>
      </c>
      <c r="R4504" s="1"/>
      <c r="S4504" s="2"/>
      <c r="T4504">
        <v>4503</v>
      </c>
      <c r="U4504" s="1" t="s">
        <v>178</v>
      </c>
      <c r="V4504" s="1"/>
      <c r="W4504" s="2"/>
      <c r="X4504">
        <v>4503</v>
      </c>
      <c r="Y4504" s="1" t="s">
        <v>179</v>
      </c>
      <c r="Z4504" s="1"/>
      <c r="AA4504" s="2"/>
    </row>
    <row r="4505" spans="8:27">
      <c r="H4505">
        <v>4504</v>
      </c>
      <c r="I4505" s="1" t="s">
        <v>752</v>
      </c>
      <c r="J4505" s="1"/>
      <c r="K4505" s="2"/>
      <c r="L4505">
        <v>4504</v>
      </c>
      <c r="M4505" s="1" t="s">
        <v>753</v>
      </c>
      <c r="N4505" s="1"/>
      <c r="O4505" s="2"/>
      <c r="P4505">
        <v>4504</v>
      </c>
      <c r="Q4505" s="1" t="s">
        <v>754</v>
      </c>
      <c r="R4505" s="1"/>
      <c r="S4505" s="2"/>
      <c r="T4505">
        <v>4504</v>
      </c>
      <c r="U4505" s="1" t="s">
        <v>178</v>
      </c>
      <c r="V4505" s="1"/>
      <c r="W4505" s="2"/>
      <c r="X4505">
        <v>4504</v>
      </c>
      <c r="Y4505" s="1" t="s">
        <v>179</v>
      </c>
      <c r="Z4505" s="1"/>
      <c r="AA4505" s="2"/>
    </row>
    <row r="4506" spans="8:27">
      <c r="H4506">
        <v>4505</v>
      </c>
      <c r="I4506" s="1" t="s">
        <v>752</v>
      </c>
      <c r="J4506" s="1"/>
      <c r="K4506" s="2"/>
      <c r="L4506">
        <v>4505</v>
      </c>
      <c r="M4506" s="1" t="s">
        <v>753</v>
      </c>
      <c r="N4506" s="1"/>
      <c r="O4506" s="2"/>
      <c r="P4506">
        <v>4505</v>
      </c>
      <c r="Q4506" s="1" t="s">
        <v>754</v>
      </c>
      <c r="R4506" s="1"/>
      <c r="S4506" s="2"/>
      <c r="T4506">
        <v>4505</v>
      </c>
      <c r="U4506" s="1" t="s">
        <v>178</v>
      </c>
      <c r="V4506" s="1"/>
      <c r="W4506" s="2"/>
      <c r="X4506">
        <v>4505</v>
      </c>
      <c r="Y4506" s="1" t="s">
        <v>179</v>
      </c>
      <c r="Z4506" s="1"/>
      <c r="AA4506" s="2"/>
    </row>
    <row r="4507" spans="8:27">
      <c r="H4507">
        <v>4506</v>
      </c>
      <c r="I4507" s="1" t="s">
        <v>752</v>
      </c>
      <c r="J4507" s="1"/>
      <c r="K4507" s="2"/>
      <c r="L4507">
        <v>4506</v>
      </c>
      <c r="M4507" s="1" t="s">
        <v>753</v>
      </c>
      <c r="N4507" s="1"/>
      <c r="O4507" s="2"/>
      <c r="P4507">
        <v>4506</v>
      </c>
      <c r="Q4507" s="1" t="s">
        <v>754</v>
      </c>
      <c r="R4507" s="1"/>
      <c r="S4507" s="2"/>
      <c r="T4507">
        <v>4506</v>
      </c>
      <c r="U4507" s="1" t="s">
        <v>178</v>
      </c>
      <c r="V4507" s="1"/>
      <c r="W4507" s="2"/>
      <c r="X4507">
        <v>4506</v>
      </c>
      <c r="Y4507" s="1" t="s">
        <v>179</v>
      </c>
      <c r="Z4507" s="1"/>
      <c r="AA4507" s="2"/>
    </row>
    <row r="4508" spans="8:27">
      <c r="H4508">
        <v>4507</v>
      </c>
      <c r="I4508" s="1" t="s">
        <v>752</v>
      </c>
      <c r="J4508" s="1"/>
      <c r="K4508" s="2"/>
      <c r="L4508">
        <v>4507</v>
      </c>
      <c r="M4508" s="1" t="s">
        <v>753</v>
      </c>
      <c r="N4508" s="1"/>
      <c r="O4508" s="2"/>
      <c r="P4508">
        <v>4507</v>
      </c>
      <c r="Q4508" s="1" t="s">
        <v>754</v>
      </c>
      <c r="R4508" s="1"/>
      <c r="S4508" s="2"/>
      <c r="T4508">
        <v>4507</v>
      </c>
      <c r="U4508" s="1" t="s">
        <v>178</v>
      </c>
      <c r="V4508" s="1"/>
      <c r="W4508" s="2"/>
      <c r="X4508">
        <v>4507</v>
      </c>
      <c r="Y4508" s="1" t="s">
        <v>179</v>
      </c>
      <c r="Z4508" s="1"/>
      <c r="AA4508" s="2"/>
    </row>
    <row r="4509" spans="8:27">
      <c r="H4509">
        <v>4508</v>
      </c>
      <c r="I4509" s="1" t="s">
        <v>752</v>
      </c>
      <c r="J4509" s="1"/>
      <c r="K4509" s="2"/>
      <c r="L4509">
        <v>4508</v>
      </c>
      <c r="M4509" s="1" t="s">
        <v>753</v>
      </c>
      <c r="N4509" s="1"/>
      <c r="O4509" s="2"/>
      <c r="P4509">
        <v>4508</v>
      </c>
      <c r="Q4509" s="1" t="s">
        <v>754</v>
      </c>
      <c r="R4509" s="1"/>
      <c r="S4509" s="2"/>
      <c r="T4509">
        <v>4508</v>
      </c>
      <c r="U4509" s="1" t="s">
        <v>178</v>
      </c>
      <c r="V4509" s="1"/>
      <c r="W4509" s="2"/>
      <c r="X4509">
        <v>4508</v>
      </c>
      <c r="Y4509" s="1" t="s">
        <v>179</v>
      </c>
      <c r="Z4509" s="1"/>
      <c r="AA4509" s="2"/>
    </row>
    <row r="4510" spans="8:27">
      <c r="H4510">
        <v>4509</v>
      </c>
      <c r="I4510" s="1" t="s">
        <v>752</v>
      </c>
      <c r="J4510" s="1"/>
      <c r="K4510" s="2"/>
      <c r="L4510">
        <v>4509</v>
      </c>
      <c r="M4510" s="1" t="s">
        <v>753</v>
      </c>
      <c r="N4510" s="1"/>
      <c r="O4510" s="2"/>
      <c r="P4510">
        <v>4509</v>
      </c>
      <c r="Q4510" s="1" t="s">
        <v>754</v>
      </c>
      <c r="R4510" s="1"/>
      <c r="S4510" s="2"/>
      <c r="T4510">
        <v>4509</v>
      </c>
      <c r="U4510" s="1" t="s">
        <v>178</v>
      </c>
      <c r="V4510" s="1"/>
      <c r="W4510" s="2"/>
      <c r="X4510">
        <v>4509</v>
      </c>
      <c r="Y4510" s="1" t="s">
        <v>179</v>
      </c>
      <c r="Z4510" s="1"/>
      <c r="AA4510" s="2"/>
    </row>
    <row r="4511" spans="8:27">
      <c r="H4511">
        <v>4510</v>
      </c>
      <c r="I4511" s="1" t="s">
        <v>752</v>
      </c>
      <c r="J4511" s="1"/>
      <c r="K4511" s="2"/>
      <c r="L4511">
        <v>4510</v>
      </c>
      <c r="M4511" s="1" t="s">
        <v>753</v>
      </c>
      <c r="N4511" s="1"/>
      <c r="O4511" s="2"/>
      <c r="P4511">
        <v>4510</v>
      </c>
      <c r="Q4511" s="1" t="s">
        <v>754</v>
      </c>
      <c r="R4511" s="1"/>
      <c r="S4511" s="2"/>
      <c r="T4511">
        <v>4510</v>
      </c>
      <c r="U4511" s="1" t="s">
        <v>178</v>
      </c>
      <c r="V4511" s="1"/>
      <c r="W4511" s="2"/>
      <c r="X4511">
        <v>4510</v>
      </c>
      <c r="Y4511" s="1" t="s">
        <v>179</v>
      </c>
      <c r="Z4511" s="1"/>
      <c r="AA4511" s="2"/>
    </row>
    <row r="4512" spans="8:27">
      <c r="H4512">
        <v>4511</v>
      </c>
      <c r="I4512" s="1" t="s">
        <v>752</v>
      </c>
      <c r="J4512" s="1"/>
      <c r="K4512" s="2"/>
      <c r="L4512">
        <v>4511</v>
      </c>
      <c r="M4512" s="1" t="s">
        <v>753</v>
      </c>
      <c r="N4512" s="1"/>
      <c r="O4512" s="2"/>
      <c r="P4512">
        <v>4511</v>
      </c>
      <c r="Q4512" s="1" t="s">
        <v>754</v>
      </c>
      <c r="R4512" s="1"/>
      <c r="S4512" s="2"/>
      <c r="T4512">
        <v>4511</v>
      </c>
      <c r="U4512" s="1" t="s">
        <v>178</v>
      </c>
      <c r="V4512" s="1"/>
      <c r="W4512" s="2"/>
      <c r="X4512">
        <v>4511</v>
      </c>
      <c r="Y4512" s="1" t="s">
        <v>179</v>
      </c>
      <c r="Z4512" s="1"/>
      <c r="AA4512" s="2"/>
    </row>
    <row r="4513" spans="8:27">
      <c r="H4513">
        <v>4512</v>
      </c>
      <c r="I4513" s="1" t="s">
        <v>752</v>
      </c>
      <c r="J4513" s="1"/>
      <c r="K4513" s="2"/>
      <c r="L4513">
        <v>4512</v>
      </c>
      <c r="M4513" s="1" t="s">
        <v>753</v>
      </c>
      <c r="N4513" s="1"/>
      <c r="O4513" s="2"/>
      <c r="P4513">
        <v>4512</v>
      </c>
      <c r="Q4513" s="1" t="s">
        <v>754</v>
      </c>
      <c r="R4513" s="1"/>
      <c r="S4513" s="2"/>
      <c r="T4513">
        <v>4512</v>
      </c>
      <c r="U4513" s="1" t="s">
        <v>178</v>
      </c>
      <c r="V4513" s="1"/>
      <c r="W4513" s="2"/>
      <c r="X4513">
        <v>4512</v>
      </c>
      <c r="Y4513" s="1" t="s">
        <v>179</v>
      </c>
      <c r="Z4513" s="1"/>
      <c r="AA4513" s="2"/>
    </row>
    <row r="4514" spans="8:27">
      <c r="H4514">
        <v>4513</v>
      </c>
      <c r="I4514" s="1" t="s">
        <v>752</v>
      </c>
      <c r="J4514" s="1"/>
      <c r="K4514" s="2"/>
      <c r="L4514">
        <v>4513</v>
      </c>
      <c r="M4514" s="1" t="s">
        <v>753</v>
      </c>
      <c r="N4514" s="1"/>
      <c r="O4514" s="2"/>
      <c r="P4514">
        <v>4513</v>
      </c>
      <c r="Q4514" s="1" t="s">
        <v>754</v>
      </c>
      <c r="R4514" s="1"/>
      <c r="S4514" s="2"/>
      <c r="T4514">
        <v>4513</v>
      </c>
      <c r="U4514" s="1" t="s">
        <v>178</v>
      </c>
      <c r="V4514" s="1"/>
      <c r="W4514" s="2"/>
      <c r="X4514">
        <v>4513</v>
      </c>
      <c r="Y4514" s="1" t="s">
        <v>179</v>
      </c>
      <c r="Z4514" s="1"/>
      <c r="AA4514" s="2"/>
    </row>
    <row r="4515" spans="8:27">
      <c r="H4515">
        <v>4514</v>
      </c>
      <c r="I4515" s="1" t="s">
        <v>752</v>
      </c>
      <c r="J4515" s="1"/>
      <c r="K4515" s="2"/>
      <c r="L4515">
        <v>4514</v>
      </c>
      <c r="M4515" s="1" t="s">
        <v>753</v>
      </c>
      <c r="N4515" s="1"/>
      <c r="O4515" s="2"/>
      <c r="P4515">
        <v>4514</v>
      </c>
      <c r="Q4515" s="1" t="s">
        <v>754</v>
      </c>
      <c r="R4515" s="1"/>
      <c r="S4515" s="2"/>
      <c r="T4515">
        <v>4514</v>
      </c>
      <c r="U4515" s="1" t="s">
        <v>178</v>
      </c>
      <c r="V4515" s="1"/>
      <c r="W4515" s="2"/>
      <c r="X4515">
        <v>4514</v>
      </c>
      <c r="Y4515" s="1" t="s">
        <v>179</v>
      </c>
      <c r="Z4515" s="1"/>
      <c r="AA4515" s="2"/>
    </row>
    <row r="4516" spans="8:27">
      <c r="H4516">
        <v>4515</v>
      </c>
      <c r="I4516" s="1" t="s">
        <v>752</v>
      </c>
      <c r="J4516" s="1"/>
      <c r="K4516" s="2"/>
      <c r="L4516">
        <v>4515</v>
      </c>
      <c r="M4516" s="1" t="s">
        <v>753</v>
      </c>
      <c r="N4516" s="1"/>
      <c r="O4516" s="2"/>
      <c r="P4516">
        <v>4515</v>
      </c>
      <c r="Q4516" s="1" t="s">
        <v>754</v>
      </c>
      <c r="R4516" s="1"/>
      <c r="S4516" s="2"/>
      <c r="T4516">
        <v>4515</v>
      </c>
      <c r="U4516" s="1" t="s">
        <v>178</v>
      </c>
      <c r="V4516" s="1"/>
      <c r="W4516" s="2"/>
      <c r="X4516">
        <v>4515</v>
      </c>
      <c r="Y4516" s="1" t="s">
        <v>179</v>
      </c>
      <c r="Z4516" s="1"/>
      <c r="AA4516" s="2"/>
    </row>
    <row r="4517" spans="8:27">
      <c r="H4517">
        <v>4516</v>
      </c>
      <c r="I4517" s="1" t="s">
        <v>752</v>
      </c>
      <c r="J4517" s="1"/>
      <c r="K4517" s="2"/>
      <c r="L4517">
        <v>4516</v>
      </c>
      <c r="M4517" s="1" t="s">
        <v>753</v>
      </c>
      <c r="N4517" s="1"/>
      <c r="O4517" s="2"/>
      <c r="P4517">
        <v>4516</v>
      </c>
      <c r="Q4517" s="1" t="s">
        <v>754</v>
      </c>
      <c r="R4517" s="1"/>
      <c r="S4517" s="2"/>
      <c r="T4517">
        <v>4516</v>
      </c>
      <c r="U4517" s="1" t="s">
        <v>178</v>
      </c>
      <c r="V4517" s="1"/>
      <c r="W4517" s="2"/>
      <c r="X4517">
        <v>4516</v>
      </c>
      <c r="Y4517" s="1" t="s">
        <v>179</v>
      </c>
      <c r="Z4517" s="1"/>
      <c r="AA4517" s="2"/>
    </row>
    <row r="4518" spans="8:27">
      <c r="H4518">
        <v>4517</v>
      </c>
      <c r="I4518" s="1" t="s">
        <v>752</v>
      </c>
      <c r="J4518" s="1"/>
      <c r="K4518" s="2"/>
      <c r="L4518">
        <v>4517</v>
      </c>
      <c r="M4518" s="1" t="s">
        <v>753</v>
      </c>
      <c r="N4518" s="1"/>
      <c r="O4518" s="2"/>
      <c r="P4518">
        <v>4517</v>
      </c>
      <c r="Q4518" s="1" t="s">
        <v>754</v>
      </c>
      <c r="R4518" s="1"/>
      <c r="S4518" s="2"/>
      <c r="T4518">
        <v>4517</v>
      </c>
      <c r="U4518" s="1" t="s">
        <v>178</v>
      </c>
      <c r="V4518" s="1"/>
      <c r="W4518" s="2"/>
      <c r="X4518">
        <v>4517</v>
      </c>
      <c r="Y4518" s="1" t="s">
        <v>179</v>
      </c>
      <c r="Z4518" s="1"/>
      <c r="AA4518" s="2"/>
    </row>
    <row r="4519" spans="8:27">
      <c r="H4519">
        <v>4518</v>
      </c>
      <c r="I4519" s="1" t="s">
        <v>752</v>
      </c>
      <c r="J4519" s="1"/>
      <c r="K4519" s="2"/>
      <c r="L4519">
        <v>4518</v>
      </c>
      <c r="M4519" s="1" t="s">
        <v>753</v>
      </c>
      <c r="N4519" s="1"/>
      <c r="O4519" s="2"/>
      <c r="P4519">
        <v>4518</v>
      </c>
      <c r="Q4519" s="1" t="s">
        <v>754</v>
      </c>
      <c r="R4519" s="1"/>
      <c r="S4519" s="2"/>
      <c r="T4519">
        <v>4518</v>
      </c>
      <c r="U4519" s="1" t="s">
        <v>178</v>
      </c>
      <c r="V4519" s="1"/>
      <c r="W4519" s="2"/>
      <c r="X4519">
        <v>4518</v>
      </c>
      <c r="Y4519" s="1" t="s">
        <v>179</v>
      </c>
      <c r="Z4519" s="1"/>
      <c r="AA4519" s="2"/>
    </row>
    <row r="4520" spans="8:27">
      <c r="H4520">
        <v>4519</v>
      </c>
      <c r="I4520" s="1" t="s">
        <v>752</v>
      </c>
      <c r="J4520" s="1"/>
      <c r="K4520" s="2"/>
      <c r="L4520">
        <v>4519</v>
      </c>
      <c r="M4520" s="1" t="s">
        <v>753</v>
      </c>
      <c r="N4520" s="1"/>
      <c r="O4520" s="2"/>
      <c r="P4520">
        <v>4519</v>
      </c>
      <c r="Q4520" s="1" t="s">
        <v>754</v>
      </c>
      <c r="R4520" s="1"/>
      <c r="S4520" s="2"/>
      <c r="T4520">
        <v>4519</v>
      </c>
      <c r="U4520" s="1" t="s">
        <v>178</v>
      </c>
      <c r="V4520" s="1"/>
      <c r="W4520" s="2"/>
      <c r="X4520">
        <v>4519</v>
      </c>
      <c r="Y4520" s="1" t="s">
        <v>179</v>
      </c>
      <c r="Z4520" s="1"/>
      <c r="AA4520" s="2"/>
    </row>
    <row r="4521" spans="8:27">
      <c r="H4521">
        <v>4520</v>
      </c>
      <c r="I4521" s="1" t="s">
        <v>752</v>
      </c>
      <c r="J4521" s="1"/>
      <c r="K4521" s="2"/>
      <c r="L4521">
        <v>4520</v>
      </c>
      <c r="M4521" s="1" t="s">
        <v>753</v>
      </c>
      <c r="N4521" s="1"/>
      <c r="O4521" s="2"/>
      <c r="P4521">
        <v>4520</v>
      </c>
      <c r="Q4521" s="1" t="s">
        <v>754</v>
      </c>
      <c r="R4521" s="1"/>
      <c r="S4521" s="2"/>
      <c r="T4521">
        <v>4520</v>
      </c>
      <c r="U4521" s="1" t="s">
        <v>178</v>
      </c>
      <c r="V4521" s="1"/>
      <c r="W4521" s="2"/>
      <c r="X4521">
        <v>4520</v>
      </c>
      <c r="Y4521" s="1" t="s">
        <v>179</v>
      </c>
      <c r="Z4521" s="1"/>
      <c r="AA4521" s="2"/>
    </row>
    <row r="4522" spans="8:27">
      <c r="H4522">
        <v>4521</v>
      </c>
      <c r="I4522" s="1" t="s">
        <v>752</v>
      </c>
      <c r="J4522" s="1"/>
      <c r="K4522" s="2"/>
      <c r="L4522">
        <v>4521</v>
      </c>
      <c r="M4522" s="1" t="s">
        <v>753</v>
      </c>
      <c r="N4522" s="1"/>
      <c r="O4522" s="2"/>
      <c r="P4522">
        <v>4521</v>
      </c>
      <c r="Q4522" s="1" t="s">
        <v>754</v>
      </c>
      <c r="R4522" s="1"/>
      <c r="S4522" s="2"/>
      <c r="T4522">
        <v>4521</v>
      </c>
      <c r="U4522" s="1" t="s">
        <v>178</v>
      </c>
      <c r="V4522" s="1"/>
      <c r="W4522" s="2"/>
      <c r="X4522">
        <v>4521</v>
      </c>
      <c r="Y4522" s="1" t="s">
        <v>179</v>
      </c>
      <c r="Z4522" s="1"/>
      <c r="AA4522" s="2"/>
    </row>
    <row r="4523" spans="8:27">
      <c r="H4523">
        <v>4522</v>
      </c>
      <c r="I4523" s="1" t="s">
        <v>752</v>
      </c>
      <c r="J4523" s="1"/>
      <c r="K4523" s="2"/>
      <c r="L4523">
        <v>4522</v>
      </c>
      <c r="M4523" s="1" t="s">
        <v>753</v>
      </c>
      <c r="N4523" s="1"/>
      <c r="O4523" s="2"/>
      <c r="P4523">
        <v>4522</v>
      </c>
      <c r="Q4523" s="1" t="s">
        <v>754</v>
      </c>
      <c r="R4523" s="1"/>
      <c r="S4523" s="2"/>
      <c r="T4523">
        <v>4522</v>
      </c>
      <c r="U4523" s="1" t="s">
        <v>178</v>
      </c>
      <c r="V4523" s="1"/>
      <c r="W4523" s="2"/>
      <c r="X4523">
        <v>4522</v>
      </c>
      <c r="Y4523" s="1" t="s">
        <v>179</v>
      </c>
      <c r="Z4523" s="1"/>
      <c r="AA4523" s="2"/>
    </row>
    <row r="4524" spans="8:27">
      <c r="H4524">
        <v>4523</v>
      </c>
      <c r="I4524" s="1" t="s">
        <v>752</v>
      </c>
      <c r="J4524" s="1"/>
      <c r="K4524" s="2"/>
      <c r="L4524">
        <v>4523</v>
      </c>
      <c r="M4524" s="1" t="s">
        <v>753</v>
      </c>
      <c r="N4524" s="1"/>
      <c r="O4524" s="2"/>
      <c r="P4524">
        <v>4523</v>
      </c>
      <c r="Q4524" s="1" t="s">
        <v>754</v>
      </c>
      <c r="R4524" s="1"/>
      <c r="S4524" s="2"/>
      <c r="T4524">
        <v>4523</v>
      </c>
      <c r="U4524" s="1" t="s">
        <v>178</v>
      </c>
      <c r="V4524" s="1"/>
      <c r="W4524" s="2"/>
      <c r="X4524">
        <v>4523</v>
      </c>
      <c r="Y4524" s="1" t="s">
        <v>179</v>
      </c>
      <c r="Z4524" s="1"/>
      <c r="AA4524" s="2"/>
    </row>
    <row r="4525" spans="8:27">
      <c r="H4525">
        <v>4524</v>
      </c>
      <c r="I4525" s="1" t="s">
        <v>752</v>
      </c>
      <c r="J4525" s="1"/>
      <c r="K4525" s="2"/>
      <c r="L4525">
        <v>4524</v>
      </c>
      <c r="M4525" s="1" t="s">
        <v>753</v>
      </c>
      <c r="N4525" s="1"/>
      <c r="O4525" s="2"/>
      <c r="P4525">
        <v>4524</v>
      </c>
      <c r="Q4525" s="1" t="s">
        <v>754</v>
      </c>
      <c r="R4525" s="1"/>
      <c r="S4525" s="2"/>
      <c r="T4525">
        <v>4524</v>
      </c>
      <c r="U4525" s="1" t="s">
        <v>178</v>
      </c>
      <c r="V4525" s="1"/>
      <c r="W4525" s="2"/>
      <c r="X4525">
        <v>4524</v>
      </c>
      <c r="Y4525" s="1" t="s">
        <v>179</v>
      </c>
      <c r="Z4525" s="1"/>
      <c r="AA4525" s="2"/>
    </row>
    <row r="4526" spans="8:27">
      <c r="H4526">
        <v>4525</v>
      </c>
      <c r="I4526" s="1" t="s">
        <v>752</v>
      </c>
      <c r="J4526" s="1"/>
      <c r="K4526" s="2"/>
      <c r="L4526">
        <v>4525</v>
      </c>
      <c r="M4526" s="1" t="s">
        <v>753</v>
      </c>
      <c r="N4526" s="1"/>
      <c r="O4526" s="2"/>
      <c r="P4526">
        <v>4525</v>
      </c>
      <c r="Q4526" s="1" t="s">
        <v>754</v>
      </c>
      <c r="R4526" s="1"/>
      <c r="S4526" s="2"/>
      <c r="T4526">
        <v>4525</v>
      </c>
      <c r="U4526" s="1" t="s">
        <v>178</v>
      </c>
      <c r="V4526" s="1"/>
      <c r="W4526" s="2"/>
      <c r="X4526">
        <v>4525</v>
      </c>
      <c r="Y4526" s="1" t="s">
        <v>179</v>
      </c>
      <c r="Z4526" s="1"/>
      <c r="AA4526" s="2"/>
    </row>
    <row r="4527" spans="8:27">
      <c r="H4527">
        <v>4526</v>
      </c>
      <c r="I4527" s="1" t="s">
        <v>752</v>
      </c>
      <c r="J4527" s="1"/>
      <c r="K4527" s="2"/>
      <c r="L4527">
        <v>4526</v>
      </c>
      <c r="M4527" s="1" t="s">
        <v>753</v>
      </c>
      <c r="N4527" s="1"/>
      <c r="O4527" s="2"/>
      <c r="P4527">
        <v>4526</v>
      </c>
      <c r="Q4527" s="1" t="s">
        <v>754</v>
      </c>
      <c r="R4527" s="1"/>
      <c r="S4527" s="2"/>
      <c r="T4527">
        <v>4526</v>
      </c>
      <c r="U4527" s="1" t="s">
        <v>178</v>
      </c>
      <c r="V4527" s="1"/>
      <c r="W4527" s="2"/>
      <c r="X4527">
        <v>4526</v>
      </c>
      <c r="Y4527" s="1" t="s">
        <v>179</v>
      </c>
      <c r="Z4527" s="1"/>
      <c r="AA4527" s="2"/>
    </row>
    <row r="4528" spans="8:27">
      <c r="H4528">
        <v>4527</v>
      </c>
      <c r="I4528" s="1" t="s">
        <v>752</v>
      </c>
      <c r="J4528" s="1"/>
      <c r="K4528" s="2"/>
      <c r="L4528">
        <v>4527</v>
      </c>
      <c r="M4528" s="1" t="s">
        <v>753</v>
      </c>
      <c r="N4528" s="1"/>
      <c r="O4528" s="2"/>
      <c r="P4528">
        <v>4527</v>
      </c>
      <c r="Q4528" s="1" t="s">
        <v>754</v>
      </c>
      <c r="R4528" s="1"/>
      <c r="S4528" s="2"/>
      <c r="T4528">
        <v>4527</v>
      </c>
      <c r="U4528" s="1" t="s">
        <v>178</v>
      </c>
      <c r="V4528" s="1"/>
      <c r="W4528" s="2"/>
      <c r="X4528">
        <v>4527</v>
      </c>
      <c r="Y4528" s="1" t="s">
        <v>179</v>
      </c>
      <c r="Z4528" s="1"/>
      <c r="AA4528" s="2"/>
    </row>
    <row r="4529" spans="8:27">
      <c r="H4529">
        <v>4528</v>
      </c>
      <c r="I4529" s="1" t="s">
        <v>752</v>
      </c>
      <c r="J4529" s="1"/>
      <c r="K4529" s="2"/>
      <c r="L4529">
        <v>4528</v>
      </c>
      <c r="M4529" s="1" t="s">
        <v>753</v>
      </c>
      <c r="N4529" s="1"/>
      <c r="O4529" s="2"/>
      <c r="P4529">
        <v>4528</v>
      </c>
      <c r="Q4529" s="1" t="s">
        <v>754</v>
      </c>
      <c r="R4529" s="1"/>
      <c r="S4529" s="2"/>
      <c r="T4529">
        <v>4528</v>
      </c>
      <c r="U4529" s="1" t="s">
        <v>178</v>
      </c>
      <c r="V4529" s="1"/>
      <c r="W4529" s="2"/>
      <c r="X4529">
        <v>4528</v>
      </c>
      <c r="Y4529" s="1" t="s">
        <v>179</v>
      </c>
      <c r="Z4529" s="1"/>
      <c r="AA4529" s="2"/>
    </row>
    <row r="4530" spans="8:27">
      <c r="H4530">
        <v>4529</v>
      </c>
      <c r="I4530" s="1" t="s">
        <v>752</v>
      </c>
      <c r="J4530" s="1"/>
      <c r="K4530" s="2"/>
      <c r="L4530">
        <v>4529</v>
      </c>
      <c r="M4530" s="1" t="s">
        <v>753</v>
      </c>
      <c r="N4530" s="1"/>
      <c r="O4530" s="2"/>
      <c r="P4530">
        <v>4529</v>
      </c>
      <c r="Q4530" s="1" t="s">
        <v>754</v>
      </c>
      <c r="R4530" s="1"/>
      <c r="S4530" s="2"/>
      <c r="T4530">
        <v>4529</v>
      </c>
      <c r="U4530" s="1" t="s">
        <v>178</v>
      </c>
      <c r="V4530" s="1"/>
      <c r="W4530" s="2"/>
      <c r="X4530">
        <v>4529</v>
      </c>
      <c r="Y4530" s="1" t="s">
        <v>179</v>
      </c>
      <c r="Z4530" s="1"/>
      <c r="AA4530" s="2"/>
    </row>
    <row r="4531" spans="8:27">
      <c r="H4531">
        <v>4530</v>
      </c>
      <c r="I4531" s="1" t="s">
        <v>752</v>
      </c>
      <c r="J4531" s="1"/>
      <c r="K4531" s="2"/>
      <c r="L4531">
        <v>4530</v>
      </c>
      <c r="M4531" s="1" t="s">
        <v>753</v>
      </c>
      <c r="N4531" s="1"/>
      <c r="O4531" s="2"/>
      <c r="P4531">
        <v>4530</v>
      </c>
      <c r="Q4531" s="1" t="s">
        <v>754</v>
      </c>
      <c r="R4531" s="1"/>
      <c r="S4531" s="2"/>
      <c r="T4531">
        <v>4530</v>
      </c>
      <c r="U4531" s="1" t="s">
        <v>178</v>
      </c>
      <c r="V4531" s="1"/>
      <c r="W4531" s="2"/>
      <c r="X4531">
        <v>4530</v>
      </c>
      <c r="Y4531" s="1" t="s">
        <v>179</v>
      </c>
      <c r="Z4531" s="1"/>
      <c r="AA4531" s="2"/>
    </row>
    <row r="4532" spans="8:27">
      <c r="H4532">
        <v>4531</v>
      </c>
      <c r="I4532" s="1" t="s">
        <v>752</v>
      </c>
      <c r="J4532" s="1"/>
      <c r="K4532" s="2"/>
      <c r="L4532">
        <v>4531</v>
      </c>
      <c r="M4532" s="1" t="s">
        <v>753</v>
      </c>
      <c r="N4532" s="1"/>
      <c r="O4532" s="2"/>
      <c r="P4532">
        <v>4531</v>
      </c>
      <c r="Q4532" s="1" t="s">
        <v>754</v>
      </c>
      <c r="R4532" s="1"/>
      <c r="S4532" s="2"/>
      <c r="T4532">
        <v>4531</v>
      </c>
      <c r="U4532" s="1" t="s">
        <v>178</v>
      </c>
      <c r="V4532" s="1"/>
      <c r="W4532" s="2"/>
      <c r="X4532">
        <v>4531</v>
      </c>
      <c r="Y4532" s="1" t="s">
        <v>179</v>
      </c>
      <c r="Z4532" s="1"/>
      <c r="AA4532" s="2"/>
    </row>
    <row r="4533" spans="8:27">
      <c r="H4533">
        <v>4532</v>
      </c>
      <c r="I4533" s="1" t="s">
        <v>752</v>
      </c>
      <c r="J4533" s="1"/>
      <c r="K4533" s="2"/>
      <c r="L4533">
        <v>4532</v>
      </c>
      <c r="M4533" s="1" t="s">
        <v>753</v>
      </c>
      <c r="N4533" s="1"/>
      <c r="O4533" s="2"/>
      <c r="P4533">
        <v>4532</v>
      </c>
      <c r="Q4533" s="1" t="s">
        <v>754</v>
      </c>
      <c r="R4533" s="1"/>
      <c r="S4533" s="2"/>
      <c r="T4533">
        <v>4532</v>
      </c>
      <c r="U4533" s="1" t="s">
        <v>178</v>
      </c>
      <c r="V4533" s="1"/>
      <c r="W4533" s="2"/>
      <c r="X4533">
        <v>4532</v>
      </c>
      <c r="Y4533" s="1" t="s">
        <v>179</v>
      </c>
      <c r="Z4533" s="1"/>
      <c r="AA4533" s="2"/>
    </row>
    <row r="4534" spans="8:27">
      <c r="H4534">
        <v>4533</v>
      </c>
      <c r="I4534" s="1" t="s">
        <v>752</v>
      </c>
      <c r="J4534" s="1"/>
      <c r="K4534" s="2"/>
      <c r="L4534">
        <v>4533</v>
      </c>
      <c r="M4534" s="1" t="s">
        <v>753</v>
      </c>
      <c r="N4534" s="1"/>
      <c r="O4534" s="2"/>
      <c r="P4534">
        <v>4533</v>
      </c>
      <c r="Q4534" s="1" t="s">
        <v>754</v>
      </c>
      <c r="R4534" s="1"/>
      <c r="S4534" s="2"/>
      <c r="T4534">
        <v>4533</v>
      </c>
      <c r="U4534" s="1" t="s">
        <v>178</v>
      </c>
      <c r="V4534" s="1"/>
      <c r="W4534" s="2"/>
      <c r="X4534">
        <v>4533</v>
      </c>
      <c r="Y4534" s="1" t="s">
        <v>179</v>
      </c>
      <c r="Z4534" s="1"/>
      <c r="AA4534" s="2"/>
    </row>
    <row r="4535" spans="8:27">
      <c r="H4535">
        <v>4534</v>
      </c>
      <c r="I4535" s="1" t="s">
        <v>752</v>
      </c>
      <c r="J4535" s="1"/>
      <c r="K4535" s="2"/>
      <c r="L4535">
        <v>4534</v>
      </c>
      <c r="M4535" s="1" t="s">
        <v>753</v>
      </c>
      <c r="N4535" s="1"/>
      <c r="O4535" s="2"/>
      <c r="P4535">
        <v>4534</v>
      </c>
      <c r="Q4535" s="1" t="s">
        <v>754</v>
      </c>
      <c r="R4535" s="1"/>
      <c r="S4535" s="2"/>
      <c r="T4535">
        <v>4534</v>
      </c>
      <c r="U4535" s="1" t="s">
        <v>178</v>
      </c>
      <c r="V4535" s="1"/>
      <c r="W4535" s="2"/>
      <c r="X4535">
        <v>4534</v>
      </c>
      <c r="Y4535" s="1" t="s">
        <v>179</v>
      </c>
      <c r="Z4535" s="1"/>
      <c r="AA4535" s="2"/>
    </row>
    <row r="4536" spans="8:27">
      <c r="H4536">
        <v>4535</v>
      </c>
      <c r="I4536" s="1" t="s">
        <v>752</v>
      </c>
      <c r="J4536" s="1"/>
      <c r="K4536" s="2"/>
      <c r="L4536">
        <v>4535</v>
      </c>
      <c r="M4536" s="1" t="s">
        <v>753</v>
      </c>
      <c r="N4536" s="1"/>
      <c r="O4536" s="2"/>
      <c r="P4536">
        <v>4535</v>
      </c>
      <c r="Q4536" s="1" t="s">
        <v>754</v>
      </c>
      <c r="R4536" s="1"/>
      <c r="S4536" s="2"/>
      <c r="T4536">
        <v>4535</v>
      </c>
      <c r="U4536" s="1" t="s">
        <v>178</v>
      </c>
      <c r="V4536" s="1"/>
      <c r="W4536" s="2"/>
      <c r="X4536">
        <v>4535</v>
      </c>
      <c r="Y4536" s="1" t="s">
        <v>179</v>
      </c>
      <c r="Z4536" s="1"/>
      <c r="AA4536" s="2"/>
    </row>
    <row r="4537" spans="8:27">
      <c r="H4537">
        <v>4536</v>
      </c>
      <c r="I4537" s="1" t="s">
        <v>752</v>
      </c>
      <c r="J4537" s="1"/>
      <c r="K4537" s="2"/>
      <c r="L4537">
        <v>4536</v>
      </c>
      <c r="M4537" s="1" t="s">
        <v>753</v>
      </c>
      <c r="N4537" s="1"/>
      <c r="O4537" s="2"/>
      <c r="P4537">
        <v>4536</v>
      </c>
      <c r="Q4537" s="1" t="s">
        <v>754</v>
      </c>
      <c r="R4537" s="1"/>
      <c r="S4537" s="2"/>
      <c r="T4537">
        <v>4536</v>
      </c>
      <c r="U4537" s="1" t="s">
        <v>178</v>
      </c>
      <c r="V4537" s="1"/>
      <c r="W4537" s="2"/>
      <c r="X4537">
        <v>4536</v>
      </c>
      <c r="Y4537" s="1" t="s">
        <v>179</v>
      </c>
      <c r="Z4537" s="1"/>
      <c r="AA4537" s="2"/>
    </row>
    <row r="4538" spans="8:27">
      <c r="H4538">
        <v>4537</v>
      </c>
      <c r="I4538" s="1" t="s">
        <v>752</v>
      </c>
      <c r="J4538" s="1"/>
      <c r="K4538" s="2"/>
      <c r="L4538">
        <v>4537</v>
      </c>
      <c r="M4538" s="1" t="s">
        <v>753</v>
      </c>
      <c r="N4538" s="1"/>
      <c r="O4538" s="2"/>
      <c r="P4538">
        <v>4537</v>
      </c>
      <c r="Q4538" s="1" t="s">
        <v>754</v>
      </c>
      <c r="R4538" s="1"/>
      <c r="S4538" s="2"/>
      <c r="T4538">
        <v>4537</v>
      </c>
      <c r="U4538" s="1" t="s">
        <v>178</v>
      </c>
      <c r="V4538" s="1"/>
      <c r="W4538" s="2"/>
      <c r="X4538">
        <v>4537</v>
      </c>
      <c r="Y4538" s="1" t="s">
        <v>179</v>
      </c>
      <c r="Z4538" s="1"/>
      <c r="AA4538" s="2"/>
    </row>
    <row r="4539" spans="8:27">
      <c r="H4539">
        <v>4538</v>
      </c>
      <c r="I4539" s="1" t="s">
        <v>752</v>
      </c>
      <c r="J4539" s="1"/>
      <c r="K4539" s="2"/>
      <c r="L4539">
        <v>4538</v>
      </c>
      <c r="M4539" s="1" t="s">
        <v>753</v>
      </c>
      <c r="N4539" s="1"/>
      <c r="O4539" s="2"/>
      <c r="P4539">
        <v>4538</v>
      </c>
      <c r="Q4539" s="1" t="s">
        <v>754</v>
      </c>
      <c r="R4539" s="1"/>
      <c r="S4539" s="2"/>
      <c r="T4539">
        <v>4538</v>
      </c>
      <c r="U4539" s="1" t="s">
        <v>178</v>
      </c>
      <c r="V4539" s="1"/>
      <c r="W4539" s="2"/>
      <c r="X4539">
        <v>4538</v>
      </c>
      <c r="Y4539" s="1" t="s">
        <v>179</v>
      </c>
      <c r="Z4539" s="1"/>
      <c r="AA4539" s="2"/>
    </row>
    <row r="4540" spans="8:27">
      <c r="H4540">
        <v>4539</v>
      </c>
      <c r="I4540" s="1" t="s">
        <v>752</v>
      </c>
      <c r="J4540" s="1"/>
      <c r="K4540" s="2"/>
      <c r="L4540">
        <v>4539</v>
      </c>
      <c r="M4540" s="1" t="s">
        <v>753</v>
      </c>
      <c r="N4540" s="1"/>
      <c r="O4540" s="2"/>
      <c r="P4540">
        <v>4539</v>
      </c>
      <c r="Q4540" s="1" t="s">
        <v>754</v>
      </c>
      <c r="R4540" s="1"/>
      <c r="S4540" s="2"/>
      <c r="T4540">
        <v>4539</v>
      </c>
      <c r="U4540" s="1" t="s">
        <v>178</v>
      </c>
      <c r="V4540" s="1"/>
      <c r="W4540" s="2"/>
      <c r="X4540">
        <v>4539</v>
      </c>
      <c r="Y4540" s="1" t="s">
        <v>179</v>
      </c>
      <c r="Z4540" s="1"/>
      <c r="AA4540" s="2"/>
    </row>
    <row r="4541" spans="8:27">
      <c r="H4541">
        <v>4540</v>
      </c>
      <c r="I4541" s="1" t="s">
        <v>752</v>
      </c>
      <c r="J4541" s="1"/>
      <c r="K4541" s="2"/>
      <c r="L4541">
        <v>4540</v>
      </c>
      <c r="M4541" s="1" t="s">
        <v>753</v>
      </c>
      <c r="N4541" s="1"/>
      <c r="O4541" s="2"/>
      <c r="P4541">
        <v>4540</v>
      </c>
      <c r="Q4541" s="1" t="s">
        <v>754</v>
      </c>
      <c r="R4541" s="1"/>
      <c r="S4541" s="2"/>
      <c r="T4541">
        <v>4540</v>
      </c>
      <c r="U4541" s="1" t="s">
        <v>178</v>
      </c>
      <c r="V4541" s="1"/>
      <c r="W4541" s="2"/>
      <c r="X4541">
        <v>4540</v>
      </c>
      <c r="Y4541" s="1" t="s">
        <v>179</v>
      </c>
      <c r="Z4541" s="1"/>
      <c r="AA4541" s="2"/>
    </row>
    <row r="4542" spans="8:27">
      <c r="H4542">
        <v>4541</v>
      </c>
      <c r="I4542" s="1" t="s">
        <v>752</v>
      </c>
      <c r="J4542" s="1"/>
      <c r="K4542" s="2"/>
      <c r="L4542">
        <v>4541</v>
      </c>
      <c r="M4542" s="1" t="s">
        <v>753</v>
      </c>
      <c r="N4542" s="1"/>
      <c r="O4542" s="2"/>
      <c r="P4542">
        <v>4541</v>
      </c>
      <c r="Q4542" s="1" t="s">
        <v>754</v>
      </c>
      <c r="R4542" s="1"/>
      <c r="S4542" s="2"/>
      <c r="T4542">
        <v>4541</v>
      </c>
      <c r="U4542" s="1" t="s">
        <v>178</v>
      </c>
      <c r="V4542" s="1"/>
      <c r="W4542" s="2"/>
      <c r="X4542">
        <v>4541</v>
      </c>
      <c r="Y4542" s="1" t="s">
        <v>179</v>
      </c>
      <c r="Z4542" s="1"/>
      <c r="AA4542" s="2"/>
    </row>
    <row r="4543" spans="8:27">
      <c r="H4543">
        <v>4542</v>
      </c>
      <c r="I4543" s="1" t="s">
        <v>752</v>
      </c>
      <c r="J4543" s="1"/>
      <c r="K4543" s="2"/>
      <c r="L4543">
        <v>4542</v>
      </c>
      <c r="M4543" s="1" t="s">
        <v>753</v>
      </c>
      <c r="N4543" s="1"/>
      <c r="O4543" s="2"/>
      <c r="P4543">
        <v>4542</v>
      </c>
      <c r="Q4543" s="1" t="s">
        <v>754</v>
      </c>
      <c r="R4543" s="1"/>
      <c r="S4543" s="2"/>
      <c r="T4543">
        <v>4542</v>
      </c>
      <c r="U4543" s="1" t="s">
        <v>178</v>
      </c>
      <c r="V4543" s="1"/>
      <c r="W4543" s="2"/>
      <c r="X4543">
        <v>4542</v>
      </c>
      <c r="Y4543" s="1" t="s">
        <v>179</v>
      </c>
      <c r="Z4543" s="1"/>
      <c r="AA4543" s="2"/>
    </row>
    <row r="4544" spans="8:27">
      <c r="H4544">
        <v>4543</v>
      </c>
      <c r="I4544" s="1" t="s">
        <v>752</v>
      </c>
      <c r="J4544" s="1"/>
      <c r="K4544" s="2"/>
      <c r="L4544">
        <v>4543</v>
      </c>
      <c r="M4544" s="1" t="s">
        <v>753</v>
      </c>
      <c r="N4544" s="1"/>
      <c r="O4544" s="2"/>
      <c r="P4544">
        <v>4543</v>
      </c>
      <c r="Q4544" s="1" t="s">
        <v>754</v>
      </c>
      <c r="R4544" s="1"/>
      <c r="S4544" s="2"/>
      <c r="T4544">
        <v>4543</v>
      </c>
      <c r="U4544" s="1" t="s">
        <v>178</v>
      </c>
      <c r="V4544" s="1"/>
      <c r="W4544" s="2"/>
      <c r="X4544">
        <v>4543</v>
      </c>
      <c r="Y4544" s="1" t="s">
        <v>179</v>
      </c>
      <c r="Z4544" s="1"/>
      <c r="AA4544" s="2"/>
    </row>
    <row r="4545" spans="8:27">
      <c r="H4545">
        <v>4544</v>
      </c>
      <c r="I4545" s="1" t="s">
        <v>752</v>
      </c>
      <c r="J4545" s="1"/>
      <c r="K4545" s="2"/>
      <c r="L4545">
        <v>4544</v>
      </c>
      <c r="M4545" s="1" t="s">
        <v>753</v>
      </c>
      <c r="N4545" s="1"/>
      <c r="O4545" s="2"/>
      <c r="P4545">
        <v>4544</v>
      </c>
      <c r="Q4545" s="1" t="s">
        <v>754</v>
      </c>
      <c r="R4545" s="1"/>
      <c r="S4545" s="2"/>
      <c r="T4545">
        <v>4544</v>
      </c>
      <c r="U4545" s="1" t="s">
        <v>178</v>
      </c>
      <c r="V4545" s="1"/>
      <c r="W4545" s="2"/>
      <c r="X4545">
        <v>4544</v>
      </c>
      <c r="Y4545" s="1" t="s">
        <v>179</v>
      </c>
      <c r="Z4545" s="1"/>
      <c r="AA4545" s="2"/>
    </row>
    <row r="4546" spans="8:27">
      <c r="H4546">
        <v>4545</v>
      </c>
      <c r="I4546" s="1" t="s">
        <v>752</v>
      </c>
      <c r="J4546" s="1"/>
      <c r="K4546" s="2"/>
      <c r="L4546">
        <v>4545</v>
      </c>
      <c r="M4546" s="1" t="s">
        <v>753</v>
      </c>
      <c r="N4546" s="1"/>
      <c r="O4546" s="2"/>
      <c r="P4546">
        <v>4545</v>
      </c>
      <c r="Q4546" s="1" t="s">
        <v>754</v>
      </c>
      <c r="R4546" s="1"/>
      <c r="S4546" s="2"/>
      <c r="T4546">
        <v>4545</v>
      </c>
      <c r="U4546" s="1" t="s">
        <v>178</v>
      </c>
      <c r="V4546" s="1"/>
      <c r="W4546" s="2"/>
      <c r="X4546">
        <v>4545</v>
      </c>
      <c r="Y4546" s="1" t="s">
        <v>179</v>
      </c>
      <c r="Z4546" s="1"/>
      <c r="AA4546" s="2"/>
    </row>
    <row r="4547" spans="8:27">
      <c r="H4547">
        <v>4546</v>
      </c>
      <c r="I4547" s="1" t="s">
        <v>752</v>
      </c>
      <c r="J4547" s="1"/>
      <c r="K4547" s="2"/>
      <c r="L4547">
        <v>4546</v>
      </c>
      <c r="M4547" s="1" t="s">
        <v>753</v>
      </c>
      <c r="N4547" s="1"/>
      <c r="O4547" s="2"/>
      <c r="P4547">
        <v>4546</v>
      </c>
      <c r="Q4547" s="1" t="s">
        <v>754</v>
      </c>
      <c r="R4547" s="1"/>
      <c r="S4547" s="2"/>
      <c r="T4547">
        <v>4546</v>
      </c>
      <c r="U4547" s="1" t="s">
        <v>178</v>
      </c>
      <c r="V4547" s="1"/>
      <c r="W4547" s="2"/>
      <c r="X4547">
        <v>4546</v>
      </c>
      <c r="Y4547" s="1" t="s">
        <v>179</v>
      </c>
      <c r="Z4547" s="1"/>
      <c r="AA4547" s="2"/>
    </row>
    <row r="4548" spans="8:27">
      <c r="H4548">
        <v>4547</v>
      </c>
      <c r="I4548" s="1" t="s">
        <v>752</v>
      </c>
      <c r="J4548" s="1"/>
      <c r="K4548" s="2"/>
      <c r="L4548">
        <v>4547</v>
      </c>
      <c r="M4548" s="1" t="s">
        <v>753</v>
      </c>
      <c r="N4548" s="1"/>
      <c r="O4548" s="2"/>
      <c r="P4548">
        <v>4547</v>
      </c>
      <c r="Q4548" s="1" t="s">
        <v>754</v>
      </c>
      <c r="R4548" s="1"/>
      <c r="S4548" s="2"/>
      <c r="T4548">
        <v>4547</v>
      </c>
      <c r="U4548" s="1" t="s">
        <v>178</v>
      </c>
      <c r="V4548" s="1"/>
      <c r="W4548" s="2"/>
      <c r="X4548">
        <v>4547</v>
      </c>
      <c r="Y4548" s="1" t="s">
        <v>179</v>
      </c>
      <c r="Z4548" s="1"/>
      <c r="AA4548" s="2"/>
    </row>
    <row r="4549" spans="8:27">
      <c r="H4549">
        <v>4548</v>
      </c>
      <c r="I4549" s="1" t="s">
        <v>752</v>
      </c>
      <c r="J4549" s="1"/>
      <c r="K4549" s="2"/>
      <c r="L4549">
        <v>4548</v>
      </c>
      <c r="M4549" s="1" t="s">
        <v>753</v>
      </c>
      <c r="N4549" s="1"/>
      <c r="O4549" s="2"/>
      <c r="P4549">
        <v>4548</v>
      </c>
      <c r="Q4549" s="1" t="s">
        <v>754</v>
      </c>
      <c r="R4549" s="1"/>
      <c r="S4549" s="2"/>
      <c r="T4549">
        <v>4548</v>
      </c>
      <c r="U4549" s="1" t="s">
        <v>178</v>
      </c>
      <c r="V4549" s="1"/>
      <c r="W4549" s="2"/>
      <c r="X4549">
        <v>4548</v>
      </c>
      <c r="Y4549" s="1" t="s">
        <v>179</v>
      </c>
      <c r="Z4549" s="1"/>
      <c r="AA4549" s="2"/>
    </row>
    <row r="4550" spans="8:27">
      <c r="H4550">
        <v>4549</v>
      </c>
      <c r="I4550" s="1" t="s">
        <v>752</v>
      </c>
      <c r="J4550" s="1"/>
      <c r="K4550" s="2"/>
      <c r="L4550">
        <v>4549</v>
      </c>
      <c r="M4550" s="1" t="s">
        <v>753</v>
      </c>
      <c r="N4550" s="1"/>
      <c r="O4550" s="2"/>
      <c r="P4550">
        <v>4549</v>
      </c>
      <c r="Q4550" s="1" t="s">
        <v>754</v>
      </c>
      <c r="R4550" s="1"/>
      <c r="S4550" s="2"/>
      <c r="T4550">
        <v>4549</v>
      </c>
      <c r="U4550" s="1" t="s">
        <v>178</v>
      </c>
      <c r="V4550" s="1"/>
      <c r="W4550" s="2"/>
      <c r="X4550">
        <v>4549</v>
      </c>
      <c r="Y4550" s="1" t="s">
        <v>179</v>
      </c>
      <c r="Z4550" s="1"/>
      <c r="AA4550" s="2"/>
    </row>
    <row r="4551" spans="8:27">
      <c r="H4551">
        <v>4550</v>
      </c>
      <c r="I4551" s="1" t="s">
        <v>752</v>
      </c>
      <c r="J4551" s="1"/>
      <c r="K4551" s="2"/>
      <c r="L4551">
        <v>4550</v>
      </c>
      <c r="M4551" s="1" t="s">
        <v>753</v>
      </c>
      <c r="N4551" s="1"/>
      <c r="O4551" s="2"/>
      <c r="P4551">
        <v>4550</v>
      </c>
      <c r="Q4551" s="1" t="s">
        <v>754</v>
      </c>
      <c r="R4551" s="1"/>
      <c r="S4551" s="2"/>
      <c r="T4551">
        <v>4550</v>
      </c>
      <c r="U4551" s="1" t="s">
        <v>178</v>
      </c>
      <c r="V4551" s="1"/>
      <c r="W4551" s="2"/>
      <c r="X4551">
        <v>4550</v>
      </c>
      <c r="Y4551" s="1" t="s">
        <v>179</v>
      </c>
      <c r="Z4551" s="1"/>
      <c r="AA4551" s="2"/>
    </row>
    <row r="4552" spans="8:27">
      <c r="H4552">
        <v>4551</v>
      </c>
      <c r="I4552" s="1" t="s">
        <v>752</v>
      </c>
      <c r="J4552" s="1"/>
      <c r="K4552" s="2"/>
      <c r="L4552">
        <v>4551</v>
      </c>
      <c r="M4552" s="1" t="s">
        <v>753</v>
      </c>
      <c r="N4552" s="1"/>
      <c r="O4552" s="2"/>
      <c r="P4552">
        <v>4551</v>
      </c>
      <c r="Q4552" s="1" t="s">
        <v>754</v>
      </c>
      <c r="R4552" s="1"/>
      <c r="S4552" s="2"/>
      <c r="T4552">
        <v>4551</v>
      </c>
      <c r="U4552" s="1" t="s">
        <v>178</v>
      </c>
      <c r="V4552" s="1"/>
      <c r="W4552" s="2"/>
      <c r="X4552">
        <v>4551</v>
      </c>
      <c r="Y4552" s="1" t="s">
        <v>179</v>
      </c>
      <c r="Z4552" s="1"/>
      <c r="AA4552" s="2"/>
    </row>
    <row r="4553" spans="8:27">
      <c r="H4553">
        <v>4552</v>
      </c>
      <c r="I4553" s="1" t="s">
        <v>752</v>
      </c>
      <c r="J4553" s="1"/>
      <c r="K4553" s="2"/>
      <c r="L4553">
        <v>4552</v>
      </c>
      <c r="M4553" s="1" t="s">
        <v>753</v>
      </c>
      <c r="N4553" s="1"/>
      <c r="O4553" s="2"/>
      <c r="P4553">
        <v>4552</v>
      </c>
      <c r="Q4553" s="1" t="s">
        <v>754</v>
      </c>
      <c r="R4553" s="1"/>
      <c r="S4553" s="2"/>
      <c r="T4553">
        <v>4552</v>
      </c>
      <c r="U4553" s="1" t="s">
        <v>178</v>
      </c>
      <c r="V4553" s="1"/>
      <c r="W4553" s="2"/>
      <c r="X4553">
        <v>4552</v>
      </c>
      <c r="Y4553" s="1" t="s">
        <v>179</v>
      </c>
      <c r="Z4553" s="1"/>
      <c r="AA4553" s="2"/>
    </row>
    <row r="4554" spans="8:27">
      <c r="H4554">
        <v>4553</v>
      </c>
      <c r="I4554" s="1" t="s">
        <v>752</v>
      </c>
      <c r="J4554" s="1"/>
      <c r="K4554" s="2"/>
      <c r="L4554">
        <v>4553</v>
      </c>
      <c r="M4554" s="1" t="s">
        <v>753</v>
      </c>
      <c r="N4554" s="1"/>
      <c r="O4554" s="2"/>
      <c r="P4554">
        <v>4553</v>
      </c>
      <c r="Q4554" s="1" t="s">
        <v>754</v>
      </c>
      <c r="R4554" s="1"/>
      <c r="S4554" s="2"/>
      <c r="T4554">
        <v>4553</v>
      </c>
      <c r="U4554" s="1" t="s">
        <v>178</v>
      </c>
      <c r="V4554" s="1"/>
      <c r="W4554" s="2"/>
      <c r="X4554">
        <v>4553</v>
      </c>
      <c r="Y4554" s="1" t="s">
        <v>179</v>
      </c>
      <c r="Z4554" s="1"/>
      <c r="AA4554" s="2"/>
    </row>
    <row r="4555" spans="8:27">
      <c r="H4555">
        <v>4554</v>
      </c>
      <c r="I4555" s="1" t="s">
        <v>752</v>
      </c>
      <c r="J4555" s="1"/>
      <c r="K4555" s="2"/>
      <c r="L4555">
        <v>4554</v>
      </c>
      <c r="M4555" s="1" t="s">
        <v>753</v>
      </c>
      <c r="N4555" s="1"/>
      <c r="O4555" s="2"/>
      <c r="P4555">
        <v>4554</v>
      </c>
      <c r="Q4555" s="1" t="s">
        <v>754</v>
      </c>
      <c r="R4555" s="1"/>
      <c r="S4555" s="2"/>
      <c r="T4555">
        <v>4554</v>
      </c>
      <c r="U4555" s="1" t="s">
        <v>178</v>
      </c>
      <c r="V4555" s="1"/>
      <c r="W4555" s="2"/>
      <c r="X4555">
        <v>4554</v>
      </c>
      <c r="Y4555" s="1" t="s">
        <v>179</v>
      </c>
      <c r="Z4555" s="1"/>
      <c r="AA4555" s="2"/>
    </row>
    <row r="4556" spans="8:27">
      <c r="H4556">
        <v>4555</v>
      </c>
      <c r="I4556" s="1" t="s">
        <v>752</v>
      </c>
      <c r="J4556" s="1"/>
      <c r="K4556" s="2"/>
      <c r="L4556">
        <v>4555</v>
      </c>
      <c r="M4556" s="1" t="s">
        <v>753</v>
      </c>
      <c r="N4556" s="1"/>
      <c r="O4556" s="2"/>
      <c r="P4556">
        <v>4555</v>
      </c>
      <c r="Q4556" s="1" t="s">
        <v>754</v>
      </c>
      <c r="R4556" s="1"/>
      <c r="S4556" s="2"/>
      <c r="T4556">
        <v>4555</v>
      </c>
      <c r="U4556" s="1" t="s">
        <v>178</v>
      </c>
      <c r="V4556" s="1"/>
      <c r="W4556" s="2"/>
      <c r="X4556">
        <v>4555</v>
      </c>
      <c r="Y4556" s="1" t="s">
        <v>179</v>
      </c>
      <c r="Z4556" s="1"/>
      <c r="AA4556" s="2"/>
    </row>
    <row r="4557" spans="8:27">
      <c r="H4557">
        <v>4556</v>
      </c>
      <c r="I4557" s="1" t="s">
        <v>752</v>
      </c>
      <c r="J4557" s="1"/>
      <c r="K4557" s="2"/>
      <c r="L4557">
        <v>4556</v>
      </c>
      <c r="M4557" s="1" t="s">
        <v>753</v>
      </c>
      <c r="N4557" s="1"/>
      <c r="O4557" s="2"/>
      <c r="P4557">
        <v>4556</v>
      </c>
      <c r="Q4557" s="1" t="s">
        <v>754</v>
      </c>
      <c r="R4557" s="1"/>
      <c r="S4557" s="2"/>
      <c r="T4557">
        <v>4556</v>
      </c>
      <c r="U4557" s="1" t="s">
        <v>178</v>
      </c>
      <c r="V4557" s="1"/>
      <c r="W4557" s="2"/>
      <c r="X4557">
        <v>4556</v>
      </c>
      <c r="Y4557" s="1" t="s">
        <v>179</v>
      </c>
      <c r="Z4557" s="1"/>
      <c r="AA4557" s="2"/>
    </row>
    <row r="4558" spans="8:27">
      <c r="H4558">
        <v>4557</v>
      </c>
      <c r="I4558" s="1" t="s">
        <v>752</v>
      </c>
      <c r="J4558" s="1"/>
      <c r="K4558" s="2"/>
      <c r="L4558">
        <v>4557</v>
      </c>
      <c r="M4558" s="1" t="s">
        <v>753</v>
      </c>
      <c r="N4558" s="1"/>
      <c r="O4558" s="2"/>
      <c r="P4558">
        <v>4557</v>
      </c>
      <c r="Q4558" s="1" t="s">
        <v>754</v>
      </c>
      <c r="R4558" s="1"/>
      <c r="S4558" s="2"/>
      <c r="T4558">
        <v>4557</v>
      </c>
      <c r="U4558" s="1" t="s">
        <v>178</v>
      </c>
      <c r="V4558" s="1"/>
      <c r="W4558" s="2"/>
      <c r="X4558">
        <v>4557</v>
      </c>
      <c r="Y4558" s="1" t="s">
        <v>179</v>
      </c>
      <c r="Z4558" s="1"/>
      <c r="AA4558" s="2"/>
    </row>
    <row r="4559" spans="8:27">
      <c r="H4559">
        <v>4558</v>
      </c>
      <c r="I4559" s="1" t="s">
        <v>752</v>
      </c>
      <c r="J4559" s="1"/>
      <c r="K4559" s="2"/>
      <c r="L4559">
        <v>4558</v>
      </c>
      <c r="M4559" s="1" t="s">
        <v>753</v>
      </c>
      <c r="N4559" s="1"/>
      <c r="O4559" s="2"/>
      <c r="P4559">
        <v>4558</v>
      </c>
      <c r="Q4559" s="1" t="s">
        <v>754</v>
      </c>
      <c r="R4559" s="1"/>
      <c r="S4559" s="2"/>
      <c r="T4559">
        <v>4558</v>
      </c>
      <c r="U4559" s="1" t="s">
        <v>178</v>
      </c>
      <c r="V4559" s="1"/>
      <c r="W4559" s="2"/>
      <c r="X4559">
        <v>4558</v>
      </c>
      <c r="Y4559" s="1" t="s">
        <v>179</v>
      </c>
      <c r="Z4559" s="1"/>
      <c r="AA4559" s="2"/>
    </row>
    <row r="4560" spans="8:27">
      <c r="H4560">
        <v>4559</v>
      </c>
      <c r="I4560" s="1" t="s">
        <v>752</v>
      </c>
      <c r="J4560" s="1"/>
      <c r="K4560" s="2"/>
      <c r="L4560">
        <v>4559</v>
      </c>
      <c r="M4560" s="1" t="s">
        <v>753</v>
      </c>
      <c r="N4560" s="1"/>
      <c r="O4560" s="2"/>
      <c r="P4560">
        <v>4559</v>
      </c>
      <c r="Q4560" s="1" t="s">
        <v>754</v>
      </c>
      <c r="R4560" s="1"/>
      <c r="S4560" s="2"/>
      <c r="T4560">
        <v>4559</v>
      </c>
      <c r="U4560" s="1" t="s">
        <v>178</v>
      </c>
      <c r="V4560" s="1"/>
      <c r="W4560" s="2"/>
      <c r="X4560">
        <v>4559</v>
      </c>
      <c r="Y4560" s="1" t="s">
        <v>179</v>
      </c>
      <c r="Z4560" s="1"/>
      <c r="AA4560" s="2"/>
    </row>
    <row r="4561" spans="8:27">
      <c r="H4561">
        <v>4560</v>
      </c>
      <c r="I4561" s="1" t="s">
        <v>752</v>
      </c>
      <c r="J4561" s="1"/>
      <c r="K4561" s="2"/>
      <c r="L4561">
        <v>4560</v>
      </c>
      <c r="M4561" s="1" t="s">
        <v>753</v>
      </c>
      <c r="N4561" s="1"/>
      <c r="O4561" s="2"/>
      <c r="P4561">
        <v>4560</v>
      </c>
      <c r="Q4561" s="1" t="s">
        <v>754</v>
      </c>
      <c r="R4561" s="1"/>
      <c r="S4561" s="2"/>
      <c r="T4561">
        <v>4560</v>
      </c>
      <c r="U4561" s="1" t="s">
        <v>178</v>
      </c>
      <c r="V4561" s="1"/>
      <c r="W4561" s="2"/>
      <c r="X4561">
        <v>4560</v>
      </c>
      <c r="Y4561" s="1" t="s">
        <v>179</v>
      </c>
      <c r="Z4561" s="1"/>
      <c r="AA4561" s="2"/>
    </row>
    <row r="4562" spans="8:27">
      <c r="H4562">
        <v>4561</v>
      </c>
      <c r="I4562" s="1" t="s">
        <v>752</v>
      </c>
      <c r="J4562" s="1"/>
      <c r="K4562" s="2"/>
      <c r="L4562">
        <v>4561</v>
      </c>
      <c r="M4562" s="1" t="s">
        <v>753</v>
      </c>
      <c r="N4562" s="1"/>
      <c r="O4562" s="2"/>
      <c r="P4562">
        <v>4561</v>
      </c>
      <c r="Q4562" s="1" t="s">
        <v>754</v>
      </c>
      <c r="R4562" s="1"/>
      <c r="S4562" s="2"/>
      <c r="T4562">
        <v>4561</v>
      </c>
      <c r="U4562" s="1" t="s">
        <v>178</v>
      </c>
      <c r="V4562" s="1"/>
      <c r="W4562" s="2"/>
      <c r="X4562">
        <v>4561</v>
      </c>
      <c r="Y4562" s="1" t="s">
        <v>179</v>
      </c>
      <c r="Z4562" s="1"/>
      <c r="AA4562" s="2"/>
    </row>
    <row r="4563" spans="8:27">
      <c r="H4563">
        <v>4562</v>
      </c>
      <c r="I4563" s="1" t="s">
        <v>752</v>
      </c>
      <c r="J4563" s="1"/>
      <c r="K4563" s="2"/>
      <c r="L4563">
        <v>4562</v>
      </c>
      <c r="M4563" s="1" t="s">
        <v>753</v>
      </c>
      <c r="N4563" s="1"/>
      <c r="O4563" s="2"/>
      <c r="P4563">
        <v>4562</v>
      </c>
      <c r="Q4563" s="1" t="s">
        <v>754</v>
      </c>
      <c r="R4563" s="1"/>
      <c r="S4563" s="2"/>
      <c r="T4563">
        <v>4562</v>
      </c>
      <c r="U4563" s="1" t="s">
        <v>178</v>
      </c>
      <c r="V4563" s="1"/>
      <c r="W4563" s="2"/>
      <c r="X4563">
        <v>4562</v>
      </c>
      <c r="Y4563" s="1" t="s">
        <v>179</v>
      </c>
      <c r="Z4563" s="1"/>
      <c r="AA4563" s="2"/>
    </row>
    <row r="4564" spans="8:27">
      <c r="H4564">
        <v>4563</v>
      </c>
      <c r="I4564" s="1" t="s">
        <v>752</v>
      </c>
      <c r="J4564" s="1"/>
      <c r="K4564" s="2"/>
      <c r="L4564">
        <v>4563</v>
      </c>
      <c r="M4564" s="1" t="s">
        <v>753</v>
      </c>
      <c r="N4564" s="1"/>
      <c r="O4564" s="2"/>
      <c r="P4564">
        <v>4563</v>
      </c>
      <c r="Q4564" s="1" t="s">
        <v>754</v>
      </c>
      <c r="R4564" s="1"/>
      <c r="S4564" s="2"/>
      <c r="T4564">
        <v>4563</v>
      </c>
      <c r="U4564" s="1" t="s">
        <v>178</v>
      </c>
      <c r="V4564" s="1"/>
      <c r="W4564" s="2"/>
      <c r="X4564">
        <v>4563</v>
      </c>
      <c r="Y4564" s="1" t="s">
        <v>179</v>
      </c>
      <c r="Z4564" s="1"/>
      <c r="AA4564" s="2"/>
    </row>
    <row r="4565" spans="8:27">
      <c r="H4565">
        <v>4564</v>
      </c>
      <c r="I4565" s="1" t="s">
        <v>752</v>
      </c>
      <c r="J4565" s="1"/>
      <c r="K4565" s="2"/>
      <c r="L4565">
        <v>4564</v>
      </c>
      <c r="M4565" s="1" t="s">
        <v>753</v>
      </c>
      <c r="N4565" s="1"/>
      <c r="O4565" s="2"/>
      <c r="P4565">
        <v>4564</v>
      </c>
      <c r="Q4565" s="1" t="s">
        <v>754</v>
      </c>
      <c r="R4565" s="1"/>
      <c r="S4565" s="2"/>
      <c r="T4565">
        <v>4564</v>
      </c>
      <c r="U4565" s="1" t="s">
        <v>178</v>
      </c>
      <c r="V4565" s="1"/>
      <c r="W4565" s="2"/>
      <c r="X4565">
        <v>4564</v>
      </c>
      <c r="Y4565" s="1" t="s">
        <v>179</v>
      </c>
      <c r="Z4565" s="1"/>
      <c r="AA4565" s="2"/>
    </row>
    <row r="4566" spans="8:27">
      <c r="H4566">
        <v>4565</v>
      </c>
      <c r="I4566" s="1" t="s">
        <v>752</v>
      </c>
      <c r="J4566" s="1"/>
      <c r="K4566" s="2"/>
      <c r="L4566">
        <v>4565</v>
      </c>
      <c r="M4566" s="1" t="s">
        <v>753</v>
      </c>
      <c r="N4566" s="1"/>
      <c r="O4566" s="2"/>
      <c r="P4566">
        <v>4565</v>
      </c>
      <c r="Q4566" s="1" t="s">
        <v>754</v>
      </c>
      <c r="R4566" s="1"/>
      <c r="S4566" s="2"/>
      <c r="T4566">
        <v>4565</v>
      </c>
      <c r="U4566" s="1" t="s">
        <v>178</v>
      </c>
      <c r="V4566" s="1"/>
      <c r="W4566" s="2"/>
      <c r="X4566">
        <v>4565</v>
      </c>
      <c r="Y4566" s="1" t="s">
        <v>179</v>
      </c>
      <c r="Z4566" s="1"/>
      <c r="AA4566" s="2"/>
    </row>
    <row r="4567" spans="8:27">
      <c r="H4567">
        <v>4566</v>
      </c>
      <c r="I4567" s="1" t="s">
        <v>752</v>
      </c>
      <c r="J4567" s="1"/>
      <c r="K4567" s="2"/>
      <c r="L4567">
        <v>4566</v>
      </c>
      <c r="M4567" s="1" t="s">
        <v>753</v>
      </c>
      <c r="N4567" s="1"/>
      <c r="O4567" s="2"/>
      <c r="P4567">
        <v>4566</v>
      </c>
      <c r="Q4567" s="1" t="s">
        <v>754</v>
      </c>
      <c r="R4567" s="1"/>
      <c r="S4567" s="2"/>
      <c r="T4567">
        <v>4566</v>
      </c>
      <c r="U4567" s="1" t="s">
        <v>178</v>
      </c>
      <c r="V4567" s="1"/>
      <c r="W4567" s="2"/>
      <c r="X4567">
        <v>4566</v>
      </c>
      <c r="Y4567" s="1" t="s">
        <v>179</v>
      </c>
      <c r="Z4567" s="1"/>
      <c r="AA4567" s="2"/>
    </row>
    <row r="4568" spans="8:27">
      <c r="H4568">
        <v>4567</v>
      </c>
      <c r="I4568" s="1" t="s">
        <v>752</v>
      </c>
      <c r="J4568" s="1"/>
      <c r="K4568" s="2"/>
      <c r="L4568">
        <v>4567</v>
      </c>
      <c r="M4568" s="1" t="s">
        <v>753</v>
      </c>
      <c r="N4568" s="1"/>
      <c r="O4568" s="2"/>
      <c r="P4568">
        <v>4567</v>
      </c>
      <c r="Q4568" s="1" t="s">
        <v>754</v>
      </c>
      <c r="R4568" s="1"/>
      <c r="S4568" s="2"/>
      <c r="T4568">
        <v>4567</v>
      </c>
      <c r="U4568" s="1" t="s">
        <v>178</v>
      </c>
      <c r="V4568" s="1"/>
      <c r="W4568" s="2"/>
      <c r="X4568">
        <v>4567</v>
      </c>
      <c r="Y4568" s="1" t="s">
        <v>179</v>
      </c>
      <c r="Z4568" s="1"/>
      <c r="AA4568" s="2"/>
    </row>
    <row r="4569" spans="8:27">
      <c r="H4569">
        <v>4568</v>
      </c>
      <c r="I4569" s="1" t="s">
        <v>752</v>
      </c>
      <c r="J4569" s="1"/>
      <c r="K4569" s="2"/>
      <c r="L4569">
        <v>4568</v>
      </c>
      <c r="M4569" s="1" t="s">
        <v>753</v>
      </c>
      <c r="N4569" s="1"/>
      <c r="O4569" s="2"/>
      <c r="P4569">
        <v>4568</v>
      </c>
      <c r="Q4569" s="1" t="s">
        <v>754</v>
      </c>
      <c r="R4569" s="1"/>
      <c r="S4569" s="2"/>
      <c r="T4569">
        <v>4568</v>
      </c>
      <c r="U4569" s="1" t="s">
        <v>178</v>
      </c>
      <c r="V4569" s="1"/>
      <c r="W4569" s="2"/>
      <c r="X4569">
        <v>4568</v>
      </c>
      <c r="Y4569" s="1" t="s">
        <v>179</v>
      </c>
      <c r="Z4569" s="1"/>
      <c r="AA4569" s="2"/>
    </row>
    <row r="4570" spans="8:27">
      <c r="H4570">
        <v>4569</v>
      </c>
      <c r="I4570" s="1" t="s">
        <v>752</v>
      </c>
      <c r="J4570" s="1"/>
      <c r="K4570" s="2"/>
      <c r="L4570">
        <v>4569</v>
      </c>
      <c r="M4570" s="1" t="s">
        <v>753</v>
      </c>
      <c r="N4570" s="1"/>
      <c r="O4570" s="2"/>
      <c r="P4570">
        <v>4569</v>
      </c>
      <c r="Q4570" s="1" t="s">
        <v>754</v>
      </c>
      <c r="R4570" s="1"/>
      <c r="S4570" s="2"/>
      <c r="T4570">
        <v>4569</v>
      </c>
      <c r="U4570" s="1" t="s">
        <v>178</v>
      </c>
      <c r="V4570" s="1"/>
      <c r="W4570" s="2"/>
      <c r="X4570">
        <v>4569</v>
      </c>
      <c r="Y4570" s="1" t="s">
        <v>179</v>
      </c>
      <c r="Z4570" s="1"/>
      <c r="AA4570" s="2"/>
    </row>
    <row r="4571" spans="8:27">
      <c r="H4571">
        <v>4570</v>
      </c>
      <c r="I4571" s="1" t="s">
        <v>752</v>
      </c>
      <c r="J4571" s="1"/>
      <c r="K4571" s="2"/>
      <c r="L4571">
        <v>4570</v>
      </c>
      <c r="M4571" s="1" t="s">
        <v>753</v>
      </c>
      <c r="N4571" s="1"/>
      <c r="O4571" s="2"/>
      <c r="P4571">
        <v>4570</v>
      </c>
      <c r="Q4571" s="1" t="s">
        <v>754</v>
      </c>
      <c r="R4571" s="1"/>
      <c r="S4571" s="2"/>
      <c r="T4571">
        <v>4570</v>
      </c>
      <c r="U4571" s="1" t="s">
        <v>178</v>
      </c>
      <c r="V4571" s="1"/>
      <c r="W4571" s="2"/>
      <c r="X4571">
        <v>4570</v>
      </c>
      <c r="Y4571" s="1" t="s">
        <v>179</v>
      </c>
      <c r="Z4571" s="1"/>
      <c r="AA4571" s="2"/>
    </row>
    <row r="4572" spans="8:27">
      <c r="H4572">
        <v>4571</v>
      </c>
      <c r="I4572" s="1" t="s">
        <v>752</v>
      </c>
      <c r="J4572" s="1"/>
      <c r="K4572" s="2"/>
      <c r="L4572">
        <v>4571</v>
      </c>
      <c r="M4572" s="1" t="s">
        <v>753</v>
      </c>
      <c r="N4572" s="1"/>
      <c r="O4572" s="2"/>
      <c r="P4572">
        <v>4571</v>
      </c>
      <c r="Q4572" s="1" t="s">
        <v>754</v>
      </c>
      <c r="R4572" s="1"/>
      <c r="S4572" s="2"/>
      <c r="T4572">
        <v>4571</v>
      </c>
      <c r="U4572" s="1" t="s">
        <v>178</v>
      </c>
      <c r="V4572" s="1"/>
      <c r="W4572" s="2"/>
      <c r="X4572">
        <v>4571</v>
      </c>
      <c r="Y4572" s="1" t="s">
        <v>179</v>
      </c>
      <c r="Z4572" s="1"/>
      <c r="AA4572" s="2"/>
    </row>
    <row r="4573" spans="8:27">
      <c r="H4573">
        <v>4572</v>
      </c>
      <c r="I4573" s="1" t="s">
        <v>752</v>
      </c>
      <c r="J4573" s="1"/>
      <c r="K4573" s="2"/>
      <c r="L4573">
        <v>4572</v>
      </c>
      <c r="M4573" s="1" t="s">
        <v>753</v>
      </c>
      <c r="N4573" s="1"/>
      <c r="O4573" s="2"/>
      <c r="P4573">
        <v>4572</v>
      </c>
      <c r="Q4573" s="1" t="s">
        <v>754</v>
      </c>
      <c r="R4573" s="1"/>
      <c r="S4573" s="2"/>
      <c r="T4573">
        <v>4572</v>
      </c>
      <c r="U4573" s="1" t="s">
        <v>178</v>
      </c>
      <c r="V4573" s="1"/>
      <c r="W4573" s="2"/>
      <c r="X4573">
        <v>4572</v>
      </c>
      <c r="Y4573" s="1" t="s">
        <v>179</v>
      </c>
      <c r="Z4573" s="1"/>
      <c r="AA4573" s="2"/>
    </row>
    <row r="4574" spans="8:27">
      <c r="H4574">
        <v>4573</v>
      </c>
      <c r="I4574" s="1" t="s">
        <v>752</v>
      </c>
      <c r="J4574" s="1"/>
      <c r="K4574" s="2"/>
      <c r="L4574">
        <v>4573</v>
      </c>
      <c r="M4574" s="1" t="s">
        <v>753</v>
      </c>
      <c r="N4574" s="1"/>
      <c r="O4574" s="2"/>
      <c r="P4574">
        <v>4573</v>
      </c>
      <c r="Q4574" s="1" t="s">
        <v>754</v>
      </c>
      <c r="R4574" s="1"/>
      <c r="S4574" s="2"/>
      <c r="T4574">
        <v>4573</v>
      </c>
      <c r="U4574" s="1" t="s">
        <v>178</v>
      </c>
      <c r="V4574" s="1"/>
      <c r="W4574" s="2"/>
      <c r="X4574">
        <v>4573</v>
      </c>
      <c r="Y4574" s="1" t="s">
        <v>179</v>
      </c>
      <c r="Z4574" s="1"/>
      <c r="AA4574" s="2"/>
    </row>
    <row r="4575" spans="8:27">
      <c r="H4575">
        <v>4574</v>
      </c>
      <c r="I4575" s="1" t="s">
        <v>752</v>
      </c>
      <c r="J4575" s="1"/>
      <c r="K4575" s="2"/>
      <c r="L4575">
        <v>4574</v>
      </c>
      <c r="M4575" s="1" t="s">
        <v>753</v>
      </c>
      <c r="N4575" s="1"/>
      <c r="O4575" s="2"/>
      <c r="P4575">
        <v>4574</v>
      </c>
      <c r="Q4575" s="1" t="s">
        <v>754</v>
      </c>
      <c r="R4575" s="1"/>
      <c r="S4575" s="2"/>
      <c r="T4575">
        <v>4574</v>
      </c>
      <c r="U4575" s="1" t="s">
        <v>178</v>
      </c>
      <c r="V4575" s="1"/>
      <c r="W4575" s="2"/>
      <c r="X4575">
        <v>4574</v>
      </c>
      <c r="Y4575" s="1" t="s">
        <v>179</v>
      </c>
      <c r="Z4575" s="1"/>
      <c r="AA4575" s="2"/>
    </row>
    <row r="4576" spans="8:27">
      <c r="H4576">
        <v>4575</v>
      </c>
      <c r="I4576" s="1" t="s">
        <v>752</v>
      </c>
      <c r="J4576" s="1"/>
      <c r="K4576" s="2"/>
      <c r="L4576">
        <v>4575</v>
      </c>
      <c r="M4576" s="1" t="s">
        <v>753</v>
      </c>
      <c r="N4576" s="1"/>
      <c r="O4576" s="2"/>
      <c r="P4576">
        <v>4575</v>
      </c>
      <c r="Q4576" s="1" t="s">
        <v>754</v>
      </c>
      <c r="R4576" s="1"/>
      <c r="S4576" s="2"/>
      <c r="T4576">
        <v>4575</v>
      </c>
      <c r="U4576" s="1" t="s">
        <v>178</v>
      </c>
      <c r="V4576" s="1"/>
      <c r="W4576" s="2"/>
      <c r="X4576">
        <v>4575</v>
      </c>
      <c r="Y4576" s="1" t="s">
        <v>179</v>
      </c>
      <c r="Z4576" s="1"/>
      <c r="AA4576" s="2"/>
    </row>
    <row r="4577" spans="8:27">
      <c r="H4577">
        <v>4576</v>
      </c>
      <c r="I4577" s="1" t="s">
        <v>752</v>
      </c>
      <c r="J4577" s="1"/>
      <c r="K4577" s="2"/>
      <c r="L4577">
        <v>4576</v>
      </c>
      <c r="M4577" s="1" t="s">
        <v>753</v>
      </c>
      <c r="N4577" s="1"/>
      <c r="O4577" s="2"/>
      <c r="P4577">
        <v>4576</v>
      </c>
      <c r="Q4577" s="1" t="s">
        <v>754</v>
      </c>
      <c r="R4577" s="1"/>
      <c r="S4577" s="2"/>
      <c r="T4577">
        <v>4576</v>
      </c>
      <c r="U4577" s="1" t="s">
        <v>178</v>
      </c>
      <c r="V4577" s="1"/>
      <c r="W4577" s="2"/>
      <c r="X4577">
        <v>4576</v>
      </c>
      <c r="Y4577" s="1" t="s">
        <v>179</v>
      </c>
      <c r="Z4577" s="1"/>
      <c r="AA4577" s="2"/>
    </row>
    <row r="4578" spans="8:27">
      <c r="H4578">
        <v>4577</v>
      </c>
      <c r="I4578" s="1" t="s">
        <v>752</v>
      </c>
      <c r="J4578" s="1"/>
      <c r="K4578" s="2"/>
      <c r="L4578">
        <v>4577</v>
      </c>
      <c r="M4578" s="1" t="s">
        <v>753</v>
      </c>
      <c r="N4578" s="1"/>
      <c r="O4578" s="2"/>
      <c r="P4578">
        <v>4577</v>
      </c>
      <c r="Q4578" s="1" t="s">
        <v>754</v>
      </c>
      <c r="R4578" s="1"/>
      <c r="S4578" s="2"/>
      <c r="T4578">
        <v>4577</v>
      </c>
      <c r="U4578" s="1" t="s">
        <v>178</v>
      </c>
      <c r="V4578" s="1"/>
      <c r="W4578" s="2"/>
      <c r="X4578">
        <v>4577</v>
      </c>
      <c r="Y4578" s="1" t="s">
        <v>179</v>
      </c>
      <c r="Z4578" s="1"/>
      <c r="AA4578" s="2"/>
    </row>
    <row r="4579" spans="8:27">
      <c r="H4579">
        <v>4578</v>
      </c>
      <c r="I4579" s="1" t="s">
        <v>752</v>
      </c>
      <c r="J4579" s="1"/>
      <c r="K4579" s="2"/>
      <c r="L4579">
        <v>4578</v>
      </c>
      <c r="M4579" s="1" t="s">
        <v>753</v>
      </c>
      <c r="N4579" s="1"/>
      <c r="O4579" s="2"/>
      <c r="P4579">
        <v>4578</v>
      </c>
      <c r="Q4579" s="1" t="s">
        <v>754</v>
      </c>
      <c r="R4579" s="1"/>
      <c r="S4579" s="2"/>
      <c r="T4579">
        <v>4578</v>
      </c>
      <c r="U4579" s="1" t="s">
        <v>178</v>
      </c>
      <c r="V4579" s="1"/>
      <c r="W4579" s="2"/>
      <c r="X4579">
        <v>4578</v>
      </c>
      <c r="Y4579" s="1" t="s">
        <v>179</v>
      </c>
      <c r="Z4579" s="1"/>
      <c r="AA4579" s="2"/>
    </row>
    <row r="4580" spans="8:27">
      <c r="H4580">
        <v>4579</v>
      </c>
      <c r="I4580" s="1" t="s">
        <v>752</v>
      </c>
      <c r="J4580" s="1"/>
      <c r="K4580" s="2"/>
      <c r="L4580">
        <v>4579</v>
      </c>
      <c r="M4580" s="1" t="s">
        <v>753</v>
      </c>
      <c r="N4580" s="1"/>
      <c r="O4580" s="2"/>
      <c r="P4580">
        <v>4579</v>
      </c>
      <c r="Q4580" s="1" t="s">
        <v>754</v>
      </c>
      <c r="R4580" s="1"/>
      <c r="S4580" s="2"/>
      <c r="T4580">
        <v>4579</v>
      </c>
      <c r="U4580" s="1" t="s">
        <v>178</v>
      </c>
      <c r="V4580" s="1"/>
      <c r="W4580" s="2"/>
      <c r="X4580">
        <v>4579</v>
      </c>
      <c r="Y4580" s="1" t="s">
        <v>179</v>
      </c>
      <c r="Z4580" s="1"/>
      <c r="AA4580" s="2"/>
    </row>
    <row r="4581" spans="8:27">
      <c r="H4581">
        <v>4580</v>
      </c>
      <c r="I4581" s="1" t="s">
        <v>752</v>
      </c>
      <c r="J4581" s="1"/>
      <c r="K4581" s="2"/>
      <c r="L4581">
        <v>4580</v>
      </c>
      <c r="M4581" s="1" t="s">
        <v>753</v>
      </c>
      <c r="N4581" s="1"/>
      <c r="O4581" s="2"/>
      <c r="P4581">
        <v>4580</v>
      </c>
      <c r="Q4581" s="1" t="s">
        <v>754</v>
      </c>
      <c r="R4581" s="1"/>
      <c r="S4581" s="2"/>
      <c r="T4581">
        <v>4580</v>
      </c>
      <c r="U4581" s="1" t="s">
        <v>178</v>
      </c>
      <c r="V4581" s="1"/>
      <c r="W4581" s="2"/>
      <c r="X4581">
        <v>4580</v>
      </c>
      <c r="Y4581" s="1" t="s">
        <v>179</v>
      </c>
      <c r="Z4581" s="1"/>
      <c r="AA4581" s="2"/>
    </row>
    <row r="4582" spans="8:27">
      <c r="H4582">
        <v>4581</v>
      </c>
      <c r="I4582" s="1" t="s">
        <v>752</v>
      </c>
      <c r="J4582" s="1"/>
      <c r="K4582" s="2"/>
      <c r="L4582">
        <v>4581</v>
      </c>
      <c r="M4582" s="1" t="s">
        <v>753</v>
      </c>
      <c r="N4582" s="1"/>
      <c r="O4582" s="2"/>
      <c r="P4582">
        <v>4581</v>
      </c>
      <c r="Q4582" s="1" t="s">
        <v>754</v>
      </c>
      <c r="R4582" s="1"/>
      <c r="S4582" s="2"/>
      <c r="T4582">
        <v>4581</v>
      </c>
      <c r="U4582" s="1" t="s">
        <v>178</v>
      </c>
      <c r="V4582" s="1"/>
      <c r="W4582" s="2"/>
      <c r="X4582">
        <v>4581</v>
      </c>
      <c r="Y4582" s="1" t="s">
        <v>179</v>
      </c>
      <c r="Z4582" s="1"/>
      <c r="AA4582" s="2"/>
    </row>
    <row r="4583" spans="8:27">
      <c r="H4583">
        <v>4582</v>
      </c>
      <c r="I4583" s="1" t="s">
        <v>752</v>
      </c>
      <c r="J4583" s="1"/>
      <c r="K4583" s="2"/>
      <c r="L4583">
        <v>4582</v>
      </c>
      <c r="M4583" s="1" t="s">
        <v>753</v>
      </c>
      <c r="N4583" s="1"/>
      <c r="O4583" s="2"/>
      <c r="P4583">
        <v>4582</v>
      </c>
      <c r="Q4583" s="1" t="s">
        <v>754</v>
      </c>
      <c r="R4583" s="1"/>
      <c r="S4583" s="2"/>
      <c r="T4583">
        <v>4582</v>
      </c>
      <c r="U4583" s="1" t="s">
        <v>178</v>
      </c>
      <c r="V4583" s="1"/>
      <c r="W4583" s="2"/>
      <c r="X4583">
        <v>4582</v>
      </c>
      <c r="Y4583" s="1" t="s">
        <v>179</v>
      </c>
      <c r="Z4583" s="1"/>
      <c r="AA4583" s="2"/>
    </row>
    <row r="4584" spans="8:27">
      <c r="H4584">
        <v>4583</v>
      </c>
      <c r="I4584" s="1" t="s">
        <v>752</v>
      </c>
      <c r="J4584" s="1"/>
      <c r="K4584" s="2"/>
      <c r="L4584">
        <v>4583</v>
      </c>
      <c r="M4584" s="1" t="s">
        <v>753</v>
      </c>
      <c r="N4584" s="1"/>
      <c r="O4584" s="2"/>
      <c r="P4584">
        <v>4583</v>
      </c>
      <c r="Q4584" s="1" t="s">
        <v>754</v>
      </c>
      <c r="R4584" s="1"/>
      <c r="S4584" s="2"/>
      <c r="T4584">
        <v>4583</v>
      </c>
      <c r="U4584" s="1" t="s">
        <v>178</v>
      </c>
      <c r="V4584" s="1"/>
      <c r="W4584" s="2"/>
      <c r="X4584">
        <v>4583</v>
      </c>
      <c r="Y4584" s="1" t="s">
        <v>179</v>
      </c>
      <c r="Z4584" s="1"/>
      <c r="AA4584" s="2"/>
    </row>
    <row r="4585" spans="8:27">
      <c r="H4585">
        <v>4584</v>
      </c>
      <c r="I4585" s="1" t="s">
        <v>752</v>
      </c>
      <c r="J4585" s="1"/>
      <c r="K4585" s="2"/>
      <c r="L4585">
        <v>4584</v>
      </c>
      <c r="M4585" s="1" t="s">
        <v>753</v>
      </c>
      <c r="N4585" s="1"/>
      <c r="O4585" s="2"/>
      <c r="P4585">
        <v>4584</v>
      </c>
      <c r="Q4585" s="1" t="s">
        <v>754</v>
      </c>
      <c r="R4585" s="1"/>
      <c r="S4585" s="2"/>
      <c r="T4585">
        <v>4584</v>
      </c>
      <c r="U4585" s="1" t="s">
        <v>178</v>
      </c>
      <c r="V4585" s="1"/>
      <c r="W4585" s="2"/>
      <c r="X4585">
        <v>4584</v>
      </c>
      <c r="Y4585" s="1" t="s">
        <v>179</v>
      </c>
      <c r="Z4585" s="1"/>
      <c r="AA4585" s="2"/>
    </row>
    <row r="4586" spans="8:27">
      <c r="H4586">
        <v>4585</v>
      </c>
      <c r="I4586" s="1" t="s">
        <v>752</v>
      </c>
      <c r="J4586" s="1"/>
      <c r="K4586" s="2"/>
      <c r="L4586">
        <v>4585</v>
      </c>
      <c r="M4586" s="1" t="s">
        <v>753</v>
      </c>
      <c r="N4586" s="1"/>
      <c r="O4586" s="2"/>
      <c r="P4586">
        <v>4585</v>
      </c>
      <c r="Q4586" s="1" t="s">
        <v>754</v>
      </c>
      <c r="R4586" s="1"/>
      <c r="S4586" s="2"/>
      <c r="T4586">
        <v>4585</v>
      </c>
      <c r="U4586" s="1" t="s">
        <v>178</v>
      </c>
      <c r="V4586" s="1"/>
      <c r="W4586" s="2"/>
      <c r="X4586">
        <v>4585</v>
      </c>
      <c r="Y4586" s="1" t="s">
        <v>179</v>
      </c>
      <c r="Z4586" s="1"/>
      <c r="AA4586" s="2"/>
    </row>
    <row r="4587" spans="8:27">
      <c r="H4587">
        <v>4586</v>
      </c>
      <c r="I4587" s="1" t="s">
        <v>752</v>
      </c>
      <c r="J4587" s="1"/>
      <c r="K4587" s="2"/>
      <c r="L4587">
        <v>4586</v>
      </c>
      <c r="M4587" s="1" t="s">
        <v>753</v>
      </c>
      <c r="N4587" s="1"/>
      <c r="O4587" s="2"/>
      <c r="P4587">
        <v>4586</v>
      </c>
      <c r="Q4587" s="1" t="s">
        <v>754</v>
      </c>
      <c r="R4587" s="1"/>
      <c r="S4587" s="2"/>
      <c r="T4587">
        <v>4586</v>
      </c>
      <c r="U4587" s="1" t="s">
        <v>178</v>
      </c>
      <c r="V4587" s="1"/>
      <c r="W4587" s="2"/>
      <c r="X4587">
        <v>4586</v>
      </c>
      <c r="Y4587" s="1" t="s">
        <v>179</v>
      </c>
      <c r="Z4587" s="1"/>
      <c r="AA4587" s="2"/>
    </row>
    <row r="4588" spans="8:27">
      <c r="H4588">
        <v>4587</v>
      </c>
      <c r="I4588" s="1" t="s">
        <v>752</v>
      </c>
      <c r="J4588" s="1"/>
      <c r="K4588" s="2"/>
      <c r="L4588">
        <v>4587</v>
      </c>
      <c r="M4588" s="1" t="s">
        <v>753</v>
      </c>
      <c r="N4588" s="1"/>
      <c r="O4588" s="2"/>
      <c r="P4588">
        <v>4587</v>
      </c>
      <c r="Q4588" s="1" t="s">
        <v>754</v>
      </c>
      <c r="R4588" s="1"/>
      <c r="S4588" s="2"/>
      <c r="T4588">
        <v>4587</v>
      </c>
      <c r="U4588" s="1" t="s">
        <v>178</v>
      </c>
      <c r="V4588" s="1"/>
      <c r="W4588" s="2"/>
      <c r="X4588">
        <v>4587</v>
      </c>
      <c r="Y4588" s="1" t="s">
        <v>179</v>
      </c>
      <c r="Z4588" s="1"/>
      <c r="AA4588" s="2"/>
    </row>
    <row r="4589" spans="8:27">
      <c r="H4589">
        <v>4588</v>
      </c>
      <c r="I4589" s="1" t="s">
        <v>752</v>
      </c>
      <c r="J4589" s="1"/>
      <c r="K4589" s="2"/>
      <c r="L4589">
        <v>4588</v>
      </c>
      <c r="M4589" s="1" t="s">
        <v>753</v>
      </c>
      <c r="N4589" s="1"/>
      <c r="O4589" s="2"/>
      <c r="P4589">
        <v>4588</v>
      </c>
      <c r="Q4589" s="1" t="s">
        <v>754</v>
      </c>
      <c r="R4589" s="1"/>
      <c r="S4589" s="2"/>
      <c r="T4589">
        <v>4588</v>
      </c>
      <c r="U4589" s="1" t="s">
        <v>178</v>
      </c>
      <c r="V4589" s="1"/>
      <c r="W4589" s="2"/>
      <c r="X4589">
        <v>4588</v>
      </c>
      <c r="Y4589" s="1" t="s">
        <v>179</v>
      </c>
      <c r="Z4589" s="1"/>
      <c r="AA4589" s="2"/>
    </row>
    <row r="4590" spans="8:27">
      <c r="H4590">
        <v>4589</v>
      </c>
      <c r="I4590" s="1" t="s">
        <v>752</v>
      </c>
      <c r="J4590" s="1"/>
      <c r="K4590" s="2"/>
      <c r="L4590">
        <v>4589</v>
      </c>
      <c r="M4590" s="1" t="s">
        <v>753</v>
      </c>
      <c r="N4590" s="1"/>
      <c r="O4590" s="2"/>
      <c r="P4590">
        <v>4589</v>
      </c>
      <c r="Q4590" s="1" t="s">
        <v>754</v>
      </c>
      <c r="R4590" s="1"/>
      <c r="S4590" s="2"/>
      <c r="T4590">
        <v>4589</v>
      </c>
      <c r="U4590" s="1" t="s">
        <v>178</v>
      </c>
      <c r="V4590" s="1"/>
      <c r="W4590" s="2"/>
      <c r="X4590">
        <v>4589</v>
      </c>
      <c r="Y4590" s="1" t="s">
        <v>179</v>
      </c>
      <c r="Z4590" s="1"/>
      <c r="AA4590" s="2"/>
    </row>
    <row r="4591" spans="8:27">
      <c r="H4591">
        <v>4590</v>
      </c>
      <c r="I4591" s="1" t="s">
        <v>752</v>
      </c>
      <c r="J4591" s="1"/>
      <c r="K4591" s="2"/>
      <c r="L4591">
        <v>4590</v>
      </c>
      <c r="M4591" s="1" t="s">
        <v>753</v>
      </c>
      <c r="N4591" s="1"/>
      <c r="O4591" s="2"/>
      <c r="P4591">
        <v>4590</v>
      </c>
      <c r="Q4591" s="1" t="s">
        <v>754</v>
      </c>
      <c r="R4591" s="1"/>
      <c r="S4591" s="2"/>
      <c r="T4591">
        <v>4590</v>
      </c>
      <c r="U4591" s="1" t="s">
        <v>178</v>
      </c>
      <c r="V4591" s="1"/>
      <c r="W4591" s="2"/>
      <c r="X4591">
        <v>4590</v>
      </c>
      <c r="Y4591" s="1" t="s">
        <v>179</v>
      </c>
      <c r="Z4591" s="1"/>
      <c r="AA4591" s="2"/>
    </row>
    <row r="4592" spans="8:27">
      <c r="H4592">
        <v>4591</v>
      </c>
      <c r="I4592" s="1" t="s">
        <v>752</v>
      </c>
      <c r="J4592" s="1"/>
      <c r="K4592" s="2"/>
      <c r="L4592">
        <v>4591</v>
      </c>
      <c r="M4592" s="1" t="s">
        <v>753</v>
      </c>
      <c r="N4592" s="1"/>
      <c r="O4592" s="2"/>
      <c r="P4592">
        <v>4591</v>
      </c>
      <c r="Q4592" s="1" t="s">
        <v>754</v>
      </c>
      <c r="R4592" s="1"/>
      <c r="S4592" s="2"/>
      <c r="T4592">
        <v>4591</v>
      </c>
      <c r="U4592" s="1" t="s">
        <v>178</v>
      </c>
      <c r="V4592" s="1"/>
      <c r="W4592" s="2"/>
      <c r="X4592">
        <v>4591</v>
      </c>
      <c r="Y4592" s="1" t="s">
        <v>179</v>
      </c>
      <c r="Z4592" s="1"/>
      <c r="AA4592" s="2"/>
    </row>
    <row r="4593" spans="8:27">
      <c r="H4593">
        <v>4592</v>
      </c>
      <c r="I4593" s="1" t="s">
        <v>752</v>
      </c>
      <c r="J4593" s="1"/>
      <c r="K4593" s="2"/>
      <c r="L4593">
        <v>4592</v>
      </c>
      <c r="M4593" s="1" t="s">
        <v>753</v>
      </c>
      <c r="N4593" s="1"/>
      <c r="O4593" s="2"/>
      <c r="P4593">
        <v>4592</v>
      </c>
      <c r="Q4593" s="1" t="s">
        <v>754</v>
      </c>
      <c r="R4593" s="1"/>
      <c r="S4593" s="2"/>
      <c r="T4593">
        <v>4592</v>
      </c>
      <c r="U4593" s="1" t="s">
        <v>178</v>
      </c>
      <c r="V4593" s="1"/>
      <c r="W4593" s="2"/>
      <c r="X4593">
        <v>4592</v>
      </c>
      <c r="Y4593" s="1" t="s">
        <v>179</v>
      </c>
      <c r="Z4593" s="1"/>
      <c r="AA4593" s="2"/>
    </row>
    <row r="4594" spans="8:27">
      <c r="H4594">
        <v>4593</v>
      </c>
      <c r="I4594" s="1" t="s">
        <v>752</v>
      </c>
      <c r="J4594" s="1"/>
      <c r="K4594" s="2"/>
      <c r="L4594">
        <v>4593</v>
      </c>
      <c r="M4594" s="1" t="s">
        <v>753</v>
      </c>
      <c r="N4594" s="1"/>
      <c r="O4594" s="2"/>
      <c r="P4594">
        <v>4593</v>
      </c>
      <c r="Q4594" s="1" t="s">
        <v>754</v>
      </c>
      <c r="R4594" s="1"/>
      <c r="S4594" s="2"/>
      <c r="T4594">
        <v>4593</v>
      </c>
      <c r="U4594" s="1" t="s">
        <v>178</v>
      </c>
      <c r="V4594" s="1"/>
      <c r="W4594" s="2"/>
      <c r="X4594">
        <v>4593</v>
      </c>
      <c r="Y4594" s="1" t="s">
        <v>179</v>
      </c>
      <c r="Z4594" s="1"/>
      <c r="AA4594" s="2"/>
    </row>
    <row r="4595" spans="8:27">
      <c r="H4595">
        <v>4594</v>
      </c>
      <c r="I4595" s="1" t="s">
        <v>752</v>
      </c>
      <c r="J4595" s="1"/>
      <c r="K4595" s="2"/>
      <c r="L4595">
        <v>4594</v>
      </c>
      <c r="M4595" s="1" t="s">
        <v>753</v>
      </c>
      <c r="N4595" s="1"/>
      <c r="O4595" s="2"/>
      <c r="P4595">
        <v>4594</v>
      </c>
      <c r="Q4595" s="1" t="s">
        <v>754</v>
      </c>
      <c r="R4595" s="1"/>
      <c r="S4595" s="2"/>
      <c r="T4595">
        <v>4594</v>
      </c>
      <c r="U4595" s="1" t="s">
        <v>178</v>
      </c>
      <c r="V4595" s="1"/>
      <c r="W4595" s="2"/>
      <c r="X4595">
        <v>4594</v>
      </c>
      <c r="Y4595" s="1" t="s">
        <v>179</v>
      </c>
      <c r="Z4595" s="1"/>
      <c r="AA4595" s="2"/>
    </row>
    <row r="4596" spans="8:27">
      <c r="H4596">
        <v>4595</v>
      </c>
      <c r="I4596" s="1" t="s">
        <v>752</v>
      </c>
      <c r="J4596" s="1"/>
      <c r="K4596" s="2"/>
      <c r="L4596">
        <v>4595</v>
      </c>
      <c r="M4596" s="1" t="s">
        <v>753</v>
      </c>
      <c r="N4596" s="1"/>
      <c r="O4596" s="2"/>
      <c r="P4596">
        <v>4595</v>
      </c>
      <c r="Q4596" s="1" t="s">
        <v>754</v>
      </c>
      <c r="R4596" s="1"/>
      <c r="S4596" s="2"/>
      <c r="T4596">
        <v>4595</v>
      </c>
      <c r="U4596" s="1" t="s">
        <v>178</v>
      </c>
      <c r="V4596" s="1"/>
      <c r="W4596" s="2"/>
      <c r="X4596">
        <v>4595</v>
      </c>
      <c r="Y4596" s="1" t="s">
        <v>179</v>
      </c>
      <c r="Z4596" s="1"/>
      <c r="AA4596" s="2"/>
    </row>
    <row r="4597" spans="8:27">
      <c r="H4597">
        <v>4596</v>
      </c>
      <c r="I4597" s="1" t="s">
        <v>752</v>
      </c>
      <c r="J4597" s="1"/>
      <c r="K4597" s="2"/>
      <c r="L4597">
        <v>4596</v>
      </c>
      <c r="M4597" s="1" t="s">
        <v>753</v>
      </c>
      <c r="N4597" s="1"/>
      <c r="O4597" s="2"/>
      <c r="P4597">
        <v>4596</v>
      </c>
      <c r="Q4597" s="1" t="s">
        <v>754</v>
      </c>
      <c r="R4597" s="1"/>
      <c r="S4597" s="2"/>
      <c r="T4597">
        <v>4596</v>
      </c>
      <c r="U4597" s="1" t="s">
        <v>178</v>
      </c>
      <c r="V4597" s="1"/>
      <c r="W4597" s="2"/>
      <c r="X4597">
        <v>4596</v>
      </c>
      <c r="Y4597" s="1" t="s">
        <v>179</v>
      </c>
      <c r="Z4597" s="1"/>
      <c r="AA4597" s="2"/>
    </row>
    <row r="4598" spans="8:27">
      <c r="H4598">
        <v>4597</v>
      </c>
      <c r="I4598" s="1" t="s">
        <v>752</v>
      </c>
      <c r="J4598" s="1"/>
      <c r="K4598" s="2"/>
      <c r="L4598">
        <v>4597</v>
      </c>
      <c r="M4598" s="1" t="s">
        <v>753</v>
      </c>
      <c r="N4598" s="1"/>
      <c r="O4598" s="2"/>
      <c r="P4598">
        <v>4597</v>
      </c>
      <c r="Q4598" s="1" t="s">
        <v>754</v>
      </c>
      <c r="R4598" s="1"/>
      <c r="S4598" s="2"/>
      <c r="T4598">
        <v>4597</v>
      </c>
      <c r="U4598" s="1" t="s">
        <v>178</v>
      </c>
      <c r="V4598" s="1"/>
      <c r="W4598" s="2"/>
      <c r="X4598">
        <v>4597</v>
      </c>
      <c r="Y4598" s="1" t="s">
        <v>179</v>
      </c>
      <c r="Z4598" s="1"/>
      <c r="AA4598" s="2"/>
    </row>
    <row r="4599" spans="8:27">
      <c r="H4599">
        <v>4598</v>
      </c>
      <c r="I4599" s="1" t="s">
        <v>752</v>
      </c>
      <c r="J4599" s="1"/>
      <c r="K4599" s="2"/>
      <c r="L4599">
        <v>4598</v>
      </c>
      <c r="M4599" s="1" t="s">
        <v>753</v>
      </c>
      <c r="N4599" s="1"/>
      <c r="O4599" s="2"/>
      <c r="P4599">
        <v>4598</v>
      </c>
      <c r="Q4599" s="1" t="s">
        <v>754</v>
      </c>
      <c r="R4599" s="1"/>
      <c r="S4599" s="2"/>
      <c r="T4599">
        <v>4598</v>
      </c>
      <c r="U4599" s="1" t="s">
        <v>178</v>
      </c>
      <c r="V4599" s="1"/>
      <c r="W4599" s="2"/>
      <c r="X4599">
        <v>4598</v>
      </c>
      <c r="Y4599" s="1" t="s">
        <v>179</v>
      </c>
      <c r="Z4599" s="1"/>
      <c r="AA4599" s="2"/>
    </row>
    <row r="4600" spans="8:27">
      <c r="H4600">
        <v>4599</v>
      </c>
      <c r="I4600" s="1" t="s">
        <v>752</v>
      </c>
      <c r="J4600" s="1"/>
      <c r="K4600" s="2"/>
      <c r="L4600">
        <v>4599</v>
      </c>
      <c r="M4600" s="1" t="s">
        <v>753</v>
      </c>
      <c r="N4600" s="1"/>
      <c r="O4600" s="2"/>
      <c r="P4600">
        <v>4599</v>
      </c>
      <c r="Q4600" s="1" t="s">
        <v>754</v>
      </c>
      <c r="R4600" s="1"/>
      <c r="S4600" s="2"/>
      <c r="T4600">
        <v>4599</v>
      </c>
      <c r="U4600" s="1" t="s">
        <v>178</v>
      </c>
      <c r="V4600" s="1"/>
      <c r="W4600" s="2"/>
      <c r="X4600">
        <v>4599</v>
      </c>
      <c r="Y4600" s="1" t="s">
        <v>179</v>
      </c>
      <c r="Z4600" s="1"/>
      <c r="AA4600" s="2"/>
    </row>
    <row r="4601" spans="8:27">
      <c r="H4601">
        <v>4600</v>
      </c>
      <c r="I4601" s="1" t="s">
        <v>752</v>
      </c>
      <c r="J4601" s="1"/>
      <c r="K4601" s="2"/>
      <c r="L4601">
        <v>4600</v>
      </c>
      <c r="M4601" s="1" t="s">
        <v>753</v>
      </c>
      <c r="N4601" s="1"/>
      <c r="O4601" s="2"/>
      <c r="P4601">
        <v>4600</v>
      </c>
      <c r="Q4601" s="1" t="s">
        <v>754</v>
      </c>
      <c r="R4601" s="1"/>
      <c r="S4601" s="2"/>
      <c r="T4601">
        <v>4600</v>
      </c>
      <c r="U4601" s="1" t="s">
        <v>178</v>
      </c>
      <c r="V4601" s="1"/>
      <c r="W4601" s="2"/>
      <c r="X4601">
        <v>4600</v>
      </c>
      <c r="Y4601" s="1" t="s">
        <v>179</v>
      </c>
      <c r="Z4601" s="1"/>
      <c r="AA4601" s="2"/>
    </row>
    <row r="4602" spans="8:27">
      <c r="H4602">
        <v>4601</v>
      </c>
      <c r="I4602" s="1" t="s">
        <v>752</v>
      </c>
      <c r="J4602" s="1"/>
      <c r="K4602" s="2"/>
      <c r="L4602">
        <v>4601</v>
      </c>
      <c r="M4602" s="1" t="s">
        <v>753</v>
      </c>
      <c r="N4602" s="1"/>
      <c r="O4602" s="2"/>
      <c r="P4602">
        <v>4601</v>
      </c>
      <c r="Q4602" s="1" t="s">
        <v>754</v>
      </c>
      <c r="R4602" s="1"/>
      <c r="S4602" s="2"/>
      <c r="T4602">
        <v>4601</v>
      </c>
      <c r="U4602" s="1" t="s">
        <v>178</v>
      </c>
      <c r="V4602" s="1"/>
      <c r="W4602" s="2"/>
      <c r="X4602">
        <v>4601</v>
      </c>
      <c r="Y4602" s="1" t="s">
        <v>179</v>
      </c>
      <c r="Z4602" s="1"/>
      <c r="AA4602" s="2"/>
    </row>
    <row r="4603" spans="8:27">
      <c r="H4603">
        <v>4602</v>
      </c>
      <c r="I4603" s="1" t="s">
        <v>752</v>
      </c>
      <c r="J4603" s="1"/>
      <c r="K4603" s="2"/>
      <c r="L4603">
        <v>4602</v>
      </c>
      <c r="M4603" s="1" t="s">
        <v>753</v>
      </c>
      <c r="N4603" s="1"/>
      <c r="O4603" s="2"/>
      <c r="P4603">
        <v>4602</v>
      </c>
      <c r="Q4603" s="1" t="s">
        <v>754</v>
      </c>
      <c r="R4603" s="1"/>
      <c r="S4603" s="2"/>
      <c r="T4603">
        <v>4602</v>
      </c>
      <c r="U4603" s="1" t="s">
        <v>178</v>
      </c>
      <c r="V4603" s="1"/>
      <c r="W4603" s="2"/>
      <c r="X4603">
        <v>4602</v>
      </c>
      <c r="Y4603" s="1" t="s">
        <v>179</v>
      </c>
      <c r="Z4603" s="1"/>
      <c r="AA4603" s="2"/>
    </row>
    <row r="4604" spans="8:27">
      <c r="H4604">
        <v>4603</v>
      </c>
      <c r="I4604" s="1" t="s">
        <v>752</v>
      </c>
      <c r="J4604" s="1"/>
      <c r="K4604" s="2"/>
      <c r="L4604">
        <v>4603</v>
      </c>
      <c r="M4604" s="1" t="s">
        <v>753</v>
      </c>
      <c r="N4604" s="1"/>
      <c r="O4604" s="2"/>
      <c r="P4604">
        <v>4603</v>
      </c>
      <c r="Q4604" s="1" t="s">
        <v>754</v>
      </c>
      <c r="R4604" s="1"/>
      <c r="S4604" s="2"/>
      <c r="T4604">
        <v>4603</v>
      </c>
      <c r="U4604" s="1" t="s">
        <v>178</v>
      </c>
      <c r="V4604" s="1"/>
      <c r="W4604" s="2"/>
      <c r="X4604">
        <v>4603</v>
      </c>
      <c r="Y4604" s="1" t="s">
        <v>179</v>
      </c>
      <c r="Z4604" s="1"/>
      <c r="AA4604" s="2"/>
    </row>
    <row r="4605" spans="8:27">
      <c r="H4605">
        <v>4604</v>
      </c>
      <c r="I4605" s="1" t="s">
        <v>752</v>
      </c>
      <c r="J4605" s="1"/>
      <c r="K4605" s="2"/>
      <c r="L4605">
        <v>4604</v>
      </c>
      <c r="M4605" s="1" t="s">
        <v>753</v>
      </c>
      <c r="N4605" s="1"/>
      <c r="O4605" s="2"/>
      <c r="P4605">
        <v>4604</v>
      </c>
      <c r="Q4605" s="1" t="s">
        <v>754</v>
      </c>
      <c r="R4605" s="1"/>
      <c r="S4605" s="2"/>
      <c r="T4605">
        <v>4604</v>
      </c>
      <c r="U4605" s="1" t="s">
        <v>178</v>
      </c>
      <c r="V4605" s="1"/>
      <c r="W4605" s="2"/>
      <c r="X4605">
        <v>4604</v>
      </c>
      <c r="Y4605" s="1" t="s">
        <v>179</v>
      </c>
      <c r="Z4605" s="1"/>
      <c r="AA4605" s="2"/>
    </row>
    <row r="4606" spans="8:27">
      <c r="H4606">
        <v>4605</v>
      </c>
      <c r="I4606" s="1" t="s">
        <v>752</v>
      </c>
      <c r="J4606" s="1"/>
      <c r="K4606" s="2"/>
      <c r="L4606">
        <v>4605</v>
      </c>
      <c r="M4606" s="1" t="s">
        <v>753</v>
      </c>
      <c r="N4606" s="1"/>
      <c r="O4606" s="2"/>
      <c r="P4606">
        <v>4605</v>
      </c>
      <c r="Q4606" s="1" t="s">
        <v>754</v>
      </c>
      <c r="R4606" s="1"/>
      <c r="S4606" s="2"/>
      <c r="T4606">
        <v>4605</v>
      </c>
      <c r="U4606" s="1" t="s">
        <v>178</v>
      </c>
      <c r="V4606" s="1"/>
      <c r="W4606" s="2"/>
      <c r="X4606">
        <v>4605</v>
      </c>
      <c r="Y4606" s="1" t="s">
        <v>179</v>
      </c>
      <c r="Z4606" s="1"/>
      <c r="AA4606" s="2"/>
    </row>
    <row r="4607" spans="8:27">
      <c r="H4607">
        <v>4606</v>
      </c>
      <c r="I4607" s="1" t="s">
        <v>752</v>
      </c>
      <c r="J4607" s="1"/>
      <c r="K4607" s="2"/>
      <c r="L4607">
        <v>4606</v>
      </c>
      <c r="M4607" s="1" t="s">
        <v>753</v>
      </c>
      <c r="N4607" s="1"/>
      <c r="O4607" s="2"/>
      <c r="P4607">
        <v>4606</v>
      </c>
      <c r="Q4607" s="1" t="s">
        <v>754</v>
      </c>
      <c r="R4607" s="1"/>
      <c r="S4607" s="2"/>
      <c r="T4607">
        <v>4606</v>
      </c>
      <c r="U4607" s="1" t="s">
        <v>178</v>
      </c>
      <c r="V4607" s="1"/>
      <c r="W4607" s="2"/>
      <c r="X4607">
        <v>4606</v>
      </c>
      <c r="Y4607" s="1" t="s">
        <v>179</v>
      </c>
      <c r="Z4607" s="1"/>
      <c r="AA4607" s="2"/>
    </row>
    <row r="4608" spans="8:27">
      <c r="H4608">
        <v>4607</v>
      </c>
      <c r="I4608" s="1" t="s">
        <v>752</v>
      </c>
      <c r="J4608" s="1"/>
      <c r="K4608" s="2"/>
      <c r="L4608">
        <v>4607</v>
      </c>
      <c r="M4608" s="1" t="s">
        <v>753</v>
      </c>
      <c r="N4608" s="1"/>
      <c r="O4608" s="2"/>
      <c r="P4608">
        <v>4607</v>
      </c>
      <c r="Q4608" s="1" t="s">
        <v>754</v>
      </c>
      <c r="R4608" s="1"/>
      <c r="S4608" s="2"/>
      <c r="T4608">
        <v>4607</v>
      </c>
      <c r="U4608" s="1" t="s">
        <v>178</v>
      </c>
      <c r="V4608" s="1"/>
      <c r="W4608" s="2"/>
      <c r="X4608">
        <v>4607</v>
      </c>
      <c r="Y4608" s="1" t="s">
        <v>179</v>
      </c>
      <c r="Z4608" s="1"/>
      <c r="AA4608" s="2"/>
    </row>
    <row r="4609" spans="8:27">
      <c r="H4609">
        <v>4608</v>
      </c>
      <c r="I4609" s="1" t="s">
        <v>752</v>
      </c>
      <c r="J4609" s="1"/>
      <c r="K4609" s="2"/>
      <c r="L4609">
        <v>4608</v>
      </c>
      <c r="M4609" s="1" t="s">
        <v>753</v>
      </c>
      <c r="N4609" s="1"/>
      <c r="O4609" s="2"/>
      <c r="P4609">
        <v>4608</v>
      </c>
      <c r="Q4609" s="1" t="s">
        <v>754</v>
      </c>
      <c r="R4609" s="1"/>
      <c r="S4609" s="2"/>
      <c r="T4609">
        <v>4608</v>
      </c>
      <c r="U4609" s="1" t="s">
        <v>178</v>
      </c>
      <c r="V4609" s="1"/>
      <c r="W4609" s="2"/>
      <c r="X4609">
        <v>4608</v>
      </c>
      <c r="Y4609" s="1" t="s">
        <v>179</v>
      </c>
      <c r="Z4609" s="1"/>
      <c r="AA4609" s="2"/>
    </row>
    <row r="4610" spans="8:27">
      <c r="H4610">
        <v>4609</v>
      </c>
      <c r="I4610" s="1" t="s">
        <v>752</v>
      </c>
      <c r="J4610" s="1"/>
      <c r="K4610" s="2"/>
      <c r="L4610">
        <v>4609</v>
      </c>
      <c r="M4610" s="1" t="s">
        <v>753</v>
      </c>
      <c r="N4610" s="1"/>
      <c r="O4610" s="2"/>
      <c r="P4610">
        <v>4609</v>
      </c>
      <c r="Q4610" s="1" t="s">
        <v>754</v>
      </c>
      <c r="R4610" s="1"/>
      <c r="S4610" s="2"/>
      <c r="T4610">
        <v>4609</v>
      </c>
      <c r="U4610" s="1" t="s">
        <v>178</v>
      </c>
      <c r="V4610" s="1"/>
      <c r="W4610" s="2"/>
      <c r="X4610">
        <v>4609</v>
      </c>
      <c r="Y4610" s="1" t="s">
        <v>179</v>
      </c>
      <c r="Z4610" s="1"/>
      <c r="AA4610" s="2"/>
    </row>
    <row r="4611" spans="8:27">
      <c r="H4611">
        <v>4610</v>
      </c>
      <c r="I4611" s="1" t="s">
        <v>752</v>
      </c>
      <c r="J4611" s="1"/>
      <c r="K4611" s="2"/>
      <c r="L4611">
        <v>4610</v>
      </c>
      <c r="M4611" s="1" t="s">
        <v>753</v>
      </c>
      <c r="N4611" s="1"/>
      <c r="O4611" s="2"/>
      <c r="P4611">
        <v>4610</v>
      </c>
      <c r="Q4611" s="1" t="s">
        <v>754</v>
      </c>
      <c r="R4611" s="1"/>
      <c r="S4611" s="2"/>
      <c r="T4611">
        <v>4610</v>
      </c>
      <c r="U4611" s="1" t="s">
        <v>178</v>
      </c>
      <c r="V4611" s="1"/>
      <c r="W4611" s="2"/>
      <c r="X4611">
        <v>4610</v>
      </c>
      <c r="Y4611" s="1" t="s">
        <v>179</v>
      </c>
      <c r="Z4611" s="1"/>
      <c r="AA4611" s="2"/>
    </row>
    <row r="4612" spans="8:27">
      <c r="H4612">
        <v>4611</v>
      </c>
      <c r="I4612" s="1" t="s">
        <v>752</v>
      </c>
      <c r="J4612" s="1"/>
      <c r="K4612" s="2"/>
      <c r="L4612">
        <v>4611</v>
      </c>
      <c r="M4612" s="1" t="s">
        <v>753</v>
      </c>
      <c r="N4612" s="1"/>
      <c r="O4612" s="2"/>
      <c r="P4612">
        <v>4611</v>
      </c>
      <c r="Q4612" s="1" t="s">
        <v>754</v>
      </c>
      <c r="R4612" s="1"/>
      <c r="S4612" s="2"/>
      <c r="T4612">
        <v>4611</v>
      </c>
      <c r="U4612" s="1" t="s">
        <v>178</v>
      </c>
      <c r="V4612" s="1"/>
      <c r="W4612" s="2"/>
      <c r="X4612">
        <v>4611</v>
      </c>
      <c r="Y4612" s="1" t="s">
        <v>179</v>
      </c>
      <c r="Z4612" s="1"/>
      <c r="AA4612" s="2"/>
    </row>
    <row r="4613" spans="8:27">
      <c r="H4613">
        <v>4612</v>
      </c>
      <c r="I4613" s="1" t="s">
        <v>752</v>
      </c>
      <c r="J4613" s="1"/>
      <c r="K4613" s="2"/>
      <c r="L4613">
        <v>4612</v>
      </c>
      <c r="M4613" s="1" t="s">
        <v>753</v>
      </c>
      <c r="N4613" s="1"/>
      <c r="O4613" s="2"/>
      <c r="P4613">
        <v>4612</v>
      </c>
      <c r="Q4613" s="1" t="s">
        <v>754</v>
      </c>
      <c r="R4613" s="1"/>
      <c r="S4613" s="2"/>
      <c r="T4613">
        <v>4612</v>
      </c>
      <c r="U4613" s="1" t="s">
        <v>178</v>
      </c>
      <c r="V4613" s="1"/>
      <c r="W4613" s="2"/>
      <c r="X4613">
        <v>4612</v>
      </c>
      <c r="Y4613" s="1" t="s">
        <v>179</v>
      </c>
      <c r="Z4613" s="1"/>
      <c r="AA4613" s="2"/>
    </row>
    <row r="4614" spans="8:27">
      <c r="H4614">
        <v>4613</v>
      </c>
      <c r="I4614" s="1" t="s">
        <v>752</v>
      </c>
      <c r="J4614" s="1"/>
      <c r="K4614" s="2"/>
      <c r="L4614">
        <v>4613</v>
      </c>
      <c r="M4614" s="1" t="s">
        <v>753</v>
      </c>
      <c r="N4614" s="1"/>
      <c r="O4614" s="2"/>
      <c r="P4614">
        <v>4613</v>
      </c>
      <c r="Q4614" s="1" t="s">
        <v>754</v>
      </c>
      <c r="R4614" s="1"/>
      <c r="S4614" s="2"/>
      <c r="T4614">
        <v>4613</v>
      </c>
      <c r="U4614" s="1" t="s">
        <v>178</v>
      </c>
      <c r="V4614" s="1"/>
      <c r="W4614" s="2"/>
      <c r="X4614">
        <v>4613</v>
      </c>
      <c r="Y4614" s="1" t="s">
        <v>179</v>
      </c>
      <c r="Z4614" s="1"/>
      <c r="AA4614" s="2"/>
    </row>
    <row r="4615" spans="8:27">
      <c r="H4615">
        <v>4614</v>
      </c>
      <c r="I4615" s="1" t="s">
        <v>752</v>
      </c>
      <c r="J4615" s="1"/>
      <c r="K4615" s="2"/>
      <c r="L4615">
        <v>4614</v>
      </c>
      <c r="M4615" s="1" t="s">
        <v>753</v>
      </c>
      <c r="N4615" s="1"/>
      <c r="O4615" s="2"/>
      <c r="P4615">
        <v>4614</v>
      </c>
      <c r="Q4615" s="1" t="s">
        <v>754</v>
      </c>
      <c r="R4615" s="1"/>
      <c r="S4615" s="2"/>
      <c r="T4615">
        <v>4614</v>
      </c>
      <c r="U4615" s="1" t="s">
        <v>178</v>
      </c>
      <c r="V4615" s="1"/>
      <c r="W4615" s="2"/>
      <c r="X4615">
        <v>4614</v>
      </c>
      <c r="Y4615" s="1" t="s">
        <v>179</v>
      </c>
      <c r="Z4615" s="1"/>
      <c r="AA4615" s="2"/>
    </row>
    <row r="4616" spans="8:27">
      <c r="H4616">
        <v>4615</v>
      </c>
      <c r="I4616" s="1" t="s">
        <v>752</v>
      </c>
      <c r="J4616" s="1"/>
      <c r="K4616" s="2"/>
      <c r="L4616">
        <v>4615</v>
      </c>
      <c r="M4616" s="1" t="s">
        <v>753</v>
      </c>
      <c r="N4616" s="1"/>
      <c r="O4616" s="2"/>
      <c r="P4616">
        <v>4615</v>
      </c>
      <c r="Q4616" s="1" t="s">
        <v>754</v>
      </c>
      <c r="R4616" s="1"/>
      <c r="S4616" s="2"/>
      <c r="T4616">
        <v>4615</v>
      </c>
      <c r="U4616" s="1" t="s">
        <v>178</v>
      </c>
      <c r="V4616" s="1"/>
      <c r="W4616" s="2"/>
      <c r="X4616">
        <v>4615</v>
      </c>
      <c r="Y4616" s="1" t="s">
        <v>179</v>
      </c>
      <c r="Z4616" s="1"/>
      <c r="AA4616" s="2"/>
    </row>
    <row r="4617" spans="8:27">
      <c r="H4617">
        <v>4616</v>
      </c>
      <c r="I4617" s="1" t="s">
        <v>752</v>
      </c>
      <c r="J4617" s="1"/>
      <c r="K4617" s="2"/>
      <c r="L4617">
        <v>4616</v>
      </c>
      <c r="M4617" s="1" t="s">
        <v>753</v>
      </c>
      <c r="N4617" s="1"/>
      <c r="O4617" s="2"/>
      <c r="P4617">
        <v>4616</v>
      </c>
      <c r="Q4617" s="1" t="s">
        <v>754</v>
      </c>
      <c r="R4617" s="1"/>
      <c r="S4617" s="2"/>
      <c r="T4617">
        <v>4616</v>
      </c>
      <c r="U4617" s="1" t="s">
        <v>178</v>
      </c>
      <c r="V4617" s="1"/>
      <c r="W4617" s="2"/>
      <c r="X4617">
        <v>4616</v>
      </c>
      <c r="Y4617" s="1" t="s">
        <v>179</v>
      </c>
      <c r="Z4617" s="1"/>
      <c r="AA4617" s="2"/>
    </row>
    <row r="4618" spans="8:27">
      <c r="H4618">
        <v>4617</v>
      </c>
      <c r="I4618" s="1" t="s">
        <v>752</v>
      </c>
      <c r="J4618" s="1"/>
      <c r="K4618" s="2"/>
      <c r="L4618">
        <v>4617</v>
      </c>
      <c r="M4618" s="1" t="s">
        <v>753</v>
      </c>
      <c r="N4618" s="1"/>
      <c r="O4618" s="2"/>
      <c r="P4618">
        <v>4617</v>
      </c>
      <c r="Q4618" s="1" t="s">
        <v>754</v>
      </c>
      <c r="R4618" s="1"/>
      <c r="S4618" s="2"/>
      <c r="T4618">
        <v>4617</v>
      </c>
      <c r="U4618" s="1" t="s">
        <v>178</v>
      </c>
      <c r="V4618" s="1"/>
      <c r="W4618" s="2"/>
      <c r="X4618">
        <v>4617</v>
      </c>
      <c r="Y4618" s="1" t="s">
        <v>179</v>
      </c>
      <c r="Z4618" s="1"/>
      <c r="AA4618" s="2"/>
    </row>
    <row r="4619" spans="8:27">
      <c r="H4619">
        <v>4618</v>
      </c>
      <c r="I4619" s="1" t="s">
        <v>752</v>
      </c>
      <c r="J4619" s="1"/>
      <c r="K4619" s="2"/>
      <c r="L4619">
        <v>4618</v>
      </c>
      <c r="M4619" s="1" t="s">
        <v>753</v>
      </c>
      <c r="N4619" s="1"/>
      <c r="O4619" s="2"/>
      <c r="P4619">
        <v>4618</v>
      </c>
      <c r="Q4619" s="1" t="s">
        <v>754</v>
      </c>
      <c r="R4619" s="1"/>
      <c r="S4619" s="2"/>
      <c r="T4619">
        <v>4618</v>
      </c>
      <c r="U4619" s="1" t="s">
        <v>178</v>
      </c>
      <c r="V4619" s="1"/>
      <c r="W4619" s="2"/>
      <c r="X4619">
        <v>4618</v>
      </c>
      <c r="Y4619" s="1" t="s">
        <v>179</v>
      </c>
      <c r="Z4619" s="1"/>
      <c r="AA4619" s="2"/>
    </row>
    <row r="4620" spans="8:27">
      <c r="H4620">
        <v>4619</v>
      </c>
      <c r="I4620" s="1" t="s">
        <v>752</v>
      </c>
      <c r="J4620" s="1"/>
      <c r="K4620" s="2"/>
      <c r="L4620">
        <v>4619</v>
      </c>
      <c r="M4620" s="1" t="s">
        <v>753</v>
      </c>
      <c r="N4620" s="1"/>
      <c r="O4620" s="2"/>
      <c r="P4620">
        <v>4619</v>
      </c>
      <c r="Q4620" s="1" t="s">
        <v>754</v>
      </c>
      <c r="R4620" s="1"/>
      <c r="S4620" s="2"/>
      <c r="T4620">
        <v>4619</v>
      </c>
      <c r="U4620" s="1" t="s">
        <v>178</v>
      </c>
      <c r="V4620" s="1"/>
      <c r="W4620" s="2"/>
      <c r="X4620">
        <v>4619</v>
      </c>
      <c r="Y4620" s="1" t="s">
        <v>179</v>
      </c>
      <c r="Z4620" s="1"/>
      <c r="AA4620" s="2"/>
    </row>
    <row r="4621" spans="8:27">
      <c r="H4621">
        <v>4620</v>
      </c>
      <c r="I4621" s="1" t="s">
        <v>752</v>
      </c>
      <c r="J4621" s="1"/>
      <c r="K4621" s="2"/>
      <c r="L4621">
        <v>4620</v>
      </c>
      <c r="M4621" s="1" t="s">
        <v>753</v>
      </c>
      <c r="N4621" s="1"/>
      <c r="O4621" s="2"/>
      <c r="P4621">
        <v>4620</v>
      </c>
      <c r="Q4621" s="1" t="s">
        <v>754</v>
      </c>
      <c r="R4621" s="1"/>
      <c r="S4621" s="2"/>
      <c r="T4621">
        <v>4620</v>
      </c>
      <c r="U4621" s="1" t="s">
        <v>178</v>
      </c>
      <c r="V4621" s="1"/>
      <c r="W4621" s="2"/>
      <c r="X4621">
        <v>4620</v>
      </c>
      <c r="Y4621" s="1" t="s">
        <v>179</v>
      </c>
      <c r="Z4621" s="1"/>
      <c r="AA4621" s="2"/>
    </row>
    <row r="4622" spans="8:27">
      <c r="H4622">
        <v>4621</v>
      </c>
      <c r="I4622" s="1" t="s">
        <v>752</v>
      </c>
      <c r="J4622" s="1"/>
      <c r="K4622" s="2"/>
      <c r="L4622">
        <v>4621</v>
      </c>
      <c r="M4622" s="1" t="s">
        <v>753</v>
      </c>
      <c r="N4622" s="1"/>
      <c r="O4622" s="2"/>
      <c r="P4622">
        <v>4621</v>
      </c>
      <c r="Q4622" s="1" t="s">
        <v>754</v>
      </c>
      <c r="R4622" s="1"/>
      <c r="S4622" s="2"/>
      <c r="T4622">
        <v>4621</v>
      </c>
      <c r="U4622" s="1" t="s">
        <v>178</v>
      </c>
      <c r="V4622" s="1"/>
      <c r="W4622" s="2"/>
      <c r="X4622">
        <v>4621</v>
      </c>
      <c r="Y4622" s="1" t="s">
        <v>179</v>
      </c>
      <c r="Z4622" s="1"/>
      <c r="AA4622" s="2"/>
    </row>
    <row r="4623" spans="8:27">
      <c r="H4623">
        <v>4622</v>
      </c>
      <c r="I4623" s="1" t="s">
        <v>752</v>
      </c>
      <c r="J4623" s="1"/>
      <c r="K4623" s="2"/>
      <c r="L4623">
        <v>4622</v>
      </c>
      <c r="M4623" s="1" t="s">
        <v>753</v>
      </c>
      <c r="N4623" s="1"/>
      <c r="O4623" s="2"/>
      <c r="P4623">
        <v>4622</v>
      </c>
      <c r="Q4623" s="1" t="s">
        <v>754</v>
      </c>
      <c r="R4623" s="1"/>
      <c r="S4623" s="2"/>
      <c r="T4623">
        <v>4622</v>
      </c>
      <c r="U4623" s="1" t="s">
        <v>178</v>
      </c>
      <c r="V4623" s="1"/>
      <c r="W4623" s="2"/>
      <c r="X4623">
        <v>4622</v>
      </c>
      <c r="Y4623" s="1" t="s">
        <v>179</v>
      </c>
      <c r="Z4623" s="1"/>
      <c r="AA4623" s="2"/>
    </row>
    <row r="4624" spans="8:27">
      <c r="H4624">
        <v>4623</v>
      </c>
      <c r="I4624" s="1" t="s">
        <v>752</v>
      </c>
      <c r="J4624" s="1"/>
      <c r="K4624" s="2"/>
      <c r="L4624">
        <v>4623</v>
      </c>
      <c r="M4624" s="1" t="s">
        <v>753</v>
      </c>
      <c r="N4624" s="1"/>
      <c r="O4624" s="2"/>
      <c r="P4624">
        <v>4623</v>
      </c>
      <c r="Q4624" s="1" t="s">
        <v>754</v>
      </c>
      <c r="R4624" s="1"/>
      <c r="S4624" s="2"/>
      <c r="T4624">
        <v>4623</v>
      </c>
      <c r="U4624" s="1" t="s">
        <v>178</v>
      </c>
      <c r="V4624" s="1"/>
      <c r="W4624" s="2"/>
      <c r="X4624">
        <v>4623</v>
      </c>
      <c r="Y4624" s="1" t="s">
        <v>179</v>
      </c>
      <c r="Z4624" s="1"/>
      <c r="AA4624" s="2"/>
    </row>
    <row r="4625" spans="8:27">
      <c r="H4625">
        <v>4624</v>
      </c>
      <c r="I4625" s="1" t="s">
        <v>752</v>
      </c>
      <c r="J4625" s="1"/>
      <c r="K4625" s="2"/>
      <c r="L4625">
        <v>4624</v>
      </c>
      <c r="M4625" s="1" t="s">
        <v>753</v>
      </c>
      <c r="N4625" s="1"/>
      <c r="O4625" s="2"/>
      <c r="P4625">
        <v>4624</v>
      </c>
      <c r="Q4625" s="1" t="s">
        <v>754</v>
      </c>
      <c r="R4625" s="1"/>
      <c r="S4625" s="2"/>
      <c r="T4625">
        <v>4624</v>
      </c>
      <c r="U4625" s="1" t="s">
        <v>178</v>
      </c>
      <c r="V4625" s="1"/>
      <c r="W4625" s="2"/>
      <c r="X4625">
        <v>4624</v>
      </c>
      <c r="Y4625" s="1" t="s">
        <v>179</v>
      </c>
      <c r="Z4625" s="1"/>
      <c r="AA4625" s="2"/>
    </row>
    <row r="4626" spans="8:27">
      <c r="H4626">
        <v>4625</v>
      </c>
      <c r="I4626" s="1" t="s">
        <v>752</v>
      </c>
      <c r="J4626" s="1"/>
      <c r="K4626" s="2"/>
      <c r="L4626">
        <v>4625</v>
      </c>
      <c r="M4626" s="1" t="s">
        <v>753</v>
      </c>
      <c r="N4626" s="1"/>
      <c r="O4626" s="2"/>
      <c r="P4626">
        <v>4625</v>
      </c>
      <c r="Q4626" s="1" t="s">
        <v>754</v>
      </c>
      <c r="R4626" s="1"/>
      <c r="S4626" s="2"/>
      <c r="T4626">
        <v>4625</v>
      </c>
      <c r="U4626" s="1" t="s">
        <v>178</v>
      </c>
      <c r="V4626" s="1"/>
      <c r="W4626" s="2"/>
      <c r="X4626">
        <v>4625</v>
      </c>
      <c r="Y4626" s="1" t="s">
        <v>179</v>
      </c>
      <c r="Z4626" s="1"/>
      <c r="AA4626" s="2"/>
    </row>
    <row r="4627" spans="8:27">
      <c r="H4627">
        <v>4626</v>
      </c>
      <c r="I4627" s="1" t="s">
        <v>752</v>
      </c>
      <c r="J4627" s="1"/>
      <c r="K4627" s="2"/>
      <c r="L4627">
        <v>4626</v>
      </c>
      <c r="M4627" s="1" t="s">
        <v>753</v>
      </c>
      <c r="N4627" s="1"/>
      <c r="O4627" s="2"/>
      <c r="P4627">
        <v>4626</v>
      </c>
      <c r="Q4627" s="1" t="s">
        <v>754</v>
      </c>
      <c r="R4627" s="1"/>
      <c r="S4627" s="2"/>
      <c r="T4627">
        <v>4626</v>
      </c>
      <c r="U4627" s="1" t="s">
        <v>178</v>
      </c>
      <c r="V4627" s="1"/>
      <c r="W4627" s="2"/>
      <c r="X4627">
        <v>4626</v>
      </c>
      <c r="Y4627" s="1" t="s">
        <v>179</v>
      </c>
      <c r="Z4627" s="1"/>
      <c r="AA4627" s="2"/>
    </row>
    <row r="4628" spans="8:27">
      <c r="H4628">
        <v>4627</v>
      </c>
      <c r="I4628" s="1" t="s">
        <v>752</v>
      </c>
      <c r="J4628" s="1"/>
      <c r="K4628" s="2"/>
      <c r="L4628">
        <v>4627</v>
      </c>
      <c r="M4628" s="1" t="s">
        <v>753</v>
      </c>
      <c r="N4628" s="1"/>
      <c r="O4628" s="2"/>
      <c r="P4628">
        <v>4627</v>
      </c>
      <c r="Q4628" s="1" t="s">
        <v>754</v>
      </c>
      <c r="R4628" s="1"/>
      <c r="S4628" s="2"/>
      <c r="T4628">
        <v>4627</v>
      </c>
      <c r="U4628" s="1" t="s">
        <v>178</v>
      </c>
      <c r="V4628" s="1"/>
      <c r="W4628" s="2"/>
      <c r="X4628">
        <v>4627</v>
      </c>
      <c r="Y4628" s="1" t="s">
        <v>179</v>
      </c>
      <c r="Z4628" s="1"/>
      <c r="AA4628" s="2"/>
    </row>
    <row r="4629" spans="8:27">
      <c r="H4629">
        <v>4628</v>
      </c>
      <c r="I4629" s="1" t="s">
        <v>752</v>
      </c>
      <c r="J4629" s="1"/>
      <c r="K4629" s="2"/>
      <c r="L4629">
        <v>4628</v>
      </c>
      <c r="M4629" s="1" t="s">
        <v>753</v>
      </c>
      <c r="N4629" s="1"/>
      <c r="O4629" s="2"/>
      <c r="P4629">
        <v>4628</v>
      </c>
      <c r="Q4629" s="1" t="s">
        <v>754</v>
      </c>
      <c r="R4629" s="1"/>
      <c r="S4629" s="2"/>
      <c r="T4629">
        <v>4628</v>
      </c>
      <c r="U4629" s="1" t="s">
        <v>178</v>
      </c>
      <c r="V4629" s="1"/>
      <c r="W4629" s="2"/>
      <c r="X4629">
        <v>4628</v>
      </c>
      <c r="Y4629" s="1" t="s">
        <v>179</v>
      </c>
      <c r="Z4629" s="1"/>
      <c r="AA4629" s="2"/>
    </row>
    <row r="4630" spans="8:27">
      <c r="H4630">
        <v>4629</v>
      </c>
      <c r="I4630" s="1" t="s">
        <v>752</v>
      </c>
      <c r="J4630" s="1"/>
      <c r="K4630" s="2"/>
      <c r="L4630">
        <v>4629</v>
      </c>
      <c r="M4630" s="1" t="s">
        <v>753</v>
      </c>
      <c r="N4630" s="1"/>
      <c r="O4630" s="2"/>
      <c r="P4630">
        <v>4629</v>
      </c>
      <c r="Q4630" s="1" t="s">
        <v>754</v>
      </c>
      <c r="R4630" s="1"/>
      <c r="S4630" s="2"/>
      <c r="T4630">
        <v>4629</v>
      </c>
      <c r="U4630" s="1" t="s">
        <v>178</v>
      </c>
      <c r="V4630" s="1"/>
      <c r="W4630" s="2"/>
      <c r="X4630">
        <v>4629</v>
      </c>
      <c r="Y4630" s="1" t="s">
        <v>179</v>
      </c>
      <c r="Z4630" s="1"/>
      <c r="AA4630" s="2"/>
    </row>
    <row r="4631" spans="8:27">
      <c r="H4631">
        <v>4630</v>
      </c>
      <c r="I4631" s="1" t="s">
        <v>752</v>
      </c>
      <c r="J4631" s="1"/>
      <c r="K4631" s="2"/>
      <c r="L4631">
        <v>4630</v>
      </c>
      <c r="M4631" s="1" t="s">
        <v>753</v>
      </c>
      <c r="N4631" s="1"/>
      <c r="O4631" s="2"/>
      <c r="P4631">
        <v>4630</v>
      </c>
      <c r="Q4631" s="1" t="s">
        <v>754</v>
      </c>
      <c r="R4631" s="1"/>
      <c r="S4631" s="2"/>
      <c r="T4631">
        <v>4630</v>
      </c>
      <c r="U4631" s="1" t="s">
        <v>178</v>
      </c>
      <c r="V4631" s="1"/>
      <c r="W4631" s="2"/>
      <c r="X4631">
        <v>4630</v>
      </c>
      <c r="Y4631" s="1" t="s">
        <v>179</v>
      </c>
      <c r="Z4631" s="1"/>
      <c r="AA4631" s="2"/>
    </row>
    <row r="4632" spans="8:27">
      <c r="H4632">
        <v>4631</v>
      </c>
      <c r="I4632" s="1" t="s">
        <v>752</v>
      </c>
      <c r="J4632" s="1"/>
      <c r="K4632" s="2"/>
      <c r="L4632">
        <v>4631</v>
      </c>
      <c r="M4632" s="1" t="s">
        <v>753</v>
      </c>
      <c r="N4632" s="1"/>
      <c r="O4632" s="2"/>
      <c r="P4632">
        <v>4631</v>
      </c>
      <c r="Q4632" s="1" t="s">
        <v>754</v>
      </c>
      <c r="R4632" s="1"/>
      <c r="S4632" s="2"/>
      <c r="T4632">
        <v>4631</v>
      </c>
      <c r="U4632" s="1" t="s">
        <v>178</v>
      </c>
      <c r="V4632" s="1"/>
      <c r="W4632" s="2"/>
      <c r="X4632">
        <v>4631</v>
      </c>
      <c r="Y4632" s="1" t="s">
        <v>179</v>
      </c>
      <c r="Z4632" s="1"/>
      <c r="AA4632" s="2"/>
    </row>
    <row r="4633" spans="8:27">
      <c r="H4633">
        <v>4632</v>
      </c>
      <c r="I4633" s="1" t="s">
        <v>752</v>
      </c>
      <c r="J4633" s="1"/>
      <c r="K4633" s="2"/>
      <c r="L4633">
        <v>4632</v>
      </c>
      <c r="M4633" s="1" t="s">
        <v>753</v>
      </c>
      <c r="N4633" s="1"/>
      <c r="O4633" s="2"/>
      <c r="P4633">
        <v>4632</v>
      </c>
      <c r="Q4633" s="1" t="s">
        <v>754</v>
      </c>
      <c r="R4633" s="1"/>
      <c r="S4633" s="2"/>
      <c r="T4633">
        <v>4632</v>
      </c>
      <c r="U4633" s="1" t="s">
        <v>178</v>
      </c>
      <c r="V4633" s="1"/>
      <c r="W4633" s="2"/>
      <c r="X4633">
        <v>4632</v>
      </c>
      <c r="Y4633" s="1" t="s">
        <v>179</v>
      </c>
      <c r="Z4633" s="1"/>
      <c r="AA4633" s="2"/>
    </row>
    <row r="4634" spans="8:27">
      <c r="H4634">
        <v>4633</v>
      </c>
      <c r="I4634" s="1" t="s">
        <v>752</v>
      </c>
      <c r="J4634" s="1"/>
      <c r="K4634" s="2"/>
      <c r="L4634">
        <v>4633</v>
      </c>
      <c r="M4634" s="1" t="s">
        <v>753</v>
      </c>
      <c r="N4634" s="1"/>
      <c r="O4634" s="2"/>
      <c r="P4634">
        <v>4633</v>
      </c>
      <c r="Q4634" s="1" t="s">
        <v>754</v>
      </c>
      <c r="R4634" s="1"/>
      <c r="S4634" s="2"/>
      <c r="T4634">
        <v>4633</v>
      </c>
      <c r="U4634" s="1" t="s">
        <v>178</v>
      </c>
      <c r="V4634" s="1"/>
      <c r="W4634" s="2"/>
      <c r="X4634">
        <v>4633</v>
      </c>
      <c r="Y4634" s="1" t="s">
        <v>179</v>
      </c>
      <c r="Z4634" s="1"/>
      <c r="AA4634" s="2"/>
    </row>
    <row r="4635" spans="8:27">
      <c r="H4635">
        <v>4634</v>
      </c>
      <c r="I4635" s="1" t="s">
        <v>752</v>
      </c>
      <c r="J4635" s="1"/>
      <c r="K4635" s="2"/>
      <c r="L4635">
        <v>4634</v>
      </c>
      <c r="M4635" s="1" t="s">
        <v>753</v>
      </c>
      <c r="N4635" s="1"/>
      <c r="O4635" s="2"/>
      <c r="P4635">
        <v>4634</v>
      </c>
      <c r="Q4635" s="1" t="s">
        <v>754</v>
      </c>
      <c r="R4635" s="1"/>
      <c r="S4635" s="2"/>
      <c r="T4635">
        <v>4634</v>
      </c>
      <c r="U4635" s="1" t="s">
        <v>178</v>
      </c>
      <c r="V4635" s="1"/>
      <c r="W4635" s="2"/>
      <c r="X4635">
        <v>4634</v>
      </c>
      <c r="Y4635" s="1" t="s">
        <v>179</v>
      </c>
      <c r="Z4635" s="1"/>
      <c r="AA4635" s="2"/>
    </row>
    <row r="4636" spans="8:27">
      <c r="H4636">
        <v>4635</v>
      </c>
      <c r="I4636" s="1" t="s">
        <v>752</v>
      </c>
      <c r="J4636" s="1"/>
      <c r="K4636" s="2"/>
      <c r="L4636">
        <v>4635</v>
      </c>
      <c r="M4636" s="1" t="s">
        <v>753</v>
      </c>
      <c r="N4636" s="1"/>
      <c r="O4636" s="2"/>
      <c r="P4636">
        <v>4635</v>
      </c>
      <c r="Q4636" s="1" t="s">
        <v>754</v>
      </c>
      <c r="R4636" s="1"/>
      <c r="S4636" s="2"/>
      <c r="T4636">
        <v>4635</v>
      </c>
      <c r="U4636" s="1" t="s">
        <v>178</v>
      </c>
      <c r="V4636" s="1"/>
      <c r="W4636" s="2"/>
      <c r="X4636">
        <v>4635</v>
      </c>
      <c r="Y4636" s="1" t="s">
        <v>179</v>
      </c>
      <c r="Z4636" s="1"/>
      <c r="AA4636" s="2"/>
    </row>
    <row r="4637" spans="8:27">
      <c r="H4637">
        <v>4636</v>
      </c>
      <c r="I4637" s="1" t="s">
        <v>752</v>
      </c>
      <c r="J4637" s="1"/>
      <c r="K4637" s="2"/>
      <c r="L4637">
        <v>4636</v>
      </c>
      <c r="M4637" s="1" t="s">
        <v>753</v>
      </c>
      <c r="N4637" s="1"/>
      <c r="O4637" s="2"/>
      <c r="P4637">
        <v>4636</v>
      </c>
      <c r="Q4637" s="1" t="s">
        <v>754</v>
      </c>
      <c r="R4637" s="1"/>
      <c r="S4637" s="2"/>
      <c r="T4637">
        <v>4636</v>
      </c>
      <c r="U4637" s="1" t="s">
        <v>178</v>
      </c>
      <c r="V4637" s="1"/>
      <c r="W4637" s="2"/>
      <c r="X4637">
        <v>4636</v>
      </c>
      <c r="Y4637" s="1" t="s">
        <v>179</v>
      </c>
      <c r="Z4637" s="1"/>
      <c r="AA4637" s="2"/>
    </row>
    <row r="4638" spans="8:27">
      <c r="H4638">
        <v>4637</v>
      </c>
      <c r="I4638" s="1" t="s">
        <v>752</v>
      </c>
      <c r="J4638" s="1"/>
      <c r="K4638" s="2"/>
      <c r="L4638">
        <v>4637</v>
      </c>
      <c r="M4638" s="1" t="s">
        <v>753</v>
      </c>
      <c r="N4638" s="1"/>
      <c r="O4638" s="2"/>
      <c r="P4638">
        <v>4637</v>
      </c>
      <c r="Q4638" s="1" t="s">
        <v>754</v>
      </c>
      <c r="R4638" s="1"/>
      <c r="S4638" s="2"/>
      <c r="T4638">
        <v>4637</v>
      </c>
      <c r="U4638" s="1" t="s">
        <v>178</v>
      </c>
      <c r="V4638" s="1"/>
      <c r="W4638" s="2"/>
      <c r="X4638">
        <v>4637</v>
      </c>
      <c r="Y4638" s="1" t="s">
        <v>179</v>
      </c>
      <c r="Z4638" s="1"/>
      <c r="AA4638" s="2"/>
    </row>
    <row r="4639" spans="8:27">
      <c r="H4639">
        <v>4638</v>
      </c>
      <c r="I4639" s="1" t="s">
        <v>752</v>
      </c>
      <c r="J4639" s="1"/>
      <c r="K4639" s="2"/>
      <c r="L4639">
        <v>4638</v>
      </c>
      <c r="M4639" s="1" t="s">
        <v>753</v>
      </c>
      <c r="N4639" s="1"/>
      <c r="O4639" s="2"/>
      <c r="P4639">
        <v>4638</v>
      </c>
      <c r="Q4639" s="1" t="s">
        <v>754</v>
      </c>
      <c r="R4639" s="1"/>
      <c r="S4639" s="2"/>
      <c r="T4639">
        <v>4638</v>
      </c>
      <c r="U4639" s="1" t="s">
        <v>178</v>
      </c>
      <c r="V4639" s="1"/>
      <c r="W4639" s="2"/>
      <c r="X4639">
        <v>4638</v>
      </c>
      <c r="Y4639" s="1" t="s">
        <v>179</v>
      </c>
      <c r="Z4639" s="1"/>
      <c r="AA4639" s="2"/>
    </row>
    <row r="4640" spans="8:27">
      <c r="H4640">
        <v>4639</v>
      </c>
      <c r="I4640" s="1" t="s">
        <v>752</v>
      </c>
      <c r="J4640" s="1"/>
      <c r="K4640" s="2"/>
      <c r="L4640">
        <v>4639</v>
      </c>
      <c r="M4640" s="1" t="s">
        <v>753</v>
      </c>
      <c r="N4640" s="1"/>
      <c r="O4640" s="2"/>
      <c r="P4640">
        <v>4639</v>
      </c>
      <c r="Q4640" s="1" t="s">
        <v>754</v>
      </c>
      <c r="R4640" s="1"/>
      <c r="S4640" s="2"/>
      <c r="T4640">
        <v>4639</v>
      </c>
      <c r="U4640" s="1" t="s">
        <v>178</v>
      </c>
      <c r="V4640" s="1"/>
      <c r="W4640" s="2"/>
      <c r="X4640">
        <v>4639</v>
      </c>
      <c r="Y4640" s="1" t="s">
        <v>179</v>
      </c>
      <c r="Z4640" s="1"/>
      <c r="AA4640" s="2"/>
    </row>
    <row r="4641" spans="8:27">
      <c r="H4641">
        <v>4640</v>
      </c>
      <c r="I4641" s="1" t="s">
        <v>752</v>
      </c>
      <c r="J4641" s="1"/>
      <c r="K4641" s="2"/>
      <c r="L4641">
        <v>4640</v>
      </c>
      <c r="M4641" s="1" t="s">
        <v>753</v>
      </c>
      <c r="N4641" s="1"/>
      <c r="O4641" s="2"/>
      <c r="P4641">
        <v>4640</v>
      </c>
      <c r="Q4641" s="1" t="s">
        <v>754</v>
      </c>
      <c r="R4641" s="1"/>
      <c r="S4641" s="2"/>
      <c r="T4641">
        <v>4640</v>
      </c>
      <c r="U4641" s="1" t="s">
        <v>178</v>
      </c>
      <c r="V4641" s="1"/>
      <c r="W4641" s="2"/>
      <c r="X4641">
        <v>4640</v>
      </c>
      <c r="Y4641" s="1" t="s">
        <v>179</v>
      </c>
      <c r="Z4641" s="1"/>
      <c r="AA4641" s="2"/>
    </row>
    <row r="4642" spans="8:27">
      <c r="H4642">
        <v>4641</v>
      </c>
      <c r="I4642" s="1" t="s">
        <v>752</v>
      </c>
      <c r="J4642" s="1"/>
      <c r="K4642" s="2"/>
      <c r="L4642">
        <v>4641</v>
      </c>
      <c r="M4642" s="1" t="s">
        <v>753</v>
      </c>
      <c r="N4642" s="1"/>
      <c r="O4642" s="2"/>
      <c r="P4642">
        <v>4641</v>
      </c>
      <c r="Q4642" s="1" t="s">
        <v>754</v>
      </c>
      <c r="R4642" s="1"/>
      <c r="S4642" s="2"/>
      <c r="T4642">
        <v>4641</v>
      </c>
      <c r="U4642" s="1" t="s">
        <v>178</v>
      </c>
      <c r="V4642" s="1"/>
      <c r="W4642" s="2"/>
      <c r="X4642">
        <v>4641</v>
      </c>
      <c r="Y4642" s="1" t="s">
        <v>179</v>
      </c>
      <c r="Z4642" s="1"/>
      <c r="AA4642" s="2"/>
    </row>
    <row r="4643" spans="8:27">
      <c r="H4643">
        <v>4642</v>
      </c>
      <c r="I4643" s="1" t="s">
        <v>752</v>
      </c>
      <c r="J4643" s="1"/>
      <c r="K4643" s="2"/>
      <c r="L4643">
        <v>4642</v>
      </c>
      <c r="M4643" s="1" t="s">
        <v>753</v>
      </c>
      <c r="N4643" s="1"/>
      <c r="O4643" s="2"/>
      <c r="P4643">
        <v>4642</v>
      </c>
      <c r="Q4643" s="1" t="s">
        <v>754</v>
      </c>
      <c r="R4643" s="1"/>
      <c r="S4643" s="2"/>
      <c r="T4643">
        <v>4642</v>
      </c>
      <c r="U4643" s="1" t="s">
        <v>178</v>
      </c>
      <c r="V4643" s="1"/>
      <c r="W4643" s="2"/>
      <c r="X4643">
        <v>4642</v>
      </c>
      <c r="Y4643" s="1" t="s">
        <v>179</v>
      </c>
      <c r="Z4643" s="1"/>
      <c r="AA4643" s="2"/>
    </row>
    <row r="4644" spans="8:27">
      <c r="H4644">
        <v>4643</v>
      </c>
      <c r="I4644" s="1" t="s">
        <v>752</v>
      </c>
      <c r="J4644" s="1"/>
      <c r="K4644" s="2"/>
      <c r="L4644">
        <v>4643</v>
      </c>
      <c r="M4644" s="1" t="s">
        <v>753</v>
      </c>
      <c r="N4644" s="1"/>
      <c r="O4644" s="2"/>
      <c r="P4644">
        <v>4643</v>
      </c>
      <c r="Q4644" s="1" t="s">
        <v>754</v>
      </c>
      <c r="R4644" s="1"/>
      <c r="S4644" s="2"/>
      <c r="T4644">
        <v>4643</v>
      </c>
      <c r="U4644" s="1" t="s">
        <v>178</v>
      </c>
      <c r="V4644" s="1"/>
      <c r="W4644" s="2"/>
      <c r="X4644">
        <v>4643</v>
      </c>
      <c r="Y4644" s="1" t="s">
        <v>179</v>
      </c>
      <c r="Z4644" s="1"/>
      <c r="AA4644" s="2"/>
    </row>
    <row r="4645" spans="8:27">
      <c r="H4645">
        <v>4644</v>
      </c>
      <c r="I4645" s="1" t="s">
        <v>752</v>
      </c>
      <c r="J4645" s="1"/>
      <c r="K4645" s="2"/>
      <c r="L4645">
        <v>4644</v>
      </c>
      <c r="M4645" s="1" t="s">
        <v>753</v>
      </c>
      <c r="N4645" s="1"/>
      <c r="O4645" s="2"/>
      <c r="P4645">
        <v>4644</v>
      </c>
      <c r="Q4645" s="1" t="s">
        <v>754</v>
      </c>
      <c r="R4645" s="1"/>
      <c r="S4645" s="2"/>
      <c r="T4645">
        <v>4644</v>
      </c>
      <c r="U4645" s="1" t="s">
        <v>178</v>
      </c>
      <c r="V4645" s="1"/>
      <c r="W4645" s="2"/>
      <c r="X4645">
        <v>4644</v>
      </c>
      <c r="Y4645" s="1" t="s">
        <v>179</v>
      </c>
      <c r="Z4645" s="1"/>
      <c r="AA4645" s="2"/>
    </row>
    <row r="4646" spans="8:27">
      <c r="H4646">
        <v>4645</v>
      </c>
      <c r="I4646" s="1" t="s">
        <v>752</v>
      </c>
      <c r="J4646" s="1"/>
      <c r="K4646" s="2"/>
      <c r="L4646">
        <v>4645</v>
      </c>
      <c r="M4646" s="1" t="s">
        <v>753</v>
      </c>
      <c r="N4646" s="1"/>
      <c r="O4646" s="2"/>
      <c r="P4646">
        <v>4645</v>
      </c>
      <c r="Q4646" s="1" t="s">
        <v>754</v>
      </c>
      <c r="R4646" s="1"/>
      <c r="S4646" s="2"/>
      <c r="T4646">
        <v>4645</v>
      </c>
      <c r="U4646" s="1" t="s">
        <v>178</v>
      </c>
      <c r="V4646" s="1"/>
      <c r="W4646" s="2"/>
      <c r="X4646">
        <v>4645</v>
      </c>
      <c r="Y4646" s="1" t="s">
        <v>179</v>
      </c>
      <c r="Z4646" s="1"/>
      <c r="AA4646" s="2"/>
    </row>
    <row r="4647" spans="8:27">
      <c r="H4647">
        <v>4646</v>
      </c>
      <c r="I4647" s="1" t="s">
        <v>752</v>
      </c>
      <c r="J4647" s="1"/>
      <c r="K4647" s="2"/>
      <c r="L4647">
        <v>4646</v>
      </c>
      <c r="M4647" s="1" t="s">
        <v>753</v>
      </c>
      <c r="N4647" s="1"/>
      <c r="O4647" s="2"/>
      <c r="P4647">
        <v>4646</v>
      </c>
      <c r="Q4647" s="1" t="s">
        <v>754</v>
      </c>
      <c r="R4647" s="1"/>
      <c r="S4647" s="2"/>
      <c r="T4647">
        <v>4646</v>
      </c>
      <c r="U4647" s="1" t="s">
        <v>178</v>
      </c>
      <c r="V4647" s="1"/>
      <c r="W4647" s="2"/>
      <c r="X4647">
        <v>4646</v>
      </c>
      <c r="Y4647" s="1" t="s">
        <v>179</v>
      </c>
      <c r="Z4647" s="1"/>
      <c r="AA4647" s="2"/>
    </row>
    <row r="4648" spans="8:27">
      <c r="H4648">
        <v>4647</v>
      </c>
      <c r="I4648" s="1" t="s">
        <v>752</v>
      </c>
      <c r="J4648" s="1"/>
      <c r="K4648" s="2"/>
      <c r="L4648">
        <v>4647</v>
      </c>
      <c r="M4648" s="1" t="s">
        <v>753</v>
      </c>
      <c r="N4648" s="1"/>
      <c r="O4648" s="2"/>
      <c r="P4648">
        <v>4647</v>
      </c>
      <c r="Q4648" s="1" t="s">
        <v>754</v>
      </c>
      <c r="R4648" s="1"/>
      <c r="S4648" s="2"/>
      <c r="T4648">
        <v>4647</v>
      </c>
      <c r="U4648" s="1" t="s">
        <v>178</v>
      </c>
      <c r="V4648" s="1"/>
      <c r="W4648" s="2"/>
      <c r="X4648">
        <v>4647</v>
      </c>
      <c r="Y4648" s="1" t="s">
        <v>179</v>
      </c>
      <c r="Z4648" s="1"/>
      <c r="AA4648" s="2"/>
    </row>
    <row r="4649" spans="8:27">
      <c r="H4649">
        <v>4648</v>
      </c>
      <c r="I4649" s="1" t="s">
        <v>752</v>
      </c>
      <c r="J4649" s="1"/>
      <c r="K4649" s="2"/>
      <c r="L4649">
        <v>4648</v>
      </c>
      <c r="M4649" s="1" t="s">
        <v>753</v>
      </c>
      <c r="N4649" s="1"/>
      <c r="O4649" s="2"/>
      <c r="P4649">
        <v>4648</v>
      </c>
      <c r="Q4649" s="1" t="s">
        <v>754</v>
      </c>
      <c r="R4649" s="1"/>
      <c r="S4649" s="2"/>
      <c r="T4649">
        <v>4648</v>
      </c>
      <c r="U4649" s="1" t="s">
        <v>178</v>
      </c>
      <c r="V4649" s="1"/>
      <c r="W4649" s="2"/>
      <c r="X4649">
        <v>4648</v>
      </c>
      <c r="Y4649" s="1" t="s">
        <v>179</v>
      </c>
      <c r="Z4649" s="1"/>
      <c r="AA4649" s="2"/>
    </row>
    <row r="4650" spans="8:27">
      <c r="H4650">
        <v>4649</v>
      </c>
      <c r="I4650" s="1" t="s">
        <v>752</v>
      </c>
      <c r="J4650" s="1"/>
      <c r="K4650" s="2"/>
      <c r="L4650">
        <v>4649</v>
      </c>
      <c r="M4650" s="1" t="s">
        <v>753</v>
      </c>
      <c r="N4650" s="1"/>
      <c r="O4650" s="2"/>
      <c r="P4650">
        <v>4649</v>
      </c>
      <c r="Q4650" s="1" t="s">
        <v>754</v>
      </c>
      <c r="R4650" s="1"/>
      <c r="S4650" s="2"/>
      <c r="T4650">
        <v>4649</v>
      </c>
      <c r="U4650" s="1" t="s">
        <v>178</v>
      </c>
      <c r="V4650" s="1"/>
      <c r="W4650" s="2"/>
      <c r="X4650">
        <v>4649</v>
      </c>
      <c r="Y4650" s="1" t="s">
        <v>179</v>
      </c>
      <c r="Z4650" s="1"/>
      <c r="AA4650" s="2"/>
    </row>
    <row r="4651" spans="8:27">
      <c r="H4651">
        <v>4650</v>
      </c>
      <c r="I4651" s="1" t="s">
        <v>752</v>
      </c>
      <c r="J4651" s="1"/>
      <c r="K4651" s="2"/>
      <c r="L4651">
        <v>4650</v>
      </c>
      <c r="M4651" s="1" t="s">
        <v>753</v>
      </c>
      <c r="N4651" s="1"/>
      <c r="O4651" s="2"/>
      <c r="P4651">
        <v>4650</v>
      </c>
      <c r="Q4651" s="1" t="s">
        <v>754</v>
      </c>
      <c r="R4651" s="1"/>
      <c r="S4651" s="2"/>
      <c r="T4651">
        <v>4650</v>
      </c>
      <c r="U4651" s="1" t="s">
        <v>178</v>
      </c>
      <c r="V4651" s="1"/>
      <c r="W4651" s="2"/>
      <c r="X4651">
        <v>4650</v>
      </c>
      <c r="Y4651" s="1" t="s">
        <v>179</v>
      </c>
      <c r="Z4651" s="1"/>
      <c r="AA4651" s="2"/>
    </row>
    <row r="4652" spans="8:27">
      <c r="H4652">
        <v>4651</v>
      </c>
      <c r="I4652" s="1" t="s">
        <v>752</v>
      </c>
      <c r="J4652" s="1"/>
      <c r="K4652" s="2"/>
      <c r="L4652">
        <v>4651</v>
      </c>
      <c r="M4652" s="1" t="s">
        <v>753</v>
      </c>
      <c r="N4652" s="1"/>
      <c r="O4652" s="2"/>
      <c r="P4652">
        <v>4651</v>
      </c>
      <c r="Q4652" s="1" t="s">
        <v>754</v>
      </c>
      <c r="R4652" s="1"/>
      <c r="S4652" s="2"/>
      <c r="T4652">
        <v>4651</v>
      </c>
      <c r="U4652" s="1" t="s">
        <v>178</v>
      </c>
      <c r="V4652" s="1"/>
      <c r="W4652" s="2"/>
      <c r="X4652">
        <v>4651</v>
      </c>
      <c r="Y4652" s="1" t="s">
        <v>179</v>
      </c>
      <c r="Z4652" s="1"/>
      <c r="AA4652" s="2"/>
    </row>
    <row r="4653" spans="8:27">
      <c r="H4653">
        <v>4652</v>
      </c>
      <c r="I4653" s="1" t="s">
        <v>752</v>
      </c>
      <c r="J4653" s="1"/>
      <c r="K4653" s="2"/>
      <c r="L4653">
        <v>4652</v>
      </c>
      <c r="M4653" s="1" t="s">
        <v>753</v>
      </c>
      <c r="N4653" s="1"/>
      <c r="O4653" s="2"/>
      <c r="P4653">
        <v>4652</v>
      </c>
      <c r="Q4653" s="1" t="s">
        <v>754</v>
      </c>
      <c r="R4653" s="1"/>
      <c r="S4653" s="2"/>
      <c r="T4653">
        <v>4652</v>
      </c>
      <c r="U4653" s="1" t="s">
        <v>178</v>
      </c>
      <c r="V4653" s="1"/>
      <c r="W4653" s="2"/>
      <c r="X4653">
        <v>4652</v>
      </c>
      <c r="Y4653" s="1" t="s">
        <v>179</v>
      </c>
      <c r="Z4653" s="1"/>
      <c r="AA4653" s="2"/>
    </row>
    <row r="4654" spans="8:27">
      <c r="H4654">
        <v>4653</v>
      </c>
      <c r="I4654" s="1" t="s">
        <v>752</v>
      </c>
      <c r="J4654" s="10"/>
      <c r="K4654" s="2"/>
      <c r="L4654">
        <v>4653</v>
      </c>
      <c r="M4654" s="1" t="s">
        <v>753</v>
      </c>
      <c r="N4654" s="1"/>
      <c r="O4654" s="2"/>
      <c r="P4654">
        <v>4653</v>
      </c>
      <c r="Q4654" s="1" t="s">
        <v>754</v>
      </c>
      <c r="R4654" s="1"/>
      <c r="S4654" s="2"/>
      <c r="T4654">
        <v>4653</v>
      </c>
      <c r="U4654" s="1" t="s">
        <v>178</v>
      </c>
      <c r="V4654" s="1"/>
      <c r="W4654" s="2"/>
      <c r="X4654">
        <v>4653</v>
      </c>
      <c r="Y4654" s="1" t="s">
        <v>179</v>
      </c>
      <c r="Z4654" s="1"/>
      <c r="AA4654" s="2"/>
    </row>
    <row r="4655" spans="8:27">
      <c r="H4655">
        <v>4654</v>
      </c>
      <c r="I4655" s="1" t="s">
        <v>752</v>
      </c>
      <c r="J4655" s="10"/>
      <c r="K4655" s="2"/>
      <c r="L4655">
        <v>4654</v>
      </c>
      <c r="M4655" s="1" t="s">
        <v>753</v>
      </c>
      <c r="N4655" s="1"/>
      <c r="O4655" s="2"/>
      <c r="P4655">
        <v>4654</v>
      </c>
      <c r="Q4655" s="1" t="s">
        <v>754</v>
      </c>
      <c r="R4655" s="1"/>
      <c r="S4655" s="2"/>
      <c r="T4655">
        <v>4654</v>
      </c>
      <c r="U4655" s="1" t="s">
        <v>178</v>
      </c>
      <c r="V4655" s="1"/>
      <c r="W4655" s="2"/>
      <c r="X4655">
        <v>4654</v>
      </c>
      <c r="Y4655" s="1" t="s">
        <v>179</v>
      </c>
      <c r="Z4655" s="1"/>
      <c r="AA4655" s="2"/>
    </row>
    <row r="4656" spans="8:27">
      <c r="H4656">
        <v>4655</v>
      </c>
      <c r="I4656" s="1" t="s">
        <v>752</v>
      </c>
      <c r="J4656" s="10"/>
      <c r="K4656" s="2"/>
      <c r="L4656">
        <v>4655</v>
      </c>
      <c r="M4656" s="1" t="s">
        <v>753</v>
      </c>
      <c r="N4656" s="1"/>
      <c r="O4656" s="2"/>
      <c r="P4656">
        <v>4655</v>
      </c>
      <c r="Q4656" s="1" t="s">
        <v>754</v>
      </c>
      <c r="R4656" s="1"/>
      <c r="S4656" s="2"/>
      <c r="T4656">
        <v>4655</v>
      </c>
      <c r="U4656" s="1" t="s">
        <v>178</v>
      </c>
      <c r="V4656" s="1"/>
      <c r="W4656" s="2"/>
      <c r="X4656">
        <v>4655</v>
      </c>
      <c r="Y4656" s="1" t="s">
        <v>179</v>
      </c>
      <c r="Z4656" s="1"/>
      <c r="AA4656" s="2"/>
    </row>
    <row r="4657" spans="8:27">
      <c r="H4657">
        <v>4656</v>
      </c>
      <c r="I4657" s="1" t="s">
        <v>752</v>
      </c>
      <c r="J4657" s="10"/>
      <c r="K4657" s="2"/>
      <c r="L4657">
        <v>4656</v>
      </c>
      <c r="M4657" s="1" t="s">
        <v>753</v>
      </c>
      <c r="N4657" s="1"/>
      <c r="O4657" s="2"/>
      <c r="P4657">
        <v>4656</v>
      </c>
      <c r="Q4657" s="1" t="s">
        <v>754</v>
      </c>
      <c r="R4657" s="1"/>
      <c r="S4657" s="2"/>
      <c r="T4657">
        <v>4656</v>
      </c>
      <c r="U4657" s="1" t="s">
        <v>178</v>
      </c>
      <c r="V4657" s="1"/>
      <c r="W4657" s="2"/>
      <c r="X4657">
        <v>4656</v>
      </c>
      <c r="Y4657" s="1" t="s">
        <v>179</v>
      </c>
      <c r="Z4657" s="1"/>
      <c r="AA4657" s="2"/>
    </row>
    <row r="4658" spans="8:27">
      <c r="H4658">
        <v>4657</v>
      </c>
      <c r="I4658" s="1" t="s">
        <v>752</v>
      </c>
      <c r="J4658" s="10"/>
      <c r="K4658" s="2"/>
      <c r="L4658">
        <v>4657</v>
      </c>
      <c r="M4658" s="1" t="s">
        <v>753</v>
      </c>
      <c r="N4658" s="1"/>
      <c r="O4658" s="2"/>
      <c r="P4658">
        <v>4657</v>
      </c>
      <c r="Q4658" s="1" t="s">
        <v>754</v>
      </c>
      <c r="R4658" s="1"/>
      <c r="S4658" s="2"/>
      <c r="T4658">
        <v>4657</v>
      </c>
      <c r="U4658" s="1" t="s">
        <v>178</v>
      </c>
      <c r="V4658" s="1"/>
      <c r="W4658" s="2"/>
      <c r="X4658">
        <v>4657</v>
      </c>
      <c r="Y4658" s="1" t="s">
        <v>179</v>
      </c>
      <c r="Z4658" s="1"/>
      <c r="AA4658" s="2"/>
    </row>
    <row r="4659" spans="8:27">
      <c r="H4659">
        <v>4658</v>
      </c>
      <c r="I4659" s="1" t="s">
        <v>752</v>
      </c>
      <c r="J4659" s="10"/>
      <c r="K4659" s="2"/>
      <c r="L4659">
        <v>4658</v>
      </c>
      <c r="M4659" s="1" t="s">
        <v>753</v>
      </c>
      <c r="N4659" s="1"/>
      <c r="O4659" s="2"/>
      <c r="P4659">
        <v>4658</v>
      </c>
      <c r="Q4659" s="1" t="s">
        <v>754</v>
      </c>
      <c r="R4659" s="1"/>
      <c r="S4659" s="2"/>
      <c r="T4659">
        <v>4658</v>
      </c>
      <c r="U4659" s="1" t="s">
        <v>178</v>
      </c>
      <c r="V4659" s="1"/>
      <c r="W4659" s="2"/>
      <c r="X4659">
        <v>4658</v>
      </c>
      <c r="Y4659" s="1" t="s">
        <v>179</v>
      </c>
      <c r="Z4659" s="1"/>
      <c r="AA4659" s="2"/>
    </row>
    <row r="4660" spans="8:27">
      <c r="H4660">
        <v>4659</v>
      </c>
      <c r="I4660" s="1" t="s">
        <v>752</v>
      </c>
      <c r="J4660" s="10"/>
      <c r="K4660" s="2"/>
      <c r="L4660">
        <v>4659</v>
      </c>
      <c r="M4660" s="1" t="s">
        <v>753</v>
      </c>
      <c r="N4660" s="1"/>
      <c r="O4660" s="2"/>
      <c r="P4660">
        <v>4659</v>
      </c>
      <c r="Q4660" s="1" t="s">
        <v>754</v>
      </c>
      <c r="R4660" s="1"/>
      <c r="S4660" s="2"/>
      <c r="T4660">
        <v>4659</v>
      </c>
      <c r="U4660" s="1" t="s">
        <v>178</v>
      </c>
      <c r="V4660" s="1"/>
      <c r="W4660" s="2"/>
      <c r="X4660">
        <v>4659</v>
      </c>
      <c r="Y4660" s="1" t="s">
        <v>179</v>
      </c>
      <c r="Z4660" s="1"/>
      <c r="AA4660" s="2"/>
    </row>
    <row r="4661" spans="8:27">
      <c r="H4661">
        <v>4660</v>
      </c>
      <c r="I4661" s="1" t="s">
        <v>752</v>
      </c>
      <c r="J4661" s="10"/>
      <c r="K4661" s="2"/>
      <c r="L4661">
        <v>4660</v>
      </c>
      <c r="M4661" s="1" t="s">
        <v>753</v>
      </c>
      <c r="N4661" s="1"/>
      <c r="O4661" s="2"/>
      <c r="P4661">
        <v>4660</v>
      </c>
      <c r="Q4661" s="1" t="s">
        <v>754</v>
      </c>
      <c r="R4661" s="1"/>
      <c r="S4661" s="2"/>
      <c r="T4661">
        <v>4660</v>
      </c>
      <c r="U4661" s="1" t="s">
        <v>178</v>
      </c>
      <c r="V4661" s="1"/>
      <c r="W4661" s="2"/>
      <c r="X4661">
        <v>4660</v>
      </c>
      <c r="Y4661" s="1" t="s">
        <v>179</v>
      </c>
      <c r="Z4661" s="1"/>
      <c r="AA4661" s="2"/>
    </row>
    <row r="4662" spans="8:27">
      <c r="H4662">
        <v>4661</v>
      </c>
      <c r="I4662" s="1" t="s">
        <v>752</v>
      </c>
      <c r="J4662" s="10"/>
      <c r="K4662" s="2"/>
      <c r="L4662">
        <v>4661</v>
      </c>
      <c r="M4662" s="1" t="s">
        <v>753</v>
      </c>
      <c r="N4662" s="1"/>
      <c r="O4662" s="2"/>
      <c r="P4662">
        <v>4661</v>
      </c>
      <c r="Q4662" s="1" t="s">
        <v>754</v>
      </c>
      <c r="R4662" s="1"/>
      <c r="S4662" s="2"/>
      <c r="T4662">
        <v>4661</v>
      </c>
      <c r="U4662" s="1" t="s">
        <v>178</v>
      </c>
      <c r="V4662" s="1"/>
      <c r="W4662" s="2"/>
      <c r="X4662">
        <v>4661</v>
      </c>
      <c r="Y4662" s="1" t="s">
        <v>179</v>
      </c>
      <c r="Z4662" s="1"/>
      <c r="AA4662" s="2"/>
    </row>
    <row r="4663" spans="8:27">
      <c r="H4663">
        <v>4662</v>
      </c>
      <c r="I4663" s="1" t="s">
        <v>752</v>
      </c>
      <c r="J4663" s="10"/>
      <c r="K4663" s="2"/>
      <c r="L4663">
        <v>4662</v>
      </c>
      <c r="M4663" s="1" t="s">
        <v>753</v>
      </c>
      <c r="N4663" s="1"/>
      <c r="O4663" s="2"/>
      <c r="P4663">
        <v>4662</v>
      </c>
      <c r="Q4663" s="1" t="s">
        <v>754</v>
      </c>
      <c r="R4663" s="1"/>
      <c r="S4663" s="2"/>
      <c r="T4663">
        <v>4662</v>
      </c>
      <c r="U4663" s="1" t="s">
        <v>178</v>
      </c>
      <c r="V4663" s="1"/>
      <c r="W4663" s="2"/>
      <c r="X4663">
        <v>4662</v>
      </c>
      <c r="Y4663" s="1" t="s">
        <v>179</v>
      </c>
      <c r="Z4663" s="1"/>
      <c r="AA4663" s="2"/>
    </row>
    <row r="4664" spans="8:27">
      <c r="H4664">
        <v>4663</v>
      </c>
      <c r="I4664" s="1" t="s">
        <v>752</v>
      </c>
      <c r="J4664" s="10"/>
      <c r="K4664" s="2"/>
      <c r="L4664">
        <v>4663</v>
      </c>
      <c r="M4664" s="1" t="s">
        <v>753</v>
      </c>
      <c r="N4664" s="1"/>
      <c r="O4664" s="2"/>
      <c r="P4664">
        <v>4663</v>
      </c>
      <c r="Q4664" s="1" t="s">
        <v>754</v>
      </c>
      <c r="R4664" s="1"/>
      <c r="S4664" s="2"/>
      <c r="T4664">
        <v>4663</v>
      </c>
      <c r="U4664" s="1" t="s">
        <v>178</v>
      </c>
      <c r="V4664" s="1"/>
      <c r="W4664" s="2"/>
      <c r="X4664">
        <v>4663</v>
      </c>
      <c r="Y4664" s="1" t="s">
        <v>179</v>
      </c>
      <c r="Z4664" s="1"/>
      <c r="AA4664" s="2"/>
    </row>
    <row r="4665" spans="8:27">
      <c r="H4665">
        <v>4664</v>
      </c>
      <c r="I4665" s="1" t="s">
        <v>752</v>
      </c>
      <c r="J4665" s="10"/>
      <c r="K4665" s="2"/>
      <c r="L4665">
        <v>4664</v>
      </c>
      <c r="M4665" s="1" t="s">
        <v>753</v>
      </c>
      <c r="N4665" s="1"/>
      <c r="O4665" s="2"/>
      <c r="P4665">
        <v>4664</v>
      </c>
      <c r="Q4665" s="1" t="s">
        <v>754</v>
      </c>
      <c r="R4665" s="1"/>
      <c r="S4665" s="2"/>
      <c r="T4665">
        <v>4664</v>
      </c>
      <c r="U4665" s="1" t="s">
        <v>178</v>
      </c>
      <c r="V4665" s="1"/>
      <c r="W4665" s="2"/>
      <c r="X4665">
        <v>4664</v>
      </c>
      <c r="Y4665" s="1" t="s">
        <v>179</v>
      </c>
      <c r="Z4665" s="1"/>
      <c r="AA4665" s="2"/>
    </row>
    <row r="4666" spans="8:27">
      <c r="H4666">
        <v>4665</v>
      </c>
      <c r="I4666" s="1" t="s">
        <v>752</v>
      </c>
      <c r="J4666" s="10"/>
      <c r="K4666" s="2"/>
      <c r="L4666">
        <v>4665</v>
      </c>
      <c r="M4666" s="1" t="s">
        <v>753</v>
      </c>
      <c r="N4666" s="1"/>
      <c r="O4666" s="2"/>
      <c r="P4666">
        <v>4665</v>
      </c>
      <c r="Q4666" s="1" t="s">
        <v>754</v>
      </c>
      <c r="R4666" s="1"/>
      <c r="S4666" s="2"/>
      <c r="T4666">
        <v>4665</v>
      </c>
      <c r="U4666" s="1" t="s">
        <v>178</v>
      </c>
      <c r="V4666" s="1"/>
      <c r="W4666" s="2"/>
      <c r="X4666">
        <v>4665</v>
      </c>
      <c r="Y4666" s="1" t="s">
        <v>179</v>
      </c>
      <c r="Z4666" s="1"/>
      <c r="AA4666" s="2"/>
    </row>
    <row r="4667" spans="8:27">
      <c r="H4667">
        <v>4666</v>
      </c>
      <c r="I4667" s="1" t="s">
        <v>752</v>
      </c>
      <c r="J4667" s="1"/>
      <c r="K4667" s="2"/>
      <c r="L4667">
        <v>4666</v>
      </c>
      <c r="M4667" s="1" t="s">
        <v>753</v>
      </c>
      <c r="N4667" s="1"/>
      <c r="O4667" s="2"/>
      <c r="P4667">
        <v>4666</v>
      </c>
      <c r="Q4667" s="1" t="s">
        <v>754</v>
      </c>
      <c r="R4667" s="1"/>
      <c r="S4667" s="2"/>
      <c r="T4667">
        <v>4666</v>
      </c>
      <c r="U4667" s="1" t="s">
        <v>178</v>
      </c>
      <c r="V4667" s="1"/>
      <c r="W4667" s="2"/>
      <c r="X4667">
        <v>4666</v>
      </c>
      <c r="Y4667" s="1" t="s">
        <v>179</v>
      </c>
      <c r="Z4667" s="1"/>
      <c r="AA4667" s="2"/>
    </row>
    <row r="4668" spans="8:27">
      <c r="H4668">
        <v>4667</v>
      </c>
      <c r="I4668" s="1" t="s">
        <v>752</v>
      </c>
      <c r="J4668" s="1"/>
      <c r="K4668" s="2"/>
      <c r="L4668">
        <v>4667</v>
      </c>
      <c r="M4668" s="1" t="s">
        <v>753</v>
      </c>
      <c r="N4668" s="1"/>
      <c r="O4668" s="2"/>
      <c r="P4668">
        <v>4667</v>
      </c>
      <c r="Q4668" s="1" t="s">
        <v>754</v>
      </c>
      <c r="R4668" s="1"/>
      <c r="S4668" s="2"/>
      <c r="T4668">
        <v>4667</v>
      </c>
      <c r="U4668" s="1" t="s">
        <v>178</v>
      </c>
      <c r="V4668" s="1"/>
      <c r="W4668" s="2"/>
      <c r="X4668">
        <v>4667</v>
      </c>
      <c r="Y4668" s="1" t="s">
        <v>179</v>
      </c>
      <c r="Z4668" s="1"/>
      <c r="AA4668" s="2"/>
    </row>
    <row r="4669" spans="8:27">
      <c r="H4669">
        <v>4668</v>
      </c>
      <c r="I4669" s="1" t="s">
        <v>752</v>
      </c>
      <c r="J4669" s="1"/>
      <c r="K4669" s="2"/>
      <c r="L4669">
        <v>4668</v>
      </c>
      <c r="M4669" s="1" t="s">
        <v>753</v>
      </c>
      <c r="N4669" s="1"/>
      <c r="O4669" s="2"/>
      <c r="P4669">
        <v>4668</v>
      </c>
      <c r="Q4669" s="1" t="s">
        <v>754</v>
      </c>
      <c r="R4669" s="1"/>
      <c r="S4669" s="2"/>
      <c r="T4669">
        <v>4668</v>
      </c>
      <c r="U4669" s="1" t="s">
        <v>178</v>
      </c>
      <c r="V4669" s="1"/>
      <c r="W4669" s="2"/>
      <c r="X4669">
        <v>4668</v>
      </c>
      <c r="Y4669" s="1" t="s">
        <v>179</v>
      </c>
      <c r="Z4669" s="1"/>
      <c r="AA4669" s="2"/>
    </row>
    <row r="4670" spans="8:27">
      <c r="H4670">
        <v>4669</v>
      </c>
      <c r="I4670" s="1" t="s">
        <v>752</v>
      </c>
      <c r="J4670" s="1"/>
      <c r="K4670" s="2"/>
      <c r="L4670">
        <v>4669</v>
      </c>
      <c r="M4670" s="1" t="s">
        <v>753</v>
      </c>
      <c r="N4670" s="1"/>
      <c r="O4670" s="2"/>
      <c r="P4670">
        <v>4669</v>
      </c>
      <c r="Q4670" s="1" t="s">
        <v>754</v>
      </c>
      <c r="R4670" s="1"/>
      <c r="S4670" s="2"/>
      <c r="T4670">
        <v>4669</v>
      </c>
      <c r="U4670" s="1" t="s">
        <v>178</v>
      </c>
      <c r="V4670" s="1"/>
      <c r="W4670" s="2"/>
      <c r="X4670">
        <v>4669</v>
      </c>
      <c r="Y4670" s="1" t="s">
        <v>179</v>
      </c>
      <c r="Z4670" s="1"/>
      <c r="AA4670" s="2"/>
    </row>
    <row r="4671" spans="8:27">
      <c r="H4671">
        <v>4670</v>
      </c>
      <c r="I4671" s="1" t="s">
        <v>752</v>
      </c>
      <c r="J4671" s="1"/>
      <c r="K4671" s="2"/>
      <c r="L4671">
        <v>4670</v>
      </c>
      <c r="M4671" s="1" t="s">
        <v>753</v>
      </c>
      <c r="N4671" s="1"/>
      <c r="O4671" s="2"/>
      <c r="P4671">
        <v>4670</v>
      </c>
      <c r="Q4671" s="1" t="s">
        <v>754</v>
      </c>
      <c r="R4671" s="1"/>
      <c r="S4671" s="2"/>
      <c r="T4671">
        <v>4670</v>
      </c>
      <c r="U4671" s="1" t="s">
        <v>178</v>
      </c>
      <c r="V4671" s="1"/>
      <c r="W4671" s="2"/>
      <c r="X4671">
        <v>4670</v>
      </c>
      <c r="Y4671" s="1" t="s">
        <v>179</v>
      </c>
      <c r="Z4671" s="1"/>
      <c r="AA4671" s="2"/>
    </row>
    <row r="4672" spans="8:27">
      <c r="H4672">
        <v>4671</v>
      </c>
      <c r="I4672" s="1" t="s">
        <v>752</v>
      </c>
      <c r="J4672" s="1"/>
      <c r="K4672" s="2"/>
      <c r="L4672">
        <v>4671</v>
      </c>
      <c r="M4672" s="1" t="s">
        <v>753</v>
      </c>
      <c r="N4672" s="1"/>
      <c r="O4672" s="2"/>
      <c r="P4672">
        <v>4671</v>
      </c>
      <c r="Q4672" s="1" t="s">
        <v>754</v>
      </c>
      <c r="R4672" s="1"/>
      <c r="S4672" s="2"/>
      <c r="T4672">
        <v>4671</v>
      </c>
      <c r="U4672" s="1" t="s">
        <v>178</v>
      </c>
      <c r="V4672" s="1"/>
      <c r="W4672" s="2"/>
      <c r="X4672">
        <v>4671</v>
      </c>
      <c r="Y4672" s="1" t="s">
        <v>179</v>
      </c>
      <c r="Z4672" s="1"/>
      <c r="AA4672" s="2"/>
    </row>
    <row r="4673" spans="8:27">
      <c r="H4673">
        <v>4672</v>
      </c>
      <c r="I4673" s="1" t="s">
        <v>752</v>
      </c>
      <c r="J4673" s="1"/>
      <c r="K4673" s="2"/>
      <c r="L4673">
        <v>4672</v>
      </c>
      <c r="M4673" s="1" t="s">
        <v>753</v>
      </c>
      <c r="N4673" s="1"/>
      <c r="O4673" s="2"/>
      <c r="P4673">
        <v>4672</v>
      </c>
      <c r="Q4673" s="1" t="s">
        <v>754</v>
      </c>
      <c r="R4673" s="1"/>
      <c r="S4673" s="2"/>
      <c r="T4673">
        <v>4672</v>
      </c>
      <c r="U4673" s="1" t="s">
        <v>178</v>
      </c>
      <c r="V4673" s="1"/>
      <c r="W4673" s="2"/>
      <c r="X4673">
        <v>4672</v>
      </c>
      <c r="Y4673" s="1" t="s">
        <v>179</v>
      </c>
      <c r="Z4673" s="1"/>
      <c r="AA4673" s="2"/>
    </row>
    <row r="4674" spans="8:27">
      <c r="H4674">
        <v>4673</v>
      </c>
      <c r="I4674" s="1" t="s">
        <v>752</v>
      </c>
      <c r="J4674" s="1"/>
      <c r="K4674" s="2"/>
      <c r="L4674">
        <v>4673</v>
      </c>
      <c r="M4674" s="1" t="s">
        <v>753</v>
      </c>
      <c r="N4674" s="1"/>
      <c r="O4674" s="2"/>
      <c r="P4674">
        <v>4673</v>
      </c>
      <c r="Q4674" s="1" t="s">
        <v>754</v>
      </c>
      <c r="R4674" s="1"/>
      <c r="S4674" s="2"/>
      <c r="T4674">
        <v>4673</v>
      </c>
      <c r="U4674" s="1" t="s">
        <v>178</v>
      </c>
      <c r="V4674" s="1"/>
      <c r="W4674" s="2"/>
      <c r="X4674">
        <v>4673</v>
      </c>
      <c r="Y4674" s="1" t="s">
        <v>179</v>
      </c>
      <c r="Z4674" s="1"/>
      <c r="AA4674" s="2"/>
    </row>
    <row r="4675" spans="8:27">
      <c r="H4675">
        <v>4674</v>
      </c>
      <c r="I4675" s="1" t="s">
        <v>752</v>
      </c>
      <c r="J4675" s="1"/>
      <c r="K4675" s="2"/>
      <c r="L4675">
        <v>4674</v>
      </c>
      <c r="M4675" s="1" t="s">
        <v>753</v>
      </c>
      <c r="N4675" s="1"/>
      <c r="O4675" s="2"/>
      <c r="P4675">
        <v>4674</v>
      </c>
      <c r="Q4675" s="1" t="s">
        <v>754</v>
      </c>
      <c r="R4675" s="1"/>
      <c r="S4675" s="2"/>
      <c r="T4675">
        <v>4674</v>
      </c>
      <c r="U4675" s="1" t="s">
        <v>178</v>
      </c>
      <c r="V4675" s="1"/>
      <c r="W4675" s="2"/>
      <c r="X4675">
        <v>4674</v>
      </c>
      <c r="Y4675" s="1" t="s">
        <v>179</v>
      </c>
      <c r="Z4675" s="1"/>
      <c r="AA4675" s="2"/>
    </row>
    <row r="4676" spans="8:27">
      <c r="H4676">
        <v>4675</v>
      </c>
      <c r="I4676" s="1" t="s">
        <v>752</v>
      </c>
      <c r="J4676" s="1"/>
      <c r="K4676" s="2"/>
      <c r="L4676">
        <v>4675</v>
      </c>
      <c r="M4676" s="1" t="s">
        <v>753</v>
      </c>
      <c r="N4676" s="1"/>
      <c r="O4676" s="2"/>
      <c r="P4676">
        <v>4675</v>
      </c>
      <c r="Q4676" s="1" t="s">
        <v>754</v>
      </c>
      <c r="R4676" s="1"/>
      <c r="S4676" s="2"/>
      <c r="T4676">
        <v>4675</v>
      </c>
      <c r="U4676" s="1" t="s">
        <v>178</v>
      </c>
      <c r="V4676" s="1"/>
      <c r="W4676" s="2"/>
      <c r="X4676">
        <v>4675</v>
      </c>
      <c r="Y4676" s="1" t="s">
        <v>179</v>
      </c>
      <c r="Z4676" s="1"/>
      <c r="AA4676" s="2"/>
    </row>
    <row r="4677" spans="8:27">
      <c r="H4677">
        <v>4676</v>
      </c>
      <c r="I4677" s="1" t="s">
        <v>752</v>
      </c>
      <c r="J4677" s="1"/>
      <c r="K4677" s="2"/>
      <c r="L4677">
        <v>4676</v>
      </c>
      <c r="M4677" s="1" t="s">
        <v>753</v>
      </c>
      <c r="N4677" s="1"/>
      <c r="O4677" s="2"/>
      <c r="P4677">
        <v>4676</v>
      </c>
      <c r="Q4677" s="1" t="s">
        <v>754</v>
      </c>
      <c r="R4677" s="1"/>
      <c r="S4677" s="2"/>
      <c r="T4677">
        <v>4676</v>
      </c>
      <c r="U4677" s="1" t="s">
        <v>178</v>
      </c>
      <c r="V4677" s="1"/>
      <c r="W4677" s="2"/>
      <c r="X4677">
        <v>4676</v>
      </c>
      <c r="Y4677" s="1" t="s">
        <v>179</v>
      </c>
      <c r="Z4677" s="1"/>
      <c r="AA4677" s="2"/>
    </row>
    <row r="4678" spans="8:27">
      <c r="H4678">
        <v>4677</v>
      </c>
      <c r="I4678" s="1" t="s">
        <v>752</v>
      </c>
      <c r="J4678" s="1"/>
      <c r="K4678" s="2"/>
      <c r="L4678">
        <v>4677</v>
      </c>
      <c r="M4678" s="1" t="s">
        <v>753</v>
      </c>
      <c r="N4678" s="1"/>
      <c r="O4678" s="2"/>
      <c r="P4678">
        <v>4677</v>
      </c>
      <c r="Q4678" s="1" t="s">
        <v>754</v>
      </c>
      <c r="R4678" s="1"/>
      <c r="S4678" s="2"/>
      <c r="T4678">
        <v>4677</v>
      </c>
      <c r="U4678" s="1" t="s">
        <v>178</v>
      </c>
      <c r="V4678" s="1"/>
      <c r="W4678" s="2"/>
      <c r="X4678">
        <v>4677</v>
      </c>
      <c r="Y4678" s="1" t="s">
        <v>179</v>
      </c>
      <c r="Z4678" s="1"/>
      <c r="AA4678" s="2"/>
    </row>
    <row r="4679" spans="8:27">
      <c r="H4679">
        <v>4678</v>
      </c>
      <c r="I4679" s="1" t="s">
        <v>752</v>
      </c>
      <c r="J4679" s="1"/>
      <c r="K4679" s="2"/>
      <c r="L4679">
        <v>4678</v>
      </c>
      <c r="M4679" s="1" t="s">
        <v>753</v>
      </c>
      <c r="N4679" s="1"/>
      <c r="O4679" s="2"/>
      <c r="P4679">
        <v>4678</v>
      </c>
      <c r="Q4679" s="1" t="s">
        <v>754</v>
      </c>
      <c r="R4679" s="1"/>
      <c r="S4679" s="2"/>
      <c r="T4679">
        <v>4678</v>
      </c>
      <c r="U4679" s="1" t="s">
        <v>178</v>
      </c>
      <c r="V4679" s="1"/>
      <c r="W4679" s="2"/>
      <c r="X4679">
        <v>4678</v>
      </c>
      <c r="Y4679" s="1" t="s">
        <v>179</v>
      </c>
      <c r="Z4679" s="1"/>
      <c r="AA4679" s="2"/>
    </row>
    <row r="4680" spans="8:27">
      <c r="H4680">
        <v>4679</v>
      </c>
      <c r="I4680" s="1" t="s">
        <v>752</v>
      </c>
      <c r="J4680" s="1"/>
      <c r="K4680" s="2"/>
      <c r="L4680">
        <v>4679</v>
      </c>
      <c r="M4680" s="1" t="s">
        <v>753</v>
      </c>
      <c r="N4680" s="1"/>
      <c r="O4680" s="2"/>
      <c r="P4680">
        <v>4679</v>
      </c>
      <c r="Q4680" s="1" t="s">
        <v>754</v>
      </c>
      <c r="R4680" s="1"/>
      <c r="S4680" s="2"/>
      <c r="T4680">
        <v>4679</v>
      </c>
      <c r="U4680" s="1" t="s">
        <v>178</v>
      </c>
      <c r="V4680" s="1"/>
      <c r="W4680" s="2"/>
      <c r="X4680">
        <v>4679</v>
      </c>
      <c r="Y4680" s="1" t="s">
        <v>179</v>
      </c>
      <c r="Z4680" s="1"/>
      <c r="AA4680" s="2"/>
    </row>
    <row r="4681" spans="8:27">
      <c r="H4681">
        <v>4680</v>
      </c>
      <c r="I4681" s="1" t="s">
        <v>752</v>
      </c>
      <c r="J4681" s="1"/>
      <c r="K4681" s="2"/>
      <c r="L4681">
        <v>4680</v>
      </c>
      <c r="M4681" s="1" t="s">
        <v>753</v>
      </c>
      <c r="N4681" s="1"/>
      <c r="O4681" s="2"/>
      <c r="P4681">
        <v>4680</v>
      </c>
      <c r="Q4681" s="1" t="s">
        <v>754</v>
      </c>
      <c r="R4681" s="1"/>
      <c r="S4681" s="2"/>
      <c r="T4681">
        <v>4680</v>
      </c>
      <c r="U4681" s="1" t="s">
        <v>178</v>
      </c>
      <c r="V4681" s="1"/>
      <c r="W4681" s="2"/>
      <c r="X4681">
        <v>4680</v>
      </c>
      <c r="Y4681" s="1" t="s">
        <v>179</v>
      </c>
      <c r="Z4681" s="1"/>
      <c r="AA4681" s="2"/>
    </row>
    <row r="4682" spans="8:27">
      <c r="H4682">
        <v>4681</v>
      </c>
      <c r="I4682" s="1" t="s">
        <v>752</v>
      </c>
      <c r="J4682" s="1"/>
      <c r="K4682" s="2"/>
      <c r="L4682">
        <v>4681</v>
      </c>
      <c r="M4682" s="1" t="s">
        <v>753</v>
      </c>
      <c r="N4682" s="1"/>
      <c r="O4682" s="2"/>
      <c r="P4682">
        <v>4681</v>
      </c>
      <c r="Q4682" s="1" t="s">
        <v>754</v>
      </c>
      <c r="R4682" s="1"/>
      <c r="S4682" s="2"/>
      <c r="T4682">
        <v>4681</v>
      </c>
      <c r="U4682" s="1" t="s">
        <v>178</v>
      </c>
      <c r="V4682" s="1"/>
      <c r="W4682" s="2"/>
      <c r="X4682">
        <v>4681</v>
      </c>
      <c r="Y4682" s="1" t="s">
        <v>179</v>
      </c>
      <c r="Z4682" s="1"/>
      <c r="AA4682" s="2"/>
    </row>
    <row r="4683" spans="8:27">
      <c r="H4683">
        <v>4682</v>
      </c>
      <c r="I4683" s="1" t="s">
        <v>752</v>
      </c>
      <c r="J4683" s="1"/>
      <c r="K4683" s="2"/>
      <c r="L4683">
        <v>4682</v>
      </c>
      <c r="M4683" s="1" t="s">
        <v>753</v>
      </c>
      <c r="N4683" s="1"/>
      <c r="O4683" s="2"/>
      <c r="P4683">
        <v>4682</v>
      </c>
      <c r="Q4683" s="1" t="s">
        <v>754</v>
      </c>
      <c r="R4683" s="1"/>
      <c r="S4683" s="2"/>
      <c r="T4683">
        <v>4682</v>
      </c>
      <c r="U4683" s="1" t="s">
        <v>178</v>
      </c>
      <c r="V4683" s="1"/>
      <c r="W4683" s="2"/>
      <c r="X4683">
        <v>4682</v>
      </c>
      <c r="Y4683" s="1" t="s">
        <v>179</v>
      </c>
      <c r="Z4683" s="1"/>
      <c r="AA4683" s="2"/>
    </row>
    <row r="4684" spans="8:27">
      <c r="H4684">
        <v>4683</v>
      </c>
      <c r="I4684" s="1" t="s">
        <v>752</v>
      </c>
      <c r="J4684" s="1"/>
      <c r="K4684" s="2"/>
      <c r="L4684">
        <v>4683</v>
      </c>
      <c r="M4684" s="1" t="s">
        <v>753</v>
      </c>
      <c r="N4684" s="1"/>
      <c r="O4684" s="2"/>
      <c r="P4684">
        <v>4683</v>
      </c>
      <c r="Q4684" s="1" t="s">
        <v>754</v>
      </c>
      <c r="R4684" s="1"/>
      <c r="S4684" s="2"/>
      <c r="T4684">
        <v>4683</v>
      </c>
      <c r="U4684" s="1" t="s">
        <v>178</v>
      </c>
      <c r="V4684" s="1"/>
      <c r="W4684" s="2"/>
      <c r="X4684">
        <v>4683</v>
      </c>
      <c r="Y4684" s="1" t="s">
        <v>179</v>
      </c>
      <c r="Z4684" s="1"/>
      <c r="AA4684" s="2"/>
    </row>
    <row r="4685" spans="8:27">
      <c r="H4685">
        <v>4684</v>
      </c>
      <c r="I4685" s="1" t="s">
        <v>752</v>
      </c>
      <c r="J4685" s="1"/>
      <c r="K4685" s="2"/>
      <c r="L4685">
        <v>4684</v>
      </c>
      <c r="M4685" s="1" t="s">
        <v>753</v>
      </c>
      <c r="N4685" s="1"/>
      <c r="O4685" s="2"/>
      <c r="P4685">
        <v>4684</v>
      </c>
      <c r="Q4685" s="1" t="s">
        <v>754</v>
      </c>
      <c r="R4685" s="1"/>
      <c r="S4685" s="2"/>
      <c r="T4685">
        <v>4684</v>
      </c>
      <c r="U4685" s="1" t="s">
        <v>178</v>
      </c>
      <c r="V4685" s="1"/>
      <c r="W4685" s="2"/>
      <c r="X4685">
        <v>4684</v>
      </c>
      <c r="Y4685" s="1" t="s">
        <v>179</v>
      </c>
      <c r="Z4685" s="1"/>
      <c r="AA4685" s="2"/>
    </row>
    <row r="4686" spans="8:27">
      <c r="H4686">
        <v>4685</v>
      </c>
      <c r="I4686" s="1" t="s">
        <v>752</v>
      </c>
      <c r="J4686" s="1"/>
      <c r="K4686" s="2"/>
      <c r="L4686">
        <v>4685</v>
      </c>
      <c r="M4686" s="1" t="s">
        <v>753</v>
      </c>
      <c r="N4686" s="1"/>
      <c r="O4686" s="2"/>
      <c r="P4686">
        <v>4685</v>
      </c>
      <c r="Q4686" s="1" t="s">
        <v>754</v>
      </c>
      <c r="R4686" s="1"/>
      <c r="S4686" s="2"/>
      <c r="T4686">
        <v>4685</v>
      </c>
      <c r="U4686" s="1" t="s">
        <v>178</v>
      </c>
      <c r="V4686" s="1"/>
      <c r="W4686" s="2"/>
      <c r="X4686">
        <v>4685</v>
      </c>
      <c r="Y4686" s="1" t="s">
        <v>179</v>
      </c>
      <c r="Z4686" s="1"/>
      <c r="AA4686" s="2"/>
    </row>
    <row r="4687" spans="8:27">
      <c r="H4687">
        <v>4686</v>
      </c>
      <c r="I4687" s="1" t="s">
        <v>752</v>
      </c>
      <c r="J4687" s="1"/>
      <c r="K4687" s="2"/>
      <c r="L4687">
        <v>4686</v>
      </c>
      <c r="M4687" s="1" t="s">
        <v>753</v>
      </c>
      <c r="N4687" s="1"/>
      <c r="O4687" s="2"/>
      <c r="P4687">
        <v>4686</v>
      </c>
      <c r="Q4687" s="1" t="s">
        <v>754</v>
      </c>
      <c r="R4687" s="1"/>
      <c r="S4687" s="2"/>
      <c r="T4687">
        <v>4686</v>
      </c>
      <c r="U4687" s="1" t="s">
        <v>178</v>
      </c>
      <c r="V4687" s="1"/>
      <c r="W4687" s="2"/>
      <c r="X4687">
        <v>4686</v>
      </c>
      <c r="Y4687" s="1" t="s">
        <v>179</v>
      </c>
      <c r="Z4687" s="1"/>
      <c r="AA4687" s="2"/>
    </row>
    <row r="4688" spans="8:27">
      <c r="H4688">
        <v>4687</v>
      </c>
      <c r="I4688" s="1" t="s">
        <v>752</v>
      </c>
      <c r="J4688" s="1"/>
      <c r="K4688" s="2"/>
      <c r="L4688">
        <v>4687</v>
      </c>
      <c r="M4688" s="1" t="s">
        <v>753</v>
      </c>
      <c r="N4688" s="1"/>
      <c r="O4688" s="2"/>
      <c r="P4688">
        <v>4687</v>
      </c>
      <c r="Q4688" s="1" t="s">
        <v>754</v>
      </c>
      <c r="R4688" s="1"/>
      <c r="S4688" s="2"/>
      <c r="T4688">
        <v>4687</v>
      </c>
      <c r="U4688" s="1" t="s">
        <v>178</v>
      </c>
      <c r="V4688" s="1"/>
      <c r="W4688" s="2"/>
      <c r="X4688">
        <v>4687</v>
      </c>
      <c r="Y4688" s="1" t="s">
        <v>179</v>
      </c>
      <c r="Z4688" s="1"/>
      <c r="AA4688" s="2"/>
    </row>
    <row r="4689" spans="8:27">
      <c r="H4689">
        <v>4688</v>
      </c>
      <c r="I4689" s="1" t="s">
        <v>752</v>
      </c>
      <c r="J4689" s="1"/>
      <c r="K4689" s="2"/>
      <c r="L4689">
        <v>4688</v>
      </c>
      <c r="M4689" s="1" t="s">
        <v>753</v>
      </c>
      <c r="N4689" s="1"/>
      <c r="O4689" s="2"/>
      <c r="P4689">
        <v>4688</v>
      </c>
      <c r="Q4689" s="1" t="s">
        <v>754</v>
      </c>
      <c r="R4689" s="1"/>
      <c r="S4689" s="2"/>
      <c r="T4689">
        <v>4688</v>
      </c>
      <c r="U4689" s="1" t="s">
        <v>178</v>
      </c>
      <c r="V4689" s="1"/>
      <c r="W4689" s="2"/>
      <c r="X4689">
        <v>4688</v>
      </c>
      <c r="Y4689" s="1" t="s">
        <v>179</v>
      </c>
      <c r="Z4689" s="1"/>
      <c r="AA4689" s="2"/>
    </row>
    <row r="4690" spans="8:27">
      <c r="H4690">
        <v>4689</v>
      </c>
      <c r="I4690" s="1" t="s">
        <v>752</v>
      </c>
      <c r="J4690" s="1"/>
      <c r="K4690" s="2"/>
      <c r="L4690">
        <v>4689</v>
      </c>
      <c r="M4690" s="1" t="s">
        <v>753</v>
      </c>
      <c r="N4690" s="1"/>
      <c r="O4690" s="2"/>
      <c r="P4690">
        <v>4689</v>
      </c>
      <c r="Q4690" s="1" t="s">
        <v>754</v>
      </c>
      <c r="R4690" s="1"/>
      <c r="S4690" s="2"/>
      <c r="T4690">
        <v>4689</v>
      </c>
      <c r="U4690" s="1" t="s">
        <v>178</v>
      </c>
      <c r="V4690" s="1"/>
      <c r="W4690" s="2"/>
      <c r="X4690">
        <v>4689</v>
      </c>
      <c r="Y4690" s="1" t="s">
        <v>179</v>
      </c>
      <c r="Z4690" s="1"/>
      <c r="AA4690" s="2"/>
    </row>
    <row r="4691" spans="8:27">
      <c r="H4691">
        <v>4690</v>
      </c>
      <c r="I4691" s="1" t="s">
        <v>752</v>
      </c>
      <c r="J4691" s="1"/>
      <c r="K4691" s="2"/>
      <c r="L4691">
        <v>4690</v>
      </c>
      <c r="M4691" s="1" t="s">
        <v>753</v>
      </c>
      <c r="N4691" s="1"/>
      <c r="O4691" s="2"/>
      <c r="P4691">
        <v>4690</v>
      </c>
      <c r="Q4691" s="1" t="s">
        <v>754</v>
      </c>
      <c r="R4691" s="1"/>
      <c r="S4691" s="2"/>
      <c r="T4691">
        <v>4690</v>
      </c>
      <c r="U4691" s="1" t="s">
        <v>178</v>
      </c>
      <c r="V4691" s="1"/>
      <c r="W4691" s="2"/>
      <c r="X4691">
        <v>4690</v>
      </c>
      <c r="Y4691" s="1" t="s">
        <v>179</v>
      </c>
      <c r="Z4691" s="1"/>
      <c r="AA4691" s="2"/>
    </row>
    <row r="4692" spans="8:27">
      <c r="H4692">
        <v>4691</v>
      </c>
      <c r="I4692" s="1" t="s">
        <v>752</v>
      </c>
      <c r="J4692" s="1"/>
      <c r="K4692" s="2"/>
      <c r="L4692">
        <v>4691</v>
      </c>
      <c r="M4692" s="1" t="s">
        <v>753</v>
      </c>
      <c r="N4692" s="1"/>
      <c r="O4692" s="2"/>
      <c r="P4692">
        <v>4691</v>
      </c>
      <c r="Q4692" s="1" t="s">
        <v>754</v>
      </c>
      <c r="R4692" s="1"/>
      <c r="S4692" s="2"/>
      <c r="T4692">
        <v>4691</v>
      </c>
      <c r="U4692" s="1" t="s">
        <v>178</v>
      </c>
      <c r="V4692" s="1"/>
      <c r="W4692" s="2"/>
      <c r="X4692">
        <v>4691</v>
      </c>
      <c r="Y4692" s="1" t="s">
        <v>179</v>
      </c>
      <c r="Z4692" s="1"/>
      <c r="AA4692" s="2"/>
    </row>
    <row r="4693" spans="8:27">
      <c r="H4693">
        <v>4692</v>
      </c>
      <c r="I4693" s="1" t="s">
        <v>752</v>
      </c>
      <c r="J4693" s="1"/>
      <c r="K4693" s="2"/>
      <c r="L4693">
        <v>4692</v>
      </c>
      <c r="M4693" s="1" t="s">
        <v>753</v>
      </c>
      <c r="N4693" s="1"/>
      <c r="O4693" s="2"/>
      <c r="P4693">
        <v>4692</v>
      </c>
      <c r="Q4693" s="1" t="s">
        <v>754</v>
      </c>
      <c r="R4693" s="1"/>
      <c r="S4693" s="2"/>
      <c r="T4693">
        <v>4692</v>
      </c>
      <c r="U4693" s="1" t="s">
        <v>178</v>
      </c>
      <c r="V4693" s="1"/>
      <c r="W4693" s="2"/>
      <c r="X4693">
        <v>4692</v>
      </c>
      <c r="Y4693" s="1" t="s">
        <v>179</v>
      </c>
      <c r="Z4693" s="1"/>
      <c r="AA4693" s="2"/>
    </row>
    <row r="4694" spans="8:27">
      <c r="H4694">
        <v>4693</v>
      </c>
      <c r="I4694" s="1" t="s">
        <v>752</v>
      </c>
      <c r="J4694" s="1"/>
      <c r="K4694" s="2"/>
      <c r="L4694">
        <v>4693</v>
      </c>
      <c r="M4694" s="1" t="s">
        <v>753</v>
      </c>
      <c r="N4694" s="1"/>
      <c r="O4694" s="2"/>
      <c r="P4694">
        <v>4693</v>
      </c>
      <c r="Q4694" s="1" t="s">
        <v>754</v>
      </c>
      <c r="R4694" s="1"/>
      <c r="S4694" s="2"/>
      <c r="T4694">
        <v>4693</v>
      </c>
      <c r="U4694" s="1" t="s">
        <v>178</v>
      </c>
      <c r="V4694" s="1"/>
      <c r="W4694" s="2"/>
      <c r="X4694">
        <v>4693</v>
      </c>
      <c r="Y4694" s="1" t="s">
        <v>179</v>
      </c>
      <c r="Z4694" s="1"/>
      <c r="AA4694" s="2"/>
    </row>
    <row r="4695" spans="8:27">
      <c r="H4695">
        <v>4694</v>
      </c>
      <c r="I4695" s="1" t="s">
        <v>752</v>
      </c>
      <c r="J4695" s="1"/>
      <c r="K4695" s="2"/>
      <c r="L4695">
        <v>4694</v>
      </c>
      <c r="M4695" s="1" t="s">
        <v>753</v>
      </c>
      <c r="N4695" s="1"/>
      <c r="O4695" s="2"/>
      <c r="P4695">
        <v>4694</v>
      </c>
      <c r="Q4695" s="1" t="s">
        <v>754</v>
      </c>
      <c r="R4695" s="1"/>
      <c r="S4695" s="2"/>
      <c r="T4695">
        <v>4694</v>
      </c>
      <c r="U4695" s="1" t="s">
        <v>178</v>
      </c>
      <c r="V4695" s="1"/>
      <c r="W4695" s="2"/>
      <c r="X4695">
        <v>4694</v>
      </c>
      <c r="Y4695" s="1" t="s">
        <v>179</v>
      </c>
      <c r="Z4695" s="1"/>
      <c r="AA4695" s="2"/>
    </row>
    <row r="4696" spans="8:27">
      <c r="H4696">
        <v>4695</v>
      </c>
      <c r="I4696" s="1" t="s">
        <v>752</v>
      </c>
      <c r="J4696" s="1"/>
      <c r="K4696" s="2"/>
      <c r="L4696">
        <v>4695</v>
      </c>
      <c r="M4696" s="1" t="s">
        <v>753</v>
      </c>
      <c r="N4696" s="1"/>
      <c r="O4696" s="2"/>
      <c r="P4696">
        <v>4695</v>
      </c>
      <c r="Q4696" s="1" t="s">
        <v>754</v>
      </c>
      <c r="R4696" s="1"/>
      <c r="S4696" s="2"/>
      <c r="T4696">
        <v>4695</v>
      </c>
      <c r="U4696" s="1" t="s">
        <v>178</v>
      </c>
      <c r="V4696" s="1"/>
      <c r="W4696" s="2"/>
      <c r="X4696">
        <v>4695</v>
      </c>
      <c r="Y4696" s="1" t="s">
        <v>179</v>
      </c>
      <c r="Z4696" s="1"/>
      <c r="AA4696" s="2"/>
    </row>
    <row r="4697" spans="8:27">
      <c r="H4697">
        <v>4696</v>
      </c>
      <c r="I4697" s="1" t="s">
        <v>752</v>
      </c>
      <c r="J4697" s="1"/>
      <c r="K4697" s="2"/>
      <c r="L4697">
        <v>4696</v>
      </c>
      <c r="M4697" s="1" t="s">
        <v>753</v>
      </c>
      <c r="N4697" s="1"/>
      <c r="O4697" s="2"/>
      <c r="P4697">
        <v>4696</v>
      </c>
      <c r="Q4697" s="1" t="s">
        <v>754</v>
      </c>
      <c r="R4697" s="1"/>
      <c r="S4697" s="2"/>
      <c r="T4697">
        <v>4696</v>
      </c>
      <c r="U4697" s="1" t="s">
        <v>178</v>
      </c>
      <c r="V4697" s="1"/>
      <c r="W4697" s="2"/>
      <c r="X4697">
        <v>4696</v>
      </c>
      <c r="Y4697" s="1" t="s">
        <v>179</v>
      </c>
      <c r="Z4697" s="1"/>
      <c r="AA4697" s="2"/>
    </row>
    <row r="4698" spans="8:27">
      <c r="H4698">
        <v>4697</v>
      </c>
      <c r="I4698" s="1" t="s">
        <v>752</v>
      </c>
      <c r="J4698" s="1"/>
      <c r="K4698" s="2"/>
      <c r="L4698">
        <v>4697</v>
      </c>
      <c r="M4698" s="1" t="s">
        <v>753</v>
      </c>
      <c r="N4698" s="1"/>
      <c r="O4698" s="2"/>
      <c r="P4698">
        <v>4697</v>
      </c>
      <c r="Q4698" s="1" t="s">
        <v>754</v>
      </c>
      <c r="R4698" s="1"/>
      <c r="S4698" s="2"/>
      <c r="T4698">
        <v>4697</v>
      </c>
      <c r="U4698" s="1" t="s">
        <v>178</v>
      </c>
      <c r="V4698" s="1"/>
      <c r="W4698" s="2"/>
      <c r="X4698">
        <v>4697</v>
      </c>
      <c r="Y4698" s="1" t="s">
        <v>179</v>
      </c>
      <c r="Z4698" s="1"/>
      <c r="AA4698" s="2"/>
    </row>
    <row r="4699" spans="8:27">
      <c r="H4699">
        <v>4698</v>
      </c>
      <c r="I4699" s="1" t="s">
        <v>752</v>
      </c>
      <c r="J4699" s="1"/>
      <c r="K4699" s="2"/>
      <c r="L4699">
        <v>4698</v>
      </c>
      <c r="M4699" s="1" t="s">
        <v>753</v>
      </c>
      <c r="N4699" s="1"/>
      <c r="O4699" s="2"/>
      <c r="P4699">
        <v>4698</v>
      </c>
      <c r="Q4699" s="1" t="s">
        <v>754</v>
      </c>
      <c r="R4699" s="1"/>
      <c r="S4699" s="2"/>
      <c r="T4699">
        <v>4698</v>
      </c>
      <c r="U4699" s="1" t="s">
        <v>178</v>
      </c>
      <c r="V4699" s="1"/>
      <c r="W4699" s="2"/>
      <c r="X4699">
        <v>4698</v>
      </c>
      <c r="Y4699" s="1" t="s">
        <v>179</v>
      </c>
      <c r="Z4699" s="1"/>
      <c r="AA4699" s="2"/>
    </row>
    <row r="4700" spans="8:27">
      <c r="H4700">
        <v>4699</v>
      </c>
      <c r="I4700" s="1" t="s">
        <v>752</v>
      </c>
      <c r="J4700" s="1"/>
      <c r="K4700" s="2"/>
      <c r="L4700">
        <v>4699</v>
      </c>
      <c r="M4700" s="1" t="s">
        <v>753</v>
      </c>
      <c r="N4700" s="1"/>
      <c r="O4700" s="2"/>
      <c r="P4700">
        <v>4699</v>
      </c>
      <c r="Q4700" s="1" t="s">
        <v>754</v>
      </c>
      <c r="R4700" s="1"/>
      <c r="S4700" s="2"/>
      <c r="T4700">
        <v>4699</v>
      </c>
      <c r="U4700" s="1" t="s">
        <v>178</v>
      </c>
      <c r="V4700" s="1"/>
      <c r="W4700" s="2"/>
      <c r="X4700">
        <v>4699</v>
      </c>
      <c r="Y4700" s="1" t="s">
        <v>179</v>
      </c>
      <c r="Z4700" s="1"/>
      <c r="AA4700" s="2"/>
    </row>
    <row r="4701" spans="8:27">
      <c r="H4701">
        <v>4700</v>
      </c>
      <c r="I4701" s="1" t="s">
        <v>752</v>
      </c>
      <c r="J4701" s="1"/>
      <c r="K4701" s="2"/>
      <c r="L4701">
        <v>4700</v>
      </c>
      <c r="M4701" s="1" t="s">
        <v>753</v>
      </c>
      <c r="N4701" s="1"/>
      <c r="O4701" s="2"/>
      <c r="P4701">
        <v>4700</v>
      </c>
      <c r="Q4701" s="1" t="s">
        <v>754</v>
      </c>
      <c r="R4701" s="1"/>
      <c r="S4701" s="2"/>
      <c r="T4701">
        <v>4700</v>
      </c>
      <c r="U4701" s="1" t="s">
        <v>178</v>
      </c>
      <c r="V4701" s="1"/>
      <c r="W4701" s="2"/>
      <c r="X4701">
        <v>4700</v>
      </c>
      <c r="Y4701" s="1" t="s">
        <v>179</v>
      </c>
      <c r="Z4701" s="1"/>
      <c r="AA4701" s="2"/>
    </row>
    <row r="4702" spans="8:27">
      <c r="H4702">
        <v>4701</v>
      </c>
      <c r="I4702" s="1" t="s">
        <v>752</v>
      </c>
      <c r="J4702" s="1"/>
      <c r="K4702" s="2"/>
      <c r="L4702">
        <v>4701</v>
      </c>
      <c r="M4702" s="1" t="s">
        <v>753</v>
      </c>
      <c r="N4702" s="1"/>
      <c r="O4702" s="2"/>
      <c r="P4702">
        <v>4701</v>
      </c>
      <c r="Q4702" s="1" t="s">
        <v>754</v>
      </c>
      <c r="R4702" s="1"/>
      <c r="S4702" s="2"/>
      <c r="T4702">
        <v>4701</v>
      </c>
      <c r="U4702" s="1" t="s">
        <v>178</v>
      </c>
      <c r="V4702" s="1"/>
      <c r="W4702" s="2"/>
      <c r="X4702">
        <v>4701</v>
      </c>
      <c r="Y4702" s="1" t="s">
        <v>179</v>
      </c>
      <c r="Z4702" s="1"/>
      <c r="AA4702" s="2"/>
    </row>
    <row r="4703" spans="8:27">
      <c r="H4703">
        <v>4702</v>
      </c>
      <c r="I4703" s="1" t="s">
        <v>752</v>
      </c>
      <c r="J4703" s="1"/>
      <c r="K4703" s="2"/>
      <c r="L4703">
        <v>4702</v>
      </c>
      <c r="M4703" s="1" t="s">
        <v>753</v>
      </c>
      <c r="N4703" s="1"/>
      <c r="O4703" s="2"/>
      <c r="P4703">
        <v>4702</v>
      </c>
      <c r="Q4703" s="1" t="s">
        <v>754</v>
      </c>
      <c r="R4703" s="1"/>
      <c r="S4703" s="2"/>
      <c r="T4703">
        <v>4702</v>
      </c>
      <c r="U4703" s="1" t="s">
        <v>178</v>
      </c>
      <c r="V4703" s="1"/>
      <c r="W4703" s="2"/>
      <c r="X4703">
        <v>4702</v>
      </c>
      <c r="Y4703" s="1" t="s">
        <v>179</v>
      </c>
      <c r="Z4703" s="1"/>
      <c r="AA4703" s="2"/>
    </row>
    <row r="4704" spans="8:27">
      <c r="H4704">
        <v>4703</v>
      </c>
      <c r="I4704" s="1" t="s">
        <v>752</v>
      </c>
      <c r="J4704" s="1"/>
      <c r="K4704" s="2"/>
      <c r="L4704">
        <v>4703</v>
      </c>
      <c r="M4704" s="1" t="s">
        <v>753</v>
      </c>
      <c r="N4704" s="1"/>
      <c r="O4704" s="2"/>
      <c r="P4704">
        <v>4703</v>
      </c>
      <c r="Q4704" s="1" t="s">
        <v>754</v>
      </c>
      <c r="R4704" s="1"/>
      <c r="S4704" s="2"/>
      <c r="T4704">
        <v>4703</v>
      </c>
      <c r="U4704" s="1" t="s">
        <v>178</v>
      </c>
      <c r="V4704" s="1"/>
      <c r="W4704" s="2"/>
      <c r="X4704">
        <v>4703</v>
      </c>
      <c r="Y4704" s="1" t="s">
        <v>179</v>
      </c>
      <c r="Z4704" s="1"/>
      <c r="AA4704" s="2"/>
    </row>
    <row r="4705" spans="8:27">
      <c r="H4705">
        <v>4704</v>
      </c>
      <c r="I4705" s="1" t="s">
        <v>752</v>
      </c>
      <c r="J4705" s="1"/>
      <c r="K4705" s="2"/>
      <c r="L4705">
        <v>4704</v>
      </c>
      <c r="M4705" s="1" t="s">
        <v>753</v>
      </c>
      <c r="N4705" s="1"/>
      <c r="O4705" s="2"/>
      <c r="P4705">
        <v>4704</v>
      </c>
      <c r="Q4705" s="1" t="s">
        <v>754</v>
      </c>
      <c r="R4705" s="1"/>
      <c r="S4705" s="2"/>
      <c r="T4705">
        <v>4704</v>
      </c>
      <c r="U4705" s="1" t="s">
        <v>178</v>
      </c>
      <c r="V4705" s="1"/>
      <c r="W4705" s="2"/>
      <c r="X4705">
        <v>4704</v>
      </c>
      <c r="Y4705" s="1" t="s">
        <v>179</v>
      </c>
      <c r="Z4705" s="1"/>
      <c r="AA4705" s="2"/>
    </row>
    <row r="4706" spans="8:27">
      <c r="H4706">
        <v>4705</v>
      </c>
      <c r="I4706" s="1" t="s">
        <v>752</v>
      </c>
      <c r="J4706" s="1"/>
      <c r="K4706" s="2"/>
      <c r="L4706">
        <v>4705</v>
      </c>
      <c r="M4706" s="1" t="s">
        <v>753</v>
      </c>
      <c r="N4706" s="1"/>
      <c r="O4706" s="2"/>
      <c r="P4706">
        <v>4705</v>
      </c>
      <c r="Q4706" s="1" t="s">
        <v>754</v>
      </c>
      <c r="R4706" s="1"/>
      <c r="S4706" s="2"/>
      <c r="T4706">
        <v>4705</v>
      </c>
      <c r="U4706" s="1" t="s">
        <v>178</v>
      </c>
      <c r="V4706" s="1"/>
      <c r="W4706" s="2"/>
      <c r="X4706">
        <v>4705</v>
      </c>
      <c r="Y4706" s="1" t="s">
        <v>179</v>
      </c>
      <c r="Z4706" s="1"/>
      <c r="AA4706" s="2"/>
    </row>
    <row r="4707" spans="8:27">
      <c r="H4707">
        <v>4706</v>
      </c>
      <c r="I4707" s="1" t="s">
        <v>752</v>
      </c>
      <c r="J4707" s="1"/>
      <c r="K4707" s="2"/>
      <c r="L4707">
        <v>4706</v>
      </c>
      <c r="M4707" s="1" t="s">
        <v>753</v>
      </c>
      <c r="N4707" s="1"/>
      <c r="O4707" s="2"/>
      <c r="P4707">
        <v>4706</v>
      </c>
      <c r="Q4707" s="1" t="s">
        <v>754</v>
      </c>
      <c r="R4707" s="1"/>
      <c r="S4707" s="2"/>
      <c r="T4707">
        <v>4706</v>
      </c>
      <c r="U4707" s="1" t="s">
        <v>178</v>
      </c>
      <c r="V4707" s="1"/>
      <c r="W4707" s="2"/>
      <c r="X4707">
        <v>4706</v>
      </c>
      <c r="Y4707" s="1" t="s">
        <v>179</v>
      </c>
      <c r="Z4707" s="1"/>
      <c r="AA4707" s="2"/>
    </row>
    <row r="4708" spans="8:27">
      <c r="H4708">
        <v>4707</v>
      </c>
      <c r="I4708" s="1" t="s">
        <v>752</v>
      </c>
      <c r="J4708" s="1"/>
      <c r="K4708" s="2"/>
      <c r="L4708">
        <v>4707</v>
      </c>
      <c r="M4708" s="1" t="s">
        <v>753</v>
      </c>
      <c r="N4708" s="1"/>
      <c r="O4708" s="2"/>
      <c r="P4708">
        <v>4707</v>
      </c>
      <c r="Q4708" s="1" t="s">
        <v>754</v>
      </c>
      <c r="R4708" s="1"/>
      <c r="S4708" s="2"/>
      <c r="T4708">
        <v>4707</v>
      </c>
      <c r="U4708" s="1" t="s">
        <v>178</v>
      </c>
      <c r="V4708" s="1"/>
      <c r="W4708" s="2"/>
      <c r="X4708">
        <v>4707</v>
      </c>
      <c r="Y4708" s="1" t="s">
        <v>179</v>
      </c>
      <c r="Z4708" s="1"/>
      <c r="AA4708" s="2"/>
    </row>
    <row r="4709" spans="8:27">
      <c r="H4709">
        <v>4708</v>
      </c>
      <c r="I4709" s="1" t="s">
        <v>752</v>
      </c>
      <c r="J4709" s="1"/>
      <c r="K4709" s="2"/>
      <c r="L4709">
        <v>4708</v>
      </c>
      <c r="M4709" s="1" t="s">
        <v>753</v>
      </c>
      <c r="N4709" s="1"/>
      <c r="O4709" s="2"/>
      <c r="P4709">
        <v>4708</v>
      </c>
      <c r="Q4709" s="1" t="s">
        <v>754</v>
      </c>
      <c r="R4709" s="1"/>
      <c r="S4709" s="2"/>
      <c r="T4709">
        <v>4708</v>
      </c>
      <c r="U4709" s="1" t="s">
        <v>178</v>
      </c>
      <c r="V4709" s="1"/>
      <c r="W4709" s="2"/>
      <c r="X4709">
        <v>4708</v>
      </c>
      <c r="Y4709" s="1" t="s">
        <v>179</v>
      </c>
      <c r="Z4709" s="1"/>
      <c r="AA4709" s="2"/>
    </row>
    <row r="4710" spans="8:27">
      <c r="H4710">
        <v>4709</v>
      </c>
      <c r="I4710" s="1" t="s">
        <v>752</v>
      </c>
      <c r="J4710" s="1"/>
      <c r="K4710" s="2"/>
      <c r="L4710">
        <v>4709</v>
      </c>
      <c r="M4710" s="1" t="s">
        <v>753</v>
      </c>
      <c r="N4710" s="1"/>
      <c r="O4710" s="2"/>
      <c r="P4710">
        <v>4709</v>
      </c>
      <c r="Q4710" s="1" t="s">
        <v>754</v>
      </c>
      <c r="R4710" s="1"/>
      <c r="S4710" s="2"/>
      <c r="T4710">
        <v>4709</v>
      </c>
      <c r="U4710" s="1" t="s">
        <v>178</v>
      </c>
      <c r="V4710" s="1"/>
      <c r="W4710" s="2"/>
      <c r="X4710">
        <v>4709</v>
      </c>
      <c r="Y4710" s="1" t="s">
        <v>179</v>
      </c>
      <c r="Z4710" s="1"/>
      <c r="AA4710" s="2"/>
    </row>
    <row r="4711" spans="8:27">
      <c r="H4711">
        <v>4710</v>
      </c>
      <c r="I4711" s="1" t="s">
        <v>752</v>
      </c>
      <c r="J4711" s="1"/>
      <c r="K4711" s="2"/>
      <c r="L4711">
        <v>4710</v>
      </c>
      <c r="M4711" s="1" t="s">
        <v>753</v>
      </c>
      <c r="N4711" s="1"/>
      <c r="O4711" s="2"/>
      <c r="P4711">
        <v>4710</v>
      </c>
      <c r="Q4711" s="1" t="s">
        <v>754</v>
      </c>
      <c r="R4711" s="1"/>
      <c r="S4711" s="2"/>
      <c r="T4711">
        <v>4710</v>
      </c>
      <c r="U4711" s="1" t="s">
        <v>178</v>
      </c>
      <c r="V4711" s="1"/>
      <c r="W4711" s="2"/>
      <c r="X4711">
        <v>4710</v>
      </c>
      <c r="Y4711" s="1" t="s">
        <v>179</v>
      </c>
      <c r="Z4711" s="1"/>
      <c r="AA4711" s="2"/>
    </row>
    <row r="4712" spans="8:27">
      <c r="H4712">
        <v>4711</v>
      </c>
      <c r="I4712" s="1" t="s">
        <v>752</v>
      </c>
      <c r="J4712" s="1"/>
      <c r="K4712" s="2"/>
      <c r="L4712">
        <v>4711</v>
      </c>
      <c r="M4712" s="1" t="s">
        <v>753</v>
      </c>
      <c r="N4712" s="1"/>
      <c r="O4712" s="2"/>
      <c r="P4712">
        <v>4711</v>
      </c>
      <c r="Q4712" s="1" t="s">
        <v>754</v>
      </c>
      <c r="R4712" s="1"/>
      <c r="S4712" s="2"/>
      <c r="T4712">
        <v>4711</v>
      </c>
      <c r="U4712" s="1" t="s">
        <v>178</v>
      </c>
      <c r="V4712" s="1"/>
      <c r="W4712" s="2"/>
      <c r="X4712">
        <v>4711</v>
      </c>
      <c r="Y4712" s="1" t="s">
        <v>179</v>
      </c>
      <c r="Z4712" s="1"/>
      <c r="AA4712" s="2"/>
    </row>
    <row r="4713" spans="8:27">
      <c r="H4713">
        <v>4712</v>
      </c>
      <c r="I4713" s="1" t="s">
        <v>752</v>
      </c>
      <c r="J4713" s="1"/>
      <c r="K4713" s="2"/>
      <c r="L4713">
        <v>4712</v>
      </c>
      <c r="M4713" s="1" t="s">
        <v>753</v>
      </c>
      <c r="N4713" s="1"/>
      <c r="O4713" s="2"/>
      <c r="P4713">
        <v>4712</v>
      </c>
      <c r="Q4713" s="1" t="s">
        <v>754</v>
      </c>
      <c r="R4713" s="1"/>
      <c r="S4713" s="2"/>
      <c r="T4713">
        <v>4712</v>
      </c>
      <c r="U4713" s="1" t="s">
        <v>178</v>
      </c>
      <c r="V4713" s="1"/>
      <c r="W4713" s="2"/>
      <c r="X4713">
        <v>4712</v>
      </c>
      <c r="Y4713" s="1" t="s">
        <v>179</v>
      </c>
      <c r="Z4713" s="1"/>
      <c r="AA4713" s="2"/>
    </row>
    <row r="4714" spans="8:27">
      <c r="H4714">
        <v>4713</v>
      </c>
      <c r="I4714" s="1" t="s">
        <v>752</v>
      </c>
      <c r="J4714" s="1"/>
      <c r="K4714" s="2"/>
      <c r="L4714">
        <v>4713</v>
      </c>
      <c r="M4714" s="1" t="s">
        <v>753</v>
      </c>
      <c r="N4714" s="1"/>
      <c r="O4714" s="2"/>
      <c r="P4714">
        <v>4713</v>
      </c>
      <c r="Q4714" s="1" t="s">
        <v>754</v>
      </c>
      <c r="R4714" s="1"/>
      <c r="S4714" s="2"/>
      <c r="T4714">
        <v>4713</v>
      </c>
      <c r="U4714" s="1" t="s">
        <v>178</v>
      </c>
      <c r="V4714" s="1"/>
      <c r="W4714" s="2"/>
      <c r="X4714">
        <v>4713</v>
      </c>
      <c r="Y4714" s="1" t="s">
        <v>179</v>
      </c>
      <c r="Z4714" s="1"/>
      <c r="AA4714" s="2"/>
    </row>
    <row r="4715" spans="8:27">
      <c r="H4715">
        <v>4714</v>
      </c>
      <c r="I4715" s="1" t="s">
        <v>752</v>
      </c>
      <c r="J4715" s="1"/>
      <c r="K4715" s="2"/>
      <c r="L4715">
        <v>4714</v>
      </c>
      <c r="M4715" s="1" t="s">
        <v>753</v>
      </c>
      <c r="N4715" s="1"/>
      <c r="O4715" s="2"/>
      <c r="P4715">
        <v>4714</v>
      </c>
      <c r="Q4715" s="1" t="s">
        <v>754</v>
      </c>
      <c r="R4715" s="1"/>
      <c r="S4715" s="2"/>
      <c r="T4715">
        <v>4714</v>
      </c>
      <c r="U4715" s="1" t="s">
        <v>178</v>
      </c>
      <c r="V4715" s="1"/>
      <c r="W4715" s="2"/>
      <c r="X4715">
        <v>4714</v>
      </c>
      <c r="Y4715" s="1" t="s">
        <v>179</v>
      </c>
      <c r="Z4715" s="1"/>
      <c r="AA4715" s="2"/>
    </row>
    <row r="4716" spans="8:27">
      <c r="H4716">
        <v>4715</v>
      </c>
      <c r="I4716" s="1" t="s">
        <v>752</v>
      </c>
      <c r="J4716" s="1"/>
      <c r="K4716" s="2"/>
      <c r="L4716">
        <v>4715</v>
      </c>
      <c r="M4716" s="1" t="s">
        <v>753</v>
      </c>
      <c r="N4716" s="1"/>
      <c r="O4716" s="2"/>
      <c r="P4716">
        <v>4715</v>
      </c>
      <c r="Q4716" s="1" t="s">
        <v>754</v>
      </c>
      <c r="R4716" s="1"/>
      <c r="S4716" s="2"/>
      <c r="T4716">
        <v>4715</v>
      </c>
      <c r="U4716" s="1" t="s">
        <v>178</v>
      </c>
      <c r="V4716" s="1"/>
      <c r="W4716" s="2"/>
      <c r="X4716">
        <v>4715</v>
      </c>
      <c r="Y4716" s="1" t="s">
        <v>179</v>
      </c>
      <c r="Z4716" s="1"/>
      <c r="AA4716" s="2"/>
    </row>
    <row r="4717" spans="8:27">
      <c r="H4717">
        <v>4716</v>
      </c>
      <c r="I4717" s="1" t="s">
        <v>752</v>
      </c>
      <c r="J4717" s="1"/>
      <c r="K4717" s="2"/>
      <c r="L4717">
        <v>4716</v>
      </c>
      <c r="M4717" s="1" t="s">
        <v>753</v>
      </c>
      <c r="N4717" s="1"/>
      <c r="O4717" s="2"/>
      <c r="P4717">
        <v>4716</v>
      </c>
      <c r="Q4717" s="1" t="s">
        <v>754</v>
      </c>
      <c r="R4717" s="1"/>
      <c r="S4717" s="2"/>
      <c r="T4717">
        <v>4716</v>
      </c>
      <c r="U4717" s="1" t="s">
        <v>178</v>
      </c>
      <c r="V4717" s="1"/>
      <c r="W4717" s="2"/>
      <c r="X4717">
        <v>4716</v>
      </c>
      <c r="Y4717" s="1" t="s">
        <v>179</v>
      </c>
      <c r="Z4717" s="1"/>
      <c r="AA4717" s="2"/>
    </row>
    <row r="4718" spans="8:27">
      <c r="H4718">
        <v>4717</v>
      </c>
      <c r="I4718" s="1" t="s">
        <v>752</v>
      </c>
      <c r="J4718" s="1"/>
      <c r="K4718" s="2"/>
      <c r="L4718">
        <v>4717</v>
      </c>
      <c r="M4718" s="1" t="s">
        <v>753</v>
      </c>
      <c r="N4718" s="1"/>
      <c r="O4718" s="2"/>
      <c r="P4718">
        <v>4717</v>
      </c>
      <c r="Q4718" s="1" t="s">
        <v>754</v>
      </c>
      <c r="R4718" s="1"/>
      <c r="S4718" s="2"/>
      <c r="T4718">
        <v>4717</v>
      </c>
      <c r="U4718" s="1" t="s">
        <v>178</v>
      </c>
      <c r="V4718" s="1"/>
      <c r="W4718" s="2"/>
      <c r="X4718">
        <v>4717</v>
      </c>
      <c r="Y4718" s="1" t="s">
        <v>179</v>
      </c>
      <c r="Z4718" s="1"/>
      <c r="AA4718" s="2"/>
    </row>
    <row r="4719" spans="8:27">
      <c r="H4719">
        <v>4718</v>
      </c>
      <c r="I4719" s="1" t="s">
        <v>752</v>
      </c>
      <c r="J4719" s="1"/>
      <c r="K4719" s="2"/>
      <c r="L4719">
        <v>4718</v>
      </c>
      <c r="M4719" s="1" t="s">
        <v>753</v>
      </c>
      <c r="N4719" s="1"/>
      <c r="O4719" s="2"/>
      <c r="P4719">
        <v>4718</v>
      </c>
      <c r="Q4719" s="1" t="s">
        <v>754</v>
      </c>
      <c r="R4719" s="1"/>
      <c r="S4719" s="2"/>
      <c r="T4719">
        <v>4718</v>
      </c>
      <c r="U4719" s="1" t="s">
        <v>178</v>
      </c>
      <c r="V4719" s="1"/>
      <c r="W4719" s="2"/>
      <c r="X4719">
        <v>4718</v>
      </c>
      <c r="Y4719" s="1" t="s">
        <v>179</v>
      </c>
      <c r="Z4719" s="1"/>
      <c r="AA4719" s="2"/>
    </row>
    <row r="4720" spans="8:27">
      <c r="H4720">
        <v>4719</v>
      </c>
      <c r="I4720" s="1" t="s">
        <v>752</v>
      </c>
      <c r="J4720" s="1"/>
      <c r="K4720" s="2"/>
      <c r="L4720">
        <v>4719</v>
      </c>
      <c r="M4720" s="1" t="s">
        <v>753</v>
      </c>
      <c r="N4720" s="1"/>
      <c r="O4720" s="2"/>
      <c r="P4720">
        <v>4719</v>
      </c>
      <c r="Q4720" s="1" t="s">
        <v>754</v>
      </c>
      <c r="R4720" s="1"/>
      <c r="S4720" s="2"/>
      <c r="T4720">
        <v>4719</v>
      </c>
      <c r="U4720" s="1" t="s">
        <v>178</v>
      </c>
      <c r="V4720" s="1"/>
      <c r="W4720" s="2"/>
      <c r="X4720">
        <v>4719</v>
      </c>
      <c r="Y4720" s="1" t="s">
        <v>179</v>
      </c>
      <c r="Z4720" s="1"/>
      <c r="AA4720" s="2"/>
    </row>
    <row r="4721" spans="8:27">
      <c r="H4721">
        <v>4720</v>
      </c>
      <c r="I4721" s="1" t="s">
        <v>752</v>
      </c>
      <c r="J4721" s="1"/>
      <c r="K4721" s="2"/>
      <c r="L4721">
        <v>4720</v>
      </c>
      <c r="M4721" s="1" t="s">
        <v>753</v>
      </c>
      <c r="N4721" s="1"/>
      <c r="O4721" s="2"/>
      <c r="P4721">
        <v>4720</v>
      </c>
      <c r="Q4721" s="1" t="s">
        <v>754</v>
      </c>
      <c r="R4721" s="1"/>
      <c r="S4721" s="2"/>
      <c r="T4721">
        <v>4720</v>
      </c>
      <c r="U4721" s="1" t="s">
        <v>178</v>
      </c>
      <c r="V4721" s="1"/>
      <c r="W4721" s="2"/>
      <c r="X4721">
        <v>4720</v>
      </c>
      <c r="Y4721" s="1" t="s">
        <v>179</v>
      </c>
      <c r="Z4721" s="1"/>
      <c r="AA4721" s="2"/>
    </row>
    <row r="4722" spans="8:27">
      <c r="H4722">
        <v>4721</v>
      </c>
      <c r="I4722" s="1" t="s">
        <v>752</v>
      </c>
      <c r="J4722" s="1"/>
      <c r="K4722" s="2"/>
      <c r="L4722">
        <v>4721</v>
      </c>
      <c r="M4722" s="1" t="s">
        <v>753</v>
      </c>
      <c r="N4722" s="1"/>
      <c r="O4722" s="2"/>
      <c r="P4722">
        <v>4721</v>
      </c>
      <c r="Q4722" s="1" t="s">
        <v>754</v>
      </c>
      <c r="R4722" s="1"/>
      <c r="S4722" s="2"/>
      <c r="T4722">
        <v>4721</v>
      </c>
      <c r="U4722" s="1" t="s">
        <v>178</v>
      </c>
      <c r="V4722" s="1"/>
      <c r="W4722" s="2"/>
      <c r="X4722">
        <v>4721</v>
      </c>
      <c r="Y4722" s="1" t="s">
        <v>179</v>
      </c>
      <c r="Z4722" s="1"/>
      <c r="AA4722" s="2"/>
    </row>
    <row r="4723" spans="8:27">
      <c r="H4723">
        <v>4722</v>
      </c>
      <c r="I4723" s="1" t="s">
        <v>752</v>
      </c>
      <c r="J4723" s="1"/>
      <c r="K4723" s="2"/>
      <c r="L4723">
        <v>4722</v>
      </c>
      <c r="M4723" s="1" t="s">
        <v>753</v>
      </c>
      <c r="N4723" s="1"/>
      <c r="O4723" s="2"/>
      <c r="P4723">
        <v>4722</v>
      </c>
      <c r="Q4723" s="1" t="s">
        <v>754</v>
      </c>
      <c r="R4723" s="1"/>
      <c r="S4723" s="2"/>
      <c r="T4723">
        <v>4722</v>
      </c>
      <c r="U4723" s="1" t="s">
        <v>178</v>
      </c>
      <c r="V4723" s="1"/>
      <c r="W4723" s="2"/>
      <c r="X4723">
        <v>4722</v>
      </c>
      <c r="Y4723" s="1" t="s">
        <v>179</v>
      </c>
      <c r="Z4723" s="1"/>
      <c r="AA4723" s="2"/>
    </row>
    <row r="4724" spans="8:27">
      <c r="H4724">
        <v>4723</v>
      </c>
      <c r="I4724" s="1" t="s">
        <v>752</v>
      </c>
      <c r="J4724" s="1"/>
      <c r="K4724" s="2"/>
      <c r="L4724">
        <v>4723</v>
      </c>
      <c r="M4724" s="1" t="s">
        <v>753</v>
      </c>
      <c r="N4724" s="1"/>
      <c r="O4724" s="2"/>
      <c r="P4724">
        <v>4723</v>
      </c>
      <c r="Q4724" s="1" t="s">
        <v>754</v>
      </c>
      <c r="R4724" s="1"/>
      <c r="S4724" s="2"/>
      <c r="T4724">
        <v>4723</v>
      </c>
      <c r="U4724" s="1" t="s">
        <v>178</v>
      </c>
      <c r="V4724" s="1"/>
      <c r="W4724" s="2"/>
      <c r="X4724">
        <v>4723</v>
      </c>
      <c r="Y4724" s="1" t="s">
        <v>179</v>
      </c>
      <c r="Z4724" s="1"/>
      <c r="AA4724" s="2"/>
    </row>
    <row r="4725" spans="8:27">
      <c r="H4725">
        <v>4724</v>
      </c>
      <c r="I4725" s="1" t="s">
        <v>752</v>
      </c>
      <c r="J4725" s="1"/>
      <c r="K4725" s="2"/>
      <c r="L4725">
        <v>4724</v>
      </c>
      <c r="M4725" s="1" t="s">
        <v>753</v>
      </c>
      <c r="N4725" s="1"/>
      <c r="O4725" s="2"/>
      <c r="P4725">
        <v>4724</v>
      </c>
      <c r="Q4725" s="1" t="s">
        <v>754</v>
      </c>
      <c r="R4725" s="1"/>
      <c r="S4725" s="2"/>
      <c r="T4725">
        <v>4724</v>
      </c>
      <c r="U4725" s="1" t="s">
        <v>178</v>
      </c>
      <c r="V4725" s="1"/>
      <c r="W4725" s="2"/>
      <c r="X4725">
        <v>4724</v>
      </c>
      <c r="Y4725" s="1" t="s">
        <v>179</v>
      </c>
      <c r="Z4725" s="1"/>
      <c r="AA4725" s="2"/>
    </row>
    <row r="4726" spans="8:27">
      <c r="H4726">
        <v>4725</v>
      </c>
      <c r="I4726" s="1" t="s">
        <v>752</v>
      </c>
      <c r="J4726" s="1"/>
      <c r="K4726" s="2"/>
      <c r="L4726">
        <v>4725</v>
      </c>
      <c r="M4726" s="1" t="s">
        <v>753</v>
      </c>
      <c r="N4726" s="1"/>
      <c r="O4726" s="2"/>
      <c r="P4726">
        <v>4725</v>
      </c>
      <c r="Q4726" s="1" t="s">
        <v>754</v>
      </c>
      <c r="R4726" s="1"/>
      <c r="S4726" s="2"/>
      <c r="T4726">
        <v>4725</v>
      </c>
      <c r="U4726" s="1" t="s">
        <v>178</v>
      </c>
      <c r="V4726" s="1"/>
      <c r="W4726" s="2"/>
      <c r="X4726">
        <v>4725</v>
      </c>
      <c r="Y4726" s="1" t="s">
        <v>179</v>
      </c>
      <c r="Z4726" s="1"/>
      <c r="AA4726" s="2"/>
    </row>
    <row r="4727" spans="8:27">
      <c r="H4727">
        <v>4726</v>
      </c>
      <c r="I4727" s="1" t="s">
        <v>752</v>
      </c>
      <c r="J4727" s="1"/>
      <c r="K4727" s="2"/>
      <c r="L4727">
        <v>4726</v>
      </c>
      <c r="M4727" s="1" t="s">
        <v>753</v>
      </c>
      <c r="N4727" s="1"/>
      <c r="O4727" s="2"/>
      <c r="P4727">
        <v>4726</v>
      </c>
      <c r="Q4727" s="1" t="s">
        <v>754</v>
      </c>
      <c r="R4727" s="1"/>
      <c r="S4727" s="2"/>
      <c r="T4727">
        <v>4726</v>
      </c>
      <c r="U4727" s="1" t="s">
        <v>178</v>
      </c>
      <c r="V4727" s="1"/>
      <c r="W4727" s="2"/>
      <c r="X4727">
        <v>4726</v>
      </c>
      <c r="Y4727" s="1" t="s">
        <v>179</v>
      </c>
      <c r="Z4727" s="1"/>
      <c r="AA4727" s="2"/>
    </row>
    <row r="4728" spans="8:27">
      <c r="H4728">
        <v>4727</v>
      </c>
      <c r="I4728" s="1" t="s">
        <v>752</v>
      </c>
      <c r="J4728" s="1"/>
      <c r="K4728" s="2"/>
      <c r="L4728">
        <v>4727</v>
      </c>
      <c r="M4728" s="1" t="s">
        <v>753</v>
      </c>
      <c r="N4728" s="1"/>
      <c r="O4728" s="2"/>
      <c r="P4728">
        <v>4727</v>
      </c>
      <c r="Q4728" s="1" t="s">
        <v>754</v>
      </c>
      <c r="R4728" s="1"/>
      <c r="S4728" s="2"/>
      <c r="T4728">
        <v>4727</v>
      </c>
      <c r="U4728" s="1" t="s">
        <v>178</v>
      </c>
      <c r="V4728" s="1"/>
      <c r="W4728" s="2"/>
      <c r="X4728">
        <v>4727</v>
      </c>
      <c r="Y4728" s="1" t="s">
        <v>179</v>
      </c>
      <c r="Z4728" s="1"/>
      <c r="AA4728" s="2"/>
    </row>
    <row r="4729" spans="8:27">
      <c r="H4729">
        <v>4728</v>
      </c>
      <c r="I4729" s="1" t="s">
        <v>752</v>
      </c>
      <c r="J4729" s="1"/>
      <c r="K4729" s="2"/>
      <c r="L4729">
        <v>4728</v>
      </c>
      <c r="M4729" s="1" t="s">
        <v>753</v>
      </c>
      <c r="N4729" s="1"/>
      <c r="O4729" s="2"/>
      <c r="P4729">
        <v>4728</v>
      </c>
      <c r="Q4729" s="1" t="s">
        <v>754</v>
      </c>
      <c r="R4729" s="1"/>
      <c r="S4729" s="2"/>
      <c r="T4729">
        <v>4728</v>
      </c>
      <c r="U4729" s="1" t="s">
        <v>178</v>
      </c>
      <c r="V4729" s="1"/>
      <c r="W4729" s="2"/>
      <c r="X4729">
        <v>4728</v>
      </c>
      <c r="Y4729" s="1" t="s">
        <v>179</v>
      </c>
      <c r="Z4729" s="1"/>
      <c r="AA4729" s="2"/>
    </row>
    <row r="4730" spans="8:27">
      <c r="H4730">
        <v>4729</v>
      </c>
      <c r="I4730" s="1" t="s">
        <v>752</v>
      </c>
      <c r="J4730" s="1"/>
      <c r="K4730" s="2"/>
      <c r="L4730">
        <v>4729</v>
      </c>
      <c r="M4730" s="1" t="s">
        <v>753</v>
      </c>
      <c r="N4730" s="1"/>
      <c r="O4730" s="2"/>
      <c r="P4730">
        <v>4729</v>
      </c>
      <c r="Q4730" s="1" t="s">
        <v>754</v>
      </c>
      <c r="R4730" s="1"/>
      <c r="S4730" s="2"/>
      <c r="T4730">
        <v>4729</v>
      </c>
      <c r="U4730" s="1" t="s">
        <v>178</v>
      </c>
      <c r="V4730" s="1"/>
      <c r="W4730" s="2"/>
      <c r="X4730">
        <v>4729</v>
      </c>
      <c r="Y4730" s="1" t="s">
        <v>179</v>
      </c>
      <c r="Z4730" s="1"/>
      <c r="AA4730" s="2"/>
    </row>
    <row r="4731" spans="8:27">
      <c r="H4731">
        <v>4730</v>
      </c>
      <c r="I4731" s="1" t="s">
        <v>752</v>
      </c>
      <c r="J4731" s="1"/>
      <c r="K4731" s="2"/>
      <c r="L4731">
        <v>4730</v>
      </c>
      <c r="M4731" s="1" t="s">
        <v>753</v>
      </c>
      <c r="N4731" s="1"/>
      <c r="O4731" s="2"/>
      <c r="P4731">
        <v>4730</v>
      </c>
      <c r="Q4731" s="1" t="s">
        <v>754</v>
      </c>
      <c r="R4731" s="1"/>
      <c r="S4731" s="2"/>
      <c r="T4731">
        <v>4730</v>
      </c>
      <c r="U4731" s="1" t="s">
        <v>178</v>
      </c>
      <c r="V4731" s="1"/>
      <c r="W4731" s="2"/>
      <c r="X4731">
        <v>4730</v>
      </c>
      <c r="Y4731" s="1" t="s">
        <v>179</v>
      </c>
      <c r="Z4731" s="1"/>
      <c r="AA4731" s="2"/>
    </row>
    <row r="4732" spans="8:27">
      <c r="H4732">
        <v>4731</v>
      </c>
      <c r="I4732" s="1" t="s">
        <v>752</v>
      </c>
      <c r="J4732" s="1"/>
      <c r="K4732" s="2"/>
      <c r="L4732">
        <v>4731</v>
      </c>
      <c r="M4732" s="1" t="s">
        <v>753</v>
      </c>
      <c r="N4732" s="1"/>
      <c r="O4732" s="2"/>
      <c r="P4732">
        <v>4731</v>
      </c>
      <c r="Q4732" s="1" t="s">
        <v>754</v>
      </c>
      <c r="R4732" s="1"/>
      <c r="S4732" s="2"/>
      <c r="T4732">
        <v>4731</v>
      </c>
      <c r="U4732" s="1" t="s">
        <v>178</v>
      </c>
      <c r="V4732" s="1"/>
      <c r="W4732" s="2"/>
      <c r="X4732">
        <v>4731</v>
      </c>
      <c r="Y4732" s="1" t="s">
        <v>179</v>
      </c>
      <c r="Z4732" s="1"/>
      <c r="AA4732" s="2"/>
    </row>
    <row r="4733" spans="8:27">
      <c r="H4733">
        <v>4732</v>
      </c>
      <c r="I4733" s="1" t="s">
        <v>752</v>
      </c>
      <c r="J4733" s="1"/>
      <c r="K4733" s="2"/>
      <c r="L4733">
        <v>4732</v>
      </c>
      <c r="M4733" s="1" t="s">
        <v>753</v>
      </c>
      <c r="N4733" s="1"/>
      <c r="O4733" s="2"/>
      <c r="P4733">
        <v>4732</v>
      </c>
      <c r="Q4733" s="1" t="s">
        <v>754</v>
      </c>
      <c r="R4733" s="1"/>
      <c r="S4733" s="2"/>
      <c r="T4733">
        <v>4732</v>
      </c>
      <c r="U4733" s="1" t="s">
        <v>178</v>
      </c>
      <c r="V4733" s="1"/>
      <c r="W4733" s="2"/>
      <c r="X4733">
        <v>4732</v>
      </c>
      <c r="Y4733" s="1" t="s">
        <v>179</v>
      </c>
      <c r="Z4733" s="1"/>
      <c r="AA4733" s="2"/>
    </row>
    <row r="4734" spans="8:27">
      <c r="H4734">
        <v>4733</v>
      </c>
      <c r="I4734" s="1" t="s">
        <v>752</v>
      </c>
      <c r="J4734" s="1"/>
      <c r="K4734" s="2"/>
      <c r="L4734">
        <v>4733</v>
      </c>
      <c r="M4734" s="1" t="s">
        <v>753</v>
      </c>
      <c r="N4734" s="1"/>
      <c r="O4734" s="2"/>
      <c r="P4734">
        <v>4733</v>
      </c>
      <c r="Q4734" s="1" t="s">
        <v>754</v>
      </c>
      <c r="R4734" s="1"/>
      <c r="S4734" s="2"/>
      <c r="T4734">
        <v>4733</v>
      </c>
      <c r="U4734" s="1" t="s">
        <v>178</v>
      </c>
      <c r="V4734" s="1"/>
      <c r="W4734" s="2"/>
      <c r="X4734">
        <v>4733</v>
      </c>
      <c r="Y4734" s="1" t="s">
        <v>179</v>
      </c>
      <c r="Z4734" s="1"/>
      <c r="AA4734" s="2"/>
    </row>
    <row r="4735" spans="8:27">
      <c r="H4735">
        <v>4734</v>
      </c>
      <c r="I4735" s="1" t="s">
        <v>752</v>
      </c>
      <c r="J4735" s="1"/>
      <c r="K4735" s="2"/>
      <c r="L4735">
        <v>4734</v>
      </c>
      <c r="M4735" s="1" t="s">
        <v>753</v>
      </c>
      <c r="N4735" s="1"/>
      <c r="O4735" s="2"/>
      <c r="P4735">
        <v>4734</v>
      </c>
      <c r="Q4735" s="1" t="s">
        <v>754</v>
      </c>
      <c r="R4735" s="1"/>
      <c r="S4735" s="2"/>
      <c r="T4735">
        <v>4734</v>
      </c>
      <c r="U4735" s="1" t="s">
        <v>178</v>
      </c>
      <c r="V4735" s="1"/>
      <c r="W4735" s="2"/>
      <c r="X4735">
        <v>4734</v>
      </c>
      <c r="Y4735" s="1" t="s">
        <v>179</v>
      </c>
      <c r="Z4735" s="1"/>
      <c r="AA4735" s="2"/>
    </row>
    <row r="4736" spans="8:27">
      <c r="H4736">
        <v>4735</v>
      </c>
      <c r="I4736" s="1" t="s">
        <v>752</v>
      </c>
      <c r="J4736" s="1"/>
      <c r="K4736" s="2"/>
      <c r="L4736">
        <v>4735</v>
      </c>
      <c r="M4736" s="1" t="s">
        <v>753</v>
      </c>
      <c r="N4736" s="1"/>
      <c r="O4736" s="2"/>
      <c r="P4736">
        <v>4735</v>
      </c>
      <c r="Q4736" s="1" t="s">
        <v>754</v>
      </c>
      <c r="R4736" s="1"/>
      <c r="S4736" s="2"/>
      <c r="T4736">
        <v>4735</v>
      </c>
      <c r="U4736" s="1" t="s">
        <v>178</v>
      </c>
      <c r="V4736" s="1"/>
      <c r="W4736" s="2"/>
      <c r="X4736">
        <v>4735</v>
      </c>
      <c r="Y4736" s="1" t="s">
        <v>179</v>
      </c>
      <c r="Z4736" s="1"/>
      <c r="AA4736" s="2"/>
    </row>
    <row r="4737" spans="8:27">
      <c r="H4737">
        <v>4736</v>
      </c>
      <c r="I4737" s="1" t="s">
        <v>752</v>
      </c>
      <c r="J4737" s="1"/>
      <c r="K4737" s="2"/>
      <c r="L4737">
        <v>4736</v>
      </c>
      <c r="M4737" s="1" t="s">
        <v>753</v>
      </c>
      <c r="N4737" s="1"/>
      <c r="O4737" s="2"/>
      <c r="P4737">
        <v>4736</v>
      </c>
      <c r="Q4737" s="1" t="s">
        <v>754</v>
      </c>
      <c r="R4737" s="1"/>
      <c r="S4737" s="2"/>
      <c r="T4737">
        <v>4736</v>
      </c>
      <c r="U4737" s="1" t="s">
        <v>178</v>
      </c>
      <c r="V4737" s="1"/>
      <c r="W4737" s="2"/>
      <c r="X4737">
        <v>4736</v>
      </c>
      <c r="Y4737" s="1" t="s">
        <v>179</v>
      </c>
      <c r="Z4737" s="1"/>
      <c r="AA4737" s="2"/>
    </row>
    <row r="4738" spans="8:27">
      <c r="H4738">
        <v>4737</v>
      </c>
      <c r="I4738" s="1" t="s">
        <v>752</v>
      </c>
      <c r="J4738" s="1"/>
      <c r="K4738" s="2"/>
      <c r="L4738">
        <v>4737</v>
      </c>
      <c r="M4738" s="1" t="s">
        <v>753</v>
      </c>
      <c r="N4738" s="1"/>
      <c r="O4738" s="2"/>
      <c r="P4738">
        <v>4737</v>
      </c>
      <c r="Q4738" s="1" t="s">
        <v>754</v>
      </c>
      <c r="R4738" s="1"/>
      <c r="S4738" s="2"/>
      <c r="T4738">
        <v>4737</v>
      </c>
      <c r="U4738" s="1" t="s">
        <v>178</v>
      </c>
      <c r="V4738" s="1"/>
      <c r="W4738" s="2"/>
      <c r="X4738">
        <v>4737</v>
      </c>
      <c r="Y4738" s="1" t="s">
        <v>179</v>
      </c>
      <c r="Z4738" s="1"/>
      <c r="AA4738" s="2"/>
    </row>
    <row r="4739" spans="8:27">
      <c r="H4739">
        <v>4738</v>
      </c>
      <c r="I4739" s="1" t="s">
        <v>752</v>
      </c>
      <c r="J4739" s="1"/>
      <c r="K4739" s="2"/>
      <c r="L4739">
        <v>4738</v>
      </c>
      <c r="M4739" s="1" t="s">
        <v>753</v>
      </c>
      <c r="N4739" s="1"/>
      <c r="O4739" s="2"/>
      <c r="P4739">
        <v>4738</v>
      </c>
      <c r="Q4739" s="1" t="s">
        <v>754</v>
      </c>
      <c r="R4739" s="1"/>
      <c r="S4739" s="2"/>
      <c r="T4739">
        <v>4738</v>
      </c>
      <c r="U4739" s="1" t="s">
        <v>178</v>
      </c>
      <c r="V4739" s="1"/>
      <c r="W4739" s="2"/>
      <c r="X4739">
        <v>4738</v>
      </c>
      <c r="Y4739" s="1" t="s">
        <v>179</v>
      </c>
      <c r="Z4739" s="1"/>
      <c r="AA4739" s="2"/>
    </row>
    <row r="4740" spans="8:27">
      <c r="H4740">
        <v>4739</v>
      </c>
      <c r="I4740" s="1" t="s">
        <v>752</v>
      </c>
      <c r="J4740" s="1"/>
      <c r="K4740" s="2"/>
      <c r="L4740">
        <v>4739</v>
      </c>
      <c r="M4740" s="1" t="s">
        <v>753</v>
      </c>
      <c r="N4740" s="1"/>
      <c r="O4740" s="2"/>
      <c r="P4740">
        <v>4739</v>
      </c>
      <c r="Q4740" s="1" t="s">
        <v>754</v>
      </c>
      <c r="R4740" s="1"/>
      <c r="S4740" s="2"/>
      <c r="T4740">
        <v>4739</v>
      </c>
      <c r="U4740" s="1" t="s">
        <v>178</v>
      </c>
      <c r="V4740" s="1"/>
      <c r="W4740" s="2"/>
      <c r="X4740">
        <v>4739</v>
      </c>
      <c r="Y4740" s="1" t="s">
        <v>179</v>
      </c>
      <c r="Z4740" s="1"/>
      <c r="AA4740" s="2"/>
    </row>
    <row r="4741" spans="8:27">
      <c r="H4741">
        <v>4740</v>
      </c>
      <c r="I4741" s="1" t="s">
        <v>752</v>
      </c>
      <c r="J4741" s="1"/>
      <c r="K4741" s="2"/>
      <c r="L4741">
        <v>4740</v>
      </c>
      <c r="M4741" s="1" t="s">
        <v>753</v>
      </c>
      <c r="N4741" s="1"/>
      <c r="O4741" s="2"/>
      <c r="P4741">
        <v>4740</v>
      </c>
      <c r="Q4741" s="1" t="s">
        <v>754</v>
      </c>
      <c r="R4741" s="1"/>
      <c r="S4741" s="2"/>
      <c r="T4741">
        <v>4740</v>
      </c>
      <c r="U4741" s="1" t="s">
        <v>178</v>
      </c>
      <c r="V4741" s="1"/>
      <c r="W4741" s="2"/>
      <c r="X4741">
        <v>4740</v>
      </c>
      <c r="Y4741" s="1" t="s">
        <v>179</v>
      </c>
      <c r="Z4741" s="1"/>
      <c r="AA4741" s="2"/>
    </row>
    <row r="4742" spans="8:27">
      <c r="H4742">
        <v>4741</v>
      </c>
      <c r="I4742" s="1" t="s">
        <v>752</v>
      </c>
      <c r="J4742" s="1"/>
      <c r="K4742" s="2"/>
      <c r="L4742">
        <v>4741</v>
      </c>
      <c r="M4742" s="1" t="s">
        <v>753</v>
      </c>
      <c r="N4742" s="1"/>
      <c r="O4742" s="2"/>
      <c r="P4742">
        <v>4741</v>
      </c>
      <c r="Q4742" s="1" t="s">
        <v>754</v>
      </c>
      <c r="R4742" s="1"/>
      <c r="S4742" s="2"/>
      <c r="T4742">
        <v>4741</v>
      </c>
      <c r="U4742" s="1" t="s">
        <v>178</v>
      </c>
      <c r="V4742" s="1"/>
      <c r="W4742" s="2"/>
      <c r="X4742">
        <v>4741</v>
      </c>
      <c r="Y4742" s="1" t="s">
        <v>179</v>
      </c>
      <c r="Z4742" s="1"/>
      <c r="AA4742" s="2"/>
    </row>
    <row r="4743" spans="8:27">
      <c r="H4743">
        <v>4742</v>
      </c>
      <c r="I4743" s="1" t="s">
        <v>752</v>
      </c>
      <c r="J4743" s="1"/>
      <c r="K4743" s="2"/>
      <c r="L4743">
        <v>4742</v>
      </c>
      <c r="M4743" s="1" t="s">
        <v>753</v>
      </c>
      <c r="N4743" s="1"/>
      <c r="O4743" s="2"/>
      <c r="P4743">
        <v>4742</v>
      </c>
      <c r="Q4743" s="1" t="s">
        <v>754</v>
      </c>
      <c r="R4743" s="1"/>
      <c r="S4743" s="2"/>
      <c r="T4743">
        <v>4742</v>
      </c>
      <c r="U4743" s="1" t="s">
        <v>178</v>
      </c>
      <c r="V4743" s="1"/>
      <c r="W4743" s="2"/>
      <c r="X4743">
        <v>4742</v>
      </c>
      <c r="Y4743" s="1" t="s">
        <v>179</v>
      </c>
      <c r="Z4743" s="1"/>
      <c r="AA4743" s="2"/>
    </row>
    <row r="4744" spans="8:27">
      <c r="H4744">
        <v>4743</v>
      </c>
      <c r="I4744" s="1" t="s">
        <v>752</v>
      </c>
      <c r="J4744" s="1"/>
      <c r="K4744" s="2"/>
      <c r="L4744">
        <v>4743</v>
      </c>
      <c r="M4744" s="1" t="s">
        <v>753</v>
      </c>
      <c r="N4744" s="1"/>
      <c r="O4744" s="2"/>
      <c r="P4744">
        <v>4743</v>
      </c>
      <c r="Q4744" s="1" t="s">
        <v>754</v>
      </c>
      <c r="R4744" s="1"/>
      <c r="S4744" s="2"/>
      <c r="T4744">
        <v>4743</v>
      </c>
      <c r="U4744" s="1" t="s">
        <v>178</v>
      </c>
      <c r="V4744" s="1"/>
      <c r="W4744" s="2"/>
      <c r="X4744">
        <v>4743</v>
      </c>
      <c r="Y4744" s="1" t="s">
        <v>179</v>
      </c>
      <c r="Z4744" s="1"/>
      <c r="AA4744" s="2"/>
    </row>
    <row r="4745" spans="8:27">
      <c r="H4745">
        <v>4744</v>
      </c>
      <c r="I4745" s="1" t="s">
        <v>752</v>
      </c>
      <c r="J4745" s="1"/>
      <c r="K4745" s="2"/>
      <c r="L4745">
        <v>4744</v>
      </c>
      <c r="M4745" s="1" t="s">
        <v>753</v>
      </c>
      <c r="N4745" s="1"/>
      <c r="O4745" s="2"/>
      <c r="P4745">
        <v>4744</v>
      </c>
      <c r="Q4745" s="1" t="s">
        <v>754</v>
      </c>
      <c r="R4745" s="1"/>
      <c r="S4745" s="2"/>
      <c r="T4745">
        <v>4744</v>
      </c>
      <c r="U4745" s="1" t="s">
        <v>178</v>
      </c>
      <c r="V4745" s="1"/>
      <c r="W4745" s="2"/>
      <c r="X4745">
        <v>4744</v>
      </c>
      <c r="Y4745" s="1" t="s">
        <v>179</v>
      </c>
      <c r="Z4745" s="1"/>
      <c r="AA4745" s="2"/>
    </row>
    <row r="4746" spans="8:27">
      <c r="H4746">
        <v>4745</v>
      </c>
      <c r="I4746" s="1" t="s">
        <v>752</v>
      </c>
      <c r="J4746" s="1"/>
      <c r="K4746" s="2"/>
      <c r="L4746">
        <v>4745</v>
      </c>
      <c r="M4746" s="1" t="s">
        <v>753</v>
      </c>
      <c r="N4746" s="1"/>
      <c r="O4746" s="2"/>
      <c r="P4746">
        <v>4745</v>
      </c>
      <c r="Q4746" s="1" t="s">
        <v>754</v>
      </c>
      <c r="R4746" s="1"/>
      <c r="S4746" s="2"/>
      <c r="T4746">
        <v>4745</v>
      </c>
      <c r="U4746" s="1" t="s">
        <v>178</v>
      </c>
      <c r="V4746" s="1"/>
      <c r="W4746" s="2"/>
      <c r="X4746">
        <v>4745</v>
      </c>
      <c r="Y4746" s="1" t="s">
        <v>179</v>
      </c>
      <c r="Z4746" s="1"/>
      <c r="AA4746" s="2"/>
    </row>
    <row r="4747" spans="8:27">
      <c r="H4747">
        <v>4746</v>
      </c>
      <c r="I4747" s="1" t="s">
        <v>752</v>
      </c>
      <c r="J4747" s="1"/>
      <c r="K4747" s="2"/>
      <c r="L4747">
        <v>4746</v>
      </c>
      <c r="M4747" s="1" t="s">
        <v>753</v>
      </c>
      <c r="N4747" s="1"/>
      <c r="O4747" s="2"/>
      <c r="P4747">
        <v>4746</v>
      </c>
      <c r="Q4747" s="1" t="s">
        <v>754</v>
      </c>
      <c r="R4747" s="1"/>
      <c r="S4747" s="2"/>
      <c r="T4747">
        <v>4746</v>
      </c>
      <c r="U4747" s="1" t="s">
        <v>178</v>
      </c>
      <c r="V4747" s="1"/>
      <c r="W4747" s="2"/>
      <c r="X4747">
        <v>4746</v>
      </c>
      <c r="Y4747" s="1" t="s">
        <v>179</v>
      </c>
      <c r="Z4747" s="1"/>
      <c r="AA4747" s="2"/>
    </row>
    <row r="4748" spans="8:27">
      <c r="H4748">
        <v>4747</v>
      </c>
      <c r="I4748" s="1" t="s">
        <v>752</v>
      </c>
      <c r="J4748" s="1"/>
      <c r="K4748" s="2"/>
      <c r="L4748">
        <v>4747</v>
      </c>
      <c r="M4748" s="1" t="s">
        <v>753</v>
      </c>
      <c r="N4748" s="1"/>
      <c r="O4748" s="2"/>
      <c r="P4748">
        <v>4747</v>
      </c>
      <c r="Q4748" s="1" t="s">
        <v>754</v>
      </c>
      <c r="R4748" s="1"/>
      <c r="S4748" s="2"/>
      <c r="T4748">
        <v>4747</v>
      </c>
      <c r="U4748" s="1" t="s">
        <v>178</v>
      </c>
      <c r="V4748" s="1"/>
      <c r="W4748" s="2"/>
      <c r="X4748">
        <v>4747</v>
      </c>
      <c r="Y4748" s="1" t="s">
        <v>179</v>
      </c>
      <c r="Z4748" s="1"/>
      <c r="AA4748" s="2"/>
    </row>
    <row r="4749" spans="8:27">
      <c r="H4749">
        <v>4748</v>
      </c>
      <c r="I4749" s="1" t="s">
        <v>752</v>
      </c>
      <c r="J4749" s="1"/>
      <c r="K4749" s="2"/>
      <c r="L4749">
        <v>4748</v>
      </c>
      <c r="M4749" s="1" t="s">
        <v>753</v>
      </c>
      <c r="N4749" s="1"/>
      <c r="O4749" s="2"/>
      <c r="P4749">
        <v>4748</v>
      </c>
      <c r="Q4749" s="1" t="s">
        <v>754</v>
      </c>
      <c r="R4749" s="1"/>
      <c r="S4749" s="2"/>
      <c r="T4749">
        <v>4748</v>
      </c>
      <c r="U4749" s="1" t="s">
        <v>178</v>
      </c>
      <c r="V4749" s="1"/>
      <c r="W4749" s="2"/>
      <c r="X4749">
        <v>4748</v>
      </c>
      <c r="Y4749" s="1" t="s">
        <v>179</v>
      </c>
      <c r="Z4749" s="1"/>
      <c r="AA4749" s="2"/>
    </row>
    <row r="4750" spans="8:27">
      <c r="H4750">
        <v>4749</v>
      </c>
      <c r="I4750" s="1" t="s">
        <v>752</v>
      </c>
      <c r="J4750" s="1"/>
      <c r="K4750" s="2"/>
      <c r="L4750">
        <v>4749</v>
      </c>
      <c r="M4750" s="1" t="s">
        <v>753</v>
      </c>
      <c r="N4750" s="1"/>
      <c r="O4750" s="2"/>
      <c r="P4750">
        <v>4749</v>
      </c>
      <c r="Q4750" s="1" t="s">
        <v>754</v>
      </c>
      <c r="R4750" s="1"/>
      <c r="S4750" s="2"/>
      <c r="T4750">
        <v>4749</v>
      </c>
      <c r="U4750" s="1" t="s">
        <v>178</v>
      </c>
      <c r="V4750" s="1"/>
      <c r="W4750" s="2"/>
      <c r="X4750">
        <v>4749</v>
      </c>
      <c r="Y4750" s="1" t="s">
        <v>179</v>
      </c>
      <c r="Z4750" s="1"/>
      <c r="AA4750" s="2"/>
    </row>
    <row r="4751" spans="8:27">
      <c r="H4751">
        <v>4750</v>
      </c>
      <c r="I4751" s="1" t="s">
        <v>752</v>
      </c>
      <c r="J4751" s="1"/>
      <c r="K4751" s="2"/>
      <c r="L4751">
        <v>4750</v>
      </c>
      <c r="M4751" s="1" t="s">
        <v>753</v>
      </c>
      <c r="N4751" s="1"/>
      <c r="O4751" s="2"/>
      <c r="P4751">
        <v>4750</v>
      </c>
      <c r="Q4751" s="1" t="s">
        <v>754</v>
      </c>
      <c r="R4751" s="1"/>
      <c r="S4751" s="2"/>
      <c r="T4751">
        <v>4750</v>
      </c>
      <c r="U4751" s="1" t="s">
        <v>178</v>
      </c>
      <c r="V4751" s="1"/>
      <c r="W4751" s="2"/>
      <c r="X4751">
        <v>4750</v>
      </c>
      <c r="Y4751" s="1" t="s">
        <v>179</v>
      </c>
      <c r="Z4751" s="1"/>
      <c r="AA4751" s="2"/>
    </row>
    <row r="4752" spans="8:27">
      <c r="H4752">
        <v>4751</v>
      </c>
      <c r="I4752" s="1" t="s">
        <v>752</v>
      </c>
      <c r="J4752" s="1"/>
      <c r="K4752" s="2"/>
      <c r="L4752">
        <v>4751</v>
      </c>
      <c r="M4752" s="1" t="s">
        <v>753</v>
      </c>
      <c r="N4752" s="1"/>
      <c r="O4752" s="2"/>
      <c r="P4752">
        <v>4751</v>
      </c>
      <c r="Q4752" s="1" t="s">
        <v>754</v>
      </c>
      <c r="R4752" s="1"/>
      <c r="S4752" s="2"/>
      <c r="T4752">
        <v>4751</v>
      </c>
      <c r="U4752" s="1" t="s">
        <v>178</v>
      </c>
      <c r="V4752" s="1"/>
      <c r="W4752" s="2"/>
      <c r="X4752">
        <v>4751</v>
      </c>
      <c r="Y4752" s="1" t="s">
        <v>179</v>
      </c>
      <c r="Z4752" s="1"/>
      <c r="AA4752" s="2"/>
    </row>
    <row r="4753" spans="8:27">
      <c r="H4753">
        <v>4752</v>
      </c>
      <c r="I4753" s="1" t="s">
        <v>752</v>
      </c>
      <c r="J4753" s="1"/>
      <c r="K4753" s="2"/>
      <c r="L4753">
        <v>4752</v>
      </c>
      <c r="M4753" s="1" t="s">
        <v>753</v>
      </c>
      <c r="N4753" s="1"/>
      <c r="O4753" s="2"/>
      <c r="P4753">
        <v>4752</v>
      </c>
      <c r="Q4753" s="1" t="s">
        <v>754</v>
      </c>
      <c r="R4753" s="1"/>
      <c r="S4753" s="2"/>
      <c r="T4753">
        <v>4752</v>
      </c>
      <c r="U4753" s="1" t="s">
        <v>178</v>
      </c>
      <c r="V4753" s="1"/>
      <c r="W4753" s="2"/>
      <c r="X4753">
        <v>4752</v>
      </c>
      <c r="Y4753" s="1" t="s">
        <v>179</v>
      </c>
      <c r="Z4753" s="1"/>
      <c r="AA4753" s="2"/>
    </row>
    <row r="4754" spans="8:27">
      <c r="H4754">
        <v>4753</v>
      </c>
      <c r="I4754" s="1" t="s">
        <v>752</v>
      </c>
      <c r="J4754" s="1"/>
      <c r="K4754" s="2"/>
      <c r="L4754">
        <v>4753</v>
      </c>
      <c r="M4754" s="1" t="s">
        <v>753</v>
      </c>
      <c r="N4754" s="1"/>
      <c r="O4754" s="2"/>
      <c r="P4754">
        <v>4753</v>
      </c>
      <c r="Q4754" s="1" t="s">
        <v>754</v>
      </c>
      <c r="R4754" s="1"/>
      <c r="S4754" s="2"/>
      <c r="T4754">
        <v>4753</v>
      </c>
      <c r="U4754" s="1" t="s">
        <v>178</v>
      </c>
      <c r="V4754" s="1"/>
      <c r="W4754" s="2"/>
      <c r="X4754">
        <v>4753</v>
      </c>
      <c r="Y4754" s="1" t="s">
        <v>179</v>
      </c>
      <c r="Z4754" s="1"/>
      <c r="AA4754" s="2"/>
    </row>
    <row r="4755" spans="8:27">
      <c r="H4755">
        <v>4754</v>
      </c>
      <c r="I4755" s="1" t="s">
        <v>752</v>
      </c>
      <c r="J4755" s="1"/>
      <c r="K4755" s="2"/>
      <c r="L4755">
        <v>4754</v>
      </c>
      <c r="M4755" s="1" t="s">
        <v>753</v>
      </c>
      <c r="N4755" s="1"/>
      <c r="O4755" s="2"/>
      <c r="P4755">
        <v>4754</v>
      </c>
      <c r="Q4755" s="1" t="s">
        <v>754</v>
      </c>
      <c r="R4755" s="1"/>
      <c r="S4755" s="2"/>
      <c r="T4755">
        <v>4754</v>
      </c>
      <c r="U4755" s="1" t="s">
        <v>178</v>
      </c>
      <c r="V4755" s="1"/>
      <c r="W4755" s="2"/>
      <c r="X4755">
        <v>4754</v>
      </c>
      <c r="Y4755" s="1" t="s">
        <v>179</v>
      </c>
      <c r="Z4755" s="1"/>
      <c r="AA4755" s="2"/>
    </row>
    <row r="4756" spans="8:27">
      <c r="H4756">
        <v>4755</v>
      </c>
      <c r="I4756" s="1" t="s">
        <v>752</v>
      </c>
      <c r="J4756" s="1"/>
      <c r="K4756" s="2"/>
      <c r="L4756">
        <v>4755</v>
      </c>
      <c r="M4756" s="1" t="s">
        <v>753</v>
      </c>
      <c r="N4756" s="1"/>
      <c r="O4756" s="2"/>
      <c r="P4756">
        <v>4755</v>
      </c>
      <c r="Q4756" s="1" t="s">
        <v>754</v>
      </c>
      <c r="R4756" s="1"/>
      <c r="S4756" s="2"/>
      <c r="T4756">
        <v>4755</v>
      </c>
      <c r="U4756" s="1" t="s">
        <v>178</v>
      </c>
      <c r="V4756" s="1"/>
      <c r="W4756" s="2"/>
      <c r="X4756">
        <v>4755</v>
      </c>
      <c r="Y4756" s="1" t="s">
        <v>179</v>
      </c>
      <c r="Z4756" s="1"/>
      <c r="AA4756" s="2"/>
    </row>
    <row r="4757" spans="8:27">
      <c r="H4757">
        <v>4756</v>
      </c>
      <c r="I4757" s="1" t="s">
        <v>752</v>
      </c>
      <c r="J4757" s="1"/>
      <c r="K4757" s="2"/>
      <c r="L4757">
        <v>4756</v>
      </c>
      <c r="M4757" s="1" t="s">
        <v>753</v>
      </c>
      <c r="N4757" s="1"/>
      <c r="O4757" s="2"/>
      <c r="P4757">
        <v>4756</v>
      </c>
      <c r="Q4757" s="1" t="s">
        <v>754</v>
      </c>
      <c r="R4757" s="1"/>
      <c r="S4757" s="2"/>
      <c r="T4757">
        <v>4756</v>
      </c>
      <c r="U4757" s="1" t="s">
        <v>178</v>
      </c>
      <c r="V4757" s="1"/>
      <c r="W4757" s="2"/>
      <c r="X4757">
        <v>4756</v>
      </c>
      <c r="Y4757" s="1" t="s">
        <v>179</v>
      </c>
      <c r="Z4757" s="1"/>
      <c r="AA4757" s="2"/>
    </row>
    <row r="4758" spans="8:27">
      <c r="H4758">
        <v>4757</v>
      </c>
      <c r="I4758" s="1" t="s">
        <v>752</v>
      </c>
      <c r="J4758" s="1"/>
      <c r="K4758" s="2"/>
      <c r="L4758">
        <v>4757</v>
      </c>
      <c r="M4758" s="1" t="s">
        <v>753</v>
      </c>
      <c r="N4758" s="1"/>
      <c r="O4758" s="2"/>
      <c r="P4758">
        <v>4757</v>
      </c>
      <c r="Q4758" s="1" t="s">
        <v>754</v>
      </c>
      <c r="R4758" s="1"/>
      <c r="S4758" s="2"/>
      <c r="T4758">
        <v>4757</v>
      </c>
      <c r="U4758" s="1" t="s">
        <v>178</v>
      </c>
      <c r="V4758" s="1"/>
      <c r="W4758" s="2"/>
      <c r="X4758">
        <v>4757</v>
      </c>
      <c r="Y4758" s="1" t="s">
        <v>179</v>
      </c>
      <c r="Z4758" s="1"/>
      <c r="AA4758" s="2"/>
    </row>
    <row r="4759" spans="8:27">
      <c r="H4759">
        <v>4758</v>
      </c>
      <c r="I4759" s="1" t="s">
        <v>752</v>
      </c>
      <c r="J4759" s="1"/>
      <c r="K4759" s="2"/>
      <c r="L4759">
        <v>4758</v>
      </c>
      <c r="M4759" s="1" t="s">
        <v>753</v>
      </c>
      <c r="N4759" s="1"/>
      <c r="O4759" s="2"/>
      <c r="P4759">
        <v>4758</v>
      </c>
      <c r="Q4759" s="1" t="s">
        <v>754</v>
      </c>
      <c r="R4759" s="1"/>
      <c r="S4759" s="2"/>
      <c r="T4759">
        <v>4758</v>
      </c>
      <c r="U4759" s="1" t="s">
        <v>178</v>
      </c>
      <c r="V4759" s="1"/>
      <c r="W4759" s="2"/>
      <c r="X4759">
        <v>4758</v>
      </c>
      <c r="Y4759" s="1" t="s">
        <v>179</v>
      </c>
      <c r="Z4759" s="1"/>
      <c r="AA4759" s="2"/>
    </row>
    <row r="4760" spans="8:27">
      <c r="H4760">
        <v>4759</v>
      </c>
      <c r="I4760" s="1" t="s">
        <v>752</v>
      </c>
      <c r="J4760" s="1"/>
      <c r="K4760" s="2"/>
      <c r="L4760">
        <v>4759</v>
      </c>
      <c r="M4760" s="1" t="s">
        <v>753</v>
      </c>
      <c r="N4760" s="1"/>
      <c r="O4760" s="2"/>
      <c r="P4760">
        <v>4759</v>
      </c>
      <c r="Q4760" s="1" t="s">
        <v>754</v>
      </c>
      <c r="R4760" s="1"/>
      <c r="S4760" s="2"/>
      <c r="T4760">
        <v>4759</v>
      </c>
      <c r="U4760" s="1" t="s">
        <v>178</v>
      </c>
      <c r="V4760" s="1"/>
      <c r="W4760" s="2"/>
      <c r="X4760">
        <v>4759</v>
      </c>
      <c r="Y4760" s="1" t="s">
        <v>179</v>
      </c>
      <c r="Z4760" s="1"/>
      <c r="AA4760" s="2"/>
    </row>
    <row r="4761" spans="8:27">
      <c r="H4761">
        <v>4760</v>
      </c>
      <c r="I4761" s="1" t="s">
        <v>752</v>
      </c>
      <c r="J4761" s="1"/>
      <c r="K4761" s="2"/>
      <c r="L4761">
        <v>4760</v>
      </c>
      <c r="M4761" s="1" t="s">
        <v>753</v>
      </c>
      <c r="N4761" s="1"/>
      <c r="O4761" s="2"/>
      <c r="P4761">
        <v>4760</v>
      </c>
      <c r="Q4761" s="1" t="s">
        <v>754</v>
      </c>
      <c r="R4761" s="1"/>
      <c r="S4761" s="2"/>
      <c r="T4761">
        <v>4760</v>
      </c>
      <c r="U4761" s="1" t="s">
        <v>178</v>
      </c>
      <c r="V4761" s="1"/>
      <c r="W4761" s="2"/>
      <c r="X4761">
        <v>4760</v>
      </c>
      <c r="Y4761" s="1" t="s">
        <v>179</v>
      </c>
      <c r="Z4761" s="1"/>
      <c r="AA4761" s="2"/>
    </row>
    <row r="4762" spans="8:27">
      <c r="H4762">
        <v>4761</v>
      </c>
      <c r="I4762" s="1" t="s">
        <v>752</v>
      </c>
      <c r="J4762" s="1"/>
      <c r="K4762" s="2"/>
      <c r="L4762">
        <v>4761</v>
      </c>
      <c r="M4762" s="1" t="s">
        <v>753</v>
      </c>
      <c r="N4762" s="1"/>
      <c r="O4762" s="2"/>
      <c r="P4762">
        <v>4761</v>
      </c>
      <c r="Q4762" s="1" t="s">
        <v>754</v>
      </c>
      <c r="R4762" s="1"/>
      <c r="S4762" s="2"/>
      <c r="T4762">
        <v>4761</v>
      </c>
      <c r="U4762" s="1" t="s">
        <v>178</v>
      </c>
      <c r="V4762" s="1"/>
      <c r="W4762" s="2"/>
      <c r="X4762">
        <v>4761</v>
      </c>
      <c r="Y4762" s="1" t="s">
        <v>179</v>
      </c>
      <c r="Z4762" s="1"/>
      <c r="AA4762" s="2"/>
    </row>
    <row r="4763" spans="8:27">
      <c r="H4763">
        <v>4762</v>
      </c>
      <c r="I4763" s="1" t="s">
        <v>752</v>
      </c>
      <c r="J4763" s="1"/>
      <c r="K4763" s="2"/>
      <c r="L4763">
        <v>4762</v>
      </c>
      <c r="M4763" s="1" t="s">
        <v>753</v>
      </c>
      <c r="N4763" s="1"/>
      <c r="O4763" s="2"/>
      <c r="P4763">
        <v>4762</v>
      </c>
      <c r="Q4763" s="1" t="s">
        <v>754</v>
      </c>
      <c r="R4763" s="1"/>
      <c r="S4763" s="2"/>
      <c r="T4763">
        <v>4762</v>
      </c>
      <c r="U4763" s="1" t="s">
        <v>178</v>
      </c>
      <c r="V4763" s="1"/>
      <c r="W4763" s="2"/>
      <c r="X4763">
        <v>4762</v>
      </c>
      <c r="Y4763" s="1" t="s">
        <v>179</v>
      </c>
      <c r="Z4763" s="1"/>
      <c r="AA4763" s="2"/>
    </row>
    <row r="4764" spans="8:27">
      <c r="H4764">
        <v>4763</v>
      </c>
      <c r="I4764" s="1" t="s">
        <v>752</v>
      </c>
      <c r="J4764" s="1"/>
      <c r="K4764" s="2"/>
      <c r="L4764">
        <v>4763</v>
      </c>
      <c r="M4764" s="1" t="s">
        <v>753</v>
      </c>
      <c r="N4764" s="1"/>
      <c r="O4764" s="2"/>
      <c r="P4764">
        <v>4763</v>
      </c>
      <c r="Q4764" s="1" t="s">
        <v>754</v>
      </c>
      <c r="R4764" s="1"/>
      <c r="S4764" s="2"/>
      <c r="T4764">
        <v>4763</v>
      </c>
      <c r="U4764" s="1" t="s">
        <v>178</v>
      </c>
      <c r="V4764" s="1"/>
      <c r="W4764" s="2"/>
      <c r="X4764">
        <v>4763</v>
      </c>
      <c r="Y4764" s="1" t="s">
        <v>179</v>
      </c>
      <c r="Z4764" s="1"/>
      <c r="AA4764" s="2"/>
    </row>
    <row r="4765" spans="8:27">
      <c r="H4765">
        <v>4764</v>
      </c>
      <c r="I4765" s="1" t="s">
        <v>752</v>
      </c>
      <c r="J4765" s="1"/>
      <c r="K4765" s="2"/>
      <c r="L4765">
        <v>4764</v>
      </c>
      <c r="M4765" s="1" t="s">
        <v>753</v>
      </c>
      <c r="N4765" s="1"/>
      <c r="O4765" s="2"/>
      <c r="P4765">
        <v>4764</v>
      </c>
      <c r="Q4765" s="1" t="s">
        <v>754</v>
      </c>
      <c r="R4765" s="1"/>
      <c r="S4765" s="2"/>
      <c r="T4765">
        <v>4764</v>
      </c>
      <c r="U4765" s="1" t="s">
        <v>178</v>
      </c>
      <c r="V4765" s="1"/>
      <c r="W4765" s="2"/>
      <c r="X4765">
        <v>4764</v>
      </c>
      <c r="Y4765" s="1" t="s">
        <v>179</v>
      </c>
      <c r="Z4765" s="1"/>
      <c r="AA4765" s="2"/>
    </row>
    <row r="4766" spans="8:27">
      <c r="H4766">
        <v>4765</v>
      </c>
      <c r="I4766" s="1" t="s">
        <v>752</v>
      </c>
      <c r="J4766" s="1"/>
      <c r="K4766" s="2"/>
      <c r="L4766">
        <v>4765</v>
      </c>
      <c r="M4766" s="1" t="s">
        <v>753</v>
      </c>
      <c r="N4766" s="1"/>
      <c r="O4766" s="2"/>
      <c r="P4766">
        <v>4765</v>
      </c>
      <c r="Q4766" s="1" t="s">
        <v>754</v>
      </c>
      <c r="R4766" s="1"/>
      <c r="S4766" s="2"/>
      <c r="T4766">
        <v>4765</v>
      </c>
      <c r="U4766" s="1" t="s">
        <v>178</v>
      </c>
      <c r="V4766" s="1"/>
      <c r="W4766" s="2"/>
      <c r="X4766">
        <v>4765</v>
      </c>
      <c r="Y4766" s="1" t="s">
        <v>179</v>
      </c>
      <c r="Z4766" s="1"/>
      <c r="AA4766" s="2"/>
    </row>
    <row r="4767" spans="8:27">
      <c r="H4767">
        <v>4766</v>
      </c>
      <c r="I4767" s="1" t="s">
        <v>752</v>
      </c>
      <c r="J4767" s="1"/>
      <c r="K4767" s="2"/>
      <c r="L4767">
        <v>4766</v>
      </c>
      <c r="M4767" s="1" t="s">
        <v>753</v>
      </c>
      <c r="N4767" s="1"/>
      <c r="O4767" s="2"/>
      <c r="P4767">
        <v>4766</v>
      </c>
      <c r="Q4767" s="1" t="s">
        <v>754</v>
      </c>
      <c r="R4767" s="1"/>
      <c r="S4767" s="2"/>
      <c r="T4767">
        <v>4766</v>
      </c>
      <c r="U4767" s="1" t="s">
        <v>178</v>
      </c>
      <c r="V4767" s="1"/>
      <c r="W4767" s="2"/>
      <c r="X4767">
        <v>4766</v>
      </c>
      <c r="Y4767" s="1" t="s">
        <v>179</v>
      </c>
      <c r="Z4767" s="1"/>
      <c r="AA4767" s="2"/>
    </row>
    <row r="4768" spans="8:27">
      <c r="H4768">
        <v>4767</v>
      </c>
      <c r="I4768" s="1" t="s">
        <v>752</v>
      </c>
      <c r="J4768" s="1"/>
      <c r="K4768" s="2"/>
      <c r="L4768">
        <v>4767</v>
      </c>
      <c r="M4768" s="1" t="s">
        <v>753</v>
      </c>
      <c r="N4768" s="1"/>
      <c r="O4768" s="2"/>
      <c r="P4768">
        <v>4767</v>
      </c>
      <c r="Q4768" s="1" t="s">
        <v>754</v>
      </c>
      <c r="R4768" s="1"/>
      <c r="S4768" s="2"/>
      <c r="T4768">
        <v>4767</v>
      </c>
      <c r="U4768" s="1" t="s">
        <v>178</v>
      </c>
      <c r="V4768" s="1"/>
      <c r="W4768" s="2"/>
      <c r="X4768">
        <v>4767</v>
      </c>
      <c r="Y4768" s="1" t="s">
        <v>179</v>
      </c>
      <c r="Z4768" s="1"/>
      <c r="AA4768" s="2"/>
    </row>
    <row r="4769" spans="8:27">
      <c r="H4769">
        <v>4768</v>
      </c>
      <c r="I4769" s="1" t="s">
        <v>752</v>
      </c>
      <c r="J4769" s="1"/>
      <c r="K4769" s="2"/>
      <c r="L4769">
        <v>4768</v>
      </c>
      <c r="M4769" s="1" t="s">
        <v>753</v>
      </c>
      <c r="N4769" s="1"/>
      <c r="O4769" s="2"/>
      <c r="P4769">
        <v>4768</v>
      </c>
      <c r="Q4769" s="1" t="s">
        <v>754</v>
      </c>
      <c r="R4769" s="1"/>
      <c r="S4769" s="2"/>
      <c r="T4769">
        <v>4768</v>
      </c>
      <c r="U4769" s="1" t="s">
        <v>178</v>
      </c>
      <c r="V4769" s="1"/>
      <c r="W4769" s="2"/>
      <c r="X4769">
        <v>4768</v>
      </c>
      <c r="Y4769" s="1" t="s">
        <v>179</v>
      </c>
      <c r="Z4769" s="1"/>
      <c r="AA4769" s="2"/>
    </row>
    <row r="4770" spans="8:27">
      <c r="H4770">
        <v>4769</v>
      </c>
      <c r="I4770" s="1" t="s">
        <v>752</v>
      </c>
      <c r="J4770" s="1"/>
      <c r="K4770" s="2"/>
      <c r="L4770">
        <v>4769</v>
      </c>
      <c r="M4770" s="1" t="s">
        <v>753</v>
      </c>
      <c r="N4770" s="1"/>
      <c r="O4770" s="2"/>
      <c r="P4770">
        <v>4769</v>
      </c>
      <c r="Q4770" s="1" t="s">
        <v>754</v>
      </c>
      <c r="R4770" s="1"/>
      <c r="S4770" s="2"/>
      <c r="T4770">
        <v>4769</v>
      </c>
      <c r="U4770" s="1" t="s">
        <v>178</v>
      </c>
      <c r="V4770" s="1"/>
      <c r="W4770" s="2"/>
      <c r="X4770">
        <v>4769</v>
      </c>
      <c r="Y4770" s="1" t="s">
        <v>179</v>
      </c>
      <c r="Z4770" s="1"/>
      <c r="AA4770" s="2"/>
    </row>
    <row r="4771" spans="8:27">
      <c r="H4771">
        <v>4770</v>
      </c>
      <c r="I4771" s="1" t="s">
        <v>752</v>
      </c>
      <c r="J4771" s="1"/>
      <c r="K4771" s="2"/>
      <c r="L4771">
        <v>4770</v>
      </c>
      <c r="M4771" s="1" t="s">
        <v>753</v>
      </c>
      <c r="N4771" s="1"/>
      <c r="O4771" s="2"/>
      <c r="P4771">
        <v>4770</v>
      </c>
      <c r="Q4771" s="1" t="s">
        <v>754</v>
      </c>
      <c r="R4771" s="1"/>
      <c r="S4771" s="2"/>
      <c r="T4771">
        <v>4770</v>
      </c>
      <c r="U4771" s="1" t="s">
        <v>178</v>
      </c>
      <c r="V4771" s="1"/>
      <c r="W4771" s="2"/>
      <c r="X4771">
        <v>4770</v>
      </c>
      <c r="Y4771" s="1" t="s">
        <v>179</v>
      </c>
      <c r="Z4771" s="1"/>
      <c r="AA4771" s="2"/>
    </row>
    <row r="4772" spans="8:27">
      <c r="H4772">
        <v>4771</v>
      </c>
      <c r="I4772" s="1" t="s">
        <v>752</v>
      </c>
      <c r="J4772" s="1"/>
      <c r="K4772" s="2"/>
      <c r="L4772">
        <v>4771</v>
      </c>
      <c r="M4772" s="1" t="s">
        <v>753</v>
      </c>
      <c r="N4772" s="1"/>
      <c r="O4772" s="2"/>
      <c r="P4772">
        <v>4771</v>
      </c>
      <c r="Q4772" s="1" t="s">
        <v>754</v>
      </c>
      <c r="R4772" s="1"/>
      <c r="S4772" s="2"/>
      <c r="T4772">
        <v>4771</v>
      </c>
      <c r="U4772" s="1" t="s">
        <v>178</v>
      </c>
      <c r="V4772" s="1"/>
      <c r="W4772" s="2"/>
      <c r="X4772">
        <v>4771</v>
      </c>
      <c r="Y4772" s="1" t="s">
        <v>179</v>
      </c>
      <c r="Z4772" s="1"/>
      <c r="AA4772" s="2"/>
    </row>
    <row r="4773" spans="8:27">
      <c r="H4773">
        <v>4772</v>
      </c>
      <c r="I4773" s="1" t="s">
        <v>752</v>
      </c>
      <c r="J4773" s="1"/>
      <c r="K4773" s="2"/>
      <c r="L4773">
        <v>4772</v>
      </c>
      <c r="M4773" s="1" t="s">
        <v>753</v>
      </c>
      <c r="N4773" s="1"/>
      <c r="O4773" s="2"/>
      <c r="P4773">
        <v>4772</v>
      </c>
      <c r="Q4773" s="1" t="s">
        <v>754</v>
      </c>
      <c r="R4773" s="1"/>
      <c r="S4773" s="2"/>
      <c r="T4773">
        <v>4772</v>
      </c>
      <c r="U4773" s="1" t="s">
        <v>178</v>
      </c>
      <c r="V4773" s="1"/>
      <c r="W4773" s="2"/>
      <c r="X4773">
        <v>4772</v>
      </c>
      <c r="Y4773" s="1" t="s">
        <v>179</v>
      </c>
      <c r="Z4773" s="1"/>
      <c r="AA4773" s="2"/>
    </row>
    <row r="4774" spans="8:27">
      <c r="H4774">
        <v>4773</v>
      </c>
      <c r="I4774" s="1" t="s">
        <v>752</v>
      </c>
      <c r="J4774" s="1"/>
      <c r="K4774" s="2"/>
      <c r="L4774">
        <v>4773</v>
      </c>
      <c r="M4774" s="1" t="s">
        <v>753</v>
      </c>
      <c r="N4774" s="1"/>
      <c r="O4774" s="2"/>
      <c r="P4774">
        <v>4773</v>
      </c>
      <c r="Q4774" s="1" t="s">
        <v>754</v>
      </c>
      <c r="R4774" s="1"/>
      <c r="S4774" s="2"/>
      <c r="T4774">
        <v>4773</v>
      </c>
      <c r="U4774" s="1" t="s">
        <v>178</v>
      </c>
      <c r="V4774" s="1"/>
      <c r="W4774" s="2"/>
      <c r="X4774">
        <v>4773</v>
      </c>
      <c r="Y4774" s="1" t="s">
        <v>179</v>
      </c>
      <c r="Z4774" s="1"/>
      <c r="AA4774" s="2"/>
    </row>
    <row r="4775" spans="8:27">
      <c r="H4775">
        <v>4774</v>
      </c>
      <c r="I4775" s="1" t="s">
        <v>752</v>
      </c>
      <c r="J4775" s="1"/>
      <c r="K4775" s="2"/>
      <c r="L4775">
        <v>4774</v>
      </c>
      <c r="M4775" s="1" t="s">
        <v>753</v>
      </c>
      <c r="N4775" s="1"/>
      <c r="O4775" s="2"/>
      <c r="P4775">
        <v>4774</v>
      </c>
      <c r="Q4775" s="1" t="s">
        <v>754</v>
      </c>
      <c r="R4775" s="1"/>
      <c r="S4775" s="2"/>
      <c r="T4775">
        <v>4774</v>
      </c>
      <c r="U4775" s="1" t="s">
        <v>178</v>
      </c>
      <c r="V4775" s="1"/>
      <c r="W4775" s="2"/>
      <c r="X4775">
        <v>4774</v>
      </c>
      <c r="Y4775" s="1" t="s">
        <v>179</v>
      </c>
      <c r="Z4775" s="1"/>
      <c r="AA4775" s="2"/>
    </row>
    <row r="4776" spans="8:27">
      <c r="H4776">
        <v>4775</v>
      </c>
      <c r="I4776" s="1" t="s">
        <v>752</v>
      </c>
      <c r="J4776" s="1"/>
      <c r="K4776" s="2"/>
      <c r="L4776">
        <v>4775</v>
      </c>
      <c r="M4776" s="1" t="s">
        <v>753</v>
      </c>
      <c r="N4776" s="1"/>
      <c r="O4776" s="2"/>
      <c r="P4776">
        <v>4775</v>
      </c>
      <c r="Q4776" s="1" t="s">
        <v>754</v>
      </c>
      <c r="R4776" s="1"/>
      <c r="S4776" s="2"/>
      <c r="T4776">
        <v>4775</v>
      </c>
      <c r="U4776" s="1" t="s">
        <v>178</v>
      </c>
      <c r="V4776" s="1"/>
      <c r="W4776" s="2"/>
      <c r="X4776">
        <v>4775</v>
      </c>
      <c r="Y4776" s="1" t="s">
        <v>179</v>
      </c>
      <c r="Z4776" s="1"/>
      <c r="AA4776" s="2"/>
    </row>
    <row r="4777" spans="8:27">
      <c r="H4777">
        <v>4776</v>
      </c>
      <c r="I4777" s="1" t="s">
        <v>752</v>
      </c>
      <c r="J4777" s="1"/>
      <c r="K4777" s="2"/>
      <c r="L4777">
        <v>4776</v>
      </c>
      <c r="M4777" s="1" t="s">
        <v>753</v>
      </c>
      <c r="N4777" s="1"/>
      <c r="O4777" s="2"/>
      <c r="P4777">
        <v>4776</v>
      </c>
      <c r="Q4777" s="1" t="s">
        <v>754</v>
      </c>
      <c r="R4777" s="1"/>
      <c r="S4777" s="2"/>
      <c r="T4777">
        <v>4776</v>
      </c>
      <c r="U4777" s="1" t="s">
        <v>178</v>
      </c>
      <c r="V4777" s="1"/>
      <c r="W4777" s="2"/>
      <c r="X4777">
        <v>4776</v>
      </c>
      <c r="Y4777" s="1" t="s">
        <v>179</v>
      </c>
      <c r="Z4777" s="1"/>
      <c r="AA4777" s="2"/>
    </row>
    <row r="4778" spans="8:27">
      <c r="H4778">
        <v>4777</v>
      </c>
      <c r="I4778" s="1" t="s">
        <v>752</v>
      </c>
      <c r="J4778" s="1"/>
      <c r="K4778" s="2"/>
      <c r="L4778">
        <v>4777</v>
      </c>
      <c r="M4778" s="1" t="s">
        <v>753</v>
      </c>
      <c r="N4778" s="1"/>
      <c r="O4778" s="2"/>
      <c r="P4778">
        <v>4777</v>
      </c>
      <c r="Q4778" s="1" t="s">
        <v>754</v>
      </c>
      <c r="R4778" s="1"/>
      <c r="S4778" s="2"/>
      <c r="T4778">
        <v>4777</v>
      </c>
      <c r="U4778" s="1" t="s">
        <v>178</v>
      </c>
      <c r="V4778" s="1"/>
      <c r="W4778" s="2"/>
      <c r="X4778">
        <v>4777</v>
      </c>
      <c r="Y4778" s="1" t="s">
        <v>179</v>
      </c>
      <c r="Z4778" s="1"/>
      <c r="AA4778" s="2"/>
    </row>
    <row r="4779" spans="8:27">
      <c r="H4779">
        <v>4778</v>
      </c>
      <c r="I4779" s="1" t="s">
        <v>752</v>
      </c>
      <c r="J4779" s="1"/>
      <c r="K4779" s="2"/>
      <c r="L4779">
        <v>4778</v>
      </c>
      <c r="M4779" s="1" t="s">
        <v>753</v>
      </c>
      <c r="N4779" s="1"/>
      <c r="O4779" s="2"/>
      <c r="P4779">
        <v>4778</v>
      </c>
      <c r="Q4779" s="1" t="s">
        <v>754</v>
      </c>
      <c r="R4779" s="1"/>
      <c r="S4779" s="2"/>
      <c r="T4779">
        <v>4778</v>
      </c>
      <c r="U4779" s="1" t="s">
        <v>178</v>
      </c>
      <c r="V4779" s="1"/>
      <c r="W4779" s="2"/>
      <c r="X4779">
        <v>4778</v>
      </c>
      <c r="Y4779" s="1" t="s">
        <v>179</v>
      </c>
      <c r="Z4779" s="1"/>
      <c r="AA4779" s="2"/>
    </row>
    <row r="4780" spans="8:27">
      <c r="H4780">
        <v>4779</v>
      </c>
      <c r="I4780" s="1" t="s">
        <v>752</v>
      </c>
      <c r="J4780" s="1"/>
      <c r="K4780" s="2"/>
      <c r="L4780">
        <v>4779</v>
      </c>
      <c r="M4780" s="1" t="s">
        <v>753</v>
      </c>
      <c r="N4780" s="1"/>
      <c r="O4780" s="2"/>
      <c r="P4780">
        <v>4779</v>
      </c>
      <c r="Q4780" s="1" t="s">
        <v>754</v>
      </c>
      <c r="R4780" s="1"/>
      <c r="S4780" s="2"/>
      <c r="T4780">
        <v>4779</v>
      </c>
      <c r="U4780" s="1" t="s">
        <v>178</v>
      </c>
      <c r="V4780" s="1"/>
      <c r="W4780" s="2"/>
      <c r="X4780">
        <v>4779</v>
      </c>
      <c r="Y4780" s="1" t="s">
        <v>179</v>
      </c>
      <c r="Z4780" s="1"/>
      <c r="AA4780" s="2"/>
    </row>
    <row r="4781" spans="8:27">
      <c r="H4781">
        <v>4780</v>
      </c>
      <c r="I4781" s="1" t="s">
        <v>752</v>
      </c>
      <c r="J4781" s="1"/>
      <c r="K4781" s="2"/>
      <c r="L4781">
        <v>4780</v>
      </c>
      <c r="M4781" s="1" t="s">
        <v>753</v>
      </c>
      <c r="N4781" s="1"/>
      <c r="O4781" s="2"/>
      <c r="P4781">
        <v>4780</v>
      </c>
      <c r="Q4781" s="1" t="s">
        <v>754</v>
      </c>
      <c r="R4781" s="1"/>
      <c r="S4781" s="2"/>
      <c r="T4781">
        <v>4780</v>
      </c>
      <c r="U4781" s="1" t="s">
        <v>178</v>
      </c>
      <c r="V4781" s="1"/>
      <c r="W4781" s="2"/>
      <c r="X4781">
        <v>4780</v>
      </c>
      <c r="Y4781" s="1" t="s">
        <v>179</v>
      </c>
      <c r="Z4781" s="1"/>
      <c r="AA4781" s="2"/>
    </row>
    <row r="4782" spans="8:27">
      <c r="H4782">
        <v>4781</v>
      </c>
      <c r="I4782" s="1" t="s">
        <v>752</v>
      </c>
      <c r="J4782" s="1"/>
      <c r="K4782" s="2"/>
      <c r="L4782">
        <v>4781</v>
      </c>
      <c r="M4782" s="1" t="s">
        <v>753</v>
      </c>
      <c r="N4782" s="1"/>
      <c r="O4782" s="2"/>
      <c r="P4782">
        <v>4781</v>
      </c>
      <c r="Q4782" s="1" t="s">
        <v>754</v>
      </c>
      <c r="R4782" s="1"/>
      <c r="S4782" s="2"/>
      <c r="T4782">
        <v>4781</v>
      </c>
      <c r="U4782" s="1" t="s">
        <v>178</v>
      </c>
      <c r="V4782" s="1"/>
      <c r="W4782" s="2"/>
      <c r="X4782">
        <v>4781</v>
      </c>
      <c r="Y4782" s="1" t="s">
        <v>179</v>
      </c>
      <c r="Z4782" s="1"/>
      <c r="AA4782" s="2"/>
    </row>
    <row r="4783" spans="8:27">
      <c r="H4783">
        <v>4782</v>
      </c>
      <c r="I4783" s="1" t="s">
        <v>752</v>
      </c>
      <c r="J4783" s="1"/>
      <c r="K4783" s="2"/>
      <c r="L4783">
        <v>4782</v>
      </c>
      <c r="M4783" s="1" t="s">
        <v>753</v>
      </c>
      <c r="N4783" s="1"/>
      <c r="O4783" s="2"/>
      <c r="P4783">
        <v>4782</v>
      </c>
      <c r="Q4783" s="1" t="s">
        <v>754</v>
      </c>
      <c r="R4783" s="1"/>
      <c r="S4783" s="2"/>
      <c r="T4783">
        <v>4782</v>
      </c>
      <c r="U4783" s="1" t="s">
        <v>178</v>
      </c>
      <c r="V4783" s="1"/>
      <c r="W4783" s="2"/>
      <c r="X4783">
        <v>4782</v>
      </c>
      <c r="Y4783" s="1" t="s">
        <v>179</v>
      </c>
      <c r="Z4783" s="1"/>
      <c r="AA4783" s="2"/>
    </row>
    <row r="4784" spans="8:27">
      <c r="H4784">
        <v>4783</v>
      </c>
      <c r="I4784" s="1" t="s">
        <v>752</v>
      </c>
      <c r="J4784" s="1"/>
      <c r="K4784" s="2"/>
      <c r="L4784">
        <v>4783</v>
      </c>
      <c r="M4784" s="1" t="s">
        <v>753</v>
      </c>
      <c r="N4784" s="1"/>
      <c r="O4784" s="2"/>
      <c r="P4784">
        <v>4783</v>
      </c>
      <c r="Q4784" s="1" t="s">
        <v>754</v>
      </c>
      <c r="R4784" s="1"/>
      <c r="S4784" s="2"/>
      <c r="T4784">
        <v>4783</v>
      </c>
      <c r="U4784" s="1" t="s">
        <v>178</v>
      </c>
      <c r="V4784" s="1"/>
      <c r="W4784" s="2"/>
      <c r="X4784">
        <v>4783</v>
      </c>
      <c r="Y4784" s="1" t="s">
        <v>179</v>
      </c>
      <c r="Z4784" s="1"/>
      <c r="AA4784" s="2"/>
    </row>
    <row r="4785" spans="2:58">
      <c r="H4785">
        <v>4784</v>
      </c>
      <c r="I4785" s="1" t="s">
        <v>752</v>
      </c>
      <c r="J4785" s="1"/>
      <c r="K4785" s="2"/>
      <c r="L4785">
        <v>4784</v>
      </c>
      <c r="M4785" s="1" t="s">
        <v>753</v>
      </c>
      <c r="N4785" s="1"/>
      <c r="O4785" s="2"/>
      <c r="P4785">
        <v>4784</v>
      </c>
      <c r="Q4785" s="1" t="s">
        <v>754</v>
      </c>
      <c r="R4785" s="1"/>
      <c r="S4785" s="2"/>
      <c r="T4785">
        <v>4784</v>
      </c>
      <c r="U4785" s="1" t="s">
        <v>178</v>
      </c>
      <c r="V4785" s="1"/>
      <c r="W4785" s="2"/>
      <c r="X4785">
        <v>4784</v>
      </c>
      <c r="Y4785" s="1" t="s">
        <v>179</v>
      </c>
      <c r="Z4785" s="1"/>
      <c r="AA4785" s="2"/>
    </row>
    <row r="4786" spans="2:58">
      <c r="H4786">
        <v>4785</v>
      </c>
      <c r="I4786" s="1" t="s">
        <v>752</v>
      </c>
      <c r="J4786" s="1"/>
      <c r="K4786" s="2"/>
      <c r="L4786">
        <v>4785</v>
      </c>
      <c r="M4786" s="1" t="s">
        <v>753</v>
      </c>
      <c r="N4786" s="1"/>
      <c r="O4786" s="2"/>
      <c r="P4786">
        <v>4785</v>
      </c>
      <c r="Q4786" s="1" t="s">
        <v>754</v>
      </c>
      <c r="R4786" s="1"/>
      <c r="S4786" s="2"/>
      <c r="T4786">
        <v>4785</v>
      </c>
      <c r="U4786" s="1" t="s">
        <v>178</v>
      </c>
      <c r="V4786" s="1"/>
      <c r="W4786" s="2"/>
      <c r="X4786">
        <v>4785</v>
      </c>
      <c r="Y4786" s="1" t="s">
        <v>179</v>
      </c>
      <c r="Z4786" s="1"/>
      <c r="AA4786" s="2"/>
    </row>
    <row r="4787" spans="2:58">
      <c r="H4787">
        <v>4786</v>
      </c>
      <c r="I4787" s="1" t="s">
        <v>752</v>
      </c>
      <c r="J4787" s="1"/>
      <c r="K4787" s="2"/>
      <c r="L4787">
        <v>4786</v>
      </c>
      <c r="M4787" s="1" t="s">
        <v>753</v>
      </c>
      <c r="N4787" s="1"/>
      <c r="O4787" s="2"/>
      <c r="P4787">
        <v>4786</v>
      </c>
      <c r="Q4787" s="1" t="s">
        <v>754</v>
      </c>
      <c r="R4787" s="1"/>
      <c r="S4787" s="2"/>
      <c r="T4787">
        <v>4786</v>
      </c>
      <c r="U4787" s="1" t="s">
        <v>178</v>
      </c>
      <c r="V4787" s="1"/>
      <c r="W4787" s="2"/>
      <c r="X4787">
        <v>4786</v>
      </c>
      <c r="Y4787" s="1" t="s">
        <v>179</v>
      </c>
      <c r="Z4787" s="1"/>
      <c r="AA4787" s="2"/>
    </row>
    <row r="4788" spans="2:58">
      <c r="H4788">
        <v>4787</v>
      </c>
      <c r="I4788" s="1" t="s">
        <v>752</v>
      </c>
      <c r="J4788" s="1"/>
      <c r="K4788" s="2"/>
      <c r="L4788">
        <v>4787</v>
      </c>
      <c r="M4788" s="1" t="s">
        <v>753</v>
      </c>
      <c r="N4788" s="1"/>
      <c r="O4788" s="2"/>
      <c r="P4788">
        <v>4787</v>
      </c>
      <c r="Q4788" s="1" t="s">
        <v>754</v>
      </c>
      <c r="R4788" s="1"/>
      <c r="S4788" s="2"/>
      <c r="T4788">
        <v>4787</v>
      </c>
      <c r="U4788" s="1" t="s">
        <v>178</v>
      </c>
      <c r="V4788" s="1"/>
      <c r="W4788" s="2"/>
      <c r="X4788">
        <v>4787</v>
      </c>
      <c r="Y4788" s="1" t="s">
        <v>179</v>
      </c>
      <c r="Z4788" s="1"/>
      <c r="AA4788" s="2"/>
    </row>
    <row r="4789" spans="2:58">
      <c r="H4789">
        <v>4788</v>
      </c>
      <c r="I4789" s="1" t="s">
        <v>752</v>
      </c>
      <c r="J4789" s="1"/>
      <c r="K4789" s="2"/>
      <c r="L4789">
        <v>4788</v>
      </c>
      <c r="M4789" s="1" t="s">
        <v>753</v>
      </c>
      <c r="N4789" s="1"/>
      <c r="O4789" s="2"/>
      <c r="P4789">
        <v>4788</v>
      </c>
      <c r="Q4789" s="1" t="s">
        <v>754</v>
      </c>
      <c r="R4789" s="1"/>
      <c r="S4789" s="2"/>
      <c r="T4789">
        <v>4788</v>
      </c>
      <c r="U4789" s="1" t="s">
        <v>178</v>
      </c>
      <c r="V4789" s="1"/>
      <c r="W4789" s="2"/>
      <c r="X4789">
        <v>4788</v>
      </c>
      <c r="Y4789" s="1" t="s">
        <v>179</v>
      </c>
      <c r="Z4789" s="1"/>
      <c r="AA4789" s="2"/>
    </row>
    <row r="4790" spans="2:58">
      <c r="H4790">
        <v>4789</v>
      </c>
      <c r="I4790" s="1" t="s">
        <v>752</v>
      </c>
      <c r="J4790" s="1"/>
      <c r="K4790" s="2"/>
      <c r="L4790">
        <v>4789</v>
      </c>
      <c r="M4790" s="1" t="s">
        <v>753</v>
      </c>
      <c r="N4790" s="1"/>
      <c r="O4790" s="2"/>
      <c r="P4790">
        <v>4789</v>
      </c>
      <c r="Q4790" s="1" t="s">
        <v>754</v>
      </c>
      <c r="R4790" s="1"/>
      <c r="S4790" s="2"/>
      <c r="T4790">
        <v>4789</v>
      </c>
      <c r="U4790" s="1" t="s">
        <v>178</v>
      </c>
      <c r="V4790" s="1"/>
      <c r="W4790" s="2"/>
      <c r="X4790">
        <v>4789</v>
      </c>
      <c r="Y4790" s="1" t="s">
        <v>179</v>
      </c>
      <c r="Z4790" s="1"/>
      <c r="AA4790" s="2"/>
    </row>
    <row r="4791" spans="2:58">
      <c r="H4791">
        <v>4790</v>
      </c>
      <c r="I4791" s="1" t="s">
        <v>752</v>
      </c>
      <c r="J4791" s="1"/>
      <c r="K4791" s="2"/>
      <c r="L4791">
        <v>4790</v>
      </c>
      <c r="M4791" s="1" t="s">
        <v>753</v>
      </c>
      <c r="N4791" s="1"/>
      <c r="O4791" s="2"/>
      <c r="P4791">
        <v>4790</v>
      </c>
      <c r="Q4791" s="1" t="s">
        <v>754</v>
      </c>
      <c r="R4791" s="1"/>
      <c r="S4791" s="2"/>
      <c r="T4791">
        <v>4790</v>
      </c>
      <c r="U4791" s="1" t="s">
        <v>178</v>
      </c>
      <c r="V4791" s="1"/>
      <c r="W4791" s="2"/>
      <c r="X4791">
        <v>4790</v>
      </c>
      <c r="Y4791" s="1" t="s">
        <v>179</v>
      </c>
      <c r="Z4791" s="1"/>
      <c r="AA4791" s="2"/>
    </row>
    <row r="4792" spans="2:58">
      <c r="H4792">
        <v>4791</v>
      </c>
      <c r="I4792" s="1" t="s">
        <v>752</v>
      </c>
      <c r="J4792" s="1"/>
      <c r="K4792" s="2"/>
      <c r="L4792">
        <v>4791</v>
      </c>
      <c r="M4792" s="1" t="s">
        <v>753</v>
      </c>
      <c r="N4792" s="1"/>
      <c r="O4792" s="2"/>
      <c r="P4792">
        <v>4791</v>
      </c>
      <c r="Q4792" s="1" t="s">
        <v>754</v>
      </c>
      <c r="R4792" s="1"/>
      <c r="S4792" s="2"/>
      <c r="T4792">
        <v>4791</v>
      </c>
      <c r="U4792" s="1" t="s">
        <v>178</v>
      </c>
      <c r="V4792" s="1"/>
      <c r="W4792" s="2"/>
      <c r="X4792">
        <v>4791</v>
      </c>
      <c r="Y4792" s="1" t="s">
        <v>179</v>
      </c>
      <c r="Z4792" s="1"/>
      <c r="AA4792" s="2"/>
    </row>
    <row r="4793" spans="2:58">
      <c r="H4793">
        <v>4792</v>
      </c>
      <c r="I4793" s="1" t="s">
        <v>752</v>
      </c>
      <c r="J4793" s="1"/>
      <c r="K4793" s="2"/>
      <c r="L4793">
        <v>4792</v>
      </c>
      <c r="M4793" s="1" t="s">
        <v>753</v>
      </c>
      <c r="N4793" s="1"/>
      <c r="O4793" s="2"/>
      <c r="P4793">
        <v>4792</v>
      </c>
      <c r="Q4793" s="1" t="s">
        <v>754</v>
      </c>
      <c r="R4793" s="1"/>
      <c r="S4793" s="2"/>
      <c r="T4793">
        <v>4792</v>
      </c>
      <c r="U4793" s="1" t="s">
        <v>178</v>
      </c>
      <c r="V4793" s="1"/>
      <c r="W4793" s="2"/>
      <c r="X4793">
        <v>4792</v>
      </c>
      <c r="Y4793" s="1" t="s">
        <v>179</v>
      </c>
      <c r="Z4793" s="1"/>
      <c r="AA4793" s="2"/>
    </row>
    <row r="4794" spans="2:58">
      <c r="B4794" s="15"/>
      <c r="C4794" s="14"/>
      <c r="D4794" s="15"/>
      <c r="E4794" s="14"/>
      <c r="F4794" s="15"/>
      <c r="H4794">
        <v>4793</v>
      </c>
      <c r="I4794" s="1" t="s">
        <v>752</v>
      </c>
      <c r="J4794" s="1"/>
      <c r="K4794" s="2"/>
      <c r="L4794">
        <v>4793</v>
      </c>
      <c r="M4794" s="1" t="s">
        <v>753</v>
      </c>
      <c r="N4794" s="1"/>
      <c r="O4794" s="2"/>
      <c r="P4794">
        <v>4793</v>
      </c>
      <c r="Q4794" s="1" t="s">
        <v>754</v>
      </c>
      <c r="R4794" s="1"/>
      <c r="S4794" s="2"/>
      <c r="T4794">
        <v>4793</v>
      </c>
      <c r="U4794" s="1" t="s">
        <v>178</v>
      </c>
      <c r="V4794" s="1"/>
      <c r="W4794" s="2"/>
      <c r="X4794">
        <v>4793</v>
      </c>
      <c r="Y4794" s="1" t="s">
        <v>179</v>
      </c>
      <c r="Z4794" s="1"/>
      <c r="AA4794" s="2"/>
      <c r="AQ4794" s="15"/>
      <c r="AR4794" s="15"/>
      <c r="AS4794" s="15"/>
      <c r="AT4794" s="15"/>
      <c r="AU4794" s="15"/>
      <c r="AV4794" s="15"/>
      <c r="BA4794" s="15"/>
      <c r="BB4794" s="15"/>
      <c r="BC4794" s="15"/>
      <c r="BD4794" s="15"/>
      <c r="BE4794" s="15"/>
      <c r="BF4794" s="15"/>
    </row>
    <row r="4795" spans="2:58">
      <c r="B4795" s="15"/>
      <c r="C4795" s="17"/>
      <c r="D4795" s="15"/>
      <c r="E4795" s="15"/>
      <c r="F4795" s="15"/>
      <c r="H4795">
        <v>4794</v>
      </c>
      <c r="I4795" s="1" t="s">
        <v>752</v>
      </c>
      <c r="J4795" s="1"/>
      <c r="K4795" s="2"/>
      <c r="L4795">
        <v>4794</v>
      </c>
      <c r="M4795" s="1" t="s">
        <v>753</v>
      </c>
      <c r="N4795" s="1"/>
      <c r="O4795" s="2"/>
      <c r="P4795">
        <v>4794</v>
      </c>
      <c r="Q4795" s="1" t="s">
        <v>754</v>
      </c>
      <c r="R4795" s="1"/>
      <c r="S4795" s="2"/>
      <c r="T4795">
        <v>4794</v>
      </c>
      <c r="U4795" s="1" t="s">
        <v>178</v>
      </c>
      <c r="V4795" s="1"/>
      <c r="W4795" s="2"/>
      <c r="X4795">
        <v>4794</v>
      </c>
      <c r="Y4795" s="1" t="s">
        <v>179</v>
      </c>
      <c r="Z4795" s="1"/>
      <c r="AA4795" s="2"/>
      <c r="AQ4795" s="15"/>
      <c r="AR4795" s="15"/>
      <c r="AS4795" s="15"/>
      <c r="AT4795" s="15"/>
      <c r="AU4795" s="15"/>
      <c r="AV4795" s="15"/>
      <c r="BA4795" s="15"/>
      <c r="BB4795" s="15"/>
      <c r="BC4795" s="15"/>
      <c r="BD4795" s="15"/>
      <c r="BE4795" s="15"/>
      <c r="BF4795" s="15"/>
    </row>
    <row r="4796" spans="2:58">
      <c r="B4796" s="15"/>
      <c r="C4796" s="17"/>
      <c r="D4796" s="15"/>
      <c r="E4796" s="15"/>
      <c r="F4796" s="15"/>
      <c r="H4796">
        <v>4795</v>
      </c>
      <c r="I4796" s="1" t="s">
        <v>752</v>
      </c>
      <c r="J4796" s="1"/>
      <c r="K4796" s="2"/>
      <c r="L4796">
        <v>4795</v>
      </c>
      <c r="M4796" s="1" t="s">
        <v>753</v>
      </c>
      <c r="N4796" s="1"/>
      <c r="O4796" s="2"/>
      <c r="P4796">
        <v>4795</v>
      </c>
      <c r="Q4796" s="1" t="s">
        <v>754</v>
      </c>
      <c r="R4796" s="1"/>
      <c r="S4796" s="2"/>
      <c r="T4796">
        <v>4795</v>
      </c>
      <c r="U4796" s="1" t="s">
        <v>178</v>
      </c>
      <c r="V4796" s="1"/>
      <c r="W4796" s="2"/>
      <c r="X4796">
        <v>4795</v>
      </c>
      <c r="Y4796" s="1" t="s">
        <v>179</v>
      </c>
      <c r="Z4796" s="1"/>
      <c r="AA4796" s="2"/>
      <c r="AQ4796" s="15"/>
      <c r="AR4796" s="15"/>
      <c r="AS4796" s="15"/>
      <c r="AT4796" s="15"/>
      <c r="AU4796" s="15"/>
      <c r="AV4796" s="15"/>
      <c r="BA4796" s="15"/>
      <c r="BB4796" s="15"/>
      <c r="BC4796" s="15"/>
      <c r="BD4796" s="15"/>
      <c r="BE4796" s="15"/>
      <c r="BF4796" s="15"/>
    </row>
    <row r="4797" spans="2:58">
      <c r="B4797" s="15"/>
      <c r="C4797" s="17"/>
      <c r="D4797" s="15"/>
      <c r="E4797" s="15"/>
      <c r="F4797" s="15"/>
      <c r="H4797">
        <v>4796</v>
      </c>
      <c r="I4797" s="1" t="s">
        <v>752</v>
      </c>
      <c r="J4797" s="1"/>
      <c r="K4797" s="2"/>
      <c r="L4797">
        <v>4796</v>
      </c>
      <c r="M4797" s="1" t="s">
        <v>753</v>
      </c>
      <c r="N4797" s="1"/>
      <c r="O4797" s="2"/>
      <c r="P4797">
        <v>4796</v>
      </c>
      <c r="Q4797" s="1" t="s">
        <v>754</v>
      </c>
      <c r="R4797" s="1"/>
      <c r="S4797" s="2"/>
      <c r="T4797">
        <v>4796</v>
      </c>
      <c r="U4797" s="1" t="s">
        <v>178</v>
      </c>
      <c r="V4797" s="1"/>
      <c r="W4797" s="2"/>
      <c r="X4797">
        <v>4796</v>
      </c>
      <c r="Y4797" s="1" t="s">
        <v>179</v>
      </c>
      <c r="Z4797" s="1"/>
      <c r="AA4797" s="2"/>
      <c r="AQ4797" s="15"/>
      <c r="AR4797" s="15"/>
      <c r="AS4797" s="15"/>
      <c r="AT4797" s="15"/>
      <c r="AU4797" s="14"/>
      <c r="AV4797" s="14"/>
      <c r="BA4797" s="15"/>
      <c r="BB4797" s="15"/>
      <c r="BC4797" s="15"/>
      <c r="BD4797" s="15"/>
      <c r="BE4797" s="15"/>
      <c r="BF4797" s="15"/>
    </row>
    <row r="4798" spans="2:58">
      <c r="B4798" s="17"/>
      <c r="C4798" s="14"/>
      <c r="D4798" s="15"/>
      <c r="E4798" s="14"/>
      <c r="F4798" s="15"/>
      <c r="H4798">
        <v>4797</v>
      </c>
      <c r="I4798" s="1" t="s">
        <v>752</v>
      </c>
      <c r="J4798" s="1"/>
      <c r="K4798" s="2"/>
      <c r="L4798">
        <v>4797</v>
      </c>
      <c r="M4798" s="1" t="s">
        <v>753</v>
      </c>
      <c r="N4798" s="1"/>
      <c r="O4798" s="2"/>
      <c r="P4798">
        <v>4797</v>
      </c>
      <c r="Q4798" s="1" t="s">
        <v>754</v>
      </c>
      <c r="R4798" s="1"/>
      <c r="S4798" s="2"/>
      <c r="T4798">
        <v>4797</v>
      </c>
      <c r="U4798" s="1" t="s">
        <v>178</v>
      </c>
      <c r="V4798" s="1"/>
      <c r="W4798" s="2"/>
      <c r="X4798">
        <v>4797</v>
      </c>
      <c r="Y4798" s="1" t="s">
        <v>179</v>
      </c>
      <c r="Z4798" s="1"/>
      <c r="AA4798" s="2"/>
      <c r="AD4798"/>
      <c r="AE4798" s="3"/>
      <c r="AF4798" s="3"/>
      <c r="AG4798" s="46"/>
      <c r="AH4798" s="15"/>
      <c r="AI4798" s="15"/>
      <c r="AQ4798" s="15"/>
      <c r="AR4798" s="15"/>
      <c r="AS4798" s="15"/>
      <c r="AT4798" s="15"/>
      <c r="AU4798" s="14"/>
      <c r="AV4798" s="14"/>
      <c r="BA4798" s="15"/>
      <c r="BB4798" s="15"/>
      <c r="BC4798" s="15"/>
      <c r="BD4798" s="15"/>
      <c r="BE4798" s="15"/>
      <c r="BF4798" s="14"/>
    </row>
    <row r="4799" spans="2:58">
      <c r="B4799" s="160"/>
      <c r="C4799" s="14"/>
      <c r="D4799" s="15"/>
      <c r="E4799" s="14"/>
      <c r="F4799" s="15"/>
      <c r="H4799">
        <v>4798</v>
      </c>
      <c r="I4799" s="1" t="s">
        <v>752</v>
      </c>
      <c r="J4799" s="1"/>
      <c r="K4799" s="2"/>
      <c r="L4799">
        <v>4798</v>
      </c>
      <c r="M4799" s="1" t="s">
        <v>753</v>
      </c>
      <c r="N4799" s="1"/>
      <c r="O4799" s="2"/>
      <c r="P4799">
        <v>4798</v>
      </c>
      <c r="Q4799" s="1" t="s">
        <v>754</v>
      </c>
      <c r="R4799" s="1"/>
      <c r="S4799" s="2"/>
      <c r="T4799">
        <v>4798</v>
      </c>
      <c r="U4799" s="1" t="s">
        <v>178</v>
      </c>
      <c r="V4799" s="1"/>
      <c r="W4799" s="2"/>
      <c r="X4799">
        <v>4798</v>
      </c>
      <c r="Y4799" s="1" t="s">
        <v>179</v>
      </c>
      <c r="Z4799" s="1"/>
      <c r="AA4799" s="2"/>
      <c r="AD4799"/>
      <c r="AE4799" s="3"/>
      <c r="AF4799" s="3"/>
      <c r="AG4799" s="46"/>
      <c r="AH4799" s="15"/>
      <c r="AI4799" s="15"/>
      <c r="AQ4799" s="52"/>
      <c r="AR4799" s="52"/>
      <c r="AS4799" s="52"/>
      <c r="AT4799" s="52"/>
      <c r="AU4799" s="52"/>
      <c r="AV4799" s="52"/>
      <c r="BA4799" s="15"/>
      <c r="BB4799" s="15"/>
      <c r="BC4799" s="15"/>
      <c r="BD4799" s="15"/>
      <c r="BE4799" s="15"/>
      <c r="BF4799" s="15"/>
    </row>
    <row r="4800" spans="2:58">
      <c r="B4800" s="160"/>
      <c r="C4800" s="14"/>
      <c r="D4800" s="15"/>
      <c r="E4800" s="14"/>
      <c r="F4800" s="15"/>
      <c r="H4800">
        <v>4799</v>
      </c>
      <c r="I4800" s="1" t="s">
        <v>752</v>
      </c>
      <c r="J4800" s="1"/>
      <c r="K4800" s="2"/>
      <c r="L4800">
        <v>4799</v>
      </c>
      <c r="M4800" s="1" t="s">
        <v>753</v>
      </c>
      <c r="N4800" s="1"/>
      <c r="O4800" s="2"/>
      <c r="P4800">
        <v>4799</v>
      </c>
      <c r="Q4800" s="1" t="s">
        <v>754</v>
      </c>
      <c r="R4800" s="1"/>
      <c r="S4800" s="2"/>
      <c r="T4800">
        <v>4799</v>
      </c>
      <c r="U4800" s="1" t="s">
        <v>178</v>
      </c>
      <c r="V4800" s="1"/>
      <c r="W4800" s="2"/>
      <c r="X4800">
        <v>4799</v>
      </c>
      <c r="Y4800" s="1" t="s">
        <v>179</v>
      </c>
      <c r="Z4800" s="1"/>
      <c r="AA4800" s="2"/>
      <c r="AD4800"/>
      <c r="AE4800" s="3"/>
      <c r="AF4800" s="3"/>
      <c r="AG4800" s="46"/>
      <c r="AH4800" s="15"/>
      <c r="AI4800" s="15"/>
      <c r="AQ4800" s="15"/>
      <c r="AR4800" s="15"/>
      <c r="AS4800" s="15"/>
      <c r="AT4800" s="15"/>
      <c r="AU4800" s="15"/>
      <c r="AV4800" s="15"/>
      <c r="BA4800" s="15"/>
      <c r="BB4800" s="15"/>
      <c r="BC4800" s="15"/>
      <c r="BD4800" s="15"/>
      <c r="BE4800" s="15"/>
      <c r="BF4800" s="15"/>
    </row>
    <row r="4801" spans="2:58">
      <c r="B4801" s="15"/>
      <c r="C4801" s="17"/>
      <c r="D4801" s="15"/>
      <c r="E4801" s="15"/>
      <c r="F4801" s="15"/>
      <c r="H4801">
        <v>4800</v>
      </c>
      <c r="I4801" s="1" t="s">
        <v>752</v>
      </c>
      <c r="J4801" s="1"/>
      <c r="K4801" s="2"/>
      <c r="L4801">
        <v>4800</v>
      </c>
      <c r="M4801" s="1" t="s">
        <v>753</v>
      </c>
      <c r="N4801" s="1"/>
      <c r="O4801" s="2"/>
      <c r="P4801">
        <v>4800</v>
      </c>
      <c r="Q4801" s="1" t="s">
        <v>754</v>
      </c>
      <c r="R4801" s="1"/>
      <c r="S4801" s="2"/>
      <c r="T4801">
        <v>4800</v>
      </c>
      <c r="U4801" s="1" t="s">
        <v>178</v>
      </c>
      <c r="V4801" s="1"/>
      <c r="W4801" s="2"/>
      <c r="X4801">
        <v>4800</v>
      </c>
      <c r="Y4801" s="1" t="s">
        <v>179</v>
      </c>
      <c r="Z4801" s="1"/>
      <c r="AA4801" s="2"/>
      <c r="AD4801"/>
      <c r="AE4801" s="3"/>
      <c r="AF4801" s="3"/>
      <c r="AG4801" s="46"/>
      <c r="AH4801" s="15"/>
      <c r="AI4801" s="15"/>
      <c r="AQ4801" s="15"/>
      <c r="AR4801" s="15"/>
      <c r="AS4801" s="15"/>
      <c r="AT4801" s="15"/>
      <c r="AU4801" s="14"/>
      <c r="AV4801" s="14"/>
      <c r="BA4801" s="15"/>
      <c r="BB4801" s="15"/>
      <c r="BC4801" s="15"/>
      <c r="BD4801" s="15"/>
      <c r="BE4801" s="15"/>
      <c r="BF4801" s="14"/>
    </row>
    <row r="4802" spans="2:58">
      <c r="B4802" s="15"/>
      <c r="C4802" s="17"/>
      <c r="D4802" s="15"/>
      <c r="E4802" s="15"/>
      <c r="F4802" s="15"/>
      <c r="H4802">
        <v>4801</v>
      </c>
      <c r="I4802" s="1" t="s">
        <v>752</v>
      </c>
      <c r="J4802" s="1"/>
      <c r="K4802" s="2"/>
      <c r="L4802">
        <v>4801</v>
      </c>
      <c r="M4802" s="1" t="s">
        <v>753</v>
      </c>
      <c r="N4802" s="1"/>
      <c r="O4802" s="2"/>
      <c r="P4802">
        <v>4801</v>
      </c>
      <c r="Q4802" s="1" t="s">
        <v>754</v>
      </c>
      <c r="R4802" s="1"/>
      <c r="S4802" s="2"/>
      <c r="T4802">
        <v>4801</v>
      </c>
      <c r="U4802" s="1" t="s">
        <v>178</v>
      </c>
      <c r="V4802" s="1"/>
      <c r="W4802" s="2"/>
      <c r="X4802">
        <v>4801</v>
      </c>
      <c r="Y4802" s="1" t="s">
        <v>179</v>
      </c>
      <c r="Z4802" s="1"/>
      <c r="AA4802" s="2"/>
      <c r="AD4802"/>
      <c r="AE4802" s="3"/>
      <c r="AF4802" s="3"/>
      <c r="AG4802" s="46"/>
      <c r="AH4802" s="15"/>
      <c r="AI4802" s="15"/>
      <c r="AQ4802" s="15"/>
      <c r="AR4802" s="15"/>
      <c r="AS4802" s="15"/>
      <c r="AT4802" s="15"/>
      <c r="AU4802" s="14"/>
      <c r="AV4802" s="14"/>
      <c r="BA4802" s="15"/>
      <c r="BB4802" s="15"/>
      <c r="BC4802" s="15"/>
      <c r="BD4802" s="15"/>
      <c r="BE4802" s="15"/>
      <c r="BF4802" s="15"/>
    </row>
    <row r="4803" spans="2:58">
      <c r="B4803" s="17"/>
      <c r="C4803" s="14"/>
      <c r="D4803" s="15"/>
      <c r="E4803" s="14"/>
      <c r="F4803" s="15"/>
      <c r="H4803">
        <v>4802</v>
      </c>
      <c r="I4803" s="1" t="s">
        <v>752</v>
      </c>
      <c r="J4803" s="1"/>
      <c r="K4803" s="2"/>
      <c r="L4803">
        <v>4802</v>
      </c>
      <c r="M4803" s="1" t="s">
        <v>753</v>
      </c>
      <c r="N4803" s="1"/>
      <c r="O4803" s="2"/>
      <c r="P4803">
        <v>4802</v>
      </c>
      <c r="Q4803" s="1" t="s">
        <v>754</v>
      </c>
      <c r="R4803" s="1"/>
      <c r="S4803" s="2"/>
      <c r="T4803">
        <v>4802</v>
      </c>
      <c r="U4803" s="1" t="s">
        <v>178</v>
      </c>
      <c r="V4803" s="1"/>
      <c r="W4803" s="2"/>
      <c r="X4803">
        <v>4802</v>
      </c>
      <c r="Y4803" s="1" t="s">
        <v>179</v>
      </c>
      <c r="Z4803" s="1"/>
      <c r="AA4803" s="2"/>
      <c r="AD4803"/>
      <c r="AE4803" s="3"/>
      <c r="AF4803" s="3"/>
      <c r="AG4803" s="46"/>
      <c r="AH4803" s="15"/>
      <c r="AI4803" s="15"/>
      <c r="AQ4803" s="15"/>
      <c r="AR4803" s="15"/>
      <c r="AS4803" s="15"/>
      <c r="AT4803" s="15"/>
      <c r="AU4803" s="15"/>
      <c r="AV4803" s="15"/>
      <c r="BA4803" s="15"/>
      <c r="BB4803" s="15"/>
      <c r="BC4803" s="15"/>
      <c r="BD4803" s="15"/>
      <c r="BE4803" s="15"/>
      <c r="BF4803" s="15"/>
    </row>
    <row r="4804" spans="2:58">
      <c r="B4804" s="17"/>
      <c r="C4804" s="14"/>
      <c r="D4804" s="15"/>
      <c r="E4804" s="14"/>
      <c r="F4804" s="15"/>
      <c r="H4804">
        <v>4803</v>
      </c>
      <c r="I4804" s="1" t="s">
        <v>752</v>
      </c>
      <c r="J4804" s="1"/>
      <c r="K4804" s="2"/>
      <c r="L4804">
        <v>4803</v>
      </c>
      <c r="M4804" s="1" t="s">
        <v>753</v>
      </c>
      <c r="N4804" s="1"/>
      <c r="O4804" s="2"/>
      <c r="P4804">
        <v>4803</v>
      </c>
      <c r="Q4804" s="1" t="s">
        <v>754</v>
      </c>
      <c r="R4804" s="1"/>
      <c r="S4804" s="2"/>
      <c r="T4804">
        <v>4803</v>
      </c>
      <c r="U4804" s="1" t="s">
        <v>178</v>
      </c>
      <c r="V4804" s="1"/>
      <c r="W4804" s="2"/>
      <c r="X4804">
        <v>4803</v>
      </c>
      <c r="Y4804" s="1" t="s">
        <v>179</v>
      </c>
      <c r="Z4804" s="1"/>
      <c r="AA4804" s="2"/>
      <c r="AD4804"/>
      <c r="AE4804" s="3"/>
      <c r="AF4804" s="3"/>
      <c r="AG4804" s="46"/>
      <c r="AH4804" s="15"/>
      <c r="AI4804" s="15"/>
      <c r="AQ4804" s="15"/>
      <c r="AR4804" s="15"/>
      <c r="AS4804" s="15"/>
      <c r="AT4804" s="15"/>
      <c r="AU4804" s="15"/>
      <c r="AV4804" s="15"/>
      <c r="BA4804" s="15"/>
      <c r="BB4804" s="15"/>
      <c r="BC4804" s="15"/>
      <c r="BD4804" s="15"/>
      <c r="BE4804" s="15"/>
      <c r="BF4804" s="15"/>
    </row>
    <row r="4805" spans="2:58">
      <c r="B4805" s="17"/>
      <c r="C4805" s="14"/>
      <c r="D4805" s="15"/>
      <c r="E4805" s="14"/>
      <c r="F4805" s="15"/>
      <c r="H4805">
        <v>4804</v>
      </c>
      <c r="I4805" s="1" t="s">
        <v>752</v>
      </c>
      <c r="J4805" s="1"/>
      <c r="K4805" s="2"/>
      <c r="L4805">
        <v>4804</v>
      </c>
      <c r="M4805" s="1" t="s">
        <v>753</v>
      </c>
      <c r="N4805" s="1"/>
      <c r="O4805" s="2"/>
      <c r="P4805">
        <v>4804</v>
      </c>
      <c r="Q4805" s="1" t="s">
        <v>754</v>
      </c>
      <c r="R4805" s="1"/>
      <c r="S4805" s="2"/>
      <c r="T4805">
        <v>4804</v>
      </c>
      <c r="U4805" s="1" t="s">
        <v>178</v>
      </c>
      <c r="V4805" s="1"/>
      <c r="W4805" s="2"/>
      <c r="X4805">
        <v>4804</v>
      </c>
      <c r="Y4805" s="1" t="s">
        <v>179</v>
      </c>
      <c r="Z4805" s="1"/>
      <c r="AA4805" s="2"/>
      <c r="AD4805"/>
      <c r="AE4805" s="3"/>
      <c r="AF4805" s="3"/>
      <c r="AG4805" s="46"/>
      <c r="AH4805" s="15"/>
      <c r="AI4805" s="15"/>
      <c r="AQ4805" s="15"/>
      <c r="AR4805" s="15"/>
      <c r="AS4805" s="15"/>
      <c r="AT4805" s="15"/>
      <c r="AU4805" s="15"/>
      <c r="AV4805" s="15"/>
      <c r="BA4805" s="15"/>
      <c r="BB4805" s="15"/>
      <c r="BC4805" s="15"/>
      <c r="BD4805" s="15"/>
      <c r="BE4805" s="15"/>
      <c r="BF4805" s="15"/>
    </row>
    <row r="4806" spans="2:58">
      <c r="B4806" s="15"/>
      <c r="C4806" s="17"/>
      <c r="D4806" s="15"/>
      <c r="E4806" s="15"/>
      <c r="F4806" s="15"/>
      <c r="H4806">
        <v>4805</v>
      </c>
      <c r="I4806" s="1" t="s">
        <v>752</v>
      </c>
      <c r="J4806" s="1"/>
      <c r="K4806" s="2"/>
      <c r="L4806">
        <v>4805</v>
      </c>
      <c r="M4806" s="1" t="s">
        <v>753</v>
      </c>
      <c r="N4806" s="1"/>
      <c r="O4806" s="2"/>
      <c r="P4806">
        <v>4805</v>
      </c>
      <c r="Q4806" s="1" t="s">
        <v>754</v>
      </c>
      <c r="R4806" s="1"/>
      <c r="S4806" s="2"/>
      <c r="T4806">
        <v>4805</v>
      </c>
      <c r="U4806" s="1" t="s">
        <v>178</v>
      </c>
      <c r="V4806" s="1"/>
      <c r="W4806" s="2"/>
      <c r="X4806">
        <v>4805</v>
      </c>
      <c r="Y4806" s="1" t="s">
        <v>179</v>
      </c>
      <c r="Z4806" s="1"/>
      <c r="AA4806" s="2"/>
      <c r="AD4806"/>
      <c r="AE4806" s="3"/>
      <c r="AF4806" s="3"/>
      <c r="AG4806" s="46"/>
      <c r="AH4806" s="15"/>
      <c r="AI4806" s="15"/>
      <c r="AQ4806" s="15"/>
      <c r="AR4806" s="15"/>
      <c r="AS4806" s="15"/>
      <c r="AT4806" s="15"/>
      <c r="AU4806" s="14"/>
      <c r="AV4806" s="14"/>
      <c r="BA4806" s="15"/>
      <c r="BB4806" s="15"/>
      <c r="BC4806" s="15"/>
      <c r="BD4806" s="15"/>
      <c r="BE4806" s="15"/>
      <c r="BF4806" s="14"/>
    </row>
    <row r="4807" spans="2:58">
      <c r="B4807" s="15"/>
      <c r="C4807" s="17"/>
      <c r="D4807" s="15"/>
      <c r="E4807" s="15"/>
      <c r="F4807" s="15"/>
      <c r="H4807">
        <v>4806</v>
      </c>
      <c r="I4807" s="1" t="s">
        <v>752</v>
      </c>
      <c r="J4807" s="1"/>
      <c r="K4807" s="2"/>
      <c r="L4807">
        <v>4806</v>
      </c>
      <c r="M4807" s="1" t="s">
        <v>753</v>
      </c>
      <c r="N4807" s="1"/>
      <c r="O4807" s="2"/>
      <c r="P4807">
        <v>4806</v>
      </c>
      <c r="Q4807" s="1" t="s">
        <v>754</v>
      </c>
      <c r="R4807" s="1"/>
      <c r="S4807" s="2"/>
      <c r="T4807">
        <v>4806</v>
      </c>
      <c r="U4807" s="1" t="s">
        <v>178</v>
      </c>
      <c r="V4807" s="1"/>
      <c r="W4807" s="2"/>
      <c r="X4807">
        <v>4806</v>
      </c>
      <c r="Y4807" s="1" t="s">
        <v>179</v>
      </c>
      <c r="Z4807" s="1"/>
      <c r="AA4807" s="2"/>
      <c r="AD4807"/>
      <c r="AE4807" s="3"/>
      <c r="AF4807" s="3"/>
      <c r="AG4807" s="46"/>
      <c r="AH4807" s="15"/>
      <c r="AI4807" s="15"/>
      <c r="AQ4807" s="15"/>
      <c r="AR4807" s="15"/>
      <c r="AS4807" s="15"/>
      <c r="AT4807" s="15"/>
      <c r="AU4807" s="15"/>
      <c r="AV4807" s="15"/>
      <c r="BA4807" s="15"/>
      <c r="BB4807" s="15"/>
      <c r="BC4807" s="15"/>
      <c r="BD4807" s="15"/>
      <c r="BE4807" s="15"/>
      <c r="BF4807" s="14"/>
    </row>
    <row r="4808" spans="2:58">
      <c r="B4808" s="15"/>
      <c r="C4808" s="14"/>
      <c r="D4808" s="15"/>
      <c r="E4808" s="14"/>
      <c r="F4808" s="15"/>
      <c r="H4808">
        <v>4807</v>
      </c>
      <c r="I4808" s="1" t="s">
        <v>752</v>
      </c>
      <c r="J4808" s="1"/>
      <c r="K4808" s="2"/>
      <c r="L4808">
        <v>4807</v>
      </c>
      <c r="M4808" s="1" t="s">
        <v>753</v>
      </c>
      <c r="N4808" s="1"/>
      <c r="O4808" s="2"/>
      <c r="P4808">
        <v>4807</v>
      </c>
      <c r="Q4808" s="1" t="s">
        <v>754</v>
      </c>
      <c r="R4808" s="1"/>
      <c r="S4808" s="2"/>
      <c r="T4808">
        <v>4807</v>
      </c>
      <c r="U4808" s="1" t="s">
        <v>178</v>
      </c>
      <c r="V4808" s="1"/>
      <c r="W4808" s="2"/>
      <c r="X4808">
        <v>4807</v>
      </c>
      <c r="Y4808" s="1" t="s">
        <v>179</v>
      </c>
      <c r="Z4808" s="1"/>
      <c r="AA4808" s="2"/>
      <c r="AD4808"/>
      <c r="AE4808" s="3"/>
      <c r="AF4808" s="3"/>
      <c r="AG4808" s="46"/>
      <c r="AH4808" s="15"/>
      <c r="AI4808" s="15"/>
      <c r="AQ4808" s="15"/>
      <c r="AR4808" s="15"/>
      <c r="AS4808" s="15"/>
      <c r="AT4808" s="15"/>
      <c r="AU4808" s="14"/>
      <c r="AV4808" s="14"/>
      <c r="BA4808" s="15"/>
      <c r="BB4808" s="15"/>
      <c r="BC4808" s="15"/>
      <c r="BD4808" s="15"/>
      <c r="BE4808" s="15"/>
      <c r="BF4808" s="15"/>
    </row>
    <row r="4809" spans="2:58">
      <c r="B4809" s="15"/>
      <c r="C4809" s="14"/>
      <c r="D4809" s="15"/>
      <c r="E4809" s="14"/>
      <c r="F4809" s="15"/>
      <c r="H4809">
        <v>4808</v>
      </c>
      <c r="I4809" s="1" t="s">
        <v>752</v>
      </c>
      <c r="J4809" s="1"/>
      <c r="K4809" s="2"/>
      <c r="L4809">
        <v>4808</v>
      </c>
      <c r="M4809" s="1" t="s">
        <v>753</v>
      </c>
      <c r="N4809" s="1"/>
      <c r="O4809" s="2"/>
      <c r="P4809">
        <v>4808</v>
      </c>
      <c r="Q4809" s="1" t="s">
        <v>754</v>
      </c>
      <c r="R4809" s="1"/>
      <c r="S4809" s="2"/>
      <c r="T4809">
        <v>4808</v>
      </c>
      <c r="U4809" s="1" t="s">
        <v>178</v>
      </c>
      <c r="V4809" s="1"/>
      <c r="W4809" s="2"/>
      <c r="X4809">
        <v>4808</v>
      </c>
      <c r="Y4809" s="1" t="s">
        <v>179</v>
      </c>
      <c r="Z4809" s="1"/>
      <c r="AA4809" s="2"/>
      <c r="AD4809"/>
      <c r="AE4809" s="3"/>
      <c r="AF4809" s="3"/>
      <c r="AG4809" s="46"/>
      <c r="AH4809" s="15"/>
      <c r="AI4809" s="15"/>
      <c r="AQ4809" s="15"/>
      <c r="AR4809" s="15"/>
      <c r="AS4809" s="15"/>
      <c r="AT4809" s="15"/>
      <c r="AU4809" s="15"/>
      <c r="AV4809" s="15"/>
      <c r="BA4809" s="15"/>
      <c r="BB4809" s="15"/>
      <c r="BC4809" s="15"/>
      <c r="BD4809" s="15"/>
      <c r="BE4809" s="15"/>
      <c r="BF4809" s="15"/>
    </row>
    <row r="4810" spans="2:58">
      <c r="B4810" s="15"/>
      <c r="C4810" s="14"/>
      <c r="D4810" s="159"/>
      <c r="E4810" s="14"/>
      <c r="F4810" s="15"/>
      <c r="H4810">
        <v>4809</v>
      </c>
      <c r="I4810" s="1" t="s">
        <v>752</v>
      </c>
      <c r="J4810" s="1"/>
      <c r="K4810" s="2"/>
      <c r="L4810">
        <v>4809</v>
      </c>
      <c r="M4810" s="1" t="s">
        <v>753</v>
      </c>
      <c r="N4810" s="1"/>
      <c r="O4810" s="2"/>
      <c r="P4810">
        <v>4809</v>
      </c>
      <c r="Q4810" s="1" t="s">
        <v>754</v>
      </c>
      <c r="R4810" s="1"/>
      <c r="S4810" s="2"/>
      <c r="T4810">
        <v>4809</v>
      </c>
      <c r="U4810" s="1" t="s">
        <v>178</v>
      </c>
      <c r="V4810" s="1"/>
      <c r="W4810" s="2"/>
      <c r="X4810">
        <v>4809</v>
      </c>
      <c r="Y4810" s="1" t="s">
        <v>179</v>
      </c>
      <c r="Z4810" s="1"/>
      <c r="AA4810" s="2"/>
      <c r="AD4810"/>
      <c r="AE4810" s="3"/>
      <c r="AF4810" s="3"/>
      <c r="AG4810" s="46"/>
      <c r="AH4810" s="15"/>
      <c r="AI4810" s="15"/>
      <c r="AQ4810" s="15"/>
      <c r="AR4810" s="15"/>
      <c r="AS4810" s="15"/>
      <c r="AT4810" s="15"/>
      <c r="AU4810" s="14"/>
      <c r="AV4810" s="14"/>
      <c r="BA4810" s="15"/>
      <c r="BB4810" s="15"/>
      <c r="BC4810" s="15"/>
      <c r="BD4810" s="15"/>
      <c r="BE4810" s="15"/>
      <c r="BF4810" s="15"/>
    </row>
    <row r="4811" spans="2:58">
      <c r="B4811" s="15"/>
      <c r="C4811" s="17"/>
      <c r="D4811" s="15"/>
      <c r="E4811" s="15"/>
      <c r="F4811" s="15"/>
      <c r="H4811">
        <v>4810</v>
      </c>
      <c r="I4811" s="1" t="s">
        <v>752</v>
      </c>
      <c r="J4811" s="1"/>
      <c r="K4811" s="2"/>
      <c r="L4811">
        <v>4810</v>
      </c>
      <c r="M4811" s="1" t="s">
        <v>753</v>
      </c>
      <c r="N4811" s="1"/>
      <c r="O4811" s="2"/>
      <c r="P4811">
        <v>4810</v>
      </c>
      <c r="Q4811" s="1" t="s">
        <v>754</v>
      </c>
      <c r="R4811" s="1"/>
      <c r="S4811" s="2"/>
      <c r="T4811">
        <v>4810</v>
      </c>
      <c r="U4811" s="1" t="s">
        <v>178</v>
      </c>
      <c r="V4811" s="1"/>
      <c r="W4811" s="2"/>
      <c r="X4811">
        <v>4810</v>
      </c>
      <c r="Y4811" s="1" t="s">
        <v>179</v>
      </c>
      <c r="Z4811" s="1"/>
      <c r="AA4811" s="2"/>
      <c r="AD4811"/>
      <c r="AE4811" s="3"/>
      <c r="AF4811" s="3"/>
      <c r="AG4811" s="46"/>
      <c r="AH4811" s="15"/>
      <c r="AI4811" s="15"/>
      <c r="AQ4811" s="15"/>
      <c r="AR4811" s="15"/>
      <c r="AS4811" s="15"/>
      <c r="AT4811" s="15"/>
      <c r="AU4811" s="14"/>
      <c r="AV4811" s="14"/>
      <c r="BA4811" s="15"/>
      <c r="BB4811" s="15"/>
      <c r="BC4811" s="15"/>
      <c r="BD4811" s="15"/>
      <c r="BE4811" s="15"/>
      <c r="BF4811" s="15"/>
    </row>
    <row r="4812" spans="2:58">
      <c r="B4812" s="159"/>
      <c r="C4812" s="14"/>
      <c r="D4812" s="15"/>
      <c r="E4812" s="14"/>
      <c r="F4812" s="15"/>
      <c r="H4812">
        <v>4811</v>
      </c>
      <c r="I4812" s="1" t="s">
        <v>752</v>
      </c>
      <c r="J4812" s="1"/>
      <c r="K4812" s="2"/>
      <c r="L4812">
        <v>4811</v>
      </c>
      <c r="M4812" s="1" t="s">
        <v>753</v>
      </c>
      <c r="N4812" s="1"/>
      <c r="O4812" s="2"/>
      <c r="P4812">
        <v>4811</v>
      </c>
      <c r="Q4812" s="1" t="s">
        <v>754</v>
      </c>
      <c r="R4812" s="1"/>
      <c r="S4812" s="2"/>
      <c r="T4812">
        <v>4811</v>
      </c>
      <c r="U4812" s="1" t="s">
        <v>178</v>
      </c>
      <c r="V4812" s="1"/>
      <c r="W4812" s="2"/>
      <c r="X4812">
        <v>4811</v>
      </c>
      <c r="Y4812" s="1" t="s">
        <v>179</v>
      </c>
      <c r="Z4812" s="1"/>
      <c r="AA4812" s="2"/>
      <c r="AD4812"/>
      <c r="AE4812" s="3"/>
      <c r="AF4812" s="3"/>
      <c r="AG4812" s="46"/>
      <c r="AH4812" s="15"/>
      <c r="AI4812" s="15"/>
      <c r="AQ4812" s="15"/>
      <c r="AR4812" s="15"/>
      <c r="AS4812" s="15"/>
      <c r="AT4812" s="15"/>
      <c r="AU4812" s="14"/>
      <c r="AV4812" s="14"/>
      <c r="BA4812" s="15"/>
      <c r="BB4812" s="15"/>
      <c r="BC4812" s="15"/>
      <c r="BD4812" s="15"/>
      <c r="BE4812" s="15"/>
      <c r="BF4812" s="15"/>
    </row>
    <row r="4813" spans="2:58">
      <c r="B4813" s="17"/>
      <c r="C4813" s="14"/>
      <c r="D4813" s="15"/>
      <c r="E4813" s="14"/>
      <c r="F4813" s="15"/>
      <c r="H4813">
        <v>4812</v>
      </c>
      <c r="I4813" s="1" t="s">
        <v>752</v>
      </c>
      <c r="J4813" s="1"/>
      <c r="K4813" s="2"/>
      <c r="L4813">
        <v>4812</v>
      </c>
      <c r="M4813" s="1" t="s">
        <v>753</v>
      </c>
      <c r="N4813" s="1"/>
      <c r="O4813" s="2"/>
      <c r="P4813">
        <v>4812</v>
      </c>
      <c r="Q4813" s="1" t="s">
        <v>754</v>
      </c>
      <c r="R4813" s="1"/>
      <c r="S4813" s="2"/>
      <c r="T4813">
        <v>4812</v>
      </c>
      <c r="U4813" s="1" t="s">
        <v>178</v>
      </c>
      <c r="V4813" s="1"/>
      <c r="W4813" s="2"/>
      <c r="X4813">
        <v>4812</v>
      </c>
      <c r="Y4813" s="1" t="s">
        <v>179</v>
      </c>
      <c r="Z4813" s="1"/>
      <c r="AA4813" s="2"/>
      <c r="AD4813"/>
      <c r="AE4813" s="3"/>
      <c r="AF4813" s="3"/>
      <c r="AG4813" s="46"/>
      <c r="AH4813" s="15"/>
      <c r="AI4813" s="15"/>
      <c r="AQ4813" s="15"/>
      <c r="AR4813" s="15"/>
      <c r="AS4813" s="15"/>
      <c r="AT4813" s="15"/>
      <c r="AU4813" s="14"/>
      <c r="AV4813" s="14"/>
      <c r="BA4813" s="15"/>
      <c r="BB4813" s="15"/>
      <c r="BC4813" s="15"/>
      <c r="BD4813" s="15"/>
      <c r="BE4813" s="15"/>
      <c r="BF4813" s="15"/>
    </row>
    <row r="4814" spans="2:58">
      <c r="B4814" s="15"/>
      <c r="C4814" s="15"/>
      <c r="D4814" s="15"/>
      <c r="E4814" s="15"/>
      <c r="F4814" s="15"/>
      <c r="H4814">
        <v>4813</v>
      </c>
      <c r="I4814" s="1" t="s">
        <v>752</v>
      </c>
      <c r="J4814" s="1"/>
      <c r="K4814" s="2"/>
      <c r="L4814">
        <v>4813</v>
      </c>
      <c r="M4814" s="1" t="s">
        <v>753</v>
      </c>
      <c r="N4814" s="1"/>
      <c r="O4814" s="2"/>
      <c r="P4814">
        <v>4813</v>
      </c>
      <c r="Q4814" s="1" t="s">
        <v>754</v>
      </c>
      <c r="R4814" s="1"/>
      <c r="S4814" s="2"/>
      <c r="T4814">
        <v>4813</v>
      </c>
      <c r="U4814" s="1" t="s">
        <v>178</v>
      </c>
      <c r="V4814" s="1"/>
      <c r="W4814" s="2"/>
      <c r="X4814">
        <v>4813</v>
      </c>
      <c r="Y4814" s="1" t="s">
        <v>179</v>
      </c>
      <c r="Z4814" s="1"/>
      <c r="AA4814" s="2"/>
      <c r="AD4814"/>
      <c r="AE4814" s="3"/>
      <c r="AF4814" s="3"/>
      <c r="AG4814" s="46"/>
      <c r="AH4814" s="15"/>
      <c r="AI4814" s="15"/>
      <c r="AQ4814" s="15"/>
      <c r="AR4814" s="15"/>
      <c r="AS4814" s="15"/>
      <c r="AT4814" s="15"/>
      <c r="AU4814" s="14"/>
      <c r="AV4814" s="14"/>
      <c r="BA4814" s="15"/>
      <c r="BB4814" s="15"/>
      <c r="BC4814" s="15"/>
      <c r="BD4814" s="15"/>
      <c r="BE4814" s="15"/>
      <c r="BF4814" s="15"/>
    </row>
    <row r="4815" spans="2:58">
      <c r="B4815" s="15"/>
      <c r="C4815" s="15"/>
      <c r="D4815" s="15"/>
      <c r="E4815" s="15"/>
      <c r="F4815" s="15"/>
      <c r="H4815">
        <v>4814</v>
      </c>
      <c r="I4815" s="1" t="s">
        <v>752</v>
      </c>
      <c r="J4815" s="1"/>
      <c r="K4815" s="2"/>
      <c r="L4815">
        <v>4814</v>
      </c>
      <c r="M4815" s="1" t="s">
        <v>753</v>
      </c>
      <c r="N4815" s="1"/>
      <c r="O4815" s="2"/>
      <c r="P4815">
        <v>4814</v>
      </c>
      <c r="Q4815" s="1" t="s">
        <v>754</v>
      </c>
      <c r="R4815" s="1"/>
      <c r="S4815" s="2"/>
      <c r="T4815">
        <v>4814</v>
      </c>
      <c r="U4815" s="1" t="s">
        <v>178</v>
      </c>
      <c r="V4815" s="1"/>
      <c r="W4815" s="2"/>
      <c r="X4815">
        <v>4814</v>
      </c>
      <c r="Y4815" s="1" t="s">
        <v>179</v>
      </c>
      <c r="Z4815" s="1"/>
      <c r="AA4815" s="2"/>
      <c r="AD4815"/>
      <c r="AE4815" s="3"/>
      <c r="AF4815" s="3"/>
      <c r="AG4815" s="46"/>
      <c r="AH4815" s="15"/>
      <c r="AI4815" s="15"/>
      <c r="AQ4815" s="15"/>
      <c r="AR4815" s="15"/>
      <c r="AS4815" s="15"/>
      <c r="AT4815" s="15"/>
      <c r="AU4815" s="14"/>
      <c r="AV4815" s="14"/>
      <c r="BA4815" s="15"/>
      <c r="BB4815" s="15"/>
      <c r="BC4815" s="15"/>
      <c r="BD4815" s="15"/>
      <c r="BE4815" s="15"/>
      <c r="BF4815" s="15"/>
    </row>
    <row r="4816" spans="2:58">
      <c r="B4816" s="15"/>
      <c r="C4816" s="17"/>
      <c r="D4816" s="15"/>
      <c r="E4816" s="15"/>
      <c r="F4816" s="15"/>
      <c r="H4816">
        <v>4815</v>
      </c>
      <c r="I4816" s="1" t="s">
        <v>752</v>
      </c>
      <c r="J4816" s="1"/>
      <c r="K4816" s="2"/>
      <c r="L4816">
        <v>4815</v>
      </c>
      <c r="M4816" s="1" t="s">
        <v>753</v>
      </c>
      <c r="N4816" s="1"/>
      <c r="O4816" s="2"/>
      <c r="P4816">
        <v>4815</v>
      </c>
      <c r="Q4816" s="1" t="s">
        <v>754</v>
      </c>
      <c r="R4816" s="1"/>
      <c r="S4816" s="2"/>
      <c r="T4816">
        <v>4815</v>
      </c>
      <c r="U4816" s="1" t="s">
        <v>178</v>
      </c>
      <c r="V4816" s="1"/>
      <c r="W4816" s="2"/>
      <c r="X4816">
        <v>4815</v>
      </c>
      <c r="Y4816" s="1" t="s">
        <v>179</v>
      </c>
      <c r="Z4816" s="1"/>
      <c r="AA4816" s="2"/>
      <c r="AD4816"/>
      <c r="AE4816" s="3"/>
      <c r="AF4816" s="3"/>
      <c r="AG4816" s="46"/>
      <c r="AH4816" s="15"/>
      <c r="AI4816" s="15"/>
      <c r="AQ4816" s="15"/>
      <c r="AR4816" s="15"/>
      <c r="AS4816" s="15"/>
      <c r="AT4816" s="15"/>
      <c r="AU4816" s="14"/>
      <c r="AV4816" s="14"/>
      <c r="BA4816" s="15"/>
      <c r="BB4816" s="15"/>
      <c r="BC4816" s="15"/>
      <c r="BD4816" s="15"/>
      <c r="BE4816" s="15"/>
      <c r="BF4816" s="15"/>
    </row>
    <row r="4817" spans="2:58">
      <c r="B4817" s="17"/>
      <c r="C4817" s="14"/>
      <c r="D4817" s="15"/>
      <c r="E4817" s="14"/>
      <c r="F4817" s="15"/>
      <c r="H4817">
        <v>4816</v>
      </c>
      <c r="I4817" s="1" t="s">
        <v>752</v>
      </c>
      <c r="J4817" s="1"/>
      <c r="K4817" s="2"/>
      <c r="L4817">
        <v>4816</v>
      </c>
      <c r="M4817" s="1" t="s">
        <v>753</v>
      </c>
      <c r="N4817" s="1"/>
      <c r="O4817" s="2"/>
      <c r="P4817">
        <v>4816</v>
      </c>
      <c r="Q4817" s="1" t="s">
        <v>754</v>
      </c>
      <c r="R4817" s="1"/>
      <c r="S4817" s="2"/>
      <c r="T4817">
        <v>4816</v>
      </c>
      <c r="U4817" s="1" t="s">
        <v>178</v>
      </c>
      <c r="V4817" s="1"/>
      <c r="W4817" s="2"/>
      <c r="X4817">
        <v>4816</v>
      </c>
      <c r="Y4817" s="1" t="s">
        <v>179</v>
      </c>
      <c r="Z4817" s="1"/>
      <c r="AA4817" s="2"/>
      <c r="AD4817"/>
      <c r="AE4817" s="3"/>
      <c r="AF4817" s="3"/>
      <c r="AG4817" s="46"/>
      <c r="AH4817" s="15"/>
      <c r="AI4817" s="15"/>
      <c r="AQ4817" s="15"/>
      <c r="AR4817" s="15"/>
      <c r="AS4817" s="15"/>
      <c r="AT4817" s="15"/>
      <c r="AU4817" s="15"/>
      <c r="AV4817" s="15"/>
      <c r="BA4817" s="15"/>
      <c r="BB4817" s="15"/>
      <c r="BC4817" s="15"/>
      <c r="BD4817" s="15"/>
      <c r="BE4817" s="15"/>
      <c r="BF4817" s="15"/>
    </row>
    <row r="4818" spans="2:58">
      <c r="B4818" s="17"/>
      <c r="C4818" s="14"/>
      <c r="D4818" s="15"/>
      <c r="E4818" s="14"/>
      <c r="F4818" s="15"/>
      <c r="H4818">
        <v>4817</v>
      </c>
      <c r="I4818" s="1" t="s">
        <v>752</v>
      </c>
      <c r="J4818" s="1"/>
      <c r="K4818" s="2"/>
      <c r="L4818">
        <v>4817</v>
      </c>
      <c r="M4818" s="1" t="s">
        <v>753</v>
      </c>
      <c r="N4818" s="1"/>
      <c r="O4818" s="2"/>
      <c r="P4818">
        <v>4817</v>
      </c>
      <c r="Q4818" s="1" t="s">
        <v>754</v>
      </c>
      <c r="R4818" s="1"/>
      <c r="S4818" s="2"/>
      <c r="T4818">
        <v>4817</v>
      </c>
      <c r="U4818" s="1" t="s">
        <v>178</v>
      </c>
      <c r="V4818" s="1"/>
      <c r="W4818" s="2"/>
      <c r="X4818">
        <v>4817</v>
      </c>
      <c r="Y4818" s="1" t="s">
        <v>179</v>
      </c>
      <c r="Z4818" s="1"/>
      <c r="AA4818" s="2"/>
      <c r="AD4818"/>
      <c r="AE4818" s="3"/>
      <c r="AF4818" s="3"/>
      <c r="AG4818" s="46"/>
      <c r="AH4818" s="15"/>
      <c r="AI4818" s="15"/>
      <c r="AQ4818" s="15"/>
      <c r="AR4818" s="15"/>
      <c r="AS4818" s="15"/>
      <c r="AT4818" s="15"/>
      <c r="AU4818" s="14"/>
      <c r="AV4818" s="14"/>
      <c r="BA4818" s="15"/>
      <c r="BB4818" s="15"/>
      <c r="BC4818" s="15"/>
      <c r="BD4818" s="15"/>
      <c r="BE4818" s="15"/>
      <c r="BF4818" s="15"/>
    </row>
    <row r="4819" spans="2:58">
      <c r="B4819" s="17"/>
      <c r="C4819" s="14"/>
      <c r="D4819" s="15"/>
      <c r="E4819" s="14"/>
      <c r="F4819" s="15"/>
      <c r="H4819">
        <v>4818</v>
      </c>
      <c r="I4819" s="1" t="s">
        <v>752</v>
      </c>
      <c r="J4819" s="1"/>
      <c r="K4819" s="2"/>
      <c r="L4819">
        <v>4818</v>
      </c>
      <c r="M4819" s="1" t="s">
        <v>753</v>
      </c>
      <c r="N4819" s="1"/>
      <c r="O4819" s="2"/>
      <c r="P4819">
        <v>4818</v>
      </c>
      <c r="Q4819" s="1" t="s">
        <v>754</v>
      </c>
      <c r="R4819" s="1"/>
      <c r="S4819" s="2"/>
      <c r="T4819">
        <v>4818</v>
      </c>
      <c r="U4819" s="1" t="s">
        <v>178</v>
      </c>
      <c r="V4819" s="1"/>
      <c r="W4819" s="2"/>
      <c r="X4819">
        <v>4818</v>
      </c>
      <c r="Y4819" s="1" t="s">
        <v>179</v>
      </c>
      <c r="Z4819" s="1"/>
      <c r="AA4819" s="2"/>
      <c r="AD4819"/>
      <c r="AE4819" s="3"/>
      <c r="AF4819" s="3"/>
      <c r="AG4819" s="46"/>
      <c r="AH4819" s="15"/>
      <c r="AI4819" s="15"/>
      <c r="AQ4819" s="15"/>
      <c r="AR4819" s="15"/>
      <c r="AS4819" s="15"/>
      <c r="AT4819" s="15"/>
      <c r="AU4819" s="14"/>
      <c r="AV4819" s="14"/>
      <c r="BA4819" s="15"/>
      <c r="BB4819" s="15"/>
      <c r="BC4819" s="15"/>
      <c r="BD4819" s="15"/>
      <c r="BE4819" s="15"/>
      <c r="BF4819" s="14"/>
    </row>
    <row r="4820" spans="2:58">
      <c r="B4820" s="15"/>
      <c r="C4820" s="17"/>
      <c r="D4820" s="15"/>
      <c r="E4820" s="15"/>
      <c r="F4820" s="15"/>
      <c r="H4820">
        <v>4819</v>
      </c>
      <c r="I4820" s="1" t="s">
        <v>752</v>
      </c>
      <c r="J4820" s="1"/>
      <c r="K4820" s="2"/>
      <c r="L4820">
        <v>4819</v>
      </c>
      <c r="M4820" s="1" t="s">
        <v>753</v>
      </c>
      <c r="N4820" s="1"/>
      <c r="O4820" s="2"/>
      <c r="P4820">
        <v>4819</v>
      </c>
      <c r="Q4820" s="1" t="s">
        <v>754</v>
      </c>
      <c r="R4820" s="1"/>
      <c r="S4820" s="2"/>
      <c r="T4820">
        <v>4819</v>
      </c>
      <c r="U4820" s="1" t="s">
        <v>178</v>
      </c>
      <c r="V4820" s="1"/>
      <c r="W4820" s="2"/>
      <c r="X4820">
        <v>4819</v>
      </c>
      <c r="Y4820" s="1" t="s">
        <v>179</v>
      </c>
      <c r="Z4820" s="1"/>
      <c r="AA4820" s="2"/>
      <c r="AD4820"/>
      <c r="AE4820" s="3"/>
      <c r="AF4820" s="3"/>
      <c r="AG4820" s="46"/>
      <c r="AH4820" s="15"/>
      <c r="AI4820" s="15"/>
      <c r="AQ4820" s="15"/>
      <c r="AR4820" s="15"/>
      <c r="AS4820" s="15"/>
      <c r="AT4820" s="15"/>
      <c r="AU4820" s="14"/>
      <c r="AV4820" s="14"/>
      <c r="BA4820" s="15"/>
      <c r="BB4820" s="15"/>
      <c r="BC4820" s="15"/>
      <c r="BD4820" s="15"/>
      <c r="BE4820" s="15"/>
      <c r="BF4820" s="14"/>
    </row>
    <row r="4821" spans="2:58">
      <c r="B4821" s="15"/>
      <c r="C4821" s="14"/>
      <c r="D4821" s="15"/>
      <c r="E4821" s="14"/>
      <c r="F4821" s="15"/>
      <c r="H4821">
        <v>4820</v>
      </c>
      <c r="I4821" s="1" t="s">
        <v>752</v>
      </c>
      <c r="J4821" s="1"/>
      <c r="K4821" s="2"/>
      <c r="L4821">
        <v>4820</v>
      </c>
      <c r="M4821" s="1" t="s">
        <v>753</v>
      </c>
      <c r="N4821" s="1"/>
      <c r="O4821" s="2"/>
      <c r="P4821">
        <v>4820</v>
      </c>
      <c r="Q4821" s="1" t="s">
        <v>754</v>
      </c>
      <c r="R4821" s="1"/>
      <c r="S4821" s="2"/>
      <c r="T4821">
        <v>4820</v>
      </c>
      <c r="U4821" s="1" t="s">
        <v>178</v>
      </c>
      <c r="V4821" s="1"/>
      <c r="W4821" s="2"/>
      <c r="X4821">
        <v>4820</v>
      </c>
      <c r="Y4821" s="1" t="s">
        <v>179</v>
      </c>
      <c r="Z4821" s="1"/>
      <c r="AA4821" s="2"/>
      <c r="AD4821"/>
      <c r="AE4821" s="3"/>
      <c r="AF4821" s="3"/>
      <c r="AG4821" s="46"/>
      <c r="AH4821" s="15"/>
      <c r="AI4821" s="15"/>
      <c r="AQ4821" s="15"/>
      <c r="AR4821" s="15"/>
      <c r="AS4821" s="15"/>
      <c r="AT4821" s="15"/>
      <c r="AU4821" s="15"/>
      <c r="AV4821" s="15"/>
      <c r="BA4821" s="15"/>
      <c r="BB4821" s="15"/>
      <c r="BC4821" s="15"/>
      <c r="BD4821" s="15"/>
      <c r="BE4821" s="15"/>
      <c r="BF4821" s="15"/>
    </row>
    <row r="4822" spans="2:58">
      <c r="B4822" s="15"/>
      <c r="C4822" s="14"/>
      <c r="D4822" s="15"/>
      <c r="E4822" s="14"/>
      <c r="F4822" s="15"/>
      <c r="H4822">
        <v>4821</v>
      </c>
      <c r="I4822" s="1" t="s">
        <v>752</v>
      </c>
      <c r="J4822" s="1"/>
      <c r="K4822" s="2"/>
      <c r="L4822">
        <v>4821</v>
      </c>
      <c r="M4822" s="1" t="s">
        <v>753</v>
      </c>
      <c r="N4822" s="1"/>
      <c r="O4822" s="2"/>
      <c r="P4822">
        <v>4821</v>
      </c>
      <c r="Q4822" s="1" t="s">
        <v>754</v>
      </c>
      <c r="R4822" s="1"/>
      <c r="S4822" s="2"/>
      <c r="T4822">
        <v>4821</v>
      </c>
      <c r="U4822" s="1" t="s">
        <v>178</v>
      </c>
      <c r="V4822" s="1"/>
      <c r="W4822" s="2"/>
      <c r="X4822">
        <v>4821</v>
      </c>
      <c r="Y4822" s="1" t="s">
        <v>179</v>
      </c>
      <c r="Z4822" s="1"/>
      <c r="AA4822" s="2"/>
      <c r="AD4822"/>
      <c r="AE4822" s="3"/>
      <c r="AF4822" s="3"/>
      <c r="AG4822" s="46"/>
      <c r="AH4822" s="15"/>
      <c r="AI4822" s="15"/>
      <c r="AQ4822" s="15"/>
      <c r="AR4822" s="15"/>
      <c r="AS4822" s="15"/>
      <c r="AT4822" s="15"/>
      <c r="AU4822" s="14"/>
      <c r="AV4822" s="14"/>
      <c r="BA4822" s="15"/>
      <c r="BB4822" s="15"/>
      <c r="BC4822" s="15"/>
      <c r="BD4822" s="15"/>
      <c r="BE4822" s="15"/>
      <c r="BF4822" s="15"/>
    </row>
    <row r="4823" spans="2:58">
      <c r="B4823" s="15"/>
      <c r="C4823" s="14"/>
      <c r="D4823" s="15"/>
      <c r="E4823" s="14"/>
      <c r="F4823" s="15"/>
      <c r="H4823">
        <v>4822</v>
      </c>
      <c r="I4823" s="1" t="s">
        <v>752</v>
      </c>
      <c r="J4823" s="1"/>
      <c r="K4823" s="2"/>
      <c r="L4823">
        <v>4822</v>
      </c>
      <c r="M4823" s="1" t="s">
        <v>753</v>
      </c>
      <c r="N4823" s="1"/>
      <c r="O4823" s="2"/>
      <c r="P4823">
        <v>4822</v>
      </c>
      <c r="Q4823" s="1" t="s">
        <v>754</v>
      </c>
      <c r="R4823" s="1"/>
      <c r="S4823" s="2"/>
      <c r="T4823">
        <v>4822</v>
      </c>
      <c r="U4823" s="1" t="s">
        <v>178</v>
      </c>
      <c r="V4823" s="1"/>
      <c r="W4823" s="2"/>
      <c r="X4823">
        <v>4822</v>
      </c>
      <c r="Y4823" s="1" t="s">
        <v>179</v>
      </c>
      <c r="Z4823" s="1"/>
      <c r="AA4823" s="2"/>
      <c r="AD4823"/>
      <c r="AE4823" s="3"/>
      <c r="AF4823" s="3"/>
      <c r="AG4823" s="46"/>
      <c r="AH4823" s="15"/>
      <c r="AI4823" s="15"/>
      <c r="AQ4823" s="15"/>
      <c r="AR4823" s="15"/>
      <c r="AS4823" s="15"/>
      <c r="AT4823" s="15"/>
      <c r="AU4823" s="14"/>
      <c r="AV4823" s="14"/>
      <c r="BA4823" s="15"/>
      <c r="BB4823" s="15"/>
      <c r="BC4823" s="15"/>
      <c r="BD4823" s="15"/>
      <c r="BE4823" s="15"/>
      <c r="BF4823" s="14"/>
    </row>
    <row r="4824" spans="2:58">
      <c r="B4824" s="15"/>
      <c r="C4824" s="14"/>
      <c r="D4824" s="15"/>
      <c r="E4824" s="14"/>
      <c r="F4824" s="15"/>
      <c r="H4824">
        <v>4823</v>
      </c>
      <c r="I4824" s="1" t="s">
        <v>752</v>
      </c>
      <c r="J4824" s="1"/>
      <c r="K4824" s="2"/>
      <c r="L4824">
        <v>4823</v>
      </c>
      <c r="M4824" s="1" t="s">
        <v>753</v>
      </c>
      <c r="N4824" s="1"/>
      <c r="O4824" s="2"/>
      <c r="P4824">
        <v>4823</v>
      </c>
      <c r="Q4824" s="1" t="s">
        <v>754</v>
      </c>
      <c r="R4824" s="1"/>
      <c r="S4824" s="2"/>
      <c r="T4824">
        <v>4823</v>
      </c>
      <c r="U4824" s="1" t="s">
        <v>178</v>
      </c>
      <c r="V4824" s="1"/>
      <c r="W4824" s="2"/>
      <c r="X4824">
        <v>4823</v>
      </c>
      <c r="Y4824" s="1" t="s">
        <v>179</v>
      </c>
      <c r="Z4824" s="1"/>
      <c r="AA4824" s="2"/>
      <c r="AD4824"/>
      <c r="AE4824" s="3"/>
      <c r="AF4824" s="3"/>
      <c r="AG4824" s="46"/>
      <c r="AH4824" s="15"/>
      <c r="AI4824" s="15"/>
      <c r="AQ4824" s="15"/>
      <c r="AR4824" s="15"/>
      <c r="AS4824" s="15"/>
      <c r="AT4824" s="15"/>
      <c r="AU4824" s="14"/>
      <c r="AV4824" s="14"/>
      <c r="BA4824" s="15"/>
      <c r="BB4824" s="15"/>
      <c r="BC4824" s="15"/>
      <c r="BD4824" s="15"/>
      <c r="BE4824" s="15"/>
      <c r="BF4824" s="14"/>
    </row>
    <row r="4825" spans="2:58">
      <c r="B4825" s="15"/>
      <c r="C4825" s="14"/>
      <c r="D4825" s="15"/>
      <c r="E4825" s="14"/>
      <c r="F4825" s="15"/>
      <c r="H4825">
        <v>4824</v>
      </c>
      <c r="I4825" s="1" t="s">
        <v>752</v>
      </c>
      <c r="J4825" s="1"/>
      <c r="K4825" s="2"/>
      <c r="L4825">
        <v>4824</v>
      </c>
      <c r="M4825" s="1" t="s">
        <v>753</v>
      </c>
      <c r="N4825" s="1"/>
      <c r="O4825" s="2"/>
      <c r="P4825">
        <v>4824</v>
      </c>
      <c r="Q4825" s="1" t="s">
        <v>754</v>
      </c>
      <c r="R4825" s="1"/>
      <c r="S4825" s="2"/>
      <c r="T4825">
        <v>4824</v>
      </c>
      <c r="U4825" s="1" t="s">
        <v>178</v>
      </c>
      <c r="V4825" s="1"/>
      <c r="W4825" s="2"/>
      <c r="X4825">
        <v>4824</v>
      </c>
      <c r="Y4825" s="1" t="s">
        <v>179</v>
      </c>
      <c r="Z4825" s="1"/>
      <c r="AA4825" s="2"/>
      <c r="AD4825"/>
      <c r="AE4825" s="3"/>
      <c r="AF4825" s="3"/>
      <c r="AG4825" s="46"/>
      <c r="AH4825" s="15"/>
      <c r="AI4825" s="15"/>
      <c r="AQ4825" s="15"/>
      <c r="AR4825" s="15"/>
      <c r="AS4825" s="15"/>
      <c r="AT4825" s="15"/>
      <c r="AU4825" s="14"/>
      <c r="AV4825" s="14"/>
      <c r="BA4825" s="15"/>
      <c r="BB4825" s="15"/>
      <c r="BC4825" s="15"/>
      <c r="BD4825" s="15"/>
      <c r="BE4825" s="15"/>
      <c r="BF4825" s="14"/>
    </row>
    <row r="4826" spans="2:58">
      <c r="B4826" s="15"/>
      <c r="C4826" s="14"/>
      <c r="D4826" s="15"/>
      <c r="E4826" s="14"/>
      <c r="F4826" s="15"/>
      <c r="H4826">
        <v>4825</v>
      </c>
      <c r="I4826" s="1" t="s">
        <v>752</v>
      </c>
      <c r="J4826" s="1"/>
      <c r="K4826" s="2"/>
      <c r="L4826">
        <v>4825</v>
      </c>
      <c r="M4826" s="1" t="s">
        <v>753</v>
      </c>
      <c r="N4826" s="1"/>
      <c r="O4826" s="2"/>
      <c r="P4826">
        <v>4825</v>
      </c>
      <c r="Q4826" s="1" t="s">
        <v>754</v>
      </c>
      <c r="R4826" s="1"/>
      <c r="S4826" s="2"/>
      <c r="T4826">
        <v>4825</v>
      </c>
      <c r="U4826" s="1" t="s">
        <v>178</v>
      </c>
      <c r="V4826" s="1"/>
      <c r="W4826" s="2"/>
      <c r="X4826">
        <v>4825</v>
      </c>
      <c r="Y4826" s="1" t="s">
        <v>179</v>
      </c>
      <c r="Z4826" s="1"/>
      <c r="AA4826" s="2"/>
      <c r="AD4826"/>
      <c r="AE4826" s="3"/>
      <c r="AF4826" s="3"/>
      <c r="AG4826" s="46"/>
      <c r="AH4826" s="15"/>
      <c r="AI4826" s="15"/>
      <c r="AQ4826" s="15"/>
      <c r="AR4826" s="15"/>
      <c r="AS4826" s="15"/>
      <c r="AT4826" s="15"/>
      <c r="AU4826" s="14"/>
      <c r="AV4826" s="14"/>
      <c r="BA4826" s="15"/>
      <c r="BB4826" s="15"/>
      <c r="BC4826" s="15"/>
      <c r="BD4826" s="15"/>
      <c r="BE4826" s="15"/>
      <c r="BF4826" s="14"/>
    </row>
    <row r="4827" spans="2:58">
      <c r="B4827" s="15"/>
      <c r="C4827" s="14"/>
      <c r="D4827" s="15"/>
      <c r="E4827" s="14"/>
      <c r="F4827" s="15"/>
      <c r="H4827">
        <v>4826</v>
      </c>
      <c r="I4827" s="1" t="s">
        <v>752</v>
      </c>
      <c r="J4827" s="1"/>
      <c r="K4827" s="2"/>
      <c r="L4827">
        <v>4826</v>
      </c>
      <c r="M4827" s="1" t="s">
        <v>753</v>
      </c>
      <c r="N4827" s="1"/>
      <c r="O4827" s="2"/>
      <c r="P4827">
        <v>4826</v>
      </c>
      <c r="Q4827" s="1" t="s">
        <v>754</v>
      </c>
      <c r="R4827" s="1"/>
      <c r="S4827" s="2"/>
      <c r="T4827">
        <v>4826</v>
      </c>
      <c r="U4827" s="1" t="s">
        <v>178</v>
      </c>
      <c r="V4827" s="1"/>
      <c r="W4827" s="2"/>
      <c r="X4827">
        <v>4826</v>
      </c>
      <c r="Y4827" s="1" t="s">
        <v>179</v>
      </c>
      <c r="Z4827" s="1"/>
      <c r="AA4827" s="2"/>
      <c r="AD4827"/>
      <c r="AE4827" s="3"/>
      <c r="AF4827" s="3"/>
      <c r="AG4827" s="46"/>
      <c r="AH4827" s="15"/>
      <c r="AI4827" s="15"/>
      <c r="AQ4827" s="15"/>
      <c r="AR4827" s="15"/>
      <c r="AS4827" s="15"/>
      <c r="AT4827" s="15"/>
      <c r="AU4827" s="14"/>
      <c r="AV4827" s="14"/>
      <c r="BA4827" s="15"/>
      <c r="BB4827" s="15"/>
      <c r="BC4827" s="15"/>
      <c r="BD4827" s="15"/>
      <c r="BE4827" s="15"/>
      <c r="BF4827" s="15"/>
    </row>
    <row r="4828" spans="2:58">
      <c r="B4828" s="15"/>
      <c r="C4828" s="17"/>
      <c r="D4828" s="15"/>
      <c r="E4828" s="15"/>
      <c r="F4828" s="15"/>
      <c r="H4828">
        <v>4827</v>
      </c>
      <c r="I4828" s="1" t="s">
        <v>752</v>
      </c>
      <c r="J4828" s="1"/>
      <c r="K4828" s="2"/>
      <c r="L4828">
        <v>4827</v>
      </c>
      <c r="M4828" s="1" t="s">
        <v>753</v>
      </c>
      <c r="N4828" s="1"/>
      <c r="O4828" s="2"/>
      <c r="P4828">
        <v>4827</v>
      </c>
      <c r="Q4828" s="1" t="s">
        <v>754</v>
      </c>
      <c r="R4828" s="1"/>
      <c r="S4828" s="2"/>
      <c r="T4828">
        <v>4827</v>
      </c>
      <c r="U4828" s="1" t="s">
        <v>178</v>
      </c>
      <c r="V4828" s="1"/>
      <c r="W4828" s="2"/>
      <c r="X4828">
        <v>4827</v>
      </c>
      <c r="Y4828" s="1" t="s">
        <v>179</v>
      </c>
      <c r="Z4828" s="1"/>
      <c r="AA4828" s="2"/>
      <c r="AD4828"/>
      <c r="AE4828" s="3"/>
      <c r="AF4828" s="3"/>
      <c r="AG4828" s="46"/>
      <c r="AH4828" s="15"/>
      <c r="AI4828" s="15"/>
      <c r="AL4828" s="15"/>
      <c r="AM4828" s="15"/>
      <c r="AN4828" s="15"/>
      <c r="AO4828" s="15"/>
      <c r="AP4828" s="15"/>
      <c r="AQ4828" s="15"/>
      <c r="AR4828" s="15"/>
      <c r="AS4828" s="15"/>
      <c r="AT4828" s="15"/>
      <c r="AU4828" s="15"/>
      <c r="AV4828" s="15"/>
      <c r="AW4828" s="15"/>
      <c r="AX4828" s="15"/>
      <c r="AY4828" s="15"/>
      <c r="AZ4828" s="15"/>
      <c r="BA4828" s="15"/>
      <c r="BB4828" s="15"/>
      <c r="BC4828" s="15"/>
      <c r="BD4828" s="15"/>
      <c r="BE4828" s="15"/>
      <c r="BF4828" s="15"/>
    </row>
    <row r="4829" spans="2:58">
      <c r="B4829" s="15"/>
      <c r="C4829" s="14"/>
      <c r="D4829" s="15"/>
      <c r="E4829" s="14"/>
      <c r="F4829" s="15"/>
      <c r="H4829">
        <v>4828</v>
      </c>
      <c r="I4829" s="1" t="s">
        <v>752</v>
      </c>
      <c r="J4829" s="1"/>
      <c r="K4829" s="2"/>
      <c r="L4829">
        <v>4828</v>
      </c>
      <c r="M4829" s="1" t="s">
        <v>753</v>
      </c>
      <c r="N4829" s="1"/>
      <c r="O4829" s="2"/>
      <c r="P4829">
        <v>4828</v>
      </c>
      <c r="Q4829" s="1" t="s">
        <v>754</v>
      </c>
      <c r="R4829" s="1"/>
      <c r="S4829" s="2"/>
      <c r="T4829">
        <v>4828</v>
      </c>
      <c r="U4829" s="1" t="s">
        <v>178</v>
      </c>
      <c r="V4829" s="1"/>
      <c r="W4829" s="2"/>
      <c r="X4829">
        <v>4828</v>
      </c>
      <c r="Y4829" s="1" t="s">
        <v>179</v>
      </c>
      <c r="Z4829" s="1"/>
      <c r="AA4829" s="2"/>
      <c r="AD4829"/>
      <c r="AE4829" s="3"/>
      <c r="AF4829" s="3"/>
      <c r="AG4829" s="46"/>
      <c r="AH4829" s="15"/>
      <c r="AI4829" s="15"/>
    </row>
    <row r="4830" spans="2:58">
      <c r="B4830" s="15"/>
      <c r="C4830" s="14"/>
      <c r="D4830" s="15"/>
      <c r="E4830" s="14"/>
      <c r="F4830" s="15"/>
      <c r="H4830">
        <v>4829</v>
      </c>
      <c r="I4830" s="1" t="s">
        <v>752</v>
      </c>
      <c r="J4830" s="1"/>
      <c r="K4830" s="2"/>
      <c r="L4830">
        <v>4829</v>
      </c>
      <c r="M4830" s="1" t="s">
        <v>753</v>
      </c>
      <c r="N4830" s="1"/>
      <c r="O4830" s="2"/>
      <c r="P4830">
        <v>4829</v>
      </c>
      <c r="Q4830" s="1" t="s">
        <v>754</v>
      </c>
      <c r="R4830" s="1"/>
      <c r="S4830" s="2"/>
      <c r="T4830">
        <v>4829</v>
      </c>
      <c r="U4830" s="1" t="s">
        <v>178</v>
      </c>
      <c r="V4830" s="1"/>
      <c r="W4830" s="2"/>
      <c r="X4830">
        <v>4829</v>
      </c>
      <c r="Y4830" s="1" t="s">
        <v>179</v>
      </c>
      <c r="Z4830" s="1"/>
      <c r="AA4830" s="2"/>
      <c r="AD4830"/>
      <c r="AE4830" s="3"/>
      <c r="AF4830" s="3"/>
      <c r="AG4830" s="46"/>
      <c r="AH4830" s="15"/>
      <c r="AI4830" s="15"/>
    </row>
    <row r="4831" spans="2:58">
      <c r="B4831" s="15"/>
      <c r="C4831" s="14"/>
      <c r="D4831" s="15"/>
      <c r="E4831" s="14"/>
      <c r="F4831" s="15"/>
      <c r="H4831">
        <v>4830</v>
      </c>
      <c r="I4831" s="1" t="s">
        <v>752</v>
      </c>
      <c r="J4831" s="1"/>
      <c r="K4831" s="2"/>
      <c r="L4831">
        <v>4830</v>
      </c>
      <c r="M4831" s="1" t="s">
        <v>753</v>
      </c>
      <c r="N4831" s="1"/>
      <c r="O4831" s="2"/>
      <c r="P4831">
        <v>4830</v>
      </c>
      <c r="Q4831" s="1" t="s">
        <v>754</v>
      </c>
      <c r="R4831" s="1"/>
      <c r="S4831" s="2"/>
      <c r="T4831">
        <v>4830</v>
      </c>
      <c r="U4831" s="1" t="s">
        <v>178</v>
      </c>
      <c r="V4831" s="1"/>
      <c r="W4831" s="2"/>
      <c r="X4831">
        <v>4830</v>
      </c>
      <c r="Y4831" s="1" t="s">
        <v>179</v>
      </c>
      <c r="Z4831" s="1"/>
      <c r="AA4831" s="2"/>
      <c r="AD4831"/>
      <c r="AE4831" s="3"/>
      <c r="AF4831" s="3"/>
      <c r="AG4831" s="46"/>
      <c r="AH4831" s="15"/>
      <c r="AI4831" s="15"/>
    </row>
    <row r="4832" spans="2:58">
      <c r="B4832" s="15"/>
      <c r="C4832" s="17"/>
      <c r="D4832" s="15"/>
      <c r="E4832" s="15"/>
      <c r="F4832" s="15"/>
      <c r="H4832">
        <v>4831</v>
      </c>
      <c r="I4832" s="1" t="s">
        <v>752</v>
      </c>
      <c r="J4832" s="1"/>
      <c r="K4832" s="2"/>
      <c r="L4832">
        <v>4831</v>
      </c>
      <c r="M4832" s="1" t="s">
        <v>753</v>
      </c>
      <c r="N4832" s="1"/>
      <c r="O4832" s="2"/>
      <c r="P4832">
        <v>4831</v>
      </c>
      <c r="Q4832" s="1" t="s">
        <v>754</v>
      </c>
      <c r="R4832" s="1"/>
      <c r="S4832" s="2"/>
      <c r="T4832">
        <v>4831</v>
      </c>
      <c r="U4832" s="1" t="s">
        <v>178</v>
      </c>
      <c r="V4832" s="1"/>
      <c r="W4832" s="2"/>
      <c r="X4832">
        <v>4831</v>
      </c>
      <c r="Y4832" s="1" t="s">
        <v>179</v>
      </c>
      <c r="Z4832" s="1"/>
      <c r="AA4832" s="2"/>
      <c r="AC4832" s="15"/>
      <c r="AD4832"/>
      <c r="AE4832" s="3"/>
      <c r="AF4832" s="3"/>
      <c r="AG4832" s="46"/>
      <c r="AH4832" s="15"/>
      <c r="AI4832" s="15"/>
      <c r="AJ4832" s="15"/>
      <c r="AK4832" s="14"/>
    </row>
    <row r="4833" spans="2:33">
      <c r="B4833" s="15"/>
      <c r="C4833" s="14"/>
      <c r="D4833" s="15"/>
      <c r="E4833" s="14"/>
      <c r="F4833" s="15"/>
      <c r="H4833">
        <v>4832</v>
      </c>
      <c r="I4833" s="1" t="s">
        <v>752</v>
      </c>
      <c r="J4833" s="1"/>
      <c r="K4833" s="2"/>
      <c r="L4833">
        <v>4832</v>
      </c>
      <c r="M4833" s="1" t="s">
        <v>753</v>
      </c>
      <c r="N4833" s="1"/>
      <c r="O4833" s="2"/>
      <c r="P4833">
        <v>4832</v>
      </c>
      <c r="Q4833" s="1" t="s">
        <v>754</v>
      </c>
      <c r="R4833" s="1"/>
      <c r="S4833" s="2"/>
      <c r="T4833">
        <v>4832</v>
      </c>
      <c r="U4833" s="1" t="s">
        <v>178</v>
      </c>
      <c r="V4833" s="1"/>
      <c r="W4833" s="2"/>
      <c r="X4833">
        <v>4832</v>
      </c>
      <c r="Y4833" s="1" t="s">
        <v>179</v>
      </c>
      <c r="Z4833" s="1"/>
      <c r="AA4833" s="2"/>
      <c r="AD4833"/>
      <c r="AE4833" s="3"/>
      <c r="AF4833" s="3"/>
      <c r="AG4833" s="46"/>
    </row>
    <row r="4834" spans="2:33">
      <c r="B4834" s="15"/>
      <c r="C4834" s="14"/>
      <c r="D4834" s="15"/>
      <c r="E4834" s="14"/>
      <c r="F4834" s="15"/>
      <c r="H4834">
        <v>4833</v>
      </c>
      <c r="I4834" s="1" t="s">
        <v>752</v>
      </c>
      <c r="J4834" s="1"/>
      <c r="K4834" s="2"/>
      <c r="L4834">
        <v>4833</v>
      </c>
      <c r="M4834" s="1" t="s">
        <v>753</v>
      </c>
      <c r="N4834" s="1"/>
      <c r="O4834" s="2"/>
      <c r="P4834">
        <v>4833</v>
      </c>
      <c r="Q4834" s="1" t="s">
        <v>754</v>
      </c>
      <c r="R4834" s="1"/>
      <c r="S4834" s="2"/>
      <c r="T4834">
        <v>4833</v>
      </c>
      <c r="U4834" s="1" t="s">
        <v>178</v>
      </c>
      <c r="V4834" s="1"/>
      <c r="W4834" s="2"/>
      <c r="X4834">
        <v>4833</v>
      </c>
      <c r="Y4834" s="1" t="s">
        <v>179</v>
      </c>
      <c r="Z4834" s="1"/>
      <c r="AA4834" s="2"/>
      <c r="AD4834"/>
      <c r="AE4834" s="3"/>
      <c r="AF4834" s="68"/>
      <c r="AG4834" s="46"/>
    </row>
    <row r="4835" spans="2:33">
      <c r="B4835" s="15"/>
      <c r="C4835" s="14"/>
      <c r="D4835" s="15"/>
      <c r="E4835" s="14"/>
      <c r="F4835" s="15"/>
      <c r="H4835">
        <v>4834</v>
      </c>
      <c r="I4835" s="1" t="s">
        <v>752</v>
      </c>
      <c r="J4835" s="1"/>
      <c r="K4835" s="2"/>
      <c r="L4835">
        <v>4834</v>
      </c>
      <c r="M4835" s="1" t="s">
        <v>753</v>
      </c>
      <c r="N4835" s="1"/>
      <c r="O4835" s="2"/>
      <c r="P4835">
        <v>4834</v>
      </c>
      <c r="Q4835" s="1" t="s">
        <v>754</v>
      </c>
      <c r="R4835" s="1"/>
      <c r="S4835" s="2"/>
      <c r="T4835">
        <v>4834</v>
      </c>
      <c r="U4835" s="1" t="s">
        <v>178</v>
      </c>
      <c r="V4835" s="1"/>
      <c r="W4835" s="2"/>
      <c r="X4835">
        <v>4834</v>
      </c>
      <c r="Y4835" s="1" t="s">
        <v>179</v>
      </c>
      <c r="Z4835" s="1"/>
      <c r="AA4835" s="2"/>
      <c r="AD4835"/>
      <c r="AE4835" s="3"/>
      <c r="AF4835" s="3"/>
      <c r="AG4835" s="46"/>
    </row>
    <row r="4836" spans="2:33">
      <c r="B4836" s="15"/>
      <c r="C4836" s="14"/>
      <c r="D4836" s="15"/>
      <c r="E4836" s="14"/>
      <c r="F4836" s="15"/>
      <c r="H4836">
        <v>4835</v>
      </c>
      <c r="I4836" s="1" t="s">
        <v>752</v>
      </c>
      <c r="J4836" s="1"/>
      <c r="K4836" s="2"/>
      <c r="L4836">
        <v>4835</v>
      </c>
      <c r="M4836" s="1" t="s">
        <v>753</v>
      </c>
      <c r="N4836" s="1"/>
      <c r="O4836" s="2"/>
      <c r="P4836">
        <v>4835</v>
      </c>
      <c r="Q4836" s="1" t="s">
        <v>754</v>
      </c>
      <c r="R4836" s="1"/>
      <c r="S4836" s="2"/>
      <c r="T4836">
        <v>4835</v>
      </c>
      <c r="U4836" s="1" t="s">
        <v>178</v>
      </c>
      <c r="V4836" s="1"/>
      <c r="W4836" s="2"/>
      <c r="X4836">
        <v>4835</v>
      </c>
      <c r="Y4836" s="1" t="s">
        <v>179</v>
      </c>
      <c r="Z4836" s="1"/>
      <c r="AA4836" s="2"/>
      <c r="AD4836"/>
      <c r="AE4836" s="3"/>
      <c r="AF4836" s="3"/>
      <c r="AG4836" s="46"/>
    </row>
    <row r="4837" spans="2:33">
      <c r="B4837" s="15"/>
      <c r="C4837" s="17"/>
      <c r="D4837" s="15"/>
      <c r="E4837" s="14"/>
      <c r="F4837" s="15"/>
      <c r="H4837">
        <v>4836</v>
      </c>
      <c r="I4837" s="1" t="s">
        <v>752</v>
      </c>
      <c r="J4837" s="1"/>
      <c r="K4837" s="2"/>
      <c r="L4837">
        <v>4836</v>
      </c>
      <c r="M4837" s="1" t="s">
        <v>753</v>
      </c>
      <c r="N4837" s="1"/>
      <c r="O4837" s="2"/>
      <c r="P4837">
        <v>4836</v>
      </c>
      <c r="Q4837" s="1" t="s">
        <v>754</v>
      </c>
      <c r="R4837" s="1"/>
      <c r="S4837" s="2"/>
      <c r="T4837">
        <v>4836</v>
      </c>
      <c r="U4837" s="1" t="s">
        <v>178</v>
      </c>
      <c r="V4837" s="1"/>
      <c r="W4837" s="2"/>
      <c r="X4837">
        <v>4836</v>
      </c>
      <c r="Y4837" s="1" t="s">
        <v>179</v>
      </c>
      <c r="Z4837" s="1"/>
      <c r="AA4837" s="2"/>
      <c r="AD4837"/>
      <c r="AE4837" s="3"/>
      <c r="AF4837" s="3"/>
      <c r="AG4837" s="46"/>
    </row>
    <row r="4838" spans="2:33">
      <c r="B4838" s="15"/>
      <c r="C4838" s="14"/>
      <c r="D4838" s="15"/>
      <c r="E4838" s="14"/>
      <c r="F4838" s="15"/>
      <c r="H4838">
        <v>4837</v>
      </c>
      <c r="I4838" s="1" t="s">
        <v>752</v>
      </c>
      <c r="J4838" s="1"/>
      <c r="K4838" s="2"/>
      <c r="L4838">
        <v>4837</v>
      </c>
      <c r="M4838" s="1" t="s">
        <v>753</v>
      </c>
      <c r="N4838" s="1"/>
      <c r="O4838" s="2"/>
      <c r="P4838">
        <v>4837</v>
      </c>
      <c r="Q4838" s="1" t="s">
        <v>754</v>
      </c>
      <c r="R4838" s="1"/>
      <c r="S4838" s="2"/>
      <c r="T4838">
        <v>4837</v>
      </c>
      <c r="U4838" s="1" t="s">
        <v>178</v>
      </c>
      <c r="V4838" s="1"/>
      <c r="W4838" s="2"/>
      <c r="X4838">
        <v>4837</v>
      </c>
      <c r="Y4838" s="1" t="s">
        <v>179</v>
      </c>
      <c r="Z4838" s="1"/>
      <c r="AA4838" s="2"/>
      <c r="AD4838"/>
      <c r="AE4838" s="3"/>
      <c r="AF4838" s="3"/>
      <c r="AG4838" s="46"/>
    </row>
    <row r="4839" spans="2:33">
      <c r="H4839">
        <v>4838</v>
      </c>
      <c r="I4839" s="1" t="s">
        <v>752</v>
      </c>
      <c r="J4839" s="1"/>
      <c r="K4839" s="2"/>
      <c r="L4839">
        <v>4838</v>
      </c>
      <c r="M4839" s="1" t="s">
        <v>753</v>
      </c>
      <c r="N4839" s="1"/>
      <c r="O4839" s="2"/>
      <c r="P4839">
        <v>4838</v>
      </c>
      <c r="Q4839" s="1" t="s">
        <v>754</v>
      </c>
      <c r="R4839" s="1"/>
      <c r="S4839" s="2"/>
      <c r="T4839">
        <v>4838</v>
      </c>
      <c r="U4839" s="1" t="s">
        <v>178</v>
      </c>
      <c r="V4839" s="1"/>
      <c r="W4839" s="2"/>
      <c r="X4839">
        <v>4838</v>
      </c>
      <c r="Y4839" s="1" t="s">
        <v>179</v>
      </c>
      <c r="Z4839" s="1"/>
      <c r="AA4839" s="2"/>
      <c r="AD4839"/>
      <c r="AE4839" s="3"/>
      <c r="AF4839" s="3"/>
      <c r="AG4839" s="46"/>
    </row>
    <row r="4840" spans="2:33">
      <c r="H4840">
        <v>4839</v>
      </c>
      <c r="I4840" s="1" t="s">
        <v>752</v>
      </c>
      <c r="J4840" s="1"/>
      <c r="K4840" s="2"/>
      <c r="L4840">
        <v>4839</v>
      </c>
      <c r="M4840" s="1" t="s">
        <v>753</v>
      </c>
      <c r="N4840" s="1"/>
      <c r="O4840" s="2"/>
      <c r="P4840">
        <v>4839</v>
      </c>
      <c r="Q4840" s="1" t="s">
        <v>754</v>
      </c>
      <c r="R4840" s="1"/>
      <c r="S4840" s="2"/>
      <c r="T4840">
        <v>4839</v>
      </c>
      <c r="U4840" s="1" t="s">
        <v>178</v>
      </c>
      <c r="V4840" s="1"/>
      <c r="W4840" s="2"/>
      <c r="X4840">
        <v>4839</v>
      </c>
      <c r="Y4840" s="1" t="s">
        <v>179</v>
      </c>
      <c r="Z4840" s="1"/>
      <c r="AA4840" s="2"/>
      <c r="AD4840"/>
      <c r="AE4840" s="3"/>
      <c r="AF4840" s="3"/>
      <c r="AG4840" s="46"/>
    </row>
    <row r="4841" spans="2:33">
      <c r="H4841">
        <v>4840</v>
      </c>
      <c r="I4841" s="1" t="s">
        <v>752</v>
      </c>
      <c r="J4841" s="1"/>
      <c r="K4841" s="2"/>
      <c r="L4841">
        <v>4840</v>
      </c>
      <c r="M4841" s="1" t="s">
        <v>753</v>
      </c>
      <c r="N4841" s="1"/>
      <c r="O4841" s="2"/>
      <c r="P4841">
        <v>4840</v>
      </c>
      <c r="Q4841" s="1" t="s">
        <v>754</v>
      </c>
      <c r="R4841" s="1"/>
      <c r="S4841" s="2"/>
      <c r="T4841">
        <v>4840</v>
      </c>
      <c r="U4841" s="1" t="s">
        <v>178</v>
      </c>
      <c r="V4841" s="1"/>
      <c r="W4841" s="2"/>
      <c r="X4841">
        <v>4840</v>
      </c>
      <c r="Y4841" s="1" t="s">
        <v>179</v>
      </c>
      <c r="Z4841" s="1"/>
      <c r="AA4841" s="2"/>
      <c r="AD4841"/>
      <c r="AE4841" s="3"/>
      <c r="AF4841" s="3"/>
      <c r="AG4841" s="46"/>
    </row>
    <row r="4842" spans="2:33">
      <c r="H4842">
        <v>4841</v>
      </c>
      <c r="I4842" s="1" t="s">
        <v>752</v>
      </c>
      <c r="J4842" s="1"/>
      <c r="K4842" s="2"/>
      <c r="L4842">
        <v>4841</v>
      </c>
      <c r="M4842" s="1" t="s">
        <v>753</v>
      </c>
      <c r="N4842" s="1"/>
      <c r="O4842" s="2"/>
      <c r="P4842">
        <v>4841</v>
      </c>
      <c r="Q4842" s="1" t="s">
        <v>754</v>
      </c>
      <c r="R4842" s="1"/>
      <c r="S4842" s="2"/>
      <c r="T4842">
        <v>4841</v>
      </c>
      <c r="U4842" s="1" t="s">
        <v>178</v>
      </c>
      <c r="V4842" s="1"/>
      <c r="W4842" s="2"/>
      <c r="X4842">
        <v>4841</v>
      </c>
      <c r="Y4842" s="1" t="s">
        <v>179</v>
      </c>
      <c r="Z4842" s="1"/>
      <c r="AA4842" s="2"/>
      <c r="AD4842"/>
      <c r="AE4842" s="3"/>
      <c r="AF4842" s="3"/>
      <c r="AG4842" s="46"/>
    </row>
    <row r="4843" spans="2:33">
      <c r="H4843">
        <v>4842</v>
      </c>
      <c r="I4843" s="1" t="s">
        <v>752</v>
      </c>
      <c r="J4843" s="1"/>
      <c r="K4843" s="2"/>
      <c r="L4843">
        <v>4842</v>
      </c>
      <c r="M4843" s="1" t="s">
        <v>753</v>
      </c>
      <c r="N4843" s="1"/>
      <c r="O4843" s="2"/>
      <c r="P4843">
        <v>4842</v>
      </c>
      <c r="Q4843" s="1" t="s">
        <v>754</v>
      </c>
      <c r="R4843" s="1"/>
      <c r="S4843" s="2"/>
      <c r="T4843">
        <v>4842</v>
      </c>
      <c r="U4843" s="1" t="s">
        <v>178</v>
      </c>
      <c r="V4843" s="1"/>
      <c r="W4843" s="2"/>
      <c r="X4843">
        <v>4842</v>
      </c>
      <c r="Y4843" s="1" t="s">
        <v>179</v>
      </c>
      <c r="Z4843" s="1"/>
      <c r="AA4843" s="2"/>
      <c r="AD4843"/>
      <c r="AE4843" s="3"/>
      <c r="AF4843" s="3"/>
      <c r="AG4843" s="46"/>
    </row>
    <row r="4844" spans="2:33">
      <c r="H4844">
        <v>4843</v>
      </c>
      <c r="I4844" s="1" t="s">
        <v>752</v>
      </c>
      <c r="J4844" s="1"/>
      <c r="K4844" s="2"/>
      <c r="L4844">
        <v>4843</v>
      </c>
      <c r="M4844" s="1" t="s">
        <v>753</v>
      </c>
      <c r="N4844" s="1"/>
      <c r="O4844" s="2"/>
      <c r="P4844">
        <v>4843</v>
      </c>
      <c r="Q4844" s="1" t="s">
        <v>754</v>
      </c>
      <c r="R4844" s="1"/>
      <c r="S4844" s="2"/>
      <c r="T4844">
        <v>4843</v>
      </c>
      <c r="U4844" s="1" t="s">
        <v>178</v>
      </c>
      <c r="V4844" s="1"/>
      <c r="W4844" s="2"/>
      <c r="X4844">
        <v>4843</v>
      </c>
      <c r="Y4844" s="1" t="s">
        <v>179</v>
      </c>
      <c r="Z4844" s="1"/>
      <c r="AA4844" s="2"/>
      <c r="AD4844"/>
      <c r="AE4844" s="3"/>
      <c r="AF4844" s="3"/>
      <c r="AG4844" s="46"/>
    </row>
    <row r="4845" spans="2:33">
      <c r="H4845">
        <v>4844</v>
      </c>
      <c r="I4845" s="1" t="s">
        <v>752</v>
      </c>
      <c r="J4845" s="1"/>
      <c r="K4845" s="2"/>
      <c r="L4845">
        <v>4844</v>
      </c>
      <c r="M4845" s="1" t="s">
        <v>753</v>
      </c>
      <c r="N4845" s="1"/>
      <c r="O4845" s="2"/>
      <c r="P4845">
        <v>4844</v>
      </c>
      <c r="Q4845" s="1" t="s">
        <v>754</v>
      </c>
      <c r="R4845" s="1"/>
      <c r="S4845" s="2"/>
      <c r="T4845">
        <v>4844</v>
      </c>
      <c r="U4845" s="1" t="s">
        <v>178</v>
      </c>
      <c r="V4845" s="1"/>
      <c r="W4845" s="2"/>
      <c r="X4845">
        <v>4844</v>
      </c>
      <c r="Y4845" s="1" t="s">
        <v>179</v>
      </c>
      <c r="Z4845" s="1"/>
      <c r="AA4845" s="2"/>
    </row>
    <row r="4846" spans="2:33">
      <c r="H4846">
        <v>4845</v>
      </c>
      <c r="I4846" s="1" t="s">
        <v>752</v>
      </c>
      <c r="J4846" s="1"/>
      <c r="K4846" s="2"/>
      <c r="L4846">
        <v>4845</v>
      </c>
      <c r="M4846" s="1" t="s">
        <v>753</v>
      </c>
      <c r="N4846" s="1"/>
      <c r="O4846" s="2"/>
      <c r="P4846">
        <v>4845</v>
      </c>
      <c r="Q4846" s="1" t="s">
        <v>754</v>
      </c>
      <c r="R4846" s="1"/>
      <c r="S4846" s="2"/>
      <c r="T4846">
        <v>4845</v>
      </c>
      <c r="U4846" s="1" t="s">
        <v>178</v>
      </c>
      <c r="V4846" s="1"/>
      <c r="W4846" s="2"/>
      <c r="X4846">
        <v>4845</v>
      </c>
      <c r="Y4846" s="1" t="s">
        <v>179</v>
      </c>
      <c r="Z4846" s="1"/>
      <c r="AA4846" s="2"/>
    </row>
    <row r="4847" spans="2:33">
      <c r="H4847">
        <v>4846</v>
      </c>
      <c r="I4847" s="1" t="s">
        <v>752</v>
      </c>
      <c r="J4847" s="1"/>
      <c r="K4847" s="2"/>
      <c r="L4847">
        <v>4846</v>
      </c>
      <c r="M4847" s="1" t="s">
        <v>753</v>
      </c>
      <c r="N4847" s="1"/>
      <c r="O4847" s="2"/>
      <c r="P4847">
        <v>4846</v>
      </c>
      <c r="Q4847" s="1" t="s">
        <v>754</v>
      </c>
      <c r="R4847" s="1"/>
      <c r="S4847" s="2"/>
      <c r="T4847">
        <v>4846</v>
      </c>
      <c r="U4847" s="1" t="s">
        <v>178</v>
      </c>
      <c r="V4847" s="1"/>
      <c r="W4847" s="2"/>
      <c r="X4847">
        <v>4846</v>
      </c>
      <c r="Y4847" s="1" t="s">
        <v>179</v>
      </c>
      <c r="Z4847" s="1"/>
      <c r="AA4847" s="2"/>
    </row>
    <row r="4848" spans="2:33">
      <c r="H4848">
        <v>4847</v>
      </c>
      <c r="I4848" s="1" t="s">
        <v>752</v>
      </c>
      <c r="J4848" s="1"/>
      <c r="K4848" s="2"/>
      <c r="L4848">
        <v>4847</v>
      </c>
      <c r="M4848" s="1" t="s">
        <v>753</v>
      </c>
      <c r="N4848" s="1"/>
      <c r="O4848" s="2"/>
      <c r="P4848">
        <v>4847</v>
      </c>
      <c r="Q4848" s="1" t="s">
        <v>754</v>
      </c>
      <c r="R4848" s="1"/>
      <c r="S4848" s="2"/>
      <c r="T4848">
        <v>4847</v>
      </c>
      <c r="U4848" s="1" t="s">
        <v>178</v>
      </c>
      <c r="V4848" s="1"/>
      <c r="W4848" s="2"/>
      <c r="X4848">
        <v>4847</v>
      </c>
      <c r="Y4848" s="1" t="s">
        <v>179</v>
      </c>
      <c r="Z4848" s="1"/>
      <c r="AA4848" s="2"/>
    </row>
    <row r="4849" spans="8:27">
      <c r="H4849">
        <v>4848</v>
      </c>
      <c r="I4849" s="1" t="s">
        <v>752</v>
      </c>
      <c r="J4849" s="1"/>
      <c r="K4849" s="2"/>
      <c r="L4849">
        <v>4848</v>
      </c>
      <c r="M4849" s="1" t="s">
        <v>753</v>
      </c>
      <c r="N4849" s="1"/>
      <c r="O4849" s="2"/>
      <c r="P4849">
        <v>4848</v>
      </c>
      <c r="Q4849" s="1" t="s">
        <v>754</v>
      </c>
      <c r="R4849" s="1"/>
      <c r="S4849" s="2"/>
      <c r="T4849">
        <v>4848</v>
      </c>
      <c r="U4849" s="1" t="s">
        <v>178</v>
      </c>
      <c r="V4849" s="1"/>
      <c r="W4849" s="2"/>
      <c r="X4849">
        <v>4848</v>
      </c>
      <c r="Y4849" s="1" t="s">
        <v>179</v>
      </c>
      <c r="Z4849" s="1"/>
      <c r="AA4849" s="2"/>
    </row>
    <row r="4850" spans="8:27">
      <c r="H4850">
        <v>4849</v>
      </c>
      <c r="I4850" s="1" t="s">
        <v>752</v>
      </c>
      <c r="J4850" s="1"/>
      <c r="K4850" s="2"/>
      <c r="L4850">
        <v>4849</v>
      </c>
      <c r="M4850" s="1" t="s">
        <v>753</v>
      </c>
      <c r="N4850" s="1"/>
      <c r="O4850" s="2"/>
      <c r="P4850">
        <v>4849</v>
      </c>
      <c r="Q4850" s="1" t="s">
        <v>754</v>
      </c>
      <c r="R4850" s="1"/>
      <c r="S4850" s="2"/>
      <c r="T4850">
        <v>4849</v>
      </c>
      <c r="U4850" s="1" t="s">
        <v>178</v>
      </c>
      <c r="V4850" s="1"/>
      <c r="W4850" s="2"/>
      <c r="X4850">
        <v>4849</v>
      </c>
      <c r="Y4850" s="1" t="s">
        <v>179</v>
      </c>
      <c r="Z4850" s="1"/>
      <c r="AA4850" s="2"/>
    </row>
    <row r="4851" spans="8:27">
      <c r="H4851">
        <v>4850</v>
      </c>
      <c r="I4851" s="1" t="s">
        <v>752</v>
      </c>
      <c r="J4851" s="1"/>
      <c r="K4851" s="2"/>
      <c r="L4851">
        <v>4850</v>
      </c>
      <c r="M4851" s="1" t="s">
        <v>753</v>
      </c>
      <c r="N4851" s="1"/>
      <c r="O4851" s="2"/>
      <c r="P4851">
        <v>4850</v>
      </c>
      <c r="Q4851" s="1" t="s">
        <v>754</v>
      </c>
      <c r="R4851" s="1"/>
      <c r="S4851" s="2"/>
      <c r="T4851">
        <v>4850</v>
      </c>
      <c r="U4851" s="1" t="s">
        <v>178</v>
      </c>
      <c r="V4851" s="1"/>
      <c r="W4851" s="2"/>
      <c r="X4851">
        <v>4850</v>
      </c>
      <c r="Y4851" s="1" t="s">
        <v>179</v>
      </c>
      <c r="Z4851" s="1"/>
      <c r="AA4851" s="2"/>
    </row>
    <row r="4852" spans="8:27">
      <c r="H4852">
        <v>4851</v>
      </c>
      <c r="I4852" s="1" t="s">
        <v>752</v>
      </c>
      <c r="J4852" s="1"/>
      <c r="K4852" s="2"/>
      <c r="L4852">
        <v>4851</v>
      </c>
      <c r="M4852" s="1" t="s">
        <v>753</v>
      </c>
      <c r="N4852" s="1"/>
      <c r="O4852" s="2"/>
      <c r="P4852">
        <v>4851</v>
      </c>
      <c r="Q4852" s="1" t="s">
        <v>754</v>
      </c>
      <c r="R4852" s="1"/>
      <c r="S4852" s="2"/>
      <c r="T4852">
        <v>4851</v>
      </c>
      <c r="U4852" s="1" t="s">
        <v>178</v>
      </c>
      <c r="V4852" s="1"/>
      <c r="W4852" s="2"/>
      <c r="X4852">
        <v>4851</v>
      </c>
      <c r="Y4852" s="1" t="s">
        <v>179</v>
      </c>
      <c r="Z4852" s="1"/>
      <c r="AA4852" s="2"/>
    </row>
    <row r="4853" spans="8:27">
      <c r="H4853">
        <v>4852</v>
      </c>
      <c r="I4853" s="1" t="s">
        <v>752</v>
      </c>
      <c r="J4853" s="1"/>
      <c r="K4853" s="2"/>
      <c r="L4853">
        <v>4852</v>
      </c>
      <c r="M4853" s="1" t="s">
        <v>753</v>
      </c>
      <c r="N4853" s="1"/>
      <c r="O4853" s="2"/>
      <c r="P4853">
        <v>4852</v>
      </c>
      <c r="Q4853" s="1" t="s">
        <v>754</v>
      </c>
      <c r="R4853" s="1"/>
      <c r="S4853" s="2"/>
      <c r="T4853">
        <v>4852</v>
      </c>
      <c r="U4853" s="1" t="s">
        <v>178</v>
      </c>
      <c r="V4853" s="1"/>
      <c r="W4853" s="2"/>
      <c r="X4853">
        <v>4852</v>
      </c>
      <c r="Y4853" s="1" t="s">
        <v>179</v>
      </c>
      <c r="Z4853" s="1"/>
      <c r="AA4853" s="2"/>
    </row>
    <row r="4854" spans="8:27">
      <c r="H4854">
        <v>4853</v>
      </c>
      <c r="I4854" s="1" t="s">
        <v>752</v>
      </c>
      <c r="J4854" s="1"/>
      <c r="K4854" s="2"/>
      <c r="L4854">
        <v>4853</v>
      </c>
      <c r="M4854" s="1" t="s">
        <v>753</v>
      </c>
      <c r="N4854" s="1"/>
      <c r="O4854" s="2"/>
      <c r="P4854">
        <v>4853</v>
      </c>
      <c r="Q4854" s="1" t="s">
        <v>754</v>
      </c>
      <c r="R4854" s="1"/>
      <c r="S4854" s="2"/>
      <c r="T4854">
        <v>4853</v>
      </c>
      <c r="U4854" s="1" t="s">
        <v>178</v>
      </c>
      <c r="V4854" s="1"/>
      <c r="W4854" s="2"/>
      <c r="X4854">
        <v>4853</v>
      </c>
      <c r="Y4854" s="1" t="s">
        <v>179</v>
      </c>
      <c r="Z4854" s="1"/>
      <c r="AA4854" s="2"/>
    </row>
    <row r="4855" spans="8:27">
      <c r="H4855">
        <v>4854</v>
      </c>
      <c r="I4855" s="1" t="s">
        <v>752</v>
      </c>
      <c r="J4855" s="1"/>
      <c r="K4855" s="2"/>
      <c r="L4855">
        <v>4854</v>
      </c>
      <c r="M4855" s="1" t="s">
        <v>753</v>
      </c>
      <c r="N4855" s="1"/>
      <c r="O4855" s="2"/>
      <c r="P4855">
        <v>4854</v>
      </c>
      <c r="Q4855" s="1" t="s">
        <v>754</v>
      </c>
      <c r="R4855" s="1"/>
      <c r="S4855" s="2"/>
      <c r="T4855">
        <v>4854</v>
      </c>
      <c r="U4855" s="1" t="s">
        <v>178</v>
      </c>
      <c r="V4855" s="1"/>
      <c r="W4855" s="2"/>
      <c r="X4855">
        <v>4854</v>
      </c>
      <c r="Y4855" s="1" t="s">
        <v>179</v>
      </c>
      <c r="Z4855" s="1"/>
      <c r="AA4855" s="2"/>
    </row>
    <row r="4856" spans="8:27">
      <c r="H4856">
        <v>4855</v>
      </c>
      <c r="I4856" s="1" t="s">
        <v>752</v>
      </c>
      <c r="J4856" s="1"/>
      <c r="K4856" s="2"/>
      <c r="L4856">
        <v>4855</v>
      </c>
      <c r="M4856" s="1" t="s">
        <v>753</v>
      </c>
      <c r="N4856" s="1"/>
      <c r="O4856" s="2"/>
      <c r="P4856">
        <v>4855</v>
      </c>
      <c r="Q4856" s="1" t="s">
        <v>754</v>
      </c>
      <c r="R4856" s="1"/>
      <c r="S4856" s="2"/>
      <c r="T4856">
        <v>4855</v>
      </c>
      <c r="U4856" s="1" t="s">
        <v>178</v>
      </c>
      <c r="V4856" s="1"/>
      <c r="W4856" s="2"/>
      <c r="X4856">
        <v>4855</v>
      </c>
      <c r="Y4856" s="1" t="s">
        <v>179</v>
      </c>
      <c r="Z4856" s="1"/>
      <c r="AA4856" s="2"/>
    </row>
    <row r="4857" spans="8:27">
      <c r="H4857">
        <v>4856</v>
      </c>
      <c r="I4857" s="1" t="s">
        <v>752</v>
      </c>
      <c r="J4857" s="1"/>
      <c r="K4857" s="2"/>
      <c r="L4857">
        <v>4856</v>
      </c>
      <c r="M4857" s="1" t="s">
        <v>753</v>
      </c>
      <c r="N4857" s="1"/>
      <c r="O4857" s="2"/>
      <c r="P4857">
        <v>4856</v>
      </c>
      <c r="Q4857" s="1" t="s">
        <v>754</v>
      </c>
      <c r="R4857" s="1"/>
      <c r="S4857" s="2"/>
      <c r="T4857">
        <v>4856</v>
      </c>
      <c r="U4857" s="1" t="s">
        <v>178</v>
      </c>
      <c r="V4857" s="1"/>
      <c r="W4857" s="2"/>
      <c r="X4857">
        <v>4856</v>
      </c>
      <c r="Y4857" s="1" t="s">
        <v>179</v>
      </c>
      <c r="Z4857" s="1"/>
      <c r="AA4857" s="2"/>
    </row>
    <row r="4858" spans="8:27">
      <c r="H4858">
        <v>4857</v>
      </c>
      <c r="I4858" s="1" t="s">
        <v>752</v>
      </c>
      <c r="J4858" s="1"/>
      <c r="K4858" s="2"/>
      <c r="L4858">
        <v>4857</v>
      </c>
      <c r="M4858" s="1" t="s">
        <v>753</v>
      </c>
      <c r="N4858" s="1"/>
      <c r="O4858" s="2"/>
      <c r="P4858">
        <v>4857</v>
      </c>
      <c r="Q4858" s="1" t="s">
        <v>754</v>
      </c>
      <c r="R4858" s="1"/>
      <c r="S4858" s="2"/>
      <c r="T4858">
        <v>4857</v>
      </c>
      <c r="U4858" s="1" t="s">
        <v>178</v>
      </c>
      <c r="V4858" s="1"/>
      <c r="W4858" s="2"/>
      <c r="X4858">
        <v>4857</v>
      </c>
      <c r="Y4858" s="1" t="s">
        <v>179</v>
      </c>
      <c r="Z4858" s="1"/>
      <c r="AA4858" s="2"/>
    </row>
    <row r="4859" spans="8:27">
      <c r="H4859">
        <v>4858</v>
      </c>
      <c r="I4859" s="1" t="s">
        <v>752</v>
      </c>
      <c r="J4859" s="1"/>
      <c r="K4859" s="2"/>
      <c r="L4859">
        <v>4858</v>
      </c>
      <c r="M4859" s="1" t="s">
        <v>753</v>
      </c>
      <c r="N4859" s="1"/>
      <c r="O4859" s="2"/>
      <c r="P4859">
        <v>4858</v>
      </c>
      <c r="Q4859" s="1" t="s">
        <v>754</v>
      </c>
      <c r="R4859" s="1"/>
      <c r="S4859" s="2"/>
      <c r="T4859">
        <v>4858</v>
      </c>
      <c r="U4859" s="1" t="s">
        <v>178</v>
      </c>
      <c r="V4859" s="1"/>
      <c r="W4859" s="2"/>
      <c r="X4859">
        <v>4858</v>
      </c>
      <c r="Y4859" s="1" t="s">
        <v>179</v>
      </c>
      <c r="Z4859" s="1"/>
      <c r="AA4859" s="2"/>
    </row>
    <row r="4860" spans="8:27">
      <c r="H4860">
        <v>4859</v>
      </c>
      <c r="I4860" s="1" t="s">
        <v>752</v>
      </c>
      <c r="J4860" s="1"/>
      <c r="K4860" s="2"/>
      <c r="L4860">
        <v>4859</v>
      </c>
      <c r="M4860" s="1" t="s">
        <v>753</v>
      </c>
      <c r="N4860" s="1"/>
      <c r="O4860" s="2"/>
      <c r="P4860">
        <v>4859</v>
      </c>
      <c r="Q4860" s="1" t="s">
        <v>754</v>
      </c>
      <c r="R4860" s="1"/>
      <c r="S4860" s="2"/>
      <c r="T4860">
        <v>4859</v>
      </c>
      <c r="U4860" s="1" t="s">
        <v>178</v>
      </c>
      <c r="V4860" s="1"/>
      <c r="W4860" s="2"/>
      <c r="X4860">
        <v>4859</v>
      </c>
      <c r="Y4860" s="1" t="s">
        <v>179</v>
      </c>
      <c r="Z4860" s="1"/>
      <c r="AA4860" s="2"/>
    </row>
    <row r="4861" spans="8:27">
      <c r="H4861">
        <v>4860</v>
      </c>
      <c r="I4861" s="1" t="s">
        <v>752</v>
      </c>
      <c r="J4861" s="1"/>
      <c r="K4861" s="2"/>
      <c r="L4861">
        <v>4860</v>
      </c>
      <c r="M4861" s="1" t="s">
        <v>753</v>
      </c>
      <c r="N4861" s="1"/>
      <c r="O4861" s="2"/>
      <c r="P4861">
        <v>4860</v>
      </c>
      <c r="Q4861" s="1" t="s">
        <v>754</v>
      </c>
      <c r="R4861" s="1"/>
      <c r="S4861" s="2"/>
      <c r="T4861">
        <v>4860</v>
      </c>
      <c r="U4861" s="1" t="s">
        <v>178</v>
      </c>
      <c r="V4861" s="1"/>
      <c r="W4861" s="2"/>
      <c r="X4861">
        <v>4860</v>
      </c>
      <c r="Y4861" s="1" t="s">
        <v>179</v>
      </c>
      <c r="Z4861" s="1"/>
      <c r="AA4861" s="2"/>
    </row>
    <row r="4862" spans="8:27">
      <c r="H4862">
        <v>4861</v>
      </c>
      <c r="I4862" s="1" t="s">
        <v>752</v>
      </c>
      <c r="J4862" s="1"/>
      <c r="K4862" s="2"/>
      <c r="L4862">
        <v>4861</v>
      </c>
      <c r="M4862" s="1" t="s">
        <v>753</v>
      </c>
      <c r="N4862" s="1"/>
      <c r="O4862" s="2"/>
      <c r="P4862">
        <v>4861</v>
      </c>
      <c r="Q4862" s="1" t="s">
        <v>754</v>
      </c>
      <c r="R4862" s="1"/>
      <c r="S4862" s="2"/>
      <c r="T4862">
        <v>4861</v>
      </c>
      <c r="U4862" s="1" t="s">
        <v>178</v>
      </c>
      <c r="V4862" s="1"/>
      <c r="W4862" s="2"/>
      <c r="X4862">
        <v>4861</v>
      </c>
      <c r="Y4862" s="1" t="s">
        <v>179</v>
      </c>
      <c r="Z4862" s="1"/>
      <c r="AA4862" s="2"/>
    </row>
    <row r="4863" spans="8:27">
      <c r="H4863">
        <v>4862</v>
      </c>
      <c r="I4863" s="1" t="s">
        <v>752</v>
      </c>
      <c r="J4863" s="1"/>
      <c r="K4863" s="2"/>
      <c r="L4863">
        <v>4862</v>
      </c>
      <c r="M4863" s="1" t="s">
        <v>753</v>
      </c>
      <c r="N4863" s="1"/>
      <c r="O4863" s="2"/>
      <c r="P4863">
        <v>4862</v>
      </c>
      <c r="Q4863" s="1" t="s">
        <v>754</v>
      </c>
      <c r="R4863" s="1"/>
      <c r="S4863" s="2"/>
      <c r="T4863">
        <v>4862</v>
      </c>
      <c r="U4863" s="1" t="s">
        <v>178</v>
      </c>
      <c r="V4863" s="1"/>
      <c r="W4863" s="2"/>
      <c r="X4863">
        <v>4862</v>
      </c>
      <c r="Y4863" s="1" t="s">
        <v>179</v>
      </c>
      <c r="Z4863" s="1"/>
      <c r="AA4863" s="2"/>
    </row>
    <row r="4864" spans="8:27">
      <c r="H4864">
        <v>4863</v>
      </c>
      <c r="I4864" s="1" t="s">
        <v>752</v>
      </c>
      <c r="J4864" s="1"/>
      <c r="K4864" s="2"/>
      <c r="L4864">
        <v>4863</v>
      </c>
      <c r="M4864" s="1" t="s">
        <v>753</v>
      </c>
      <c r="N4864" s="1"/>
      <c r="O4864" s="2"/>
      <c r="P4864">
        <v>4863</v>
      </c>
      <c r="Q4864" s="1" t="s">
        <v>754</v>
      </c>
      <c r="R4864" s="1"/>
      <c r="S4864" s="2"/>
      <c r="T4864">
        <v>4863</v>
      </c>
      <c r="U4864" s="1" t="s">
        <v>178</v>
      </c>
      <c r="V4864" s="1"/>
      <c r="W4864" s="2"/>
      <c r="X4864">
        <v>4863</v>
      </c>
      <c r="Y4864" s="1" t="s">
        <v>179</v>
      </c>
      <c r="Z4864" s="1"/>
      <c r="AA4864" s="2"/>
    </row>
    <row r="4865" spans="8:27">
      <c r="H4865">
        <v>4864</v>
      </c>
      <c r="I4865" s="1" t="s">
        <v>752</v>
      </c>
      <c r="J4865" s="1"/>
      <c r="K4865" s="2"/>
      <c r="L4865">
        <v>4864</v>
      </c>
      <c r="M4865" s="1" t="s">
        <v>753</v>
      </c>
      <c r="N4865" s="1"/>
      <c r="O4865" s="2"/>
      <c r="P4865">
        <v>4864</v>
      </c>
      <c r="Q4865" s="1" t="s">
        <v>754</v>
      </c>
      <c r="R4865" s="1"/>
      <c r="S4865" s="2"/>
      <c r="T4865">
        <v>4864</v>
      </c>
      <c r="U4865" s="1" t="s">
        <v>178</v>
      </c>
      <c r="V4865" s="1"/>
      <c r="W4865" s="2"/>
      <c r="X4865">
        <v>4864</v>
      </c>
      <c r="Y4865" s="1" t="s">
        <v>179</v>
      </c>
      <c r="Z4865" s="1"/>
      <c r="AA4865" s="2"/>
    </row>
    <row r="4866" spans="8:27">
      <c r="H4866">
        <v>4865</v>
      </c>
      <c r="I4866" s="1" t="s">
        <v>752</v>
      </c>
      <c r="J4866" s="1"/>
      <c r="K4866" s="2"/>
      <c r="L4866">
        <v>4865</v>
      </c>
      <c r="M4866" s="1" t="s">
        <v>753</v>
      </c>
      <c r="N4866" s="1"/>
      <c r="O4866" s="2"/>
      <c r="P4866">
        <v>4865</v>
      </c>
      <c r="Q4866" s="1" t="s">
        <v>754</v>
      </c>
      <c r="R4866" s="1"/>
      <c r="S4866" s="2"/>
      <c r="T4866">
        <v>4865</v>
      </c>
      <c r="U4866" s="1" t="s">
        <v>178</v>
      </c>
      <c r="V4866" s="1"/>
      <c r="W4866" s="2"/>
      <c r="X4866">
        <v>4865</v>
      </c>
      <c r="Y4866" s="1" t="s">
        <v>179</v>
      </c>
      <c r="Z4866" s="1"/>
      <c r="AA4866" s="2"/>
    </row>
    <row r="4867" spans="8:27">
      <c r="H4867">
        <v>4866</v>
      </c>
      <c r="I4867" s="1" t="s">
        <v>752</v>
      </c>
      <c r="J4867" s="1"/>
      <c r="K4867" s="2"/>
      <c r="L4867">
        <v>4866</v>
      </c>
      <c r="M4867" s="1" t="s">
        <v>753</v>
      </c>
      <c r="N4867" s="1"/>
      <c r="O4867" s="2"/>
      <c r="P4867">
        <v>4866</v>
      </c>
      <c r="Q4867" s="1" t="s">
        <v>754</v>
      </c>
      <c r="R4867" s="1"/>
      <c r="S4867" s="2"/>
      <c r="T4867">
        <v>4866</v>
      </c>
      <c r="U4867" s="1" t="s">
        <v>178</v>
      </c>
      <c r="V4867" s="1"/>
      <c r="W4867" s="2"/>
      <c r="X4867">
        <v>4866</v>
      </c>
      <c r="Y4867" s="1" t="s">
        <v>179</v>
      </c>
      <c r="Z4867" s="1"/>
      <c r="AA4867" s="2"/>
    </row>
    <row r="4868" spans="8:27">
      <c r="H4868">
        <v>4867</v>
      </c>
      <c r="I4868" s="1" t="s">
        <v>752</v>
      </c>
      <c r="J4868" s="1"/>
      <c r="K4868" s="2"/>
      <c r="L4868">
        <v>4867</v>
      </c>
      <c r="M4868" s="1" t="s">
        <v>753</v>
      </c>
      <c r="N4868" s="1"/>
      <c r="O4868" s="2"/>
      <c r="P4868">
        <v>4867</v>
      </c>
      <c r="Q4868" s="1" t="s">
        <v>754</v>
      </c>
      <c r="R4868" s="1"/>
      <c r="S4868" s="2"/>
      <c r="T4868">
        <v>4867</v>
      </c>
      <c r="U4868" s="1" t="s">
        <v>178</v>
      </c>
      <c r="V4868" s="1"/>
      <c r="W4868" s="2"/>
      <c r="X4868">
        <v>4867</v>
      </c>
      <c r="Y4868" s="1" t="s">
        <v>179</v>
      </c>
      <c r="Z4868" s="1"/>
      <c r="AA4868" s="2"/>
    </row>
    <row r="4869" spans="8:27">
      <c r="H4869">
        <v>4868</v>
      </c>
      <c r="I4869" s="1" t="s">
        <v>752</v>
      </c>
      <c r="J4869" s="1"/>
      <c r="K4869" s="2"/>
      <c r="L4869">
        <v>4868</v>
      </c>
      <c r="M4869" s="1" t="s">
        <v>753</v>
      </c>
      <c r="N4869" s="1"/>
      <c r="O4869" s="2"/>
      <c r="P4869">
        <v>4868</v>
      </c>
      <c r="Q4869" s="1" t="s">
        <v>754</v>
      </c>
      <c r="R4869" s="1"/>
      <c r="S4869" s="2"/>
      <c r="T4869">
        <v>4868</v>
      </c>
      <c r="U4869" s="1" t="s">
        <v>178</v>
      </c>
      <c r="V4869" s="1"/>
      <c r="W4869" s="2"/>
      <c r="X4869">
        <v>4868</v>
      </c>
      <c r="Y4869" s="1" t="s">
        <v>179</v>
      </c>
      <c r="Z4869" s="1"/>
      <c r="AA4869" s="2"/>
    </row>
    <row r="4870" spans="8:27">
      <c r="H4870">
        <v>4869</v>
      </c>
      <c r="I4870" s="1" t="s">
        <v>752</v>
      </c>
      <c r="J4870" s="1"/>
      <c r="K4870" s="2"/>
      <c r="L4870">
        <v>4869</v>
      </c>
      <c r="M4870" s="1" t="s">
        <v>753</v>
      </c>
      <c r="N4870" s="1"/>
      <c r="O4870" s="2"/>
      <c r="P4870">
        <v>4869</v>
      </c>
      <c r="Q4870" s="1" t="s">
        <v>754</v>
      </c>
      <c r="R4870" s="1"/>
      <c r="S4870" s="2"/>
      <c r="T4870">
        <v>4869</v>
      </c>
      <c r="U4870" s="1" t="s">
        <v>178</v>
      </c>
      <c r="V4870" s="1"/>
      <c r="W4870" s="2"/>
      <c r="X4870">
        <v>4869</v>
      </c>
      <c r="Y4870" s="1" t="s">
        <v>179</v>
      </c>
      <c r="Z4870" s="1"/>
      <c r="AA4870" s="2"/>
    </row>
    <row r="4871" spans="8:27">
      <c r="H4871">
        <v>4870</v>
      </c>
      <c r="I4871" s="1" t="s">
        <v>752</v>
      </c>
      <c r="J4871" s="1"/>
      <c r="K4871" s="2"/>
      <c r="L4871">
        <v>4870</v>
      </c>
      <c r="M4871" s="1" t="s">
        <v>753</v>
      </c>
      <c r="N4871" s="1"/>
      <c r="O4871" s="2"/>
      <c r="P4871">
        <v>4870</v>
      </c>
      <c r="Q4871" s="1" t="s">
        <v>754</v>
      </c>
      <c r="R4871" s="1"/>
      <c r="S4871" s="2"/>
      <c r="T4871">
        <v>4870</v>
      </c>
      <c r="U4871" s="1" t="s">
        <v>178</v>
      </c>
      <c r="V4871" s="1"/>
      <c r="W4871" s="2"/>
      <c r="X4871">
        <v>4870</v>
      </c>
      <c r="Y4871" s="1" t="s">
        <v>179</v>
      </c>
      <c r="Z4871" s="1"/>
      <c r="AA4871" s="2"/>
    </row>
    <row r="4872" spans="8:27">
      <c r="H4872">
        <v>4871</v>
      </c>
      <c r="I4872" s="1" t="s">
        <v>752</v>
      </c>
      <c r="J4872" s="1"/>
      <c r="K4872" s="2"/>
      <c r="L4872">
        <v>4871</v>
      </c>
      <c r="M4872" s="1" t="s">
        <v>753</v>
      </c>
      <c r="N4872" s="1"/>
      <c r="O4872" s="2"/>
      <c r="P4872">
        <v>4871</v>
      </c>
      <c r="Q4872" s="1" t="s">
        <v>754</v>
      </c>
      <c r="R4872" s="1"/>
      <c r="S4872" s="2"/>
      <c r="T4872">
        <v>4871</v>
      </c>
      <c r="U4872" s="1" t="s">
        <v>178</v>
      </c>
      <c r="V4872" s="1"/>
      <c r="W4872" s="2"/>
      <c r="X4872">
        <v>4871</v>
      </c>
      <c r="Y4872" s="1" t="s">
        <v>179</v>
      </c>
      <c r="Z4872" s="1"/>
      <c r="AA4872" s="2"/>
    </row>
    <row r="4873" spans="8:27">
      <c r="H4873">
        <v>4872</v>
      </c>
      <c r="I4873" s="1" t="s">
        <v>752</v>
      </c>
      <c r="J4873" s="1"/>
      <c r="K4873" s="2"/>
      <c r="L4873">
        <v>4872</v>
      </c>
      <c r="M4873" s="1" t="s">
        <v>753</v>
      </c>
      <c r="N4873" s="1"/>
      <c r="O4873" s="2"/>
      <c r="P4873">
        <v>4872</v>
      </c>
      <c r="Q4873" s="1" t="s">
        <v>754</v>
      </c>
      <c r="R4873" s="1"/>
      <c r="S4873" s="2"/>
      <c r="T4873">
        <v>4872</v>
      </c>
      <c r="U4873" s="1" t="s">
        <v>178</v>
      </c>
      <c r="V4873" s="1"/>
      <c r="W4873" s="2"/>
      <c r="X4873">
        <v>4872</v>
      </c>
      <c r="Y4873" s="1" t="s">
        <v>179</v>
      </c>
      <c r="Z4873" s="1"/>
      <c r="AA4873" s="2"/>
    </row>
    <row r="4874" spans="8:27">
      <c r="H4874">
        <v>4873</v>
      </c>
      <c r="I4874" s="1" t="s">
        <v>752</v>
      </c>
      <c r="J4874" s="1"/>
      <c r="K4874" s="2"/>
      <c r="L4874">
        <v>4873</v>
      </c>
      <c r="M4874" s="1" t="s">
        <v>753</v>
      </c>
      <c r="N4874" s="1"/>
      <c r="O4874" s="2"/>
      <c r="P4874">
        <v>4873</v>
      </c>
      <c r="Q4874" s="1" t="s">
        <v>754</v>
      </c>
      <c r="R4874" s="1"/>
      <c r="S4874" s="2"/>
      <c r="T4874">
        <v>4873</v>
      </c>
      <c r="U4874" s="1" t="s">
        <v>178</v>
      </c>
      <c r="V4874" s="1"/>
      <c r="W4874" s="2"/>
      <c r="X4874">
        <v>4873</v>
      </c>
      <c r="Y4874" s="1" t="s">
        <v>179</v>
      </c>
      <c r="Z4874" s="1"/>
      <c r="AA4874" s="2"/>
    </row>
    <row r="4875" spans="8:27">
      <c r="H4875">
        <v>4874</v>
      </c>
      <c r="I4875" s="1" t="s">
        <v>752</v>
      </c>
      <c r="J4875" s="1"/>
      <c r="K4875" s="2"/>
      <c r="L4875">
        <v>4874</v>
      </c>
      <c r="M4875" s="1" t="s">
        <v>753</v>
      </c>
      <c r="N4875" s="1"/>
      <c r="O4875" s="2"/>
      <c r="P4875">
        <v>4874</v>
      </c>
      <c r="Q4875" s="1" t="s">
        <v>754</v>
      </c>
      <c r="R4875" s="1"/>
      <c r="S4875" s="2"/>
      <c r="T4875">
        <v>4874</v>
      </c>
      <c r="U4875" s="1" t="s">
        <v>178</v>
      </c>
      <c r="V4875" s="1"/>
      <c r="W4875" s="2"/>
      <c r="X4875">
        <v>4874</v>
      </c>
      <c r="Y4875" s="1" t="s">
        <v>179</v>
      </c>
      <c r="Z4875" s="1"/>
      <c r="AA4875" s="2"/>
    </row>
    <row r="4876" spans="8:27">
      <c r="H4876">
        <v>4875</v>
      </c>
      <c r="I4876" s="1" t="s">
        <v>752</v>
      </c>
      <c r="J4876" s="1"/>
      <c r="K4876" s="2"/>
      <c r="L4876">
        <v>4875</v>
      </c>
      <c r="M4876" s="1" t="s">
        <v>753</v>
      </c>
      <c r="N4876" s="1"/>
      <c r="O4876" s="2"/>
      <c r="P4876">
        <v>4875</v>
      </c>
      <c r="Q4876" s="1" t="s">
        <v>754</v>
      </c>
      <c r="R4876" s="1"/>
      <c r="S4876" s="2"/>
      <c r="T4876">
        <v>4875</v>
      </c>
      <c r="U4876" s="1" t="s">
        <v>178</v>
      </c>
      <c r="V4876" s="1"/>
      <c r="W4876" s="2"/>
      <c r="X4876">
        <v>4875</v>
      </c>
      <c r="Y4876" s="1" t="s">
        <v>179</v>
      </c>
      <c r="Z4876" s="1"/>
      <c r="AA4876" s="2"/>
    </row>
    <row r="4877" spans="8:27">
      <c r="H4877">
        <v>4876</v>
      </c>
      <c r="I4877" s="1" t="s">
        <v>752</v>
      </c>
      <c r="J4877" s="1"/>
      <c r="K4877" s="2"/>
      <c r="L4877">
        <v>4876</v>
      </c>
      <c r="M4877" s="1" t="s">
        <v>753</v>
      </c>
      <c r="N4877" s="1"/>
      <c r="O4877" s="2"/>
      <c r="P4877">
        <v>4876</v>
      </c>
      <c r="Q4877" s="1" t="s">
        <v>754</v>
      </c>
      <c r="R4877" s="1"/>
      <c r="S4877" s="2"/>
      <c r="T4877">
        <v>4876</v>
      </c>
      <c r="U4877" s="1" t="s">
        <v>178</v>
      </c>
      <c r="V4877" s="1"/>
      <c r="W4877" s="2"/>
      <c r="X4877">
        <v>4876</v>
      </c>
      <c r="Y4877" s="1" t="s">
        <v>179</v>
      </c>
      <c r="Z4877" s="1"/>
      <c r="AA4877" s="2"/>
    </row>
    <row r="4878" spans="8:27">
      <c r="H4878">
        <v>4877</v>
      </c>
      <c r="I4878" s="1" t="s">
        <v>752</v>
      </c>
      <c r="J4878" s="1"/>
      <c r="K4878" s="2"/>
      <c r="L4878">
        <v>4877</v>
      </c>
      <c r="M4878" s="1" t="s">
        <v>753</v>
      </c>
      <c r="N4878" s="1"/>
      <c r="O4878" s="2"/>
      <c r="P4878">
        <v>4877</v>
      </c>
      <c r="Q4878" s="1" t="s">
        <v>754</v>
      </c>
      <c r="R4878" s="1"/>
      <c r="S4878" s="2"/>
      <c r="T4878">
        <v>4877</v>
      </c>
      <c r="U4878" s="1" t="s">
        <v>178</v>
      </c>
      <c r="V4878" s="1"/>
      <c r="W4878" s="2"/>
      <c r="X4878">
        <v>4877</v>
      </c>
      <c r="Y4878" s="1" t="s">
        <v>179</v>
      </c>
      <c r="Z4878" s="1"/>
      <c r="AA4878" s="2"/>
    </row>
    <row r="4879" spans="8:27">
      <c r="H4879">
        <v>4878</v>
      </c>
      <c r="I4879" s="1" t="s">
        <v>752</v>
      </c>
      <c r="J4879" s="1"/>
      <c r="K4879" s="2"/>
      <c r="L4879">
        <v>4878</v>
      </c>
      <c r="M4879" s="1" t="s">
        <v>753</v>
      </c>
      <c r="N4879" s="1"/>
      <c r="O4879" s="2"/>
      <c r="P4879">
        <v>4878</v>
      </c>
      <c r="Q4879" s="1" t="s">
        <v>754</v>
      </c>
      <c r="R4879" s="1"/>
      <c r="S4879" s="2"/>
      <c r="T4879">
        <v>4878</v>
      </c>
      <c r="U4879" s="1" t="s">
        <v>178</v>
      </c>
      <c r="V4879" s="1"/>
      <c r="W4879" s="2"/>
      <c r="X4879">
        <v>4878</v>
      </c>
      <c r="Y4879" s="1" t="s">
        <v>179</v>
      </c>
      <c r="Z4879" s="1"/>
      <c r="AA4879" s="2"/>
    </row>
    <row r="4880" spans="8:27">
      <c r="H4880">
        <v>4879</v>
      </c>
      <c r="I4880" s="1" t="s">
        <v>752</v>
      </c>
      <c r="J4880" s="1"/>
      <c r="K4880" s="2"/>
      <c r="L4880">
        <v>4879</v>
      </c>
      <c r="M4880" s="1" t="s">
        <v>753</v>
      </c>
      <c r="N4880" s="1"/>
      <c r="O4880" s="2"/>
      <c r="P4880">
        <v>4879</v>
      </c>
      <c r="Q4880" s="1" t="s">
        <v>754</v>
      </c>
      <c r="R4880" s="1"/>
      <c r="S4880" s="2"/>
      <c r="T4880">
        <v>4879</v>
      </c>
      <c r="U4880" s="1" t="s">
        <v>178</v>
      </c>
      <c r="V4880" s="1"/>
      <c r="W4880" s="2"/>
      <c r="X4880">
        <v>4879</v>
      </c>
      <c r="Y4880" s="1" t="s">
        <v>179</v>
      </c>
      <c r="Z4880" s="1"/>
      <c r="AA4880" s="2"/>
    </row>
    <row r="4881" spans="8:27">
      <c r="H4881">
        <v>4880</v>
      </c>
      <c r="I4881" s="1" t="s">
        <v>752</v>
      </c>
      <c r="J4881" s="1"/>
      <c r="K4881" s="2"/>
      <c r="L4881">
        <v>4880</v>
      </c>
      <c r="M4881" s="1" t="s">
        <v>753</v>
      </c>
      <c r="N4881" s="1"/>
      <c r="O4881" s="2"/>
      <c r="P4881">
        <v>4880</v>
      </c>
      <c r="Q4881" s="1" t="s">
        <v>754</v>
      </c>
      <c r="R4881" s="1"/>
      <c r="S4881" s="2"/>
      <c r="T4881">
        <v>4880</v>
      </c>
      <c r="U4881" s="1" t="s">
        <v>178</v>
      </c>
      <c r="V4881" s="1"/>
      <c r="W4881" s="2"/>
      <c r="X4881">
        <v>4880</v>
      </c>
      <c r="Y4881" s="1" t="s">
        <v>179</v>
      </c>
      <c r="Z4881" s="1"/>
      <c r="AA4881" s="2"/>
    </row>
    <row r="4882" spans="8:27">
      <c r="H4882">
        <v>4881</v>
      </c>
      <c r="I4882" s="1" t="s">
        <v>752</v>
      </c>
      <c r="J4882" s="1"/>
      <c r="K4882" s="2"/>
      <c r="L4882">
        <v>4881</v>
      </c>
      <c r="M4882" s="1" t="s">
        <v>753</v>
      </c>
      <c r="N4882" s="1"/>
      <c r="O4882" s="2"/>
      <c r="P4882">
        <v>4881</v>
      </c>
      <c r="Q4882" s="1" t="s">
        <v>754</v>
      </c>
      <c r="R4882" s="1"/>
      <c r="S4882" s="2"/>
      <c r="T4882">
        <v>4881</v>
      </c>
      <c r="U4882" s="1" t="s">
        <v>178</v>
      </c>
      <c r="V4882" s="1"/>
      <c r="W4882" s="2"/>
      <c r="X4882">
        <v>4881</v>
      </c>
      <c r="Y4882" s="1" t="s">
        <v>179</v>
      </c>
      <c r="Z4882" s="1"/>
      <c r="AA4882" s="2"/>
    </row>
    <row r="4883" spans="8:27">
      <c r="H4883">
        <v>4882</v>
      </c>
      <c r="I4883" s="1" t="s">
        <v>752</v>
      </c>
      <c r="J4883" s="1"/>
      <c r="K4883" s="2"/>
      <c r="L4883">
        <v>4882</v>
      </c>
      <c r="M4883" s="1" t="s">
        <v>753</v>
      </c>
      <c r="N4883" s="1"/>
      <c r="O4883" s="2"/>
      <c r="P4883">
        <v>4882</v>
      </c>
      <c r="Q4883" s="1" t="s">
        <v>754</v>
      </c>
      <c r="R4883" s="1"/>
      <c r="S4883" s="2"/>
      <c r="T4883">
        <v>4882</v>
      </c>
      <c r="U4883" s="1" t="s">
        <v>178</v>
      </c>
      <c r="V4883" s="1"/>
      <c r="W4883" s="2"/>
      <c r="X4883">
        <v>4882</v>
      </c>
      <c r="Y4883" s="1" t="s">
        <v>179</v>
      </c>
      <c r="Z4883" s="1"/>
      <c r="AA4883" s="2"/>
    </row>
    <row r="4884" spans="8:27">
      <c r="H4884">
        <v>4883</v>
      </c>
      <c r="I4884" s="1" t="s">
        <v>752</v>
      </c>
      <c r="J4884" s="1"/>
      <c r="K4884" s="2"/>
      <c r="L4884">
        <v>4883</v>
      </c>
      <c r="M4884" s="1" t="s">
        <v>753</v>
      </c>
      <c r="N4884" s="1"/>
      <c r="O4884" s="2"/>
      <c r="P4884">
        <v>4883</v>
      </c>
      <c r="Q4884" s="1" t="s">
        <v>754</v>
      </c>
      <c r="R4884" s="1"/>
      <c r="S4884" s="2"/>
      <c r="T4884">
        <v>4883</v>
      </c>
      <c r="U4884" s="1" t="s">
        <v>178</v>
      </c>
      <c r="V4884" s="1"/>
      <c r="W4884" s="2"/>
      <c r="X4884">
        <v>4883</v>
      </c>
      <c r="Y4884" s="1" t="s">
        <v>179</v>
      </c>
      <c r="Z4884" s="1"/>
      <c r="AA4884" s="2"/>
    </row>
    <row r="4885" spans="8:27">
      <c r="H4885">
        <v>4884</v>
      </c>
      <c r="I4885" s="1" t="s">
        <v>752</v>
      </c>
      <c r="J4885" s="1"/>
      <c r="K4885" s="2"/>
      <c r="L4885">
        <v>4884</v>
      </c>
      <c r="M4885" s="1" t="s">
        <v>753</v>
      </c>
      <c r="N4885" s="1"/>
      <c r="O4885" s="2"/>
      <c r="P4885">
        <v>4884</v>
      </c>
      <c r="Q4885" s="1" t="s">
        <v>754</v>
      </c>
      <c r="R4885" s="1"/>
      <c r="S4885" s="2"/>
      <c r="T4885">
        <v>4884</v>
      </c>
      <c r="U4885" s="1" t="s">
        <v>178</v>
      </c>
      <c r="V4885" s="1"/>
      <c r="W4885" s="2"/>
      <c r="X4885">
        <v>4884</v>
      </c>
      <c r="Y4885" s="1" t="s">
        <v>179</v>
      </c>
      <c r="Z4885" s="1"/>
      <c r="AA4885" s="2"/>
    </row>
    <row r="4886" spans="8:27">
      <c r="H4886">
        <v>4885</v>
      </c>
      <c r="I4886" s="1" t="s">
        <v>752</v>
      </c>
      <c r="J4886" s="1"/>
      <c r="K4886" s="2"/>
      <c r="L4886">
        <v>4885</v>
      </c>
      <c r="M4886" s="1" t="s">
        <v>753</v>
      </c>
      <c r="N4886" s="1"/>
      <c r="O4886" s="2"/>
      <c r="P4886">
        <v>4885</v>
      </c>
      <c r="Q4886" s="1" t="s">
        <v>754</v>
      </c>
      <c r="R4886" s="1"/>
      <c r="S4886" s="2"/>
      <c r="T4886">
        <v>4885</v>
      </c>
      <c r="U4886" s="1" t="s">
        <v>178</v>
      </c>
      <c r="V4886" s="1"/>
      <c r="W4886" s="2"/>
      <c r="X4886">
        <v>4885</v>
      </c>
      <c r="Y4886" s="1" t="s">
        <v>179</v>
      </c>
      <c r="Z4886" s="1"/>
      <c r="AA4886" s="2"/>
    </row>
    <row r="4887" spans="8:27">
      <c r="H4887">
        <v>4886</v>
      </c>
      <c r="I4887" s="1" t="s">
        <v>752</v>
      </c>
      <c r="J4887" s="1"/>
      <c r="K4887" s="2"/>
      <c r="L4887">
        <v>4886</v>
      </c>
      <c r="M4887" s="1" t="s">
        <v>753</v>
      </c>
      <c r="N4887" s="1"/>
      <c r="O4887" s="2"/>
      <c r="P4887">
        <v>4886</v>
      </c>
      <c r="Q4887" s="1" t="s">
        <v>754</v>
      </c>
      <c r="R4887" s="1"/>
      <c r="S4887" s="2"/>
      <c r="T4887">
        <v>4886</v>
      </c>
      <c r="U4887" s="1" t="s">
        <v>178</v>
      </c>
      <c r="V4887" s="1"/>
      <c r="W4887" s="2"/>
      <c r="X4887">
        <v>4886</v>
      </c>
      <c r="Y4887" s="1" t="s">
        <v>179</v>
      </c>
      <c r="Z4887" s="1"/>
      <c r="AA4887" s="2"/>
    </row>
    <row r="4888" spans="8:27">
      <c r="H4888">
        <v>4887</v>
      </c>
      <c r="I4888" s="1" t="s">
        <v>752</v>
      </c>
      <c r="J4888" s="1"/>
      <c r="K4888" s="2"/>
      <c r="L4888">
        <v>4887</v>
      </c>
      <c r="M4888" s="1" t="s">
        <v>753</v>
      </c>
      <c r="N4888" s="1"/>
      <c r="O4888" s="2"/>
      <c r="P4888">
        <v>4887</v>
      </c>
      <c r="Q4888" s="1" t="s">
        <v>754</v>
      </c>
      <c r="R4888" s="1"/>
      <c r="S4888" s="2"/>
      <c r="T4888">
        <v>4887</v>
      </c>
      <c r="U4888" s="1" t="s">
        <v>178</v>
      </c>
      <c r="V4888" s="1"/>
      <c r="W4888" s="2"/>
      <c r="X4888">
        <v>4887</v>
      </c>
      <c r="Y4888" s="1" t="s">
        <v>179</v>
      </c>
      <c r="Z4888" s="1"/>
      <c r="AA4888" s="2"/>
    </row>
    <row r="4889" spans="8:27">
      <c r="H4889">
        <v>4888</v>
      </c>
      <c r="I4889" s="1" t="s">
        <v>752</v>
      </c>
      <c r="J4889" s="1"/>
      <c r="K4889" s="2"/>
      <c r="L4889">
        <v>4888</v>
      </c>
      <c r="M4889" s="1" t="s">
        <v>753</v>
      </c>
      <c r="N4889" s="1"/>
      <c r="O4889" s="2"/>
      <c r="P4889">
        <v>4888</v>
      </c>
      <c r="Q4889" s="1" t="s">
        <v>754</v>
      </c>
      <c r="R4889" s="1"/>
      <c r="S4889" s="2"/>
      <c r="T4889">
        <v>4888</v>
      </c>
      <c r="U4889" s="1" t="s">
        <v>178</v>
      </c>
      <c r="V4889" s="1"/>
      <c r="W4889" s="2"/>
      <c r="X4889">
        <v>4888</v>
      </c>
      <c r="Y4889" s="1" t="s">
        <v>179</v>
      </c>
      <c r="Z4889" s="1"/>
      <c r="AA4889" s="2"/>
    </row>
    <row r="4890" spans="8:27">
      <c r="H4890">
        <v>4889</v>
      </c>
      <c r="I4890" s="1" t="s">
        <v>752</v>
      </c>
      <c r="J4890" s="1"/>
      <c r="K4890" s="2"/>
      <c r="L4890">
        <v>4889</v>
      </c>
      <c r="M4890" s="1" t="s">
        <v>753</v>
      </c>
      <c r="N4890" s="1"/>
      <c r="O4890" s="2"/>
      <c r="P4890">
        <v>4889</v>
      </c>
      <c r="Q4890" s="1" t="s">
        <v>754</v>
      </c>
      <c r="R4890" s="1"/>
      <c r="S4890" s="2"/>
      <c r="T4890">
        <v>4889</v>
      </c>
      <c r="U4890" s="1" t="s">
        <v>178</v>
      </c>
      <c r="V4890" s="1"/>
      <c r="W4890" s="2"/>
      <c r="X4890">
        <v>4889</v>
      </c>
      <c r="Y4890" s="1" t="s">
        <v>179</v>
      </c>
      <c r="Z4890" s="1"/>
      <c r="AA4890" s="2"/>
    </row>
    <row r="4891" spans="8:27">
      <c r="H4891">
        <v>4890</v>
      </c>
      <c r="I4891" s="1" t="s">
        <v>752</v>
      </c>
      <c r="J4891" s="1"/>
      <c r="K4891" s="2"/>
      <c r="L4891">
        <v>4890</v>
      </c>
      <c r="M4891" s="1" t="s">
        <v>753</v>
      </c>
      <c r="N4891" s="1"/>
      <c r="O4891" s="2"/>
      <c r="P4891">
        <v>4890</v>
      </c>
      <c r="Q4891" s="1" t="s">
        <v>754</v>
      </c>
      <c r="R4891" s="1"/>
      <c r="S4891" s="2"/>
      <c r="T4891">
        <v>4890</v>
      </c>
      <c r="U4891" s="1" t="s">
        <v>178</v>
      </c>
      <c r="V4891" s="1"/>
      <c r="W4891" s="2"/>
      <c r="X4891">
        <v>4890</v>
      </c>
      <c r="Y4891" s="1" t="s">
        <v>179</v>
      </c>
      <c r="Z4891" s="1"/>
      <c r="AA4891" s="2"/>
    </row>
    <row r="4892" spans="8:27">
      <c r="H4892">
        <v>4891</v>
      </c>
      <c r="I4892" s="1" t="s">
        <v>752</v>
      </c>
      <c r="J4892" s="1"/>
      <c r="K4892" s="2"/>
      <c r="L4892">
        <v>4891</v>
      </c>
      <c r="M4892" s="1" t="s">
        <v>753</v>
      </c>
      <c r="N4892" s="1"/>
      <c r="O4892" s="2"/>
      <c r="P4892">
        <v>4891</v>
      </c>
      <c r="Q4892" s="1" t="s">
        <v>754</v>
      </c>
      <c r="R4892" s="1"/>
      <c r="S4892" s="2"/>
      <c r="T4892">
        <v>4891</v>
      </c>
      <c r="U4892" s="1" t="s">
        <v>178</v>
      </c>
      <c r="V4892" s="1"/>
      <c r="W4892" s="2"/>
      <c r="X4892">
        <v>4891</v>
      </c>
      <c r="Y4892" s="1" t="s">
        <v>179</v>
      </c>
      <c r="Z4892" s="1"/>
      <c r="AA4892" s="2"/>
    </row>
    <row r="4893" spans="8:27">
      <c r="H4893">
        <v>4892</v>
      </c>
      <c r="I4893" s="1" t="s">
        <v>752</v>
      </c>
      <c r="J4893" s="1"/>
      <c r="K4893" s="2"/>
      <c r="L4893">
        <v>4892</v>
      </c>
      <c r="M4893" s="1" t="s">
        <v>753</v>
      </c>
      <c r="N4893" s="1"/>
      <c r="O4893" s="2"/>
      <c r="P4893">
        <v>4892</v>
      </c>
      <c r="Q4893" s="1" t="s">
        <v>754</v>
      </c>
      <c r="R4893" s="1"/>
      <c r="S4893" s="2"/>
      <c r="T4893">
        <v>4892</v>
      </c>
      <c r="U4893" s="1" t="s">
        <v>178</v>
      </c>
      <c r="V4893" s="1"/>
      <c r="W4893" s="2"/>
      <c r="X4893">
        <v>4892</v>
      </c>
      <c r="Y4893" s="1" t="s">
        <v>179</v>
      </c>
      <c r="Z4893" s="1"/>
      <c r="AA4893" s="2"/>
    </row>
    <row r="4894" spans="8:27">
      <c r="H4894">
        <v>4893</v>
      </c>
      <c r="I4894" s="1" t="s">
        <v>752</v>
      </c>
      <c r="J4894" s="1"/>
      <c r="K4894" s="2"/>
      <c r="L4894">
        <v>4893</v>
      </c>
      <c r="M4894" s="1" t="s">
        <v>753</v>
      </c>
      <c r="N4894" s="1"/>
      <c r="O4894" s="2"/>
      <c r="P4894">
        <v>4893</v>
      </c>
      <c r="Q4894" s="1" t="s">
        <v>754</v>
      </c>
      <c r="R4894" s="1"/>
      <c r="S4894" s="2"/>
      <c r="T4894">
        <v>4893</v>
      </c>
      <c r="U4894" s="1" t="s">
        <v>178</v>
      </c>
      <c r="V4894" s="1"/>
      <c r="W4894" s="2"/>
      <c r="X4894">
        <v>4893</v>
      </c>
      <c r="Y4894" s="1" t="s">
        <v>179</v>
      </c>
      <c r="Z4894" s="1"/>
      <c r="AA4894" s="2"/>
    </row>
    <row r="4895" spans="8:27">
      <c r="H4895">
        <v>4894</v>
      </c>
      <c r="I4895" s="1" t="s">
        <v>752</v>
      </c>
      <c r="J4895" s="1"/>
      <c r="K4895" s="2"/>
      <c r="L4895">
        <v>4894</v>
      </c>
      <c r="M4895" s="1" t="s">
        <v>753</v>
      </c>
      <c r="N4895" s="1"/>
      <c r="O4895" s="2"/>
      <c r="P4895">
        <v>4894</v>
      </c>
      <c r="Q4895" s="1" t="s">
        <v>754</v>
      </c>
      <c r="R4895" s="1"/>
      <c r="S4895" s="2"/>
      <c r="T4895">
        <v>4894</v>
      </c>
      <c r="U4895" s="1" t="s">
        <v>178</v>
      </c>
      <c r="V4895" s="1"/>
      <c r="W4895" s="2"/>
      <c r="X4895">
        <v>4894</v>
      </c>
      <c r="Y4895" s="1" t="s">
        <v>179</v>
      </c>
      <c r="Z4895" s="1"/>
      <c r="AA4895" s="2"/>
    </row>
    <row r="4896" spans="8:27">
      <c r="H4896">
        <v>4895</v>
      </c>
      <c r="I4896" s="1" t="s">
        <v>752</v>
      </c>
      <c r="J4896" s="1"/>
      <c r="K4896" s="2"/>
      <c r="L4896">
        <v>4895</v>
      </c>
      <c r="M4896" s="1" t="s">
        <v>753</v>
      </c>
      <c r="N4896" s="1"/>
      <c r="O4896" s="2"/>
      <c r="P4896">
        <v>4895</v>
      </c>
      <c r="Q4896" s="1" t="s">
        <v>754</v>
      </c>
      <c r="R4896" s="1"/>
      <c r="S4896" s="2"/>
      <c r="T4896">
        <v>4895</v>
      </c>
      <c r="U4896" s="1" t="s">
        <v>178</v>
      </c>
      <c r="V4896" s="1"/>
      <c r="W4896" s="2"/>
      <c r="X4896">
        <v>4895</v>
      </c>
      <c r="Y4896" s="1" t="s">
        <v>179</v>
      </c>
      <c r="Z4896" s="1"/>
      <c r="AA4896" s="2"/>
    </row>
    <row r="4897" spans="8:27">
      <c r="H4897">
        <v>4896</v>
      </c>
      <c r="I4897" s="1" t="s">
        <v>752</v>
      </c>
      <c r="J4897" s="1"/>
      <c r="K4897" s="2"/>
      <c r="L4897">
        <v>4896</v>
      </c>
      <c r="M4897" s="1" t="s">
        <v>753</v>
      </c>
      <c r="N4897" s="1"/>
      <c r="O4897" s="2"/>
      <c r="P4897">
        <v>4896</v>
      </c>
      <c r="Q4897" s="1" t="s">
        <v>754</v>
      </c>
      <c r="R4897" s="1"/>
      <c r="S4897" s="2"/>
      <c r="T4897">
        <v>4896</v>
      </c>
      <c r="U4897" s="1" t="s">
        <v>178</v>
      </c>
      <c r="V4897" s="1"/>
      <c r="W4897" s="2"/>
      <c r="X4897">
        <v>4896</v>
      </c>
      <c r="Y4897" s="1" t="s">
        <v>179</v>
      </c>
      <c r="Z4897" s="1"/>
      <c r="AA4897" s="2"/>
    </row>
    <row r="4898" spans="8:27">
      <c r="H4898">
        <v>4897</v>
      </c>
      <c r="I4898" s="1" t="s">
        <v>752</v>
      </c>
      <c r="J4898" s="1"/>
      <c r="K4898" s="2"/>
      <c r="L4898">
        <v>4897</v>
      </c>
      <c r="M4898" s="1" t="s">
        <v>753</v>
      </c>
      <c r="N4898" s="1"/>
      <c r="O4898" s="2"/>
      <c r="P4898">
        <v>4897</v>
      </c>
      <c r="Q4898" s="1" t="s">
        <v>754</v>
      </c>
      <c r="R4898" s="1"/>
      <c r="S4898" s="2"/>
      <c r="T4898">
        <v>4897</v>
      </c>
      <c r="U4898" s="1" t="s">
        <v>178</v>
      </c>
      <c r="V4898" s="1"/>
      <c r="W4898" s="2"/>
      <c r="X4898">
        <v>4897</v>
      </c>
      <c r="Y4898" s="1" t="s">
        <v>179</v>
      </c>
      <c r="Z4898" s="1"/>
      <c r="AA4898" s="2"/>
    </row>
    <row r="4899" spans="8:27">
      <c r="H4899">
        <v>4898</v>
      </c>
      <c r="I4899" s="1" t="s">
        <v>752</v>
      </c>
      <c r="J4899" s="1"/>
      <c r="K4899" s="2"/>
      <c r="L4899">
        <v>4898</v>
      </c>
      <c r="M4899" s="1" t="s">
        <v>753</v>
      </c>
      <c r="N4899" s="1"/>
      <c r="O4899" s="2"/>
      <c r="P4899">
        <v>4898</v>
      </c>
      <c r="Q4899" s="1" t="s">
        <v>754</v>
      </c>
      <c r="R4899" s="1"/>
      <c r="S4899" s="2"/>
      <c r="T4899">
        <v>4898</v>
      </c>
      <c r="U4899" s="1" t="s">
        <v>178</v>
      </c>
      <c r="V4899" s="1"/>
      <c r="W4899" s="2"/>
      <c r="X4899">
        <v>4898</v>
      </c>
      <c r="Y4899" s="1" t="s">
        <v>179</v>
      </c>
      <c r="Z4899" s="1"/>
      <c r="AA4899" s="2"/>
    </row>
    <row r="4900" spans="8:27">
      <c r="H4900">
        <v>4899</v>
      </c>
      <c r="I4900" s="1" t="s">
        <v>752</v>
      </c>
      <c r="J4900" s="1"/>
      <c r="K4900" s="2"/>
      <c r="L4900">
        <v>4899</v>
      </c>
      <c r="M4900" s="1" t="s">
        <v>753</v>
      </c>
      <c r="N4900" s="1"/>
      <c r="O4900" s="2"/>
      <c r="P4900">
        <v>4899</v>
      </c>
      <c r="Q4900" s="1" t="s">
        <v>754</v>
      </c>
      <c r="R4900" s="1"/>
      <c r="S4900" s="2"/>
      <c r="T4900">
        <v>4899</v>
      </c>
      <c r="U4900" s="1" t="s">
        <v>178</v>
      </c>
      <c r="V4900" s="1"/>
      <c r="W4900" s="2"/>
      <c r="X4900">
        <v>4899</v>
      </c>
      <c r="Y4900" s="1" t="s">
        <v>179</v>
      </c>
      <c r="Z4900" s="1"/>
      <c r="AA4900" s="2"/>
    </row>
    <row r="4901" spans="8:27">
      <c r="H4901">
        <v>4900</v>
      </c>
      <c r="I4901" s="1" t="s">
        <v>752</v>
      </c>
      <c r="J4901" s="1"/>
      <c r="K4901" s="2"/>
      <c r="L4901">
        <v>4900</v>
      </c>
      <c r="M4901" s="1" t="s">
        <v>753</v>
      </c>
      <c r="N4901" s="1"/>
      <c r="O4901" s="2"/>
      <c r="P4901">
        <v>4900</v>
      </c>
      <c r="Q4901" s="1" t="s">
        <v>754</v>
      </c>
      <c r="R4901" s="1"/>
      <c r="S4901" s="2"/>
      <c r="T4901">
        <v>4900</v>
      </c>
      <c r="U4901" s="1" t="s">
        <v>178</v>
      </c>
      <c r="V4901" s="1"/>
      <c r="W4901" s="2"/>
      <c r="X4901">
        <v>4900</v>
      </c>
      <c r="Y4901" s="1" t="s">
        <v>179</v>
      </c>
      <c r="Z4901" s="1"/>
      <c r="AA4901" s="2"/>
    </row>
    <row r="4902" spans="8:27">
      <c r="H4902">
        <v>4901</v>
      </c>
      <c r="I4902" s="1" t="s">
        <v>752</v>
      </c>
      <c r="J4902" s="1"/>
      <c r="K4902" s="2"/>
      <c r="L4902">
        <v>4901</v>
      </c>
      <c r="M4902" s="1" t="s">
        <v>753</v>
      </c>
      <c r="N4902" s="1"/>
      <c r="O4902" s="2"/>
      <c r="P4902">
        <v>4901</v>
      </c>
      <c r="Q4902" s="1" t="s">
        <v>754</v>
      </c>
      <c r="R4902" s="1"/>
      <c r="S4902" s="2"/>
      <c r="T4902">
        <v>4901</v>
      </c>
      <c r="U4902" s="1" t="s">
        <v>178</v>
      </c>
      <c r="V4902" s="1"/>
      <c r="W4902" s="2"/>
      <c r="X4902">
        <v>4901</v>
      </c>
      <c r="Y4902" s="1" t="s">
        <v>179</v>
      </c>
      <c r="Z4902" s="1"/>
      <c r="AA4902" s="2"/>
    </row>
    <row r="4903" spans="8:27">
      <c r="H4903">
        <v>4902</v>
      </c>
      <c r="I4903" s="1" t="s">
        <v>752</v>
      </c>
      <c r="J4903" s="1"/>
      <c r="K4903" s="2"/>
      <c r="L4903">
        <v>4902</v>
      </c>
      <c r="M4903" s="1" t="s">
        <v>753</v>
      </c>
      <c r="N4903" s="1"/>
      <c r="O4903" s="2"/>
      <c r="P4903">
        <v>4902</v>
      </c>
      <c r="Q4903" s="1" t="s">
        <v>754</v>
      </c>
      <c r="R4903" s="1"/>
      <c r="S4903" s="2"/>
      <c r="T4903">
        <v>4902</v>
      </c>
      <c r="U4903" s="1" t="s">
        <v>178</v>
      </c>
      <c r="V4903" s="1"/>
      <c r="W4903" s="2"/>
      <c r="X4903">
        <v>4902</v>
      </c>
      <c r="Y4903" s="1" t="s">
        <v>179</v>
      </c>
      <c r="Z4903" s="1"/>
      <c r="AA4903" s="2"/>
    </row>
    <row r="4904" spans="8:27">
      <c r="H4904">
        <v>4903</v>
      </c>
      <c r="I4904" s="1" t="s">
        <v>752</v>
      </c>
      <c r="J4904" s="1"/>
      <c r="K4904" s="2"/>
      <c r="L4904">
        <v>4903</v>
      </c>
      <c r="M4904" s="1" t="s">
        <v>753</v>
      </c>
      <c r="N4904" s="1"/>
      <c r="O4904" s="2"/>
      <c r="P4904">
        <v>4903</v>
      </c>
      <c r="Q4904" s="1" t="s">
        <v>754</v>
      </c>
      <c r="R4904" s="1"/>
      <c r="S4904" s="2"/>
      <c r="T4904">
        <v>4903</v>
      </c>
      <c r="U4904" s="1" t="s">
        <v>178</v>
      </c>
      <c r="V4904" s="1"/>
      <c r="W4904" s="2"/>
      <c r="X4904">
        <v>4903</v>
      </c>
      <c r="Y4904" s="1" t="s">
        <v>179</v>
      </c>
      <c r="Z4904" s="1"/>
      <c r="AA4904" s="2"/>
    </row>
    <row r="4905" spans="8:27">
      <c r="H4905">
        <v>4904</v>
      </c>
      <c r="I4905" s="1" t="s">
        <v>752</v>
      </c>
      <c r="J4905" s="1"/>
      <c r="K4905" s="2"/>
      <c r="L4905">
        <v>4904</v>
      </c>
      <c r="M4905" s="1" t="s">
        <v>753</v>
      </c>
      <c r="N4905" s="1"/>
      <c r="O4905" s="2"/>
      <c r="P4905">
        <v>4904</v>
      </c>
      <c r="Q4905" s="1" t="s">
        <v>754</v>
      </c>
      <c r="R4905" s="1"/>
      <c r="S4905" s="2"/>
      <c r="T4905">
        <v>4904</v>
      </c>
      <c r="U4905" s="1" t="s">
        <v>178</v>
      </c>
      <c r="V4905" s="1"/>
      <c r="W4905" s="2"/>
      <c r="X4905">
        <v>4904</v>
      </c>
      <c r="Y4905" s="1" t="s">
        <v>179</v>
      </c>
      <c r="Z4905" s="1"/>
      <c r="AA4905" s="2"/>
    </row>
    <row r="4906" spans="8:27">
      <c r="H4906">
        <v>4905</v>
      </c>
      <c r="I4906" s="1" t="s">
        <v>752</v>
      </c>
      <c r="J4906" s="1"/>
      <c r="K4906" s="2"/>
      <c r="L4906">
        <v>4905</v>
      </c>
      <c r="M4906" s="1" t="s">
        <v>753</v>
      </c>
      <c r="N4906" s="1"/>
      <c r="O4906" s="2"/>
      <c r="P4906">
        <v>4905</v>
      </c>
      <c r="Q4906" s="1" t="s">
        <v>754</v>
      </c>
      <c r="R4906" s="1"/>
      <c r="S4906" s="2"/>
      <c r="T4906">
        <v>4905</v>
      </c>
      <c r="U4906" s="1" t="s">
        <v>178</v>
      </c>
      <c r="V4906" s="1"/>
      <c r="W4906" s="2"/>
      <c r="X4906">
        <v>4905</v>
      </c>
      <c r="Y4906" s="1" t="s">
        <v>179</v>
      </c>
      <c r="Z4906" s="1"/>
      <c r="AA4906" s="2"/>
    </row>
    <row r="4907" spans="8:27">
      <c r="H4907">
        <v>4906</v>
      </c>
      <c r="I4907" s="1" t="s">
        <v>752</v>
      </c>
      <c r="J4907" s="1"/>
      <c r="K4907" s="2"/>
      <c r="L4907">
        <v>4906</v>
      </c>
      <c r="M4907" s="1" t="s">
        <v>753</v>
      </c>
      <c r="N4907" s="1"/>
      <c r="O4907" s="2"/>
      <c r="P4907">
        <v>4906</v>
      </c>
      <c r="Q4907" s="1" t="s">
        <v>754</v>
      </c>
      <c r="R4907" s="1"/>
      <c r="S4907" s="2"/>
      <c r="T4907">
        <v>4906</v>
      </c>
      <c r="U4907" s="1" t="s">
        <v>178</v>
      </c>
      <c r="V4907" s="1"/>
      <c r="W4907" s="2"/>
      <c r="X4907">
        <v>4906</v>
      </c>
      <c r="Y4907" s="1" t="s">
        <v>179</v>
      </c>
      <c r="Z4907" s="1"/>
      <c r="AA4907" s="2"/>
    </row>
    <row r="4908" spans="8:27">
      <c r="H4908">
        <v>4907</v>
      </c>
      <c r="I4908" s="1" t="s">
        <v>752</v>
      </c>
      <c r="J4908" s="1"/>
      <c r="K4908" s="2"/>
      <c r="L4908">
        <v>4907</v>
      </c>
      <c r="M4908" s="1" t="s">
        <v>753</v>
      </c>
      <c r="N4908" s="1"/>
      <c r="O4908" s="2"/>
      <c r="P4908">
        <v>4907</v>
      </c>
      <c r="Q4908" s="1" t="s">
        <v>754</v>
      </c>
      <c r="R4908" s="1"/>
      <c r="S4908" s="2"/>
      <c r="T4908">
        <v>4907</v>
      </c>
      <c r="U4908" s="1" t="s">
        <v>178</v>
      </c>
      <c r="V4908" s="1"/>
      <c r="W4908" s="2"/>
      <c r="X4908">
        <v>4907</v>
      </c>
      <c r="Y4908" s="1" t="s">
        <v>179</v>
      </c>
      <c r="Z4908" s="1"/>
      <c r="AA4908" s="2"/>
    </row>
    <row r="4909" spans="8:27">
      <c r="H4909">
        <v>4908</v>
      </c>
      <c r="I4909" s="1" t="s">
        <v>752</v>
      </c>
      <c r="J4909" s="1"/>
      <c r="K4909" s="2"/>
      <c r="L4909">
        <v>4908</v>
      </c>
      <c r="M4909" s="1" t="s">
        <v>753</v>
      </c>
      <c r="N4909" s="1"/>
      <c r="O4909" s="2"/>
      <c r="P4909">
        <v>4908</v>
      </c>
      <c r="Q4909" s="1" t="s">
        <v>754</v>
      </c>
      <c r="R4909" s="1"/>
      <c r="S4909" s="2"/>
      <c r="T4909">
        <v>4908</v>
      </c>
      <c r="U4909" s="1" t="s">
        <v>178</v>
      </c>
      <c r="V4909" s="1"/>
      <c r="W4909" s="2"/>
      <c r="X4909">
        <v>4908</v>
      </c>
      <c r="Y4909" s="1" t="s">
        <v>179</v>
      </c>
      <c r="Z4909" s="1"/>
      <c r="AA4909" s="2"/>
    </row>
    <row r="4910" spans="8:27">
      <c r="H4910">
        <v>4909</v>
      </c>
      <c r="I4910" s="1" t="s">
        <v>752</v>
      </c>
      <c r="J4910" s="1"/>
      <c r="K4910" s="2"/>
      <c r="L4910">
        <v>4909</v>
      </c>
      <c r="M4910" s="1" t="s">
        <v>753</v>
      </c>
      <c r="N4910" s="1"/>
      <c r="O4910" s="2"/>
      <c r="P4910">
        <v>4909</v>
      </c>
      <c r="Q4910" s="1" t="s">
        <v>754</v>
      </c>
      <c r="R4910" s="1"/>
      <c r="S4910" s="2"/>
      <c r="T4910">
        <v>4909</v>
      </c>
      <c r="U4910" s="1" t="s">
        <v>178</v>
      </c>
      <c r="V4910" s="1"/>
      <c r="W4910" s="2"/>
      <c r="X4910">
        <v>4909</v>
      </c>
      <c r="Y4910" s="1" t="s">
        <v>179</v>
      </c>
      <c r="Z4910" s="1"/>
      <c r="AA4910" s="2"/>
    </row>
    <row r="4911" spans="8:27">
      <c r="H4911">
        <v>4910</v>
      </c>
      <c r="I4911" s="1" t="s">
        <v>752</v>
      </c>
      <c r="J4911" s="1"/>
      <c r="K4911" s="2"/>
      <c r="L4911">
        <v>4910</v>
      </c>
      <c r="M4911" s="1" t="s">
        <v>753</v>
      </c>
      <c r="N4911" s="1"/>
      <c r="O4911" s="2"/>
      <c r="P4911">
        <v>4910</v>
      </c>
      <c r="Q4911" s="1" t="s">
        <v>754</v>
      </c>
      <c r="R4911" s="1"/>
      <c r="S4911" s="2"/>
      <c r="T4911">
        <v>4910</v>
      </c>
      <c r="U4911" s="1" t="s">
        <v>178</v>
      </c>
      <c r="V4911" s="1"/>
      <c r="W4911" s="2"/>
      <c r="X4911">
        <v>4910</v>
      </c>
      <c r="Y4911" s="1" t="s">
        <v>179</v>
      </c>
      <c r="Z4911" s="1"/>
      <c r="AA4911" s="2"/>
    </row>
    <row r="4912" spans="8:27">
      <c r="H4912">
        <v>4911</v>
      </c>
      <c r="I4912" s="1" t="s">
        <v>752</v>
      </c>
      <c r="J4912" s="1"/>
      <c r="K4912" s="2"/>
      <c r="L4912">
        <v>4911</v>
      </c>
      <c r="M4912" s="1" t="s">
        <v>753</v>
      </c>
      <c r="N4912" s="1"/>
      <c r="O4912" s="2"/>
      <c r="P4912">
        <v>4911</v>
      </c>
      <c r="Q4912" s="1" t="s">
        <v>754</v>
      </c>
      <c r="R4912" s="1"/>
      <c r="S4912" s="2"/>
      <c r="T4912">
        <v>4911</v>
      </c>
      <c r="U4912" s="1" t="s">
        <v>178</v>
      </c>
      <c r="V4912" s="1"/>
      <c r="W4912" s="2"/>
      <c r="X4912">
        <v>4911</v>
      </c>
      <c r="Y4912" s="1" t="s">
        <v>179</v>
      </c>
      <c r="Z4912" s="1"/>
      <c r="AA4912" s="2"/>
    </row>
    <row r="4913" spans="8:27">
      <c r="H4913">
        <v>4912</v>
      </c>
      <c r="I4913" s="1" t="s">
        <v>752</v>
      </c>
      <c r="J4913" s="1"/>
      <c r="K4913" s="2"/>
      <c r="L4913">
        <v>4912</v>
      </c>
      <c r="M4913" s="1" t="s">
        <v>753</v>
      </c>
      <c r="N4913" s="1"/>
      <c r="O4913" s="2"/>
      <c r="P4913">
        <v>4912</v>
      </c>
      <c r="Q4913" s="1" t="s">
        <v>754</v>
      </c>
      <c r="R4913" s="1"/>
      <c r="S4913" s="2"/>
      <c r="T4913">
        <v>4912</v>
      </c>
      <c r="U4913" s="1" t="s">
        <v>178</v>
      </c>
      <c r="V4913" s="1"/>
      <c r="W4913" s="2"/>
      <c r="X4913">
        <v>4912</v>
      </c>
      <c r="Y4913" s="1" t="s">
        <v>179</v>
      </c>
      <c r="Z4913" s="1"/>
      <c r="AA4913" s="2"/>
    </row>
    <row r="4914" spans="8:27">
      <c r="H4914">
        <v>4913</v>
      </c>
      <c r="I4914" s="1" t="s">
        <v>752</v>
      </c>
      <c r="J4914" s="1"/>
      <c r="K4914" s="2"/>
      <c r="L4914">
        <v>4913</v>
      </c>
      <c r="M4914" s="1" t="s">
        <v>753</v>
      </c>
      <c r="N4914" s="1"/>
      <c r="O4914" s="2"/>
      <c r="P4914">
        <v>4913</v>
      </c>
      <c r="Q4914" s="1" t="s">
        <v>754</v>
      </c>
      <c r="R4914" s="1"/>
      <c r="S4914" s="2"/>
      <c r="T4914">
        <v>4913</v>
      </c>
      <c r="U4914" s="1" t="s">
        <v>178</v>
      </c>
      <c r="V4914" s="1"/>
      <c r="W4914" s="2"/>
      <c r="X4914">
        <v>4913</v>
      </c>
      <c r="Y4914" s="1" t="s">
        <v>179</v>
      </c>
      <c r="Z4914" s="1"/>
      <c r="AA4914" s="2"/>
    </row>
    <row r="4915" spans="8:27">
      <c r="H4915">
        <v>4914</v>
      </c>
      <c r="I4915" s="1" t="s">
        <v>752</v>
      </c>
      <c r="J4915" s="1"/>
      <c r="K4915" s="2"/>
      <c r="L4915">
        <v>4914</v>
      </c>
      <c r="M4915" s="1" t="s">
        <v>753</v>
      </c>
      <c r="N4915" s="1"/>
      <c r="O4915" s="2"/>
      <c r="P4915">
        <v>4914</v>
      </c>
      <c r="Q4915" s="1" t="s">
        <v>754</v>
      </c>
      <c r="R4915" s="1"/>
      <c r="S4915" s="2"/>
      <c r="T4915">
        <v>4914</v>
      </c>
      <c r="U4915" s="1" t="s">
        <v>178</v>
      </c>
      <c r="V4915" s="1"/>
      <c r="W4915" s="2"/>
      <c r="X4915">
        <v>4914</v>
      </c>
      <c r="Y4915" s="1" t="s">
        <v>179</v>
      </c>
      <c r="Z4915" s="1"/>
      <c r="AA4915" s="2"/>
    </row>
    <row r="4916" spans="8:27">
      <c r="H4916">
        <v>4915</v>
      </c>
      <c r="I4916" s="1" t="s">
        <v>752</v>
      </c>
      <c r="J4916" s="1"/>
      <c r="K4916" s="2"/>
      <c r="L4916">
        <v>4915</v>
      </c>
      <c r="M4916" s="1" t="s">
        <v>753</v>
      </c>
      <c r="N4916" s="1"/>
      <c r="O4916" s="2"/>
      <c r="P4916">
        <v>4915</v>
      </c>
      <c r="Q4916" s="1" t="s">
        <v>754</v>
      </c>
      <c r="R4916" s="1"/>
      <c r="S4916" s="2"/>
      <c r="T4916">
        <v>4915</v>
      </c>
      <c r="U4916" s="1" t="s">
        <v>178</v>
      </c>
      <c r="V4916" s="1"/>
      <c r="W4916" s="2"/>
      <c r="X4916">
        <v>4915</v>
      </c>
      <c r="Y4916" s="1" t="s">
        <v>179</v>
      </c>
      <c r="Z4916" s="1"/>
      <c r="AA4916" s="2"/>
    </row>
    <row r="4917" spans="8:27">
      <c r="H4917">
        <v>4916</v>
      </c>
      <c r="I4917" s="1" t="s">
        <v>752</v>
      </c>
      <c r="J4917" s="1"/>
      <c r="K4917" s="2"/>
      <c r="L4917">
        <v>4916</v>
      </c>
      <c r="M4917" s="1" t="s">
        <v>753</v>
      </c>
      <c r="N4917" s="1"/>
      <c r="O4917" s="2"/>
      <c r="P4917">
        <v>4916</v>
      </c>
      <c r="Q4917" s="1" t="s">
        <v>754</v>
      </c>
      <c r="R4917" s="1"/>
      <c r="S4917" s="2"/>
      <c r="T4917">
        <v>4916</v>
      </c>
      <c r="U4917" s="1" t="s">
        <v>178</v>
      </c>
      <c r="V4917" s="1"/>
      <c r="W4917" s="2"/>
      <c r="X4917">
        <v>4916</v>
      </c>
      <c r="Y4917" s="1" t="s">
        <v>179</v>
      </c>
      <c r="Z4917" s="1"/>
      <c r="AA4917" s="2"/>
    </row>
    <row r="4918" spans="8:27">
      <c r="H4918">
        <v>4917</v>
      </c>
      <c r="I4918" s="1" t="s">
        <v>752</v>
      </c>
      <c r="J4918" s="1"/>
      <c r="K4918" s="2"/>
      <c r="L4918">
        <v>4917</v>
      </c>
      <c r="M4918" s="1" t="s">
        <v>753</v>
      </c>
      <c r="N4918" s="1"/>
      <c r="O4918" s="2"/>
      <c r="P4918">
        <v>4917</v>
      </c>
      <c r="Q4918" s="1" t="s">
        <v>754</v>
      </c>
      <c r="R4918" s="1"/>
      <c r="S4918" s="2"/>
      <c r="T4918">
        <v>4917</v>
      </c>
      <c r="U4918" s="1" t="s">
        <v>178</v>
      </c>
      <c r="V4918" s="1"/>
      <c r="W4918" s="2"/>
      <c r="X4918">
        <v>4917</v>
      </c>
      <c r="Y4918" s="1" t="s">
        <v>179</v>
      </c>
      <c r="Z4918" s="1"/>
      <c r="AA4918" s="2"/>
    </row>
    <row r="4919" spans="8:27">
      <c r="H4919">
        <v>4918</v>
      </c>
      <c r="I4919" s="1" t="s">
        <v>752</v>
      </c>
      <c r="J4919" s="1"/>
      <c r="K4919" s="2"/>
      <c r="L4919">
        <v>4918</v>
      </c>
      <c r="M4919" s="1" t="s">
        <v>753</v>
      </c>
      <c r="N4919" s="1"/>
      <c r="O4919" s="2"/>
      <c r="P4919">
        <v>4918</v>
      </c>
      <c r="Q4919" s="1" t="s">
        <v>754</v>
      </c>
      <c r="R4919" s="1"/>
      <c r="S4919" s="2"/>
      <c r="T4919">
        <v>4918</v>
      </c>
      <c r="U4919" s="1" t="s">
        <v>178</v>
      </c>
      <c r="V4919" s="1"/>
      <c r="W4919" s="2"/>
      <c r="X4919">
        <v>4918</v>
      </c>
      <c r="Y4919" s="1" t="s">
        <v>179</v>
      </c>
      <c r="Z4919" s="1"/>
      <c r="AA4919" s="2"/>
    </row>
    <row r="4920" spans="8:27">
      <c r="H4920">
        <v>4919</v>
      </c>
      <c r="I4920" s="1" t="s">
        <v>752</v>
      </c>
      <c r="J4920" s="1"/>
      <c r="K4920" s="2"/>
      <c r="L4920">
        <v>4919</v>
      </c>
      <c r="M4920" s="1" t="s">
        <v>753</v>
      </c>
      <c r="N4920" s="1"/>
      <c r="O4920" s="2"/>
      <c r="P4920">
        <v>4919</v>
      </c>
      <c r="Q4920" s="1" t="s">
        <v>754</v>
      </c>
      <c r="R4920" s="1"/>
      <c r="S4920" s="2"/>
      <c r="T4920">
        <v>4919</v>
      </c>
      <c r="U4920" s="1" t="s">
        <v>178</v>
      </c>
      <c r="V4920" s="1"/>
      <c r="W4920" s="2"/>
      <c r="X4920">
        <v>4919</v>
      </c>
      <c r="Y4920" s="1" t="s">
        <v>179</v>
      </c>
      <c r="Z4920" s="1"/>
      <c r="AA4920" s="2"/>
    </row>
    <row r="4921" spans="8:27">
      <c r="H4921">
        <v>4920</v>
      </c>
      <c r="I4921" s="1" t="s">
        <v>752</v>
      </c>
      <c r="J4921" s="1"/>
      <c r="K4921" s="2"/>
      <c r="L4921">
        <v>4920</v>
      </c>
      <c r="M4921" s="1" t="s">
        <v>753</v>
      </c>
      <c r="N4921" s="1"/>
      <c r="O4921" s="2"/>
      <c r="P4921">
        <v>4920</v>
      </c>
      <c r="Q4921" s="1" t="s">
        <v>754</v>
      </c>
      <c r="R4921" s="1"/>
      <c r="S4921" s="2"/>
      <c r="T4921">
        <v>4920</v>
      </c>
      <c r="U4921" s="1" t="s">
        <v>178</v>
      </c>
      <c r="V4921" s="1"/>
      <c r="W4921" s="2"/>
      <c r="X4921">
        <v>4920</v>
      </c>
      <c r="Y4921" s="1" t="s">
        <v>179</v>
      </c>
      <c r="Z4921" s="1"/>
      <c r="AA4921" s="2"/>
    </row>
    <row r="4922" spans="8:27">
      <c r="H4922">
        <v>4921</v>
      </c>
      <c r="I4922" s="1" t="s">
        <v>752</v>
      </c>
      <c r="J4922" s="1"/>
      <c r="K4922" s="2"/>
      <c r="L4922">
        <v>4921</v>
      </c>
      <c r="M4922" s="1" t="s">
        <v>753</v>
      </c>
      <c r="N4922" s="1"/>
      <c r="O4922" s="2"/>
      <c r="P4922">
        <v>4921</v>
      </c>
      <c r="Q4922" s="1" t="s">
        <v>754</v>
      </c>
      <c r="R4922" s="1"/>
      <c r="S4922" s="2"/>
      <c r="T4922">
        <v>4921</v>
      </c>
      <c r="U4922" s="1" t="s">
        <v>178</v>
      </c>
      <c r="V4922" s="1"/>
      <c r="W4922" s="2"/>
      <c r="X4922">
        <v>4921</v>
      </c>
      <c r="Y4922" s="1" t="s">
        <v>179</v>
      </c>
      <c r="Z4922" s="1"/>
      <c r="AA4922" s="2"/>
    </row>
    <row r="4923" spans="8:27">
      <c r="H4923">
        <v>4922</v>
      </c>
      <c r="I4923" s="1" t="s">
        <v>752</v>
      </c>
      <c r="J4923" s="1"/>
      <c r="K4923" s="2"/>
      <c r="L4923">
        <v>4922</v>
      </c>
      <c r="M4923" s="1" t="s">
        <v>753</v>
      </c>
      <c r="N4923" s="1"/>
      <c r="O4923" s="2"/>
      <c r="P4923">
        <v>4922</v>
      </c>
      <c r="Q4923" s="1" t="s">
        <v>754</v>
      </c>
      <c r="R4923" s="1"/>
      <c r="S4923" s="2"/>
      <c r="T4923">
        <v>4922</v>
      </c>
      <c r="U4923" s="1" t="s">
        <v>178</v>
      </c>
      <c r="V4923" s="1"/>
      <c r="W4923" s="2"/>
      <c r="X4923">
        <v>4922</v>
      </c>
      <c r="Y4923" s="1" t="s">
        <v>179</v>
      </c>
      <c r="Z4923" s="1"/>
      <c r="AA4923" s="2"/>
    </row>
    <row r="4924" spans="8:27">
      <c r="H4924">
        <v>4923</v>
      </c>
      <c r="I4924" s="1" t="s">
        <v>752</v>
      </c>
      <c r="J4924" s="1"/>
      <c r="K4924" s="2"/>
      <c r="L4924">
        <v>4923</v>
      </c>
      <c r="M4924" s="1" t="s">
        <v>753</v>
      </c>
      <c r="N4924" s="1"/>
      <c r="O4924" s="2"/>
      <c r="P4924">
        <v>4923</v>
      </c>
      <c r="Q4924" s="1" t="s">
        <v>754</v>
      </c>
      <c r="R4924" s="1"/>
      <c r="S4924" s="2"/>
      <c r="T4924">
        <v>4923</v>
      </c>
      <c r="U4924" s="1" t="s">
        <v>178</v>
      </c>
      <c r="V4924" s="1"/>
      <c r="W4924" s="2"/>
      <c r="X4924">
        <v>4923</v>
      </c>
      <c r="Y4924" s="1" t="s">
        <v>179</v>
      </c>
      <c r="Z4924" s="1"/>
      <c r="AA4924" s="2"/>
    </row>
    <row r="4925" spans="8:27">
      <c r="H4925">
        <v>4924</v>
      </c>
      <c r="I4925" s="1" t="s">
        <v>752</v>
      </c>
      <c r="J4925" s="1"/>
      <c r="K4925" s="2"/>
      <c r="L4925">
        <v>4924</v>
      </c>
      <c r="M4925" s="1" t="s">
        <v>753</v>
      </c>
      <c r="N4925" s="1"/>
      <c r="O4925" s="2"/>
      <c r="P4925">
        <v>4924</v>
      </c>
      <c r="Q4925" s="1" t="s">
        <v>754</v>
      </c>
      <c r="R4925" s="1"/>
      <c r="S4925" s="2"/>
      <c r="T4925">
        <v>4924</v>
      </c>
      <c r="U4925" s="1" t="s">
        <v>178</v>
      </c>
      <c r="V4925" s="1"/>
      <c r="W4925" s="2"/>
      <c r="X4925">
        <v>4924</v>
      </c>
      <c r="Y4925" s="1" t="s">
        <v>179</v>
      </c>
      <c r="Z4925" s="1"/>
      <c r="AA4925" s="2"/>
    </row>
    <row r="4926" spans="8:27">
      <c r="H4926">
        <v>4925</v>
      </c>
      <c r="I4926" s="1" t="s">
        <v>752</v>
      </c>
      <c r="J4926" s="1"/>
      <c r="K4926" s="2"/>
      <c r="L4926">
        <v>4925</v>
      </c>
      <c r="M4926" s="1" t="s">
        <v>753</v>
      </c>
      <c r="N4926" s="1"/>
      <c r="O4926" s="2"/>
      <c r="P4926">
        <v>4925</v>
      </c>
      <c r="Q4926" s="1" t="s">
        <v>754</v>
      </c>
      <c r="R4926" s="1"/>
      <c r="S4926" s="2"/>
      <c r="T4926">
        <v>4925</v>
      </c>
      <c r="U4926" s="1" t="s">
        <v>178</v>
      </c>
      <c r="V4926" s="1"/>
      <c r="W4926" s="2"/>
      <c r="X4926">
        <v>4925</v>
      </c>
      <c r="Y4926" s="1" t="s">
        <v>179</v>
      </c>
      <c r="Z4926" s="1"/>
      <c r="AA4926" s="2"/>
    </row>
    <row r="4927" spans="8:27">
      <c r="H4927">
        <v>4926</v>
      </c>
      <c r="I4927" s="1" t="s">
        <v>752</v>
      </c>
      <c r="J4927" s="1"/>
      <c r="K4927" s="2"/>
      <c r="L4927">
        <v>4926</v>
      </c>
      <c r="M4927" s="1" t="s">
        <v>753</v>
      </c>
      <c r="N4927" s="1"/>
      <c r="O4927" s="2"/>
      <c r="P4927">
        <v>4926</v>
      </c>
      <c r="Q4927" s="1" t="s">
        <v>754</v>
      </c>
      <c r="R4927" s="1"/>
      <c r="S4927" s="2"/>
      <c r="T4927">
        <v>4926</v>
      </c>
      <c r="U4927" s="1" t="s">
        <v>178</v>
      </c>
      <c r="V4927" s="1"/>
      <c r="W4927" s="2"/>
      <c r="X4927">
        <v>4926</v>
      </c>
      <c r="Y4927" s="1" t="s">
        <v>179</v>
      </c>
      <c r="Z4927" s="1"/>
      <c r="AA4927" s="2"/>
    </row>
    <row r="4928" spans="8:27">
      <c r="H4928">
        <v>4927</v>
      </c>
      <c r="I4928" s="1" t="s">
        <v>752</v>
      </c>
      <c r="J4928" s="1"/>
      <c r="K4928" s="2"/>
      <c r="L4928">
        <v>4927</v>
      </c>
      <c r="M4928" s="1" t="s">
        <v>753</v>
      </c>
      <c r="N4928" s="1"/>
      <c r="O4928" s="2"/>
      <c r="P4928">
        <v>4927</v>
      </c>
      <c r="Q4928" s="1" t="s">
        <v>754</v>
      </c>
      <c r="R4928" s="1"/>
      <c r="S4928" s="2"/>
      <c r="T4928">
        <v>4927</v>
      </c>
      <c r="U4928" s="1" t="s">
        <v>178</v>
      </c>
      <c r="V4928" s="1"/>
      <c r="W4928" s="2"/>
      <c r="X4928">
        <v>4927</v>
      </c>
      <c r="Y4928" s="1" t="s">
        <v>179</v>
      </c>
      <c r="Z4928" s="1"/>
      <c r="AA4928" s="2"/>
    </row>
    <row r="4929" spans="8:27">
      <c r="H4929">
        <v>4928</v>
      </c>
      <c r="I4929" s="1" t="s">
        <v>752</v>
      </c>
      <c r="J4929" s="1"/>
      <c r="K4929" s="2"/>
      <c r="L4929">
        <v>4928</v>
      </c>
      <c r="M4929" s="1" t="s">
        <v>753</v>
      </c>
      <c r="N4929" s="1"/>
      <c r="O4929" s="2"/>
      <c r="P4929">
        <v>4928</v>
      </c>
      <c r="Q4929" s="1" t="s">
        <v>754</v>
      </c>
      <c r="R4929" s="1"/>
      <c r="S4929" s="2"/>
      <c r="T4929">
        <v>4928</v>
      </c>
      <c r="U4929" s="1" t="s">
        <v>178</v>
      </c>
      <c r="V4929" s="1"/>
      <c r="W4929" s="2"/>
      <c r="X4929">
        <v>4928</v>
      </c>
      <c r="Y4929" s="1" t="s">
        <v>179</v>
      </c>
      <c r="Z4929" s="1"/>
      <c r="AA4929" s="2"/>
    </row>
    <row r="4930" spans="8:27">
      <c r="H4930">
        <v>4929</v>
      </c>
      <c r="I4930" s="1" t="s">
        <v>752</v>
      </c>
      <c r="J4930" s="1"/>
      <c r="K4930" s="2"/>
      <c r="L4930">
        <v>4929</v>
      </c>
      <c r="M4930" s="1" t="s">
        <v>753</v>
      </c>
      <c r="N4930" s="1"/>
      <c r="O4930" s="2"/>
      <c r="P4930">
        <v>4929</v>
      </c>
      <c r="Q4930" s="1" t="s">
        <v>754</v>
      </c>
      <c r="R4930" s="1"/>
      <c r="S4930" s="2"/>
      <c r="T4930">
        <v>4929</v>
      </c>
      <c r="U4930" s="1" t="s">
        <v>178</v>
      </c>
      <c r="V4930" s="1"/>
      <c r="W4930" s="2"/>
      <c r="X4930">
        <v>4929</v>
      </c>
      <c r="Y4930" s="1" t="s">
        <v>179</v>
      </c>
      <c r="Z4930" s="1"/>
      <c r="AA4930" s="2"/>
    </row>
    <row r="4931" spans="8:27">
      <c r="H4931">
        <v>4930</v>
      </c>
      <c r="I4931" s="1" t="s">
        <v>752</v>
      </c>
      <c r="J4931" s="1"/>
      <c r="K4931" s="2"/>
      <c r="L4931">
        <v>4930</v>
      </c>
      <c r="M4931" s="1" t="s">
        <v>753</v>
      </c>
      <c r="N4931" s="1"/>
      <c r="O4931" s="2"/>
      <c r="P4931">
        <v>4930</v>
      </c>
      <c r="Q4931" s="1" t="s">
        <v>754</v>
      </c>
      <c r="R4931" s="1"/>
      <c r="S4931" s="2"/>
      <c r="T4931">
        <v>4930</v>
      </c>
      <c r="U4931" s="1" t="s">
        <v>178</v>
      </c>
      <c r="V4931" s="1"/>
      <c r="W4931" s="2"/>
      <c r="X4931">
        <v>4930</v>
      </c>
      <c r="Y4931" s="1" t="s">
        <v>179</v>
      </c>
      <c r="Z4931" s="1"/>
      <c r="AA4931" s="2"/>
    </row>
    <row r="4932" spans="8:27">
      <c r="H4932">
        <v>4931</v>
      </c>
      <c r="I4932" s="1" t="s">
        <v>752</v>
      </c>
      <c r="J4932" s="1"/>
      <c r="K4932" s="2"/>
      <c r="L4932">
        <v>4931</v>
      </c>
      <c r="M4932" s="1" t="s">
        <v>753</v>
      </c>
      <c r="N4932" s="1"/>
      <c r="O4932" s="2"/>
      <c r="P4932">
        <v>4931</v>
      </c>
      <c r="Q4932" s="1" t="s">
        <v>754</v>
      </c>
      <c r="R4932" s="1"/>
      <c r="S4932" s="2"/>
      <c r="T4932">
        <v>4931</v>
      </c>
      <c r="U4932" s="1" t="s">
        <v>178</v>
      </c>
      <c r="V4932" s="1"/>
      <c r="W4932" s="2"/>
      <c r="X4932">
        <v>4931</v>
      </c>
      <c r="Y4932" s="1" t="s">
        <v>179</v>
      </c>
      <c r="Z4932" s="1"/>
      <c r="AA4932" s="2"/>
    </row>
    <row r="4933" spans="8:27">
      <c r="H4933">
        <v>4932</v>
      </c>
      <c r="I4933" s="1" t="s">
        <v>752</v>
      </c>
      <c r="J4933" s="1"/>
      <c r="K4933" s="2"/>
      <c r="L4933">
        <v>4932</v>
      </c>
      <c r="M4933" s="1" t="s">
        <v>753</v>
      </c>
      <c r="N4933" s="1"/>
      <c r="O4933" s="2"/>
      <c r="P4933">
        <v>4932</v>
      </c>
      <c r="Q4933" s="1" t="s">
        <v>754</v>
      </c>
      <c r="R4933" s="1"/>
      <c r="S4933" s="2"/>
      <c r="T4933">
        <v>4932</v>
      </c>
      <c r="U4933" s="1" t="s">
        <v>178</v>
      </c>
      <c r="V4933" s="1"/>
      <c r="W4933" s="2"/>
      <c r="X4933">
        <v>4932</v>
      </c>
      <c r="Y4933" s="1" t="s">
        <v>179</v>
      </c>
      <c r="Z4933" s="1"/>
      <c r="AA4933" s="2"/>
    </row>
    <row r="4934" spans="8:27">
      <c r="H4934">
        <v>4933</v>
      </c>
      <c r="I4934" s="1" t="s">
        <v>752</v>
      </c>
      <c r="J4934" s="1"/>
      <c r="K4934" s="2"/>
      <c r="L4934">
        <v>4933</v>
      </c>
      <c r="M4934" s="1" t="s">
        <v>753</v>
      </c>
      <c r="N4934" s="1"/>
      <c r="O4934" s="2"/>
      <c r="P4934">
        <v>4933</v>
      </c>
      <c r="Q4934" s="1" t="s">
        <v>754</v>
      </c>
      <c r="R4934" s="1"/>
      <c r="S4934" s="2"/>
      <c r="T4934">
        <v>4933</v>
      </c>
      <c r="U4934" s="1" t="s">
        <v>178</v>
      </c>
      <c r="V4934" s="1"/>
      <c r="W4934" s="2"/>
      <c r="X4934">
        <v>4933</v>
      </c>
      <c r="Y4934" s="1" t="s">
        <v>179</v>
      </c>
      <c r="Z4934" s="1"/>
      <c r="AA4934" s="2"/>
    </row>
    <row r="4935" spans="8:27">
      <c r="H4935">
        <v>4934</v>
      </c>
      <c r="I4935" s="1" t="s">
        <v>752</v>
      </c>
      <c r="J4935" s="1"/>
      <c r="K4935" s="2"/>
      <c r="L4935">
        <v>4934</v>
      </c>
      <c r="M4935" s="1" t="s">
        <v>753</v>
      </c>
      <c r="N4935" s="1"/>
      <c r="O4935" s="2"/>
      <c r="P4935">
        <v>4934</v>
      </c>
      <c r="Q4935" s="1" t="s">
        <v>754</v>
      </c>
      <c r="R4935" s="1"/>
      <c r="S4935" s="2"/>
      <c r="T4935">
        <v>4934</v>
      </c>
      <c r="U4935" s="1" t="s">
        <v>178</v>
      </c>
      <c r="V4935" s="1"/>
      <c r="W4935" s="2"/>
      <c r="X4935">
        <v>4934</v>
      </c>
      <c r="Y4935" s="1" t="s">
        <v>179</v>
      </c>
      <c r="Z4935" s="1"/>
      <c r="AA4935" s="2"/>
    </row>
    <row r="4936" spans="8:27">
      <c r="H4936">
        <v>4935</v>
      </c>
      <c r="I4936" s="1" t="s">
        <v>752</v>
      </c>
      <c r="J4936" s="1"/>
      <c r="K4936" s="2"/>
      <c r="L4936">
        <v>4935</v>
      </c>
      <c r="M4936" s="1" t="s">
        <v>753</v>
      </c>
      <c r="N4936" s="1"/>
      <c r="O4936" s="2"/>
      <c r="P4936">
        <v>4935</v>
      </c>
      <c r="Q4936" s="1" t="s">
        <v>754</v>
      </c>
      <c r="R4936" s="1"/>
      <c r="S4936" s="2"/>
      <c r="T4936">
        <v>4935</v>
      </c>
      <c r="U4936" s="1" t="s">
        <v>178</v>
      </c>
      <c r="V4936" s="1"/>
      <c r="W4936" s="2"/>
      <c r="X4936">
        <v>4935</v>
      </c>
      <c r="Y4936" s="1" t="s">
        <v>179</v>
      </c>
      <c r="Z4936" s="1"/>
      <c r="AA4936" s="2"/>
    </row>
    <row r="4937" spans="8:27">
      <c r="H4937">
        <v>4936</v>
      </c>
      <c r="I4937" s="1" t="s">
        <v>752</v>
      </c>
      <c r="J4937" s="1"/>
      <c r="K4937" s="2"/>
      <c r="L4937">
        <v>4936</v>
      </c>
      <c r="M4937" s="1" t="s">
        <v>753</v>
      </c>
      <c r="N4937" s="1"/>
      <c r="O4937" s="2"/>
      <c r="P4937">
        <v>4936</v>
      </c>
      <c r="Q4937" s="1" t="s">
        <v>754</v>
      </c>
      <c r="R4937" s="1"/>
      <c r="S4937" s="2"/>
      <c r="T4937">
        <v>4936</v>
      </c>
      <c r="U4937" s="1" t="s">
        <v>178</v>
      </c>
      <c r="V4937" s="1"/>
      <c r="W4937" s="2"/>
      <c r="X4937">
        <v>4936</v>
      </c>
      <c r="Y4937" s="1" t="s">
        <v>179</v>
      </c>
      <c r="Z4937" s="1"/>
      <c r="AA4937" s="2"/>
    </row>
    <row r="4938" spans="8:27">
      <c r="H4938">
        <v>4937</v>
      </c>
      <c r="I4938" s="1" t="s">
        <v>752</v>
      </c>
      <c r="J4938" s="1"/>
      <c r="K4938" s="2"/>
      <c r="L4938">
        <v>4937</v>
      </c>
      <c r="M4938" s="1" t="s">
        <v>753</v>
      </c>
      <c r="N4938" s="1"/>
      <c r="O4938" s="2"/>
      <c r="P4938">
        <v>4937</v>
      </c>
      <c r="Q4938" s="1" t="s">
        <v>754</v>
      </c>
      <c r="R4938" s="1"/>
      <c r="S4938" s="2"/>
      <c r="T4938">
        <v>4937</v>
      </c>
      <c r="U4938" s="1" t="s">
        <v>178</v>
      </c>
      <c r="V4938" s="1"/>
      <c r="W4938" s="2"/>
      <c r="X4938">
        <v>4937</v>
      </c>
      <c r="Y4938" s="1" t="s">
        <v>179</v>
      </c>
      <c r="Z4938" s="1"/>
      <c r="AA4938" s="2"/>
    </row>
    <row r="4939" spans="8:27">
      <c r="H4939">
        <v>4938</v>
      </c>
      <c r="I4939" s="1" t="s">
        <v>752</v>
      </c>
      <c r="J4939" s="1"/>
      <c r="K4939" s="2"/>
      <c r="L4939">
        <v>4938</v>
      </c>
      <c r="M4939" s="1" t="s">
        <v>753</v>
      </c>
      <c r="N4939" s="1"/>
      <c r="O4939" s="2"/>
      <c r="P4939">
        <v>4938</v>
      </c>
      <c r="Q4939" s="1" t="s">
        <v>754</v>
      </c>
      <c r="R4939" s="1"/>
      <c r="S4939" s="2"/>
      <c r="T4939">
        <v>4938</v>
      </c>
      <c r="U4939" s="1" t="s">
        <v>178</v>
      </c>
      <c r="V4939" s="1"/>
      <c r="W4939" s="2"/>
      <c r="X4939">
        <v>4938</v>
      </c>
      <c r="Y4939" s="1" t="s">
        <v>179</v>
      </c>
      <c r="Z4939" s="1"/>
      <c r="AA4939" s="2"/>
    </row>
    <row r="4940" spans="8:27">
      <c r="H4940">
        <v>4939</v>
      </c>
      <c r="I4940" s="1" t="s">
        <v>752</v>
      </c>
      <c r="J4940" s="1"/>
      <c r="K4940" s="2"/>
      <c r="L4940">
        <v>4939</v>
      </c>
      <c r="M4940" s="1" t="s">
        <v>753</v>
      </c>
      <c r="N4940" s="1"/>
      <c r="O4940" s="2"/>
      <c r="P4940">
        <v>4939</v>
      </c>
      <c r="Q4940" s="1" t="s">
        <v>754</v>
      </c>
      <c r="R4940" s="1"/>
      <c r="S4940" s="2"/>
      <c r="T4940">
        <v>4939</v>
      </c>
      <c r="U4940" s="1" t="s">
        <v>178</v>
      </c>
      <c r="V4940" s="1"/>
      <c r="W4940" s="2"/>
      <c r="X4940">
        <v>4939</v>
      </c>
      <c r="Y4940" s="1" t="s">
        <v>179</v>
      </c>
      <c r="Z4940" s="1"/>
      <c r="AA4940" s="2"/>
    </row>
    <row r="4941" spans="8:27">
      <c r="H4941">
        <v>4940</v>
      </c>
      <c r="I4941" s="1" t="s">
        <v>752</v>
      </c>
      <c r="J4941" s="1"/>
      <c r="K4941" s="2"/>
      <c r="L4941">
        <v>4940</v>
      </c>
      <c r="M4941" s="1" t="s">
        <v>753</v>
      </c>
      <c r="N4941" s="1"/>
      <c r="O4941" s="2"/>
      <c r="P4941">
        <v>4940</v>
      </c>
      <c r="Q4941" s="1" t="s">
        <v>754</v>
      </c>
      <c r="R4941" s="1"/>
      <c r="S4941" s="2"/>
      <c r="T4941">
        <v>4940</v>
      </c>
      <c r="U4941" s="1" t="s">
        <v>178</v>
      </c>
      <c r="V4941" s="1"/>
      <c r="W4941" s="2"/>
      <c r="X4941">
        <v>4940</v>
      </c>
      <c r="Y4941" s="1" t="s">
        <v>179</v>
      </c>
      <c r="Z4941" s="1"/>
      <c r="AA4941" s="2"/>
    </row>
    <row r="4942" spans="8:27">
      <c r="H4942">
        <v>4941</v>
      </c>
      <c r="I4942" s="1" t="s">
        <v>752</v>
      </c>
      <c r="J4942" s="1"/>
      <c r="K4942" s="2"/>
      <c r="L4942">
        <v>4941</v>
      </c>
      <c r="M4942" s="1" t="s">
        <v>753</v>
      </c>
      <c r="N4942" s="1"/>
      <c r="O4942" s="2"/>
      <c r="P4942">
        <v>4941</v>
      </c>
      <c r="Q4942" s="1" t="s">
        <v>754</v>
      </c>
      <c r="R4942" s="1"/>
      <c r="S4942" s="2"/>
      <c r="T4942">
        <v>4941</v>
      </c>
      <c r="U4942" s="1" t="s">
        <v>178</v>
      </c>
      <c r="V4942" s="1"/>
      <c r="W4942" s="2"/>
      <c r="X4942">
        <v>4941</v>
      </c>
      <c r="Y4942" s="1" t="s">
        <v>179</v>
      </c>
      <c r="Z4942" s="1"/>
      <c r="AA4942" s="2"/>
    </row>
    <row r="4943" spans="8:27">
      <c r="H4943">
        <v>4942</v>
      </c>
      <c r="I4943" s="1" t="s">
        <v>752</v>
      </c>
      <c r="J4943" s="1"/>
      <c r="K4943" s="2"/>
      <c r="L4943">
        <v>4942</v>
      </c>
      <c r="M4943" s="1" t="s">
        <v>753</v>
      </c>
      <c r="N4943" s="1"/>
      <c r="O4943" s="2"/>
      <c r="P4943">
        <v>4942</v>
      </c>
      <c r="Q4943" s="1" t="s">
        <v>754</v>
      </c>
      <c r="R4943" s="1"/>
      <c r="S4943" s="2"/>
      <c r="T4943">
        <v>4942</v>
      </c>
      <c r="U4943" s="1" t="s">
        <v>178</v>
      </c>
      <c r="V4943" s="1"/>
      <c r="W4943" s="2"/>
      <c r="X4943">
        <v>4942</v>
      </c>
      <c r="Y4943" s="1" t="s">
        <v>179</v>
      </c>
      <c r="Z4943" s="1"/>
      <c r="AA4943" s="2"/>
    </row>
    <row r="4944" spans="8:27">
      <c r="H4944">
        <v>4943</v>
      </c>
      <c r="I4944" s="1" t="s">
        <v>752</v>
      </c>
      <c r="J4944" s="1"/>
      <c r="K4944" s="2"/>
      <c r="L4944">
        <v>4943</v>
      </c>
      <c r="M4944" s="1" t="s">
        <v>753</v>
      </c>
      <c r="N4944" s="1"/>
      <c r="O4944" s="2"/>
      <c r="P4944">
        <v>4943</v>
      </c>
      <c r="Q4944" s="1" t="s">
        <v>754</v>
      </c>
      <c r="R4944" s="1"/>
      <c r="S4944" s="2"/>
      <c r="T4944">
        <v>4943</v>
      </c>
      <c r="U4944" s="1" t="s">
        <v>178</v>
      </c>
      <c r="V4944" s="1"/>
      <c r="W4944" s="2"/>
      <c r="X4944">
        <v>4943</v>
      </c>
      <c r="Y4944" s="1" t="s">
        <v>179</v>
      </c>
      <c r="Z4944" s="1"/>
      <c r="AA4944" s="2"/>
    </row>
    <row r="4945" spans="8:27">
      <c r="H4945">
        <v>4944</v>
      </c>
      <c r="I4945" s="1" t="s">
        <v>752</v>
      </c>
      <c r="J4945" s="1"/>
      <c r="K4945" s="2"/>
      <c r="L4945">
        <v>4944</v>
      </c>
      <c r="M4945" s="1" t="s">
        <v>753</v>
      </c>
      <c r="N4945" s="1"/>
      <c r="O4945" s="2"/>
      <c r="P4945">
        <v>4944</v>
      </c>
      <c r="Q4945" s="1" t="s">
        <v>754</v>
      </c>
      <c r="R4945" s="1"/>
      <c r="S4945" s="2"/>
      <c r="T4945">
        <v>4944</v>
      </c>
      <c r="U4945" s="1" t="s">
        <v>178</v>
      </c>
      <c r="V4945" s="1"/>
      <c r="W4945" s="2"/>
      <c r="X4945">
        <v>4944</v>
      </c>
      <c r="Y4945" s="1" t="s">
        <v>179</v>
      </c>
      <c r="Z4945" s="1"/>
      <c r="AA4945" s="2"/>
    </row>
    <row r="4946" spans="8:27">
      <c r="H4946">
        <v>4945</v>
      </c>
      <c r="I4946" s="1" t="s">
        <v>752</v>
      </c>
      <c r="J4946" s="1"/>
      <c r="K4946" s="2"/>
      <c r="L4946">
        <v>4945</v>
      </c>
      <c r="M4946" s="1" t="s">
        <v>753</v>
      </c>
      <c r="N4946" s="1"/>
      <c r="O4946" s="2"/>
      <c r="P4946">
        <v>4945</v>
      </c>
      <c r="Q4946" s="1" t="s">
        <v>754</v>
      </c>
      <c r="R4946" s="1"/>
      <c r="S4946" s="2"/>
      <c r="T4946">
        <v>4945</v>
      </c>
      <c r="U4946" s="1" t="s">
        <v>178</v>
      </c>
      <c r="V4946" s="1"/>
      <c r="W4946" s="2"/>
      <c r="X4946">
        <v>4945</v>
      </c>
      <c r="Y4946" s="1" t="s">
        <v>179</v>
      </c>
      <c r="Z4946" s="1"/>
      <c r="AA4946" s="2"/>
    </row>
    <row r="4947" spans="8:27">
      <c r="H4947">
        <v>4946</v>
      </c>
      <c r="I4947" s="1" t="s">
        <v>752</v>
      </c>
      <c r="J4947" s="1"/>
      <c r="K4947" s="2"/>
      <c r="L4947">
        <v>4946</v>
      </c>
      <c r="M4947" s="1" t="s">
        <v>753</v>
      </c>
      <c r="N4947" s="1"/>
      <c r="O4947" s="2"/>
      <c r="P4947">
        <v>4946</v>
      </c>
      <c r="Q4947" s="1" t="s">
        <v>754</v>
      </c>
      <c r="R4947" s="1"/>
      <c r="S4947" s="2"/>
      <c r="T4947">
        <v>4946</v>
      </c>
      <c r="U4947" s="1" t="s">
        <v>178</v>
      </c>
      <c r="V4947" s="1"/>
      <c r="W4947" s="2"/>
      <c r="X4947">
        <v>4946</v>
      </c>
      <c r="Y4947" s="1" t="s">
        <v>179</v>
      </c>
      <c r="Z4947" s="1"/>
      <c r="AA4947" s="2"/>
    </row>
    <row r="4948" spans="8:27">
      <c r="H4948">
        <v>4947</v>
      </c>
      <c r="I4948" s="1" t="s">
        <v>752</v>
      </c>
      <c r="J4948" s="1"/>
      <c r="K4948" s="2"/>
      <c r="L4948">
        <v>4947</v>
      </c>
      <c r="M4948" s="1" t="s">
        <v>753</v>
      </c>
      <c r="N4948" s="1"/>
      <c r="O4948" s="2"/>
      <c r="P4948">
        <v>4947</v>
      </c>
      <c r="Q4948" s="1" t="s">
        <v>754</v>
      </c>
      <c r="R4948" s="1"/>
      <c r="S4948" s="2"/>
      <c r="T4948">
        <v>4947</v>
      </c>
      <c r="U4948" s="1" t="s">
        <v>178</v>
      </c>
      <c r="V4948" s="1"/>
      <c r="W4948" s="2"/>
      <c r="X4948">
        <v>4947</v>
      </c>
      <c r="Y4948" s="1" t="s">
        <v>179</v>
      </c>
      <c r="Z4948" s="1"/>
      <c r="AA4948" s="2"/>
    </row>
    <row r="4949" spans="8:27">
      <c r="H4949">
        <v>4948</v>
      </c>
      <c r="I4949" s="1" t="s">
        <v>752</v>
      </c>
      <c r="J4949" s="1"/>
      <c r="K4949" s="2"/>
      <c r="L4949">
        <v>4948</v>
      </c>
      <c r="M4949" s="1" t="s">
        <v>753</v>
      </c>
      <c r="N4949" s="1"/>
      <c r="O4949" s="2"/>
      <c r="P4949">
        <v>4948</v>
      </c>
      <c r="Q4949" s="1" t="s">
        <v>754</v>
      </c>
      <c r="R4949" s="1"/>
      <c r="S4949" s="2"/>
      <c r="T4949">
        <v>4948</v>
      </c>
      <c r="U4949" s="1" t="s">
        <v>178</v>
      </c>
      <c r="V4949" s="1"/>
      <c r="W4949" s="2"/>
      <c r="X4949">
        <v>4948</v>
      </c>
      <c r="Y4949" s="1" t="s">
        <v>179</v>
      </c>
      <c r="Z4949" s="1"/>
      <c r="AA4949" s="2"/>
    </row>
    <row r="4950" spans="8:27">
      <c r="H4950">
        <v>4949</v>
      </c>
      <c r="I4950" s="1" t="s">
        <v>752</v>
      </c>
      <c r="J4950" s="1"/>
      <c r="K4950" s="2"/>
      <c r="L4950">
        <v>4949</v>
      </c>
      <c r="M4950" s="1" t="s">
        <v>753</v>
      </c>
      <c r="N4950" s="1"/>
      <c r="O4950" s="2"/>
      <c r="P4950">
        <v>4949</v>
      </c>
      <c r="Q4950" s="1" t="s">
        <v>754</v>
      </c>
      <c r="R4950" s="1"/>
      <c r="S4950" s="2"/>
      <c r="T4950">
        <v>4949</v>
      </c>
      <c r="U4950" s="1" t="s">
        <v>178</v>
      </c>
      <c r="V4950" s="1"/>
      <c r="W4950" s="2"/>
      <c r="X4950">
        <v>4949</v>
      </c>
      <c r="Y4950" s="1" t="s">
        <v>179</v>
      </c>
      <c r="Z4950" s="1"/>
      <c r="AA4950" s="2"/>
    </row>
    <row r="4951" spans="8:27">
      <c r="H4951">
        <v>4950</v>
      </c>
      <c r="I4951" s="1" t="s">
        <v>752</v>
      </c>
      <c r="J4951" s="1"/>
      <c r="K4951" s="2"/>
      <c r="L4951">
        <v>4950</v>
      </c>
      <c r="M4951" s="1" t="s">
        <v>753</v>
      </c>
      <c r="N4951" s="1"/>
      <c r="O4951" s="2"/>
      <c r="P4951">
        <v>4950</v>
      </c>
      <c r="Q4951" s="1" t="s">
        <v>754</v>
      </c>
      <c r="R4951" s="1"/>
      <c r="S4951" s="2"/>
      <c r="T4951">
        <v>4950</v>
      </c>
      <c r="U4951" s="1" t="s">
        <v>178</v>
      </c>
      <c r="V4951" s="1"/>
      <c r="W4951" s="2"/>
      <c r="X4951">
        <v>4950</v>
      </c>
      <c r="Y4951" s="1" t="s">
        <v>179</v>
      </c>
      <c r="Z4951" s="1"/>
      <c r="AA4951" s="2"/>
    </row>
    <row r="4952" spans="8:27">
      <c r="H4952">
        <v>4951</v>
      </c>
      <c r="I4952" s="1" t="s">
        <v>752</v>
      </c>
      <c r="J4952" s="1"/>
      <c r="K4952" s="2"/>
      <c r="L4952">
        <v>4951</v>
      </c>
      <c r="M4952" s="1" t="s">
        <v>753</v>
      </c>
      <c r="N4952" s="1"/>
      <c r="O4952" s="2"/>
      <c r="P4952">
        <v>4951</v>
      </c>
      <c r="Q4952" s="1" t="s">
        <v>754</v>
      </c>
      <c r="R4952" s="1"/>
      <c r="S4952" s="2"/>
      <c r="T4952">
        <v>4951</v>
      </c>
      <c r="U4952" s="1" t="s">
        <v>178</v>
      </c>
      <c r="V4952" s="1"/>
      <c r="W4952" s="2"/>
      <c r="X4952">
        <v>4951</v>
      </c>
      <c r="Y4952" s="1" t="s">
        <v>179</v>
      </c>
      <c r="Z4952" s="1"/>
      <c r="AA4952" s="2"/>
    </row>
    <row r="4953" spans="8:27">
      <c r="H4953">
        <v>4952</v>
      </c>
      <c r="I4953" s="1" t="s">
        <v>752</v>
      </c>
      <c r="J4953" s="1"/>
      <c r="K4953" s="2"/>
      <c r="L4953">
        <v>4952</v>
      </c>
      <c r="M4953" s="1" t="s">
        <v>753</v>
      </c>
      <c r="N4953" s="1"/>
      <c r="O4953" s="2"/>
      <c r="P4953">
        <v>4952</v>
      </c>
      <c r="Q4953" s="1" t="s">
        <v>754</v>
      </c>
      <c r="R4953" s="1"/>
      <c r="S4953" s="2"/>
      <c r="T4953">
        <v>4952</v>
      </c>
      <c r="U4953" s="1" t="s">
        <v>178</v>
      </c>
      <c r="V4953" s="1"/>
      <c r="W4953" s="2"/>
      <c r="X4953">
        <v>4952</v>
      </c>
      <c r="Y4953" s="1" t="s">
        <v>179</v>
      </c>
      <c r="Z4953" s="1"/>
      <c r="AA4953" s="2"/>
    </row>
    <row r="4954" spans="8:27">
      <c r="H4954">
        <v>4953</v>
      </c>
      <c r="I4954" s="1" t="s">
        <v>752</v>
      </c>
      <c r="J4954" s="1"/>
      <c r="K4954" s="2"/>
      <c r="L4954">
        <v>4953</v>
      </c>
      <c r="M4954" s="1" t="s">
        <v>753</v>
      </c>
      <c r="N4954" s="1"/>
      <c r="O4954" s="2"/>
      <c r="P4954">
        <v>4953</v>
      </c>
      <c r="Q4954" s="1" t="s">
        <v>754</v>
      </c>
      <c r="R4954" s="1"/>
      <c r="S4954" s="2"/>
      <c r="T4954">
        <v>4953</v>
      </c>
      <c r="U4954" s="1" t="s">
        <v>178</v>
      </c>
      <c r="V4954" s="1"/>
      <c r="W4954" s="2"/>
      <c r="X4954">
        <v>4953</v>
      </c>
      <c r="Y4954" s="1" t="s">
        <v>179</v>
      </c>
      <c r="Z4954" s="1"/>
      <c r="AA4954" s="2"/>
    </row>
    <row r="4955" spans="8:27">
      <c r="H4955">
        <v>4954</v>
      </c>
      <c r="I4955" s="1" t="s">
        <v>752</v>
      </c>
      <c r="J4955" s="1"/>
      <c r="K4955" s="2"/>
      <c r="L4955">
        <v>4954</v>
      </c>
      <c r="M4955" s="1" t="s">
        <v>753</v>
      </c>
      <c r="N4955" s="1"/>
      <c r="O4955" s="2"/>
      <c r="P4955">
        <v>4954</v>
      </c>
      <c r="Q4955" s="1" t="s">
        <v>754</v>
      </c>
      <c r="R4955" s="1"/>
      <c r="S4955" s="2"/>
      <c r="T4955">
        <v>4954</v>
      </c>
      <c r="U4955" s="1" t="s">
        <v>178</v>
      </c>
      <c r="V4955" s="1"/>
      <c r="W4955" s="2"/>
      <c r="X4955">
        <v>4954</v>
      </c>
      <c r="Y4955" s="1" t="s">
        <v>179</v>
      </c>
      <c r="Z4955" s="1"/>
      <c r="AA4955" s="2"/>
    </row>
    <row r="4956" spans="8:27">
      <c r="H4956">
        <v>4955</v>
      </c>
      <c r="I4956" s="1" t="s">
        <v>752</v>
      </c>
      <c r="J4956" s="1"/>
      <c r="K4956" s="2"/>
      <c r="L4956">
        <v>4955</v>
      </c>
      <c r="M4956" s="1" t="s">
        <v>753</v>
      </c>
      <c r="N4956" s="1"/>
      <c r="O4956" s="2"/>
      <c r="P4956">
        <v>4955</v>
      </c>
      <c r="Q4956" s="1" t="s">
        <v>754</v>
      </c>
      <c r="R4956" s="1"/>
      <c r="S4956" s="2"/>
      <c r="T4956">
        <v>4955</v>
      </c>
      <c r="U4956" s="1" t="s">
        <v>178</v>
      </c>
      <c r="V4956" s="1"/>
      <c r="W4956" s="2"/>
      <c r="X4956">
        <v>4955</v>
      </c>
      <c r="Y4956" s="1" t="s">
        <v>179</v>
      </c>
      <c r="Z4956" s="1"/>
      <c r="AA4956" s="2"/>
    </row>
    <row r="4957" spans="8:27">
      <c r="H4957">
        <v>4956</v>
      </c>
      <c r="I4957" s="1" t="s">
        <v>752</v>
      </c>
      <c r="J4957" s="1"/>
      <c r="K4957" s="2"/>
      <c r="L4957">
        <v>4956</v>
      </c>
      <c r="M4957" s="1" t="s">
        <v>753</v>
      </c>
      <c r="N4957" s="1"/>
      <c r="O4957" s="2"/>
      <c r="P4957">
        <v>4956</v>
      </c>
      <c r="Q4957" s="1" t="s">
        <v>754</v>
      </c>
      <c r="R4957" s="1"/>
      <c r="S4957" s="2"/>
      <c r="T4957">
        <v>4956</v>
      </c>
      <c r="U4957" s="1" t="s">
        <v>178</v>
      </c>
      <c r="V4957" s="1"/>
      <c r="W4957" s="2"/>
      <c r="X4957">
        <v>4956</v>
      </c>
      <c r="Y4957" s="1" t="s">
        <v>179</v>
      </c>
      <c r="Z4957" s="1"/>
      <c r="AA4957" s="2"/>
    </row>
    <row r="4958" spans="8:27">
      <c r="H4958">
        <v>4957</v>
      </c>
      <c r="I4958" s="1" t="s">
        <v>752</v>
      </c>
      <c r="J4958" s="1"/>
      <c r="K4958" s="2"/>
      <c r="L4958">
        <v>4957</v>
      </c>
      <c r="M4958" s="1" t="s">
        <v>753</v>
      </c>
      <c r="N4958" s="1"/>
      <c r="O4958" s="2"/>
      <c r="P4958">
        <v>4957</v>
      </c>
      <c r="Q4958" s="1" t="s">
        <v>754</v>
      </c>
      <c r="R4958" s="1"/>
      <c r="S4958" s="2"/>
      <c r="T4958">
        <v>4957</v>
      </c>
      <c r="U4958" s="1" t="s">
        <v>178</v>
      </c>
      <c r="V4958" s="1"/>
      <c r="W4958" s="2"/>
      <c r="X4958">
        <v>4957</v>
      </c>
      <c r="Y4958" s="1" t="s">
        <v>179</v>
      </c>
      <c r="Z4958" s="1"/>
      <c r="AA4958" s="2"/>
    </row>
    <row r="4959" spans="8:27">
      <c r="H4959">
        <v>4958</v>
      </c>
      <c r="I4959" s="1" t="s">
        <v>752</v>
      </c>
      <c r="J4959" s="1"/>
      <c r="K4959" s="2"/>
      <c r="L4959">
        <v>4958</v>
      </c>
      <c r="M4959" s="1" t="s">
        <v>753</v>
      </c>
      <c r="N4959" s="1"/>
      <c r="O4959" s="2"/>
      <c r="P4959">
        <v>4958</v>
      </c>
      <c r="Q4959" s="1" t="s">
        <v>754</v>
      </c>
      <c r="R4959" s="1"/>
      <c r="S4959" s="2"/>
      <c r="T4959">
        <v>4958</v>
      </c>
      <c r="U4959" s="1" t="s">
        <v>178</v>
      </c>
      <c r="V4959" s="1"/>
      <c r="W4959" s="2"/>
      <c r="X4959">
        <v>4958</v>
      </c>
      <c r="Y4959" s="1" t="s">
        <v>179</v>
      </c>
      <c r="Z4959" s="1"/>
      <c r="AA4959" s="2"/>
    </row>
    <row r="4960" spans="8:27">
      <c r="H4960">
        <v>4959</v>
      </c>
      <c r="I4960" s="1" t="s">
        <v>752</v>
      </c>
      <c r="J4960" s="1"/>
      <c r="K4960" s="2"/>
      <c r="L4960">
        <v>4959</v>
      </c>
      <c r="M4960" s="1" t="s">
        <v>753</v>
      </c>
      <c r="N4960" s="1"/>
      <c r="O4960" s="2"/>
      <c r="P4960">
        <v>4959</v>
      </c>
      <c r="Q4960" s="1" t="s">
        <v>754</v>
      </c>
      <c r="R4960" s="1"/>
      <c r="S4960" s="2"/>
      <c r="T4960">
        <v>4959</v>
      </c>
      <c r="U4960" s="1" t="s">
        <v>178</v>
      </c>
      <c r="V4960" s="1"/>
      <c r="W4960" s="2"/>
      <c r="X4960">
        <v>4959</v>
      </c>
      <c r="Y4960" s="1" t="s">
        <v>179</v>
      </c>
      <c r="Z4960" s="1"/>
      <c r="AA4960" s="2"/>
    </row>
    <row r="4961" spans="8:27">
      <c r="H4961">
        <v>4960</v>
      </c>
      <c r="I4961" s="1" t="s">
        <v>752</v>
      </c>
      <c r="J4961" s="1"/>
      <c r="K4961" s="2"/>
      <c r="L4961">
        <v>4960</v>
      </c>
      <c r="M4961" s="1" t="s">
        <v>753</v>
      </c>
      <c r="N4961" s="1"/>
      <c r="O4961" s="2"/>
      <c r="P4961">
        <v>4960</v>
      </c>
      <c r="Q4961" s="1" t="s">
        <v>754</v>
      </c>
      <c r="R4961" s="1"/>
      <c r="S4961" s="2"/>
      <c r="T4961">
        <v>4960</v>
      </c>
      <c r="U4961" s="1" t="s">
        <v>178</v>
      </c>
      <c r="V4961" s="1"/>
      <c r="W4961" s="2"/>
      <c r="X4961">
        <v>4960</v>
      </c>
      <c r="Y4961" s="1" t="s">
        <v>179</v>
      </c>
      <c r="Z4961" s="1"/>
      <c r="AA4961" s="2"/>
    </row>
    <row r="4962" spans="8:27">
      <c r="H4962">
        <v>4961</v>
      </c>
      <c r="I4962" s="1" t="s">
        <v>752</v>
      </c>
      <c r="J4962" s="1"/>
      <c r="K4962" s="2"/>
      <c r="L4962">
        <v>4961</v>
      </c>
      <c r="M4962" s="1" t="s">
        <v>753</v>
      </c>
      <c r="N4962" s="1"/>
      <c r="O4962" s="2"/>
      <c r="P4962">
        <v>4961</v>
      </c>
      <c r="Q4962" s="1" t="s">
        <v>754</v>
      </c>
      <c r="R4962" s="1"/>
      <c r="S4962" s="2"/>
      <c r="T4962">
        <v>4961</v>
      </c>
      <c r="U4962" s="1" t="s">
        <v>178</v>
      </c>
      <c r="V4962" s="1"/>
      <c r="W4962" s="2"/>
      <c r="X4962">
        <v>4961</v>
      </c>
      <c r="Y4962" s="1" t="s">
        <v>179</v>
      </c>
      <c r="Z4962" s="1"/>
      <c r="AA4962" s="2"/>
    </row>
    <row r="4963" spans="8:27">
      <c r="H4963">
        <v>4962</v>
      </c>
      <c r="I4963" s="1" t="s">
        <v>752</v>
      </c>
      <c r="J4963" s="1"/>
      <c r="K4963" s="2"/>
      <c r="L4963">
        <v>4962</v>
      </c>
      <c r="M4963" s="1" t="s">
        <v>753</v>
      </c>
      <c r="N4963" s="1"/>
      <c r="O4963" s="2"/>
      <c r="P4963">
        <v>4962</v>
      </c>
      <c r="Q4963" s="1" t="s">
        <v>754</v>
      </c>
      <c r="R4963" s="1"/>
      <c r="S4963" s="2"/>
      <c r="T4963">
        <v>4962</v>
      </c>
      <c r="U4963" s="1" t="s">
        <v>178</v>
      </c>
      <c r="V4963" s="1"/>
      <c r="W4963" s="2"/>
      <c r="X4963">
        <v>4962</v>
      </c>
      <c r="Y4963" s="1" t="s">
        <v>179</v>
      </c>
      <c r="Z4963" s="1"/>
      <c r="AA4963" s="2"/>
    </row>
    <row r="4964" spans="8:27">
      <c r="H4964">
        <v>4963</v>
      </c>
      <c r="I4964" s="1" t="s">
        <v>752</v>
      </c>
      <c r="J4964" s="1"/>
      <c r="K4964" s="2"/>
      <c r="L4964">
        <v>4963</v>
      </c>
      <c r="M4964" s="1" t="s">
        <v>753</v>
      </c>
      <c r="N4964" s="1"/>
      <c r="O4964" s="2"/>
      <c r="P4964">
        <v>4963</v>
      </c>
      <c r="Q4964" s="1" t="s">
        <v>754</v>
      </c>
      <c r="R4964" s="1"/>
      <c r="S4964" s="2"/>
      <c r="T4964">
        <v>4963</v>
      </c>
      <c r="U4964" s="1" t="s">
        <v>178</v>
      </c>
      <c r="V4964" s="1"/>
      <c r="W4964" s="2"/>
      <c r="X4964">
        <v>4963</v>
      </c>
      <c r="Y4964" s="1" t="s">
        <v>179</v>
      </c>
      <c r="Z4964" s="1"/>
      <c r="AA4964" s="2"/>
    </row>
    <row r="4965" spans="8:27">
      <c r="H4965">
        <v>4964</v>
      </c>
      <c r="I4965" s="1" t="s">
        <v>752</v>
      </c>
      <c r="J4965" s="1"/>
      <c r="K4965" s="2"/>
      <c r="L4965">
        <v>4964</v>
      </c>
      <c r="M4965" s="1" t="s">
        <v>753</v>
      </c>
      <c r="N4965" s="1"/>
      <c r="O4965" s="2"/>
      <c r="P4965">
        <v>4964</v>
      </c>
      <c r="Q4965" s="1" t="s">
        <v>754</v>
      </c>
      <c r="R4965" s="1"/>
      <c r="S4965" s="2"/>
      <c r="T4965">
        <v>4964</v>
      </c>
      <c r="U4965" s="1" t="s">
        <v>178</v>
      </c>
      <c r="V4965" s="1"/>
      <c r="W4965" s="2"/>
      <c r="X4965">
        <v>4964</v>
      </c>
      <c r="Y4965" s="1" t="s">
        <v>179</v>
      </c>
      <c r="Z4965" s="1"/>
      <c r="AA4965" s="2"/>
    </row>
    <row r="4966" spans="8:27">
      <c r="H4966">
        <v>4965</v>
      </c>
      <c r="I4966" s="1" t="s">
        <v>752</v>
      </c>
      <c r="J4966" s="1"/>
      <c r="K4966" s="2"/>
      <c r="L4966">
        <v>4965</v>
      </c>
      <c r="M4966" s="1" t="s">
        <v>753</v>
      </c>
      <c r="N4966" s="1"/>
      <c r="O4966" s="2"/>
      <c r="P4966">
        <v>4965</v>
      </c>
      <c r="Q4966" s="1" t="s">
        <v>754</v>
      </c>
      <c r="R4966" s="1"/>
      <c r="S4966" s="2"/>
      <c r="T4966">
        <v>4965</v>
      </c>
      <c r="U4966" s="1" t="s">
        <v>178</v>
      </c>
      <c r="V4966" s="1"/>
      <c r="W4966" s="2"/>
      <c r="X4966">
        <v>4965</v>
      </c>
      <c r="Y4966" s="1" t="s">
        <v>179</v>
      </c>
      <c r="Z4966" s="1"/>
      <c r="AA4966" s="2"/>
    </row>
    <row r="4967" spans="8:27">
      <c r="H4967">
        <v>4966</v>
      </c>
      <c r="I4967" s="1" t="s">
        <v>752</v>
      </c>
      <c r="J4967" s="1"/>
      <c r="K4967" s="2"/>
      <c r="L4967">
        <v>4966</v>
      </c>
      <c r="M4967" s="1" t="s">
        <v>753</v>
      </c>
      <c r="N4967" s="1"/>
      <c r="O4967" s="2"/>
      <c r="P4967">
        <v>4966</v>
      </c>
      <c r="Q4967" s="1" t="s">
        <v>754</v>
      </c>
      <c r="R4967" s="1"/>
      <c r="S4967" s="2"/>
      <c r="T4967">
        <v>4966</v>
      </c>
      <c r="U4967" s="1" t="s">
        <v>178</v>
      </c>
      <c r="V4967" s="1"/>
      <c r="W4967" s="2"/>
      <c r="X4967">
        <v>4966</v>
      </c>
      <c r="Y4967" s="1" t="s">
        <v>179</v>
      </c>
      <c r="Z4967" s="1"/>
      <c r="AA4967" s="2"/>
    </row>
    <row r="4968" spans="8:27">
      <c r="H4968">
        <v>4967</v>
      </c>
      <c r="I4968" s="1" t="s">
        <v>752</v>
      </c>
      <c r="J4968" s="1"/>
      <c r="K4968" s="2"/>
      <c r="L4968">
        <v>4967</v>
      </c>
      <c r="M4968" s="1" t="s">
        <v>753</v>
      </c>
      <c r="N4968" s="1"/>
      <c r="O4968" s="2"/>
      <c r="P4968">
        <v>4967</v>
      </c>
      <c r="Q4968" s="1" t="s">
        <v>754</v>
      </c>
      <c r="R4968" s="1"/>
      <c r="S4968" s="2"/>
      <c r="T4968">
        <v>4967</v>
      </c>
      <c r="U4968" s="1" t="s">
        <v>178</v>
      </c>
      <c r="V4968" s="1"/>
      <c r="W4968" s="2"/>
      <c r="X4968">
        <v>4967</v>
      </c>
      <c r="Y4968" s="1" t="s">
        <v>179</v>
      </c>
      <c r="Z4968" s="1"/>
      <c r="AA4968" s="2"/>
    </row>
    <row r="4969" spans="8:27">
      <c r="H4969">
        <v>4968</v>
      </c>
      <c r="I4969" s="1" t="s">
        <v>752</v>
      </c>
      <c r="J4969" s="1"/>
      <c r="K4969" s="2"/>
      <c r="L4969">
        <v>4968</v>
      </c>
      <c r="M4969" s="1" t="s">
        <v>753</v>
      </c>
      <c r="N4969" s="1"/>
      <c r="O4969" s="2"/>
      <c r="P4969">
        <v>4968</v>
      </c>
      <c r="Q4969" s="1" t="s">
        <v>754</v>
      </c>
      <c r="R4969" s="1"/>
      <c r="S4969" s="2"/>
      <c r="T4969">
        <v>4968</v>
      </c>
      <c r="U4969" s="1" t="s">
        <v>178</v>
      </c>
      <c r="V4969" s="1"/>
      <c r="W4969" s="2"/>
      <c r="X4969">
        <v>4968</v>
      </c>
      <c r="Y4969" s="1" t="s">
        <v>179</v>
      </c>
      <c r="Z4969" s="1"/>
      <c r="AA4969" s="2"/>
    </row>
    <row r="4970" spans="8:27">
      <c r="H4970">
        <v>4969</v>
      </c>
      <c r="I4970" s="1" t="s">
        <v>752</v>
      </c>
      <c r="J4970" s="1"/>
      <c r="K4970" s="2"/>
      <c r="L4970">
        <v>4969</v>
      </c>
      <c r="M4970" s="1" t="s">
        <v>753</v>
      </c>
      <c r="N4970" s="1"/>
      <c r="O4970" s="2"/>
      <c r="P4970">
        <v>4969</v>
      </c>
      <c r="Q4970" s="1" t="s">
        <v>754</v>
      </c>
      <c r="R4970" s="1"/>
      <c r="S4970" s="2"/>
      <c r="T4970">
        <v>4969</v>
      </c>
      <c r="U4970" s="1" t="s">
        <v>178</v>
      </c>
      <c r="V4970" s="1"/>
      <c r="W4970" s="2"/>
      <c r="X4970">
        <v>4969</v>
      </c>
      <c r="Y4970" s="1" t="s">
        <v>179</v>
      </c>
      <c r="Z4970" s="1"/>
      <c r="AA4970" s="2"/>
    </row>
    <row r="4971" spans="8:27">
      <c r="H4971">
        <v>4970</v>
      </c>
      <c r="I4971" s="1" t="s">
        <v>752</v>
      </c>
      <c r="J4971" s="1"/>
      <c r="K4971" s="2"/>
      <c r="L4971">
        <v>4970</v>
      </c>
      <c r="M4971" s="1" t="s">
        <v>753</v>
      </c>
      <c r="N4971" s="1"/>
      <c r="O4971" s="2"/>
      <c r="P4971">
        <v>4970</v>
      </c>
      <c r="Q4971" s="1" t="s">
        <v>754</v>
      </c>
      <c r="R4971" s="1"/>
      <c r="S4971" s="2"/>
      <c r="T4971">
        <v>4970</v>
      </c>
      <c r="U4971" s="1" t="s">
        <v>178</v>
      </c>
      <c r="V4971" s="1"/>
      <c r="W4971" s="2"/>
      <c r="X4971">
        <v>4970</v>
      </c>
      <c r="Y4971" s="1" t="s">
        <v>179</v>
      </c>
      <c r="Z4971" s="1"/>
      <c r="AA4971" s="2"/>
    </row>
    <row r="4972" spans="8:27">
      <c r="H4972">
        <v>4971</v>
      </c>
      <c r="I4972" s="1" t="s">
        <v>752</v>
      </c>
      <c r="J4972" s="1"/>
      <c r="K4972" s="2"/>
      <c r="L4972">
        <v>4971</v>
      </c>
      <c r="M4972" s="1" t="s">
        <v>753</v>
      </c>
      <c r="N4972" s="1"/>
      <c r="O4972" s="2"/>
      <c r="P4972">
        <v>4971</v>
      </c>
      <c r="Q4972" s="1" t="s">
        <v>754</v>
      </c>
      <c r="R4972" s="1"/>
      <c r="S4972" s="2"/>
      <c r="T4972">
        <v>4971</v>
      </c>
      <c r="U4972" s="1" t="s">
        <v>178</v>
      </c>
      <c r="V4972" s="1"/>
      <c r="W4972" s="2"/>
      <c r="X4972">
        <v>4971</v>
      </c>
      <c r="Y4972" s="1" t="s">
        <v>179</v>
      </c>
      <c r="Z4972" s="1"/>
      <c r="AA4972" s="2"/>
    </row>
    <row r="4973" spans="8:27">
      <c r="H4973">
        <v>4972</v>
      </c>
      <c r="I4973" s="1" t="s">
        <v>752</v>
      </c>
      <c r="J4973" s="1"/>
      <c r="K4973" s="2"/>
      <c r="L4973">
        <v>4972</v>
      </c>
      <c r="M4973" s="1" t="s">
        <v>753</v>
      </c>
      <c r="N4973" s="1"/>
      <c r="O4973" s="2"/>
      <c r="P4973">
        <v>4972</v>
      </c>
      <c r="Q4973" s="1" t="s">
        <v>754</v>
      </c>
      <c r="R4973" s="1"/>
      <c r="S4973" s="2"/>
      <c r="T4973">
        <v>4972</v>
      </c>
      <c r="U4973" s="1" t="s">
        <v>178</v>
      </c>
      <c r="V4973" s="1"/>
      <c r="W4973" s="2"/>
      <c r="X4973">
        <v>4972</v>
      </c>
      <c r="Y4973" s="1" t="s">
        <v>179</v>
      </c>
      <c r="Z4973" s="1"/>
      <c r="AA4973" s="2"/>
    </row>
    <row r="4974" spans="8:27">
      <c r="H4974">
        <v>4973</v>
      </c>
      <c r="I4974" s="1" t="s">
        <v>752</v>
      </c>
      <c r="J4974" s="1"/>
      <c r="K4974" s="2"/>
      <c r="L4974">
        <v>4973</v>
      </c>
      <c r="M4974" s="1" t="s">
        <v>753</v>
      </c>
      <c r="N4974" s="1"/>
      <c r="O4974" s="2"/>
      <c r="P4974">
        <v>4973</v>
      </c>
      <c r="Q4974" s="1" t="s">
        <v>754</v>
      </c>
      <c r="R4974" s="1"/>
      <c r="S4974" s="2"/>
      <c r="T4974">
        <v>4973</v>
      </c>
      <c r="U4974" s="1" t="s">
        <v>178</v>
      </c>
      <c r="V4974" s="1"/>
      <c r="W4974" s="2"/>
      <c r="X4974">
        <v>4973</v>
      </c>
      <c r="Y4974" s="1" t="s">
        <v>179</v>
      </c>
      <c r="Z4974" s="1"/>
      <c r="AA4974" s="2"/>
    </row>
    <row r="4975" spans="8:27">
      <c r="H4975">
        <v>4974</v>
      </c>
      <c r="I4975" s="1" t="s">
        <v>752</v>
      </c>
      <c r="J4975" s="1"/>
      <c r="K4975" s="2"/>
      <c r="L4975">
        <v>4974</v>
      </c>
      <c r="M4975" s="1" t="s">
        <v>753</v>
      </c>
      <c r="N4975" s="1"/>
      <c r="O4975" s="2"/>
      <c r="P4975">
        <v>4974</v>
      </c>
      <c r="Q4975" s="1" t="s">
        <v>754</v>
      </c>
      <c r="R4975" s="1"/>
      <c r="S4975" s="2"/>
      <c r="T4975">
        <v>4974</v>
      </c>
      <c r="U4975" s="1" t="s">
        <v>178</v>
      </c>
      <c r="V4975" s="1"/>
      <c r="W4975" s="2"/>
      <c r="X4975">
        <v>4974</v>
      </c>
      <c r="Y4975" s="1" t="s">
        <v>179</v>
      </c>
      <c r="Z4975" s="1"/>
      <c r="AA4975" s="2"/>
    </row>
    <row r="4976" spans="8:27">
      <c r="H4976">
        <v>4975</v>
      </c>
      <c r="I4976" s="1" t="s">
        <v>752</v>
      </c>
      <c r="J4976" s="1"/>
      <c r="K4976" s="2"/>
      <c r="L4976">
        <v>4975</v>
      </c>
      <c r="M4976" s="1" t="s">
        <v>753</v>
      </c>
      <c r="N4976" s="1"/>
      <c r="O4976" s="2"/>
      <c r="P4976">
        <v>4975</v>
      </c>
      <c r="Q4976" s="1" t="s">
        <v>754</v>
      </c>
      <c r="R4976" s="1"/>
      <c r="S4976" s="2"/>
      <c r="T4976">
        <v>4975</v>
      </c>
      <c r="U4976" s="1" t="s">
        <v>178</v>
      </c>
      <c r="V4976" s="1"/>
      <c r="W4976" s="2"/>
      <c r="X4976">
        <v>4975</v>
      </c>
      <c r="Y4976" s="1" t="s">
        <v>179</v>
      </c>
      <c r="Z4976" s="1"/>
      <c r="AA4976" s="2"/>
    </row>
    <row r="4977" spans="8:27">
      <c r="H4977">
        <v>4976</v>
      </c>
      <c r="I4977" s="1" t="s">
        <v>752</v>
      </c>
      <c r="J4977" s="1"/>
      <c r="K4977" s="2"/>
      <c r="L4977">
        <v>4976</v>
      </c>
      <c r="M4977" s="1" t="s">
        <v>753</v>
      </c>
      <c r="N4977" s="1"/>
      <c r="O4977" s="2"/>
      <c r="P4977">
        <v>4976</v>
      </c>
      <c r="Q4977" s="1" t="s">
        <v>754</v>
      </c>
      <c r="R4977" s="1"/>
      <c r="S4977" s="2"/>
      <c r="T4977">
        <v>4976</v>
      </c>
      <c r="U4977" s="1" t="s">
        <v>178</v>
      </c>
      <c r="V4977" s="1"/>
      <c r="W4977" s="2"/>
      <c r="X4977">
        <v>4976</v>
      </c>
      <c r="Y4977" s="1" t="s">
        <v>179</v>
      </c>
      <c r="Z4977" s="1"/>
      <c r="AA4977" s="2"/>
    </row>
    <row r="4978" spans="8:27">
      <c r="H4978">
        <v>4977</v>
      </c>
      <c r="I4978" s="1" t="s">
        <v>752</v>
      </c>
      <c r="J4978" s="1"/>
      <c r="K4978" s="2"/>
      <c r="L4978">
        <v>4977</v>
      </c>
      <c r="M4978" s="1" t="s">
        <v>753</v>
      </c>
      <c r="N4978" s="1"/>
      <c r="O4978" s="2"/>
      <c r="P4978">
        <v>4977</v>
      </c>
      <c r="Q4978" s="1" t="s">
        <v>754</v>
      </c>
      <c r="R4978" s="1"/>
      <c r="S4978" s="2"/>
      <c r="T4978">
        <v>4977</v>
      </c>
      <c r="U4978" s="1" t="s">
        <v>178</v>
      </c>
      <c r="V4978" s="1"/>
      <c r="W4978" s="2"/>
      <c r="X4978">
        <v>4977</v>
      </c>
      <c r="Y4978" s="1" t="s">
        <v>179</v>
      </c>
      <c r="Z4978" s="1"/>
      <c r="AA4978" s="2"/>
    </row>
    <row r="4979" spans="8:27">
      <c r="H4979">
        <v>4978</v>
      </c>
      <c r="I4979" s="1" t="s">
        <v>752</v>
      </c>
      <c r="J4979" s="1"/>
      <c r="K4979" s="2"/>
      <c r="L4979">
        <v>4978</v>
      </c>
      <c r="M4979" s="1" t="s">
        <v>753</v>
      </c>
      <c r="N4979" s="1"/>
      <c r="O4979" s="2"/>
      <c r="P4979">
        <v>4978</v>
      </c>
      <c r="Q4979" s="1" t="s">
        <v>754</v>
      </c>
      <c r="R4979" s="1"/>
      <c r="S4979" s="2"/>
      <c r="T4979">
        <v>4978</v>
      </c>
      <c r="U4979" s="1" t="s">
        <v>178</v>
      </c>
      <c r="V4979" s="1"/>
      <c r="W4979" s="2"/>
      <c r="X4979">
        <v>4978</v>
      </c>
      <c r="Y4979" s="1" t="s">
        <v>179</v>
      </c>
      <c r="Z4979" s="1"/>
      <c r="AA4979" s="2"/>
    </row>
    <row r="4980" spans="8:27">
      <c r="H4980">
        <v>4979</v>
      </c>
      <c r="I4980" s="1" t="s">
        <v>752</v>
      </c>
      <c r="J4980" s="1"/>
      <c r="K4980" s="2"/>
      <c r="L4980">
        <v>4979</v>
      </c>
      <c r="M4980" s="1" t="s">
        <v>753</v>
      </c>
      <c r="N4980" s="1"/>
      <c r="O4980" s="2"/>
      <c r="P4980">
        <v>4979</v>
      </c>
      <c r="Q4980" s="1" t="s">
        <v>754</v>
      </c>
      <c r="R4980" s="1"/>
      <c r="S4980" s="2"/>
      <c r="T4980">
        <v>4979</v>
      </c>
      <c r="U4980" s="1" t="s">
        <v>178</v>
      </c>
      <c r="V4980" s="1"/>
      <c r="W4980" s="2"/>
      <c r="X4980">
        <v>4979</v>
      </c>
      <c r="Y4980" s="1" t="s">
        <v>179</v>
      </c>
      <c r="Z4980" s="1"/>
      <c r="AA4980" s="2"/>
    </row>
    <row r="4981" spans="8:27">
      <c r="H4981">
        <v>4980</v>
      </c>
      <c r="I4981" s="1" t="s">
        <v>752</v>
      </c>
      <c r="J4981" s="1"/>
      <c r="K4981" s="2"/>
      <c r="L4981">
        <v>4980</v>
      </c>
      <c r="M4981" s="1" t="s">
        <v>753</v>
      </c>
      <c r="N4981" s="1"/>
      <c r="O4981" s="2"/>
      <c r="P4981">
        <v>4980</v>
      </c>
      <c r="Q4981" s="1" t="s">
        <v>754</v>
      </c>
      <c r="R4981" s="1"/>
      <c r="S4981" s="2"/>
      <c r="T4981">
        <v>4980</v>
      </c>
      <c r="U4981" s="1" t="s">
        <v>178</v>
      </c>
      <c r="V4981" s="1"/>
      <c r="W4981" s="2"/>
      <c r="X4981">
        <v>4980</v>
      </c>
      <c r="Y4981" s="1" t="s">
        <v>179</v>
      </c>
      <c r="Z4981" s="1"/>
      <c r="AA4981" s="2"/>
    </row>
    <row r="4982" spans="8:27">
      <c r="H4982">
        <v>4981</v>
      </c>
      <c r="I4982" s="1" t="s">
        <v>752</v>
      </c>
      <c r="J4982" s="1"/>
      <c r="K4982" s="2"/>
      <c r="L4982">
        <v>4981</v>
      </c>
      <c r="M4982" s="1" t="s">
        <v>753</v>
      </c>
      <c r="N4982" s="1"/>
      <c r="O4982" s="2"/>
      <c r="P4982">
        <v>4981</v>
      </c>
      <c r="Q4982" s="1" t="s">
        <v>754</v>
      </c>
      <c r="R4982" s="1"/>
      <c r="S4982" s="2"/>
      <c r="T4982">
        <v>4981</v>
      </c>
      <c r="U4982" s="1" t="s">
        <v>178</v>
      </c>
      <c r="V4982" s="1"/>
      <c r="W4982" s="2"/>
      <c r="X4982">
        <v>4981</v>
      </c>
      <c r="Y4982" s="1" t="s">
        <v>179</v>
      </c>
      <c r="Z4982" s="1"/>
      <c r="AA4982" s="2"/>
    </row>
    <row r="4983" spans="8:27">
      <c r="H4983">
        <v>4982</v>
      </c>
      <c r="I4983" s="1" t="s">
        <v>752</v>
      </c>
      <c r="J4983" s="1"/>
      <c r="K4983" s="2"/>
      <c r="L4983">
        <v>4982</v>
      </c>
      <c r="M4983" s="1" t="s">
        <v>753</v>
      </c>
      <c r="N4983" s="1"/>
      <c r="O4983" s="2"/>
      <c r="P4983">
        <v>4982</v>
      </c>
      <c r="Q4983" s="1" t="s">
        <v>754</v>
      </c>
      <c r="R4983" s="1"/>
      <c r="S4983" s="2"/>
      <c r="T4983">
        <v>4982</v>
      </c>
      <c r="U4983" s="1" t="s">
        <v>178</v>
      </c>
      <c r="V4983" s="1"/>
      <c r="W4983" s="2"/>
      <c r="X4983">
        <v>4982</v>
      </c>
      <c r="Y4983" s="1" t="s">
        <v>179</v>
      </c>
      <c r="Z4983" s="1"/>
      <c r="AA4983" s="2"/>
    </row>
    <row r="4984" spans="8:27">
      <c r="H4984">
        <v>4983</v>
      </c>
      <c r="I4984" s="1" t="s">
        <v>752</v>
      </c>
      <c r="J4984" s="1"/>
      <c r="K4984" s="2"/>
      <c r="L4984">
        <v>4983</v>
      </c>
      <c r="M4984" s="1" t="s">
        <v>753</v>
      </c>
      <c r="N4984" s="1"/>
      <c r="O4984" s="2"/>
      <c r="P4984">
        <v>4983</v>
      </c>
      <c r="Q4984" s="1" t="s">
        <v>754</v>
      </c>
      <c r="R4984" s="1"/>
      <c r="S4984" s="2"/>
      <c r="T4984">
        <v>4983</v>
      </c>
      <c r="U4984" s="1" t="s">
        <v>178</v>
      </c>
      <c r="V4984" s="1"/>
      <c r="W4984" s="2"/>
      <c r="X4984">
        <v>4983</v>
      </c>
      <c r="Y4984" s="1" t="s">
        <v>179</v>
      </c>
      <c r="Z4984" s="1"/>
      <c r="AA4984" s="2"/>
    </row>
    <row r="4985" spans="8:27">
      <c r="H4985">
        <v>4984</v>
      </c>
      <c r="I4985" s="1" t="s">
        <v>752</v>
      </c>
      <c r="J4985" s="1"/>
      <c r="K4985" s="2"/>
      <c r="L4985">
        <v>4984</v>
      </c>
      <c r="M4985" s="1" t="s">
        <v>753</v>
      </c>
      <c r="N4985" s="1"/>
      <c r="O4985" s="2"/>
      <c r="P4985">
        <v>4984</v>
      </c>
      <c r="Q4985" s="1" t="s">
        <v>754</v>
      </c>
      <c r="R4985" s="1"/>
      <c r="S4985" s="2"/>
      <c r="T4985">
        <v>4984</v>
      </c>
      <c r="U4985" s="1" t="s">
        <v>178</v>
      </c>
      <c r="V4985" s="1"/>
      <c r="W4985" s="2"/>
      <c r="X4985">
        <v>4984</v>
      </c>
      <c r="Y4985" s="1" t="s">
        <v>179</v>
      </c>
      <c r="Z4985" s="1"/>
      <c r="AA4985" s="2"/>
    </row>
    <row r="4986" spans="8:27">
      <c r="H4986">
        <v>4985</v>
      </c>
      <c r="I4986" s="1" t="s">
        <v>752</v>
      </c>
      <c r="J4986" s="1"/>
      <c r="K4986" s="2"/>
      <c r="L4986">
        <v>4985</v>
      </c>
      <c r="M4986" s="1" t="s">
        <v>753</v>
      </c>
      <c r="N4986" s="1"/>
      <c r="O4986" s="2"/>
      <c r="P4986">
        <v>4985</v>
      </c>
      <c r="Q4986" s="1" t="s">
        <v>754</v>
      </c>
      <c r="R4986" s="1"/>
      <c r="S4986" s="2"/>
      <c r="T4986">
        <v>4985</v>
      </c>
      <c r="U4986" s="1" t="s">
        <v>178</v>
      </c>
      <c r="V4986" s="1"/>
      <c r="W4986" s="2"/>
      <c r="X4986">
        <v>4985</v>
      </c>
      <c r="Y4986" s="1" t="s">
        <v>179</v>
      </c>
      <c r="Z4986" s="1"/>
      <c r="AA4986" s="2"/>
    </row>
    <row r="4987" spans="8:27">
      <c r="H4987">
        <v>4986</v>
      </c>
      <c r="I4987" s="1" t="s">
        <v>752</v>
      </c>
      <c r="J4987" s="1"/>
      <c r="K4987" s="2"/>
      <c r="L4987">
        <v>4986</v>
      </c>
      <c r="M4987" s="1" t="s">
        <v>753</v>
      </c>
      <c r="N4987" s="1"/>
      <c r="O4987" s="2"/>
      <c r="P4987">
        <v>4986</v>
      </c>
      <c r="Q4987" s="1" t="s">
        <v>754</v>
      </c>
      <c r="R4987" s="1"/>
      <c r="S4987" s="2"/>
      <c r="T4987">
        <v>4986</v>
      </c>
      <c r="U4987" s="1" t="s">
        <v>178</v>
      </c>
      <c r="V4987" s="1"/>
      <c r="W4987" s="2"/>
      <c r="X4987">
        <v>4986</v>
      </c>
      <c r="Y4987" s="1" t="s">
        <v>179</v>
      </c>
      <c r="Z4987" s="1"/>
      <c r="AA4987" s="2"/>
    </row>
    <row r="4988" spans="8:27">
      <c r="H4988">
        <v>4987</v>
      </c>
      <c r="I4988" s="1" t="s">
        <v>752</v>
      </c>
      <c r="J4988" s="1"/>
      <c r="K4988" s="2"/>
      <c r="L4988">
        <v>4987</v>
      </c>
      <c r="M4988" s="1" t="s">
        <v>753</v>
      </c>
      <c r="N4988" s="1"/>
      <c r="O4988" s="2"/>
      <c r="P4988">
        <v>4987</v>
      </c>
      <c r="Q4988" s="1" t="s">
        <v>754</v>
      </c>
      <c r="R4988" s="1"/>
      <c r="S4988" s="2"/>
      <c r="T4988">
        <v>4987</v>
      </c>
      <c r="U4988" s="1" t="s">
        <v>178</v>
      </c>
      <c r="V4988" s="1"/>
      <c r="W4988" s="2"/>
      <c r="X4988">
        <v>4987</v>
      </c>
      <c r="Y4988" s="1" t="s">
        <v>179</v>
      </c>
      <c r="Z4988" s="1"/>
      <c r="AA4988" s="2"/>
    </row>
    <row r="4989" spans="8:27">
      <c r="H4989">
        <v>4988</v>
      </c>
      <c r="I4989" s="1" t="s">
        <v>752</v>
      </c>
      <c r="J4989" s="1"/>
      <c r="K4989" s="2"/>
      <c r="L4989">
        <v>4988</v>
      </c>
      <c r="M4989" s="1" t="s">
        <v>753</v>
      </c>
      <c r="N4989" s="1"/>
      <c r="O4989" s="2"/>
      <c r="P4989">
        <v>4988</v>
      </c>
      <c r="Q4989" s="1" t="s">
        <v>754</v>
      </c>
      <c r="R4989" s="1"/>
      <c r="S4989" s="2"/>
      <c r="T4989">
        <v>4988</v>
      </c>
      <c r="U4989" s="1" t="s">
        <v>178</v>
      </c>
      <c r="V4989" s="1"/>
      <c r="W4989" s="2"/>
      <c r="X4989">
        <v>4988</v>
      </c>
      <c r="Y4989" s="1" t="s">
        <v>179</v>
      </c>
      <c r="Z4989" s="1"/>
      <c r="AA4989" s="2"/>
    </row>
    <row r="4990" spans="8:27">
      <c r="H4990">
        <v>4989</v>
      </c>
      <c r="I4990" s="1" t="s">
        <v>752</v>
      </c>
      <c r="J4990" s="1"/>
      <c r="K4990" s="2"/>
      <c r="L4990">
        <v>4989</v>
      </c>
      <c r="M4990" s="1" t="s">
        <v>753</v>
      </c>
      <c r="N4990" s="1"/>
      <c r="O4990" s="2"/>
      <c r="P4990">
        <v>4989</v>
      </c>
      <c r="Q4990" s="1" t="s">
        <v>754</v>
      </c>
      <c r="R4990" s="1"/>
      <c r="S4990" s="2"/>
      <c r="T4990">
        <v>4989</v>
      </c>
      <c r="U4990" s="1" t="s">
        <v>178</v>
      </c>
      <c r="V4990" s="1"/>
      <c r="W4990" s="2"/>
      <c r="X4990">
        <v>4989</v>
      </c>
      <c r="Y4990" s="1" t="s">
        <v>179</v>
      </c>
      <c r="Z4990" s="1"/>
      <c r="AA4990" s="2"/>
    </row>
    <row r="4991" spans="8:27">
      <c r="H4991">
        <v>4990</v>
      </c>
      <c r="I4991" s="1" t="s">
        <v>752</v>
      </c>
      <c r="J4991" s="1"/>
      <c r="K4991" s="2"/>
      <c r="L4991">
        <v>4990</v>
      </c>
      <c r="M4991" s="1" t="s">
        <v>753</v>
      </c>
      <c r="N4991" s="1"/>
      <c r="O4991" s="2"/>
      <c r="P4991">
        <v>4990</v>
      </c>
      <c r="Q4991" s="1" t="s">
        <v>754</v>
      </c>
      <c r="R4991" s="1"/>
      <c r="S4991" s="2"/>
      <c r="T4991">
        <v>4990</v>
      </c>
      <c r="U4991" s="1" t="s">
        <v>178</v>
      </c>
      <c r="V4991" s="1"/>
      <c r="W4991" s="2"/>
      <c r="X4991">
        <v>4990</v>
      </c>
      <c r="Y4991" s="1" t="s">
        <v>179</v>
      </c>
      <c r="Z4991" s="1"/>
      <c r="AA4991" s="2"/>
    </row>
    <row r="4992" spans="8:27">
      <c r="H4992">
        <v>4991</v>
      </c>
      <c r="I4992" s="1" t="s">
        <v>752</v>
      </c>
      <c r="J4992" s="1"/>
      <c r="K4992" s="2"/>
      <c r="L4992">
        <v>4991</v>
      </c>
      <c r="M4992" s="1" t="s">
        <v>753</v>
      </c>
      <c r="N4992" s="1"/>
      <c r="O4992" s="2"/>
      <c r="P4992">
        <v>4991</v>
      </c>
      <c r="Q4992" s="1" t="s">
        <v>754</v>
      </c>
      <c r="R4992" s="1"/>
      <c r="S4992" s="2"/>
      <c r="T4992">
        <v>4991</v>
      </c>
      <c r="U4992" s="1" t="s">
        <v>178</v>
      </c>
      <c r="V4992" s="1"/>
      <c r="W4992" s="2"/>
      <c r="X4992">
        <v>4991</v>
      </c>
      <c r="Y4992" s="1" t="s">
        <v>179</v>
      </c>
      <c r="Z4992" s="1"/>
      <c r="AA4992" s="2"/>
    </row>
    <row r="4993" spans="8:27">
      <c r="H4993">
        <v>4992</v>
      </c>
      <c r="I4993" s="1" t="s">
        <v>752</v>
      </c>
      <c r="J4993" s="1"/>
      <c r="K4993" s="2"/>
      <c r="L4993">
        <v>4992</v>
      </c>
      <c r="M4993" s="1" t="s">
        <v>753</v>
      </c>
      <c r="N4993" s="1"/>
      <c r="O4993" s="2"/>
      <c r="P4993">
        <v>4992</v>
      </c>
      <c r="Q4993" s="1" t="s">
        <v>754</v>
      </c>
      <c r="R4993" s="1"/>
      <c r="S4993" s="2"/>
      <c r="T4993">
        <v>4992</v>
      </c>
      <c r="U4993" s="1" t="s">
        <v>178</v>
      </c>
      <c r="V4993" s="1"/>
      <c r="W4993" s="2"/>
      <c r="X4993">
        <v>4992</v>
      </c>
      <c r="Y4993" s="1" t="s">
        <v>179</v>
      </c>
      <c r="Z4993" s="1"/>
      <c r="AA4993" s="2"/>
    </row>
    <row r="4994" spans="8:27">
      <c r="H4994">
        <v>4993</v>
      </c>
      <c r="I4994" s="1" t="s">
        <v>752</v>
      </c>
      <c r="J4994" s="1"/>
      <c r="K4994" s="2"/>
      <c r="L4994">
        <v>4993</v>
      </c>
      <c r="M4994" s="1" t="s">
        <v>753</v>
      </c>
      <c r="N4994" s="1"/>
      <c r="O4994" s="2"/>
      <c r="P4994">
        <v>4993</v>
      </c>
      <c r="Q4994" s="1" t="s">
        <v>754</v>
      </c>
      <c r="R4994" s="1"/>
      <c r="S4994" s="2"/>
      <c r="T4994">
        <v>4993</v>
      </c>
      <c r="U4994" s="1" t="s">
        <v>178</v>
      </c>
      <c r="V4994" s="1"/>
      <c r="W4994" s="2"/>
      <c r="X4994">
        <v>4993</v>
      </c>
      <c r="Y4994" s="1" t="s">
        <v>179</v>
      </c>
      <c r="Z4994" s="1"/>
      <c r="AA4994" s="2"/>
    </row>
    <row r="4995" spans="8:27">
      <c r="H4995">
        <v>4994</v>
      </c>
      <c r="I4995" s="1" t="s">
        <v>752</v>
      </c>
      <c r="J4995" s="1"/>
      <c r="K4995" s="2"/>
      <c r="L4995">
        <v>4994</v>
      </c>
      <c r="M4995" s="1" t="s">
        <v>753</v>
      </c>
      <c r="N4995" s="1"/>
      <c r="O4995" s="2"/>
      <c r="P4995">
        <v>4994</v>
      </c>
      <c r="Q4995" s="1" t="s">
        <v>754</v>
      </c>
      <c r="R4995" s="1"/>
      <c r="S4995" s="2"/>
      <c r="T4995">
        <v>4994</v>
      </c>
      <c r="U4995" s="1" t="s">
        <v>178</v>
      </c>
      <c r="V4995" s="1"/>
      <c r="W4995" s="2"/>
      <c r="X4995">
        <v>4994</v>
      </c>
      <c r="Y4995" s="1" t="s">
        <v>179</v>
      </c>
      <c r="Z4995" s="1"/>
      <c r="AA4995" s="2"/>
    </row>
    <row r="4996" spans="8:27">
      <c r="H4996">
        <v>4995</v>
      </c>
      <c r="I4996" s="1" t="s">
        <v>752</v>
      </c>
      <c r="J4996" s="1"/>
      <c r="K4996" s="2"/>
      <c r="L4996">
        <v>4995</v>
      </c>
      <c r="M4996" s="1" t="s">
        <v>753</v>
      </c>
      <c r="N4996" s="1"/>
      <c r="O4996" s="2"/>
      <c r="P4996">
        <v>4995</v>
      </c>
      <c r="Q4996" s="1" t="s">
        <v>754</v>
      </c>
      <c r="R4996" s="1"/>
      <c r="S4996" s="2"/>
      <c r="T4996">
        <v>4995</v>
      </c>
      <c r="U4996" s="1" t="s">
        <v>178</v>
      </c>
      <c r="V4996" s="1"/>
      <c r="W4996" s="2"/>
      <c r="X4996">
        <v>4995</v>
      </c>
      <c r="Y4996" s="1" t="s">
        <v>179</v>
      </c>
      <c r="Z4996" s="1"/>
      <c r="AA4996" s="2"/>
    </row>
    <row r="4997" spans="8:27">
      <c r="H4997">
        <v>4996</v>
      </c>
      <c r="I4997" s="1" t="s">
        <v>752</v>
      </c>
      <c r="J4997" s="1"/>
      <c r="K4997" s="2"/>
      <c r="L4997">
        <v>4996</v>
      </c>
      <c r="M4997" s="1" t="s">
        <v>753</v>
      </c>
      <c r="N4997" s="1"/>
      <c r="O4997" s="2"/>
      <c r="P4997">
        <v>4996</v>
      </c>
      <c r="Q4997" s="1" t="s">
        <v>754</v>
      </c>
      <c r="R4997" s="1"/>
      <c r="S4997" s="2"/>
      <c r="T4997">
        <v>4996</v>
      </c>
      <c r="U4997" s="1" t="s">
        <v>178</v>
      </c>
      <c r="V4997" s="1"/>
      <c r="W4997" s="2"/>
      <c r="X4997">
        <v>4996</v>
      </c>
      <c r="Y4997" s="1" t="s">
        <v>179</v>
      </c>
      <c r="Z4997" s="1"/>
      <c r="AA4997" s="2"/>
    </row>
    <row r="4998" spans="8:27">
      <c r="H4998">
        <v>4997</v>
      </c>
      <c r="I4998" s="1" t="s">
        <v>752</v>
      </c>
      <c r="J4998" s="1"/>
      <c r="K4998" s="2"/>
      <c r="L4998">
        <v>4997</v>
      </c>
      <c r="M4998" s="1" t="s">
        <v>753</v>
      </c>
      <c r="N4998" s="1"/>
      <c r="O4998" s="2"/>
      <c r="P4998">
        <v>4997</v>
      </c>
      <c r="Q4998" s="1" t="s">
        <v>754</v>
      </c>
      <c r="R4998" s="1"/>
      <c r="S4998" s="2"/>
      <c r="T4998">
        <v>4997</v>
      </c>
      <c r="U4998" s="1" t="s">
        <v>178</v>
      </c>
      <c r="V4998" s="1"/>
      <c r="W4998" s="2"/>
      <c r="X4998">
        <v>4997</v>
      </c>
      <c r="Y4998" s="1" t="s">
        <v>179</v>
      </c>
      <c r="Z4998" s="1"/>
      <c r="AA4998" s="2"/>
    </row>
    <row r="4999" spans="8:27">
      <c r="H4999">
        <v>4998</v>
      </c>
      <c r="I4999" s="1" t="s">
        <v>752</v>
      </c>
      <c r="J4999" s="1"/>
      <c r="K4999" s="2"/>
      <c r="L4999">
        <v>4998</v>
      </c>
      <c r="M4999" s="1" t="s">
        <v>753</v>
      </c>
      <c r="N4999" s="1"/>
      <c r="O4999" s="2"/>
      <c r="P4999">
        <v>4998</v>
      </c>
      <c r="Q4999" s="1" t="s">
        <v>754</v>
      </c>
      <c r="R4999" s="1"/>
      <c r="S4999" s="2"/>
      <c r="T4999">
        <v>4998</v>
      </c>
      <c r="U4999" s="1" t="s">
        <v>178</v>
      </c>
      <c r="V4999" s="1"/>
      <c r="W4999" s="2"/>
      <c r="X4999">
        <v>4998</v>
      </c>
      <c r="Y4999" s="1" t="s">
        <v>179</v>
      </c>
      <c r="Z4999" s="1"/>
      <c r="AA4999" s="2"/>
    </row>
    <row r="5000" spans="8:27">
      <c r="H5000">
        <v>4999</v>
      </c>
      <c r="I5000" s="1" t="s">
        <v>752</v>
      </c>
      <c r="J5000" s="1"/>
      <c r="K5000" s="2"/>
      <c r="L5000">
        <v>4999</v>
      </c>
      <c r="M5000" s="1" t="s">
        <v>753</v>
      </c>
      <c r="N5000" s="1"/>
      <c r="O5000" s="2"/>
      <c r="P5000">
        <v>4999</v>
      </c>
      <c r="Q5000" s="1" t="s">
        <v>754</v>
      </c>
      <c r="R5000" s="1"/>
      <c r="S5000" s="2"/>
      <c r="T5000">
        <v>4999</v>
      </c>
      <c r="U5000" s="1" t="s">
        <v>178</v>
      </c>
      <c r="V5000" s="1"/>
      <c r="W5000" s="2"/>
      <c r="X5000">
        <v>4999</v>
      </c>
      <c r="Y5000" s="1" t="s">
        <v>179</v>
      </c>
      <c r="Z5000" s="1"/>
      <c r="AA5000" s="2"/>
    </row>
    <row r="5001" spans="8:27">
      <c r="H5001">
        <v>5000</v>
      </c>
      <c r="I5001" s="1" t="s">
        <v>752</v>
      </c>
      <c r="J5001" s="1"/>
      <c r="K5001" s="2"/>
      <c r="L5001">
        <v>5000</v>
      </c>
      <c r="M5001" s="1" t="s">
        <v>753</v>
      </c>
      <c r="N5001" s="1"/>
      <c r="O5001" s="2"/>
      <c r="P5001">
        <v>5000</v>
      </c>
      <c r="Q5001" s="1" t="s">
        <v>754</v>
      </c>
      <c r="R5001" s="1"/>
      <c r="S5001" s="2"/>
      <c r="T5001">
        <v>5000</v>
      </c>
      <c r="U5001" s="1" t="s">
        <v>178</v>
      </c>
      <c r="V5001" s="1"/>
      <c r="W5001" s="2"/>
      <c r="X5001">
        <v>5000</v>
      </c>
      <c r="Y5001" s="1" t="s">
        <v>179</v>
      </c>
      <c r="Z5001" s="1"/>
      <c r="AA5001" s="2"/>
    </row>
    <row r="5002" spans="8:27">
      <c r="H5002">
        <v>5001</v>
      </c>
      <c r="I5002" s="1" t="s">
        <v>752</v>
      </c>
      <c r="J5002" s="1"/>
      <c r="K5002" s="2"/>
      <c r="L5002">
        <v>5001</v>
      </c>
      <c r="M5002" s="1" t="s">
        <v>753</v>
      </c>
      <c r="N5002" s="1"/>
      <c r="O5002" s="2"/>
      <c r="P5002">
        <v>5001</v>
      </c>
      <c r="Q5002" s="1" t="s">
        <v>754</v>
      </c>
      <c r="R5002" s="1"/>
      <c r="S5002" s="2"/>
      <c r="T5002">
        <v>5001</v>
      </c>
      <c r="U5002" s="1" t="s">
        <v>178</v>
      </c>
      <c r="V5002" s="1"/>
      <c r="W5002" s="2"/>
      <c r="X5002">
        <v>5001</v>
      </c>
      <c r="Y5002" s="1" t="s">
        <v>179</v>
      </c>
      <c r="Z5002" s="1"/>
      <c r="AA5002" s="2"/>
    </row>
    <row r="5003" spans="8:27">
      <c r="H5003">
        <v>5002</v>
      </c>
      <c r="I5003" s="1" t="s">
        <v>752</v>
      </c>
      <c r="J5003" s="1"/>
      <c r="K5003" s="2"/>
      <c r="L5003">
        <v>5002</v>
      </c>
      <c r="M5003" s="1" t="s">
        <v>753</v>
      </c>
      <c r="N5003" s="1"/>
      <c r="O5003" s="2"/>
      <c r="P5003">
        <v>5002</v>
      </c>
      <c r="Q5003" s="1" t="s">
        <v>754</v>
      </c>
      <c r="R5003" s="1"/>
      <c r="S5003" s="2"/>
      <c r="T5003">
        <v>5002</v>
      </c>
      <c r="U5003" s="1" t="s">
        <v>178</v>
      </c>
      <c r="V5003" s="1"/>
      <c r="W5003" s="2"/>
      <c r="X5003">
        <v>5002</v>
      </c>
      <c r="Y5003" s="1" t="s">
        <v>179</v>
      </c>
      <c r="Z5003" s="1"/>
      <c r="AA5003" s="2"/>
    </row>
    <row r="5004" spans="8:27">
      <c r="H5004">
        <v>5003</v>
      </c>
      <c r="I5004" s="1" t="s">
        <v>752</v>
      </c>
      <c r="J5004" s="1"/>
      <c r="K5004" s="2"/>
      <c r="L5004">
        <v>5003</v>
      </c>
      <c r="M5004" s="1" t="s">
        <v>753</v>
      </c>
      <c r="N5004" s="1"/>
      <c r="O5004" s="2"/>
      <c r="P5004">
        <v>5003</v>
      </c>
      <c r="Q5004" s="1" t="s">
        <v>754</v>
      </c>
      <c r="R5004" s="1"/>
      <c r="S5004" s="2"/>
      <c r="T5004">
        <v>5003</v>
      </c>
      <c r="U5004" s="1" t="s">
        <v>178</v>
      </c>
      <c r="V5004" s="1"/>
      <c r="W5004" s="2"/>
      <c r="X5004">
        <v>5003</v>
      </c>
      <c r="Y5004" s="1" t="s">
        <v>179</v>
      </c>
      <c r="Z5004" s="1"/>
      <c r="AA5004" s="2"/>
    </row>
    <row r="5005" spans="8:27">
      <c r="H5005">
        <v>5004</v>
      </c>
      <c r="I5005" s="1" t="s">
        <v>752</v>
      </c>
      <c r="J5005" s="1"/>
      <c r="K5005" s="2"/>
      <c r="L5005">
        <v>5004</v>
      </c>
      <c r="M5005" s="1" t="s">
        <v>753</v>
      </c>
      <c r="N5005" s="1"/>
      <c r="O5005" s="2"/>
      <c r="P5005">
        <v>5004</v>
      </c>
      <c r="Q5005" s="1" t="s">
        <v>754</v>
      </c>
      <c r="R5005" s="1"/>
      <c r="S5005" s="2"/>
      <c r="T5005">
        <v>5004</v>
      </c>
      <c r="U5005" s="1" t="s">
        <v>178</v>
      </c>
      <c r="V5005" s="1"/>
      <c r="W5005" s="2"/>
      <c r="X5005">
        <v>5004</v>
      </c>
      <c r="Y5005" s="1" t="s">
        <v>179</v>
      </c>
      <c r="Z5005" s="1"/>
      <c r="AA5005" s="2"/>
    </row>
    <row r="5006" spans="8:27">
      <c r="H5006">
        <v>5005</v>
      </c>
      <c r="I5006" s="1" t="s">
        <v>752</v>
      </c>
      <c r="J5006" s="1"/>
      <c r="K5006" s="2"/>
      <c r="L5006">
        <v>5005</v>
      </c>
      <c r="M5006" s="1" t="s">
        <v>753</v>
      </c>
      <c r="N5006" s="1"/>
      <c r="O5006" s="2"/>
      <c r="P5006">
        <v>5005</v>
      </c>
      <c r="Q5006" s="1" t="s">
        <v>754</v>
      </c>
      <c r="R5006" s="1"/>
      <c r="S5006" s="2"/>
      <c r="T5006">
        <v>5005</v>
      </c>
      <c r="U5006" s="1" t="s">
        <v>178</v>
      </c>
      <c r="V5006" s="1"/>
      <c r="W5006" s="2"/>
      <c r="X5006">
        <v>5005</v>
      </c>
      <c r="Y5006" s="1" t="s">
        <v>179</v>
      </c>
      <c r="Z5006" s="1"/>
      <c r="AA5006" s="2"/>
    </row>
    <row r="5007" spans="8:27">
      <c r="H5007">
        <v>5006</v>
      </c>
      <c r="I5007" s="1" t="s">
        <v>752</v>
      </c>
      <c r="J5007" s="1"/>
      <c r="K5007" s="2"/>
      <c r="L5007">
        <v>5006</v>
      </c>
      <c r="M5007" s="1" t="s">
        <v>753</v>
      </c>
      <c r="N5007" s="1"/>
      <c r="O5007" s="2"/>
      <c r="P5007">
        <v>5006</v>
      </c>
      <c r="Q5007" s="1" t="s">
        <v>754</v>
      </c>
      <c r="R5007" s="1"/>
      <c r="S5007" s="2"/>
      <c r="T5007">
        <v>5006</v>
      </c>
      <c r="U5007" s="1" t="s">
        <v>178</v>
      </c>
      <c r="V5007" s="1"/>
      <c r="W5007" s="2"/>
      <c r="X5007">
        <v>5006</v>
      </c>
      <c r="Y5007" s="1" t="s">
        <v>179</v>
      </c>
      <c r="Z5007" s="1"/>
      <c r="AA5007" s="2"/>
    </row>
    <row r="5008" spans="8:27">
      <c r="H5008">
        <v>5007</v>
      </c>
      <c r="I5008" s="1" t="s">
        <v>752</v>
      </c>
      <c r="J5008" s="1"/>
      <c r="K5008" s="2"/>
      <c r="L5008">
        <v>5007</v>
      </c>
      <c r="M5008" s="1" t="s">
        <v>753</v>
      </c>
      <c r="N5008" s="1"/>
      <c r="O5008" s="2"/>
      <c r="P5008">
        <v>5007</v>
      </c>
      <c r="Q5008" s="1" t="s">
        <v>754</v>
      </c>
      <c r="R5008" s="1"/>
      <c r="S5008" s="2"/>
      <c r="T5008">
        <v>5007</v>
      </c>
      <c r="U5008" s="1" t="s">
        <v>178</v>
      </c>
      <c r="V5008" s="1"/>
      <c r="W5008" s="2"/>
      <c r="X5008">
        <v>5007</v>
      </c>
      <c r="Y5008" s="1" t="s">
        <v>179</v>
      </c>
      <c r="Z5008" s="1"/>
      <c r="AA5008" s="2"/>
    </row>
    <row r="5009" spans="8:27">
      <c r="H5009">
        <v>5008</v>
      </c>
      <c r="I5009" s="1" t="s">
        <v>752</v>
      </c>
      <c r="J5009" s="1"/>
      <c r="K5009" s="2"/>
      <c r="L5009">
        <v>5008</v>
      </c>
      <c r="M5009" s="1" t="s">
        <v>753</v>
      </c>
      <c r="N5009" s="1"/>
      <c r="O5009" s="2"/>
      <c r="P5009">
        <v>5008</v>
      </c>
      <c r="Q5009" s="1" t="s">
        <v>754</v>
      </c>
      <c r="R5009" s="1"/>
      <c r="S5009" s="2"/>
      <c r="T5009">
        <v>5008</v>
      </c>
      <c r="U5009" s="1" t="s">
        <v>178</v>
      </c>
      <c r="V5009" s="1"/>
      <c r="W5009" s="2"/>
      <c r="X5009">
        <v>5008</v>
      </c>
      <c r="Y5009" s="1" t="s">
        <v>179</v>
      </c>
      <c r="Z5009" s="1"/>
      <c r="AA5009" s="2"/>
    </row>
    <row r="5010" spans="8:27">
      <c r="H5010">
        <v>5009</v>
      </c>
      <c r="I5010" s="1" t="s">
        <v>752</v>
      </c>
      <c r="J5010" s="1"/>
      <c r="K5010" s="2"/>
      <c r="L5010">
        <v>5009</v>
      </c>
      <c r="M5010" s="1" t="s">
        <v>753</v>
      </c>
      <c r="N5010" s="1"/>
      <c r="O5010" s="2"/>
      <c r="P5010">
        <v>5009</v>
      </c>
      <c r="Q5010" s="1" t="s">
        <v>754</v>
      </c>
      <c r="R5010" s="1"/>
      <c r="S5010" s="2"/>
      <c r="T5010">
        <v>5009</v>
      </c>
      <c r="U5010" s="1" t="s">
        <v>178</v>
      </c>
      <c r="V5010" s="1"/>
      <c r="W5010" s="2"/>
      <c r="X5010">
        <v>5009</v>
      </c>
      <c r="Y5010" s="1" t="s">
        <v>179</v>
      </c>
      <c r="Z5010" s="1"/>
      <c r="AA5010" s="2"/>
    </row>
    <row r="5011" spans="8:27">
      <c r="H5011">
        <v>5010</v>
      </c>
      <c r="I5011" s="1" t="s">
        <v>752</v>
      </c>
      <c r="J5011" s="1"/>
      <c r="K5011" s="2"/>
      <c r="L5011">
        <v>5010</v>
      </c>
      <c r="M5011" s="1" t="s">
        <v>753</v>
      </c>
      <c r="N5011" s="1"/>
      <c r="O5011" s="2"/>
      <c r="P5011">
        <v>5010</v>
      </c>
      <c r="Q5011" s="1" t="s">
        <v>754</v>
      </c>
      <c r="R5011" s="1"/>
      <c r="S5011" s="2"/>
      <c r="T5011">
        <v>5010</v>
      </c>
      <c r="U5011" s="1" t="s">
        <v>178</v>
      </c>
      <c r="V5011" s="1"/>
      <c r="W5011" s="2"/>
      <c r="X5011">
        <v>5010</v>
      </c>
      <c r="Y5011" s="1" t="s">
        <v>179</v>
      </c>
      <c r="Z5011" s="1"/>
      <c r="AA5011" s="2"/>
    </row>
    <row r="5012" spans="8:27">
      <c r="H5012">
        <v>5011</v>
      </c>
      <c r="I5012" s="1" t="s">
        <v>752</v>
      </c>
      <c r="J5012" s="1"/>
      <c r="K5012" s="2"/>
      <c r="L5012">
        <v>5011</v>
      </c>
      <c r="M5012" s="1" t="s">
        <v>753</v>
      </c>
      <c r="N5012" s="1"/>
      <c r="O5012" s="2"/>
      <c r="P5012">
        <v>5011</v>
      </c>
      <c r="Q5012" s="1" t="s">
        <v>754</v>
      </c>
      <c r="R5012" s="1"/>
      <c r="S5012" s="2"/>
      <c r="T5012">
        <v>5011</v>
      </c>
      <c r="U5012" s="1" t="s">
        <v>178</v>
      </c>
      <c r="V5012" s="1"/>
      <c r="W5012" s="2"/>
      <c r="X5012">
        <v>5011</v>
      </c>
      <c r="Y5012" s="1" t="s">
        <v>179</v>
      </c>
      <c r="Z5012" s="1"/>
      <c r="AA5012" s="2"/>
    </row>
    <row r="5013" spans="8:27">
      <c r="H5013">
        <v>5012</v>
      </c>
      <c r="I5013" s="1" t="s">
        <v>752</v>
      </c>
      <c r="J5013" s="1"/>
      <c r="K5013" s="2"/>
      <c r="L5013">
        <v>5012</v>
      </c>
      <c r="M5013" s="1" t="s">
        <v>753</v>
      </c>
      <c r="N5013" s="1"/>
      <c r="O5013" s="2"/>
      <c r="P5013">
        <v>5012</v>
      </c>
      <c r="Q5013" s="1" t="s">
        <v>754</v>
      </c>
      <c r="R5013" s="1"/>
      <c r="S5013" s="2"/>
      <c r="T5013">
        <v>5012</v>
      </c>
      <c r="U5013" s="1" t="s">
        <v>178</v>
      </c>
      <c r="V5013" s="1"/>
      <c r="W5013" s="2"/>
      <c r="X5013">
        <v>5012</v>
      </c>
      <c r="Y5013" s="1" t="s">
        <v>179</v>
      </c>
      <c r="Z5013" s="1"/>
      <c r="AA5013" s="2"/>
    </row>
    <row r="5014" spans="8:27">
      <c r="H5014">
        <v>5013</v>
      </c>
      <c r="I5014" s="1" t="s">
        <v>752</v>
      </c>
      <c r="J5014" s="1"/>
      <c r="K5014" s="2"/>
      <c r="L5014">
        <v>5013</v>
      </c>
      <c r="M5014" s="1" t="s">
        <v>753</v>
      </c>
      <c r="N5014" s="1"/>
      <c r="O5014" s="2"/>
      <c r="P5014">
        <v>5013</v>
      </c>
      <c r="Q5014" s="1" t="s">
        <v>754</v>
      </c>
      <c r="R5014" s="1"/>
      <c r="S5014" s="2"/>
      <c r="T5014">
        <v>5013</v>
      </c>
      <c r="U5014" s="1" t="s">
        <v>178</v>
      </c>
      <c r="V5014" s="1"/>
      <c r="W5014" s="2"/>
      <c r="X5014">
        <v>5013</v>
      </c>
      <c r="Y5014" s="1" t="s">
        <v>179</v>
      </c>
      <c r="Z5014" s="1"/>
      <c r="AA5014" s="2"/>
    </row>
    <row r="5015" spans="8:27">
      <c r="H5015">
        <v>5014</v>
      </c>
      <c r="I5015" s="1" t="s">
        <v>752</v>
      </c>
      <c r="J5015" s="1"/>
      <c r="K5015" s="2"/>
      <c r="L5015">
        <v>5014</v>
      </c>
      <c r="M5015" s="1" t="s">
        <v>753</v>
      </c>
      <c r="N5015" s="1"/>
      <c r="O5015" s="2"/>
      <c r="P5015">
        <v>5014</v>
      </c>
      <c r="Q5015" s="1" t="s">
        <v>754</v>
      </c>
      <c r="R5015" s="1"/>
      <c r="S5015" s="2"/>
      <c r="T5015">
        <v>5014</v>
      </c>
      <c r="U5015" s="1" t="s">
        <v>178</v>
      </c>
      <c r="V5015" s="1"/>
      <c r="W5015" s="2"/>
      <c r="X5015">
        <v>5014</v>
      </c>
      <c r="Y5015" s="1" t="s">
        <v>179</v>
      </c>
      <c r="Z5015" s="1"/>
      <c r="AA5015" s="2"/>
    </row>
    <row r="5016" spans="8:27">
      <c r="H5016">
        <v>5015</v>
      </c>
      <c r="I5016" s="1" t="s">
        <v>752</v>
      </c>
      <c r="J5016" s="1"/>
      <c r="K5016" s="2"/>
      <c r="L5016">
        <v>5015</v>
      </c>
      <c r="M5016" s="1" t="s">
        <v>753</v>
      </c>
      <c r="N5016" s="1"/>
      <c r="O5016" s="2"/>
      <c r="P5016">
        <v>5015</v>
      </c>
      <c r="Q5016" s="1" t="s">
        <v>754</v>
      </c>
      <c r="R5016" s="1"/>
      <c r="S5016" s="2"/>
      <c r="T5016">
        <v>5015</v>
      </c>
      <c r="U5016" s="1" t="s">
        <v>178</v>
      </c>
      <c r="V5016" s="1"/>
      <c r="W5016" s="2"/>
      <c r="X5016">
        <v>5015</v>
      </c>
      <c r="Y5016" s="1" t="s">
        <v>179</v>
      </c>
      <c r="Z5016" s="1"/>
      <c r="AA5016" s="2"/>
    </row>
    <row r="5017" spans="8:27">
      <c r="H5017">
        <v>5016</v>
      </c>
      <c r="I5017" s="1" t="s">
        <v>752</v>
      </c>
      <c r="J5017" s="1"/>
      <c r="K5017" s="2"/>
      <c r="L5017">
        <v>5016</v>
      </c>
      <c r="M5017" s="1" t="s">
        <v>753</v>
      </c>
      <c r="N5017" s="1"/>
      <c r="O5017" s="2"/>
      <c r="P5017">
        <v>5016</v>
      </c>
      <c r="Q5017" s="1" t="s">
        <v>754</v>
      </c>
      <c r="R5017" s="1"/>
      <c r="S5017" s="2"/>
      <c r="T5017">
        <v>5016</v>
      </c>
      <c r="U5017" s="1" t="s">
        <v>178</v>
      </c>
      <c r="V5017" s="1"/>
      <c r="W5017" s="2"/>
      <c r="X5017">
        <v>5016</v>
      </c>
      <c r="Y5017" s="1" t="s">
        <v>179</v>
      </c>
      <c r="Z5017" s="1"/>
      <c r="AA5017" s="2"/>
    </row>
    <row r="5018" spans="8:27">
      <c r="H5018">
        <v>5017</v>
      </c>
      <c r="I5018" s="1" t="s">
        <v>752</v>
      </c>
      <c r="J5018" s="1"/>
      <c r="K5018" s="2"/>
      <c r="L5018">
        <v>5017</v>
      </c>
      <c r="M5018" s="1" t="s">
        <v>753</v>
      </c>
      <c r="N5018" s="1"/>
      <c r="O5018" s="2"/>
      <c r="P5018">
        <v>5017</v>
      </c>
      <c r="Q5018" s="1" t="s">
        <v>754</v>
      </c>
      <c r="R5018" s="1"/>
      <c r="S5018" s="2"/>
      <c r="T5018">
        <v>5017</v>
      </c>
      <c r="U5018" s="1" t="s">
        <v>178</v>
      </c>
      <c r="V5018" s="1"/>
      <c r="W5018" s="2"/>
      <c r="X5018">
        <v>5017</v>
      </c>
      <c r="Y5018" s="1" t="s">
        <v>179</v>
      </c>
      <c r="Z5018" s="1"/>
      <c r="AA5018" s="2"/>
    </row>
    <row r="5019" spans="8:27">
      <c r="H5019">
        <v>5018</v>
      </c>
      <c r="I5019" s="1" t="s">
        <v>752</v>
      </c>
      <c r="J5019" s="1"/>
      <c r="K5019" s="2"/>
      <c r="L5019">
        <v>5018</v>
      </c>
      <c r="M5019" s="1" t="s">
        <v>753</v>
      </c>
      <c r="N5019" s="1"/>
      <c r="O5019" s="2"/>
      <c r="P5019">
        <v>5018</v>
      </c>
      <c r="Q5019" s="1" t="s">
        <v>754</v>
      </c>
      <c r="R5019" s="1"/>
      <c r="S5019" s="2"/>
      <c r="T5019">
        <v>5018</v>
      </c>
      <c r="U5019" s="1" t="s">
        <v>178</v>
      </c>
      <c r="V5019" s="1"/>
      <c r="W5019" s="2"/>
      <c r="X5019">
        <v>5018</v>
      </c>
      <c r="Y5019" s="1" t="s">
        <v>179</v>
      </c>
      <c r="Z5019" s="1"/>
      <c r="AA5019" s="2"/>
    </row>
    <row r="5020" spans="8:27">
      <c r="H5020">
        <v>5019</v>
      </c>
      <c r="I5020" s="1" t="s">
        <v>752</v>
      </c>
      <c r="J5020" s="1"/>
      <c r="K5020" s="2"/>
      <c r="L5020">
        <v>5019</v>
      </c>
      <c r="M5020" s="1" t="s">
        <v>753</v>
      </c>
      <c r="N5020" s="1"/>
      <c r="O5020" s="2"/>
      <c r="P5020">
        <v>5019</v>
      </c>
      <c r="Q5020" s="1" t="s">
        <v>754</v>
      </c>
      <c r="R5020" s="1"/>
      <c r="S5020" s="2"/>
      <c r="T5020">
        <v>5019</v>
      </c>
      <c r="U5020" s="1" t="s">
        <v>178</v>
      </c>
      <c r="V5020" s="1"/>
      <c r="W5020" s="2"/>
      <c r="X5020">
        <v>5019</v>
      </c>
      <c r="Y5020" s="1" t="s">
        <v>179</v>
      </c>
      <c r="Z5020" s="1"/>
      <c r="AA5020" s="2"/>
    </row>
    <row r="5021" spans="8:27">
      <c r="H5021">
        <v>5020</v>
      </c>
      <c r="I5021" s="1" t="s">
        <v>752</v>
      </c>
      <c r="J5021" s="1"/>
      <c r="K5021" s="2"/>
      <c r="L5021">
        <v>5020</v>
      </c>
      <c r="M5021" s="1" t="s">
        <v>753</v>
      </c>
      <c r="N5021" s="1"/>
      <c r="O5021" s="2"/>
      <c r="P5021">
        <v>5020</v>
      </c>
      <c r="Q5021" s="1" t="s">
        <v>754</v>
      </c>
      <c r="R5021" s="1"/>
      <c r="S5021" s="2"/>
      <c r="T5021">
        <v>5020</v>
      </c>
      <c r="U5021" s="1" t="s">
        <v>178</v>
      </c>
      <c r="V5021" s="1"/>
      <c r="W5021" s="2"/>
      <c r="X5021">
        <v>5020</v>
      </c>
      <c r="Y5021" s="1" t="s">
        <v>179</v>
      </c>
      <c r="Z5021" s="1"/>
      <c r="AA5021" s="2"/>
    </row>
    <row r="5022" spans="8:27">
      <c r="H5022">
        <v>5021</v>
      </c>
      <c r="I5022" s="1" t="s">
        <v>752</v>
      </c>
      <c r="J5022" s="1"/>
      <c r="K5022" s="2"/>
      <c r="L5022">
        <v>5021</v>
      </c>
      <c r="M5022" s="1" t="s">
        <v>753</v>
      </c>
      <c r="N5022" s="1"/>
      <c r="O5022" s="2"/>
      <c r="P5022">
        <v>5021</v>
      </c>
      <c r="Q5022" s="1" t="s">
        <v>754</v>
      </c>
      <c r="R5022" s="1"/>
      <c r="S5022" s="2"/>
      <c r="T5022">
        <v>5021</v>
      </c>
      <c r="U5022" s="1" t="s">
        <v>178</v>
      </c>
      <c r="V5022" s="1"/>
      <c r="W5022" s="2"/>
      <c r="X5022">
        <v>5021</v>
      </c>
      <c r="Y5022" s="1" t="s">
        <v>179</v>
      </c>
      <c r="Z5022" s="1"/>
      <c r="AA5022" s="2"/>
    </row>
    <row r="5023" spans="8:27">
      <c r="H5023">
        <v>5022</v>
      </c>
      <c r="I5023" s="1" t="s">
        <v>752</v>
      </c>
      <c r="J5023" s="1"/>
      <c r="K5023" s="2"/>
      <c r="L5023">
        <v>5022</v>
      </c>
      <c r="M5023" s="1" t="s">
        <v>753</v>
      </c>
      <c r="N5023" s="1"/>
      <c r="O5023" s="2"/>
      <c r="P5023">
        <v>5022</v>
      </c>
      <c r="Q5023" s="1" t="s">
        <v>754</v>
      </c>
      <c r="R5023" s="1"/>
      <c r="S5023" s="2"/>
      <c r="T5023">
        <v>5022</v>
      </c>
      <c r="U5023" s="1" t="s">
        <v>178</v>
      </c>
      <c r="V5023" s="1"/>
      <c r="W5023" s="2"/>
      <c r="X5023">
        <v>5022</v>
      </c>
      <c r="Y5023" s="1" t="s">
        <v>179</v>
      </c>
      <c r="Z5023" s="1"/>
      <c r="AA5023" s="2"/>
    </row>
    <row r="5024" spans="8:27">
      <c r="H5024">
        <v>5023</v>
      </c>
      <c r="I5024" s="1" t="s">
        <v>752</v>
      </c>
      <c r="J5024" s="1"/>
      <c r="K5024" s="2"/>
      <c r="L5024">
        <v>5023</v>
      </c>
      <c r="M5024" s="1" t="s">
        <v>753</v>
      </c>
      <c r="N5024" s="1"/>
      <c r="O5024" s="2"/>
      <c r="P5024">
        <v>5023</v>
      </c>
      <c r="Q5024" s="1" t="s">
        <v>754</v>
      </c>
      <c r="R5024" s="1"/>
      <c r="S5024" s="2"/>
      <c r="T5024">
        <v>5023</v>
      </c>
      <c r="U5024" s="1" t="s">
        <v>178</v>
      </c>
      <c r="V5024" s="1"/>
      <c r="W5024" s="2"/>
      <c r="X5024">
        <v>5023</v>
      </c>
      <c r="Y5024" s="1" t="s">
        <v>179</v>
      </c>
      <c r="Z5024" s="1"/>
      <c r="AA5024" s="2"/>
    </row>
    <row r="5025" spans="8:27">
      <c r="H5025">
        <v>5024</v>
      </c>
      <c r="I5025" s="1" t="s">
        <v>752</v>
      </c>
      <c r="J5025" s="1"/>
      <c r="K5025" s="2"/>
      <c r="L5025">
        <v>5024</v>
      </c>
      <c r="M5025" s="1" t="s">
        <v>753</v>
      </c>
      <c r="N5025" s="1"/>
      <c r="O5025" s="2"/>
      <c r="P5025">
        <v>5024</v>
      </c>
      <c r="Q5025" s="1" t="s">
        <v>754</v>
      </c>
      <c r="R5025" s="1"/>
      <c r="S5025" s="2"/>
      <c r="T5025">
        <v>5024</v>
      </c>
      <c r="U5025" s="1" t="s">
        <v>178</v>
      </c>
      <c r="V5025" s="1"/>
      <c r="W5025" s="2"/>
      <c r="X5025">
        <v>5024</v>
      </c>
      <c r="Y5025" s="1" t="s">
        <v>179</v>
      </c>
      <c r="Z5025" s="1"/>
      <c r="AA5025" s="2"/>
    </row>
    <row r="5026" spans="8:27">
      <c r="H5026">
        <v>5025</v>
      </c>
      <c r="I5026" s="1" t="s">
        <v>752</v>
      </c>
      <c r="J5026" s="1"/>
      <c r="K5026" s="2"/>
      <c r="L5026">
        <v>5025</v>
      </c>
      <c r="M5026" s="1" t="s">
        <v>753</v>
      </c>
      <c r="N5026" s="1"/>
      <c r="O5026" s="2"/>
      <c r="P5026">
        <v>5025</v>
      </c>
      <c r="Q5026" s="1" t="s">
        <v>754</v>
      </c>
      <c r="R5026" s="1"/>
      <c r="S5026" s="2"/>
      <c r="T5026">
        <v>5025</v>
      </c>
      <c r="U5026" s="1" t="s">
        <v>178</v>
      </c>
      <c r="V5026" s="1"/>
      <c r="W5026" s="2"/>
      <c r="X5026">
        <v>5025</v>
      </c>
      <c r="Y5026" s="1" t="s">
        <v>179</v>
      </c>
      <c r="Z5026" s="1"/>
      <c r="AA5026" s="2"/>
    </row>
    <row r="5027" spans="8:27">
      <c r="H5027">
        <v>5026</v>
      </c>
      <c r="I5027" s="1" t="s">
        <v>752</v>
      </c>
      <c r="J5027" s="1"/>
      <c r="K5027" s="2"/>
      <c r="L5027">
        <v>5026</v>
      </c>
      <c r="M5027" s="1" t="s">
        <v>753</v>
      </c>
      <c r="N5027" s="1"/>
      <c r="O5027" s="2"/>
      <c r="P5027">
        <v>5026</v>
      </c>
      <c r="Q5027" s="1" t="s">
        <v>754</v>
      </c>
      <c r="R5027" s="1"/>
      <c r="S5027" s="2"/>
      <c r="T5027">
        <v>5026</v>
      </c>
      <c r="U5027" s="1" t="s">
        <v>178</v>
      </c>
      <c r="V5027" s="1"/>
      <c r="W5027" s="2"/>
      <c r="X5027">
        <v>5026</v>
      </c>
      <c r="Y5027" s="1" t="s">
        <v>179</v>
      </c>
      <c r="Z5027" s="1"/>
      <c r="AA5027" s="2"/>
    </row>
    <row r="5028" spans="8:27">
      <c r="H5028">
        <v>5027</v>
      </c>
      <c r="I5028" s="1" t="s">
        <v>752</v>
      </c>
      <c r="J5028" s="1"/>
      <c r="K5028" s="2"/>
      <c r="L5028">
        <v>5027</v>
      </c>
      <c r="M5028" s="1" t="s">
        <v>753</v>
      </c>
      <c r="N5028" s="1"/>
      <c r="O5028" s="2"/>
      <c r="P5028">
        <v>5027</v>
      </c>
      <c r="Q5028" s="1" t="s">
        <v>754</v>
      </c>
      <c r="R5028" s="1"/>
      <c r="S5028" s="2"/>
      <c r="T5028">
        <v>5027</v>
      </c>
      <c r="U5028" s="1" t="s">
        <v>178</v>
      </c>
      <c r="V5028" s="1"/>
      <c r="W5028" s="2"/>
      <c r="X5028">
        <v>5027</v>
      </c>
      <c r="Y5028" s="1" t="s">
        <v>179</v>
      </c>
      <c r="Z5028" s="1"/>
      <c r="AA5028" s="2"/>
    </row>
    <row r="5029" spans="8:27">
      <c r="H5029">
        <v>5028</v>
      </c>
      <c r="I5029" s="1" t="s">
        <v>752</v>
      </c>
      <c r="J5029" s="1"/>
      <c r="K5029" s="2"/>
      <c r="L5029">
        <v>5028</v>
      </c>
      <c r="M5029" s="1" t="s">
        <v>753</v>
      </c>
      <c r="N5029" s="1"/>
      <c r="O5029" s="2"/>
      <c r="P5029">
        <v>5028</v>
      </c>
      <c r="Q5029" s="1" t="s">
        <v>754</v>
      </c>
      <c r="R5029" s="1"/>
      <c r="S5029" s="2"/>
      <c r="T5029">
        <v>5028</v>
      </c>
      <c r="U5029" s="1" t="s">
        <v>178</v>
      </c>
      <c r="V5029" s="1"/>
      <c r="W5029" s="2"/>
      <c r="X5029">
        <v>5028</v>
      </c>
      <c r="Y5029" s="1" t="s">
        <v>179</v>
      </c>
      <c r="Z5029" s="1"/>
      <c r="AA5029" s="2"/>
    </row>
    <row r="5030" spans="8:27">
      <c r="H5030">
        <v>5029</v>
      </c>
      <c r="I5030" s="1" t="s">
        <v>752</v>
      </c>
      <c r="J5030" s="1"/>
      <c r="K5030" s="2"/>
      <c r="L5030">
        <v>5029</v>
      </c>
      <c r="M5030" s="1" t="s">
        <v>753</v>
      </c>
      <c r="N5030" s="1"/>
      <c r="O5030" s="2"/>
      <c r="P5030">
        <v>5029</v>
      </c>
      <c r="Q5030" s="1" t="s">
        <v>754</v>
      </c>
      <c r="R5030" s="1"/>
      <c r="S5030" s="2"/>
      <c r="T5030">
        <v>5029</v>
      </c>
      <c r="U5030" s="1" t="s">
        <v>178</v>
      </c>
      <c r="V5030" s="1"/>
      <c r="W5030" s="2"/>
      <c r="X5030">
        <v>5029</v>
      </c>
      <c r="Y5030" s="1" t="s">
        <v>179</v>
      </c>
      <c r="Z5030" s="1"/>
      <c r="AA5030" s="2"/>
    </row>
    <row r="5031" spans="8:27">
      <c r="H5031">
        <v>5030</v>
      </c>
      <c r="I5031" s="1" t="s">
        <v>752</v>
      </c>
      <c r="J5031" s="1"/>
      <c r="K5031" s="2"/>
      <c r="L5031">
        <v>5030</v>
      </c>
      <c r="M5031" s="1" t="s">
        <v>753</v>
      </c>
      <c r="N5031" s="1"/>
      <c r="O5031" s="2"/>
      <c r="P5031">
        <v>5030</v>
      </c>
      <c r="Q5031" s="1" t="s">
        <v>754</v>
      </c>
      <c r="R5031" s="1"/>
      <c r="S5031" s="2"/>
      <c r="T5031">
        <v>5030</v>
      </c>
      <c r="U5031" s="1" t="s">
        <v>178</v>
      </c>
      <c r="V5031" s="1"/>
      <c r="W5031" s="2"/>
      <c r="X5031">
        <v>5030</v>
      </c>
      <c r="Y5031" s="1" t="s">
        <v>179</v>
      </c>
      <c r="Z5031" s="1"/>
      <c r="AA5031" s="2"/>
    </row>
    <row r="5032" spans="8:27">
      <c r="H5032">
        <v>5031</v>
      </c>
      <c r="I5032" s="1" t="s">
        <v>752</v>
      </c>
      <c r="J5032" s="1"/>
      <c r="K5032" s="2"/>
      <c r="L5032">
        <v>5031</v>
      </c>
      <c r="M5032" s="1" t="s">
        <v>753</v>
      </c>
      <c r="N5032" s="1"/>
      <c r="O5032" s="2"/>
      <c r="P5032">
        <v>5031</v>
      </c>
      <c r="Q5032" s="1" t="s">
        <v>754</v>
      </c>
      <c r="R5032" s="1"/>
      <c r="S5032" s="2"/>
      <c r="T5032">
        <v>5031</v>
      </c>
      <c r="U5032" s="1" t="s">
        <v>178</v>
      </c>
      <c r="V5032" s="1"/>
      <c r="W5032" s="2"/>
      <c r="X5032">
        <v>5031</v>
      </c>
      <c r="Y5032" s="1" t="s">
        <v>179</v>
      </c>
      <c r="Z5032" s="1"/>
      <c r="AA5032" s="2"/>
    </row>
    <row r="5033" spans="8:27">
      <c r="H5033">
        <v>5032</v>
      </c>
      <c r="I5033" s="1" t="s">
        <v>752</v>
      </c>
      <c r="J5033" s="1"/>
      <c r="K5033" s="2"/>
      <c r="L5033">
        <v>5032</v>
      </c>
      <c r="M5033" s="1" t="s">
        <v>753</v>
      </c>
      <c r="N5033" s="1"/>
      <c r="O5033" s="2"/>
      <c r="P5033">
        <v>5032</v>
      </c>
      <c r="Q5033" s="1" t="s">
        <v>754</v>
      </c>
      <c r="R5033" s="1"/>
      <c r="S5033" s="2"/>
      <c r="T5033">
        <v>5032</v>
      </c>
      <c r="U5033" s="1" t="s">
        <v>178</v>
      </c>
      <c r="V5033" s="1"/>
      <c r="W5033" s="2"/>
      <c r="X5033">
        <v>5032</v>
      </c>
      <c r="Y5033" s="1" t="s">
        <v>179</v>
      </c>
      <c r="Z5033" s="1"/>
      <c r="AA5033" s="2"/>
    </row>
    <row r="5034" spans="8:27">
      <c r="H5034">
        <v>5033</v>
      </c>
      <c r="I5034" s="1" t="s">
        <v>752</v>
      </c>
      <c r="J5034" s="1"/>
      <c r="K5034" s="2"/>
      <c r="L5034">
        <v>5033</v>
      </c>
      <c r="M5034" s="1" t="s">
        <v>753</v>
      </c>
      <c r="N5034" s="1"/>
      <c r="O5034" s="2"/>
      <c r="P5034">
        <v>5033</v>
      </c>
      <c r="Q5034" s="1" t="s">
        <v>754</v>
      </c>
      <c r="R5034" s="1"/>
      <c r="S5034" s="2"/>
      <c r="T5034">
        <v>5033</v>
      </c>
      <c r="U5034" s="1" t="s">
        <v>178</v>
      </c>
      <c r="V5034" s="1"/>
      <c r="W5034" s="2"/>
      <c r="X5034">
        <v>5033</v>
      </c>
      <c r="Y5034" s="1" t="s">
        <v>179</v>
      </c>
      <c r="Z5034" s="1"/>
      <c r="AA5034" s="2"/>
    </row>
    <row r="5035" spans="8:27">
      <c r="H5035">
        <v>5034</v>
      </c>
      <c r="I5035" s="1" t="s">
        <v>752</v>
      </c>
      <c r="J5035" s="1"/>
      <c r="K5035" s="2"/>
      <c r="L5035">
        <v>5034</v>
      </c>
      <c r="M5035" s="1" t="s">
        <v>753</v>
      </c>
      <c r="N5035" s="1"/>
      <c r="O5035" s="2"/>
      <c r="P5035">
        <v>5034</v>
      </c>
      <c r="Q5035" s="1" t="s">
        <v>754</v>
      </c>
      <c r="R5035" s="1"/>
      <c r="S5035" s="2"/>
      <c r="T5035">
        <v>5034</v>
      </c>
      <c r="U5035" s="1" t="s">
        <v>178</v>
      </c>
      <c r="V5035" s="1"/>
      <c r="W5035" s="2"/>
      <c r="X5035">
        <v>5034</v>
      </c>
      <c r="Y5035" s="1" t="s">
        <v>179</v>
      </c>
      <c r="Z5035" s="1"/>
      <c r="AA5035" s="2"/>
    </row>
    <row r="5036" spans="8:27">
      <c r="H5036">
        <v>5035</v>
      </c>
      <c r="I5036" s="1" t="s">
        <v>752</v>
      </c>
      <c r="J5036" s="1"/>
      <c r="K5036" s="2"/>
      <c r="L5036">
        <v>5035</v>
      </c>
      <c r="M5036" s="1" t="s">
        <v>753</v>
      </c>
      <c r="N5036" s="1"/>
      <c r="O5036" s="2"/>
      <c r="P5036">
        <v>5035</v>
      </c>
      <c r="Q5036" s="1" t="s">
        <v>754</v>
      </c>
      <c r="R5036" s="1"/>
      <c r="S5036" s="2"/>
      <c r="T5036">
        <v>5035</v>
      </c>
      <c r="U5036" s="1" t="s">
        <v>178</v>
      </c>
      <c r="V5036" s="1"/>
      <c r="W5036" s="2"/>
      <c r="X5036">
        <v>5035</v>
      </c>
      <c r="Y5036" s="1" t="s">
        <v>179</v>
      </c>
      <c r="Z5036" s="1"/>
      <c r="AA5036" s="2"/>
    </row>
    <row r="5037" spans="8:27">
      <c r="H5037">
        <v>5036</v>
      </c>
      <c r="I5037" s="1" t="s">
        <v>752</v>
      </c>
      <c r="J5037" s="1"/>
      <c r="K5037" s="2"/>
      <c r="L5037">
        <v>5036</v>
      </c>
      <c r="M5037" s="1" t="s">
        <v>753</v>
      </c>
      <c r="N5037" s="1"/>
      <c r="O5037" s="2"/>
      <c r="P5037">
        <v>5036</v>
      </c>
      <c r="Q5037" s="1" t="s">
        <v>754</v>
      </c>
      <c r="R5037" s="1"/>
      <c r="S5037" s="2"/>
      <c r="T5037">
        <v>5036</v>
      </c>
      <c r="U5037" s="1" t="s">
        <v>178</v>
      </c>
      <c r="V5037" s="1"/>
      <c r="W5037" s="2"/>
      <c r="X5037">
        <v>5036</v>
      </c>
      <c r="Y5037" s="1" t="s">
        <v>179</v>
      </c>
      <c r="Z5037" s="1"/>
      <c r="AA5037" s="2"/>
    </row>
    <row r="5038" spans="8:27">
      <c r="H5038">
        <v>5037</v>
      </c>
      <c r="I5038" s="1" t="s">
        <v>752</v>
      </c>
      <c r="J5038" s="1"/>
      <c r="K5038" s="2"/>
      <c r="L5038">
        <v>5037</v>
      </c>
      <c r="M5038" s="1" t="s">
        <v>753</v>
      </c>
      <c r="N5038" s="1"/>
      <c r="O5038" s="2"/>
      <c r="P5038">
        <v>5037</v>
      </c>
      <c r="Q5038" s="1" t="s">
        <v>754</v>
      </c>
      <c r="R5038" s="1"/>
      <c r="S5038" s="2"/>
      <c r="T5038">
        <v>5037</v>
      </c>
      <c r="U5038" s="1" t="s">
        <v>178</v>
      </c>
      <c r="V5038" s="1"/>
      <c r="W5038" s="2"/>
      <c r="X5038">
        <v>5037</v>
      </c>
      <c r="Y5038" s="1" t="s">
        <v>179</v>
      </c>
      <c r="Z5038" s="1"/>
      <c r="AA5038" s="2"/>
    </row>
    <row r="5039" spans="8:27">
      <c r="H5039">
        <v>5038</v>
      </c>
      <c r="I5039" s="1" t="s">
        <v>752</v>
      </c>
      <c r="J5039" s="1"/>
      <c r="K5039" s="2"/>
      <c r="L5039">
        <v>5038</v>
      </c>
      <c r="M5039" s="1" t="s">
        <v>753</v>
      </c>
      <c r="N5039" s="1"/>
      <c r="O5039" s="2"/>
      <c r="P5039">
        <v>5038</v>
      </c>
      <c r="Q5039" s="1" t="s">
        <v>754</v>
      </c>
      <c r="R5039" s="1"/>
      <c r="S5039" s="2"/>
      <c r="T5039">
        <v>5038</v>
      </c>
      <c r="U5039" s="1" t="s">
        <v>178</v>
      </c>
      <c r="V5039" s="1"/>
      <c r="W5039" s="2"/>
      <c r="X5039">
        <v>5038</v>
      </c>
      <c r="Y5039" s="1" t="s">
        <v>179</v>
      </c>
      <c r="Z5039" s="1"/>
      <c r="AA5039" s="2"/>
    </row>
    <row r="5040" spans="8:27">
      <c r="H5040">
        <v>5039</v>
      </c>
      <c r="I5040" s="1" t="s">
        <v>752</v>
      </c>
      <c r="J5040" s="1"/>
      <c r="K5040" s="2"/>
      <c r="L5040">
        <v>5039</v>
      </c>
      <c r="M5040" s="1" t="s">
        <v>753</v>
      </c>
      <c r="N5040" s="1"/>
      <c r="O5040" s="2"/>
      <c r="P5040">
        <v>5039</v>
      </c>
      <c r="Q5040" s="1" t="s">
        <v>754</v>
      </c>
      <c r="R5040" s="1"/>
      <c r="S5040" s="2"/>
      <c r="T5040">
        <v>5039</v>
      </c>
      <c r="U5040" s="1" t="s">
        <v>178</v>
      </c>
      <c r="V5040" s="1"/>
      <c r="W5040" s="2"/>
      <c r="X5040">
        <v>5039</v>
      </c>
      <c r="Y5040" s="1" t="s">
        <v>179</v>
      </c>
      <c r="Z5040" s="1"/>
      <c r="AA5040" s="2"/>
    </row>
    <row r="5041" spans="8:27">
      <c r="H5041">
        <v>5040</v>
      </c>
      <c r="I5041" s="1" t="s">
        <v>752</v>
      </c>
      <c r="J5041" s="1"/>
      <c r="K5041" s="2"/>
      <c r="L5041">
        <v>5040</v>
      </c>
      <c r="M5041" s="1" t="s">
        <v>753</v>
      </c>
      <c r="N5041" s="1"/>
      <c r="O5041" s="2"/>
      <c r="P5041">
        <v>5040</v>
      </c>
      <c r="Q5041" s="1" t="s">
        <v>754</v>
      </c>
      <c r="R5041" s="1"/>
      <c r="S5041" s="2"/>
      <c r="T5041">
        <v>5040</v>
      </c>
      <c r="U5041" s="1" t="s">
        <v>178</v>
      </c>
      <c r="V5041" s="1"/>
      <c r="W5041" s="2"/>
      <c r="X5041">
        <v>5040</v>
      </c>
      <c r="Y5041" s="1" t="s">
        <v>179</v>
      </c>
      <c r="Z5041" s="1"/>
      <c r="AA5041" s="2"/>
    </row>
    <row r="5042" spans="8:27">
      <c r="H5042">
        <v>5041</v>
      </c>
      <c r="I5042" s="1" t="s">
        <v>752</v>
      </c>
      <c r="J5042" s="1"/>
      <c r="K5042" s="2"/>
      <c r="L5042">
        <v>5041</v>
      </c>
      <c r="M5042" s="1" t="s">
        <v>753</v>
      </c>
      <c r="N5042" s="1"/>
      <c r="O5042" s="2"/>
      <c r="P5042">
        <v>5041</v>
      </c>
      <c r="Q5042" s="1" t="s">
        <v>754</v>
      </c>
      <c r="R5042" s="1"/>
      <c r="S5042" s="2"/>
      <c r="T5042">
        <v>5041</v>
      </c>
      <c r="U5042" s="1" t="s">
        <v>178</v>
      </c>
      <c r="V5042" s="1"/>
      <c r="W5042" s="2"/>
      <c r="X5042">
        <v>5041</v>
      </c>
      <c r="Y5042" s="1" t="s">
        <v>179</v>
      </c>
      <c r="Z5042" s="1"/>
      <c r="AA5042" s="2"/>
    </row>
    <row r="5043" spans="8:27">
      <c r="H5043">
        <v>5042</v>
      </c>
      <c r="I5043" s="1" t="s">
        <v>752</v>
      </c>
      <c r="J5043" s="1"/>
      <c r="K5043" s="2"/>
      <c r="L5043">
        <v>5042</v>
      </c>
      <c r="M5043" s="1" t="s">
        <v>753</v>
      </c>
      <c r="N5043" s="1"/>
      <c r="O5043" s="2"/>
      <c r="P5043">
        <v>5042</v>
      </c>
      <c r="Q5043" s="1" t="s">
        <v>754</v>
      </c>
      <c r="R5043" s="1"/>
      <c r="S5043" s="2"/>
      <c r="T5043">
        <v>5042</v>
      </c>
      <c r="U5043" s="1" t="s">
        <v>178</v>
      </c>
      <c r="V5043" s="1"/>
      <c r="W5043" s="2"/>
      <c r="X5043">
        <v>5042</v>
      </c>
      <c r="Y5043" s="1" t="s">
        <v>179</v>
      </c>
      <c r="Z5043" s="1"/>
      <c r="AA5043" s="2"/>
    </row>
    <row r="5044" spans="8:27">
      <c r="H5044">
        <v>5043</v>
      </c>
      <c r="I5044" s="1" t="s">
        <v>752</v>
      </c>
      <c r="J5044" s="1"/>
      <c r="K5044" s="2"/>
      <c r="L5044">
        <v>5043</v>
      </c>
      <c r="M5044" s="1" t="s">
        <v>753</v>
      </c>
      <c r="N5044" s="1"/>
      <c r="O5044" s="2"/>
      <c r="P5044">
        <v>5043</v>
      </c>
      <c r="Q5044" s="1" t="s">
        <v>754</v>
      </c>
      <c r="R5044" s="1"/>
      <c r="S5044" s="2"/>
      <c r="T5044">
        <v>5043</v>
      </c>
      <c r="U5044" s="1" t="s">
        <v>178</v>
      </c>
      <c r="V5044" s="1"/>
      <c r="W5044" s="2"/>
      <c r="X5044">
        <v>5043</v>
      </c>
      <c r="Y5044" s="1" t="s">
        <v>179</v>
      </c>
      <c r="Z5044" s="1"/>
      <c r="AA5044" s="2"/>
    </row>
    <row r="5045" spans="8:27">
      <c r="H5045">
        <v>5044</v>
      </c>
      <c r="I5045" s="1" t="s">
        <v>752</v>
      </c>
      <c r="J5045" s="1"/>
      <c r="K5045" s="2"/>
      <c r="L5045">
        <v>5044</v>
      </c>
      <c r="M5045" s="1" t="s">
        <v>753</v>
      </c>
      <c r="N5045" s="1"/>
      <c r="O5045" s="2"/>
      <c r="P5045">
        <v>5044</v>
      </c>
      <c r="Q5045" s="1" t="s">
        <v>754</v>
      </c>
      <c r="R5045" s="1"/>
      <c r="S5045" s="2"/>
      <c r="T5045">
        <v>5044</v>
      </c>
      <c r="U5045" s="1" t="s">
        <v>178</v>
      </c>
      <c r="V5045" s="1"/>
      <c r="W5045" s="2"/>
      <c r="X5045">
        <v>5044</v>
      </c>
      <c r="Y5045" s="1" t="s">
        <v>179</v>
      </c>
      <c r="Z5045" s="1"/>
      <c r="AA5045" s="2"/>
    </row>
    <row r="5046" spans="8:27">
      <c r="H5046">
        <v>5045</v>
      </c>
      <c r="I5046" s="1" t="s">
        <v>752</v>
      </c>
      <c r="J5046" s="1"/>
      <c r="K5046" s="2"/>
      <c r="L5046">
        <v>5045</v>
      </c>
      <c r="M5046" s="1" t="s">
        <v>753</v>
      </c>
      <c r="N5046" s="1"/>
      <c r="O5046" s="2"/>
      <c r="P5046">
        <v>5045</v>
      </c>
      <c r="Q5046" s="1" t="s">
        <v>754</v>
      </c>
      <c r="R5046" s="1"/>
      <c r="S5046" s="2"/>
      <c r="T5046">
        <v>5045</v>
      </c>
      <c r="U5046" s="1" t="s">
        <v>178</v>
      </c>
      <c r="V5046" s="1"/>
      <c r="W5046" s="2"/>
      <c r="X5046">
        <v>5045</v>
      </c>
      <c r="Y5046" s="1" t="s">
        <v>179</v>
      </c>
      <c r="Z5046" s="1"/>
      <c r="AA5046" s="2"/>
    </row>
    <row r="5047" spans="8:27">
      <c r="H5047">
        <v>5046</v>
      </c>
      <c r="I5047" s="1" t="s">
        <v>752</v>
      </c>
      <c r="J5047" s="1"/>
      <c r="K5047" s="2"/>
      <c r="L5047">
        <v>5046</v>
      </c>
      <c r="M5047" s="1" t="s">
        <v>753</v>
      </c>
      <c r="N5047" s="1"/>
      <c r="O5047" s="2"/>
      <c r="P5047">
        <v>5046</v>
      </c>
      <c r="Q5047" s="1" t="s">
        <v>754</v>
      </c>
      <c r="R5047" s="1"/>
      <c r="S5047" s="2"/>
      <c r="T5047">
        <v>5046</v>
      </c>
      <c r="U5047" s="1" t="s">
        <v>178</v>
      </c>
      <c r="V5047" s="1"/>
      <c r="W5047" s="2"/>
      <c r="X5047">
        <v>5046</v>
      </c>
      <c r="Y5047" s="1" t="s">
        <v>179</v>
      </c>
      <c r="Z5047" s="1"/>
      <c r="AA5047" s="2"/>
    </row>
    <row r="5048" spans="8:27">
      <c r="H5048">
        <v>5047</v>
      </c>
      <c r="I5048" s="1" t="s">
        <v>752</v>
      </c>
      <c r="J5048" s="1"/>
      <c r="K5048" s="2"/>
      <c r="L5048">
        <v>5047</v>
      </c>
      <c r="M5048" s="1" t="s">
        <v>753</v>
      </c>
      <c r="N5048" s="1"/>
      <c r="O5048" s="2"/>
      <c r="P5048">
        <v>5047</v>
      </c>
      <c r="Q5048" s="1" t="s">
        <v>754</v>
      </c>
      <c r="R5048" s="1"/>
      <c r="S5048" s="2"/>
      <c r="T5048">
        <v>5047</v>
      </c>
      <c r="U5048" s="1" t="s">
        <v>178</v>
      </c>
      <c r="V5048" s="1"/>
      <c r="W5048" s="2"/>
      <c r="X5048">
        <v>5047</v>
      </c>
      <c r="Y5048" s="1" t="s">
        <v>179</v>
      </c>
      <c r="Z5048" s="1"/>
      <c r="AA5048" s="2"/>
    </row>
    <row r="5049" spans="8:27">
      <c r="H5049">
        <v>5048</v>
      </c>
      <c r="I5049" s="1" t="s">
        <v>752</v>
      </c>
      <c r="J5049" s="1"/>
      <c r="K5049" s="2"/>
      <c r="L5049">
        <v>5048</v>
      </c>
      <c r="M5049" s="1" t="s">
        <v>753</v>
      </c>
      <c r="N5049" s="1"/>
      <c r="O5049" s="2"/>
      <c r="P5049">
        <v>5048</v>
      </c>
      <c r="Q5049" s="1" t="s">
        <v>754</v>
      </c>
      <c r="R5049" s="1"/>
      <c r="S5049" s="2"/>
      <c r="T5049">
        <v>5048</v>
      </c>
      <c r="U5049" s="1" t="s">
        <v>178</v>
      </c>
      <c r="V5049" s="1"/>
      <c r="W5049" s="2"/>
      <c r="X5049">
        <v>5048</v>
      </c>
      <c r="Y5049" s="1" t="s">
        <v>179</v>
      </c>
      <c r="Z5049" s="1"/>
      <c r="AA5049" s="2"/>
    </row>
    <row r="5050" spans="8:27">
      <c r="H5050">
        <v>5049</v>
      </c>
      <c r="I5050" s="1" t="s">
        <v>752</v>
      </c>
      <c r="J5050" s="1"/>
      <c r="K5050" s="2"/>
      <c r="L5050">
        <v>5049</v>
      </c>
      <c r="M5050" s="1" t="s">
        <v>753</v>
      </c>
      <c r="N5050" s="1"/>
      <c r="O5050" s="2"/>
      <c r="P5050">
        <v>5049</v>
      </c>
      <c r="Q5050" s="1" t="s">
        <v>754</v>
      </c>
      <c r="R5050" s="1"/>
      <c r="S5050" s="2"/>
      <c r="T5050">
        <v>5049</v>
      </c>
      <c r="U5050" s="1" t="s">
        <v>178</v>
      </c>
      <c r="V5050" s="1"/>
      <c r="W5050" s="2"/>
      <c r="X5050">
        <v>5049</v>
      </c>
      <c r="Y5050" s="1" t="s">
        <v>179</v>
      </c>
      <c r="Z5050" s="1"/>
      <c r="AA5050" s="2"/>
    </row>
    <row r="5051" spans="8:27">
      <c r="H5051">
        <v>5050</v>
      </c>
      <c r="I5051" s="1" t="s">
        <v>752</v>
      </c>
      <c r="J5051" s="1"/>
      <c r="K5051" s="2"/>
      <c r="L5051">
        <v>5050</v>
      </c>
      <c r="M5051" s="1" t="s">
        <v>753</v>
      </c>
      <c r="N5051" s="1"/>
      <c r="O5051" s="2"/>
      <c r="P5051">
        <v>5050</v>
      </c>
      <c r="Q5051" s="1" t="s">
        <v>754</v>
      </c>
      <c r="R5051" s="1"/>
      <c r="S5051" s="2"/>
      <c r="T5051">
        <v>5050</v>
      </c>
      <c r="U5051" s="1" t="s">
        <v>178</v>
      </c>
      <c r="V5051" s="1"/>
      <c r="W5051" s="2"/>
      <c r="X5051">
        <v>5050</v>
      </c>
      <c r="Y5051" s="1" t="s">
        <v>179</v>
      </c>
      <c r="Z5051" s="1"/>
      <c r="AA5051" s="2"/>
    </row>
    <row r="5052" spans="8:27">
      <c r="H5052">
        <v>5051</v>
      </c>
      <c r="I5052" s="1" t="s">
        <v>752</v>
      </c>
      <c r="J5052" s="1"/>
      <c r="K5052" s="2"/>
      <c r="L5052">
        <v>5051</v>
      </c>
      <c r="M5052" s="1" t="s">
        <v>753</v>
      </c>
      <c r="N5052" s="1"/>
      <c r="O5052" s="2"/>
      <c r="P5052">
        <v>5051</v>
      </c>
      <c r="Q5052" s="1" t="s">
        <v>754</v>
      </c>
      <c r="R5052" s="1"/>
      <c r="S5052" s="2"/>
      <c r="T5052">
        <v>5051</v>
      </c>
      <c r="U5052" s="1" t="s">
        <v>178</v>
      </c>
      <c r="V5052" s="1"/>
      <c r="W5052" s="2"/>
      <c r="X5052">
        <v>5051</v>
      </c>
      <c r="Y5052" s="1" t="s">
        <v>179</v>
      </c>
      <c r="Z5052" s="1"/>
      <c r="AA5052" s="2"/>
    </row>
    <row r="5053" spans="8:27">
      <c r="H5053">
        <v>5052</v>
      </c>
      <c r="I5053" s="1" t="s">
        <v>752</v>
      </c>
      <c r="J5053" s="1"/>
      <c r="K5053" s="2"/>
      <c r="L5053">
        <v>5052</v>
      </c>
      <c r="M5053" s="1" t="s">
        <v>753</v>
      </c>
      <c r="N5053" s="1"/>
      <c r="O5053" s="2"/>
      <c r="P5053">
        <v>5052</v>
      </c>
      <c r="Q5053" s="1" t="s">
        <v>754</v>
      </c>
      <c r="R5053" s="1"/>
      <c r="S5053" s="2"/>
      <c r="T5053">
        <v>5052</v>
      </c>
      <c r="U5053" s="1" t="s">
        <v>178</v>
      </c>
      <c r="V5053" s="1"/>
      <c r="W5053" s="2"/>
      <c r="X5053">
        <v>5052</v>
      </c>
      <c r="Y5053" s="1" t="s">
        <v>179</v>
      </c>
      <c r="Z5053" s="1"/>
      <c r="AA5053" s="2"/>
    </row>
    <row r="5054" spans="8:27">
      <c r="H5054">
        <v>5053</v>
      </c>
      <c r="I5054" s="1" t="s">
        <v>752</v>
      </c>
      <c r="J5054" s="1"/>
      <c r="K5054" s="2"/>
      <c r="L5054">
        <v>5053</v>
      </c>
      <c r="M5054" s="1" t="s">
        <v>753</v>
      </c>
      <c r="N5054" s="1"/>
      <c r="O5054" s="2"/>
      <c r="P5054">
        <v>5053</v>
      </c>
      <c r="Q5054" s="1" t="s">
        <v>754</v>
      </c>
      <c r="R5054" s="1"/>
      <c r="S5054" s="2"/>
      <c r="T5054">
        <v>5053</v>
      </c>
      <c r="U5054" s="1" t="s">
        <v>178</v>
      </c>
      <c r="V5054" s="1"/>
      <c r="W5054" s="2"/>
      <c r="X5054">
        <v>5053</v>
      </c>
      <c r="Y5054" s="1" t="s">
        <v>179</v>
      </c>
      <c r="Z5054" s="1"/>
      <c r="AA5054" s="2"/>
    </row>
    <row r="5055" spans="8:27">
      <c r="H5055">
        <v>5054</v>
      </c>
      <c r="I5055" s="1" t="s">
        <v>752</v>
      </c>
      <c r="J5055" s="1"/>
      <c r="K5055" s="2"/>
      <c r="L5055">
        <v>5054</v>
      </c>
      <c r="M5055" s="1" t="s">
        <v>753</v>
      </c>
      <c r="N5055" s="1"/>
      <c r="O5055" s="2"/>
      <c r="P5055">
        <v>5054</v>
      </c>
      <c r="Q5055" s="1" t="s">
        <v>754</v>
      </c>
      <c r="R5055" s="1"/>
      <c r="S5055" s="2"/>
      <c r="T5055">
        <v>5054</v>
      </c>
      <c r="U5055" s="1" t="s">
        <v>178</v>
      </c>
      <c r="V5055" s="1"/>
      <c r="W5055" s="2"/>
      <c r="X5055">
        <v>5054</v>
      </c>
      <c r="Y5055" s="1" t="s">
        <v>179</v>
      </c>
      <c r="Z5055" s="1"/>
      <c r="AA5055" s="2"/>
    </row>
    <row r="5056" spans="8:27">
      <c r="H5056">
        <v>5055</v>
      </c>
      <c r="I5056" s="1" t="s">
        <v>752</v>
      </c>
      <c r="J5056" s="1"/>
      <c r="K5056" s="2"/>
      <c r="L5056">
        <v>5055</v>
      </c>
      <c r="M5056" s="1" t="s">
        <v>753</v>
      </c>
      <c r="N5056" s="1"/>
      <c r="O5056" s="2"/>
      <c r="P5056">
        <v>5055</v>
      </c>
      <c r="Q5056" s="1" t="s">
        <v>754</v>
      </c>
      <c r="R5056" s="1"/>
      <c r="S5056" s="2"/>
      <c r="T5056">
        <v>5055</v>
      </c>
      <c r="U5056" s="1" t="s">
        <v>178</v>
      </c>
      <c r="V5056" s="1"/>
      <c r="W5056" s="2"/>
      <c r="X5056">
        <v>5055</v>
      </c>
      <c r="Y5056" s="1" t="s">
        <v>179</v>
      </c>
      <c r="Z5056" s="1"/>
      <c r="AA5056" s="2"/>
    </row>
    <row r="5057" spans="8:27">
      <c r="H5057">
        <v>5056</v>
      </c>
      <c r="I5057" s="1" t="s">
        <v>752</v>
      </c>
      <c r="J5057" s="1"/>
      <c r="K5057" s="2"/>
      <c r="L5057">
        <v>5056</v>
      </c>
      <c r="M5057" s="1" t="s">
        <v>753</v>
      </c>
      <c r="N5057" s="1"/>
      <c r="O5057" s="2"/>
      <c r="P5057">
        <v>5056</v>
      </c>
      <c r="Q5057" s="1" t="s">
        <v>754</v>
      </c>
      <c r="R5057" s="1"/>
      <c r="S5057" s="2"/>
      <c r="T5057">
        <v>5056</v>
      </c>
      <c r="U5057" s="1" t="s">
        <v>178</v>
      </c>
      <c r="V5057" s="1"/>
      <c r="W5057" s="2"/>
      <c r="X5057">
        <v>5056</v>
      </c>
      <c r="Y5057" s="1" t="s">
        <v>179</v>
      </c>
      <c r="Z5057" s="1"/>
      <c r="AA5057" s="2"/>
    </row>
    <row r="5058" spans="8:27">
      <c r="H5058">
        <v>5057</v>
      </c>
      <c r="I5058" s="1" t="s">
        <v>752</v>
      </c>
      <c r="J5058" s="1"/>
      <c r="K5058" s="2"/>
      <c r="L5058">
        <v>5057</v>
      </c>
      <c r="M5058" s="1" t="s">
        <v>753</v>
      </c>
      <c r="N5058" s="1"/>
      <c r="O5058" s="2"/>
      <c r="P5058">
        <v>5057</v>
      </c>
      <c r="Q5058" s="1" t="s">
        <v>754</v>
      </c>
      <c r="R5058" s="1"/>
      <c r="S5058" s="2"/>
      <c r="T5058">
        <v>5057</v>
      </c>
      <c r="U5058" s="1" t="s">
        <v>178</v>
      </c>
      <c r="V5058" s="1"/>
      <c r="W5058" s="2"/>
      <c r="X5058">
        <v>5057</v>
      </c>
      <c r="Y5058" s="1" t="s">
        <v>179</v>
      </c>
      <c r="Z5058" s="1"/>
      <c r="AA5058" s="2"/>
    </row>
    <row r="5059" spans="8:27">
      <c r="H5059">
        <v>5058</v>
      </c>
      <c r="I5059" s="1" t="s">
        <v>752</v>
      </c>
      <c r="J5059" s="1"/>
      <c r="K5059" s="2"/>
      <c r="L5059">
        <v>5058</v>
      </c>
      <c r="M5059" s="1" t="s">
        <v>753</v>
      </c>
      <c r="N5059" s="1"/>
      <c r="O5059" s="2"/>
      <c r="P5059">
        <v>5058</v>
      </c>
      <c r="Q5059" s="1" t="s">
        <v>754</v>
      </c>
      <c r="R5059" s="1"/>
      <c r="S5059" s="2"/>
      <c r="T5059">
        <v>5058</v>
      </c>
      <c r="U5059" s="1" t="s">
        <v>178</v>
      </c>
      <c r="V5059" s="1"/>
      <c r="W5059" s="2"/>
      <c r="X5059">
        <v>5058</v>
      </c>
      <c r="Y5059" s="1" t="s">
        <v>179</v>
      </c>
      <c r="Z5059" s="1"/>
      <c r="AA5059" s="2"/>
    </row>
    <row r="5060" spans="8:27">
      <c r="H5060">
        <v>5059</v>
      </c>
      <c r="I5060" s="1" t="s">
        <v>752</v>
      </c>
      <c r="J5060" s="1"/>
      <c r="K5060" s="2"/>
      <c r="L5060">
        <v>5059</v>
      </c>
      <c r="M5060" s="1" t="s">
        <v>753</v>
      </c>
      <c r="N5060" s="1"/>
      <c r="O5060" s="2"/>
      <c r="P5060">
        <v>5059</v>
      </c>
      <c r="Q5060" s="1" t="s">
        <v>754</v>
      </c>
      <c r="R5060" s="1"/>
      <c r="S5060" s="2"/>
      <c r="T5060">
        <v>5059</v>
      </c>
      <c r="U5060" s="1" t="s">
        <v>178</v>
      </c>
      <c r="V5060" s="1"/>
      <c r="W5060" s="2"/>
      <c r="X5060">
        <v>5059</v>
      </c>
      <c r="Y5060" s="1" t="s">
        <v>179</v>
      </c>
      <c r="Z5060" s="1"/>
      <c r="AA5060" s="2"/>
    </row>
    <row r="5061" spans="8:27">
      <c r="H5061">
        <v>5060</v>
      </c>
      <c r="I5061" s="1" t="s">
        <v>752</v>
      </c>
      <c r="J5061" s="1"/>
      <c r="K5061" s="2"/>
      <c r="L5061">
        <v>5060</v>
      </c>
      <c r="M5061" s="1" t="s">
        <v>753</v>
      </c>
      <c r="N5061" s="1"/>
      <c r="O5061" s="2"/>
      <c r="P5061">
        <v>5060</v>
      </c>
      <c r="Q5061" s="1" t="s">
        <v>754</v>
      </c>
      <c r="R5061" s="1"/>
      <c r="S5061" s="2"/>
      <c r="T5061">
        <v>5060</v>
      </c>
      <c r="U5061" s="1" t="s">
        <v>178</v>
      </c>
      <c r="V5061" s="1"/>
      <c r="W5061" s="2"/>
      <c r="X5061">
        <v>5060</v>
      </c>
      <c r="Y5061" s="1" t="s">
        <v>179</v>
      </c>
      <c r="Z5061" s="1"/>
      <c r="AA5061" s="2"/>
    </row>
    <row r="5062" spans="8:27">
      <c r="H5062">
        <v>5061</v>
      </c>
      <c r="I5062" s="1" t="s">
        <v>752</v>
      </c>
      <c r="J5062" s="1"/>
      <c r="K5062" s="2"/>
      <c r="L5062">
        <v>5061</v>
      </c>
      <c r="M5062" s="1" t="s">
        <v>753</v>
      </c>
      <c r="N5062" s="1"/>
      <c r="O5062" s="2"/>
      <c r="P5062">
        <v>5061</v>
      </c>
      <c r="Q5062" s="1" t="s">
        <v>754</v>
      </c>
      <c r="R5062" s="1"/>
      <c r="S5062" s="2"/>
      <c r="T5062">
        <v>5061</v>
      </c>
      <c r="U5062" s="1" t="s">
        <v>178</v>
      </c>
      <c r="V5062" s="1"/>
      <c r="W5062" s="2"/>
      <c r="X5062">
        <v>5061</v>
      </c>
      <c r="Y5062" s="1" t="s">
        <v>179</v>
      </c>
      <c r="Z5062" s="1"/>
      <c r="AA5062" s="2"/>
    </row>
    <row r="5063" spans="8:27">
      <c r="H5063">
        <v>5062</v>
      </c>
      <c r="I5063" s="1" t="s">
        <v>752</v>
      </c>
      <c r="J5063" s="1"/>
      <c r="K5063" s="2"/>
      <c r="L5063">
        <v>5062</v>
      </c>
      <c r="M5063" s="1" t="s">
        <v>753</v>
      </c>
      <c r="N5063" s="1"/>
      <c r="O5063" s="2"/>
      <c r="P5063">
        <v>5062</v>
      </c>
      <c r="Q5063" s="1" t="s">
        <v>754</v>
      </c>
      <c r="R5063" s="1"/>
      <c r="S5063" s="2"/>
      <c r="T5063">
        <v>5062</v>
      </c>
      <c r="U5063" s="1" t="s">
        <v>178</v>
      </c>
      <c r="V5063" s="1"/>
      <c r="W5063" s="2"/>
      <c r="X5063">
        <v>5062</v>
      </c>
      <c r="Y5063" s="1" t="s">
        <v>179</v>
      </c>
      <c r="Z5063" s="1"/>
      <c r="AA5063" s="2"/>
    </row>
    <row r="5064" spans="8:27">
      <c r="H5064">
        <v>5063</v>
      </c>
      <c r="I5064" s="1" t="s">
        <v>752</v>
      </c>
      <c r="J5064" s="1"/>
      <c r="K5064" s="2"/>
      <c r="L5064">
        <v>5063</v>
      </c>
      <c r="M5064" s="1" t="s">
        <v>753</v>
      </c>
      <c r="N5064" s="1"/>
      <c r="O5064" s="2"/>
      <c r="P5064">
        <v>5063</v>
      </c>
      <c r="Q5064" s="1" t="s">
        <v>754</v>
      </c>
      <c r="R5064" s="1"/>
      <c r="S5064" s="2"/>
      <c r="T5064">
        <v>5063</v>
      </c>
      <c r="U5064" s="1" t="s">
        <v>178</v>
      </c>
      <c r="V5064" s="1"/>
      <c r="W5064" s="2"/>
      <c r="X5064">
        <v>5063</v>
      </c>
      <c r="Y5064" s="1" t="s">
        <v>179</v>
      </c>
      <c r="Z5064" s="1"/>
      <c r="AA5064" s="2"/>
    </row>
    <row r="5065" spans="8:27">
      <c r="H5065">
        <v>5064</v>
      </c>
      <c r="I5065" s="1" t="s">
        <v>752</v>
      </c>
      <c r="J5065" s="1"/>
      <c r="K5065" s="2"/>
      <c r="L5065">
        <v>5064</v>
      </c>
      <c r="M5065" s="1" t="s">
        <v>753</v>
      </c>
      <c r="N5065" s="1"/>
      <c r="O5065" s="2"/>
      <c r="P5065">
        <v>5064</v>
      </c>
      <c r="Q5065" s="1" t="s">
        <v>754</v>
      </c>
      <c r="R5065" s="1"/>
      <c r="S5065" s="2"/>
      <c r="T5065">
        <v>5064</v>
      </c>
      <c r="U5065" s="1" t="s">
        <v>178</v>
      </c>
      <c r="V5065" s="1"/>
      <c r="W5065" s="2"/>
      <c r="X5065">
        <v>5064</v>
      </c>
      <c r="Y5065" s="1" t="s">
        <v>179</v>
      </c>
      <c r="Z5065" s="1"/>
      <c r="AA5065" s="2"/>
    </row>
    <row r="5066" spans="8:27">
      <c r="H5066">
        <v>5065</v>
      </c>
      <c r="I5066" s="1" t="s">
        <v>752</v>
      </c>
      <c r="J5066" s="1"/>
      <c r="K5066" s="2"/>
      <c r="L5066">
        <v>5065</v>
      </c>
      <c r="M5066" s="1" t="s">
        <v>753</v>
      </c>
      <c r="N5066" s="1"/>
      <c r="O5066" s="2"/>
      <c r="P5066">
        <v>5065</v>
      </c>
      <c r="Q5066" s="1" t="s">
        <v>754</v>
      </c>
      <c r="R5066" s="1"/>
      <c r="S5066" s="2"/>
      <c r="T5066">
        <v>5065</v>
      </c>
      <c r="U5066" s="1" t="s">
        <v>178</v>
      </c>
      <c r="V5066" s="1"/>
      <c r="W5066" s="2"/>
      <c r="X5066">
        <v>5065</v>
      </c>
      <c r="Y5066" s="1" t="s">
        <v>179</v>
      </c>
      <c r="Z5066" s="1"/>
      <c r="AA5066" s="2"/>
    </row>
    <row r="5067" spans="8:27">
      <c r="H5067">
        <v>5066</v>
      </c>
      <c r="I5067" s="1" t="s">
        <v>752</v>
      </c>
      <c r="J5067" s="1"/>
      <c r="K5067" s="2"/>
      <c r="L5067">
        <v>5066</v>
      </c>
      <c r="M5067" s="1" t="s">
        <v>753</v>
      </c>
      <c r="N5067" s="1"/>
      <c r="O5067" s="2"/>
      <c r="P5067">
        <v>5066</v>
      </c>
      <c r="Q5067" s="1" t="s">
        <v>754</v>
      </c>
      <c r="R5067" s="1"/>
      <c r="S5067" s="2"/>
      <c r="T5067">
        <v>5066</v>
      </c>
      <c r="U5067" s="1" t="s">
        <v>178</v>
      </c>
      <c r="V5067" s="1"/>
      <c r="W5067" s="2"/>
      <c r="X5067">
        <v>5066</v>
      </c>
      <c r="Y5067" s="1" t="s">
        <v>179</v>
      </c>
      <c r="Z5067" s="1"/>
      <c r="AA5067" s="2"/>
    </row>
    <row r="5068" spans="8:27">
      <c r="H5068">
        <v>5067</v>
      </c>
      <c r="I5068" s="1" t="s">
        <v>752</v>
      </c>
      <c r="J5068" s="1"/>
      <c r="K5068" s="2"/>
      <c r="L5068">
        <v>5067</v>
      </c>
      <c r="M5068" s="1" t="s">
        <v>753</v>
      </c>
      <c r="N5068" s="1"/>
      <c r="O5068" s="2"/>
      <c r="P5068">
        <v>5067</v>
      </c>
      <c r="Q5068" s="1" t="s">
        <v>754</v>
      </c>
      <c r="R5068" s="1"/>
      <c r="S5068" s="2"/>
      <c r="T5068">
        <v>5067</v>
      </c>
      <c r="U5068" s="1" t="s">
        <v>178</v>
      </c>
      <c r="V5068" s="1"/>
      <c r="W5068" s="2"/>
      <c r="X5068">
        <v>5067</v>
      </c>
      <c r="Y5068" s="1" t="s">
        <v>179</v>
      </c>
      <c r="Z5068" s="1"/>
      <c r="AA5068" s="2"/>
    </row>
    <row r="5069" spans="8:27">
      <c r="H5069">
        <v>5068</v>
      </c>
      <c r="I5069" s="1" t="s">
        <v>752</v>
      </c>
      <c r="J5069" s="1"/>
      <c r="K5069" s="2"/>
      <c r="L5069">
        <v>5068</v>
      </c>
      <c r="M5069" s="1" t="s">
        <v>753</v>
      </c>
      <c r="N5069" s="1"/>
      <c r="O5069" s="2"/>
      <c r="P5069">
        <v>5068</v>
      </c>
      <c r="Q5069" s="1" t="s">
        <v>754</v>
      </c>
      <c r="R5069" s="1"/>
      <c r="S5069" s="2"/>
      <c r="T5069">
        <v>5068</v>
      </c>
      <c r="U5069" s="1" t="s">
        <v>178</v>
      </c>
      <c r="V5069" s="1"/>
      <c r="W5069" s="2"/>
      <c r="X5069">
        <v>5068</v>
      </c>
      <c r="Y5069" s="1" t="s">
        <v>179</v>
      </c>
      <c r="Z5069" s="1"/>
      <c r="AA5069" s="2"/>
    </row>
    <row r="5070" spans="8:27">
      <c r="H5070">
        <v>5069</v>
      </c>
      <c r="I5070" s="1" t="s">
        <v>752</v>
      </c>
      <c r="J5070" s="1"/>
      <c r="K5070" s="2"/>
      <c r="L5070">
        <v>5069</v>
      </c>
      <c r="M5070" s="1" t="s">
        <v>753</v>
      </c>
      <c r="N5070" s="1"/>
      <c r="O5070" s="2"/>
      <c r="P5070">
        <v>5069</v>
      </c>
      <c r="Q5070" s="1" t="s">
        <v>754</v>
      </c>
      <c r="R5070" s="1"/>
      <c r="S5070" s="2"/>
      <c r="T5070">
        <v>5069</v>
      </c>
      <c r="U5070" s="1" t="s">
        <v>178</v>
      </c>
      <c r="V5070" s="1"/>
      <c r="W5070" s="2"/>
      <c r="X5070">
        <v>5069</v>
      </c>
      <c r="Y5070" s="1" t="s">
        <v>179</v>
      </c>
      <c r="Z5070" s="1"/>
      <c r="AA5070" s="2"/>
    </row>
    <row r="5071" spans="8:27">
      <c r="H5071">
        <v>5070</v>
      </c>
      <c r="I5071" s="1" t="s">
        <v>752</v>
      </c>
      <c r="J5071" s="1"/>
      <c r="K5071" s="2"/>
      <c r="L5071">
        <v>5070</v>
      </c>
      <c r="M5071" s="1" t="s">
        <v>753</v>
      </c>
      <c r="N5071" s="1"/>
      <c r="O5071" s="2"/>
      <c r="P5071">
        <v>5070</v>
      </c>
      <c r="Q5071" s="1" t="s">
        <v>754</v>
      </c>
      <c r="R5071" s="1"/>
      <c r="S5071" s="2"/>
      <c r="T5071">
        <v>5070</v>
      </c>
      <c r="U5071" s="1" t="s">
        <v>178</v>
      </c>
      <c r="V5071" s="1"/>
      <c r="W5071" s="2"/>
      <c r="X5071">
        <v>5070</v>
      </c>
      <c r="Y5071" s="1" t="s">
        <v>179</v>
      </c>
      <c r="Z5071" s="1"/>
      <c r="AA5071" s="2"/>
    </row>
    <row r="5072" spans="8:27">
      <c r="H5072">
        <v>5071</v>
      </c>
      <c r="I5072" s="1" t="s">
        <v>752</v>
      </c>
      <c r="J5072" s="1"/>
      <c r="K5072" s="2"/>
      <c r="L5072">
        <v>5071</v>
      </c>
      <c r="M5072" s="1" t="s">
        <v>753</v>
      </c>
      <c r="N5072" s="1"/>
      <c r="O5072" s="2"/>
      <c r="P5072">
        <v>5071</v>
      </c>
      <c r="Q5072" s="1" t="s">
        <v>754</v>
      </c>
      <c r="R5072" s="1"/>
      <c r="S5072" s="2"/>
      <c r="T5072">
        <v>5071</v>
      </c>
      <c r="U5072" s="1" t="s">
        <v>178</v>
      </c>
      <c r="V5072" s="1"/>
      <c r="W5072" s="2"/>
      <c r="X5072">
        <v>5071</v>
      </c>
      <c r="Y5072" s="1" t="s">
        <v>179</v>
      </c>
      <c r="Z5072" s="1"/>
      <c r="AA5072" s="2"/>
    </row>
    <row r="5073" spans="8:27">
      <c r="H5073">
        <v>5072</v>
      </c>
      <c r="I5073" s="1" t="s">
        <v>752</v>
      </c>
      <c r="J5073" s="1"/>
      <c r="K5073" s="2"/>
      <c r="L5073">
        <v>5072</v>
      </c>
      <c r="M5073" s="1" t="s">
        <v>753</v>
      </c>
      <c r="N5073" s="1"/>
      <c r="O5073" s="2"/>
      <c r="P5073">
        <v>5072</v>
      </c>
      <c r="Q5073" s="1" t="s">
        <v>754</v>
      </c>
      <c r="R5073" s="1"/>
      <c r="S5073" s="2"/>
      <c r="T5073">
        <v>5072</v>
      </c>
      <c r="U5073" s="1" t="s">
        <v>178</v>
      </c>
      <c r="V5073" s="1"/>
      <c r="W5073" s="2"/>
      <c r="X5073">
        <v>5072</v>
      </c>
      <c r="Y5073" s="1" t="s">
        <v>179</v>
      </c>
      <c r="Z5073" s="1"/>
      <c r="AA5073" s="2"/>
    </row>
    <row r="5074" spans="8:27">
      <c r="H5074">
        <v>5073</v>
      </c>
      <c r="I5074" s="1" t="s">
        <v>752</v>
      </c>
      <c r="J5074" s="1"/>
      <c r="K5074" s="2"/>
      <c r="L5074">
        <v>5073</v>
      </c>
      <c r="M5074" s="1" t="s">
        <v>753</v>
      </c>
      <c r="N5074" s="1"/>
      <c r="O5074" s="2"/>
      <c r="P5074">
        <v>5073</v>
      </c>
      <c r="Q5074" s="1" t="s">
        <v>754</v>
      </c>
      <c r="R5074" s="1"/>
      <c r="S5074" s="2"/>
      <c r="T5074">
        <v>5073</v>
      </c>
      <c r="U5074" s="1" t="s">
        <v>178</v>
      </c>
      <c r="V5074" s="1"/>
      <c r="W5074" s="2"/>
      <c r="X5074">
        <v>5073</v>
      </c>
      <c r="Y5074" s="1" t="s">
        <v>179</v>
      </c>
      <c r="Z5074" s="1"/>
      <c r="AA5074" s="2"/>
    </row>
    <row r="5075" spans="8:27">
      <c r="H5075">
        <v>5074</v>
      </c>
      <c r="I5075" s="1" t="s">
        <v>752</v>
      </c>
      <c r="J5075" s="1"/>
      <c r="K5075" s="2"/>
      <c r="L5075">
        <v>5074</v>
      </c>
      <c r="M5075" s="1" t="s">
        <v>753</v>
      </c>
      <c r="N5075" s="1"/>
      <c r="O5075" s="2"/>
      <c r="P5075">
        <v>5074</v>
      </c>
      <c r="Q5075" s="1" t="s">
        <v>754</v>
      </c>
      <c r="R5075" s="1"/>
      <c r="S5075" s="2"/>
      <c r="T5075">
        <v>5074</v>
      </c>
      <c r="U5075" s="1" t="s">
        <v>178</v>
      </c>
      <c r="V5075" s="1"/>
      <c r="W5075" s="2"/>
      <c r="X5075">
        <v>5074</v>
      </c>
      <c r="Y5075" s="1" t="s">
        <v>179</v>
      </c>
      <c r="Z5075" s="1"/>
      <c r="AA5075" s="2"/>
    </row>
    <row r="5076" spans="8:27">
      <c r="H5076">
        <v>5075</v>
      </c>
      <c r="I5076" s="1" t="s">
        <v>752</v>
      </c>
      <c r="J5076" s="1"/>
      <c r="K5076" s="2"/>
      <c r="L5076">
        <v>5075</v>
      </c>
      <c r="M5076" s="1" t="s">
        <v>753</v>
      </c>
      <c r="N5076" s="1"/>
      <c r="O5076" s="2"/>
      <c r="P5076">
        <v>5075</v>
      </c>
      <c r="Q5076" s="1" t="s">
        <v>754</v>
      </c>
      <c r="R5076" s="1"/>
      <c r="S5076" s="2"/>
      <c r="T5076">
        <v>5075</v>
      </c>
      <c r="U5076" s="1" t="s">
        <v>178</v>
      </c>
      <c r="V5076" s="1"/>
      <c r="W5076" s="2"/>
      <c r="X5076">
        <v>5075</v>
      </c>
      <c r="Y5076" s="1" t="s">
        <v>179</v>
      </c>
      <c r="Z5076" s="1"/>
      <c r="AA5076" s="2"/>
    </row>
    <row r="5077" spans="8:27">
      <c r="H5077">
        <v>5076</v>
      </c>
      <c r="I5077" s="1" t="s">
        <v>752</v>
      </c>
      <c r="J5077" s="1"/>
      <c r="K5077" s="2"/>
      <c r="L5077">
        <v>5076</v>
      </c>
      <c r="M5077" s="1" t="s">
        <v>753</v>
      </c>
      <c r="N5077" s="1"/>
      <c r="O5077" s="2"/>
      <c r="P5077">
        <v>5076</v>
      </c>
      <c r="Q5077" s="1" t="s">
        <v>754</v>
      </c>
      <c r="R5077" s="1"/>
      <c r="S5077" s="2"/>
      <c r="T5077">
        <v>5076</v>
      </c>
      <c r="U5077" s="1" t="s">
        <v>178</v>
      </c>
      <c r="V5077" s="1"/>
      <c r="W5077" s="2"/>
      <c r="X5077">
        <v>5076</v>
      </c>
      <c r="Y5077" s="1" t="s">
        <v>179</v>
      </c>
      <c r="Z5077" s="1"/>
      <c r="AA5077" s="2"/>
    </row>
    <row r="5078" spans="8:27">
      <c r="H5078">
        <v>5077</v>
      </c>
      <c r="I5078" s="1" t="s">
        <v>752</v>
      </c>
      <c r="J5078" s="1"/>
      <c r="K5078" s="2"/>
      <c r="L5078">
        <v>5077</v>
      </c>
      <c r="M5078" s="1" t="s">
        <v>753</v>
      </c>
      <c r="N5078" s="1"/>
      <c r="O5078" s="2"/>
      <c r="P5078">
        <v>5077</v>
      </c>
      <c r="Q5078" s="1" t="s">
        <v>754</v>
      </c>
      <c r="R5078" s="1"/>
      <c r="S5078" s="2"/>
      <c r="T5078">
        <v>5077</v>
      </c>
      <c r="U5078" s="1" t="s">
        <v>178</v>
      </c>
      <c r="V5078" s="1"/>
      <c r="W5078" s="2"/>
      <c r="X5078">
        <v>5077</v>
      </c>
      <c r="Y5078" s="1" t="s">
        <v>179</v>
      </c>
      <c r="Z5078" s="1"/>
      <c r="AA5078" s="2"/>
    </row>
    <row r="5079" spans="8:27">
      <c r="H5079">
        <v>5078</v>
      </c>
      <c r="I5079" s="1" t="s">
        <v>752</v>
      </c>
      <c r="J5079" s="1"/>
      <c r="K5079" s="2"/>
      <c r="L5079">
        <v>5078</v>
      </c>
      <c r="M5079" s="1" t="s">
        <v>753</v>
      </c>
      <c r="N5079" s="1"/>
      <c r="O5079" s="2"/>
      <c r="P5079">
        <v>5078</v>
      </c>
      <c r="Q5079" s="1" t="s">
        <v>754</v>
      </c>
      <c r="R5079" s="1"/>
      <c r="S5079" s="2"/>
      <c r="T5079">
        <v>5078</v>
      </c>
      <c r="U5079" s="1" t="s">
        <v>178</v>
      </c>
      <c r="V5079" s="1"/>
      <c r="W5079" s="2"/>
      <c r="X5079">
        <v>5078</v>
      </c>
      <c r="Y5079" s="1" t="s">
        <v>179</v>
      </c>
      <c r="Z5079" s="1"/>
      <c r="AA5079" s="2"/>
    </row>
    <row r="5080" spans="8:27">
      <c r="H5080">
        <v>5079</v>
      </c>
      <c r="I5080" s="1" t="s">
        <v>752</v>
      </c>
      <c r="J5080" s="1"/>
      <c r="K5080" s="2"/>
      <c r="L5080">
        <v>5079</v>
      </c>
      <c r="M5080" s="1" t="s">
        <v>753</v>
      </c>
      <c r="N5080" s="1"/>
      <c r="O5080" s="2"/>
      <c r="P5080">
        <v>5079</v>
      </c>
      <c r="Q5080" s="1" t="s">
        <v>754</v>
      </c>
      <c r="R5080" s="1"/>
      <c r="S5080" s="2"/>
      <c r="T5080">
        <v>5079</v>
      </c>
      <c r="U5080" s="1" t="s">
        <v>178</v>
      </c>
      <c r="V5080" s="1"/>
      <c r="W5080" s="2"/>
      <c r="X5080">
        <v>5079</v>
      </c>
      <c r="Y5080" s="1" t="s">
        <v>179</v>
      </c>
      <c r="Z5080" s="1"/>
      <c r="AA5080" s="2"/>
    </row>
    <row r="5081" spans="8:27">
      <c r="H5081">
        <v>5080</v>
      </c>
      <c r="I5081" s="1" t="s">
        <v>752</v>
      </c>
      <c r="J5081" s="1"/>
      <c r="K5081" s="2"/>
      <c r="L5081">
        <v>5080</v>
      </c>
      <c r="M5081" s="1" t="s">
        <v>753</v>
      </c>
      <c r="N5081" s="1"/>
      <c r="O5081" s="2"/>
      <c r="P5081">
        <v>5080</v>
      </c>
      <c r="Q5081" s="1" t="s">
        <v>754</v>
      </c>
      <c r="R5081" s="1"/>
      <c r="S5081" s="2"/>
      <c r="T5081">
        <v>5080</v>
      </c>
      <c r="U5081" s="1" t="s">
        <v>178</v>
      </c>
      <c r="V5081" s="1"/>
      <c r="W5081" s="2"/>
      <c r="X5081">
        <v>5080</v>
      </c>
      <c r="Y5081" s="1" t="s">
        <v>179</v>
      </c>
      <c r="Z5081" s="1"/>
      <c r="AA5081" s="2"/>
    </row>
    <row r="5082" spans="8:27">
      <c r="H5082">
        <v>5081</v>
      </c>
      <c r="I5082" s="1" t="s">
        <v>752</v>
      </c>
      <c r="J5082" s="1"/>
      <c r="K5082" s="2"/>
      <c r="L5082">
        <v>5081</v>
      </c>
      <c r="M5082" s="1" t="s">
        <v>753</v>
      </c>
      <c r="N5082" s="1"/>
      <c r="O5082" s="2"/>
      <c r="P5082">
        <v>5081</v>
      </c>
      <c r="Q5082" s="1" t="s">
        <v>754</v>
      </c>
      <c r="R5082" s="1"/>
      <c r="S5082" s="2"/>
      <c r="T5082">
        <v>5081</v>
      </c>
      <c r="U5082" s="1" t="s">
        <v>178</v>
      </c>
      <c r="V5082" s="1"/>
      <c r="W5082" s="2"/>
      <c r="X5082">
        <v>5081</v>
      </c>
      <c r="Y5082" s="1" t="s">
        <v>179</v>
      </c>
      <c r="Z5082" s="1"/>
      <c r="AA5082" s="2"/>
    </row>
    <row r="5083" spans="8:27">
      <c r="H5083">
        <v>5082</v>
      </c>
      <c r="I5083" s="1" t="s">
        <v>752</v>
      </c>
      <c r="J5083" s="1"/>
      <c r="K5083" s="2"/>
      <c r="L5083">
        <v>5082</v>
      </c>
      <c r="M5083" s="1" t="s">
        <v>753</v>
      </c>
      <c r="N5083" s="1"/>
      <c r="O5083" s="2"/>
      <c r="P5083">
        <v>5082</v>
      </c>
      <c r="Q5083" s="1" t="s">
        <v>754</v>
      </c>
      <c r="R5083" s="1"/>
      <c r="S5083" s="2"/>
      <c r="T5083">
        <v>5082</v>
      </c>
      <c r="U5083" s="1" t="s">
        <v>178</v>
      </c>
      <c r="V5083" s="1"/>
      <c r="W5083" s="2"/>
      <c r="X5083">
        <v>5082</v>
      </c>
      <c r="Y5083" s="1" t="s">
        <v>179</v>
      </c>
      <c r="Z5083" s="1"/>
      <c r="AA5083" s="2"/>
    </row>
    <row r="5084" spans="8:27">
      <c r="H5084">
        <v>5083</v>
      </c>
      <c r="I5084" s="1" t="s">
        <v>752</v>
      </c>
      <c r="J5084" s="1"/>
      <c r="K5084" s="2"/>
      <c r="L5084">
        <v>5083</v>
      </c>
      <c r="M5084" s="1" t="s">
        <v>753</v>
      </c>
      <c r="N5084" s="1"/>
      <c r="O5084" s="2"/>
      <c r="P5084">
        <v>5083</v>
      </c>
      <c r="Q5084" s="1" t="s">
        <v>754</v>
      </c>
      <c r="R5084" s="1"/>
      <c r="S5084" s="2"/>
      <c r="T5084">
        <v>5083</v>
      </c>
      <c r="U5084" s="1" t="s">
        <v>178</v>
      </c>
      <c r="V5084" s="1"/>
      <c r="W5084" s="2"/>
      <c r="X5084">
        <v>5083</v>
      </c>
      <c r="Y5084" s="1" t="s">
        <v>179</v>
      </c>
      <c r="Z5084" s="1"/>
      <c r="AA5084" s="2"/>
    </row>
    <row r="5085" spans="8:27">
      <c r="H5085">
        <v>5084</v>
      </c>
      <c r="I5085" s="1" t="s">
        <v>752</v>
      </c>
      <c r="J5085" s="1"/>
      <c r="K5085" s="2"/>
      <c r="L5085">
        <v>5084</v>
      </c>
      <c r="M5085" s="1" t="s">
        <v>753</v>
      </c>
      <c r="N5085" s="1"/>
      <c r="O5085" s="2"/>
      <c r="P5085">
        <v>5084</v>
      </c>
      <c r="Q5085" s="1" t="s">
        <v>754</v>
      </c>
      <c r="R5085" s="1"/>
      <c r="S5085" s="2"/>
      <c r="T5085">
        <v>5084</v>
      </c>
      <c r="U5085" s="1" t="s">
        <v>178</v>
      </c>
      <c r="V5085" s="1"/>
      <c r="W5085" s="2"/>
      <c r="X5085">
        <v>5084</v>
      </c>
      <c r="Y5085" s="1" t="s">
        <v>179</v>
      </c>
      <c r="Z5085" s="1"/>
      <c r="AA5085" s="2"/>
    </row>
    <row r="5086" spans="8:27">
      <c r="H5086">
        <v>5085</v>
      </c>
      <c r="I5086" s="1" t="s">
        <v>752</v>
      </c>
      <c r="J5086" s="1"/>
      <c r="K5086" s="2"/>
      <c r="L5086">
        <v>5085</v>
      </c>
      <c r="M5086" s="1" t="s">
        <v>753</v>
      </c>
      <c r="N5086" s="1"/>
      <c r="O5086" s="2"/>
      <c r="P5086">
        <v>5085</v>
      </c>
      <c r="Q5086" s="1" t="s">
        <v>754</v>
      </c>
      <c r="R5086" s="1"/>
      <c r="S5086" s="2"/>
      <c r="T5086">
        <v>5085</v>
      </c>
      <c r="U5086" s="1" t="s">
        <v>178</v>
      </c>
      <c r="V5086" s="1"/>
      <c r="W5086" s="2"/>
      <c r="X5086">
        <v>5085</v>
      </c>
      <c r="Y5086" s="1" t="s">
        <v>179</v>
      </c>
      <c r="Z5086" s="1"/>
      <c r="AA5086" s="2"/>
    </row>
    <row r="5087" spans="8:27">
      <c r="H5087">
        <v>5086</v>
      </c>
      <c r="I5087" s="1" t="s">
        <v>752</v>
      </c>
      <c r="J5087" s="1"/>
      <c r="K5087" s="2"/>
      <c r="L5087">
        <v>5086</v>
      </c>
      <c r="M5087" s="1" t="s">
        <v>753</v>
      </c>
      <c r="N5087" s="1"/>
      <c r="O5087" s="2"/>
      <c r="P5087">
        <v>5086</v>
      </c>
      <c r="Q5087" s="1" t="s">
        <v>754</v>
      </c>
      <c r="R5087" s="1"/>
      <c r="S5087" s="2"/>
      <c r="T5087">
        <v>5086</v>
      </c>
      <c r="U5087" s="1" t="s">
        <v>178</v>
      </c>
      <c r="V5087" s="1"/>
      <c r="W5087" s="2"/>
      <c r="X5087">
        <v>5086</v>
      </c>
      <c r="Y5087" s="1" t="s">
        <v>179</v>
      </c>
      <c r="Z5087" s="1"/>
      <c r="AA5087" s="2"/>
    </row>
    <row r="5088" spans="8:27">
      <c r="H5088">
        <v>5087</v>
      </c>
      <c r="I5088" s="1" t="s">
        <v>752</v>
      </c>
      <c r="J5088" s="1"/>
      <c r="K5088" s="2"/>
      <c r="L5088">
        <v>5087</v>
      </c>
      <c r="M5088" s="1" t="s">
        <v>753</v>
      </c>
      <c r="N5088" s="1"/>
      <c r="O5088" s="2"/>
      <c r="P5088">
        <v>5087</v>
      </c>
      <c r="Q5088" s="1" t="s">
        <v>754</v>
      </c>
      <c r="R5088" s="1"/>
      <c r="S5088" s="2"/>
      <c r="T5088">
        <v>5087</v>
      </c>
      <c r="U5088" s="1" t="s">
        <v>178</v>
      </c>
      <c r="V5088" s="1"/>
      <c r="W5088" s="2"/>
      <c r="X5088">
        <v>5087</v>
      </c>
      <c r="Y5088" s="1" t="s">
        <v>179</v>
      </c>
      <c r="Z5088" s="1"/>
      <c r="AA5088" s="2"/>
    </row>
    <row r="5089" spans="8:27">
      <c r="H5089">
        <v>5088</v>
      </c>
      <c r="I5089" s="1" t="s">
        <v>752</v>
      </c>
      <c r="J5089" s="1"/>
      <c r="K5089" s="2"/>
      <c r="L5089">
        <v>5088</v>
      </c>
      <c r="M5089" s="1" t="s">
        <v>753</v>
      </c>
      <c r="N5089" s="1"/>
      <c r="O5089" s="2"/>
      <c r="P5089">
        <v>5088</v>
      </c>
      <c r="Q5089" s="1" t="s">
        <v>754</v>
      </c>
      <c r="R5089" s="1"/>
      <c r="S5089" s="2"/>
      <c r="T5089">
        <v>5088</v>
      </c>
      <c r="U5089" s="1" t="s">
        <v>178</v>
      </c>
      <c r="V5089" s="1"/>
      <c r="W5089" s="2"/>
      <c r="X5089">
        <v>5088</v>
      </c>
      <c r="Y5089" s="1" t="s">
        <v>179</v>
      </c>
      <c r="Z5089" s="1"/>
      <c r="AA5089" s="2"/>
    </row>
    <row r="5090" spans="8:27">
      <c r="H5090">
        <v>5089</v>
      </c>
      <c r="I5090" s="1" t="s">
        <v>752</v>
      </c>
      <c r="J5090" s="1"/>
      <c r="K5090" s="2"/>
      <c r="L5090">
        <v>5089</v>
      </c>
      <c r="M5090" s="1" t="s">
        <v>753</v>
      </c>
      <c r="N5090" s="1"/>
      <c r="O5090" s="2"/>
      <c r="P5090">
        <v>5089</v>
      </c>
      <c r="Q5090" s="1" t="s">
        <v>754</v>
      </c>
      <c r="R5090" s="1"/>
      <c r="S5090" s="2"/>
      <c r="T5090">
        <v>5089</v>
      </c>
      <c r="U5090" s="1" t="s">
        <v>178</v>
      </c>
      <c r="V5090" s="1"/>
      <c r="W5090" s="2"/>
      <c r="X5090">
        <v>5089</v>
      </c>
      <c r="Y5090" s="1" t="s">
        <v>179</v>
      </c>
      <c r="Z5090" s="1"/>
      <c r="AA5090" s="2"/>
    </row>
    <row r="5091" spans="8:27">
      <c r="H5091">
        <v>5090</v>
      </c>
      <c r="I5091" s="1" t="s">
        <v>752</v>
      </c>
      <c r="J5091" s="1"/>
      <c r="K5091" s="2"/>
      <c r="L5091">
        <v>5090</v>
      </c>
      <c r="M5091" s="1" t="s">
        <v>753</v>
      </c>
      <c r="N5091" s="1"/>
      <c r="O5091" s="2"/>
      <c r="P5091">
        <v>5090</v>
      </c>
      <c r="Q5091" s="1" t="s">
        <v>754</v>
      </c>
      <c r="R5091" s="1"/>
      <c r="S5091" s="2"/>
      <c r="T5091">
        <v>5090</v>
      </c>
      <c r="U5091" s="1" t="s">
        <v>178</v>
      </c>
      <c r="V5091" s="1"/>
      <c r="W5091" s="2"/>
      <c r="X5091">
        <v>5090</v>
      </c>
      <c r="Y5091" s="1" t="s">
        <v>179</v>
      </c>
      <c r="Z5091" s="1"/>
      <c r="AA5091" s="2"/>
    </row>
    <row r="5092" spans="8:27">
      <c r="H5092">
        <v>5091</v>
      </c>
      <c r="I5092" s="1" t="s">
        <v>752</v>
      </c>
      <c r="J5092" s="1"/>
      <c r="K5092" s="2"/>
      <c r="L5092">
        <v>5091</v>
      </c>
      <c r="M5092" s="1" t="s">
        <v>753</v>
      </c>
      <c r="N5092" s="1"/>
      <c r="O5092" s="2"/>
      <c r="P5092">
        <v>5091</v>
      </c>
      <c r="Q5092" s="1" t="s">
        <v>754</v>
      </c>
      <c r="R5092" s="1"/>
      <c r="S5092" s="2"/>
      <c r="T5092">
        <v>5091</v>
      </c>
      <c r="U5092" s="1" t="s">
        <v>178</v>
      </c>
      <c r="V5092" s="1"/>
      <c r="W5092" s="2"/>
      <c r="X5092">
        <v>5091</v>
      </c>
      <c r="Y5092" s="1" t="s">
        <v>179</v>
      </c>
      <c r="Z5092" s="1"/>
      <c r="AA5092" s="2"/>
    </row>
    <row r="5093" spans="8:27">
      <c r="H5093">
        <v>5092</v>
      </c>
      <c r="I5093" s="1" t="s">
        <v>752</v>
      </c>
      <c r="J5093" s="1"/>
      <c r="K5093" s="2"/>
      <c r="L5093">
        <v>5092</v>
      </c>
      <c r="M5093" s="1" t="s">
        <v>753</v>
      </c>
      <c r="N5093" s="1"/>
      <c r="O5093" s="2"/>
      <c r="P5093">
        <v>5092</v>
      </c>
      <c r="Q5093" s="1" t="s">
        <v>754</v>
      </c>
      <c r="R5093" s="1"/>
      <c r="S5093" s="2"/>
      <c r="T5093">
        <v>5092</v>
      </c>
      <c r="U5093" s="1" t="s">
        <v>178</v>
      </c>
      <c r="V5093" s="1"/>
      <c r="W5093" s="2"/>
      <c r="X5093">
        <v>5092</v>
      </c>
      <c r="Y5093" s="1" t="s">
        <v>179</v>
      </c>
      <c r="Z5093" s="1"/>
      <c r="AA5093" s="2"/>
    </row>
    <row r="5094" spans="8:27">
      <c r="H5094">
        <v>5093</v>
      </c>
      <c r="I5094" s="1" t="s">
        <v>752</v>
      </c>
      <c r="J5094" s="1"/>
      <c r="K5094" s="2"/>
      <c r="L5094">
        <v>5093</v>
      </c>
      <c r="M5094" s="1" t="s">
        <v>753</v>
      </c>
      <c r="N5094" s="1"/>
      <c r="O5094" s="2"/>
      <c r="P5094">
        <v>5093</v>
      </c>
      <c r="Q5094" s="1" t="s">
        <v>754</v>
      </c>
      <c r="R5094" s="1"/>
      <c r="S5094" s="2"/>
      <c r="T5094">
        <v>5093</v>
      </c>
      <c r="U5094" s="1" t="s">
        <v>178</v>
      </c>
      <c r="V5094" s="1"/>
      <c r="W5094" s="2"/>
      <c r="X5094">
        <v>5093</v>
      </c>
      <c r="Y5094" s="1" t="s">
        <v>179</v>
      </c>
      <c r="Z5094" s="1"/>
      <c r="AA5094" s="2"/>
    </row>
    <row r="5095" spans="8:27">
      <c r="H5095">
        <v>5094</v>
      </c>
      <c r="I5095" s="1" t="s">
        <v>752</v>
      </c>
      <c r="J5095" s="1"/>
      <c r="K5095" s="2"/>
      <c r="L5095">
        <v>5094</v>
      </c>
      <c r="M5095" s="1" t="s">
        <v>753</v>
      </c>
      <c r="N5095" s="1"/>
      <c r="O5095" s="2"/>
      <c r="P5095">
        <v>5094</v>
      </c>
      <c r="Q5095" s="1" t="s">
        <v>754</v>
      </c>
      <c r="R5095" s="1"/>
      <c r="S5095" s="2"/>
      <c r="T5095">
        <v>5094</v>
      </c>
      <c r="U5095" s="1" t="s">
        <v>178</v>
      </c>
      <c r="V5095" s="1"/>
      <c r="W5095" s="2"/>
      <c r="X5095">
        <v>5094</v>
      </c>
      <c r="Y5095" s="1" t="s">
        <v>179</v>
      </c>
      <c r="Z5095" s="1"/>
      <c r="AA5095" s="2"/>
    </row>
    <row r="5096" spans="8:27">
      <c r="H5096">
        <v>5095</v>
      </c>
      <c r="I5096" s="1" t="s">
        <v>752</v>
      </c>
      <c r="J5096" s="1"/>
      <c r="K5096" s="2"/>
      <c r="L5096">
        <v>5095</v>
      </c>
      <c r="M5096" s="1" t="s">
        <v>753</v>
      </c>
      <c r="N5096" s="1"/>
      <c r="O5096" s="2"/>
      <c r="P5096">
        <v>5095</v>
      </c>
      <c r="Q5096" s="1" t="s">
        <v>754</v>
      </c>
      <c r="R5096" s="1"/>
      <c r="S5096" s="2"/>
      <c r="T5096">
        <v>5095</v>
      </c>
      <c r="U5096" s="1" t="s">
        <v>178</v>
      </c>
      <c r="V5096" s="1"/>
      <c r="W5096" s="2"/>
      <c r="X5096">
        <v>5095</v>
      </c>
      <c r="Y5096" s="1" t="s">
        <v>179</v>
      </c>
      <c r="Z5096" s="1"/>
      <c r="AA5096" s="2"/>
    </row>
    <row r="5097" spans="8:27">
      <c r="H5097">
        <v>5096</v>
      </c>
      <c r="I5097" s="1" t="s">
        <v>752</v>
      </c>
      <c r="J5097" s="1"/>
      <c r="K5097" s="2"/>
      <c r="L5097">
        <v>5096</v>
      </c>
      <c r="M5097" s="1" t="s">
        <v>753</v>
      </c>
      <c r="N5097" s="1"/>
      <c r="O5097" s="2"/>
      <c r="P5097">
        <v>5096</v>
      </c>
      <c r="Q5097" s="1" t="s">
        <v>754</v>
      </c>
      <c r="R5097" s="1"/>
      <c r="S5097" s="2"/>
      <c r="T5097">
        <v>5096</v>
      </c>
      <c r="U5097" s="1" t="s">
        <v>178</v>
      </c>
      <c r="V5097" s="1"/>
      <c r="W5097" s="2"/>
      <c r="X5097">
        <v>5096</v>
      </c>
      <c r="Y5097" s="1" t="s">
        <v>179</v>
      </c>
      <c r="Z5097" s="1"/>
      <c r="AA5097" s="2"/>
    </row>
    <row r="5098" spans="8:27">
      <c r="H5098">
        <v>5097</v>
      </c>
      <c r="I5098" s="1" t="s">
        <v>752</v>
      </c>
      <c r="J5098" s="1"/>
      <c r="K5098" s="2"/>
      <c r="L5098">
        <v>5097</v>
      </c>
      <c r="M5098" s="1" t="s">
        <v>753</v>
      </c>
      <c r="N5098" s="1"/>
      <c r="O5098" s="2"/>
      <c r="P5098">
        <v>5097</v>
      </c>
      <c r="Q5098" s="1" t="s">
        <v>754</v>
      </c>
      <c r="R5098" s="1"/>
      <c r="S5098" s="2"/>
      <c r="T5098">
        <v>5097</v>
      </c>
      <c r="U5098" s="1" t="s">
        <v>178</v>
      </c>
      <c r="V5098" s="1"/>
      <c r="W5098" s="2"/>
      <c r="X5098">
        <v>5097</v>
      </c>
      <c r="Y5098" s="1" t="s">
        <v>179</v>
      </c>
      <c r="Z5098" s="1"/>
      <c r="AA5098" s="2"/>
    </row>
    <row r="5099" spans="8:27">
      <c r="H5099">
        <v>5098</v>
      </c>
      <c r="I5099" s="1" t="s">
        <v>752</v>
      </c>
      <c r="J5099" s="1"/>
      <c r="K5099" s="2"/>
      <c r="L5099">
        <v>5098</v>
      </c>
      <c r="M5099" s="1" t="s">
        <v>753</v>
      </c>
      <c r="N5099" s="1"/>
      <c r="O5099" s="2"/>
      <c r="P5099">
        <v>5098</v>
      </c>
      <c r="Q5099" s="1" t="s">
        <v>754</v>
      </c>
      <c r="R5099" s="1"/>
      <c r="S5099" s="2"/>
      <c r="T5099">
        <v>5098</v>
      </c>
      <c r="U5099" s="1" t="s">
        <v>178</v>
      </c>
      <c r="V5099" s="1"/>
      <c r="W5099" s="2"/>
      <c r="X5099">
        <v>5098</v>
      </c>
      <c r="Y5099" s="1" t="s">
        <v>179</v>
      </c>
      <c r="Z5099" s="1"/>
      <c r="AA5099" s="2"/>
    </row>
    <row r="5100" spans="8:27">
      <c r="H5100">
        <v>5099</v>
      </c>
      <c r="I5100" s="1" t="s">
        <v>752</v>
      </c>
      <c r="J5100" s="1"/>
      <c r="K5100" s="2"/>
      <c r="L5100">
        <v>5099</v>
      </c>
      <c r="M5100" s="1" t="s">
        <v>753</v>
      </c>
      <c r="N5100" s="1"/>
      <c r="O5100" s="2"/>
      <c r="P5100">
        <v>5099</v>
      </c>
      <c r="Q5100" s="1" t="s">
        <v>754</v>
      </c>
      <c r="R5100" s="1"/>
      <c r="S5100" s="2"/>
      <c r="T5100">
        <v>5099</v>
      </c>
      <c r="U5100" s="1" t="s">
        <v>178</v>
      </c>
      <c r="V5100" s="1"/>
      <c r="W5100" s="2"/>
      <c r="X5100">
        <v>5099</v>
      </c>
      <c r="Y5100" s="1" t="s">
        <v>179</v>
      </c>
      <c r="Z5100" s="1"/>
      <c r="AA5100" s="2"/>
    </row>
    <row r="5101" spans="8:27">
      <c r="H5101">
        <v>5100</v>
      </c>
      <c r="I5101" s="1" t="s">
        <v>752</v>
      </c>
      <c r="J5101" s="1"/>
      <c r="K5101" s="2"/>
      <c r="L5101">
        <v>5100</v>
      </c>
      <c r="M5101" s="1" t="s">
        <v>753</v>
      </c>
      <c r="N5101" s="1"/>
      <c r="O5101" s="2"/>
      <c r="P5101">
        <v>5100</v>
      </c>
      <c r="Q5101" s="1" t="s">
        <v>754</v>
      </c>
      <c r="R5101" s="1"/>
      <c r="S5101" s="2"/>
      <c r="T5101">
        <v>5100</v>
      </c>
      <c r="U5101" s="1" t="s">
        <v>178</v>
      </c>
      <c r="V5101" s="1"/>
      <c r="W5101" s="2"/>
      <c r="X5101">
        <v>5100</v>
      </c>
      <c r="Y5101" s="1" t="s">
        <v>179</v>
      </c>
      <c r="Z5101" s="1"/>
      <c r="AA5101" s="2"/>
    </row>
    <row r="5102" spans="8:27">
      <c r="H5102">
        <v>5101</v>
      </c>
      <c r="I5102" s="1" t="s">
        <v>752</v>
      </c>
      <c r="J5102" s="1"/>
      <c r="K5102" s="2"/>
      <c r="L5102">
        <v>5101</v>
      </c>
      <c r="M5102" s="1" t="s">
        <v>753</v>
      </c>
      <c r="N5102" s="1"/>
      <c r="O5102" s="2"/>
      <c r="P5102">
        <v>5101</v>
      </c>
      <c r="Q5102" s="1" t="s">
        <v>754</v>
      </c>
      <c r="R5102" s="1"/>
      <c r="S5102" s="2"/>
      <c r="T5102">
        <v>5101</v>
      </c>
      <c r="U5102" s="1" t="s">
        <v>178</v>
      </c>
      <c r="V5102" s="1"/>
      <c r="W5102" s="2"/>
      <c r="X5102">
        <v>5101</v>
      </c>
      <c r="Y5102" s="1" t="s">
        <v>179</v>
      </c>
      <c r="Z5102" s="1"/>
      <c r="AA5102" s="2"/>
    </row>
    <row r="5103" spans="8:27">
      <c r="H5103">
        <v>5102</v>
      </c>
      <c r="I5103" s="1" t="s">
        <v>752</v>
      </c>
      <c r="J5103" s="1"/>
      <c r="K5103" s="2"/>
      <c r="L5103">
        <v>5102</v>
      </c>
      <c r="M5103" s="1" t="s">
        <v>753</v>
      </c>
      <c r="N5103" s="1"/>
      <c r="O5103" s="2"/>
      <c r="P5103">
        <v>5102</v>
      </c>
      <c r="Q5103" s="1" t="s">
        <v>754</v>
      </c>
      <c r="R5103" s="1"/>
      <c r="S5103" s="2"/>
      <c r="T5103">
        <v>5102</v>
      </c>
      <c r="U5103" s="1" t="s">
        <v>178</v>
      </c>
      <c r="V5103" s="1"/>
      <c r="W5103" s="2"/>
      <c r="X5103">
        <v>5102</v>
      </c>
      <c r="Y5103" s="1" t="s">
        <v>179</v>
      </c>
      <c r="Z5103" s="1"/>
      <c r="AA5103" s="2"/>
    </row>
    <row r="5104" spans="8:27">
      <c r="H5104">
        <v>5103</v>
      </c>
      <c r="I5104" s="1" t="s">
        <v>752</v>
      </c>
      <c r="J5104" s="1"/>
      <c r="K5104" s="2"/>
      <c r="L5104">
        <v>5103</v>
      </c>
      <c r="M5104" s="1" t="s">
        <v>753</v>
      </c>
      <c r="N5104" s="1"/>
      <c r="O5104" s="2"/>
      <c r="P5104">
        <v>5103</v>
      </c>
      <c r="Q5104" s="1" t="s">
        <v>754</v>
      </c>
      <c r="R5104" s="1"/>
      <c r="S5104" s="2"/>
      <c r="T5104">
        <v>5103</v>
      </c>
      <c r="U5104" s="1" t="s">
        <v>178</v>
      </c>
      <c r="V5104" s="1"/>
      <c r="W5104" s="2"/>
      <c r="X5104">
        <v>5103</v>
      </c>
      <c r="Y5104" s="1" t="s">
        <v>179</v>
      </c>
      <c r="Z5104" s="1"/>
      <c r="AA5104" s="2"/>
    </row>
    <row r="5105" spans="8:27">
      <c r="H5105">
        <v>5104</v>
      </c>
      <c r="I5105" s="1" t="s">
        <v>752</v>
      </c>
      <c r="J5105" s="1"/>
      <c r="K5105" s="2"/>
      <c r="L5105">
        <v>5104</v>
      </c>
      <c r="M5105" s="1" t="s">
        <v>753</v>
      </c>
      <c r="N5105" s="1"/>
      <c r="O5105" s="2"/>
      <c r="P5105">
        <v>5104</v>
      </c>
      <c r="Q5105" s="1" t="s">
        <v>754</v>
      </c>
      <c r="R5105" s="1"/>
      <c r="S5105" s="2"/>
      <c r="T5105">
        <v>5104</v>
      </c>
      <c r="U5105" s="1" t="s">
        <v>178</v>
      </c>
      <c r="V5105" s="1"/>
      <c r="W5105" s="2"/>
      <c r="X5105">
        <v>5104</v>
      </c>
      <c r="Y5105" s="1" t="s">
        <v>179</v>
      </c>
      <c r="Z5105" s="1"/>
      <c r="AA5105" s="2"/>
    </row>
    <row r="5106" spans="8:27">
      <c r="H5106">
        <v>5105</v>
      </c>
      <c r="I5106" s="1" t="s">
        <v>752</v>
      </c>
      <c r="J5106" s="1"/>
      <c r="K5106" s="2"/>
      <c r="L5106">
        <v>5105</v>
      </c>
      <c r="M5106" s="1" t="s">
        <v>753</v>
      </c>
      <c r="N5106" s="1"/>
      <c r="O5106" s="2"/>
      <c r="P5106">
        <v>5105</v>
      </c>
      <c r="Q5106" s="1" t="s">
        <v>754</v>
      </c>
      <c r="R5106" s="1"/>
      <c r="S5106" s="2"/>
      <c r="T5106">
        <v>5105</v>
      </c>
      <c r="U5106" s="1" t="s">
        <v>178</v>
      </c>
      <c r="V5106" s="1"/>
      <c r="W5106" s="2"/>
      <c r="X5106">
        <v>5105</v>
      </c>
      <c r="Y5106" s="1" t="s">
        <v>179</v>
      </c>
      <c r="Z5106" s="1"/>
      <c r="AA5106" s="2"/>
    </row>
    <row r="5107" spans="8:27">
      <c r="H5107">
        <v>5106</v>
      </c>
      <c r="I5107" s="1" t="s">
        <v>752</v>
      </c>
      <c r="J5107" s="1"/>
      <c r="K5107" s="2"/>
      <c r="L5107">
        <v>5106</v>
      </c>
      <c r="M5107" s="1" t="s">
        <v>753</v>
      </c>
      <c r="N5107" s="1"/>
      <c r="O5107" s="2"/>
      <c r="P5107">
        <v>5106</v>
      </c>
      <c r="Q5107" s="1" t="s">
        <v>754</v>
      </c>
      <c r="R5107" s="1"/>
      <c r="S5107" s="2"/>
      <c r="T5107">
        <v>5106</v>
      </c>
      <c r="U5107" s="1" t="s">
        <v>178</v>
      </c>
      <c r="V5107" s="1"/>
      <c r="W5107" s="2"/>
      <c r="X5107">
        <v>5106</v>
      </c>
      <c r="Y5107" s="1" t="s">
        <v>179</v>
      </c>
      <c r="Z5107" s="1"/>
      <c r="AA5107" s="2"/>
    </row>
    <row r="5108" spans="8:27">
      <c r="H5108">
        <v>5107</v>
      </c>
      <c r="I5108" s="1" t="s">
        <v>752</v>
      </c>
      <c r="J5108" s="1"/>
      <c r="K5108" s="2"/>
      <c r="L5108">
        <v>5107</v>
      </c>
      <c r="M5108" s="1" t="s">
        <v>753</v>
      </c>
      <c r="N5108" s="1"/>
      <c r="O5108" s="2"/>
      <c r="P5108">
        <v>5107</v>
      </c>
      <c r="Q5108" s="1" t="s">
        <v>754</v>
      </c>
      <c r="R5108" s="1"/>
      <c r="S5108" s="2"/>
      <c r="T5108">
        <v>5107</v>
      </c>
      <c r="U5108" s="1" t="s">
        <v>178</v>
      </c>
      <c r="V5108" s="1"/>
      <c r="W5108" s="2"/>
      <c r="X5108">
        <v>5107</v>
      </c>
      <c r="Y5108" s="1" t="s">
        <v>179</v>
      </c>
      <c r="Z5108" s="1"/>
      <c r="AA5108" s="2"/>
    </row>
    <row r="5109" spans="8:27">
      <c r="H5109">
        <v>5108</v>
      </c>
      <c r="I5109" s="1" t="s">
        <v>752</v>
      </c>
      <c r="J5109" s="1"/>
      <c r="K5109" s="2"/>
      <c r="L5109">
        <v>5108</v>
      </c>
      <c r="M5109" s="1" t="s">
        <v>753</v>
      </c>
      <c r="N5109" s="1"/>
      <c r="O5109" s="2"/>
      <c r="P5109">
        <v>5108</v>
      </c>
      <c r="Q5109" s="1" t="s">
        <v>754</v>
      </c>
      <c r="R5109" s="1"/>
      <c r="S5109" s="2"/>
      <c r="T5109">
        <v>5108</v>
      </c>
      <c r="U5109" s="1" t="s">
        <v>178</v>
      </c>
      <c r="V5109" s="1"/>
      <c r="W5109" s="2"/>
      <c r="X5109">
        <v>5108</v>
      </c>
      <c r="Y5109" s="1" t="s">
        <v>179</v>
      </c>
      <c r="Z5109" s="1"/>
      <c r="AA5109" s="2"/>
    </row>
    <row r="5110" spans="8:27">
      <c r="H5110">
        <v>5109</v>
      </c>
      <c r="I5110" s="1" t="s">
        <v>752</v>
      </c>
      <c r="J5110" s="1"/>
      <c r="K5110" s="2"/>
      <c r="L5110">
        <v>5109</v>
      </c>
      <c r="M5110" s="1" t="s">
        <v>753</v>
      </c>
      <c r="N5110" s="1"/>
      <c r="O5110" s="2"/>
      <c r="P5110">
        <v>5109</v>
      </c>
      <c r="Q5110" s="1" t="s">
        <v>754</v>
      </c>
      <c r="R5110" s="1"/>
      <c r="S5110" s="2"/>
      <c r="T5110">
        <v>5109</v>
      </c>
      <c r="U5110" s="1" t="s">
        <v>178</v>
      </c>
      <c r="V5110" s="1"/>
      <c r="W5110" s="2"/>
      <c r="X5110">
        <v>5109</v>
      </c>
      <c r="Y5110" s="1" t="s">
        <v>179</v>
      </c>
      <c r="Z5110" s="1"/>
      <c r="AA5110" s="2"/>
    </row>
    <row r="5111" spans="8:27">
      <c r="H5111">
        <v>5110</v>
      </c>
      <c r="I5111" s="1" t="s">
        <v>752</v>
      </c>
      <c r="J5111" s="1"/>
      <c r="K5111" s="2"/>
      <c r="L5111">
        <v>5110</v>
      </c>
      <c r="M5111" s="1" t="s">
        <v>753</v>
      </c>
      <c r="N5111" s="1"/>
      <c r="O5111" s="2"/>
      <c r="P5111">
        <v>5110</v>
      </c>
      <c r="Q5111" s="1" t="s">
        <v>754</v>
      </c>
      <c r="R5111" s="1"/>
      <c r="S5111" s="2"/>
      <c r="T5111">
        <v>5110</v>
      </c>
      <c r="U5111" s="1" t="s">
        <v>178</v>
      </c>
      <c r="V5111" s="1"/>
      <c r="W5111" s="2"/>
      <c r="X5111">
        <v>5110</v>
      </c>
      <c r="Y5111" s="1" t="s">
        <v>179</v>
      </c>
      <c r="Z5111" s="1"/>
      <c r="AA5111" s="2"/>
    </row>
    <row r="5112" spans="8:27">
      <c r="H5112">
        <v>5111</v>
      </c>
      <c r="I5112" s="1" t="s">
        <v>752</v>
      </c>
      <c r="J5112" s="1"/>
      <c r="K5112" s="2"/>
      <c r="L5112">
        <v>5111</v>
      </c>
      <c r="M5112" s="1" t="s">
        <v>753</v>
      </c>
      <c r="N5112" s="1"/>
      <c r="O5112" s="2"/>
      <c r="P5112">
        <v>5111</v>
      </c>
      <c r="Q5112" s="1" t="s">
        <v>754</v>
      </c>
      <c r="R5112" s="1"/>
      <c r="S5112" s="2"/>
      <c r="T5112">
        <v>5111</v>
      </c>
      <c r="U5112" s="1" t="s">
        <v>178</v>
      </c>
      <c r="V5112" s="1"/>
      <c r="W5112" s="2"/>
      <c r="X5112">
        <v>5111</v>
      </c>
      <c r="Y5112" s="1" t="s">
        <v>179</v>
      </c>
      <c r="Z5112" s="1"/>
      <c r="AA5112" s="2"/>
    </row>
    <row r="5113" spans="8:27">
      <c r="H5113">
        <v>5112</v>
      </c>
      <c r="I5113" s="1" t="s">
        <v>752</v>
      </c>
      <c r="J5113" s="1"/>
      <c r="K5113" s="2"/>
      <c r="L5113">
        <v>5112</v>
      </c>
      <c r="M5113" s="1" t="s">
        <v>753</v>
      </c>
      <c r="N5113" s="1"/>
      <c r="O5113" s="2"/>
      <c r="P5113">
        <v>5112</v>
      </c>
      <c r="Q5113" s="1" t="s">
        <v>754</v>
      </c>
      <c r="R5113" s="1"/>
      <c r="S5113" s="2"/>
      <c r="T5113">
        <v>5112</v>
      </c>
      <c r="U5113" s="1" t="s">
        <v>178</v>
      </c>
      <c r="V5113" s="1"/>
      <c r="W5113" s="2"/>
      <c r="X5113">
        <v>5112</v>
      </c>
      <c r="Y5113" s="1" t="s">
        <v>179</v>
      </c>
      <c r="Z5113" s="1"/>
      <c r="AA5113" s="2"/>
    </row>
    <row r="5114" spans="8:27">
      <c r="H5114">
        <v>5113</v>
      </c>
      <c r="I5114" s="1" t="s">
        <v>752</v>
      </c>
      <c r="J5114" s="1"/>
      <c r="K5114" s="2"/>
      <c r="L5114">
        <v>5113</v>
      </c>
      <c r="M5114" s="1" t="s">
        <v>753</v>
      </c>
      <c r="N5114" s="1"/>
      <c r="O5114" s="2"/>
      <c r="P5114">
        <v>5113</v>
      </c>
      <c r="Q5114" s="1" t="s">
        <v>754</v>
      </c>
      <c r="R5114" s="1"/>
      <c r="S5114" s="2"/>
      <c r="T5114">
        <v>5113</v>
      </c>
      <c r="U5114" s="1" t="s">
        <v>178</v>
      </c>
      <c r="V5114" s="1"/>
      <c r="W5114" s="2"/>
      <c r="X5114">
        <v>5113</v>
      </c>
      <c r="Y5114" s="1" t="s">
        <v>179</v>
      </c>
      <c r="Z5114" s="1"/>
      <c r="AA5114" s="2"/>
    </row>
    <row r="5115" spans="8:27">
      <c r="H5115">
        <v>5114</v>
      </c>
      <c r="I5115" s="1" t="s">
        <v>752</v>
      </c>
      <c r="J5115" s="1"/>
      <c r="K5115" s="2"/>
      <c r="L5115">
        <v>5114</v>
      </c>
      <c r="M5115" s="1" t="s">
        <v>753</v>
      </c>
      <c r="N5115" s="1"/>
      <c r="O5115" s="2"/>
      <c r="P5115">
        <v>5114</v>
      </c>
      <c r="Q5115" s="1" t="s">
        <v>754</v>
      </c>
      <c r="R5115" s="1"/>
      <c r="S5115" s="2"/>
      <c r="T5115">
        <v>5114</v>
      </c>
      <c r="U5115" s="1" t="s">
        <v>178</v>
      </c>
      <c r="V5115" s="1"/>
      <c r="W5115" s="2"/>
      <c r="X5115">
        <v>5114</v>
      </c>
      <c r="Y5115" s="1" t="s">
        <v>179</v>
      </c>
      <c r="Z5115" s="1"/>
      <c r="AA5115" s="2"/>
    </row>
    <row r="5116" spans="8:27">
      <c r="H5116">
        <v>5115</v>
      </c>
      <c r="I5116" s="1" t="s">
        <v>752</v>
      </c>
      <c r="J5116" s="1"/>
      <c r="K5116" s="2"/>
      <c r="L5116">
        <v>5115</v>
      </c>
      <c r="M5116" s="1" t="s">
        <v>753</v>
      </c>
      <c r="N5116" s="1"/>
      <c r="O5116" s="2"/>
      <c r="P5116">
        <v>5115</v>
      </c>
      <c r="Q5116" s="1" t="s">
        <v>754</v>
      </c>
      <c r="R5116" s="1"/>
      <c r="S5116" s="2"/>
      <c r="T5116">
        <v>5115</v>
      </c>
      <c r="U5116" s="1" t="s">
        <v>178</v>
      </c>
      <c r="V5116" s="1"/>
      <c r="W5116" s="2"/>
      <c r="X5116">
        <v>5115</v>
      </c>
      <c r="Y5116" s="1" t="s">
        <v>179</v>
      </c>
      <c r="Z5116" s="1"/>
      <c r="AA5116" s="2"/>
    </row>
    <row r="5117" spans="8:27">
      <c r="H5117">
        <v>5116</v>
      </c>
      <c r="I5117" s="1" t="s">
        <v>752</v>
      </c>
      <c r="J5117" s="1"/>
      <c r="K5117" s="2"/>
      <c r="L5117">
        <v>5116</v>
      </c>
      <c r="M5117" s="1" t="s">
        <v>753</v>
      </c>
      <c r="N5117" s="1"/>
      <c r="O5117" s="2"/>
      <c r="P5117">
        <v>5116</v>
      </c>
      <c r="Q5117" s="1" t="s">
        <v>754</v>
      </c>
      <c r="R5117" s="1"/>
      <c r="S5117" s="2"/>
      <c r="T5117">
        <v>5116</v>
      </c>
      <c r="U5117" s="1" t="s">
        <v>178</v>
      </c>
      <c r="V5117" s="1"/>
      <c r="W5117" s="2"/>
      <c r="X5117">
        <v>5116</v>
      </c>
      <c r="Y5117" s="1" t="s">
        <v>179</v>
      </c>
      <c r="Z5117" s="1"/>
      <c r="AA5117" s="2"/>
    </row>
    <row r="5118" spans="8:27">
      <c r="H5118">
        <v>5117</v>
      </c>
      <c r="I5118" s="1" t="s">
        <v>752</v>
      </c>
      <c r="J5118" s="1"/>
      <c r="K5118" s="2"/>
      <c r="L5118">
        <v>5117</v>
      </c>
      <c r="M5118" s="1" t="s">
        <v>753</v>
      </c>
      <c r="N5118" s="1"/>
      <c r="O5118" s="2"/>
      <c r="P5118">
        <v>5117</v>
      </c>
      <c r="Q5118" s="1" t="s">
        <v>754</v>
      </c>
      <c r="R5118" s="1"/>
      <c r="S5118" s="2"/>
      <c r="T5118">
        <v>5117</v>
      </c>
      <c r="U5118" s="1" t="s">
        <v>178</v>
      </c>
      <c r="V5118" s="1"/>
      <c r="W5118" s="2"/>
      <c r="X5118">
        <v>5117</v>
      </c>
      <c r="Y5118" s="1" t="s">
        <v>179</v>
      </c>
      <c r="Z5118" s="1"/>
      <c r="AA5118" s="2"/>
    </row>
    <row r="5119" spans="8:27">
      <c r="H5119">
        <v>5118</v>
      </c>
      <c r="I5119" s="1" t="s">
        <v>752</v>
      </c>
      <c r="J5119" s="1"/>
      <c r="K5119" s="2"/>
      <c r="L5119">
        <v>5118</v>
      </c>
      <c r="M5119" s="1" t="s">
        <v>753</v>
      </c>
      <c r="N5119" s="1"/>
      <c r="O5119" s="2"/>
      <c r="P5119">
        <v>5118</v>
      </c>
      <c r="Q5119" s="1" t="s">
        <v>754</v>
      </c>
      <c r="R5119" s="1"/>
      <c r="S5119" s="2"/>
      <c r="T5119">
        <v>5118</v>
      </c>
      <c r="U5119" s="1" t="s">
        <v>178</v>
      </c>
      <c r="V5119" s="1"/>
      <c r="W5119" s="2"/>
      <c r="X5119">
        <v>5118</v>
      </c>
      <c r="Y5119" s="1" t="s">
        <v>179</v>
      </c>
      <c r="Z5119" s="1"/>
      <c r="AA5119" s="2"/>
    </row>
    <row r="5120" spans="8:27">
      <c r="H5120">
        <v>5119</v>
      </c>
      <c r="I5120" s="1" t="s">
        <v>752</v>
      </c>
      <c r="J5120" s="1"/>
      <c r="K5120" s="2"/>
      <c r="L5120">
        <v>5119</v>
      </c>
      <c r="M5120" s="1" t="s">
        <v>753</v>
      </c>
      <c r="N5120" s="1"/>
      <c r="O5120" s="2"/>
      <c r="P5120">
        <v>5119</v>
      </c>
      <c r="Q5120" s="1" t="s">
        <v>754</v>
      </c>
      <c r="R5120" s="1"/>
      <c r="S5120" s="2"/>
      <c r="T5120">
        <v>5119</v>
      </c>
      <c r="U5120" s="1" t="s">
        <v>178</v>
      </c>
      <c r="V5120" s="1"/>
      <c r="W5120" s="2"/>
      <c r="X5120">
        <v>5119</v>
      </c>
      <c r="Y5120" s="1" t="s">
        <v>179</v>
      </c>
      <c r="Z5120" s="1"/>
      <c r="AA5120" s="2"/>
    </row>
    <row r="5121" spans="8:27">
      <c r="H5121">
        <v>5120</v>
      </c>
      <c r="I5121" s="1" t="s">
        <v>752</v>
      </c>
      <c r="J5121" s="1"/>
      <c r="K5121" s="2"/>
      <c r="L5121">
        <v>5120</v>
      </c>
      <c r="M5121" s="1" t="s">
        <v>753</v>
      </c>
      <c r="N5121" s="1"/>
      <c r="O5121" s="2"/>
      <c r="P5121">
        <v>5120</v>
      </c>
      <c r="Q5121" s="1" t="s">
        <v>754</v>
      </c>
      <c r="R5121" s="1"/>
      <c r="S5121" s="2"/>
      <c r="T5121">
        <v>5120</v>
      </c>
      <c r="U5121" s="1" t="s">
        <v>178</v>
      </c>
      <c r="V5121" s="1"/>
      <c r="W5121" s="2"/>
      <c r="X5121">
        <v>5120</v>
      </c>
      <c r="Y5121" s="1" t="s">
        <v>179</v>
      </c>
      <c r="Z5121" s="1"/>
      <c r="AA5121" s="2"/>
    </row>
    <row r="5122" spans="8:27">
      <c r="H5122">
        <v>5121</v>
      </c>
      <c r="I5122" s="1" t="s">
        <v>752</v>
      </c>
      <c r="J5122" s="1"/>
      <c r="K5122" s="2"/>
      <c r="L5122">
        <v>5121</v>
      </c>
      <c r="M5122" s="1" t="s">
        <v>753</v>
      </c>
      <c r="N5122" s="1"/>
      <c r="O5122" s="2"/>
      <c r="P5122">
        <v>5121</v>
      </c>
      <c r="Q5122" s="1" t="s">
        <v>754</v>
      </c>
      <c r="R5122" s="1"/>
      <c r="S5122" s="2"/>
      <c r="T5122">
        <v>5121</v>
      </c>
      <c r="U5122" s="1" t="s">
        <v>178</v>
      </c>
      <c r="V5122" s="1"/>
      <c r="W5122" s="2"/>
      <c r="X5122">
        <v>5121</v>
      </c>
      <c r="Y5122" s="1" t="s">
        <v>179</v>
      </c>
      <c r="Z5122" s="1"/>
      <c r="AA5122" s="2"/>
    </row>
    <row r="5123" spans="8:27">
      <c r="H5123">
        <v>5122</v>
      </c>
      <c r="I5123" s="1" t="s">
        <v>752</v>
      </c>
      <c r="J5123" s="1"/>
      <c r="K5123" s="2"/>
      <c r="L5123">
        <v>5122</v>
      </c>
      <c r="M5123" s="1" t="s">
        <v>753</v>
      </c>
      <c r="N5123" s="1"/>
      <c r="O5123" s="2"/>
      <c r="P5123">
        <v>5122</v>
      </c>
      <c r="Q5123" s="1" t="s">
        <v>754</v>
      </c>
      <c r="R5123" s="1"/>
      <c r="S5123" s="2"/>
      <c r="T5123">
        <v>5122</v>
      </c>
      <c r="U5123" s="1" t="s">
        <v>178</v>
      </c>
      <c r="V5123" s="1"/>
      <c r="W5123" s="2"/>
      <c r="X5123">
        <v>5122</v>
      </c>
      <c r="Y5123" s="1" t="s">
        <v>179</v>
      </c>
      <c r="Z5123" s="1"/>
      <c r="AA5123" s="2"/>
    </row>
    <row r="5124" spans="8:27">
      <c r="H5124">
        <v>5123</v>
      </c>
      <c r="I5124" s="1" t="s">
        <v>752</v>
      </c>
      <c r="J5124" s="1"/>
      <c r="K5124" s="2"/>
      <c r="L5124">
        <v>5123</v>
      </c>
      <c r="M5124" s="1" t="s">
        <v>753</v>
      </c>
      <c r="N5124" s="1"/>
      <c r="O5124" s="2"/>
      <c r="P5124">
        <v>5123</v>
      </c>
      <c r="Q5124" s="1" t="s">
        <v>754</v>
      </c>
      <c r="R5124" s="1"/>
      <c r="S5124" s="2"/>
      <c r="T5124">
        <v>5123</v>
      </c>
      <c r="U5124" s="1" t="s">
        <v>178</v>
      </c>
      <c r="V5124" s="1"/>
      <c r="W5124" s="2"/>
      <c r="X5124">
        <v>5123</v>
      </c>
      <c r="Y5124" s="1" t="s">
        <v>179</v>
      </c>
      <c r="Z5124" s="1"/>
      <c r="AA5124" s="2"/>
    </row>
    <row r="5125" spans="8:27">
      <c r="H5125">
        <v>5124</v>
      </c>
      <c r="I5125" s="1" t="s">
        <v>752</v>
      </c>
      <c r="J5125" s="1"/>
      <c r="K5125" s="2"/>
      <c r="L5125">
        <v>5124</v>
      </c>
      <c r="M5125" s="1" t="s">
        <v>753</v>
      </c>
      <c r="N5125" s="1"/>
      <c r="O5125" s="2"/>
      <c r="P5125">
        <v>5124</v>
      </c>
      <c r="Q5125" s="1" t="s">
        <v>754</v>
      </c>
      <c r="R5125" s="1"/>
      <c r="S5125" s="2"/>
      <c r="T5125">
        <v>5124</v>
      </c>
      <c r="U5125" s="1" t="s">
        <v>178</v>
      </c>
      <c r="V5125" s="1"/>
      <c r="W5125" s="2"/>
      <c r="X5125">
        <v>5124</v>
      </c>
      <c r="Y5125" s="1" t="s">
        <v>179</v>
      </c>
      <c r="Z5125" s="1"/>
      <c r="AA5125" s="2"/>
    </row>
    <row r="5126" spans="8:27">
      <c r="H5126">
        <v>5125</v>
      </c>
      <c r="I5126" s="1" t="s">
        <v>752</v>
      </c>
      <c r="J5126" s="1"/>
      <c r="K5126" s="2"/>
      <c r="L5126">
        <v>5125</v>
      </c>
      <c r="M5126" s="1" t="s">
        <v>753</v>
      </c>
      <c r="N5126" s="1"/>
      <c r="O5126" s="2"/>
      <c r="P5126">
        <v>5125</v>
      </c>
      <c r="Q5126" s="1" t="s">
        <v>754</v>
      </c>
      <c r="R5126" s="1"/>
      <c r="S5126" s="2"/>
      <c r="T5126">
        <v>5125</v>
      </c>
      <c r="U5126" s="1" t="s">
        <v>178</v>
      </c>
      <c r="V5126" s="1"/>
      <c r="W5126" s="2"/>
      <c r="X5126">
        <v>5125</v>
      </c>
      <c r="Y5126" s="1" t="s">
        <v>179</v>
      </c>
      <c r="Z5126" s="1"/>
      <c r="AA5126" s="2"/>
    </row>
    <row r="5127" spans="8:27">
      <c r="H5127">
        <v>5126</v>
      </c>
      <c r="I5127" s="1" t="s">
        <v>752</v>
      </c>
      <c r="J5127" s="1"/>
      <c r="K5127" s="2"/>
      <c r="L5127">
        <v>5126</v>
      </c>
      <c r="M5127" s="1" t="s">
        <v>753</v>
      </c>
      <c r="N5127" s="1"/>
      <c r="O5127" s="2"/>
      <c r="P5127">
        <v>5126</v>
      </c>
      <c r="Q5127" s="1" t="s">
        <v>754</v>
      </c>
      <c r="R5127" s="1"/>
      <c r="S5127" s="2"/>
      <c r="T5127">
        <v>5126</v>
      </c>
      <c r="U5127" s="1" t="s">
        <v>178</v>
      </c>
      <c r="V5127" s="1"/>
      <c r="W5127" s="2"/>
      <c r="X5127">
        <v>5126</v>
      </c>
      <c r="Y5127" s="1" t="s">
        <v>179</v>
      </c>
      <c r="Z5127" s="1"/>
      <c r="AA5127" s="2"/>
    </row>
    <row r="5128" spans="8:27">
      <c r="H5128">
        <v>5127</v>
      </c>
      <c r="I5128" s="1" t="s">
        <v>752</v>
      </c>
      <c r="J5128" s="1"/>
      <c r="K5128" s="2"/>
      <c r="L5128">
        <v>5127</v>
      </c>
      <c r="M5128" s="1" t="s">
        <v>753</v>
      </c>
      <c r="N5128" s="1"/>
      <c r="O5128" s="2"/>
      <c r="P5128">
        <v>5127</v>
      </c>
      <c r="Q5128" s="1" t="s">
        <v>754</v>
      </c>
      <c r="R5128" s="1"/>
      <c r="S5128" s="2"/>
      <c r="T5128">
        <v>5127</v>
      </c>
      <c r="U5128" s="1" t="s">
        <v>178</v>
      </c>
      <c r="V5128" s="1"/>
      <c r="W5128" s="2"/>
      <c r="X5128">
        <v>5127</v>
      </c>
      <c r="Y5128" s="1" t="s">
        <v>179</v>
      </c>
      <c r="Z5128" s="1"/>
      <c r="AA5128" s="2"/>
    </row>
    <row r="5129" spans="8:27">
      <c r="H5129">
        <v>5128</v>
      </c>
      <c r="I5129" s="1" t="s">
        <v>752</v>
      </c>
      <c r="J5129" s="1"/>
      <c r="K5129" s="2"/>
      <c r="L5129">
        <v>5128</v>
      </c>
      <c r="M5129" s="1" t="s">
        <v>753</v>
      </c>
      <c r="N5129" s="1"/>
      <c r="O5129" s="2"/>
      <c r="P5129">
        <v>5128</v>
      </c>
      <c r="Q5129" s="1" t="s">
        <v>754</v>
      </c>
      <c r="R5129" s="1"/>
      <c r="S5129" s="2"/>
      <c r="T5129">
        <v>5128</v>
      </c>
      <c r="U5129" s="1" t="s">
        <v>178</v>
      </c>
      <c r="V5129" s="1"/>
      <c r="W5129" s="2"/>
      <c r="X5129">
        <v>5128</v>
      </c>
      <c r="Y5129" s="1" t="s">
        <v>179</v>
      </c>
      <c r="Z5129" s="1"/>
      <c r="AA5129" s="2"/>
    </row>
    <row r="5130" spans="8:27">
      <c r="H5130">
        <v>5129</v>
      </c>
      <c r="I5130" s="1" t="s">
        <v>752</v>
      </c>
      <c r="J5130" s="1"/>
      <c r="K5130" s="2"/>
      <c r="L5130">
        <v>5129</v>
      </c>
      <c r="M5130" s="1" t="s">
        <v>753</v>
      </c>
      <c r="N5130" s="1"/>
      <c r="O5130" s="2"/>
      <c r="P5130">
        <v>5129</v>
      </c>
      <c r="Q5130" s="1" t="s">
        <v>754</v>
      </c>
      <c r="R5130" s="1"/>
      <c r="S5130" s="2"/>
      <c r="T5130">
        <v>5129</v>
      </c>
      <c r="U5130" s="1" t="s">
        <v>178</v>
      </c>
      <c r="V5130" s="1"/>
      <c r="W5130" s="2"/>
      <c r="X5130">
        <v>5129</v>
      </c>
      <c r="Y5130" s="1" t="s">
        <v>179</v>
      </c>
      <c r="Z5130" s="1"/>
      <c r="AA5130" s="2"/>
    </row>
    <row r="5131" spans="8:27">
      <c r="H5131">
        <v>5130</v>
      </c>
      <c r="I5131" s="1" t="s">
        <v>752</v>
      </c>
      <c r="J5131" s="1"/>
      <c r="K5131" s="2"/>
      <c r="L5131">
        <v>5130</v>
      </c>
      <c r="M5131" s="1" t="s">
        <v>753</v>
      </c>
      <c r="N5131" s="1"/>
      <c r="O5131" s="2"/>
      <c r="P5131">
        <v>5130</v>
      </c>
      <c r="Q5131" s="1" t="s">
        <v>754</v>
      </c>
      <c r="R5131" s="1"/>
      <c r="S5131" s="2"/>
      <c r="T5131">
        <v>5130</v>
      </c>
      <c r="U5131" s="1" t="s">
        <v>178</v>
      </c>
      <c r="V5131" s="1"/>
      <c r="W5131" s="2"/>
      <c r="X5131">
        <v>5130</v>
      </c>
      <c r="Y5131" s="1" t="s">
        <v>179</v>
      </c>
      <c r="Z5131" s="1"/>
      <c r="AA5131" s="2"/>
    </row>
    <row r="5132" spans="8:27">
      <c r="H5132">
        <v>5131</v>
      </c>
      <c r="I5132" s="1" t="s">
        <v>752</v>
      </c>
      <c r="J5132" s="1"/>
      <c r="K5132" s="2"/>
      <c r="L5132">
        <v>5131</v>
      </c>
      <c r="M5132" s="1" t="s">
        <v>753</v>
      </c>
      <c r="N5132" s="1"/>
      <c r="O5132" s="2"/>
      <c r="P5132">
        <v>5131</v>
      </c>
      <c r="Q5132" s="1" t="s">
        <v>754</v>
      </c>
      <c r="R5132" s="1"/>
      <c r="S5132" s="2"/>
      <c r="T5132">
        <v>5131</v>
      </c>
      <c r="U5132" s="1" t="s">
        <v>178</v>
      </c>
      <c r="V5132" s="1"/>
      <c r="W5132" s="2"/>
      <c r="X5132">
        <v>5131</v>
      </c>
      <c r="Y5132" s="1" t="s">
        <v>179</v>
      </c>
      <c r="Z5132" s="1"/>
      <c r="AA5132" s="2"/>
    </row>
    <row r="5133" spans="8:27">
      <c r="H5133">
        <v>5132</v>
      </c>
      <c r="I5133" s="1" t="s">
        <v>752</v>
      </c>
      <c r="J5133" s="1"/>
      <c r="K5133" s="2"/>
      <c r="L5133">
        <v>5132</v>
      </c>
      <c r="M5133" s="1" t="s">
        <v>753</v>
      </c>
      <c r="N5133" s="1"/>
      <c r="O5133" s="2"/>
      <c r="P5133">
        <v>5132</v>
      </c>
      <c r="Q5133" s="1" t="s">
        <v>754</v>
      </c>
      <c r="R5133" s="1"/>
      <c r="S5133" s="2"/>
      <c r="T5133">
        <v>5132</v>
      </c>
      <c r="U5133" s="1" t="s">
        <v>178</v>
      </c>
      <c r="V5133" s="1"/>
      <c r="W5133" s="2"/>
      <c r="X5133">
        <v>5132</v>
      </c>
      <c r="Y5133" s="1" t="s">
        <v>179</v>
      </c>
      <c r="Z5133" s="1"/>
      <c r="AA5133" s="2"/>
    </row>
    <row r="5134" spans="8:27">
      <c r="H5134">
        <v>5133</v>
      </c>
      <c r="I5134" s="1" t="s">
        <v>752</v>
      </c>
      <c r="J5134" s="1"/>
      <c r="K5134" s="2"/>
      <c r="L5134">
        <v>5133</v>
      </c>
      <c r="M5134" s="1" t="s">
        <v>753</v>
      </c>
      <c r="N5134" s="1"/>
      <c r="O5134" s="2"/>
      <c r="P5134">
        <v>5133</v>
      </c>
      <c r="Q5134" s="1" t="s">
        <v>754</v>
      </c>
      <c r="R5134" s="1"/>
      <c r="S5134" s="2"/>
      <c r="T5134">
        <v>5133</v>
      </c>
      <c r="U5134" s="1" t="s">
        <v>178</v>
      </c>
      <c r="V5134" s="1"/>
      <c r="W5134" s="2"/>
      <c r="X5134">
        <v>5133</v>
      </c>
      <c r="Y5134" s="1" t="s">
        <v>179</v>
      </c>
      <c r="Z5134" s="1"/>
      <c r="AA5134" s="2"/>
    </row>
    <row r="5135" spans="8:27">
      <c r="H5135">
        <v>5134</v>
      </c>
      <c r="I5135" s="1" t="s">
        <v>752</v>
      </c>
      <c r="J5135" s="1"/>
      <c r="K5135" s="2"/>
      <c r="L5135">
        <v>5134</v>
      </c>
      <c r="M5135" s="1" t="s">
        <v>753</v>
      </c>
      <c r="N5135" s="1"/>
      <c r="O5135" s="2"/>
      <c r="P5135">
        <v>5134</v>
      </c>
      <c r="Q5135" s="1" t="s">
        <v>754</v>
      </c>
      <c r="R5135" s="1"/>
      <c r="S5135" s="2"/>
      <c r="T5135">
        <v>5134</v>
      </c>
      <c r="U5135" s="1" t="s">
        <v>178</v>
      </c>
      <c r="V5135" s="1"/>
      <c r="W5135" s="2"/>
      <c r="X5135">
        <v>5134</v>
      </c>
      <c r="Y5135" s="1" t="s">
        <v>179</v>
      </c>
      <c r="Z5135" s="1"/>
      <c r="AA5135" s="2"/>
    </row>
    <row r="5136" spans="8:27">
      <c r="H5136">
        <v>5135</v>
      </c>
      <c r="I5136" s="1" t="s">
        <v>752</v>
      </c>
      <c r="J5136" s="1"/>
      <c r="K5136" s="2"/>
      <c r="L5136">
        <v>5135</v>
      </c>
      <c r="M5136" s="1" t="s">
        <v>753</v>
      </c>
      <c r="N5136" s="1"/>
      <c r="O5136" s="2"/>
      <c r="P5136">
        <v>5135</v>
      </c>
      <c r="Q5136" s="1" t="s">
        <v>754</v>
      </c>
      <c r="R5136" s="1"/>
      <c r="S5136" s="2"/>
      <c r="T5136">
        <v>5135</v>
      </c>
      <c r="U5136" s="1" t="s">
        <v>178</v>
      </c>
      <c r="V5136" s="1"/>
      <c r="W5136" s="2"/>
      <c r="X5136">
        <v>5135</v>
      </c>
      <c r="Y5136" s="1" t="s">
        <v>179</v>
      </c>
      <c r="Z5136" s="1"/>
      <c r="AA5136" s="2"/>
    </row>
    <row r="5137" spans="8:27">
      <c r="H5137">
        <v>5136</v>
      </c>
      <c r="I5137" s="1" t="s">
        <v>752</v>
      </c>
      <c r="J5137" s="1"/>
      <c r="K5137" s="2"/>
      <c r="L5137">
        <v>5136</v>
      </c>
      <c r="M5137" s="1" t="s">
        <v>753</v>
      </c>
      <c r="N5137" s="1"/>
      <c r="O5137" s="2"/>
      <c r="P5137">
        <v>5136</v>
      </c>
      <c r="Q5137" s="1" t="s">
        <v>754</v>
      </c>
      <c r="R5137" s="1"/>
      <c r="S5137" s="2"/>
      <c r="T5137">
        <v>5136</v>
      </c>
      <c r="U5137" s="1" t="s">
        <v>178</v>
      </c>
      <c r="V5137" s="1"/>
      <c r="W5137" s="2"/>
      <c r="X5137">
        <v>5136</v>
      </c>
      <c r="Y5137" s="1" t="s">
        <v>179</v>
      </c>
      <c r="Z5137" s="1"/>
      <c r="AA5137" s="2"/>
    </row>
    <row r="5138" spans="8:27">
      <c r="H5138">
        <v>5137</v>
      </c>
      <c r="I5138" s="1" t="s">
        <v>752</v>
      </c>
      <c r="J5138" s="1"/>
      <c r="K5138" s="2"/>
      <c r="L5138">
        <v>5137</v>
      </c>
      <c r="M5138" s="1" t="s">
        <v>753</v>
      </c>
      <c r="N5138" s="1"/>
      <c r="O5138" s="2"/>
      <c r="P5138">
        <v>5137</v>
      </c>
      <c r="Q5138" s="1" t="s">
        <v>754</v>
      </c>
      <c r="R5138" s="1"/>
      <c r="S5138" s="2"/>
      <c r="T5138">
        <v>5137</v>
      </c>
      <c r="U5138" s="1" t="s">
        <v>178</v>
      </c>
      <c r="V5138" s="1"/>
      <c r="W5138" s="2"/>
      <c r="X5138">
        <v>5137</v>
      </c>
      <c r="Y5138" s="1" t="s">
        <v>179</v>
      </c>
      <c r="Z5138" s="1"/>
      <c r="AA5138" s="2"/>
    </row>
    <row r="5139" spans="8:27">
      <c r="H5139">
        <v>5138</v>
      </c>
      <c r="I5139" s="1" t="s">
        <v>752</v>
      </c>
      <c r="J5139" s="1"/>
      <c r="K5139" s="2"/>
      <c r="L5139">
        <v>5138</v>
      </c>
      <c r="M5139" s="1" t="s">
        <v>753</v>
      </c>
      <c r="N5139" s="1"/>
      <c r="O5139" s="2"/>
      <c r="P5139">
        <v>5138</v>
      </c>
      <c r="Q5139" s="1" t="s">
        <v>754</v>
      </c>
      <c r="R5139" s="1"/>
      <c r="S5139" s="2"/>
      <c r="T5139">
        <v>5138</v>
      </c>
      <c r="U5139" s="1" t="s">
        <v>178</v>
      </c>
      <c r="V5139" s="1"/>
      <c r="W5139" s="2"/>
      <c r="X5139">
        <v>5138</v>
      </c>
      <c r="Y5139" s="1" t="s">
        <v>179</v>
      </c>
      <c r="Z5139" s="1"/>
      <c r="AA5139" s="2"/>
    </row>
    <row r="5140" spans="8:27">
      <c r="H5140">
        <v>5139</v>
      </c>
      <c r="I5140" s="1" t="s">
        <v>752</v>
      </c>
      <c r="J5140" s="1"/>
      <c r="K5140" s="2"/>
      <c r="L5140">
        <v>5139</v>
      </c>
      <c r="M5140" s="1" t="s">
        <v>753</v>
      </c>
      <c r="N5140" s="1"/>
      <c r="O5140" s="2"/>
      <c r="P5140">
        <v>5139</v>
      </c>
      <c r="Q5140" s="1" t="s">
        <v>754</v>
      </c>
      <c r="R5140" s="1"/>
      <c r="S5140" s="2"/>
      <c r="T5140">
        <v>5139</v>
      </c>
      <c r="U5140" s="1" t="s">
        <v>178</v>
      </c>
      <c r="V5140" s="1"/>
      <c r="W5140" s="2"/>
      <c r="X5140">
        <v>5139</v>
      </c>
      <c r="Y5140" s="1" t="s">
        <v>179</v>
      </c>
      <c r="Z5140" s="1"/>
      <c r="AA5140" s="2"/>
    </row>
    <row r="5141" spans="8:27">
      <c r="H5141">
        <v>5140</v>
      </c>
      <c r="I5141" s="1" t="s">
        <v>752</v>
      </c>
      <c r="J5141" s="1"/>
      <c r="K5141" s="2"/>
      <c r="L5141">
        <v>5140</v>
      </c>
      <c r="M5141" s="1" t="s">
        <v>753</v>
      </c>
      <c r="N5141" s="1"/>
      <c r="O5141" s="2"/>
      <c r="P5141">
        <v>5140</v>
      </c>
      <c r="Q5141" s="1" t="s">
        <v>754</v>
      </c>
      <c r="R5141" s="1"/>
      <c r="S5141" s="2"/>
      <c r="T5141">
        <v>5140</v>
      </c>
      <c r="U5141" s="1" t="s">
        <v>178</v>
      </c>
      <c r="V5141" s="1"/>
      <c r="W5141" s="2"/>
      <c r="X5141">
        <v>5140</v>
      </c>
      <c r="Y5141" s="1" t="s">
        <v>179</v>
      </c>
      <c r="Z5141" s="1"/>
      <c r="AA5141" s="2"/>
    </row>
    <row r="5142" spans="8:27">
      <c r="H5142">
        <v>5141</v>
      </c>
      <c r="I5142" s="1" t="s">
        <v>752</v>
      </c>
      <c r="J5142" s="1"/>
      <c r="K5142" s="2"/>
      <c r="L5142">
        <v>5141</v>
      </c>
      <c r="M5142" s="1" t="s">
        <v>753</v>
      </c>
      <c r="N5142" s="1"/>
      <c r="O5142" s="2"/>
      <c r="P5142">
        <v>5141</v>
      </c>
      <c r="Q5142" s="1" t="s">
        <v>754</v>
      </c>
      <c r="R5142" s="1"/>
      <c r="S5142" s="2"/>
      <c r="T5142">
        <v>5141</v>
      </c>
      <c r="U5142" s="1" t="s">
        <v>178</v>
      </c>
      <c r="V5142" s="1"/>
      <c r="W5142" s="2"/>
      <c r="X5142">
        <v>5141</v>
      </c>
      <c r="Y5142" s="1" t="s">
        <v>179</v>
      </c>
      <c r="Z5142" s="1"/>
      <c r="AA5142" s="2"/>
    </row>
    <row r="5143" spans="8:27">
      <c r="H5143">
        <v>5142</v>
      </c>
      <c r="I5143" s="1" t="s">
        <v>752</v>
      </c>
      <c r="J5143" s="1"/>
      <c r="K5143" s="2"/>
      <c r="L5143">
        <v>5142</v>
      </c>
      <c r="M5143" s="1" t="s">
        <v>753</v>
      </c>
      <c r="N5143" s="1"/>
      <c r="O5143" s="2"/>
      <c r="P5143">
        <v>5142</v>
      </c>
      <c r="Q5143" s="1" t="s">
        <v>754</v>
      </c>
      <c r="R5143" s="1"/>
      <c r="S5143" s="2"/>
      <c r="T5143">
        <v>5142</v>
      </c>
      <c r="U5143" s="1" t="s">
        <v>178</v>
      </c>
      <c r="V5143" s="1"/>
      <c r="W5143" s="2"/>
      <c r="X5143">
        <v>5142</v>
      </c>
      <c r="Y5143" s="1" t="s">
        <v>179</v>
      </c>
      <c r="Z5143" s="1"/>
      <c r="AA5143" s="2"/>
    </row>
    <row r="5144" spans="8:27">
      <c r="H5144">
        <v>5143</v>
      </c>
      <c r="I5144" s="1" t="s">
        <v>752</v>
      </c>
      <c r="J5144" s="1"/>
      <c r="K5144" s="2"/>
      <c r="L5144">
        <v>5143</v>
      </c>
      <c r="M5144" s="1" t="s">
        <v>753</v>
      </c>
      <c r="N5144" s="1"/>
      <c r="O5144" s="2"/>
      <c r="P5144">
        <v>5143</v>
      </c>
      <c r="Q5144" s="1" t="s">
        <v>754</v>
      </c>
      <c r="R5144" s="1"/>
      <c r="S5144" s="2"/>
      <c r="T5144">
        <v>5143</v>
      </c>
      <c r="U5144" s="1" t="s">
        <v>178</v>
      </c>
      <c r="V5144" s="1"/>
      <c r="W5144" s="2"/>
      <c r="X5144">
        <v>5143</v>
      </c>
      <c r="Y5144" s="1" t="s">
        <v>179</v>
      </c>
      <c r="Z5144" s="1"/>
      <c r="AA5144" s="2"/>
    </row>
    <row r="5145" spans="8:27">
      <c r="H5145">
        <v>5144</v>
      </c>
      <c r="I5145" s="1" t="s">
        <v>752</v>
      </c>
      <c r="J5145" s="1"/>
      <c r="K5145" s="2"/>
      <c r="L5145">
        <v>5144</v>
      </c>
      <c r="M5145" s="1" t="s">
        <v>753</v>
      </c>
      <c r="N5145" s="1"/>
      <c r="O5145" s="2"/>
      <c r="P5145">
        <v>5144</v>
      </c>
      <c r="Q5145" s="1" t="s">
        <v>754</v>
      </c>
      <c r="R5145" s="1"/>
      <c r="S5145" s="2"/>
      <c r="T5145">
        <v>5144</v>
      </c>
      <c r="U5145" s="1" t="s">
        <v>178</v>
      </c>
      <c r="V5145" s="1"/>
      <c r="W5145" s="2"/>
      <c r="X5145">
        <v>5144</v>
      </c>
      <c r="Y5145" s="1" t="s">
        <v>179</v>
      </c>
      <c r="Z5145" s="1"/>
      <c r="AA5145" s="2"/>
    </row>
    <row r="5146" spans="8:27">
      <c r="H5146">
        <v>5145</v>
      </c>
      <c r="I5146" s="1" t="s">
        <v>752</v>
      </c>
      <c r="J5146" s="1"/>
      <c r="K5146" s="2"/>
      <c r="L5146">
        <v>5145</v>
      </c>
      <c r="M5146" s="1" t="s">
        <v>753</v>
      </c>
      <c r="N5146" s="1"/>
      <c r="O5146" s="2"/>
      <c r="P5146">
        <v>5145</v>
      </c>
      <c r="Q5146" s="1" t="s">
        <v>754</v>
      </c>
      <c r="R5146" s="1"/>
      <c r="S5146" s="2"/>
      <c r="T5146">
        <v>5145</v>
      </c>
      <c r="U5146" s="1" t="s">
        <v>178</v>
      </c>
      <c r="V5146" s="1"/>
      <c r="W5146" s="2"/>
      <c r="X5146">
        <v>5145</v>
      </c>
      <c r="Y5146" s="1" t="s">
        <v>179</v>
      </c>
      <c r="Z5146" s="1"/>
      <c r="AA5146" s="2"/>
    </row>
    <row r="5147" spans="8:27">
      <c r="H5147">
        <v>5146</v>
      </c>
      <c r="I5147" s="1" t="s">
        <v>752</v>
      </c>
      <c r="J5147" s="1"/>
      <c r="K5147" s="2"/>
      <c r="L5147">
        <v>5146</v>
      </c>
      <c r="M5147" s="1" t="s">
        <v>753</v>
      </c>
      <c r="N5147" s="1"/>
      <c r="O5147" s="2"/>
      <c r="P5147">
        <v>5146</v>
      </c>
      <c r="Q5147" s="1" t="s">
        <v>754</v>
      </c>
      <c r="R5147" s="1"/>
      <c r="S5147" s="2"/>
      <c r="T5147">
        <v>5146</v>
      </c>
      <c r="U5147" s="1" t="s">
        <v>178</v>
      </c>
      <c r="V5147" s="1"/>
      <c r="W5147" s="2"/>
      <c r="X5147">
        <v>5146</v>
      </c>
      <c r="Y5147" s="1" t="s">
        <v>179</v>
      </c>
      <c r="Z5147" s="1"/>
      <c r="AA5147" s="2"/>
    </row>
    <row r="5148" spans="8:27">
      <c r="H5148">
        <v>5147</v>
      </c>
      <c r="I5148" s="1" t="s">
        <v>752</v>
      </c>
      <c r="J5148" s="1"/>
      <c r="K5148" s="2"/>
      <c r="L5148">
        <v>5147</v>
      </c>
      <c r="M5148" s="1" t="s">
        <v>753</v>
      </c>
      <c r="N5148" s="1"/>
      <c r="O5148" s="2"/>
      <c r="P5148">
        <v>5147</v>
      </c>
      <c r="Q5148" s="1" t="s">
        <v>754</v>
      </c>
      <c r="R5148" s="1"/>
      <c r="S5148" s="2"/>
      <c r="T5148">
        <v>5147</v>
      </c>
      <c r="U5148" s="1" t="s">
        <v>178</v>
      </c>
      <c r="V5148" s="1"/>
      <c r="W5148" s="2"/>
      <c r="X5148">
        <v>5147</v>
      </c>
      <c r="Y5148" s="1" t="s">
        <v>179</v>
      </c>
      <c r="Z5148" s="1"/>
      <c r="AA5148" s="2"/>
    </row>
    <row r="5149" spans="8:27">
      <c r="H5149">
        <v>5148</v>
      </c>
      <c r="I5149" s="1" t="s">
        <v>752</v>
      </c>
      <c r="J5149" s="1"/>
      <c r="K5149" s="2"/>
      <c r="L5149">
        <v>5148</v>
      </c>
      <c r="M5149" s="1" t="s">
        <v>753</v>
      </c>
      <c r="N5149" s="1"/>
      <c r="O5149" s="2"/>
      <c r="P5149">
        <v>5148</v>
      </c>
      <c r="Q5149" s="1" t="s">
        <v>754</v>
      </c>
      <c r="R5149" s="1"/>
      <c r="S5149" s="2"/>
      <c r="T5149">
        <v>5148</v>
      </c>
      <c r="U5149" s="1" t="s">
        <v>178</v>
      </c>
      <c r="V5149" s="1"/>
      <c r="W5149" s="2"/>
      <c r="X5149">
        <v>5148</v>
      </c>
      <c r="Y5149" s="1" t="s">
        <v>179</v>
      </c>
      <c r="Z5149" s="1"/>
      <c r="AA5149" s="2"/>
    </row>
    <row r="5150" spans="8:27">
      <c r="H5150">
        <v>5149</v>
      </c>
      <c r="I5150" s="1" t="s">
        <v>752</v>
      </c>
      <c r="J5150" s="1"/>
      <c r="K5150" s="2"/>
      <c r="L5150">
        <v>5149</v>
      </c>
      <c r="M5150" s="1" t="s">
        <v>753</v>
      </c>
      <c r="N5150" s="1"/>
      <c r="O5150" s="2"/>
      <c r="P5150">
        <v>5149</v>
      </c>
      <c r="Q5150" s="1" t="s">
        <v>754</v>
      </c>
      <c r="R5150" s="1"/>
      <c r="S5150" s="2"/>
      <c r="T5150">
        <v>5149</v>
      </c>
      <c r="U5150" s="1" t="s">
        <v>178</v>
      </c>
      <c r="V5150" s="1"/>
      <c r="W5150" s="2"/>
      <c r="X5150">
        <v>5149</v>
      </c>
      <c r="Y5150" s="1" t="s">
        <v>179</v>
      </c>
      <c r="Z5150" s="1"/>
      <c r="AA5150" s="2"/>
    </row>
    <row r="5151" spans="8:27">
      <c r="H5151">
        <v>5150</v>
      </c>
      <c r="I5151" s="1" t="s">
        <v>752</v>
      </c>
      <c r="J5151" s="1"/>
      <c r="K5151" s="2"/>
      <c r="L5151">
        <v>5150</v>
      </c>
      <c r="M5151" s="1" t="s">
        <v>753</v>
      </c>
      <c r="N5151" s="1"/>
      <c r="O5151" s="2"/>
      <c r="P5151">
        <v>5150</v>
      </c>
      <c r="Q5151" s="1" t="s">
        <v>754</v>
      </c>
      <c r="R5151" s="1"/>
      <c r="S5151" s="2"/>
      <c r="T5151">
        <v>5150</v>
      </c>
      <c r="U5151" s="1" t="s">
        <v>178</v>
      </c>
      <c r="V5151" s="1"/>
      <c r="W5151" s="2"/>
      <c r="X5151">
        <v>5150</v>
      </c>
      <c r="Y5151" s="1" t="s">
        <v>179</v>
      </c>
      <c r="Z5151" s="1"/>
      <c r="AA5151" s="2"/>
    </row>
    <row r="5152" spans="8:27">
      <c r="H5152">
        <v>5151</v>
      </c>
      <c r="I5152" s="1" t="s">
        <v>752</v>
      </c>
      <c r="J5152" s="1"/>
      <c r="K5152" s="2"/>
      <c r="L5152">
        <v>5151</v>
      </c>
      <c r="M5152" s="1" t="s">
        <v>753</v>
      </c>
      <c r="N5152" s="1"/>
      <c r="O5152" s="2"/>
      <c r="P5152">
        <v>5151</v>
      </c>
      <c r="Q5152" s="1" t="s">
        <v>754</v>
      </c>
      <c r="R5152" s="1"/>
      <c r="S5152" s="2"/>
      <c r="T5152">
        <v>5151</v>
      </c>
      <c r="U5152" s="1" t="s">
        <v>178</v>
      </c>
      <c r="V5152" s="1"/>
      <c r="W5152" s="2"/>
      <c r="X5152">
        <v>5151</v>
      </c>
      <c r="Y5152" s="1" t="s">
        <v>179</v>
      </c>
      <c r="Z5152" s="1"/>
      <c r="AA5152" s="2"/>
    </row>
    <row r="5153" spans="8:27">
      <c r="H5153">
        <v>5152</v>
      </c>
      <c r="I5153" s="1" t="s">
        <v>752</v>
      </c>
      <c r="J5153" s="1"/>
      <c r="K5153" s="2"/>
      <c r="L5153">
        <v>5152</v>
      </c>
      <c r="M5153" s="1" t="s">
        <v>753</v>
      </c>
      <c r="N5153" s="1"/>
      <c r="O5153" s="2"/>
      <c r="P5153">
        <v>5152</v>
      </c>
      <c r="Q5153" s="1" t="s">
        <v>754</v>
      </c>
      <c r="R5153" s="1"/>
      <c r="S5153" s="2"/>
      <c r="T5153">
        <v>5152</v>
      </c>
      <c r="U5153" s="1" t="s">
        <v>178</v>
      </c>
      <c r="V5153" s="1"/>
      <c r="W5153" s="2"/>
      <c r="X5153">
        <v>5152</v>
      </c>
      <c r="Y5153" s="1" t="s">
        <v>179</v>
      </c>
      <c r="Z5153" s="1"/>
      <c r="AA5153" s="2"/>
    </row>
    <row r="5154" spans="8:27">
      <c r="H5154">
        <v>5153</v>
      </c>
      <c r="I5154" s="1" t="s">
        <v>752</v>
      </c>
      <c r="J5154" s="1"/>
      <c r="K5154" s="2"/>
      <c r="L5154">
        <v>5153</v>
      </c>
      <c r="M5154" s="1" t="s">
        <v>753</v>
      </c>
      <c r="N5154" s="1"/>
      <c r="O5154" s="2"/>
      <c r="P5154">
        <v>5153</v>
      </c>
      <c r="Q5154" s="1" t="s">
        <v>754</v>
      </c>
      <c r="R5154" s="1"/>
      <c r="S5154" s="2"/>
      <c r="T5154">
        <v>5153</v>
      </c>
      <c r="U5154" s="1" t="s">
        <v>178</v>
      </c>
      <c r="V5154" s="1"/>
      <c r="W5154" s="2"/>
      <c r="X5154">
        <v>5153</v>
      </c>
      <c r="Y5154" s="1" t="s">
        <v>179</v>
      </c>
      <c r="Z5154" s="1"/>
      <c r="AA5154" s="2"/>
    </row>
    <row r="5155" spans="8:27">
      <c r="H5155">
        <v>5154</v>
      </c>
      <c r="I5155" s="1" t="s">
        <v>752</v>
      </c>
      <c r="J5155" s="1"/>
      <c r="K5155" s="2"/>
      <c r="L5155">
        <v>5154</v>
      </c>
      <c r="M5155" s="1" t="s">
        <v>753</v>
      </c>
      <c r="N5155" s="1"/>
      <c r="O5155" s="2"/>
      <c r="P5155">
        <v>5154</v>
      </c>
      <c r="Q5155" s="1" t="s">
        <v>754</v>
      </c>
      <c r="R5155" s="1"/>
      <c r="S5155" s="2"/>
      <c r="T5155">
        <v>5154</v>
      </c>
      <c r="U5155" s="1" t="s">
        <v>178</v>
      </c>
      <c r="V5155" s="1"/>
      <c r="W5155" s="2"/>
      <c r="X5155">
        <v>5154</v>
      </c>
      <c r="Y5155" s="1" t="s">
        <v>179</v>
      </c>
      <c r="Z5155" s="1"/>
      <c r="AA5155" s="2"/>
    </row>
    <row r="5156" spans="8:27">
      <c r="H5156">
        <v>5155</v>
      </c>
      <c r="I5156" s="1" t="s">
        <v>752</v>
      </c>
      <c r="J5156" s="1"/>
      <c r="K5156" s="2"/>
      <c r="L5156">
        <v>5155</v>
      </c>
      <c r="M5156" s="1" t="s">
        <v>753</v>
      </c>
      <c r="N5156" s="1"/>
      <c r="O5156" s="2"/>
      <c r="P5156">
        <v>5155</v>
      </c>
      <c r="Q5156" s="1" t="s">
        <v>754</v>
      </c>
      <c r="R5156" s="1"/>
      <c r="S5156" s="2"/>
      <c r="T5156">
        <v>5155</v>
      </c>
      <c r="U5156" s="1" t="s">
        <v>178</v>
      </c>
      <c r="V5156" s="1"/>
      <c r="W5156" s="2"/>
      <c r="X5156">
        <v>5155</v>
      </c>
      <c r="Y5156" s="1" t="s">
        <v>179</v>
      </c>
      <c r="Z5156" s="1"/>
      <c r="AA5156" s="2"/>
    </row>
    <row r="5157" spans="8:27">
      <c r="H5157">
        <v>5156</v>
      </c>
      <c r="I5157" s="1" t="s">
        <v>752</v>
      </c>
      <c r="J5157" s="1"/>
      <c r="K5157" s="2"/>
      <c r="L5157">
        <v>5156</v>
      </c>
      <c r="M5157" s="1" t="s">
        <v>753</v>
      </c>
      <c r="N5157" s="1"/>
      <c r="O5157" s="2"/>
      <c r="P5157">
        <v>5156</v>
      </c>
      <c r="Q5157" s="1" t="s">
        <v>754</v>
      </c>
      <c r="R5157" s="1"/>
      <c r="S5157" s="2"/>
      <c r="T5157">
        <v>5156</v>
      </c>
      <c r="U5157" s="1" t="s">
        <v>178</v>
      </c>
      <c r="V5157" s="1"/>
      <c r="W5157" s="2"/>
      <c r="X5157">
        <v>5156</v>
      </c>
      <c r="Y5157" s="1" t="s">
        <v>179</v>
      </c>
      <c r="Z5157" s="1"/>
      <c r="AA5157" s="2"/>
    </row>
    <row r="5158" spans="8:27">
      <c r="H5158">
        <v>5157</v>
      </c>
      <c r="I5158" s="1" t="s">
        <v>752</v>
      </c>
      <c r="J5158" s="1"/>
      <c r="K5158" s="2"/>
      <c r="L5158">
        <v>5157</v>
      </c>
      <c r="M5158" s="1" t="s">
        <v>753</v>
      </c>
      <c r="N5158" s="1"/>
      <c r="O5158" s="2"/>
      <c r="P5158">
        <v>5157</v>
      </c>
      <c r="Q5158" s="1" t="s">
        <v>754</v>
      </c>
      <c r="R5158" s="1"/>
      <c r="S5158" s="2"/>
      <c r="T5158">
        <v>5157</v>
      </c>
      <c r="U5158" s="1" t="s">
        <v>178</v>
      </c>
      <c r="V5158" s="1"/>
      <c r="W5158" s="2"/>
      <c r="X5158">
        <v>5157</v>
      </c>
      <c r="Y5158" s="1" t="s">
        <v>179</v>
      </c>
      <c r="Z5158" s="1"/>
      <c r="AA5158" s="2"/>
    </row>
    <row r="5159" spans="8:27">
      <c r="H5159">
        <v>5158</v>
      </c>
      <c r="I5159" s="1" t="s">
        <v>752</v>
      </c>
      <c r="J5159" s="1"/>
      <c r="K5159" s="2"/>
      <c r="L5159">
        <v>5158</v>
      </c>
      <c r="M5159" s="1" t="s">
        <v>753</v>
      </c>
      <c r="N5159" s="1"/>
      <c r="O5159" s="2"/>
      <c r="P5159">
        <v>5158</v>
      </c>
      <c r="Q5159" s="1" t="s">
        <v>754</v>
      </c>
      <c r="R5159" s="1"/>
      <c r="S5159" s="2"/>
      <c r="T5159">
        <v>5158</v>
      </c>
      <c r="U5159" s="1" t="s">
        <v>178</v>
      </c>
      <c r="V5159" s="1"/>
      <c r="W5159" s="2"/>
      <c r="X5159">
        <v>5158</v>
      </c>
      <c r="Y5159" s="1" t="s">
        <v>179</v>
      </c>
      <c r="Z5159" s="1"/>
      <c r="AA5159" s="2"/>
    </row>
    <row r="5160" spans="8:27">
      <c r="H5160">
        <v>5159</v>
      </c>
      <c r="I5160" s="1" t="s">
        <v>752</v>
      </c>
      <c r="J5160" s="1"/>
      <c r="K5160" s="2"/>
      <c r="L5160">
        <v>5159</v>
      </c>
      <c r="M5160" s="1" t="s">
        <v>753</v>
      </c>
      <c r="N5160" s="1"/>
      <c r="O5160" s="2"/>
      <c r="P5160">
        <v>5159</v>
      </c>
      <c r="Q5160" s="1" t="s">
        <v>754</v>
      </c>
      <c r="R5160" s="1"/>
      <c r="S5160" s="2"/>
      <c r="T5160">
        <v>5159</v>
      </c>
      <c r="U5160" s="1" t="s">
        <v>178</v>
      </c>
      <c r="V5160" s="1"/>
      <c r="W5160" s="2"/>
      <c r="X5160">
        <v>5159</v>
      </c>
      <c r="Y5160" s="1" t="s">
        <v>179</v>
      </c>
      <c r="Z5160" s="1"/>
      <c r="AA5160" s="2"/>
    </row>
    <row r="5161" spans="8:27">
      <c r="H5161">
        <v>5160</v>
      </c>
      <c r="I5161" s="1" t="s">
        <v>752</v>
      </c>
      <c r="J5161" s="1"/>
      <c r="K5161" s="2"/>
      <c r="L5161">
        <v>5160</v>
      </c>
      <c r="M5161" s="1" t="s">
        <v>753</v>
      </c>
      <c r="N5161" s="1"/>
      <c r="O5161" s="2"/>
      <c r="P5161">
        <v>5160</v>
      </c>
      <c r="Q5161" s="1" t="s">
        <v>754</v>
      </c>
      <c r="R5161" s="1"/>
      <c r="S5161" s="2"/>
      <c r="T5161">
        <v>5160</v>
      </c>
      <c r="U5161" s="1" t="s">
        <v>178</v>
      </c>
      <c r="V5161" s="1"/>
      <c r="W5161" s="2"/>
      <c r="X5161">
        <v>5160</v>
      </c>
      <c r="Y5161" s="1" t="s">
        <v>179</v>
      </c>
      <c r="Z5161" s="1"/>
      <c r="AA5161" s="2"/>
    </row>
    <row r="5162" spans="8:27">
      <c r="H5162">
        <v>5161</v>
      </c>
      <c r="I5162" s="1" t="s">
        <v>752</v>
      </c>
      <c r="J5162" s="1"/>
      <c r="K5162" s="2"/>
      <c r="L5162">
        <v>5161</v>
      </c>
      <c r="M5162" s="1" t="s">
        <v>753</v>
      </c>
      <c r="N5162" s="1"/>
      <c r="O5162" s="2"/>
      <c r="P5162">
        <v>5161</v>
      </c>
      <c r="Q5162" s="1" t="s">
        <v>754</v>
      </c>
      <c r="R5162" s="1"/>
      <c r="S5162" s="2"/>
      <c r="T5162">
        <v>5161</v>
      </c>
      <c r="U5162" s="1" t="s">
        <v>178</v>
      </c>
      <c r="V5162" s="1"/>
      <c r="W5162" s="2"/>
      <c r="X5162">
        <v>5161</v>
      </c>
      <c r="Y5162" s="1" t="s">
        <v>179</v>
      </c>
      <c r="Z5162" s="1"/>
      <c r="AA5162" s="2"/>
    </row>
    <row r="5163" spans="8:27">
      <c r="H5163">
        <v>5162</v>
      </c>
      <c r="I5163" s="1" t="s">
        <v>752</v>
      </c>
      <c r="J5163" s="1"/>
      <c r="K5163" s="2"/>
      <c r="L5163">
        <v>5162</v>
      </c>
      <c r="M5163" s="1" t="s">
        <v>753</v>
      </c>
      <c r="N5163" s="1"/>
      <c r="O5163" s="2"/>
      <c r="P5163">
        <v>5162</v>
      </c>
      <c r="Q5163" s="1" t="s">
        <v>754</v>
      </c>
      <c r="R5163" s="1"/>
      <c r="S5163" s="2"/>
      <c r="T5163">
        <v>5162</v>
      </c>
      <c r="U5163" s="1" t="s">
        <v>178</v>
      </c>
      <c r="V5163" s="1"/>
      <c r="W5163" s="2"/>
      <c r="X5163">
        <v>5162</v>
      </c>
      <c r="Y5163" s="1" t="s">
        <v>179</v>
      </c>
      <c r="Z5163" s="1"/>
      <c r="AA5163" s="2"/>
    </row>
    <row r="5164" spans="8:27">
      <c r="H5164">
        <v>5163</v>
      </c>
      <c r="I5164" s="1" t="s">
        <v>752</v>
      </c>
      <c r="J5164" s="1"/>
      <c r="K5164" s="2"/>
      <c r="L5164">
        <v>5163</v>
      </c>
      <c r="M5164" s="1" t="s">
        <v>753</v>
      </c>
      <c r="N5164" s="1"/>
      <c r="O5164" s="2"/>
      <c r="P5164">
        <v>5163</v>
      </c>
      <c r="Q5164" s="1" t="s">
        <v>754</v>
      </c>
      <c r="R5164" s="1"/>
      <c r="S5164" s="2"/>
      <c r="T5164">
        <v>5163</v>
      </c>
      <c r="U5164" s="1" t="s">
        <v>178</v>
      </c>
      <c r="V5164" s="1"/>
      <c r="W5164" s="2"/>
      <c r="X5164">
        <v>5163</v>
      </c>
      <c r="Y5164" s="1" t="s">
        <v>179</v>
      </c>
      <c r="Z5164" s="1"/>
      <c r="AA5164" s="2"/>
    </row>
    <row r="5165" spans="8:27">
      <c r="H5165">
        <v>5164</v>
      </c>
      <c r="I5165" s="1" t="s">
        <v>752</v>
      </c>
      <c r="J5165" s="1"/>
      <c r="K5165" s="2"/>
      <c r="L5165">
        <v>5164</v>
      </c>
      <c r="M5165" s="1" t="s">
        <v>753</v>
      </c>
      <c r="N5165" s="1"/>
      <c r="O5165" s="2"/>
      <c r="P5165">
        <v>5164</v>
      </c>
      <c r="Q5165" s="1" t="s">
        <v>754</v>
      </c>
      <c r="R5165" s="1"/>
      <c r="S5165" s="2"/>
      <c r="T5165">
        <v>5164</v>
      </c>
      <c r="U5165" s="1" t="s">
        <v>178</v>
      </c>
      <c r="V5165" s="1"/>
      <c r="W5165" s="2"/>
      <c r="X5165">
        <v>5164</v>
      </c>
      <c r="Y5165" s="1" t="s">
        <v>179</v>
      </c>
      <c r="Z5165" s="1"/>
      <c r="AA5165" s="2"/>
    </row>
    <row r="5166" spans="8:27">
      <c r="H5166">
        <v>5165</v>
      </c>
      <c r="I5166" s="1" t="s">
        <v>752</v>
      </c>
      <c r="J5166" s="1"/>
      <c r="K5166" s="2"/>
      <c r="L5166">
        <v>5165</v>
      </c>
      <c r="M5166" s="1" t="s">
        <v>753</v>
      </c>
      <c r="N5166" s="1"/>
      <c r="O5166" s="2"/>
      <c r="P5166">
        <v>5165</v>
      </c>
      <c r="Q5166" s="1" t="s">
        <v>754</v>
      </c>
      <c r="R5166" s="1"/>
      <c r="S5166" s="2"/>
      <c r="T5166">
        <v>5165</v>
      </c>
      <c r="U5166" s="1" t="s">
        <v>178</v>
      </c>
      <c r="V5166" s="1"/>
      <c r="W5166" s="2"/>
      <c r="X5166">
        <v>5165</v>
      </c>
      <c r="Y5166" s="1" t="s">
        <v>179</v>
      </c>
      <c r="Z5166" s="1"/>
      <c r="AA5166" s="2"/>
    </row>
    <row r="5167" spans="8:27">
      <c r="H5167">
        <v>5166</v>
      </c>
      <c r="I5167" s="1" t="s">
        <v>752</v>
      </c>
      <c r="J5167" s="1"/>
      <c r="K5167" s="2"/>
      <c r="L5167">
        <v>5166</v>
      </c>
      <c r="M5167" s="1" t="s">
        <v>753</v>
      </c>
      <c r="N5167" s="1"/>
      <c r="O5167" s="2"/>
      <c r="P5167">
        <v>5166</v>
      </c>
      <c r="Q5167" s="1" t="s">
        <v>754</v>
      </c>
      <c r="R5167" s="1"/>
      <c r="S5167" s="2"/>
      <c r="T5167">
        <v>5166</v>
      </c>
      <c r="U5167" s="1" t="s">
        <v>178</v>
      </c>
      <c r="V5167" s="1"/>
      <c r="W5167" s="2"/>
      <c r="X5167">
        <v>5166</v>
      </c>
      <c r="Y5167" s="1" t="s">
        <v>179</v>
      </c>
      <c r="Z5167" s="1"/>
      <c r="AA5167" s="2"/>
    </row>
    <row r="5168" spans="8:27">
      <c r="H5168">
        <v>5167</v>
      </c>
      <c r="I5168" s="1" t="s">
        <v>752</v>
      </c>
      <c r="J5168" s="1"/>
      <c r="K5168" s="2"/>
      <c r="L5168">
        <v>5167</v>
      </c>
      <c r="M5168" s="1" t="s">
        <v>753</v>
      </c>
      <c r="N5168" s="1"/>
      <c r="O5168" s="2"/>
      <c r="P5168">
        <v>5167</v>
      </c>
      <c r="Q5168" s="1" t="s">
        <v>754</v>
      </c>
      <c r="R5168" s="1"/>
      <c r="S5168" s="2"/>
      <c r="T5168">
        <v>5167</v>
      </c>
      <c r="U5168" s="1" t="s">
        <v>178</v>
      </c>
      <c r="V5168" s="1"/>
      <c r="W5168" s="2"/>
      <c r="X5168">
        <v>5167</v>
      </c>
      <c r="Y5168" s="1" t="s">
        <v>179</v>
      </c>
      <c r="Z5168" s="1"/>
      <c r="AA5168" s="2"/>
    </row>
    <row r="5169" spans="8:27">
      <c r="H5169">
        <v>5168</v>
      </c>
      <c r="I5169" s="1" t="s">
        <v>752</v>
      </c>
      <c r="J5169" s="1"/>
      <c r="K5169" s="2"/>
      <c r="L5169">
        <v>5168</v>
      </c>
      <c r="M5169" s="1" t="s">
        <v>753</v>
      </c>
      <c r="N5169" s="1"/>
      <c r="O5169" s="2"/>
      <c r="P5169">
        <v>5168</v>
      </c>
      <c r="Q5169" s="1" t="s">
        <v>754</v>
      </c>
      <c r="R5169" s="1"/>
      <c r="S5169" s="2"/>
      <c r="T5169">
        <v>5168</v>
      </c>
      <c r="U5169" s="1" t="s">
        <v>178</v>
      </c>
      <c r="V5169" s="1"/>
      <c r="W5169" s="2"/>
      <c r="X5169">
        <v>5168</v>
      </c>
      <c r="Y5169" s="1" t="s">
        <v>179</v>
      </c>
      <c r="Z5169" s="1"/>
      <c r="AA5169" s="2"/>
    </row>
    <row r="5170" spans="8:27">
      <c r="H5170">
        <v>5169</v>
      </c>
      <c r="I5170" s="1" t="s">
        <v>752</v>
      </c>
      <c r="J5170" s="1"/>
      <c r="K5170" s="2"/>
      <c r="L5170">
        <v>5169</v>
      </c>
      <c r="M5170" s="1" t="s">
        <v>753</v>
      </c>
      <c r="N5170" s="1"/>
      <c r="O5170" s="2"/>
      <c r="P5170">
        <v>5169</v>
      </c>
      <c r="Q5170" s="1" t="s">
        <v>754</v>
      </c>
      <c r="R5170" s="1"/>
      <c r="S5170" s="2"/>
      <c r="T5170">
        <v>5169</v>
      </c>
      <c r="U5170" s="1" t="s">
        <v>178</v>
      </c>
      <c r="V5170" s="1"/>
      <c r="W5170" s="2"/>
      <c r="X5170">
        <v>5169</v>
      </c>
      <c r="Y5170" s="1" t="s">
        <v>179</v>
      </c>
      <c r="Z5170" s="1"/>
      <c r="AA5170" s="2"/>
    </row>
    <row r="5171" spans="8:27">
      <c r="H5171">
        <v>5170</v>
      </c>
      <c r="I5171" s="1" t="s">
        <v>752</v>
      </c>
      <c r="J5171" s="1"/>
      <c r="K5171" s="2"/>
      <c r="L5171">
        <v>5170</v>
      </c>
      <c r="M5171" s="1" t="s">
        <v>753</v>
      </c>
      <c r="N5171" s="1"/>
      <c r="O5171" s="2"/>
      <c r="P5171">
        <v>5170</v>
      </c>
      <c r="Q5171" s="1" t="s">
        <v>754</v>
      </c>
      <c r="R5171" s="1"/>
      <c r="S5171" s="2"/>
      <c r="T5171">
        <v>5170</v>
      </c>
      <c r="U5171" s="1" t="s">
        <v>178</v>
      </c>
      <c r="V5171" s="1"/>
      <c r="W5171" s="2"/>
      <c r="X5171">
        <v>5170</v>
      </c>
      <c r="Y5171" s="1" t="s">
        <v>179</v>
      </c>
      <c r="Z5171" s="1"/>
      <c r="AA5171" s="2"/>
    </row>
    <row r="5172" spans="8:27">
      <c r="H5172">
        <v>5171</v>
      </c>
      <c r="I5172" s="1" t="s">
        <v>752</v>
      </c>
      <c r="J5172" s="1"/>
      <c r="K5172" s="2"/>
      <c r="L5172">
        <v>5171</v>
      </c>
      <c r="M5172" s="1" t="s">
        <v>753</v>
      </c>
      <c r="N5172" s="1"/>
      <c r="O5172" s="2"/>
      <c r="P5172">
        <v>5171</v>
      </c>
      <c r="Q5172" s="1" t="s">
        <v>754</v>
      </c>
      <c r="R5172" s="1"/>
      <c r="S5172" s="2"/>
      <c r="T5172">
        <v>5171</v>
      </c>
      <c r="U5172" s="1" t="s">
        <v>178</v>
      </c>
      <c r="V5172" s="1"/>
      <c r="W5172" s="2"/>
      <c r="X5172">
        <v>5171</v>
      </c>
      <c r="Y5172" s="1" t="s">
        <v>179</v>
      </c>
      <c r="Z5172" s="1"/>
      <c r="AA5172" s="2"/>
    </row>
    <row r="5173" spans="8:27">
      <c r="H5173">
        <v>5172</v>
      </c>
      <c r="I5173" s="1" t="s">
        <v>752</v>
      </c>
      <c r="J5173" s="1"/>
      <c r="K5173" s="2"/>
      <c r="L5173">
        <v>5172</v>
      </c>
      <c r="M5173" s="1" t="s">
        <v>753</v>
      </c>
      <c r="N5173" s="1"/>
      <c r="O5173" s="2"/>
      <c r="P5173">
        <v>5172</v>
      </c>
      <c r="Q5173" s="1" t="s">
        <v>754</v>
      </c>
      <c r="R5173" s="1"/>
      <c r="S5173" s="2"/>
      <c r="T5173">
        <v>5172</v>
      </c>
      <c r="U5173" s="1" t="s">
        <v>178</v>
      </c>
      <c r="V5173" s="1"/>
      <c r="W5173" s="2"/>
      <c r="X5173">
        <v>5172</v>
      </c>
      <c r="Y5173" s="1" t="s">
        <v>179</v>
      </c>
      <c r="Z5173" s="1"/>
      <c r="AA5173" s="2"/>
    </row>
    <row r="5174" spans="8:27">
      <c r="H5174">
        <v>5173</v>
      </c>
      <c r="I5174" s="1" t="s">
        <v>752</v>
      </c>
      <c r="J5174" s="1"/>
      <c r="K5174" s="2"/>
      <c r="L5174">
        <v>5173</v>
      </c>
      <c r="M5174" s="1" t="s">
        <v>753</v>
      </c>
      <c r="N5174" s="1"/>
      <c r="O5174" s="2"/>
      <c r="P5174">
        <v>5173</v>
      </c>
      <c r="Q5174" s="1" t="s">
        <v>754</v>
      </c>
      <c r="R5174" s="1"/>
      <c r="S5174" s="2"/>
      <c r="T5174">
        <v>5173</v>
      </c>
      <c r="U5174" s="1" t="s">
        <v>178</v>
      </c>
      <c r="V5174" s="1"/>
      <c r="W5174" s="2"/>
      <c r="X5174">
        <v>5173</v>
      </c>
      <c r="Y5174" s="1" t="s">
        <v>179</v>
      </c>
      <c r="Z5174" s="1"/>
      <c r="AA5174" s="2"/>
    </row>
    <row r="5175" spans="8:27">
      <c r="H5175">
        <v>5174</v>
      </c>
      <c r="I5175" s="1" t="s">
        <v>752</v>
      </c>
      <c r="J5175" s="1"/>
      <c r="K5175" s="2"/>
      <c r="L5175">
        <v>5174</v>
      </c>
      <c r="M5175" s="1" t="s">
        <v>753</v>
      </c>
      <c r="N5175" s="1"/>
      <c r="O5175" s="2"/>
      <c r="P5175">
        <v>5174</v>
      </c>
      <c r="Q5175" s="1" t="s">
        <v>754</v>
      </c>
      <c r="R5175" s="1"/>
      <c r="S5175" s="2"/>
      <c r="T5175">
        <v>5174</v>
      </c>
      <c r="U5175" s="1" t="s">
        <v>178</v>
      </c>
      <c r="V5175" s="1"/>
      <c r="W5175" s="2"/>
      <c r="X5175">
        <v>5174</v>
      </c>
      <c r="Y5175" s="1" t="s">
        <v>179</v>
      </c>
      <c r="Z5175" s="1"/>
      <c r="AA5175" s="2"/>
    </row>
    <row r="5176" spans="8:27">
      <c r="H5176">
        <v>5175</v>
      </c>
      <c r="I5176" s="1" t="s">
        <v>752</v>
      </c>
      <c r="J5176" s="1"/>
      <c r="K5176" s="2"/>
      <c r="L5176">
        <v>5175</v>
      </c>
      <c r="M5176" s="1" t="s">
        <v>753</v>
      </c>
      <c r="N5176" s="1"/>
      <c r="O5176" s="2"/>
      <c r="P5176">
        <v>5175</v>
      </c>
      <c r="Q5176" s="1" t="s">
        <v>754</v>
      </c>
      <c r="R5176" s="1"/>
      <c r="S5176" s="2"/>
      <c r="T5176">
        <v>5175</v>
      </c>
      <c r="U5176" s="1" t="s">
        <v>178</v>
      </c>
      <c r="V5176" s="1"/>
      <c r="W5176" s="2"/>
      <c r="X5176">
        <v>5175</v>
      </c>
      <c r="Y5176" s="1" t="s">
        <v>179</v>
      </c>
      <c r="Z5176" s="1"/>
      <c r="AA5176" s="2"/>
    </row>
    <row r="5177" spans="8:27">
      <c r="H5177">
        <v>5176</v>
      </c>
      <c r="I5177" s="1" t="s">
        <v>752</v>
      </c>
      <c r="J5177" s="1"/>
      <c r="K5177" s="2"/>
      <c r="L5177">
        <v>5176</v>
      </c>
      <c r="M5177" s="1" t="s">
        <v>753</v>
      </c>
      <c r="N5177" s="1"/>
      <c r="O5177" s="2"/>
      <c r="P5177">
        <v>5176</v>
      </c>
      <c r="Q5177" s="1" t="s">
        <v>754</v>
      </c>
      <c r="R5177" s="1"/>
      <c r="S5177" s="2"/>
      <c r="T5177">
        <v>5176</v>
      </c>
      <c r="U5177" s="1" t="s">
        <v>178</v>
      </c>
      <c r="V5177" s="1"/>
      <c r="W5177" s="2"/>
      <c r="X5177">
        <v>5176</v>
      </c>
      <c r="Y5177" s="1" t="s">
        <v>179</v>
      </c>
      <c r="Z5177" s="1"/>
      <c r="AA5177" s="2"/>
    </row>
    <row r="5178" spans="8:27">
      <c r="H5178">
        <v>5177</v>
      </c>
      <c r="I5178" s="1" t="s">
        <v>752</v>
      </c>
      <c r="J5178" s="1"/>
      <c r="K5178" s="2"/>
      <c r="L5178">
        <v>5177</v>
      </c>
      <c r="M5178" s="1" t="s">
        <v>753</v>
      </c>
      <c r="N5178" s="1"/>
      <c r="O5178" s="2"/>
      <c r="P5178">
        <v>5177</v>
      </c>
      <c r="Q5178" s="1" t="s">
        <v>754</v>
      </c>
      <c r="R5178" s="1"/>
      <c r="S5178" s="2"/>
      <c r="T5178">
        <v>5177</v>
      </c>
      <c r="U5178" s="1" t="s">
        <v>178</v>
      </c>
      <c r="V5178" s="1"/>
      <c r="W5178" s="2"/>
      <c r="X5178">
        <v>5177</v>
      </c>
      <c r="Y5178" s="1" t="s">
        <v>179</v>
      </c>
      <c r="Z5178" s="1"/>
      <c r="AA5178" s="2"/>
    </row>
    <row r="5179" spans="8:27">
      <c r="H5179">
        <v>5178</v>
      </c>
      <c r="I5179" s="1" t="s">
        <v>752</v>
      </c>
      <c r="J5179" s="1"/>
      <c r="K5179" s="2"/>
      <c r="L5179">
        <v>5178</v>
      </c>
      <c r="M5179" s="1" t="s">
        <v>753</v>
      </c>
      <c r="N5179" s="1"/>
      <c r="O5179" s="2"/>
      <c r="P5179">
        <v>5178</v>
      </c>
      <c r="Q5179" s="1" t="s">
        <v>754</v>
      </c>
      <c r="R5179" s="1"/>
      <c r="S5179" s="2"/>
      <c r="T5179">
        <v>5178</v>
      </c>
      <c r="U5179" s="1" t="s">
        <v>178</v>
      </c>
      <c r="V5179" s="1"/>
      <c r="W5179" s="2"/>
      <c r="X5179">
        <v>5178</v>
      </c>
      <c r="Y5179" s="1" t="s">
        <v>179</v>
      </c>
      <c r="Z5179" s="1"/>
      <c r="AA5179" s="2"/>
    </row>
    <row r="5180" spans="8:27">
      <c r="H5180">
        <v>5179</v>
      </c>
      <c r="I5180" s="1" t="s">
        <v>752</v>
      </c>
      <c r="J5180" s="1"/>
      <c r="K5180" s="2"/>
      <c r="L5180">
        <v>5179</v>
      </c>
      <c r="M5180" s="1" t="s">
        <v>753</v>
      </c>
      <c r="N5180" s="1"/>
      <c r="O5180" s="2"/>
      <c r="P5180">
        <v>5179</v>
      </c>
      <c r="Q5180" s="1" t="s">
        <v>754</v>
      </c>
      <c r="R5180" s="1"/>
      <c r="S5180" s="2"/>
      <c r="T5180">
        <v>5179</v>
      </c>
      <c r="U5180" s="1" t="s">
        <v>178</v>
      </c>
      <c r="V5180" s="1"/>
      <c r="W5180" s="2"/>
      <c r="X5180">
        <v>5179</v>
      </c>
      <c r="Y5180" s="1" t="s">
        <v>179</v>
      </c>
      <c r="Z5180" s="1"/>
      <c r="AA5180" s="2"/>
    </row>
    <row r="5181" spans="8:27">
      <c r="H5181">
        <v>5180</v>
      </c>
      <c r="I5181" s="1" t="s">
        <v>752</v>
      </c>
      <c r="J5181" s="10"/>
      <c r="K5181" s="2"/>
      <c r="L5181">
        <v>5180</v>
      </c>
      <c r="M5181" s="1" t="s">
        <v>753</v>
      </c>
      <c r="N5181" s="1"/>
      <c r="O5181" s="2"/>
      <c r="P5181">
        <v>5180</v>
      </c>
      <c r="Q5181" s="1" t="s">
        <v>754</v>
      </c>
      <c r="R5181" s="1"/>
      <c r="S5181" s="2"/>
      <c r="T5181">
        <v>5180</v>
      </c>
      <c r="U5181" s="1" t="s">
        <v>178</v>
      </c>
      <c r="V5181" s="1"/>
      <c r="W5181" s="2"/>
      <c r="X5181">
        <v>5180</v>
      </c>
      <c r="Y5181" s="1" t="s">
        <v>179</v>
      </c>
      <c r="Z5181" s="1"/>
      <c r="AA5181" s="2"/>
    </row>
    <row r="5182" spans="8:27">
      <c r="H5182">
        <v>5181</v>
      </c>
      <c r="I5182" s="1" t="s">
        <v>752</v>
      </c>
      <c r="J5182" s="10"/>
      <c r="K5182" s="2"/>
      <c r="L5182">
        <v>5181</v>
      </c>
      <c r="M5182" s="1" t="s">
        <v>753</v>
      </c>
      <c r="N5182" s="1"/>
      <c r="O5182" s="2"/>
      <c r="P5182">
        <v>5181</v>
      </c>
      <c r="Q5182" s="1" t="s">
        <v>754</v>
      </c>
      <c r="R5182" s="1"/>
      <c r="S5182" s="2"/>
      <c r="T5182">
        <v>5181</v>
      </c>
      <c r="U5182" s="1" t="s">
        <v>178</v>
      </c>
      <c r="V5182" s="1"/>
      <c r="W5182" s="2"/>
      <c r="X5182">
        <v>5181</v>
      </c>
      <c r="Y5182" s="1" t="s">
        <v>179</v>
      </c>
      <c r="Z5182" s="1"/>
      <c r="AA5182" s="2"/>
    </row>
    <row r="5183" spans="8:27">
      <c r="H5183">
        <v>5182</v>
      </c>
      <c r="I5183" s="1" t="s">
        <v>752</v>
      </c>
      <c r="J5183" s="10"/>
      <c r="K5183" s="2"/>
      <c r="L5183">
        <v>5182</v>
      </c>
      <c r="M5183" s="1" t="s">
        <v>753</v>
      </c>
      <c r="N5183" s="1"/>
      <c r="O5183" s="2"/>
      <c r="P5183">
        <v>5182</v>
      </c>
      <c r="Q5183" s="1" t="s">
        <v>754</v>
      </c>
      <c r="R5183" s="1"/>
      <c r="S5183" s="2"/>
      <c r="T5183">
        <v>5182</v>
      </c>
      <c r="U5183" s="1" t="s">
        <v>178</v>
      </c>
      <c r="V5183" s="1"/>
      <c r="W5183" s="2"/>
      <c r="X5183">
        <v>5182</v>
      </c>
      <c r="Y5183" s="1" t="s">
        <v>179</v>
      </c>
      <c r="Z5183" s="1"/>
      <c r="AA5183" s="2"/>
    </row>
    <row r="5184" spans="8:27">
      <c r="H5184">
        <v>5183</v>
      </c>
      <c r="I5184" s="1" t="s">
        <v>752</v>
      </c>
      <c r="J5184" s="10"/>
      <c r="K5184" s="2"/>
      <c r="L5184">
        <v>5183</v>
      </c>
      <c r="M5184" s="1" t="s">
        <v>753</v>
      </c>
      <c r="N5184" s="1"/>
      <c r="O5184" s="2"/>
      <c r="P5184">
        <v>5183</v>
      </c>
      <c r="Q5184" s="1" t="s">
        <v>754</v>
      </c>
      <c r="R5184" s="1"/>
      <c r="S5184" s="2"/>
      <c r="T5184">
        <v>5183</v>
      </c>
      <c r="U5184" s="1" t="s">
        <v>178</v>
      </c>
      <c r="V5184" s="1"/>
      <c r="W5184" s="2"/>
      <c r="X5184">
        <v>5183</v>
      </c>
      <c r="Y5184" s="1" t="s">
        <v>179</v>
      </c>
      <c r="Z5184" s="1"/>
      <c r="AA5184" s="2"/>
    </row>
    <row r="5185" spans="8:27">
      <c r="H5185">
        <v>5184</v>
      </c>
      <c r="I5185" s="1" t="s">
        <v>752</v>
      </c>
      <c r="J5185" s="10"/>
      <c r="K5185" s="2"/>
      <c r="L5185">
        <v>5184</v>
      </c>
      <c r="M5185" s="1" t="s">
        <v>753</v>
      </c>
      <c r="N5185" s="1"/>
      <c r="O5185" s="2"/>
      <c r="P5185">
        <v>5184</v>
      </c>
      <c r="Q5185" s="1" t="s">
        <v>754</v>
      </c>
      <c r="R5185" s="1"/>
      <c r="S5185" s="2"/>
      <c r="T5185">
        <v>5184</v>
      </c>
      <c r="U5185" s="1" t="s">
        <v>178</v>
      </c>
      <c r="V5185" s="1"/>
      <c r="W5185" s="2"/>
      <c r="X5185">
        <v>5184</v>
      </c>
      <c r="Y5185" s="1" t="s">
        <v>179</v>
      </c>
      <c r="Z5185" s="1"/>
      <c r="AA5185" s="2"/>
    </row>
    <row r="5186" spans="8:27">
      <c r="H5186">
        <v>5185</v>
      </c>
      <c r="I5186" s="1" t="s">
        <v>752</v>
      </c>
      <c r="J5186" s="10"/>
      <c r="K5186" s="2"/>
      <c r="L5186">
        <v>5185</v>
      </c>
      <c r="M5186" s="1" t="s">
        <v>753</v>
      </c>
      <c r="N5186" s="1"/>
      <c r="O5186" s="2"/>
      <c r="P5186">
        <v>5185</v>
      </c>
      <c r="Q5186" s="1" t="s">
        <v>754</v>
      </c>
      <c r="R5186" s="1"/>
      <c r="S5186" s="2"/>
      <c r="T5186">
        <v>5185</v>
      </c>
      <c r="U5186" s="1" t="s">
        <v>178</v>
      </c>
      <c r="V5186" s="1"/>
      <c r="W5186" s="2"/>
      <c r="X5186">
        <v>5185</v>
      </c>
      <c r="Y5186" s="1" t="s">
        <v>179</v>
      </c>
      <c r="Z5186" s="1"/>
      <c r="AA5186" s="2"/>
    </row>
    <row r="5187" spans="8:27">
      <c r="H5187">
        <v>5186</v>
      </c>
      <c r="I5187" s="1" t="s">
        <v>752</v>
      </c>
      <c r="J5187" s="10"/>
      <c r="K5187" s="2"/>
      <c r="L5187">
        <v>5186</v>
      </c>
      <c r="M5187" s="1" t="s">
        <v>753</v>
      </c>
      <c r="N5187" s="1"/>
      <c r="O5187" s="2"/>
      <c r="P5187">
        <v>5186</v>
      </c>
      <c r="Q5187" s="1" t="s">
        <v>754</v>
      </c>
      <c r="R5187" s="1"/>
      <c r="S5187" s="2"/>
      <c r="T5187">
        <v>5186</v>
      </c>
      <c r="U5187" s="1" t="s">
        <v>178</v>
      </c>
      <c r="V5187" s="1"/>
      <c r="W5187" s="2"/>
      <c r="X5187">
        <v>5186</v>
      </c>
      <c r="Y5187" s="1" t="s">
        <v>179</v>
      </c>
      <c r="Z5187" s="1"/>
      <c r="AA5187" s="2"/>
    </row>
    <row r="5188" spans="8:27">
      <c r="H5188">
        <v>5187</v>
      </c>
      <c r="I5188" s="1" t="s">
        <v>752</v>
      </c>
      <c r="J5188" s="10"/>
      <c r="K5188" s="2"/>
      <c r="L5188">
        <v>5187</v>
      </c>
      <c r="M5188" s="1" t="s">
        <v>753</v>
      </c>
      <c r="N5188" s="1"/>
      <c r="O5188" s="2"/>
      <c r="P5188">
        <v>5187</v>
      </c>
      <c r="Q5188" s="1" t="s">
        <v>754</v>
      </c>
      <c r="R5188" s="1"/>
      <c r="S5188" s="2"/>
      <c r="T5188">
        <v>5187</v>
      </c>
      <c r="U5188" s="1" t="s">
        <v>178</v>
      </c>
      <c r="V5188" s="1"/>
      <c r="W5188" s="2"/>
      <c r="X5188">
        <v>5187</v>
      </c>
      <c r="Y5188" s="1" t="s">
        <v>179</v>
      </c>
      <c r="Z5188" s="1"/>
      <c r="AA5188" s="2"/>
    </row>
    <row r="5189" spans="8:27">
      <c r="H5189">
        <v>5188</v>
      </c>
      <c r="I5189" s="1" t="s">
        <v>752</v>
      </c>
      <c r="J5189" s="10"/>
      <c r="K5189" s="2"/>
      <c r="L5189">
        <v>5188</v>
      </c>
      <c r="M5189" s="1" t="s">
        <v>753</v>
      </c>
      <c r="N5189" s="1"/>
      <c r="O5189" s="2"/>
      <c r="P5189">
        <v>5188</v>
      </c>
      <c r="Q5189" s="1" t="s">
        <v>754</v>
      </c>
      <c r="R5189" s="1"/>
      <c r="S5189" s="2"/>
      <c r="T5189">
        <v>5188</v>
      </c>
      <c r="U5189" s="1" t="s">
        <v>178</v>
      </c>
      <c r="V5189" s="1"/>
      <c r="W5189" s="2"/>
      <c r="X5189">
        <v>5188</v>
      </c>
      <c r="Y5189" s="1" t="s">
        <v>179</v>
      </c>
      <c r="Z5189" s="1"/>
      <c r="AA5189" s="2"/>
    </row>
    <row r="5190" spans="8:27">
      <c r="H5190">
        <v>5189</v>
      </c>
      <c r="I5190" s="1" t="s">
        <v>752</v>
      </c>
      <c r="J5190" s="10"/>
      <c r="K5190" s="2"/>
      <c r="L5190">
        <v>5189</v>
      </c>
      <c r="M5190" s="1" t="s">
        <v>753</v>
      </c>
      <c r="N5190" s="1"/>
      <c r="O5190" s="2"/>
      <c r="P5190">
        <v>5189</v>
      </c>
      <c r="Q5190" s="1" t="s">
        <v>754</v>
      </c>
      <c r="R5190" s="1"/>
      <c r="S5190" s="2"/>
      <c r="T5190">
        <v>5189</v>
      </c>
      <c r="U5190" s="1" t="s">
        <v>178</v>
      </c>
      <c r="V5190" s="1"/>
      <c r="W5190" s="2"/>
      <c r="X5190">
        <v>5189</v>
      </c>
      <c r="Y5190" s="1" t="s">
        <v>179</v>
      </c>
      <c r="Z5190" s="1"/>
      <c r="AA5190" s="2"/>
    </row>
    <row r="5191" spans="8:27">
      <c r="H5191">
        <v>5190</v>
      </c>
      <c r="I5191" s="1" t="s">
        <v>752</v>
      </c>
      <c r="J5191" s="10"/>
      <c r="K5191" s="2"/>
      <c r="L5191">
        <v>5190</v>
      </c>
      <c r="M5191" s="1" t="s">
        <v>753</v>
      </c>
      <c r="N5191" s="1"/>
      <c r="O5191" s="2"/>
      <c r="P5191">
        <v>5190</v>
      </c>
      <c r="Q5191" s="1" t="s">
        <v>754</v>
      </c>
      <c r="R5191" s="1"/>
      <c r="S5191" s="2"/>
      <c r="T5191">
        <v>5190</v>
      </c>
      <c r="U5191" s="1" t="s">
        <v>178</v>
      </c>
      <c r="V5191" s="1"/>
      <c r="W5191" s="2"/>
      <c r="X5191">
        <v>5190</v>
      </c>
      <c r="Y5191" s="1" t="s">
        <v>179</v>
      </c>
      <c r="Z5191" s="1"/>
      <c r="AA5191" s="2"/>
    </row>
    <row r="5192" spans="8:27">
      <c r="H5192">
        <v>5191</v>
      </c>
      <c r="I5192" s="1" t="s">
        <v>752</v>
      </c>
      <c r="J5192" s="10"/>
      <c r="K5192" s="2"/>
      <c r="L5192">
        <v>5191</v>
      </c>
      <c r="M5192" s="1" t="s">
        <v>753</v>
      </c>
      <c r="N5192" s="1"/>
      <c r="O5192" s="2"/>
      <c r="P5192">
        <v>5191</v>
      </c>
      <c r="Q5192" s="1" t="s">
        <v>754</v>
      </c>
      <c r="R5192" s="1"/>
      <c r="S5192" s="2"/>
      <c r="T5192">
        <v>5191</v>
      </c>
      <c r="U5192" s="1" t="s">
        <v>178</v>
      </c>
      <c r="V5192" s="1"/>
      <c r="W5192" s="2"/>
      <c r="X5192">
        <v>5191</v>
      </c>
      <c r="Y5192" s="1" t="s">
        <v>179</v>
      </c>
      <c r="Z5192" s="1"/>
      <c r="AA5192" s="2"/>
    </row>
    <row r="5193" spans="8:27">
      <c r="H5193">
        <v>5192</v>
      </c>
      <c r="I5193" s="1" t="s">
        <v>752</v>
      </c>
      <c r="J5193" s="10"/>
      <c r="K5193" s="2"/>
      <c r="L5193">
        <v>5192</v>
      </c>
      <c r="M5193" s="1" t="s">
        <v>753</v>
      </c>
      <c r="N5193" s="1"/>
      <c r="O5193" s="2"/>
      <c r="P5193">
        <v>5192</v>
      </c>
      <c r="Q5193" s="1" t="s">
        <v>754</v>
      </c>
      <c r="R5193" s="1"/>
      <c r="S5193" s="2"/>
      <c r="T5193">
        <v>5192</v>
      </c>
      <c r="U5193" s="1" t="s">
        <v>178</v>
      </c>
      <c r="V5193" s="1"/>
      <c r="W5193" s="2"/>
      <c r="X5193">
        <v>5192</v>
      </c>
      <c r="Y5193" s="1" t="s">
        <v>179</v>
      </c>
      <c r="Z5193" s="1"/>
      <c r="AA5193" s="2"/>
    </row>
    <row r="5194" spans="8:27">
      <c r="H5194">
        <v>5193</v>
      </c>
      <c r="I5194" s="1" t="s">
        <v>752</v>
      </c>
      <c r="J5194" s="1"/>
      <c r="K5194" s="2"/>
      <c r="L5194">
        <v>5193</v>
      </c>
      <c r="M5194" s="1" t="s">
        <v>753</v>
      </c>
      <c r="N5194" s="1"/>
      <c r="O5194" s="2"/>
      <c r="P5194">
        <v>5193</v>
      </c>
      <c r="Q5194" s="1" t="s">
        <v>754</v>
      </c>
      <c r="R5194" s="1"/>
      <c r="S5194" s="2"/>
      <c r="T5194">
        <v>5193</v>
      </c>
      <c r="U5194" s="1" t="s">
        <v>178</v>
      </c>
      <c r="V5194" s="1"/>
      <c r="W5194" s="2"/>
      <c r="X5194">
        <v>5193</v>
      </c>
      <c r="Y5194" s="1" t="s">
        <v>179</v>
      </c>
      <c r="Z5194" s="1"/>
      <c r="AA5194" s="2"/>
    </row>
    <row r="5195" spans="8:27">
      <c r="H5195">
        <v>5194</v>
      </c>
      <c r="I5195" s="1" t="s">
        <v>752</v>
      </c>
      <c r="J5195" s="1"/>
      <c r="K5195" s="2"/>
      <c r="L5195">
        <v>5194</v>
      </c>
      <c r="M5195" s="1" t="s">
        <v>753</v>
      </c>
      <c r="N5195" s="1"/>
      <c r="O5195" s="2"/>
      <c r="P5195">
        <v>5194</v>
      </c>
      <c r="Q5195" s="1" t="s">
        <v>754</v>
      </c>
      <c r="R5195" s="1"/>
      <c r="S5195" s="2"/>
      <c r="T5195">
        <v>5194</v>
      </c>
      <c r="U5195" s="1" t="s">
        <v>178</v>
      </c>
      <c r="V5195" s="1"/>
      <c r="W5195" s="2"/>
      <c r="X5195">
        <v>5194</v>
      </c>
      <c r="Y5195" s="1" t="s">
        <v>179</v>
      </c>
      <c r="Z5195" s="1"/>
      <c r="AA5195" s="2"/>
    </row>
    <row r="5196" spans="8:27">
      <c r="H5196">
        <v>5195</v>
      </c>
      <c r="I5196" s="1" t="s">
        <v>752</v>
      </c>
      <c r="J5196" s="1"/>
      <c r="K5196" s="2"/>
      <c r="L5196">
        <v>5195</v>
      </c>
      <c r="M5196" s="1" t="s">
        <v>753</v>
      </c>
      <c r="N5196" s="1"/>
      <c r="O5196" s="2"/>
      <c r="P5196">
        <v>5195</v>
      </c>
      <c r="Q5196" s="1" t="s">
        <v>754</v>
      </c>
      <c r="R5196" s="1"/>
      <c r="S5196" s="2"/>
      <c r="T5196">
        <v>5195</v>
      </c>
      <c r="U5196" s="1" t="s">
        <v>178</v>
      </c>
      <c r="V5196" s="1"/>
      <c r="W5196" s="2"/>
      <c r="X5196">
        <v>5195</v>
      </c>
      <c r="Y5196" s="1" t="s">
        <v>179</v>
      </c>
      <c r="Z5196" s="1"/>
      <c r="AA5196" s="2"/>
    </row>
    <row r="5197" spans="8:27">
      <c r="H5197">
        <v>5196</v>
      </c>
      <c r="I5197" s="1" t="s">
        <v>752</v>
      </c>
      <c r="J5197" s="1"/>
      <c r="K5197" s="2"/>
      <c r="L5197">
        <v>5196</v>
      </c>
      <c r="M5197" s="1" t="s">
        <v>753</v>
      </c>
      <c r="N5197" s="1"/>
      <c r="O5197" s="2"/>
      <c r="P5197">
        <v>5196</v>
      </c>
      <c r="Q5197" s="1" t="s">
        <v>754</v>
      </c>
      <c r="R5197" s="1"/>
      <c r="S5197" s="2"/>
      <c r="T5197">
        <v>5196</v>
      </c>
      <c r="U5197" s="1" t="s">
        <v>178</v>
      </c>
      <c r="V5197" s="1"/>
      <c r="W5197" s="2"/>
      <c r="X5197">
        <v>5196</v>
      </c>
      <c r="Y5197" s="1" t="s">
        <v>179</v>
      </c>
      <c r="Z5197" s="1"/>
      <c r="AA5197" s="2"/>
    </row>
    <row r="5198" spans="8:27">
      <c r="H5198">
        <v>5197</v>
      </c>
      <c r="I5198" s="1" t="s">
        <v>752</v>
      </c>
      <c r="J5198" s="1"/>
      <c r="K5198" s="2"/>
      <c r="L5198">
        <v>5197</v>
      </c>
      <c r="M5198" s="1" t="s">
        <v>753</v>
      </c>
      <c r="N5198" s="1"/>
      <c r="O5198" s="2"/>
      <c r="P5198">
        <v>5197</v>
      </c>
      <c r="Q5198" s="1" t="s">
        <v>754</v>
      </c>
      <c r="R5198" s="1"/>
      <c r="S5198" s="2"/>
      <c r="T5198">
        <v>5197</v>
      </c>
      <c r="U5198" s="1" t="s">
        <v>178</v>
      </c>
      <c r="V5198" s="1"/>
      <c r="W5198" s="2"/>
      <c r="X5198">
        <v>5197</v>
      </c>
      <c r="Y5198" s="1" t="s">
        <v>179</v>
      </c>
      <c r="Z5198" s="1"/>
      <c r="AA5198" s="2"/>
    </row>
    <row r="5199" spans="8:27">
      <c r="H5199">
        <v>5198</v>
      </c>
      <c r="I5199" s="1" t="s">
        <v>752</v>
      </c>
      <c r="J5199" s="1"/>
      <c r="K5199" s="2"/>
      <c r="L5199">
        <v>5198</v>
      </c>
      <c r="M5199" s="1" t="s">
        <v>753</v>
      </c>
      <c r="N5199" s="1"/>
      <c r="O5199" s="2"/>
      <c r="P5199">
        <v>5198</v>
      </c>
      <c r="Q5199" s="1" t="s">
        <v>754</v>
      </c>
      <c r="R5199" s="1"/>
      <c r="S5199" s="2"/>
      <c r="T5199">
        <v>5198</v>
      </c>
      <c r="U5199" s="1" t="s">
        <v>178</v>
      </c>
      <c r="V5199" s="1"/>
      <c r="W5199" s="2"/>
      <c r="X5199">
        <v>5198</v>
      </c>
      <c r="Y5199" s="1" t="s">
        <v>179</v>
      </c>
      <c r="Z5199" s="1"/>
      <c r="AA5199" s="2"/>
    </row>
    <row r="5200" spans="8:27">
      <c r="H5200">
        <v>5199</v>
      </c>
      <c r="I5200" s="1" t="s">
        <v>752</v>
      </c>
      <c r="J5200" s="1"/>
      <c r="K5200" s="2"/>
      <c r="L5200">
        <v>5199</v>
      </c>
      <c r="M5200" s="1" t="s">
        <v>753</v>
      </c>
      <c r="N5200" s="1"/>
      <c r="O5200" s="2"/>
      <c r="P5200">
        <v>5199</v>
      </c>
      <c r="Q5200" s="1" t="s">
        <v>754</v>
      </c>
      <c r="R5200" s="1"/>
      <c r="S5200" s="2"/>
      <c r="T5200">
        <v>5199</v>
      </c>
      <c r="U5200" s="1" t="s">
        <v>178</v>
      </c>
      <c r="V5200" s="1"/>
      <c r="W5200" s="2"/>
      <c r="X5200">
        <v>5199</v>
      </c>
      <c r="Y5200" s="1" t="s">
        <v>179</v>
      </c>
      <c r="Z5200" s="1"/>
      <c r="AA5200" s="2"/>
    </row>
    <row r="5201" spans="8:27">
      <c r="H5201">
        <v>5200</v>
      </c>
      <c r="I5201" s="1" t="s">
        <v>752</v>
      </c>
      <c r="J5201" s="1"/>
      <c r="K5201" s="2"/>
      <c r="L5201">
        <v>5200</v>
      </c>
      <c r="M5201" s="1" t="s">
        <v>753</v>
      </c>
      <c r="N5201" s="1"/>
      <c r="O5201" s="2"/>
      <c r="P5201">
        <v>5200</v>
      </c>
      <c r="Q5201" s="1" t="s">
        <v>754</v>
      </c>
      <c r="R5201" s="1"/>
      <c r="S5201" s="2"/>
      <c r="T5201">
        <v>5200</v>
      </c>
      <c r="U5201" s="1" t="s">
        <v>178</v>
      </c>
      <c r="V5201" s="1"/>
      <c r="W5201" s="2"/>
      <c r="X5201">
        <v>5200</v>
      </c>
      <c r="Y5201" s="1" t="s">
        <v>179</v>
      </c>
      <c r="Z5201" s="1"/>
      <c r="AA5201" s="2"/>
    </row>
    <row r="5202" spans="8:27">
      <c r="H5202">
        <v>5201</v>
      </c>
      <c r="I5202" s="1" t="s">
        <v>752</v>
      </c>
      <c r="J5202" s="1"/>
      <c r="K5202" s="2"/>
      <c r="L5202">
        <v>5201</v>
      </c>
      <c r="M5202" s="1" t="s">
        <v>753</v>
      </c>
      <c r="N5202" s="1"/>
      <c r="O5202" s="2"/>
      <c r="P5202">
        <v>5201</v>
      </c>
      <c r="Q5202" s="1" t="s">
        <v>754</v>
      </c>
      <c r="R5202" s="1"/>
      <c r="S5202" s="2"/>
      <c r="T5202">
        <v>5201</v>
      </c>
      <c r="U5202" s="1" t="s">
        <v>178</v>
      </c>
      <c r="V5202" s="1"/>
      <c r="W5202" s="2"/>
      <c r="X5202">
        <v>5201</v>
      </c>
      <c r="Y5202" s="1" t="s">
        <v>179</v>
      </c>
      <c r="Z5202" s="1"/>
      <c r="AA5202" s="2"/>
    </row>
    <row r="5203" spans="8:27">
      <c r="H5203">
        <v>5202</v>
      </c>
      <c r="I5203" s="1" t="s">
        <v>752</v>
      </c>
      <c r="J5203" s="1"/>
      <c r="K5203" s="2"/>
      <c r="L5203">
        <v>5202</v>
      </c>
      <c r="M5203" s="1" t="s">
        <v>753</v>
      </c>
      <c r="N5203" s="1"/>
      <c r="O5203" s="2"/>
      <c r="P5203">
        <v>5202</v>
      </c>
      <c r="Q5203" s="1" t="s">
        <v>754</v>
      </c>
      <c r="R5203" s="1"/>
      <c r="S5203" s="2"/>
      <c r="T5203">
        <v>5202</v>
      </c>
      <c r="U5203" s="1" t="s">
        <v>178</v>
      </c>
      <c r="V5203" s="1"/>
      <c r="W5203" s="2"/>
      <c r="X5203">
        <v>5202</v>
      </c>
      <c r="Y5203" s="1" t="s">
        <v>179</v>
      </c>
      <c r="Z5203" s="1"/>
      <c r="AA5203" s="2"/>
    </row>
    <row r="5204" spans="8:27">
      <c r="H5204">
        <v>5203</v>
      </c>
      <c r="I5204" s="1" t="s">
        <v>752</v>
      </c>
      <c r="J5204" s="1"/>
      <c r="K5204" s="2"/>
      <c r="L5204">
        <v>5203</v>
      </c>
      <c r="M5204" s="1" t="s">
        <v>753</v>
      </c>
      <c r="N5204" s="1"/>
      <c r="O5204" s="2"/>
      <c r="P5204">
        <v>5203</v>
      </c>
      <c r="Q5204" s="1" t="s">
        <v>754</v>
      </c>
      <c r="R5204" s="1"/>
      <c r="S5204" s="2"/>
      <c r="T5204">
        <v>5203</v>
      </c>
      <c r="U5204" s="1" t="s">
        <v>178</v>
      </c>
      <c r="V5204" s="1"/>
      <c r="W5204" s="2"/>
      <c r="X5204">
        <v>5203</v>
      </c>
      <c r="Y5204" s="1" t="s">
        <v>179</v>
      </c>
      <c r="Z5204" s="1"/>
      <c r="AA5204" s="2"/>
    </row>
    <row r="5205" spans="8:27">
      <c r="H5205">
        <v>5204</v>
      </c>
      <c r="I5205" s="1" t="s">
        <v>752</v>
      </c>
      <c r="J5205" s="1"/>
      <c r="K5205" s="2"/>
      <c r="L5205">
        <v>5204</v>
      </c>
      <c r="M5205" s="1" t="s">
        <v>753</v>
      </c>
      <c r="N5205" s="1"/>
      <c r="O5205" s="2"/>
      <c r="P5205">
        <v>5204</v>
      </c>
      <c r="Q5205" s="1" t="s">
        <v>754</v>
      </c>
      <c r="R5205" s="1"/>
      <c r="S5205" s="2"/>
      <c r="T5205">
        <v>5204</v>
      </c>
      <c r="U5205" s="1" t="s">
        <v>178</v>
      </c>
      <c r="V5205" s="1"/>
      <c r="W5205" s="2"/>
      <c r="X5205">
        <v>5204</v>
      </c>
      <c r="Y5205" s="1" t="s">
        <v>179</v>
      </c>
      <c r="Z5205" s="1"/>
      <c r="AA5205" s="2"/>
    </row>
    <row r="5206" spans="8:27">
      <c r="H5206">
        <v>5205</v>
      </c>
      <c r="I5206" s="1" t="s">
        <v>752</v>
      </c>
      <c r="J5206" s="1"/>
      <c r="K5206" s="2"/>
      <c r="L5206">
        <v>5205</v>
      </c>
      <c r="M5206" s="1" t="s">
        <v>753</v>
      </c>
      <c r="N5206" s="1"/>
      <c r="O5206" s="2"/>
      <c r="P5206">
        <v>5205</v>
      </c>
      <c r="Q5206" s="1" t="s">
        <v>754</v>
      </c>
      <c r="R5206" s="1"/>
      <c r="S5206" s="2"/>
      <c r="T5206">
        <v>5205</v>
      </c>
      <c r="U5206" s="1" t="s">
        <v>178</v>
      </c>
      <c r="V5206" s="1"/>
      <c r="W5206" s="2"/>
      <c r="X5206">
        <v>5205</v>
      </c>
      <c r="Y5206" s="1" t="s">
        <v>179</v>
      </c>
      <c r="Z5206" s="1"/>
      <c r="AA5206" s="2"/>
    </row>
    <row r="5207" spans="8:27">
      <c r="H5207">
        <v>5206</v>
      </c>
      <c r="I5207" s="1" t="s">
        <v>752</v>
      </c>
      <c r="J5207" s="1"/>
      <c r="K5207" s="2"/>
      <c r="L5207">
        <v>5206</v>
      </c>
      <c r="M5207" s="1" t="s">
        <v>753</v>
      </c>
      <c r="N5207" s="1"/>
      <c r="O5207" s="2"/>
      <c r="P5207">
        <v>5206</v>
      </c>
      <c r="Q5207" s="1" t="s">
        <v>754</v>
      </c>
      <c r="R5207" s="1"/>
      <c r="S5207" s="2"/>
      <c r="T5207">
        <v>5206</v>
      </c>
      <c r="U5207" s="1" t="s">
        <v>178</v>
      </c>
      <c r="V5207" s="1"/>
      <c r="W5207" s="2"/>
      <c r="X5207">
        <v>5206</v>
      </c>
      <c r="Y5207" s="1" t="s">
        <v>179</v>
      </c>
      <c r="Z5207" s="1"/>
      <c r="AA5207" s="2"/>
    </row>
    <row r="5208" spans="8:27">
      <c r="H5208">
        <v>5207</v>
      </c>
      <c r="I5208" s="1" t="s">
        <v>752</v>
      </c>
      <c r="J5208" s="1"/>
      <c r="K5208" s="2"/>
      <c r="L5208">
        <v>5207</v>
      </c>
      <c r="M5208" s="1" t="s">
        <v>753</v>
      </c>
      <c r="N5208" s="1"/>
      <c r="O5208" s="2"/>
      <c r="P5208">
        <v>5207</v>
      </c>
      <c r="Q5208" s="1" t="s">
        <v>754</v>
      </c>
      <c r="R5208" s="1"/>
      <c r="S5208" s="2"/>
      <c r="T5208">
        <v>5207</v>
      </c>
      <c r="U5208" s="1" t="s">
        <v>178</v>
      </c>
      <c r="V5208" s="1"/>
      <c r="W5208" s="2"/>
      <c r="X5208">
        <v>5207</v>
      </c>
      <c r="Y5208" s="1" t="s">
        <v>179</v>
      </c>
      <c r="Z5208" s="1"/>
      <c r="AA5208" s="2"/>
    </row>
    <row r="5209" spans="8:27">
      <c r="H5209">
        <v>5208</v>
      </c>
      <c r="I5209" s="1" t="s">
        <v>752</v>
      </c>
      <c r="J5209" s="1"/>
      <c r="K5209" s="2"/>
      <c r="L5209">
        <v>5208</v>
      </c>
      <c r="M5209" s="1" t="s">
        <v>753</v>
      </c>
      <c r="N5209" s="1"/>
      <c r="O5209" s="2"/>
      <c r="P5209">
        <v>5208</v>
      </c>
      <c r="Q5209" s="1" t="s">
        <v>754</v>
      </c>
      <c r="R5209" s="1"/>
      <c r="S5209" s="2"/>
      <c r="T5209">
        <v>5208</v>
      </c>
      <c r="U5209" s="1" t="s">
        <v>178</v>
      </c>
      <c r="V5209" s="1"/>
      <c r="W5209" s="2"/>
      <c r="X5209">
        <v>5208</v>
      </c>
      <c r="Y5209" s="1" t="s">
        <v>179</v>
      </c>
      <c r="Z5209" s="1"/>
      <c r="AA5209" s="2"/>
    </row>
    <row r="5210" spans="8:27">
      <c r="H5210">
        <v>5209</v>
      </c>
      <c r="I5210" s="1" t="s">
        <v>752</v>
      </c>
      <c r="J5210" s="1"/>
      <c r="K5210" s="2"/>
      <c r="L5210">
        <v>5209</v>
      </c>
      <c r="M5210" s="1" t="s">
        <v>753</v>
      </c>
      <c r="N5210" s="1"/>
      <c r="O5210" s="2"/>
      <c r="P5210">
        <v>5209</v>
      </c>
      <c r="Q5210" s="1" t="s">
        <v>754</v>
      </c>
      <c r="R5210" s="1"/>
      <c r="S5210" s="2"/>
      <c r="T5210">
        <v>5209</v>
      </c>
      <c r="U5210" s="1" t="s">
        <v>178</v>
      </c>
      <c r="V5210" s="1"/>
      <c r="W5210" s="2"/>
      <c r="X5210">
        <v>5209</v>
      </c>
      <c r="Y5210" s="1" t="s">
        <v>179</v>
      </c>
      <c r="Z5210" s="1"/>
      <c r="AA5210" s="2"/>
    </row>
    <row r="5211" spans="8:27">
      <c r="H5211">
        <v>5210</v>
      </c>
      <c r="I5211" s="1" t="s">
        <v>752</v>
      </c>
      <c r="J5211" s="1"/>
      <c r="K5211" s="2"/>
      <c r="L5211">
        <v>5210</v>
      </c>
      <c r="M5211" s="1" t="s">
        <v>753</v>
      </c>
      <c r="N5211" s="1"/>
      <c r="O5211" s="2"/>
      <c r="P5211">
        <v>5210</v>
      </c>
      <c r="Q5211" s="1" t="s">
        <v>754</v>
      </c>
      <c r="R5211" s="1"/>
      <c r="S5211" s="2"/>
      <c r="T5211">
        <v>5210</v>
      </c>
      <c r="U5211" s="1" t="s">
        <v>178</v>
      </c>
      <c r="V5211" s="1"/>
      <c r="W5211" s="2"/>
      <c r="X5211">
        <v>5210</v>
      </c>
      <c r="Y5211" s="1" t="s">
        <v>179</v>
      </c>
      <c r="Z5211" s="1"/>
      <c r="AA5211" s="2"/>
    </row>
    <row r="5212" spans="8:27">
      <c r="H5212">
        <v>5211</v>
      </c>
      <c r="I5212" s="1" t="s">
        <v>752</v>
      </c>
      <c r="J5212" s="1"/>
      <c r="K5212" s="2"/>
      <c r="L5212">
        <v>5211</v>
      </c>
      <c r="M5212" s="1" t="s">
        <v>753</v>
      </c>
      <c r="N5212" s="1"/>
      <c r="O5212" s="2"/>
      <c r="P5212">
        <v>5211</v>
      </c>
      <c r="Q5212" s="1" t="s">
        <v>754</v>
      </c>
      <c r="R5212" s="1"/>
      <c r="S5212" s="2"/>
      <c r="T5212">
        <v>5211</v>
      </c>
      <c r="U5212" s="1" t="s">
        <v>178</v>
      </c>
      <c r="V5212" s="1"/>
      <c r="W5212" s="2"/>
      <c r="X5212">
        <v>5211</v>
      </c>
      <c r="Y5212" s="1" t="s">
        <v>179</v>
      </c>
      <c r="Z5212" s="1"/>
      <c r="AA5212" s="2"/>
    </row>
    <row r="5213" spans="8:27">
      <c r="H5213">
        <v>5212</v>
      </c>
      <c r="I5213" s="1" t="s">
        <v>752</v>
      </c>
      <c r="J5213" s="1"/>
      <c r="K5213" s="2"/>
      <c r="L5213">
        <v>5212</v>
      </c>
      <c r="M5213" s="1" t="s">
        <v>753</v>
      </c>
      <c r="N5213" s="1"/>
      <c r="O5213" s="2"/>
      <c r="P5213">
        <v>5212</v>
      </c>
      <c r="Q5213" s="1" t="s">
        <v>754</v>
      </c>
      <c r="R5213" s="1"/>
      <c r="S5213" s="2"/>
      <c r="T5213">
        <v>5212</v>
      </c>
      <c r="U5213" s="1" t="s">
        <v>178</v>
      </c>
      <c r="V5213" s="1"/>
      <c r="W5213" s="2"/>
      <c r="X5213">
        <v>5212</v>
      </c>
      <c r="Y5213" s="1" t="s">
        <v>179</v>
      </c>
      <c r="Z5213" s="1"/>
      <c r="AA5213" s="2"/>
    </row>
    <row r="5214" spans="8:27">
      <c r="H5214">
        <v>5213</v>
      </c>
      <c r="I5214" s="1" t="s">
        <v>752</v>
      </c>
      <c r="J5214" s="1"/>
      <c r="K5214" s="2"/>
      <c r="L5214">
        <v>5213</v>
      </c>
      <c r="M5214" s="1" t="s">
        <v>753</v>
      </c>
      <c r="N5214" s="1"/>
      <c r="O5214" s="2"/>
      <c r="P5214">
        <v>5213</v>
      </c>
      <c r="Q5214" s="1" t="s">
        <v>754</v>
      </c>
      <c r="R5214" s="1"/>
      <c r="S5214" s="2"/>
      <c r="T5214">
        <v>5213</v>
      </c>
      <c r="U5214" s="1" t="s">
        <v>178</v>
      </c>
      <c r="V5214" s="1"/>
      <c r="W5214" s="2"/>
      <c r="X5214">
        <v>5213</v>
      </c>
      <c r="Y5214" s="1" t="s">
        <v>179</v>
      </c>
      <c r="Z5214" s="1"/>
      <c r="AA5214" s="2"/>
    </row>
    <row r="5215" spans="8:27">
      <c r="H5215">
        <v>5214</v>
      </c>
      <c r="I5215" s="1" t="s">
        <v>752</v>
      </c>
      <c r="J5215" s="1"/>
      <c r="K5215" s="2"/>
      <c r="L5215">
        <v>5214</v>
      </c>
      <c r="M5215" s="1" t="s">
        <v>753</v>
      </c>
      <c r="N5215" s="1"/>
      <c r="O5215" s="2"/>
      <c r="P5215">
        <v>5214</v>
      </c>
      <c r="Q5215" s="1" t="s">
        <v>754</v>
      </c>
      <c r="R5215" s="1"/>
      <c r="S5215" s="2"/>
      <c r="T5215">
        <v>5214</v>
      </c>
      <c r="U5215" s="1" t="s">
        <v>178</v>
      </c>
      <c r="V5215" s="1"/>
      <c r="W5215" s="2"/>
      <c r="X5215">
        <v>5214</v>
      </c>
      <c r="Y5215" s="1" t="s">
        <v>179</v>
      </c>
      <c r="Z5215" s="1"/>
      <c r="AA5215" s="2"/>
    </row>
    <row r="5216" spans="8:27">
      <c r="H5216">
        <v>5215</v>
      </c>
      <c r="I5216" s="1" t="s">
        <v>752</v>
      </c>
      <c r="J5216" s="1"/>
      <c r="K5216" s="2"/>
      <c r="L5216">
        <v>5215</v>
      </c>
      <c r="M5216" s="1" t="s">
        <v>753</v>
      </c>
      <c r="N5216" s="1"/>
      <c r="O5216" s="2"/>
      <c r="P5216">
        <v>5215</v>
      </c>
      <c r="Q5216" s="1" t="s">
        <v>754</v>
      </c>
      <c r="R5216" s="1"/>
      <c r="S5216" s="2"/>
      <c r="T5216">
        <v>5215</v>
      </c>
      <c r="U5216" s="1" t="s">
        <v>178</v>
      </c>
      <c r="V5216" s="1"/>
      <c r="W5216" s="2"/>
      <c r="X5216">
        <v>5215</v>
      </c>
      <c r="Y5216" s="1" t="s">
        <v>179</v>
      </c>
      <c r="Z5216" s="1"/>
      <c r="AA5216" s="2"/>
    </row>
    <row r="5217" spans="8:27">
      <c r="H5217">
        <v>5216</v>
      </c>
      <c r="I5217" s="1" t="s">
        <v>752</v>
      </c>
      <c r="J5217" s="1"/>
      <c r="K5217" s="2"/>
      <c r="L5217">
        <v>5216</v>
      </c>
      <c r="M5217" s="1" t="s">
        <v>753</v>
      </c>
      <c r="N5217" s="1"/>
      <c r="O5217" s="2"/>
      <c r="P5217">
        <v>5216</v>
      </c>
      <c r="Q5217" s="1" t="s">
        <v>754</v>
      </c>
      <c r="R5217" s="1"/>
      <c r="S5217" s="2"/>
      <c r="T5217">
        <v>5216</v>
      </c>
      <c r="U5217" s="1" t="s">
        <v>178</v>
      </c>
      <c r="V5217" s="1"/>
      <c r="W5217" s="2"/>
      <c r="X5217">
        <v>5216</v>
      </c>
      <c r="Y5217" s="1" t="s">
        <v>179</v>
      </c>
      <c r="Z5217" s="1"/>
      <c r="AA5217" s="2"/>
    </row>
    <row r="5218" spans="8:27">
      <c r="H5218">
        <v>5217</v>
      </c>
      <c r="I5218" s="1" t="s">
        <v>752</v>
      </c>
      <c r="J5218" s="1"/>
      <c r="K5218" s="2"/>
      <c r="L5218">
        <v>5217</v>
      </c>
      <c r="M5218" s="1" t="s">
        <v>753</v>
      </c>
      <c r="N5218" s="1"/>
      <c r="O5218" s="2"/>
      <c r="P5218">
        <v>5217</v>
      </c>
      <c r="Q5218" s="1" t="s">
        <v>754</v>
      </c>
      <c r="R5218" s="1"/>
      <c r="S5218" s="2"/>
      <c r="T5218">
        <v>5217</v>
      </c>
      <c r="U5218" s="1" t="s">
        <v>178</v>
      </c>
      <c r="V5218" s="1"/>
      <c r="W5218" s="2"/>
      <c r="X5218">
        <v>5217</v>
      </c>
      <c r="Y5218" s="1" t="s">
        <v>179</v>
      </c>
      <c r="Z5218" s="1"/>
      <c r="AA5218" s="2"/>
    </row>
    <row r="5219" spans="8:27">
      <c r="H5219">
        <v>5218</v>
      </c>
      <c r="I5219" s="1" t="s">
        <v>752</v>
      </c>
      <c r="J5219" s="1"/>
      <c r="K5219" s="2"/>
      <c r="L5219">
        <v>5218</v>
      </c>
      <c r="M5219" s="1" t="s">
        <v>753</v>
      </c>
      <c r="N5219" s="1"/>
      <c r="O5219" s="2"/>
      <c r="P5219">
        <v>5218</v>
      </c>
      <c r="Q5219" s="1" t="s">
        <v>754</v>
      </c>
      <c r="R5219" s="1"/>
      <c r="S5219" s="2"/>
      <c r="T5219">
        <v>5218</v>
      </c>
      <c r="U5219" s="1" t="s">
        <v>178</v>
      </c>
      <c r="V5219" s="1"/>
      <c r="W5219" s="2"/>
      <c r="X5219">
        <v>5218</v>
      </c>
      <c r="Y5219" s="1" t="s">
        <v>179</v>
      </c>
      <c r="Z5219" s="1"/>
      <c r="AA5219" s="2"/>
    </row>
    <row r="5220" spans="8:27">
      <c r="H5220">
        <v>5219</v>
      </c>
      <c r="I5220" s="1" t="s">
        <v>752</v>
      </c>
      <c r="J5220" s="1"/>
      <c r="K5220" s="2"/>
      <c r="L5220">
        <v>5219</v>
      </c>
      <c r="M5220" s="1" t="s">
        <v>753</v>
      </c>
      <c r="N5220" s="1"/>
      <c r="O5220" s="2"/>
      <c r="P5220">
        <v>5219</v>
      </c>
      <c r="Q5220" s="1" t="s">
        <v>754</v>
      </c>
      <c r="R5220" s="1"/>
      <c r="S5220" s="2"/>
      <c r="T5220">
        <v>5219</v>
      </c>
      <c r="U5220" s="1" t="s">
        <v>178</v>
      </c>
      <c r="V5220" s="1"/>
      <c r="W5220" s="2"/>
      <c r="X5220">
        <v>5219</v>
      </c>
      <c r="Y5220" s="1" t="s">
        <v>179</v>
      </c>
      <c r="Z5220" s="1"/>
      <c r="AA5220" s="2"/>
    </row>
    <row r="5221" spans="8:27">
      <c r="H5221">
        <v>5220</v>
      </c>
      <c r="I5221" s="1" t="s">
        <v>752</v>
      </c>
      <c r="J5221" s="1"/>
      <c r="K5221" s="2"/>
      <c r="L5221">
        <v>5220</v>
      </c>
      <c r="M5221" s="1" t="s">
        <v>753</v>
      </c>
      <c r="N5221" s="1"/>
      <c r="O5221" s="2"/>
      <c r="P5221">
        <v>5220</v>
      </c>
      <c r="Q5221" s="1" t="s">
        <v>754</v>
      </c>
      <c r="R5221" s="1"/>
      <c r="S5221" s="2"/>
      <c r="T5221">
        <v>5220</v>
      </c>
      <c r="U5221" s="1" t="s">
        <v>178</v>
      </c>
      <c r="V5221" s="1"/>
      <c r="W5221" s="2"/>
      <c r="X5221">
        <v>5220</v>
      </c>
      <c r="Y5221" s="1" t="s">
        <v>179</v>
      </c>
      <c r="Z5221" s="1"/>
      <c r="AA5221" s="2"/>
    </row>
    <row r="5222" spans="8:27">
      <c r="H5222">
        <v>5221</v>
      </c>
      <c r="I5222" s="1" t="s">
        <v>752</v>
      </c>
      <c r="J5222" s="1"/>
      <c r="K5222" s="2"/>
      <c r="L5222">
        <v>5221</v>
      </c>
      <c r="M5222" s="1" t="s">
        <v>753</v>
      </c>
      <c r="N5222" s="1"/>
      <c r="O5222" s="2"/>
      <c r="P5222">
        <v>5221</v>
      </c>
      <c r="Q5222" s="1" t="s">
        <v>754</v>
      </c>
      <c r="R5222" s="1"/>
      <c r="S5222" s="2"/>
      <c r="T5222">
        <v>5221</v>
      </c>
      <c r="U5222" s="1" t="s">
        <v>178</v>
      </c>
      <c r="V5222" s="1"/>
      <c r="W5222" s="2"/>
      <c r="X5222">
        <v>5221</v>
      </c>
      <c r="Y5222" s="1" t="s">
        <v>179</v>
      </c>
      <c r="Z5222" s="1"/>
      <c r="AA5222" s="2"/>
    </row>
    <row r="5223" spans="8:27">
      <c r="H5223">
        <v>5222</v>
      </c>
      <c r="I5223" s="1" t="s">
        <v>752</v>
      </c>
      <c r="J5223" s="1"/>
      <c r="K5223" s="2"/>
      <c r="L5223">
        <v>5222</v>
      </c>
      <c r="M5223" s="1" t="s">
        <v>753</v>
      </c>
      <c r="N5223" s="1"/>
      <c r="O5223" s="2"/>
      <c r="P5223">
        <v>5222</v>
      </c>
      <c r="Q5223" s="1" t="s">
        <v>754</v>
      </c>
      <c r="R5223" s="1"/>
      <c r="S5223" s="2"/>
      <c r="T5223">
        <v>5222</v>
      </c>
      <c r="U5223" s="1" t="s">
        <v>178</v>
      </c>
      <c r="V5223" s="1"/>
      <c r="W5223" s="2"/>
      <c r="X5223">
        <v>5222</v>
      </c>
      <c r="Y5223" s="1" t="s">
        <v>179</v>
      </c>
      <c r="Z5223" s="1"/>
      <c r="AA5223" s="2"/>
    </row>
    <row r="5224" spans="8:27">
      <c r="H5224">
        <v>5223</v>
      </c>
      <c r="I5224" s="1" t="s">
        <v>752</v>
      </c>
      <c r="J5224" s="1"/>
      <c r="K5224" s="2"/>
      <c r="L5224">
        <v>5223</v>
      </c>
      <c r="M5224" s="1" t="s">
        <v>753</v>
      </c>
      <c r="N5224" s="1"/>
      <c r="O5224" s="2"/>
      <c r="P5224">
        <v>5223</v>
      </c>
      <c r="Q5224" s="1" t="s">
        <v>754</v>
      </c>
      <c r="R5224" s="1"/>
      <c r="S5224" s="2"/>
      <c r="T5224">
        <v>5223</v>
      </c>
      <c r="U5224" s="1" t="s">
        <v>178</v>
      </c>
      <c r="V5224" s="1"/>
      <c r="W5224" s="2"/>
      <c r="X5224">
        <v>5223</v>
      </c>
      <c r="Y5224" s="1" t="s">
        <v>179</v>
      </c>
      <c r="Z5224" s="1"/>
      <c r="AA5224" s="2"/>
    </row>
    <row r="5225" spans="8:27">
      <c r="H5225">
        <v>5224</v>
      </c>
      <c r="I5225" s="1" t="s">
        <v>752</v>
      </c>
      <c r="J5225" s="1"/>
      <c r="K5225" s="2"/>
      <c r="L5225">
        <v>5224</v>
      </c>
      <c r="M5225" s="1" t="s">
        <v>753</v>
      </c>
      <c r="N5225" s="1"/>
      <c r="O5225" s="2"/>
      <c r="P5225">
        <v>5224</v>
      </c>
      <c r="Q5225" s="1" t="s">
        <v>754</v>
      </c>
      <c r="R5225" s="1"/>
      <c r="S5225" s="2"/>
      <c r="T5225">
        <v>5224</v>
      </c>
      <c r="U5225" s="1" t="s">
        <v>178</v>
      </c>
      <c r="V5225" s="1"/>
      <c r="W5225" s="2"/>
      <c r="X5225">
        <v>5224</v>
      </c>
      <c r="Y5225" s="1" t="s">
        <v>179</v>
      </c>
      <c r="Z5225" s="1"/>
      <c r="AA5225" s="2"/>
    </row>
    <row r="5226" spans="8:27">
      <c r="H5226">
        <v>5225</v>
      </c>
      <c r="I5226" s="1" t="s">
        <v>752</v>
      </c>
      <c r="J5226" s="1"/>
      <c r="K5226" s="2"/>
      <c r="L5226">
        <v>5225</v>
      </c>
      <c r="M5226" s="1" t="s">
        <v>753</v>
      </c>
      <c r="N5226" s="1"/>
      <c r="O5226" s="2"/>
      <c r="P5226">
        <v>5225</v>
      </c>
      <c r="Q5226" s="1" t="s">
        <v>754</v>
      </c>
      <c r="R5226" s="1"/>
      <c r="S5226" s="2"/>
      <c r="T5226">
        <v>5225</v>
      </c>
      <c r="U5226" s="1" t="s">
        <v>178</v>
      </c>
      <c r="V5226" s="1"/>
      <c r="W5226" s="2"/>
      <c r="X5226">
        <v>5225</v>
      </c>
      <c r="Y5226" s="1" t="s">
        <v>179</v>
      </c>
      <c r="Z5226" s="1"/>
      <c r="AA5226" s="2"/>
    </row>
    <row r="5227" spans="8:27">
      <c r="H5227">
        <v>5226</v>
      </c>
      <c r="I5227" s="1" t="s">
        <v>752</v>
      </c>
      <c r="J5227" s="1"/>
      <c r="K5227" s="2"/>
      <c r="L5227">
        <v>5226</v>
      </c>
      <c r="M5227" s="1" t="s">
        <v>753</v>
      </c>
      <c r="N5227" s="1"/>
      <c r="O5227" s="2"/>
      <c r="P5227">
        <v>5226</v>
      </c>
      <c r="Q5227" s="1" t="s">
        <v>754</v>
      </c>
      <c r="R5227" s="1"/>
      <c r="S5227" s="2"/>
      <c r="T5227">
        <v>5226</v>
      </c>
      <c r="U5227" s="1" t="s">
        <v>178</v>
      </c>
      <c r="V5227" s="1"/>
      <c r="W5227" s="2"/>
      <c r="X5227">
        <v>5226</v>
      </c>
      <c r="Y5227" s="1" t="s">
        <v>179</v>
      </c>
      <c r="Z5227" s="1"/>
      <c r="AA5227" s="2"/>
    </row>
    <row r="5228" spans="8:27">
      <c r="H5228">
        <v>5227</v>
      </c>
      <c r="I5228" s="1" t="s">
        <v>752</v>
      </c>
      <c r="J5228" s="1"/>
      <c r="K5228" s="2"/>
      <c r="L5228">
        <v>5227</v>
      </c>
      <c r="M5228" s="1" t="s">
        <v>753</v>
      </c>
      <c r="N5228" s="1"/>
      <c r="O5228" s="2"/>
      <c r="P5228">
        <v>5227</v>
      </c>
      <c r="Q5228" s="1" t="s">
        <v>754</v>
      </c>
      <c r="R5228" s="1"/>
      <c r="S5228" s="2"/>
      <c r="T5228">
        <v>5227</v>
      </c>
      <c r="U5228" s="1" t="s">
        <v>178</v>
      </c>
      <c r="V5228" s="1"/>
      <c r="W5228" s="2"/>
      <c r="X5228">
        <v>5227</v>
      </c>
      <c r="Y5228" s="1" t="s">
        <v>179</v>
      </c>
      <c r="Z5228" s="1"/>
      <c r="AA5228" s="2"/>
    </row>
    <row r="5229" spans="8:27">
      <c r="H5229">
        <v>5228</v>
      </c>
      <c r="I5229" s="1" t="s">
        <v>752</v>
      </c>
      <c r="J5229" s="1"/>
      <c r="K5229" s="2"/>
      <c r="L5229">
        <v>5228</v>
      </c>
      <c r="M5229" s="1" t="s">
        <v>753</v>
      </c>
      <c r="N5229" s="1"/>
      <c r="O5229" s="2"/>
      <c r="P5229">
        <v>5228</v>
      </c>
      <c r="Q5229" s="1" t="s">
        <v>754</v>
      </c>
      <c r="R5229" s="1"/>
      <c r="S5229" s="2"/>
      <c r="T5229">
        <v>5228</v>
      </c>
      <c r="U5229" s="1" t="s">
        <v>178</v>
      </c>
      <c r="V5229" s="1"/>
      <c r="W5229" s="2"/>
      <c r="X5229">
        <v>5228</v>
      </c>
      <c r="Y5229" s="1" t="s">
        <v>179</v>
      </c>
      <c r="Z5229" s="1"/>
      <c r="AA5229" s="2"/>
    </row>
    <row r="5230" spans="8:27">
      <c r="H5230">
        <v>5229</v>
      </c>
      <c r="I5230" s="1" t="s">
        <v>752</v>
      </c>
      <c r="J5230" s="1"/>
      <c r="K5230" s="2"/>
      <c r="L5230">
        <v>5229</v>
      </c>
      <c r="M5230" s="1" t="s">
        <v>753</v>
      </c>
      <c r="N5230" s="1"/>
      <c r="O5230" s="2"/>
      <c r="P5230">
        <v>5229</v>
      </c>
      <c r="Q5230" s="1" t="s">
        <v>754</v>
      </c>
      <c r="R5230" s="1"/>
      <c r="S5230" s="2"/>
      <c r="T5230">
        <v>5229</v>
      </c>
      <c r="U5230" s="1" t="s">
        <v>178</v>
      </c>
      <c r="V5230" s="1"/>
      <c r="W5230" s="2"/>
      <c r="X5230">
        <v>5229</v>
      </c>
      <c r="Y5230" s="1" t="s">
        <v>179</v>
      </c>
      <c r="Z5230" s="1"/>
      <c r="AA5230" s="2"/>
    </row>
    <row r="5231" spans="8:27">
      <c r="H5231">
        <v>5230</v>
      </c>
      <c r="I5231" s="1" t="s">
        <v>752</v>
      </c>
      <c r="J5231" s="1"/>
      <c r="K5231" s="2"/>
      <c r="L5231">
        <v>5230</v>
      </c>
      <c r="M5231" s="1" t="s">
        <v>753</v>
      </c>
      <c r="N5231" s="1"/>
      <c r="O5231" s="2"/>
      <c r="P5231">
        <v>5230</v>
      </c>
      <c r="Q5231" s="1" t="s">
        <v>754</v>
      </c>
      <c r="R5231" s="1"/>
      <c r="S5231" s="2"/>
      <c r="T5231">
        <v>5230</v>
      </c>
      <c r="U5231" s="1" t="s">
        <v>178</v>
      </c>
      <c r="V5231" s="1"/>
      <c r="W5231" s="2"/>
      <c r="X5231">
        <v>5230</v>
      </c>
      <c r="Y5231" s="1" t="s">
        <v>179</v>
      </c>
      <c r="Z5231" s="1"/>
      <c r="AA5231" s="2"/>
    </row>
    <row r="5232" spans="8:27">
      <c r="H5232">
        <v>5231</v>
      </c>
      <c r="I5232" s="1" t="s">
        <v>752</v>
      </c>
      <c r="J5232" s="1"/>
      <c r="K5232" s="2"/>
      <c r="L5232">
        <v>5231</v>
      </c>
      <c r="M5232" s="1" t="s">
        <v>753</v>
      </c>
      <c r="N5232" s="1"/>
      <c r="O5232" s="2"/>
      <c r="P5232">
        <v>5231</v>
      </c>
      <c r="Q5232" s="1" t="s">
        <v>754</v>
      </c>
      <c r="R5232" s="1"/>
      <c r="S5232" s="2"/>
      <c r="T5232">
        <v>5231</v>
      </c>
      <c r="U5232" s="1" t="s">
        <v>178</v>
      </c>
      <c r="V5232" s="1"/>
      <c r="W5232" s="2"/>
      <c r="X5232">
        <v>5231</v>
      </c>
      <c r="Y5232" s="1" t="s">
        <v>179</v>
      </c>
      <c r="Z5232" s="1"/>
      <c r="AA5232" s="2"/>
    </row>
    <row r="5233" spans="8:27">
      <c r="H5233">
        <v>5232</v>
      </c>
      <c r="I5233" s="1" t="s">
        <v>752</v>
      </c>
      <c r="J5233" s="1"/>
      <c r="K5233" s="2"/>
      <c r="L5233">
        <v>5232</v>
      </c>
      <c r="M5233" s="1" t="s">
        <v>753</v>
      </c>
      <c r="N5233" s="1"/>
      <c r="O5233" s="2"/>
      <c r="P5233">
        <v>5232</v>
      </c>
      <c r="Q5233" s="1" t="s">
        <v>754</v>
      </c>
      <c r="R5233" s="1"/>
      <c r="S5233" s="2"/>
      <c r="T5233">
        <v>5232</v>
      </c>
      <c r="U5233" s="1" t="s">
        <v>178</v>
      </c>
      <c r="V5233" s="1"/>
      <c r="W5233" s="2"/>
      <c r="X5233">
        <v>5232</v>
      </c>
      <c r="Y5233" s="1" t="s">
        <v>179</v>
      </c>
      <c r="Z5233" s="1"/>
      <c r="AA5233" s="2"/>
    </row>
    <row r="5234" spans="8:27">
      <c r="H5234">
        <v>5233</v>
      </c>
      <c r="I5234" s="1" t="s">
        <v>752</v>
      </c>
      <c r="J5234" s="1"/>
      <c r="K5234" s="2"/>
      <c r="L5234">
        <v>5233</v>
      </c>
      <c r="M5234" s="1" t="s">
        <v>753</v>
      </c>
      <c r="N5234" s="1"/>
      <c r="O5234" s="2"/>
      <c r="P5234">
        <v>5233</v>
      </c>
      <c r="Q5234" s="1" t="s">
        <v>754</v>
      </c>
      <c r="R5234" s="1"/>
      <c r="S5234" s="2"/>
      <c r="T5234">
        <v>5233</v>
      </c>
      <c r="U5234" s="1" t="s">
        <v>178</v>
      </c>
      <c r="V5234" s="1"/>
      <c r="W5234" s="2"/>
      <c r="X5234">
        <v>5233</v>
      </c>
      <c r="Y5234" s="1" t="s">
        <v>179</v>
      </c>
      <c r="Z5234" s="1"/>
      <c r="AA5234" s="2"/>
    </row>
    <row r="5235" spans="8:27">
      <c r="H5235">
        <v>5234</v>
      </c>
      <c r="I5235" s="1" t="s">
        <v>752</v>
      </c>
      <c r="J5235" s="1"/>
      <c r="K5235" s="2"/>
      <c r="L5235">
        <v>5234</v>
      </c>
      <c r="M5235" s="1" t="s">
        <v>753</v>
      </c>
      <c r="N5235" s="1"/>
      <c r="O5235" s="2"/>
      <c r="P5235">
        <v>5234</v>
      </c>
      <c r="Q5235" s="1" t="s">
        <v>754</v>
      </c>
      <c r="R5235" s="1"/>
      <c r="S5235" s="2"/>
      <c r="T5235">
        <v>5234</v>
      </c>
      <c r="U5235" s="1" t="s">
        <v>178</v>
      </c>
      <c r="V5235" s="1"/>
      <c r="W5235" s="2"/>
      <c r="X5235">
        <v>5234</v>
      </c>
      <c r="Y5235" s="1" t="s">
        <v>179</v>
      </c>
      <c r="Z5235" s="1"/>
      <c r="AA5235" s="2"/>
    </row>
    <row r="5236" spans="8:27">
      <c r="H5236">
        <v>5235</v>
      </c>
      <c r="I5236" s="1" t="s">
        <v>752</v>
      </c>
      <c r="J5236" s="1"/>
      <c r="K5236" s="2"/>
      <c r="L5236">
        <v>5235</v>
      </c>
      <c r="M5236" s="1" t="s">
        <v>753</v>
      </c>
      <c r="N5236" s="1"/>
      <c r="O5236" s="2"/>
      <c r="P5236">
        <v>5235</v>
      </c>
      <c r="Q5236" s="1" t="s">
        <v>754</v>
      </c>
      <c r="R5236" s="1"/>
      <c r="S5236" s="2"/>
      <c r="T5236">
        <v>5235</v>
      </c>
      <c r="U5236" s="1" t="s">
        <v>178</v>
      </c>
      <c r="V5236" s="1"/>
      <c r="W5236" s="2"/>
      <c r="X5236">
        <v>5235</v>
      </c>
      <c r="Y5236" s="1" t="s">
        <v>179</v>
      </c>
      <c r="Z5236" s="1"/>
      <c r="AA5236" s="2"/>
    </row>
    <row r="5237" spans="8:27">
      <c r="H5237">
        <v>5236</v>
      </c>
      <c r="I5237" s="1" t="s">
        <v>752</v>
      </c>
      <c r="J5237" s="1"/>
      <c r="K5237" s="2"/>
      <c r="L5237">
        <v>5236</v>
      </c>
      <c r="M5237" s="1" t="s">
        <v>753</v>
      </c>
      <c r="N5237" s="1"/>
      <c r="O5237" s="2"/>
      <c r="P5237">
        <v>5236</v>
      </c>
      <c r="Q5237" s="1" t="s">
        <v>754</v>
      </c>
      <c r="R5237" s="1"/>
      <c r="S5237" s="2"/>
      <c r="T5237">
        <v>5236</v>
      </c>
      <c r="U5237" s="1" t="s">
        <v>178</v>
      </c>
      <c r="V5237" s="1"/>
      <c r="W5237" s="2"/>
      <c r="X5237">
        <v>5236</v>
      </c>
      <c r="Y5237" s="1" t="s">
        <v>179</v>
      </c>
      <c r="Z5237" s="1"/>
      <c r="AA5237" s="2"/>
    </row>
    <row r="5238" spans="8:27">
      <c r="H5238">
        <v>5237</v>
      </c>
      <c r="I5238" s="1" t="s">
        <v>752</v>
      </c>
      <c r="J5238" s="1"/>
      <c r="K5238" s="2"/>
      <c r="L5238">
        <v>5237</v>
      </c>
      <c r="M5238" s="1" t="s">
        <v>753</v>
      </c>
      <c r="N5238" s="1"/>
      <c r="O5238" s="2"/>
      <c r="P5238">
        <v>5237</v>
      </c>
      <c r="Q5238" s="1" t="s">
        <v>754</v>
      </c>
      <c r="R5238" s="1"/>
      <c r="S5238" s="2"/>
      <c r="T5238">
        <v>5237</v>
      </c>
      <c r="U5238" s="1" t="s">
        <v>178</v>
      </c>
      <c r="V5238" s="1"/>
      <c r="W5238" s="2"/>
      <c r="X5238">
        <v>5237</v>
      </c>
      <c r="Y5238" s="1" t="s">
        <v>179</v>
      </c>
      <c r="Z5238" s="1"/>
      <c r="AA5238" s="2"/>
    </row>
    <row r="5239" spans="8:27">
      <c r="H5239">
        <v>5238</v>
      </c>
      <c r="I5239" s="1" t="s">
        <v>752</v>
      </c>
      <c r="J5239" s="1"/>
      <c r="K5239" s="2"/>
      <c r="L5239">
        <v>5238</v>
      </c>
      <c r="M5239" s="1" t="s">
        <v>753</v>
      </c>
      <c r="N5239" s="1"/>
      <c r="O5239" s="2"/>
      <c r="P5239">
        <v>5238</v>
      </c>
      <c r="Q5239" s="1" t="s">
        <v>754</v>
      </c>
      <c r="R5239" s="1"/>
      <c r="S5239" s="2"/>
      <c r="T5239">
        <v>5238</v>
      </c>
      <c r="U5239" s="1" t="s">
        <v>178</v>
      </c>
      <c r="V5239" s="1"/>
      <c r="W5239" s="2"/>
      <c r="X5239">
        <v>5238</v>
      </c>
      <c r="Y5239" s="1" t="s">
        <v>179</v>
      </c>
      <c r="Z5239" s="1"/>
      <c r="AA5239" s="2"/>
    </row>
    <row r="5240" spans="8:27">
      <c r="H5240">
        <v>5239</v>
      </c>
      <c r="I5240" s="1" t="s">
        <v>752</v>
      </c>
      <c r="J5240" s="1"/>
      <c r="K5240" s="2"/>
      <c r="L5240">
        <v>5239</v>
      </c>
      <c r="M5240" s="1" t="s">
        <v>753</v>
      </c>
      <c r="N5240" s="1"/>
      <c r="O5240" s="2"/>
      <c r="P5240">
        <v>5239</v>
      </c>
      <c r="Q5240" s="1" t="s">
        <v>754</v>
      </c>
      <c r="R5240" s="1"/>
      <c r="S5240" s="2"/>
      <c r="T5240">
        <v>5239</v>
      </c>
      <c r="U5240" s="1" t="s">
        <v>178</v>
      </c>
      <c r="V5240" s="1"/>
      <c r="W5240" s="2"/>
      <c r="X5240">
        <v>5239</v>
      </c>
      <c r="Y5240" s="1" t="s">
        <v>179</v>
      </c>
      <c r="Z5240" s="1"/>
      <c r="AA5240" s="2"/>
    </row>
    <row r="5241" spans="8:27">
      <c r="H5241">
        <v>5240</v>
      </c>
      <c r="I5241" s="1" t="s">
        <v>752</v>
      </c>
      <c r="J5241" s="1"/>
      <c r="K5241" s="2"/>
      <c r="L5241">
        <v>5240</v>
      </c>
      <c r="M5241" s="1" t="s">
        <v>753</v>
      </c>
      <c r="N5241" s="1"/>
      <c r="O5241" s="2"/>
      <c r="P5241">
        <v>5240</v>
      </c>
      <c r="Q5241" s="1" t="s">
        <v>754</v>
      </c>
      <c r="R5241" s="1"/>
      <c r="S5241" s="2"/>
      <c r="T5241">
        <v>5240</v>
      </c>
      <c r="U5241" s="1" t="s">
        <v>178</v>
      </c>
      <c r="V5241" s="1"/>
      <c r="W5241" s="2"/>
      <c r="X5241">
        <v>5240</v>
      </c>
      <c r="Y5241" s="1" t="s">
        <v>179</v>
      </c>
      <c r="Z5241" s="1"/>
      <c r="AA5241" s="2"/>
    </row>
    <row r="5242" spans="8:27">
      <c r="H5242">
        <v>5241</v>
      </c>
      <c r="I5242" s="1" t="s">
        <v>752</v>
      </c>
      <c r="J5242" s="1"/>
      <c r="K5242" s="2"/>
      <c r="L5242">
        <v>5241</v>
      </c>
      <c r="M5242" s="1" t="s">
        <v>753</v>
      </c>
      <c r="N5242" s="1"/>
      <c r="O5242" s="2"/>
      <c r="P5242">
        <v>5241</v>
      </c>
      <c r="Q5242" s="1" t="s">
        <v>754</v>
      </c>
      <c r="R5242" s="1"/>
      <c r="S5242" s="2"/>
      <c r="T5242">
        <v>5241</v>
      </c>
      <c r="U5242" s="1" t="s">
        <v>178</v>
      </c>
      <c r="V5242" s="1"/>
      <c r="W5242" s="2"/>
      <c r="X5242">
        <v>5241</v>
      </c>
      <c r="Y5242" s="1" t="s">
        <v>179</v>
      </c>
      <c r="Z5242" s="1"/>
      <c r="AA5242" s="2"/>
    </row>
    <row r="5243" spans="8:27">
      <c r="H5243">
        <v>5242</v>
      </c>
      <c r="I5243" s="1" t="s">
        <v>752</v>
      </c>
      <c r="J5243" s="1"/>
      <c r="K5243" s="2"/>
      <c r="L5243">
        <v>5242</v>
      </c>
      <c r="M5243" s="1" t="s">
        <v>753</v>
      </c>
      <c r="N5243" s="1"/>
      <c r="O5243" s="2"/>
      <c r="P5243">
        <v>5242</v>
      </c>
      <c r="Q5243" s="1" t="s">
        <v>754</v>
      </c>
      <c r="R5243" s="1"/>
      <c r="S5243" s="2"/>
      <c r="T5243">
        <v>5242</v>
      </c>
      <c r="U5243" s="1" t="s">
        <v>178</v>
      </c>
      <c r="V5243" s="1"/>
      <c r="W5243" s="2"/>
      <c r="X5243">
        <v>5242</v>
      </c>
      <c r="Y5243" s="1" t="s">
        <v>179</v>
      </c>
      <c r="Z5243" s="1"/>
      <c r="AA5243" s="2"/>
    </row>
    <row r="5244" spans="8:27">
      <c r="H5244">
        <v>5243</v>
      </c>
      <c r="I5244" s="1" t="s">
        <v>752</v>
      </c>
      <c r="J5244" s="1"/>
      <c r="K5244" s="2"/>
      <c r="L5244">
        <v>5243</v>
      </c>
      <c r="M5244" s="1" t="s">
        <v>753</v>
      </c>
      <c r="N5244" s="1"/>
      <c r="O5244" s="2"/>
      <c r="P5244">
        <v>5243</v>
      </c>
      <c r="Q5244" s="1" t="s">
        <v>754</v>
      </c>
      <c r="R5244" s="1"/>
      <c r="S5244" s="2"/>
      <c r="T5244">
        <v>5243</v>
      </c>
      <c r="U5244" s="1" t="s">
        <v>178</v>
      </c>
      <c r="V5244" s="1"/>
      <c r="W5244" s="2"/>
      <c r="X5244">
        <v>5243</v>
      </c>
      <c r="Y5244" s="1" t="s">
        <v>179</v>
      </c>
      <c r="Z5244" s="1"/>
      <c r="AA5244" s="2"/>
    </row>
    <row r="5245" spans="8:27">
      <c r="H5245">
        <v>5244</v>
      </c>
      <c r="I5245" s="1" t="s">
        <v>752</v>
      </c>
      <c r="J5245" s="1"/>
      <c r="K5245" s="2"/>
      <c r="L5245">
        <v>5244</v>
      </c>
      <c r="M5245" s="1" t="s">
        <v>753</v>
      </c>
      <c r="N5245" s="1"/>
      <c r="O5245" s="2"/>
      <c r="P5245">
        <v>5244</v>
      </c>
      <c r="Q5245" s="1" t="s">
        <v>754</v>
      </c>
      <c r="R5245" s="1"/>
      <c r="S5245" s="2"/>
      <c r="T5245">
        <v>5244</v>
      </c>
      <c r="U5245" s="1" t="s">
        <v>178</v>
      </c>
      <c r="V5245" s="1"/>
      <c r="W5245" s="2"/>
      <c r="X5245">
        <v>5244</v>
      </c>
      <c r="Y5245" s="1" t="s">
        <v>179</v>
      </c>
      <c r="Z5245" s="1"/>
      <c r="AA5245" s="2"/>
    </row>
    <row r="5246" spans="8:27">
      <c r="H5246">
        <v>5245</v>
      </c>
      <c r="I5246" s="1" t="s">
        <v>752</v>
      </c>
      <c r="J5246" s="1"/>
      <c r="K5246" s="2"/>
      <c r="L5246">
        <v>5245</v>
      </c>
      <c r="M5246" s="1" t="s">
        <v>753</v>
      </c>
      <c r="N5246" s="1"/>
      <c r="O5246" s="2"/>
      <c r="P5246">
        <v>5245</v>
      </c>
      <c r="Q5246" s="1" t="s">
        <v>754</v>
      </c>
      <c r="R5246" s="1"/>
      <c r="S5246" s="2"/>
      <c r="T5246">
        <v>5245</v>
      </c>
      <c r="U5246" s="1" t="s">
        <v>178</v>
      </c>
      <c r="V5246" s="1"/>
      <c r="W5246" s="2"/>
      <c r="X5246">
        <v>5245</v>
      </c>
      <c r="Y5246" s="1" t="s">
        <v>179</v>
      </c>
      <c r="Z5246" s="1"/>
      <c r="AA5246" s="2"/>
    </row>
    <row r="5247" spans="8:27">
      <c r="H5247">
        <v>5246</v>
      </c>
      <c r="I5247" s="1" t="s">
        <v>752</v>
      </c>
      <c r="J5247" s="1"/>
      <c r="K5247" s="2"/>
      <c r="L5247">
        <v>5246</v>
      </c>
      <c r="M5247" s="1" t="s">
        <v>753</v>
      </c>
      <c r="N5247" s="1"/>
      <c r="O5247" s="2"/>
      <c r="P5247">
        <v>5246</v>
      </c>
      <c r="Q5247" s="1" t="s">
        <v>754</v>
      </c>
      <c r="R5247" s="1"/>
      <c r="S5247" s="2"/>
      <c r="T5247">
        <v>5246</v>
      </c>
      <c r="U5247" s="1" t="s">
        <v>178</v>
      </c>
      <c r="V5247" s="1"/>
      <c r="W5247" s="2"/>
      <c r="X5247">
        <v>5246</v>
      </c>
      <c r="Y5247" s="1" t="s">
        <v>179</v>
      </c>
      <c r="Z5247" s="1"/>
      <c r="AA5247" s="2"/>
    </row>
    <row r="5248" spans="8:27">
      <c r="H5248">
        <v>5247</v>
      </c>
      <c r="I5248" s="1" t="s">
        <v>752</v>
      </c>
      <c r="J5248" s="1"/>
      <c r="K5248" s="2"/>
      <c r="L5248">
        <v>5247</v>
      </c>
      <c r="M5248" s="1" t="s">
        <v>753</v>
      </c>
      <c r="N5248" s="1"/>
      <c r="O5248" s="2"/>
      <c r="P5248">
        <v>5247</v>
      </c>
      <c r="Q5248" s="1" t="s">
        <v>754</v>
      </c>
      <c r="R5248" s="1"/>
      <c r="S5248" s="2"/>
      <c r="T5248">
        <v>5247</v>
      </c>
      <c r="U5248" s="1" t="s">
        <v>178</v>
      </c>
      <c r="V5248" s="1"/>
      <c r="W5248" s="2"/>
      <c r="X5248">
        <v>5247</v>
      </c>
      <c r="Y5248" s="1" t="s">
        <v>179</v>
      </c>
      <c r="Z5248" s="1"/>
      <c r="AA5248" s="2"/>
    </row>
    <row r="5249" spans="8:27">
      <c r="H5249">
        <v>5248</v>
      </c>
      <c r="I5249" s="1" t="s">
        <v>752</v>
      </c>
      <c r="J5249" s="1"/>
      <c r="K5249" s="2"/>
      <c r="L5249">
        <v>5248</v>
      </c>
      <c r="M5249" s="1" t="s">
        <v>753</v>
      </c>
      <c r="N5249" s="1"/>
      <c r="O5249" s="2"/>
      <c r="P5249">
        <v>5248</v>
      </c>
      <c r="Q5249" s="1" t="s">
        <v>754</v>
      </c>
      <c r="R5249" s="1"/>
      <c r="S5249" s="2"/>
      <c r="T5249">
        <v>5248</v>
      </c>
      <c r="U5249" s="1" t="s">
        <v>178</v>
      </c>
      <c r="V5249" s="1"/>
      <c r="W5249" s="2"/>
      <c r="X5249">
        <v>5248</v>
      </c>
      <c r="Y5249" s="1" t="s">
        <v>179</v>
      </c>
      <c r="Z5249" s="1"/>
      <c r="AA5249" s="2"/>
    </row>
    <row r="5250" spans="8:27">
      <c r="H5250">
        <v>5249</v>
      </c>
      <c r="I5250" s="1" t="s">
        <v>752</v>
      </c>
      <c r="J5250" s="1"/>
      <c r="K5250" s="2"/>
      <c r="L5250">
        <v>5249</v>
      </c>
      <c r="M5250" s="1" t="s">
        <v>753</v>
      </c>
      <c r="N5250" s="1"/>
      <c r="O5250" s="2"/>
      <c r="P5250">
        <v>5249</v>
      </c>
      <c r="Q5250" s="1" t="s">
        <v>754</v>
      </c>
      <c r="R5250" s="1"/>
      <c r="S5250" s="2"/>
      <c r="T5250">
        <v>5249</v>
      </c>
      <c r="U5250" s="1" t="s">
        <v>178</v>
      </c>
      <c r="V5250" s="1"/>
      <c r="W5250" s="2"/>
      <c r="X5250">
        <v>5249</v>
      </c>
      <c r="Y5250" s="1" t="s">
        <v>179</v>
      </c>
      <c r="Z5250" s="1"/>
      <c r="AA5250" s="2"/>
    </row>
    <row r="5251" spans="8:27">
      <c r="H5251">
        <v>5250</v>
      </c>
      <c r="I5251" s="1" t="s">
        <v>752</v>
      </c>
      <c r="J5251" s="1"/>
      <c r="K5251" s="2"/>
      <c r="L5251">
        <v>5250</v>
      </c>
      <c r="M5251" s="1" t="s">
        <v>753</v>
      </c>
      <c r="N5251" s="1"/>
      <c r="O5251" s="2"/>
      <c r="P5251">
        <v>5250</v>
      </c>
      <c r="Q5251" s="1" t="s">
        <v>754</v>
      </c>
      <c r="R5251" s="1"/>
      <c r="S5251" s="2"/>
      <c r="T5251">
        <v>5250</v>
      </c>
      <c r="U5251" s="1" t="s">
        <v>178</v>
      </c>
      <c r="V5251" s="1"/>
      <c r="W5251" s="2"/>
      <c r="X5251">
        <v>5250</v>
      </c>
      <c r="Y5251" s="1" t="s">
        <v>179</v>
      </c>
      <c r="Z5251" s="1"/>
      <c r="AA5251" s="2"/>
    </row>
    <row r="5252" spans="8:27">
      <c r="H5252">
        <v>5251</v>
      </c>
      <c r="I5252" s="1" t="s">
        <v>752</v>
      </c>
      <c r="J5252" s="1"/>
      <c r="K5252" s="2"/>
      <c r="L5252">
        <v>5251</v>
      </c>
      <c r="M5252" s="1" t="s">
        <v>753</v>
      </c>
      <c r="N5252" s="1"/>
      <c r="O5252" s="2"/>
      <c r="P5252">
        <v>5251</v>
      </c>
      <c r="Q5252" s="1" t="s">
        <v>754</v>
      </c>
      <c r="R5252" s="1"/>
      <c r="S5252" s="2"/>
      <c r="T5252">
        <v>5251</v>
      </c>
      <c r="U5252" s="1" t="s">
        <v>178</v>
      </c>
      <c r="V5252" s="1"/>
      <c r="W5252" s="2"/>
      <c r="X5252">
        <v>5251</v>
      </c>
      <c r="Y5252" s="1" t="s">
        <v>179</v>
      </c>
      <c r="Z5252" s="1"/>
      <c r="AA5252" s="2"/>
    </row>
    <row r="5253" spans="8:27">
      <c r="H5253">
        <v>5252</v>
      </c>
      <c r="I5253" s="1" t="s">
        <v>752</v>
      </c>
      <c r="J5253" s="1"/>
      <c r="K5253" s="2"/>
      <c r="L5253">
        <v>5252</v>
      </c>
      <c r="M5253" s="1" t="s">
        <v>753</v>
      </c>
      <c r="N5253" s="1"/>
      <c r="O5253" s="2"/>
      <c r="P5253">
        <v>5252</v>
      </c>
      <c r="Q5253" s="1" t="s">
        <v>754</v>
      </c>
      <c r="R5253" s="1"/>
      <c r="S5253" s="2"/>
      <c r="T5253">
        <v>5252</v>
      </c>
      <c r="U5253" s="1" t="s">
        <v>178</v>
      </c>
      <c r="V5253" s="1"/>
      <c r="W5253" s="2"/>
      <c r="X5253">
        <v>5252</v>
      </c>
      <c r="Y5253" s="1" t="s">
        <v>179</v>
      </c>
      <c r="Z5253" s="1"/>
      <c r="AA5253" s="2"/>
    </row>
    <row r="5254" spans="8:27">
      <c r="H5254">
        <v>5253</v>
      </c>
      <c r="I5254" s="1" t="s">
        <v>752</v>
      </c>
      <c r="J5254" s="1"/>
      <c r="K5254" s="2"/>
      <c r="L5254">
        <v>5253</v>
      </c>
      <c r="M5254" s="1" t="s">
        <v>753</v>
      </c>
      <c r="N5254" s="1"/>
      <c r="O5254" s="2"/>
      <c r="P5254">
        <v>5253</v>
      </c>
      <c r="Q5254" s="1" t="s">
        <v>754</v>
      </c>
      <c r="R5254" s="1"/>
      <c r="S5254" s="2"/>
      <c r="T5254">
        <v>5253</v>
      </c>
      <c r="U5254" s="1" t="s">
        <v>178</v>
      </c>
      <c r="V5254" s="1"/>
      <c r="W5254" s="2"/>
      <c r="X5254">
        <v>5253</v>
      </c>
      <c r="Y5254" s="1" t="s">
        <v>179</v>
      </c>
      <c r="Z5254" s="1"/>
      <c r="AA5254" s="2"/>
    </row>
    <row r="5255" spans="8:27">
      <c r="H5255">
        <v>5254</v>
      </c>
      <c r="I5255" s="1" t="s">
        <v>752</v>
      </c>
      <c r="J5255" s="1"/>
      <c r="K5255" s="2"/>
      <c r="L5255">
        <v>5254</v>
      </c>
      <c r="M5255" s="1" t="s">
        <v>753</v>
      </c>
      <c r="N5255" s="1"/>
      <c r="O5255" s="2"/>
      <c r="P5255">
        <v>5254</v>
      </c>
      <c r="Q5255" s="1" t="s">
        <v>754</v>
      </c>
      <c r="R5255" s="1"/>
      <c r="S5255" s="2"/>
      <c r="T5255">
        <v>5254</v>
      </c>
      <c r="U5255" s="1" t="s">
        <v>178</v>
      </c>
      <c r="V5255" s="1"/>
      <c r="W5255" s="2"/>
      <c r="X5255">
        <v>5254</v>
      </c>
      <c r="Y5255" s="1" t="s">
        <v>179</v>
      </c>
      <c r="Z5255" s="1"/>
      <c r="AA5255" s="2"/>
    </row>
    <row r="5256" spans="8:27">
      <c r="H5256">
        <v>5255</v>
      </c>
      <c r="I5256" s="1" t="s">
        <v>752</v>
      </c>
      <c r="J5256" s="1"/>
      <c r="K5256" s="2"/>
      <c r="L5256">
        <v>5255</v>
      </c>
      <c r="M5256" s="1" t="s">
        <v>753</v>
      </c>
      <c r="N5256" s="1"/>
      <c r="O5256" s="2"/>
      <c r="P5256">
        <v>5255</v>
      </c>
      <c r="Q5256" s="1" t="s">
        <v>754</v>
      </c>
      <c r="R5256" s="1"/>
      <c r="S5256" s="2"/>
      <c r="T5256">
        <v>5255</v>
      </c>
      <c r="U5256" s="1" t="s">
        <v>178</v>
      </c>
      <c r="V5256" s="1"/>
      <c r="W5256" s="2"/>
      <c r="X5256">
        <v>5255</v>
      </c>
      <c r="Y5256" s="1" t="s">
        <v>179</v>
      </c>
      <c r="Z5256" s="1"/>
      <c r="AA5256" s="2"/>
    </row>
    <row r="5257" spans="8:27">
      <c r="H5257">
        <v>5256</v>
      </c>
      <c r="I5257" s="1" t="s">
        <v>752</v>
      </c>
      <c r="J5257" s="1"/>
      <c r="K5257" s="2"/>
      <c r="L5257">
        <v>5256</v>
      </c>
      <c r="M5257" s="1" t="s">
        <v>753</v>
      </c>
      <c r="N5257" s="1"/>
      <c r="O5257" s="2"/>
      <c r="P5257">
        <v>5256</v>
      </c>
      <c r="Q5257" s="1" t="s">
        <v>754</v>
      </c>
      <c r="R5257" s="1"/>
      <c r="S5257" s="2"/>
      <c r="T5257">
        <v>5256</v>
      </c>
      <c r="U5257" s="1" t="s">
        <v>178</v>
      </c>
      <c r="V5257" s="1"/>
      <c r="W5257" s="2"/>
      <c r="X5257">
        <v>5256</v>
      </c>
      <c r="Y5257" s="1" t="s">
        <v>179</v>
      </c>
      <c r="Z5257" s="1"/>
      <c r="AA5257" s="2"/>
    </row>
    <row r="5258" spans="8:27">
      <c r="H5258">
        <v>5257</v>
      </c>
      <c r="I5258" s="1" t="s">
        <v>752</v>
      </c>
      <c r="J5258" s="1"/>
      <c r="K5258" s="2"/>
      <c r="L5258">
        <v>5257</v>
      </c>
      <c r="M5258" s="1" t="s">
        <v>753</v>
      </c>
      <c r="N5258" s="1"/>
      <c r="O5258" s="2"/>
      <c r="P5258">
        <v>5257</v>
      </c>
      <c r="Q5258" s="1" t="s">
        <v>754</v>
      </c>
      <c r="R5258" s="1"/>
      <c r="S5258" s="2"/>
      <c r="T5258">
        <v>5257</v>
      </c>
      <c r="U5258" s="1" t="s">
        <v>178</v>
      </c>
      <c r="V5258" s="1"/>
      <c r="W5258" s="2"/>
      <c r="X5258">
        <v>5257</v>
      </c>
      <c r="Y5258" s="1" t="s">
        <v>179</v>
      </c>
      <c r="Z5258" s="1"/>
      <c r="AA5258" s="2"/>
    </row>
    <row r="5259" spans="8:27">
      <c r="H5259">
        <v>5258</v>
      </c>
      <c r="I5259" s="1" t="s">
        <v>752</v>
      </c>
      <c r="J5259" s="1"/>
      <c r="K5259" s="2"/>
      <c r="L5259">
        <v>5258</v>
      </c>
      <c r="M5259" s="1" t="s">
        <v>753</v>
      </c>
      <c r="N5259" s="1"/>
      <c r="O5259" s="2"/>
      <c r="P5259">
        <v>5258</v>
      </c>
      <c r="Q5259" s="1" t="s">
        <v>754</v>
      </c>
      <c r="R5259" s="1"/>
      <c r="S5259" s="2"/>
      <c r="T5259">
        <v>5258</v>
      </c>
      <c r="U5259" s="1" t="s">
        <v>178</v>
      </c>
      <c r="V5259" s="1"/>
      <c r="W5259" s="2"/>
      <c r="X5259">
        <v>5258</v>
      </c>
      <c r="Y5259" s="1" t="s">
        <v>179</v>
      </c>
      <c r="Z5259" s="1"/>
      <c r="AA5259" s="2"/>
    </row>
    <row r="5260" spans="8:27">
      <c r="H5260">
        <v>5259</v>
      </c>
      <c r="I5260" s="1" t="s">
        <v>752</v>
      </c>
      <c r="J5260" s="1"/>
      <c r="K5260" s="2"/>
      <c r="L5260">
        <v>5259</v>
      </c>
      <c r="M5260" s="1" t="s">
        <v>753</v>
      </c>
      <c r="N5260" s="1"/>
      <c r="O5260" s="2"/>
      <c r="P5260">
        <v>5259</v>
      </c>
      <c r="Q5260" s="1" t="s">
        <v>754</v>
      </c>
      <c r="R5260" s="1"/>
      <c r="S5260" s="2"/>
      <c r="T5260">
        <v>5259</v>
      </c>
      <c r="U5260" s="1" t="s">
        <v>178</v>
      </c>
      <c r="V5260" s="1"/>
      <c r="W5260" s="2"/>
      <c r="X5260">
        <v>5259</v>
      </c>
      <c r="Y5260" s="1" t="s">
        <v>179</v>
      </c>
      <c r="Z5260" s="1"/>
      <c r="AA5260" s="2"/>
    </row>
    <row r="5261" spans="8:27">
      <c r="H5261">
        <v>5260</v>
      </c>
      <c r="I5261" s="1" t="s">
        <v>752</v>
      </c>
      <c r="J5261" s="1"/>
      <c r="K5261" s="2"/>
      <c r="L5261">
        <v>5260</v>
      </c>
      <c r="M5261" s="1" t="s">
        <v>753</v>
      </c>
      <c r="N5261" s="1"/>
      <c r="O5261" s="2"/>
      <c r="P5261">
        <v>5260</v>
      </c>
      <c r="Q5261" s="1" t="s">
        <v>754</v>
      </c>
      <c r="R5261" s="1"/>
      <c r="S5261" s="2"/>
      <c r="T5261">
        <v>5260</v>
      </c>
      <c r="U5261" s="1" t="s">
        <v>178</v>
      </c>
      <c r="V5261" s="1"/>
      <c r="W5261" s="2"/>
      <c r="X5261">
        <v>5260</v>
      </c>
      <c r="Y5261" s="1" t="s">
        <v>179</v>
      </c>
      <c r="Z5261" s="1"/>
      <c r="AA5261" s="2"/>
    </row>
    <row r="5262" spans="8:27">
      <c r="H5262">
        <v>5261</v>
      </c>
      <c r="I5262" s="1" t="s">
        <v>752</v>
      </c>
      <c r="J5262" s="1"/>
      <c r="K5262" s="2"/>
      <c r="L5262">
        <v>5261</v>
      </c>
      <c r="M5262" s="1" t="s">
        <v>753</v>
      </c>
      <c r="N5262" s="1"/>
      <c r="O5262" s="2"/>
      <c r="P5262">
        <v>5261</v>
      </c>
      <c r="Q5262" s="1" t="s">
        <v>754</v>
      </c>
      <c r="R5262" s="1"/>
      <c r="S5262" s="2"/>
      <c r="T5262">
        <v>5261</v>
      </c>
      <c r="U5262" s="1" t="s">
        <v>178</v>
      </c>
      <c r="V5262" s="1"/>
      <c r="W5262" s="2"/>
      <c r="X5262">
        <v>5261</v>
      </c>
      <c r="Y5262" s="1" t="s">
        <v>179</v>
      </c>
      <c r="Z5262" s="1"/>
      <c r="AA5262" s="2"/>
    </row>
    <row r="5263" spans="8:27">
      <c r="H5263">
        <v>5262</v>
      </c>
      <c r="I5263" s="1" t="s">
        <v>752</v>
      </c>
      <c r="J5263" s="1"/>
      <c r="K5263" s="2"/>
      <c r="L5263">
        <v>5262</v>
      </c>
      <c r="M5263" s="1" t="s">
        <v>753</v>
      </c>
      <c r="N5263" s="1"/>
      <c r="O5263" s="2"/>
      <c r="P5263">
        <v>5262</v>
      </c>
      <c r="Q5263" s="1" t="s">
        <v>754</v>
      </c>
      <c r="R5263" s="1"/>
      <c r="S5263" s="2"/>
      <c r="T5263">
        <v>5262</v>
      </c>
      <c r="U5263" s="1" t="s">
        <v>178</v>
      </c>
      <c r="V5263" s="1"/>
      <c r="W5263" s="2"/>
      <c r="X5263">
        <v>5262</v>
      </c>
      <c r="Y5263" s="1" t="s">
        <v>179</v>
      </c>
      <c r="Z5263" s="1"/>
      <c r="AA5263" s="2"/>
    </row>
    <row r="5264" spans="8:27">
      <c r="H5264">
        <v>5263</v>
      </c>
      <c r="I5264" s="1" t="s">
        <v>752</v>
      </c>
      <c r="J5264" s="1"/>
      <c r="K5264" s="2"/>
      <c r="L5264">
        <v>5263</v>
      </c>
      <c r="M5264" s="1" t="s">
        <v>753</v>
      </c>
      <c r="N5264" s="1"/>
      <c r="O5264" s="2"/>
      <c r="P5264">
        <v>5263</v>
      </c>
      <c r="Q5264" s="1" t="s">
        <v>754</v>
      </c>
      <c r="R5264" s="1"/>
      <c r="S5264" s="2"/>
      <c r="T5264">
        <v>5263</v>
      </c>
      <c r="U5264" s="1" t="s">
        <v>178</v>
      </c>
      <c r="V5264" s="1"/>
      <c r="W5264" s="2"/>
      <c r="X5264">
        <v>5263</v>
      </c>
      <c r="Y5264" s="1" t="s">
        <v>179</v>
      </c>
      <c r="Z5264" s="1"/>
      <c r="AA5264" s="2"/>
    </row>
    <row r="5265" spans="8:27">
      <c r="H5265">
        <v>5264</v>
      </c>
      <c r="I5265" s="1" t="s">
        <v>752</v>
      </c>
      <c r="J5265" s="1"/>
      <c r="K5265" s="2"/>
      <c r="L5265">
        <v>5264</v>
      </c>
      <c r="M5265" s="1" t="s">
        <v>753</v>
      </c>
      <c r="N5265" s="1"/>
      <c r="O5265" s="2"/>
      <c r="P5265">
        <v>5264</v>
      </c>
      <c r="Q5265" s="1" t="s">
        <v>754</v>
      </c>
      <c r="R5265" s="1"/>
      <c r="S5265" s="2"/>
      <c r="T5265">
        <v>5264</v>
      </c>
      <c r="U5265" s="1" t="s">
        <v>178</v>
      </c>
      <c r="V5265" s="1"/>
      <c r="W5265" s="2"/>
      <c r="X5265">
        <v>5264</v>
      </c>
      <c r="Y5265" s="1" t="s">
        <v>179</v>
      </c>
      <c r="Z5265" s="1"/>
      <c r="AA5265" s="2"/>
    </row>
    <row r="5266" spans="8:27">
      <c r="H5266">
        <v>5265</v>
      </c>
      <c r="I5266" s="1" t="s">
        <v>752</v>
      </c>
      <c r="J5266" s="1"/>
      <c r="K5266" s="2"/>
      <c r="L5266">
        <v>5265</v>
      </c>
      <c r="M5266" s="1" t="s">
        <v>753</v>
      </c>
      <c r="N5266" s="1"/>
      <c r="O5266" s="2"/>
      <c r="P5266">
        <v>5265</v>
      </c>
      <c r="Q5266" s="1" t="s">
        <v>754</v>
      </c>
      <c r="R5266" s="1"/>
      <c r="S5266" s="2"/>
      <c r="T5266">
        <v>5265</v>
      </c>
      <c r="U5266" s="1" t="s">
        <v>178</v>
      </c>
      <c r="V5266" s="1"/>
      <c r="W5266" s="2"/>
      <c r="X5266">
        <v>5265</v>
      </c>
      <c r="Y5266" s="1" t="s">
        <v>179</v>
      </c>
      <c r="Z5266" s="1"/>
      <c r="AA5266" s="2"/>
    </row>
    <row r="5267" spans="8:27">
      <c r="H5267">
        <v>5266</v>
      </c>
      <c r="I5267" s="1" t="s">
        <v>752</v>
      </c>
      <c r="J5267" s="1"/>
      <c r="K5267" s="2"/>
      <c r="L5267">
        <v>5266</v>
      </c>
      <c r="M5267" s="1" t="s">
        <v>753</v>
      </c>
      <c r="N5267" s="1"/>
      <c r="O5267" s="2"/>
      <c r="P5267">
        <v>5266</v>
      </c>
      <c r="Q5267" s="1" t="s">
        <v>754</v>
      </c>
      <c r="R5267" s="1"/>
      <c r="S5267" s="2"/>
      <c r="T5267">
        <v>5266</v>
      </c>
      <c r="U5267" s="1" t="s">
        <v>178</v>
      </c>
      <c r="V5267" s="1"/>
      <c r="W5267" s="2"/>
      <c r="X5267">
        <v>5266</v>
      </c>
      <c r="Y5267" s="1" t="s">
        <v>179</v>
      </c>
      <c r="Z5267" s="1"/>
      <c r="AA5267" s="2"/>
    </row>
    <row r="5268" spans="8:27">
      <c r="H5268">
        <v>5267</v>
      </c>
      <c r="I5268" s="1" t="s">
        <v>752</v>
      </c>
      <c r="J5268" s="1"/>
      <c r="K5268" s="2"/>
      <c r="L5268">
        <v>5267</v>
      </c>
      <c r="M5268" s="1" t="s">
        <v>753</v>
      </c>
      <c r="N5268" s="1"/>
      <c r="O5268" s="2"/>
      <c r="P5268">
        <v>5267</v>
      </c>
      <c r="Q5268" s="1" t="s">
        <v>754</v>
      </c>
      <c r="R5268" s="1"/>
      <c r="S5268" s="2"/>
      <c r="T5268">
        <v>5267</v>
      </c>
      <c r="U5268" s="1" t="s">
        <v>178</v>
      </c>
      <c r="V5268" s="1"/>
      <c r="W5268" s="2"/>
      <c r="X5268">
        <v>5267</v>
      </c>
      <c r="Y5268" s="1" t="s">
        <v>179</v>
      </c>
      <c r="Z5268" s="1"/>
      <c r="AA5268" s="2"/>
    </row>
    <row r="5269" spans="8:27">
      <c r="H5269">
        <v>5268</v>
      </c>
      <c r="I5269" s="1" t="s">
        <v>752</v>
      </c>
      <c r="J5269" s="1"/>
      <c r="K5269" s="2"/>
      <c r="L5269">
        <v>5268</v>
      </c>
      <c r="M5269" s="1" t="s">
        <v>753</v>
      </c>
      <c r="N5269" s="1"/>
      <c r="O5269" s="2"/>
      <c r="P5269">
        <v>5268</v>
      </c>
      <c r="Q5269" s="1" t="s">
        <v>754</v>
      </c>
      <c r="R5269" s="1"/>
      <c r="S5269" s="2"/>
      <c r="T5269">
        <v>5268</v>
      </c>
      <c r="U5269" s="1" t="s">
        <v>178</v>
      </c>
      <c r="V5269" s="1"/>
      <c r="W5269" s="2"/>
      <c r="X5269">
        <v>5268</v>
      </c>
      <c r="Y5269" s="1" t="s">
        <v>179</v>
      </c>
      <c r="Z5269" s="1"/>
      <c r="AA5269" s="2"/>
    </row>
    <row r="5270" spans="8:27">
      <c r="H5270">
        <v>5269</v>
      </c>
      <c r="I5270" s="1" t="s">
        <v>752</v>
      </c>
      <c r="J5270" s="1"/>
      <c r="K5270" s="2"/>
      <c r="L5270">
        <v>5269</v>
      </c>
      <c r="M5270" s="1" t="s">
        <v>753</v>
      </c>
      <c r="N5270" s="1"/>
      <c r="O5270" s="2"/>
      <c r="P5270">
        <v>5269</v>
      </c>
      <c r="Q5270" s="1" t="s">
        <v>754</v>
      </c>
      <c r="R5270" s="1"/>
      <c r="S5270" s="2"/>
      <c r="T5270">
        <v>5269</v>
      </c>
      <c r="U5270" s="1" t="s">
        <v>178</v>
      </c>
      <c r="V5270" s="1"/>
      <c r="W5270" s="2"/>
      <c r="X5270">
        <v>5269</v>
      </c>
      <c r="Y5270" s="1" t="s">
        <v>179</v>
      </c>
      <c r="Z5270" s="1"/>
      <c r="AA5270" s="2"/>
    </row>
    <row r="5271" spans="8:27">
      <c r="H5271">
        <v>5270</v>
      </c>
      <c r="I5271" s="1" t="s">
        <v>752</v>
      </c>
      <c r="J5271" s="1"/>
      <c r="K5271" s="2"/>
      <c r="L5271">
        <v>5270</v>
      </c>
      <c r="M5271" s="1" t="s">
        <v>753</v>
      </c>
      <c r="N5271" s="1"/>
      <c r="O5271" s="2"/>
      <c r="P5271">
        <v>5270</v>
      </c>
      <c r="Q5271" s="1" t="s">
        <v>754</v>
      </c>
      <c r="R5271" s="1"/>
      <c r="S5271" s="2"/>
      <c r="T5271">
        <v>5270</v>
      </c>
      <c r="U5271" s="1" t="s">
        <v>178</v>
      </c>
      <c r="V5271" s="1"/>
      <c r="W5271" s="2"/>
      <c r="X5271">
        <v>5270</v>
      </c>
      <c r="Y5271" s="1" t="s">
        <v>179</v>
      </c>
      <c r="Z5271" s="1"/>
      <c r="AA5271" s="2"/>
    </row>
    <row r="5272" spans="8:27">
      <c r="H5272">
        <v>5271</v>
      </c>
      <c r="I5272" s="1" t="s">
        <v>752</v>
      </c>
      <c r="J5272" s="1"/>
      <c r="K5272" s="2"/>
      <c r="L5272">
        <v>5271</v>
      </c>
      <c r="M5272" s="1" t="s">
        <v>753</v>
      </c>
      <c r="N5272" s="1"/>
      <c r="O5272" s="2"/>
      <c r="P5272">
        <v>5271</v>
      </c>
      <c r="Q5272" s="1" t="s">
        <v>754</v>
      </c>
      <c r="R5272" s="1"/>
      <c r="S5272" s="2"/>
      <c r="T5272">
        <v>5271</v>
      </c>
      <c r="U5272" s="1" t="s">
        <v>178</v>
      </c>
      <c r="V5272" s="1"/>
      <c r="W5272" s="2"/>
      <c r="X5272">
        <v>5271</v>
      </c>
      <c r="Y5272" s="1" t="s">
        <v>179</v>
      </c>
      <c r="Z5272" s="1"/>
      <c r="AA5272" s="2"/>
    </row>
    <row r="5273" spans="8:27">
      <c r="H5273">
        <v>5272</v>
      </c>
      <c r="I5273" s="1" t="s">
        <v>752</v>
      </c>
      <c r="J5273" s="1"/>
      <c r="K5273" s="2"/>
      <c r="L5273">
        <v>5272</v>
      </c>
      <c r="M5273" s="1" t="s">
        <v>753</v>
      </c>
      <c r="N5273" s="1"/>
      <c r="O5273" s="2"/>
      <c r="P5273">
        <v>5272</v>
      </c>
      <c r="Q5273" s="1" t="s">
        <v>754</v>
      </c>
      <c r="R5273" s="1"/>
      <c r="S5273" s="2"/>
      <c r="T5273">
        <v>5272</v>
      </c>
      <c r="U5273" s="1" t="s">
        <v>178</v>
      </c>
      <c r="V5273" s="1"/>
      <c r="W5273" s="2"/>
      <c r="X5273">
        <v>5272</v>
      </c>
      <c r="Y5273" s="1" t="s">
        <v>179</v>
      </c>
      <c r="Z5273" s="1"/>
      <c r="AA5273" s="2"/>
    </row>
    <row r="5274" spans="8:27">
      <c r="H5274">
        <v>5273</v>
      </c>
      <c r="I5274" s="1" t="s">
        <v>752</v>
      </c>
      <c r="J5274" s="1"/>
      <c r="K5274" s="2"/>
      <c r="L5274">
        <v>5273</v>
      </c>
      <c r="M5274" s="1" t="s">
        <v>753</v>
      </c>
      <c r="N5274" s="1"/>
      <c r="O5274" s="2"/>
      <c r="P5274">
        <v>5273</v>
      </c>
      <c r="Q5274" s="1" t="s">
        <v>754</v>
      </c>
      <c r="R5274" s="1"/>
      <c r="S5274" s="2"/>
      <c r="T5274">
        <v>5273</v>
      </c>
      <c r="U5274" s="1" t="s">
        <v>178</v>
      </c>
      <c r="V5274" s="1"/>
      <c r="W5274" s="2"/>
      <c r="X5274">
        <v>5273</v>
      </c>
      <c r="Y5274" s="1" t="s">
        <v>179</v>
      </c>
      <c r="Z5274" s="1"/>
      <c r="AA5274" s="2"/>
    </row>
    <row r="5275" spans="8:27">
      <c r="H5275">
        <v>5274</v>
      </c>
      <c r="I5275" s="1" t="s">
        <v>752</v>
      </c>
      <c r="J5275" s="1"/>
      <c r="K5275" s="2"/>
      <c r="L5275">
        <v>5274</v>
      </c>
      <c r="M5275" s="1" t="s">
        <v>753</v>
      </c>
      <c r="N5275" s="1"/>
      <c r="O5275" s="2"/>
      <c r="P5275">
        <v>5274</v>
      </c>
      <c r="Q5275" s="1" t="s">
        <v>754</v>
      </c>
      <c r="R5275" s="1"/>
      <c r="S5275" s="2"/>
      <c r="T5275">
        <v>5274</v>
      </c>
      <c r="U5275" s="1" t="s">
        <v>178</v>
      </c>
      <c r="V5275" s="1"/>
      <c r="W5275" s="2"/>
      <c r="X5275">
        <v>5274</v>
      </c>
      <c r="Y5275" s="1" t="s">
        <v>179</v>
      </c>
      <c r="Z5275" s="1"/>
      <c r="AA5275" s="2"/>
    </row>
    <row r="5276" spans="8:27">
      <c r="H5276">
        <v>5275</v>
      </c>
      <c r="I5276" s="1" t="s">
        <v>752</v>
      </c>
      <c r="J5276" s="1"/>
      <c r="K5276" s="2"/>
      <c r="L5276">
        <v>5275</v>
      </c>
      <c r="M5276" s="1" t="s">
        <v>753</v>
      </c>
      <c r="N5276" s="1"/>
      <c r="O5276" s="2"/>
      <c r="P5276">
        <v>5275</v>
      </c>
      <c r="Q5276" s="1" t="s">
        <v>754</v>
      </c>
      <c r="R5276" s="1"/>
      <c r="S5276" s="2"/>
      <c r="T5276">
        <v>5275</v>
      </c>
      <c r="U5276" s="1" t="s">
        <v>178</v>
      </c>
      <c r="V5276" s="1"/>
      <c r="W5276" s="2"/>
      <c r="X5276">
        <v>5275</v>
      </c>
      <c r="Y5276" s="1" t="s">
        <v>179</v>
      </c>
      <c r="Z5276" s="1"/>
      <c r="AA5276" s="2"/>
    </row>
    <row r="5277" spans="8:27">
      <c r="H5277">
        <v>5276</v>
      </c>
      <c r="I5277" s="1" t="s">
        <v>752</v>
      </c>
      <c r="J5277" s="1"/>
      <c r="K5277" s="2"/>
      <c r="L5277">
        <v>5276</v>
      </c>
      <c r="M5277" s="1" t="s">
        <v>753</v>
      </c>
      <c r="N5277" s="1"/>
      <c r="O5277" s="2"/>
      <c r="P5277">
        <v>5276</v>
      </c>
      <c r="Q5277" s="1" t="s">
        <v>754</v>
      </c>
      <c r="R5277" s="1"/>
      <c r="S5277" s="2"/>
      <c r="T5277">
        <v>5276</v>
      </c>
      <c r="U5277" s="1" t="s">
        <v>178</v>
      </c>
      <c r="V5277" s="1"/>
      <c r="W5277" s="2"/>
      <c r="X5277">
        <v>5276</v>
      </c>
      <c r="Y5277" s="1" t="s">
        <v>179</v>
      </c>
      <c r="Z5277" s="1"/>
      <c r="AA5277" s="2"/>
    </row>
    <row r="5278" spans="8:27">
      <c r="H5278">
        <v>5277</v>
      </c>
      <c r="I5278" s="1" t="s">
        <v>752</v>
      </c>
      <c r="J5278" s="1"/>
      <c r="K5278" s="2"/>
      <c r="L5278">
        <v>5277</v>
      </c>
      <c r="M5278" s="1" t="s">
        <v>753</v>
      </c>
      <c r="N5278" s="1"/>
      <c r="O5278" s="2"/>
      <c r="P5278">
        <v>5277</v>
      </c>
      <c r="Q5278" s="1" t="s">
        <v>754</v>
      </c>
      <c r="R5278" s="1"/>
      <c r="S5278" s="2"/>
      <c r="T5278">
        <v>5277</v>
      </c>
      <c r="U5278" s="1" t="s">
        <v>178</v>
      </c>
      <c r="V5278" s="1"/>
      <c r="W5278" s="2"/>
      <c r="X5278">
        <v>5277</v>
      </c>
      <c r="Y5278" s="1" t="s">
        <v>179</v>
      </c>
      <c r="Z5278" s="1"/>
      <c r="AA5278" s="2"/>
    </row>
    <row r="5279" spans="8:27">
      <c r="H5279">
        <v>5278</v>
      </c>
      <c r="I5279" s="1" t="s">
        <v>752</v>
      </c>
      <c r="J5279" s="1"/>
      <c r="K5279" s="2"/>
      <c r="L5279">
        <v>5278</v>
      </c>
      <c r="M5279" s="1" t="s">
        <v>753</v>
      </c>
      <c r="N5279" s="1"/>
      <c r="O5279" s="2"/>
      <c r="P5279">
        <v>5278</v>
      </c>
      <c r="Q5279" s="1" t="s">
        <v>754</v>
      </c>
      <c r="R5279" s="1"/>
      <c r="S5279" s="2"/>
      <c r="T5279">
        <v>5278</v>
      </c>
      <c r="U5279" s="1" t="s">
        <v>178</v>
      </c>
      <c r="V5279" s="1"/>
      <c r="W5279" s="2"/>
      <c r="X5279">
        <v>5278</v>
      </c>
      <c r="Y5279" s="1" t="s">
        <v>179</v>
      </c>
      <c r="Z5279" s="1"/>
      <c r="AA5279" s="2"/>
    </row>
    <row r="5280" spans="8:27">
      <c r="H5280">
        <v>5279</v>
      </c>
      <c r="I5280" s="1" t="s">
        <v>752</v>
      </c>
      <c r="J5280" s="1"/>
      <c r="K5280" s="2"/>
      <c r="L5280">
        <v>5279</v>
      </c>
      <c r="M5280" s="1" t="s">
        <v>753</v>
      </c>
      <c r="N5280" s="1"/>
      <c r="O5280" s="2"/>
      <c r="P5280">
        <v>5279</v>
      </c>
      <c r="Q5280" s="1" t="s">
        <v>754</v>
      </c>
      <c r="R5280" s="1"/>
      <c r="S5280" s="2"/>
      <c r="T5280">
        <v>5279</v>
      </c>
      <c r="U5280" s="1" t="s">
        <v>178</v>
      </c>
      <c r="V5280" s="1"/>
      <c r="W5280" s="2"/>
      <c r="X5280">
        <v>5279</v>
      </c>
      <c r="Y5280" s="1" t="s">
        <v>179</v>
      </c>
      <c r="Z5280" s="1"/>
      <c r="AA5280" s="2"/>
    </row>
    <row r="5281" spans="8:27">
      <c r="H5281">
        <v>5280</v>
      </c>
      <c r="I5281" s="1" t="s">
        <v>752</v>
      </c>
      <c r="J5281" s="1"/>
      <c r="K5281" s="2"/>
      <c r="L5281">
        <v>5280</v>
      </c>
      <c r="M5281" s="1" t="s">
        <v>753</v>
      </c>
      <c r="N5281" s="1"/>
      <c r="O5281" s="2"/>
      <c r="P5281">
        <v>5280</v>
      </c>
      <c r="Q5281" s="1" t="s">
        <v>754</v>
      </c>
      <c r="R5281" s="1"/>
      <c r="S5281" s="2"/>
      <c r="T5281">
        <v>5280</v>
      </c>
      <c r="U5281" s="1" t="s">
        <v>178</v>
      </c>
      <c r="V5281" s="1"/>
      <c r="W5281" s="2"/>
      <c r="X5281">
        <v>5280</v>
      </c>
      <c r="Y5281" s="1" t="s">
        <v>179</v>
      </c>
      <c r="Z5281" s="1"/>
      <c r="AA5281" s="2"/>
    </row>
    <row r="5282" spans="8:27">
      <c r="H5282">
        <v>5281</v>
      </c>
      <c r="I5282" s="1" t="s">
        <v>752</v>
      </c>
      <c r="J5282" s="1"/>
      <c r="K5282" s="2"/>
      <c r="L5282">
        <v>5281</v>
      </c>
      <c r="M5282" s="1" t="s">
        <v>753</v>
      </c>
      <c r="N5282" s="1"/>
      <c r="O5282" s="2"/>
      <c r="P5282">
        <v>5281</v>
      </c>
      <c r="Q5282" s="1" t="s">
        <v>754</v>
      </c>
      <c r="R5282" s="1"/>
      <c r="S5282" s="2"/>
      <c r="T5282">
        <v>5281</v>
      </c>
      <c r="U5282" s="1" t="s">
        <v>178</v>
      </c>
      <c r="V5282" s="1"/>
      <c r="W5282" s="2"/>
      <c r="X5282">
        <v>5281</v>
      </c>
      <c r="Y5282" s="1" t="s">
        <v>179</v>
      </c>
      <c r="Z5282" s="1"/>
      <c r="AA5282" s="2"/>
    </row>
    <row r="5283" spans="8:27">
      <c r="H5283">
        <v>5282</v>
      </c>
      <c r="I5283" s="1" t="s">
        <v>752</v>
      </c>
      <c r="J5283" s="1"/>
      <c r="K5283" s="2"/>
      <c r="L5283">
        <v>5282</v>
      </c>
      <c r="M5283" s="1" t="s">
        <v>753</v>
      </c>
      <c r="N5283" s="1"/>
      <c r="O5283" s="2"/>
      <c r="P5283">
        <v>5282</v>
      </c>
      <c r="Q5283" s="1" t="s">
        <v>754</v>
      </c>
      <c r="R5283" s="1"/>
      <c r="S5283" s="2"/>
      <c r="T5283">
        <v>5282</v>
      </c>
      <c r="U5283" s="1" t="s">
        <v>178</v>
      </c>
      <c r="V5283" s="1"/>
      <c r="W5283" s="2"/>
      <c r="X5283">
        <v>5282</v>
      </c>
      <c r="Y5283" s="1" t="s">
        <v>179</v>
      </c>
      <c r="Z5283" s="1"/>
      <c r="AA5283" s="2"/>
    </row>
    <row r="5284" spans="8:27">
      <c r="H5284">
        <v>5283</v>
      </c>
      <c r="I5284" s="1" t="s">
        <v>752</v>
      </c>
      <c r="J5284" s="1"/>
      <c r="K5284" s="2"/>
      <c r="L5284">
        <v>5283</v>
      </c>
      <c r="M5284" s="1" t="s">
        <v>753</v>
      </c>
      <c r="N5284" s="1"/>
      <c r="O5284" s="2"/>
      <c r="P5284">
        <v>5283</v>
      </c>
      <c r="Q5284" s="1" t="s">
        <v>754</v>
      </c>
      <c r="R5284" s="1"/>
      <c r="S5284" s="2"/>
      <c r="T5284">
        <v>5283</v>
      </c>
      <c r="U5284" s="1" t="s">
        <v>178</v>
      </c>
      <c r="V5284" s="1"/>
      <c r="W5284" s="2"/>
      <c r="X5284">
        <v>5283</v>
      </c>
      <c r="Y5284" s="1" t="s">
        <v>179</v>
      </c>
      <c r="Z5284" s="1"/>
      <c r="AA5284" s="2"/>
    </row>
    <row r="5285" spans="8:27">
      <c r="H5285">
        <v>5284</v>
      </c>
      <c r="I5285" s="1" t="s">
        <v>752</v>
      </c>
      <c r="J5285" s="1"/>
      <c r="K5285" s="2"/>
      <c r="L5285">
        <v>5284</v>
      </c>
      <c r="M5285" s="1" t="s">
        <v>753</v>
      </c>
      <c r="N5285" s="1"/>
      <c r="O5285" s="2"/>
      <c r="P5285">
        <v>5284</v>
      </c>
      <c r="Q5285" s="1" t="s">
        <v>754</v>
      </c>
      <c r="R5285" s="1"/>
      <c r="S5285" s="2"/>
      <c r="T5285">
        <v>5284</v>
      </c>
      <c r="U5285" s="1" t="s">
        <v>178</v>
      </c>
      <c r="V5285" s="1"/>
      <c r="W5285" s="2"/>
      <c r="X5285">
        <v>5284</v>
      </c>
      <c r="Y5285" s="1" t="s">
        <v>179</v>
      </c>
      <c r="Z5285" s="1"/>
      <c r="AA5285" s="2"/>
    </row>
    <row r="5286" spans="8:27">
      <c r="H5286">
        <v>5285</v>
      </c>
      <c r="I5286" s="1" t="s">
        <v>752</v>
      </c>
      <c r="J5286" s="1"/>
      <c r="K5286" s="2"/>
      <c r="L5286">
        <v>5285</v>
      </c>
      <c r="M5286" s="1" t="s">
        <v>753</v>
      </c>
      <c r="N5286" s="1"/>
      <c r="O5286" s="2"/>
      <c r="P5286">
        <v>5285</v>
      </c>
      <c r="Q5286" s="1" t="s">
        <v>754</v>
      </c>
      <c r="R5286" s="1"/>
      <c r="S5286" s="2"/>
      <c r="T5286">
        <v>5285</v>
      </c>
      <c r="U5286" s="1" t="s">
        <v>178</v>
      </c>
      <c r="V5286" s="1"/>
      <c r="W5286" s="2"/>
      <c r="X5286">
        <v>5285</v>
      </c>
      <c r="Y5286" s="1" t="s">
        <v>179</v>
      </c>
      <c r="Z5286" s="1"/>
      <c r="AA5286" s="2"/>
    </row>
    <row r="5287" spans="8:27">
      <c r="H5287">
        <v>5286</v>
      </c>
      <c r="I5287" s="1" t="s">
        <v>752</v>
      </c>
      <c r="J5287" s="1"/>
      <c r="K5287" s="2"/>
      <c r="L5287">
        <v>5286</v>
      </c>
      <c r="M5287" s="1" t="s">
        <v>753</v>
      </c>
      <c r="N5287" s="1"/>
      <c r="O5287" s="2"/>
      <c r="P5287">
        <v>5286</v>
      </c>
      <c r="Q5287" s="1" t="s">
        <v>754</v>
      </c>
      <c r="R5287" s="1"/>
      <c r="S5287" s="2"/>
      <c r="T5287">
        <v>5286</v>
      </c>
      <c r="U5287" s="1" t="s">
        <v>178</v>
      </c>
      <c r="V5287" s="1"/>
      <c r="W5287" s="2"/>
      <c r="X5287">
        <v>5286</v>
      </c>
      <c r="Y5287" s="1" t="s">
        <v>179</v>
      </c>
      <c r="Z5287" s="1"/>
      <c r="AA5287" s="2"/>
    </row>
    <row r="5288" spans="8:27">
      <c r="H5288">
        <v>5287</v>
      </c>
      <c r="I5288" s="1" t="s">
        <v>752</v>
      </c>
      <c r="J5288" s="1"/>
      <c r="K5288" s="2"/>
      <c r="L5288">
        <v>5287</v>
      </c>
      <c r="M5288" s="1" t="s">
        <v>753</v>
      </c>
      <c r="N5288" s="1"/>
      <c r="O5288" s="2"/>
      <c r="P5288">
        <v>5287</v>
      </c>
      <c r="Q5288" s="1" t="s">
        <v>754</v>
      </c>
      <c r="R5288" s="1"/>
      <c r="S5288" s="2"/>
      <c r="T5288">
        <v>5287</v>
      </c>
      <c r="U5288" s="1" t="s">
        <v>178</v>
      </c>
      <c r="V5288" s="1"/>
      <c r="W5288" s="2"/>
      <c r="X5288">
        <v>5287</v>
      </c>
      <c r="Y5288" s="1" t="s">
        <v>179</v>
      </c>
      <c r="Z5288" s="1"/>
      <c r="AA5288" s="2"/>
    </row>
    <row r="5289" spans="8:27">
      <c r="H5289">
        <v>5288</v>
      </c>
      <c r="I5289" s="1" t="s">
        <v>752</v>
      </c>
      <c r="J5289" s="1"/>
      <c r="K5289" s="2"/>
      <c r="L5289">
        <v>5288</v>
      </c>
      <c r="M5289" s="1" t="s">
        <v>753</v>
      </c>
      <c r="N5289" s="1"/>
      <c r="O5289" s="2"/>
      <c r="P5289">
        <v>5288</v>
      </c>
      <c r="Q5289" s="1" t="s">
        <v>754</v>
      </c>
      <c r="R5289" s="1"/>
      <c r="S5289" s="2"/>
      <c r="T5289">
        <v>5288</v>
      </c>
      <c r="U5289" s="1" t="s">
        <v>178</v>
      </c>
      <c r="V5289" s="1"/>
      <c r="W5289" s="2"/>
      <c r="X5289">
        <v>5288</v>
      </c>
      <c r="Y5289" s="1" t="s">
        <v>179</v>
      </c>
      <c r="Z5289" s="1"/>
      <c r="AA5289" s="2"/>
    </row>
    <row r="5290" spans="8:27">
      <c r="H5290">
        <v>5289</v>
      </c>
      <c r="I5290" s="1" t="s">
        <v>752</v>
      </c>
      <c r="J5290" s="1"/>
      <c r="K5290" s="2"/>
      <c r="L5290">
        <v>5289</v>
      </c>
      <c r="M5290" s="1" t="s">
        <v>753</v>
      </c>
      <c r="N5290" s="1"/>
      <c r="O5290" s="2"/>
      <c r="P5290">
        <v>5289</v>
      </c>
      <c r="Q5290" s="1" t="s">
        <v>754</v>
      </c>
      <c r="R5290" s="1"/>
      <c r="S5290" s="2"/>
      <c r="T5290">
        <v>5289</v>
      </c>
      <c r="U5290" s="1" t="s">
        <v>178</v>
      </c>
      <c r="V5290" s="1"/>
      <c r="W5290" s="2"/>
      <c r="X5290">
        <v>5289</v>
      </c>
      <c r="Y5290" s="1" t="s">
        <v>179</v>
      </c>
      <c r="Z5290" s="1"/>
      <c r="AA5290" s="2"/>
    </row>
    <row r="5291" spans="8:27">
      <c r="H5291">
        <v>5290</v>
      </c>
      <c r="I5291" s="1" t="s">
        <v>752</v>
      </c>
      <c r="J5291" s="1"/>
      <c r="K5291" s="2"/>
      <c r="L5291">
        <v>5290</v>
      </c>
      <c r="M5291" s="1" t="s">
        <v>753</v>
      </c>
      <c r="N5291" s="1"/>
      <c r="O5291" s="2"/>
      <c r="P5291">
        <v>5290</v>
      </c>
      <c r="Q5291" s="1" t="s">
        <v>754</v>
      </c>
      <c r="R5291" s="1"/>
      <c r="S5291" s="2"/>
      <c r="T5291">
        <v>5290</v>
      </c>
      <c r="U5291" s="1" t="s">
        <v>178</v>
      </c>
      <c r="V5291" s="1"/>
      <c r="W5291" s="2"/>
      <c r="X5291">
        <v>5290</v>
      </c>
      <c r="Y5291" s="1" t="s">
        <v>179</v>
      </c>
      <c r="Z5291" s="1"/>
      <c r="AA5291" s="2"/>
    </row>
    <row r="5292" spans="8:27">
      <c r="H5292">
        <v>5291</v>
      </c>
      <c r="I5292" s="1" t="s">
        <v>752</v>
      </c>
      <c r="J5292" s="1"/>
      <c r="K5292" s="2"/>
      <c r="L5292">
        <v>5291</v>
      </c>
      <c r="M5292" s="1" t="s">
        <v>753</v>
      </c>
      <c r="N5292" s="1"/>
      <c r="O5292" s="2"/>
      <c r="P5292">
        <v>5291</v>
      </c>
      <c r="Q5292" s="1" t="s">
        <v>754</v>
      </c>
      <c r="R5292" s="1"/>
      <c r="S5292" s="2"/>
      <c r="T5292">
        <v>5291</v>
      </c>
      <c r="U5292" s="1" t="s">
        <v>178</v>
      </c>
      <c r="V5292" s="1"/>
      <c r="W5292" s="2"/>
      <c r="X5292">
        <v>5291</v>
      </c>
      <c r="Y5292" s="1" t="s">
        <v>179</v>
      </c>
      <c r="Z5292" s="1"/>
      <c r="AA5292" s="2"/>
    </row>
    <row r="5293" spans="8:27">
      <c r="H5293">
        <v>5292</v>
      </c>
      <c r="I5293" s="1" t="s">
        <v>752</v>
      </c>
      <c r="J5293" s="1"/>
      <c r="K5293" s="2"/>
      <c r="L5293">
        <v>5292</v>
      </c>
      <c r="M5293" s="1" t="s">
        <v>753</v>
      </c>
      <c r="N5293" s="1"/>
      <c r="O5293" s="2"/>
      <c r="P5293">
        <v>5292</v>
      </c>
      <c r="Q5293" s="1" t="s">
        <v>754</v>
      </c>
      <c r="R5293" s="1"/>
      <c r="S5293" s="2"/>
      <c r="T5293">
        <v>5292</v>
      </c>
      <c r="U5293" s="1" t="s">
        <v>178</v>
      </c>
      <c r="V5293" s="1"/>
      <c r="W5293" s="2"/>
      <c r="X5293">
        <v>5292</v>
      </c>
      <c r="Y5293" s="1" t="s">
        <v>179</v>
      </c>
      <c r="Z5293" s="1"/>
      <c r="AA5293" s="2"/>
    </row>
    <row r="5294" spans="8:27">
      <c r="H5294">
        <v>5293</v>
      </c>
      <c r="I5294" s="1" t="s">
        <v>752</v>
      </c>
      <c r="J5294" s="1"/>
      <c r="K5294" s="2"/>
      <c r="L5294">
        <v>5293</v>
      </c>
      <c r="M5294" s="1" t="s">
        <v>753</v>
      </c>
      <c r="N5294" s="1"/>
      <c r="O5294" s="2"/>
      <c r="P5294">
        <v>5293</v>
      </c>
      <c r="Q5294" s="1" t="s">
        <v>754</v>
      </c>
      <c r="R5294" s="1"/>
      <c r="S5294" s="2"/>
      <c r="T5294">
        <v>5293</v>
      </c>
      <c r="U5294" s="1" t="s">
        <v>178</v>
      </c>
      <c r="V5294" s="1"/>
      <c r="W5294" s="2"/>
      <c r="X5294">
        <v>5293</v>
      </c>
      <c r="Y5294" s="1" t="s">
        <v>179</v>
      </c>
      <c r="Z5294" s="1"/>
      <c r="AA5294" s="2"/>
    </row>
    <row r="5295" spans="8:27">
      <c r="H5295">
        <v>5294</v>
      </c>
      <c r="I5295" s="1" t="s">
        <v>752</v>
      </c>
      <c r="J5295" s="1"/>
      <c r="K5295" s="2"/>
      <c r="L5295">
        <v>5294</v>
      </c>
      <c r="M5295" s="1" t="s">
        <v>753</v>
      </c>
      <c r="N5295" s="1"/>
      <c r="O5295" s="2"/>
      <c r="P5295">
        <v>5294</v>
      </c>
      <c r="Q5295" s="1" t="s">
        <v>754</v>
      </c>
      <c r="R5295" s="1"/>
      <c r="S5295" s="2"/>
      <c r="T5295">
        <v>5294</v>
      </c>
      <c r="U5295" s="1" t="s">
        <v>178</v>
      </c>
      <c r="V5295" s="1"/>
      <c r="W5295" s="2"/>
      <c r="X5295">
        <v>5294</v>
      </c>
      <c r="Y5295" s="1" t="s">
        <v>179</v>
      </c>
      <c r="Z5295" s="1"/>
      <c r="AA5295" s="2"/>
    </row>
    <row r="5296" spans="8:27">
      <c r="H5296">
        <v>5295</v>
      </c>
      <c r="I5296" s="1" t="s">
        <v>752</v>
      </c>
      <c r="J5296" s="1"/>
      <c r="K5296" s="2"/>
      <c r="L5296">
        <v>5295</v>
      </c>
      <c r="M5296" s="1" t="s">
        <v>753</v>
      </c>
      <c r="N5296" s="1"/>
      <c r="O5296" s="2"/>
      <c r="P5296">
        <v>5295</v>
      </c>
      <c r="Q5296" s="1" t="s">
        <v>754</v>
      </c>
      <c r="R5296" s="1"/>
      <c r="S5296" s="2"/>
      <c r="T5296">
        <v>5295</v>
      </c>
      <c r="U5296" s="1" t="s">
        <v>178</v>
      </c>
      <c r="V5296" s="1"/>
      <c r="W5296" s="2"/>
      <c r="X5296">
        <v>5295</v>
      </c>
      <c r="Y5296" s="1" t="s">
        <v>179</v>
      </c>
      <c r="Z5296" s="1"/>
      <c r="AA5296" s="2"/>
    </row>
    <row r="5297" spans="8:27">
      <c r="H5297">
        <v>5296</v>
      </c>
      <c r="I5297" s="1" t="s">
        <v>752</v>
      </c>
      <c r="J5297" s="1"/>
      <c r="K5297" s="2"/>
      <c r="L5297">
        <v>5296</v>
      </c>
      <c r="M5297" s="1" t="s">
        <v>753</v>
      </c>
      <c r="N5297" s="1"/>
      <c r="O5297" s="2"/>
      <c r="P5297">
        <v>5296</v>
      </c>
      <c r="Q5297" s="1" t="s">
        <v>754</v>
      </c>
      <c r="R5297" s="1"/>
      <c r="S5297" s="2"/>
      <c r="T5297">
        <v>5296</v>
      </c>
      <c r="U5297" s="1" t="s">
        <v>178</v>
      </c>
      <c r="V5297" s="1"/>
      <c r="W5297" s="2"/>
      <c r="X5297">
        <v>5296</v>
      </c>
      <c r="Y5297" s="1" t="s">
        <v>179</v>
      </c>
      <c r="Z5297" s="1"/>
      <c r="AA5297" s="2"/>
    </row>
    <row r="5298" spans="8:27">
      <c r="H5298">
        <v>5297</v>
      </c>
      <c r="I5298" s="1" t="s">
        <v>752</v>
      </c>
      <c r="J5298" s="1"/>
      <c r="K5298" s="2"/>
      <c r="L5298">
        <v>5297</v>
      </c>
      <c r="M5298" s="1" t="s">
        <v>753</v>
      </c>
      <c r="N5298" s="1"/>
      <c r="O5298" s="2"/>
      <c r="P5298">
        <v>5297</v>
      </c>
      <c r="Q5298" s="1" t="s">
        <v>754</v>
      </c>
      <c r="R5298" s="1"/>
      <c r="S5298" s="2"/>
      <c r="T5298">
        <v>5297</v>
      </c>
      <c r="U5298" s="1" t="s">
        <v>178</v>
      </c>
      <c r="V5298" s="1"/>
      <c r="W5298" s="2"/>
      <c r="X5298">
        <v>5297</v>
      </c>
      <c r="Y5298" s="1" t="s">
        <v>179</v>
      </c>
      <c r="Z5298" s="1"/>
      <c r="AA5298" s="2"/>
    </row>
    <row r="5299" spans="8:27">
      <c r="H5299">
        <v>5298</v>
      </c>
      <c r="I5299" s="1" t="s">
        <v>752</v>
      </c>
      <c r="J5299" s="1"/>
      <c r="K5299" s="2"/>
      <c r="L5299">
        <v>5298</v>
      </c>
      <c r="M5299" s="1" t="s">
        <v>753</v>
      </c>
      <c r="N5299" s="1"/>
      <c r="O5299" s="2"/>
      <c r="P5299">
        <v>5298</v>
      </c>
      <c r="Q5299" s="1" t="s">
        <v>754</v>
      </c>
      <c r="R5299" s="1"/>
      <c r="S5299" s="2"/>
      <c r="T5299">
        <v>5298</v>
      </c>
      <c r="U5299" s="1" t="s">
        <v>178</v>
      </c>
      <c r="V5299" s="1"/>
      <c r="W5299" s="2"/>
      <c r="X5299">
        <v>5298</v>
      </c>
      <c r="Y5299" s="1" t="s">
        <v>179</v>
      </c>
      <c r="Z5299" s="1"/>
      <c r="AA5299" s="2"/>
    </row>
    <row r="5300" spans="8:27">
      <c r="H5300">
        <v>5299</v>
      </c>
      <c r="I5300" s="1" t="s">
        <v>752</v>
      </c>
      <c r="J5300" s="1"/>
      <c r="K5300" s="2"/>
      <c r="L5300">
        <v>5299</v>
      </c>
      <c r="M5300" s="1" t="s">
        <v>753</v>
      </c>
      <c r="N5300" s="1"/>
      <c r="O5300" s="2"/>
      <c r="P5300">
        <v>5299</v>
      </c>
      <c r="Q5300" s="1" t="s">
        <v>754</v>
      </c>
      <c r="R5300" s="1"/>
      <c r="S5300" s="2"/>
      <c r="T5300">
        <v>5299</v>
      </c>
      <c r="U5300" s="1" t="s">
        <v>178</v>
      </c>
      <c r="V5300" s="1"/>
      <c r="W5300" s="2"/>
      <c r="X5300">
        <v>5299</v>
      </c>
      <c r="Y5300" s="1" t="s">
        <v>179</v>
      </c>
      <c r="Z5300" s="1"/>
      <c r="AA5300" s="2"/>
    </row>
    <row r="5301" spans="8:27">
      <c r="H5301">
        <v>5300</v>
      </c>
      <c r="I5301" s="1" t="s">
        <v>752</v>
      </c>
      <c r="J5301" s="1"/>
      <c r="K5301" s="2"/>
      <c r="L5301">
        <v>5300</v>
      </c>
      <c r="M5301" s="1" t="s">
        <v>753</v>
      </c>
      <c r="N5301" s="1"/>
      <c r="O5301" s="2"/>
      <c r="P5301">
        <v>5300</v>
      </c>
      <c r="Q5301" s="1" t="s">
        <v>754</v>
      </c>
      <c r="R5301" s="1"/>
      <c r="S5301" s="2"/>
      <c r="T5301">
        <v>5300</v>
      </c>
      <c r="U5301" s="1" t="s">
        <v>178</v>
      </c>
      <c r="V5301" s="1"/>
      <c r="W5301" s="2"/>
      <c r="X5301">
        <v>5300</v>
      </c>
      <c r="Y5301" s="1" t="s">
        <v>179</v>
      </c>
      <c r="Z5301" s="1"/>
      <c r="AA5301" s="2"/>
    </row>
    <row r="5302" spans="8:27">
      <c r="H5302">
        <v>5301</v>
      </c>
      <c r="I5302" s="1" t="s">
        <v>752</v>
      </c>
      <c r="J5302" s="1"/>
      <c r="K5302" s="2"/>
      <c r="L5302">
        <v>5301</v>
      </c>
      <c r="M5302" s="1" t="s">
        <v>753</v>
      </c>
      <c r="N5302" s="1"/>
      <c r="O5302" s="2"/>
      <c r="P5302">
        <v>5301</v>
      </c>
      <c r="Q5302" s="1" t="s">
        <v>754</v>
      </c>
      <c r="R5302" s="1"/>
      <c r="S5302" s="2"/>
      <c r="T5302">
        <v>5301</v>
      </c>
      <c r="U5302" s="1" t="s">
        <v>178</v>
      </c>
      <c r="V5302" s="1"/>
      <c r="W5302" s="2"/>
      <c r="X5302">
        <v>5301</v>
      </c>
      <c r="Y5302" s="1" t="s">
        <v>179</v>
      </c>
      <c r="Z5302" s="1"/>
      <c r="AA5302" s="2"/>
    </row>
    <row r="5303" spans="8:27">
      <c r="H5303">
        <v>5302</v>
      </c>
      <c r="I5303" s="1" t="s">
        <v>752</v>
      </c>
      <c r="J5303" s="1"/>
      <c r="K5303" s="2"/>
      <c r="L5303">
        <v>5302</v>
      </c>
      <c r="M5303" s="1" t="s">
        <v>753</v>
      </c>
      <c r="N5303" s="1"/>
      <c r="O5303" s="2"/>
      <c r="P5303">
        <v>5302</v>
      </c>
      <c r="Q5303" s="1" t="s">
        <v>754</v>
      </c>
      <c r="R5303" s="1"/>
      <c r="S5303" s="2"/>
      <c r="T5303">
        <v>5302</v>
      </c>
      <c r="U5303" s="1" t="s">
        <v>178</v>
      </c>
      <c r="V5303" s="1"/>
      <c r="W5303" s="2"/>
      <c r="X5303">
        <v>5302</v>
      </c>
      <c r="Y5303" s="1" t="s">
        <v>179</v>
      </c>
      <c r="Z5303" s="1"/>
      <c r="AA5303" s="2"/>
    </row>
    <row r="5304" spans="8:27">
      <c r="H5304">
        <v>5303</v>
      </c>
      <c r="I5304" s="1" t="s">
        <v>752</v>
      </c>
      <c r="J5304" s="1"/>
      <c r="K5304" s="2"/>
      <c r="L5304">
        <v>5303</v>
      </c>
      <c r="M5304" s="1" t="s">
        <v>753</v>
      </c>
      <c r="N5304" s="1"/>
      <c r="O5304" s="2"/>
      <c r="P5304">
        <v>5303</v>
      </c>
      <c r="Q5304" s="1" t="s">
        <v>754</v>
      </c>
      <c r="R5304" s="1"/>
      <c r="S5304" s="2"/>
      <c r="T5304">
        <v>5303</v>
      </c>
      <c r="U5304" s="1" t="s">
        <v>178</v>
      </c>
      <c r="V5304" s="1"/>
      <c r="W5304" s="2"/>
      <c r="X5304">
        <v>5303</v>
      </c>
      <c r="Y5304" s="1" t="s">
        <v>179</v>
      </c>
      <c r="Z5304" s="1"/>
      <c r="AA5304" s="2"/>
    </row>
    <row r="5305" spans="8:27">
      <c r="H5305">
        <v>5304</v>
      </c>
      <c r="I5305" s="1" t="s">
        <v>752</v>
      </c>
      <c r="J5305" s="1"/>
      <c r="K5305" s="2"/>
      <c r="L5305">
        <v>5304</v>
      </c>
      <c r="M5305" s="1" t="s">
        <v>753</v>
      </c>
      <c r="N5305" s="1"/>
      <c r="O5305" s="2"/>
      <c r="P5305">
        <v>5304</v>
      </c>
      <c r="Q5305" s="1" t="s">
        <v>754</v>
      </c>
      <c r="R5305" s="1"/>
      <c r="S5305" s="2"/>
      <c r="T5305">
        <v>5304</v>
      </c>
      <c r="U5305" s="1" t="s">
        <v>178</v>
      </c>
      <c r="V5305" s="1"/>
      <c r="W5305" s="2"/>
      <c r="X5305">
        <v>5304</v>
      </c>
      <c r="Y5305" s="1" t="s">
        <v>179</v>
      </c>
      <c r="Z5305" s="1"/>
      <c r="AA5305" s="2"/>
    </row>
    <row r="5306" spans="8:27">
      <c r="H5306">
        <v>5305</v>
      </c>
      <c r="I5306" s="1" t="s">
        <v>752</v>
      </c>
      <c r="J5306" s="1"/>
      <c r="K5306" s="2"/>
      <c r="L5306">
        <v>5305</v>
      </c>
      <c r="M5306" s="1" t="s">
        <v>753</v>
      </c>
      <c r="N5306" s="1"/>
      <c r="O5306" s="2"/>
      <c r="P5306">
        <v>5305</v>
      </c>
      <c r="Q5306" s="1" t="s">
        <v>754</v>
      </c>
      <c r="R5306" s="1"/>
      <c r="S5306" s="2"/>
      <c r="T5306">
        <v>5305</v>
      </c>
      <c r="U5306" s="1" t="s">
        <v>178</v>
      </c>
      <c r="V5306" s="1"/>
      <c r="W5306" s="2"/>
      <c r="X5306">
        <v>5305</v>
      </c>
      <c r="Y5306" s="1" t="s">
        <v>179</v>
      </c>
      <c r="Z5306" s="1"/>
      <c r="AA5306" s="2"/>
    </row>
    <row r="5307" spans="8:27">
      <c r="H5307">
        <v>5306</v>
      </c>
      <c r="I5307" s="1" t="s">
        <v>752</v>
      </c>
      <c r="J5307" s="1"/>
      <c r="K5307" s="2"/>
      <c r="L5307">
        <v>5306</v>
      </c>
      <c r="M5307" s="1" t="s">
        <v>753</v>
      </c>
      <c r="N5307" s="1"/>
      <c r="O5307" s="2"/>
      <c r="P5307">
        <v>5306</v>
      </c>
      <c r="Q5307" s="1" t="s">
        <v>754</v>
      </c>
      <c r="R5307" s="1"/>
      <c r="S5307" s="2"/>
      <c r="T5307">
        <v>5306</v>
      </c>
      <c r="U5307" s="1" t="s">
        <v>178</v>
      </c>
      <c r="V5307" s="1"/>
      <c r="W5307" s="2"/>
      <c r="X5307">
        <v>5306</v>
      </c>
      <c r="Y5307" s="1" t="s">
        <v>179</v>
      </c>
      <c r="Z5307" s="1"/>
      <c r="AA5307" s="2"/>
    </row>
    <row r="5308" spans="8:27">
      <c r="H5308">
        <v>5307</v>
      </c>
      <c r="I5308" s="1" t="s">
        <v>752</v>
      </c>
      <c r="J5308" s="1"/>
      <c r="K5308" s="2"/>
      <c r="L5308">
        <v>5307</v>
      </c>
      <c r="M5308" s="1" t="s">
        <v>753</v>
      </c>
      <c r="N5308" s="1"/>
      <c r="O5308" s="2"/>
      <c r="P5308">
        <v>5307</v>
      </c>
      <c r="Q5308" s="1" t="s">
        <v>754</v>
      </c>
      <c r="R5308" s="1"/>
      <c r="S5308" s="2"/>
      <c r="T5308">
        <v>5307</v>
      </c>
      <c r="U5308" s="1" t="s">
        <v>178</v>
      </c>
      <c r="V5308" s="1"/>
      <c r="W5308" s="2"/>
      <c r="X5308">
        <v>5307</v>
      </c>
      <c r="Y5308" s="1" t="s">
        <v>179</v>
      </c>
      <c r="Z5308" s="1"/>
      <c r="AA5308" s="2"/>
    </row>
    <row r="5309" spans="8:27">
      <c r="H5309">
        <v>5308</v>
      </c>
      <c r="I5309" s="1" t="s">
        <v>752</v>
      </c>
      <c r="J5309" s="1"/>
      <c r="K5309" s="2"/>
      <c r="L5309">
        <v>5308</v>
      </c>
      <c r="M5309" s="1" t="s">
        <v>753</v>
      </c>
      <c r="N5309" s="1"/>
      <c r="O5309" s="2"/>
      <c r="P5309">
        <v>5308</v>
      </c>
      <c r="Q5309" s="1" t="s">
        <v>754</v>
      </c>
      <c r="R5309" s="1"/>
      <c r="S5309" s="2"/>
      <c r="T5309">
        <v>5308</v>
      </c>
      <c r="U5309" s="1" t="s">
        <v>178</v>
      </c>
      <c r="V5309" s="1"/>
      <c r="W5309" s="2"/>
      <c r="X5309">
        <v>5308</v>
      </c>
      <c r="Y5309" s="1" t="s">
        <v>179</v>
      </c>
      <c r="Z5309" s="1"/>
      <c r="AA5309" s="2"/>
    </row>
    <row r="5310" spans="8:27">
      <c r="H5310">
        <v>5309</v>
      </c>
      <c r="I5310" s="1" t="s">
        <v>752</v>
      </c>
      <c r="J5310" s="1"/>
      <c r="K5310" s="2"/>
      <c r="L5310">
        <v>5309</v>
      </c>
      <c r="M5310" s="1" t="s">
        <v>753</v>
      </c>
      <c r="N5310" s="1"/>
      <c r="O5310" s="2"/>
      <c r="P5310">
        <v>5309</v>
      </c>
      <c r="Q5310" s="1" t="s">
        <v>754</v>
      </c>
      <c r="R5310" s="1"/>
      <c r="S5310" s="2"/>
      <c r="T5310">
        <v>5309</v>
      </c>
      <c r="U5310" s="1" t="s">
        <v>178</v>
      </c>
      <c r="V5310" s="1"/>
      <c r="W5310" s="2"/>
      <c r="X5310">
        <v>5309</v>
      </c>
      <c r="Y5310" s="1" t="s">
        <v>179</v>
      </c>
      <c r="Z5310" s="1"/>
      <c r="AA5310" s="2"/>
    </row>
    <row r="5311" spans="8:27">
      <c r="H5311">
        <v>5310</v>
      </c>
      <c r="I5311" s="1" t="s">
        <v>752</v>
      </c>
      <c r="J5311" s="1"/>
      <c r="K5311" s="2"/>
      <c r="L5311">
        <v>5310</v>
      </c>
      <c r="M5311" s="1" t="s">
        <v>753</v>
      </c>
      <c r="N5311" s="1"/>
      <c r="O5311" s="2"/>
      <c r="P5311">
        <v>5310</v>
      </c>
      <c r="Q5311" s="1" t="s">
        <v>754</v>
      </c>
      <c r="R5311" s="1"/>
      <c r="S5311" s="2"/>
      <c r="T5311">
        <v>5310</v>
      </c>
      <c r="U5311" s="1" t="s">
        <v>178</v>
      </c>
      <c r="V5311" s="1"/>
      <c r="W5311" s="2"/>
      <c r="X5311">
        <v>5310</v>
      </c>
      <c r="Y5311" s="1" t="s">
        <v>179</v>
      </c>
      <c r="Z5311" s="1"/>
      <c r="AA5311" s="2"/>
    </row>
    <row r="5312" spans="8:27">
      <c r="H5312">
        <v>5311</v>
      </c>
      <c r="I5312" s="1" t="s">
        <v>752</v>
      </c>
      <c r="J5312" s="1"/>
      <c r="K5312" s="2"/>
      <c r="L5312">
        <v>5311</v>
      </c>
      <c r="M5312" s="1" t="s">
        <v>753</v>
      </c>
      <c r="N5312" s="1"/>
      <c r="O5312" s="2"/>
      <c r="P5312">
        <v>5311</v>
      </c>
      <c r="Q5312" s="1" t="s">
        <v>754</v>
      </c>
      <c r="R5312" s="1"/>
      <c r="S5312" s="2"/>
      <c r="T5312">
        <v>5311</v>
      </c>
      <c r="U5312" s="1" t="s">
        <v>178</v>
      </c>
      <c r="V5312" s="1"/>
      <c r="W5312" s="2"/>
      <c r="X5312">
        <v>5311</v>
      </c>
      <c r="Y5312" s="1" t="s">
        <v>179</v>
      </c>
      <c r="Z5312" s="1"/>
      <c r="AA5312" s="2"/>
    </row>
    <row r="5313" spans="2:58">
      <c r="H5313">
        <v>5312</v>
      </c>
      <c r="I5313" s="1" t="s">
        <v>752</v>
      </c>
      <c r="J5313" s="1"/>
      <c r="K5313" s="2"/>
      <c r="L5313">
        <v>5312</v>
      </c>
      <c r="M5313" s="1" t="s">
        <v>753</v>
      </c>
      <c r="N5313" s="1"/>
      <c r="O5313" s="2"/>
      <c r="P5313">
        <v>5312</v>
      </c>
      <c r="Q5313" s="1" t="s">
        <v>754</v>
      </c>
      <c r="R5313" s="1"/>
      <c r="S5313" s="2"/>
      <c r="T5313">
        <v>5312</v>
      </c>
      <c r="U5313" s="1" t="s">
        <v>178</v>
      </c>
      <c r="V5313" s="1"/>
      <c r="W5313" s="2"/>
      <c r="X5313">
        <v>5312</v>
      </c>
      <c r="Y5313" s="1" t="s">
        <v>179</v>
      </c>
      <c r="Z5313" s="1"/>
      <c r="AA5313" s="2"/>
    </row>
    <row r="5314" spans="2:58">
      <c r="H5314">
        <v>5313</v>
      </c>
      <c r="I5314" s="1" t="s">
        <v>752</v>
      </c>
      <c r="J5314" s="1"/>
      <c r="K5314" s="2"/>
      <c r="L5314">
        <v>5313</v>
      </c>
      <c r="M5314" s="1" t="s">
        <v>753</v>
      </c>
      <c r="N5314" s="1"/>
      <c r="O5314" s="2"/>
      <c r="P5314">
        <v>5313</v>
      </c>
      <c r="Q5314" s="1" t="s">
        <v>754</v>
      </c>
      <c r="R5314" s="1"/>
      <c r="S5314" s="2"/>
      <c r="T5314">
        <v>5313</v>
      </c>
      <c r="U5314" s="1" t="s">
        <v>178</v>
      </c>
      <c r="V5314" s="1"/>
      <c r="W5314" s="2"/>
      <c r="X5314">
        <v>5313</v>
      </c>
      <c r="Y5314" s="1" t="s">
        <v>179</v>
      </c>
      <c r="Z5314" s="1"/>
      <c r="AA5314" s="2"/>
    </row>
    <row r="5315" spans="2:58">
      <c r="H5315">
        <v>5314</v>
      </c>
      <c r="I5315" s="1" t="s">
        <v>752</v>
      </c>
      <c r="J5315" s="1"/>
      <c r="K5315" s="2"/>
      <c r="L5315">
        <v>5314</v>
      </c>
      <c r="M5315" s="1" t="s">
        <v>753</v>
      </c>
      <c r="N5315" s="1"/>
      <c r="O5315" s="2"/>
      <c r="P5315">
        <v>5314</v>
      </c>
      <c r="Q5315" s="1" t="s">
        <v>754</v>
      </c>
      <c r="R5315" s="1"/>
      <c r="S5315" s="2"/>
      <c r="T5315">
        <v>5314</v>
      </c>
      <c r="U5315" s="1" t="s">
        <v>178</v>
      </c>
      <c r="V5315" s="1"/>
      <c r="W5315" s="2"/>
      <c r="X5315">
        <v>5314</v>
      </c>
      <c r="Y5315" s="1" t="s">
        <v>179</v>
      </c>
      <c r="Z5315" s="1"/>
      <c r="AA5315" s="2"/>
    </row>
    <row r="5316" spans="2:58">
      <c r="H5316">
        <v>5315</v>
      </c>
      <c r="I5316" s="1" t="s">
        <v>752</v>
      </c>
      <c r="J5316" s="1"/>
      <c r="K5316" s="2"/>
      <c r="L5316">
        <v>5315</v>
      </c>
      <c r="M5316" s="1" t="s">
        <v>753</v>
      </c>
      <c r="N5316" s="1"/>
      <c r="O5316" s="2"/>
      <c r="P5316">
        <v>5315</v>
      </c>
      <c r="Q5316" s="1" t="s">
        <v>754</v>
      </c>
      <c r="R5316" s="1"/>
      <c r="S5316" s="2"/>
      <c r="T5316">
        <v>5315</v>
      </c>
      <c r="U5316" s="1" t="s">
        <v>178</v>
      </c>
      <c r="V5316" s="1"/>
      <c r="W5316" s="2"/>
      <c r="X5316">
        <v>5315</v>
      </c>
      <c r="Y5316" s="1" t="s">
        <v>179</v>
      </c>
      <c r="Z5316" s="1"/>
      <c r="AA5316" s="2"/>
    </row>
    <row r="5317" spans="2:58">
      <c r="H5317">
        <v>5316</v>
      </c>
      <c r="I5317" s="1" t="s">
        <v>752</v>
      </c>
      <c r="J5317" s="1"/>
      <c r="K5317" s="2"/>
      <c r="L5317">
        <v>5316</v>
      </c>
      <c r="M5317" s="1" t="s">
        <v>753</v>
      </c>
      <c r="N5317" s="1"/>
      <c r="O5317" s="2"/>
      <c r="P5317">
        <v>5316</v>
      </c>
      <c r="Q5317" s="1" t="s">
        <v>754</v>
      </c>
      <c r="R5317" s="1"/>
      <c r="S5317" s="2"/>
      <c r="T5317">
        <v>5316</v>
      </c>
      <c r="U5317" s="1" t="s">
        <v>178</v>
      </c>
      <c r="V5317" s="1"/>
      <c r="W5317" s="2"/>
      <c r="X5317">
        <v>5316</v>
      </c>
      <c r="Y5317" s="1" t="s">
        <v>179</v>
      </c>
      <c r="Z5317" s="1"/>
      <c r="AA5317" s="2"/>
    </row>
    <row r="5318" spans="2:58">
      <c r="H5318">
        <v>5317</v>
      </c>
      <c r="I5318" s="1" t="s">
        <v>752</v>
      </c>
      <c r="J5318" s="1"/>
      <c r="K5318" s="2"/>
      <c r="L5318">
        <v>5317</v>
      </c>
      <c r="M5318" s="1" t="s">
        <v>753</v>
      </c>
      <c r="N5318" s="1"/>
      <c r="O5318" s="2"/>
      <c r="P5318">
        <v>5317</v>
      </c>
      <c r="Q5318" s="1" t="s">
        <v>754</v>
      </c>
      <c r="R5318" s="1"/>
      <c r="S5318" s="2"/>
      <c r="T5318">
        <v>5317</v>
      </c>
      <c r="U5318" s="1" t="s">
        <v>178</v>
      </c>
      <c r="V5318" s="1"/>
      <c r="W5318" s="2"/>
      <c r="X5318">
        <v>5317</v>
      </c>
      <c r="Y5318" s="1" t="s">
        <v>179</v>
      </c>
      <c r="Z5318" s="1"/>
      <c r="AA5318" s="2"/>
    </row>
    <row r="5319" spans="2:58">
      <c r="H5319">
        <v>5318</v>
      </c>
      <c r="I5319" s="1" t="s">
        <v>752</v>
      </c>
      <c r="J5319" s="1"/>
      <c r="K5319" s="2"/>
      <c r="L5319">
        <v>5318</v>
      </c>
      <c r="M5319" s="1" t="s">
        <v>753</v>
      </c>
      <c r="N5319" s="1"/>
      <c r="O5319" s="2"/>
      <c r="P5319">
        <v>5318</v>
      </c>
      <c r="Q5319" s="1" t="s">
        <v>754</v>
      </c>
      <c r="R5319" s="1"/>
      <c r="S5319" s="2"/>
      <c r="T5319">
        <v>5318</v>
      </c>
      <c r="U5319" s="1" t="s">
        <v>178</v>
      </c>
      <c r="V5319" s="1"/>
      <c r="W5319" s="2"/>
      <c r="X5319">
        <v>5318</v>
      </c>
      <c r="Y5319" s="1" t="s">
        <v>179</v>
      </c>
      <c r="Z5319" s="1"/>
      <c r="AA5319" s="2"/>
    </row>
    <row r="5320" spans="2:58">
      <c r="H5320">
        <v>5319</v>
      </c>
      <c r="I5320" s="1" t="s">
        <v>752</v>
      </c>
      <c r="J5320" s="1"/>
      <c r="K5320" s="2"/>
      <c r="L5320">
        <v>5319</v>
      </c>
      <c r="M5320" s="1" t="s">
        <v>753</v>
      </c>
      <c r="N5320" s="1"/>
      <c r="O5320" s="2"/>
      <c r="P5320">
        <v>5319</v>
      </c>
      <c r="Q5320" s="1" t="s">
        <v>754</v>
      </c>
      <c r="R5320" s="1"/>
      <c r="S5320" s="2"/>
      <c r="T5320">
        <v>5319</v>
      </c>
      <c r="U5320" s="1" t="s">
        <v>178</v>
      </c>
      <c r="V5320" s="1"/>
      <c r="W5320" s="2"/>
      <c r="X5320">
        <v>5319</v>
      </c>
      <c r="Y5320" s="1" t="s">
        <v>179</v>
      </c>
      <c r="Z5320" s="1"/>
      <c r="AA5320" s="2"/>
    </row>
    <row r="5321" spans="2:58">
      <c r="B5321" s="15"/>
      <c r="C5321" s="14"/>
      <c r="D5321" s="15"/>
      <c r="E5321" s="14"/>
      <c r="F5321" s="15"/>
      <c r="H5321">
        <v>5320</v>
      </c>
      <c r="I5321" s="1" t="s">
        <v>752</v>
      </c>
      <c r="J5321" s="1"/>
      <c r="K5321" s="2"/>
      <c r="L5321">
        <v>5320</v>
      </c>
      <c r="M5321" s="1" t="s">
        <v>753</v>
      </c>
      <c r="N5321" s="1"/>
      <c r="O5321" s="2"/>
      <c r="P5321">
        <v>5320</v>
      </c>
      <c r="Q5321" s="1" t="s">
        <v>754</v>
      </c>
      <c r="R5321" s="1"/>
      <c r="S5321" s="2"/>
      <c r="T5321">
        <v>5320</v>
      </c>
      <c r="U5321" s="1" t="s">
        <v>178</v>
      </c>
      <c r="V5321" s="1"/>
      <c r="W5321" s="2"/>
      <c r="X5321">
        <v>5320</v>
      </c>
      <c r="Y5321" s="1" t="s">
        <v>179</v>
      </c>
      <c r="Z5321" s="1"/>
      <c r="AA5321" s="2"/>
      <c r="AQ5321" s="15"/>
      <c r="AR5321" s="15"/>
      <c r="AS5321" s="15"/>
      <c r="AT5321" s="15"/>
      <c r="AU5321" s="15"/>
      <c r="AV5321" s="15"/>
      <c r="BA5321" s="15"/>
      <c r="BB5321" s="15"/>
      <c r="BC5321" s="15"/>
      <c r="BD5321" s="15"/>
      <c r="BE5321" s="15"/>
      <c r="BF5321" s="15"/>
    </row>
    <row r="5322" spans="2:58">
      <c r="B5322" s="15"/>
      <c r="C5322" s="17"/>
      <c r="D5322" s="15"/>
      <c r="E5322" s="15"/>
      <c r="F5322" s="15"/>
      <c r="H5322">
        <v>5321</v>
      </c>
      <c r="I5322" s="1" t="s">
        <v>752</v>
      </c>
      <c r="J5322" s="1"/>
      <c r="K5322" s="2"/>
      <c r="L5322">
        <v>5321</v>
      </c>
      <c r="M5322" s="1" t="s">
        <v>753</v>
      </c>
      <c r="N5322" s="1"/>
      <c r="O5322" s="2"/>
      <c r="P5322">
        <v>5321</v>
      </c>
      <c r="Q5322" s="1" t="s">
        <v>754</v>
      </c>
      <c r="R5322" s="1"/>
      <c r="S5322" s="2"/>
      <c r="T5322">
        <v>5321</v>
      </c>
      <c r="U5322" s="1" t="s">
        <v>178</v>
      </c>
      <c r="V5322" s="1"/>
      <c r="W5322" s="2"/>
      <c r="X5322">
        <v>5321</v>
      </c>
      <c r="Y5322" s="1" t="s">
        <v>179</v>
      </c>
      <c r="Z5322" s="1"/>
      <c r="AA5322" s="2"/>
      <c r="AQ5322" s="15"/>
      <c r="AR5322" s="15"/>
      <c r="AS5322" s="15"/>
      <c r="AT5322" s="15"/>
      <c r="AU5322" s="15"/>
      <c r="AV5322" s="15"/>
      <c r="BA5322" s="15"/>
      <c r="BB5322" s="15"/>
      <c r="BC5322" s="15"/>
      <c r="BD5322" s="15"/>
      <c r="BE5322" s="15"/>
      <c r="BF5322" s="15"/>
    </row>
    <row r="5323" spans="2:58">
      <c r="B5323" s="15"/>
      <c r="C5323" s="17"/>
      <c r="D5323" s="15"/>
      <c r="E5323" s="15"/>
      <c r="F5323" s="15"/>
      <c r="H5323">
        <v>5322</v>
      </c>
      <c r="I5323" s="1" t="s">
        <v>752</v>
      </c>
      <c r="J5323" s="1"/>
      <c r="K5323" s="2"/>
      <c r="L5323">
        <v>5322</v>
      </c>
      <c r="M5323" s="1" t="s">
        <v>753</v>
      </c>
      <c r="N5323" s="1"/>
      <c r="O5323" s="2"/>
      <c r="P5323">
        <v>5322</v>
      </c>
      <c r="Q5323" s="1" t="s">
        <v>754</v>
      </c>
      <c r="R5323" s="1"/>
      <c r="S5323" s="2"/>
      <c r="T5323">
        <v>5322</v>
      </c>
      <c r="U5323" s="1" t="s">
        <v>178</v>
      </c>
      <c r="V5323" s="1"/>
      <c r="W5323" s="2"/>
      <c r="X5323">
        <v>5322</v>
      </c>
      <c r="Y5323" s="1" t="s">
        <v>179</v>
      </c>
      <c r="Z5323" s="1"/>
      <c r="AA5323" s="2"/>
      <c r="AQ5323" s="15"/>
      <c r="AR5323" s="15"/>
      <c r="AS5323" s="15"/>
      <c r="AT5323" s="15"/>
      <c r="AU5323" s="15"/>
      <c r="AV5323" s="15"/>
      <c r="BA5323" s="15"/>
      <c r="BB5323" s="15"/>
      <c r="BC5323" s="15"/>
      <c r="BD5323" s="15"/>
      <c r="BE5323" s="15"/>
      <c r="BF5323" s="15"/>
    </row>
    <row r="5324" spans="2:58">
      <c r="B5324" s="15"/>
      <c r="C5324" s="17"/>
      <c r="D5324" s="15"/>
      <c r="E5324" s="15"/>
      <c r="F5324" s="15"/>
      <c r="H5324">
        <v>5323</v>
      </c>
      <c r="I5324" s="1" t="s">
        <v>752</v>
      </c>
      <c r="J5324" s="1"/>
      <c r="K5324" s="2"/>
      <c r="L5324">
        <v>5323</v>
      </c>
      <c r="M5324" s="1" t="s">
        <v>753</v>
      </c>
      <c r="N5324" s="1"/>
      <c r="O5324" s="2"/>
      <c r="P5324">
        <v>5323</v>
      </c>
      <c r="Q5324" s="1" t="s">
        <v>754</v>
      </c>
      <c r="R5324" s="1"/>
      <c r="S5324" s="2"/>
      <c r="T5324">
        <v>5323</v>
      </c>
      <c r="U5324" s="1" t="s">
        <v>178</v>
      </c>
      <c r="V5324" s="1"/>
      <c r="W5324" s="2"/>
      <c r="X5324">
        <v>5323</v>
      </c>
      <c r="Y5324" s="1" t="s">
        <v>179</v>
      </c>
      <c r="Z5324" s="1"/>
      <c r="AA5324" s="2"/>
      <c r="AQ5324" s="15"/>
      <c r="AR5324" s="15"/>
      <c r="AS5324" s="15"/>
      <c r="AT5324" s="15"/>
      <c r="AU5324" s="14"/>
      <c r="AV5324" s="14"/>
      <c r="BA5324" s="15"/>
      <c r="BB5324" s="15"/>
      <c r="BC5324" s="15"/>
      <c r="BD5324" s="15"/>
      <c r="BE5324" s="15"/>
      <c r="BF5324" s="15"/>
    </row>
    <row r="5325" spans="2:58">
      <c r="B5325" s="17"/>
      <c r="C5325" s="14"/>
      <c r="D5325" s="15"/>
      <c r="E5325" s="14"/>
      <c r="F5325" s="15"/>
      <c r="H5325">
        <v>5324</v>
      </c>
      <c r="I5325" s="1" t="s">
        <v>752</v>
      </c>
      <c r="J5325" s="1"/>
      <c r="K5325" s="2"/>
      <c r="L5325">
        <v>5324</v>
      </c>
      <c r="M5325" s="1" t="s">
        <v>753</v>
      </c>
      <c r="N5325" s="1"/>
      <c r="O5325" s="2"/>
      <c r="P5325">
        <v>5324</v>
      </c>
      <c r="Q5325" s="1" t="s">
        <v>754</v>
      </c>
      <c r="R5325" s="1"/>
      <c r="S5325" s="2"/>
      <c r="T5325">
        <v>5324</v>
      </c>
      <c r="U5325" s="1" t="s">
        <v>178</v>
      </c>
      <c r="V5325" s="1"/>
      <c r="W5325" s="2"/>
      <c r="X5325">
        <v>5324</v>
      </c>
      <c r="Y5325" s="1" t="s">
        <v>179</v>
      </c>
      <c r="Z5325" s="1"/>
      <c r="AA5325" s="2"/>
      <c r="AD5325"/>
      <c r="AE5325" s="3"/>
      <c r="AF5325" s="3"/>
      <c r="AG5325" s="46"/>
      <c r="AH5325" s="15"/>
      <c r="AI5325" s="15"/>
      <c r="AQ5325" s="15"/>
      <c r="AR5325" s="15"/>
      <c r="AS5325" s="15"/>
      <c r="AT5325" s="15"/>
      <c r="AU5325" s="14"/>
      <c r="AV5325" s="14"/>
      <c r="BA5325" s="15"/>
      <c r="BB5325" s="15"/>
      <c r="BC5325" s="15"/>
      <c r="BD5325" s="15"/>
      <c r="BE5325" s="15"/>
      <c r="BF5325" s="14"/>
    </row>
    <row r="5326" spans="2:58">
      <c r="B5326" s="160"/>
      <c r="C5326" s="14"/>
      <c r="D5326" s="15"/>
      <c r="E5326" s="14"/>
      <c r="F5326" s="15"/>
      <c r="H5326">
        <v>5325</v>
      </c>
      <c r="I5326" s="1" t="s">
        <v>752</v>
      </c>
      <c r="J5326" s="1"/>
      <c r="K5326" s="2"/>
      <c r="L5326">
        <v>5325</v>
      </c>
      <c r="M5326" s="1" t="s">
        <v>753</v>
      </c>
      <c r="N5326" s="1"/>
      <c r="O5326" s="2"/>
      <c r="P5326">
        <v>5325</v>
      </c>
      <c r="Q5326" s="1" t="s">
        <v>754</v>
      </c>
      <c r="R5326" s="1"/>
      <c r="S5326" s="2"/>
      <c r="T5326">
        <v>5325</v>
      </c>
      <c r="U5326" s="1" t="s">
        <v>178</v>
      </c>
      <c r="V5326" s="1"/>
      <c r="W5326" s="2"/>
      <c r="X5326">
        <v>5325</v>
      </c>
      <c r="Y5326" s="1" t="s">
        <v>179</v>
      </c>
      <c r="Z5326" s="1"/>
      <c r="AA5326" s="2"/>
      <c r="AD5326"/>
      <c r="AE5326" s="3"/>
      <c r="AF5326" s="3"/>
      <c r="AG5326" s="46"/>
      <c r="AH5326" s="15"/>
      <c r="AI5326" s="15"/>
      <c r="AQ5326" s="52"/>
      <c r="AR5326" s="52"/>
      <c r="AS5326" s="52"/>
      <c r="AT5326" s="52"/>
      <c r="AU5326" s="52"/>
      <c r="AV5326" s="52"/>
      <c r="BA5326" s="15"/>
      <c r="BB5326" s="15"/>
      <c r="BC5326" s="15"/>
      <c r="BD5326" s="15"/>
      <c r="BE5326" s="15"/>
      <c r="BF5326" s="15"/>
    </row>
    <row r="5327" spans="2:58">
      <c r="B5327" s="160"/>
      <c r="C5327" s="14"/>
      <c r="D5327" s="15"/>
      <c r="E5327" s="14"/>
      <c r="F5327" s="15"/>
      <c r="H5327">
        <v>5326</v>
      </c>
      <c r="I5327" s="1" t="s">
        <v>752</v>
      </c>
      <c r="J5327" s="1"/>
      <c r="K5327" s="2"/>
      <c r="L5327">
        <v>5326</v>
      </c>
      <c r="M5327" s="1" t="s">
        <v>753</v>
      </c>
      <c r="N5327" s="1"/>
      <c r="O5327" s="2"/>
      <c r="P5327">
        <v>5326</v>
      </c>
      <c r="Q5327" s="1" t="s">
        <v>754</v>
      </c>
      <c r="R5327" s="1"/>
      <c r="S5327" s="2"/>
      <c r="T5327">
        <v>5326</v>
      </c>
      <c r="U5327" s="1" t="s">
        <v>178</v>
      </c>
      <c r="V5327" s="1"/>
      <c r="W5327" s="2"/>
      <c r="X5327">
        <v>5326</v>
      </c>
      <c r="Y5327" s="1" t="s">
        <v>179</v>
      </c>
      <c r="Z5327" s="1"/>
      <c r="AA5327" s="2"/>
      <c r="AD5327"/>
      <c r="AE5327" s="3"/>
      <c r="AF5327" s="3"/>
      <c r="AG5327" s="46"/>
      <c r="AH5327" s="15"/>
      <c r="AI5327" s="15"/>
      <c r="AQ5327" s="15"/>
      <c r="AR5327" s="15"/>
      <c r="AS5327" s="15"/>
      <c r="AT5327" s="15"/>
      <c r="AU5327" s="15"/>
      <c r="AV5327" s="15"/>
      <c r="BA5327" s="15"/>
      <c r="BB5327" s="15"/>
      <c r="BC5327" s="15"/>
      <c r="BD5327" s="15"/>
      <c r="BE5327" s="15"/>
      <c r="BF5327" s="15"/>
    </row>
    <row r="5328" spans="2:58">
      <c r="B5328" s="15"/>
      <c r="C5328" s="17"/>
      <c r="D5328" s="15"/>
      <c r="E5328" s="15"/>
      <c r="F5328" s="15"/>
      <c r="H5328">
        <v>5327</v>
      </c>
      <c r="I5328" s="1" t="s">
        <v>752</v>
      </c>
      <c r="J5328" s="1"/>
      <c r="K5328" s="2"/>
      <c r="L5328">
        <v>5327</v>
      </c>
      <c r="M5328" s="1" t="s">
        <v>753</v>
      </c>
      <c r="N5328" s="1"/>
      <c r="O5328" s="2"/>
      <c r="P5328">
        <v>5327</v>
      </c>
      <c r="Q5328" s="1" t="s">
        <v>754</v>
      </c>
      <c r="R5328" s="1"/>
      <c r="S5328" s="2"/>
      <c r="T5328">
        <v>5327</v>
      </c>
      <c r="U5328" s="1" t="s">
        <v>178</v>
      </c>
      <c r="V5328" s="1"/>
      <c r="W5328" s="2"/>
      <c r="X5328">
        <v>5327</v>
      </c>
      <c r="Y5328" s="1" t="s">
        <v>179</v>
      </c>
      <c r="Z5328" s="1"/>
      <c r="AA5328" s="2"/>
      <c r="AD5328"/>
      <c r="AE5328" s="3"/>
      <c r="AF5328" s="3"/>
      <c r="AG5328" s="46"/>
      <c r="AH5328" s="15"/>
      <c r="AI5328" s="15"/>
      <c r="AQ5328" s="15"/>
      <c r="AR5328" s="15"/>
      <c r="AS5328" s="15"/>
      <c r="AT5328" s="15"/>
      <c r="AU5328" s="14"/>
      <c r="AV5328" s="14"/>
      <c r="BA5328" s="15"/>
      <c r="BB5328" s="15"/>
      <c r="BC5328" s="15"/>
      <c r="BD5328" s="15"/>
      <c r="BE5328" s="15"/>
      <c r="BF5328" s="14"/>
    </row>
    <row r="5329" spans="2:58">
      <c r="B5329" s="15"/>
      <c r="C5329" s="17"/>
      <c r="D5329" s="15"/>
      <c r="E5329" s="15"/>
      <c r="F5329" s="15"/>
      <c r="H5329">
        <v>5328</v>
      </c>
      <c r="I5329" s="1" t="s">
        <v>752</v>
      </c>
      <c r="J5329" s="1"/>
      <c r="K5329" s="2"/>
      <c r="L5329">
        <v>5328</v>
      </c>
      <c r="M5329" s="1" t="s">
        <v>753</v>
      </c>
      <c r="N5329" s="1"/>
      <c r="O5329" s="2"/>
      <c r="P5329">
        <v>5328</v>
      </c>
      <c r="Q5329" s="1" t="s">
        <v>754</v>
      </c>
      <c r="R5329" s="1"/>
      <c r="S5329" s="2"/>
      <c r="T5329">
        <v>5328</v>
      </c>
      <c r="U5329" s="1" t="s">
        <v>178</v>
      </c>
      <c r="V5329" s="1"/>
      <c r="W5329" s="2"/>
      <c r="X5329">
        <v>5328</v>
      </c>
      <c r="Y5329" s="1" t="s">
        <v>179</v>
      </c>
      <c r="Z5329" s="1"/>
      <c r="AA5329" s="2"/>
      <c r="AD5329"/>
      <c r="AE5329" s="3"/>
      <c r="AF5329" s="3"/>
      <c r="AG5329" s="46"/>
      <c r="AH5329" s="15"/>
      <c r="AI5329" s="15"/>
      <c r="AQ5329" s="15"/>
      <c r="AR5329" s="15"/>
      <c r="AS5329" s="15"/>
      <c r="AT5329" s="15"/>
      <c r="AU5329" s="14"/>
      <c r="AV5329" s="14"/>
      <c r="BA5329" s="15"/>
      <c r="BB5329" s="15"/>
      <c r="BC5329" s="15"/>
      <c r="BD5329" s="15"/>
      <c r="BE5329" s="15"/>
      <c r="BF5329" s="15"/>
    </row>
    <row r="5330" spans="2:58">
      <c r="B5330" s="17"/>
      <c r="C5330" s="14"/>
      <c r="D5330" s="15"/>
      <c r="E5330" s="14"/>
      <c r="F5330" s="15"/>
      <c r="H5330">
        <v>5329</v>
      </c>
      <c r="I5330" s="1" t="s">
        <v>752</v>
      </c>
      <c r="J5330" s="1"/>
      <c r="K5330" s="2"/>
      <c r="L5330">
        <v>5329</v>
      </c>
      <c r="M5330" s="1" t="s">
        <v>753</v>
      </c>
      <c r="N5330" s="1"/>
      <c r="O5330" s="2"/>
      <c r="P5330">
        <v>5329</v>
      </c>
      <c r="Q5330" s="1" t="s">
        <v>754</v>
      </c>
      <c r="R5330" s="1"/>
      <c r="S5330" s="2"/>
      <c r="T5330">
        <v>5329</v>
      </c>
      <c r="U5330" s="1" t="s">
        <v>178</v>
      </c>
      <c r="V5330" s="1"/>
      <c r="W5330" s="2"/>
      <c r="X5330">
        <v>5329</v>
      </c>
      <c r="Y5330" s="1" t="s">
        <v>179</v>
      </c>
      <c r="Z5330" s="1"/>
      <c r="AA5330" s="2"/>
      <c r="AD5330"/>
      <c r="AE5330" s="3"/>
      <c r="AF5330" s="3"/>
      <c r="AG5330" s="46"/>
      <c r="AH5330" s="15"/>
      <c r="AI5330" s="15"/>
      <c r="AQ5330" s="15"/>
      <c r="AR5330" s="15"/>
      <c r="AS5330" s="15"/>
      <c r="AT5330" s="15"/>
      <c r="AU5330" s="15"/>
      <c r="AV5330" s="15"/>
      <c r="BA5330" s="15"/>
      <c r="BB5330" s="15"/>
      <c r="BC5330" s="15"/>
      <c r="BD5330" s="15"/>
      <c r="BE5330" s="15"/>
      <c r="BF5330" s="15"/>
    </row>
    <row r="5331" spans="2:58">
      <c r="B5331" s="17"/>
      <c r="C5331" s="14"/>
      <c r="D5331" s="15"/>
      <c r="E5331" s="14"/>
      <c r="F5331" s="15"/>
      <c r="H5331">
        <v>5330</v>
      </c>
      <c r="I5331" s="1" t="s">
        <v>752</v>
      </c>
      <c r="J5331" s="1"/>
      <c r="K5331" s="2"/>
      <c r="L5331">
        <v>5330</v>
      </c>
      <c r="M5331" s="1" t="s">
        <v>753</v>
      </c>
      <c r="N5331" s="1"/>
      <c r="O5331" s="2"/>
      <c r="P5331">
        <v>5330</v>
      </c>
      <c r="Q5331" s="1" t="s">
        <v>754</v>
      </c>
      <c r="R5331" s="1"/>
      <c r="S5331" s="2"/>
      <c r="T5331">
        <v>5330</v>
      </c>
      <c r="U5331" s="1" t="s">
        <v>178</v>
      </c>
      <c r="V5331" s="1"/>
      <c r="W5331" s="2"/>
      <c r="X5331">
        <v>5330</v>
      </c>
      <c r="Y5331" s="1" t="s">
        <v>179</v>
      </c>
      <c r="Z5331" s="1"/>
      <c r="AA5331" s="2"/>
      <c r="AD5331"/>
      <c r="AE5331" s="3"/>
      <c r="AF5331" s="3"/>
      <c r="AG5331" s="46"/>
      <c r="AH5331" s="15"/>
      <c r="AI5331" s="15"/>
      <c r="AQ5331" s="15"/>
      <c r="AR5331" s="15"/>
      <c r="AS5331" s="15"/>
      <c r="AT5331" s="15"/>
      <c r="AU5331" s="15"/>
      <c r="AV5331" s="15"/>
      <c r="BA5331" s="15"/>
      <c r="BB5331" s="15"/>
      <c r="BC5331" s="15"/>
      <c r="BD5331" s="15"/>
      <c r="BE5331" s="15"/>
      <c r="BF5331" s="15"/>
    </row>
    <row r="5332" spans="2:58">
      <c r="B5332" s="17"/>
      <c r="C5332" s="14"/>
      <c r="D5332" s="15"/>
      <c r="E5332" s="14"/>
      <c r="F5332" s="15"/>
      <c r="H5332">
        <v>5331</v>
      </c>
      <c r="I5332" s="1" t="s">
        <v>752</v>
      </c>
      <c r="J5332" s="1"/>
      <c r="K5332" s="2"/>
      <c r="L5332">
        <v>5331</v>
      </c>
      <c r="M5332" s="1" t="s">
        <v>753</v>
      </c>
      <c r="N5332" s="1"/>
      <c r="O5332" s="2"/>
      <c r="P5332">
        <v>5331</v>
      </c>
      <c r="Q5332" s="1" t="s">
        <v>754</v>
      </c>
      <c r="R5332" s="1"/>
      <c r="S5332" s="2"/>
      <c r="T5332">
        <v>5331</v>
      </c>
      <c r="U5332" s="1" t="s">
        <v>178</v>
      </c>
      <c r="V5332" s="1"/>
      <c r="W5332" s="2"/>
      <c r="X5332">
        <v>5331</v>
      </c>
      <c r="Y5332" s="1" t="s">
        <v>179</v>
      </c>
      <c r="Z5332" s="1"/>
      <c r="AA5332" s="2"/>
      <c r="AD5332"/>
      <c r="AE5332" s="3"/>
      <c r="AF5332" s="3"/>
      <c r="AG5332" s="46"/>
      <c r="AH5332" s="15"/>
      <c r="AI5332" s="15"/>
      <c r="AQ5332" s="15"/>
      <c r="AR5332" s="15"/>
      <c r="AS5332" s="15"/>
      <c r="AT5332" s="15"/>
      <c r="AU5332" s="15"/>
      <c r="AV5332" s="15"/>
      <c r="BA5332" s="15"/>
      <c r="BB5332" s="15"/>
      <c r="BC5332" s="15"/>
      <c r="BD5332" s="15"/>
      <c r="BE5332" s="15"/>
      <c r="BF5332" s="15"/>
    </row>
    <row r="5333" spans="2:58">
      <c r="B5333" s="15"/>
      <c r="C5333" s="17"/>
      <c r="D5333" s="15"/>
      <c r="E5333" s="15"/>
      <c r="F5333" s="15"/>
      <c r="H5333">
        <v>5332</v>
      </c>
      <c r="I5333" s="1" t="s">
        <v>752</v>
      </c>
      <c r="J5333" s="1"/>
      <c r="K5333" s="2"/>
      <c r="L5333">
        <v>5332</v>
      </c>
      <c r="M5333" s="1" t="s">
        <v>753</v>
      </c>
      <c r="N5333" s="1"/>
      <c r="O5333" s="2"/>
      <c r="P5333">
        <v>5332</v>
      </c>
      <c r="Q5333" s="1" t="s">
        <v>754</v>
      </c>
      <c r="R5333" s="1"/>
      <c r="S5333" s="2"/>
      <c r="T5333">
        <v>5332</v>
      </c>
      <c r="U5333" s="1" t="s">
        <v>178</v>
      </c>
      <c r="V5333" s="1"/>
      <c r="W5333" s="2"/>
      <c r="X5333">
        <v>5332</v>
      </c>
      <c r="Y5333" s="1" t="s">
        <v>179</v>
      </c>
      <c r="Z5333" s="1"/>
      <c r="AA5333" s="2"/>
      <c r="AD5333"/>
      <c r="AE5333" s="3"/>
      <c r="AF5333" s="3"/>
      <c r="AG5333" s="46"/>
      <c r="AH5333" s="15"/>
      <c r="AI5333" s="15"/>
      <c r="AQ5333" s="15"/>
      <c r="AR5333" s="15"/>
      <c r="AS5333" s="15"/>
      <c r="AT5333" s="15"/>
      <c r="AU5333" s="14"/>
      <c r="AV5333" s="14"/>
      <c r="BA5333" s="15"/>
      <c r="BB5333" s="15"/>
      <c r="BC5333" s="15"/>
      <c r="BD5333" s="15"/>
      <c r="BE5333" s="15"/>
      <c r="BF5333" s="14"/>
    </row>
    <row r="5334" spans="2:58">
      <c r="B5334" s="15"/>
      <c r="C5334" s="17"/>
      <c r="D5334" s="15"/>
      <c r="E5334" s="15"/>
      <c r="F5334" s="15"/>
      <c r="H5334">
        <v>5333</v>
      </c>
      <c r="I5334" s="1" t="s">
        <v>752</v>
      </c>
      <c r="J5334" s="1"/>
      <c r="K5334" s="2"/>
      <c r="L5334">
        <v>5333</v>
      </c>
      <c r="M5334" s="1" t="s">
        <v>753</v>
      </c>
      <c r="N5334" s="1"/>
      <c r="O5334" s="2"/>
      <c r="P5334">
        <v>5333</v>
      </c>
      <c r="Q5334" s="1" t="s">
        <v>754</v>
      </c>
      <c r="R5334" s="1"/>
      <c r="S5334" s="2"/>
      <c r="T5334">
        <v>5333</v>
      </c>
      <c r="U5334" s="1" t="s">
        <v>178</v>
      </c>
      <c r="V5334" s="1"/>
      <c r="W5334" s="2"/>
      <c r="X5334">
        <v>5333</v>
      </c>
      <c r="Y5334" s="1" t="s">
        <v>179</v>
      </c>
      <c r="Z5334" s="1"/>
      <c r="AA5334" s="2"/>
      <c r="AD5334"/>
      <c r="AE5334" s="3"/>
      <c r="AF5334" s="3"/>
      <c r="AG5334" s="46"/>
      <c r="AH5334" s="15"/>
      <c r="AI5334" s="15"/>
      <c r="AQ5334" s="15"/>
      <c r="AR5334" s="15"/>
      <c r="AS5334" s="15"/>
      <c r="AT5334" s="15"/>
      <c r="AU5334" s="15"/>
      <c r="AV5334" s="15"/>
      <c r="BA5334" s="15"/>
      <c r="BB5334" s="15"/>
      <c r="BC5334" s="15"/>
      <c r="BD5334" s="15"/>
      <c r="BE5334" s="15"/>
      <c r="BF5334" s="14"/>
    </row>
    <row r="5335" spans="2:58">
      <c r="B5335" s="15"/>
      <c r="C5335" s="14"/>
      <c r="D5335" s="15"/>
      <c r="E5335" s="14"/>
      <c r="F5335" s="15"/>
      <c r="H5335">
        <v>5334</v>
      </c>
      <c r="I5335" s="1" t="s">
        <v>752</v>
      </c>
      <c r="J5335" s="1"/>
      <c r="K5335" s="2"/>
      <c r="L5335">
        <v>5334</v>
      </c>
      <c r="M5335" s="1" t="s">
        <v>753</v>
      </c>
      <c r="N5335" s="1"/>
      <c r="O5335" s="2"/>
      <c r="P5335">
        <v>5334</v>
      </c>
      <c r="Q5335" s="1" t="s">
        <v>754</v>
      </c>
      <c r="R5335" s="1"/>
      <c r="S5335" s="2"/>
      <c r="T5335">
        <v>5334</v>
      </c>
      <c r="U5335" s="1" t="s">
        <v>178</v>
      </c>
      <c r="V5335" s="1"/>
      <c r="W5335" s="2"/>
      <c r="X5335">
        <v>5334</v>
      </c>
      <c r="Y5335" s="1" t="s">
        <v>179</v>
      </c>
      <c r="Z5335" s="1"/>
      <c r="AA5335" s="2"/>
      <c r="AD5335"/>
      <c r="AE5335" s="3"/>
      <c r="AF5335" s="3"/>
      <c r="AG5335" s="46"/>
      <c r="AH5335" s="15"/>
      <c r="AI5335" s="15"/>
      <c r="AQ5335" s="15"/>
      <c r="AR5335" s="15"/>
      <c r="AS5335" s="15"/>
      <c r="AT5335" s="15"/>
      <c r="AU5335" s="14"/>
      <c r="AV5335" s="14"/>
      <c r="BA5335" s="15"/>
      <c r="BB5335" s="15"/>
      <c r="BC5335" s="15"/>
      <c r="BD5335" s="15"/>
      <c r="BE5335" s="15"/>
      <c r="BF5335" s="15"/>
    </row>
    <row r="5336" spans="2:58">
      <c r="B5336" s="15"/>
      <c r="C5336" s="14"/>
      <c r="D5336" s="15"/>
      <c r="E5336" s="14"/>
      <c r="F5336" s="15"/>
      <c r="H5336">
        <v>5335</v>
      </c>
      <c r="I5336" s="1" t="s">
        <v>752</v>
      </c>
      <c r="J5336" s="1"/>
      <c r="K5336" s="2"/>
      <c r="L5336">
        <v>5335</v>
      </c>
      <c r="M5336" s="1" t="s">
        <v>753</v>
      </c>
      <c r="N5336" s="1"/>
      <c r="O5336" s="2"/>
      <c r="P5336">
        <v>5335</v>
      </c>
      <c r="Q5336" s="1" t="s">
        <v>754</v>
      </c>
      <c r="R5336" s="1"/>
      <c r="S5336" s="2"/>
      <c r="T5336">
        <v>5335</v>
      </c>
      <c r="U5336" s="1" t="s">
        <v>178</v>
      </c>
      <c r="V5336" s="1"/>
      <c r="W5336" s="2"/>
      <c r="X5336">
        <v>5335</v>
      </c>
      <c r="Y5336" s="1" t="s">
        <v>179</v>
      </c>
      <c r="Z5336" s="1"/>
      <c r="AA5336" s="2"/>
      <c r="AD5336"/>
      <c r="AE5336" s="3"/>
      <c r="AF5336" s="3"/>
      <c r="AG5336" s="46"/>
      <c r="AH5336" s="15"/>
      <c r="AI5336" s="15"/>
      <c r="AQ5336" s="15"/>
      <c r="AR5336" s="15"/>
      <c r="AS5336" s="15"/>
      <c r="AT5336" s="15"/>
      <c r="AU5336" s="15"/>
      <c r="AV5336" s="15"/>
      <c r="BA5336" s="15"/>
      <c r="BB5336" s="15"/>
      <c r="BC5336" s="15"/>
      <c r="BD5336" s="15"/>
      <c r="BE5336" s="15"/>
      <c r="BF5336" s="15"/>
    </row>
    <row r="5337" spans="2:58">
      <c r="B5337" s="15"/>
      <c r="C5337" s="14"/>
      <c r="D5337" s="159"/>
      <c r="E5337" s="14"/>
      <c r="F5337" s="15"/>
      <c r="H5337">
        <v>5336</v>
      </c>
      <c r="I5337" s="1" t="s">
        <v>752</v>
      </c>
      <c r="J5337" s="1"/>
      <c r="K5337" s="2"/>
      <c r="L5337">
        <v>5336</v>
      </c>
      <c r="M5337" s="1" t="s">
        <v>753</v>
      </c>
      <c r="N5337" s="1"/>
      <c r="O5337" s="2"/>
      <c r="P5337">
        <v>5336</v>
      </c>
      <c r="Q5337" s="1" t="s">
        <v>754</v>
      </c>
      <c r="R5337" s="1"/>
      <c r="S5337" s="2"/>
      <c r="T5337">
        <v>5336</v>
      </c>
      <c r="U5337" s="1" t="s">
        <v>178</v>
      </c>
      <c r="V5337" s="1"/>
      <c r="W5337" s="2"/>
      <c r="X5337">
        <v>5336</v>
      </c>
      <c r="Y5337" s="1" t="s">
        <v>179</v>
      </c>
      <c r="Z5337" s="1"/>
      <c r="AA5337" s="2"/>
      <c r="AD5337"/>
      <c r="AE5337" s="3"/>
      <c r="AF5337" s="3"/>
      <c r="AG5337" s="46"/>
      <c r="AH5337" s="15"/>
      <c r="AI5337" s="15"/>
      <c r="AQ5337" s="15"/>
      <c r="AR5337" s="15"/>
      <c r="AS5337" s="15"/>
      <c r="AT5337" s="15"/>
      <c r="AU5337" s="14"/>
      <c r="AV5337" s="14"/>
      <c r="BA5337" s="15"/>
      <c r="BB5337" s="15"/>
      <c r="BC5337" s="15"/>
      <c r="BD5337" s="15"/>
      <c r="BE5337" s="15"/>
      <c r="BF5337" s="15"/>
    </row>
    <row r="5338" spans="2:58">
      <c r="B5338" s="15"/>
      <c r="C5338" s="17"/>
      <c r="D5338" s="15"/>
      <c r="E5338" s="15"/>
      <c r="F5338" s="15"/>
      <c r="H5338">
        <v>5337</v>
      </c>
      <c r="I5338" s="1" t="s">
        <v>752</v>
      </c>
      <c r="J5338" s="1"/>
      <c r="K5338" s="2"/>
      <c r="L5338">
        <v>5337</v>
      </c>
      <c r="M5338" s="1" t="s">
        <v>753</v>
      </c>
      <c r="N5338" s="1"/>
      <c r="O5338" s="2"/>
      <c r="P5338">
        <v>5337</v>
      </c>
      <c r="Q5338" s="1" t="s">
        <v>754</v>
      </c>
      <c r="R5338" s="1"/>
      <c r="S5338" s="2"/>
      <c r="T5338">
        <v>5337</v>
      </c>
      <c r="U5338" s="1" t="s">
        <v>178</v>
      </c>
      <c r="V5338" s="1"/>
      <c r="W5338" s="2"/>
      <c r="X5338">
        <v>5337</v>
      </c>
      <c r="Y5338" s="1" t="s">
        <v>179</v>
      </c>
      <c r="Z5338" s="1"/>
      <c r="AA5338" s="2"/>
      <c r="AD5338"/>
      <c r="AE5338" s="3"/>
      <c r="AF5338" s="3"/>
      <c r="AG5338" s="46"/>
      <c r="AH5338" s="15"/>
      <c r="AI5338" s="15"/>
      <c r="AQ5338" s="15"/>
      <c r="AR5338" s="15"/>
      <c r="AS5338" s="15"/>
      <c r="AT5338" s="15"/>
      <c r="AU5338" s="14"/>
      <c r="AV5338" s="14"/>
      <c r="BA5338" s="15"/>
      <c r="BB5338" s="15"/>
      <c r="BC5338" s="15"/>
      <c r="BD5338" s="15"/>
      <c r="BE5338" s="15"/>
      <c r="BF5338" s="15"/>
    </row>
    <row r="5339" spans="2:58">
      <c r="B5339" s="159"/>
      <c r="C5339" s="14"/>
      <c r="D5339" s="15"/>
      <c r="E5339" s="14"/>
      <c r="F5339" s="15"/>
      <c r="H5339">
        <v>5338</v>
      </c>
      <c r="I5339" s="1" t="s">
        <v>752</v>
      </c>
      <c r="J5339" s="1"/>
      <c r="K5339" s="2"/>
      <c r="L5339">
        <v>5338</v>
      </c>
      <c r="M5339" s="1" t="s">
        <v>753</v>
      </c>
      <c r="N5339" s="1"/>
      <c r="O5339" s="2"/>
      <c r="P5339">
        <v>5338</v>
      </c>
      <c r="Q5339" s="1" t="s">
        <v>754</v>
      </c>
      <c r="R5339" s="1"/>
      <c r="S5339" s="2"/>
      <c r="T5339">
        <v>5338</v>
      </c>
      <c r="U5339" s="1" t="s">
        <v>178</v>
      </c>
      <c r="V5339" s="1"/>
      <c r="W5339" s="2"/>
      <c r="X5339">
        <v>5338</v>
      </c>
      <c r="Y5339" s="1" t="s">
        <v>179</v>
      </c>
      <c r="Z5339" s="1"/>
      <c r="AA5339" s="2"/>
      <c r="AD5339"/>
      <c r="AE5339" s="3"/>
      <c r="AF5339" s="3"/>
      <c r="AG5339" s="46"/>
      <c r="AH5339" s="15"/>
      <c r="AI5339" s="15"/>
      <c r="AQ5339" s="15"/>
      <c r="AR5339" s="15"/>
      <c r="AS5339" s="15"/>
      <c r="AT5339" s="15"/>
      <c r="AU5339" s="14"/>
      <c r="AV5339" s="14"/>
      <c r="BA5339" s="15"/>
      <c r="BB5339" s="15"/>
      <c r="BC5339" s="15"/>
      <c r="BD5339" s="15"/>
      <c r="BE5339" s="15"/>
      <c r="BF5339" s="15"/>
    </row>
    <row r="5340" spans="2:58">
      <c r="B5340" s="17"/>
      <c r="C5340" s="14"/>
      <c r="D5340" s="15"/>
      <c r="E5340" s="14"/>
      <c r="F5340" s="15"/>
      <c r="H5340">
        <v>5339</v>
      </c>
      <c r="I5340" s="1" t="s">
        <v>752</v>
      </c>
      <c r="J5340" s="1"/>
      <c r="K5340" s="2"/>
      <c r="L5340">
        <v>5339</v>
      </c>
      <c r="M5340" s="1" t="s">
        <v>753</v>
      </c>
      <c r="N5340" s="1"/>
      <c r="O5340" s="2"/>
      <c r="P5340">
        <v>5339</v>
      </c>
      <c r="Q5340" s="1" t="s">
        <v>754</v>
      </c>
      <c r="R5340" s="1"/>
      <c r="S5340" s="2"/>
      <c r="T5340">
        <v>5339</v>
      </c>
      <c r="U5340" s="1" t="s">
        <v>178</v>
      </c>
      <c r="V5340" s="1"/>
      <c r="W5340" s="2"/>
      <c r="X5340">
        <v>5339</v>
      </c>
      <c r="Y5340" s="1" t="s">
        <v>179</v>
      </c>
      <c r="Z5340" s="1"/>
      <c r="AA5340" s="2"/>
      <c r="AD5340"/>
      <c r="AE5340" s="3"/>
      <c r="AF5340" s="3"/>
      <c r="AG5340" s="46"/>
      <c r="AH5340" s="15"/>
      <c r="AI5340" s="15"/>
      <c r="AQ5340" s="15"/>
      <c r="AR5340" s="15"/>
      <c r="AS5340" s="15"/>
      <c r="AT5340" s="15"/>
      <c r="AU5340" s="14"/>
      <c r="AV5340" s="14"/>
      <c r="BA5340" s="15"/>
      <c r="BB5340" s="15"/>
      <c r="BC5340" s="15"/>
      <c r="BD5340" s="15"/>
      <c r="BE5340" s="15"/>
      <c r="BF5340" s="15"/>
    </row>
    <row r="5341" spans="2:58">
      <c r="B5341" s="15"/>
      <c r="C5341" s="15"/>
      <c r="D5341" s="15"/>
      <c r="E5341" s="15"/>
      <c r="F5341" s="15"/>
      <c r="H5341">
        <v>5340</v>
      </c>
      <c r="I5341" s="1" t="s">
        <v>752</v>
      </c>
      <c r="J5341" s="1"/>
      <c r="K5341" s="2"/>
      <c r="L5341">
        <v>5340</v>
      </c>
      <c r="M5341" s="1" t="s">
        <v>753</v>
      </c>
      <c r="N5341" s="1"/>
      <c r="O5341" s="2"/>
      <c r="P5341">
        <v>5340</v>
      </c>
      <c r="Q5341" s="1" t="s">
        <v>754</v>
      </c>
      <c r="R5341" s="1"/>
      <c r="S5341" s="2"/>
      <c r="T5341">
        <v>5340</v>
      </c>
      <c r="U5341" s="1" t="s">
        <v>178</v>
      </c>
      <c r="V5341" s="1"/>
      <c r="W5341" s="2"/>
      <c r="X5341">
        <v>5340</v>
      </c>
      <c r="Y5341" s="1" t="s">
        <v>179</v>
      </c>
      <c r="Z5341" s="1"/>
      <c r="AA5341" s="2"/>
      <c r="AD5341"/>
      <c r="AE5341" s="3"/>
      <c r="AF5341" s="3"/>
      <c r="AG5341" s="46"/>
      <c r="AH5341" s="15"/>
      <c r="AI5341" s="15"/>
      <c r="AQ5341" s="15"/>
      <c r="AR5341" s="15"/>
      <c r="AS5341" s="15"/>
      <c r="AT5341" s="15"/>
      <c r="AU5341" s="14"/>
      <c r="AV5341" s="14"/>
      <c r="BA5341" s="15"/>
      <c r="BB5341" s="15"/>
      <c r="BC5341" s="15"/>
      <c r="BD5341" s="15"/>
      <c r="BE5341" s="15"/>
      <c r="BF5341" s="15"/>
    </row>
    <row r="5342" spans="2:58">
      <c r="B5342" s="15"/>
      <c r="C5342" s="15"/>
      <c r="D5342" s="15"/>
      <c r="E5342" s="15"/>
      <c r="F5342" s="15"/>
      <c r="H5342">
        <v>5341</v>
      </c>
      <c r="I5342" s="1" t="s">
        <v>752</v>
      </c>
      <c r="J5342" s="1"/>
      <c r="K5342" s="2"/>
      <c r="L5342">
        <v>5341</v>
      </c>
      <c r="M5342" s="1" t="s">
        <v>753</v>
      </c>
      <c r="N5342" s="1"/>
      <c r="O5342" s="2"/>
      <c r="P5342">
        <v>5341</v>
      </c>
      <c r="Q5342" s="1" t="s">
        <v>754</v>
      </c>
      <c r="R5342" s="1"/>
      <c r="S5342" s="2"/>
      <c r="T5342">
        <v>5341</v>
      </c>
      <c r="U5342" s="1" t="s">
        <v>178</v>
      </c>
      <c r="V5342" s="1"/>
      <c r="W5342" s="2"/>
      <c r="X5342">
        <v>5341</v>
      </c>
      <c r="Y5342" s="1" t="s">
        <v>179</v>
      </c>
      <c r="Z5342" s="1"/>
      <c r="AA5342" s="2"/>
      <c r="AD5342"/>
      <c r="AE5342" s="3"/>
      <c r="AF5342" s="3"/>
      <c r="AG5342" s="46"/>
      <c r="AH5342" s="15"/>
      <c r="AI5342" s="15"/>
      <c r="AQ5342" s="15"/>
      <c r="AR5342" s="15"/>
      <c r="AS5342" s="15"/>
      <c r="AT5342" s="15"/>
      <c r="AU5342" s="14"/>
      <c r="AV5342" s="14"/>
      <c r="BA5342" s="15"/>
      <c r="BB5342" s="15"/>
      <c r="BC5342" s="15"/>
      <c r="BD5342" s="15"/>
      <c r="BE5342" s="15"/>
      <c r="BF5342" s="15"/>
    </row>
    <row r="5343" spans="2:58">
      <c r="B5343" s="15"/>
      <c r="C5343" s="17"/>
      <c r="D5343" s="15"/>
      <c r="E5343" s="15"/>
      <c r="F5343" s="15"/>
      <c r="H5343">
        <v>5342</v>
      </c>
      <c r="I5343" s="1" t="s">
        <v>752</v>
      </c>
      <c r="J5343" s="1"/>
      <c r="K5343" s="2"/>
      <c r="L5343">
        <v>5342</v>
      </c>
      <c r="M5343" s="1" t="s">
        <v>753</v>
      </c>
      <c r="N5343" s="1"/>
      <c r="O5343" s="2"/>
      <c r="P5343">
        <v>5342</v>
      </c>
      <c r="Q5343" s="1" t="s">
        <v>754</v>
      </c>
      <c r="R5343" s="1"/>
      <c r="S5343" s="2"/>
      <c r="T5343">
        <v>5342</v>
      </c>
      <c r="U5343" s="1" t="s">
        <v>178</v>
      </c>
      <c r="V5343" s="1"/>
      <c r="W5343" s="2"/>
      <c r="X5343">
        <v>5342</v>
      </c>
      <c r="Y5343" s="1" t="s">
        <v>179</v>
      </c>
      <c r="Z5343" s="1"/>
      <c r="AA5343" s="2"/>
      <c r="AD5343"/>
      <c r="AE5343" s="3"/>
      <c r="AF5343" s="3"/>
      <c r="AG5343" s="46"/>
      <c r="AH5343" s="15"/>
      <c r="AI5343" s="15"/>
      <c r="AQ5343" s="15"/>
      <c r="AR5343" s="15"/>
      <c r="AS5343" s="15"/>
      <c r="AT5343" s="15"/>
      <c r="AU5343" s="14"/>
      <c r="AV5343" s="14"/>
      <c r="BA5343" s="15"/>
      <c r="BB5343" s="15"/>
      <c r="BC5343" s="15"/>
      <c r="BD5343" s="15"/>
      <c r="BE5343" s="15"/>
      <c r="BF5343" s="15"/>
    </row>
    <row r="5344" spans="2:58">
      <c r="B5344" s="17"/>
      <c r="C5344" s="14"/>
      <c r="D5344" s="15"/>
      <c r="E5344" s="14"/>
      <c r="F5344" s="15"/>
      <c r="H5344">
        <v>5343</v>
      </c>
      <c r="I5344" s="1" t="s">
        <v>752</v>
      </c>
      <c r="J5344" s="1"/>
      <c r="K5344" s="2"/>
      <c r="L5344">
        <v>5343</v>
      </c>
      <c r="M5344" s="1" t="s">
        <v>753</v>
      </c>
      <c r="N5344" s="1"/>
      <c r="O5344" s="2"/>
      <c r="P5344">
        <v>5343</v>
      </c>
      <c r="Q5344" s="1" t="s">
        <v>754</v>
      </c>
      <c r="R5344" s="1"/>
      <c r="S5344" s="2"/>
      <c r="T5344">
        <v>5343</v>
      </c>
      <c r="U5344" s="1" t="s">
        <v>178</v>
      </c>
      <c r="V5344" s="1"/>
      <c r="W5344" s="2"/>
      <c r="X5344">
        <v>5343</v>
      </c>
      <c r="Y5344" s="1" t="s">
        <v>179</v>
      </c>
      <c r="Z5344" s="1"/>
      <c r="AA5344" s="2"/>
      <c r="AD5344"/>
      <c r="AE5344" s="3"/>
      <c r="AF5344" s="3"/>
      <c r="AG5344" s="46"/>
      <c r="AH5344" s="15"/>
      <c r="AI5344" s="15"/>
      <c r="AQ5344" s="15"/>
      <c r="AR5344" s="15"/>
      <c r="AS5344" s="15"/>
      <c r="AT5344" s="15"/>
      <c r="AU5344" s="15"/>
      <c r="AV5344" s="15"/>
      <c r="BA5344" s="15"/>
      <c r="BB5344" s="15"/>
      <c r="BC5344" s="15"/>
      <c r="BD5344" s="15"/>
      <c r="BE5344" s="15"/>
      <c r="BF5344" s="15"/>
    </row>
    <row r="5345" spans="2:58">
      <c r="B5345" s="17"/>
      <c r="C5345" s="14"/>
      <c r="D5345" s="15"/>
      <c r="E5345" s="14"/>
      <c r="F5345" s="15"/>
      <c r="H5345">
        <v>5344</v>
      </c>
      <c r="I5345" s="1" t="s">
        <v>752</v>
      </c>
      <c r="J5345" s="1"/>
      <c r="K5345" s="2"/>
      <c r="L5345">
        <v>5344</v>
      </c>
      <c r="M5345" s="1" t="s">
        <v>753</v>
      </c>
      <c r="N5345" s="1"/>
      <c r="O5345" s="2"/>
      <c r="P5345">
        <v>5344</v>
      </c>
      <c r="Q5345" s="1" t="s">
        <v>754</v>
      </c>
      <c r="R5345" s="1"/>
      <c r="S5345" s="2"/>
      <c r="T5345">
        <v>5344</v>
      </c>
      <c r="U5345" s="1" t="s">
        <v>178</v>
      </c>
      <c r="V5345" s="1"/>
      <c r="W5345" s="2"/>
      <c r="X5345">
        <v>5344</v>
      </c>
      <c r="Y5345" s="1" t="s">
        <v>179</v>
      </c>
      <c r="Z5345" s="1"/>
      <c r="AA5345" s="2"/>
      <c r="AD5345"/>
      <c r="AE5345" s="3"/>
      <c r="AF5345" s="3"/>
      <c r="AG5345" s="46"/>
      <c r="AH5345" s="15"/>
      <c r="AI5345" s="15"/>
      <c r="AQ5345" s="15"/>
      <c r="AR5345" s="15"/>
      <c r="AS5345" s="15"/>
      <c r="AT5345" s="15"/>
      <c r="AU5345" s="14"/>
      <c r="AV5345" s="14"/>
      <c r="BA5345" s="15"/>
      <c r="BB5345" s="15"/>
      <c r="BC5345" s="15"/>
      <c r="BD5345" s="15"/>
      <c r="BE5345" s="15"/>
      <c r="BF5345" s="15"/>
    </row>
    <row r="5346" spans="2:58">
      <c r="B5346" s="17"/>
      <c r="C5346" s="14"/>
      <c r="D5346" s="15"/>
      <c r="E5346" s="14"/>
      <c r="F5346" s="15"/>
      <c r="H5346">
        <v>5345</v>
      </c>
      <c r="I5346" s="1" t="s">
        <v>752</v>
      </c>
      <c r="J5346" s="1"/>
      <c r="K5346" s="2"/>
      <c r="L5346">
        <v>5345</v>
      </c>
      <c r="M5346" s="1" t="s">
        <v>753</v>
      </c>
      <c r="N5346" s="1"/>
      <c r="O5346" s="2"/>
      <c r="P5346">
        <v>5345</v>
      </c>
      <c r="Q5346" s="1" t="s">
        <v>754</v>
      </c>
      <c r="R5346" s="1"/>
      <c r="S5346" s="2"/>
      <c r="T5346">
        <v>5345</v>
      </c>
      <c r="U5346" s="1" t="s">
        <v>178</v>
      </c>
      <c r="V5346" s="1"/>
      <c r="W5346" s="2"/>
      <c r="X5346">
        <v>5345</v>
      </c>
      <c r="Y5346" s="1" t="s">
        <v>179</v>
      </c>
      <c r="Z5346" s="1"/>
      <c r="AA5346" s="2"/>
      <c r="AD5346"/>
      <c r="AE5346" s="3"/>
      <c r="AF5346" s="3"/>
      <c r="AG5346" s="46"/>
      <c r="AH5346" s="15"/>
      <c r="AI5346" s="15"/>
      <c r="AQ5346" s="15"/>
      <c r="AR5346" s="15"/>
      <c r="AS5346" s="15"/>
      <c r="AT5346" s="15"/>
      <c r="AU5346" s="14"/>
      <c r="AV5346" s="14"/>
      <c r="BA5346" s="15"/>
      <c r="BB5346" s="15"/>
      <c r="BC5346" s="15"/>
      <c r="BD5346" s="15"/>
      <c r="BE5346" s="15"/>
      <c r="BF5346" s="14"/>
    </row>
    <row r="5347" spans="2:58">
      <c r="B5347" s="15"/>
      <c r="C5347" s="17"/>
      <c r="D5347" s="15"/>
      <c r="E5347" s="15"/>
      <c r="F5347" s="15"/>
      <c r="H5347">
        <v>5346</v>
      </c>
      <c r="I5347" s="1" t="s">
        <v>752</v>
      </c>
      <c r="J5347" s="1"/>
      <c r="K5347" s="2"/>
      <c r="L5347">
        <v>5346</v>
      </c>
      <c r="M5347" s="1" t="s">
        <v>753</v>
      </c>
      <c r="N5347" s="1"/>
      <c r="O5347" s="2"/>
      <c r="P5347">
        <v>5346</v>
      </c>
      <c r="Q5347" s="1" t="s">
        <v>754</v>
      </c>
      <c r="R5347" s="1"/>
      <c r="S5347" s="2"/>
      <c r="T5347">
        <v>5346</v>
      </c>
      <c r="U5347" s="1" t="s">
        <v>178</v>
      </c>
      <c r="V5347" s="1"/>
      <c r="W5347" s="2"/>
      <c r="X5347">
        <v>5346</v>
      </c>
      <c r="Y5347" s="1" t="s">
        <v>179</v>
      </c>
      <c r="Z5347" s="1"/>
      <c r="AA5347" s="2"/>
      <c r="AD5347"/>
      <c r="AE5347" s="3"/>
      <c r="AF5347" s="3"/>
      <c r="AG5347" s="46"/>
      <c r="AH5347" s="15"/>
      <c r="AI5347" s="15"/>
      <c r="AQ5347" s="15"/>
      <c r="AR5347" s="15"/>
      <c r="AS5347" s="15"/>
      <c r="AT5347" s="15"/>
      <c r="AU5347" s="14"/>
      <c r="AV5347" s="14"/>
      <c r="BA5347" s="15"/>
      <c r="BB5347" s="15"/>
      <c r="BC5347" s="15"/>
      <c r="BD5347" s="15"/>
      <c r="BE5347" s="15"/>
      <c r="BF5347" s="14"/>
    </row>
    <row r="5348" spans="2:58">
      <c r="B5348" s="15"/>
      <c r="C5348" s="14"/>
      <c r="D5348" s="15"/>
      <c r="E5348" s="14"/>
      <c r="F5348" s="15"/>
      <c r="H5348">
        <v>5347</v>
      </c>
      <c r="I5348" s="1" t="s">
        <v>752</v>
      </c>
      <c r="J5348" s="1"/>
      <c r="K5348" s="2"/>
      <c r="L5348">
        <v>5347</v>
      </c>
      <c r="M5348" s="1" t="s">
        <v>753</v>
      </c>
      <c r="N5348" s="1"/>
      <c r="O5348" s="2"/>
      <c r="P5348">
        <v>5347</v>
      </c>
      <c r="Q5348" s="1" t="s">
        <v>754</v>
      </c>
      <c r="R5348" s="1"/>
      <c r="S5348" s="2"/>
      <c r="T5348">
        <v>5347</v>
      </c>
      <c r="U5348" s="1" t="s">
        <v>178</v>
      </c>
      <c r="V5348" s="1"/>
      <c r="W5348" s="2"/>
      <c r="X5348">
        <v>5347</v>
      </c>
      <c r="Y5348" s="1" t="s">
        <v>179</v>
      </c>
      <c r="Z5348" s="1"/>
      <c r="AA5348" s="2"/>
      <c r="AD5348"/>
      <c r="AE5348" s="3"/>
      <c r="AF5348" s="3"/>
      <c r="AG5348" s="46"/>
      <c r="AH5348" s="15"/>
      <c r="AI5348" s="15"/>
      <c r="AQ5348" s="15"/>
      <c r="AR5348" s="15"/>
      <c r="AS5348" s="15"/>
      <c r="AT5348" s="15"/>
      <c r="AU5348" s="15"/>
      <c r="AV5348" s="15"/>
      <c r="BA5348" s="15"/>
      <c r="BB5348" s="15"/>
      <c r="BC5348" s="15"/>
      <c r="BD5348" s="15"/>
      <c r="BE5348" s="15"/>
      <c r="BF5348" s="15"/>
    </row>
    <row r="5349" spans="2:58">
      <c r="B5349" s="15"/>
      <c r="C5349" s="14"/>
      <c r="D5349" s="15"/>
      <c r="E5349" s="14"/>
      <c r="F5349" s="15"/>
      <c r="H5349">
        <v>5348</v>
      </c>
      <c r="I5349" s="1" t="s">
        <v>752</v>
      </c>
      <c r="J5349" s="1"/>
      <c r="K5349" s="2"/>
      <c r="L5349">
        <v>5348</v>
      </c>
      <c r="M5349" s="1" t="s">
        <v>753</v>
      </c>
      <c r="N5349" s="1"/>
      <c r="O5349" s="2"/>
      <c r="P5349">
        <v>5348</v>
      </c>
      <c r="Q5349" s="1" t="s">
        <v>754</v>
      </c>
      <c r="R5349" s="1"/>
      <c r="S5349" s="2"/>
      <c r="T5349">
        <v>5348</v>
      </c>
      <c r="U5349" s="1" t="s">
        <v>178</v>
      </c>
      <c r="V5349" s="1"/>
      <c r="W5349" s="2"/>
      <c r="X5349">
        <v>5348</v>
      </c>
      <c r="Y5349" s="1" t="s">
        <v>179</v>
      </c>
      <c r="Z5349" s="1"/>
      <c r="AA5349" s="2"/>
      <c r="AD5349"/>
      <c r="AE5349" s="3"/>
      <c r="AF5349" s="3"/>
      <c r="AG5349" s="46"/>
      <c r="AH5349" s="15"/>
      <c r="AI5349" s="15"/>
      <c r="AQ5349" s="15"/>
      <c r="AR5349" s="15"/>
      <c r="AS5349" s="15"/>
      <c r="AT5349" s="15"/>
      <c r="AU5349" s="14"/>
      <c r="AV5349" s="14"/>
      <c r="BA5349" s="15"/>
      <c r="BB5349" s="15"/>
      <c r="BC5349" s="15"/>
      <c r="BD5349" s="15"/>
      <c r="BE5349" s="15"/>
      <c r="BF5349" s="15"/>
    </row>
    <row r="5350" spans="2:58">
      <c r="B5350" s="15"/>
      <c r="C5350" s="14"/>
      <c r="D5350" s="15"/>
      <c r="E5350" s="14"/>
      <c r="F5350" s="15"/>
      <c r="H5350">
        <v>5349</v>
      </c>
      <c r="I5350" s="1" t="s">
        <v>752</v>
      </c>
      <c r="J5350" s="1"/>
      <c r="K5350" s="2"/>
      <c r="L5350">
        <v>5349</v>
      </c>
      <c r="M5350" s="1" t="s">
        <v>753</v>
      </c>
      <c r="N5350" s="1"/>
      <c r="O5350" s="2"/>
      <c r="P5350">
        <v>5349</v>
      </c>
      <c r="Q5350" s="1" t="s">
        <v>754</v>
      </c>
      <c r="R5350" s="1"/>
      <c r="S5350" s="2"/>
      <c r="T5350">
        <v>5349</v>
      </c>
      <c r="U5350" s="1" t="s">
        <v>178</v>
      </c>
      <c r="V5350" s="1"/>
      <c r="W5350" s="2"/>
      <c r="X5350">
        <v>5349</v>
      </c>
      <c r="Y5350" s="1" t="s">
        <v>179</v>
      </c>
      <c r="Z5350" s="1"/>
      <c r="AA5350" s="2"/>
      <c r="AD5350"/>
      <c r="AE5350" s="3"/>
      <c r="AF5350" s="3"/>
      <c r="AG5350" s="46"/>
      <c r="AH5350" s="15"/>
      <c r="AI5350" s="15"/>
      <c r="AQ5350" s="15"/>
      <c r="AR5350" s="15"/>
      <c r="AS5350" s="15"/>
      <c r="AT5350" s="15"/>
      <c r="AU5350" s="14"/>
      <c r="AV5350" s="14"/>
      <c r="BA5350" s="15"/>
      <c r="BB5350" s="15"/>
      <c r="BC5350" s="15"/>
      <c r="BD5350" s="15"/>
      <c r="BE5350" s="15"/>
      <c r="BF5350" s="14"/>
    </row>
    <row r="5351" spans="2:58">
      <c r="B5351" s="15"/>
      <c r="C5351" s="14"/>
      <c r="D5351" s="15"/>
      <c r="E5351" s="14"/>
      <c r="F5351" s="15"/>
      <c r="H5351">
        <v>5350</v>
      </c>
      <c r="I5351" s="1" t="s">
        <v>752</v>
      </c>
      <c r="J5351" s="1"/>
      <c r="K5351" s="2"/>
      <c r="L5351">
        <v>5350</v>
      </c>
      <c r="M5351" s="1" t="s">
        <v>753</v>
      </c>
      <c r="N5351" s="1"/>
      <c r="O5351" s="2"/>
      <c r="P5351">
        <v>5350</v>
      </c>
      <c r="Q5351" s="1" t="s">
        <v>754</v>
      </c>
      <c r="R5351" s="1"/>
      <c r="S5351" s="2"/>
      <c r="T5351">
        <v>5350</v>
      </c>
      <c r="U5351" s="1" t="s">
        <v>178</v>
      </c>
      <c r="V5351" s="1"/>
      <c r="W5351" s="2"/>
      <c r="X5351">
        <v>5350</v>
      </c>
      <c r="Y5351" s="1" t="s">
        <v>179</v>
      </c>
      <c r="Z5351" s="1"/>
      <c r="AA5351" s="2"/>
      <c r="AD5351"/>
      <c r="AE5351" s="3"/>
      <c r="AF5351" s="3"/>
      <c r="AG5351" s="46"/>
      <c r="AH5351" s="15"/>
      <c r="AI5351" s="15"/>
      <c r="AQ5351" s="15"/>
      <c r="AR5351" s="15"/>
      <c r="AS5351" s="15"/>
      <c r="AT5351" s="15"/>
      <c r="AU5351" s="14"/>
      <c r="AV5351" s="14"/>
      <c r="BA5351" s="15"/>
      <c r="BB5351" s="15"/>
      <c r="BC5351" s="15"/>
      <c r="BD5351" s="15"/>
      <c r="BE5351" s="15"/>
      <c r="BF5351" s="14"/>
    </row>
    <row r="5352" spans="2:58">
      <c r="B5352" s="15"/>
      <c r="C5352" s="14"/>
      <c r="D5352" s="15"/>
      <c r="E5352" s="14"/>
      <c r="F5352" s="15"/>
      <c r="H5352">
        <v>5351</v>
      </c>
      <c r="I5352" s="1" t="s">
        <v>752</v>
      </c>
      <c r="J5352" s="1"/>
      <c r="K5352" s="2"/>
      <c r="L5352">
        <v>5351</v>
      </c>
      <c r="M5352" s="1" t="s">
        <v>753</v>
      </c>
      <c r="N5352" s="1"/>
      <c r="O5352" s="2"/>
      <c r="P5352">
        <v>5351</v>
      </c>
      <c r="Q5352" s="1" t="s">
        <v>754</v>
      </c>
      <c r="R5352" s="1"/>
      <c r="S5352" s="2"/>
      <c r="T5352">
        <v>5351</v>
      </c>
      <c r="U5352" s="1" t="s">
        <v>178</v>
      </c>
      <c r="V5352" s="1"/>
      <c r="W5352" s="2"/>
      <c r="X5352">
        <v>5351</v>
      </c>
      <c r="Y5352" s="1" t="s">
        <v>179</v>
      </c>
      <c r="Z5352" s="1"/>
      <c r="AA5352" s="2"/>
      <c r="AD5352"/>
      <c r="AE5352" s="3"/>
      <c r="AF5352" s="3"/>
      <c r="AG5352" s="46"/>
      <c r="AH5352" s="15"/>
      <c r="AI5352" s="15"/>
      <c r="AQ5352" s="15"/>
      <c r="AR5352" s="15"/>
      <c r="AS5352" s="15"/>
      <c r="AT5352" s="15"/>
      <c r="AU5352" s="14"/>
      <c r="AV5352" s="14"/>
      <c r="BA5352" s="15"/>
      <c r="BB5352" s="15"/>
      <c r="BC5352" s="15"/>
      <c r="BD5352" s="15"/>
      <c r="BE5352" s="15"/>
      <c r="BF5352" s="14"/>
    </row>
    <row r="5353" spans="2:58">
      <c r="B5353" s="15"/>
      <c r="C5353" s="14"/>
      <c r="D5353" s="15"/>
      <c r="E5353" s="14"/>
      <c r="F5353" s="15"/>
      <c r="H5353">
        <v>5352</v>
      </c>
      <c r="I5353" s="1" t="s">
        <v>752</v>
      </c>
      <c r="J5353" s="1"/>
      <c r="K5353" s="2"/>
      <c r="L5353">
        <v>5352</v>
      </c>
      <c r="M5353" s="1" t="s">
        <v>753</v>
      </c>
      <c r="N5353" s="1"/>
      <c r="O5353" s="2"/>
      <c r="P5353">
        <v>5352</v>
      </c>
      <c r="Q5353" s="1" t="s">
        <v>754</v>
      </c>
      <c r="R5353" s="1"/>
      <c r="S5353" s="2"/>
      <c r="T5353">
        <v>5352</v>
      </c>
      <c r="U5353" s="1" t="s">
        <v>178</v>
      </c>
      <c r="V5353" s="1"/>
      <c r="W5353" s="2"/>
      <c r="X5353">
        <v>5352</v>
      </c>
      <c r="Y5353" s="1" t="s">
        <v>179</v>
      </c>
      <c r="Z5353" s="1"/>
      <c r="AA5353" s="2"/>
      <c r="AD5353"/>
      <c r="AE5353" s="3"/>
      <c r="AF5353" s="3"/>
      <c r="AG5353" s="46"/>
      <c r="AH5353" s="15"/>
      <c r="AI5353" s="15"/>
      <c r="AQ5353" s="15"/>
      <c r="AR5353" s="15"/>
      <c r="AS5353" s="15"/>
      <c r="AT5353" s="15"/>
      <c r="AU5353" s="14"/>
      <c r="AV5353" s="14"/>
      <c r="BA5353" s="15"/>
      <c r="BB5353" s="15"/>
      <c r="BC5353" s="15"/>
      <c r="BD5353" s="15"/>
      <c r="BE5353" s="15"/>
      <c r="BF5353" s="14"/>
    </row>
    <row r="5354" spans="2:58">
      <c r="B5354" s="15"/>
      <c r="C5354" s="14"/>
      <c r="D5354" s="15"/>
      <c r="E5354" s="14"/>
      <c r="F5354" s="15"/>
      <c r="H5354">
        <v>5353</v>
      </c>
      <c r="I5354" s="1" t="s">
        <v>752</v>
      </c>
      <c r="J5354" s="1"/>
      <c r="K5354" s="2"/>
      <c r="L5354">
        <v>5353</v>
      </c>
      <c r="M5354" s="1" t="s">
        <v>753</v>
      </c>
      <c r="N5354" s="1"/>
      <c r="O5354" s="2"/>
      <c r="P5354">
        <v>5353</v>
      </c>
      <c r="Q5354" s="1" t="s">
        <v>754</v>
      </c>
      <c r="R5354" s="1"/>
      <c r="S5354" s="2"/>
      <c r="T5354">
        <v>5353</v>
      </c>
      <c r="U5354" s="1" t="s">
        <v>178</v>
      </c>
      <c r="V5354" s="1"/>
      <c r="W5354" s="2"/>
      <c r="X5354">
        <v>5353</v>
      </c>
      <c r="Y5354" s="1" t="s">
        <v>179</v>
      </c>
      <c r="Z5354" s="1"/>
      <c r="AA5354" s="2"/>
      <c r="AD5354"/>
      <c r="AE5354" s="3"/>
      <c r="AF5354" s="3"/>
      <c r="AG5354" s="46"/>
      <c r="AH5354" s="15"/>
      <c r="AI5354" s="15"/>
      <c r="AQ5354" s="15"/>
      <c r="AR5354" s="15"/>
      <c r="AS5354" s="15"/>
      <c r="AT5354" s="15"/>
      <c r="AU5354" s="14"/>
      <c r="AV5354" s="14"/>
      <c r="BA5354" s="15"/>
      <c r="BB5354" s="15"/>
      <c r="BC5354" s="15"/>
      <c r="BD5354" s="15"/>
      <c r="BE5354" s="15"/>
      <c r="BF5354" s="15"/>
    </row>
    <row r="5355" spans="2:58">
      <c r="B5355" s="15"/>
      <c r="C5355" s="17"/>
      <c r="D5355" s="15"/>
      <c r="E5355" s="15"/>
      <c r="F5355" s="15"/>
      <c r="H5355">
        <v>5354</v>
      </c>
      <c r="I5355" s="1" t="s">
        <v>752</v>
      </c>
      <c r="J5355" s="1"/>
      <c r="K5355" s="2"/>
      <c r="L5355">
        <v>5354</v>
      </c>
      <c r="M5355" s="1" t="s">
        <v>753</v>
      </c>
      <c r="N5355" s="1"/>
      <c r="O5355" s="2"/>
      <c r="P5355">
        <v>5354</v>
      </c>
      <c r="Q5355" s="1" t="s">
        <v>754</v>
      </c>
      <c r="R5355" s="1"/>
      <c r="S5355" s="2"/>
      <c r="T5355">
        <v>5354</v>
      </c>
      <c r="U5355" s="1" t="s">
        <v>178</v>
      </c>
      <c r="V5355" s="1"/>
      <c r="W5355" s="2"/>
      <c r="X5355">
        <v>5354</v>
      </c>
      <c r="Y5355" s="1" t="s">
        <v>179</v>
      </c>
      <c r="Z5355" s="1"/>
      <c r="AA5355" s="2"/>
      <c r="AD5355"/>
      <c r="AE5355" s="3"/>
      <c r="AF5355" s="3"/>
      <c r="AG5355" s="46"/>
      <c r="AH5355" s="15"/>
      <c r="AI5355" s="15"/>
      <c r="AL5355" s="15"/>
      <c r="AM5355" s="15"/>
      <c r="AN5355" s="15"/>
      <c r="AO5355" s="15"/>
      <c r="AP5355" s="15"/>
      <c r="AQ5355" s="15"/>
      <c r="AR5355" s="15"/>
      <c r="AS5355" s="15"/>
      <c r="AT5355" s="15"/>
      <c r="AU5355" s="15"/>
      <c r="AV5355" s="15"/>
      <c r="AW5355" s="15"/>
      <c r="AX5355" s="15"/>
      <c r="AY5355" s="15"/>
      <c r="AZ5355" s="15"/>
      <c r="BA5355" s="15"/>
      <c r="BB5355" s="15"/>
      <c r="BC5355" s="15"/>
      <c r="BD5355" s="15"/>
      <c r="BE5355" s="15"/>
      <c r="BF5355" s="15"/>
    </row>
    <row r="5356" spans="2:58">
      <c r="B5356" s="15"/>
      <c r="C5356" s="14"/>
      <c r="D5356" s="15"/>
      <c r="E5356" s="14"/>
      <c r="F5356" s="15"/>
      <c r="H5356">
        <v>5355</v>
      </c>
      <c r="I5356" s="1" t="s">
        <v>752</v>
      </c>
      <c r="J5356" s="1"/>
      <c r="K5356" s="2"/>
      <c r="L5356">
        <v>5355</v>
      </c>
      <c r="M5356" s="1" t="s">
        <v>753</v>
      </c>
      <c r="N5356" s="1"/>
      <c r="O5356" s="2"/>
      <c r="P5356">
        <v>5355</v>
      </c>
      <c r="Q5356" s="1" t="s">
        <v>754</v>
      </c>
      <c r="R5356" s="1"/>
      <c r="S5356" s="2"/>
      <c r="T5356">
        <v>5355</v>
      </c>
      <c r="U5356" s="1" t="s">
        <v>178</v>
      </c>
      <c r="V5356" s="1"/>
      <c r="W5356" s="2"/>
      <c r="X5356">
        <v>5355</v>
      </c>
      <c r="Y5356" s="1" t="s">
        <v>179</v>
      </c>
      <c r="Z5356" s="1"/>
      <c r="AA5356" s="2"/>
      <c r="AD5356"/>
      <c r="AE5356" s="3"/>
      <c r="AF5356" s="3"/>
      <c r="AG5356" s="46"/>
      <c r="AH5356" s="15"/>
      <c r="AI5356" s="15"/>
    </row>
    <row r="5357" spans="2:58">
      <c r="B5357" s="15"/>
      <c r="C5357" s="14"/>
      <c r="D5357" s="15"/>
      <c r="E5357" s="14"/>
      <c r="F5357" s="15"/>
      <c r="H5357">
        <v>5356</v>
      </c>
      <c r="I5357" s="1" t="s">
        <v>752</v>
      </c>
      <c r="J5357" s="1"/>
      <c r="K5357" s="2"/>
      <c r="L5357">
        <v>5356</v>
      </c>
      <c r="M5357" s="1" t="s">
        <v>753</v>
      </c>
      <c r="N5357" s="1"/>
      <c r="O5357" s="2"/>
      <c r="P5357">
        <v>5356</v>
      </c>
      <c r="Q5357" s="1" t="s">
        <v>754</v>
      </c>
      <c r="R5357" s="1"/>
      <c r="S5357" s="2"/>
      <c r="T5357">
        <v>5356</v>
      </c>
      <c r="U5357" s="1" t="s">
        <v>178</v>
      </c>
      <c r="V5357" s="1"/>
      <c r="W5357" s="2"/>
      <c r="X5357">
        <v>5356</v>
      </c>
      <c r="Y5357" s="1" t="s">
        <v>179</v>
      </c>
      <c r="Z5357" s="1"/>
      <c r="AA5357" s="2"/>
      <c r="AD5357"/>
      <c r="AE5357" s="3"/>
      <c r="AF5357" s="3"/>
      <c r="AG5357" s="46"/>
      <c r="AH5357" s="15"/>
      <c r="AI5357" s="15"/>
    </row>
    <row r="5358" spans="2:58">
      <c r="B5358" s="15"/>
      <c r="C5358" s="14"/>
      <c r="D5358" s="15"/>
      <c r="E5358" s="14"/>
      <c r="F5358" s="15"/>
      <c r="H5358">
        <v>5357</v>
      </c>
      <c r="I5358" s="1" t="s">
        <v>752</v>
      </c>
      <c r="J5358" s="1"/>
      <c r="K5358" s="2"/>
      <c r="L5358">
        <v>5357</v>
      </c>
      <c r="M5358" s="1" t="s">
        <v>753</v>
      </c>
      <c r="N5358" s="1"/>
      <c r="O5358" s="2"/>
      <c r="P5358">
        <v>5357</v>
      </c>
      <c r="Q5358" s="1" t="s">
        <v>754</v>
      </c>
      <c r="R5358" s="1"/>
      <c r="S5358" s="2"/>
      <c r="T5358">
        <v>5357</v>
      </c>
      <c r="U5358" s="1" t="s">
        <v>178</v>
      </c>
      <c r="V5358" s="1"/>
      <c r="W5358" s="2"/>
      <c r="X5358">
        <v>5357</v>
      </c>
      <c r="Y5358" s="1" t="s">
        <v>179</v>
      </c>
      <c r="Z5358" s="1"/>
      <c r="AA5358" s="2"/>
      <c r="AD5358"/>
      <c r="AE5358" s="3"/>
      <c r="AF5358" s="3"/>
      <c r="AG5358" s="46"/>
      <c r="AH5358" s="15"/>
      <c r="AI5358" s="15"/>
    </row>
    <row r="5359" spans="2:58">
      <c r="B5359" s="15"/>
      <c r="C5359" s="17"/>
      <c r="D5359" s="15"/>
      <c r="E5359" s="15"/>
      <c r="F5359" s="15"/>
      <c r="H5359">
        <v>5358</v>
      </c>
      <c r="I5359" s="1" t="s">
        <v>752</v>
      </c>
      <c r="J5359" s="1"/>
      <c r="K5359" s="2"/>
      <c r="L5359">
        <v>5358</v>
      </c>
      <c r="M5359" s="1" t="s">
        <v>753</v>
      </c>
      <c r="N5359" s="1"/>
      <c r="O5359" s="2"/>
      <c r="P5359">
        <v>5358</v>
      </c>
      <c r="Q5359" s="1" t="s">
        <v>754</v>
      </c>
      <c r="R5359" s="1"/>
      <c r="S5359" s="2"/>
      <c r="T5359">
        <v>5358</v>
      </c>
      <c r="U5359" s="1" t="s">
        <v>178</v>
      </c>
      <c r="V5359" s="1"/>
      <c r="W5359" s="2"/>
      <c r="X5359">
        <v>5358</v>
      </c>
      <c r="Y5359" s="1" t="s">
        <v>179</v>
      </c>
      <c r="Z5359" s="1"/>
      <c r="AA5359" s="2"/>
      <c r="AC5359" s="15"/>
      <c r="AD5359"/>
      <c r="AE5359" s="3"/>
      <c r="AF5359" s="3"/>
      <c r="AG5359" s="46"/>
      <c r="AH5359" s="15"/>
      <c r="AI5359" s="15"/>
      <c r="AJ5359" s="15"/>
      <c r="AK5359" s="14"/>
    </row>
    <row r="5360" spans="2:58">
      <c r="B5360" s="15"/>
      <c r="C5360" s="14"/>
      <c r="D5360" s="15"/>
      <c r="E5360" s="14"/>
      <c r="F5360" s="15"/>
      <c r="H5360">
        <v>5359</v>
      </c>
      <c r="I5360" s="1" t="s">
        <v>752</v>
      </c>
      <c r="J5360" s="1"/>
      <c r="K5360" s="2"/>
      <c r="L5360">
        <v>5359</v>
      </c>
      <c r="M5360" s="1" t="s">
        <v>753</v>
      </c>
      <c r="N5360" s="1"/>
      <c r="O5360" s="2"/>
      <c r="P5360">
        <v>5359</v>
      </c>
      <c r="Q5360" s="1" t="s">
        <v>754</v>
      </c>
      <c r="R5360" s="1"/>
      <c r="S5360" s="2"/>
      <c r="T5360">
        <v>5359</v>
      </c>
      <c r="U5360" s="1" t="s">
        <v>178</v>
      </c>
      <c r="V5360" s="1"/>
      <c r="W5360" s="2"/>
      <c r="X5360">
        <v>5359</v>
      </c>
      <c r="Y5360" s="1" t="s">
        <v>179</v>
      </c>
      <c r="Z5360" s="1"/>
      <c r="AA5360" s="2"/>
      <c r="AD5360"/>
      <c r="AE5360" s="3"/>
      <c r="AF5360" s="3"/>
      <c r="AG5360" s="46"/>
    </row>
    <row r="5361" spans="2:33">
      <c r="B5361" s="15"/>
      <c r="C5361" s="14"/>
      <c r="D5361" s="15"/>
      <c r="E5361" s="14"/>
      <c r="F5361" s="15"/>
      <c r="H5361">
        <v>5360</v>
      </c>
      <c r="I5361" s="1" t="s">
        <v>752</v>
      </c>
      <c r="J5361" s="1"/>
      <c r="K5361" s="2"/>
      <c r="L5361">
        <v>5360</v>
      </c>
      <c r="M5361" s="1" t="s">
        <v>753</v>
      </c>
      <c r="N5361" s="1"/>
      <c r="O5361" s="2"/>
      <c r="P5361">
        <v>5360</v>
      </c>
      <c r="Q5361" s="1" t="s">
        <v>754</v>
      </c>
      <c r="R5361" s="1"/>
      <c r="S5361" s="2"/>
      <c r="T5361">
        <v>5360</v>
      </c>
      <c r="U5361" s="1" t="s">
        <v>178</v>
      </c>
      <c r="V5361" s="1"/>
      <c r="W5361" s="2"/>
      <c r="X5361">
        <v>5360</v>
      </c>
      <c r="Y5361" s="1" t="s">
        <v>179</v>
      </c>
      <c r="Z5361" s="1"/>
      <c r="AA5361" s="2"/>
      <c r="AD5361"/>
      <c r="AE5361" s="3"/>
      <c r="AF5361" s="68"/>
      <c r="AG5361" s="46"/>
    </row>
    <row r="5362" spans="2:33">
      <c r="B5362" s="15"/>
      <c r="C5362" s="14"/>
      <c r="D5362" s="15"/>
      <c r="E5362" s="14"/>
      <c r="F5362" s="15"/>
      <c r="H5362">
        <v>5361</v>
      </c>
      <c r="I5362" s="1" t="s">
        <v>752</v>
      </c>
      <c r="J5362" s="1"/>
      <c r="K5362" s="2"/>
      <c r="L5362">
        <v>5361</v>
      </c>
      <c r="M5362" s="1" t="s">
        <v>753</v>
      </c>
      <c r="N5362" s="1"/>
      <c r="O5362" s="2"/>
      <c r="P5362">
        <v>5361</v>
      </c>
      <c r="Q5362" s="1" t="s">
        <v>754</v>
      </c>
      <c r="R5362" s="1"/>
      <c r="S5362" s="2"/>
      <c r="T5362">
        <v>5361</v>
      </c>
      <c r="U5362" s="1" t="s">
        <v>178</v>
      </c>
      <c r="V5362" s="1"/>
      <c r="W5362" s="2"/>
      <c r="X5362">
        <v>5361</v>
      </c>
      <c r="Y5362" s="1" t="s">
        <v>179</v>
      </c>
      <c r="Z5362" s="1"/>
      <c r="AA5362" s="2"/>
      <c r="AD5362"/>
      <c r="AE5362" s="3"/>
      <c r="AF5362" s="3"/>
      <c r="AG5362" s="46"/>
    </row>
    <row r="5363" spans="2:33">
      <c r="B5363" s="15"/>
      <c r="C5363" s="14"/>
      <c r="D5363" s="15"/>
      <c r="E5363" s="14"/>
      <c r="F5363" s="15"/>
      <c r="H5363">
        <v>5362</v>
      </c>
      <c r="I5363" s="1" t="s">
        <v>752</v>
      </c>
      <c r="J5363" s="1"/>
      <c r="K5363" s="2"/>
      <c r="L5363">
        <v>5362</v>
      </c>
      <c r="M5363" s="1" t="s">
        <v>753</v>
      </c>
      <c r="N5363" s="1"/>
      <c r="O5363" s="2"/>
      <c r="P5363">
        <v>5362</v>
      </c>
      <c r="Q5363" s="1" t="s">
        <v>754</v>
      </c>
      <c r="R5363" s="1"/>
      <c r="S5363" s="2"/>
      <c r="T5363">
        <v>5362</v>
      </c>
      <c r="U5363" s="1" t="s">
        <v>178</v>
      </c>
      <c r="V5363" s="1"/>
      <c r="W5363" s="2"/>
      <c r="X5363">
        <v>5362</v>
      </c>
      <c r="Y5363" s="1" t="s">
        <v>179</v>
      </c>
      <c r="Z5363" s="1"/>
      <c r="AA5363" s="2"/>
      <c r="AD5363"/>
      <c r="AE5363" s="3"/>
      <c r="AF5363" s="3"/>
      <c r="AG5363" s="46"/>
    </row>
    <row r="5364" spans="2:33">
      <c r="B5364" s="15"/>
      <c r="C5364" s="17"/>
      <c r="D5364" s="15"/>
      <c r="E5364" s="14"/>
      <c r="F5364" s="15"/>
      <c r="H5364">
        <v>5363</v>
      </c>
      <c r="I5364" s="1" t="s">
        <v>752</v>
      </c>
      <c r="J5364" s="1"/>
      <c r="K5364" s="2"/>
      <c r="L5364">
        <v>5363</v>
      </c>
      <c r="M5364" s="1" t="s">
        <v>753</v>
      </c>
      <c r="N5364" s="1"/>
      <c r="O5364" s="2"/>
      <c r="P5364">
        <v>5363</v>
      </c>
      <c r="Q5364" s="1" t="s">
        <v>754</v>
      </c>
      <c r="R5364" s="1"/>
      <c r="S5364" s="2"/>
      <c r="T5364">
        <v>5363</v>
      </c>
      <c r="U5364" s="1" t="s">
        <v>178</v>
      </c>
      <c r="V5364" s="1"/>
      <c r="W5364" s="2"/>
      <c r="X5364">
        <v>5363</v>
      </c>
      <c r="Y5364" s="1" t="s">
        <v>179</v>
      </c>
      <c r="Z5364" s="1"/>
      <c r="AA5364" s="2"/>
      <c r="AD5364"/>
      <c r="AE5364" s="3"/>
      <c r="AF5364" s="3"/>
      <c r="AG5364" s="46"/>
    </row>
    <row r="5365" spans="2:33">
      <c r="B5365" s="15"/>
      <c r="C5365" s="14"/>
      <c r="D5365" s="15"/>
      <c r="E5365" s="14"/>
      <c r="F5365" s="15"/>
      <c r="H5365">
        <v>5364</v>
      </c>
      <c r="I5365" s="1" t="s">
        <v>752</v>
      </c>
      <c r="J5365" s="1"/>
      <c r="K5365" s="2"/>
      <c r="L5365">
        <v>5364</v>
      </c>
      <c r="M5365" s="1" t="s">
        <v>753</v>
      </c>
      <c r="N5365" s="1"/>
      <c r="O5365" s="2"/>
      <c r="P5365">
        <v>5364</v>
      </c>
      <c r="Q5365" s="1" t="s">
        <v>754</v>
      </c>
      <c r="R5365" s="1"/>
      <c r="S5365" s="2"/>
      <c r="T5365">
        <v>5364</v>
      </c>
      <c r="U5365" s="1" t="s">
        <v>178</v>
      </c>
      <c r="V5365" s="1"/>
      <c r="W5365" s="2"/>
      <c r="X5365">
        <v>5364</v>
      </c>
      <c r="Y5365" s="1" t="s">
        <v>179</v>
      </c>
      <c r="Z5365" s="1"/>
      <c r="AA5365" s="2"/>
      <c r="AD5365"/>
      <c r="AE5365" s="3"/>
      <c r="AF5365" s="3"/>
      <c r="AG5365" s="46"/>
    </row>
    <row r="5366" spans="2:33">
      <c r="H5366">
        <v>5365</v>
      </c>
      <c r="I5366" s="1" t="s">
        <v>752</v>
      </c>
      <c r="J5366" s="1"/>
      <c r="K5366" s="2"/>
      <c r="L5366">
        <v>5365</v>
      </c>
      <c r="M5366" s="1" t="s">
        <v>753</v>
      </c>
      <c r="N5366" s="1"/>
      <c r="O5366" s="2"/>
      <c r="P5366">
        <v>5365</v>
      </c>
      <c r="Q5366" s="1" t="s">
        <v>754</v>
      </c>
      <c r="R5366" s="1"/>
      <c r="S5366" s="2"/>
      <c r="T5366">
        <v>5365</v>
      </c>
      <c r="U5366" s="1" t="s">
        <v>178</v>
      </c>
      <c r="V5366" s="1"/>
      <c r="W5366" s="2"/>
      <c r="X5366">
        <v>5365</v>
      </c>
      <c r="Y5366" s="1" t="s">
        <v>179</v>
      </c>
      <c r="Z5366" s="1"/>
      <c r="AA5366" s="2"/>
      <c r="AD5366"/>
      <c r="AE5366" s="3"/>
      <c r="AF5366" s="3"/>
      <c r="AG5366" s="46"/>
    </row>
    <row r="5367" spans="2:33">
      <c r="H5367">
        <v>5366</v>
      </c>
      <c r="I5367" s="1" t="s">
        <v>752</v>
      </c>
      <c r="J5367" s="1"/>
      <c r="K5367" s="2"/>
      <c r="L5367">
        <v>5366</v>
      </c>
      <c r="M5367" s="1" t="s">
        <v>753</v>
      </c>
      <c r="N5367" s="1"/>
      <c r="O5367" s="2"/>
      <c r="P5367">
        <v>5366</v>
      </c>
      <c r="Q5367" s="1" t="s">
        <v>754</v>
      </c>
      <c r="R5367" s="1"/>
      <c r="S5367" s="2"/>
      <c r="T5367">
        <v>5366</v>
      </c>
      <c r="U5367" s="1" t="s">
        <v>178</v>
      </c>
      <c r="V5367" s="1"/>
      <c r="W5367" s="2"/>
      <c r="X5367">
        <v>5366</v>
      </c>
      <c r="Y5367" s="1" t="s">
        <v>179</v>
      </c>
      <c r="Z5367" s="1"/>
      <c r="AA5367" s="2"/>
      <c r="AD5367"/>
      <c r="AE5367" s="3"/>
      <c r="AF5367" s="3"/>
      <c r="AG5367" s="46"/>
    </row>
    <row r="5368" spans="2:33">
      <c r="H5368">
        <v>5367</v>
      </c>
      <c r="I5368" s="1" t="s">
        <v>752</v>
      </c>
      <c r="J5368" s="1"/>
      <c r="K5368" s="2"/>
      <c r="L5368">
        <v>5367</v>
      </c>
      <c r="M5368" s="1" t="s">
        <v>753</v>
      </c>
      <c r="N5368" s="1"/>
      <c r="O5368" s="2"/>
      <c r="P5368">
        <v>5367</v>
      </c>
      <c r="Q5368" s="1" t="s">
        <v>754</v>
      </c>
      <c r="R5368" s="1"/>
      <c r="S5368" s="2"/>
      <c r="T5368">
        <v>5367</v>
      </c>
      <c r="U5368" s="1" t="s">
        <v>178</v>
      </c>
      <c r="V5368" s="1"/>
      <c r="W5368" s="2"/>
      <c r="X5368">
        <v>5367</v>
      </c>
      <c r="Y5368" s="1" t="s">
        <v>179</v>
      </c>
      <c r="Z5368" s="1"/>
      <c r="AA5368" s="2"/>
      <c r="AD5368"/>
      <c r="AE5368" s="3"/>
      <c r="AF5368" s="3"/>
      <c r="AG5368" s="46"/>
    </row>
    <row r="5369" spans="2:33">
      <c r="H5369">
        <v>5368</v>
      </c>
      <c r="I5369" s="1" t="s">
        <v>752</v>
      </c>
      <c r="J5369" s="1"/>
      <c r="K5369" s="2"/>
      <c r="L5369">
        <v>5368</v>
      </c>
      <c r="M5369" s="1" t="s">
        <v>753</v>
      </c>
      <c r="N5369" s="1"/>
      <c r="O5369" s="2"/>
      <c r="P5369">
        <v>5368</v>
      </c>
      <c r="Q5369" s="1" t="s">
        <v>754</v>
      </c>
      <c r="R5369" s="1"/>
      <c r="S5369" s="2"/>
      <c r="T5369">
        <v>5368</v>
      </c>
      <c r="U5369" s="1" t="s">
        <v>178</v>
      </c>
      <c r="V5369" s="1"/>
      <c r="W5369" s="2"/>
      <c r="X5369">
        <v>5368</v>
      </c>
      <c r="Y5369" s="1" t="s">
        <v>179</v>
      </c>
      <c r="Z5369" s="1"/>
      <c r="AA5369" s="2"/>
      <c r="AD5369"/>
      <c r="AE5369" s="3"/>
      <c r="AF5369" s="3"/>
      <c r="AG5369" s="46"/>
    </row>
    <row r="5370" spans="2:33">
      <c r="H5370">
        <v>5369</v>
      </c>
      <c r="I5370" s="1" t="s">
        <v>752</v>
      </c>
      <c r="J5370" s="1"/>
      <c r="K5370" s="2"/>
      <c r="L5370">
        <v>5369</v>
      </c>
      <c r="M5370" s="1" t="s">
        <v>753</v>
      </c>
      <c r="N5370" s="1"/>
      <c r="O5370" s="2"/>
      <c r="P5370">
        <v>5369</v>
      </c>
      <c r="Q5370" s="1" t="s">
        <v>754</v>
      </c>
      <c r="R5370" s="1"/>
      <c r="S5370" s="2"/>
      <c r="T5370">
        <v>5369</v>
      </c>
      <c r="U5370" s="1" t="s">
        <v>178</v>
      </c>
      <c r="V5370" s="1"/>
      <c r="W5370" s="2"/>
      <c r="X5370">
        <v>5369</v>
      </c>
      <c r="Y5370" s="1" t="s">
        <v>179</v>
      </c>
      <c r="Z5370" s="1"/>
      <c r="AA5370" s="2"/>
      <c r="AD5370"/>
      <c r="AE5370" s="3"/>
      <c r="AF5370" s="3"/>
      <c r="AG5370" s="46"/>
    </row>
    <row r="5371" spans="2:33">
      <c r="H5371">
        <v>5370</v>
      </c>
      <c r="I5371" s="1" t="s">
        <v>752</v>
      </c>
      <c r="J5371" s="1"/>
      <c r="K5371" s="2"/>
      <c r="L5371">
        <v>5370</v>
      </c>
      <c r="M5371" s="1" t="s">
        <v>753</v>
      </c>
      <c r="N5371" s="1"/>
      <c r="O5371" s="2"/>
      <c r="P5371">
        <v>5370</v>
      </c>
      <c r="Q5371" s="1" t="s">
        <v>754</v>
      </c>
      <c r="R5371" s="1"/>
      <c r="S5371" s="2"/>
      <c r="T5371">
        <v>5370</v>
      </c>
      <c r="U5371" s="1" t="s">
        <v>178</v>
      </c>
      <c r="V5371" s="1"/>
      <c r="W5371" s="2"/>
      <c r="X5371">
        <v>5370</v>
      </c>
      <c r="Y5371" s="1" t="s">
        <v>179</v>
      </c>
      <c r="Z5371" s="1"/>
      <c r="AA5371" s="2"/>
      <c r="AD5371"/>
      <c r="AE5371" s="3"/>
      <c r="AF5371" s="3"/>
      <c r="AG5371" s="46"/>
    </row>
    <row r="5372" spans="2:33">
      <c r="H5372">
        <v>5371</v>
      </c>
      <c r="I5372" s="1" t="s">
        <v>752</v>
      </c>
      <c r="J5372" s="1"/>
      <c r="K5372" s="2"/>
      <c r="L5372">
        <v>5371</v>
      </c>
      <c r="M5372" s="1" t="s">
        <v>753</v>
      </c>
      <c r="N5372" s="1"/>
      <c r="O5372" s="2"/>
      <c r="P5372">
        <v>5371</v>
      </c>
      <c r="Q5372" s="1" t="s">
        <v>754</v>
      </c>
      <c r="R5372" s="1"/>
      <c r="S5372" s="2"/>
      <c r="T5372">
        <v>5371</v>
      </c>
      <c r="U5372" s="1" t="s">
        <v>178</v>
      </c>
      <c r="V5372" s="1"/>
      <c r="W5372" s="2"/>
      <c r="X5372">
        <v>5371</v>
      </c>
      <c r="Y5372" s="1" t="s">
        <v>179</v>
      </c>
      <c r="Z5372" s="1"/>
      <c r="AA5372" s="2"/>
    </row>
    <row r="5373" spans="2:33">
      <c r="H5373">
        <v>5372</v>
      </c>
      <c r="I5373" s="1" t="s">
        <v>752</v>
      </c>
      <c r="J5373" s="1"/>
      <c r="K5373" s="2"/>
      <c r="L5373">
        <v>5372</v>
      </c>
      <c r="M5373" s="1" t="s">
        <v>753</v>
      </c>
      <c r="N5373" s="1"/>
      <c r="O5373" s="2"/>
      <c r="P5373">
        <v>5372</v>
      </c>
      <c r="Q5373" s="1" t="s">
        <v>754</v>
      </c>
      <c r="R5373" s="1"/>
      <c r="S5373" s="2"/>
      <c r="T5373">
        <v>5372</v>
      </c>
      <c r="U5373" s="1" t="s">
        <v>178</v>
      </c>
      <c r="V5373" s="1"/>
      <c r="W5373" s="2"/>
      <c r="X5373">
        <v>5372</v>
      </c>
      <c r="Y5373" s="1" t="s">
        <v>179</v>
      </c>
      <c r="Z5373" s="1"/>
      <c r="AA5373" s="2"/>
    </row>
    <row r="5374" spans="2:33">
      <c r="H5374">
        <v>5373</v>
      </c>
      <c r="I5374" s="1" t="s">
        <v>752</v>
      </c>
      <c r="J5374" s="1"/>
      <c r="K5374" s="2"/>
      <c r="L5374">
        <v>5373</v>
      </c>
      <c r="M5374" s="1" t="s">
        <v>753</v>
      </c>
      <c r="N5374" s="1"/>
      <c r="O5374" s="2"/>
      <c r="P5374">
        <v>5373</v>
      </c>
      <c r="Q5374" s="1" t="s">
        <v>754</v>
      </c>
      <c r="R5374" s="1"/>
      <c r="S5374" s="2"/>
      <c r="T5374">
        <v>5373</v>
      </c>
      <c r="U5374" s="1" t="s">
        <v>178</v>
      </c>
      <c r="V5374" s="1"/>
      <c r="W5374" s="2"/>
      <c r="X5374">
        <v>5373</v>
      </c>
      <c r="Y5374" s="1" t="s">
        <v>179</v>
      </c>
      <c r="Z5374" s="1"/>
      <c r="AA5374" s="2"/>
    </row>
    <row r="5375" spans="2:33">
      <c r="H5375">
        <v>5374</v>
      </c>
      <c r="I5375" s="1" t="s">
        <v>752</v>
      </c>
      <c r="J5375" s="1"/>
      <c r="K5375" s="2"/>
      <c r="L5375">
        <v>5374</v>
      </c>
      <c r="M5375" s="1" t="s">
        <v>753</v>
      </c>
      <c r="N5375" s="1"/>
      <c r="O5375" s="2"/>
      <c r="P5375">
        <v>5374</v>
      </c>
      <c r="Q5375" s="1" t="s">
        <v>754</v>
      </c>
      <c r="R5375" s="1"/>
      <c r="S5375" s="2"/>
      <c r="T5375">
        <v>5374</v>
      </c>
      <c r="U5375" s="1" t="s">
        <v>178</v>
      </c>
      <c r="V5375" s="1"/>
      <c r="W5375" s="2"/>
      <c r="X5375">
        <v>5374</v>
      </c>
      <c r="Y5375" s="1" t="s">
        <v>179</v>
      </c>
      <c r="Z5375" s="1"/>
      <c r="AA5375" s="2"/>
    </row>
    <row r="5376" spans="2:33">
      <c r="H5376">
        <v>5375</v>
      </c>
      <c r="I5376" s="1" t="s">
        <v>752</v>
      </c>
      <c r="J5376" s="1"/>
      <c r="K5376" s="2"/>
      <c r="L5376">
        <v>5375</v>
      </c>
      <c r="M5376" s="1" t="s">
        <v>753</v>
      </c>
      <c r="N5376" s="1"/>
      <c r="O5376" s="2"/>
      <c r="P5376">
        <v>5375</v>
      </c>
      <c r="Q5376" s="1" t="s">
        <v>754</v>
      </c>
      <c r="R5376" s="1"/>
      <c r="S5376" s="2"/>
      <c r="T5376">
        <v>5375</v>
      </c>
      <c r="U5376" s="1" t="s">
        <v>178</v>
      </c>
      <c r="V5376" s="1"/>
      <c r="W5376" s="2"/>
      <c r="X5376">
        <v>5375</v>
      </c>
      <c r="Y5376" s="1" t="s">
        <v>179</v>
      </c>
      <c r="Z5376" s="1"/>
      <c r="AA5376" s="2"/>
    </row>
    <row r="5377" spans="8:27">
      <c r="H5377">
        <v>5376</v>
      </c>
      <c r="I5377" s="1" t="s">
        <v>752</v>
      </c>
      <c r="J5377" s="1"/>
      <c r="K5377" s="2"/>
      <c r="L5377">
        <v>5376</v>
      </c>
      <c r="M5377" s="1" t="s">
        <v>753</v>
      </c>
      <c r="N5377" s="1"/>
      <c r="O5377" s="2"/>
      <c r="P5377">
        <v>5376</v>
      </c>
      <c r="Q5377" s="1" t="s">
        <v>754</v>
      </c>
      <c r="R5377" s="1"/>
      <c r="S5377" s="2"/>
      <c r="T5377">
        <v>5376</v>
      </c>
      <c r="U5377" s="1" t="s">
        <v>178</v>
      </c>
      <c r="V5377" s="1"/>
      <c r="W5377" s="2"/>
      <c r="X5377">
        <v>5376</v>
      </c>
      <c r="Y5377" s="1" t="s">
        <v>179</v>
      </c>
      <c r="Z5377" s="1"/>
      <c r="AA5377" s="2"/>
    </row>
    <row r="5378" spans="8:27">
      <c r="H5378">
        <v>5377</v>
      </c>
      <c r="I5378" s="1" t="s">
        <v>752</v>
      </c>
      <c r="J5378" s="1"/>
      <c r="K5378" s="2"/>
      <c r="L5378">
        <v>5377</v>
      </c>
      <c r="M5378" s="1" t="s">
        <v>753</v>
      </c>
      <c r="N5378" s="1"/>
      <c r="O5378" s="2"/>
      <c r="P5378">
        <v>5377</v>
      </c>
      <c r="Q5378" s="1" t="s">
        <v>754</v>
      </c>
      <c r="R5378" s="1"/>
      <c r="S5378" s="2"/>
      <c r="T5378">
        <v>5377</v>
      </c>
      <c r="U5378" s="1" t="s">
        <v>178</v>
      </c>
      <c r="V5378" s="1"/>
      <c r="W5378" s="2"/>
      <c r="X5378">
        <v>5377</v>
      </c>
      <c r="Y5378" s="1" t="s">
        <v>179</v>
      </c>
      <c r="Z5378" s="1"/>
      <c r="AA5378" s="2"/>
    </row>
    <row r="5379" spans="8:27">
      <c r="H5379">
        <v>5378</v>
      </c>
      <c r="I5379" s="1" t="s">
        <v>752</v>
      </c>
      <c r="J5379" s="1"/>
      <c r="K5379" s="2"/>
      <c r="L5379">
        <v>5378</v>
      </c>
      <c r="M5379" s="1" t="s">
        <v>753</v>
      </c>
      <c r="N5379" s="1"/>
      <c r="O5379" s="2"/>
      <c r="P5379">
        <v>5378</v>
      </c>
      <c r="Q5379" s="1" t="s">
        <v>754</v>
      </c>
      <c r="R5379" s="1"/>
      <c r="S5379" s="2"/>
      <c r="T5379">
        <v>5378</v>
      </c>
      <c r="U5379" s="1" t="s">
        <v>178</v>
      </c>
      <c r="V5379" s="1"/>
      <c r="W5379" s="2"/>
      <c r="X5379">
        <v>5378</v>
      </c>
      <c r="Y5379" s="1" t="s">
        <v>179</v>
      </c>
      <c r="Z5379" s="1"/>
      <c r="AA5379" s="2"/>
    </row>
    <row r="5380" spans="8:27">
      <c r="H5380">
        <v>5379</v>
      </c>
      <c r="I5380" s="1" t="s">
        <v>752</v>
      </c>
      <c r="J5380" s="1"/>
      <c r="K5380" s="2"/>
      <c r="L5380">
        <v>5379</v>
      </c>
      <c r="M5380" s="1" t="s">
        <v>753</v>
      </c>
      <c r="N5380" s="1"/>
      <c r="O5380" s="2"/>
      <c r="P5380">
        <v>5379</v>
      </c>
      <c r="Q5380" s="1" t="s">
        <v>754</v>
      </c>
      <c r="R5380" s="1"/>
      <c r="S5380" s="2"/>
      <c r="T5380">
        <v>5379</v>
      </c>
      <c r="U5380" s="1" t="s">
        <v>178</v>
      </c>
      <c r="V5380" s="1"/>
      <c r="W5380" s="2"/>
      <c r="X5380">
        <v>5379</v>
      </c>
      <c r="Y5380" s="1" t="s">
        <v>179</v>
      </c>
      <c r="Z5380" s="1"/>
      <c r="AA5380" s="2"/>
    </row>
    <row r="5381" spans="8:27">
      <c r="H5381">
        <v>5380</v>
      </c>
      <c r="I5381" s="1" t="s">
        <v>752</v>
      </c>
      <c r="J5381" s="1"/>
      <c r="K5381" s="2"/>
      <c r="L5381">
        <v>5380</v>
      </c>
      <c r="M5381" s="1" t="s">
        <v>753</v>
      </c>
      <c r="N5381" s="1"/>
      <c r="O5381" s="2"/>
      <c r="P5381">
        <v>5380</v>
      </c>
      <c r="Q5381" s="1" t="s">
        <v>754</v>
      </c>
      <c r="R5381" s="1"/>
      <c r="S5381" s="2"/>
      <c r="T5381">
        <v>5380</v>
      </c>
      <c r="U5381" s="1" t="s">
        <v>178</v>
      </c>
      <c r="V5381" s="1"/>
      <c r="W5381" s="2"/>
      <c r="X5381">
        <v>5380</v>
      </c>
      <c r="Y5381" s="1" t="s">
        <v>179</v>
      </c>
      <c r="Z5381" s="1"/>
      <c r="AA5381" s="2"/>
    </row>
    <row r="5382" spans="8:27">
      <c r="H5382">
        <v>5381</v>
      </c>
      <c r="I5382" s="1" t="s">
        <v>752</v>
      </c>
      <c r="J5382" s="1"/>
      <c r="K5382" s="2"/>
      <c r="L5382">
        <v>5381</v>
      </c>
      <c r="M5382" s="1" t="s">
        <v>753</v>
      </c>
      <c r="N5382" s="1"/>
      <c r="O5382" s="2"/>
      <c r="P5382">
        <v>5381</v>
      </c>
      <c r="Q5382" s="1" t="s">
        <v>754</v>
      </c>
      <c r="R5382" s="1"/>
      <c r="S5382" s="2"/>
      <c r="T5382">
        <v>5381</v>
      </c>
      <c r="U5382" s="1" t="s">
        <v>178</v>
      </c>
      <c r="V5382" s="1"/>
      <c r="W5382" s="2"/>
      <c r="X5382">
        <v>5381</v>
      </c>
      <c r="Y5382" s="1" t="s">
        <v>179</v>
      </c>
      <c r="Z5382" s="1"/>
      <c r="AA5382" s="2"/>
    </row>
    <row r="5383" spans="8:27">
      <c r="H5383">
        <v>5382</v>
      </c>
      <c r="I5383" s="1" t="s">
        <v>752</v>
      </c>
      <c r="J5383" s="1"/>
      <c r="K5383" s="2"/>
      <c r="L5383">
        <v>5382</v>
      </c>
      <c r="M5383" s="1" t="s">
        <v>753</v>
      </c>
      <c r="N5383" s="1"/>
      <c r="O5383" s="2"/>
      <c r="P5383">
        <v>5382</v>
      </c>
      <c r="Q5383" s="1" t="s">
        <v>754</v>
      </c>
      <c r="R5383" s="1"/>
      <c r="S5383" s="2"/>
      <c r="T5383">
        <v>5382</v>
      </c>
      <c r="U5383" s="1" t="s">
        <v>178</v>
      </c>
      <c r="V5383" s="1"/>
      <c r="W5383" s="2"/>
      <c r="X5383">
        <v>5382</v>
      </c>
      <c r="Y5383" s="1" t="s">
        <v>179</v>
      </c>
      <c r="Z5383" s="1"/>
      <c r="AA5383" s="2"/>
    </row>
    <row r="5384" spans="8:27">
      <c r="H5384">
        <v>5383</v>
      </c>
      <c r="I5384" s="1" t="s">
        <v>752</v>
      </c>
      <c r="J5384" s="1"/>
      <c r="K5384" s="2"/>
      <c r="L5384">
        <v>5383</v>
      </c>
      <c r="M5384" s="1" t="s">
        <v>753</v>
      </c>
      <c r="N5384" s="1"/>
      <c r="O5384" s="2"/>
      <c r="P5384">
        <v>5383</v>
      </c>
      <c r="Q5384" s="1" t="s">
        <v>754</v>
      </c>
      <c r="R5384" s="1"/>
      <c r="S5384" s="2"/>
      <c r="T5384">
        <v>5383</v>
      </c>
      <c r="U5384" s="1" t="s">
        <v>178</v>
      </c>
      <c r="V5384" s="1"/>
      <c r="W5384" s="2"/>
      <c r="X5384">
        <v>5383</v>
      </c>
      <c r="Y5384" s="1" t="s">
        <v>179</v>
      </c>
      <c r="Z5384" s="1"/>
      <c r="AA5384" s="2"/>
    </row>
    <row r="5385" spans="8:27">
      <c r="H5385">
        <v>5384</v>
      </c>
      <c r="I5385" s="1" t="s">
        <v>752</v>
      </c>
      <c r="J5385" s="1"/>
      <c r="K5385" s="2"/>
      <c r="L5385">
        <v>5384</v>
      </c>
      <c r="M5385" s="1" t="s">
        <v>753</v>
      </c>
      <c r="N5385" s="1"/>
      <c r="O5385" s="2"/>
      <c r="P5385">
        <v>5384</v>
      </c>
      <c r="Q5385" s="1" t="s">
        <v>754</v>
      </c>
      <c r="R5385" s="1"/>
      <c r="S5385" s="2"/>
      <c r="T5385">
        <v>5384</v>
      </c>
      <c r="U5385" s="1" t="s">
        <v>178</v>
      </c>
      <c r="V5385" s="1"/>
      <c r="W5385" s="2"/>
      <c r="X5385">
        <v>5384</v>
      </c>
      <c r="Y5385" s="1" t="s">
        <v>179</v>
      </c>
      <c r="Z5385" s="1"/>
      <c r="AA5385" s="2"/>
    </row>
    <row r="5386" spans="8:27">
      <c r="H5386">
        <v>5385</v>
      </c>
      <c r="I5386" s="1" t="s">
        <v>752</v>
      </c>
      <c r="J5386" s="1"/>
      <c r="K5386" s="2"/>
      <c r="L5386">
        <v>5385</v>
      </c>
      <c r="M5386" s="1" t="s">
        <v>753</v>
      </c>
      <c r="N5386" s="1"/>
      <c r="O5386" s="2"/>
      <c r="P5386">
        <v>5385</v>
      </c>
      <c r="Q5386" s="1" t="s">
        <v>754</v>
      </c>
      <c r="R5386" s="1"/>
      <c r="S5386" s="2"/>
      <c r="T5386">
        <v>5385</v>
      </c>
      <c r="U5386" s="1" t="s">
        <v>178</v>
      </c>
      <c r="V5386" s="1"/>
      <c r="W5386" s="2"/>
      <c r="X5386">
        <v>5385</v>
      </c>
      <c r="Y5386" s="1" t="s">
        <v>179</v>
      </c>
      <c r="Z5386" s="1"/>
      <c r="AA5386" s="2"/>
    </row>
    <row r="5387" spans="8:27">
      <c r="H5387">
        <v>5386</v>
      </c>
      <c r="I5387" s="1" t="s">
        <v>752</v>
      </c>
      <c r="J5387" s="1"/>
      <c r="K5387" s="2"/>
      <c r="L5387">
        <v>5386</v>
      </c>
      <c r="M5387" s="1" t="s">
        <v>753</v>
      </c>
      <c r="N5387" s="1"/>
      <c r="O5387" s="2"/>
      <c r="P5387">
        <v>5386</v>
      </c>
      <c r="Q5387" s="1" t="s">
        <v>754</v>
      </c>
      <c r="R5387" s="1"/>
      <c r="S5387" s="2"/>
      <c r="T5387">
        <v>5386</v>
      </c>
      <c r="U5387" s="1" t="s">
        <v>178</v>
      </c>
      <c r="V5387" s="1"/>
      <c r="W5387" s="2"/>
      <c r="X5387">
        <v>5386</v>
      </c>
      <c r="Y5387" s="1" t="s">
        <v>179</v>
      </c>
      <c r="Z5387" s="1"/>
      <c r="AA5387" s="2"/>
    </row>
    <row r="5388" spans="8:27">
      <c r="H5388">
        <v>5387</v>
      </c>
      <c r="I5388" s="1" t="s">
        <v>752</v>
      </c>
      <c r="J5388" s="1"/>
      <c r="K5388" s="2"/>
      <c r="L5388">
        <v>5387</v>
      </c>
      <c r="M5388" s="1" t="s">
        <v>753</v>
      </c>
      <c r="N5388" s="1"/>
      <c r="O5388" s="2"/>
      <c r="P5388">
        <v>5387</v>
      </c>
      <c r="Q5388" s="1" t="s">
        <v>754</v>
      </c>
      <c r="R5388" s="1"/>
      <c r="S5388" s="2"/>
      <c r="T5388">
        <v>5387</v>
      </c>
      <c r="U5388" s="1" t="s">
        <v>178</v>
      </c>
      <c r="V5388" s="1"/>
      <c r="W5388" s="2"/>
      <c r="X5388">
        <v>5387</v>
      </c>
      <c r="Y5388" s="1" t="s">
        <v>179</v>
      </c>
      <c r="Z5388" s="1"/>
      <c r="AA5388" s="2"/>
    </row>
    <row r="5389" spans="8:27">
      <c r="H5389">
        <v>5388</v>
      </c>
      <c r="I5389" s="1" t="s">
        <v>752</v>
      </c>
      <c r="J5389" s="1"/>
      <c r="K5389" s="2"/>
      <c r="L5389">
        <v>5388</v>
      </c>
      <c r="M5389" s="1" t="s">
        <v>753</v>
      </c>
      <c r="N5389" s="1"/>
      <c r="O5389" s="2"/>
      <c r="P5389">
        <v>5388</v>
      </c>
      <c r="Q5389" s="1" t="s">
        <v>754</v>
      </c>
      <c r="R5389" s="1"/>
      <c r="S5389" s="2"/>
      <c r="T5389">
        <v>5388</v>
      </c>
      <c r="U5389" s="1" t="s">
        <v>178</v>
      </c>
      <c r="V5389" s="1"/>
      <c r="W5389" s="2"/>
      <c r="X5389">
        <v>5388</v>
      </c>
      <c r="Y5389" s="1" t="s">
        <v>179</v>
      </c>
      <c r="Z5389" s="1"/>
      <c r="AA5389" s="2"/>
    </row>
    <row r="5390" spans="8:27">
      <c r="H5390">
        <v>5389</v>
      </c>
      <c r="I5390" s="1" t="s">
        <v>752</v>
      </c>
      <c r="J5390" s="1"/>
      <c r="K5390" s="2"/>
      <c r="L5390">
        <v>5389</v>
      </c>
      <c r="M5390" s="1" t="s">
        <v>753</v>
      </c>
      <c r="N5390" s="1"/>
      <c r="O5390" s="2"/>
      <c r="P5390">
        <v>5389</v>
      </c>
      <c r="Q5390" s="1" t="s">
        <v>754</v>
      </c>
      <c r="R5390" s="1"/>
      <c r="S5390" s="2"/>
      <c r="T5390">
        <v>5389</v>
      </c>
      <c r="U5390" s="1" t="s">
        <v>178</v>
      </c>
      <c r="V5390" s="1"/>
      <c r="W5390" s="2"/>
      <c r="X5390">
        <v>5389</v>
      </c>
      <c r="Y5390" s="1" t="s">
        <v>179</v>
      </c>
      <c r="Z5390" s="1"/>
      <c r="AA5390" s="2"/>
    </row>
    <row r="5391" spans="8:27">
      <c r="H5391">
        <v>5390</v>
      </c>
      <c r="I5391" s="1" t="s">
        <v>752</v>
      </c>
      <c r="J5391" s="1"/>
      <c r="K5391" s="2"/>
      <c r="L5391">
        <v>5390</v>
      </c>
      <c r="M5391" s="1" t="s">
        <v>753</v>
      </c>
      <c r="N5391" s="1"/>
      <c r="O5391" s="2"/>
      <c r="P5391">
        <v>5390</v>
      </c>
      <c r="Q5391" s="1" t="s">
        <v>754</v>
      </c>
      <c r="R5391" s="1"/>
      <c r="S5391" s="2"/>
      <c r="T5391">
        <v>5390</v>
      </c>
      <c r="U5391" s="1" t="s">
        <v>178</v>
      </c>
      <c r="V5391" s="1"/>
      <c r="W5391" s="2"/>
      <c r="X5391">
        <v>5390</v>
      </c>
      <c r="Y5391" s="1" t="s">
        <v>179</v>
      </c>
      <c r="Z5391" s="1"/>
      <c r="AA5391" s="2"/>
    </row>
    <row r="5392" spans="8:27">
      <c r="H5392">
        <v>5391</v>
      </c>
      <c r="I5392" s="1" t="s">
        <v>752</v>
      </c>
      <c r="J5392" s="1"/>
      <c r="K5392" s="2"/>
      <c r="L5392">
        <v>5391</v>
      </c>
      <c r="M5392" s="1" t="s">
        <v>753</v>
      </c>
      <c r="N5392" s="1"/>
      <c r="O5392" s="2"/>
      <c r="P5392">
        <v>5391</v>
      </c>
      <c r="Q5392" s="1" t="s">
        <v>754</v>
      </c>
      <c r="R5392" s="1"/>
      <c r="S5392" s="2"/>
      <c r="T5392">
        <v>5391</v>
      </c>
      <c r="U5392" s="1" t="s">
        <v>178</v>
      </c>
      <c r="V5392" s="1"/>
      <c r="W5392" s="2"/>
      <c r="X5392">
        <v>5391</v>
      </c>
      <c r="Y5392" s="1" t="s">
        <v>179</v>
      </c>
      <c r="Z5392" s="1"/>
      <c r="AA5392" s="2"/>
    </row>
    <row r="5393" spans="8:27">
      <c r="H5393">
        <v>5392</v>
      </c>
      <c r="I5393" s="1" t="s">
        <v>752</v>
      </c>
      <c r="J5393" s="1"/>
      <c r="K5393" s="2"/>
      <c r="L5393">
        <v>5392</v>
      </c>
      <c r="M5393" s="1" t="s">
        <v>753</v>
      </c>
      <c r="N5393" s="1"/>
      <c r="O5393" s="2"/>
      <c r="P5393">
        <v>5392</v>
      </c>
      <c r="Q5393" s="1" t="s">
        <v>754</v>
      </c>
      <c r="R5393" s="1"/>
      <c r="S5393" s="2"/>
      <c r="T5393">
        <v>5392</v>
      </c>
      <c r="U5393" s="1" t="s">
        <v>178</v>
      </c>
      <c r="V5393" s="1"/>
      <c r="W5393" s="2"/>
      <c r="X5393">
        <v>5392</v>
      </c>
      <c r="Y5393" s="1" t="s">
        <v>179</v>
      </c>
      <c r="Z5393" s="1"/>
      <c r="AA5393" s="2"/>
    </row>
    <row r="5394" spans="8:27">
      <c r="H5394">
        <v>5393</v>
      </c>
      <c r="I5394" s="1" t="s">
        <v>752</v>
      </c>
      <c r="J5394" s="1"/>
      <c r="K5394" s="2"/>
      <c r="L5394">
        <v>5393</v>
      </c>
      <c r="M5394" s="1" t="s">
        <v>753</v>
      </c>
      <c r="N5394" s="1"/>
      <c r="O5394" s="2"/>
      <c r="P5394">
        <v>5393</v>
      </c>
      <c r="Q5394" s="1" t="s">
        <v>754</v>
      </c>
      <c r="R5394" s="1"/>
      <c r="S5394" s="2"/>
      <c r="T5394">
        <v>5393</v>
      </c>
      <c r="U5394" s="1" t="s">
        <v>178</v>
      </c>
      <c r="V5394" s="1"/>
      <c r="W5394" s="2"/>
      <c r="X5394">
        <v>5393</v>
      </c>
      <c r="Y5394" s="1" t="s">
        <v>179</v>
      </c>
      <c r="Z5394" s="1"/>
      <c r="AA5394" s="2"/>
    </row>
    <row r="5395" spans="8:27">
      <c r="H5395">
        <v>5394</v>
      </c>
      <c r="I5395" s="1" t="s">
        <v>752</v>
      </c>
      <c r="J5395" s="1"/>
      <c r="K5395" s="2"/>
      <c r="L5395">
        <v>5394</v>
      </c>
      <c r="M5395" s="1" t="s">
        <v>753</v>
      </c>
      <c r="N5395" s="1"/>
      <c r="O5395" s="2"/>
      <c r="P5395">
        <v>5394</v>
      </c>
      <c r="Q5395" s="1" t="s">
        <v>754</v>
      </c>
      <c r="R5395" s="1"/>
      <c r="S5395" s="2"/>
      <c r="T5395">
        <v>5394</v>
      </c>
      <c r="U5395" s="1" t="s">
        <v>178</v>
      </c>
      <c r="V5395" s="1"/>
      <c r="W5395" s="2"/>
      <c r="X5395">
        <v>5394</v>
      </c>
      <c r="Y5395" s="1" t="s">
        <v>179</v>
      </c>
      <c r="Z5395" s="1"/>
      <c r="AA5395" s="2"/>
    </row>
    <row r="5396" spans="8:27">
      <c r="H5396">
        <v>5395</v>
      </c>
      <c r="I5396" s="1" t="s">
        <v>752</v>
      </c>
      <c r="J5396" s="1"/>
      <c r="K5396" s="2"/>
      <c r="L5396">
        <v>5395</v>
      </c>
      <c r="M5396" s="1" t="s">
        <v>753</v>
      </c>
      <c r="N5396" s="1"/>
      <c r="O5396" s="2"/>
      <c r="P5396">
        <v>5395</v>
      </c>
      <c r="Q5396" s="1" t="s">
        <v>754</v>
      </c>
      <c r="R5396" s="1"/>
      <c r="S5396" s="2"/>
      <c r="T5396">
        <v>5395</v>
      </c>
      <c r="U5396" s="1" t="s">
        <v>178</v>
      </c>
      <c r="V5396" s="1"/>
      <c r="W5396" s="2"/>
      <c r="X5396">
        <v>5395</v>
      </c>
      <c r="Y5396" s="1" t="s">
        <v>179</v>
      </c>
      <c r="Z5396" s="1"/>
      <c r="AA5396" s="2"/>
    </row>
    <row r="5397" spans="8:27">
      <c r="H5397">
        <v>5396</v>
      </c>
      <c r="I5397" s="1" t="s">
        <v>752</v>
      </c>
      <c r="J5397" s="1"/>
      <c r="K5397" s="2"/>
      <c r="L5397">
        <v>5396</v>
      </c>
      <c r="M5397" s="1" t="s">
        <v>753</v>
      </c>
      <c r="N5397" s="1"/>
      <c r="O5397" s="2"/>
      <c r="P5397">
        <v>5396</v>
      </c>
      <c r="Q5397" s="1" t="s">
        <v>754</v>
      </c>
      <c r="R5397" s="1"/>
      <c r="S5397" s="2"/>
      <c r="T5397">
        <v>5396</v>
      </c>
      <c r="U5397" s="1" t="s">
        <v>178</v>
      </c>
      <c r="V5397" s="1"/>
      <c r="W5397" s="2"/>
      <c r="X5397">
        <v>5396</v>
      </c>
      <c r="Y5397" s="1" t="s">
        <v>179</v>
      </c>
      <c r="Z5397" s="1"/>
      <c r="AA5397" s="2"/>
    </row>
    <row r="5398" spans="8:27">
      <c r="H5398">
        <v>5397</v>
      </c>
      <c r="I5398" s="1" t="s">
        <v>752</v>
      </c>
      <c r="J5398" s="1"/>
      <c r="K5398" s="2"/>
      <c r="L5398">
        <v>5397</v>
      </c>
      <c r="M5398" s="1" t="s">
        <v>753</v>
      </c>
      <c r="N5398" s="1"/>
      <c r="O5398" s="2"/>
      <c r="P5398">
        <v>5397</v>
      </c>
      <c r="Q5398" s="1" t="s">
        <v>754</v>
      </c>
      <c r="R5398" s="1"/>
      <c r="S5398" s="2"/>
      <c r="T5398">
        <v>5397</v>
      </c>
      <c r="U5398" s="1" t="s">
        <v>178</v>
      </c>
      <c r="V5398" s="1"/>
      <c r="W5398" s="2"/>
      <c r="X5398">
        <v>5397</v>
      </c>
      <c r="Y5398" s="1" t="s">
        <v>179</v>
      </c>
      <c r="Z5398" s="1"/>
      <c r="AA5398" s="2"/>
    </row>
    <row r="5399" spans="8:27">
      <c r="H5399">
        <v>5398</v>
      </c>
      <c r="I5399" s="1" t="s">
        <v>752</v>
      </c>
      <c r="J5399" s="1"/>
      <c r="K5399" s="2"/>
      <c r="L5399">
        <v>5398</v>
      </c>
      <c r="M5399" s="1" t="s">
        <v>753</v>
      </c>
      <c r="N5399" s="1"/>
      <c r="O5399" s="2"/>
      <c r="P5399">
        <v>5398</v>
      </c>
      <c r="Q5399" s="1" t="s">
        <v>754</v>
      </c>
      <c r="R5399" s="1"/>
      <c r="S5399" s="2"/>
      <c r="T5399">
        <v>5398</v>
      </c>
      <c r="U5399" s="1" t="s">
        <v>178</v>
      </c>
      <c r="V5399" s="1"/>
      <c r="W5399" s="2"/>
      <c r="X5399">
        <v>5398</v>
      </c>
      <c r="Y5399" s="1" t="s">
        <v>179</v>
      </c>
      <c r="Z5399" s="1"/>
      <c r="AA5399" s="2"/>
    </row>
    <row r="5400" spans="8:27">
      <c r="H5400">
        <v>5399</v>
      </c>
      <c r="I5400" s="1" t="s">
        <v>752</v>
      </c>
      <c r="J5400" s="1"/>
      <c r="K5400" s="2"/>
      <c r="L5400">
        <v>5399</v>
      </c>
      <c r="M5400" s="1" t="s">
        <v>753</v>
      </c>
      <c r="N5400" s="1"/>
      <c r="O5400" s="2"/>
      <c r="P5400">
        <v>5399</v>
      </c>
      <c r="Q5400" s="1" t="s">
        <v>754</v>
      </c>
      <c r="R5400" s="1"/>
      <c r="S5400" s="2"/>
      <c r="T5400">
        <v>5399</v>
      </c>
      <c r="U5400" s="1" t="s">
        <v>178</v>
      </c>
      <c r="V5400" s="1"/>
      <c r="W5400" s="2"/>
      <c r="X5400">
        <v>5399</v>
      </c>
      <c r="Y5400" s="1" t="s">
        <v>179</v>
      </c>
      <c r="Z5400" s="1"/>
      <c r="AA5400" s="2"/>
    </row>
    <row r="5401" spans="8:27">
      <c r="H5401">
        <v>5400</v>
      </c>
      <c r="I5401" s="1" t="s">
        <v>752</v>
      </c>
      <c r="J5401" s="1"/>
      <c r="K5401" s="2"/>
      <c r="L5401">
        <v>5400</v>
      </c>
      <c r="M5401" s="1" t="s">
        <v>753</v>
      </c>
      <c r="N5401" s="1"/>
      <c r="O5401" s="2"/>
      <c r="P5401">
        <v>5400</v>
      </c>
      <c r="Q5401" s="1" t="s">
        <v>754</v>
      </c>
      <c r="R5401" s="1"/>
      <c r="S5401" s="2"/>
      <c r="T5401">
        <v>5400</v>
      </c>
      <c r="U5401" s="1" t="s">
        <v>178</v>
      </c>
      <c r="V5401" s="1"/>
      <c r="W5401" s="2"/>
      <c r="X5401">
        <v>5400</v>
      </c>
      <c r="Y5401" s="1" t="s">
        <v>179</v>
      </c>
      <c r="Z5401" s="1"/>
      <c r="AA5401" s="2"/>
    </row>
    <row r="5402" spans="8:27">
      <c r="H5402">
        <v>5401</v>
      </c>
      <c r="I5402" s="1" t="s">
        <v>752</v>
      </c>
      <c r="J5402" s="1"/>
      <c r="K5402" s="2"/>
      <c r="L5402">
        <v>5401</v>
      </c>
      <c r="M5402" s="1" t="s">
        <v>753</v>
      </c>
      <c r="N5402" s="1"/>
      <c r="O5402" s="2"/>
      <c r="P5402">
        <v>5401</v>
      </c>
      <c r="Q5402" s="1" t="s">
        <v>754</v>
      </c>
      <c r="R5402" s="1"/>
      <c r="S5402" s="2"/>
      <c r="T5402">
        <v>5401</v>
      </c>
      <c r="U5402" s="1" t="s">
        <v>178</v>
      </c>
      <c r="V5402" s="1"/>
      <c r="W5402" s="2"/>
      <c r="X5402">
        <v>5401</v>
      </c>
      <c r="Y5402" s="1" t="s">
        <v>179</v>
      </c>
      <c r="Z5402" s="1"/>
      <c r="AA5402" s="2"/>
    </row>
    <row r="5403" spans="8:27">
      <c r="H5403">
        <v>5402</v>
      </c>
      <c r="I5403" s="1" t="s">
        <v>752</v>
      </c>
      <c r="J5403" s="1"/>
      <c r="K5403" s="2"/>
      <c r="L5403">
        <v>5402</v>
      </c>
      <c r="M5403" s="1" t="s">
        <v>753</v>
      </c>
      <c r="N5403" s="1"/>
      <c r="O5403" s="2"/>
      <c r="P5403">
        <v>5402</v>
      </c>
      <c r="Q5403" s="1" t="s">
        <v>754</v>
      </c>
      <c r="R5403" s="1"/>
      <c r="S5403" s="2"/>
      <c r="T5403">
        <v>5402</v>
      </c>
      <c r="U5403" s="1" t="s">
        <v>178</v>
      </c>
      <c r="V5403" s="1"/>
      <c r="W5403" s="2"/>
      <c r="X5403">
        <v>5402</v>
      </c>
      <c r="Y5403" s="1" t="s">
        <v>179</v>
      </c>
      <c r="Z5403" s="1"/>
      <c r="AA5403" s="2"/>
    </row>
    <row r="5404" spans="8:27">
      <c r="H5404">
        <v>5403</v>
      </c>
      <c r="I5404" s="1" t="s">
        <v>752</v>
      </c>
      <c r="J5404" s="1"/>
      <c r="K5404" s="2"/>
      <c r="L5404">
        <v>5403</v>
      </c>
      <c r="M5404" s="1" t="s">
        <v>753</v>
      </c>
      <c r="N5404" s="1"/>
      <c r="O5404" s="2"/>
      <c r="P5404">
        <v>5403</v>
      </c>
      <c r="Q5404" s="1" t="s">
        <v>754</v>
      </c>
      <c r="R5404" s="1"/>
      <c r="S5404" s="2"/>
      <c r="T5404">
        <v>5403</v>
      </c>
      <c r="U5404" s="1" t="s">
        <v>178</v>
      </c>
      <c r="V5404" s="1"/>
      <c r="W5404" s="2"/>
      <c r="X5404">
        <v>5403</v>
      </c>
      <c r="Y5404" s="1" t="s">
        <v>179</v>
      </c>
      <c r="Z5404" s="1"/>
      <c r="AA5404" s="2"/>
    </row>
    <row r="5405" spans="8:27">
      <c r="H5405">
        <v>5404</v>
      </c>
      <c r="I5405" s="1" t="s">
        <v>752</v>
      </c>
      <c r="J5405" s="1"/>
      <c r="K5405" s="2"/>
      <c r="L5405">
        <v>5404</v>
      </c>
      <c r="M5405" s="1" t="s">
        <v>753</v>
      </c>
      <c r="N5405" s="1"/>
      <c r="O5405" s="2"/>
      <c r="P5405">
        <v>5404</v>
      </c>
      <c r="Q5405" s="1" t="s">
        <v>754</v>
      </c>
      <c r="R5405" s="1"/>
      <c r="S5405" s="2"/>
      <c r="T5405">
        <v>5404</v>
      </c>
      <c r="U5405" s="1" t="s">
        <v>178</v>
      </c>
      <c r="V5405" s="1"/>
      <c r="W5405" s="2"/>
      <c r="X5405">
        <v>5404</v>
      </c>
      <c r="Y5405" s="1" t="s">
        <v>179</v>
      </c>
      <c r="Z5405" s="1"/>
      <c r="AA5405" s="2"/>
    </row>
    <row r="5406" spans="8:27">
      <c r="H5406">
        <v>5405</v>
      </c>
      <c r="I5406" s="1" t="s">
        <v>752</v>
      </c>
      <c r="J5406" s="1"/>
      <c r="K5406" s="2"/>
      <c r="L5406">
        <v>5405</v>
      </c>
      <c r="M5406" s="1" t="s">
        <v>753</v>
      </c>
      <c r="N5406" s="1"/>
      <c r="O5406" s="2"/>
      <c r="P5406">
        <v>5405</v>
      </c>
      <c r="Q5406" s="1" t="s">
        <v>754</v>
      </c>
      <c r="R5406" s="1"/>
      <c r="S5406" s="2"/>
      <c r="T5406">
        <v>5405</v>
      </c>
      <c r="U5406" s="1" t="s">
        <v>178</v>
      </c>
      <c r="V5406" s="1"/>
      <c r="W5406" s="2"/>
      <c r="X5406">
        <v>5405</v>
      </c>
      <c r="Y5406" s="1" t="s">
        <v>179</v>
      </c>
      <c r="Z5406" s="1"/>
      <c r="AA5406" s="2"/>
    </row>
    <row r="5407" spans="8:27">
      <c r="H5407">
        <v>5406</v>
      </c>
      <c r="I5407" s="1" t="s">
        <v>752</v>
      </c>
      <c r="J5407" s="1"/>
      <c r="K5407" s="2"/>
      <c r="L5407">
        <v>5406</v>
      </c>
      <c r="M5407" s="1" t="s">
        <v>753</v>
      </c>
      <c r="N5407" s="1"/>
      <c r="O5407" s="2"/>
      <c r="P5407">
        <v>5406</v>
      </c>
      <c r="Q5407" s="1" t="s">
        <v>754</v>
      </c>
      <c r="R5407" s="1"/>
      <c r="S5407" s="2"/>
      <c r="T5407">
        <v>5406</v>
      </c>
      <c r="U5407" s="1" t="s">
        <v>178</v>
      </c>
      <c r="V5407" s="1"/>
      <c r="W5407" s="2"/>
      <c r="X5407">
        <v>5406</v>
      </c>
      <c r="Y5407" s="1" t="s">
        <v>179</v>
      </c>
      <c r="Z5407" s="1"/>
      <c r="AA5407" s="2"/>
    </row>
    <row r="5408" spans="8:27">
      <c r="H5408">
        <v>5407</v>
      </c>
      <c r="I5408" s="1" t="s">
        <v>752</v>
      </c>
      <c r="J5408" s="1"/>
      <c r="K5408" s="2"/>
      <c r="L5408">
        <v>5407</v>
      </c>
      <c r="M5408" s="1" t="s">
        <v>753</v>
      </c>
      <c r="N5408" s="1"/>
      <c r="O5408" s="2"/>
      <c r="P5408">
        <v>5407</v>
      </c>
      <c r="Q5408" s="1" t="s">
        <v>754</v>
      </c>
      <c r="R5408" s="1"/>
      <c r="S5408" s="2"/>
      <c r="T5408">
        <v>5407</v>
      </c>
      <c r="U5408" s="1" t="s">
        <v>178</v>
      </c>
      <c r="V5408" s="1"/>
      <c r="W5408" s="2"/>
      <c r="X5408">
        <v>5407</v>
      </c>
      <c r="Y5408" s="1" t="s">
        <v>179</v>
      </c>
      <c r="Z5408" s="1"/>
      <c r="AA5408" s="2"/>
    </row>
    <row r="5409" spans="8:27">
      <c r="H5409">
        <v>5408</v>
      </c>
      <c r="I5409" s="1" t="s">
        <v>752</v>
      </c>
      <c r="J5409" s="1"/>
      <c r="K5409" s="2"/>
      <c r="L5409">
        <v>5408</v>
      </c>
      <c r="M5409" s="1" t="s">
        <v>753</v>
      </c>
      <c r="N5409" s="1"/>
      <c r="O5409" s="2"/>
      <c r="P5409">
        <v>5408</v>
      </c>
      <c r="Q5409" s="1" t="s">
        <v>754</v>
      </c>
      <c r="R5409" s="1"/>
      <c r="S5409" s="2"/>
      <c r="T5409">
        <v>5408</v>
      </c>
      <c r="U5409" s="1" t="s">
        <v>178</v>
      </c>
      <c r="V5409" s="1"/>
      <c r="W5409" s="2"/>
      <c r="X5409">
        <v>5408</v>
      </c>
      <c r="Y5409" s="1" t="s">
        <v>179</v>
      </c>
      <c r="Z5409" s="1"/>
      <c r="AA5409" s="2"/>
    </row>
    <row r="5410" spans="8:27">
      <c r="H5410">
        <v>5409</v>
      </c>
      <c r="I5410" s="1" t="s">
        <v>752</v>
      </c>
      <c r="J5410" s="1"/>
      <c r="K5410" s="2"/>
      <c r="L5410">
        <v>5409</v>
      </c>
      <c r="M5410" s="1" t="s">
        <v>753</v>
      </c>
      <c r="N5410" s="1"/>
      <c r="O5410" s="2"/>
      <c r="P5410">
        <v>5409</v>
      </c>
      <c r="Q5410" s="1" t="s">
        <v>754</v>
      </c>
      <c r="R5410" s="1"/>
      <c r="S5410" s="2"/>
      <c r="T5410">
        <v>5409</v>
      </c>
      <c r="U5410" s="1" t="s">
        <v>178</v>
      </c>
      <c r="V5410" s="1"/>
      <c r="W5410" s="2"/>
      <c r="X5410">
        <v>5409</v>
      </c>
      <c r="Y5410" s="1" t="s">
        <v>179</v>
      </c>
      <c r="Z5410" s="1"/>
      <c r="AA5410" s="2"/>
    </row>
    <row r="5411" spans="8:27">
      <c r="H5411">
        <v>5410</v>
      </c>
      <c r="I5411" s="1" t="s">
        <v>752</v>
      </c>
      <c r="J5411" s="1"/>
      <c r="K5411" s="2"/>
      <c r="L5411">
        <v>5410</v>
      </c>
      <c r="M5411" s="1" t="s">
        <v>753</v>
      </c>
      <c r="N5411" s="1"/>
      <c r="O5411" s="2"/>
      <c r="P5411">
        <v>5410</v>
      </c>
      <c r="Q5411" s="1" t="s">
        <v>754</v>
      </c>
      <c r="R5411" s="1"/>
      <c r="S5411" s="2"/>
      <c r="T5411">
        <v>5410</v>
      </c>
      <c r="U5411" s="1" t="s">
        <v>178</v>
      </c>
      <c r="V5411" s="1"/>
      <c r="W5411" s="2"/>
      <c r="X5411">
        <v>5410</v>
      </c>
      <c r="Y5411" s="1" t="s">
        <v>179</v>
      </c>
      <c r="Z5411" s="1"/>
      <c r="AA5411" s="2"/>
    </row>
    <row r="5412" spans="8:27">
      <c r="H5412">
        <v>5411</v>
      </c>
      <c r="I5412" s="1" t="s">
        <v>752</v>
      </c>
      <c r="J5412" s="1"/>
      <c r="K5412" s="2"/>
      <c r="L5412">
        <v>5411</v>
      </c>
      <c r="M5412" s="1" t="s">
        <v>753</v>
      </c>
      <c r="N5412" s="1"/>
      <c r="O5412" s="2"/>
      <c r="P5412">
        <v>5411</v>
      </c>
      <c r="Q5412" s="1" t="s">
        <v>754</v>
      </c>
      <c r="R5412" s="1"/>
      <c r="S5412" s="2"/>
      <c r="T5412">
        <v>5411</v>
      </c>
      <c r="U5412" s="1" t="s">
        <v>178</v>
      </c>
      <c r="V5412" s="1"/>
      <c r="W5412" s="2"/>
      <c r="X5412">
        <v>5411</v>
      </c>
      <c r="Y5412" s="1" t="s">
        <v>179</v>
      </c>
      <c r="Z5412" s="1"/>
      <c r="AA5412" s="2"/>
    </row>
    <row r="5413" spans="8:27">
      <c r="H5413">
        <v>5412</v>
      </c>
      <c r="I5413" s="1" t="s">
        <v>752</v>
      </c>
      <c r="J5413" s="1"/>
      <c r="K5413" s="2"/>
      <c r="L5413">
        <v>5412</v>
      </c>
      <c r="M5413" s="1" t="s">
        <v>753</v>
      </c>
      <c r="N5413" s="1"/>
      <c r="O5413" s="2"/>
      <c r="P5413">
        <v>5412</v>
      </c>
      <c r="Q5413" s="1" t="s">
        <v>754</v>
      </c>
      <c r="R5413" s="1"/>
      <c r="S5413" s="2"/>
      <c r="T5413">
        <v>5412</v>
      </c>
      <c r="U5413" s="1" t="s">
        <v>178</v>
      </c>
      <c r="V5413" s="1"/>
      <c r="W5413" s="2"/>
      <c r="X5413">
        <v>5412</v>
      </c>
      <c r="Y5413" s="1" t="s">
        <v>179</v>
      </c>
      <c r="Z5413" s="1"/>
      <c r="AA5413" s="2"/>
    </row>
    <row r="5414" spans="8:27">
      <c r="H5414">
        <v>5413</v>
      </c>
      <c r="I5414" s="1" t="s">
        <v>752</v>
      </c>
      <c r="J5414" s="1"/>
      <c r="K5414" s="2"/>
      <c r="L5414">
        <v>5413</v>
      </c>
      <c r="M5414" s="1" t="s">
        <v>753</v>
      </c>
      <c r="N5414" s="1"/>
      <c r="O5414" s="2"/>
      <c r="P5414">
        <v>5413</v>
      </c>
      <c r="Q5414" s="1" t="s">
        <v>754</v>
      </c>
      <c r="R5414" s="1"/>
      <c r="S5414" s="2"/>
      <c r="T5414">
        <v>5413</v>
      </c>
      <c r="U5414" s="1" t="s">
        <v>178</v>
      </c>
      <c r="V5414" s="1"/>
      <c r="W5414" s="2"/>
      <c r="X5414">
        <v>5413</v>
      </c>
      <c r="Y5414" s="1" t="s">
        <v>179</v>
      </c>
      <c r="Z5414" s="1"/>
      <c r="AA5414" s="2"/>
    </row>
    <row r="5415" spans="8:27">
      <c r="H5415">
        <v>5414</v>
      </c>
      <c r="I5415" s="1" t="s">
        <v>752</v>
      </c>
      <c r="J5415" s="1"/>
      <c r="K5415" s="2"/>
      <c r="L5415">
        <v>5414</v>
      </c>
      <c r="M5415" s="1" t="s">
        <v>753</v>
      </c>
      <c r="N5415" s="1"/>
      <c r="O5415" s="2"/>
      <c r="P5415">
        <v>5414</v>
      </c>
      <c r="Q5415" s="1" t="s">
        <v>754</v>
      </c>
      <c r="R5415" s="1"/>
      <c r="S5415" s="2"/>
      <c r="T5415">
        <v>5414</v>
      </c>
      <c r="U5415" s="1" t="s">
        <v>178</v>
      </c>
      <c r="V5415" s="1"/>
      <c r="W5415" s="2"/>
      <c r="X5415">
        <v>5414</v>
      </c>
      <c r="Y5415" s="1" t="s">
        <v>179</v>
      </c>
      <c r="Z5415" s="1"/>
      <c r="AA5415" s="2"/>
    </row>
    <row r="5416" spans="8:27">
      <c r="H5416">
        <v>5415</v>
      </c>
      <c r="I5416" s="1" t="s">
        <v>752</v>
      </c>
      <c r="J5416" s="1"/>
      <c r="K5416" s="2"/>
      <c r="L5416">
        <v>5415</v>
      </c>
      <c r="M5416" s="1" t="s">
        <v>753</v>
      </c>
      <c r="N5416" s="1"/>
      <c r="O5416" s="2"/>
      <c r="P5416">
        <v>5415</v>
      </c>
      <c r="Q5416" s="1" t="s">
        <v>754</v>
      </c>
      <c r="R5416" s="1"/>
      <c r="S5416" s="2"/>
      <c r="T5416">
        <v>5415</v>
      </c>
      <c r="U5416" s="1" t="s">
        <v>178</v>
      </c>
      <c r="V5416" s="1"/>
      <c r="W5416" s="2"/>
      <c r="X5416">
        <v>5415</v>
      </c>
      <c r="Y5416" s="1" t="s">
        <v>179</v>
      </c>
      <c r="Z5416" s="1"/>
      <c r="AA5416" s="2"/>
    </row>
    <row r="5417" spans="8:27">
      <c r="H5417">
        <v>5416</v>
      </c>
      <c r="I5417" s="1" t="s">
        <v>752</v>
      </c>
      <c r="J5417" s="1"/>
      <c r="K5417" s="2"/>
      <c r="L5417">
        <v>5416</v>
      </c>
      <c r="M5417" s="1" t="s">
        <v>753</v>
      </c>
      <c r="N5417" s="1"/>
      <c r="O5417" s="2"/>
      <c r="P5417">
        <v>5416</v>
      </c>
      <c r="Q5417" s="1" t="s">
        <v>754</v>
      </c>
      <c r="R5417" s="1"/>
      <c r="S5417" s="2"/>
      <c r="T5417">
        <v>5416</v>
      </c>
      <c r="U5417" s="1" t="s">
        <v>178</v>
      </c>
      <c r="V5417" s="1"/>
      <c r="W5417" s="2"/>
      <c r="X5417">
        <v>5416</v>
      </c>
      <c r="Y5417" s="1" t="s">
        <v>179</v>
      </c>
      <c r="Z5417" s="1"/>
      <c r="AA5417" s="2"/>
    </row>
    <row r="5418" spans="8:27">
      <c r="H5418">
        <v>5417</v>
      </c>
      <c r="I5418" s="1" t="s">
        <v>752</v>
      </c>
      <c r="J5418" s="1"/>
      <c r="K5418" s="2"/>
      <c r="L5418">
        <v>5417</v>
      </c>
      <c r="M5418" s="1" t="s">
        <v>753</v>
      </c>
      <c r="N5418" s="1"/>
      <c r="O5418" s="2"/>
      <c r="P5418">
        <v>5417</v>
      </c>
      <c r="Q5418" s="1" t="s">
        <v>754</v>
      </c>
      <c r="R5418" s="1"/>
      <c r="S5418" s="2"/>
      <c r="T5418">
        <v>5417</v>
      </c>
      <c r="U5418" s="1" t="s">
        <v>178</v>
      </c>
      <c r="V5418" s="1"/>
      <c r="W5418" s="2"/>
      <c r="X5418">
        <v>5417</v>
      </c>
      <c r="Y5418" s="1" t="s">
        <v>179</v>
      </c>
      <c r="Z5418" s="1"/>
      <c r="AA5418" s="2"/>
    </row>
    <row r="5419" spans="8:27">
      <c r="H5419">
        <v>5418</v>
      </c>
      <c r="I5419" s="1" t="s">
        <v>752</v>
      </c>
      <c r="J5419" s="1"/>
      <c r="K5419" s="2"/>
      <c r="L5419">
        <v>5418</v>
      </c>
      <c r="M5419" s="1" t="s">
        <v>753</v>
      </c>
      <c r="N5419" s="1"/>
      <c r="O5419" s="2"/>
      <c r="P5419">
        <v>5418</v>
      </c>
      <c r="Q5419" s="1" t="s">
        <v>754</v>
      </c>
      <c r="R5419" s="1"/>
      <c r="S5419" s="2"/>
      <c r="T5419">
        <v>5418</v>
      </c>
      <c r="U5419" s="1" t="s">
        <v>178</v>
      </c>
      <c r="V5419" s="1"/>
      <c r="W5419" s="2"/>
      <c r="X5419">
        <v>5418</v>
      </c>
      <c r="Y5419" s="1" t="s">
        <v>179</v>
      </c>
      <c r="Z5419" s="1"/>
      <c r="AA5419" s="2"/>
    </row>
    <row r="5420" spans="8:27">
      <c r="H5420">
        <v>5419</v>
      </c>
      <c r="I5420" s="1" t="s">
        <v>752</v>
      </c>
      <c r="J5420" s="1"/>
      <c r="K5420" s="2"/>
      <c r="L5420">
        <v>5419</v>
      </c>
      <c r="M5420" s="1" t="s">
        <v>753</v>
      </c>
      <c r="N5420" s="1"/>
      <c r="O5420" s="2"/>
      <c r="P5420">
        <v>5419</v>
      </c>
      <c r="Q5420" s="1" t="s">
        <v>754</v>
      </c>
      <c r="R5420" s="1"/>
      <c r="S5420" s="2"/>
      <c r="T5420">
        <v>5419</v>
      </c>
      <c r="U5420" s="1" t="s">
        <v>178</v>
      </c>
      <c r="V5420" s="1"/>
      <c r="W5420" s="2"/>
      <c r="X5420">
        <v>5419</v>
      </c>
      <c r="Y5420" s="1" t="s">
        <v>179</v>
      </c>
      <c r="Z5420" s="1"/>
      <c r="AA5420" s="2"/>
    </row>
    <row r="5421" spans="8:27">
      <c r="H5421">
        <v>5420</v>
      </c>
      <c r="I5421" s="1" t="s">
        <v>752</v>
      </c>
      <c r="J5421" s="1"/>
      <c r="K5421" s="2"/>
      <c r="L5421">
        <v>5420</v>
      </c>
      <c r="M5421" s="1" t="s">
        <v>753</v>
      </c>
      <c r="N5421" s="1"/>
      <c r="O5421" s="2"/>
      <c r="P5421">
        <v>5420</v>
      </c>
      <c r="Q5421" s="1" t="s">
        <v>754</v>
      </c>
      <c r="R5421" s="1"/>
      <c r="S5421" s="2"/>
      <c r="T5421">
        <v>5420</v>
      </c>
      <c r="U5421" s="1" t="s">
        <v>178</v>
      </c>
      <c r="V5421" s="1"/>
      <c r="W5421" s="2"/>
      <c r="X5421">
        <v>5420</v>
      </c>
      <c r="Y5421" s="1" t="s">
        <v>179</v>
      </c>
      <c r="Z5421" s="1"/>
      <c r="AA5421" s="2"/>
    </row>
    <row r="5422" spans="8:27">
      <c r="H5422">
        <v>5421</v>
      </c>
      <c r="I5422" s="1" t="s">
        <v>752</v>
      </c>
      <c r="J5422" s="1"/>
      <c r="K5422" s="2"/>
      <c r="L5422">
        <v>5421</v>
      </c>
      <c r="M5422" s="1" t="s">
        <v>753</v>
      </c>
      <c r="N5422" s="1"/>
      <c r="O5422" s="2"/>
      <c r="P5422">
        <v>5421</v>
      </c>
      <c r="Q5422" s="1" t="s">
        <v>754</v>
      </c>
      <c r="R5422" s="1"/>
      <c r="S5422" s="2"/>
      <c r="T5422">
        <v>5421</v>
      </c>
      <c r="U5422" s="1" t="s">
        <v>178</v>
      </c>
      <c r="V5422" s="1"/>
      <c r="W5422" s="2"/>
      <c r="X5422">
        <v>5421</v>
      </c>
      <c r="Y5422" s="1" t="s">
        <v>179</v>
      </c>
      <c r="Z5422" s="1"/>
      <c r="AA5422" s="2"/>
    </row>
    <row r="5423" spans="8:27">
      <c r="H5423">
        <v>5422</v>
      </c>
      <c r="I5423" s="1" t="s">
        <v>752</v>
      </c>
      <c r="J5423" s="1"/>
      <c r="K5423" s="2"/>
      <c r="L5423">
        <v>5422</v>
      </c>
      <c r="M5423" s="1" t="s">
        <v>753</v>
      </c>
      <c r="N5423" s="1"/>
      <c r="O5423" s="2"/>
      <c r="P5423">
        <v>5422</v>
      </c>
      <c r="Q5423" s="1" t="s">
        <v>754</v>
      </c>
      <c r="R5423" s="1"/>
      <c r="S5423" s="2"/>
      <c r="T5423">
        <v>5422</v>
      </c>
      <c r="U5423" s="1" t="s">
        <v>178</v>
      </c>
      <c r="V5423" s="1"/>
      <c r="W5423" s="2"/>
      <c r="X5423">
        <v>5422</v>
      </c>
      <c r="Y5423" s="1" t="s">
        <v>179</v>
      </c>
      <c r="Z5423" s="1"/>
      <c r="AA5423" s="2"/>
    </row>
    <row r="5424" spans="8:27">
      <c r="H5424">
        <v>5423</v>
      </c>
      <c r="I5424" s="1" t="s">
        <v>752</v>
      </c>
      <c r="J5424" s="1"/>
      <c r="K5424" s="2"/>
      <c r="L5424">
        <v>5423</v>
      </c>
      <c r="M5424" s="1" t="s">
        <v>753</v>
      </c>
      <c r="N5424" s="1"/>
      <c r="O5424" s="2"/>
      <c r="P5424">
        <v>5423</v>
      </c>
      <c r="Q5424" s="1" t="s">
        <v>754</v>
      </c>
      <c r="R5424" s="1"/>
      <c r="S5424" s="2"/>
      <c r="T5424">
        <v>5423</v>
      </c>
      <c r="U5424" s="1" t="s">
        <v>178</v>
      </c>
      <c r="V5424" s="1"/>
      <c r="W5424" s="2"/>
      <c r="X5424">
        <v>5423</v>
      </c>
      <c r="Y5424" s="1" t="s">
        <v>179</v>
      </c>
      <c r="Z5424" s="1"/>
      <c r="AA5424" s="2"/>
    </row>
    <row r="5425" spans="8:27">
      <c r="H5425">
        <v>5424</v>
      </c>
      <c r="I5425" s="1" t="s">
        <v>752</v>
      </c>
      <c r="J5425" s="1"/>
      <c r="K5425" s="2"/>
      <c r="L5425">
        <v>5424</v>
      </c>
      <c r="M5425" s="1" t="s">
        <v>753</v>
      </c>
      <c r="N5425" s="1"/>
      <c r="O5425" s="2"/>
      <c r="P5425">
        <v>5424</v>
      </c>
      <c r="Q5425" s="1" t="s">
        <v>754</v>
      </c>
      <c r="R5425" s="1"/>
      <c r="S5425" s="2"/>
      <c r="T5425">
        <v>5424</v>
      </c>
      <c r="U5425" s="1" t="s">
        <v>178</v>
      </c>
      <c r="V5425" s="1"/>
      <c r="W5425" s="2"/>
      <c r="X5425">
        <v>5424</v>
      </c>
      <c r="Y5425" s="1" t="s">
        <v>179</v>
      </c>
      <c r="Z5425" s="1"/>
      <c r="AA5425" s="2"/>
    </row>
    <row r="5426" spans="8:27">
      <c r="H5426">
        <v>5425</v>
      </c>
      <c r="I5426" s="1" t="s">
        <v>752</v>
      </c>
      <c r="J5426" s="1"/>
      <c r="K5426" s="2"/>
      <c r="L5426">
        <v>5425</v>
      </c>
      <c r="M5426" s="1" t="s">
        <v>753</v>
      </c>
      <c r="N5426" s="1"/>
      <c r="O5426" s="2"/>
      <c r="P5426">
        <v>5425</v>
      </c>
      <c r="Q5426" s="1" t="s">
        <v>754</v>
      </c>
      <c r="R5426" s="1"/>
      <c r="S5426" s="2"/>
      <c r="T5426">
        <v>5425</v>
      </c>
      <c r="U5426" s="1" t="s">
        <v>178</v>
      </c>
      <c r="V5426" s="1"/>
      <c r="W5426" s="2"/>
      <c r="X5426">
        <v>5425</v>
      </c>
      <c r="Y5426" s="1" t="s">
        <v>179</v>
      </c>
      <c r="Z5426" s="1"/>
      <c r="AA5426" s="2"/>
    </row>
    <row r="5427" spans="8:27">
      <c r="H5427">
        <v>5426</v>
      </c>
      <c r="I5427" s="1" t="s">
        <v>752</v>
      </c>
      <c r="J5427" s="1"/>
      <c r="K5427" s="2"/>
      <c r="L5427">
        <v>5426</v>
      </c>
      <c r="M5427" s="1" t="s">
        <v>753</v>
      </c>
      <c r="N5427" s="1"/>
      <c r="O5427" s="2"/>
      <c r="P5427">
        <v>5426</v>
      </c>
      <c r="Q5427" s="1" t="s">
        <v>754</v>
      </c>
      <c r="R5427" s="1"/>
      <c r="S5427" s="2"/>
      <c r="T5427">
        <v>5426</v>
      </c>
      <c r="U5427" s="1" t="s">
        <v>178</v>
      </c>
      <c r="V5427" s="1"/>
      <c r="W5427" s="2"/>
      <c r="X5427">
        <v>5426</v>
      </c>
      <c r="Y5427" s="1" t="s">
        <v>179</v>
      </c>
      <c r="Z5427" s="1"/>
      <c r="AA5427" s="2"/>
    </row>
    <row r="5428" spans="8:27">
      <c r="H5428">
        <v>5427</v>
      </c>
      <c r="I5428" s="1" t="s">
        <v>752</v>
      </c>
      <c r="J5428" s="1"/>
      <c r="K5428" s="2"/>
      <c r="L5428">
        <v>5427</v>
      </c>
      <c r="M5428" s="1" t="s">
        <v>753</v>
      </c>
      <c r="N5428" s="1"/>
      <c r="O5428" s="2"/>
      <c r="P5428">
        <v>5427</v>
      </c>
      <c r="Q5428" s="1" t="s">
        <v>754</v>
      </c>
      <c r="R5428" s="1"/>
      <c r="S5428" s="2"/>
      <c r="T5428">
        <v>5427</v>
      </c>
      <c r="U5428" s="1" t="s">
        <v>178</v>
      </c>
      <c r="V5428" s="1"/>
      <c r="W5428" s="2"/>
      <c r="X5428">
        <v>5427</v>
      </c>
      <c r="Y5428" s="1" t="s">
        <v>179</v>
      </c>
      <c r="Z5428" s="1"/>
      <c r="AA5428" s="2"/>
    </row>
    <row r="5429" spans="8:27">
      <c r="H5429">
        <v>5428</v>
      </c>
      <c r="I5429" s="1" t="s">
        <v>752</v>
      </c>
      <c r="J5429" s="1"/>
      <c r="K5429" s="2"/>
      <c r="L5429">
        <v>5428</v>
      </c>
      <c r="M5429" s="1" t="s">
        <v>753</v>
      </c>
      <c r="N5429" s="1"/>
      <c r="O5429" s="2"/>
      <c r="P5429">
        <v>5428</v>
      </c>
      <c r="Q5429" s="1" t="s">
        <v>754</v>
      </c>
      <c r="R5429" s="1"/>
      <c r="S5429" s="2"/>
      <c r="T5429">
        <v>5428</v>
      </c>
      <c r="U5429" s="1" t="s">
        <v>178</v>
      </c>
      <c r="V5429" s="1"/>
      <c r="W5429" s="2"/>
      <c r="X5429">
        <v>5428</v>
      </c>
      <c r="Y5429" s="1" t="s">
        <v>179</v>
      </c>
      <c r="Z5429" s="1"/>
      <c r="AA5429" s="2"/>
    </row>
    <row r="5430" spans="8:27">
      <c r="H5430">
        <v>5429</v>
      </c>
      <c r="I5430" s="1" t="s">
        <v>752</v>
      </c>
      <c r="J5430" s="1"/>
      <c r="K5430" s="2"/>
      <c r="L5430">
        <v>5429</v>
      </c>
      <c r="M5430" s="1" t="s">
        <v>753</v>
      </c>
      <c r="N5430" s="1"/>
      <c r="O5430" s="2"/>
      <c r="P5430">
        <v>5429</v>
      </c>
      <c r="Q5430" s="1" t="s">
        <v>754</v>
      </c>
      <c r="R5430" s="1"/>
      <c r="S5430" s="2"/>
      <c r="T5430">
        <v>5429</v>
      </c>
      <c r="U5430" s="1" t="s">
        <v>178</v>
      </c>
      <c r="V5430" s="1"/>
      <c r="W5430" s="2"/>
      <c r="X5430">
        <v>5429</v>
      </c>
      <c r="Y5430" s="1" t="s">
        <v>179</v>
      </c>
      <c r="Z5430" s="1"/>
      <c r="AA5430" s="2"/>
    </row>
    <row r="5431" spans="8:27">
      <c r="H5431">
        <v>5430</v>
      </c>
      <c r="I5431" s="1" t="s">
        <v>752</v>
      </c>
      <c r="J5431" s="1"/>
      <c r="K5431" s="2"/>
      <c r="L5431">
        <v>5430</v>
      </c>
      <c r="M5431" s="1" t="s">
        <v>753</v>
      </c>
      <c r="N5431" s="1"/>
      <c r="O5431" s="2"/>
      <c r="P5431">
        <v>5430</v>
      </c>
      <c r="Q5431" s="1" t="s">
        <v>754</v>
      </c>
      <c r="R5431" s="1"/>
      <c r="S5431" s="2"/>
      <c r="T5431">
        <v>5430</v>
      </c>
      <c r="U5431" s="1" t="s">
        <v>178</v>
      </c>
      <c r="V5431" s="1"/>
      <c r="W5431" s="2"/>
      <c r="X5431">
        <v>5430</v>
      </c>
      <c r="Y5431" s="1" t="s">
        <v>179</v>
      </c>
      <c r="Z5431" s="1"/>
      <c r="AA5431" s="2"/>
    </row>
    <row r="5432" spans="8:27">
      <c r="H5432">
        <v>5431</v>
      </c>
      <c r="I5432" s="1" t="s">
        <v>752</v>
      </c>
      <c r="J5432" s="1"/>
      <c r="K5432" s="2"/>
      <c r="L5432">
        <v>5431</v>
      </c>
      <c r="M5432" s="1" t="s">
        <v>753</v>
      </c>
      <c r="N5432" s="1"/>
      <c r="O5432" s="2"/>
      <c r="P5432">
        <v>5431</v>
      </c>
      <c r="Q5432" s="1" t="s">
        <v>754</v>
      </c>
      <c r="R5432" s="1"/>
      <c r="S5432" s="2"/>
      <c r="T5432">
        <v>5431</v>
      </c>
      <c r="U5432" s="1" t="s">
        <v>178</v>
      </c>
      <c r="V5432" s="1"/>
      <c r="W5432" s="2"/>
      <c r="X5432">
        <v>5431</v>
      </c>
      <c r="Y5432" s="1" t="s">
        <v>179</v>
      </c>
      <c r="Z5432" s="1"/>
      <c r="AA5432" s="2"/>
    </row>
    <row r="5433" spans="8:27">
      <c r="H5433">
        <v>5432</v>
      </c>
      <c r="I5433" s="1" t="s">
        <v>752</v>
      </c>
      <c r="J5433" s="1"/>
      <c r="K5433" s="2"/>
      <c r="L5433">
        <v>5432</v>
      </c>
      <c r="M5433" s="1" t="s">
        <v>753</v>
      </c>
      <c r="N5433" s="1"/>
      <c r="O5433" s="2"/>
      <c r="P5433">
        <v>5432</v>
      </c>
      <c r="Q5433" s="1" t="s">
        <v>754</v>
      </c>
      <c r="R5433" s="1"/>
      <c r="S5433" s="2"/>
      <c r="T5433">
        <v>5432</v>
      </c>
      <c r="U5433" s="1" t="s">
        <v>178</v>
      </c>
      <c r="V5433" s="1"/>
      <c r="W5433" s="2"/>
      <c r="X5433">
        <v>5432</v>
      </c>
      <c r="Y5433" s="1" t="s">
        <v>179</v>
      </c>
      <c r="Z5433" s="1"/>
      <c r="AA5433" s="2"/>
    </row>
    <row r="5434" spans="8:27">
      <c r="H5434">
        <v>5433</v>
      </c>
      <c r="I5434" s="1" t="s">
        <v>752</v>
      </c>
      <c r="J5434" s="1"/>
      <c r="K5434" s="2"/>
      <c r="L5434">
        <v>5433</v>
      </c>
      <c r="M5434" s="1" t="s">
        <v>753</v>
      </c>
      <c r="N5434" s="1"/>
      <c r="O5434" s="2"/>
      <c r="P5434">
        <v>5433</v>
      </c>
      <c r="Q5434" s="1" t="s">
        <v>754</v>
      </c>
      <c r="R5434" s="1"/>
      <c r="S5434" s="2"/>
      <c r="T5434">
        <v>5433</v>
      </c>
      <c r="U5434" s="1" t="s">
        <v>178</v>
      </c>
      <c r="V5434" s="1"/>
      <c r="W5434" s="2"/>
      <c r="X5434">
        <v>5433</v>
      </c>
      <c r="Y5434" s="1" t="s">
        <v>179</v>
      </c>
      <c r="Z5434" s="1"/>
      <c r="AA5434" s="2"/>
    </row>
    <row r="5435" spans="8:27">
      <c r="H5435">
        <v>5434</v>
      </c>
      <c r="I5435" s="1" t="s">
        <v>752</v>
      </c>
      <c r="J5435" s="1"/>
      <c r="K5435" s="2"/>
      <c r="L5435">
        <v>5434</v>
      </c>
      <c r="M5435" s="1" t="s">
        <v>753</v>
      </c>
      <c r="N5435" s="1"/>
      <c r="O5435" s="2"/>
      <c r="P5435">
        <v>5434</v>
      </c>
      <c r="Q5435" s="1" t="s">
        <v>754</v>
      </c>
      <c r="R5435" s="1"/>
      <c r="S5435" s="2"/>
      <c r="T5435">
        <v>5434</v>
      </c>
      <c r="U5435" s="1" t="s">
        <v>178</v>
      </c>
      <c r="V5435" s="1"/>
      <c r="W5435" s="2"/>
      <c r="X5435">
        <v>5434</v>
      </c>
      <c r="Y5435" s="1" t="s">
        <v>179</v>
      </c>
      <c r="Z5435" s="1"/>
      <c r="AA5435" s="2"/>
    </row>
    <row r="5436" spans="8:27">
      <c r="H5436">
        <v>5435</v>
      </c>
      <c r="I5436" s="1" t="s">
        <v>752</v>
      </c>
      <c r="J5436" s="1"/>
      <c r="K5436" s="2"/>
      <c r="L5436">
        <v>5435</v>
      </c>
      <c r="M5436" s="1" t="s">
        <v>753</v>
      </c>
      <c r="N5436" s="1"/>
      <c r="O5436" s="2"/>
      <c r="P5436">
        <v>5435</v>
      </c>
      <c r="Q5436" s="1" t="s">
        <v>754</v>
      </c>
      <c r="R5436" s="1"/>
      <c r="S5436" s="2"/>
      <c r="T5436">
        <v>5435</v>
      </c>
      <c r="U5436" s="1" t="s">
        <v>178</v>
      </c>
      <c r="V5436" s="1"/>
      <c r="W5436" s="2"/>
      <c r="X5436">
        <v>5435</v>
      </c>
      <c r="Y5436" s="1" t="s">
        <v>179</v>
      </c>
      <c r="Z5436" s="1"/>
      <c r="AA5436" s="2"/>
    </row>
    <row r="5437" spans="8:27">
      <c r="H5437">
        <v>5436</v>
      </c>
      <c r="I5437" s="1" t="s">
        <v>752</v>
      </c>
      <c r="J5437" s="1"/>
      <c r="K5437" s="2"/>
      <c r="L5437">
        <v>5436</v>
      </c>
      <c r="M5437" s="1" t="s">
        <v>753</v>
      </c>
      <c r="N5437" s="1"/>
      <c r="O5437" s="2"/>
      <c r="P5437">
        <v>5436</v>
      </c>
      <c r="Q5437" s="1" t="s">
        <v>754</v>
      </c>
      <c r="R5437" s="1"/>
      <c r="S5437" s="2"/>
      <c r="T5437">
        <v>5436</v>
      </c>
      <c r="U5437" s="1" t="s">
        <v>178</v>
      </c>
      <c r="V5437" s="1"/>
      <c r="W5437" s="2"/>
      <c r="X5437">
        <v>5436</v>
      </c>
      <c r="Y5437" s="1" t="s">
        <v>179</v>
      </c>
      <c r="Z5437" s="1"/>
      <c r="AA5437" s="2"/>
    </row>
    <row r="5438" spans="8:27">
      <c r="H5438">
        <v>5437</v>
      </c>
      <c r="I5438" s="1" t="s">
        <v>752</v>
      </c>
      <c r="J5438" s="1"/>
      <c r="K5438" s="2"/>
      <c r="L5438">
        <v>5437</v>
      </c>
      <c r="M5438" s="1" t="s">
        <v>753</v>
      </c>
      <c r="N5438" s="1"/>
      <c r="O5438" s="2"/>
      <c r="P5438">
        <v>5437</v>
      </c>
      <c r="Q5438" s="1" t="s">
        <v>754</v>
      </c>
      <c r="R5438" s="1"/>
      <c r="S5438" s="2"/>
      <c r="T5438">
        <v>5437</v>
      </c>
      <c r="U5438" s="1" t="s">
        <v>178</v>
      </c>
      <c r="V5438" s="1"/>
      <c r="W5438" s="2"/>
      <c r="X5438">
        <v>5437</v>
      </c>
      <c r="Y5438" s="1" t="s">
        <v>179</v>
      </c>
      <c r="Z5438" s="1"/>
      <c r="AA5438" s="2"/>
    </row>
    <row r="5439" spans="8:27">
      <c r="H5439">
        <v>5438</v>
      </c>
      <c r="I5439" s="1" t="s">
        <v>752</v>
      </c>
      <c r="J5439" s="1"/>
      <c r="K5439" s="2"/>
      <c r="L5439">
        <v>5438</v>
      </c>
      <c r="M5439" s="1" t="s">
        <v>753</v>
      </c>
      <c r="N5439" s="1"/>
      <c r="O5439" s="2"/>
      <c r="P5439">
        <v>5438</v>
      </c>
      <c r="Q5439" s="1" t="s">
        <v>754</v>
      </c>
      <c r="R5439" s="1"/>
      <c r="S5439" s="2"/>
      <c r="T5439">
        <v>5438</v>
      </c>
      <c r="U5439" s="1" t="s">
        <v>178</v>
      </c>
      <c r="V5439" s="1"/>
      <c r="W5439" s="2"/>
      <c r="X5439">
        <v>5438</v>
      </c>
      <c r="Y5439" s="1" t="s">
        <v>179</v>
      </c>
      <c r="Z5439" s="1"/>
      <c r="AA5439" s="2"/>
    </row>
    <row r="5440" spans="8:27">
      <c r="H5440">
        <v>5439</v>
      </c>
      <c r="I5440" s="1" t="s">
        <v>752</v>
      </c>
      <c r="J5440" s="1"/>
      <c r="K5440" s="2"/>
      <c r="L5440">
        <v>5439</v>
      </c>
      <c r="M5440" s="1" t="s">
        <v>753</v>
      </c>
      <c r="N5440" s="1"/>
      <c r="O5440" s="2"/>
      <c r="P5440">
        <v>5439</v>
      </c>
      <c r="Q5440" s="1" t="s">
        <v>754</v>
      </c>
      <c r="R5440" s="1"/>
      <c r="S5440" s="2"/>
      <c r="T5440">
        <v>5439</v>
      </c>
      <c r="U5440" s="1" t="s">
        <v>178</v>
      </c>
      <c r="V5440" s="1"/>
      <c r="W5440" s="2"/>
      <c r="X5440">
        <v>5439</v>
      </c>
      <c r="Y5440" s="1" t="s">
        <v>179</v>
      </c>
      <c r="Z5440" s="1"/>
      <c r="AA5440" s="2"/>
    </row>
    <row r="5441" spans="8:27">
      <c r="H5441">
        <v>5440</v>
      </c>
      <c r="I5441" s="1" t="s">
        <v>752</v>
      </c>
      <c r="J5441" s="1"/>
      <c r="K5441" s="2"/>
      <c r="L5441">
        <v>5440</v>
      </c>
      <c r="M5441" s="1" t="s">
        <v>753</v>
      </c>
      <c r="N5441" s="1"/>
      <c r="O5441" s="2"/>
      <c r="P5441">
        <v>5440</v>
      </c>
      <c r="Q5441" s="1" t="s">
        <v>754</v>
      </c>
      <c r="R5441" s="1"/>
      <c r="S5441" s="2"/>
      <c r="T5441">
        <v>5440</v>
      </c>
      <c r="U5441" s="1" t="s">
        <v>178</v>
      </c>
      <c r="V5441" s="1"/>
      <c r="W5441" s="2"/>
      <c r="X5441">
        <v>5440</v>
      </c>
      <c r="Y5441" s="1" t="s">
        <v>179</v>
      </c>
      <c r="Z5441" s="1"/>
      <c r="AA5441" s="2"/>
    </row>
    <row r="5442" spans="8:27">
      <c r="H5442">
        <v>5441</v>
      </c>
      <c r="I5442" s="1" t="s">
        <v>752</v>
      </c>
      <c r="J5442" s="1"/>
      <c r="K5442" s="2"/>
      <c r="L5442">
        <v>5441</v>
      </c>
      <c r="M5442" s="1" t="s">
        <v>753</v>
      </c>
      <c r="N5442" s="1"/>
      <c r="O5442" s="2"/>
      <c r="P5442">
        <v>5441</v>
      </c>
      <c r="Q5442" s="1" t="s">
        <v>754</v>
      </c>
      <c r="R5442" s="1"/>
      <c r="S5442" s="2"/>
      <c r="T5442">
        <v>5441</v>
      </c>
      <c r="U5442" s="1" t="s">
        <v>178</v>
      </c>
      <c r="V5442" s="1"/>
      <c r="W5442" s="2"/>
      <c r="X5442">
        <v>5441</v>
      </c>
      <c r="Y5442" s="1" t="s">
        <v>179</v>
      </c>
      <c r="Z5442" s="1"/>
      <c r="AA5442" s="2"/>
    </row>
    <row r="5443" spans="8:27">
      <c r="H5443">
        <v>5442</v>
      </c>
      <c r="I5443" s="1" t="s">
        <v>752</v>
      </c>
      <c r="J5443" s="1"/>
      <c r="K5443" s="2"/>
      <c r="L5443">
        <v>5442</v>
      </c>
      <c r="M5443" s="1" t="s">
        <v>753</v>
      </c>
      <c r="N5443" s="1"/>
      <c r="O5443" s="2"/>
      <c r="P5443">
        <v>5442</v>
      </c>
      <c r="Q5443" s="1" t="s">
        <v>754</v>
      </c>
      <c r="R5443" s="1"/>
      <c r="S5443" s="2"/>
      <c r="T5443">
        <v>5442</v>
      </c>
      <c r="U5443" s="1" t="s">
        <v>178</v>
      </c>
      <c r="V5443" s="1"/>
      <c r="W5443" s="2"/>
      <c r="X5443">
        <v>5442</v>
      </c>
      <c r="Y5443" s="1" t="s">
        <v>179</v>
      </c>
      <c r="Z5443" s="1"/>
      <c r="AA5443" s="2"/>
    </row>
    <row r="5444" spans="8:27">
      <c r="H5444">
        <v>5443</v>
      </c>
      <c r="I5444" s="1" t="s">
        <v>752</v>
      </c>
      <c r="J5444" s="1"/>
      <c r="K5444" s="2"/>
      <c r="L5444">
        <v>5443</v>
      </c>
      <c r="M5444" s="1" t="s">
        <v>753</v>
      </c>
      <c r="N5444" s="1"/>
      <c r="O5444" s="2"/>
      <c r="P5444">
        <v>5443</v>
      </c>
      <c r="Q5444" s="1" t="s">
        <v>754</v>
      </c>
      <c r="R5444" s="1"/>
      <c r="S5444" s="2"/>
      <c r="T5444">
        <v>5443</v>
      </c>
      <c r="U5444" s="1" t="s">
        <v>178</v>
      </c>
      <c r="V5444" s="1"/>
      <c r="W5444" s="2"/>
      <c r="X5444">
        <v>5443</v>
      </c>
      <c r="Y5444" s="1" t="s">
        <v>179</v>
      </c>
      <c r="Z5444" s="1"/>
      <c r="AA5444" s="2"/>
    </row>
    <row r="5445" spans="8:27">
      <c r="H5445">
        <v>5444</v>
      </c>
      <c r="I5445" s="1" t="s">
        <v>752</v>
      </c>
      <c r="J5445" s="1"/>
      <c r="K5445" s="2"/>
      <c r="L5445">
        <v>5444</v>
      </c>
      <c r="M5445" s="1" t="s">
        <v>753</v>
      </c>
      <c r="N5445" s="1"/>
      <c r="O5445" s="2"/>
      <c r="P5445">
        <v>5444</v>
      </c>
      <c r="Q5445" s="1" t="s">
        <v>754</v>
      </c>
      <c r="R5445" s="1"/>
      <c r="S5445" s="2"/>
      <c r="T5445">
        <v>5444</v>
      </c>
      <c r="U5445" s="1" t="s">
        <v>178</v>
      </c>
      <c r="V5445" s="1"/>
      <c r="W5445" s="2"/>
      <c r="X5445">
        <v>5444</v>
      </c>
      <c r="Y5445" s="1" t="s">
        <v>179</v>
      </c>
      <c r="Z5445" s="1"/>
      <c r="AA5445" s="2"/>
    </row>
    <row r="5446" spans="8:27">
      <c r="H5446">
        <v>5445</v>
      </c>
      <c r="I5446" s="1" t="s">
        <v>752</v>
      </c>
      <c r="J5446" s="1"/>
      <c r="K5446" s="2"/>
      <c r="L5446">
        <v>5445</v>
      </c>
      <c r="M5446" s="1" t="s">
        <v>753</v>
      </c>
      <c r="N5446" s="1"/>
      <c r="O5446" s="2"/>
      <c r="P5446">
        <v>5445</v>
      </c>
      <c r="Q5446" s="1" t="s">
        <v>754</v>
      </c>
      <c r="R5446" s="1"/>
      <c r="S5446" s="2"/>
      <c r="T5446">
        <v>5445</v>
      </c>
      <c r="U5446" s="1" t="s">
        <v>178</v>
      </c>
      <c r="V5446" s="1"/>
      <c r="W5446" s="2"/>
      <c r="X5446">
        <v>5445</v>
      </c>
      <c r="Y5446" s="1" t="s">
        <v>179</v>
      </c>
      <c r="Z5446" s="1"/>
      <c r="AA5446" s="2"/>
    </row>
    <row r="5447" spans="8:27">
      <c r="H5447">
        <v>5446</v>
      </c>
      <c r="I5447" s="1" t="s">
        <v>752</v>
      </c>
      <c r="J5447" s="1"/>
      <c r="K5447" s="2"/>
      <c r="L5447">
        <v>5446</v>
      </c>
      <c r="M5447" s="1" t="s">
        <v>753</v>
      </c>
      <c r="N5447" s="1"/>
      <c r="O5447" s="2"/>
      <c r="P5447">
        <v>5446</v>
      </c>
      <c r="Q5447" s="1" t="s">
        <v>754</v>
      </c>
      <c r="R5447" s="1"/>
      <c r="S5447" s="2"/>
      <c r="T5447">
        <v>5446</v>
      </c>
      <c r="U5447" s="1" t="s">
        <v>178</v>
      </c>
      <c r="V5447" s="1"/>
      <c r="W5447" s="2"/>
      <c r="X5447">
        <v>5446</v>
      </c>
      <c r="Y5447" s="1" t="s">
        <v>179</v>
      </c>
      <c r="Z5447" s="1"/>
      <c r="AA5447" s="2"/>
    </row>
    <row r="5448" spans="8:27">
      <c r="H5448">
        <v>5447</v>
      </c>
      <c r="I5448" s="1" t="s">
        <v>752</v>
      </c>
      <c r="J5448" s="1"/>
      <c r="K5448" s="2"/>
      <c r="L5448">
        <v>5447</v>
      </c>
      <c r="M5448" s="1" t="s">
        <v>753</v>
      </c>
      <c r="N5448" s="1"/>
      <c r="O5448" s="2"/>
      <c r="P5448">
        <v>5447</v>
      </c>
      <c r="Q5448" s="1" t="s">
        <v>754</v>
      </c>
      <c r="R5448" s="1"/>
      <c r="S5448" s="2"/>
      <c r="T5448">
        <v>5447</v>
      </c>
      <c r="U5448" s="1" t="s">
        <v>178</v>
      </c>
      <c r="V5448" s="1"/>
      <c r="W5448" s="2"/>
      <c r="X5448">
        <v>5447</v>
      </c>
      <c r="Y5448" s="1" t="s">
        <v>179</v>
      </c>
      <c r="Z5448" s="1"/>
      <c r="AA5448" s="2"/>
    </row>
    <row r="5449" spans="8:27">
      <c r="H5449">
        <v>5448</v>
      </c>
      <c r="I5449" s="1" t="s">
        <v>752</v>
      </c>
      <c r="J5449" s="1"/>
      <c r="K5449" s="2"/>
      <c r="L5449">
        <v>5448</v>
      </c>
      <c r="M5449" s="1" t="s">
        <v>753</v>
      </c>
      <c r="N5449" s="1"/>
      <c r="O5449" s="2"/>
      <c r="P5449">
        <v>5448</v>
      </c>
      <c r="Q5449" s="1" t="s">
        <v>754</v>
      </c>
      <c r="R5449" s="1"/>
      <c r="S5449" s="2"/>
      <c r="T5449">
        <v>5448</v>
      </c>
      <c r="U5449" s="1" t="s">
        <v>178</v>
      </c>
      <c r="V5449" s="1"/>
      <c r="W5449" s="2"/>
      <c r="X5449">
        <v>5448</v>
      </c>
      <c r="Y5449" s="1" t="s">
        <v>179</v>
      </c>
      <c r="Z5449" s="1"/>
      <c r="AA5449" s="2"/>
    </row>
    <row r="5450" spans="8:27">
      <c r="H5450">
        <v>5449</v>
      </c>
      <c r="I5450" s="1" t="s">
        <v>752</v>
      </c>
      <c r="J5450" s="1"/>
      <c r="K5450" s="2"/>
      <c r="L5450">
        <v>5449</v>
      </c>
      <c r="M5450" s="1" t="s">
        <v>753</v>
      </c>
      <c r="N5450" s="1"/>
      <c r="O5450" s="2"/>
      <c r="P5450">
        <v>5449</v>
      </c>
      <c r="Q5450" s="1" t="s">
        <v>754</v>
      </c>
      <c r="R5450" s="1"/>
      <c r="S5450" s="2"/>
      <c r="T5450">
        <v>5449</v>
      </c>
      <c r="U5450" s="1" t="s">
        <v>178</v>
      </c>
      <c r="V5450" s="1"/>
      <c r="W5450" s="2"/>
      <c r="X5450">
        <v>5449</v>
      </c>
      <c r="Y5450" s="1" t="s">
        <v>179</v>
      </c>
      <c r="Z5450" s="1"/>
      <c r="AA5450" s="2"/>
    </row>
    <row r="5451" spans="8:27">
      <c r="H5451">
        <v>5450</v>
      </c>
      <c r="I5451" s="1" t="s">
        <v>752</v>
      </c>
      <c r="J5451" s="1"/>
      <c r="K5451" s="2"/>
      <c r="L5451">
        <v>5450</v>
      </c>
      <c r="M5451" s="1" t="s">
        <v>753</v>
      </c>
      <c r="N5451" s="1"/>
      <c r="O5451" s="2"/>
      <c r="P5451">
        <v>5450</v>
      </c>
      <c r="Q5451" s="1" t="s">
        <v>754</v>
      </c>
      <c r="R5451" s="1"/>
      <c r="S5451" s="2"/>
      <c r="T5451">
        <v>5450</v>
      </c>
      <c r="U5451" s="1" t="s">
        <v>178</v>
      </c>
      <c r="V5451" s="1"/>
      <c r="W5451" s="2"/>
      <c r="X5451">
        <v>5450</v>
      </c>
      <c r="Y5451" s="1" t="s">
        <v>179</v>
      </c>
      <c r="Z5451" s="1"/>
      <c r="AA5451" s="2"/>
    </row>
    <row r="5452" spans="8:27">
      <c r="H5452">
        <v>5451</v>
      </c>
      <c r="I5452" s="1" t="s">
        <v>752</v>
      </c>
      <c r="J5452" s="1"/>
      <c r="K5452" s="2"/>
      <c r="L5452">
        <v>5451</v>
      </c>
      <c r="M5452" s="1" t="s">
        <v>753</v>
      </c>
      <c r="N5452" s="1"/>
      <c r="O5452" s="2"/>
      <c r="P5452">
        <v>5451</v>
      </c>
      <c r="Q5452" s="1" t="s">
        <v>754</v>
      </c>
      <c r="R5452" s="1"/>
      <c r="S5452" s="2"/>
      <c r="T5452">
        <v>5451</v>
      </c>
      <c r="U5452" s="1" t="s">
        <v>178</v>
      </c>
      <c r="V5452" s="1"/>
      <c r="W5452" s="2"/>
      <c r="X5452">
        <v>5451</v>
      </c>
      <c r="Y5452" s="1" t="s">
        <v>179</v>
      </c>
      <c r="Z5452" s="1"/>
      <c r="AA5452" s="2"/>
    </row>
    <row r="5453" spans="8:27">
      <c r="H5453">
        <v>5452</v>
      </c>
      <c r="I5453" s="1" t="s">
        <v>752</v>
      </c>
      <c r="J5453" s="1"/>
      <c r="K5453" s="2"/>
      <c r="L5453">
        <v>5452</v>
      </c>
      <c r="M5453" s="1" t="s">
        <v>753</v>
      </c>
      <c r="N5453" s="1"/>
      <c r="O5453" s="2"/>
      <c r="P5453">
        <v>5452</v>
      </c>
      <c r="Q5453" s="1" t="s">
        <v>754</v>
      </c>
      <c r="R5453" s="1"/>
      <c r="S5453" s="2"/>
      <c r="T5453">
        <v>5452</v>
      </c>
      <c r="U5453" s="1" t="s">
        <v>178</v>
      </c>
      <c r="V5453" s="1"/>
      <c r="W5453" s="2"/>
      <c r="X5453">
        <v>5452</v>
      </c>
      <c r="Y5453" s="1" t="s">
        <v>179</v>
      </c>
      <c r="Z5453" s="1"/>
      <c r="AA5453" s="2"/>
    </row>
    <row r="5454" spans="8:27">
      <c r="H5454">
        <v>5453</v>
      </c>
      <c r="I5454" s="1" t="s">
        <v>752</v>
      </c>
      <c r="J5454" s="1"/>
      <c r="K5454" s="2"/>
      <c r="L5454">
        <v>5453</v>
      </c>
      <c r="M5454" s="1" t="s">
        <v>753</v>
      </c>
      <c r="N5454" s="1"/>
      <c r="O5454" s="2"/>
      <c r="P5454">
        <v>5453</v>
      </c>
      <c r="Q5454" s="1" t="s">
        <v>754</v>
      </c>
      <c r="R5454" s="1"/>
      <c r="S5454" s="2"/>
      <c r="T5454">
        <v>5453</v>
      </c>
      <c r="U5454" s="1" t="s">
        <v>178</v>
      </c>
      <c r="V5454" s="1"/>
      <c r="W5454" s="2"/>
      <c r="X5454">
        <v>5453</v>
      </c>
      <c r="Y5454" s="1" t="s">
        <v>179</v>
      </c>
      <c r="Z5454" s="1"/>
      <c r="AA5454" s="2"/>
    </row>
    <row r="5455" spans="8:27">
      <c r="H5455">
        <v>5454</v>
      </c>
      <c r="I5455" s="1" t="s">
        <v>752</v>
      </c>
      <c r="J5455" s="1"/>
      <c r="K5455" s="2"/>
      <c r="L5455">
        <v>5454</v>
      </c>
      <c r="M5455" s="1" t="s">
        <v>753</v>
      </c>
      <c r="N5455" s="1"/>
      <c r="O5455" s="2"/>
      <c r="P5455">
        <v>5454</v>
      </c>
      <c r="Q5455" s="1" t="s">
        <v>754</v>
      </c>
      <c r="R5455" s="1"/>
      <c r="S5455" s="2"/>
      <c r="T5455">
        <v>5454</v>
      </c>
      <c r="U5455" s="1" t="s">
        <v>178</v>
      </c>
      <c r="V5455" s="1"/>
      <c r="W5455" s="2"/>
      <c r="X5455">
        <v>5454</v>
      </c>
      <c r="Y5455" s="1" t="s">
        <v>179</v>
      </c>
      <c r="Z5455" s="1"/>
      <c r="AA5455" s="2"/>
    </row>
    <row r="5456" spans="8:27">
      <c r="H5456">
        <v>5455</v>
      </c>
      <c r="I5456" s="1" t="s">
        <v>752</v>
      </c>
      <c r="J5456" s="1"/>
      <c r="K5456" s="2"/>
      <c r="L5456">
        <v>5455</v>
      </c>
      <c r="M5456" s="1" t="s">
        <v>753</v>
      </c>
      <c r="N5456" s="1"/>
      <c r="O5456" s="2"/>
      <c r="P5456">
        <v>5455</v>
      </c>
      <c r="Q5456" s="1" t="s">
        <v>754</v>
      </c>
      <c r="R5456" s="1"/>
      <c r="S5456" s="2"/>
      <c r="T5456">
        <v>5455</v>
      </c>
      <c r="U5456" s="1" t="s">
        <v>178</v>
      </c>
      <c r="V5456" s="1"/>
      <c r="W5456" s="2"/>
      <c r="X5456">
        <v>5455</v>
      </c>
      <c r="Y5456" s="1" t="s">
        <v>179</v>
      </c>
      <c r="Z5456" s="1"/>
      <c r="AA5456" s="2"/>
    </row>
    <row r="5457" spans="8:27">
      <c r="H5457">
        <v>5456</v>
      </c>
      <c r="I5457" s="1" t="s">
        <v>752</v>
      </c>
      <c r="J5457" s="1"/>
      <c r="K5457" s="2"/>
      <c r="L5457">
        <v>5456</v>
      </c>
      <c r="M5457" s="1" t="s">
        <v>753</v>
      </c>
      <c r="N5457" s="1"/>
      <c r="O5457" s="2"/>
      <c r="P5457">
        <v>5456</v>
      </c>
      <c r="Q5457" s="1" t="s">
        <v>754</v>
      </c>
      <c r="R5457" s="1"/>
      <c r="S5457" s="2"/>
      <c r="T5457">
        <v>5456</v>
      </c>
      <c r="U5457" s="1" t="s">
        <v>178</v>
      </c>
      <c r="V5457" s="1"/>
      <c r="W5457" s="2"/>
      <c r="X5457">
        <v>5456</v>
      </c>
      <c r="Y5457" s="1" t="s">
        <v>179</v>
      </c>
      <c r="Z5457" s="1"/>
      <c r="AA5457" s="2"/>
    </row>
    <row r="5458" spans="8:27">
      <c r="H5458">
        <v>5457</v>
      </c>
      <c r="I5458" s="1" t="s">
        <v>752</v>
      </c>
      <c r="J5458" s="1"/>
      <c r="K5458" s="2"/>
      <c r="L5458">
        <v>5457</v>
      </c>
      <c r="M5458" s="1" t="s">
        <v>753</v>
      </c>
      <c r="N5458" s="1"/>
      <c r="O5458" s="2"/>
      <c r="P5458">
        <v>5457</v>
      </c>
      <c r="Q5458" s="1" t="s">
        <v>754</v>
      </c>
      <c r="R5458" s="1"/>
      <c r="S5458" s="2"/>
      <c r="T5458">
        <v>5457</v>
      </c>
      <c r="U5458" s="1" t="s">
        <v>178</v>
      </c>
      <c r="V5458" s="1"/>
      <c r="W5458" s="2"/>
      <c r="X5458">
        <v>5457</v>
      </c>
      <c r="Y5458" s="1" t="s">
        <v>179</v>
      </c>
      <c r="Z5458" s="1"/>
      <c r="AA5458" s="2"/>
    </row>
    <row r="5459" spans="8:27">
      <c r="H5459">
        <v>5458</v>
      </c>
      <c r="I5459" s="1" t="s">
        <v>752</v>
      </c>
      <c r="J5459" s="1"/>
      <c r="K5459" s="2"/>
      <c r="L5459">
        <v>5458</v>
      </c>
      <c r="M5459" s="1" t="s">
        <v>753</v>
      </c>
      <c r="N5459" s="1"/>
      <c r="O5459" s="2"/>
      <c r="P5459">
        <v>5458</v>
      </c>
      <c r="Q5459" s="1" t="s">
        <v>754</v>
      </c>
      <c r="R5459" s="1"/>
      <c r="S5459" s="2"/>
      <c r="T5459">
        <v>5458</v>
      </c>
      <c r="U5459" s="1" t="s">
        <v>178</v>
      </c>
      <c r="V5459" s="1"/>
      <c r="W5459" s="2"/>
      <c r="X5459">
        <v>5458</v>
      </c>
      <c r="Y5459" s="1" t="s">
        <v>179</v>
      </c>
      <c r="Z5459" s="1"/>
      <c r="AA5459" s="2"/>
    </row>
    <row r="5460" spans="8:27">
      <c r="H5460">
        <v>5459</v>
      </c>
      <c r="I5460" s="1" t="s">
        <v>752</v>
      </c>
      <c r="J5460" s="1"/>
      <c r="K5460" s="2"/>
      <c r="L5460">
        <v>5459</v>
      </c>
      <c r="M5460" s="1" t="s">
        <v>753</v>
      </c>
      <c r="N5460" s="1"/>
      <c r="O5460" s="2"/>
      <c r="P5460">
        <v>5459</v>
      </c>
      <c r="Q5460" s="1" t="s">
        <v>754</v>
      </c>
      <c r="R5460" s="1"/>
      <c r="S5460" s="2"/>
      <c r="T5460">
        <v>5459</v>
      </c>
      <c r="U5460" s="1" t="s">
        <v>178</v>
      </c>
      <c r="V5460" s="1"/>
      <c r="W5460" s="2"/>
      <c r="X5460">
        <v>5459</v>
      </c>
      <c r="Y5460" s="1" t="s">
        <v>179</v>
      </c>
      <c r="Z5460" s="1"/>
      <c r="AA5460" s="2"/>
    </row>
    <row r="5461" spans="8:27">
      <c r="H5461">
        <v>5460</v>
      </c>
      <c r="I5461" s="1" t="s">
        <v>752</v>
      </c>
      <c r="J5461" s="1"/>
      <c r="K5461" s="2"/>
      <c r="L5461">
        <v>5460</v>
      </c>
      <c r="M5461" s="1" t="s">
        <v>753</v>
      </c>
      <c r="N5461" s="1"/>
      <c r="O5461" s="2"/>
      <c r="P5461">
        <v>5460</v>
      </c>
      <c r="Q5461" s="1" t="s">
        <v>754</v>
      </c>
      <c r="R5461" s="1"/>
      <c r="S5461" s="2"/>
      <c r="T5461">
        <v>5460</v>
      </c>
      <c r="U5461" s="1" t="s">
        <v>178</v>
      </c>
      <c r="V5461" s="1"/>
      <c r="W5461" s="2"/>
      <c r="X5461">
        <v>5460</v>
      </c>
      <c r="Y5461" s="1" t="s">
        <v>179</v>
      </c>
      <c r="Z5461" s="1"/>
      <c r="AA5461" s="2"/>
    </row>
    <row r="5462" spans="8:27">
      <c r="H5462">
        <v>5461</v>
      </c>
      <c r="I5462" s="1" t="s">
        <v>752</v>
      </c>
      <c r="J5462" s="1"/>
      <c r="K5462" s="2"/>
      <c r="L5462">
        <v>5461</v>
      </c>
      <c r="M5462" s="1" t="s">
        <v>753</v>
      </c>
      <c r="N5462" s="1"/>
      <c r="O5462" s="2"/>
      <c r="P5462">
        <v>5461</v>
      </c>
      <c r="Q5462" s="1" t="s">
        <v>754</v>
      </c>
      <c r="R5462" s="1"/>
      <c r="S5462" s="2"/>
      <c r="T5462">
        <v>5461</v>
      </c>
      <c r="U5462" s="1" t="s">
        <v>178</v>
      </c>
      <c r="V5462" s="1"/>
      <c r="W5462" s="2"/>
      <c r="X5462">
        <v>5461</v>
      </c>
      <c r="Y5462" s="1" t="s">
        <v>179</v>
      </c>
      <c r="Z5462" s="1"/>
      <c r="AA5462" s="2"/>
    </row>
    <row r="5463" spans="8:27">
      <c r="H5463">
        <v>5462</v>
      </c>
      <c r="I5463" s="1" t="s">
        <v>752</v>
      </c>
      <c r="J5463" s="1"/>
      <c r="K5463" s="2"/>
      <c r="L5463">
        <v>5462</v>
      </c>
      <c r="M5463" s="1" t="s">
        <v>753</v>
      </c>
      <c r="N5463" s="1"/>
      <c r="O5463" s="2"/>
      <c r="P5463">
        <v>5462</v>
      </c>
      <c r="Q5463" s="1" t="s">
        <v>754</v>
      </c>
      <c r="R5463" s="1"/>
      <c r="S5463" s="2"/>
      <c r="T5463">
        <v>5462</v>
      </c>
      <c r="U5463" s="1" t="s">
        <v>178</v>
      </c>
      <c r="V5463" s="1"/>
      <c r="W5463" s="2"/>
      <c r="X5463">
        <v>5462</v>
      </c>
      <c r="Y5463" s="1" t="s">
        <v>179</v>
      </c>
      <c r="Z5463" s="1"/>
      <c r="AA5463" s="2"/>
    </row>
    <row r="5464" spans="8:27">
      <c r="H5464">
        <v>5463</v>
      </c>
      <c r="I5464" s="1" t="s">
        <v>752</v>
      </c>
      <c r="J5464" s="1"/>
      <c r="K5464" s="2"/>
      <c r="L5464">
        <v>5463</v>
      </c>
      <c r="M5464" s="1" t="s">
        <v>753</v>
      </c>
      <c r="N5464" s="1"/>
      <c r="O5464" s="2"/>
      <c r="P5464">
        <v>5463</v>
      </c>
      <c r="Q5464" s="1" t="s">
        <v>754</v>
      </c>
      <c r="R5464" s="1"/>
      <c r="S5464" s="2"/>
      <c r="T5464">
        <v>5463</v>
      </c>
      <c r="U5464" s="1" t="s">
        <v>178</v>
      </c>
      <c r="V5464" s="1"/>
      <c r="W5464" s="2"/>
      <c r="X5464">
        <v>5463</v>
      </c>
      <c r="Y5464" s="1" t="s">
        <v>179</v>
      </c>
      <c r="Z5464" s="1"/>
      <c r="AA5464" s="2"/>
    </row>
    <row r="5465" spans="8:27">
      <c r="H5465">
        <v>5464</v>
      </c>
      <c r="I5465" s="1" t="s">
        <v>752</v>
      </c>
      <c r="J5465" s="1"/>
      <c r="K5465" s="2"/>
      <c r="L5465">
        <v>5464</v>
      </c>
      <c r="M5465" s="1" t="s">
        <v>753</v>
      </c>
      <c r="N5465" s="1"/>
      <c r="O5465" s="2"/>
      <c r="P5465">
        <v>5464</v>
      </c>
      <c r="Q5465" s="1" t="s">
        <v>754</v>
      </c>
      <c r="R5465" s="1"/>
      <c r="S5465" s="2"/>
      <c r="T5465">
        <v>5464</v>
      </c>
      <c r="U5465" s="1" t="s">
        <v>178</v>
      </c>
      <c r="V5465" s="1"/>
      <c r="W5465" s="2"/>
      <c r="X5465">
        <v>5464</v>
      </c>
      <c r="Y5465" s="1" t="s">
        <v>179</v>
      </c>
      <c r="Z5465" s="1"/>
      <c r="AA5465" s="2"/>
    </row>
    <row r="5466" spans="8:27">
      <c r="H5466">
        <v>5465</v>
      </c>
      <c r="I5466" s="1" t="s">
        <v>752</v>
      </c>
      <c r="J5466" s="1"/>
      <c r="K5466" s="2"/>
      <c r="L5466">
        <v>5465</v>
      </c>
      <c r="M5466" s="1" t="s">
        <v>753</v>
      </c>
      <c r="N5466" s="1"/>
      <c r="O5466" s="2"/>
      <c r="P5466">
        <v>5465</v>
      </c>
      <c r="Q5466" s="1" t="s">
        <v>754</v>
      </c>
      <c r="R5466" s="1"/>
      <c r="S5466" s="2"/>
      <c r="T5466">
        <v>5465</v>
      </c>
      <c r="U5466" s="1" t="s">
        <v>178</v>
      </c>
      <c r="V5466" s="1"/>
      <c r="W5466" s="2"/>
      <c r="X5466">
        <v>5465</v>
      </c>
      <c r="Y5466" s="1" t="s">
        <v>179</v>
      </c>
      <c r="Z5466" s="1"/>
      <c r="AA5466" s="2"/>
    </row>
    <row r="5467" spans="8:27">
      <c r="H5467">
        <v>5466</v>
      </c>
      <c r="I5467" s="1" t="s">
        <v>752</v>
      </c>
      <c r="J5467" s="1"/>
      <c r="K5467" s="2"/>
      <c r="L5467">
        <v>5466</v>
      </c>
      <c r="M5467" s="1" t="s">
        <v>753</v>
      </c>
      <c r="N5467" s="1"/>
      <c r="O5467" s="2"/>
      <c r="P5467">
        <v>5466</v>
      </c>
      <c r="Q5467" s="1" t="s">
        <v>754</v>
      </c>
      <c r="R5467" s="1"/>
      <c r="S5467" s="2"/>
      <c r="T5467">
        <v>5466</v>
      </c>
      <c r="U5467" s="1" t="s">
        <v>178</v>
      </c>
      <c r="V5467" s="1"/>
      <c r="W5467" s="2"/>
      <c r="X5467">
        <v>5466</v>
      </c>
      <c r="Y5467" s="1" t="s">
        <v>179</v>
      </c>
      <c r="Z5467" s="1"/>
      <c r="AA5467" s="2"/>
    </row>
    <row r="5468" spans="8:27">
      <c r="H5468">
        <v>5467</v>
      </c>
      <c r="I5468" s="1" t="s">
        <v>752</v>
      </c>
      <c r="J5468" s="1"/>
      <c r="K5468" s="2"/>
      <c r="L5468">
        <v>5467</v>
      </c>
      <c r="M5468" s="1" t="s">
        <v>753</v>
      </c>
      <c r="N5468" s="1"/>
      <c r="O5468" s="2"/>
      <c r="P5468">
        <v>5467</v>
      </c>
      <c r="Q5468" s="1" t="s">
        <v>754</v>
      </c>
      <c r="R5468" s="1"/>
      <c r="S5468" s="2"/>
      <c r="T5468">
        <v>5467</v>
      </c>
      <c r="U5468" s="1" t="s">
        <v>178</v>
      </c>
      <c r="V5468" s="1"/>
      <c r="W5468" s="2"/>
      <c r="X5468">
        <v>5467</v>
      </c>
      <c r="Y5468" s="1" t="s">
        <v>179</v>
      </c>
      <c r="Z5468" s="1"/>
      <c r="AA5468" s="2"/>
    </row>
    <row r="5469" spans="8:27">
      <c r="H5469">
        <v>5468</v>
      </c>
      <c r="I5469" s="1" t="s">
        <v>752</v>
      </c>
      <c r="J5469" s="1"/>
      <c r="K5469" s="2"/>
      <c r="L5469">
        <v>5468</v>
      </c>
      <c r="M5469" s="1" t="s">
        <v>753</v>
      </c>
      <c r="N5469" s="1"/>
      <c r="O5469" s="2"/>
      <c r="P5469">
        <v>5468</v>
      </c>
      <c r="Q5469" s="1" t="s">
        <v>754</v>
      </c>
      <c r="R5469" s="1"/>
      <c r="S5469" s="2"/>
      <c r="T5469">
        <v>5468</v>
      </c>
      <c r="U5469" s="1" t="s">
        <v>178</v>
      </c>
      <c r="V5469" s="1"/>
      <c r="W5469" s="2"/>
      <c r="X5469">
        <v>5468</v>
      </c>
      <c r="Y5469" s="1" t="s">
        <v>179</v>
      </c>
      <c r="Z5469" s="1"/>
      <c r="AA5469" s="2"/>
    </row>
    <row r="5470" spans="8:27">
      <c r="H5470">
        <v>5469</v>
      </c>
      <c r="I5470" s="1" t="s">
        <v>752</v>
      </c>
      <c r="J5470" s="1"/>
      <c r="K5470" s="2"/>
      <c r="L5470">
        <v>5469</v>
      </c>
      <c r="M5470" s="1" t="s">
        <v>753</v>
      </c>
      <c r="N5470" s="1"/>
      <c r="O5470" s="2"/>
      <c r="P5470">
        <v>5469</v>
      </c>
      <c r="Q5470" s="1" t="s">
        <v>754</v>
      </c>
      <c r="R5470" s="1"/>
      <c r="S5470" s="2"/>
      <c r="T5470">
        <v>5469</v>
      </c>
      <c r="U5470" s="1" t="s">
        <v>178</v>
      </c>
      <c r="V5470" s="1"/>
      <c r="W5470" s="2"/>
      <c r="X5470">
        <v>5469</v>
      </c>
      <c r="Y5470" s="1" t="s">
        <v>179</v>
      </c>
      <c r="Z5470" s="1"/>
      <c r="AA5470" s="2"/>
    </row>
    <row r="5471" spans="8:27">
      <c r="H5471">
        <v>5470</v>
      </c>
      <c r="I5471" s="1" t="s">
        <v>752</v>
      </c>
      <c r="J5471" s="1"/>
      <c r="K5471" s="2"/>
      <c r="L5471">
        <v>5470</v>
      </c>
      <c r="M5471" s="1" t="s">
        <v>753</v>
      </c>
      <c r="N5471" s="1"/>
      <c r="O5471" s="2"/>
      <c r="P5471">
        <v>5470</v>
      </c>
      <c r="Q5471" s="1" t="s">
        <v>754</v>
      </c>
      <c r="R5471" s="1"/>
      <c r="S5471" s="2"/>
      <c r="T5471">
        <v>5470</v>
      </c>
      <c r="U5471" s="1" t="s">
        <v>178</v>
      </c>
      <c r="V5471" s="1"/>
      <c r="W5471" s="2"/>
      <c r="X5471">
        <v>5470</v>
      </c>
      <c r="Y5471" s="1" t="s">
        <v>179</v>
      </c>
      <c r="Z5471" s="1"/>
      <c r="AA5471" s="2"/>
    </row>
    <row r="5472" spans="8:27">
      <c r="H5472">
        <v>5471</v>
      </c>
      <c r="I5472" s="1" t="s">
        <v>752</v>
      </c>
      <c r="J5472" s="1"/>
      <c r="K5472" s="2"/>
      <c r="L5472">
        <v>5471</v>
      </c>
      <c r="M5472" s="1" t="s">
        <v>753</v>
      </c>
      <c r="N5472" s="1"/>
      <c r="O5472" s="2"/>
      <c r="P5472">
        <v>5471</v>
      </c>
      <c r="Q5472" s="1" t="s">
        <v>754</v>
      </c>
      <c r="R5472" s="1"/>
      <c r="S5472" s="2"/>
      <c r="T5472">
        <v>5471</v>
      </c>
      <c r="U5472" s="1" t="s">
        <v>178</v>
      </c>
      <c r="V5472" s="1"/>
      <c r="W5472" s="2"/>
      <c r="X5472">
        <v>5471</v>
      </c>
      <c r="Y5472" s="1" t="s">
        <v>179</v>
      </c>
      <c r="Z5472" s="1"/>
      <c r="AA5472" s="2"/>
    </row>
    <row r="5473" spans="8:27">
      <c r="H5473">
        <v>5472</v>
      </c>
      <c r="I5473" s="1" t="s">
        <v>752</v>
      </c>
      <c r="J5473" s="1"/>
      <c r="K5473" s="2"/>
      <c r="L5473">
        <v>5472</v>
      </c>
      <c r="M5473" s="1" t="s">
        <v>753</v>
      </c>
      <c r="N5473" s="1"/>
      <c r="O5473" s="2"/>
      <c r="P5473">
        <v>5472</v>
      </c>
      <c r="Q5473" s="1" t="s">
        <v>754</v>
      </c>
      <c r="R5473" s="1"/>
      <c r="S5473" s="2"/>
      <c r="T5473">
        <v>5472</v>
      </c>
      <c r="U5473" s="1" t="s">
        <v>178</v>
      </c>
      <c r="V5473" s="1"/>
      <c r="W5473" s="2"/>
      <c r="X5473">
        <v>5472</v>
      </c>
      <c r="Y5473" s="1" t="s">
        <v>179</v>
      </c>
      <c r="Z5473" s="1"/>
      <c r="AA5473" s="2"/>
    </row>
    <row r="5474" spans="8:27">
      <c r="H5474">
        <v>5473</v>
      </c>
      <c r="I5474" s="1" t="s">
        <v>752</v>
      </c>
      <c r="J5474" s="1"/>
      <c r="K5474" s="2"/>
      <c r="L5474">
        <v>5473</v>
      </c>
      <c r="M5474" s="1" t="s">
        <v>753</v>
      </c>
      <c r="N5474" s="1"/>
      <c r="O5474" s="2"/>
      <c r="P5474">
        <v>5473</v>
      </c>
      <c r="Q5474" s="1" t="s">
        <v>754</v>
      </c>
      <c r="R5474" s="1"/>
      <c r="S5474" s="2"/>
      <c r="T5474">
        <v>5473</v>
      </c>
      <c r="U5474" s="1" t="s">
        <v>178</v>
      </c>
      <c r="V5474" s="1"/>
      <c r="W5474" s="2"/>
      <c r="X5474">
        <v>5473</v>
      </c>
      <c r="Y5474" s="1" t="s">
        <v>179</v>
      </c>
      <c r="Z5474" s="1"/>
      <c r="AA5474" s="2"/>
    </row>
    <row r="5475" spans="8:27">
      <c r="H5475">
        <v>5474</v>
      </c>
      <c r="I5475" s="1" t="s">
        <v>752</v>
      </c>
      <c r="J5475" s="1"/>
      <c r="K5475" s="2"/>
      <c r="L5475">
        <v>5474</v>
      </c>
      <c r="M5475" s="1" t="s">
        <v>753</v>
      </c>
      <c r="N5475" s="1"/>
      <c r="O5475" s="2"/>
      <c r="P5475">
        <v>5474</v>
      </c>
      <c r="Q5475" s="1" t="s">
        <v>754</v>
      </c>
      <c r="R5475" s="1"/>
      <c r="S5475" s="2"/>
      <c r="T5475">
        <v>5474</v>
      </c>
      <c r="U5475" s="1" t="s">
        <v>178</v>
      </c>
      <c r="V5475" s="1"/>
      <c r="W5475" s="2"/>
      <c r="X5475">
        <v>5474</v>
      </c>
      <c r="Y5475" s="1" t="s">
        <v>179</v>
      </c>
      <c r="Z5475" s="1"/>
      <c r="AA5475" s="2"/>
    </row>
    <row r="5476" spans="8:27">
      <c r="H5476">
        <v>5475</v>
      </c>
      <c r="I5476" s="1" t="s">
        <v>752</v>
      </c>
      <c r="J5476" s="1"/>
      <c r="K5476" s="2"/>
      <c r="L5476">
        <v>5475</v>
      </c>
      <c r="M5476" s="1" t="s">
        <v>753</v>
      </c>
      <c r="N5476" s="1"/>
      <c r="O5476" s="2"/>
      <c r="P5476">
        <v>5475</v>
      </c>
      <c r="Q5476" s="1" t="s">
        <v>754</v>
      </c>
      <c r="R5476" s="1"/>
      <c r="S5476" s="2"/>
      <c r="T5476">
        <v>5475</v>
      </c>
      <c r="U5476" s="1" t="s">
        <v>178</v>
      </c>
      <c r="V5476" s="1"/>
      <c r="W5476" s="2"/>
      <c r="X5476">
        <v>5475</v>
      </c>
      <c r="Y5476" s="1" t="s">
        <v>179</v>
      </c>
      <c r="Z5476" s="1"/>
      <c r="AA5476" s="2"/>
    </row>
    <row r="5477" spans="8:27">
      <c r="H5477">
        <v>5476</v>
      </c>
      <c r="I5477" s="1" t="s">
        <v>752</v>
      </c>
      <c r="J5477" s="1"/>
      <c r="K5477" s="2"/>
      <c r="L5477">
        <v>5476</v>
      </c>
      <c r="M5477" s="1" t="s">
        <v>753</v>
      </c>
      <c r="N5477" s="1"/>
      <c r="O5477" s="2"/>
      <c r="P5477">
        <v>5476</v>
      </c>
      <c r="Q5477" s="1" t="s">
        <v>754</v>
      </c>
      <c r="R5477" s="1"/>
      <c r="S5477" s="2"/>
      <c r="T5477">
        <v>5476</v>
      </c>
      <c r="U5477" s="1" t="s">
        <v>178</v>
      </c>
      <c r="V5477" s="1"/>
      <c r="W5477" s="2"/>
      <c r="X5477">
        <v>5476</v>
      </c>
      <c r="Y5477" s="1" t="s">
        <v>179</v>
      </c>
      <c r="Z5477" s="1"/>
      <c r="AA5477" s="2"/>
    </row>
    <row r="5478" spans="8:27">
      <c r="H5478">
        <v>5477</v>
      </c>
      <c r="I5478" s="1" t="s">
        <v>752</v>
      </c>
      <c r="J5478" s="1"/>
      <c r="K5478" s="2"/>
      <c r="L5478">
        <v>5477</v>
      </c>
      <c r="M5478" s="1" t="s">
        <v>753</v>
      </c>
      <c r="N5478" s="1"/>
      <c r="O5478" s="2"/>
      <c r="P5478">
        <v>5477</v>
      </c>
      <c r="Q5478" s="1" t="s">
        <v>754</v>
      </c>
      <c r="R5478" s="1"/>
      <c r="S5478" s="2"/>
      <c r="T5478">
        <v>5477</v>
      </c>
      <c r="U5478" s="1" t="s">
        <v>178</v>
      </c>
      <c r="V5478" s="1"/>
      <c r="W5478" s="2"/>
      <c r="X5478">
        <v>5477</v>
      </c>
      <c r="Y5478" s="1" t="s">
        <v>179</v>
      </c>
      <c r="Z5478" s="1"/>
      <c r="AA5478" s="2"/>
    </row>
    <row r="5479" spans="8:27">
      <c r="H5479">
        <v>5478</v>
      </c>
      <c r="I5479" s="1" t="s">
        <v>752</v>
      </c>
      <c r="J5479" s="1"/>
      <c r="K5479" s="2"/>
      <c r="L5479">
        <v>5478</v>
      </c>
      <c r="M5479" s="1" t="s">
        <v>753</v>
      </c>
      <c r="N5479" s="1"/>
      <c r="O5479" s="2"/>
      <c r="P5479">
        <v>5478</v>
      </c>
      <c r="Q5479" s="1" t="s">
        <v>754</v>
      </c>
      <c r="R5479" s="1"/>
      <c r="S5479" s="2"/>
      <c r="T5479">
        <v>5478</v>
      </c>
      <c r="U5479" s="1" t="s">
        <v>178</v>
      </c>
      <c r="V5479" s="1"/>
      <c r="W5479" s="2"/>
      <c r="X5479">
        <v>5478</v>
      </c>
      <c r="Y5479" s="1" t="s">
        <v>179</v>
      </c>
      <c r="Z5479" s="1"/>
      <c r="AA5479" s="2"/>
    </row>
    <row r="5480" spans="8:27">
      <c r="H5480">
        <v>5479</v>
      </c>
      <c r="I5480" s="1" t="s">
        <v>752</v>
      </c>
      <c r="J5480" s="1"/>
      <c r="K5480" s="2"/>
      <c r="L5480">
        <v>5479</v>
      </c>
      <c r="M5480" s="1" t="s">
        <v>753</v>
      </c>
      <c r="N5480" s="1"/>
      <c r="O5480" s="2"/>
      <c r="P5480">
        <v>5479</v>
      </c>
      <c r="Q5480" s="1" t="s">
        <v>754</v>
      </c>
      <c r="R5480" s="1"/>
      <c r="S5480" s="2"/>
      <c r="T5480">
        <v>5479</v>
      </c>
      <c r="U5480" s="1" t="s">
        <v>178</v>
      </c>
      <c r="V5480" s="1"/>
      <c r="W5480" s="2"/>
      <c r="X5480">
        <v>5479</v>
      </c>
      <c r="Y5480" s="1" t="s">
        <v>179</v>
      </c>
      <c r="Z5480" s="1"/>
      <c r="AA5480" s="2"/>
    </row>
    <row r="5481" spans="8:27">
      <c r="H5481">
        <v>5480</v>
      </c>
      <c r="I5481" s="1" t="s">
        <v>752</v>
      </c>
      <c r="J5481" s="1"/>
      <c r="K5481" s="2"/>
      <c r="L5481">
        <v>5480</v>
      </c>
      <c r="M5481" s="1" t="s">
        <v>753</v>
      </c>
      <c r="N5481" s="1"/>
      <c r="O5481" s="2"/>
      <c r="P5481">
        <v>5480</v>
      </c>
      <c r="Q5481" s="1" t="s">
        <v>754</v>
      </c>
      <c r="R5481" s="1"/>
      <c r="S5481" s="2"/>
      <c r="T5481">
        <v>5480</v>
      </c>
      <c r="U5481" s="1" t="s">
        <v>178</v>
      </c>
      <c r="V5481" s="1"/>
      <c r="W5481" s="2"/>
      <c r="X5481">
        <v>5480</v>
      </c>
      <c r="Y5481" s="1" t="s">
        <v>179</v>
      </c>
      <c r="Z5481" s="1"/>
      <c r="AA5481" s="2"/>
    </row>
    <row r="5482" spans="8:27">
      <c r="H5482">
        <v>5481</v>
      </c>
      <c r="I5482" s="1" t="s">
        <v>752</v>
      </c>
      <c r="J5482" s="1"/>
      <c r="K5482" s="2"/>
      <c r="L5482">
        <v>5481</v>
      </c>
      <c r="M5482" s="1" t="s">
        <v>753</v>
      </c>
      <c r="N5482" s="1"/>
      <c r="O5482" s="2"/>
      <c r="P5482">
        <v>5481</v>
      </c>
      <c r="Q5482" s="1" t="s">
        <v>754</v>
      </c>
      <c r="R5482" s="1"/>
      <c r="S5482" s="2"/>
      <c r="T5482">
        <v>5481</v>
      </c>
      <c r="U5482" s="1" t="s">
        <v>178</v>
      </c>
      <c r="V5482" s="1"/>
      <c r="W5482" s="2"/>
      <c r="X5482">
        <v>5481</v>
      </c>
      <c r="Y5482" s="1" t="s">
        <v>179</v>
      </c>
      <c r="Z5482" s="1"/>
      <c r="AA5482" s="2"/>
    </row>
    <row r="5483" spans="8:27">
      <c r="H5483">
        <v>5482</v>
      </c>
      <c r="I5483" s="1" t="s">
        <v>752</v>
      </c>
      <c r="J5483" s="1"/>
      <c r="K5483" s="2"/>
      <c r="L5483">
        <v>5482</v>
      </c>
      <c r="M5483" s="1" t="s">
        <v>753</v>
      </c>
      <c r="N5483" s="1"/>
      <c r="O5483" s="2"/>
      <c r="P5483">
        <v>5482</v>
      </c>
      <c r="Q5483" s="1" t="s">
        <v>754</v>
      </c>
      <c r="R5483" s="1"/>
      <c r="S5483" s="2"/>
      <c r="T5483">
        <v>5482</v>
      </c>
      <c r="U5483" s="1" t="s">
        <v>178</v>
      </c>
      <c r="V5483" s="1"/>
      <c r="W5483" s="2"/>
      <c r="X5483">
        <v>5482</v>
      </c>
      <c r="Y5483" s="1" t="s">
        <v>179</v>
      </c>
      <c r="Z5483" s="1"/>
      <c r="AA5483" s="2"/>
    </row>
    <row r="5484" spans="8:27">
      <c r="H5484">
        <v>5483</v>
      </c>
      <c r="I5484" s="1" t="s">
        <v>752</v>
      </c>
      <c r="J5484" s="1"/>
      <c r="K5484" s="2"/>
      <c r="L5484">
        <v>5483</v>
      </c>
      <c r="M5484" s="1" t="s">
        <v>753</v>
      </c>
      <c r="N5484" s="1"/>
      <c r="O5484" s="2"/>
      <c r="P5484">
        <v>5483</v>
      </c>
      <c r="Q5484" s="1" t="s">
        <v>754</v>
      </c>
      <c r="R5484" s="1"/>
      <c r="S5484" s="2"/>
      <c r="T5484">
        <v>5483</v>
      </c>
      <c r="U5484" s="1" t="s">
        <v>178</v>
      </c>
      <c r="V5484" s="1"/>
      <c r="W5484" s="2"/>
      <c r="X5484">
        <v>5483</v>
      </c>
      <c r="Y5484" s="1" t="s">
        <v>179</v>
      </c>
      <c r="Z5484" s="1"/>
      <c r="AA5484" s="2"/>
    </row>
    <row r="5485" spans="8:27">
      <c r="H5485">
        <v>5484</v>
      </c>
      <c r="I5485" s="1" t="s">
        <v>752</v>
      </c>
      <c r="J5485" s="1"/>
      <c r="K5485" s="2"/>
      <c r="L5485">
        <v>5484</v>
      </c>
      <c r="M5485" s="1" t="s">
        <v>753</v>
      </c>
      <c r="N5485" s="1"/>
      <c r="O5485" s="2"/>
      <c r="P5485">
        <v>5484</v>
      </c>
      <c r="Q5485" s="1" t="s">
        <v>754</v>
      </c>
      <c r="R5485" s="1"/>
      <c r="S5485" s="2"/>
      <c r="T5485">
        <v>5484</v>
      </c>
      <c r="U5485" s="1" t="s">
        <v>178</v>
      </c>
      <c r="V5485" s="1"/>
      <c r="W5485" s="2"/>
      <c r="X5485">
        <v>5484</v>
      </c>
      <c r="Y5485" s="1" t="s">
        <v>179</v>
      </c>
      <c r="Z5485" s="1"/>
      <c r="AA5485" s="2"/>
    </row>
    <row r="5486" spans="8:27">
      <c r="H5486">
        <v>5485</v>
      </c>
      <c r="I5486" s="1" t="s">
        <v>752</v>
      </c>
      <c r="J5486" s="1"/>
      <c r="K5486" s="2"/>
      <c r="L5486">
        <v>5485</v>
      </c>
      <c r="M5486" s="1" t="s">
        <v>753</v>
      </c>
      <c r="N5486" s="1"/>
      <c r="O5486" s="2"/>
      <c r="P5486">
        <v>5485</v>
      </c>
      <c r="Q5486" s="1" t="s">
        <v>754</v>
      </c>
      <c r="R5486" s="1"/>
      <c r="S5486" s="2"/>
      <c r="T5486">
        <v>5485</v>
      </c>
      <c r="U5486" s="1" t="s">
        <v>178</v>
      </c>
      <c r="V5486" s="1"/>
      <c r="W5486" s="2"/>
      <c r="X5486">
        <v>5485</v>
      </c>
      <c r="Y5486" s="1" t="s">
        <v>179</v>
      </c>
      <c r="Z5486" s="1"/>
      <c r="AA5486" s="2"/>
    </row>
    <row r="5487" spans="8:27">
      <c r="H5487">
        <v>5486</v>
      </c>
      <c r="I5487" s="1" t="s">
        <v>752</v>
      </c>
      <c r="J5487" s="1"/>
      <c r="K5487" s="2"/>
      <c r="L5487">
        <v>5486</v>
      </c>
      <c r="M5487" s="1" t="s">
        <v>753</v>
      </c>
      <c r="N5487" s="1"/>
      <c r="O5487" s="2"/>
      <c r="P5487">
        <v>5486</v>
      </c>
      <c r="Q5487" s="1" t="s">
        <v>754</v>
      </c>
      <c r="R5487" s="1"/>
      <c r="S5487" s="2"/>
      <c r="T5487">
        <v>5486</v>
      </c>
      <c r="U5487" s="1" t="s">
        <v>178</v>
      </c>
      <c r="V5487" s="1"/>
      <c r="W5487" s="2"/>
      <c r="X5487">
        <v>5486</v>
      </c>
      <c r="Y5487" s="1" t="s">
        <v>179</v>
      </c>
      <c r="Z5487" s="1"/>
      <c r="AA5487" s="2"/>
    </row>
    <row r="5488" spans="8:27">
      <c r="H5488">
        <v>5487</v>
      </c>
      <c r="I5488" s="1" t="s">
        <v>752</v>
      </c>
      <c r="J5488" s="1"/>
      <c r="K5488" s="2"/>
      <c r="L5488">
        <v>5487</v>
      </c>
      <c r="M5488" s="1" t="s">
        <v>753</v>
      </c>
      <c r="N5488" s="1"/>
      <c r="O5488" s="2"/>
      <c r="P5488">
        <v>5487</v>
      </c>
      <c r="Q5488" s="1" t="s">
        <v>754</v>
      </c>
      <c r="R5488" s="1"/>
      <c r="S5488" s="2"/>
      <c r="T5488">
        <v>5487</v>
      </c>
      <c r="U5488" s="1" t="s">
        <v>178</v>
      </c>
      <c r="V5488" s="1"/>
      <c r="W5488" s="2"/>
      <c r="X5488">
        <v>5487</v>
      </c>
      <c r="Y5488" s="1" t="s">
        <v>179</v>
      </c>
      <c r="Z5488" s="1"/>
      <c r="AA5488" s="2"/>
    </row>
    <row r="5489" spans="8:27">
      <c r="H5489">
        <v>5488</v>
      </c>
      <c r="I5489" s="1" t="s">
        <v>752</v>
      </c>
      <c r="J5489" s="1"/>
      <c r="K5489" s="2"/>
      <c r="L5489">
        <v>5488</v>
      </c>
      <c r="M5489" s="1" t="s">
        <v>753</v>
      </c>
      <c r="N5489" s="1"/>
      <c r="O5489" s="2"/>
      <c r="P5489">
        <v>5488</v>
      </c>
      <c r="Q5489" s="1" t="s">
        <v>754</v>
      </c>
      <c r="R5489" s="1"/>
      <c r="S5489" s="2"/>
      <c r="T5489">
        <v>5488</v>
      </c>
      <c r="U5489" s="1" t="s">
        <v>178</v>
      </c>
      <c r="V5489" s="1"/>
      <c r="W5489" s="2"/>
      <c r="X5489">
        <v>5488</v>
      </c>
      <c r="Y5489" s="1" t="s">
        <v>179</v>
      </c>
      <c r="Z5489" s="1"/>
      <c r="AA5489" s="2"/>
    </row>
    <row r="5490" spans="8:27">
      <c r="H5490">
        <v>5489</v>
      </c>
      <c r="I5490" s="1" t="s">
        <v>752</v>
      </c>
      <c r="J5490" s="1"/>
      <c r="K5490" s="2"/>
      <c r="L5490">
        <v>5489</v>
      </c>
      <c r="M5490" s="1" t="s">
        <v>753</v>
      </c>
      <c r="N5490" s="1"/>
      <c r="O5490" s="2"/>
      <c r="P5490">
        <v>5489</v>
      </c>
      <c r="Q5490" s="1" t="s">
        <v>754</v>
      </c>
      <c r="R5490" s="1"/>
      <c r="S5490" s="2"/>
      <c r="T5490">
        <v>5489</v>
      </c>
      <c r="U5490" s="1" t="s">
        <v>178</v>
      </c>
      <c r="V5490" s="1"/>
      <c r="W5490" s="2"/>
      <c r="X5490">
        <v>5489</v>
      </c>
      <c r="Y5490" s="1" t="s">
        <v>179</v>
      </c>
      <c r="Z5490" s="1"/>
      <c r="AA5490" s="2"/>
    </row>
    <row r="5491" spans="8:27">
      <c r="H5491">
        <v>5490</v>
      </c>
      <c r="I5491" s="1" t="s">
        <v>752</v>
      </c>
      <c r="J5491" s="1"/>
      <c r="K5491" s="2"/>
      <c r="L5491">
        <v>5490</v>
      </c>
      <c r="M5491" s="1" t="s">
        <v>753</v>
      </c>
      <c r="N5491" s="1"/>
      <c r="O5491" s="2"/>
      <c r="P5491">
        <v>5490</v>
      </c>
      <c r="Q5491" s="1" t="s">
        <v>754</v>
      </c>
      <c r="R5491" s="1"/>
      <c r="S5491" s="2"/>
      <c r="T5491">
        <v>5490</v>
      </c>
      <c r="U5491" s="1" t="s">
        <v>178</v>
      </c>
      <c r="V5491" s="1"/>
      <c r="W5491" s="2"/>
      <c r="X5491">
        <v>5490</v>
      </c>
      <c r="Y5491" s="1" t="s">
        <v>179</v>
      </c>
      <c r="Z5491" s="1"/>
      <c r="AA5491" s="2"/>
    </row>
    <row r="5492" spans="8:27">
      <c r="H5492">
        <v>5491</v>
      </c>
      <c r="I5492" s="1" t="s">
        <v>752</v>
      </c>
      <c r="J5492" s="1"/>
      <c r="K5492" s="2"/>
      <c r="L5492">
        <v>5491</v>
      </c>
      <c r="M5492" s="1" t="s">
        <v>753</v>
      </c>
      <c r="N5492" s="1"/>
      <c r="O5492" s="2"/>
      <c r="P5492">
        <v>5491</v>
      </c>
      <c r="Q5492" s="1" t="s">
        <v>754</v>
      </c>
      <c r="R5492" s="1"/>
      <c r="S5492" s="2"/>
      <c r="T5492">
        <v>5491</v>
      </c>
      <c r="U5492" s="1" t="s">
        <v>178</v>
      </c>
      <c r="V5492" s="1"/>
      <c r="W5492" s="2"/>
      <c r="X5492">
        <v>5491</v>
      </c>
      <c r="Y5492" s="1" t="s">
        <v>179</v>
      </c>
      <c r="Z5492" s="1"/>
      <c r="AA5492" s="2"/>
    </row>
    <row r="5493" spans="8:27">
      <c r="H5493">
        <v>5492</v>
      </c>
      <c r="I5493" s="1" t="s">
        <v>752</v>
      </c>
      <c r="J5493" s="1"/>
      <c r="K5493" s="2"/>
      <c r="L5493">
        <v>5492</v>
      </c>
      <c r="M5493" s="1" t="s">
        <v>753</v>
      </c>
      <c r="N5493" s="1"/>
      <c r="O5493" s="2"/>
      <c r="P5493">
        <v>5492</v>
      </c>
      <c r="Q5493" s="1" t="s">
        <v>754</v>
      </c>
      <c r="R5493" s="1"/>
      <c r="S5493" s="2"/>
      <c r="T5493">
        <v>5492</v>
      </c>
      <c r="U5493" s="1" t="s">
        <v>178</v>
      </c>
      <c r="V5493" s="1"/>
      <c r="W5493" s="2"/>
      <c r="X5493">
        <v>5492</v>
      </c>
      <c r="Y5493" s="1" t="s">
        <v>179</v>
      </c>
      <c r="Z5493" s="1"/>
      <c r="AA5493" s="2"/>
    </row>
    <row r="5494" spans="8:27">
      <c r="H5494">
        <v>5493</v>
      </c>
      <c r="I5494" s="1" t="s">
        <v>752</v>
      </c>
      <c r="J5494" s="1"/>
      <c r="K5494" s="2"/>
      <c r="L5494">
        <v>5493</v>
      </c>
      <c r="M5494" s="1" t="s">
        <v>753</v>
      </c>
      <c r="N5494" s="1"/>
      <c r="O5494" s="2"/>
      <c r="P5494">
        <v>5493</v>
      </c>
      <c r="Q5494" s="1" t="s">
        <v>754</v>
      </c>
      <c r="R5494" s="1"/>
      <c r="S5494" s="2"/>
      <c r="T5494">
        <v>5493</v>
      </c>
      <c r="U5494" s="1" t="s">
        <v>178</v>
      </c>
      <c r="V5494" s="1"/>
      <c r="W5494" s="2"/>
      <c r="X5494">
        <v>5493</v>
      </c>
      <c r="Y5494" s="1" t="s">
        <v>179</v>
      </c>
      <c r="Z5494" s="1"/>
      <c r="AA5494" s="2"/>
    </row>
    <row r="5495" spans="8:27">
      <c r="H5495">
        <v>5494</v>
      </c>
      <c r="I5495" s="1" t="s">
        <v>752</v>
      </c>
      <c r="J5495" s="1"/>
      <c r="K5495" s="2"/>
      <c r="L5495">
        <v>5494</v>
      </c>
      <c r="M5495" s="1" t="s">
        <v>753</v>
      </c>
      <c r="N5495" s="1"/>
      <c r="O5495" s="2"/>
      <c r="P5495">
        <v>5494</v>
      </c>
      <c r="Q5495" s="1" t="s">
        <v>754</v>
      </c>
      <c r="R5495" s="1"/>
      <c r="S5495" s="2"/>
      <c r="T5495">
        <v>5494</v>
      </c>
      <c r="U5495" s="1" t="s">
        <v>178</v>
      </c>
      <c r="V5495" s="1"/>
      <c r="W5495" s="2"/>
      <c r="X5495">
        <v>5494</v>
      </c>
      <c r="Y5495" s="1" t="s">
        <v>179</v>
      </c>
      <c r="Z5495" s="1"/>
      <c r="AA5495" s="2"/>
    </row>
    <row r="5496" spans="8:27">
      <c r="H5496">
        <v>5495</v>
      </c>
      <c r="I5496" s="1" t="s">
        <v>752</v>
      </c>
      <c r="J5496" s="1"/>
      <c r="K5496" s="2"/>
      <c r="L5496">
        <v>5495</v>
      </c>
      <c r="M5496" s="1" t="s">
        <v>753</v>
      </c>
      <c r="N5496" s="1"/>
      <c r="O5496" s="2"/>
      <c r="P5496">
        <v>5495</v>
      </c>
      <c r="Q5496" s="1" t="s">
        <v>754</v>
      </c>
      <c r="R5496" s="1"/>
      <c r="S5496" s="2"/>
      <c r="T5496">
        <v>5495</v>
      </c>
      <c r="U5496" s="1" t="s">
        <v>178</v>
      </c>
      <c r="V5496" s="1"/>
      <c r="W5496" s="2"/>
      <c r="X5496">
        <v>5495</v>
      </c>
      <c r="Y5496" s="1" t="s">
        <v>179</v>
      </c>
      <c r="Z5496" s="1"/>
      <c r="AA5496" s="2"/>
    </row>
    <row r="5497" spans="8:27">
      <c r="H5497">
        <v>5496</v>
      </c>
      <c r="I5497" s="1" t="s">
        <v>752</v>
      </c>
      <c r="J5497" s="1"/>
      <c r="K5497" s="2"/>
      <c r="L5497">
        <v>5496</v>
      </c>
      <c r="M5497" s="1" t="s">
        <v>753</v>
      </c>
      <c r="N5497" s="1"/>
      <c r="O5497" s="2"/>
      <c r="P5497">
        <v>5496</v>
      </c>
      <c r="Q5497" s="1" t="s">
        <v>754</v>
      </c>
      <c r="R5497" s="1"/>
      <c r="S5497" s="2"/>
      <c r="T5497">
        <v>5496</v>
      </c>
      <c r="U5497" s="1" t="s">
        <v>178</v>
      </c>
      <c r="V5497" s="1"/>
      <c r="W5497" s="2"/>
      <c r="X5497">
        <v>5496</v>
      </c>
      <c r="Y5497" s="1" t="s">
        <v>179</v>
      </c>
      <c r="Z5497" s="1"/>
      <c r="AA5497" s="2"/>
    </row>
    <row r="5498" spans="8:27">
      <c r="H5498">
        <v>5497</v>
      </c>
      <c r="I5498" s="1" t="s">
        <v>752</v>
      </c>
      <c r="J5498" s="1"/>
      <c r="K5498" s="2"/>
      <c r="L5498">
        <v>5497</v>
      </c>
      <c r="M5498" s="1" t="s">
        <v>753</v>
      </c>
      <c r="N5498" s="1"/>
      <c r="O5498" s="2"/>
      <c r="P5498">
        <v>5497</v>
      </c>
      <c r="Q5498" s="1" t="s">
        <v>754</v>
      </c>
      <c r="R5498" s="1"/>
      <c r="S5498" s="2"/>
      <c r="T5498">
        <v>5497</v>
      </c>
      <c r="U5498" s="1" t="s">
        <v>178</v>
      </c>
      <c r="V5498" s="1"/>
      <c r="W5498" s="2"/>
      <c r="X5498">
        <v>5497</v>
      </c>
      <c r="Y5498" s="1" t="s">
        <v>179</v>
      </c>
      <c r="Z5498" s="1"/>
      <c r="AA5498" s="2"/>
    </row>
    <row r="5499" spans="8:27">
      <c r="H5499">
        <v>5498</v>
      </c>
      <c r="I5499" s="1" t="s">
        <v>752</v>
      </c>
      <c r="J5499" s="1"/>
      <c r="K5499" s="2"/>
      <c r="L5499">
        <v>5498</v>
      </c>
      <c r="M5499" s="1" t="s">
        <v>753</v>
      </c>
      <c r="N5499" s="1"/>
      <c r="O5499" s="2"/>
      <c r="P5499">
        <v>5498</v>
      </c>
      <c r="Q5499" s="1" t="s">
        <v>754</v>
      </c>
      <c r="R5499" s="1"/>
      <c r="S5499" s="2"/>
      <c r="T5499">
        <v>5498</v>
      </c>
      <c r="U5499" s="1" t="s">
        <v>178</v>
      </c>
      <c r="V5499" s="1"/>
      <c r="W5499" s="2"/>
      <c r="X5499">
        <v>5498</v>
      </c>
      <c r="Y5499" s="1" t="s">
        <v>179</v>
      </c>
      <c r="Z5499" s="1"/>
      <c r="AA5499" s="2"/>
    </row>
    <row r="5500" spans="8:27">
      <c r="H5500">
        <v>5499</v>
      </c>
      <c r="I5500" s="1" t="s">
        <v>752</v>
      </c>
      <c r="J5500" s="1"/>
      <c r="K5500" s="2"/>
      <c r="L5500">
        <v>5499</v>
      </c>
      <c r="M5500" s="1" t="s">
        <v>753</v>
      </c>
      <c r="N5500" s="1"/>
      <c r="O5500" s="2"/>
      <c r="P5500">
        <v>5499</v>
      </c>
      <c r="Q5500" s="1" t="s">
        <v>754</v>
      </c>
      <c r="R5500" s="1"/>
      <c r="S5500" s="2"/>
      <c r="T5500">
        <v>5499</v>
      </c>
      <c r="U5500" s="1" t="s">
        <v>178</v>
      </c>
      <c r="V5500" s="1"/>
      <c r="W5500" s="2"/>
      <c r="X5500">
        <v>5499</v>
      </c>
      <c r="Y5500" s="1" t="s">
        <v>179</v>
      </c>
      <c r="Z5500" s="1"/>
      <c r="AA5500" s="2"/>
    </row>
    <row r="5501" spans="8:27">
      <c r="H5501">
        <v>5500</v>
      </c>
      <c r="I5501" s="1" t="s">
        <v>752</v>
      </c>
      <c r="J5501" s="1"/>
      <c r="K5501" s="2"/>
      <c r="L5501">
        <v>5500</v>
      </c>
      <c r="M5501" s="1" t="s">
        <v>753</v>
      </c>
      <c r="N5501" s="1"/>
      <c r="O5501" s="2"/>
      <c r="P5501">
        <v>5500</v>
      </c>
      <c r="Q5501" s="1" t="s">
        <v>754</v>
      </c>
      <c r="R5501" s="1"/>
      <c r="S5501" s="2"/>
      <c r="T5501">
        <v>5500</v>
      </c>
      <c r="U5501" s="1" t="s">
        <v>178</v>
      </c>
      <c r="V5501" s="1"/>
      <c r="W5501" s="2"/>
      <c r="X5501">
        <v>5500</v>
      </c>
      <c r="Y5501" s="1" t="s">
        <v>179</v>
      </c>
      <c r="Z5501" s="1"/>
      <c r="AA5501" s="2"/>
    </row>
    <row r="5502" spans="8:27">
      <c r="H5502">
        <v>5501</v>
      </c>
      <c r="I5502" s="1" t="s">
        <v>752</v>
      </c>
      <c r="J5502" s="1"/>
      <c r="K5502" s="2"/>
      <c r="L5502">
        <v>5501</v>
      </c>
      <c r="M5502" s="1" t="s">
        <v>753</v>
      </c>
      <c r="N5502" s="1"/>
      <c r="O5502" s="2"/>
      <c r="P5502">
        <v>5501</v>
      </c>
      <c r="Q5502" s="1" t="s">
        <v>754</v>
      </c>
      <c r="R5502" s="1"/>
      <c r="S5502" s="2"/>
      <c r="T5502">
        <v>5501</v>
      </c>
      <c r="U5502" s="1" t="s">
        <v>178</v>
      </c>
      <c r="V5502" s="1"/>
      <c r="W5502" s="2"/>
      <c r="X5502">
        <v>5501</v>
      </c>
      <c r="Y5502" s="1" t="s">
        <v>179</v>
      </c>
      <c r="Z5502" s="1"/>
      <c r="AA5502" s="2"/>
    </row>
    <row r="5503" spans="8:27">
      <c r="H5503">
        <v>5502</v>
      </c>
      <c r="I5503" s="1" t="s">
        <v>752</v>
      </c>
      <c r="J5503" s="1"/>
      <c r="K5503" s="2"/>
      <c r="L5503">
        <v>5502</v>
      </c>
      <c r="M5503" s="1" t="s">
        <v>753</v>
      </c>
      <c r="N5503" s="1"/>
      <c r="O5503" s="2"/>
      <c r="P5503">
        <v>5502</v>
      </c>
      <c r="Q5503" s="1" t="s">
        <v>754</v>
      </c>
      <c r="R5503" s="1"/>
      <c r="S5503" s="2"/>
      <c r="T5503">
        <v>5502</v>
      </c>
      <c r="U5503" s="1" t="s">
        <v>178</v>
      </c>
      <c r="V5503" s="1"/>
      <c r="W5503" s="2"/>
      <c r="X5503">
        <v>5502</v>
      </c>
      <c r="Y5503" s="1" t="s">
        <v>179</v>
      </c>
      <c r="Z5503" s="1"/>
      <c r="AA5503" s="2"/>
    </row>
    <row r="5504" spans="8:27">
      <c r="H5504">
        <v>5503</v>
      </c>
      <c r="I5504" s="1" t="s">
        <v>752</v>
      </c>
      <c r="J5504" s="1"/>
      <c r="K5504" s="2"/>
      <c r="L5504">
        <v>5503</v>
      </c>
      <c r="M5504" s="1" t="s">
        <v>753</v>
      </c>
      <c r="N5504" s="1"/>
      <c r="O5504" s="2"/>
      <c r="P5504">
        <v>5503</v>
      </c>
      <c r="Q5504" s="1" t="s">
        <v>754</v>
      </c>
      <c r="R5504" s="1"/>
      <c r="S5504" s="2"/>
      <c r="T5504">
        <v>5503</v>
      </c>
      <c r="U5504" s="1" t="s">
        <v>178</v>
      </c>
      <c r="V5504" s="1"/>
      <c r="W5504" s="2"/>
      <c r="X5504">
        <v>5503</v>
      </c>
      <c r="Y5504" s="1" t="s">
        <v>179</v>
      </c>
      <c r="Z5504" s="1"/>
      <c r="AA5504" s="2"/>
    </row>
    <row r="5505" spans="8:27">
      <c r="H5505">
        <v>5504</v>
      </c>
      <c r="I5505" s="1" t="s">
        <v>752</v>
      </c>
      <c r="J5505" s="1"/>
      <c r="K5505" s="2"/>
      <c r="L5505">
        <v>5504</v>
      </c>
      <c r="M5505" s="1" t="s">
        <v>753</v>
      </c>
      <c r="N5505" s="1"/>
      <c r="O5505" s="2"/>
      <c r="P5505">
        <v>5504</v>
      </c>
      <c r="Q5505" s="1" t="s">
        <v>754</v>
      </c>
      <c r="R5505" s="1"/>
      <c r="S5505" s="2"/>
      <c r="T5505">
        <v>5504</v>
      </c>
      <c r="U5505" s="1" t="s">
        <v>178</v>
      </c>
      <c r="V5505" s="1"/>
      <c r="W5505" s="2"/>
      <c r="X5505">
        <v>5504</v>
      </c>
      <c r="Y5505" s="1" t="s">
        <v>179</v>
      </c>
      <c r="Z5505" s="1"/>
      <c r="AA5505" s="2"/>
    </row>
    <row r="5506" spans="8:27">
      <c r="H5506">
        <v>5505</v>
      </c>
      <c r="I5506" s="1" t="s">
        <v>752</v>
      </c>
      <c r="J5506" s="1"/>
      <c r="K5506" s="2"/>
      <c r="L5506">
        <v>5505</v>
      </c>
      <c r="M5506" s="1" t="s">
        <v>753</v>
      </c>
      <c r="N5506" s="1"/>
      <c r="O5506" s="2"/>
      <c r="P5506">
        <v>5505</v>
      </c>
      <c r="Q5506" s="1" t="s">
        <v>754</v>
      </c>
      <c r="R5506" s="1"/>
      <c r="S5506" s="2"/>
      <c r="T5506">
        <v>5505</v>
      </c>
      <c r="U5506" s="1" t="s">
        <v>178</v>
      </c>
      <c r="V5506" s="1"/>
      <c r="W5506" s="2"/>
      <c r="X5506">
        <v>5505</v>
      </c>
      <c r="Y5506" s="1" t="s">
        <v>179</v>
      </c>
      <c r="Z5506" s="1"/>
      <c r="AA5506" s="2"/>
    </row>
    <row r="5507" spans="8:27">
      <c r="H5507">
        <v>5506</v>
      </c>
      <c r="I5507" s="1" t="s">
        <v>752</v>
      </c>
      <c r="J5507" s="1"/>
      <c r="K5507" s="2"/>
      <c r="L5507">
        <v>5506</v>
      </c>
      <c r="M5507" s="1" t="s">
        <v>753</v>
      </c>
      <c r="N5507" s="1"/>
      <c r="O5507" s="2"/>
      <c r="P5507">
        <v>5506</v>
      </c>
      <c r="Q5507" s="1" t="s">
        <v>754</v>
      </c>
      <c r="R5507" s="1"/>
      <c r="S5507" s="2"/>
      <c r="T5507">
        <v>5506</v>
      </c>
      <c r="U5507" s="1" t="s">
        <v>178</v>
      </c>
      <c r="V5507" s="1"/>
      <c r="W5507" s="2"/>
      <c r="X5507">
        <v>5506</v>
      </c>
      <c r="Y5507" s="1" t="s">
        <v>179</v>
      </c>
      <c r="Z5507" s="1"/>
      <c r="AA5507" s="2"/>
    </row>
    <row r="5508" spans="8:27">
      <c r="H5508">
        <v>5507</v>
      </c>
      <c r="I5508" s="1" t="s">
        <v>752</v>
      </c>
      <c r="J5508" s="1"/>
      <c r="K5508" s="2"/>
      <c r="L5508">
        <v>5507</v>
      </c>
      <c r="M5508" s="1" t="s">
        <v>753</v>
      </c>
      <c r="N5508" s="1"/>
      <c r="O5508" s="2"/>
      <c r="P5508">
        <v>5507</v>
      </c>
      <c r="Q5508" s="1" t="s">
        <v>754</v>
      </c>
      <c r="R5508" s="1"/>
      <c r="S5508" s="2"/>
      <c r="T5508">
        <v>5507</v>
      </c>
      <c r="U5508" s="1" t="s">
        <v>178</v>
      </c>
      <c r="V5508" s="1"/>
      <c r="W5508" s="2"/>
      <c r="X5508">
        <v>5507</v>
      </c>
      <c r="Y5508" s="1" t="s">
        <v>179</v>
      </c>
      <c r="Z5508" s="1"/>
      <c r="AA5508" s="2"/>
    </row>
    <row r="5509" spans="8:27">
      <c r="H5509">
        <v>5508</v>
      </c>
      <c r="I5509" s="1" t="s">
        <v>752</v>
      </c>
      <c r="J5509" s="1"/>
      <c r="K5509" s="2"/>
      <c r="L5509">
        <v>5508</v>
      </c>
      <c r="M5509" s="1" t="s">
        <v>753</v>
      </c>
      <c r="N5509" s="1"/>
      <c r="O5509" s="2"/>
      <c r="P5509">
        <v>5508</v>
      </c>
      <c r="Q5509" s="1" t="s">
        <v>754</v>
      </c>
      <c r="R5509" s="1"/>
      <c r="S5509" s="2"/>
      <c r="T5509">
        <v>5508</v>
      </c>
      <c r="U5509" s="1" t="s">
        <v>178</v>
      </c>
      <c r="V5509" s="1"/>
      <c r="W5509" s="2"/>
      <c r="X5509">
        <v>5508</v>
      </c>
      <c r="Y5509" s="1" t="s">
        <v>179</v>
      </c>
      <c r="Z5509" s="1"/>
      <c r="AA5509" s="2"/>
    </row>
    <row r="5510" spans="8:27">
      <c r="H5510">
        <v>5509</v>
      </c>
      <c r="I5510" s="1" t="s">
        <v>752</v>
      </c>
      <c r="J5510" s="1"/>
      <c r="K5510" s="2"/>
      <c r="L5510">
        <v>5509</v>
      </c>
      <c r="M5510" s="1" t="s">
        <v>753</v>
      </c>
      <c r="N5510" s="1"/>
      <c r="O5510" s="2"/>
      <c r="P5510">
        <v>5509</v>
      </c>
      <c r="Q5510" s="1" t="s">
        <v>754</v>
      </c>
      <c r="R5510" s="1"/>
      <c r="S5510" s="2"/>
      <c r="T5510">
        <v>5509</v>
      </c>
      <c r="U5510" s="1" t="s">
        <v>178</v>
      </c>
      <c r="V5510" s="1"/>
      <c r="W5510" s="2"/>
      <c r="X5510">
        <v>5509</v>
      </c>
      <c r="Y5510" s="1" t="s">
        <v>179</v>
      </c>
      <c r="Z5510" s="1"/>
      <c r="AA5510" s="2"/>
    </row>
    <row r="5511" spans="8:27">
      <c r="H5511">
        <v>5510</v>
      </c>
      <c r="I5511" s="1" t="s">
        <v>752</v>
      </c>
      <c r="J5511" s="1"/>
      <c r="K5511" s="2"/>
      <c r="L5511">
        <v>5510</v>
      </c>
      <c r="M5511" s="1" t="s">
        <v>753</v>
      </c>
      <c r="N5511" s="1"/>
      <c r="O5511" s="2"/>
      <c r="P5511">
        <v>5510</v>
      </c>
      <c r="Q5511" s="1" t="s">
        <v>754</v>
      </c>
      <c r="R5511" s="1"/>
      <c r="S5511" s="2"/>
      <c r="T5511">
        <v>5510</v>
      </c>
      <c r="U5511" s="1" t="s">
        <v>178</v>
      </c>
      <c r="V5511" s="1"/>
      <c r="W5511" s="2"/>
      <c r="X5511">
        <v>5510</v>
      </c>
      <c r="Y5511" s="1" t="s">
        <v>179</v>
      </c>
      <c r="Z5511" s="1"/>
      <c r="AA5511" s="2"/>
    </row>
    <row r="5512" spans="8:27">
      <c r="H5512">
        <v>5511</v>
      </c>
      <c r="I5512" s="1" t="s">
        <v>752</v>
      </c>
      <c r="J5512" s="1"/>
      <c r="K5512" s="2"/>
      <c r="L5512">
        <v>5511</v>
      </c>
      <c r="M5512" s="1" t="s">
        <v>753</v>
      </c>
      <c r="N5512" s="1"/>
      <c r="O5512" s="2"/>
      <c r="P5512">
        <v>5511</v>
      </c>
      <c r="Q5512" s="1" t="s">
        <v>754</v>
      </c>
      <c r="R5512" s="1"/>
      <c r="S5512" s="2"/>
      <c r="T5512">
        <v>5511</v>
      </c>
      <c r="U5512" s="1" t="s">
        <v>178</v>
      </c>
      <c r="V5512" s="1"/>
      <c r="W5512" s="2"/>
      <c r="X5512">
        <v>5511</v>
      </c>
      <c r="Y5512" s="1" t="s">
        <v>179</v>
      </c>
      <c r="Z5512" s="1"/>
      <c r="AA5512" s="2"/>
    </row>
    <row r="5513" spans="8:27">
      <c r="H5513">
        <v>5512</v>
      </c>
      <c r="I5513" s="1" t="s">
        <v>752</v>
      </c>
      <c r="J5513" s="1"/>
      <c r="K5513" s="2"/>
      <c r="L5513">
        <v>5512</v>
      </c>
      <c r="M5513" s="1" t="s">
        <v>753</v>
      </c>
      <c r="N5513" s="1"/>
      <c r="O5513" s="2"/>
      <c r="P5513">
        <v>5512</v>
      </c>
      <c r="Q5513" s="1" t="s">
        <v>754</v>
      </c>
      <c r="R5513" s="1"/>
      <c r="S5513" s="2"/>
      <c r="T5513">
        <v>5512</v>
      </c>
      <c r="U5513" s="1" t="s">
        <v>178</v>
      </c>
      <c r="V5513" s="1"/>
      <c r="W5513" s="2"/>
      <c r="X5513">
        <v>5512</v>
      </c>
      <c r="Y5513" s="1" t="s">
        <v>179</v>
      </c>
      <c r="Z5513" s="1"/>
      <c r="AA5513" s="2"/>
    </row>
    <row r="5514" spans="8:27">
      <c r="H5514">
        <v>5513</v>
      </c>
      <c r="I5514" s="1" t="s">
        <v>752</v>
      </c>
      <c r="J5514" s="1"/>
      <c r="K5514" s="2"/>
      <c r="L5514">
        <v>5513</v>
      </c>
      <c r="M5514" s="1" t="s">
        <v>753</v>
      </c>
      <c r="N5514" s="1"/>
      <c r="O5514" s="2"/>
      <c r="P5514">
        <v>5513</v>
      </c>
      <c r="Q5514" s="1" t="s">
        <v>754</v>
      </c>
      <c r="R5514" s="1"/>
      <c r="S5514" s="2"/>
      <c r="T5514">
        <v>5513</v>
      </c>
      <c r="U5514" s="1" t="s">
        <v>178</v>
      </c>
      <c r="V5514" s="1"/>
      <c r="W5514" s="2"/>
      <c r="X5514">
        <v>5513</v>
      </c>
      <c r="Y5514" s="1" t="s">
        <v>179</v>
      </c>
      <c r="Z5514" s="1"/>
      <c r="AA5514" s="2"/>
    </row>
    <row r="5515" spans="8:27">
      <c r="H5515">
        <v>5514</v>
      </c>
      <c r="I5515" s="1" t="s">
        <v>752</v>
      </c>
      <c r="J5515" s="1"/>
      <c r="K5515" s="2"/>
      <c r="L5515">
        <v>5514</v>
      </c>
      <c r="M5515" s="1" t="s">
        <v>753</v>
      </c>
      <c r="N5515" s="1"/>
      <c r="O5515" s="2"/>
      <c r="P5515">
        <v>5514</v>
      </c>
      <c r="Q5515" s="1" t="s">
        <v>754</v>
      </c>
      <c r="R5515" s="1"/>
      <c r="S5515" s="2"/>
      <c r="T5515">
        <v>5514</v>
      </c>
      <c r="U5515" s="1" t="s">
        <v>178</v>
      </c>
      <c r="V5515" s="1"/>
      <c r="W5515" s="2"/>
      <c r="X5515">
        <v>5514</v>
      </c>
      <c r="Y5515" s="1" t="s">
        <v>179</v>
      </c>
      <c r="Z5515" s="1"/>
      <c r="AA5515" s="2"/>
    </row>
    <row r="5516" spans="8:27">
      <c r="H5516">
        <v>5515</v>
      </c>
      <c r="I5516" s="1" t="s">
        <v>752</v>
      </c>
      <c r="J5516" s="1"/>
      <c r="K5516" s="2"/>
      <c r="L5516">
        <v>5515</v>
      </c>
      <c r="M5516" s="1" t="s">
        <v>753</v>
      </c>
      <c r="N5516" s="1"/>
      <c r="O5516" s="2"/>
      <c r="P5516">
        <v>5515</v>
      </c>
      <c r="Q5516" s="1" t="s">
        <v>754</v>
      </c>
      <c r="R5516" s="1"/>
      <c r="S5516" s="2"/>
      <c r="T5516">
        <v>5515</v>
      </c>
      <c r="U5516" s="1" t="s">
        <v>178</v>
      </c>
      <c r="V5516" s="1"/>
      <c r="W5516" s="2"/>
      <c r="X5516">
        <v>5515</v>
      </c>
      <c r="Y5516" s="1" t="s">
        <v>179</v>
      </c>
      <c r="Z5516" s="1"/>
      <c r="AA5516" s="2"/>
    </row>
    <row r="5517" spans="8:27">
      <c r="H5517">
        <v>5516</v>
      </c>
      <c r="I5517" s="1" t="s">
        <v>752</v>
      </c>
      <c r="J5517" s="1"/>
      <c r="K5517" s="2"/>
      <c r="L5517">
        <v>5516</v>
      </c>
      <c r="M5517" s="1" t="s">
        <v>753</v>
      </c>
      <c r="N5517" s="1"/>
      <c r="O5517" s="2"/>
      <c r="P5517">
        <v>5516</v>
      </c>
      <c r="Q5517" s="1" t="s">
        <v>754</v>
      </c>
      <c r="R5517" s="1"/>
      <c r="S5517" s="2"/>
      <c r="T5517">
        <v>5516</v>
      </c>
      <c r="U5517" s="1" t="s">
        <v>178</v>
      </c>
      <c r="V5517" s="1"/>
      <c r="W5517" s="2"/>
      <c r="X5517">
        <v>5516</v>
      </c>
      <c r="Y5517" s="1" t="s">
        <v>179</v>
      </c>
      <c r="Z5517" s="1"/>
      <c r="AA5517" s="2"/>
    </row>
    <row r="5518" spans="8:27">
      <c r="H5518">
        <v>5517</v>
      </c>
      <c r="I5518" s="1" t="s">
        <v>752</v>
      </c>
      <c r="J5518" s="1"/>
      <c r="K5518" s="2"/>
      <c r="L5518">
        <v>5517</v>
      </c>
      <c r="M5518" s="1" t="s">
        <v>753</v>
      </c>
      <c r="N5518" s="1"/>
      <c r="O5518" s="2"/>
      <c r="P5518">
        <v>5517</v>
      </c>
      <c r="Q5518" s="1" t="s">
        <v>754</v>
      </c>
      <c r="R5518" s="1"/>
      <c r="S5518" s="2"/>
      <c r="T5518">
        <v>5517</v>
      </c>
      <c r="U5518" s="1" t="s">
        <v>178</v>
      </c>
      <c r="V5518" s="1"/>
      <c r="W5518" s="2"/>
      <c r="X5518">
        <v>5517</v>
      </c>
      <c r="Y5518" s="1" t="s">
        <v>179</v>
      </c>
      <c r="Z5518" s="1"/>
      <c r="AA5518" s="2"/>
    </row>
    <row r="5519" spans="8:27">
      <c r="H5519">
        <v>5518</v>
      </c>
      <c r="I5519" s="1" t="s">
        <v>752</v>
      </c>
      <c r="J5519" s="1"/>
      <c r="K5519" s="2"/>
      <c r="L5519">
        <v>5518</v>
      </c>
      <c r="M5519" s="1" t="s">
        <v>753</v>
      </c>
      <c r="N5519" s="1"/>
      <c r="O5519" s="2"/>
      <c r="P5519">
        <v>5518</v>
      </c>
      <c r="Q5519" s="1" t="s">
        <v>754</v>
      </c>
      <c r="R5519" s="1"/>
      <c r="S5519" s="2"/>
      <c r="T5519">
        <v>5518</v>
      </c>
      <c r="U5519" s="1" t="s">
        <v>178</v>
      </c>
      <c r="V5519" s="1"/>
      <c r="W5519" s="2"/>
      <c r="X5519">
        <v>5518</v>
      </c>
      <c r="Y5519" s="1" t="s">
        <v>179</v>
      </c>
      <c r="Z5519" s="1"/>
      <c r="AA5519" s="2"/>
    </row>
    <row r="5520" spans="8:27">
      <c r="H5520">
        <v>5519</v>
      </c>
      <c r="I5520" s="1" t="s">
        <v>752</v>
      </c>
      <c r="J5520" s="1"/>
      <c r="K5520" s="2"/>
      <c r="L5520">
        <v>5519</v>
      </c>
      <c r="M5520" s="1" t="s">
        <v>753</v>
      </c>
      <c r="N5520" s="1"/>
      <c r="O5520" s="2"/>
      <c r="P5520">
        <v>5519</v>
      </c>
      <c r="Q5520" s="1" t="s">
        <v>754</v>
      </c>
      <c r="R5520" s="1"/>
      <c r="S5520" s="2"/>
      <c r="T5520">
        <v>5519</v>
      </c>
      <c r="U5520" s="1" t="s">
        <v>178</v>
      </c>
      <c r="V5520" s="1"/>
      <c r="W5520" s="2"/>
      <c r="X5520">
        <v>5519</v>
      </c>
      <c r="Y5520" s="1" t="s">
        <v>179</v>
      </c>
      <c r="Z5520" s="1"/>
      <c r="AA5520" s="2"/>
    </row>
    <row r="5521" spans="8:27">
      <c r="H5521">
        <v>5520</v>
      </c>
      <c r="I5521" s="1" t="s">
        <v>752</v>
      </c>
      <c r="J5521" s="1"/>
      <c r="K5521" s="2"/>
      <c r="L5521">
        <v>5520</v>
      </c>
      <c r="M5521" s="1" t="s">
        <v>753</v>
      </c>
      <c r="N5521" s="1"/>
      <c r="O5521" s="2"/>
      <c r="P5521">
        <v>5520</v>
      </c>
      <c r="Q5521" s="1" t="s">
        <v>754</v>
      </c>
      <c r="R5521" s="1"/>
      <c r="S5521" s="2"/>
      <c r="T5521">
        <v>5520</v>
      </c>
      <c r="U5521" s="1" t="s">
        <v>178</v>
      </c>
      <c r="V5521" s="1"/>
      <c r="W5521" s="2"/>
      <c r="X5521">
        <v>5520</v>
      </c>
      <c r="Y5521" s="1" t="s">
        <v>179</v>
      </c>
      <c r="Z5521" s="1"/>
      <c r="AA5521" s="2"/>
    </row>
    <row r="5522" spans="8:27">
      <c r="H5522">
        <v>5521</v>
      </c>
      <c r="I5522" s="1" t="s">
        <v>752</v>
      </c>
      <c r="J5522" s="1"/>
      <c r="K5522" s="2"/>
      <c r="L5522">
        <v>5521</v>
      </c>
      <c r="M5522" s="1" t="s">
        <v>753</v>
      </c>
      <c r="N5522" s="1"/>
      <c r="O5522" s="2"/>
      <c r="P5522">
        <v>5521</v>
      </c>
      <c r="Q5522" s="1" t="s">
        <v>754</v>
      </c>
      <c r="R5522" s="1"/>
      <c r="S5522" s="2"/>
      <c r="T5522">
        <v>5521</v>
      </c>
      <c r="U5522" s="1" t="s">
        <v>178</v>
      </c>
      <c r="V5522" s="1"/>
      <c r="W5522" s="2"/>
      <c r="X5522">
        <v>5521</v>
      </c>
      <c r="Y5522" s="1" t="s">
        <v>179</v>
      </c>
      <c r="Z5522" s="1"/>
      <c r="AA5522" s="2"/>
    </row>
    <row r="5523" spans="8:27">
      <c r="H5523">
        <v>5522</v>
      </c>
      <c r="I5523" s="1" t="s">
        <v>752</v>
      </c>
      <c r="J5523" s="1"/>
      <c r="K5523" s="2"/>
      <c r="L5523">
        <v>5522</v>
      </c>
      <c r="M5523" s="1" t="s">
        <v>753</v>
      </c>
      <c r="N5523" s="1"/>
      <c r="O5523" s="2"/>
      <c r="P5523">
        <v>5522</v>
      </c>
      <c r="Q5523" s="1" t="s">
        <v>754</v>
      </c>
      <c r="R5523" s="1"/>
      <c r="S5523" s="2"/>
      <c r="T5523">
        <v>5522</v>
      </c>
      <c r="U5523" s="1" t="s">
        <v>178</v>
      </c>
      <c r="V5523" s="1"/>
      <c r="W5523" s="2"/>
      <c r="X5523">
        <v>5522</v>
      </c>
      <c r="Y5523" s="1" t="s">
        <v>179</v>
      </c>
      <c r="Z5523" s="1"/>
      <c r="AA5523" s="2"/>
    </row>
    <row r="5524" spans="8:27">
      <c r="H5524">
        <v>5523</v>
      </c>
      <c r="I5524" s="1" t="s">
        <v>752</v>
      </c>
      <c r="J5524" s="1"/>
      <c r="K5524" s="2"/>
      <c r="L5524">
        <v>5523</v>
      </c>
      <c r="M5524" s="1" t="s">
        <v>753</v>
      </c>
      <c r="N5524" s="1"/>
      <c r="O5524" s="2"/>
      <c r="P5524">
        <v>5523</v>
      </c>
      <c r="Q5524" s="1" t="s">
        <v>754</v>
      </c>
      <c r="R5524" s="1"/>
      <c r="S5524" s="2"/>
      <c r="T5524">
        <v>5523</v>
      </c>
      <c r="U5524" s="1" t="s">
        <v>178</v>
      </c>
      <c r="V5524" s="1"/>
      <c r="W5524" s="2"/>
      <c r="X5524">
        <v>5523</v>
      </c>
      <c r="Y5524" s="1" t="s">
        <v>179</v>
      </c>
      <c r="Z5524" s="1"/>
      <c r="AA5524" s="2"/>
    </row>
    <row r="5525" spans="8:27">
      <c r="H5525">
        <v>5524</v>
      </c>
      <c r="I5525" s="1" t="s">
        <v>752</v>
      </c>
      <c r="J5525" s="1"/>
      <c r="K5525" s="2"/>
      <c r="L5525">
        <v>5524</v>
      </c>
      <c r="M5525" s="1" t="s">
        <v>753</v>
      </c>
      <c r="N5525" s="1"/>
      <c r="O5525" s="2"/>
      <c r="P5525">
        <v>5524</v>
      </c>
      <c r="Q5525" s="1" t="s">
        <v>754</v>
      </c>
      <c r="R5525" s="1"/>
      <c r="S5525" s="2"/>
      <c r="T5525">
        <v>5524</v>
      </c>
      <c r="U5525" s="1" t="s">
        <v>178</v>
      </c>
      <c r="V5525" s="1"/>
      <c r="W5525" s="2"/>
      <c r="X5525">
        <v>5524</v>
      </c>
      <c r="Y5525" s="1" t="s">
        <v>179</v>
      </c>
      <c r="Z5525" s="1"/>
      <c r="AA5525" s="2"/>
    </row>
    <row r="5526" spans="8:27">
      <c r="H5526">
        <v>5525</v>
      </c>
      <c r="I5526" s="1" t="s">
        <v>752</v>
      </c>
      <c r="J5526" s="1"/>
      <c r="K5526" s="2"/>
      <c r="L5526">
        <v>5525</v>
      </c>
      <c r="M5526" s="1" t="s">
        <v>753</v>
      </c>
      <c r="N5526" s="1"/>
      <c r="O5526" s="2"/>
      <c r="P5526">
        <v>5525</v>
      </c>
      <c r="Q5526" s="1" t="s">
        <v>754</v>
      </c>
      <c r="R5526" s="1"/>
      <c r="S5526" s="2"/>
      <c r="T5526">
        <v>5525</v>
      </c>
      <c r="U5526" s="1" t="s">
        <v>178</v>
      </c>
      <c r="V5526" s="1"/>
      <c r="W5526" s="2"/>
      <c r="X5526">
        <v>5525</v>
      </c>
      <c r="Y5526" s="1" t="s">
        <v>179</v>
      </c>
      <c r="Z5526" s="1"/>
      <c r="AA5526" s="2"/>
    </row>
    <row r="5527" spans="8:27">
      <c r="H5527">
        <v>5526</v>
      </c>
      <c r="I5527" s="1" t="s">
        <v>752</v>
      </c>
      <c r="J5527" s="1"/>
      <c r="K5527" s="2"/>
      <c r="L5527">
        <v>5526</v>
      </c>
      <c r="M5527" s="1" t="s">
        <v>753</v>
      </c>
      <c r="N5527" s="1"/>
      <c r="O5527" s="2"/>
      <c r="P5527">
        <v>5526</v>
      </c>
      <c r="Q5527" s="1" t="s">
        <v>754</v>
      </c>
      <c r="R5527" s="1"/>
      <c r="S5527" s="2"/>
      <c r="T5527">
        <v>5526</v>
      </c>
      <c r="U5527" s="1" t="s">
        <v>178</v>
      </c>
      <c r="V5527" s="1"/>
      <c r="W5527" s="2"/>
      <c r="X5527">
        <v>5526</v>
      </c>
      <c r="Y5527" s="1" t="s">
        <v>179</v>
      </c>
      <c r="Z5527" s="1"/>
      <c r="AA5527" s="2"/>
    </row>
    <row r="5528" spans="8:27">
      <c r="H5528">
        <v>5527</v>
      </c>
      <c r="I5528" s="1" t="s">
        <v>752</v>
      </c>
      <c r="J5528" s="1"/>
      <c r="K5528" s="2"/>
      <c r="L5528">
        <v>5527</v>
      </c>
      <c r="M5528" s="1" t="s">
        <v>753</v>
      </c>
      <c r="N5528" s="1"/>
      <c r="O5528" s="2"/>
      <c r="P5528">
        <v>5527</v>
      </c>
      <c r="Q5528" s="1" t="s">
        <v>754</v>
      </c>
      <c r="R5528" s="1"/>
      <c r="S5528" s="2"/>
      <c r="T5528">
        <v>5527</v>
      </c>
      <c r="U5528" s="1" t="s">
        <v>178</v>
      </c>
      <c r="V5528" s="1"/>
      <c r="W5528" s="2"/>
      <c r="X5528">
        <v>5527</v>
      </c>
      <c r="Y5528" s="1" t="s">
        <v>179</v>
      </c>
      <c r="Z5528" s="1"/>
      <c r="AA5528" s="2"/>
    </row>
    <row r="5529" spans="8:27">
      <c r="H5529">
        <v>5528</v>
      </c>
      <c r="I5529" s="1" t="s">
        <v>752</v>
      </c>
      <c r="J5529" s="1"/>
      <c r="K5529" s="2"/>
      <c r="L5529">
        <v>5528</v>
      </c>
      <c r="M5529" s="1" t="s">
        <v>753</v>
      </c>
      <c r="N5529" s="1"/>
      <c r="O5529" s="2"/>
      <c r="P5529">
        <v>5528</v>
      </c>
      <c r="Q5529" s="1" t="s">
        <v>754</v>
      </c>
      <c r="R5529" s="1"/>
      <c r="S5529" s="2"/>
      <c r="T5529">
        <v>5528</v>
      </c>
      <c r="U5529" s="1" t="s">
        <v>178</v>
      </c>
      <c r="V5529" s="1"/>
      <c r="W5529" s="2"/>
      <c r="X5529">
        <v>5528</v>
      </c>
      <c r="Y5529" s="1" t="s">
        <v>179</v>
      </c>
      <c r="Z5529" s="1"/>
      <c r="AA5529" s="2"/>
    </row>
    <row r="5530" spans="8:27">
      <c r="H5530">
        <v>5529</v>
      </c>
      <c r="I5530" s="1" t="s">
        <v>752</v>
      </c>
      <c r="J5530" s="1"/>
      <c r="K5530" s="2"/>
      <c r="L5530">
        <v>5529</v>
      </c>
      <c r="M5530" s="1" t="s">
        <v>753</v>
      </c>
      <c r="N5530" s="1"/>
      <c r="O5530" s="2"/>
      <c r="P5530">
        <v>5529</v>
      </c>
      <c r="Q5530" s="1" t="s">
        <v>754</v>
      </c>
      <c r="R5530" s="1"/>
      <c r="S5530" s="2"/>
      <c r="T5530">
        <v>5529</v>
      </c>
      <c r="U5530" s="1" t="s">
        <v>178</v>
      </c>
      <c r="V5530" s="1"/>
      <c r="W5530" s="2"/>
      <c r="X5530">
        <v>5529</v>
      </c>
      <c r="Y5530" s="1" t="s">
        <v>179</v>
      </c>
      <c r="Z5530" s="1"/>
      <c r="AA5530" s="2"/>
    </row>
    <row r="5531" spans="8:27">
      <c r="H5531">
        <v>5530</v>
      </c>
      <c r="I5531" s="1" t="s">
        <v>752</v>
      </c>
      <c r="J5531" s="1"/>
      <c r="K5531" s="2"/>
      <c r="L5531">
        <v>5530</v>
      </c>
      <c r="M5531" s="1" t="s">
        <v>753</v>
      </c>
      <c r="N5531" s="1"/>
      <c r="O5531" s="2"/>
      <c r="P5531">
        <v>5530</v>
      </c>
      <c r="Q5531" s="1" t="s">
        <v>754</v>
      </c>
      <c r="R5531" s="1"/>
      <c r="S5531" s="2"/>
      <c r="T5531">
        <v>5530</v>
      </c>
      <c r="U5531" s="1" t="s">
        <v>178</v>
      </c>
      <c r="V5531" s="1"/>
      <c r="W5531" s="2"/>
      <c r="X5531">
        <v>5530</v>
      </c>
      <c r="Y5531" s="1" t="s">
        <v>179</v>
      </c>
      <c r="Z5531" s="1"/>
      <c r="AA5531" s="2"/>
    </row>
    <row r="5532" spans="8:27">
      <c r="H5532">
        <v>5531</v>
      </c>
      <c r="I5532" s="1" t="s">
        <v>752</v>
      </c>
      <c r="J5532" s="1"/>
      <c r="K5532" s="2"/>
      <c r="L5532">
        <v>5531</v>
      </c>
      <c r="M5532" s="1" t="s">
        <v>753</v>
      </c>
      <c r="N5532" s="1"/>
      <c r="O5532" s="2"/>
      <c r="P5532">
        <v>5531</v>
      </c>
      <c r="Q5532" s="1" t="s">
        <v>754</v>
      </c>
      <c r="R5532" s="1"/>
      <c r="S5532" s="2"/>
      <c r="T5532">
        <v>5531</v>
      </c>
      <c r="U5532" s="1" t="s">
        <v>178</v>
      </c>
      <c r="V5532" s="1"/>
      <c r="W5532" s="2"/>
      <c r="X5532">
        <v>5531</v>
      </c>
      <c r="Y5532" s="1" t="s">
        <v>179</v>
      </c>
      <c r="Z5532" s="1"/>
      <c r="AA5532" s="2"/>
    </row>
    <row r="5533" spans="8:27">
      <c r="H5533">
        <v>5532</v>
      </c>
      <c r="I5533" s="1" t="s">
        <v>752</v>
      </c>
      <c r="J5533" s="1"/>
      <c r="K5533" s="2"/>
      <c r="L5533">
        <v>5532</v>
      </c>
      <c r="M5533" s="1" t="s">
        <v>753</v>
      </c>
      <c r="N5533" s="1"/>
      <c r="O5533" s="2"/>
      <c r="P5533">
        <v>5532</v>
      </c>
      <c r="Q5533" s="1" t="s">
        <v>754</v>
      </c>
      <c r="R5533" s="1"/>
      <c r="S5533" s="2"/>
      <c r="T5533">
        <v>5532</v>
      </c>
      <c r="U5533" s="1" t="s">
        <v>178</v>
      </c>
      <c r="V5533" s="1"/>
      <c r="W5533" s="2"/>
      <c r="X5533">
        <v>5532</v>
      </c>
      <c r="Y5533" s="1" t="s">
        <v>179</v>
      </c>
      <c r="Z5533" s="1"/>
      <c r="AA5533" s="2"/>
    </row>
    <row r="5534" spans="8:27">
      <c r="H5534">
        <v>5533</v>
      </c>
      <c r="I5534" s="1" t="s">
        <v>752</v>
      </c>
      <c r="J5534" s="1"/>
      <c r="K5534" s="2"/>
      <c r="L5534">
        <v>5533</v>
      </c>
      <c r="M5534" s="1" t="s">
        <v>753</v>
      </c>
      <c r="N5534" s="1"/>
      <c r="O5534" s="2"/>
      <c r="P5534">
        <v>5533</v>
      </c>
      <c r="Q5534" s="1" t="s">
        <v>754</v>
      </c>
      <c r="R5534" s="1"/>
      <c r="S5534" s="2"/>
      <c r="T5534">
        <v>5533</v>
      </c>
      <c r="U5534" s="1" t="s">
        <v>178</v>
      </c>
      <c r="V5534" s="1"/>
      <c r="W5534" s="2"/>
      <c r="X5534">
        <v>5533</v>
      </c>
      <c r="Y5534" s="1" t="s">
        <v>179</v>
      </c>
      <c r="Z5534" s="1"/>
      <c r="AA5534" s="2"/>
    </row>
    <row r="5535" spans="8:27">
      <c r="H5535">
        <v>5534</v>
      </c>
      <c r="I5535" s="1" t="s">
        <v>752</v>
      </c>
      <c r="J5535" s="1"/>
      <c r="K5535" s="2"/>
      <c r="L5535">
        <v>5534</v>
      </c>
      <c r="M5535" s="1" t="s">
        <v>753</v>
      </c>
      <c r="N5535" s="1"/>
      <c r="O5535" s="2"/>
      <c r="P5535">
        <v>5534</v>
      </c>
      <c r="Q5535" s="1" t="s">
        <v>754</v>
      </c>
      <c r="R5535" s="1"/>
      <c r="S5535" s="2"/>
      <c r="T5535">
        <v>5534</v>
      </c>
      <c r="U5535" s="1" t="s">
        <v>178</v>
      </c>
      <c r="V5535" s="1"/>
      <c r="W5535" s="2"/>
      <c r="X5535">
        <v>5534</v>
      </c>
      <c r="Y5535" s="1" t="s">
        <v>179</v>
      </c>
      <c r="Z5535" s="1"/>
      <c r="AA5535" s="2"/>
    </row>
    <row r="5536" spans="8:27">
      <c r="H5536">
        <v>5535</v>
      </c>
      <c r="I5536" s="1" t="s">
        <v>752</v>
      </c>
      <c r="J5536" s="1"/>
      <c r="K5536" s="2"/>
      <c r="L5536">
        <v>5535</v>
      </c>
      <c r="M5536" s="1" t="s">
        <v>753</v>
      </c>
      <c r="N5536" s="1"/>
      <c r="O5536" s="2"/>
      <c r="P5536">
        <v>5535</v>
      </c>
      <c r="Q5536" s="1" t="s">
        <v>754</v>
      </c>
      <c r="R5536" s="1"/>
      <c r="S5536" s="2"/>
      <c r="T5536">
        <v>5535</v>
      </c>
      <c r="U5536" s="1" t="s">
        <v>178</v>
      </c>
      <c r="V5536" s="1"/>
      <c r="W5536" s="2"/>
      <c r="X5536">
        <v>5535</v>
      </c>
      <c r="Y5536" s="1" t="s">
        <v>179</v>
      </c>
      <c r="Z5536" s="1"/>
      <c r="AA5536" s="2"/>
    </row>
    <row r="5537" spans="8:27">
      <c r="H5537">
        <v>5536</v>
      </c>
      <c r="I5537" s="1" t="s">
        <v>752</v>
      </c>
      <c r="J5537" s="1"/>
      <c r="K5537" s="2"/>
      <c r="L5537">
        <v>5536</v>
      </c>
      <c r="M5537" s="1" t="s">
        <v>753</v>
      </c>
      <c r="N5537" s="1"/>
      <c r="O5537" s="2"/>
      <c r="P5537">
        <v>5536</v>
      </c>
      <c r="Q5537" s="1" t="s">
        <v>754</v>
      </c>
      <c r="R5537" s="1"/>
      <c r="S5537" s="2"/>
      <c r="T5537">
        <v>5536</v>
      </c>
      <c r="U5537" s="1" t="s">
        <v>178</v>
      </c>
      <c r="V5537" s="1"/>
      <c r="W5537" s="2"/>
      <c r="X5537">
        <v>5536</v>
      </c>
      <c r="Y5537" s="1" t="s">
        <v>179</v>
      </c>
      <c r="Z5537" s="1"/>
      <c r="AA5537" s="2"/>
    </row>
    <row r="5538" spans="8:27">
      <c r="H5538">
        <v>5537</v>
      </c>
      <c r="I5538" s="1" t="s">
        <v>752</v>
      </c>
      <c r="J5538" s="1"/>
      <c r="K5538" s="2"/>
      <c r="L5538">
        <v>5537</v>
      </c>
      <c r="M5538" s="1" t="s">
        <v>753</v>
      </c>
      <c r="N5538" s="1"/>
      <c r="O5538" s="2"/>
      <c r="P5538">
        <v>5537</v>
      </c>
      <c r="Q5538" s="1" t="s">
        <v>754</v>
      </c>
      <c r="R5538" s="1"/>
      <c r="S5538" s="2"/>
      <c r="T5538">
        <v>5537</v>
      </c>
      <c r="U5538" s="1" t="s">
        <v>178</v>
      </c>
      <c r="V5538" s="1"/>
      <c r="W5538" s="2"/>
      <c r="X5538">
        <v>5537</v>
      </c>
      <c r="Y5538" s="1" t="s">
        <v>179</v>
      </c>
      <c r="Z5538" s="1"/>
      <c r="AA5538" s="2"/>
    </row>
    <row r="5539" spans="8:27">
      <c r="H5539">
        <v>5538</v>
      </c>
      <c r="I5539" s="1" t="s">
        <v>752</v>
      </c>
      <c r="J5539" s="1"/>
      <c r="K5539" s="2"/>
      <c r="L5539">
        <v>5538</v>
      </c>
      <c r="M5539" s="1" t="s">
        <v>753</v>
      </c>
      <c r="N5539" s="1"/>
      <c r="O5539" s="2"/>
      <c r="P5539">
        <v>5538</v>
      </c>
      <c r="Q5539" s="1" t="s">
        <v>754</v>
      </c>
      <c r="R5539" s="1"/>
      <c r="S5539" s="2"/>
      <c r="T5539">
        <v>5538</v>
      </c>
      <c r="U5539" s="1" t="s">
        <v>178</v>
      </c>
      <c r="V5539" s="1"/>
      <c r="W5539" s="2"/>
      <c r="X5539">
        <v>5538</v>
      </c>
      <c r="Y5539" s="1" t="s">
        <v>179</v>
      </c>
      <c r="Z5539" s="1"/>
      <c r="AA5539" s="2"/>
    </row>
    <row r="5540" spans="8:27">
      <c r="H5540">
        <v>5539</v>
      </c>
      <c r="I5540" s="1" t="s">
        <v>752</v>
      </c>
      <c r="J5540" s="1"/>
      <c r="K5540" s="2"/>
      <c r="L5540">
        <v>5539</v>
      </c>
      <c r="M5540" s="1" t="s">
        <v>753</v>
      </c>
      <c r="N5540" s="1"/>
      <c r="O5540" s="2"/>
      <c r="P5540">
        <v>5539</v>
      </c>
      <c r="Q5540" s="1" t="s">
        <v>754</v>
      </c>
      <c r="R5540" s="1"/>
      <c r="S5540" s="2"/>
      <c r="T5540">
        <v>5539</v>
      </c>
      <c r="U5540" s="1" t="s">
        <v>178</v>
      </c>
      <c r="V5540" s="1"/>
      <c r="W5540" s="2"/>
      <c r="X5540">
        <v>5539</v>
      </c>
      <c r="Y5540" s="1" t="s">
        <v>179</v>
      </c>
      <c r="Z5540" s="1"/>
      <c r="AA5540" s="2"/>
    </row>
    <row r="5541" spans="8:27">
      <c r="H5541">
        <v>5540</v>
      </c>
      <c r="I5541" s="1" t="s">
        <v>752</v>
      </c>
      <c r="J5541" s="1"/>
      <c r="K5541" s="2"/>
      <c r="L5541">
        <v>5540</v>
      </c>
      <c r="M5541" s="1" t="s">
        <v>753</v>
      </c>
      <c r="N5541" s="1"/>
      <c r="O5541" s="2"/>
      <c r="P5541">
        <v>5540</v>
      </c>
      <c r="Q5541" s="1" t="s">
        <v>754</v>
      </c>
      <c r="R5541" s="1"/>
      <c r="S5541" s="2"/>
      <c r="T5541">
        <v>5540</v>
      </c>
      <c r="U5541" s="1" t="s">
        <v>178</v>
      </c>
      <c r="V5541" s="1"/>
      <c r="W5541" s="2"/>
      <c r="X5541">
        <v>5540</v>
      </c>
      <c r="Y5541" s="1" t="s">
        <v>179</v>
      </c>
      <c r="Z5541" s="1"/>
      <c r="AA5541" s="2"/>
    </row>
    <row r="5542" spans="8:27">
      <c r="H5542">
        <v>5541</v>
      </c>
      <c r="I5542" s="1" t="s">
        <v>752</v>
      </c>
      <c r="J5542" s="1"/>
      <c r="K5542" s="2"/>
      <c r="L5542">
        <v>5541</v>
      </c>
      <c r="M5542" s="1" t="s">
        <v>753</v>
      </c>
      <c r="N5542" s="1"/>
      <c r="O5542" s="2"/>
      <c r="P5542">
        <v>5541</v>
      </c>
      <c r="Q5542" s="1" t="s">
        <v>754</v>
      </c>
      <c r="R5542" s="1"/>
      <c r="S5542" s="2"/>
      <c r="T5542">
        <v>5541</v>
      </c>
      <c r="U5542" s="1" t="s">
        <v>178</v>
      </c>
      <c r="V5542" s="1"/>
      <c r="W5542" s="2"/>
      <c r="X5542">
        <v>5541</v>
      </c>
      <c r="Y5542" s="1" t="s">
        <v>179</v>
      </c>
      <c r="Z5542" s="1"/>
      <c r="AA5542" s="2"/>
    </row>
    <row r="5543" spans="8:27">
      <c r="H5543">
        <v>5542</v>
      </c>
      <c r="I5543" s="1" t="s">
        <v>752</v>
      </c>
      <c r="J5543" s="1"/>
      <c r="K5543" s="2"/>
      <c r="L5543">
        <v>5542</v>
      </c>
      <c r="M5543" s="1" t="s">
        <v>753</v>
      </c>
      <c r="N5543" s="1"/>
      <c r="O5543" s="2"/>
      <c r="P5543">
        <v>5542</v>
      </c>
      <c r="Q5543" s="1" t="s">
        <v>754</v>
      </c>
      <c r="R5543" s="1"/>
      <c r="S5543" s="2"/>
      <c r="T5543">
        <v>5542</v>
      </c>
      <c r="U5543" s="1" t="s">
        <v>178</v>
      </c>
      <c r="V5543" s="1"/>
      <c r="W5543" s="2"/>
      <c r="X5543">
        <v>5542</v>
      </c>
      <c r="Y5543" s="1" t="s">
        <v>179</v>
      </c>
      <c r="Z5543" s="1"/>
      <c r="AA5543" s="2"/>
    </row>
    <row r="5544" spans="8:27">
      <c r="H5544">
        <v>5543</v>
      </c>
      <c r="I5544" s="1" t="s">
        <v>752</v>
      </c>
      <c r="J5544" s="1"/>
      <c r="K5544" s="2"/>
      <c r="L5544">
        <v>5543</v>
      </c>
      <c r="M5544" s="1" t="s">
        <v>753</v>
      </c>
      <c r="N5544" s="1"/>
      <c r="O5544" s="2"/>
      <c r="P5544">
        <v>5543</v>
      </c>
      <c r="Q5544" s="1" t="s">
        <v>754</v>
      </c>
      <c r="R5544" s="1"/>
      <c r="S5544" s="2"/>
      <c r="T5544">
        <v>5543</v>
      </c>
      <c r="U5544" s="1" t="s">
        <v>178</v>
      </c>
      <c r="V5544" s="1"/>
      <c r="W5544" s="2"/>
      <c r="X5544">
        <v>5543</v>
      </c>
      <c r="Y5544" s="1" t="s">
        <v>179</v>
      </c>
      <c r="Z5544" s="1"/>
      <c r="AA5544" s="2"/>
    </row>
    <row r="5545" spans="8:27">
      <c r="H5545">
        <v>5544</v>
      </c>
      <c r="I5545" s="1" t="s">
        <v>752</v>
      </c>
      <c r="J5545" s="1"/>
      <c r="K5545" s="2"/>
      <c r="L5545">
        <v>5544</v>
      </c>
      <c r="M5545" s="1" t="s">
        <v>753</v>
      </c>
      <c r="N5545" s="1"/>
      <c r="O5545" s="2"/>
      <c r="P5545">
        <v>5544</v>
      </c>
      <c r="Q5545" s="1" t="s">
        <v>754</v>
      </c>
      <c r="R5545" s="1"/>
      <c r="S5545" s="2"/>
      <c r="T5545">
        <v>5544</v>
      </c>
      <c r="U5545" s="1" t="s">
        <v>178</v>
      </c>
      <c r="V5545" s="1"/>
      <c r="W5545" s="2"/>
      <c r="X5545">
        <v>5544</v>
      </c>
      <c r="Y5545" s="1" t="s">
        <v>179</v>
      </c>
      <c r="Z5545" s="1"/>
      <c r="AA5545" s="2"/>
    </row>
    <row r="5546" spans="8:27">
      <c r="H5546">
        <v>5545</v>
      </c>
      <c r="I5546" s="1" t="s">
        <v>752</v>
      </c>
      <c r="J5546" s="1"/>
      <c r="K5546" s="2"/>
      <c r="L5546">
        <v>5545</v>
      </c>
      <c r="M5546" s="1" t="s">
        <v>753</v>
      </c>
      <c r="N5546" s="1"/>
      <c r="O5546" s="2"/>
      <c r="P5546">
        <v>5545</v>
      </c>
      <c r="Q5546" s="1" t="s">
        <v>754</v>
      </c>
      <c r="R5546" s="1"/>
      <c r="S5546" s="2"/>
      <c r="T5546">
        <v>5545</v>
      </c>
      <c r="U5546" s="1" t="s">
        <v>178</v>
      </c>
      <c r="V5546" s="1"/>
      <c r="W5546" s="2"/>
      <c r="X5546">
        <v>5545</v>
      </c>
      <c r="Y5546" s="1" t="s">
        <v>179</v>
      </c>
      <c r="Z5546" s="1"/>
      <c r="AA5546" s="2"/>
    </row>
    <row r="5547" spans="8:27">
      <c r="H5547">
        <v>5546</v>
      </c>
      <c r="I5547" s="1" t="s">
        <v>752</v>
      </c>
      <c r="J5547" s="1"/>
      <c r="K5547" s="2"/>
      <c r="L5547">
        <v>5546</v>
      </c>
      <c r="M5547" s="1" t="s">
        <v>753</v>
      </c>
      <c r="N5547" s="1"/>
      <c r="O5547" s="2"/>
      <c r="P5547">
        <v>5546</v>
      </c>
      <c r="Q5547" s="1" t="s">
        <v>754</v>
      </c>
      <c r="R5547" s="1"/>
      <c r="S5547" s="2"/>
      <c r="T5547">
        <v>5546</v>
      </c>
      <c r="U5547" s="1" t="s">
        <v>178</v>
      </c>
      <c r="V5547" s="1"/>
      <c r="W5547" s="2"/>
      <c r="X5547">
        <v>5546</v>
      </c>
      <c r="Y5547" s="1" t="s">
        <v>179</v>
      </c>
      <c r="Z5547" s="1"/>
      <c r="AA5547" s="2"/>
    </row>
    <row r="5548" spans="8:27">
      <c r="H5548">
        <v>5547</v>
      </c>
      <c r="I5548" s="1" t="s">
        <v>752</v>
      </c>
      <c r="J5548" s="1"/>
      <c r="K5548" s="2"/>
      <c r="L5548">
        <v>5547</v>
      </c>
      <c r="M5548" s="1" t="s">
        <v>753</v>
      </c>
      <c r="N5548" s="1"/>
      <c r="O5548" s="2"/>
      <c r="P5548">
        <v>5547</v>
      </c>
      <c r="Q5548" s="1" t="s">
        <v>754</v>
      </c>
      <c r="R5548" s="1"/>
      <c r="S5548" s="2"/>
      <c r="T5548">
        <v>5547</v>
      </c>
      <c r="U5548" s="1" t="s">
        <v>178</v>
      </c>
      <c r="V5548" s="1"/>
      <c r="W5548" s="2"/>
      <c r="X5548">
        <v>5547</v>
      </c>
      <c r="Y5548" s="1" t="s">
        <v>179</v>
      </c>
      <c r="Z5548" s="1"/>
      <c r="AA5548" s="2"/>
    </row>
    <row r="5549" spans="8:27">
      <c r="H5549">
        <v>5548</v>
      </c>
      <c r="I5549" s="1" t="s">
        <v>752</v>
      </c>
      <c r="J5549" s="1"/>
      <c r="K5549" s="2"/>
      <c r="L5549">
        <v>5548</v>
      </c>
      <c r="M5549" s="1" t="s">
        <v>753</v>
      </c>
      <c r="N5549" s="1"/>
      <c r="O5549" s="2"/>
      <c r="P5549">
        <v>5548</v>
      </c>
      <c r="Q5549" s="1" t="s">
        <v>754</v>
      </c>
      <c r="R5549" s="1"/>
      <c r="S5549" s="2"/>
      <c r="T5549">
        <v>5548</v>
      </c>
      <c r="U5549" s="1" t="s">
        <v>178</v>
      </c>
      <c r="V5549" s="1"/>
      <c r="W5549" s="2"/>
      <c r="X5549">
        <v>5548</v>
      </c>
      <c r="Y5549" s="1" t="s">
        <v>179</v>
      </c>
      <c r="Z5549" s="1"/>
      <c r="AA5549" s="2"/>
    </row>
    <row r="5550" spans="8:27">
      <c r="H5550">
        <v>5549</v>
      </c>
      <c r="I5550" s="1" t="s">
        <v>752</v>
      </c>
      <c r="J5550" s="1"/>
      <c r="K5550" s="2"/>
      <c r="L5550">
        <v>5549</v>
      </c>
      <c r="M5550" s="1" t="s">
        <v>753</v>
      </c>
      <c r="N5550" s="1"/>
      <c r="O5550" s="2"/>
      <c r="P5550">
        <v>5549</v>
      </c>
      <c r="Q5550" s="1" t="s">
        <v>754</v>
      </c>
      <c r="R5550" s="1"/>
      <c r="S5550" s="2"/>
      <c r="T5550">
        <v>5549</v>
      </c>
      <c r="U5550" s="1" t="s">
        <v>178</v>
      </c>
      <c r="V5550" s="1"/>
      <c r="W5550" s="2"/>
      <c r="X5550">
        <v>5549</v>
      </c>
      <c r="Y5550" s="1" t="s">
        <v>179</v>
      </c>
      <c r="Z5550" s="1"/>
      <c r="AA5550" s="2"/>
    </row>
    <row r="5551" spans="8:27">
      <c r="H5551">
        <v>5550</v>
      </c>
      <c r="I5551" s="1" t="s">
        <v>752</v>
      </c>
      <c r="J5551" s="1"/>
      <c r="K5551" s="2"/>
      <c r="L5551">
        <v>5550</v>
      </c>
      <c r="M5551" s="1" t="s">
        <v>753</v>
      </c>
      <c r="N5551" s="1"/>
      <c r="O5551" s="2"/>
      <c r="P5551">
        <v>5550</v>
      </c>
      <c r="Q5551" s="1" t="s">
        <v>754</v>
      </c>
      <c r="R5551" s="1"/>
      <c r="S5551" s="2"/>
      <c r="T5551">
        <v>5550</v>
      </c>
      <c r="U5551" s="1" t="s">
        <v>178</v>
      </c>
      <c r="V5551" s="1"/>
      <c r="W5551" s="2"/>
      <c r="X5551">
        <v>5550</v>
      </c>
      <c r="Y5551" s="1" t="s">
        <v>179</v>
      </c>
      <c r="Z5551" s="1"/>
      <c r="AA5551" s="2"/>
    </row>
    <row r="5552" spans="8:27">
      <c r="H5552">
        <v>5551</v>
      </c>
      <c r="I5552" s="1" t="s">
        <v>752</v>
      </c>
      <c r="J5552" s="1"/>
      <c r="K5552" s="2"/>
      <c r="L5552">
        <v>5551</v>
      </c>
      <c r="M5552" s="1" t="s">
        <v>753</v>
      </c>
      <c r="N5552" s="1"/>
      <c r="O5552" s="2"/>
      <c r="P5552">
        <v>5551</v>
      </c>
      <c r="Q5552" s="1" t="s">
        <v>754</v>
      </c>
      <c r="R5552" s="1"/>
      <c r="S5552" s="2"/>
      <c r="T5552">
        <v>5551</v>
      </c>
      <c r="U5552" s="1" t="s">
        <v>178</v>
      </c>
      <c r="V5552" s="1"/>
      <c r="W5552" s="2"/>
      <c r="X5552">
        <v>5551</v>
      </c>
      <c r="Y5552" s="1" t="s">
        <v>179</v>
      </c>
      <c r="Z5552" s="1"/>
      <c r="AA5552" s="2"/>
    </row>
    <row r="5553" spans="8:27">
      <c r="H5553">
        <v>5552</v>
      </c>
      <c r="I5553" s="1" t="s">
        <v>752</v>
      </c>
      <c r="J5553" s="1"/>
      <c r="K5553" s="2"/>
      <c r="L5553">
        <v>5552</v>
      </c>
      <c r="M5553" s="1" t="s">
        <v>753</v>
      </c>
      <c r="N5553" s="1"/>
      <c r="O5553" s="2"/>
      <c r="P5553">
        <v>5552</v>
      </c>
      <c r="Q5553" s="1" t="s">
        <v>754</v>
      </c>
      <c r="R5553" s="1"/>
      <c r="S5553" s="2"/>
      <c r="T5553">
        <v>5552</v>
      </c>
      <c r="U5553" s="1" t="s">
        <v>178</v>
      </c>
      <c r="V5553" s="1"/>
      <c r="W5553" s="2"/>
      <c r="X5553">
        <v>5552</v>
      </c>
      <c r="Y5553" s="1" t="s">
        <v>179</v>
      </c>
      <c r="Z5553" s="1"/>
      <c r="AA5553" s="2"/>
    </row>
    <row r="5554" spans="8:27">
      <c r="H5554">
        <v>5553</v>
      </c>
      <c r="I5554" s="1" t="s">
        <v>752</v>
      </c>
      <c r="J5554" s="1"/>
      <c r="K5554" s="2"/>
      <c r="L5554">
        <v>5553</v>
      </c>
      <c r="M5554" s="1" t="s">
        <v>753</v>
      </c>
      <c r="N5554" s="1"/>
      <c r="O5554" s="2"/>
      <c r="P5554">
        <v>5553</v>
      </c>
      <c r="Q5554" s="1" t="s">
        <v>754</v>
      </c>
      <c r="R5554" s="1"/>
      <c r="S5554" s="2"/>
      <c r="T5554">
        <v>5553</v>
      </c>
      <c r="U5554" s="1" t="s">
        <v>178</v>
      </c>
      <c r="V5554" s="1"/>
      <c r="W5554" s="2"/>
      <c r="X5554">
        <v>5553</v>
      </c>
      <c r="Y5554" s="1" t="s">
        <v>179</v>
      </c>
      <c r="Z5554" s="1"/>
      <c r="AA5554" s="2"/>
    </row>
    <row r="5555" spans="8:27">
      <c r="H5555">
        <v>5554</v>
      </c>
      <c r="I5555" s="1" t="s">
        <v>752</v>
      </c>
      <c r="J5555" s="1"/>
      <c r="K5555" s="2"/>
      <c r="L5555">
        <v>5554</v>
      </c>
      <c r="M5555" s="1" t="s">
        <v>753</v>
      </c>
      <c r="N5555" s="1"/>
      <c r="O5555" s="2"/>
      <c r="P5555">
        <v>5554</v>
      </c>
      <c r="Q5555" s="1" t="s">
        <v>754</v>
      </c>
      <c r="R5555" s="1"/>
      <c r="S5555" s="2"/>
      <c r="T5555">
        <v>5554</v>
      </c>
      <c r="U5555" s="1" t="s">
        <v>178</v>
      </c>
      <c r="V5555" s="1"/>
      <c r="W5555" s="2"/>
      <c r="X5555">
        <v>5554</v>
      </c>
      <c r="Y5555" s="1" t="s">
        <v>179</v>
      </c>
      <c r="Z5555" s="1"/>
      <c r="AA5555" s="2"/>
    </row>
    <row r="5556" spans="8:27">
      <c r="H5556">
        <v>5555</v>
      </c>
      <c r="I5556" s="1" t="s">
        <v>752</v>
      </c>
      <c r="J5556" s="1"/>
      <c r="K5556" s="2"/>
      <c r="L5556">
        <v>5555</v>
      </c>
      <c r="M5556" s="1" t="s">
        <v>753</v>
      </c>
      <c r="N5556" s="1"/>
      <c r="O5556" s="2"/>
      <c r="P5556">
        <v>5555</v>
      </c>
      <c r="Q5556" s="1" t="s">
        <v>754</v>
      </c>
      <c r="R5556" s="1"/>
      <c r="S5556" s="2"/>
      <c r="T5556">
        <v>5555</v>
      </c>
      <c r="U5556" s="1" t="s">
        <v>178</v>
      </c>
      <c r="V5556" s="1"/>
      <c r="W5556" s="2"/>
      <c r="X5556">
        <v>5555</v>
      </c>
      <c r="Y5556" s="1" t="s">
        <v>179</v>
      </c>
      <c r="Z5556" s="1"/>
      <c r="AA5556" s="2"/>
    </row>
    <row r="5557" spans="8:27">
      <c r="H5557">
        <v>5556</v>
      </c>
      <c r="I5557" s="1" t="s">
        <v>752</v>
      </c>
      <c r="J5557" s="1"/>
      <c r="K5557" s="2"/>
      <c r="L5557">
        <v>5556</v>
      </c>
      <c r="M5557" s="1" t="s">
        <v>753</v>
      </c>
      <c r="N5557" s="1"/>
      <c r="O5557" s="2"/>
      <c r="P5557">
        <v>5556</v>
      </c>
      <c r="Q5557" s="1" t="s">
        <v>754</v>
      </c>
      <c r="R5557" s="1"/>
      <c r="S5557" s="2"/>
      <c r="T5557">
        <v>5556</v>
      </c>
      <c r="U5557" s="1" t="s">
        <v>178</v>
      </c>
      <c r="V5557" s="1"/>
      <c r="W5557" s="2"/>
      <c r="X5557">
        <v>5556</v>
      </c>
      <c r="Y5557" s="1" t="s">
        <v>179</v>
      </c>
      <c r="Z5557" s="1"/>
      <c r="AA5557" s="2"/>
    </row>
    <row r="5558" spans="8:27">
      <c r="H5558">
        <v>5557</v>
      </c>
      <c r="I5558" s="1" t="s">
        <v>752</v>
      </c>
      <c r="J5558" s="1"/>
      <c r="K5558" s="2"/>
      <c r="L5558">
        <v>5557</v>
      </c>
      <c r="M5558" s="1" t="s">
        <v>753</v>
      </c>
      <c r="N5558" s="1"/>
      <c r="O5558" s="2"/>
      <c r="P5558">
        <v>5557</v>
      </c>
      <c r="Q5558" s="1" t="s">
        <v>754</v>
      </c>
      <c r="R5558" s="1"/>
      <c r="S5558" s="2"/>
      <c r="T5558">
        <v>5557</v>
      </c>
      <c r="U5558" s="1" t="s">
        <v>178</v>
      </c>
      <c r="V5558" s="1"/>
      <c r="W5558" s="2"/>
      <c r="X5558">
        <v>5557</v>
      </c>
      <c r="Y5558" s="1" t="s">
        <v>179</v>
      </c>
      <c r="Z5558" s="1"/>
      <c r="AA5558" s="2"/>
    </row>
    <row r="5559" spans="8:27">
      <c r="H5559">
        <v>5558</v>
      </c>
      <c r="I5559" s="1" t="s">
        <v>752</v>
      </c>
      <c r="J5559" s="1"/>
      <c r="K5559" s="2"/>
      <c r="L5559">
        <v>5558</v>
      </c>
      <c r="M5559" s="1" t="s">
        <v>753</v>
      </c>
      <c r="N5559" s="1"/>
      <c r="O5559" s="2"/>
      <c r="P5559">
        <v>5558</v>
      </c>
      <c r="Q5559" s="1" t="s">
        <v>754</v>
      </c>
      <c r="R5559" s="1"/>
      <c r="S5559" s="2"/>
      <c r="T5559">
        <v>5558</v>
      </c>
      <c r="U5559" s="1" t="s">
        <v>178</v>
      </c>
      <c r="V5559" s="1"/>
      <c r="W5559" s="2"/>
      <c r="X5559">
        <v>5558</v>
      </c>
      <c r="Y5559" s="1" t="s">
        <v>179</v>
      </c>
      <c r="Z5559" s="1"/>
      <c r="AA5559" s="2"/>
    </row>
    <row r="5560" spans="8:27">
      <c r="H5560">
        <v>5559</v>
      </c>
      <c r="I5560" s="1" t="s">
        <v>752</v>
      </c>
      <c r="J5560" s="1"/>
      <c r="K5560" s="2"/>
      <c r="L5560">
        <v>5559</v>
      </c>
      <c r="M5560" s="1" t="s">
        <v>753</v>
      </c>
      <c r="N5560" s="1"/>
      <c r="O5560" s="2"/>
      <c r="P5560">
        <v>5559</v>
      </c>
      <c r="Q5560" s="1" t="s">
        <v>754</v>
      </c>
      <c r="R5560" s="1"/>
      <c r="S5560" s="2"/>
      <c r="T5560">
        <v>5559</v>
      </c>
      <c r="U5560" s="1" t="s">
        <v>178</v>
      </c>
      <c r="V5560" s="1"/>
      <c r="W5560" s="2"/>
      <c r="X5560">
        <v>5559</v>
      </c>
      <c r="Y5560" s="1" t="s">
        <v>179</v>
      </c>
      <c r="Z5560" s="1"/>
      <c r="AA5560" s="2"/>
    </row>
    <row r="5561" spans="8:27">
      <c r="H5561">
        <v>5560</v>
      </c>
      <c r="I5561" s="1" t="s">
        <v>752</v>
      </c>
      <c r="J5561" s="1"/>
      <c r="K5561" s="2"/>
      <c r="L5561">
        <v>5560</v>
      </c>
      <c r="M5561" s="1" t="s">
        <v>753</v>
      </c>
      <c r="N5561" s="1"/>
      <c r="O5561" s="2"/>
      <c r="P5561">
        <v>5560</v>
      </c>
      <c r="Q5561" s="1" t="s">
        <v>754</v>
      </c>
      <c r="R5561" s="1"/>
      <c r="S5561" s="2"/>
      <c r="T5561">
        <v>5560</v>
      </c>
      <c r="U5561" s="1" t="s">
        <v>178</v>
      </c>
      <c r="V5561" s="1"/>
      <c r="W5561" s="2"/>
      <c r="X5561">
        <v>5560</v>
      </c>
      <c r="Y5561" s="1" t="s">
        <v>179</v>
      </c>
      <c r="Z5561" s="1"/>
      <c r="AA5561" s="2"/>
    </row>
    <row r="5562" spans="8:27">
      <c r="H5562">
        <v>5561</v>
      </c>
      <c r="I5562" s="1" t="s">
        <v>752</v>
      </c>
      <c r="J5562" s="1"/>
      <c r="K5562" s="2"/>
      <c r="L5562">
        <v>5561</v>
      </c>
      <c r="M5562" s="1" t="s">
        <v>753</v>
      </c>
      <c r="N5562" s="1"/>
      <c r="O5562" s="2"/>
      <c r="P5562">
        <v>5561</v>
      </c>
      <c r="Q5562" s="1" t="s">
        <v>754</v>
      </c>
      <c r="R5562" s="1"/>
      <c r="S5562" s="2"/>
      <c r="T5562">
        <v>5561</v>
      </c>
      <c r="U5562" s="1" t="s">
        <v>178</v>
      </c>
      <c r="V5562" s="1"/>
      <c r="W5562" s="2"/>
      <c r="X5562">
        <v>5561</v>
      </c>
      <c r="Y5562" s="1" t="s">
        <v>179</v>
      </c>
      <c r="Z5562" s="1"/>
      <c r="AA5562" s="2"/>
    </row>
    <row r="5563" spans="8:27">
      <c r="H5563">
        <v>5562</v>
      </c>
      <c r="I5563" s="1" t="s">
        <v>752</v>
      </c>
      <c r="J5563" s="1"/>
      <c r="K5563" s="2"/>
      <c r="L5563">
        <v>5562</v>
      </c>
      <c r="M5563" s="1" t="s">
        <v>753</v>
      </c>
      <c r="N5563" s="1"/>
      <c r="O5563" s="2"/>
      <c r="P5563">
        <v>5562</v>
      </c>
      <c r="Q5563" s="1" t="s">
        <v>754</v>
      </c>
      <c r="R5563" s="1"/>
      <c r="S5563" s="2"/>
      <c r="T5563">
        <v>5562</v>
      </c>
      <c r="U5563" s="1" t="s">
        <v>178</v>
      </c>
      <c r="V5563" s="1"/>
      <c r="W5563" s="2"/>
      <c r="X5563">
        <v>5562</v>
      </c>
      <c r="Y5563" s="1" t="s">
        <v>179</v>
      </c>
      <c r="Z5563" s="1"/>
      <c r="AA5563" s="2"/>
    </row>
    <row r="5564" spans="8:27">
      <c r="H5564">
        <v>5563</v>
      </c>
      <c r="I5564" s="1" t="s">
        <v>752</v>
      </c>
      <c r="J5564" s="1"/>
      <c r="K5564" s="2"/>
      <c r="L5564">
        <v>5563</v>
      </c>
      <c r="M5564" s="1" t="s">
        <v>753</v>
      </c>
      <c r="N5564" s="1"/>
      <c r="O5564" s="2"/>
      <c r="P5564">
        <v>5563</v>
      </c>
      <c r="Q5564" s="1" t="s">
        <v>754</v>
      </c>
      <c r="R5564" s="1"/>
      <c r="S5564" s="2"/>
      <c r="T5564">
        <v>5563</v>
      </c>
      <c r="U5564" s="1" t="s">
        <v>178</v>
      </c>
      <c r="V5564" s="1"/>
      <c r="W5564" s="2"/>
      <c r="X5564">
        <v>5563</v>
      </c>
      <c r="Y5564" s="1" t="s">
        <v>179</v>
      </c>
      <c r="Z5564" s="1"/>
      <c r="AA5564" s="2"/>
    </row>
    <row r="5565" spans="8:27">
      <c r="H5565">
        <v>5564</v>
      </c>
      <c r="I5565" s="1" t="s">
        <v>752</v>
      </c>
      <c r="J5565" s="1"/>
      <c r="K5565" s="2"/>
      <c r="L5565">
        <v>5564</v>
      </c>
      <c r="M5565" s="1" t="s">
        <v>753</v>
      </c>
      <c r="N5565" s="1"/>
      <c r="O5565" s="2"/>
      <c r="P5565">
        <v>5564</v>
      </c>
      <c r="Q5565" s="1" t="s">
        <v>754</v>
      </c>
      <c r="R5565" s="1"/>
      <c r="S5565" s="2"/>
      <c r="T5565">
        <v>5564</v>
      </c>
      <c r="U5565" s="1" t="s">
        <v>178</v>
      </c>
      <c r="V5565" s="1"/>
      <c r="W5565" s="2"/>
      <c r="X5565">
        <v>5564</v>
      </c>
      <c r="Y5565" s="1" t="s">
        <v>179</v>
      </c>
      <c r="Z5565" s="1"/>
      <c r="AA5565" s="2"/>
    </row>
    <row r="5566" spans="8:27">
      <c r="H5566">
        <v>5565</v>
      </c>
      <c r="I5566" s="1" t="s">
        <v>752</v>
      </c>
      <c r="J5566" s="1"/>
      <c r="K5566" s="2"/>
      <c r="L5566">
        <v>5565</v>
      </c>
      <c r="M5566" s="1" t="s">
        <v>753</v>
      </c>
      <c r="N5566" s="1"/>
      <c r="O5566" s="2"/>
      <c r="P5566">
        <v>5565</v>
      </c>
      <c r="Q5566" s="1" t="s">
        <v>754</v>
      </c>
      <c r="R5566" s="1"/>
      <c r="S5566" s="2"/>
      <c r="T5566">
        <v>5565</v>
      </c>
      <c r="U5566" s="1" t="s">
        <v>178</v>
      </c>
      <c r="V5566" s="1"/>
      <c r="W5566" s="2"/>
      <c r="X5566">
        <v>5565</v>
      </c>
      <c r="Y5566" s="1" t="s">
        <v>179</v>
      </c>
      <c r="Z5566" s="1"/>
      <c r="AA5566" s="2"/>
    </row>
    <row r="5567" spans="8:27">
      <c r="H5567">
        <v>5566</v>
      </c>
      <c r="I5567" s="1" t="s">
        <v>752</v>
      </c>
      <c r="J5567" s="1"/>
      <c r="K5567" s="2"/>
      <c r="L5567">
        <v>5566</v>
      </c>
      <c r="M5567" s="1" t="s">
        <v>753</v>
      </c>
      <c r="N5567" s="1"/>
      <c r="O5567" s="2"/>
      <c r="P5567">
        <v>5566</v>
      </c>
      <c r="Q5567" s="1" t="s">
        <v>754</v>
      </c>
      <c r="R5567" s="1"/>
      <c r="S5567" s="2"/>
      <c r="T5567">
        <v>5566</v>
      </c>
      <c r="U5567" s="1" t="s">
        <v>178</v>
      </c>
      <c r="V5567" s="1"/>
      <c r="W5567" s="2"/>
      <c r="X5567">
        <v>5566</v>
      </c>
      <c r="Y5567" s="1" t="s">
        <v>179</v>
      </c>
      <c r="Z5567" s="1"/>
      <c r="AA5567" s="2"/>
    </row>
    <row r="5568" spans="8:27">
      <c r="H5568">
        <v>5567</v>
      </c>
      <c r="I5568" s="1" t="s">
        <v>752</v>
      </c>
      <c r="J5568" s="1"/>
      <c r="K5568" s="2"/>
      <c r="L5568">
        <v>5567</v>
      </c>
      <c r="M5568" s="1" t="s">
        <v>753</v>
      </c>
      <c r="N5568" s="1"/>
      <c r="O5568" s="2"/>
      <c r="P5568">
        <v>5567</v>
      </c>
      <c r="Q5568" s="1" t="s">
        <v>754</v>
      </c>
      <c r="R5568" s="1"/>
      <c r="S5568" s="2"/>
      <c r="T5568">
        <v>5567</v>
      </c>
      <c r="U5568" s="1" t="s">
        <v>178</v>
      </c>
      <c r="V5568" s="1"/>
      <c r="W5568" s="2"/>
      <c r="X5568">
        <v>5567</v>
      </c>
      <c r="Y5568" s="1" t="s">
        <v>179</v>
      </c>
      <c r="Z5568" s="1"/>
      <c r="AA5568" s="2"/>
    </row>
    <row r="5569" spans="8:27">
      <c r="H5569">
        <v>5568</v>
      </c>
      <c r="I5569" s="1" t="s">
        <v>752</v>
      </c>
      <c r="J5569" s="1"/>
      <c r="K5569" s="2"/>
      <c r="L5569">
        <v>5568</v>
      </c>
      <c r="M5569" s="1" t="s">
        <v>753</v>
      </c>
      <c r="N5569" s="1"/>
      <c r="O5569" s="2"/>
      <c r="P5569">
        <v>5568</v>
      </c>
      <c r="Q5569" s="1" t="s">
        <v>754</v>
      </c>
      <c r="R5569" s="1"/>
      <c r="S5569" s="2"/>
      <c r="T5569">
        <v>5568</v>
      </c>
      <c r="U5569" s="1" t="s">
        <v>178</v>
      </c>
      <c r="V5569" s="1"/>
      <c r="W5569" s="2"/>
      <c r="X5569">
        <v>5568</v>
      </c>
      <c r="Y5569" s="1" t="s">
        <v>179</v>
      </c>
      <c r="Z5569" s="1"/>
      <c r="AA5569" s="2"/>
    </row>
    <row r="5570" spans="8:27">
      <c r="H5570">
        <v>5569</v>
      </c>
      <c r="I5570" s="1" t="s">
        <v>752</v>
      </c>
      <c r="J5570" s="1"/>
      <c r="K5570" s="2"/>
      <c r="L5570">
        <v>5569</v>
      </c>
      <c r="M5570" s="1" t="s">
        <v>753</v>
      </c>
      <c r="N5570" s="1"/>
      <c r="O5570" s="2"/>
      <c r="P5570">
        <v>5569</v>
      </c>
      <c r="Q5570" s="1" t="s">
        <v>754</v>
      </c>
      <c r="R5570" s="1"/>
      <c r="S5570" s="2"/>
      <c r="T5570">
        <v>5569</v>
      </c>
      <c r="U5570" s="1" t="s">
        <v>178</v>
      </c>
      <c r="V5570" s="1"/>
      <c r="W5570" s="2"/>
      <c r="X5570">
        <v>5569</v>
      </c>
      <c r="Y5570" s="1" t="s">
        <v>179</v>
      </c>
      <c r="Z5570" s="1"/>
      <c r="AA5570" s="2"/>
    </row>
    <row r="5571" spans="8:27">
      <c r="H5571">
        <v>5570</v>
      </c>
      <c r="I5571" s="1" t="s">
        <v>752</v>
      </c>
      <c r="J5571" s="1"/>
      <c r="K5571" s="2"/>
      <c r="L5571">
        <v>5570</v>
      </c>
      <c r="M5571" s="1" t="s">
        <v>753</v>
      </c>
      <c r="N5571" s="1"/>
      <c r="O5571" s="2"/>
      <c r="P5571">
        <v>5570</v>
      </c>
      <c r="Q5571" s="1" t="s">
        <v>754</v>
      </c>
      <c r="R5571" s="1"/>
      <c r="S5571" s="2"/>
      <c r="T5571">
        <v>5570</v>
      </c>
      <c r="U5571" s="1" t="s">
        <v>178</v>
      </c>
      <c r="V5571" s="1"/>
      <c r="W5571" s="2"/>
      <c r="X5571">
        <v>5570</v>
      </c>
      <c r="Y5571" s="1" t="s">
        <v>179</v>
      </c>
      <c r="Z5571" s="1"/>
      <c r="AA5571" s="2"/>
    </row>
    <row r="5572" spans="8:27">
      <c r="H5572">
        <v>5571</v>
      </c>
      <c r="I5572" s="1" t="s">
        <v>752</v>
      </c>
      <c r="J5572" s="1"/>
      <c r="K5572" s="2"/>
      <c r="L5572">
        <v>5571</v>
      </c>
      <c r="M5572" s="1" t="s">
        <v>753</v>
      </c>
      <c r="N5572" s="1"/>
      <c r="O5572" s="2"/>
      <c r="P5572">
        <v>5571</v>
      </c>
      <c r="Q5572" s="1" t="s">
        <v>754</v>
      </c>
      <c r="R5572" s="1"/>
      <c r="S5572" s="2"/>
      <c r="T5572">
        <v>5571</v>
      </c>
      <c r="U5572" s="1" t="s">
        <v>178</v>
      </c>
      <c r="V5572" s="1"/>
      <c r="W5572" s="2"/>
      <c r="X5572">
        <v>5571</v>
      </c>
      <c r="Y5572" s="1" t="s">
        <v>179</v>
      </c>
      <c r="Z5572" s="1"/>
      <c r="AA5572" s="2"/>
    </row>
    <row r="5573" spans="8:27">
      <c r="H5573">
        <v>5572</v>
      </c>
      <c r="I5573" s="1" t="s">
        <v>752</v>
      </c>
      <c r="J5573" s="1"/>
      <c r="K5573" s="2"/>
      <c r="L5573">
        <v>5572</v>
      </c>
      <c r="M5573" s="1" t="s">
        <v>753</v>
      </c>
      <c r="N5573" s="1"/>
      <c r="O5573" s="2"/>
      <c r="P5573">
        <v>5572</v>
      </c>
      <c r="Q5573" s="1" t="s">
        <v>754</v>
      </c>
      <c r="R5573" s="1"/>
      <c r="S5573" s="2"/>
      <c r="T5573">
        <v>5572</v>
      </c>
      <c r="U5573" s="1" t="s">
        <v>178</v>
      </c>
      <c r="V5573" s="1"/>
      <c r="W5573" s="2"/>
      <c r="X5573">
        <v>5572</v>
      </c>
      <c r="Y5573" s="1" t="s">
        <v>179</v>
      </c>
      <c r="Z5573" s="1"/>
      <c r="AA5573" s="2"/>
    </row>
    <row r="5574" spans="8:27">
      <c r="H5574">
        <v>5573</v>
      </c>
      <c r="I5574" s="1" t="s">
        <v>752</v>
      </c>
      <c r="J5574" s="1"/>
      <c r="K5574" s="2"/>
      <c r="L5574">
        <v>5573</v>
      </c>
      <c r="M5574" s="1" t="s">
        <v>753</v>
      </c>
      <c r="N5574" s="1"/>
      <c r="O5574" s="2"/>
      <c r="P5574">
        <v>5573</v>
      </c>
      <c r="Q5574" s="1" t="s">
        <v>754</v>
      </c>
      <c r="R5574" s="1"/>
      <c r="S5574" s="2"/>
      <c r="T5574">
        <v>5573</v>
      </c>
      <c r="U5574" s="1" t="s">
        <v>178</v>
      </c>
      <c r="V5574" s="1"/>
      <c r="W5574" s="2"/>
      <c r="X5574">
        <v>5573</v>
      </c>
      <c r="Y5574" s="1" t="s">
        <v>179</v>
      </c>
      <c r="Z5574" s="1"/>
      <c r="AA5574" s="2"/>
    </row>
    <row r="5575" spans="8:27">
      <c r="H5575">
        <v>5574</v>
      </c>
      <c r="I5575" s="1" t="s">
        <v>752</v>
      </c>
      <c r="J5575" s="1"/>
      <c r="K5575" s="2"/>
      <c r="L5575">
        <v>5574</v>
      </c>
      <c r="M5575" s="1" t="s">
        <v>753</v>
      </c>
      <c r="N5575" s="1"/>
      <c r="O5575" s="2"/>
      <c r="P5575">
        <v>5574</v>
      </c>
      <c r="Q5575" s="1" t="s">
        <v>754</v>
      </c>
      <c r="R5575" s="1"/>
      <c r="S5575" s="2"/>
      <c r="T5575">
        <v>5574</v>
      </c>
      <c r="U5575" s="1" t="s">
        <v>178</v>
      </c>
      <c r="V5575" s="1"/>
      <c r="W5575" s="2"/>
      <c r="X5575">
        <v>5574</v>
      </c>
      <c r="Y5575" s="1" t="s">
        <v>179</v>
      </c>
      <c r="Z5575" s="1"/>
      <c r="AA5575" s="2"/>
    </row>
    <row r="5576" spans="8:27">
      <c r="H5576">
        <v>5575</v>
      </c>
      <c r="I5576" s="1" t="s">
        <v>752</v>
      </c>
      <c r="J5576" s="1"/>
      <c r="K5576" s="2"/>
      <c r="L5576">
        <v>5575</v>
      </c>
      <c r="M5576" s="1" t="s">
        <v>753</v>
      </c>
      <c r="N5576" s="1"/>
      <c r="O5576" s="2"/>
      <c r="P5576">
        <v>5575</v>
      </c>
      <c r="Q5576" s="1" t="s">
        <v>754</v>
      </c>
      <c r="R5576" s="1"/>
      <c r="S5576" s="2"/>
      <c r="T5576">
        <v>5575</v>
      </c>
      <c r="U5576" s="1" t="s">
        <v>178</v>
      </c>
      <c r="V5576" s="1"/>
      <c r="W5576" s="2"/>
      <c r="X5576">
        <v>5575</v>
      </c>
      <c r="Y5576" s="1" t="s">
        <v>179</v>
      </c>
      <c r="Z5576" s="1"/>
      <c r="AA5576" s="2"/>
    </row>
    <row r="5577" spans="8:27">
      <c r="H5577">
        <v>5576</v>
      </c>
      <c r="I5577" s="1" t="s">
        <v>752</v>
      </c>
      <c r="J5577" s="1"/>
      <c r="K5577" s="2"/>
      <c r="L5577">
        <v>5576</v>
      </c>
      <c r="M5577" s="1" t="s">
        <v>753</v>
      </c>
      <c r="N5577" s="1"/>
      <c r="O5577" s="2"/>
      <c r="P5577">
        <v>5576</v>
      </c>
      <c r="Q5577" s="1" t="s">
        <v>754</v>
      </c>
      <c r="R5577" s="1"/>
      <c r="S5577" s="2"/>
      <c r="T5577">
        <v>5576</v>
      </c>
      <c r="U5577" s="1" t="s">
        <v>178</v>
      </c>
      <c r="V5577" s="1"/>
      <c r="W5577" s="2"/>
      <c r="X5577">
        <v>5576</v>
      </c>
      <c r="Y5577" s="1" t="s">
        <v>179</v>
      </c>
      <c r="Z5577" s="1"/>
      <c r="AA5577" s="2"/>
    </row>
    <row r="5578" spans="8:27">
      <c r="H5578">
        <v>5577</v>
      </c>
      <c r="I5578" s="1" t="s">
        <v>752</v>
      </c>
      <c r="J5578" s="1"/>
      <c r="K5578" s="2"/>
      <c r="L5578">
        <v>5577</v>
      </c>
      <c r="M5578" s="1" t="s">
        <v>753</v>
      </c>
      <c r="N5578" s="1"/>
      <c r="O5578" s="2"/>
      <c r="P5578">
        <v>5577</v>
      </c>
      <c r="Q5578" s="1" t="s">
        <v>754</v>
      </c>
      <c r="R5578" s="1"/>
      <c r="S5578" s="2"/>
      <c r="T5578">
        <v>5577</v>
      </c>
      <c r="U5578" s="1" t="s">
        <v>178</v>
      </c>
      <c r="V5578" s="1"/>
      <c r="W5578" s="2"/>
      <c r="X5578">
        <v>5577</v>
      </c>
      <c r="Y5578" s="1" t="s">
        <v>179</v>
      </c>
      <c r="Z5578" s="1"/>
      <c r="AA5578" s="2"/>
    </row>
    <row r="5579" spans="8:27">
      <c r="H5579">
        <v>5578</v>
      </c>
      <c r="I5579" s="1" t="s">
        <v>752</v>
      </c>
      <c r="J5579" s="1"/>
      <c r="K5579" s="2"/>
      <c r="L5579">
        <v>5578</v>
      </c>
      <c r="M5579" s="1" t="s">
        <v>753</v>
      </c>
      <c r="N5579" s="1"/>
      <c r="O5579" s="2"/>
      <c r="P5579">
        <v>5578</v>
      </c>
      <c r="Q5579" s="1" t="s">
        <v>754</v>
      </c>
      <c r="R5579" s="1"/>
      <c r="S5579" s="2"/>
      <c r="T5579">
        <v>5578</v>
      </c>
      <c r="U5579" s="1" t="s">
        <v>178</v>
      </c>
      <c r="V5579" s="1"/>
      <c r="W5579" s="2"/>
      <c r="X5579">
        <v>5578</v>
      </c>
      <c r="Y5579" s="1" t="s">
        <v>179</v>
      </c>
      <c r="Z5579" s="1"/>
      <c r="AA5579" s="2"/>
    </row>
    <row r="5580" spans="8:27">
      <c r="H5580">
        <v>5579</v>
      </c>
      <c r="I5580" s="1" t="s">
        <v>752</v>
      </c>
      <c r="J5580" s="1"/>
      <c r="K5580" s="2"/>
      <c r="L5580">
        <v>5579</v>
      </c>
      <c r="M5580" s="1" t="s">
        <v>753</v>
      </c>
      <c r="N5580" s="1"/>
      <c r="O5580" s="2"/>
      <c r="P5580">
        <v>5579</v>
      </c>
      <c r="Q5580" s="1" t="s">
        <v>754</v>
      </c>
      <c r="R5580" s="1"/>
      <c r="S5580" s="2"/>
      <c r="T5580">
        <v>5579</v>
      </c>
      <c r="U5580" s="1" t="s">
        <v>178</v>
      </c>
      <c r="V5580" s="1"/>
      <c r="W5580" s="2"/>
      <c r="X5580">
        <v>5579</v>
      </c>
      <c r="Y5580" s="1" t="s">
        <v>179</v>
      </c>
      <c r="Z5580" s="1"/>
      <c r="AA5580" s="2"/>
    </row>
    <row r="5581" spans="8:27">
      <c r="H5581">
        <v>5580</v>
      </c>
      <c r="I5581" s="1" t="s">
        <v>752</v>
      </c>
      <c r="J5581" s="1"/>
      <c r="K5581" s="2"/>
      <c r="L5581">
        <v>5580</v>
      </c>
      <c r="M5581" s="1" t="s">
        <v>753</v>
      </c>
      <c r="N5581" s="1"/>
      <c r="O5581" s="2"/>
      <c r="P5581">
        <v>5580</v>
      </c>
      <c r="Q5581" s="1" t="s">
        <v>754</v>
      </c>
      <c r="R5581" s="1"/>
      <c r="S5581" s="2"/>
      <c r="T5581">
        <v>5580</v>
      </c>
      <c r="U5581" s="1" t="s">
        <v>178</v>
      </c>
      <c r="V5581" s="1"/>
      <c r="W5581" s="2"/>
      <c r="X5581">
        <v>5580</v>
      </c>
      <c r="Y5581" s="1" t="s">
        <v>179</v>
      </c>
      <c r="Z5581" s="1"/>
      <c r="AA5581" s="2"/>
    </row>
    <row r="5582" spans="8:27">
      <c r="H5582">
        <v>5581</v>
      </c>
      <c r="I5582" s="1" t="s">
        <v>752</v>
      </c>
      <c r="J5582" s="1"/>
      <c r="K5582" s="2"/>
      <c r="L5582">
        <v>5581</v>
      </c>
      <c r="M5582" s="1" t="s">
        <v>753</v>
      </c>
      <c r="N5582" s="1"/>
      <c r="O5582" s="2"/>
      <c r="P5582">
        <v>5581</v>
      </c>
      <c r="Q5582" s="1" t="s">
        <v>754</v>
      </c>
      <c r="R5582" s="1"/>
      <c r="S5582" s="2"/>
      <c r="T5582">
        <v>5581</v>
      </c>
      <c r="U5582" s="1" t="s">
        <v>178</v>
      </c>
      <c r="V5582" s="1"/>
      <c r="W5582" s="2"/>
      <c r="X5582">
        <v>5581</v>
      </c>
      <c r="Y5582" s="1" t="s">
        <v>179</v>
      </c>
      <c r="Z5582" s="1"/>
      <c r="AA5582" s="2"/>
    </row>
    <row r="5583" spans="8:27">
      <c r="H5583">
        <v>5582</v>
      </c>
      <c r="I5583" s="1" t="s">
        <v>752</v>
      </c>
      <c r="J5583" s="1"/>
      <c r="K5583" s="2"/>
      <c r="L5583">
        <v>5582</v>
      </c>
      <c r="M5583" s="1" t="s">
        <v>753</v>
      </c>
      <c r="N5583" s="1"/>
      <c r="O5583" s="2"/>
      <c r="P5583">
        <v>5582</v>
      </c>
      <c r="Q5583" s="1" t="s">
        <v>754</v>
      </c>
      <c r="R5583" s="1"/>
      <c r="S5583" s="2"/>
      <c r="T5583">
        <v>5582</v>
      </c>
      <c r="U5583" s="1" t="s">
        <v>178</v>
      </c>
      <c r="V5583" s="1"/>
      <c r="W5583" s="2"/>
      <c r="X5583">
        <v>5582</v>
      </c>
      <c r="Y5583" s="1" t="s">
        <v>179</v>
      </c>
      <c r="Z5583" s="1"/>
      <c r="AA5583" s="2"/>
    </row>
    <row r="5584" spans="8:27">
      <c r="H5584">
        <v>5583</v>
      </c>
      <c r="I5584" s="1" t="s">
        <v>752</v>
      </c>
      <c r="J5584" s="1"/>
      <c r="K5584" s="2"/>
      <c r="L5584">
        <v>5583</v>
      </c>
      <c r="M5584" s="1" t="s">
        <v>753</v>
      </c>
      <c r="N5584" s="1"/>
      <c r="O5584" s="2"/>
      <c r="P5584">
        <v>5583</v>
      </c>
      <c r="Q5584" s="1" t="s">
        <v>754</v>
      </c>
      <c r="R5584" s="1"/>
      <c r="S5584" s="2"/>
      <c r="T5584">
        <v>5583</v>
      </c>
      <c r="U5584" s="1" t="s">
        <v>178</v>
      </c>
      <c r="V5584" s="1"/>
      <c r="W5584" s="2"/>
      <c r="X5584">
        <v>5583</v>
      </c>
      <c r="Y5584" s="1" t="s">
        <v>179</v>
      </c>
      <c r="Z5584" s="1"/>
      <c r="AA5584" s="2"/>
    </row>
    <row r="5585" spans="8:27">
      <c r="H5585">
        <v>5584</v>
      </c>
      <c r="I5585" s="1" t="s">
        <v>752</v>
      </c>
      <c r="J5585" s="1"/>
      <c r="K5585" s="2"/>
      <c r="L5585">
        <v>5584</v>
      </c>
      <c r="M5585" s="1" t="s">
        <v>753</v>
      </c>
      <c r="N5585" s="1"/>
      <c r="O5585" s="2"/>
      <c r="P5585">
        <v>5584</v>
      </c>
      <c r="Q5585" s="1" t="s">
        <v>754</v>
      </c>
      <c r="R5585" s="1"/>
      <c r="S5585" s="2"/>
      <c r="T5585">
        <v>5584</v>
      </c>
      <c r="U5585" s="1" t="s">
        <v>178</v>
      </c>
      <c r="V5585" s="1"/>
      <c r="W5585" s="2"/>
      <c r="X5585">
        <v>5584</v>
      </c>
      <c r="Y5585" s="1" t="s">
        <v>179</v>
      </c>
      <c r="Z5585" s="1"/>
      <c r="AA5585" s="2"/>
    </row>
    <row r="5586" spans="8:27">
      <c r="H5586">
        <v>5585</v>
      </c>
      <c r="I5586" s="1" t="s">
        <v>752</v>
      </c>
      <c r="J5586" s="1"/>
      <c r="K5586" s="2"/>
      <c r="L5586">
        <v>5585</v>
      </c>
      <c r="M5586" s="1" t="s">
        <v>753</v>
      </c>
      <c r="N5586" s="1"/>
      <c r="O5586" s="2"/>
      <c r="P5586">
        <v>5585</v>
      </c>
      <c r="Q5586" s="1" t="s">
        <v>754</v>
      </c>
      <c r="R5586" s="1"/>
      <c r="S5586" s="2"/>
      <c r="T5586">
        <v>5585</v>
      </c>
      <c r="U5586" s="1" t="s">
        <v>178</v>
      </c>
      <c r="V5586" s="1"/>
      <c r="W5586" s="2"/>
      <c r="X5586">
        <v>5585</v>
      </c>
      <c r="Y5586" s="1" t="s">
        <v>179</v>
      </c>
      <c r="Z5586" s="1"/>
      <c r="AA5586" s="2"/>
    </row>
    <row r="5587" spans="8:27">
      <c r="H5587">
        <v>5586</v>
      </c>
      <c r="I5587" s="1" t="s">
        <v>752</v>
      </c>
      <c r="J5587" s="1"/>
      <c r="K5587" s="2"/>
      <c r="L5587">
        <v>5586</v>
      </c>
      <c r="M5587" s="1" t="s">
        <v>753</v>
      </c>
      <c r="N5587" s="1"/>
      <c r="O5587" s="2"/>
      <c r="P5587">
        <v>5586</v>
      </c>
      <c r="Q5587" s="1" t="s">
        <v>754</v>
      </c>
      <c r="R5587" s="1"/>
      <c r="S5587" s="2"/>
      <c r="T5587">
        <v>5586</v>
      </c>
      <c r="U5587" s="1" t="s">
        <v>178</v>
      </c>
      <c r="V5587" s="1"/>
      <c r="W5587" s="2"/>
      <c r="X5587">
        <v>5586</v>
      </c>
      <c r="Y5587" s="1" t="s">
        <v>179</v>
      </c>
      <c r="Z5587" s="1"/>
      <c r="AA5587" s="2"/>
    </row>
    <row r="5588" spans="8:27">
      <c r="H5588">
        <v>5587</v>
      </c>
      <c r="I5588" s="1" t="s">
        <v>752</v>
      </c>
      <c r="J5588" s="1"/>
      <c r="K5588" s="2"/>
      <c r="L5588">
        <v>5587</v>
      </c>
      <c r="M5588" s="1" t="s">
        <v>753</v>
      </c>
      <c r="N5588" s="1"/>
      <c r="O5588" s="2"/>
      <c r="P5588">
        <v>5587</v>
      </c>
      <c r="Q5588" s="1" t="s">
        <v>754</v>
      </c>
      <c r="R5588" s="1"/>
      <c r="S5588" s="2"/>
      <c r="T5588">
        <v>5587</v>
      </c>
      <c r="U5588" s="1" t="s">
        <v>178</v>
      </c>
      <c r="V5588" s="1"/>
      <c r="W5588" s="2"/>
      <c r="X5588">
        <v>5587</v>
      </c>
      <c r="Y5588" s="1" t="s">
        <v>179</v>
      </c>
      <c r="Z5588" s="1"/>
      <c r="AA5588" s="2"/>
    </row>
    <row r="5589" spans="8:27">
      <c r="H5589">
        <v>5588</v>
      </c>
      <c r="I5589" s="1" t="s">
        <v>752</v>
      </c>
      <c r="J5589" s="1"/>
      <c r="K5589" s="2"/>
      <c r="L5589">
        <v>5588</v>
      </c>
      <c r="M5589" s="1" t="s">
        <v>753</v>
      </c>
      <c r="N5589" s="1"/>
      <c r="O5589" s="2"/>
      <c r="P5589">
        <v>5588</v>
      </c>
      <c r="Q5589" s="1" t="s">
        <v>754</v>
      </c>
      <c r="R5589" s="1"/>
      <c r="S5589" s="2"/>
      <c r="T5589">
        <v>5588</v>
      </c>
      <c r="U5589" s="1" t="s">
        <v>178</v>
      </c>
      <c r="V5589" s="1"/>
      <c r="W5589" s="2"/>
      <c r="X5589">
        <v>5588</v>
      </c>
      <c r="Y5589" s="1" t="s">
        <v>179</v>
      </c>
      <c r="Z5589" s="1"/>
      <c r="AA5589" s="2"/>
    </row>
    <row r="5590" spans="8:27">
      <c r="H5590">
        <v>5589</v>
      </c>
      <c r="I5590" s="1" t="s">
        <v>752</v>
      </c>
      <c r="J5590" s="1"/>
      <c r="K5590" s="2"/>
      <c r="L5590">
        <v>5589</v>
      </c>
      <c r="M5590" s="1" t="s">
        <v>753</v>
      </c>
      <c r="N5590" s="1"/>
      <c r="O5590" s="2"/>
      <c r="P5590">
        <v>5589</v>
      </c>
      <c r="Q5590" s="1" t="s">
        <v>754</v>
      </c>
      <c r="R5590" s="1"/>
      <c r="S5590" s="2"/>
      <c r="T5590">
        <v>5589</v>
      </c>
      <c r="U5590" s="1" t="s">
        <v>178</v>
      </c>
      <c r="V5590" s="1"/>
      <c r="W5590" s="2"/>
      <c r="X5590">
        <v>5589</v>
      </c>
      <c r="Y5590" s="1" t="s">
        <v>179</v>
      </c>
      <c r="Z5590" s="1"/>
      <c r="AA5590" s="2"/>
    </row>
    <row r="5591" spans="8:27">
      <c r="H5591">
        <v>5590</v>
      </c>
      <c r="I5591" s="1" t="s">
        <v>752</v>
      </c>
      <c r="J5591" s="1"/>
      <c r="K5591" s="2"/>
      <c r="L5591">
        <v>5590</v>
      </c>
      <c r="M5591" s="1" t="s">
        <v>753</v>
      </c>
      <c r="N5591" s="1"/>
      <c r="O5591" s="2"/>
      <c r="P5591">
        <v>5590</v>
      </c>
      <c r="Q5591" s="1" t="s">
        <v>754</v>
      </c>
      <c r="R5591" s="1"/>
      <c r="S5591" s="2"/>
      <c r="T5591">
        <v>5590</v>
      </c>
      <c r="U5591" s="1" t="s">
        <v>178</v>
      </c>
      <c r="V5591" s="1"/>
      <c r="W5591" s="2"/>
      <c r="X5591">
        <v>5590</v>
      </c>
      <c r="Y5591" s="1" t="s">
        <v>179</v>
      </c>
      <c r="Z5591" s="1"/>
      <c r="AA5591" s="2"/>
    </row>
    <row r="5592" spans="8:27">
      <c r="H5592">
        <v>5591</v>
      </c>
      <c r="I5592" s="1" t="s">
        <v>752</v>
      </c>
      <c r="J5592" s="1"/>
      <c r="K5592" s="2"/>
      <c r="L5592">
        <v>5591</v>
      </c>
      <c r="M5592" s="1" t="s">
        <v>753</v>
      </c>
      <c r="N5592" s="1"/>
      <c r="O5592" s="2"/>
      <c r="P5592">
        <v>5591</v>
      </c>
      <c r="Q5592" s="1" t="s">
        <v>754</v>
      </c>
      <c r="R5592" s="1"/>
      <c r="S5592" s="2"/>
      <c r="T5592">
        <v>5591</v>
      </c>
      <c r="U5592" s="1" t="s">
        <v>178</v>
      </c>
      <c r="V5592" s="1"/>
      <c r="W5592" s="2"/>
      <c r="X5592">
        <v>5591</v>
      </c>
      <c r="Y5592" s="1" t="s">
        <v>179</v>
      </c>
      <c r="Z5592" s="1"/>
      <c r="AA5592" s="2"/>
    </row>
    <row r="5593" spans="8:27">
      <c r="H5593">
        <v>5592</v>
      </c>
      <c r="I5593" s="1" t="s">
        <v>752</v>
      </c>
      <c r="J5593" s="1"/>
      <c r="K5593" s="2"/>
      <c r="L5593">
        <v>5592</v>
      </c>
      <c r="M5593" s="1" t="s">
        <v>753</v>
      </c>
      <c r="N5593" s="1"/>
      <c r="O5593" s="2"/>
      <c r="P5593">
        <v>5592</v>
      </c>
      <c r="Q5593" s="1" t="s">
        <v>754</v>
      </c>
      <c r="R5593" s="1"/>
      <c r="S5593" s="2"/>
      <c r="T5593">
        <v>5592</v>
      </c>
      <c r="U5593" s="1" t="s">
        <v>178</v>
      </c>
      <c r="V5593" s="1"/>
      <c r="W5593" s="2"/>
      <c r="X5593">
        <v>5592</v>
      </c>
      <c r="Y5593" s="1" t="s">
        <v>179</v>
      </c>
      <c r="Z5593" s="1"/>
      <c r="AA5593" s="2"/>
    </row>
    <row r="5594" spans="8:27">
      <c r="H5594">
        <v>5593</v>
      </c>
      <c r="I5594" s="1" t="s">
        <v>752</v>
      </c>
      <c r="J5594" s="1"/>
      <c r="K5594" s="2"/>
      <c r="L5594">
        <v>5593</v>
      </c>
      <c r="M5594" s="1" t="s">
        <v>753</v>
      </c>
      <c r="N5594" s="1"/>
      <c r="O5594" s="2"/>
      <c r="P5594">
        <v>5593</v>
      </c>
      <c r="Q5594" s="1" t="s">
        <v>754</v>
      </c>
      <c r="R5594" s="1"/>
      <c r="S5594" s="2"/>
      <c r="T5594">
        <v>5593</v>
      </c>
      <c r="U5594" s="1" t="s">
        <v>178</v>
      </c>
      <c r="V5594" s="1"/>
      <c r="W5594" s="2"/>
      <c r="X5594">
        <v>5593</v>
      </c>
      <c r="Y5594" s="1" t="s">
        <v>179</v>
      </c>
      <c r="Z5594" s="1"/>
      <c r="AA5594" s="2"/>
    </row>
    <row r="5595" spans="8:27">
      <c r="H5595">
        <v>5594</v>
      </c>
      <c r="I5595" s="1" t="s">
        <v>752</v>
      </c>
      <c r="J5595" s="1"/>
      <c r="K5595" s="2"/>
      <c r="L5595">
        <v>5594</v>
      </c>
      <c r="M5595" s="1" t="s">
        <v>753</v>
      </c>
      <c r="N5595" s="1"/>
      <c r="O5595" s="2"/>
      <c r="P5595">
        <v>5594</v>
      </c>
      <c r="Q5595" s="1" t="s">
        <v>754</v>
      </c>
      <c r="R5595" s="1"/>
      <c r="S5595" s="2"/>
      <c r="T5595">
        <v>5594</v>
      </c>
      <c r="U5595" s="1" t="s">
        <v>178</v>
      </c>
      <c r="V5595" s="1"/>
      <c r="W5595" s="2"/>
      <c r="X5595">
        <v>5594</v>
      </c>
      <c r="Y5595" s="1" t="s">
        <v>179</v>
      </c>
      <c r="Z5595" s="1"/>
      <c r="AA5595" s="2"/>
    </row>
    <row r="5596" spans="8:27">
      <c r="H5596">
        <v>5595</v>
      </c>
      <c r="I5596" s="1" t="s">
        <v>752</v>
      </c>
      <c r="J5596" s="1"/>
      <c r="K5596" s="2"/>
      <c r="L5596">
        <v>5595</v>
      </c>
      <c r="M5596" s="1" t="s">
        <v>753</v>
      </c>
      <c r="N5596" s="1"/>
      <c r="O5596" s="2"/>
      <c r="P5596">
        <v>5595</v>
      </c>
      <c r="Q5596" s="1" t="s">
        <v>754</v>
      </c>
      <c r="R5596" s="1"/>
      <c r="S5596" s="2"/>
      <c r="T5596">
        <v>5595</v>
      </c>
      <c r="U5596" s="1" t="s">
        <v>178</v>
      </c>
      <c r="V5596" s="1"/>
      <c r="W5596" s="2"/>
      <c r="X5596">
        <v>5595</v>
      </c>
      <c r="Y5596" s="1" t="s">
        <v>179</v>
      </c>
      <c r="Z5596" s="1"/>
      <c r="AA5596" s="2"/>
    </row>
    <row r="5597" spans="8:27">
      <c r="H5597">
        <v>5596</v>
      </c>
      <c r="I5597" s="1" t="s">
        <v>752</v>
      </c>
      <c r="J5597" s="1"/>
      <c r="K5597" s="2"/>
      <c r="L5597">
        <v>5596</v>
      </c>
      <c r="M5597" s="1" t="s">
        <v>753</v>
      </c>
      <c r="N5597" s="1"/>
      <c r="O5597" s="2"/>
      <c r="P5597">
        <v>5596</v>
      </c>
      <c r="Q5597" s="1" t="s">
        <v>754</v>
      </c>
      <c r="R5597" s="1"/>
      <c r="S5597" s="2"/>
      <c r="T5597">
        <v>5596</v>
      </c>
      <c r="U5597" s="1" t="s">
        <v>178</v>
      </c>
      <c r="V5597" s="1"/>
      <c r="W5597" s="2"/>
      <c r="X5597">
        <v>5596</v>
      </c>
      <c r="Y5597" s="1" t="s">
        <v>179</v>
      </c>
      <c r="Z5597" s="1"/>
      <c r="AA5597" s="2"/>
    </row>
    <row r="5598" spans="8:27">
      <c r="H5598">
        <v>5597</v>
      </c>
      <c r="I5598" s="1" t="s">
        <v>752</v>
      </c>
      <c r="J5598" s="1"/>
      <c r="K5598" s="2"/>
      <c r="L5598">
        <v>5597</v>
      </c>
      <c r="M5598" s="1" t="s">
        <v>753</v>
      </c>
      <c r="N5598" s="1"/>
      <c r="O5598" s="2"/>
      <c r="P5598">
        <v>5597</v>
      </c>
      <c r="Q5598" s="1" t="s">
        <v>754</v>
      </c>
      <c r="R5598" s="1"/>
      <c r="S5598" s="2"/>
      <c r="T5598">
        <v>5597</v>
      </c>
      <c r="U5598" s="1" t="s">
        <v>178</v>
      </c>
      <c r="V5598" s="1"/>
      <c r="W5598" s="2"/>
      <c r="X5598">
        <v>5597</v>
      </c>
      <c r="Y5598" s="1" t="s">
        <v>179</v>
      </c>
      <c r="Z5598" s="1"/>
      <c r="AA5598" s="2"/>
    </row>
    <row r="5599" spans="8:27">
      <c r="H5599">
        <v>5598</v>
      </c>
      <c r="I5599" s="1" t="s">
        <v>752</v>
      </c>
      <c r="J5599" s="1"/>
      <c r="K5599" s="2"/>
      <c r="L5599">
        <v>5598</v>
      </c>
      <c r="M5599" s="1" t="s">
        <v>753</v>
      </c>
      <c r="N5599" s="1"/>
      <c r="O5599" s="2"/>
      <c r="P5599">
        <v>5598</v>
      </c>
      <c r="Q5599" s="1" t="s">
        <v>754</v>
      </c>
      <c r="R5599" s="1"/>
      <c r="S5599" s="2"/>
      <c r="T5599">
        <v>5598</v>
      </c>
      <c r="U5599" s="1" t="s">
        <v>178</v>
      </c>
      <c r="V5599" s="1"/>
      <c r="W5599" s="2"/>
      <c r="X5599">
        <v>5598</v>
      </c>
      <c r="Y5599" s="1" t="s">
        <v>179</v>
      </c>
      <c r="Z5599" s="1"/>
      <c r="AA5599" s="2"/>
    </row>
    <row r="5600" spans="8:27">
      <c r="H5600">
        <v>5599</v>
      </c>
      <c r="I5600" s="1" t="s">
        <v>752</v>
      </c>
      <c r="J5600" s="1"/>
      <c r="K5600" s="2"/>
      <c r="L5600">
        <v>5599</v>
      </c>
      <c r="M5600" s="1" t="s">
        <v>753</v>
      </c>
      <c r="N5600" s="1"/>
      <c r="O5600" s="2"/>
      <c r="P5600">
        <v>5599</v>
      </c>
      <c r="Q5600" s="1" t="s">
        <v>754</v>
      </c>
      <c r="R5600" s="1"/>
      <c r="S5600" s="2"/>
      <c r="T5600">
        <v>5599</v>
      </c>
      <c r="U5600" s="1" t="s">
        <v>178</v>
      </c>
      <c r="V5600" s="1"/>
      <c r="W5600" s="2"/>
      <c r="X5600">
        <v>5599</v>
      </c>
      <c r="Y5600" s="1" t="s">
        <v>179</v>
      </c>
      <c r="Z5600" s="1"/>
      <c r="AA5600" s="2"/>
    </row>
    <row r="5601" spans="8:27">
      <c r="H5601">
        <v>5600</v>
      </c>
      <c r="I5601" s="1" t="s">
        <v>752</v>
      </c>
      <c r="J5601" s="1"/>
      <c r="K5601" s="2"/>
      <c r="L5601">
        <v>5600</v>
      </c>
      <c r="M5601" s="1" t="s">
        <v>753</v>
      </c>
      <c r="N5601" s="1"/>
      <c r="O5601" s="2"/>
      <c r="P5601">
        <v>5600</v>
      </c>
      <c r="Q5601" s="1" t="s">
        <v>754</v>
      </c>
      <c r="R5601" s="1"/>
      <c r="S5601" s="2"/>
      <c r="T5601">
        <v>5600</v>
      </c>
      <c r="U5601" s="1" t="s">
        <v>178</v>
      </c>
      <c r="V5601" s="1"/>
      <c r="W5601" s="2"/>
      <c r="X5601">
        <v>5600</v>
      </c>
      <c r="Y5601" s="1" t="s">
        <v>179</v>
      </c>
      <c r="Z5601" s="1"/>
      <c r="AA5601" s="2"/>
    </row>
    <row r="5602" spans="8:27">
      <c r="H5602">
        <v>5601</v>
      </c>
      <c r="I5602" s="1" t="s">
        <v>752</v>
      </c>
      <c r="J5602" s="1"/>
      <c r="K5602" s="2"/>
      <c r="L5602">
        <v>5601</v>
      </c>
      <c r="M5602" s="1" t="s">
        <v>753</v>
      </c>
      <c r="N5602" s="1"/>
      <c r="O5602" s="2"/>
      <c r="P5602">
        <v>5601</v>
      </c>
      <c r="Q5602" s="1" t="s">
        <v>754</v>
      </c>
      <c r="R5602" s="1"/>
      <c r="S5602" s="2"/>
      <c r="T5602">
        <v>5601</v>
      </c>
      <c r="U5602" s="1" t="s">
        <v>178</v>
      </c>
      <c r="V5602" s="1"/>
      <c r="W5602" s="2"/>
      <c r="X5602">
        <v>5601</v>
      </c>
      <c r="Y5602" s="1" t="s">
        <v>179</v>
      </c>
      <c r="Z5602" s="1"/>
      <c r="AA5602" s="2"/>
    </row>
    <row r="5603" spans="8:27">
      <c r="H5603">
        <v>5602</v>
      </c>
      <c r="I5603" s="1" t="s">
        <v>752</v>
      </c>
      <c r="J5603" s="1"/>
      <c r="K5603" s="2"/>
      <c r="L5603">
        <v>5602</v>
      </c>
      <c r="M5603" s="1" t="s">
        <v>753</v>
      </c>
      <c r="N5603" s="1"/>
      <c r="O5603" s="2"/>
      <c r="P5603">
        <v>5602</v>
      </c>
      <c r="Q5603" s="1" t="s">
        <v>754</v>
      </c>
      <c r="R5603" s="1"/>
      <c r="S5603" s="2"/>
      <c r="T5603">
        <v>5602</v>
      </c>
      <c r="U5603" s="1" t="s">
        <v>178</v>
      </c>
      <c r="V5603" s="1"/>
      <c r="W5603" s="2"/>
      <c r="X5603">
        <v>5602</v>
      </c>
      <c r="Y5603" s="1" t="s">
        <v>179</v>
      </c>
      <c r="Z5603" s="1"/>
      <c r="AA5603" s="2"/>
    </row>
    <row r="5604" spans="8:27">
      <c r="H5604">
        <v>5603</v>
      </c>
      <c r="I5604" s="1" t="s">
        <v>752</v>
      </c>
      <c r="J5604" s="1"/>
      <c r="K5604" s="2"/>
      <c r="L5604">
        <v>5603</v>
      </c>
      <c r="M5604" s="1" t="s">
        <v>753</v>
      </c>
      <c r="N5604" s="1"/>
      <c r="O5604" s="2"/>
      <c r="P5604">
        <v>5603</v>
      </c>
      <c r="Q5604" s="1" t="s">
        <v>754</v>
      </c>
      <c r="R5604" s="1"/>
      <c r="S5604" s="2"/>
      <c r="T5604">
        <v>5603</v>
      </c>
      <c r="U5604" s="1" t="s">
        <v>178</v>
      </c>
      <c r="V5604" s="1"/>
      <c r="W5604" s="2"/>
      <c r="X5604">
        <v>5603</v>
      </c>
      <c r="Y5604" s="1" t="s">
        <v>179</v>
      </c>
      <c r="Z5604" s="1"/>
      <c r="AA5604" s="2"/>
    </row>
    <row r="5605" spans="8:27">
      <c r="H5605">
        <v>5604</v>
      </c>
      <c r="I5605" s="1" t="s">
        <v>752</v>
      </c>
      <c r="J5605" s="1"/>
      <c r="K5605" s="2"/>
      <c r="L5605">
        <v>5604</v>
      </c>
      <c r="M5605" s="1" t="s">
        <v>753</v>
      </c>
      <c r="N5605" s="1"/>
      <c r="O5605" s="2"/>
      <c r="P5605">
        <v>5604</v>
      </c>
      <c r="Q5605" s="1" t="s">
        <v>754</v>
      </c>
      <c r="R5605" s="1"/>
      <c r="S5605" s="2"/>
      <c r="T5605">
        <v>5604</v>
      </c>
      <c r="U5605" s="1" t="s">
        <v>178</v>
      </c>
      <c r="V5605" s="1"/>
      <c r="W5605" s="2"/>
      <c r="X5605">
        <v>5604</v>
      </c>
      <c r="Y5605" s="1" t="s">
        <v>179</v>
      </c>
      <c r="Z5605" s="1"/>
      <c r="AA5605" s="2"/>
    </row>
    <row r="5606" spans="8:27">
      <c r="H5606">
        <v>5605</v>
      </c>
      <c r="I5606" s="1" t="s">
        <v>752</v>
      </c>
      <c r="J5606" s="1"/>
      <c r="K5606" s="2"/>
      <c r="L5606">
        <v>5605</v>
      </c>
      <c r="M5606" s="1" t="s">
        <v>753</v>
      </c>
      <c r="N5606" s="1"/>
      <c r="O5606" s="2"/>
      <c r="P5606">
        <v>5605</v>
      </c>
      <c r="Q5606" s="1" t="s">
        <v>754</v>
      </c>
      <c r="R5606" s="1"/>
      <c r="S5606" s="2"/>
      <c r="T5606">
        <v>5605</v>
      </c>
      <c r="U5606" s="1" t="s">
        <v>178</v>
      </c>
      <c r="V5606" s="1"/>
      <c r="W5606" s="2"/>
      <c r="X5606">
        <v>5605</v>
      </c>
      <c r="Y5606" s="1" t="s">
        <v>179</v>
      </c>
      <c r="Z5606" s="1"/>
      <c r="AA5606" s="2"/>
    </row>
    <row r="5607" spans="8:27">
      <c r="H5607">
        <v>5606</v>
      </c>
      <c r="I5607" s="1" t="s">
        <v>752</v>
      </c>
      <c r="J5607" s="1"/>
      <c r="K5607" s="2"/>
      <c r="L5607">
        <v>5606</v>
      </c>
      <c r="M5607" s="1" t="s">
        <v>753</v>
      </c>
      <c r="N5607" s="1"/>
      <c r="O5607" s="2"/>
      <c r="P5607">
        <v>5606</v>
      </c>
      <c r="Q5607" s="1" t="s">
        <v>754</v>
      </c>
      <c r="R5607" s="1"/>
      <c r="S5607" s="2"/>
      <c r="T5607">
        <v>5606</v>
      </c>
      <c r="U5607" s="1" t="s">
        <v>178</v>
      </c>
      <c r="V5607" s="1"/>
      <c r="W5607" s="2"/>
      <c r="X5607">
        <v>5606</v>
      </c>
      <c r="Y5607" s="1" t="s">
        <v>179</v>
      </c>
      <c r="Z5607" s="1"/>
      <c r="AA5607" s="2"/>
    </row>
    <row r="5608" spans="8:27">
      <c r="H5608">
        <v>5607</v>
      </c>
      <c r="I5608" s="1" t="s">
        <v>752</v>
      </c>
      <c r="J5608" s="1"/>
      <c r="K5608" s="2"/>
      <c r="L5608">
        <v>5607</v>
      </c>
      <c r="M5608" s="1" t="s">
        <v>753</v>
      </c>
      <c r="N5608" s="1"/>
      <c r="O5608" s="2"/>
      <c r="P5608">
        <v>5607</v>
      </c>
      <c r="Q5608" s="1" t="s">
        <v>754</v>
      </c>
      <c r="R5608" s="1"/>
      <c r="S5608" s="2"/>
      <c r="T5608">
        <v>5607</v>
      </c>
      <c r="U5608" s="1" t="s">
        <v>178</v>
      </c>
      <c r="V5608" s="1"/>
      <c r="W5608" s="2"/>
      <c r="X5608">
        <v>5607</v>
      </c>
      <c r="Y5608" s="1" t="s">
        <v>179</v>
      </c>
      <c r="Z5608" s="1"/>
      <c r="AA5608" s="2"/>
    </row>
    <row r="5609" spans="8:27">
      <c r="H5609">
        <v>5608</v>
      </c>
      <c r="I5609" s="1" t="s">
        <v>752</v>
      </c>
      <c r="J5609" s="1"/>
      <c r="K5609" s="2"/>
      <c r="L5609">
        <v>5608</v>
      </c>
      <c r="M5609" s="1" t="s">
        <v>753</v>
      </c>
      <c r="N5609" s="1"/>
      <c r="O5609" s="2"/>
      <c r="P5609">
        <v>5608</v>
      </c>
      <c r="Q5609" s="1" t="s">
        <v>754</v>
      </c>
      <c r="R5609" s="1"/>
      <c r="S5609" s="2"/>
      <c r="T5609">
        <v>5608</v>
      </c>
      <c r="U5609" s="1" t="s">
        <v>178</v>
      </c>
      <c r="V5609" s="1"/>
      <c r="W5609" s="2"/>
      <c r="X5609">
        <v>5608</v>
      </c>
      <c r="Y5609" s="1" t="s">
        <v>179</v>
      </c>
      <c r="Z5609" s="1"/>
      <c r="AA5609" s="2"/>
    </row>
    <row r="5610" spans="8:27">
      <c r="H5610">
        <v>5609</v>
      </c>
      <c r="I5610" s="1" t="s">
        <v>752</v>
      </c>
      <c r="J5610" s="1"/>
      <c r="K5610" s="2"/>
      <c r="L5610">
        <v>5609</v>
      </c>
      <c r="M5610" s="1" t="s">
        <v>753</v>
      </c>
      <c r="N5610" s="1"/>
      <c r="O5610" s="2"/>
      <c r="P5610">
        <v>5609</v>
      </c>
      <c r="Q5610" s="1" t="s">
        <v>754</v>
      </c>
      <c r="R5610" s="1"/>
      <c r="S5610" s="2"/>
      <c r="T5610">
        <v>5609</v>
      </c>
      <c r="U5610" s="1" t="s">
        <v>178</v>
      </c>
      <c r="V5610" s="1"/>
      <c r="W5610" s="2"/>
      <c r="X5610">
        <v>5609</v>
      </c>
      <c r="Y5610" s="1" t="s">
        <v>179</v>
      </c>
      <c r="Z5610" s="1"/>
      <c r="AA5610" s="2"/>
    </row>
    <row r="5611" spans="8:27">
      <c r="H5611">
        <v>5610</v>
      </c>
      <c r="I5611" s="1" t="s">
        <v>752</v>
      </c>
      <c r="J5611" s="1"/>
      <c r="K5611" s="2"/>
      <c r="L5611">
        <v>5610</v>
      </c>
      <c r="M5611" s="1" t="s">
        <v>753</v>
      </c>
      <c r="N5611" s="1"/>
      <c r="O5611" s="2"/>
      <c r="P5611">
        <v>5610</v>
      </c>
      <c r="Q5611" s="1" t="s">
        <v>754</v>
      </c>
      <c r="R5611" s="1"/>
      <c r="S5611" s="2"/>
      <c r="T5611">
        <v>5610</v>
      </c>
      <c r="U5611" s="1" t="s">
        <v>178</v>
      </c>
      <c r="V5611" s="1"/>
      <c r="W5611" s="2"/>
      <c r="X5611">
        <v>5610</v>
      </c>
      <c r="Y5611" s="1" t="s">
        <v>179</v>
      </c>
      <c r="Z5611" s="1"/>
      <c r="AA5611" s="2"/>
    </row>
    <row r="5612" spans="8:27">
      <c r="H5612">
        <v>5611</v>
      </c>
      <c r="I5612" s="1" t="s">
        <v>752</v>
      </c>
      <c r="J5612" s="1"/>
      <c r="K5612" s="2"/>
      <c r="L5612">
        <v>5611</v>
      </c>
      <c r="M5612" s="1" t="s">
        <v>753</v>
      </c>
      <c r="N5612" s="1"/>
      <c r="O5612" s="2"/>
      <c r="P5612">
        <v>5611</v>
      </c>
      <c r="Q5612" s="1" t="s">
        <v>754</v>
      </c>
      <c r="R5612" s="1"/>
      <c r="S5612" s="2"/>
      <c r="T5612">
        <v>5611</v>
      </c>
      <c r="U5612" s="1" t="s">
        <v>178</v>
      </c>
      <c r="V5612" s="1"/>
      <c r="W5612" s="2"/>
      <c r="X5612">
        <v>5611</v>
      </c>
      <c r="Y5612" s="1" t="s">
        <v>179</v>
      </c>
      <c r="Z5612" s="1"/>
      <c r="AA5612" s="2"/>
    </row>
    <row r="5613" spans="8:27">
      <c r="H5613">
        <v>5612</v>
      </c>
      <c r="I5613" s="1" t="s">
        <v>752</v>
      </c>
      <c r="J5613" s="1"/>
      <c r="K5613" s="2"/>
      <c r="L5613">
        <v>5612</v>
      </c>
      <c r="M5613" s="1" t="s">
        <v>753</v>
      </c>
      <c r="N5613" s="1"/>
      <c r="O5613" s="2"/>
      <c r="P5613">
        <v>5612</v>
      </c>
      <c r="Q5613" s="1" t="s">
        <v>754</v>
      </c>
      <c r="R5613" s="1"/>
      <c r="S5613" s="2"/>
      <c r="T5613">
        <v>5612</v>
      </c>
      <c r="U5613" s="1" t="s">
        <v>178</v>
      </c>
      <c r="V5613" s="1"/>
      <c r="W5613" s="2"/>
      <c r="X5613">
        <v>5612</v>
      </c>
      <c r="Y5613" s="1" t="s">
        <v>179</v>
      </c>
      <c r="Z5613" s="1"/>
      <c r="AA5613" s="2"/>
    </row>
    <row r="5614" spans="8:27">
      <c r="H5614">
        <v>5613</v>
      </c>
      <c r="I5614" s="1" t="s">
        <v>752</v>
      </c>
      <c r="J5614" s="1"/>
      <c r="K5614" s="2"/>
      <c r="L5614">
        <v>5613</v>
      </c>
      <c r="M5614" s="1" t="s">
        <v>753</v>
      </c>
      <c r="N5614" s="1"/>
      <c r="O5614" s="2"/>
      <c r="P5614">
        <v>5613</v>
      </c>
      <c r="Q5614" s="1" t="s">
        <v>754</v>
      </c>
      <c r="R5614" s="1"/>
      <c r="S5614" s="2"/>
      <c r="T5614">
        <v>5613</v>
      </c>
      <c r="U5614" s="1" t="s">
        <v>178</v>
      </c>
      <c r="V5614" s="1"/>
      <c r="W5614" s="2"/>
      <c r="X5614">
        <v>5613</v>
      </c>
      <c r="Y5614" s="1" t="s">
        <v>179</v>
      </c>
      <c r="Z5614" s="1"/>
      <c r="AA5614" s="2"/>
    </row>
    <row r="5615" spans="8:27">
      <c r="H5615">
        <v>5614</v>
      </c>
      <c r="I5615" s="1" t="s">
        <v>752</v>
      </c>
      <c r="J5615" s="1"/>
      <c r="K5615" s="2"/>
      <c r="L5615">
        <v>5614</v>
      </c>
      <c r="M5615" s="1" t="s">
        <v>753</v>
      </c>
      <c r="N5615" s="1"/>
      <c r="O5615" s="2"/>
      <c r="P5615">
        <v>5614</v>
      </c>
      <c r="Q5615" s="1" t="s">
        <v>754</v>
      </c>
      <c r="R5615" s="1"/>
      <c r="S5615" s="2"/>
      <c r="T5615">
        <v>5614</v>
      </c>
      <c r="U5615" s="1" t="s">
        <v>178</v>
      </c>
      <c r="V5615" s="1"/>
      <c r="W5615" s="2"/>
      <c r="X5615">
        <v>5614</v>
      </c>
      <c r="Y5615" s="1" t="s">
        <v>179</v>
      </c>
      <c r="Z5615" s="1"/>
      <c r="AA5615" s="2"/>
    </row>
    <row r="5616" spans="8:27">
      <c r="H5616">
        <v>5615</v>
      </c>
      <c r="I5616" s="1" t="s">
        <v>752</v>
      </c>
      <c r="J5616" s="1"/>
      <c r="K5616" s="2"/>
      <c r="L5616">
        <v>5615</v>
      </c>
      <c r="M5616" s="1" t="s">
        <v>753</v>
      </c>
      <c r="N5616" s="1"/>
      <c r="O5616" s="2"/>
      <c r="P5616">
        <v>5615</v>
      </c>
      <c r="Q5616" s="1" t="s">
        <v>754</v>
      </c>
      <c r="R5616" s="1"/>
      <c r="S5616" s="2"/>
      <c r="T5616">
        <v>5615</v>
      </c>
      <c r="U5616" s="1" t="s">
        <v>178</v>
      </c>
      <c r="V5616" s="1"/>
      <c r="W5616" s="2"/>
      <c r="X5616">
        <v>5615</v>
      </c>
      <c r="Y5616" s="1" t="s">
        <v>179</v>
      </c>
      <c r="Z5616" s="1"/>
      <c r="AA5616" s="2"/>
    </row>
    <row r="5617" spans="8:27">
      <c r="H5617">
        <v>5616</v>
      </c>
      <c r="I5617" s="1" t="s">
        <v>752</v>
      </c>
      <c r="J5617" s="1"/>
      <c r="K5617" s="2"/>
      <c r="L5617">
        <v>5616</v>
      </c>
      <c r="M5617" s="1" t="s">
        <v>753</v>
      </c>
      <c r="N5617" s="1"/>
      <c r="O5617" s="2"/>
      <c r="P5617">
        <v>5616</v>
      </c>
      <c r="Q5617" s="1" t="s">
        <v>754</v>
      </c>
      <c r="R5617" s="1"/>
      <c r="S5617" s="2"/>
      <c r="T5617">
        <v>5616</v>
      </c>
      <c r="U5617" s="1" t="s">
        <v>178</v>
      </c>
      <c r="V5617" s="1"/>
      <c r="W5617" s="2"/>
      <c r="X5617">
        <v>5616</v>
      </c>
      <c r="Y5617" s="1" t="s">
        <v>179</v>
      </c>
      <c r="Z5617" s="1"/>
      <c r="AA5617" s="2"/>
    </row>
    <row r="5618" spans="8:27">
      <c r="H5618">
        <v>5617</v>
      </c>
      <c r="I5618" s="1" t="s">
        <v>752</v>
      </c>
      <c r="J5618" s="1"/>
      <c r="K5618" s="2"/>
      <c r="L5618">
        <v>5617</v>
      </c>
      <c r="M5618" s="1" t="s">
        <v>753</v>
      </c>
      <c r="N5618" s="1"/>
      <c r="O5618" s="2"/>
      <c r="P5618">
        <v>5617</v>
      </c>
      <c r="Q5618" s="1" t="s">
        <v>754</v>
      </c>
      <c r="R5618" s="1"/>
      <c r="S5618" s="2"/>
      <c r="T5618">
        <v>5617</v>
      </c>
      <c r="U5618" s="1" t="s">
        <v>178</v>
      </c>
      <c r="V5618" s="1"/>
      <c r="W5618" s="2"/>
      <c r="X5618">
        <v>5617</v>
      </c>
      <c r="Y5618" s="1" t="s">
        <v>179</v>
      </c>
      <c r="Z5618" s="1"/>
      <c r="AA5618" s="2"/>
    </row>
    <row r="5619" spans="8:27">
      <c r="H5619">
        <v>5618</v>
      </c>
      <c r="I5619" s="1" t="s">
        <v>752</v>
      </c>
      <c r="J5619" s="1"/>
      <c r="K5619" s="2"/>
      <c r="L5619">
        <v>5618</v>
      </c>
      <c r="M5619" s="1" t="s">
        <v>753</v>
      </c>
      <c r="N5619" s="1"/>
      <c r="O5619" s="2"/>
      <c r="P5619">
        <v>5618</v>
      </c>
      <c r="Q5619" s="1" t="s">
        <v>754</v>
      </c>
      <c r="R5619" s="1"/>
      <c r="S5619" s="2"/>
      <c r="T5619">
        <v>5618</v>
      </c>
      <c r="U5619" s="1" t="s">
        <v>178</v>
      </c>
      <c r="V5619" s="1"/>
      <c r="W5619" s="2"/>
      <c r="X5619">
        <v>5618</v>
      </c>
      <c r="Y5619" s="1" t="s">
        <v>179</v>
      </c>
      <c r="Z5619" s="1"/>
      <c r="AA5619" s="2"/>
    </row>
    <row r="5620" spans="8:27">
      <c r="H5620">
        <v>5619</v>
      </c>
      <c r="I5620" s="1" t="s">
        <v>752</v>
      </c>
      <c r="J5620" s="1"/>
      <c r="K5620" s="2"/>
      <c r="L5620">
        <v>5619</v>
      </c>
      <c r="M5620" s="1" t="s">
        <v>753</v>
      </c>
      <c r="N5620" s="1"/>
      <c r="O5620" s="2"/>
      <c r="P5620">
        <v>5619</v>
      </c>
      <c r="Q5620" s="1" t="s">
        <v>754</v>
      </c>
      <c r="R5620" s="1"/>
      <c r="S5620" s="2"/>
      <c r="T5620">
        <v>5619</v>
      </c>
      <c r="U5620" s="1" t="s">
        <v>178</v>
      </c>
      <c r="V5620" s="1"/>
      <c r="W5620" s="2"/>
      <c r="X5620">
        <v>5619</v>
      </c>
      <c r="Y5620" s="1" t="s">
        <v>179</v>
      </c>
      <c r="Z5620" s="1"/>
      <c r="AA5620" s="2"/>
    </row>
    <row r="5621" spans="8:27">
      <c r="H5621">
        <v>5620</v>
      </c>
      <c r="I5621" s="1" t="s">
        <v>752</v>
      </c>
      <c r="J5621" s="1"/>
      <c r="K5621" s="2"/>
      <c r="L5621">
        <v>5620</v>
      </c>
      <c r="M5621" s="1" t="s">
        <v>753</v>
      </c>
      <c r="N5621" s="1"/>
      <c r="O5621" s="2"/>
      <c r="P5621">
        <v>5620</v>
      </c>
      <c r="Q5621" s="1" t="s">
        <v>754</v>
      </c>
      <c r="R5621" s="1"/>
      <c r="S5621" s="2"/>
      <c r="T5621">
        <v>5620</v>
      </c>
      <c r="U5621" s="1" t="s">
        <v>178</v>
      </c>
      <c r="V5621" s="1"/>
      <c r="W5621" s="2"/>
      <c r="X5621">
        <v>5620</v>
      </c>
      <c r="Y5621" s="1" t="s">
        <v>179</v>
      </c>
      <c r="Z5621" s="1"/>
      <c r="AA5621" s="2"/>
    </row>
    <row r="5622" spans="8:27">
      <c r="H5622">
        <v>5621</v>
      </c>
      <c r="I5622" s="1" t="s">
        <v>752</v>
      </c>
      <c r="J5622" s="1"/>
      <c r="K5622" s="2"/>
      <c r="L5622">
        <v>5621</v>
      </c>
      <c r="M5622" s="1" t="s">
        <v>753</v>
      </c>
      <c r="N5622" s="1"/>
      <c r="O5622" s="2"/>
      <c r="P5622">
        <v>5621</v>
      </c>
      <c r="Q5622" s="1" t="s">
        <v>754</v>
      </c>
      <c r="R5622" s="1"/>
      <c r="S5622" s="2"/>
      <c r="T5622">
        <v>5621</v>
      </c>
      <c r="U5622" s="1" t="s">
        <v>178</v>
      </c>
      <c r="V5622" s="1"/>
      <c r="W5622" s="2"/>
      <c r="X5622">
        <v>5621</v>
      </c>
      <c r="Y5622" s="1" t="s">
        <v>179</v>
      </c>
      <c r="Z5622" s="1"/>
      <c r="AA5622" s="2"/>
    </row>
    <row r="5623" spans="8:27">
      <c r="H5623">
        <v>5622</v>
      </c>
      <c r="I5623" s="1" t="s">
        <v>752</v>
      </c>
      <c r="J5623" s="1"/>
      <c r="K5623" s="2"/>
      <c r="L5623">
        <v>5622</v>
      </c>
      <c r="M5623" s="1" t="s">
        <v>753</v>
      </c>
      <c r="N5623" s="1"/>
      <c r="O5623" s="2"/>
      <c r="P5623">
        <v>5622</v>
      </c>
      <c r="Q5623" s="1" t="s">
        <v>754</v>
      </c>
      <c r="R5623" s="1"/>
      <c r="S5623" s="2"/>
      <c r="T5623">
        <v>5622</v>
      </c>
      <c r="U5623" s="1" t="s">
        <v>178</v>
      </c>
      <c r="V5623" s="1"/>
      <c r="W5623" s="2"/>
      <c r="X5623">
        <v>5622</v>
      </c>
      <c r="Y5623" s="1" t="s">
        <v>179</v>
      </c>
      <c r="Z5623" s="1"/>
      <c r="AA5623" s="2"/>
    </row>
    <row r="5624" spans="8:27">
      <c r="H5624">
        <v>5623</v>
      </c>
      <c r="I5624" s="1" t="s">
        <v>752</v>
      </c>
      <c r="J5624" s="1"/>
      <c r="K5624" s="2"/>
      <c r="L5624">
        <v>5623</v>
      </c>
      <c r="M5624" s="1" t="s">
        <v>753</v>
      </c>
      <c r="N5624" s="1"/>
      <c r="O5624" s="2"/>
      <c r="P5624">
        <v>5623</v>
      </c>
      <c r="Q5624" s="1" t="s">
        <v>754</v>
      </c>
      <c r="R5624" s="1"/>
      <c r="S5624" s="2"/>
      <c r="T5624">
        <v>5623</v>
      </c>
      <c r="U5624" s="1" t="s">
        <v>178</v>
      </c>
      <c r="V5624" s="1"/>
      <c r="W5624" s="2"/>
      <c r="X5624">
        <v>5623</v>
      </c>
      <c r="Y5624" s="1" t="s">
        <v>179</v>
      </c>
      <c r="Z5624" s="1"/>
      <c r="AA5624" s="2"/>
    </row>
    <row r="5625" spans="8:27">
      <c r="H5625">
        <v>5624</v>
      </c>
      <c r="I5625" s="1" t="s">
        <v>752</v>
      </c>
      <c r="J5625" s="1"/>
      <c r="K5625" s="2"/>
      <c r="L5625">
        <v>5624</v>
      </c>
      <c r="M5625" s="1" t="s">
        <v>753</v>
      </c>
      <c r="N5625" s="1"/>
      <c r="O5625" s="2"/>
      <c r="P5625">
        <v>5624</v>
      </c>
      <c r="Q5625" s="1" t="s">
        <v>754</v>
      </c>
      <c r="R5625" s="1"/>
      <c r="S5625" s="2"/>
      <c r="T5625">
        <v>5624</v>
      </c>
      <c r="U5625" s="1" t="s">
        <v>178</v>
      </c>
      <c r="V5625" s="1"/>
      <c r="W5625" s="2"/>
      <c r="X5625">
        <v>5624</v>
      </c>
      <c r="Y5625" s="1" t="s">
        <v>179</v>
      </c>
      <c r="Z5625" s="1"/>
      <c r="AA5625" s="2"/>
    </row>
    <row r="5626" spans="8:27">
      <c r="H5626">
        <v>5625</v>
      </c>
      <c r="I5626" s="1" t="s">
        <v>752</v>
      </c>
      <c r="J5626" s="1"/>
      <c r="K5626" s="2"/>
      <c r="L5626">
        <v>5625</v>
      </c>
      <c r="M5626" s="1" t="s">
        <v>753</v>
      </c>
      <c r="N5626" s="1"/>
      <c r="O5626" s="2"/>
      <c r="P5626">
        <v>5625</v>
      </c>
      <c r="Q5626" s="1" t="s">
        <v>754</v>
      </c>
      <c r="R5626" s="1"/>
      <c r="S5626" s="2"/>
      <c r="T5626">
        <v>5625</v>
      </c>
      <c r="U5626" s="1" t="s">
        <v>178</v>
      </c>
      <c r="V5626" s="1"/>
      <c r="W5626" s="2"/>
      <c r="X5626">
        <v>5625</v>
      </c>
      <c r="Y5626" s="1" t="s">
        <v>179</v>
      </c>
      <c r="Z5626" s="1"/>
      <c r="AA5626" s="2"/>
    </row>
    <row r="5627" spans="8:27">
      <c r="H5627">
        <v>5626</v>
      </c>
      <c r="I5627" s="1" t="s">
        <v>752</v>
      </c>
      <c r="J5627" s="1"/>
      <c r="K5627" s="2"/>
      <c r="L5627">
        <v>5626</v>
      </c>
      <c r="M5627" s="1" t="s">
        <v>753</v>
      </c>
      <c r="N5627" s="1"/>
      <c r="O5627" s="2"/>
      <c r="P5627">
        <v>5626</v>
      </c>
      <c r="Q5627" s="1" t="s">
        <v>754</v>
      </c>
      <c r="R5627" s="1"/>
      <c r="S5627" s="2"/>
      <c r="T5627">
        <v>5626</v>
      </c>
      <c r="U5627" s="1" t="s">
        <v>178</v>
      </c>
      <c r="V5627" s="1"/>
      <c r="W5627" s="2"/>
      <c r="X5627">
        <v>5626</v>
      </c>
      <c r="Y5627" s="1" t="s">
        <v>179</v>
      </c>
      <c r="Z5627" s="1"/>
      <c r="AA5627" s="2"/>
    </row>
    <row r="5628" spans="8:27">
      <c r="H5628">
        <v>5627</v>
      </c>
      <c r="I5628" s="1" t="s">
        <v>752</v>
      </c>
      <c r="J5628" s="1"/>
      <c r="K5628" s="2"/>
      <c r="L5628">
        <v>5627</v>
      </c>
      <c r="M5628" s="1" t="s">
        <v>753</v>
      </c>
      <c r="N5628" s="1"/>
      <c r="O5628" s="2"/>
      <c r="P5628">
        <v>5627</v>
      </c>
      <c r="Q5628" s="1" t="s">
        <v>754</v>
      </c>
      <c r="R5628" s="1"/>
      <c r="S5628" s="2"/>
      <c r="T5628">
        <v>5627</v>
      </c>
      <c r="U5628" s="1" t="s">
        <v>178</v>
      </c>
      <c r="V5628" s="1"/>
      <c r="W5628" s="2"/>
      <c r="X5628">
        <v>5627</v>
      </c>
      <c r="Y5628" s="1" t="s">
        <v>179</v>
      </c>
      <c r="Z5628" s="1"/>
      <c r="AA5628" s="2"/>
    </row>
    <row r="5629" spans="8:27">
      <c r="H5629">
        <v>5628</v>
      </c>
      <c r="I5629" s="1" t="s">
        <v>752</v>
      </c>
      <c r="J5629" s="1"/>
      <c r="K5629" s="2"/>
      <c r="L5629">
        <v>5628</v>
      </c>
      <c r="M5629" s="1" t="s">
        <v>753</v>
      </c>
      <c r="N5629" s="1"/>
      <c r="O5629" s="2"/>
      <c r="P5629">
        <v>5628</v>
      </c>
      <c r="Q5629" s="1" t="s">
        <v>754</v>
      </c>
      <c r="R5629" s="1"/>
      <c r="S5629" s="2"/>
      <c r="T5629">
        <v>5628</v>
      </c>
      <c r="U5629" s="1" t="s">
        <v>178</v>
      </c>
      <c r="V5629" s="1"/>
      <c r="W5629" s="2"/>
      <c r="X5629">
        <v>5628</v>
      </c>
      <c r="Y5629" s="1" t="s">
        <v>179</v>
      </c>
      <c r="Z5629" s="1"/>
      <c r="AA5629" s="2"/>
    </row>
    <row r="5630" spans="8:27">
      <c r="H5630">
        <v>5629</v>
      </c>
      <c r="I5630" s="1" t="s">
        <v>752</v>
      </c>
      <c r="J5630" s="1"/>
      <c r="K5630" s="2"/>
      <c r="L5630">
        <v>5629</v>
      </c>
      <c r="M5630" s="1" t="s">
        <v>753</v>
      </c>
      <c r="N5630" s="1"/>
      <c r="O5630" s="2"/>
      <c r="P5630">
        <v>5629</v>
      </c>
      <c r="Q5630" s="1" t="s">
        <v>754</v>
      </c>
      <c r="R5630" s="1"/>
      <c r="S5630" s="2"/>
      <c r="T5630">
        <v>5629</v>
      </c>
      <c r="U5630" s="1" t="s">
        <v>178</v>
      </c>
      <c r="V5630" s="1"/>
      <c r="W5630" s="2"/>
      <c r="X5630">
        <v>5629</v>
      </c>
      <c r="Y5630" s="1" t="s">
        <v>179</v>
      </c>
      <c r="Z5630" s="1"/>
      <c r="AA5630" s="2"/>
    </row>
    <row r="5631" spans="8:27">
      <c r="H5631">
        <v>5630</v>
      </c>
      <c r="I5631" s="1" t="s">
        <v>752</v>
      </c>
      <c r="J5631" s="1"/>
      <c r="K5631" s="2"/>
      <c r="L5631">
        <v>5630</v>
      </c>
      <c r="M5631" s="1" t="s">
        <v>753</v>
      </c>
      <c r="N5631" s="1"/>
      <c r="O5631" s="2"/>
      <c r="P5631">
        <v>5630</v>
      </c>
      <c r="Q5631" s="1" t="s">
        <v>754</v>
      </c>
      <c r="R5631" s="1"/>
      <c r="S5631" s="2"/>
      <c r="T5631">
        <v>5630</v>
      </c>
      <c r="U5631" s="1" t="s">
        <v>178</v>
      </c>
      <c r="V5631" s="1"/>
      <c r="W5631" s="2"/>
      <c r="X5631">
        <v>5630</v>
      </c>
      <c r="Y5631" s="1" t="s">
        <v>179</v>
      </c>
      <c r="Z5631" s="1"/>
      <c r="AA5631" s="2"/>
    </row>
    <row r="5632" spans="8:27">
      <c r="H5632">
        <v>5631</v>
      </c>
      <c r="I5632" s="1" t="s">
        <v>752</v>
      </c>
      <c r="J5632" s="1"/>
      <c r="K5632" s="2"/>
      <c r="L5632">
        <v>5631</v>
      </c>
      <c r="M5632" s="1" t="s">
        <v>753</v>
      </c>
      <c r="N5632" s="1"/>
      <c r="O5632" s="2"/>
      <c r="P5632">
        <v>5631</v>
      </c>
      <c r="Q5632" s="1" t="s">
        <v>754</v>
      </c>
      <c r="R5632" s="1"/>
      <c r="S5632" s="2"/>
      <c r="T5632">
        <v>5631</v>
      </c>
      <c r="U5632" s="1" t="s">
        <v>178</v>
      </c>
      <c r="V5632" s="1"/>
      <c r="W5632" s="2"/>
      <c r="X5632">
        <v>5631</v>
      </c>
      <c r="Y5632" s="1" t="s">
        <v>179</v>
      </c>
      <c r="Z5632" s="1"/>
      <c r="AA5632" s="2"/>
    </row>
    <row r="5633" spans="8:27">
      <c r="H5633">
        <v>5632</v>
      </c>
      <c r="I5633" s="1" t="s">
        <v>752</v>
      </c>
      <c r="J5633" s="1"/>
      <c r="K5633" s="2"/>
      <c r="L5633">
        <v>5632</v>
      </c>
      <c r="M5633" s="1" t="s">
        <v>753</v>
      </c>
      <c r="N5633" s="1"/>
      <c r="O5633" s="2"/>
      <c r="P5633">
        <v>5632</v>
      </c>
      <c r="Q5633" s="1" t="s">
        <v>754</v>
      </c>
      <c r="R5633" s="1"/>
      <c r="S5633" s="2"/>
      <c r="T5633">
        <v>5632</v>
      </c>
      <c r="U5633" s="1" t="s">
        <v>178</v>
      </c>
      <c r="V5633" s="1"/>
      <c r="W5633" s="2"/>
      <c r="X5633">
        <v>5632</v>
      </c>
      <c r="Y5633" s="1" t="s">
        <v>179</v>
      </c>
      <c r="Z5633" s="1"/>
      <c r="AA5633" s="2"/>
    </row>
    <row r="5634" spans="8:27">
      <c r="H5634">
        <v>5633</v>
      </c>
      <c r="I5634" s="1" t="s">
        <v>752</v>
      </c>
      <c r="J5634" s="1"/>
      <c r="K5634" s="2"/>
      <c r="L5634">
        <v>5633</v>
      </c>
      <c r="M5634" s="1" t="s">
        <v>753</v>
      </c>
      <c r="N5634" s="1"/>
      <c r="O5634" s="2"/>
      <c r="P5634">
        <v>5633</v>
      </c>
      <c r="Q5634" s="1" t="s">
        <v>754</v>
      </c>
      <c r="R5634" s="1"/>
      <c r="S5634" s="2"/>
      <c r="T5634">
        <v>5633</v>
      </c>
      <c r="U5634" s="1" t="s">
        <v>178</v>
      </c>
      <c r="V5634" s="1"/>
      <c r="W5634" s="2"/>
      <c r="X5634">
        <v>5633</v>
      </c>
      <c r="Y5634" s="1" t="s">
        <v>179</v>
      </c>
      <c r="Z5634" s="1"/>
      <c r="AA5634" s="2"/>
    </row>
    <row r="5635" spans="8:27">
      <c r="H5635">
        <v>5634</v>
      </c>
      <c r="I5635" s="1" t="s">
        <v>752</v>
      </c>
      <c r="J5635" s="1"/>
      <c r="K5635" s="2"/>
      <c r="L5635">
        <v>5634</v>
      </c>
      <c r="M5635" s="1" t="s">
        <v>753</v>
      </c>
      <c r="N5635" s="1"/>
      <c r="O5635" s="2"/>
      <c r="P5635">
        <v>5634</v>
      </c>
      <c r="Q5635" s="1" t="s">
        <v>754</v>
      </c>
      <c r="R5635" s="1"/>
      <c r="S5635" s="2"/>
      <c r="T5635">
        <v>5634</v>
      </c>
      <c r="U5635" s="1" t="s">
        <v>178</v>
      </c>
      <c r="V5635" s="1"/>
      <c r="W5635" s="2"/>
      <c r="X5635">
        <v>5634</v>
      </c>
      <c r="Y5635" s="1" t="s">
        <v>179</v>
      </c>
      <c r="Z5635" s="1"/>
      <c r="AA5635" s="2"/>
    </row>
    <row r="5636" spans="8:27">
      <c r="H5636">
        <v>5635</v>
      </c>
      <c r="I5636" s="1" t="s">
        <v>752</v>
      </c>
      <c r="J5636" s="1"/>
      <c r="K5636" s="2"/>
      <c r="L5636">
        <v>5635</v>
      </c>
      <c r="M5636" s="1" t="s">
        <v>753</v>
      </c>
      <c r="N5636" s="1"/>
      <c r="O5636" s="2"/>
      <c r="P5636">
        <v>5635</v>
      </c>
      <c r="Q5636" s="1" t="s">
        <v>754</v>
      </c>
      <c r="R5636" s="1"/>
      <c r="S5636" s="2"/>
      <c r="T5636">
        <v>5635</v>
      </c>
      <c r="U5636" s="1" t="s">
        <v>178</v>
      </c>
      <c r="V5636" s="1"/>
      <c r="W5636" s="2"/>
      <c r="X5636">
        <v>5635</v>
      </c>
      <c r="Y5636" s="1" t="s">
        <v>179</v>
      </c>
      <c r="Z5636" s="1"/>
      <c r="AA5636" s="2"/>
    </row>
    <row r="5637" spans="8:27">
      <c r="H5637">
        <v>5636</v>
      </c>
      <c r="I5637" s="1" t="s">
        <v>752</v>
      </c>
      <c r="J5637" s="1"/>
      <c r="K5637" s="2"/>
      <c r="L5637">
        <v>5636</v>
      </c>
      <c r="M5637" s="1" t="s">
        <v>753</v>
      </c>
      <c r="N5637" s="1"/>
      <c r="O5637" s="2"/>
      <c r="P5637">
        <v>5636</v>
      </c>
      <c r="Q5637" s="1" t="s">
        <v>754</v>
      </c>
      <c r="R5637" s="1"/>
      <c r="S5637" s="2"/>
      <c r="T5637">
        <v>5636</v>
      </c>
      <c r="U5637" s="1" t="s">
        <v>178</v>
      </c>
      <c r="V5637" s="1"/>
      <c r="W5637" s="2"/>
      <c r="X5637">
        <v>5636</v>
      </c>
      <c r="Y5637" s="1" t="s">
        <v>179</v>
      </c>
      <c r="Z5637" s="1"/>
      <c r="AA5637" s="2"/>
    </row>
    <row r="5638" spans="8:27">
      <c r="H5638">
        <v>5637</v>
      </c>
      <c r="I5638" s="1" t="s">
        <v>752</v>
      </c>
      <c r="J5638" s="1"/>
      <c r="K5638" s="2"/>
      <c r="L5638">
        <v>5637</v>
      </c>
      <c r="M5638" s="1" t="s">
        <v>753</v>
      </c>
      <c r="N5638" s="1"/>
      <c r="O5638" s="2"/>
      <c r="P5638">
        <v>5637</v>
      </c>
      <c r="Q5638" s="1" t="s">
        <v>754</v>
      </c>
      <c r="R5638" s="1"/>
      <c r="S5638" s="2"/>
      <c r="T5638">
        <v>5637</v>
      </c>
      <c r="U5638" s="1" t="s">
        <v>178</v>
      </c>
      <c r="V5638" s="1"/>
      <c r="W5638" s="2"/>
      <c r="X5638">
        <v>5637</v>
      </c>
      <c r="Y5638" s="1" t="s">
        <v>179</v>
      </c>
      <c r="Z5638" s="1"/>
      <c r="AA5638" s="2"/>
    </row>
    <row r="5639" spans="8:27">
      <c r="H5639">
        <v>5638</v>
      </c>
      <c r="I5639" s="1" t="s">
        <v>752</v>
      </c>
      <c r="J5639" s="1"/>
      <c r="K5639" s="2"/>
      <c r="L5639">
        <v>5638</v>
      </c>
      <c r="M5639" s="1" t="s">
        <v>753</v>
      </c>
      <c r="N5639" s="1"/>
      <c r="O5639" s="2"/>
      <c r="P5639">
        <v>5638</v>
      </c>
      <c r="Q5639" s="1" t="s">
        <v>754</v>
      </c>
      <c r="R5639" s="1"/>
      <c r="S5639" s="2"/>
      <c r="T5639">
        <v>5638</v>
      </c>
      <c r="U5639" s="1" t="s">
        <v>178</v>
      </c>
      <c r="V5639" s="1"/>
      <c r="W5639" s="2"/>
      <c r="X5639">
        <v>5638</v>
      </c>
      <c r="Y5639" s="1" t="s">
        <v>179</v>
      </c>
      <c r="Z5639" s="1"/>
      <c r="AA5639" s="2"/>
    </row>
    <row r="5640" spans="8:27">
      <c r="H5640">
        <v>5639</v>
      </c>
      <c r="I5640" s="1" t="s">
        <v>752</v>
      </c>
      <c r="J5640" s="1"/>
      <c r="K5640" s="2"/>
      <c r="L5640">
        <v>5639</v>
      </c>
      <c r="M5640" s="1" t="s">
        <v>753</v>
      </c>
      <c r="N5640" s="1"/>
      <c r="O5640" s="2"/>
      <c r="P5640">
        <v>5639</v>
      </c>
      <c r="Q5640" s="1" t="s">
        <v>754</v>
      </c>
      <c r="R5640" s="1"/>
      <c r="S5640" s="2"/>
      <c r="T5640">
        <v>5639</v>
      </c>
      <c r="U5640" s="1" t="s">
        <v>178</v>
      </c>
      <c r="V5640" s="1"/>
      <c r="W5640" s="2"/>
      <c r="X5640">
        <v>5639</v>
      </c>
      <c r="Y5640" s="1" t="s">
        <v>179</v>
      </c>
      <c r="Z5640" s="1"/>
      <c r="AA5640" s="2"/>
    </row>
    <row r="5641" spans="8:27">
      <c r="H5641">
        <v>5640</v>
      </c>
      <c r="I5641" s="1" t="s">
        <v>752</v>
      </c>
      <c r="J5641" s="1"/>
      <c r="K5641" s="2"/>
      <c r="L5641">
        <v>5640</v>
      </c>
      <c r="M5641" s="1" t="s">
        <v>753</v>
      </c>
      <c r="N5641" s="1"/>
      <c r="O5641" s="2"/>
      <c r="P5641">
        <v>5640</v>
      </c>
      <c r="Q5641" s="1" t="s">
        <v>754</v>
      </c>
      <c r="R5641" s="1"/>
      <c r="S5641" s="2"/>
      <c r="T5641">
        <v>5640</v>
      </c>
      <c r="U5641" s="1" t="s">
        <v>178</v>
      </c>
      <c r="V5641" s="1"/>
      <c r="W5641" s="2"/>
      <c r="X5641">
        <v>5640</v>
      </c>
      <c r="Y5641" s="1" t="s">
        <v>179</v>
      </c>
      <c r="Z5641" s="1"/>
      <c r="AA5641" s="2"/>
    </row>
    <row r="5642" spans="8:27">
      <c r="H5642">
        <v>5641</v>
      </c>
      <c r="I5642" s="1" t="s">
        <v>752</v>
      </c>
      <c r="J5642" s="1"/>
      <c r="K5642" s="2"/>
      <c r="L5642">
        <v>5641</v>
      </c>
      <c r="M5642" s="1" t="s">
        <v>753</v>
      </c>
      <c r="N5642" s="1"/>
      <c r="O5642" s="2"/>
      <c r="P5642">
        <v>5641</v>
      </c>
      <c r="Q5642" s="1" t="s">
        <v>754</v>
      </c>
      <c r="R5642" s="1"/>
      <c r="S5642" s="2"/>
      <c r="T5642">
        <v>5641</v>
      </c>
      <c r="U5642" s="1" t="s">
        <v>178</v>
      </c>
      <c r="V5642" s="1"/>
      <c r="W5642" s="2"/>
      <c r="X5642">
        <v>5641</v>
      </c>
      <c r="Y5642" s="1" t="s">
        <v>179</v>
      </c>
      <c r="Z5642" s="1"/>
      <c r="AA5642" s="2"/>
    </row>
    <row r="5643" spans="8:27">
      <c r="H5643">
        <v>5642</v>
      </c>
      <c r="I5643" s="1" t="s">
        <v>752</v>
      </c>
      <c r="J5643" s="1"/>
      <c r="K5643" s="2"/>
      <c r="L5643">
        <v>5642</v>
      </c>
      <c r="M5643" s="1" t="s">
        <v>753</v>
      </c>
      <c r="N5643" s="1"/>
      <c r="O5643" s="2"/>
      <c r="P5643">
        <v>5642</v>
      </c>
      <c r="Q5643" s="1" t="s">
        <v>754</v>
      </c>
      <c r="R5643" s="1"/>
      <c r="S5643" s="2"/>
      <c r="T5643">
        <v>5642</v>
      </c>
      <c r="U5643" s="1" t="s">
        <v>178</v>
      </c>
      <c r="V5643" s="1"/>
      <c r="W5643" s="2"/>
      <c r="X5643">
        <v>5642</v>
      </c>
      <c r="Y5643" s="1" t="s">
        <v>179</v>
      </c>
      <c r="Z5643" s="1"/>
      <c r="AA5643" s="2"/>
    </row>
    <row r="5644" spans="8:27">
      <c r="H5644">
        <v>5643</v>
      </c>
      <c r="I5644" s="1" t="s">
        <v>752</v>
      </c>
      <c r="J5644" s="1"/>
      <c r="K5644" s="2"/>
      <c r="L5644">
        <v>5643</v>
      </c>
      <c r="M5644" s="1" t="s">
        <v>753</v>
      </c>
      <c r="N5644" s="1"/>
      <c r="O5644" s="2"/>
      <c r="P5644">
        <v>5643</v>
      </c>
      <c r="Q5644" s="1" t="s">
        <v>754</v>
      </c>
      <c r="R5644" s="1"/>
      <c r="S5644" s="2"/>
      <c r="T5644">
        <v>5643</v>
      </c>
      <c r="U5644" s="1" t="s">
        <v>178</v>
      </c>
      <c r="V5644" s="1"/>
      <c r="W5644" s="2"/>
      <c r="X5644">
        <v>5643</v>
      </c>
      <c r="Y5644" s="1" t="s">
        <v>179</v>
      </c>
      <c r="Z5644" s="1"/>
      <c r="AA5644" s="2"/>
    </row>
    <row r="5645" spans="8:27">
      <c r="H5645">
        <v>5644</v>
      </c>
      <c r="I5645" s="1" t="s">
        <v>752</v>
      </c>
      <c r="J5645" s="1"/>
      <c r="K5645" s="2"/>
      <c r="L5645">
        <v>5644</v>
      </c>
      <c r="M5645" s="1" t="s">
        <v>753</v>
      </c>
      <c r="N5645" s="1"/>
      <c r="O5645" s="2"/>
      <c r="P5645">
        <v>5644</v>
      </c>
      <c r="Q5645" s="1" t="s">
        <v>754</v>
      </c>
      <c r="R5645" s="1"/>
      <c r="S5645" s="2"/>
      <c r="T5645">
        <v>5644</v>
      </c>
      <c r="U5645" s="1" t="s">
        <v>178</v>
      </c>
      <c r="V5645" s="1"/>
      <c r="W5645" s="2"/>
      <c r="X5645">
        <v>5644</v>
      </c>
      <c r="Y5645" s="1" t="s">
        <v>179</v>
      </c>
      <c r="Z5645" s="1"/>
      <c r="AA5645" s="2"/>
    </row>
    <row r="5646" spans="8:27">
      <c r="H5646">
        <v>5645</v>
      </c>
      <c r="I5646" s="1" t="s">
        <v>752</v>
      </c>
      <c r="J5646" s="1"/>
      <c r="K5646" s="2"/>
      <c r="L5646">
        <v>5645</v>
      </c>
      <c r="M5646" s="1" t="s">
        <v>753</v>
      </c>
      <c r="N5646" s="1"/>
      <c r="O5646" s="2"/>
      <c r="P5646">
        <v>5645</v>
      </c>
      <c r="Q5646" s="1" t="s">
        <v>754</v>
      </c>
      <c r="R5646" s="1"/>
      <c r="S5646" s="2"/>
      <c r="T5646">
        <v>5645</v>
      </c>
      <c r="U5646" s="1" t="s">
        <v>178</v>
      </c>
      <c r="V5646" s="1"/>
      <c r="W5646" s="2"/>
      <c r="X5646">
        <v>5645</v>
      </c>
      <c r="Y5646" s="1" t="s">
        <v>179</v>
      </c>
      <c r="Z5646" s="1"/>
      <c r="AA5646" s="2"/>
    </row>
    <row r="5647" spans="8:27">
      <c r="H5647">
        <v>5646</v>
      </c>
      <c r="I5647" s="1" t="s">
        <v>752</v>
      </c>
      <c r="J5647" s="1"/>
      <c r="K5647" s="2"/>
      <c r="L5647">
        <v>5646</v>
      </c>
      <c r="M5647" s="1" t="s">
        <v>753</v>
      </c>
      <c r="N5647" s="1"/>
      <c r="O5647" s="2"/>
      <c r="P5647">
        <v>5646</v>
      </c>
      <c r="Q5647" s="1" t="s">
        <v>754</v>
      </c>
      <c r="R5647" s="1"/>
      <c r="S5647" s="2"/>
      <c r="T5647">
        <v>5646</v>
      </c>
      <c r="U5647" s="1" t="s">
        <v>178</v>
      </c>
      <c r="V5647" s="1"/>
      <c r="W5647" s="2"/>
      <c r="X5647">
        <v>5646</v>
      </c>
      <c r="Y5647" s="1" t="s">
        <v>179</v>
      </c>
      <c r="Z5647" s="1"/>
      <c r="AA5647" s="2"/>
    </row>
    <row r="5648" spans="8:27">
      <c r="H5648">
        <v>5647</v>
      </c>
      <c r="I5648" s="1" t="s">
        <v>752</v>
      </c>
      <c r="J5648" s="1"/>
      <c r="K5648" s="2"/>
      <c r="L5648">
        <v>5647</v>
      </c>
      <c r="M5648" s="1" t="s">
        <v>753</v>
      </c>
      <c r="N5648" s="1"/>
      <c r="O5648" s="2"/>
      <c r="P5648">
        <v>5647</v>
      </c>
      <c r="Q5648" s="1" t="s">
        <v>754</v>
      </c>
      <c r="R5648" s="1"/>
      <c r="S5648" s="2"/>
      <c r="T5648">
        <v>5647</v>
      </c>
      <c r="U5648" s="1" t="s">
        <v>178</v>
      </c>
      <c r="V5648" s="1"/>
      <c r="W5648" s="2"/>
      <c r="X5648">
        <v>5647</v>
      </c>
      <c r="Y5648" s="1" t="s">
        <v>179</v>
      </c>
      <c r="Z5648" s="1"/>
      <c r="AA5648" s="2"/>
    </row>
    <row r="5649" spans="8:27">
      <c r="H5649">
        <v>5648</v>
      </c>
      <c r="I5649" s="1" t="s">
        <v>752</v>
      </c>
      <c r="J5649" s="1"/>
      <c r="K5649" s="2"/>
      <c r="L5649">
        <v>5648</v>
      </c>
      <c r="M5649" s="1" t="s">
        <v>753</v>
      </c>
      <c r="N5649" s="1"/>
      <c r="O5649" s="2"/>
      <c r="P5649">
        <v>5648</v>
      </c>
      <c r="Q5649" s="1" t="s">
        <v>754</v>
      </c>
      <c r="R5649" s="1"/>
      <c r="S5649" s="2"/>
      <c r="T5649">
        <v>5648</v>
      </c>
      <c r="U5649" s="1" t="s">
        <v>178</v>
      </c>
      <c r="V5649" s="1"/>
      <c r="W5649" s="2"/>
      <c r="X5649">
        <v>5648</v>
      </c>
      <c r="Y5649" s="1" t="s">
        <v>179</v>
      </c>
      <c r="Z5649" s="1"/>
      <c r="AA5649" s="2"/>
    </row>
    <row r="5650" spans="8:27">
      <c r="H5650">
        <v>5649</v>
      </c>
      <c r="I5650" s="1" t="s">
        <v>752</v>
      </c>
      <c r="J5650" s="1"/>
      <c r="K5650" s="2"/>
      <c r="L5650">
        <v>5649</v>
      </c>
      <c r="M5650" s="1" t="s">
        <v>753</v>
      </c>
      <c r="N5650" s="1"/>
      <c r="O5650" s="2"/>
      <c r="P5650">
        <v>5649</v>
      </c>
      <c r="Q5650" s="1" t="s">
        <v>754</v>
      </c>
      <c r="R5650" s="1"/>
      <c r="S5650" s="2"/>
      <c r="T5650">
        <v>5649</v>
      </c>
      <c r="U5650" s="1" t="s">
        <v>178</v>
      </c>
      <c r="V5650" s="1"/>
      <c r="W5650" s="2"/>
      <c r="X5650">
        <v>5649</v>
      </c>
      <c r="Y5650" s="1" t="s">
        <v>179</v>
      </c>
      <c r="Z5650" s="1"/>
      <c r="AA5650" s="2"/>
    </row>
    <row r="5651" spans="8:27">
      <c r="H5651">
        <v>5650</v>
      </c>
      <c r="I5651" s="1" t="s">
        <v>752</v>
      </c>
      <c r="J5651" s="1"/>
      <c r="K5651" s="2"/>
      <c r="L5651">
        <v>5650</v>
      </c>
      <c r="M5651" s="1" t="s">
        <v>753</v>
      </c>
      <c r="N5651" s="1"/>
      <c r="O5651" s="2"/>
      <c r="P5651">
        <v>5650</v>
      </c>
      <c r="Q5651" s="1" t="s">
        <v>754</v>
      </c>
      <c r="R5651" s="1"/>
      <c r="S5651" s="2"/>
      <c r="T5651">
        <v>5650</v>
      </c>
      <c r="U5651" s="1" t="s">
        <v>178</v>
      </c>
      <c r="V5651" s="1"/>
      <c r="W5651" s="2"/>
      <c r="X5651">
        <v>5650</v>
      </c>
      <c r="Y5651" s="1" t="s">
        <v>179</v>
      </c>
      <c r="Z5651" s="1"/>
      <c r="AA5651" s="2"/>
    </row>
    <row r="5652" spans="8:27">
      <c r="H5652">
        <v>5651</v>
      </c>
      <c r="I5652" s="1" t="s">
        <v>752</v>
      </c>
      <c r="J5652" s="1"/>
      <c r="K5652" s="2"/>
      <c r="L5652">
        <v>5651</v>
      </c>
      <c r="M5652" s="1" t="s">
        <v>753</v>
      </c>
      <c r="N5652" s="1"/>
      <c r="O5652" s="2"/>
      <c r="P5652">
        <v>5651</v>
      </c>
      <c r="Q5652" s="1" t="s">
        <v>754</v>
      </c>
      <c r="R5652" s="1"/>
      <c r="S5652" s="2"/>
      <c r="T5652">
        <v>5651</v>
      </c>
      <c r="U5652" s="1" t="s">
        <v>178</v>
      </c>
      <c r="V5652" s="1"/>
      <c r="W5652" s="2"/>
      <c r="X5652">
        <v>5651</v>
      </c>
      <c r="Y5652" s="1" t="s">
        <v>179</v>
      </c>
      <c r="Z5652" s="1"/>
      <c r="AA5652" s="2"/>
    </row>
    <row r="5653" spans="8:27">
      <c r="H5653">
        <v>5652</v>
      </c>
      <c r="I5653" s="1" t="s">
        <v>752</v>
      </c>
      <c r="J5653" s="1"/>
      <c r="K5653" s="2"/>
      <c r="L5653">
        <v>5652</v>
      </c>
      <c r="M5653" s="1" t="s">
        <v>753</v>
      </c>
      <c r="N5653" s="1"/>
      <c r="O5653" s="2"/>
      <c r="P5653">
        <v>5652</v>
      </c>
      <c r="Q5653" s="1" t="s">
        <v>754</v>
      </c>
      <c r="R5653" s="1"/>
      <c r="S5653" s="2"/>
      <c r="T5653">
        <v>5652</v>
      </c>
      <c r="U5653" s="1" t="s">
        <v>178</v>
      </c>
      <c r="V5653" s="1"/>
      <c r="W5653" s="2"/>
      <c r="X5653">
        <v>5652</v>
      </c>
      <c r="Y5653" s="1" t="s">
        <v>179</v>
      </c>
      <c r="Z5653" s="1"/>
      <c r="AA5653" s="2"/>
    </row>
    <row r="5654" spans="8:27">
      <c r="H5654">
        <v>5653</v>
      </c>
      <c r="I5654" s="1" t="s">
        <v>752</v>
      </c>
      <c r="J5654" s="1"/>
      <c r="K5654" s="2"/>
      <c r="L5654">
        <v>5653</v>
      </c>
      <c r="M5654" s="1" t="s">
        <v>753</v>
      </c>
      <c r="N5654" s="1"/>
      <c r="O5654" s="2"/>
      <c r="P5654">
        <v>5653</v>
      </c>
      <c r="Q5654" s="1" t="s">
        <v>754</v>
      </c>
      <c r="R5654" s="1"/>
      <c r="S5654" s="2"/>
      <c r="T5654">
        <v>5653</v>
      </c>
      <c r="U5654" s="1" t="s">
        <v>178</v>
      </c>
      <c r="V5654" s="1"/>
      <c r="W5654" s="2"/>
      <c r="X5654">
        <v>5653</v>
      </c>
      <c r="Y5654" s="1" t="s">
        <v>179</v>
      </c>
      <c r="Z5654" s="1"/>
      <c r="AA5654" s="2"/>
    </row>
    <row r="5655" spans="8:27">
      <c r="H5655">
        <v>5654</v>
      </c>
      <c r="I5655" s="1" t="s">
        <v>752</v>
      </c>
      <c r="J5655" s="1"/>
      <c r="K5655" s="2"/>
      <c r="L5655">
        <v>5654</v>
      </c>
      <c r="M5655" s="1" t="s">
        <v>753</v>
      </c>
      <c r="N5655" s="1"/>
      <c r="O5655" s="2"/>
      <c r="P5655">
        <v>5654</v>
      </c>
      <c r="Q5655" s="1" t="s">
        <v>754</v>
      </c>
      <c r="R5655" s="1"/>
      <c r="S5655" s="2"/>
      <c r="T5655">
        <v>5654</v>
      </c>
      <c r="U5655" s="1" t="s">
        <v>178</v>
      </c>
      <c r="V5655" s="1"/>
      <c r="W5655" s="2"/>
      <c r="X5655">
        <v>5654</v>
      </c>
      <c r="Y5655" s="1" t="s">
        <v>179</v>
      </c>
      <c r="Z5655" s="1"/>
      <c r="AA5655" s="2"/>
    </row>
    <row r="5656" spans="8:27">
      <c r="H5656">
        <v>5655</v>
      </c>
      <c r="I5656" s="1" t="s">
        <v>752</v>
      </c>
      <c r="J5656" s="1"/>
      <c r="K5656" s="2"/>
      <c r="L5656">
        <v>5655</v>
      </c>
      <c r="M5656" s="1" t="s">
        <v>753</v>
      </c>
      <c r="N5656" s="1"/>
      <c r="O5656" s="2"/>
      <c r="P5656">
        <v>5655</v>
      </c>
      <c r="Q5656" s="1" t="s">
        <v>754</v>
      </c>
      <c r="R5656" s="1"/>
      <c r="S5656" s="2"/>
      <c r="T5656">
        <v>5655</v>
      </c>
      <c r="U5656" s="1" t="s">
        <v>178</v>
      </c>
      <c r="V5656" s="1"/>
      <c r="W5656" s="2"/>
      <c r="X5656">
        <v>5655</v>
      </c>
      <c r="Y5656" s="1" t="s">
        <v>179</v>
      </c>
      <c r="Z5656" s="1"/>
      <c r="AA5656" s="2"/>
    </row>
    <row r="5657" spans="8:27">
      <c r="H5657">
        <v>5656</v>
      </c>
      <c r="I5657" s="1" t="s">
        <v>752</v>
      </c>
      <c r="J5657" s="1"/>
      <c r="K5657" s="2"/>
      <c r="L5657">
        <v>5656</v>
      </c>
      <c r="M5657" s="1" t="s">
        <v>753</v>
      </c>
      <c r="N5657" s="1"/>
      <c r="O5657" s="2"/>
      <c r="P5657">
        <v>5656</v>
      </c>
      <c r="Q5657" s="1" t="s">
        <v>754</v>
      </c>
      <c r="R5657" s="1"/>
      <c r="S5657" s="2"/>
      <c r="T5657">
        <v>5656</v>
      </c>
      <c r="U5657" s="1" t="s">
        <v>178</v>
      </c>
      <c r="V5657" s="1"/>
      <c r="W5657" s="2"/>
      <c r="X5657">
        <v>5656</v>
      </c>
      <c r="Y5657" s="1" t="s">
        <v>179</v>
      </c>
      <c r="Z5657" s="1"/>
      <c r="AA5657" s="2"/>
    </row>
    <row r="5658" spans="8:27">
      <c r="H5658">
        <v>5657</v>
      </c>
      <c r="I5658" s="1" t="s">
        <v>752</v>
      </c>
      <c r="J5658" s="1"/>
      <c r="K5658" s="2"/>
      <c r="L5658">
        <v>5657</v>
      </c>
      <c r="M5658" s="1" t="s">
        <v>753</v>
      </c>
      <c r="N5658" s="1"/>
      <c r="O5658" s="2"/>
      <c r="P5658">
        <v>5657</v>
      </c>
      <c r="Q5658" s="1" t="s">
        <v>754</v>
      </c>
      <c r="R5658" s="1"/>
      <c r="S5658" s="2"/>
      <c r="T5658">
        <v>5657</v>
      </c>
      <c r="U5658" s="1" t="s">
        <v>178</v>
      </c>
      <c r="V5658" s="1"/>
      <c r="W5658" s="2"/>
      <c r="X5658">
        <v>5657</v>
      </c>
      <c r="Y5658" s="1" t="s">
        <v>179</v>
      </c>
      <c r="Z5658" s="1"/>
      <c r="AA5658" s="2"/>
    </row>
    <row r="5659" spans="8:27">
      <c r="H5659">
        <v>5658</v>
      </c>
      <c r="I5659" s="1" t="s">
        <v>752</v>
      </c>
      <c r="J5659" s="1"/>
      <c r="K5659" s="2"/>
      <c r="L5659">
        <v>5658</v>
      </c>
      <c r="M5659" s="1" t="s">
        <v>753</v>
      </c>
      <c r="N5659" s="1"/>
      <c r="O5659" s="2"/>
      <c r="P5659">
        <v>5658</v>
      </c>
      <c r="Q5659" s="1" t="s">
        <v>754</v>
      </c>
      <c r="R5659" s="1"/>
      <c r="S5659" s="2"/>
      <c r="T5659">
        <v>5658</v>
      </c>
      <c r="U5659" s="1" t="s">
        <v>178</v>
      </c>
      <c r="V5659" s="1"/>
      <c r="W5659" s="2"/>
      <c r="X5659">
        <v>5658</v>
      </c>
      <c r="Y5659" s="1" t="s">
        <v>179</v>
      </c>
      <c r="Z5659" s="1"/>
      <c r="AA5659" s="2"/>
    </row>
    <row r="5660" spans="8:27">
      <c r="H5660">
        <v>5659</v>
      </c>
      <c r="I5660" s="1" t="s">
        <v>752</v>
      </c>
      <c r="J5660" s="1"/>
      <c r="K5660" s="2"/>
      <c r="L5660">
        <v>5659</v>
      </c>
      <c r="M5660" s="1" t="s">
        <v>753</v>
      </c>
      <c r="N5660" s="1"/>
      <c r="O5660" s="2"/>
      <c r="P5660">
        <v>5659</v>
      </c>
      <c r="Q5660" s="1" t="s">
        <v>754</v>
      </c>
      <c r="R5660" s="1"/>
      <c r="S5660" s="2"/>
      <c r="T5660">
        <v>5659</v>
      </c>
      <c r="U5660" s="1" t="s">
        <v>178</v>
      </c>
      <c r="V5660" s="1"/>
      <c r="W5660" s="2"/>
      <c r="X5660">
        <v>5659</v>
      </c>
      <c r="Y5660" s="1" t="s">
        <v>179</v>
      </c>
      <c r="Z5660" s="1"/>
      <c r="AA5660" s="2"/>
    </row>
    <row r="5661" spans="8:27">
      <c r="H5661">
        <v>5660</v>
      </c>
      <c r="I5661" s="1" t="s">
        <v>752</v>
      </c>
      <c r="J5661" s="1"/>
      <c r="K5661" s="2"/>
      <c r="L5661">
        <v>5660</v>
      </c>
      <c r="M5661" s="1" t="s">
        <v>753</v>
      </c>
      <c r="N5661" s="1"/>
      <c r="O5661" s="2"/>
      <c r="P5661">
        <v>5660</v>
      </c>
      <c r="Q5661" s="1" t="s">
        <v>754</v>
      </c>
      <c r="R5661" s="1"/>
      <c r="S5661" s="2"/>
      <c r="T5661">
        <v>5660</v>
      </c>
      <c r="U5661" s="1" t="s">
        <v>178</v>
      </c>
      <c r="V5661" s="1"/>
      <c r="W5661" s="2"/>
      <c r="X5661">
        <v>5660</v>
      </c>
      <c r="Y5661" s="1" t="s">
        <v>179</v>
      </c>
      <c r="Z5661" s="1"/>
      <c r="AA5661" s="2"/>
    </row>
    <row r="5662" spans="8:27">
      <c r="H5662">
        <v>5661</v>
      </c>
      <c r="I5662" s="1" t="s">
        <v>752</v>
      </c>
      <c r="J5662" s="1"/>
      <c r="K5662" s="2"/>
      <c r="L5662">
        <v>5661</v>
      </c>
      <c r="M5662" s="1" t="s">
        <v>753</v>
      </c>
      <c r="N5662" s="1"/>
      <c r="O5662" s="2"/>
      <c r="P5662">
        <v>5661</v>
      </c>
      <c r="Q5662" s="1" t="s">
        <v>754</v>
      </c>
      <c r="R5662" s="1"/>
      <c r="S5662" s="2"/>
      <c r="T5662">
        <v>5661</v>
      </c>
      <c r="U5662" s="1" t="s">
        <v>178</v>
      </c>
      <c r="V5662" s="1"/>
      <c r="W5662" s="2"/>
      <c r="X5662">
        <v>5661</v>
      </c>
      <c r="Y5662" s="1" t="s">
        <v>179</v>
      </c>
      <c r="Z5662" s="1"/>
      <c r="AA5662" s="2"/>
    </row>
    <row r="5663" spans="8:27">
      <c r="H5663">
        <v>5662</v>
      </c>
      <c r="I5663" s="1" t="s">
        <v>752</v>
      </c>
      <c r="J5663" s="1"/>
      <c r="K5663" s="2"/>
      <c r="L5663">
        <v>5662</v>
      </c>
      <c r="M5663" s="1" t="s">
        <v>753</v>
      </c>
      <c r="N5663" s="1"/>
      <c r="O5663" s="2"/>
      <c r="P5663">
        <v>5662</v>
      </c>
      <c r="Q5663" s="1" t="s">
        <v>754</v>
      </c>
      <c r="R5663" s="1"/>
      <c r="S5663" s="2"/>
      <c r="T5663">
        <v>5662</v>
      </c>
      <c r="U5663" s="1" t="s">
        <v>178</v>
      </c>
      <c r="V5663" s="1"/>
      <c r="W5663" s="2"/>
      <c r="X5663">
        <v>5662</v>
      </c>
      <c r="Y5663" s="1" t="s">
        <v>179</v>
      </c>
      <c r="Z5663" s="1"/>
      <c r="AA5663" s="2"/>
    </row>
    <row r="5664" spans="8:27">
      <c r="H5664">
        <v>5663</v>
      </c>
      <c r="I5664" s="1" t="s">
        <v>752</v>
      </c>
      <c r="J5664" s="1"/>
      <c r="K5664" s="2"/>
      <c r="L5664">
        <v>5663</v>
      </c>
      <c r="M5664" s="1" t="s">
        <v>753</v>
      </c>
      <c r="N5664" s="1"/>
      <c r="O5664" s="2"/>
      <c r="P5664">
        <v>5663</v>
      </c>
      <c r="Q5664" s="1" t="s">
        <v>754</v>
      </c>
      <c r="R5664" s="1"/>
      <c r="S5664" s="2"/>
      <c r="T5664">
        <v>5663</v>
      </c>
      <c r="U5664" s="1" t="s">
        <v>178</v>
      </c>
      <c r="V5664" s="1"/>
      <c r="W5664" s="2"/>
      <c r="X5664">
        <v>5663</v>
      </c>
      <c r="Y5664" s="1" t="s">
        <v>179</v>
      </c>
      <c r="Z5664" s="1"/>
      <c r="AA5664" s="2"/>
    </row>
    <row r="5665" spans="8:27">
      <c r="H5665">
        <v>5664</v>
      </c>
      <c r="I5665" s="1" t="s">
        <v>752</v>
      </c>
      <c r="J5665" s="1"/>
      <c r="K5665" s="2"/>
      <c r="L5665">
        <v>5664</v>
      </c>
      <c r="M5665" s="1" t="s">
        <v>753</v>
      </c>
      <c r="N5665" s="1"/>
      <c r="O5665" s="2"/>
      <c r="P5665">
        <v>5664</v>
      </c>
      <c r="Q5665" s="1" t="s">
        <v>754</v>
      </c>
      <c r="R5665" s="1"/>
      <c r="S5665" s="2"/>
      <c r="T5665">
        <v>5664</v>
      </c>
      <c r="U5665" s="1" t="s">
        <v>178</v>
      </c>
      <c r="V5665" s="1"/>
      <c r="W5665" s="2"/>
      <c r="X5665">
        <v>5664</v>
      </c>
      <c r="Y5665" s="1" t="s">
        <v>179</v>
      </c>
      <c r="Z5665" s="1"/>
      <c r="AA5665" s="2"/>
    </row>
    <row r="5666" spans="8:27">
      <c r="H5666">
        <v>5665</v>
      </c>
      <c r="I5666" s="1" t="s">
        <v>752</v>
      </c>
      <c r="J5666" s="1"/>
      <c r="K5666" s="2"/>
      <c r="L5666">
        <v>5665</v>
      </c>
      <c r="M5666" s="1" t="s">
        <v>753</v>
      </c>
      <c r="N5666" s="1"/>
      <c r="O5666" s="2"/>
      <c r="P5666">
        <v>5665</v>
      </c>
      <c r="Q5666" s="1" t="s">
        <v>754</v>
      </c>
      <c r="R5666" s="1"/>
      <c r="S5666" s="2"/>
      <c r="T5666">
        <v>5665</v>
      </c>
      <c r="U5666" s="1" t="s">
        <v>178</v>
      </c>
      <c r="V5666" s="1"/>
      <c r="W5666" s="2"/>
      <c r="X5666">
        <v>5665</v>
      </c>
      <c r="Y5666" s="1" t="s">
        <v>179</v>
      </c>
      <c r="Z5666" s="1"/>
      <c r="AA5666" s="2"/>
    </row>
    <row r="5667" spans="8:27">
      <c r="H5667">
        <v>5666</v>
      </c>
      <c r="I5667" s="1" t="s">
        <v>752</v>
      </c>
      <c r="J5667" s="1"/>
      <c r="K5667" s="2"/>
      <c r="L5667">
        <v>5666</v>
      </c>
      <c r="M5667" s="1" t="s">
        <v>753</v>
      </c>
      <c r="N5667" s="1"/>
      <c r="O5667" s="2"/>
      <c r="P5667">
        <v>5666</v>
      </c>
      <c r="Q5667" s="1" t="s">
        <v>754</v>
      </c>
      <c r="R5667" s="1"/>
      <c r="S5667" s="2"/>
      <c r="T5667">
        <v>5666</v>
      </c>
      <c r="U5667" s="1" t="s">
        <v>178</v>
      </c>
      <c r="V5667" s="1"/>
      <c r="W5667" s="2"/>
      <c r="X5667">
        <v>5666</v>
      </c>
      <c r="Y5667" s="1" t="s">
        <v>179</v>
      </c>
      <c r="Z5667" s="1"/>
      <c r="AA5667" s="2"/>
    </row>
    <row r="5668" spans="8:27">
      <c r="H5668">
        <v>5667</v>
      </c>
      <c r="I5668" s="1" t="s">
        <v>752</v>
      </c>
      <c r="J5668" s="1"/>
      <c r="K5668" s="2"/>
      <c r="L5668">
        <v>5667</v>
      </c>
      <c r="M5668" s="1" t="s">
        <v>753</v>
      </c>
      <c r="N5668" s="1"/>
      <c r="O5668" s="2"/>
      <c r="P5668">
        <v>5667</v>
      </c>
      <c r="Q5668" s="1" t="s">
        <v>754</v>
      </c>
      <c r="R5668" s="1"/>
      <c r="S5668" s="2"/>
      <c r="T5668">
        <v>5667</v>
      </c>
      <c r="U5668" s="1" t="s">
        <v>178</v>
      </c>
      <c r="V5668" s="1"/>
      <c r="W5668" s="2"/>
      <c r="X5668">
        <v>5667</v>
      </c>
      <c r="Y5668" s="1" t="s">
        <v>179</v>
      </c>
      <c r="Z5668" s="1"/>
      <c r="AA5668" s="2"/>
    </row>
    <row r="5669" spans="8:27">
      <c r="H5669">
        <v>5668</v>
      </c>
      <c r="I5669" s="1" t="s">
        <v>752</v>
      </c>
      <c r="J5669" s="1"/>
      <c r="K5669" s="2"/>
      <c r="L5669">
        <v>5668</v>
      </c>
      <c r="M5669" s="1" t="s">
        <v>753</v>
      </c>
      <c r="N5669" s="1"/>
      <c r="O5669" s="2"/>
      <c r="P5669">
        <v>5668</v>
      </c>
      <c r="Q5669" s="1" t="s">
        <v>754</v>
      </c>
      <c r="R5669" s="1"/>
      <c r="S5669" s="2"/>
      <c r="T5669">
        <v>5668</v>
      </c>
      <c r="U5669" s="1" t="s">
        <v>178</v>
      </c>
      <c r="V5669" s="1"/>
      <c r="W5669" s="2"/>
      <c r="X5669">
        <v>5668</v>
      </c>
      <c r="Y5669" s="1" t="s">
        <v>179</v>
      </c>
      <c r="Z5669" s="1"/>
      <c r="AA5669" s="2"/>
    </row>
    <row r="5670" spans="8:27">
      <c r="H5670">
        <v>5669</v>
      </c>
      <c r="I5670" s="1" t="s">
        <v>752</v>
      </c>
      <c r="J5670" s="1"/>
      <c r="K5670" s="2"/>
      <c r="L5670">
        <v>5669</v>
      </c>
      <c r="M5670" s="1" t="s">
        <v>753</v>
      </c>
      <c r="N5670" s="1"/>
      <c r="O5670" s="2"/>
      <c r="P5670">
        <v>5669</v>
      </c>
      <c r="Q5670" s="1" t="s">
        <v>754</v>
      </c>
      <c r="R5670" s="1"/>
      <c r="S5670" s="2"/>
      <c r="T5670">
        <v>5669</v>
      </c>
      <c r="U5670" s="1" t="s">
        <v>178</v>
      </c>
      <c r="V5670" s="1"/>
      <c r="W5670" s="2"/>
      <c r="X5670">
        <v>5669</v>
      </c>
      <c r="Y5670" s="1" t="s">
        <v>179</v>
      </c>
      <c r="Z5670" s="1"/>
      <c r="AA5670" s="2"/>
    </row>
    <row r="5671" spans="8:27">
      <c r="H5671">
        <v>5670</v>
      </c>
      <c r="I5671" s="1" t="s">
        <v>752</v>
      </c>
      <c r="J5671" s="1"/>
      <c r="K5671" s="2"/>
      <c r="L5671">
        <v>5670</v>
      </c>
      <c r="M5671" s="1" t="s">
        <v>753</v>
      </c>
      <c r="N5671" s="1"/>
      <c r="O5671" s="2"/>
      <c r="P5671">
        <v>5670</v>
      </c>
      <c r="Q5671" s="1" t="s">
        <v>754</v>
      </c>
      <c r="R5671" s="1"/>
      <c r="S5671" s="2"/>
      <c r="T5671">
        <v>5670</v>
      </c>
      <c r="U5671" s="1" t="s">
        <v>178</v>
      </c>
      <c r="V5671" s="1"/>
      <c r="W5671" s="2"/>
      <c r="X5671">
        <v>5670</v>
      </c>
      <c r="Y5671" s="1" t="s">
        <v>179</v>
      </c>
      <c r="Z5671" s="1"/>
      <c r="AA5671" s="2"/>
    </row>
    <row r="5672" spans="8:27">
      <c r="H5672">
        <v>5671</v>
      </c>
      <c r="I5672" s="1" t="s">
        <v>752</v>
      </c>
      <c r="J5672" s="1"/>
      <c r="K5672" s="2"/>
      <c r="L5672">
        <v>5671</v>
      </c>
      <c r="M5672" s="1" t="s">
        <v>753</v>
      </c>
      <c r="N5672" s="1"/>
      <c r="O5672" s="2"/>
      <c r="P5672">
        <v>5671</v>
      </c>
      <c r="Q5672" s="1" t="s">
        <v>754</v>
      </c>
      <c r="R5672" s="1"/>
      <c r="S5672" s="2"/>
      <c r="T5672">
        <v>5671</v>
      </c>
      <c r="U5672" s="1" t="s">
        <v>178</v>
      </c>
      <c r="V5672" s="1"/>
      <c r="W5672" s="2"/>
      <c r="X5672">
        <v>5671</v>
      </c>
      <c r="Y5672" s="1" t="s">
        <v>179</v>
      </c>
      <c r="Z5672" s="1"/>
      <c r="AA5672" s="2"/>
    </row>
    <row r="5673" spans="8:27">
      <c r="H5673">
        <v>5672</v>
      </c>
      <c r="I5673" s="1" t="s">
        <v>752</v>
      </c>
      <c r="J5673" s="1"/>
      <c r="K5673" s="2"/>
      <c r="L5673">
        <v>5672</v>
      </c>
      <c r="M5673" s="1" t="s">
        <v>753</v>
      </c>
      <c r="N5673" s="1"/>
      <c r="O5673" s="2"/>
      <c r="P5673">
        <v>5672</v>
      </c>
      <c r="Q5673" s="1" t="s">
        <v>754</v>
      </c>
      <c r="R5673" s="1"/>
      <c r="S5673" s="2"/>
      <c r="T5673">
        <v>5672</v>
      </c>
      <c r="U5673" s="1" t="s">
        <v>178</v>
      </c>
      <c r="V5673" s="1"/>
      <c r="W5673" s="2"/>
      <c r="X5673">
        <v>5672</v>
      </c>
      <c r="Y5673" s="1" t="s">
        <v>179</v>
      </c>
      <c r="Z5673" s="1"/>
      <c r="AA5673" s="2"/>
    </row>
    <row r="5674" spans="8:27">
      <c r="H5674">
        <v>5673</v>
      </c>
      <c r="I5674" s="1" t="s">
        <v>752</v>
      </c>
      <c r="J5674" s="1"/>
      <c r="K5674" s="2"/>
      <c r="L5674">
        <v>5673</v>
      </c>
      <c r="M5674" s="1" t="s">
        <v>753</v>
      </c>
      <c r="N5674" s="1"/>
      <c r="O5674" s="2"/>
      <c r="P5674">
        <v>5673</v>
      </c>
      <c r="Q5674" s="1" t="s">
        <v>754</v>
      </c>
      <c r="R5674" s="1"/>
      <c r="S5674" s="2"/>
      <c r="T5674">
        <v>5673</v>
      </c>
      <c r="U5674" s="1" t="s">
        <v>178</v>
      </c>
      <c r="V5674" s="1"/>
      <c r="W5674" s="2"/>
      <c r="X5674">
        <v>5673</v>
      </c>
      <c r="Y5674" s="1" t="s">
        <v>179</v>
      </c>
      <c r="Z5674" s="1"/>
      <c r="AA5674" s="2"/>
    </row>
    <row r="5675" spans="8:27">
      <c r="H5675">
        <v>5674</v>
      </c>
      <c r="I5675" s="1" t="s">
        <v>752</v>
      </c>
      <c r="J5675" s="1"/>
      <c r="K5675" s="2"/>
      <c r="L5675">
        <v>5674</v>
      </c>
      <c r="M5675" s="1" t="s">
        <v>753</v>
      </c>
      <c r="N5675" s="1"/>
      <c r="O5675" s="2"/>
      <c r="P5675">
        <v>5674</v>
      </c>
      <c r="Q5675" s="1" t="s">
        <v>754</v>
      </c>
      <c r="R5675" s="1"/>
      <c r="S5675" s="2"/>
      <c r="T5675">
        <v>5674</v>
      </c>
      <c r="U5675" s="1" t="s">
        <v>178</v>
      </c>
      <c r="V5675" s="1"/>
      <c r="W5675" s="2"/>
      <c r="X5675">
        <v>5674</v>
      </c>
      <c r="Y5675" s="1" t="s">
        <v>179</v>
      </c>
      <c r="Z5675" s="1"/>
      <c r="AA5675" s="2"/>
    </row>
    <row r="5676" spans="8:27">
      <c r="H5676">
        <v>5675</v>
      </c>
      <c r="I5676" s="1" t="s">
        <v>752</v>
      </c>
      <c r="J5676" s="1"/>
      <c r="K5676" s="2"/>
      <c r="L5676">
        <v>5675</v>
      </c>
      <c r="M5676" s="1" t="s">
        <v>753</v>
      </c>
      <c r="N5676" s="1"/>
      <c r="O5676" s="2"/>
      <c r="P5676">
        <v>5675</v>
      </c>
      <c r="Q5676" s="1" t="s">
        <v>754</v>
      </c>
      <c r="R5676" s="1"/>
      <c r="S5676" s="2"/>
      <c r="T5676">
        <v>5675</v>
      </c>
      <c r="U5676" s="1" t="s">
        <v>178</v>
      </c>
      <c r="V5676" s="1"/>
      <c r="W5676" s="2"/>
      <c r="X5676">
        <v>5675</v>
      </c>
      <c r="Y5676" s="1" t="s">
        <v>179</v>
      </c>
      <c r="Z5676" s="1"/>
      <c r="AA5676" s="2"/>
    </row>
    <row r="5677" spans="8:27">
      <c r="H5677">
        <v>5676</v>
      </c>
      <c r="I5677" s="1" t="s">
        <v>752</v>
      </c>
      <c r="J5677" s="1"/>
      <c r="K5677" s="2"/>
      <c r="L5677">
        <v>5676</v>
      </c>
      <c r="M5677" s="1" t="s">
        <v>753</v>
      </c>
      <c r="N5677" s="1"/>
      <c r="O5677" s="2"/>
      <c r="P5677">
        <v>5676</v>
      </c>
      <c r="Q5677" s="1" t="s">
        <v>754</v>
      </c>
      <c r="R5677" s="1"/>
      <c r="S5677" s="2"/>
      <c r="T5677">
        <v>5676</v>
      </c>
      <c r="U5677" s="1" t="s">
        <v>178</v>
      </c>
      <c r="V5677" s="1"/>
      <c r="W5677" s="2"/>
      <c r="X5677">
        <v>5676</v>
      </c>
      <c r="Y5677" s="1" t="s">
        <v>179</v>
      </c>
      <c r="Z5677" s="1"/>
      <c r="AA5677" s="2"/>
    </row>
    <row r="5678" spans="8:27">
      <c r="H5678">
        <v>5677</v>
      </c>
      <c r="I5678" s="1" t="s">
        <v>752</v>
      </c>
      <c r="J5678" s="1"/>
      <c r="K5678" s="2"/>
      <c r="L5678">
        <v>5677</v>
      </c>
      <c r="M5678" s="1" t="s">
        <v>753</v>
      </c>
      <c r="N5678" s="1"/>
      <c r="O5678" s="2"/>
      <c r="P5678">
        <v>5677</v>
      </c>
      <c r="Q5678" s="1" t="s">
        <v>754</v>
      </c>
      <c r="R5678" s="1"/>
      <c r="S5678" s="2"/>
      <c r="T5678">
        <v>5677</v>
      </c>
      <c r="U5678" s="1" t="s">
        <v>178</v>
      </c>
      <c r="V5678" s="1"/>
      <c r="W5678" s="2"/>
      <c r="X5678">
        <v>5677</v>
      </c>
      <c r="Y5678" s="1" t="s">
        <v>179</v>
      </c>
      <c r="Z5678" s="1"/>
      <c r="AA5678" s="2"/>
    </row>
    <row r="5679" spans="8:27">
      <c r="H5679">
        <v>5678</v>
      </c>
      <c r="I5679" s="1" t="s">
        <v>752</v>
      </c>
      <c r="J5679" s="1"/>
      <c r="K5679" s="2"/>
      <c r="L5679">
        <v>5678</v>
      </c>
      <c r="M5679" s="1" t="s">
        <v>753</v>
      </c>
      <c r="N5679" s="1"/>
      <c r="O5679" s="2"/>
      <c r="P5679">
        <v>5678</v>
      </c>
      <c r="Q5679" s="1" t="s">
        <v>754</v>
      </c>
      <c r="R5679" s="1"/>
      <c r="S5679" s="2"/>
      <c r="T5679">
        <v>5678</v>
      </c>
      <c r="U5679" s="1" t="s">
        <v>178</v>
      </c>
      <c r="V5679" s="1"/>
      <c r="W5679" s="2"/>
      <c r="X5679">
        <v>5678</v>
      </c>
      <c r="Y5679" s="1" t="s">
        <v>179</v>
      </c>
      <c r="Z5679" s="1"/>
      <c r="AA5679" s="2"/>
    </row>
    <row r="5680" spans="8:27">
      <c r="H5680">
        <v>5679</v>
      </c>
      <c r="I5680" s="1" t="s">
        <v>752</v>
      </c>
      <c r="J5680" s="1"/>
      <c r="K5680" s="2"/>
      <c r="L5680">
        <v>5679</v>
      </c>
      <c r="M5680" s="1" t="s">
        <v>753</v>
      </c>
      <c r="N5680" s="1"/>
      <c r="O5680" s="2"/>
      <c r="P5680">
        <v>5679</v>
      </c>
      <c r="Q5680" s="1" t="s">
        <v>754</v>
      </c>
      <c r="R5680" s="1"/>
      <c r="S5680" s="2"/>
      <c r="T5680">
        <v>5679</v>
      </c>
      <c r="U5680" s="1" t="s">
        <v>178</v>
      </c>
      <c r="V5680" s="1"/>
      <c r="W5680" s="2"/>
      <c r="X5680">
        <v>5679</v>
      </c>
      <c r="Y5680" s="1" t="s">
        <v>179</v>
      </c>
      <c r="Z5680" s="1"/>
      <c r="AA5680" s="2"/>
    </row>
    <row r="5681" spans="8:27">
      <c r="H5681">
        <v>5680</v>
      </c>
      <c r="I5681" s="1" t="s">
        <v>752</v>
      </c>
      <c r="J5681" s="1"/>
      <c r="K5681" s="2"/>
      <c r="L5681">
        <v>5680</v>
      </c>
      <c r="M5681" s="1" t="s">
        <v>753</v>
      </c>
      <c r="N5681" s="1"/>
      <c r="O5681" s="2"/>
      <c r="P5681">
        <v>5680</v>
      </c>
      <c r="Q5681" s="1" t="s">
        <v>754</v>
      </c>
      <c r="R5681" s="1"/>
      <c r="S5681" s="2"/>
      <c r="T5681">
        <v>5680</v>
      </c>
      <c r="U5681" s="1" t="s">
        <v>178</v>
      </c>
      <c r="V5681" s="1"/>
      <c r="W5681" s="2"/>
      <c r="X5681">
        <v>5680</v>
      </c>
      <c r="Y5681" s="1" t="s">
        <v>179</v>
      </c>
      <c r="Z5681" s="1"/>
      <c r="AA5681" s="2"/>
    </row>
    <row r="5682" spans="8:27">
      <c r="H5682">
        <v>5681</v>
      </c>
      <c r="I5682" s="1" t="s">
        <v>752</v>
      </c>
      <c r="J5682" s="1"/>
      <c r="K5682" s="2"/>
      <c r="L5682">
        <v>5681</v>
      </c>
      <c r="M5682" s="1" t="s">
        <v>753</v>
      </c>
      <c r="N5682" s="1"/>
      <c r="O5682" s="2"/>
      <c r="P5682">
        <v>5681</v>
      </c>
      <c r="Q5682" s="1" t="s">
        <v>754</v>
      </c>
      <c r="R5682" s="1"/>
      <c r="S5682" s="2"/>
      <c r="T5682">
        <v>5681</v>
      </c>
      <c r="U5682" s="1" t="s">
        <v>178</v>
      </c>
      <c r="V5682" s="1"/>
      <c r="W5682" s="2"/>
      <c r="X5682">
        <v>5681</v>
      </c>
      <c r="Y5682" s="1" t="s">
        <v>179</v>
      </c>
      <c r="Z5682" s="1"/>
      <c r="AA5682" s="2"/>
    </row>
    <row r="5683" spans="8:27">
      <c r="H5683">
        <v>5682</v>
      </c>
      <c r="I5683" s="1" t="s">
        <v>752</v>
      </c>
      <c r="J5683" s="1"/>
      <c r="K5683" s="2"/>
      <c r="L5683">
        <v>5682</v>
      </c>
      <c r="M5683" s="1" t="s">
        <v>753</v>
      </c>
      <c r="N5683" s="1"/>
      <c r="O5683" s="2"/>
      <c r="P5683">
        <v>5682</v>
      </c>
      <c r="Q5683" s="1" t="s">
        <v>754</v>
      </c>
      <c r="R5683" s="1"/>
      <c r="S5683" s="2"/>
      <c r="T5683">
        <v>5682</v>
      </c>
      <c r="U5683" s="1" t="s">
        <v>178</v>
      </c>
      <c r="V5683" s="1"/>
      <c r="W5683" s="2"/>
      <c r="X5683">
        <v>5682</v>
      </c>
      <c r="Y5683" s="1" t="s">
        <v>179</v>
      </c>
      <c r="Z5683" s="1"/>
      <c r="AA5683" s="2"/>
    </row>
    <row r="5684" spans="8:27">
      <c r="H5684">
        <v>5683</v>
      </c>
      <c r="I5684" s="1" t="s">
        <v>752</v>
      </c>
      <c r="J5684" s="1"/>
      <c r="K5684" s="2"/>
      <c r="L5684">
        <v>5683</v>
      </c>
      <c r="M5684" s="1" t="s">
        <v>753</v>
      </c>
      <c r="N5684" s="1"/>
      <c r="O5684" s="2"/>
      <c r="P5684">
        <v>5683</v>
      </c>
      <c r="Q5684" s="1" t="s">
        <v>754</v>
      </c>
      <c r="R5684" s="1"/>
      <c r="S5684" s="2"/>
      <c r="T5684">
        <v>5683</v>
      </c>
      <c r="U5684" s="1" t="s">
        <v>178</v>
      </c>
      <c r="V5684" s="1"/>
      <c r="W5684" s="2"/>
      <c r="X5684">
        <v>5683</v>
      </c>
      <c r="Y5684" s="1" t="s">
        <v>179</v>
      </c>
      <c r="Z5684" s="1"/>
      <c r="AA5684" s="2"/>
    </row>
    <row r="5685" spans="8:27">
      <c r="H5685">
        <v>5684</v>
      </c>
      <c r="I5685" s="1" t="s">
        <v>752</v>
      </c>
      <c r="J5685" s="1"/>
      <c r="K5685" s="2"/>
      <c r="L5685">
        <v>5684</v>
      </c>
      <c r="M5685" s="1" t="s">
        <v>753</v>
      </c>
      <c r="N5685" s="1"/>
      <c r="O5685" s="2"/>
      <c r="P5685">
        <v>5684</v>
      </c>
      <c r="Q5685" s="1" t="s">
        <v>754</v>
      </c>
      <c r="R5685" s="1"/>
      <c r="S5685" s="2"/>
      <c r="T5685">
        <v>5684</v>
      </c>
      <c r="U5685" s="1" t="s">
        <v>178</v>
      </c>
      <c r="V5685" s="1"/>
      <c r="W5685" s="2"/>
      <c r="X5685">
        <v>5684</v>
      </c>
      <c r="Y5685" s="1" t="s">
        <v>179</v>
      </c>
      <c r="Z5685" s="1"/>
      <c r="AA5685" s="2"/>
    </row>
    <row r="5686" spans="8:27">
      <c r="H5686">
        <v>5685</v>
      </c>
      <c r="I5686" s="1" t="s">
        <v>752</v>
      </c>
      <c r="J5686" s="1"/>
      <c r="K5686" s="2"/>
      <c r="L5686">
        <v>5685</v>
      </c>
      <c r="M5686" s="1" t="s">
        <v>753</v>
      </c>
      <c r="N5686" s="1"/>
      <c r="O5686" s="2"/>
      <c r="P5686">
        <v>5685</v>
      </c>
      <c r="Q5686" s="1" t="s">
        <v>754</v>
      </c>
      <c r="R5686" s="1"/>
      <c r="S5686" s="2"/>
      <c r="T5686">
        <v>5685</v>
      </c>
      <c r="U5686" s="1" t="s">
        <v>178</v>
      </c>
      <c r="V5686" s="1"/>
      <c r="W5686" s="2"/>
      <c r="X5686">
        <v>5685</v>
      </c>
      <c r="Y5686" s="1" t="s">
        <v>179</v>
      </c>
      <c r="Z5686" s="1"/>
      <c r="AA5686" s="2"/>
    </row>
    <row r="5687" spans="8:27">
      <c r="H5687">
        <v>5686</v>
      </c>
      <c r="I5687" s="1" t="s">
        <v>752</v>
      </c>
      <c r="J5687" s="1"/>
      <c r="K5687" s="2"/>
      <c r="L5687">
        <v>5686</v>
      </c>
      <c r="M5687" s="1" t="s">
        <v>753</v>
      </c>
      <c r="N5687" s="1"/>
      <c r="O5687" s="2"/>
      <c r="P5687">
        <v>5686</v>
      </c>
      <c r="Q5687" s="1" t="s">
        <v>754</v>
      </c>
      <c r="R5687" s="1"/>
      <c r="S5687" s="2"/>
      <c r="T5687">
        <v>5686</v>
      </c>
      <c r="U5687" s="1" t="s">
        <v>178</v>
      </c>
      <c r="V5687" s="1"/>
      <c r="W5687" s="2"/>
      <c r="X5687">
        <v>5686</v>
      </c>
      <c r="Y5687" s="1" t="s">
        <v>179</v>
      </c>
      <c r="Z5687" s="1"/>
      <c r="AA5687" s="2"/>
    </row>
    <row r="5688" spans="8:27">
      <c r="H5688">
        <v>5687</v>
      </c>
      <c r="I5688" s="1" t="s">
        <v>752</v>
      </c>
      <c r="J5688" s="1"/>
      <c r="K5688" s="2"/>
      <c r="L5688">
        <v>5687</v>
      </c>
      <c r="M5688" s="1" t="s">
        <v>753</v>
      </c>
      <c r="N5688" s="1"/>
      <c r="O5688" s="2"/>
      <c r="P5688">
        <v>5687</v>
      </c>
      <c r="Q5688" s="1" t="s">
        <v>754</v>
      </c>
      <c r="R5688" s="1"/>
      <c r="S5688" s="2"/>
      <c r="T5688">
        <v>5687</v>
      </c>
      <c r="U5688" s="1" t="s">
        <v>178</v>
      </c>
      <c r="V5688" s="1"/>
      <c r="W5688" s="2"/>
      <c r="X5688">
        <v>5687</v>
      </c>
      <c r="Y5688" s="1" t="s">
        <v>179</v>
      </c>
      <c r="Z5688" s="1"/>
      <c r="AA5688" s="2"/>
    </row>
    <row r="5689" spans="8:27">
      <c r="H5689">
        <v>5688</v>
      </c>
      <c r="I5689" s="1" t="s">
        <v>752</v>
      </c>
      <c r="J5689" s="1"/>
      <c r="K5689" s="2"/>
      <c r="L5689">
        <v>5688</v>
      </c>
      <c r="M5689" s="1" t="s">
        <v>753</v>
      </c>
      <c r="N5689" s="1"/>
      <c r="O5689" s="2"/>
      <c r="P5689">
        <v>5688</v>
      </c>
      <c r="Q5689" s="1" t="s">
        <v>754</v>
      </c>
      <c r="R5689" s="1"/>
      <c r="S5689" s="2"/>
      <c r="T5689">
        <v>5688</v>
      </c>
      <c r="U5689" s="1" t="s">
        <v>178</v>
      </c>
      <c r="V5689" s="1"/>
      <c r="W5689" s="2"/>
      <c r="X5689">
        <v>5688</v>
      </c>
      <c r="Y5689" s="1" t="s">
        <v>179</v>
      </c>
      <c r="Z5689" s="1"/>
      <c r="AA5689" s="2"/>
    </row>
    <row r="5690" spans="8:27">
      <c r="H5690">
        <v>5689</v>
      </c>
      <c r="I5690" s="1" t="s">
        <v>752</v>
      </c>
      <c r="J5690" s="1"/>
      <c r="K5690" s="2"/>
      <c r="L5690">
        <v>5689</v>
      </c>
      <c r="M5690" s="1" t="s">
        <v>753</v>
      </c>
      <c r="N5690" s="1"/>
      <c r="O5690" s="2"/>
      <c r="P5690">
        <v>5689</v>
      </c>
      <c r="Q5690" s="1" t="s">
        <v>754</v>
      </c>
      <c r="R5690" s="1"/>
      <c r="S5690" s="2"/>
      <c r="T5690">
        <v>5689</v>
      </c>
      <c r="U5690" s="1" t="s">
        <v>178</v>
      </c>
      <c r="V5690" s="1"/>
      <c r="W5690" s="2"/>
      <c r="X5690">
        <v>5689</v>
      </c>
      <c r="Y5690" s="1" t="s">
        <v>179</v>
      </c>
      <c r="Z5690" s="1"/>
      <c r="AA5690" s="2"/>
    </row>
    <row r="5691" spans="8:27">
      <c r="H5691">
        <v>5690</v>
      </c>
      <c r="I5691" s="1" t="s">
        <v>752</v>
      </c>
      <c r="J5691" s="1"/>
      <c r="K5691" s="2"/>
      <c r="L5691">
        <v>5690</v>
      </c>
      <c r="M5691" s="1" t="s">
        <v>753</v>
      </c>
      <c r="N5691" s="1"/>
      <c r="O5691" s="2"/>
      <c r="P5691">
        <v>5690</v>
      </c>
      <c r="Q5691" s="1" t="s">
        <v>754</v>
      </c>
      <c r="R5691" s="1"/>
      <c r="S5691" s="2"/>
      <c r="T5691">
        <v>5690</v>
      </c>
      <c r="U5691" s="1" t="s">
        <v>178</v>
      </c>
      <c r="V5691" s="1"/>
      <c r="W5691" s="2"/>
      <c r="X5691">
        <v>5690</v>
      </c>
      <c r="Y5691" s="1" t="s">
        <v>179</v>
      </c>
      <c r="Z5691" s="1"/>
      <c r="AA5691" s="2"/>
    </row>
    <row r="5692" spans="8:27">
      <c r="H5692">
        <v>5691</v>
      </c>
      <c r="I5692" s="1" t="s">
        <v>752</v>
      </c>
      <c r="J5692" s="1"/>
      <c r="K5692" s="2"/>
      <c r="L5692">
        <v>5691</v>
      </c>
      <c r="M5692" s="1" t="s">
        <v>753</v>
      </c>
      <c r="N5692" s="1"/>
      <c r="O5692" s="2"/>
      <c r="P5692">
        <v>5691</v>
      </c>
      <c r="Q5692" s="1" t="s">
        <v>754</v>
      </c>
      <c r="R5692" s="1"/>
      <c r="S5692" s="2"/>
      <c r="T5692">
        <v>5691</v>
      </c>
      <c r="U5692" s="1" t="s">
        <v>178</v>
      </c>
      <c r="V5692" s="1"/>
      <c r="W5692" s="2"/>
      <c r="X5692">
        <v>5691</v>
      </c>
      <c r="Y5692" s="1" t="s">
        <v>179</v>
      </c>
      <c r="Z5692" s="1"/>
      <c r="AA5692" s="2"/>
    </row>
    <row r="5693" spans="8:27">
      <c r="H5693">
        <v>5692</v>
      </c>
      <c r="I5693" s="1" t="s">
        <v>752</v>
      </c>
      <c r="J5693" s="1"/>
      <c r="K5693" s="2"/>
      <c r="L5693">
        <v>5692</v>
      </c>
      <c r="M5693" s="1" t="s">
        <v>753</v>
      </c>
      <c r="N5693" s="1"/>
      <c r="O5693" s="2"/>
      <c r="P5693">
        <v>5692</v>
      </c>
      <c r="Q5693" s="1" t="s">
        <v>754</v>
      </c>
      <c r="R5693" s="1"/>
      <c r="S5693" s="2"/>
      <c r="T5693">
        <v>5692</v>
      </c>
      <c r="U5693" s="1" t="s">
        <v>178</v>
      </c>
      <c r="V5693" s="1"/>
      <c r="W5693" s="2"/>
      <c r="X5693">
        <v>5692</v>
      </c>
      <c r="Y5693" s="1" t="s">
        <v>179</v>
      </c>
      <c r="Z5693" s="1"/>
      <c r="AA5693" s="2"/>
    </row>
    <row r="5694" spans="8:27">
      <c r="H5694">
        <v>5693</v>
      </c>
      <c r="I5694" s="1" t="s">
        <v>752</v>
      </c>
      <c r="J5694" s="1"/>
      <c r="K5694" s="2"/>
      <c r="L5694">
        <v>5693</v>
      </c>
      <c r="M5694" s="1" t="s">
        <v>753</v>
      </c>
      <c r="N5694" s="1"/>
      <c r="O5694" s="2"/>
      <c r="P5694">
        <v>5693</v>
      </c>
      <c r="Q5694" s="1" t="s">
        <v>754</v>
      </c>
      <c r="R5694" s="1"/>
      <c r="S5694" s="2"/>
      <c r="T5694">
        <v>5693</v>
      </c>
      <c r="U5694" s="1" t="s">
        <v>178</v>
      </c>
      <c r="V5694" s="1"/>
      <c r="W5694" s="2"/>
      <c r="X5694">
        <v>5693</v>
      </c>
      <c r="Y5694" s="1" t="s">
        <v>179</v>
      </c>
      <c r="Z5694" s="1"/>
      <c r="AA5694" s="2"/>
    </row>
    <row r="5695" spans="8:27">
      <c r="H5695">
        <v>5694</v>
      </c>
      <c r="I5695" s="1" t="s">
        <v>752</v>
      </c>
      <c r="J5695" s="1"/>
      <c r="K5695" s="2"/>
      <c r="L5695">
        <v>5694</v>
      </c>
      <c r="M5695" s="1" t="s">
        <v>753</v>
      </c>
      <c r="N5695" s="1"/>
      <c r="O5695" s="2"/>
      <c r="P5695">
        <v>5694</v>
      </c>
      <c r="Q5695" s="1" t="s">
        <v>754</v>
      </c>
      <c r="R5695" s="1"/>
      <c r="S5695" s="2"/>
      <c r="T5695">
        <v>5694</v>
      </c>
      <c r="U5695" s="1" t="s">
        <v>178</v>
      </c>
      <c r="V5695" s="1"/>
      <c r="W5695" s="2"/>
      <c r="X5695">
        <v>5694</v>
      </c>
      <c r="Y5695" s="1" t="s">
        <v>179</v>
      </c>
      <c r="Z5695" s="1"/>
      <c r="AA5695" s="2"/>
    </row>
    <row r="5696" spans="8:27">
      <c r="H5696">
        <v>5695</v>
      </c>
      <c r="I5696" s="1" t="s">
        <v>752</v>
      </c>
      <c r="J5696" s="1"/>
      <c r="K5696" s="2"/>
      <c r="L5696">
        <v>5695</v>
      </c>
      <c r="M5696" s="1" t="s">
        <v>753</v>
      </c>
      <c r="N5696" s="1"/>
      <c r="O5696" s="2"/>
      <c r="P5696">
        <v>5695</v>
      </c>
      <c r="Q5696" s="1" t="s">
        <v>754</v>
      </c>
      <c r="R5696" s="1"/>
      <c r="S5696" s="2"/>
      <c r="T5696">
        <v>5695</v>
      </c>
      <c r="U5696" s="1" t="s">
        <v>178</v>
      </c>
      <c r="V5696" s="1"/>
      <c r="W5696" s="2"/>
      <c r="X5696">
        <v>5695</v>
      </c>
      <c r="Y5696" s="1" t="s">
        <v>179</v>
      </c>
      <c r="Z5696" s="1"/>
      <c r="AA5696" s="2"/>
    </row>
    <row r="5697" spans="8:27">
      <c r="H5697">
        <v>5696</v>
      </c>
      <c r="I5697" s="1" t="s">
        <v>752</v>
      </c>
      <c r="J5697" s="1"/>
      <c r="K5697" s="2"/>
      <c r="L5697">
        <v>5696</v>
      </c>
      <c r="M5697" s="1" t="s">
        <v>753</v>
      </c>
      <c r="N5697" s="1"/>
      <c r="O5697" s="2"/>
      <c r="P5697">
        <v>5696</v>
      </c>
      <c r="Q5697" s="1" t="s">
        <v>754</v>
      </c>
      <c r="R5697" s="1"/>
      <c r="S5697" s="2"/>
      <c r="T5697">
        <v>5696</v>
      </c>
      <c r="U5697" s="1" t="s">
        <v>178</v>
      </c>
      <c r="V5697" s="1"/>
      <c r="W5697" s="2"/>
      <c r="X5697">
        <v>5696</v>
      </c>
      <c r="Y5697" s="1" t="s">
        <v>179</v>
      </c>
      <c r="Z5697" s="1"/>
      <c r="AA5697" s="2"/>
    </row>
    <row r="5698" spans="8:27">
      <c r="H5698">
        <v>5697</v>
      </c>
      <c r="I5698" s="1" t="s">
        <v>752</v>
      </c>
      <c r="J5698" s="1"/>
      <c r="K5698" s="2"/>
      <c r="L5698">
        <v>5697</v>
      </c>
      <c r="M5698" s="1" t="s">
        <v>753</v>
      </c>
      <c r="N5698" s="1"/>
      <c r="O5698" s="2"/>
      <c r="P5698">
        <v>5697</v>
      </c>
      <c r="Q5698" s="1" t="s">
        <v>754</v>
      </c>
      <c r="R5698" s="1"/>
      <c r="S5698" s="2"/>
      <c r="T5698">
        <v>5697</v>
      </c>
      <c r="U5698" s="1" t="s">
        <v>178</v>
      </c>
      <c r="V5698" s="1"/>
      <c r="W5698" s="2"/>
      <c r="X5698">
        <v>5697</v>
      </c>
      <c r="Y5698" s="1" t="s">
        <v>179</v>
      </c>
      <c r="Z5698" s="1"/>
      <c r="AA5698" s="2"/>
    </row>
    <row r="5699" spans="8:27">
      <c r="H5699">
        <v>5698</v>
      </c>
      <c r="I5699" s="1" t="s">
        <v>752</v>
      </c>
      <c r="J5699" s="1"/>
      <c r="K5699" s="2"/>
      <c r="L5699">
        <v>5698</v>
      </c>
      <c r="M5699" s="1" t="s">
        <v>753</v>
      </c>
      <c r="N5699" s="1"/>
      <c r="O5699" s="2"/>
      <c r="P5699">
        <v>5698</v>
      </c>
      <c r="Q5699" s="1" t="s">
        <v>754</v>
      </c>
      <c r="R5699" s="1"/>
      <c r="S5699" s="2"/>
      <c r="T5699">
        <v>5698</v>
      </c>
      <c r="U5699" s="1" t="s">
        <v>178</v>
      </c>
      <c r="V5699" s="1"/>
      <c r="W5699" s="2"/>
      <c r="X5699">
        <v>5698</v>
      </c>
      <c r="Y5699" s="1" t="s">
        <v>179</v>
      </c>
      <c r="Z5699" s="1"/>
      <c r="AA5699" s="2"/>
    </row>
    <row r="5700" spans="8:27">
      <c r="H5700">
        <v>5699</v>
      </c>
      <c r="I5700" s="1" t="s">
        <v>752</v>
      </c>
      <c r="J5700" s="1"/>
      <c r="K5700" s="2"/>
      <c r="L5700">
        <v>5699</v>
      </c>
      <c r="M5700" s="1" t="s">
        <v>753</v>
      </c>
      <c r="N5700" s="1"/>
      <c r="O5700" s="2"/>
      <c r="P5700">
        <v>5699</v>
      </c>
      <c r="Q5700" s="1" t="s">
        <v>754</v>
      </c>
      <c r="R5700" s="1"/>
      <c r="S5700" s="2"/>
      <c r="T5700">
        <v>5699</v>
      </c>
      <c r="U5700" s="1" t="s">
        <v>178</v>
      </c>
      <c r="V5700" s="1"/>
      <c r="W5700" s="2"/>
      <c r="X5700">
        <v>5699</v>
      </c>
      <c r="Y5700" s="1" t="s">
        <v>179</v>
      </c>
      <c r="Z5700" s="1"/>
      <c r="AA5700" s="2"/>
    </row>
    <row r="5701" spans="8:27">
      <c r="H5701">
        <v>5700</v>
      </c>
      <c r="I5701" s="1" t="s">
        <v>752</v>
      </c>
      <c r="J5701" s="1"/>
      <c r="K5701" s="2"/>
      <c r="L5701">
        <v>5700</v>
      </c>
      <c r="M5701" s="1" t="s">
        <v>753</v>
      </c>
      <c r="N5701" s="1"/>
      <c r="O5701" s="2"/>
      <c r="P5701">
        <v>5700</v>
      </c>
      <c r="Q5701" s="1" t="s">
        <v>754</v>
      </c>
      <c r="R5701" s="1"/>
      <c r="S5701" s="2"/>
      <c r="T5701">
        <v>5700</v>
      </c>
      <c r="U5701" s="1" t="s">
        <v>178</v>
      </c>
      <c r="V5701" s="1"/>
      <c r="W5701" s="2"/>
      <c r="X5701">
        <v>5700</v>
      </c>
      <c r="Y5701" s="1" t="s">
        <v>179</v>
      </c>
      <c r="Z5701" s="1"/>
      <c r="AA5701" s="2"/>
    </row>
    <row r="5702" spans="8:27">
      <c r="H5702">
        <v>5701</v>
      </c>
      <c r="I5702" s="1" t="s">
        <v>752</v>
      </c>
      <c r="J5702" s="1"/>
      <c r="K5702" s="2"/>
      <c r="L5702">
        <v>5701</v>
      </c>
      <c r="M5702" s="1" t="s">
        <v>753</v>
      </c>
      <c r="N5702" s="1"/>
      <c r="O5702" s="2"/>
      <c r="P5702">
        <v>5701</v>
      </c>
      <c r="Q5702" s="1" t="s">
        <v>754</v>
      </c>
      <c r="R5702" s="1"/>
      <c r="S5702" s="2"/>
      <c r="T5702">
        <v>5701</v>
      </c>
      <c r="U5702" s="1" t="s">
        <v>178</v>
      </c>
      <c r="V5702" s="1"/>
      <c r="W5702" s="2"/>
      <c r="X5702">
        <v>5701</v>
      </c>
      <c r="Y5702" s="1" t="s">
        <v>179</v>
      </c>
      <c r="Z5702" s="1"/>
      <c r="AA5702" s="2"/>
    </row>
    <row r="5703" spans="8:27">
      <c r="H5703">
        <v>5702</v>
      </c>
      <c r="I5703" s="1" t="s">
        <v>752</v>
      </c>
      <c r="J5703" s="1"/>
      <c r="K5703" s="2"/>
      <c r="L5703">
        <v>5702</v>
      </c>
      <c r="M5703" s="1" t="s">
        <v>753</v>
      </c>
      <c r="N5703" s="1"/>
      <c r="O5703" s="2"/>
      <c r="P5703">
        <v>5702</v>
      </c>
      <c r="Q5703" s="1" t="s">
        <v>754</v>
      </c>
      <c r="R5703" s="1"/>
      <c r="S5703" s="2"/>
      <c r="T5703">
        <v>5702</v>
      </c>
      <c r="U5703" s="1" t="s">
        <v>178</v>
      </c>
      <c r="V5703" s="1"/>
      <c r="W5703" s="2"/>
      <c r="X5703">
        <v>5702</v>
      </c>
      <c r="Y5703" s="1" t="s">
        <v>179</v>
      </c>
      <c r="Z5703" s="1"/>
      <c r="AA5703" s="2"/>
    </row>
    <row r="5704" spans="8:27">
      <c r="H5704">
        <v>5703</v>
      </c>
      <c r="I5704" s="1" t="s">
        <v>752</v>
      </c>
      <c r="J5704" s="1"/>
      <c r="K5704" s="2"/>
      <c r="L5704">
        <v>5703</v>
      </c>
      <c r="M5704" s="1" t="s">
        <v>753</v>
      </c>
      <c r="N5704" s="1"/>
      <c r="O5704" s="2"/>
      <c r="P5704">
        <v>5703</v>
      </c>
      <c r="Q5704" s="1" t="s">
        <v>754</v>
      </c>
      <c r="R5704" s="1"/>
      <c r="S5704" s="2"/>
      <c r="T5704">
        <v>5703</v>
      </c>
      <c r="U5704" s="1" t="s">
        <v>178</v>
      </c>
      <c r="V5704" s="1"/>
      <c r="W5704" s="2"/>
      <c r="X5704">
        <v>5703</v>
      </c>
      <c r="Y5704" s="1" t="s">
        <v>179</v>
      </c>
      <c r="Z5704" s="1"/>
      <c r="AA5704" s="2"/>
    </row>
    <row r="5705" spans="8:27">
      <c r="H5705">
        <v>5704</v>
      </c>
      <c r="I5705" s="1" t="s">
        <v>752</v>
      </c>
      <c r="J5705" s="1"/>
      <c r="K5705" s="2"/>
      <c r="L5705">
        <v>5704</v>
      </c>
      <c r="M5705" s="1" t="s">
        <v>753</v>
      </c>
      <c r="N5705" s="1"/>
      <c r="O5705" s="2"/>
      <c r="P5705">
        <v>5704</v>
      </c>
      <c r="Q5705" s="1" t="s">
        <v>754</v>
      </c>
      <c r="R5705" s="1"/>
      <c r="S5705" s="2"/>
      <c r="T5705">
        <v>5704</v>
      </c>
      <c r="U5705" s="1" t="s">
        <v>178</v>
      </c>
      <c r="V5705" s="1"/>
      <c r="W5705" s="2"/>
      <c r="X5705">
        <v>5704</v>
      </c>
      <c r="Y5705" s="1" t="s">
        <v>179</v>
      </c>
      <c r="Z5705" s="1"/>
      <c r="AA5705" s="2"/>
    </row>
    <row r="5706" spans="8:27">
      <c r="H5706">
        <v>5705</v>
      </c>
      <c r="I5706" s="1" t="s">
        <v>752</v>
      </c>
      <c r="J5706" s="1"/>
      <c r="K5706" s="2"/>
      <c r="L5706">
        <v>5705</v>
      </c>
      <c r="M5706" s="1" t="s">
        <v>753</v>
      </c>
      <c r="N5706" s="1"/>
      <c r="O5706" s="2"/>
      <c r="P5706">
        <v>5705</v>
      </c>
      <c r="Q5706" s="1" t="s">
        <v>754</v>
      </c>
      <c r="R5706" s="1"/>
      <c r="S5706" s="2"/>
      <c r="T5706">
        <v>5705</v>
      </c>
      <c r="U5706" s="1" t="s">
        <v>178</v>
      </c>
      <c r="V5706" s="1"/>
      <c r="W5706" s="2"/>
      <c r="X5706">
        <v>5705</v>
      </c>
      <c r="Y5706" s="1" t="s">
        <v>179</v>
      </c>
      <c r="Z5706" s="1"/>
      <c r="AA5706" s="2"/>
    </row>
    <row r="5707" spans="8:27">
      <c r="H5707">
        <v>5706</v>
      </c>
      <c r="I5707" s="1" t="s">
        <v>752</v>
      </c>
      <c r="J5707" s="1"/>
      <c r="K5707" s="2"/>
      <c r="L5707">
        <v>5706</v>
      </c>
      <c r="M5707" s="1" t="s">
        <v>753</v>
      </c>
      <c r="N5707" s="1"/>
      <c r="O5707" s="2"/>
      <c r="P5707">
        <v>5706</v>
      </c>
      <c r="Q5707" s="1" t="s">
        <v>754</v>
      </c>
      <c r="R5707" s="1"/>
      <c r="S5707" s="2"/>
      <c r="T5707">
        <v>5706</v>
      </c>
      <c r="U5707" s="1" t="s">
        <v>178</v>
      </c>
      <c r="V5707" s="1"/>
      <c r="W5707" s="2"/>
      <c r="X5707">
        <v>5706</v>
      </c>
      <c r="Y5707" s="1" t="s">
        <v>179</v>
      </c>
      <c r="Z5707" s="1"/>
      <c r="AA5707" s="2"/>
    </row>
    <row r="5708" spans="8:27">
      <c r="H5708">
        <v>5707</v>
      </c>
      <c r="I5708" s="1" t="s">
        <v>752</v>
      </c>
      <c r="J5708" s="10"/>
      <c r="K5708" s="2"/>
      <c r="L5708">
        <v>5707</v>
      </c>
      <c r="M5708" s="1" t="s">
        <v>753</v>
      </c>
      <c r="N5708" s="1"/>
      <c r="O5708" s="2"/>
      <c r="P5708">
        <v>5707</v>
      </c>
      <c r="Q5708" s="1" t="s">
        <v>754</v>
      </c>
      <c r="R5708" s="1"/>
      <c r="S5708" s="2"/>
      <c r="T5708">
        <v>5707</v>
      </c>
      <c r="U5708" s="1" t="s">
        <v>178</v>
      </c>
      <c r="V5708" s="1"/>
      <c r="W5708" s="2"/>
      <c r="X5708">
        <v>5707</v>
      </c>
      <c r="Y5708" s="1" t="s">
        <v>179</v>
      </c>
      <c r="Z5708" s="1"/>
      <c r="AA5708" s="2"/>
    </row>
    <row r="5709" spans="8:27">
      <c r="H5709">
        <v>5708</v>
      </c>
      <c r="I5709" s="1" t="s">
        <v>752</v>
      </c>
      <c r="J5709" s="10"/>
      <c r="K5709" s="2"/>
      <c r="L5709">
        <v>5708</v>
      </c>
      <c r="M5709" s="1" t="s">
        <v>753</v>
      </c>
      <c r="N5709" s="1"/>
      <c r="O5709" s="2"/>
      <c r="P5709">
        <v>5708</v>
      </c>
      <c r="Q5709" s="1" t="s">
        <v>754</v>
      </c>
      <c r="R5709" s="1"/>
      <c r="S5709" s="2"/>
      <c r="T5709">
        <v>5708</v>
      </c>
      <c r="U5709" s="1" t="s">
        <v>178</v>
      </c>
      <c r="V5709" s="1"/>
      <c r="W5709" s="2"/>
      <c r="X5709">
        <v>5708</v>
      </c>
      <c r="Y5709" s="1" t="s">
        <v>179</v>
      </c>
      <c r="Z5709" s="1"/>
      <c r="AA5709" s="2"/>
    </row>
    <row r="5710" spans="8:27">
      <c r="H5710">
        <v>5709</v>
      </c>
      <c r="I5710" s="1" t="s">
        <v>752</v>
      </c>
      <c r="J5710" s="10"/>
      <c r="K5710" s="2"/>
      <c r="L5710">
        <v>5709</v>
      </c>
      <c r="M5710" s="1" t="s">
        <v>753</v>
      </c>
      <c r="N5710" s="1"/>
      <c r="O5710" s="2"/>
      <c r="P5710">
        <v>5709</v>
      </c>
      <c r="Q5710" s="1" t="s">
        <v>754</v>
      </c>
      <c r="R5710" s="1"/>
      <c r="S5710" s="2"/>
      <c r="T5710">
        <v>5709</v>
      </c>
      <c r="U5710" s="1" t="s">
        <v>178</v>
      </c>
      <c r="V5710" s="1"/>
      <c r="W5710" s="2"/>
      <c r="X5710">
        <v>5709</v>
      </c>
      <c r="Y5710" s="1" t="s">
        <v>179</v>
      </c>
      <c r="Z5710" s="1"/>
      <c r="AA5710" s="2"/>
    </row>
    <row r="5711" spans="8:27">
      <c r="H5711">
        <v>5710</v>
      </c>
      <c r="I5711" s="1" t="s">
        <v>752</v>
      </c>
      <c r="J5711" s="10"/>
      <c r="K5711" s="2"/>
      <c r="L5711">
        <v>5710</v>
      </c>
      <c r="M5711" s="1" t="s">
        <v>753</v>
      </c>
      <c r="N5711" s="1"/>
      <c r="O5711" s="2"/>
      <c r="P5711">
        <v>5710</v>
      </c>
      <c r="Q5711" s="1" t="s">
        <v>754</v>
      </c>
      <c r="R5711" s="1"/>
      <c r="S5711" s="2"/>
      <c r="T5711">
        <v>5710</v>
      </c>
      <c r="U5711" s="1" t="s">
        <v>178</v>
      </c>
      <c r="V5711" s="1"/>
      <c r="W5711" s="2"/>
      <c r="X5711">
        <v>5710</v>
      </c>
      <c r="Y5711" s="1" t="s">
        <v>179</v>
      </c>
      <c r="Z5711" s="1"/>
      <c r="AA5711" s="2"/>
    </row>
    <row r="5712" spans="8:27">
      <c r="H5712">
        <v>5711</v>
      </c>
      <c r="I5712" s="1" t="s">
        <v>752</v>
      </c>
      <c r="J5712" s="10"/>
      <c r="K5712" s="2"/>
      <c r="L5712">
        <v>5711</v>
      </c>
      <c r="M5712" s="1" t="s">
        <v>753</v>
      </c>
      <c r="N5712" s="1"/>
      <c r="O5712" s="2"/>
      <c r="P5712">
        <v>5711</v>
      </c>
      <c r="Q5712" s="1" t="s">
        <v>754</v>
      </c>
      <c r="R5712" s="1"/>
      <c r="S5712" s="2"/>
      <c r="T5712">
        <v>5711</v>
      </c>
      <c r="U5712" s="1" t="s">
        <v>178</v>
      </c>
      <c r="V5712" s="1"/>
      <c r="W5712" s="2"/>
      <c r="X5712">
        <v>5711</v>
      </c>
      <c r="Y5712" s="1" t="s">
        <v>179</v>
      </c>
      <c r="Z5712" s="1"/>
      <c r="AA5712" s="2"/>
    </row>
    <row r="5713" spans="8:27">
      <c r="H5713">
        <v>5712</v>
      </c>
      <c r="I5713" s="1" t="s">
        <v>752</v>
      </c>
      <c r="J5713" s="10"/>
      <c r="K5713" s="2"/>
      <c r="L5713">
        <v>5712</v>
      </c>
      <c r="M5713" s="1" t="s">
        <v>753</v>
      </c>
      <c r="N5713" s="1"/>
      <c r="O5713" s="2"/>
      <c r="P5713">
        <v>5712</v>
      </c>
      <c r="Q5713" s="1" t="s">
        <v>754</v>
      </c>
      <c r="R5713" s="1"/>
      <c r="S5713" s="2"/>
      <c r="T5713">
        <v>5712</v>
      </c>
      <c r="U5713" s="1" t="s">
        <v>178</v>
      </c>
      <c r="V5713" s="1"/>
      <c r="W5713" s="2"/>
      <c r="X5713">
        <v>5712</v>
      </c>
      <c r="Y5713" s="1" t="s">
        <v>179</v>
      </c>
      <c r="Z5713" s="1"/>
      <c r="AA5713" s="2"/>
    </row>
    <row r="5714" spans="8:27">
      <c r="H5714">
        <v>5713</v>
      </c>
      <c r="I5714" s="1" t="s">
        <v>752</v>
      </c>
      <c r="J5714" s="10"/>
      <c r="K5714" s="2"/>
      <c r="L5714">
        <v>5713</v>
      </c>
      <c r="M5714" s="1" t="s">
        <v>753</v>
      </c>
      <c r="N5714" s="1"/>
      <c r="O5714" s="2"/>
      <c r="P5714">
        <v>5713</v>
      </c>
      <c r="Q5714" s="1" t="s">
        <v>754</v>
      </c>
      <c r="R5714" s="1"/>
      <c r="S5714" s="2"/>
      <c r="T5714">
        <v>5713</v>
      </c>
      <c r="U5714" s="1" t="s">
        <v>178</v>
      </c>
      <c r="V5714" s="1"/>
      <c r="W5714" s="2"/>
      <c r="X5714">
        <v>5713</v>
      </c>
      <c r="Y5714" s="1" t="s">
        <v>179</v>
      </c>
      <c r="Z5714" s="1"/>
      <c r="AA5714" s="2"/>
    </row>
    <row r="5715" spans="8:27">
      <c r="H5715">
        <v>5714</v>
      </c>
      <c r="I5715" s="1" t="s">
        <v>752</v>
      </c>
      <c r="J5715" s="10"/>
      <c r="K5715" s="2"/>
      <c r="L5715">
        <v>5714</v>
      </c>
      <c r="M5715" s="1" t="s">
        <v>753</v>
      </c>
      <c r="N5715" s="1"/>
      <c r="O5715" s="2"/>
      <c r="P5715">
        <v>5714</v>
      </c>
      <c r="Q5715" s="1" t="s">
        <v>754</v>
      </c>
      <c r="R5715" s="1"/>
      <c r="S5715" s="2"/>
      <c r="T5715">
        <v>5714</v>
      </c>
      <c r="U5715" s="1" t="s">
        <v>178</v>
      </c>
      <c r="V5715" s="1"/>
      <c r="W5715" s="2"/>
      <c r="X5715">
        <v>5714</v>
      </c>
      <c r="Y5715" s="1" t="s">
        <v>179</v>
      </c>
      <c r="Z5715" s="1"/>
      <c r="AA5715" s="2"/>
    </row>
    <row r="5716" spans="8:27">
      <c r="H5716">
        <v>5715</v>
      </c>
      <c r="I5716" s="1" t="s">
        <v>752</v>
      </c>
      <c r="J5716" s="10"/>
      <c r="K5716" s="2"/>
      <c r="L5716">
        <v>5715</v>
      </c>
      <c r="M5716" s="1" t="s">
        <v>753</v>
      </c>
      <c r="N5716" s="1"/>
      <c r="O5716" s="2"/>
      <c r="P5716">
        <v>5715</v>
      </c>
      <c r="Q5716" s="1" t="s">
        <v>754</v>
      </c>
      <c r="R5716" s="1"/>
      <c r="S5716" s="2"/>
      <c r="T5716">
        <v>5715</v>
      </c>
      <c r="U5716" s="1" t="s">
        <v>178</v>
      </c>
      <c r="V5716" s="1"/>
      <c r="W5716" s="2"/>
      <c r="X5716">
        <v>5715</v>
      </c>
      <c r="Y5716" s="1" t="s">
        <v>179</v>
      </c>
      <c r="Z5716" s="1"/>
      <c r="AA5716" s="2"/>
    </row>
    <row r="5717" spans="8:27">
      <c r="H5717">
        <v>5716</v>
      </c>
      <c r="I5717" s="1" t="s">
        <v>752</v>
      </c>
      <c r="J5717" s="10"/>
      <c r="K5717" s="2"/>
      <c r="L5717">
        <v>5716</v>
      </c>
      <c r="M5717" s="1" t="s">
        <v>753</v>
      </c>
      <c r="N5717" s="1"/>
      <c r="O5717" s="2"/>
      <c r="P5717">
        <v>5716</v>
      </c>
      <c r="Q5717" s="1" t="s">
        <v>754</v>
      </c>
      <c r="R5717" s="1"/>
      <c r="S5717" s="2"/>
      <c r="T5717">
        <v>5716</v>
      </c>
      <c r="U5717" s="1" t="s">
        <v>178</v>
      </c>
      <c r="V5717" s="1"/>
      <c r="W5717" s="2"/>
      <c r="X5717">
        <v>5716</v>
      </c>
      <c r="Y5717" s="1" t="s">
        <v>179</v>
      </c>
      <c r="Z5717" s="1"/>
      <c r="AA5717" s="2"/>
    </row>
    <row r="5718" spans="8:27">
      <c r="H5718">
        <v>5717</v>
      </c>
      <c r="I5718" s="1" t="s">
        <v>752</v>
      </c>
      <c r="J5718" s="10"/>
      <c r="K5718" s="2"/>
      <c r="L5718">
        <v>5717</v>
      </c>
      <c r="M5718" s="1" t="s">
        <v>753</v>
      </c>
      <c r="N5718" s="1"/>
      <c r="O5718" s="2"/>
      <c r="P5718">
        <v>5717</v>
      </c>
      <c r="Q5718" s="1" t="s">
        <v>754</v>
      </c>
      <c r="R5718" s="1"/>
      <c r="S5718" s="2"/>
      <c r="T5718">
        <v>5717</v>
      </c>
      <c r="U5718" s="1" t="s">
        <v>178</v>
      </c>
      <c r="V5718" s="1"/>
      <c r="W5718" s="2"/>
      <c r="X5718">
        <v>5717</v>
      </c>
      <c r="Y5718" s="1" t="s">
        <v>179</v>
      </c>
      <c r="Z5718" s="1"/>
      <c r="AA5718" s="2"/>
    </row>
    <row r="5719" spans="8:27">
      <c r="H5719">
        <v>5718</v>
      </c>
      <c r="I5719" s="1" t="s">
        <v>752</v>
      </c>
      <c r="J5719" s="10"/>
      <c r="K5719" s="2"/>
      <c r="L5719">
        <v>5718</v>
      </c>
      <c r="M5719" s="1" t="s">
        <v>753</v>
      </c>
      <c r="N5719" s="1"/>
      <c r="O5719" s="2"/>
      <c r="P5719">
        <v>5718</v>
      </c>
      <c r="Q5719" s="1" t="s">
        <v>754</v>
      </c>
      <c r="R5719" s="1"/>
      <c r="S5719" s="2"/>
      <c r="T5719">
        <v>5718</v>
      </c>
      <c r="U5719" s="1" t="s">
        <v>178</v>
      </c>
      <c r="V5719" s="1"/>
      <c r="W5719" s="2"/>
      <c r="X5719">
        <v>5718</v>
      </c>
      <c r="Y5719" s="1" t="s">
        <v>179</v>
      </c>
      <c r="Z5719" s="1"/>
      <c r="AA5719" s="2"/>
    </row>
    <row r="5720" spans="8:27">
      <c r="H5720">
        <v>5719</v>
      </c>
      <c r="I5720" s="1" t="s">
        <v>752</v>
      </c>
      <c r="J5720" s="10"/>
      <c r="K5720" s="2"/>
      <c r="L5720">
        <v>5719</v>
      </c>
      <c r="M5720" s="1" t="s">
        <v>753</v>
      </c>
      <c r="N5720" s="1"/>
      <c r="O5720" s="2"/>
      <c r="P5720">
        <v>5719</v>
      </c>
      <c r="Q5720" s="1" t="s">
        <v>754</v>
      </c>
      <c r="R5720" s="1"/>
      <c r="S5720" s="2"/>
      <c r="T5720">
        <v>5719</v>
      </c>
      <c r="U5720" s="1" t="s">
        <v>178</v>
      </c>
      <c r="V5720" s="1"/>
      <c r="W5720" s="2"/>
      <c r="X5720">
        <v>5719</v>
      </c>
      <c r="Y5720" s="1" t="s">
        <v>179</v>
      </c>
      <c r="Z5720" s="1"/>
      <c r="AA5720" s="2"/>
    </row>
    <row r="5721" spans="8:27">
      <c r="H5721">
        <v>5720</v>
      </c>
      <c r="I5721" s="1" t="s">
        <v>752</v>
      </c>
      <c r="J5721" s="1"/>
      <c r="K5721" s="2"/>
      <c r="L5721">
        <v>5720</v>
      </c>
      <c r="M5721" s="1" t="s">
        <v>753</v>
      </c>
      <c r="N5721" s="1"/>
      <c r="O5721" s="2"/>
      <c r="P5721">
        <v>5720</v>
      </c>
      <c r="Q5721" s="1" t="s">
        <v>754</v>
      </c>
      <c r="R5721" s="1"/>
      <c r="S5721" s="2"/>
      <c r="T5721">
        <v>5720</v>
      </c>
      <c r="U5721" s="1" t="s">
        <v>178</v>
      </c>
      <c r="V5721" s="1"/>
      <c r="W5721" s="2"/>
      <c r="X5721">
        <v>5720</v>
      </c>
      <c r="Y5721" s="1" t="s">
        <v>179</v>
      </c>
      <c r="Z5721" s="1"/>
      <c r="AA5721" s="2"/>
    </row>
    <row r="5722" spans="8:27">
      <c r="H5722">
        <v>5721</v>
      </c>
      <c r="I5722" s="1" t="s">
        <v>752</v>
      </c>
      <c r="J5722" s="1"/>
      <c r="K5722" s="2"/>
      <c r="L5722">
        <v>5721</v>
      </c>
      <c r="M5722" s="1" t="s">
        <v>753</v>
      </c>
      <c r="N5722" s="1"/>
      <c r="O5722" s="2"/>
      <c r="P5722">
        <v>5721</v>
      </c>
      <c r="Q5722" s="1" t="s">
        <v>754</v>
      </c>
      <c r="R5722" s="1"/>
      <c r="S5722" s="2"/>
      <c r="T5722">
        <v>5721</v>
      </c>
      <c r="U5722" s="1" t="s">
        <v>178</v>
      </c>
      <c r="V5722" s="1"/>
      <c r="W5722" s="2"/>
      <c r="X5722">
        <v>5721</v>
      </c>
      <c r="Y5722" s="1" t="s">
        <v>179</v>
      </c>
      <c r="Z5722" s="1"/>
      <c r="AA5722" s="2"/>
    </row>
    <row r="5723" spans="8:27">
      <c r="H5723">
        <v>5722</v>
      </c>
      <c r="I5723" s="1" t="s">
        <v>752</v>
      </c>
      <c r="J5723" s="1"/>
      <c r="K5723" s="2"/>
      <c r="L5723">
        <v>5722</v>
      </c>
      <c r="M5723" s="1" t="s">
        <v>753</v>
      </c>
      <c r="N5723" s="1"/>
      <c r="O5723" s="2"/>
      <c r="P5723">
        <v>5722</v>
      </c>
      <c r="Q5723" s="1" t="s">
        <v>754</v>
      </c>
      <c r="R5723" s="1"/>
      <c r="S5723" s="2"/>
      <c r="T5723">
        <v>5722</v>
      </c>
      <c r="U5723" s="1" t="s">
        <v>178</v>
      </c>
      <c r="V5723" s="1"/>
      <c r="W5723" s="2"/>
      <c r="X5723">
        <v>5722</v>
      </c>
      <c r="Y5723" s="1" t="s">
        <v>179</v>
      </c>
      <c r="Z5723" s="1"/>
      <c r="AA5723" s="2"/>
    </row>
    <row r="5724" spans="8:27">
      <c r="H5724">
        <v>5723</v>
      </c>
      <c r="I5724" s="1" t="s">
        <v>752</v>
      </c>
      <c r="J5724" s="1"/>
      <c r="K5724" s="2"/>
      <c r="L5724">
        <v>5723</v>
      </c>
      <c r="M5724" s="1" t="s">
        <v>753</v>
      </c>
      <c r="N5724" s="1"/>
      <c r="O5724" s="2"/>
      <c r="P5724">
        <v>5723</v>
      </c>
      <c r="Q5724" s="1" t="s">
        <v>754</v>
      </c>
      <c r="R5724" s="1"/>
      <c r="S5724" s="2"/>
      <c r="T5724">
        <v>5723</v>
      </c>
      <c r="U5724" s="1" t="s">
        <v>178</v>
      </c>
      <c r="V5724" s="1"/>
      <c r="W5724" s="2"/>
      <c r="X5724">
        <v>5723</v>
      </c>
      <c r="Y5724" s="1" t="s">
        <v>179</v>
      </c>
      <c r="Z5724" s="1"/>
      <c r="AA5724" s="2"/>
    </row>
    <row r="5725" spans="8:27">
      <c r="H5725">
        <v>5724</v>
      </c>
      <c r="I5725" s="1" t="s">
        <v>752</v>
      </c>
      <c r="J5725" s="1"/>
      <c r="K5725" s="2"/>
      <c r="L5725">
        <v>5724</v>
      </c>
      <c r="M5725" s="1" t="s">
        <v>753</v>
      </c>
      <c r="N5725" s="1"/>
      <c r="O5725" s="2"/>
      <c r="P5725">
        <v>5724</v>
      </c>
      <c r="Q5725" s="1" t="s">
        <v>754</v>
      </c>
      <c r="R5725" s="1"/>
      <c r="S5725" s="2"/>
      <c r="T5725">
        <v>5724</v>
      </c>
      <c r="U5725" s="1" t="s">
        <v>178</v>
      </c>
      <c r="V5725" s="1"/>
      <c r="W5725" s="2"/>
      <c r="X5725">
        <v>5724</v>
      </c>
      <c r="Y5725" s="1" t="s">
        <v>179</v>
      </c>
      <c r="Z5725" s="1"/>
      <c r="AA5725" s="2"/>
    </row>
    <row r="5726" spans="8:27">
      <c r="H5726">
        <v>5725</v>
      </c>
      <c r="I5726" s="1" t="s">
        <v>752</v>
      </c>
      <c r="J5726" s="1"/>
      <c r="K5726" s="2"/>
      <c r="L5726">
        <v>5725</v>
      </c>
      <c r="M5726" s="1" t="s">
        <v>753</v>
      </c>
      <c r="N5726" s="1"/>
      <c r="O5726" s="2"/>
      <c r="P5726">
        <v>5725</v>
      </c>
      <c r="Q5726" s="1" t="s">
        <v>754</v>
      </c>
      <c r="R5726" s="1"/>
      <c r="S5726" s="2"/>
      <c r="T5726">
        <v>5725</v>
      </c>
      <c r="U5726" s="1" t="s">
        <v>178</v>
      </c>
      <c r="V5726" s="1"/>
      <c r="W5726" s="2"/>
      <c r="X5726">
        <v>5725</v>
      </c>
      <c r="Y5726" s="1" t="s">
        <v>179</v>
      </c>
      <c r="Z5726" s="1"/>
      <c r="AA5726" s="2"/>
    </row>
    <row r="5727" spans="8:27">
      <c r="H5727">
        <v>5726</v>
      </c>
      <c r="I5727" s="1" t="s">
        <v>752</v>
      </c>
      <c r="J5727" s="1"/>
      <c r="K5727" s="2"/>
      <c r="L5727">
        <v>5726</v>
      </c>
      <c r="M5727" s="1" t="s">
        <v>753</v>
      </c>
      <c r="N5727" s="1"/>
      <c r="O5727" s="2"/>
      <c r="P5727">
        <v>5726</v>
      </c>
      <c r="Q5727" s="1" t="s">
        <v>754</v>
      </c>
      <c r="R5727" s="1"/>
      <c r="S5727" s="2"/>
      <c r="T5727">
        <v>5726</v>
      </c>
      <c r="U5727" s="1" t="s">
        <v>178</v>
      </c>
      <c r="V5727" s="1"/>
      <c r="W5727" s="2"/>
      <c r="X5727">
        <v>5726</v>
      </c>
      <c r="Y5727" s="1" t="s">
        <v>179</v>
      </c>
      <c r="Z5727" s="1"/>
      <c r="AA5727" s="2"/>
    </row>
    <row r="5728" spans="8:27">
      <c r="H5728">
        <v>5727</v>
      </c>
      <c r="I5728" s="1" t="s">
        <v>752</v>
      </c>
      <c r="J5728" s="1"/>
      <c r="K5728" s="2"/>
      <c r="L5728">
        <v>5727</v>
      </c>
      <c r="M5728" s="1" t="s">
        <v>753</v>
      </c>
      <c r="N5728" s="1"/>
      <c r="O5728" s="2"/>
      <c r="P5728">
        <v>5727</v>
      </c>
      <c r="Q5728" s="1" t="s">
        <v>754</v>
      </c>
      <c r="R5728" s="1"/>
      <c r="S5728" s="2"/>
      <c r="T5728">
        <v>5727</v>
      </c>
      <c r="U5728" s="1" t="s">
        <v>178</v>
      </c>
      <c r="V5728" s="1"/>
      <c r="W5728" s="2"/>
      <c r="X5728">
        <v>5727</v>
      </c>
      <c r="Y5728" s="1" t="s">
        <v>179</v>
      </c>
      <c r="Z5728" s="1"/>
      <c r="AA5728" s="2"/>
    </row>
    <row r="5729" spans="8:27">
      <c r="H5729">
        <v>5728</v>
      </c>
      <c r="I5729" s="1" t="s">
        <v>752</v>
      </c>
      <c r="J5729" s="1"/>
      <c r="K5729" s="2"/>
      <c r="L5729">
        <v>5728</v>
      </c>
      <c r="M5729" s="1" t="s">
        <v>753</v>
      </c>
      <c r="N5729" s="1"/>
      <c r="O5729" s="2"/>
      <c r="P5729">
        <v>5728</v>
      </c>
      <c r="Q5729" s="1" t="s">
        <v>754</v>
      </c>
      <c r="R5729" s="1"/>
      <c r="S5729" s="2"/>
      <c r="T5729">
        <v>5728</v>
      </c>
      <c r="U5729" s="1" t="s">
        <v>178</v>
      </c>
      <c r="V5729" s="1"/>
      <c r="W5729" s="2"/>
      <c r="X5729">
        <v>5728</v>
      </c>
      <c r="Y5729" s="1" t="s">
        <v>179</v>
      </c>
      <c r="Z5729" s="1"/>
      <c r="AA5729" s="2"/>
    </row>
    <row r="5730" spans="8:27">
      <c r="H5730">
        <v>5729</v>
      </c>
      <c r="I5730" s="1" t="s">
        <v>752</v>
      </c>
      <c r="J5730" s="1"/>
      <c r="K5730" s="2"/>
      <c r="L5730">
        <v>5729</v>
      </c>
      <c r="M5730" s="1" t="s">
        <v>753</v>
      </c>
      <c r="N5730" s="1"/>
      <c r="O5730" s="2"/>
      <c r="P5730">
        <v>5729</v>
      </c>
      <c r="Q5730" s="1" t="s">
        <v>754</v>
      </c>
      <c r="R5730" s="1"/>
      <c r="S5730" s="2"/>
      <c r="T5730">
        <v>5729</v>
      </c>
      <c r="U5730" s="1" t="s">
        <v>178</v>
      </c>
      <c r="V5730" s="1"/>
      <c r="W5730" s="2"/>
      <c r="X5730">
        <v>5729</v>
      </c>
      <c r="Y5730" s="1" t="s">
        <v>179</v>
      </c>
      <c r="Z5730" s="1"/>
      <c r="AA5730" s="2"/>
    </row>
    <row r="5731" spans="8:27">
      <c r="H5731">
        <v>5730</v>
      </c>
      <c r="I5731" s="1" t="s">
        <v>752</v>
      </c>
      <c r="J5731" s="1"/>
      <c r="K5731" s="2"/>
      <c r="L5731">
        <v>5730</v>
      </c>
      <c r="M5731" s="1" t="s">
        <v>753</v>
      </c>
      <c r="N5731" s="1"/>
      <c r="O5731" s="2"/>
      <c r="P5731">
        <v>5730</v>
      </c>
      <c r="Q5731" s="1" t="s">
        <v>754</v>
      </c>
      <c r="R5731" s="1"/>
      <c r="S5731" s="2"/>
      <c r="T5731">
        <v>5730</v>
      </c>
      <c r="U5731" s="1" t="s">
        <v>178</v>
      </c>
      <c r="V5731" s="1"/>
      <c r="W5731" s="2"/>
      <c r="X5731">
        <v>5730</v>
      </c>
      <c r="Y5731" s="1" t="s">
        <v>179</v>
      </c>
      <c r="Z5731" s="1"/>
      <c r="AA5731" s="2"/>
    </row>
    <row r="5732" spans="8:27">
      <c r="H5732">
        <v>5731</v>
      </c>
      <c r="I5732" s="1" t="s">
        <v>752</v>
      </c>
      <c r="J5732" s="1"/>
      <c r="K5732" s="2"/>
      <c r="L5732">
        <v>5731</v>
      </c>
      <c r="M5732" s="1" t="s">
        <v>753</v>
      </c>
      <c r="N5732" s="1"/>
      <c r="O5732" s="2"/>
      <c r="P5732">
        <v>5731</v>
      </c>
      <c r="Q5732" s="1" t="s">
        <v>754</v>
      </c>
      <c r="R5732" s="1"/>
      <c r="S5732" s="2"/>
      <c r="T5732">
        <v>5731</v>
      </c>
      <c r="U5732" s="1" t="s">
        <v>178</v>
      </c>
      <c r="V5732" s="1"/>
      <c r="W5732" s="2"/>
      <c r="X5732">
        <v>5731</v>
      </c>
      <c r="Y5732" s="1" t="s">
        <v>179</v>
      </c>
      <c r="Z5732" s="1"/>
      <c r="AA5732" s="2"/>
    </row>
    <row r="5733" spans="8:27">
      <c r="H5733">
        <v>5732</v>
      </c>
      <c r="I5733" s="1" t="s">
        <v>752</v>
      </c>
      <c r="J5733" s="1"/>
      <c r="K5733" s="2"/>
      <c r="L5733">
        <v>5732</v>
      </c>
      <c r="M5733" s="1" t="s">
        <v>753</v>
      </c>
      <c r="N5733" s="1"/>
      <c r="O5733" s="2"/>
      <c r="P5733">
        <v>5732</v>
      </c>
      <c r="Q5733" s="1" t="s">
        <v>754</v>
      </c>
      <c r="R5733" s="1"/>
      <c r="S5733" s="2"/>
      <c r="T5733">
        <v>5732</v>
      </c>
      <c r="U5733" s="1" t="s">
        <v>178</v>
      </c>
      <c r="V5733" s="1"/>
      <c r="W5733" s="2"/>
      <c r="X5733">
        <v>5732</v>
      </c>
      <c r="Y5733" s="1" t="s">
        <v>179</v>
      </c>
      <c r="Z5733" s="1"/>
      <c r="AA5733" s="2"/>
    </row>
    <row r="5734" spans="8:27">
      <c r="H5734">
        <v>5733</v>
      </c>
      <c r="I5734" s="1" t="s">
        <v>752</v>
      </c>
      <c r="J5734" s="1"/>
      <c r="K5734" s="2"/>
      <c r="L5734">
        <v>5733</v>
      </c>
      <c r="M5734" s="1" t="s">
        <v>753</v>
      </c>
      <c r="N5734" s="1"/>
      <c r="O5734" s="2"/>
      <c r="P5734">
        <v>5733</v>
      </c>
      <c r="Q5734" s="1" t="s">
        <v>754</v>
      </c>
      <c r="R5734" s="1"/>
      <c r="S5734" s="2"/>
      <c r="T5734">
        <v>5733</v>
      </c>
      <c r="U5734" s="1" t="s">
        <v>178</v>
      </c>
      <c r="V5734" s="1"/>
      <c r="W5734" s="2"/>
      <c r="X5734">
        <v>5733</v>
      </c>
      <c r="Y5734" s="1" t="s">
        <v>179</v>
      </c>
      <c r="Z5734" s="1"/>
      <c r="AA5734" s="2"/>
    </row>
    <row r="5735" spans="8:27">
      <c r="H5735">
        <v>5734</v>
      </c>
      <c r="I5735" s="1" t="s">
        <v>752</v>
      </c>
      <c r="J5735" s="1"/>
      <c r="K5735" s="2"/>
      <c r="L5735">
        <v>5734</v>
      </c>
      <c r="M5735" s="1" t="s">
        <v>753</v>
      </c>
      <c r="N5735" s="1"/>
      <c r="O5735" s="2"/>
      <c r="P5735">
        <v>5734</v>
      </c>
      <c r="Q5735" s="1" t="s">
        <v>754</v>
      </c>
      <c r="R5735" s="1"/>
      <c r="S5735" s="2"/>
      <c r="T5735">
        <v>5734</v>
      </c>
      <c r="U5735" s="1" t="s">
        <v>178</v>
      </c>
      <c r="V5735" s="1"/>
      <c r="W5735" s="2"/>
      <c r="X5735">
        <v>5734</v>
      </c>
      <c r="Y5735" s="1" t="s">
        <v>179</v>
      </c>
      <c r="Z5735" s="1"/>
      <c r="AA5735" s="2"/>
    </row>
    <row r="5736" spans="8:27">
      <c r="H5736">
        <v>5735</v>
      </c>
      <c r="I5736" s="1" t="s">
        <v>752</v>
      </c>
      <c r="J5736" s="1"/>
      <c r="K5736" s="2"/>
      <c r="L5736">
        <v>5735</v>
      </c>
      <c r="M5736" s="1" t="s">
        <v>753</v>
      </c>
      <c r="N5736" s="1"/>
      <c r="O5736" s="2"/>
      <c r="P5736">
        <v>5735</v>
      </c>
      <c r="Q5736" s="1" t="s">
        <v>754</v>
      </c>
      <c r="R5736" s="1"/>
      <c r="S5736" s="2"/>
      <c r="T5736">
        <v>5735</v>
      </c>
      <c r="U5736" s="1" t="s">
        <v>178</v>
      </c>
      <c r="V5736" s="1"/>
      <c r="W5736" s="2"/>
      <c r="X5736">
        <v>5735</v>
      </c>
      <c r="Y5736" s="1" t="s">
        <v>179</v>
      </c>
      <c r="Z5736" s="1"/>
      <c r="AA5736" s="2"/>
    </row>
    <row r="5737" spans="8:27">
      <c r="H5737">
        <v>5736</v>
      </c>
      <c r="I5737" s="1" t="s">
        <v>752</v>
      </c>
      <c r="J5737" s="1"/>
      <c r="K5737" s="2"/>
      <c r="L5737">
        <v>5736</v>
      </c>
      <c r="M5737" s="1" t="s">
        <v>753</v>
      </c>
      <c r="N5737" s="1"/>
      <c r="O5737" s="2"/>
      <c r="P5737">
        <v>5736</v>
      </c>
      <c r="Q5737" s="1" t="s">
        <v>754</v>
      </c>
      <c r="R5737" s="1"/>
      <c r="S5737" s="2"/>
      <c r="T5737">
        <v>5736</v>
      </c>
      <c r="U5737" s="1" t="s">
        <v>178</v>
      </c>
      <c r="V5737" s="1"/>
      <c r="W5737" s="2"/>
      <c r="X5737">
        <v>5736</v>
      </c>
      <c r="Y5737" s="1" t="s">
        <v>179</v>
      </c>
      <c r="Z5737" s="1"/>
      <c r="AA5737" s="2"/>
    </row>
    <row r="5738" spans="8:27">
      <c r="H5738">
        <v>5737</v>
      </c>
      <c r="I5738" s="1" t="s">
        <v>752</v>
      </c>
      <c r="J5738" s="1"/>
      <c r="K5738" s="2"/>
      <c r="L5738">
        <v>5737</v>
      </c>
      <c r="M5738" s="1" t="s">
        <v>753</v>
      </c>
      <c r="N5738" s="1"/>
      <c r="O5738" s="2"/>
      <c r="P5738">
        <v>5737</v>
      </c>
      <c r="Q5738" s="1" t="s">
        <v>754</v>
      </c>
      <c r="R5738" s="1"/>
      <c r="S5738" s="2"/>
      <c r="T5738">
        <v>5737</v>
      </c>
      <c r="U5738" s="1" t="s">
        <v>178</v>
      </c>
      <c r="V5738" s="1"/>
      <c r="W5738" s="2"/>
      <c r="X5738">
        <v>5737</v>
      </c>
      <c r="Y5738" s="1" t="s">
        <v>179</v>
      </c>
      <c r="Z5738" s="1"/>
      <c r="AA5738" s="2"/>
    </row>
    <row r="5739" spans="8:27">
      <c r="H5739">
        <v>5738</v>
      </c>
      <c r="I5739" s="1" t="s">
        <v>752</v>
      </c>
      <c r="J5739" s="1"/>
      <c r="K5739" s="2"/>
      <c r="L5739">
        <v>5738</v>
      </c>
      <c r="M5739" s="1" t="s">
        <v>753</v>
      </c>
      <c r="N5739" s="1"/>
      <c r="O5739" s="2"/>
      <c r="P5739">
        <v>5738</v>
      </c>
      <c r="Q5739" s="1" t="s">
        <v>754</v>
      </c>
      <c r="R5739" s="1"/>
      <c r="S5739" s="2"/>
      <c r="T5739">
        <v>5738</v>
      </c>
      <c r="U5739" s="1" t="s">
        <v>178</v>
      </c>
      <c r="V5739" s="1"/>
      <c r="W5739" s="2"/>
      <c r="X5739">
        <v>5738</v>
      </c>
      <c r="Y5739" s="1" t="s">
        <v>179</v>
      </c>
      <c r="Z5739" s="1"/>
      <c r="AA5739" s="2"/>
    </row>
    <row r="5740" spans="8:27">
      <c r="H5740">
        <v>5739</v>
      </c>
      <c r="I5740" s="1" t="s">
        <v>752</v>
      </c>
      <c r="J5740" s="1"/>
      <c r="K5740" s="2"/>
      <c r="L5740">
        <v>5739</v>
      </c>
      <c r="M5740" s="1" t="s">
        <v>753</v>
      </c>
      <c r="N5740" s="1"/>
      <c r="O5740" s="2"/>
      <c r="P5740">
        <v>5739</v>
      </c>
      <c r="Q5740" s="1" t="s">
        <v>754</v>
      </c>
      <c r="R5740" s="1"/>
      <c r="S5740" s="2"/>
      <c r="T5740">
        <v>5739</v>
      </c>
      <c r="U5740" s="1" t="s">
        <v>178</v>
      </c>
      <c r="V5740" s="1"/>
      <c r="W5740" s="2"/>
      <c r="X5740">
        <v>5739</v>
      </c>
      <c r="Y5740" s="1" t="s">
        <v>179</v>
      </c>
      <c r="Z5740" s="1"/>
      <c r="AA5740" s="2"/>
    </row>
    <row r="5741" spans="8:27">
      <c r="H5741">
        <v>5740</v>
      </c>
      <c r="I5741" s="1" t="s">
        <v>752</v>
      </c>
      <c r="J5741" s="1"/>
      <c r="K5741" s="2"/>
      <c r="L5741">
        <v>5740</v>
      </c>
      <c r="M5741" s="1" t="s">
        <v>753</v>
      </c>
      <c r="N5741" s="1"/>
      <c r="O5741" s="2"/>
      <c r="P5741">
        <v>5740</v>
      </c>
      <c r="Q5741" s="1" t="s">
        <v>754</v>
      </c>
      <c r="R5741" s="1"/>
      <c r="S5741" s="2"/>
      <c r="T5741">
        <v>5740</v>
      </c>
      <c r="U5741" s="1" t="s">
        <v>178</v>
      </c>
      <c r="V5741" s="1"/>
      <c r="W5741" s="2"/>
      <c r="X5741">
        <v>5740</v>
      </c>
      <c r="Y5741" s="1" t="s">
        <v>179</v>
      </c>
      <c r="Z5741" s="1"/>
      <c r="AA5741" s="2"/>
    </row>
    <row r="5742" spans="8:27">
      <c r="H5742">
        <v>5741</v>
      </c>
      <c r="I5742" s="1" t="s">
        <v>752</v>
      </c>
      <c r="J5742" s="1"/>
      <c r="K5742" s="2"/>
      <c r="L5742">
        <v>5741</v>
      </c>
      <c r="M5742" s="1" t="s">
        <v>753</v>
      </c>
      <c r="N5742" s="1"/>
      <c r="O5742" s="2"/>
      <c r="P5742">
        <v>5741</v>
      </c>
      <c r="Q5742" s="1" t="s">
        <v>754</v>
      </c>
      <c r="R5742" s="1"/>
      <c r="S5742" s="2"/>
      <c r="T5742">
        <v>5741</v>
      </c>
      <c r="U5742" s="1" t="s">
        <v>178</v>
      </c>
      <c r="V5742" s="1"/>
      <c r="W5742" s="2"/>
      <c r="X5742">
        <v>5741</v>
      </c>
      <c r="Y5742" s="1" t="s">
        <v>179</v>
      </c>
      <c r="Z5742" s="1"/>
      <c r="AA5742" s="2"/>
    </row>
    <row r="5743" spans="8:27">
      <c r="H5743">
        <v>5742</v>
      </c>
      <c r="I5743" s="1" t="s">
        <v>752</v>
      </c>
      <c r="J5743" s="1"/>
      <c r="K5743" s="2"/>
      <c r="L5743">
        <v>5742</v>
      </c>
      <c r="M5743" s="1" t="s">
        <v>753</v>
      </c>
      <c r="N5743" s="1"/>
      <c r="O5743" s="2"/>
      <c r="P5743">
        <v>5742</v>
      </c>
      <c r="Q5743" s="1" t="s">
        <v>754</v>
      </c>
      <c r="R5743" s="1"/>
      <c r="S5743" s="2"/>
      <c r="T5743">
        <v>5742</v>
      </c>
      <c r="U5743" s="1" t="s">
        <v>178</v>
      </c>
      <c r="V5743" s="1"/>
      <c r="W5743" s="2"/>
      <c r="X5743">
        <v>5742</v>
      </c>
      <c r="Y5743" s="1" t="s">
        <v>179</v>
      </c>
      <c r="Z5743" s="1"/>
      <c r="AA5743" s="2"/>
    </row>
    <row r="5744" spans="8:27">
      <c r="H5744">
        <v>5743</v>
      </c>
      <c r="I5744" s="1" t="s">
        <v>752</v>
      </c>
      <c r="J5744" s="1"/>
      <c r="K5744" s="2"/>
      <c r="L5744">
        <v>5743</v>
      </c>
      <c r="M5744" s="1" t="s">
        <v>753</v>
      </c>
      <c r="N5744" s="1"/>
      <c r="O5744" s="2"/>
      <c r="P5744">
        <v>5743</v>
      </c>
      <c r="Q5744" s="1" t="s">
        <v>754</v>
      </c>
      <c r="R5744" s="1"/>
      <c r="S5744" s="2"/>
      <c r="T5744">
        <v>5743</v>
      </c>
      <c r="U5744" s="1" t="s">
        <v>178</v>
      </c>
      <c r="V5744" s="1"/>
      <c r="W5744" s="2"/>
      <c r="X5744">
        <v>5743</v>
      </c>
      <c r="Y5744" s="1" t="s">
        <v>179</v>
      </c>
      <c r="Z5744" s="1"/>
      <c r="AA5744" s="2"/>
    </row>
    <row r="5745" spans="8:27">
      <c r="H5745">
        <v>5744</v>
      </c>
      <c r="I5745" s="1" t="s">
        <v>752</v>
      </c>
      <c r="J5745" s="1"/>
      <c r="K5745" s="2"/>
      <c r="L5745">
        <v>5744</v>
      </c>
      <c r="M5745" s="1" t="s">
        <v>753</v>
      </c>
      <c r="N5745" s="1"/>
      <c r="O5745" s="2"/>
      <c r="P5745">
        <v>5744</v>
      </c>
      <c r="Q5745" s="1" t="s">
        <v>754</v>
      </c>
      <c r="R5745" s="1"/>
      <c r="S5745" s="2"/>
      <c r="T5745">
        <v>5744</v>
      </c>
      <c r="U5745" s="1" t="s">
        <v>178</v>
      </c>
      <c r="V5745" s="1"/>
      <c r="W5745" s="2"/>
      <c r="X5745">
        <v>5744</v>
      </c>
      <c r="Y5745" s="1" t="s">
        <v>179</v>
      </c>
      <c r="Z5745" s="1"/>
      <c r="AA5745" s="2"/>
    </row>
    <row r="5746" spans="8:27">
      <c r="H5746">
        <v>5745</v>
      </c>
      <c r="I5746" s="1" t="s">
        <v>752</v>
      </c>
      <c r="J5746" s="1"/>
      <c r="K5746" s="2"/>
      <c r="L5746">
        <v>5745</v>
      </c>
      <c r="M5746" s="1" t="s">
        <v>753</v>
      </c>
      <c r="N5746" s="1"/>
      <c r="O5746" s="2"/>
      <c r="P5746">
        <v>5745</v>
      </c>
      <c r="Q5746" s="1" t="s">
        <v>754</v>
      </c>
      <c r="R5746" s="1"/>
      <c r="S5746" s="2"/>
      <c r="T5746">
        <v>5745</v>
      </c>
      <c r="U5746" s="1" t="s">
        <v>178</v>
      </c>
      <c r="V5746" s="1"/>
      <c r="W5746" s="2"/>
      <c r="X5746">
        <v>5745</v>
      </c>
      <c r="Y5746" s="1" t="s">
        <v>179</v>
      </c>
      <c r="Z5746" s="1"/>
      <c r="AA5746" s="2"/>
    </row>
    <row r="5747" spans="8:27">
      <c r="H5747">
        <v>5746</v>
      </c>
      <c r="I5747" s="1" t="s">
        <v>752</v>
      </c>
      <c r="J5747" s="1"/>
      <c r="K5747" s="2"/>
      <c r="L5747">
        <v>5746</v>
      </c>
      <c r="M5747" s="1" t="s">
        <v>753</v>
      </c>
      <c r="N5747" s="1"/>
      <c r="O5747" s="2"/>
      <c r="P5747">
        <v>5746</v>
      </c>
      <c r="Q5747" s="1" t="s">
        <v>754</v>
      </c>
      <c r="R5747" s="1"/>
      <c r="S5747" s="2"/>
      <c r="T5747">
        <v>5746</v>
      </c>
      <c r="U5747" s="1" t="s">
        <v>178</v>
      </c>
      <c r="V5747" s="1"/>
      <c r="W5747" s="2"/>
      <c r="X5747">
        <v>5746</v>
      </c>
      <c r="Y5747" s="1" t="s">
        <v>179</v>
      </c>
      <c r="Z5747" s="1"/>
      <c r="AA5747" s="2"/>
    </row>
    <row r="5748" spans="8:27">
      <c r="H5748">
        <v>5747</v>
      </c>
      <c r="I5748" s="1" t="s">
        <v>752</v>
      </c>
      <c r="J5748" s="1"/>
      <c r="K5748" s="2"/>
      <c r="L5748">
        <v>5747</v>
      </c>
      <c r="M5748" s="1" t="s">
        <v>753</v>
      </c>
      <c r="N5748" s="1"/>
      <c r="O5748" s="2"/>
      <c r="P5748">
        <v>5747</v>
      </c>
      <c r="Q5748" s="1" t="s">
        <v>754</v>
      </c>
      <c r="R5748" s="1"/>
      <c r="S5748" s="2"/>
      <c r="T5748">
        <v>5747</v>
      </c>
      <c r="U5748" s="1" t="s">
        <v>178</v>
      </c>
      <c r="V5748" s="1"/>
      <c r="W5748" s="2"/>
      <c r="X5748">
        <v>5747</v>
      </c>
      <c r="Y5748" s="1" t="s">
        <v>179</v>
      </c>
      <c r="Z5748" s="1"/>
      <c r="AA5748" s="2"/>
    </row>
    <row r="5749" spans="8:27">
      <c r="H5749">
        <v>5748</v>
      </c>
      <c r="I5749" s="1" t="s">
        <v>752</v>
      </c>
      <c r="J5749" s="1"/>
      <c r="K5749" s="2"/>
      <c r="L5749">
        <v>5748</v>
      </c>
      <c r="M5749" s="1" t="s">
        <v>753</v>
      </c>
      <c r="N5749" s="1"/>
      <c r="O5749" s="2"/>
      <c r="P5749">
        <v>5748</v>
      </c>
      <c r="Q5749" s="1" t="s">
        <v>754</v>
      </c>
      <c r="R5749" s="1"/>
      <c r="S5749" s="2"/>
      <c r="T5749">
        <v>5748</v>
      </c>
      <c r="U5749" s="1" t="s">
        <v>178</v>
      </c>
      <c r="V5749" s="1"/>
      <c r="W5749" s="2"/>
      <c r="X5749">
        <v>5748</v>
      </c>
      <c r="Y5749" s="1" t="s">
        <v>179</v>
      </c>
      <c r="Z5749" s="1"/>
      <c r="AA5749" s="2"/>
    </row>
    <row r="5750" spans="8:27">
      <c r="H5750">
        <v>5749</v>
      </c>
      <c r="I5750" s="1" t="s">
        <v>752</v>
      </c>
      <c r="J5750" s="1"/>
      <c r="K5750" s="2"/>
      <c r="L5750">
        <v>5749</v>
      </c>
      <c r="M5750" s="1" t="s">
        <v>753</v>
      </c>
      <c r="N5750" s="1"/>
      <c r="O5750" s="2"/>
      <c r="P5750">
        <v>5749</v>
      </c>
      <c r="Q5750" s="1" t="s">
        <v>754</v>
      </c>
      <c r="R5750" s="1"/>
      <c r="S5750" s="2"/>
      <c r="T5750">
        <v>5749</v>
      </c>
      <c r="U5750" s="1" t="s">
        <v>178</v>
      </c>
      <c r="V5750" s="1"/>
      <c r="W5750" s="2"/>
      <c r="X5750">
        <v>5749</v>
      </c>
      <c r="Y5750" s="1" t="s">
        <v>179</v>
      </c>
      <c r="Z5750" s="1"/>
      <c r="AA5750" s="2"/>
    </row>
    <row r="5751" spans="8:27">
      <c r="H5751">
        <v>5750</v>
      </c>
      <c r="I5751" s="1" t="s">
        <v>752</v>
      </c>
      <c r="J5751" s="1"/>
      <c r="K5751" s="2"/>
      <c r="L5751">
        <v>5750</v>
      </c>
      <c r="M5751" s="1" t="s">
        <v>753</v>
      </c>
      <c r="N5751" s="1"/>
      <c r="O5751" s="2"/>
      <c r="P5751">
        <v>5750</v>
      </c>
      <c r="Q5751" s="1" t="s">
        <v>754</v>
      </c>
      <c r="R5751" s="1"/>
      <c r="S5751" s="2"/>
      <c r="T5751">
        <v>5750</v>
      </c>
      <c r="U5751" s="1" t="s">
        <v>178</v>
      </c>
      <c r="V5751" s="1"/>
      <c r="W5751" s="2"/>
      <c r="X5751">
        <v>5750</v>
      </c>
      <c r="Y5751" s="1" t="s">
        <v>179</v>
      </c>
      <c r="Z5751" s="1"/>
      <c r="AA5751" s="2"/>
    </row>
    <row r="5752" spans="8:27">
      <c r="H5752">
        <v>5751</v>
      </c>
      <c r="I5752" s="1" t="s">
        <v>752</v>
      </c>
      <c r="J5752" s="1"/>
      <c r="K5752" s="2"/>
      <c r="L5752">
        <v>5751</v>
      </c>
      <c r="M5752" s="1" t="s">
        <v>753</v>
      </c>
      <c r="N5752" s="1"/>
      <c r="O5752" s="2"/>
      <c r="P5752">
        <v>5751</v>
      </c>
      <c r="Q5752" s="1" t="s">
        <v>754</v>
      </c>
      <c r="R5752" s="1"/>
      <c r="S5752" s="2"/>
      <c r="T5752">
        <v>5751</v>
      </c>
      <c r="U5752" s="1" t="s">
        <v>178</v>
      </c>
      <c r="V5752" s="1"/>
      <c r="W5752" s="2"/>
      <c r="X5752">
        <v>5751</v>
      </c>
      <c r="Y5752" s="1" t="s">
        <v>179</v>
      </c>
      <c r="Z5752" s="1"/>
      <c r="AA5752" s="2"/>
    </row>
    <row r="5753" spans="8:27">
      <c r="H5753">
        <v>5752</v>
      </c>
      <c r="I5753" s="1" t="s">
        <v>752</v>
      </c>
      <c r="J5753" s="1"/>
      <c r="K5753" s="2"/>
      <c r="L5753">
        <v>5752</v>
      </c>
      <c r="M5753" s="1" t="s">
        <v>753</v>
      </c>
      <c r="N5753" s="1"/>
      <c r="O5753" s="2"/>
      <c r="P5753">
        <v>5752</v>
      </c>
      <c r="Q5753" s="1" t="s">
        <v>754</v>
      </c>
      <c r="R5753" s="1"/>
      <c r="S5753" s="2"/>
      <c r="T5753">
        <v>5752</v>
      </c>
      <c r="U5753" s="1" t="s">
        <v>178</v>
      </c>
      <c r="V5753" s="1"/>
      <c r="W5753" s="2"/>
      <c r="X5753">
        <v>5752</v>
      </c>
      <c r="Y5753" s="1" t="s">
        <v>179</v>
      </c>
      <c r="Z5753" s="1"/>
      <c r="AA5753" s="2"/>
    </row>
    <row r="5754" spans="8:27">
      <c r="H5754">
        <v>5753</v>
      </c>
      <c r="I5754" s="1" t="s">
        <v>752</v>
      </c>
      <c r="J5754" s="1"/>
      <c r="K5754" s="2"/>
      <c r="L5754">
        <v>5753</v>
      </c>
      <c r="M5754" s="1" t="s">
        <v>753</v>
      </c>
      <c r="N5754" s="1"/>
      <c r="O5754" s="2"/>
      <c r="P5754">
        <v>5753</v>
      </c>
      <c r="Q5754" s="1" t="s">
        <v>754</v>
      </c>
      <c r="R5754" s="1"/>
      <c r="S5754" s="2"/>
      <c r="T5754">
        <v>5753</v>
      </c>
      <c r="U5754" s="1" t="s">
        <v>178</v>
      </c>
      <c r="V5754" s="1"/>
      <c r="W5754" s="2"/>
      <c r="X5754">
        <v>5753</v>
      </c>
      <c r="Y5754" s="1" t="s">
        <v>179</v>
      </c>
      <c r="Z5754" s="1"/>
      <c r="AA5754" s="2"/>
    </row>
    <row r="5755" spans="8:27">
      <c r="H5755">
        <v>5754</v>
      </c>
      <c r="I5755" s="1" t="s">
        <v>752</v>
      </c>
      <c r="J5755" s="1"/>
      <c r="K5755" s="2"/>
      <c r="L5755">
        <v>5754</v>
      </c>
      <c r="M5755" s="1" t="s">
        <v>753</v>
      </c>
      <c r="N5755" s="1"/>
      <c r="O5755" s="2"/>
      <c r="P5755">
        <v>5754</v>
      </c>
      <c r="Q5755" s="1" t="s">
        <v>754</v>
      </c>
      <c r="R5755" s="1"/>
      <c r="S5755" s="2"/>
      <c r="T5755">
        <v>5754</v>
      </c>
      <c r="U5755" s="1" t="s">
        <v>178</v>
      </c>
      <c r="V5755" s="1"/>
      <c r="W5755" s="2"/>
      <c r="X5755">
        <v>5754</v>
      </c>
      <c r="Y5755" s="1" t="s">
        <v>179</v>
      </c>
      <c r="Z5755" s="1"/>
      <c r="AA5755" s="2"/>
    </row>
    <row r="5756" spans="8:27">
      <c r="H5756">
        <v>5755</v>
      </c>
      <c r="I5756" s="1" t="s">
        <v>752</v>
      </c>
      <c r="J5756" s="1"/>
      <c r="K5756" s="2"/>
      <c r="L5756">
        <v>5755</v>
      </c>
      <c r="M5756" s="1" t="s">
        <v>753</v>
      </c>
      <c r="N5756" s="1"/>
      <c r="O5756" s="2"/>
      <c r="P5756">
        <v>5755</v>
      </c>
      <c r="Q5756" s="1" t="s">
        <v>754</v>
      </c>
      <c r="R5756" s="1"/>
      <c r="S5756" s="2"/>
      <c r="T5756">
        <v>5755</v>
      </c>
      <c r="U5756" s="1" t="s">
        <v>178</v>
      </c>
      <c r="V5756" s="1"/>
      <c r="W5756" s="2"/>
      <c r="X5756">
        <v>5755</v>
      </c>
      <c r="Y5756" s="1" t="s">
        <v>179</v>
      </c>
      <c r="Z5756" s="1"/>
      <c r="AA5756" s="2"/>
    </row>
    <row r="5757" spans="8:27">
      <c r="H5757">
        <v>5756</v>
      </c>
      <c r="I5757" s="1" t="s">
        <v>752</v>
      </c>
      <c r="J5757" s="1"/>
      <c r="K5757" s="2"/>
      <c r="L5757">
        <v>5756</v>
      </c>
      <c r="M5757" s="1" t="s">
        <v>753</v>
      </c>
      <c r="N5757" s="1"/>
      <c r="O5757" s="2"/>
      <c r="P5757">
        <v>5756</v>
      </c>
      <c r="Q5757" s="1" t="s">
        <v>754</v>
      </c>
      <c r="R5757" s="1"/>
      <c r="S5757" s="2"/>
      <c r="T5757">
        <v>5756</v>
      </c>
      <c r="U5757" s="1" t="s">
        <v>178</v>
      </c>
      <c r="V5757" s="1"/>
      <c r="W5757" s="2"/>
      <c r="X5757">
        <v>5756</v>
      </c>
      <c r="Y5757" s="1" t="s">
        <v>179</v>
      </c>
      <c r="Z5757" s="1"/>
      <c r="AA5757" s="2"/>
    </row>
    <row r="5758" spans="8:27">
      <c r="H5758">
        <v>5757</v>
      </c>
      <c r="I5758" s="1" t="s">
        <v>752</v>
      </c>
      <c r="J5758" s="1"/>
      <c r="K5758" s="2"/>
      <c r="L5758">
        <v>5757</v>
      </c>
      <c r="M5758" s="1" t="s">
        <v>753</v>
      </c>
      <c r="N5758" s="1"/>
      <c r="O5758" s="2"/>
      <c r="P5758">
        <v>5757</v>
      </c>
      <c r="Q5758" s="1" t="s">
        <v>754</v>
      </c>
      <c r="R5758" s="1"/>
      <c r="S5758" s="2"/>
      <c r="T5758">
        <v>5757</v>
      </c>
      <c r="U5758" s="1" t="s">
        <v>178</v>
      </c>
      <c r="V5758" s="1"/>
      <c r="W5758" s="2"/>
      <c r="X5758">
        <v>5757</v>
      </c>
      <c r="Y5758" s="1" t="s">
        <v>179</v>
      </c>
      <c r="Z5758" s="1"/>
      <c r="AA5758" s="2"/>
    </row>
    <row r="5759" spans="8:27">
      <c r="H5759">
        <v>5758</v>
      </c>
      <c r="I5759" s="1" t="s">
        <v>752</v>
      </c>
      <c r="J5759" s="1"/>
      <c r="K5759" s="2"/>
      <c r="L5759">
        <v>5758</v>
      </c>
      <c r="M5759" s="1" t="s">
        <v>753</v>
      </c>
      <c r="N5759" s="1"/>
      <c r="O5759" s="2"/>
      <c r="P5759">
        <v>5758</v>
      </c>
      <c r="Q5759" s="1" t="s">
        <v>754</v>
      </c>
      <c r="R5759" s="1"/>
      <c r="S5759" s="2"/>
      <c r="T5759">
        <v>5758</v>
      </c>
      <c r="U5759" s="1" t="s">
        <v>178</v>
      </c>
      <c r="V5759" s="1"/>
      <c r="W5759" s="2"/>
      <c r="X5759">
        <v>5758</v>
      </c>
      <c r="Y5759" s="1" t="s">
        <v>179</v>
      </c>
      <c r="Z5759" s="1"/>
      <c r="AA5759" s="2"/>
    </row>
    <row r="5760" spans="8:27">
      <c r="H5760">
        <v>5759</v>
      </c>
      <c r="I5760" s="1" t="s">
        <v>752</v>
      </c>
      <c r="J5760" s="1"/>
      <c r="K5760" s="2"/>
      <c r="L5760">
        <v>5759</v>
      </c>
      <c r="M5760" s="1" t="s">
        <v>753</v>
      </c>
      <c r="N5760" s="1"/>
      <c r="O5760" s="2"/>
      <c r="P5760">
        <v>5759</v>
      </c>
      <c r="Q5760" s="1" t="s">
        <v>754</v>
      </c>
      <c r="R5760" s="1"/>
      <c r="S5760" s="2"/>
      <c r="T5760">
        <v>5759</v>
      </c>
      <c r="U5760" s="1" t="s">
        <v>178</v>
      </c>
      <c r="V5760" s="1"/>
      <c r="W5760" s="2"/>
      <c r="X5760">
        <v>5759</v>
      </c>
      <c r="Y5760" s="1" t="s">
        <v>179</v>
      </c>
      <c r="Z5760" s="1"/>
      <c r="AA5760" s="2"/>
    </row>
    <row r="5761" spans="8:27">
      <c r="H5761">
        <v>5760</v>
      </c>
      <c r="I5761" s="1" t="s">
        <v>752</v>
      </c>
      <c r="J5761" s="1"/>
      <c r="K5761" s="2"/>
      <c r="L5761">
        <v>5760</v>
      </c>
      <c r="M5761" s="1" t="s">
        <v>753</v>
      </c>
      <c r="N5761" s="1"/>
      <c r="O5761" s="2"/>
      <c r="P5761">
        <v>5760</v>
      </c>
      <c r="Q5761" s="1" t="s">
        <v>754</v>
      </c>
      <c r="R5761" s="1"/>
      <c r="S5761" s="2"/>
      <c r="T5761">
        <v>5760</v>
      </c>
      <c r="U5761" s="1" t="s">
        <v>178</v>
      </c>
      <c r="V5761" s="1"/>
      <c r="W5761" s="2"/>
      <c r="X5761">
        <v>5760</v>
      </c>
      <c r="Y5761" s="1" t="s">
        <v>179</v>
      </c>
      <c r="Z5761" s="1"/>
      <c r="AA5761" s="2"/>
    </row>
    <row r="5762" spans="8:27">
      <c r="H5762">
        <v>5761</v>
      </c>
      <c r="I5762" s="1" t="s">
        <v>752</v>
      </c>
      <c r="J5762" s="1"/>
      <c r="K5762" s="2"/>
      <c r="L5762">
        <v>5761</v>
      </c>
      <c r="M5762" s="1" t="s">
        <v>753</v>
      </c>
      <c r="N5762" s="1"/>
      <c r="O5762" s="2"/>
      <c r="P5762">
        <v>5761</v>
      </c>
      <c r="Q5762" s="1" t="s">
        <v>754</v>
      </c>
      <c r="R5762" s="1"/>
      <c r="S5762" s="2"/>
      <c r="T5762">
        <v>5761</v>
      </c>
      <c r="U5762" s="1" t="s">
        <v>178</v>
      </c>
      <c r="V5762" s="1"/>
      <c r="W5762" s="2"/>
      <c r="X5762">
        <v>5761</v>
      </c>
      <c r="Y5762" s="1" t="s">
        <v>179</v>
      </c>
      <c r="Z5762" s="1"/>
      <c r="AA5762" s="2"/>
    </row>
    <row r="5763" spans="8:27">
      <c r="H5763">
        <v>5762</v>
      </c>
      <c r="I5763" s="1" t="s">
        <v>752</v>
      </c>
      <c r="J5763" s="1"/>
      <c r="K5763" s="2"/>
      <c r="L5763">
        <v>5762</v>
      </c>
      <c r="M5763" s="1" t="s">
        <v>753</v>
      </c>
      <c r="N5763" s="1"/>
      <c r="O5763" s="2"/>
      <c r="P5763">
        <v>5762</v>
      </c>
      <c r="Q5763" s="1" t="s">
        <v>754</v>
      </c>
      <c r="R5763" s="1"/>
      <c r="S5763" s="2"/>
      <c r="T5763">
        <v>5762</v>
      </c>
      <c r="U5763" s="1" t="s">
        <v>178</v>
      </c>
      <c r="V5763" s="1"/>
      <c r="W5763" s="2"/>
      <c r="X5763">
        <v>5762</v>
      </c>
      <c r="Y5763" s="1" t="s">
        <v>179</v>
      </c>
      <c r="Z5763" s="1"/>
      <c r="AA5763" s="2"/>
    </row>
    <row r="5764" spans="8:27">
      <c r="H5764">
        <v>5763</v>
      </c>
      <c r="I5764" s="1" t="s">
        <v>752</v>
      </c>
      <c r="J5764" s="1"/>
      <c r="K5764" s="2"/>
      <c r="L5764">
        <v>5763</v>
      </c>
      <c r="M5764" s="1" t="s">
        <v>753</v>
      </c>
      <c r="N5764" s="1"/>
      <c r="O5764" s="2"/>
      <c r="P5764">
        <v>5763</v>
      </c>
      <c r="Q5764" s="1" t="s">
        <v>754</v>
      </c>
      <c r="R5764" s="1"/>
      <c r="S5764" s="2"/>
      <c r="T5764">
        <v>5763</v>
      </c>
      <c r="U5764" s="1" t="s">
        <v>178</v>
      </c>
      <c r="V5764" s="1"/>
      <c r="W5764" s="2"/>
      <c r="X5764">
        <v>5763</v>
      </c>
      <c r="Y5764" s="1" t="s">
        <v>179</v>
      </c>
      <c r="Z5764" s="1"/>
      <c r="AA5764" s="2"/>
    </row>
    <row r="5765" spans="8:27">
      <c r="H5765">
        <v>5764</v>
      </c>
      <c r="I5765" s="1" t="s">
        <v>752</v>
      </c>
      <c r="J5765" s="1"/>
      <c r="K5765" s="2"/>
      <c r="L5765">
        <v>5764</v>
      </c>
      <c r="M5765" s="1" t="s">
        <v>753</v>
      </c>
      <c r="N5765" s="1"/>
      <c r="O5765" s="2"/>
      <c r="P5765">
        <v>5764</v>
      </c>
      <c r="Q5765" s="1" t="s">
        <v>754</v>
      </c>
      <c r="R5765" s="1"/>
      <c r="S5765" s="2"/>
      <c r="T5765">
        <v>5764</v>
      </c>
      <c r="U5765" s="1" t="s">
        <v>178</v>
      </c>
      <c r="V5765" s="1"/>
      <c r="W5765" s="2"/>
      <c r="X5765">
        <v>5764</v>
      </c>
      <c r="Y5765" s="1" t="s">
        <v>179</v>
      </c>
      <c r="Z5765" s="1"/>
      <c r="AA5765" s="2"/>
    </row>
    <row r="5766" spans="8:27">
      <c r="H5766">
        <v>5765</v>
      </c>
      <c r="I5766" s="1" t="s">
        <v>752</v>
      </c>
      <c r="J5766" s="1"/>
      <c r="K5766" s="2"/>
      <c r="L5766">
        <v>5765</v>
      </c>
      <c r="M5766" s="1" t="s">
        <v>753</v>
      </c>
      <c r="N5766" s="1"/>
      <c r="O5766" s="2"/>
      <c r="P5766">
        <v>5765</v>
      </c>
      <c r="Q5766" s="1" t="s">
        <v>754</v>
      </c>
      <c r="R5766" s="1"/>
      <c r="S5766" s="2"/>
      <c r="T5766">
        <v>5765</v>
      </c>
      <c r="U5766" s="1" t="s">
        <v>178</v>
      </c>
      <c r="V5766" s="1"/>
      <c r="W5766" s="2"/>
      <c r="X5766">
        <v>5765</v>
      </c>
      <c r="Y5766" s="1" t="s">
        <v>179</v>
      </c>
      <c r="Z5766" s="1"/>
      <c r="AA5766" s="2"/>
    </row>
    <row r="5767" spans="8:27">
      <c r="H5767">
        <v>5766</v>
      </c>
      <c r="I5767" s="1" t="s">
        <v>752</v>
      </c>
      <c r="J5767" s="1"/>
      <c r="K5767" s="2"/>
      <c r="L5767">
        <v>5766</v>
      </c>
      <c r="M5767" s="1" t="s">
        <v>753</v>
      </c>
      <c r="N5767" s="1"/>
      <c r="O5767" s="2"/>
      <c r="P5767">
        <v>5766</v>
      </c>
      <c r="Q5767" s="1" t="s">
        <v>754</v>
      </c>
      <c r="R5767" s="1"/>
      <c r="S5767" s="2"/>
      <c r="T5767">
        <v>5766</v>
      </c>
      <c r="U5767" s="1" t="s">
        <v>178</v>
      </c>
      <c r="V5767" s="1"/>
      <c r="W5767" s="2"/>
      <c r="X5767">
        <v>5766</v>
      </c>
      <c r="Y5767" s="1" t="s">
        <v>179</v>
      </c>
      <c r="Z5767" s="1"/>
      <c r="AA5767" s="2"/>
    </row>
    <row r="5768" spans="8:27">
      <c r="H5768">
        <v>5767</v>
      </c>
      <c r="I5768" s="1" t="s">
        <v>752</v>
      </c>
      <c r="J5768" s="1"/>
      <c r="K5768" s="2"/>
      <c r="L5768">
        <v>5767</v>
      </c>
      <c r="M5768" s="1" t="s">
        <v>753</v>
      </c>
      <c r="N5768" s="1"/>
      <c r="O5768" s="2"/>
      <c r="P5768">
        <v>5767</v>
      </c>
      <c r="Q5768" s="1" t="s">
        <v>754</v>
      </c>
      <c r="R5768" s="1"/>
      <c r="S5768" s="2"/>
      <c r="T5768">
        <v>5767</v>
      </c>
      <c r="U5768" s="1" t="s">
        <v>178</v>
      </c>
      <c r="V5768" s="1"/>
      <c r="W5768" s="2"/>
      <c r="X5768">
        <v>5767</v>
      </c>
      <c r="Y5768" s="1" t="s">
        <v>179</v>
      </c>
      <c r="Z5768" s="1"/>
      <c r="AA5768" s="2"/>
    </row>
    <row r="5769" spans="8:27">
      <c r="H5769">
        <v>5768</v>
      </c>
      <c r="I5769" s="1" t="s">
        <v>752</v>
      </c>
      <c r="J5769" s="1"/>
      <c r="K5769" s="2"/>
      <c r="L5769">
        <v>5768</v>
      </c>
      <c r="M5769" s="1" t="s">
        <v>753</v>
      </c>
      <c r="N5769" s="1"/>
      <c r="O5769" s="2"/>
      <c r="P5769">
        <v>5768</v>
      </c>
      <c r="Q5769" s="1" t="s">
        <v>754</v>
      </c>
      <c r="R5769" s="1"/>
      <c r="S5769" s="2"/>
      <c r="T5769">
        <v>5768</v>
      </c>
      <c r="U5769" s="1" t="s">
        <v>178</v>
      </c>
      <c r="V5769" s="1"/>
      <c r="W5769" s="2"/>
      <c r="X5769">
        <v>5768</v>
      </c>
      <c r="Y5769" s="1" t="s">
        <v>179</v>
      </c>
      <c r="Z5769" s="1"/>
      <c r="AA5769" s="2"/>
    </row>
    <row r="5770" spans="8:27">
      <c r="H5770">
        <v>5769</v>
      </c>
      <c r="I5770" s="1" t="s">
        <v>752</v>
      </c>
      <c r="J5770" s="1"/>
      <c r="K5770" s="2"/>
      <c r="L5770">
        <v>5769</v>
      </c>
      <c r="M5770" s="1" t="s">
        <v>753</v>
      </c>
      <c r="N5770" s="1"/>
      <c r="O5770" s="2"/>
      <c r="P5770">
        <v>5769</v>
      </c>
      <c r="Q5770" s="1" t="s">
        <v>754</v>
      </c>
      <c r="R5770" s="1"/>
      <c r="S5770" s="2"/>
      <c r="T5770">
        <v>5769</v>
      </c>
      <c r="U5770" s="1" t="s">
        <v>178</v>
      </c>
      <c r="V5770" s="1"/>
      <c r="W5770" s="2"/>
      <c r="X5770">
        <v>5769</v>
      </c>
      <c r="Y5770" s="1" t="s">
        <v>179</v>
      </c>
      <c r="Z5770" s="1"/>
      <c r="AA5770" s="2"/>
    </row>
    <row r="5771" spans="8:27">
      <c r="H5771">
        <v>5770</v>
      </c>
      <c r="I5771" s="1" t="s">
        <v>752</v>
      </c>
      <c r="J5771" s="1"/>
      <c r="K5771" s="2"/>
      <c r="L5771">
        <v>5770</v>
      </c>
      <c r="M5771" s="1" t="s">
        <v>753</v>
      </c>
      <c r="N5771" s="1"/>
      <c r="O5771" s="2"/>
      <c r="P5771">
        <v>5770</v>
      </c>
      <c r="Q5771" s="1" t="s">
        <v>754</v>
      </c>
      <c r="R5771" s="1"/>
      <c r="S5771" s="2"/>
      <c r="T5771">
        <v>5770</v>
      </c>
      <c r="U5771" s="1" t="s">
        <v>178</v>
      </c>
      <c r="V5771" s="1"/>
      <c r="W5771" s="2"/>
      <c r="X5771">
        <v>5770</v>
      </c>
      <c r="Y5771" s="1" t="s">
        <v>179</v>
      </c>
      <c r="Z5771" s="1"/>
      <c r="AA5771" s="2"/>
    </row>
    <row r="5772" spans="8:27">
      <c r="H5772">
        <v>5771</v>
      </c>
      <c r="I5772" s="1" t="s">
        <v>752</v>
      </c>
      <c r="J5772" s="1"/>
      <c r="K5772" s="2"/>
      <c r="L5772">
        <v>5771</v>
      </c>
      <c r="M5772" s="1" t="s">
        <v>753</v>
      </c>
      <c r="N5772" s="1"/>
      <c r="O5772" s="2"/>
      <c r="P5772">
        <v>5771</v>
      </c>
      <c r="Q5772" s="1" t="s">
        <v>754</v>
      </c>
      <c r="R5772" s="1"/>
      <c r="S5772" s="2"/>
      <c r="T5772">
        <v>5771</v>
      </c>
      <c r="U5772" s="1" t="s">
        <v>178</v>
      </c>
      <c r="V5772" s="1"/>
      <c r="W5772" s="2"/>
      <c r="X5772">
        <v>5771</v>
      </c>
      <c r="Y5772" s="1" t="s">
        <v>179</v>
      </c>
      <c r="Z5772" s="1"/>
      <c r="AA5772" s="2"/>
    </row>
    <row r="5773" spans="8:27">
      <c r="H5773">
        <v>5772</v>
      </c>
      <c r="I5773" s="1" t="s">
        <v>752</v>
      </c>
      <c r="J5773" s="1"/>
      <c r="K5773" s="2"/>
      <c r="L5773">
        <v>5772</v>
      </c>
      <c r="M5773" s="1" t="s">
        <v>753</v>
      </c>
      <c r="N5773" s="1"/>
      <c r="O5773" s="2"/>
      <c r="P5773">
        <v>5772</v>
      </c>
      <c r="Q5773" s="1" t="s">
        <v>754</v>
      </c>
      <c r="R5773" s="1"/>
      <c r="S5773" s="2"/>
      <c r="T5773">
        <v>5772</v>
      </c>
      <c r="U5773" s="1" t="s">
        <v>178</v>
      </c>
      <c r="V5773" s="1"/>
      <c r="W5773" s="2"/>
      <c r="X5773">
        <v>5772</v>
      </c>
      <c r="Y5773" s="1" t="s">
        <v>179</v>
      </c>
      <c r="Z5773" s="1"/>
      <c r="AA5773" s="2"/>
    </row>
    <row r="5774" spans="8:27">
      <c r="H5774">
        <v>5773</v>
      </c>
      <c r="I5774" s="1" t="s">
        <v>752</v>
      </c>
      <c r="J5774" s="1"/>
      <c r="K5774" s="2"/>
      <c r="L5774">
        <v>5773</v>
      </c>
      <c r="M5774" s="1" t="s">
        <v>753</v>
      </c>
      <c r="N5774" s="1"/>
      <c r="O5774" s="2"/>
      <c r="P5774">
        <v>5773</v>
      </c>
      <c r="Q5774" s="1" t="s">
        <v>754</v>
      </c>
      <c r="R5774" s="1"/>
      <c r="S5774" s="2"/>
      <c r="T5774">
        <v>5773</v>
      </c>
      <c r="U5774" s="1" t="s">
        <v>178</v>
      </c>
      <c r="V5774" s="1"/>
      <c r="W5774" s="2"/>
      <c r="X5774">
        <v>5773</v>
      </c>
      <c r="Y5774" s="1" t="s">
        <v>179</v>
      </c>
      <c r="Z5774" s="1"/>
      <c r="AA5774" s="2"/>
    </row>
    <row r="5775" spans="8:27">
      <c r="H5775">
        <v>5774</v>
      </c>
      <c r="I5775" s="1" t="s">
        <v>752</v>
      </c>
      <c r="J5775" s="1"/>
      <c r="K5775" s="2"/>
      <c r="L5775">
        <v>5774</v>
      </c>
      <c r="M5775" s="1" t="s">
        <v>753</v>
      </c>
      <c r="N5775" s="1"/>
      <c r="O5775" s="2"/>
      <c r="P5775">
        <v>5774</v>
      </c>
      <c r="Q5775" s="1" t="s">
        <v>754</v>
      </c>
      <c r="R5775" s="1"/>
      <c r="S5775" s="2"/>
      <c r="T5775">
        <v>5774</v>
      </c>
      <c r="U5775" s="1" t="s">
        <v>178</v>
      </c>
      <c r="V5775" s="1"/>
      <c r="W5775" s="2"/>
      <c r="X5775">
        <v>5774</v>
      </c>
      <c r="Y5775" s="1" t="s">
        <v>179</v>
      </c>
      <c r="Z5775" s="1"/>
      <c r="AA5775" s="2"/>
    </row>
    <row r="5776" spans="8:27">
      <c r="H5776">
        <v>5775</v>
      </c>
      <c r="I5776" s="1" t="s">
        <v>752</v>
      </c>
      <c r="J5776" s="1"/>
      <c r="K5776" s="2"/>
      <c r="L5776">
        <v>5775</v>
      </c>
      <c r="M5776" s="1" t="s">
        <v>753</v>
      </c>
      <c r="N5776" s="1"/>
      <c r="O5776" s="2"/>
      <c r="P5776">
        <v>5775</v>
      </c>
      <c r="Q5776" s="1" t="s">
        <v>754</v>
      </c>
      <c r="R5776" s="1"/>
      <c r="S5776" s="2"/>
      <c r="T5776">
        <v>5775</v>
      </c>
      <c r="U5776" s="1" t="s">
        <v>178</v>
      </c>
      <c r="V5776" s="1"/>
      <c r="W5776" s="2"/>
      <c r="X5776">
        <v>5775</v>
      </c>
      <c r="Y5776" s="1" t="s">
        <v>179</v>
      </c>
      <c r="Z5776" s="1"/>
      <c r="AA5776" s="2"/>
    </row>
    <row r="5777" spans="8:27">
      <c r="H5777">
        <v>5776</v>
      </c>
      <c r="I5777" s="1" t="s">
        <v>752</v>
      </c>
      <c r="J5777" s="1"/>
      <c r="K5777" s="2"/>
      <c r="L5777">
        <v>5776</v>
      </c>
      <c r="M5777" s="1" t="s">
        <v>753</v>
      </c>
      <c r="N5777" s="1"/>
      <c r="O5777" s="2"/>
      <c r="P5777">
        <v>5776</v>
      </c>
      <c r="Q5777" s="1" t="s">
        <v>754</v>
      </c>
      <c r="R5777" s="1"/>
      <c r="S5777" s="2"/>
      <c r="T5777">
        <v>5776</v>
      </c>
      <c r="U5777" s="1" t="s">
        <v>178</v>
      </c>
      <c r="V5777" s="1"/>
      <c r="W5777" s="2"/>
      <c r="X5777">
        <v>5776</v>
      </c>
      <c r="Y5777" s="1" t="s">
        <v>179</v>
      </c>
      <c r="Z5777" s="1"/>
      <c r="AA5777" s="2"/>
    </row>
    <row r="5778" spans="8:27">
      <c r="H5778">
        <v>5777</v>
      </c>
      <c r="I5778" s="1" t="s">
        <v>752</v>
      </c>
      <c r="J5778" s="1"/>
      <c r="K5778" s="2"/>
      <c r="L5778">
        <v>5777</v>
      </c>
      <c r="M5778" s="1" t="s">
        <v>753</v>
      </c>
      <c r="N5778" s="1"/>
      <c r="O5778" s="2"/>
      <c r="P5778">
        <v>5777</v>
      </c>
      <c r="Q5778" s="1" t="s">
        <v>754</v>
      </c>
      <c r="R5778" s="1"/>
      <c r="S5778" s="2"/>
      <c r="T5778">
        <v>5777</v>
      </c>
      <c r="U5778" s="1" t="s">
        <v>178</v>
      </c>
      <c r="V5778" s="1"/>
      <c r="W5778" s="2"/>
      <c r="X5778">
        <v>5777</v>
      </c>
      <c r="Y5778" s="1" t="s">
        <v>179</v>
      </c>
      <c r="Z5778" s="1"/>
      <c r="AA5778" s="2"/>
    </row>
    <row r="5779" spans="8:27">
      <c r="H5779">
        <v>5778</v>
      </c>
      <c r="I5779" s="1" t="s">
        <v>752</v>
      </c>
      <c r="J5779" s="1"/>
      <c r="K5779" s="2"/>
      <c r="L5779">
        <v>5778</v>
      </c>
      <c r="M5779" s="1" t="s">
        <v>753</v>
      </c>
      <c r="N5779" s="1"/>
      <c r="O5779" s="2"/>
      <c r="P5779">
        <v>5778</v>
      </c>
      <c r="Q5779" s="1" t="s">
        <v>754</v>
      </c>
      <c r="R5779" s="1"/>
      <c r="S5779" s="2"/>
      <c r="T5779">
        <v>5778</v>
      </c>
      <c r="U5779" s="1" t="s">
        <v>178</v>
      </c>
      <c r="V5779" s="1"/>
      <c r="W5779" s="2"/>
      <c r="X5779">
        <v>5778</v>
      </c>
      <c r="Y5779" s="1" t="s">
        <v>179</v>
      </c>
      <c r="Z5779" s="1"/>
      <c r="AA5779" s="2"/>
    </row>
    <row r="5780" spans="8:27">
      <c r="H5780">
        <v>5779</v>
      </c>
      <c r="I5780" s="1" t="s">
        <v>752</v>
      </c>
      <c r="J5780" s="1"/>
      <c r="K5780" s="2"/>
      <c r="L5780">
        <v>5779</v>
      </c>
      <c r="M5780" s="1" t="s">
        <v>753</v>
      </c>
      <c r="N5780" s="1"/>
      <c r="O5780" s="2"/>
      <c r="P5780">
        <v>5779</v>
      </c>
      <c r="Q5780" s="1" t="s">
        <v>754</v>
      </c>
      <c r="R5780" s="1"/>
      <c r="S5780" s="2"/>
      <c r="T5780">
        <v>5779</v>
      </c>
      <c r="U5780" s="1" t="s">
        <v>178</v>
      </c>
      <c r="V5780" s="1"/>
      <c r="W5780" s="2"/>
      <c r="X5780">
        <v>5779</v>
      </c>
      <c r="Y5780" s="1" t="s">
        <v>179</v>
      </c>
      <c r="Z5780" s="1"/>
      <c r="AA5780" s="2"/>
    </row>
    <row r="5781" spans="8:27">
      <c r="H5781">
        <v>5780</v>
      </c>
      <c r="I5781" s="1" t="s">
        <v>752</v>
      </c>
      <c r="J5781" s="1"/>
      <c r="K5781" s="2"/>
      <c r="L5781">
        <v>5780</v>
      </c>
      <c r="M5781" s="1" t="s">
        <v>753</v>
      </c>
      <c r="N5781" s="1"/>
      <c r="O5781" s="2"/>
      <c r="P5781">
        <v>5780</v>
      </c>
      <c r="Q5781" s="1" t="s">
        <v>754</v>
      </c>
      <c r="R5781" s="1"/>
      <c r="S5781" s="2"/>
      <c r="T5781">
        <v>5780</v>
      </c>
      <c r="U5781" s="1" t="s">
        <v>178</v>
      </c>
      <c r="V5781" s="1"/>
      <c r="W5781" s="2"/>
      <c r="X5781">
        <v>5780</v>
      </c>
      <c r="Y5781" s="1" t="s">
        <v>179</v>
      </c>
      <c r="Z5781" s="1"/>
      <c r="AA5781" s="2"/>
    </row>
    <row r="5782" spans="8:27">
      <c r="H5782">
        <v>5781</v>
      </c>
      <c r="I5782" s="1" t="s">
        <v>752</v>
      </c>
      <c r="J5782" s="1"/>
      <c r="K5782" s="2"/>
      <c r="L5782">
        <v>5781</v>
      </c>
      <c r="M5782" s="1" t="s">
        <v>753</v>
      </c>
      <c r="N5782" s="1"/>
      <c r="O5782" s="2"/>
      <c r="P5782">
        <v>5781</v>
      </c>
      <c r="Q5782" s="1" t="s">
        <v>754</v>
      </c>
      <c r="R5782" s="1"/>
      <c r="S5782" s="2"/>
      <c r="T5782">
        <v>5781</v>
      </c>
      <c r="U5782" s="1" t="s">
        <v>178</v>
      </c>
      <c r="V5782" s="1"/>
      <c r="W5782" s="2"/>
      <c r="X5782">
        <v>5781</v>
      </c>
      <c r="Y5782" s="1" t="s">
        <v>179</v>
      </c>
      <c r="Z5782" s="1"/>
      <c r="AA5782" s="2"/>
    </row>
    <row r="5783" spans="8:27">
      <c r="H5783">
        <v>5782</v>
      </c>
      <c r="I5783" s="1" t="s">
        <v>752</v>
      </c>
      <c r="J5783" s="1"/>
      <c r="K5783" s="2"/>
      <c r="L5783">
        <v>5782</v>
      </c>
      <c r="M5783" s="1" t="s">
        <v>753</v>
      </c>
      <c r="N5783" s="1"/>
      <c r="O5783" s="2"/>
      <c r="P5783">
        <v>5782</v>
      </c>
      <c r="Q5783" s="1" t="s">
        <v>754</v>
      </c>
      <c r="R5783" s="1"/>
      <c r="S5783" s="2"/>
      <c r="T5783">
        <v>5782</v>
      </c>
      <c r="U5783" s="1" t="s">
        <v>178</v>
      </c>
      <c r="V5783" s="1"/>
      <c r="W5783" s="2"/>
      <c r="X5783">
        <v>5782</v>
      </c>
      <c r="Y5783" s="1" t="s">
        <v>179</v>
      </c>
      <c r="Z5783" s="1"/>
      <c r="AA5783" s="2"/>
    </row>
    <row r="5784" spans="8:27">
      <c r="H5784">
        <v>5783</v>
      </c>
      <c r="I5784" s="1" t="s">
        <v>752</v>
      </c>
      <c r="J5784" s="1"/>
      <c r="K5784" s="2"/>
      <c r="L5784">
        <v>5783</v>
      </c>
      <c r="M5784" s="1" t="s">
        <v>753</v>
      </c>
      <c r="N5784" s="1"/>
      <c r="O5784" s="2"/>
      <c r="P5784">
        <v>5783</v>
      </c>
      <c r="Q5784" s="1" t="s">
        <v>754</v>
      </c>
      <c r="R5784" s="1"/>
      <c r="S5784" s="2"/>
      <c r="T5784">
        <v>5783</v>
      </c>
      <c r="U5784" s="1" t="s">
        <v>178</v>
      </c>
      <c r="V5784" s="1"/>
      <c r="W5784" s="2"/>
      <c r="X5784">
        <v>5783</v>
      </c>
      <c r="Y5784" s="1" t="s">
        <v>179</v>
      </c>
      <c r="Z5784" s="1"/>
      <c r="AA5784" s="2"/>
    </row>
    <row r="5785" spans="8:27">
      <c r="H5785">
        <v>5784</v>
      </c>
      <c r="I5785" s="1" t="s">
        <v>752</v>
      </c>
      <c r="J5785" s="1"/>
      <c r="K5785" s="2"/>
      <c r="L5785">
        <v>5784</v>
      </c>
      <c r="M5785" s="1" t="s">
        <v>753</v>
      </c>
      <c r="N5785" s="1"/>
      <c r="O5785" s="2"/>
      <c r="P5785">
        <v>5784</v>
      </c>
      <c r="Q5785" s="1" t="s">
        <v>754</v>
      </c>
      <c r="R5785" s="1"/>
      <c r="S5785" s="2"/>
      <c r="T5785">
        <v>5784</v>
      </c>
      <c r="U5785" s="1" t="s">
        <v>178</v>
      </c>
      <c r="V5785" s="1"/>
      <c r="W5785" s="2"/>
      <c r="X5785">
        <v>5784</v>
      </c>
      <c r="Y5785" s="1" t="s">
        <v>179</v>
      </c>
      <c r="Z5785" s="1"/>
      <c r="AA5785" s="2"/>
    </row>
    <row r="5786" spans="8:27">
      <c r="H5786">
        <v>5785</v>
      </c>
      <c r="I5786" s="1" t="s">
        <v>752</v>
      </c>
      <c r="J5786" s="1"/>
      <c r="K5786" s="2"/>
      <c r="L5786">
        <v>5785</v>
      </c>
      <c r="M5786" s="1" t="s">
        <v>753</v>
      </c>
      <c r="N5786" s="1"/>
      <c r="O5786" s="2"/>
      <c r="P5786">
        <v>5785</v>
      </c>
      <c r="Q5786" s="1" t="s">
        <v>754</v>
      </c>
      <c r="R5786" s="1"/>
      <c r="S5786" s="2"/>
      <c r="T5786">
        <v>5785</v>
      </c>
      <c r="U5786" s="1" t="s">
        <v>178</v>
      </c>
      <c r="V5786" s="1"/>
      <c r="W5786" s="2"/>
      <c r="X5786">
        <v>5785</v>
      </c>
      <c r="Y5786" s="1" t="s">
        <v>179</v>
      </c>
      <c r="Z5786" s="1"/>
      <c r="AA5786" s="2"/>
    </row>
    <row r="5787" spans="8:27">
      <c r="H5787">
        <v>5786</v>
      </c>
      <c r="I5787" s="1" t="s">
        <v>752</v>
      </c>
      <c r="J5787" s="1"/>
      <c r="K5787" s="2"/>
      <c r="L5787">
        <v>5786</v>
      </c>
      <c r="M5787" s="1" t="s">
        <v>753</v>
      </c>
      <c r="N5787" s="1"/>
      <c r="O5787" s="2"/>
      <c r="P5787">
        <v>5786</v>
      </c>
      <c r="Q5787" s="1" t="s">
        <v>754</v>
      </c>
      <c r="R5787" s="1"/>
      <c r="S5787" s="2"/>
      <c r="T5787">
        <v>5786</v>
      </c>
      <c r="U5787" s="1" t="s">
        <v>178</v>
      </c>
      <c r="V5787" s="1"/>
      <c r="W5787" s="2"/>
      <c r="X5787">
        <v>5786</v>
      </c>
      <c r="Y5787" s="1" t="s">
        <v>179</v>
      </c>
      <c r="Z5787" s="1"/>
      <c r="AA5787" s="2"/>
    </row>
    <row r="5788" spans="8:27">
      <c r="H5788">
        <v>5787</v>
      </c>
      <c r="I5788" s="1" t="s">
        <v>752</v>
      </c>
      <c r="J5788" s="1"/>
      <c r="K5788" s="2"/>
      <c r="L5788">
        <v>5787</v>
      </c>
      <c r="M5788" s="1" t="s">
        <v>753</v>
      </c>
      <c r="N5788" s="1"/>
      <c r="O5788" s="2"/>
      <c r="P5788">
        <v>5787</v>
      </c>
      <c r="Q5788" s="1" t="s">
        <v>754</v>
      </c>
      <c r="R5788" s="1"/>
      <c r="S5788" s="2"/>
      <c r="T5788">
        <v>5787</v>
      </c>
      <c r="U5788" s="1" t="s">
        <v>178</v>
      </c>
      <c r="V5788" s="1"/>
      <c r="W5788" s="2"/>
      <c r="X5788">
        <v>5787</v>
      </c>
      <c r="Y5788" s="1" t="s">
        <v>179</v>
      </c>
      <c r="Z5788" s="1"/>
      <c r="AA5788" s="2"/>
    </row>
    <row r="5789" spans="8:27">
      <c r="H5789">
        <v>5788</v>
      </c>
      <c r="I5789" s="1" t="s">
        <v>752</v>
      </c>
      <c r="J5789" s="1"/>
      <c r="K5789" s="2"/>
      <c r="L5789">
        <v>5788</v>
      </c>
      <c r="M5789" s="1" t="s">
        <v>753</v>
      </c>
      <c r="N5789" s="1"/>
      <c r="O5789" s="2"/>
      <c r="P5789">
        <v>5788</v>
      </c>
      <c r="Q5789" s="1" t="s">
        <v>754</v>
      </c>
      <c r="R5789" s="1"/>
      <c r="S5789" s="2"/>
      <c r="T5789">
        <v>5788</v>
      </c>
      <c r="U5789" s="1" t="s">
        <v>178</v>
      </c>
      <c r="V5789" s="1"/>
      <c r="W5789" s="2"/>
      <c r="X5789">
        <v>5788</v>
      </c>
      <c r="Y5789" s="1" t="s">
        <v>179</v>
      </c>
      <c r="Z5789" s="1"/>
      <c r="AA5789" s="2"/>
    </row>
    <row r="5790" spans="8:27">
      <c r="H5790">
        <v>5789</v>
      </c>
      <c r="I5790" s="1" t="s">
        <v>752</v>
      </c>
      <c r="J5790" s="1"/>
      <c r="K5790" s="2"/>
      <c r="L5790">
        <v>5789</v>
      </c>
      <c r="M5790" s="1" t="s">
        <v>753</v>
      </c>
      <c r="N5790" s="1"/>
      <c r="O5790" s="2"/>
      <c r="P5790">
        <v>5789</v>
      </c>
      <c r="Q5790" s="1" t="s">
        <v>754</v>
      </c>
      <c r="R5790" s="1"/>
      <c r="S5790" s="2"/>
      <c r="T5790">
        <v>5789</v>
      </c>
      <c r="U5790" s="1" t="s">
        <v>178</v>
      </c>
      <c r="V5790" s="1"/>
      <c r="W5790" s="2"/>
      <c r="X5790">
        <v>5789</v>
      </c>
      <c r="Y5790" s="1" t="s">
        <v>179</v>
      </c>
      <c r="Z5790" s="1"/>
      <c r="AA5790" s="2"/>
    </row>
    <row r="5791" spans="8:27">
      <c r="H5791">
        <v>5790</v>
      </c>
      <c r="I5791" s="1" t="s">
        <v>752</v>
      </c>
      <c r="J5791" s="1"/>
      <c r="K5791" s="2"/>
      <c r="L5791">
        <v>5790</v>
      </c>
      <c r="M5791" s="1" t="s">
        <v>753</v>
      </c>
      <c r="N5791" s="1"/>
      <c r="O5791" s="2"/>
      <c r="P5791">
        <v>5790</v>
      </c>
      <c r="Q5791" s="1" t="s">
        <v>754</v>
      </c>
      <c r="R5791" s="1"/>
      <c r="S5791" s="2"/>
      <c r="T5791">
        <v>5790</v>
      </c>
      <c r="U5791" s="1" t="s">
        <v>178</v>
      </c>
      <c r="V5791" s="1"/>
      <c r="W5791" s="2"/>
      <c r="X5791">
        <v>5790</v>
      </c>
      <c r="Y5791" s="1" t="s">
        <v>179</v>
      </c>
      <c r="Z5791" s="1"/>
      <c r="AA5791" s="2"/>
    </row>
    <row r="5792" spans="8:27">
      <c r="H5792">
        <v>5791</v>
      </c>
      <c r="I5792" s="1" t="s">
        <v>752</v>
      </c>
      <c r="J5792" s="1"/>
      <c r="K5792" s="2"/>
      <c r="L5792">
        <v>5791</v>
      </c>
      <c r="M5792" s="1" t="s">
        <v>753</v>
      </c>
      <c r="N5792" s="1"/>
      <c r="O5792" s="2"/>
      <c r="P5792">
        <v>5791</v>
      </c>
      <c r="Q5792" s="1" t="s">
        <v>754</v>
      </c>
      <c r="R5792" s="1"/>
      <c r="S5792" s="2"/>
      <c r="T5792">
        <v>5791</v>
      </c>
      <c r="U5792" s="1" t="s">
        <v>178</v>
      </c>
      <c r="V5792" s="1"/>
      <c r="W5792" s="2"/>
      <c r="X5792">
        <v>5791</v>
      </c>
      <c r="Y5792" s="1" t="s">
        <v>179</v>
      </c>
      <c r="Z5792" s="1"/>
      <c r="AA5792" s="2"/>
    </row>
    <row r="5793" spans="8:27">
      <c r="H5793">
        <v>5792</v>
      </c>
      <c r="I5793" s="1" t="s">
        <v>752</v>
      </c>
      <c r="J5793" s="1"/>
      <c r="K5793" s="2"/>
      <c r="L5793">
        <v>5792</v>
      </c>
      <c r="M5793" s="1" t="s">
        <v>753</v>
      </c>
      <c r="N5793" s="1"/>
      <c r="O5793" s="2"/>
      <c r="P5793">
        <v>5792</v>
      </c>
      <c r="Q5793" s="1" t="s">
        <v>754</v>
      </c>
      <c r="R5793" s="1"/>
      <c r="S5793" s="2"/>
      <c r="T5793">
        <v>5792</v>
      </c>
      <c r="U5793" s="1" t="s">
        <v>178</v>
      </c>
      <c r="V5793" s="1"/>
      <c r="W5793" s="2"/>
      <c r="X5793">
        <v>5792</v>
      </c>
      <c r="Y5793" s="1" t="s">
        <v>179</v>
      </c>
      <c r="Z5793" s="1"/>
      <c r="AA5793" s="2"/>
    </row>
    <row r="5794" spans="8:27">
      <c r="H5794">
        <v>5793</v>
      </c>
      <c r="I5794" s="1" t="s">
        <v>752</v>
      </c>
      <c r="J5794" s="1"/>
      <c r="K5794" s="2"/>
      <c r="L5794">
        <v>5793</v>
      </c>
      <c r="M5794" s="1" t="s">
        <v>753</v>
      </c>
      <c r="N5794" s="1"/>
      <c r="O5794" s="2"/>
      <c r="P5794">
        <v>5793</v>
      </c>
      <c r="Q5794" s="1" t="s">
        <v>754</v>
      </c>
      <c r="R5794" s="1"/>
      <c r="S5794" s="2"/>
      <c r="T5794">
        <v>5793</v>
      </c>
      <c r="U5794" s="1" t="s">
        <v>178</v>
      </c>
      <c r="V5794" s="1"/>
      <c r="W5794" s="2"/>
      <c r="X5794">
        <v>5793</v>
      </c>
      <c r="Y5794" s="1" t="s">
        <v>179</v>
      </c>
      <c r="Z5794" s="1"/>
      <c r="AA5794" s="2"/>
    </row>
    <row r="5795" spans="8:27">
      <c r="H5795">
        <v>5794</v>
      </c>
      <c r="I5795" s="1" t="s">
        <v>752</v>
      </c>
      <c r="J5795" s="1"/>
      <c r="K5795" s="2"/>
      <c r="L5795">
        <v>5794</v>
      </c>
      <c r="M5795" s="1" t="s">
        <v>753</v>
      </c>
      <c r="N5795" s="1"/>
      <c r="O5795" s="2"/>
      <c r="P5795">
        <v>5794</v>
      </c>
      <c r="Q5795" s="1" t="s">
        <v>754</v>
      </c>
      <c r="R5795" s="1"/>
      <c r="S5795" s="2"/>
      <c r="T5795">
        <v>5794</v>
      </c>
      <c r="U5795" s="1" t="s">
        <v>178</v>
      </c>
      <c r="V5795" s="1"/>
      <c r="W5795" s="2"/>
      <c r="X5795">
        <v>5794</v>
      </c>
      <c r="Y5795" s="1" t="s">
        <v>179</v>
      </c>
      <c r="Z5795" s="1"/>
      <c r="AA5795" s="2"/>
    </row>
    <row r="5796" spans="8:27">
      <c r="H5796">
        <v>5795</v>
      </c>
      <c r="I5796" s="1" t="s">
        <v>752</v>
      </c>
      <c r="J5796" s="1"/>
      <c r="K5796" s="2"/>
      <c r="L5796">
        <v>5795</v>
      </c>
      <c r="M5796" s="1" t="s">
        <v>753</v>
      </c>
      <c r="N5796" s="1"/>
      <c r="O5796" s="2"/>
      <c r="P5796">
        <v>5795</v>
      </c>
      <c r="Q5796" s="1" t="s">
        <v>754</v>
      </c>
      <c r="R5796" s="1"/>
      <c r="S5796" s="2"/>
      <c r="T5796">
        <v>5795</v>
      </c>
      <c r="U5796" s="1" t="s">
        <v>178</v>
      </c>
      <c r="V5796" s="1"/>
      <c r="W5796" s="2"/>
      <c r="X5796">
        <v>5795</v>
      </c>
      <c r="Y5796" s="1" t="s">
        <v>179</v>
      </c>
      <c r="Z5796" s="1"/>
      <c r="AA5796" s="2"/>
    </row>
    <row r="5797" spans="8:27">
      <c r="H5797">
        <v>5796</v>
      </c>
      <c r="I5797" s="1" t="s">
        <v>752</v>
      </c>
      <c r="J5797" s="1"/>
      <c r="K5797" s="2"/>
      <c r="L5797">
        <v>5796</v>
      </c>
      <c r="M5797" s="1" t="s">
        <v>753</v>
      </c>
      <c r="N5797" s="1"/>
      <c r="O5797" s="2"/>
      <c r="P5797">
        <v>5796</v>
      </c>
      <c r="Q5797" s="1" t="s">
        <v>754</v>
      </c>
      <c r="R5797" s="1"/>
      <c r="S5797" s="2"/>
      <c r="T5797">
        <v>5796</v>
      </c>
      <c r="U5797" s="1" t="s">
        <v>178</v>
      </c>
      <c r="V5797" s="1"/>
      <c r="W5797" s="2"/>
      <c r="X5797">
        <v>5796</v>
      </c>
      <c r="Y5797" s="1" t="s">
        <v>179</v>
      </c>
      <c r="Z5797" s="1"/>
      <c r="AA5797" s="2"/>
    </row>
    <row r="5798" spans="8:27">
      <c r="H5798">
        <v>5797</v>
      </c>
      <c r="I5798" s="1" t="s">
        <v>752</v>
      </c>
      <c r="J5798" s="1"/>
      <c r="K5798" s="2"/>
      <c r="L5798">
        <v>5797</v>
      </c>
      <c r="M5798" s="1" t="s">
        <v>753</v>
      </c>
      <c r="N5798" s="1"/>
      <c r="O5798" s="2"/>
      <c r="P5798">
        <v>5797</v>
      </c>
      <c r="Q5798" s="1" t="s">
        <v>754</v>
      </c>
      <c r="R5798" s="1"/>
      <c r="S5798" s="2"/>
      <c r="T5798">
        <v>5797</v>
      </c>
      <c r="U5798" s="1" t="s">
        <v>178</v>
      </c>
      <c r="V5798" s="1"/>
      <c r="W5798" s="2"/>
      <c r="X5798">
        <v>5797</v>
      </c>
      <c r="Y5798" s="1" t="s">
        <v>179</v>
      </c>
      <c r="Z5798" s="1"/>
      <c r="AA5798" s="2"/>
    </row>
    <row r="5799" spans="8:27">
      <c r="H5799">
        <v>5798</v>
      </c>
      <c r="I5799" s="1" t="s">
        <v>752</v>
      </c>
      <c r="J5799" s="1"/>
      <c r="K5799" s="2"/>
      <c r="L5799">
        <v>5798</v>
      </c>
      <c r="M5799" s="1" t="s">
        <v>753</v>
      </c>
      <c r="N5799" s="1"/>
      <c r="O5799" s="2"/>
      <c r="P5799">
        <v>5798</v>
      </c>
      <c r="Q5799" s="1" t="s">
        <v>754</v>
      </c>
      <c r="R5799" s="1"/>
      <c r="S5799" s="2"/>
      <c r="T5799">
        <v>5798</v>
      </c>
      <c r="U5799" s="1" t="s">
        <v>178</v>
      </c>
      <c r="V5799" s="1"/>
      <c r="W5799" s="2"/>
      <c r="X5799">
        <v>5798</v>
      </c>
      <c r="Y5799" s="1" t="s">
        <v>179</v>
      </c>
      <c r="Z5799" s="1"/>
      <c r="AA5799" s="2"/>
    </row>
    <row r="5800" spans="8:27">
      <c r="H5800">
        <v>5799</v>
      </c>
      <c r="I5800" s="1" t="s">
        <v>752</v>
      </c>
      <c r="J5800" s="1"/>
      <c r="K5800" s="2"/>
      <c r="L5800">
        <v>5799</v>
      </c>
      <c r="M5800" s="1" t="s">
        <v>753</v>
      </c>
      <c r="N5800" s="1"/>
      <c r="O5800" s="2"/>
      <c r="P5800">
        <v>5799</v>
      </c>
      <c r="Q5800" s="1" t="s">
        <v>754</v>
      </c>
      <c r="R5800" s="1"/>
      <c r="S5800" s="2"/>
      <c r="T5800">
        <v>5799</v>
      </c>
      <c r="U5800" s="1" t="s">
        <v>178</v>
      </c>
      <c r="V5800" s="1"/>
      <c r="W5800" s="2"/>
      <c r="X5800">
        <v>5799</v>
      </c>
      <c r="Y5800" s="1" t="s">
        <v>179</v>
      </c>
      <c r="Z5800" s="1"/>
      <c r="AA5800" s="2"/>
    </row>
    <row r="5801" spans="8:27">
      <c r="H5801">
        <v>5800</v>
      </c>
      <c r="I5801" s="1" t="s">
        <v>752</v>
      </c>
      <c r="J5801" s="1"/>
      <c r="K5801" s="2"/>
      <c r="L5801">
        <v>5800</v>
      </c>
      <c r="M5801" s="1" t="s">
        <v>753</v>
      </c>
      <c r="N5801" s="1"/>
      <c r="O5801" s="2"/>
      <c r="P5801">
        <v>5800</v>
      </c>
      <c r="Q5801" s="1" t="s">
        <v>754</v>
      </c>
      <c r="R5801" s="1"/>
      <c r="S5801" s="2"/>
      <c r="T5801">
        <v>5800</v>
      </c>
      <c r="U5801" s="1" t="s">
        <v>178</v>
      </c>
      <c r="V5801" s="1"/>
      <c r="W5801" s="2"/>
      <c r="X5801">
        <v>5800</v>
      </c>
      <c r="Y5801" s="1" t="s">
        <v>179</v>
      </c>
      <c r="Z5801" s="1"/>
      <c r="AA5801" s="2"/>
    </row>
    <row r="5802" spans="8:27">
      <c r="H5802">
        <v>5801</v>
      </c>
      <c r="I5802" s="1" t="s">
        <v>752</v>
      </c>
      <c r="J5802" s="1"/>
      <c r="K5802" s="2"/>
      <c r="L5802">
        <v>5801</v>
      </c>
      <c r="M5802" s="1" t="s">
        <v>753</v>
      </c>
      <c r="N5802" s="1"/>
      <c r="O5802" s="2"/>
      <c r="P5802">
        <v>5801</v>
      </c>
      <c r="Q5802" s="1" t="s">
        <v>754</v>
      </c>
      <c r="R5802" s="1"/>
      <c r="S5802" s="2"/>
      <c r="T5802">
        <v>5801</v>
      </c>
      <c r="U5802" s="1" t="s">
        <v>178</v>
      </c>
      <c r="V5802" s="1"/>
      <c r="W5802" s="2"/>
      <c r="X5802">
        <v>5801</v>
      </c>
      <c r="Y5802" s="1" t="s">
        <v>179</v>
      </c>
      <c r="Z5802" s="1"/>
      <c r="AA5802" s="2"/>
    </row>
    <row r="5803" spans="8:27">
      <c r="H5803">
        <v>5802</v>
      </c>
      <c r="I5803" s="1" t="s">
        <v>752</v>
      </c>
      <c r="J5803" s="1"/>
      <c r="K5803" s="2"/>
      <c r="L5803">
        <v>5802</v>
      </c>
      <c r="M5803" s="1" t="s">
        <v>753</v>
      </c>
      <c r="N5803" s="1"/>
      <c r="O5803" s="2"/>
      <c r="P5803">
        <v>5802</v>
      </c>
      <c r="Q5803" s="1" t="s">
        <v>754</v>
      </c>
      <c r="R5803" s="1"/>
      <c r="S5803" s="2"/>
      <c r="T5803">
        <v>5802</v>
      </c>
      <c r="U5803" s="1" t="s">
        <v>178</v>
      </c>
      <c r="V5803" s="1"/>
      <c r="W5803" s="2"/>
      <c r="X5803">
        <v>5802</v>
      </c>
      <c r="Y5803" s="1" t="s">
        <v>179</v>
      </c>
      <c r="Z5803" s="1"/>
      <c r="AA5803" s="2"/>
    </row>
    <row r="5804" spans="8:27">
      <c r="H5804">
        <v>5803</v>
      </c>
      <c r="I5804" s="1" t="s">
        <v>752</v>
      </c>
      <c r="J5804" s="1"/>
      <c r="K5804" s="2"/>
      <c r="L5804">
        <v>5803</v>
      </c>
      <c r="M5804" s="1" t="s">
        <v>753</v>
      </c>
      <c r="N5804" s="1"/>
      <c r="O5804" s="2"/>
      <c r="P5804">
        <v>5803</v>
      </c>
      <c r="Q5804" s="1" t="s">
        <v>754</v>
      </c>
      <c r="R5804" s="1"/>
      <c r="S5804" s="2"/>
      <c r="T5804">
        <v>5803</v>
      </c>
      <c r="U5804" s="1" t="s">
        <v>178</v>
      </c>
      <c r="V5804" s="1"/>
      <c r="W5804" s="2"/>
      <c r="X5804">
        <v>5803</v>
      </c>
      <c r="Y5804" s="1" t="s">
        <v>179</v>
      </c>
      <c r="Z5804" s="1"/>
      <c r="AA5804" s="2"/>
    </row>
    <row r="5805" spans="8:27">
      <c r="H5805">
        <v>5804</v>
      </c>
      <c r="I5805" s="1" t="s">
        <v>752</v>
      </c>
      <c r="J5805" s="1"/>
      <c r="K5805" s="2"/>
      <c r="L5805">
        <v>5804</v>
      </c>
      <c r="M5805" s="1" t="s">
        <v>753</v>
      </c>
      <c r="N5805" s="1"/>
      <c r="O5805" s="2"/>
      <c r="P5805">
        <v>5804</v>
      </c>
      <c r="Q5805" s="1" t="s">
        <v>754</v>
      </c>
      <c r="R5805" s="1"/>
      <c r="S5805" s="2"/>
      <c r="T5805">
        <v>5804</v>
      </c>
      <c r="U5805" s="1" t="s">
        <v>178</v>
      </c>
      <c r="V5805" s="1"/>
      <c r="W5805" s="2"/>
      <c r="X5805">
        <v>5804</v>
      </c>
      <c r="Y5805" s="1" t="s">
        <v>179</v>
      </c>
      <c r="Z5805" s="1"/>
      <c r="AA5805" s="2"/>
    </row>
    <row r="5806" spans="8:27">
      <c r="H5806">
        <v>5805</v>
      </c>
      <c r="I5806" s="1" t="s">
        <v>752</v>
      </c>
      <c r="J5806" s="1"/>
      <c r="K5806" s="2"/>
      <c r="L5806">
        <v>5805</v>
      </c>
      <c r="M5806" s="1" t="s">
        <v>753</v>
      </c>
      <c r="N5806" s="1"/>
      <c r="O5806" s="2"/>
      <c r="P5806">
        <v>5805</v>
      </c>
      <c r="Q5806" s="1" t="s">
        <v>754</v>
      </c>
      <c r="R5806" s="1"/>
      <c r="S5806" s="2"/>
      <c r="T5806">
        <v>5805</v>
      </c>
      <c r="U5806" s="1" t="s">
        <v>178</v>
      </c>
      <c r="V5806" s="1"/>
      <c r="W5806" s="2"/>
      <c r="X5806">
        <v>5805</v>
      </c>
      <c r="Y5806" s="1" t="s">
        <v>179</v>
      </c>
      <c r="Z5806" s="1"/>
      <c r="AA5806" s="2"/>
    </row>
    <row r="5807" spans="8:27">
      <c r="H5807">
        <v>5806</v>
      </c>
      <c r="I5807" s="1" t="s">
        <v>752</v>
      </c>
      <c r="J5807" s="1"/>
      <c r="K5807" s="2"/>
      <c r="L5807">
        <v>5806</v>
      </c>
      <c r="M5807" s="1" t="s">
        <v>753</v>
      </c>
      <c r="N5807" s="1"/>
      <c r="O5807" s="2"/>
      <c r="P5807">
        <v>5806</v>
      </c>
      <c r="Q5807" s="1" t="s">
        <v>754</v>
      </c>
      <c r="R5807" s="1"/>
      <c r="S5807" s="2"/>
      <c r="T5807">
        <v>5806</v>
      </c>
      <c r="U5807" s="1" t="s">
        <v>178</v>
      </c>
      <c r="V5807" s="1"/>
      <c r="W5807" s="2"/>
      <c r="X5807">
        <v>5806</v>
      </c>
      <c r="Y5807" s="1" t="s">
        <v>179</v>
      </c>
      <c r="Z5807" s="1"/>
      <c r="AA5807" s="2"/>
    </row>
    <row r="5808" spans="8:27">
      <c r="H5808">
        <v>5807</v>
      </c>
      <c r="I5808" s="1" t="s">
        <v>752</v>
      </c>
      <c r="J5808" s="1"/>
      <c r="K5808" s="2"/>
      <c r="L5808">
        <v>5807</v>
      </c>
      <c r="M5808" s="1" t="s">
        <v>753</v>
      </c>
      <c r="N5808" s="1"/>
      <c r="O5808" s="2"/>
      <c r="P5808">
        <v>5807</v>
      </c>
      <c r="Q5808" s="1" t="s">
        <v>754</v>
      </c>
      <c r="R5808" s="1"/>
      <c r="S5808" s="2"/>
      <c r="T5808">
        <v>5807</v>
      </c>
      <c r="U5808" s="1" t="s">
        <v>178</v>
      </c>
      <c r="V5808" s="1"/>
      <c r="W5808" s="2"/>
      <c r="X5808">
        <v>5807</v>
      </c>
      <c r="Y5808" s="1" t="s">
        <v>179</v>
      </c>
      <c r="Z5808" s="1"/>
      <c r="AA5808" s="2"/>
    </row>
    <row r="5809" spans="8:27">
      <c r="H5809">
        <v>5808</v>
      </c>
      <c r="I5809" s="1" t="s">
        <v>752</v>
      </c>
      <c r="J5809" s="1"/>
      <c r="K5809" s="2"/>
      <c r="L5809">
        <v>5808</v>
      </c>
      <c r="M5809" s="1" t="s">
        <v>753</v>
      </c>
      <c r="N5809" s="1"/>
      <c r="O5809" s="2"/>
      <c r="P5809">
        <v>5808</v>
      </c>
      <c r="Q5809" s="1" t="s">
        <v>754</v>
      </c>
      <c r="R5809" s="1"/>
      <c r="S5809" s="2"/>
      <c r="T5809">
        <v>5808</v>
      </c>
      <c r="U5809" s="1" t="s">
        <v>178</v>
      </c>
      <c r="V5809" s="1"/>
      <c r="W5809" s="2"/>
      <c r="X5809">
        <v>5808</v>
      </c>
      <c r="Y5809" s="1" t="s">
        <v>179</v>
      </c>
      <c r="Z5809" s="1"/>
      <c r="AA5809" s="2"/>
    </row>
    <row r="5810" spans="8:27">
      <c r="H5810">
        <v>5809</v>
      </c>
      <c r="I5810" s="1" t="s">
        <v>752</v>
      </c>
      <c r="J5810" s="1"/>
      <c r="K5810" s="2"/>
      <c r="L5810">
        <v>5809</v>
      </c>
      <c r="M5810" s="1" t="s">
        <v>753</v>
      </c>
      <c r="N5810" s="1"/>
      <c r="O5810" s="2"/>
      <c r="P5810">
        <v>5809</v>
      </c>
      <c r="Q5810" s="1" t="s">
        <v>754</v>
      </c>
      <c r="R5810" s="1"/>
      <c r="S5810" s="2"/>
      <c r="T5810">
        <v>5809</v>
      </c>
      <c r="U5810" s="1" t="s">
        <v>178</v>
      </c>
      <c r="V5810" s="1"/>
      <c r="W5810" s="2"/>
      <c r="X5810">
        <v>5809</v>
      </c>
      <c r="Y5810" s="1" t="s">
        <v>179</v>
      </c>
      <c r="Z5810" s="1"/>
      <c r="AA5810" s="2"/>
    </row>
    <row r="5811" spans="8:27">
      <c r="H5811">
        <v>5810</v>
      </c>
      <c r="I5811" s="1" t="s">
        <v>752</v>
      </c>
      <c r="J5811" s="1"/>
      <c r="K5811" s="2"/>
      <c r="L5811">
        <v>5810</v>
      </c>
      <c r="M5811" s="1" t="s">
        <v>753</v>
      </c>
      <c r="N5811" s="1"/>
      <c r="O5811" s="2"/>
      <c r="P5811">
        <v>5810</v>
      </c>
      <c r="Q5811" s="1" t="s">
        <v>754</v>
      </c>
      <c r="R5811" s="1"/>
      <c r="S5811" s="2"/>
      <c r="T5811">
        <v>5810</v>
      </c>
      <c r="U5811" s="1" t="s">
        <v>178</v>
      </c>
      <c r="V5811" s="1"/>
      <c r="W5811" s="2"/>
      <c r="X5811">
        <v>5810</v>
      </c>
      <c r="Y5811" s="1" t="s">
        <v>179</v>
      </c>
      <c r="Z5811" s="1"/>
      <c r="AA5811" s="2"/>
    </row>
    <row r="5812" spans="8:27">
      <c r="H5812">
        <v>5811</v>
      </c>
      <c r="I5812" s="1" t="s">
        <v>752</v>
      </c>
      <c r="J5812" s="1"/>
      <c r="K5812" s="2"/>
      <c r="L5812">
        <v>5811</v>
      </c>
      <c r="M5812" s="1" t="s">
        <v>753</v>
      </c>
      <c r="N5812" s="1"/>
      <c r="O5812" s="2"/>
      <c r="P5812">
        <v>5811</v>
      </c>
      <c r="Q5812" s="1" t="s">
        <v>754</v>
      </c>
      <c r="R5812" s="1"/>
      <c r="S5812" s="2"/>
      <c r="T5812">
        <v>5811</v>
      </c>
      <c r="U5812" s="1" t="s">
        <v>178</v>
      </c>
      <c r="V5812" s="1"/>
      <c r="W5812" s="2"/>
      <c r="X5812">
        <v>5811</v>
      </c>
      <c r="Y5812" s="1" t="s">
        <v>179</v>
      </c>
      <c r="Z5812" s="1"/>
      <c r="AA5812" s="2"/>
    </row>
    <row r="5813" spans="8:27">
      <c r="H5813">
        <v>5812</v>
      </c>
      <c r="I5813" s="1" t="s">
        <v>752</v>
      </c>
      <c r="J5813" s="1"/>
      <c r="K5813" s="2"/>
      <c r="L5813">
        <v>5812</v>
      </c>
      <c r="M5813" s="1" t="s">
        <v>753</v>
      </c>
      <c r="N5813" s="1"/>
      <c r="O5813" s="2"/>
      <c r="P5813">
        <v>5812</v>
      </c>
      <c r="Q5813" s="1" t="s">
        <v>754</v>
      </c>
      <c r="R5813" s="1"/>
      <c r="S5813" s="2"/>
      <c r="T5813">
        <v>5812</v>
      </c>
      <c r="U5813" s="1" t="s">
        <v>178</v>
      </c>
      <c r="V5813" s="1"/>
      <c r="W5813" s="2"/>
      <c r="X5813">
        <v>5812</v>
      </c>
      <c r="Y5813" s="1" t="s">
        <v>179</v>
      </c>
      <c r="Z5813" s="1"/>
      <c r="AA5813" s="2"/>
    </row>
    <row r="5814" spans="8:27">
      <c r="H5814">
        <v>5813</v>
      </c>
      <c r="I5814" s="1" t="s">
        <v>752</v>
      </c>
      <c r="J5814" s="1"/>
      <c r="K5814" s="2"/>
      <c r="L5814">
        <v>5813</v>
      </c>
      <c r="M5814" s="1" t="s">
        <v>753</v>
      </c>
      <c r="N5814" s="1"/>
      <c r="O5814" s="2"/>
      <c r="P5814">
        <v>5813</v>
      </c>
      <c r="Q5814" s="1" t="s">
        <v>754</v>
      </c>
      <c r="R5814" s="1"/>
      <c r="S5814" s="2"/>
      <c r="T5814">
        <v>5813</v>
      </c>
      <c r="U5814" s="1" t="s">
        <v>178</v>
      </c>
      <c r="V5814" s="1"/>
      <c r="W5814" s="2"/>
      <c r="X5814">
        <v>5813</v>
      </c>
      <c r="Y5814" s="1" t="s">
        <v>179</v>
      </c>
      <c r="Z5814" s="1"/>
      <c r="AA5814" s="2"/>
    </row>
    <row r="5815" spans="8:27">
      <c r="H5815">
        <v>5814</v>
      </c>
      <c r="I5815" s="1" t="s">
        <v>752</v>
      </c>
      <c r="J5815" s="1"/>
      <c r="K5815" s="2"/>
      <c r="L5815">
        <v>5814</v>
      </c>
      <c r="M5815" s="1" t="s">
        <v>753</v>
      </c>
      <c r="N5815" s="1"/>
      <c r="O5815" s="2"/>
      <c r="P5815">
        <v>5814</v>
      </c>
      <c r="Q5815" s="1" t="s">
        <v>754</v>
      </c>
      <c r="R5815" s="1"/>
      <c r="S5815" s="2"/>
      <c r="T5815">
        <v>5814</v>
      </c>
      <c r="U5815" s="1" t="s">
        <v>178</v>
      </c>
      <c r="V5815" s="1"/>
      <c r="W5815" s="2"/>
      <c r="X5815">
        <v>5814</v>
      </c>
      <c r="Y5815" s="1" t="s">
        <v>179</v>
      </c>
      <c r="Z5815" s="1"/>
      <c r="AA5815" s="2"/>
    </row>
    <row r="5816" spans="8:27">
      <c r="H5816">
        <v>5815</v>
      </c>
      <c r="I5816" s="1" t="s">
        <v>752</v>
      </c>
      <c r="J5816" s="1"/>
      <c r="K5816" s="2"/>
      <c r="L5816">
        <v>5815</v>
      </c>
      <c r="M5816" s="1" t="s">
        <v>753</v>
      </c>
      <c r="N5816" s="1"/>
      <c r="O5816" s="2"/>
      <c r="P5816">
        <v>5815</v>
      </c>
      <c r="Q5816" s="1" t="s">
        <v>754</v>
      </c>
      <c r="R5816" s="1"/>
      <c r="S5816" s="2"/>
      <c r="T5816">
        <v>5815</v>
      </c>
      <c r="U5816" s="1" t="s">
        <v>178</v>
      </c>
      <c r="V5816" s="1"/>
      <c r="W5816" s="2"/>
      <c r="X5816">
        <v>5815</v>
      </c>
      <c r="Y5816" s="1" t="s">
        <v>179</v>
      </c>
      <c r="Z5816" s="1"/>
      <c r="AA5816" s="2"/>
    </row>
    <row r="5817" spans="8:27">
      <c r="H5817">
        <v>5816</v>
      </c>
      <c r="I5817" s="1" t="s">
        <v>752</v>
      </c>
      <c r="J5817" s="1"/>
      <c r="K5817" s="2"/>
      <c r="L5817">
        <v>5816</v>
      </c>
      <c r="M5817" s="1" t="s">
        <v>753</v>
      </c>
      <c r="N5817" s="1"/>
      <c r="O5817" s="2"/>
      <c r="P5817">
        <v>5816</v>
      </c>
      <c r="Q5817" s="1" t="s">
        <v>754</v>
      </c>
      <c r="R5817" s="1"/>
      <c r="S5817" s="2"/>
      <c r="T5817">
        <v>5816</v>
      </c>
      <c r="U5817" s="1" t="s">
        <v>178</v>
      </c>
      <c r="V5817" s="1"/>
      <c r="W5817" s="2"/>
      <c r="X5817">
        <v>5816</v>
      </c>
      <c r="Y5817" s="1" t="s">
        <v>179</v>
      </c>
      <c r="Z5817" s="1"/>
      <c r="AA5817" s="2"/>
    </row>
    <row r="5818" spans="8:27">
      <c r="H5818">
        <v>5817</v>
      </c>
      <c r="I5818" s="1" t="s">
        <v>752</v>
      </c>
      <c r="J5818" s="1"/>
      <c r="K5818" s="2"/>
      <c r="L5818">
        <v>5817</v>
      </c>
      <c r="M5818" s="1" t="s">
        <v>753</v>
      </c>
      <c r="N5818" s="1"/>
      <c r="O5818" s="2"/>
      <c r="P5818">
        <v>5817</v>
      </c>
      <c r="Q5818" s="1" t="s">
        <v>754</v>
      </c>
      <c r="R5818" s="1"/>
      <c r="S5818" s="2"/>
      <c r="T5818">
        <v>5817</v>
      </c>
      <c r="U5818" s="1" t="s">
        <v>178</v>
      </c>
      <c r="V5818" s="1"/>
      <c r="W5818" s="2"/>
      <c r="X5818">
        <v>5817</v>
      </c>
      <c r="Y5818" s="1" t="s">
        <v>179</v>
      </c>
      <c r="Z5818" s="1"/>
      <c r="AA5818" s="2"/>
    </row>
    <row r="5819" spans="8:27">
      <c r="H5819">
        <v>5818</v>
      </c>
      <c r="I5819" s="1" t="s">
        <v>752</v>
      </c>
      <c r="J5819" s="1"/>
      <c r="K5819" s="2"/>
      <c r="L5819">
        <v>5818</v>
      </c>
      <c r="M5819" s="1" t="s">
        <v>753</v>
      </c>
      <c r="N5819" s="1"/>
      <c r="O5819" s="2"/>
      <c r="P5819">
        <v>5818</v>
      </c>
      <c r="Q5819" s="1" t="s">
        <v>754</v>
      </c>
      <c r="R5819" s="1"/>
      <c r="S5819" s="2"/>
      <c r="T5819">
        <v>5818</v>
      </c>
      <c r="U5819" s="1" t="s">
        <v>178</v>
      </c>
      <c r="V5819" s="1"/>
      <c r="W5819" s="2"/>
      <c r="X5819">
        <v>5818</v>
      </c>
      <c r="Y5819" s="1" t="s">
        <v>179</v>
      </c>
      <c r="Z5819" s="1"/>
      <c r="AA5819" s="2"/>
    </row>
    <row r="5820" spans="8:27">
      <c r="H5820">
        <v>5819</v>
      </c>
      <c r="I5820" s="1" t="s">
        <v>752</v>
      </c>
      <c r="J5820" s="1"/>
      <c r="K5820" s="2"/>
      <c r="L5820">
        <v>5819</v>
      </c>
      <c r="M5820" s="1" t="s">
        <v>753</v>
      </c>
      <c r="N5820" s="1"/>
      <c r="O5820" s="2"/>
      <c r="P5820">
        <v>5819</v>
      </c>
      <c r="Q5820" s="1" t="s">
        <v>754</v>
      </c>
      <c r="R5820" s="1"/>
      <c r="S5820" s="2"/>
      <c r="T5820">
        <v>5819</v>
      </c>
      <c r="U5820" s="1" t="s">
        <v>178</v>
      </c>
      <c r="V5820" s="1"/>
      <c r="W5820" s="2"/>
      <c r="X5820">
        <v>5819</v>
      </c>
      <c r="Y5820" s="1" t="s">
        <v>179</v>
      </c>
      <c r="Z5820" s="1"/>
      <c r="AA5820" s="2"/>
    </row>
    <row r="5821" spans="8:27">
      <c r="H5821">
        <v>5820</v>
      </c>
      <c r="I5821" s="1" t="s">
        <v>752</v>
      </c>
      <c r="J5821" s="1"/>
      <c r="K5821" s="2"/>
      <c r="L5821">
        <v>5820</v>
      </c>
      <c r="M5821" s="1" t="s">
        <v>753</v>
      </c>
      <c r="N5821" s="1"/>
      <c r="O5821" s="2"/>
      <c r="P5821">
        <v>5820</v>
      </c>
      <c r="Q5821" s="1" t="s">
        <v>754</v>
      </c>
      <c r="R5821" s="1"/>
      <c r="S5821" s="2"/>
      <c r="T5821">
        <v>5820</v>
      </c>
      <c r="U5821" s="1" t="s">
        <v>178</v>
      </c>
      <c r="V5821" s="1"/>
      <c r="W5821" s="2"/>
      <c r="X5821">
        <v>5820</v>
      </c>
      <c r="Y5821" s="1" t="s">
        <v>179</v>
      </c>
      <c r="Z5821" s="1"/>
      <c r="AA5821" s="2"/>
    </row>
    <row r="5822" spans="8:27">
      <c r="H5822">
        <v>5821</v>
      </c>
      <c r="I5822" s="1" t="s">
        <v>752</v>
      </c>
      <c r="J5822" s="1"/>
      <c r="K5822" s="2"/>
      <c r="L5822">
        <v>5821</v>
      </c>
      <c r="M5822" s="1" t="s">
        <v>753</v>
      </c>
      <c r="N5822" s="1"/>
      <c r="O5822" s="2"/>
      <c r="P5822">
        <v>5821</v>
      </c>
      <c r="Q5822" s="1" t="s">
        <v>754</v>
      </c>
      <c r="R5822" s="1"/>
      <c r="S5822" s="2"/>
      <c r="T5822">
        <v>5821</v>
      </c>
      <c r="U5822" s="1" t="s">
        <v>178</v>
      </c>
      <c r="V5822" s="1"/>
      <c r="W5822" s="2"/>
      <c r="X5822">
        <v>5821</v>
      </c>
      <c r="Y5822" s="1" t="s">
        <v>179</v>
      </c>
      <c r="Z5822" s="1"/>
      <c r="AA5822" s="2"/>
    </row>
    <row r="5823" spans="8:27">
      <c r="H5823">
        <v>5822</v>
      </c>
      <c r="I5823" s="1" t="s">
        <v>752</v>
      </c>
      <c r="J5823" s="1"/>
      <c r="K5823" s="2"/>
      <c r="L5823">
        <v>5822</v>
      </c>
      <c r="M5823" s="1" t="s">
        <v>753</v>
      </c>
      <c r="N5823" s="1"/>
      <c r="O5823" s="2"/>
      <c r="P5823">
        <v>5822</v>
      </c>
      <c r="Q5823" s="1" t="s">
        <v>754</v>
      </c>
      <c r="R5823" s="1"/>
      <c r="S5823" s="2"/>
      <c r="T5823">
        <v>5822</v>
      </c>
      <c r="U5823" s="1" t="s">
        <v>178</v>
      </c>
      <c r="V5823" s="1"/>
      <c r="W5823" s="2"/>
      <c r="X5823">
        <v>5822</v>
      </c>
      <c r="Y5823" s="1" t="s">
        <v>179</v>
      </c>
      <c r="Z5823" s="1"/>
      <c r="AA5823" s="2"/>
    </row>
    <row r="5824" spans="8:27">
      <c r="H5824">
        <v>5823</v>
      </c>
      <c r="I5824" s="1" t="s">
        <v>752</v>
      </c>
      <c r="J5824" s="1"/>
      <c r="K5824" s="2"/>
      <c r="L5824">
        <v>5823</v>
      </c>
      <c r="M5824" s="1" t="s">
        <v>753</v>
      </c>
      <c r="N5824" s="1"/>
      <c r="O5824" s="2"/>
      <c r="P5824">
        <v>5823</v>
      </c>
      <c r="Q5824" s="1" t="s">
        <v>754</v>
      </c>
      <c r="R5824" s="1"/>
      <c r="S5824" s="2"/>
      <c r="T5824">
        <v>5823</v>
      </c>
      <c r="U5824" s="1" t="s">
        <v>178</v>
      </c>
      <c r="V5824" s="1"/>
      <c r="W5824" s="2"/>
      <c r="X5824">
        <v>5823</v>
      </c>
      <c r="Y5824" s="1" t="s">
        <v>179</v>
      </c>
      <c r="Z5824" s="1"/>
      <c r="AA5824" s="2"/>
    </row>
    <row r="5825" spans="8:27">
      <c r="H5825">
        <v>5824</v>
      </c>
      <c r="I5825" s="1" t="s">
        <v>752</v>
      </c>
      <c r="J5825" s="1"/>
      <c r="K5825" s="2"/>
      <c r="L5825">
        <v>5824</v>
      </c>
      <c r="M5825" s="1" t="s">
        <v>753</v>
      </c>
      <c r="N5825" s="1"/>
      <c r="O5825" s="2"/>
      <c r="P5825">
        <v>5824</v>
      </c>
      <c r="Q5825" s="1" t="s">
        <v>754</v>
      </c>
      <c r="R5825" s="1"/>
      <c r="S5825" s="2"/>
      <c r="T5825">
        <v>5824</v>
      </c>
      <c r="U5825" s="1" t="s">
        <v>178</v>
      </c>
      <c r="V5825" s="1"/>
      <c r="W5825" s="2"/>
      <c r="X5825">
        <v>5824</v>
      </c>
      <c r="Y5825" s="1" t="s">
        <v>179</v>
      </c>
      <c r="Z5825" s="1"/>
      <c r="AA5825" s="2"/>
    </row>
    <row r="5826" spans="8:27">
      <c r="H5826">
        <v>5825</v>
      </c>
      <c r="I5826" s="1" t="s">
        <v>752</v>
      </c>
      <c r="J5826" s="1"/>
      <c r="K5826" s="2"/>
      <c r="L5826">
        <v>5825</v>
      </c>
      <c r="M5826" s="1" t="s">
        <v>753</v>
      </c>
      <c r="N5826" s="1"/>
      <c r="O5826" s="2"/>
      <c r="P5826">
        <v>5825</v>
      </c>
      <c r="Q5826" s="1" t="s">
        <v>754</v>
      </c>
      <c r="R5826" s="1"/>
      <c r="S5826" s="2"/>
      <c r="T5826">
        <v>5825</v>
      </c>
      <c r="U5826" s="1" t="s">
        <v>178</v>
      </c>
      <c r="V5826" s="1"/>
      <c r="W5826" s="2"/>
      <c r="X5826">
        <v>5825</v>
      </c>
      <c r="Y5826" s="1" t="s">
        <v>179</v>
      </c>
      <c r="Z5826" s="1"/>
      <c r="AA5826" s="2"/>
    </row>
    <row r="5827" spans="8:27">
      <c r="H5827">
        <v>5826</v>
      </c>
      <c r="I5827" s="1" t="s">
        <v>752</v>
      </c>
      <c r="J5827" s="1"/>
      <c r="K5827" s="2"/>
      <c r="L5827">
        <v>5826</v>
      </c>
      <c r="M5827" s="1" t="s">
        <v>753</v>
      </c>
      <c r="N5827" s="1"/>
      <c r="O5827" s="2"/>
      <c r="P5827">
        <v>5826</v>
      </c>
      <c r="Q5827" s="1" t="s">
        <v>754</v>
      </c>
      <c r="R5827" s="1"/>
      <c r="S5827" s="2"/>
      <c r="T5827">
        <v>5826</v>
      </c>
      <c r="U5827" s="1" t="s">
        <v>178</v>
      </c>
      <c r="V5827" s="1"/>
      <c r="W5827" s="2"/>
      <c r="X5827">
        <v>5826</v>
      </c>
      <c r="Y5827" s="1" t="s">
        <v>179</v>
      </c>
      <c r="Z5827" s="1"/>
      <c r="AA5827" s="2"/>
    </row>
    <row r="5828" spans="8:27">
      <c r="H5828">
        <v>5827</v>
      </c>
      <c r="I5828" s="1" t="s">
        <v>752</v>
      </c>
      <c r="J5828" s="1"/>
      <c r="K5828" s="2"/>
      <c r="L5828">
        <v>5827</v>
      </c>
      <c r="M5828" s="1" t="s">
        <v>753</v>
      </c>
      <c r="N5828" s="1"/>
      <c r="O5828" s="2"/>
      <c r="P5828">
        <v>5827</v>
      </c>
      <c r="Q5828" s="1" t="s">
        <v>754</v>
      </c>
      <c r="R5828" s="1"/>
      <c r="S5828" s="2"/>
      <c r="T5828">
        <v>5827</v>
      </c>
      <c r="U5828" s="1" t="s">
        <v>178</v>
      </c>
      <c r="V5828" s="1"/>
      <c r="W5828" s="2"/>
      <c r="X5828">
        <v>5827</v>
      </c>
      <c r="Y5828" s="1" t="s">
        <v>179</v>
      </c>
      <c r="Z5828" s="1"/>
      <c r="AA5828" s="2"/>
    </row>
    <row r="5829" spans="8:27">
      <c r="H5829">
        <v>5828</v>
      </c>
      <c r="I5829" s="1" t="s">
        <v>752</v>
      </c>
      <c r="J5829" s="1"/>
      <c r="K5829" s="2"/>
      <c r="L5829">
        <v>5828</v>
      </c>
      <c r="M5829" s="1" t="s">
        <v>753</v>
      </c>
      <c r="N5829" s="1"/>
      <c r="O5829" s="2"/>
      <c r="P5829">
        <v>5828</v>
      </c>
      <c r="Q5829" s="1" t="s">
        <v>754</v>
      </c>
      <c r="R5829" s="1"/>
      <c r="S5829" s="2"/>
      <c r="T5829">
        <v>5828</v>
      </c>
      <c r="U5829" s="1" t="s">
        <v>178</v>
      </c>
      <c r="V5829" s="1"/>
      <c r="W5829" s="2"/>
      <c r="X5829">
        <v>5828</v>
      </c>
      <c r="Y5829" s="1" t="s">
        <v>179</v>
      </c>
      <c r="Z5829" s="1"/>
      <c r="AA5829" s="2"/>
    </row>
    <row r="5830" spans="8:27">
      <c r="H5830">
        <v>5829</v>
      </c>
      <c r="I5830" s="1" t="s">
        <v>752</v>
      </c>
      <c r="J5830" s="1"/>
      <c r="K5830" s="2"/>
      <c r="L5830">
        <v>5829</v>
      </c>
      <c r="M5830" s="1" t="s">
        <v>753</v>
      </c>
      <c r="N5830" s="1"/>
      <c r="O5830" s="2"/>
      <c r="P5830">
        <v>5829</v>
      </c>
      <c r="Q5830" s="1" t="s">
        <v>754</v>
      </c>
      <c r="R5830" s="1"/>
      <c r="S5830" s="2"/>
      <c r="T5830">
        <v>5829</v>
      </c>
      <c r="U5830" s="1" t="s">
        <v>178</v>
      </c>
      <c r="V5830" s="1"/>
      <c r="W5830" s="2"/>
      <c r="X5830">
        <v>5829</v>
      </c>
      <c r="Y5830" s="1" t="s">
        <v>179</v>
      </c>
      <c r="Z5830" s="1"/>
      <c r="AA5830" s="2"/>
    </row>
    <row r="5831" spans="8:27">
      <c r="H5831">
        <v>5830</v>
      </c>
      <c r="I5831" s="1" t="s">
        <v>752</v>
      </c>
      <c r="J5831" s="1"/>
      <c r="K5831" s="2"/>
      <c r="L5831">
        <v>5830</v>
      </c>
      <c r="M5831" s="1" t="s">
        <v>753</v>
      </c>
      <c r="N5831" s="1"/>
      <c r="O5831" s="2"/>
      <c r="P5831">
        <v>5830</v>
      </c>
      <c r="Q5831" s="1" t="s">
        <v>754</v>
      </c>
      <c r="R5831" s="1"/>
      <c r="S5831" s="2"/>
      <c r="T5831">
        <v>5830</v>
      </c>
      <c r="U5831" s="1" t="s">
        <v>178</v>
      </c>
      <c r="V5831" s="1"/>
      <c r="W5831" s="2"/>
      <c r="X5831">
        <v>5830</v>
      </c>
      <c r="Y5831" s="1" t="s">
        <v>179</v>
      </c>
      <c r="Z5831" s="1"/>
      <c r="AA5831" s="2"/>
    </row>
    <row r="5832" spans="8:27">
      <c r="H5832">
        <v>5831</v>
      </c>
      <c r="I5832" s="1" t="s">
        <v>752</v>
      </c>
      <c r="J5832" s="1"/>
      <c r="K5832" s="2"/>
      <c r="L5832">
        <v>5831</v>
      </c>
      <c r="M5832" s="1" t="s">
        <v>753</v>
      </c>
      <c r="N5832" s="1"/>
      <c r="O5832" s="2"/>
      <c r="P5832">
        <v>5831</v>
      </c>
      <c r="Q5832" s="1" t="s">
        <v>754</v>
      </c>
      <c r="R5832" s="1"/>
      <c r="S5832" s="2"/>
      <c r="T5832">
        <v>5831</v>
      </c>
      <c r="U5832" s="1" t="s">
        <v>178</v>
      </c>
      <c r="V5832" s="1"/>
      <c r="W5832" s="2"/>
      <c r="X5832">
        <v>5831</v>
      </c>
      <c r="Y5832" s="1" t="s">
        <v>179</v>
      </c>
      <c r="Z5832" s="1"/>
      <c r="AA5832" s="2"/>
    </row>
    <row r="5833" spans="8:27">
      <c r="H5833">
        <v>5832</v>
      </c>
      <c r="I5833" s="1" t="s">
        <v>752</v>
      </c>
      <c r="J5833" s="1"/>
      <c r="K5833" s="2"/>
      <c r="L5833">
        <v>5832</v>
      </c>
      <c r="M5833" s="1" t="s">
        <v>753</v>
      </c>
      <c r="N5833" s="1"/>
      <c r="O5833" s="2"/>
      <c r="P5833">
        <v>5832</v>
      </c>
      <c r="Q5833" s="1" t="s">
        <v>754</v>
      </c>
      <c r="R5833" s="1"/>
      <c r="S5833" s="2"/>
      <c r="T5833">
        <v>5832</v>
      </c>
      <c r="U5833" s="1" t="s">
        <v>178</v>
      </c>
      <c r="V5833" s="1"/>
      <c r="W5833" s="2"/>
      <c r="X5833">
        <v>5832</v>
      </c>
      <c r="Y5833" s="1" t="s">
        <v>179</v>
      </c>
      <c r="Z5833" s="1"/>
      <c r="AA5833" s="2"/>
    </row>
    <row r="5834" spans="8:27">
      <c r="H5834">
        <v>5833</v>
      </c>
      <c r="I5834" s="1" t="s">
        <v>752</v>
      </c>
      <c r="J5834" s="1"/>
      <c r="K5834" s="2"/>
      <c r="L5834">
        <v>5833</v>
      </c>
      <c r="M5834" s="1" t="s">
        <v>753</v>
      </c>
      <c r="N5834" s="1"/>
      <c r="O5834" s="2"/>
      <c r="P5834">
        <v>5833</v>
      </c>
      <c r="Q5834" s="1" t="s">
        <v>754</v>
      </c>
      <c r="R5834" s="1"/>
      <c r="S5834" s="2"/>
      <c r="T5834">
        <v>5833</v>
      </c>
      <c r="U5834" s="1" t="s">
        <v>178</v>
      </c>
      <c r="V5834" s="1"/>
      <c r="W5834" s="2"/>
      <c r="X5834">
        <v>5833</v>
      </c>
      <c r="Y5834" s="1" t="s">
        <v>179</v>
      </c>
      <c r="Z5834" s="1"/>
      <c r="AA5834" s="2"/>
    </row>
    <row r="5835" spans="8:27">
      <c r="H5835">
        <v>5834</v>
      </c>
      <c r="I5835" s="1" t="s">
        <v>752</v>
      </c>
      <c r="J5835" s="1"/>
      <c r="K5835" s="2"/>
      <c r="L5835">
        <v>5834</v>
      </c>
      <c r="M5835" s="1" t="s">
        <v>753</v>
      </c>
      <c r="N5835" s="1"/>
      <c r="O5835" s="2"/>
      <c r="P5835">
        <v>5834</v>
      </c>
      <c r="Q5835" s="1" t="s">
        <v>754</v>
      </c>
      <c r="R5835" s="1"/>
      <c r="S5835" s="2"/>
      <c r="T5835">
        <v>5834</v>
      </c>
      <c r="U5835" s="1" t="s">
        <v>178</v>
      </c>
      <c r="V5835" s="1"/>
      <c r="W5835" s="2"/>
      <c r="X5835">
        <v>5834</v>
      </c>
      <c r="Y5835" s="1" t="s">
        <v>179</v>
      </c>
      <c r="Z5835" s="1"/>
      <c r="AA5835" s="2"/>
    </row>
    <row r="5836" spans="8:27">
      <c r="H5836">
        <v>5835</v>
      </c>
      <c r="I5836" s="1" t="s">
        <v>752</v>
      </c>
      <c r="J5836" s="1"/>
      <c r="K5836" s="2"/>
      <c r="L5836">
        <v>5835</v>
      </c>
      <c r="M5836" s="1" t="s">
        <v>753</v>
      </c>
      <c r="N5836" s="1"/>
      <c r="O5836" s="2"/>
      <c r="P5836">
        <v>5835</v>
      </c>
      <c r="Q5836" s="1" t="s">
        <v>754</v>
      </c>
      <c r="R5836" s="1"/>
      <c r="S5836" s="2"/>
      <c r="T5836">
        <v>5835</v>
      </c>
      <c r="U5836" s="1" t="s">
        <v>178</v>
      </c>
      <c r="V5836" s="1"/>
      <c r="W5836" s="2"/>
      <c r="X5836">
        <v>5835</v>
      </c>
      <c r="Y5836" s="1" t="s">
        <v>179</v>
      </c>
      <c r="Z5836" s="1"/>
      <c r="AA5836" s="2"/>
    </row>
    <row r="5837" spans="8:27">
      <c r="H5837">
        <v>5836</v>
      </c>
      <c r="I5837" s="1" t="s">
        <v>752</v>
      </c>
      <c r="J5837" s="1"/>
      <c r="K5837" s="2"/>
      <c r="L5837">
        <v>5836</v>
      </c>
      <c r="M5837" s="1" t="s">
        <v>753</v>
      </c>
      <c r="N5837" s="1"/>
      <c r="O5837" s="2"/>
      <c r="P5837">
        <v>5836</v>
      </c>
      <c r="Q5837" s="1" t="s">
        <v>754</v>
      </c>
      <c r="R5837" s="1"/>
      <c r="S5837" s="2"/>
      <c r="T5837">
        <v>5836</v>
      </c>
      <c r="U5837" s="1" t="s">
        <v>178</v>
      </c>
      <c r="V5837" s="1"/>
      <c r="W5837" s="2"/>
      <c r="X5837">
        <v>5836</v>
      </c>
      <c r="Y5837" s="1" t="s">
        <v>179</v>
      </c>
      <c r="Z5837" s="1"/>
      <c r="AA5837" s="2"/>
    </row>
    <row r="5838" spans="8:27">
      <c r="H5838">
        <v>5837</v>
      </c>
      <c r="I5838" s="1" t="s">
        <v>752</v>
      </c>
      <c r="J5838" s="1"/>
      <c r="K5838" s="2"/>
      <c r="L5838">
        <v>5837</v>
      </c>
      <c r="M5838" s="1" t="s">
        <v>753</v>
      </c>
      <c r="N5838" s="1"/>
      <c r="O5838" s="2"/>
      <c r="P5838">
        <v>5837</v>
      </c>
      <c r="Q5838" s="1" t="s">
        <v>754</v>
      </c>
      <c r="R5838" s="1"/>
      <c r="S5838" s="2"/>
      <c r="T5838">
        <v>5837</v>
      </c>
      <c r="U5838" s="1" t="s">
        <v>178</v>
      </c>
      <c r="V5838" s="1"/>
      <c r="W5838" s="2"/>
      <c r="X5838">
        <v>5837</v>
      </c>
      <c r="Y5838" s="1" t="s">
        <v>179</v>
      </c>
      <c r="Z5838" s="1"/>
      <c r="AA5838" s="2"/>
    </row>
    <row r="5839" spans="8:27">
      <c r="H5839">
        <v>5838</v>
      </c>
      <c r="I5839" s="1" t="s">
        <v>752</v>
      </c>
      <c r="J5839" s="1"/>
      <c r="K5839" s="2"/>
      <c r="L5839">
        <v>5838</v>
      </c>
      <c r="M5839" s="1" t="s">
        <v>753</v>
      </c>
      <c r="N5839" s="1"/>
      <c r="O5839" s="2"/>
      <c r="P5839">
        <v>5838</v>
      </c>
      <c r="Q5839" s="1" t="s">
        <v>754</v>
      </c>
      <c r="R5839" s="1"/>
      <c r="S5839" s="2"/>
      <c r="T5839">
        <v>5838</v>
      </c>
      <c r="U5839" s="1" t="s">
        <v>178</v>
      </c>
      <c r="V5839" s="1"/>
      <c r="W5839" s="2"/>
      <c r="X5839">
        <v>5838</v>
      </c>
      <c r="Y5839" s="1" t="s">
        <v>179</v>
      </c>
      <c r="Z5839" s="1"/>
      <c r="AA5839" s="2"/>
    </row>
    <row r="5840" spans="8:27">
      <c r="H5840">
        <v>5839</v>
      </c>
      <c r="I5840" s="1" t="s">
        <v>752</v>
      </c>
      <c r="J5840" s="1"/>
      <c r="K5840" s="2"/>
      <c r="L5840">
        <v>5839</v>
      </c>
      <c r="M5840" s="1" t="s">
        <v>753</v>
      </c>
      <c r="N5840" s="1"/>
      <c r="O5840" s="2"/>
      <c r="P5840">
        <v>5839</v>
      </c>
      <c r="Q5840" s="1" t="s">
        <v>754</v>
      </c>
      <c r="R5840" s="1"/>
      <c r="S5840" s="2"/>
      <c r="T5840">
        <v>5839</v>
      </c>
      <c r="U5840" s="1" t="s">
        <v>178</v>
      </c>
      <c r="V5840" s="1"/>
      <c r="W5840" s="2"/>
      <c r="X5840">
        <v>5839</v>
      </c>
      <c r="Y5840" s="1" t="s">
        <v>179</v>
      </c>
      <c r="Z5840" s="1"/>
      <c r="AA5840" s="2"/>
    </row>
    <row r="5841" spans="2:58">
      <c r="H5841">
        <v>5840</v>
      </c>
      <c r="I5841" s="1" t="s">
        <v>752</v>
      </c>
      <c r="J5841" s="1"/>
      <c r="K5841" s="2"/>
      <c r="L5841">
        <v>5840</v>
      </c>
      <c r="M5841" s="1" t="s">
        <v>753</v>
      </c>
      <c r="N5841" s="1"/>
      <c r="O5841" s="2"/>
      <c r="P5841">
        <v>5840</v>
      </c>
      <c r="Q5841" s="1" t="s">
        <v>754</v>
      </c>
      <c r="R5841" s="1"/>
      <c r="S5841" s="2"/>
      <c r="T5841">
        <v>5840</v>
      </c>
      <c r="U5841" s="1" t="s">
        <v>178</v>
      </c>
      <c r="V5841" s="1"/>
      <c r="W5841" s="2"/>
      <c r="X5841">
        <v>5840</v>
      </c>
      <c r="Y5841" s="1" t="s">
        <v>179</v>
      </c>
      <c r="Z5841" s="1"/>
      <c r="AA5841" s="2"/>
    </row>
    <row r="5842" spans="2:58">
      <c r="H5842">
        <v>5841</v>
      </c>
      <c r="I5842" s="1" t="s">
        <v>752</v>
      </c>
      <c r="J5842" s="1"/>
      <c r="K5842" s="2"/>
      <c r="L5842">
        <v>5841</v>
      </c>
      <c r="M5842" s="1" t="s">
        <v>753</v>
      </c>
      <c r="N5842" s="1"/>
      <c r="O5842" s="2"/>
      <c r="P5842">
        <v>5841</v>
      </c>
      <c r="Q5842" s="1" t="s">
        <v>754</v>
      </c>
      <c r="R5842" s="1"/>
      <c r="S5842" s="2"/>
      <c r="T5842">
        <v>5841</v>
      </c>
      <c r="U5842" s="1" t="s">
        <v>178</v>
      </c>
      <c r="V5842" s="1"/>
      <c r="W5842" s="2"/>
      <c r="X5842">
        <v>5841</v>
      </c>
      <c r="Y5842" s="1" t="s">
        <v>179</v>
      </c>
      <c r="Z5842" s="1"/>
      <c r="AA5842" s="2"/>
    </row>
    <row r="5843" spans="2:58">
      <c r="H5843">
        <v>5842</v>
      </c>
      <c r="I5843" s="1" t="s">
        <v>752</v>
      </c>
      <c r="J5843" s="1"/>
      <c r="K5843" s="2"/>
      <c r="L5843">
        <v>5842</v>
      </c>
      <c r="M5843" s="1" t="s">
        <v>753</v>
      </c>
      <c r="N5843" s="1"/>
      <c r="O5843" s="2"/>
      <c r="P5843">
        <v>5842</v>
      </c>
      <c r="Q5843" s="1" t="s">
        <v>754</v>
      </c>
      <c r="R5843" s="1"/>
      <c r="S5843" s="2"/>
      <c r="T5843">
        <v>5842</v>
      </c>
      <c r="U5843" s="1" t="s">
        <v>178</v>
      </c>
      <c r="V5843" s="1"/>
      <c r="W5843" s="2"/>
      <c r="X5843">
        <v>5842</v>
      </c>
      <c r="Y5843" s="1" t="s">
        <v>179</v>
      </c>
      <c r="Z5843" s="1"/>
      <c r="AA5843" s="2"/>
    </row>
    <row r="5844" spans="2:58">
      <c r="H5844">
        <v>5843</v>
      </c>
      <c r="I5844" s="1" t="s">
        <v>752</v>
      </c>
      <c r="J5844" s="1"/>
      <c r="K5844" s="2"/>
      <c r="L5844">
        <v>5843</v>
      </c>
      <c r="M5844" s="1" t="s">
        <v>753</v>
      </c>
      <c r="N5844" s="1"/>
      <c r="O5844" s="2"/>
      <c r="P5844">
        <v>5843</v>
      </c>
      <c r="Q5844" s="1" t="s">
        <v>754</v>
      </c>
      <c r="R5844" s="1"/>
      <c r="S5844" s="2"/>
      <c r="T5844">
        <v>5843</v>
      </c>
      <c r="U5844" s="1" t="s">
        <v>178</v>
      </c>
      <c r="V5844" s="1"/>
      <c r="W5844" s="2"/>
      <c r="X5844">
        <v>5843</v>
      </c>
      <c r="Y5844" s="1" t="s">
        <v>179</v>
      </c>
      <c r="Z5844" s="1"/>
      <c r="AA5844" s="2"/>
    </row>
    <row r="5845" spans="2:58">
      <c r="H5845">
        <v>5844</v>
      </c>
      <c r="I5845" s="1" t="s">
        <v>752</v>
      </c>
      <c r="J5845" s="1"/>
      <c r="K5845" s="2"/>
      <c r="L5845">
        <v>5844</v>
      </c>
      <c r="M5845" s="1" t="s">
        <v>753</v>
      </c>
      <c r="N5845" s="1"/>
      <c r="O5845" s="2"/>
      <c r="P5845">
        <v>5844</v>
      </c>
      <c r="Q5845" s="1" t="s">
        <v>754</v>
      </c>
      <c r="R5845" s="1"/>
      <c r="S5845" s="2"/>
      <c r="T5845">
        <v>5844</v>
      </c>
      <c r="U5845" s="1" t="s">
        <v>178</v>
      </c>
      <c r="V5845" s="1"/>
      <c r="W5845" s="2"/>
      <c r="X5845">
        <v>5844</v>
      </c>
      <c r="Y5845" s="1" t="s">
        <v>179</v>
      </c>
      <c r="Z5845" s="1"/>
      <c r="AA5845" s="2"/>
    </row>
    <row r="5846" spans="2:58">
      <c r="H5846">
        <v>5845</v>
      </c>
      <c r="I5846" s="1" t="s">
        <v>752</v>
      </c>
      <c r="J5846" s="1"/>
      <c r="K5846" s="2"/>
      <c r="L5846">
        <v>5845</v>
      </c>
      <c r="M5846" s="1" t="s">
        <v>753</v>
      </c>
      <c r="N5846" s="1"/>
      <c r="O5846" s="2"/>
      <c r="P5846">
        <v>5845</v>
      </c>
      <c r="Q5846" s="1" t="s">
        <v>754</v>
      </c>
      <c r="R5846" s="1"/>
      <c r="S5846" s="2"/>
      <c r="T5846">
        <v>5845</v>
      </c>
      <c r="U5846" s="1" t="s">
        <v>178</v>
      </c>
      <c r="V5846" s="1"/>
      <c r="W5846" s="2"/>
      <c r="X5846">
        <v>5845</v>
      </c>
      <c r="Y5846" s="1" t="s">
        <v>179</v>
      </c>
      <c r="Z5846" s="1"/>
      <c r="AA5846" s="2"/>
    </row>
    <row r="5847" spans="2:58">
      <c r="H5847">
        <v>5846</v>
      </c>
      <c r="I5847" s="1" t="s">
        <v>752</v>
      </c>
      <c r="J5847" s="1"/>
      <c r="K5847" s="2"/>
      <c r="L5847">
        <v>5846</v>
      </c>
      <c r="M5847" s="1" t="s">
        <v>753</v>
      </c>
      <c r="N5847" s="1"/>
      <c r="O5847" s="2"/>
      <c r="P5847">
        <v>5846</v>
      </c>
      <c r="Q5847" s="1" t="s">
        <v>754</v>
      </c>
      <c r="R5847" s="1"/>
      <c r="S5847" s="2"/>
      <c r="T5847">
        <v>5846</v>
      </c>
      <c r="U5847" s="1" t="s">
        <v>178</v>
      </c>
      <c r="V5847" s="1"/>
      <c r="W5847" s="2"/>
      <c r="X5847">
        <v>5846</v>
      </c>
      <c r="Y5847" s="1" t="s">
        <v>179</v>
      </c>
      <c r="Z5847" s="1"/>
      <c r="AA5847" s="2"/>
    </row>
    <row r="5848" spans="2:58">
      <c r="B5848" s="15"/>
      <c r="C5848" s="14"/>
      <c r="D5848" s="15"/>
      <c r="E5848" s="14"/>
      <c r="F5848" s="15"/>
      <c r="H5848">
        <v>5847</v>
      </c>
      <c r="I5848" s="1" t="s">
        <v>752</v>
      </c>
      <c r="J5848" s="1"/>
      <c r="K5848" s="2"/>
      <c r="L5848">
        <v>5847</v>
      </c>
      <c r="M5848" s="1" t="s">
        <v>753</v>
      </c>
      <c r="N5848" s="1"/>
      <c r="O5848" s="2"/>
      <c r="P5848">
        <v>5847</v>
      </c>
      <c r="Q5848" s="1" t="s">
        <v>754</v>
      </c>
      <c r="R5848" s="1"/>
      <c r="S5848" s="2"/>
      <c r="T5848">
        <v>5847</v>
      </c>
      <c r="U5848" s="1" t="s">
        <v>178</v>
      </c>
      <c r="V5848" s="1"/>
      <c r="W5848" s="2"/>
      <c r="X5848">
        <v>5847</v>
      </c>
      <c r="Y5848" s="1" t="s">
        <v>179</v>
      </c>
      <c r="Z5848" s="1"/>
      <c r="AA5848" s="2"/>
      <c r="AQ5848" s="15"/>
      <c r="AR5848" s="15"/>
      <c r="AS5848" s="15"/>
      <c r="AT5848" s="15"/>
      <c r="AU5848" s="15"/>
      <c r="AV5848" s="15"/>
      <c r="BA5848" s="15"/>
      <c r="BB5848" s="15"/>
      <c r="BC5848" s="15"/>
      <c r="BD5848" s="15"/>
      <c r="BE5848" s="15"/>
      <c r="BF5848" s="15"/>
    </row>
    <row r="5849" spans="2:58">
      <c r="B5849" s="15"/>
      <c r="C5849" s="17"/>
      <c r="D5849" s="15"/>
      <c r="E5849" s="15"/>
      <c r="F5849" s="15"/>
      <c r="H5849">
        <v>5848</v>
      </c>
      <c r="I5849" s="1" t="s">
        <v>752</v>
      </c>
      <c r="J5849" s="1"/>
      <c r="K5849" s="2"/>
      <c r="L5849">
        <v>5848</v>
      </c>
      <c r="M5849" s="1" t="s">
        <v>753</v>
      </c>
      <c r="N5849" s="1"/>
      <c r="O5849" s="2"/>
      <c r="P5849">
        <v>5848</v>
      </c>
      <c r="Q5849" s="1" t="s">
        <v>754</v>
      </c>
      <c r="R5849" s="1"/>
      <c r="S5849" s="2"/>
      <c r="T5849">
        <v>5848</v>
      </c>
      <c r="U5849" s="1" t="s">
        <v>178</v>
      </c>
      <c r="V5849" s="1"/>
      <c r="W5849" s="2"/>
      <c r="X5849">
        <v>5848</v>
      </c>
      <c r="Y5849" s="1" t="s">
        <v>179</v>
      </c>
      <c r="Z5849" s="1"/>
      <c r="AA5849" s="2"/>
      <c r="AQ5849" s="15"/>
      <c r="AR5849" s="15"/>
      <c r="AS5849" s="15"/>
      <c r="AT5849" s="15"/>
      <c r="AU5849" s="15"/>
      <c r="AV5849" s="15"/>
      <c r="BA5849" s="15"/>
      <c r="BB5849" s="15"/>
      <c r="BC5849" s="15"/>
      <c r="BD5849" s="15"/>
      <c r="BE5849" s="15"/>
      <c r="BF5849" s="15"/>
    </row>
    <row r="5850" spans="2:58">
      <c r="B5850" s="15"/>
      <c r="C5850" s="17"/>
      <c r="D5850" s="15"/>
      <c r="E5850" s="15"/>
      <c r="F5850" s="15"/>
      <c r="H5850">
        <v>5849</v>
      </c>
      <c r="I5850" s="1" t="s">
        <v>752</v>
      </c>
      <c r="J5850" s="1"/>
      <c r="K5850" s="2"/>
      <c r="L5850">
        <v>5849</v>
      </c>
      <c r="M5850" s="1" t="s">
        <v>753</v>
      </c>
      <c r="N5850" s="1"/>
      <c r="O5850" s="2"/>
      <c r="P5850">
        <v>5849</v>
      </c>
      <c r="Q5850" s="1" t="s">
        <v>754</v>
      </c>
      <c r="R5850" s="1"/>
      <c r="S5850" s="2"/>
      <c r="T5850">
        <v>5849</v>
      </c>
      <c r="U5850" s="1" t="s">
        <v>178</v>
      </c>
      <c r="V5850" s="1"/>
      <c r="W5850" s="2"/>
      <c r="X5850">
        <v>5849</v>
      </c>
      <c r="Y5850" s="1" t="s">
        <v>179</v>
      </c>
      <c r="Z5850" s="1"/>
      <c r="AA5850" s="2"/>
      <c r="AQ5850" s="15"/>
      <c r="AR5850" s="15"/>
      <c r="AS5850" s="15"/>
      <c r="AT5850" s="15"/>
      <c r="AU5850" s="15"/>
      <c r="AV5850" s="15"/>
      <c r="BA5850" s="15"/>
      <c r="BB5850" s="15"/>
      <c r="BC5850" s="15"/>
      <c r="BD5850" s="15"/>
      <c r="BE5850" s="15"/>
      <c r="BF5850" s="15"/>
    </row>
    <row r="5851" spans="2:58">
      <c r="B5851" s="15"/>
      <c r="C5851" s="17"/>
      <c r="D5851" s="15"/>
      <c r="E5851" s="15"/>
      <c r="F5851" s="15"/>
      <c r="H5851">
        <v>5850</v>
      </c>
      <c r="I5851" s="1" t="s">
        <v>752</v>
      </c>
      <c r="J5851" s="1"/>
      <c r="K5851" s="2"/>
      <c r="L5851">
        <v>5850</v>
      </c>
      <c r="M5851" s="1" t="s">
        <v>753</v>
      </c>
      <c r="N5851" s="1"/>
      <c r="O5851" s="2"/>
      <c r="P5851">
        <v>5850</v>
      </c>
      <c r="Q5851" s="1" t="s">
        <v>754</v>
      </c>
      <c r="R5851" s="1"/>
      <c r="S5851" s="2"/>
      <c r="T5851">
        <v>5850</v>
      </c>
      <c r="U5851" s="1" t="s">
        <v>178</v>
      </c>
      <c r="V5851" s="1"/>
      <c r="W5851" s="2"/>
      <c r="X5851">
        <v>5850</v>
      </c>
      <c r="Y5851" s="1" t="s">
        <v>179</v>
      </c>
      <c r="Z5851" s="1"/>
      <c r="AA5851" s="2"/>
      <c r="AQ5851" s="15"/>
      <c r="AR5851" s="15"/>
      <c r="AS5851" s="15"/>
      <c r="AT5851" s="15"/>
      <c r="AU5851" s="14"/>
      <c r="AV5851" s="14"/>
      <c r="BA5851" s="15"/>
      <c r="BB5851" s="15"/>
      <c r="BC5851" s="15"/>
      <c r="BD5851" s="15"/>
      <c r="BE5851" s="15"/>
      <c r="BF5851" s="15"/>
    </row>
    <row r="5852" spans="2:58">
      <c r="B5852" s="17"/>
      <c r="C5852" s="14"/>
      <c r="D5852" s="15"/>
      <c r="E5852" s="14"/>
      <c r="F5852" s="15"/>
      <c r="H5852">
        <v>5851</v>
      </c>
      <c r="I5852" s="1" t="s">
        <v>752</v>
      </c>
      <c r="J5852" s="1"/>
      <c r="K5852" s="2"/>
      <c r="L5852">
        <v>5851</v>
      </c>
      <c r="M5852" s="1" t="s">
        <v>753</v>
      </c>
      <c r="N5852" s="1"/>
      <c r="O5852" s="2"/>
      <c r="P5852">
        <v>5851</v>
      </c>
      <c r="Q5852" s="1" t="s">
        <v>754</v>
      </c>
      <c r="R5852" s="1"/>
      <c r="S5852" s="2"/>
      <c r="T5852">
        <v>5851</v>
      </c>
      <c r="U5852" s="1" t="s">
        <v>178</v>
      </c>
      <c r="V5852" s="1"/>
      <c r="W5852" s="2"/>
      <c r="X5852">
        <v>5851</v>
      </c>
      <c r="Y5852" s="1" t="s">
        <v>179</v>
      </c>
      <c r="Z5852" s="1"/>
      <c r="AA5852" s="2"/>
      <c r="AD5852"/>
      <c r="AE5852" s="3"/>
      <c r="AF5852" s="3"/>
      <c r="AG5852" s="46"/>
      <c r="AH5852" s="15"/>
      <c r="AI5852" s="15"/>
      <c r="AQ5852" s="15"/>
      <c r="AR5852" s="15"/>
      <c r="AS5852" s="15"/>
      <c r="AT5852" s="15"/>
      <c r="AU5852" s="14"/>
      <c r="AV5852" s="14"/>
      <c r="BA5852" s="15"/>
      <c r="BB5852" s="15"/>
      <c r="BC5852" s="15"/>
      <c r="BD5852" s="15"/>
      <c r="BE5852" s="15"/>
      <c r="BF5852" s="14"/>
    </row>
    <row r="5853" spans="2:58">
      <c r="B5853" s="160"/>
      <c r="C5853" s="14"/>
      <c r="D5853" s="15"/>
      <c r="E5853" s="14"/>
      <c r="F5853" s="15"/>
      <c r="H5853">
        <v>5852</v>
      </c>
      <c r="I5853" s="1" t="s">
        <v>752</v>
      </c>
      <c r="J5853" s="1"/>
      <c r="K5853" s="2"/>
      <c r="L5853">
        <v>5852</v>
      </c>
      <c r="M5853" s="1" t="s">
        <v>753</v>
      </c>
      <c r="N5853" s="1"/>
      <c r="O5853" s="2"/>
      <c r="P5853">
        <v>5852</v>
      </c>
      <c r="Q5853" s="1" t="s">
        <v>754</v>
      </c>
      <c r="R5853" s="1"/>
      <c r="S5853" s="2"/>
      <c r="T5853">
        <v>5852</v>
      </c>
      <c r="U5853" s="1" t="s">
        <v>178</v>
      </c>
      <c r="V5853" s="1"/>
      <c r="W5853" s="2"/>
      <c r="X5853">
        <v>5852</v>
      </c>
      <c r="Y5853" s="1" t="s">
        <v>179</v>
      </c>
      <c r="Z5853" s="1"/>
      <c r="AA5853" s="2"/>
      <c r="AD5853"/>
      <c r="AE5853" s="3"/>
      <c r="AF5853" s="3"/>
      <c r="AG5853" s="46"/>
      <c r="AH5853" s="15"/>
      <c r="AI5853" s="15"/>
      <c r="AQ5853" s="52"/>
      <c r="AR5853" s="52"/>
      <c r="AS5853" s="52"/>
      <c r="AT5853" s="52"/>
      <c r="AU5853" s="52"/>
      <c r="AV5853" s="52"/>
      <c r="BA5853" s="15"/>
      <c r="BB5853" s="15"/>
      <c r="BC5853" s="15"/>
      <c r="BD5853" s="15"/>
      <c r="BE5853" s="15"/>
      <c r="BF5853" s="15"/>
    </row>
    <row r="5854" spans="2:58">
      <c r="B5854" s="160"/>
      <c r="C5854" s="14"/>
      <c r="D5854" s="15"/>
      <c r="E5854" s="14"/>
      <c r="F5854" s="15"/>
      <c r="H5854">
        <v>5853</v>
      </c>
      <c r="I5854" s="1" t="s">
        <v>752</v>
      </c>
      <c r="J5854" s="1"/>
      <c r="K5854" s="2"/>
      <c r="L5854">
        <v>5853</v>
      </c>
      <c r="M5854" s="1" t="s">
        <v>753</v>
      </c>
      <c r="N5854" s="1"/>
      <c r="O5854" s="2"/>
      <c r="P5854">
        <v>5853</v>
      </c>
      <c r="Q5854" s="1" t="s">
        <v>754</v>
      </c>
      <c r="R5854" s="1"/>
      <c r="S5854" s="2"/>
      <c r="T5854">
        <v>5853</v>
      </c>
      <c r="U5854" s="1" t="s">
        <v>178</v>
      </c>
      <c r="V5854" s="1"/>
      <c r="W5854" s="2"/>
      <c r="X5854">
        <v>5853</v>
      </c>
      <c r="Y5854" s="1" t="s">
        <v>179</v>
      </c>
      <c r="Z5854" s="1"/>
      <c r="AA5854" s="2"/>
      <c r="AD5854"/>
      <c r="AE5854" s="3"/>
      <c r="AF5854" s="3"/>
      <c r="AG5854" s="46"/>
      <c r="AH5854" s="15"/>
      <c r="AI5854" s="15"/>
      <c r="AQ5854" s="15"/>
      <c r="AR5854" s="15"/>
      <c r="AS5854" s="15"/>
      <c r="AT5854" s="15"/>
      <c r="AU5854" s="15"/>
      <c r="AV5854" s="15"/>
      <c r="BA5854" s="15"/>
      <c r="BB5854" s="15"/>
      <c r="BC5854" s="15"/>
      <c r="BD5854" s="15"/>
      <c r="BE5854" s="15"/>
      <c r="BF5854" s="15"/>
    </row>
    <row r="5855" spans="2:58">
      <c r="B5855" s="15"/>
      <c r="C5855" s="17"/>
      <c r="D5855" s="15"/>
      <c r="E5855" s="15"/>
      <c r="F5855" s="15"/>
      <c r="H5855">
        <v>5854</v>
      </c>
      <c r="I5855" s="1" t="s">
        <v>752</v>
      </c>
      <c r="J5855" s="1"/>
      <c r="K5855" s="2"/>
      <c r="L5855">
        <v>5854</v>
      </c>
      <c r="M5855" s="1" t="s">
        <v>753</v>
      </c>
      <c r="N5855" s="1"/>
      <c r="O5855" s="2"/>
      <c r="P5855">
        <v>5854</v>
      </c>
      <c r="Q5855" s="1" t="s">
        <v>754</v>
      </c>
      <c r="R5855" s="1"/>
      <c r="S5855" s="2"/>
      <c r="T5855">
        <v>5854</v>
      </c>
      <c r="U5855" s="1" t="s">
        <v>178</v>
      </c>
      <c r="V5855" s="1"/>
      <c r="W5855" s="2"/>
      <c r="X5855">
        <v>5854</v>
      </c>
      <c r="Y5855" s="1" t="s">
        <v>179</v>
      </c>
      <c r="Z5855" s="1"/>
      <c r="AA5855" s="2"/>
      <c r="AD5855"/>
      <c r="AE5855" s="3"/>
      <c r="AF5855" s="3"/>
      <c r="AG5855" s="46"/>
      <c r="AH5855" s="15"/>
      <c r="AI5855" s="15"/>
      <c r="AQ5855" s="15"/>
      <c r="AR5855" s="15"/>
      <c r="AS5855" s="15"/>
      <c r="AT5855" s="15"/>
      <c r="AU5855" s="14"/>
      <c r="AV5855" s="14"/>
      <c r="BA5855" s="15"/>
      <c r="BB5855" s="15"/>
      <c r="BC5855" s="15"/>
      <c r="BD5855" s="15"/>
      <c r="BE5855" s="15"/>
      <c r="BF5855" s="14"/>
    </row>
    <row r="5856" spans="2:58">
      <c r="B5856" s="15"/>
      <c r="C5856" s="17"/>
      <c r="D5856" s="15"/>
      <c r="E5856" s="15"/>
      <c r="F5856" s="15"/>
      <c r="H5856">
        <v>5855</v>
      </c>
      <c r="I5856" s="1" t="s">
        <v>752</v>
      </c>
      <c r="J5856" s="1"/>
      <c r="K5856" s="2"/>
      <c r="L5856">
        <v>5855</v>
      </c>
      <c r="M5856" s="1" t="s">
        <v>753</v>
      </c>
      <c r="N5856" s="1"/>
      <c r="O5856" s="2"/>
      <c r="P5856">
        <v>5855</v>
      </c>
      <c r="Q5856" s="1" t="s">
        <v>754</v>
      </c>
      <c r="R5856" s="1"/>
      <c r="S5856" s="2"/>
      <c r="T5856">
        <v>5855</v>
      </c>
      <c r="U5856" s="1" t="s">
        <v>178</v>
      </c>
      <c r="V5856" s="1"/>
      <c r="W5856" s="2"/>
      <c r="X5856">
        <v>5855</v>
      </c>
      <c r="Y5856" s="1" t="s">
        <v>179</v>
      </c>
      <c r="Z5856" s="1"/>
      <c r="AA5856" s="2"/>
      <c r="AD5856"/>
      <c r="AE5856" s="3"/>
      <c r="AF5856" s="3"/>
      <c r="AG5856" s="46"/>
      <c r="AH5856" s="15"/>
      <c r="AI5856" s="15"/>
      <c r="AQ5856" s="15"/>
      <c r="AR5856" s="15"/>
      <c r="AS5856" s="15"/>
      <c r="AT5856" s="15"/>
      <c r="AU5856" s="14"/>
      <c r="AV5856" s="14"/>
      <c r="BA5856" s="15"/>
      <c r="BB5856" s="15"/>
      <c r="BC5856" s="15"/>
      <c r="BD5856" s="15"/>
      <c r="BE5856" s="15"/>
      <c r="BF5856" s="15"/>
    </row>
    <row r="5857" spans="2:58">
      <c r="B5857" s="17"/>
      <c r="C5857" s="14"/>
      <c r="D5857" s="15"/>
      <c r="E5857" s="14"/>
      <c r="F5857" s="15"/>
      <c r="H5857">
        <v>5856</v>
      </c>
      <c r="I5857" s="1" t="s">
        <v>752</v>
      </c>
      <c r="J5857" s="1"/>
      <c r="K5857" s="2"/>
      <c r="L5857">
        <v>5856</v>
      </c>
      <c r="M5857" s="1" t="s">
        <v>753</v>
      </c>
      <c r="N5857" s="1"/>
      <c r="O5857" s="2"/>
      <c r="P5857">
        <v>5856</v>
      </c>
      <c r="Q5857" s="1" t="s">
        <v>754</v>
      </c>
      <c r="R5857" s="1"/>
      <c r="S5857" s="2"/>
      <c r="T5857">
        <v>5856</v>
      </c>
      <c r="U5857" s="1" t="s">
        <v>178</v>
      </c>
      <c r="V5857" s="1"/>
      <c r="W5857" s="2"/>
      <c r="X5857">
        <v>5856</v>
      </c>
      <c r="Y5857" s="1" t="s">
        <v>179</v>
      </c>
      <c r="Z5857" s="1"/>
      <c r="AA5857" s="2"/>
      <c r="AD5857"/>
      <c r="AE5857" s="3"/>
      <c r="AF5857" s="3"/>
      <c r="AG5857" s="46"/>
      <c r="AH5857" s="15"/>
      <c r="AI5857" s="15"/>
      <c r="AQ5857" s="15"/>
      <c r="AR5857" s="15"/>
      <c r="AS5857" s="15"/>
      <c r="AT5857" s="15"/>
      <c r="AU5857" s="15"/>
      <c r="AV5857" s="15"/>
      <c r="BA5857" s="15"/>
      <c r="BB5857" s="15"/>
      <c r="BC5857" s="15"/>
      <c r="BD5857" s="15"/>
      <c r="BE5857" s="15"/>
      <c r="BF5857" s="15"/>
    </row>
    <row r="5858" spans="2:58">
      <c r="B5858" s="17"/>
      <c r="C5858" s="14"/>
      <c r="D5858" s="15"/>
      <c r="E5858" s="14"/>
      <c r="F5858" s="15"/>
      <c r="H5858">
        <v>5857</v>
      </c>
      <c r="I5858" s="1" t="s">
        <v>752</v>
      </c>
      <c r="J5858" s="1"/>
      <c r="K5858" s="2"/>
      <c r="L5858">
        <v>5857</v>
      </c>
      <c r="M5858" s="1" t="s">
        <v>753</v>
      </c>
      <c r="N5858" s="1"/>
      <c r="O5858" s="2"/>
      <c r="P5858">
        <v>5857</v>
      </c>
      <c r="Q5858" s="1" t="s">
        <v>754</v>
      </c>
      <c r="R5858" s="1"/>
      <c r="S5858" s="2"/>
      <c r="T5858">
        <v>5857</v>
      </c>
      <c r="U5858" s="1" t="s">
        <v>178</v>
      </c>
      <c r="V5858" s="1"/>
      <c r="W5858" s="2"/>
      <c r="X5858">
        <v>5857</v>
      </c>
      <c r="Y5858" s="1" t="s">
        <v>179</v>
      </c>
      <c r="Z5858" s="1"/>
      <c r="AA5858" s="2"/>
      <c r="AD5858"/>
      <c r="AE5858" s="3"/>
      <c r="AF5858" s="3"/>
      <c r="AG5858" s="46"/>
      <c r="AH5858" s="15"/>
      <c r="AI5858" s="15"/>
      <c r="AQ5858" s="15"/>
      <c r="AR5858" s="15"/>
      <c r="AS5858" s="15"/>
      <c r="AT5858" s="15"/>
      <c r="AU5858" s="15"/>
      <c r="AV5858" s="15"/>
      <c r="BA5858" s="15"/>
      <c r="BB5858" s="15"/>
      <c r="BC5858" s="15"/>
      <c r="BD5858" s="15"/>
      <c r="BE5858" s="15"/>
      <c r="BF5858" s="15"/>
    </row>
    <row r="5859" spans="2:58">
      <c r="B5859" s="17"/>
      <c r="C5859" s="14"/>
      <c r="D5859" s="15"/>
      <c r="E5859" s="14"/>
      <c r="F5859" s="15"/>
      <c r="H5859">
        <v>5858</v>
      </c>
      <c r="I5859" s="1" t="s">
        <v>752</v>
      </c>
      <c r="J5859" s="1"/>
      <c r="K5859" s="2"/>
      <c r="L5859">
        <v>5858</v>
      </c>
      <c r="M5859" s="1" t="s">
        <v>753</v>
      </c>
      <c r="N5859" s="1"/>
      <c r="O5859" s="2"/>
      <c r="P5859">
        <v>5858</v>
      </c>
      <c r="Q5859" s="1" t="s">
        <v>754</v>
      </c>
      <c r="R5859" s="1"/>
      <c r="S5859" s="2"/>
      <c r="T5859">
        <v>5858</v>
      </c>
      <c r="U5859" s="1" t="s">
        <v>178</v>
      </c>
      <c r="V5859" s="1"/>
      <c r="W5859" s="2"/>
      <c r="X5859">
        <v>5858</v>
      </c>
      <c r="Y5859" s="1" t="s">
        <v>179</v>
      </c>
      <c r="Z5859" s="1"/>
      <c r="AA5859" s="2"/>
      <c r="AD5859"/>
      <c r="AE5859" s="3"/>
      <c r="AF5859" s="3"/>
      <c r="AG5859" s="46"/>
      <c r="AH5859" s="15"/>
      <c r="AI5859" s="15"/>
      <c r="AQ5859" s="15"/>
      <c r="AR5859" s="15"/>
      <c r="AS5859" s="15"/>
      <c r="AT5859" s="15"/>
      <c r="AU5859" s="15"/>
      <c r="AV5859" s="15"/>
      <c r="BA5859" s="15"/>
      <c r="BB5859" s="15"/>
      <c r="BC5859" s="15"/>
      <c r="BD5859" s="15"/>
      <c r="BE5859" s="15"/>
      <c r="BF5859" s="15"/>
    </row>
    <row r="5860" spans="2:58">
      <c r="B5860" s="15"/>
      <c r="C5860" s="17"/>
      <c r="D5860" s="15"/>
      <c r="E5860" s="15"/>
      <c r="F5860" s="15"/>
      <c r="H5860">
        <v>5859</v>
      </c>
      <c r="I5860" s="1" t="s">
        <v>752</v>
      </c>
      <c r="J5860" s="1"/>
      <c r="K5860" s="2"/>
      <c r="L5860">
        <v>5859</v>
      </c>
      <c r="M5860" s="1" t="s">
        <v>753</v>
      </c>
      <c r="N5860" s="1"/>
      <c r="O5860" s="2"/>
      <c r="P5860">
        <v>5859</v>
      </c>
      <c r="Q5860" s="1" t="s">
        <v>754</v>
      </c>
      <c r="R5860" s="1"/>
      <c r="S5860" s="2"/>
      <c r="T5860">
        <v>5859</v>
      </c>
      <c r="U5860" s="1" t="s">
        <v>178</v>
      </c>
      <c r="V5860" s="1"/>
      <c r="W5860" s="2"/>
      <c r="X5860">
        <v>5859</v>
      </c>
      <c r="Y5860" s="1" t="s">
        <v>179</v>
      </c>
      <c r="Z5860" s="1"/>
      <c r="AA5860" s="2"/>
      <c r="AD5860"/>
      <c r="AE5860" s="3"/>
      <c r="AF5860" s="3"/>
      <c r="AG5860" s="46"/>
      <c r="AH5860" s="15"/>
      <c r="AI5860" s="15"/>
      <c r="AQ5860" s="15"/>
      <c r="AR5860" s="15"/>
      <c r="AS5860" s="15"/>
      <c r="AT5860" s="15"/>
      <c r="AU5860" s="14"/>
      <c r="AV5860" s="14"/>
      <c r="BA5860" s="15"/>
      <c r="BB5860" s="15"/>
      <c r="BC5860" s="15"/>
      <c r="BD5860" s="15"/>
      <c r="BE5860" s="15"/>
      <c r="BF5860" s="14"/>
    </row>
    <row r="5861" spans="2:58">
      <c r="B5861" s="15"/>
      <c r="C5861" s="17"/>
      <c r="D5861" s="15"/>
      <c r="E5861" s="15"/>
      <c r="F5861" s="15"/>
      <c r="H5861">
        <v>5860</v>
      </c>
      <c r="I5861" s="1" t="s">
        <v>752</v>
      </c>
      <c r="J5861" s="1"/>
      <c r="K5861" s="2"/>
      <c r="L5861">
        <v>5860</v>
      </c>
      <c r="M5861" s="1" t="s">
        <v>753</v>
      </c>
      <c r="N5861" s="1"/>
      <c r="O5861" s="2"/>
      <c r="P5861">
        <v>5860</v>
      </c>
      <c r="Q5861" s="1" t="s">
        <v>754</v>
      </c>
      <c r="R5861" s="1"/>
      <c r="S5861" s="2"/>
      <c r="T5861">
        <v>5860</v>
      </c>
      <c r="U5861" s="1" t="s">
        <v>178</v>
      </c>
      <c r="V5861" s="1"/>
      <c r="W5861" s="2"/>
      <c r="X5861">
        <v>5860</v>
      </c>
      <c r="Y5861" s="1" t="s">
        <v>179</v>
      </c>
      <c r="Z5861" s="1"/>
      <c r="AA5861" s="2"/>
      <c r="AD5861"/>
      <c r="AE5861" s="3"/>
      <c r="AF5861" s="3"/>
      <c r="AG5861" s="46"/>
      <c r="AH5861" s="15"/>
      <c r="AI5861" s="15"/>
      <c r="AQ5861" s="15"/>
      <c r="AR5861" s="15"/>
      <c r="AS5861" s="15"/>
      <c r="AT5861" s="15"/>
      <c r="AU5861" s="15"/>
      <c r="AV5861" s="15"/>
      <c r="BA5861" s="15"/>
      <c r="BB5861" s="15"/>
      <c r="BC5861" s="15"/>
      <c r="BD5861" s="15"/>
      <c r="BE5861" s="15"/>
      <c r="BF5861" s="14"/>
    </row>
    <row r="5862" spans="2:58">
      <c r="B5862" s="15"/>
      <c r="C5862" s="14"/>
      <c r="D5862" s="15"/>
      <c r="E5862" s="14"/>
      <c r="F5862" s="15"/>
      <c r="H5862">
        <v>5861</v>
      </c>
      <c r="I5862" s="1" t="s">
        <v>752</v>
      </c>
      <c r="J5862" s="1"/>
      <c r="K5862" s="2"/>
      <c r="L5862">
        <v>5861</v>
      </c>
      <c r="M5862" s="1" t="s">
        <v>753</v>
      </c>
      <c r="N5862" s="1"/>
      <c r="O5862" s="2"/>
      <c r="P5862">
        <v>5861</v>
      </c>
      <c r="Q5862" s="1" t="s">
        <v>754</v>
      </c>
      <c r="R5862" s="1"/>
      <c r="S5862" s="2"/>
      <c r="T5862">
        <v>5861</v>
      </c>
      <c r="U5862" s="1" t="s">
        <v>178</v>
      </c>
      <c r="V5862" s="1"/>
      <c r="W5862" s="2"/>
      <c r="X5862">
        <v>5861</v>
      </c>
      <c r="Y5862" s="1" t="s">
        <v>179</v>
      </c>
      <c r="Z5862" s="1"/>
      <c r="AA5862" s="2"/>
      <c r="AD5862"/>
      <c r="AE5862" s="3"/>
      <c r="AF5862" s="3"/>
      <c r="AG5862" s="46"/>
      <c r="AH5862" s="15"/>
      <c r="AI5862" s="15"/>
      <c r="AQ5862" s="15"/>
      <c r="AR5862" s="15"/>
      <c r="AS5862" s="15"/>
      <c r="AT5862" s="15"/>
      <c r="AU5862" s="14"/>
      <c r="AV5862" s="14"/>
      <c r="BA5862" s="15"/>
      <c r="BB5862" s="15"/>
      <c r="BC5862" s="15"/>
      <c r="BD5862" s="15"/>
      <c r="BE5862" s="15"/>
      <c r="BF5862" s="15"/>
    </row>
    <row r="5863" spans="2:58">
      <c r="B5863" s="15"/>
      <c r="C5863" s="14"/>
      <c r="D5863" s="15"/>
      <c r="E5863" s="14"/>
      <c r="F5863" s="15"/>
      <c r="H5863">
        <v>5862</v>
      </c>
      <c r="I5863" s="1" t="s">
        <v>752</v>
      </c>
      <c r="J5863" s="1"/>
      <c r="K5863" s="2"/>
      <c r="L5863">
        <v>5862</v>
      </c>
      <c r="M5863" s="1" t="s">
        <v>753</v>
      </c>
      <c r="N5863" s="1"/>
      <c r="O5863" s="2"/>
      <c r="P5863">
        <v>5862</v>
      </c>
      <c r="Q5863" s="1" t="s">
        <v>754</v>
      </c>
      <c r="R5863" s="1"/>
      <c r="S5863" s="2"/>
      <c r="T5863">
        <v>5862</v>
      </c>
      <c r="U5863" s="1" t="s">
        <v>178</v>
      </c>
      <c r="V5863" s="1"/>
      <c r="W5863" s="2"/>
      <c r="X5863">
        <v>5862</v>
      </c>
      <c r="Y5863" s="1" t="s">
        <v>179</v>
      </c>
      <c r="Z5863" s="1"/>
      <c r="AA5863" s="2"/>
      <c r="AD5863"/>
      <c r="AE5863" s="3"/>
      <c r="AF5863" s="3"/>
      <c r="AG5863" s="46"/>
      <c r="AH5863" s="15"/>
      <c r="AI5863" s="15"/>
      <c r="AQ5863" s="15"/>
      <c r="AR5863" s="15"/>
      <c r="AS5863" s="15"/>
      <c r="AT5863" s="15"/>
      <c r="AU5863" s="15"/>
      <c r="AV5863" s="15"/>
      <c r="BA5863" s="15"/>
      <c r="BB5863" s="15"/>
      <c r="BC5863" s="15"/>
      <c r="BD5863" s="15"/>
      <c r="BE5863" s="15"/>
      <c r="BF5863" s="15"/>
    </row>
    <row r="5864" spans="2:58">
      <c r="B5864" s="15"/>
      <c r="C5864" s="14"/>
      <c r="D5864" s="159"/>
      <c r="E5864" s="14"/>
      <c r="F5864" s="15"/>
      <c r="H5864">
        <v>5863</v>
      </c>
      <c r="I5864" s="1" t="s">
        <v>752</v>
      </c>
      <c r="J5864" s="1"/>
      <c r="K5864" s="2"/>
      <c r="L5864">
        <v>5863</v>
      </c>
      <c r="M5864" s="1" t="s">
        <v>753</v>
      </c>
      <c r="N5864" s="1"/>
      <c r="O5864" s="2"/>
      <c r="P5864">
        <v>5863</v>
      </c>
      <c r="Q5864" s="1" t="s">
        <v>754</v>
      </c>
      <c r="R5864" s="1"/>
      <c r="S5864" s="2"/>
      <c r="T5864">
        <v>5863</v>
      </c>
      <c r="U5864" s="1" t="s">
        <v>178</v>
      </c>
      <c r="V5864" s="1"/>
      <c r="W5864" s="2"/>
      <c r="X5864">
        <v>5863</v>
      </c>
      <c r="Y5864" s="1" t="s">
        <v>179</v>
      </c>
      <c r="Z5864" s="1"/>
      <c r="AA5864" s="2"/>
      <c r="AD5864"/>
      <c r="AE5864" s="3"/>
      <c r="AF5864" s="3"/>
      <c r="AG5864" s="46"/>
      <c r="AH5864" s="15"/>
      <c r="AI5864" s="15"/>
      <c r="AQ5864" s="15"/>
      <c r="AR5864" s="15"/>
      <c r="AS5864" s="15"/>
      <c r="AT5864" s="15"/>
      <c r="AU5864" s="14"/>
      <c r="AV5864" s="14"/>
      <c r="BA5864" s="15"/>
      <c r="BB5864" s="15"/>
      <c r="BC5864" s="15"/>
      <c r="BD5864" s="15"/>
      <c r="BE5864" s="15"/>
      <c r="BF5864" s="15"/>
    </row>
    <row r="5865" spans="2:58">
      <c r="B5865" s="15"/>
      <c r="C5865" s="17"/>
      <c r="D5865" s="15"/>
      <c r="E5865" s="15"/>
      <c r="F5865" s="15"/>
      <c r="H5865">
        <v>5864</v>
      </c>
      <c r="I5865" s="1" t="s">
        <v>752</v>
      </c>
      <c r="J5865" s="1"/>
      <c r="K5865" s="2"/>
      <c r="L5865">
        <v>5864</v>
      </c>
      <c r="M5865" s="1" t="s">
        <v>753</v>
      </c>
      <c r="N5865" s="1"/>
      <c r="O5865" s="2"/>
      <c r="P5865">
        <v>5864</v>
      </c>
      <c r="Q5865" s="1" t="s">
        <v>754</v>
      </c>
      <c r="R5865" s="1"/>
      <c r="S5865" s="2"/>
      <c r="T5865">
        <v>5864</v>
      </c>
      <c r="U5865" s="1" t="s">
        <v>178</v>
      </c>
      <c r="V5865" s="1"/>
      <c r="W5865" s="2"/>
      <c r="X5865">
        <v>5864</v>
      </c>
      <c r="Y5865" s="1" t="s">
        <v>179</v>
      </c>
      <c r="Z5865" s="1"/>
      <c r="AA5865" s="2"/>
      <c r="AD5865"/>
      <c r="AE5865" s="3"/>
      <c r="AF5865" s="3"/>
      <c r="AG5865" s="46"/>
      <c r="AH5865" s="15"/>
      <c r="AI5865" s="15"/>
      <c r="AQ5865" s="15"/>
      <c r="AR5865" s="15"/>
      <c r="AS5865" s="15"/>
      <c r="AT5865" s="15"/>
      <c r="AU5865" s="14"/>
      <c r="AV5865" s="14"/>
      <c r="BA5865" s="15"/>
      <c r="BB5865" s="15"/>
      <c r="BC5865" s="15"/>
      <c r="BD5865" s="15"/>
      <c r="BE5865" s="15"/>
      <c r="BF5865" s="15"/>
    </row>
    <row r="5866" spans="2:58">
      <c r="B5866" s="159"/>
      <c r="C5866" s="14"/>
      <c r="D5866" s="15"/>
      <c r="E5866" s="14"/>
      <c r="F5866" s="15"/>
      <c r="H5866">
        <v>5865</v>
      </c>
      <c r="I5866" s="1" t="s">
        <v>752</v>
      </c>
      <c r="J5866" s="1"/>
      <c r="K5866" s="2"/>
      <c r="L5866">
        <v>5865</v>
      </c>
      <c r="M5866" s="1" t="s">
        <v>753</v>
      </c>
      <c r="N5866" s="1"/>
      <c r="O5866" s="2"/>
      <c r="P5866">
        <v>5865</v>
      </c>
      <c r="Q5866" s="1" t="s">
        <v>754</v>
      </c>
      <c r="R5866" s="1"/>
      <c r="S5866" s="2"/>
      <c r="T5866">
        <v>5865</v>
      </c>
      <c r="U5866" s="1" t="s">
        <v>178</v>
      </c>
      <c r="V5866" s="1"/>
      <c r="W5866" s="2"/>
      <c r="X5866">
        <v>5865</v>
      </c>
      <c r="Y5866" s="1" t="s">
        <v>179</v>
      </c>
      <c r="Z5866" s="1"/>
      <c r="AA5866" s="2"/>
      <c r="AD5866"/>
      <c r="AE5866" s="3"/>
      <c r="AF5866" s="3"/>
      <c r="AG5866" s="46"/>
      <c r="AH5866" s="15"/>
      <c r="AI5866" s="15"/>
      <c r="AQ5866" s="15"/>
      <c r="AR5866" s="15"/>
      <c r="AS5866" s="15"/>
      <c r="AT5866" s="15"/>
      <c r="AU5866" s="14"/>
      <c r="AV5866" s="14"/>
      <c r="BA5866" s="15"/>
      <c r="BB5866" s="15"/>
      <c r="BC5866" s="15"/>
      <c r="BD5866" s="15"/>
      <c r="BE5866" s="15"/>
      <c r="BF5866" s="15"/>
    </row>
    <row r="5867" spans="2:58">
      <c r="B5867" s="17"/>
      <c r="C5867" s="14"/>
      <c r="D5867" s="15"/>
      <c r="E5867" s="14"/>
      <c r="F5867" s="15"/>
      <c r="H5867">
        <v>5866</v>
      </c>
      <c r="I5867" s="1" t="s">
        <v>752</v>
      </c>
      <c r="J5867" s="1"/>
      <c r="K5867" s="2"/>
      <c r="L5867">
        <v>5866</v>
      </c>
      <c r="M5867" s="1" t="s">
        <v>753</v>
      </c>
      <c r="N5867" s="1"/>
      <c r="O5867" s="2"/>
      <c r="P5867">
        <v>5866</v>
      </c>
      <c r="Q5867" s="1" t="s">
        <v>754</v>
      </c>
      <c r="R5867" s="1"/>
      <c r="S5867" s="2"/>
      <c r="T5867">
        <v>5866</v>
      </c>
      <c r="U5867" s="1" t="s">
        <v>178</v>
      </c>
      <c r="V5867" s="1"/>
      <c r="W5867" s="2"/>
      <c r="X5867">
        <v>5866</v>
      </c>
      <c r="Y5867" s="1" t="s">
        <v>179</v>
      </c>
      <c r="Z5867" s="1"/>
      <c r="AA5867" s="2"/>
      <c r="AD5867"/>
      <c r="AE5867" s="3"/>
      <c r="AF5867" s="3"/>
      <c r="AG5867" s="46"/>
      <c r="AH5867" s="15"/>
      <c r="AI5867" s="15"/>
      <c r="AQ5867" s="15"/>
      <c r="AR5867" s="15"/>
      <c r="AS5867" s="15"/>
      <c r="AT5867" s="15"/>
      <c r="AU5867" s="14"/>
      <c r="AV5867" s="14"/>
      <c r="BA5867" s="15"/>
      <c r="BB5867" s="15"/>
      <c r="BC5867" s="15"/>
      <c r="BD5867" s="15"/>
      <c r="BE5867" s="15"/>
      <c r="BF5867" s="15"/>
    </row>
    <row r="5868" spans="2:58">
      <c r="B5868" s="15"/>
      <c r="C5868" s="15"/>
      <c r="D5868" s="15"/>
      <c r="E5868" s="15"/>
      <c r="F5868" s="15"/>
      <c r="H5868">
        <v>5867</v>
      </c>
      <c r="I5868" s="1" t="s">
        <v>752</v>
      </c>
      <c r="J5868" s="1"/>
      <c r="K5868" s="2"/>
      <c r="L5868">
        <v>5867</v>
      </c>
      <c r="M5868" s="1" t="s">
        <v>753</v>
      </c>
      <c r="N5868" s="1"/>
      <c r="O5868" s="2"/>
      <c r="P5868">
        <v>5867</v>
      </c>
      <c r="Q5868" s="1" t="s">
        <v>754</v>
      </c>
      <c r="R5868" s="1"/>
      <c r="S5868" s="2"/>
      <c r="T5868">
        <v>5867</v>
      </c>
      <c r="U5868" s="1" t="s">
        <v>178</v>
      </c>
      <c r="V5868" s="1"/>
      <c r="W5868" s="2"/>
      <c r="X5868">
        <v>5867</v>
      </c>
      <c r="Y5868" s="1" t="s">
        <v>179</v>
      </c>
      <c r="Z5868" s="1"/>
      <c r="AA5868" s="2"/>
      <c r="AD5868"/>
      <c r="AE5868" s="3"/>
      <c r="AF5868" s="3"/>
      <c r="AG5868" s="46"/>
      <c r="AH5868" s="15"/>
      <c r="AI5868" s="15"/>
      <c r="AQ5868" s="15"/>
      <c r="AR5868" s="15"/>
      <c r="AS5868" s="15"/>
      <c r="AT5868" s="15"/>
      <c r="AU5868" s="14"/>
      <c r="AV5868" s="14"/>
      <c r="BA5868" s="15"/>
      <c r="BB5868" s="15"/>
      <c r="BC5868" s="15"/>
      <c r="BD5868" s="15"/>
      <c r="BE5868" s="15"/>
      <c r="BF5868" s="15"/>
    </row>
    <row r="5869" spans="2:58">
      <c r="B5869" s="15"/>
      <c r="C5869" s="15"/>
      <c r="D5869" s="15"/>
      <c r="E5869" s="15"/>
      <c r="F5869" s="15"/>
      <c r="H5869">
        <v>5868</v>
      </c>
      <c r="I5869" s="1" t="s">
        <v>752</v>
      </c>
      <c r="J5869" s="1"/>
      <c r="K5869" s="2"/>
      <c r="L5869">
        <v>5868</v>
      </c>
      <c r="M5869" s="1" t="s">
        <v>753</v>
      </c>
      <c r="N5869" s="1"/>
      <c r="O5869" s="2"/>
      <c r="P5869">
        <v>5868</v>
      </c>
      <c r="Q5869" s="1" t="s">
        <v>754</v>
      </c>
      <c r="R5869" s="1"/>
      <c r="S5869" s="2"/>
      <c r="T5869">
        <v>5868</v>
      </c>
      <c r="U5869" s="1" t="s">
        <v>178</v>
      </c>
      <c r="V5869" s="1"/>
      <c r="W5869" s="2"/>
      <c r="X5869">
        <v>5868</v>
      </c>
      <c r="Y5869" s="1" t="s">
        <v>179</v>
      </c>
      <c r="Z5869" s="1"/>
      <c r="AA5869" s="2"/>
      <c r="AD5869"/>
      <c r="AE5869" s="3"/>
      <c r="AF5869" s="3"/>
      <c r="AG5869" s="46"/>
      <c r="AH5869" s="15"/>
      <c r="AI5869" s="15"/>
      <c r="AQ5869" s="15"/>
      <c r="AR5869" s="15"/>
      <c r="AS5869" s="15"/>
      <c r="AT5869" s="15"/>
      <c r="AU5869" s="14"/>
      <c r="AV5869" s="14"/>
      <c r="BA5869" s="15"/>
      <c r="BB5869" s="15"/>
      <c r="BC5869" s="15"/>
      <c r="BD5869" s="15"/>
      <c r="BE5869" s="15"/>
      <c r="BF5869" s="15"/>
    </row>
    <row r="5870" spans="2:58">
      <c r="B5870" s="15"/>
      <c r="C5870" s="17"/>
      <c r="D5870" s="15"/>
      <c r="E5870" s="15"/>
      <c r="F5870" s="15"/>
      <c r="H5870">
        <v>5869</v>
      </c>
      <c r="I5870" s="1" t="s">
        <v>752</v>
      </c>
      <c r="J5870" s="1"/>
      <c r="K5870" s="2"/>
      <c r="L5870">
        <v>5869</v>
      </c>
      <c r="M5870" s="1" t="s">
        <v>753</v>
      </c>
      <c r="N5870" s="1"/>
      <c r="O5870" s="2"/>
      <c r="P5870">
        <v>5869</v>
      </c>
      <c r="Q5870" s="1" t="s">
        <v>754</v>
      </c>
      <c r="R5870" s="1"/>
      <c r="S5870" s="2"/>
      <c r="T5870">
        <v>5869</v>
      </c>
      <c r="U5870" s="1" t="s">
        <v>178</v>
      </c>
      <c r="V5870" s="1"/>
      <c r="W5870" s="2"/>
      <c r="X5870">
        <v>5869</v>
      </c>
      <c r="Y5870" s="1" t="s">
        <v>179</v>
      </c>
      <c r="Z5870" s="1"/>
      <c r="AA5870" s="2"/>
      <c r="AD5870"/>
      <c r="AE5870" s="3"/>
      <c r="AF5870" s="3"/>
      <c r="AG5870" s="46"/>
      <c r="AH5870" s="15"/>
      <c r="AI5870" s="15"/>
      <c r="AQ5870" s="15"/>
      <c r="AR5870" s="15"/>
      <c r="AS5870" s="15"/>
      <c r="AT5870" s="15"/>
      <c r="AU5870" s="14"/>
      <c r="AV5870" s="14"/>
      <c r="BA5870" s="15"/>
      <c r="BB5870" s="15"/>
      <c r="BC5870" s="15"/>
      <c r="BD5870" s="15"/>
      <c r="BE5870" s="15"/>
      <c r="BF5870" s="15"/>
    </row>
    <row r="5871" spans="2:58">
      <c r="B5871" s="17"/>
      <c r="C5871" s="14"/>
      <c r="D5871" s="15"/>
      <c r="E5871" s="14"/>
      <c r="F5871" s="15"/>
      <c r="H5871">
        <v>5870</v>
      </c>
      <c r="I5871" s="1" t="s">
        <v>752</v>
      </c>
      <c r="J5871" s="1"/>
      <c r="K5871" s="2"/>
      <c r="L5871">
        <v>5870</v>
      </c>
      <c r="M5871" s="1" t="s">
        <v>753</v>
      </c>
      <c r="N5871" s="1"/>
      <c r="O5871" s="2"/>
      <c r="P5871">
        <v>5870</v>
      </c>
      <c r="Q5871" s="1" t="s">
        <v>754</v>
      </c>
      <c r="R5871" s="1"/>
      <c r="S5871" s="2"/>
      <c r="T5871">
        <v>5870</v>
      </c>
      <c r="U5871" s="1" t="s">
        <v>178</v>
      </c>
      <c r="V5871" s="1"/>
      <c r="W5871" s="2"/>
      <c r="X5871">
        <v>5870</v>
      </c>
      <c r="Y5871" s="1" t="s">
        <v>179</v>
      </c>
      <c r="Z5871" s="1"/>
      <c r="AA5871" s="2"/>
      <c r="AD5871"/>
      <c r="AE5871" s="3"/>
      <c r="AF5871" s="3"/>
      <c r="AG5871" s="46"/>
      <c r="AH5871" s="15"/>
      <c r="AI5871" s="15"/>
      <c r="AQ5871" s="15"/>
      <c r="AR5871" s="15"/>
      <c r="AS5871" s="15"/>
      <c r="AT5871" s="15"/>
      <c r="AU5871" s="15"/>
      <c r="AV5871" s="15"/>
      <c r="BA5871" s="15"/>
      <c r="BB5871" s="15"/>
      <c r="BC5871" s="15"/>
      <c r="BD5871" s="15"/>
      <c r="BE5871" s="15"/>
      <c r="BF5871" s="15"/>
    </row>
    <row r="5872" spans="2:58">
      <c r="B5872" s="17"/>
      <c r="C5872" s="14"/>
      <c r="D5872" s="15"/>
      <c r="E5872" s="14"/>
      <c r="F5872" s="15"/>
      <c r="H5872">
        <v>5871</v>
      </c>
      <c r="I5872" s="1" t="s">
        <v>752</v>
      </c>
      <c r="J5872" s="1"/>
      <c r="K5872" s="2"/>
      <c r="L5872">
        <v>5871</v>
      </c>
      <c r="M5872" s="1" t="s">
        <v>753</v>
      </c>
      <c r="N5872" s="1"/>
      <c r="O5872" s="2"/>
      <c r="P5872">
        <v>5871</v>
      </c>
      <c r="Q5872" s="1" t="s">
        <v>754</v>
      </c>
      <c r="R5872" s="1"/>
      <c r="S5872" s="2"/>
      <c r="T5872">
        <v>5871</v>
      </c>
      <c r="U5872" s="1" t="s">
        <v>178</v>
      </c>
      <c r="V5872" s="1"/>
      <c r="W5872" s="2"/>
      <c r="X5872">
        <v>5871</v>
      </c>
      <c r="Y5872" s="1" t="s">
        <v>179</v>
      </c>
      <c r="Z5872" s="1"/>
      <c r="AA5872" s="2"/>
      <c r="AD5872"/>
      <c r="AE5872" s="3"/>
      <c r="AF5872" s="3"/>
      <c r="AG5872" s="46"/>
      <c r="AH5872" s="15"/>
      <c r="AI5872" s="15"/>
      <c r="AQ5872" s="15"/>
      <c r="AR5872" s="15"/>
      <c r="AS5872" s="15"/>
      <c r="AT5872" s="15"/>
      <c r="AU5872" s="14"/>
      <c r="AV5872" s="14"/>
      <c r="BA5872" s="15"/>
      <c r="BB5872" s="15"/>
      <c r="BC5872" s="15"/>
      <c r="BD5872" s="15"/>
      <c r="BE5872" s="15"/>
      <c r="BF5872" s="15"/>
    </row>
    <row r="5873" spans="2:58">
      <c r="B5873" s="17"/>
      <c r="C5873" s="14"/>
      <c r="D5873" s="15"/>
      <c r="E5873" s="14"/>
      <c r="F5873" s="15"/>
      <c r="H5873">
        <v>5872</v>
      </c>
      <c r="I5873" s="1" t="s">
        <v>752</v>
      </c>
      <c r="J5873" s="1"/>
      <c r="K5873" s="2"/>
      <c r="L5873">
        <v>5872</v>
      </c>
      <c r="M5873" s="1" t="s">
        <v>753</v>
      </c>
      <c r="N5873" s="1"/>
      <c r="O5873" s="2"/>
      <c r="P5873">
        <v>5872</v>
      </c>
      <c r="Q5873" s="1" t="s">
        <v>754</v>
      </c>
      <c r="R5873" s="1"/>
      <c r="S5873" s="2"/>
      <c r="T5873">
        <v>5872</v>
      </c>
      <c r="U5873" s="1" t="s">
        <v>178</v>
      </c>
      <c r="V5873" s="1"/>
      <c r="W5873" s="2"/>
      <c r="X5873">
        <v>5872</v>
      </c>
      <c r="Y5873" s="1" t="s">
        <v>179</v>
      </c>
      <c r="Z5873" s="1"/>
      <c r="AA5873" s="2"/>
      <c r="AD5873"/>
      <c r="AE5873" s="3"/>
      <c r="AF5873" s="3"/>
      <c r="AG5873" s="46"/>
      <c r="AH5873" s="15"/>
      <c r="AI5873" s="15"/>
      <c r="AQ5873" s="15"/>
      <c r="AR5873" s="15"/>
      <c r="AS5873" s="15"/>
      <c r="AT5873" s="15"/>
      <c r="AU5873" s="14"/>
      <c r="AV5873" s="14"/>
      <c r="BA5873" s="15"/>
      <c r="BB5873" s="15"/>
      <c r="BC5873" s="15"/>
      <c r="BD5873" s="15"/>
      <c r="BE5873" s="15"/>
      <c r="BF5873" s="14"/>
    </row>
    <row r="5874" spans="2:58">
      <c r="B5874" s="15"/>
      <c r="C5874" s="17"/>
      <c r="D5874" s="15"/>
      <c r="E5874" s="15"/>
      <c r="F5874" s="15"/>
      <c r="H5874">
        <v>5873</v>
      </c>
      <c r="I5874" s="1" t="s">
        <v>752</v>
      </c>
      <c r="J5874" s="1"/>
      <c r="K5874" s="2"/>
      <c r="L5874">
        <v>5873</v>
      </c>
      <c r="M5874" s="1" t="s">
        <v>753</v>
      </c>
      <c r="N5874" s="1"/>
      <c r="O5874" s="2"/>
      <c r="P5874">
        <v>5873</v>
      </c>
      <c r="Q5874" s="1" t="s">
        <v>754</v>
      </c>
      <c r="R5874" s="1"/>
      <c r="S5874" s="2"/>
      <c r="T5874">
        <v>5873</v>
      </c>
      <c r="U5874" s="1" t="s">
        <v>178</v>
      </c>
      <c r="V5874" s="1"/>
      <c r="W5874" s="2"/>
      <c r="X5874">
        <v>5873</v>
      </c>
      <c r="Y5874" s="1" t="s">
        <v>179</v>
      </c>
      <c r="Z5874" s="1"/>
      <c r="AA5874" s="2"/>
      <c r="AD5874"/>
      <c r="AE5874" s="3"/>
      <c r="AF5874" s="3"/>
      <c r="AG5874" s="46"/>
      <c r="AH5874" s="15"/>
      <c r="AI5874" s="15"/>
      <c r="AQ5874" s="15"/>
      <c r="AR5874" s="15"/>
      <c r="AS5874" s="15"/>
      <c r="AT5874" s="15"/>
      <c r="AU5874" s="14"/>
      <c r="AV5874" s="14"/>
      <c r="BA5874" s="15"/>
      <c r="BB5874" s="15"/>
      <c r="BC5874" s="15"/>
      <c r="BD5874" s="15"/>
      <c r="BE5874" s="15"/>
      <c r="BF5874" s="14"/>
    </row>
    <row r="5875" spans="2:58">
      <c r="B5875" s="15"/>
      <c r="C5875" s="14"/>
      <c r="D5875" s="15"/>
      <c r="E5875" s="14"/>
      <c r="F5875" s="15"/>
      <c r="H5875">
        <v>5874</v>
      </c>
      <c r="I5875" s="1" t="s">
        <v>752</v>
      </c>
      <c r="J5875" s="1"/>
      <c r="K5875" s="2"/>
      <c r="L5875">
        <v>5874</v>
      </c>
      <c r="M5875" s="1" t="s">
        <v>753</v>
      </c>
      <c r="N5875" s="1"/>
      <c r="O5875" s="2"/>
      <c r="P5875">
        <v>5874</v>
      </c>
      <c r="Q5875" s="1" t="s">
        <v>754</v>
      </c>
      <c r="R5875" s="1"/>
      <c r="S5875" s="2"/>
      <c r="T5875">
        <v>5874</v>
      </c>
      <c r="U5875" s="1" t="s">
        <v>178</v>
      </c>
      <c r="V5875" s="1"/>
      <c r="W5875" s="2"/>
      <c r="X5875">
        <v>5874</v>
      </c>
      <c r="Y5875" s="1" t="s">
        <v>179</v>
      </c>
      <c r="Z5875" s="1"/>
      <c r="AA5875" s="2"/>
      <c r="AD5875"/>
      <c r="AE5875" s="3"/>
      <c r="AF5875" s="3"/>
      <c r="AG5875" s="46"/>
      <c r="AH5875" s="15"/>
      <c r="AI5875" s="15"/>
      <c r="AQ5875" s="15"/>
      <c r="AR5875" s="15"/>
      <c r="AS5875" s="15"/>
      <c r="AT5875" s="15"/>
      <c r="AU5875" s="15"/>
      <c r="AV5875" s="15"/>
      <c r="BA5875" s="15"/>
      <c r="BB5875" s="15"/>
      <c r="BC5875" s="15"/>
      <c r="BD5875" s="15"/>
      <c r="BE5875" s="15"/>
      <c r="BF5875" s="15"/>
    </row>
    <row r="5876" spans="2:58">
      <c r="B5876" s="15"/>
      <c r="C5876" s="14"/>
      <c r="D5876" s="15"/>
      <c r="E5876" s="14"/>
      <c r="F5876" s="15"/>
      <c r="H5876">
        <v>5875</v>
      </c>
      <c r="I5876" s="1" t="s">
        <v>752</v>
      </c>
      <c r="J5876" s="1"/>
      <c r="K5876" s="2"/>
      <c r="L5876">
        <v>5875</v>
      </c>
      <c r="M5876" s="1" t="s">
        <v>753</v>
      </c>
      <c r="N5876" s="1"/>
      <c r="O5876" s="2"/>
      <c r="P5876">
        <v>5875</v>
      </c>
      <c r="Q5876" s="1" t="s">
        <v>754</v>
      </c>
      <c r="R5876" s="1"/>
      <c r="S5876" s="2"/>
      <c r="T5876">
        <v>5875</v>
      </c>
      <c r="U5876" s="1" t="s">
        <v>178</v>
      </c>
      <c r="V5876" s="1"/>
      <c r="W5876" s="2"/>
      <c r="X5876">
        <v>5875</v>
      </c>
      <c r="Y5876" s="1" t="s">
        <v>179</v>
      </c>
      <c r="Z5876" s="1"/>
      <c r="AA5876" s="2"/>
      <c r="AD5876"/>
      <c r="AE5876" s="3"/>
      <c r="AF5876" s="3"/>
      <c r="AG5876" s="46"/>
      <c r="AH5876" s="15"/>
      <c r="AI5876" s="15"/>
      <c r="AQ5876" s="15"/>
      <c r="AR5876" s="15"/>
      <c r="AS5876" s="15"/>
      <c r="AT5876" s="15"/>
      <c r="AU5876" s="14"/>
      <c r="AV5876" s="14"/>
      <c r="BA5876" s="15"/>
      <c r="BB5876" s="15"/>
      <c r="BC5876" s="15"/>
      <c r="BD5876" s="15"/>
      <c r="BE5876" s="15"/>
      <c r="BF5876" s="15"/>
    </row>
    <row r="5877" spans="2:58">
      <c r="B5877" s="15"/>
      <c r="C5877" s="14"/>
      <c r="D5877" s="15"/>
      <c r="E5877" s="14"/>
      <c r="F5877" s="15"/>
      <c r="H5877">
        <v>5876</v>
      </c>
      <c r="I5877" s="1" t="s">
        <v>752</v>
      </c>
      <c r="J5877" s="1"/>
      <c r="K5877" s="2"/>
      <c r="L5877">
        <v>5876</v>
      </c>
      <c r="M5877" s="1" t="s">
        <v>753</v>
      </c>
      <c r="N5877" s="1"/>
      <c r="O5877" s="2"/>
      <c r="P5877">
        <v>5876</v>
      </c>
      <c r="Q5877" s="1" t="s">
        <v>754</v>
      </c>
      <c r="R5877" s="1"/>
      <c r="S5877" s="2"/>
      <c r="T5877">
        <v>5876</v>
      </c>
      <c r="U5877" s="1" t="s">
        <v>178</v>
      </c>
      <c r="V5877" s="1"/>
      <c r="W5877" s="2"/>
      <c r="X5877">
        <v>5876</v>
      </c>
      <c r="Y5877" s="1" t="s">
        <v>179</v>
      </c>
      <c r="Z5877" s="1"/>
      <c r="AA5877" s="2"/>
      <c r="AD5877"/>
      <c r="AE5877" s="3"/>
      <c r="AF5877" s="3"/>
      <c r="AG5877" s="46"/>
      <c r="AH5877" s="15"/>
      <c r="AI5877" s="15"/>
      <c r="AQ5877" s="15"/>
      <c r="AR5877" s="15"/>
      <c r="AS5877" s="15"/>
      <c r="AT5877" s="15"/>
      <c r="AU5877" s="14"/>
      <c r="AV5877" s="14"/>
      <c r="BA5877" s="15"/>
      <c r="BB5877" s="15"/>
      <c r="BC5877" s="15"/>
      <c r="BD5877" s="15"/>
      <c r="BE5877" s="15"/>
      <c r="BF5877" s="14"/>
    </row>
    <row r="5878" spans="2:58">
      <c r="B5878" s="15"/>
      <c r="C5878" s="14"/>
      <c r="D5878" s="15"/>
      <c r="E5878" s="14"/>
      <c r="F5878" s="15"/>
      <c r="H5878">
        <v>5877</v>
      </c>
      <c r="I5878" s="1" t="s">
        <v>752</v>
      </c>
      <c r="J5878" s="1"/>
      <c r="K5878" s="2"/>
      <c r="L5878">
        <v>5877</v>
      </c>
      <c r="M5878" s="1" t="s">
        <v>753</v>
      </c>
      <c r="N5878" s="1"/>
      <c r="O5878" s="2"/>
      <c r="P5878">
        <v>5877</v>
      </c>
      <c r="Q5878" s="1" t="s">
        <v>754</v>
      </c>
      <c r="R5878" s="1"/>
      <c r="S5878" s="2"/>
      <c r="T5878">
        <v>5877</v>
      </c>
      <c r="U5878" s="1" t="s">
        <v>178</v>
      </c>
      <c r="V5878" s="1"/>
      <c r="W5878" s="2"/>
      <c r="X5878">
        <v>5877</v>
      </c>
      <c r="Y5878" s="1" t="s">
        <v>179</v>
      </c>
      <c r="Z5878" s="1"/>
      <c r="AA5878" s="2"/>
      <c r="AD5878"/>
      <c r="AE5878" s="3"/>
      <c r="AF5878" s="3"/>
      <c r="AG5878" s="46"/>
      <c r="AH5878" s="15"/>
      <c r="AI5878" s="15"/>
      <c r="AQ5878" s="15"/>
      <c r="AR5878" s="15"/>
      <c r="AS5878" s="15"/>
      <c r="AT5878" s="15"/>
      <c r="AU5878" s="14"/>
      <c r="AV5878" s="14"/>
      <c r="BA5878" s="15"/>
      <c r="BB5878" s="15"/>
      <c r="BC5878" s="15"/>
      <c r="BD5878" s="15"/>
      <c r="BE5878" s="15"/>
      <c r="BF5878" s="14"/>
    </row>
    <row r="5879" spans="2:58">
      <c r="B5879" s="15"/>
      <c r="C5879" s="14"/>
      <c r="D5879" s="15"/>
      <c r="E5879" s="14"/>
      <c r="F5879" s="15"/>
      <c r="H5879">
        <v>5878</v>
      </c>
      <c r="I5879" s="1" t="s">
        <v>752</v>
      </c>
      <c r="J5879" s="1"/>
      <c r="K5879" s="2"/>
      <c r="L5879">
        <v>5878</v>
      </c>
      <c r="M5879" s="1" t="s">
        <v>753</v>
      </c>
      <c r="N5879" s="1"/>
      <c r="O5879" s="2"/>
      <c r="P5879">
        <v>5878</v>
      </c>
      <c r="Q5879" s="1" t="s">
        <v>754</v>
      </c>
      <c r="R5879" s="1"/>
      <c r="S5879" s="2"/>
      <c r="T5879">
        <v>5878</v>
      </c>
      <c r="U5879" s="1" t="s">
        <v>178</v>
      </c>
      <c r="V5879" s="1"/>
      <c r="W5879" s="2"/>
      <c r="X5879">
        <v>5878</v>
      </c>
      <c r="Y5879" s="1" t="s">
        <v>179</v>
      </c>
      <c r="Z5879" s="1"/>
      <c r="AA5879" s="2"/>
      <c r="AD5879"/>
      <c r="AE5879" s="3"/>
      <c r="AF5879" s="3"/>
      <c r="AG5879" s="46"/>
      <c r="AH5879" s="15"/>
      <c r="AI5879" s="15"/>
      <c r="AQ5879" s="15"/>
      <c r="AR5879" s="15"/>
      <c r="AS5879" s="15"/>
      <c r="AT5879" s="15"/>
      <c r="AU5879" s="14"/>
      <c r="AV5879" s="14"/>
      <c r="BA5879" s="15"/>
      <c r="BB5879" s="15"/>
      <c r="BC5879" s="15"/>
      <c r="BD5879" s="15"/>
      <c r="BE5879" s="15"/>
      <c r="BF5879" s="14"/>
    </row>
    <row r="5880" spans="2:58">
      <c r="B5880" s="15"/>
      <c r="C5880" s="14"/>
      <c r="D5880" s="15"/>
      <c r="E5880" s="14"/>
      <c r="F5880" s="15"/>
      <c r="H5880">
        <v>5879</v>
      </c>
      <c r="I5880" s="1" t="s">
        <v>752</v>
      </c>
      <c r="J5880" s="1"/>
      <c r="K5880" s="2"/>
      <c r="L5880">
        <v>5879</v>
      </c>
      <c r="M5880" s="1" t="s">
        <v>753</v>
      </c>
      <c r="N5880" s="1"/>
      <c r="O5880" s="2"/>
      <c r="P5880">
        <v>5879</v>
      </c>
      <c r="Q5880" s="1" t="s">
        <v>754</v>
      </c>
      <c r="R5880" s="1"/>
      <c r="S5880" s="2"/>
      <c r="T5880">
        <v>5879</v>
      </c>
      <c r="U5880" s="1" t="s">
        <v>178</v>
      </c>
      <c r="V5880" s="1"/>
      <c r="W5880" s="2"/>
      <c r="X5880">
        <v>5879</v>
      </c>
      <c r="Y5880" s="1" t="s">
        <v>179</v>
      </c>
      <c r="Z5880" s="1"/>
      <c r="AA5880" s="2"/>
      <c r="AD5880"/>
      <c r="AE5880" s="3"/>
      <c r="AF5880" s="3"/>
      <c r="AG5880" s="46"/>
      <c r="AH5880" s="15"/>
      <c r="AI5880" s="15"/>
      <c r="AQ5880" s="15"/>
      <c r="AR5880" s="15"/>
      <c r="AS5880" s="15"/>
      <c r="AT5880" s="15"/>
      <c r="AU5880" s="14"/>
      <c r="AV5880" s="14"/>
      <c r="BA5880" s="15"/>
      <c r="BB5880" s="15"/>
      <c r="BC5880" s="15"/>
      <c r="BD5880" s="15"/>
      <c r="BE5880" s="15"/>
      <c r="BF5880" s="14"/>
    </row>
    <row r="5881" spans="2:58">
      <c r="B5881" s="15"/>
      <c r="C5881" s="14"/>
      <c r="D5881" s="15"/>
      <c r="E5881" s="14"/>
      <c r="F5881" s="15"/>
      <c r="H5881">
        <v>5880</v>
      </c>
      <c r="I5881" s="1" t="s">
        <v>752</v>
      </c>
      <c r="J5881" s="1"/>
      <c r="K5881" s="2"/>
      <c r="L5881">
        <v>5880</v>
      </c>
      <c r="M5881" s="1" t="s">
        <v>753</v>
      </c>
      <c r="N5881" s="1"/>
      <c r="O5881" s="2"/>
      <c r="P5881">
        <v>5880</v>
      </c>
      <c r="Q5881" s="1" t="s">
        <v>754</v>
      </c>
      <c r="R5881" s="1"/>
      <c r="S5881" s="2"/>
      <c r="T5881">
        <v>5880</v>
      </c>
      <c r="U5881" s="1" t="s">
        <v>178</v>
      </c>
      <c r="V5881" s="1"/>
      <c r="W5881" s="2"/>
      <c r="X5881">
        <v>5880</v>
      </c>
      <c r="Y5881" s="1" t="s">
        <v>179</v>
      </c>
      <c r="Z5881" s="1"/>
      <c r="AA5881" s="2"/>
      <c r="AD5881"/>
      <c r="AE5881" s="3"/>
      <c r="AF5881" s="3"/>
      <c r="AG5881" s="46"/>
      <c r="AH5881" s="15"/>
      <c r="AI5881" s="15"/>
      <c r="AQ5881" s="15"/>
      <c r="AR5881" s="15"/>
      <c r="AS5881" s="15"/>
      <c r="AT5881" s="15"/>
      <c r="AU5881" s="14"/>
      <c r="AV5881" s="14"/>
      <c r="BA5881" s="15"/>
      <c r="BB5881" s="15"/>
      <c r="BC5881" s="15"/>
      <c r="BD5881" s="15"/>
      <c r="BE5881" s="15"/>
      <c r="BF5881" s="15"/>
    </row>
    <row r="5882" spans="2:58">
      <c r="B5882" s="15"/>
      <c r="C5882" s="17"/>
      <c r="D5882" s="15"/>
      <c r="E5882" s="15"/>
      <c r="F5882" s="15"/>
      <c r="H5882">
        <v>5881</v>
      </c>
      <c r="I5882" s="1" t="s">
        <v>752</v>
      </c>
      <c r="J5882" s="1"/>
      <c r="K5882" s="2"/>
      <c r="L5882">
        <v>5881</v>
      </c>
      <c r="M5882" s="1" t="s">
        <v>753</v>
      </c>
      <c r="N5882" s="1"/>
      <c r="O5882" s="2"/>
      <c r="P5882">
        <v>5881</v>
      </c>
      <c r="Q5882" s="1" t="s">
        <v>754</v>
      </c>
      <c r="R5882" s="1"/>
      <c r="S5882" s="2"/>
      <c r="T5882">
        <v>5881</v>
      </c>
      <c r="U5882" s="1" t="s">
        <v>178</v>
      </c>
      <c r="V5882" s="1"/>
      <c r="W5882" s="2"/>
      <c r="X5882">
        <v>5881</v>
      </c>
      <c r="Y5882" s="1" t="s">
        <v>179</v>
      </c>
      <c r="Z5882" s="1"/>
      <c r="AA5882" s="2"/>
      <c r="AD5882"/>
      <c r="AE5882" s="3"/>
      <c r="AF5882" s="3"/>
      <c r="AG5882" s="46"/>
      <c r="AH5882" s="15"/>
      <c r="AI5882" s="15"/>
      <c r="AL5882" s="15"/>
      <c r="AM5882" s="15"/>
      <c r="AN5882" s="15"/>
      <c r="AO5882" s="15"/>
      <c r="AP5882" s="15"/>
      <c r="AQ5882" s="15"/>
      <c r="AR5882" s="15"/>
      <c r="AS5882" s="15"/>
      <c r="AT5882" s="15"/>
      <c r="AU5882" s="15"/>
      <c r="AV5882" s="15"/>
      <c r="AW5882" s="15"/>
      <c r="AX5882" s="15"/>
      <c r="AY5882" s="15"/>
      <c r="AZ5882" s="15"/>
      <c r="BA5882" s="15"/>
      <c r="BB5882" s="15"/>
      <c r="BC5882" s="15"/>
      <c r="BD5882" s="15"/>
      <c r="BE5882" s="15"/>
      <c r="BF5882" s="15"/>
    </row>
    <row r="5883" spans="2:58">
      <c r="B5883" s="15"/>
      <c r="C5883" s="14"/>
      <c r="D5883" s="15"/>
      <c r="E5883" s="14"/>
      <c r="F5883" s="15"/>
      <c r="H5883">
        <v>5882</v>
      </c>
      <c r="I5883" s="1" t="s">
        <v>752</v>
      </c>
      <c r="J5883" s="1"/>
      <c r="K5883" s="2"/>
      <c r="L5883">
        <v>5882</v>
      </c>
      <c r="M5883" s="1" t="s">
        <v>753</v>
      </c>
      <c r="N5883" s="1"/>
      <c r="O5883" s="2"/>
      <c r="P5883">
        <v>5882</v>
      </c>
      <c r="Q5883" s="1" t="s">
        <v>754</v>
      </c>
      <c r="R5883" s="1"/>
      <c r="S5883" s="2"/>
      <c r="T5883">
        <v>5882</v>
      </c>
      <c r="U5883" s="1" t="s">
        <v>178</v>
      </c>
      <c r="V5883" s="1"/>
      <c r="W5883" s="2"/>
      <c r="X5883">
        <v>5882</v>
      </c>
      <c r="Y5883" s="1" t="s">
        <v>179</v>
      </c>
      <c r="Z5883" s="1"/>
      <c r="AA5883" s="2"/>
      <c r="AD5883"/>
      <c r="AE5883" s="3"/>
      <c r="AF5883" s="3"/>
      <c r="AG5883" s="46"/>
      <c r="AH5883" s="15"/>
      <c r="AI5883" s="15"/>
    </row>
    <row r="5884" spans="2:58">
      <c r="B5884" s="15"/>
      <c r="C5884" s="14"/>
      <c r="D5884" s="15"/>
      <c r="E5884" s="14"/>
      <c r="F5884" s="15"/>
      <c r="H5884">
        <v>5883</v>
      </c>
      <c r="I5884" s="1" t="s">
        <v>752</v>
      </c>
      <c r="J5884" s="1"/>
      <c r="K5884" s="2"/>
      <c r="L5884">
        <v>5883</v>
      </c>
      <c r="M5884" s="1" t="s">
        <v>753</v>
      </c>
      <c r="N5884" s="1"/>
      <c r="O5884" s="2"/>
      <c r="P5884">
        <v>5883</v>
      </c>
      <c r="Q5884" s="1" t="s">
        <v>754</v>
      </c>
      <c r="R5884" s="1"/>
      <c r="S5884" s="2"/>
      <c r="T5884">
        <v>5883</v>
      </c>
      <c r="U5884" s="1" t="s">
        <v>178</v>
      </c>
      <c r="V5884" s="1"/>
      <c r="W5884" s="2"/>
      <c r="X5884">
        <v>5883</v>
      </c>
      <c r="Y5884" s="1" t="s">
        <v>179</v>
      </c>
      <c r="Z5884" s="1"/>
      <c r="AA5884" s="2"/>
      <c r="AD5884"/>
      <c r="AE5884" s="3"/>
      <c r="AF5884" s="3"/>
      <c r="AG5884" s="46"/>
      <c r="AH5884" s="15"/>
      <c r="AI5884" s="15"/>
    </row>
    <row r="5885" spans="2:58">
      <c r="B5885" s="15"/>
      <c r="C5885" s="14"/>
      <c r="D5885" s="15"/>
      <c r="E5885" s="14"/>
      <c r="F5885" s="15"/>
      <c r="H5885">
        <v>5884</v>
      </c>
      <c r="I5885" s="1" t="s">
        <v>752</v>
      </c>
      <c r="J5885" s="1"/>
      <c r="K5885" s="2"/>
      <c r="L5885">
        <v>5884</v>
      </c>
      <c r="M5885" s="1" t="s">
        <v>753</v>
      </c>
      <c r="N5885" s="1"/>
      <c r="O5885" s="2"/>
      <c r="P5885">
        <v>5884</v>
      </c>
      <c r="Q5885" s="1" t="s">
        <v>754</v>
      </c>
      <c r="R5885" s="1"/>
      <c r="S5885" s="2"/>
      <c r="T5885">
        <v>5884</v>
      </c>
      <c r="U5885" s="1" t="s">
        <v>178</v>
      </c>
      <c r="V5885" s="1"/>
      <c r="W5885" s="2"/>
      <c r="X5885">
        <v>5884</v>
      </c>
      <c r="Y5885" s="1" t="s">
        <v>179</v>
      </c>
      <c r="Z5885" s="1"/>
      <c r="AA5885" s="2"/>
      <c r="AD5885"/>
      <c r="AE5885" s="3"/>
      <c r="AF5885" s="3"/>
      <c r="AG5885" s="46"/>
      <c r="AH5885" s="15"/>
      <c r="AI5885" s="15"/>
    </row>
    <row r="5886" spans="2:58">
      <c r="B5886" s="15"/>
      <c r="C5886" s="17"/>
      <c r="D5886" s="15"/>
      <c r="E5886" s="15"/>
      <c r="F5886" s="15"/>
      <c r="H5886">
        <v>5885</v>
      </c>
      <c r="I5886" s="1" t="s">
        <v>752</v>
      </c>
      <c r="J5886" s="1"/>
      <c r="K5886" s="2"/>
      <c r="L5886">
        <v>5885</v>
      </c>
      <c r="M5886" s="1" t="s">
        <v>753</v>
      </c>
      <c r="N5886" s="1"/>
      <c r="O5886" s="2"/>
      <c r="P5886">
        <v>5885</v>
      </c>
      <c r="Q5886" s="1" t="s">
        <v>754</v>
      </c>
      <c r="R5886" s="1"/>
      <c r="S5886" s="2"/>
      <c r="T5886">
        <v>5885</v>
      </c>
      <c r="U5886" s="1" t="s">
        <v>178</v>
      </c>
      <c r="V5886" s="1"/>
      <c r="W5886" s="2"/>
      <c r="X5886">
        <v>5885</v>
      </c>
      <c r="Y5886" s="1" t="s">
        <v>179</v>
      </c>
      <c r="Z5886" s="1"/>
      <c r="AA5886" s="2"/>
      <c r="AC5886" s="15"/>
      <c r="AD5886"/>
      <c r="AE5886" s="3"/>
      <c r="AF5886" s="3"/>
      <c r="AG5886" s="46"/>
      <c r="AH5886" s="15"/>
      <c r="AI5886" s="15"/>
      <c r="AJ5886" s="15"/>
      <c r="AK5886" s="14"/>
    </row>
    <row r="5887" spans="2:58">
      <c r="B5887" s="15"/>
      <c r="C5887" s="14"/>
      <c r="D5887" s="15"/>
      <c r="E5887" s="14"/>
      <c r="F5887" s="15"/>
      <c r="H5887">
        <v>5886</v>
      </c>
      <c r="I5887" s="1" t="s">
        <v>752</v>
      </c>
      <c r="J5887" s="1"/>
      <c r="K5887" s="2"/>
      <c r="L5887">
        <v>5886</v>
      </c>
      <c r="M5887" s="1" t="s">
        <v>753</v>
      </c>
      <c r="N5887" s="1"/>
      <c r="O5887" s="2"/>
      <c r="P5887">
        <v>5886</v>
      </c>
      <c r="Q5887" s="1" t="s">
        <v>754</v>
      </c>
      <c r="R5887" s="1"/>
      <c r="S5887" s="2"/>
      <c r="T5887">
        <v>5886</v>
      </c>
      <c r="U5887" s="1" t="s">
        <v>178</v>
      </c>
      <c r="V5887" s="1"/>
      <c r="W5887" s="2"/>
      <c r="X5887">
        <v>5886</v>
      </c>
      <c r="Y5887" s="1" t="s">
        <v>179</v>
      </c>
      <c r="Z5887" s="1"/>
      <c r="AA5887" s="2"/>
      <c r="AD5887"/>
      <c r="AE5887" s="3"/>
      <c r="AF5887" s="3"/>
      <c r="AG5887" s="46"/>
    </row>
    <row r="5888" spans="2:58">
      <c r="B5888" s="15"/>
      <c r="C5888" s="14"/>
      <c r="D5888" s="15"/>
      <c r="E5888" s="14"/>
      <c r="F5888" s="15"/>
      <c r="H5888">
        <v>5887</v>
      </c>
      <c r="I5888" s="1" t="s">
        <v>752</v>
      </c>
      <c r="J5888" s="1"/>
      <c r="K5888" s="2"/>
      <c r="L5888">
        <v>5887</v>
      </c>
      <c r="M5888" s="1" t="s">
        <v>753</v>
      </c>
      <c r="N5888" s="1"/>
      <c r="O5888" s="2"/>
      <c r="P5888">
        <v>5887</v>
      </c>
      <c r="Q5888" s="1" t="s">
        <v>754</v>
      </c>
      <c r="R5888" s="1"/>
      <c r="S5888" s="2"/>
      <c r="T5888">
        <v>5887</v>
      </c>
      <c r="U5888" s="1" t="s">
        <v>178</v>
      </c>
      <c r="V5888" s="1"/>
      <c r="W5888" s="2"/>
      <c r="X5888">
        <v>5887</v>
      </c>
      <c r="Y5888" s="1" t="s">
        <v>179</v>
      </c>
      <c r="Z5888" s="1"/>
      <c r="AA5888" s="2"/>
      <c r="AD5888"/>
      <c r="AE5888" s="3"/>
      <c r="AF5888" s="68"/>
      <c r="AG5888" s="46"/>
    </row>
    <row r="5889" spans="2:33">
      <c r="B5889" s="15"/>
      <c r="C5889" s="14"/>
      <c r="D5889" s="15"/>
      <c r="E5889" s="14"/>
      <c r="F5889" s="15"/>
      <c r="H5889">
        <v>5888</v>
      </c>
      <c r="I5889" s="1" t="s">
        <v>752</v>
      </c>
      <c r="J5889" s="1"/>
      <c r="K5889" s="2"/>
      <c r="L5889">
        <v>5888</v>
      </c>
      <c r="M5889" s="1" t="s">
        <v>753</v>
      </c>
      <c r="N5889" s="1"/>
      <c r="O5889" s="2"/>
      <c r="P5889">
        <v>5888</v>
      </c>
      <c r="Q5889" s="1" t="s">
        <v>754</v>
      </c>
      <c r="R5889" s="1"/>
      <c r="S5889" s="2"/>
      <c r="T5889">
        <v>5888</v>
      </c>
      <c r="U5889" s="1" t="s">
        <v>178</v>
      </c>
      <c r="V5889" s="1"/>
      <c r="W5889" s="2"/>
      <c r="X5889">
        <v>5888</v>
      </c>
      <c r="Y5889" s="1" t="s">
        <v>179</v>
      </c>
      <c r="Z5889" s="1"/>
      <c r="AA5889" s="2"/>
      <c r="AD5889"/>
      <c r="AE5889" s="3"/>
      <c r="AF5889" s="3"/>
      <c r="AG5889" s="46"/>
    </row>
    <row r="5890" spans="2:33">
      <c r="B5890" s="15"/>
      <c r="C5890" s="14"/>
      <c r="D5890" s="15"/>
      <c r="E5890" s="14"/>
      <c r="F5890" s="15"/>
      <c r="H5890">
        <v>5889</v>
      </c>
      <c r="I5890" s="1" t="s">
        <v>752</v>
      </c>
      <c r="J5890" s="1"/>
      <c r="K5890" s="2"/>
      <c r="L5890">
        <v>5889</v>
      </c>
      <c r="M5890" s="1" t="s">
        <v>753</v>
      </c>
      <c r="N5890" s="1"/>
      <c r="O5890" s="2"/>
      <c r="P5890">
        <v>5889</v>
      </c>
      <c r="Q5890" s="1" t="s">
        <v>754</v>
      </c>
      <c r="R5890" s="1"/>
      <c r="S5890" s="2"/>
      <c r="T5890">
        <v>5889</v>
      </c>
      <c r="U5890" s="1" t="s">
        <v>178</v>
      </c>
      <c r="V5890" s="1"/>
      <c r="W5890" s="2"/>
      <c r="X5890">
        <v>5889</v>
      </c>
      <c r="Y5890" s="1" t="s">
        <v>179</v>
      </c>
      <c r="Z5890" s="1"/>
      <c r="AA5890" s="2"/>
      <c r="AD5890"/>
      <c r="AE5890" s="3"/>
      <c r="AF5890" s="3"/>
      <c r="AG5890" s="46"/>
    </row>
    <row r="5891" spans="2:33">
      <c r="B5891" s="15"/>
      <c r="C5891" s="17"/>
      <c r="D5891" s="15"/>
      <c r="E5891" s="14"/>
      <c r="F5891" s="15"/>
      <c r="H5891">
        <v>5890</v>
      </c>
      <c r="I5891" s="1" t="s">
        <v>752</v>
      </c>
      <c r="J5891" s="1"/>
      <c r="K5891" s="2"/>
      <c r="L5891">
        <v>5890</v>
      </c>
      <c r="M5891" s="1" t="s">
        <v>753</v>
      </c>
      <c r="N5891" s="1"/>
      <c r="O5891" s="2"/>
      <c r="P5891">
        <v>5890</v>
      </c>
      <c r="Q5891" s="1" t="s">
        <v>754</v>
      </c>
      <c r="R5891" s="1"/>
      <c r="S5891" s="2"/>
      <c r="T5891">
        <v>5890</v>
      </c>
      <c r="U5891" s="1" t="s">
        <v>178</v>
      </c>
      <c r="V5891" s="1"/>
      <c r="W5891" s="2"/>
      <c r="X5891">
        <v>5890</v>
      </c>
      <c r="Y5891" s="1" t="s">
        <v>179</v>
      </c>
      <c r="Z5891" s="1"/>
      <c r="AA5891" s="2"/>
      <c r="AD5891"/>
      <c r="AE5891" s="3"/>
      <c r="AF5891" s="3"/>
      <c r="AG5891" s="46"/>
    </row>
    <row r="5892" spans="2:33">
      <c r="B5892" s="15"/>
      <c r="C5892" s="14"/>
      <c r="D5892" s="15"/>
      <c r="E5892" s="14"/>
      <c r="F5892" s="15"/>
      <c r="H5892">
        <v>5891</v>
      </c>
      <c r="I5892" s="1" t="s">
        <v>752</v>
      </c>
      <c r="J5892" s="1"/>
      <c r="K5892" s="2"/>
      <c r="L5892">
        <v>5891</v>
      </c>
      <c r="M5892" s="1" t="s">
        <v>753</v>
      </c>
      <c r="N5892" s="1"/>
      <c r="O5892" s="2"/>
      <c r="P5892">
        <v>5891</v>
      </c>
      <c r="Q5892" s="1" t="s">
        <v>754</v>
      </c>
      <c r="R5892" s="1"/>
      <c r="S5892" s="2"/>
      <c r="T5892">
        <v>5891</v>
      </c>
      <c r="U5892" s="1" t="s">
        <v>178</v>
      </c>
      <c r="V5892" s="1"/>
      <c r="W5892" s="2"/>
      <c r="X5892">
        <v>5891</v>
      </c>
      <c r="Y5892" s="1" t="s">
        <v>179</v>
      </c>
      <c r="Z5892" s="1"/>
      <c r="AA5892" s="2"/>
      <c r="AD5892"/>
      <c r="AE5892" s="3"/>
      <c r="AF5892" s="3"/>
      <c r="AG5892" s="46"/>
    </row>
    <row r="5893" spans="2:33">
      <c r="H5893">
        <v>5892</v>
      </c>
      <c r="I5893" s="1" t="s">
        <v>752</v>
      </c>
      <c r="J5893" s="1"/>
      <c r="K5893" s="2"/>
      <c r="L5893">
        <v>5892</v>
      </c>
      <c r="M5893" s="1" t="s">
        <v>753</v>
      </c>
      <c r="N5893" s="1"/>
      <c r="O5893" s="2"/>
      <c r="P5893">
        <v>5892</v>
      </c>
      <c r="Q5893" s="1" t="s">
        <v>754</v>
      </c>
      <c r="R5893" s="1"/>
      <c r="S5893" s="2"/>
      <c r="T5893">
        <v>5892</v>
      </c>
      <c r="U5893" s="1" t="s">
        <v>178</v>
      </c>
      <c r="V5893" s="1"/>
      <c r="W5893" s="2"/>
      <c r="X5893">
        <v>5892</v>
      </c>
      <c r="Y5893" s="1" t="s">
        <v>179</v>
      </c>
      <c r="Z5893" s="1"/>
      <c r="AA5893" s="2"/>
      <c r="AD5893"/>
      <c r="AE5893" s="3"/>
      <c r="AF5893" s="3"/>
      <c r="AG5893" s="46"/>
    </row>
    <row r="5894" spans="2:33">
      <c r="H5894">
        <v>5893</v>
      </c>
      <c r="I5894" s="1" t="s">
        <v>752</v>
      </c>
      <c r="J5894" s="1"/>
      <c r="K5894" s="2"/>
      <c r="L5894">
        <v>5893</v>
      </c>
      <c r="M5894" s="1" t="s">
        <v>753</v>
      </c>
      <c r="N5894" s="1"/>
      <c r="O5894" s="2"/>
      <c r="P5894">
        <v>5893</v>
      </c>
      <c r="Q5894" s="1" t="s">
        <v>754</v>
      </c>
      <c r="R5894" s="1"/>
      <c r="S5894" s="2"/>
      <c r="T5894">
        <v>5893</v>
      </c>
      <c r="U5894" s="1" t="s">
        <v>178</v>
      </c>
      <c r="V5894" s="1"/>
      <c r="W5894" s="2"/>
      <c r="X5894">
        <v>5893</v>
      </c>
      <c r="Y5894" s="1" t="s">
        <v>179</v>
      </c>
      <c r="Z5894" s="1"/>
      <c r="AA5894" s="2"/>
      <c r="AD5894"/>
      <c r="AE5894" s="3"/>
      <c r="AF5894" s="3"/>
      <c r="AG5894" s="46"/>
    </row>
    <row r="5895" spans="2:33">
      <c r="H5895">
        <v>5894</v>
      </c>
      <c r="I5895" s="1" t="s">
        <v>752</v>
      </c>
      <c r="J5895" s="1"/>
      <c r="K5895" s="2"/>
      <c r="L5895">
        <v>5894</v>
      </c>
      <c r="M5895" s="1" t="s">
        <v>753</v>
      </c>
      <c r="N5895" s="1"/>
      <c r="O5895" s="2"/>
      <c r="P5895">
        <v>5894</v>
      </c>
      <c r="Q5895" s="1" t="s">
        <v>754</v>
      </c>
      <c r="R5895" s="1"/>
      <c r="S5895" s="2"/>
      <c r="T5895">
        <v>5894</v>
      </c>
      <c r="U5895" s="1" t="s">
        <v>178</v>
      </c>
      <c r="V5895" s="1"/>
      <c r="W5895" s="2"/>
      <c r="X5895">
        <v>5894</v>
      </c>
      <c r="Y5895" s="1" t="s">
        <v>179</v>
      </c>
      <c r="Z5895" s="1"/>
      <c r="AA5895" s="2"/>
      <c r="AD5895"/>
      <c r="AE5895" s="3"/>
      <c r="AF5895" s="3"/>
      <c r="AG5895" s="46"/>
    </row>
    <row r="5896" spans="2:33">
      <c r="H5896">
        <v>5895</v>
      </c>
      <c r="I5896" s="1" t="s">
        <v>752</v>
      </c>
      <c r="J5896" s="1"/>
      <c r="K5896" s="2"/>
      <c r="L5896">
        <v>5895</v>
      </c>
      <c r="M5896" s="1" t="s">
        <v>753</v>
      </c>
      <c r="N5896" s="1"/>
      <c r="O5896" s="2"/>
      <c r="P5896">
        <v>5895</v>
      </c>
      <c r="Q5896" s="1" t="s">
        <v>754</v>
      </c>
      <c r="R5896" s="1"/>
      <c r="S5896" s="2"/>
      <c r="T5896">
        <v>5895</v>
      </c>
      <c r="U5896" s="1" t="s">
        <v>178</v>
      </c>
      <c r="V5896" s="1"/>
      <c r="W5896" s="2"/>
      <c r="X5896">
        <v>5895</v>
      </c>
      <c r="Y5896" s="1" t="s">
        <v>179</v>
      </c>
      <c r="Z5896" s="1"/>
      <c r="AA5896" s="2"/>
      <c r="AD5896"/>
      <c r="AE5896" s="3"/>
      <c r="AF5896" s="3"/>
      <c r="AG5896" s="46"/>
    </row>
    <row r="5897" spans="2:33">
      <c r="H5897">
        <v>5896</v>
      </c>
      <c r="I5897" s="1" t="s">
        <v>752</v>
      </c>
      <c r="J5897" s="1"/>
      <c r="K5897" s="2"/>
      <c r="L5897">
        <v>5896</v>
      </c>
      <c r="M5897" s="1" t="s">
        <v>753</v>
      </c>
      <c r="N5897" s="1"/>
      <c r="O5897" s="2"/>
      <c r="P5897">
        <v>5896</v>
      </c>
      <c r="Q5897" s="1" t="s">
        <v>754</v>
      </c>
      <c r="R5897" s="1"/>
      <c r="S5897" s="2"/>
      <c r="T5897">
        <v>5896</v>
      </c>
      <c r="U5897" s="1" t="s">
        <v>178</v>
      </c>
      <c r="V5897" s="1"/>
      <c r="W5897" s="2"/>
      <c r="X5897">
        <v>5896</v>
      </c>
      <c r="Y5897" s="1" t="s">
        <v>179</v>
      </c>
      <c r="Z5897" s="1"/>
      <c r="AA5897" s="2"/>
      <c r="AD5897"/>
      <c r="AE5897" s="3"/>
      <c r="AF5897" s="3"/>
      <c r="AG5897" s="46"/>
    </row>
    <row r="5898" spans="2:33">
      <c r="H5898">
        <v>5897</v>
      </c>
      <c r="I5898" s="1" t="s">
        <v>752</v>
      </c>
      <c r="J5898" s="1"/>
      <c r="K5898" s="2"/>
      <c r="L5898">
        <v>5897</v>
      </c>
      <c r="M5898" s="1" t="s">
        <v>753</v>
      </c>
      <c r="N5898" s="1"/>
      <c r="O5898" s="2"/>
      <c r="P5898">
        <v>5897</v>
      </c>
      <c r="Q5898" s="1" t="s">
        <v>754</v>
      </c>
      <c r="R5898" s="1"/>
      <c r="S5898" s="2"/>
      <c r="T5898">
        <v>5897</v>
      </c>
      <c r="U5898" s="1" t="s">
        <v>178</v>
      </c>
      <c r="V5898" s="1"/>
      <c r="W5898" s="2"/>
      <c r="X5898">
        <v>5897</v>
      </c>
      <c r="Y5898" s="1" t="s">
        <v>179</v>
      </c>
      <c r="Z5898" s="1"/>
      <c r="AA5898" s="2"/>
      <c r="AD5898"/>
      <c r="AE5898" s="3"/>
      <c r="AF5898" s="3"/>
      <c r="AG5898" s="46"/>
    </row>
    <row r="5899" spans="2:33">
      <c r="H5899">
        <v>5898</v>
      </c>
      <c r="I5899" s="1" t="s">
        <v>752</v>
      </c>
      <c r="J5899" s="1"/>
      <c r="K5899" s="2"/>
      <c r="L5899">
        <v>5898</v>
      </c>
      <c r="M5899" s="1" t="s">
        <v>753</v>
      </c>
      <c r="N5899" s="1"/>
      <c r="O5899" s="2"/>
      <c r="P5899">
        <v>5898</v>
      </c>
      <c r="Q5899" s="1" t="s">
        <v>754</v>
      </c>
      <c r="R5899" s="1"/>
      <c r="S5899" s="2"/>
      <c r="T5899">
        <v>5898</v>
      </c>
      <c r="U5899" s="1" t="s">
        <v>178</v>
      </c>
      <c r="V5899" s="1"/>
      <c r="W5899" s="2"/>
      <c r="X5899">
        <v>5898</v>
      </c>
      <c r="Y5899" s="1" t="s">
        <v>179</v>
      </c>
      <c r="Z5899" s="1"/>
      <c r="AA5899" s="2"/>
    </row>
    <row r="5900" spans="2:33">
      <c r="H5900">
        <v>5899</v>
      </c>
      <c r="I5900" s="1" t="s">
        <v>752</v>
      </c>
      <c r="J5900" s="1"/>
      <c r="K5900" s="2"/>
      <c r="L5900">
        <v>5899</v>
      </c>
      <c r="M5900" s="1" t="s">
        <v>753</v>
      </c>
      <c r="N5900" s="1"/>
      <c r="O5900" s="2"/>
      <c r="P5900">
        <v>5899</v>
      </c>
      <c r="Q5900" s="1" t="s">
        <v>754</v>
      </c>
      <c r="R5900" s="1"/>
      <c r="S5900" s="2"/>
      <c r="T5900">
        <v>5899</v>
      </c>
      <c r="U5900" s="1" t="s">
        <v>178</v>
      </c>
      <c r="V5900" s="1"/>
      <c r="W5900" s="2"/>
      <c r="X5900">
        <v>5899</v>
      </c>
      <c r="Y5900" s="1" t="s">
        <v>179</v>
      </c>
      <c r="Z5900" s="1"/>
      <c r="AA5900" s="2"/>
    </row>
    <row r="5901" spans="2:33">
      <c r="H5901">
        <v>5900</v>
      </c>
      <c r="I5901" s="1" t="s">
        <v>752</v>
      </c>
      <c r="J5901" s="1"/>
      <c r="K5901" s="2"/>
      <c r="L5901">
        <v>5900</v>
      </c>
      <c r="M5901" s="1" t="s">
        <v>753</v>
      </c>
      <c r="N5901" s="1"/>
      <c r="O5901" s="2"/>
      <c r="P5901">
        <v>5900</v>
      </c>
      <c r="Q5901" s="1" t="s">
        <v>754</v>
      </c>
      <c r="R5901" s="1"/>
      <c r="S5901" s="2"/>
      <c r="T5901">
        <v>5900</v>
      </c>
      <c r="U5901" s="1" t="s">
        <v>178</v>
      </c>
      <c r="V5901" s="1"/>
      <c r="W5901" s="2"/>
      <c r="X5901">
        <v>5900</v>
      </c>
      <c r="Y5901" s="1" t="s">
        <v>179</v>
      </c>
      <c r="Z5901" s="1"/>
      <c r="AA5901" s="2"/>
    </row>
    <row r="5902" spans="2:33">
      <c r="H5902">
        <v>5901</v>
      </c>
      <c r="I5902" s="1" t="s">
        <v>752</v>
      </c>
      <c r="J5902" s="1"/>
      <c r="K5902" s="2"/>
      <c r="L5902">
        <v>5901</v>
      </c>
      <c r="M5902" s="1" t="s">
        <v>753</v>
      </c>
      <c r="N5902" s="1"/>
      <c r="O5902" s="2"/>
      <c r="P5902">
        <v>5901</v>
      </c>
      <c r="Q5902" s="1" t="s">
        <v>754</v>
      </c>
      <c r="R5902" s="1"/>
      <c r="S5902" s="2"/>
      <c r="T5902">
        <v>5901</v>
      </c>
      <c r="U5902" s="1" t="s">
        <v>178</v>
      </c>
      <c r="V5902" s="1"/>
      <c r="W5902" s="2"/>
      <c r="X5902">
        <v>5901</v>
      </c>
      <c r="Y5902" s="1" t="s">
        <v>179</v>
      </c>
      <c r="Z5902" s="1"/>
      <c r="AA5902" s="2"/>
    </row>
    <row r="5903" spans="2:33">
      <c r="H5903">
        <v>5902</v>
      </c>
      <c r="I5903" s="1" t="s">
        <v>752</v>
      </c>
      <c r="J5903" s="1"/>
      <c r="K5903" s="2"/>
      <c r="L5903">
        <v>5902</v>
      </c>
      <c r="M5903" s="1" t="s">
        <v>753</v>
      </c>
      <c r="N5903" s="1"/>
      <c r="O5903" s="2"/>
      <c r="P5903">
        <v>5902</v>
      </c>
      <c r="Q5903" s="1" t="s">
        <v>754</v>
      </c>
      <c r="R5903" s="1"/>
      <c r="S5903" s="2"/>
      <c r="T5903">
        <v>5902</v>
      </c>
      <c r="U5903" s="1" t="s">
        <v>178</v>
      </c>
      <c r="V5903" s="1"/>
      <c r="W5903" s="2"/>
      <c r="X5903">
        <v>5902</v>
      </c>
      <c r="Y5903" s="1" t="s">
        <v>179</v>
      </c>
      <c r="Z5903" s="1"/>
      <c r="AA5903" s="2"/>
    </row>
    <row r="5904" spans="2:33">
      <c r="H5904">
        <v>5903</v>
      </c>
      <c r="I5904" s="1" t="s">
        <v>752</v>
      </c>
      <c r="J5904" s="1"/>
      <c r="K5904" s="2"/>
      <c r="L5904">
        <v>5903</v>
      </c>
      <c r="M5904" s="1" t="s">
        <v>753</v>
      </c>
      <c r="N5904" s="1"/>
      <c r="O5904" s="2"/>
      <c r="P5904">
        <v>5903</v>
      </c>
      <c r="Q5904" s="1" t="s">
        <v>754</v>
      </c>
      <c r="R5904" s="1"/>
      <c r="S5904" s="2"/>
      <c r="T5904">
        <v>5903</v>
      </c>
      <c r="U5904" s="1" t="s">
        <v>178</v>
      </c>
      <c r="V5904" s="1"/>
      <c r="W5904" s="2"/>
      <c r="X5904">
        <v>5903</v>
      </c>
      <c r="Y5904" s="1" t="s">
        <v>179</v>
      </c>
      <c r="Z5904" s="1"/>
      <c r="AA5904" s="2"/>
    </row>
    <row r="5905" spans="8:27">
      <c r="H5905">
        <v>5904</v>
      </c>
      <c r="I5905" s="1" t="s">
        <v>752</v>
      </c>
      <c r="J5905" s="1"/>
      <c r="K5905" s="2"/>
      <c r="L5905">
        <v>5904</v>
      </c>
      <c r="M5905" s="1" t="s">
        <v>753</v>
      </c>
      <c r="N5905" s="1"/>
      <c r="O5905" s="2"/>
      <c r="P5905">
        <v>5904</v>
      </c>
      <c r="Q5905" s="1" t="s">
        <v>754</v>
      </c>
      <c r="R5905" s="1"/>
      <c r="S5905" s="2"/>
      <c r="T5905">
        <v>5904</v>
      </c>
      <c r="U5905" s="1" t="s">
        <v>178</v>
      </c>
      <c r="V5905" s="1"/>
      <c r="W5905" s="2"/>
      <c r="X5905">
        <v>5904</v>
      </c>
      <c r="Y5905" s="1" t="s">
        <v>179</v>
      </c>
      <c r="Z5905" s="1"/>
      <c r="AA5905" s="2"/>
    </row>
    <row r="5906" spans="8:27">
      <c r="H5906">
        <v>5905</v>
      </c>
      <c r="I5906" s="1" t="s">
        <v>752</v>
      </c>
      <c r="J5906" s="1"/>
      <c r="K5906" s="2"/>
      <c r="L5906">
        <v>5905</v>
      </c>
      <c r="M5906" s="1" t="s">
        <v>753</v>
      </c>
      <c r="N5906" s="1"/>
      <c r="O5906" s="2"/>
      <c r="P5906">
        <v>5905</v>
      </c>
      <c r="Q5906" s="1" t="s">
        <v>754</v>
      </c>
      <c r="R5906" s="1"/>
      <c r="S5906" s="2"/>
      <c r="T5906">
        <v>5905</v>
      </c>
      <c r="U5906" s="1" t="s">
        <v>178</v>
      </c>
      <c r="V5906" s="1"/>
      <c r="W5906" s="2"/>
      <c r="X5906">
        <v>5905</v>
      </c>
      <c r="Y5906" s="1" t="s">
        <v>179</v>
      </c>
      <c r="Z5906" s="1"/>
      <c r="AA5906" s="2"/>
    </row>
    <row r="5907" spans="8:27">
      <c r="H5907">
        <v>5906</v>
      </c>
      <c r="I5907" s="1" t="s">
        <v>752</v>
      </c>
      <c r="J5907" s="1"/>
      <c r="K5907" s="2"/>
      <c r="L5907">
        <v>5906</v>
      </c>
      <c r="M5907" s="1" t="s">
        <v>753</v>
      </c>
      <c r="N5907" s="1"/>
      <c r="O5907" s="2"/>
      <c r="P5907">
        <v>5906</v>
      </c>
      <c r="Q5907" s="1" t="s">
        <v>754</v>
      </c>
      <c r="R5907" s="1"/>
      <c r="S5907" s="2"/>
      <c r="T5907">
        <v>5906</v>
      </c>
      <c r="U5907" s="1" t="s">
        <v>178</v>
      </c>
      <c r="V5907" s="1"/>
      <c r="W5907" s="2"/>
      <c r="X5907">
        <v>5906</v>
      </c>
      <c r="Y5907" s="1" t="s">
        <v>179</v>
      </c>
      <c r="Z5907" s="1"/>
      <c r="AA5907" s="2"/>
    </row>
    <row r="5908" spans="8:27">
      <c r="H5908">
        <v>5907</v>
      </c>
      <c r="I5908" s="1" t="s">
        <v>752</v>
      </c>
      <c r="J5908" s="1"/>
      <c r="K5908" s="2"/>
      <c r="L5908">
        <v>5907</v>
      </c>
      <c r="M5908" s="1" t="s">
        <v>753</v>
      </c>
      <c r="N5908" s="1"/>
      <c r="O5908" s="2"/>
      <c r="P5908">
        <v>5907</v>
      </c>
      <c r="Q5908" s="1" t="s">
        <v>754</v>
      </c>
      <c r="R5908" s="1"/>
      <c r="S5908" s="2"/>
      <c r="T5908">
        <v>5907</v>
      </c>
      <c r="U5908" s="1" t="s">
        <v>178</v>
      </c>
      <c r="V5908" s="1"/>
      <c r="W5908" s="2"/>
      <c r="X5908">
        <v>5907</v>
      </c>
      <c r="Y5908" s="1" t="s">
        <v>179</v>
      </c>
      <c r="Z5908" s="1"/>
      <c r="AA5908" s="2"/>
    </row>
    <row r="5909" spans="8:27">
      <c r="H5909">
        <v>5908</v>
      </c>
      <c r="I5909" s="1" t="s">
        <v>752</v>
      </c>
      <c r="J5909" s="1"/>
      <c r="K5909" s="2"/>
      <c r="L5909">
        <v>5908</v>
      </c>
      <c r="M5909" s="1" t="s">
        <v>753</v>
      </c>
      <c r="N5909" s="1"/>
      <c r="O5909" s="2"/>
      <c r="P5909">
        <v>5908</v>
      </c>
      <c r="Q5909" s="1" t="s">
        <v>754</v>
      </c>
      <c r="R5909" s="1"/>
      <c r="S5909" s="2"/>
      <c r="T5909">
        <v>5908</v>
      </c>
      <c r="U5909" s="1" t="s">
        <v>178</v>
      </c>
      <c r="V5909" s="1"/>
      <c r="W5909" s="2"/>
      <c r="X5909">
        <v>5908</v>
      </c>
      <c r="Y5909" s="1" t="s">
        <v>179</v>
      </c>
      <c r="Z5909" s="1"/>
      <c r="AA5909" s="2"/>
    </row>
    <row r="5910" spans="8:27">
      <c r="H5910">
        <v>5909</v>
      </c>
      <c r="I5910" s="1" t="s">
        <v>752</v>
      </c>
      <c r="J5910" s="1"/>
      <c r="K5910" s="2"/>
      <c r="L5910">
        <v>5909</v>
      </c>
      <c r="M5910" s="1" t="s">
        <v>753</v>
      </c>
      <c r="N5910" s="1"/>
      <c r="O5910" s="2"/>
      <c r="P5910">
        <v>5909</v>
      </c>
      <c r="Q5910" s="1" t="s">
        <v>754</v>
      </c>
      <c r="R5910" s="1"/>
      <c r="S5910" s="2"/>
      <c r="T5910">
        <v>5909</v>
      </c>
      <c r="U5910" s="1" t="s">
        <v>178</v>
      </c>
      <c r="V5910" s="1"/>
      <c r="W5910" s="2"/>
      <c r="X5910">
        <v>5909</v>
      </c>
      <c r="Y5910" s="1" t="s">
        <v>179</v>
      </c>
      <c r="Z5910" s="1"/>
      <c r="AA5910" s="2"/>
    </row>
    <row r="5911" spans="8:27">
      <c r="H5911">
        <v>5910</v>
      </c>
      <c r="I5911" s="1" t="s">
        <v>752</v>
      </c>
      <c r="J5911" s="1"/>
      <c r="K5911" s="2"/>
      <c r="L5911">
        <v>5910</v>
      </c>
      <c r="M5911" s="1" t="s">
        <v>753</v>
      </c>
      <c r="N5911" s="1"/>
      <c r="O5911" s="2"/>
      <c r="P5911">
        <v>5910</v>
      </c>
      <c r="Q5911" s="1" t="s">
        <v>754</v>
      </c>
      <c r="R5911" s="1"/>
      <c r="S5911" s="2"/>
      <c r="T5911">
        <v>5910</v>
      </c>
      <c r="U5911" s="1" t="s">
        <v>178</v>
      </c>
      <c r="V5911" s="1"/>
      <c r="W5911" s="2"/>
      <c r="X5911">
        <v>5910</v>
      </c>
      <c r="Y5911" s="1" t="s">
        <v>179</v>
      </c>
      <c r="Z5911" s="1"/>
      <c r="AA5911" s="2"/>
    </row>
    <row r="5912" spans="8:27">
      <c r="H5912">
        <v>5911</v>
      </c>
      <c r="I5912" s="1" t="s">
        <v>752</v>
      </c>
      <c r="J5912" s="1"/>
      <c r="K5912" s="2"/>
      <c r="L5912">
        <v>5911</v>
      </c>
      <c r="M5912" s="1" t="s">
        <v>753</v>
      </c>
      <c r="N5912" s="1"/>
      <c r="O5912" s="2"/>
      <c r="P5912">
        <v>5911</v>
      </c>
      <c r="Q5912" s="1" t="s">
        <v>754</v>
      </c>
      <c r="R5912" s="1"/>
      <c r="S5912" s="2"/>
      <c r="T5912">
        <v>5911</v>
      </c>
      <c r="U5912" s="1" t="s">
        <v>178</v>
      </c>
      <c r="V5912" s="1"/>
      <c r="W5912" s="2"/>
      <c r="X5912">
        <v>5911</v>
      </c>
      <c r="Y5912" s="1" t="s">
        <v>179</v>
      </c>
      <c r="Z5912" s="1"/>
      <c r="AA5912" s="2"/>
    </row>
    <row r="5913" spans="8:27">
      <c r="H5913">
        <v>5912</v>
      </c>
      <c r="I5913" s="1" t="s">
        <v>752</v>
      </c>
      <c r="J5913" s="1"/>
      <c r="K5913" s="2"/>
      <c r="L5913">
        <v>5912</v>
      </c>
      <c r="M5913" s="1" t="s">
        <v>753</v>
      </c>
      <c r="N5913" s="1"/>
      <c r="O5913" s="2"/>
      <c r="P5913">
        <v>5912</v>
      </c>
      <c r="Q5913" s="1" t="s">
        <v>754</v>
      </c>
      <c r="R5913" s="1"/>
      <c r="S5913" s="2"/>
      <c r="T5913">
        <v>5912</v>
      </c>
      <c r="U5913" s="1" t="s">
        <v>178</v>
      </c>
      <c r="V5913" s="1"/>
      <c r="W5913" s="2"/>
      <c r="X5913">
        <v>5912</v>
      </c>
      <c r="Y5913" s="1" t="s">
        <v>179</v>
      </c>
      <c r="Z5913" s="1"/>
      <c r="AA5913" s="2"/>
    </row>
    <row r="5914" spans="8:27">
      <c r="H5914">
        <v>5913</v>
      </c>
      <c r="I5914" s="1" t="s">
        <v>752</v>
      </c>
      <c r="J5914" s="1"/>
      <c r="K5914" s="2"/>
      <c r="L5914">
        <v>5913</v>
      </c>
      <c r="M5914" s="1" t="s">
        <v>753</v>
      </c>
      <c r="N5914" s="1"/>
      <c r="O5914" s="2"/>
      <c r="P5914">
        <v>5913</v>
      </c>
      <c r="Q5914" s="1" t="s">
        <v>754</v>
      </c>
      <c r="R5914" s="1"/>
      <c r="S5914" s="2"/>
      <c r="T5914">
        <v>5913</v>
      </c>
      <c r="U5914" s="1" t="s">
        <v>178</v>
      </c>
      <c r="V5914" s="1"/>
      <c r="W5914" s="2"/>
      <c r="X5914">
        <v>5913</v>
      </c>
      <c r="Y5914" s="1" t="s">
        <v>179</v>
      </c>
      <c r="Z5914" s="1"/>
      <c r="AA5914" s="2"/>
    </row>
    <row r="5915" spans="8:27">
      <c r="H5915">
        <v>5914</v>
      </c>
      <c r="I5915" s="1" t="s">
        <v>752</v>
      </c>
      <c r="J5915" s="1"/>
      <c r="K5915" s="2"/>
      <c r="L5915">
        <v>5914</v>
      </c>
      <c r="M5915" s="1" t="s">
        <v>753</v>
      </c>
      <c r="N5915" s="1"/>
      <c r="O5915" s="2"/>
      <c r="P5915">
        <v>5914</v>
      </c>
      <c r="Q5915" s="1" t="s">
        <v>754</v>
      </c>
      <c r="R5915" s="1"/>
      <c r="S5915" s="2"/>
      <c r="T5915">
        <v>5914</v>
      </c>
      <c r="U5915" s="1" t="s">
        <v>178</v>
      </c>
      <c r="V5915" s="1"/>
      <c r="W5915" s="2"/>
      <c r="X5915">
        <v>5914</v>
      </c>
      <c r="Y5915" s="1" t="s">
        <v>179</v>
      </c>
      <c r="Z5915" s="1"/>
      <c r="AA5915" s="2"/>
    </row>
    <row r="5916" spans="8:27">
      <c r="H5916">
        <v>5915</v>
      </c>
      <c r="I5916" s="1" t="s">
        <v>752</v>
      </c>
      <c r="J5916" s="1"/>
      <c r="K5916" s="2"/>
      <c r="L5916">
        <v>5915</v>
      </c>
      <c r="M5916" s="1" t="s">
        <v>753</v>
      </c>
      <c r="N5916" s="1"/>
      <c r="O5916" s="2"/>
      <c r="P5916">
        <v>5915</v>
      </c>
      <c r="Q5916" s="1" t="s">
        <v>754</v>
      </c>
      <c r="R5916" s="1"/>
      <c r="S5916" s="2"/>
      <c r="T5916">
        <v>5915</v>
      </c>
      <c r="U5916" s="1" t="s">
        <v>178</v>
      </c>
      <c r="V5916" s="1"/>
      <c r="W5916" s="2"/>
      <c r="X5916">
        <v>5915</v>
      </c>
      <c r="Y5916" s="1" t="s">
        <v>179</v>
      </c>
      <c r="Z5916" s="1"/>
      <c r="AA5916" s="2"/>
    </row>
    <row r="5917" spans="8:27">
      <c r="H5917">
        <v>5916</v>
      </c>
      <c r="I5917" s="1" t="s">
        <v>752</v>
      </c>
      <c r="J5917" s="1"/>
      <c r="K5917" s="2"/>
      <c r="L5917">
        <v>5916</v>
      </c>
      <c r="M5917" s="1" t="s">
        <v>753</v>
      </c>
      <c r="N5917" s="1"/>
      <c r="O5917" s="2"/>
      <c r="P5917">
        <v>5916</v>
      </c>
      <c r="Q5917" s="1" t="s">
        <v>754</v>
      </c>
      <c r="R5917" s="1"/>
      <c r="S5917" s="2"/>
      <c r="T5917">
        <v>5916</v>
      </c>
      <c r="U5917" s="1" t="s">
        <v>178</v>
      </c>
      <c r="V5917" s="1"/>
      <c r="W5917" s="2"/>
      <c r="X5917">
        <v>5916</v>
      </c>
      <c r="Y5917" s="1" t="s">
        <v>179</v>
      </c>
      <c r="Z5917" s="1"/>
      <c r="AA5917" s="2"/>
    </row>
    <row r="5918" spans="8:27">
      <c r="H5918">
        <v>5917</v>
      </c>
      <c r="I5918" s="1" t="s">
        <v>752</v>
      </c>
      <c r="J5918" s="1"/>
      <c r="K5918" s="2"/>
      <c r="L5918">
        <v>5917</v>
      </c>
      <c r="M5918" s="1" t="s">
        <v>753</v>
      </c>
      <c r="N5918" s="1"/>
      <c r="O5918" s="2"/>
      <c r="P5918">
        <v>5917</v>
      </c>
      <c r="Q5918" s="1" t="s">
        <v>754</v>
      </c>
      <c r="R5918" s="1"/>
      <c r="S5918" s="2"/>
      <c r="T5918">
        <v>5917</v>
      </c>
      <c r="U5918" s="1" t="s">
        <v>178</v>
      </c>
      <c r="V5918" s="1"/>
      <c r="W5918" s="2"/>
      <c r="X5918">
        <v>5917</v>
      </c>
      <c r="Y5918" s="1" t="s">
        <v>179</v>
      </c>
      <c r="Z5918" s="1"/>
      <c r="AA5918" s="2"/>
    </row>
    <row r="5919" spans="8:27">
      <c r="H5919">
        <v>5918</v>
      </c>
      <c r="I5919" s="1" t="s">
        <v>752</v>
      </c>
      <c r="J5919" s="1"/>
      <c r="K5919" s="2"/>
      <c r="L5919">
        <v>5918</v>
      </c>
      <c r="M5919" s="1" t="s">
        <v>753</v>
      </c>
      <c r="N5919" s="1"/>
      <c r="O5919" s="2"/>
      <c r="P5919">
        <v>5918</v>
      </c>
      <c r="Q5919" s="1" t="s">
        <v>754</v>
      </c>
      <c r="R5919" s="1"/>
      <c r="S5919" s="2"/>
      <c r="T5919">
        <v>5918</v>
      </c>
      <c r="U5919" s="1" t="s">
        <v>178</v>
      </c>
      <c r="V5919" s="1"/>
      <c r="W5919" s="2"/>
      <c r="X5919">
        <v>5918</v>
      </c>
      <c r="Y5919" s="1" t="s">
        <v>179</v>
      </c>
      <c r="Z5919" s="1"/>
      <c r="AA5919" s="2"/>
    </row>
    <row r="5920" spans="8:27">
      <c r="H5920">
        <v>5919</v>
      </c>
      <c r="I5920" s="1" t="s">
        <v>752</v>
      </c>
      <c r="J5920" s="1"/>
      <c r="K5920" s="2"/>
      <c r="L5920">
        <v>5919</v>
      </c>
      <c r="M5920" s="1" t="s">
        <v>753</v>
      </c>
      <c r="N5920" s="1"/>
      <c r="O5920" s="2"/>
      <c r="P5920">
        <v>5919</v>
      </c>
      <c r="Q5920" s="1" t="s">
        <v>754</v>
      </c>
      <c r="R5920" s="1"/>
      <c r="S5920" s="2"/>
      <c r="T5920">
        <v>5919</v>
      </c>
      <c r="U5920" s="1" t="s">
        <v>178</v>
      </c>
      <c r="V5920" s="1"/>
      <c r="W5920" s="2"/>
      <c r="X5920">
        <v>5919</v>
      </c>
      <c r="Y5920" s="1" t="s">
        <v>179</v>
      </c>
      <c r="Z5920" s="1"/>
      <c r="AA5920" s="2"/>
    </row>
    <row r="5921" spans="8:27">
      <c r="H5921">
        <v>5920</v>
      </c>
      <c r="I5921" s="1" t="s">
        <v>752</v>
      </c>
      <c r="J5921" s="1"/>
      <c r="K5921" s="2"/>
      <c r="L5921">
        <v>5920</v>
      </c>
      <c r="M5921" s="1" t="s">
        <v>753</v>
      </c>
      <c r="N5921" s="1"/>
      <c r="O5921" s="2"/>
      <c r="P5921">
        <v>5920</v>
      </c>
      <c r="Q5921" s="1" t="s">
        <v>754</v>
      </c>
      <c r="R5921" s="1"/>
      <c r="S5921" s="2"/>
      <c r="T5921">
        <v>5920</v>
      </c>
      <c r="U5921" s="1" t="s">
        <v>178</v>
      </c>
      <c r="V5921" s="1"/>
      <c r="W5921" s="2"/>
      <c r="X5921">
        <v>5920</v>
      </c>
      <c r="Y5921" s="1" t="s">
        <v>179</v>
      </c>
      <c r="Z5921" s="1"/>
      <c r="AA5921" s="2"/>
    </row>
    <row r="5922" spans="8:27">
      <c r="H5922">
        <v>5921</v>
      </c>
      <c r="I5922" s="1" t="s">
        <v>752</v>
      </c>
      <c r="J5922" s="1"/>
      <c r="K5922" s="2"/>
      <c r="L5922">
        <v>5921</v>
      </c>
      <c r="M5922" s="1" t="s">
        <v>753</v>
      </c>
      <c r="N5922" s="1"/>
      <c r="O5922" s="2"/>
      <c r="P5922">
        <v>5921</v>
      </c>
      <c r="Q5922" s="1" t="s">
        <v>754</v>
      </c>
      <c r="R5922" s="1"/>
      <c r="S5922" s="2"/>
      <c r="T5922">
        <v>5921</v>
      </c>
      <c r="U5922" s="1" t="s">
        <v>178</v>
      </c>
      <c r="V5922" s="1"/>
      <c r="W5922" s="2"/>
      <c r="X5922">
        <v>5921</v>
      </c>
      <c r="Y5922" s="1" t="s">
        <v>179</v>
      </c>
      <c r="Z5922" s="1"/>
      <c r="AA5922" s="2"/>
    </row>
    <row r="5923" spans="8:27">
      <c r="H5923">
        <v>5922</v>
      </c>
      <c r="I5923" s="1" t="s">
        <v>752</v>
      </c>
      <c r="J5923" s="1"/>
      <c r="K5923" s="2"/>
      <c r="L5923">
        <v>5922</v>
      </c>
      <c r="M5923" s="1" t="s">
        <v>753</v>
      </c>
      <c r="N5923" s="1"/>
      <c r="O5923" s="2"/>
      <c r="P5923">
        <v>5922</v>
      </c>
      <c r="Q5923" s="1" t="s">
        <v>754</v>
      </c>
      <c r="R5923" s="1"/>
      <c r="S5923" s="2"/>
      <c r="T5923">
        <v>5922</v>
      </c>
      <c r="U5923" s="1" t="s">
        <v>178</v>
      </c>
      <c r="V5923" s="1"/>
      <c r="W5923" s="2"/>
      <c r="X5923">
        <v>5922</v>
      </c>
      <c r="Y5923" s="1" t="s">
        <v>179</v>
      </c>
      <c r="Z5923" s="1"/>
      <c r="AA5923" s="2"/>
    </row>
    <row r="5924" spans="8:27">
      <c r="H5924">
        <v>5923</v>
      </c>
      <c r="I5924" s="1" t="s">
        <v>752</v>
      </c>
      <c r="J5924" s="1"/>
      <c r="K5924" s="2"/>
      <c r="L5924">
        <v>5923</v>
      </c>
      <c r="M5924" s="1" t="s">
        <v>753</v>
      </c>
      <c r="N5924" s="1"/>
      <c r="O5924" s="2"/>
      <c r="P5924">
        <v>5923</v>
      </c>
      <c r="Q5924" s="1" t="s">
        <v>754</v>
      </c>
      <c r="R5924" s="1"/>
      <c r="S5924" s="2"/>
      <c r="T5924">
        <v>5923</v>
      </c>
      <c r="U5924" s="1" t="s">
        <v>178</v>
      </c>
      <c r="V5924" s="1"/>
      <c r="W5924" s="2"/>
      <c r="X5924">
        <v>5923</v>
      </c>
      <c r="Y5924" s="1" t="s">
        <v>179</v>
      </c>
      <c r="Z5924" s="1"/>
      <c r="AA5924" s="2"/>
    </row>
    <row r="5925" spans="8:27">
      <c r="H5925">
        <v>5924</v>
      </c>
      <c r="I5925" s="1" t="s">
        <v>752</v>
      </c>
      <c r="J5925" s="1"/>
      <c r="K5925" s="2"/>
      <c r="L5925">
        <v>5924</v>
      </c>
      <c r="M5925" s="1" t="s">
        <v>753</v>
      </c>
      <c r="N5925" s="1"/>
      <c r="O5925" s="2"/>
      <c r="P5925">
        <v>5924</v>
      </c>
      <c r="Q5925" s="1" t="s">
        <v>754</v>
      </c>
      <c r="R5925" s="1"/>
      <c r="S5925" s="2"/>
      <c r="T5925">
        <v>5924</v>
      </c>
      <c r="U5925" s="1" t="s">
        <v>178</v>
      </c>
      <c r="V5925" s="1"/>
      <c r="W5925" s="2"/>
      <c r="X5925">
        <v>5924</v>
      </c>
      <c r="Y5925" s="1" t="s">
        <v>179</v>
      </c>
      <c r="Z5925" s="1"/>
      <c r="AA5925" s="2"/>
    </row>
    <row r="5926" spans="8:27">
      <c r="H5926">
        <v>5925</v>
      </c>
      <c r="I5926" s="1" t="s">
        <v>752</v>
      </c>
      <c r="J5926" s="1"/>
      <c r="K5926" s="2"/>
      <c r="L5926">
        <v>5925</v>
      </c>
      <c r="M5926" s="1" t="s">
        <v>753</v>
      </c>
      <c r="N5926" s="1"/>
      <c r="O5926" s="2"/>
      <c r="P5926">
        <v>5925</v>
      </c>
      <c r="Q5926" s="1" t="s">
        <v>754</v>
      </c>
      <c r="R5926" s="1"/>
      <c r="S5926" s="2"/>
      <c r="T5926">
        <v>5925</v>
      </c>
      <c r="U5926" s="1" t="s">
        <v>178</v>
      </c>
      <c r="V5926" s="1"/>
      <c r="W5926" s="2"/>
      <c r="X5926">
        <v>5925</v>
      </c>
      <c r="Y5926" s="1" t="s">
        <v>179</v>
      </c>
      <c r="Z5926" s="1"/>
      <c r="AA5926" s="2"/>
    </row>
    <row r="5927" spans="8:27">
      <c r="H5927">
        <v>5926</v>
      </c>
      <c r="I5927" s="1" t="s">
        <v>752</v>
      </c>
      <c r="J5927" s="1"/>
      <c r="K5927" s="2"/>
      <c r="L5927">
        <v>5926</v>
      </c>
      <c r="M5927" s="1" t="s">
        <v>753</v>
      </c>
      <c r="N5927" s="1"/>
      <c r="O5927" s="2"/>
      <c r="P5927">
        <v>5926</v>
      </c>
      <c r="Q5927" s="1" t="s">
        <v>754</v>
      </c>
      <c r="R5927" s="1"/>
      <c r="S5927" s="2"/>
      <c r="T5927">
        <v>5926</v>
      </c>
      <c r="U5927" s="1" t="s">
        <v>178</v>
      </c>
      <c r="V5927" s="1"/>
      <c r="W5927" s="2"/>
      <c r="X5927">
        <v>5926</v>
      </c>
      <c r="Y5927" s="1" t="s">
        <v>179</v>
      </c>
      <c r="Z5927" s="1"/>
      <c r="AA5927" s="2"/>
    </row>
    <row r="5928" spans="8:27">
      <c r="H5928">
        <v>5927</v>
      </c>
      <c r="I5928" s="1" t="s">
        <v>752</v>
      </c>
      <c r="J5928" s="1"/>
      <c r="K5928" s="2"/>
      <c r="L5928">
        <v>5927</v>
      </c>
      <c r="M5928" s="1" t="s">
        <v>753</v>
      </c>
      <c r="N5928" s="1"/>
      <c r="O5928" s="2"/>
      <c r="P5928">
        <v>5927</v>
      </c>
      <c r="Q5928" s="1" t="s">
        <v>754</v>
      </c>
      <c r="R5928" s="1"/>
      <c r="S5928" s="2"/>
      <c r="T5928">
        <v>5927</v>
      </c>
      <c r="U5928" s="1" t="s">
        <v>178</v>
      </c>
      <c r="V5928" s="1"/>
      <c r="W5928" s="2"/>
      <c r="X5928">
        <v>5927</v>
      </c>
      <c r="Y5928" s="1" t="s">
        <v>179</v>
      </c>
      <c r="Z5928" s="1"/>
      <c r="AA5928" s="2"/>
    </row>
    <row r="5929" spans="8:27">
      <c r="H5929">
        <v>5928</v>
      </c>
      <c r="I5929" s="1" t="s">
        <v>752</v>
      </c>
      <c r="J5929" s="1"/>
      <c r="K5929" s="2"/>
      <c r="L5929">
        <v>5928</v>
      </c>
      <c r="M5929" s="1" t="s">
        <v>753</v>
      </c>
      <c r="N5929" s="1"/>
      <c r="O5929" s="2"/>
      <c r="P5929">
        <v>5928</v>
      </c>
      <c r="Q5929" s="1" t="s">
        <v>754</v>
      </c>
      <c r="R5929" s="1"/>
      <c r="S5929" s="2"/>
      <c r="T5929">
        <v>5928</v>
      </c>
      <c r="U5929" s="1" t="s">
        <v>178</v>
      </c>
      <c r="V5929" s="1"/>
      <c r="W5929" s="2"/>
      <c r="X5929">
        <v>5928</v>
      </c>
      <c r="Y5929" s="1" t="s">
        <v>179</v>
      </c>
      <c r="Z5929" s="1"/>
      <c r="AA5929" s="2"/>
    </row>
    <row r="5930" spans="8:27">
      <c r="H5930">
        <v>5929</v>
      </c>
      <c r="I5930" s="1" t="s">
        <v>752</v>
      </c>
      <c r="J5930" s="1"/>
      <c r="K5930" s="2"/>
      <c r="L5930">
        <v>5929</v>
      </c>
      <c r="M5930" s="1" t="s">
        <v>753</v>
      </c>
      <c r="N5930" s="1"/>
      <c r="O5930" s="2"/>
      <c r="P5930">
        <v>5929</v>
      </c>
      <c r="Q5930" s="1" t="s">
        <v>754</v>
      </c>
      <c r="R5930" s="1"/>
      <c r="S5930" s="2"/>
      <c r="T5930">
        <v>5929</v>
      </c>
      <c r="U5930" s="1" t="s">
        <v>178</v>
      </c>
      <c r="V5930" s="1"/>
      <c r="W5930" s="2"/>
      <c r="X5930">
        <v>5929</v>
      </c>
      <c r="Y5930" s="1" t="s">
        <v>179</v>
      </c>
      <c r="Z5930" s="1"/>
      <c r="AA5930" s="2"/>
    </row>
    <row r="5931" spans="8:27">
      <c r="H5931">
        <v>5930</v>
      </c>
      <c r="I5931" s="1" t="s">
        <v>752</v>
      </c>
      <c r="J5931" s="1"/>
      <c r="K5931" s="2"/>
      <c r="L5931">
        <v>5930</v>
      </c>
      <c r="M5931" s="1" t="s">
        <v>753</v>
      </c>
      <c r="N5931" s="1"/>
      <c r="O5931" s="2"/>
      <c r="P5931">
        <v>5930</v>
      </c>
      <c r="Q5931" s="1" t="s">
        <v>754</v>
      </c>
      <c r="R5931" s="1"/>
      <c r="S5931" s="2"/>
      <c r="T5931">
        <v>5930</v>
      </c>
      <c r="U5931" s="1" t="s">
        <v>178</v>
      </c>
      <c r="V5931" s="1"/>
      <c r="W5931" s="2"/>
      <c r="X5931">
        <v>5930</v>
      </c>
      <c r="Y5931" s="1" t="s">
        <v>179</v>
      </c>
      <c r="Z5931" s="1"/>
      <c r="AA5931" s="2"/>
    </row>
    <row r="5932" spans="8:27">
      <c r="H5932">
        <v>5931</v>
      </c>
      <c r="I5932" s="1" t="s">
        <v>752</v>
      </c>
      <c r="J5932" s="1"/>
      <c r="K5932" s="2"/>
      <c r="L5932">
        <v>5931</v>
      </c>
      <c r="M5932" s="1" t="s">
        <v>753</v>
      </c>
      <c r="N5932" s="1"/>
      <c r="O5932" s="2"/>
      <c r="P5932">
        <v>5931</v>
      </c>
      <c r="Q5932" s="1" t="s">
        <v>754</v>
      </c>
      <c r="R5932" s="1"/>
      <c r="S5932" s="2"/>
      <c r="T5932">
        <v>5931</v>
      </c>
      <c r="U5932" s="1" t="s">
        <v>178</v>
      </c>
      <c r="V5932" s="1"/>
      <c r="W5932" s="2"/>
      <c r="X5932">
        <v>5931</v>
      </c>
      <c r="Y5932" s="1" t="s">
        <v>179</v>
      </c>
      <c r="Z5932" s="1"/>
      <c r="AA5932" s="2"/>
    </row>
    <row r="5933" spans="8:27">
      <c r="H5933">
        <v>5932</v>
      </c>
      <c r="I5933" s="1" t="s">
        <v>752</v>
      </c>
      <c r="J5933" s="1"/>
      <c r="K5933" s="2"/>
      <c r="L5933">
        <v>5932</v>
      </c>
      <c r="M5933" s="1" t="s">
        <v>753</v>
      </c>
      <c r="N5933" s="1"/>
      <c r="O5933" s="2"/>
      <c r="P5933">
        <v>5932</v>
      </c>
      <c r="Q5933" s="1" t="s">
        <v>754</v>
      </c>
      <c r="R5933" s="1"/>
      <c r="S5933" s="2"/>
      <c r="T5933">
        <v>5932</v>
      </c>
      <c r="U5933" s="1" t="s">
        <v>178</v>
      </c>
      <c r="V5933" s="1"/>
      <c r="W5933" s="2"/>
      <c r="X5933">
        <v>5932</v>
      </c>
      <c r="Y5933" s="1" t="s">
        <v>179</v>
      </c>
      <c r="Z5933" s="1"/>
      <c r="AA5933" s="2"/>
    </row>
    <row r="5934" spans="8:27">
      <c r="H5934">
        <v>5933</v>
      </c>
      <c r="I5934" s="1" t="s">
        <v>752</v>
      </c>
      <c r="J5934" s="1"/>
      <c r="K5934" s="2"/>
      <c r="L5934">
        <v>5933</v>
      </c>
      <c r="M5934" s="1" t="s">
        <v>753</v>
      </c>
      <c r="N5934" s="1"/>
      <c r="O5934" s="2"/>
      <c r="P5934">
        <v>5933</v>
      </c>
      <c r="Q5934" s="1" t="s">
        <v>754</v>
      </c>
      <c r="R5934" s="1"/>
      <c r="S5934" s="2"/>
      <c r="T5934">
        <v>5933</v>
      </c>
      <c r="U5934" s="1" t="s">
        <v>178</v>
      </c>
      <c r="V5934" s="1"/>
      <c r="W5934" s="2"/>
      <c r="X5934">
        <v>5933</v>
      </c>
      <c r="Y5934" s="1" t="s">
        <v>179</v>
      </c>
      <c r="Z5934" s="1"/>
      <c r="AA5934" s="2"/>
    </row>
    <row r="5935" spans="8:27">
      <c r="H5935">
        <v>5934</v>
      </c>
      <c r="I5935" s="1" t="s">
        <v>752</v>
      </c>
      <c r="J5935" s="1"/>
      <c r="K5935" s="2"/>
      <c r="L5935">
        <v>5934</v>
      </c>
      <c r="M5935" s="1" t="s">
        <v>753</v>
      </c>
      <c r="N5935" s="1"/>
      <c r="O5935" s="2"/>
      <c r="P5935">
        <v>5934</v>
      </c>
      <c r="Q5935" s="1" t="s">
        <v>754</v>
      </c>
      <c r="R5935" s="1"/>
      <c r="S5935" s="2"/>
      <c r="T5935">
        <v>5934</v>
      </c>
      <c r="U5935" s="1" t="s">
        <v>178</v>
      </c>
      <c r="V5935" s="1"/>
      <c r="W5935" s="2"/>
      <c r="X5935">
        <v>5934</v>
      </c>
      <c r="Y5935" s="1" t="s">
        <v>179</v>
      </c>
      <c r="Z5935" s="1"/>
      <c r="AA5935" s="2"/>
    </row>
    <row r="5936" spans="8:27">
      <c r="H5936">
        <v>5935</v>
      </c>
      <c r="I5936" s="1" t="s">
        <v>752</v>
      </c>
      <c r="J5936" s="1"/>
      <c r="K5936" s="2"/>
      <c r="L5936">
        <v>5935</v>
      </c>
      <c r="M5936" s="1" t="s">
        <v>753</v>
      </c>
      <c r="N5936" s="1"/>
      <c r="O5936" s="2"/>
      <c r="P5936">
        <v>5935</v>
      </c>
      <c r="Q5936" s="1" t="s">
        <v>754</v>
      </c>
      <c r="R5936" s="1"/>
      <c r="S5936" s="2"/>
      <c r="T5936">
        <v>5935</v>
      </c>
      <c r="U5936" s="1" t="s">
        <v>178</v>
      </c>
      <c r="V5936" s="1"/>
      <c r="W5936" s="2"/>
      <c r="X5936">
        <v>5935</v>
      </c>
      <c r="Y5936" s="1" t="s">
        <v>179</v>
      </c>
      <c r="Z5936" s="1"/>
      <c r="AA5936" s="2"/>
    </row>
    <row r="5937" spans="8:27">
      <c r="H5937">
        <v>5936</v>
      </c>
      <c r="I5937" s="1" t="s">
        <v>752</v>
      </c>
      <c r="J5937" s="1"/>
      <c r="K5937" s="2"/>
      <c r="L5937">
        <v>5936</v>
      </c>
      <c r="M5937" s="1" t="s">
        <v>753</v>
      </c>
      <c r="N5937" s="1"/>
      <c r="O5937" s="2"/>
      <c r="P5937">
        <v>5936</v>
      </c>
      <c r="Q5937" s="1" t="s">
        <v>754</v>
      </c>
      <c r="R5937" s="1"/>
      <c r="S5937" s="2"/>
      <c r="T5937">
        <v>5936</v>
      </c>
      <c r="U5937" s="1" t="s">
        <v>178</v>
      </c>
      <c r="V5937" s="1"/>
      <c r="W5937" s="2"/>
      <c r="X5937">
        <v>5936</v>
      </c>
      <c r="Y5937" s="1" t="s">
        <v>179</v>
      </c>
      <c r="Z5937" s="1"/>
      <c r="AA5937" s="2"/>
    </row>
    <row r="5938" spans="8:27">
      <c r="H5938">
        <v>5937</v>
      </c>
      <c r="I5938" s="1" t="s">
        <v>752</v>
      </c>
      <c r="J5938" s="1"/>
      <c r="K5938" s="2"/>
      <c r="L5938">
        <v>5937</v>
      </c>
      <c r="M5938" s="1" t="s">
        <v>753</v>
      </c>
      <c r="N5938" s="1"/>
      <c r="O5938" s="2"/>
      <c r="P5938">
        <v>5937</v>
      </c>
      <c r="Q5938" s="1" t="s">
        <v>754</v>
      </c>
      <c r="R5938" s="1"/>
      <c r="S5938" s="2"/>
      <c r="T5938">
        <v>5937</v>
      </c>
      <c r="U5938" s="1" t="s">
        <v>178</v>
      </c>
      <c r="V5938" s="1"/>
      <c r="W5938" s="2"/>
      <c r="X5938">
        <v>5937</v>
      </c>
      <c r="Y5938" s="1" t="s">
        <v>179</v>
      </c>
      <c r="Z5938" s="1"/>
      <c r="AA5938" s="2"/>
    </row>
    <row r="5939" spans="8:27">
      <c r="H5939">
        <v>5938</v>
      </c>
      <c r="I5939" s="1" t="s">
        <v>752</v>
      </c>
      <c r="J5939" s="1"/>
      <c r="K5939" s="2"/>
      <c r="L5939">
        <v>5938</v>
      </c>
      <c r="M5939" s="1" t="s">
        <v>753</v>
      </c>
      <c r="N5939" s="1"/>
      <c r="O5939" s="2"/>
      <c r="P5939">
        <v>5938</v>
      </c>
      <c r="Q5939" s="1" t="s">
        <v>754</v>
      </c>
      <c r="R5939" s="1"/>
      <c r="S5939" s="2"/>
      <c r="T5939">
        <v>5938</v>
      </c>
      <c r="U5939" s="1" t="s">
        <v>178</v>
      </c>
      <c r="V5939" s="1"/>
      <c r="W5939" s="2"/>
      <c r="X5939">
        <v>5938</v>
      </c>
      <c r="Y5939" s="1" t="s">
        <v>179</v>
      </c>
      <c r="Z5939" s="1"/>
      <c r="AA5939" s="2"/>
    </row>
    <row r="5940" spans="8:27">
      <c r="H5940">
        <v>5939</v>
      </c>
      <c r="I5940" s="1" t="s">
        <v>752</v>
      </c>
      <c r="J5940" s="1"/>
      <c r="K5940" s="2"/>
      <c r="L5940">
        <v>5939</v>
      </c>
      <c r="M5940" s="1" t="s">
        <v>753</v>
      </c>
      <c r="N5940" s="1"/>
      <c r="O5940" s="2"/>
      <c r="P5940">
        <v>5939</v>
      </c>
      <c r="Q5940" s="1" t="s">
        <v>754</v>
      </c>
      <c r="R5940" s="1"/>
      <c r="S5940" s="2"/>
      <c r="T5940">
        <v>5939</v>
      </c>
      <c r="U5940" s="1" t="s">
        <v>178</v>
      </c>
      <c r="V5940" s="1"/>
      <c r="W5940" s="2"/>
      <c r="X5940">
        <v>5939</v>
      </c>
      <c r="Y5940" s="1" t="s">
        <v>179</v>
      </c>
      <c r="Z5940" s="1"/>
      <c r="AA5940" s="2"/>
    </row>
    <row r="5941" spans="8:27">
      <c r="H5941">
        <v>5940</v>
      </c>
      <c r="I5941" s="1" t="s">
        <v>752</v>
      </c>
      <c r="J5941" s="1"/>
      <c r="K5941" s="2"/>
      <c r="L5941">
        <v>5940</v>
      </c>
      <c r="M5941" s="1" t="s">
        <v>753</v>
      </c>
      <c r="N5941" s="1"/>
      <c r="O5941" s="2"/>
      <c r="P5941">
        <v>5940</v>
      </c>
      <c r="Q5941" s="1" t="s">
        <v>754</v>
      </c>
      <c r="R5941" s="1"/>
      <c r="S5941" s="2"/>
      <c r="T5941">
        <v>5940</v>
      </c>
      <c r="U5941" s="1" t="s">
        <v>178</v>
      </c>
      <c r="V5941" s="1"/>
      <c r="W5941" s="2"/>
      <c r="X5941">
        <v>5940</v>
      </c>
      <c r="Y5941" s="1" t="s">
        <v>179</v>
      </c>
      <c r="Z5941" s="1"/>
      <c r="AA5941" s="2"/>
    </row>
    <row r="5942" spans="8:27">
      <c r="H5942">
        <v>5941</v>
      </c>
      <c r="I5942" s="1" t="s">
        <v>752</v>
      </c>
      <c r="J5942" s="1"/>
      <c r="K5942" s="2"/>
      <c r="L5942">
        <v>5941</v>
      </c>
      <c r="M5942" s="1" t="s">
        <v>753</v>
      </c>
      <c r="N5942" s="1"/>
      <c r="O5942" s="2"/>
      <c r="P5942">
        <v>5941</v>
      </c>
      <c r="Q5942" s="1" t="s">
        <v>754</v>
      </c>
      <c r="R5942" s="1"/>
      <c r="S5942" s="2"/>
      <c r="T5942">
        <v>5941</v>
      </c>
      <c r="U5942" s="1" t="s">
        <v>178</v>
      </c>
      <c r="V5942" s="1"/>
      <c r="W5942" s="2"/>
      <c r="X5942">
        <v>5941</v>
      </c>
      <c r="Y5942" s="1" t="s">
        <v>179</v>
      </c>
      <c r="Z5942" s="1"/>
      <c r="AA5942" s="2"/>
    </row>
    <row r="5943" spans="8:27">
      <c r="H5943">
        <v>5942</v>
      </c>
      <c r="I5943" s="1" t="s">
        <v>752</v>
      </c>
      <c r="J5943" s="1"/>
      <c r="K5943" s="2"/>
      <c r="L5943">
        <v>5942</v>
      </c>
      <c r="M5943" s="1" t="s">
        <v>753</v>
      </c>
      <c r="N5943" s="1"/>
      <c r="O5943" s="2"/>
      <c r="P5943">
        <v>5942</v>
      </c>
      <c r="Q5943" s="1" t="s">
        <v>754</v>
      </c>
      <c r="R5943" s="1"/>
      <c r="S5943" s="2"/>
      <c r="T5943">
        <v>5942</v>
      </c>
      <c r="U5943" s="1" t="s">
        <v>178</v>
      </c>
      <c r="V5943" s="1"/>
      <c r="W5943" s="2"/>
      <c r="X5943">
        <v>5942</v>
      </c>
      <c r="Y5943" s="1" t="s">
        <v>179</v>
      </c>
      <c r="Z5943" s="1"/>
      <c r="AA5943" s="2"/>
    </row>
    <row r="5944" spans="8:27">
      <c r="H5944">
        <v>5943</v>
      </c>
      <c r="I5944" s="1" t="s">
        <v>752</v>
      </c>
      <c r="J5944" s="1"/>
      <c r="K5944" s="2"/>
      <c r="L5944">
        <v>5943</v>
      </c>
      <c r="M5944" s="1" t="s">
        <v>753</v>
      </c>
      <c r="N5944" s="1"/>
      <c r="O5944" s="2"/>
      <c r="P5944">
        <v>5943</v>
      </c>
      <c r="Q5944" s="1" t="s">
        <v>754</v>
      </c>
      <c r="R5944" s="1"/>
      <c r="S5944" s="2"/>
      <c r="T5944">
        <v>5943</v>
      </c>
      <c r="U5944" s="1" t="s">
        <v>178</v>
      </c>
      <c r="V5944" s="1"/>
      <c r="W5944" s="2"/>
      <c r="X5944">
        <v>5943</v>
      </c>
      <c r="Y5944" s="1" t="s">
        <v>179</v>
      </c>
      <c r="Z5944" s="1"/>
      <c r="AA5944" s="2"/>
    </row>
    <row r="5945" spans="8:27">
      <c r="H5945">
        <v>5944</v>
      </c>
      <c r="I5945" s="1" t="s">
        <v>752</v>
      </c>
      <c r="J5945" s="1"/>
      <c r="K5945" s="2"/>
      <c r="L5945">
        <v>5944</v>
      </c>
      <c r="M5945" s="1" t="s">
        <v>753</v>
      </c>
      <c r="N5945" s="1"/>
      <c r="O5945" s="2"/>
      <c r="P5945">
        <v>5944</v>
      </c>
      <c r="Q5945" s="1" t="s">
        <v>754</v>
      </c>
      <c r="R5945" s="1"/>
      <c r="S5945" s="2"/>
      <c r="T5945">
        <v>5944</v>
      </c>
      <c r="U5945" s="1" t="s">
        <v>178</v>
      </c>
      <c r="V5945" s="1"/>
      <c r="W5945" s="2"/>
      <c r="X5945">
        <v>5944</v>
      </c>
      <c r="Y5945" s="1" t="s">
        <v>179</v>
      </c>
      <c r="Z5945" s="1"/>
      <c r="AA5945" s="2"/>
    </row>
    <row r="5946" spans="8:27">
      <c r="H5946">
        <v>5945</v>
      </c>
      <c r="I5946" s="1" t="s">
        <v>752</v>
      </c>
      <c r="J5946" s="1"/>
      <c r="K5946" s="2"/>
      <c r="L5946">
        <v>5945</v>
      </c>
      <c r="M5946" s="1" t="s">
        <v>753</v>
      </c>
      <c r="N5946" s="1"/>
      <c r="O5946" s="2"/>
      <c r="P5946">
        <v>5945</v>
      </c>
      <c r="Q5946" s="1" t="s">
        <v>754</v>
      </c>
      <c r="R5946" s="1"/>
      <c r="S5946" s="2"/>
      <c r="T5946">
        <v>5945</v>
      </c>
      <c r="U5946" s="1" t="s">
        <v>178</v>
      </c>
      <c r="V5946" s="1"/>
      <c r="W5946" s="2"/>
      <c r="X5946">
        <v>5945</v>
      </c>
      <c r="Y5946" s="1" t="s">
        <v>179</v>
      </c>
      <c r="Z5946" s="1"/>
      <c r="AA5946" s="2"/>
    </row>
    <row r="5947" spans="8:27">
      <c r="H5947">
        <v>5946</v>
      </c>
      <c r="I5947" s="1" t="s">
        <v>752</v>
      </c>
      <c r="J5947" s="1"/>
      <c r="K5947" s="2"/>
      <c r="L5947">
        <v>5946</v>
      </c>
      <c r="M5947" s="1" t="s">
        <v>753</v>
      </c>
      <c r="N5947" s="1"/>
      <c r="O5947" s="2"/>
      <c r="P5947">
        <v>5946</v>
      </c>
      <c r="Q5947" s="1" t="s">
        <v>754</v>
      </c>
      <c r="R5947" s="1"/>
      <c r="S5947" s="2"/>
      <c r="T5947">
        <v>5946</v>
      </c>
      <c r="U5947" s="1" t="s">
        <v>178</v>
      </c>
      <c r="V5947" s="1"/>
      <c r="W5947" s="2"/>
      <c r="X5947">
        <v>5946</v>
      </c>
      <c r="Y5947" s="1" t="s">
        <v>179</v>
      </c>
      <c r="Z5947" s="1"/>
      <c r="AA5947" s="2"/>
    </row>
    <row r="5948" spans="8:27">
      <c r="H5948">
        <v>5947</v>
      </c>
      <c r="I5948" s="1" t="s">
        <v>752</v>
      </c>
      <c r="J5948" s="1"/>
      <c r="K5948" s="2"/>
      <c r="L5948">
        <v>5947</v>
      </c>
      <c r="M5948" s="1" t="s">
        <v>753</v>
      </c>
      <c r="N5948" s="1"/>
      <c r="O5948" s="2"/>
      <c r="P5948">
        <v>5947</v>
      </c>
      <c r="Q5948" s="1" t="s">
        <v>754</v>
      </c>
      <c r="R5948" s="1"/>
      <c r="S5948" s="2"/>
      <c r="T5948">
        <v>5947</v>
      </c>
      <c r="U5948" s="1" t="s">
        <v>178</v>
      </c>
      <c r="V5948" s="1"/>
      <c r="W5948" s="2"/>
      <c r="X5948">
        <v>5947</v>
      </c>
      <c r="Y5948" s="1" t="s">
        <v>179</v>
      </c>
      <c r="Z5948" s="1"/>
      <c r="AA5948" s="2"/>
    </row>
    <row r="5949" spans="8:27">
      <c r="H5949">
        <v>5948</v>
      </c>
      <c r="I5949" s="1" t="s">
        <v>752</v>
      </c>
      <c r="J5949" s="1"/>
      <c r="K5949" s="2"/>
      <c r="L5949">
        <v>5948</v>
      </c>
      <c r="M5949" s="1" t="s">
        <v>753</v>
      </c>
      <c r="N5949" s="1"/>
      <c r="O5949" s="2"/>
      <c r="P5949">
        <v>5948</v>
      </c>
      <c r="Q5949" s="1" t="s">
        <v>754</v>
      </c>
      <c r="R5949" s="1"/>
      <c r="S5949" s="2"/>
      <c r="T5949">
        <v>5948</v>
      </c>
      <c r="U5949" s="1" t="s">
        <v>178</v>
      </c>
      <c r="V5949" s="1"/>
      <c r="W5949" s="2"/>
      <c r="X5949">
        <v>5948</v>
      </c>
      <c r="Y5949" s="1" t="s">
        <v>179</v>
      </c>
      <c r="Z5949" s="1"/>
      <c r="AA5949" s="2"/>
    </row>
    <row r="5950" spans="8:27">
      <c r="H5950">
        <v>5949</v>
      </c>
      <c r="I5950" s="1" t="s">
        <v>752</v>
      </c>
      <c r="J5950" s="1"/>
      <c r="K5950" s="2"/>
      <c r="L5950">
        <v>5949</v>
      </c>
      <c r="M5950" s="1" t="s">
        <v>753</v>
      </c>
      <c r="N5950" s="1"/>
      <c r="O5950" s="2"/>
      <c r="P5950">
        <v>5949</v>
      </c>
      <c r="Q5950" s="1" t="s">
        <v>754</v>
      </c>
      <c r="R5950" s="1"/>
      <c r="S5950" s="2"/>
      <c r="T5950">
        <v>5949</v>
      </c>
      <c r="U5950" s="1" t="s">
        <v>178</v>
      </c>
      <c r="V5950" s="1"/>
      <c r="W5950" s="2"/>
      <c r="X5950">
        <v>5949</v>
      </c>
      <c r="Y5950" s="1" t="s">
        <v>179</v>
      </c>
      <c r="Z5950" s="1"/>
      <c r="AA5950" s="2"/>
    </row>
    <row r="5951" spans="8:27">
      <c r="H5951">
        <v>5950</v>
      </c>
      <c r="I5951" s="1" t="s">
        <v>752</v>
      </c>
      <c r="J5951" s="1"/>
      <c r="K5951" s="2"/>
      <c r="L5951">
        <v>5950</v>
      </c>
      <c r="M5951" s="1" t="s">
        <v>753</v>
      </c>
      <c r="N5951" s="1"/>
      <c r="O5951" s="2"/>
      <c r="P5951">
        <v>5950</v>
      </c>
      <c r="Q5951" s="1" t="s">
        <v>754</v>
      </c>
      <c r="R5951" s="1"/>
      <c r="S5951" s="2"/>
      <c r="T5951">
        <v>5950</v>
      </c>
      <c r="U5951" s="1" t="s">
        <v>178</v>
      </c>
      <c r="V5951" s="1"/>
      <c r="W5951" s="2"/>
      <c r="X5951">
        <v>5950</v>
      </c>
      <c r="Y5951" s="1" t="s">
        <v>179</v>
      </c>
      <c r="Z5951" s="1"/>
      <c r="AA5951" s="2"/>
    </row>
    <row r="5952" spans="8:27">
      <c r="H5952">
        <v>5951</v>
      </c>
      <c r="I5952" s="1" t="s">
        <v>752</v>
      </c>
      <c r="J5952" s="1"/>
      <c r="K5952" s="2"/>
      <c r="L5952">
        <v>5951</v>
      </c>
      <c r="M5952" s="1" t="s">
        <v>753</v>
      </c>
      <c r="N5952" s="1"/>
      <c r="O5952" s="2"/>
      <c r="P5952">
        <v>5951</v>
      </c>
      <c r="Q5952" s="1" t="s">
        <v>754</v>
      </c>
      <c r="R5952" s="1"/>
      <c r="S5952" s="2"/>
      <c r="T5952">
        <v>5951</v>
      </c>
      <c r="U5952" s="1" t="s">
        <v>178</v>
      </c>
      <c r="V5952" s="1"/>
      <c r="W5952" s="2"/>
      <c r="X5952">
        <v>5951</v>
      </c>
      <c r="Y5952" s="1" t="s">
        <v>179</v>
      </c>
      <c r="Z5952" s="1"/>
      <c r="AA5952" s="2"/>
    </row>
    <row r="5953" spans="8:27">
      <c r="H5953">
        <v>5952</v>
      </c>
      <c r="I5953" s="1" t="s">
        <v>752</v>
      </c>
      <c r="J5953" s="1"/>
      <c r="K5953" s="2"/>
      <c r="L5953">
        <v>5952</v>
      </c>
      <c r="M5953" s="1" t="s">
        <v>753</v>
      </c>
      <c r="N5953" s="1"/>
      <c r="O5953" s="2"/>
      <c r="P5953">
        <v>5952</v>
      </c>
      <c r="Q5953" s="1" t="s">
        <v>754</v>
      </c>
      <c r="R5953" s="1"/>
      <c r="S5953" s="2"/>
      <c r="T5953">
        <v>5952</v>
      </c>
      <c r="U5953" s="1" t="s">
        <v>178</v>
      </c>
      <c r="V5953" s="1"/>
      <c r="W5953" s="2"/>
      <c r="X5953">
        <v>5952</v>
      </c>
      <c r="Y5953" s="1" t="s">
        <v>179</v>
      </c>
      <c r="Z5953" s="1"/>
      <c r="AA5953" s="2"/>
    </row>
    <row r="5954" spans="8:27">
      <c r="H5954">
        <v>5953</v>
      </c>
      <c r="I5954" s="1" t="s">
        <v>752</v>
      </c>
      <c r="J5954" s="1"/>
      <c r="K5954" s="2"/>
      <c r="L5954">
        <v>5953</v>
      </c>
      <c r="M5954" s="1" t="s">
        <v>753</v>
      </c>
      <c r="N5954" s="1"/>
      <c r="O5954" s="2"/>
      <c r="P5954">
        <v>5953</v>
      </c>
      <c r="Q5954" s="1" t="s">
        <v>754</v>
      </c>
      <c r="R5954" s="1"/>
      <c r="S5954" s="2"/>
      <c r="T5954">
        <v>5953</v>
      </c>
      <c r="U5954" s="1" t="s">
        <v>178</v>
      </c>
      <c r="V5954" s="1"/>
      <c r="W5954" s="2"/>
      <c r="X5954">
        <v>5953</v>
      </c>
      <c r="Y5954" s="1" t="s">
        <v>179</v>
      </c>
      <c r="Z5954" s="1"/>
      <c r="AA5954" s="2"/>
    </row>
    <row r="5955" spans="8:27">
      <c r="H5955">
        <v>5954</v>
      </c>
      <c r="I5955" s="1" t="s">
        <v>752</v>
      </c>
      <c r="J5955" s="1"/>
      <c r="K5955" s="2"/>
      <c r="L5955">
        <v>5954</v>
      </c>
      <c r="M5955" s="1" t="s">
        <v>753</v>
      </c>
      <c r="N5955" s="1"/>
      <c r="O5955" s="2"/>
      <c r="P5955">
        <v>5954</v>
      </c>
      <c r="Q5955" s="1" t="s">
        <v>754</v>
      </c>
      <c r="R5955" s="1"/>
      <c r="S5955" s="2"/>
      <c r="T5955">
        <v>5954</v>
      </c>
      <c r="U5955" s="1" t="s">
        <v>178</v>
      </c>
      <c r="V5955" s="1"/>
      <c r="W5955" s="2"/>
      <c r="X5955">
        <v>5954</v>
      </c>
      <c r="Y5955" s="1" t="s">
        <v>179</v>
      </c>
      <c r="Z5955" s="1"/>
      <c r="AA5955" s="2"/>
    </row>
    <row r="5956" spans="8:27">
      <c r="H5956">
        <v>5955</v>
      </c>
      <c r="I5956" s="1" t="s">
        <v>752</v>
      </c>
      <c r="J5956" s="1"/>
      <c r="K5956" s="2"/>
      <c r="L5956">
        <v>5955</v>
      </c>
      <c r="M5956" s="1" t="s">
        <v>753</v>
      </c>
      <c r="N5956" s="1"/>
      <c r="O5956" s="2"/>
      <c r="P5956">
        <v>5955</v>
      </c>
      <c r="Q5956" s="1" t="s">
        <v>754</v>
      </c>
      <c r="R5956" s="1"/>
      <c r="S5956" s="2"/>
      <c r="T5956">
        <v>5955</v>
      </c>
      <c r="U5956" s="1" t="s">
        <v>178</v>
      </c>
      <c r="V5956" s="1"/>
      <c r="W5956" s="2"/>
      <c r="X5956">
        <v>5955</v>
      </c>
      <c r="Y5956" s="1" t="s">
        <v>179</v>
      </c>
      <c r="Z5956" s="1"/>
      <c r="AA5956" s="2"/>
    </row>
    <row r="5957" spans="8:27">
      <c r="H5957">
        <v>5956</v>
      </c>
      <c r="I5957" s="1" t="s">
        <v>752</v>
      </c>
      <c r="J5957" s="1"/>
      <c r="K5957" s="2"/>
      <c r="L5957">
        <v>5956</v>
      </c>
      <c r="M5957" s="1" t="s">
        <v>753</v>
      </c>
      <c r="N5957" s="1"/>
      <c r="O5957" s="2"/>
      <c r="P5957">
        <v>5956</v>
      </c>
      <c r="Q5957" s="1" t="s">
        <v>754</v>
      </c>
      <c r="R5957" s="1"/>
      <c r="S5957" s="2"/>
      <c r="T5957">
        <v>5956</v>
      </c>
      <c r="U5957" s="1" t="s">
        <v>178</v>
      </c>
      <c r="V5957" s="1"/>
      <c r="W5957" s="2"/>
      <c r="X5957">
        <v>5956</v>
      </c>
      <c r="Y5957" s="1" t="s">
        <v>179</v>
      </c>
      <c r="Z5957" s="1"/>
      <c r="AA5957" s="2"/>
    </row>
    <row r="5958" spans="8:27">
      <c r="H5958">
        <v>5957</v>
      </c>
      <c r="I5958" s="1" t="s">
        <v>752</v>
      </c>
      <c r="J5958" s="1"/>
      <c r="K5958" s="2"/>
      <c r="L5958">
        <v>5957</v>
      </c>
      <c r="M5958" s="1" t="s">
        <v>753</v>
      </c>
      <c r="N5958" s="1"/>
      <c r="O5958" s="2"/>
      <c r="P5958">
        <v>5957</v>
      </c>
      <c r="Q5958" s="1" t="s">
        <v>754</v>
      </c>
      <c r="R5958" s="1"/>
      <c r="S5958" s="2"/>
      <c r="T5958">
        <v>5957</v>
      </c>
      <c r="U5958" s="1" t="s">
        <v>178</v>
      </c>
      <c r="V5958" s="1"/>
      <c r="W5958" s="2"/>
      <c r="X5958">
        <v>5957</v>
      </c>
      <c r="Y5958" s="1" t="s">
        <v>179</v>
      </c>
      <c r="Z5958" s="1"/>
      <c r="AA5958" s="2"/>
    </row>
    <row r="5959" spans="8:27">
      <c r="H5959">
        <v>5958</v>
      </c>
      <c r="I5959" s="1" t="s">
        <v>752</v>
      </c>
      <c r="J5959" s="1"/>
      <c r="K5959" s="2"/>
      <c r="L5959">
        <v>5958</v>
      </c>
      <c r="M5959" s="1" t="s">
        <v>753</v>
      </c>
      <c r="N5959" s="1"/>
      <c r="O5959" s="2"/>
      <c r="P5959">
        <v>5958</v>
      </c>
      <c r="Q5959" s="1" t="s">
        <v>754</v>
      </c>
      <c r="R5959" s="1"/>
      <c r="S5959" s="2"/>
      <c r="T5959">
        <v>5958</v>
      </c>
      <c r="U5959" s="1" t="s">
        <v>178</v>
      </c>
      <c r="V5959" s="1"/>
      <c r="W5959" s="2"/>
      <c r="X5959">
        <v>5958</v>
      </c>
      <c r="Y5959" s="1" t="s">
        <v>179</v>
      </c>
      <c r="Z5959" s="1"/>
      <c r="AA5959" s="2"/>
    </row>
    <row r="5960" spans="8:27">
      <c r="H5960">
        <v>5959</v>
      </c>
      <c r="I5960" s="1" t="s">
        <v>752</v>
      </c>
      <c r="J5960" s="1"/>
      <c r="K5960" s="2"/>
      <c r="L5960">
        <v>5959</v>
      </c>
      <c r="M5960" s="1" t="s">
        <v>753</v>
      </c>
      <c r="N5960" s="1"/>
      <c r="O5960" s="2"/>
      <c r="P5960">
        <v>5959</v>
      </c>
      <c r="Q5960" s="1" t="s">
        <v>754</v>
      </c>
      <c r="R5960" s="1"/>
      <c r="S5960" s="2"/>
      <c r="T5960">
        <v>5959</v>
      </c>
      <c r="U5960" s="1" t="s">
        <v>178</v>
      </c>
      <c r="V5960" s="1"/>
      <c r="W5960" s="2"/>
      <c r="X5960">
        <v>5959</v>
      </c>
      <c r="Y5960" s="1" t="s">
        <v>179</v>
      </c>
      <c r="Z5960" s="1"/>
      <c r="AA5960" s="2"/>
    </row>
    <row r="5961" spans="8:27">
      <c r="H5961">
        <v>5960</v>
      </c>
      <c r="I5961" s="1" t="s">
        <v>752</v>
      </c>
      <c r="J5961" s="1"/>
      <c r="K5961" s="2"/>
      <c r="L5961">
        <v>5960</v>
      </c>
      <c r="M5961" s="1" t="s">
        <v>753</v>
      </c>
      <c r="N5961" s="1"/>
      <c r="O5961" s="2"/>
      <c r="P5961">
        <v>5960</v>
      </c>
      <c r="Q5961" s="1" t="s">
        <v>754</v>
      </c>
      <c r="R5961" s="1"/>
      <c r="S5961" s="2"/>
      <c r="T5961">
        <v>5960</v>
      </c>
      <c r="U5961" s="1" t="s">
        <v>178</v>
      </c>
      <c r="V5961" s="1"/>
      <c r="W5961" s="2"/>
      <c r="X5961">
        <v>5960</v>
      </c>
      <c r="Y5961" s="1" t="s">
        <v>179</v>
      </c>
      <c r="Z5961" s="1"/>
      <c r="AA5961" s="2"/>
    </row>
    <row r="5962" spans="8:27">
      <c r="H5962">
        <v>5961</v>
      </c>
      <c r="I5962" s="1" t="s">
        <v>752</v>
      </c>
      <c r="J5962" s="1"/>
      <c r="K5962" s="2"/>
      <c r="L5962">
        <v>5961</v>
      </c>
      <c r="M5962" s="1" t="s">
        <v>753</v>
      </c>
      <c r="N5962" s="1"/>
      <c r="O5962" s="2"/>
      <c r="P5962">
        <v>5961</v>
      </c>
      <c r="Q5962" s="1" t="s">
        <v>754</v>
      </c>
      <c r="R5962" s="1"/>
      <c r="S5962" s="2"/>
      <c r="T5962">
        <v>5961</v>
      </c>
      <c r="U5962" s="1" t="s">
        <v>178</v>
      </c>
      <c r="V5962" s="1"/>
      <c r="W5962" s="2"/>
      <c r="X5962">
        <v>5961</v>
      </c>
      <c r="Y5962" s="1" t="s">
        <v>179</v>
      </c>
      <c r="Z5962" s="1"/>
      <c r="AA5962" s="2"/>
    </row>
    <row r="5963" spans="8:27">
      <c r="H5963">
        <v>5962</v>
      </c>
      <c r="I5963" s="1" t="s">
        <v>752</v>
      </c>
      <c r="J5963" s="1"/>
      <c r="K5963" s="2"/>
      <c r="L5963">
        <v>5962</v>
      </c>
      <c r="M5963" s="1" t="s">
        <v>753</v>
      </c>
      <c r="N5963" s="1"/>
      <c r="O5963" s="2"/>
      <c r="P5963">
        <v>5962</v>
      </c>
      <c r="Q5963" s="1" t="s">
        <v>754</v>
      </c>
      <c r="R5963" s="1"/>
      <c r="S5963" s="2"/>
      <c r="T5963">
        <v>5962</v>
      </c>
      <c r="U5963" s="1" t="s">
        <v>178</v>
      </c>
      <c r="V5963" s="1"/>
      <c r="W5963" s="2"/>
      <c r="X5963">
        <v>5962</v>
      </c>
      <c r="Y5963" s="1" t="s">
        <v>179</v>
      </c>
      <c r="Z5963" s="1"/>
      <c r="AA5963" s="2"/>
    </row>
    <row r="5964" spans="8:27">
      <c r="H5964">
        <v>5963</v>
      </c>
      <c r="I5964" s="1" t="s">
        <v>752</v>
      </c>
      <c r="J5964" s="1"/>
      <c r="K5964" s="2"/>
      <c r="L5964">
        <v>5963</v>
      </c>
      <c r="M5964" s="1" t="s">
        <v>753</v>
      </c>
      <c r="N5964" s="1"/>
      <c r="O5964" s="2"/>
      <c r="P5964">
        <v>5963</v>
      </c>
      <c r="Q5964" s="1" t="s">
        <v>754</v>
      </c>
      <c r="R5964" s="1"/>
      <c r="S5964" s="2"/>
      <c r="T5964">
        <v>5963</v>
      </c>
      <c r="U5964" s="1" t="s">
        <v>178</v>
      </c>
      <c r="V5964" s="1"/>
      <c r="W5964" s="2"/>
      <c r="X5964">
        <v>5963</v>
      </c>
      <c r="Y5964" s="1" t="s">
        <v>179</v>
      </c>
      <c r="Z5964" s="1"/>
      <c r="AA5964" s="2"/>
    </row>
    <row r="5965" spans="8:27">
      <c r="H5965">
        <v>5964</v>
      </c>
      <c r="I5965" s="1" t="s">
        <v>752</v>
      </c>
      <c r="J5965" s="1"/>
      <c r="K5965" s="2"/>
      <c r="L5965">
        <v>5964</v>
      </c>
      <c r="M5965" s="1" t="s">
        <v>753</v>
      </c>
      <c r="N5965" s="1"/>
      <c r="O5965" s="2"/>
      <c r="P5965">
        <v>5964</v>
      </c>
      <c r="Q5965" s="1" t="s">
        <v>754</v>
      </c>
      <c r="R5965" s="1"/>
      <c r="S5965" s="2"/>
      <c r="T5965">
        <v>5964</v>
      </c>
      <c r="U5965" s="1" t="s">
        <v>178</v>
      </c>
      <c r="V5965" s="1"/>
      <c r="W5965" s="2"/>
      <c r="X5965">
        <v>5964</v>
      </c>
      <c r="Y5965" s="1" t="s">
        <v>179</v>
      </c>
      <c r="Z5965" s="1"/>
      <c r="AA5965" s="2"/>
    </row>
    <row r="5966" spans="8:27">
      <c r="H5966">
        <v>5965</v>
      </c>
      <c r="I5966" s="1" t="s">
        <v>752</v>
      </c>
      <c r="J5966" s="1"/>
      <c r="K5966" s="2"/>
      <c r="L5966">
        <v>5965</v>
      </c>
      <c r="M5966" s="1" t="s">
        <v>753</v>
      </c>
      <c r="N5966" s="1"/>
      <c r="O5966" s="2"/>
      <c r="P5966">
        <v>5965</v>
      </c>
      <c r="Q5966" s="1" t="s">
        <v>754</v>
      </c>
      <c r="R5966" s="1"/>
      <c r="S5966" s="2"/>
      <c r="T5966">
        <v>5965</v>
      </c>
      <c r="U5966" s="1" t="s">
        <v>178</v>
      </c>
      <c r="V5966" s="1"/>
      <c r="W5966" s="2"/>
      <c r="X5966">
        <v>5965</v>
      </c>
      <c r="Y5966" s="1" t="s">
        <v>179</v>
      </c>
      <c r="Z5966" s="1"/>
      <c r="AA5966" s="2"/>
    </row>
    <row r="5967" spans="8:27">
      <c r="H5967">
        <v>5966</v>
      </c>
      <c r="I5967" s="1" t="s">
        <v>752</v>
      </c>
      <c r="J5967" s="1"/>
      <c r="K5967" s="2"/>
      <c r="L5967">
        <v>5966</v>
      </c>
      <c r="M5967" s="1" t="s">
        <v>753</v>
      </c>
      <c r="N5967" s="1"/>
      <c r="O5967" s="2"/>
      <c r="P5967">
        <v>5966</v>
      </c>
      <c r="Q5967" s="1" t="s">
        <v>754</v>
      </c>
      <c r="R5967" s="1"/>
      <c r="S5967" s="2"/>
      <c r="T5967">
        <v>5966</v>
      </c>
      <c r="U5967" s="1" t="s">
        <v>178</v>
      </c>
      <c r="V5967" s="1"/>
      <c r="W5967" s="2"/>
      <c r="X5967">
        <v>5966</v>
      </c>
      <c r="Y5967" s="1" t="s">
        <v>179</v>
      </c>
      <c r="Z5967" s="1"/>
      <c r="AA5967" s="2"/>
    </row>
    <row r="5968" spans="8:27">
      <c r="H5968">
        <v>5967</v>
      </c>
      <c r="I5968" s="1" t="s">
        <v>752</v>
      </c>
      <c r="J5968" s="1"/>
      <c r="K5968" s="2"/>
      <c r="L5968">
        <v>5967</v>
      </c>
      <c r="M5968" s="1" t="s">
        <v>753</v>
      </c>
      <c r="N5968" s="1"/>
      <c r="O5968" s="2"/>
      <c r="P5968">
        <v>5967</v>
      </c>
      <c r="Q5968" s="1" t="s">
        <v>754</v>
      </c>
      <c r="R5968" s="1"/>
      <c r="S5968" s="2"/>
      <c r="T5968">
        <v>5967</v>
      </c>
      <c r="U5968" s="1" t="s">
        <v>178</v>
      </c>
      <c r="V5968" s="1"/>
      <c r="W5968" s="2"/>
      <c r="X5968">
        <v>5967</v>
      </c>
      <c r="Y5968" s="1" t="s">
        <v>179</v>
      </c>
      <c r="Z5968" s="1"/>
      <c r="AA5968" s="2"/>
    </row>
    <row r="5969" spans="8:27">
      <c r="H5969">
        <v>5968</v>
      </c>
      <c r="I5969" s="1" t="s">
        <v>752</v>
      </c>
      <c r="J5969" s="1"/>
      <c r="K5969" s="2"/>
      <c r="L5969">
        <v>5968</v>
      </c>
      <c r="M5969" s="1" t="s">
        <v>753</v>
      </c>
      <c r="N5969" s="1"/>
      <c r="O5969" s="2"/>
      <c r="P5969">
        <v>5968</v>
      </c>
      <c r="Q5969" s="1" t="s">
        <v>754</v>
      </c>
      <c r="R5969" s="1"/>
      <c r="S5969" s="2"/>
      <c r="T5969">
        <v>5968</v>
      </c>
      <c r="U5969" s="1" t="s">
        <v>178</v>
      </c>
      <c r="V5969" s="1"/>
      <c r="W5969" s="2"/>
      <c r="X5969">
        <v>5968</v>
      </c>
      <c r="Y5969" s="1" t="s">
        <v>179</v>
      </c>
      <c r="Z5969" s="1"/>
      <c r="AA5969" s="2"/>
    </row>
    <row r="5970" spans="8:27">
      <c r="H5970">
        <v>5969</v>
      </c>
      <c r="I5970" s="1" t="s">
        <v>752</v>
      </c>
      <c r="J5970" s="1"/>
      <c r="K5970" s="2"/>
      <c r="L5970">
        <v>5969</v>
      </c>
      <c r="M5970" s="1" t="s">
        <v>753</v>
      </c>
      <c r="N5970" s="1"/>
      <c r="O5970" s="2"/>
      <c r="P5970">
        <v>5969</v>
      </c>
      <c r="Q5970" s="1" t="s">
        <v>754</v>
      </c>
      <c r="R5970" s="1"/>
      <c r="S5970" s="2"/>
      <c r="T5970">
        <v>5969</v>
      </c>
      <c r="U5970" s="1" t="s">
        <v>178</v>
      </c>
      <c r="V5970" s="1"/>
      <c r="W5970" s="2"/>
      <c r="X5970">
        <v>5969</v>
      </c>
      <c r="Y5970" s="1" t="s">
        <v>179</v>
      </c>
      <c r="Z5970" s="1"/>
      <c r="AA5970" s="2"/>
    </row>
    <row r="5971" spans="8:27">
      <c r="H5971">
        <v>5970</v>
      </c>
      <c r="I5971" s="1" t="s">
        <v>752</v>
      </c>
      <c r="J5971" s="1"/>
      <c r="K5971" s="2"/>
      <c r="L5971">
        <v>5970</v>
      </c>
      <c r="M5971" s="1" t="s">
        <v>753</v>
      </c>
      <c r="N5971" s="1"/>
      <c r="O5971" s="2"/>
      <c r="P5971">
        <v>5970</v>
      </c>
      <c r="Q5971" s="1" t="s">
        <v>754</v>
      </c>
      <c r="R5971" s="1"/>
      <c r="S5971" s="2"/>
      <c r="T5971">
        <v>5970</v>
      </c>
      <c r="U5971" s="1" t="s">
        <v>178</v>
      </c>
      <c r="V5971" s="1"/>
      <c r="W5971" s="2"/>
      <c r="X5971">
        <v>5970</v>
      </c>
      <c r="Y5971" s="1" t="s">
        <v>179</v>
      </c>
      <c r="Z5971" s="1"/>
      <c r="AA5971" s="2"/>
    </row>
    <row r="5972" spans="8:27">
      <c r="H5972">
        <v>5971</v>
      </c>
      <c r="I5972" s="1" t="s">
        <v>752</v>
      </c>
      <c r="J5972" s="1"/>
      <c r="K5972" s="2"/>
      <c r="L5972">
        <v>5971</v>
      </c>
      <c r="M5972" s="1" t="s">
        <v>753</v>
      </c>
      <c r="N5972" s="1"/>
      <c r="O5972" s="2"/>
      <c r="P5972">
        <v>5971</v>
      </c>
      <c r="Q5972" s="1" t="s">
        <v>754</v>
      </c>
      <c r="R5972" s="1"/>
      <c r="S5972" s="2"/>
      <c r="T5972">
        <v>5971</v>
      </c>
      <c r="U5972" s="1" t="s">
        <v>178</v>
      </c>
      <c r="V5972" s="1"/>
      <c r="W5972" s="2"/>
      <c r="X5972">
        <v>5971</v>
      </c>
      <c r="Y5972" s="1" t="s">
        <v>179</v>
      </c>
      <c r="Z5972" s="1"/>
      <c r="AA5972" s="2"/>
    </row>
    <row r="5973" spans="8:27">
      <c r="H5973">
        <v>5972</v>
      </c>
      <c r="I5973" s="1" t="s">
        <v>752</v>
      </c>
      <c r="J5973" s="1"/>
      <c r="K5973" s="2"/>
      <c r="L5973">
        <v>5972</v>
      </c>
      <c r="M5973" s="1" t="s">
        <v>753</v>
      </c>
      <c r="N5973" s="1"/>
      <c r="O5973" s="2"/>
      <c r="P5973">
        <v>5972</v>
      </c>
      <c r="Q5973" s="1" t="s">
        <v>754</v>
      </c>
      <c r="R5973" s="1"/>
      <c r="S5973" s="2"/>
      <c r="T5973">
        <v>5972</v>
      </c>
      <c r="U5973" s="1" t="s">
        <v>178</v>
      </c>
      <c r="V5973" s="1"/>
      <c r="W5973" s="2"/>
      <c r="X5973">
        <v>5972</v>
      </c>
      <c r="Y5973" s="1" t="s">
        <v>179</v>
      </c>
      <c r="Z5973" s="1"/>
      <c r="AA5973" s="2"/>
    </row>
    <row r="5974" spans="8:27">
      <c r="H5974">
        <v>5973</v>
      </c>
      <c r="I5974" s="1" t="s">
        <v>752</v>
      </c>
      <c r="J5974" s="1"/>
      <c r="K5974" s="2"/>
      <c r="L5974">
        <v>5973</v>
      </c>
      <c r="M5974" s="1" t="s">
        <v>753</v>
      </c>
      <c r="N5974" s="1"/>
      <c r="O5974" s="2"/>
      <c r="P5974">
        <v>5973</v>
      </c>
      <c r="Q5974" s="1" t="s">
        <v>754</v>
      </c>
      <c r="R5974" s="1"/>
      <c r="S5974" s="2"/>
      <c r="T5974">
        <v>5973</v>
      </c>
      <c r="U5974" s="1" t="s">
        <v>178</v>
      </c>
      <c r="V5974" s="1"/>
      <c r="W5974" s="2"/>
      <c r="X5974">
        <v>5973</v>
      </c>
      <c r="Y5974" s="1" t="s">
        <v>179</v>
      </c>
      <c r="Z5974" s="1"/>
      <c r="AA5974" s="2"/>
    </row>
    <row r="5975" spans="8:27">
      <c r="H5975">
        <v>5974</v>
      </c>
      <c r="I5975" s="1" t="s">
        <v>752</v>
      </c>
      <c r="J5975" s="1"/>
      <c r="K5975" s="2"/>
      <c r="L5975">
        <v>5974</v>
      </c>
      <c r="M5975" s="1" t="s">
        <v>753</v>
      </c>
      <c r="N5975" s="1"/>
      <c r="O5975" s="2"/>
      <c r="P5975">
        <v>5974</v>
      </c>
      <c r="Q5975" s="1" t="s">
        <v>754</v>
      </c>
      <c r="R5975" s="1"/>
      <c r="S5975" s="2"/>
      <c r="T5975">
        <v>5974</v>
      </c>
      <c r="U5975" s="1" t="s">
        <v>178</v>
      </c>
      <c r="V5975" s="1"/>
      <c r="W5975" s="2"/>
      <c r="X5975">
        <v>5974</v>
      </c>
      <c r="Y5975" s="1" t="s">
        <v>179</v>
      </c>
      <c r="Z5975" s="1"/>
      <c r="AA5975" s="2"/>
    </row>
    <row r="5976" spans="8:27">
      <c r="H5976">
        <v>5975</v>
      </c>
      <c r="I5976" s="1" t="s">
        <v>752</v>
      </c>
      <c r="J5976" s="1"/>
      <c r="K5976" s="2"/>
      <c r="L5976">
        <v>5975</v>
      </c>
      <c r="M5976" s="1" t="s">
        <v>753</v>
      </c>
      <c r="N5976" s="1"/>
      <c r="O5976" s="2"/>
      <c r="P5976">
        <v>5975</v>
      </c>
      <c r="Q5976" s="1" t="s">
        <v>754</v>
      </c>
      <c r="R5976" s="1"/>
      <c r="S5976" s="2"/>
      <c r="T5976">
        <v>5975</v>
      </c>
      <c r="U5976" s="1" t="s">
        <v>178</v>
      </c>
      <c r="V5976" s="1"/>
      <c r="W5976" s="2"/>
      <c r="X5976">
        <v>5975</v>
      </c>
      <c r="Y5976" s="1" t="s">
        <v>179</v>
      </c>
      <c r="Z5976" s="1"/>
      <c r="AA5976" s="2"/>
    </row>
    <row r="5977" spans="8:27">
      <c r="H5977">
        <v>5976</v>
      </c>
      <c r="I5977" s="1" t="s">
        <v>752</v>
      </c>
      <c r="J5977" s="1"/>
      <c r="K5977" s="2"/>
      <c r="L5977">
        <v>5976</v>
      </c>
      <c r="M5977" s="1" t="s">
        <v>753</v>
      </c>
      <c r="N5977" s="1"/>
      <c r="O5977" s="2"/>
      <c r="P5977">
        <v>5976</v>
      </c>
      <c r="Q5977" s="1" t="s">
        <v>754</v>
      </c>
      <c r="R5977" s="1"/>
      <c r="S5977" s="2"/>
      <c r="T5977">
        <v>5976</v>
      </c>
      <c r="U5977" s="1" t="s">
        <v>178</v>
      </c>
      <c r="V5977" s="1"/>
      <c r="W5977" s="2"/>
      <c r="X5977">
        <v>5976</v>
      </c>
      <c r="Y5977" s="1" t="s">
        <v>179</v>
      </c>
      <c r="Z5977" s="1"/>
      <c r="AA5977" s="2"/>
    </row>
    <row r="5978" spans="8:27">
      <c r="H5978">
        <v>5977</v>
      </c>
      <c r="I5978" s="1" t="s">
        <v>752</v>
      </c>
      <c r="J5978" s="1"/>
      <c r="K5978" s="2"/>
      <c r="L5978">
        <v>5977</v>
      </c>
      <c r="M5978" s="1" t="s">
        <v>753</v>
      </c>
      <c r="N5978" s="1"/>
      <c r="O5978" s="2"/>
      <c r="P5978">
        <v>5977</v>
      </c>
      <c r="Q5978" s="1" t="s">
        <v>754</v>
      </c>
      <c r="R5978" s="1"/>
      <c r="S5978" s="2"/>
      <c r="T5978">
        <v>5977</v>
      </c>
      <c r="U5978" s="1" t="s">
        <v>178</v>
      </c>
      <c r="V5978" s="1"/>
      <c r="W5978" s="2"/>
      <c r="X5978">
        <v>5977</v>
      </c>
      <c r="Y5978" s="1" t="s">
        <v>179</v>
      </c>
      <c r="Z5978" s="1"/>
      <c r="AA5978" s="2"/>
    </row>
    <row r="5979" spans="8:27">
      <c r="H5979">
        <v>5978</v>
      </c>
      <c r="I5979" s="1" t="s">
        <v>752</v>
      </c>
      <c r="J5979" s="1"/>
      <c r="K5979" s="2"/>
      <c r="L5979">
        <v>5978</v>
      </c>
      <c r="M5979" s="1" t="s">
        <v>753</v>
      </c>
      <c r="N5979" s="1"/>
      <c r="O5979" s="2"/>
      <c r="P5979">
        <v>5978</v>
      </c>
      <c r="Q5979" s="1" t="s">
        <v>754</v>
      </c>
      <c r="R5979" s="1"/>
      <c r="S5979" s="2"/>
      <c r="T5979">
        <v>5978</v>
      </c>
      <c r="U5979" s="1" t="s">
        <v>178</v>
      </c>
      <c r="V5979" s="1"/>
      <c r="W5979" s="2"/>
      <c r="X5979">
        <v>5978</v>
      </c>
      <c r="Y5979" s="1" t="s">
        <v>179</v>
      </c>
      <c r="Z5979" s="1"/>
      <c r="AA5979" s="2"/>
    </row>
    <row r="5980" spans="8:27">
      <c r="H5980">
        <v>5979</v>
      </c>
      <c r="I5980" s="1" t="s">
        <v>752</v>
      </c>
      <c r="J5980" s="1"/>
      <c r="K5980" s="2"/>
      <c r="L5980">
        <v>5979</v>
      </c>
      <c r="M5980" s="1" t="s">
        <v>753</v>
      </c>
      <c r="N5980" s="1"/>
      <c r="O5980" s="2"/>
      <c r="P5980">
        <v>5979</v>
      </c>
      <c r="Q5980" s="1" t="s">
        <v>754</v>
      </c>
      <c r="R5980" s="1"/>
      <c r="S5980" s="2"/>
      <c r="T5980">
        <v>5979</v>
      </c>
      <c r="U5980" s="1" t="s">
        <v>178</v>
      </c>
      <c r="V5980" s="1"/>
      <c r="W5980" s="2"/>
      <c r="X5980">
        <v>5979</v>
      </c>
      <c r="Y5980" s="1" t="s">
        <v>179</v>
      </c>
      <c r="Z5980" s="1"/>
      <c r="AA5980" s="2"/>
    </row>
    <row r="5981" spans="8:27">
      <c r="H5981">
        <v>5980</v>
      </c>
      <c r="I5981" s="1" t="s">
        <v>752</v>
      </c>
      <c r="J5981" s="1"/>
      <c r="K5981" s="2"/>
      <c r="L5981">
        <v>5980</v>
      </c>
      <c r="M5981" s="1" t="s">
        <v>753</v>
      </c>
      <c r="N5981" s="1"/>
      <c r="O5981" s="2"/>
      <c r="P5981">
        <v>5980</v>
      </c>
      <c r="Q5981" s="1" t="s">
        <v>754</v>
      </c>
      <c r="R5981" s="1"/>
      <c r="S5981" s="2"/>
      <c r="T5981">
        <v>5980</v>
      </c>
      <c r="U5981" s="1" t="s">
        <v>178</v>
      </c>
      <c r="V5981" s="1"/>
      <c r="W5981" s="2"/>
      <c r="X5981">
        <v>5980</v>
      </c>
      <c r="Y5981" s="1" t="s">
        <v>179</v>
      </c>
      <c r="Z5981" s="1"/>
      <c r="AA5981" s="2"/>
    </row>
    <row r="5982" spans="8:27">
      <c r="H5982">
        <v>5981</v>
      </c>
      <c r="I5982" s="1" t="s">
        <v>752</v>
      </c>
      <c r="J5982" s="1"/>
      <c r="K5982" s="2"/>
      <c r="L5982">
        <v>5981</v>
      </c>
      <c r="M5982" s="1" t="s">
        <v>753</v>
      </c>
      <c r="N5982" s="1"/>
      <c r="O5982" s="2"/>
      <c r="P5982">
        <v>5981</v>
      </c>
      <c r="Q5982" s="1" t="s">
        <v>754</v>
      </c>
      <c r="R5982" s="1"/>
      <c r="S5982" s="2"/>
      <c r="T5982">
        <v>5981</v>
      </c>
      <c r="U5982" s="1" t="s">
        <v>178</v>
      </c>
      <c r="V5982" s="1"/>
      <c r="W5982" s="2"/>
      <c r="X5982">
        <v>5981</v>
      </c>
      <c r="Y5982" s="1" t="s">
        <v>179</v>
      </c>
      <c r="Z5982" s="1"/>
      <c r="AA5982" s="2"/>
    </row>
    <row r="5983" spans="8:27">
      <c r="H5983">
        <v>5982</v>
      </c>
      <c r="I5983" s="1" t="s">
        <v>752</v>
      </c>
      <c r="J5983" s="1"/>
      <c r="K5983" s="2"/>
      <c r="L5983">
        <v>5982</v>
      </c>
      <c r="M5983" s="1" t="s">
        <v>753</v>
      </c>
      <c r="N5983" s="1"/>
      <c r="O5983" s="2"/>
      <c r="P5983">
        <v>5982</v>
      </c>
      <c r="Q5983" s="1" t="s">
        <v>754</v>
      </c>
      <c r="R5983" s="1"/>
      <c r="S5983" s="2"/>
      <c r="T5983">
        <v>5982</v>
      </c>
      <c r="U5983" s="1" t="s">
        <v>178</v>
      </c>
      <c r="V5983" s="1"/>
      <c r="W5983" s="2"/>
      <c r="X5983">
        <v>5982</v>
      </c>
      <c r="Y5983" s="1" t="s">
        <v>179</v>
      </c>
      <c r="Z5983" s="1"/>
      <c r="AA5983" s="2"/>
    </row>
    <row r="5984" spans="8:27">
      <c r="H5984">
        <v>5983</v>
      </c>
      <c r="I5984" s="1" t="s">
        <v>752</v>
      </c>
      <c r="J5984" s="1"/>
      <c r="K5984" s="2"/>
      <c r="L5984">
        <v>5983</v>
      </c>
      <c r="M5984" s="1" t="s">
        <v>753</v>
      </c>
      <c r="N5984" s="1"/>
      <c r="O5984" s="2"/>
      <c r="P5984">
        <v>5983</v>
      </c>
      <c r="Q5984" s="1" t="s">
        <v>754</v>
      </c>
      <c r="R5984" s="1"/>
      <c r="S5984" s="2"/>
      <c r="T5984">
        <v>5983</v>
      </c>
      <c r="U5984" s="1" t="s">
        <v>178</v>
      </c>
      <c r="V5984" s="1"/>
      <c r="W5984" s="2"/>
      <c r="X5984">
        <v>5983</v>
      </c>
      <c r="Y5984" s="1" t="s">
        <v>179</v>
      </c>
      <c r="Z5984" s="1"/>
      <c r="AA5984" s="2"/>
    </row>
    <row r="5985" spans="8:27">
      <c r="H5985">
        <v>5984</v>
      </c>
      <c r="I5985" s="1" t="s">
        <v>752</v>
      </c>
      <c r="J5985" s="1"/>
      <c r="K5985" s="2"/>
      <c r="L5985">
        <v>5984</v>
      </c>
      <c r="M5985" s="1" t="s">
        <v>753</v>
      </c>
      <c r="N5985" s="1"/>
      <c r="O5985" s="2"/>
      <c r="P5985">
        <v>5984</v>
      </c>
      <c r="Q5985" s="1" t="s">
        <v>754</v>
      </c>
      <c r="R5985" s="1"/>
      <c r="S5985" s="2"/>
      <c r="T5985">
        <v>5984</v>
      </c>
      <c r="U5985" s="1" t="s">
        <v>178</v>
      </c>
      <c r="V5985" s="1"/>
      <c r="W5985" s="2"/>
      <c r="X5985">
        <v>5984</v>
      </c>
      <c r="Y5985" s="1" t="s">
        <v>179</v>
      </c>
      <c r="Z5985" s="1"/>
      <c r="AA5985" s="2"/>
    </row>
    <row r="5986" spans="8:27">
      <c r="H5986">
        <v>5985</v>
      </c>
      <c r="I5986" s="1" t="s">
        <v>752</v>
      </c>
      <c r="J5986" s="1"/>
      <c r="K5986" s="2"/>
      <c r="L5986">
        <v>5985</v>
      </c>
      <c r="M5986" s="1" t="s">
        <v>753</v>
      </c>
      <c r="N5986" s="1"/>
      <c r="O5986" s="2"/>
      <c r="P5986">
        <v>5985</v>
      </c>
      <c r="Q5986" s="1" t="s">
        <v>754</v>
      </c>
      <c r="R5986" s="1"/>
      <c r="S5986" s="2"/>
      <c r="T5986">
        <v>5985</v>
      </c>
      <c r="U5986" s="1" t="s">
        <v>178</v>
      </c>
      <c r="V5986" s="1"/>
      <c r="W5986" s="2"/>
      <c r="X5986">
        <v>5985</v>
      </c>
      <c r="Y5986" s="1" t="s">
        <v>179</v>
      </c>
      <c r="Z5986" s="1"/>
      <c r="AA5986" s="2"/>
    </row>
    <row r="5987" spans="8:27">
      <c r="H5987">
        <v>5986</v>
      </c>
      <c r="I5987" s="1" t="s">
        <v>752</v>
      </c>
      <c r="J5987" s="1"/>
      <c r="K5987" s="2"/>
      <c r="L5987">
        <v>5986</v>
      </c>
      <c r="M5987" s="1" t="s">
        <v>753</v>
      </c>
      <c r="N5987" s="1"/>
      <c r="O5987" s="2"/>
      <c r="P5987">
        <v>5986</v>
      </c>
      <c r="Q5987" s="1" t="s">
        <v>754</v>
      </c>
      <c r="R5987" s="1"/>
      <c r="S5987" s="2"/>
      <c r="T5987">
        <v>5986</v>
      </c>
      <c r="U5987" s="1" t="s">
        <v>178</v>
      </c>
      <c r="V5987" s="1"/>
      <c r="W5987" s="2"/>
      <c r="X5987">
        <v>5986</v>
      </c>
      <c r="Y5987" s="1" t="s">
        <v>179</v>
      </c>
      <c r="Z5987" s="1"/>
      <c r="AA5987" s="2"/>
    </row>
    <row r="5988" spans="8:27">
      <c r="H5988">
        <v>5987</v>
      </c>
      <c r="I5988" s="1" t="s">
        <v>752</v>
      </c>
      <c r="J5988" s="1"/>
      <c r="K5988" s="2"/>
      <c r="L5988">
        <v>5987</v>
      </c>
      <c r="M5988" s="1" t="s">
        <v>753</v>
      </c>
      <c r="N5988" s="1"/>
      <c r="O5988" s="2"/>
      <c r="P5988">
        <v>5987</v>
      </c>
      <c r="Q5988" s="1" t="s">
        <v>754</v>
      </c>
      <c r="R5988" s="1"/>
      <c r="S5988" s="2"/>
      <c r="T5988">
        <v>5987</v>
      </c>
      <c r="U5988" s="1" t="s">
        <v>178</v>
      </c>
      <c r="V5988" s="1"/>
      <c r="W5988" s="2"/>
      <c r="X5988">
        <v>5987</v>
      </c>
      <c r="Y5988" s="1" t="s">
        <v>179</v>
      </c>
      <c r="Z5988" s="1"/>
      <c r="AA5988" s="2"/>
    </row>
    <row r="5989" spans="8:27">
      <c r="H5989">
        <v>5988</v>
      </c>
      <c r="I5989" s="1" t="s">
        <v>752</v>
      </c>
      <c r="J5989" s="1"/>
      <c r="K5989" s="2"/>
      <c r="L5989">
        <v>5988</v>
      </c>
      <c r="M5989" s="1" t="s">
        <v>753</v>
      </c>
      <c r="N5989" s="1"/>
      <c r="O5989" s="2"/>
      <c r="P5989">
        <v>5988</v>
      </c>
      <c r="Q5989" s="1" t="s">
        <v>754</v>
      </c>
      <c r="R5989" s="1"/>
      <c r="S5989" s="2"/>
      <c r="T5989">
        <v>5988</v>
      </c>
      <c r="U5989" s="1" t="s">
        <v>178</v>
      </c>
      <c r="V5989" s="1"/>
      <c r="W5989" s="2"/>
      <c r="X5989">
        <v>5988</v>
      </c>
      <c r="Y5989" s="1" t="s">
        <v>179</v>
      </c>
      <c r="Z5989" s="1"/>
      <c r="AA5989" s="2"/>
    </row>
    <row r="5990" spans="8:27">
      <c r="H5990">
        <v>5989</v>
      </c>
      <c r="I5990" s="1" t="s">
        <v>752</v>
      </c>
      <c r="J5990" s="1"/>
      <c r="K5990" s="2"/>
      <c r="L5990">
        <v>5989</v>
      </c>
      <c r="M5990" s="1" t="s">
        <v>753</v>
      </c>
      <c r="N5990" s="1"/>
      <c r="O5990" s="2"/>
      <c r="P5990">
        <v>5989</v>
      </c>
      <c r="Q5990" s="1" t="s">
        <v>754</v>
      </c>
      <c r="R5990" s="1"/>
      <c r="S5990" s="2"/>
      <c r="T5990">
        <v>5989</v>
      </c>
      <c r="U5990" s="1" t="s">
        <v>178</v>
      </c>
      <c r="V5990" s="1"/>
      <c r="W5990" s="2"/>
      <c r="X5990">
        <v>5989</v>
      </c>
      <c r="Y5990" s="1" t="s">
        <v>179</v>
      </c>
      <c r="Z5990" s="1"/>
      <c r="AA5990" s="2"/>
    </row>
    <row r="5991" spans="8:27">
      <c r="H5991">
        <v>5990</v>
      </c>
      <c r="I5991" s="1" t="s">
        <v>752</v>
      </c>
      <c r="J5991" s="1"/>
      <c r="K5991" s="2"/>
      <c r="L5991">
        <v>5990</v>
      </c>
      <c r="M5991" s="1" t="s">
        <v>753</v>
      </c>
      <c r="N5991" s="1"/>
      <c r="O5991" s="2"/>
      <c r="P5991">
        <v>5990</v>
      </c>
      <c r="Q5991" s="1" t="s">
        <v>754</v>
      </c>
      <c r="R5991" s="1"/>
      <c r="S5991" s="2"/>
      <c r="T5991">
        <v>5990</v>
      </c>
      <c r="U5991" s="1" t="s">
        <v>178</v>
      </c>
      <c r="V5991" s="1"/>
      <c r="W5991" s="2"/>
      <c r="X5991">
        <v>5990</v>
      </c>
      <c r="Y5991" s="1" t="s">
        <v>179</v>
      </c>
      <c r="Z5991" s="1"/>
      <c r="AA5991" s="2"/>
    </row>
    <row r="5992" spans="8:27">
      <c r="H5992">
        <v>5991</v>
      </c>
      <c r="I5992" s="1" t="s">
        <v>752</v>
      </c>
      <c r="J5992" s="1"/>
      <c r="K5992" s="2"/>
      <c r="L5992">
        <v>5991</v>
      </c>
      <c r="M5992" s="1" t="s">
        <v>753</v>
      </c>
      <c r="N5992" s="1"/>
      <c r="O5992" s="2"/>
      <c r="P5992">
        <v>5991</v>
      </c>
      <c r="Q5992" s="1" t="s">
        <v>754</v>
      </c>
      <c r="R5992" s="1"/>
      <c r="S5992" s="2"/>
      <c r="T5992">
        <v>5991</v>
      </c>
      <c r="U5992" s="1" t="s">
        <v>178</v>
      </c>
      <c r="V5992" s="1"/>
      <c r="W5992" s="2"/>
      <c r="X5992">
        <v>5991</v>
      </c>
      <c r="Y5992" s="1" t="s">
        <v>179</v>
      </c>
      <c r="Z5992" s="1"/>
      <c r="AA5992" s="2"/>
    </row>
    <row r="5993" spans="8:27">
      <c r="H5993">
        <v>5992</v>
      </c>
      <c r="I5993" s="1" t="s">
        <v>752</v>
      </c>
      <c r="J5993" s="1"/>
      <c r="K5993" s="2"/>
      <c r="L5993">
        <v>5992</v>
      </c>
      <c r="M5993" s="1" t="s">
        <v>753</v>
      </c>
      <c r="N5993" s="1"/>
      <c r="O5993" s="2"/>
      <c r="P5993">
        <v>5992</v>
      </c>
      <c r="Q5993" s="1" t="s">
        <v>754</v>
      </c>
      <c r="R5993" s="1"/>
      <c r="S5993" s="2"/>
      <c r="T5993">
        <v>5992</v>
      </c>
      <c r="U5993" s="1" t="s">
        <v>178</v>
      </c>
      <c r="V5993" s="1"/>
      <c r="W5993" s="2"/>
      <c r="X5993">
        <v>5992</v>
      </c>
      <c r="Y5993" s="1" t="s">
        <v>179</v>
      </c>
      <c r="Z5993" s="1"/>
      <c r="AA5993" s="2"/>
    </row>
    <row r="5994" spans="8:27">
      <c r="H5994">
        <v>5993</v>
      </c>
      <c r="I5994" s="1" t="s">
        <v>752</v>
      </c>
      <c r="J5994" s="1"/>
      <c r="K5994" s="2"/>
      <c r="L5994">
        <v>5993</v>
      </c>
      <c r="M5994" s="1" t="s">
        <v>753</v>
      </c>
      <c r="N5994" s="1"/>
      <c r="O5994" s="2"/>
      <c r="P5994">
        <v>5993</v>
      </c>
      <c r="Q5994" s="1" t="s">
        <v>754</v>
      </c>
      <c r="R5994" s="1"/>
      <c r="S5994" s="2"/>
      <c r="T5994">
        <v>5993</v>
      </c>
      <c r="U5994" s="1" t="s">
        <v>178</v>
      </c>
      <c r="V5994" s="1"/>
      <c r="W5994" s="2"/>
      <c r="X5994">
        <v>5993</v>
      </c>
      <c r="Y5994" s="1" t="s">
        <v>179</v>
      </c>
      <c r="Z5994" s="1"/>
      <c r="AA5994" s="2"/>
    </row>
    <row r="5995" spans="8:27">
      <c r="H5995">
        <v>5994</v>
      </c>
      <c r="I5995" s="1" t="s">
        <v>752</v>
      </c>
      <c r="J5995" s="1"/>
      <c r="K5995" s="2"/>
      <c r="L5995">
        <v>5994</v>
      </c>
      <c r="M5995" s="1" t="s">
        <v>753</v>
      </c>
      <c r="N5995" s="1"/>
      <c r="O5995" s="2"/>
      <c r="P5995">
        <v>5994</v>
      </c>
      <c r="Q5995" s="1" t="s">
        <v>754</v>
      </c>
      <c r="R5995" s="1"/>
      <c r="S5995" s="2"/>
      <c r="T5995">
        <v>5994</v>
      </c>
      <c r="U5995" s="1" t="s">
        <v>178</v>
      </c>
      <c r="V5995" s="1"/>
      <c r="W5995" s="2"/>
      <c r="X5995">
        <v>5994</v>
      </c>
      <c r="Y5995" s="1" t="s">
        <v>179</v>
      </c>
      <c r="Z5995" s="1"/>
      <c r="AA5995" s="2"/>
    </row>
    <row r="5996" spans="8:27">
      <c r="H5996">
        <v>5995</v>
      </c>
      <c r="I5996" s="1" t="s">
        <v>752</v>
      </c>
      <c r="J5996" s="1"/>
      <c r="K5996" s="2"/>
      <c r="L5996">
        <v>5995</v>
      </c>
      <c r="M5996" s="1" t="s">
        <v>753</v>
      </c>
      <c r="N5996" s="1"/>
      <c r="O5996" s="2"/>
      <c r="P5996">
        <v>5995</v>
      </c>
      <c r="Q5996" s="1" t="s">
        <v>754</v>
      </c>
      <c r="R5996" s="1"/>
      <c r="S5996" s="2"/>
      <c r="T5996">
        <v>5995</v>
      </c>
      <c r="U5996" s="1" t="s">
        <v>178</v>
      </c>
      <c r="V5996" s="1"/>
      <c r="W5996" s="2"/>
      <c r="X5996">
        <v>5995</v>
      </c>
      <c r="Y5996" s="1" t="s">
        <v>179</v>
      </c>
      <c r="Z5996" s="1"/>
      <c r="AA5996" s="2"/>
    </row>
    <row r="5997" spans="8:27">
      <c r="H5997">
        <v>5996</v>
      </c>
      <c r="I5997" s="1" t="s">
        <v>752</v>
      </c>
      <c r="J5997" s="1"/>
      <c r="K5997" s="2"/>
      <c r="L5997">
        <v>5996</v>
      </c>
      <c r="M5997" s="1" t="s">
        <v>753</v>
      </c>
      <c r="N5997" s="1"/>
      <c r="O5997" s="2"/>
      <c r="P5997">
        <v>5996</v>
      </c>
      <c r="Q5997" s="1" t="s">
        <v>754</v>
      </c>
      <c r="R5997" s="1"/>
      <c r="S5997" s="2"/>
      <c r="T5997">
        <v>5996</v>
      </c>
      <c r="U5997" s="1" t="s">
        <v>178</v>
      </c>
      <c r="V5997" s="1"/>
      <c r="W5997" s="2"/>
      <c r="X5997">
        <v>5996</v>
      </c>
      <c r="Y5997" s="1" t="s">
        <v>179</v>
      </c>
      <c r="Z5997" s="1"/>
      <c r="AA5997" s="2"/>
    </row>
    <row r="5998" spans="8:27">
      <c r="H5998">
        <v>5997</v>
      </c>
      <c r="I5998" s="1" t="s">
        <v>752</v>
      </c>
      <c r="J5998" s="1"/>
      <c r="K5998" s="2"/>
      <c r="L5998">
        <v>5997</v>
      </c>
      <c r="M5998" s="1" t="s">
        <v>753</v>
      </c>
      <c r="N5998" s="1"/>
      <c r="O5998" s="2"/>
      <c r="P5998">
        <v>5997</v>
      </c>
      <c r="Q5998" s="1" t="s">
        <v>754</v>
      </c>
      <c r="R5998" s="1"/>
      <c r="S5998" s="2"/>
      <c r="T5998">
        <v>5997</v>
      </c>
      <c r="U5998" s="1" t="s">
        <v>178</v>
      </c>
      <c r="V5998" s="1"/>
      <c r="W5998" s="2"/>
      <c r="X5998">
        <v>5997</v>
      </c>
      <c r="Y5998" s="1" t="s">
        <v>179</v>
      </c>
      <c r="Z5998" s="1"/>
      <c r="AA5998" s="2"/>
    </row>
    <row r="5999" spans="8:27">
      <c r="H5999">
        <v>5998</v>
      </c>
      <c r="I5999" s="1" t="s">
        <v>752</v>
      </c>
      <c r="J5999" s="1"/>
      <c r="K5999" s="2"/>
      <c r="L5999">
        <v>5998</v>
      </c>
      <c r="M5999" s="1" t="s">
        <v>753</v>
      </c>
      <c r="N5999" s="1"/>
      <c r="O5999" s="2"/>
      <c r="P5999">
        <v>5998</v>
      </c>
      <c r="Q5999" s="1" t="s">
        <v>754</v>
      </c>
      <c r="R5999" s="1"/>
      <c r="S5999" s="2"/>
      <c r="T5999">
        <v>5998</v>
      </c>
      <c r="U5999" s="1" t="s">
        <v>178</v>
      </c>
      <c r="V5999" s="1"/>
      <c r="W5999" s="2"/>
      <c r="X5999">
        <v>5998</v>
      </c>
      <c r="Y5999" s="1" t="s">
        <v>179</v>
      </c>
      <c r="Z5999" s="1"/>
      <c r="AA5999" s="2"/>
    </row>
    <row r="6000" spans="8:27">
      <c r="H6000">
        <v>5999</v>
      </c>
      <c r="I6000" s="1" t="s">
        <v>752</v>
      </c>
      <c r="J6000" s="1"/>
      <c r="K6000" s="2"/>
      <c r="L6000">
        <v>5999</v>
      </c>
      <c r="M6000" s="1" t="s">
        <v>753</v>
      </c>
      <c r="N6000" s="1"/>
      <c r="O6000" s="2"/>
      <c r="P6000">
        <v>5999</v>
      </c>
      <c r="Q6000" s="1" t="s">
        <v>754</v>
      </c>
      <c r="R6000" s="1"/>
      <c r="S6000" s="2"/>
      <c r="T6000">
        <v>5999</v>
      </c>
      <c r="U6000" s="1" t="s">
        <v>178</v>
      </c>
      <c r="V6000" s="1"/>
      <c r="W6000" s="2"/>
      <c r="X6000">
        <v>5999</v>
      </c>
      <c r="Y6000" s="1" t="s">
        <v>179</v>
      </c>
      <c r="Z6000" s="1"/>
      <c r="AA6000" s="2"/>
    </row>
    <row r="6001" spans="8:27">
      <c r="H6001">
        <v>6000</v>
      </c>
      <c r="I6001" s="1" t="s">
        <v>752</v>
      </c>
      <c r="J6001" s="1"/>
      <c r="K6001" s="2"/>
      <c r="L6001">
        <v>6000</v>
      </c>
      <c r="M6001" s="1" t="s">
        <v>753</v>
      </c>
      <c r="N6001" s="1"/>
      <c r="O6001" s="2"/>
      <c r="P6001">
        <v>6000</v>
      </c>
      <c r="Q6001" s="1" t="s">
        <v>754</v>
      </c>
      <c r="R6001" s="1"/>
      <c r="S6001" s="2"/>
      <c r="T6001">
        <v>6000</v>
      </c>
      <c r="U6001" s="1" t="s">
        <v>178</v>
      </c>
      <c r="V6001" s="1"/>
      <c r="W6001" s="2"/>
      <c r="X6001">
        <v>6000</v>
      </c>
      <c r="Y6001" s="1" t="s">
        <v>179</v>
      </c>
      <c r="Z6001" s="1"/>
      <c r="AA6001" s="2"/>
    </row>
    <row r="6002" spans="8:27">
      <c r="H6002">
        <v>6001</v>
      </c>
      <c r="I6002" s="1" t="s">
        <v>752</v>
      </c>
      <c r="J6002" s="1"/>
      <c r="K6002" s="2"/>
      <c r="L6002">
        <v>6001</v>
      </c>
      <c r="M6002" s="1" t="s">
        <v>753</v>
      </c>
      <c r="N6002" s="1"/>
      <c r="O6002" s="2"/>
      <c r="P6002">
        <v>6001</v>
      </c>
      <c r="Q6002" s="1" t="s">
        <v>754</v>
      </c>
      <c r="R6002" s="1"/>
      <c r="S6002" s="2"/>
      <c r="T6002">
        <v>6001</v>
      </c>
      <c r="U6002" s="1" t="s">
        <v>178</v>
      </c>
      <c r="V6002" s="1"/>
      <c r="W6002" s="2"/>
      <c r="X6002">
        <v>6001</v>
      </c>
      <c r="Y6002" s="1" t="s">
        <v>179</v>
      </c>
      <c r="Z6002" s="1"/>
      <c r="AA6002" s="2"/>
    </row>
    <row r="6003" spans="8:27">
      <c r="H6003">
        <v>6002</v>
      </c>
      <c r="I6003" s="1" t="s">
        <v>752</v>
      </c>
      <c r="J6003" s="1"/>
      <c r="K6003" s="2"/>
      <c r="L6003">
        <v>6002</v>
      </c>
      <c r="M6003" s="1" t="s">
        <v>753</v>
      </c>
      <c r="N6003" s="1"/>
      <c r="O6003" s="2"/>
      <c r="P6003">
        <v>6002</v>
      </c>
      <c r="Q6003" s="1" t="s">
        <v>754</v>
      </c>
      <c r="R6003" s="1"/>
      <c r="S6003" s="2"/>
      <c r="T6003">
        <v>6002</v>
      </c>
      <c r="U6003" s="1" t="s">
        <v>178</v>
      </c>
      <c r="V6003" s="1"/>
      <c r="W6003" s="2"/>
      <c r="X6003">
        <v>6002</v>
      </c>
      <c r="Y6003" s="1" t="s">
        <v>179</v>
      </c>
      <c r="Z6003" s="1"/>
      <c r="AA6003" s="2"/>
    </row>
    <row r="6004" spans="8:27">
      <c r="H6004">
        <v>6003</v>
      </c>
      <c r="I6004" s="1" t="s">
        <v>752</v>
      </c>
      <c r="J6004" s="1"/>
      <c r="K6004" s="2"/>
      <c r="L6004">
        <v>6003</v>
      </c>
      <c r="M6004" s="1" t="s">
        <v>753</v>
      </c>
      <c r="N6004" s="1"/>
      <c r="O6004" s="2"/>
      <c r="P6004">
        <v>6003</v>
      </c>
      <c r="Q6004" s="1" t="s">
        <v>754</v>
      </c>
      <c r="R6004" s="1"/>
      <c r="S6004" s="2"/>
      <c r="T6004">
        <v>6003</v>
      </c>
      <c r="U6004" s="1" t="s">
        <v>178</v>
      </c>
      <c r="V6004" s="1"/>
      <c r="W6004" s="2"/>
      <c r="X6004">
        <v>6003</v>
      </c>
      <c r="Y6004" s="1" t="s">
        <v>179</v>
      </c>
      <c r="Z6004" s="1"/>
      <c r="AA6004" s="2"/>
    </row>
    <row r="6005" spans="8:27">
      <c r="H6005">
        <v>6004</v>
      </c>
      <c r="I6005" s="1" t="s">
        <v>752</v>
      </c>
      <c r="J6005" s="1"/>
      <c r="K6005" s="2"/>
      <c r="L6005">
        <v>6004</v>
      </c>
      <c r="M6005" s="1" t="s">
        <v>753</v>
      </c>
      <c r="N6005" s="1"/>
      <c r="O6005" s="2"/>
      <c r="P6005">
        <v>6004</v>
      </c>
      <c r="Q6005" s="1" t="s">
        <v>754</v>
      </c>
      <c r="R6005" s="1"/>
      <c r="S6005" s="2"/>
      <c r="T6005">
        <v>6004</v>
      </c>
      <c r="U6005" s="1" t="s">
        <v>178</v>
      </c>
      <c r="V6005" s="1"/>
      <c r="W6005" s="2"/>
      <c r="X6005">
        <v>6004</v>
      </c>
      <c r="Y6005" s="1" t="s">
        <v>179</v>
      </c>
      <c r="Z6005" s="1"/>
      <c r="AA6005" s="2"/>
    </row>
    <row r="6006" spans="8:27">
      <c r="H6006">
        <v>6005</v>
      </c>
      <c r="I6006" s="1" t="s">
        <v>752</v>
      </c>
      <c r="J6006" s="1"/>
      <c r="K6006" s="2"/>
      <c r="L6006">
        <v>6005</v>
      </c>
      <c r="M6006" s="1" t="s">
        <v>753</v>
      </c>
      <c r="N6006" s="1"/>
      <c r="O6006" s="2"/>
      <c r="P6006">
        <v>6005</v>
      </c>
      <c r="Q6006" s="1" t="s">
        <v>754</v>
      </c>
      <c r="R6006" s="1"/>
      <c r="S6006" s="2"/>
      <c r="T6006">
        <v>6005</v>
      </c>
      <c r="U6006" s="1" t="s">
        <v>178</v>
      </c>
      <c r="V6006" s="1"/>
      <c r="W6006" s="2"/>
      <c r="X6006">
        <v>6005</v>
      </c>
      <c r="Y6006" s="1" t="s">
        <v>179</v>
      </c>
      <c r="Z6006" s="1"/>
      <c r="AA6006" s="2"/>
    </row>
    <row r="6007" spans="8:27">
      <c r="H6007">
        <v>6006</v>
      </c>
      <c r="I6007" s="1" t="s">
        <v>752</v>
      </c>
      <c r="J6007" s="1"/>
      <c r="K6007" s="2"/>
      <c r="L6007">
        <v>6006</v>
      </c>
      <c r="M6007" s="1" t="s">
        <v>753</v>
      </c>
      <c r="N6007" s="1"/>
      <c r="O6007" s="2"/>
      <c r="P6007">
        <v>6006</v>
      </c>
      <c r="Q6007" s="1" t="s">
        <v>754</v>
      </c>
      <c r="R6007" s="1"/>
      <c r="S6007" s="2"/>
      <c r="T6007">
        <v>6006</v>
      </c>
      <c r="U6007" s="1" t="s">
        <v>178</v>
      </c>
      <c r="V6007" s="1"/>
      <c r="W6007" s="2"/>
      <c r="X6007">
        <v>6006</v>
      </c>
      <c r="Y6007" s="1" t="s">
        <v>179</v>
      </c>
      <c r="Z6007" s="1"/>
      <c r="AA6007" s="2"/>
    </row>
    <row r="6008" spans="8:27">
      <c r="H6008">
        <v>6007</v>
      </c>
      <c r="I6008" s="1" t="s">
        <v>752</v>
      </c>
      <c r="J6008" s="1"/>
      <c r="K6008" s="2"/>
      <c r="L6008">
        <v>6007</v>
      </c>
      <c r="M6008" s="1" t="s">
        <v>753</v>
      </c>
      <c r="N6008" s="1"/>
      <c r="O6008" s="2"/>
      <c r="P6008">
        <v>6007</v>
      </c>
      <c r="Q6008" s="1" t="s">
        <v>754</v>
      </c>
      <c r="R6008" s="1"/>
      <c r="S6008" s="2"/>
      <c r="T6008">
        <v>6007</v>
      </c>
      <c r="U6008" s="1" t="s">
        <v>178</v>
      </c>
      <c r="V6008" s="1"/>
      <c r="W6008" s="2"/>
      <c r="X6008">
        <v>6007</v>
      </c>
      <c r="Y6008" s="1" t="s">
        <v>179</v>
      </c>
      <c r="Z6008" s="1"/>
      <c r="AA6008" s="2"/>
    </row>
    <row r="6009" spans="8:27">
      <c r="H6009">
        <v>6008</v>
      </c>
      <c r="I6009" s="1" t="s">
        <v>752</v>
      </c>
      <c r="J6009" s="1"/>
      <c r="K6009" s="2"/>
      <c r="L6009">
        <v>6008</v>
      </c>
      <c r="M6009" s="1" t="s">
        <v>753</v>
      </c>
      <c r="N6009" s="1"/>
      <c r="O6009" s="2"/>
      <c r="P6009">
        <v>6008</v>
      </c>
      <c r="Q6009" s="1" t="s">
        <v>754</v>
      </c>
      <c r="R6009" s="1"/>
      <c r="S6009" s="2"/>
      <c r="T6009">
        <v>6008</v>
      </c>
      <c r="U6009" s="1" t="s">
        <v>178</v>
      </c>
      <c r="V6009" s="1"/>
      <c r="W6009" s="2"/>
      <c r="X6009">
        <v>6008</v>
      </c>
      <c r="Y6009" s="1" t="s">
        <v>179</v>
      </c>
      <c r="Z6009" s="1"/>
      <c r="AA6009" s="2"/>
    </row>
    <row r="6010" spans="8:27">
      <c r="H6010">
        <v>6009</v>
      </c>
      <c r="I6010" s="1" t="s">
        <v>752</v>
      </c>
      <c r="J6010" s="1"/>
      <c r="K6010" s="2"/>
      <c r="L6010">
        <v>6009</v>
      </c>
      <c r="M6010" s="1" t="s">
        <v>753</v>
      </c>
      <c r="N6010" s="1"/>
      <c r="O6010" s="2"/>
      <c r="P6010">
        <v>6009</v>
      </c>
      <c r="Q6010" s="1" t="s">
        <v>754</v>
      </c>
      <c r="R6010" s="1"/>
      <c r="S6010" s="2"/>
      <c r="T6010">
        <v>6009</v>
      </c>
      <c r="U6010" s="1" t="s">
        <v>178</v>
      </c>
      <c r="V6010" s="1"/>
      <c r="W6010" s="2"/>
      <c r="X6010">
        <v>6009</v>
      </c>
      <c r="Y6010" s="1" t="s">
        <v>179</v>
      </c>
      <c r="Z6010" s="1"/>
      <c r="AA6010" s="2"/>
    </row>
    <row r="6011" spans="8:27">
      <c r="H6011">
        <v>6010</v>
      </c>
      <c r="I6011" s="1" t="s">
        <v>752</v>
      </c>
      <c r="J6011" s="1"/>
      <c r="K6011" s="2"/>
      <c r="L6011">
        <v>6010</v>
      </c>
      <c r="M6011" s="1" t="s">
        <v>753</v>
      </c>
      <c r="N6011" s="1"/>
      <c r="O6011" s="2"/>
      <c r="P6011">
        <v>6010</v>
      </c>
      <c r="Q6011" s="1" t="s">
        <v>754</v>
      </c>
      <c r="R6011" s="1"/>
      <c r="S6011" s="2"/>
      <c r="T6011">
        <v>6010</v>
      </c>
      <c r="U6011" s="1" t="s">
        <v>178</v>
      </c>
      <c r="V6011" s="1"/>
      <c r="W6011" s="2"/>
      <c r="X6011">
        <v>6010</v>
      </c>
      <c r="Y6011" s="1" t="s">
        <v>179</v>
      </c>
      <c r="Z6011" s="1"/>
      <c r="AA6011" s="2"/>
    </row>
    <row r="6012" spans="8:27">
      <c r="H6012">
        <v>6011</v>
      </c>
      <c r="I6012" s="1" t="s">
        <v>752</v>
      </c>
      <c r="J6012" s="1"/>
      <c r="K6012" s="2"/>
      <c r="L6012">
        <v>6011</v>
      </c>
      <c r="M6012" s="1" t="s">
        <v>753</v>
      </c>
      <c r="N6012" s="1"/>
      <c r="O6012" s="2"/>
      <c r="P6012">
        <v>6011</v>
      </c>
      <c r="Q6012" s="1" t="s">
        <v>754</v>
      </c>
      <c r="R6012" s="1"/>
      <c r="S6012" s="2"/>
      <c r="T6012">
        <v>6011</v>
      </c>
      <c r="U6012" s="1" t="s">
        <v>178</v>
      </c>
      <c r="V6012" s="1"/>
      <c r="W6012" s="2"/>
      <c r="X6012">
        <v>6011</v>
      </c>
      <c r="Y6012" s="1" t="s">
        <v>179</v>
      </c>
      <c r="Z6012" s="1"/>
      <c r="AA6012" s="2"/>
    </row>
    <row r="6013" spans="8:27">
      <c r="H6013">
        <v>6012</v>
      </c>
      <c r="I6013" s="1" t="s">
        <v>752</v>
      </c>
      <c r="J6013" s="1"/>
      <c r="K6013" s="2"/>
      <c r="L6013">
        <v>6012</v>
      </c>
      <c r="M6013" s="1" t="s">
        <v>753</v>
      </c>
      <c r="N6013" s="1"/>
      <c r="O6013" s="2"/>
      <c r="P6013">
        <v>6012</v>
      </c>
      <c r="Q6013" s="1" t="s">
        <v>754</v>
      </c>
      <c r="R6013" s="1"/>
      <c r="S6013" s="2"/>
      <c r="T6013">
        <v>6012</v>
      </c>
      <c r="U6013" s="1" t="s">
        <v>178</v>
      </c>
      <c r="V6013" s="1"/>
      <c r="W6013" s="2"/>
      <c r="X6013">
        <v>6012</v>
      </c>
      <c r="Y6013" s="1" t="s">
        <v>179</v>
      </c>
      <c r="Z6013" s="1"/>
      <c r="AA6013" s="2"/>
    </row>
    <row r="6014" spans="8:27">
      <c r="H6014">
        <v>6013</v>
      </c>
      <c r="I6014" s="1" t="s">
        <v>752</v>
      </c>
      <c r="J6014" s="1"/>
      <c r="K6014" s="2"/>
      <c r="L6014">
        <v>6013</v>
      </c>
      <c r="M6014" s="1" t="s">
        <v>753</v>
      </c>
      <c r="N6014" s="1"/>
      <c r="O6014" s="2"/>
      <c r="P6014">
        <v>6013</v>
      </c>
      <c r="Q6014" s="1" t="s">
        <v>754</v>
      </c>
      <c r="R6014" s="1"/>
      <c r="S6014" s="2"/>
      <c r="T6014">
        <v>6013</v>
      </c>
      <c r="U6014" s="1" t="s">
        <v>178</v>
      </c>
      <c r="V6014" s="1"/>
      <c r="W6014" s="2"/>
      <c r="X6014">
        <v>6013</v>
      </c>
      <c r="Y6014" s="1" t="s">
        <v>179</v>
      </c>
      <c r="Z6014" s="1"/>
      <c r="AA6014" s="2"/>
    </row>
    <row r="6015" spans="8:27">
      <c r="H6015">
        <v>6014</v>
      </c>
      <c r="I6015" s="1" t="s">
        <v>752</v>
      </c>
      <c r="J6015" s="1"/>
      <c r="K6015" s="2"/>
      <c r="L6015">
        <v>6014</v>
      </c>
      <c r="M6015" s="1" t="s">
        <v>753</v>
      </c>
      <c r="N6015" s="1"/>
      <c r="O6015" s="2"/>
      <c r="P6015">
        <v>6014</v>
      </c>
      <c r="Q6015" s="1" t="s">
        <v>754</v>
      </c>
      <c r="R6015" s="1"/>
      <c r="S6015" s="2"/>
      <c r="T6015">
        <v>6014</v>
      </c>
      <c r="U6015" s="1" t="s">
        <v>178</v>
      </c>
      <c r="V6015" s="1"/>
      <c r="W6015" s="2"/>
      <c r="X6015">
        <v>6014</v>
      </c>
      <c r="Y6015" s="1" t="s">
        <v>179</v>
      </c>
      <c r="Z6015" s="1"/>
      <c r="AA6015" s="2"/>
    </row>
    <row r="6016" spans="8:27">
      <c r="H6016">
        <v>6015</v>
      </c>
      <c r="I6016" s="1" t="s">
        <v>752</v>
      </c>
      <c r="J6016" s="1"/>
      <c r="K6016" s="2"/>
      <c r="L6016">
        <v>6015</v>
      </c>
      <c r="M6016" s="1" t="s">
        <v>753</v>
      </c>
      <c r="N6016" s="1"/>
      <c r="O6016" s="2"/>
      <c r="P6016">
        <v>6015</v>
      </c>
      <c r="Q6016" s="1" t="s">
        <v>754</v>
      </c>
      <c r="R6016" s="1"/>
      <c r="S6016" s="2"/>
      <c r="T6016">
        <v>6015</v>
      </c>
      <c r="U6016" s="1" t="s">
        <v>178</v>
      </c>
      <c r="V6016" s="1"/>
      <c r="W6016" s="2"/>
      <c r="X6016">
        <v>6015</v>
      </c>
      <c r="Y6016" s="1" t="s">
        <v>179</v>
      </c>
      <c r="Z6016" s="1"/>
      <c r="AA6016" s="2"/>
    </row>
    <row r="6017" spans="8:27">
      <c r="H6017">
        <v>6016</v>
      </c>
      <c r="I6017" s="1" t="s">
        <v>752</v>
      </c>
      <c r="J6017" s="1"/>
      <c r="K6017" s="2"/>
      <c r="L6017">
        <v>6016</v>
      </c>
      <c r="M6017" s="1" t="s">
        <v>753</v>
      </c>
      <c r="N6017" s="1"/>
      <c r="O6017" s="2"/>
      <c r="P6017">
        <v>6016</v>
      </c>
      <c r="Q6017" s="1" t="s">
        <v>754</v>
      </c>
      <c r="R6017" s="1"/>
      <c r="S6017" s="2"/>
      <c r="T6017">
        <v>6016</v>
      </c>
      <c r="U6017" s="1" t="s">
        <v>178</v>
      </c>
      <c r="V6017" s="1"/>
      <c r="W6017" s="2"/>
      <c r="X6017">
        <v>6016</v>
      </c>
      <c r="Y6017" s="1" t="s">
        <v>179</v>
      </c>
      <c r="Z6017" s="1"/>
      <c r="AA6017" s="2"/>
    </row>
    <row r="6018" spans="8:27">
      <c r="H6018">
        <v>6017</v>
      </c>
      <c r="I6018" s="1" t="s">
        <v>752</v>
      </c>
      <c r="J6018" s="1"/>
      <c r="K6018" s="2"/>
      <c r="L6018">
        <v>6017</v>
      </c>
      <c r="M6018" s="1" t="s">
        <v>753</v>
      </c>
      <c r="N6018" s="1"/>
      <c r="O6018" s="2"/>
      <c r="P6018">
        <v>6017</v>
      </c>
      <c r="Q6018" s="1" t="s">
        <v>754</v>
      </c>
      <c r="R6018" s="1"/>
      <c r="S6018" s="2"/>
      <c r="T6018">
        <v>6017</v>
      </c>
      <c r="U6018" s="1" t="s">
        <v>178</v>
      </c>
      <c r="V6018" s="1"/>
      <c r="W6018" s="2"/>
      <c r="X6018">
        <v>6017</v>
      </c>
      <c r="Y6018" s="1" t="s">
        <v>179</v>
      </c>
      <c r="Z6018" s="1"/>
      <c r="AA6018" s="2"/>
    </row>
    <row r="6019" spans="8:27">
      <c r="H6019">
        <v>6018</v>
      </c>
      <c r="I6019" s="1" t="s">
        <v>752</v>
      </c>
      <c r="J6019" s="1"/>
      <c r="K6019" s="2"/>
      <c r="L6019">
        <v>6018</v>
      </c>
      <c r="M6019" s="1" t="s">
        <v>753</v>
      </c>
      <c r="N6019" s="1"/>
      <c r="O6019" s="2"/>
      <c r="P6019">
        <v>6018</v>
      </c>
      <c r="Q6019" s="1" t="s">
        <v>754</v>
      </c>
      <c r="R6019" s="1"/>
      <c r="S6019" s="2"/>
      <c r="T6019">
        <v>6018</v>
      </c>
      <c r="U6019" s="1" t="s">
        <v>178</v>
      </c>
      <c r="V6019" s="1"/>
      <c r="W6019" s="2"/>
      <c r="X6019">
        <v>6018</v>
      </c>
      <c r="Y6019" s="1" t="s">
        <v>179</v>
      </c>
      <c r="Z6019" s="1"/>
      <c r="AA6019" s="2"/>
    </row>
    <row r="6020" spans="8:27">
      <c r="H6020">
        <v>6019</v>
      </c>
      <c r="I6020" s="1" t="s">
        <v>752</v>
      </c>
      <c r="J6020" s="1"/>
      <c r="K6020" s="2"/>
      <c r="L6020">
        <v>6019</v>
      </c>
      <c r="M6020" s="1" t="s">
        <v>753</v>
      </c>
      <c r="N6020" s="1"/>
      <c r="O6020" s="2"/>
      <c r="P6020">
        <v>6019</v>
      </c>
      <c r="Q6020" s="1" t="s">
        <v>754</v>
      </c>
      <c r="R6020" s="1"/>
      <c r="S6020" s="2"/>
      <c r="T6020">
        <v>6019</v>
      </c>
      <c r="U6020" s="1" t="s">
        <v>178</v>
      </c>
      <c r="V6020" s="1"/>
      <c r="W6020" s="2"/>
      <c r="X6020">
        <v>6019</v>
      </c>
      <c r="Y6020" s="1" t="s">
        <v>179</v>
      </c>
      <c r="Z6020" s="1"/>
      <c r="AA6020" s="2"/>
    </row>
    <row r="6021" spans="8:27">
      <c r="H6021">
        <v>6020</v>
      </c>
      <c r="I6021" s="1" t="s">
        <v>752</v>
      </c>
      <c r="J6021" s="1"/>
      <c r="K6021" s="2"/>
      <c r="L6021">
        <v>6020</v>
      </c>
      <c r="M6021" s="1" t="s">
        <v>753</v>
      </c>
      <c r="N6021" s="1"/>
      <c r="O6021" s="2"/>
      <c r="P6021">
        <v>6020</v>
      </c>
      <c r="Q6021" s="1" t="s">
        <v>754</v>
      </c>
      <c r="R6021" s="1"/>
      <c r="S6021" s="2"/>
      <c r="T6021">
        <v>6020</v>
      </c>
      <c r="U6021" s="1" t="s">
        <v>178</v>
      </c>
      <c r="V6021" s="1"/>
      <c r="W6021" s="2"/>
      <c r="X6021">
        <v>6020</v>
      </c>
      <c r="Y6021" s="1" t="s">
        <v>179</v>
      </c>
      <c r="Z6021" s="1"/>
      <c r="AA6021" s="2"/>
    </row>
    <row r="6022" spans="8:27">
      <c r="H6022">
        <v>6021</v>
      </c>
      <c r="I6022" s="1" t="s">
        <v>752</v>
      </c>
      <c r="J6022" s="1"/>
      <c r="K6022" s="2"/>
      <c r="L6022">
        <v>6021</v>
      </c>
      <c r="M6022" s="1" t="s">
        <v>753</v>
      </c>
      <c r="N6022" s="1"/>
      <c r="O6022" s="2"/>
      <c r="P6022">
        <v>6021</v>
      </c>
      <c r="Q6022" s="1" t="s">
        <v>754</v>
      </c>
      <c r="R6022" s="1"/>
      <c r="S6022" s="2"/>
      <c r="T6022">
        <v>6021</v>
      </c>
      <c r="U6022" s="1" t="s">
        <v>178</v>
      </c>
      <c r="V6022" s="1"/>
      <c r="W6022" s="2"/>
      <c r="X6022">
        <v>6021</v>
      </c>
      <c r="Y6022" s="1" t="s">
        <v>179</v>
      </c>
      <c r="Z6022" s="1"/>
      <c r="AA6022" s="2"/>
    </row>
    <row r="6023" spans="8:27">
      <c r="H6023">
        <v>6022</v>
      </c>
      <c r="I6023" s="1" t="s">
        <v>752</v>
      </c>
      <c r="J6023" s="1"/>
      <c r="K6023" s="2"/>
      <c r="L6023">
        <v>6022</v>
      </c>
      <c r="M6023" s="1" t="s">
        <v>753</v>
      </c>
      <c r="N6023" s="1"/>
      <c r="O6023" s="2"/>
      <c r="P6023">
        <v>6022</v>
      </c>
      <c r="Q6023" s="1" t="s">
        <v>754</v>
      </c>
      <c r="R6023" s="1"/>
      <c r="S6023" s="2"/>
      <c r="T6023">
        <v>6022</v>
      </c>
      <c r="U6023" s="1" t="s">
        <v>178</v>
      </c>
      <c r="V6023" s="1"/>
      <c r="W6023" s="2"/>
      <c r="X6023">
        <v>6022</v>
      </c>
      <c r="Y6023" s="1" t="s">
        <v>179</v>
      </c>
      <c r="Z6023" s="1"/>
      <c r="AA6023" s="2"/>
    </row>
    <row r="6024" spans="8:27">
      <c r="H6024">
        <v>6023</v>
      </c>
      <c r="I6024" s="1" t="s">
        <v>752</v>
      </c>
      <c r="J6024" s="1"/>
      <c r="K6024" s="2"/>
      <c r="L6024">
        <v>6023</v>
      </c>
      <c r="M6024" s="1" t="s">
        <v>753</v>
      </c>
      <c r="N6024" s="1"/>
      <c r="O6024" s="2"/>
      <c r="P6024">
        <v>6023</v>
      </c>
      <c r="Q6024" s="1" t="s">
        <v>754</v>
      </c>
      <c r="R6024" s="1"/>
      <c r="S6024" s="2"/>
      <c r="T6024">
        <v>6023</v>
      </c>
      <c r="U6024" s="1" t="s">
        <v>178</v>
      </c>
      <c r="V6024" s="1"/>
      <c r="W6024" s="2"/>
      <c r="X6024">
        <v>6023</v>
      </c>
      <c r="Y6024" s="1" t="s">
        <v>179</v>
      </c>
      <c r="Z6024" s="1"/>
      <c r="AA6024" s="2"/>
    </row>
    <row r="6025" spans="8:27">
      <c r="H6025">
        <v>6024</v>
      </c>
      <c r="I6025" s="1" t="s">
        <v>752</v>
      </c>
      <c r="J6025" s="1"/>
      <c r="K6025" s="2"/>
      <c r="L6025">
        <v>6024</v>
      </c>
      <c r="M6025" s="1" t="s">
        <v>753</v>
      </c>
      <c r="N6025" s="1"/>
      <c r="O6025" s="2"/>
      <c r="P6025">
        <v>6024</v>
      </c>
      <c r="Q6025" s="1" t="s">
        <v>754</v>
      </c>
      <c r="R6025" s="1"/>
      <c r="S6025" s="2"/>
      <c r="T6025">
        <v>6024</v>
      </c>
      <c r="U6025" s="1" t="s">
        <v>178</v>
      </c>
      <c r="V6025" s="1"/>
      <c r="W6025" s="2"/>
      <c r="X6025">
        <v>6024</v>
      </c>
      <c r="Y6025" s="1" t="s">
        <v>179</v>
      </c>
      <c r="Z6025" s="1"/>
      <c r="AA6025" s="2"/>
    </row>
    <row r="6026" spans="8:27">
      <c r="H6026">
        <v>6025</v>
      </c>
      <c r="I6026" s="1" t="s">
        <v>752</v>
      </c>
      <c r="J6026" s="1"/>
      <c r="K6026" s="2"/>
      <c r="L6026">
        <v>6025</v>
      </c>
      <c r="M6026" s="1" t="s">
        <v>753</v>
      </c>
      <c r="N6026" s="1"/>
      <c r="O6026" s="2"/>
      <c r="P6026">
        <v>6025</v>
      </c>
      <c r="Q6026" s="1" t="s">
        <v>754</v>
      </c>
      <c r="R6026" s="1"/>
      <c r="S6026" s="2"/>
      <c r="T6026">
        <v>6025</v>
      </c>
      <c r="U6026" s="1" t="s">
        <v>178</v>
      </c>
      <c r="V6026" s="1"/>
      <c r="W6026" s="2"/>
      <c r="X6026">
        <v>6025</v>
      </c>
      <c r="Y6026" s="1" t="s">
        <v>179</v>
      </c>
      <c r="Z6026" s="1"/>
      <c r="AA6026" s="2"/>
    </row>
    <row r="6027" spans="8:27">
      <c r="H6027">
        <v>6026</v>
      </c>
      <c r="I6027" s="1" t="s">
        <v>752</v>
      </c>
      <c r="J6027" s="1"/>
      <c r="K6027" s="2"/>
      <c r="L6027">
        <v>6026</v>
      </c>
      <c r="M6027" s="1" t="s">
        <v>753</v>
      </c>
      <c r="N6027" s="1"/>
      <c r="O6027" s="2"/>
      <c r="P6027">
        <v>6026</v>
      </c>
      <c r="Q6027" s="1" t="s">
        <v>754</v>
      </c>
      <c r="R6027" s="1"/>
      <c r="S6027" s="2"/>
      <c r="T6027">
        <v>6026</v>
      </c>
      <c r="U6027" s="1" t="s">
        <v>178</v>
      </c>
      <c r="V6027" s="1"/>
      <c r="W6027" s="2"/>
      <c r="X6027">
        <v>6026</v>
      </c>
      <c r="Y6027" s="1" t="s">
        <v>179</v>
      </c>
      <c r="Z6027" s="1"/>
      <c r="AA6027" s="2"/>
    </row>
    <row r="6028" spans="8:27">
      <c r="H6028">
        <v>6027</v>
      </c>
      <c r="I6028" s="1" t="s">
        <v>752</v>
      </c>
      <c r="J6028" s="1"/>
      <c r="K6028" s="2"/>
      <c r="L6028">
        <v>6027</v>
      </c>
      <c r="M6028" s="1" t="s">
        <v>753</v>
      </c>
      <c r="N6028" s="1"/>
      <c r="O6028" s="2"/>
      <c r="P6028">
        <v>6027</v>
      </c>
      <c r="Q6028" s="1" t="s">
        <v>754</v>
      </c>
      <c r="R6028" s="1"/>
      <c r="S6028" s="2"/>
      <c r="T6028">
        <v>6027</v>
      </c>
      <c r="U6028" s="1" t="s">
        <v>178</v>
      </c>
      <c r="V6028" s="1"/>
      <c r="W6028" s="2"/>
      <c r="X6028">
        <v>6027</v>
      </c>
      <c r="Y6028" s="1" t="s">
        <v>179</v>
      </c>
      <c r="Z6028" s="1"/>
      <c r="AA6028" s="2"/>
    </row>
    <row r="6029" spans="8:27">
      <c r="H6029">
        <v>6028</v>
      </c>
      <c r="I6029" s="1" t="s">
        <v>752</v>
      </c>
      <c r="J6029" s="1"/>
      <c r="K6029" s="2"/>
      <c r="L6029">
        <v>6028</v>
      </c>
      <c r="M6029" s="1" t="s">
        <v>753</v>
      </c>
      <c r="N6029" s="1"/>
      <c r="O6029" s="2"/>
      <c r="P6029">
        <v>6028</v>
      </c>
      <c r="Q6029" s="1" t="s">
        <v>754</v>
      </c>
      <c r="R6029" s="1"/>
      <c r="S6029" s="2"/>
      <c r="T6029">
        <v>6028</v>
      </c>
      <c r="U6029" s="1" t="s">
        <v>178</v>
      </c>
      <c r="V6029" s="1"/>
      <c r="W6029" s="2"/>
      <c r="X6029">
        <v>6028</v>
      </c>
      <c r="Y6029" s="1" t="s">
        <v>179</v>
      </c>
      <c r="Z6029" s="1"/>
      <c r="AA6029" s="2"/>
    </row>
    <row r="6030" spans="8:27">
      <c r="H6030">
        <v>6029</v>
      </c>
      <c r="I6030" s="1" t="s">
        <v>752</v>
      </c>
      <c r="J6030" s="1"/>
      <c r="K6030" s="2"/>
      <c r="L6030">
        <v>6029</v>
      </c>
      <c r="M6030" s="1" t="s">
        <v>753</v>
      </c>
      <c r="N6030" s="1"/>
      <c r="O6030" s="2"/>
      <c r="P6030">
        <v>6029</v>
      </c>
      <c r="Q6030" s="1" t="s">
        <v>754</v>
      </c>
      <c r="R6030" s="1"/>
      <c r="S6030" s="2"/>
      <c r="T6030">
        <v>6029</v>
      </c>
      <c r="U6030" s="1" t="s">
        <v>178</v>
      </c>
      <c r="V6030" s="1"/>
      <c r="W6030" s="2"/>
      <c r="X6030">
        <v>6029</v>
      </c>
      <c r="Y6030" s="1" t="s">
        <v>179</v>
      </c>
      <c r="Z6030" s="1"/>
      <c r="AA6030" s="2"/>
    </row>
    <row r="6031" spans="8:27">
      <c r="H6031">
        <v>6030</v>
      </c>
      <c r="I6031" s="1" t="s">
        <v>752</v>
      </c>
      <c r="J6031" s="1"/>
      <c r="K6031" s="2"/>
      <c r="L6031">
        <v>6030</v>
      </c>
      <c r="M6031" s="1" t="s">
        <v>753</v>
      </c>
      <c r="N6031" s="1"/>
      <c r="O6031" s="2"/>
      <c r="P6031">
        <v>6030</v>
      </c>
      <c r="Q6031" s="1" t="s">
        <v>754</v>
      </c>
      <c r="R6031" s="1"/>
      <c r="S6031" s="2"/>
      <c r="T6031">
        <v>6030</v>
      </c>
      <c r="U6031" s="1" t="s">
        <v>178</v>
      </c>
      <c r="V6031" s="1"/>
      <c r="W6031" s="2"/>
      <c r="X6031">
        <v>6030</v>
      </c>
      <c r="Y6031" s="1" t="s">
        <v>179</v>
      </c>
      <c r="Z6031" s="1"/>
      <c r="AA6031" s="2"/>
    </row>
    <row r="6032" spans="8:27">
      <c r="H6032">
        <v>6031</v>
      </c>
      <c r="I6032" s="1" t="s">
        <v>752</v>
      </c>
      <c r="J6032" s="1"/>
      <c r="K6032" s="2"/>
      <c r="L6032">
        <v>6031</v>
      </c>
      <c r="M6032" s="1" t="s">
        <v>753</v>
      </c>
      <c r="N6032" s="1"/>
      <c r="O6032" s="2"/>
      <c r="P6032">
        <v>6031</v>
      </c>
      <c r="Q6032" s="1" t="s">
        <v>754</v>
      </c>
      <c r="R6032" s="1"/>
      <c r="S6032" s="2"/>
      <c r="T6032">
        <v>6031</v>
      </c>
      <c r="U6032" s="1" t="s">
        <v>178</v>
      </c>
      <c r="V6032" s="1"/>
      <c r="W6032" s="2"/>
      <c r="X6032">
        <v>6031</v>
      </c>
      <c r="Y6032" s="1" t="s">
        <v>179</v>
      </c>
      <c r="Z6032" s="1"/>
      <c r="AA6032" s="2"/>
    </row>
    <row r="6033" spans="8:27">
      <c r="H6033">
        <v>6032</v>
      </c>
      <c r="I6033" s="1" t="s">
        <v>752</v>
      </c>
      <c r="J6033" s="1"/>
      <c r="K6033" s="2"/>
      <c r="L6033">
        <v>6032</v>
      </c>
      <c r="M6033" s="1" t="s">
        <v>753</v>
      </c>
      <c r="N6033" s="1"/>
      <c r="O6033" s="2"/>
      <c r="P6033">
        <v>6032</v>
      </c>
      <c r="Q6033" s="1" t="s">
        <v>754</v>
      </c>
      <c r="R6033" s="1"/>
      <c r="S6033" s="2"/>
      <c r="T6033">
        <v>6032</v>
      </c>
      <c r="U6033" s="1" t="s">
        <v>178</v>
      </c>
      <c r="V6033" s="1"/>
      <c r="W6033" s="2"/>
      <c r="X6033">
        <v>6032</v>
      </c>
      <c r="Y6033" s="1" t="s">
        <v>179</v>
      </c>
      <c r="Z6033" s="1"/>
      <c r="AA6033" s="2"/>
    </row>
    <row r="6034" spans="8:27">
      <c r="H6034">
        <v>6033</v>
      </c>
      <c r="I6034" s="1" t="s">
        <v>752</v>
      </c>
      <c r="J6034" s="1"/>
      <c r="K6034" s="2"/>
      <c r="L6034">
        <v>6033</v>
      </c>
      <c r="M6034" s="1" t="s">
        <v>753</v>
      </c>
      <c r="N6034" s="1"/>
      <c r="O6034" s="2"/>
      <c r="P6034">
        <v>6033</v>
      </c>
      <c r="Q6034" s="1" t="s">
        <v>754</v>
      </c>
      <c r="R6034" s="1"/>
      <c r="S6034" s="2"/>
      <c r="T6034">
        <v>6033</v>
      </c>
      <c r="U6034" s="1" t="s">
        <v>178</v>
      </c>
      <c r="V6034" s="1"/>
      <c r="W6034" s="2"/>
      <c r="X6034">
        <v>6033</v>
      </c>
      <c r="Y6034" s="1" t="s">
        <v>179</v>
      </c>
      <c r="Z6034" s="1"/>
      <c r="AA6034" s="2"/>
    </row>
    <row r="6035" spans="8:27">
      <c r="H6035">
        <v>6034</v>
      </c>
      <c r="I6035" s="1" t="s">
        <v>752</v>
      </c>
      <c r="J6035" s="1"/>
      <c r="K6035" s="2"/>
      <c r="L6035">
        <v>6034</v>
      </c>
      <c r="M6035" s="1" t="s">
        <v>753</v>
      </c>
      <c r="N6035" s="1"/>
      <c r="O6035" s="2"/>
      <c r="P6035">
        <v>6034</v>
      </c>
      <c r="Q6035" s="1" t="s">
        <v>754</v>
      </c>
      <c r="R6035" s="1"/>
      <c r="S6035" s="2"/>
      <c r="T6035">
        <v>6034</v>
      </c>
      <c r="U6035" s="1" t="s">
        <v>178</v>
      </c>
      <c r="V6035" s="1"/>
      <c r="W6035" s="2"/>
      <c r="X6035">
        <v>6034</v>
      </c>
      <c r="Y6035" s="1" t="s">
        <v>179</v>
      </c>
      <c r="Z6035" s="1"/>
      <c r="AA6035" s="2"/>
    </row>
    <row r="6036" spans="8:27">
      <c r="H6036">
        <v>6035</v>
      </c>
      <c r="I6036" s="1" t="s">
        <v>752</v>
      </c>
      <c r="J6036" s="1"/>
      <c r="K6036" s="2"/>
      <c r="L6036">
        <v>6035</v>
      </c>
      <c r="M6036" s="1" t="s">
        <v>753</v>
      </c>
      <c r="N6036" s="1"/>
      <c r="O6036" s="2"/>
      <c r="P6036">
        <v>6035</v>
      </c>
      <c r="Q6036" s="1" t="s">
        <v>754</v>
      </c>
      <c r="R6036" s="1"/>
      <c r="S6036" s="2"/>
      <c r="T6036">
        <v>6035</v>
      </c>
      <c r="U6036" s="1" t="s">
        <v>178</v>
      </c>
      <c r="V6036" s="1"/>
      <c r="W6036" s="2"/>
      <c r="X6036">
        <v>6035</v>
      </c>
      <c r="Y6036" s="1" t="s">
        <v>179</v>
      </c>
      <c r="Z6036" s="1"/>
      <c r="AA6036" s="2"/>
    </row>
    <row r="6037" spans="8:27">
      <c r="H6037">
        <v>6036</v>
      </c>
      <c r="I6037" s="1" t="s">
        <v>752</v>
      </c>
      <c r="J6037" s="1"/>
      <c r="K6037" s="2"/>
      <c r="L6037">
        <v>6036</v>
      </c>
      <c r="M6037" s="1" t="s">
        <v>753</v>
      </c>
      <c r="N6037" s="1"/>
      <c r="O6037" s="2"/>
      <c r="P6037">
        <v>6036</v>
      </c>
      <c r="Q6037" s="1" t="s">
        <v>754</v>
      </c>
      <c r="R6037" s="1"/>
      <c r="S6037" s="2"/>
      <c r="T6037">
        <v>6036</v>
      </c>
      <c r="U6037" s="1" t="s">
        <v>178</v>
      </c>
      <c r="V6037" s="1"/>
      <c r="W6037" s="2"/>
      <c r="X6037">
        <v>6036</v>
      </c>
      <c r="Y6037" s="1" t="s">
        <v>179</v>
      </c>
      <c r="Z6037" s="1"/>
      <c r="AA6037" s="2"/>
    </row>
    <row r="6038" spans="8:27">
      <c r="H6038">
        <v>6037</v>
      </c>
      <c r="I6038" s="1" t="s">
        <v>752</v>
      </c>
      <c r="J6038" s="1"/>
      <c r="K6038" s="2"/>
      <c r="L6038">
        <v>6037</v>
      </c>
      <c r="M6038" s="1" t="s">
        <v>753</v>
      </c>
      <c r="N6038" s="1"/>
      <c r="O6038" s="2"/>
      <c r="P6038">
        <v>6037</v>
      </c>
      <c r="Q6038" s="1" t="s">
        <v>754</v>
      </c>
      <c r="R6038" s="1"/>
      <c r="S6038" s="2"/>
      <c r="T6038">
        <v>6037</v>
      </c>
      <c r="U6038" s="1" t="s">
        <v>178</v>
      </c>
      <c r="V6038" s="1"/>
      <c r="W6038" s="2"/>
      <c r="X6038">
        <v>6037</v>
      </c>
      <c r="Y6038" s="1" t="s">
        <v>179</v>
      </c>
      <c r="Z6038" s="1"/>
      <c r="AA6038" s="2"/>
    </row>
    <row r="6039" spans="8:27">
      <c r="H6039">
        <v>6038</v>
      </c>
      <c r="I6039" s="1" t="s">
        <v>752</v>
      </c>
      <c r="J6039" s="1"/>
      <c r="K6039" s="2"/>
      <c r="L6039">
        <v>6038</v>
      </c>
      <c r="M6039" s="1" t="s">
        <v>753</v>
      </c>
      <c r="N6039" s="1"/>
      <c r="O6039" s="2"/>
      <c r="P6039">
        <v>6038</v>
      </c>
      <c r="Q6039" s="1" t="s">
        <v>754</v>
      </c>
      <c r="R6039" s="1"/>
      <c r="S6039" s="2"/>
      <c r="T6039">
        <v>6038</v>
      </c>
      <c r="U6039" s="1" t="s">
        <v>178</v>
      </c>
      <c r="V6039" s="1"/>
      <c r="W6039" s="2"/>
      <c r="X6039">
        <v>6038</v>
      </c>
      <c r="Y6039" s="1" t="s">
        <v>179</v>
      </c>
      <c r="Z6039" s="1"/>
      <c r="AA6039" s="2"/>
    </row>
    <row r="6040" spans="8:27">
      <c r="H6040">
        <v>6039</v>
      </c>
      <c r="I6040" s="1" t="s">
        <v>752</v>
      </c>
      <c r="J6040" s="1"/>
      <c r="K6040" s="2"/>
      <c r="L6040">
        <v>6039</v>
      </c>
      <c r="M6040" s="1" t="s">
        <v>753</v>
      </c>
      <c r="N6040" s="1"/>
      <c r="O6040" s="2"/>
      <c r="P6040">
        <v>6039</v>
      </c>
      <c r="Q6040" s="1" t="s">
        <v>754</v>
      </c>
      <c r="R6040" s="1"/>
      <c r="S6040" s="2"/>
      <c r="T6040">
        <v>6039</v>
      </c>
      <c r="U6040" s="1" t="s">
        <v>178</v>
      </c>
      <c r="V6040" s="1"/>
      <c r="W6040" s="2"/>
      <c r="X6040">
        <v>6039</v>
      </c>
      <c r="Y6040" s="1" t="s">
        <v>179</v>
      </c>
      <c r="Z6040" s="1"/>
      <c r="AA6040" s="2"/>
    </row>
    <row r="6041" spans="8:27">
      <c r="H6041">
        <v>6040</v>
      </c>
      <c r="I6041" s="1" t="s">
        <v>752</v>
      </c>
      <c r="J6041" s="1"/>
      <c r="K6041" s="2"/>
      <c r="L6041">
        <v>6040</v>
      </c>
      <c r="M6041" s="1" t="s">
        <v>753</v>
      </c>
      <c r="N6041" s="1"/>
      <c r="O6041" s="2"/>
      <c r="P6041">
        <v>6040</v>
      </c>
      <c r="Q6041" s="1" t="s">
        <v>754</v>
      </c>
      <c r="R6041" s="1"/>
      <c r="S6041" s="2"/>
      <c r="T6041">
        <v>6040</v>
      </c>
      <c r="U6041" s="1" t="s">
        <v>178</v>
      </c>
      <c r="V6041" s="1"/>
      <c r="W6041" s="2"/>
      <c r="X6041">
        <v>6040</v>
      </c>
      <c r="Y6041" s="1" t="s">
        <v>179</v>
      </c>
      <c r="Z6041" s="1"/>
      <c r="AA6041" s="2"/>
    </row>
    <row r="6042" spans="8:27">
      <c r="H6042">
        <v>6041</v>
      </c>
      <c r="I6042" s="1" t="s">
        <v>752</v>
      </c>
      <c r="J6042" s="1"/>
      <c r="K6042" s="2"/>
      <c r="L6042">
        <v>6041</v>
      </c>
      <c r="M6042" s="1" t="s">
        <v>753</v>
      </c>
      <c r="N6042" s="1"/>
      <c r="O6042" s="2"/>
      <c r="P6042">
        <v>6041</v>
      </c>
      <c r="Q6042" s="1" t="s">
        <v>754</v>
      </c>
      <c r="R6042" s="1"/>
      <c r="S6042" s="2"/>
      <c r="T6042">
        <v>6041</v>
      </c>
      <c r="U6042" s="1" t="s">
        <v>178</v>
      </c>
      <c r="V6042" s="1"/>
      <c r="W6042" s="2"/>
      <c r="X6042">
        <v>6041</v>
      </c>
      <c r="Y6042" s="1" t="s">
        <v>179</v>
      </c>
      <c r="Z6042" s="1"/>
      <c r="AA6042" s="2"/>
    </row>
    <row r="6043" spans="8:27">
      <c r="H6043">
        <v>6042</v>
      </c>
      <c r="I6043" s="1" t="s">
        <v>752</v>
      </c>
      <c r="J6043" s="1"/>
      <c r="K6043" s="2"/>
      <c r="L6043">
        <v>6042</v>
      </c>
      <c r="M6043" s="1" t="s">
        <v>753</v>
      </c>
      <c r="N6043" s="1"/>
      <c r="O6043" s="2"/>
      <c r="P6043">
        <v>6042</v>
      </c>
      <c r="Q6043" s="1" t="s">
        <v>754</v>
      </c>
      <c r="R6043" s="1"/>
      <c r="S6043" s="2"/>
      <c r="T6043">
        <v>6042</v>
      </c>
      <c r="U6043" s="1" t="s">
        <v>178</v>
      </c>
      <c r="V6043" s="1"/>
      <c r="W6043" s="2"/>
      <c r="X6043">
        <v>6042</v>
      </c>
      <c r="Y6043" s="1" t="s">
        <v>179</v>
      </c>
      <c r="Z6043" s="1"/>
      <c r="AA6043" s="2"/>
    </row>
    <row r="6044" spans="8:27">
      <c r="H6044">
        <v>6043</v>
      </c>
      <c r="I6044" s="1" t="s">
        <v>752</v>
      </c>
      <c r="J6044" s="1"/>
      <c r="K6044" s="2"/>
      <c r="L6044">
        <v>6043</v>
      </c>
      <c r="M6044" s="1" t="s">
        <v>753</v>
      </c>
      <c r="N6044" s="1"/>
      <c r="O6044" s="2"/>
      <c r="P6044">
        <v>6043</v>
      </c>
      <c r="Q6044" s="1" t="s">
        <v>754</v>
      </c>
      <c r="R6044" s="1"/>
      <c r="S6044" s="2"/>
      <c r="T6044">
        <v>6043</v>
      </c>
      <c r="U6044" s="1" t="s">
        <v>178</v>
      </c>
      <c r="V6044" s="1"/>
      <c r="W6044" s="2"/>
      <c r="X6044">
        <v>6043</v>
      </c>
      <c r="Y6044" s="1" t="s">
        <v>179</v>
      </c>
      <c r="Z6044" s="1"/>
      <c r="AA6044" s="2"/>
    </row>
    <row r="6045" spans="8:27">
      <c r="H6045">
        <v>6044</v>
      </c>
      <c r="I6045" s="1" t="s">
        <v>752</v>
      </c>
      <c r="J6045" s="1"/>
      <c r="K6045" s="2"/>
      <c r="L6045">
        <v>6044</v>
      </c>
      <c r="M6045" s="1" t="s">
        <v>753</v>
      </c>
      <c r="N6045" s="1"/>
      <c r="O6045" s="2"/>
      <c r="P6045">
        <v>6044</v>
      </c>
      <c r="Q6045" s="1" t="s">
        <v>754</v>
      </c>
      <c r="R6045" s="1"/>
      <c r="S6045" s="2"/>
      <c r="T6045">
        <v>6044</v>
      </c>
      <c r="U6045" s="1" t="s">
        <v>178</v>
      </c>
      <c r="V6045" s="1"/>
      <c r="W6045" s="2"/>
      <c r="X6045">
        <v>6044</v>
      </c>
      <c r="Y6045" s="1" t="s">
        <v>179</v>
      </c>
      <c r="Z6045" s="1"/>
      <c r="AA6045" s="2"/>
    </row>
    <row r="6046" spans="8:27">
      <c r="H6046">
        <v>6045</v>
      </c>
      <c r="I6046" s="1" t="s">
        <v>752</v>
      </c>
      <c r="J6046" s="1"/>
      <c r="K6046" s="2"/>
      <c r="L6046">
        <v>6045</v>
      </c>
      <c r="M6046" s="1" t="s">
        <v>753</v>
      </c>
      <c r="N6046" s="1"/>
      <c r="O6046" s="2"/>
      <c r="P6046">
        <v>6045</v>
      </c>
      <c r="Q6046" s="1" t="s">
        <v>754</v>
      </c>
      <c r="R6046" s="1"/>
      <c r="S6046" s="2"/>
      <c r="T6046">
        <v>6045</v>
      </c>
      <c r="U6046" s="1" t="s">
        <v>178</v>
      </c>
      <c r="V6046" s="1"/>
      <c r="W6046" s="2"/>
      <c r="X6046">
        <v>6045</v>
      </c>
      <c r="Y6046" s="1" t="s">
        <v>179</v>
      </c>
      <c r="Z6046" s="1"/>
      <c r="AA6046" s="2"/>
    </row>
    <row r="6047" spans="8:27">
      <c r="H6047">
        <v>6046</v>
      </c>
      <c r="I6047" s="1" t="s">
        <v>752</v>
      </c>
      <c r="J6047" s="1"/>
      <c r="K6047" s="2"/>
      <c r="L6047">
        <v>6046</v>
      </c>
      <c r="M6047" s="1" t="s">
        <v>753</v>
      </c>
      <c r="N6047" s="1"/>
      <c r="O6047" s="2"/>
      <c r="P6047">
        <v>6046</v>
      </c>
      <c r="Q6047" s="1" t="s">
        <v>754</v>
      </c>
      <c r="R6047" s="1"/>
      <c r="S6047" s="2"/>
      <c r="T6047">
        <v>6046</v>
      </c>
      <c r="U6047" s="1" t="s">
        <v>178</v>
      </c>
      <c r="V6047" s="1"/>
      <c r="W6047" s="2"/>
      <c r="X6047">
        <v>6046</v>
      </c>
      <c r="Y6047" s="1" t="s">
        <v>179</v>
      </c>
      <c r="Z6047" s="1"/>
      <c r="AA6047" s="2"/>
    </row>
    <row r="6048" spans="8:27">
      <c r="H6048">
        <v>6047</v>
      </c>
      <c r="I6048" s="1" t="s">
        <v>752</v>
      </c>
      <c r="J6048" s="1"/>
      <c r="K6048" s="2"/>
      <c r="L6048">
        <v>6047</v>
      </c>
      <c r="M6048" s="1" t="s">
        <v>753</v>
      </c>
      <c r="N6048" s="1"/>
      <c r="O6048" s="2"/>
      <c r="P6048">
        <v>6047</v>
      </c>
      <c r="Q6048" s="1" t="s">
        <v>754</v>
      </c>
      <c r="R6048" s="1"/>
      <c r="S6048" s="2"/>
      <c r="T6048">
        <v>6047</v>
      </c>
      <c r="U6048" s="1" t="s">
        <v>178</v>
      </c>
      <c r="V6048" s="1"/>
      <c r="W6048" s="2"/>
      <c r="X6048">
        <v>6047</v>
      </c>
      <c r="Y6048" s="1" t="s">
        <v>179</v>
      </c>
      <c r="Z6048" s="1"/>
      <c r="AA6048" s="2"/>
    </row>
    <row r="6049" spans="8:27">
      <c r="H6049">
        <v>6048</v>
      </c>
      <c r="I6049" s="1" t="s">
        <v>752</v>
      </c>
      <c r="J6049" s="1"/>
      <c r="K6049" s="2"/>
      <c r="L6049">
        <v>6048</v>
      </c>
      <c r="M6049" s="1" t="s">
        <v>753</v>
      </c>
      <c r="N6049" s="1"/>
      <c r="O6049" s="2"/>
      <c r="P6049">
        <v>6048</v>
      </c>
      <c r="Q6049" s="1" t="s">
        <v>754</v>
      </c>
      <c r="R6049" s="1"/>
      <c r="S6049" s="2"/>
      <c r="T6049">
        <v>6048</v>
      </c>
      <c r="U6049" s="1" t="s">
        <v>178</v>
      </c>
      <c r="V6049" s="1"/>
      <c r="W6049" s="2"/>
      <c r="X6049">
        <v>6048</v>
      </c>
      <c r="Y6049" s="1" t="s">
        <v>179</v>
      </c>
      <c r="Z6049" s="1"/>
      <c r="AA6049" s="2"/>
    </row>
    <row r="6050" spans="8:27">
      <c r="H6050">
        <v>6049</v>
      </c>
      <c r="I6050" s="1" t="s">
        <v>752</v>
      </c>
      <c r="J6050" s="1"/>
      <c r="K6050" s="2"/>
      <c r="L6050">
        <v>6049</v>
      </c>
      <c r="M6050" s="1" t="s">
        <v>753</v>
      </c>
      <c r="N6050" s="1"/>
      <c r="O6050" s="2"/>
      <c r="P6050">
        <v>6049</v>
      </c>
      <c r="Q6050" s="1" t="s">
        <v>754</v>
      </c>
      <c r="R6050" s="1"/>
      <c r="S6050" s="2"/>
      <c r="T6050">
        <v>6049</v>
      </c>
      <c r="U6050" s="1" t="s">
        <v>178</v>
      </c>
      <c r="V6050" s="1"/>
      <c r="W6050" s="2"/>
      <c r="X6050">
        <v>6049</v>
      </c>
      <c r="Y6050" s="1" t="s">
        <v>179</v>
      </c>
      <c r="Z6050" s="1"/>
      <c r="AA6050" s="2"/>
    </row>
    <row r="6051" spans="8:27">
      <c r="H6051">
        <v>6050</v>
      </c>
      <c r="I6051" s="1" t="s">
        <v>752</v>
      </c>
      <c r="J6051" s="1"/>
      <c r="K6051" s="2"/>
      <c r="L6051">
        <v>6050</v>
      </c>
      <c r="M6051" s="1" t="s">
        <v>753</v>
      </c>
      <c r="N6051" s="1"/>
      <c r="O6051" s="2"/>
      <c r="P6051">
        <v>6050</v>
      </c>
      <c r="Q6051" s="1" t="s">
        <v>754</v>
      </c>
      <c r="R6051" s="1"/>
      <c r="S6051" s="2"/>
      <c r="T6051">
        <v>6050</v>
      </c>
      <c r="U6051" s="1" t="s">
        <v>178</v>
      </c>
      <c r="V6051" s="1"/>
      <c r="W6051" s="2"/>
      <c r="X6051">
        <v>6050</v>
      </c>
      <c r="Y6051" s="1" t="s">
        <v>179</v>
      </c>
      <c r="Z6051" s="1"/>
      <c r="AA6051" s="2"/>
    </row>
    <row r="6052" spans="8:27">
      <c r="H6052">
        <v>6051</v>
      </c>
      <c r="I6052" s="1" t="s">
        <v>752</v>
      </c>
      <c r="J6052" s="1"/>
      <c r="K6052" s="2"/>
      <c r="L6052">
        <v>6051</v>
      </c>
      <c r="M6052" s="1" t="s">
        <v>753</v>
      </c>
      <c r="N6052" s="1"/>
      <c r="O6052" s="2"/>
      <c r="P6052">
        <v>6051</v>
      </c>
      <c r="Q6052" s="1" t="s">
        <v>754</v>
      </c>
      <c r="R6052" s="1"/>
      <c r="S6052" s="2"/>
      <c r="T6052">
        <v>6051</v>
      </c>
      <c r="U6052" s="1" t="s">
        <v>178</v>
      </c>
      <c r="V6052" s="1"/>
      <c r="W6052" s="2"/>
      <c r="X6052">
        <v>6051</v>
      </c>
      <c r="Y6052" s="1" t="s">
        <v>179</v>
      </c>
      <c r="Z6052" s="1"/>
      <c r="AA6052" s="2"/>
    </row>
    <row r="6053" spans="8:27">
      <c r="H6053">
        <v>6052</v>
      </c>
      <c r="I6053" s="1" t="s">
        <v>752</v>
      </c>
      <c r="J6053" s="1"/>
      <c r="K6053" s="2"/>
      <c r="L6053">
        <v>6052</v>
      </c>
      <c r="M6053" s="1" t="s">
        <v>753</v>
      </c>
      <c r="N6053" s="1"/>
      <c r="O6053" s="2"/>
      <c r="P6053">
        <v>6052</v>
      </c>
      <c r="Q6053" s="1" t="s">
        <v>754</v>
      </c>
      <c r="R6053" s="1"/>
      <c r="S6053" s="2"/>
      <c r="T6053">
        <v>6052</v>
      </c>
      <c r="U6053" s="1" t="s">
        <v>178</v>
      </c>
      <c r="V6053" s="1"/>
      <c r="W6053" s="2"/>
      <c r="X6053">
        <v>6052</v>
      </c>
      <c r="Y6053" s="1" t="s">
        <v>179</v>
      </c>
      <c r="Z6053" s="1"/>
      <c r="AA6053" s="2"/>
    </row>
    <row r="6054" spans="8:27">
      <c r="H6054">
        <v>6053</v>
      </c>
      <c r="I6054" s="1" t="s">
        <v>752</v>
      </c>
      <c r="J6054" s="1"/>
      <c r="K6054" s="2"/>
      <c r="L6054">
        <v>6053</v>
      </c>
      <c r="M6054" s="1" t="s">
        <v>753</v>
      </c>
      <c r="N6054" s="1"/>
      <c r="O6054" s="2"/>
      <c r="P6054">
        <v>6053</v>
      </c>
      <c r="Q6054" s="1" t="s">
        <v>754</v>
      </c>
      <c r="R6054" s="1"/>
      <c r="S6054" s="2"/>
      <c r="T6054">
        <v>6053</v>
      </c>
      <c r="U6054" s="1" t="s">
        <v>178</v>
      </c>
      <c r="V6054" s="1"/>
      <c r="W6054" s="2"/>
      <c r="X6054">
        <v>6053</v>
      </c>
      <c r="Y6054" s="1" t="s">
        <v>179</v>
      </c>
      <c r="Z6054" s="1"/>
      <c r="AA6054" s="2"/>
    </row>
    <row r="6055" spans="8:27">
      <c r="H6055">
        <v>6054</v>
      </c>
      <c r="I6055" s="1" t="s">
        <v>752</v>
      </c>
      <c r="J6055" s="1"/>
      <c r="K6055" s="2"/>
      <c r="L6055">
        <v>6054</v>
      </c>
      <c r="M6055" s="1" t="s">
        <v>753</v>
      </c>
      <c r="N6055" s="1"/>
      <c r="O6055" s="2"/>
      <c r="P6055">
        <v>6054</v>
      </c>
      <c r="Q6055" s="1" t="s">
        <v>754</v>
      </c>
      <c r="R6055" s="1"/>
      <c r="S6055" s="2"/>
      <c r="T6055">
        <v>6054</v>
      </c>
      <c r="U6055" s="1" t="s">
        <v>178</v>
      </c>
      <c r="V6055" s="1"/>
      <c r="W6055" s="2"/>
      <c r="X6055">
        <v>6054</v>
      </c>
      <c r="Y6055" s="1" t="s">
        <v>179</v>
      </c>
      <c r="Z6055" s="1"/>
      <c r="AA6055" s="2"/>
    </row>
    <row r="6056" spans="8:27">
      <c r="H6056">
        <v>6055</v>
      </c>
      <c r="I6056" s="1" t="s">
        <v>752</v>
      </c>
      <c r="J6056" s="1"/>
      <c r="K6056" s="2"/>
      <c r="L6056">
        <v>6055</v>
      </c>
      <c r="M6056" s="1" t="s">
        <v>753</v>
      </c>
      <c r="N6056" s="1"/>
      <c r="O6056" s="2"/>
      <c r="P6056">
        <v>6055</v>
      </c>
      <c r="Q6056" s="1" t="s">
        <v>754</v>
      </c>
      <c r="R6056" s="1"/>
      <c r="S6056" s="2"/>
      <c r="T6056">
        <v>6055</v>
      </c>
      <c r="U6056" s="1" t="s">
        <v>178</v>
      </c>
      <c r="V6056" s="1"/>
      <c r="W6056" s="2"/>
      <c r="X6056">
        <v>6055</v>
      </c>
      <c r="Y6056" s="1" t="s">
        <v>179</v>
      </c>
      <c r="Z6056" s="1"/>
      <c r="AA6056" s="2"/>
    </row>
    <row r="6057" spans="8:27">
      <c r="H6057">
        <v>6056</v>
      </c>
      <c r="I6057" s="1" t="s">
        <v>752</v>
      </c>
      <c r="J6057" s="1"/>
      <c r="K6057" s="2"/>
      <c r="L6057">
        <v>6056</v>
      </c>
      <c r="M6057" s="1" t="s">
        <v>753</v>
      </c>
      <c r="N6057" s="1"/>
      <c r="O6057" s="2"/>
      <c r="P6057">
        <v>6056</v>
      </c>
      <c r="Q6057" s="1" t="s">
        <v>754</v>
      </c>
      <c r="R6057" s="1"/>
      <c r="S6057" s="2"/>
      <c r="T6057">
        <v>6056</v>
      </c>
      <c r="U6057" s="1" t="s">
        <v>178</v>
      </c>
      <c r="V6057" s="1"/>
      <c r="W6057" s="2"/>
      <c r="X6057">
        <v>6056</v>
      </c>
      <c r="Y6057" s="1" t="s">
        <v>179</v>
      </c>
      <c r="Z6057" s="1"/>
      <c r="AA6057" s="2"/>
    </row>
    <row r="6058" spans="8:27">
      <c r="H6058">
        <v>6057</v>
      </c>
      <c r="I6058" s="1" t="s">
        <v>752</v>
      </c>
      <c r="J6058" s="1"/>
      <c r="K6058" s="2"/>
      <c r="L6058">
        <v>6057</v>
      </c>
      <c r="M6058" s="1" t="s">
        <v>753</v>
      </c>
      <c r="N6058" s="1"/>
      <c r="O6058" s="2"/>
      <c r="P6058">
        <v>6057</v>
      </c>
      <c r="Q6058" s="1" t="s">
        <v>754</v>
      </c>
      <c r="R6058" s="1"/>
      <c r="S6058" s="2"/>
      <c r="T6058">
        <v>6057</v>
      </c>
      <c r="U6058" s="1" t="s">
        <v>178</v>
      </c>
      <c r="V6058" s="1"/>
      <c r="W6058" s="2"/>
      <c r="X6058">
        <v>6057</v>
      </c>
      <c r="Y6058" s="1" t="s">
        <v>179</v>
      </c>
      <c r="Z6058" s="1"/>
      <c r="AA6058" s="2"/>
    </row>
    <row r="6059" spans="8:27">
      <c r="H6059">
        <v>6058</v>
      </c>
      <c r="I6059" s="1" t="s">
        <v>752</v>
      </c>
      <c r="J6059" s="1"/>
      <c r="K6059" s="2"/>
      <c r="L6059">
        <v>6058</v>
      </c>
      <c r="M6059" s="1" t="s">
        <v>753</v>
      </c>
      <c r="N6059" s="1"/>
      <c r="O6059" s="2"/>
      <c r="P6059">
        <v>6058</v>
      </c>
      <c r="Q6059" s="1" t="s">
        <v>754</v>
      </c>
      <c r="R6059" s="1"/>
      <c r="S6059" s="2"/>
      <c r="T6059">
        <v>6058</v>
      </c>
      <c r="U6059" s="1" t="s">
        <v>178</v>
      </c>
      <c r="V6059" s="1"/>
      <c r="W6059" s="2"/>
      <c r="X6059">
        <v>6058</v>
      </c>
      <c r="Y6059" s="1" t="s">
        <v>179</v>
      </c>
      <c r="Z6059" s="1"/>
      <c r="AA6059" s="2"/>
    </row>
    <row r="6060" spans="8:27">
      <c r="H6060">
        <v>6059</v>
      </c>
      <c r="I6060" s="1" t="s">
        <v>752</v>
      </c>
      <c r="J6060" s="1"/>
      <c r="K6060" s="2"/>
      <c r="L6060">
        <v>6059</v>
      </c>
      <c r="M6060" s="1" t="s">
        <v>753</v>
      </c>
      <c r="N6060" s="1"/>
      <c r="O6060" s="2"/>
      <c r="P6060">
        <v>6059</v>
      </c>
      <c r="Q6060" s="1" t="s">
        <v>754</v>
      </c>
      <c r="R6060" s="1"/>
      <c r="S6060" s="2"/>
      <c r="T6060">
        <v>6059</v>
      </c>
      <c r="U6060" s="1" t="s">
        <v>178</v>
      </c>
      <c r="V6060" s="1"/>
      <c r="W6060" s="2"/>
      <c r="X6060">
        <v>6059</v>
      </c>
      <c r="Y6060" s="1" t="s">
        <v>179</v>
      </c>
      <c r="Z6060" s="1"/>
      <c r="AA6060" s="2"/>
    </row>
    <row r="6061" spans="8:27">
      <c r="H6061">
        <v>6060</v>
      </c>
      <c r="I6061" s="1" t="s">
        <v>752</v>
      </c>
      <c r="J6061" s="1"/>
      <c r="K6061" s="2"/>
      <c r="L6061">
        <v>6060</v>
      </c>
      <c r="M6061" s="1" t="s">
        <v>753</v>
      </c>
      <c r="N6061" s="1"/>
      <c r="O6061" s="2"/>
      <c r="P6061">
        <v>6060</v>
      </c>
      <c r="Q6061" s="1" t="s">
        <v>754</v>
      </c>
      <c r="R6061" s="1"/>
      <c r="S6061" s="2"/>
      <c r="T6061">
        <v>6060</v>
      </c>
      <c r="U6061" s="1" t="s">
        <v>178</v>
      </c>
      <c r="V6061" s="1"/>
      <c r="W6061" s="2"/>
      <c r="X6061">
        <v>6060</v>
      </c>
      <c r="Y6061" s="1" t="s">
        <v>179</v>
      </c>
      <c r="Z6061" s="1"/>
      <c r="AA6061" s="2"/>
    </row>
    <row r="6062" spans="8:27">
      <c r="H6062">
        <v>6061</v>
      </c>
      <c r="I6062" s="1" t="s">
        <v>752</v>
      </c>
      <c r="J6062" s="1"/>
      <c r="K6062" s="2"/>
      <c r="L6062">
        <v>6061</v>
      </c>
      <c r="M6062" s="1" t="s">
        <v>753</v>
      </c>
      <c r="N6062" s="1"/>
      <c r="O6062" s="2"/>
      <c r="P6062">
        <v>6061</v>
      </c>
      <c r="Q6062" s="1" t="s">
        <v>754</v>
      </c>
      <c r="R6062" s="1"/>
      <c r="S6062" s="2"/>
      <c r="T6062">
        <v>6061</v>
      </c>
      <c r="U6062" s="1" t="s">
        <v>178</v>
      </c>
      <c r="V6062" s="1"/>
      <c r="W6062" s="2"/>
      <c r="X6062">
        <v>6061</v>
      </c>
      <c r="Y6062" s="1" t="s">
        <v>179</v>
      </c>
      <c r="Z6062" s="1"/>
      <c r="AA6062" s="2"/>
    </row>
    <row r="6063" spans="8:27">
      <c r="H6063">
        <v>6062</v>
      </c>
      <c r="I6063" s="1" t="s">
        <v>752</v>
      </c>
      <c r="J6063" s="1"/>
      <c r="K6063" s="2"/>
      <c r="L6063">
        <v>6062</v>
      </c>
      <c r="M6063" s="1" t="s">
        <v>753</v>
      </c>
      <c r="N6063" s="1"/>
      <c r="O6063" s="2"/>
      <c r="P6063">
        <v>6062</v>
      </c>
      <c r="Q6063" s="1" t="s">
        <v>754</v>
      </c>
      <c r="R6063" s="1"/>
      <c r="S6063" s="2"/>
      <c r="T6063">
        <v>6062</v>
      </c>
      <c r="U6063" s="1" t="s">
        <v>178</v>
      </c>
      <c r="V6063" s="1"/>
      <c r="W6063" s="2"/>
      <c r="X6063">
        <v>6062</v>
      </c>
      <c r="Y6063" s="1" t="s">
        <v>179</v>
      </c>
      <c r="Z6063" s="1"/>
      <c r="AA6063" s="2"/>
    </row>
    <row r="6064" spans="8:27">
      <c r="H6064">
        <v>6063</v>
      </c>
      <c r="I6064" s="1" t="s">
        <v>752</v>
      </c>
      <c r="J6064" s="1"/>
      <c r="K6064" s="2"/>
      <c r="L6064">
        <v>6063</v>
      </c>
      <c r="M6064" s="1" t="s">
        <v>753</v>
      </c>
      <c r="N6064" s="1"/>
      <c r="O6064" s="2"/>
      <c r="P6064">
        <v>6063</v>
      </c>
      <c r="Q6064" s="1" t="s">
        <v>754</v>
      </c>
      <c r="R6064" s="1"/>
      <c r="S6064" s="2"/>
      <c r="T6064">
        <v>6063</v>
      </c>
      <c r="U6064" s="1" t="s">
        <v>178</v>
      </c>
      <c r="V6064" s="1"/>
      <c r="W6064" s="2"/>
      <c r="X6064">
        <v>6063</v>
      </c>
      <c r="Y6064" s="1" t="s">
        <v>179</v>
      </c>
      <c r="Z6064" s="1"/>
      <c r="AA6064" s="2"/>
    </row>
    <row r="6065" spans="8:27">
      <c r="H6065">
        <v>6064</v>
      </c>
      <c r="I6065" s="1" t="s">
        <v>752</v>
      </c>
      <c r="J6065" s="1"/>
      <c r="K6065" s="2"/>
      <c r="L6065">
        <v>6064</v>
      </c>
      <c r="M6065" s="1" t="s">
        <v>753</v>
      </c>
      <c r="N6065" s="1"/>
      <c r="O6065" s="2"/>
      <c r="P6065">
        <v>6064</v>
      </c>
      <c r="Q6065" s="1" t="s">
        <v>754</v>
      </c>
      <c r="R6065" s="1"/>
      <c r="S6065" s="2"/>
      <c r="T6065">
        <v>6064</v>
      </c>
      <c r="U6065" s="1" t="s">
        <v>178</v>
      </c>
      <c r="V6065" s="1"/>
      <c r="W6065" s="2"/>
      <c r="X6065">
        <v>6064</v>
      </c>
      <c r="Y6065" s="1" t="s">
        <v>179</v>
      </c>
      <c r="Z6065" s="1"/>
      <c r="AA6065" s="2"/>
    </row>
    <row r="6066" spans="8:27">
      <c r="H6066">
        <v>6065</v>
      </c>
      <c r="I6066" s="1" t="s">
        <v>752</v>
      </c>
      <c r="J6066" s="1"/>
      <c r="K6066" s="2"/>
      <c r="L6066">
        <v>6065</v>
      </c>
      <c r="M6066" s="1" t="s">
        <v>753</v>
      </c>
      <c r="N6066" s="1"/>
      <c r="O6066" s="2"/>
      <c r="P6066">
        <v>6065</v>
      </c>
      <c r="Q6066" s="1" t="s">
        <v>754</v>
      </c>
      <c r="R6066" s="1"/>
      <c r="S6066" s="2"/>
      <c r="T6066">
        <v>6065</v>
      </c>
      <c r="U6066" s="1" t="s">
        <v>178</v>
      </c>
      <c r="V6066" s="1"/>
      <c r="W6066" s="2"/>
      <c r="X6066">
        <v>6065</v>
      </c>
      <c r="Y6066" s="1" t="s">
        <v>179</v>
      </c>
      <c r="Z6066" s="1"/>
      <c r="AA6066" s="2"/>
    </row>
    <row r="6067" spans="8:27">
      <c r="H6067">
        <v>6066</v>
      </c>
      <c r="I6067" s="1" t="s">
        <v>752</v>
      </c>
      <c r="J6067" s="1"/>
      <c r="K6067" s="2"/>
      <c r="L6067">
        <v>6066</v>
      </c>
      <c r="M6067" s="1" t="s">
        <v>753</v>
      </c>
      <c r="N6067" s="1"/>
      <c r="O6067" s="2"/>
      <c r="P6067">
        <v>6066</v>
      </c>
      <c r="Q6067" s="1" t="s">
        <v>754</v>
      </c>
      <c r="R6067" s="1"/>
      <c r="S6067" s="2"/>
      <c r="T6067">
        <v>6066</v>
      </c>
      <c r="U6067" s="1" t="s">
        <v>178</v>
      </c>
      <c r="V6067" s="1"/>
      <c r="W6067" s="2"/>
      <c r="X6067">
        <v>6066</v>
      </c>
      <c r="Y6067" s="1" t="s">
        <v>179</v>
      </c>
      <c r="Z6067" s="1"/>
      <c r="AA6067" s="2"/>
    </row>
    <row r="6068" spans="8:27">
      <c r="H6068">
        <v>6067</v>
      </c>
      <c r="I6068" s="1" t="s">
        <v>752</v>
      </c>
      <c r="J6068" s="1"/>
      <c r="K6068" s="2"/>
      <c r="L6068">
        <v>6067</v>
      </c>
      <c r="M6068" s="1" t="s">
        <v>753</v>
      </c>
      <c r="N6068" s="1"/>
      <c r="O6068" s="2"/>
      <c r="P6068">
        <v>6067</v>
      </c>
      <c r="Q6068" s="1" t="s">
        <v>754</v>
      </c>
      <c r="R6068" s="1"/>
      <c r="S6068" s="2"/>
      <c r="T6068">
        <v>6067</v>
      </c>
      <c r="U6068" s="1" t="s">
        <v>178</v>
      </c>
      <c r="V6068" s="1"/>
      <c r="W6068" s="2"/>
      <c r="X6068">
        <v>6067</v>
      </c>
      <c r="Y6068" s="1" t="s">
        <v>179</v>
      </c>
      <c r="Z6068" s="1"/>
      <c r="AA6068" s="2"/>
    </row>
    <row r="6069" spans="8:27">
      <c r="H6069">
        <v>6068</v>
      </c>
      <c r="I6069" s="1" t="s">
        <v>752</v>
      </c>
      <c r="J6069" s="1"/>
      <c r="K6069" s="2"/>
      <c r="L6069">
        <v>6068</v>
      </c>
      <c r="M6069" s="1" t="s">
        <v>753</v>
      </c>
      <c r="N6069" s="1"/>
      <c r="O6069" s="2"/>
      <c r="P6069">
        <v>6068</v>
      </c>
      <c r="Q6069" s="1" t="s">
        <v>754</v>
      </c>
      <c r="R6069" s="1"/>
      <c r="S6069" s="2"/>
      <c r="T6069">
        <v>6068</v>
      </c>
      <c r="U6069" s="1" t="s">
        <v>178</v>
      </c>
      <c r="V6069" s="1"/>
      <c r="W6069" s="2"/>
      <c r="X6069">
        <v>6068</v>
      </c>
      <c r="Y6069" s="1" t="s">
        <v>179</v>
      </c>
      <c r="Z6069" s="1"/>
      <c r="AA6069" s="2"/>
    </row>
    <row r="6070" spans="8:27">
      <c r="H6070">
        <v>6069</v>
      </c>
      <c r="I6070" s="1" t="s">
        <v>752</v>
      </c>
      <c r="J6070" s="1"/>
      <c r="K6070" s="2"/>
      <c r="L6070">
        <v>6069</v>
      </c>
      <c r="M6070" s="1" t="s">
        <v>753</v>
      </c>
      <c r="N6070" s="1"/>
      <c r="O6070" s="2"/>
      <c r="P6070">
        <v>6069</v>
      </c>
      <c r="Q6070" s="1" t="s">
        <v>754</v>
      </c>
      <c r="R6070" s="1"/>
      <c r="S6070" s="2"/>
      <c r="T6070">
        <v>6069</v>
      </c>
      <c r="U6070" s="1" t="s">
        <v>178</v>
      </c>
      <c r="V6070" s="1"/>
      <c r="W6070" s="2"/>
      <c r="X6070">
        <v>6069</v>
      </c>
      <c r="Y6070" s="1" t="s">
        <v>179</v>
      </c>
      <c r="Z6070" s="1"/>
      <c r="AA6070" s="2"/>
    </row>
    <row r="6071" spans="8:27">
      <c r="H6071">
        <v>6070</v>
      </c>
      <c r="I6071" s="1" t="s">
        <v>752</v>
      </c>
      <c r="J6071" s="1"/>
      <c r="K6071" s="2"/>
      <c r="L6071">
        <v>6070</v>
      </c>
      <c r="M6071" s="1" t="s">
        <v>753</v>
      </c>
      <c r="N6071" s="1"/>
      <c r="O6071" s="2"/>
      <c r="P6071">
        <v>6070</v>
      </c>
      <c r="Q6071" s="1" t="s">
        <v>754</v>
      </c>
      <c r="R6071" s="1"/>
      <c r="S6071" s="2"/>
      <c r="T6071">
        <v>6070</v>
      </c>
      <c r="U6071" s="1" t="s">
        <v>178</v>
      </c>
      <c r="V6071" s="1"/>
      <c r="W6071" s="2"/>
      <c r="X6071">
        <v>6070</v>
      </c>
      <c r="Y6071" s="1" t="s">
        <v>179</v>
      </c>
      <c r="Z6071" s="1"/>
      <c r="AA6071" s="2"/>
    </row>
    <row r="6072" spans="8:27">
      <c r="H6072">
        <v>6071</v>
      </c>
      <c r="I6072" s="1" t="s">
        <v>752</v>
      </c>
      <c r="J6072" s="1"/>
      <c r="K6072" s="2"/>
      <c r="L6072">
        <v>6071</v>
      </c>
      <c r="M6072" s="1" t="s">
        <v>753</v>
      </c>
      <c r="N6072" s="1"/>
      <c r="O6072" s="2"/>
      <c r="P6072">
        <v>6071</v>
      </c>
      <c r="Q6072" s="1" t="s">
        <v>754</v>
      </c>
      <c r="R6072" s="1"/>
      <c r="S6072" s="2"/>
      <c r="T6072">
        <v>6071</v>
      </c>
      <c r="U6072" s="1" t="s">
        <v>178</v>
      </c>
      <c r="V6072" s="1"/>
      <c r="W6072" s="2"/>
      <c r="X6072">
        <v>6071</v>
      </c>
      <c r="Y6072" s="1" t="s">
        <v>179</v>
      </c>
      <c r="Z6072" s="1"/>
      <c r="AA6072" s="2"/>
    </row>
    <row r="6073" spans="8:27">
      <c r="H6073">
        <v>6072</v>
      </c>
      <c r="I6073" s="1" t="s">
        <v>752</v>
      </c>
      <c r="J6073" s="1"/>
      <c r="K6073" s="2"/>
      <c r="L6073">
        <v>6072</v>
      </c>
      <c r="M6073" s="1" t="s">
        <v>753</v>
      </c>
      <c r="N6073" s="1"/>
      <c r="O6073" s="2"/>
      <c r="P6073">
        <v>6072</v>
      </c>
      <c r="Q6073" s="1" t="s">
        <v>754</v>
      </c>
      <c r="R6073" s="1"/>
      <c r="S6073" s="2"/>
      <c r="T6073">
        <v>6072</v>
      </c>
      <c r="U6073" s="1" t="s">
        <v>178</v>
      </c>
      <c r="V6073" s="1"/>
      <c r="W6073" s="2"/>
      <c r="X6073">
        <v>6072</v>
      </c>
      <c r="Y6073" s="1" t="s">
        <v>179</v>
      </c>
      <c r="Z6073" s="1"/>
      <c r="AA6073" s="2"/>
    </row>
    <row r="6074" spans="8:27">
      <c r="H6074">
        <v>6073</v>
      </c>
      <c r="I6074" s="1" t="s">
        <v>752</v>
      </c>
      <c r="J6074" s="1"/>
      <c r="K6074" s="2"/>
      <c r="L6074">
        <v>6073</v>
      </c>
      <c r="M6074" s="1" t="s">
        <v>753</v>
      </c>
      <c r="N6074" s="1"/>
      <c r="O6074" s="2"/>
      <c r="P6074">
        <v>6073</v>
      </c>
      <c r="Q6074" s="1" t="s">
        <v>754</v>
      </c>
      <c r="R6074" s="1"/>
      <c r="S6074" s="2"/>
      <c r="T6074">
        <v>6073</v>
      </c>
      <c r="U6074" s="1" t="s">
        <v>178</v>
      </c>
      <c r="V6074" s="1"/>
      <c r="W6074" s="2"/>
      <c r="X6074">
        <v>6073</v>
      </c>
      <c r="Y6074" s="1" t="s">
        <v>179</v>
      </c>
      <c r="Z6074" s="1"/>
      <c r="AA6074" s="2"/>
    </row>
    <row r="6075" spans="8:27">
      <c r="H6075">
        <v>6074</v>
      </c>
      <c r="I6075" s="1" t="s">
        <v>752</v>
      </c>
      <c r="J6075" s="1"/>
      <c r="K6075" s="2"/>
      <c r="L6075">
        <v>6074</v>
      </c>
      <c r="M6075" s="1" t="s">
        <v>753</v>
      </c>
      <c r="N6075" s="1"/>
      <c r="O6075" s="2"/>
      <c r="P6075">
        <v>6074</v>
      </c>
      <c r="Q6075" s="1" t="s">
        <v>754</v>
      </c>
      <c r="R6075" s="1"/>
      <c r="S6075" s="2"/>
      <c r="T6075">
        <v>6074</v>
      </c>
      <c r="U6075" s="1" t="s">
        <v>178</v>
      </c>
      <c r="V6075" s="1"/>
      <c r="W6075" s="2"/>
      <c r="X6075">
        <v>6074</v>
      </c>
      <c r="Y6075" s="1" t="s">
        <v>179</v>
      </c>
      <c r="Z6075" s="1"/>
      <c r="AA6075" s="2"/>
    </row>
    <row r="6076" spans="8:27">
      <c r="H6076">
        <v>6075</v>
      </c>
      <c r="I6076" s="1" t="s">
        <v>752</v>
      </c>
      <c r="J6076" s="1"/>
      <c r="K6076" s="2"/>
      <c r="L6076">
        <v>6075</v>
      </c>
      <c r="M6076" s="1" t="s">
        <v>753</v>
      </c>
      <c r="N6076" s="1"/>
      <c r="O6076" s="2"/>
      <c r="P6076">
        <v>6075</v>
      </c>
      <c r="Q6076" s="1" t="s">
        <v>754</v>
      </c>
      <c r="R6076" s="1"/>
      <c r="S6076" s="2"/>
      <c r="T6076">
        <v>6075</v>
      </c>
      <c r="U6076" s="1" t="s">
        <v>178</v>
      </c>
      <c r="V6076" s="1"/>
      <c r="W6076" s="2"/>
      <c r="X6076">
        <v>6075</v>
      </c>
      <c r="Y6076" s="1" t="s">
        <v>179</v>
      </c>
      <c r="Z6076" s="1"/>
      <c r="AA6076" s="2"/>
    </row>
    <row r="6077" spans="8:27">
      <c r="H6077">
        <v>6076</v>
      </c>
      <c r="I6077" s="1" t="s">
        <v>752</v>
      </c>
      <c r="J6077" s="1"/>
      <c r="K6077" s="2"/>
      <c r="L6077">
        <v>6076</v>
      </c>
      <c r="M6077" s="1" t="s">
        <v>753</v>
      </c>
      <c r="N6077" s="1"/>
      <c r="O6077" s="2"/>
      <c r="P6077">
        <v>6076</v>
      </c>
      <c r="Q6077" s="1" t="s">
        <v>754</v>
      </c>
      <c r="R6077" s="1"/>
      <c r="S6077" s="2"/>
      <c r="T6077">
        <v>6076</v>
      </c>
      <c r="U6077" s="1" t="s">
        <v>178</v>
      </c>
      <c r="V6077" s="1"/>
      <c r="W6077" s="2"/>
      <c r="X6077">
        <v>6076</v>
      </c>
      <c r="Y6077" s="1" t="s">
        <v>179</v>
      </c>
      <c r="Z6077" s="1"/>
      <c r="AA6077" s="2"/>
    </row>
    <row r="6078" spans="8:27">
      <c r="H6078">
        <v>6077</v>
      </c>
      <c r="I6078" s="1" t="s">
        <v>752</v>
      </c>
      <c r="J6078" s="1"/>
      <c r="K6078" s="2"/>
      <c r="L6078">
        <v>6077</v>
      </c>
      <c r="M6078" s="1" t="s">
        <v>753</v>
      </c>
      <c r="N6078" s="1"/>
      <c r="O6078" s="2"/>
      <c r="P6078">
        <v>6077</v>
      </c>
      <c r="Q6078" s="1" t="s">
        <v>754</v>
      </c>
      <c r="R6078" s="1"/>
      <c r="S6078" s="2"/>
      <c r="T6078">
        <v>6077</v>
      </c>
      <c r="U6078" s="1" t="s">
        <v>178</v>
      </c>
      <c r="V6078" s="1"/>
      <c r="W6078" s="2"/>
      <c r="X6078">
        <v>6077</v>
      </c>
      <c r="Y6078" s="1" t="s">
        <v>179</v>
      </c>
      <c r="Z6078" s="1"/>
      <c r="AA6078" s="2"/>
    </row>
    <row r="6079" spans="8:27">
      <c r="H6079">
        <v>6078</v>
      </c>
      <c r="I6079" s="1" t="s">
        <v>752</v>
      </c>
      <c r="J6079" s="1"/>
      <c r="K6079" s="2"/>
      <c r="L6079">
        <v>6078</v>
      </c>
      <c r="M6079" s="1" t="s">
        <v>753</v>
      </c>
      <c r="N6079" s="1"/>
      <c r="O6079" s="2"/>
      <c r="P6079">
        <v>6078</v>
      </c>
      <c r="Q6079" s="1" t="s">
        <v>754</v>
      </c>
      <c r="R6079" s="1"/>
      <c r="S6079" s="2"/>
      <c r="T6079">
        <v>6078</v>
      </c>
      <c r="U6079" s="1" t="s">
        <v>178</v>
      </c>
      <c r="V6079" s="1"/>
      <c r="W6079" s="2"/>
      <c r="X6079">
        <v>6078</v>
      </c>
      <c r="Y6079" s="1" t="s">
        <v>179</v>
      </c>
      <c r="Z6079" s="1"/>
      <c r="AA6079" s="2"/>
    </row>
    <row r="6080" spans="8:27">
      <c r="H6080">
        <v>6079</v>
      </c>
      <c r="I6080" s="1" t="s">
        <v>752</v>
      </c>
      <c r="J6080" s="1"/>
      <c r="K6080" s="2"/>
      <c r="L6080">
        <v>6079</v>
      </c>
      <c r="M6080" s="1" t="s">
        <v>753</v>
      </c>
      <c r="N6080" s="1"/>
      <c r="O6080" s="2"/>
      <c r="P6080">
        <v>6079</v>
      </c>
      <c r="Q6080" s="1" t="s">
        <v>754</v>
      </c>
      <c r="R6080" s="1"/>
      <c r="S6080" s="2"/>
      <c r="T6080">
        <v>6079</v>
      </c>
      <c r="U6080" s="1" t="s">
        <v>178</v>
      </c>
      <c r="V6080" s="1"/>
      <c r="W6080" s="2"/>
      <c r="X6080">
        <v>6079</v>
      </c>
      <c r="Y6080" s="1" t="s">
        <v>179</v>
      </c>
      <c r="Z6080" s="1"/>
      <c r="AA6080" s="2"/>
    </row>
    <row r="6081" spans="8:27">
      <c r="H6081">
        <v>6080</v>
      </c>
      <c r="I6081" s="1" t="s">
        <v>752</v>
      </c>
      <c r="J6081" s="1"/>
      <c r="K6081" s="2"/>
      <c r="L6081">
        <v>6080</v>
      </c>
      <c r="M6081" s="1" t="s">
        <v>753</v>
      </c>
      <c r="N6081" s="1"/>
      <c r="O6081" s="2"/>
      <c r="P6081">
        <v>6080</v>
      </c>
      <c r="Q6081" s="1" t="s">
        <v>754</v>
      </c>
      <c r="R6081" s="1"/>
      <c r="S6081" s="2"/>
      <c r="T6081">
        <v>6080</v>
      </c>
      <c r="U6081" s="1" t="s">
        <v>178</v>
      </c>
      <c r="V6081" s="1"/>
      <c r="W6081" s="2"/>
      <c r="X6081">
        <v>6080</v>
      </c>
      <c r="Y6081" s="1" t="s">
        <v>179</v>
      </c>
      <c r="Z6081" s="1"/>
      <c r="AA6081" s="2"/>
    </row>
    <row r="6082" spans="8:27">
      <c r="H6082">
        <v>6081</v>
      </c>
      <c r="I6082" s="1" t="s">
        <v>752</v>
      </c>
      <c r="J6082" s="1"/>
      <c r="K6082" s="2"/>
      <c r="L6082">
        <v>6081</v>
      </c>
      <c r="M6082" s="1" t="s">
        <v>753</v>
      </c>
      <c r="N6082" s="1"/>
      <c r="O6082" s="2"/>
      <c r="P6082">
        <v>6081</v>
      </c>
      <c r="Q6082" s="1" t="s">
        <v>754</v>
      </c>
      <c r="R6082" s="1"/>
      <c r="S6082" s="2"/>
      <c r="T6082">
        <v>6081</v>
      </c>
      <c r="U6082" s="1" t="s">
        <v>178</v>
      </c>
      <c r="V6082" s="1"/>
      <c r="W6082" s="2"/>
      <c r="X6082">
        <v>6081</v>
      </c>
      <c r="Y6082" s="1" t="s">
        <v>179</v>
      </c>
      <c r="Z6082" s="1"/>
      <c r="AA6082" s="2"/>
    </row>
    <row r="6083" spans="8:27">
      <c r="H6083">
        <v>6082</v>
      </c>
      <c r="I6083" s="1" t="s">
        <v>752</v>
      </c>
      <c r="J6083" s="1"/>
      <c r="K6083" s="2"/>
      <c r="L6083">
        <v>6082</v>
      </c>
      <c r="M6083" s="1" t="s">
        <v>753</v>
      </c>
      <c r="N6083" s="1"/>
      <c r="O6083" s="2"/>
      <c r="P6083">
        <v>6082</v>
      </c>
      <c r="Q6083" s="1" t="s">
        <v>754</v>
      </c>
      <c r="R6083" s="1"/>
      <c r="S6083" s="2"/>
      <c r="T6083">
        <v>6082</v>
      </c>
      <c r="U6083" s="1" t="s">
        <v>178</v>
      </c>
      <c r="V6083" s="1"/>
      <c r="W6083" s="2"/>
      <c r="X6083">
        <v>6082</v>
      </c>
      <c r="Y6083" s="1" t="s">
        <v>179</v>
      </c>
      <c r="Z6083" s="1"/>
      <c r="AA6083" s="2"/>
    </row>
    <row r="6084" spans="8:27">
      <c r="H6084">
        <v>6083</v>
      </c>
      <c r="I6084" s="1" t="s">
        <v>752</v>
      </c>
      <c r="J6084" s="1"/>
      <c r="K6084" s="2"/>
      <c r="L6084">
        <v>6083</v>
      </c>
      <c r="M6084" s="1" t="s">
        <v>753</v>
      </c>
      <c r="N6084" s="1"/>
      <c r="O6084" s="2"/>
      <c r="P6084">
        <v>6083</v>
      </c>
      <c r="Q6084" s="1" t="s">
        <v>754</v>
      </c>
      <c r="R6084" s="1"/>
      <c r="S6084" s="2"/>
      <c r="T6084">
        <v>6083</v>
      </c>
      <c r="U6084" s="1" t="s">
        <v>178</v>
      </c>
      <c r="V6084" s="1"/>
      <c r="W6084" s="2"/>
      <c r="X6084">
        <v>6083</v>
      </c>
      <c r="Y6084" s="1" t="s">
        <v>179</v>
      </c>
      <c r="Z6084" s="1"/>
      <c r="AA6084" s="2"/>
    </row>
    <row r="6085" spans="8:27">
      <c r="H6085">
        <v>6084</v>
      </c>
      <c r="I6085" s="1" t="s">
        <v>752</v>
      </c>
      <c r="J6085" s="1"/>
      <c r="K6085" s="2"/>
      <c r="L6085">
        <v>6084</v>
      </c>
      <c r="M6085" s="1" t="s">
        <v>753</v>
      </c>
      <c r="N6085" s="1"/>
      <c r="O6085" s="2"/>
      <c r="P6085">
        <v>6084</v>
      </c>
      <c r="Q6085" s="1" t="s">
        <v>754</v>
      </c>
      <c r="R6085" s="1"/>
      <c r="S6085" s="2"/>
      <c r="T6085">
        <v>6084</v>
      </c>
      <c r="U6085" s="1" t="s">
        <v>178</v>
      </c>
      <c r="V6085" s="1"/>
      <c r="W6085" s="2"/>
      <c r="X6085">
        <v>6084</v>
      </c>
      <c r="Y6085" s="1" t="s">
        <v>179</v>
      </c>
      <c r="Z6085" s="1"/>
      <c r="AA6085" s="2"/>
    </row>
    <row r="6086" spans="8:27">
      <c r="H6086">
        <v>6085</v>
      </c>
      <c r="I6086" s="1" t="s">
        <v>752</v>
      </c>
      <c r="J6086" s="1"/>
      <c r="K6086" s="2"/>
      <c r="L6086">
        <v>6085</v>
      </c>
      <c r="M6086" s="1" t="s">
        <v>753</v>
      </c>
      <c r="N6086" s="1"/>
      <c r="O6086" s="2"/>
      <c r="P6086">
        <v>6085</v>
      </c>
      <c r="Q6086" s="1" t="s">
        <v>754</v>
      </c>
      <c r="R6086" s="1"/>
      <c r="S6086" s="2"/>
      <c r="T6086">
        <v>6085</v>
      </c>
      <c r="U6086" s="1" t="s">
        <v>178</v>
      </c>
      <c r="V6086" s="1"/>
      <c r="W6086" s="2"/>
      <c r="X6086">
        <v>6085</v>
      </c>
      <c r="Y6086" s="1" t="s">
        <v>179</v>
      </c>
      <c r="Z6086" s="1"/>
      <c r="AA6086" s="2"/>
    </row>
    <row r="6087" spans="8:27">
      <c r="H6087">
        <v>6086</v>
      </c>
      <c r="I6087" s="1" t="s">
        <v>752</v>
      </c>
      <c r="J6087" s="1"/>
      <c r="K6087" s="2"/>
      <c r="L6087">
        <v>6086</v>
      </c>
      <c r="M6087" s="1" t="s">
        <v>753</v>
      </c>
      <c r="N6087" s="1"/>
      <c r="O6087" s="2"/>
      <c r="P6087">
        <v>6086</v>
      </c>
      <c r="Q6087" s="1" t="s">
        <v>754</v>
      </c>
      <c r="R6087" s="1"/>
      <c r="S6087" s="2"/>
      <c r="T6087">
        <v>6086</v>
      </c>
      <c r="U6087" s="1" t="s">
        <v>178</v>
      </c>
      <c r="V6087" s="1"/>
      <c r="W6087" s="2"/>
      <c r="X6087">
        <v>6086</v>
      </c>
      <c r="Y6087" s="1" t="s">
        <v>179</v>
      </c>
      <c r="Z6087" s="1"/>
      <c r="AA6087" s="2"/>
    </row>
    <row r="6088" spans="8:27">
      <c r="H6088">
        <v>6087</v>
      </c>
      <c r="I6088" s="1" t="s">
        <v>752</v>
      </c>
      <c r="J6088" s="1"/>
      <c r="K6088" s="2"/>
      <c r="L6088">
        <v>6087</v>
      </c>
      <c r="M6088" s="1" t="s">
        <v>753</v>
      </c>
      <c r="N6088" s="1"/>
      <c r="O6088" s="2"/>
      <c r="P6088">
        <v>6087</v>
      </c>
      <c r="Q6088" s="1" t="s">
        <v>754</v>
      </c>
      <c r="R6088" s="1"/>
      <c r="S6088" s="2"/>
      <c r="T6088">
        <v>6087</v>
      </c>
      <c r="U6088" s="1" t="s">
        <v>178</v>
      </c>
      <c r="V6088" s="1"/>
      <c r="W6088" s="2"/>
      <c r="X6088">
        <v>6087</v>
      </c>
      <c r="Y6088" s="1" t="s">
        <v>179</v>
      </c>
      <c r="Z6088" s="1"/>
      <c r="AA6088" s="2"/>
    </row>
    <row r="6089" spans="8:27">
      <c r="H6089">
        <v>6088</v>
      </c>
      <c r="I6089" s="1" t="s">
        <v>752</v>
      </c>
      <c r="J6089" s="1"/>
      <c r="K6089" s="2"/>
      <c r="L6089">
        <v>6088</v>
      </c>
      <c r="M6089" s="1" t="s">
        <v>753</v>
      </c>
      <c r="N6089" s="1"/>
      <c r="O6089" s="2"/>
      <c r="P6089">
        <v>6088</v>
      </c>
      <c r="Q6089" s="1" t="s">
        <v>754</v>
      </c>
      <c r="R6089" s="1"/>
      <c r="S6089" s="2"/>
      <c r="T6089">
        <v>6088</v>
      </c>
      <c r="U6089" s="1" t="s">
        <v>178</v>
      </c>
      <c r="V6089" s="1"/>
      <c r="W6089" s="2"/>
      <c r="X6089">
        <v>6088</v>
      </c>
      <c r="Y6089" s="1" t="s">
        <v>179</v>
      </c>
      <c r="Z6089" s="1"/>
      <c r="AA6089" s="2"/>
    </row>
    <row r="6090" spans="8:27">
      <c r="H6090">
        <v>6089</v>
      </c>
      <c r="I6090" s="1" t="s">
        <v>752</v>
      </c>
      <c r="J6090" s="1"/>
      <c r="K6090" s="2"/>
      <c r="L6090">
        <v>6089</v>
      </c>
      <c r="M6090" s="1" t="s">
        <v>753</v>
      </c>
      <c r="N6090" s="1"/>
      <c r="O6090" s="2"/>
      <c r="P6090">
        <v>6089</v>
      </c>
      <c r="Q6090" s="1" t="s">
        <v>754</v>
      </c>
      <c r="R6090" s="1"/>
      <c r="S6090" s="2"/>
      <c r="T6090">
        <v>6089</v>
      </c>
      <c r="U6090" s="1" t="s">
        <v>178</v>
      </c>
      <c r="V6090" s="1"/>
      <c r="W6090" s="2"/>
      <c r="X6090">
        <v>6089</v>
      </c>
      <c r="Y6090" s="1" t="s">
        <v>179</v>
      </c>
      <c r="Z6090" s="1"/>
      <c r="AA6090" s="2"/>
    </row>
    <row r="6091" spans="8:27">
      <c r="H6091">
        <v>6090</v>
      </c>
      <c r="I6091" s="1" t="s">
        <v>752</v>
      </c>
      <c r="J6091" s="1"/>
      <c r="K6091" s="2"/>
      <c r="L6091">
        <v>6090</v>
      </c>
      <c r="M6091" s="1" t="s">
        <v>753</v>
      </c>
      <c r="N6091" s="1"/>
      <c r="O6091" s="2"/>
      <c r="P6091">
        <v>6090</v>
      </c>
      <c r="Q6091" s="1" t="s">
        <v>754</v>
      </c>
      <c r="R6091" s="1"/>
      <c r="S6091" s="2"/>
      <c r="T6091">
        <v>6090</v>
      </c>
      <c r="U6091" s="1" t="s">
        <v>178</v>
      </c>
      <c r="V6091" s="1"/>
      <c r="W6091" s="2"/>
      <c r="X6091">
        <v>6090</v>
      </c>
      <c r="Y6091" s="1" t="s">
        <v>179</v>
      </c>
      <c r="Z6091" s="1"/>
      <c r="AA6091" s="2"/>
    </row>
    <row r="6092" spans="8:27">
      <c r="H6092">
        <v>6091</v>
      </c>
      <c r="I6092" s="1" t="s">
        <v>752</v>
      </c>
      <c r="J6092" s="1"/>
      <c r="K6092" s="2"/>
      <c r="L6092">
        <v>6091</v>
      </c>
      <c r="M6092" s="1" t="s">
        <v>753</v>
      </c>
      <c r="N6092" s="1"/>
      <c r="O6092" s="2"/>
      <c r="P6092">
        <v>6091</v>
      </c>
      <c r="Q6092" s="1" t="s">
        <v>754</v>
      </c>
      <c r="R6092" s="1"/>
      <c r="S6092" s="2"/>
      <c r="T6092">
        <v>6091</v>
      </c>
      <c r="U6092" s="1" t="s">
        <v>178</v>
      </c>
      <c r="V6092" s="1"/>
      <c r="W6092" s="2"/>
      <c r="X6092">
        <v>6091</v>
      </c>
      <c r="Y6092" s="1" t="s">
        <v>179</v>
      </c>
      <c r="Z6092" s="1"/>
      <c r="AA6092" s="2"/>
    </row>
    <row r="6093" spans="8:27">
      <c r="H6093">
        <v>6092</v>
      </c>
      <c r="I6093" s="1" t="s">
        <v>752</v>
      </c>
      <c r="J6093" s="1"/>
      <c r="K6093" s="2"/>
      <c r="L6093">
        <v>6092</v>
      </c>
      <c r="M6093" s="1" t="s">
        <v>753</v>
      </c>
      <c r="N6093" s="1"/>
      <c r="O6093" s="2"/>
      <c r="P6093">
        <v>6092</v>
      </c>
      <c r="Q6093" s="1" t="s">
        <v>754</v>
      </c>
      <c r="R6093" s="1"/>
      <c r="S6093" s="2"/>
      <c r="T6093">
        <v>6092</v>
      </c>
      <c r="U6093" s="1" t="s">
        <v>178</v>
      </c>
      <c r="V6093" s="1"/>
      <c r="W6093" s="2"/>
      <c r="X6093">
        <v>6092</v>
      </c>
      <c r="Y6093" s="1" t="s">
        <v>179</v>
      </c>
      <c r="Z6093" s="1"/>
      <c r="AA6093" s="2"/>
    </row>
    <row r="6094" spans="8:27">
      <c r="H6094">
        <v>6093</v>
      </c>
      <c r="I6094" s="1" t="s">
        <v>752</v>
      </c>
      <c r="J6094" s="1"/>
      <c r="K6094" s="2"/>
      <c r="L6094">
        <v>6093</v>
      </c>
      <c r="M6094" s="1" t="s">
        <v>753</v>
      </c>
      <c r="N6094" s="1"/>
      <c r="O6094" s="2"/>
      <c r="P6094">
        <v>6093</v>
      </c>
      <c r="Q6094" s="1" t="s">
        <v>754</v>
      </c>
      <c r="R6094" s="1"/>
      <c r="S6094" s="2"/>
      <c r="T6094">
        <v>6093</v>
      </c>
      <c r="U6094" s="1" t="s">
        <v>178</v>
      </c>
      <c r="V6094" s="1"/>
      <c r="W6094" s="2"/>
      <c r="X6094">
        <v>6093</v>
      </c>
      <c r="Y6094" s="1" t="s">
        <v>179</v>
      </c>
      <c r="Z6094" s="1"/>
      <c r="AA6094" s="2"/>
    </row>
    <row r="6095" spans="8:27">
      <c r="H6095">
        <v>6094</v>
      </c>
      <c r="I6095" s="1" t="s">
        <v>752</v>
      </c>
      <c r="J6095" s="1"/>
      <c r="K6095" s="2"/>
      <c r="L6095">
        <v>6094</v>
      </c>
      <c r="M6095" s="1" t="s">
        <v>753</v>
      </c>
      <c r="N6095" s="1"/>
      <c r="O6095" s="2"/>
      <c r="P6095">
        <v>6094</v>
      </c>
      <c r="Q6095" s="1" t="s">
        <v>754</v>
      </c>
      <c r="R6095" s="1"/>
      <c r="S6095" s="2"/>
      <c r="T6095">
        <v>6094</v>
      </c>
      <c r="U6095" s="1" t="s">
        <v>178</v>
      </c>
      <c r="V6095" s="1"/>
      <c r="W6095" s="2"/>
      <c r="X6095">
        <v>6094</v>
      </c>
      <c r="Y6095" s="1" t="s">
        <v>179</v>
      </c>
      <c r="Z6095" s="1"/>
      <c r="AA6095" s="2"/>
    </row>
    <row r="6096" spans="8:27">
      <c r="H6096">
        <v>6095</v>
      </c>
      <c r="I6096" s="1" t="s">
        <v>752</v>
      </c>
      <c r="J6096" s="1"/>
      <c r="K6096" s="2"/>
      <c r="L6096">
        <v>6095</v>
      </c>
      <c r="M6096" s="1" t="s">
        <v>753</v>
      </c>
      <c r="N6096" s="1"/>
      <c r="O6096" s="2"/>
      <c r="P6096">
        <v>6095</v>
      </c>
      <c r="Q6096" s="1" t="s">
        <v>754</v>
      </c>
      <c r="R6096" s="1"/>
      <c r="S6096" s="2"/>
      <c r="T6096">
        <v>6095</v>
      </c>
      <c r="U6096" s="1" t="s">
        <v>178</v>
      </c>
      <c r="V6096" s="1"/>
      <c r="W6096" s="2"/>
      <c r="X6096">
        <v>6095</v>
      </c>
      <c r="Y6096" s="1" t="s">
        <v>179</v>
      </c>
      <c r="Z6096" s="1"/>
      <c r="AA6096" s="2"/>
    </row>
    <row r="6097" spans="8:27">
      <c r="H6097">
        <v>6096</v>
      </c>
      <c r="I6097" s="1" t="s">
        <v>752</v>
      </c>
      <c r="J6097" s="1"/>
      <c r="K6097" s="2"/>
      <c r="L6097">
        <v>6096</v>
      </c>
      <c r="M6097" s="1" t="s">
        <v>753</v>
      </c>
      <c r="N6097" s="1"/>
      <c r="O6097" s="2"/>
      <c r="P6097">
        <v>6096</v>
      </c>
      <c r="Q6097" s="1" t="s">
        <v>754</v>
      </c>
      <c r="R6097" s="1"/>
      <c r="S6097" s="2"/>
      <c r="T6097">
        <v>6096</v>
      </c>
      <c r="U6097" s="1" t="s">
        <v>178</v>
      </c>
      <c r="V6097" s="1"/>
      <c r="W6097" s="2"/>
      <c r="X6097">
        <v>6096</v>
      </c>
      <c r="Y6097" s="1" t="s">
        <v>179</v>
      </c>
      <c r="Z6097" s="1"/>
      <c r="AA6097" s="2"/>
    </row>
    <row r="6098" spans="8:27">
      <c r="H6098">
        <v>6097</v>
      </c>
      <c r="I6098" s="1" t="s">
        <v>752</v>
      </c>
      <c r="J6098" s="1"/>
      <c r="K6098" s="2"/>
      <c r="L6098">
        <v>6097</v>
      </c>
      <c r="M6098" s="1" t="s">
        <v>753</v>
      </c>
      <c r="N6098" s="1"/>
      <c r="O6098" s="2"/>
      <c r="P6098">
        <v>6097</v>
      </c>
      <c r="Q6098" s="1" t="s">
        <v>754</v>
      </c>
      <c r="R6098" s="1"/>
      <c r="S6098" s="2"/>
      <c r="T6098">
        <v>6097</v>
      </c>
      <c r="U6098" s="1" t="s">
        <v>178</v>
      </c>
      <c r="V6098" s="1"/>
      <c r="W6098" s="2"/>
      <c r="X6098">
        <v>6097</v>
      </c>
      <c r="Y6098" s="1" t="s">
        <v>179</v>
      </c>
      <c r="Z6098" s="1"/>
      <c r="AA6098" s="2"/>
    </row>
    <row r="6099" spans="8:27">
      <c r="H6099">
        <v>6098</v>
      </c>
      <c r="I6099" s="1" t="s">
        <v>752</v>
      </c>
      <c r="J6099" s="1"/>
      <c r="K6099" s="2"/>
      <c r="L6099">
        <v>6098</v>
      </c>
      <c r="M6099" s="1" t="s">
        <v>753</v>
      </c>
      <c r="N6099" s="1"/>
      <c r="O6099" s="2"/>
      <c r="P6099">
        <v>6098</v>
      </c>
      <c r="Q6099" s="1" t="s">
        <v>754</v>
      </c>
      <c r="R6099" s="1"/>
      <c r="S6099" s="2"/>
      <c r="T6099">
        <v>6098</v>
      </c>
      <c r="U6099" s="1" t="s">
        <v>178</v>
      </c>
      <c r="V6099" s="1"/>
      <c r="W6099" s="2"/>
      <c r="X6099">
        <v>6098</v>
      </c>
      <c r="Y6099" s="1" t="s">
        <v>179</v>
      </c>
      <c r="Z6099" s="1"/>
      <c r="AA6099" s="2"/>
    </row>
    <row r="6100" spans="8:27">
      <c r="H6100">
        <v>6099</v>
      </c>
      <c r="I6100" s="1" t="s">
        <v>752</v>
      </c>
      <c r="J6100" s="1"/>
      <c r="K6100" s="2"/>
      <c r="L6100">
        <v>6099</v>
      </c>
      <c r="M6100" s="1" t="s">
        <v>753</v>
      </c>
      <c r="N6100" s="1"/>
      <c r="O6100" s="2"/>
      <c r="P6100">
        <v>6099</v>
      </c>
      <c r="Q6100" s="1" t="s">
        <v>754</v>
      </c>
      <c r="R6100" s="1"/>
      <c r="S6100" s="2"/>
      <c r="T6100">
        <v>6099</v>
      </c>
      <c r="U6100" s="1" t="s">
        <v>178</v>
      </c>
      <c r="V6100" s="1"/>
      <c r="W6100" s="2"/>
      <c r="X6100">
        <v>6099</v>
      </c>
      <c r="Y6100" s="1" t="s">
        <v>179</v>
      </c>
      <c r="Z6100" s="1"/>
      <c r="AA6100" s="2"/>
    </row>
    <row r="6101" spans="8:27">
      <c r="H6101">
        <v>6100</v>
      </c>
      <c r="I6101" s="1" t="s">
        <v>752</v>
      </c>
      <c r="J6101" s="1"/>
      <c r="K6101" s="2"/>
      <c r="L6101">
        <v>6100</v>
      </c>
      <c r="M6101" s="1" t="s">
        <v>753</v>
      </c>
      <c r="N6101" s="1"/>
      <c r="O6101" s="2"/>
      <c r="P6101">
        <v>6100</v>
      </c>
      <c r="Q6101" s="1" t="s">
        <v>754</v>
      </c>
      <c r="R6101" s="1"/>
      <c r="S6101" s="2"/>
      <c r="T6101">
        <v>6100</v>
      </c>
      <c r="U6101" s="1" t="s">
        <v>178</v>
      </c>
      <c r="V6101" s="1"/>
      <c r="W6101" s="2"/>
      <c r="X6101">
        <v>6100</v>
      </c>
      <c r="Y6101" s="1" t="s">
        <v>179</v>
      </c>
      <c r="Z6101" s="1"/>
      <c r="AA6101" s="2"/>
    </row>
    <row r="6102" spans="8:27">
      <c r="H6102">
        <v>6101</v>
      </c>
      <c r="I6102" s="1" t="s">
        <v>752</v>
      </c>
      <c r="J6102" s="1"/>
      <c r="K6102" s="2"/>
      <c r="L6102">
        <v>6101</v>
      </c>
      <c r="M6102" s="1" t="s">
        <v>753</v>
      </c>
      <c r="N6102" s="1"/>
      <c r="O6102" s="2"/>
      <c r="P6102">
        <v>6101</v>
      </c>
      <c r="Q6102" s="1" t="s">
        <v>754</v>
      </c>
      <c r="R6102" s="1"/>
      <c r="S6102" s="2"/>
      <c r="T6102">
        <v>6101</v>
      </c>
      <c r="U6102" s="1" t="s">
        <v>178</v>
      </c>
      <c r="V6102" s="1"/>
      <c r="W6102" s="2"/>
      <c r="X6102">
        <v>6101</v>
      </c>
      <c r="Y6102" s="1" t="s">
        <v>179</v>
      </c>
      <c r="Z6102" s="1"/>
      <c r="AA6102" s="2"/>
    </row>
    <row r="6103" spans="8:27">
      <c r="H6103">
        <v>6102</v>
      </c>
      <c r="I6103" s="1" t="s">
        <v>752</v>
      </c>
      <c r="J6103" s="1"/>
      <c r="K6103" s="2"/>
      <c r="L6103">
        <v>6102</v>
      </c>
      <c r="M6103" s="1" t="s">
        <v>753</v>
      </c>
      <c r="N6103" s="1"/>
      <c r="O6103" s="2"/>
      <c r="P6103">
        <v>6102</v>
      </c>
      <c r="Q6103" s="1" t="s">
        <v>754</v>
      </c>
      <c r="R6103" s="1"/>
      <c r="S6103" s="2"/>
      <c r="T6103">
        <v>6102</v>
      </c>
      <c r="U6103" s="1" t="s">
        <v>178</v>
      </c>
      <c r="V6103" s="1"/>
      <c r="W6103" s="2"/>
      <c r="X6103">
        <v>6102</v>
      </c>
      <c r="Y6103" s="1" t="s">
        <v>179</v>
      </c>
      <c r="Z6103" s="1"/>
      <c r="AA6103" s="2"/>
    </row>
    <row r="6104" spans="8:27">
      <c r="H6104">
        <v>6103</v>
      </c>
      <c r="I6104" s="1" t="s">
        <v>752</v>
      </c>
      <c r="J6104" s="1"/>
      <c r="K6104" s="2"/>
      <c r="L6104">
        <v>6103</v>
      </c>
      <c r="M6104" s="1" t="s">
        <v>753</v>
      </c>
      <c r="N6104" s="1"/>
      <c r="O6104" s="2"/>
      <c r="P6104">
        <v>6103</v>
      </c>
      <c r="Q6104" s="1" t="s">
        <v>754</v>
      </c>
      <c r="R6104" s="1"/>
      <c r="S6104" s="2"/>
      <c r="T6104">
        <v>6103</v>
      </c>
      <c r="U6104" s="1" t="s">
        <v>178</v>
      </c>
      <c r="V6104" s="1"/>
      <c r="W6104" s="2"/>
      <c r="X6104">
        <v>6103</v>
      </c>
      <c r="Y6104" s="1" t="s">
        <v>179</v>
      </c>
      <c r="Z6104" s="1"/>
      <c r="AA6104" s="2"/>
    </row>
    <row r="6105" spans="8:27">
      <c r="H6105">
        <v>6104</v>
      </c>
      <c r="I6105" s="1" t="s">
        <v>752</v>
      </c>
      <c r="J6105" s="1"/>
      <c r="K6105" s="2"/>
      <c r="L6105">
        <v>6104</v>
      </c>
      <c r="M6105" s="1" t="s">
        <v>753</v>
      </c>
      <c r="N6105" s="1"/>
      <c r="O6105" s="2"/>
      <c r="P6105">
        <v>6104</v>
      </c>
      <c r="Q6105" s="1" t="s">
        <v>754</v>
      </c>
      <c r="R6105" s="1"/>
      <c r="S6105" s="2"/>
      <c r="T6105">
        <v>6104</v>
      </c>
      <c r="U6105" s="1" t="s">
        <v>178</v>
      </c>
      <c r="V6105" s="1"/>
      <c r="W6105" s="2"/>
      <c r="X6105">
        <v>6104</v>
      </c>
      <c r="Y6105" s="1" t="s">
        <v>179</v>
      </c>
      <c r="Z6105" s="1"/>
      <c r="AA6105" s="2"/>
    </row>
    <row r="6106" spans="8:27">
      <c r="H6106">
        <v>6105</v>
      </c>
      <c r="I6106" s="1" t="s">
        <v>752</v>
      </c>
      <c r="J6106" s="1"/>
      <c r="K6106" s="2"/>
      <c r="L6106">
        <v>6105</v>
      </c>
      <c r="M6106" s="1" t="s">
        <v>753</v>
      </c>
      <c r="N6106" s="1"/>
      <c r="O6106" s="2"/>
      <c r="P6106">
        <v>6105</v>
      </c>
      <c r="Q6106" s="1" t="s">
        <v>754</v>
      </c>
      <c r="R6106" s="1"/>
      <c r="S6106" s="2"/>
      <c r="T6106">
        <v>6105</v>
      </c>
      <c r="U6106" s="1" t="s">
        <v>178</v>
      </c>
      <c r="V6106" s="1"/>
      <c r="W6106" s="2"/>
      <c r="X6106">
        <v>6105</v>
      </c>
      <c r="Y6106" s="1" t="s">
        <v>179</v>
      </c>
      <c r="Z6106" s="1"/>
      <c r="AA6106" s="2"/>
    </row>
    <row r="6107" spans="8:27">
      <c r="H6107">
        <v>6106</v>
      </c>
      <c r="I6107" s="1" t="s">
        <v>752</v>
      </c>
      <c r="J6107" s="1"/>
      <c r="K6107" s="2"/>
      <c r="L6107">
        <v>6106</v>
      </c>
      <c r="M6107" s="1" t="s">
        <v>753</v>
      </c>
      <c r="N6107" s="1"/>
      <c r="O6107" s="2"/>
      <c r="P6107">
        <v>6106</v>
      </c>
      <c r="Q6107" s="1" t="s">
        <v>754</v>
      </c>
      <c r="R6107" s="1"/>
      <c r="S6107" s="2"/>
      <c r="T6107">
        <v>6106</v>
      </c>
      <c r="U6107" s="1" t="s">
        <v>178</v>
      </c>
      <c r="V6107" s="1"/>
      <c r="W6107" s="2"/>
      <c r="X6107">
        <v>6106</v>
      </c>
      <c r="Y6107" s="1" t="s">
        <v>179</v>
      </c>
      <c r="Z6107" s="1"/>
      <c r="AA6107" s="2"/>
    </row>
    <row r="6108" spans="8:27">
      <c r="H6108">
        <v>6107</v>
      </c>
      <c r="I6108" s="1" t="s">
        <v>752</v>
      </c>
      <c r="J6108" s="1"/>
      <c r="K6108" s="2"/>
      <c r="L6108">
        <v>6107</v>
      </c>
      <c r="M6108" s="1" t="s">
        <v>753</v>
      </c>
      <c r="N6108" s="1"/>
      <c r="O6108" s="2"/>
      <c r="P6108">
        <v>6107</v>
      </c>
      <c r="Q6108" s="1" t="s">
        <v>754</v>
      </c>
      <c r="R6108" s="1"/>
      <c r="S6108" s="2"/>
      <c r="T6108">
        <v>6107</v>
      </c>
      <c r="U6108" s="1" t="s">
        <v>178</v>
      </c>
      <c r="V6108" s="1"/>
      <c r="W6108" s="2"/>
      <c r="X6108">
        <v>6107</v>
      </c>
      <c r="Y6108" s="1" t="s">
        <v>179</v>
      </c>
      <c r="Z6108" s="1"/>
      <c r="AA6108" s="2"/>
    </row>
    <row r="6109" spans="8:27">
      <c r="H6109">
        <v>6108</v>
      </c>
      <c r="I6109" s="1" t="s">
        <v>752</v>
      </c>
      <c r="J6109" s="1"/>
      <c r="K6109" s="2"/>
      <c r="L6109">
        <v>6108</v>
      </c>
      <c r="M6109" s="1" t="s">
        <v>753</v>
      </c>
      <c r="N6109" s="1"/>
      <c r="O6109" s="2"/>
      <c r="P6109">
        <v>6108</v>
      </c>
      <c r="Q6109" s="1" t="s">
        <v>754</v>
      </c>
      <c r="R6109" s="1"/>
      <c r="S6109" s="2"/>
      <c r="T6109">
        <v>6108</v>
      </c>
      <c r="U6109" s="1" t="s">
        <v>178</v>
      </c>
      <c r="V6109" s="1"/>
      <c r="W6109" s="2"/>
      <c r="X6109">
        <v>6108</v>
      </c>
      <c r="Y6109" s="1" t="s">
        <v>179</v>
      </c>
      <c r="Z6109" s="1"/>
      <c r="AA6109" s="2"/>
    </row>
    <row r="6110" spans="8:27">
      <c r="H6110">
        <v>6109</v>
      </c>
      <c r="I6110" s="1" t="s">
        <v>752</v>
      </c>
      <c r="J6110" s="1"/>
      <c r="K6110" s="2"/>
      <c r="L6110">
        <v>6109</v>
      </c>
      <c r="M6110" s="1" t="s">
        <v>753</v>
      </c>
      <c r="N6110" s="1"/>
      <c r="O6110" s="2"/>
      <c r="P6110">
        <v>6109</v>
      </c>
      <c r="Q6110" s="1" t="s">
        <v>754</v>
      </c>
      <c r="R6110" s="1"/>
      <c r="S6110" s="2"/>
      <c r="T6110">
        <v>6109</v>
      </c>
      <c r="U6110" s="1" t="s">
        <v>178</v>
      </c>
      <c r="V6110" s="1"/>
      <c r="W6110" s="2"/>
      <c r="X6110">
        <v>6109</v>
      </c>
      <c r="Y6110" s="1" t="s">
        <v>179</v>
      </c>
      <c r="Z6110" s="1"/>
      <c r="AA6110" s="2"/>
    </row>
    <row r="6111" spans="8:27">
      <c r="H6111">
        <v>6110</v>
      </c>
      <c r="I6111" s="1" t="s">
        <v>752</v>
      </c>
      <c r="J6111" s="1"/>
      <c r="K6111" s="2"/>
      <c r="L6111">
        <v>6110</v>
      </c>
      <c r="M6111" s="1" t="s">
        <v>753</v>
      </c>
      <c r="N6111" s="1"/>
      <c r="O6111" s="2"/>
      <c r="P6111">
        <v>6110</v>
      </c>
      <c r="Q6111" s="1" t="s">
        <v>754</v>
      </c>
      <c r="R6111" s="1"/>
      <c r="S6111" s="2"/>
      <c r="T6111">
        <v>6110</v>
      </c>
      <c r="U6111" s="1" t="s">
        <v>178</v>
      </c>
      <c r="V6111" s="1"/>
      <c r="W6111" s="2"/>
      <c r="X6111">
        <v>6110</v>
      </c>
      <c r="Y6111" s="1" t="s">
        <v>179</v>
      </c>
      <c r="Z6111" s="1"/>
      <c r="AA6111" s="2"/>
    </row>
    <row r="6112" spans="8:27">
      <c r="H6112">
        <v>6111</v>
      </c>
      <c r="I6112" s="1" t="s">
        <v>752</v>
      </c>
      <c r="J6112" s="1"/>
      <c r="K6112" s="2"/>
      <c r="L6112">
        <v>6111</v>
      </c>
      <c r="M6112" s="1" t="s">
        <v>753</v>
      </c>
      <c r="N6112" s="1"/>
      <c r="O6112" s="2"/>
      <c r="P6112">
        <v>6111</v>
      </c>
      <c r="Q6112" s="1" t="s">
        <v>754</v>
      </c>
      <c r="R6112" s="1"/>
      <c r="S6112" s="2"/>
      <c r="T6112">
        <v>6111</v>
      </c>
      <c r="U6112" s="1" t="s">
        <v>178</v>
      </c>
      <c r="V6112" s="1"/>
      <c r="W6112" s="2"/>
      <c r="X6112">
        <v>6111</v>
      </c>
      <c r="Y6112" s="1" t="s">
        <v>179</v>
      </c>
      <c r="Z6112" s="1"/>
      <c r="AA6112" s="2"/>
    </row>
    <row r="6113" spans="8:27">
      <c r="H6113">
        <v>6112</v>
      </c>
      <c r="I6113" s="1" t="s">
        <v>752</v>
      </c>
      <c r="J6113" s="1"/>
      <c r="K6113" s="2"/>
      <c r="L6113">
        <v>6112</v>
      </c>
      <c r="M6113" s="1" t="s">
        <v>753</v>
      </c>
      <c r="N6113" s="1"/>
      <c r="O6113" s="2"/>
      <c r="P6113">
        <v>6112</v>
      </c>
      <c r="Q6113" s="1" t="s">
        <v>754</v>
      </c>
      <c r="R6113" s="1"/>
      <c r="S6113" s="2"/>
      <c r="T6113">
        <v>6112</v>
      </c>
      <c r="U6113" s="1" t="s">
        <v>178</v>
      </c>
      <c r="V6113" s="1"/>
      <c r="W6113" s="2"/>
      <c r="X6113">
        <v>6112</v>
      </c>
      <c r="Y6113" s="1" t="s">
        <v>179</v>
      </c>
      <c r="Z6113" s="1"/>
      <c r="AA6113" s="2"/>
    </row>
    <row r="6114" spans="8:27">
      <c r="H6114">
        <v>6113</v>
      </c>
      <c r="I6114" s="1" t="s">
        <v>752</v>
      </c>
      <c r="J6114" s="1"/>
      <c r="K6114" s="2"/>
      <c r="L6114">
        <v>6113</v>
      </c>
      <c r="M6114" s="1" t="s">
        <v>753</v>
      </c>
      <c r="N6114" s="1"/>
      <c r="O6114" s="2"/>
      <c r="P6114">
        <v>6113</v>
      </c>
      <c r="Q6114" s="1" t="s">
        <v>754</v>
      </c>
      <c r="R6114" s="1"/>
      <c r="S6114" s="2"/>
      <c r="T6114">
        <v>6113</v>
      </c>
      <c r="U6114" s="1" t="s">
        <v>178</v>
      </c>
      <c r="V6114" s="1"/>
      <c r="W6114" s="2"/>
      <c r="X6114">
        <v>6113</v>
      </c>
      <c r="Y6114" s="1" t="s">
        <v>179</v>
      </c>
      <c r="Z6114" s="1"/>
      <c r="AA6114" s="2"/>
    </row>
    <row r="6115" spans="8:27">
      <c r="H6115">
        <v>6114</v>
      </c>
      <c r="I6115" s="1" t="s">
        <v>752</v>
      </c>
      <c r="J6115" s="1"/>
      <c r="K6115" s="2"/>
      <c r="L6115">
        <v>6114</v>
      </c>
      <c r="M6115" s="1" t="s">
        <v>753</v>
      </c>
      <c r="N6115" s="1"/>
      <c r="O6115" s="2"/>
      <c r="P6115">
        <v>6114</v>
      </c>
      <c r="Q6115" s="1" t="s">
        <v>754</v>
      </c>
      <c r="R6115" s="1"/>
      <c r="S6115" s="2"/>
      <c r="T6115">
        <v>6114</v>
      </c>
      <c r="U6115" s="1" t="s">
        <v>178</v>
      </c>
      <c r="V6115" s="1"/>
      <c r="W6115" s="2"/>
      <c r="X6115">
        <v>6114</v>
      </c>
      <c r="Y6115" s="1" t="s">
        <v>179</v>
      </c>
      <c r="Z6115" s="1"/>
      <c r="AA6115" s="2"/>
    </row>
    <row r="6116" spans="8:27">
      <c r="H6116">
        <v>6115</v>
      </c>
      <c r="I6116" s="1" t="s">
        <v>752</v>
      </c>
      <c r="J6116" s="1"/>
      <c r="K6116" s="2"/>
      <c r="L6116">
        <v>6115</v>
      </c>
      <c r="M6116" s="1" t="s">
        <v>753</v>
      </c>
      <c r="N6116" s="1"/>
      <c r="O6116" s="2"/>
      <c r="P6116">
        <v>6115</v>
      </c>
      <c r="Q6116" s="1" t="s">
        <v>754</v>
      </c>
      <c r="R6116" s="1"/>
      <c r="S6116" s="2"/>
      <c r="T6116">
        <v>6115</v>
      </c>
      <c r="U6116" s="1" t="s">
        <v>178</v>
      </c>
      <c r="V6116" s="1"/>
      <c r="W6116" s="2"/>
      <c r="X6116">
        <v>6115</v>
      </c>
      <c r="Y6116" s="1" t="s">
        <v>179</v>
      </c>
      <c r="Z6116" s="1"/>
      <c r="AA6116" s="2"/>
    </row>
    <row r="6117" spans="8:27">
      <c r="H6117">
        <v>6116</v>
      </c>
      <c r="I6117" s="1" t="s">
        <v>752</v>
      </c>
      <c r="J6117" s="1"/>
      <c r="K6117" s="2"/>
      <c r="L6117">
        <v>6116</v>
      </c>
      <c r="M6117" s="1" t="s">
        <v>753</v>
      </c>
      <c r="N6117" s="1"/>
      <c r="O6117" s="2"/>
      <c r="P6117">
        <v>6116</v>
      </c>
      <c r="Q6117" s="1" t="s">
        <v>754</v>
      </c>
      <c r="R6117" s="1"/>
      <c r="S6117" s="2"/>
      <c r="T6117">
        <v>6116</v>
      </c>
      <c r="U6117" s="1" t="s">
        <v>178</v>
      </c>
      <c r="V6117" s="1"/>
      <c r="W6117" s="2"/>
      <c r="X6117">
        <v>6116</v>
      </c>
      <c r="Y6117" s="1" t="s">
        <v>179</v>
      </c>
      <c r="Z6117" s="1"/>
      <c r="AA6117" s="2"/>
    </row>
    <row r="6118" spans="8:27">
      <c r="H6118">
        <v>6117</v>
      </c>
      <c r="I6118" s="1" t="s">
        <v>752</v>
      </c>
      <c r="J6118" s="1"/>
      <c r="K6118" s="2"/>
      <c r="L6118">
        <v>6117</v>
      </c>
      <c r="M6118" s="1" t="s">
        <v>753</v>
      </c>
      <c r="N6118" s="1"/>
      <c r="O6118" s="2"/>
      <c r="P6118">
        <v>6117</v>
      </c>
      <c r="Q6118" s="1" t="s">
        <v>754</v>
      </c>
      <c r="R6118" s="1"/>
      <c r="S6118" s="2"/>
      <c r="T6118">
        <v>6117</v>
      </c>
      <c r="U6118" s="1" t="s">
        <v>178</v>
      </c>
      <c r="V6118" s="1"/>
      <c r="W6118" s="2"/>
      <c r="X6118">
        <v>6117</v>
      </c>
      <c r="Y6118" s="1" t="s">
        <v>179</v>
      </c>
      <c r="Z6118" s="1"/>
      <c r="AA6118" s="2"/>
    </row>
    <row r="6119" spans="8:27">
      <c r="H6119">
        <v>6118</v>
      </c>
      <c r="I6119" s="1" t="s">
        <v>752</v>
      </c>
      <c r="J6119" s="1"/>
      <c r="K6119" s="2"/>
      <c r="L6119">
        <v>6118</v>
      </c>
      <c r="M6119" s="1" t="s">
        <v>753</v>
      </c>
      <c r="N6119" s="1"/>
      <c r="O6119" s="2"/>
      <c r="P6119">
        <v>6118</v>
      </c>
      <c r="Q6119" s="1" t="s">
        <v>754</v>
      </c>
      <c r="R6119" s="1"/>
      <c r="S6119" s="2"/>
      <c r="T6119">
        <v>6118</v>
      </c>
      <c r="U6119" s="1" t="s">
        <v>178</v>
      </c>
      <c r="V6119" s="1"/>
      <c r="W6119" s="2"/>
      <c r="X6119">
        <v>6118</v>
      </c>
      <c r="Y6119" s="1" t="s">
        <v>179</v>
      </c>
      <c r="Z6119" s="1"/>
      <c r="AA6119" s="2"/>
    </row>
    <row r="6120" spans="8:27">
      <c r="H6120">
        <v>6119</v>
      </c>
      <c r="I6120" s="1" t="s">
        <v>752</v>
      </c>
      <c r="J6120" s="1"/>
      <c r="K6120" s="2"/>
      <c r="L6120">
        <v>6119</v>
      </c>
      <c r="M6120" s="1" t="s">
        <v>753</v>
      </c>
      <c r="N6120" s="1"/>
      <c r="O6120" s="2"/>
      <c r="P6120">
        <v>6119</v>
      </c>
      <c r="Q6120" s="1" t="s">
        <v>754</v>
      </c>
      <c r="R6120" s="1"/>
      <c r="S6120" s="2"/>
      <c r="T6120">
        <v>6119</v>
      </c>
      <c r="U6120" s="1" t="s">
        <v>178</v>
      </c>
      <c r="V6120" s="1"/>
      <c r="W6120" s="2"/>
      <c r="X6120">
        <v>6119</v>
      </c>
      <c r="Y6120" s="1" t="s">
        <v>179</v>
      </c>
      <c r="Z6120" s="1"/>
      <c r="AA6120" s="2"/>
    </row>
    <row r="6121" spans="8:27">
      <c r="H6121">
        <v>6120</v>
      </c>
      <c r="I6121" s="1" t="s">
        <v>752</v>
      </c>
      <c r="J6121" s="1"/>
      <c r="K6121" s="2"/>
      <c r="L6121">
        <v>6120</v>
      </c>
      <c r="M6121" s="1" t="s">
        <v>753</v>
      </c>
      <c r="N6121" s="1"/>
      <c r="O6121" s="2"/>
      <c r="P6121">
        <v>6120</v>
      </c>
      <c r="Q6121" s="1" t="s">
        <v>754</v>
      </c>
      <c r="R6121" s="1"/>
      <c r="S6121" s="2"/>
      <c r="T6121">
        <v>6120</v>
      </c>
      <c r="U6121" s="1" t="s">
        <v>178</v>
      </c>
      <c r="V6121" s="1"/>
      <c r="W6121" s="2"/>
      <c r="X6121">
        <v>6120</v>
      </c>
      <c r="Y6121" s="1" t="s">
        <v>179</v>
      </c>
      <c r="Z6121" s="1"/>
      <c r="AA6121" s="2"/>
    </row>
    <row r="6122" spans="8:27">
      <c r="H6122">
        <v>6121</v>
      </c>
      <c r="I6122" s="1" t="s">
        <v>752</v>
      </c>
      <c r="J6122" s="1"/>
      <c r="K6122" s="2"/>
      <c r="L6122">
        <v>6121</v>
      </c>
      <c r="M6122" s="1" t="s">
        <v>753</v>
      </c>
      <c r="N6122" s="1"/>
      <c r="O6122" s="2"/>
      <c r="P6122">
        <v>6121</v>
      </c>
      <c r="Q6122" s="1" t="s">
        <v>754</v>
      </c>
      <c r="R6122" s="1"/>
      <c r="S6122" s="2"/>
      <c r="T6122">
        <v>6121</v>
      </c>
      <c r="U6122" s="1" t="s">
        <v>178</v>
      </c>
      <c r="V6122" s="1"/>
      <c r="W6122" s="2"/>
      <c r="X6122">
        <v>6121</v>
      </c>
      <c r="Y6122" s="1" t="s">
        <v>179</v>
      </c>
      <c r="Z6122" s="1"/>
      <c r="AA6122" s="2"/>
    </row>
    <row r="6123" spans="8:27">
      <c r="H6123">
        <v>6122</v>
      </c>
      <c r="I6123" s="1" t="s">
        <v>752</v>
      </c>
      <c r="J6123" s="1"/>
      <c r="K6123" s="2"/>
      <c r="L6123">
        <v>6122</v>
      </c>
      <c r="M6123" s="1" t="s">
        <v>753</v>
      </c>
      <c r="N6123" s="1"/>
      <c r="O6123" s="2"/>
      <c r="P6123">
        <v>6122</v>
      </c>
      <c r="Q6123" s="1" t="s">
        <v>754</v>
      </c>
      <c r="R6123" s="1"/>
      <c r="S6123" s="2"/>
      <c r="T6123">
        <v>6122</v>
      </c>
      <c r="U6123" s="1" t="s">
        <v>178</v>
      </c>
      <c r="V6123" s="1"/>
      <c r="W6123" s="2"/>
      <c r="X6123">
        <v>6122</v>
      </c>
      <c r="Y6123" s="1" t="s">
        <v>179</v>
      </c>
      <c r="Z6123" s="1"/>
      <c r="AA6123" s="2"/>
    </row>
    <row r="6124" spans="8:27">
      <c r="H6124">
        <v>6123</v>
      </c>
      <c r="I6124" s="1" t="s">
        <v>752</v>
      </c>
      <c r="J6124" s="1"/>
      <c r="K6124" s="2"/>
      <c r="L6124">
        <v>6123</v>
      </c>
      <c r="M6124" s="1" t="s">
        <v>753</v>
      </c>
      <c r="N6124" s="1"/>
      <c r="O6124" s="2"/>
      <c r="P6124">
        <v>6123</v>
      </c>
      <c r="Q6124" s="1" t="s">
        <v>754</v>
      </c>
      <c r="R6124" s="1"/>
      <c r="S6124" s="2"/>
      <c r="T6124">
        <v>6123</v>
      </c>
      <c r="U6124" s="1" t="s">
        <v>178</v>
      </c>
      <c r="V6124" s="1"/>
      <c r="W6124" s="2"/>
      <c r="X6124">
        <v>6123</v>
      </c>
      <c r="Y6124" s="1" t="s">
        <v>179</v>
      </c>
      <c r="Z6124" s="1"/>
      <c r="AA6124" s="2"/>
    </row>
    <row r="6125" spans="8:27">
      <c r="H6125">
        <v>6124</v>
      </c>
      <c r="I6125" s="1" t="s">
        <v>752</v>
      </c>
      <c r="J6125" s="1"/>
      <c r="K6125" s="2"/>
      <c r="L6125">
        <v>6124</v>
      </c>
      <c r="M6125" s="1" t="s">
        <v>753</v>
      </c>
      <c r="N6125" s="1"/>
      <c r="O6125" s="2"/>
      <c r="P6125">
        <v>6124</v>
      </c>
      <c r="Q6125" s="1" t="s">
        <v>754</v>
      </c>
      <c r="R6125" s="1"/>
      <c r="S6125" s="2"/>
      <c r="T6125">
        <v>6124</v>
      </c>
      <c r="U6125" s="1" t="s">
        <v>178</v>
      </c>
      <c r="V6125" s="1"/>
      <c r="W6125" s="2"/>
      <c r="X6125">
        <v>6124</v>
      </c>
      <c r="Y6125" s="1" t="s">
        <v>179</v>
      </c>
      <c r="Z6125" s="1"/>
      <c r="AA6125" s="2"/>
    </row>
    <row r="6126" spans="8:27">
      <c r="H6126">
        <v>6125</v>
      </c>
      <c r="I6126" s="1" t="s">
        <v>752</v>
      </c>
      <c r="J6126" s="1"/>
      <c r="K6126" s="2"/>
      <c r="L6126">
        <v>6125</v>
      </c>
      <c r="M6126" s="1" t="s">
        <v>753</v>
      </c>
      <c r="N6126" s="1"/>
      <c r="O6126" s="2"/>
      <c r="P6126">
        <v>6125</v>
      </c>
      <c r="Q6126" s="1" t="s">
        <v>754</v>
      </c>
      <c r="R6126" s="1"/>
      <c r="S6126" s="2"/>
      <c r="T6126">
        <v>6125</v>
      </c>
      <c r="U6126" s="1" t="s">
        <v>178</v>
      </c>
      <c r="V6126" s="1"/>
      <c r="W6126" s="2"/>
      <c r="X6126">
        <v>6125</v>
      </c>
      <c r="Y6126" s="1" t="s">
        <v>179</v>
      </c>
      <c r="Z6126" s="1"/>
      <c r="AA6126" s="2"/>
    </row>
    <row r="6127" spans="8:27">
      <c r="H6127">
        <v>6126</v>
      </c>
      <c r="I6127" s="1" t="s">
        <v>752</v>
      </c>
      <c r="J6127" s="1"/>
      <c r="K6127" s="2"/>
      <c r="L6127">
        <v>6126</v>
      </c>
      <c r="M6127" s="1" t="s">
        <v>753</v>
      </c>
      <c r="N6127" s="1"/>
      <c r="O6127" s="2"/>
      <c r="P6127">
        <v>6126</v>
      </c>
      <c r="Q6127" s="1" t="s">
        <v>754</v>
      </c>
      <c r="R6127" s="1"/>
      <c r="S6127" s="2"/>
      <c r="T6127">
        <v>6126</v>
      </c>
      <c r="U6127" s="1" t="s">
        <v>178</v>
      </c>
      <c r="V6127" s="1"/>
      <c r="W6127" s="2"/>
      <c r="X6127">
        <v>6126</v>
      </c>
      <c r="Y6127" s="1" t="s">
        <v>179</v>
      </c>
      <c r="Z6127" s="1"/>
      <c r="AA6127" s="2"/>
    </row>
    <row r="6128" spans="8:27">
      <c r="H6128">
        <v>6127</v>
      </c>
      <c r="I6128" s="1" t="s">
        <v>752</v>
      </c>
      <c r="J6128" s="1"/>
      <c r="K6128" s="2"/>
      <c r="L6128">
        <v>6127</v>
      </c>
      <c r="M6128" s="1" t="s">
        <v>753</v>
      </c>
      <c r="N6128" s="1"/>
      <c r="O6128" s="2"/>
      <c r="P6128">
        <v>6127</v>
      </c>
      <c r="Q6128" s="1" t="s">
        <v>754</v>
      </c>
      <c r="R6128" s="1"/>
      <c r="S6128" s="2"/>
      <c r="T6128">
        <v>6127</v>
      </c>
      <c r="U6128" s="1" t="s">
        <v>178</v>
      </c>
      <c r="V6128" s="1"/>
      <c r="W6128" s="2"/>
      <c r="X6128">
        <v>6127</v>
      </c>
      <c r="Y6128" s="1" t="s">
        <v>179</v>
      </c>
      <c r="Z6128" s="1"/>
      <c r="AA6128" s="2"/>
    </row>
    <row r="6129" spans="8:27">
      <c r="H6129">
        <v>6128</v>
      </c>
      <c r="I6129" s="1" t="s">
        <v>752</v>
      </c>
      <c r="J6129" s="1"/>
      <c r="K6129" s="2"/>
      <c r="L6129">
        <v>6128</v>
      </c>
      <c r="M6129" s="1" t="s">
        <v>753</v>
      </c>
      <c r="N6129" s="1"/>
      <c r="O6129" s="2"/>
      <c r="P6129">
        <v>6128</v>
      </c>
      <c r="Q6129" s="1" t="s">
        <v>754</v>
      </c>
      <c r="R6129" s="1"/>
      <c r="S6129" s="2"/>
      <c r="T6129">
        <v>6128</v>
      </c>
      <c r="U6129" s="1" t="s">
        <v>178</v>
      </c>
      <c r="V6129" s="1"/>
      <c r="W6129" s="2"/>
      <c r="X6129">
        <v>6128</v>
      </c>
      <c r="Y6129" s="1" t="s">
        <v>179</v>
      </c>
      <c r="Z6129" s="1"/>
      <c r="AA6129" s="2"/>
    </row>
    <row r="6130" spans="8:27">
      <c r="H6130">
        <v>6129</v>
      </c>
      <c r="I6130" s="1" t="s">
        <v>752</v>
      </c>
      <c r="J6130" s="1"/>
      <c r="K6130" s="2"/>
      <c r="L6130">
        <v>6129</v>
      </c>
      <c r="M6130" s="1" t="s">
        <v>753</v>
      </c>
      <c r="N6130" s="1"/>
      <c r="O6130" s="2"/>
      <c r="P6130">
        <v>6129</v>
      </c>
      <c r="Q6130" s="1" t="s">
        <v>754</v>
      </c>
      <c r="R6130" s="1"/>
      <c r="S6130" s="2"/>
      <c r="T6130">
        <v>6129</v>
      </c>
      <c r="U6130" s="1" t="s">
        <v>178</v>
      </c>
      <c r="V6130" s="1"/>
      <c r="W6130" s="2"/>
      <c r="X6130">
        <v>6129</v>
      </c>
      <c r="Y6130" s="1" t="s">
        <v>179</v>
      </c>
      <c r="Z6130" s="1"/>
      <c r="AA6130" s="2"/>
    </row>
    <row r="6131" spans="8:27">
      <c r="H6131">
        <v>6130</v>
      </c>
      <c r="I6131" s="1" t="s">
        <v>752</v>
      </c>
      <c r="J6131" s="1"/>
      <c r="K6131" s="2"/>
      <c r="L6131">
        <v>6130</v>
      </c>
      <c r="M6131" s="1" t="s">
        <v>753</v>
      </c>
      <c r="N6131" s="1"/>
      <c r="O6131" s="2"/>
      <c r="P6131">
        <v>6130</v>
      </c>
      <c r="Q6131" s="1" t="s">
        <v>754</v>
      </c>
      <c r="R6131" s="1"/>
      <c r="S6131" s="2"/>
      <c r="T6131">
        <v>6130</v>
      </c>
      <c r="U6131" s="1" t="s">
        <v>178</v>
      </c>
      <c r="V6131" s="1"/>
      <c r="W6131" s="2"/>
      <c r="X6131">
        <v>6130</v>
      </c>
      <c r="Y6131" s="1" t="s">
        <v>179</v>
      </c>
      <c r="Z6131" s="1"/>
      <c r="AA6131" s="2"/>
    </row>
    <row r="6132" spans="8:27">
      <c r="H6132">
        <v>6131</v>
      </c>
      <c r="I6132" s="1" t="s">
        <v>752</v>
      </c>
      <c r="J6132" s="1"/>
      <c r="K6132" s="2"/>
      <c r="L6132">
        <v>6131</v>
      </c>
      <c r="M6132" s="1" t="s">
        <v>753</v>
      </c>
      <c r="N6132" s="1"/>
      <c r="O6132" s="2"/>
      <c r="P6132">
        <v>6131</v>
      </c>
      <c r="Q6132" s="1" t="s">
        <v>754</v>
      </c>
      <c r="R6132" s="1"/>
      <c r="S6132" s="2"/>
      <c r="T6132">
        <v>6131</v>
      </c>
      <c r="U6132" s="1" t="s">
        <v>178</v>
      </c>
      <c r="V6132" s="1"/>
      <c r="W6132" s="2"/>
      <c r="X6132">
        <v>6131</v>
      </c>
      <c r="Y6132" s="1" t="s">
        <v>179</v>
      </c>
      <c r="Z6132" s="1"/>
      <c r="AA6132" s="2"/>
    </row>
    <row r="6133" spans="8:27">
      <c r="H6133">
        <v>6132</v>
      </c>
      <c r="I6133" s="1" t="s">
        <v>752</v>
      </c>
      <c r="J6133" s="1"/>
      <c r="K6133" s="2"/>
      <c r="L6133">
        <v>6132</v>
      </c>
      <c r="M6133" s="1" t="s">
        <v>753</v>
      </c>
      <c r="N6133" s="1"/>
      <c r="O6133" s="2"/>
      <c r="P6133">
        <v>6132</v>
      </c>
      <c r="Q6133" s="1" t="s">
        <v>754</v>
      </c>
      <c r="R6133" s="1"/>
      <c r="S6133" s="2"/>
      <c r="T6133">
        <v>6132</v>
      </c>
      <c r="U6133" s="1" t="s">
        <v>178</v>
      </c>
      <c r="V6133" s="1"/>
      <c r="W6133" s="2"/>
      <c r="X6133">
        <v>6132</v>
      </c>
      <c r="Y6133" s="1" t="s">
        <v>179</v>
      </c>
      <c r="Z6133" s="1"/>
      <c r="AA6133" s="2"/>
    </row>
    <row r="6134" spans="8:27">
      <c r="H6134">
        <v>6133</v>
      </c>
      <c r="I6134" s="1" t="s">
        <v>752</v>
      </c>
      <c r="J6134" s="1"/>
      <c r="K6134" s="2"/>
      <c r="L6134">
        <v>6133</v>
      </c>
      <c r="M6134" s="1" t="s">
        <v>753</v>
      </c>
      <c r="N6134" s="1"/>
      <c r="O6134" s="2"/>
      <c r="P6134">
        <v>6133</v>
      </c>
      <c r="Q6134" s="1" t="s">
        <v>754</v>
      </c>
      <c r="R6134" s="1"/>
      <c r="S6134" s="2"/>
      <c r="T6134">
        <v>6133</v>
      </c>
      <c r="U6134" s="1" t="s">
        <v>178</v>
      </c>
      <c r="V6134" s="1"/>
      <c r="W6134" s="2"/>
      <c r="X6134">
        <v>6133</v>
      </c>
      <c r="Y6134" s="1" t="s">
        <v>179</v>
      </c>
      <c r="Z6134" s="1"/>
      <c r="AA6134" s="2"/>
    </row>
    <row r="6135" spans="8:27">
      <c r="H6135">
        <v>6134</v>
      </c>
      <c r="I6135" s="1" t="s">
        <v>752</v>
      </c>
      <c r="J6135" s="1"/>
      <c r="K6135" s="2"/>
      <c r="L6135">
        <v>6134</v>
      </c>
      <c r="M6135" s="1" t="s">
        <v>753</v>
      </c>
      <c r="N6135" s="1"/>
      <c r="O6135" s="2"/>
      <c r="P6135">
        <v>6134</v>
      </c>
      <c r="Q6135" s="1" t="s">
        <v>754</v>
      </c>
      <c r="R6135" s="1"/>
      <c r="S6135" s="2"/>
      <c r="T6135">
        <v>6134</v>
      </c>
      <c r="U6135" s="1" t="s">
        <v>178</v>
      </c>
      <c r="V6135" s="1"/>
      <c r="W6135" s="2"/>
      <c r="X6135">
        <v>6134</v>
      </c>
      <c r="Y6135" s="1" t="s">
        <v>179</v>
      </c>
      <c r="Z6135" s="1"/>
      <c r="AA6135" s="2"/>
    </row>
    <row r="6136" spans="8:27">
      <c r="H6136">
        <v>6135</v>
      </c>
      <c r="I6136" s="1" t="s">
        <v>752</v>
      </c>
      <c r="J6136" s="1"/>
      <c r="K6136" s="2"/>
      <c r="L6136">
        <v>6135</v>
      </c>
      <c r="M6136" s="1" t="s">
        <v>753</v>
      </c>
      <c r="N6136" s="1"/>
      <c r="O6136" s="2"/>
      <c r="P6136">
        <v>6135</v>
      </c>
      <c r="Q6136" s="1" t="s">
        <v>754</v>
      </c>
      <c r="R6136" s="1"/>
      <c r="S6136" s="2"/>
      <c r="T6136">
        <v>6135</v>
      </c>
      <c r="U6136" s="1" t="s">
        <v>178</v>
      </c>
      <c r="V6136" s="1"/>
      <c r="W6136" s="2"/>
      <c r="X6136">
        <v>6135</v>
      </c>
      <c r="Y6136" s="1" t="s">
        <v>179</v>
      </c>
      <c r="Z6136" s="1"/>
      <c r="AA6136" s="2"/>
    </row>
    <row r="6137" spans="8:27">
      <c r="H6137">
        <v>6136</v>
      </c>
      <c r="I6137" s="1" t="s">
        <v>752</v>
      </c>
      <c r="J6137" s="1"/>
      <c r="K6137" s="2"/>
      <c r="L6137">
        <v>6136</v>
      </c>
      <c r="M6137" s="1" t="s">
        <v>753</v>
      </c>
      <c r="N6137" s="1"/>
      <c r="O6137" s="2"/>
      <c r="P6137">
        <v>6136</v>
      </c>
      <c r="Q6137" s="1" t="s">
        <v>754</v>
      </c>
      <c r="R6137" s="1"/>
      <c r="S6137" s="2"/>
      <c r="T6137">
        <v>6136</v>
      </c>
      <c r="U6137" s="1" t="s">
        <v>178</v>
      </c>
      <c r="V6137" s="1"/>
      <c r="W6137" s="2"/>
      <c r="X6137">
        <v>6136</v>
      </c>
      <c r="Y6137" s="1" t="s">
        <v>179</v>
      </c>
      <c r="Z6137" s="1"/>
      <c r="AA6137" s="2"/>
    </row>
    <row r="6138" spans="8:27">
      <c r="H6138">
        <v>6137</v>
      </c>
      <c r="I6138" s="1" t="s">
        <v>752</v>
      </c>
      <c r="J6138" s="1"/>
      <c r="K6138" s="2"/>
      <c r="L6138">
        <v>6137</v>
      </c>
      <c r="M6138" s="1" t="s">
        <v>753</v>
      </c>
      <c r="N6138" s="1"/>
      <c r="O6138" s="2"/>
      <c r="P6138">
        <v>6137</v>
      </c>
      <c r="Q6138" s="1" t="s">
        <v>754</v>
      </c>
      <c r="R6138" s="1"/>
      <c r="S6138" s="2"/>
      <c r="T6138">
        <v>6137</v>
      </c>
      <c r="U6138" s="1" t="s">
        <v>178</v>
      </c>
      <c r="V6138" s="1"/>
      <c r="W6138" s="2"/>
      <c r="X6138">
        <v>6137</v>
      </c>
      <c r="Y6138" s="1" t="s">
        <v>179</v>
      </c>
      <c r="Z6138" s="1"/>
      <c r="AA6138" s="2"/>
    </row>
    <row r="6139" spans="8:27">
      <c r="H6139">
        <v>6138</v>
      </c>
      <c r="I6139" s="1" t="s">
        <v>752</v>
      </c>
      <c r="J6139" s="1"/>
      <c r="K6139" s="2"/>
      <c r="L6139">
        <v>6138</v>
      </c>
      <c r="M6139" s="1" t="s">
        <v>753</v>
      </c>
      <c r="N6139" s="1"/>
      <c r="O6139" s="2"/>
      <c r="P6139">
        <v>6138</v>
      </c>
      <c r="Q6139" s="1" t="s">
        <v>754</v>
      </c>
      <c r="R6139" s="1"/>
      <c r="S6139" s="2"/>
      <c r="T6139">
        <v>6138</v>
      </c>
      <c r="U6139" s="1" t="s">
        <v>178</v>
      </c>
      <c r="V6139" s="1"/>
      <c r="W6139" s="2"/>
      <c r="X6139">
        <v>6138</v>
      </c>
      <c r="Y6139" s="1" t="s">
        <v>179</v>
      </c>
      <c r="Z6139" s="1"/>
      <c r="AA6139" s="2"/>
    </row>
    <row r="6140" spans="8:27">
      <c r="H6140">
        <v>6139</v>
      </c>
      <c r="I6140" s="1" t="s">
        <v>752</v>
      </c>
      <c r="J6140" s="1"/>
      <c r="K6140" s="2"/>
      <c r="L6140">
        <v>6139</v>
      </c>
      <c r="M6140" s="1" t="s">
        <v>753</v>
      </c>
      <c r="N6140" s="1"/>
      <c r="O6140" s="2"/>
      <c r="P6140">
        <v>6139</v>
      </c>
      <c r="Q6140" s="1" t="s">
        <v>754</v>
      </c>
      <c r="R6140" s="1"/>
      <c r="S6140" s="2"/>
      <c r="T6140">
        <v>6139</v>
      </c>
      <c r="U6140" s="1" t="s">
        <v>178</v>
      </c>
      <c r="V6140" s="1"/>
      <c r="W6140" s="2"/>
      <c r="X6140">
        <v>6139</v>
      </c>
      <c r="Y6140" s="1" t="s">
        <v>179</v>
      </c>
      <c r="Z6140" s="1"/>
      <c r="AA6140" s="2"/>
    </row>
    <row r="6141" spans="8:27">
      <c r="H6141">
        <v>6140</v>
      </c>
      <c r="I6141" s="1" t="s">
        <v>752</v>
      </c>
      <c r="J6141" s="1"/>
      <c r="K6141" s="2"/>
      <c r="L6141">
        <v>6140</v>
      </c>
      <c r="M6141" s="1" t="s">
        <v>753</v>
      </c>
      <c r="N6141" s="1"/>
      <c r="O6141" s="2"/>
      <c r="P6141">
        <v>6140</v>
      </c>
      <c r="Q6141" s="1" t="s">
        <v>754</v>
      </c>
      <c r="R6141" s="1"/>
      <c r="S6141" s="2"/>
      <c r="T6141">
        <v>6140</v>
      </c>
      <c r="U6141" s="1" t="s">
        <v>178</v>
      </c>
      <c r="V6141" s="1"/>
      <c r="W6141" s="2"/>
      <c r="X6141">
        <v>6140</v>
      </c>
      <c r="Y6141" s="1" t="s">
        <v>179</v>
      </c>
      <c r="Z6141" s="1"/>
      <c r="AA6141" s="2"/>
    </row>
    <row r="6142" spans="8:27">
      <c r="H6142">
        <v>6141</v>
      </c>
      <c r="I6142" s="1" t="s">
        <v>752</v>
      </c>
      <c r="J6142" s="1"/>
      <c r="K6142" s="2"/>
      <c r="L6142">
        <v>6141</v>
      </c>
      <c r="M6142" s="1" t="s">
        <v>753</v>
      </c>
      <c r="N6142" s="1"/>
      <c r="O6142" s="2"/>
      <c r="P6142">
        <v>6141</v>
      </c>
      <c r="Q6142" s="1" t="s">
        <v>754</v>
      </c>
      <c r="R6142" s="1"/>
      <c r="S6142" s="2"/>
      <c r="T6142">
        <v>6141</v>
      </c>
      <c r="U6142" s="1" t="s">
        <v>178</v>
      </c>
      <c r="V6142" s="1"/>
      <c r="W6142" s="2"/>
      <c r="X6142">
        <v>6141</v>
      </c>
      <c r="Y6142" s="1" t="s">
        <v>179</v>
      </c>
      <c r="Z6142" s="1"/>
      <c r="AA6142" s="2"/>
    </row>
    <row r="6143" spans="8:27">
      <c r="H6143">
        <v>6142</v>
      </c>
      <c r="I6143" s="1" t="s">
        <v>752</v>
      </c>
      <c r="J6143" s="1"/>
      <c r="K6143" s="2"/>
      <c r="L6143">
        <v>6142</v>
      </c>
      <c r="M6143" s="1" t="s">
        <v>753</v>
      </c>
      <c r="N6143" s="1"/>
      <c r="O6143" s="2"/>
      <c r="P6143">
        <v>6142</v>
      </c>
      <c r="Q6143" s="1" t="s">
        <v>754</v>
      </c>
      <c r="R6143" s="1"/>
      <c r="S6143" s="2"/>
      <c r="T6143">
        <v>6142</v>
      </c>
      <c r="U6143" s="1" t="s">
        <v>178</v>
      </c>
      <c r="V6143" s="1"/>
      <c r="W6143" s="2"/>
      <c r="X6143">
        <v>6142</v>
      </c>
      <c r="Y6143" s="1" t="s">
        <v>179</v>
      </c>
      <c r="Z6143" s="1"/>
      <c r="AA6143" s="2"/>
    </row>
    <row r="6144" spans="8:27">
      <c r="H6144">
        <v>6143</v>
      </c>
      <c r="I6144" s="1" t="s">
        <v>752</v>
      </c>
      <c r="J6144" s="1"/>
      <c r="K6144" s="2"/>
      <c r="L6144">
        <v>6143</v>
      </c>
      <c r="M6144" s="1" t="s">
        <v>753</v>
      </c>
      <c r="N6144" s="1"/>
      <c r="O6144" s="2"/>
      <c r="P6144">
        <v>6143</v>
      </c>
      <c r="Q6144" s="1" t="s">
        <v>754</v>
      </c>
      <c r="R6144" s="1"/>
      <c r="S6144" s="2"/>
      <c r="T6144">
        <v>6143</v>
      </c>
      <c r="U6144" s="1" t="s">
        <v>178</v>
      </c>
      <c r="V6144" s="1"/>
      <c r="W6144" s="2"/>
      <c r="X6144">
        <v>6143</v>
      </c>
      <c r="Y6144" s="1" t="s">
        <v>179</v>
      </c>
      <c r="Z6144" s="1"/>
      <c r="AA6144" s="2"/>
    </row>
    <row r="6145" spans="8:27">
      <c r="H6145">
        <v>6144</v>
      </c>
      <c r="I6145" s="1" t="s">
        <v>752</v>
      </c>
      <c r="J6145" s="1"/>
      <c r="K6145" s="2"/>
      <c r="L6145">
        <v>6144</v>
      </c>
      <c r="M6145" s="1" t="s">
        <v>753</v>
      </c>
      <c r="N6145" s="1"/>
      <c r="O6145" s="2"/>
      <c r="P6145">
        <v>6144</v>
      </c>
      <c r="Q6145" s="1" t="s">
        <v>754</v>
      </c>
      <c r="R6145" s="1"/>
      <c r="S6145" s="2"/>
      <c r="T6145">
        <v>6144</v>
      </c>
      <c r="U6145" s="1" t="s">
        <v>178</v>
      </c>
      <c r="V6145" s="1"/>
      <c r="W6145" s="2"/>
      <c r="X6145">
        <v>6144</v>
      </c>
      <c r="Y6145" s="1" t="s">
        <v>179</v>
      </c>
      <c r="Z6145" s="1"/>
      <c r="AA6145" s="2"/>
    </row>
    <row r="6146" spans="8:27">
      <c r="H6146">
        <v>6145</v>
      </c>
      <c r="I6146" s="1" t="s">
        <v>752</v>
      </c>
      <c r="J6146" s="1"/>
      <c r="K6146" s="2"/>
      <c r="L6146">
        <v>6145</v>
      </c>
      <c r="M6146" s="1" t="s">
        <v>753</v>
      </c>
      <c r="N6146" s="1"/>
      <c r="O6146" s="2"/>
      <c r="P6146">
        <v>6145</v>
      </c>
      <c r="Q6146" s="1" t="s">
        <v>754</v>
      </c>
      <c r="R6146" s="1"/>
      <c r="S6146" s="2"/>
      <c r="T6146">
        <v>6145</v>
      </c>
      <c r="U6146" s="1" t="s">
        <v>178</v>
      </c>
      <c r="V6146" s="1"/>
      <c r="W6146" s="2"/>
      <c r="X6146">
        <v>6145</v>
      </c>
      <c r="Y6146" s="1" t="s">
        <v>179</v>
      </c>
      <c r="Z6146" s="1"/>
      <c r="AA6146" s="2"/>
    </row>
    <row r="6147" spans="8:27">
      <c r="H6147">
        <v>6146</v>
      </c>
      <c r="I6147" s="1" t="s">
        <v>752</v>
      </c>
      <c r="J6147" s="1"/>
      <c r="K6147" s="2"/>
      <c r="L6147">
        <v>6146</v>
      </c>
      <c r="M6147" s="1" t="s">
        <v>753</v>
      </c>
      <c r="N6147" s="1"/>
      <c r="O6147" s="2"/>
      <c r="P6147">
        <v>6146</v>
      </c>
      <c r="Q6147" s="1" t="s">
        <v>754</v>
      </c>
      <c r="R6147" s="1"/>
      <c r="S6147" s="2"/>
      <c r="T6147">
        <v>6146</v>
      </c>
      <c r="U6147" s="1" t="s">
        <v>178</v>
      </c>
      <c r="V6147" s="1"/>
      <c r="W6147" s="2"/>
      <c r="X6147">
        <v>6146</v>
      </c>
      <c r="Y6147" s="1" t="s">
        <v>179</v>
      </c>
      <c r="Z6147" s="1"/>
      <c r="AA6147" s="2"/>
    </row>
    <row r="6148" spans="8:27">
      <c r="H6148">
        <v>6147</v>
      </c>
      <c r="I6148" s="1" t="s">
        <v>752</v>
      </c>
      <c r="J6148" s="1"/>
      <c r="K6148" s="2"/>
      <c r="L6148">
        <v>6147</v>
      </c>
      <c r="M6148" s="1" t="s">
        <v>753</v>
      </c>
      <c r="N6148" s="1"/>
      <c r="O6148" s="2"/>
      <c r="P6148">
        <v>6147</v>
      </c>
      <c r="Q6148" s="1" t="s">
        <v>754</v>
      </c>
      <c r="R6148" s="1"/>
      <c r="S6148" s="2"/>
      <c r="T6148">
        <v>6147</v>
      </c>
      <c r="U6148" s="1" t="s">
        <v>178</v>
      </c>
      <c r="V6148" s="1"/>
      <c r="W6148" s="2"/>
      <c r="X6148">
        <v>6147</v>
      </c>
      <c r="Y6148" s="1" t="s">
        <v>179</v>
      </c>
      <c r="Z6148" s="1"/>
      <c r="AA6148" s="2"/>
    </row>
    <row r="6149" spans="8:27">
      <c r="H6149">
        <v>6148</v>
      </c>
      <c r="I6149" s="1" t="s">
        <v>752</v>
      </c>
      <c r="J6149" s="1"/>
      <c r="K6149" s="2"/>
      <c r="L6149">
        <v>6148</v>
      </c>
      <c r="M6149" s="1" t="s">
        <v>753</v>
      </c>
      <c r="N6149" s="1"/>
      <c r="O6149" s="2"/>
      <c r="P6149">
        <v>6148</v>
      </c>
      <c r="Q6149" s="1" t="s">
        <v>754</v>
      </c>
      <c r="R6149" s="1"/>
      <c r="S6149" s="2"/>
      <c r="T6149">
        <v>6148</v>
      </c>
      <c r="U6149" s="1" t="s">
        <v>178</v>
      </c>
      <c r="V6149" s="1"/>
      <c r="W6149" s="2"/>
      <c r="X6149">
        <v>6148</v>
      </c>
      <c r="Y6149" s="1" t="s">
        <v>179</v>
      </c>
      <c r="Z6149" s="1"/>
      <c r="AA6149" s="2"/>
    </row>
    <row r="6150" spans="8:27">
      <c r="H6150">
        <v>6149</v>
      </c>
      <c r="I6150" s="1" t="s">
        <v>752</v>
      </c>
      <c r="J6150" s="1"/>
      <c r="K6150" s="2"/>
      <c r="L6150">
        <v>6149</v>
      </c>
      <c r="M6150" s="1" t="s">
        <v>753</v>
      </c>
      <c r="N6150" s="1"/>
      <c r="O6150" s="2"/>
      <c r="P6150">
        <v>6149</v>
      </c>
      <c r="Q6150" s="1" t="s">
        <v>754</v>
      </c>
      <c r="R6150" s="1"/>
      <c r="S6150" s="2"/>
      <c r="T6150">
        <v>6149</v>
      </c>
      <c r="U6150" s="1" t="s">
        <v>178</v>
      </c>
      <c r="V6150" s="1"/>
      <c r="W6150" s="2"/>
      <c r="X6150">
        <v>6149</v>
      </c>
      <c r="Y6150" s="1" t="s">
        <v>179</v>
      </c>
      <c r="Z6150" s="1"/>
      <c r="AA6150" s="2"/>
    </row>
    <row r="6151" spans="8:27">
      <c r="H6151">
        <v>6150</v>
      </c>
      <c r="I6151" s="1" t="s">
        <v>752</v>
      </c>
      <c r="J6151" s="1"/>
      <c r="K6151" s="2"/>
      <c r="L6151">
        <v>6150</v>
      </c>
      <c r="M6151" s="1" t="s">
        <v>753</v>
      </c>
      <c r="N6151" s="1"/>
      <c r="O6151" s="2"/>
      <c r="P6151">
        <v>6150</v>
      </c>
      <c r="Q6151" s="1" t="s">
        <v>754</v>
      </c>
      <c r="R6151" s="1"/>
      <c r="S6151" s="2"/>
      <c r="T6151">
        <v>6150</v>
      </c>
      <c r="U6151" s="1" t="s">
        <v>178</v>
      </c>
      <c r="V6151" s="1"/>
      <c r="W6151" s="2"/>
      <c r="X6151">
        <v>6150</v>
      </c>
      <c r="Y6151" s="1" t="s">
        <v>179</v>
      </c>
      <c r="Z6151" s="1"/>
      <c r="AA6151" s="2"/>
    </row>
    <row r="6152" spans="8:27">
      <c r="H6152">
        <v>6151</v>
      </c>
      <c r="I6152" s="1" t="s">
        <v>752</v>
      </c>
      <c r="J6152" s="1"/>
      <c r="K6152" s="2"/>
      <c r="L6152">
        <v>6151</v>
      </c>
      <c r="M6152" s="1" t="s">
        <v>753</v>
      </c>
      <c r="N6152" s="1"/>
      <c r="O6152" s="2"/>
      <c r="P6152">
        <v>6151</v>
      </c>
      <c r="Q6152" s="1" t="s">
        <v>754</v>
      </c>
      <c r="R6152" s="1"/>
      <c r="S6152" s="2"/>
      <c r="T6152">
        <v>6151</v>
      </c>
      <c r="U6152" s="1" t="s">
        <v>178</v>
      </c>
      <c r="V6152" s="1"/>
      <c r="W6152" s="2"/>
      <c r="X6152">
        <v>6151</v>
      </c>
      <c r="Y6152" s="1" t="s">
        <v>179</v>
      </c>
      <c r="Z6152" s="1"/>
      <c r="AA6152" s="2"/>
    </row>
    <row r="6153" spans="8:27">
      <c r="H6153">
        <v>6152</v>
      </c>
      <c r="I6153" s="1" t="s">
        <v>752</v>
      </c>
      <c r="J6153" s="1"/>
      <c r="K6153" s="2"/>
      <c r="L6153">
        <v>6152</v>
      </c>
      <c r="M6153" s="1" t="s">
        <v>753</v>
      </c>
      <c r="N6153" s="1"/>
      <c r="O6153" s="2"/>
      <c r="P6153">
        <v>6152</v>
      </c>
      <c r="Q6153" s="1" t="s">
        <v>754</v>
      </c>
      <c r="R6153" s="1"/>
      <c r="S6153" s="2"/>
      <c r="T6153">
        <v>6152</v>
      </c>
      <c r="U6153" s="1" t="s">
        <v>178</v>
      </c>
      <c r="V6153" s="1"/>
      <c r="W6153" s="2"/>
      <c r="X6153">
        <v>6152</v>
      </c>
      <c r="Y6153" s="1" t="s">
        <v>179</v>
      </c>
      <c r="Z6153" s="1"/>
      <c r="AA6153" s="2"/>
    </row>
    <row r="6154" spans="8:27">
      <c r="H6154">
        <v>6153</v>
      </c>
      <c r="I6154" s="1" t="s">
        <v>752</v>
      </c>
      <c r="J6154" s="1"/>
      <c r="K6154" s="2"/>
      <c r="L6154">
        <v>6153</v>
      </c>
      <c r="M6154" s="1" t="s">
        <v>753</v>
      </c>
      <c r="N6154" s="1"/>
      <c r="O6154" s="2"/>
      <c r="P6154">
        <v>6153</v>
      </c>
      <c r="Q6154" s="1" t="s">
        <v>754</v>
      </c>
      <c r="R6154" s="1"/>
      <c r="S6154" s="2"/>
      <c r="T6154">
        <v>6153</v>
      </c>
      <c r="U6154" s="1" t="s">
        <v>178</v>
      </c>
      <c r="V6154" s="1"/>
      <c r="W6154" s="2"/>
      <c r="X6154">
        <v>6153</v>
      </c>
      <c r="Y6154" s="1" t="s">
        <v>179</v>
      </c>
      <c r="Z6154" s="1"/>
      <c r="AA6154" s="2"/>
    </row>
    <row r="6155" spans="8:27">
      <c r="H6155">
        <v>6154</v>
      </c>
      <c r="I6155" s="1" t="s">
        <v>752</v>
      </c>
      <c r="J6155" s="1"/>
      <c r="K6155" s="2"/>
      <c r="L6155">
        <v>6154</v>
      </c>
      <c r="M6155" s="1" t="s">
        <v>753</v>
      </c>
      <c r="N6155" s="1"/>
      <c r="O6155" s="2"/>
      <c r="P6155">
        <v>6154</v>
      </c>
      <c r="Q6155" s="1" t="s">
        <v>754</v>
      </c>
      <c r="R6155" s="1"/>
      <c r="S6155" s="2"/>
      <c r="T6155">
        <v>6154</v>
      </c>
      <c r="U6155" s="1" t="s">
        <v>178</v>
      </c>
      <c r="V6155" s="1"/>
      <c r="W6155" s="2"/>
      <c r="X6155">
        <v>6154</v>
      </c>
      <c r="Y6155" s="1" t="s">
        <v>179</v>
      </c>
      <c r="Z6155" s="1"/>
      <c r="AA6155" s="2"/>
    </row>
    <row r="6156" spans="8:27">
      <c r="H6156">
        <v>6155</v>
      </c>
      <c r="I6156" s="1" t="s">
        <v>752</v>
      </c>
      <c r="J6156" s="1"/>
      <c r="K6156" s="2"/>
      <c r="L6156">
        <v>6155</v>
      </c>
      <c r="M6156" s="1" t="s">
        <v>753</v>
      </c>
      <c r="N6156" s="1"/>
      <c r="O6156" s="2"/>
      <c r="P6156">
        <v>6155</v>
      </c>
      <c r="Q6156" s="1" t="s">
        <v>754</v>
      </c>
      <c r="R6156" s="1"/>
      <c r="S6156" s="2"/>
      <c r="T6156">
        <v>6155</v>
      </c>
      <c r="U6156" s="1" t="s">
        <v>178</v>
      </c>
      <c r="V6156" s="1"/>
      <c r="W6156" s="2"/>
      <c r="X6156">
        <v>6155</v>
      </c>
      <c r="Y6156" s="1" t="s">
        <v>179</v>
      </c>
      <c r="Z6156" s="1"/>
      <c r="AA6156" s="2"/>
    </row>
    <row r="6157" spans="8:27">
      <c r="H6157">
        <v>6156</v>
      </c>
      <c r="I6157" s="1" t="s">
        <v>752</v>
      </c>
      <c r="J6157" s="1"/>
      <c r="K6157" s="2"/>
      <c r="L6157">
        <v>6156</v>
      </c>
      <c r="M6157" s="1" t="s">
        <v>753</v>
      </c>
      <c r="N6157" s="1"/>
      <c r="O6157" s="2"/>
      <c r="P6157">
        <v>6156</v>
      </c>
      <c r="Q6157" s="1" t="s">
        <v>754</v>
      </c>
      <c r="R6157" s="1"/>
      <c r="S6157" s="2"/>
      <c r="T6157">
        <v>6156</v>
      </c>
      <c r="U6157" s="1" t="s">
        <v>178</v>
      </c>
      <c r="V6157" s="1"/>
      <c r="W6157" s="2"/>
      <c r="X6157">
        <v>6156</v>
      </c>
      <c r="Y6157" s="1" t="s">
        <v>179</v>
      </c>
      <c r="Z6157" s="1"/>
      <c r="AA6157" s="2"/>
    </row>
    <row r="6158" spans="8:27">
      <c r="H6158">
        <v>6157</v>
      </c>
      <c r="I6158" s="1" t="s">
        <v>752</v>
      </c>
      <c r="J6158" s="1"/>
      <c r="K6158" s="2"/>
      <c r="L6158">
        <v>6157</v>
      </c>
      <c r="M6158" s="1" t="s">
        <v>753</v>
      </c>
      <c r="N6158" s="1"/>
      <c r="O6158" s="2"/>
      <c r="P6158">
        <v>6157</v>
      </c>
      <c r="Q6158" s="1" t="s">
        <v>754</v>
      </c>
      <c r="R6158" s="1"/>
      <c r="S6158" s="2"/>
      <c r="T6158">
        <v>6157</v>
      </c>
      <c r="U6158" s="1" t="s">
        <v>178</v>
      </c>
      <c r="V6158" s="1"/>
      <c r="W6158" s="2"/>
      <c r="X6158">
        <v>6157</v>
      </c>
      <c r="Y6158" s="1" t="s">
        <v>179</v>
      </c>
      <c r="Z6158" s="1"/>
      <c r="AA6158" s="2"/>
    </row>
    <row r="6159" spans="8:27">
      <c r="H6159">
        <v>6158</v>
      </c>
      <c r="I6159" s="1" t="s">
        <v>752</v>
      </c>
      <c r="J6159" s="1"/>
      <c r="K6159" s="2"/>
      <c r="L6159">
        <v>6158</v>
      </c>
      <c r="M6159" s="1" t="s">
        <v>753</v>
      </c>
      <c r="N6159" s="1"/>
      <c r="O6159" s="2"/>
      <c r="P6159">
        <v>6158</v>
      </c>
      <c r="Q6159" s="1" t="s">
        <v>754</v>
      </c>
      <c r="R6159" s="1"/>
      <c r="S6159" s="2"/>
      <c r="T6159">
        <v>6158</v>
      </c>
      <c r="U6159" s="1" t="s">
        <v>178</v>
      </c>
      <c r="V6159" s="1"/>
      <c r="W6159" s="2"/>
      <c r="X6159">
        <v>6158</v>
      </c>
      <c r="Y6159" s="1" t="s">
        <v>179</v>
      </c>
      <c r="Z6159" s="1"/>
      <c r="AA6159" s="2"/>
    </row>
    <row r="6160" spans="8:27">
      <c r="H6160">
        <v>6159</v>
      </c>
      <c r="I6160" s="1" t="s">
        <v>752</v>
      </c>
      <c r="J6160" s="1"/>
      <c r="K6160" s="2"/>
      <c r="L6160">
        <v>6159</v>
      </c>
      <c r="M6160" s="1" t="s">
        <v>753</v>
      </c>
      <c r="N6160" s="1"/>
      <c r="O6160" s="2"/>
      <c r="P6160">
        <v>6159</v>
      </c>
      <c r="Q6160" s="1" t="s">
        <v>754</v>
      </c>
      <c r="R6160" s="1"/>
      <c r="S6160" s="2"/>
      <c r="T6160">
        <v>6159</v>
      </c>
      <c r="U6160" s="1" t="s">
        <v>178</v>
      </c>
      <c r="V6160" s="1"/>
      <c r="W6160" s="2"/>
      <c r="X6160">
        <v>6159</v>
      </c>
      <c r="Y6160" s="1" t="s">
        <v>179</v>
      </c>
      <c r="Z6160" s="1"/>
      <c r="AA6160" s="2"/>
    </row>
    <row r="6161" spans="8:27">
      <c r="H6161">
        <v>6160</v>
      </c>
      <c r="I6161" s="1" t="s">
        <v>752</v>
      </c>
      <c r="J6161" s="1"/>
      <c r="K6161" s="2"/>
      <c r="L6161">
        <v>6160</v>
      </c>
      <c r="M6161" s="1" t="s">
        <v>753</v>
      </c>
      <c r="N6161" s="1"/>
      <c r="O6161" s="2"/>
      <c r="P6161">
        <v>6160</v>
      </c>
      <c r="Q6161" s="1" t="s">
        <v>754</v>
      </c>
      <c r="R6161" s="1"/>
      <c r="S6161" s="2"/>
      <c r="T6161">
        <v>6160</v>
      </c>
      <c r="U6161" s="1" t="s">
        <v>178</v>
      </c>
      <c r="V6161" s="1"/>
      <c r="W6161" s="2"/>
      <c r="X6161">
        <v>6160</v>
      </c>
      <c r="Y6161" s="1" t="s">
        <v>179</v>
      </c>
      <c r="Z6161" s="1"/>
      <c r="AA6161" s="2"/>
    </row>
    <row r="6162" spans="8:27">
      <c r="H6162">
        <v>6161</v>
      </c>
      <c r="I6162" s="1" t="s">
        <v>752</v>
      </c>
      <c r="J6162" s="1"/>
      <c r="K6162" s="2"/>
      <c r="L6162">
        <v>6161</v>
      </c>
      <c r="M6162" s="1" t="s">
        <v>753</v>
      </c>
      <c r="N6162" s="1"/>
      <c r="O6162" s="2"/>
      <c r="P6162">
        <v>6161</v>
      </c>
      <c r="Q6162" s="1" t="s">
        <v>754</v>
      </c>
      <c r="R6162" s="1"/>
      <c r="S6162" s="2"/>
      <c r="T6162">
        <v>6161</v>
      </c>
      <c r="U6162" s="1" t="s">
        <v>178</v>
      </c>
      <c r="V6162" s="1"/>
      <c r="W6162" s="2"/>
      <c r="X6162">
        <v>6161</v>
      </c>
      <c r="Y6162" s="1" t="s">
        <v>179</v>
      </c>
      <c r="Z6162" s="1"/>
      <c r="AA6162" s="2"/>
    </row>
    <row r="6163" spans="8:27">
      <c r="H6163">
        <v>6162</v>
      </c>
      <c r="I6163" s="1" t="s">
        <v>752</v>
      </c>
      <c r="J6163" s="1"/>
      <c r="K6163" s="2"/>
      <c r="L6163">
        <v>6162</v>
      </c>
      <c r="M6163" s="1" t="s">
        <v>753</v>
      </c>
      <c r="N6163" s="1"/>
      <c r="O6163" s="2"/>
      <c r="P6163">
        <v>6162</v>
      </c>
      <c r="Q6163" s="1" t="s">
        <v>754</v>
      </c>
      <c r="R6163" s="1"/>
      <c r="S6163" s="2"/>
      <c r="T6163">
        <v>6162</v>
      </c>
      <c r="U6163" s="1" t="s">
        <v>178</v>
      </c>
      <c r="V6163" s="1"/>
      <c r="W6163" s="2"/>
      <c r="X6163">
        <v>6162</v>
      </c>
      <c r="Y6163" s="1" t="s">
        <v>179</v>
      </c>
      <c r="Z6163" s="1"/>
      <c r="AA6163" s="2"/>
    </row>
    <row r="6164" spans="8:27">
      <c r="H6164">
        <v>6163</v>
      </c>
      <c r="I6164" s="1" t="s">
        <v>752</v>
      </c>
      <c r="J6164" s="1"/>
      <c r="K6164" s="2"/>
      <c r="L6164">
        <v>6163</v>
      </c>
      <c r="M6164" s="1" t="s">
        <v>753</v>
      </c>
      <c r="N6164" s="1"/>
      <c r="O6164" s="2"/>
      <c r="P6164">
        <v>6163</v>
      </c>
      <c r="Q6164" s="1" t="s">
        <v>754</v>
      </c>
      <c r="R6164" s="1"/>
      <c r="S6164" s="2"/>
      <c r="T6164">
        <v>6163</v>
      </c>
      <c r="U6164" s="1" t="s">
        <v>178</v>
      </c>
      <c r="V6164" s="1"/>
      <c r="W6164" s="2"/>
      <c r="X6164">
        <v>6163</v>
      </c>
      <c r="Y6164" s="1" t="s">
        <v>179</v>
      </c>
      <c r="Z6164" s="1"/>
      <c r="AA6164" s="2"/>
    </row>
    <row r="6165" spans="8:27">
      <c r="H6165">
        <v>6164</v>
      </c>
      <c r="I6165" s="1" t="s">
        <v>752</v>
      </c>
      <c r="J6165" s="1"/>
      <c r="K6165" s="2"/>
      <c r="L6165">
        <v>6164</v>
      </c>
      <c r="M6165" s="1" t="s">
        <v>753</v>
      </c>
      <c r="N6165" s="1"/>
      <c r="O6165" s="2"/>
      <c r="P6165">
        <v>6164</v>
      </c>
      <c r="Q6165" s="1" t="s">
        <v>754</v>
      </c>
      <c r="R6165" s="1"/>
      <c r="S6165" s="2"/>
      <c r="T6165">
        <v>6164</v>
      </c>
      <c r="U6165" s="1" t="s">
        <v>178</v>
      </c>
      <c r="V6165" s="1"/>
      <c r="W6165" s="2"/>
      <c r="X6165">
        <v>6164</v>
      </c>
      <c r="Y6165" s="1" t="s">
        <v>179</v>
      </c>
      <c r="Z6165" s="1"/>
      <c r="AA6165" s="2"/>
    </row>
    <row r="6166" spans="8:27">
      <c r="H6166">
        <v>6165</v>
      </c>
      <c r="I6166" s="1" t="s">
        <v>752</v>
      </c>
      <c r="J6166" s="1"/>
      <c r="K6166" s="2"/>
      <c r="L6166">
        <v>6165</v>
      </c>
      <c r="M6166" s="1" t="s">
        <v>753</v>
      </c>
      <c r="N6166" s="1"/>
      <c r="O6166" s="2"/>
      <c r="P6166">
        <v>6165</v>
      </c>
      <c r="Q6166" s="1" t="s">
        <v>754</v>
      </c>
      <c r="R6166" s="1"/>
      <c r="S6166" s="2"/>
      <c r="T6166">
        <v>6165</v>
      </c>
      <c r="U6166" s="1" t="s">
        <v>178</v>
      </c>
      <c r="V6166" s="1"/>
      <c r="W6166" s="2"/>
      <c r="X6166">
        <v>6165</v>
      </c>
      <c r="Y6166" s="1" t="s">
        <v>179</v>
      </c>
      <c r="Z6166" s="1"/>
      <c r="AA6166" s="2"/>
    </row>
    <row r="6167" spans="8:27">
      <c r="H6167">
        <v>6166</v>
      </c>
      <c r="I6167" s="1" t="s">
        <v>752</v>
      </c>
      <c r="J6167" s="1"/>
      <c r="K6167" s="2"/>
      <c r="L6167">
        <v>6166</v>
      </c>
      <c r="M6167" s="1" t="s">
        <v>753</v>
      </c>
      <c r="N6167" s="1"/>
      <c r="O6167" s="2"/>
      <c r="P6167">
        <v>6166</v>
      </c>
      <c r="Q6167" s="1" t="s">
        <v>754</v>
      </c>
      <c r="R6167" s="1"/>
      <c r="S6167" s="2"/>
      <c r="T6167">
        <v>6166</v>
      </c>
      <c r="U6167" s="1" t="s">
        <v>178</v>
      </c>
      <c r="V6167" s="1"/>
      <c r="W6167" s="2"/>
      <c r="X6167">
        <v>6166</v>
      </c>
      <c r="Y6167" s="1" t="s">
        <v>179</v>
      </c>
      <c r="Z6167" s="1"/>
      <c r="AA6167" s="2"/>
    </row>
    <row r="6168" spans="8:27">
      <c r="H6168">
        <v>6167</v>
      </c>
      <c r="I6168" s="1" t="s">
        <v>752</v>
      </c>
      <c r="J6168" s="1"/>
      <c r="K6168" s="2"/>
      <c r="L6168">
        <v>6167</v>
      </c>
      <c r="M6168" s="1" t="s">
        <v>753</v>
      </c>
      <c r="N6168" s="1"/>
      <c r="O6168" s="2"/>
      <c r="P6168">
        <v>6167</v>
      </c>
      <c r="Q6168" s="1" t="s">
        <v>754</v>
      </c>
      <c r="R6168" s="1"/>
      <c r="S6168" s="2"/>
      <c r="T6168">
        <v>6167</v>
      </c>
      <c r="U6168" s="1" t="s">
        <v>178</v>
      </c>
      <c r="V6168" s="1"/>
      <c r="W6168" s="2"/>
      <c r="X6168">
        <v>6167</v>
      </c>
      <c r="Y6168" s="1" t="s">
        <v>179</v>
      </c>
      <c r="Z6168" s="1"/>
      <c r="AA6168" s="2"/>
    </row>
    <row r="6169" spans="8:27">
      <c r="H6169">
        <v>6168</v>
      </c>
      <c r="I6169" s="1" t="s">
        <v>752</v>
      </c>
      <c r="J6169" s="1"/>
      <c r="K6169" s="2"/>
      <c r="L6169">
        <v>6168</v>
      </c>
      <c r="M6169" s="1" t="s">
        <v>753</v>
      </c>
      <c r="N6169" s="1"/>
      <c r="O6169" s="2"/>
      <c r="P6169">
        <v>6168</v>
      </c>
      <c r="Q6169" s="1" t="s">
        <v>754</v>
      </c>
      <c r="R6169" s="1"/>
      <c r="S6169" s="2"/>
      <c r="T6169">
        <v>6168</v>
      </c>
      <c r="U6169" s="1" t="s">
        <v>178</v>
      </c>
      <c r="V6169" s="1"/>
      <c r="W6169" s="2"/>
      <c r="X6169">
        <v>6168</v>
      </c>
      <c r="Y6169" s="1" t="s">
        <v>179</v>
      </c>
      <c r="Z6169" s="1"/>
      <c r="AA6169" s="2"/>
    </row>
    <row r="6170" spans="8:27">
      <c r="H6170">
        <v>6169</v>
      </c>
      <c r="I6170" s="1" t="s">
        <v>752</v>
      </c>
      <c r="J6170" s="1"/>
      <c r="K6170" s="2"/>
      <c r="L6170">
        <v>6169</v>
      </c>
      <c r="M6170" s="1" t="s">
        <v>753</v>
      </c>
      <c r="N6170" s="1"/>
      <c r="O6170" s="2"/>
      <c r="P6170">
        <v>6169</v>
      </c>
      <c r="Q6170" s="1" t="s">
        <v>754</v>
      </c>
      <c r="R6170" s="1"/>
      <c r="S6170" s="2"/>
      <c r="T6170">
        <v>6169</v>
      </c>
      <c r="U6170" s="1" t="s">
        <v>178</v>
      </c>
      <c r="V6170" s="1"/>
      <c r="W6170" s="2"/>
      <c r="X6170">
        <v>6169</v>
      </c>
      <c r="Y6170" s="1" t="s">
        <v>179</v>
      </c>
      <c r="Z6170" s="1"/>
      <c r="AA6170" s="2"/>
    </row>
    <row r="6171" spans="8:27">
      <c r="H6171">
        <v>6170</v>
      </c>
      <c r="I6171" s="1" t="s">
        <v>752</v>
      </c>
      <c r="J6171" s="1"/>
      <c r="K6171" s="2"/>
      <c r="L6171">
        <v>6170</v>
      </c>
      <c r="M6171" s="1" t="s">
        <v>753</v>
      </c>
      <c r="N6171" s="1"/>
      <c r="O6171" s="2"/>
      <c r="P6171">
        <v>6170</v>
      </c>
      <c r="Q6171" s="1" t="s">
        <v>754</v>
      </c>
      <c r="R6171" s="1"/>
      <c r="S6171" s="2"/>
      <c r="T6171">
        <v>6170</v>
      </c>
      <c r="U6171" s="1" t="s">
        <v>178</v>
      </c>
      <c r="V6171" s="1"/>
      <c r="W6171" s="2"/>
      <c r="X6171">
        <v>6170</v>
      </c>
      <c r="Y6171" s="1" t="s">
        <v>179</v>
      </c>
      <c r="Z6171" s="1"/>
      <c r="AA6171" s="2"/>
    </row>
    <row r="6172" spans="8:27">
      <c r="H6172">
        <v>6171</v>
      </c>
      <c r="I6172" s="1" t="s">
        <v>752</v>
      </c>
      <c r="J6172" s="1"/>
      <c r="K6172" s="2"/>
      <c r="L6172">
        <v>6171</v>
      </c>
      <c r="M6172" s="1" t="s">
        <v>753</v>
      </c>
      <c r="N6172" s="1"/>
      <c r="O6172" s="2"/>
      <c r="P6172">
        <v>6171</v>
      </c>
      <c r="Q6172" s="1" t="s">
        <v>754</v>
      </c>
      <c r="R6172" s="1"/>
      <c r="S6172" s="2"/>
      <c r="T6172">
        <v>6171</v>
      </c>
      <c r="U6172" s="1" t="s">
        <v>178</v>
      </c>
      <c r="V6172" s="1"/>
      <c r="W6172" s="2"/>
      <c r="X6172">
        <v>6171</v>
      </c>
      <c r="Y6172" s="1" t="s">
        <v>179</v>
      </c>
      <c r="Z6172" s="1"/>
      <c r="AA6172" s="2"/>
    </row>
    <row r="6173" spans="8:27">
      <c r="H6173">
        <v>6172</v>
      </c>
      <c r="I6173" s="1" t="s">
        <v>752</v>
      </c>
      <c r="J6173" s="1"/>
      <c r="K6173" s="2"/>
      <c r="L6173">
        <v>6172</v>
      </c>
      <c r="M6173" s="1" t="s">
        <v>753</v>
      </c>
      <c r="N6173" s="1"/>
      <c r="O6173" s="2"/>
      <c r="P6173">
        <v>6172</v>
      </c>
      <c r="Q6173" s="1" t="s">
        <v>754</v>
      </c>
      <c r="R6173" s="1"/>
      <c r="S6173" s="2"/>
      <c r="T6173">
        <v>6172</v>
      </c>
      <c r="U6173" s="1" t="s">
        <v>178</v>
      </c>
      <c r="V6173" s="1"/>
      <c r="W6173" s="2"/>
      <c r="X6173">
        <v>6172</v>
      </c>
      <c r="Y6173" s="1" t="s">
        <v>179</v>
      </c>
      <c r="Z6173" s="1"/>
      <c r="AA6173" s="2"/>
    </row>
    <row r="6174" spans="8:27">
      <c r="H6174">
        <v>6173</v>
      </c>
      <c r="I6174" s="1" t="s">
        <v>752</v>
      </c>
      <c r="J6174" s="1"/>
      <c r="K6174" s="2"/>
      <c r="L6174">
        <v>6173</v>
      </c>
      <c r="M6174" s="1" t="s">
        <v>753</v>
      </c>
      <c r="N6174" s="1"/>
      <c r="O6174" s="2"/>
      <c r="P6174">
        <v>6173</v>
      </c>
      <c r="Q6174" s="1" t="s">
        <v>754</v>
      </c>
      <c r="R6174" s="1"/>
      <c r="S6174" s="2"/>
      <c r="T6174">
        <v>6173</v>
      </c>
      <c r="U6174" s="1" t="s">
        <v>178</v>
      </c>
      <c r="V6174" s="1"/>
      <c r="W6174" s="2"/>
      <c r="X6174">
        <v>6173</v>
      </c>
      <c r="Y6174" s="1" t="s">
        <v>179</v>
      </c>
      <c r="Z6174" s="1"/>
      <c r="AA6174" s="2"/>
    </row>
    <row r="6175" spans="8:27">
      <c r="H6175">
        <v>6174</v>
      </c>
      <c r="I6175" s="1" t="s">
        <v>752</v>
      </c>
      <c r="J6175" s="1"/>
      <c r="K6175" s="2"/>
      <c r="L6175">
        <v>6174</v>
      </c>
      <c r="M6175" s="1" t="s">
        <v>753</v>
      </c>
      <c r="N6175" s="1"/>
      <c r="O6175" s="2"/>
      <c r="P6175">
        <v>6174</v>
      </c>
      <c r="Q6175" s="1" t="s">
        <v>754</v>
      </c>
      <c r="R6175" s="1"/>
      <c r="S6175" s="2"/>
      <c r="T6175">
        <v>6174</v>
      </c>
      <c r="U6175" s="1" t="s">
        <v>178</v>
      </c>
      <c r="V6175" s="1"/>
      <c r="W6175" s="2"/>
      <c r="X6175">
        <v>6174</v>
      </c>
      <c r="Y6175" s="1" t="s">
        <v>179</v>
      </c>
      <c r="Z6175" s="1"/>
      <c r="AA6175" s="2"/>
    </row>
    <row r="6176" spans="8:27">
      <c r="H6176">
        <v>6175</v>
      </c>
      <c r="I6176" s="1" t="s">
        <v>752</v>
      </c>
      <c r="J6176" s="1"/>
      <c r="K6176" s="2"/>
      <c r="L6176">
        <v>6175</v>
      </c>
      <c r="M6176" s="1" t="s">
        <v>753</v>
      </c>
      <c r="N6176" s="1"/>
      <c r="O6176" s="2"/>
      <c r="P6176">
        <v>6175</v>
      </c>
      <c r="Q6176" s="1" t="s">
        <v>754</v>
      </c>
      <c r="R6176" s="1"/>
      <c r="S6176" s="2"/>
      <c r="T6176">
        <v>6175</v>
      </c>
      <c r="U6176" s="1" t="s">
        <v>178</v>
      </c>
      <c r="V6176" s="1"/>
      <c r="W6176" s="2"/>
      <c r="X6176">
        <v>6175</v>
      </c>
      <c r="Y6176" s="1" t="s">
        <v>179</v>
      </c>
      <c r="Z6176" s="1"/>
      <c r="AA6176" s="2"/>
    </row>
    <row r="6177" spans="8:27">
      <c r="H6177">
        <v>6176</v>
      </c>
      <c r="I6177" s="1" t="s">
        <v>752</v>
      </c>
      <c r="J6177" s="1"/>
      <c r="K6177" s="2"/>
      <c r="L6177">
        <v>6176</v>
      </c>
      <c r="M6177" s="1" t="s">
        <v>753</v>
      </c>
      <c r="N6177" s="1"/>
      <c r="O6177" s="2"/>
      <c r="P6177">
        <v>6176</v>
      </c>
      <c r="Q6177" s="1" t="s">
        <v>754</v>
      </c>
      <c r="R6177" s="1"/>
      <c r="S6177" s="2"/>
      <c r="T6177">
        <v>6176</v>
      </c>
      <c r="U6177" s="1" t="s">
        <v>178</v>
      </c>
      <c r="V6177" s="1"/>
      <c r="W6177" s="2"/>
      <c r="X6177">
        <v>6176</v>
      </c>
      <c r="Y6177" s="1" t="s">
        <v>179</v>
      </c>
      <c r="Z6177" s="1"/>
      <c r="AA6177" s="2"/>
    </row>
    <row r="6178" spans="8:27">
      <c r="H6178">
        <v>6177</v>
      </c>
      <c r="I6178" s="1" t="s">
        <v>752</v>
      </c>
      <c r="J6178" s="1"/>
      <c r="K6178" s="2"/>
      <c r="L6178">
        <v>6177</v>
      </c>
      <c r="M6178" s="1" t="s">
        <v>753</v>
      </c>
      <c r="N6178" s="1"/>
      <c r="O6178" s="2"/>
      <c r="P6178">
        <v>6177</v>
      </c>
      <c r="Q6178" s="1" t="s">
        <v>754</v>
      </c>
      <c r="R6178" s="1"/>
      <c r="S6178" s="2"/>
      <c r="T6178">
        <v>6177</v>
      </c>
      <c r="U6178" s="1" t="s">
        <v>178</v>
      </c>
      <c r="V6178" s="1"/>
      <c r="W6178" s="2"/>
      <c r="X6178">
        <v>6177</v>
      </c>
      <c r="Y6178" s="1" t="s">
        <v>179</v>
      </c>
      <c r="Z6178" s="1"/>
      <c r="AA6178" s="2"/>
    </row>
    <row r="6179" spans="8:27">
      <c r="H6179">
        <v>6178</v>
      </c>
      <c r="I6179" s="1" t="s">
        <v>752</v>
      </c>
      <c r="J6179" s="1"/>
      <c r="K6179" s="2"/>
      <c r="L6179">
        <v>6178</v>
      </c>
      <c r="M6179" s="1" t="s">
        <v>753</v>
      </c>
      <c r="N6179" s="1"/>
      <c r="O6179" s="2"/>
      <c r="P6179">
        <v>6178</v>
      </c>
      <c r="Q6179" s="1" t="s">
        <v>754</v>
      </c>
      <c r="R6179" s="1"/>
      <c r="S6179" s="2"/>
      <c r="T6179">
        <v>6178</v>
      </c>
      <c r="U6179" s="1" t="s">
        <v>178</v>
      </c>
      <c r="V6179" s="1"/>
      <c r="W6179" s="2"/>
      <c r="X6179">
        <v>6178</v>
      </c>
      <c r="Y6179" s="1" t="s">
        <v>179</v>
      </c>
      <c r="Z6179" s="1"/>
      <c r="AA6179" s="2"/>
    </row>
    <row r="6180" spans="8:27">
      <c r="H6180">
        <v>6179</v>
      </c>
      <c r="I6180" s="1" t="s">
        <v>752</v>
      </c>
      <c r="J6180" s="1"/>
      <c r="K6180" s="2"/>
      <c r="L6180">
        <v>6179</v>
      </c>
      <c r="M6180" s="1" t="s">
        <v>753</v>
      </c>
      <c r="N6180" s="1"/>
      <c r="O6180" s="2"/>
      <c r="P6180">
        <v>6179</v>
      </c>
      <c r="Q6180" s="1" t="s">
        <v>754</v>
      </c>
      <c r="R6180" s="1"/>
      <c r="S6180" s="2"/>
      <c r="T6180">
        <v>6179</v>
      </c>
      <c r="U6180" s="1" t="s">
        <v>178</v>
      </c>
      <c r="V6180" s="1"/>
      <c r="W6180" s="2"/>
      <c r="X6180">
        <v>6179</v>
      </c>
      <c r="Y6180" s="1" t="s">
        <v>179</v>
      </c>
      <c r="Z6180" s="1"/>
      <c r="AA6180" s="2"/>
    </row>
    <row r="6181" spans="8:27">
      <c r="H6181">
        <v>6180</v>
      </c>
      <c r="I6181" s="1" t="s">
        <v>752</v>
      </c>
      <c r="J6181" s="1"/>
      <c r="K6181" s="2"/>
      <c r="L6181">
        <v>6180</v>
      </c>
      <c r="M6181" s="1" t="s">
        <v>753</v>
      </c>
      <c r="N6181" s="1"/>
      <c r="O6181" s="2"/>
      <c r="P6181">
        <v>6180</v>
      </c>
      <c r="Q6181" s="1" t="s">
        <v>754</v>
      </c>
      <c r="R6181" s="1"/>
      <c r="S6181" s="2"/>
      <c r="T6181">
        <v>6180</v>
      </c>
      <c r="U6181" s="1" t="s">
        <v>178</v>
      </c>
      <c r="V6181" s="1"/>
      <c r="W6181" s="2"/>
      <c r="X6181">
        <v>6180</v>
      </c>
      <c r="Y6181" s="1" t="s">
        <v>179</v>
      </c>
      <c r="Z6181" s="1"/>
      <c r="AA6181" s="2"/>
    </row>
    <row r="6182" spans="8:27">
      <c r="H6182">
        <v>6181</v>
      </c>
      <c r="I6182" s="1" t="s">
        <v>752</v>
      </c>
      <c r="J6182" s="1"/>
      <c r="K6182" s="2"/>
      <c r="L6182">
        <v>6181</v>
      </c>
      <c r="M6182" s="1" t="s">
        <v>753</v>
      </c>
      <c r="N6182" s="1"/>
      <c r="O6182" s="2"/>
      <c r="P6182">
        <v>6181</v>
      </c>
      <c r="Q6182" s="1" t="s">
        <v>754</v>
      </c>
      <c r="R6182" s="1"/>
      <c r="S6182" s="2"/>
      <c r="T6182">
        <v>6181</v>
      </c>
      <c r="U6182" s="1" t="s">
        <v>178</v>
      </c>
      <c r="V6182" s="1"/>
      <c r="W6182" s="2"/>
      <c r="X6182">
        <v>6181</v>
      </c>
      <c r="Y6182" s="1" t="s">
        <v>179</v>
      </c>
      <c r="Z6182" s="1"/>
      <c r="AA6182" s="2"/>
    </row>
    <row r="6183" spans="8:27">
      <c r="H6183">
        <v>6182</v>
      </c>
      <c r="I6183" s="1" t="s">
        <v>752</v>
      </c>
      <c r="J6183" s="1"/>
      <c r="K6183" s="2"/>
      <c r="L6183">
        <v>6182</v>
      </c>
      <c r="M6183" s="1" t="s">
        <v>753</v>
      </c>
      <c r="N6183" s="1"/>
      <c r="O6183" s="2"/>
      <c r="P6183">
        <v>6182</v>
      </c>
      <c r="Q6183" s="1" t="s">
        <v>754</v>
      </c>
      <c r="R6183" s="1"/>
      <c r="S6183" s="2"/>
      <c r="T6183">
        <v>6182</v>
      </c>
      <c r="U6183" s="1" t="s">
        <v>178</v>
      </c>
      <c r="V6183" s="1"/>
      <c r="W6183" s="2"/>
      <c r="X6183">
        <v>6182</v>
      </c>
      <c r="Y6183" s="1" t="s">
        <v>179</v>
      </c>
      <c r="Z6183" s="1"/>
      <c r="AA6183" s="2"/>
    </row>
    <row r="6184" spans="8:27">
      <c r="H6184">
        <v>6183</v>
      </c>
      <c r="I6184" s="1" t="s">
        <v>752</v>
      </c>
      <c r="J6184" s="1"/>
      <c r="K6184" s="2"/>
      <c r="L6184">
        <v>6183</v>
      </c>
      <c r="M6184" s="1" t="s">
        <v>753</v>
      </c>
      <c r="N6184" s="1"/>
      <c r="O6184" s="2"/>
      <c r="P6184">
        <v>6183</v>
      </c>
      <c r="Q6184" s="1" t="s">
        <v>754</v>
      </c>
      <c r="R6184" s="1"/>
      <c r="S6184" s="2"/>
      <c r="T6184">
        <v>6183</v>
      </c>
      <c r="U6184" s="1" t="s">
        <v>178</v>
      </c>
      <c r="V6184" s="1"/>
      <c r="W6184" s="2"/>
      <c r="X6184">
        <v>6183</v>
      </c>
      <c r="Y6184" s="1" t="s">
        <v>179</v>
      </c>
      <c r="Z6184" s="1"/>
      <c r="AA6184" s="2"/>
    </row>
    <row r="6185" spans="8:27">
      <c r="H6185">
        <v>6184</v>
      </c>
      <c r="I6185" s="1" t="s">
        <v>752</v>
      </c>
      <c r="J6185" s="1"/>
      <c r="K6185" s="2"/>
      <c r="L6185">
        <v>6184</v>
      </c>
      <c r="M6185" s="1" t="s">
        <v>753</v>
      </c>
      <c r="N6185" s="1"/>
      <c r="O6185" s="2"/>
      <c r="P6185">
        <v>6184</v>
      </c>
      <c r="Q6185" s="1" t="s">
        <v>754</v>
      </c>
      <c r="R6185" s="1"/>
      <c r="S6185" s="2"/>
      <c r="T6185">
        <v>6184</v>
      </c>
      <c r="U6185" s="1" t="s">
        <v>178</v>
      </c>
      <c r="V6185" s="1"/>
      <c r="W6185" s="2"/>
      <c r="X6185">
        <v>6184</v>
      </c>
      <c r="Y6185" s="1" t="s">
        <v>179</v>
      </c>
      <c r="Z6185" s="1"/>
      <c r="AA6185" s="2"/>
    </row>
    <row r="6186" spans="8:27">
      <c r="H6186">
        <v>6185</v>
      </c>
      <c r="I6186" s="1" t="s">
        <v>752</v>
      </c>
      <c r="J6186" s="1"/>
      <c r="K6186" s="2"/>
      <c r="L6186">
        <v>6185</v>
      </c>
      <c r="M6186" s="1" t="s">
        <v>753</v>
      </c>
      <c r="N6186" s="1"/>
      <c r="O6186" s="2"/>
      <c r="P6186">
        <v>6185</v>
      </c>
      <c r="Q6186" s="1" t="s">
        <v>754</v>
      </c>
      <c r="R6186" s="1"/>
      <c r="S6186" s="2"/>
      <c r="T6186">
        <v>6185</v>
      </c>
      <c r="U6186" s="1" t="s">
        <v>178</v>
      </c>
      <c r="V6186" s="1"/>
      <c r="W6186" s="2"/>
      <c r="X6186">
        <v>6185</v>
      </c>
      <c r="Y6186" s="1" t="s">
        <v>179</v>
      </c>
      <c r="Z6186" s="1"/>
      <c r="AA6186" s="2"/>
    </row>
    <row r="6187" spans="8:27">
      <c r="H6187">
        <v>6186</v>
      </c>
      <c r="I6187" s="1" t="s">
        <v>752</v>
      </c>
      <c r="J6187" s="1"/>
      <c r="K6187" s="2"/>
      <c r="L6187">
        <v>6186</v>
      </c>
      <c r="M6187" s="1" t="s">
        <v>753</v>
      </c>
      <c r="N6187" s="1"/>
      <c r="O6187" s="2"/>
      <c r="P6187">
        <v>6186</v>
      </c>
      <c r="Q6187" s="1" t="s">
        <v>754</v>
      </c>
      <c r="R6187" s="1"/>
      <c r="S6187" s="2"/>
      <c r="T6187">
        <v>6186</v>
      </c>
      <c r="U6187" s="1" t="s">
        <v>178</v>
      </c>
      <c r="V6187" s="1"/>
      <c r="W6187" s="2"/>
      <c r="X6187">
        <v>6186</v>
      </c>
      <c r="Y6187" s="1" t="s">
        <v>179</v>
      </c>
      <c r="Z6187" s="1"/>
      <c r="AA6187" s="2"/>
    </row>
    <row r="6188" spans="8:27">
      <c r="H6188">
        <v>6187</v>
      </c>
      <c r="I6188" s="1" t="s">
        <v>752</v>
      </c>
      <c r="J6188" s="1"/>
      <c r="K6188" s="2"/>
      <c r="L6188">
        <v>6187</v>
      </c>
      <c r="M6188" s="1" t="s">
        <v>753</v>
      </c>
      <c r="N6188" s="1"/>
      <c r="O6188" s="2"/>
      <c r="P6188">
        <v>6187</v>
      </c>
      <c r="Q6188" s="1" t="s">
        <v>754</v>
      </c>
      <c r="R6188" s="1"/>
      <c r="S6188" s="2"/>
      <c r="T6188">
        <v>6187</v>
      </c>
      <c r="U6188" s="1" t="s">
        <v>178</v>
      </c>
      <c r="V6188" s="1"/>
      <c r="W6188" s="2"/>
      <c r="X6188">
        <v>6187</v>
      </c>
      <c r="Y6188" s="1" t="s">
        <v>179</v>
      </c>
      <c r="Z6188" s="1"/>
      <c r="AA6188" s="2"/>
    </row>
    <row r="6189" spans="8:27">
      <c r="H6189">
        <v>6188</v>
      </c>
      <c r="I6189" s="1" t="s">
        <v>752</v>
      </c>
      <c r="J6189" s="1"/>
      <c r="K6189" s="2"/>
      <c r="L6189">
        <v>6188</v>
      </c>
      <c r="M6189" s="1" t="s">
        <v>753</v>
      </c>
      <c r="N6189" s="1"/>
      <c r="O6189" s="2"/>
      <c r="P6189">
        <v>6188</v>
      </c>
      <c r="Q6189" s="1" t="s">
        <v>754</v>
      </c>
      <c r="R6189" s="1"/>
      <c r="S6189" s="2"/>
      <c r="T6189">
        <v>6188</v>
      </c>
      <c r="U6189" s="1" t="s">
        <v>178</v>
      </c>
      <c r="V6189" s="1"/>
      <c r="W6189" s="2"/>
      <c r="X6189">
        <v>6188</v>
      </c>
      <c r="Y6189" s="1" t="s">
        <v>179</v>
      </c>
      <c r="Z6189" s="1"/>
      <c r="AA6189" s="2"/>
    </row>
    <row r="6190" spans="8:27">
      <c r="H6190">
        <v>6189</v>
      </c>
      <c r="I6190" s="1" t="s">
        <v>752</v>
      </c>
      <c r="J6190" s="1"/>
      <c r="K6190" s="2"/>
      <c r="L6190">
        <v>6189</v>
      </c>
      <c r="M6190" s="1" t="s">
        <v>753</v>
      </c>
      <c r="N6190" s="1"/>
      <c r="O6190" s="2"/>
      <c r="P6190">
        <v>6189</v>
      </c>
      <c r="Q6190" s="1" t="s">
        <v>754</v>
      </c>
      <c r="R6190" s="1"/>
      <c r="S6190" s="2"/>
      <c r="T6190">
        <v>6189</v>
      </c>
      <c r="U6190" s="1" t="s">
        <v>178</v>
      </c>
      <c r="V6190" s="1"/>
      <c r="W6190" s="2"/>
      <c r="X6190">
        <v>6189</v>
      </c>
      <c r="Y6190" s="1" t="s">
        <v>179</v>
      </c>
      <c r="Z6190" s="1"/>
      <c r="AA6190" s="2"/>
    </row>
    <row r="6191" spans="8:27">
      <c r="H6191">
        <v>6190</v>
      </c>
      <c r="I6191" s="1" t="s">
        <v>752</v>
      </c>
      <c r="J6191" s="1"/>
      <c r="K6191" s="2"/>
      <c r="L6191">
        <v>6190</v>
      </c>
      <c r="M6191" s="1" t="s">
        <v>753</v>
      </c>
      <c r="N6191" s="1"/>
      <c r="O6191" s="2"/>
      <c r="P6191">
        <v>6190</v>
      </c>
      <c r="Q6191" s="1" t="s">
        <v>754</v>
      </c>
      <c r="R6191" s="1"/>
      <c r="S6191" s="2"/>
      <c r="T6191">
        <v>6190</v>
      </c>
      <c r="U6191" s="1" t="s">
        <v>178</v>
      </c>
      <c r="V6191" s="1"/>
      <c r="W6191" s="2"/>
      <c r="X6191">
        <v>6190</v>
      </c>
      <c r="Y6191" s="1" t="s">
        <v>179</v>
      </c>
      <c r="Z6191" s="1"/>
      <c r="AA6191" s="2"/>
    </row>
    <row r="6192" spans="8:27">
      <c r="H6192">
        <v>6191</v>
      </c>
      <c r="I6192" s="1" t="s">
        <v>752</v>
      </c>
      <c r="J6192" s="1"/>
      <c r="K6192" s="2"/>
      <c r="L6192">
        <v>6191</v>
      </c>
      <c r="M6192" s="1" t="s">
        <v>753</v>
      </c>
      <c r="N6192" s="1"/>
      <c r="O6192" s="2"/>
      <c r="P6192">
        <v>6191</v>
      </c>
      <c r="Q6192" s="1" t="s">
        <v>754</v>
      </c>
      <c r="R6192" s="1"/>
      <c r="S6192" s="2"/>
      <c r="T6192">
        <v>6191</v>
      </c>
      <c r="U6192" s="1" t="s">
        <v>178</v>
      </c>
      <c r="V6192" s="1"/>
      <c r="W6192" s="2"/>
      <c r="X6192">
        <v>6191</v>
      </c>
      <c r="Y6192" s="1" t="s">
        <v>179</v>
      </c>
      <c r="Z6192" s="1"/>
      <c r="AA6192" s="2"/>
    </row>
    <row r="6193" spans="8:27">
      <c r="H6193">
        <v>6192</v>
      </c>
      <c r="I6193" s="1" t="s">
        <v>752</v>
      </c>
      <c r="J6193" s="1"/>
      <c r="K6193" s="2"/>
      <c r="L6193">
        <v>6192</v>
      </c>
      <c r="M6193" s="1" t="s">
        <v>753</v>
      </c>
      <c r="N6193" s="1"/>
      <c r="O6193" s="2"/>
      <c r="P6193">
        <v>6192</v>
      </c>
      <c r="Q6193" s="1" t="s">
        <v>754</v>
      </c>
      <c r="R6193" s="1"/>
      <c r="S6193" s="2"/>
      <c r="T6193">
        <v>6192</v>
      </c>
      <c r="U6193" s="1" t="s">
        <v>178</v>
      </c>
      <c r="V6193" s="1"/>
      <c r="W6193" s="2"/>
      <c r="X6193">
        <v>6192</v>
      </c>
      <c r="Y6193" s="1" t="s">
        <v>179</v>
      </c>
      <c r="Z6193" s="1"/>
      <c r="AA6193" s="2"/>
    </row>
    <row r="6194" spans="8:27">
      <c r="H6194">
        <v>6193</v>
      </c>
      <c r="I6194" s="1" t="s">
        <v>752</v>
      </c>
      <c r="J6194" s="1"/>
      <c r="K6194" s="2"/>
      <c r="L6194">
        <v>6193</v>
      </c>
      <c r="M6194" s="1" t="s">
        <v>753</v>
      </c>
      <c r="N6194" s="1"/>
      <c r="O6194" s="2"/>
      <c r="P6194">
        <v>6193</v>
      </c>
      <c r="Q6194" s="1" t="s">
        <v>754</v>
      </c>
      <c r="R6194" s="1"/>
      <c r="S6194" s="2"/>
      <c r="T6194">
        <v>6193</v>
      </c>
      <c r="U6194" s="1" t="s">
        <v>178</v>
      </c>
      <c r="V6194" s="1"/>
      <c r="W6194" s="2"/>
      <c r="X6194">
        <v>6193</v>
      </c>
      <c r="Y6194" s="1" t="s">
        <v>179</v>
      </c>
      <c r="Z6194" s="1"/>
      <c r="AA6194" s="2"/>
    </row>
    <row r="6195" spans="8:27">
      <c r="H6195">
        <v>6194</v>
      </c>
      <c r="I6195" s="1" t="s">
        <v>752</v>
      </c>
      <c r="J6195" s="1"/>
      <c r="K6195" s="2"/>
      <c r="L6195">
        <v>6194</v>
      </c>
      <c r="M6195" s="1" t="s">
        <v>753</v>
      </c>
      <c r="N6195" s="1"/>
      <c r="O6195" s="2"/>
      <c r="P6195">
        <v>6194</v>
      </c>
      <c r="Q6195" s="1" t="s">
        <v>754</v>
      </c>
      <c r="R6195" s="1"/>
      <c r="S6195" s="2"/>
      <c r="T6195">
        <v>6194</v>
      </c>
      <c r="U6195" s="1" t="s">
        <v>178</v>
      </c>
      <c r="V6195" s="1"/>
      <c r="W6195" s="2"/>
      <c r="X6195">
        <v>6194</v>
      </c>
      <c r="Y6195" s="1" t="s">
        <v>179</v>
      </c>
      <c r="Z6195" s="1"/>
      <c r="AA6195" s="2"/>
    </row>
    <row r="6196" spans="8:27">
      <c r="H6196">
        <v>6195</v>
      </c>
      <c r="I6196" s="1" t="s">
        <v>752</v>
      </c>
      <c r="J6196" s="1"/>
      <c r="K6196" s="2"/>
      <c r="L6196">
        <v>6195</v>
      </c>
      <c r="M6196" s="1" t="s">
        <v>753</v>
      </c>
      <c r="N6196" s="1"/>
      <c r="O6196" s="2"/>
      <c r="P6196">
        <v>6195</v>
      </c>
      <c r="Q6196" s="1" t="s">
        <v>754</v>
      </c>
      <c r="R6196" s="1"/>
      <c r="S6196" s="2"/>
      <c r="T6196">
        <v>6195</v>
      </c>
      <c r="U6196" s="1" t="s">
        <v>178</v>
      </c>
      <c r="V6196" s="1"/>
      <c r="W6196" s="2"/>
      <c r="X6196">
        <v>6195</v>
      </c>
      <c r="Y6196" s="1" t="s">
        <v>179</v>
      </c>
      <c r="Z6196" s="1"/>
      <c r="AA6196" s="2"/>
    </row>
    <row r="6197" spans="8:27">
      <c r="H6197">
        <v>6196</v>
      </c>
      <c r="I6197" s="1" t="s">
        <v>752</v>
      </c>
      <c r="J6197" s="1"/>
      <c r="K6197" s="2"/>
      <c r="L6197">
        <v>6196</v>
      </c>
      <c r="M6197" s="1" t="s">
        <v>753</v>
      </c>
      <c r="N6197" s="1"/>
      <c r="O6197" s="2"/>
      <c r="P6197">
        <v>6196</v>
      </c>
      <c r="Q6197" s="1" t="s">
        <v>754</v>
      </c>
      <c r="R6197" s="1"/>
      <c r="S6197" s="2"/>
      <c r="T6197">
        <v>6196</v>
      </c>
      <c r="U6197" s="1" t="s">
        <v>178</v>
      </c>
      <c r="V6197" s="1"/>
      <c r="W6197" s="2"/>
      <c r="X6197">
        <v>6196</v>
      </c>
      <c r="Y6197" s="1" t="s">
        <v>179</v>
      </c>
      <c r="Z6197" s="1"/>
      <c r="AA6197" s="2"/>
    </row>
    <row r="6198" spans="8:27">
      <c r="H6198">
        <v>6197</v>
      </c>
      <c r="I6198" s="1" t="s">
        <v>752</v>
      </c>
      <c r="J6198" s="1"/>
      <c r="K6198" s="2"/>
      <c r="L6198">
        <v>6197</v>
      </c>
      <c r="M6198" s="1" t="s">
        <v>753</v>
      </c>
      <c r="N6198" s="1"/>
      <c r="O6198" s="2"/>
      <c r="P6198">
        <v>6197</v>
      </c>
      <c r="Q6198" s="1" t="s">
        <v>754</v>
      </c>
      <c r="R6198" s="1"/>
      <c r="S6198" s="2"/>
      <c r="T6198">
        <v>6197</v>
      </c>
      <c r="U6198" s="1" t="s">
        <v>178</v>
      </c>
      <c r="V6198" s="1"/>
      <c r="W6198" s="2"/>
      <c r="X6198">
        <v>6197</v>
      </c>
      <c r="Y6198" s="1" t="s">
        <v>179</v>
      </c>
      <c r="Z6198" s="1"/>
      <c r="AA6198" s="2"/>
    </row>
    <row r="6199" spans="8:27">
      <c r="H6199">
        <v>6198</v>
      </c>
      <c r="I6199" s="1" t="s">
        <v>752</v>
      </c>
      <c r="J6199" s="1"/>
      <c r="K6199" s="2"/>
      <c r="L6199">
        <v>6198</v>
      </c>
      <c r="M6199" s="1" t="s">
        <v>753</v>
      </c>
      <c r="N6199" s="1"/>
      <c r="O6199" s="2"/>
      <c r="P6199">
        <v>6198</v>
      </c>
      <c r="Q6199" s="1" t="s">
        <v>754</v>
      </c>
      <c r="R6199" s="1"/>
      <c r="S6199" s="2"/>
      <c r="T6199">
        <v>6198</v>
      </c>
      <c r="U6199" s="1" t="s">
        <v>178</v>
      </c>
      <c r="V6199" s="1"/>
      <c r="W6199" s="2"/>
      <c r="X6199">
        <v>6198</v>
      </c>
      <c r="Y6199" s="1" t="s">
        <v>179</v>
      </c>
      <c r="Z6199" s="1"/>
      <c r="AA6199" s="2"/>
    </row>
    <row r="6200" spans="8:27">
      <c r="H6200">
        <v>6199</v>
      </c>
      <c r="I6200" s="1" t="s">
        <v>752</v>
      </c>
      <c r="J6200" s="1"/>
      <c r="K6200" s="2"/>
      <c r="L6200">
        <v>6199</v>
      </c>
      <c r="M6200" s="1" t="s">
        <v>753</v>
      </c>
      <c r="N6200" s="1"/>
      <c r="O6200" s="2"/>
      <c r="P6200">
        <v>6199</v>
      </c>
      <c r="Q6200" s="1" t="s">
        <v>754</v>
      </c>
      <c r="R6200" s="1"/>
      <c r="S6200" s="2"/>
      <c r="T6200">
        <v>6199</v>
      </c>
      <c r="U6200" s="1" t="s">
        <v>178</v>
      </c>
      <c r="V6200" s="1"/>
      <c r="W6200" s="2"/>
      <c r="X6200">
        <v>6199</v>
      </c>
      <c r="Y6200" s="1" t="s">
        <v>179</v>
      </c>
      <c r="Z6200" s="1"/>
      <c r="AA6200" s="2"/>
    </row>
    <row r="6201" spans="8:27">
      <c r="H6201">
        <v>6200</v>
      </c>
      <c r="I6201" s="1" t="s">
        <v>752</v>
      </c>
      <c r="J6201" s="1"/>
      <c r="K6201" s="2"/>
      <c r="L6201">
        <v>6200</v>
      </c>
      <c r="M6201" s="1" t="s">
        <v>753</v>
      </c>
      <c r="N6201" s="1"/>
      <c r="O6201" s="2"/>
      <c r="P6201">
        <v>6200</v>
      </c>
      <c r="Q6201" s="1" t="s">
        <v>754</v>
      </c>
      <c r="R6201" s="1"/>
      <c r="S6201" s="2"/>
      <c r="T6201">
        <v>6200</v>
      </c>
      <c r="U6201" s="1" t="s">
        <v>178</v>
      </c>
      <c r="V6201" s="1"/>
      <c r="W6201" s="2"/>
      <c r="X6201">
        <v>6200</v>
      </c>
      <c r="Y6201" s="1" t="s">
        <v>179</v>
      </c>
      <c r="Z6201" s="1"/>
      <c r="AA6201" s="2"/>
    </row>
    <row r="6202" spans="8:27">
      <c r="H6202">
        <v>6201</v>
      </c>
      <c r="I6202" s="1" t="s">
        <v>752</v>
      </c>
      <c r="J6202" s="1"/>
      <c r="K6202" s="2"/>
      <c r="L6202">
        <v>6201</v>
      </c>
      <c r="M6202" s="1" t="s">
        <v>753</v>
      </c>
      <c r="N6202" s="1"/>
      <c r="O6202" s="2"/>
      <c r="P6202">
        <v>6201</v>
      </c>
      <c r="Q6202" s="1" t="s">
        <v>754</v>
      </c>
      <c r="R6202" s="1"/>
      <c r="S6202" s="2"/>
      <c r="T6202">
        <v>6201</v>
      </c>
      <c r="U6202" s="1" t="s">
        <v>178</v>
      </c>
      <c r="V6202" s="1"/>
      <c r="W6202" s="2"/>
      <c r="X6202">
        <v>6201</v>
      </c>
      <c r="Y6202" s="1" t="s">
        <v>179</v>
      </c>
      <c r="Z6202" s="1"/>
      <c r="AA6202" s="2"/>
    </row>
    <row r="6203" spans="8:27">
      <c r="H6203">
        <v>6202</v>
      </c>
      <c r="I6203" s="1" t="s">
        <v>752</v>
      </c>
      <c r="J6203" s="1"/>
      <c r="K6203" s="2"/>
      <c r="L6203">
        <v>6202</v>
      </c>
      <c r="M6203" s="1" t="s">
        <v>753</v>
      </c>
      <c r="N6203" s="1"/>
      <c r="O6203" s="2"/>
      <c r="P6203">
        <v>6202</v>
      </c>
      <c r="Q6203" s="1" t="s">
        <v>754</v>
      </c>
      <c r="R6203" s="1"/>
      <c r="S6203" s="2"/>
      <c r="T6203">
        <v>6202</v>
      </c>
      <c r="U6203" s="1" t="s">
        <v>178</v>
      </c>
      <c r="V6203" s="1"/>
      <c r="W6203" s="2"/>
      <c r="X6203">
        <v>6202</v>
      </c>
      <c r="Y6203" s="1" t="s">
        <v>179</v>
      </c>
      <c r="Z6203" s="1"/>
      <c r="AA6203" s="2"/>
    </row>
    <row r="6204" spans="8:27">
      <c r="H6204">
        <v>6203</v>
      </c>
      <c r="I6204" s="1" t="s">
        <v>752</v>
      </c>
      <c r="J6204" s="1"/>
      <c r="K6204" s="2"/>
      <c r="L6204">
        <v>6203</v>
      </c>
      <c r="M6204" s="1" t="s">
        <v>753</v>
      </c>
      <c r="N6204" s="1"/>
      <c r="O6204" s="2"/>
      <c r="P6204">
        <v>6203</v>
      </c>
      <c r="Q6204" s="1" t="s">
        <v>754</v>
      </c>
      <c r="R6204" s="1"/>
      <c r="S6204" s="2"/>
      <c r="T6204">
        <v>6203</v>
      </c>
      <c r="U6204" s="1" t="s">
        <v>178</v>
      </c>
      <c r="V6204" s="1"/>
      <c r="W6204" s="2"/>
      <c r="X6204">
        <v>6203</v>
      </c>
      <c r="Y6204" s="1" t="s">
        <v>179</v>
      </c>
      <c r="Z6204" s="1"/>
      <c r="AA6204" s="2"/>
    </row>
    <row r="6205" spans="8:27">
      <c r="H6205">
        <v>6204</v>
      </c>
      <c r="I6205" s="1" t="s">
        <v>752</v>
      </c>
      <c r="J6205" s="1"/>
      <c r="K6205" s="2"/>
      <c r="L6205">
        <v>6204</v>
      </c>
      <c r="M6205" s="1" t="s">
        <v>753</v>
      </c>
      <c r="N6205" s="1"/>
      <c r="O6205" s="2"/>
      <c r="P6205">
        <v>6204</v>
      </c>
      <c r="Q6205" s="1" t="s">
        <v>754</v>
      </c>
      <c r="R6205" s="1"/>
      <c r="S6205" s="2"/>
      <c r="T6205">
        <v>6204</v>
      </c>
      <c r="U6205" s="1" t="s">
        <v>178</v>
      </c>
      <c r="V6205" s="1"/>
      <c r="W6205" s="2"/>
      <c r="X6205">
        <v>6204</v>
      </c>
      <c r="Y6205" s="1" t="s">
        <v>179</v>
      </c>
      <c r="Z6205" s="1"/>
      <c r="AA6205" s="2"/>
    </row>
    <row r="6206" spans="8:27">
      <c r="H6206">
        <v>6205</v>
      </c>
      <c r="I6206" s="1" t="s">
        <v>752</v>
      </c>
      <c r="J6206" s="1"/>
      <c r="K6206" s="2"/>
      <c r="L6206">
        <v>6205</v>
      </c>
      <c r="M6206" s="1" t="s">
        <v>753</v>
      </c>
      <c r="N6206" s="1"/>
      <c r="O6206" s="2"/>
      <c r="P6206">
        <v>6205</v>
      </c>
      <c r="Q6206" s="1" t="s">
        <v>754</v>
      </c>
      <c r="R6206" s="1"/>
      <c r="S6206" s="2"/>
      <c r="T6206">
        <v>6205</v>
      </c>
      <c r="U6206" s="1" t="s">
        <v>178</v>
      </c>
      <c r="V6206" s="1"/>
      <c r="W6206" s="2"/>
      <c r="X6206">
        <v>6205</v>
      </c>
      <c r="Y6206" s="1" t="s">
        <v>179</v>
      </c>
      <c r="Z6206" s="1"/>
      <c r="AA6206" s="2"/>
    </row>
    <row r="6207" spans="8:27">
      <c r="H6207">
        <v>6206</v>
      </c>
      <c r="I6207" s="1" t="s">
        <v>752</v>
      </c>
      <c r="J6207" s="1"/>
      <c r="K6207" s="2"/>
      <c r="L6207">
        <v>6206</v>
      </c>
      <c r="M6207" s="1" t="s">
        <v>753</v>
      </c>
      <c r="N6207" s="1"/>
      <c r="O6207" s="2"/>
      <c r="P6207">
        <v>6206</v>
      </c>
      <c r="Q6207" s="1" t="s">
        <v>754</v>
      </c>
      <c r="R6207" s="1"/>
      <c r="S6207" s="2"/>
      <c r="T6207">
        <v>6206</v>
      </c>
      <c r="U6207" s="1" t="s">
        <v>178</v>
      </c>
      <c r="V6207" s="1"/>
      <c r="W6207" s="2"/>
      <c r="X6207">
        <v>6206</v>
      </c>
      <c r="Y6207" s="1" t="s">
        <v>179</v>
      </c>
      <c r="Z6207" s="1"/>
      <c r="AA6207" s="2"/>
    </row>
    <row r="6208" spans="8:27">
      <c r="H6208">
        <v>6207</v>
      </c>
      <c r="I6208" s="1" t="s">
        <v>752</v>
      </c>
      <c r="J6208" s="1"/>
      <c r="K6208" s="2"/>
      <c r="L6208">
        <v>6207</v>
      </c>
      <c r="M6208" s="1" t="s">
        <v>753</v>
      </c>
      <c r="N6208" s="1"/>
      <c r="O6208" s="2"/>
      <c r="P6208">
        <v>6207</v>
      </c>
      <c r="Q6208" s="1" t="s">
        <v>754</v>
      </c>
      <c r="R6208" s="1"/>
      <c r="S6208" s="2"/>
      <c r="T6208">
        <v>6207</v>
      </c>
      <c r="U6208" s="1" t="s">
        <v>178</v>
      </c>
      <c r="V6208" s="1"/>
      <c r="W6208" s="2"/>
      <c r="X6208">
        <v>6207</v>
      </c>
      <c r="Y6208" s="1" t="s">
        <v>179</v>
      </c>
      <c r="Z6208" s="1"/>
      <c r="AA6208" s="2"/>
    </row>
    <row r="6209" spans="8:27">
      <c r="H6209">
        <v>6208</v>
      </c>
      <c r="I6209" s="1" t="s">
        <v>752</v>
      </c>
      <c r="J6209" s="1"/>
      <c r="K6209" s="2"/>
      <c r="L6209">
        <v>6208</v>
      </c>
      <c r="M6209" s="1" t="s">
        <v>753</v>
      </c>
      <c r="N6209" s="1"/>
      <c r="O6209" s="2"/>
      <c r="P6209">
        <v>6208</v>
      </c>
      <c r="Q6209" s="1" t="s">
        <v>754</v>
      </c>
      <c r="R6209" s="1"/>
      <c r="S6209" s="2"/>
      <c r="T6209">
        <v>6208</v>
      </c>
      <c r="U6209" s="1" t="s">
        <v>178</v>
      </c>
      <c r="V6209" s="1"/>
      <c r="W6209" s="2"/>
      <c r="X6209">
        <v>6208</v>
      </c>
      <c r="Y6209" s="1" t="s">
        <v>179</v>
      </c>
      <c r="Z6209" s="1"/>
      <c r="AA6209" s="2"/>
    </row>
    <row r="6210" spans="8:27">
      <c r="H6210">
        <v>6209</v>
      </c>
      <c r="I6210" s="1" t="s">
        <v>752</v>
      </c>
      <c r="J6210" s="1"/>
      <c r="K6210" s="2"/>
      <c r="L6210">
        <v>6209</v>
      </c>
      <c r="M6210" s="1" t="s">
        <v>753</v>
      </c>
      <c r="N6210" s="1"/>
      <c r="O6210" s="2"/>
      <c r="P6210">
        <v>6209</v>
      </c>
      <c r="Q6210" s="1" t="s">
        <v>754</v>
      </c>
      <c r="R6210" s="1"/>
      <c r="S6210" s="2"/>
      <c r="T6210">
        <v>6209</v>
      </c>
      <c r="U6210" s="1" t="s">
        <v>178</v>
      </c>
      <c r="V6210" s="1"/>
      <c r="W6210" s="2"/>
      <c r="X6210">
        <v>6209</v>
      </c>
      <c r="Y6210" s="1" t="s">
        <v>179</v>
      </c>
      <c r="Z6210" s="1"/>
      <c r="AA6210" s="2"/>
    </row>
    <row r="6211" spans="8:27">
      <c r="H6211">
        <v>6210</v>
      </c>
      <c r="I6211" s="1" t="s">
        <v>752</v>
      </c>
      <c r="J6211" s="1"/>
      <c r="K6211" s="2"/>
      <c r="L6211">
        <v>6210</v>
      </c>
      <c r="M6211" s="1" t="s">
        <v>753</v>
      </c>
      <c r="N6211" s="1"/>
      <c r="O6211" s="2"/>
      <c r="P6211">
        <v>6210</v>
      </c>
      <c r="Q6211" s="1" t="s">
        <v>754</v>
      </c>
      <c r="R6211" s="1"/>
      <c r="S6211" s="2"/>
      <c r="T6211">
        <v>6210</v>
      </c>
      <c r="U6211" s="1" t="s">
        <v>178</v>
      </c>
      <c r="V6211" s="1"/>
      <c r="W6211" s="2"/>
      <c r="X6211">
        <v>6210</v>
      </c>
      <c r="Y6211" s="1" t="s">
        <v>179</v>
      </c>
      <c r="Z6211" s="1"/>
      <c r="AA6211" s="2"/>
    </row>
    <row r="6212" spans="8:27">
      <c r="H6212">
        <v>6211</v>
      </c>
      <c r="I6212" s="1" t="s">
        <v>752</v>
      </c>
      <c r="J6212" s="1"/>
      <c r="K6212" s="2"/>
      <c r="L6212">
        <v>6211</v>
      </c>
      <c r="M6212" s="1" t="s">
        <v>753</v>
      </c>
      <c r="N6212" s="1"/>
      <c r="O6212" s="2"/>
      <c r="P6212">
        <v>6211</v>
      </c>
      <c r="Q6212" s="1" t="s">
        <v>754</v>
      </c>
      <c r="R6212" s="1"/>
      <c r="S6212" s="2"/>
      <c r="T6212">
        <v>6211</v>
      </c>
      <c r="U6212" s="1" t="s">
        <v>178</v>
      </c>
      <c r="V6212" s="1"/>
      <c r="W6212" s="2"/>
      <c r="X6212">
        <v>6211</v>
      </c>
      <c r="Y6212" s="1" t="s">
        <v>179</v>
      </c>
      <c r="Z6212" s="1"/>
      <c r="AA6212" s="2"/>
    </row>
    <row r="6213" spans="8:27">
      <c r="H6213">
        <v>6212</v>
      </c>
      <c r="I6213" s="1" t="s">
        <v>752</v>
      </c>
      <c r="J6213" s="1"/>
      <c r="K6213" s="2"/>
      <c r="L6213">
        <v>6212</v>
      </c>
      <c r="M6213" s="1" t="s">
        <v>753</v>
      </c>
      <c r="N6213" s="1"/>
      <c r="O6213" s="2"/>
      <c r="P6213">
        <v>6212</v>
      </c>
      <c r="Q6213" s="1" t="s">
        <v>754</v>
      </c>
      <c r="R6213" s="1"/>
      <c r="S6213" s="2"/>
      <c r="T6213">
        <v>6212</v>
      </c>
      <c r="U6213" s="1" t="s">
        <v>178</v>
      </c>
      <c r="V6213" s="1"/>
      <c r="W6213" s="2"/>
      <c r="X6213">
        <v>6212</v>
      </c>
      <c r="Y6213" s="1" t="s">
        <v>179</v>
      </c>
      <c r="Z6213" s="1"/>
      <c r="AA6213" s="2"/>
    </row>
    <row r="6214" spans="8:27">
      <c r="H6214">
        <v>6213</v>
      </c>
      <c r="I6214" s="1" t="s">
        <v>752</v>
      </c>
      <c r="J6214" s="1"/>
      <c r="K6214" s="2"/>
      <c r="L6214">
        <v>6213</v>
      </c>
      <c r="M6214" s="1" t="s">
        <v>753</v>
      </c>
      <c r="N6214" s="1"/>
      <c r="O6214" s="2"/>
      <c r="P6214">
        <v>6213</v>
      </c>
      <c r="Q6214" s="1" t="s">
        <v>754</v>
      </c>
      <c r="R6214" s="1"/>
      <c r="S6214" s="2"/>
      <c r="T6214">
        <v>6213</v>
      </c>
      <c r="U6214" s="1" t="s">
        <v>178</v>
      </c>
      <c r="V6214" s="1"/>
      <c r="W6214" s="2"/>
      <c r="X6214">
        <v>6213</v>
      </c>
      <c r="Y6214" s="1" t="s">
        <v>179</v>
      </c>
      <c r="Z6214" s="1"/>
      <c r="AA6214" s="2"/>
    </row>
    <row r="6215" spans="8:27">
      <c r="H6215">
        <v>6214</v>
      </c>
      <c r="I6215" s="1" t="s">
        <v>752</v>
      </c>
      <c r="J6215" s="1"/>
      <c r="K6215" s="2"/>
      <c r="L6215">
        <v>6214</v>
      </c>
      <c r="M6215" s="1" t="s">
        <v>753</v>
      </c>
      <c r="N6215" s="1"/>
      <c r="O6215" s="2"/>
      <c r="P6215">
        <v>6214</v>
      </c>
      <c r="Q6215" s="1" t="s">
        <v>754</v>
      </c>
      <c r="R6215" s="1"/>
      <c r="S6215" s="2"/>
      <c r="T6215">
        <v>6214</v>
      </c>
      <c r="U6215" s="1" t="s">
        <v>178</v>
      </c>
      <c r="V6215" s="1"/>
      <c r="W6215" s="2"/>
      <c r="X6215">
        <v>6214</v>
      </c>
      <c r="Y6215" s="1" t="s">
        <v>179</v>
      </c>
      <c r="Z6215" s="1"/>
      <c r="AA6215" s="2"/>
    </row>
    <row r="6216" spans="8:27">
      <c r="H6216">
        <v>6215</v>
      </c>
      <c r="I6216" s="1" t="s">
        <v>752</v>
      </c>
      <c r="J6216" s="1"/>
      <c r="K6216" s="2"/>
      <c r="L6216">
        <v>6215</v>
      </c>
      <c r="M6216" s="1" t="s">
        <v>753</v>
      </c>
      <c r="N6216" s="1"/>
      <c r="O6216" s="2"/>
      <c r="P6216">
        <v>6215</v>
      </c>
      <c r="Q6216" s="1" t="s">
        <v>754</v>
      </c>
      <c r="R6216" s="1"/>
      <c r="S6216" s="2"/>
      <c r="T6216">
        <v>6215</v>
      </c>
      <c r="U6216" s="1" t="s">
        <v>178</v>
      </c>
      <c r="V6216" s="1"/>
      <c r="W6216" s="2"/>
      <c r="X6216">
        <v>6215</v>
      </c>
      <c r="Y6216" s="1" t="s">
        <v>179</v>
      </c>
      <c r="Z6216" s="1"/>
      <c r="AA6216" s="2"/>
    </row>
    <row r="6217" spans="8:27">
      <c r="H6217">
        <v>6216</v>
      </c>
      <c r="I6217" s="1" t="s">
        <v>752</v>
      </c>
      <c r="J6217" s="1"/>
      <c r="K6217" s="2"/>
      <c r="L6217">
        <v>6216</v>
      </c>
      <c r="M6217" s="1" t="s">
        <v>753</v>
      </c>
      <c r="N6217" s="1"/>
      <c r="O6217" s="2"/>
      <c r="P6217">
        <v>6216</v>
      </c>
      <c r="Q6217" s="1" t="s">
        <v>754</v>
      </c>
      <c r="R6217" s="1"/>
      <c r="S6217" s="2"/>
      <c r="T6217">
        <v>6216</v>
      </c>
      <c r="U6217" s="1" t="s">
        <v>178</v>
      </c>
      <c r="V6217" s="1"/>
      <c r="W6217" s="2"/>
      <c r="X6217">
        <v>6216</v>
      </c>
      <c r="Y6217" s="1" t="s">
        <v>179</v>
      </c>
      <c r="Z6217" s="1"/>
      <c r="AA6217" s="2"/>
    </row>
    <row r="6218" spans="8:27">
      <c r="H6218">
        <v>6217</v>
      </c>
      <c r="I6218" s="1" t="s">
        <v>752</v>
      </c>
      <c r="J6218" s="1"/>
      <c r="K6218" s="2"/>
      <c r="L6218">
        <v>6217</v>
      </c>
      <c r="M6218" s="1" t="s">
        <v>753</v>
      </c>
      <c r="N6218" s="1"/>
      <c r="O6218" s="2"/>
      <c r="P6218">
        <v>6217</v>
      </c>
      <c r="Q6218" s="1" t="s">
        <v>754</v>
      </c>
      <c r="R6218" s="1"/>
      <c r="S6218" s="2"/>
      <c r="T6218">
        <v>6217</v>
      </c>
      <c r="U6218" s="1" t="s">
        <v>178</v>
      </c>
      <c r="V6218" s="1"/>
      <c r="W6218" s="2"/>
      <c r="X6218">
        <v>6217</v>
      </c>
      <c r="Y6218" s="1" t="s">
        <v>179</v>
      </c>
      <c r="Z6218" s="1"/>
      <c r="AA6218" s="2"/>
    </row>
    <row r="6219" spans="8:27">
      <c r="H6219">
        <v>6218</v>
      </c>
      <c r="I6219" s="1" t="s">
        <v>752</v>
      </c>
      <c r="J6219" s="1"/>
      <c r="K6219" s="2"/>
      <c r="L6219">
        <v>6218</v>
      </c>
      <c r="M6219" s="1" t="s">
        <v>753</v>
      </c>
      <c r="N6219" s="1"/>
      <c r="O6219" s="2"/>
      <c r="P6219">
        <v>6218</v>
      </c>
      <c r="Q6219" s="1" t="s">
        <v>754</v>
      </c>
      <c r="R6219" s="1"/>
      <c r="S6219" s="2"/>
      <c r="T6219">
        <v>6218</v>
      </c>
      <c r="U6219" s="1" t="s">
        <v>178</v>
      </c>
      <c r="V6219" s="1"/>
      <c r="W6219" s="2"/>
      <c r="X6219">
        <v>6218</v>
      </c>
      <c r="Y6219" s="1" t="s">
        <v>179</v>
      </c>
      <c r="Z6219" s="1"/>
      <c r="AA6219" s="2"/>
    </row>
    <row r="6220" spans="8:27">
      <c r="H6220">
        <v>6219</v>
      </c>
      <c r="I6220" s="1" t="s">
        <v>752</v>
      </c>
      <c r="J6220" s="1"/>
      <c r="K6220" s="2"/>
      <c r="L6220">
        <v>6219</v>
      </c>
      <c r="M6220" s="1" t="s">
        <v>753</v>
      </c>
      <c r="N6220" s="1"/>
      <c r="O6220" s="2"/>
      <c r="P6220">
        <v>6219</v>
      </c>
      <c r="Q6220" s="1" t="s">
        <v>754</v>
      </c>
      <c r="R6220" s="1"/>
      <c r="S6220" s="2"/>
      <c r="T6220">
        <v>6219</v>
      </c>
      <c r="U6220" s="1" t="s">
        <v>178</v>
      </c>
      <c r="V6220" s="1"/>
      <c r="W6220" s="2"/>
      <c r="X6220">
        <v>6219</v>
      </c>
      <c r="Y6220" s="1" t="s">
        <v>179</v>
      </c>
      <c r="Z6220" s="1"/>
      <c r="AA6220" s="2"/>
    </row>
    <row r="6221" spans="8:27">
      <c r="H6221">
        <v>6220</v>
      </c>
      <c r="I6221" s="1" t="s">
        <v>752</v>
      </c>
      <c r="J6221" s="1"/>
      <c r="K6221" s="2"/>
      <c r="L6221">
        <v>6220</v>
      </c>
      <c r="M6221" s="1" t="s">
        <v>753</v>
      </c>
      <c r="N6221" s="1"/>
      <c r="O6221" s="2"/>
      <c r="P6221">
        <v>6220</v>
      </c>
      <c r="Q6221" s="1" t="s">
        <v>754</v>
      </c>
      <c r="R6221" s="1"/>
      <c r="S6221" s="2"/>
      <c r="T6221">
        <v>6220</v>
      </c>
      <c r="U6221" s="1" t="s">
        <v>178</v>
      </c>
      <c r="V6221" s="1"/>
      <c r="W6221" s="2"/>
      <c r="X6221">
        <v>6220</v>
      </c>
      <c r="Y6221" s="1" t="s">
        <v>179</v>
      </c>
      <c r="Z6221" s="1"/>
      <c r="AA6221" s="2"/>
    </row>
    <row r="6222" spans="8:27">
      <c r="H6222">
        <v>6221</v>
      </c>
      <c r="I6222" s="1" t="s">
        <v>752</v>
      </c>
      <c r="J6222" s="1"/>
      <c r="K6222" s="2"/>
      <c r="L6222">
        <v>6221</v>
      </c>
      <c r="M6222" s="1" t="s">
        <v>753</v>
      </c>
      <c r="N6222" s="1"/>
      <c r="O6222" s="2"/>
      <c r="P6222">
        <v>6221</v>
      </c>
      <c r="Q6222" s="1" t="s">
        <v>754</v>
      </c>
      <c r="R6222" s="1"/>
      <c r="S6222" s="2"/>
      <c r="T6222">
        <v>6221</v>
      </c>
      <c r="U6222" s="1" t="s">
        <v>178</v>
      </c>
      <c r="V6222" s="1"/>
      <c r="W6222" s="2"/>
      <c r="X6222">
        <v>6221</v>
      </c>
      <c r="Y6222" s="1" t="s">
        <v>179</v>
      </c>
      <c r="Z6222" s="1"/>
      <c r="AA6222" s="2"/>
    </row>
    <row r="6223" spans="8:27">
      <c r="H6223">
        <v>6222</v>
      </c>
      <c r="I6223" s="1" t="s">
        <v>752</v>
      </c>
      <c r="J6223" s="1"/>
      <c r="K6223" s="2"/>
      <c r="L6223">
        <v>6222</v>
      </c>
      <c r="M6223" s="1" t="s">
        <v>753</v>
      </c>
      <c r="N6223" s="1"/>
      <c r="O6223" s="2"/>
      <c r="P6223">
        <v>6222</v>
      </c>
      <c r="Q6223" s="1" t="s">
        <v>754</v>
      </c>
      <c r="R6223" s="1"/>
      <c r="S6223" s="2"/>
      <c r="T6223">
        <v>6222</v>
      </c>
      <c r="U6223" s="1" t="s">
        <v>178</v>
      </c>
      <c r="V6223" s="1"/>
      <c r="W6223" s="2"/>
      <c r="X6223">
        <v>6222</v>
      </c>
      <c r="Y6223" s="1" t="s">
        <v>179</v>
      </c>
      <c r="Z6223" s="1"/>
      <c r="AA6223" s="2"/>
    </row>
    <row r="6224" spans="8:27">
      <c r="H6224">
        <v>6223</v>
      </c>
      <c r="I6224" s="1" t="s">
        <v>752</v>
      </c>
      <c r="J6224" s="1"/>
      <c r="K6224" s="2"/>
      <c r="L6224">
        <v>6223</v>
      </c>
      <c r="M6224" s="1" t="s">
        <v>753</v>
      </c>
      <c r="N6224" s="1"/>
      <c r="O6224" s="2"/>
      <c r="P6224">
        <v>6223</v>
      </c>
      <c r="Q6224" s="1" t="s">
        <v>754</v>
      </c>
      <c r="R6224" s="1"/>
      <c r="S6224" s="2"/>
      <c r="T6224">
        <v>6223</v>
      </c>
      <c r="U6224" s="1" t="s">
        <v>178</v>
      </c>
      <c r="V6224" s="1"/>
      <c r="W6224" s="2"/>
      <c r="X6224">
        <v>6223</v>
      </c>
      <c r="Y6224" s="1" t="s">
        <v>179</v>
      </c>
      <c r="Z6224" s="1"/>
      <c r="AA6224" s="2"/>
    </row>
    <row r="6225" spans="8:27">
      <c r="H6225">
        <v>6224</v>
      </c>
      <c r="I6225" s="1" t="s">
        <v>752</v>
      </c>
      <c r="J6225" s="1"/>
      <c r="K6225" s="2"/>
      <c r="L6225">
        <v>6224</v>
      </c>
      <c r="M6225" s="1" t="s">
        <v>753</v>
      </c>
      <c r="N6225" s="1"/>
      <c r="O6225" s="2"/>
      <c r="P6225">
        <v>6224</v>
      </c>
      <c r="Q6225" s="1" t="s">
        <v>754</v>
      </c>
      <c r="R6225" s="1"/>
      <c r="S6225" s="2"/>
      <c r="T6225">
        <v>6224</v>
      </c>
      <c r="U6225" s="1" t="s">
        <v>178</v>
      </c>
      <c r="V6225" s="1"/>
      <c r="W6225" s="2"/>
      <c r="X6225">
        <v>6224</v>
      </c>
      <c r="Y6225" s="1" t="s">
        <v>179</v>
      </c>
      <c r="Z6225" s="1"/>
      <c r="AA6225" s="2"/>
    </row>
    <row r="6226" spans="8:27">
      <c r="H6226">
        <v>6225</v>
      </c>
      <c r="I6226" s="1" t="s">
        <v>752</v>
      </c>
      <c r="J6226" s="1"/>
      <c r="K6226" s="2"/>
      <c r="L6226">
        <v>6225</v>
      </c>
      <c r="M6226" s="1" t="s">
        <v>753</v>
      </c>
      <c r="N6226" s="1"/>
      <c r="O6226" s="2"/>
      <c r="P6226">
        <v>6225</v>
      </c>
      <c r="Q6226" s="1" t="s">
        <v>754</v>
      </c>
      <c r="R6226" s="1"/>
      <c r="S6226" s="2"/>
      <c r="T6226">
        <v>6225</v>
      </c>
      <c r="U6226" s="1" t="s">
        <v>178</v>
      </c>
      <c r="V6226" s="1"/>
      <c r="W6226" s="2"/>
      <c r="X6226">
        <v>6225</v>
      </c>
      <c r="Y6226" s="1" t="s">
        <v>179</v>
      </c>
      <c r="Z6226" s="1"/>
      <c r="AA6226" s="2"/>
    </row>
    <row r="6227" spans="8:27">
      <c r="H6227">
        <v>6226</v>
      </c>
      <c r="I6227" s="1" t="s">
        <v>752</v>
      </c>
      <c r="J6227" s="1"/>
      <c r="K6227" s="2"/>
      <c r="L6227">
        <v>6226</v>
      </c>
      <c r="M6227" s="1" t="s">
        <v>753</v>
      </c>
      <c r="N6227" s="1"/>
      <c r="O6227" s="2"/>
      <c r="P6227">
        <v>6226</v>
      </c>
      <c r="Q6227" s="1" t="s">
        <v>754</v>
      </c>
      <c r="R6227" s="1"/>
      <c r="S6227" s="2"/>
      <c r="T6227">
        <v>6226</v>
      </c>
      <c r="U6227" s="1" t="s">
        <v>178</v>
      </c>
      <c r="V6227" s="1"/>
      <c r="W6227" s="2"/>
      <c r="X6227">
        <v>6226</v>
      </c>
      <c r="Y6227" s="1" t="s">
        <v>179</v>
      </c>
      <c r="Z6227" s="1"/>
      <c r="AA6227" s="2"/>
    </row>
    <row r="6228" spans="8:27">
      <c r="H6228">
        <v>6227</v>
      </c>
      <c r="I6228" s="1" t="s">
        <v>752</v>
      </c>
      <c r="J6228" s="1"/>
      <c r="K6228" s="2"/>
      <c r="L6228">
        <v>6227</v>
      </c>
      <c r="M6228" s="1" t="s">
        <v>753</v>
      </c>
      <c r="N6228" s="1"/>
      <c r="O6228" s="2"/>
      <c r="P6228">
        <v>6227</v>
      </c>
      <c r="Q6228" s="1" t="s">
        <v>754</v>
      </c>
      <c r="R6228" s="1"/>
      <c r="S6228" s="2"/>
      <c r="T6228">
        <v>6227</v>
      </c>
      <c r="U6228" s="1" t="s">
        <v>178</v>
      </c>
      <c r="V6228" s="1"/>
      <c r="W6228" s="2"/>
      <c r="X6228">
        <v>6227</v>
      </c>
      <c r="Y6228" s="1" t="s">
        <v>179</v>
      </c>
      <c r="Z6228" s="1"/>
      <c r="AA6228" s="2"/>
    </row>
    <row r="6229" spans="8:27">
      <c r="H6229">
        <v>6228</v>
      </c>
      <c r="I6229" s="1" t="s">
        <v>752</v>
      </c>
      <c r="J6229" s="1"/>
      <c r="K6229" s="2"/>
      <c r="L6229">
        <v>6228</v>
      </c>
      <c r="M6229" s="1" t="s">
        <v>753</v>
      </c>
      <c r="N6229" s="1"/>
      <c r="O6229" s="2"/>
      <c r="P6229">
        <v>6228</v>
      </c>
      <c r="Q6229" s="1" t="s">
        <v>754</v>
      </c>
      <c r="R6229" s="1"/>
      <c r="S6229" s="2"/>
      <c r="T6229">
        <v>6228</v>
      </c>
      <c r="U6229" s="1" t="s">
        <v>178</v>
      </c>
      <c r="V6229" s="1"/>
      <c r="W6229" s="2"/>
      <c r="X6229">
        <v>6228</v>
      </c>
      <c r="Y6229" s="1" t="s">
        <v>179</v>
      </c>
      <c r="Z6229" s="1"/>
      <c r="AA6229" s="2"/>
    </row>
    <row r="6230" spans="8:27">
      <c r="H6230">
        <v>6229</v>
      </c>
      <c r="I6230" s="1" t="s">
        <v>752</v>
      </c>
      <c r="J6230" s="1"/>
      <c r="K6230" s="2"/>
      <c r="L6230">
        <v>6229</v>
      </c>
      <c r="M6230" s="1" t="s">
        <v>753</v>
      </c>
      <c r="N6230" s="1"/>
      <c r="O6230" s="2"/>
      <c r="P6230">
        <v>6229</v>
      </c>
      <c r="Q6230" s="1" t="s">
        <v>754</v>
      </c>
      <c r="R6230" s="1"/>
      <c r="S6230" s="2"/>
      <c r="T6230">
        <v>6229</v>
      </c>
      <c r="U6230" s="1" t="s">
        <v>178</v>
      </c>
      <c r="V6230" s="1"/>
      <c r="W6230" s="2"/>
      <c r="X6230">
        <v>6229</v>
      </c>
      <c r="Y6230" s="1" t="s">
        <v>179</v>
      </c>
      <c r="Z6230" s="1"/>
      <c r="AA6230" s="2"/>
    </row>
    <row r="6231" spans="8:27">
      <c r="H6231">
        <v>6230</v>
      </c>
      <c r="I6231" s="1" t="s">
        <v>752</v>
      </c>
      <c r="J6231" s="1"/>
      <c r="K6231" s="2"/>
      <c r="L6231">
        <v>6230</v>
      </c>
      <c r="M6231" s="1" t="s">
        <v>753</v>
      </c>
      <c r="N6231" s="1"/>
      <c r="O6231" s="2"/>
      <c r="P6231">
        <v>6230</v>
      </c>
      <c r="Q6231" s="1" t="s">
        <v>754</v>
      </c>
      <c r="R6231" s="1"/>
      <c r="S6231" s="2"/>
      <c r="T6231">
        <v>6230</v>
      </c>
      <c r="U6231" s="1" t="s">
        <v>178</v>
      </c>
      <c r="V6231" s="1"/>
      <c r="W6231" s="2"/>
      <c r="X6231">
        <v>6230</v>
      </c>
      <c r="Y6231" s="1" t="s">
        <v>179</v>
      </c>
      <c r="Z6231" s="1"/>
      <c r="AA6231" s="2"/>
    </row>
    <row r="6232" spans="8:27">
      <c r="H6232">
        <v>6231</v>
      </c>
      <c r="I6232" s="1" t="s">
        <v>752</v>
      </c>
      <c r="J6232" s="1"/>
      <c r="K6232" s="2"/>
      <c r="L6232">
        <v>6231</v>
      </c>
      <c r="M6232" s="1" t="s">
        <v>753</v>
      </c>
      <c r="N6232" s="1"/>
      <c r="O6232" s="2"/>
      <c r="P6232">
        <v>6231</v>
      </c>
      <c r="Q6232" s="1" t="s">
        <v>754</v>
      </c>
      <c r="R6232" s="1"/>
      <c r="S6232" s="2"/>
      <c r="T6232">
        <v>6231</v>
      </c>
      <c r="U6232" s="1" t="s">
        <v>178</v>
      </c>
      <c r="V6232" s="1"/>
      <c r="W6232" s="2"/>
      <c r="X6232">
        <v>6231</v>
      </c>
      <c r="Y6232" s="1" t="s">
        <v>179</v>
      </c>
      <c r="Z6232" s="1"/>
      <c r="AA6232" s="2"/>
    </row>
    <row r="6233" spans="8:27">
      <c r="H6233">
        <v>6232</v>
      </c>
      <c r="I6233" s="1" t="s">
        <v>752</v>
      </c>
      <c r="J6233" s="1"/>
      <c r="K6233" s="2"/>
      <c r="L6233">
        <v>6232</v>
      </c>
      <c r="M6233" s="1" t="s">
        <v>753</v>
      </c>
      <c r="N6233" s="1"/>
      <c r="O6233" s="2"/>
      <c r="P6233">
        <v>6232</v>
      </c>
      <c r="Q6233" s="1" t="s">
        <v>754</v>
      </c>
      <c r="R6233" s="1"/>
      <c r="S6233" s="2"/>
      <c r="T6233">
        <v>6232</v>
      </c>
      <c r="U6233" s="1" t="s">
        <v>178</v>
      </c>
      <c r="V6233" s="1"/>
      <c r="W6233" s="2"/>
      <c r="X6233">
        <v>6232</v>
      </c>
      <c r="Y6233" s="1" t="s">
        <v>179</v>
      </c>
      <c r="Z6233" s="1"/>
      <c r="AA6233" s="2"/>
    </row>
    <row r="6234" spans="8:27">
      <c r="H6234">
        <v>6233</v>
      </c>
      <c r="I6234" s="1" t="s">
        <v>752</v>
      </c>
      <c r="J6234" s="1"/>
      <c r="K6234" s="2"/>
      <c r="L6234">
        <v>6233</v>
      </c>
      <c r="M6234" s="1" t="s">
        <v>753</v>
      </c>
      <c r="N6234" s="1"/>
      <c r="O6234" s="2"/>
      <c r="P6234">
        <v>6233</v>
      </c>
      <c r="Q6234" s="1" t="s">
        <v>754</v>
      </c>
      <c r="R6234" s="1"/>
      <c r="S6234" s="2"/>
      <c r="T6234">
        <v>6233</v>
      </c>
      <c r="U6234" s="1" t="s">
        <v>178</v>
      </c>
      <c r="V6234" s="1"/>
      <c r="W6234" s="2"/>
      <c r="X6234">
        <v>6233</v>
      </c>
      <c r="Y6234" s="1" t="s">
        <v>179</v>
      </c>
      <c r="Z6234" s="1"/>
      <c r="AA6234" s="2"/>
    </row>
    <row r="6235" spans="8:27">
      <c r="H6235">
        <v>6234</v>
      </c>
      <c r="I6235" s="1" t="s">
        <v>752</v>
      </c>
      <c r="J6235" s="10"/>
      <c r="K6235" s="2"/>
      <c r="L6235">
        <v>6234</v>
      </c>
      <c r="M6235" s="1" t="s">
        <v>753</v>
      </c>
      <c r="N6235" s="1"/>
      <c r="O6235" s="2"/>
      <c r="P6235">
        <v>6234</v>
      </c>
      <c r="Q6235" s="1" t="s">
        <v>754</v>
      </c>
      <c r="R6235" s="1"/>
      <c r="S6235" s="2"/>
      <c r="T6235">
        <v>6234</v>
      </c>
      <c r="U6235" s="1" t="s">
        <v>178</v>
      </c>
      <c r="V6235" s="1"/>
      <c r="W6235" s="2"/>
      <c r="X6235">
        <v>6234</v>
      </c>
      <c r="Y6235" s="1" t="s">
        <v>179</v>
      </c>
      <c r="Z6235" s="1"/>
      <c r="AA6235" s="2"/>
    </row>
    <row r="6236" spans="8:27">
      <c r="H6236">
        <v>6235</v>
      </c>
      <c r="I6236" s="1" t="s">
        <v>752</v>
      </c>
      <c r="J6236" s="10"/>
      <c r="K6236" s="2"/>
      <c r="L6236">
        <v>6235</v>
      </c>
      <c r="M6236" s="1" t="s">
        <v>753</v>
      </c>
      <c r="N6236" s="1"/>
      <c r="O6236" s="2"/>
      <c r="P6236">
        <v>6235</v>
      </c>
      <c r="Q6236" s="1" t="s">
        <v>754</v>
      </c>
      <c r="R6236" s="1"/>
      <c r="S6236" s="2"/>
      <c r="T6236">
        <v>6235</v>
      </c>
      <c r="U6236" s="1" t="s">
        <v>178</v>
      </c>
      <c r="V6236" s="1"/>
      <c r="W6236" s="2"/>
      <c r="X6236">
        <v>6235</v>
      </c>
      <c r="Y6236" s="1" t="s">
        <v>179</v>
      </c>
      <c r="Z6236" s="1"/>
      <c r="AA6236" s="2"/>
    </row>
    <row r="6237" spans="8:27">
      <c r="H6237">
        <v>6236</v>
      </c>
      <c r="I6237" s="1" t="s">
        <v>752</v>
      </c>
      <c r="J6237" s="10"/>
      <c r="K6237" s="2"/>
      <c r="L6237">
        <v>6236</v>
      </c>
      <c r="M6237" s="1" t="s">
        <v>753</v>
      </c>
      <c r="N6237" s="1"/>
      <c r="O6237" s="2"/>
      <c r="P6237">
        <v>6236</v>
      </c>
      <c r="Q6237" s="1" t="s">
        <v>754</v>
      </c>
      <c r="R6237" s="1"/>
      <c r="S6237" s="2"/>
      <c r="T6237">
        <v>6236</v>
      </c>
      <c r="U6237" s="1" t="s">
        <v>178</v>
      </c>
      <c r="V6237" s="1"/>
      <c r="W6237" s="2"/>
      <c r="X6237">
        <v>6236</v>
      </c>
      <c r="Y6237" s="1" t="s">
        <v>179</v>
      </c>
      <c r="Z6237" s="1"/>
      <c r="AA6237" s="2"/>
    </row>
    <row r="6238" spans="8:27">
      <c r="H6238">
        <v>6237</v>
      </c>
      <c r="I6238" s="1" t="s">
        <v>752</v>
      </c>
      <c r="J6238" s="10"/>
      <c r="K6238" s="2"/>
      <c r="L6238">
        <v>6237</v>
      </c>
      <c r="M6238" s="1" t="s">
        <v>753</v>
      </c>
      <c r="N6238" s="1"/>
      <c r="O6238" s="2"/>
      <c r="P6238">
        <v>6237</v>
      </c>
      <c r="Q6238" s="1" t="s">
        <v>754</v>
      </c>
      <c r="R6238" s="1"/>
      <c r="S6238" s="2"/>
      <c r="T6238">
        <v>6237</v>
      </c>
      <c r="U6238" s="1" t="s">
        <v>178</v>
      </c>
      <c r="V6238" s="1"/>
      <c r="W6238" s="2"/>
      <c r="X6238">
        <v>6237</v>
      </c>
      <c r="Y6238" s="1" t="s">
        <v>179</v>
      </c>
      <c r="Z6238" s="1"/>
      <c r="AA6238" s="2"/>
    </row>
    <row r="6239" spans="8:27">
      <c r="H6239">
        <v>6238</v>
      </c>
      <c r="I6239" s="1" t="s">
        <v>752</v>
      </c>
      <c r="J6239" s="10"/>
      <c r="K6239" s="2"/>
      <c r="L6239">
        <v>6238</v>
      </c>
      <c r="M6239" s="1" t="s">
        <v>753</v>
      </c>
      <c r="N6239" s="1"/>
      <c r="O6239" s="2"/>
      <c r="P6239">
        <v>6238</v>
      </c>
      <c r="Q6239" s="1" t="s">
        <v>754</v>
      </c>
      <c r="R6239" s="1"/>
      <c r="S6239" s="2"/>
      <c r="T6239">
        <v>6238</v>
      </c>
      <c r="U6239" s="1" t="s">
        <v>178</v>
      </c>
      <c r="V6239" s="1"/>
      <c r="W6239" s="2"/>
      <c r="X6239">
        <v>6238</v>
      </c>
      <c r="Y6239" s="1" t="s">
        <v>179</v>
      </c>
      <c r="Z6239" s="1"/>
      <c r="AA6239" s="2"/>
    </row>
    <row r="6240" spans="8:27">
      <c r="H6240">
        <v>6239</v>
      </c>
      <c r="I6240" s="1" t="s">
        <v>752</v>
      </c>
      <c r="J6240" s="10"/>
      <c r="K6240" s="2"/>
      <c r="L6240">
        <v>6239</v>
      </c>
      <c r="M6240" s="1" t="s">
        <v>753</v>
      </c>
      <c r="N6240" s="1"/>
      <c r="O6240" s="2"/>
      <c r="P6240">
        <v>6239</v>
      </c>
      <c r="Q6240" s="1" t="s">
        <v>754</v>
      </c>
      <c r="R6240" s="1"/>
      <c r="S6240" s="2"/>
      <c r="T6240">
        <v>6239</v>
      </c>
      <c r="U6240" s="1" t="s">
        <v>178</v>
      </c>
      <c r="V6240" s="1"/>
      <c r="W6240" s="2"/>
      <c r="X6240">
        <v>6239</v>
      </c>
      <c r="Y6240" s="1" t="s">
        <v>179</v>
      </c>
      <c r="Z6240" s="1"/>
      <c r="AA6240" s="2"/>
    </row>
    <row r="6241" spans="8:27">
      <c r="H6241">
        <v>6240</v>
      </c>
      <c r="I6241" s="1" t="s">
        <v>752</v>
      </c>
      <c r="J6241" s="10"/>
      <c r="K6241" s="2"/>
      <c r="L6241">
        <v>6240</v>
      </c>
      <c r="M6241" s="1" t="s">
        <v>753</v>
      </c>
      <c r="N6241" s="1"/>
      <c r="O6241" s="2"/>
      <c r="P6241">
        <v>6240</v>
      </c>
      <c r="Q6241" s="1" t="s">
        <v>754</v>
      </c>
      <c r="R6241" s="1"/>
      <c r="S6241" s="2"/>
      <c r="T6241">
        <v>6240</v>
      </c>
      <c r="U6241" s="1" t="s">
        <v>178</v>
      </c>
      <c r="V6241" s="1"/>
      <c r="W6241" s="2"/>
      <c r="X6241">
        <v>6240</v>
      </c>
      <c r="Y6241" s="1" t="s">
        <v>179</v>
      </c>
      <c r="Z6241" s="1"/>
      <c r="AA6241" s="2"/>
    </row>
    <row r="6242" spans="8:27">
      <c r="H6242">
        <v>6241</v>
      </c>
      <c r="I6242" s="1" t="s">
        <v>752</v>
      </c>
      <c r="J6242" s="10"/>
      <c r="K6242" s="2"/>
      <c r="L6242">
        <v>6241</v>
      </c>
      <c r="M6242" s="1" t="s">
        <v>753</v>
      </c>
      <c r="N6242" s="1"/>
      <c r="O6242" s="2"/>
      <c r="P6242">
        <v>6241</v>
      </c>
      <c r="Q6242" s="1" t="s">
        <v>754</v>
      </c>
      <c r="R6242" s="1"/>
      <c r="S6242" s="2"/>
      <c r="T6242">
        <v>6241</v>
      </c>
      <c r="U6242" s="1" t="s">
        <v>178</v>
      </c>
      <c r="V6242" s="1"/>
      <c r="W6242" s="2"/>
      <c r="X6242">
        <v>6241</v>
      </c>
      <c r="Y6242" s="1" t="s">
        <v>179</v>
      </c>
      <c r="Z6242" s="1"/>
      <c r="AA6242" s="2"/>
    </row>
    <row r="6243" spans="8:27">
      <c r="H6243">
        <v>6242</v>
      </c>
      <c r="I6243" s="1" t="s">
        <v>752</v>
      </c>
      <c r="J6243" s="10"/>
      <c r="K6243" s="2"/>
      <c r="L6243">
        <v>6242</v>
      </c>
      <c r="M6243" s="1" t="s">
        <v>753</v>
      </c>
      <c r="N6243" s="1"/>
      <c r="O6243" s="2"/>
      <c r="P6243">
        <v>6242</v>
      </c>
      <c r="Q6243" s="1" t="s">
        <v>754</v>
      </c>
      <c r="R6243" s="1"/>
      <c r="S6243" s="2"/>
      <c r="T6243">
        <v>6242</v>
      </c>
      <c r="U6243" s="1" t="s">
        <v>178</v>
      </c>
      <c r="V6243" s="1"/>
      <c r="W6243" s="2"/>
      <c r="X6243">
        <v>6242</v>
      </c>
      <c r="Y6243" s="1" t="s">
        <v>179</v>
      </c>
      <c r="Z6243" s="1"/>
      <c r="AA6243" s="2"/>
    </row>
    <row r="6244" spans="8:27">
      <c r="H6244">
        <v>6243</v>
      </c>
      <c r="I6244" s="1" t="s">
        <v>752</v>
      </c>
      <c r="J6244" s="10"/>
      <c r="K6244" s="2"/>
      <c r="L6244">
        <v>6243</v>
      </c>
      <c r="M6244" s="1" t="s">
        <v>753</v>
      </c>
      <c r="N6244" s="1"/>
      <c r="O6244" s="2"/>
      <c r="P6244">
        <v>6243</v>
      </c>
      <c r="Q6244" s="1" t="s">
        <v>754</v>
      </c>
      <c r="R6244" s="1"/>
      <c r="S6244" s="2"/>
      <c r="T6244">
        <v>6243</v>
      </c>
      <c r="U6244" s="1" t="s">
        <v>178</v>
      </c>
      <c r="V6244" s="1"/>
      <c r="W6244" s="2"/>
      <c r="X6244">
        <v>6243</v>
      </c>
      <c r="Y6244" s="1" t="s">
        <v>179</v>
      </c>
      <c r="Z6244" s="1"/>
      <c r="AA6244" s="2"/>
    </row>
    <row r="6245" spans="8:27">
      <c r="H6245">
        <v>6244</v>
      </c>
      <c r="I6245" s="1" t="s">
        <v>752</v>
      </c>
      <c r="J6245" s="10"/>
      <c r="K6245" s="2"/>
      <c r="L6245">
        <v>6244</v>
      </c>
      <c r="M6245" s="1" t="s">
        <v>753</v>
      </c>
      <c r="N6245" s="1"/>
      <c r="O6245" s="2"/>
      <c r="P6245">
        <v>6244</v>
      </c>
      <c r="Q6245" s="1" t="s">
        <v>754</v>
      </c>
      <c r="R6245" s="1"/>
      <c r="S6245" s="2"/>
      <c r="T6245">
        <v>6244</v>
      </c>
      <c r="U6245" s="1" t="s">
        <v>178</v>
      </c>
      <c r="V6245" s="1"/>
      <c r="W6245" s="2"/>
      <c r="X6245">
        <v>6244</v>
      </c>
      <c r="Y6245" s="1" t="s">
        <v>179</v>
      </c>
      <c r="Z6245" s="1"/>
      <c r="AA6245" s="2"/>
    </row>
    <row r="6246" spans="8:27">
      <c r="H6246">
        <v>6245</v>
      </c>
      <c r="I6246" s="1" t="s">
        <v>752</v>
      </c>
      <c r="J6246" s="10"/>
      <c r="K6246" s="2"/>
      <c r="L6246">
        <v>6245</v>
      </c>
      <c r="M6246" s="1" t="s">
        <v>753</v>
      </c>
      <c r="N6246" s="1"/>
      <c r="O6246" s="2"/>
      <c r="P6246">
        <v>6245</v>
      </c>
      <c r="Q6246" s="1" t="s">
        <v>754</v>
      </c>
      <c r="R6246" s="1"/>
      <c r="S6246" s="2"/>
      <c r="T6246">
        <v>6245</v>
      </c>
      <c r="U6246" s="1" t="s">
        <v>178</v>
      </c>
      <c r="V6246" s="1"/>
      <c r="W6246" s="2"/>
      <c r="X6246">
        <v>6245</v>
      </c>
      <c r="Y6246" s="1" t="s">
        <v>179</v>
      </c>
      <c r="Z6246" s="1"/>
      <c r="AA6246" s="2"/>
    </row>
    <row r="6247" spans="8:27">
      <c r="H6247">
        <v>6246</v>
      </c>
      <c r="I6247" s="1" t="s">
        <v>752</v>
      </c>
      <c r="J6247" s="10"/>
      <c r="K6247" s="2"/>
      <c r="L6247">
        <v>6246</v>
      </c>
      <c r="M6247" s="1" t="s">
        <v>753</v>
      </c>
      <c r="N6247" s="1"/>
      <c r="O6247" s="2"/>
      <c r="P6247">
        <v>6246</v>
      </c>
      <c r="Q6247" s="1" t="s">
        <v>754</v>
      </c>
      <c r="R6247" s="1"/>
      <c r="S6247" s="2"/>
      <c r="T6247">
        <v>6246</v>
      </c>
      <c r="U6247" s="1" t="s">
        <v>178</v>
      </c>
      <c r="V6247" s="1"/>
      <c r="W6247" s="2"/>
      <c r="X6247">
        <v>6246</v>
      </c>
      <c r="Y6247" s="1" t="s">
        <v>179</v>
      </c>
      <c r="Z6247" s="1"/>
      <c r="AA6247" s="2"/>
    </row>
    <row r="6248" spans="8:27">
      <c r="H6248">
        <v>6247</v>
      </c>
      <c r="I6248" s="1" t="s">
        <v>752</v>
      </c>
      <c r="J6248" s="1"/>
      <c r="K6248" s="2"/>
      <c r="L6248">
        <v>6247</v>
      </c>
      <c r="M6248" s="1" t="s">
        <v>753</v>
      </c>
      <c r="N6248" s="1"/>
      <c r="O6248" s="2"/>
      <c r="P6248">
        <v>6247</v>
      </c>
      <c r="Q6248" s="1" t="s">
        <v>754</v>
      </c>
      <c r="R6248" s="1"/>
      <c r="S6248" s="2"/>
      <c r="T6248">
        <v>6247</v>
      </c>
      <c r="U6248" s="1" t="s">
        <v>178</v>
      </c>
      <c r="V6248" s="1"/>
      <c r="W6248" s="2"/>
      <c r="X6248">
        <v>6247</v>
      </c>
      <c r="Y6248" s="1" t="s">
        <v>179</v>
      </c>
      <c r="Z6248" s="1"/>
      <c r="AA6248" s="2"/>
    </row>
    <row r="6249" spans="8:27">
      <c r="H6249">
        <v>6248</v>
      </c>
      <c r="I6249" s="1" t="s">
        <v>752</v>
      </c>
      <c r="J6249" s="1"/>
      <c r="K6249" s="2"/>
      <c r="L6249">
        <v>6248</v>
      </c>
      <c r="M6249" s="1" t="s">
        <v>753</v>
      </c>
      <c r="N6249" s="1"/>
      <c r="O6249" s="2"/>
      <c r="P6249">
        <v>6248</v>
      </c>
      <c r="Q6249" s="1" t="s">
        <v>754</v>
      </c>
      <c r="R6249" s="1"/>
      <c r="S6249" s="2"/>
      <c r="T6249">
        <v>6248</v>
      </c>
      <c r="U6249" s="1" t="s">
        <v>178</v>
      </c>
      <c r="V6249" s="1"/>
      <c r="W6249" s="2"/>
      <c r="X6249">
        <v>6248</v>
      </c>
      <c r="Y6249" s="1" t="s">
        <v>179</v>
      </c>
      <c r="Z6249" s="1"/>
      <c r="AA6249" s="2"/>
    </row>
    <row r="6250" spans="8:27">
      <c r="H6250">
        <v>6249</v>
      </c>
      <c r="I6250" s="1" t="s">
        <v>752</v>
      </c>
      <c r="J6250" s="1"/>
      <c r="K6250" s="2"/>
      <c r="L6250">
        <v>6249</v>
      </c>
      <c r="M6250" s="1" t="s">
        <v>753</v>
      </c>
      <c r="N6250" s="1"/>
      <c r="O6250" s="2"/>
      <c r="P6250">
        <v>6249</v>
      </c>
      <c r="Q6250" s="1" t="s">
        <v>754</v>
      </c>
      <c r="R6250" s="1"/>
      <c r="S6250" s="2"/>
      <c r="T6250">
        <v>6249</v>
      </c>
      <c r="U6250" s="1" t="s">
        <v>178</v>
      </c>
      <c r="V6250" s="1"/>
      <c r="W6250" s="2"/>
      <c r="X6250">
        <v>6249</v>
      </c>
      <c r="Y6250" s="1" t="s">
        <v>179</v>
      </c>
      <c r="Z6250" s="1"/>
      <c r="AA6250" s="2"/>
    </row>
    <row r="6251" spans="8:27">
      <c r="H6251">
        <v>6250</v>
      </c>
      <c r="I6251" s="1" t="s">
        <v>752</v>
      </c>
      <c r="J6251" s="1"/>
      <c r="K6251" s="2"/>
      <c r="L6251">
        <v>6250</v>
      </c>
      <c r="M6251" s="1" t="s">
        <v>753</v>
      </c>
      <c r="N6251" s="1"/>
      <c r="O6251" s="2"/>
      <c r="P6251">
        <v>6250</v>
      </c>
      <c r="Q6251" s="1" t="s">
        <v>754</v>
      </c>
      <c r="R6251" s="1"/>
      <c r="S6251" s="2"/>
      <c r="T6251">
        <v>6250</v>
      </c>
      <c r="U6251" s="1" t="s">
        <v>178</v>
      </c>
      <c r="V6251" s="1"/>
      <c r="W6251" s="2"/>
      <c r="X6251">
        <v>6250</v>
      </c>
      <c r="Y6251" s="1" t="s">
        <v>179</v>
      </c>
      <c r="Z6251" s="1"/>
      <c r="AA6251" s="2"/>
    </row>
    <row r="6252" spans="8:27">
      <c r="H6252">
        <v>6251</v>
      </c>
      <c r="I6252" s="1" t="s">
        <v>752</v>
      </c>
      <c r="J6252" s="1"/>
      <c r="K6252" s="2"/>
      <c r="L6252">
        <v>6251</v>
      </c>
      <c r="M6252" s="1" t="s">
        <v>753</v>
      </c>
      <c r="N6252" s="1"/>
      <c r="O6252" s="2"/>
      <c r="P6252">
        <v>6251</v>
      </c>
      <c r="Q6252" s="1" t="s">
        <v>754</v>
      </c>
      <c r="R6252" s="1"/>
      <c r="S6252" s="2"/>
      <c r="T6252">
        <v>6251</v>
      </c>
      <c r="U6252" s="1" t="s">
        <v>178</v>
      </c>
      <c r="V6252" s="1"/>
      <c r="W6252" s="2"/>
      <c r="X6252">
        <v>6251</v>
      </c>
      <c r="Y6252" s="1" t="s">
        <v>179</v>
      </c>
      <c r="Z6252" s="1"/>
      <c r="AA6252" s="2"/>
    </row>
    <row r="6253" spans="8:27">
      <c r="H6253">
        <v>6252</v>
      </c>
      <c r="I6253" s="1" t="s">
        <v>752</v>
      </c>
      <c r="J6253" s="1"/>
      <c r="K6253" s="2"/>
      <c r="L6253">
        <v>6252</v>
      </c>
      <c r="M6253" s="1" t="s">
        <v>753</v>
      </c>
      <c r="N6253" s="1"/>
      <c r="O6253" s="2"/>
      <c r="P6253">
        <v>6252</v>
      </c>
      <c r="Q6253" s="1" t="s">
        <v>754</v>
      </c>
      <c r="R6253" s="1"/>
      <c r="S6253" s="2"/>
      <c r="T6253">
        <v>6252</v>
      </c>
      <c r="U6253" s="1" t="s">
        <v>178</v>
      </c>
      <c r="V6253" s="1"/>
      <c r="W6253" s="2"/>
      <c r="X6253">
        <v>6252</v>
      </c>
      <c r="Y6253" s="1" t="s">
        <v>179</v>
      </c>
      <c r="Z6253" s="1"/>
      <c r="AA6253" s="2"/>
    </row>
    <row r="6254" spans="8:27">
      <c r="H6254">
        <v>6253</v>
      </c>
      <c r="I6254" s="1" t="s">
        <v>752</v>
      </c>
      <c r="J6254" s="1"/>
      <c r="K6254" s="2"/>
      <c r="L6254">
        <v>6253</v>
      </c>
      <c r="M6254" s="1" t="s">
        <v>753</v>
      </c>
      <c r="N6254" s="1"/>
      <c r="O6254" s="2"/>
      <c r="P6254">
        <v>6253</v>
      </c>
      <c r="Q6254" s="1" t="s">
        <v>754</v>
      </c>
      <c r="R6254" s="1"/>
      <c r="S6254" s="2"/>
      <c r="T6254">
        <v>6253</v>
      </c>
      <c r="U6254" s="1" t="s">
        <v>178</v>
      </c>
      <c r="V6254" s="1"/>
      <c r="W6254" s="2"/>
      <c r="X6254">
        <v>6253</v>
      </c>
      <c r="Y6254" s="1" t="s">
        <v>179</v>
      </c>
      <c r="Z6254" s="1"/>
      <c r="AA6254" s="2"/>
    </row>
    <row r="6255" spans="8:27">
      <c r="H6255">
        <v>6254</v>
      </c>
      <c r="I6255" s="1" t="s">
        <v>752</v>
      </c>
      <c r="J6255" s="1"/>
      <c r="K6255" s="2"/>
      <c r="L6255">
        <v>6254</v>
      </c>
      <c r="M6255" s="1" t="s">
        <v>753</v>
      </c>
      <c r="N6255" s="1"/>
      <c r="O6255" s="2"/>
      <c r="P6255">
        <v>6254</v>
      </c>
      <c r="Q6255" s="1" t="s">
        <v>754</v>
      </c>
      <c r="R6255" s="1"/>
      <c r="S6255" s="2"/>
      <c r="T6255">
        <v>6254</v>
      </c>
      <c r="U6255" s="1" t="s">
        <v>178</v>
      </c>
      <c r="V6255" s="1"/>
      <c r="W6255" s="2"/>
      <c r="X6255">
        <v>6254</v>
      </c>
      <c r="Y6255" s="1" t="s">
        <v>179</v>
      </c>
      <c r="Z6255" s="1"/>
      <c r="AA6255" s="2"/>
    </row>
    <row r="6256" spans="8:27">
      <c r="H6256">
        <v>6255</v>
      </c>
      <c r="I6256" s="1" t="s">
        <v>752</v>
      </c>
      <c r="J6256" s="1"/>
      <c r="K6256" s="2"/>
      <c r="L6256">
        <v>6255</v>
      </c>
      <c r="M6256" s="1" t="s">
        <v>753</v>
      </c>
      <c r="N6256" s="1"/>
      <c r="O6256" s="2"/>
      <c r="P6256">
        <v>6255</v>
      </c>
      <c r="Q6256" s="1" t="s">
        <v>754</v>
      </c>
      <c r="R6256" s="1"/>
      <c r="S6256" s="2"/>
      <c r="T6256">
        <v>6255</v>
      </c>
      <c r="U6256" s="1" t="s">
        <v>178</v>
      </c>
      <c r="V6256" s="1"/>
      <c r="W6256" s="2"/>
      <c r="X6256">
        <v>6255</v>
      </c>
      <c r="Y6256" s="1" t="s">
        <v>179</v>
      </c>
      <c r="Z6256" s="1"/>
      <c r="AA6256" s="2"/>
    </row>
    <row r="6257" spans="8:27">
      <c r="H6257">
        <v>6256</v>
      </c>
      <c r="I6257" s="1" t="s">
        <v>752</v>
      </c>
      <c r="J6257" s="1"/>
      <c r="K6257" s="2"/>
      <c r="L6257">
        <v>6256</v>
      </c>
      <c r="M6257" s="1" t="s">
        <v>753</v>
      </c>
      <c r="N6257" s="1"/>
      <c r="O6257" s="2"/>
      <c r="P6257">
        <v>6256</v>
      </c>
      <c r="Q6257" s="1" t="s">
        <v>754</v>
      </c>
      <c r="R6257" s="1"/>
      <c r="S6257" s="2"/>
      <c r="T6257">
        <v>6256</v>
      </c>
      <c r="U6257" s="1" t="s">
        <v>178</v>
      </c>
      <c r="V6257" s="1"/>
      <c r="W6257" s="2"/>
      <c r="X6257">
        <v>6256</v>
      </c>
      <c r="Y6257" s="1" t="s">
        <v>179</v>
      </c>
      <c r="Z6257" s="1"/>
      <c r="AA6257" s="2"/>
    </row>
    <row r="6258" spans="8:27">
      <c r="H6258">
        <v>6257</v>
      </c>
      <c r="I6258" s="1" t="s">
        <v>752</v>
      </c>
      <c r="J6258" s="1"/>
      <c r="K6258" s="2"/>
      <c r="L6258">
        <v>6257</v>
      </c>
      <c r="M6258" s="1" t="s">
        <v>753</v>
      </c>
      <c r="N6258" s="1"/>
      <c r="O6258" s="2"/>
      <c r="P6258">
        <v>6257</v>
      </c>
      <c r="Q6258" s="1" t="s">
        <v>754</v>
      </c>
      <c r="R6258" s="1"/>
      <c r="S6258" s="2"/>
      <c r="T6258">
        <v>6257</v>
      </c>
      <c r="U6258" s="1" t="s">
        <v>178</v>
      </c>
      <c r="V6258" s="1"/>
      <c r="W6258" s="2"/>
      <c r="X6258">
        <v>6257</v>
      </c>
      <c r="Y6258" s="1" t="s">
        <v>179</v>
      </c>
      <c r="Z6258" s="1"/>
      <c r="AA6258" s="2"/>
    </row>
    <row r="6259" spans="8:27">
      <c r="H6259">
        <v>6258</v>
      </c>
      <c r="I6259" s="1" t="s">
        <v>752</v>
      </c>
      <c r="J6259" s="1"/>
      <c r="K6259" s="2"/>
      <c r="L6259">
        <v>6258</v>
      </c>
      <c r="M6259" s="1" t="s">
        <v>753</v>
      </c>
      <c r="N6259" s="1"/>
      <c r="O6259" s="2"/>
      <c r="P6259">
        <v>6258</v>
      </c>
      <c r="Q6259" s="1" t="s">
        <v>754</v>
      </c>
      <c r="R6259" s="1"/>
      <c r="S6259" s="2"/>
      <c r="T6259">
        <v>6258</v>
      </c>
      <c r="U6259" s="1" t="s">
        <v>178</v>
      </c>
      <c r="V6259" s="1"/>
      <c r="W6259" s="2"/>
      <c r="X6259">
        <v>6258</v>
      </c>
      <c r="Y6259" s="1" t="s">
        <v>179</v>
      </c>
      <c r="Z6259" s="1"/>
      <c r="AA6259" s="2"/>
    </row>
    <row r="6260" spans="8:27">
      <c r="H6260">
        <v>6259</v>
      </c>
      <c r="I6260" s="1" t="s">
        <v>752</v>
      </c>
      <c r="J6260" s="1"/>
      <c r="K6260" s="2"/>
      <c r="L6260">
        <v>6259</v>
      </c>
      <c r="M6260" s="1" t="s">
        <v>753</v>
      </c>
      <c r="N6260" s="1"/>
      <c r="O6260" s="2"/>
      <c r="P6260">
        <v>6259</v>
      </c>
      <c r="Q6260" s="1" t="s">
        <v>754</v>
      </c>
      <c r="R6260" s="1"/>
      <c r="S6260" s="2"/>
      <c r="T6260">
        <v>6259</v>
      </c>
      <c r="U6260" s="1" t="s">
        <v>178</v>
      </c>
      <c r="V6260" s="1"/>
      <c r="W6260" s="2"/>
      <c r="X6260">
        <v>6259</v>
      </c>
      <c r="Y6260" s="1" t="s">
        <v>179</v>
      </c>
      <c r="Z6260" s="1"/>
      <c r="AA6260" s="2"/>
    </row>
    <row r="6261" spans="8:27">
      <c r="H6261">
        <v>6260</v>
      </c>
      <c r="I6261" s="1" t="s">
        <v>752</v>
      </c>
      <c r="J6261" s="1"/>
      <c r="K6261" s="2"/>
      <c r="L6261">
        <v>6260</v>
      </c>
      <c r="M6261" s="1" t="s">
        <v>753</v>
      </c>
      <c r="N6261" s="1"/>
      <c r="O6261" s="2"/>
      <c r="P6261">
        <v>6260</v>
      </c>
      <c r="Q6261" s="1" t="s">
        <v>754</v>
      </c>
      <c r="R6261" s="1"/>
      <c r="S6261" s="2"/>
      <c r="T6261">
        <v>6260</v>
      </c>
      <c r="U6261" s="1" t="s">
        <v>178</v>
      </c>
      <c r="V6261" s="1"/>
      <c r="W6261" s="2"/>
      <c r="X6261">
        <v>6260</v>
      </c>
      <c r="Y6261" s="1" t="s">
        <v>179</v>
      </c>
      <c r="Z6261" s="1"/>
      <c r="AA6261" s="2"/>
    </row>
    <row r="6262" spans="8:27">
      <c r="H6262">
        <v>6261</v>
      </c>
      <c r="I6262" s="1" t="s">
        <v>752</v>
      </c>
      <c r="J6262" s="1"/>
      <c r="K6262" s="2"/>
      <c r="L6262">
        <v>6261</v>
      </c>
      <c r="M6262" s="1" t="s">
        <v>753</v>
      </c>
      <c r="N6262" s="1"/>
      <c r="O6262" s="2"/>
      <c r="P6262">
        <v>6261</v>
      </c>
      <c r="Q6262" s="1" t="s">
        <v>754</v>
      </c>
      <c r="R6262" s="1"/>
      <c r="S6262" s="2"/>
      <c r="T6262">
        <v>6261</v>
      </c>
      <c r="U6262" s="1" t="s">
        <v>178</v>
      </c>
      <c r="V6262" s="1"/>
      <c r="W6262" s="2"/>
      <c r="X6262">
        <v>6261</v>
      </c>
      <c r="Y6262" s="1" t="s">
        <v>179</v>
      </c>
      <c r="Z6262" s="1"/>
      <c r="AA6262" s="2"/>
    </row>
    <row r="6263" spans="8:27">
      <c r="H6263">
        <v>6262</v>
      </c>
      <c r="I6263" s="1" t="s">
        <v>752</v>
      </c>
      <c r="J6263" s="1"/>
      <c r="K6263" s="2"/>
      <c r="L6263">
        <v>6262</v>
      </c>
      <c r="M6263" s="1" t="s">
        <v>753</v>
      </c>
      <c r="N6263" s="1"/>
      <c r="O6263" s="2"/>
      <c r="P6263">
        <v>6262</v>
      </c>
      <c r="Q6263" s="1" t="s">
        <v>754</v>
      </c>
      <c r="R6263" s="1"/>
      <c r="S6263" s="2"/>
      <c r="T6263">
        <v>6262</v>
      </c>
      <c r="U6263" s="1" t="s">
        <v>178</v>
      </c>
      <c r="V6263" s="1"/>
      <c r="W6263" s="2"/>
      <c r="X6263">
        <v>6262</v>
      </c>
      <c r="Y6263" s="1" t="s">
        <v>179</v>
      </c>
      <c r="Z6263" s="1"/>
      <c r="AA6263" s="2"/>
    </row>
    <row r="6264" spans="8:27">
      <c r="H6264">
        <v>6263</v>
      </c>
      <c r="I6264" s="1" t="s">
        <v>752</v>
      </c>
      <c r="J6264" s="1"/>
      <c r="K6264" s="2"/>
      <c r="L6264">
        <v>6263</v>
      </c>
      <c r="M6264" s="1" t="s">
        <v>753</v>
      </c>
      <c r="N6264" s="1"/>
      <c r="O6264" s="2"/>
      <c r="P6264">
        <v>6263</v>
      </c>
      <c r="Q6264" s="1" t="s">
        <v>754</v>
      </c>
      <c r="R6264" s="1"/>
      <c r="S6264" s="2"/>
      <c r="T6264">
        <v>6263</v>
      </c>
      <c r="U6264" s="1" t="s">
        <v>178</v>
      </c>
      <c r="V6264" s="1"/>
      <c r="W6264" s="2"/>
      <c r="X6264">
        <v>6263</v>
      </c>
      <c r="Y6264" s="1" t="s">
        <v>179</v>
      </c>
      <c r="Z6264" s="1"/>
      <c r="AA6264" s="2"/>
    </row>
    <row r="6265" spans="8:27">
      <c r="H6265">
        <v>6264</v>
      </c>
      <c r="I6265" s="1" t="s">
        <v>752</v>
      </c>
      <c r="J6265" s="1"/>
      <c r="K6265" s="2"/>
      <c r="L6265">
        <v>6264</v>
      </c>
      <c r="M6265" s="1" t="s">
        <v>753</v>
      </c>
      <c r="N6265" s="1"/>
      <c r="O6265" s="2"/>
      <c r="P6265">
        <v>6264</v>
      </c>
      <c r="Q6265" s="1" t="s">
        <v>754</v>
      </c>
      <c r="R6265" s="1"/>
      <c r="S6265" s="2"/>
      <c r="T6265">
        <v>6264</v>
      </c>
      <c r="U6265" s="1" t="s">
        <v>178</v>
      </c>
      <c r="V6265" s="1"/>
      <c r="W6265" s="2"/>
      <c r="X6265">
        <v>6264</v>
      </c>
      <c r="Y6265" s="1" t="s">
        <v>179</v>
      </c>
      <c r="Z6265" s="1"/>
      <c r="AA6265" s="2"/>
    </row>
    <row r="6266" spans="8:27">
      <c r="H6266">
        <v>6265</v>
      </c>
      <c r="I6266" s="1" t="s">
        <v>752</v>
      </c>
      <c r="J6266" s="1"/>
      <c r="K6266" s="2"/>
      <c r="L6266">
        <v>6265</v>
      </c>
      <c r="M6266" s="1" t="s">
        <v>753</v>
      </c>
      <c r="N6266" s="1"/>
      <c r="O6266" s="2"/>
      <c r="P6266">
        <v>6265</v>
      </c>
      <c r="Q6266" s="1" t="s">
        <v>754</v>
      </c>
      <c r="R6266" s="1"/>
      <c r="S6266" s="2"/>
      <c r="T6266">
        <v>6265</v>
      </c>
      <c r="U6266" s="1" t="s">
        <v>178</v>
      </c>
      <c r="V6266" s="1"/>
      <c r="W6266" s="2"/>
      <c r="X6266">
        <v>6265</v>
      </c>
      <c r="Y6266" s="1" t="s">
        <v>179</v>
      </c>
      <c r="Z6266" s="1"/>
      <c r="AA6266" s="2"/>
    </row>
    <row r="6267" spans="8:27">
      <c r="H6267">
        <v>6266</v>
      </c>
      <c r="I6267" s="1" t="s">
        <v>752</v>
      </c>
      <c r="J6267" s="1"/>
      <c r="K6267" s="2"/>
      <c r="L6267">
        <v>6266</v>
      </c>
      <c r="M6267" s="1" t="s">
        <v>753</v>
      </c>
      <c r="N6267" s="1"/>
      <c r="O6267" s="2"/>
      <c r="P6267">
        <v>6266</v>
      </c>
      <c r="Q6267" s="1" t="s">
        <v>754</v>
      </c>
      <c r="R6267" s="1"/>
      <c r="S6267" s="2"/>
      <c r="T6267">
        <v>6266</v>
      </c>
      <c r="U6267" s="1" t="s">
        <v>178</v>
      </c>
      <c r="V6267" s="1"/>
      <c r="W6267" s="2"/>
      <c r="X6267">
        <v>6266</v>
      </c>
      <c r="Y6267" s="1" t="s">
        <v>179</v>
      </c>
      <c r="Z6267" s="1"/>
      <c r="AA6267" s="2"/>
    </row>
    <row r="6268" spans="8:27">
      <c r="H6268">
        <v>6267</v>
      </c>
      <c r="I6268" s="1" t="s">
        <v>752</v>
      </c>
      <c r="J6268" s="1"/>
      <c r="K6268" s="2"/>
      <c r="L6268">
        <v>6267</v>
      </c>
      <c r="M6268" s="1" t="s">
        <v>753</v>
      </c>
      <c r="N6268" s="1"/>
      <c r="O6268" s="2"/>
      <c r="P6268">
        <v>6267</v>
      </c>
      <c r="Q6268" s="1" t="s">
        <v>754</v>
      </c>
      <c r="R6268" s="1"/>
      <c r="S6268" s="2"/>
      <c r="T6268">
        <v>6267</v>
      </c>
      <c r="U6268" s="1" t="s">
        <v>178</v>
      </c>
      <c r="V6268" s="1"/>
      <c r="W6268" s="2"/>
      <c r="X6268">
        <v>6267</v>
      </c>
      <c r="Y6268" s="1" t="s">
        <v>179</v>
      </c>
      <c r="Z6268" s="1"/>
      <c r="AA6268" s="2"/>
    </row>
    <row r="6269" spans="8:27">
      <c r="H6269">
        <v>6268</v>
      </c>
      <c r="I6269" s="1" t="s">
        <v>752</v>
      </c>
      <c r="J6269" s="1"/>
      <c r="K6269" s="2"/>
      <c r="L6269">
        <v>6268</v>
      </c>
      <c r="M6269" s="1" t="s">
        <v>753</v>
      </c>
      <c r="N6269" s="1"/>
      <c r="O6269" s="2"/>
      <c r="P6269">
        <v>6268</v>
      </c>
      <c r="Q6269" s="1" t="s">
        <v>754</v>
      </c>
      <c r="R6269" s="1"/>
      <c r="S6269" s="2"/>
      <c r="T6269">
        <v>6268</v>
      </c>
      <c r="U6269" s="1" t="s">
        <v>178</v>
      </c>
      <c r="V6269" s="1"/>
      <c r="W6269" s="2"/>
      <c r="X6269">
        <v>6268</v>
      </c>
      <c r="Y6269" s="1" t="s">
        <v>179</v>
      </c>
      <c r="Z6269" s="1"/>
      <c r="AA6269" s="2"/>
    </row>
    <row r="6270" spans="8:27">
      <c r="H6270">
        <v>6269</v>
      </c>
      <c r="I6270" s="1" t="s">
        <v>752</v>
      </c>
      <c r="J6270" s="1"/>
      <c r="K6270" s="2"/>
      <c r="L6270">
        <v>6269</v>
      </c>
      <c r="M6270" s="1" t="s">
        <v>753</v>
      </c>
      <c r="N6270" s="1"/>
      <c r="O6270" s="2"/>
      <c r="P6270">
        <v>6269</v>
      </c>
      <c r="Q6270" s="1" t="s">
        <v>754</v>
      </c>
      <c r="R6270" s="1"/>
      <c r="S6270" s="2"/>
      <c r="T6270">
        <v>6269</v>
      </c>
      <c r="U6270" s="1" t="s">
        <v>178</v>
      </c>
      <c r="V6270" s="1"/>
      <c r="W6270" s="2"/>
      <c r="X6270">
        <v>6269</v>
      </c>
      <c r="Y6270" s="1" t="s">
        <v>179</v>
      </c>
      <c r="Z6270" s="1"/>
      <c r="AA6270" s="2"/>
    </row>
    <row r="6271" spans="8:27">
      <c r="H6271">
        <v>6270</v>
      </c>
      <c r="I6271" s="1" t="s">
        <v>752</v>
      </c>
      <c r="J6271" s="1"/>
      <c r="K6271" s="2"/>
      <c r="L6271">
        <v>6270</v>
      </c>
      <c r="M6271" s="1" t="s">
        <v>753</v>
      </c>
      <c r="N6271" s="1"/>
      <c r="O6271" s="2"/>
      <c r="P6271">
        <v>6270</v>
      </c>
      <c r="Q6271" s="1" t="s">
        <v>754</v>
      </c>
      <c r="R6271" s="1"/>
      <c r="S6271" s="2"/>
      <c r="T6271">
        <v>6270</v>
      </c>
      <c r="U6271" s="1" t="s">
        <v>178</v>
      </c>
      <c r="V6271" s="1"/>
      <c r="W6271" s="2"/>
      <c r="X6271">
        <v>6270</v>
      </c>
      <c r="Y6271" s="1" t="s">
        <v>179</v>
      </c>
      <c r="Z6271" s="1"/>
      <c r="AA6271" s="2"/>
    </row>
    <row r="6272" spans="8:27">
      <c r="H6272">
        <v>6271</v>
      </c>
      <c r="I6272" s="1" t="s">
        <v>752</v>
      </c>
      <c r="J6272" s="1"/>
      <c r="K6272" s="2"/>
      <c r="L6272">
        <v>6271</v>
      </c>
      <c r="M6272" s="1" t="s">
        <v>753</v>
      </c>
      <c r="N6272" s="1"/>
      <c r="O6272" s="2"/>
      <c r="P6272">
        <v>6271</v>
      </c>
      <c r="Q6272" s="1" t="s">
        <v>754</v>
      </c>
      <c r="R6272" s="1"/>
      <c r="S6272" s="2"/>
      <c r="T6272">
        <v>6271</v>
      </c>
      <c r="U6272" s="1" t="s">
        <v>178</v>
      </c>
      <c r="V6272" s="1"/>
      <c r="W6272" s="2"/>
      <c r="X6272">
        <v>6271</v>
      </c>
      <c r="Y6272" s="1" t="s">
        <v>179</v>
      </c>
      <c r="Z6272" s="1"/>
      <c r="AA6272" s="2"/>
    </row>
    <row r="6273" spans="8:27">
      <c r="H6273">
        <v>6272</v>
      </c>
      <c r="I6273" s="1" t="s">
        <v>752</v>
      </c>
      <c r="J6273" s="1"/>
      <c r="K6273" s="2"/>
      <c r="L6273">
        <v>6272</v>
      </c>
      <c r="M6273" s="1" t="s">
        <v>753</v>
      </c>
      <c r="N6273" s="1"/>
      <c r="O6273" s="2"/>
      <c r="P6273">
        <v>6272</v>
      </c>
      <c r="Q6273" s="1" t="s">
        <v>754</v>
      </c>
      <c r="R6273" s="1"/>
      <c r="S6273" s="2"/>
      <c r="T6273">
        <v>6272</v>
      </c>
      <c r="U6273" s="1" t="s">
        <v>178</v>
      </c>
      <c r="V6273" s="1"/>
      <c r="W6273" s="2"/>
      <c r="X6273">
        <v>6272</v>
      </c>
      <c r="Y6273" s="1" t="s">
        <v>179</v>
      </c>
      <c r="Z6273" s="1"/>
      <c r="AA6273" s="2"/>
    </row>
    <row r="6274" spans="8:27">
      <c r="H6274">
        <v>6273</v>
      </c>
      <c r="I6274" s="1" t="s">
        <v>752</v>
      </c>
      <c r="J6274" s="1"/>
      <c r="K6274" s="2"/>
      <c r="L6274">
        <v>6273</v>
      </c>
      <c r="M6274" s="1" t="s">
        <v>753</v>
      </c>
      <c r="N6274" s="1"/>
      <c r="O6274" s="2"/>
      <c r="P6274">
        <v>6273</v>
      </c>
      <c r="Q6274" s="1" t="s">
        <v>754</v>
      </c>
      <c r="R6274" s="1"/>
      <c r="S6274" s="2"/>
      <c r="T6274">
        <v>6273</v>
      </c>
      <c r="U6274" s="1" t="s">
        <v>178</v>
      </c>
      <c r="V6274" s="1"/>
      <c r="W6274" s="2"/>
      <c r="X6274">
        <v>6273</v>
      </c>
      <c r="Y6274" s="1" t="s">
        <v>179</v>
      </c>
      <c r="Z6274" s="1"/>
      <c r="AA6274" s="2"/>
    </row>
    <row r="6275" spans="8:27">
      <c r="H6275">
        <v>6274</v>
      </c>
      <c r="I6275" s="1" t="s">
        <v>752</v>
      </c>
      <c r="J6275" s="1"/>
      <c r="K6275" s="2"/>
      <c r="L6275">
        <v>6274</v>
      </c>
      <c r="M6275" s="1" t="s">
        <v>753</v>
      </c>
      <c r="N6275" s="1"/>
      <c r="O6275" s="2"/>
      <c r="P6275">
        <v>6274</v>
      </c>
      <c r="Q6275" s="1" t="s">
        <v>754</v>
      </c>
      <c r="R6275" s="1"/>
      <c r="S6275" s="2"/>
      <c r="T6275">
        <v>6274</v>
      </c>
      <c r="U6275" s="1" t="s">
        <v>178</v>
      </c>
      <c r="V6275" s="1"/>
      <c r="W6275" s="2"/>
      <c r="X6275">
        <v>6274</v>
      </c>
      <c r="Y6275" s="1" t="s">
        <v>179</v>
      </c>
      <c r="Z6275" s="1"/>
      <c r="AA6275" s="2"/>
    </row>
    <row r="6276" spans="8:27">
      <c r="H6276">
        <v>6275</v>
      </c>
      <c r="I6276" s="1" t="s">
        <v>752</v>
      </c>
      <c r="J6276" s="1"/>
      <c r="K6276" s="2"/>
      <c r="L6276">
        <v>6275</v>
      </c>
      <c r="M6276" s="1" t="s">
        <v>753</v>
      </c>
      <c r="N6276" s="1"/>
      <c r="O6276" s="2"/>
      <c r="P6276">
        <v>6275</v>
      </c>
      <c r="Q6276" s="1" t="s">
        <v>754</v>
      </c>
      <c r="R6276" s="1"/>
      <c r="S6276" s="2"/>
      <c r="T6276">
        <v>6275</v>
      </c>
      <c r="U6276" s="1" t="s">
        <v>178</v>
      </c>
      <c r="V6276" s="1"/>
      <c r="W6276" s="2"/>
      <c r="X6276">
        <v>6275</v>
      </c>
      <c r="Y6276" s="1" t="s">
        <v>179</v>
      </c>
      <c r="Z6276" s="1"/>
      <c r="AA6276" s="2"/>
    </row>
    <row r="6277" spans="8:27">
      <c r="H6277">
        <v>6276</v>
      </c>
      <c r="I6277" s="1" t="s">
        <v>752</v>
      </c>
      <c r="J6277" s="1"/>
      <c r="K6277" s="2"/>
      <c r="L6277">
        <v>6276</v>
      </c>
      <c r="M6277" s="1" t="s">
        <v>753</v>
      </c>
      <c r="N6277" s="1"/>
      <c r="O6277" s="2"/>
      <c r="P6277">
        <v>6276</v>
      </c>
      <c r="Q6277" s="1" t="s">
        <v>754</v>
      </c>
      <c r="R6277" s="1"/>
      <c r="S6277" s="2"/>
      <c r="T6277">
        <v>6276</v>
      </c>
      <c r="U6277" s="1" t="s">
        <v>178</v>
      </c>
      <c r="V6277" s="1"/>
      <c r="W6277" s="2"/>
      <c r="X6277">
        <v>6276</v>
      </c>
      <c r="Y6277" s="1" t="s">
        <v>179</v>
      </c>
      <c r="Z6277" s="1"/>
      <c r="AA6277" s="2"/>
    </row>
    <row r="6278" spans="8:27">
      <c r="H6278">
        <v>6277</v>
      </c>
      <c r="I6278" s="1" t="s">
        <v>752</v>
      </c>
      <c r="J6278" s="1"/>
      <c r="K6278" s="2"/>
      <c r="L6278">
        <v>6277</v>
      </c>
      <c r="M6278" s="1" t="s">
        <v>753</v>
      </c>
      <c r="N6278" s="1"/>
      <c r="O6278" s="2"/>
      <c r="P6278">
        <v>6277</v>
      </c>
      <c r="Q6278" s="1" t="s">
        <v>754</v>
      </c>
      <c r="R6278" s="1"/>
      <c r="S6278" s="2"/>
      <c r="T6278">
        <v>6277</v>
      </c>
      <c r="U6278" s="1" t="s">
        <v>178</v>
      </c>
      <c r="V6278" s="1"/>
      <c r="W6278" s="2"/>
      <c r="X6278">
        <v>6277</v>
      </c>
      <c r="Y6278" s="1" t="s">
        <v>179</v>
      </c>
      <c r="Z6278" s="1"/>
      <c r="AA6278" s="2"/>
    </row>
    <row r="6279" spans="8:27">
      <c r="H6279">
        <v>6278</v>
      </c>
      <c r="I6279" s="1" t="s">
        <v>752</v>
      </c>
      <c r="J6279" s="1"/>
      <c r="K6279" s="2"/>
      <c r="L6279">
        <v>6278</v>
      </c>
      <c r="M6279" s="1" t="s">
        <v>753</v>
      </c>
      <c r="N6279" s="1"/>
      <c r="O6279" s="2"/>
      <c r="P6279">
        <v>6278</v>
      </c>
      <c r="Q6279" s="1" t="s">
        <v>754</v>
      </c>
      <c r="R6279" s="1"/>
      <c r="S6279" s="2"/>
      <c r="T6279">
        <v>6278</v>
      </c>
      <c r="U6279" s="1" t="s">
        <v>178</v>
      </c>
      <c r="V6279" s="1"/>
      <c r="W6279" s="2"/>
      <c r="X6279">
        <v>6278</v>
      </c>
      <c r="Y6279" s="1" t="s">
        <v>179</v>
      </c>
      <c r="Z6279" s="1"/>
      <c r="AA6279" s="2"/>
    </row>
    <row r="6280" spans="8:27">
      <c r="H6280">
        <v>6279</v>
      </c>
      <c r="I6280" s="1" t="s">
        <v>752</v>
      </c>
      <c r="J6280" s="1"/>
      <c r="K6280" s="2"/>
      <c r="L6280">
        <v>6279</v>
      </c>
      <c r="M6280" s="1" t="s">
        <v>753</v>
      </c>
      <c r="N6280" s="1"/>
      <c r="O6280" s="2"/>
      <c r="P6280">
        <v>6279</v>
      </c>
      <c r="Q6280" s="1" t="s">
        <v>754</v>
      </c>
      <c r="R6280" s="1"/>
      <c r="S6280" s="2"/>
      <c r="T6280">
        <v>6279</v>
      </c>
      <c r="U6280" s="1" t="s">
        <v>178</v>
      </c>
      <c r="V6280" s="1"/>
      <c r="W6280" s="2"/>
      <c r="X6280">
        <v>6279</v>
      </c>
      <c r="Y6280" s="1" t="s">
        <v>179</v>
      </c>
      <c r="Z6280" s="1"/>
      <c r="AA6280" s="2"/>
    </row>
    <row r="6281" spans="8:27">
      <c r="H6281">
        <v>6280</v>
      </c>
      <c r="I6281" s="1" t="s">
        <v>752</v>
      </c>
      <c r="J6281" s="1"/>
      <c r="K6281" s="2"/>
      <c r="L6281">
        <v>6280</v>
      </c>
      <c r="M6281" s="1" t="s">
        <v>753</v>
      </c>
      <c r="N6281" s="1"/>
      <c r="O6281" s="2"/>
      <c r="P6281">
        <v>6280</v>
      </c>
      <c r="Q6281" s="1" t="s">
        <v>754</v>
      </c>
      <c r="R6281" s="1"/>
      <c r="S6281" s="2"/>
      <c r="T6281">
        <v>6280</v>
      </c>
      <c r="U6281" s="1" t="s">
        <v>178</v>
      </c>
      <c r="V6281" s="1"/>
      <c r="W6281" s="2"/>
      <c r="X6281">
        <v>6280</v>
      </c>
      <c r="Y6281" s="1" t="s">
        <v>179</v>
      </c>
      <c r="Z6281" s="1"/>
      <c r="AA6281" s="2"/>
    </row>
    <row r="6282" spans="8:27">
      <c r="H6282">
        <v>6281</v>
      </c>
      <c r="I6282" s="1" t="s">
        <v>752</v>
      </c>
      <c r="J6282" s="1"/>
      <c r="K6282" s="2"/>
      <c r="L6282">
        <v>6281</v>
      </c>
      <c r="M6282" s="1" t="s">
        <v>753</v>
      </c>
      <c r="N6282" s="1"/>
      <c r="O6282" s="2"/>
      <c r="P6282">
        <v>6281</v>
      </c>
      <c r="Q6282" s="1" t="s">
        <v>754</v>
      </c>
      <c r="R6282" s="1"/>
      <c r="S6282" s="2"/>
      <c r="T6282">
        <v>6281</v>
      </c>
      <c r="U6282" s="1" t="s">
        <v>178</v>
      </c>
      <c r="V6282" s="1"/>
      <c r="W6282" s="2"/>
      <c r="X6282">
        <v>6281</v>
      </c>
      <c r="Y6282" s="1" t="s">
        <v>179</v>
      </c>
      <c r="Z6282" s="1"/>
      <c r="AA6282" s="2"/>
    </row>
    <row r="6283" spans="8:27">
      <c r="H6283">
        <v>6282</v>
      </c>
      <c r="I6283" s="1" t="s">
        <v>752</v>
      </c>
      <c r="J6283" s="1"/>
      <c r="K6283" s="2"/>
      <c r="L6283">
        <v>6282</v>
      </c>
      <c r="M6283" s="1" t="s">
        <v>753</v>
      </c>
      <c r="N6283" s="1"/>
      <c r="O6283" s="2"/>
      <c r="P6283">
        <v>6282</v>
      </c>
      <c r="Q6283" s="1" t="s">
        <v>754</v>
      </c>
      <c r="R6283" s="1"/>
      <c r="S6283" s="2"/>
      <c r="T6283">
        <v>6282</v>
      </c>
      <c r="U6283" s="1" t="s">
        <v>178</v>
      </c>
      <c r="V6283" s="1"/>
      <c r="W6283" s="2"/>
      <c r="X6283">
        <v>6282</v>
      </c>
      <c r="Y6283" s="1" t="s">
        <v>179</v>
      </c>
      <c r="Z6283" s="1"/>
      <c r="AA6283" s="2"/>
    </row>
    <row r="6284" spans="8:27">
      <c r="H6284">
        <v>6283</v>
      </c>
      <c r="I6284" s="1" t="s">
        <v>752</v>
      </c>
      <c r="J6284" s="1"/>
      <c r="K6284" s="2"/>
      <c r="L6284">
        <v>6283</v>
      </c>
      <c r="M6284" s="1" t="s">
        <v>753</v>
      </c>
      <c r="N6284" s="1"/>
      <c r="O6284" s="2"/>
      <c r="P6284">
        <v>6283</v>
      </c>
      <c r="Q6284" s="1" t="s">
        <v>754</v>
      </c>
      <c r="R6284" s="1"/>
      <c r="S6284" s="2"/>
      <c r="T6284">
        <v>6283</v>
      </c>
      <c r="U6284" s="1" t="s">
        <v>178</v>
      </c>
      <c r="V6284" s="1"/>
      <c r="W6284" s="2"/>
      <c r="X6284">
        <v>6283</v>
      </c>
      <c r="Y6284" s="1" t="s">
        <v>179</v>
      </c>
      <c r="Z6284" s="1"/>
      <c r="AA6284" s="2"/>
    </row>
    <row r="6285" spans="8:27">
      <c r="H6285">
        <v>6284</v>
      </c>
      <c r="I6285" s="1" t="s">
        <v>752</v>
      </c>
      <c r="J6285" s="1"/>
      <c r="K6285" s="2"/>
      <c r="L6285">
        <v>6284</v>
      </c>
      <c r="M6285" s="1" t="s">
        <v>753</v>
      </c>
      <c r="N6285" s="1"/>
      <c r="O6285" s="2"/>
      <c r="P6285">
        <v>6284</v>
      </c>
      <c r="Q6285" s="1" t="s">
        <v>754</v>
      </c>
      <c r="R6285" s="1"/>
      <c r="S6285" s="2"/>
      <c r="T6285">
        <v>6284</v>
      </c>
      <c r="U6285" s="1" t="s">
        <v>178</v>
      </c>
      <c r="V6285" s="1"/>
      <c r="W6285" s="2"/>
      <c r="X6285">
        <v>6284</v>
      </c>
      <c r="Y6285" s="1" t="s">
        <v>179</v>
      </c>
      <c r="Z6285" s="1"/>
      <c r="AA6285" s="2"/>
    </row>
    <row r="6286" spans="8:27">
      <c r="H6286">
        <v>6285</v>
      </c>
      <c r="I6286" s="1" t="s">
        <v>752</v>
      </c>
      <c r="J6286" s="1"/>
      <c r="K6286" s="2"/>
      <c r="L6286">
        <v>6285</v>
      </c>
      <c r="M6286" s="1" t="s">
        <v>753</v>
      </c>
      <c r="N6286" s="1"/>
      <c r="O6286" s="2"/>
      <c r="P6286">
        <v>6285</v>
      </c>
      <c r="Q6286" s="1" t="s">
        <v>754</v>
      </c>
      <c r="R6286" s="1"/>
      <c r="S6286" s="2"/>
      <c r="T6286">
        <v>6285</v>
      </c>
      <c r="U6286" s="1" t="s">
        <v>178</v>
      </c>
      <c r="V6286" s="1"/>
      <c r="W6286" s="2"/>
      <c r="X6286">
        <v>6285</v>
      </c>
      <c r="Y6286" s="1" t="s">
        <v>179</v>
      </c>
      <c r="Z6286" s="1"/>
      <c r="AA6286" s="2"/>
    </row>
    <row r="6287" spans="8:27">
      <c r="H6287">
        <v>6286</v>
      </c>
      <c r="I6287" s="1" t="s">
        <v>752</v>
      </c>
      <c r="J6287" s="1"/>
      <c r="K6287" s="2"/>
      <c r="L6287">
        <v>6286</v>
      </c>
      <c r="M6287" s="1" t="s">
        <v>753</v>
      </c>
      <c r="N6287" s="1"/>
      <c r="O6287" s="2"/>
      <c r="P6287">
        <v>6286</v>
      </c>
      <c r="Q6287" s="1" t="s">
        <v>754</v>
      </c>
      <c r="R6287" s="1"/>
      <c r="S6287" s="2"/>
      <c r="T6287">
        <v>6286</v>
      </c>
      <c r="U6287" s="1" t="s">
        <v>178</v>
      </c>
      <c r="V6287" s="1"/>
      <c r="W6287" s="2"/>
      <c r="X6287">
        <v>6286</v>
      </c>
      <c r="Y6287" s="1" t="s">
        <v>179</v>
      </c>
      <c r="Z6287" s="1"/>
      <c r="AA6287" s="2"/>
    </row>
    <row r="6288" spans="8:27">
      <c r="H6288">
        <v>6287</v>
      </c>
      <c r="I6288" s="1" t="s">
        <v>752</v>
      </c>
      <c r="J6288" s="1"/>
      <c r="K6288" s="2"/>
      <c r="L6288">
        <v>6287</v>
      </c>
      <c r="M6288" s="1" t="s">
        <v>753</v>
      </c>
      <c r="N6288" s="1"/>
      <c r="O6288" s="2"/>
      <c r="P6288">
        <v>6287</v>
      </c>
      <c r="Q6288" s="1" t="s">
        <v>754</v>
      </c>
      <c r="R6288" s="1"/>
      <c r="S6288" s="2"/>
      <c r="T6288">
        <v>6287</v>
      </c>
      <c r="U6288" s="1" t="s">
        <v>178</v>
      </c>
      <c r="V6288" s="1"/>
      <c r="W6288" s="2"/>
      <c r="X6288">
        <v>6287</v>
      </c>
      <c r="Y6288" s="1" t="s">
        <v>179</v>
      </c>
      <c r="Z6288" s="1"/>
      <c r="AA6288" s="2"/>
    </row>
    <row r="6289" spans="8:27">
      <c r="H6289">
        <v>6288</v>
      </c>
      <c r="I6289" s="1" t="s">
        <v>752</v>
      </c>
      <c r="J6289" s="1"/>
      <c r="K6289" s="2"/>
      <c r="L6289">
        <v>6288</v>
      </c>
      <c r="M6289" s="1" t="s">
        <v>753</v>
      </c>
      <c r="N6289" s="1"/>
      <c r="O6289" s="2"/>
      <c r="P6289">
        <v>6288</v>
      </c>
      <c r="Q6289" s="1" t="s">
        <v>754</v>
      </c>
      <c r="R6289" s="1"/>
      <c r="S6289" s="2"/>
      <c r="T6289">
        <v>6288</v>
      </c>
      <c r="U6289" s="1" t="s">
        <v>178</v>
      </c>
      <c r="V6289" s="1"/>
      <c r="W6289" s="2"/>
      <c r="X6289">
        <v>6288</v>
      </c>
      <c r="Y6289" s="1" t="s">
        <v>179</v>
      </c>
      <c r="Z6289" s="1"/>
      <c r="AA6289" s="2"/>
    </row>
    <row r="6290" spans="8:27">
      <c r="H6290">
        <v>6289</v>
      </c>
      <c r="I6290" s="1" t="s">
        <v>752</v>
      </c>
      <c r="J6290" s="1"/>
      <c r="K6290" s="2"/>
      <c r="L6290">
        <v>6289</v>
      </c>
      <c r="M6290" s="1" t="s">
        <v>753</v>
      </c>
      <c r="N6290" s="1"/>
      <c r="O6290" s="2"/>
      <c r="P6290">
        <v>6289</v>
      </c>
      <c r="Q6290" s="1" t="s">
        <v>754</v>
      </c>
      <c r="R6290" s="1"/>
      <c r="S6290" s="2"/>
      <c r="T6290">
        <v>6289</v>
      </c>
      <c r="U6290" s="1" t="s">
        <v>178</v>
      </c>
      <c r="V6290" s="1"/>
      <c r="W6290" s="2"/>
      <c r="X6290">
        <v>6289</v>
      </c>
      <c r="Y6290" s="1" t="s">
        <v>179</v>
      </c>
      <c r="Z6290" s="1"/>
      <c r="AA6290" s="2"/>
    </row>
    <row r="6291" spans="8:27">
      <c r="H6291">
        <v>6290</v>
      </c>
      <c r="I6291" s="1" t="s">
        <v>752</v>
      </c>
      <c r="J6291" s="1"/>
      <c r="K6291" s="2"/>
      <c r="L6291">
        <v>6290</v>
      </c>
      <c r="M6291" s="1" t="s">
        <v>753</v>
      </c>
      <c r="N6291" s="1"/>
      <c r="O6291" s="2"/>
      <c r="P6291">
        <v>6290</v>
      </c>
      <c r="Q6291" s="1" t="s">
        <v>754</v>
      </c>
      <c r="R6291" s="1"/>
      <c r="S6291" s="2"/>
      <c r="T6291">
        <v>6290</v>
      </c>
      <c r="U6291" s="1" t="s">
        <v>178</v>
      </c>
      <c r="V6291" s="1"/>
      <c r="W6291" s="2"/>
      <c r="X6291">
        <v>6290</v>
      </c>
      <c r="Y6291" s="1" t="s">
        <v>179</v>
      </c>
      <c r="Z6291" s="1"/>
      <c r="AA6291" s="2"/>
    </row>
    <row r="6292" spans="8:27">
      <c r="H6292">
        <v>6291</v>
      </c>
      <c r="I6292" s="1" t="s">
        <v>752</v>
      </c>
      <c r="J6292" s="1"/>
      <c r="K6292" s="2"/>
      <c r="L6292">
        <v>6291</v>
      </c>
      <c r="M6292" s="1" t="s">
        <v>753</v>
      </c>
      <c r="N6292" s="1"/>
      <c r="O6292" s="2"/>
      <c r="P6292">
        <v>6291</v>
      </c>
      <c r="Q6292" s="1" t="s">
        <v>754</v>
      </c>
      <c r="R6292" s="1"/>
      <c r="S6292" s="2"/>
      <c r="T6292">
        <v>6291</v>
      </c>
      <c r="U6292" s="1" t="s">
        <v>178</v>
      </c>
      <c r="V6292" s="1"/>
      <c r="W6292" s="2"/>
      <c r="X6292">
        <v>6291</v>
      </c>
      <c r="Y6292" s="1" t="s">
        <v>179</v>
      </c>
      <c r="Z6292" s="1"/>
      <c r="AA6292" s="2"/>
    </row>
    <row r="6293" spans="8:27">
      <c r="H6293">
        <v>6292</v>
      </c>
      <c r="I6293" s="1" t="s">
        <v>752</v>
      </c>
      <c r="J6293" s="1"/>
      <c r="K6293" s="2"/>
      <c r="L6293">
        <v>6292</v>
      </c>
      <c r="M6293" s="1" t="s">
        <v>753</v>
      </c>
      <c r="N6293" s="1"/>
      <c r="O6293" s="2"/>
      <c r="P6293">
        <v>6292</v>
      </c>
      <c r="Q6293" s="1" t="s">
        <v>754</v>
      </c>
      <c r="R6293" s="1"/>
      <c r="S6293" s="2"/>
      <c r="T6293">
        <v>6292</v>
      </c>
      <c r="U6293" s="1" t="s">
        <v>178</v>
      </c>
      <c r="V6293" s="1"/>
      <c r="W6293" s="2"/>
      <c r="X6293">
        <v>6292</v>
      </c>
      <c r="Y6293" s="1" t="s">
        <v>179</v>
      </c>
      <c r="Z6293" s="1"/>
      <c r="AA6293" s="2"/>
    </row>
    <row r="6294" spans="8:27">
      <c r="H6294">
        <v>6293</v>
      </c>
      <c r="I6294" s="1" t="s">
        <v>752</v>
      </c>
      <c r="J6294" s="1"/>
      <c r="K6294" s="2"/>
      <c r="L6294">
        <v>6293</v>
      </c>
      <c r="M6294" s="1" t="s">
        <v>753</v>
      </c>
      <c r="N6294" s="1"/>
      <c r="O6294" s="2"/>
      <c r="P6294">
        <v>6293</v>
      </c>
      <c r="Q6294" s="1" t="s">
        <v>754</v>
      </c>
      <c r="R6294" s="1"/>
      <c r="S6294" s="2"/>
      <c r="T6294">
        <v>6293</v>
      </c>
      <c r="U6294" s="1" t="s">
        <v>178</v>
      </c>
      <c r="V6294" s="1"/>
      <c r="W6294" s="2"/>
      <c r="X6294">
        <v>6293</v>
      </c>
      <c r="Y6294" s="1" t="s">
        <v>179</v>
      </c>
      <c r="Z6294" s="1"/>
      <c r="AA6294" s="2"/>
    </row>
    <row r="6295" spans="8:27">
      <c r="H6295">
        <v>6294</v>
      </c>
      <c r="I6295" s="1" t="s">
        <v>752</v>
      </c>
      <c r="J6295" s="1"/>
      <c r="K6295" s="2"/>
      <c r="L6295">
        <v>6294</v>
      </c>
      <c r="M6295" s="1" t="s">
        <v>753</v>
      </c>
      <c r="N6295" s="1"/>
      <c r="O6295" s="2"/>
      <c r="P6295">
        <v>6294</v>
      </c>
      <c r="Q6295" s="1" t="s">
        <v>754</v>
      </c>
      <c r="R6295" s="1"/>
      <c r="S6295" s="2"/>
      <c r="T6295">
        <v>6294</v>
      </c>
      <c r="U6295" s="1" t="s">
        <v>178</v>
      </c>
      <c r="V6295" s="1"/>
      <c r="W6295" s="2"/>
      <c r="X6295">
        <v>6294</v>
      </c>
      <c r="Y6295" s="1" t="s">
        <v>179</v>
      </c>
      <c r="Z6295" s="1"/>
      <c r="AA6295" s="2"/>
    </row>
    <row r="6296" spans="8:27">
      <c r="H6296">
        <v>6295</v>
      </c>
      <c r="I6296" s="1" t="s">
        <v>752</v>
      </c>
      <c r="J6296" s="1"/>
      <c r="K6296" s="2"/>
      <c r="L6296">
        <v>6295</v>
      </c>
      <c r="M6296" s="1" t="s">
        <v>753</v>
      </c>
      <c r="N6296" s="1"/>
      <c r="O6296" s="2"/>
      <c r="P6296">
        <v>6295</v>
      </c>
      <c r="Q6296" s="1" t="s">
        <v>754</v>
      </c>
      <c r="R6296" s="1"/>
      <c r="S6296" s="2"/>
      <c r="T6296">
        <v>6295</v>
      </c>
      <c r="U6296" s="1" t="s">
        <v>178</v>
      </c>
      <c r="V6296" s="1"/>
      <c r="W6296" s="2"/>
      <c r="X6296">
        <v>6295</v>
      </c>
      <c r="Y6296" s="1" t="s">
        <v>179</v>
      </c>
      <c r="Z6296" s="1"/>
      <c r="AA6296" s="2"/>
    </row>
    <row r="6297" spans="8:27">
      <c r="H6297">
        <v>6296</v>
      </c>
      <c r="I6297" s="1" t="s">
        <v>752</v>
      </c>
      <c r="J6297" s="1"/>
      <c r="K6297" s="2"/>
      <c r="L6297">
        <v>6296</v>
      </c>
      <c r="M6297" s="1" t="s">
        <v>753</v>
      </c>
      <c r="N6297" s="1"/>
      <c r="O6297" s="2"/>
      <c r="P6297">
        <v>6296</v>
      </c>
      <c r="Q6297" s="1" t="s">
        <v>754</v>
      </c>
      <c r="R6297" s="1"/>
      <c r="S6297" s="2"/>
      <c r="T6297">
        <v>6296</v>
      </c>
      <c r="U6297" s="1" t="s">
        <v>178</v>
      </c>
      <c r="V6297" s="1"/>
      <c r="W6297" s="2"/>
      <c r="X6297">
        <v>6296</v>
      </c>
      <c r="Y6297" s="1" t="s">
        <v>179</v>
      </c>
      <c r="Z6297" s="1"/>
      <c r="AA6297" s="2"/>
    </row>
    <row r="6298" spans="8:27">
      <c r="H6298">
        <v>6297</v>
      </c>
      <c r="I6298" s="1" t="s">
        <v>752</v>
      </c>
      <c r="J6298" s="1"/>
      <c r="K6298" s="2"/>
      <c r="L6298">
        <v>6297</v>
      </c>
      <c r="M6298" s="1" t="s">
        <v>753</v>
      </c>
      <c r="N6298" s="1"/>
      <c r="O6298" s="2"/>
      <c r="P6298">
        <v>6297</v>
      </c>
      <c r="Q6298" s="1" t="s">
        <v>754</v>
      </c>
      <c r="R6298" s="1"/>
      <c r="S6298" s="2"/>
      <c r="T6298">
        <v>6297</v>
      </c>
      <c r="U6298" s="1" t="s">
        <v>178</v>
      </c>
      <c r="V6298" s="1"/>
      <c r="W6298" s="2"/>
      <c r="X6298">
        <v>6297</v>
      </c>
      <c r="Y6298" s="1" t="s">
        <v>179</v>
      </c>
      <c r="Z6298" s="1"/>
      <c r="AA6298" s="2"/>
    </row>
    <row r="6299" spans="8:27">
      <c r="H6299">
        <v>6298</v>
      </c>
      <c r="I6299" s="1" t="s">
        <v>752</v>
      </c>
      <c r="J6299" s="1"/>
      <c r="K6299" s="2"/>
      <c r="L6299">
        <v>6298</v>
      </c>
      <c r="M6299" s="1" t="s">
        <v>753</v>
      </c>
      <c r="N6299" s="1"/>
      <c r="O6299" s="2"/>
      <c r="P6299">
        <v>6298</v>
      </c>
      <c r="Q6299" s="1" t="s">
        <v>754</v>
      </c>
      <c r="R6299" s="1"/>
      <c r="S6299" s="2"/>
      <c r="T6299">
        <v>6298</v>
      </c>
      <c r="U6299" s="1" t="s">
        <v>178</v>
      </c>
      <c r="V6299" s="1"/>
      <c r="W6299" s="2"/>
      <c r="X6299">
        <v>6298</v>
      </c>
      <c r="Y6299" s="1" t="s">
        <v>179</v>
      </c>
      <c r="Z6299" s="1"/>
      <c r="AA6299" s="2"/>
    </row>
    <row r="6300" spans="8:27">
      <c r="H6300">
        <v>6299</v>
      </c>
      <c r="I6300" s="1" t="s">
        <v>752</v>
      </c>
      <c r="J6300" s="1"/>
      <c r="K6300" s="2"/>
      <c r="L6300">
        <v>6299</v>
      </c>
      <c r="M6300" s="1" t="s">
        <v>753</v>
      </c>
      <c r="N6300" s="1"/>
      <c r="O6300" s="2"/>
      <c r="P6300">
        <v>6299</v>
      </c>
      <c r="Q6300" s="1" t="s">
        <v>754</v>
      </c>
      <c r="R6300" s="1"/>
      <c r="S6300" s="2"/>
      <c r="T6300">
        <v>6299</v>
      </c>
      <c r="U6300" s="1" t="s">
        <v>178</v>
      </c>
      <c r="V6300" s="1"/>
      <c r="W6300" s="2"/>
      <c r="X6300">
        <v>6299</v>
      </c>
      <c r="Y6300" s="1" t="s">
        <v>179</v>
      </c>
      <c r="Z6300" s="1"/>
      <c r="AA6300" s="2"/>
    </row>
    <row r="6301" spans="8:27">
      <c r="H6301">
        <v>6300</v>
      </c>
      <c r="I6301" s="1" t="s">
        <v>752</v>
      </c>
      <c r="J6301" s="1"/>
      <c r="K6301" s="2"/>
      <c r="L6301">
        <v>6300</v>
      </c>
      <c r="M6301" s="1" t="s">
        <v>753</v>
      </c>
      <c r="N6301" s="1"/>
      <c r="O6301" s="2"/>
      <c r="P6301">
        <v>6300</v>
      </c>
      <c r="Q6301" s="1" t="s">
        <v>754</v>
      </c>
      <c r="R6301" s="1"/>
      <c r="S6301" s="2"/>
      <c r="T6301">
        <v>6300</v>
      </c>
      <c r="U6301" s="1" t="s">
        <v>178</v>
      </c>
      <c r="V6301" s="1"/>
      <c r="W6301" s="2"/>
      <c r="X6301">
        <v>6300</v>
      </c>
      <c r="Y6301" s="1" t="s">
        <v>179</v>
      </c>
      <c r="Z6301" s="1"/>
      <c r="AA6301" s="2"/>
    </row>
    <row r="6302" spans="8:27">
      <c r="H6302">
        <v>6301</v>
      </c>
      <c r="I6302" s="1" t="s">
        <v>752</v>
      </c>
      <c r="J6302" s="1"/>
      <c r="K6302" s="2"/>
      <c r="L6302">
        <v>6301</v>
      </c>
      <c r="M6302" s="1" t="s">
        <v>753</v>
      </c>
      <c r="N6302" s="1"/>
      <c r="O6302" s="2"/>
      <c r="P6302">
        <v>6301</v>
      </c>
      <c r="Q6302" s="1" t="s">
        <v>754</v>
      </c>
      <c r="R6302" s="1"/>
      <c r="S6302" s="2"/>
      <c r="T6302">
        <v>6301</v>
      </c>
      <c r="U6302" s="1" t="s">
        <v>178</v>
      </c>
      <c r="V6302" s="1"/>
      <c r="W6302" s="2"/>
      <c r="X6302">
        <v>6301</v>
      </c>
      <c r="Y6302" s="1" t="s">
        <v>179</v>
      </c>
      <c r="Z6302" s="1"/>
      <c r="AA6302" s="2"/>
    </row>
    <row r="6303" spans="8:27">
      <c r="H6303">
        <v>6302</v>
      </c>
      <c r="I6303" s="1" t="s">
        <v>752</v>
      </c>
      <c r="J6303" s="1"/>
      <c r="K6303" s="2"/>
      <c r="L6303">
        <v>6302</v>
      </c>
      <c r="M6303" s="1" t="s">
        <v>753</v>
      </c>
      <c r="N6303" s="1"/>
      <c r="O6303" s="2"/>
      <c r="P6303">
        <v>6302</v>
      </c>
      <c r="Q6303" s="1" t="s">
        <v>754</v>
      </c>
      <c r="R6303" s="1"/>
      <c r="S6303" s="2"/>
      <c r="T6303">
        <v>6302</v>
      </c>
      <c r="U6303" s="1" t="s">
        <v>178</v>
      </c>
      <c r="V6303" s="1"/>
      <c r="W6303" s="2"/>
      <c r="X6303">
        <v>6302</v>
      </c>
      <c r="Y6303" s="1" t="s">
        <v>179</v>
      </c>
      <c r="Z6303" s="1"/>
      <c r="AA6303" s="2"/>
    </row>
    <row r="6304" spans="8:27">
      <c r="H6304">
        <v>6303</v>
      </c>
      <c r="I6304" s="1" t="s">
        <v>752</v>
      </c>
      <c r="J6304" s="1"/>
      <c r="K6304" s="2"/>
      <c r="L6304">
        <v>6303</v>
      </c>
      <c r="M6304" s="1" t="s">
        <v>753</v>
      </c>
      <c r="N6304" s="1"/>
      <c r="O6304" s="2"/>
      <c r="P6304">
        <v>6303</v>
      </c>
      <c r="Q6304" s="1" t="s">
        <v>754</v>
      </c>
      <c r="R6304" s="1"/>
      <c r="S6304" s="2"/>
      <c r="T6304">
        <v>6303</v>
      </c>
      <c r="U6304" s="1" t="s">
        <v>178</v>
      </c>
      <c r="V6304" s="1"/>
      <c r="W6304" s="2"/>
      <c r="X6304">
        <v>6303</v>
      </c>
      <c r="Y6304" s="1" t="s">
        <v>179</v>
      </c>
      <c r="Z6304" s="1"/>
      <c r="AA6304" s="2"/>
    </row>
    <row r="6305" spans="8:27">
      <c r="H6305">
        <v>6304</v>
      </c>
      <c r="I6305" s="1" t="s">
        <v>752</v>
      </c>
      <c r="J6305" s="1"/>
      <c r="K6305" s="2"/>
      <c r="L6305">
        <v>6304</v>
      </c>
      <c r="M6305" s="1" t="s">
        <v>753</v>
      </c>
      <c r="N6305" s="1"/>
      <c r="O6305" s="2"/>
      <c r="P6305">
        <v>6304</v>
      </c>
      <c r="Q6305" s="1" t="s">
        <v>754</v>
      </c>
      <c r="R6305" s="1"/>
      <c r="S6305" s="2"/>
      <c r="T6305">
        <v>6304</v>
      </c>
      <c r="U6305" s="1" t="s">
        <v>178</v>
      </c>
      <c r="V6305" s="1"/>
      <c r="W6305" s="2"/>
      <c r="X6305">
        <v>6304</v>
      </c>
      <c r="Y6305" s="1" t="s">
        <v>179</v>
      </c>
      <c r="Z6305" s="1"/>
      <c r="AA6305" s="2"/>
    </row>
    <row r="6306" spans="8:27">
      <c r="H6306">
        <v>6305</v>
      </c>
      <c r="I6306" s="1" t="s">
        <v>752</v>
      </c>
      <c r="J6306" s="1"/>
      <c r="K6306" s="2"/>
      <c r="L6306">
        <v>6305</v>
      </c>
      <c r="M6306" s="1" t="s">
        <v>753</v>
      </c>
      <c r="N6306" s="1"/>
      <c r="O6306" s="2"/>
      <c r="P6306">
        <v>6305</v>
      </c>
      <c r="Q6306" s="1" t="s">
        <v>754</v>
      </c>
      <c r="R6306" s="1"/>
      <c r="S6306" s="2"/>
      <c r="T6306">
        <v>6305</v>
      </c>
      <c r="U6306" s="1" t="s">
        <v>178</v>
      </c>
      <c r="V6306" s="1"/>
      <c r="W6306" s="2"/>
      <c r="X6306">
        <v>6305</v>
      </c>
      <c r="Y6306" s="1" t="s">
        <v>179</v>
      </c>
      <c r="Z6306" s="1"/>
      <c r="AA6306" s="2"/>
    </row>
    <row r="6307" spans="8:27">
      <c r="H6307">
        <v>6306</v>
      </c>
      <c r="I6307" s="1" t="s">
        <v>752</v>
      </c>
      <c r="J6307" s="1"/>
      <c r="K6307" s="2"/>
      <c r="L6307">
        <v>6306</v>
      </c>
      <c r="M6307" s="1" t="s">
        <v>753</v>
      </c>
      <c r="N6307" s="1"/>
      <c r="O6307" s="2"/>
      <c r="P6307">
        <v>6306</v>
      </c>
      <c r="Q6307" s="1" t="s">
        <v>754</v>
      </c>
      <c r="R6307" s="1"/>
      <c r="S6307" s="2"/>
      <c r="T6307">
        <v>6306</v>
      </c>
      <c r="U6307" s="1" t="s">
        <v>178</v>
      </c>
      <c r="V6307" s="1"/>
      <c r="W6307" s="2"/>
      <c r="X6307">
        <v>6306</v>
      </c>
      <c r="Y6307" s="1" t="s">
        <v>179</v>
      </c>
      <c r="Z6307" s="1"/>
      <c r="AA6307" s="2"/>
    </row>
    <row r="6308" spans="8:27">
      <c r="H6308">
        <v>6307</v>
      </c>
      <c r="I6308" s="1" t="s">
        <v>752</v>
      </c>
      <c r="J6308" s="1"/>
      <c r="K6308" s="2"/>
      <c r="L6308">
        <v>6307</v>
      </c>
      <c r="M6308" s="1" t="s">
        <v>753</v>
      </c>
      <c r="N6308" s="1"/>
      <c r="O6308" s="2"/>
      <c r="P6308">
        <v>6307</v>
      </c>
      <c r="Q6308" s="1" t="s">
        <v>754</v>
      </c>
      <c r="R6308" s="1"/>
      <c r="S6308" s="2"/>
      <c r="T6308">
        <v>6307</v>
      </c>
      <c r="U6308" s="1" t="s">
        <v>178</v>
      </c>
      <c r="V6308" s="1"/>
      <c r="W6308" s="2"/>
      <c r="X6308">
        <v>6307</v>
      </c>
      <c r="Y6308" s="1" t="s">
        <v>179</v>
      </c>
      <c r="Z6308" s="1"/>
      <c r="AA6308" s="2"/>
    </row>
    <row r="6309" spans="8:27">
      <c r="H6309">
        <v>6308</v>
      </c>
      <c r="I6309" s="1" t="s">
        <v>752</v>
      </c>
      <c r="J6309" s="1"/>
      <c r="K6309" s="2"/>
      <c r="L6309">
        <v>6308</v>
      </c>
      <c r="M6309" s="1" t="s">
        <v>753</v>
      </c>
      <c r="N6309" s="1"/>
      <c r="O6309" s="2"/>
      <c r="P6309">
        <v>6308</v>
      </c>
      <c r="Q6309" s="1" t="s">
        <v>754</v>
      </c>
      <c r="R6309" s="1"/>
      <c r="S6309" s="2"/>
      <c r="T6309">
        <v>6308</v>
      </c>
      <c r="U6309" s="1" t="s">
        <v>178</v>
      </c>
      <c r="V6309" s="1"/>
      <c r="W6309" s="2"/>
      <c r="X6309">
        <v>6308</v>
      </c>
      <c r="Y6309" s="1" t="s">
        <v>179</v>
      </c>
      <c r="Z6309" s="1"/>
      <c r="AA6309" s="2"/>
    </row>
    <row r="6310" spans="8:27">
      <c r="H6310">
        <v>6309</v>
      </c>
      <c r="I6310" s="1" t="s">
        <v>752</v>
      </c>
      <c r="J6310" s="1"/>
      <c r="K6310" s="2"/>
      <c r="L6310">
        <v>6309</v>
      </c>
      <c r="M6310" s="1" t="s">
        <v>753</v>
      </c>
      <c r="N6310" s="1"/>
      <c r="O6310" s="2"/>
      <c r="P6310">
        <v>6309</v>
      </c>
      <c r="Q6310" s="1" t="s">
        <v>754</v>
      </c>
      <c r="R6310" s="1"/>
      <c r="S6310" s="2"/>
      <c r="T6310">
        <v>6309</v>
      </c>
      <c r="U6310" s="1" t="s">
        <v>178</v>
      </c>
      <c r="V6310" s="1"/>
      <c r="W6310" s="2"/>
      <c r="X6310">
        <v>6309</v>
      </c>
      <c r="Y6310" s="1" t="s">
        <v>179</v>
      </c>
      <c r="Z6310" s="1"/>
      <c r="AA6310" s="2"/>
    </row>
    <row r="6311" spans="8:27">
      <c r="H6311">
        <v>6310</v>
      </c>
      <c r="I6311" s="1" t="s">
        <v>752</v>
      </c>
      <c r="J6311" s="1"/>
      <c r="K6311" s="2"/>
      <c r="L6311">
        <v>6310</v>
      </c>
      <c r="M6311" s="1" t="s">
        <v>753</v>
      </c>
      <c r="N6311" s="1"/>
      <c r="O6311" s="2"/>
      <c r="P6311">
        <v>6310</v>
      </c>
      <c r="Q6311" s="1" t="s">
        <v>754</v>
      </c>
      <c r="R6311" s="1"/>
      <c r="S6311" s="2"/>
      <c r="T6311">
        <v>6310</v>
      </c>
      <c r="U6311" s="1" t="s">
        <v>178</v>
      </c>
      <c r="V6311" s="1"/>
      <c r="W6311" s="2"/>
      <c r="X6311">
        <v>6310</v>
      </c>
      <c r="Y6311" s="1" t="s">
        <v>179</v>
      </c>
      <c r="Z6311" s="1"/>
      <c r="AA6311" s="2"/>
    </row>
    <row r="6312" spans="8:27">
      <c r="H6312">
        <v>6311</v>
      </c>
      <c r="I6312" s="1" t="s">
        <v>752</v>
      </c>
      <c r="J6312" s="1"/>
      <c r="K6312" s="2"/>
      <c r="L6312">
        <v>6311</v>
      </c>
      <c r="M6312" s="1" t="s">
        <v>753</v>
      </c>
      <c r="N6312" s="1"/>
      <c r="O6312" s="2"/>
      <c r="P6312">
        <v>6311</v>
      </c>
      <c r="Q6312" s="1" t="s">
        <v>754</v>
      </c>
      <c r="R6312" s="1"/>
      <c r="S6312" s="2"/>
      <c r="T6312">
        <v>6311</v>
      </c>
      <c r="U6312" s="1" t="s">
        <v>178</v>
      </c>
      <c r="V6312" s="1"/>
      <c r="W6312" s="2"/>
      <c r="X6312">
        <v>6311</v>
      </c>
      <c r="Y6312" s="1" t="s">
        <v>179</v>
      </c>
      <c r="Z6312" s="1"/>
      <c r="AA6312" s="2"/>
    </row>
    <row r="6313" spans="8:27">
      <c r="H6313">
        <v>6312</v>
      </c>
      <c r="I6313" s="1" t="s">
        <v>752</v>
      </c>
      <c r="J6313" s="1"/>
      <c r="K6313" s="2"/>
      <c r="L6313">
        <v>6312</v>
      </c>
      <c r="M6313" s="1" t="s">
        <v>753</v>
      </c>
      <c r="N6313" s="1"/>
      <c r="O6313" s="2"/>
      <c r="P6313">
        <v>6312</v>
      </c>
      <c r="Q6313" s="1" t="s">
        <v>754</v>
      </c>
      <c r="R6313" s="1"/>
      <c r="S6313" s="2"/>
      <c r="T6313">
        <v>6312</v>
      </c>
      <c r="U6313" s="1" t="s">
        <v>178</v>
      </c>
      <c r="V6313" s="1"/>
      <c r="W6313" s="2"/>
      <c r="X6313">
        <v>6312</v>
      </c>
      <c r="Y6313" s="1" t="s">
        <v>179</v>
      </c>
      <c r="Z6313" s="1"/>
      <c r="AA6313" s="2"/>
    </row>
    <row r="6314" spans="8:27">
      <c r="H6314">
        <v>6313</v>
      </c>
      <c r="I6314" s="1" t="s">
        <v>752</v>
      </c>
      <c r="J6314" s="1"/>
      <c r="K6314" s="2"/>
      <c r="L6314">
        <v>6313</v>
      </c>
      <c r="M6314" s="1" t="s">
        <v>753</v>
      </c>
      <c r="N6314" s="1"/>
      <c r="O6314" s="2"/>
      <c r="P6314">
        <v>6313</v>
      </c>
      <c r="Q6314" s="1" t="s">
        <v>754</v>
      </c>
      <c r="R6314" s="1"/>
      <c r="S6314" s="2"/>
      <c r="T6314">
        <v>6313</v>
      </c>
      <c r="U6314" s="1" t="s">
        <v>178</v>
      </c>
      <c r="V6314" s="1"/>
      <c r="W6314" s="2"/>
      <c r="X6314">
        <v>6313</v>
      </c>
      <c r="Y6314" s="1" t="s">
        <v>179</v>
      </c>
      <c r="Z6314" s="1"/>
      <c r="AA6314" s="2"/>
    </row>
    <row r="6315" spans="8:27">
      <c r="H6315">
        <v>6314</v>
      </c>
      <c r="I6315" s="1" t="s">
        <v>752</v>
      </c>
      <c r="J6315" s="1"/>
      <c r="K6315" s="2"/>
      <c r="L6315">
        <v>6314</v>
      </c>
      <c r="M6315" s="1" t="s">
        <v>753</v>
      </c>
      <c r="N6315" s="1"/>
      <c r="O6315" s="2"/>
      <c r="P6315">
        <v>6314</v>
      </c>
      <c r="Q6315" s="1" t="s">
        <v>754</v>
      </c>
      <c r="R6315" s="1"/>
      <c r="S6315" s="2"/>
      <c r="T6315">
        <v>6314</v>
      </c>
      <c r="U6315" s="1" t="s">
        <v>178</v>
      </c>
      <c r="V6315" s="1"/>
      <c r="W6315" s="2"/>
      <c r="X6315">
        <v>6314</v>
      </c>
      <c r="Y6315" s="1" t="s">
        <v>179</v>
      </c>
      <c r="Z6315" s="1"/>
      <c r="AA6315" s="2"/>
    </row>
    <row r="6316" spans="8:27">
      <c r="H6316">
        <v>6315</v>
      </c>
      <c r="I6316" s="1" t="s">
        <v>752</v>
      </c>
      <c r="J6316" s="1"/>
      <c r="K6316" s="2"/>
      <c r="L6316">
        <v>6315</v>
      </c>
      <c r="M6316" s="1" t="s">
        <v>753</v>
      </c>
      <c r="N6316" s="1"/>
      <c r="O6316" s="2"/>
      <c r="P6316">
        <v>6315</v>
      </c>
      <c r="Q6316" s="1" t="s">
        <v>754</v>
      </c>
      <c r="R6316" s="1"/>
      <c r="S6316" s="2"/>
      <c r="T6316">
        <v>6315</v>
      </c>
      <c r="U6316" s="1" t="s">
        <v>178</v>
      </c>
      <c r="V6316" s="1"/>
      <c r="W6316" s="2"/>
      <c r="X6316">
        <v>6315</v>
      </c>
      <c r="Y6316" s="1" t="s">
        <v>179</v>
      </c>
      <c r="Z6316" s="1"/>
      <c r="AA6316" s="2"/>
    </row>
    <row r="6317" spans="8:27">
      <c r="H6317">
        <v>6316</v>
      </c>
      <c r="I6317" s="1" t="s">
        <v>752</v>
      </c>
      <c r="J6317" s="1"/>
      <c r="K6317" s="2"/>
      <c r="L6317">
        <v>6316</v>
      </c>
      <c r="M6317" s="1" t="s">
        <v>753</v>
      </c>
      <c r="N6317" s="1"/>
      <c r="O6317" s="2"/>
      <c r="P6317">
        <v>6316</v>
      </c>
      <c r="Q6317" s="1" t="s">
        <v>754</v>
      </c>
      <c r="R6317" s="1"/>
      <c r="S6317" s="2"/>
      <c r="T6317">
        <v>6316</v>
      </c>
      <c r="U6317" s="1" t="s">
        <v>178</v>
      </c>
      <c r="V6317" s="1"/>
      <c r="W6317" s="2"/>
      <c r="X6317">
        <v>6316</v>
      </c>
      <c r="Y6317" s="1" t="s">
        <v>179</v>
      </c>
      <c r="Z6317" s="1"/>
      <c r="AA6317" s="2"/>
    </row>
    <row r="6318" spans="8:27">
      <c r="H6318">
        <v>6317</v>
      </c>
      <c r="I6318" s="1" t="s">
        <v>752</v>
      </c>
      <c r="J6318" s="1"/>
      <c r="K6318" s="2"/>
      <c r="L6318">
        <v>6317</v>
      </c>
      <c r="M6318" s="1" t="s">
        <v>753</v>
      </c>
      <c r="N6318" s="1"/>
      <c r="O6318" s="2"/>
      <c r="P6318">
        <v>6317</v>
      </c>
      <c r="Q6318" s="1" t="s">
        <v>754</v>
      </c>
      <c r="R6318" s="1"/>
      <c r="S6318" s="2"/>
      <c r="T6318">
        <v>6317</v>
      </c>
      <c r="U6318" s="1" t="s">
        <v>178</v>
      </c>
      <c r="V6318" s="1"/>
      <c r="W6318" s="2"/>
      <c r="X6318">
        <v>6317</v>
      </c>
      <c r="Y6318" s="1" t="s">
        <v>179</v>
      </c>
      <c r="Z6318" s="1"/>
      <c r="AA6318" s="2"/>
    </row>
    <row r="6319" spans="8:27">
      <c r="H6319">
        <v>6318</v>
      </c>
      <c r="I6319" s="1" t="s">
        <v>752</v>
      </c>
      <c r="J6319" s="1"/>
      <c r="K6319" s="2"/>
      <c r="L6319">
        <v>6318</v>
      </c>
      <c r="M6319" s="1" t="s">
        <v>753</v>
      </c>
      <c r="N6319" s="1"/>
      <c r="O6319" s="2"/>
      <c r="P6319">
        <v>6318</v>
      </c>
      <c r="Q6319" s="1" t="s">
        <v>754</v>
      </c>
      <c r="R6319" s="1"/>
      <c r="S6319" s="2"/>
      <c r="T6319">
        <v>6318</v>
      </c>
      <c r="U6319" s="1" t="s">
        <v>178</v>
      </c>
      <c r="V6319" s="1"/>
      <c r="W6319" s="2"/>
      <c r="X6319">
        <v>6318</v>
      </c>
      <c r="Y6319" s="1" t="s">
        <v>179</v>
      </c>
      <c r="Z6319" s="1"/>
      <c r="AA6319" s="2"/>
    </row>
    <row r="6320" spans="8:27">
      <c r="H6320">
        <v>6319</v>
      </c>
      <c r="I6320" s="1" t="s">
        <v>752</v>
      </c>
      <c r="J6320" s="1"/>
      <c r="K6320" s="2"/>
      <c r="L6320">
        <v>6319</v>
      </c>
      <c r="M6320" s="1" t="s">
        <v>753</v>
      </c>
      <c r="N6320" s="1"/>
      <c r="O6320" s="2"/>
      <c r="P6320">
        <v>6319</v>
      </c>
      <c r="Q6320" s="1" t="s">
        <v>754</v>
      </c>
      <c r="R6320" s="1"/>
      <c r="S6320" s="2"/>
      <c r="T6320">
        <v>6319</v>
      </c>
      <c r="U6320" s="1" t="s">
        <v>178</v>
      </c>
      <c r="V6320" s="1"/>
      <c r="W6320" s="2"/>
      <c r="X6320">
        <v>6319</v>
      </c>
      <c r="Y6320" s="1" t="s">
        <v>179</v>
      </c>
      <c r="Z6320" s="1"/>
      <c r="AA6320" s="2"/>
    </row>
    <row r="6321" spans="8:27">
      <c r="H6321">
        <v>6320</v>
      </c>
      <c r="I6321" s="1" t="s">
        <v>752</v>
      </c>
      <c r="J6321" s="1"/>
      <c r="K6321" s="2"/>
      <c r="L6321">
        <v>6320</v>
      </c>
      <c r="M6321" s="1" t="s">
        <v>753</v>
      </c>
      <c r="N6321" s="1"/>
      <c r="O6321" s="2"/>
      <c r="P6321">
        <v>6320</v>
      </c>
      <c r="Q6321" s="1" t="s">
        <v>754</v>
      </c>
      <c r="R6321" s="1"/>
      <c r="S6321" s="2"/>
      <c r="T6321">
        <v>6320</v>
      </c>
      <c r="U6321" s="1" t="s">
        <v>178</v>
      </c>
      <c r="V6321" s="1"/>
      <c r="W6321" s="2"/>
      <c r="X6321">
        <v>6320</v>
      </c>
      <c r="Y6321" s="1" t="s">
        <v>179</v>
      </c>
      <c r="Z6321" s="1"/>
      <c r="AA6321" s="2"/>
    </row>
    <row r="6322" spans="8:27">
      <c r="H6322">
        <v>6321</v>
      </c>
      <c r="I6322" s="1" t="s">
        <v>752</v>
      </c>
      <c r="J6322" s="1"/>
      <c r="K6322" s="2"/>
      <c r="L6322">
        <v>6321</v>
      </c>
      <c r="M6322" s="1" t="s">
        <v>753</v>
      </c>
      <c r="N6322" s="1"/>
      <c r="O6322" s="2"/>
      <c r="P6322">
        <v>6321</v>
      </c>
      <c r="Q6322" s="1" t="s">
        <v>754</v>
      </c>
      <c r="R6322" s="1"/>
      <c r="S6322" s="2"/>
      <c r="T6322">
        <v>6321</v>
      </c>
      <c r="U6322" s="1" t="s">
        <v>178</v>
      </c>
      <c r="V6322" s="1"/>
      <c r="W6322" s="2"/>
      <c r="X6322">
        <v>6321</v>
      </c>
      <c r="Y6322" s="1" t="s">
        <v>179</v>
      </c>
      <c r="Z6322" s="1"/>
      <c r="AA6322" s="2"/>
    </row>
    <row r="6323" spans="8:27">
      <c r="H6323">
        <v>6322</v>
      </c>
      <c r="I6323" s="1" t="s">
        <v>752</v>
      </c>
      <c r="J6323" s="1"/>
      <c r="K6323" s="2"/>
      <c r="L6323">
        <v>6322</v>
      </c>
      <c r="M6323" s="1" t="s">
        <v>753</v>
      </c>
      <c r="N6323" s="1"/>
      <c r="O6323" s="2"/>
      <c r="P6323">
        <v>6322</v>
      </c>
      <c r="Q6323" s="1" t="s">
        <v>754</v>
      </c>
      <c r="R6323" s="1"/>
      <c r="S6323" s="2"/>
      <c r="T6323">
        <v>6322</v>
      </c>
      <c r="U6323" s="1" t="s">
        <v>178</v>
      </c>
      <c r="V6323" s="1"/>
      <c r="W6323" s="2"/>
      <c r="X6323">
        <v>6322</v>
      </c>
      <c r="Y6323" s="1" t="s">
        <v>179</v>
      </c>
      <c r="Z6323" s="1"/>
      <c r="AA6323" s="2"/>
    </row>
    <row r="6324" spans="8:27">
      <c r="H6324">
        <v>6323</v>
      </c>
      <c r="I6324" s="1" t="s">
        <v>752</v>
      </c>
      <c r="J6324" s="1"/>
      <c r="K6324" s="2"/>
      <c r="L6324">
        <v>6323</v>
      </c>
      <c r="M6324" s="1" t="s">
        <v>753</v>
      </c>
      <c r="N6324" s="1"/>
      <c r="O6324" s="2"/>
      <c r="P6324">
        <v>6323</v>
      </c>
      <c r="Q6324" s="1" t="s">
        <v>754</v>
      </c>
      <c r="R6324" s="1"/>
      <c r="S6324" s="2"/>
      <c r="T6324">
        <v>6323</v>
      </c>
      <c r="U6324" s="1" t="s">
        <v>178</v>
      </c>
      <c r="V6324" s="1"/>
      <c r="W6324" s="2"/>
      <c r="X6324">
        <v>6323</v>
      </c>
      <c r="Y6324" s="1" t="s">
        <v>179</v>
      </c>
      <c r="Z6324" s="1"/>
      <c r="AA6324" s="2"/>
    </row>
    <row r="6325" spans="8:27">
      <c r="H6325">
        <v>6324</v>
      </c>
      <c r="I6325" s="1" t="s">
        <v>752</v>
      </c>
      <c r="J6325" s="1"/>
      <c r="K6325" s="2"/>
      <c r="L6325">
        <v>6324</v>
      </c>
      <c r="M6325" s="1" t="s">
        <v>753</v>
      </c>
      <c r="N6325" s="1"/>
      <c r="O6325" s="2"/>
      <c r="P6325">
        <v>6324</v>
      </c>
      <c r="Q6325" s="1" t="s">
        <v>754</v>
      </c>
      <c r="R6325" s="1"/>
      <c r="S6325" s="2"/>
      <c r="T6325">
        <v>6324</v>
      </c>
      <c r="U6325" s="1" t="s">
        <v>178</v>
      </c>
      <c r="V6325" s="1"/>
      <c r="W6325" s="2"/>
      <c r="X6325">
        <v>6324</v>
      </c>
      <c r="Y6325" s="1" t="s">
        <v>179</v>
      </c>
      <c r="Z6325" s="1"/>
      <c r="AA6325" s="2"/>
    </row>
    <row r="6326" spans="8:27">
      <c r="H6326">
        <v>6325</v>
      </c>
      <c r="I6326" s="1" t="s">
        <v>752</v>
      </c>
      <c r="J6326" s="1"/>
      <c r="K6326" s="2"/>
      <c r="L6326">
        <v>6325</v>
      </c>
      <c r="M6326" s="1" t="s">
        <v>753</v>
      </c>
      <c r="N6326" s="1"/>
      <c r="O6326" s="2"/>
      <c r="P6326">
        <v>6325</v>
      </c>
      <c r="Q6326" s="1" t="s">
        <v>754</v>
      </c>
      <c r="R6326" s="1"/>
      <c r="S6326" s="2"/>
      <c r="T6326">
        <v>6325</v>
      </c>
      <c r="U6326" s="1" t="s">
        <v>178</v>
      </c>
      <c r="V6326" s="1"/>
      <c r="W6326" s="2"/>
      <c r="X6326">
        <v>6325</v>
      </c>
      <c r="Y6326" s="1" t="s">
        <v>179</v>
      </c>
      <c r="Z6326" s="1"/>
      <c r="AA6326" s="2"/>
    </row>
    <row r="6327" spans="8:27">
      <c r="H6327">
        <v>6326</v>
      </c>
      <c r="I6327" s="1" t="s">
        <v>752</v>
      </c>
      <c r="J6327" s="1"/>
      <c r="K6327" s="2"/>
      <c r="L6327">
        <v>6326</v>
      </c>
      <c r="M6327" s="1" t="s">
        <v>753</v>
      </c>
      <c r="N6327" s="1"/>
      <c r="O6327" s="2"/>
      <c r="P6327">
        <v>6326</v>
      </c>
      <c r="Q6327" s="1" t="s">
        <v>754</v>
      </c>
      <c r="R6327" s="1"/>
      <c r="S6327" s="2"/>
      <c r="T6327">
        <v>6326</v>
      </c>
      <c r="U6327" s="1" t="s">
        <v>178</v>
      </c>
      <c r="V6327" s="1"/>
      <c r="W6327" s="2"/>
      <c r="X6327">
        <v>6326</v>
      </c>
      <c r="Y6327" s="1" t="s">
        <v>179</v>
      </c>
      <c r="Z6327" s="1"/>
      <c r="AA6327" s="2"/>
    </row>
    <row r="6328" spans="8:27">
      <c r="H6328">
        <v>6327</v>
      </c>
      <c r="I6328" s="1" t="s">
        <v>752</v>
      </c>
      <c r="J6328" s="1"/>
      <c r="K6328" s="2"/>
      <c r="L6328">
        <v>6327</v>
      </c>
      <c r="M6328" s="1" t="s">
        <v>753</v>
      </c>
      <c r="N6328" s="1"/>
      <c r="O6328" s="2"/>
      <c r="P6328">
        <v>6327</v>
      </c>
      <c r="Q6328" s="1" t="s">
        <v>754</v>
      </c>
      <c r="R6328" s="1"/>
      <c r="S6328" s="2"/>
      <c r="T6328">
        <v>6327</v>
      </c>
      <c r="U6328" s="1" t="s">
        <v>178</v>
      </c>
      <c r="V6328" s="1"/>
      <c r="W6328" s="2"/>
      <c r="X6328">
        <v>6327</v>
      </c>
      <c r="Y6328" s="1" t="s">
        <v>179</v>
      </c>
      <c r="Z6328" s="1"/>
      <c r="AA6328" s="2"/>
    </row>
    <row r="6329" spans="8:27">
      <c r="H6329">
        <v>6328</v>
      </c>
      <c r="I6329" s="1" t="s">
        <v>752</v>
      </c>
      <c r="J6329" s="1"/>
      <c r="K6329" s="2"/>
      <c r="L6329">
        <v>6328</v>
      </c>
      <c r="M6329" s="1" t="s">
        <v>753</v>
      </c>
      <c r="N6329" s="1"/>
      <c r="O6329" s="2"/>
      <c r="P6329">
        <v>6328</v>
      </c>
      <c r="Q6329" s="1" t="s">
        <v>754</v>
      </c>
      <c r="R6329" s="1"/>
      <c r="S6329" s="2"/>
      <c r="T6329">
        <v>6328</v>
      </c>
      <c r="U6329" s="1" t="s">
        <v>178</v>
      </c>
      <c r="V6329" s="1"/>
      <c r="W6329" s="2"/>
      <c r="X6329">
        <v>6328</v>
      </c>
      <c r="Y6329" s="1" t="s">
        <v>179</v>
      </c>
      <c r="Z6329" s="1"/>
      <c r="AA6329" s="2"/>
    </row>
    <row r="6330" spans="8:27">
      <c r="H6330">
        <v>6329</v>
      </c>
      <c r="I6330" s="1" t="s">
        <v>752</v>
      </c>
      <c r="J6330" s="1"/>
      <c r="K6330" s="2"/>
      <c r="L6330">
        <v>6329</v>
      </c>
      <c r="M6330" s="1" t="s">
        <v>753</v>
      </c>
      <c r="N6330" s="1"/>
      <c r="O6330" s="2"/>
      <c r="P6330">
        <v>6329</v>
      </c>
      <c r="Q6330" s="1" t="s">
        <v>754</v>
      </c>
      <c r="R6330" s="1"/>
      <c r="S6330" s="2"/>
      <c r="T6330">
        <v>6329</v>
      </c>
      <c r="U6330" s="1" t="s">
        <v>178</v>
      </c>
      <c r="V6330" s="1"/>
      <c r="W6330" s="2"/>
      <c r="X6330">
        <v>6329</v>
      </c>
      <c r="Y6330" s="1" t="s">
        <v>179</v>
      </c>
      <c r="Z6330" s="1"/>
      <c r="AA6330" s="2"/>
    </row>
    <row r="6331" spans="8:27">
      <c r="H6331">
        <v>6330</v>
      </c>
      <c r="I6331" s="1" t="s">
        <v>752</v>
      </c>
      <c r="J6331" s="1"/>
      <c r="K6331" s="2"/>
      <c r="L6331">
        <v>6330</v>
      </c>
      <c r="M6331" s="1" t="s">
        <v>753</v>
      </c>
      <c r="N6331" s="1"/>
      <c r="O6331" s="2"/>
      <c r="P6331">
        <v>6330</v>
      </c>
      <c r="Q6331" s="1" t="s">
        <v>754</v>
      </c>
      <c r="R6331" s="1"/>
      <c r="S6331" s="2"/>
      <c r="T6331">
        <v>6330</v>
      </c>
      <c r="U6331" s="1" t="s">
        <v>178</v>
      </c>
      <c r="V6331" s="1"/>
      <c r="W6331" s="2"/>
      <c r="X6331">
        <v>6330</v>
      </c>
      <c r="Y6331" s="1" t="s">
        <v>179</v>
      </c>
      <c r="Z6331" s="1"/>
      <c r="AA6331" s="2"/>
    </row>
    <row r="6332" spans="8:27">
      <c r="H6332">
        <v>6331</v>
      </c>
      <c r="I6332" s="1" t="s">
        <v>752</v>
      </c>
      <c r="J6332" s="1"/>
      <c r="K6332" s="2"/>
      <c r="L6332">
        <v>6331</v>
      </c>
      <c r="M6332" s="1" t="s">
        <v>753</v>
      </c>
      <c r="N6332" s="1"/>
      <c r="O6332" s="2"/>
      <c r="P6332">
        <v>6331</v>
      </c>
      <c r="Q6332" s="1" t="s">
        <v>754</v>
      </c>
      <c r="R6332" s="1"/>
      <c r="S6332" s="2"/>
      <c r="T6332">
        <v>6331</v>
      </c>
      <c r="U6332" s="1" t="s">
        <v>178</v>
      </c>
      <c r="V6332" s="1"/>
      <c r="W6332" s="2"/>
      <c r="X6332">
        <v>6331</v>
      </c>
      <c r="Y6332" s="1" t="s">
        <v>179</v>
      </c>
      <c r="Z6332" s="1"/>
      <c r="AA6332" s="2"/>
    </row>
    <row r="6333" spans="8:27">
      <c r="H6333">
        <v>6332</v>
      </c>
      <c r="I6333" s="1" t="s">
        <v>752</v>
      </c>
      <c r="J6333" s="1"/>
      <c r="K6333" s="2"/>
      <c r="L6333">
        <v>6332</v>
      </c>
      <c r="M6333" s="1" t="s">
        <v>753</v>
      </c>
      <c r="N6333" s="1"/>
      <c r="O6333" s="2"/>
      <c r="P6333">
        <v>6332</v>
      </c>
      <c r="Q6333" s="1" t="s">
        <v>754</v>
      </c>
      <c r="R6333" s="1"/>
      <c r="S6333" s="2"/>
      <c r="T6333">
        <v>6332</v>
      </c>
      <c r="U6333" s="1" t="s">
        <v>178</v>
      </c>
      <c r="V6333" s="1"/>
      <c r="W6333" s="2"/>
      <c r="X6333">
        <v>6332</v>
      </c>
      <c r="Y6333" s="1" t="s">
        <v>179</v>
      </c>
      <c r="Z6333" s="1"/>
      <c r="AA6333" s="2"/>
    </row>
    <row r="6334" spans="8:27">
      <c r="H6334">
        <v>6333</v>
      </c>
      <c r="I6334" s="1" t="s">
        <v>752</v>
      </c>
      <c r="J6334" s="1"/>
      <c r="K6334" s="2"/>
      <c r="L6334">
        <v>6333</v>
      </c>
      <c r="M6334" s="1" t="s">
        <v>753</v>
      </c>
      <c r="N6334" s="1"/>
      <c r="O6334" s="2"/>
      <c r="P6334">
        <v>6333</v>
      </c>
      <c r="Q6334" s="1" t="s">
        <v>754</v>
      </c>
      <c r="R6334" s="1"/>
      <c r="S6334" s="2"/>
      <c r="T6334">
        <v>6333</v>
      </c>
      <c r="U6334" s="1" t="s">
        <v>178</v>
      </c>
      <c r="V6334" s="1"/>
      <c r="W6334" s="2"/>
      <c r="X6334">
        <v>6333</v>
      </c>
      <c r="Y6334" s="1" t="s">
        <v>179</v>
      </c>
      <c r="Z6334" s="1"/>
      <c r="AA6334" s="2"/>
    </row>
    <row r="6335" spans="8:27">
      <c r="H6335">
        <v>6334</v>
      </c>
      <c r="I6335" s="1" t="s">
        <v>752</v>
      </c>
      <c r="J6335" s="1"/>
      <c r="K6335" s="2"/>
      <c r="L6335">
        <v>6334</v>
      </c>
      <c r="M6335" s="1" t="s">
        <v>753</v>
      </c>
      <c r="N6335" s="1"/>
      <c r="O6335" s="2"/>
      <c r="P6335">
        <v>6334</v>
      </c>
      <c r="Q6335" s="1" t="s">
        <v>754</v>
      </c>
      <c r="R6335" s="1"/>
      <c r="S6335" s="2"/>
      <c r="T6335">
        <v>6334</v>
      </c>
      <c r="U6335" s="1" t="s">
        <v>178</v>
      </c>
      <c r="V6335" s="1"/>
      <c r="W6335" s="2"/>
      <c r="X6335">
        <v>6334</v>
      </c>
      <c r="Y6335" s="1" t="s">
        <v>179</v>
      </c>
      <c r="Z6335" s="1"/>
      <c r="AA6335" s="2"/>
    </row>
    <row r="6336" spans="8:27">
      <c r="H6336">
        <v>6335</v>
      </c>
      <c r="I6336" s="1" t="s">
        <v>752</v>
      </c>
      <c r="J6336" s="1"/>
      <c r="K6336" s="2"/>
      <c r="L6336">
        <v>6335</v>
      </c>
      <c r="M6336" s="1" t="s">
        <v>753</v>
      </c>
      <c r="N6336" s="1"/>
      <c r="O6336" s="2"/>
      <c r="P6336">
        <v>6335</v>
      </c>
      <c r="Q6336" s="1" t="s">
        <v>754</v>
      </c>
      <c r="R6336" s="1"/>
      <c r="S6336" s="2"/>
      <c r="T6336">
        <v>6335</v>
      </c>
      <c r="U6336" s="1" t="s">
        <v>178</v>
      </c>
      <c r="V6336" s="1"/>
      <c r="W6336" s="2"/>
      <c r="X6336">
        <v>6335</v>
      </c>
      <c r="Y6336" s="1" t="s">
        <v>179</v>
      </c>
      <c r="Z6336" s="1"/>
      <c r="AA6336" s="2"/>
    </row>
    <row r="6337" spans="8:27">
      <c r="H6337">
        <v>6336</v>
      </c>
      <c r="I6337" s="1" t="s">
        <v>752</v>
      </c>
      <c r="J6337" s="1"/>
      <c r="K6337" s="2"/>
      <c r="L6337">
        <v>6336</v>
      </c>
      <c r="M6337" s="1" t="s">
        <v>753</v>
      </c>
      <c r="N6337" s="1"/>
      <c r="O6337" s="2"/>
      <c r="P6337">
        <v>6336</v>
      </c>
      <c r="Q6337" s="1" t="s">
        <v>754</v>
      </c>
      <c r="R6337" s="1"/>
      <c r="S6337" s="2"/>
      <c r="T6337">
        <v>6336</v>
      </c>
      <c r="U6337" s="1" t="s">
        <v>178</v>
      </c>
      <c r="V6337" s="1"/>
      <c r="W6337" s="2"/>
      <c r="X6337">
        <v>6336</v>
      </c>
      <c r="Y6337" s="1" t="s">
        <v>179</v>
      </c>
      <c r="Z6337" s="1"/>
      <c r="AA6337" s="2"/>
    </row>
    <row r="6338" spans="8:27">
      <c r="H6338">
        <v>6337</v>
      </c>
      <c r="I6338" s="1" t="s">
        <v>752</v>
      </c>
      <c r="J6338" s="1"/>
      <c r="K6338" s="2"/>
      <c r="L6338">
        <v>6337</v>
      </c>
      <c r="M6338" s="1" t="s">
        <v>753</v>
      </c>
      <c r="N6338" s="1"/>
      <c r="O6338" s="2"/>
      <c r="P6338">
        <v>6337</v>
      </c>
      <c r="Q6338" s="1" t="s">
        <v>754</v>
      </c>
      <c r="R6338" s="1"/>
      <c r="S6338" s="2"/>
      <c r="T6338">
        <v>6337</v>
      </c>
      <c r="U6338" s="1" t="s">
        <v>178</v>
      </c>
      <c r="V6338" s="1"/>
      <c r="W6338" s="2"/>
      <c r="X6338">
        <v>6337</v>
      </c>
      <c r="Y6338" s="1" t="s">
        <v>179</v>
      </c>
      <c r="Z6338" s="1"/>
      <c r="AA6338" s="2"/>
    </row>
    <row r="6339" spans="8:27">
      <c r="H6339">
        <v>6338</v>
      </c>
      <c r="I6339" s="1" t="s">
        <v>752</v>
      </c>
      <c r="J6339" s="1"/>
      <c r="K6339" s="2"/>
      <c r="L6339">
        <v>6338</v>
      </c>
      <c r="M6339" s="1" t="s">
        <v>753</v>
      </c>
      <c r="N6339" s="1"/>
      <c r="O6339" s="2"/>
      <c r="P6339">
        <v>6338</v>
      </c>
      <c r="Q6339" s="1" t="s">
        <v>754</v>
      </c>
      <c r="R6339" s="1"/>
      <c r="S6339" s="2"/>
      <c r="T6339">
        <v>6338</v>
      </c>
      <c r="U6339" s="1" t="s">
        <v>178</v>
      </c>
      <c r="V6339" s="1"/>
      <c r="W6339" s="2"/>
      <c r="X6339">
        <v>6338</v>
      </c>
      <c r="Y6339" s="1" t="s">
        <v>179</v>
      </c>
      <c r="Z6339" s="1"/>
      <c r="AA6339" s="2"/>
    </row>
    <row r="6340" spans="8:27">
      <c r="H6340">
        <v>6339</v>
      </c>
      <c r="I6340" s="1" t="s">
        <v>752</v>
      </c>
      <c r="J6340" s="1"/>
      <c r="K6340" s="2"/>
      <c r="L6340">
        <v>6339</v>
      </c>
      <c r="M6340" s="1" t="s">
        <v>753</v>
      </c>
      <c r="N6340" s="1"/>
      <c r="O6340" s="2"/>
      <c r="P6340">
        <v>6339</v>
      </c>
      <c r="Q6340" s="1" t="s">
        <v>754</v>
      </c>
      <c r="R6340" s="1"/>
      <c r="S6340" s="2"/>
      <c r="T6340">
        <v>6339</v>
      </c>
      <c r="U6340" s="1" t="s">
        <v>178</v>
      </c>
      <c r="V6340" s="1"/>
      <c r="W6340" s="2"/>
      <c r="X6340">
        <v>6339</v>
      </c>
      <c r="Y6340" s="1" t="s">
        <v>179</v>
      </c>
      <c r="Z6340" s="1"/>
      <c r="AA6340" s="2"/>
    </row>
    <row r="6341" spans="8:27">
      <c r="H6341">
        <v>6340</v>
      </c>
      <c r="I6341" s="1" t="s">
        <v>752</v>
      </c>
      <c r="J6341" s="1"/>
      <c r="K6341" s="2"/>
      <c r="L6341">
        <v>6340</v>
      </c>
      <c r="M6341" s="1" t="s">
        <v>753</v>
      </c>
      <c r="N6341" s="1"/>
      <c r="O6341" s="2"/>
      <c r="P6341">
        <v>6340</v>
      </c>
      <c r="Q6341" s="1" t="s">
        <v>754</v>
      </c>
      <c r="R6341" s="1"/>
      <c r="S6341" s="2"/>
      <c r="T6341">
        <v>6340</v>
      </c>
      <c r="U6341" s="1" t="s">
        <v>178</v>
      </c>
      <c r="V6341" s="1"/>
      <c r="W6341" s="2"/>
      <c r="X6341">
        <v>6340</v>
      </c>
      <c r="Y6341" s="1" t="s">
        <v>179</v>
      </c>
      <c r="Z6341" s="1"/>
      <c r="AA6341" s="2"/>
    </row>
    <row r="6342" spans="8:27">
      <c r="H6342">
        <v>6341</v>
      </c>
      <c r="I6342" s="1" t="s">
        <v>752</v>
      </c>
      <c r="J6342" s="1"/>
      <c r="K6342" s="2"/>
      <c r="L6342">
        <v>6341</v>
      </c>
      <c r="M6342" s="1" t="s">
        <v>753</v>
      </c>
      <c r="N6342" s="1"/>
      <c r="O6342" s="2"/>
      <c r="P6342">
        <v>6341</v>
      </c>
      <c r="Q6342" s="1" t="s">
        <v>754</v>
      </c>
      <c r="R6342" s="1"/>
      <c r="S6342" s="2"/>
      <c r="T6342">
        <v>6341</v>
      </c>
      <c r="U6342" s="1" t="s">
        <v>178</v>
      </c>
      <c r="V6342" s="1"/>
      <c r="W6342" s="2"/>
      <c r="X6342">
        <v>6341</v>
      </c>
      <c r="Y6342" s="1" t="s">
        <v>179</v>
      </c>
      <c r="Z6342" s="1"/>
      <c r="AA6342" s="2"/>
    </row>
    <row r="6343" spans="8:27">
      <c r="H6343">
        <v>6342</v>
      </c>
      <c r="I6343" s="1" t="s">
        <v>752</v>
      </c>
      <c r="J6343" s="1"/>
      <c r="K6343" s="2"/>
      <c r="L6343">
        <v>6342</v>
      </c>
      <c r="M6343" s="1" t="s">
        <v>753</v>
      </c>
      <c r="N6343" s="1"/>
      <c r="O6343" s="2"/>
      <c r="P6343">
        <v>6342</v>
      </c>
      <c r="Q6343" s="1" t="s">
        <v>754</v>
      </c>
      <c r="R6343" s="1"/>
      <c r="S6343" s="2"/>
      <c r="T6343">
        <v>6342</v>
      </c>
      <c r="U6343" s="1" t="s">
        <v>178</v>
      </c>
      <c r="V6343" s="1"/>
      <c r="W6343" s="2"/>
      <c r="X6343">
        <v>6342</v>
      </c>
      <c r="Y6343" s="1" t="s">
        <v>179</v>
      </c>
      <c r="Z6343" s="1"/>
      <c r="AA6343" s="2"/>
    </row>
    <row r="6344" spans="8:27">
      <c r="H6344">
        <v>6343</v>
      </c>
      <c r="I6344" s="1" t="s">
        <v>752</v>
      </c>
      <c r="J6344" s="1"/>
      <c r="K6344" s="2"/>
      <c r="L6344">
        <v>6343</v>
      </c>
      <c r="M6344" s="1" t="s">
        <v>753</v>
      </c>
      <c r="N6344" s="1"/>
      <c r="O6344" s="2"/>
      <c r="P6344">
        <v>6343</v>
      </c>
      <c r="Q6344" s="1" t="s">
        <v>754</v>
      </c>
      <c r="R6344" s="1"/>
      <c r="S6344" s="2"/>
      <c r="T6344">
        <v>6343</v>
      </c>
      <c r="U6344" s="1" t="s">
        <v>178</v>
      </c>
      <c r="V6344" s="1"/>
      <c r="W6344" s="2"/>
      <c r="X6344">
        <v>6343</v>
      </c>
      <c r="Y6344" s="1" t="s">
        <v>179</v>
      </c>
      <c r="Z6344" s="1"/>
      <c r="AA6344" s="2"/>
    </row>
    <row r="6345" spans="8:27">
      <c r="H6345">
        <v>6344</v>
      </c>
      <c r="I6345" s="1" t="s">
        <v>752</v>
      </c>
      <c r="J6345" s="1"/>
      <c r="K6345" s="2"/>
      <c r="L6345">
        <v>6344</v>
      </c>
      <c r="M6345" s="1" t="s">
        <v>753</v>
      </c>
      <c r="N6345" s="1"/>
      <c r="O6345" s="2"/>
      <c r="P6345">
        <v>6344</v>
      </c>
      <c r="Q6345" s="1" t="s">
        <v>754</v>
      </c>
      <c r="R6345" s="1"/>
      <c r="S6345" s="2"/>
      <c r="T6345">
        <v>6344</v>
      </c>
      <c r="U6345" s="1" t="s">
        <v>178</v>
      </c>
      <c r="V6345" s="1"/>
      <c r="W6345" s="2"/>
      <c r="X6345">
        <v>6344</v>
      </c>
      <c r="Y6345" s="1" t="s">
        <v>179</v>
      </c>
      <c r="Z6345" s="1"/>
      <c r="AA6345" s="2"/>
    </row>
    <row r="6346" spans="8:27">
      <c r="H6346">
        <v>6345</v>
      </c>
      <c r="I6346" s="1" t="s">
        <v>752</v>
      </c>
      <c r="J6346" s="1"/>
      <c r="K6346" s="2"/>
      <c r="L6346">
        <v>6345</v>
      </c>
      <c r="M6346" s="1" t="s">
        <v>753</v>
      </c>
      <c r="N6346" s="1"/>
      <c r="O6346" s="2"/>
      <c r="P6346">
        <v>6345</v>
      </c>
      <c r="Q6346" s="1" t="s">
        <v>754</v>
      </c>
      <c r="R6346" s="1"/>
      <c r="S6346" s="2"/>
      <c r="T6346">
        <v>6345</v>
      </c>
      <c r="U6346" s="1" t="s">
        <v>178</v>
      </c>
      <c r="V6346" s="1"/>
      <c r="W6346" s="2"/>
      <c r="X6346">
        <v>6345</v>
      </c>
      <c r="Y6346" s="1" t="s">
        <v>179</v>
      </c>
      <c r="Z6346" s="1"/>
      <c r="AA6346" s="2"/>
    </row>
    <row r="6347" spans="8:27">
      <c r="H6347">
        <v>6346</v>
      </c>
      <c r="I6347" s="1" t="s">
        <v>752</v>
      </c>
      <c r="J6347" s="1"/>
      <c r="K6347" s="2"/>
      <c r="L6347">
        <v>6346</v>
      </c>
      <c r="M6347" s="1" t="s">
        <v>753</v>
      </c>
      <c r="N6347" s="1"/>
      <c r="O6347" s="2"/>
      <c r="P6347">
        <v>6346</v>
      </c>
      <c r="Q6347" s="1" t="s">
        <v>754</v>
      </c>
      <c r="R6347" s="1"/>
      <c r="S6347" s="2"/>
      <c r="T6347">
        <v>6346</v>
      </c>
      <c r="U6347" s="1" t="s">
        <v>178</v>
      </c>
      <c r="V6347" s="1"/>
      <c r="W6347" s="2"/>
      <c r="X6347">
        <v>6346</v>
      </c>
      <c r="Y6347" s="1" t="s">
        <v>179</v>
      </c>
      <c r="Z6347" s="1"/>
      <c r="AA6347" s="2"/>
    </row>
    <row r="6348" spans="8:27">
      <c r="H6348">
        <v>6347</v>
      </c>
      <c r="I6348" s="1" t="s">
        <v>752</v>
      </c>
      <c r="J6348" s="1"/>
      <c r="K6348" s="2"/>
      <c r="L6348">
        <v>6347</v>
      </c>
      <c r="M6348" s="1" t="s">
        <v>753</v>
      </c>
      <c r="N6348" s="1"/>
      <c r="O6348" s="2"/>
      <c r="P6348">
        <v>6347</v>
      </c>
      <c r="Q6348" s="1" t="s">
        <v>754</v>
      </c>
      <c r="R6348" s="1"/>
      <c r="S6348" s="2"/>
      <c r="T6348">
        <v>6347</v>
      </c>
      <c r="U6348" s="1" t="s">
        <v>178</v>
      </c>
      <c r="V6348" s="1"/>
      <c r="W6348" s="2"/>
      <c r="X6348">
        <v>6347</v>
      </c>
      <c r="Y6348" s="1" t="s">
        <v>179</v>
      </c>
      <c r="Z6348" s="1"/>
      <c r="AA6348" s="2"/>
    </row>
    <row r="6349" spans="8:27">
      <c r="H6349">
        <v>6348</v>
      </c>
      <c r="I6349" s="1" t="s">
        <v>752</v>
      </c>
      <c r="J6349" s="1"/>
      <c r="K6349" s="2"/>
      <c r="L6349">
        <v>6348</v>
      </c>
      <c r="M6349" s="1" t="s">
        <v>753</v>
      </c>
      <c r="N6349" s="1"/>
      <c r="O6349" s="2"/>
      <c r="P6349">
        <v>6348</v>
      </c>
      <c r="Q6349" s="1" t="s">
        <v>754</v>
      </c>
      <c r="R6349" s="1"/>
      <c r="S6349" s="2"/>
      <c r="T6349">
        <v>6348</v>
      </c>
      <c r="U6349" s="1" t="s">
        <v>178</v>
      </c>
      <c r="V6349" s="1"/>
      <c r="W6349" s="2"/>
      <c r="X6349">
        <v>6348</v>
      </c>
      <c r="Y6349" s="1" t="s">
        <v>179</v>
      </c>
      <c r="Z6349" s="1"/>
      <c r="AA6349" s="2"/>
    </row>
    <row r="6350" spans="8:27">
      <c r="H6350">
        <v>6349</v>
      </c>
      <c r="I6350" s="1" t="s">
        <v>752</v>
      </c>
      <c r="J6350" s="1"/>
      <c r="K6350" s="2"/>
      <c r="L6350">
        <v>6349</v>
      </c>
      <c r="M6350" s="1" t="s">
        <v>753</v>
      </c>
      <c r="N6350" s="1"/>
      <c r="O6350" s="2"/>
      <c r="P6350">
        <v>6349</v>
      </c>
      <c r="Q6350" s="1" t="s">
        <v>754</v>
      </c>
      <c r="R6350" s="1"/>
      <c r="S6350" s="2"/>
      <c r="T6350">
        <v>6349</v>
      </c>
      <c r="U6350" s="1" t="s">
        <v>178</v>
      </c>
      <c r="V6350" s="1"/>
      <c r="W6350" s="2"/>
      <c r="X6350">
        <v>6349</v>
      </c>
      <c r="Y6350" s="1" t="s">
        <v>179</v>
      </c>
      <c r="Z6350" s="1"/>
      <c r="AA6350" s="2"/>
    </row>
    <row r="6351" spans="8:27">
      <c r="H6351">
        <v>6350</v>
      </c>
      <c r="I6351" s="1" t="s">
        <v>752</v>
      </c>
      <c r="J6351" s="1"/>
      <c r="K6351" s="2"/>
      <c r="L6351">
        <v>6350</v>
      </c>
      <c r="M6351" s="1" t="s">
        <v>753</v>
      </c>
      <c r="N6351" s="1"/>
      <c r="O6351" s="2"/>
      <c r="P6351">
        <v>6350</v>
      </c>
      <c r="Q6351" s="1" t="s">
        <v>754</v>
      </c>
      <c r="R6351" s="1"/>
      <c r="S6351" s="2"/>
      <c r="T6351">
        <v>6350</v>
      </c>
      <c r="U6351" s="1" t="s">
        <v>178</v>
      </c>
      <c r="V6351" s="1"/>
      <c r="W6351" s="2"/>
      <c r="X6351">
        <v>6350</v>
      </c>
      <c r="Y6351" s="1" t="s">
        <v>179</v>
      </c>
      <c r="Z6351" s="1"/>
      <c r="AA6351" s="2"/>
    </row>
    <row r="6352" spans="8:27">
      <c r="H6352">
        <v>6351</v>
      </c>
      <c r="I6352" s="1" t="s">
        <v>752</v>
      </c>
      <c r="J6352" s="1"/>
      <c r="K6352" s="2"/>
      <c r="L6352">
        <v>6351</v>
      </c>
      <c r="M6352" s="1" t="s">
        <v>753</v>
      </c>
      <c r="N6352" s="1"/>
      <c r="O6352" s="2"/>
      <c r="P6352">
        <v>6351</v>
      </c>
      <c r="Q6352" s="1" t="s">
        <v>754</v>
      </c>
      <c r="R6352" s="1"/>
      <c r="S6352" s="2"/>
      <c r="T6352">
        <v>6351</v>
      </c>
      <c r="U6352" s="1" t="s">
        <v>178</v>
      </c>
      <c r="V6352" s="1"/>
      <c r="W6352" s="2"/>
      <c r="X6352">
        <v>6351</v>
      </c>
      <c r="Y6352" s="1" t="s">
        <v>179</v>
      </c>
      <c r="Z6352" s="1"/>
      <c r="AA6352" s="2"/>
    </row>
    <row r="6353" spans="8:27">
      <c r="H6353">
        <v>6352</v>
      </c>
      <c r="I6353" s="1" t="s">
        <v>752</v>
      </c>
      <c r="J6353" s="1"/>
      <c r="K6353" s="2"/>
      <c r="L6353">
        <v>6352</v>
      </c>
      <c r="M6353" s="1" t="s">
        <v>753</v>
      </c>
      <c r="N6353" s="1"/>
      <c r="O6353" s="2"/>
      <c r="P6353">
        <v>6352</v>
      </c>
      <c r="Q6353" s="1" t="s">
        <v>754</v>
      </c>
      <c r="R6353" s="1"/>
      <c r="S6353" s="2"/>
      <c r="T6353">
        <v>6352</v>
      </c>
      <c r="U6353" s="1" t="s">
        <v>178</v>
      </c>
      <c r="V6353" s="1"/>
      <c r="W6353" s="2"/>
      <c r="X6353">
        <v>6352</v>
      </c>
      <c r="Y6353" s="1" t="s">
        <v>179</v>
      </c>
      <c r="Z6353" s="1"/>
      <c r="AA6353" s="2"/>
    </row>
    <row r="6354" spans="8:27">
      <c r="H6354">
        <v>6353</v>
      </c>
      <c r="I6354" s="1" t="s">
        <v>752</v>
      </c>
      <c r="J6354" s="1"/>
      <c r="K6354" s="2"/>
      <c r="L6354">
        <v>6353</v>
      </c>
      <c r="M6354" s="1" t="s">
        <v>753</v>
      </c>
      <c r="N6354" s="1"/>
      <c r="O6354" s="2"/>
      <c r="P6354">
        <v>6353</v>
      </c>
      <c r="Q6354" s="1" t="s">
        <v>754</v>
      </c>
      <c r="R6354" s="1"/>
      <c r="S6354" s="2"/>
      <c r="T6354">
        <v>6353</v>
      </c>
      <c r="U6354" s="1" t="s">
        <v>178</v>
      </c>
      <c r="V6354" s="1"/>
      <c r="W6354" s="2"/>
      <c r="X6354">
        <v>6353</v>
      </c>
      <c r="Y6354" s="1" t="s">
        <v>179</v>
      </c>
      <c r="Z6354" s="1"/>
      <c r="AA6354" s="2"/>
    </row>
    <row r="6355" spans="8:27">
      <c r="H6355">
        <v>6354</v>
      </c>
      <c r="I6355" s="1" t="s">
        <v>752</v>
      </c>
      <c r="J6355" s="1"/>
      <c r="K6355" s="2"/>
      <c r="L6355">
        <v>6354</v>
      </c>
      <c r="M6355" s="1" t="s">
        <v>753</v>
      </c>
      <c r="N6355" s="1"/>
      <c r="O6355" s="2"/>
      <c r="P6355">
        <v>6354</v>
      </c>
      <c r="Q6355" s="1" t="s">
        <v>754</v>
      </c>
      <c r="R6355" s="1"/>
      <c r="S6355" s="2"/>
      <c r="T6355">
        <v>6354</v>
      </c>
      <c r="U6355" s="1" t="s">
        <v>178</v>
      </c>
      <c r="V6355" s="1"/>
      <c r="W6355" s="2"/>
      <c r="X6355">
        <v>6354</v>
      </c>
      <c r="Y6355" s="1" t="s">
        <v>179</v>
      </c>
      <c r="Z6355" s="1"/>
      <c r="AA6355" s="2"/>
    </row>
    <row r="6356" spans="8:27">
      <c r="H6356">
        <v>6355</v>
      </c>
      <c r="I6356" s="1" t="s">
        <v>752</v>
      </c>
      <c r="J6356" s="1"/>
      <c r="K6356" s="2"/>
      <c r="L6356">
        <v>6355</v>
      </c>
      <c r="M6356" s="1" t="s">
        <v>753</v>
      </c>
      <c r="N6356" s="1"/>
      <c r="O6356" s="2"/>
      <c r="P6356">
        <v>6355</v>
      </c>
      <c r="Q6356" s="1" t="s">
        <v>754</v>
      </c>
      <c r="R6356" s="1"/>
      <c r="S6356" s="2"/>
      <c r="T6356">
        <v>6355</v>
      </c>
      <c r="U6356" s="1" t="s">
        <v>178</v>
      </c>
      <c r="V6356" s="1"/>
      <c r="W6356" s="2"/>
      <c r="X6356">
        <v>6355</v>
      </c>
      <c r="Y6356" s="1" t="s">
        <v>179</v>
      </c>
      <c r="Z6356" s="1"/>
      <c r="AA6356" s="2"/>
    </row>
    <row r="6357" spans="8:27">
      <c r="H6357">
        <v>6356</v>
      </c>
      <c r="I6357" s="1" t="s">
        <v>752</v>
      </c>
      <c r="J6357" s="1"/>
      <c r="K6357" s="2"/>
      <c r="L6357">
        <v>6356</v>
      </c>
      <c r="M6357" s="1" t="s">
        <v>753</v>
      </c>
      <c r="N6357" s="1"/>
      <c r="O6357" s="2"/>
      <c r="P6357">
        <v>6356</v>
      </c>
      <c r="Q6357" s="1" t="s">
        <v>754</v>
      </c>
      <c r="R6357" s="1"/>
      <c r="S6357" s="2"/>
      <c r="T6357">
        <v>6356</v>
      </c>
      <c r="U6357" s="1" t="s">
        <v>178</v>
      </c>
      <c r="V6357" s="1"/>
      <c r="W6357" s="2"/>
      <c r="X6357">
        <v>6356</v>
      </c>
      <c r="Y6357" s="1" t="s">
        <v>179</v>
      </c>
      <c r="Z6357" s="1"/>
      <c r="AA6357" s="2"/>
    </row>
    <row r="6358" spans="8:27">
      <c r="H6358">
        <v>6357</v>
      </c>
      <c r="I6358" s="1" t="s">
        <v>752</v>
      </c>
      <c r="J6358" s="1"/>
      <c r="K6358" s="2"/>
      <c r="L6358">
        <v>6357</v>
      </c>
      <c r="M6358" s="1" t="s">
        <v>753</v>
      </c>
      <c r="N6358" s="1"/>
      <c r="O6358" s="2"/>
      <c r="P6358">
        <v>6357</v>
      </c>
      <c r="Q6358" s="1" t="s">
        <v>754</v>
      </c>
      <c r="R6358" s="1"/>
      <c r="S6358" s="2"/>
      <c r="T6358">
        <v>6357</v>
      </c>
      <c r="U6358" s="1" t="s">
        <v>178</v>
      </c>
      <c r="V6358" s="1"/>
      <c r="W6358" s="2"/>
      <c r="X6358">
        <v>6357</v>
      </c>
      <c r="Y6358" s="1" t="s">
        <v>179</v>
      </c>
      <c r="Z6358" s="1"/>
      <c r="AA6358" s="2"/>
    </row>
    <row r="6359" spans="8:27">
      <c r="H6359">
        <v>6358</v>
      </c>
      <c r="I6359" s="1" t="s">
        <v>752</v>
      </c>
      <c r="J6359" s="1"/>
      <c r="K6359" s="2"/>
      <c r="L6359">
        <v>6358</v>
      </c>
      <c r="M6359" s="1" t="s">
        <v>753</v>
      </c>
      <c r="N6359" s="1"/>
      <c r="O6359" s="2"/>
      <c r="P6359">
        <v>6358</v>
      </c>
      <c r="Q6359" s="1" t="s">
        <v>754</v>
      </c>
      <c r="R6359" s="1"/>
      <c r="S6359" s="2"/>
      <c r="T6359">
        <v>6358</v>
      </c>
      <c r="U6359" s="1" t="s">
        <v>178</v>
      </c>
      <c r="V6359" s="1"/>
      <c r="W6359" s="2"/>
      <c r="X6359">
        <v>6358</v>
      </c>
      <c r="Y6359" s="1" t="s">
        <v>179</v>
      </c>
      <c r="Z6359" s="1"/>
      <c r="AA6359" s="2"/>
    </row>
    <row r="6360" spans="8:27">
      <c r="H6360">
        <v>6359</v>
      </c>
      <c r="I6360" s="1" t="s">
        <v>752</v>
      </c>
      <c r="J6360" s="1"/>
      <c r="K6360" s="2"/>
      <c r="L6360">
        <v>6359</v>
      </c>
      <c r="M6360" s="1" t="s">
        <v>753</v>
      </c>
      <c r="N6360" s="1"/>
      <c r="O6360" s="2"/>
      <c r="P6360">
        <v>6359</v>
      </c>
      <c r="Q6360" s="1" t="s">
        <v>754</v>
      </c>
      <c r="R6360" s="1"/>
      <c r="S6360" s="2"/>
      <c r="T6360">
        <v>6359</v>
      </c>
      <c r="U6360" s="1" t="s">
        <v>178</v>
      </c>
      <c r="V6360" s="1"/>
      <c r="W6360" s="2"/>
      <c r="X6360">
        <v>6359</v>
      </c>
      <c r="Y6360" s="1" t="s">
        <v>179</v>
      </c>
      <c r="Z6360" s="1"/>
      <c r="AA6360" s="2"/>
    </row>
    <row r="6361" spans="8:27">
      <c r="H6361">
        <v>6360</v>
      </c>
      <c r="I6361" s="1" t="s">
        <v>752</v>
      </c>
      <c r="J6361" s="1"/>
      <c r="K6361" s="2"/>
      <c r="L6361">
        <v>6360</v>
      </c>
      <c r="M6361" s="1" t="s">
        <v>753</v>
      </c>
      <c r="N6361" s="1"/>
      <c r="O6361" s="2"/>
      <c r="P6361">
        <v>6360</v>
      </c>
      <c r="Q6361" s="1" t="s">
        <v>754</v>
      </c>
      <c r="R6361" s="1"/>
      <c r="S6361" s="2"/>
      <c r="T6361">
        <v>6360</v>
      </c>
      <c r="U6361" s="1" t="s">
        <v>178</v>
      </c>
      <c r="V6361" s="1"/>
      <c r="W6361" s="2"/>
      <c r="X6361">
        <v>6360</v>
      </c>
      <c r="Y6361" s="1" t="s">
        <v>179</v>
      </c>
      <c r="Z6361" s="1"/>
      <c r="AA6361" s="2"/>
    </row>
    <row r="6362" spans="8:27">
      <c r="H6362">
        <v>6361</v>
      </c>
      <c r="I6362" s="1" t="s">
        <v>752</v>
      </c>
      <c r="J6362" s="1"/>
      <c r="K6362" s="2"/>
      <c r="L6362">
        <v>6361</v>
      </c>
      <c r="M6362" s="1" t="s">
        <v>753</v>
      </c>
      <c r="N6362" s="1"/>
      <c r="O6362" s="2"/>
      <c r="P6362">
        <v>6361</v>
      </c>
      <c r="Q6362" s="1" t="s">
        <v>754</v>
      </c>
      <c r="R6362" s="1"/>
      <c r="S6362" s="2"/>
      <c r="T6362">
        <v>6361</v>
      </c>
      <c r="U6362" s="1" t="s">
        <v>178</v>
      </c>
      <c r="V6362" s="1"/>
      <c r="W6362" s="2"/>
      <c r="X6362">
        <v>6361</v>
      </c>
      <c r="Y6362" s="1" t="s">
        <v>179</v>
      </c>
      <c r="Z6362" s="1"/>
      <c r="AA6362" s="2"/>
    </row>
    <row r="6363" spans="8:27">
      <c r="H6363">
        <v>6362</v>
      </c>
      <c r="I6363" s="1" t="s">
        <v>752</v>
      </c>
      <c r="J6363" s="1"/>
      <c r="K6363" s="2"/>
      <c r="L6363">
        <v>6362</v>
      </c>
      <c r="M6363" s="1" t="s">
        <v>753</v>
      </c>
      <c r="N6363" s="1"/>
      <c r="O6363" s="2"/>
      <c r="P6363">
        <v>6362</v>
      </c>
      <c r="Q6363" s="1" t="s">
        <v>754</v>
      </c>
      <c r="R6363" s="1"/>
      <c r="S6363" s="2"/>
      <c r="T6363">
        <v>6362</v>
      </c>
      <c r="U6363" s="1" t="s">
        <v>178</v>
      </c>
      <c r="V6363" s="1"/>
      <c r="W6363" s="2"/>
      <c r="X6363">
        <v>6362</v>
      </c>
      <c r="Y6363" s="1" t="s">
        <v>179</v>
      </c>
      <c r="Z6363" s="1"/>
      <c r="AA6363" s="2"/>
    </row>
    <row r="6364" spans="8:27">
      <c r="H6364">
        <v>6363</v>
      </c>
      <c r="I6364" s="1" t="s">
        <v>752</v>
      </c>
      <c r="J6364" s="1"/>
      <c r="K6364" s="2"/>
      <c r="L6364">
        <v>6363</v>
      </c>
      <c r="M6364" s="1" t="s">
        <v>753</v>
      </c>
      <c r="N6364" s="1"/>
      <c r="O6364" s="2"/>
      <c r="P6364">
        <v>6363</v>
      </c>
      <c r="Q6364" s="1" t="s">
        <v>754</v>
      </c>
      <c r="R6364" s="1"/>
      <c r="S6364" s="2"/>
      <c r="T6364">
        <v>6363</v>
      </c>
      <c r="U6364" s="1" t="s">
        <v>178</v>
      </c>
      <c r="V6364" s="1"/>
      <c r="W6364" s="2"/>
      <c r="X6364">
        <v>6363</v>
      </c>
      <c r="Y6364" s="1" t="s">
        <v>179</v>
      </c>
      <c r="Z6364" s="1"/>
      <c r="AA6364" s="2"/>
    </row>
    <row r="6365" spans="8:27">
      <c r="H6365">
        <v>6364</v>
      </c>
      <c r="I6365" s="1" t="s">
        <v>752</v>
      </c>
      <c r="J6365" s="1"/>
      <c r="K6365" s="2"/>
      <c r="L6365">
        <v>6364</v>
      </c>
      <c r="M6365" s="1" t="s">
        <v>753</v>
      </c>
      <c r="N6365" s="1"/>
      <c r="O6365" s="2"/>
      <c r="P6365">
        <v>6364</v>
      </c>
      <c r="Q6365" s="1" t="s">
        <v>754</v>
      </c>
      <c r="R6365" s="1"/>
      <c r="S6365" s="2"/>
      <c r="T6365">
        <v>6364</v>
      </c>
      <c r="U6365" s="1" t="s">
        <v>178</v>
      </c>
      <c r="V6365" s="1"/>
      <c r="W6365" s="2"/>
      <c r="X6365">
        <v>6364</v>
      </c>
      <c r="Y6365" s="1" t="s">
        <v>179</v>
      </c>
      <c r="Z6365" s="1"/>
      <c r="AA6365" s="2"/>
    </row>
    <row r="6366" spans="8:27">
      <c r="H6366">
        <v>6365</v>
      </c>
      <c r="I6366" s="1" t="s">
        <v>752</v>
      </c>
      <c r="J6366" s="1"/>
      <c r="K6366" s="2"/>
      <c r="L6366">
        <v>6365</v>
      </c>
      <c r="M6366" s="1" t="s">
        <v>753</v>
      </c>
      <c r="N6366" s="1"/>
      <c r="O6366" s="2"/>
      <c r="P6366">
        <v>6365</v>
      </c>
      <c r="Q6366" s="1" t="s">
        <v>754</v>
      </c>
      <c r="R6366" s="1"/>
      <c r="S6366" s="2"/>
      <c r="T6366">
        <v>6365</v>
      </c>
      <c r="U6366" s="1" t="s">
        <v>178</v>
      </c>
      <c r="V6366" s="1"/>
      <c r="W6366" s="2"/>
      <c r="X6366">
        <v>6365</v>
      </c>
      <c r="Y6366" s="1" t="s">
        <v>179</v>
      </c>
      <c r="Z6366" s="1"/>
      <c r="AA6366" s="2"/>
    </row>
    <row r="6367" spans="8:27">
      <c r="H6367">
        <v>6366</v>
      </c>
      <c r="I6367" s="1" t="s">
        <v>752</v>
      </c>
      <c r="J6367" s="1"/>
      <c r="K6367" s="2"/>
      <c r="L6367">
        <v>6366</v>
      </c>
      <c r="M6367" s="1" t="s">
        <v>753</v>
      </c>
      <c r="N6367" s="1"/>
      <c r="O6367" s="2"/>
      <c r="P6367">
        <v>6366</v>
      </c>
      <c r="Q6367" s="1" t="s">
        <v>754</v>
      </c>
      <c r="R6367" s="1"/>
      <c r="S6367" s="2"/>
      <c r="T6367">
        <v>6366</v>
      </c>
      <c r="U6367" s="1" t="s">
        <v>178</v>
      </c>
      <c r="V6367" s="1"/>
      <c r="W6367" s="2"/>
      <c r="X6367">
        <v>6366</v>
      </c>
      <c r="Y6367" s="1" t="s">
        <v>179</v>
      </c>
      <c r="Z6367" s="1"/>
      <c r="AA6367" s="2"/>
    </row>
    <row r="6368" spans="8:27">
      <c r="H6368">
        <v>6367</v>
      </c>
      <c r="I6368" s="1" t="s">
        <v>752</v>
      </c>
      <c r="J6368" s="1"/>
      <c r="K6368" s="2"/>
      <c r="L6368">
        <v>6367</v>
      </c>
      <c r="M6368" s="1" t="s">
        <v>753</v>
      </c>
      <c r="N6368" s="1"/>
      <c r="O6368" s="2"/>
      <c r="P6368">
        <v>6367</v>
      </c>
      <c r="Q6368" s="1" t="s">
        <v>754</v>
      </c>
      <c r="R6368" s="1"/>
      <c r="S6368" s="2"/>
      <c r="T6368">
        <v>6367</v>
      </c>
      <c r="U6368" s="1" t="s">
        <v>178</v>
      </c>
      <c r="V6368" s="1"/>
      <c r="W6368" s="2"/>
      <c r="X6368">
        <v>6367</v>
      </c>
      <c r="Y6368" s="1" t="s">
        <v>179</v>
      </c>
      <c r="Z6368" s="1"/>
      <c r="AA6368" s="2"/>
    </row>
    <row r="6369" spans="2:58">
      <c r="H6369">
        <v>6368</v>
      </c>
      <c r="I6369" s="1" t="s">
        <v>752</v>
      </c>
      <c r="J6369" s="1"/>
      <c r="K6369" s="2"/>
      <c r="L6369">
        <v>6368</v>
      </c>
      <c r="M6369" s="1" t="s">
        <v>753</v>
      </c>
      <c r="N6369" s="1"/>
      <c r="O6369" s="2"/>
      <c r="P6369">
        <v>6368</v>
      </c>
      <c r="Q6369" s="1" t="s">
        <v>754</v>
      </c>
      <c r="R6369" s="1"/>
      <c r="S6369" s="2"/>
      <c r="T6369">
        <v>6368</v>
      </c>
      <c r="U6369" s="1" t="s">
        <v>178</v>
      </c>
      <c r="V6369" s="1"/>
      <c r="W6369" s="2"/>
      <c r="X6369">
        <v>6368</v>
      </c>
      <c r="Y6369" s="1" t="s">
        <v>179</v>
      </c>
      <c r="Z6369" s="1"/>
      <c r="AA6369" s="2"/>
    </row>
    <row r="6370" spans="2:58">
      <c r="H6370">
        <v>6369</v>
      </c>
      <c r="I6370" s="1" t="s">
        <v>752</v>
      </c>
      <c r="J6370" s="1"/>
      <c r="K6370" s="2"/>
      <c r="L6370">
        <v>6369</v>
      </c>
      <c r="M6370" s="1" t="s">
        <v>753</v>
      </c>
      <c r="N6370" s="1"/>
      <c r="O6370" s="2"/>
      <c r="P6370">
        <v>6369</v>
      </c>
      <c r="Q6370" s="1" t="s">
        <v>754</v>
      </c>
      <c r="R6370" s="1"/>
      <c r="S6370" s="2"/>
      <c r="T6370">
        <v>6369</v>
      </c>
      <c r="U6370" s="1" t="s">
        <v>178</v>
      </c>
      <c r="V6370" s="1"/>
      <c r="W6370" s="2"/>
      <c r="X6370">
        <v>6369</v>
      </c>
      <c r="Y6370" s="1" t="s">
        <v>179</v>
      </c>
      <c r="Z6370" s="1"/>
      <c r="AA6370" s="2"/>
    </row>
    <row r="6371" spans="2:58">
      <c r="H6371">
        <v>6370</v>
      </c>
      <c r="I6371" s="1" t="s">
        <v>752</v>
      </c>
      <c r="J6371" s="1"/>
      <c r="K6371" s="2"/>
      <c r="L6371">
        <v>6370</v>
      </c>
      <c r="M6371" s="1" t="s">
        <v>753</v>
      </c>
      <c r="N6371" s="1"/>
      <c r="O6371" s="2"/>
      <c r="P6371">
        <v>6370</v>
      </c>
      <c r="Q6371" s="1" t="s">
        <v>754</v>
      </c>
      <c r="R6371" s="1"/>
      <c r="S6371" s="2"/>
      <c r="T6371">
        <v>6370</v>
      </c>
      <c r="U6371" s="1" t="s">
        <v>178</v>
      </c>
      <c r="V6371" s="1"/>
      <c r="W6371" s="2"/>
      <c r="X6371">
        <v>6370</v>
      </c>
      <c r="Y6371" s="1" t="s">
        <v>179</v>
      </c>
      <c r="Z6371" s="1"/>
      <c r="AA6371" s="2"/>
    </row>
    <row r="6372" spans="2:58">
      <c r="H6372">
        <v>6371</v>
      </c>
      <c r="I6372" s="1" t="s">
        <v>752</v>
      </c>
      <c r="J6372" s="1"/>
      <c r="K6372" s="2"/>
      <c r="L6372">
        <v>6371</v>
      </c>
      <c r="M6372" s="1" t="s">
        <v>753</v>
      </c>
      <c r="N6372" s="1"/>
      <c r="O6372" s="2"/>
      <c r="P6372">
        <v>6371</v>
      </c>
      <c r="Q6372" s="1" t="s">
        <v>754</v>
      </c>
      <c r="R6372" s="1"/>
      <c r="S6372" s="2"/>
      <c r="T6372">
        <v>6371</v>
      </c>
      <c r="U6372" s="1" t="s">
        <v>178</v>
      </c>
      <c r="V6372" s="1"/>
      <c r="W6372" s="2"/>
      <c r="X6372">
        <v>6371</v>
      </c>
      <c r="Y6372" s="1" t="s">
        <v>179</v>
      </c>
      <c r="Z6372" s="1"/>
      <c r="AA6372" s="2"/>
    </row>
    <row r="6373" spans="2:58">
      <c r="H6373">
        <v>6372</v>
      </c>
      <c r="I6373" s="1" t="s">
        <v>752</v>
      </c>
      <c r="J6373" s="1"/>
      <c r="K6373" s="2"/>
      <c r="L6373">
        <v>6372</v>
      </c>
      <c r="M6373" s="1" t="s">
        <v>753</v>
      </c>
      <c r="N6373" s="1"/>
      <c r="O6373" s="2"/>
      <c r="P6373">
        <v>6372</v>
      </c>
      <c r="Q6373" s="1" t="s">
        <v>754</v>
      </c>
      <c r="R6373" s="1"/>
      <c r="S6373" s="2"/>
      <c r="T6373">
        <v>6372</v>
      </c>
      <c r="U6373" s="1" t="s">
        <v>178</v>
      </c>
      <c r="V6373" s="1"/>
      <c r="W6373" s="2"/>
      <c r="X6373">
        <v>6372</v>
      </c>
      <c r="Y6373" s="1" t="s">
        <v>179</v>
      </c>
      <c r="Z6373" s="1"/>
      <c r="AA6373" s="2"/>
    </row>
    <row r="6374" spans="2:58">
      <c r="H6374">
        <v>6373</v>
      </c>
      <c r="I6374" s="1" t="s">
        <v>752</v>
      </c>
      <c r="J6374" s="1"/>
      <c r="K6374" s="2"/>
      <c r="L6374">
        <v>6373</v>
      </c>
      <c r="M6374" s="1" t="s">
        <v>753</v>
      </c>
      <c r="N6374" s="1"/>
      <c r="O6374" s="2"/>
      <c r="P6374">
        <v>6373</v>
      </c>
      <c r="Q6374" s="1" t="s">
        <v>754</v>
      </c>
      <c r="R6374" s="1"/>
      <c r="S6374" s="2"/>
      <c r="T6374">
        <v>6373</v>
      </c>
      <c r="U6374" s="1" t="s">
        <v>178</v>
      </c>
      <c r="V6374" s="1"/>
      <c r="W6374" s="2"/>
      <c r="X6374">
        <v>6373</v>
      </c>
      <c r="Y6374" s="1" t="s">
        <v>179</v>
      </c>
      <c r="Z6374" s="1"/>
      <c r="AA6374" s="2"/>
    </row>
    <row r="6375" spans="2:58">
      <c r="B6375" s="15"/>
      <c r="C6375" s="17"/>
      <c r="D6375" s="15"/>
      <c r="E6375" s="14"/>
      <c r="F6375" s="15"/>
      <c r="H6375">
        <v>6374</v>
      </c>
      <c r="I6375" s="1" t="s">
        <v>752</v>
      </c>
      <c r="J6375" s="1"/>
      <c r="K6375" s="2"/>
      <c r="L6375">
        <v>6374</v>
      </c>
      <c r="M6375" s="1" t="s">
        <v>753</v>
      </c>
      <c r="N6375" s="1"/>
      <c r="O6375" s="2"/>
      <c r="P6375">
        <v>6374</v>
      </c>
      <c r="Q6375" s="1" t="s">
        <v>754</v>
      </c>
      <c r="R6375" s="1"/>
      <c r="S6375" s="2"/>
      <c r="T6375">
        <v>6374</v>
      </c>
      <c r="U6375" s="1" t="s">
        <v>178</v>
      </c>
      <c r="V6375" s="1"/>
      <c r="W6375" s="2"/>
      <c r="X6375">
        <v>6374</v>
      </c>
      <c r="Y6375" s="1" t="s">
        <v>179</v>
      </c>
      <c r="Z6375" s="1"/>
      <c r="AA6375" s="2"/>
      <c r="AQ6375" s="15"/>
      <c r="AR6375" s="15"/>
      <c r="AS6375" s="15"/>
      <c r="AT6375" s="15"/>
      <c r="AU6375" s="14"/>
      <c r="AV6375" s="14"/>
      <c r="BA6375" s="15"/>
      <c r="BB6375" s="15"/>
      <c r="BC6375" s="15"/>
      <c r="BD6375" s="15"/>
      <c r="BE6375" s="15"/>
      <c r="BF6375" s="14"/>
    </row>
    <row r="6376" spans="2:58">
      <c r="B6376" s="15"/>
      <c r="C6376" s="14"/>
      <c r="D6376" s="15"/>
      <c r="E6376" s="14"/>
      <c r="F6376" s="15"/>
      <c r="H6376">
        <v>6375</v>
      </c>
      <c r="I6376" s="1" t="s">
        <v>752</v>
      </c>
      <c r="J6376" s="1"/>
      <c r="K6376" s="2"/>
      <c r="L6376">
        <v>6375</v>
      </c>
      <c r="M6376" s="1" t="s">
        <v>753</v>
      </c>
      <c r="N6376" s="1"/>
      <c r="O6376" s="2"/>
      <c r="P6376">
        <v>6375</v>
      </c>
      <c r="Q6376" s="1" t="s">
        <v>754</v>
      </c>
      <c r="R6376" s="1"/>
      <c r="S6376" s="2"/>
      <c r="T6376">
        <v>6375</v>
      </c>
      <c r="U6376" s="1" t="s">
        <v>178</v>
      </c>
      <c r="V6376" s="1"/>
      <c r="W6376" s="2"/>
      <c r="X6376">
        <v>6375</v>
      </c>
      <c r="Y6376" s="1" t="s">
        <v>179</v>
      </c>
      <c r="Z6376" s="1"/>
      <c r="AA6376" s="2"/>
      <c r="AQ6376" s="15"/>
      <c r="AR6376" s="15"/>
      <c r="AS6376" s="15"/>
      <c r="AT6376" s="15"/>
      <c r="AU6376" s="15"/>
      <c r="AV6376" s="15"/>
      <c r="BA6376" s="15"/>
      <c r="BB6376" s="15"/>
      <c r="BC6376" s="15"/>
      <c r="BD6376" s="15"/>
      <c r="BE6376" s="15"/>
      <c r="BF6376" s="15"/>
    </row>
    <row r="6377" spans="2:58">
      <c r="B6377" s="15"/>
      <c r="C6377" s="17"/>
      <c r="D6377" s="15"/>
      <c r="E6377" s="15"/>
      <c r="F6377" s="15"/>
      <c r="H6377">
        <v>6376</v>
      </c>
      <c r="I6377" s="1" t="s">
        <v>752</v>
      </c>
      <c r="J6377" s="1"/>
      <c r="K6377" s="2"/>
      <c r="L6377">
        <v>6376</v>
      </c>
      <c r="M6377" s="1" t="s">
        <v>753</v>
      </c>
      <c r="N6377" s="1"/>
      <c r="O6377" s="2"/>
      <c r="P6377">
        <v>6376</v>
      </c>
      <c r="Q6377" s="1" t="s">
        <v>754</v>
      </c>
      <c r="R6377" s="1"/>
      <c r="S6377" s="2"/>
      <c r="T6377">
        <v>6376</v>
      </c>
      <c r="U6377" s="1" t="s">
        <v>178</v>
      </c>
      <c r="V6377" s="1"/>
      <c r="W6377" s="2"/>
      <c r="X6377">
        <v>6376</v>
      </c>
      <c r="Y6377" s="1" t="s">
        <v>179</v>
      </c>
      <c r="Z6377" s="1"/>
      <c r="AA6377" s="2"/>
      <c r="AQ6377" s="15"/>
      <c r="AR6377" s="15"/>
      <c r="AS6377" s="15"/>
      <c r="AT6377" s="15"/>
      <c r="AU6377" s="15"/>
      <c r="AV6377" s="15"/>
      <c r="BA6377" s="15"/>
      <c r="BB6377" s="15"/>
      <c r="BC6377" s="15"/>
      <c r="BD6377" s="15"/>
      <c r="BE6377" s="15"/>
      <c r="BF6377" s="15"/>
    </row>
    <row r="6378" spans="2:58">
      <c r="B6378" s="15"/>
      <c r="C6378" s="17"/>
      <c r="D6378" s="15"/>
      <c r="E6378" s="15"/>
      <c r="F6378" s="15"/>
      <c r="H6378">
        <v>6377</v>
      </c>
      <c r="I6378" s="1" t="s">
        <v>752</v>
      </c>
      <c r="J6378" s="1"/>
      <c r="K6378" s="2"/>
      <c r="L6378">
        <v>6377</v>
      </c>
      <c r="M6378" s="1" t="s">
        <v>753</v>
      </c>
      <c r="N6378" s="1"/>
      <c r="O6378" s="2"/>
      <c r="P6378">
        <v>6377</v>
      </c>
      <c r="Q6378" s="1" t="s">
        <v>754</v>
      </c>
      <c r="R6378" s="1"/>
      <c r="S6378" s="2"/>
      <c r="T6378">
        <v>6377</v>
      </c>
      <c r="U6378" s="1" t="s">
        <v>178</v>
      </c>
      <c r="V6378" s="1"/>
      <c r="W6378" s="2"/>
      <c r="X6378">
        <v>6377</v>
      </c>
      <c r="Y6378" s="1" t="s">
        <v>179</v>
      </c>
      <c r="Z6378" s="1"/>
      <c r="AA6378" s="2"/>
      <c r="AQ6378" s="15"/>
      <c r="AR6378" s="15"/>
      <c r="AS6378" s="15"/>
      <c r="AT6378" s="15"/>
      <c r="AU6378" s="15"/>
      <c r="AV6378" s="15"/>
      <c r="BA6378" s="15"/>
      <c r="BB6378" s="15"/>
      <c r="BC6378" s="15"/>
      <c r="BD6378" s="15"/>
      <c r="BE6378" s="15"/>
      <c r="BF6378" s="15"/>
    </row>
    <row r="6379" spans="2:58">
      <c r="B6379" s="15"/>
      <c r="C6379" s="17"/>
      <c r="D6379" s="15"/>
      <c r="E6379" s="15"/>
      <c r="F6379" s="15"/>
      <c r="H6379">
        <v>6378</v>
      </c>
      <c r="I6379" s="1" t="s">
        <v>752</v>
      </c>
      <c r="J6379" s="1"/>
      <c r="K6379" s="2"/>
      <c r="L6379">
        <v>6378</v>
      </c>
      <c r="M6379" s="1" t="s">
        <v>753</v>
      </c>
      <c r="N6379" s="1"/>
      <c r="O6379" s="2"/>
      <c r="P6379">
        <v>6378</v>
      </c>
      <c r="Q6379" s="1" t="s">
        <v>754</v>
      </c>
      <c r="R6379" s="1"/>
      <c r="S6379" s="2"/>
      <c r="T6379">
        <v>6378</v>
      </c>
      <c r="U6379" s="1" t="s">
        <v>178</v>
      </c>
      <c r="V6379" s="1"/>
      <c r="W6379" s="2"/>
      <c r="X6379">
        <v>6378</v>
      </c>
      <c r="Y6379" s="1" t="s">
        <v>179</v>
      </c>
      <c r="Z6379" s="1"/>
      <c r="AA6379" s="2"/>
      <c r="AD6379"/>
      <c r="AE6379" s="3"/>
      <c r="AF6379" s="3"/>
      <c r="AG6379" s="46"/>
      <c r="AH6379" s="15"/>
      <c r="AI6379" s="15"/>
      <c r="AQ6379" s="15"/>
      <c r="AR6379" s="15"/>
      <c r="AS6379" s="15"/>
      <c r="AT6379" s="15"/>
      <c r="AU6379" s="14"/>
      <c r="AV6379" s="14"/>
      <c r="BA6379" s="15"/>
      <c r="BB6379" s="15"/>
      <c r="BC6379" s="15"/>
      <c r="BD6379" s="15"/>
      <c r="BE6379" s="15"/>
      <c r="BF6379" s="15"/>
    </row>
    <row r="6380" spans="2:58">
      <c r="B6380" s="17"/>
      <c r="C6380" s="14"/>
      <c r="D6380" s="15"/>
      <c r="E6380" s="14"/>
      <c r="F6380" s="15"/>
      <c r="H6380">
        <v>6379</v>
      </c>
      <c r="I6380" s="1" t="s">
        <v>752</v>
      </c>
      <c r="J6380" s="1"/>
      <c r="K6380" s="2"/>
      <c r="L6380">
        <v>6379</v>
      </c>
      <c r="M6380" s="1" t="s">
        <v>753</v>
      </c>
      <c r="N6380" s="1"/>
      <c r="O6380" s="2"/>
      <c r="P6380">
        <v>6379</v>
      </c>
      <c r="Q6380" s="1" t="s">
        <v>754</v>
      </c>
      <c r="R6380" s="1"/>
      <c r="S6380" s="2"/>
      <c r="T6380">
        <v>6379</v>
      </c>
      <c r="U6380" s="1" t="s">
        <v>178</v>
      </c>
      <c r="V6380" s="1"/>
      <c r="W6380" s="2"/>
      <c r="X6380">
        <v>6379</v>
      </c>
      <c r="Y6380" s="1" t="s">
        <v>179</v>
      </c>
      <c r="Z6380" s="1"/>
      <c r="AA6380" s="2"/>
      <c r="AD6380"/>
      <c r="AE6380" s="3"/>
      <c r="AF6380" s="3"/>
      <c r="AG6380" s="46"/>
      <c r="AH6380" s="15"/>
      <c r="AI6380" s="15"/>
      <c r="AQ6380" s="15"/>
      <c r="AR6380" s="15"/>
      <c r="AS6380" s="15"/>
      <c r="AT6380" s="15"/>
      <c r="AU6380" s="14"/>
      <c r="AV6380" s="14"/>
      <c r="BA6380" s="15"/>
      <c r="BB6380" s="15"/>
      <c r="BC6380" s="15"/>
      <c r="BD6380" s="15"/>
      <c r="BE6380" s="15"/>
      <c r="BF6380" s="14"/>
    </row>
    <row r="6381" spans="2:58">
      <c r="B6381" s="160"/>
      <c r="C6381" s="14"/>
      <c r="D6381" s="15"/>
      <c r="E6381" s="14"/>
      <c r="F6381" s="15"/>
      <c r="H6381">
        <v>6380</v>
      </c>
      <c r="I6381" s="1" t="s">
        <v>752</v>
      </c>
      <c r="J6381" s="1"/>
      <c r="K6381" s="2"/>
      <c r="L6381">
        <v>6380</v>
      </c>
      <c r="M6381" s="1" t="s">
        <v>753</v>
      </c>
      <c r="N6381" s="1"/>
      <c r="O6381" s="2"/>
      <c r="P6381">
        <v>6380</v>
      </c>
      <c r="Q6381" s="1" t="s">
        <v>754</v>
      </c>
      <c r="R6381" s="1"/>
      <c r="S6381" s="2"/>
      <c r="T6381">
        <v>6380</v>
      </c>
      <c r="U6381" s="1" t="s">
        <v>178</v>
      </c>
      <c r="V6381" s="1"/>
      <c r="W6381" s="2"/>
      <c r="X6381">
        <v>6380</v>
      </c>
      <c r="Y6381" s="1" t="s">
        <v>179</v>
      </c>
      <c r="Z6381" s="1"/>
      <c r="AA6381" s="2"/>
      <c r="AD6381"/>
      <c r="AE6381" s="3"/>
      <c r="AF6381" s="3"/>
      <c r="AG6381" s="46"/>
      <c r="AH6381" s="15"/>
      <c r="AI6381" s="15"/>
      <c r="AQ6381" s="52"/>
      <c r="AR6381" s="52"/>
      <c r="AS6381" s="52"/>
      <c r="AT6381" s="52"/>
      <c r="AU6381" s="52"/>
      <c r="AV6381" s="52"/>
      <c r="BA6381" s="15"/>
      <c r="BB6381" s="15"/>
      <c r="BC6381" s="15"/>
      <c r="BD6381" s="15"/>
      <c r="BE6381" s="15"/>
      <c r="BF6381" s="15"/>
    </row>
    <row r="6382" spans="2:58">
      <c r="B6382" s="160"/>
      <c r="C6382" s="14"/>
      <c r="D6382" s="15"/>
      <c r="E6382" s="14"/>
      <c r="F6382" s="15"/>
      <c r="H6382">
        <v>6381</v>
      </c>
      <c r="I6382" s="1" t="s">
        <v>752</v>
      </c>
      <c r="J6382" s="1"/>
      <c r="K6382" s="2"/>
      <c r="L6382">
        <v>6381</v>
      </c>
      <c r="M6382" s="1" t="s">
        <v>753</v>
      </c>
      <c r="N6382" s="1"/>
      <c r="O6382" s="2"/>
      <c r="P6382">
        <v>6381</v>
      </c>
      <c r="Q6382" s="1" t="s">
        <v>754</v>
      </c>
      <c r="R6382" s="1"/>
      <c r="S6382" s="2"/>
      <c r="T6382">
        <v>6381</v>
      </c>
      <c r="U6382" s="1" t="s">
        <v>178</v>
      </c>
      <c r="V6382" s="1"/>
      <c r="W6382" s="2"/>
      <c r="X6382">
        <v>6381</v>
      </c>
      <c r="Y6382" s="1" t="s">
        <v>179</v>
      </c>
      <c r="Z6382" s="1"/>
      <c r="AA6382" s="2"/>
      <c r="AD6382"/>
      <c r="AE6382" s="3"/>
      <c r="AF6382" s="3"/>
      <c r="AG6382" s="46"/>
      <c r="AH6382" s="15"/>
      <c r="AI6382" s="15"/>
      <c r="AQ6382" s="15"/>
      <c r="AR6382" s="15"/>
      <c r="AS6382" s="15"/>
      <c r="AT6382" s="15"/>
      <c r="AU6382" s="15"/>
      <c r="AV6382" s="15"/>
      <c r="BA6382" s="15"/>
      <c r="BB6382" s="15"/>
      <c r="BC6382" s="15"/>
      <c r="BD6382" s="15"/>
      <c r="BE6382" s="15"/>
      <c r="BF6382" s="15"/>
    </row>
    <row r="6383" spans="2:58">
      <c r="B6383" s="15"/>
      <c r="C6383" s="17"/>
      <c r="D6383" s="15"/>
      <c r="E6383" s="15"/>
      <c r="F6383" s="15"/>
      <c r="H6383">
        <v>6382</v>
      </c>
      <c r="I6383" s="1" t="s">
        <v>752</v>
      </c>
      <c r="J6383" s="1"/>
      <c r="K6383" s="2"/>
      <c r="L6383">
        <v>6382</v>
      </c>
      <c r="M6383" s="1" t="s">
        <v>753</v>
      </c>
      <c r="N6383" s="1"/>
      <c r="O6383" s="2"/>
      <c r="P6383">
        <v>6382</v>
      </c>
      <c r="Q6383" s="1" t="s">
        <v>754</v>
      </c>
      <c r="R6383" s="1"/>
      <c r="S6383" s="2"/>
      <c r="T6383">
        <v>6382</v>
      </c>
      <c r="U6383" s="1" t="s">
        <v>178</v>
      </c>
      <c r="V6383" s="1"/>
      <c r="W6383" s="2"/>
      <c r="X6383">
        <v>6382</v>
      </c>
      <c r="Y6383" s="1" t="s">
        <v>179</v>
      </c>
      <c r="Z6383" s="1"/>
      <c r="AA6383" s="2"/>
      <c r="AD6383"/>
      <c r="AE6383" s="3"/>
      <c r="AF6383" s="3"/>
      <c r="AG6383" s="46"/>
      <c r="AH6383" s="15"/>
      <c r="AI6383" s="15"/>
      <c r="AQ6383" s="15"/>
      <c r="AR6383" s="15"/>
      <c r="AS6383" s="15"/>
      <c r="AT6383" s="15"/>
      <c r="AU6383" s="14"/>
      <c r="AV6383" s="14"/>
      <c r="BA6383" s="15"/>
      <c r="BB6383" s="15"/>
      <c r="BC6383" s="15"/>
      <c r="BD6383" s="15"/>
      <c r="BE6383" s="15"/>
      <c r="BF6383" s="14"/>
    </row>
    <row r="6384" spans="2:58">
      <c r="B6384" s="15"/>
      <c r="C6384" s="17"/>
      <c r="D6384" s="15"/>
      <c r="E6384" s="15"/>
      <c r="F6384" s="15"/>
      <c r="H6384">
        <v>6383</v>
      </c>
      <c r="I6384" s="1" t="s">
        <v>752</v>
      </c>
      <c r="J6384" s="1"/>
      <c r="K6384" s="2"/>
      <c r="L6384">
        <v>6383</v>
      </c>
      <c r="M6384" s="1" t="s">
        <v>753</v>
      </c>
      <c r="N6384" s="1"/>
      <c r="O6384" s="2"/>
      <c r="P6384">
        <v>6383</v>
      </c>
      <c r="Q6384" s="1" t="s">
        <v>754</v>
      </c>
      <c r="R6384" s="1"/>
      <c r="S6384" s="2"/>
      <c r="T6384">
        <v>6383</v>
      </c>
      <c r="U6384" s="1" t="s">
        <v>178</v>
      </c>
      <c r="V6384" s="1"/>
      <c r="W6384" s="2"/>
      <c r="X6384">
        <v>6383</v>
      </c>
      <c r="Y6384" s="1" t="s">
        <v>179</v>
      </c>
      <c r="Z6384" s="1"/>
      <c r="AA6384" s="2"/>
      <c r="AD6384"/>
      <c r="AE6384" s="3"/>
      <c r="AF6384" s="3"/>
      <c r="AG6384" s="46"/>
      <c r="AH6384" s="15"/>
      <c r="AI6384" s="15"/>
      <c r="AQ6384" s="15"/>
      <c r="AR6384" s="15"/>
      <c r="AS6384" s="15"/>
      <c r="AT6384" s="15"/>
      <c r="AU6384" s="14"/>
      <c r="AV6384" s="14"/>
      <c r="BA6384" s="15"/>
      <c r="BB6384" s="15"/>
      <c r="BC6384" s="15"/>
      <c r="BD6384" s="15"/>
      <c r="BE6384" s="15"/>
      <c r="BF6384" s="15"/>
    </row>
    <row r="6385" spans="2:58">
      <c r="B6385" s="17"/>
      <c r="C6385" s="14"/>
      <c r="D6385" s="15"/>
      <c r="E6385" s="14"/>
      <c r="F6385" s="15"/>
      <c r="H6385">
        <v>6384</v>
      </c>
      <c r="I6385" s="1" t="s">
        <v>752</v>
      </c>
      <c r="J6385" s="1"/>
      <c r="K6385" s="2"/>
      <c r="L6385">
        <v>6384</v>
      </c>
      <c r="M6385" s="1" t="s">
        <v>753</v>
      </c>
      <c r="N6385" s="1"/>
      <c r="O6385" s="2"/>
      <c r="P6385">
        <v>6384</v>
      </c>
      <c r="Q6385" s="1" t="s">
        <v>754</v>
      </c>
      <c r="R6385" s="1"/>
      <c r="S6385" s="2"/>
      <c r="T6385">
        <v>6384</v>
      </c>
      <c r="U6385" s="1" t="s">
        <v>178</v>
      </c>
      <c r="V6385" s="1"/>
      <c r="W6385" s="2"/>
      <c r="X6385">
        <v>6384</v>
      </c>
      <c r="Y6385" s="1" t="s">
        <v>179</v>
      </c>
      <c r="Z6385" s="1"/>
      <c r="AA6385" s="2"/>
      <c r="AD6385"/>
      <c r="AE6385" s="3"/>
      <c r="AF6385" s="3"/>
      <c r="AG6385" s="46"/>
      <c r="AH6385" s="15"/>
      <c r="AI6385" s="15"/>
      <c r="AQ6385" s="15"/>
      <c r="AR6385" s="15"/>
      <c r="AS6385" s="15"/>
      <c r="AT6385" s="15"/>
      <c r="AU6385" s="15"/>
      <c r="AV6385" s="15"/>
      <c r="BA6385" s="15"/>
      <c r="BB6385" s="15"/>
      <c r="BC6385" s="15"/>
      <c r="BD6385" s="15"/>
      <c r="BE6385" s="15"/>
      <c r="BF6385" s="15"/>
    </row>
    <row r="6386" spans="2:58">
      <c r="B6386" s="17"/>
      <c r="C6386" s="14"/>
      <c r="D6386" s="15"/>
      <c r="E6386" s="14"/>
      <c r="F6386" s="15"/>
      <c r="H6386">
        <v>6385</v>
      </c>
      <c r="I6386" s="1" t="s">
        <v>752</v>
      </c>
      <c r="J6386" s="1"/>
      <c r="K6386" s="2"/>
      <c r="L6386">
        <v>6385</v>
      </c>
      <c r="M6386" s="1" t="s">
        <v>753</v>
      </c>
      <c r="N6386" s="1"/>
      <c r="O6386" s="2"/>
      <c r="P6386">
        <v>6385</v>
      </c>
      <c r="Q6386" s="1" t="s">
        <v>754</v>
      </c>
      <c r="R6386" s="1"/>
      <c r="S6386" s="2"/>
      <c r="T6386">
        <v>6385</v>
      </c>
      <c r="U6386" s="1" t="s">
        <v>178</v>
      </c>
      <c r="V6386" s="1"/>
      <c r="W6386" s="2"/>
      <c r="X6386">
        <v>6385</v>
      </c>
      <c r="Y6386" s="1" t="s">
        <v>179</v>
      </c>
      <c r="Z6386" s="1"/>
      <c r="AA6386" s="2"/>
      <c r="AD6386"/>
      <c r="AE6386" s="3"/>
      <c r="AF6386" s="3"/>
      <c r="AG6386" s="46"/>
      <c r="AH6386" s="15"/>
      <c r="AI6386" s="15"/>
      <c r="AQ6386" s="15"/>
      <c r="AR6386" s="15"/>
      <c r="AS6386" s="15"/>
      <c r="AT6386" s="15"/>
      <c r="AU6386" s="15"/>
      <c r="AV6386" s="15"/>
      <c r="BA6386" s="15"/>
      <c r="BB6386" s="15"/>
      <c r="BC6386" s="15"/>
      <c r="BD6386" s="15"/>
      <c r="BE6386" s="15"/>
      <c r="BF6386" s="15"/>
    </row>
    <row r="6387" spans="2:58">
      <c r="B6387" s="17"/>
      <c r="C6387" s="14"/>
      <c r="D6387" s="15"/>
      <c r="E6387" s="14"/>
      <c r="F6387" s="15"/>
      <c r="H6387">
        <v>6386</v>
      </c>
      <c r="I6387" s="1" t="s">
        <v>752</v>
      </c>
      <c r="J6387" s="1"/>
      <c r="K6387" s="2"/>
      <c r="L6387">
        <v>6386</v>
      </c>
      <c r="M6387" s="1" t="s">
        <v>753</v>
      </c>
      <c r="N6387" s="1"/>
      <c r="O6387" s="2"/>
      <c r="P6387">
        <v>6386</v>
      </c>
      <c r="Q6387" s="1" t="s">
        <v>754</v>
      </c>
      <c r="R6387" s="1"/>
      <c r="S6387" s="2"/>
      <c r="T6387">
        <v>6386</v>
      </c>
      <c r="U6387" s="1" t="s">
        <v>178</v>
      </c>
      <c r="V6387" s="1"/>
      <c r="W6387" s="2"/>
      <c r="X6387">
        <v>6386</v>
      </c>
      <c r="Y6387" s="1" t="s">
        <v>179</v>
      </c>
      <c r="Z6387" s="1"/>
      <c r="AA6387" s="2"/>
      <c r="AD6387"/>
      <c r="AE6387" s="3"/>
      <c r="AF6387" s="3"/>
      <c r="AG6387" s="46"/>
      <c r="AH6387" s="15"/>
      <c r="AI6387" s="15"/>
      <c r="AQ6387" s="15"/>
      <c r="AR6387" s="15"/>
      <c r="AS6387" s="15"/>
      <c r="AT6387" s="15"/>
      <c r="AU6387" s="15"/>
      <c r="AV6387" s="15"/>
      <c r="BA6387" s="15"/>
      <c r="BB6387" s="15"/>
      <c r="BC6387" s="15"/>
      <c r="BD6387" s="15"/>
      <c r="BE6387" s="15"/>
      <c r="BF6387" s="15"/>
    </row>
    <row r="6388" spans="2:58">
      <c r="B6388" s="15"/>
      <c r="C6388" s="17"/>
      <c r="D6388" s="15"/>
      <c r="E6388" s="15"/>
      <c r="F6388" s="15"/>
      <c r="H6388">
        <v>6387</v>
      </c>
      <c r="I6388" s="1" t="s">
        <v>752</v>
      </c>
      <c r="J6388" s="1"/>
      <c r="K6388" s="2"/>
      <c r="L6388">
        <v>6387</v>
      </c>
      <c r="M6388" s="1" t="s">
        <v>753</v>
      </c>
      <c r="N6388" s="1"/>
      <c r="O6388" s="2"/>
      <c r="P6388">
        <v>6387</v>
      </c>
      <c r="Q6388" s="1" t="s">
        <v>754</v>
      </c>
      <c r="R6388" s="1"/>
      <c r="S6388" s="2"/>
      <c r="T6388">
        <v>6387</v>
      </c>
      <c r="U6388" s="1" t="s">
        <v>178</v>
      </c>
      <c r="V6388" s="1"/>
      <c r="W6388" s="2"/>
      <c r="X6388">
        <v>6387</v>
      </c>
      <c r="Y6388" s="1" t="s">
        <v>179</v>
      </c>
      <c r="Z6388" s="1"/>
      <c r="AA6388" s="2"/>
      <c r="AD6388"/>
      <c r="AE6388" s="3"/>
      <c r="AF6388" s="3"/>
      <c r="AG6388" s="46"/>
      <c r="AH6388" s="15"/>
      <c r="AI6388" s="15"/>
      <c r="AQ6388" s="15"/>
      <c r="AR6388" s="15"/>
      <c r="AS6388" s="15"/>
      <c r="AT6388" s="15"/>
      <c r="AU6388" s="14"/>
      <c r="AV6388" s="14"/>
      <c r="BA6388" s="15"/>
      <c r="BB6388" s="15"/>
      <c r="BC6388" s="15"/>
      <c r="BD6388" s="15"/>
      <c r="BE6388" s="15"/>
      <c r="BF6388" s="14"/>
    </row>
    <row r="6389" spans="2:58">
      <c r="B6389" s="15"/>
      <c r="C6389" s="17"/>
      <c r="D6389" s="15"/>
      <c r="E6389" s="15"/>
      <c r="F6389" s="15"/>
      <c r="H6389">
        <v>6388</v>
      </c>
      <c r="I6389" s="1" t="s">
        <v>752</v>
      </c>
      <c r="J6389" s="1"/>
      <c r="K6389" s="2"/>
      <c r="L6389">
        <v>6388</v>
      </c>
      <c r="M6389" s="1" t="s">
        <v>753</v>
      </c>
      <c r="N6389" s="1"/>
      <c r="O6389" s="2"/>
      <c r="P6389">
        <v>6388</v>
      </c>
      <c r="Q6389" s="1" t="s">
        <v>754</v>
      </c>
      <c r="R6389" s="1"/>
      <c r="S6389" s="2"/>
      <c r="T6389">
        <v>6388</v>
      </c>
      <c r="U6389" s="1" t="s">
        <v>178</v>
      </c>
      <c r="V6389" s="1"/>
      <c r="W6389" s="2"/>
      <c r="X6389">
        <v>6388</v>
      </c>
      <c r="Y6389" s="1" t="s">
        <v>179</v>
      </c>
      <c r="Z6389" s="1"/>
      <c r="AA6389" s="2"/>
      <c r="AD6389"/>
      <c r="AE6389" s="3"/>
      <c r="AF6389" s="3"/>
      <c r="AG6389" s="46"/>
      <c r="AH6389" s="15"/>
      <c r="AI6389" s="15"/>
      <c r="AQ6389" s="15"/>
      <c r="AR6389" s="15"/>
      <c r="AS6389" s="15"/>
      <c r="AT6389" s="15"/>
      <c r="AU6389" s="15"/>
      <c r="AV6389" s="15"/>
      <c r="BA6389" s="15"/>
      <c r="BB6389" s="15"/>
      <c r="BC6389" s="15"/>
      <c r="BD6389" s="15"/>
      <c r="BE6389" s="15"/>
      <c r="BF6389" s="14"/>
    </row>
    <row r="6390" spans="2:58">
      <c r="B6390" s="15"/>
      <c r="C6390" s="14"/>
      <c r="D6390" s="15"/>
      <c r="E6390" s="14"/>
      <c r="F6390" s="15"/>
      <c r="H6390">
        <v>6389</v>
      </c>
      <c r="I6390" s="1" t="s">
        <v>752</v>
      </c>
      <c r="J6390" s="1"/>
      <c r="K6390" s="2"/>
      <c r="L6390">
        <v>6389</v>
      </c>
      <c r="M6390" s="1" t="s">
        <v>753</v>
      </c>
      <c r="N6390" s="1"/>
      <c r="O6390" s="2"/>
      <c r="P6390">
        <v>6389</v>
      </c>
      <c r="Q6390" s="1" t="s">
        <v>754</v>
      </c>
      <c r="R6390" s="1"/>
      <c r="S6390" s="2"/>
      <c r="T6390">
        <v>6389</v>
      </c>
      <c r="U6390" s="1" t="s">
        <v>178</v>
      </c>
      <c r="V6390" s="1"/>
      <c r="W6390" s="2"/>
      <c r="X6390">
        <v>6389</v>
      </c>
      <c r="Y6390" s="1" t="s">
        <v>179</v>
      </c>
      <c r="Z6390" s="1"/>
      <c r="AA6390" s="2"/>
      <c r="AD6390"/>
      <c r="AE6390" s="3"/>
      <c r="AF6390" s="3"/>
      <c r="AG6390" s="46"/>
      <c r="AH6390" s="15"/>
      <c r="AI6390" s="15"/>
      <c r="AQ6390" s="15"/>
      <c r="AR6390" s="15"/>
      <c r="AS6390" s="15"/>
      <c r="AT6390" s="15"/>
      <c r="AU6390" s="14"/>
      <c r="AV6390" s="14"/>
      <c r="BA6390" s="15"/>
      <c r="BB6390" s="15"/>
      <c r="BC6390" s="15"/>
      <c r="BD6390" s="15"/>
      <c r="BE6390" s="15"/>
      <c r="BF6390" s="15"/>
    </row>
    <row r="6391" spans="2:58">
      <c r="B6391" s="15"/>
      <c r="C6391" s="14"/>
      <c r="D6391" s="15"/>
      <c r="E6391" s="14"/>
      <c r="F6391" s="15"/>
      <c r="H6391">
        <v>6390</v>
      </c>
      <c r="I6391" s="1" t="s">
        <v>752</v>
      </c>
      <c r="J6391" s="1"/>
      <c r="K6391" s="2"/>
      <c r="L6391">
        <v>6390</v>
      </c>
      <c r="M6391" s="1" t="s">
        <v>753</v>
      </c>
      <c r="N6391" s="1"/>
      <c r="O6391" s="2"/>
      <c r="P6391">
        <v>6390</v>
      </c>
      <c r="Q6391" s="1" t="s">
        <v>754</v>
      </c>
      <c r="R6391" s="1"/>
      <c r="S6391" s="2"/>
      <c r="T6391">
        <v>6390</v>
      </c>
      <c r="U6391" s="1" t="s">
        <v>178</v>
      </c>
      <c r="V6391" s="1"/>
      <c r="W6391" s="2"/>
      <c r="X6391">
        <v>6390</v>
      </c>
      <c r="Y6391" s="1" t="s">
        <v>179</v>
      </c>
      <c r="Z6391" s="1"/>
      <c r="AA6391" s="2"/>
      <c r="AD6391"/>
      <c r="AE6391" s="3"/>
      <c r="AF6391" s="3"/>
      <c r="AG6391" s="46"/>
      <c r="AH6391" s="15"/>
      <c r="AI6391" s="15"/>
      <c r="AQ6391" s="15"/>
      <c r="AR6391" s="15"/>
      <c r="AS6391" s="15"/>
      <c r="AT6391" s="15"/>
      <c r="AU6391" s="15"/>
      <c r="AV6391" s="15"/>
      <c r="BA6391" s="15"/>
      <c r="BB6391" s="15"/>
      <c r="BC6391" s="15"/>
      <c r="BD6391" s="15"/>
      <c r="BE6391" s="15"/>
      <c r="BF6391" s="15"/>
    </row>
    <row r="6392" spans="2:58">
      <c r="B6392" s="15"/>
      <c r="C6392" s="14"/>
      <c r="D6392" s="159"/>
      <c r="E6392" s="14"/>
      <c r="F6392" s="15"/>
      <c r="H6392">
        <v>6391</v>
      </c>
      <c r="I6392" s="1" t="s">
        <v>752</v>
      </c>
      <c r="J6392" s="1"/>
      <c r="K6392" s="2"/>
      <c r="L6392">
        <v>6391</v>
      </c>
      <c r="M6392" s="1" t="s">
        <v>753</v>
      </c>
      <c r="N6392" s="1"/>
      <c r="O6392" s="2"/>
      <c r="P6392">
        <v>6391</v>
      </c>
      <c r="Q6392" s="1" t="s">
        <v>754</v>
      </c>
      <c r="R6392" s="1"/>
      <c r="S6392" s="2"/>
      <c r="T6392">
        <v>6391</v>
      </c>
      <c r="U6392" s="1" t="s">
        <v>178</v>
      </c>
      <c r="V6392" s="1"/>
      <c r="W6392" s="2"/>
      <c r="X6392">
        <v>6391</v>
      </c>
      <c r="Y6392" s="1" t="s">
        <v>179</v>
      </c>
      <c r="Z6392" s="1"/>
      <c r="AA6392" s="2"/>
      <c r="AD6392"/>
      <c r="AE6392" s="3"/>
      <c r="AF6392" s="3"/>
      <c r="AG6392" s="46"/>
      <c r="AH6392" s="15"/>
      <c r="AI6392" s="15"/>
      <c r="AQ6392" s="15"/>
      <c r="AR6392" s="15"/>
      <c r="AS6392" s="15"/>
      <c r="AT6392" s="15"/>
      <c r="AU6392" s="14"/>
      <c r="AV6392" s="14"/>
      <c r="BA6392" s="15"/>
      <c r="BB6392" s="15"/>
      <c r="BC6392" s="15"/>
      <c r="BD6392" s="15"/>
      <c r="BE6392" s="15"/>
      <c r="BF6392" s="15"/>
    </row>
    <row r="6393" spans="2:58">
      <c r="B6393" s="15"/>
      <c r="C6393" s="17"/>
      <c r="D6393" s="15"/>
      <c r="E6393" s="15"/>
      <c r="F6393" s="15"/>
      <c r="H6393">
        <v>6392</v>
      </c>
      <c r="I6393" s="1" t="s">
        <v>752</v>
      </c>
      <c r="J6393" s="1"/>
      <c r="K6393" s="2"/>
      <c r="L6393">
        <v>6392</v>
      </c>
      <c r="M6393" s="1" t="s">
        <v>753</v>
      </c>
      <c r="N6393" s="1"/>
      <c r="O6393" s="2"/>
      <c r="P6393">
        <v>6392</v>
      </c>
      <c r="Q6393" s="1" t="s">
        <v>754</v>
      </c>
      <c r="R6393" s="1"/>
      <c r="S6393" s="2"/>
      <c r="T6393">
        <v>6392</v>
      </c>
      <c r="U6393" s="1" t="s">
        <v>178</v>
      </c>
      <c r="V6393" s="1"/>
      <c r="W6393" s="2"/>
      <c r="X6393">
        <v>6392</v>
      </c>
      <c r="Y6393" s="1" t="s">
        <v>179</v>
      </c>
      <c r="Z6393" s="1"/>
      <c r="AA6393" s="2"/>
      <c r="AD6393"/>
      <c r="AE6393" s="3"/>
      <c r="AF6393" s="3"/>
      <c r="AG6393" s="46"/>
      <c r="AH6393" s="15"/>
      <c r="AI6393" s="15"/>
      <c r="AQ6393" s="15"/>
      <c r="AR6393" s="15"/>
      <c r="AS6393" s="15"/>
      <c r="AT6393" s="15"/>
      <c r="AU6393" s="14"/>
      <c r="AV6393" s="14"/>
      <c r="BA6393" s="15"/>
      <c r="BB6393" s="15"/>
      <c r="BC6393" s="15"/>
      <c r="BD6393" s="15"/>
      <c r="BE6393" s="15"/>
      <c r="BF6393" s="15"/>
    </row>
    <row r="6394" spans="2:58">
      <c r="B6394" s="159"/>
      <c r="C6394" s="14"/>
      <c r="D6394" s="15"/>
      <c r="E6394" s="14"/>
      <c r="F6394" s="15"/>
      <c r="H6394">
        <v>6393</v>
      </c>
      <c r="I6394" s="1" t="s">
        <v>752</v>
      </c>
      <c r="J6394" s="1"/>
      <c r="K6394" s="2"/>
      <c r="L6394">
        <v>6393</v>
      </c>
      <c r="M6394" s="1" t="s">
        <v>753</v>
      </c>
      <c r="N6394" s="1"/>
      <c r="O6394" s="2"/>
      <c r="P6394">
        <v>6393</v>
      </c>
      <c r="Q6394" s="1" t="s">
        <v>754</v>
      </c>
      <c r="R6394" s="1"/>
      <c r="S6394" s="2"/>
      <c r="T6394">
        <v>6393</v>
      </c>
      <c r="U6394" s="1" t="s">
        <v>178</v>
      </c>
      <c r="V6394" s="1"/>
      <c r="W6394" s="2"/>
      <c r="X6394">
        <v>6393</v>
      </c>
      <c r="Y6394" s="1" t="s">
        <v>179</v>
      </c>
      <c r="Z6394" s="1"/>
      <c r="AA6394" s="2"/>
      <c r="AD6394"/>
      <c r="AE6394" s="3"/>
      <c r="AF6394" s="3"/>
      <c r="AG6394" s="46"/>
      <c r="AH6394" s="15"/>
      <c r="AI6394" s="15"/>
      <c r="AQ6394" s="15"/>
      <c r="AR6394" s="15"/>
      <c r="AS6394" s="15"/>
      <c r="AT6394" s="15"/>
      <c r="AU6394" s="14"/>
      <c r="AV6394" s="14"/>
      <c r="BA6394" s="15"/>
      <c r="BB6394" s="15"/>
      <c r="BC6394" s="15"/>
      <c r="BD6394" s="15"/>
      <c r="BE6394" s="15"/>
      <c r="BF6394" s="15"/>
    </row>
    <row r="6395" spans="2:58">
      <c r="B6395" s="17"/>
      <c r="C6395" s="14"/>
      <c r="D6395" s="15"/>
      <c r="E6395" s="14"/>
      <c r="F6395" s="15"/>
      <c r="H6395">
        <v>6394</v>
      </c>
      <c r="I6395" s="1" t="s">
        <v>752</v>
      </c>
      <c r="J6395" s="1"/>
      <c r="K6395" s="2"/>
      <c r="L6395">
        <v>6394</v>
      </c>
      <c r="M6395" s="1" t="s">
        <v>753</v>
      </c>
      <c r="N6395" s="1"/>
      <c r="O6395" s="2"/>
      <c r="P6395">
        <v>6394</v>
      </c>
      <c r="Q6395" s="1" t="s">
        <v>754</v>
      </c>
      <c r="R6395" s="1"/>
      <c r="S6395" s="2"/>
      <c r="T6395">
        <v>6394</v>
      </c>
      <c r="U6395" s="1" t="s">
        <v>178</v>
      </c>
      <c r="V6395" s="1"/>
      <c r="W6395" s="2"/>
      <c r="X6395">
        <v>6394</v>
      </c>
      <c r="Y6395" s="1" t="s">
        <v>179</v>
      </c>
      <c r="Z6395" s="1"/>
      <c r="AA6395" s="2"/>
      <c r="AD6395"/>
      <c r="AE6395" s="3"/>
      <c r="AF6395" s="3"/>
      <c r="AG6395" s="46"/>
      <c r="AH6395" s="15"/>
      <c r="AI6395" s="15"/>
      <c r="AQ6395" s="15"/>
      <c r="AR6395" s="15"/>
      <c r="AS6395" s="15"/>
      <c r="AT6395" s="15"/>
      <c r="AU6395" s="14"/>
      <c r="AV6395" s="14"/>
      <c r="BA6395" s="15"/>
      <c r="BB6395" s="15"/>
      <c r="BC6395" s="15"/>
      <c r="BD6395" s="15"/>
      <c r="BE6395" s="15"/>
      <c r="BF6395" s="15"/>
    </row>
    <row r="6396" spans="2:58">
      <c r="B6396" s="15"/>
      <c r="C6396" s="15"/>
      <c r="D6396" s="15"/>
      <c r="E6396" s="15"/>
      <c r="F6396" s="15"/>
      <c r="H6396">
        <v>6395</v>
      </c>
      <c r="I6396" s="1" t="s">
        <v>752</v>
      </c>
      <c r="J6396" s="1"/>
      <c r="K6396" s="2"/>
      <c r="L6396">
        <v>6395</v>
      </c>
      <c r="M6396" s="1" t="s">
        <v>753</v>
      </c>
      <c r="N6396" s="1"/>
      <c r="O6396" s="2"/>
      <c r="P6396">
        <v>6395</v>
      </c>
      <c r="Q6396" s="1" t="s">
        <v>754</v>
      </c>
      <c r="R6396" s="1"/>
      <c r="S6396" s="2"/>
      <c r="T6396">
        <v>6395</v>
      </c>
      <c r="U6396" s="1" t="s">
        <v>178</v>
      </c>
      <c r="V6396" s="1"/>
      <c r="W6396" s="2"/>
      <c r="X6396">
        <v>6395</v>
      </c>
      <c r="Y6396" s="1" t="s">
        <v>179</v>
      </c>
      <c r="Z6396" s="1"/>
      <c r="AA6396" s="2"/>
      <c r="AD6396"/>
      <c r="AE6396" s="3"/>
      <c r="AF6396" s="3"/>
      <c r="AG6396" s="46"/>
      <c r="AH6396" s="15"/>
      <c r="AI6396" s="15"/>
      <c r="AQ6396" s="15"/>
      <c r="AR6396" s="15"/>
      <c r="AS6396" s="15"/>
      <c r="AT6396" s="15"/>
      <c r="AU6396" s="14"/>
      <c r="AV6396" s="14"/>
      <c r="BA6396" s="15"/>
      <c r="BB6396" s="15"/>
      <c r="BC6396" s="15"/>
      <c r="BD6396" s="15"/>
      <c r="BE6396" s="15"/>
      <c r="BF6396" s="15"/>
    </row>
    <row r="6397" spans="2:58">
      <c r="B6397" s="15"/>
      <c r="C6397" s="15"/>
      <c r="D6397" s="15"/>
      <c r="E6397" s="15"/>
      <c r="F6397" s="15"/>
      <c r="H6397">
        <v>6396</v>
      </c>
      <c r="I6397" s="1" t="s">
        <v>752</v>
      </c>
      <c r="J6397" s="1"/>
      <c r="K6397" s="2"/>
      <c r="L6397">
        <v>6396</v>
      </c>
      <c r="M6397" s="1" t="s">
        <v>753</v>
      </c>
      <c r="N6397" s="1"/>
      <c r="O6397" s="2"/>
      <c r="P6397">
        <v>6396</v>
      </c>
      <c r="Q6397" s="1" t="s">
        <v>754</v>
      </c>
      <c r="R6397" s="1"/>
      <c r="S6397" s="2"/>
      <c r="T6397">
        <v>6396</v>
      </c>
      <c r="U6397" s="1" t="s">
        <v>178</v>
      </c>
      <c r="V6397" s="1"/>
      <c r="W6397" s="2"/>
      <c r="X6397">
        <v>6396</v>
      </c>
      <c r="Y6397" s="1" t="s">
        <v>179</v>
      </c>
      <c r="Z6397" s="1"/>
      <c r="AA6397" s="2"/>
      <c r="AD6397"/>
      <c r="AE6397" s="3"/>
      <c r="AF6397" s="3"/>
      <c r="AG6397" s="46"/>
      <c r="AH6397" s="15"/>
      <c r="AI6397" s="15"/>
      <c r="AQ6397" s="15"/>
      <c r="AR6397" s="15"/>
      <c r="AS6397" s="15"/>
      <c r="AT6397" s="15"/>
      <c r="AU6397" s="14"/>
      <c r="AV6397" s="14"/>
      <c r="BA6397" s="15"/>
      <c r="BB6397" s="15"/>
      <c r="BC6397" s="15"/>
      <c r="BD6397" s="15"/>
      <c r="BE6397" s="15"/>
      <c r="BF6397" s="15"/>
    </row>
    <row r="6398" spans="2:58">
      <c r="B6398" s="15"/>
      <c r="C6398" s="17"/>
      <c r="D6398" s="15"/>
      <c r="E6398" s="15"/>
      <c r="F6398" s="15"/>
      <c r="H6398">
        <v>6397</v>
      </c>
      <c r="I6398" s="1" t="s">
        <v>752</v>
      </c>
      <c r="J6398" s="1"/>
      <c r="K6398" s="2"/>
      <c r="L6398">
        <v>6397</v>
      </c>
      <c r="M6398" s="1" t="s">
        <v>753</v>
      </c>
      <c r="N6398" s="1"/>
      <c r="O6398" s="2"/>
      <c r="P6398">
        <v>6397</v>
      </c>
      <c r="Q6398" s="1" t="s">
        <v>754</v>
      </c>
      <c r="R6398" s="1"/>
      <c r="S6398" s="2"/>
      <c r="T6398">
        <v>6397</v>
      </c>
      <c r="U6398" s="1" t="s">
        <v>178</v>
      </c>
      <c r="V6398" s="1"/>
      <c r="W6398" s="2"/>
      <c r="X6398">
        <v>6397</v>
      </c>
      <c r="Y6398" s="1" t="s">
        <v>179</v>
      </c>
      <c r="Z6398" s="1"/>
      <c r="AA6398" s="2"/>
      <c r="AD6398"/>
      <c r="AE6398" s="3"/>
      <c r="AF6398" s="3"/>
      <c r="AG6398" s="46"/>
      <c r="AH6398" s="15"/>
      <c r="AI6398" s="15"/>
      <c r="AQ6398" s="15"/>
      <c r="AR6398" s="15"/>
      <c r="AS6398" s="15"/>
      <c r="AT6398" s="15"/>
      <c r="AU6398" s="14"/>
      <c r="AV6398" s="14"/>
      <c r="BA6398" s="15"/>
      <c r="BB6398" s="15"/>
      <c r="BC6398" s="15"/>
      <c r="BD6398" s="15"/>
      <c r="BE6398" s="15"/>
      <c r="BF6398" s="15"/>
    </row>
    <row r="6399" spans="2:58">
      <c r="B6399" s="17"/>
      <c r="C6399" s="14"/>
      <c r="D6399" s="15"/>
      <c r="E6399" s="14"/>
      <c r="F6399" s="15"/>
      <c r="H6399">
        <v>6398</v>
      </c>
      <c r="I6399" s="1" t="s">
        <v>752</v>
      </c>
      <c r="J6399" s="1"/>
      <c r="K6399" s="2"/>
      <c r="L6399">
        <v>6398</v>
      </c>
      <c r="M6399" s="1" t="s">
        <v>753</v>
      </c>
      <c r="N6399" s="1"/>
      <c r="O6399" s="2"/>
      <c r="P6399">
        <v>6398</v>
      </c>
      <c r="Q6399" s="1" t="s">
        <v>754</v>
      </c>
      <c r="R6399" s="1"/>
      <c r="S6399" s="2"/>
      <c r="T6399">
        <v>6398</v>
      </c>
      <c r="U6399" s="1" t="s">
        <v>178</v>
      </c>
      <c r="V6399" s="1"/>
      <c r="W6399" s="2"/>
      <c r="X6399">
        <v>6398</v>
      </c>
      <c r="Y6399" s="1" t="s">
        <v>179</v>
      </c>
      <c r="Z6399" s="1"/>
      <c r="AA6399" s="2"/>
      <c r="AD6399"/>
      <c r="AE6399" s="3"/>
      <c r="AF6399" s="3"/>
      <c r="AG6399" s="46"/>
      <c r="AH6399" s="15"/>
      <c r="AI6399" s="15"/>
      <c r="AQ6399" s="15"/>
      <c r="AR6399" s="15"/>
      <c r="AS6399" s="15"/>
      <c r="AT6399" s="15"/>
      <c r="AU6399" s="15"/>
      <c r="AV6399" s="15"/>
      <c r="BA6399" s="15"/>
      <c r="BB6399" s="15"/>
      <c r="BC6399" s="15"/>
      <c r="BD6399" s="15"/>
      <c r="BE6399" s="15"/>
      <c r="BF6399" s="15"/>
    </row>
    <row r="6400" spans="2:58">
      <c r="B6400" s="17"/>
      <c r="C6400" s="14"/>
      <c r="D6400" s="15"/>
      <c r="E6400" s="14"/>
      <c r="F6400" s="15"/>
      <c r="H6400">
        <v>6399</v>
      </c>
      <c r="I6400" s="1" t="s">
        <v>752</v>
      </c>
      <c r="J6400" s="1"/>
      <c r="K6400" s="2"/>
      <c r="L6400">
        <v>6399</v>
      </c>
      <c r="M6400" s="1" t="s">
        <v>753</v>
      </c>
      <c r="N6400" s="1"/>
      <c r="O6400" s="2"/>
      <c r="P6400">
        <v>6399</v>
      </c>
      <c r="Q6400" s="1" t="s">
        <v>754</v>
      </c>
      <c r="R6400" s="1"/>
      <c r="S6400" s="2"/>
      <c r="T6400">
        <v>6399</v>
      </c>
      <c r="U6400" s="1" t="s">
        <v>178</v>
      </c>
      <c r="V6400" s="1"/>
      <c r="W6400" s="2"/>
      <c r="X6400">
        <v>6399</v>
      </c>
      <c r="Y6400" s="1" t="s">
        <v>179</v>
      </c>
      <c r="Z6400" s="1"/>
      <c r="AA6400" s="2"/>
      <c r="AD6400"/>
      <c r="AE6400" s="3"/>
      <c r="AF6400" s="3"/>
      <c r="AG6400" s="46"/>
      <c r="AH6400" s="15"/>
      <c r="AI6400" s="15"/>
      <c r="AQ6400" s="15"/>
      <c r="AR6400" s="15"/>
      <c r="AS6400" s="15"/>
      <c r="AT6400" s="15"/>
      <c r="AU6400" s="14"/>
      <c r="AV6400" s="14"/>
      <c r="BA6400" s="15"/>
      <c r="BB6400" s="15"/>
      <c r="BC6400" s="15"/>
      <c r="BD6400" s="15"/>
      <c r="BE6400" s="15"/>
      <c r="BF6400" s="15"/>
    </row>
    <row r="6401" spans="2:58">
      <c r="B6401" s="17"/>
      <c r="C6401" s="14"/>
      <c r="D6401" s="15"/>
      <c r="E6401" s="14"/>
      <c r="F6401" s="15"/>
      <c r="H6401">
        <v>6400</v>
      </c>
      <c r="I6401" s="1" t="s">
        <v>752</v>
      </c>
      <c r="J6401" s="1"/>
      <c r="K6401" s="2"/>
      <c r="L6401">
        <v>6400</v>
      </c>
      <c r="M6401" s="1" t="s">
        <v>753</v>
      </c>
      <c r="N6401" s="1"/>
      <c r="O6401" s="2"/>
      <c r="P6401">
        <v>6400</v>
      </c>
      <c r="Q6401" s="1" t="s">
        <v>754</v>
      </c>
      <c r="R6401" s="1"/>
      <c r="S6401" s="2"/>
      <c r="T6401">
        <v>6400</v>
      </c>
      <c r="U6401" s="1" t="s">
        <v>178</v>
      </c>
      <c r="V6401" s="1"/>
      <c r="W6401" s="2"/>
      <c r="X6401">
        <v>6400</v>
      </c>
      <c r="Y6401" s="1" t="s">
        <v>179</v>
      </c>
      <c r="Z6401" s="1"/>
      <c r="AA6401" s="2"/>
      <c r="AD6401"/>
      <c r="AE6401" s="3"/>
      <c r="AF6401" s="3"/>
      <c r="AG6401" s="46"/>
      <c r="AH6401" s="15"/>
      <c r="AI6401" s="15"/>
      <c r="AQ6401" s="15"/>
      <c r="AR6401" s="15"/>
      <c r="AS6401" s="15"/>
      <c r="AT6401" s="15"/>
      <c r="AU6401" s="14"/>
      <c r="AV6401" s="14"/>
      <c r="BA6401" s="15"/>
      <c r="BB6401" s="15"/>
      <c r="BC6401" s="15"/>
      <c r="BD6401" s="15"/>
      <c r="BE6401" s="15"/>
      <c r="BF6401" s="14"/>
    </row>
    <row r="6402" spans="2:58">
      <c r="B6402" s="15"/>
      <c r="C6402" s="17"/>
      <c r="D6402" s="15"/>
      <c r="E6402" s="15"/>
      <c r="F6402" s="15"/>
      <c r="H6402">
        <v>6401</v>
      </c>
      <c r="I6402" s="1" t="s">
        <v>752</v>
      </c>
      <c r="J6402" s="1"/>
      <c r="K6402" s="2"/>
      <c r="L6402">
        <v>6401</v>
      </c>
      <c r="M6402" s="1" t="s">
        <v>753</v>
      </c>
      <c r="N6402" s="1"/>
      <c r="O6402" s="2"/>
      <c r="P6402">
        <v>6401</v>
      </c>
      <c r="Q6402" s="1" t="s">
        <v>754</v>
      </c>
      <c r="R6402" s="1"/>
      <c r="S6402" s="2"/>
      <c r="T6402">
        <v>6401</v>
      </c>
      <c r="U6402" s="1" t="s">
        <v>178</v>
      </c>
      <c r="V6402" s="1"/>
      <c r="W6402" s="2"/>
      <c r="X6402">
        <v>6401</v>
      </c>
      <c r="Y6402" s="1" t="s">
        <v>179</v>
      </c>
      <c r="Z6402" s="1"/>
      <c r="AA6402" s="2"/>
      <c r="AD6402"/>
      <c r="AE6402" s="3"/>
      <c r="AF6402" s="3"/>
      <c r="AG6402" s="46"/>
      <c r="AH6402" s="15"/>
      <c r="AI6402" s="15"/>
      <c r="AQ6402" s="15"/>
      <c r="AR6402" s="15"/>
      <c r="AS6402" s="15"/>
      <c r="AT6402" s="15"/>
      <c r="AU6402" s="14"/>
      <c r="AV6402" s="14"/>
      <c r="BA6402" s="15"/>
      <c r="BB6402" s="15"/>
      <c r="BC6402" s="15"/>
      <c r="BD6402" s="15"/>
      <c r="BE6402" s="15"/>
      <c r="BF6402" s="14"/>
    </row>
    <row r="6403" spans="2:58">
      <c r="B6403" s="15"/>
      <c r="C6403" s="14"/>
      <c r="D6403" s="15"/>
      <c r="E6403" s="14"/>
      <c r="F6403" s="15"/>
      <c r="H6403">
        <v>6402</v>
      </c>
      <c r="I6403" s="1" t="s">
        <v>752</v>
      </c>
      <c r="J6403" s="1"/>
      <c r="K6403" s="2"/>
      <c r="L6403">
        <v>6402</v>
      </c>
      <c r="M6403" s="1" t="s">
        <v>753</v>
      </c>
      <c r="N6403" s="1"/>
      <c r="O6403" s="2"/>
      <c r="P6403">
        <v>6402</v>
      </c>
      <c r="Q6403" s="1" t="s">
        <v>754</v>
      </c>
      <c r="R6403" s="1"/>
      <c r="S6403" s="2"/>
      <c r="T6403">
        <v>6402</v>
      </c>
      <c r="U6403" s="1" t="s">
        <v>178</v>
      </c>
      <c r="V6403" s="1"/>
      <c r="W6403" s="2"/>
      <c r="X6403">
        <v>6402</v>
      </c>
      <c r="Y6403" s="1" t="s">
        <v>179</v>
      </c>
      <c r="Z6403" s="1"/>
      <c r="AA6403" s="2"/>
      <c r="AD6403"/>
      <c r="AE6403" s="3"/>
      <c r="AF6403" s="3"/>
      <c r="AG6403" s="46"/>
      <c r="AH6403" s="15"/>
      <c r="AI6403" s="15"/>
      <c r="AQ6403" s="15"/>
      <c r="AR6403" s="15"/>
      <c r="AS6403" s="15"/>
      <c r="AT6403" s="15"/>
      <c r="AU6403" s="15"/>
      <c r="AV6403" s="15"/>
      <c r="BA6403" s="15"/>
      <c r="BB6403" s="15"/>
      <c r="BC6403" s="15"/>
      <c r="BD6403" s="15"/>
      <c r="BE6403" s="15"/>
      <c r="BF6403" s="15"/>
    </row>
    <row r="6404" spans="2:58">
      <c r="B6404" s="15"/>
      <c r="C6404" s="14"/>
      <c r="D6404" s="15"/>
      <c r="E6404" s="14"/>
      <c r="F6404" s="15"/>
      <c r="H6404">
        <v>6403</v>
      </c>
      <c r="I6404" s="1" t="s">
        <v>752</v>
      </c>
      <c r="J6404" s="1"/>
      <c r="K6404" s="2"/>
      <c r="L6404">
        <v>6403</v>
      </c>
      <c r="M6404" s="1" t="s">
        <v>753</v>
      </c>
      <c r="N6404" s="1"/>
      <c r="O6404" s="2"/>
      <c r="P6404">
        <v>6403</v>
      </c>
      <c r="Q6404" s="1" t="s">
        <v>754</v>
      </c>
      <c r="R6404" s="1"/>
      <c r="S6404" s="2"/>
      <c r="T6404">
        <v>6403</v>
      </c>
      <c r="U6404" s="1" t="s">
        <v>178</v>
      </c>
      <c r="V6404" s="1"/>
      <c r="W6404" s="2"/>
      <c r="X6404">
        <v>6403</v>
      </c>
      <c r="Y6404" s="1" t="s">
        <v>179</v>
      </c>
      <c r="Z6404" s="1"/>
      <c r="AA6404" s="2"/>
      <c r="AD6404"/>
      <c r="AE6404" s="3"/>
      <c r="AF6404" s="3"/>
      <c r="AG6404" s="46"/>
      <c r="AH6404" s="15"/>
      <c r="AI6404" s="15"/>
      <c r="AQ6404" s="15"/>
      <c r="AR6404" s="15"/>
      <c r="AS6404" s="15"/>
      <c r="AT6404" s="15"/>
      <c r="AU6404" s="14"/>
      <c r="AV6404" s="14"/>
      <c r="BA6404" s="15"/>
      <c r="BB6404" s="15"/>
      <c r="BC6404" s="15"/>
      <c r="BD6404" s="15"/>
      <c r="BE6404" s="15"/>
      <c r="BF6404" s="15"/>
    </row>
    <row r="6405" spans="2:58">
      <c r="B6405" s="15"/>
      <c r="C6405" s="14"/>
      <c r="D6405" s="15"/>
      <c r="E6405" s="14"/>
      <c r="F6405" s="15"/>
      <c r="H6405">
        <v>6404</v>
      </c>
      <c r="I6405" s="1" t="s">
        <v>752</v>
      </c>
      <c r="J6405" s="1"/>
      <c r="K6405" s="2"/>
      <c r="L6405">
        <v>6404</v>
      </c>
      <c r="M6405" s="1" t="s">
        <v>753</v>
      </c>
      <c r="N6405" s="1"/>
      <c r="O6405" s="2"/>
      <c r="P6405">
        <v>6404</v>
      </c>
      <c r="Q6405" s="1" t="s">
        <v>754</v>
      </c>
      <c r="R6405" s="1"/>
      <c r="S6405" s="2"/>
      <c r="T6405">
        <v>6404</v>
      </c>
      <c r="U6405" s="1" t="s">
        <v>178</v>
      </c>
      <c r="V6405" s="1"/>
      <c r="W6405" s="2"/>
      <c r="X6405">
        <v>6404</v>
      </c>
      <c r="Y6405" s="1" t="s">
        <v>179</v>
      </c>
      <c r="Z6405" s="1"/>
      <c r="AA6405" s="2"/>
      <c r="AD6405"/>
      <c r="AE6405" s="3"/>
      <c r="AF6405" s="3"/>
      <c r="AG6405" s="46"/>
      <c r="AH6405" s="15"/>
      <c r="AI6405" s="15"/>
      <c r="AQ6405" s="15"/>
      <c r="AR6405" s="15"/>
      <c r="AS6405" s="15"/>
      <c r="AT6405" s="15"/>
      <c r="AU6405" s="14"/>
      <c r="AV6405" s="14"/>
      <c r="BA6405" s="15"/>
      <c r="BB6405" s="15"/>
      <c r="BC6405" s="15"/>
      <c r="BD6405" s="15"/>
      <c r="BE6405" s="15"/>
      <c r="BF6405" s="14"/>
    </row>
    <row r="6406" spans="2:58">
      <c r="B6406" s="15"/>
      <c r="C6406" s="14"/>
      <c r="D6406" s="15"/>
      <c r="E6406" s="14"/>
      <c r="F6406" s="15"/>
      <c r="H6406">
        <v>6405</v>
      </c>
      <c r="I6406" s="1" t="s">
        <v>752</v>
      </c>
      <c r="J6406" s="1"/>
      <c r="K6406" s="2"/>
      <c r="L6406">
        <v>6405</v>
      </c>
      <c r="M6406" s="1" t="s">
        <v>753</v>
      </c>
      <c r="N6406" s="1"/>
      <c r="O6406" s="2"/>
      <c r="P6406">
        <v>6405</v>
      </c>
      <c r="Q6406" s="1" t="s">
        <v>754</v>
      </c>
      <c r="R6406" s="1"/>
      <c r="S6406" s="2"/>
      <c r="T6406">
        <v>6405</v>
      </c>
      <c r="U6406" s="1" t="s">
        <v>178</v>
      </c>
      <c r="V6406" s="1"/>
      <c r="W6406" s="2"/>
      <c r="X6406">
        <v>6405</v>
      </c>
      <c r="Y6406" s="1" t="s">
        <v>179</v>
      </c>
      <c r="Z6406" s="1"/>
      <c r="AA6406" s="2"/>
      <c r="AD6406"/>
      <c r="AE6406" s="3"/>
      <c r="AF6406" s="3"/>
      <c r="AG6406" s="46"/>
      <c r="AH6406" s="15"/>
      <c r="AI6406" s="15"/>
      <c r="AQ6406" s="15"/>
      <c r="AR6406" s="15"/>
      <c r="AS6406" s="15"/>
      <c r="AT6406" s="15"/>
      <c r="AU6406" s="14"/>
      <c r="AV6406" s="14"/>
      <c r="BA6406" s="15"/>
      <c r="BB6406" s="15"/>
      <c r="BC6406" s="15"/>
      <c r="BD6406" s="15"/>
      <c r="BE6406" s="15"/>
      <c r="BF6406" s="14"/>
    </row>
    <row r="6407" spans="2:58">
      <c r="B6407" s="15"/>
      <c r="C6407" s="14"/>
      <c r="D6407" s="15"/>
      <c r="E6407" s="14"/>
      <c r="F6407" s="15"/>
      <c r="H6407">
        <v>6406</v>
      </c>
      <c r="I6407" s="1" t="s">
        <v>752</v>
      </c>
      <c r="J6407" s="1"/>
      <c r="K6407" s="2"/>
      <c r="L6407">
        <v>6406</v>
      </c>
      <c r="M6407" s="1" t="s">
        <v>753</v>
      </c>
      <c r="N6407" s="1"/>
      <c r="O6407" s="2"/>
      <c r="P6407">
        <v>6406</v>
      </c>
      <c r="Q6407" s="1" t="s">
        <v>754</v>
      </c>
      <c r="R6407" s="1"/>
      <c r="S6407" s="2"/>
      <c r="T6407">
        <v>6406</v>
      </c>
      <c r="U6407" s="1" t="s">
        <v>178</v>
      </c>
      <c r="V6407" s="1"/>
      <c r="W6407" s="2"/>
      <c r="X6407">
        <v>6406</v>
      </c>
      <c r="Y6407" s="1" t="s">
        <v>179</v>
      </c>
      <c r="Z6407" s="1"/>
      <c r="AA6407" s="2"/>
      <c r="AD6407"/>
      <c r="AE6407" s="3"/>
      <c r="AF6407" s="3"/>
      <c r="AG6407" s="46"/>
      <c r="AH6407" s="15"/>
      <c r="AI6407" s="15"/>
      <c r="AQ6407" s="15"/>
      <c r="AR6407" s="15"/>
      <c r="AS6407" s="15"/>
      <c r="AT6407" s="15"/>
      <c r="AU6407" s="14"/>
      <c r="AV6407" s="14"/>
      <c r="BA6407" s="15"/>
      <c r="BB6407" s="15"/>
      <c r="BC6407" s="15"/>
      <c r="BD6407" s="15"/>
      <c r="BE6407" s="15"/>
      <c r="BF6407" s="14"/>
    </row>
    <row r="6408" spans="2:58">
      <c r="B6408" s="15"/>
      <c r="C6408" s="14"/>
      <c r="D6408" s="15"/>
      <c r="E6408" s="14"/>
      <c r="F6408" s="15"/>
      <c r="H6408">
        <v>6407</v>
      </c>
      <c r="I6408" s="1" t="s">
        <v>752</v>
      </c>
      <c r="J6408" s="1"/>
      <c r="K6408" s="2"/>
      <c r="L6408">
        <v>6407</v>
      </c>
      <c r="M6408" s="1" t="s">
        <v>753</v>
      </c>
      <c r="N6408" s="1"/>
      <c r="O6408" s="2"/>
      <c r="P6408">
        <v>6407</v>
      </c>
      <c r="Q6408" s="1" t="s">
        <v>754</v>
      </c>
      <c r="R6408" s="1"/>
      <c r="S6408" s="2"/>
      <c r="T6408">
        <v>6407</v>
      </c>
      <c r="U6408" s="1" t="s">
        <v>178</v>
      </c>
      <c r="V6408" s="1"/>
      <c r="W6408" s="2"/>
      <c r="X6408">
        <v>6407</v>
      </c>
      <c r="Y6408" s="1" t="s">
        <v>179</v>
      </c>
      <c r="Z6408" s="1"/>
      <c r="AA6408" s="2"/>
      <c r="AD6408"/>
      <c r="AE6408" s="3"/>
      <c r="AF6408" s="3"/>
      <c r="AG6408" s="46"/>
      <c r="AH6408" s="15"/>
      <c r="AI6408" s="15"/>
      <c r="AQ6408" s="15"/>
      <c r="AR6408" s="15"/>
      <c r="AS6408" s="15"/>
      <c r="AT6408" s="15"/>
      <c r="AU6408" s="14"/>
      <c r="AV6408" s="14"/>
      <c r="BA6408" s="15"/>
      <c r="BB6408" s="15"/>
      <c r="BC6408" s="15"/>
      <c r="BD6408" s="15"/>
      <c r="BE6408" s="15"/>
      <c r="BF6408" s="14"/>
    </row>
    <row r="6409" spans="2:58">
      <c r="B6409" s="15"/>
      <c r="C6409" s="14"/>
      <c r="D6409" s="15"/>
      <c r="E6409" s="14"/>
      <c r="F6409" s="15"/>
      <c r="H6409">
        <v>6408</v>
      </c>
      <c r="I6409" s="1" t="s">
        <v>752</v>
      </c>
      <c r="J6409" s="1"/>
      <c r="K6409" s="2"/>
      <c r="L6409">
        <v>6408</v>
      </c>
      <c r="M6409" s="1" t="s">
        <v>753</v>
      </c>
      <c r="N6409" s="1"/>
      <c r="O6409" s="2"/>
      <c r="P6409">
        <v>6408</v>
      </c>
      <c r="Q6409" s="1" t="s">
        <v>754</v>
      </c>
      <c r="R6409" s="1"/>
      <c r="S6409" s="2"/>
      <c r="T6409">
        <v>6408</v>
      </c>
      <c r="U6409" s="1" t="s">
        <v>178</v>
      </c>
      <c r="V6409" s="1"/>
      <c r="W6409" s="2"/>
      <c r="X6409">
        <v>6408</v>
      </c>
      <c r="Y6409" s="1" t="s">
        <v>179</v>
      </c>
      <c r="Z6409" s="1"/>
      <c r="AA6409" s="2"/>
      <c r="AD6409"/>
      <c r="AE6409" s="3"/>
      <c r="AF6409" s="3"/>
      <c r="AG6409" s="46"/>
      <c r="AH6409" s="15"/>
      <c r="AI6409" s="15"/>
      <c r="AQ6409" s="15"/>
      <c r="AR6409" s="15"/>
      <c r="AS6409" s="15"/>
      <c r="AT6409" s="15"/>
      <c r="AU6409" s="14"/>
      <c r="AV6409" s="14"/>
      <c r="BA6409" s="15"/>
      <c r="BB6409" s="15"/>
      <c r="BC6409" s="15"/>
      <c r="BD6409" s="15"/>
      <c r="BE6409" s="15"/>
      <c r="BF6409" s="15"/>
    </row>
    <row r="6410" spans="2:58">
      <c r="B6410" s="15"/>
      <c r="C6410" s="17"/>
      <c r="D6410" s="15"/>
      <c r="E6410" s="15"/>
      <c r="F6410" s="15"/>
      <c r="H6410">
        <v>6409</v>
      </c>
      <c r="I6410" s="1" t="s">
        <v>752</v>
      </c>
      <c r="J6410" s="1"/>
      <c r="K6410" s="2"/>
      <c r="L6410">
        <v>6409</v>
      </c>
      <c r="M6410" s="1" t="s">
        <v>753</v>
      </c>
      <c r="N6410" s="1"/>
      <c r="O6410" s="2"/>
      <c r="P6410">
        <v>6409</v>
      </c>
      <c r="Q6410" s="1" t="s">
        <v>754</v>
      </c>
      <c r="R6410" s="1"/>
      <c r="S6410" s="2"/>
      <c r="T6410">
        <v>6409</v>
      </c>
      <c r="U6410" s="1" t="s">
        <v>178</v>
      </c>
      <c r="V6410" s="1"/>
      <c r="W6410" s="2"/>
      <c r="X6410">
        <v>6409</v>
      </c>
      <c r="Y6410" s="1" t="s">
        <v>179</v>
      </c>
      <c r="Z6410" s="1"/>
      <c r="AA6410" s="2"/>
      <c r="AD6410"/>
      <c r="AE6410" s="3"/>
      <c r="AF6410" s="3"/>
      <c r="AG6410" s="46"/>
      <c r="AH6410" s="15"/>
      <c r="AI6410" s="15"/>
      <c r="AL6410" s="15"/>
      <c r="AM6410" s="15"/>
      <c r="AN6410" s="15"/>
      <c r="AO6410" s="15"/>
      <c r="AP6410" s="15"/>
      <c r="AQ6410" s="15"/>
      <c r="AR6410" s="15"/>
      <c r="AS6410" s="15"/>
      <c r="AT6410" s="15"/>
      <c r="AU6410" s="15"/>
      <c r="AV6410" s="15"/>
      <c r="AW6410" s="15"/>
      <c r="AX6410" s="15"/>
      <c r="AY6410" s="15"/>
      <c r="AZ6410" s="15"/>
      <c r="BA6410" s="15"/>
      <c r="BB6410" s="15"/>
      <c r="BC6410" s="15"/>
      <c r="BD6410" s="15"/>
      <c r="BE6410" s="15"/>
      <c r="BF6410" s="15"/>
    </row>
    <row r="6411" spans="2:58">
      <c r="B6411" s="15"/>
      <c r="C6411" s="14"/>
      <c r="D6411" s="15"/>
      <c r="E6411" s="14"/>
      <c r="F6411" s="15"/>
      <c r="H6411">
        <v>6410</v>
      </c>
      <c r="I6411" s="1" t="s">
        <v>752</v>
      </c>
      <c r="J6411" s="1"/>
      <c r="K6411" s="2"/>
      <c r="L6411">
        <v>6410</v>
      </c>
      <c r="M6411" s="1" t="s">
        <v>753</v>
      </c>
      <c r="N6411" s="1"/>
      <c r="O6411" s="2"/>
      <c r="P6411">
        <v>6410</v>
      </c>
      <c r="Q6411" s="1" t="s">
        <v>754</v>
      </c>
      <c r="R6411" s="1"/>
      <c r="S6411" s="2"/>
      <c r="T6411">
        <v>6410</v>
      </c>
      <c r="U6411" s="1" t="s">
        <v>178</v>
      </c>
      <c r="V6411" s="1"/>
      <c r="W6411" s="2"/>
      <c r="X6411">
        <v>6410</v>
      </c>
      <c r="Y6411" s="1" t="s">
        <v>179</v>
      </c>
      <c r="Z6411" s="1"/>
      <c r="AA6411" s="2"/>
      <c r="AD6411"/>
      <c r="AE6411" s="3"/>
      <c r="AF6411" s="3"/>
      <c r="AG6411" s="46"/>
      <c r="AH6411" s="15"/>
      <c r="AI6411" s="15"/>
    </row>
    <row r="6412" spans="2:58">
      <c r="B6412" s="15"/>
      <c r="C6412" s="14"/>
      <c r="D6412" s="15"/>
      <c r="E6412" s="14"/>
      <c r="F6412" s="15"/>
      <c r="H6412">
        <v>6411</v>
      </c>
      <c r="I6412" s="1" t="s">
        <v>752</v>
      </c>
      <c r="J6412" s="1"/>
      <c r="K6412" s="2"/>
      <c r="L6412">
        <v>6411</v>
      </c>
      <c r="M6412" s="1" t="s">
        <v>753</v>
      </c>
      <c r="N6412" s="1"/>
      <c r="O6412" s="2"/>
      <c r="P6412">
        <v>6411</v>
      </c>
      <c r="Q6412" s="1" t="s">
        <v>754</v>
      </c>
      <c r="R6412" s="1"/>
      <c r="S6412" s="2"/>
      <c r="T6412">
        <v>6411</v>
      </c>
      <c r="U6412" s="1" t="s">
        <v>178</v>
      </c>
      <c r="V6412" s="1"/>
      <c r="W6412" s="2"/>
      <c r="X6412">
        <v>6411</v>
      </c>
      <c r="Y6412" s="1" t="s">
        <v>179</v>
      </c>
      <c r="Z6412" s="1"/>
      <c r="AA6412" s="2"/>
      <c r="AD6412"/>
      <c r="AE6412" s="3"/>
      <c r="AF6412" s="3"/>
      <c r="AG6412" s="46"/>
      <c r="AH6412" s="15"/>
      <c r="AI6412" s="15"/>
    </row>
    <row r="6413" spans="2:58">
      <c r="B6413" s="15"/>
      <c r="C6413" s="14"/>
      <c r="D6413" s="15"/>
      <c r="E6413" s="14"/>
      <c r="F6413" s="15"/>
      <c r="H6413">
        <v>6412</v>
      </c>
      <c r="I6413" s="1" t="s">
        <v>752</v>
      </c>
      <c r="J6413" s="1"/>
      <c r="K6413" s="2"/>
      <c r="L6413">
        <v>6412</v>
      </c>
      <c r="M6413" s="1" t="s">
        <v>753</v>
      </c>
      <c r="N6413" s="1"/>
      <c r="O6413" s="2"/>
      <c r="P6413">
        <v>6412</v>
      </c>
      <c r="Q6413" s="1" t="s">
        <v>754</v>
      </c>
      <c r="R6413" s="1"/>
      <c r="S6413" s="2"/>
      <c r="T6413">
        <v>6412</v>
      </c>
      <c r="U6413" s="1" t="s">
        <v>178</v>
      </c>
      <c r="V6413" s="1"/>
      <c r="W6413" s="2"/>
      <c r="X6413">
        <v>6412</v>
      </c>
      <c r="Y6413" s="1" t="s">
        <v>179</v>
      </c>
      <c r="Z6413" s="1"/>
      <c r="AA6413" s="2"/>
      <c r="AD6413"/>
      <c r="AE6413" s="3"/>
      <c r="AF6413" s="3"/>
      <c r="AG6413" s="46"/>
      <c r="AH6413" s="15"/>
      <c r="AI6413" s="15"/>
    </row>
    <row r="6414" spans="2:58">
      <c r="B6414" s="15"/>
      <c r="C6414" s="17"/>
      <c r="D6414" s="15"/>
      <c r="E6414" s="15"/>
      <c r="F6414" s="15"/>
      <c r="H6414">
        <v>6413</v>
      </c>
      <c r="I6414" s="1" t="s">
        <v>752</v>
      </c>
      <c r="J6414" s="1"/>
      <c r="K6414" s="2"/>
      <c r="L6414">
        <v>6413</v>
      </c>
      <c r="M6414" s="1" t="s">
        <v>753</v>
      </c>
      <c r="N6414" s="1"/>
      <c r="O6414" s="2"/>
      <c r="P6414">
        <v>6413</v>
      </c>
      <c r="Q6414" s="1" t="s">
        <v>754</v>
      </c>
      <c r="R6414" s="1"/>
      <c r="S6414" s="2"/>
      <c r="T6414">
        <v>6413</v>
      </c>
      <c r="U6414" s="1" t="s">
        <v>178</v>
      </c>
      <c r="V6414" s="1"/>
      <c r="W6414" s="2"/>
      <c r="X6414">
        <v>6413</v>
      </c>
      <c r="Y6414" s="1" t="s">
        <v>179</v>
      </c>
      <c r="Z6414" s="1"/>
      <c r="AA6414" s="2"/>
      <c r="AC6414" s="15"/>
      <c r="AD6414"/>
      <c r="AE6414" s="3"/>
      <c r="AF6414" s="3"/>
      <c r="AG6414" s="46"/>
      <c r="AH6414" s="15"/>
      <c r="AI6414" s="15"/>
      <c r="AJ6414" s="15"/>
      <c r="AK6414" s="14"/>
    </row>
    <row r="6415" spans="2:58">
      <c r="B6415" s="15"/>
      <c r="C6415" s="14"/>
      <c r="D6415" s="15"/>
      <c r="E6415" s="14"/>
      <c r="F6415" s="15"/>
      <c r="H6415">
        <v>6414</v>
      </c>
      <c r="I6415" s="1" t="s">
        <v>752</v>
      </c>
      <c r="J6415" s="1"/>
      <c r="K6415" s="2"/>
      <c r="L6415">
        <v>6414</v>
      </c>
      <c r="M6415" s="1" t="s">
        <v>753</v>
      </c>
      <c r="N6415" s="1"/>
      <c r="O6415" s="2"/>
      <c r="P6415">
        <v>6414</v>
      </c>
      <c r="Q6415" s="1" t="s">
        <v>754</v>
      </c>
      <c r="R6415" s="1"/>
      <c r="S6415" s="2"/>
      <c r="T6415">
        <v>6414</v>
      </c>
      <c r="U6415" s="1" t="s">
        <v>178</v>
      </c>
      <c r="V6415" s="1"/>
      <c r="W6415" s="2"/>
      <c r="X6415">
        <v>6414</v>
      </c>
      <c r="Y6415" s="1" t="s">
        <v>179</v>
      </c>
      <c r="Z6415" s="1"/>
      <c r="AA6415" s="2"/>
      <c r="AD6415"/>
      <c r="AE6415" s="3"/>
      <c r="AF6415" s="3"/>
      <c r="AG6415" s="46"/>
    </row>
    <row r="6416" spans="2:58">
      <c r="B6416" s="15"/>
      <c r="C6416" s="14"/>
      <c r="D6416" s="15"/>
      <c r="E6416" s="14"/>
      <c r="F6416" s="15"/>
      <c r="H6416">
        <v>6415</v>
      </c>
      <c r="I6416" s="1" t="s">
        <v>752</v>
      </c>
      <c r="J6416" s="1"/>
      <c r="K6416" s="2"/>
      <c r="L6416">
        <v>6415</v>
      </c>
      <c r="M6416" s="1" t="s">
        <v>753</v>
      </c>
      <c r="N6416" s="1"/>
      <c r="O6416" s="2"/>
      <c r="P6416">
        <v>6415</v>
      </c>
      <c r="Q6416" s="1" t="s">
        <v>754</v>
      </c>
      <c r="R6416" s="1"/>
      <c r="S6416" s="2"/>
      <c r="T6416">
        <v>6415</v>
      </c>
      <c r="U6416" s="1" t="s">
        <v>178</v>
      </c>
      <c r="V6416" s="1"/>
      <c r="W6416" s="2"/>
      <c r="X6416">
        <v>6415</v>
      </c>
      <c r="Y6416" s="1" t="s">
        <v>179</v>
      </c>
      <c r="Z6416" s="1"/>
      <c r="AA6416" s="2"/>
      <c r="AD6416"/>
      <c r="AE6416" s="3"/>
      <c r="AF6416" s="68"/>
      <c r="AG6416" s="46"/>
    </row>
    <row r="6417" spans="2:33">
      <c r="B6417" s="15"/>
      <c r="C6417" s="14"/>
      <c r="D6417" s="15"/>
      <c r="E6417" s="14"/>
      <c r="F6417" s="15"/>
      <c r="H6417">
        <v>6416</v>
      </c>
      <c r="I6417" s="1" t="s">
        <v>752</v>
      </c>
      <c r="J6417" s="1"/>
      <c r="K6417" s="2"/>
      <c r="L6417">
        <v>6416</v>
      </c>
      <c r="M6417" s="1" t="s">
        <v>753</v>
      </c>
      <c r="N6417" s="1"/>
      <c r="O6417" s="2"/>
      <c r="P6417">
        <v>6416</v>
      </c>
      <c r="Q6417" s="1" t="s">
        <v>754</v>
      </c>
      <c r="R6417" s="1"/>
      <c r="S6417" s="2"/>
      <c r="T6417">
        <v>6416</v>
      </c>
      <c r="U6417" s="1" t="s">
        <v>178</v>
      </c>
      <c r="V6417" s="1"/>
      <c r="W6417" s="2"/>
      <c r="X6417">
        <v>6416</v>
      </c>
      <c r="Y6417" s="1" t="s">
        <v>179</v>
      </c>
      <c r="Z6417" s="1"/>
      <c r="AA6417" s="2"/>
      <c r="AD6417"/>
      <c r="AE6417" s="3"/>
      <c r="AF6417" s="3"/>
      <c r="AG6417" s="46"/>
    </row>
    <row r="6418" spans="2:33">
      <c r="B6418" s="15"/>
      <c r="C6418" s="14"/>
      <c r="D6418" s="15"/>
      <c r="E6418" s="14"/>
      <c r="F6418" s="15"/>
      <c r="H6418">
        <v>6417</v>
      </c>
      <c r="I6418" s="1" t="s">
        <v>752</v>
      </c>
      <c r="J6418" s="1"/>
      <c r="K6418" s="2"/>
      <c r="L6418">
        <v>6417</v>
      </c>
      <c r="M6418" s="1" t="s">
        <v>753</v>
      </c>
      <c r="N6418" s="1"/>
      <c r="O6418" s="2"/>
      <c r="P6418">
        <v>6417</v>
      </c>
      <c r="Q6418" s="1" t="s">
        <v>754</v>
      </c>
      <c r="R6418" s="1"/>
      <c r="S6418" s="2"/>
      <c r="T6418">
        <v>6417</v>
      </c>
      <c r="U6418" s="1" t="s">
        <v>178</v>
      </c>
      <c r="V6418" s="1"/>
      <c r="W6418" s="2"/>
      <c r="X6418">
        <v>6417</v>
      </c>
      <c r="Y6418" s="1" t="s">
        <v>179</v>
      </c>
      <c r="Z6418" s="1"/>
      <c r="AA6418" s="2"/>
      <c r="AD6418"/>
      <c r="AE6418" s="3"/>
      <c r="AF6418" s="3"/>
      <c r="AG6418" s="46"/>
    </row>
    <row r="6419" spans="2:33">
      <c r="B6419" s="15"/>
      <c r="C6419" s="17"/>
      <c r="D6419" s="15"/>
      <c r="E6419" s="14"/>
      <c r="F6419" s="15"/>
      <c r="H6419">
        <v>6418</v>
      </c>
      <c r="I6419" s="1" t="s">
        <v>752</v>
      </c>
      <c r="J6419" s="1"/>
      <c r="K6419" s="2"/>
      <c r="L6419">
        <v>6418</v>
      </c>
      <c r="M6419" s="1" t="s">
        <v>753</v>
      </c>
      <c r="N6419" s="1"/>
      <c r="O6419" s="2"/>
      <c r="P6419">
        <v>6418</v>
      </c>
      <c r="Q6419" s="1" t="s">
        <v>754</v>
      </c>
      <c r="R6419" s="1"/>
      <c r="S6419" s="2"/>
      <c r="T6419">
        <v>6418</v>
      </c>
      <c r="U6419" s="1" t="s">
        <v>178</v>
      </c>
      <c r="V6419" s="1"/>
      <c r="W6419" s="2"/>
      <c r="X6419">
        <v>6418</v>
      </c>
      <c r="Y6419" s="1" t="s">
        <v>179</v>
      </c>
      <c r="Z6419" s="1"/>
      <c r="AA6419" s="2"/>
      <c r="AD6419"/>
      <c r="AE6419" s="3"/>
      <c r="AF6419" s="3"/>
      <c r="AG6419" s="46"/>
    </row>
    <row r="6420" spans="2:33">
      <c r="B6420" s="15"/>
      <c r="C6420" s="14"/>
      <c r="D6420" s="15"/>
      <c r="E6420" s="14"/>
      <c r="F6420" s="15"/>
      <c r="H6420">
        <v>6419</v>
      </c>
      <c r="I6420" s="1" t="s">
        <v>752</v>
      </c>
      <c r="J6420" s="1"/>
      <c r="K6420" s="2"/>
      <c r="L6420">
        <v>6419</v>
      </c>
      <c r="M6420" s="1" t="s">
        <v>753</v>
      </c>
      <c r="N6420" s="1"/>
      <c r="O6420" s="2"/>
      <c r="P6420">
        <v>6419</v>
      </c>
      <c r="Q6420" s="1" t="s">
        <v>754</v>
      </c>
      <c r="R6420" s="1"/>
      <c r="S6420" s="2"/>
      <c r="T6420">
        <v>6419</v>
      </c>
      <c r="U6420" s="1" t="s">
        <v>178</v>
      </c>
      <c r="V6420" s="1"/>
      <c r="W6420" s="2"/>
      <c r="X6420">
        <v>6419</v>
      </c>
      <c r="Y6420" s="1" t="s">
        <v>179</v>
      </c>
      <c r="Z6420" s="1"/>
      <c r="AA6420" s="2"/>
      <c r="AD6420"/>
      <c r="AE6420" s="3"/>
      <c r="AF6420" s="3"/>
      <c r="AG6420" s="46"/>
    </row>
    <row r="6421" spans="2:33">
      <c r="H6421">
        <v>6420</v>
      </c>
      <c r="I6421" s="1" t="s">
        <v>752</v>
      </c>
      <c r="J6421" s="1"/>
      <c r="K6421" s="2"/>
      <c r="L6421">
        <v>6420</v>
      </c>
      <c r="M6421" s="1" t="s">
        <v>753</v>
      </c>
      <c r="N6421" s="1"/>
      <c r="O6421" s="2"/>
      <c r="P6421">
        <v>6420</v>
      </c>
      <c r="Q6421" s="1" t="s">
        <v>754</v>
      </c>
      <c r="R6421" s="1"/>
      <c r="S6421" s="2"/>
      <c r="T6421">
        <v>6420</v>
      </c>
      <c r="U6421" s="1" t="s">
        <v>178</v>
      </c>
      <c r="V6421" s="1"/>
      <c r="W6421" s="2"/>
      <c r="X6421">
        <v>6420</v>
      </c>
      <c r="Y6421" s="1" t="s">
        <v>179</v>
      </c>
      <c r="Z6421" s="1"/>
      <c r="AA6421" s="2"/>
      <c r="AD6421"/>
      <c r="AE6421" s="3"/>
      <c r="AF6421" s="3"/>
      <c r="AG6421" s="46"/>
    </row>
    <row r="6422" spans="2:33">
      <c r="H6422">
        <v>6421</v>
      </c>
      <c r="I6422" s="1" t="s">
        <v>752</v>
      </c>
      <c r="J6422" s="1"/>
      <c r="K6422" s="2"/>
      <c r="L6422">
        <v>6421</v>
      </c>
      <c r="M6422" s="1" t="s">
        <v>753</v>
      </c>
      <c r="N6422" s="1"/>
      <c r="O6422" s="2"/>
      <c r="P6422">
        <v>6421</v>
      </c>
      <c r="Q6422" s="1" t="s">
        <v>754</v>
      </c>
      <c r="R6422" s="1"/>
      <c r="S6422" s="2"/>
      <c r="T6422">
        <v>6421</v>
      </c>
      <c r="U6422" s="1" t="s">
        <v>178</v>
      </c>
      <c r="V6422" s="1"/>
      <c r="W6422" s="2"/>
      <c r="X6422">
        <v>6421</v>
      </c>
      <c r="Y6422" s="1" t="s">
        <v>179</v>
      </c>
      <c r="Z6422" s="1"/>
      <c r="AA6422" s="2"/>
      <c r="AD6422"/>
      <c r="AE6422" s="3"/>
      <c r="AF6422" s="3"/>
      <c r="AG6422" s="46"/>
    </row>
    <row r="6423" spans="2:33">
      <c r="H6423">
        <v>6422</v>
      </c>
      <c r="I6423" s="1" t="s">
        <v>752</v>
      </c>
      <c r="J6423" s="1"/>
      <c r="K6423" s="2"/>
      <c r="L6423">
        <v>6422</v>
      </c>
      <c r="M6423" s="1" t="s">
        <v>753</v>
      </c>
      <c r="N6423" s="1"/>
      <c r="O6423" s="2"/>
      <c r="P6423">
        <v>6422</v>
      </c>
      <c r="Q6423" s="1" t="s">
        <v>754</v>
      </c>
      <c r="R6423" s="1"/>
      <c r="S6423" s="2"/>
      <c r="T6423">
        <v>6422</v>
      </c>
      <c r="U6423" s="1" t="s">
        <v>178</v>
      </c>
      <c r="V6423" s="1"/>
      <c r="W6423" s="2"/>
      <c r="X6423">
        <v>6422</v>
      </c>
      <c r="Y6423" s="1" t="s">
        <v>179</v>
      </c>
      <c r="Z6423" s="1"/>
      <c r="AA6423" s="2"/>
      <c r="AD6423"/>
      <c r="AE6423" s="3"/>
      <c r="AF6423" s="3"/>
      <c r="AG6423" s="46"/>
    </row>
    <row r="6424" spans="2:33">
      <c r="H6424">
        <v>6423</v>
      </c>
      <c r="I6424" s="1" t="s">
        <v>752</v>
      </c>
      <c r="J6424" s="1"/>
      <c r="K6424" s="2"/>
      <c r="L6424">
        <v>6423</v>
      </c>
      <c r="M6424" s="1" t="s">
        <v>753</v>
      </c>
      <c r="N6424" s="1"/>
      <c r="O6424" s="2"/>
      <c r="P6424">
        <v>6423</v>
      </c>
      <c r="Q6424" s="1" t="s">
        <v>754</v>
      </c>
      <c r="R6424" s="1"/>
      <c r="S6424" s="2"/>
      <c r="T6424">
        <v>6423</v>
      </c>
      <c r="U6424" s="1" t="s">
        <v>178</v>
      </c>
      <c r="V6424" s="1"/>
      <c r="W6424" s="2"/>
      <c r="X6424">
        <v>6423</v>
      </c>
      <c r="Y6424" s="1" t="s">
        <v>179</v>
      </c>
      <c r="Z6424" s="1"/>
      <c r="AA6424" s="2"/>
      <c r="AD6424"/>
      <c r="AE6424" s="3"/>
      <c r="AF6424" s="3"/>
      <c r="AG6424" s="46"/>
    </row>
    <row r="6425" spans="2:33">
      <c r="H6425">
        <v>6424</v>
      </c>
      <c r="I6425" s="1" t="s">
        <v>752</v>
      </c>
      <c r="J6425" s="1"/>
      <c r="K6425" s="2"/>
      <c r="L6425">
        <v>6424</v>
      </c>
      <c r="M6425" s="1" t="s">
        <v>753</v>
      </c>
      <c r="N6425" s="1"/>
      <c r="O6425" s="2"/>
      <c r="P6425">
        <v>6424</v>
      </c>
      <c r="Q6425" s="1" t="s">
        <v>754</v>
      </c>
      <c r="R6425" s="1"/>
      <c r="S6425" s="2"/>
      <c r="T6425">
        <v>6424</v>
      </c>
      <c r="U6425" s="1" t="s">
        <v>178</v>
      </c>
      <c r="V6425" s="1"/>
      <c r="W6425" s="2"/>
      <c r="X6425">
        <v>6424</v>
      </c>
      <c r="Y6425" s="1" t="s">
        <v>179</v>
      </c>
      <c r="Z6425" s="1"/>
      <c r="AA6425" s="2"/>
      <c r="AD6425"/>
      <c r="AE6425" s="3"/>
      <c r="AF6425" s="3"/>
      <c r="AG6425" s="46"/>
    </row>
    <row r="6426" spans="2:33">
      <c r="H6426">
        <v>6425</v>
      </c>
      <c r="I6426" s="1" t="s">
        <v>752</v>
      </c>
      <c r="J6426" s="1"/>
      <c r="K6426" s="2"/>
      <c r="L6426">
        <v>6425</v>
      </c>
      <c r="M6426" s="1" t="s">
        <v>753</v>
      </c>
      <c r="N6426" s="1"/>
      <c r="O6426" s="2"/>
      <c r="P6426">
        <v>6425</v>
      </c>
      <c r="Q6426" s="1" t="s">
        <v>754</v>
      </c>
      <c r="R6426" s="1"/>
      <c r="S6426" s="2"/>
      <c r="T6426">
        <v>6425</v>
      </c>
      <c r="U6426" s="1" t="s">
        <v>178</v>
      </c>
      <c r="V6426" s="1"/>
      <c r="W6426" s="2"/>
      <c r="X6426">
        <v>6425</v>
      </c>
      <c r="Y6426" s="1" t="s">
        <v>179</v>
      </c>
      <c r="Z6426" s="1"/>
      <c r="AA6426" s="2"/>
      <c r="AD6426"/>
      <c r="AE6426" s="3"/>
      <c r="AF6426" s="3"/>
      <c r="AG6426" s="46"/>
    </row>
    <row r="6427" spans="2:33">
      <c r="H6427">
        <v>6426</v>
      </c>
      <c r="I6427" s="1" t="s">
        <v>752</v>
      </c>
      <c r="J6427" s="1"/>
      <c r="K6427" s="2"/>
      <c r="L6427">
        <v>6426</v>
      </c>
      <c r="M6427" s="1" t="s">
        <v>753</v>
      </c>
      <c r="N6427" s="1"/>
      <c r="O6427" s="2"/>
      <c r="P6427">
        <v>6426</v>
      </c>
      <c r="Q6427" s="1" t="s">
        <v>754</v>
      </c>
      <c r="R6427" s="1"/>
      <c r="S6427" s="2"/>
      <c r="T6427">
        <v>6426</v>
      </c>
      <c r="U6427" s="1" t="s">
        <v>178</v>
      </c>
      <c r="V6427" s="1"/>
      <c r="W6427" s="2"/>
      <c r="X6427">
        <v>6426</v>
      </c>
      <c r="Y6427" s="1" t="s">
        <v>179</v>
      </c>
      <c r="Z6427" s="1"/>
      <c r="AA6427" s="2"/>
    </row>
    <row r="6428" spans="2:33">
      <c r="H6428">
        <v>6427</v>
      </c>
      <c r="I6428" s="1" t="s">
        <v>752</v>
      </c>
      <c r="J6428" s="1"/>
      <c r="K6428" s="2"/>
      <c r="L6428">
        <v>6427</v>
      </c>
      <c r="M6428" s="1" t="s">
        <v>753</v>
      </c>
      <c r="N6428" s="1"/>
      <c r="O6428" s="2"/>
      <c r="P6428">
        <v>6427</v>
      </c>
      <c r="Q6428" s="1" t="s">
        <v>754</v>
      </c>
      <c r="R6428" s="1"/>
      <c r="S6428" s="2"/>
      <c r="T6428">
        <v>6427</v>
      </c>
      <c r="U6428" s="1" t="s">
        <v>178</v>
      </c>
      <c r="V6428" s="1"/>
      <c r="W6428" s="2"/>
      <c r="X6428">
        <v>6427</v>
      </c>
      <c r="Y6428" s="1" t="s">
        <v>179</v>
      </c>
      <c r="Z6428" s="1"/>
      <c r="AA6428" s="2"/>
    </row>
    <row r="6429" spans="2:33">
      <c r="H6429">
        <v>6428</v>
      </c>
      <c r="I6429" s="1" t="s">
        <v>752</v>
      </c>
      <c r="J6429" s="1"/>
      <c r="K6429" s="2"/>
      <c r="L6429">
        <v>6428</v>
      </c>
      <c r="M6429" s="1" t="s">
        <v>753</v>
      </c>
      <c r="N6429" s="1"/>
      <c r="O6429" s="2"/>
      <c r="P6429">
        <v>6428</v>
      </c>
      <c r="Q6429" s="1" t="s">
        <v>754</v>
      </c>
      <c r="R6429" s="1"/>
      <c r="S6429" s="2"/>
      <c r="T6429">
        <v>6428</v>
      </c>
      <c r="U6429" s="1" t="s">
        <v>178</v>
      </c>
      <c r="V6429" s="1"/>
      <c r="W6429" s="2"/>
      <c r="X6429">
        <v>6428</v>
      </c>
      <c r="Y6429" s="1" t="s">
        <v>179</v>
      </c>
      <c r="Z6429" s="1"/>
      <c r="AA6429" s="2"/>
    </row>
    <row r="6430" spans="2:33">
      <c r="H6430">
        <v>6429</v>
      </c>
      <c r="I6430" s="1" t="s">
        <v>752</v>
      </c>
      <c r="J6430" s="1"/>
      <c r="K6430" s="2"/>
      <c r="L6430">
        <v>6429</v>
      </c>
      <c r="M6430" s="1" t="s">
        <v>753</v>
      </c>
      <c r="N6430" s="1"/>
      <c r="O6430" s="2"/>
      <c r="P6430">
        <v>6429</v>
      </c>
      <c r="Q6430" s="1" t="s">
        <v>754</v>
      </c>
      <c r="R6430" s="1"/>
      <c r="S6430" s="2"/>
      <c r="T6430">
        <v>6429</v>
      </c>
      <c r="U6430" s="1" t="s">
        <v>178</v>
      </c>
      <c r="V6430" s="1"/>
      <c r="W6430" s="2"/>
      <c r="X6430">
        <v>6429</v>
      </c>
      <c r="Y6430" s="1" t="s">
        <v>179</v>
      </c>
      <c r="Z6430" s="1"/>
      <c r="AA6430" s="2"/>
    </row>
    <row r="6431" spans="2:33">
      <c r="H6431">
        <v>6430</v>
      </c>
      <c r="I6431" s="1" t="s">
        <v>752</v>
      </c>
      <c r="J6431" s="1"/>
      <c r="K6431" s="2"/>
      <c r="L6431">
        <v>6430</v>
      </c>
      <c r="M6431" s="1" t="s">
        <v>753</v>
      </c>
      <c r="N6431" s="1"/>
      <c r="O6431" s="2"/>
      <c r="P6431">
        <v>6430</v>
      </c>
      <c r="Q6431" s="1" t="s">
        <v>754</v>
      </c>
      <c r="R6431" s="1"/>
      <c r="S6431" s="2"/>
      <c r="T6431">
        <v>6430</v>
      </c>
      <c r="U6431" s="1" t="s">
        <v>178</v>
      </c>
      <c r="V6431" s="1"/>
      <c r="W6431" s="2"/>
      <c r="X6431">
        <v>6430</v>
      </c>
      <c r="Y6431" s="1" t="s">
        <v>179</v>
      </c>
      <c r="Z6431" s="1"/>
      <c r="AA6431" s="2"/>
    </row>
    <row r="6432" spans="2:33">
      <c r="H6432">
        <v>6431</v>
      </c>
      <c r="I6432" s="1" t="s">
        <v>752</v>
      </c>
      <c r="J6432" s="1"/>
      <c r="K6432" s="2"/>
      <c r="L6432">
        <v>6431</v>
      </c>
      <c r="M6432" s="1" t="s">
        <v>753</v>
      </c>
      <c r="N6432" s="1"/>
      <c r="O6432" s="2"/>
      <c r="P6432">
        <v>6431</v>
      </c>
      <c r="Q6432" s="1" t="s">
        <v>754</v>
      </c>
      <c r="R6432" s="1"/>
      <c r="S6432" s="2"/>
      <c r="T6432">
        <v>6431</v>
      </c>
      <c r="U6432" s="1" t="s">
        <v>178</v>
      </c>
      <c r="V6432" s="1"/>
      <c r="W6432" s="2"/>
      <c r="X6432">
        <v>6431</v>
      </c>
      <c r="Y6432" s="1" t="s">
        <v>179</v>
      </c>
      <c r="Z6432" s="1"/>
      <c r="AA6432" s="2"/>
    </row>
    <row r="6433" spans="8:27">
      <c r="H6433">
        <v>6432</v>
      </c>
      <c r="I6433" s="1" t="s">
        <v>752</v>
      </c>
      <c r="J6433" s="1"/>
      <c r="K6433" s="2"/>
      <c r="L6433">
        <v>6432</v>
      </c>
      <c r="M6433" s="1" t="s">
        <v>753</v>
      </c>
      <c r="N6433" s="1"/>
      <c r="O6433" s="2"/>
      <c r="P6433">
        <v>6432</v>
      </c>
      <c r="Q6433" s="1" t="s">
        <v>754</v>
      </c>
      <c r="R6433" s="1"/>
      <c r="S6433" s="2"/>
      <c r="T6433">
        <v>6432</v>
      </c>
      <c r="U6433" s="1" t="s">
        <v>178</v>
      </c>
      <c r="V6433" s="1"/>
      <c r="W6433" s="2"/>
      <c r="X6433">
        <v>6432</v>
      </c>
      <c r="Y6433" s="1" t="s">
        <v>179</v>
      </c>
      <c r="Z6433" s="1"/>
      <c r="AA6433" s="2"/>
    </row>
    <row r="6434" spans="8:27">
      <c r="H6434">
        <v>6433</v>
      </c>
      <c r="I6434" s="1" t="s">
        <v>752</v>
      </c>
      <c r="J6434" s="1"/>
      <c r="K6434" s="2"/>
      <c r="L6434">
        <v>6433</v>
      </c>
      <c r="M6434" s="1" t="s">
        <v>753</v>
      </c>
      <c r="N6434" s="1"/>
      <c r="O6434" s="2"/>
      <c r="P6434">
        <v>6433</v>
      </c>
      <c r="Q6434" s="1" t="s">
        <v>754</v>
      </c>
      <c r="R6434" s="1"/>
      <c r="S6434" s="2"/>
      <c r="T6434">
        <v>6433</v>
      </c>
      <c r="U6434" s="1" t="s">
        <v>178</v>
      </c>
      <c r="V6434" s="1"/>
      <c r="W6434" s="2"/>
      <c r="X6434">
        <v>6433</v>
      </c>
      <c r="Y6434" s="1" t="s">
        <v>179</v>
      </c>
      <c r="Z6434" s="1"/>
      <c r="AA6434" s="2"/>
    </row>
    <row r="6435" spans="8:27">
      <c r="H6435">
        <v>6434</v>
      </c>
      <c r="I6435" s="1" t="s">
        <v>752</v>
      </c>
      <c r="J6435" s="1"/>
      <c r="K6435" s="2"/>
      <c r="L6435">
        <v>6434</v>
      </c>
      <c r="M6435" s="1" t="s">
        <v>753</v>
      </c>
      <c r="N6435" s="1"/>
      <c r="O6435" s="2"/>
      <c r="P6435">
        <v>6434</v>
      </c>
      <c r="Q6435" s="1" t="s">
        <v>754</v>
      </c>
      <c r="R6435" s="1"/>
      <c r="S6435" s="2"/>
      <c r="T6435">
        <v>6434</v>
      </c>
      <c r="U6435" s="1" t="s">
        <v>178</v>
      </c>
      <c r="V6435" s="1"/>
      <c r="W6435" s="2"/>
      <c r="X6435">
        <v>6434</v>
      </c>
      <c r="Y6435" s="1" t="s">
        <v>179</v>
      </c>
      <c r="Z6435" s="1"/>
      <c r="AA6435" s="2"/>
    </row>
    <row r="6436" spans="8:27">
      <c r="H6436">
        <v>6435</v>
      </c>
      <c r="I6436" s="1" t="s">
        <v>752</v>
      </c>
      <c r="J6436" s="1"/>
      <c r="K6436" s="2"/>
      <c r="L6436">
        <v>6435</v>
      </c>
      <c r="M6436" s="1" t="s">
        <v>753</v>
      </c>
      <c r="N6436" s="1"/>
      <c r="O6436" s="2"/>
      <c r="P6436">
        <v>6435</v>
      </c>
      <c r="Q6436" s="1" t="s">
        <v>754</v>
      </c>
      <c r="R6436" s="1"/>
      <c r="S6436" s="2"/>
      <c r="T6436">
        <v>6435</v>
      </c>
      <c r="U6436" s="1" t="s">
        <v>178</v>
      </c>
      <c r="V6436" s="1"/>
      <c r="W6436" s="2"/>
      <c r="X6436">
        <v>6435</v>
      </c>
      <c r="Y6436" s="1" t="s">
        <v>179</v>
      </c>
      <c r="Z6436" s="1"/>
      <c r="AA6436" s="2"/>
    </row>
    <row r="6437" spans="8:27">
      <c r="H6437">
        <v>6436</v>
      </c>
      <c r="I6437" s="1" t="s">
        <v>752</v>
      </c>
      <c r="J6437" s="1"/>
      <c r="K6437" s="2"/>
      <c r="L6437">
        <v>6436</v>
      </c>
      <c r="M6437" s="1" t="s">
        <v>753</v>
      </c>
      <c r="N6437" s="1"/>
      <c r="O6437" s="2"/>
      <c r="P6437">
        <v>6436</v>
      </c>
      <c r="Q6437" s="1" t="s">
        <v>754</v>
      </c>
      <c r="R6437" s="1"/>
      <c r="S6437" s="2"/>
      <c r="T6437">
        <v>6436</v>
      </c>
      <c r="U6437" s="1" t="s">
        <v>178</v>
      </c>
      <c r="V6437" s="1"/>
      <c r="W6437" s="2"/>
      <c r="X6437">
        <v>6436</v>
      </c>
      <c r="Y6437" s="1" t="s">
        <v>179</v>
      </c>
      <c r="Z6437" s="1"/>
      <c r="AA6437" s="2"/>
    </row>
    <row r="6438" spans="8:27">
      <c r="H6438">
        <v>6437</v>
      </c>
      <c r="I6438" s="1" t="s">
        <v>752</v>
      </c>
      <c r="J6438" s="1"/>
      <c r="K6438" s="2"/>
      <c r="L6438">
        <v>6437</v>
      </c>
      <c r="M6438" s="1" t="s">
        <v>753</v>
      </c>
      <c r="N6438" s="1"/>
      <c r="O6438" s="2"/>
      <c r="P6438">
        <v>6437</v>
      </c>
      <c r="Q6438" s="1" t="s">
        <v>754</v>
      </c>
      <c r="R6438" s="1"/>
      <c r="S6438" s="2"/>
      <c r="T6438">
        <v>6437</v>
      </c>
      <c r="U6438" s="1" t="s">
        <v>178</v>
      </c>
      <c r="V6438" s="1"/>
      <c r="W6438" s="2"/>
      <c r="X6438">
        <v>6437</v>
      </c>
      <c r="Y6438" s="1" t="s">
        <v>179</v>
      </c>
      <c r="Z6438" s="1"/>
      <c r="AA6438" s="2"/>
    </row>
    <row r="6439" spans="8:27">
      <c r="H6439">
        <v>6438</v>
      </c>
      <c r="I6439" s="1" t="s">
        <v>752</v>
      </c>
      <c r="J6439" s="1"/>
      <c r="K6439" s="2"/>
      <c r="L6439">
        <v>6438</v>
      </c>
      <c r="M6439" s="1" t="s">
        <v>753</v>
      </c>
      <c r="N6439" s="1"/>
      <c r="O6439" s="2"/>
      <c r="P6439">
        <v>6438</v>
      </c>
      <c r="Q6439" s="1" t="s">
        <v>754</v>
      </c>
      <c r="R6439" s="1"/>
      <c r="S6439" s="2"/>
      <c r="T6439">
        <v>6438</v>
      </c>
      <c r="U6439" s="1" t="s">
        <v>178</v>
      </c>
      <c r="V6439" s="1"/>
      <c r="W6439" s="2"/>
      <c r="X6439">
        <v>6438</v>
      </c>
      <c r="Y6439" s="1" t="s">
        <v>179</v>
      </c>
      <c r="Z6439" s="1"/>
      <c r="AA6439" s="2"/>
    </row>
    <row r="6440" spans="8:27">
      <c r="H6440">
        <v>6439</v>
      </c>
      <c r="I6440" s="1" t="s">
        <v>752</v>
      </c>
      <c r="J6440" s="1"/>
      <c r="K6440" s="2"/>
      <c r="L6440">
        <v>6439</v>
      </c>
      <c r="M6440" s="1" t="s">
        <v>753</v>
      </c>
      <c r="N6440" s="1"/>
      <c r="O6440" s="2"/>
      <c r="P6440">
        <v>6439</v>
      </c>
      <c r="Q6440" s="1" t="s">
        <v>754</v>
      </c>
      <c r="R6440" s="1"/>
      <c r="S6440" s="2"/>
      <c r="T6440">
        <v>6439</v>
      </c>
      <c r="U6440" s="1" t="s">
        <v>178</v>
      </c>
      <c r="V6440" s="1"/>
      <c r="W6440" s="2"/>
      <c r="X6440">
        <v>6439</v>
      </c>
      <c r="Y6440" s="1" t="s">
        <v>179</v>
      </c>
      <c r="Z6440" s="1"/>
      <c r="AA6440" s="2"/>
    </row>
    <row r="6441" spans="8:27">
      <c r="H6441">
        <v>6440</v>
      </c>
      <c r="I6441" s="1" t="s">
        <v>752</v>
      </c>
      <c r="J6441" s="1"/>
      <c r="K6441" s="2"/>
      <c r="L6441">
        <v>6440</v>
      </c>
      <c r="M6441" s="1" t="s">
        <v>753</v>
      </c>
      <c r="N6441" s="1"/>
      <c r="O6441" s="2"/>
      <c r="P6441">
        <v>6440</v>
      </c>
      <c r="Q6441" s="1" t="s">
        <v>754</v>
      </c>
      <c r="R6441" s="1"/>
      <c r="S6441" s="2"/>
      <c r="T6441">
        <v>6440</v>
      </c>
      <c r="U6441" s="1" t="s">
        <v>178</v>
      </c>
      <c r="V6441" s="1"/>
      <c r="W6441" s="2"/>
      <c r="X6441">
        <v>6440</v>
      </c>
      <c r="Y6441" s="1" t="s">
        <v>179</v>
      </c>
      <c r="Z6441" s="1"/>
      <c r="AA6441" s="2"/>
    </row>
    <row r="6442" spans="8:27">
      <c r="H6442">
        <v>6441</v>
      </c>
      <c r="I6442" s="1" t="s">
        <v>752</v>
      </c>
      <c r="J6442" s="1"/>
      <c r="K6442" s="2"/>
      <c r="L6442">
        <v>6441</v>
      </c>
      <c r="M6442" s="1" t="s">
        <v>753</v>
      </c>
      <c r="N6442" s="1"/>
      <c r="O6442" s="2"/>
      <c r="P6442">
        <v>6441</v>
      </c>
      <c r="Q6442" s="1" t="s">
        <v>754</v>
      </c>
      <c r="R6442" s="1"/>
      <c r="S6442" s="2"/>
      <c r="T6442">
        <v>6441</v>
      </c>
      <c r="U6442" s="1" t="s">
        <v>178</v>
      </c>
      <c r="V6442" s="1"/>
      <c r="W6442" s="2"/>
      <c r="X6442">
        <v>6441</v>
      </c>
      <c r="Y6442" s="1" t="s">
        <v>179</v>
      </c>
      <c r="Z6442" s="1"/>
      <c r="AA6442" s="2"/>
    </row>
    <row r="6443" spans="8:27">
      <c r="H6443">
        <v>6442</v>
      </c>
      <c r="I6443" s="1" t="s">
        <v>752</v>
      </c>
      <c r="J6443" s="1"/>
      <c r="K6443" s="2"/>
      <c r="L6443">
        <v>6442</v>
      </c>
      <c r="M6443" s="1" t="s">
        <v>753</v>
      </c>
      <c r="N6443" s="1"/>
      <c r="O6443" s="2"/>
      <c r="P6443">
        <v>6442</v>
      </c>
      <c r="Q6443" s="1" t="s">
        <v>754</v>
      </c>
      <c r="R6443" s="1"/>
      <c r="S6443" s="2"/>
      <c r="T6443">
        <v>6442</v>
      </c>
      <c r="U6443" s="1" t="s">
        <v>178</v>
      </c>
      <c r="V6443" s="1"/>
      <c r="W6443" s="2"/>
      <c r="X6443">
        <v>6442</v>
      </c>
      <c r="Y6443" s="1" t="s">
        <v>179</v>
      </c>
      <c r="Z6443" s="1"/>
      <c r="AA6443" s="2"/>
    </row>
    <row r="6444" spans="8:27">
      <c r="H6444">
        <v>6443</v>
      </c>
      <c r="I6444" s="1" t="s">
        <v>752</v>
      </c>
      <c r="J6444" s="1"/>
      <c r="K6444" s="2"/>
      <c r="L6444">
        <v>6443</v>
      </c>
      <c r="M6444" s="1" t="s">
        <v>753</v>
      </c>
      <c r="N6444" s="1"/>
      <c r="O6444" s="2"/>
      <c r="P6444">
        <v>6443</v>
      </c>
      <c r="Q6444" s="1" t="s">
        <v>754</v>
      </c>
      <c r="R6444" s="1"/>
      <c r="S6444" s="2"/>
      <c r="T6444">
        <v>6443</v>
      </c>
      <c r="U6444" s="1" t="s">
        <v>178</v>
      </c>
      <c r="V6444" s="1"/>
      <c r="W6444" s="2"/>
      <c r="X6444">
        <v>6443</v>
      </c>
      <c r="Y6444" s="1" t="s">
        <v>179</v>
      </c>
      <c r="Z6444" s="1"/>
      <c r="AA6444" s="2"/>
    </row>
    <row r="6445" spans="8:27">
      <c r="H6445">
        <v>6444</v>
      </c>
      <c r="I6445" s="1" t="s">
        <v>752</v>
      </c>
      <c r="J6445" s="1"/>
      <c r="K6445" s="2"/>
      <c r="L6445">
        <v>6444</v>
      </c>
      <c r="M6445" s="1" t="s">
        <v>753</v>
      </c>
      <c r="N6445" s="1"/>
      <c r="O6445" s="2"/>
      <c r="P6445">
        <v>6444</v>
      </c>
      <c r="Q6445" s="1" t="s">
        <v>754</v>
      </c>
      <c r="R6445" s="1"/>
      <c r="S6445" s="2"/>
      <c r="T6445">
        <v>6444</v>
      </c>
      <c r="U6445" s="1" t="s">
        <v>178</v>
      </c>
      <c r="V6445" s="1"/>
      <c r="W6445" s="2"/>
      <c r="X6445">
        <v>6444</v>
      </c>
      <c r="Y6445" s="1" t="s">
        <v>179</v>
      </c>
      <c r="Z6445" s="1"/>
      <c r="AA6445" s="2"/>
    </row>
    <row r="6446" spans="8:27">
      <c r="H6446">
        <v>6445</v>
      </c>
      <c r="I6446" s="1" t="s">
        <v>752</v>
      </c>
      <c r="J6446" s="1"/>
      <c r="K6446" s="2"/>
      <c r="L6446">
        <v>6445</v>
      </c>
      <c r="M6446" s="1" t="s">
        <v>753</v>
      </c>
      <c r="N6446" s="1"/>
      <c r="O6446" s="2"/>
      <c r="P6446">
        <v>6445</v>
      </c>
      <c r="Q6446" s="1" t="s">
        <v>754</v>
      </c>
      <c r="R6446" s="1"/>
      <c r="S6446" s="2"/>
      <c r="T6446">
        <v>6445</v>
      </c>
      <c r="U6446" s="1" t="s">
        <v>178</v>
      </c>
      <c r="V6446" s="1"/>
      <c r="W6446" s="2"/>
      <c r="X6446">
        <v>6445</v>
      </c>
      <c r="Y6446" s="1" t="s">
        <v>179</v>
      </c>
      <c r="Z6446" s="1"/>
      <c r="AA6446" s="2"/>
    </row>
    <row r="6447" spans="8:27">
      <c r="H6447">
        <v>6446</v>
      </c>
      <c r="I6447" s="1" t="s">
        <v>752</v>
      </c>
      <c r="J6447" s="1"/>
      <c r="K6447" s="2"/>
      <c r="L6447">
        <v>6446</v>
      </c>
      <c r="M6447" s="1" t="s">
        <v>753</v>
      </c>
      <c r="N6447" s="1"/>
      <c r="O6447" s="2"/>
      <c r="P6447">
        <v>6446</v>
      </c>
      <c r="Q6447" s="1" t="s">
        <v>754</v>
      </c>
      <c r="R6447" s="1"/>
      <c r="S6447" s="2"/>
      <c r="T6447">
        <v>6446</v>
      </c>
      <c r="U6447" s="1" t="s">
        <v>178</v>
      </c>
      <c r="V6447" s="1"/>
      <c r="W6447" s="2"/>
      <c r="X6447">
        <v>6446</v>
      </c>
      <c r="Y6447" s="1" t="s">
        <v>179</v>
      </c>
      <c r="Z6447" s="1"/>
      <c r="AA6447" s="2"/>
    </row>
    <row r="6448" spans="8:27">
      <c r="H6448">
        <v>6447</v>
      </c>
      <c r="I6448" s="1" t="s">
        <v>752</v>
      </c>
      <c r="J6448" s="1"/>
      <c r="K6448" s="2"/>
      <c r="L6448">
        <v>6447</v>
      </c>
      <c r="M6448" s="1" t="s">
        <v>753</v>
      </c>
      <c r="N6448" s="1"/>
      <c r="O6448" s="2"/>
      <c r="P6448">
        <v>6447</v>
      </c>
      <c r="Q6448" s="1" t="s">
        <v>754</v>
      </c>
      <c r="R6448" s="1"/>
      <c r="S6448" s="2"/>
      <c r="T6448">
        <v>6447</v>
      </c>
      <c r="U6448" s="1" t="s">
        <v>178</v>
      </c>
      <c r="V6448" s="1"/>
      <c r="W6448" s="2"/>
      <c r="X6448">
        <v>6447</v>
      </c>
      <c r="Y6448" s="1" t="s">
        <v>179</v>
      </c>
      <c r="Z6448" s="1"/>
      <c r="AA6448" s="2"/>
    </row>
    <row r="6449" spans="8:27">
      <c r="H6449">
        <v>6448</v>
      </c>
      <c r="I6449" s="1" t="s">
        <v>752</v>
      </c>
      <c r="J6449" s="1"/>
      <c r="K6449" s="2"/>
      <c r="L6449">
        <v>6448</v>
      </c>
      <c r="M6449" s="1" t="s">
        <v>753</v>
      </c>
      <c r="N6449" s="1"/>
      <c r="O6449" s="2"/>
      <c r="P6449">
        <v>6448</v>
      </c>
      <c r="Q6449" s="1" t="s">
        <v>754</v>
      </c>
      <c r="R6449" s="1"/>
      <c r="S6449" s="2"/>
      <c r="T6449">
        <v>6448</v>
      </c>
      <c r="U6449" s="1" t="s">
        <v>178</v>
      </c>
      <c r="V6449" s="1"/>
      <c r="W6449" s="2"/>
      <c r="X6449">
        <v>6448</v>
      </c>
      <c r="Y6449" s="1" t="s">
        <v>179</v>
      </c>
      <c r="Z6449" s="1"/>
      <c r="AA6449" s="2"/>
    </row>
    <row r="6450" spans="8:27">
      <c r="H6450">
        <v>6449</v>
      </c>
      <c r="I6450" s="1" t="s">
        <v>752</v>
      </c>
      <c r="J6450" s="1"/>
      <c r="K6450" s="2"/>
      <c r="L6450">
        <v>6449</v>
      </c>
      <c r="M6450" s="1" t="s">
        <v>753</v>
      </c>
      <c r="N6450" s="1"/>
      <c r="O6450" s="2"/>
      <c r="P6450">
        <v>6449</v>
      </c>
      <c r="Q6450" s="1" t="s">
        <v>754</v>
      </c>
      <c r="R6450" s="1"/>
      <c r="S6450" s="2"/>
      <c r="T6450">
        <v>6449</v>
      </c>
      <c r="U6450" s="1" t="s">
        <v>178</v>
      </c>
      <c r="V6450" s="1"/>
      <c r="W6450" s="2"/>
      <c r="X6450">
        <v>6449</v>
      </c>
      <c r="Y6450" s="1" t="s">
        <v>179</v>
      </c>
      <c r="Z6450" s="1"/>
      <c r="AA6450" s="2"/>
    </row>
    <row r="6451" spans="8:27">
      <c r="H6451">
        <v>6450</v>
      </c>
      <c r="I6451" s="1" t="s">
        <v>752</v>
      </c>
      <c r="J6451" s="1"/>
      <c r="K6451" s="2"/>
      <c r="L6451">
        <v>6450</v>
      </c>
      <c r="M6451" s="1" t="s">
        <v>753</v>
      </c>
      <c r="N6451" s="1"/>
      <c r="O6451" s="2"/>
      <c r="P6451">
        <v>6450</v>
      </c>
      <c r="Q6451" s="1" t="s">
        <v>754</v>
      </c>
      <c r="R6451" s="1"/>
      <c r="S6451" s="2"/>
      <c r="T6451">
        <v>6450</v>
      </c>
      <c r="U6451" s="1" t="s">
        <v>178</v>
      </c>
      <c r="V6451" s="1"/>
      <c r="W6451" s="2"/>
      <c r="X6451">
        <v>6450</v>
      </c>
      <c r="Y6451" s="1" t="s">
        <v>179</v>
      </c>
      <c r="Z6451" s="1"/>
      <c r="AA6451" s="2"/>
    </row>
    <row r="6452" spans="8:27">
      <c r="H6452">
        <v>6451</v>
      </c>
      <c r="I6452" s="1" t="s">
        <v>752</v>
      </c>
      <c r="J6452" s="1"/>
      <c r="K6452" s="2"/>
      <c r="L6452">
        <v>6451</v>
      </c>
      <c r="M6452" s="1" t="s">
        <v>753</v>
      </c>
      <c r="N6452" s="1"/>
      <c r="O6452" s="2"/>
      <c r="P6452">
        <v>6451</v>
      </c>
      <c r="Q6452" s="1" t="s">
        <v>754</v>
      </c>
      <c r="R6452" s="1"/>
      <c r="S6452" s="2"/>
      <c r="T6452">
        <v>6451</v>
      </c>
      <c r="U6452" s="1" t="s">
        <v>178</v>
      </c>
      <c r="V6452" s="1"/>
      <c r="W6452" s="2"/>
      <c r="X6452">
        <v>6451</v>
      </c>
      <c r="Y6452" s="1" t="s">
        <v>179</v>
      </c>
      <c r="Z6452" s="1"/>
      <c r="AA6452" s="2"/>
    </row>
    <row r="6453" spans="8:27">
      <c r="H6453">
        <v>6452</v>
      </c>
      <c r="I6453" s="1" t="s">
        <v>752</v>
      </c>
      <c r="J6453" s="1"/>
      <c r="K6453" s="2"/>
      <c r="L6453">
        <v>6452</v>
      </c>
      <c r="M6453" s="1" t="s">
        <v>753</v>
      </c>
      <c r="N6453" s="1"/>
      <c r="O6453" s="2"/>
      <c r="P6453">
        <v>6452</v>
      </c>
      <c r="Q6453" s="1" t="s">
        <v>754</v>
      </c>
      <c r="R6453" s="1"/>
      <c r="S6453" s="2"/>
      <c r="T6453">
        <v>6452</v>
      </c>
      <c r="U6453" s="1" t="s">
        <v>178</v>
      </c>
      <c r="V6453" s="1"/>
      <c r="W6453" s="2"/>
      <c r="X6453">
        <v>6452</v>
      </c>
      <c r="Y6453" s="1" t="s">
        <v>179</v>
      </c>
      <c r="Z6453" s="1"/>
      <c r="AA6453" s="2"/>
    </row>
    <row r="6454" spans="8:27">
      <c r="H6454">
        <v>6453</v>
      </c>
      <c r="I6454" s="1" t="s">
        <v>752</v>
      </c>
      <c r="J6454" s="1"/>
      <c r="K6454" s="2"/>
      <c r="L6454">
        <v>6453</v>
      </c>
      <c r="M6454" s="1" t="s">
        <v>753</v>
      </c>
      <c r="N6454" s="1"/>
      <c r="O6454" s="2"/>
      <c r="P6454">
        <v>6453</v>
      </c>
      <c r="Q6454" s="1" t="s">
        <v>754</v>
      </c>
      <c r="R6454" s="1"/>
      <c r="S6454" s="2"/>
      <c r="T6454">
        <v>6453</v>
      </c>
      <c r="U6454" s="1" t="s">
        <v>178</v>
      </c>
      <c r="V6454" s="1"/>
      <c r="W6454" s="2"/>
      <c r="X6454">
        <v>6453</v>
      </c>
      <c r="Y6454" s="1" t="s">
        <v>179</v>
      </c>
      <c r="Z6454" s="1"/>
      <c r="AA6454" s="2"/>
    </row>
    <row r="6455" spans="8:27">
      <c r="H6455">
        <v>6454</v>
      </c>
      <c r="I6455" s="1" t="s">
        <v>752</v>
      </c>
      <c r="J6455" s="1"/>
      <c r="K6455" s="2"/>
      <c r="L6455">
        <v>6454</v>
      </c>
      <c r="M6455" s="1" t="s">
        <v>753</v>
      </c>
      <c r="N6455" s="1"/>
      <c r="O6455" s="2"/>
      <c r="P6455">
        <v>6454</v>
      </c>
      <c r="Q6455" s="1" t="s">
        <v>754</v>
      </c>
      <c r="R6455" s="1"/>
      <c r="S6455" s="2"/>
      <c r="T6455">
        <v>6454</v>
      </c>
      <c r="U6455" s="1" t="s">
        <v>178</v>
      </c>
      <c r="V6455" s="1"/>
      <c r="W6455" s="2"/>
      <c r="X6455">
        <v>6454</v>
      </c>
      <c r="Y6455" s="1" t="s">
        <v>179</v>
      </c>
      <c r="Z6455" s="1"/>
      <c r="AA6455" s="2"/>
    </row>
    <row r="6456" spans="8:27">
      <c r="H6456">
        <v>6455</v>
      </c>
      <c r="I6456" s="1" t="s">
        <v>752</v>
      </c>
      <c r="J6456" s="1"/>
      <c r="K6456" s="2"/>
      <c r="L6456">
        <v>6455</v>
      </c>
      <c r="M6456" s="1" t="s">
        <v>753</v>
      </c>
      <c r="N6456" s="1"/>
      <c r="O6456" s="2"/>
      <c r="P6456">
        <v>6455</v>
      </c>
      <c r="Q6456" s="1" t="s">
        <v>754</v>
      </c>
      <c r="R6456" s="1"/>
      <c r="S6456" s="2"/>
      <c r="T6456">
        <v>6455</v>
      </c>
      <c r="U6456" s="1" t="s">
        <v>178</v>
      </c>
      <c r="V6456" s="1"/>
      <c r="W6456" s="2"/>
      <c r="X6456">
        <v>6455</v>
      </c>
      <c r="Y6456" s="1" t="s">
        <v>179</v>
      </c>
      <c r="Z6456" s="1"/>
      <c r="AA6456" s="2"/>
    </row>
    <row r="6457" spans="8:27">
      <c r="H6457">
        <v>6456</v>
      </c>
      <c r="I6457" s="1" t="s">
        <v>752</v>
      </c>
      <c r="J6457" s="1"/>
      <c r="K6457" s="2"/>
      <c r="L6457">
        <v>6456</v>
      </c>
      <c r="M6457" s="1" t="s">
        <v>753</v>
      </c>
      <c r="N6457" s="1"/>
      <c r="O6457" s="2"/>
      <c r="P6457">
        <v>6456</v>
      </c>
      <c r="Q6457" s="1" t="s">
        <v>754</v>
      </c>
      <c r="R6457" s="1"/>
      <c r="S6457" s="2"/>
      <c r="T6457">
        <v>6456</v>
      </c>
      <c r="U6457" s="1" t="s">
        <v>178</v>
      </c>
      <c r="V6457" s="1"/>
      <c r="W6457" s="2"/>
      <c r="X6457">
        <v>6456</v>
      </c>
      <c r="Y6457" s="1" t="s">
        <v>179</v>
      </c>
      <c r="Z6457" s="1"/>
      <c r="AA6457" s="2"/>
    </row>
    <row r="6458" spans="8:27">
      <c r="H6458">
        <v>6457</v>
      </c>
      <c r="I6458" s="1" t="s">
        <v>752</v>
      </c>
      <c r="J6458" s="1"/>
      <c r="K6458" s="2"/>
      <c r="L6458">
        <v>6457</v>
      </c>
      <c r="M6458" s="1" t="s">
        <v>753</v>
      </c>
      <c r="N6458" s="1"/>
      <c r="O6458" s="2"/>
      <c r="P6458">
        <v>6457</v>
      </c>
      <c r="Q6458" s="1" t="s">
        <v>754</v>
      </c>
      <c r="R6458" s="1"/>
      <c r="S6458" s="2"/>
      <c r="T6458">
        <v>6457</v>
      </c>
      <c r="U6458" s="1" t="s">
        <v>178</v>
      </c>
      <c r="V6458" s="1"/>
      <c r="W6458" s="2"/>
      <c r="X6458">
        <v>6457</v>
      </c>
      <c r="Y6458" s="1" t="s">
        <v>179</v>
      </c>
      <c r="Z6458" s="1"/>
      <c r="AA6458" s="2"/>
    </row>
    <row r="6459" spans="8:27">
      <c r="H6459">
        <v>6458</v>
      </c>
      <c r="I6459" s="1" t="s">
        <v>752</v>
      </c>
      <c r="J6459" s="1"/>
      <c r="K6459" s="2"/>
      <c r="L6459">
        <v>6458</v>
      </c>
      <c r="M6459" s="1" t="s">
        <v>753</v>
      </c>
      <c r="N6459" s="1"/>
      <c r="O6459" s="2"/>
      <c r="P6459">
        <v>6458</v>
      </c>
      <c r="Q6459" s="1" t="s">
        <v>754</v>
      </c>
      <c r="R6459" s="1"/>
      <c r="S6459" s="2"/>
      <c r="T6459">
        <v>6458</v>
      </c>
      <c r="U6459" s="1" t="s">
        <v>178</v>
      </c>
      <c r="V6459" s="1"/>
      <c r="W6459" s="2"/>
      <c r="X6459">
        <v>6458</v>
      </c>
      <c r="Y6459" s="1" t="s">
        <v>179</v>
      </c>
      <c r="Z6459" s="1"/>
      <c r="AA6459" s="2"/>
    </row>
    <row r="6460" spans="8:27">
      <c r="H6460">
        <v>6459</v>
      </c>
      <c r="I6460" s="1" t="s">
        <v>752</v>
      </c>
      <c r="J6460" s="1"/>
      <c r="K6460" s="2"/>
      <c r="L6460">
        <v>6459</v>
      </c>
      <c r="M6460" s="1" t="s">
        <v>753</v>
      </c>
      <c r="N6460" s="1"/>
      <c r="O6460" s="2"/>
      <c r="P6460">
        <v>6459</v>
      </c>
      <c r="Q6460" s="1" t="s">
        <v>754</v>
      </c>
      <c r="R6460" s="1"/>
      <c r="S6460" s="2"/>
      <c r="T6460">
        <v>6459</v>
      </c>
      <c r="U6460" s="1" t="s">
        <v>178</v>
      </c>
      <c r="V6460" s="1"/>
      <c r="W6460" s="2"/>
      <c r="X6460">
        <v>6459</v>
      </c>
      <c r="Y6460" s="1" t="s">
        <v>179</v>
      </c>
      <c r="Z6460" s="1"/>
      <c r="AA6460" s="2"/>
    </row>
    <row r="6461" spans="8:27">
      <c r="H6461">
        <v>6460</v>
      </c>
      <c r="I6461" s="1" t="s">
        <v>752</v>
      </c>
      <c r="J6461" s="1"/>
      <c r="K6461" s="2"/>
      <c r="L6461">
        <v>6460</v>
      </c>
      <c r="M6461" s="1" t="s">
        <v>753</v>
      </c>
      <c r="N6461" s="1"/>
      <c r="O6461" s="2"/>
      <c r="P6461">
        <v>6460</v>
      </c>
      <c r="Q6461" s="1" t="s">
        <v>754</v>
      </c>
      <c r="R6461" s="1"/>
      <c r="S6461" s="2"/>
      <c r="T6461">
        <v>6460</v>
      </c>
      <c r="U6461" s="1" t="s">
        <v>178</v>
      </c>
      <c r="V6461" s="1"/>
      <c r="W6461" s="2"/>
      <c r="X6461">
        <v>6460</v>
      </c>
      <c r="Y6461" s="1" t="s">
        <v>179</v>
      </c>
      <c r="Z6461" s="1"/>
      <c r="AA6461" s="2"/>
    </row>
    <row r="6462" spans="8:27">
      <c r="H6462">
        <v>6461</v>
      </c>
      <c r="I6462" s="1" t="s">
        <v>752</v>
      </c>
      <c r="J6462" s="1"/>
      <c r="K6462" s="2"/>
      <c r="L6462">
        <v>6461</v>
      </c>
      <c r="M6462" s="1" t="s">
        <v>753</v>
      </c>
      <c r="N6462" s="1"/>
      <c r="O6462" s="2"/>
      <c r="P6462">
        <v>6461</v>
      </c>
      <c r="Q6462" s="1" t="s">
        <v>754</v>
      </c>
      <c r="R6462" s="1"/>
      <c r="S6462" s="2"/>
      <c r="T6462">
        <v>6461</v>
      </c>
      <c r="U6462" s="1" t="s">
        <v>178</v>
      </c>
      <c r="V6462" s="1"/>
      <c r="W6462" s="2"/>
      <c r="X6462">
        <v>6461</v>
      </c>
      <c r="Y6462" s="1" t="s">
        <v>179</v>
      </c>
      <c r="Z6462" s="1"/>
      <c r="AA6462" s="2"/>
    </row>
    <row r="6463" spans="8:27">
      <c r="H6463">
        <v>6462</v>
      </c>
      <c r="I6463" s="1" t="s">
        <v>752</v>
      </c>
      <c r="J6463" s="1"/>
      <c r="K6463" s="2"/>
      <c r="L6463">
        <v>6462</v>
      </c>
      <c r="M6463" s="1" t="s">
        <v>753</v>
      </c>
      <c r="N6463" s="1"/>
      <c r="O6463" s="2"/>
      <c r="P6463">
        <v>6462</v>
      </c>
      <c r="Q6463" s="1" t="s">
        <v>754</v>
      </c>
      <c r="R6463" s="1"/>
      <c r="S6463" s="2"/>
      <c r="T6463">
        <v>6462</v>
      </c>
      <c r="U6463" s="1" t="s">
        <v>178</v>
      </c>
      <c r="V6463" s="1"/>
      <c r="W6463" s="2"/>
      <c r="X6463">
        <v>6462</v>
      </c>
      <c r="Y6463" s="1" t="s">
        <v>179</v>
      </c>
      <c r="Z6463" s="1"/>
      <c r="AA6463" s="2"/>
    </row>
    <row r="6464" spans="8:27">
      <c r="H6464">
        <v>6463</v>
      </c>
      <c r="I6464" s="1" t="s">
        <v>752</v>
      </c>
      <c r="J6464" s="1"/>
      <c r="K6464" s="2"/>
      <c r="L6464">
        <v>6463</v>
      </c>
      <c r="M6464" s="1" t="s">
        <v>753</v>
      </c>
      <c r="N6464" s="1"/>
      <c r="O6464" s="2"/>
      <c r="P6464">
        <v>6463</v>
      </c>
      <c r="Q6464" s="1" t="s">
        <v>754</v>
      </c>
      <c r="R6464" s="1"/>
      <c r="S6464" s="2"/>
      <c r="T6464">
        <v>6463</v>
      </c>
      <c r="U6464" s="1" t="s">
        <v>178</v>
      </c>
      <c r="V6464" s="1"/>
      <c r="W6464" s="2"/>
      <c r="X6464">
        <v>6463</v>
      </c>
      <c r="Y6464" s="1" t="s">
        <v>179</v>
      </c>
      <c r="Z6464" s="1"/>
      <c r="AA6464" s="2"/>
    </row>
    <row r="6465" spans="8:27">
      <c r="H6465">
        <v>6464</v>
      </c>
      <c r="I6465" s="1" t="s">
        <v>752</v>
      </c>
      <c r="J6465" s="1"/>
      <c r="K6465" s="2"/>
      <c r="L6465">
        <v>6464</v>
      </c>
      <c r="M6465" s="1" t="s">
        <v>753</v>
      </c>
      <c r="N6465" s="1"/>
      <c r="O6465" s="2"/>
      <c r="P6465">
        <v>6464</v>
      </c>
      <c r="Q6465" s="1" t="s">
        <v>754</v>
      </c>
      <c r="R6465" s="1"/>
      <c r="S6465" s="2"/>
      <c r="T6465">
        <v>6464</v>
      </c>
      <c r="U6465" s="1" t="s">
        <v>178</v>
      </c>
      <c r="V6465" s="1"/>
      <c r="W6465" s="2"/>
      <c r="X6465">
        <v>6464</v>
      </c>
      <c r="Y6465" s="1" t="s">
        <v>179</v>
      </c>
      <c r="Z6465" s="1"/>
      <c r="AA6465" s="2"/>
    </row>
    <row r="6466" spans="8:27">
      <c r="H6466">
        <v>6465</v>
      </c>
      <c r="I6466" s="1" t="s">
        <v>752</v>
      </c>
      <c r="J6466" s="1"/>
      <c r="K6466" s="2"/>
      <c r="L6466">
        <v>6465</v>
      </c>
      <c r="M6466" s="1" t="s">
        <v>753</v>
      </c>
      <c r="N6466" s="1"/>
      <c r="O6466" s="2"/>
      <c r="P6466">
        <v>6465</v>
      </c>
      <c r="Q6466" s="1" t="s">
        <v>754</v>
      </c>
      <c r="R6466" s="1"/>
      <c r="S6466" s="2"/>
      <c r="T6466">
        <v>6465</v>
      </c>
      <c r="U6466" s="1" t="s">
        <v>178</v>
      </c>
      <c r="V6466" s="1"/>
      <c r="W6466" s="2"/>
      <c r="X6466">
        <v>6465</v>
      </c>
      <c r="Y6466" s="1" t="s">
        <v>179</v>
      </c>
      <c r="Z6466" s="1"/>
      <c r="AA6466" s="2"/>
    </row>
    <row r="6467" spans="8:27">
      <c r="H6467">
        <v>6466</v>
      </c>
      <c r="I6467" s="1" t="s">
        <v>752</v>
      </c>
      <c r="J6467" s="1"/>
      <c r="K6467" s="2"/>
      <c r="L6467">
        <v>6466</v>
      </c>
      <c r="M6467" s="1" t="s">
        <v>753</v>
      </c>
      <c r="N6467" s="1"/>
      <c r="O6467" s="2"/>
      <c r="P6467">
        <v>6466</v>
      </c>
      <c r="Q6467" s="1" t="s">
        <v>754</v>
      </c>
      <c r="R6467" s="1"/>
      <c r="S6467" s="2"/>
      <c r="T6467">
        <v>6466</v>
      </c>
      <c r="U6467" s="1" t="s">
        <v>178</v>
      </c>
      <c r="V6467" s="1"/>
      <c r="W6467" s="2"/>
      <c r="X6467">
        <v>6466</v>
      </c>
      <c r="Y6467" s="1" t="s">
        <v>179</v>
      </c>
      <c r="Z6467" s="1"/>
      <c r="AA6467" s="2"/>
    </row>
    <row r="6468" spans="8:27">
      <c r="H6468">
        <v>6467</v>
      </c>
      <c r="I6468" s="1" t="s">
        <v>752</v>
      </c>
      <c r="J6468" s="1"/>
      <c r="K6468" s="2"/>
      <c r="L6468">
        <v>6467</v>
      </c>
      <c r="M6468" s="1" t="s">
        <v>753</v>
      </c>
      <c r="N6468" s="1"/>
      <c r="O6468" s="2"/>
      <c r="P6468">
        <v>6467</v>
      </c>
      <c r="Q6468" s="1" t="s">
        <v>754</v>
      </c>
      <c r="R6468" s="1"/>
      <c r="S6468" s="2"/>
      <c r="T6468">
        <v>6467</v>
      </c>
      <c r="U6468" s="1" t="s">
        <v>178</v>
      </c>
      <c r="V6468" s="1"/>
      <c r="W6468" s="2"/>
      <c r="X6468">
        <v>6467</v>
      </c>
      <c r="Y6468" s="1" t="s">
        <v>179</v>
      </c>
      <c r="Z6468" s="1"/>
      <c r="AA6468" s="2"/>
    </row>
    <row r="6469" spans="8:27">
      <c r="H6469">
        <v>6468</v>
      </c>
      <c r="I6469" s="1" t="s">
        <v>752</v>
      </c>
      <c r="J6469" s="1"/>
      <c r="K6469" s="2"/>
      <c r="L6469">
        <v>6468</v>
      </c>
      <c r="M6469" s="1" t="s">
        <v>753</v>
      </c>
      <c r="N6469" s="1"/>
      <c r="O6469" s="2"/>
      <c r="P6469">
        <v>6468</v>
      </c>
      <c r="Q6469" s="1" t="s">
        <v>754</v>
      </c>
      <c r="R6469" s="1"/>
      <c r="S6469" s="2"/>
      <c r="T6469">
        <v>6468</v>
      </c>
      <c r="U6469" s="1" t="s">
        <v>178</v>
      </c>
      <c r="V6469" s="1"/>
      <c r="W6469" s="2"/>
      <c r="X6469">
        <v>6468</v>
      </c>
      <c r="Y6469" s="1" t="s">
        <v>179</v>
      </c>
      <c r="Z6469" s="1"/>
      <c r="AA6469" s="2"/>
    </row>
    <row r="6470" spans="8:27">
      <c r="H6470">
        <v>6469</v>
      </c>
      <c r="I6470" s="1" t="s">
        <v>752</v>
      </c>
      <c r="J6470" s="1"/>
      <c r="K6470" s="2"/>
      <c r="L6470">
        <v>6469</v>
      </c>
      <c r="M6470" s="1" t="s">
        <v>753</v>
      </c>
      <c r="N6470" s="1"/>
      <c r="O6470" s="2"/>
      <c r="P6470">
        <v>6469</v>
      </c>
      <c r="Q6470" s="1" t="s">
        <v>754</v>
      </c>
      <c r="R6470" s="1"/>
      <c r="S6470" s="2"/>
      <c r="T6470">
        <v>6469</v>
      </c>
      <c r="U6470" s="1" t="s">
        <v>178</v>
      </c>
      <c r="V6470" s="1"/>
      <c r="W6470" s="2"/>
      <c r="X6470">
        <v>6469</v>
      </c>
      <c r="Y6470" s="1" t="s">
        <v>179</v>
      </c>
      <c r="Z6470" s="1"/>
      <c r="AA6470" s="2"/>
    </row>
    <row r="6471" spans="8:27">
      <c r="H6471">
        <v>6470</v>
      </c>
      <c r="I6471" s="1" t="s">
        <v>752</v>
      </c>
      <c r="J6471" s="1"/>
      <c r="K6471" s="2"/>
      <c r="L6471">
        <v>6470</v>
      </c>
      <c r="M6471" s="1" t="s">
        <v>753</v>
      </c>
      <c r="N6471" s="1"/>
      <c r="O6471" s="2"/>
      <c r="P6471">
        <v>6470</v>
      </c>
      <c r="Q6471" s="1" t="s">
        <v>754</v>
      </c>
      <c r="R6471" s="1"/>
      <c r="S6471" s="2"/>
      <c r="T6471">
        <v>6470</v>
      </c>
      <c r="U6471" s="1" t="s">
        <v>178</v>
      </c>
      <c r="V6471" s="1"/>
      <c r="W6471" s="2"/>
      <c r="X6471">
        <v>6470</v>
      </c>
      <c r="Y6471" s="1" t="s">
        <v>179</v>
      </c>
      <c r="Z6471" s="1"/>
      <c r="AA6471" s="2"/>
    </row>
    <row r="6472" spans="8:27">
      <c r="H6472">
        <v>6471</v>
      </c>
      <c r="I6472" s="1" t="s">
        <v>752</v>
      </c>
      <c r="J6472" s="1"/>
      <c r="K6472" s="2"/>
      <c r="L6472">
        <v>6471</v>
      </c>
      <c r="M6472" s="1" t="s">
        <v>753</v>
      </c>
      <c r="N6472" s="1"/>
      <c r="O6472" s="2"/>
      <c r="P6472">
        <v>6471</v>
      </c>
      <c r="Q6472" s="1" t="s">
        <v>754</v>
      </c>
      <c r="R6472" s="1"/>
      <c r="S6472" s="2"/>
      <c r="T6472">
        <v>6471</v>
      </c>
      <c r="U6472" s="1" t="s">
        <v>178</v>
      </c>
      <c r="V6472" s="1"/>
      <c r="W6472" s="2"/>
      <c r="X6472">
        <v>6471</v>
      </c>
      <c r="Y6472" s="1" t="s">
        <v>179</v>
      </c>
      <c r="Z6472" s="1"/>
      <c r="AA6472" s="2"/>
    </row>
    <row r="6473" spans="8:27">
      <c r="H6473">
        <v>6472</v>
      </c>
      <c r="I6473" s="1" t="s">
        <v>752</v>
      </c>
      <c r="J6473" s="1"/>
      <c r="K6473" s="2"/>
      <c r="L6473">
        <v>6472</v>
      </c>
      <c r="M6473" s="1" t="s">
        <v>753</v>
      </c>
      <c r="N6473" s="1"/>
      <c r="O6473" s="2"/>
      <c r="P6473">
        <v>6472</v>
      </c>
      <c r="Q6473" s="1" t="s">
        <v>754</v>
      </c>
      <c r="R6473" s="1"/>
      <c r="S6473" s="2"/>
      <c r="T6473">
        <v>6472</v>
      </c>
      <c r="U6473" s="1" t="s">
        <v>178</v>
      </c>
      <c r="V6473" s="1"/>
      <c r="W6473" s="2"/>
      <c r="X6473">
        <v>6472</v>
      </c>
      <c r="Y6473" s="1" t="s">
        <v>179</v>
      </c>
      <c r="Z6473" s="1"/>
      <c r="AA6473" s="2"/>
    </row>
    <row r="6474" spans="8:27">
      <c r="H6474">
        <v>6473</v>
      </c>
      <c r="I6474" s="1" t="s">
        <v>752</v>
      </c>
      <c r="J6474" s="1"/>
      <c r="K6474" s="2"/>
      <c r="L6474">
        <v>6473</v>
      </c>
      <c r="M6474" s="1" t="s">
        <v>753</v>
      </c>
      <c r="N6474" s="1"/>
      <c r="O6474" s="2"/>
      <c r="P6474">
        <v>6473</v>
      </c>
      <c r="Q6474" s="1" t="s">
        <v>754</v>
      </c>
      <c r="R6474" s="1"/>
      <c r="S6474" s="2"/>
      <c r="T6474">
        <v>6473</v>
      </c>
      <c r="U6474" s="1" t="s">
        <v>178</v>
      </c>
      <c r="V6474" s="1"/>
      <c r="W6474" s="2"/>
      <c r="X6474">
        <v>6473</v>
      </c>
      <c r="Y6474" s="1" t="s">
        <v>179</v>
      </c>
      <c r="Z6474" s="1"/>
      <c r="AA6474" s="2"/>
    </row>
    <row r="6475" spans="8:27">
      <c r="H6475">
        <v>6474</v>
      </c>
      <c r="I6475" s="1" t="s">
        <v>752</v>
      </c>
      <c r="J6475" s="1"/>
      <c r="K6475" s="2"/>
      <c r="L6475">
        <v>6474</v>
      </c>
      <c r="M6475" s="1" t="s">
        <v>753</v>
      </c>
      <c r="N6475" s="1"/>
      <c r="O6475" s="2"/>
      <c r="P6475">
        <v>6474</v>
      </c>
      <c r="Q6475" s="1" t="s">
        <v>754</v>
      </c>
      <c r="R6475" s="1"/>
      <c r="S6475" s="2"/>
      <c r="T6475">
        <v>6474</v>
      </c>
      <c r="U6475" s="1" t="s">
        <v>178</v>
      </c>
      <c r="V6475" s="1"/>
      <c r="W6475" s="2"/>
      <c r="X6475">
        <v>6474</v>
      </c>
      <c r="Y6475" s="1" t="s">
        <v>179</v>
      </c>
      <c r="Z6475" s="1"/>
      <c r="AA6475" s="2"/>
    </row>
    <row r="6476" spans="8:27">
      <c r="H6476">
        <v>6475</v>
      </c>
      <c r="I6476" s="1" t="s">
        <v>752</v>
      </c>
      <c r="J6476" s="1"/>
      <c r="K6476" s="2"/>
      <c r="L6476">
        <v>6475</v>
      </c>
      <c r="M6476" s="1" t="s">
        <v>753</v>
      </c>
      <c r="N6476" s="1"/>
      <c r="O6476" s="2"/>
      <c r="P6476">
        <v>6475</v>
      </c>
      <c r="Q6476" s="1" t="s">
        <v>754</v>
      </c>
      <c r="R6476" s="1"/>
      <c r="S6476" s="2"/>
      <c r="T6476">
        <v>6475</v>
      </c>
      <c r="U6476" s="1" t="s">
        <v>178</v>
      </c>
      <c r="V6476" s="1"/>
      <c r="W6476" s="2"/>
      <c r="X6476">
        <v>6475</v>
      </c>
      <c r="Y6476" s="1" t="s">
        <v>179</v>
      </c>
      <c r="Z6476" s="1"/>
      <c r="AA6476" s="2"/>
    </row>
    <row r="6477" spans="8:27">
      <c r="H6477">
        <v>6476</v>
      </c>
      <c r="I6477" s="1" t="s">
        <v>752</v>
      </c>
      <c r="J6477" s="1"/>
      <c r="K6477" s="2"/>
      <c r="L6477">
        <v>6476</v>
      </c>
      <c r="M6477" s="1" t="s">
        <v>753</v>
      </c>
      <c r="N6477" s="1"/>
      <c r="O6477" s="2"/>
      <c r="P6477">
        <v>6476</v>
      </c>
      <c r="Q6477" s="1" t="s">
        <v>754</v>
      </c>
      <c r="R6477" s="1"/>
      <c r="S6477" s="2"/>
      <c r="T6477">
        <v>6476</v>
      </c>
      <c r="U6477" s="1" t="s">
        <v>178</v>
      </c>
      <c r="V6477" s="1"/>
      <c r="W6477" s="2"/>
      <c r="X6477">
        <v>6476</v>
      </c>
      <c r="Y6477" s="1" t="s">
        <v>179</v>
      </c>
      <c r="Z6477" s="1"/>
      <c r="AA6477" s="2"/>
    </row>
    <row r="6478" spans="8:27">
      <c r="H6478">
        <v>6477</v>
      </c>
      <c r="I6478" s="1" t="s">
        <v>752</v>
      </c>
      <c r="J6478" s="1"/>
      <c r="K6478" s="2"/>
      <c r="L6478">
        <v>6477</v>
      </c>
      <c r="M6478" s="1" t="s">
        <v>753</v>
      </c>
      <c r="N6478" s="1"/>
      <c r="O6478" s="2"/>
      <c r="P6478">
        <v>6477</v>
      </c>
      <c r="Q6478" s="1" t="s">
        <v>754</v>
      </c>
      <c r="R6478" s="1"/>
      <c r="S6478" s="2"/>
      <c r="T6478">
        <v>6477</v>
      </c>
      <c r="U6478" s="1" t="s">
        <v>178</v>
      </c>
      <c r="V6478" s="1"/>
      <c r="W6478" s="2"/>
      <c r="X6478">
        <v>6477</v>
      </c>
      <c r="Y6478" s="1" t="s">
        <v>179</v>
      </c>
      <c r="Z6478" s="1"/>
      <c r="AA6478" s="2"/>
    </row>
    <row r="6479" spans="8:27">
      <c r="H6479">
        <v>6478</v>
      </c>
      <c r="I6479" s="1" t="s">
        <v>752</v>
      </c>
      <c r="J6479" s="1"/>
      <c r="K6479" s="2"/>
      <c r="L6479">
        <v>6478</v>
      </c>
      <c r="M6479" s="1" t="s">
        <v>753</v>
      </c>
      <c r="N6479" s="1"/>
      <c r="O6479" s="2"/>
      <c r="P6479">
        <v>6478</v>
      </c>
      <c r="Q6479" s="1" t="s">
        <v>754</v>
      </c>
      <c r="R6479" s="1"/>
      <c r="S6479" s="2"/>
      <c r="T6479">
        <v>6478</v>
      </c>
      <c r="U6479" s="1" t="s">
        <v>178</v>
      </c>
      <c r="V6479" s="1"/>
      <c r="W6479" s="2"/>
      <c r="X6479">
        <v>6478</v>
      </c>
      <c r="Y6479" s="1" t="s">
        <v>179</v>
      </c>
      <c r="Z6479" s="1"/>
      <c r="AA6479" s="2"/>
    </row>
    <row r="6480" spans="8:27">
      <c r="H6480">
        <v>6479</v>
      </c>
      <c r="I6480" s="1" t="s">
        <v>752</v>
      </c>
      <c r="J6480" s="1"/>
      <c r="K6480" s="2"/>
      <c r="L6480">
        <v>6479</v>
      </c>
      <c r="M6480" s="1" t="s">
        <v>753</v>
      </c>
      <c r="N6480" s="1"/>
      <c r="O6480" s="2"/>
      <c r="P6480">
        <v>6479</v>
      </c>
      <c r="Q6480" s="1" t="s">
        <v>754</v>
      </c>
      <c r="R6480" s="1"/>
      <c r="S6480" s="2"/>
      <c r="T6480">
        <v>6479</v>
      </c>
      <c r="U6480" s="1" t="s">
        <v>178</v>
      </c>
      <c r="V6480" s="1"/>
      <c r="W6480" s="2"/>
      <c r="X6480">
        <v>6479</v>
      </c>
      <c r="Y6480" s="1" t="s">
        <v>179</v>
      </c>
      <c r="Z6480" s="1"/>
      <c r="AA6480" s="2"/>
    </row>
    <row r="6481" spans="8:27">
      <c r="H6481">
        <v>6480</v>
      </c>
      <c r="I6481" s="1" t="s">
        <v>752</v>
      </c>
      <c r="J6481" s="1"/>
      <c r="K6481" s="2"/>
      <c r="L6481">
        <v>6480</v>
      </c>
      <c r="M6481" s="1" t="s">
        <v>753</v>
      </c>
      <c r="N6481" s="1"/>
      <c r="O6481" s="2"/>
      <c r="P6481">
        <v>6480</v>
      </c>
      <c r="Q6481" s="1" t="s">
        <v>754</v>
      </c>
      <c r="R6481" s="1"/>
      <c r="S6481" s="2"/>
      <c r="T6481">
        <v>6480</v>
      </c>
      <c r="U6481" s="1" t="s">
        <v>178</v>
      </c>
      <c r="V6481" s="1"/>
      <c r="W6481" s="2"/>
      <c r="X6481">
        <v>6480</v>
      </c>
      <c r="Y6481" s="1" t="s">
        <v>179</v>
      </c>
      <c r="Z6481" s="1"/>
      <c r="AA6481" s="2"/>
    </row>
    <row r="6482" spans="8:27">
      <c r="H6482">
        <v>6481</v>
      </c>
      <c r="I6482" s="1" t="s">
        <v>752</v>
      </c>
      <c r="J6482" s="1"/>
      <c r="K6482" s="2"/>
      <c r="L6482">
        <v>6481</v>
      </c>
      <c r="M6482" s="1" t="s">
        <v>753</v>
      </c>
      <c r="N6482" s="1"/>
      <c r="O6482" s="2"/>
      <c r="P6482">
        <v>6481</v>
      </c>
      <c r="Q6482" s="1" t="s">
        <v>754</v>
      </c>
      <c r="R6482" s="1"/>
      <c r="S6482" s="2"/>
      <c r="T6482">
        <v>6481</v>
      </c>
      <c r="U6482" s="1" t="s">
        <v>178</v>
      </c>
      <c r="V6482" s="1"/>
      <c r="W6482" s="2"/>
      <c r="X6482">
        <v>6481</v>
      </c>
      <c r="Y6482" s="1" t="s">
        <v>179</v>
      </c>
      <c r="Z6482" s="1"/>
      <c r="AA6482" s="2"/>
    </row>
    <row r="6483" spans="8:27">
      <c r="H6483">
        <v>6482</v>
      </c>
      <c r="I6483" s="1" t="s">
        <v>752</v>
      </c>
      <c r="J6483" s="1"/>
      <c r="K6483" s="2"/>
      <c r="L6483">
        <v>6482</v>
      </c>
      <c r="M6483" s="1" t="s">
        <v>753</v>
      </c>
      <c r="N6483" s="1"/>
      <c r="O6483" s="2"/>
      <c r="P6483">
        <v>6482</v>
      </c>
      <c r="Q6483" s="1" t="s">
        <v>754</v>
      </c>
      <c r="R6483" s="1"/>
      <c r="S6483" s="2"/>
      <c r="T6483">
        <v>6482</v>
      </c>
      <c r="U6483" s="1" t="s">
        <v>178</v>
      </c>
      <c r="V6483" s="1"/>
      <c r="W6483" s="2"/>
      <c r="X6483">
        <v>6482</v>
      </c>
      <c r="Y6483" s="1" t="s">
        <v>179</v>
      </c>
      <c r="Z6483" s="1"/>
      <c r="AA6483" s="2"/>
    </row>
    <row r="6484" spans="8:27">
      <c r="H6484">
        <v>6483</v>
      </c>
      <c r="I6484" s="1" t="s">
        <v>752</v>
      </c>
      <c r="J6484" s="1"/>
      <c r="K6484" s="2"/>
      <c r="L6484">
        <v>6483</v>
      </c>
      <c r="M6484" s="1" t="s">
        <v>753</v>
      </c>
      <c r="N6484" s="1"/>
      <c r="O6484" s="2"/>
      <c r="P6484">
        <v>6483</v>
      </c>
      <c r="Q6484" s="1" t="s">
        <v>754</v>
      </c>
      <c r="R6484" s="1"/>
      <c r="S6484" s="2"/>
      <c r="T6484">
        <v>6483</v>
      </c>
      <c r="U6484" s="1" t="s">
        <v>178</v>
      </c>
      <c r="V6484" s="1"/>
      <c r="W6484" s="2"/>
      <c r="X6484">
        <v>6483</v>
      </c>
      <c r="Y6484" s="1" t="s">
        <v>179</v>
      </c>
      <c r="Z6484" s="1"/>
      <c r="AA6484" s="2"/>
    </row>
    <row r="6485" spans="8:27">
      <c r="H6485">
        <v>6484</v>
      </c>
      <c r="I6485" s="1" t="s">
        <v>752</v>
      </c>
      <c r="J6485" s="1"/>
      <c r="K6485" s="2"/>
      <c r="L6485">
        <v>6484</v>
      </c>
      <c r="M6485" s="1" t="s">
        <v>753</v>
      </c>
      <c r="N6485" s="1"/>
      <c r="O6485" s="2"/>
      <c r="P6485">
        <v>6484</v>
      </c>
      <c r="Q6485" s="1" t="s">
        <v>754</v>
      </c>
      <c r="R6485" s="1"/>
      <c r="S6485" s="2"/>
      <c r="T6485">
        <v>6484</v>
      </c>
      <c r="U6485" s="1" t="s">
        <v>178</v>
      </c>
      <c r="V6485" s="1"/>
      <c r="W6485" s="2"/>
      <c r="X6485">
        <v>6484</v>
      </c>
      <c r="Y6485" s="1" t="s">
        <v>179</v>
      </c>
      <c r="Z6485" s="1"/>
      <c r="AA6485" s="2"/>
    </row>
    <row r="6486" spans="8:27">
      <c r="H6486">
        <v>6485</v>
      </c>
      <c r="I6486" s="1" t="s">
        <v>752</v>
      </c>
      <c r="J6486" s="1"/>
      <c r="K6486" s="2"/>
      <c r="L6486">
        <v>6485</v>
      </c>
      <c r="M6486" s="1" t="s">
        <v>753</v>
      </c>
      <c r="N6486" s="1"/>
      <c r="O6486" s="2"/>
      <c r="P6486">
        <v>6485</v>
      </c>
      <c r="Q6486" s="1" t="s">
        <v>754</v>
      </c>
      <c r="R6486" s="1"/>
      <c r="S6486" s="2"/>
      <c r="T6486">
        <v>6485</v>
      </c>
      <c r="U6486" s="1" t="s">
        <v>178</v>
      </c>
      <c r="V6486" s="1"/>
      <c r="W6486" s="2"/>
      <c r="X6486">
        <v>6485</v>
      </c>
      <c r="Y6486" s="1" t="s">
        <v>179</v>
      </c>
      <c r="Z6486" s="1"/>
      <c r="AA6486" s="2"/>
    </row>
    <row r="6487" spans="8:27">
      <c r="H6487">
        <v>6486</v>
      </c>
      <c r="I6487" s="1" t="s">
        <v>752</v>
      </c>
      <c r="J6487" s="1"/>
      <c r="K6487" s="2"/>
      <c r="L6487">
        <v>6486</v>
      </c>
      <c r="M6487" s="1" t="s">
        <v>753</v>
      </c>
      <c r="N6487" s="1"/>
      <c r="O6487" s="2"/>
      <c r="P6487">
        <v>6486</v>
      </c>
      <c r="Q6487" s="1" t="s">
        <v>754</v>
      </c>
      <c r="R6487" s="1"/>
      <c r="S6487" s="2"/>
      <c r="T6487">
        <v>6486</v>
      </c>
      <c r="U6487" s="1" t="s">
        <v>178</v>
      </c>
      <c r="V6487" s="1"/>
      <c r="W6487" s="2"/>
      <c r="X6487">
        <v>6486</v>
      </c>
      <c r="Y6487" s="1" t="s">
        <v>179</v>
      </c>
      <c r="Z6487" s="1"/>
      <c r="AA6487" s="2"/>
    </row>
    <row r="6488" spans="8:27">
      <c r="H6488">
        <v>6487</v>
      </c>
      <c r="I6488" s="1" t="s">
        <v>752</v>
      </c>
      <c r="J6488" s="1"/>
      <c r="K6488" s="2"/>
      <c r="L6488">
        <v>6487</v>
      </c>
      <c r="M6488" s="1" t="s">
        <v>753</v>
      </c>
      <c r="N6488" s="1"/>
      <c r="O6488" s="2"/>
      <c r="P6488">
        <v>6487</v>
      </c>
      <c r="Q6488" s="1" t="s">
        <v>754</v>
      </c>
      <c r="R6488" s="1"/>
      <c r="S6488" s="2"/>
      <c r="T6488">
        <v>6487</v>
      </c>
      <c r="U6488" s="1" t="s">
        <v>178</v>
      </c>
      <c r="V6488" s="1"/>
      <c r="W6488" s="2"/>
      <c r="X6488">
        <v>6487</v>
      </c>
      <c r="Y6488" s="1" t="s">
        <v>179</v>
      </c>
      <c r="Z6488" s="1"/>
      <c r="AA6488" s="2"/>
    </row>
    <row r="6489" spans="8:27">
      <c r="H6489">
        <v>6488</v>
      </c>
      <c r="I6489" s="1" t="s">
        <v>752</v>
      </c>
      <c r="J6489" s="1"/>
      <c r="K6489" s="2"/>
      <c r="L6489">
        <v>6488</v>
      </c>
      <c r="M6489" s="1" t="s">
        <v>753</v>
      </c>
      <c r="N6489" s="1"/>
      <c r="O6489" s="2"/>
      <c r="P6489">
        <v>6488</v>
      </c>
      <c r="Q6489" s="1" t="s">
        <v>754</v>
      </c>
      <c r="R6489" s="1"/>
      <c r="S6489" s="2"/>
      <c r="T6489">
        <v>6488</v>
      </c>
      <c r="U6489" s="1" t="s">
        <v>178</v>
      </c>
      <c r="V6489" s="1"/>
      <c r="W6489" s="2"/>
      <c r="X6489">
        <v>6488</v>
      </c>
      <c r="Y6489" s="1" t="s">
        <v>179</v>
      </c>
      <c r="Z6489" s="1"/>
      <c r="AA6489" s="2"/>
    </row>
    <row r="6490" spans="8:27">
      <c r="H6490">
        <v>6489</v>
      </c>
      <c r="I6490" s="1" t="s">
        <v>752</v>
      </c>
      <c r="J6490" s="1"/>
      <c r="K6490" s="2"/>
      <c r="L6490">
        <v>6489</v>
      </c>
      <c r="M6490" s="1" t="s">
        <v>753</v>
      </c>
      <c r="N6490" s="1"/>
      <c r="O6490" s="2"/>
      <c r="P6490">
        <v>6489</v>
      </c>
      <c r="Q6490" s="1" t="s">
        <v>754</v>
      </c>
      <c r="R6490" s="1"/>
      <c r="S6490" s="2"/>
      <c r="T6490">
        <v>6489</v>
      </c>
      <c r="U6490" s="1" t="s">
        <v>178</v>
      </c>
      <c r="V6490" s="1"/>
      <c r="W6490" s="2"/>
      <c r="X6490">
        <v>6489</v>
      </c>
      <c r="Y6490" s="1" t="s">
        <v>179</v>
      </c>
      <c r="Z6490" s="1"/>
      <c r="AA6490" s="2"/>
    </row>
    <row r="6491" spans="8:27">
      <c r="H6491">
        <v>6490</v>
      </c>
      <c r="I6491" s="1" t="s">
        <v>752</v>
      </c>
      <c r="J6491" s="1"/>
      <c r="K6491" s="2"/>
      <c r="L6491">
        <v>6490</v>
      </c>
      <c r="M6491" s="1" t="s">
        <v>753</v>
      </c>
      <c r="N6491" s="1"/>
      <c r="O6491" s="2"/>
      <c r="P6491">
        <v>6490</v>
      </c>
      <c r="Q6491" s="1" t="s">
        <v>754</v>
      </c>
      <c r="R6491" s="1"/>
      <c r="S6491" s="2"/>
      <c r="T6491">
        <v>6490</v>
      </c>
      <c r="U6491" s="1" t="s">
        <v>178</v>
      </c>
      <c r="V6491" s="1"/>
      <c r="W6491" s="2"/>
      <c r="X6491">
        <v>6490</v>
      </c>
      <c r="Y6491" s="1" t="s">
        <v>179</v>
      </c>
      <c r="Z6491" s="1"/>
      <c r="AA6491" s="2"/>
    </row>
    <row r="6492" spans="8:27">
      <c r="H6492">
        <v>6491</v>
      </c>
      <c r="I6492" s="1" t="s">
        <v>752</v>
      </c>
      <c r="J6492" s="1"/>
      <c r="K6492" s="2"/>
      <c r="L6492">
        <v>6491</v>
      </c>
      <c r="M6492" s="1" t="s">
        <v>753</v>
      </c>
      <c r="N6492" s="1"/>
      <c r="O6492" s="2"/>
      <c r="P6492">
        <v>6491</v>
      </c>
      <c r="Q6492" s="1" t="s">
        <v>754</v>
      </c>
      <c r="R6492" s="1"/>
      <c r="S6492" s="2"/>
      <c r="T6492">
        <v>6491</v>
      </c>
      <c r="U6492" s="1" t="s">
        <v>178</v>
      </c>
      <c r="V6492" s="1"/>
      <c r="W6492" s="2"/>
      <c r="X6492">
        <v>6491</v>
      </c>
      <c r="Y6492" s="1" t="s">
        <v>179</v>
      </c>
      <c r="Z6492" s="1"/>
      <c r="AA6492" s="2"/>
    </row>
    <row r="6493" spans="8:27">
      <c r="H6493">
        <v>6492</v>
      </c>
      <c r="I6493" s="1" t="s">
        <v>752</v>
      </c>
      <c r="J6493" s="1"/>
      <c r="K6493" s="2"/>
      <c r="L6493">
        <v>6492</v>
      </c>
      <c r="M6493" s="1" t="s">
        <v>753</v>
      </c>
      <c r="N6493" s="1"/>
      <c r="O6493" s="2"/>
      <c r="P6493">
        <v>6492</v>
      </c>
      <c r="Q6493" s="1" t="s">
        <v>754</v>
      </c>
      <c r="R6493" s="1"/>
      <c r="S6493" s="2"/>
      <c r="T6493">
        <v>6492</v>
      </c>
      <c r="U6493" s="1" t="s">
        <v>178</v>
      </c>
      <c r="V6493" s="1"/>
      <c r="W6493" s="2"/>
      <c r="X6493">
        <v>6492</v>
      </c>
      <c r="Y6493" s="1" t="s">
        <v>179</v>
      </c>
      <c r="Z6493" s="1"/>
      <c r="AA6493" s="2"/>
    </row>
    <row r="6494" spans="8:27">
      <c r="H6494">
        <v>6493</v>
      </c>
      <c r="I6494" s="1" t="s">
        <v>752</v>
      </c>
      <c r="J6494" s="1"/>
      <c r="K6494" s="2"/>
      <c r="L6494">
        <v>6493</v>
      </c>
      <c r="M6494" s="1" t="s">
        <v>753</v>
      </c>
      <c r="N6494" s="1"/>
      <c r="O6494" s="2"/>
      <c r="P6494">
        <v>6493</v>
      </c>
      <c r="Q6494" s="1" t="s">
        <v>754</v>
      </c>
      <c r="R6494" s="1"/>
      <c r="S6494" s="2"/>
      <c r="T6494">
        <v>6493</v>
      </c>
      <c r="U6494" s="1" t="s">
        <v>178</v>
      </c>
      <c r="V6494" s="1"/>
      <c r="W6494" s="2"/>
      <c r="X6494">
        <v>6493</v>
      </c>
      <c r="Y6494" s="1" t="s">
        <v>179</v>
      </c>
      <c r="Z6494" s="1"/>
      <c r="AA6494" s="2"/>
    </row>
    <row r="6495" spans="8:27">
      <c r="H6495">
        <v>6494</v>
      </c>
      <c r="I6495" s="1" t="s">
        <v>752</v>
      </c>
      <c r="J6495" s="1"/>
      <c r="K6495" s="2"/>
      <c r="L6495">
        <v>6494</v>
      </c>
      <c r="M6495" s="1" t="s">
        <v>753</v>
      </c>
      <c r="N6495" s="1"/>
      <c r="O6495" s="2"/>
      <c r="P6495">
        <v>6494</v>
      </c>
      <c r="Q6495" s="1" t="s">
        <v>754</v>
      </c>
      <c r="R6495" s="1"/>
      <c r="S6495" s="2"/>
      <c r="T6495">
        <v>6494</v>
      </c>
      <c r="U6495" s="1" t="s">
        <v>178</v>
      </c>
      <c r="V6495" s="1"/>
      <c r="W6495" s="2"/>
      <c r="X6495">
        <v>6494</v>
      </c>
      <c r="Y6495" s="1" t="s">
        <v>179</v>
      </c>
      <c r="Z6495" s="1"/>
      <c r="AA6495" s="2"/>
    </row>
    <row r="6496" spans="8:27">
      <c r="H6496">
        <v>6495</v>
      </c>
      <c r="I6496" s="1" t="s">
        <v>752</v>
      </c>
      <c r="J6496" s="1"/>
      <c r="K6496" s="2"/>
      <c r="L6496">
        <v>6495</v>
      </c>
      <c r="M6496" s="1" t="s">
        <v>753</v>
      </c>
      <c r="N6496" s="1"/>
      <c r="O6496" s="2"/>
      <c r="P6496">
        <v>6495</v>
      </c>
      <c r="Q6496" s="1" t="s">
        <v>754</v>
      </c>
      <c r="R6496" s="1"/>
      <c r="S6496" s="2"/>
      <c r="T6496">
        <v>6495</v>
      </c>
      <c r="U6496" s="1" t="s">
        <v>178</v>
      </c>
      <c r="V6496" s="1"/>
      <c r="W6496" s="2"/>
      <c r="X6496">
        <v>6495</v>
      </c>
      <c r="Y6496" s="1" t="s">
        <v>179</v>
      </c>
      <c r="Z6496" s="1"/>
      <c r="AA6496" s="2"/>
    </row>
    <row r="6497" spans="8:27">
      <c r="H6497">
        <v>6496</v>
      </c>
      <c r="I6497" s="1" t="s">
        <v>752</v>
      </c>
      <c r="J6497" s="1"/>
      <c r="K6497" s="2"/>
      <c r="L6497">
        <v>6496</v>
      </c>
      <c r="M6497" s="1" t="s">
        <v>753</v>
      </c>
      <c r="N6497" s="1"/>
      <c r="O6497" s="2"/>
      <c r="P6497">
        <v>6496</v>
      </c>
      <c r="Q6497" s="1" t="s">
        <v>754</v>
      </c>
      <c r="R6497" s="1"/>
      <c r="S6497" s="2"/>
      <c r="T6497">
        <v>6496</v>
      </c>
      <c r="U6497" s="1" t="s">
        <v>178</v>
      </c>
      <c r="V6497" s="1"/>
      <c r="W6497" s="2"/>
      <c r="X6497">
        <v>6496</v>
      </c>
      <c r="Y6497" s="1" t="s">
        <v>179</v>
      </c>
      <c r="Z6497" s="1"/>
      <c r="AA6497" s="2"/>
    </row>
    <row r="6498" spans="8:27">
      <c r="H6498">
        <v>6497</v>
      </c>
      <c r="I6498" s="1" t="s">
        <v>752</v>
      </c>
      <c r="J6498" s="1"/>
      <c r="K6498" s="2"/>
      <c r="L6498">
        <v>6497</v>
      </c>
      <c r="M6498" s="1" t="s">
        <v>753</v>
      </c>
      <c r="N6498" s="1"/>
      <c r="O6498" s="2"/>
      <c r="P6498">
        <v>6497</v>
      </c>
      <c r="Q6498" s="1" t="s">
        <v>754</v>
      </c>
      <c r="R6498" s="1"/>
      <c r="S6498" s="2"/>
      <c r="T6498">
        <v>6497</v>
      </c>
      <c r="U6498" s="1" t="s">
        <v>178</v>
      </c>
      <c r="V6498" s="1"/>
      <c r="W6498" s="2"/>
      <c r="X6498">
        <v>6497</v>
      </c>
      <c r="Y6498" s="1" t="s">
        <v>179</v>
      </c>
      <c r="Z6498" s="1"/>
      <c r="AA6498" s="2"/>
    </row>
    <row r="6499" spans="8:27">
      <c r="H6499">
        <v>6498</v>
      </c>
      <c r="I6499" s="1" t="s">
        <v>752</v>
      </c>
      <c r="J6499" s="1"/>
      <c r="K6499" s="2"/>
      <c r="L6499">
        <v>6498</v>
      </c>
      <c r="M6499" s="1" t="s">
        <v>753</v>
      </c>
      <c r="N6499" s="1"/>
      <c r="O6499" s="2"/>
      <c r="P6499">
        <v>6498</v>
      </c>
      <c r="Q6499" s="1" t="s">
        <v>754</v>
      </c>
      <c r="R6499" s="1"/>
      <c r="S6499" s="2"/>
      <c r="T6499">
        <v>6498</v>
      </c>
      <c r="U6499" s="1" t="s">
        <v>178</v>
      </c>
      <c r="V6499" s="1"/>
      <c r="W6499" s="2"/>
      <c r="X6499">
        <v>6498</v>
      </c>
      <c r="Y6499" s="1" t="s">
        <v>179</v>
      </c>
      <c r="Z6499" s="1"/>
      <c r="AA6499" s="2"/>
    </row>
    <row r="6500" spans="8:27">
      <c r="H6500">
        <v>6499</v>
      </c>
      <c r="I6500" s="1" t="s">
        <v>752</v>
      </c>
      <c r="J6500" s="1"/>
      <c r="K6500" s="2"/>
      <c r="L6500">
        <v>6499</v>
      </c>
      <c r="M6500" s="1" t="s">
        <v>753</v>
      </c>
      <c r="N6500" s="1"/>
      <c r="O6500" s="2"/>
      <c r="P6500">
        <v>6499</v>
      </c>
      <c r="Q6500" s="1" t="s">
        <v>754</v>
      </c>
      <c r="R6500" s="1"/>
      <c r="S6500" s="2"/>
      <c r="T6500">
        <v>6499</v>
      </c>
      <c r="U6500" s="1" t="s">
        <v>178</v>
      </c>
      <c r="V6500" s="1"/>
      <c r="W6500" s="2"/>
      <c r="X6500">
        <v>6499</v>
      </c>
      <c r="Y6500" s="1" t="s">
        <v>179</v>
      </c>
      <c r="Z6500" s="1"/>
      <c r="AA6500" s="2"/>
    </row>
    <row r="6501" spans="8:27">
      <c r="H6501">
        <v>6500</v>
      </c>
      <c r="I6501" s="1" t="s">
        <v>752</v>
      </c>
      <c r="J6501" s="1"/>
      <c r="K6501" s="2"/>
      <c r="L6501">
        <v>6500</v>
      </c>
      <c r="M6501" s="1" t="s">
        <v>753</v>
      </c>
      <c r="N6501" s="1"/>
      <c r="O6501" s="2"/>
      <c r="P6501">
        <v>6500</v>
      </c>
      <c r="Q6501" s="1" t="s">
        <v>754</v>
      </c>
      <c r="R6501" s="1"/>
      <c r="S6501" s="2"/>
      <c r="T6501">
        <v>6500</v>
      </c>
      <c r="U6501" s="1" t="s">
        <v>178</v>
      </c>
      <c r="V6501" s="1"/>
      <c r="W6501" s="2"/>
      <c r="X6501">
        <v>6500</v>
      </c>
      <c r="Y6501" s="1" t="s">
        <v>179</v>
      </c>
      <c r="Z6501" s="1"/>
      <c r="AA6501" s="2"/>
    </row>
    <row r="6502" spans="8:27">
      <c r="H6502">
        <v>6501</v>
      </c>
      <c r="I6502" s="1" t="s">
        <v>752</v>
      </c>
      <c r="J6502" s="1"/>
      <c r="K6502" s="2"/>
      <c r="L6502">
        <v>6501</v>
      </c>
      <c r="M6502" s="1" t="s">
        <v>753</v>
      </c>
      <c r="N6502" s="1"/>
      <c r="O6502" s="2"/>
      <c r="P6502">
        <v>6501</v>
      </c>
      <c r="Q6502" s="1" t="s">
        <v>754</v>
      </c>
      <c r="R6502" s="1"/>
      <c r="S6502" s="2"/>
      <c r="T6502">
        <v>6501</v>
      </c>
      <c r="U6502" s="1" t="s">
        <v>178</v>
      </c>
      <c r="V6502" s="1"/>
      <c r="W6502" s="2"/>
      <c r="X6502">
        <v>6501</v>
      </c>
      <c r="Y6502" s="1" t="s">
        <v>179</v>
      </c>
      <c r="Z6502" s="1"/>
      <c r="AA6502" s="2"/>
    </row>
    <row r="6503" spans="8:27">
      <c r="H6503">
        <v>6502</v>
      </c>
      <c r="I6503" s="1" t="s">
        <v>752</v>
      </c>
      <c r="J6503" s="1"/>
      <c r="K6503" s="2"/>
      <c r="L6503">
        <v>6502</v>
      </c>
      <c r="M6503" s="1" t="s">
        <v>753</v>
      </c>
      <c r="N6503" s="1"/>
      <c r="O6503" s="2"/>
      <c r="P6503">
        <v>6502</v>
      </c>
      <c r="Q6503" s="1" t="s">
        <v>754</v>
      </c>
      <c r="R6503" s="1"/>
      <c r="S6503" s="2"/>
      <c r="T6503">
        <v>6502</v>
      </c>
      <c r="U6503" s="1" t="s">
        <v>178</v>
      </c>
      <c r="V6503" s="1"/>
      <c r="W6503" s="2"/>
      <c r="X6503">
        <v>6502</v>
      </c>
      <c r="Y6503" s="1" t="s">
        <v>179</v>
      </c>
      <c r="Z6503" s="1"/>
      <c r="AA6503" s="2"/>
    </row>
    <row r="6504" spans="8:27">
      <c r="H6504">
        <v>6503</v>
      </c>
      <c r="I6504" s="1" t="s">
        <v>752</v>
      </c>
      <c r="J6504" s="1"/>
      <c r="K6504" s="2"/>
      <c r="L6504">
        <v>6503</v>
      </c>
      <c r="M6504" s="1" t="s">
        <v>753</v>
      </c>
      <c r="N6504" s="1"/>
      <c r="O6504" s="2"/>
      <c r="P6504">
        <v>6503</v>
      </c>
      <c r="Q6504" s="1" t="s">
        <v>754</v>
      </c>
      <c r="R6504" s="1"/>
      <c r="S6504" s="2"/>
      <c r="T6504">
        <v>6503</v>
      </c>
      <c r="U6504" s="1" t="s">
        <v>178</v>
      </c>
      <c r="V6504" s="1"/>
      <c r="W6504" s="2"/>
      <c r="X6504">
        <v>6503</v>
      </c>
      <c r="Y6504" s="1" t="s">
        <v>179</v>
      </c>
      <c r="Z6504" s="1"/>
      <c r="AA6504" s="2"/>
    </row>
    <row r="6505" spans="8:27">
      <c r="H6505">
        <v>6504</v>
      </c>
      <c r="I6505" s="1" t="s">
        <v>752</v>
      </c>
      <c r="J6505" s="1"/>
      <c r="K6505" s="2"/>
      <c r="L6505">
        <v>6504</v>
      </c>
      <c r="M6505" s="1" t="s">
        <v>753</v>
      </c>
      <c r="N6505" s="1"/>
      <c r="O6505" s="2"/>
      <c r="P6505">
        <v>6504</v>
      </c>
      <c r="Q6505" s="1" t="s">
        <v>754</v>
      </c>
      <c r="R6505" s="1"/>
      <c r="S6505" s="2"/>
      <c r="T6505">
        <v>6504</v>
      </c>
      <c r="U6505" s="1" t="s">
        <v>178</v>
      </c>
      <c r="V6505" s="1"/>
      <c r="W6505" s="2"/>
      <c r="X6505">
        <v>6504</v>
      </c>
      <c r="Y6505" s="1" t="s">
        <v>179</v>
      </c>
      <c r="Z6505" s="1"/>
      <c r="AA6505" s="2"/>
    </row>
    <row r="6506" spans="8:27">
      <c r="H6506">
        <v>6505</v>
      </c>
      <c r="I6506" s="1" t="s">
        <v>752</v>
      </c>
      <c r="J6506" s="1"/>
      <c r="K6506" s="2"/>
      <c r="L6506">
        <v>6505</v>
      </c>
      <c r="M6506" s="1" t="s">
        <v>753</v>
      </c>
      <c r="N6506" s="1"/>
      <c r="O6506" s="2"/>
      <c r="P6506">
        <v>6505</v>
      </c>
      <c r="Q6506" s="1" t="s">
        <v>754</v>
      </c>
      <c r="R6506" s="1"/>
      <c r="S6506" s="2"/>
      <c r="T6506">
        <v>6505</v>
      </c>
      <c r="U6506" s="1" t="s">
        <v>178</v>
      </c>
      <c r="V6506" s="1"/>
      <c r="W6506" s="2"/>
      <c r="X6506">
        <v>6505</v>
      </c>
      <c r="Y6506" s="1" t="s">
        <v>179</v>
      </c>
      <c r="Z6506" s="1"/>
      <c r="AA6506" s="2"/>
    </row>
    <row r="6507" spans="8:27">
      <c r="H6507">
        <v>6506</v>
      </c>
      <c r="I6507" s="1" t="s">
        <v>752</v>
      </c>
      <c r="J6507" s="1"/>
      <c r="K6507" s="2"/>
      <c r="L6507">
        <v>6506</v>
      </c>
      <c r="M6507" s="1" t="s">
        <v>753</v>
      </c>
      <c r="N6507" s="1"/>
      <c r="O6507" s="2"/>
      <c r="P6507">
        <v>6506</v>
      </c>
      <c r="Q6507" s="1" t="s">
        <v>754</v>
      </c>
      <c r="R6507" s="1"/>
      <c r="S6507" s="2"/>
      <c r="T6507">
        <v>6506</v>
      </c>
      <c r="U6507" s="1" t="s">
        <v>178</v>
      </c>
      <c r="V6507" s="1"/>
      <c r="W6507" s="2"/>
      <c r="X6507">
        <v>6506</v>
      </c>
      <c r="Y6507" s="1" t="s">
        <v>179</v>
      </c>
      <c r="Z6507" s="1"/>
      <c r="AA6507" s="2"/>
    </row>
    <row r="6508" spans="8:27">
      <c r="H6508">
        <v>6507</v>
      </c>
      <c r="I6508" s="1" t="s">
        <v>752</v>
      </c>
      <c r="J6508" s="1"/>
      <c r="K6508" s="2"/>
      <c r="L6508">
        <v>6507</v>
      </c>
      <c r="M6508" s="1" t="s">
        <v>753</v>
      </c>
      <c r="N6508" s="1"/>
      <c r="O6508" s="2"/>
      <c r="P6508">
        <v>6507</v>
      </c>
      <c r="Q6508" s="1" t="s">
        <v>754</v>
      </c>
      <c r="R6508" s="1"/>
      <c r="S6508" s="2"/>
      <c r="T6508">
        <v>6507</v>
      </c>
      <c r="U6508" s="1" t="s">
        <v>178</v>
      </c>
      <c r="V6508" s="1"/>
      <c r="W6508" s="2"/>
      <c r="X6508">
        <v>6507</v>
      </c>
      <c r="Y6508" s="1" t="s">
        <v>179</v>
      </c>
      <c r="Z6508" s="1"/>
      <c r="AA6508" s="2"/>
    </row>
    <row r="6509" spans="8:27">
      <c r="H6509">
        <v>6508</v>
      </c>
      <c r="I6509" s="1" t="s">
        <v>752</v>
      </c>
      <c r="J6509" s="1"/>
      <c r="K6509" s="2"/>
      <c r="L6509">
        <v>6508</v>
      </c>
      <c r="M6509" s="1" t="s">
        <v>753</v>
      </c>
      <c r="N6509" s="1"/>
      <c r="O6509" s="2"/>
      <c r="P6509">
        <v>6508</v>
      </c>
      <c r="Q6509" s="1" t="s">
        <v>754</v>
      </c>
      <c r="R6509" s="1"/>
      <c r="S6509" s="2"/>
      <c r="T6509">
        <v>6508</v>
      </c>
      <c r="U6509" s="1" t="s">
        <v>178</v>
      </c>
      <c r="V6509" s="1"/>
      <c r="W6509" s="2"/>
      <c r="X6509">
        <v>6508</v>
      </c>
      <c r="Y6509" s="1" t="s">
        <v>179</v>
      </c>
      <c r="Z6509" s="1"/>
      <c r="AA6509" s="2"/>
    </row>
    <row r="6510" spans="8:27">
      <c r="H6510">
        <v>6509</v>
      </c>
      <c r="I6510" s="1" t="s">
        <v>752</v>
      </c>
      <c r="J6510" s="1"/>
      <c r="K6510" s="2"/>
      <c r="L6510">
        <v>6509</v>
      </c>
      <c r="M6510" s="1" t="s">
        <v>753</v>
      </c>
      <c r="N6510" s="1"/>
      <c r="O6510" s="2"/>
      <c r="P6510">
        <v>6509</v>
      </c>
      <c r="Q6510" s="1" t="s">
        <v>754</v>
      </c>
      <c r="R6510" s="1"/>
      <c r="S6510" s="2"/>
      <c r="T6510">
        <v>6509</v>
      </c>
      <c r="U6510" s="1" t="s">
        <v>178</v>
      </c>
      <c r="V6510" s="1"/>
      <c r="W6510" s="2"/>
      <c r="X6510">
        <v>6509</v>
      </c>
      <c r="Y6510" s="1" t="s">
        <v>179</v>
      </c>
      <c r="Z6510" s="1"/>
      <c r="AA6510" s="2"/>
    </row>
    <row r="6511" spans="8:27">
      <c r="H6511">
        <v>6510</v>
      </c>
      <c r="I6511" s="1" t="s">
        <v>752</v>
      </c>
      <c r="J6511" s="1"/>
      <c r="K6511" s="2"/>
      <c r="L6511">
        <v>6510</v>
      </c>
      <c r="M6511" s="1" t="s">
        <v>753</v>
      </c>
      <c r="N6511" s="1"/>
      <c r="O6511" s="2"/>
      <c r="P6511">
        <v>6510</v>
      </c>
      <c r="Q6511" s="1" t="s">
        <v>754</v>
      </c>
      <c r="R6511" s="1"/>
      <c r="S6511" s="2"/>
      <c r="T6511">
        <v>6510</v>
      </c>
      <c r="U6511" s="1" t="s">
        <v>178</v>
      </c>
      <c r="V6511" s="1"/>
      <c r="W6511" s="2"/>
      <c r="X6511">
        <v>6510</v>
      </c>
      <c r="Y6511" s="1" t="s">
        <v>179</v>
      </c>
      <c r="Z6511" s="1"/>
      <c r="AA6511" s="2"/>
    </row>
    <row r="6512" spans="8:27">
      <c r="H6512">
        <v>6511</v>
      </c>
      <c r="I6512" s="1" t="s">
        <v>752</v>
      </c>
      <c r="J6512" s="1"/>
      <c r="K6512" s="2"/>
      <c r="L6512">
        <v>6511</v>
      </c>
      <c r="M6512" s="1" t="s">
        <v>753</v>
      </c>
      <c r="N6512" s="1"/>
      <c r="O6512" s="2"/>
      <c r="P6512">
        <v>6511</v>
      </c>
      <c r="Q6512" s="1" t="s">
        <v>754</v>
      </c>
      <c r="R6512" s="1"/>
      <c r="S6512" s="2"/>
      <c r="T6512">
        <v>6511</v>
      </c>
      <c r="U6512" s="1" t="s">
        <v>178</v>
      </c>
      <c r="V6512" s="1"/>
      <c r="W6512" s="2"/>
      <c r="X6512">
        <v>6511</v>
      </c>
      <c r="Y6512" s="1" t="s">
        <v>179</v>
      </c>
      <c r="Z6512" s="1"/>
      <c r="AA6512" s="2"/>
    </row>
    <row r="6513" spans="8:27">
      <c r="H6513">
        <v>6512</v>
      </c>
      <c r="I6513" s="1" t="s">
        <v>752</v>
      </c>
      <c r="J6513" s="1"/>
      <c r="K6513" s="2"/>
      <c r="L6513">
        <v>6512</v>
      </c>
      <c r="M6513" s="1" t="s">
        <v>753</v>
      </c>
      <c r="N6513" s="1"/>
      <c r="O6513" s="2"/>
      <c r="P6513">
        <v>6512</v>
      </c>
      <c r="Q6513" s="1" t="s">
        <v>754</v>
      </c>
      <c r="R6513" s="1"/>
      <c r="S6513" s="2"/>
      <c r="T6513">
        <v>6512</v>
      </c>
      <c r="U6513" s="1" t="s">
        <v>178</v>
      </c>
      <c r="V6513" s="1"/>
      <c r="W6513" s="2"/>
      <c r="X6513">
        <v>6512</v>
      </c>
      <c r="Y6513" s="1" t="s">
        <v>179</v>
      </c>
      <c r="Z6513" s="1"/>
      <c r="AA6513" s="2"/>
    </row>
    <row r="6514" spans="8:27">
      <c r="H6514">
        <v>6513</v>
      </c>
      <c r="I6514" s="1" t="s">
        <v>752</v>
      </c>
      <c r="J6514" s="1"/>
      <c r="K6514" s="2"/>
      <c r="L6514">
        <v>6513</v>
      </c>
      <c r="M6514" s="1" t="s">
        <v>753</v>
      </c>
      <c r="N6514" s="1"/>
      <c r="O6514" s="2"/>
      <c r="P6514">
        <v>6513</v>
      </c>
      <c r="Q6514" s="1" t="s">
        <v>754</v>
      </c>
      <c r="R6514" s="1"/>
      <c r="S6514" s="2"/>
      <c r="T6514">
        <v>6513</v>
      </c>
      <c r="U6514" s="1" t="s">
        <v>178</v>
      </c>
      <c r="V6514" s="1"/>
      <c r="W6514" s="2"/>
      <c r="X6514">
        <v>6513</v>
      </c>
      <c r="Y6514" s="1" t="s">
        <v>179</v>
      </c>
      <c r="Z6514" s="1"/>
      <c r="AA6514" s="2"/>
    </row>
    <row r="6515" spans="8:27">
      <c r="H6515">
        <v>6514</v>
      </c>
      <c r="I6515" s="1" t="s">
        <v>752</v>
      </c>
      <c r="J6515" s="1"/>
      <c r="K6515" s="2"/>
      <c r="L6515">
        <v>6514</v>
      </c>
      <c r="M6515" s="1" t="s">
        <v>753</v>
      </c>
      <c r="N6515" s="1"/>
      <c r="O6515" s="2"/>
      <c r="P6515">
        <v>6514</v>
      </c>
      <c r="Q6515" s="1" t="s">
        <v>754</v>
      </c>
      <c r="R6515" s="1"/>
      <c r="S6515" s="2"/>
      <c r="T6515">
        <v>6514</v>
      </c>
      <c r="U6515" s="1" t="s">
        <v>178</v>
      </c>
      <c r="V6515" s="1"/>
      <c r="W6515" s="2"/>
      <c r="X6515">
        <v>6514</v>
      </c>
      <c r="Y6515" s="1" t="s">
        <v>179</v>
      </c>
      <c r="Z6515" s="1"/>
      <c r="AA6515" s="2"/>
    </row>
    <row r="6516" spans="8:27">
      <c r="H6516">
        <v>6515</v>
      </c>
      <c r="I6516" s="1" t="s">
        <v>752</v>
      </c>
      <c r="J6516" s="1"/>
      <c r="K6516" s="2"/>
      <c r="L6516">
        <v>6515</v>
      </c>
      <c r="M6516" s="1" t="s">
        <v>753</v>
      </c>
      <c r="N6516" s="1"/>
      <c r="O6516" s="2"/>
      <c r="P6516">
        <v>6515</v>
      </c>
      <c r="Q6516" s="1" t="s">
        <v>754</v>
      </c>
      <c r="R6516" s="1"/>
      <c r="S6516" s="2"/>
      <c r="T6516">
        <v>6515</v>
      </c>
      <c r="U6516" s="1" t="s">
        <v>178</v>
      </c>
      <c r="V6516" s="1"/>
      <c r="W6516" s="2"/>
      <c r="X6516">
        <v>6515</v>
      </c>
      <c r="Y6516" s="1" t="s">
        <v>179</v>
      </c>
      <c r="Z6516" s="1"/>
      <c r="AA6516" s="2"/>
    </row>
    <row r="6517" spans="8:27">
      <c r="H6517">
        <v>6516</v>
      </c>
      <c r="I6517" s="1" t="s">
        <v>752</v>
      </c>
      <c r="J6517" s="1"/>
      <c r="K6517" s="2"/>
      <c r="L6517">
        <v>6516</v>
      </c>
      <c r="M6517" s="1" t="s">
        <v>753</v>
      </c>
      <c r="N6517" s="1"/>
      <c r="O6517" s="2"/>
      <c r="P6517">
        <v>6516</v>
      </c>
      <c r="Q6517" s="1" t="s">
        <v>754</v>
      </c>
      <c r="R6517" s="1"/>
      <c r="S6517" s="2"/>
      <c r="T6517">
        <v>6516</v>
      </c>
      <c r="U6517" s="1" t="s">
        <v>178</v>
      </c>
      <c r="V6517" s="1"/>
      <c r="W6517" s="2"/>
      <c r="X6517">
        <v>6516</v>
      </c>
      <c r="Y6517" s="1" t="s">
        <v>179</v>
      </c>
      <c r="Z6517" s="1"/>
      <c r="AA6517" s="2"/>
    </row>
    <row r="6518" spans="8:27">
      <c r="H6518">
        <v>6517</v>
      </c>
      <c r="I6518" s="1" t="s">
        <v>752</v>
      </c>
      <c r="J6518" s="1"/>
      <c r="K6518" s="2"/>
      <c r="L6518">
        <v>6517</v>
      </c>
      <c r="M6518" s="1" t="s">
        <v>753</v>
      </c>
      <c r="N6518" s="1"/>
      <c r="O6518" s="2"/>
      <c r="P6518">
        <v>6517</v>
      </c>
      <c r="Q6518" s="1" t="s">
        <v>754</v>
      </c>
      <c r="R6518" s="1"/>
      <c r="S6518" s="2"/>
      <c r="T6518">
        <v>6517</v>
      </c>
      <c r="U6518" s="1" t="s">
        <v>178</v>
      </c>
      <c r="V6518" s="1"/>
      <c r="W6518" s="2"/>
      <c r="X6518">
        <v>6517</v>
      </c>
      <c r="Y6518" s="1" t="s">
        <v>179</v>
      </c>
      <c r="Z6518" s="1"/>
      <c r="AA6518" s="2"/>
    </row>
    <row r="6519" spans="8:27">
      <c r="H6519">
        <v>6518</v>
      </c>
      <c r="I6519" s="1" t="s">
        <v>752</v>
      </c>
      <c r="J6519" s="1"/>
      <c r="K6519" s="2"/>
      <c r="L6519">
        <v>6518</v>
      </c>
      <c r="M6519" s="1" t="s">
        <v>753</v>
      </c>
      <c r="N6519" s="1"/>
      <c r="O6519" s="2"/>
      <c r="P6519">
        <v>6518</v>
      </c>
      <c r="Q6519" s="1" t="s">
        <v>754</v>
      </c>
      <c r="R6519" s="1"/>
      <c r="S6519" s="2"/>
      <c r="T6519">
        <v>6518</v>
      </c>
      <c r="U6519" s="1" t="s">
        <v>178</v>
      </c>
      <c r="V6519" s="1"/>
      <c r="W6519" s="2"/>
      <c r="X6519">
        <v>6518</v>
      </c>
      <c r="Y6519" s="1" t="s">
        <v>179</v>
      </c>
      <c r="Z6519" s="1"/>
      <c r="AA6519" s="2"/>
    </row>
    <row r="6520" spans="8:27">
      <c r="H6520">
        <v>6519</v>
      </c>
      <c r="I6520" s="1" t="s">
        <v>752</v>
      </c>
      <c r="J6520" s="1"/>
      <c r="K6520" s="2"/>
      <c r="L6520">
        <v>6519</v>
      </c>
      <c r="M6520" s="1" t="s">
        <v>753</v>
      </c>
      <c r="N6520" s="1"/>
      <c r="O6520" s="2"/>
      <c r="P6520">
        <v>6519</v>
      </c>
      <c r="Q6520" s="1" t="s">
        <v>754</v>
      </c>
      <c r="R6520" s="1"/>
      <c r="S6520" s="2"/>
      <c r="T6520">
        <v>6519</v>
      </c>
      <c r="U6520" s="1" t="s">
        <v>178</v>
      </c>
      <c r="V6520" s="1"/>
      <c r="W6520" s="2"/>
      <c r="X6520">
        <v>6519</v>
      </c>
      <c r="Y6520" s="1" t="s">
        <v>179</v>
      </c>
      <c r="Z6520" s="1"/>
      <c r="AA6520" s="2"/>
    </row>
    <row r="6521" spans="8:27">
      <c r="H6521">
        <v>6520</v>
      </c>
      <c r="I6521" s="1" t="s">
        <v>752</v>
      </c>
      <c r="J6521" s="1"/>
      <c r="K6521" s="2"/>
      <c r="L6521">
        <v>6520</v>
      </c>
      <c r="M6521" s="1" t="s">
        <v>753</v>
      </c>
      <c r="N6521" s="1"/>
      <c r="O6521" s="2"/>
      <c r="P6521">
        <v>6520</v>
      </c>
      <c r="Q6521" s="1" t="s">
        <v>754</v>
      </c>
      <c r="R6521" s="1"/>
      <c r="S6521" s="2"/>
      <c r="T6521">
        <v>6520</v>
      </c>
      <c r="U6521" s="1" t="s">
        <v>178</v>
      </c>
      <c r="V6521" s="1"/>
      <c r="W6521" s="2"/>
      <c r="X6521">
        <v>6520</v>
      </c>
      <c r="Y6521" s="1" t="s">
        <v>179</v>
      </c>
      <c r="Z6521" s="1"/>
      <c r="AA6521" s="2"/>
    </row>
    <row r="6522" spans="8:27">
      <c r="H6522">
        <v>6521</v>
      </c>
      <c r="I6522" s="1" t="s">
        <v>752</v>
      </c>
      <c r="J6522" s="1"/>
      <c r="K6522" s="2"/>
      <c r="L6522">
        <v>6521</v>
      </c>
      <c r="M6522" s="1" t="s">
        <v>753</v>
      </c>
      <c r="N6522" s="1"/>
      <c r="O6522" s="2"/>
      <c r="P6522">
        <v>6521</v>
      </c>
      <c r="Q6522" s="1" t="s">
        <v>754</v>
      </c>
      <c r="R6522" s="1"/>
      <c r="S6522" s="2"/>
      <c r="T6522">
        <v>6521</v>
      </c>
      <c r="U6522" s="1" t="s">
        <v>178</v>
      </c>
      <c r="V6522" s="1"/>
      <c r="W6522" s="2"/>
      <c r="X6522">
        <v>6521</v>
      </c>
      <c r="Y6522" s="1" t="s">
        <v>179</v>
      </c>
      <c r="Z6522" s="1"/>
      <c r="AA6522" s="2"/>
    </row>
    <row r="6523" spans="8:27">
      <c r="H6523">
        <v>6522</v>
      </c>
      <c r="I6523" s="1" t="s">
        <v>752</v>
      </c>
      <c r="J6523" s="1"/>
      <c r="K6523" s="2"/>
      <c r="L6523">
        <v>6522</v>
      </c>
      <c r="M6523" s="1" t="s">
        <v>753</v>
      </c>
      <c r="N6523" s="1"/>
      <c r="O6523" s="2"/>
      <c r="P6523">
        <v>6522</v>
      </c>
      <c r="Q6523" s="1" t="s">
        <v>754</v>
      </c>
      <c r="R6523" s="1"/>
      <c r="S6523" s="2"/>
      <c r="T6523">
        <v>6522</v>
      </c>
      <c r="U6523" s="1" t="s">
        <v>178</v>
      </c>
      <c r="V6523" s="1"/>
      <c r="W6523" s="2"/>
      <c r="X6523">
        <v>6522</v>
      </c>
      <c r="Y6523" s="1" t="s">
        <v>179</v>
      </c>
      <c r="Z6523" s="1"/>
      <c r="AA6523" s="2"/>
    </row>
    <row r="6524" spans="8:27">
      <c r="H6524">
        <v>6523</v>
      </c>
      <c r="I6524" s="1" t="s">
        <v>752</v>
      </c>
      <c r="J6524" s="1"/>
      <c r="K6524" s="2"/>
      <c r="L6524">
        <v>6523</v>
      </c>
      <c r="M6524" s="1" t="s">
        <v>753</v>
      </c>
      <c r="N6524" s="1"/>
      <c r="O6524" s="2"/>
      <c r="P6524">
        <v>6523</v>
      </c>
      <c r="Q6524" s="1" t="s">
        <v>754</v>
      </c>
      <c r="R6524" s="1"/>
      <c r="S6524" s="2"/>
      <c r="T6524">
        <v>6523</v>
      </c>
      <c r="U6524" s="1" t="s">
        <v>178</v>
      </c>
      <c r="V6524" s="1"/>
      <c r="W6524" s="2"/>
      <c r="X6524">
        <v>6523</v>
      </c>
      <c r="Y6524" s="1" t="s">
        <v>179</v>
      </c>
      <c r="Z6524" s="1"/>
      <c r="AA6524" s="2"/>
    </row>
    <row r="6525" spans="8:27">
      <c r="H6525">
        <v>6524</v>
      </c>
      <c r="I6525" s="1" t="s">
        <v>752</v>
      </c>
      <c r="J6525" s="1"/>
      <c r="K6525" s="2"/>
      <c r="L6525">
        <v>6524</v>
      </c>
      <c r="M6525" s="1" t="s">
        <v>753</v>
      </c>
      <c r="N6525" s="1"/>
      <c r="O6525" s="2"/>
      <c r="P6525">
        <v>6524</v>
      </c>
      <c r="Q6525" s="1" t="s">
        <v>754</v>
      </c>
      <c r="R6525" s="1"/>
      <c r="S6525" s="2"/>
      <c r="T6525">
        <v>6524</v>
      </c>
      <c r="U6525" s="1" t="s">
        <v>178</v>
      </c>
      <c r="V6525" s="1"/>
      <c r="W6525" s="2"/>
      <c r="X6525">
        <v>6524</v>
      </c>
      <c r="Y6525" s="1" t="s">
        <v>179</v>
      </c>
      <c r="Z6525" s="1"/>
      <c r="AA6525" s="2"/>
    </row>
    <row r="6526" spans="8:27">
      <c r="H6526">
        <v>6525</v>
      </c>
      <c r="I6526" s="1" t="s">
        <v>752</v>
      </c>
      <c r="J6526" s="1"/>
      <c r="K6526" s="2"/>
      <c r="L6526">
        <v>6525</v>
      </c>
      <c r="M6526" s="1" t="s">
        <v>753</v>
      </c>
      <c r="N6526" s="1"/>
      <c r="O6526" s="2"/>
      <c r="P6526">
        <v>6525</v>
      </c>
      <c r="Q6526" s="1" t="s">
        <v>754</v>
      </c>
      <c r="R6526" s="1"/>
      <c r="S6526" s="2"/>
      <c r="T6526">
        <v>6525</v>
      </c>
      <c r="U6526" s="1" t="s">
        <v>178</v>
      </c>
      <c r="V6526" s="1"/>
      <c r="W6526" s="2"/>
      <c r="X6526">
        <v>6525</v>
      </c>
      <c r="Y6526" s="1" t="s">
        <v>179</v>
      </c>
      <c r="Z6526" s="1"/>
      <c r="AA6526" s="2"/>
    </row>
    <row r="6527" spans="8:27">
      <c r="H6527">
        <v>6526</v>
      </c>
      <c r="I6527" s="1" t="s">
        <v>752</v>
      </c>
      <c r="J6527" s="1"/>
      <c r="K6527" s="2"/>
      <c r="L6527">
        <v>6526</v>
      </c>
      <c r="M6527" s="1" t="s">
        <v>753</v>
      </c>
      <c r="N6527" s="1"/>
      <c r="O6527" s="2"/>
      <c r="P6527">
        <v>6526</v>
      </c>
      <c r="Q6527" s="1" t="s">
        <v>754</v>
      </c>
      <c r="R6527" s="1"/>
      <c r="S6527" s="2"/>
      <c r="T6527">
        <v>6526</v>
      </c>
      <c r="U6527" s="1" t="s">
        <v>178</v>
      </c>
      <c r="V6527" s="1"/>
      <c r="W6527" s="2"/>
      <c r="X6527">
        <v>6526</v>
      </c>
      <c r="Y6527" s="1" t="s">
        <v>179</v>
      </c>
      <c r="Z6527" s="1"/>
      <c r="AA6527" s="2"/>
    </row>
    <row r="6528" spans="8:27">
      <c r="H6528">
        <v>6527</v>
      </c>
      <c r="I6528" s="1" t="s">
        <v>752</v>
      </c>
      <c r="J6528" s="1"/>
      <c r="K6528" s="2"/>
      <c r="L6528">
        <v>6527</v>
      </c>
      <c r="M6528" s="1" t="s">
        <v>753</v>
      </c>
      <c r="N6528" s="1"/>
      <c r="O6528" s="2"/>
      <c r="P6528">
        <v>6527</v>
      </c>
      <c r="Q6528" s="1" t="s">
        <v>754</v>
      </c>
      <c r="R6528" s="1"/>
      <c r="S6528" s="2"/>
      <c r="T6528">
        <v>6527</v>
      </c>
      <c r="U6528" s="1" t="s">
        <v>178</v>
      </c>
      <c r="V6528" s="1"/>
      <c r="W6528" s="2"/>
      <c r="X6528">
        <v>6527</v>
      </c>
      <c r="Y6528" s="1" t="s">
        <v>179</v>
      </c>
      <c r="Z6528" s="1"/>
      <c r="AA6528" s="2"/>
    </row>
    <row r="6529" spans="8:27">
      <c r="H6529">
        <v>6528</v>
      </c>
      <c r="I6529" s="1" t="s">
        <v>752</v>
      </c>
      <c r="J6529" s="1"/>
      <c r="K6529" s="2"/>
      <c r="L6529">
        <v>6528</v>
      </c>
      <c r="M6529" s="1" t="s">
        <v>753</v>
      </c>
      <c r="N6529" s="1"/>
      <c r="O6529" s="2"/>
      <c r="P6529">
        <v>6528</v>
      </c>
      <c r="Q6529" s="1" t="s">
        <v>754</v>
      </c>
      <c r="R6529" s="1"/>
      <c r="S6529" s="2"/>
      <c r="T6529">
        <v>6528</v>
      </c>
      <c r="U6529" s="1" t="s">
        <v>178</v>
      </c>
      <c r="V6529" s="1"/>
      <c r="W6529" s="2"/>
      <c r="X6529">
        <v>6528</v>
      </c>
      <c r="Y6529" s="1" t="s">
        <v>179</v>
      </c>
      <c r="Z6529" s="1"/>
      <c r="AA6529" s="2"/>
    </row>
    <row r="6530" spans="8:27">
      <c r="H6530">
        <v>6529</v>
      </c>
      <c r="I6530" s="1" t="s">
        <v>752</v>
      </c>
      <c r="J6530" s="1"/>
      <c r="K6530" s="2"/>
      <c r="L6530">
        <v>6529</v>
      </c>
      <c r="M6530" s="1" t="s">
        <v>753</v>
      </c>
      <c r="N6530" s="1"/>
      <c r="O6530" s="2"/>
      <c r="P6530">
        <v>6529</v>
      </c>
      <c r="Q6530" s="1" t="s">
        <v>754</v>
      </c>
      <c r="R6530" s="1"/>
      <c r="S6530" s="2"/>
      <c r="T6530">
        <v>6529</v>
      </c>
      <c r="U6530" s="1" t="s">
        <v>178</v>
      </c>
      <c r="V6530" s="1"/>
      <c r="W6530" s="2"/>
      <c r="X6530">
        <v>6529</v>
      </c>
      <c r="Y6530" s="1" t="s">
        <v>179</v>
      </c>
      <c r="Z6530" s="1"/>
      <c r="AA6530" s="2"/>
    </row>
    <row r="6531" spans="8:27">
      <c r="H6531">
        <v>6530</v>
      </c>
      <c r="I6531" s="1" t="s">
        <v>752</v>
      </c>
      <c r="J6531" s="1"/>
      <c r="K6531" s="2"/>
      <c r="L6531">
        <v>6530</v>
      </c>
      <c r="M6531" s="1" t="s">
        <v>753</v>
      </c>
      <c r="N6531" s="1"/>
      <c r="O6531" s="2"/>
      <c r="P6531">
        <v>6530</v>
      </c>
      <c r="Q6531" s="1" t="s">
        <v>754</v>
      </c>
      <c r="R6531" s="1"/>
      <c r="S6531" s="2"/>
      <c r="T6531">
        <v>6530</v>
      </c>
      <c r="U6531" s="1" t="s">
        <v>178</v>
      </c>
      <c r="V6531" s="1"/>
      <c r="W6531" s="2"/>
      <c r="X6531">
        <v>6530</v>
      </c>
      <c r="Y6531" s="1" t="s">
        <v>179</v>
      </c>
      <c r="Z6531" s="1"/>
      <c r="AA6531" s="2"/>
    </row>
    <row r="6532" spans="8:27">
      <c r="H6532">
        <v>6531</v>
      </c>
      <c r="I6532" s="1" t="s">
        <v>752</v>
      </c>
      <c r="J6532" s="1"/>
      <c r="K6532" s="2"/>
      <c r="L6532">
        <v>6531</v>
      </c>
      <c r="M6532" s="1" t="s">
        <v>753</v>
      </c>
      <c r="N6532" s="1"/>
      <c r="O6532" s="2"/>
      <c r="P6532">
        <v>6531</v>
      </c>
      <c r="Q6532" s="1" t="s">
        <v>754</v>
      </c>
      <c r="R6532" s="1"/>
      <c r="S6532" s="2"/>
      <c r="T6532">
        <v>6531</v>
      </c>
      <c r="U6532" s="1" t="s">
        <v>178</v>
      </c>
      <c r="V6532" s="1"/>
      <c r="W6532" s="2"/>
      <c r="X6532">
        <v>6531</v>
      </c>
      <c r="Y6532" s="1" t="s">
        <v>179</v>
      </c>
      <c r="Z6532" s="1"/>
      <c r="AA6532" s="2"/>
    </row>
    <row r="6533" spans="8:27">
      <c r="H6533">
        <v>6532</v>
      </c>
      <c r="I6533" s="1" t="s">
        <v>752</v>
      </c>
      <c r="J6533" s="1"/>
      <c r="K6533" s="2"/>
      <c r="L6533">
        <v>6532</v>
      </c>
      <c r="M6533" s="1" t="s">
        <v>753</v>
      </c>
      <c r="N6533" s="1"/>
      <c r="O6533" s="2"/>
      <c r="P6533">
        <v>6532</v>
      </c>
      <c r="Q6533" s="1" t="s">
        <v>754</v>
      </c>
      <c r="R6533" s="1"/>
      <c r="S6533" s="2"/>
      <c r="T6533">
        <v>6532</v>
      </c>
      <c r="U6533" s="1" t="s">
        <v>178</v>
      </c>
      <c r="V6533" s="1"/>
      <c r="W6533" s="2"/>
      <c r="X6533">
        <v>6532</v>
      </c>
      <c r="Y6533" s="1" t="s">
        <v>179</v>
      </c>
      <c r="Z6533" s="1"/>
      <c r="AA6533" s="2"/>
    </row>
    <row r="6534" spans="8:27">
      <c r="H6534">
        <v>6533</v>
      </c>
      <c r="I6534" s="1" t="s">
        <v>752</v>
      </c>
      <c r="J6534" s="1"/>
      <c r="K6534" s="2"/>
      <c r="L6534">
        <v>6533</v>
      </c>
      <c r="M6534" s="1" t="s">
        <v>753</v>
      </c>
      <c r="N6534" s="1"/>
      <c r="O6534" s="2"/>
      <c r="P6534">
        <v>6533</v>
      </c>
      <c r="Q6534" s="1" t="s">
        <v>754</v>
      </c>
      <c r="R6534" s="1"/>
      <c r="S6534" s="2"/>
      <c r="T6534">
        <v>6533</v>
      </c>
      <c r="U6534" s="1" t="s">
        <v>178</v>
      </c>
      <c r="V6534" s="1"/>
      <c r="W6534" s="2"/>
      <c r="X6534">
        <v>6533</v>
      </c>
      <c r="Y6534" s="1" t="s">
        <v>179</v>
      </c>
      <c r="Z6534" s="1"/>
      <c r="AA6534" s="2"/>
    </row>
    <row r="6535" spans="8:27">
      <c r="H6535">
        <v>6534</v>
      </c>
      <c r="I6535" s="1" t="s">
        <v>752</v>
      </c>
      <c r="J6535" s="1"/>
      <c r="K6535" s="2"/>
      <c r="L6535">
        <v>6534</v>
      </c>
      <c r="M6535" s="1" t="s">
        <v>753</v>
      </c>
      <c r="N6535" s="1"/>
      <c r="O6535" s="2"/>
      <c r="P6535">
        <v>6534</v>
      </c>
      <c r="Q6535" s="1" t="s">
        <v>754</v>
      </c>
      <c r="R6535" s="1"/>
      <c r="S6535" s="2"/>
      <c r="T6535">
        <v>6534</v>
      </c>
      <c r="U6535" s="1" t="s">
        <v>178</v>
      </c>
      <c r="V6535" s="1"/>
      <c r="W6535" s="2"/>
      <c r="X6535">
        <v>6534</v>
      </c>
      <c r="Y6535" s="1" t="s">
        <v>179</v>
      </c>
      <c r="Z6535" s="1"/>
      <c r="AA6535" s="2"/>
    </row>
    <row r="6536" spans="8:27">
      <c r="H6536">
        <v>6535</v>
      </c>
      <c r="I6536" s="1" t="s">
        <v>752</v>
      </c>
      <c r="J6536" s="1"/>
      <c r="K6536" s="2"/>
      <c r="L6536">
        <v>6535</v>
      </c>
      <c r="M6536" s="1" t="s">
        <v>753</v>
      </c>
      <c r="N6536" s="1"/>
      <c r="O6536" s="2"/>
      <c r="P6536">
        <v>6535</v>
      </c>
      <c r="Q6536" s="1" t="s">
        <v>754</v>
      </c>
      <c r="R6536" s="1"/>
      <c r="S6536" s="2"/>
      <c r="T6536">
        <v>6535</v>
      </c>
      <c r="U6536" s="1" t="s">
        <v>178</v>
      </c>
      <c r="V6536" s="1"/>
      <c r="W6536" s="2"/>
      <c r="X6536">
        <v>6535</v>
      </c>
      <c r="Y6536" s="1" t="s">
        <v>179</v>
      </c>
      <c r="Z6536" s="1"/>
      <c r="AA6536" s="2"/>
    </row>
    <row r="6537" spans="8:27">
      <c r="H6537">
        <v>6536</v>
      </c>
      <c r="I6537" s="1" t="s">
        <v>752</v>
      </c>
      <c r="J6537" s="1"/>
      <c r="K6537" s="2"/>
      <c r="L6537">
        <v>6536</v>
      </c>
      <c r="M6537" s="1" t="s">
        <v>753</v>
      </c>
      <c r="N6537" s="1"/>
      <c r="O6537" s="2"/>
      <c r="P6537">
        <v>6536</v>
      </c>
      <c r="Q6537" s="1" t="s">
        <v>754</v>
      </c>
      <c r="R6537" s="1"/>
      <c r="S6537" s="2"/>
      <c r="T6537">
        <v>6536</v>
      </c>
      <c r="U6537" s="1" t="s">
        <v>178</v>
      </c>
      <c r="V6537" s="1"/>
      <c r="W6537" s="2"/>
      <c r="X6537">
        <v>6536</v>
      </c>
      <c r="Y6537" s="1" t="s">
        <v>179</v>
      </c>
      <c r="Z6537" s="1"/>
      <c r="AA6537" s="2"/>
    </row>
    <row r="6538" spans="8:27">
      <c r="H6538">
        <v>6537</v>
      </c>
      <c r="I6538" s="1" t="s">
        <v>752</v>
      </c>
      <c r="J6538" s="1"/>
      <c r="K6538" s="2"/>
      <c r="L6538">
        <v>6537</v>
      </c>
      <c r="M6538" s="1" t="s">
        <v>753</v>
      </c>
      <c r="N6538" s="1"/>
      <c r="O6538" s="2"/>
      <c r="P6538">
        <v>6537</v>
      </c>
      <c r="Q6538" s="1" t="s">
        <v>754</v>
      </c>
      <c r="R6538" s="1"/>
      <c r="S6538" s="2"/>
      <c r="T6538">
        <v>6537</v>
      </c>
      <c r="U6538" s="1" t="s">
        <v>178</v>
      </c>
      <c r="V6538" s="1"/>
      <c r="W6538" s="2"/>
      <c r="X6538">
        <v>6537</v>
      </c>
      <c r="Y6538" s="1" t="s">
        <v>179</v>
      </c>
      <c r="Z6538" s="1"/>
      <c r="AA6538" s="2"/>
    </row>
    <row r="6539" spans="8:27">
      <c r="H6539">
        <v>6538</v>
      </c>
      <c r="I6539" s="1" t="s">
        <v>752</v>
      </c>
      <c r="J6539" s="1"/>
      <c r="K6539" s="2"/>
      <c r="L6539">
        <v>6538</v>
      </c>
      <c r="M6539" s="1" t="s">
        <v>753</v>
      </c>
      <c r="N6539" s="1"/>
      <c r="O6539" s="2"/>
      <c r="P6539">
        <v>6538</v>
      </c>
      <c r="Q6539" s="1" t="s">
        <v>754</v>
      </c>
      <c r="R6539" s="1"/>
      <c r="S6539" s="2"/>
      <c r="T6539">
        <v>6538</v>
      </c>
      <c r="U6539" s="1" t="s">
        <v>178</v>
      </c>
      <c r="V6539" s="1"/>
      <c r="W6539" s="2"/>
      <c r="X6539">
        <v>6538</v>
      </c>
      <c r="Y6539" s="1" t="s">
        <v>179</v>
      </c>
      <c r="Z6539" s="1"/>
      <c r="AA6539" s="2"/>
    </row>
    <row r="6540" spans="8:27">
      <c r="H6540">
        <v>6539</v>
      </c>
      <c r="I6540" s="1" t="s">
        <v>752</v>
      </c>
      <c r="J6540" s="1"/>
      <c r="K6540" s="2"/>
      <c r="L6540">
        <v>6539</v>
      </c>
      <c r="M6540" s="1" t="s">
        <v>753</v>
      </c>
      <c r="N6540" s="1"/>
      <c r="O6540" s="2"/>
      <c r="P6540">
        <v>6539</v>
      </c>
      <c r="Q6540" s="1" t="s">
        <v>754</v>
      </c>
      <c r="R6540" s="1"/>
      <c r="S6540" s="2"/>
      <c r="T6540">
        <v>6539</v>
      </c>
      <c r="U6540" s="1" t="s">
        <v>178</v>
      </c>
      <c r="V6540" s="1"/>
      <c r="W6540" s="2"/>
      <c r="X6540">
        <v>6539</v>
      </c>
      <c r="Y6540" s="1" t="s">
        <v>179</v>
      </c>
      <c r="Z6540" s="1"/>
      <c r="AA6540" s="2"/>
    </row>
    <row r="6541" spans="8:27">
      <c r="H6541">
        <v>6540</v>
      </c>
      <c r="I6541" s="1" t="s">
        <v>752</v>
      </c>
      <c r="J6541" s="1"/>
      <c r="K6541" s="2"/>
      <c r="L6541">
        <v>6540</v>
      </c>
      <c r="M6541" s="1" t="s">
        <v>753</v>
      </c>
      <c r="N6541" s="1"/>
      <c r="O6541" s="2"/>
      <c r="P6541">
        <v>6540</v>
      </c>
      <c r="Q6541" s="1" t="s">
        <v>754</v>
      </c>
      <c r="R6541" s="1"/>
      <c r="S6541" s="2"/>
      <c r="T6541">
        <v>6540</v>
      </c>
      <c r="U6541" s="1" t="s">
        <v>178</v>
      </c>
      <c r="V6541" s="1"/>
      <c r="W6541" s="2"/>
      <c r="X6541">
        <v>6540</v>
      </c>
      <c r="Y6541" s="1" t="s">
        <v>179</v>
      </c>
      <c r="Z6541" s="1"/>
      <c r="AA6541" s="2"/>
    </row>
    <row r="6542" spans="8:27">
      <c r="H6542">
        <v>6541</v>
      </c>
      <c r="I6542" s="1" t="s">
        <v>752</v>
      </c>
      <c r="J6542" s="1"/>
      <c r="K6542" s="2"/>
      <c r="L6542">
        <v>6541</v>
      </c>
      <c r="M6542" s="1" t="s">
        <v>753</v>
      </c>
      <c r="N6542" s="1"/>
      <c r="O6542" s="2"/>
      <c r="P6542">
        <v>6541</v>
      </c>
      <c r="Q6542" s="1" t="s">
        <v>754</v>
      </c>
      <c r="R6542" s="1"/>
      <c r="S6542" s="2"/>
      <c r="T6542">
        <v>6541</v>
      </c>
      <c r="U6542" s="1" t="s">
        <v>178</v>
      </c>
      <c r="V6542" s="1"/>
      <c r="W6542" s="2"/>
      <c r="X6542">
        <v>6541</v>
      </c>
      <c r="Y6542" s="1" t="s">
        <v>179</v>
      </c>
      <c r="Z6542" s="1"/>
      <c r="AA6542" s="2"/>
    </row>
    <row r="6543" spans="8:27">
      <c r="H6543">
        <v>6542</v>
      </c>
      <c r="I6543" s="1" t="s">
        <v>752</v>
      </c>
      <c r="J6543" s="1"/>
      <c r="K6543" s="2"/>
      <c r="L6543">
        <v>6542</v>
      </c>
      <c r="M6543" s="1" t="s">
        <v>753</v>
      </c>
      <c r="N6543" s="1"/>
      <c r="O6543" s="2"/>
      <c r="P6543">
        <v>6542</v>
      </c>
      <c r="Q6543" s="1" t="s">
        <v>754</v>
      </c>
      <c r="R6543" s="1"/>
      <c r="S6543" s="2"/>
      <c r="T6543">
        <v>6542</v>
      </c>
      <c r="U6543" s="1" t="s">
        <v>178</v>
      </c>
      <c r="V6543" s="1"/>
      <c r="W6543" s="2"/>
      <c r="X6543">
        <v>6542</v>
      </c>
      <c r="Y6543" s="1" t="s">
        <v>179</v>
      </c>
      <c r="Z6543" s="1"/>
      <c r="AA6543" s="2"/>
    </row>
    <row r="6544" spans="8:27">
      <c r="H6544">
        <v>6543</v>
      </c>
      <c r="I6544" s="1" t="s">
        <v>752</v>
      </c>
      <c r="J6544" s="1"/>
      <c r="K6544" s="2"/>
      <c r="L6544">
        <v>6543</v>
      </c>
      <c r="M6544" s="1" t="s">
        <v>753</v>
      </c>
      <c r="N6544" s="1"/>
      <c r="O6544" s="2"/>
      <c r="P6544">
        <v>6543</v>
      </c>
      <c r="Q6544" s="1" t="s">
        <v>754</v>
      </c>
      <c r="R6544" s="1"/>
      <c r="S6544" s="2"/>
      <c r="T6544">
        <v>6543</v>
      </c>
      <c r="U6544" s="1" t="s">
        <v>178</v>
      </c>
      <c r="V6544" s="1"/>
      <c r="W6544" s="2"/>
      <c r="X6544">
        <v>6543</v>
      </c>
      <c r="Y6544" s="1" t="s">
        <v>179</v>
      </c>
      <c r="Z6544" s="1"/>
      <c r="AA6544" s="2"/>
    </row>
    <row r="6545" spans="8:27">
      <c r="H6545">
        <v>6544</v>
      </c>
      <c r="I6545" s="1" t="s">
        <v>752</v>
      </c>
      <c r="J6545" s="1"/>
      <c r="K6545" s="2"/>
      <c r="L6545">
        <v>6544</v>
      </c>
      <c r="M6545" s="1" t="s">
        <v>753</v>
      </c>
      <c r="N6545" s="1"/>
      <c r="O6545" s="2"/>
      <c r="P6545">
        <v>6544</v>
      </c>
      <c r="Q6545" s="1" t="s">
        <v>754</v>
      </c>
      <c r="R6545" s="1"/>
      <c r="S6545" s="2"/>
      <c r="T6545">
        <v>6544</v>
      </c>
      <c r="U6545" s="1" t="s">
        <v>178</v>
      </c>
      <c r="V6545" s="1"/>
      <c r="W6545" s="2"/>
      <c r="X6545">
        <v>6544</v>
      </c>
      <c r="Y6545" s="1" t="s">
        <v>179</v>
      </c>
      <c r="Z6545" s="1"/>
      <c r="AA6545" s="2"/>
    </row>
    <row r="6546" spans="8:27">
      <c r="H6546">
        <v>6545</v>
      </c>
      <c r="I6546" s="1" t="s">
        <v>752</v>
      </c>
      <c r="J6546" s="1"/>
      <c r="K6546" s="2"/>
      <c r="L6546">
        <v>6545</v>
      </c>
      <c r="M6546" s="1" t="s">
        <v>753</v>
      </c>
      <c r="N6546" s="1"/>
      <c r="O6546" s="2"/>
      <c r="P6546">
        <v>6545</v>
      </c>
      <c r="Q6546" s="1" t="s">
        <v>754</v>
      </c>
      <c r="R6546" s="1"/>
      <c r="S6546" s="2"/>
      <c r="T6546">
        <v>6545</v>
      </c>
      <c r="U6546" s="1" t="s">
        <v>178</v>
      </c>
      <c r="V6546" s="1"/>
      <c r="W6546" s="2"/>
      <c r="X6546">
        <v>6545</v>
      </c>
      <c r="Y6546" s="1" t="s">
        <v>179</v>
      </c>
      <c r="Z6546" s="1"/>
      <c r="AA6546" s="2"/>
    </row>
    <row r="6547" spans="8:27">
      <c r="H6547">
        <v>6546</v>
      </c>
      <c r="I6547" s="1" t="s">
        <v>752</v>
      </c>
      <c r="J6547" s="1"/>
      <c r="K6547" s="2"/>
      <c r="L6547">
        <v>6546</v>
      </c>
      <c r="M6547" s="1" t="s">
        <v>753</v>
      </c>
      <c r="N6547" s="1"/>
      <c r="O6547" s="2"/>
      <c r="P6547">
        <v>6546</v>
      </c>
      <c r="Q6547" s="1" t="s">
        <v>754</v>
      </c>
      <c r="R6547" s="1"/>
      <c r="S6547" s="2"/>
      <c r="T6547">
        <v>6546</v>
      </c>
      <c r="U6547" s="1" t="s">
        <v>178</v>
      </c>
      <c r="V6547" s="1"/>
      <c r="W6547" s="2"/>
      <c r="X6547">
        <v>6546</v>
      </c>
      <c r="Y6547" s="1" t="s">
        <v>179</v>
      </c>
      <c r="Z6547" s="1"/>
      <c r="AA6547" s="2"/>
    </row>
    <row r="6548" spans="8:27">
      <c r="H6548">
        <v>6547</v>
      </c>
      <c r="I6548" s="1" t="s">
        <v>752</v>
      </c>
      <c r="J6548" s="1"/>
      <c r="K6548" s="2"/>
      <c r="L6548">
        <v>6547</v>
      </c>
      <c r="M6548" s="1" t="s">
        <v>753</v>
      </c>
      <c r="N6548" s="1"/>
      <c r="O6548" s="2"/>
      <c r="P6548">
        <v>6547</v>
      </c>
      <c r="Q6548" s="1" t="s">
        <v>754</v>
      </c>
      <c r="R6548" s="1"/>
      <c r="S6548" s="2"/>
      <c r="T6548">
        <v>6547</v>
      </c>
      <c r="U6548" s="1" t="s">
        <v>178</v>
      </c>
      <c r="V6548" s="1"/>
      <c r="W6548" s="2"/>
      <c r="X6548">
        <v>6547</v>
      </c>
      <c r="Y6548" s="1" t="s">
        <v>179</v>
      </c>
      <c r="Z6548" s="1"/>
      <c r="AA6548" s="2"/>
    </row>
    <row r="6549" spans="8:27">
      <c r="H6549">
        <v>6548</v>
      </c>
      <c r="I6549" s="1" t="s">
        <v>752</v>
      </c>
      <c r="J6549" s="1"/>
      <c r="K6549" s="2"/>
      <c r="L6549">
        <v>6548</v>
      </c>
      <c r="M6549" s="1" t="s">
        <v>753</v>
      </c>
      <c r="N6549" s="1"/>
      <c r="O6549" s="2"/>
      <c r="P6549">
        <v>6548</v>
      </c>
      <c r="Q6549" s="1" t="s">
        <v>754</v>
      </c>
      <c r="R6549" s="1"/>
      <c r="S6549" s="2"/>
      <c r="T6549">
        <v>6548</v>
      </c>
      <c r="U6549" s="1" t="s">
        <v>178</v>
      </c>
      <c r="V6549" s="1"/>
      <c r="W6549" s="2"/>
      <c r="X6549">
        <v>6548</v>
      </c>
      <c r="Y6549" s="1" t="s">
        <v>179</v>
      </c>
      <c r="Z6549" s="1"/>
      <c r="AA6549" s="2"/>
    </row>
    <row r="6550" spans="8:27">
      <c r="H6550">
        <v>6549</v>
      </c>
      <c r="I6550" s="1" t="s">
        <v>752</v>
      </c>
      <c r="J6550" s="1"/>
      <c r="K6550" s="2"/>
      <c r="L6550">
        <v>6549</v>
      </c>
      <c r="M6550" s="1" t="s">
        <v>753</v>
      </c>
      <c r="N6550" s="1"/>
      <c r="O6550" s="2"/>
      <c r="P6550">
        <v>6549</v>
      </c>
      <c r="Q6550" s="1" t="s">
        <v>754</v>
      </c>
      <c r="R6550" s="1"/>
      <c r="S6550" s="2"/>
      <c r="T6550">
        <v>6549</v>
      </c>
      <c r="U6550" s="1" t="s">
        <v>178</v>
      </c>
      <c r="V6550" s="1"/>
      <c r="W6550" s="2"/>
      <c r="X6550">
        <v>6549</v>
      </c>
      <c r="Y6550" s="1" t="s">
        <v>179</v>
      </c>
      <c r="Z6550" s="1"/>
      <c r="AA6550" s="2"/>
    </row>
    <row r="6551" spans="8:27">
      <c r="H6551">
        <v>6550</v>
      </c>
      <c r="I6551" s="1" t="s">
        <v>752</v>
      </c>
      <c r="J6551" s="1"/>
      <c r="K6551" s="2"/>
      <c r="L6551">
        <v>6550</v>
      </c>
      <c r="M6551" s="1" t="s">
        <v>753</v>
      </c>
      <c r="N6551" s="1"/>
      <c r="O6551" s="2"/>
      <c r="P6551">
        <v>6550</v>
      </c>
      <c r="Q6551" s="1" t="s">
        <v>754</v>
      </c>
      <c r="R6551" s="1"/>
      <c r="S6551" s="2"/>
      <c r="T6551">
        <v>6550</v>
      </c>
      <c r="U6551" s="1" t="s">
        <v>178</v>
      </c>
      <c r="V6551" s="1"/>
      <c r="W6551" s="2"/>
      <c r="X6551">
        <v>6550</v>
      </c>
      <c r="Y6551" s="1" t="s">
        <v>179</v>
      </c>
      <c r="Z6551" s="1"/>
      <c r="AA6551" s="2"/>
    </row>
    <row r="6552" spans="8:27">
      <c r="H6552">
        <v>6551</v>
      </c>
      <c r="I6552" s="1" t="s">
        <v>752</v>
      </c>
      <c r="J6552" s="1"/>
      <c r="K6552" s="2"/>
      <c r="L6552">
        <v>6551</v>
      </c>
      <c r="M6552" s="1" t="s">
        <v>753</v>
      </c>
      <c r="N6552" s="1"/>
      <c r="O6552" s="2"/>
      <c r="P6552">
        <v>6551</v>
      </c>
      <c r="Q6552" s="1" t="s">
        <v>754</v>
      </c>
      <c r="R6552" s="1"/>
      <c r="S6552" s="2"/>
      <c r="T6552">
        <v>6551</v>
      </c>
      <c r="U6552" s="1" t="s">
        <v>178</v>
      </c>
      <c r="V6552" s="1"/>
      <c r="W6552" s="2"/>
      <c r="X6552">
        <v>6551</v>
      </c>
      <c r="Y6552" s="1" t="s">
        <v>179</v>
      </c>
      <c r="Z6552" s="1"/>
      <c r="AA6552" s="2"/>
    </row>
    <row r="6553" spans="8:27">
      <c r="H6553">
        <v>6552</v>
      </c>
      <c r="I6553" s="1" t="s">
        <v>752</v>
      </c>
      <c r="J6553" s="1"/>
      <c r="K6553" s="2"/>
      <c r="L6553">
        <v>6552</v>
      </c>
      <c r="M6553" s="1" t="s">
        <v>753</v>
      </c>
      <c r="N6553" s="1"/>
      <c r="O6553" s="2"/>
      <c r="P6553">
        <v>6552</v>
      </c>
      <c r="Q6553" s="1" t="s">
        <v>754</v>
      </c>
      <c r="R6553" s="1"/>
      <c r="S6553" s="2"/>
      <c r="T6553">
        <v>6552</v>
      </c>
      <c r="U6553" s="1" t="s">
        <v>178</v>
      </c>
      <c r="V6553" s="1"/>
      <c r="W6553" s="2"/>
      <c r="X6553">
        <v>6552</v>
      </c>
      <c r="Y6553" s="1" t="s">
        <v>179</v>
      </c>
      <c r="Z6553" s="1"/>
      <c r="AA6553" s="2"/>
    </row>
    <row r="6554" spans="8:27">
      <c r="H6554">
        <v>6553</v>
      </c>
      <c r="I6554" s="1" t="s">
        <v>752</v>
      </c>
      <c r="J6554" s="1"/>
      <c r="K6554" s="2"/>
      <c r="L6554">
        <v>6553</v>
      </c>
      <c r="M6554" s="1" t="s">
        <v>753</v>
      </c>
      <c r="N6554" s="1"/>
      <c r="O6554" s="2"/>
      <c r="P6554">
        <v>6553</v>
      </c>
      <c r="Q6554" s="1" t="s">
        <v>754</v>
      </c>
      <c r="R6554" s="1"/>
      <c r="S6554" s="2"/>
      <c r="T6554">
        <v>6553</v>
      </c>
      <c r="U6554" s="1" t="s">
        <v>178</v>
      </c>
      <c r="V6554" s="1"/>
      <c r="W6554" s="2"/>
      <c r="X6554">
        <v>6553</v>
      </c>
      <c r="Y6554" s="1" t="s">
        <v>179</v>
      </c>
      <c r="Z6554" s="1"/>
      <c r="AA6554" s="2"/>
    </row>
    <row r="6555" spans="8:27">
      <c r="H6555">
        <v>6554</v>
      </c>
      <c r="I6555" s="1" t="s">
        <v>752</v>
      </c>
      <c r="J6555" s="1"/>
      <c r="K6555" s="2"/>
      <c r="L6555">
        <v>6554</v>
      </c>
      <c r="M6555" s="1" t="s">
        <v>753</v>
      </c>
      <c r="N6555" s="1"/>
      <c r="O6555" s="2"/>
      <c r="P6555">
        <v>6554</v>
      </c>
      <c r="Q6555" s="1" t="s">
        <v>754</v>
      </c>
      <c r="R6555" s="1"/>
      <c r="S6555" s="2"/>
      <c r="T6555">
        <v>6554</v>
      </c>
      <c r="U6555" s="1" t="s">
        <v>178</v>
      </c>
      <c r="V6555" s="1"/>
      <c r="W6555" s="2"/>
      <c r="X6555">
        <v>6554</v>
      </c>
      <c r="Y6555" s="1" t="s">
        <v>179</v>
      </c>
      <c r="Z6555" s="1"/>
      <c r="AA6555" s="2"/>
    </row>
    <row r="6556" spans="8:27">
      <c r="H6556">
        <v>6555</v>
      </c>
      <c r="I6556" s="1" t="s">
        <v>752</v>
      </c>
      <c r="J6556" s="1"/>
      <c r="K6556" s="2"/>
      <c r="L6556">
        <v>6555</v>
      </c>
      <c r="M6556" s="1" t="s">
        <v>753</v>
      </c>
      <c r="N6556" s="1"/>
      <c r="O6556" s="2"/>
      <c r="P6556">
        <v>6555</v>
      </c>
      <c r="Q6556" s="1" t="s">
        <v>754</v>
      </c>
      <c r="R6556" s="1"/>
      <c r="S6556" s="2"/>
      <c r="T6556">
        <v>6555</v>
      </c>
      <c r="U6556" s="1" t="s">
        <v>178</v>
      </c>
      <c r="V6556" s="1"/>
      <c r="W6556" s="2"/>
      <c r="X6556">
        <v>6555</v>
      </c>
      <c r="Y6556" s="1" t="s">
        <v>179</v>
      </c>
      <c r="Z6556" s="1"/>
      <c r="AA6556" s="2"/>
    </row>
    <row r="6557" spans="8:27">
      <c r="H6557">
        <v>6556</v>
      </c>
      <c r="I6557" s="1" t="s">
        <v>752</v>
      </c>
      <c r="J6557" s="1"/>
      <c r="K6557" s="2"/>
      <c r="L6557">
        <v>6556</v>
      </c>
      <c r="M6557" s="1" t="s">
        <v>753</v>
      </c>
      <c r="N6557" s="1"/>
      <c r="O6557" s="2"/>
      <c r="P6557">
        <v>6556</v>
      </c>
      <c r="Q6557" s="1" t="s">
        <v>754</v>
      </c>
      <c r="R6557" s="1"/>
      <c r="S6557" s="2"/>
      <c r="T6557">
        <v>6556</v>
      </c>
      <c r="U6557" s="1" t="s">
        <v>178</v>
      </c>
      <c r="V6557" s="1"/>
      <c r="W6557" s="2"/>
      <c r="X6557">
        <v>6556</v>
      </c>
      <c r="Y6557" s="1" t="s">
        <v>179</v>
      </c>
      <c r="Z6557" s="1"/>
      <c r="AA6557" s="2"/>
    </row>
    <row r="6558" spans="8:27">
      <c r="H6558">
        <v>6557</v>
      </c>
      <c r="I6558" s="1" t="s">
        <v>752</v>
      </c>
      <c r="J6558" s="1"/>
      <c r="K6558" s="2"/>
      <c r="L6558">
        <v>6557</v>
      </c>
      <c r="M6558" s="1" t="s">
        <v>753</v>
      </c>
      <c r="N6558" s="1"/>
      <c r="O6558" s="2"/>
      <c r="P6558">
        <v>6557</v>
      </c>
      <c r="Q6558" s="1" t="s">
        <v>754</v>
      </c>
      <c r="R6558" s="1"/>
      <c r="S6558" s="2"/>
      <c r="T6558">
        <v>6557</v>
      </c>
      <c r="U6558" s="1" t="s">
        <v>178</v>
      </c>
      <c r="V6558" s="1"/>
      <c r="W6558" s="2"/>
      <c r="X6558">
        <v>6557</v>
      </c>
      <c r="Y6558" s="1" t="s">
        <v>179</v>
      </c>
      <c r="Z6558" s="1"/>
      <c r="AA6558" s="2"/>
    </row>
    <row r="6559" spans="8:27">
      <c r="H6559">
        <v>6558</v>
      </c>
      <c r="I6559" s="1" t="s">
        <v>752</v>
      </c>
      <c r="J6559" s="1"/>
      <c r="K6559" s="2"/>
      <c r="L6559">
        <v>6558</v>
      </c>
      <c r="M6559" s="1" t="s">
        <v>753</v>
      </c>
      <c r="N6559" s="1"/>
      <c r="O6559" s="2"/>
      <c r="P6559">
        <v>6558</v>
      </c>
      <c r="Q6559" s="1" t="s">
        <v>754</v>
      </c>
      <c r="R6559" s="1"/>
      <c r="S6559" s="2"/>
      <c r="T6559">
        <v>6558</v>
      </c>
      <c r="U6559" s="1" t="s">
        <v>178</v>
      </c>
      <c r="V6559" s="1"/>
      <c r="W6559" s="2"/>
      <c r="X6559">
        <v>6558</v>
      </c>
      <c r="Y6559" s="1" t="s">
        <v>179</v>
      </c>
      <c r="Z6559" s="1"/>
      <c r="AA6559" s="2"/>
    </row>
    <row r="6560" spans="8:27">
      <c r="H6560">
        <v>6559</v>
      </c>
      <c r="I6560" s="1" t="s">
        <v>752</v>
      </c>
      <c r="J6560" s="1"/>
      <c r="K6560" s="2"/>
      <c r="L6560">
        <v>6559</v>
      </c>
      <c r="M6560" s="1" t="s">
        <v>753</v>
      </c>
      <c r="N6560" s="1"/>
      <c r="O6560" s="2"/>
      <c r="P6560">
        <v>6559</v>
      </c>
      <c r="Q6560" s="1" t="s">
        <v>754</v>
      </c>
      <c r="R6560" s="1"/>
      <c r="S6560" s="2"/>
      <c r="T6560">
        <v>6559</v>
      </c>
      <c r="U6560" s="1" t="s">
        <v>178</v>
      </c>
      <c r="V6560" s="1"/>
      <c r="W6560" s="2"/>
      <c r="X6560">
        <v>6559</v>
      </c>
      <c r="Y6560" s="1" t="s">
        <v>179</v>
      </c>
      <c r="Z6560" s="1"/>
      <c r="AA6560" s="2"/>
    </row>
    <row r="6561" spans="8:27">
      <c r="H6561">
        <v>6560</v>
      </c>
      <c r="I6561" s="1" t="s">
        <v>752</v>
      </c>
      <c r="J6561" s="1"/>
      <c r="K6561" s="2"/>
      <c r="L6561">
        <v>6560</v>
      </c>
      <c r="M6561" s="1" t="s">
        <v>753</v>
      </c>
      <c r="N6561" s="1"/>
      <c r="O6561" s="2"/>
      <c r="P6561">
        <v>6560</v>
      </c>
      <c r="Q6561" s="1" t="s">
        <v>754</v>
      </c>
      <c r="R6561" s="1"/>
      <c r="S6561" s="2"/>
      <c r="T6561">
        <v>6560</v>
      </c>
      <c r="U6561" s="1" t="s">
        <v>178</v>
      </c>
      <c r="V6561" s="1"/>
      <c r="W6561" s="2"/>
      <c r="X6561">
        <v>6560</v>
      </c>
      <c r="Y6561" s="1" t="s">
        <v>179</v>
      </c>
      <c r="Z6561" s="1"/>
      <c r="AA6561" s="2"/>
    </row>
    <row r="6562" spans="8:27">
      <c r="H6562">
        <v>6561</v>
      </c>
      <c r="I6562" s="1" t="s">
        <v>752</v>
      </c>
      <c r="J6562" s="1"/>
      <c r="K6562" s="2"/>
      <c r="L6562">
        <v>6561</v>
      </c>
      <c r="M6562" s="1" t="s">
        <v>753</v>
      </c>
      <c r="N6562" s="1"/>
      <c r="O6562" s="2"/>
      <c r="P6562">
        <v>6561</v>
      </c>
      <c r="Q6562" s="1" t="s">
        <v>754</v>
      </c>
      <c r="R6562" s="1"/>
      <c r="S6562" s="2"/>
      <c r="T6562">
        <v>6561</v>
      </c>
      <c r="U6562" s="1" t="s">
        <v>178</v>
      </c>
      <c r="V6562" s="1"/>
      <c r="W6562" s="2"/>
      <c r="X6562">
        <v>6561</v>
      </c>
      <c r="Y6562" s="1" t="s">
        <v>179</v>
      </c>
      <c r="Z6562" s="1"/>
      <c r="AA6562" s="2"/>
    </row>
    <row r="6563" spans="8:27">
      <c r="H6563">
        <v>6562</v>
      </c>
      <c r="I6563" s="1" t="s">
        <v>752</v>
      </c>
      <c r="J6563" s="1"/>
      <c r="K6563" s="2"/>
      <c r="L6563">
        <v>6562</v>
      </c>
      <c r="M6563" s="1" t="s">
        <v>753</v>
      </c>
      <c r="N6563" s="1"/>
      <c r="O6563" s="2"/>
      <c r="P6563">
        <v>6562</v>
      </c>
      <c r="Q6563" s="1" t="s">
        <v>754</v>
      </c>
      <c r="R6563" s="1"/>
      <c r="S6563" s="2"/>
      <c r="T6563">
        <v>6562</v>
      </c>
      <c r="U6563" s="1" t="s">
        <v>178</v>
      </c>
      <c r="V6563" s="1"/>
      <c r="W6563" s="2"/>
      <c r="X6563">
        <v>6562</v>
      </c>
      <c r="Y6563" s="1" t="s">
        <v>179</v>
      </c>
      <c r="Z6563" s="1"/>
      <c r="AA6563" s="2"/>
    </row>
    <row r="6564" spans="8:27">
      <c r="H6564">
        <v>6563</v>
      </c>
      <c r="I6564" s="1" t="s">
        <v>752</v>
      </c>
      <c r="J6564" s="1"/>
      <c r="K6564" s="2"/>
      <c r="L6564">
        <v>6563</v>
      </c>
      <c r="M6564" s="1" t="s">
        <v>753</v>
      </c>
      <c r="N6564" s="1"/>
      <c r="O6564" s="2"/>
      <c r="P6564">
        <v>6563</v>
      </c>
      <c r="Q6564" s="1" t="s">
        <v>754</v>
      </c>
      <c r="R6564" s="1"/>
      <c r="S6564" s="2"/>
      <c r="T6564">
        <v>6563</v>
      </c>
      <c r="U6564" s="1" t="s">
        <v>178</v>
      </c>
      <c r="V6564" s="1"/>
      <c r="W6564" s="2"/>
      <c r="X6564">
        <v>6563</v>
      </c>
      <c r="Y6564" s="1" t="s">
        <v>179</v>
      </c>
      <c r="Z6564" s="1"/>
      <c r="AA6564" s="2"/>
    </row>
    <row r="6565" spans="8:27">
      <c r="H6565">
        <v>6564</v>
      </c>
      <c r="I6565" s="1" t="s">
        <v>752</v>
      </c>
      <c r="J6565" s="1"/>
      <c r="K6565" s="2"/>
      <c r="L6565">
        <v>6564</v>
      </c>
      <c r="M6565" s="1" t="s">
        <v>753</v>
      </c>
      <c r="N6565" s="1"/>
      <c r="O6565" s="2"/>
      <c r="P6565">
        <v>6564</v>
      </c>
      <c r="Q6565" s="1" t="s">
        <v>754</v>
      </c>
      <c r="R6565" s="1"/>
      <c r="S6565" s="2"/>
      <c r="T6565">
        <v>6564</v>
      </c>
      <c r="U6565" s="1" t="s">
        <v>178</v>
      </c>
      <c r="V6565" s="1"/>
      <c r="W6565" s="2"/>
      <c r="X6565">
        <v>6564</v>
      </c>
      <c r="Y6565" s="1" t="s">
        <v>179</v>
      </c>
      <c r="Z6565" s="1"/>
      <c r="AA6565" s="2"/>
    </row>
    <row r="6566" spans="8:27">
      <c r="H6566">
        <v>6565</v>
      </c>
      <c r="I6566" s="1" t="s">
        <v>752</v>
      </c>
      <c r="J6566" s="1"/>
      <c r="K6566" s="2"/>
      <c r="L6566">
        <v>6565</v>
      </c>
      <c r="M6566" s="1" t="s">
        <v>753</v>
      </c>
      <c r="N6566" s="1"/>
      <c r="O6566" s="2"/>
      <c r="P6566">
        <v>6565</v>
      </c>
      <c r="Q6566" s="1" t="s">
        <v>754</v>
      </c>
      <c r="R6566" s="1"/>
      <c r="S6566" s="2"/>
      <c r="T6566">
        <v>6565</v>
      </c>
      <c r="U6566" s="1" t="s">
        <v>178</v>
      </c>
      <c r="V6566" s="1"/>
      <c r="W6566" s="2"/>
      <c r="X6566">
        <v>6565</v>
      </c>
      <c r="Y6566" s="1" t="s">
        <v>179</v>
      </c>
      <c r="Z6566" s="1"/>
      <c r="AA6566" s="2"/>
    </row>
    <row r="6567" spans="8:27">
      <c r="H6567">
        <v>6566</v>
      </c>
      <c r="I6567" s="1" t="s">
        <v>752</v>
      </c>
      <c r="J6567" s="1"/>
      <c r="K6567" s="2"/>
      <c r="L6567">
        <v>6566</v>
      </c>
      <c r="M6567" s="1" t="s">
        <v>753</v>
      </c>
      <c r="N6567" s="1"/>
      <c r="O6567" s="2"/>
      <c r="P6567">
        <v>6566</v>
      </c>
      <c r="Q6567" s="1" t="s">
        <v>754</v>
      </c>
      <c r="R6567" s="1"/>
      <c r="S6567" s="2"/>
      <c r="T6567">
        <v>6566</v>
      </c>
      <c r="U6567" s="1" t="s">
        <v>178</v>
      </c>
      <c r="V6567" s="1"/>
      <c r="W6567" s="2"/>
      <c r="X6567">
        <v>6566</v>
      </c>
      <c r="Y6567" s="1" t="s">
        <v>179</v>
      </c>
      <c r="Z6567" s="1"/>
      <c r="AA6567" s="2"/>
    </row>
    <row r="6568" spans="8:27">
      <c r="H6568">
        <v>6567</v>
      </c>
      <c r="I6568" s="1" t="s">
        <v>752</v>
      </c>
      <c r="J6568" s="1"/>
      <c r="K6568" s="2"/>
      <c r="L6568">
        <v>6567</v>
      </c>
      <c r="M6568" s="1" t="s">
        <v>753</v>
      </c>
      <c r="N6568" s="1"/>
      <c r="O6568" s="2"/>
      <c r="P6568">
        <v>6567</v>
      </c>
      <c r="Q6568" s="1" t="s">
        <v>754</v>
      </c>
      <c r="R6568" s="1"/>
      <c r="S6568" s="2"/>
      <c r="T6568">
        <v>6567</v>
      </c>
      <c r="U6568" s="1" t="s">
        <v>178</v>
      </c>
      <c r="V6568" s="1"/>
      <c r="W6568" s="2"/>
      <c r="X6568">
        <v>6567</v>
      </c>
      <c r="Y6568" s="1" t="s">
        <v>179</v>
      </c>
      <c r="Z6568" s="1"/>
      <c r="AA6568" s="2"/>
    </row>
    <row r="6569" spans="8:27">
      <c r="H6569">
        <v>6568</v>
      </c>
      <c r="I6569" s="1" t="s">
        <v>752</v>
      </c>
      <c r="J6569" s="1"/>
      <c r="K6569" s="2"/>
      <c r="L6569">
        <v>6568</v>
      </c>
      <c r="M6569" s="1" t="s">
        <v>753</v>
      </c>
      <c r="N6569" s="1"/>
      <c r="O6569" s="2"/>
      <c r="P6569">
        <v>6568</v>
      </c>
      <c r="Q6569" s="1" t="s">
        <v>754</v>
      </c>
      <c r="R6569" s="1"/>
      <c r="S6569" s="2"/>
      <c r="T6569">
        <v>6568</v>
      </c>
      <c r="U6569" s="1" t="s">
        <v>178</v>
      </c>
      <c r="V6569" s="1"/>
      <c r="W6569" s="2"/>
      <c r="X6569">
        <v>6568</v>
      </c>
      <c r="Y6569" s="1" t="s">
        <v>179</v>
      </c>
      <c r="Z6569" s="1"/>
      <c r="AA6569" s="2"/>
    </row>
    <row r="6570" spans="8:27">
      <c r="H6570">
        <v>6569</v>
      </c>
      <c r="I6570" s="1" t="s">
        <v>752</v>
      </c>
      <c r="J6570" s="1"/>
      <c r="K6570" s="2"/>
      <c r="L6570">
        <v>6569</v>
      </c>
      <c r="M6570" s="1" t="s">
        <v>753</v>
      </c>
      <c r="N6570" s="1"/>
      <c r="O6570" s="2"/>
      <c r="P6570">
        <v>6569</v>
      </c>
      <c r="Q6570" s="1" t="s">
        <v>754</v>
      </c>
      <c r="R6570" s="1"/>
      <c r="S6570" s="2"/>
      <c r="T6570">
        <v>6569</v>
      </c>
      <c r="U6570" s="1" t="s">
        <v>178</v>
      </c>
      <c r="V6570" s="1"/>
      <c r="W6570" s="2"/>
      <c r="X6570">
        <v>6569</v>
      </c>
      <c r="Y6570" s="1" t="s">
        <v>179</v>
      </c>
      <c r="Z6570" s="1"/>
      <c r="AA6570" s="2"/>
    </row>
    <row r="6571" spans="8:27">
      <c r="H6571">
        <v>6570</v>
      </c>
      <c r="I6571" s="1" t="s">
        <v>752</v>
      </c>
      <c r="J6571" s="1"/>
      <c r="K6571" s="2"/>
      <c r="L6571">
        <v>6570</v>
      </c>
      <c r="M6571" s="1" t="s">
        <v>753</v>
      </c>
      <c r="N6571" s="1"/>
      <c r="O6571" s="2"/>
      <c r="P6571">
        <v>6570</v>
      </c>
      <c r="Q6571" s="1" t="s">
        <v>754</v>
      </c>
      <c r="R6571" s="1"/>
      <c r="S6571" s="2"/>
      <c r="T6571">
        <v>6570</v>
      </c>
      <c r="U6571" s="1" t="s">
        <v>178</v>
      </c>
      <c r="V6571" s="1"/>
      <c r="W6571" s="2"/>
      <c r="X6571">
        <v>6570</v>
      </c>
      <c r="Y6571" s="1" t="s">
        <v>179</v>
      </c>
      <c r="Z6571" s="1"/>
      <c r="AA6571" s="2"/>
    </row>
    <row r="6572" spans="8:27">
      <c r="H6572">
        <v>6571</v>
      </c>
      <c r="I6572" s="1" t="s">
        <v>752</v>
      </c>
      <c r="J6572" s="1"/>
      <c r="K6572" s="2"/>
      <c r="L6572">
        <v>6571</v>
      </c>
      <c r="M6572" s="1" t="s">
        <v>753</v>
      </c>
      <c r="N6572" s="1"/>
      <c r="O6572" s="2"/>
      <c r="P6572">
        <v>6571</v>
      </c>
      <c r="Q6572" s="1" t="s">
        <v>754</v>
      </c>
      <c r="R6572" s="1"/>
      <c r="S6572" s="2"/>
      <c r="T6572">
        <v>6571</v>
      </c>
      <c r="U6572" s="1" t="s">
        <v>178</v>
      </c>
      <c r="V6572" s="1"/>
      <c r="W6572" s="2"/>
      <c r="X6572">
        <v>6571</v>
      </c>
      <c r="Y6572" s="1" t="s">
        <v>179</v>
      </c>
      <c r="Z6572" s="1"/>
      <c r="AA6572" s="2"/>
    </row>
    <row r="6573" spans="8:27">
      <c r="H6573">
        <v>6572</v>
      </c>
      <c r="I6573" s="1" t="s">
        <v>752</v>
      </c>
      <c r="J6573" s="1"/>
      <c r="K6573" s="2"/>
      <c r="L6573">
        <v>6572</v>
      </c>
      <c r="M6573" s="1" t="s">
        <v>753</v>
      </c>
      <c r="N6573" s="1"/>
      <c r="O6573" s="2"/>
      <c r="P6573">
        <v>6572</v>
      </c>
      <c r="Q6573" s="1" t="s">
        <v>754</v>
      </c>
      <c r="R6573" s="1"/>
      <c r="S6573" s="2"/>
      <c r="T6573">
        <v>6572</v>
      </c>
      <c r="U6573" s="1" t="s">
        <v>178</v>
      </c>
      <c r="V6573" s="1"/>
      <c r="W6573" s="2"/>
      <c r="X6573">
        <v>6572</v>
      </c>
      <c r="Y6573" s="1" t="s">
        <v>179</v>
      </c>
      <c r="Z6573" s="1"/>
      <c r="AA6573" s="2"/>
    </row>
    <row r="6574" spans="8:27">
      <c r="H6574">
        <v>6573</v>
      </c>
      <c r="I6574" s="1" t="s">
        <v>752</v>
      </c>
      <c r="J6574" s="1"/>
      <c r="K6574" s="2"/>
      <c r="L6574">
        <v>6573</v>
      </c>
      <c r="M6574" s="1" t="s">
        <v>753</v>
      </c>
      <c r="N6574" s="1"/>
      <c r="O6574" s="2"/>
      <c r="P6574">
        <v>6573</v>
      </c>
      <c r="Q6574" s="1" t="s">
        <v>754</v>
      </c>
      <c r="R6574" s="1"/>
      <c r="S6574" s="2"/>
      <c r="T6574">
        <v>6573</v>
      </c>
      <c r="U6574" s="1" t="s">
        <v>178</v>
      </c>
      <c r="V6574" s="1"/>
      <c r="W6574" s="2"/>
      <c r="X6574">
        <v>6573</v>
      </c>
      <c r="Y6574" s="1" t="s">
        <v>179</v>
      </c>
      <c r="Z6574" s="1"/>
      <c r="AA6574" s="2"/>
    </row>
    <row r="6575" spans="8:27">
      <c r="H6575">
        <v>6574</v>
      </c>
      <c r="I6575" s="1" t="s">
        <v>752</v>
      </c>
      <c r="J6575" s="1"/>
      <c r="K6575" s="2"/>
      <c r="L6575">
        <v>6574</v>
      </c>
      <c r="M6575" s="1" t="s">
        <v>753</v>
      </c>
      <c r="N6575" s="1"/>
      <c r="O6575" s="2"/>
      <c r="P6575">
        <v>6574</v>
      </c>
      <c r="Q6575" s="1" t="s">
        <v>754</v>
      </c>
      <c r="R6575" s="1"/>
      <c r="S6575" s="2"/>
      <c r="T6575">
        <v>6574</v>
      </c>
      <c r="U6575" s="1" t="s">
        <v>178</v>
      </c>
      <c r="V6575" s="1"/>
      <c r="W6575" s="2"/>
      <c r="X6575">
        <v>6574</v>
      </c>
      <c r="Y6575" s="1" t="s">
        <v>179</v>
      </c>
      <c r="Z6575" s="1"/>
      <c r="AA6575" s="2"/>
    </row>
    <row r="6576" spans="8:27">
      <c r="H6576">
        <v>6575</v>
      </c>
      <c r="I6576" s="1" t="s">
        <v>752</v>
      </c>
      <c r="J6576" s="1"/>
      <c r="K6576" s="2"/>
      <c r="L6576">
        <v>6575</v>
      </c>
      <c r="M6576" s="1" t="s">
        <v>753</v>
      </c>
      <c r="N6576" s="1"/>
      <c r="O6576" s="2"/>
      <c r="P6576">
        <v>6575</v>
      </c>
      <c r="Q6576" s="1" t="s">
        <v>754</v>
      </c>
      <c r="R6576" s="1"/>
      <c r="S6576" s="2"/>
      <c r="T6576">
        <v>6575</v>
      </c>
      <c r="U6576" s="1" t="s">
        <v>178</v>
      </c>
      <c r="V6576" s="1"/>
      <c r="W6576" s="2"/>
      <c r="X6576">
        <v>6575</v>
      </c>
      <c r="Y6576" s="1" t="s">
        <v>179</v>
      </c>
      <c r="Z6576" s="1"/>
      <c r="AA6576" s="2"/>
    </row>
    <row r="6577" spans="8:27">
      <c r="H6577">
        <v>6576</v>
      </c>
      <c r="I6577" s="1" t="s">
        <v>752</v>
      </c>
      <c r="J6577" s="1"/>
      <c r="K6577" s="2"/>
      <c r="L6577">
        <v>6576</v>
      </c>
      <c r="M6577" s="1" t="s">
        <v>753</v>
      </c>
      <c r="N6577" s="1"/>
      <c r="O6577" s="2"/>
      <c r="P6577">
        <v>6576</v>
      </c>
      <c r="Q6577" s="1" t="s">
        <v>754</v>
      </c>
      <c r="R6577" s="1"/>
      <c r="S6577" s="2"/>
      <c r="T6577">
        <v>6576</v>
      </c>
      <c r="U6577" s="1" t="s">
        <v>178</v>
      </c>
      <c r="V6577" s="1"/>
      <c r="W6577" s="2"/>
      <c r="X6577">
        <v>6576</v>
      </c>
      <c r="Y6577" s="1" t="s">
        <v>179</v>
      </c>
      <c r="Z6577" s="1"/>
      <c r="AA6577" s="2"/>
    </row>
    <row r="6578" spans="8:27">
      <c r="H6578">
        <v>6577</v>
      </c>
      <c r="I6578" s="1" t="s">
        <v>752</v>
      </c>
      <c r="J6578" s="1"/>
      <c r="K6578" s="2"/>
      <c r="L6578">
        <v>6577</v>
      </c>
      <c r="M6578" s="1" t="s">
        <v>753</v>
      </c>
      <c r="N6578" s="1"/>
      <c r="O6578" s="2"/>
      <c r="P6578">
        <v>6577</v>
      </c>
      <c r="Q6578" s="1" t="s">
        <v>754</v>
      </c>
      <c r="R6578" s="1"/>
      <c r="S6578" s="2"/>
      <c r="T6578">
        <v>6577</v>
      </c>
      <c r="U6578" s="1" t="s">
        <v>178</v>
      </c>
      <c r="V6578" s="1"/>
      <c r="W6578" s="2"/>
      <c r="X6578">
        <v>6577</v>
      </c>
      <c r="Y6578" s="1" t="s">
        <v>179</v>
      </c>
      <c r="Z6578" s="1"/>
      <c r="AA6578" s="2"/>
    </row>
    <row r="6579" spans="8:27">
      <c r="H6579">
        <v>6578</v>
      </c>
      <c r="I6579" s="1" t="s">
        <v>752</v>
      </c>
      <c r="J6579" s="1"/>
      <c r="K6579" s="2"/>
      <c r="L6579">
        <v>6578</v>
      </c>
      <c r="M6579" s="1" t="s">
        <v>753</v>
      </c>
      <c r="N6579" s="1"/>
      <c r="O6579" s="2"/>
      <c r="P6579">
        <v>6578</v>
      </c>
      <c r="Q6579" s="1" t="s">
        <v>754</v>
      </c>
      <c r="R6579" s="1"/>
      <c r="S6579" s="2"/>
      <c r="T6579">
        <v>6578</v>
      </c>
      <c r="U6579" s="1" t="s">
        <v>178</v>
      </c>
      <c r="V6579" s="1"/>
      <c r="W6579" s="2"/>
      <c r="X6579">
        <v>6578</v>
      </c>
      <c r="Y6579" s="1" t="s">
        <v>179</v>
      </c>
      <c r="Z6579" s="1"/>
      <c r="AA6579" s="2"/>
    </row>
    <row r="6580" spans="8:27">
      <c r="H6580">
        <v>6579</v>
      </c>
      <c r="I6580" s="1" t="s">
        <v>752</v>
      </c>
      <c r="J6580" s="1"/>
      <c r="K6580" s="2"/>
      <c r="L6580">
        <v>6579</v>
      </c>
      <c r="M6580" s="1" t="s">
        <v>753</v>
      </c>
      <c r="N6580" s="1"/>
      <c r="O6580" s="2"/>
      <c r="P6580">
        <v>6579</v>
      </c>
      <c r="Q6580" s="1" t="s">
        <v>754</v>
      </c>
      <c r="R6580" s="1"/>
      <c r="S6580" s="2"/>
      <c r="T6580">
        <v>6579</v>
      </c>
      <c r="U6580" s="1" t="s">
        <v>178</v>
      </c>
      <c r="V6580" s="1"/>
      <c r="W6580" s="2"/>
      <c r="X6580">
        <v>6579</v>
      </c>
      <c r="Y6580" s="1" t="s">
        <v>179</v>
      </c>
      <c r="Z6580" s="1"/>
      <c r="AA6580" s="2"/>
    </row>
    <row r="6581" spans="8:27">
      <c r="H6581">
        <v>6580</v>
      </c>
      <c r="I6581" s="1" t="s">
        <v>752</v>
      </c>
      <c r="J6581" s="1"/>
      <c r="K6581" s="2"/>
      <c r="L6581">
        <v>6580</v>
      </c>
      <c r="M6581" s="1" t="s">
        <v>753</v>
      </c>
      <c r="N6581" s="1"/>
      <c r="O6581" s="2"/>
      <c r="P6581">
        <v>6580</v>
      </c>
      <c r="Q6581" s="1" t="s">
        <v>754</v>
      </c>
      <c r="R6581" s="1"/>
      <c r="S6581" s="2"/>
      <c r="T6581">
        <v>6580</v>
      </c>
      <c r="U6581" s="1" t="s">
        <v>178</v>
      </c>
      <c r="V6581" s="1"/>
      <c r="W6581" s="2"/>
      <c r="X6581">
        <v>6580</v>
      </c>
      <c r="Y6581" s="1" t="s">
        <v>179</v>
      </c>
      <c r="Z6581" s="1"/>
      <c r="AA6581" s="2"/>
    </row>
    <row r="6582" spans="8:27">
      <c r="H6582">
        <v>6581</v>
      </c>
      <c r="I6582" s="1" t="s">
        <v>752</v>
      </c>
      <c r="J6582" s="1"/>
      <c r="K6582" s="2"/>
      <c r="L6582">
        <v>6581</v>
      </c>
      <c r="M6582" s="1" t="s">
        <v>753</v>
      </c>
      <c r="N6582" s="1"/>
      <c r="O6582" s="2"/>
      <c r="P6582">
        <v>6581</v>
      </c>
      <c r="Q6582" s="1" t="s">
        <v>754</v>
      </c>
      <c r="R6582" s="1"/>
      <c r="S6582" s="2"/>
      <c r="T6582">
        <v>6581</v>
      </c>
      <c r="U6582" s="1" t="s">
        <v>178</v>
      </c>
      <c r="V6582" s="1"/>
      <c r="W6582" s="2"/>
      <c r="X6582">
        <v>6581</v>
      </c>
      <c r="Y6582" s="1" t="s">
        <v>179</v>
      </c>
      <c r="Z6582" s="1"/>
      <c r="AA6582" s="2"/>
    </row>
    <row r="6583" spans="8:27">
      <c r="H6583">
        <v>6582</v>
      </c>
      <c r="I6583" s="1" t="s">
        <v>752</v>
      </c>
      <c r="J6583" s="1"/>
      <c r="K6583" s="2"/>
      <c r="L6583">
        <v>6582</v>
      </c>
      <c r="M6583" s="1" t="s">
        <v>753</v>
      </c>
      <c r="N6583" s="1"/>
      <c r="O6583" s="2"/>
      <c r="P6583">
        <v>6582</v>
      </c>
      <c r="Q6583" s="1" t="s">
        <v>754</v>
      </c>
      <c r="R6583" s="1"/>
      <c r="S6583" s="2"/>
      <c r="T6583">
        <v>6582</v>
      </c>
      <c r="U6583" s="1" t="s">
        <v>178</v>
      </c>
      <c r="V6583" s="1"/>
      <c r="W6583" s="2"/>
      <c r="X6583">
        <v>6582</v>
      </c>
      <c r="Y6583" s="1" t="s">
        <v>179</v>
      </c>
      <c r="Z6583" s="1"/>
      <c r="AA6583" s="2"/>
    </row>
    <row r="6584" spans="8:27">
      <c r="H6584">
        <v>6583</v>
      </c>
      <c r="I6584" s="1" t="s">
        <v>752</v>
      </c>
      <c r="J6584" s="1"/>
      <c r="K6584" s="2"/>
      <c r="L6584">
        <v>6583</v>
      </c>
      <c r="M6584" s="1" t="s">
        <v>753</v>
      </c>
      <c r="N6584" s="1"/>
      <c r="O6584" s="2"/>
      <c r="P6584">
        <v>6583</v>
      </c>
      <c r="Q6584" s="1" t="s">
        <v>754</v>
      </c>
      <c r="R6584" s="1"/>
      <c r="S6584" s="2"/>
      <c r="T6584">
        <v>6583</v>
      </c>
      <c r="U6584" s="1" t="s">
        <v>178</v>
      </c>
      <c r="V6584" s="1"/>
      <c r="W6584" s="2"/>
      <c r="X6584">
        <v>6583</v>
      </c>
      <c r="Y6584" s="1" t="s">
        <v>179</v>
      </c>
      <c r="Z6584" s="1"/>
      <c r="AA6584" s="2"/>
    </row>
    <row r="6585" spans="8:27">
      <c r="H6585">
        <v>6584</v>
      </c>
      <c r="I6585" s="1" t="s">
        <v>752</v>
      </c>
      <c r="J6585" s="1"/>
      <c r="K6585" s="2"/>
      <c r="L6585">
        <v>6584</v>
      </c>
      <c r="M6585" s="1" t="s">
        <v>753</v>
      </c>
      <c r="N6585" s="1"/>
      <c r="O6585" s="2"/>
      <c r="P6585">
        <v>6584</v>
      </c>
      <c r="Q6585" s="1" t="s">
        <v>754</v>
      </c>
      <c r="R6585" s="1"/>
      <c r="S6585" s="2"/>
      <c r="T6585">
        <v>6584</v>
      </c>
      <c r="U6585" s="1" t="s">
        <v>178</v>
      </c>
      <c r="V6585" s="1"/>
      <c r="W6585" s="2"/>
      <c r="X6585">
        <v>6584</v>
      </c>
      <c r="Y6585" s="1" t="s">
        <v>179</v>
      </c>
      <c r="Z6585" s="1"/>
      <c r="AA6585" s="2"/>
    </row>
    <row r="6586" spans="8:27">
      <c r="H6586">
        <v>6585</v>
      </c>
      <c r="I6586" s="1" t="s">
        <v>752</v>
      </c>
      <c r="J6586" s="1"/>
      <c r="K6586" s="2"/>
      <c r="L6586">
        <v>6585</v>
      </c>
      <c r="M6586" s="1" t="s">
        <v>753</v>
      </c>
      <c r="N6586" s="1"/>
      <c r="O6586" s="2"/>
      <c r="P6586">
        <v>6585</v>
      </c>
      <c r="Q6586" s="1" t="s">
        <v>754</v>
      </c>
      <c r="R6586" s="1"/>
      <c r="S6586" s="2"/>
      <c r="T6586">
        <v>6585</v>
      </c>
      <c r="U6586" s="1" t="s">
        <v>178</v>
      </c>
      <c r="V6586" s="1"/>
      <c r="W6586" s="2"/>
      <c r="X6586">
        <v>6585</v>
      </c>
      <c r="Y6586" s="1" t="s">
        <v>179</v>
      </c>
      <c r="Z6586" s="1"/>
      <c r="AA6586" s="2"/>
    </row>
    <row r="6587" spans="8:27">
      <c r="H6587">
        <v>6586</v>
      </c>
      <c r="I6587" s="1" t="s">
        <v>752</v>
      </c>
      <c r="J6587" s="1"/>
      <c r="K6587" s="2"/>
      <c r="L6587">
        <v>6586</v>
      </c>
      <c r="M6587" s="1" t="s">
        <v>753</v>
      </c>
      <c r="N6587" s="1"/>
      <c r="O6587" s="2"/>
      <c r="P6587">
        <v>6586</v>
      </c>
      <c r="Q6587" s="1" t="s">
        <v>754</v>
      </c>
      <c r="R6587" s="1"/>
      <c r="S6587" s="2"/>
      <c r="T6587">
        <v>6586</v>
      </c>
      <c r="U6587" s="1" t="s">
        <v>178</v>
      </c>
      <c r="V6587" s="1"/>
      <c r="W6587" s="2"/>
      <c r="X6587">
        <v>6586</v>
      </c>
      <c r="Y6587" s="1" t="s">
        <v>179</v>
      </c>
      <c r="Z6587" s="1"/>
      <c r="AA6587" s="2"/>
    </row>
    <row r="6588" spans="8:27">
      <c r="H6588">
        <v>6587</v>
      </c>
      <c r="I6588" s="1" t="s">
        <v>752</v>
      </c>
      <c r="J6588" s="1"/>
      <c r="K6588" s="2"/>
      <c r="L6588">
        <v>6587</v>
      </c>
      <c r="M6588" s="1" t="s">
        <v>753</v>
      </c>
      <c r="N6588" s="1"/>
      <c r="O6588" s="2"/>
      <c r="P6588">
        <v>6587</v>
      </c>
      <c r="Q6588" s="1" t="s">
        <v>754</v>
      </c>
      <c r="R6588" s="1"/>
      <c r="S6588" s="2"/>
      <c r="T6588">
        <v>6587</v>
      </c>
      <c r="U6588" s="1" t="s">
        <v>178</v>
      </c>
      <c r="V6588" s="1"/>
      <c r="W6588" s="2"/>
      <c r="X6588">
        <v>6587</v>
      </c>
      <c r="Y6588" s="1" t="s">
        <v>179</v>
      </c>
      <c r="Z6588" s="1"/>
      <c r="AA6588" s="2"/>
    </row>
    <row r="6589" spans="8:27">
      <c r="H6589">
        <v>6588</v>
      </c>
      <c r="I6589" s="1" t="s">
        <v>752</v>
      </c>
      <c r="J6589" s="1"/>
      <c r="K6589" s="2"/>
      <c r="L6589">
        <v>6588</v>
      </c>
      <c r="M6589" s="1" t="s">
        <v>753</v>
      </c>
      <c r="N6589" s="1"/>
      <c r="O6589" s="2"/>
      <c r="P6589">
        <v>6588</v>
      </c>
      <c r="Q6589" s="1" t="s">
        <v>754</v>
      </c>
      <c r="R6589" s="1"/>
      <c r="S6589" s="2"/>
      <c r="T6589">
        <v>6588</v>
      </c>
      <c r="U6589" s="1" t="s">
        <v>178</v>
      </c>
      <c r="V6589" s="1"/>
      <c r="W6589" s="2"/>
      <c r="X6589">
        <v>6588</v>
      </c>
      <c r="Y6589" s="1" t="s">
        <v>179</v>
      </c>
      <c r="Z6589" s="1"/>
      <c r="AA6589" s="2"/>
    </row>
    <row r="6590" spans="8:27">
      <c r="H6590">
        <v>6589</v>
      </c>
      <c r="I6590" s="1" t="s">
        <v>752</v>
      </c>
      <c r="J6590" s="1"/>
      <c r="K6590" s="2"/>
      <c r="L6590">
        <v>6589</v>
      </c>
      <c r="M6590" s="1" t="s">
        <v>753</v>
      </c>
      <c r="N6590" s="1"/>
      <c r="O6590" s="2"/>
      <c r="P6590">
        <v>6589</v>
      </c>
      <c r="Q6590" s="1" t="s">
        <v>754</v>
      </c>
      <c r="R6590" s="1"/>
      <c r="S6590" s="2"/>
      <c r="T6590">
        <v>6589</v>
      </c>
      <c r="U6590" s="1" t="s">
        <v>178</v>
      </c>
      <c r="V6590" s="1"/>
      <c r="W6590" s="2"/>
      <c r="X6590">
        <v>6589</v>
      </c>
      <c r="Y6590" s="1" t="s">
        <v>179</v>
      </c>
      <c r="Z6590" s="1"/>
      <c r="AA6590" s="2"/>
    </row>
    <row r="6591" spans="8:27">
      <c r="H6591">
        <v>6590</v>
      </c>
      <c r="I6591" s="1" t="s">
        <v>752</v>
      </c>
      <c r="J6591" s="1"/>
      <c r="K6591" s="2"/>
      <c r="L6591">
        <v>6590</v>
      </c>
      <c r="M6591" s="1" t="s">
        <v>753</v>
      </c>
      <c r="N6591" s="1"/>
      <c r="O6591" s="2"/>
      <c r="P6591">
        <v>6590</v>
      </c>
      <c r="Q6591" s="1" t="s">
        <v>754</v>
      </c>
      <c r="R6591" s="1"/>
      <c r="S6591" s="2"/>
      <c r="T6591">
        <v>6590</v>
      </c>
      <c r="U6591" s="1" t="s">
        <v>178</v>
      </c>
      <c r="V6591" s="1"/>
      <c r="W6591" s="2"/>
      <c r="X6591">
        <v>6590</v>
      </c>
      <c r="Y6591" s="1" t="s">
        <v>179</v>
      </c>
      <c r="Z6591" s="1"/>
      <c r="AA6591" s="2"/>
    </row>
    <row r="6592" spans="8:27">
      <c r="H6592">
        <v>6591</v>
      </c>
      <c r="I6592" s="1" t="s">
        <v>752</v>
      </c>
      <c r="J6592" s="1"/>
      <c r="K6592" s="2"/>
      <c r="L6592">
        <v>6591</v>
      </c>
      <c r="M6592" s="1" t="s">
        <v>753</v>
      </c>
      <c r="N6592" s="1"/>
      <c r="O6592" s="2"/>
      <c r="P6592">
        <v>6591</v>
      </c>
      <c r="Q6592" s="1" t="s">
        <v>754</v>
      </c>
      <c r="R6592" s="1"/>
      <c r="S6592" s="2"/>
      <c r="T6592">
        <v>6591</v>
      </c>
      <c r="U6592" s="1" t="s">
        <v>178</v>
      </c>
      <c r="V6592" s="1"/>
      <c r="W6592" s="2"/>
      <c r="X6592">
        <v>6591</v>
      </c>
      <c r="Y6592" s="1" t="s">
        <v>179</v>
      </c>
      <c r="Z6592" s="1"/>
      <c r="AA6592" s="2"/>
    </row>
    <row r="6593" spans="8:27">
      <c r="H6593">
        <v>6592</v>
      </c>
      <c r="I6593" s="1" t="s">
        <v>752</v>
      </c>
      <c r="J6593" s="1"/>
      <c r="K6593" s="2"/>
      <c r="L6593">
        <v>6592</v>
      </c>
      <c r="M6593" s="1" t="s">
        <v>753</v>
      </c>
      <c r="N6593" s="1"/>
      <c r="O6593" s="2"/>
      <c r="P6593">
        <v>6592</v>
      </c>
      <c r="Q6593" s="1" t="s">
        <v>754</v>
      </c>
      <c r="R6593" s="1"/>
      <c r="S6593" s="2"/>
      <c r="T6593">
        <v>6592</v>
      </c>
      <c r="U6593" s="1" t="s">
        <v>178</v>
      </c>
      <c r="V6593" s="1"/>
      <c r="W6593" s="2"/>
      <c r="X6593">
        <v>6592</v>
      </c>
      <c r="Y6593" s="1" t="s">
        <v>179</v>
      </c>
      <c r="Z6593" s="1"/>
      <c r="AA6593" s="2"/>
    </row>
    <row r="6594" spans="8:27">
      <c r="H6594">
        <v>6593</v>
      </c>
      <c r="I6594" s="1" t="s">
        <v>752</v>
      </c>
      <c r="J6594" s="1"/>
      <c r="K6594" s="2"/>
      <c r="L6594">
        <v>6593</v>
      </c>
      <c r="M6594" s="1" t="s">
        <v>753</v>
      </c>
      <c r="N6594" s="1"/>
      <c r="O6594" s="2"/>
      <c r="P6594">
        <v>6593</v>
      </c>
      <c r="Q6594" s="1" t="s">
        <v>754</v>
      </c>
      <c r="R6594" s="1"/>
      <c r="S6594" s="2"/>
      <c r="T6594">
        <v>6593</v>
      </c>
      <c r="U6594" s="1" t="s">
        <v>178</v>
      </c>
      <c r="V6594" s="1"/>
      <c r="W6594" s="2"/>
      <c r="X6594">
        <v>6593</v>
      </c>
      <c r="Y6594" s="1" t="s">
        <v>179</v>
      </c>
      <c r="Z6594" s="1"/>
      <c r="AA6594" s="2"/>
    </row>
    <row r="6595" spans="8:27">
      <c r="H6595">
        <v>6594</v>
      </c>
      <c r="I6595" s="1" t="s">
        <v>752</v>
      </c>
      <c r="J6595" s="1"/>
      <c r="K6595" s="2"/>
      <c r="L6595">
        <v>6594</v>
      </c>
      <c r="M6595" s="1" t="s">
        <v>753</v>
      </c>
      <c r="N6595" s="1"/>
      <c r="O6595" s="2"/>
      <c r="P6595">
        <v>6594</v>
      </c>
      <c r="Q6595" s="1" t="s">
        <v>754</v>
      </c>
      <c r="R6595" s="1"/>
      <c r="S6595" s="2"/>
      <c r="T6595">
        <v>6594</v>
      </c>
      <c r="U6595" s="1" t="s">
        <v>178</v>
      </c>
      <c r="V6595" s="1"/>
      <c r="W6595" s="2"/>
      <c r="X6595">
        <v>6594</v>
      </c>
      <c r="Y6595" s="1" t="s">
        <v>179</v>
      </c>
      <c r="Z6595" s="1"/>
      <c r="AA6595" s="2"/>
    </row>
    <row r="6596" spans="8:27">
      <c r="H6596">
        <v>6595</v>
      </c>
      <c r="I6596" s="1" t="s">
        <v>752</v>
      </c>
      <c r="J6596" s="1"/>
      <c r="K6596" s="2"/>
      <c r="L6596">
        <v>6595</v>
      </c>
      <c r="M6596" s="1" t="s">
        <v>753</v>
      </c>
      <c r="N6596" s="1"/>
      <c r="O6596" s="2"/>
      <c r="P6596">
        <v>6595</v>
      </c>
      <c r="Q6596" s="1" t="s">
        <v>754</v>
      </c>
      <c r="R6596" s="1"/>
      <c r="S6596" s="2"/>
      <c r="T6596">
        <v>6595</v>
      </c>
      <c r="U6596" s="1" t="s">
        <v>178</v>
      </c>
      <c r="V6596" s="1"/>
      <c r="W6596" s="2"/>
      <c r="X6596">
        <v>6595</v>
      </c>
      <c r="Y6596" s="1" t="s">
        <v>179</v>
      </c>
      <c r="Z6596" s="1"/>
      <c r="AA6596" s="2"/>
    </row>
    <row r="6597" spans="8:27">
      <c r="H6597">
        <v>6596</v>
      </c>
      <c r="I6597" s="1" t="s">
        <v>752</v>
      </c>
      <c r="J6597" s="1"/>
      <c r="K6597" s="2"/>
      <c r="L6597">
        <v>6596</v>
      </c>
      <c r="M6597" s="1" t="s">
        <v>753</v>
      </c>
      <c r="N6597" s="1"/>
      <c r="O6597" s="2"/>
      <c r="P6597">
        <v>6596</v>
      </c>
      <c r="Q6597" s="1" t="s">
        <v>754</v>
      </c>
      <c r="R6597" s="1"/>
      <c r="S6597" s="2"/>
      <c r="T6597">
        <v>6596</v>
      </c>
      <c r="U6597" s="1" t="s">
        <v>178</v>
      </c>
      <c r="V6597" s="1"/>
      <c r="W6597" s="2"/>
      <c r="X6597">
        <v>6596</v>
      </c>
      <c r="Y6597" s="1" t="s">
        <v>179</v>
      </c>
      <c r="Z6597" s="1"/>
      <c r="AA6597" s="2"/>
    </row>
    <row r="6598" spans="8:27">
      <c r="H6598">
        <v>6597</v>
      </c>
      <c r="I6598" s="1" t="s">
        <v>752</v>
      </c>
      <c r="J6598" s="1"/>
      <c r="K6598" s="2"/>
      <c r="L6598">
        <v>6597</v>
      </c>
      <c r="M6598" s="1" t="s">
        <v>753</v>
      </c>
      <c r="N6598" s="1"/>
      <c r="O6598" s="2"/>
      <c r="P6598">
        <v>6597</v>
      </c>
      <c r="Q6598" s="1" t="s">
        <v>754</v>
      </c>
      <c r="R6598" s="1"/>
      <c r="S6598" s="2"/>
      <c r="T6598">
        <v>6597</v>
      </c>
      <c r="U6598" s="1" t="s">
        <v>178</v>
      </c>
      <c r="V6598" s="1"/>
      <c r="W6598" s="2"/>
      <c r="X6598">
        <v>6597</v>
      </c>
      <c r="Y6598" s="1" t="s">
        <v>179</v>
      </c>
      <c r="Z6598" s="1"/>
      <c r="AA6598" s="2"/>
    </row>
    <row r="6599" spans="8:27">
      <c r="H6599">
        <v>6598</v>
      </c>
      <c r="I6599" s="1" t="s">
        <v>752</v>
      </c>
      <c r="J6599" s="1"/>
      <c r="K6599" s="2"/>
      <c r="L6599">
        <v>6598</v>
      </c>
      <c r="M6599" s="1" t="s">
        <v>753</v>
      </c>
      <c r="N6599" s="1"/>
      <c r="O6599" s="2"/>
      <c r="P6599">
        <v>6598</v>
      </c>
      <c r="Q6599" s="1" t="s">
        <v>754</v>
      </c>
      <c r="R6599" s="1"/>
      <c r="S6599" s="2"/>
      <c r="T6599">
        <v>6598</v>
      </c>
      <c r="U6599" s="1" t="s">
        <v>178</v>
      </c>
      <c r="V6599" s="1"/>
      <c r="W6599" s="2"/>
      <c r="X6599">
        <v>6598</v>
      </c>
      <c r="Y6599" s="1" t="s">
        <v>179</v>
      </c>
      <c r="Z6599" s="1"/>
      <c r="AA6599" s="2"/>
    </row>
    <row r="6600" spans="8:27">
      <c r="H6600">
        <v>6599</v>
      </c>
      <c r="I6600" s="1" t="s">
        <v>752</v>
      </c>
      <c r="J6600" s="1"/>
      <c r="K6600" s="2"/>
      <c r="L6600">
        <v>6599</v>
      </c>
      <c r="M6600" s="1" t="s">
        <v>753</v>
      </c>
      <c r="N6600" s="1"/>
      <c r="O6600" s="2"/>
      <c r="P6600">
        <v>6599</v>
      </c>
      <c r="Q6600" s="1" t="s">
        <v>754</v>
      </c>
      <c r="R6600" s="1"/>
      <c r="S6600" s="2"/>
      <c r="T6600">
        <v>6599</v>
      </c>
      <c r="U6600" s="1" t="s">
        <v>178</v>
      </c>
      <c r="V6600" s="1"/>
      <c r="W6600" s="2"/>
      <c r="X6600">
        <v>6599</v>
      </c>
      <c r="Y6600" s="1" t="s">
        <v>179</v>
      </c>
      <c r="Z6600" s="1"/>
      <c r="AA6600" s="2"/>
    </row>
    <row r="6601" spans="8:27">
      <c r="H6601">
        <v>6600</v>
      </c>
      <c r="I6601" s="1" t="s">
        <v>752</v>
      </c>
      <c r="J6601" s="1"/>
      <c r="K6601" s="2"/>
      <c r="L6601">
        <v>6600</v>
      </c>
      <c r="M6601" s="1" t="s">
        <v>753</v>
      </c>
      <c r="N6601" s="1"/>
      <c r="O6601" s="2"/>
      <c r="P6601">
        <v>6600</v>
      </c>
      <c r="Q6601" s="1" t="s">
        <v>754</v>
      </c>
      <c r="R6601" s="1"/>
      <c r="S6601" s="2"/>
      <c r="T6601">
        <v>6600</v>
      </c>
      <c r="U6601" s="1" t="s">
        <v>178</v>
      </c>
      <c r="V6601" s="1"/>
      <c r="W6601" s="2"/>
      <c r="X6601">
        <v>6600</v>
      </c>
      <c r="Y6601" s="1" t="s">
        <v>179</v>
      </c>
      <c r="Z6601" s="1"/>
      <c r="AA6601" s="2"/>
    </row>
    <row r="6602" spans="8:27">
      <c r="H6602">
        <v>6601</v>
      </c>
      <c r="I6602" s="1" t="s">
        <v>752</v>
      </c>
      <c r="J6602" s="1"/>
      <c r="K6602" s="2"/>
      <c r="L6602">
        <v>6601</v>
      </c>
      <c r="M6602" s="1" t="s">
        <v>753</v>
      </c>
      <c r="N6602" s="1"/>
      <c r="O6602" s="2"/>
      <c r="P6602">
        <v>6601</v>
      </c>
      <c r="Q6602" s="1" t="s">
        <v>754</v>
      </c>
      <c r="R6602" s="1"/>
      <c r="S6602" s="2"/>
      <c r="T6602">
        <v>6601</v>
      </c>
      <c r="U6602" s="1" t="s">
        <v>178</v>
      </c>
      <c r="V6602" s="1"/>
      <c r="W6602" s="2"/>
      <c r="X6602">
        <v>6601</v>
      </c>
      <c r="Y6602" s="1" t="s">
        <v>179</v>
      </c>
      <c r="Z6602" s="1"/>
      <c r="AA6602" s="2"/>
    </row>
    <row r="6603" spans="8:27">
      <c r="H6603">
        <v>6602</v>
      </c>
      <c r="I6603" s="1" t="s">
        <v>752</v>
      </c>
      <c r="J6603" s="1"/>
      <c r="K6603" s="2"/>
      <c r="L6603">
        <v>6602</v>
      </c>
      <c r="M6603" s="1" t="s">
        <v>753</v>
      </c>
      <c r="N6603" s="1"/>
      <c r="O6603" s="2"/>
      <c r="P6603">
        <v>6602</v>
      </c>
      <c r="Q6603" s="1" t="s">
        <v>754</v>
      </c>
      <c r="R6603" s="1"/>
      <c r="S6603" s="2"/>
      <c r="T6603">
        <v>6602</v>
      </c>
      <c r="U6603" s="1" t="s">
        <v>178</v>
      </c>
      <c r="V6603" s="1"/>
      <c r="W6603" s="2"/>
      <c r="X6603">
        <v>6602</v>
      </c>
      <c r="Y6603" s="1" t="s">
        <v>179</v>
      </c>
      <c r="Z6603" s="1"/>
      <c r="AA6603" s="2"/>
    </row>
    <row r="6604" spans="8:27">
      <c r="H6604">
        <v>6603</v>
      </c>
      <c r="I6604" s="1" t="s">
        <v>752</v>
      </c>
      <c r="J6604" s="1"/>
      <c r="K6604" s="2"/>
      <c r="L6604">
        <v>6603</v>
      </c>
      <c r="M6604" s="1" t="s">
        <v>753</v>
      </c>
      <c r="N6604" s="1"/>
      <c r="O6604" s="2"/>
      <c r="P6604">
        <v>6603</v>
      </c>
      <c r="Q6604" s="1" t="s">
        <v>754</v>
      </c>
      <c r="R6604" s="1"/>
      <c r="S6604" s="2"/>
      <c r="T6604">
        <v>6603</v>
      </c>
      <c r="U6604" s="1" t="s">
        <v>178</v>
      </c>
      <c r="V6604" s="1"/>
      <c r="W6604" s="2"/>
      <c r="X6604">
        <v>6603</v>
      </c>
      <c r="Y6604" s="1" t="s">
        <v>179</v>
      </c>
      <c r="Z6604" s="1"/>
      <c r="AA6604" s="2"/>
    </row>
    <row r="6605" spans="8:27">
      <c r="H6605">
        <v>6604</v>
      </c>
      <c r="I6605" s="1" t="s">
        <v>752</v>
      </c>
      <c r="J6605" s="1"/>
      <c r="K6605" s="2"/>
      <c r="L6605">
        <v>6604</v>
      </c>
      <c r="M6605" s="1" t="s">
        <v>753</v>
      </c>
      <c r="N6605" s="1"/>
      <c r="O6605" s="2"/>
      <c r="P6605">
        <v>6604</v>
      </c>
      <c r="Q6605" s="1" t="s">
        <v>754</v>
      </c>
      <c r="R6605" s="1"/>
      <c r="S6605" s="2"/>
      <c r="T6605">
        <v>6604</v>
      </c>
      <c r="U6605" s="1" t="s">
        <v>178</v>
      </c>
      <c r="V6605" s="1"/>
      <c r="W6605" s="2"/>
      <c r="X6605">
        <v>6604</v>
      </c>
      <c r="Y6605" s="1" t="s">
        <v>179</v>
      </c>
      <c r="Z6605" s="1"/>
      <c r="AA6605" s="2"/>
    </row>
    <row r="6606" spans="8:27">
      <c r="H6606">
        <v>6605</v>
      </c>
      <c r="I6606" s="1" t="s">
        <v>752</v>
      </c>
      <c r="J6606" s="1"/>
      <c r="K6606" s="2"/>
      <c r="L6606">
        <v>6605</v>
      </c>
      <c r="M6606" s="1" t="s">
        <v>753</v>
      </c>
      <c r="N6606" s="1"/>
      <c r="O6606" s="2"/>
      <c r="P6606">
        <v>6605</v>
      </c>
      <c r="Q6606" s="1" t="s">
        <v>754</v>
      </c>
      <c r="R6606" s="1"/>
      <c r="S6606" s="2"/>
      <c r="T6606">
        <v>6605</v>
      </c>
      <c r="U6606" s="1" t="s">
        <v>178</v>
      </c>
      <c r="V6606" s="1"/>
      <c r="W6606" s="2"/>
      <c r="X6606">
        <v>6605</v>
      </c>
      <c r="Y6606" s="1" t="s">
        <v>179</v>
      </c>
      <c r="Z6606" s="1"/>
      <c r="AA6606" s="2"/>
    </row>
    <row r="6607" spans="8:27">
      <c r="H6607">
        <v>6606</v>
      </c>
      <c r="I6607" s="1" t="s">
        <v>752</v>
      </c>
      <c r="J6607" s="1"/>
      <c r="K6607" s="2"/>
      <c r="L6607">
        <v>6606</v>
      </c>
      <c r="M6607" s="1" t="s">
        <v>753</v>
      </c>
      <c r="N6607" s="1"/>
      <c r="O6607" s="2"/>
      <c r="P6607">
        <v>6606</v>
      </c>
      <c r="Q6607" s="1" t="s">
        <v>754</v>
      </c>
      <c r="R6607" s="1"/>
      <c r="S6607" s="2"/>
      <c r="T6607">
        <v>6606</v>
      </c>
      <c r="U6607" s="1" t="s">
        <v>178</v>
      </c>
      <c r="V6607" s="1"/>
      <c r="W6607" s="2"/>
      <c r="X6607">
        <v>6606</v>
      </c>
      <c r="Y6607" s="1" t="s">
        <v>179</v>
      </c>
      <c r="Z6607" s="1"/>
      <c r="AA6607" s="2"/>
    </row>
    <row r="6608" spans="8:27">
      <c r="H6608">
        <v>6607</v>
      </c>
      <c r="I6608" s="1" t="s">
        <v>752</v>
      </c>
      <c r="J6608" s="1"/>
      <c r="K6608" s="2"/>
      <c r="L6608">
        <v>6607</v>
      </c>
      <c r="M6608" s="1" t="s">
        <v>753</v>
      </c>
      <c r="N6608" s="1"/>
      <c r="O6608" s="2"/>
      <c r="P6608">
        <v>6607</v>
      </c>
      <c r="Q6608" s="1" t="s">
        <v>754</v>
      </c>
      <c r="R6608" s="1"/>
      <c r="S6608" s="2"/>
      <c r="T6608">
        <v>6607</v>
      </c>
      <c r="U6608" s="1" t="s">
        <v>178</v>
      </c>
      <c r="V6608" s="1"/>
      <c r="W6608" s="2"/>
      <c r="X6608">
        <v>6607</v>
      </c>
      <c r="Y6608" s="1" t="s">
        <v>179</v>
      </c>
      <c r="Z6608" s="1"/>
      <c r="AA6608" s="2"/>
    </row>
    <row r="6609" spans="8:27">
      <c r="H6609">
        <v>6608</v>
      </c>
      <c r="I6609" s="1" t="s">
        <v>752</v>
      </c>
      <c r="J6609" s="1"/>
      <c r="K6609" s="2"/>
      <c r="L6609">
        <v>6608</v>
      </c>
      <c r="M6609" s="1" t="s">
        <v>753</v>
      </c>
      <c r="N6609" s="1"/>
      <c r="O6609" s="2"/>
      <c r="P6609">
        <v>6608</v>
      </c>
      <c r="Q6609" s="1" t="s">
        <v>754</v>
      </c>
      <c r="R6609" s="1"/>
      <c r="S6609" s="2"/>
      <c r="T6609">
        <v>6608</v>
      </c>
      <c r="U6609" s="1" t="s">
        <v>178</v>
      </c>
      <c r="V6609" s="1"/>
      <c r="W6609" s="2"/>
      <c r="X6609">
        <v>6608</v>
      </c>
      <c r="Y6609" s="1" t="s">
        <v>179</v>
      </c>
      <c r="Z6609" s="1"/>
      <c r="AA6609" s="2"/>
    </row>
    <row r="6610" spans="8:27">
      <c r="H6610">
        <v>6609</v>
      </c>
      <c r="I6610" s="1" t="s">
        <v>752</v>
      </c>
      <c r="J6610" s="1"/>
      <c r="K6610" s="2"/>
      <c r="L6610">
        <v>6609</v>
      </c>
      <c r="M6610" s="1" t="s">
        <v>753</v>
      </c>
      <c r="N6610" s="1"/>
      <c r="O6610" s="2"/>
      <c r="P6610">
        <v>6609</v>
      </c>
      <c r="Q6610" s="1" t="s">
        <v>754</v>
      </c>
      <c r="R6610" s="1"/>
      <c r="S6610" s="2"/>
      <c r="T6610">
        <v>6609</v>
      </c>
      <c r="U6610" s="1" t="s">
        <v>178</v>
      </c>
      <c r="V6610" s="1"/>
      <c r="W6610" s="2"/>
      <c r="X6610">
        <v>6609</v>
      </c>
      <c r="Y6610" s="1" t="s">
        <v>179</v>
      </c>
      <c r="Z6610" s="1"/>
      <c r="AA6610" s="2"/>
    </row>
    <row r="6611" spans="8:27">
      <c r="H6611">
        <v>6610</v>
      </c>
      <c r="I6611" s="1" t="s">
        <v>752</v>
      </c>
      <c r="J6611" s="1"/>
      <c r="K6611" s="2"/>
      <c r="L6611">
        <v>6610</v>
      </c>
      <c r="M6611" s="1" t="s">
        <v>753</v>
      </c>
      <c r="N6611" s="1"/>
      <c r="O6611" s="2"/>
      <c r="P6611">
        <v>6610</v>
      </c>
      <c r="Q6611" s="1" t="s">
        <v>754</v>
      </c>
      <c r="R6611" s="1"/>
      <c r="S6611" s="2"/>
      <c r="T6611">
        <v>6610</v>
      </c>
      <c r="U6611" s="1" t="s">
        <v>178</v>
      </c>
      <c r="V6611" s="1"/>
      <c r="W6611" s="2"/>
      <c r="X6611">
        <v>6610</v>
      </c>
      <c r="Y6611" s="1" t="s">
        <v>179</v>
      </c>
      <c r="Z6611" s="1"/>
      <c r="AA6611" s="2"/>
    </row>
    <row r="6612" spans="8:27">
      <c r="H6612">
        <v>6611</v>
      </c>
      <c r="I6612" s="1" t="s">
        <v>752</v>
      </c>
      <c r="J6612" s="1"/>
      <c r="K6612" s="2"/>
      <c r="L6612">
        <v>6611</v>
      </c>
      <c r="M6612" s="1" t="s">
        <v>753</v>
      </c>
      <c r="N6612" s="1"/>
      <c r="O6612" s="2"/>
      <c r="P6612">
        <v>6611</v>
      </c>
      <c r="Q6612" s="1" t="s">
        <v>754</v>
      </c>
      <c r="R6612" s="1"/>
      <c r="S6612" s="2"/>
      <c r="T6612">
        <v>6611</v>
      </c>
      <c r="U6612" s="1" t="s">
        <v>178</v>
      </c>
      <c r="V6612" s="1"/>
      <c r="W6612" s="2"/>
      <c r="X6612">
        <v>6611</v>
      </c>
      <c r="Y6612" s="1" t="s">
        <v>179</v>
      </c>
      <c r="Z6612" s="1"/>
      <c r="AA6612" s="2"/>
    </row>
    <row r="6613" spans="8:27">
      <c r="H6613">
        <v>6612</v>
      </c>
      <c r="I6613" s="1" t="s">
        <v>752</v>
      </c>
      <c r="J6613" s="1"/>
      <c r="K6613" s="2"/>
      <c r="L6613">
        <v>6612</v>
      </c>
      <c r="M6613" s="1" t="s">
        <v>753</v>
      </c>
      <c r="N6613" s="1"/>
      <c r="O6613" s="2"/>
      <c r="P6613">
        <v>6612</v>
      </c>
      <c r="Q6613" s="1" t="s">
        <v>754</v>
      </c>
      <c r="R6613" s="1"/>
      <c r="S6613" s="2"/>
      <c r="T6613">
        <v>6612</v>
      </c>
      <c r="U6613" s="1" t="s">
        <v>178</v>
      </c>
      <c r="V6613" s="1"/>
      <c r="W6613" s="2"/>
      <c r="X6613">
        <v>6612</v>
      </c>
      <c r="Y6613" s="1" t="s">
        <v>179</v>
      </c>
      <c r="Z6613" s="1"/>
      <c r="AA6613" s="2"/>
    </row>
    <row r="6614" spans="8:27">
      <c r="H6614">
        <v>6613</v>
      </c>
      <c r="I6614" s="1" t="s">
        <v>752</v>
      </c>
      <c r="J6614" s="1"/>
      <c r="K6614" s="2"/>
      <c r="L6614">
        <v>6613</v>
      </c>
      <c r="M6614" s="1" t="s">
        <v>753</v>
      </c>
      <c r="N6614" s="1"/>
      <c r="O6614" s="2"/>
      <c r="P6614">
        <v>6613</v>
      </c>
      <c r="Q6614" s="1" t="s">
        <v>754</v>
      </c>
      <c r="R6614" s="1"/>
      <c r="S6614" s="2"/>
      <c r="T6614">
        <v>6613</v>
      </c>
      <c r="U6614" s="1" t="s">
        <v>178</v>
      </c>
      <c r="V6614" s="1"/>
      <c r="W6614" s="2"/>
      <c r="X6614">
        <v>6613</v>
      </c>
      <c r="Y6614" s="1" t="s">
        <v>179</v>
      </c>
      <c r="Z6614" s="1"/>
      <c r="AA6614" s="2"/>
    </row>
    <row r="6615" spans="8:27">
      <c r="H6615">
        <v>6614</v>
      </c>
      <c r="I6615" s="1" t="s">
        <v>752</v>
      </c>
      <c r="J6615" s="1"/>
      <c r="K6615" s="2"/>
      <c r="L6615">
        <v>6614</v>
      </c>
      <c r="M6615" s="1" t="s">
        <v>753</v>
      </c>
      <c r="N6615" s="1"/>
      <c r="O6615" s="2"/>
      <c r="P6615">
        <v>6614</v>
      </c>
      <c r="Q6615" s="1" t="s">
        <v>754</v>
      </c>
      <c r="R6615" s="1"/>
      <c r="S6615" s="2"/>
      <c r="T6615">
        <v>6614</v>
      </c>
      <c r="U6615" s="1" t="s">
        <v>178</v>
      </c>
      <c r="V6615" s="1"/>
      <c r="W6615" s="2"/>
      <c r="X6615">
        <v>6614</v>
      </c>
      <c r="Y6615" s="1" t="s">
        <v>179</v>
      </c>
      <c r="Z6615" s="1"/>
      <c r="AA6615" s="2"/>
    </row>
    <row r="6616" spans="8:27">
      <c r="H6616">
        <v>6615</v>
      </c>
      <c r="I6616" s="1" t="s">
        <v>752</v>
      </c>
      <c r="J6616" s="1"/>
      <c r="K6616" s="2"/>
      <c r="L6616">
        <v>6615</v>
      </c>
      <c r="M6616" s="1" t="s">
        <v>753</v>
      </c>
      <c r="N6616" s="1"/>
      <c r="O6616" s="2"/>
      <c r="P6616">
        <v>6615</v>
      </c>
      <c r="Q6616" s="1" t="s">
        <v>754</v>
      </c>
      <c r="R6616" s="1"/>
      <c r="S6616" s="2"/>
      <c r="T6616">
        <v>6615</v>
      </c>
      <c r="U6616" s="1" t="s">
        <v>178</v>
      </c>
      <c r="V6616" s="1"/>
      <c r="W6616" s="2"/>
      <c r="X6616">
        <v>6615</v>
      </c>
      <c r="Y6616" s="1" t="s">
        <v>179</v>
      </c>
      <c r="Z6616" s="1"/>
      <c r="AA6616" s="2"/>
    </row>
    <row r="6617" spans="8:27">
      <c r="H6617">
        <v>6616</v>
      </c>
      <c r="I6617" s="1" t="s">
        <v>752</v>
      </c>
      <c r="J6617" s="1"/>
      <c r="K6617" s="2"/>
      <c r="L6617">
        <v>6616</v>
      </c>
      <c r="M6617" s="1" t="s">
        <v>753</v>
      </c>
      <c r="N6617" s="1"/>
      <c r="O6617" s="2"/>
      <c r="P6617">
        <v>6616</v>
      </c>
      <c r="Q6617" s="1" t="s">
        <v>754</v>
      </c>
      <c r="R6617" s="1"/>
      <c r="S6617" s="2"/>
      <c r="T6617">
        <v>6616</v>
      </c>
      <c r="U6617" s="1" t="s">
        <v>178</v>
      </c>
      <c r="V6617" s="1"/>
      <c r="W6617" s="2"/>
      <c r="X6617">
        <v>6616</v>
      </c>
      <c r="Y6617" s="1" t="s">
        <v>179</v>
      </c>
      <c r="Z6617" s="1"/>
      <c r="AA6617" s="2"/>
    </row>
    <row r="6618" spans="8:27">
      <c r="H6618">
        <v>6617</v>
      </c>
      <c r="I6618" s="1" t="s">
        <v>752</v>
      </c>
      <c r="J6618" s="1"/>
      <c r="K6618" s="2"/>
      <c r="L6618">
        <v>6617</v>
      </c>
      <c r="M6618" s="1" t="s">
        <v>753</v>
      </c>
      <c r="N6618" s="1"/>
      <c r="O6618" s="2"/>
      <c r="P6618">
        <v>6617</v>
      </c>
      <c r="Q6618" s="1" t="s">
        <v>754</v>
      </c>
      <c r="R6618" s="1"/>
      <c r="S6618" s="2"/>
      <c r="T6618">
        <v>6617</v>
      </c>
      <c r="U6618" s="1" t="s">
        <v>178</v>
      </c>
      <c r="V6618" s="1"/>
      <c r="W6618" s="2"/>
      <c r="X6618">
        <v>6617</v>
      </c>
      <c r="Y6618" s="1" t="s">
        <v>179</v>
      </c>
      <c r="Z6618" s="1"/>
      <c r="AA6618" s="2"/>
    </row>
    <row r="6619" spans="8:27">
      <c r="H6619">
        <v>6618</v>
      </c>
      <c r="I6619" s="1" t="s">
        <v>752</v>
      </c>
      <c r="J6619" s="1"/>
      <c r="K6619" s="2"/>
      <c r="L6619">
        <v>6618</v>
      </c>
      <c r="M6619" s="1" t="s">
        <v>753</v>
      </c>
      <c r="N6619" s="1"/>
      <c r="O6619" s="2"/>
      <c r="P6619">
        <v>6618</v>
      </c>
      <c r="Q6619" s="1" t="s">
        <v>754</v>
      </c>
      <c r="R6619" s="1"/>
      <c r="S6619" s="2"/>
      <c r="T6619">
        <v>6618</v>
      </c>
      <c r="U6619" s="1" t="s">
        <v>178</v>
      </c>
      <c r="V6619" s="1"/>
      <c r="W6619" s="2"/>
      <c r="X6619">
        <v>6618</v>
      </c>
      <c r="Y6619" s="1" t="s">
        <v>179</v>
      </c>
      <c r="Z6619" s="1"/>
      <c r="AA6619" s="2"/>
    </row>
    <row r="6620" spans="8:27">
      <c r="H6620">
        <v>6619</v>
      </c>
      <c r="I6620" s="1" t="s">
        <v>752</v>
      </c>
      <c r="J6620" s="1"/>
      <c r="K6620" s="2"/>
      <c r="L6620">
        <v>6619</v>
      </c>
      <c r="M6620" s="1" t="s">
        <v>753</v>
      </c>
      <c r="N6620" s="1"/>
      <c r="O6620" s="2"/>
      <c r="P6620">
        <v>6619</v>
      </c>
      <c r="Q6620" s="1" t="s">
        <v>754</v>
      </c>
      <c r="R6620" s="1"/>
      <c r="S6620" s="2"/>
      <c r="T6620">
        <v>6619</v>
      </c>
      <c r="U6620" s="1" t="s">
        <v>178</v>
      </c>
      <c r="V6620" s="1"/>
      <c r="W6620" s="2"/>
      <c r="X6620">
        <v>6619</v>
      </c>
      <c r="Y6620" s="1" t="s">
        <v>179</v>
      </c>
      <c r="Z6620" s="1"/>
      <c r="AA6620" s="2"/>
    </row>
    <row r="6621" spans="8:27">
      <c r="H6621">
        <v>6620</v>
      </c>
      <c r="I6621" s="1" t="s">
        <v>752</v>
      </c>
      <c r="J6621" s="1"/>
      <c r="K6621" s="2"/>
      <c r="L6621">
        <v>6620</v>
      </c>
      <c r="M6621" s="1" t="s">
        <v>753</v>
      </c>
      <c r="N6621" s="1"/>
      <c r="O6621" s="2"/>
      <c r="P6621">
        <v>6620</v>
      </c>
      <c r="Q6621" s="1" t="s">
        <v>754</v>
      </c>
      <c r="R6621" s="1"/>
      <c r="S6621" s="2"/>
      <c r="T6621">
        <v>6620</v>
      </c>
      <c r="U6621" s="1" t="s">
        <v>178</v>
      </c>
      <c r="V6621" s="1"/>
      <c r="W6621" s="2"/>
      <c r="X6621">
        <v>6620</v>
      </c>
      <c r="Y6621" s="1" t="s">
        <v>179</v>
      </c>
      <c r="Z6621" s="1"/>
      <c r="AA6621" s="2"/>
    </row>
    <row r="6622" spans="8:27">
      <c r="H6622">
        <v>6621</v>
      </c>
      <c r="I6622" s="1" t="s">
        <v>752</v>
      </c>
      <c r="J6622" s="1"/>
      <c r="K6622" s="2"/>
      <c r="L6622">
        <v>6621</v>
      </c>
      <c r="M6622" s="1" t="s">
        <v>753</v>
      </c>
      <c r="N6622" s="1"/>
      <c r="O6622" s="2"/>
      <c r="P6622">
        <v>6621</v>
      </c>
      <c r="Q6622" s="1" t="s">
        <v>754</v>
      </c>
      <c r="R6622" s="1"/>
      <c r="S6622" s="2"/>
      <c r="T6622">
        <v>6621</v>
      </c>
      <c r="U6622" s="1" t="s">
        <v>178</v>
      </c>
      <c r="V6622" s="1"/>
      <c r="W6622" s="2"/>
      <c r="X6622">
        <v>6621</v>
      </c>
      <c r="Y6622" s="1" t="s">
        <v>179</v>
      </c>
      <c r="Z6622" s="1"/>
      <c r="AA6622" s="2"/>
    </row>
    <row r="6623" spans="8:27">
      <c r="H6623">
        <v>6622</v>
      </c>
      <c r="I6623" s="1" t="s">
        <v>752</v>
      </c>
      <c r="J6623" s="1"/>
      <c r="K6623" s="2"/>
      <c r="L6623">
        <v>6622</v>
      </c>
      <c r="M6623" s="1" t="s">
        <v>753</v>
      </c>
      <c r="N6623" s="1"/>
      <c r="O6623" s="2"/>
      <c r="P6623">
        <v>6622</v>
      </c>
      <c r="Q6623" s="1" t="s">
        <v>754</v>
      </c>
      <c r="R6623" s="1"/>
      <c r="S6623" s="2"/>
      <c r="T6623">
        <v>6622</v>
      </c>
      <c r="U6623" s="1" t="s">
        <v>178</v>
      </c>
      <c r="V6623" s="1"/>
      <c r="W6623" s="2"/>
      <c r="X6623">
        <v>6622</v>
      </c>
      <c r="Y6623" s="1" t="s">
        <v>179</v>
      </c>
      <c r="Z6623" s="1"/>
      <c r="AA6623" s="2"/>
    </row>
    <row r="6624" spans="8:27">
      <c r="H6624">
        <v>6623</v>
      </c>
      <c r="I6624" s="1" t="s">
        <v>752</v>
      </c>
      <c r="J6624" s="1"/>
      <c r="K6624" s="2"/>
      <c r="L6624">
        <v>6623</v>
      </c>
      <c r="M6624" s="1" t="s">
        <v>753</v>
      </c>
      <c r="N6624" s="1"/>
      <c r="O6624" s="2"/>
      <c r="P6624">
        <v>6623</v>
      </c>
      <c r="Q6624" s="1" t="s">
        <v>754</v>
      </c>
      <c r="R6624" s="1"/>
      <c r="S6624" s="2"/>
      <c r="T6624">
        <v>6623</v>
      </c>
      <c r="U6624" s="1" t="s">
        <v>178</v>
      </c>
      <c r="V6624" s="1"/>
      <c r="W6624" s="2"/>
      <c r="X6624">
        <v>6623</v>
      </c>
      <c r="Y6624" s="1" t="s">
        <v>179</v>
      </c>
      <c r="Z6624" s="1"/>
      <c r="AA6624" s="2"/>
    </row>
    <row r="6625" spans="8:27">
      <c r="H6625">
        <v>6624</v>
      </c>
      <c r="I6625" s="1" t="s">
        <v>752</v>
      </c>
      <c r="J6625" s="1"/>
      <c r="K6625" s="2"/>
      <c r="L6625">
        <v>6624</v>
      </c>
      <c r="M6625" s="1" t="s">
        <v>753</v>
      </c>
      <c r="N6625" s="1"/>
      <c r="O6625" s="2"/>
      <c r="P6625">
        <v>6624</v>
      </c>
      <c r="Q6625" s="1" t="s">
        <v>754</v>
      </c>
      <c r="R6625" s="1"/>
      <c r="S6625" s="2"/>
      <c r="T6625">
        <v>6624</v>
      </c>
      <c r="U6625" s="1" t="s">
        <v>178</v>
      </c>
      <c r="V6625" s="1"/>
      <c r="W6625" s="2"/>
      <c r="X6625">
        <v>6624</v>
      </c>
      <c r="Y6625" s="1" t="s">
        <v>179</v>
      </c>
      <c r="Z6625" s="1"/>
      <c r="AA6625" s="2"/>
    </row>
    <row r="6626" spans="8:27">
      <c r="H6626">
        <v>6625</v>
      </c>
      <c r="I6626" s="1" t="s">
        <v>752</v>
      </c>
      <c r="J6626" s="1"/>
      <c r="K6626" s="2"/>
      <c r="L6626">
        <v>6625</v>
      </c>
      <c r="M6626" s="1" t="s">
        <v>753</v>
      </c>
      <c r="N6626" s="1"/>
      <c r="O6626" s="2"/>
      <c r="P6626">
        <v>6625</v>
      </c>
      <c r="Q6626" s="1" t="s">
        <v>754</v>
      </c>
      <c r="R6626" s="1"/>
      <c r="S6626" s="2"/>
      <c r="T6626">
        <v>6625</v>
      </c>
      <c r="U6626" s="1" t="s">
        <v>178</v>
      </c>
      <c r="V6626" s="1"/>
      <c r="W6626" s="2"/>
      <c r="X6626">
        <v>6625</v>
      </c>
      <c r="Y6626" s="1" t="s">
        <v>179</v>
      </c>
      <c r="Z6626" s="1"/>
      <c r="AA6626" s="2"/>
    </row>
    <row r="6627" spans="8:27">
      <c r="H6627">
        <v>6626</v>
      </c>
      <c r="I6627" s="1" t="s">
        <v>752</v>
      </c>
      <c r="J6627" s="1"/>
      <c r="K6627" s="2"/>
      <c r="L6627">
        <v>6626</v>
      </c>
      <c r="M6627" s="1" t="s">
        <v>753</v>
      </c>
      <c r="N6627" s="1"/>
      <c r="O6627" s="2"/>
      <c r="P6627">
        <v>6626</v>
      </c>
      <c r="Q6627" s="1" t="s">
        <v>754</v>
      </c>
      <c r="R6627" s="1"/>
      <c r="S6627" s="2"/>
      <c r="T6627">
        <v>6626</v>
      </c>
      <c r="U6627" s="1" t="s">
        <v>178</v>
      </c>
      <c r="V6627" s="1"/>
      <c r="W6627" s="2"/>
      <c r="X6627">
        <v>6626</v>
      </c>
      <c r="Y6627" s="1" t="s">
        <v>179</v>
      </c>
      <c r="Z6627" s="1"/>
      <c r="AA6627" s="2"/>
    </row>
    <row r="6628" spans="8:27">
      <c r="H6628">
        <v>6627</v>
      </c>
      <c r="I6628" s="1" t="s">
        <v>752</v>
      </c>
      <c r="J6628" s="1"/>
      <c r="K6628" s="2"/>
      <c r="L6628">
        <v>6627</v>
      </c>
      <c r="M6628" s="1" t="s">
        <v>753</v>
      </c>
      <c r="N6628" s="1"/>
      <c r="O6628" s="2"/>
      <c r="P6628">
        <v>6627</v>
      </c>
      <c r="Q6628" s="1" t="s">
        <v>754</v>
      </c>
      <c r="R6628" s="1"/>
      <c r="S6628" s="2"/>
      <c r="T6628">
        <v>6627</v>
      </c>
      <c r="U6628" s="1" t="s">
        <v>178</v>
      </c>
      <c r="V6628" s="1"/>
      <c r="W6628" s="2"/>
      <c r="X6628">
        <v>6627</v>
      </c>
      <c r="Y6628" s="1" t="s">
        <v>179</v>
      </c>
      <c r="Z6628" s="1"/>
      <c r="AA6628" s="2"/>
    </row>
    <row r="6629" spans="8:27">
      <c r="H6629">
        <v>6628</v>
      </c>
      <c r="I6629" s="1" t="s">
        <v>752</v>
      </c>
      <c r="J6629" s="1"/>
      <c r="K6629" s="2"/>
      <c r="L6629">
        <v>6628</v>
      </c>
      <c r="M6629" s="1" t="s">
        <v>753</v>
      </c>
      <c r="N6629" s="1"/>
      <c r="O6629" s="2"/>
      <c r="P6629">
        <v>6628</v>
      </c>
      <c r="Q6629" s="1" t="s">
        <v>754</v>
      </c>
      <c r="R6629" s="1"/>
      <c r="S6629" s="2"/>
      <c r="T6629">
        <v>6628</v>
      </c>
      <c r="U6629" s="1" t="s">
        <v>178</v>
      </c>
      <c r="V6629" s="1"/>
      <c r="W6629" s="2"/>
      <c r="X6629">
        <v>6628</v>
      </c>
      <c r="Y6629" s="1" t="s">
        <v>179</v>
      </c>
      <c r="Z6629" s="1"/>
      <c r="AA6629" s="2"/>
    </row>
    <row r="6630" spans="8:27">
      <c r="H6630">
        <v>6629</v>
      </c>
      <c r="I6630" s="1" t="s">
        <v>752</v>
      </c>
      <c r="J6630" s="1"/>
      <c r="K6630" s="2"/>
      <c r="L6630">
        <v>6629</v>
      </c>
      <c r="M6630" s="1" t="s">
        <v>753</v>
      </c>
      <c r="N6630" s="1"/>
      <c r="O6630" s="2"/>
      <c r="P6630">
        <v>6629</v>
      </c>
      <c r="Q6630" s="1" t="s">
        <v>754</v>
      </c>
      <c r="R6630" s="1"/>
      <c r="S6630" s="2"/>
      <c r="T6630">
        <v>6629</v>
      </c>
      <c r="U6630" s="1" t="s">
        <v>178</v>
      </c>
      <c r="V6630" s="1"/>
      <c r="W6630" s="2"/>
      <c r="X6630">
        <v>6629</v>
      </c>
      <c r="Y6630" s="1" t="s">
        <v>179</v>
      </c>
      <c r="Z6630" s="1"/>
      <c r="AA6630" s="2"/>
    </row>
    <row r="6631" spans="8:27">
      <c r="H6631">
        <v>6630</v>
      </c>
      <c r="I6631" s="1" t="s">
        <v>752</v>
      </c>
      <c r="J6631" s="1"/>
      <c r="K6631" s="2"/>
      <c r="L6631">
        <v>6630</v>
      </c>
      <c r="M6631" s="1" t="s">
        <v>753</v>
      </c>
      <c r="N6631" s="1"/>
      <c r="O6631" s="2"/>
      <c r="P6631">
        <v>6630</v>
      </c>
      <c r="Q6631" s="1" t="s">
        <v>754</v>
      </c>
      <c r="R6631" s="1"/>
      <c r="S6631" s="2"/>
      <c r="T6631">
        <v>6630</v>
      </c>
      <c r="U6631" s="1" t="s">
        <v>178</v>
      </c>
      <c r="V6631" s="1"/>
      <c r="W6631" s="2"/>
      <c r="X6631">
        <v>6630</v>
      </c>
      <c r="Y6631" s="1" t="s">
        <v>179</v>
      </c>
      <c r="Z6631" s="1"/>
      <c r="AA6631" s="2"/>
    </row>
    <row r="6632" spans="8:27">
      <c r="H6632">
        <v>6631</v>
      </c>
      <c r="I6632" s="1" t="s">
        <v>752</v>
      </c>
      <c r="J6632" s="1"/>
      <c r="K6632" s="2"/>
      <c r="L6632">
        <v>6631</v>
      </c>
      <c r="M6632" s="1" t="s">
        <v>753</v>
      </c>
      <c r="N6632" s="1"/>
      <c r="O6632" s="2"/>
      <c r="P6632">
        <v>6631</v>
      </c>
      <c r="Q6632" s="1" t="s">
        <v>754</v>
      </c>
      <c r="R6632" s="1"/>
      <c r="S6632" s="2"/>
      <c r="T6632">
        <v>6631</v>
      </c>
      <c r="U6632" s="1" t="s">
        <v>178</v>
      </c>
      <c r="V6632" s="1"/>
      <c r="W6632" s="2"/>
      <c r="X6632">
        <v>6631</v>
      </c>
      <c r="Y6632" s="1" t="s">
        <v>179</v>
      </c>
      <c r="Z6632" s="1"/>
      <c r="AA6632" s="2"/>
    </row>
    <row r="6633" spans="8:27">
      <c r="H6633">
        <v>6632</v>
      </c>
      <c r="I6633" s="1" t="s">
        <v>752</v>
      </c>
      <c r="J6633" s="1"/>
      <c r="K6633" s="2"/>
      <c r="L6633">
        <v>6632</v>
      </c>
      <c r="M6633" s="1" t="s">
        <v>753</v>
      </c>
      <c r="N6633" s="1"/>
      <c r="O6633" s="2"/>
      <c r="P6633">
        <v>6632</v>
      </c>
      <c r="Q6633" s="1" t="s">
        <v>754</v>
      </c>
      <c r="R6633" s="1"/>
      <c r="S6633" s="2"/>
      <c r="T6633">
        <v>6632</v>
      </c>
      <c r="U6633" s="1" t="s">
        <v>178</v>
      </c>
      <c r="V6633" s="1"/>
      <c r="W6633" s="2"/>
      <c r="X6633">
        <v>6632</v>
      </c>
      <c r="Y6633" s="1" t="s">
        <v>179</v>
      </c>
      <c r="Z6633" s="1"/>
      <c r="AA6633" s="2"/>
    </row>
    <row r="6634" spans="8:27">
      <c r="H6634">
        <v>6633</v>
      </c>
      <c r="I6634" s="1" t="s">
        <v>752</v>
      </c>
      <c r="J6634" s="1"/>
      <c r="K6634" s="2"/>
      <c r="L6634">
        <v>6633</v>
      </c>
      <c r="M6634" s="1" t="s">
        <v>753</v>
      </c>
      <c r="N6634" s="1"/>
      <c r="O6634" s="2"/>
      <c r="P6634">
        <v>6633</v>
      </c>
      <c r="Q6634" s="1" t="s">
        <v>754</v>
      </c>
      <c r="R6634" s="1"/>
      <c r="S6634" s="2"/>
      <c r="T6634">
        <v>6633</v>
      </c>
      <c r="U6634" s="1" t="s">
        <v>178</v>
      </c>
      <c r="V6634" s="1"/>
      <c r="W6634" s="2"/>
      <c r="X6634">
        <v>6633</v>
      </c>
      <c r="Y6634" s="1" t="s">
        <v>179</v>
      </c>
      <c r="Z6634" s="1"/>
      <c r="AA6634" s="2"/>
    </row>
    <row r="6635" spans="8:27">
      <c r="H6635">
        <v>6634</v>
      </c>
      <c r="I6635" s="1" t="s">
        <v>752</v>
      </c>
      <c r="J6635" s="1"/>
      <c r="K6635" s="2"/>
      <c r="L6635">
        <v>6634</v>
      </c>
      <c r="M6635" s="1" t="s">
        <v>753</v>
      </c>
      <c r="N6635" s="1"/>
      <c r="O6635" s="2"/>
      <c r="P6635">
        <v>6634</v>
      </c>
      <c r="Q6635" s="1" t="s">
        <v>754</v>
      </c>
      <c r="R6635" s="1"/>
      <c r="S6635" s="2"/>
      <c r="T6635">
        <v>6634</v>
      </c>
      <c r="U6635" s="1" t="s">
        <v>178</v>
      </c>
      <c r="V6635" s="1"/>
      <c r="W6635" s="2"/>
      <c r="X6635">
        <v>6634</v>
      </c>
      <c r="Y6635" s="1" t="s">
        <v>179</v>
      </c>
      <c r="Z6635" s="1"/>
      <c r="AA6635" s="2"/>
    </row>
    <row r="6636" spans="8:27">
      <c r="H6636">
        <v>6635</v>
      </c>
      <c r="I6636" s="1" t="s">
        <v>752</v>
      </c>
      <c r="J6636" s="1"/>
      <c r="K6636" s="2"/>
      <c r="L6636">
        <v>6635</v>
      </c>
      <c r="M6636" s="1" t="s">
        <v>753</v>
      </c>
      <c r="N6636" s="1"/>
      <c r="O6636" s="2"/>
      <c r="P6636">
        <v>6635</v>
      </c>
      <c r="Q6636" s="1" t="s">
        <v>754</v>
      </c>
      <c r="R6636" s="1"/>
      <c r="S6636" s="2"/>
      <c r="T6636">
        <v>6635</v>
      </c>
      <c r="U6636" s="1" t="s">
        <v>178</v>
      </c>
      <c r="V6636" s="1"/>
      <c r="W6636" s="2"/>
      <c r="X6636">
        <v>6635</v>
      </c>
      <c r="Y6636" s="1" t="s">
        <v>179</v>
      </c>
      <c r="Z6636" s="1"/>
      <c r="AA6636" s="2"/>
    </row>
    <row r="6637" spans="8:27">
      <c r="H6637">
        <v>6636</v>
      </c>
      <c r="I6637" s="1" t="s">
        <v>752</v>
      </c>
      <c r="J6637" s="1"/>
      <c r="K6637" s="2"/>
      <c r="L6637">
        <v>6636</v>
      </c>
      <c r="M6637" s="1" t="s">
        <v>753</v>
      </c>
      <c r="N6637" s="1"/>
      <c r="O6637" s="2"/>
      <c r="P6637">
        <v>6636</v>
      </c>
      <c r="Q6637" s="1" t="s">
        <v>754</v>
      </c>
      <c r="R6637" s="1"/>
      <c r="S6637" s="2"/>
      <c r="T6637">
        <v>6636</v>
      </c>
      <c r="U6637" s="1" t="s">
        <v>178</v>
      </c>
      <c r="V6637" s="1"/>
      <c r="W6637" s="2"/>
      <c r="X6637">
        <v>6636</v>
      </c>
      <c r="Y6637" s="1" t="s">
        <v>179</v>
      </c>
      <c r="Z6637" s="1"/>
      <c r="AA6637" s="2"/>
    </row>
    <row r="6638" spans="8:27">
      <c r="H6638">
        <v>6637</v>
      </c>
      <c r="I6638" s="1" t="s">
        <v>752</v>
      </c>
      <c r="J6638" s="1"/>
      <c r="K6638" s="2"/>
      <c r="L6638">
        <v>6637</v>
      </c>
      <c r="M6638" s="1" t="s">
        <v>753</v>
      </c>
      <c r="N6638" s="1"/>
      <c r="O6638" s="2"/>
      <c r="P6638">
        <v>6637</v>
      </c>
      <c r="Q6638" s="1" t="s">
        <v>754</v>
      </c>
      <c r="R6638" s="1"/>
      <c r="S6638" s="2"/>
      <c r="T6638">
        <v>6637</v>
      </c>
      <c r="U6638" s="1" t="s">
        <v>178</v>
      </c>
      <c r="V6638" s="1"/>
      <c r="W6638" s="2"/>
      <c r="X6638">
        <v>6637</v>
      </c>
      <c r="Y6638" s="1" t="s">
        <v>179</v>
      </c>
      <c r="Z6638" s="1"/>
      <c r="AA6638" s="2"/>
    </row>
    <row r="6639" spans="8:27">
      <c r="H6639">
        <v>6638</v>
      </c>
      <c r="I6639" s="1" t="s">
        <v>752</v>
      </c>
      <c r="J6639" s="1"/>
      <c r="K6639" s="2"/>
      <c r="L6639">
        <v>6638</v>
      </c>
      <c r="M6639" s="1" t="s">
        <v>753</v>
      </c>
      <c r="N6639" s="1"/>
      <c r="O6639" s="2"/>
      <c r="P6639">
        <v>6638</v>
      </c>
      <c r="Q6639" s="1" t="s">
        <v>754</v>
      </c>
      <c r="R6639" s="1"/>
      <c r="S6639" s="2"/>
      <c r="T6639">
        <v>6638</v>
      </c>
      <c r="U6639" s="1" t="s">
        <v>178</v>
      </c>
      <c r="V6639" s="1"/>
      <c r="W6639" s="2"/>
      <c r="X6639">
        <v>6638</v>
      </c>
      <c r="Y6639" s="1" t="s">
        <v>179</v>
      </c>
      <c r="Z6639" s="1"/>
      <c r="AA6639" s="2"/>
    </row>
    <row r="6640" spans="8:27">
      <c r="H6640">
        <v>6639</v>
      </c>
      <c r="I6640" s="1" t="s">
        <v>752</v>
      </c>
      <c r="J6640" s="1"/>
      <c r="K6640" s="2"/>
      <c r="L6640">
        <v>6639</v>
      </c>
      <c r="M6640" s="1" t="s">
        <v>753</v>
      </c>
      <c r="N6640" s="1"/>
      <c r="O6640" s="2"/>
      <c r="P6640">
        <v>6639</v>
      </c>
      <c r="Q6640" s="1" t="s">
        <v>754</v>
      </c>
      <c r="R6640" s="1"/>
      <c r="S6640" s="2"/>
      <c r="T6640">
        <v>6639</v>
      </c>
      <c r="U6640" s="1" t="s">
        <v>178</v>
      </c>
      <c r="V6640" s="1"/>
      <c r="W6640" s="2"/>
      <c r="X6640">
        <v>6639</v>
      </c>
      <c r="Y6640" s="1" t="s">
        <v>179</v>
      </c>
      <c r="Z6640" s="1"/>
      <c r="AA6640" s="2"/>
    </row>
    <row r="6641" spans="8:27">
      <c r="H6641">
        <v>6640</v>
      </c>
      <c r="I6641" s="1" t="s">
        <v>752</v>
      </c>
      <c r="J6641" s="1"/>
      <c r="K6641" s="2"/>
      <c r="L6641">
        <v>6640</v>
      </c>
      <c r="M6641" s="1" t="s">
        <v>753</v>
      </c>
      <c r="N6641" s="1"/>
      <c r="O6641" s="2"/>
      <c r="P6641">
        <v>6640</v>
      </c>
      <c r="Q6641" s="1" t="s">
        <v>754</v>
      </c>
      <c r="R6641" s="1"/>
      <c r="S6641" s="2"/>
      <c r="T6641">
        <v>6640</v>
      </c>
      <c r="U6641" s="1" t="s">
        <v>178</v>
      </c>
      <c r="V6641" s="1"/>
      <c r="W6641" s="2"/>
      <c r="X6641">
        <v>6640</v>
      </c>
      <c r="Y6641" s="1" t="s">
        <v>179</v>
      </c>
      <c r="Z6641" s="1"/>
      <c r="AA6641" s="2"/>
    </row>
    <row r="6642" spans="8:27">
      <c r="H6642">
        <v>6641</v>
      </c>
      <c r="I6642" s="1" t="s">
        <v>752</v>
      </c>
      <c r="J6642" s="1"/>
      <c r="K6642" s="2"/>
      <c r="L6642">
        <v>6641</v>
      </c>
      <c r="M6642" s="1" t="s">
        <v>753</v>
      </c>
      <c r="N6642" s="1"/>
      <c r="O6642" s="2"/>
      <c r="P6642">
        <v>6641</v>
      </c>
      <c r="Q6642" s="1" t="s">
        <v>754</v>
      </c>
      <c r="R6642" s="1"/>
      <c r="S6642" s="2"/>
      <c r="T6642">
        <v>6641</v>
      </c>
      <c r="U6642" s="1" t="s">
        <v>178</v>
      </c>
      <c r="V6642" s="1"/>
      <c r="W6642" s="2"/>
      <c r="X6642">
        <v>6641</v>
      </c>
      <c r="Y6642" s="1" t="s">
        <v>179</v>
      </c>
      <c r="Z6642" s="1"/>
      <c r="AA6642" s="2"/>
    </row>
    <row r="6643" spans="8:27">
      <c r="H6643">
        <v>6642</v>
      </c>
      <c r="I6643" s="1" t="s">
        <v>752</v>
      </c>
      <c r="J6643" s="1"/>
      <c r="K6643" s="2"/>
      <c r="L6643">
        <v>6642</v>
      </c>
      <c r="M6643" s="1" t="s">
        <v>753</v>
      </c>
      <c r="N6643" s="1"/>
      <c r="O6643" s="2"/>
      <c r="P6643">
        <v>6642</v>
      </c>
      <c r="Q6643" s="1" t="s">
        <v>754</v>
      </c>
      <c r="R6643" s="1"/>
      <c r="S6643" s="2"/>
      <c r="T6643">
        <v>6642</v>
      </c>
      <c r="U6643" s="1" t="s">
        <v>178</v>
      </c>
      <c r="V6643" s="1"/>
      <c r="W6643" s="2"/>
      <c r="X6643">
        <v>6642</v>
      </c>
      <c r="Y6643" s="1" t="s">
        <v>179</v>
      </c>
      <c r="Z6643" s="1"/>
      <c r="AA6643" s="2"/>
    </row>
    <row r="6644" spans="8:27">
      <c r="H6644">
        <v>6643</v>
      </c>
      <c r="I6644" s="1" t="s">
        <v>752</v>
      </c>
      <c r="J6644" s="1"/>
      <c r="K6644" s="2"/>
      <c r="L6644">
        <v>6643</v>
      </c>
      <c r="M6644" s="1" t="s">
        <v>753</v>
      </c>
      <c r="N6644" s="1"/>
      <c r="O6644" s="2"/>
      <c r="P6644">
        <v>6643</v>
      </c>
      <c r="Q6644" s="1" t="s">
        <v>754</v>
      </c>
      <c r="R6644" s="1"/>
      <c r="S6644" s="2"/>
      <c r="T6644">
        <v>6643</v>
      </c>
      <c r="U6644" s="1" t="s">
        <v>178</v>
      </c>
      <c r="V6644" s="1"/>
      <c r="W6644" s="2"/>
      <c r="X6644">
        <v>6643</v>
      </c>
      <c r="Y6644" s="1" t="s">
        <v>179</v>
      </c>
      <c r="Z6644" s="1"/>
      <c r="AA6644" s="2"/>
    </row>
    <row r="6645" spans="8:27">
      <c r="H6645">
        <v>6644</v>
      </c>
      <c r="I6645" s="1" t="s">
        <v>752</v>
      </c>
      <c r="J6645" s="1"/>
      <c r="K6645" s="2"/>
      <c r="L6645">
        <v>6644</v>
      </c>
      <c r="M6645" s="1" t="s">
        <v>753</v>
      </c>
      <c r="N6645" s="1"/>
      <c r="O6645" s="2"/>
      <c r="P6645">
        <v>6644</v>
      </c>
      <c r="Q6645" s="1" t="s">
        <v>754</v>
      </c>
      <c r="R6645" s="1"/>
      <c r="S6645" s="2"/>
      <c r="T6645">
        <v>6644</v>
      </c>
      <c r="U6645" s="1" t="s">
        <v>178</v>
      </c>
      <c r="V6645" s="1"/>
      <c r="W6645" s="2"/>
      <c r="X6645">
        <v>6644</v>
      </c>
      <c r="Y6645" s="1" t="s">
        <v>179</v>
      </c>
      <c r="Z6645" s="1"/>
      <c r="AA6645" s="2"/>
    </row>
    <row r="6646" spans="8:27">
      <c r="H6646">
        <v>6645</v>
      </c>
      <c r="I6646" s="1" t="s">
        <v>752</v>
      </c>
      <c r="J6646" s="1"/>
      <c r="K6646" s="2"/>
      <c r="L6646">
        <v>6645</v>
      </c>
      <c r="M6646" s="1" t="s">
        <v>753</v>
      </c>
      <c r="N6646" s="1"/>
      <c r="O6646" s="2"/>
      <c r="P6646">
        <v>6645</v>
      </c>
      <c r="Q6646" s="1" t="s">
        <v>754</v>
      </c>
      <c r="R6646" s="1"/>
      <c r="S6646" s="2"/>
      <c r="T6646">
        <v>6645</v>
      </c>
      <c r="U6646" s="1" t="s">
        <v>178</v>
      </c>
      <c r="V6646" s="1"/>
      <c r="W6646" s="2"/>
      <c r="X6646">
        <v>6645</v>
      </c>
      <c r="Y6646" s="1" t="s">
        <v>179</v>
      </c>
      <c r="Z6646" s="1"/>
      <c r="AA6646" s="2"/>
    </row>
    <row r="6647" spans="8:27">
      <c r="H6647">
        <v>6646</v>
      </c>
      <c r="I6647" s="1" t="s">
        <v>752</v>
      </c>
      <c r="J6647" s="1"/>
      <c r="K6647" s="2"/>
      <c r="L6647">
        <v>6646</v>
      </c>
      <c r="M6647" s="1" t="s">
        <v>753</v>
      </c>
      <c r="N6647" s="1"/>
      <c r="O6647" s="2"/>
      <c r="P6647">
        <v>6646</v>
      </c>
      <c r="Q6647" s="1" t="s">
        <v>754</v>
      </c>
      <c r="R6647" s="1"/>
      <c r="S6647" s="2"/>
      <c r="T6647">
        <v>6646</v>
      </c>
      <c r="U6647" s="1" t="s">
        <v>178</v>
      </c>
      <c r="V6647" s="1"/>
      <c r="W6647" s="2"/>
      <c r="X6647">
        <v>6646</v>
      </c>
      <c r="Y6647" s="1" t="s">
        <v>179</v>
      </c>
      <c r="Z6647" s="1"/>
      <c r="AA6647" s="2"/>
    </row>
    <row r="6648" spans="8:27">
      <c r="H6648">
        <v>6647</v>
      </c>
      <c r="I6648" s="1" t="s">
        <v>752</v>
      </c>
      <c r="J6648" s="1"/>
      <c r="K6648" s="2"/>
      <c r="L6648">
        <v>6647</v>
      </c>
      <c r="M6648" s="1" t="s">
        <v>753</v>
      </c>
      <c r="N6648" s="1"/>
      <c r="O6648" s="2"/>
      <c r="P6648">
        <v>6647</v>
      </c>
      <c r="Q6648" s="1" t="s">
        <v>754</v>
      </c>
      <c r="R6648" s="1"/>
      <c r="S6648" s="2"/>
      <c r="T6648">
        <v>6647</v>
      </c>
      <c r="U6648" s="1" t="s">
        <v>178</v>
      </c>
      <c r="V6648" s="1"/>
      <c r="W6648" s="2"/>
      <c r="X6648">
        <v>6647</v>
      </c>
      <c r="Y6648" s="1" t="s">
        <v>179</v>
      </c>
      <c r="Z6648" s="1"/>
      <c r="AA6648" s="2"/>
    </row>
    <row r="6649" spans="8:27">
      <c r="H6649">
        <v>6648</v>
      </c>
      <c r="I6649" s="1" t="s">
        <v>752</v>
      </c>
      <c r="J6649" s="1"/>
      <c r="K6649" s="2"/>
      <c r="L6649">
        <v>6648</v>
      </c>
      <c r="M6649" s="1" t="s">
        <v>753</v>
      </c>
      <c r="N6649" s="1"/>
      <c r="O6649" s="2"/>
      <c r="P6649">
        <v>6648</v>
      </c>
      <c r="Q6649" s="1" t="s">
        <v>754</v>
      </c>
      <c r="R6649" s="1"/>
      <c r="S6649" s="2"/>
      <c r="T6649">
        <v>6648</v>
      </c>
      <c r="U6649" s="1" t="s">
        <v>178</v>
      </c>
      <c r="V6649" s="1"/>
      <c r="W6649" s="2"/>
      <c r="X6649">
        <v>6648</v>
      </c>
      <c r="Y6649" s="1" t="s">
        <v>179</v>
      </c>
      <c r="Z6649" s="1"/>
      <c r="AA6649" s="2"/>
    </row>
    <row r="6650" spans="8:27">
      <c r="H6650">
        <v>6649</v>
      </c>
      <c r="I6650" s="1" t="s">
        <v>752</v>
      </c>
      <c r="J6650" s="1"/>
      <c r="K6650" s="2"/>
      <c r="L6650">
        <v>6649</v>
      </c>
      <c r="M6650" s="1" t="s">
        <v>753</v>
      </c>
      <c r="N6650" s="1"/>
      <c r="O6650" s="2"/>
      <c r="P6650">
        <v>6649</v>
      </c>
      <c r="Q6650" s="1" t="s">
        <v>754</v>
      </c>
      <c r="R6650" s="1"/>
      <c r="S6650" s="2"/>
      <c r="T6650">
        <v>6649</v>
      </c>
      <c r="U6650" s="1" t="s">
        <v>178</v>
      </c>
      <c r="V6650" s="1"/>
      <c r="W6650" s="2"/>
      <c r="X6650">
        <v>6649</v>
      </c>
      <c r="Y6650" s="1" t="s">
        <v>179</v>
      </c>
      <c r="Z6650" s="1"/>
      <c r="AA6650" s="2"/>
    </row>
    <row r="6651" spans="8:27">
      <c r="H6651">
        <v>6650</v>
      </c>
      <c r="I6651" s="1" t="s">
        <v>752</v>
      </c>
      <c r="J6651" s="1"/>
      <c r="K6651" s="2"/>
      <c r="L6651">
        <v>6650</v>
      </c>
      <c r="M6651" s="1" t="s">
        <v>753</v>
      </c>
      <c r="N6651" s="1"/>
      <c r="O6651" s="2"/>
      <c r="P6651">
        <v>6650</v>
      </c>
      <c r="Q6651" s="1" t="s">
        <v>754</v>
      </c>
      <c r="R6651" s="1"/>
      <c r="S6651" s="2"/>
      <c r="T6651">
        <v>6650</v>
      </c>
      <c r="U6651" s="1" t="s">
        <v>178</v>
      </c>
      <c r="V6651" s="1"/>
      <c r="W6651" s="2"/>
      <c r="X6651">
        <v>6650</v>
      </c>
      <c r="Y6651" s="1" t="s">
        <v>179</v>
      </c>
      <c r="Z6651" s="1"/>
      <c r="AA6651" s="2"/>
    </row>
    <row r="6652" spans="8:27">
      <c r="H6652">
        <v>6651</v>
      </c>
      <c r="I6652" s="1" t="s">
        <v>752</v>
      </c>
      <c r="J6652" s="1"/>
      <c r="K6652" s="2"/>
      <c r="L6652">
        <v>6651</v>
      </c>
      <c r="M6652" s="1" t="s">
        <v>753</v>
      </c>
      <c r="N6652" s="1"/>
      <c r="O6652" s="2"/>
      <c r="P6652">
        <v>6651</v>
      </c>
      <c r="Q6652" s="1" t="s">
        <v>754</v>
      </c>
      <c r="R6652" s="1"/>
      <c r="S6652" s="2"/>
      <c r="T6652">
        <v>6651</v>
      </c>
      <c r="U6652" s="1" t="s">
        <v>178</v>
      </c>
      <c r="V6652" s="1"/>
      <c r="W6652" s="2"/>
      <c r="X6652">
        <v>6651</v>
      </c>
      <c r="Y6652" s="1" t="s">
        <v>179</v>
      </c>
      <c r="Z6652" s="1"/>
      <c r="AA6652" s="2"/>
    </row>
    <row r="6653" spans="8:27">
      <c r="H6653">
        <v>6652</v>
      </c>
      <c r="I6653" s="1" t="s">
        <v>752</v>
      </c>
      <c r="J6653" s="1"/>
      <c r="K6653" s="2"/>
      <c r="L6653">
        <v>6652</v>
      </c>
      <c r="M6653" s="1" t="s">
        <v>753</v>
      </c>
      <c r="N6653" s="1"/>
      <c r="O6653" s="2"/>
      <c r="P6653">
        <v>6652</v>
      </c>
      <c r="Q6653" s="1" t="s">
        <v>754</v>
      </c>
      <c r="R6653" s="1"/>
      <c r="S6653" s="2"/>
      <c r="T6653">
        <v>6652</v>
      </c>
      <c r="U6653" s="1" t="s">
        <v>178</v>
      </c>
      <c r="V6653" s="1"/>
      <c r="W6653" s="2"/>
      <c r="X6653">
        <v>6652</v>
      </c>
      <c r="Y6653" s="1" t="s">
        <v>179</v>
      </c>
      <c r="Z6653" s="1"/>
      <c r="AA6653" s="2"/>
    </row>
    <row r="6654" spans="8:27">
      <c r="H6654">
        <v>6653</v>
      </c>
      <c r="I6654" s="1" t="s">
        <v>752</v>
      </c>
      <c r="J6654" s="1"/>
      <c r="K6654" s="2"/>
      <c r="L6654">
        <v>6653</v>
      </c>
      <c r="M6654" s="1" t="s">
        <v>753</v>
      </c>
      <c r="N6654" s="1"/>
      <c r="O6654" s="2"/>
      <c r="P6654">
        <v>6653</v>
      </c>
      <c r="Q6654" s="1" t="s">
        <v>754</v>
      </c>
      <c r="R6654" s="1"/>
      <c r="S6654" s="2"/>
      <c r="T6654">
        <v>6653</v>
      </c>
      <c r="U6654" s="1" t="s">
        <v>178</v>
      </c>
      <c r="V6654" s="1"/>
      <c r="W6654" s="2"/>
      <c r="X6654">
        <v>6653</v>
      </c>
      <c r="Y6654" s="1" t="s">
        <v>179</v>
      </c>
      <c r="Z6654" s="1"/>
      <c r="AA6654" s="2"/>
    </row>
    <row r="6655" spans="8:27">
      <c r="H6655">
        <v>6654</v>
      </c>
      <c r="I6655" s="1" t="s">
        <v>752</v>
      </c>
      <c r="J6655" s="1"/>
      <c r="K6655" s="2"/>
      <c r="L6655">
        <v>6654</v>
      </c>
      <c r="M6655" s="1" t="s">
        <v>753</v>
      </c>
      <c r="N6655" s="1"/>
      <c r="O6655" s="2"/>
      <c r="P6655">
        <v>6654</v>
      </c>
      <c r="Q6655" s="1" t="s">
        <v>754</v>
      </c>
      <c r="R6655" s="1"/>
      <c r="S6655" s="2"/>
      <c r="T6655">
        <v>6654</v>
      </c>
      <c r="U6655" s="1" t="s">
        <v>178</v>
      </c>
      <c r="V6655" s="1"/>
      <c r="W6655" s="2"/>
      <c r="X6655">
        <v>6654</v>
      </c>
      <c r="Y6655" s="1" t="s">
        <v>179</v>
      </c>
      <c r="Z6655" s="1"/>
      <c r="AA6655" s="2"/>
    </row>
    <row r="6656" spans="8:27">
      <c r="H6656">
        <v>6655</v>
      </c>
      <c r="I6656" s="1" t="s">
        <v>752</v>
      </c>
      <c r="J6656" s="1"/>
      <c r="K6656" s="2"/>
      <c r="L6656">
        <v>6655</v>
      </c>
      <c r="M6656" s="1" t="s">
        <v>753</v>
      </c>
      <c r="N6656" s="1"/>
      <c r="O6656" s="2"/>
      <c r="P6656">
        <v>6655</v>
      </c>
      <c r="Q6656" s="1" t="s">
        <v>754</v>
      </c>
      <c r="R6656" s="1"/>
      <c r="S6656" s="2"/>
      <c r="T6656">
        <v>6655</v>
      </c>
      <c r="U6656" s="1" t="s">
        <v>178</v>
      </c>
      <c r="V6656" s="1"/>
      <c r="W6656" s="2"/>
      <c r="X6656">
        <v>6655</v>
      </c>
      <c r="Y6656" s="1" t="s">
        <v>179</v>
      </c>
      <c r="Z6656" s="1"/>
      <c r="AA6656" s="2"/>
    </row>
    <row r="6657" spans="8:27">
      <c r="H6657">
        <v>6656</v>
      </c>
      <c r="I6657" s="1" t="s">
        <v>752</v>
      </c>
      <c r="J6657" s="1"/>
      <c r="K6657" s="2"/>
      <c r="L6657">
        <v>6656</v>
      </c>
      <c r="M6657" s="1" t="s">
        <v>753</v>
      </c>
      <c r="N6657" s="1"/>
      <c r="O6657" s="2"/>
      <c r="P6657">
        <v>6656</v>
      </c>
      <c r="Q6657" s="1" t="s">
        <v>754</v>
      </c>
      <c r="R6657" s="1"/>
      <c r="S6657" s="2"/>
      <c r="T6657">
        <v>6656</v>
      </c>
      <c r="U6657" s="1" t="s">
        <v>178</v>
      </c>
      <c r="V6657" s="1"/>
      <c r="W6657" s="2"/>
      <c r="X6657">
        <v>6656</v>
      </c>
      <c r="Y6657" s="1" t="s">
        <v>179</v>
      </c>
      <c r="Z6657" s="1"/>
      <c r="AA6657" s="2"/>
    </row>
    <row r="6658" spans="8:27">
      <c r="H6658">
        <v>6657</v>
      </c>
      <c r="I6658" s="1" t="s">
        <v>752</v>
      </c>
      <c r="J6658" s="1"/>
      <c r="K6658" s="2"/>
      <c r="L6658">
        <v>6657</v>
      </c>
      <c r="M6658" s="1" t="s">
        <v>753</v>
      </c>
      <c r="N6658" s="1"/>
      <c r="O6658" s="2"/>
      <c r="P6658">
        <v>6657</v>
      </c>
      <c r="Q6658" s="1" t="s">
        <v>754</v>
      </c>
      <c r="R6658" s="1"/>
      <c r="S6658" s="2"/>
      <c r="T6658">
        <v>6657</v>
      </c>
      <c r="U6658" s="1" t="s">
        <v>178</v>
      </c>
      <c r="V6658" s="1"/>
      <c r="W6658" s="2"/>
      <c r="X6658">
        <v>6657</v>
      </c>
      <c r="Y6658" s="1" t="s">
        <v>179</v>
      </c>
      <c r="Z6658" s="1"/>
      <c r="AA6658" s="2"/>
    </row>
    <row r="6659" spans="8:27">
      <c r="H6659">
        <v>6658</v>
      </c>
      <c r="I6659" s="1" t="s">
        <v>752</v>
      </c>
      <c r="J6659" s="1"/>
      <c r="K6659" s="2"/>
      <c r="L6659">
        <v>6658</v>
      </c>
      <c r="M6659" s="1" t="s">
        <v>753</v>
      </c>
      <c r="N6659" s="1"/>
      <c r="O6659" s="2"/>
      <c r="P6659">
        <v>6658</v>
      </c>
      <c r="Q6659" s="1" t="s">
        <v>754</v>
      </c>
      <c r="R6659" s="1"/>
      <c r="S6659" s="2"/>
      <c r="T6659">
        <v>6658</v>
      </c>
      <c r="U6659" s="1" t="s">
        <v>178</v>
      </c>
      <c r="V6659" s="1"/>
      <c r="W6659" s="2"/>
      <c r="X6659">
        <v>6658</v>
      </c>
      <c r="Y6659" s="1" t="s">
        <v>179</v>
      </c>
      <c r="Z6659" s="1"/>
      <c r="AA6659" s="2"/>
    </row>
    <row r="6660" spans="8:27">
      <c r="H6660">
        <v>6659</v>
      </c>
      <c r="I6660" s="1" t="s">
        <v>752</v>
      </c>
      <c r="J6660" s="1"/>
      <c r="K6660" s="2"/>
      <c r="L6660">
        <v>6659</v>
      </c>
      <c r="M6660" s="1" t="s">
        <v>753</v>
      </c>
      <c r="N6660" s="1"/>
      <c r="O6660" s="2"/>
      <c r="P6660">
        <v>6659</v>
      </c>
      <c r="Q6660" s="1" t="s">
        <v>754</v>
      </c>
      <c r="R6660" s="1"/>
      <c r="S6660" s="2"/>
      <c r="T6660">
        <v>6659</v>
      </c>
      <c r="U6660" s="1" t="s">
        <v>178</v>
      </c>
      <c r="V6660" s="1"/>
      <c r="W6660" s="2"/>
      <c r="X6660">
        <v>6659</v>
      </c>
      <c r="Y6660" s="1" t="s">
        <v>179</v>
      </c>
      <c r="Z6660" s="1"/>
      <c r="AA6660" s="2"/>
    </row>
    <row r="6661" spans="8:27">
      <c r="H6661">
        <v>6660</v>
      </c>
      <c r="I6661" s="1" t="s">
        <v>752</v>
      </c>
      <c r="J6661" s="1"/>
      <c r="K6661" s="2"/>
      <c r="L6661">
        <v>6660</v>
      </c>
      <c r="M6661" s="1" t="s">
        <v>753</v>
      </c>
      <c r="N6661" s="1"/>
      <c r="O6661" s="2"/>
      <c r="P6661">
        <v>6660</v>
      </c>
      <c r="Q6661" s="1" t="s">
        <v>754</v>
      </c>
      <c r="R6661" s="1"/>
      <c r="S6661" s="2"/>
      <c r="T6661">
        <v>6660</v>
      </c>
      <c r="U6661" s="1" t="s">
        <v>178</v>
      </c>
      <c r="V6661" s="1"/>
      <c r="W6661" s="2"/>
      <c r="X6661">
        <v>6660</v>
      </c>
      <c r="Y6661" s="1" t="s">
        <v>179</v>
      </c>
      <c r="Z6661" s="1"/>
      <c r="AA6661" s="2"/>
    </row>
    <row r="6662" spans="8:27">
      <c r="H6662">
        <v>6661</v>
      </c>
      <c r="I6662" s="1" t="s">
        <v>752</v>
      </c>
      <c r="J6662" s="1"/>
      <c r="K6662" s="2"/>
      <c r="L6662">
        <v>6661</v>
      </c>
      <c r="M6662" s="1" t="s">
        <v>753</v>
      </c>
      <c r="N6662" s="1"/>
      <c r="O6662" s="2"/>
      <c r="P6662">
        <v>6661</v>
      </c>
      <c r="Q6662" s="1" t="s">
        <v>754</v>
      </c>
      <c r="R6662" s="1"/>
      <c r="S6662" s="2"/>
      <c r="T6662">
        <v>6661</v>
      </c>
      <c r="U6662" s="1" t="s">
        <v>178</v>
      </c>
      <c r="V6662" s="1"/>
      <c r="W6662" s="2"/>
      <c r="X6662">
        <v>6661</v>
      </c>
      <c r="Y6662" s="1" t="s">
        <v>179</v>
      </c>
      <c r="Z6662" s="1"/>
      <c r="AA6662" s="2"/>
    </row>
    <row r="6663" spans="8:27">
      <c r="H6663">
        <v>6662</v>
      </c>
      <c r="I6663" s="1" t="s">
        <v>752</v>
      </c>
      <c r="J6663" s="1"/>
      <c r="K6663" s="2"/>
      <c r="L6663">
        <v>6662</v>
      </c>
      <c r="M6663" s="1" t="s">
        <v>753</v>
      </c>
      <c r="N6663" s="1"/>
      <c r="O6663" s="2"/>
      <c r="P6663">
        <v>6662</v>
      </c>
      <c r="Q6663" s="1" t="s">
        <v>754</v>
      </c>
      <c r="R6663" s="1"/>
      <c r="S6663" s="2"/>
      <c r="T6663">
        <v>6662</v>
      </c>
      <c r="U6663" s="1" t="s">
        <v>178</v>
      </c>
      <c r="V6663" s="1"/>
      <c r="W6663" s="2"/>
      <c r="X6663">
        <v>6662</v>
      </c>
      <c r="Y6663" s="1" t="s">
        <v>179</v>
      </c>
      <c r="Z6663" s="1"/>
      <c r="AA6663" s="2"/>
    </row>
    <row r="6664" spans="8:27">
      <c r="H6664">
        <v>6663</v>
      </c>
      <c r="I6664" s="1" t="s">
        <v>752</v>
      </c>
      <c r="J6664" s="1"/>
      <c r="K6664" s="2"/>
      <c r="L6664">
        <v>6663</v>
      </c>
      <c r="M6664" s="1" t="s">
        <v>753</v>
      </c>
      <c r="N6664" s="1"/>
      <c r="O6664" s="2"/>
      <c r="P6664">
        <v>6663</v>
      </c>
      <c r="Q6664" s="1" t="s">
        <v>754</v>
      </c>
      <c r="R6664" s="1"/>
      <c r="S6664" s="2"/>
      <c r="T6664">
        <v>6663</v>
      </c>
      <c r="U6664" s="1" t="s">
        <v>178</v>
      </c>
      <c r="V6664" s="1"/>
      <c r="W6664" s="2"/>
      <c r="X6664">
        <v>6663</v>
      </c>
      <c r="Y6664" s="1" t="s">
        <v>179</v>
      </c>
      <c r="Z6664" s="1"/>
      <c r="AA6664" s="2"/>
    </row>
    <row r="6665" spans="8:27">
      <c r="H6665">
        <v>6664</v>
      </c>
      <c r="I6665" s="1" t="s">
        <v>752</v>
      </c>
      <c r="J6665" s="1"/>
      <c r="K6665" s="2"/>
      <c r="L6665">
        <v>6664</v>
      </c>
      <c r="M6665" s="1" t="s">
        <v>753</v>
      </c>
      <c r="N6665" s="1"/>
      <c r="O6665" s="2"/>
      <c r="P6665">
        <v>6664</v>
      </c>
      <c r="Q6665" s="1" t="s">
        <v>754</v>
      </c>
      <c r="R6665" s="1"/>
      <c r="S6665" s="2"/>
      <c r="T6665">
        <v>6664</v>
      </c>
      <c r="U6665" s="1" t="s">
        <v>178</v>
      </c>
      <c r="V6665" s="1"/>
      <c r="W6665" s="2"/>
      <c r="X6665">
        <v>6664</v>
      </c>
      <c r="Y6665" s="1" t="s">
        <v>179</v>
      </c>
      <c r="Z6665" s="1"/>
      <c r="AA6665" s="2"/>
    </row>
    <row r="6666" spans="8:27">
      <c r="H6666">
        <v>6665</v>
      </c>
      <c r="I6666" s="1" t="s">
        <v>752</v>
      </c>
      <c r="J6666" s="1"/>
      <c r="K6666" s="2"/>
      <c r="L6666">
        <v>6665</v>
      </c>
      <c r="M6666" s="1" t="s">
        <v>753</v>
      </c>
      <c r="N6666" s="1"/>
      <c r="O6666" s="2"/>
      <c r="P6666">
        <v>6665</v>
      </c>
      <c r="Q6666" s="1" t="s">
        <v>754</v>
      </c>
      <c r="R6666" s="1"/>
      <c r="S6666" s="2"/>
      <c r="T6666">
        <v>6665</v>
      </c>
      <c r="U6666" s="1" t="s">
        <v>178</v>
      </c>
      <c r="V6666" s="1"/>
      <c r="W6666" s="2"/>
      <c r="X6666">
        <v>6665</v>
      </c>
      <c r="Y6666" s="1" t="s">
        <v>179</v>
      </c>
      <c r="Z6666" s="1"/>
      <c r="AA6666" s="2"/>
    </row>
    <row r="6667" spans="8:27">
      <c r="H6667">
        <v>6666</v>
      </c>
      <c r="I6667" s="1" t="s">
        <v>752</v>
      </c>
      <c r="J6667" s="1"/>
      <c r="K6667" s="2"/>
      <c r="L6667">
        <v>6666</v>
      </c>
      <c r="M6667" s="1" t="s">
        <v>753</v>
      </c>
      <c r="N6667" s="1"/>
      <c r="O6667" s="2"/>
      <c r="P6667">
        <v>6666</v>
      </c>
      <c r="Q6667" s="1" t="s">
        <v>754</v>
      </c>
      <c r="R6667" s="1"/>
      <c r="S6667" s="2"/>
      <c r="T6667">
        <v>6666</v>
      </c>
      <c r="U6667" s="1" t="s">
        <v>178</v>
      </c>
      <c r="V6667" s="1"/>
      <c r="W6667" s="2"/>
      <c r="X6667">
        <v>6666</v>
      </c>
      <c r="Y6667" s="1" t="s">
        <v>179</v>
      </c>
      <c r="Z6667" s="1"/>
      <c r="AA6667" s="2"/>
    </row>
    <row r="6668" spans="8:27">
      <c r="H6668">
        <v>6667</v>
      </c>
      <c r="I6668" s="1" t="s">
        <v>752</v>
      </c>
      <c r="J6668" s="1"/>
      <c r="K6668" s="2"/>
      <c r="L6668">
        <v>6667</v>
      </c>
      <c r="M6668" s="1" t="s">
        <v>753</v>
      </c>
      <c r="N6668" s="1"/>
      <c r="O6668" s="2"/>
      <c r="P6668">
        <v>6667</v>
      </c>
      <c r="Q6668" s="1" t="s">
        <v>754</v>
      </c>
      <c r="R6668" s="1"/>
      <c r="S6668" s="2"/>
      <c r="T6668">
        <v>6667</v>
      </c>
      <c r="U6668" s="1" t="s">
        <v>178</v>
      </c>
      <c r="V6668" s="1"/>
      <c r="W6668" s="2"/>
      <c r="X6668">
        <v>6667</v>
      </c>
      <c r="Y6668" s="1" t="s">
        <v>179</v>
      </c>
      <c r="Z6668" s="1"/>
      <c r="AA6668" s="2"/>
    </row>
    <row r="6669" spans="8:27">
      <c r="H6669">
        <v>6668</v>
      </c>
      <c r="I6669" s="1" t="s">
        <v>752</v>
      </c>
      <c r="J6669" s="1"/>
      <c r="K6669" s="2"/>
      <c r="L6669">
        <v>6668</v>
      </c>
      <c r="M6669" s="1" t="s">
        <v>753</v>
      </c>
      <c r="N6669" s="1"/>
      <c r="O6669" s="2"/>
      <c r="P6669">
        <v>6668</v>
      </c>
      <c r="Q6669" s="1" t="s">
        <v>754</v>
      </c>
      <c r="R6669" s="1"/>
      <c r="S6669" s="2"/>
      <c r="T6669">
        <v>6668</v>
      </c>
      <c r="U6669" s="1" t="s">
        <v>178</v>
      </c>
      <c r="V6669" s="1"/>
      <c r="W6669" s="2"/>
      <c r="X6669">
        <v>6668</v>
      </c>
      <c r="Y6669" s="1" t="s">
        <v>179</v>
      </c>
      <c r="Z6669" s="1"/>
      <c r="AA6669" s="2"/>
    </row>
    <row r="6670" spans="8:27">
      <c r="H6670">
        <v>6669</v>
      </c>
      <c r="I6670" s="1" t="s">
        <v>752</v>
      </c>
      <c r="J6670" s="1"/>
      <c r="K6670" s="2"/>
      <c r="L6670">
        <v>6669</v>
      </c>
      <c r="M6670" s="1" t="s">
        <v>753</v>
      </c>
      <c r="N6670" s="1"/>
      <c r="O6670" s="2"/>
      <c r="P6670">
        <v>6669</v>
      </c>
      <c r="Q6670" s="1" t="s">
        <v>754</v>
      </c>
      <c r="R6670" s="1"/>
      <c r="S6670" s="2"/>
      <c r="T6670">
        <v>6669</v>
      </c>
      <c r="U6670" s="1" t="s">
        <v>178</v>
      </c>
      <c r="V6670" s="1"/>
      <c r="W6670" s="2"/>
      <c r="X6670">
        <v>6669</v>
      </c>
      <c r="Y6670" s="1" t="s">
        <v>179</v>
      </c>
      <c r="Z6670" s="1"/>
      <c r="AA6670" s="2"/>
    </row>
    <row r="6671" spans="8:27">
      <c r="H6671">
        <v>6670</v>
      </c>
      <c r="I6671" s="1" t="s">
        <v>752</v>
      </c>
      <c r="J6671" s="1"/>
      <c r="K6671" s="2"/>
      <c r="L6671">
        <v>6670</v>
      </c>
      <c r="M6671" s="1" t="s">
        <v>753</v>
      </c>
      <c r="N6671" s="1"/>
      <c r="O6671" s="2"/>
      <c r="P6671">
        <v>6670</v>
      </c>
      <c r="Q6671" s="1" t="s">
        <v>754</v>
      </c>
      <c r="R6671" s="1"/>
      <c r="S6671" s="2"/>
      <c r="T6671">
        <v>6670</v>
      </c>
      <c r="U6671" s="1" t="s">
        <v>178</v>
      </c>
      <c r="V6671" s="1"/>
      <c r="W6671" s="2"/>
      <c r="X6671">
        <v>6670</v>
      </c>
      <c r="Y6671" s="1" t="s">
        <v>179</v>
      </c>
      <c r="Z6671" s="1"/>
      <c r="AA6671" s="2"/>
    </row>
    <row r="6672" spans="8:27">
      <c r="H6672">
        <v>6671</v>
      </c>
      <c r="I6672" s="1" t="s">
        <v>752</v>
      </c>
      <c r="J6672" s="1"/>
      <c r="K6672" s="2"/>
      <c r="L6672">
        <v>6671</v>
      </c>
      <c r="M6672" s="1" t="s">
        <v>753</v>
      </c>
      <c r="N6672" s="1"/>
      <c r="O6672" s="2"/>
      <c r="P6672">
        <v>6671</v>
      </c>
      <c r="Q6672" s="1" t="s">
        <v>754</v>
      </c>
      <c r="R6672" s="1"/>
      <c r="S6672" s="2"/>
      <c r="T6672">
        <v>6671</v>
      </c>
      <c r="U6672" s="1" t="s">
        <v>178</v>
      </c>
      <c r="V6672" s="1"/>
      <c r="W6672" s="2"/>
      <c r="X6672">
        <v>6671</v>
      </c>
      <c r="Y6672" s="1" t="s">
        <v>179</v>
      </c>
      <c r="Z6672" s="1"/>
      <c r="AA6672" s="2"/>
    </row>
    <row r="6673" spans="8:27">
      <c r="H6673">
        <v>6672</v>
      </c>
      <c r="I6673" s="1" t="s">
        <v>752</v>
      </c>
      <c r="J6673" s="1"/>
      <c r="K6673" s="2"/>
      <c r="L6673">
        <v>6672</v>
      </c>
      <c r="M6673" s="1" t="s">
        <v>753</v>
      </c>
      <c r="N6673" s="1"/>
      <c r="O6673" s="2"/>
      <c r="P6673">
        <v>6672</v>
      </c>
      <c r="Q6673" s="1" t="s">
        <v>754</v>
      </c>
      <c r="R6673" s="1"/>
      <c r="S6673" s="2"/>
      <c r="T6673">
        <v>6672</v>
      </c>
      <c r="U6673" s="1" t="s">
        <v>178</v>
      </c>
      <c r="V6673" s="1"/>
      <c r="W6673" s="2"/>
      <c r="X6673">
        <v>6672</v>
      </c>
      <c r="Y6673" s="1" t="s">
        <v>179</v>
      </c>
      <c r="Z6673" s="1"/>
      <c r="AA6673" s="2"/>
    </row>
    <row r="6674" spans="8:27">
      <c r="H6674">
        <v>6673</v>
      </c>
      <c r="I6674" s="1" t="s">
        <v>752</v>
      </c>
      <c r="J6674" s="1"/>
      <c r="K6674" s="2"/>
      <c r="L6674">
        <v>6673</v>
      </c>
      <c r="M6674" s="1" t="s">
        <v>753</v>
      </c>
      <c r="N6674" s="1"/>
      <c r="O6674" s="2"/>
      <c r="P6674">
        <v>6673</v>
      </c>
      <c r="Q6674" s="1" t="s">
        <v>754</v>
      </c>
      <c r="R6674" s="1"/>
      <c r="S6674" s="2"/>
      <c r="T6674">
        <v>6673</v>
      </c>
      <c r="U6674" s="1" t="s">
        <v>178</v>
      </c>
      <c r="V6674" s="1"/>
      <c r="W6674" s="2"/>
      <c r="X6674">
        <v>6673</v>
      </c>
      <c r="Y6674" s="1" t="s">
        <v>179</v>
      </c>
      <c r="Z6674" s="1"/>
      <c r="AA6674" s="2"/>
    </row>
    <row r="6675" spans="8:27">
      <c r="H6675">
        <v>6674</v>
      </c>
      <c r="I6675" s="1" t="s">
        <v>752</v>
      </c>
      <c r="J6675" s="1"/>
      <c r="K6675" s="2"/>
      <c r="L6675">
        <v>6674</v>
      </c>
      <c r="M6675" s="1" t="s">
        <v>753</v>
      </c>
      <c r="N6675" s="1"/>
      <c r="O6675" s="2"/>
      <c r="P6675">
        <v>6674</v>
      </c>
      <c r="Q6675" s="1" t="s">
        <v>754</v>
      </c>
      <c r="R6675" s="1"/>
      <c r="S6675" s="2"/>
      <c r="T6675">
        <v>6674</v>
      </c>
      <c r="U6675" s="1" t="s">
        <v>178</v>
      </c>
      <c r="V6675" s="1"/>
      <c r="W6675" s="2"/>
      <c r="X6675">
        <v>6674</v>
      </c>
      <c r="Y6675" s="1" t="s">
        <v>179</v>
      </c>
      <c r="Z6675" s="1"/>
      <c r="AA6675" s="2"/>
    </row>
    <row r="6676" spans="8:27">
      <c r="H6676">
        <v>6675</v>
      </c>
      <c r="I6676" s="1" t="s">
        <v>752</v>
      </c>
      <c r="J6676" s="1"/>
      <c r="K6676" s="2"/>
      <c r="L6676">
        <v>6675</v>
      </c>
      <c r="M6676" s="1" t="s">
        <v>753</v>
      </c>
      <c r="N6676" s="1"/>
      <c r="O6676" s="2"/>
      <c r="P6676">
        <v>6675</v>
      </c>
      <c r="Q6676" s="1" t="s">
        <v>754</v>
      </c>
      <c r="R6676" s="1"/>
      <c r="S6676" s="2"/>
      <c r="T6676">
        <v>6675</v>
      </c>
      <c r="U6676" s="1" t="s">
        <v>178</v>
      </c>
      <c r="V6676" s="1"/>
      <c r="W6676" s="2"/>
      <c r="X6676">
        <v>6675</v>
      </c>
      <c r="Y6676" s="1" t="s">
        <v>179</v>
      </c>
      <c r="Z6676" s="1"/>
      <c r="AA6676" s="2"/>
    </row>
    <row r="6677" spans="8:27">
      <c r="H6677">
        <v>6676</v>
      </c>
      <c r="I6677" s="1" t="s">
        <v>752</v>
      </c>
      <c r="J6677" s="1"/>
      <c r="K6677" s="2"/>
      <c r="L6677">
        <v>6676</v>
      </c>
      <c r="M6677" s="1" t="s">
        <v>753</v>
      </c>
      <c r="N6677" s="1"/>
      <c r="O6677" s="2"/>
      <c r="P6677">
        <v>6676</v>
      </c>
      <c r="Q6677" s="1" t="s">
        <v>754</v>
      </c>
      <c r="R6677" s="1"/>
      <c r="S6677" s="2"/>
      <c r="T6677">
        <v>6676</v>
      </c>
      <c r="U6677" s="1" t="s">
        <v>178</v>
      </c>
      <c r="V6677" s="1"/>
      <c r="W6677" s="2"/>
      <c r="X6677">
        <v>6676</v>
      </c>
      <c r="Y6677" s="1" t="s">
        <v>179</v>
      </c>
      <c r="Z6677" s="1"/>
      <c r="AA6677" s="2"/>
    </row>
    <row r="6678" spans="8:27">
      <c r="H6678">
        <v>6677</v>
      </c>
      <c r="I6678" s="1" t="s">
        <v>752</v>
      </c>
      <c r="J6678" s="1"/>
      <c r="K6678" s="2"/>
      <c r="L6678">
        <v>6677</v>
      </c>
      <c r="M6678" s="1" t="s">
        <v>753</v>
      </c>
      <c r="N6678" s="1"/>
      <c r="O6678" s="2"/>
      <c r="P6678">
        <v>6677</v>
      </c>
      <c r="Q6678" s="1" t="s">
        <v>754</v>
      </c>
      <c r="R6678" s="1"/>
      <c r="S6678" s="2"/>
      <c r="T6678">
        <v>6677</v>
      </c>
      <c r="U6678" s="1" t="s">
        <v>178</v>
      </c>
      <c r="V6678" s="1"/>
      <c r="W6678" s="2"/>
      <c r="X6678">
        <v>6677</v>
      </c>
      <c r="Y6678" s="1" t="s">
        <v>179</v>
      </c>
      <c r="Z6678" s="1"/>
      <c r="AA6678" s="2"/>
    </row>
    <row r="6679" spans="8:27">
      <c r="H6679">
        <v>6678</v>
      </c>
      <c r="I6679" s="1" t="s">
        <v>752</v>
      </c>
      <c r="J6679" s="1"/>
      <c r="K6679" s="2"/>
      <c r="L6679">
        <v>6678</v>
      </c>
      <c r="M6679" s="1" t="s">
        <v>753</v>
      </c>
      <c r="N6679" s="1"/>
      <c r="O6679" s="2"/>
      <c r="P6679">
        <v>6678</v>
      </c>
      <c r="Q6679" s="1" t="s">
        <v>754</v>
      </c>
      <c r="R6679" s="1"/>
      <c r="S6679" s="2"/>
      <c r="T6679">
        <v>6678</v>
      </c>
      <c r="U6679" s="1" t="s">
        <v>178</v>
      </c>
      <c r="V6679" s="1"/>
      <c r="W6679" s="2"/>
      <c r="X6679">
        <v>6678</v>
      </c>
      <c r="Y6679" s="1" t="s">
        <v>179</v>
      </c>
      <c r="Z6679" s="1"/>
      <c r="AA6679" s="2"/>
    </row>
    <row r="6680" spans="8:27">
      <c r="H6680">
        <v>6679</v>
      </c>
      <c r="I6680" s="1" t="s">
        <v>752</v>
      </c>
      <c r="J6680" s="1"/>
      <c r="K6680" s="2"/>
      <c r="L6680">
        <v>6679</v>
      </c>
      <c r="M6680" s="1" t="s">
        <v>753</v>
      </c>
      <c r="N6680" s="1"/>
      <c r="O6680" s="2"/>
      <c r="P6680">
        <v>6679</v>
      </c>
      <c r="Q6680" s="1" t="s">
        <v>754</v>
      </c>
      <c r="R6680" s="1"/>
      <c r="S6680" s="2"/>
      <c r="T6680">
        <v>6679</v>
      </c>
      <c r="U6680" s="1" t="s">
        <v>178</v>
      </c>
      <c r="V6680" s="1"/>
      <c r="W6680" s="2"/>
      <c r="X6680">
        <v>6679</v>
      </c>
      <c r="Y6680" s="1" t="s">
        <v>179</v>
      </c>
      <c r="Z6680" s="1"/>
      <c r="AA6680" s="2"/>
    </row>
    <row r="6681" spans="8:27">
      <c r="H6681">
        <v>6680</v>
      </c>
      <c r="I6681" s="1" t="s">
        <v>752</v>
      </c>
      <c r="J6681" s="1"/>
      <c r="K6681" s="2"/>
      <c r="L6681">
        <v>6680</v>
      </c>
      <c r="M6681" s="1" t="s">
        <v>753</v>
      </c>
      <c r="N6681" s="1"/>
      <c r="O6681" s="2"/>
      <c r="P6681">
        <v>6680</v>
      </c>
      <c r="Q6681" s="1" t="s">
        <v>754</v>
      </c>
      <c r="R6681" s="1"/>
      <c r="S6681" s="2"/>
      <c r="T6681">
        <v>6680</v>
      </c>
      <c r="U6681" s="1" t="s">
        <v>178</v>
      </c>
      <c r="V6681" s="1"/>
      <c r="W6681" s="2"/>
      <c r="X6681">
        <v>6680</v>
      </c>
      <c r="Y6681" s="1" t="s">
        <v>179</v>
      </c>
      <c r="Z6681" s="1"/>
      <c r="AA6681" s="2"/>
    </row>
    <row r="6682" spans="8:27">
      <c r="H6682">
        <v>6681</v>
      </c>
      <c r="I6682" s="1" t="s">
        <v>752</v>
      </c>
      <c r="J6682" s="1"/>
      <c r="K6682" s="2"/>
      <c r="L6682">
        <v>6681</v>
      </c>
      <c r="M6682" s="1" t="s">
        <v>753</v>
      </c>
      <c r="N6682" s="1"/>
      <c r="O6682" s="2"/>
      <c r="P6682">
        <v>6681</v>
      </c>
      <c r="Q6682" s="1" t="s">
        <v>754</v>
      </c>
      <c r="R6682" s="1"/>
      <c r="S6682" s="2"/>
      <c r="T6682">
        <v>6681</v>
      </c>
      <c r="U6682" s="1" t="s">
        <v>178</v>
      </c>
      <c r="V6682" s="1"/>
      <c r="W6682" s="2"/>
      <c r="X6682">
        <v>6681</v>
      </c>
      <c r="Y6682" s="1" t="s">
        <v>179</v>
      </c>
      <c r="Z6682" s="1"/>
      <c r="AA6682" s="2"/>
    </row>
    <row r="6683" spans="8:27">
      <c r="H6683">
        <v>6682</v>
      </c>
      <c r="I6683" s="1" t="s">
        <v>752</v>
      </c>
      <c r="J6683" s="1"/>
      <c r="K6683" s="2"/>
      <c r="L6683">
        <v>6682</v>
      </c>
      <c r="M6683" s="1" t="s">
        <v>753</v>
      </c>
      <c r="N6683" s="1"/>
      <c r="O6683" s="2"/>
      <c r="P6683">
        <v>6682</v>
      </c>
      <c r="Q6683" s="1" t="s">
        <v>754</v>
      </c>
      <c r="R6683" s="1"/>
      <c r="S6683" s="2"/>
      <c r="T6683">
        <v>6682</v>
      </c>
      <c r="U6683" s="1" t="s">
        <v>178</v>
      </c>
      <c r="V6683" s="1"/>
      <c r="W6683" s="2"/>
      <c r="X6683">
        <v>6682</v>
      </c>
      <c r="Y6683" s="1" t="s">
        <v>179</v>
      </c>
      <c r="Z6683" s="1"/>
      <c r="AA6683" s="2"/>
    </row>
    <row r="6684" spans="8:27">
      <c r="H6684">
        <v>6683</v>
      </c>
      <c r="I6684" s="1" t="s">
        <v>752</v>
      </c>
      <c r="J6684" s="1"/>
      <c r="K6684" s="2"/>
      <c r="L6684">
        <v>6683</v>
      </c>
      <c r="M6684" s="1" t="s">
        <v>753</v>
      </c>
      <c r="N6684" s="1"/>
      <c r="O6684" s="2"/>
      <c r="P6684">
        <v>6683</v>
      </c>
      <c r="Q6684" s="1" t="s">
        <v>754</v>
      </c>
      <c r="R6684" s="1"/>
      <c r="S6684" s="2"/>
      <c r="T6684">
        <v>6683</v>
      </c>
      <c r="U6684" s="1" t="s">
        <v>178</v>
      </c>
      <c r="V6684" s="1"/>
      <c r="W6684" s="2"/>
      <c r="X6684">
        <v>6683</v>
      </c>
      <c r="Y6684" s="1" t="s">
        <v>179</v>
      </c>
      <c r="Z6684" s="1"/>
      <c r="AA6684" s="2"/>
    </row>
    <row r="6685" spans="8:27">
      <c r="H6685">
        <v>6684</v>
      </c>
      <c r="I6685" s="1" t="s">
        <v>752</v>
      </c>
      <c r="J6685" s="1"/>
      <c r="K6685" s="2"/>
      <c r="L6685">
        <v>6684</v>
      </c>
      <c r="M6685" s="1" t="s">
        <v>753</v>
      </c>
      <c r="N6685" s="1"/>
      <c r="O6685" s="2"/>
      <c r="P6685">
        <v>6684</v>
      </c>
      <c r="Q6685" s="1" t="s">
        <v>754</v>
      </c>
      <c r="R6685" s="1"/>
      <c r="S6685" s="2"/>
      <c r="T6685">
        <v>6684</v>
      </c>
      <c r="U6685" s="1" t="s">
        <v>178</v>
      </c>
      <c r="V6685" s="1"/>
      <c r="W6685" s="2"/>
      <c r="X6685">
        <v>6684</v>
      </c>
      <c r="Y6685" s="1" t="s">
        <v>179</v>
      </c>
      <c r="Z6685" s="1"/>
      <c r="AA6685" s="2"/>
    </row>
    <row r="6686" spans="8:27">
      <c r="H6686">
        <v>6685</v>
      </c>
      <c r="I6686" s="1" t="s">
        <v>752</v>
      </c>
      <c r="J6686" s="1"/>
      <c r="K6686" s="2"/>
      <c r="L6686">
        <v>6685</v>
      </c>
      <c r="M6686" s="1" t="s">
        <v>753</v>
      </c>
      <c r="N6686" s="1"/>
      <c r="O6686" s="2"/>
      <c r="P6686">
        <v>6685</v>
      </c>
      <c r="Q6686" s="1" t="s">
        <v>754</v>
      </c>
      <c r="R6686" s="1"/>
      <c r="S6686" s="2"/>
      <c r="T6686">
        <v>6685</v>
      </c>
      <c r="U6686" s="1" t="s">
        <v>178</v>
      </c>
      <c r="V6686" s="1"/>
      <c r="W6686" s="2"/>
      <c r="X6686">
        <v>6685</v>
      </c>
      <c r="Y6686" s="1" t="s">
        <v>179</v>
      </c>
      <c r="Z6686" s="1"/>
      <c r="AA6686" s="2"/>
    </row>
    <row r="6687" spans="8:27">
      <c r="H6687">
        <v>6686</v>
      </c>
      <c r="I6687" s="1" t="s">
        <v>752</v>
      </c>
      <c r="J6687" s="1"/>
      <c r="K6687" s="2"/>
      <c r="L6687">
        <v>6686</v>
      </c>
      <c r="M6687" s="1" t="s">
        <v>753</v>
      </c>
      <c r="N6687" s="1"/>
      <c r="O6687" s="2"/>
      <c r="P6687">
        <v>6686</v>
      </c>
      <c r="Q6687" s="1" t="s">
        <v>754</v>
      </c>
      <c r="R6687" s="1"/>
      <c r="S6687" s="2"/>
      <c r="T6687">
        <v>6686</v>
      </c>
      <c r="U6687" s="1" t="s">
        <v>178</v>
      </c>
      <c r="V6687" s="1"/>
      <c r="W6687" s="2"/>
      <c r="X6687">
        <v>6686</v>
      </c>
      <c r="Y6687" s="1" t="s">
        <v>179</v>
      </c>
      <c r="Z6687" s="1"/>
      <c r="AA6687" s="2"/>
    </row>
    <row r="6688" spans="8:27">
      <c r="H6688">
        <v>6687</v>
      </c>
      <c r="I6688" s="1" t="s">
        <v>752</v>
      </c>
      <c r="J6688" s="1"/>
      <c r="K6688" s="2"/>
      <c r="L6688">
        <v>6687</v>
      </c>
      <c r="M6688" s="1" t="s">
        <v>753</v>
      </c>
      <c r="N6688" s="1"/>
      <c r="O6688" s="2"/>
      <c r="P6688">
        <v>6687</v>
      </c>
      <c r="Q6688" s="1" t="s">
        <v>754</v>
      </c>
      <c r="R6688" s="1"/>
      <c r="S6688" s="2"/>
      <c r="T6688">
        <v>6687</v>
      </c>
      <c r="U6688" s="1" t="s">
        <v>178</v>
      </c>
      <c r="V6688" s="1"/>
      <c r="W6688" s="2"/>
      <c r="X6688">
        <v>6687</v>
      </c>
      <c r="Y6688" s="1" t="s">
        <v>179</v>
      </c>
      <c r="Z6688" s="1"/>
      <c r="AA6688" s="2"/>
    </row>
    <row r="6689" spans="8:27">
      <c r="H6689">
        <v>6688</v>
      </c>
      <c r="I6689" s="1" t="s">
        <v>752</v>
      </c>
      <c r="J6689" s="1"/>
      <c r="K6689" s="2"/>
      <c r="L6689">
        <v>6688</v>
      </c>
      <c r="M6689" s="1" t="s">
        <v>753</v>
      </c>
      <c r="N6689" s="1"/>
      <c r="O6689" s="2"/>
      <c r="P6689">
        <v>6688</v>
      </c>
      <c r="Q6689" s="1" t="s">
        <v>754</v>
      </c>
      <c r="R6689" s="1"/>
      <c r="S6689" s="2"/>
      <c r="T6689">
        <v>6688</v>
      </c>
      <c r="U6689" s="1" t="s">
        <v>178</v>
      </c>
      <c r="V6689" s="1"/>
      <c r="W6689" s="2"/>
      <c r="X6689">
        <v>6688</v>
      </c>
      <c r="Y6689" s="1" t="s">
        <v>179</v>
      </c>
      <c r="Z6689" s="1"/>
      <c r="AA6689" s="2"/>
    </row>
    <row r="6690" spans="8:27">
      <c r="H6690">
        <v>6689</v>
      </c>
      <c r="I6690" s="1" t="s">
        <v>752</v>
      </c>
      <c r="J6690" s="1"/>
      <c r="K6690" s="2"/>
      <c r="L6690">
        <v>6689</v>
      </c>
      <c r="M6690" s="1" t="s">
        <v>753</v>
      </c>
      <c r="N6690" s="1"/>
      <c r="O6690" s="2"/>
      <c r="P6690">
        <v>6689</v>
      </c>
      <c r="Q6690" s="1" t="s">
        <v>754</v>
      </c>
      <c r="R6690" s="1"/>
      <c r="S6690" s="2"/>
      <c r="T6690">
        <v>6689</v>
      </c>
      <c r="U6690" s="1" t="s">
        <v>178</v>
      </c>
      <c r="V6690" s="1"/>
      <c r="W6690" s="2"/>
      <c r="X6690">
        <v>6689</v>
      </c>
      <c r="Y6690" s="1" t="s">
        <v>179</v>
      </c>
      <c r="Z6690" s="1"/>
      <c r="AA6690" s="2"/>
    </row>
    <row r="6691" spans="8:27">
      <c r="H6691">
        <v>6690</v>
      </c>
      <c r="I6691" s="1" t="s">
        <v>752</v>
      </c>
      <c r="J6691" s="1"/>
      <c r="K6691" s="2"/>
      <c r="L6691">
        <v>6690</v>
      </c>
      <c r="M6691" s="1" t="s">
        <v>753</v>
      </c>
      <c r="N6691" s="1"/>
      <c r="O6691" s="2"/>
      <c r="P6691">
        <v>6690</v>
      </c>
      <c r="Q6691" s="1" t="s">
        <v>754</v>
      </c>
      <c r="R6691" s="1"/>
      <c r="S6691" s="2"/>
      <c r="T6691">
        <v>6690</v>
      </c>
      <c r="U6691" s="1" t="s">
        <v>178</v>
      </c>
      <c r="V6691" s="1"/>
      <c r="W6691" s="2"/>
      <c r="X6691">
        <v>6690</v>
      </c>
      <c r="Y6691" s="1" t="s">
        <v>179</v>
      </c>
      <c r="Z6691" s="1"/>
      <c r="AA6691" s="2"/>
    </row>
    <row r="6692" spans="8:27">
      <c r="H6692">
        <v>6691</v>
      </c>
      <c r="I6692" s="1" t="s">
        <v>752</v>
      </c>
      <c r="J6692" s="1"/>
      <c r="K6692" s="2"/>
      <c r="L6692">
        <v>6691</v>
      </c>
      <c r="M6692" s="1" t="s">
        <v>753</v>
      </c>
      <c r="N6692" s="1"/>
      <c r="O6692" s="2"/>
      <c r="P6692">
        <v>6691</v>
      </c>
      <c r="Q6692" s="1" t="s">
        <v>754</v>
      </c>
      <c r="R6692" s="1"/>
      <c r="S6692" s="2"/>
      <c r="T6692">
        <v>6691</v>
      </c>
      <c r="U6692" s="1" t="s">
        <v>178</v>
      </c>
      <c r="V6692" s="1"/>
      <c r="W6692" s="2"/>
      <c r="X6692">
        <v>6691</v>
      </c>
      <c r="Y6692" s="1" t="s">
        <v>179</v>
      </c>
      <c r="Z6692" s="1"/>
      <c r="AA6692" s="2"/>
    </row>
    <row r="6693" spans="8:27">
      <c r="H6693">
        <v>6692</v>
      </c>
      <c r="I6693" s="1" t="s">
        <v>752</v>
      </c>
      <c r="J6693" s="1"/>
      <c r="K6693" s="2"/>
      <c r="L6693">
        <v>6692</v>
      </c>
      <c r="M6693" s="1" t="s">
        <v>753</v>
      </c>
      <c r="N6693" s="1"/>
      <c r="O6693" s="2"/>
      <c r="P6693">
        <v>6692</v>
      </c>
      <c r="Q6693" s="1" t="s">
        <v>754</v>
      </c>
      <c r="R6693" s="1"/>
      <c r="S6693" s="2"/>
      <c r="T6693">
        <v>6692</v>
      </c>
      <c r="U6693" s="1" t="s">
        <v>178</v>
      </c>
      <c r="V6693" s="1"/>
      <c r="W6693" s="2"/>
      <c r="X6693">
        <v>6692</v>
      </c>
      <c r="Y6693" s="1" t="s">
        <v>179</v>
      </c>
      <c r="Z6693" s="1"/>
      <c r="AA6693" s="2"/>
    </row>
    <row r="6694" spans="8:27">
      <c r="H6694">
        <v>6693</v>
      </c>
      <c r="I6694" s="1" t="s">
        <v>752</v>
      </c>
      <c r="J6694" s="1"/>
      <c r="K6694" s="2"/>
      <c r="L6694">
        <v>6693</v>
      </c>
      <c r="M6694" s="1" t="s">
        <v>753</v>
      </c>
      <c r="N6694" s="1"/>
      <c r="O6694" s="2"/>
      <c r="P6694">
        <v>6693</v>
      </c>
      <c r="Q6694" s="1" t="s">
        <v>754</v>
      </c>
      <c r="R6694" s="1"/>
      <c r="S6694" s="2"/>
      <c r="T6694">
        <v>6693</v>
      </c>
      <c r="U6694" s="1" t="s">
        <v>178</v>
      </c>
      <c r="V6694" s="1"/>
      <c r="W6694" s="2"/>
      <c r="X6694">
        <v>6693</v>
      </c>
      <c r="Y6694" s="1" t="s">
        <v>179</v>
      </c>
      <c r="Z6694" s="1"/>
      <c r="AA6694" s="2"/>
    </row>
    <row r="6695" spans="8:27">
      <c r="H6695">
        <v>6694</v>
      </c>
      <c r="I6695" s="1" t="s">
        <v>752</v>
      </c>
      <c r="J6695" s="1"/>
      <c r="K6695" s="2"/>
      <c r="L6695">
        <v>6694</v>
      </c>
      <c r="M6695" s="1" t="s">
        <v>753</v>
      </c>
      <c r="N6695" s="1"/>
      <c r="O6695" s="2"/>
      <c r="P6695">
        <v>6694</v>
      </c>
      <c r="Q6695" s="1" t="s">
        <v>754</v>
      </c>
      <c r="R6695" s="1"/>
      <c r="S6695" s="2"/>
      <c r="T6695">
        <v>6694</v>
      </c>
      <c r="U6695" s="1" t="s">
        <v>178</v>
      </c>
      <c r="V6695" s="1"/>
      <c r="W6695" s="2"/>
      <c r="X6695">
        <v>6694</v>
      </c>
      <c r="Y6695" s="1" t="s">
        <v>179</v>
      </c>
      <c r="Z6695" s="1"/>
      <c r="AA6695" s="2"/>
    </row>
    <row r="6696" spans="8:27">
      <c r="H6696">
        <v>6695</v>
      </c>
      <c r="I6696" s="1" t="s">
        <v>752</v>
      </c>
      <c r="J6696" s="1"/>
      <c r="K6696" s="2"/>
      <c r="L6696">
        <v>6695</v>
      </c>
      <c r="M6696" s="1" t="s">
        <v>753</v>
      </c>
      <c r="N6696" s="1"/>
      <c r="O6696" s="2"/>
      <c r="P6696">
        <v>6695</v>
      </c>
      <c r="Q6696" s="1" t="s">
        <v>754</v>
      </c>
      <c r="R6696" s="1"/>
      <c r="S6696" s="2"/>
      <c r="T6696">
        <v>6695</v>
      </c>
      <c r="U6696" s="1" t="s">
        <v>178</v>
      </c>
      <c r="V6696" s="1"/>
      <c r="W6696" s="2"/>
      <c r="X6696">
        <v>6695</v>
      </c>
      <c r="Y6696" s="1" t="s">
        <v>179</v>
      </c>
      <c r="Z6696" s="1"/>
      <c r="AA6696" s="2"/>
    </row>
    <row r="6697" spans="8:27">
      <c r="H6697">
        <v>6696</v>
      </c>
      <c r="I6697" s="1" t="s">
        <v>752</v>
      </c>
      <c r="J6697" s="1"/>
      <c r="K6697" s="2"/>
      <c r="L6697">
        <v>6696</v>
      </c>
      <c r="M6697" s="1" t="s">
        <v>753</v>
      </c>
      <c r="N6697" s="1"/>
      <c r="O6697" s="2"/>
      <c r="P6697">
        <v>6696</v>
      </c>
      <c r="Q6697" s="1" t="s">
        <v>754</v>
      </c>
      <c r="R6697" s="1"/>
      <c r="S6697" s="2"/>
      <c r="T6697">
        <v>6696</v>
      </c>
      <c r="U6697" s="1" t="s">
        <v>178</v>
      </c>
      <c r="V6697" s="1"/>
      <c r="W6697" s="2"/>
      <c r="X6697">
        <v>6696</v>
      </c>
      <c r="Y6697" s="1" t="s">
        <v>179</v>
      </c>
      <c r="Z6697" s="1"/>
      <c r="AA6697" s="2"/>
    </row>
    <row r="6698" spans="8:27">
      <c r="H6698">
        <v>6697</v>
      </c>
      <c r="I6698" s="1" t="s">
        <v>752</v>
      </c>
      <c r="J6698" s="1"/>
      <c r="K6698" s="2"/>
      <c r="L6698">
        <v>6697</v>
      </c>
      <c r="M6698" s="1" t="s">
        <v>753</v>
      </c>
      <c r="N6698" s="1"/>
      <c r="O6698" s="2"/>
      <c r="P6698">
        <v>6697</v>
      </c>
      <c r="Q6698" s="1" t="s">
        <v>754</v>
      </c>
      <c r="R6698" s="1"/>
      <c r="S6698" s="2"/>
      <c r="T6698">
        <v>6697</v>
      </c>
      <c r="U6698" s="1" t="s">
        <v>178</v>
      </c>
      <c r="V6698" s="1"/>
      <c r="W6698" s="2"/>
      <c r="X6698">
        <v>6697</v>
      </c>
      <c r="Y6698" s="1" t="s">
        <v>179</v>
      </c>
      <c r="Z6698" s="1"/>
      <c r="AA6698" s="2"/>
    </row>
    <row r="6699" spans="8:27">
      <c r="H6699">
        <v>6698</v>
      </c>
      <c r="I6699" s="1" t="s">
        <v>752</v>
      </c>
      <c r="J6699" s="1"/>
      <c r="K6699" s="2"/>
      <c r="L6699">
        <v>6698</v>
      </c>
      <c r="M6699" s="1" t="s">
        <v>753</v>
      </c>
      <c r="N6699" s="1"/>
      <c r="O6699" s="2"/>
      <c r="P6699">
        <v>6698</v>
      </c>
      <c r="Q6699" s="1" t="s">
        <v>754</v>
      </c>
      <c r="R6699" s="1"/>
      <c r="S6699" s="2"/>
      <c r="T6699">
        <v>6698</v>
      </c>
      <c r="U6699" s="1" t="s">
        <v>178</v>
      </c>
      <c r="V6699" s="1"/>
      <c r="W6699" s="2"/>
      <c r="X6699">
        <v>6698</v>
      </c>
      <c r="Y6699" s="1" t="s">
        <v>179</v>
      </c>
      <c r="Z6699" s="1"/>
      <c r="AA6699" s="2"/>
    </row>
    <row r="6700" spans="8:27">
      <c r="H6700">
        <v>6699</v>
      </c>
      <c r="I6700" s="1" t="s">
        <v>752</v>
      </c>
      <c r="J6700" s="1"/>
      <c r="K6700" s="2"/>
      <c r="L6700">
        <v>6699</v>
      </c>
      <c r="M6700" s="1" t="s">
        <v>753</v>
      </c>
      <c r="N6700" s="1"/>
      <c r="O6700" s="2"/>
      <c r="P6700">
        <v>6699</v>
      </c>
      <c r="Q6700" s="1" t="s">
        <v>754</v>
      </c>
      <c r="R6700" s="1"/>
      <c r="S6700" s="2"/>
      <c r="T6700">
        <v>6699</v>
      </c>
      <c r="U6700" s="1" t="s">
        <v>178</v>
      </c>
      <c r="V6700" s="1"/>
      <c r="W6700" s="2"/>
      <c r="X6700">
        <v>6699</v>
      </c>
      <c r="Y6700" s="1" t="s">
        <v>179</v>
      </c>
      <c r="Z6700" s="1"/>
      <c r="AA6700" s="2"/>
    </row>
    <row r="6701" spans="8:27">
      <c r="H6701">
        <v>6700</v>
      </c>
      <c r="I6701" s="1" t="s">
        <v>752</v>
      </c>
      <c r="J6701" s="1"/>
      <c r="K6701" s="2"/>
      <c r="L6701">
        <v>6700</v>
      </c>
      <c r="M6701" s="1" t="s">
        <v>753</v>
      </c>
      <c r="N6701" s="1"/>
      <c r="O6701" s="2"/>
      <c r="P6701">
        <v>6700</v>
      </c>
      <c r="Q6701" s="1" t="s">
        <v>754</v>
      </c>
      <c r="R6701" s="1"/>
      <c r="S6701" s="2"/>
      <c r="T6701">
        <v>6700</v>
      </c>
      <c r="U6701" s="1" t="s">
        <v>178</v>
      </c>
      <c r="V6701" s="1"/>
      <c r="W6701" s="2"/>
      <c r="X6701">
        <v>6700</v>
      </c>
      <c r="Y6701" s="1" t="s">
        <v>179</v>
      </c>
      <c r="Z6701" s="1"/>
      <c r="AA6701" s="2"/>
    </row>
    <row r="6702" spans="8:27">
      <c r="H6702">
        <v>6701</v>
      </c>
      <c r="I6702" s="1" t="s">
        <v>752</v>
      </c>
      <c r="J6702" s="1"/>
      <c r="K6702" s="2"/>
      <c r="L6702">
        <v>6701</v>
      </c>
      <c r="M6702" s="1" t="s">
        <v>753</v>
      </c>
      <c r="N6702" s="1"/>
      <c r="O6702" s="2"/>
      <c r="P6702">
        <v>6701</v>
      </c>
      <c r="Q6702" s="1" t="s">
        <v>754</v>
      </c>
      <c r="R6702" s="1"/>
      <c r="S6702" s="2"/>
      <c r="T6702">
        <v>6701</v>
      </c>
      <c r="U6702" s="1" t="s">
        <v>178</v>
      </c>
      <c r="V6702" s="1"/>
      <c r="W6702" s="2"/>
      <c r="X6702">
        <v>6701</v>
      </c>
      <c r="Y6702" s="1" t="s">
        <v>179</v>
      </c>
      <c r="Z6702" s="1"/>
      <c r="AA6702" s="2"/>
    </row>
    <row r="6703" spans="8:27">
      <c r="H6703">
        <v>6702</v>
      </c>
      <c r="I6703" s="1" t="s">
        <v>752</v>
      </c>
      <c r="J6703" s="1"/>
      <c r="K6703" s="2"/>
      <c r="L6703">
        <v>6702</v>
      </c>
      <c r="M6703" s="1" t="s">
        <v>753</v>
      </c>
      <c r="N6703" s="1"/>
      <c r="O6703" s="2"/>
      <c r="P6703">
        <v>6702</v>
      </c>
      <c r="Q6703" s="1" t="s">
        <v>754</v>
      </c>
      <c r="R6703" s="1"/>
      <c r="S6703" s="2"/>
      <c r="T6703">
        <v>6702</v>
      </c>
      <c r="U6703" s="1" t="s">
        <v>178</v>
      </c>
      <c r="V6703" s="1"/>
      <c r="W6703" s="2"/>
      <c r="X6703">
        <v>6702</v>
      </c>
      <c r="Y6703" s="1" t="s">
        <v>179</v>
      </c>
      <c r="Z6703" s="1"/>
      <c r="AA6703" s="2"/>
    </row>
    <row r="6704" spans="8:27">
      <c r="H6704">
        <v>6703</v>
      </c>
      <c r="I6704" s="1" t="s">
        <v>752</v>
      </c>
      <c r="J6704" s="1"/>
      <c r="K6704" s="2"/>
      <c r="L6704">
        <v>6703</v>
      </c>
      <c r="M6704" s="1" t="s">
        <v>753</v>
      </c>
      <c r="N6704" s="1"/>
      <c r="O6704" s="2"/>
      <c r="P6704">
        <v>6703</v>
      </c>
      <c r="Q6704" s="1" t="s">
        <v>754</v>
      </c>
      <c r="R6704" s="1"/>
      <c r="S6704" s="2"/>
      <c r="T6704">
        <v>6703</v>
      </c>
      <c r="U6704" s="1" t="s">
        <v>178</v>
      </c>
      <c r="V6704" s="1"/>
      <c r="W6704" s="2"/>
      <c r="X6704">
        <v>6703</v>
      </c>
      <c r="Y6704" s="1" t="s">
        <v>179</v>
      </c>
      <c r="Z6704" s="1"/>
      <c r="AA6704" s="2"/>
    </row>
    <row r="6705" spans="8:27">
      <c r="H6705">
        <v>6704</v>
      </c>
      <c r="I6705" s="1" t="s">
        <v>752</v>
      </c>
      <c r="J6705" s="1"/>
      <c r="K6705" s="2"/>
      <c r="L6705">
        <v>6704</v>
      </c>
      <c r="M6705" s="1" t="s">
        <v>753</v>
      </c>
      <c r="N6705" s="1"/>
      <c r="O6705" s="2"/>
      <c r="P6705">
        <v>6704</v>
      </c>
      <c r="Q6705" s="1" t="s">
        <v>754</v>
      </c>
      <c r="R6705" s="1"/>
      <c r="S6705" s="2"/>
      <c r="T6705">
        <v>6704</v>
      </c>
      <c r="U6705" s="1" t="s">
        <v>178</v>
      </c>
      <c r="V6705" s="1"/>
      <c r="W6705" s="2"/>
      <c r="X6705">
        <v>6704</v>
      </c>
      <c r="Y6705" s="1" t="s">
        <v>179</v>
      </c>
      <c r="Z6705" s="1"/>
      <c r="AA6705" s="2"/>
    </row>
    <row r="6706" spans="8:27">
      <c r="H6706">
        <v>6705</v>
      </c>
      <c r="I6706" s="1" t="s">
        <v>752</v>
      </c>
      <c r="J6706" s="1"/>
      <c r="K6706" s="2"/>
      <c r="L6706">
        <v>6705</v>
      </c>
      <c r="M6706" s="1" t="s">
        <v>753</v>
      </c>
      <c r="N6706" s="1"/>
      <c r="O6706" s="2"/>
      <c r="P6706">
        <v>6705</v>
      </c>
      <c r="Q6706" s="1" t="s">
        <v>754</v>
      </c>
      <c r="R6706" s="1"/>
      <c r="S6706" s="2"/>
      <c r="T6706">
        <v>6705</v>
      </c>
      <c r="U6706" s="1" t="s">
        <v>178</v>
      </c>
      <c r="V6706" s="1"/>
      <c r="W6706" s="2"/>
      <c r="X6706">
        <v>6705</v>
      </c>
      <c r="Y6706" s="1" t="s">
        <v>179</v>
      </c>
      <c r="Z6706" s="1"/>
      <c r="AA6706" s="2"/>
    </row>
    <row r="6707" spans="8:27">
      <c r="H6707">
        <v>6706</v>
      </c>
      <c r="I6707" s="1" t="s">
        <v>752</v>
      </c>
      <c r="J6707" s="1"/>
      <c r="K6707" s="2"/>
      <c r="L6707">
        <v>6706</v>
      </c>
      <c r="M6707" s="1" t="s">
        <v>753</v>
      </c>
      <c r="N6707" s="1"/>
      <c r="O6707" s="2"/>
      <c r="P6707">
        <v>6706</v>
      </c>
      <c r="Q6707" s="1" t="s">
        <v>754</v>
      </c>
      <c r="R6707" s="1"/>
      <c r="S6707" s="2"/>
      <c r="T6707">
        <v>6706</v>
      </c>
      <c r="U6707" s="1" t="s">
        <v>178</v>
      </c>
      <c r="V6707" s="1"/>
      <c r="W6707" s="2"/>
      <c r="X6707">
        <v>6706</v>
      </c>
      <c r="Y6707" s="1" t="s">
        <v>179</v>
      </c>
      <c r="Z6707" s="1"/>
      <c r="AA6707" s="2"/>
    </row>
    <row r="6708" spans="8:27">
      <c r="H6708">
        <v>6707</v>
      </c>
      <c r="I6708" s="1" t="s">
        <v>752</v>
      </c>
      <c r="J6708" s="1"/>
      <c r="K6708" s="2"/>
      <c r="L6708">
        <v>6707</v>
      </c>
      <c r="M6708" s="1" t="s">
        <v>753</v>
      </c>
      <c r="N6708" s="1"/>
      <c r="O6708" s="2"/>
      <c r="P6708">
        <v>6707</v>
      </c>
      <c r="Q6708" s="1" t="s">
        <v>754</v>
      </c>
      <c r="R6708" s="1"/>
      <c r="S6708" s="2"/>
      <c r="T6708">
        <v>6707</v>
      </c>
      <c r="U6708" s="1" t="s">
        <v>178</v>
      </c>
      <c r="V6708" s="1"/>
      <c r="W6708" s="2"/>
      <c r="X6708">
        <v>6707</v>
      </c>
      <c r="Y6708" s="1" t="s">
        <v>179</v>
      </c>
      <c r="Z6708" s="1"/>
      <c r="AA6708" s="2"/>
    </row>
    <row r="6709" spans="8:27">
      <c r="H6709">
        <v>6708</v>
      </c>
      <c r="I6709" s="1" t="s">
        <v>752</v>
      </c>
      <c r="J6709" s="1"/>
      <c r="K6709" s="2"/>
      <c r="L6709">
        <v>6708</v>
      </c>
      <c r="M6709" s="1" t="s">
        <v>753</v>
      </c>
      <c r="N6709" s="1"/>
      <c r="O6709" s="2"/>
      <c r="P6709">
        <v>6708</v>
      </c>
      <c r="Q6709" s="1" t="s">
        <v>754</v>
      </c>
      <c r="R6709" s="1"/>
      <c r="S6709" s="2"/>
      <c r="T6709">
        <v>6708</v>
      </c>
      <c r="U6709" s="1" t="s">
        <v>178</v>
      </c>
      <c r="V6709" s="1"/>
      <c r="W6709" s="2"/>
      <c r="X6709">
        <v>6708</v>
      </c>
      <c r="Y6709" s="1" t="s">
        <v>179</v>
      </c>
      <c r="Z6709" s="1"/>
      <c r="AA6709" s="2"/>
    </row>
    <row r="6710" spans="8:27">
      <c r="H6710">
        <v>6709</v>
      </c>
      <c r="I6710" s="1" t="s">
        <v>752</v>
      </c>
      <c r="J6710" s="1"/>
      <c r="K6710" s="2"/>
      <c r="L6710">
        <v>6709</v>
      </c>
      <c r="M6710" s="1" t="s">
        <v>753</v>
      </c>
      <c r="N6710" s="1"/>
      <c r="O6710" s="2"/>
      <c r="P6710">
        <v>6709</v>
      </c>
      <c r="Q6710" s="1" t="s">
        <v>754</v>
      </c>
      <c r="R6710" s="1"/>
      <c r="S6710" s="2"/>
      <c r="T6710">
        <v>6709</v>
      </c>
      <c r="U6710" s="1" t="s">
        <v>178</v>
      </c>
      <c r="V6710" s="1"/>
      <c r="W6710" s="2"/>
      <c r="X6710">
        <v>6709</v>
      </c>
      <c r="Y6710" s="1" t="s">
        <v>179</v>
      </c>
      <c r="Z6710" s="1"/>
      <c r="AA6710" s="2"/>
    </row>
    <row r="6711" spans="8:27">
      <c r="H6711">
        <v>6710</v>
      </c>
      <c r="I6711" s="1" t="s">
        <v>752</v>
      </c>
      <c r="J6711" s="1"/>
      <c r="K6711" s="2"/>
      <c r="L6711">
        <v>6710</v>
      </c>
      <c r="M6711" s="1" t="s">
        <v>753</v>
      </c>
      <c r="N6711" s="1"/>
      <c r="O6711" s="2"/>
      <c r="P6711">
        <v>6710</v>
      </c>
      <c r="Q6711" s="1" t="s">
        <v>754</v>
      </c>
      <c r="R6711" s="1"/>
      <c r="S6711" s="2"/>
      <c r="T6711">
        <v>6710</v>
      </c>
      <c r="U6711" s="1" t="s">
        <v>178</v>
      </c>
      <c r="V6711" s="1"/>
      <c r="W6711" s="2"/>
      <c r="X6711">
        <v>6710</v>
      </c>
      <c r="Y6711" s="1" t="s">
        <v>179</v>
      </c>
      <c r="Z6711" s="1"/>
      <c r="AA6711" s="2"/>
    </row>
    <row r="6712" spans="8:27">
      <c r="H6712">
        <v>6711</v>
      </c>
      <c r="I6712" s="1" t="s">
        <v>752</v>
      </c>
      <c r="J6712" s="1"/>
      <c r="K6712" s="2"/>
      <c r="L6712">
        <v>6711</v>
      </c>
      <c r="M6712" s="1" t="s">
        <v>753</v>
      </c>
      <c r="N6712" s="1"/>
      <c r="O6712" s="2"/>
      <c r="P6712">
        <v>6711</v>
      </c>
      <c r="Q6712" s="1" t="s">
        <v>754</v>
      </c>
      <c r="R6712" s="1"/>
      <c r="S6712" s="2"/>
      <c r="T6712">
        <v>6711</v>
      </c>
      <c r="U6712" s="1" t="s">
        <v>178</v>
      </c>
      <c r="V6712" s="1"/>
      <c r="W6712" s="2"/>
      <c r="X6712">
        <v>6711</v>
      </c>
      <c r="Y6712" s="1" t="s">
        <v>179</v>
      </c>
      <c r="Z6712" s="1"/>
      <c r="AA6712" s="2"/>
    </row>
    <row r="6713" spans="8:27">
      <c r="H6713">
        <v>6712</v>
      </c>
      <c r="I6713" s="1" t="s">
        <v>752</v>
      </c>
      <c r="J6713" s="1"/>
      <c r="K6713" s="2"/>
      <c r="L6713">
        <v>6712</v>
      </c>
      <c r="M6713" s="1" t="s">
        <v>753</v>
      </c>
      <c r="N6713" s="1"/>
      <c r="O6713" s="2"/>
      <c r="P6713">
        <v>6712</v>
      </c>
      <c r="Q6713" s="1" t="s">
        <v>754</v>
      </c>
      <c r="R6713" s="1"/>
      <c r="S6713" s="2"/>
      <c r="T6713">
        <v>6712</v>
      </c>
      <c r="U6713" s="1" t="s">
        <v>178</v>
      </c>
      <c r="V6713" s="1"/>
      <c r="W6713" s="2"/>
      <c r="X6713">
        <v>6712</v>
      </c>
      <c r="Y6713" s="1" t="s">
        <v>179</v>
      </c>
      <c r="Z6713" s="1"/>
      <c r="AA6713" s="2"/>
    </row>
    <row r="6714" spans="8:27">
      <c r="H6714">
        <v>6713</v>
      </c>
      <c r="I6714" s="1" t="s">
        <v>752</v>
      </c>
      <c r="J6714" s="1"/>
      <c r="K6714" s="2"/>
      <c r="L6714">
        <v>6713</v>
      </c>
      <c r="M6714" s="1" t="s">
        <v>753</v>
      </c>
      <c r="N6714" s="1"/>
      <c r="O6714" s="2"/>
      <c r="P6714">
        <v>6713</v>
      </c>
      <c r="Q6714" s="1" t="s">
        <v>754</v>
      </c>
      <c r="R6714" s="1"/>
      <c r="S6714" s="2"/>
      <c r="T6714">
        <v>6713</v>
      </c>
      <c r="U6714" s="1" t="s">
        <v>178</v>
      </c>
      <c r="V6714" s="1"/>
      <c r="W6714" s="2"/>
      <c r="X6714">
        <v>6713</v>
      </c>
      <c r="Y6714" s="1" t="s">
        <v>179</v>
      </c>
      <c r="Z6714" s="1"/>
      <c r="AA6714" s="2"/>
    </row>
    <row r="6715" spans="8:27">
      <c r="H6715">
        <v>6714</v>
      </c>
      <c r="I6715" s="1" t="s">
        <v>752</v>
      </c>
      <c r="J6715" s="1"/>
      <c r="K6715" s="2"/>
      <c r="L6715">
        <v>6714</v>
      </c>
      <c r="M6715" s="1" t="s">
        <v>753</v>
      </c>
      <c r="N6715" s="1"/>
      <c r="O6715" s="2"/>
      <c r="P6715">
        <v>6714</v>
      </c>
      <c r="Q6715" s="1" t="s">
        <v>754</v>
      </c>
      <c r="R6715" s="1"/>
      <c r="S6715" s="2"/>
      <c r="T6715">
        <v>6714</v>
      </c>
      <c r="U6715" s="1" t="s">
        <v>178</v>
      </c>
      <c r="V6715" s="1"/>
      <c r="W6715" s="2"/>
      <c r="X6715">
        <v>6714</v>
      </c>
      <c r="Y6715" s="1" t="s">
        <v>179</v>
      </c>
      <c r="Z6715" s="1"/>
      <c r="AA6715" s="2"/>
    </row>
    <row r="6716" spans="8:27">
      <c r="H6716">
        <v>6715</v>
      </c>
      <c r="I6716" s="1" t="s">
        <v>752</v>
      </c>
      <c r="J6716" s="1"/>
      <c r="K6716" s="2"/>
      <c r="L6716">
        <v>6715</v>
      </c>
      <c r="M6716" s="1" t="s">
        <v>753</v>
      </c>
      <c r="N6716" s="1"/>
      <c r="O6716" s="2"/>
      <c r="P6716">
        <v>6715</v>
      </c>
      <c r="Q6716" s="1" t="s">
        <v>754</v>
      </c>
      <c r="R6716" s="1"/>
      <c r="S6716" s="2"/>
      <c r="T6716">
        <v>6715</v>
      </c>
      <c r="U6716" s="1" t="s">
        <v>178</v>
      </c>
      <c r="V6716" s="1"/>
      <c r="W6716" s="2"/>
      <c r="X6716">
        <v>6715</v>
      </c>
      <c r="Y6716" s="1" t="s">
        <v>179</v>
      </c>
      <c r="Z6716" s="1"/>
      <c r="AA6716" s="2"/>
    </row>
    <row r="6717" spans="8:27">
      <c r="H6717">
        <v>6716</v>
      </c>
      <c r="I6717" s="1" t="s">
        <v>752</v>
      </c>
      <c r="J6717" s="1"/>
      <c r="K6717" s="2"/>
      <c r="L6717">
        <v>6716</v>
      </c>
      <c r="M6717" s="1" t="s">
        <v>753</v>
      </c>
      <c r="N6717" s="1"/>
      <c r="O6717" s="2"/>
      <c r="P6717">
        <v>6716</v>
      </c>
      <c r="Q6717" s="1" t="s">
        <v>754</v>
      </c>
      <c r="R6717" s="1"/>
      <c r="S6717" s="2"/>
      <c r="T6717">
        <v>6716</v>
      </c>
      <c r="U6717" s="1" t="s">
        <v>178</v>
      </c>
      <c r="V6717" s="1"/>
      <c r="W6717" s="2"/>
      <c r="X6717">
        <v>6716</v>
      </c>
      <c r="Y6717" s="1" t="s">
        <v>179</v>
      </c>
      <c r="Z6717" s="1"/>
      <c r="AA6717" s="2"/>
    </row>
    <row r="6718" spans="8:27">
      <c r="H6718">
        <v>6717</v>
      </c>
      <c r="I6718" s="1" t="s">
        <v>752</v>
      </c>
      <c r="J6718" s="1"/>
      <c r="K6718" s="2"/>
      <c r="L6718">
        <v>6717</v>
      </c>
      <c r="M6718" s="1" t="s">
        <v>753</v>
      </c>
      <c r="N6718" s="1"/>
      <c r="O6718" s="2"/>
      <c r="P6718">
        <v>6717</v>
      </c>
      <c r="Q6718" s="1" t="s">
        <v>754</v>
      </c>
      <c r="R6718" s="1"/>
      <c r="S6718" s="2"/>
      <c r="T6718">
        <v>6717</v>
      </c>
      <c r="U6718" s="1" t="s">
        <v>178</v>
      </c>
      <c r="V6718" s="1"/>
      <c r="W6718" s="2"/>
      <c r="X6718">
        <v>6717</v>
      </c>
      <c r="Y6718" s="1" t="s">
        <v>179</v>
      </c>
      <c r="Z6718" s="1"/>
      <c r="AA6718" s="2"/>
    </row>
    <row r="6719" spans="8:27">
      <c r="H6719">
        <v>6718</v>
      </c>
      <c r="I6719" s="1" t="s">
        <v>752</v>
      </c>
      <c r="J6719" s="1"/>
      <c r="K6719" s="2"/>
      <c r="L6719">
        <v>6718</v>
      </c>
      <c r="M6719" s="1" t="s">
        <v>753</v>
      </c>
      <c r="N6719" s="1"/>
      <c r="O6719" s="2"/>
      <c r="P6719">
        <v>6718</v>
      </c>
      <c r="Q6719" s="1" t="s">
        <v>754</v>
      </c>
      <c r="R6719" s="1"/>
      <c r="S6719" s="2"/>
      <c r="T6719">
        <v>6718</v>
      </c>
      <c r="U6719" s="1" t="s">
        <v>178</v>
      </c>
      <c r="V6719" s="1"/>
      <c r="W6719" s="2"/>
      <c r="X6719">
        <v>6718</v>
      </c>
      <c r="Y6719" s="1" t="s">
        <v>179</v>
      </c>
      <c r="Z6719" s="1"/>
      <c r="AA6719" s="2"/>
    </row>
    <row r="6720" spans="8:27">
      <c r="H6720">
        <v>6719</v>
      </c>
      <c r="I6720" s="1" t="s">
        <v>752</v>
      </c>
      <c r="J6720" s="1"/>
      <c r="K6720" s="2"/>
      <c r="L6720">
        <v>6719</v>
      </c>
      <c r="M6720" s="1" t="s">
        <v>753</v>
      </c>
      <c r="N6720" s="1"/>
      <c r="O6720" s="2"/>
      <c r="P6720">
        <v>6719</v>
      </c>
      <c r="Q6720" s="1" t="s">
        <v>754</v>
      </c>
      <c r="R6720" s="1"/>
      <c r="S6720" s="2"/>
      <c r="T6720">
        <v>6719</v>
      </c>
      <c r="U6720" s="1" t="s">
        <v>178</v>
      </c>
      <c r="V6720" s="1"/>
      <c r="W6720" s="2"/>
      <c r="X6720">
        <v>6719</v>
      </c>
      <c r="Y6720" s="1" t="s">
        <v>179</v>
      </c>
      <c r="Z6720" s="1"/>
      <c r="AA6720" s="2"/>
    </row>
    <row r="6721" spans="8:27">
      <c r="H6721">
        <v>6720</v>
      </c>
      <c r="I6721" s="1" t="s">
        <v>752</v>
      </c>
      <c r="J6721" s="1"/>
      <c r="K6721" s="2"/>
      <c r="L6721">
        <v>6720</v>
      </c>
      <c r="M6721" s="1" t="s">
        <v>753</v>
      </c>
      <c r="N6721" s="1"/>
      <c r="O6721" s="2"/>
      <c r="P6721">
        <v>6720</v>
      </c>
      <c r="Q6721" s="1" t="s">
        <v>754</v>
      </c>
      <c r="R6721" s="1"/>
      <c r="S6721" s="2"/>
      <c r="T6721">
        <v>6720</v>
      </c>
      <c r="U6721" s="1" t="s">
        <v>178</v>
      </c>
      <c r="V6721" s="1"/>
      <c r="W6721" s="2"/>
      <c r="X6721">
        <v>6720</v>
      </c>
      <c r="Y6721" s="1" t="s">
        <v>179</v>
      </c>
      <c r="Z6721" s="1"/>
      <c r="AA6721" s="2"/>
    </row>
    <row r="6722" spans="8:27">
      <c r="H6722">
        <v>6721</v>
      </c>
      <c r="I6722" s="1" t="s">
        <v>752</v>
      </c>
      <c r="J6722" s="1"/>
      <c r="K6722" s="2"/>
      <c r="L6722">
        <v>6721</v>
      </c>
      <c r="M6722" s="1" t="s">
        <v>753</v>
      </c>
      <c r="N6722" s="1"/>
      <c r="O6722" s="2"/>
      <c r="P6722">
        <v>6721</v>
      </c>
      <c r="Q6722" s="1" t="s">
        <v>754</v>
      </c>
      <c r="R6722" s="1"/>
      <c r="S6722" s="2"/>
      <c r="T6722">
        <v>6721</v>
      </c>
      <c r="U6722" s="1" t="s">
        <v>178</v>
      </c>
      <c r="V6722" s="1"/>
      <c r="W6722" s="2"/>
      <c r="X6722">
        <v>6721</v>
      </c>
      <c r="Y6722" s="1" t="s">
        <v>179</v>
      </c>
      <c r="Z6722" s="1"/>
      <c r="AA6722" s="2"/>
    </row>
    <row r="6723" spans="8:27">
      <c r="H6723">
        <v>6722</v>
      </c>
      <c r="I6723" s="1" t="s">
        <v>752</v>
      </c>
      <c r="J6723" s="1"/>
      <c r="K6723" s="2"/>
      <c r="L6723">
        <v>6722</v>
      </c>
      <c r="M6723" s="1" t="s">
        <v>753</v>
      </c>
      <c r="N6723" s="1"/>
      <c r="O6723" s="2"/>
      <c r="P6723">
        <v>6722</v>
      </c>
      <c r="Q6723" s="1" t="s">
        <v>754</v>
      </c>
      <c r="R6723" s="1"/>
      <c r="S6723" s="2"/>
      <c r="T6723">
        <v>6722</v>
      </c>
      <c r="U6723" s="1" t="s">
        <v>178</v>
      </c>
      <c r="V6723" s="1"/>
      <c r="W6723" s="2"/>
      <c r="X6723">
        <v>6722</v>
      </c>
      <c r="Y6723" s="1" t="s">
        <v>179</v>
      </c>
      <c r="Z6723" s="1"/>
      <c r="AA6723" s="2"/>
    </row>
    <row r="6724" spans="8:27">
      <c r="H6724">
        <v>6723</v>
      </c>
      <c r="I6724" s="1" t="s">
        <v>752</v>
      </c>
      <c r="J6724" s="1"/>
      <c r="K6724" s="2"/>
      <c r="L6724">
        <v>6723</v>
      </c>
      <c r="M6724" s="1" t="s">
        <v>753</v>
      </c>
      <c r="N6724" s="1"/>
      <c r="O6724" s="2"/>
      <c r="P6724">
        <v>6723</v>
      </c>
      <c r="Q6724" s="1" t="s">
        <v>754</v>
      </c>
      <c r="R6724" s="1"/>
      <c r="S6724" s="2"/>
      <c r="T6724">
        <v>6723</v>
      </c>
      <c r="U6724" s="1" t="s">
        <v>178</v>
      </c>
      <c r="V6724" s="1"/>
      <c r="W6724" s="2"/>
      <c r="X6724">
        <v>6723</v>
      </c>
      <c r="Y6724" s="1" t="s">
        <v>179</v>
      </c>
      <c r="Z6724" s="1"/>
      <c r="AA6724" s="2"/>
    </row>
    <row r="6725" spans="8:27">
      <c r="H6725">
        <v>6724</v>
      </c>
      <c r="I6725" s="1" t="s">
        <v>752</v>
      </c>
      <c r="J6725" s="1"/>
      <c r="K6725" s="2"/>
      <c r="L6725">
        <v>6724</v>
      </c>
      <c r="M6725" s="1" t="s">
        <v>753</v>
      </c>
      <c r="N6725" s="1"/>
      <c r="O6725" s="2"/>
      <c r="P6725">
        <v>6724</v>
      </c>
      <c r="Q6725" s="1" t="s">
        <v>754</v>
      </c>
      <c r="R6725" s="1"/>
      <c r="S6725" s="2"/>
      <c r="T6725">
        <v>6724</v>
      </c>
      <c r="U6725" s="1" t="s">
        <v>178</v>
      </c>
      <c r="V6725" s="1"/>
      <c r="W6725" s="2"/>
      <c r="X6725">
        <v>6724</v>
      </c>
      <c r="Y6725" s="1" t="s">
        <v>179</v>
      </c>
      <c r="Z6725" s="1"/>
      <c r="AA6725" s="2"/>
    </row>
    <row r="6726" spans="8:27">
      <c r="H6726">
        <v>6725</v>
      </c>
      <c r="I6726" s="1" t="s">
        <v>752</v>
      </c>
      <c r="J6726" s="1"/>
      <c r="K6726" s="2"/>
      <c r="L6726">
        <v>6725</v>
      </c>
      <c r="M6726" s="1" t="s">
        <v>753</v>
      </c>
      <c r="N6726" s="1"/>
      <c r="O6726" s="2"/>
      <c r="P6726">
        <v>6725</v>
      </c>
      <c r="Q6726" s="1" t="s">
        <v>754</v>
      </c>
      <c r="R6726" s="1"/>
      <c r="S6726" s="2"/>
      <c r="T6726">
        <v>6725</v>
      </c>
      <c r="U6726" s="1" t="s">
        <v>178</v>
      </c>
      <c r="V6726" s="1"/>
      <c r="W6726" s="2"/>
      <c r="X6726">
        <v>6725</v>
      </c>
      <c r="Y6726" s="1" t="s">
        <v>179</v>
      </c>
      <c r="Z6726" s="1"/>
      <c r="AA6726" s="2"/>
    </row>
    <row r="6727" spans="8:27">
      <c r="H6727">
        <v>6726</v>
      </c>
      <c r="I6727" s="1" t="s">
        <v>752</v>
      </c>
      <c r="J6727" s="1"/>
      <c r="K6727" s="2"/>
      <c r="L6727">
        <v>6726</v>
      </c>
      <c r="M6727" s="1" t="s">
        <v>753</v>
      </c>
      <c r="N6727" s="1"/>
      <c r="O6727" s="2"/>
      <c r="P6727">
        <v>6726</v>
      </c>
      <c r="Q6727" s="1" t="s">
        <v>754</v>
      </c>
      <c r="R6727" s="1"/>
      <c r="S6727" s="2"/>
      <c r="T6727">
        <v>6726</v>
      </c>
      <c r="U6727" s="1" t="s">
        <v>178</v>
      </c>
      <c r="V6727" s="1"/>
      <c r="W6727" s="2"/>
      <c r="X6727">
        <v>6726</v>
      </c>
      <c r="Y6727" s="1" t="s">
        <v>179</v>
      </c>
      <c r="Z6727" s="1"/>
      <c r="AA6727" s="2"/>
    </row>
    <row r="6728" spans="8:27">
      <c r="H6728">
        <v>6727</v>
      </c>
      <c r="I6728" s="1" t="s">
        <v>752</v>
      </c>
      <c r="J6728" s="1"/>
      <c r="K6728" s="2"/>
      <c r="L6728">
        <v>6727</v>
      </c>
      <c r="M6728" s="1" t="s">
        <v>753</v>
      </c>
      <c r="N6728" s="1"/>
      <c r="O6728" s="2"/>
      <c r="P6728">
        <v>6727</v>
      </c>
      <c r="Q6728" s="1" t="s">
        <v>754</v>
      </c>
      <c r="R6728" s="1"/>
      <c r="S6728" s="2"/>
      <c r="T6728">
        <v>6727</v>
      </c>
      <c r="U6728" s="1" t="s">
        <v>178</v>
      </c>
      <c r="V6728" s="1"/>
      <c r="W6728" s="2"/>
      <c r="X6728">
        <v>6727</v>
      </c>
      <c r="Y6728" s="1" t="s">
        <v>179</v>
      </c>
      <c r="Z6728" s="1"/>
      <c r="AA6728" s="2"/>
    </row>
    <row r="6729" spans="8:27">
      <c r="H6729">
        <v>6728</v>
      </c>
      <c r="I6729" s="1" t="s">
        <v>752</v>
      </c>
      <c r="J6729" s="1"/>
      <c r="K6729" s="2"/>
      <c r="L6729">
        <v>6728</v>
      </c>
      <c r="M6729" s="1" t="s">
        <v>753</v>
      </c>
      <c r="N6729" s="1"/>
      <c r="O6729" s="2"/>
      <c r="P6729">
        <v>6728</v>
      </c>
      <c r="Q6729" s="1" t="s">
        <v>754</v>
      </c>
      <c r="R6729" s="1"/>
      <c r="S6729" s="2"/>
      <c r="T6729">
        <v>6728</v>
      </c>
      <c r="U6729" s="1" t="s">
        <v>178</v>
      </c>
      <c r="V6729" s="1"/>
      <c r="W6729" s="2"/>
      <c r="X6729">
        <v>6728</v>
      </c>
      <c r="Y6729" s="1" t="s">
        <v>179</v>
      </c>
      <c r="Z6729" s="1"/>
      <c r="AA6729" s="2"/>
    </row>
    <row r="6730" spans="8:27">
      <c r="H6730">
        <v>6729</v>
      </c>
      <c r="I6730" s="1" t="s">
        <v>752</v>
      </c>
      <c r="J6730" s="1"/>
      <c r="K6730" s="2"/>
      <c r="L6730">
        <v>6729</v>
      </c>
      <c r="M6730" s="1" t="s">
        <v>753</v>
      </c>
      <c r="N6730" s="1"/>
      <c r="O6730" s="2"/>
      <c r="P6730">
        <v>6729</v>
      </c>
      <c r="Q6730" s="1" t="s">
        <v>754</v>
      </c>
      <c r="R6730" s="1"/>
      <c r="S6730" s="2"/>
      <c r="T6730">
        <v>6729</v>
      </c>
      <c r="U6730" s="1" t="s">
        <v>178</v>
      </c>
      <c r="V6730" s="1"/>
      <c r="W6730" s="2"/>
      <c r="X6730">
        <v>6729</v>
      </c>
      <c r="Y6730" s="1" t="s">
        <v>179</v>
      </c>
      <c r="Z6730" s="1"/>
      <c r="AA6730" s="2"/>
    </row>
    <row r="6731" spans="8:27">
      <c r="H6731">
        <v>6730</v>
      </c>
      <c r="I6731" s="1" t="s">
        <v>752</v>
      </c>
      <c r="J6731" s="1"/>
      <c r="K6731" s="2"/>
      <c r="L6731">
        <v>6730</v>
      </c>
      <c r="M6731" s="1" t="s">
        <v>753</v>
      </c>
      <c r="N6731" s="1"/>
      <c r="O6731" s="2"/>
      <c r="P6731">
        <v>6730</v>
      </c>
      <c r="Q6731" s="1" t="s">
        <v>754</v>
      </c>
      <c r="R6731" s="1"/>
      <c r="S6731" s="2"/>
      <c r="T6731">
        <v>6730</v>
      </c>
      <c r="U6731" s="1" t="s">
        <v>178</v>
      </c>
      <c r="V6731" s="1"/>
      <c r="W6731" s="2"/>
      <c r="X6731">
        <v>6730</v>
      </c>
      <c r="Y6731" s="1" t="s">
        <v>179</v>
      </c>
      <c r="Z6731" s="1"/>
      <c r="AA6731" s="2"/>
    </row>
    <row r="6732" spans="8:27">
      <c r="H6732">
        <v>6731</v>
      </c>
      <c r="I6732" s="1" t="s">
        <v>752</v>
      </c>
      <c r="J6732" s="1"/>
      <c r="K6732" s="2"/>
      <c r="L6732">
        <v>6731</v>
      </c>
      <c r="M6732" s="1" t="s">
        <v>753</v>
      </c>
      <c r="N6732" s="1"/>
      <c r="O6732" s="2"/>
      <c r="P6732">
        <v>6731</v>
      </c>
      <c r="Q6732" s="1" t="s">
        <v>754</v>
      </c>
      <c r="R6732" s="1"/>
      <c r="S6732" s="2"/>
      <c r="T6732">
        <v>6731</v>
      </c>
      <c r="U6732" s="1" t="s">
        <v>178</v>
      </c>
      <c r="V6732" s="1"/>
      <c r="W6732" s="2"/>
      <c r="X6732">
        <v>6731</v>
      </c>
      <c r="Y6732" s="1" t="s">
        <v>179</v>
      </c>
      <c r="Z6732" s="1"/>
      <c r="AA6732" s="2"/>
    </row>
    <row r="6733" spans="8:27">
      <c r="H6733">
        <v>6732</v>
      </c>
      <c r="I6733" s="1" t="s">
        <v>752</v>
      </c>
      <c r="J6733" s="1"/>
      <c r="K6733" s="2"/>
      <c r="L6733">
        <v>6732</v>
      </c>
      <c r="M6733" s="1" t="s">
        <v>753</v>
      </c>
      <c r="N6733" s="1"/>
      <c r="O6733" s="2"/>
      <c r="P6733">
        <v>6732</v>
      </c>
      <c r="Q6733" s="1" t="s">
        <v>754</v>
      </c>
      <c r="R6733" s="1"/>
      <c r="S6733" s="2"/>
      <c r="T6733">
        <v>6732</v>
      </c>
      <c r="U6733" s="1" t="s">
        <v>178</v>
      </c>
      <c r="V6733" s="1"/>
      <c r="W6733" s="2"/>
      <c r="X6733">
        <v>6732</v>
      </c>
      <c r="Y6733" s="1" t="s">
        <v>179</v>
      </c>
      <c r="Z6733" s="1"/>
      <c r="AA6733" s="2"/>
    </row>
    <row r="6734" spans="8:27">
      <c r="H6734">
        <v>6733</v>
      </c>
      <c r="I6734" s="1" t="s">
        <v>752</v>
      </c>
      <c r="J6734" s="1"/>
      <c r="K6734" s="2"/>
      <c r="L6734">
        <v>6733</v>
      </c>
      <c r="M6734" s="1" t="s">
        <v>753</v>
      </c>
      <c r="N6734" s="1"/>
      <c r="O6734" s="2"/>
      <c r="P6734">
        <v>6733</v>
      </c>
      <c r="Q6734" s="1" t="s">
        <v>754</v>
      </c>
      <c r="R6734" s="1"/>
      <c r="S6734" s="2"/>
      <c r="T6734">
        <v>6733</v>
      </c>
      <c r="U6734" s="1" t="s">
        <v>178</v>
      </c>
      <c r="V6734" s="1"/>
      <c r="W6734" s="2"/>
      <c r="X6734">
        <v>6733</v>
      </c>
      <c r="Y6734" s="1" t="s">
        <v>179</v>
      </c>
      <c r="Z6734" s="1"/>
      <c r="AA6734" s="2"/>
    </row>
    <row r="6735" spans="8:27">
      <c r="H6735">
        <v>6734</v>
      </c>
      <c r="I6735" s="1" t="s">
        <v>752</v>
      </c>
      <c r="J6735" s="1"/>
      <c r="K6735" s="2"/>
      <c r="L6735">
        <v>6734</v>
      </c>
      <c r="M6735" s="1" t="s">
        <v>753</v>
      </c>
      <c r="N6735" s="1"/>
      <c r="O6735" s="2"/>
      <c r="P6735">
        <v>6734</v>
      </c>
      <c r="Q6735" s="1" t="s">
        <v>754</v>
      </c>
      <c r="R6735" s="1"/>
      <c r="S6735" s="2"/>
      <c r="T6735">
        <v>6734</v>
      </c>
      <c r="U6735" s="1" t="s">
        <v>178</v>
      </c>
      <c r="V6735" s="1"/>
      <c r="W6735" s="2"/>
      <c r="X6735">
        <v>6734</v>
      </c>
      <c r="Y6735" s="1" t="s">
        <v>179</v>
      </c>
      <c r="Z6735" s="1"/>
      <c r="AA6735" s="2"/>
    </row>
    <row r="6736" spans="8:27">
      <c r="H6736">
        <v>6735</v>
      </c>
      <c r="I6736" s="1" t="s">
        <v>752</v>
      </c>
      <c r="J6736" s="1"/>
      <c r="K6736" s="2"/>
      <c r="L6736">
        <v>6735</v>
      </c>
      <c r="M6736" s="1" t="s">
        <v>753</v>
      </c>
      <c r="N6736" s="1"/>
      <c r="O6736" s="2"/>
      <c r="P6736">
        <v>6735</v>
      </c>
      <c r="Q6736" s="1" t="s">
        <v>754</v>
      </c>
      <c r="R6736" s="1"/>
      <c r="S6736" s="2"/>
      <c r="T6736">
        <v>6735</v>
      </c>
      <c r="U6736" s="1" t="s">
        <v>178</v>
      </c>
      <c r="V6736" s="1"/>
      <c r="W6736" s="2"/>
      <c r="X6736">
        <v>6735</v>
      </c>
      <c r="Y6736" s="1" t="s">
        <v>179</v>
      </c>
      <c r="Z6736" s="1"/>
      <c r="AA6736" s="2"/>
    </row>
    <row r="6737" spans="8:27">
      <c r="H6737">
        <v>6736</v>
      </c>
      <c r="I6737" s="1" t="s">
        <v>752</v>
      </c>
      <c r="J6737" s="1"/>
      <c r="K6737" s="2"/>
      <c r="L6737">
        <v>6736</v>
      </c>
      <c r="M6737" s="1" t="s">
        <v>753</v>
      </c>
      <c r="N6737" s="1"/>
      <c r="O6737" s="2"/>
      <c r="P6737">
        <v>6736</v>
      </c>
      <c r="Q6737" s="1" t="s">
        <v>754</v>
      </c>
      <c r="R6737" s="1"/>
      <c r="S6737" s="2"/>
      <c r="T6737">
        <v>6736</v>
      </c>
      <c r="U6737" s="1" t="s">
        <v>178</v>
      </c>
      <c r="V6737" s="1"/>
      <c r="W6737" s="2"/>
      <c r="X6737">
        <v>6736</v>
      </c>
      <c r="Y6737" s="1" t="s">
        <v>179</v>
      </c>
      <c r="Z6737" s="1"/>
      <c r="AA6737" s="2"/>
    </row>
    <row r="6738" spans="8:27">
      <c r="H6738">
        <v>6737</v>
      </c>
      <c r="I6738" s="1" t="s">
        <v>752</v>
      </c>
      <c r="J6738" s="1"/>
      <c r="K6738" s="2"/>
      <c r="L6738">
        <v>6737</v>
      </c>
      <c r="M6738" s="1" t="s">
        <v>753</v>
      </c>
      <c r="N6738" s="1"/>
      <c r="O6738" s="2"/>
      <c r="P6738">
        <v>6737</v>
      </c>
      <c r="Q6738" s="1" t="s">
        <v>754</v>
      </c>
      <c r="R6738" s="1"/>
      <c r="S6738" s="2"/>
      <c r="T6738">
        <v>6737</v>
      </c>
      <c r="U6738" s="1" t="s">
        <v>178</v>
      </c>
      <c r="V6738" s="1"/>
      <c r="W6738" s="2"/>
      <c r="X6738">
        <v>6737</v>
      </c>
      <c r="Y6738" s="1" t="s">
        <v>179</v>
      </c>
      <c r="Z6738" s="1"/>
      <c r="AA6738" s="2"/>
    </row>
    <row r="6739" spans="8:27">
      <c r="H6739">
        <v>6738</v>
      </c>
      <c r="I6739" s="1" t="s">
        <v>752</v>
      </c>
      <c r="J6739" s="1"/>
      <c r="K6739" s="2"/>
      <c r="L6739">
        <v>6738</v>
      </c>
      <c r="M6739" s="1" t="s">
        <v>753</v>
      </c>
      <c r="N6739" s="1"/>
      <c r="O6739" s="2"/>
      <c r="P6739">
        <v>6738</v>
      </c>
      <c r="Q6739" s="1" t="s">
        <v>754</v>
      </c>
      <c r="R6739" s="1"/>
      <c r="S6739" s="2"/>
      <c r="T6739">
        <v>6738</v>
      </c>
      <c r="U6739" s="1" t="s">
        <v>178</v>
      </c>
      <c r="V6739" s="1"/>
      <c r="W6739" s="2"/>
      <c r="X6739">
        <v>6738</v>
      </c>
      <c r="Y6739" s="1" t="s">
        <v>179</v>
      </c>
      <c r="Z6739" s="1"/>
      <c r="AA6739" s="2"/>
    </row>
    <row r="6740" spans="8:27">
      <c r="H6740">
        <v>6739</v>
      </c>
      <c r="I6740" s="1" t="s">
        <v>752</v>
      </c>
      <c r="J6740" s="1"/>
      <c r="K6740" s="2"/>
      <c r="L6740">
        <v>6739</v>
      </c>
      <c r="M6740" s="1" t="s">
        <v>753</v>
      </c>
      <c r="N6740" s="1"/>
      <c r="O6740" s="2"/>
      <c r="P6740">
        <v>6739</v>
      </c>
      <c r="Q6740" s="1" t="s">
        <v>754</v>
      </c>
      <c r="R6740" s="1"/>
      <c r="S6740" s="2"/>
      <c r="T6740">
        <v>6739</v>
      </c>
      <c r="U6740" s="1" t="s">
        <v>178</v>
      </c>
      <c r="V6740" s="1"/>
      <c r="W6740" s="2"/>
      <c r="X6740">
        <v>6739</v>
      </c>
      <c r="Y6740" s="1" t="s">
        <v>179</v>
      </c>
      <c r="Z6740" s="1"/>
      <c r="AA6740" s="2"/>
    </row>
    <row r="6741" spans="8:27">
      <c r="H6741">
        <v>6740</v>
      </c>
      <c r="I6741" s="1" t="s">
        <v>752</v>
      </c>
      <c r="J6741" s="1"/>
      <c r="K6741" s="2"/>
      <c r="L6741">
        <v>6740</v>
      </c>
      <c r="M6741" s="1" t="s">
        <v>753</v>
      </c>
      <c r="N6741" s="1"/>
      <c r="O6741" s="2"/>
      <c r="P6741">
        <v>6740</v>
      </c>
      <c r="Q6741" s="1" t="s">
        <v>754</v>
      </c>
      <c r="R6741" s="1"/>
      <c r="S6741" s="2"/>
      <c r="T6741">
        <v>6740</v>
      </c>
      <c r="U6741" s="1" t="s">
        <v>178</v>
      </c>
      <c r="V6741" s="1"/>
      <c r="W6741" s="2"/>
      <c r="X6741">
        <v>6740</v>
      </c>
      <c r="Y6741" s="1" t="s">
        <v>179</v>
      </c>
      <c r="Z6741" s="1"/>
      <c r="AA6741" s="2"/>
    </row>
    <row r="6742" spans="8:27">
      <c r="H6742">
        <v>6741</v>
      </c>
      <c r="I6742" s="1" t="s">
        <v>752</v>
      </c>
      <c r="J6742" s="1"/>
      <c r="K6742" s="2"/>
      <c r="L6742">
        <v>6741</v>
      </c>
      <c r="M6742" s="1" t="s">
        <v>753</v>
      </c>
      <c r="N6742" s="1"/>
      <c r="O6742" s="2"/>
      <c r="P6742">
        <v>6741</v>
      </c>
      <c r="Q6742" s="1" t="s">
        <v>754</v>
      </c>
      <c r="R6742" s="1"/>
      <c r="S6742" s="2"/>
      <c r="T6742">
        <v>6741</v>
      </c>
      <c r="U6742" s="1" t="s">
        <v>178</v>
      </c>
      <c r="V6742" s="1"/>
      <c r="W6742" s="2"/>
      <c r="X6742">
        <v>6741</v>
      </c>
      <c r="Y6742" s="1" t="s">
        <v>179</v>
      </c>
      <c r="Z6742" s="1"/>
      <c r="AA6742" s="2"/>
    </row>
    <row r="6743" spans="8:27">
      <c r="H6743">
        <v>6742</v>
      </c>
      <c r="I6743" s="1" t="s">
        <v>752</v>
      </c>
      <c r="J6743" s="1"/>
      <c r="K6743" s="2"/>
      <c r="L6743">
        <v>6742</v>
      </c>
      <c r="M6743" s="1" t="s">
        <v>753</v>
      </c>
      <c r="N6743" s="1"/>
      <c r="O6743" s="2"/>
      <c r="P6743">
        <v>6742</v>
      </c>
      <c r="Q6743" s="1" t="s">
        <v>754</v>
      </c>
      <c r="R6743" s="1"/>
      <c r="S6743" s="2"/>
      <c r="T6743">
        <v>6742</v>
      </c>
      <c r="U6743" s="1" t="s">
        <v>178</v>
      </c>
      <c r="V6743" s="1"/>
      <c r="W6743" s="2"/>
      <c r="X6743">
        <v>6742</v>
      </c>
      <c r="Y6743" s="1" t="s">
        <v>179</v>
      </c>
      <c r="Z6743" s="1"/>
      <c r="AA6743" s="2"/>
    </row>
    <row r="6744" spans="8:27">
      <c r="H6744">
        <v>6743</v>
      </c>
      <c r="I6744" s="1" t="s">
        <v>752</v>
      </c>
      <c r="J6744" s="1"/>
      <c r="K6744" s="2"/>
      <c r="L6744">
        <v>6743</v>
      </c>
      <c r="M6744" s="1" t="s">
        <v>753</v>
      </c>
      <c r="N6744" s="1"/>
      <c r="O6744" s="2"/>
      <c r="P6744">
        <v>6743</v>
      </c>
      <c r="Q6744" s="1" t="s">
        <v>754</v>
      </c>
      <c r="R6744" s="1"/>
      <c r="S6744" s="2"/>
      <c r="T6744">
        <v>6743</v>
      </c>
      <c r="U6744" s="1" t="s">
        <v>178</v>
      </c>
      <c r="V6744" s="1"/>
      <c r="W6744" s="2"/>
      <c r="X6744">
        <v>6743</v>
      </c>
      <c r="Y6744" s="1" t="s">
        <v>179</v>
      </c>
      <c r="Z6744" s="1"/>
      <c r="AA6744" s="2"/>
    </row>
    <row r="6745" spans="8:27">
      <c r="H6745">
        <v>6744</v>
      </c>
      <c r="I6745" s="1" t="s">
        <v>752</v>
      </c>
      <c r="J6745" s="1"/>
      <c r="K6745" s="2"/>
      <c r="L6745">
        <v>6744</v>
      </c>
      <c r="M6745" s="1" t="s">
        <v>753</v>
      </c>
      <c r="N6745" s="1"/>
      <c r="O6745" s="2"/>
      <c r="P6745">
        <v>6744</v>
      </c>
      <c r="Q6745" s="1" t="s">
        <v>754</v>
      </c>
      <c r="R6745" s="1"/>
      <c r="S6745" s="2"/>
      <c r="T6745">
        <v>6744</v>
      </c>
      <c r="U6745" s="1" t="s">
        <v>178</v>
      </c>
      <c r="V6745" s="1"/>
      <c r="W6745" s="2"/>
      <c r="X6745">
        <v>6744</v>
      </c>
      <c r="Y6745" s="1" t="s">
        <v>179</v>
      </c>
      <c r="Z6745" s="1"/>
      <c r="AA6745" s="2"/>
    </row>
    <row r="6746" spans="8:27">
      <c r="H6746">
        <v>6745</v>
      </c>
      <c r="I6746" s="1" t="s">
        <v>752</v>
      </c>
      <c r="J6746" s="1"/>
      <c r="K6746" s="2"/>
      <c r="L6746">
        <v>6745</v>
      </c>
      <c r="M6746" s="1" t="s">
        <v>753</v>
      </c>
      <c r="N6746" s="1"/>
      <c r="O6746" s="2"/>
      <c r="P6746">
        <v>6745</v>
      </c>
      <c r="Q6746" s="1" t="s">
        <v>754</v>
      </c>
      <c r="R6746" s="1"/>
      <c r="S6746" s="2"/>
      <c r="T6746">
        <v>6745</v>
      </c>
      <c r="U6746" s="1" t="s">
        <v>178</v>
      </c>
      <c r="V6746" s="1"/>
      <c r="W6746" s="2"/>
      <c r="X6746">
        <v>6745</v>
      </c>
      <c r="Y6746" s="1" t="s">
        <v>179</v>
      </c>
      <c r="Z6746" s="1"/>
      <c r="AA6746" s="2"/>
    </row>
    <row r="6747" spans="8:27">
      <c r="H6747">
        <v>6746</v>
      </c>
      <c r="I6747" s="1" t="s">
        <v>752</v>
      </c>
      <c r="J6747" s="1"/>
      <c r="K6747" s="2"/>
      <c r="L6747">
        <v>6746</v>
      </c>
      <c r="M6747" s="1" t="s">
        <v>753</v>
      </c>
      <c r="N6747" s="1"/>
      <c r="O6747" s="2"/>
      <c r="P6747">
        <v>6746</v>
      </c>
      <c r="Q6747" s="1" t="s">
        <v>754</v>
      </c>
      <c r="R6747" s="1"/>
      <c r="S6747" s="2"/>
      <c r="T6747">
        <v>6746</v>
      </c>
      <c r="U6747" s="1" t="s">
        <v>178</v>
      </c>
      <c r="V6747" s="1"/>
      <c r="W6747" s="2"/>
      <c r="X6747">
        <v>6746</v>
      </c>
      <c r="Y6747" s="1" t="s">
        <v>179</v>
      </c>
      <c r="Z6747" s="1"/>
      <c r="AA6747" s="2"/>
    </row>
    <row r="6748" spans="8:27">
      <c r="H6748">
        <v>6747</v>
      </c>
      <c r="I6748" s="1" t="s">
        <v>752</v>
      </c>
      <c r="J6748" s="1"/>
      <c r="K6748" s="2"/>
      <c r="L6748">
        <v>6747</v>
      </c>
      <c r="M6748" s="1" t="s">
        <v>753</v>
      </c>
      <c r="N6748" s="1"/>
      <c r="O6748" s="2"/>
      <c r="P6748">
        <v>6747</v>
      </c>
      <c r="Q6748" s="1" t="s">
        <v>754</v>
      </c>
      <c r="R6748" s="1"/>
      <c r="S6748" s="2"/>
      <c r="T6748">
        <v>6747</v>
      </c>
      <c r="U6748" s="1" t="s">
        <v>178</v>
      </c>
      <c r="V6748" s="1"/>
      <c r="W6748" s="2"/>
      <c r="X6748">
        <v>6747</v>
      </c>
      <c r="Y6748" s="1" t="s">
        <v>179</v>
      </c>
      <c r="Z6748" s="1"/>
      <c r="AA6748" s="2"/>
    </row>
    <row r="6749" spans="8:27">
      <c r="H6749">
        <v>6748</v>
      </c>
      <c r="I6749" s="1" t="s">
        <v>752</v>
      </c>
      <c r="J6749" s="1"/>
      <c r="K6749" s="2"/>
      <c r="L6749">
        <v>6748</v>
      </c>
      <c r="M6749" s="1" t="s">
        <v>753</v>
      </c>
      <c r="N6749" s="1"/>
      <c r="O6749" s="2"/>
      <c r="P6749">
        <v>6748</v>
      </c>
      <c r="Q6749" s="1" t="s">
        <v>754</v>
      </c>
      <c r="R6749" s="1"/>
      <c r="S6749" s="2"/>
      <c r="T6749">
        <v>6748</v>
      </c>
      <c r="U6749" s="1" t="s">
        <v>178</v>
      </c>
      <c r="V6749" s="1"/>
      <c r="W6749" s="2"/>
      <c r="X6749">
        <v>6748</v>
      </c>
      <c r="Y6749" s="1" t="s">
        <v>179</v>
      </c>
      <c r="Z6749" s="1"/>
      <c r="AA6749" s="2"/>
    </row>
    <row r="6750" spans="8:27">
      <c r="H6750">
        <v>6749</v>
      </c>
      <c r="I6750" s="1" t="s">
        <v>752</v>
      </c>
      <c r="J6750" s="1"/>
      <c r="K6750" s="2"/>
      <c r="L6750">
        <v>6749</v>
      </c>
      <c r="M6750" s="1" t="s">
        <v>753</v>
      </c>
      <c r="N6750" s="1"/>
      <c r="O6750" s="2"/>
      <c r="P6750">
        <v>6749</v>
      </c>
      <c r="Q6750" s="1" t="s">
        <v>754</v>
      </c>
      <c r="R6750" s="1"/>
      <c r="S6750" s="2"/>
      <c r="T6750">
        <v>6749</v>
      </c>
      <c r="U6750" s="1" t="s">
        <v>178</v>
      </c>
      <c r="V6750" s="1"/>
      <c r="W6750" s="2"/>
      <c r="X6750">
        <v>6749</v>
      </c>
      <c r="Y6750" s="1" t="s">
        <v>179</v>
      </c>
      <c r="Z6750" s="1"/>
      <c r="AA6750" s="2"/>
    </row>
    <row r="6751" spans="8:27">
      <c r="H6751">
        <v>6750</v>
      </c>
      <c r="I6751" s="1" t="s">
        <v>752</v>
      </c>
      <c r="J6751" s="1"/>
      <c r="K6751" s="2"/>
      <c r="L6751">
        <v>6750</v>
      </c>
      <c r="M6751" s="1" t="s">
        <v>753</v>
      </c>
      <c r="N6751" s="1"/>
      <c r="O6751" s="2"/>
      <c r="P6751">
        <v>6750</v>
      </c>
      <c r="Q6751" s="1" t="s">
        <v>754</v>
      </c>
      <c r="R6751" s="1"/>
      <c r="S6751" s="2"/>
      <c r="T6751">
        <v>6750</v>
      </c>
      <c r="U6751" s="1" t="s">
        <v>178</v>
      </c>
      <c r="V6751" s="1"/>
      <c r="W6751" s="2"/>
      <c r="X6751">
        <v>6750</v>
      </c>
      <c r="Y6751" s="1" t="s">
        <v>179</v>
      </c>
      <c r="Z6751" s="1"/>
      <c r="AA6751" s="2"/>
    </row>
    <row r="6752" spans="8:27">
      <c r="H6752">
        <v>6751</v>
      </c>
      <c r="I6752" s="1" t="s">
        <v>752</v>
      </c>
      <c r="J6752" s="1"/>
      <c r="K6752" s="2"/>
      <c r="L6752">
        <v>6751</v>
      </c>
      <c r="M6752" s="1" t="s">
        <v>753</v>
      </c>
      <c r="N6752" s="1"/>
      <c r="O6752" s="2"/>
      <c r="P6752">
        <v>6751</v>
      </c>
      <c r="Q6752" s="1" t="s">
        <v>754</v>
      </c>
      <c r="R6752" s="1"/>
      <c r="S6752" s="2"/>
      <c r="T6752">
        <v>6751</v>
      </c>
      <c r="U6752" s="1" t="s">
        <v>178</v>
      </c>
      <c r="V6752" s="1"/>
      <c r="W6752" s="2"/>
      <c r="X6752">
        <v>6751</v>
      </c>
      <c r="Y6752" s="1" t="s">
        <v>179</v>
      </c>
      <c r="Z6752" s="1"/>
      <c r="AA6752" s="2"/>
    </row>
    <row r="6753" spans="8:27">
      <c r="H6753">
        <v>6752</v>
      </c>
      <c r="I6753" s="1" t="s">
        <v>752</v>
      </c>
      <c r="J6753" s="1"/>
      <c r="K6753" s="2"/>
      <c r="L6753">
        <v>6752</v>
      </c>
      <c r="M6753" s="1" t="s">
        <v>753</v>
      </c>
      <c r="N6753" s="1"/>
      <c r="O6753" s="2"/>
      <c r="P6753">
        <v>6752</v>
      </c>
      <c r="Q6753" s="1" t="s">
        <v>754</v>
      </c>
      <c r="R6753" s="1"/>
      <c r="S6753" s="2"/>
      <c r="T6753">
        <v>6752</v>
      </c>
      <c r="U6753" s="1" t="s">
        <v>178</v>
      </c>
      <c r="V6753" s="1"/>
      <c r="W6753" s="2"/>
      <c r="X6753">
        <v>6752</v>
      </c>
      <c r="Y6753" s="1" t="s">
        <v>179</v>
      </c>
      <c r="Z6753" s="1"/>
      <c r="AA6753" s="2"/>
    </row>
    <row r="6754" spans="8:27">
      <c r="H6754">
        <v>6753</v>
      </c>
      <c r="I6754" s="1" t="s">
        <v>752</v>
      </c>
      <c r="J6754" s="1"/>
      <c r="K6754" s="2"/>
      <c r="L6754">
        <v>6753</v>
      </c>
      <c r="M6754" s="1" t="s">
        <v>753</v>
      </c>
      <c r="N6754" s="1"/>
      <c r="O6754" s="2"/>
      <c r="P6754">
        <v>6753</v>
      </c>
      <c r="Q6754" s="1" t="s">
        <v>754</v>
      </c>
      <c r="R6754" s="1"/>
      <c r="S6754" s="2"/>
      <c r="T6754">
        <v>6753</v>
      </c>
      <c r="U6754" s="1" t="s">
        <v>178</v>
      </c>
      <c r="V6754" s="1"/>
      <c r="W6754" s="2"/>
      <c r="X6754">
        <v>6753</v>
      </c>
      <c r="Y6754" s="1" t="s">
        <v>179</v>
      </c>
      <c r="Z6754" s="1"/>
      <c r="AA6754" s="2"/>
    </row>
    <row r="6755" spans="8:27">
      <c r="H6755">
        <v>6754</v>
      </c>
      <c r="I6755" s="1" t="s">
        <v>752</v>
      </c>
      <c r="J6755" s="1"/>
      <c r="K6755" s="2"/>
      <c r="L6755">
        <v>6754</v>
      </c>
      <c r="M6755" s="1" t="s">
        <v>753</v>
      </c>
      <c r="N6755" s="1"/>
      <c r="O6755" s="2"/>
      <c r="P6755">
        <v>6754</v>
      </c>
      <c r="Q6755" s="1" t="s">
        <v>754</v>
      </c>
      <c r="R6755" s="1"/>
      <c r="S6755" s="2"/>
      <c r="T6755">
        <v>6754</v>
      </c>
      <c r="U6755" s="1" t="s">
        <v>178</v>
      </c>
      <c r="V6755" s="1"/>
      <c r="W6755" s="2"/>
      <c r="X6755">
        <v>6754</v>
      </c>
      <c r="Y6755" s="1" t="s">
        <v>179</v>
      </c>
      <c r="Z6755" s="1"/>
      <c r="AA6755" s="2"/>
    </row>
    <row r="6756" spans="8:27">
      <c r="H6756">
        <v>6755</v>
      </c>
      <c r="I6756" s="1" t="s">
        <v>752</v>
      </c>
      <c r="J6756" s="1"/>
      <c r="K6756" s="2"/>
      <c r="L6756">
        <v>6755</v>
      </c>
      <c r="M6756" s="1" t="s">
        <v>753</v>
      </c>
      <c r="N6756" s="1"/>
      <c r="O6756" s="2"/>
      <c r="P6756">
        <v>6755</v>
      </c>
      <c r="Q6756" s="1" t="s">
        <v>754</v>
      </c>
      <c r="R6756" s="1"/>
      <c r="S6756" s="2"/>
      <c r="T6756">
        <v>6755</v>
      </c>
      <c r="U6756" s="1" t="s">
        <v>178</v>
      </c>
      <c r="V6756" s="1"/>
      <c r="W6756" s="2"/>
      <c r="X6756">
        <v>6755</v>
      </c>
      <c r="Y6756" s="1" t="s">
        <v>179</v>
      </c>
      <c r="Z6756" s="1"/>
      <c r="AA6756" s="2"/>
    </row>
    <row r="6757" spans="8:27">
      <c r="H6757">
        <v>6756</v>
      </c>
      <c r="I6757" s="1" t="s">
        <v>752</v>
      </c>
      <c r="J6757" s="1"/>
      <c r="K6757" s="2"/>
      <c r="L6757">
        <v>6756</v>
      </c>
      <c r="M6757" s="1" t="s">
        <v>753</v>
      </c>
      <c r="N6757" s="1"/>
      <c r="O6757" s="2"/>
      <c r="P6757">
        <v>6756</v>
      </c>
      <c r="Q6757" s="1" t="s">
        <v>754</v>
      </c>
      <c r="R6757" s="1"/>
      <c r="S6757" s="2"/>
      <c r="T6757">
        <v>6756</v>
      </c>
      <c r="U6757" s="1" t="s">
        <v>178</v>
      </c>
      <c r="V6757" s="1"/>
      <c r="W6757" s="2"/>
      <c r="X6757">
        <v>6756</v>
      </c>
      <c r="Y6757" s="1" t="s">
        <v>179</v>
      </c>
      <c r="Z6757" s="1"/>
      <c r="AA6757" s="2"/>
    </row>
    <row r="6758" spans="8:27">
      <c r="H6758">
        <v>6757</v>
      </c>
      <c r="I6758" s="1" t="s">
        <v>752</v>
      </c>
      <c r="J6758" s="1"/>
      <c r="K6758" s="2"/>
      <c r="L6758">
        <v>6757</v>
      </c>
      <c r="M6758" s="1" t="s">
        <v>753</v>
      </c>
      <c r="N6758" s="1"/>
      <c r="O6758" s="2"/>
      <c r="P6758">
        <v>6757</v>
      </c>
      <c r="Q6758" s="1" t="s">
        <v>754</v>
      </c>
      <c r="R6758" s="1"/>
      <c r="S6758" s="2"/>
      <c r="T6758">
        <v>6757</v>
      </c>
      <c r="U6758" s="1" t="s">
        <v>178</v>
      </c>
      <c r="V6758" s="1"/>
      <c r="W6758" s="2"/>
      <c r="X6758">
        <v>6757</v>
      </c>
      <c r="Y6758" s="1" t="s">
        <v>179</v>
      </c>
      <c r="Z6758" s="1"/>
      <c r="AA6758" s="2"/>
    </row>
    <row r="6759" spans="8:27">
      <c r="H6759">
        <v>6758</v>
      </c>
      <c r="I6759" s="1" t="s">
        <v>752</v>
      </c>
      <c r="J6759" s="1"/>
      <c r="K6759" s="2"/>
      <c r="L6759">
        <v>6758</v>
      </c>
      <c r="M6759" s="1" t="s">
        <v>753</v>
      </c>
      <c r="N6759" s="1"/>
      <c r="O6759" s="2"/>
      <c r="P6759">
        <v>6758</v>
      </c>
      <c r="Q6759" s="1" t="s">
        <v>754</v>
      </c>
      <c r="R6759" s="1"/>
      <c r="S6759" s="2"/>
      <c r="T6759">
        <v>6758</v>
      </c>
      <c r="U6759" s="1" t="s">
        <v>178</v>
      </c>
      <c r="V6759" s="1"/>
      <c r="W6759" s="2"/>
      <c r="X6759">
        <v>6758</v>
      </c>
      <c r="Y6759" s="1" t="s">
        <v>179</v>
      </c>
      <c r="Z6759" s="1"/>
      <c r="AA6759" s="2"/>
    </row>
    <row r="6760" spans="8:27">
      <c r="H6760">
        <v>6759</v>
      </c>
      <c r="I6760" s="1" t="s">
        <v>752</v>
      </c>
      <c r="J6760" s="1"/>
      <c r="K6760" s="2"/>
      <c r="L6760">
        <v>6759</v>
      </c>
      <c r="M6760" s="1" t="s">
        <v>753</v>
      </c>
      <c r="N6760" s="1"/>
      <c r="O6760" s="2"/>
      <c r="P6760">
        <v>6759</v>
      </c>
      <c r="Q6760" s="1" t="s">
        <v>754</v>
      </c>
      <c r="R6760" s="1"/>
      <c r="S6760" s="2"/>
      <c r="T6760">
        <v>6759</v>
      </c>
      <c r="U6760" s="1" t="s">
        <v>178</v>
      </c>
      <c r="V6760" s="1"/>
      <c r="W6760" s="2"/>
      <c r="X6760">
        <v>6759</v>
      </c>
      <c r="Y6760" s="1" t="s">
        <v>179</v>
      </c>
      <c r="Z6760" s="1"/>
      <c r="AA6760" s="2"/>
    </row>
    <row r="6761" spans="8:27">
      <c r="H6761">
        <v>6760</v>
      </c>
      <c r="I6761" s="1" t="s">
        <v>752</v>
      </c>
      <c r="J6761" s="1"/>
      <c r="K6761" s="2"/>
      <c r="L6761">
        <v>6760</v>
      </c>
      <c r="M6761" s="1" t="s">
        <v>753</v>
      </c>
      <c r="N6761" s="1"/>
      <c r="O6761" s="2"/>
      <c r="P6761">
        <v>6760</v>
      </c>
      <c r="Q6761" s="1" t="s">
        <v>754</v>
      </c>
      <c r="R6761" s="1"/>
      <c r="S6761" s="2"/>
      <c r="T6761">
        <v>6760</v>
      </c>
      <c r="U6761" s="1" t="s">
        <v>178</v>
      </c>
      <c r="V6761" s="1"/>
      <c r="W6761" s="2"/>
      <c r="X6761">
        <v>6760</v>
      </c>
      <c r="Y6761" s="1" t="s">
        <v>179</v>
      </c>
      <c r="Z6761" s="1"/>
      <c r="AA6761" s="2"/>
    </row>
    <row r="6762" spans="8:27">
      <c r="H6762">
        <v>6761</v>
      </c>
      <c r="I6762" s="1" t="s">
        <v>752</v>
      </c>
      <c r="J6762" s="1"/>
      <c r="K6762" s="2"/>
      <c r="L6762">
        <v>6761</v>
      </c>
      <c r="M6762" s="1" t="s">
        <v>753</v>
      </c>
      <c r="N6762" s="1"/>
      <c r="O6762" s="2"/>
      <c r="P6762">
        <v>6761</v>
      </c>
      <c r="Q6762" s="1" t="s">
        <v>754</v>
      </c>
      <c r="R6762" s="1"/>
      <c r="S6762" s="2"/>
      <c r="T6762">
        <v>6761</v>
      </c>
      <c r="U6762" s="1" t="s">
        <v>178</v>
      </c>
      <c r="V6762" s="1"/>
      <c r="W6762" s="2"/>
      <c r="X6762">
        <v>6761</v>
      </c>
      <c r="Y6762" s="1" t="s">
        <v>179</v>
      </c>
      <c r="Z6762" s="1"/>
      <c r="AA6762" s="2"/>
    </row>
    <row r="6763" spans="8:27">
      <c r="H6763">
        <v>6762</v>
      </c>
      <c r="I6763" s="1" t="s">
        <v>752</v>
      </c>
      <c r="J6763" s="10"/>
      <c r="K6763" s="2"/>
      <c r="L6763">
        <v>6762</v>
      </c>
      <c r="M6763" s="1" t="s">
        <v>753</v>
      </c>
      <c r="N6763" s="1"/>
      <c r="O6763" s="2"/>
      <c r="P6763">
        <v>6762</v>
      </c>
      <c r="Q6763" s="1" t="s">
        <v>754</v>
      </c>
      <c r="R6763" s="1"/>
      <c r="S6763" s="2"/>
      <c r="T6763">
        <v>6762</v>
      </c>
      <c r="U6763" s="1" t="s">
        <v>178</v>
      </c>
      <c r="V6763" s="1"/>
      <c r="W6763" s="2"/>
      <c r="X6763">
        <v>6762</v>
      </c>
      <c r="Y6763" s="1" t="s">
        <v>179</v>
      </c>
      <c r="Z6763" s="1"/>
      <c r="AA6763" s="2"/>
    </row>
    <row r="6764" spans="8:27">
      <c r="H6764">
        <v>6763</v>
      </c>
      <c r="I6764" s="1" t="s">
        <v>752</v>
      </c>
      <c r="J6764" s="10"/>
      <c r="K6764" s="2"/>
      <c r="L6764">
        <v>6763</v>
      </c>
      <c r="M6764" s="1" t="s">
        <v>753</v>
      </c>
      <c r="N6764" s="1"/>
      <c r="O6764" s="2"/>
      <c r="P6764">
        <v>6763</v>
      </c>
      <c r="Q6764" s="1" t="s">
        <v>754</v>
      </c>
      <c r="R6764" s="1"/>
      <c r="S6764" s="2"/>
      <c r="T6764">
        <v>6763</v>
      </c>
      <c r="U6764" s="1" t="s">
        <v>178</v>
      </c>
      <c r="V6764" s="1"/>
      <c r="W6764" s="2"/>
      <c r="X6764">
        <v>6763</v>
      </c>
      <c r="Y6764" s="1" t="s">
        <v>179</v>
      </c>
      <c r="Z6764" s="1"/>
      <c r="AA6764" s="2"/>
    </row>
    <row r="6765" spans="8:27">
      <c r="H6765">
        <v>6764</v>
      </c>
      <c r="I6765" s="1" t="s">
        <v>752</v>
      </c>
      <c r="J6765" s="10"/>
      <c r="K6765" s="2"/>
      <c r="L6765">
        <v>6764</v>
      </c>
      <c r="M6765" s="1" t="s">
        <v>753</v>
      </c>
      <c r="N6765" s="1"/>
      <c r="O6765" s="2"/>
      <c r="P6765">
        <v>6764</v>
      </c>
      <c r="Q6765" s="1" t="s">
        <v>754</v>
      </c>
      <c r="R6765" s="1"/>
      <c r="S6765" s="2"/>
      <c r="T6765">
        <v>6764</v>
      </c>
      <c r="U6765" s="1" t="s">
        <v>178</v>
      </c>
      <c r="V6765" s="1"/>
      <c r="W6765" s="2"/>
      <c r="X6765">
        <v>6764</v>
      </c>
      <c r="Y6765" s="1" t="s">
        <v>179</v>
      </c>
      <c r="Z6765" s="1"/>
      <c r="AA6765" s="2"/>
    </row>
    <row r="6766" spans="8:27">
      <c r="H6766">
        <v>6765</v>
      </c>
      <c r="I6766" s="1" t="s">
        <v>752</v>
      </c>
      <c r="J6766" s="10"/>
      <c r="K6766" s="2"/>
      <c r="L6766">
        <v>6765</v>
      </c>
      <c r="M6766" s="1" t="s">
        <v>753</v>
      </c>
      <c r="N6766" s="1"/>
      <c r="O6766" s="2"/>
      <c r="P6766">
        <v>6765</v>
      </c>
      <c r="Q6766" s="1" t="s">
        <v>754</v>
      </c>
      <c r="R6766" s="1"/>
      <c r="S6766" s="2"/>
      <c r="T6766">
        <v>6765</v>
      </c>
      <c r="U6766" s="1" t="s">
        <v>178</v>
      </c>
      <c r="V6766" s="1"/>
      <c r="W6766" s="2"/>
      <c r="X6766">
        <v>6765</v>
      </c>
      <c r="Y6766" s="1" t="s">
        <v>179</v>
      </c>
      <c r="Z6766" s="1"/>
      <c r="AA6766" s="2"/>
    </row>
    <row r="6767" spans="8:27">
      <c r="H6767">
        <v>6766</v>
      </c>
      <c r="I6767" s="1" t="s">
        <v>752</v>
      </c>
      <c r="J6767" s="10"/>
      <c r="K6767" s="2"/>
      <c r="L6767">
        <v>6766</v>
      </c>
      <c r="M6767" s="1" t="s">
        <v>753</v>
      </c>
      <c r="N6767" s="1"/>
      <c r="O6767" s="2"/>
      <c r="P6767">
        <v>6766</v>
      </c>
      <c r="Q6767" s="1" t="s">
        <v>754</v>
      </c>
      <c r="R6767" s="1"/>
      <c r="S6767" s="2"/>
      <c r="T6767">
        <v>6766</v>
      </c>
      <c r="U6767" s="1" t="s">
        <v>178</v>
      </c>
      <c r="V6767" s="1"/>
      <c r="W6767" s="2"/>
      <c r="X6767">
        <v>6766</v>
      </c>
      <c r="Y6767" s="1" t="s">
        <v>179</v>
      </c>
      <c r="Z6767" s="1"/>
      <c r="AA6767" s="2"/>
    </row>
    <row r="6768" spans="8:27">
      <c r="H6768">
        <v>6767</v>
      </c>
      <c r="I6768" s="1" t="s">
        <v>752</v>
      </c>
      <c r="J6768" s="10"/>
      <c r="K6768" s="2"/>
      <c r="L6768">
        <v>6767</v>
      </c>
      <c r="M6768" s="1" t="s">
        <v>753</v>
      </c>
      <c r="N6768" s="1"/>
      <c r="O6768" s="2"/>
      <c r="P6768">
        <v>6767</v>
      </c>
      <c r="Q6768" s="1" t="s">
        <v>754</v>
      </c>
      <c r="R6768" s="1"/>
      <c r="S6768" s="2"/>
      <c r="T6768">
        <v>6767</v>
      </c>
      <c r="U6768" s="1" t="s">
        <v>178</v>
      </c>
      <c r="V6768" s="1"/>
      <c r="W6768" s="2"/>
      <c r="X6768">
        <v>6767</v>
      </c>
      <c r="Y6768" s="1" t="s">
        <v>179</v>
      </c>
      <c r="Z6768" s="1"/>
      <c r="AA6768" s="2"/>
    </row>
    <row r="6769" spans="8:27">
      <c r="H6769">
        <v>6768</v>
      </c>
      <c r="I6769" s="1" t="s">
        <v>752</v>
      </c>
      <c r="J6769" s="10"/>
      <c r="K6769" s="2"/>
      <c r="L6769">
        <v>6768</v>
      </c>
      <c r="M6769" s="1" t="s">
        <v>753</v>
      </c>
      <c r="N6769" s="1"/>
      <c r="O6769" s="2"/>
      <c r="P6769">
        <v>6768</v>
      </c>
      <c r="Q6769" s="1" t="s">
        <v>754</v>
      </c>
      <c r="R6769" s="1"/>
      <c r="S6769" s="2"/>
      <c r="T6769">
        <v>6768</v>
      </c>
      <c r="U6769" s="1" t="s">
        <v>178</v>
      </c>
      <c r="V6769" s="1"/>
      <c r="W6769" s="2"/>
      <c r="X6769">
        <v>6768</v>
      </c>
      <c r="Y6769" s="1" t="s">
        <v>179</v>
      </c>
      <c r="Z6769" s="1"/>
      <c r="AA6769" s="2"/>
    </row>
    <row r="6770" spans="8:27">
      <c r="H6770">
        <v>6769</v>
      </c>
      <c r="I6770" s="1" t="s">
        <v>752</v>
      </c>
      <c r="J6770" s="10"/>
      <c r="K6770" s="2"/>
      <c r="L6770">
        <v>6769</v>
      </c>
      <c r="M6770" s="1" t="s">
        <v>753</v>
      </c>
      <c r="N6770" s="1"/>
      <c r="O6770" s="2"/>
      <c r="P6770">
        <v>6769</v>
      </c>
      <c r="Q6770" s="1" t="s">
        <v>754</v>
      </c>
      <c r="R6770" s="1"/>
      <c r="S6770" s="2"/>
      <c r="T6770">
        <v>6769</v>
      </c>
      <c r="U6770" s="1" t="s">
        <v>178</v>
      </c>
      <c r="V6770" s="1"/>
      <c r="W6770" s="2"/>
      <c r="X6770">
        <v>6769</v>
      </c>
      <c r="Y6770" s="1" t="s">
        <v>179</v>
      </c>
      <c r="Z6770" s="1"/>
      <c r="AA6770" s="2"/>
    </row>
    <row r="6771" spans="8:27">
      <c r="H6771">
        <v>6770</v>
      </c>
      <c r="I6771" s="1" t="s">
        <v>752</v>
      </c>
      <c r="J6771" s="10"/>
      <c r="K6771" s="2"/>
      <c r="L6771">
        <v>6770</v>
      </c>
      <c r="M6771" s="1" t="s">
        <v>753</v>
      </c>
      <c r="N6771" s="1"/>
      <c r="O6771" s="2"/>
      <c r="P6771">
        <v>6770</v>
      </c>
      <c r="Q6771" s="1" t="s">
        <v>754</v>
      </c>
      <c r="R6771" s="1"/>
      <c r="S6771" s="2"/>
      <c r="T6771">
        <v>6770</v>
      </c>
      <c r="U6771" s="1" t="s">
        <v>178</v>
      </c>
      <c r="V6771" s="1"/>
      <c r="W6771" s="2"/>
      <c r="X6771">
        <v>6770</v>
      </c>
      <c r="Y6771" s="1" t="s">
        <v>179</v>
      </c>
      <c r="Z6771" s="1"/>
      <c r="AA6771" s="2"/>
    </row>
    <row r="6772" spans="8:27">
      <c r="H6772">
        <v>6771</v>
      </c>
      <c r="I6772" s="1" t="s">
        <v>752</v>
      </c>
      <c r="J6772" s="10"/>
      <c r="K6772" s="2"/>
      <c r="L6772">
        <v>6771</v>
      </c>
      <c r="M6772" s="1" t="s">
        <v>753</v>
      </c>
      <c r="N6772" s="1"/>
      <c r="O6772" s="2"/>
      <c r="P6772">
        <v>6771</v>
      </c>
      <c r="Q6772" s="1" t="s">
        <v>754</v>
      </c>
      <c r="R6772" s="1"/>
      <c r="S6772" s="2"/>
      <c r="T6772">
        <v>6771</v>
      </c>
      <c r="U6772" s="1" t="s">
        <v>178</v>
      </c>
      <c r="V6772" s="1"/>
      <c r="W6772" s="2"/>
      <c r="X6772">
        <v>6771</v>
      </c>
      <c r="Y6772" s="1" t="s">
        <v>179</v>
      </c>
      <c r="Z6772" s="1"/>
      <c r="AA6772" s="2"/>
    </row>
    <row r="6773" spans="8:27">
      <c r="H6773">
        <v>6772</v>
      </c>
      <c r="I6773" s="1" t="s">
        <v>752</v>
      </c>
      <c r="J6773" s="10"/>
      <c r="K6773" s="2"/>
      <c r="L6773">
        <v>6772</v>
      </c>
      <c r="M6773" s="1" t="s">
        <v>753</v>
      </c>
      <c r="N6773" s="1"/>
      <c r="O6773" s="2"/>
      <c r="P6773">
        <v>6772</v>
      </c>
      <c r="Q6773" s="1" t="s">
        <v>754</v>
      </c>
      <c r="R6773" s="1"/>
      <c r="S6773" s="2"/>
      <c r="T6773">
        <v>6772</v>
      </c>
      <c r="U6773" s="1" t="s">
        <v>178</v>
      </c>
      <c r="V6773" s="1"/>
      <c r="W6773" s="2"/>
      <c r="X6773">
        <v>6772</v>
      </c>
      <c r="Y6773" s="1" t="s">
        <v>179</v>
      </c>
      <c r="Z6773" s="1"/>
      <c r="AA6773" s="2"/>
    </row>
    <row r="6774" spans="8:27">
      <c r="H6774">
        <v>6773</v>
      </c>
      <c r="I6774" s="1" t="s">
        <v>752</v>
      </c>
      <c r="J6774" s="10"/>
      <c r="K6774" s="2"/>
      <c r="L6774">
        <v>6773</v>
      </c>
      <c r="M6774" s="1" t="s">
        <v>753</v>
      </c>
      <c r="N6774" s="1"/>
      <c r="O6774" s="2"/>
      <c r="P6774">
        <v>6773</v>
      </c>
      <c r="Q6774" s="1" t="s">
        <v>754</v>
      </c>
      <c r="R6774" s="1"/>
      <c r="S6774" s="2"/>
      <c r="T6774">
        <v>6773</v>
      </c>
      <c r="U6774" s="1" t="s">
        <v>178</v>
      </c>
      <c r="V6774" s="1"/>
      <c r="W6774" s="2"/>
      <c r="X6774">
        <v>6773</v>
      </c>
      <c r="Y6774" s="1" t="s">
        <v>179</v>
      </c>
      <c r="Z6774" s="1"/>
      <c r="AA6774" s="2"/>
    </row>
    <row r="6775" spans="8:27">
      <c r="H6775">
        <v>6774</v>
      </c>
      <c r="I6775" s="1" t="s">
        <v>752</v>
      </c>
      <c r="J6775" s="10"/>
      <c r="K6775" s="2"/>
      <c r="L6775">
        <v>6774</v>
      </c>
      <c r="M6775" s="1" t="s">
        <v>753</v>
      </c>
      <c r="N6775" s="1"/>
      <c r="O6775" s="2"/>
      <c r="P6775">
        <v>6774</v>
      </c>
      <c r="Q6775" s="1" t="s">
        <v>754</v>
      </c>
      <c r="R6775" s="1"/>
      <c r="S6775" s="2"/>
      <c r="T6775">
        <v>6774</v>
      </c>
      <c r="U6775" s="1" t="s">
        <v>178</v>
      </c>
      <c r="V6775" s="1"/>
      <c r="W6775" s="2"/>
      <c r="X6775">
        <v>6774</v>
      </c>
      <c r="Y6775" s="1" t="s">
        <v>179</v>
      </c>
      <c r="Z6775" s="1"/>
      <c r="AA6775" s="2"/>
    </row>
    <row r="6776" spans="8:27">
      <c r="H6776">
        <v>6775</v>
      </c>
      <c r="I6776" s="1" t="s">
        <v>752</v>
      </c>
      <c r="J6776" s="1"/>
      <c r="K6776" s="2"/>
      <c r="L6776">
        <v>6775</v>
      </c>
      <c r="M6776" s="1" t="s">
        <v>753</v>
      </c>
      <c r="N6776" s="1"/>
      <c r="O6776" s="2"/>
      <c r="P6776">
        <v>6775</v>
      </c>
      <c r="Q6776" s="1" t="s">
        <v>754</v>
      </c>
      <c r="R6776" s="1"/>
      <c r="S6776" s="2"/>
      <c r="T6776">
        <v>6775</v>
      </c>
      <c r="U6776" s="1" t="s">
        <v>178</v>
      </c>
      <c r="V6776" s="1"/>
      <c r="W6776" s="2"/>
      <c r="X6776">
        <v>6775</v>
      </c>
      <c r="Y6776" s="1" t="s">
        <v>179</v>
      </c>
      <c r="Z6776" s="1"/>
      <c r="AA6776" s="2"/>
    </row>
    <row r="6777" spans="8:27">
      <c r="H6777">
        <v>6776</v>
      </c>
      <c r="I6777" s="1" t="s">
        <v>752</v>
      </c>
      <c r="J6777" s="1"/>
      <c r="K6777" s="2"/>
      <c r="L6777">
        <v>6776</v>
      </c>
      <c r="M6777" s="1" t="s">
        <v>753</v>
      </c>
      <c r="N6777" s="1"/>
      <c r="O6777" s="2"/>
      <c r="P6777">
        <v>6776</v>
      </c>
      <c r="Q6777" s="1" t="s">
        <v>754</v>
      </c>
      <c r="R6777" s="1"/>
      <c r="S6777" s="2"/>
      <c r="T6777">
        <v>6776</v>
      </c>
      <c r="U6777" s="1" t="s">
        <v>178</v>
      </c>
      <c r="V6777" s="1"/>
      <c r="W6777" s="2"/>
      <c r="X6777">
        <v>6776</v>
      </c>
      <c r="Y6777" s="1" t="s">
        <v>179</v>
      </c>
      <c r="Z6777" s="1"/>
      <c r="AA6777" s="2"/>
    </row>
    <row r="6778" spans="8:27">
      <c r="H6778">
        <v>6777</v>
      </c>
      <c r="I6778" s="1" t="s">
        <v>752</v>
      </c>
      <c r="J6778" s="1"/>
      <c r="K6778" s="2"/>
      <c r="L6778">
        <v>6777</v>
      </c>
      <c r="M6778" s="1" t="s">
        <v>753</v>
      </c>
      <c r="N6778" s="1"/>
      <c r="O6778" s="2"/>
      <c r="P6778">
        <v>6777</v>
      </c>
      <c r="Q6778" s="1" t="s">
        <v>754</v>
      </c>
      <c r="R6778" s="1"/>
      <c r="S6778" s="2"/>
      <c r="T6778">
        <v>6777</v>
      </c>
      <c r="U6778" s="1" t="s">
        <v>178</v>
      </c>
      <c r="V6778" s="1"/>
      <c r="W6778" s="2"/>
      <c r="X6778">
        <v>6777</v>
      </c>
      <c r="Y6778" s="1" t="s">
        <v>179</v>
      </c>
      <c r="Z6778" s="1"/>
      <c r="AA6778" s="2"/>
    </row>
    <row r="6779" spans="8:27">
      <c r="H6779">
        <v>6778</v>
      </c>
      <c r="I6779" s="1" t="s">
        <v>752</v>
      </c>
      <c r="J6779" s="1"/>
      <c r="K6779" s="2"/>
      <c r="L6779">
        <v>6778</v>
      </c>
      <c r="M6779" s="1" t="s">
        <v>753</v>
      </c>
      <c r="N6779" s="1"/>
      <c r="O6779" s="2"/>
      <c r="P6779">
        <v>6778</v>
      </c>
      <c r="Q6779" s="1" t="s">
        <v>754</v>
      </c>
      <c r="R6779" s="1"/>
      <c r="S6779" s="2"/>
      <c r="T6779">
        <v>6778</v>
      </c>
      <c r="U6779" s="1" t="s">
        <v>178</v>
      </c>
      <c r="V6779" s="1"/>
      <c r="W6779" s="2"/>
      <c r="X6779">
        <v>6778</v>
      </c>
      <c r="Y6779" s="1" t="s">
        <v>179</v>
      </c>
      <c r="Z6779" s="1"/>
      <c r="AA6779" s="2"/>
    </row>
    <row r="6780" spans="8:27">
      <c r="H6780">
        <v>6779</v>
      </c>
      <c r="I6780" s="1" t="s">
        <v>752</v>
      </c>
      <c r="J6780" s="1"/>
      <c r="K6780" s="2"/>
      <c r="L6780">
        <v>6779</v>
      </c>
      <c r="M6780" s="1" t="s">
        <v>753</v>
      </c>
      <c r="N6780" s="1"/>
      <c r="O6780" s="2"/>
      <c r="P6780">
        <v>6779</v>
      </c>
      <c r="Q6780" s="1" t="s">
        <v>754</v>
      </c>
      <c r="R6780" s="1"/>
      <c r="S6780" s="2"/>
      <c r="T6780">
        <v>6779</v>
      </c>
      <c r="U6780" s="1" t="s">
        <v>178</v>
      </c>
      <c r="V6780" s="1"/>
      <c r="W6780" s="2"/>
      <c r="X6780">
        <v>6779</v>
      </c>
      <c r="Y6780" s="1" t="s">
        <v>179</v>
      </c>
      <c r="Z6780" s="1"/>
      <c r="AA6780" s="2"/>
    </row>
    <row r="6781" spans="8:27">
      <c r="H6781">
        <v>6780</v>
      </c>
      <c r="I6781" s="1" t="s">
        <v>752</v>
      </c>
      <c r="J6781" s="1"/>
      <c r="K6781" s="2"/>
      <c r="L6781">
        <v>6780</v>
      </c>
      <c r="M6781" s="1" t="s">
        <v>753</v>
      </c>
      <c r="N6781" s="1"/>
      <c r="O6781" s="2"/>
      <c r="P6781">
        <v>6780</v>
      </c>
      <c r="Q6781" s="1" t="s">
        <v>754</v>
      </c>
      <c r="R6781" s="1"/>
      <c r="S6781" s="2"/>
      <c r="T6781">
        <v>6780</v>
      </c>
      <c r="U6781" s="1" t="s">
        <v>178</v>
      </c>
      <c r="V6781" s="1"/>
      <c r="W6781" s="2"/>
      <c r="X6781">
        <v>6780</v>
      </c>
      <c r="Y6781" s="1" t="s">
        <v>179</v>
      </c>
      <c r="Z6781" s="1"/>
      <c r="AA6781" s="2"/>
    </row>
    <row r="6782" spans="8:27">
      <c r="H6782">
        <v>6781</v>
      </c>
      <c r="I6782" s="1" t="s">
        <v>752</v>
      </c>
      <c r="J6782" s="1"/>
      <c r="K6782" s="2"/>
      <c r="L6782">
        <v>6781</v>
      </c>
      <c r="M6782" s="1" t="s">
        <v>753</v>
      </c>
      <c r="N6782" s="1"/>
      <c r="O6782" s="2"/>
      <c r="P6782">
        <v>6781</v>
      </c>
      <c r="Q6782" s="1" t="s">
        <v>754</v>
      </c>
      <c r="R6782" s="1"/>
      <c r="S6782" s="2"/>
      <c r="T6782">
        <v>6781</v>
      </c>
      <c r="U6782" s="1" t="s">
        <v>178</v>
      </c>
      <c r="V6782" s="1"/>
      <c r="W6782" s="2"/>
      <c r="X6782">
        <v>6781</v>
      </c>
      <c r="Y6782" s="1" t="s">
        <v>179</v>
      </c>
      <c r="Z6782" s="1"/>
      <c r="AA6782" s="2"/>
    </row>
    <row r="6783" spans="8:27">
      <c r="H6783">
        <v>6782</v>
      </c>
      <c r="I6783" s="1" t="s">
        <v>752</v>
      </c>
      <c r="J6783" s="1"/>
      <c r="K6783" s="2"/>
      <c r="L6783">
        <v>6782</v>
      </c>
      <c r="M6783" s="1" t="s">
        <v>753</v>
      </c>
      <c r="N6783" s="1"/>
      <c r="O6783" s="2"/>
      <c r="P6783">
        <v>6782</v>
      </c>
      <c r="Q6783" s="1" t="s">
        <v>754</v>
      </c>
      <c r="R6783" s="1"/>
      <c r="S6783" s="2"/>
      <c r="T6783">
        <v>6782</v>
      </c>
      <c r="U6783" s="1" t="s">
        <v>178</v>
      </c>
      <c r="V6783" s="1"/>
      <c r="W6783" s="2"/>
      <c r="X6783">
        <v>6782</v>
      </c>
      <c r="Y6783" s="1" t="s">
        <v>179</v>
      </c>
      <c r="Z6783" s="1"/>
      <c r="AA6783" s="2"/>
    </row>
    <row r="6784" spans="8:27">
      <c r="H6784">
        <v>6783</v>
      </c>
      <c r="I6784" s="1" t="s">
        <v>752</v>
      </c>
      <c r="J6784" s="1"/>
      <c r="K6784" s="2"/>
      <c r="L6784">
        <v>6783</v>
      </c>
      <c r="M6784" s="1" t="s">
        <v>753</v>
      </c>
      <c r="N6784" s="1"/>
      <c r="O6784" s="2"/>
      <c r="P6784">
        <v>6783</v>
      </c>
      <c r="Q6784" s="1" t="s">
        <v>754</v>
      </c>
      <c r="R6784" s="1"/>
      <c r="S6784" s="2"/>
      <c r="T6784">
        <v>6783</v>
      </c>
      <c r="U6784" s="1" t="s">
        <v>178</v>
      </c>
      <c r="V6784" s="1"/>
      <c r="W6784" s="2"/>
      <c r="X6784">
        <v>6783</v>
      </c>
      <c r="Y6784" s="1" t="s">
        <v>179</v>
      </c>
      <c r="Z6784" s="1"/>
      <c r="AA6784" s="2"/>
    </row>
    <row r="6785" spans="8:27">
      <c r="H6785">
        <v>6784</v>
      </c>
      <c r="I6785" s="1" t="s">
        <v>752</v>
      </c>
      <c r="J6785" s="1"/>
      <c r="K6785" s="2"/>
      <c r="L6785">
        <v>6784</v>
      </c>
      <c r="M6785" s="1" t="s">
        <v>753</v>
      </c>
      <c r="N6785" s="1"/>
      <c r="O6785" s="2"/>
      <c r="P6785">
        <v>6784</v>
      </c>
      <c r="Q6785" s="1" t="s">
        <v>754</v>
      </c>
      <c r="R6785" s="1"/>
      <c r="S6785" s="2"/>
      <c r="T6785">
        <v>6784</v>
      </c>
      <c r="U6785" s="1" t="s">
        <v>178</v>
      </c>
      <c r="V6785" s="1"/>
      <c r="W6785" s="2"/>
      <c r="X6785">
        <v>6784</v>
      </c>
      <c r="Y6785" s="1" t="s">
        <v>179</v>
      </c>
      <c r="Z6785" s="1"/>
      <c r="AA6785" s="2"/>
    </row>
    <row r="6786" spans="8:27">
      <c r="H6786">
        <v>6785</v>
      </c>
      <c r="I6786" s="1" t="s">
        <v>752</v>
      </c>
      <c r="J6786" s="1"/>
      <c r="K6786" s="2"/>
      <c r="L6786">
        <v>6785</v>
      </c>
      <c r="M6786" s="1" t="s">
        <v>753</v>
      </c>
      <c r="N6786" s="1"/>
      <c r="O6786" s="2"/>
      <c r="P6786">
        <v>6785</v>
      </c>
      <c r="Q6786" s="1" t="s">
        <v>754</v>
      </c>
      <c r="R6786" s="1"/>
      <c r="S6786" s="2"/>
      <c r="T6786">
        <v>6785</v>
      </c>
      <c r="U6786" s="1" t="s">
        <v>178</v>
      </c>
      <c r="V6786" s="1"/>
      <c r="W6786" s="2"/>
      <c r="X6786">
        <v>6785</v>
      </c>
      <c r="Y6786" s="1" t="s">
        <v>179</v>
      </c>
      <c r="Z6786" s="1"/>
      <c r="AA6786" s="2"/>
    </row>
    <row r="6787" spans="8:27">
      <c r="H6787">
        <v>6786</v>
      </c>
      <c r="I6787" s="1" t="s">
        <v>752</v>
      </c>
      <c r="J6787" s="1"/>
      <c r="K6787" s="2"/>
      <c r="L6787">
        <v>6786</v>
      </c>
      <c r="M6787" s="1" t="s">
        <v>753</v>
      </c>
      <c r="N6787" s="1"/>
      <c r="O6787" s="2"/>
      <c r="P6787">
        <v>6786</v>
      </c>
      <c r="Q6787" s="1" t="s">
        <v>754</v>
      </c>
      <c r="R6787" s="1"/>
      <c r="S6787" s="2"/>
      <c r="T6787">
        <v>6786</v>
      </c>
      <c r="U6787" s="1" t="s">
        <v>178</v>
      </c>
      <c r="V6787" s="1"/>
      <c r="W6787" s="2"/>
      <c r="X6787">
        <v>6786</v>
      </c>
      <c r="Y6787" s="1" t="s">
        <v>179</v>
      </c>
      <c r="Z6787" s="1"/>
      <c r="AA6787" s="2"/>
    </row>
    <row r="6788" spans="8:27">
      <c r="H6788">
        <v>6787</v>
      </c>
      <c r="I6788" s="1" t="s">
        <v>752</v>
      </c>
      <c r="J6788" s="1"/>
      <c r="K6788" s="2"/>
      <c r="L6788">
        <v>6787</v>
      </c>
      <c r="M6788" s="1" t="s">
        <v>753</v>
      </c>
      <c r="N6788" s="1"/>
      <c r="O6788" s="2"/>
      <c r="P6788">
        <v>6787</v>
      </c>
      <c r="Q6788" s="1" t="s">
        <v>754</v>
      </c>
      <c r="R6788" s="1"/>
      <c r="S6788" s="2"/>
      <c r="T6788">
        <v>6787</v>
      </c>
      <c r="U6788" s="1" t="s">
        <v>178</v>
      </c>
      <c r="V6788" s="1"/>
      <c r="W6788" s="2"/>
      <c r="X6788">
        <v>6787</v>
      </c>
      <c r="Y6788" s="1" t="s">
        <v>179</v>
      </c>
      <c r="Z6788" s="1"/>
      <c r="AA6788" s="2"/>
    </row>
    <row r="6789" spans="8:27">
      <c r="H6789">
        <v>6788</v>
      </c>
      <c r="I6789" s="1" t="s">
        <v>752</v>
      </c>
      <c r="J6789" s="1"/>
      <c r="K6789" s="2"/>
      <c r="L6789">
        <v>6788</v>
      </c>
      <c r="M6789" s="1" t="s">
        <v>753</v>
      </c>
      <c r="N6789" s="1"/>
      <c r="O6789" s="2"/>
      <c r="P6789">
        <v>6788</v>
      </c>
      <c r="Q6789" s="1" t="s">
        <v>754</v>
      </c>
      <c r="R6789" s="1"/>
      <c r="S6789" s="2"/>
      <c r="T6789">
        <v>6788</v>
      </c>
      <c r="U6789" s="1" t="s">
        <v>178</v>
      </c>
      <c r="V6789" s="1"/>
      <c r="W6789" s="2"/>
      <c r="X6789">
        <v>6788</v>
      </c>
      <c r="Y6789" s="1" t="s">
        <v>179</v>
      </c>
      <c r="Z6789" s="1"/>
      <c r="AA6789" s="2"/>
    </row>
    <row r="6790" spans="8:27">
      <c r="H6790">
        <v>6789</v>
      </c>
      <c r="I6790" s="1" t="s">
        <v>752</v>
      </c>
      <c r="J6790" s="1"/>
      <c r="K6790" s="2"/>
      <c r="L6790">
        <v>6789</v>
      </c>
      <c r="M6790" s="1" t="s">
        <v>753</v>
      </c>
      <c r="N6790" s="1"/>
      <c r="O6790" s="2"/>
      <c r="P6790">
        <v>6789</v>
      </c>
      <c r="Q6790" s="1" t="s">
        <v>754</v>
      </c>
      <c r="R6790" s="1"/>
      <c r="S6790" s="2"/>
      <c r="T6790">
        <v>6789</v>
      </c>
      <c r="U6790" s="1" t="s">
        <v>178</v>
      </c>
      <c r="V6790" s="1"/>
      <c r="W6790" s="2"/>
      <c r="X6790">
        <v>6789</v>
      </c>
      <c r="Y6790" s="1" t="s">
        <v>179</v>
      </c>
      <c r="Z6790" s="1"/>
      <c r="AA6790" s="2"/>
    </row>
    <row r="6791" spans="8:27">
      <c r="H6791">
        <v>6790</v>
      </c>
      <c r="I6791" s="1" t="s">
        <v>752</v>
      </c>
      <c r="J6791" s="1"/>
      <c r="K6791" s="2"/>
      <c r="L6791">
        <v>6790</v>
      </c>
      <c r="M6791" s="1" t="s">
        <v>753</v>
      </c>
      <c r="N6791" s="1"/>
      <c r="O6791" s="2"/>
      <c r="P6791">
        <v>6790</v>
      </c>
      <c r="Q6791" s="1" t="s">
        <v>754</v>
      </c>
      <c r="R6791" s="1"/>
      <c r="S6791" s="2"/>
      <c r="T6791">
        <v>6790</v>
      </c>
      <c r="U6791" s="1" t="s">
        <v>178</v>
      </c>
      <c r="V6791" s="1"/>
      <c r="W6791" s="2"/>
      <c r="X6791">
        <v>6790</v>
      </c>
      <c r="Y6791" s="1" t="s">
        <v>179</v>
      </c>
      <c r="Z6791" s="1"/>
      <c r="AA6791" s="2"/>
    </row>
    <row r="6792" spans="8:27">
      <c r="H6792">
        <v>6791</v>
      </c>
      <c r="I6792" s="1" t="s">
        <v>752</v>
      </c>
      <c r="J6792" s="1"/>
      <c r="K6792" s="2"/>
      <c r="L6792">
        <v>6791</v>
      </c>
      <c r="M6792" s="1" t="s">
        <v>753</v>
      </c>
      <c r="N6792" s="1"/>
      <c r="O6792" s="2"/>
      <c r="P6792">
        <v>6791</v>
      </c>
      <c r="Q6792" s="1" t="s">
        <v>754</v>
      </c>
      <c r="R6792" s="1"/>
      <c r="S6792" s="2"/>
      <c r="T6792">
        <v>6791</v>
      </c>
      <c r="U6792" s="1" t="s">
        <v>178</v>
      </c>
      <c r="V6792" s="1"/>
      <c r="W6792" s="2"/>
      <c r="X6792">
        <v>6791</v>
      </c>
      <c r="Y6792" s="1" t="s">
        <v>179</v>
      </c>
      <c r="Z6792" s="1"/>
      <c r="AA6792" s="2"/>
    </row>
    <row r="6793" spans="8:27">
      <c r="H6793">
        <v>6792</v>
      </c>
      <c r="I6793" s="1" t="s">
        <v>752</v>
      </c>
      <c r="J6793" s="1"/>
      <c r="K6793" s="2"/>
      <c r="L6793">
        <v>6792</v>
      </c>
      <c r="M6793" s="1" t="s">
        <v>753</v>
      </c>
      <c r="N6793" s="1"/>
      <c r="O6793" s="2"/>
      <c r="P6793">
        <v>6792</v>
      </c>
      <c r="Q6793" s="1" t="s">
        <v>754</v>
      </c>
      <c r="R6793" s="1"/>
      <c r="S6793" s="2"/>
      <c r="T6793">
        <v>6792</v>
      </c>
      <c r="U6793" s="1" t="s">
        <v>178</v>
      </c>
      <c r="V6793" s="1"/>
      <c r="W6793" s="2"/>
      <c r="X6793">
        <v>6792</v>
      </c>
      <c r="Y6793" s="1" t="s">
        <v>179</v>
      </c>
      <c r="Z6793" s="1"/>
      <c r="AA6793" s="2"/>
    </row>
    <row r="6794" spans="8:27">
      <c r="H6794">
        <v>6793</v>
      </c>
      <c r="I6794" s="1" t="s">
        <v>752</v>
      </c>
      <c r="J6794" s="1"/>
      <c r="K6794" s="2"/>
      <c r="L6794">
        <v>6793</v>
      </c>
      <c r="M6794" s="1" t="s">
        <v>753</v>
      </c>
      <c r="N6794" s="1"/>
      <c r="O6794" s="2"/>
      <c r="P6794">
        <v>6793</v>
      </c>
      <c r="Q6794" s="1" t="s">
        <v>754</v>
      </c>
      <c r="R6794" s="1"/>
      <c r="S6794" s="2"/>
      <c r="T6794">
        <v>6793</v>
      </c>
      <c r="U6794" s="1" t="s">
        <v>178</v>
      </c>
      <c r="V6794" s="1"/>
      <c r="W6794" s="2"/>
      <c r="X6794">
        <v>6793</v>
      </c>
      <c r="Y6794" s="1" t="s">
        <v>179</v>
      </c>
      <c r="Z6794" s="1"/>
      <c r="AA6794" s="2"/>
    </row>
    <row r="6795" spans="8:27">
      <c r="H6795">
        <v>6794</v>
      </c>
      <c r="I6795" s="1" t="s">
        <v>752</v>
      </c>
      <c r="J6795" s="1"/>
      <c r="K6795" s="2"/>
      <c r="L6795">
        <v>6794</v>
      </c>
      <c r="M6795" s="1" t="s">
        <v>753</v>
      </c>
      <c r="N6795" s="1"/>
      <c r="O6795" s="2"/>
      <c r="P6795">
        <v>6794</v>
      </c>
      <c r="Q6795" s="1" t="s">
        <v>754</v>
      </c>
      <c r="R6795" s="1"/>
      <c r="S6795" s="2"/>
      <c r="T6795">
        <v>6794</v>
      </c>
      <c r="U6795" s="1" t="s">
        <v>178</v>
      </c>
      <c r="V6795" s="1"/>
      <c r="W6795" s="2"/>
      <c r="X6795">
        <v>6794</v>
      </c>
      <c r="Y6795" s="1" t="s">
        <v>179</v>
      </c>
      <c r="Z6795" s="1"/>
      <c r="AA6795" s="2"/>
    </row>
    <row r="6796" spans="8:27">
      <c r="H6796">
        <v>6795</v>
      </c>
      <c r="I6796" s="1" t="s">
        <v>752</v>
      </c>
      <c r="J6796" s="1"/>
      <c r="K6796" s="2"/>
      <c r="L6796">
        <v>6795</v>
      </c>
      <c r="M6796" s="1" t="s">
        <v>753</v>
      </c>
      <c r="N6796" s="1"/>
      <c r="O6796" s="2"/>
      <c r="P6796">
        <v>6795</v>
      </c>
      <c r="Q6796" s="1" t="s">
        <v>754</v>
      </c>
      <c r="R6796" s="1"/>
      <c r="S6796" s="2"/>
      <c r="T6796">
        <v>6795</v>
      </c>
      <c r="U6796" s="1" t="s">
        <v>178</v>
      </c>
      <c r="V6796" s="1"/>
      <c r="W6796" s="2"/>
      <c r="X6796">
        <v>6795</v>
      </c>
      <c r="Y6796" s="1" t="s">
        <v>179</v>
      </c>
      <c r="Z6796" s="1"/>
      <c r="AA6796" s="2"/>
    </row>
    <row r="6797" spans="8:27">
      <c r="H6797">
        <v>6796</v>
      </c>
      <c r="I6797" s="1" t="s">
        <v>752</v>
      </c>
      <c r="J6797" s="1"/>
      <c r="K6797" s="2"/>
      <c r="L6797">
        <v>6796</v>
      </c>
      <c r="M6797" s="1" t="s">
        <v>753</v>
      </c>
      <c r="N6797" s="1"/>
      <c r="O6797" s="2"/>
      <c r="P6797">
        <v>6796</v>
      </c>
      <c r="Q6797" s="1" t="s">
        <v>754</v>
      </c>
      <c r="R6797" s="1"/>
      <c r="S6797" s="2"/>
      <c r="T6797">
        <v>6796</v>
      </c>
      <c r="U6797" s="1" t="s">
        <v>178</v>
      </c>
      <c r="V6797" s="1"/>
      <c r="W6797" s="2"/>
      <c r="X6797">
        <v>6796</v>
      </c>
      <c r="Y6797" s="1" t="s">
        <v>179</v>
      </c>
      <c r="Z6797" s="1"/>
      <c r="AA6797" s="2"/>
    </row>
    <row r="6798" spans="8:27">
      <c r="H6798">
        <v>6797</v>
      </c>
      <c r="I6798" s="1" t="s">
        <v>752</v>
      </c>
      <c r="J6798" s="1"/>
      <c r="K6798" s="2"/>
      <c r="L6798">
        <v>6797</v>
      </c>
      <c r="M6798" s="1" t="s">
        <v>753</v>
      </c>
      <c r="N6798" s="1"/>
      <c r="O6798" s="2"/>
      <c r="P6798">
        <v>6797</v>
      </c>
      <c r="Q6798" s="1" t="s">
        <v>754</v>
      </c>
      <c r="R6798" s="1"/>
      <c r="S6798" s="2"/>
      <c r="T6798">
        <v>6797</v>
      </c>
      <c r="U6798" s="1" t="s">
        <v>178</v>
      </c>
      <c r="V6798" s="1"/>
      <c r="W6798" s="2"/>
      <c r="X6798">
        <v>6797</v>
      </c>
      <c r="Y6798" s="1" t="s">
        <v>179</v>
      </c>
      <c r="Z6798" s="1"/>
      <c r="AA6798" s="2"/>
    </row>
    <row r="6799" spans="8:27">
      <c r="H6799">
        <v>6798</v>
      </c>
      <c r="I6799" s="1" t="s">
        <v>752</v>
      </c>
      <c r="J6799" s="1"/>
      <c r="K6799" s="2"/>
      <c r="L6799">
        <v>6798</v>
      </c>
      <c r="M6799" s="1" t="s">
        <v>753</v>
      </c>
      <c r="N6799" s="1"/>
      <c r="O6799" s="2"/>
      <c r="P6799">
        <v>6798</v>
      </c>
      <c r="Q6799" s="1" t="s">
        <v>754</v>
      </c>
      <c r="R6799" s="1"/>
      <c r="S6799" s="2"/>
      <c r="T6799">
        <v>6798</v>
      </c>
      <c r="U6799" s="1" t="s">
        <v>178</v>
      </c>
      <c r="V6799" s="1"/>
      <c r="W6799" s="2"/>
      <c r="X6799">
        <v>6798</v>
      </c>
      <c r="Y6799" s="1" t="s">
        <v>179</v>
      </c>
      <c r="Z6799" s="1"/>
      <c r="AA6799" s="2"/>
    </row>
    <row r="6800" spans="8:27">
      <c r="H6800">
        <v>6799</v>
      </c>
      <c r="I6800" s="1" t="s">
        <v>752</v>
      </c>
      <c r="J6800" s="1"/>
      <c r="K6800" s="2"/>
      <c r="L6800">
        <v>6799</v>
      </c>
      <c r="M6800" s="1" t="s">
        <v>753</v>
      </c>
      <c r="N6800" s="1"/>
      <c r="O6800" s="2"/>
      <c r="P6800">
        <v>6799</v>
      </c>
      <c r="Q6800" s="1" t="s">
        <v>754</v>
      </c>
      <c r="R6800" s="1"/>
      <c r="S6800" s="2"/>
      <c r="T6800">
        <v>6799</v>
      </c>
      <c r="U6800" s="1" t="s">
        <v>178</v>
      </c>
      <c r="V6800" s="1"/>
      <c r="W6800" s="2"/>
      <c r="X6800">
        <v>6799</v>
      </c>
      <c r="Y6800" s="1" t="s">
        <v>179</v>
      </c>
      <c r="Z6800" s="1"/>
      <c r="AA6800" s="2"/>
    </row>
    <row r="6801" spans="8:27">
      <c r="H6801">
        <v>6800</v>
      </c>
      <c r="I6801" s="1" t="s">
        <v>752</v>
      </c>
      <c r="J6801" s="1"/>
      <c r="K6801" s="2"/>
      <c r="L6801">
        <v>6800</v>
      </c>
      <c r="M6801" s="1" t="s">
        <v>753</v>
      </c>
      <c r="N6801" s="1"/>
      <c r="O6801" s="2"/>
      <c r="P6801">
        <v>6800</v>
      </c>
      <c r="Q6801" s="1" t="s">
        <v>754</v>
      </c>
      <c r="R6801" s="1"/>
      <c r="S6801" s="2"/>
      <c r="T6801">
        <v>6800</v>
      </c>
      <c r="U6801" s="1" t="s">
        <v>178</v>
      </c>
      <c r="V6801" s="1"/>
      <c r="W6801" s="2"/>
      <c r="X6801">
        <v>6800</v>
      </c>
      <c r="Y6801" s="1" t="s">
        <v>179</v>
      </c>
      <c r="Z6801" s="1"/>
      <c r="AA6801" s="2"/>
    </row>
    <row r="6802" spans="8:27">
      <c r="H6802">
        <v>6801</v>
      </c>
      <c r="I6802" s="1" t="s">
        <v>752</v>
      </c>
      <c r="J6802" s="1"/>
      <c r="K6802" s="2"/>
      <c r="L6802">
        <v>6801</v>
      </c>
      <c r="M6802" s="1" t="s">
        <v>753</v>
      </c>
      <c r="N6802" s="1"/>
      <c r="O6802" s="2"/>
      <c r="P6802">
        <v>6801</v>
      </c>
      <c r="Q6802" s="1" t="s">
        <v>754</v>
      </c>
      <c r="R6802" s="1"/>
      <c r="S6802" s="2"/>
      <c r="T6802">
        <v>6801</v>
      </c>
      <c r="U6802" s="1" t="s">
        <v>178</v>
      </c>
      <c r="V6802" s="1"/>
      <c r="W6802" s="2"/>
      <c r="X6802">
        <v>6801</v>
      </c>
      <c r="Y6802" s="1" t="s">
        <v>179</v>
      </c>
      <c r="Z6802" s="1"/>
      <c r="AA6802" s="2"/>
    </row>
    <row r="6803" spans="8:27">
      <c r="H6803">
        <v>6802</v>
      </c>
      <c r="I6803" s="1" t="s">
        <v>752</v>
      </c>
      <c r="J6803" s="1"/>
      <c r="K6803" s="2"/>
      <c r="L6803">
        <v>6802</v>
      </c>
      <c r="M6803" s="1" t="s">
        <v>753</v>
      </c>
      <c r="N6803" s="1"/>
      <c r="O6803" s="2"/>
      <c r="P6803">
        <v>6802</v>
      </c>
      <c r="Q6803" s="1" t="s">
        <v>754</v>
      </c>
      <c r="R6803" s="1"/>
      <c r="S6803" s="2"/>
      <c r="T6803">
        <v>6802</v>
      </c>
      <c r="U6803" s="1" t="s">
        <v>178</v>
      </c>
      <c r="V6803" s="1"/>
      <c r="W6803" s="2"/>
      <c r="X6803">
        <v>6802</v>
      </c>
      <c r="Y6803" s="1" t="s">
        <v>179</v>
      </c>
      <c r="Z6803" s="1"/>
      <c r="AA6803" s="2"/>
    </row>
    <row r="6804" spans="8:27">
      <c r="H6804">
        <v>6803</v>
      </c>
      <c r="I6804" s="1" t="s">
        <v>752</v>
      </c>
      <c r="J6804" s="1"/>
      <c r="K6804" s="2"/>
      <c r="L6804">
        <v>6803</v>
      </c>
      <c r="M6804" s="1" t="s">
        <v>753</v>
      </c>
      <c r="N6804" s="1"/>
      <c r="O6804" s="2"/>
      <c r="P6804">
        <v>6803</v>
      </c>
      <c r="Q6804" s="1" t="s">
        <v>754</v>
      </c>
      <c r="R6804" s="1"/>
      <c r="S6804" s="2"/>
      <c r="T6804">
        <v>6803</v>
      </c>
      <c r="U6804" s="1" t="s">
        <v>178</v>
      </c>
      <c r="V6804" s="1"/>
      <c r="W6804" s="2"/>
      <c r="X6804">
        <v>6803</v>
      </c>
      <c r="Y6804" s="1" t="s">
        <v>179</v>
      </c>
      <c r="Z6804" s="1"/>
      <c r="AA6804" s="2"/>
    </row>
    <row r="6805" spans="8:27">
      <c r="H6805">
        <v>6804</v>
      </c>
      <c r="I6805" s="1" t="s">
        <v>752</v>
      </c>
      <c r="J6805" s="1"/>
      <c r="K6805" s="2"/>
      <c r="L6805">
        <v>6804</v>
      </c>
      <c r="M6805" s="1" t="s">
        <v>753</v>
      </c>
      <c r="N6805" s="1"/>
      <c r="O6805" s="2"/>
      <c r="P6805">
        <v>6804</v>
      </c>
      <c r="Q6805" s="1" t="s">
        <v>754</v>
      </c>
      <c r="R6805" s="1"/>
      <c r="S6805" s="2"/>
      <c r="T6805">
        <v>6804</v>
      </c>
      <c r="U6805" s="1" t="s">
        <v>178</v>
      </c>
      <c r="V6805" s="1"/>
      <c r="W6805" s="2"/>
      <c r="X6805">
        <v>6804</v>
      </c>
      <c r="Y6805" s="1" t="s">
        <v>179</v>
      </c>
      <c r="Z6805" s="1"/>
      <c r="AA6805" s="2"/>
    </row>
    <row r="6806" spans="8:27">
      <c r="H6806">
        <v>6805</v>
      </c>
      <c r="I6806" s="1" t="s">
        <v>752</v>
      </c>
      <c r="J6806" s="1"/>
      <c r="K6806" s="2"/>
      <c r="L6806">
        <v>6805</v>
      </c>
      <c r="M6806" s="1" t="s">
        <v>753</v>
      </c>
      <c r="N6806" s="1"/>
      <c r="O6806" s="2"/>
      <c r="P6806">
        <v>6805</v>
      </c>
      <c r="Q6806" s="1" t="s">
        <v>754</v>
      </c>
      <c r="R6806" s="1"/>
      <c r="S6806" s="2"/>
      <c r="T6806">
        <v>6805</v>
      </c>
      <c r="U6806" s="1" t="s">
        <v>178</v>
      </c>
      <c r="V6806" s="1"/>
      <c r="W6806" s="2"/>
      <c r="X6806">
        <v>6805</v>
      </c>
      <c r="Y6806" s="1" t="s">
        <v>179</v>
      </c>
      <c r="Z6806" s="1"/>
      <c r="AA6806" s="2"/>
    </row>
    <row r="6807" spans="8:27">
      <c r="H6807">
        <v>6806</v>
      </c>
      <c r="I6807" s="1" t="s">
        <v>752</v>
      </c>
      <c r="J6807" s="1"/>
      <c r="K6807" s="2"/>
      <c r="L6807">
        <v>6806</v>
      </c>
      <c r="M6807" s="1" t="s">
        <v>753</v>
      </c>
      <c r="N6807" s="1"/>
      <c r="O6807" s="2"/>
      <c r="P6807">
        <v>6806</v>
      </c>
      <c r="Q6807" s="1" t="s">
        <v>754</v>
      </c>
      <c r="R6807" s="1"/>
      <c r="S6807" s="2"/>
      <c r="T6807">
        <v>6806</v>
      </c>
      <c r="U6807" s="1" t="s">
        <v>178</v>
      </c>
      <c r="V6807" s="1"/>
      <c r="W6807" s="2"/>
      <c r="X6807">
        <v>6806</v>
      </c>
      <c r="Y6807" s="1" t="s">
        <v>179</v>
      </c>
      <c r="Z6807" s="1"/>
      <c r="AA6807" s="2"/>
    </row>
    <row r="6808" spans="8:27">
      <c r="H6808">
        <v>6807</v>
      </c>
      <c r="I6808" s="1" t="s">
        <v>752</v>
      </c>
      <c r="J6808" s="1"/>
      <c r="K6808" s="2"/>
      <c r="L6808">
        <v>6807</v>
      </c>
      <c r="M6808" s="1" t="s">
        <v>753</v>
      </c>
      <c r="N6808" s="1"/>
      <c r="O6808" s="2"/>
      <c r="P6808">
        <v>6807</v>
      </c>
      <c r="Q6808" s="1" t="s">
        <v>754</v>
      </c>
      <c r="R6808" s="1"/>
      <c r="S6808" s="2"/>
      <c r="T6808">
        <v>6807</v>
      </c>
      <c r="U6808" s="1" t="s">
        <v>178</v>
      </c>
      <c r="V6808" s="1"/>
      <c r="W6808" s="2"/>
      <c r="X6808">
        <v>6807</v>
      </c>
      <c r="Y6808" s="1" t="s">
        <v>179</v>
      </c>
      <c r="Z6808" s="1"/>
      <c r="AA6808" s="2"/>
    </row>
    <row r="6809" spans="8:27">
      <c r="H6809">
        <v>6808</v>
      </c>
      <c r="I6809" s="1" t="s">
        <v>752</v>
      </c>
      <c r="J6809" s="1"/>
      <c r="K6809" s="2"/>
      <c r="L6809">
        <v>6808</v>
      </c>
      <c r="M6809" s="1" t="s">
        <v>753</v>
      </c>
      <c r="N6809" s="1"/>
      <c r="O6809" s="2"/>
      <c r="P6809">
        <v>6808</v>
      </c>
      <c r="Q6809" s="1" t="s">
        <v>754</v>
      </c>
      <c r="R6809" s="1"/>
      <c r="S6809" s="2"/>
      <c r="T6809">
        <v>6808</v>
      </c>
      <c r="U6809" s="1" t="s">
        <v>178</v>
      </c>
      <c r="V6809" s="1"/>
      <c r="W6809" s="2"/>
      <c r="X6809">
        <v>6808</v>
      </c>
      <c r="Y6809" s="1" t="s">
        <v>179</v>
      </c>
      <c r="Z6809" s="1"/>
      <c r="AA6809" s="2"/>
    </row>
    <row r="6810" spans="8:27">
      <c r="H6810">
        <v>6809</v>
      </c>
      <c r="I6810" s="1" t="s">
        <v>752</v>
      </c>
      <c r="J6810" s="1"/>
      <c r="K6810" s="2"/>
      <c r="L6810">
        <v>6809</v>
      </c>
      <c r="M6810" s="1" t="s">
        <v>753</v>
      </c>
      <c r="N6810" s="1"/>
      <c r="O6810" s="2"/>
      <c r="P6810">
        <v>6809</v>
      </c>
      <c r="Q6810" s="1" t="s">
        <v>754</v>
      </c>
      <c r="R6810" s="1"/>
      <c r="S6810" s="2"/>
      <c r="T6810">
        <v>6809</v>
      </c>
      <c r="U6810" s="1" t="s">
        <v>178</v>
      </c>
      <c r="V6810" s="1"/>
      <c r="W6810" s="2"/>
      <c r="X6810">
        <v>6809</v>
      </c>
      <c r="Y6810" s="1" t="s">
        <v>179</v>
      </c>
      <c r="Z6810" s="1"/>
      <c r="AA6810" s="2"/>
    </row>
    <row r="6811" spans="8:27">
      <c r="H6811">
        <v>6810</v>
      </c>
      <c r="I6811" s="1" t="s">
        <v>752</v>
      </c>
      <c r="J6811" s="1"/>
      <c r="K6811" s="2"/>
      <c r="L6811">
        <v>6810</v>
      </c>
      <c r="M6811" s="1" t="s">
        <v>753</v>
      </c>
      <c r="N6811" s="1"/>
      <c r="O6811" s="2"/>
      <c r="P6811">
        <v>6810</v>
      </c>
      <c r="Q6811" s="1" t="s">
        <v>754</v>
      </c>
      <c r="R6811" s="1"/>
      <c r="S6811" s="2"/>
      <c r="T6811">
        <v>6810</v>
      </c>
      <c r="U6811" s="1" t="s">
        <v>178</v>
      </c>
      <c r="V6811" s="1"/>
      <c r="W6811" s="2"/>
      <c r="X6811">
        <v>6810</v>
      </c>
      <c r="Y6811" s="1" t="s">
        <v>179</v>
      </c>
      <c r="Z6811" s="1"/>
      <c r="AA6811" s="2"/>
    </row>
    <row r="6812" spans="8:27">
      <c r="H6812">
        <v>6811</v>
      </c>
      <c r="I6812" s="1" t="s">
        <v>752</v>
      </c>
      <c r="J6812" s="1"/>
      <c r="K6812" s="2"/>
      <c r="L6812">
        <v>6811</v>
      </c>
      <c r="M6812" s="1" t="s">
        <v>753</v>
      </c>
      <c r="N6812" s="1"/>
      <c r="O6812" s="2"/>
      <c r="P6812">
        <v>6811</v>
      </c>
      <c r="Q6812" s="1" t="s">
        <v>754</v>
      </c>
      <c r="R6812" s="1"/>
      <c r="S6812" s="2"/>
      <c r="T6812">
        <v>6811</v>
      </c>
      <c r="U6812" s="1" t="s">
        <v>178</v>
      </c>
      <c r="V6812" s="1"/>
      <c r="W6812" s="2"/>
      <c r="X6812">
        <v>6811</v>
      </c>
      <c r="Y6812" s="1" t="s">
        <v>179</v>
      </c>
      <c r="Z6812" s="1"/>
      <c r="AA6812" s="2"/>
    </row>
    <row r="6813" spans="8:27">
      <c r="H6813">
        <v>6812</v>
      </c>
      <c r="I6813" s="1" t="s">
        <v>752</v>
      </c>
      <c r="J6813" s="1"/>
      <c r="K6813" s="2"/>
      <c r="L6813">
        <v>6812</v>
      </c>
      <c r="M6813" s="1" t="s">
        <v>753</v>
      </c>
      <c r="N6813" s="1"/>
      <c r="O6813" s="2"/>
      <c r="P6813">
        <v>6812</v>
      </c>
      <c r="Q6813" s="1" t="s">
        <v>754</v>
      </c>
      <c r="R6813" s="1"/>
      <c r="S6813" s="2"/>
      <c r="T6813">
        <v>6812</v>
      </c>
      <c r="U6813" s="1" t="s">
        <v>178</v>
      </c>
      <c r="V6813" s="1"/>
      <c r="W6813" s="2"/>
      <c r="X6813">
        <v>6812</v>
      </c>
      <c r="Y6813" s="1" t="s">
        <v>179</v>
      </c>
      <c r="Z6813" s="1"/>
      <c r="AA6813" s="2"/>
    </row>
    <row r="6814" spans="8:27">
      <c r="H6814">
        <v>6813</v>
      </c>
      <c r="I6814" s="1" t="s">
        <v>752</v>
      </c>
      <c r="J6814" s="1"/>
      <c r="K6814" s="2"/>
      <c r="L6814">
        <v>6813</v>
      </c>
      <c r="M6814" s="1" t="s">
        <v>753</v>
      </c>
      <c r="N6814" s="1"/>
      <c r="O6814" s="2"/>
      <c r="P6814">
        <v>6813</v>
      </c>
      <c r="Q6814" s="1" t="s">
        <v>754</v>
      </c>
      <c r="R6814" s="1"/>
      <c r="S6814" s="2"/>
      <c r="T6814">
        <v>6813</v>
      </c>
      <c r="U6814" s="1" t="s">
        <v>178</v>
      </c>
      <c r="V6814" s="1"/>
      <c r="W6814" s="2"/>
      <c r="X6814">
        <v>6813</v>
      </c>
      <c r="Y6814" s="1" t="s">
        <v>179</v>
      </c>
      <c r="Z6814" s="1"/>
      <c r="AA6814" s="2"/>
    </row>
    <row r="6815" spans="8:27">
      <c r="H6815">
        <v>6814</v>
      </c>
      <c r="I6815" s="1" t="s">
        <v>752</v>
      </c>
      <c r="J6815" s="1"/>
      <c r="K6815" s="2"/>
      <c r="L6815">
        <v>6814</v>
      </c>
      <c r="M6815" s="1" t="s">
        <v>753</v>
      </c>
      <c r="N6815" s="1"/>
      <c r="O6815" s="2"/>
      <c r="P6815">
        <v>6814</v>
      </c>
      <c r="Q6815" s="1" t="s">
        <v>754</v>
      </c>
      <c r="R6815" s="1"/>
      <c r="S6815" s="2"/>
      <c r="T6815">
        <v>6814</v>
      </c>
      <c r="U6815" s="1" t="s">
        <v>178</v>
      </c>
      <c r="V6815" s="1"/>
      <c r="W6815" s="2"/>
      <c r="X6815">
        <v>6814</v>
      </c>
      <c r="Y6815" s="1" t="s">
        <v>179</v>
      </c>
      <c r="Z6815" s="1"/>
      <c r="AA6815" s="2"/>
    </row>
    <row r="6816" spans="8:27">
      <c r="H6816">
        <v>6815</v>
      </c>
      <c r="I6816" s="1" t="s">
        <v>752</v>
      </c>
      <c r="J6816" s="1"/>
      <c r="K6816" s="2"/>
      <c r="L6816">
        <v>6815</v>
      </c>
      <c r="M6816" s="1" t="s">
        <v>753</v>
      </c>
      <c r="N6816" s="1"/>
      <c r="O6816" s="2"/>
      <c r="P6816">
        <v>6815</v>
      </c>
      <c r="Q6816" s="1" t="s">
        <v>754</v>
      </c>
      <c r="R6816" s="1"/>
      <c r="S6816" s="2"/>
      <c r="T6816">
        <v>6815</v>
      </c>
      <c r="U6816" s="1" t="s">
        <v>178</v>
      </c>
      <c r="V6816" s="1"/>
      <c r="W6816" s="2"/>
      <c r="X6816">
        <v>6815</v>
      </c>
      <c r="Y6816" s="1" t="s">
        <v>179</v>
      </c>
      <c r="Z6816" s="1"/>
      <c r="AA6816" s="2"/>
    </row>
    <row r="6817" spans="8:27">
      <c r="H6817">
        <v>6816</v>
      </c>
      <c r="I6817" s="1" t="s">
        <v>752</v>
      </c>
      <c r="J6817" s="1"/>
      <c r="K6817" s="2"/>
      <c r="L6817">
        <v>6816</v>
      </c>
      <c r="M6817" s="1" t="s">
        <v>753</v>
      </c>
      <c r="N6817" s="1"/>
      <c r="O6817" s="2"/>
      <c r="P6817">
        <v>6816</v>
      </c>
      <c r="Q6817" s="1" t="s">
        <v>754</v>
      </c>
      <c r="R6817" s="1"/>
      <c r="S6817" s="2"/>
      <c r="T6817">
        <v>6816</v>
      </c>
      <c r="U6817" s="1" t="s">
        <v>178</v>
      </c>
      <c r="V6817" s="1"/>
      <c r="W6817" s="2"/>
      <c r="X6817">
        <v>6816</v>
      </c>
      <c r="Y6817" s="1" t="s">
        <v>179</v>
      </c>
      <c r="Z6817" s="1"/>
      <c r="AA6817" s="2"/>
    </row>
    <row r="6818" spans="8:27">
      <c r="H6818">
        <v>6817</v>
      </c>
      <c r="I6818" s="1" t="s">
        <v>752</v>
      </c>
      <c r="J6818" s="1"/>
      <c r="K6818" s="2"/>
      <c r="L6818">
        <v>6817</v>
      </c>
      <c r="M6818" s="1" t="s">
        <v>753</v>
      </c>
      <c r="N6818" s="1"/>
      <c r="O6818" s="2"/>
      <c r="P6818">
        <v>6817</v>
      </c>
      <c r="Q6818" s="1" t="s">
        <v>754</v>
      </c>
      <c r="R6818" s="1"/>
      <c r="S6818" s="2"/>
      <c r="T6818">
        <v>6817</v>
      </c>
      <c r="U6818" s="1" t="s">
        <v>178</v>
      </c>
      <c r="V6818" s="1"/>
      <c r="W6818" s="2"/>
      <c r="X6818">
        <v>6817</v>
      </c>
      <c r="Y6818" s="1" t="s">
        <v>179</v>
      </c>
      <c r="Z6818" s="1"/>
      <c r="AA6818" s="2"/>
    </row>
    <row r="6819" spans="8:27">
      <c r="H6819">
        <v>6818</v>
      </c>
      <c r="I6819" s="1" t="s">
        <v>752</v>
      </c>
      <c r="J6819" s="1"/>
      <c r="K6819" s="2"/>
      <c r="L6819">
        <v>6818</v>
      </c>
      <c r="M6819" s="1" t="s">
        <v>753</v>
      </c>
      <c r="N6819" s="1"/>
      <c r="O6819" s="2"/>
      <c r="P6819">
        <v>6818</v>
      </c>
      <c r="Q6819" s="1" t="s">
        <v>754</v>
      </c>
      <c r="R6819" s="1"/>
      <c r="S6819" s="2"/>
      <c r="T6819">
        <v>6818</v>
      </c>
      <c r="U6819" s="1" t="s">
        <v>178</v>
      </c>
      <c r="V6819" s="1"/>
      <c r="W6819" s="2"/>
      <c r="X6819">
        <v>6818</v>
      </c>
      <c r="Y6819" s="1" t="s">
        <v>179</v>
      </c>
      <c r="Z6819" s="1"/>
      <c r="AA6819" s="2"/>
    </row>
    <row r="6820" spans="8:27">
      <c r="H6820">
        <v>6819</v>
      </c>
      <c r="I6820" s="1" t="s">
        <v>752</v>
      </c>
      <c r="J6820" s="1"/>
      <c r="K6820" s="2"/>
      <c r="L6820">
        <v>6819</v>
      </c>
      <c r="M6820" s="1" t="s">
        <v>753</v>
      </c>
      <c r="N6820" s="1"/>
      <c r="O6820" s="2"/>
      <c r="P6820">
        <v>6819</v>
      </c>
      <c r="Q6820" s="1" t="s">
        <v>754</v>
      </c>
      <c r="R6820" s="1"/>
      <c r="S6820" s="2"/>
      <c r="T6820">
        <v>6819</v>
      </c>
      <c r="U6820" s="1" t="s">
        <v>178</v>
      </c>
      <c r="V6820" s="1"/>
      <c r="W6820" s="2"/>
      <c r="X6820">
        <v>6819</v>
      </c>
      <c r="Y6820" s="1" t="s">
        <v>179</v>
      </c>
      <c r="Z6820" s="1"/>
      <c r="AA6820" s="2"/>
    </row>
    <row r="6821" spans="8:27">
      <c r="H6821">
        <v>6820</v>
      </c>
      <c r="I6821" s="1" t="s">
        <v>752</v>
      </c>
      <c r="J6821" s="1"/>
      <c r="K6821" s="2"/>
      <c r="L6821">
        <v>6820</v>
      </c>
      <c r="M6821" s="1" t="s">
        <v>753</v>
      </c>
      <c r="N6821" s="1"/>
      <c r="O6821" s="2"/>
      <c r="P6821">
        <v>6820</v>
      </c>
      <c r="Q6821" s="1" t="s">
        <v>754</v>
      </c>
      <c r="R6821" s="1"/>
      <c r="S6821" s="2"/>
      <c r="T6821">
        <v>6820</v>
      </c>
      <c r="U6821" s="1" t="s">
        <v>178</v>
      </c>
      <c r="V6821" s="1"/>
      <c r="W6821" s="2"/>
      <c r="X6821">
        <v>6820</v>
      </c>
      <c r="Y6821" s="1" t="s">
        <v>179</v>
      </c>
      <c r="Z6821" s="1"/>
      <c r="AA6821" s="2"/>
    </row>
    <row r="6822" spans="8:27">
      <c r="H6822">
        <v>6821</v>
      </c>
      <c r="I6822" s="1" t="s">
        <v>752</v>
      </c>
      <c r="J6822" s="1"/>
      <c r="K6822" s="2"/>
      <c r="L6822">
        <v>6821</v>
      </c>
      <c r="M6822" s="1" t="s">
        <v>753</v>
      </c>
      <c r="N6822" s="1"/>
      <c r="O6822" s="2"/>
      <c r="P6822">
        <v>6821</v>
      </c>
      <c r="Q6822" s="1" t="s">
        <v>754</v>
      </c>
      <c r="R6822" s="1"/>
      <c r="S6822" s="2"/>
      <c r="T6822">
        <v>6821</v>
      </c>
      <c r="U6822" s="1" t="s">
        <v>178</v>
      </c>
      <c r="V6822" s="1"/>
      <c r="W6822" s="2"/>
      <c r="X6822">
        <v>6821</v>
      </c>
      <c r="Y6822" s="1" t="s">
        <v>179</v>
      </c>
      <c r="Z6822" s="1"/>
      <c r="AA6822" s="2"/>
    </row>
    <row r="6823" spans="8:27">
      <c r="H6823">
        <v>6822</v>
      </c>
      <c r="I6823" s="1" t="s">
        <v>752</v>
      </c>
      <c r="J6823" s="1"/>
      <c r="K6823" s="2"/>
      <c r="L6823">
        <v>6822</v>
      </c>
      <c r="M6823" s="1" t="s">
        <v>753</v>
      </c>
      <c r="N6823" s="1"/>
      <c r="O6823" s="2"/>
      <c r="P6823">
        <v>6822</v>
      </c>
      <c r="Q6823" s="1" t="s">
        <v>754</v>
      </c>
      <c r="R6823" s="1"/>
      <c r="S6823" s="2"/>
      <c r="T6823">
        <v>6822</v>
      </c>
      <c r="U6823" s="1" t="s">
        <v>178</v>
      </c>
      <c r="V6823" s="1"/>
      <c r="W6823" s="2"/>
      <c r="X6823">
        <v>6822</v>
      </c>
      <c r="Y6823" s="1" t="s">
        <v>179</v>
      </c>
      <c r="Z6823" s="1"/>
      <c r="AA6823" s="2"/>
    </row>
    <row r="6824" spans="8:27">
      <c r="H6824">
        <v>6823</v>
      </c>
      <c r="I6824" s="1" t="s">
        <v>752</v>
      </c>
      <c r="J6824" s="1"/>
      <c r="K6824" s="2"/>
      <c r="L6824">
        <v>6823</v>
      </c>
      <c r="M6824" s="1" t="s">
        <v>753</v>
      </c>
      <c r="N6824" s="1"/>
      <c r="O6824" s="2"/>
      <c r="P6824">
        <v>6823</v>
      </c>
      <c r="Q6824" s="1" t="s">
        <v>754</v>
      </c>
      <c r="R6824" s="1"/>
      <c r="S6824" s="2"/>
      <c r="T6824">
        <v>6823</v>
      </c>
      <c r="U6824" s="1" t="s">
        <v>178</v>
      </c>
      <c r="V6824" s="1"/>
      <c r="W6824" s="2"/>
      <c r="X6824">
        <v>6823</v>
      </c>
      <c r="Y6824" s="1" t="s">
        <v>179</v>
      </c>
      <c r="Z6824" s="1"/>
      <c r="AA6824" s="2"/>
    </row>
    <row r="6825" spans="8:27">
      <c r="H6825">
        <v>6824</v>
      </c>
      <c r="I6825" s="1" t="s">
        <v>752</v>
      </c>
      <c r="J6825" s="1"/>
      <c r="K6825" s="2"/>
      <c r="L6825">
        <v>6824</v>
      </c>
      <c r="M6825" s="1" t="s">
        <v>753</v>
      </c>
      <c r="N6825" s="1"/>
      <c r="O6825" s="2"/>
      <c r="P6825">
        <v>6824</v>
      </c>
      <c r="Q6825" s="1" t="s">
        <v>754</v>
      </c>
      <c r="R6825" s="1"/>
      <c r="S6825" s="2"/>
      <c r="T6825">
        <v>6824</v>
      </c>
      <c r="U6825" s="1" t="s">
        <v>178</v>
      </c>
      <c r="V6825" s="1"/>
      <c r="W6825" s="2"/>
      <c r="X6825">
        <v>6824</v>
      </c>
      <c r="Y6825" s="1" t="s">
        <v>179</v>
      </c>
      <c r="Z6825" s="1"/>
      <c r="AA6825" s="2"/>
    </row>
    <row r="6826" spans="8:27">
      <c r="H6826">
        <v>6825</v>
      </c>
      <c r="I6826" s="1" t="s">
        <v>752</v>
      </c>
      <c r="J6826" s="1"/>
      <c r="K6826" s="2"/>
      <c r="L6826">
        <v>6825</v>
      </c>
      <c r="M6826" s="1" t="s">
        <v>753</v>
      </c>
      <c r="N6826" s="1"/>
      <c r="O6826" s="2"/>
      <c r="P6826">
        <v>6825</v>
      </c>
      <c r="Q6826" s="1" t="s">
        <v>754</v>
      </c>
      <c r="R6826" s="1"/>
      <c r="S6826" s="2"/>
      <c r="T6826">
        <v>6825</v>
      </c>
      <c r="U6826" s="1" t="s">
        <v>178</v>
      </c>
      <c r="V6826" s="1"/>
      <c r="W6826" s="2"/>
      <c r="X6826">
        <v>6825</v>
      </c>
      <c r="Y6826" s="1" t="s">
        <v>179</v>
      </c>
      <c r="Z6826" s="1"/>
      <c r="AA6826" s="2"/>
    </row>
    <row r="6827" spans="8:27">
      <c r="H6827">
        <v>6826</v>
      </c>
      <c r="I6827" s="1" t="s">
        <v>752</v>
      </c>
      <c r="J6827" s="1"/>
      <c r="K6827" s="2"/>
      <c r="L6827">
        <v>6826</v>
      </c>
      <c r="M6827" s="1" t="s">
        <v>753</v>
      </c>
      <c r="N6827" s="1"/>
      <c r="O6827" s="2"/>
      <c r="P6827">
        <v>6826</v>
      </c>
      <c r="Q6827" s="1" t="s">
        <v>754</v>
      </c>
      <c r="R6827" s="1"/>
      <c r="S6827" s="2"/>
      <c r="T6827">
        <v>6826</v>
      </c>
      <c r="U6827" s="1" t="s">
        <v>178</v>
      </c>
      <c r="V6827" s="1"/>
      <c r="W6827" s="2"/>
      <c r="X6827">
        <v>6826</v>
      </c>
      <c r="Y6827" s="1" t="s">
        <v>179</v>
      </c>
      <c r="Z6827" s="1"/>
      <c r="AA6827" s="2"/>
    </row>
    <row r="6828" spans="8:27">
      <c r="H6828">
        <v>6827</v>
      </c>
      <c r="I6828" s="1" t="s">
        <v>752</v>
      </c>
      <c r="J6828" s="1"/>
      <c r="K6828" s="2"/>
      <c r="L6828">
        <v>6827</v>
      </c>
      <c r="M6828" s="1" t="s">
        <v>753</v>
      </c>
      <c r="N6828" s="1"/>
      <c r="O6828" s="2"/>
      <c r="P6828">
        <v>6827</v>
      </c>
      <c r="Q6828" s="1" t="s">
        <v>754</v>
      </c>
      <c r="R6828" s="1"/>
      <c r="S6828" s="2"/>
      <c r="T6828">
        <v>6827</v>
      </c>
      <c r="U6828" s="1" t="s">
        <v>178</v>
      </c>
      <c r="V6828" s="1"/>
      <c r="W6828" s="2"/>
      <c r="X6828">
        <v>6827</v>
      </c>
      <c r="Y6828" s="1" t="s">
        <v>179</v>
      </c>
      <c r="Z6828" s="1"/>
      <c r="AA6828" s="2"/>
    </row>
    <row r="6829" spans="8:27">
      <c r="H6829">
        <v>6828</v>
      </c>
      <c r="I6829" s="1" t="s">
        <v>752</v>
      </c>
      <c r="J6829" s="1"/>
      <c r="K6829" s="2"/>
      <c r="L6829">
        <v>6828</v>
      </c>
      <c r="M6829" s="1" t="s">
        <v>753</v>
      </c>
      <c r="N6829" s="1"/>
      <c r="O6829" s="2"/>
      <c r="P6829">
        <v>6828</v>
      </c>
      <c r="Q6829" s="1" t="s">
        <v>754</v>
      </c>
      <c r="R6829" s="1"/>
      <c r="S6829" s="2"/>
      <c r="T6829">
        <v>6828</v>
      </c>
      <c r="U6829" s="1" t="s">
        <v>178</v>
      </c>
      <c r="V6829" s="1"/>
      <c r="W6829" s="2"/>
      <c r="X6829">
        <v>6828</v>
      </c>
      <c r="Y6829" s="1" t="s">
        <v>179</v>
      </c>
      <c r="Z6829" s="1"/>
      <c r="AA6829" s="2"/>
    </row>
    <row r="6830" spans="8:27">
      <c r="H6830">
        <v>6829</v>
      </c>
      <c r="I6830" s="1" t="s">
        <v>752</v>
      </c>
      <c r="J6830" s="1"/>
      <c r="K6830" s="2"/>
      <c r="L6830">
        <v>6829</v>
      </c>
      <c r="M6830" s="1" t="s">
        <v>753</v>
      </c>
      <c r="N6830" s="1"/>
      <c r="O6830" s="2"/>
      <c r="P6830">
        <v>6829</v>
      </c>
      <c r="Q6830" s="1" t="s">
        <v>754</v>
      </c>
      <c r="R6830" s="1"/>
      <c r="S6830" s="2"/>
      <c r="T6830">
        <v>6829</v>
      </c>
      <c r="U6830" s="1" t="s">
        <v>178</v>
      </c>
      <c r="V6830" s="1"/>
      <c r="W6830" s="2"/>
      <c r="X6830">
        <v>6829</v>
      </c>
      <c r="Y6830" s="1" t="s">
        <v>179</v>
      </c>
      <c r="Z6830" s="1"/>
      <c r="AA6830" s="2"/>
    </row>
    <row r="6831" spans="8:27">
      <c r="H6831">
        <v>6830</v>
      </c>
      <c r="I6831" s="1" t="s">
        <v>752</v>
      </c>
      <c r="J6831" s="1"/>
      <c r="K6831" s="2"/>
      <c r="L6831">
        <v>6830</v>
      </c>
      <c r="M6831" s="1" t="s">
        <v>753</v>
      </c>
      <c r="N6831" s="1"/>
      <c r="O6831" s="2"/>
      <c r="P6831">
        <v>6830</v>
      </c>
      <c r="Q6831" s="1" t="s">
        <v>754</v>
      </c>
      <c r="R6831" s="1"/>
      <c r="S6831" s="2"/>
      <c r="T6831">
        <v>6830</v>
      </c>
      <c r="U6831" s="1" t="s">
        <v>178</v>
      </c>
      <c r="V6831" s="1"/>
      <c r="W6831" s="2"/>
      <c r="X6831">
        <v>6830</v>
      </c>
      <c r="Y6831" s="1" t="s">
        <v>179</v>
      </c>
      <c r="Z6831" s="1"/>
      <c r="AA6831" s="2"/>
    </row>
    <row r="6832" spans="8:27">
      <c r="H6832">
        <v>6831</v>
      </c>
      <c r="I6832" s="1" t="s">
        <v>752</v>
      </c>
      <c r="J6832" s="1"/>
      <c r="K6832" s="2"/>
      <c r="L6832">
        <v>6831</v>
      </c>
      <c r="M6832" s="1" t="s">
        <v>753</v>
      </c>
      <c r="N6832" s="1"/>
      <c r="O6832" s="2"/>
      <c r="P6832">
        <v>6831</v>
      </c>
      <c r="Q6832" s="1" t="s">
        <v>754</v>
      </c>
      <c r="R6832" s="1"/>
      <c r="S6832" s="2"/>
      <c r="T6832">
        <v>6831</v>
      </c>
      <c r="U6832" s="1" t="s">
        <v>178</v>
      </c>
      <c r="V6832" s="1"/>
      <c r="W6832" s="2"/>
      <c r="X6832">
        <v>6831</v>
      </c>
      <c r="Y6832" s="1" t="s">
        <v>179</v>
      </c>
      <c r="Z6832" s="1"/>
      <c r="AA6832" s="2"/>
    </row>
    <row r="6833" spans="8:27">
      <c r="H6833">
        <v>6832</v>
      </c>
      <c r="I6833" s="1" t="s">
        <v>752</v>
      </c>
      <c r="J6833" s="1"/>
      <c r="K6833" s="2"/>
      <c r="L6833">
        <v>6832</v>
      </c>
      <c r="M6833" s="1" t="s">
        <v>753</v>
      </c>
      <c r="N6833" s="1"/>
      <c r="O6833" s="2"/>
      <c r="P6833">
        <v>6832</v>
      </c>
      <c r="Q6833" s="1" t="s">
        <v>754</v>
      </c>
      <c r="R6833" s="1"/>
      <c r="S6833" s="2"/>
      <c r="T6833">
        <v>6832</v>
      </c>
      <c r="U6833" s="1" t="s">
        <v>178</v>
      </c>
      <c r="V6833" s="1"/>
      <c r="W6833" s="2"/>
      <c r="X6833">
        <v>6832</v>
      </c>
      <c r="Y6833" s="1" t="s">
        <v>179</v>
      </c>
      <c r="Z6833" s="1"/>
      <c r="AA6833" s="2"/>
    </row>
    <row r="6834" spans="8:27">
      <c r="H6834">
        <v>6833</v>
      </c>
      <c r="I6834" s="1" t="s">
        <v>752</v>
      </c>
      <c r="J6834" s="1"/>
      <c r="K6834" s="2"/>
      <c r="L6834">
        <v>6833</v>
      </c>
      <c r="M6834" s="1" t="s">
        <v>753</v>
      </c>
      <c r="N6834" s="1"/>
      <c r="O6834" s="2"/>
      <c r="P6834">
        <v>6833</v>
      </c>
      <c r="Q6834" s="1" t="s">
        <v>754</v>
      </c>
      <c r="R6834" s="1"/>
      <c r="S6834" s="2"/>
      <c r="T6834">
        <v>6833</v>
      </c>
      <c r="U6834" s="1" t="s">
        <v>178</v>
      </c>
      <c r="V6834" s="1"/>
      <c r="W6834" s="2"/>
      <c r="X6834">
        <v>6833</v>
      </c>
      <c r="Y6834" s="1" t="s">
        <v>179</v>
      </c>
      <c r="Z6834" s="1"/>
      <c r="AA6834" s="2"/>
    </row>
    <row r="6835" spans="8:27">
      <c r="H6835">
        <v>6834</v>
      </c>
      <c r="I6835" s="1" t="s">
        <v>752</v>
      </c>
      <c r="J6835" s="1"/>
      <c r="K6835" s="2"/>
      <c r="L6835">
        <v>6834</v>
      </c>
      <c r="M6835" s="1" t="s">
        <v>753</v>
      </c>
      <c r="N6835" s="1"/>
      <c r="O6835" s="2"/>
      <c r="P6835">
        <v>6834</v>
      </c>
      <c r="Q6835" s="1" t="s">
        <v>754</v>
      </c>
      <c r="R6835" s="1"/>
      <c r="S6835" s="2"/>
      <c r="T6835">
        <v>6834</v>
      </c>
      <c r="U6835" s="1" t="s">
        <v>178</v>
      </c>
      <c r="V6835" s="1"/>
      <c r="W6835" s="2"/>
      <c r="X6835">
        <v>6834</v>
      </c>
      <c r="Y6835" s="1" t="s">
        <v>179</v>
      </c>
      <c r="Z6835" s="1"/>
      <c r="AA6835" s="2"/>
    </row>
    <row r="6836" spans="8:27">
      <c r="H6836">
        <v>6835</v>
      </c>
      <c r="I6836" s="1" t="s">
        <v>752</v>
      </c>
      <c r="J6836" s="1"/>
      <c r="K6836" s="2"/>
      <c r="L6836">
        <v>6835</v>
      </c>
      <c r="M6836" s="1" t="s">
        <v>753</v>
      </c>
      <c r="N6836" s="1"/>
      <c r="O6836" s="2"/>
      <c r="P6836">
        <v>6835</v>
      </c>
      <c r="Q6836" s="1" t="s">
        <v>754</v>
      </c>
      <c r="R6836" s="1"/>
      <c r="S6836" s="2"/>
      <c r="T6836">
        <v>6835</v>
      </c>
      <c r="U6836" s="1" t="s">
        <v>178</v>
      </c>
      <c r="V6836" s="1"/>
      <c r="W6836" s="2"/>
      <c r="X6836">
        <v>6835</v>
      </c>
      <c r="Y6836" s="1" t="s">
        <v>179</v>
      </c>
      <c r="Z6836" s="1"/>
      <c r="AA6836" s="2"/>
    </row>
    <row r="6837" spans="8:27">
      <c r="H6837">
        <v>6836</v>
      </c>
      <c r="I6837" s="1" t="s">
        <v>752</v>
      </c>
      <c r="J6837" s="1"/>
      <c r="K6837" s="2"/>
      <c r="L6837">
        <v>6836</v>
      </c>
      <c r="M6837" s="1" t="s">
        <v>753</v>
      </c>
      <c r="N6837" s="1"/>
      <c r="O6837" s="2"/>
      <c r="P6837">
        <v>6836</v>
      </c>
      <c r="Q6837" s="1" t="s">
        <v>754</v>
      </c>
      <c r="R6837" s="1"/>
      <c r="S6837" s="2"/>
      <c r="T6837">
        <v>6836</v>
      </c>
      <c r="U6837" s="1" t="s">
        <v>178</v>
      </c>
      <c r="V6837" s="1"/>
      <c r="W6837" s="2"/>
      <c r="X6837">
        <v>6836</v>
      </c>
      <c r="Y6837" s="1" t="s">
        <v>179</v>
      </c>
      <c r="Z6837" s="1"/>
      <c r="AA6837" s="2"/>
    </row>
    <row r="6838" spans="8:27">
      <c r="H6838">
        <v>6837</v>
      </c>
      <c r="I6838" s="1" t="s">
        <v>752</v>
      </c>
      <c r="J6838" s="1"/>
      <c r="K6838" s="2"/>
      <c r="L6838">
        <v>6837</v>
      </c>
      <c r="M6838" s="1" t="s">
        <v>753</v>
      </c>
      <c r="N6838" s="1"/>
      <c r="O6838" s="2"/>
      <c r="P6838">
        <v>6837</v>
      </c>
      <c r="Q6838" s="1" t="s">
        <v>754</v>
      </c>
      <c r="R6838" s="1"/>
      <c r="S6838" s="2"/>
      <c r="T6838">
        <v>6837</v>
      </c>
      <c r="U6838" s="1" t="s">
        <v>178</v>
      </c>
      <c r="V6838" s="1"/>
      <c r="W6838" s="2"/>
      <c r="X6838">
        <v>6837</v>
      </c>
      <c r="Y6838" s="1" t="s">
        <v>179</v>
      </c>
      <c r="Z6838" s="1"/>
      <c r="AA6838" s="2"/>
    </row>
    <row r="6839" spans="8:27">
      <c r="H6839">
        <v>6838</v>
      </c>
      <c r="I6839" s="1" t="s">
        <v>752</v>
      </c>
      <c r="J6839" s="1"/>
      <c r="K6839" s="2"/>
      <c r="L6839">
        <v>6838</v>
      </c>
      <c r="M6839" s="1" t="s">
        <v>753</v>
      </c>
      <c r="N6839" s="1"/>
      <c r="O6839" s="2"/>
      <c r="P6839">
        <v>6838</v>
      </c>
      <c r="Q6839" s="1" t="s">
        <v>754</v>
      </c>
      <c r="R6839" s="1"/>
      <c r="S6839" s="2"/>
      <c r="T6839">
        <v>6838</v>
      </c>
      <c r="U6839" s="1" t="s">
        <v>178</v>
      </c>
      <c r="V6839" s="1"/>
      <c r="W6839" s="2"/>
      <c r="X6839">
        <v>6838</v>
      </c>
      <c r="Y6839" s="1" t="s">
        <v>179</v>
      </c>
      <c r="Z6839" s="1"/>
      <c r="AA6839" s="2"/>
    </row>
    <row r="6840" spans="8:27">
      <c r="H6840">
        <v>6839</v>
      </c>
      <c r="I6840" s="1" t="s">
        <v>752</v>
      </c>
      <c r="J6840" s="1"/>
      <c r="K6840" s="2"/>
      <c r="L6840">
        <v>6839</v>
      </c>
      <c r="M6840" s="1" t="s">
        <v>753</v>
      </c>
      <c r="N6840" s="1"/>
      <c r="O6840" s="2"/>
      <c r="P6840">
        <v>6839</v>
      </c>
      <c r="Q6840" s="1" t="s">
        <v>754</v>
      </c>
      <c r="R6840" s="1"/>
      <c r="S6840" s="2"/>
      <c r="T6840">
        <v>6839</v>
      </c>
      <c r="U6840" s="1" t="s">
        <v>178</v>
      </c>
      <c r="V6840" s="1"/>
      <c r="W6840" s="2"/>
      <c r="X6840">
        <v>6839</v>
      </c>
      <c r="Y6840" s="1" t="s">
        <v>179</v>
      </c>
      <c r="Z6840" s="1"/>
      <c r="AA6840" s="2"/>
    </row>
    <row r="6841" spans="8:27">
      <c r="H6841">
        <v>6840</v>
      </c>
      <c r="I6841" s="1" t="s">
        <v>752</v>
      </c>
      <c r="J6841" s="1"/>
      <c r="K6841" s="2"/>
      <c r="L6841">
        <v>6840</v>
      </c>
      <c r="M6841" s="1" t="s">
        <v>753</v>
      </c>
      <c r="N6841" s="1"/>
      <c r="O6841" s="2"/>
      <c r="P6841">
        <v>6840</v>
      </c>
      <c r="Q6841" s="1" t="s">
        <v>754</v>
      </c>
      <c r="R6841" s="1"/>
      <c r="S6841" s="2"/>
      <c r="T6841">
        <v>6840</v>
      </c>
      <c r="U6841" s="1" t="s">
        <v>178</v>
      </c>
      <c r="V6841" s="1"/>
      <c r="W6841" s="2"/>
      <c r="X6841">
        <v>6840</v>
      </c>
      <c r="Y6841" s="1" t="s">
        <v>179</v>
      </c>
      <c r="Z6841" s="1"/>
      <c r="AA6841" s="2"/>
    </row>
    <row r="6842" spans="8:27">
      <c r="H6842">
        <v>6841</v>
      </c>
      <c r="I6842" s="1" t="s">
        <v>752</v>
      </c>
      <c r="J6842" s="1"/>
      <c r="K6842" s="2"/>
      <c r="L6842">
        <v>6841</v>
      </c>
      <c r="M6842" s="1" t="s">
        <v>753</v>
      </c>
      <c r="N6842" s="1"/>
      <c r="O6842" s="2"/>
      <c r="P6842">
        <v>6841</v>
      </c>
      <c r="Q6842" s="1" t="s">
        <v>754</v>
      </c>
      <c r="R6842" s="1"/>
      <c r="S6842" s="2"/>
      <c r="T6842">
        <v>6841</v>
      </c>
      <c r="U6842" s="1" t="s">
        <v>178</v>
      </c>
      <c r="V6842" s="1"/>
      <c r="W6842" s="2"/>
      <c r="X6842">
        <v>6841</v>
      </c>
      <c r="Y6842" s="1" t="s">
        <v>179</v>
      </c>
      <c r="Z6842" s="1"/>
      <c r="AA6842" s="2"/>
    </row>
    <row r="6843" spans="8:27">
      <c r="H6843">
        <v>6842</v>
      </c>
      <c r="I6843" s="1" t="s">
        <v>752</v>
      </c>
      <c r="J6843" s="1"/>
      <c r="K6843" s="2"/>
      <c r="L6843">
        <v>6842</v>
      </c>
      <c r="M6843" s="1" t="s">
        <v>753</v>
      </c>
      <c r="N6843" s="1"/>
      <c r="O6843" s="2"/>
      <c r="P6843">
        <v>6842</v>
      </c>
      <c r="Q6843" s="1" t="s">
        <v>754</v>
      </c>
      <c r="R6843" s="1"/>
      <c r="S6843" s="2"/>
      <c r="T6843">
        <v>6842</v>
      </c>
      <c r="U6843" s="1" t="s">
        <v>178</v>
      </c>
      <c r="V6843" s="1"/>
      <c r="W6843" s="2"/>
      <c r="X6843">
        <v>6842</v>
      </c>
      <c r="Y6843" s="1" t="s">
        <v>179</v>
      </c>
      <c r="Z6843" s="1"/>
      <c r="AA6843" s="2"/>
    </row>
    <row r="6844" spans="8:27">
      <c r="H6844">
        <v>6843</v>
      </c>
      <c r="I6844" s="1" t="s">
        <v>752</v>
      </c>
      <c r="J6844" s="1"/>
      <c r="K6844" s="2"/>
      <c r="L6844">
        <v>6843</v>
      </c>
      <c r="M6844" s="1" t="s">
        <v>753</v>
      </c>
      <c r="N6844" s="1"/>
      <c r="O6844" s="2"/>
      <c r="P6844">
        <v>6843</v>
      </c>
      <c r="Q6844" s="1" t="s">
        <v>754</v>
      </c>
      <c r="R6844" s="1"/>
      <c r="S6844" s="2"/>
      <c r="T6844">
        <v>6843</v>
      </c>
      <c r="U6844" s="1" t="s">
        <v>178</v>
      </c>
      <c r="V6844" s="1"/>
      <c r="W6844" s="2"/>
      <c r="X6844">
        <v>6843</v>
      </c>
      <c r="Y6844" s="1" t="s">
        <v>179</v>
      </c>
      <c r="Z6844" s="1"/>
      <c r="AA6844" s="2"/>
    </row>
    <row r="6845" spans="8:27">
      <c r="H6845">
        <v>6844</v>
      </c>
      <c r="I6845" s="1" t="s">
        <v>752</v>
      </c>
      <c r="J6845" s="1"/>
      <c r="K6845" s="2"/>
      <c r="L6845">
        <v>6844</v>
      </c>
      <c r="M6845" s="1" t="s">
        <v>753</v>
      </c>
      <c r="N6845" s="1"/>
      <c r="O6845" s="2"/>
      <c r="P6845">
        <v>6844</v>
      </c>
      <c r="Q6845" s="1" t="s">
        <v>754</v>
      </c>
      <c r="R6845" s="1"/>
      <c r="S6845" s="2"/>
      <c r="T6845">
        <v>6844</v>
      </c>
      <c r="U6845" s="1" t="s">
        <v>178</v>
      </c>
      <c r="V6845" s="1"/>
      <c r="W6845" s="2"/>
      <c r="X6845">
        <v>6844</v>
      </c>
      <c r="Y6845" s="1" t="s">
        <v>179</v>
      </c>
      <c r="Z6845" s="1"/>
      <c r="AA6845" s="2"/>
    </row>
    <row r="6846" spans="8:27">
      <c r="H6846">
        <v>6845</v>
      </c>
      <c r="I6846" s="1" t="s">
        <v>752</v>
      </c>
      <c r="J6846" s="1"/>
      <c r="K6846" s="2"/>
      <c r="L6846">
        <v>6845</v>
      </c>
      <c r="M6846" s="1" t="s">
        <v>753</v>
      </c>
      <c r="N6846" s="1"/>
      <c r="O6846" s="2"/>
      <c r="P6846">
        <v>6845</v>
      </c>
      <c r="Q6846" s="1" t="s">
        <v>754</v>
      </c>
      <c r="R6846" s="1"/>
      <c r="S6846" s="2"/>
      <c r="T6846">
        <v>6845</v>
      </c>
      <c r="U6846" s="1" t="s">
        <v>178</v>
      </c>
      <c r="V6846" s="1"/>
      <c r="W6846" s="2"/>
      <c r="X6846">
        <v>6845</v>
      </c>
      <c r="Y6846" s="1" t="s">
        <v>179</v>
      </c>
      <c r="Z6846" s="1"/>
      <c r="AA6846" s="2"/>
    </row>
    <row r="6847" spans="8:27">
      <c r="H6847">
        <v>6846</v>
      </c>
      <c r="I6847" s="1" t="s">
        <v>752</v>
      </c>
      <c r="J6847" s="1"/>
      <c r="K6847" s="2"/>
      <c r="L6847">
        <v>6846</v>
      </c>
      <c r="M6847" s="1" t="s">
        <v>753</v>
      </c>
      <c r="N6847" s="1"/>
      <c r="O6847" s="2"/>
      <c r="P6847">
        <v>6846</v>
      </c>
      <c r="Q6847" s="1" t="s">
        <v>754</v>
      </c>
      <c r="R6847" s="1"/>
      <c r="S6847" s="2"/>
      <c r="T6847">
        <v>6846</v>
      </c>
      <c r="U6847" s="1" t="s">
        <v>178</v>
      </c>
      <c r="V6847" s="1"/>
      <c r="W6847" s="2"/>
      <c r="X6847">
        <v>6846</v>
      </c>
      <c r="Y6847" s="1" t="s">
        <v>179</v>
      </c>
      <c r="Z6847" s="1"/>
      <c r="AA6847" s="2"/>
    </row>
    <row r="6848" spans="8:27">
      <c r="H6848">
        <v>6847</v>
      </c>
      <c r="I6848" s="1" t="s">
        <v>752</v>
      </c>
      <c r="J6848" s="1"/>
      <c r="K6848" s="2"/>
      <c r="L6848">
        <v>6847</v>
      </c>
      <c r="M6848" s="1" t="s">
        <v>753</v>
      </c>
      <c r="N6848" s="1"/>
      <c r="O6848" s="2"/>
      <c r="P6848">
        <v>6847</v>
      </c>
      <c r="Q6848" s="1" t="s">
        <v>754</v>
      </c>
      <c r="R6848" s="1"/>
      <c r="S6848" s="2"/>
      <c r="T6848">
        <v>6847</v>
      </c>
      <c r="U6848" s="1" t="s">
        <v>178</v>
      </c>
      <c r="V6848" s="1"/>
      <c r="W6848" s="2"/>
      <c r="X6848">
        <v>6847</v>
      </c>
      <c r="Y6848" s="1" t="s">
        <v>179</v>
      </c>
      <c r="Z6848" s="1"/>
      <c r="AA6848" s="2"/>
    </row>
    <row r="6849" spans="8:27">
      <c r="H6849">
        <v>6848</v>
      </c>
      <c r="I6849" s="1" t="s">
        <v>752</v>
      </c>
      <c r="J6849" s="1"/>
      <c r="K6849" s="2"/>
      <c r="L6849">
        <v>6848</v>
      </c>
      <c r="M6849" s="1" t="s">
        <v>753</v>
      </c>
      <c r="N6849" s="1"/>
      <c r="O6849" s="2"/>
      <c r="P6849">
        <v>6848</v>
      </c>
      <c r="Q6849" s="1" t="s">
        <v>754</v>
      </c>
      <c r="R6849" s="1"/>
      <c r="S6849" s="2"/>
      <c r="T6849">
        <v>6848</v>
      </c>
      <c r="U6849" s="1" t="s">
        <v>178</v>
      </c>
      <c r="V6849" s="1"/>
      <c r="W6849" s="2"/>
      <c r="X6849">
        <v>6848</v>
      </c>
      <c r="Y6849" s="1" t="s">
        <v>179</v>
      </c>
      <c r="Z6849" s="1"/>
      <c r="AA6849" s="2"/>
    </row>
    <row r="6850" spans="8:27">
      <c r="H6850">
        <v>6849</v>
      </c>
      <c r="I6850" s="1" t="s">
        <v>752</v>
      </c>
      <c r="J6850" s="1"/>
      <c r="K6850" s="2"/>
      <c r="L6850">
        <v>6849</v>
      </c>
      <c r="M6850" s="1" t="s">
        <v>753</v>
      </c>
      <c r="N6850" s="1"/>
      <c r="O6850" s="2"/>
      <c r="P6850">
        <v>6849</v>
      </c>
      <c r="Q6850" s="1" t="s">
        <v>754</v>
      </c>
      <c r="R6850" s="1"/>
      <c r="S6850" s="2"/>
      <c r="T6850">
        <v>6849</v>
      </c>
      <c r="U6850" s="1" t="s">
        <v>178</v>
      </c>
      <c r="V6850" s="1"/>
      <c r="W6850" s="2"/>
      <c r="X6850">
        <v>6849</v>
      </c>
      <c r="Y6850" s="1" t="s">
        <v>179</v>
      </c>
      <c r="Z6850" s="1"/>
      <c r="AA6850" s="2"/>
    </row>
    <row r="6851" spans="8:27">
      <c r="H6851">
        <v>6850</v>
      </c>
      <c r="I6851" s="1" t="s">
        <v>752</v>
      </c>
      <c r="J6851" s="1"/>
      <c r="K6851" s="2"/>
      <c r="L6851">
        <v>6850</v>
      </c>
      <c r="M6851" s="1" t="s">
        <v>753</v>
      </c>
      <c r="N6851" s="1"/>
      <c r="O6851" s="2"/>
      <c r="P6851">
        <v>6850</v>
      </c>
      <c r="Q6851" s="1" t="s">
        <v>754</v>
      </c>
      <c r="R6851" s="1"/>
      <c r="S6851" s="2"/>
      <c r="T6851">
        <v>6850</v>
      </c>
      <c r="U6851" s="1" t="s">
        <v>178</v>
      </c>
      <c r="V6851" s="1"/>
      <c r="W6851" s="2"/>
      <c r="X6851">
        <v>6850</v>
      </c>
      <c r="Y6851" s="1" t="s">
        <v>179</v>
      </c>
      <c r="Z6851" s="1"/>
      <c r="AA6851" s="2"/>
    </row>
    <row r="6852" spans="8:27">
      <c r="H6852">
        <v>6851</v>
      </c>
      <c r="I6852" s="1" t="s">
        <v>752</v>
      </c>
      <c r="J6852" s="1"/>
      <c r="K6852" s="2"/>
      <c r="L6852">
        <v>6851</v>
      </c>
      <c r="M6852" s="1" t="s">
        <v>753</v>
      </c>
      <c r="N6852" s="1"/>
      <c r="O6852" s="2"/>
      <c r="P6852">
        <v>6851</v>
      </c>
      <c r="Q6852" s="1" t="s">
        <v>754</v>
      </c>
      <c r="R6852" s="1"/>
      <c r="S6852" s="2"/>
      <c r="T6852">
        <v>6851</v>
      </c>
      <c r="U6852" s="1" t="s">
        <v>178</v>
      </c>
      <c r="V6852" s="1"/>
      <c r="W6852" s="2"/>
      <c r="X6852">
        <v>6851</v>
      </c>
      <c r="Y6852" s="1" t="s">
        <v>179</v>
      </c>
      <c r="Z6852" s="1"/>
      <c r="AA6852" s="2"/>
    </row>
    <row r="6853" spans="8:27">
      <c r="H6853">
        <v>6852</v>
      </c>
      <c r="I6853" s="1" t="s">
        <v>752</v>
      </c>
      <c r="J6853" s="1"/>
      <c r="K6853" s="2"/>
      <c r="L6853">
        <v>6852</v>
      </c>
      <c r="M6853" s="1" t="s">
        <v>753</v>
      </c>
      <c r="N6853" s="1"/>
      <c r="O6853" s="2"/>
      <c r="P6853">
        <v>6852</v>
      </c>
      <c r="Q6853" s="1" t="s">
        <v>754</v>
      </c>
      <c r="R6853" s="1"/>
      <c r="S6853" s="2"/>
      <c r="T6853">
        <v>6852</v>
      </c>
      <c r="U6853" s="1" t="s">
        <v>178</v>
      </c>
      <c r="V6853" s="1"/>
      <c r="W6853" s="2"/>
      <c r="X6853">
        <v>6852</v>
      </c>
      <c r="Y6853" s="1" t="s">
        <v>179</v>
      </c>
      <c r="Z6853" s="1"/>
      <c r="AA6853" s="2"/>
    </row>
    <row r="6854" spans="8:27">
      <c r="H6854">
        <v>6853</v>
      </c>
      <c r="I6854" s="1" t="s">
        <v>752</v>
      </c>
      <c r="J6854" s="1"/>
      <c r="K6854" s="2"/>
      <c r="L6854">
        <v>6853</v>
      </c>
      <c r="M6854" s="1" t="s">
        <v>753</v>
      </c>
      <c r="N6854" s="1"/>
      <c r="O6854" s="2"/>
      <c r="P6854">
        <v>6853</v>
      </c>
      <c r="Q6854" s="1" t="s">
        <v>754</v>
      </c>
      <c r="R6854" s="1"/>
      <c r="S6854" s="2"/>
      <c r="T6854">
        <v>6853</v>
      </c>
      <c r="U6854" s="1" t="s">
        <v>178</v>
      </c>
      <c r="V6854" s="1"/>
      <c r="W6854" s="2"/>
      <c r="X6854">
        <v>6853</v>
      </c>
      <c r="Y6854" s="1" t="s">
        <v>179</v>
      </c>
      <c r="Z6854" s="1"/>
      <c r="AA6854" s="2"/>
    </row>
    <row r="6855" spans="8:27">
      <c r="H6855">
        <v>6854</v>
      </c>
      <c r="I6855" s="1" t="s">
        <v>752</v>
      </c>
      <c r="J6855" s="1"/>
      <c r="K6855" s="2"/>
      <c r="L6855">
        <v>6854</v>
      </c>
      <c r="M6855" s="1" t="s">
        <v>753</v>
      </c>
      <c r="N6855" s="1"/>
      <c r="O6855" s="2"/>
      <c r="P6855">
        <v>6854</v>
      </c>
      <c r="Q6855" s="1" t="s">
        <v>754</v>
      </c>
      <c r="R6855" s="1"/>
      <c r="S6855" s="2"/>
      <c r="T6855">
        <v>6854</v>
      </c>
      <c r="U6855" s="1" t="s">
        <v>178</v>
      </c>
      <c r="V6855" s="1"/>
      <c r="W6855" s="2"/>
      <c r="X6855">
        <v>6854</v>
      </c>
      <c r="Y6855" s="1" t="s">
        <v>179</v>
      </c>
      <c r="Z6855" s="1"/>
      <c r="AA6855" s="2"/>
    </row>
    <row r="6856" spans="8:27">
      <c r="H6856">
        <v>6855</v>
      </c>
      <c r="I6856" s="1" t="s">
        <v>752</v>
      </c>
      <c r="J6856" s="1"/>
      <c r="K6856" s="2"/>
      <c r="L6856">
        <v>6855</v>
      </c>
      <c r="M6856" s="1" t="s">
        <v>753</v>
      </c>
      <c r="N6856" s="1"/>
      <c r="O6856" s="2"/>
      <c r="P6856">
        <v>6855</v>
      </c>
      <c r="Q6856" s="1" t="s">
        <v>754</v>
      </c>
      <c r="R6856" s="1"/>
      <c r="S6856" s="2"/>
      <c r="T6856">
        <v>6855</v>
      </c>
      <c r="U6856" s="1" t="s">
        <v>178</v>
      </c>
      <c r="V6856" s="1"/>
      <c r="W6856" s="2"/>
      <c r="X6856">
        <v>6855</v>
      </c>
      <c r="Y6856" s="1" t="s">
        <v>179</v>
      </c>
      <c r="Z6856" s="1"/>
      <c r="AA6856" s="2"/>
    </row>
    <row r="6857" spans="8:27">
      <c r="H6857">
        <v>6856</v>
      </c>
      <c r="I6857" s="1" t="s">
        <v>752</v>
      </c>
      <c r="J6857" s="1"/>
      <c r="K6857" s="2"/>
      <c r="L6857">
        <v>6856</v>
      </c>
      <c r="M6857" s="1" t="s">
        <v>753</v>
      </c>
      <c r="N6857" s="1"/>
      <c r="O6857" s="2"/>
      <c r="P6857">
        <v>6856</v>
      </c>
      <c r="Q6857" s="1" t="s">
        <v>754</v>
      </c>
      <c r="R6857" s="1"/>
      <c r="S6857" s="2"/>
      <c r="T6857">
        <v>6856</v>
      </c>
      <c r="U6857" s="1" t="s">
        <v>178</v>
      </c>
      <c r="V6857" s="1"/>
      <c r="W6857" s="2"/>
      <c r="X6857">
        <v>6856</v>
      </c>
      <c r="Y6857" s="1" t="s">
        <v>179</v>
      </c>
      <c r="Z6857" s="1"/>
      <c r="AA6857" s="2"/>
    </row>
    <row r="6858" spans="8:27">
      <c r="H6858">
        <v>6857</v>
      </c>
      <c r="I6858" s="1" t="s">
        <v>752</v>
      </c>
      <c r="J6858" s="1"/>
      <c r="K6858" s="2"/>
      <c r="L6858">
        <v>6857</v>
      </c>
      <c r="M6858" s="1" t="s">
        <v>753</v>
      </c>
      <c r="N6858" s="1"/>
      <c r="O6858" s="2"/>
      <c r="P6858">
        <v>6857</v>
      </c>
      <c r="Q6858" s="1" t="s">
        <v>754</v>
      </c>
      <c r="R6858" s="1"/>
      <c r="S6858" s="2"/>
      <c r="T6858">
        <v>6857</v>
      </c>
      <c r="U6858" s="1" t="s">
        <v>178</v>
      </c>
      <c r="V6858" s="1"/>
      <c r="W6858" s="2"/>
      <c r="X6858">
        <v>6857</v>
      </c>
      <c r="Y6858" s="1" t="s">
        <v>179</v>
      </c>
      <c r="Z6858" s="1"/>
      <c r="AA6858" s="2"/>
    </row>
    <row r="6859" spans="8:27">
      <c r="H6859">
        <v>6858</v>
      </c>
      <c r="I6859" s="1" t="s">
        <v>752</v>
      </c>
      <c r="J6859" s="1"/>
      <c r="K6859" s="2"/>
      <c r="L6859">
        <v>6858</v>
      </c>
      <c r="M6859" s="1" t="s">
        <v>753</v>
      </c>
      <c r="N6859" s="1"/>
      <c r="O6859" s="2"/>
      <c r="P6859">
        <v>6858</v>
      </c>
      <c r="Q6859" s="1" t="s">
        <v>754</v>
      </c>
      <c r="R6859" s="1"/>
      <c r="S6859" s="2"/>
      <c r="T6859">
        <v>6858</v>
      </c>
      <c r="U6859" s="1" t="s">
        <v>178</v>
      </c>
      <c r="V6859" s="1"/>
      <c r="W6859" s="2"/>
      <c r="X6859">
        <v>6858</v>
      </c>
      <c r="Y6859" s="1" t="s">
        <v>179</v>
      </c>
      <c r="Z6859" s="1"/>
      <c r="AA6859" s="2"/>
    </row>
    <row r="6860" spans="8:27">
      <c r="H6860">
        <v>6859</v>
      </c>
      <c r="I6860" s="1" t="s">
        <v>752</v>
      </c>
      <c r="J6860" s="1"/>
      <c r="K6860" s="2"/>
      <c r="L6860">
        <v>6859</v>
      </c>
      <c r="M6860" s="1" t="s">
        <v>753</v>
      </c>
      <c r="N6860" s="1"/>
      <c r="O6860" s="2"/>
      <c r="P6860">
        <v>6859</v>
      </c>
      <c r="Q6860" s="1" t="s">
        <v>754</v>
      </c>
      <c r="R6860" s="1"/>
      <c r="S6860" s="2"/>
      <c r="T6860">
        <v>6859</v>
      </c>
      <c r="U6860" s="1" t="s">
        <v>178</v>
      </c>
      <c r="V6860" s="1"/>
      <c r="W6860" s="2"/>
      <c r="X6860">
        <v>6859</v>
      </c>
      <c r="Y6860" s="1" t="s">
        <v>179</v>
      </c>
      <c r="Z6860" s="1"/>
      <c r="AA6860" s="2"/>
    </row>
    <row r="6861" spans="8:27">
      <c r="H6861">
        <v>6860</v>
      </c>
      <c r="I6861" s="1" t="s">
        <v>752</v>
      </c>
      <c r="J6861" s="1"/>
      <c r="K6861" s="2"/>
      <c r="L6861">
        <v>6860</v>
      </c>
      <c r="M6861" s="1" t="s">
        <v>753</v>
      </c>
      <c r="N6861" s="1"/>
      <c r="O6861" s="2"/>
      <c r="P6861">
        <v>6860</v>
      </c>
      <c r="Q6861" s="1" t="s">
        <v>754</v>
      </c>
      <c r="R6861" s="1"/>
      <c r="S6861" s="2"/>
      <c r="T6861">
        <v>6860</v>
      </c>
      <c r="U6861" s="1" t="s">
        <v>178</v>
      </c>
      <c r="V6861" s="1"/>
      <c r="W6861" s="2"/>
      <c r="X6861">
        <v>6860</v>
      </c>
      <c r="Y6861" s="1" t="s">
        <v>179</v>
      </c>
      <c r="Z6861" s="1"/>
      <c r="AA6861" s="2"/>
    </row>
    <row r="6862" spans="8:27">
      <c r="H6862">
        <v>6861</v>
      </c>
      <c r="I6862" s="1" t="s">
        <v>752</v>
      </c>
      <c r="J6862" s="1"/>
      <c r="K6862" s="2"/>
      <c r="L6862">
        <v>6861</v>
      </c>
      <c r="M6862" s="1" t="s">
        <v>753</v>
      </c>
      <c r="N6862" s="1"/>
      <c r="O6862" s="2"/>
      <c r="P6862">
        <v>6861</v>
      </c>
      <c r="Q6862" s="1" t="s">
        <v>754</v>
      </c>
      <c r="R6862" s="1"/>
      <c r="S6862" s="2"/>
      <c r="T6862">
        <v>6861</v>
      </c>
      <c r="U6862" s="1" t="s">
        <v>178</v>
      </c>
      <c r="V6862" s="1"/>
      <c r="W6862" s="2"/>
      <c r="X6862">
        <v>6861</v>
      </c>
      <c r="Y6862" s="1" t="s">
        <v>179</v>
      </c>
      <c r="Z6862" s="1"/>
      <c r="AA6862" s="2"/>
    </row>
    <row r="6863" spans="8:27">
      <c r="H6863">
        <v>6862</v>
      </c>
      <c r="I6863" s="1" t="s">
        <v>752</v>
      </c>
      <c r="J6863" s="1"/>
      <c r="K6863" s="2"/>
      <c r="L6863">
        <v>6862</v>
      </c>
      <c r="M6863" s="1" t="s">
        <v>753</v>
      </c>
      <c r="N6863" s="1"/>
      <c r="O6863" s="2"/>
      <c r="P6863">
        <v>6862</v>
      </c>
      <c r="Q6863" s="1" t="s">
        <v>754</v>
      </c>
      <c r="R6863" s="1"/>
      <c r="S6863" s="2"/>
      <c r="T6863">
        <v>6862</v>
      </c>
      <c r="U6863" s="1" t="s">
        <v>178</v>
      </c>
      <c r="V6863" s="1"/>
      <c r="W6863" s="2"/>
      <c r="X6863">
        <v>6862</v>
      </c>
      <c r="Y6863" s="1" t="s">
        <v>179</v>
      </c>
      <c r="Z6863" s="1"/>
      <c r="AA6863" s="2"/>
    </row>
    <row r="6864" spans="8:27">
      <c r="H6864">
        <v>6863</v>
      </c>
      <c r="I6864" s="1" t="s">
        <v>752</v>
      </c>
      <c r="J6864" s="1"/>
      <c r="K6864" s="2"/>
      <c r="L6864">
        <v>6863</v>
      </c>
      <c r="M6864" s="1" t="s">
        <v>753</v>
      </c>
      <c r="N6864" s="1"/>
      <c r="O6864" s="2"/>
      <c r="P6864">
        <v>6863</v>
      </c>
      <c r="Q6864" s="1" t="s">
        <v>754</v>
      </c>
      <c r="R6864" s="1"/>
      <c r="S6864" s="2"/>
      <c r="T6864">
        <v>6863</v>
      </c>
      <c r="U6864" s="1" t="s">
        <v>178</v>
      </c>
      <c r="V6864" s="1"/>
      <c r="W6864" s="2"/>
      <c r="X6864">
        <v>6863</v>
      </c>
      <c r="Y6864" s="1" t="s">
        <v>179</v>
      </c>
      <c r="Z6864" s="1"/>
      <c r="AA6864" s="2"/>
    </row>
    <row r="6865" spans="8:27">
      <c r="H6865">
        <v>6864</v>
      </c>
      <c r="I6865" s="1" t="s">
        <v>752</v>
      </c>
      <c r="J6865" s="1"/>
      <c r="K6865" s="2"/>
      <c r="L6865">
        <v>6864</v>
      </c>
      <c r="M6865" s="1" t="s">
        <v>753</v>
      </c>
      <c r="N6865" s="1"/>
      <c r="O6865" s="2"/>
      <c r="P6865">
        <v>6864</v>
      </c>
      <c r="Q6865" s="1" t="s">
        <v>754</v>
      </c>
      <c r="R6865" s="1"/>
      <c r="S6865" s="2"/>
      <c r="T6865">
        <v>6864</v>
      </c>
      <c r="U6865" s="1" t="s">
        <v>178</v>
      </c>
      <c r="V6865" s="1"/>
      <c r="W6865" s="2"/>
      <c r="X6865">
        <v>6864</v>
      </c>
      <c r="Y6865" s="1" t="s">
        <v>179</v>
      </c>
      <c r="Z6865" s="1"/>
      <c r="AA6865" s="2"/>
    </row>
    <row r="6866" spans="8:27">
      <c r="H6866">
        <v>6865</v>
      </c>
      <c r="I6866" s="1" t="s">
        <v>752</v>
      </c>
      <c r="J6866" s="1"/>
      <c r="K6866" s="2"/>
      <c r="L6866">
        <v>6865</v>
      </c>
      <c r="M6866" s="1" t="s">
        <v>753</v>
      </c>
      <c r="N6866" s="1"/>
      <c r="O6866" s="2"/>
      <c r="P6866">
        <v>6865</v>
      </c>
      <c r="Q6866" s="1" t="s">
        <v>754</v>
      </c>
      <c r="R6866" s="1"/>
      <c r="S6866" s="2"/>
      <c r="T6866">
        <v>6865</v>
      </c>
      <c r="U6866" s="1" t="s">
        <v>178</v>
      </c>
      <c r="V6866" s="1"/>
      <c r="W6866" s="2"/>
      <c r="X6866">
        <v>6865</v>
      </c>
      <c r="Y6866" s="1" t="s">
        <v>179</v>
      </c>
      <c r="Z6866" s="1"/>
      <c r="AA6866" s="2"/>
    </row>
    <row r="6867" spans="8:27">
      <c r="H6867">
        <v>6866</v>
      </c>
      <c r="I6867" s="1" t="s">
        <v>752</v>
      </c>
      <c r="J6867" s="1"/>
      <c r="K6867" s="2"/>
      <c r="L6867">
        <v>6866</v>
      </c>
      <c r="M6867" s="1" t="s">
        <v>753</v>
      </c>
      <c r="N6867" s="1"/>
      <c r="O6867" s="2"/>
      <c r="P6867">
        <v>6866</v>
      </c>
      <c r="Q6867" s="1" t="s">
        <v>754</v>
      </c>
      <c r="R6867" s="1"/>
      <c r="S6867" s="2"/>
      <c r="T6867">
        <v>6866</v>
      </c>
      <c r="U6867" s="1" t="s">
        <v>178</v>
      </c>
      <c r="V6867" s="1"/>
      <c r="W6867" s="2"/>
      <c r="X6867">
        <v>6866</v>
      </c>
      <c r="Y6867" s="1" t="s">
        <v>179</v>
      </c>
      <c r="Z6867" s="1"/>
      <c r="AA6867" s="2"/>
    </row>
    <row r="6868" spans="8:27">
      <c r="H6868">
        <v>6867</v>
      </c>
      <c r="I6868" s="1" t="s">
        <v>752</v>
      </c>
      <c r="J6868" s="1"/>
      <c r="K6868" s="2"/>
      <c r="L6868">
        <v>6867</v>
      </c>
      <c r="M6868" s="1" t="s">
        <v>753</v>
      </c>
      <c r="N6868" s="1"/>
      <c r="O6868" s="2"/>
      <c r="P6868">
        <v>6867</v>
      </c>
      <c r="Q6868" s="1" t="s">
        <v>754</v>
      </c>
      <c r="R6868" s="1"/>
      <c r="S6868" s="2"/>
      <c r="T6868">
        <v>6867</v>
      </c>
      <c r="U6868" s="1" t="s">
        <v>178</v>
      </c>
      <c r="V6868" s="1"/>
      <c r="W6868" s="2"/>
      <c r="X6868">
        <v>6867</v>
      </c>
      <c r="Y6868" s="1" t="s">
        <v>179</v>
      </c>
      <c r="Z6868" s="1"/>
      <c r="AA6868" s="2"/>
    </row>
    <row r="6869" spans="8:27">
      <c r="H6869">
        <v>6868</v>
      </c>
      <c r="I6869" s="1" t="s">
        <v>752</v>
      </c>
      <c r="J6869" s="1"/>
      <c r="K6869" s="2"/>
      <c r="L6869">
        <v>6868</v>
      </c>
      <c r="M6869" s="1" t="s">
        <v>753</v>
      </c>
      <c r="N6869" s="1"/>
      <c r="O6869" s="2"/>
      <c r="P6869">
        <v>6868</v>
      </c>
      <c r="Q6869" s="1" t="s">
        <v>754</v>
      </c>
      <c r="R6869" s="1"/>
      <c r="S6869" s="2"/>
      <c r="T6869">
        <v>6868</v>
      </c>
      <c r="U6869" s="1" t="s">
        <v>178</v>
      </c>
      <c r="V6869" s="1"/>
      <c r="W6869" s="2"/>
      <c r="X6869">
        <v>6868</v>
      </c>
      <c r="Y6869" s="1" t="s">
        <v>179</v>
      </c>
      <c r="Z6869" s="1"/>
      <c r="AA6869" s="2"/>
    </row>
    <row r="6870" spans="8:27">
      <c r="H6870">
        <v>6869</v>
      </c>
      <c r="I6870" s="1" t="s">
        <v>752</v>
      </c>
      <c r="J6870" s="1"/>
      <c r="K6870" s="2"/>
      <c r="L6870">
        <v>6869</v>
      </c>
      <c r="M6870" s="1" t="s">
        <v>753</v>
      </c>
      <c r="N6870" s="1"/>
      <c r="O6870" s="2"/>
      <c r="P6870">
        <v>6869</v>
      </c>
      <c r="Q6870" s="1" t="s">
        <v>754</v>
      </c>
      <c r="R6870" s="1"/>
      <c r="S6870" s="2"/>
      <c r="T6870">
        <v>6869</v>
      </c>
      <c r="U6870" s="1" t="s">
        <v>178</v>
      </c>
      <c r="V6870" s="1"/>
      <c r="W6870" s="2"/>
      <c r="X6870">
        <v>6869</v>
      </c>
      <c r="Y6870" s="1" t="s">
        <v>179</v>
      </c>
      <c r="Z6870" s="1"/>
      <c r="AA6870" s="2"/>
    </row>
    <row r="6871" spans="8:27">
      <c r="H6871">
        <v>6870</v>
      </c>
      <c r="I6871" s="1" t="s">
        <v>752</v>
      </c>
      <c r="J6871" s="1"/>
      <c r="K6871" s="2"/>
      <c r="L6871">
        <v>6870</v>
      </c>
      <c r="M6871" s="1" t="s">
        <v>753</v>
      </c>
      <c r="N6871" s="1"/>
      <c r="O6871" s="2"/>
      <c r="P6871">
        <v>6870</v>
      </c>
      <c r="Q6871" s="1" t="s">
        <v>754</v>
      </c>
      <c r="R6871" s="1"/>
      <c r="S6871" s="2"/>
      <c r="T6871">
        <v>6870</v>
      </c>
      <c r="U6871" s="1" t="s">
        <v>178</v>
      </c>
      <c r="V6871" s="1"/>
      <c r="W6871" s="2"/>
      <c r="X6871">
        <v>6870</v>
      </c>
      <c r="Y6871" s="1" t="s">
        <v>179</v>
      </c>
      <c r="Z6871" s="1"/>
      <c r="AA6871" s="2"/>
    </row>
    <row r="6872" spans="8:27">
      <c r="H6872">
        <v>6871</v>
      </c>
      <c r="I6872" s="1" t="s">
        <v>752</v>
      </c>
      <c r="J6872" s="1"/>
      <c r="K6872" s="2"/>
      <c r="L6872">
        <v>6871</v>
      </c>
      <c r="M6872" s="1" t="s">
        <v>753</v>
      </c>
      <c r="N6872" s="1"/>
      <c r="O6872" s="2"/>
      <c r="P6872">
        <v>6871</v>
      </c>
      <c r="Q6872" s="1" t="s">
        <v>754</v>
      </c>
      <c r="R6872" s="1"/>
      <c r="S6872" s="2"/>
      <c r="T6872">
        <v>6871</v>
      </c>
      <c r="U6872" s="1" t="s">
        <v>178</v>
      </c>
      <c r="V6872" s="1"/>
      <c r="W6872" s="2"/>
      <c r="X6872">
        <v>6871</v>
      </c>
      <c r="Y6872" s="1" t="s">
        <v>179</v>
      </c>
      <c r="Z6872" s="1"/>
      <c r="AA6872" s="2"/>
    </row>
    <row r="6873" spans="8:27">
      <c r="H6873">
        <v>6872</v>
      </c>
      <c r="I6873" s="1" t="s">
        <v>752</v>
      </c>
      <c r="J6873" s="1"/>
      <c r="K6873" s="2"/>
      <c r="L6873">
        <v>6872</v>
      </c>
      <c r="M6873" s="1" t="s">
        <v>753</v>
      </c>
      <c r="N6873" s="1"/>
      <c r="O6873" s="2"/>
      <c r="P6873">
        <v>6872</v>
      </c>
      <c r="Q6873" s="1" t="s">
        <v>754</v>
      </c>
      <c r="R6873" s="1"/>
      <c r="S6873" s="2"/>
      <c r="T6873">
        <v>6872</v>
      </c>
      <c r="U6873" s="1" t="s">
        <v>178</v>
      </c>
      <c r="V6873" s="1"/>
      <c r="W6873" s="2"/>
      <c r="X6873">
        <v>6872</v>
      </c>
      <c r="Y6873" s="1" t="s">
        <v>179</v>
      </c>
      <c r="Z6873" s="1"/>
      <c r="AA6873" s="2"/>
    </row>
    <row r="6874" spans="8:27">
      <c r="H6874">
        <v>6873</v>
      </c>
      <c r="I6874" s="1" t="s">
        <v>752</v>
      </c>
      <c r="J6874" s="1"/>
      <c r="K6874" s="2"/>
      <c r="L6874">
        <v>6873</v>
      </c>
      <c r="M6874" s="1" t="s">
        <v>753</v>
      </c>
      <c r="N6874" s="1"/>
      <c r="O6874" s="2"/>
      <c r="P6874">
        <v>6873</v>
      </c>
      <c r="Q6874" s="1" t="s">
        <v>754</v>
      </c>
      <c r="R6874" s="1"/>
      <c r="S6874" s="2"/>
      <c r="T6874">
        <v>6873</v>
      </c>
      <c r="U6874" s="1" t="s">
        <v>178</v>
      </c>
      <c r="V6874" s="1"/>
      <c r="W6874" s="2"/>
      <c r="X6874">
        <v>6873</v>
      </c>
      <c r="Y6874" s="1" t="s">
        <v>179</v>
      </c>
      <c r="Z6874" s="1"/>
      <c r="AA6874" s="2"/>
    </row>
    <row r="6875" spans="8:27">
      <c r="H6875">
        <v>6874</v>
      </c>
      <c r="I6875" s="1" t="s">
        <v>752</v>
      </c>
      <c r="J6875" s="1"/>
      <c r="K6875" s="2"/>
      <c r="L6875">
        <v>6874</v>
      </c>
      <c r="M6875" s="1" t="s">
        <v>753</v>
      </c>
      <c r="N6875" s="1"/>
      <c r="O6875" s="2"/>
      <c r="P6875">
        <v>6874</v>
      </c>
      <c r="Q6875" s="1" t="s">
        <v>754</v>
      </c>
      <c r="R6875" s="1"/>
      <c r="S6875" s="2"/>
      <c r="T6875">
        <v>6874</v>
      </c>
      <c r="U6875" s="1" t="s">
        <v>178</v>
      </c>
      <c r="V6875" s="1"/>
      <c r="W6875" s="2"/>
      <c r="X6875">
        <v>6874</v>
      </c>
      <c r="Y6875" s="1" t="s">
        <v>179</v>
      </c>
      <c r="Z6875" s="1"/>
      <c r="AA6875" s="2"/>
    </row>
    <row r="6876" spans="8:27">
      <c r="H6876">
        <v>6875</v>
      </c>
      <c r="I6876" s="1" t="s">
        <v>752</v>
      </c>
      <c r="J6876" s="1"/>
      <c r="K6876" s="2"/>
      <c r="L6876">
        <v>6875</v>
      </c>
      <c r="M6876" s="1" t="s">
        <v>753</v>
      </c>
      <c r="N6876" s="1"/>
      <c r="O6876" s="2"/>
      <c r="P6876">
        <v>6875</v>
      </c>
      <c r="Q6876" s="1" t="s">
        <v>754</v>
      </c>
      <c r="R6876" s="1"/>
      <c r="S6876" s="2"/>
      <c r="T6876">
        <v>6875</v>
      </c>
      <c r="U6876" s="1" t="s">
        <v>178</v>
      </c>
      <c r="V6876" s="1"/>
      <c r="W6876" s="2"/>
      <c r="X6876">
        <v>6875</v>
      </c>
      <c r="Y6876" s="1" t="s">
        <v>179</v>
      </c>
      <c r="Z6876" s="1"/>
      <c r="AA6876" s="2"/>
    </row>
    <row r="6877" spans="8:27">
      <c r="H6877">
        <v>6876</v>
      </c>
      <c r="I6877" s="1" t="s">
        <v>752</v>
      </c>
      <c r="J6877" s="1"/>
      <c r="K6877" s="2"/>
      <c r="L6877">
        <v>6876</v>
      </c>
      <c r="M6877" s="1" t="s">
        <v>753</v>
      </c>
      <c r="N6877" s="1"/>
      <c r="O6877" s="2"/>
      <c r="P6877">
        <v>6876</v>
      </c>
      <c r="Q6877" s="1" t="s">
        <v>754</v>
      </c>
      <c r="R6877" s="1"/>
      <c r="S6877" s="2"/>
      <c r="T6877">
        <v>6876</v>
      </c>
      <c r="U6877" s="1" t="s">
        <v>178</v>
      </c>
      <c r="V6877" s="1"/>
      <c r="W6877" s="2"/>
      <c r="X6877">
        <v>6876</v>
      </c>
      <c r="Y6877" s="1" t="s">
        <v>179</v>
      </c>
      <c r="Z6877" s="1"/>
      <c r="AA6877" s="2"/>
    </row>
    <row r="6878" spans="8:27">
      <c r="H6878">
        <v>6877</v>
      </c>
      <c r="I6878" s="1" t="s">
        <v>752</v>
      </c>
      <c r="J6878" s="1"/>
      <c r="K6878" s="2"/>
      <c r="L6878">
        <v>6877</v>
      </c>
      <c r="M6878" s="1" t="s">
        <v>753</v>
      </c>
      <c r="N6878" s="1"/>
      <c r="O6878" s="2"/>
      <c r="P6878">
        <v>6877</v>
      </c>
      <c r="Q6878" s="1" t="s">
        <v>754</v>
      </c>
      <c r="R6878" s="1"/>
      <c r="S6878" s="2"/>
      <c r="T6878">
        <v>6877</v>
      </c>
      <c r="U6878" s="1" t="s">
        <v>178</v>
      </c>
      <c r="V6878" s="1"/>
      <c r="W6878" s="2"/>
      <c r="X6878">
        <v>6877</v>
      </c>
      <c r="Y6878" s="1" t="s">
        <v>179</v>
      </c>
      <c r="Z6878" s="1"/>
      <c r="AA6878" s="2"/>
    </row>
    <row r="6879" spans="8:27">
      <c r="H6879">
        <v>6878</v>
      </c>
      <c r="I6879" s="1" t="s">
        <v>752</v>
      </c>
      <c r="J6879" s="1"/>
      <c r="K6879" s="2"/>
      <c r="L6879">
        <v>6878</v>
      </c>
      <c r="M6879" s="1" t="s">
        <v>753</v>
      </c>
      <c r="N6879" s="1"/>
      <c r="O6879" s="2"/>
      <c r="P6879">
        <v>6878</v>
      </c>
      <c r="Q6879" s="1" t="s">
        <v>754</v>
      </c>
      <c r="R6879" s="1"/>
      <c r="S6879" s="2"/>
      <c r="T6879">
        <v>6878</v>
      </c>
      <c r="U6879" s="1" t="s">
        <v>178</v>
      </c>
      <c r="V6879" s="1"/>
      <c r="W6879" s="2"/>
      <c r="X6879">
        <v>6878</v>
      </c>
      <c r="Y6879" s="1" t="s">
        <v>179</v>
      </c>
      <c r="Z6879" s="1"/>
      <c r="AA6879" s="2"/>
    </row>
    <row r="6880" spans="8:27">
      <c r="H6880">
        <v>6879</v>
      </c>
      <c r="I6880" s="1" t="s">
        <v>752</v>
      </c>
      <c r="J6880" s="1"/>
      <c r="K6880" s="2"/>
      <c r="L6880">
        <v>6879</v>
      </c>
      <c r="M6880" s="1" t="s">
        <v>753</v>
      </c>
      <c r="N6880" s="1"/>
      <c r="O6880" s="2"/>
      <c r="P6880">
        <v>6879</v>
      </c>
      <c r="Q6880" s="1" t="s">
        <v>754</v>
      </c>
      <c r="R6880" s="1"/>
      <c r="S6880" s="2"/>
      <c r="T6880">
        <v>6879</v>
      </c>
      <c r="U6880" s="1" t="s">
        <v>178</v>
      </c>
      <c r="V6880" s="1"/>
      <c r="W6880" s="2"/>
      <c r="X6880">
        <v>6879</v>
      </c>
      <c r="Y6880" s="1" t="s">
        <v>179</v>
      </c>
      <c r="Z6880" s="1"/>
      <c r="AA6880" s="2"/>
    </row>
    <row r="6881" spans="8:27">
      <c r="H6881">
        <v>6880</v>
      </c>
      <c r="I6881" s="1" t="s">
        <v>752</v>
      </c>
      <c r="J6881" s="1"/>
      <c r="K6881" s="2"/>
      <c r="L6881">
        <v>6880</v>
      </c>
      <c r="M6881" s="1" t="s">
        <v>753</v>
      </c>
      <c r="N6881" s="1"/>
      <c r="O6881" s="2"/>
      <c r="P6881">
        <v>6880</v>
      </c>
      <c r="Q6881" s="1" t="s">
        <v>754</v>
      </c>
      <c r="R6881" s="1"/>
      <c r="S6881" s="2"/>
      <c r="T6881">
        <v>6880</v>
      </c>
      <c r="U6881" s="1" t="s">
        <v>178</v>
      </c>
      <c r="V6881" s="1"/>
      <c r="W6881" s="2"/>
      <c r="X6881">
        <v>6880</v>
      </c>
      <c r="Y6881" s="1" t="s">
        <v>179</v>
      </c>
      <c r="Z6881" s="1"/>
      <c r="AA6881" s="2"/>
    </row>
    <row r="6882" spans="8:27">
      <c r="H6882">
        <v>6881</v>
      </c>
      <c r="I6882" s="1" t="s">
        <v>752</v>
      </c>
      <c r="J6882" s="1"/>
      <c r="K6882" s="2"/>
      <c r="L6882">
        <v>6881</v>
      </c>
      <c r="M6882" s="1" t="s">
        <v>753</v>
      </c>
      <c r="N6882" s="1"/>
      <c r="O6882" s="2"/>
      <c r="P6882">
        <v>6881</v>
      </c>
      <c r="Q6882" s="1" t="s">
        <v>754</v>
      </c>
      <c r="R6882" s="1"/>
      <c r="S6882" s="2"/>
      <c r="T6882">
        <v>6881</v>
      </c>
      <c r="U6882" s="1" t="s">
        <v>178</v>
      </c>
      <c r="V6882" s="1"/>
      <c r="W6882" s="2"/>
      <c r="X6882">
        <v>6881</v>
      </c>
      <c r="Y6882" s="1" t="s">
        <v>179</v>
      </c>
      <c r="Z6882" s="1"/>
      <c r="AA6882" s="2"/>
    </row>
    <row r="6883" spans="8:27">
      <c r="H6883">
        <v>6882</v>
      </c>
      <c r="I6883" s="1" t="s">
        <v>752</v>
      </c>
      <c r="J6883" s="1"/>
      <c r="K6883" s="2"/>
      <c r="L6883">
        <v>6882</v>
      </c>
      <c r="M6883" s="1" t="s">
        <v>753</v>
      </c>
      <c r="N6883" s="1"/>
      <c r="O6883" s="2"/>
      <c r="P6883">
        <v>6882</v>
      </c>
      <c r="Q6883" s="1" t="s">
        <v>754</v>
      </c>
      <c r="R6883" s="1"/>
      <c r="S6883" s="2"/>
      <c r="T6883">
        <v>6882</v>
      </c>
      <c r="U6883" s="1" t="s">
        <v>178</v>
      </c>
      <c r="V6883" s="1"/>
      <c r="W6883" s="2"/>
      <c r="X6883">
        <v>6882</v>
      </c>
      <c r="Y6883" s="1" t="s">
        <v>179</v>
      </c>
      <c r="Z6883" s="1"/>
      <c r="AA6883" s="2"/>
    </row>
    <row r="6884" spans="8:27">
      <c r="H6884">
        <v>6883</v>
      </c>
      <c r="I6884" s="1" t="s">
        <v>752</v>
      </c>
      <c r="J6884" s="1"/>
      <c r="K6884" s="2"/>
      <c r="L6884">
        <v>6883</v>
      </c>
      <c r="M6884" s="1" t="s">
        <v>753</v>
      </c>
      <c r="N6884" s="1"/>
      <c r="O6884" s="2"/>
      <c r="P6884">
        <v>6883</v>
      </c>
      <c r="Q6884" s="1" t="s">
        <v>754</v>
      </c>
      <c r="R6884" s="1"/>
      <c r="S6884" s="2"/>
      <c r="T6884">
        <v>6883</v>
      </c>
      <c r="U6884" s="1" t="s">
        <v>178</v>
      </c>
      <c r="V6884" s="1"/>
      <c r="W6884" s="2"/>
      <c r="X6884">
        <v>6883</v>
      </c>
      <c r="Y6884" s="1" t="s">
        <v>179</v>
      </c>
      <c r="Z6884" s="1"/>
      <c r="AA6884" s="2"/>
    </row>
    <row r="6885" spans="8:27">
      <c r="H6885">
        <v>6884</v>
      </c>
      <c r="I6885" s="1" t="s">
        <v>752</v>
      </c>
      <c r="J6885" s="1"/>
      <c r="K6885" s="2"/>
      <c r="L6885">
        <v>6884</v>
      </c>
      <c r="M6885" s="1" t="s">
        <v>753</v>
      </c>
      <c r="N6885" s="1"/>
      <c r="O6885" s="2"/>
      <c r="P6885">
        <v>6884</v>
      </c>
      <c r="Q6885" s="1" t="s">
        <v>754</v>
      </c>
      <c r="R6885" s="1"/>
      <c r="S6885" s="2"/>
      <c r="T6885">
        <v>6884</v>
      </c>
      <c r="U6885" s="1" t="s">
        <v>178</v>
      </c>
      <c r="V6885" s="1"/>
      <c r="W6885" s="2"/>
      <c r="X6885">
        <v>6884</v>
      </c>
      <c r="Y6885" s="1" t="s">
        <v>179</v>
      </c>
      <c r="Z6885" s="1"/>
      <c r="AA6885" s="2"/>
    </row>
    <row r="6886" spans="8:27">
      <c r="H6886">
        <v>6885</v>
      </c>
      <c r="I6886" s="1" t="s">
        <v>752</v>
      </c>
      <c r="J6886" s="1"/>
      <c r="K6886" s="2"/>
      <c r="L6886">
        <v>6885</v>
      </c>
      <c r="M6886" s="1" t="s">
        <v>753</v>
      </c>
      <c r="N6886" s="1"/>
      <c r="O6886" s="2"/>
      <c r="P6886">
        <v>6885</v>
      </c>
      <c r="Q6886" s="1" t="s">
        <v>754</v>
      </c>
      <c r="R6886" s="1"/>
      <c r="S6886" s="2"/>
      <c r="T6886">
        <v>6885</v>
      </c>
      <c r="U6886" s="1" t="s">
        <v>178</v>
      </c>
      <c r="V6886" s="1"/>
      <c r="W6886" s="2"/>
      <c r="X6886">
        <v>6885</v>
      </c>
      <c r="Y6886" s="1" t="s">
        <v>179</v>
      </c>
      <c r="Z6886" s="1"/>
      <c r="AA6886" s="2"/>
    </row>
    <row r="6887" spans="8:27">
      <c r="H6887">
        <v>6886</v>
      </c>
      <c r="I6887" s="1" t="s">
        <v>752</v>
      </c>
      <c r="J6887" s="1"/>
      <c r="K6887" s="2"/>
      <c r="L6887">
        <v>6886</v>
      </c>
      <c r="M6887" s="1" t="s">
        <v>753</v>
      </c>
      <c r="N6887" s="1"/>
      <c r="O6887" s="2"/>
      <c r="P6887">
        <v>6886</v>
      </c>
      <c r="Q6887" s="1" t="s">
        <v>754</v>
      </c>
      <c r="R6887" s="1"/>
      <c r="S6887" s="2"/>
      <c r="T6887">
        <v>6886</v>
      </c>
      <c r="U6887" s="1" t="s">
        <v>178</v>
      </c>
      <c r="V6887" s="1"/>
      <c r="W6887" s="2"/>
      <c r="X6887">
        <v>6886</v>
      </c>
      <c r="Y6887" s="1" t="s">
        <v>179</v>
      </c>
      <c r="Z6887" s="1"/>
      <c r="AA6887" s="2"/>
    </row>
    <row r="6888" spans="8:27">
      <c r="H6888">
        <v>6887</v>
      </c>
      <c r="I6888" s="1" t="s">
        <v>752</v>
      </c>
      <c r="J6888" s="1"/>
      <c r="K6888" s="2"/>
      <c r="L6888">
        <v>6887</v>
      </c>
      <c r="M6888" s="1" t="s">
        <v>753</v>
      </c>
      <c r="N6888" s="1"/>
      <c r="O6888" s="2"/>
      <c r="P6888">
        <v>6887</v>
      </c>
      <c r="Q6888" s="1" t="s">
        <v>754</v>
      </c>
      <c r="R6888" s="1"/>
      <c r="S6888" s="2"/>
      <c r="T6888">
        <v>6887</v>
      </c>
      <c r="U6888" s="1" t="s">
        <v>178</v>
      </c>
      <c r="V6888" s="1"/>
      <c r="W6888" s="2"/>
      <c r="X6888">
        <v>6887</v>
      </c>
      <c r="Y6888" s="1" t="s">
        <v>179</v>
      </c>
      <c r="Z6888" s="1"/>
      <c r="AA6888" s="2"/>
    </row>
    <row r="6889" spans="8:27">
      <c r="H6889">
        <v>6888</v>
      </c>
      <c r="I6889" s="1" t="s">
        <v>752</v>
      </c>
      <c r="J6889" s="1"/>
      <c r="K6889" s="2"/>
      <c r="L6889">
        <v>6888</v>
      </c>
      <c r="M6889" s="1" t="s">
        <v>753</v>
      </c>
      <c r="N6889" s="1"/>
      <c r="O6889" s="2"/>
      <c r="P6889">
        <v>6888</v>
      </c>
      <c r="Q6889" s="1" t="s">
        <v>754</v>
      </c>
      <c r="R6889" s="1"/>
      <c r="S6889" s="2"/>
      <c r="T6889">
        <v>6888</v>
      </c>
      <c r="U6889" s="1" t="s">
        <v>178</v>
      </c>
      <c r="V6889" s="1"/>
      <c r="W6889" s="2"/>
      <c r="X6889">
        <v>6888</v>
      </c>
      <c r="Y6889" s="1" t="s">
        <v>179</v>
      </c>
      <c r="Z6889" s="1"/>
      <c r="AA6889" s="2"/>
    </row>
    <row r="6890" spans="8:27">
      <c r="H6890">
        <v>6889</v>
      </c>
      <c r="I6890" s="1" t="s">
        <v>752</v>
      </c>
      <c r="J6890" s="1"/>
      <c r="K6890" s="2"/>
      <c r="L6890">
        <v>6889</v>
      </c>
      <c r="M6890" s="1" t="s">
        <v>753</v>
      </c>
      <c r="N6890" s="1"/>
      <c r="O6890" s="2"/>
      <c r="P6890">
        <v>6889</v>
      </c>
      <c r="Q6890" s="1" t="s">
        <v>754</v>
      </c>
      <c r="R6890" s="1"/>
      <c r="S6890" s="2"/>
      <c r="T6890">
        <v>6889</v>
      </c>
      <c r="U6890" s="1" t="s">
        <v>178</v>
      </c>
      <c r="V6890" s="1"/>
      <c r="W6890" s="2"/>
      <c r="X6890">
        <v>6889</v>
      </c>
      <c r="Y6890" s="1" t="s">
        <v>179</v>
      </c>
      <c r="Z6890" s="1"/>
      <c r="AA6890" s="2"/>
    </row>
    <row r="6891" spans="8:27">
      <c r="H6891">
        <v>6890</v>
      </c>
      <c r="I6891" s="1" t="s">
        <v>752</v>
      </c>
      <c r="J6891" s="1"/>
      <c r="K6891" s="2"/>
      <c r="L6891">
        <v>6890</v>
      </c>
      <c r="M6891" s="1" t="s">
        <v>753</v>
      </c>
      <c r="N6891" s="1"/>
      <c r="O6891" s="2"/>
      <c r="P6891">
        <v>6890</v>
      </c>
      <c r="Q6891" s="1" t="s">
        <v>754</v>
      </c>
      <c r="R6891" s="1"/>
      <c r="S6891" s="2"/>
      <c r="T6891">
        <v>6890</v>
      </c>
      <c r="U6891" s="1" t="s">
        <v>178</v>
      </c>
      <c r="V6891" s="1"/>
      <c r="W6891" s="2"/>
      <c r="X6891">
        <v>6890</v>
      </c>
      <c r="Y6891" s="1" t="s">
        <v>179</v>
      </c>
      <c r="Z6891" s="1"/>
      <c r="AA6891" s="2"/>
    </row>
    <row r="6892" spans="8:27">
      <c r="H6892">
        <v>6891</v>
      </c>
      <c r="I6892" s="1" t="s">
        <v>752</v>
      </c>
      <c r="J6892" s="1"/>
      <c r="K6892" s="2"/>
      <c r="L6892">
        <v>6891</v>
      </c>
      <c r="M6892" s="1" t="s">
        <v>753</v>
      </c>
      <c r="N6892" s="1"/>
      <c r="O6892" s="2"/>
      <c r="P6892">
        <v>6891</v>
      </c>
      <c r="Q6892" s="1" t="s">
        <v>754</v>
      </c>
      <c r="R6892" s="1"/>
      <c r="S6892" s="2"/>
      <c r="T6892">
        <v>6891</v>
      </c>
      <c r="U6892" s="1" t="s">
        <v>178</v>
      </c>
      <c r="V6892" s="1"/>
      <c r="W6892" s="2"/>
      <c r="X6892">
        <v>6891</v>
      </c>
      <c r="Y6892" s="1" t="s">
        <v>179</v>
      </c>
      <c r="Z6892" s="1"/>
      <c r="AA6892" s="2"/>
    </row>
    <row r="6893" spans="8:27">
      <c r="H6893">
        <v>6892</v>
      </c>
      <c r="I6893" s="1" t="s">
        <v>752</v>
      </c>
      <c r="J6893" s="1"/>
      <c r="K6893" s="2"/>
      <c r="L6893">
        <v>6892</v>
      </c>
      <c r="M6893" s="1" t="s">
        <v>753</v>
      </c>
      <c r="N6893" s="1"/>
      <c r="O6893" s="2"/>
      <c r="P6893">
        <v>6892</v>
      </c>
      <c r="Q6893" s="1" t="s">
        <v>754</v>
      </c>
      <c r="R6893" s="1"/>
      <c r="S6893" s="2"/>
      <c r="T6893">
        <v>6892</v>
      </c>
      <c r="U6893" s="1" t="s">
        <v>178</v>
      </c>
      <c r="V6893" s="1"/>
      <c r="W6893" s="2"/>
      <c r="X6893">
        <v>6892</v>
      </c>
      <c r="Y6893" s="1" t="s">
        <v>179</v>
      </c>
      <c r="Z6893" s="1"/>
      <c r="AA6893" s="2"/>
    </row>
    <row r="6894" spans="8:27">
      <c r="H6894">
        <v>6893</v>
      </c>
      <c r="I6894" s="1" t="s">
        <v>752</v>
      </c>
      <c r="J6894" s="1"/>
      <c r="K6894" s="2"/>
      <c r="L6894">
        <v>6893</v>
      </c>
      <c r="M6894" s="1" t="s">
        <v>753</v>
      </c>
      <c r="N6894" s="1"/>
      <c r="O6894" s="2"/>
      <c r="P6894">
        <v>6893</v>
      </c>
      <c r="Q6894" s="1" t="s">
        <v>754</v>
      </c>
      <c r="R6894" s="1"/>
      <c r="S6894" s="2"/>
      <c r="T6894">
        <v>6893</v>
      </c>
      <c r="U6894" s="1" t="s">
        <v>178</v>
      </c>
      <c r="V6894" s="1"/>
      <c r="W6894" s="2"/>
      <c r="X6894">
        <v>6893</v>
      </c>
      <c r="Y6894" s="1" t="s">
        <v>179</v>
      </c>
      <c r="Z6894" s="1"/>
      <c r="AA6894" s="2"/>
    </row>
    <row r="6895" spans="8:27">
      <c r="H6895">
        <v>6894</v>
      </c>
      <c r="I6895" s="1" t="s">
        <v>752</v>
      </c>
      <c r="J6895" s="1"/>
      <c r="K6895" s="2"/>
      <c r="L6895">
        <v>6894</v>
      </c>
      <c r="M6895" s="1" t="s">
        <v>753</v>
      </c>
      <c r="N6895" s="1"/>
      <c r="O6895" s="2"/>
      <c r="P6895">
        <v>6894</v>
      </c>
      <c r="Q6895" s="1" t="s">
        <v>754</v>
      </c>
      <c r="R6895" s="1"/>
      <c r="S6895" s="2"/>
      <c r="T6895">
        <v>6894</v>
      </c>
      <c r="U6895" s="1" t="s">
        <v>178</v>
      </c>
      <c r="V6895" s="1"/>
      <c r="W6895" s="2"/>
      <c r="X6895">
        <v>6894</v>
      </c>
      <c r="Y6895" s="1" t="s">
        <v>179</v>
      </c>
      <c r="Z6895" s="1"/>
      <c r="AA6895" s="2"/>
    </row>
    <row r="6896" spans="8:27">
      <c r="H6896">
        <v>6895</v>
      </c>
      <c r="I6896" s="1" t="s">
        <v>752</v>
      </c>
      <c r="J6896" s="1"/>
      <c r="K6896" s="2"/>
      <c r="L6896">
        <v>6895</v>
      </c>
      <c r="M6896" s="1" t="s">
        <v>753</v>
      </c>
      <c r="N6896" s="1"/>
      <c r="O6896" s="2"/>
      <c r="P6896">
        <v>6895</v>
      </c>
      <c r="Q6896" s="1" t="s">
        <v>754</v>
      </c>
      <c r="R6896" s="1"/>
      <c r="S6896" s="2"/>
      <c r="T6896">
        <v>6895</v>
      </c>
      <c r="U6896" s="1" t="s">
        <v>178</v>
      </c>
      <c r="V6896" s="1"/>
      <c r="W6896" s="2"/>
      <c r="X6896">
        <v>6895</v>
      </c>
      <c r="Y6896" s="1" t="s">
        <v>179</v>
      </c>
      <c r="Z6896" s="1"/>
      <c r="AA6896" s="2"/>
    </row>
    <row r="6897" spans="2:58">
      <c r="H6897">
        <v>6896</v>
      </c>
      <c r="I6897" s="1" t="s">
        <v>752</v>
      </c>
      <c r="J6897" s="1"/>
      <c r="K6897" s="2"/>
      <c r="L6897">
        <v>6896</v>
      </c>
      <c r="M6897" s="1" t="s">
        <v>753</v>
      </c>
      <c r="N6897" s="1"/>
      <c r="O6897" s="2"/>
      <c r="P6897">
        <v>6896</v>
      </c>
      <c r="Q6897" s="1" t="s">
        <v>754</v>
      </c>
      <c r="R6897" s="1"/>
      <c r="S6897" s="2"/>
      <c r="T6897">
        <v>6896</v>
      </c>
      <c r="U6897" s="1" t="s">
        <v>178</v>
      </c>
      <c r="V6897" s="1"/>
      <c r="W6897" s="2"/>
      <c r="X6897">
        <v>6896</v>
      </c>
      <c r="Y6897" s="1" t="s">
        <v>179</v>
      </c>
      <c r="Z6897" s="1"/>
      <c r="AA6897" s="2"/>
    </row>
    <row r="6898" spans="2:58">
      <c r="H6898">
        <v>6897</v>
      </c>
      <c r="I6898" s="1" t="s">
        <v>752</v>
      </c>
      <c r="J6898" s="1"/>
      <c r="K6898" s="2"/>
      <c r="L6898">
        <v>6897</v>
      </c>
      <c r="M6898" s="1" t="s">
        <v>753</v>
      </c>
      <c r="N6898" s="1"/>
      <c r="O6898" s="2"/>
      <c r="P6898">
        <v>6897</v>
      </c>
      <c r="Q6898" s="1" t="s">
        <v>754</v>
      </c>
      <c r="R6898" s="1"/>
      <c r="S6898" s="2"/>
      <c r="T6898">
        <v>6897</v>
      </c>
      <c r="U6898" s="1" t="s">
        <v>178</v>
      </c>
      <c r="V6898" s="1"/>
      <c r="W6898" s="2"/>
      <c r="X6898">
        <v>6897</v>
      </c>
      <c r="Y6898" s="1" t="s">
        <v>179</v>
      </c>
      <c r="Z6898" s="1"/>
      <c r="AA6898" s="2"/>
    </row>
    <row r="6899" spans="2:58">
      <c r="H6899">
        <v>6898</v>
      </c>
      <c r="I6899" s="1" t="s">
        <v>752</v>
      </c>
      <c r="J6899" s="1"/>
      <c r="K6899" s="2"/>
      <c r="L6899">
        <v>6898</v>
      </c>
      <c r="M6899" s="1" t="s">
        <v>753</v>
      </c>
      <c r="N6899" s="1"/>
      <c r="O6899" s="2"/>
      <c r="P6899">
        <v>6898</v>
      </c>
      <c r="Q6899" s="1" t="s">
        <v>754</v>
      </c>
      <c r="R6899" s="1"/>
      <c r="S6899" s="2"/>
      <c r="T6899">
        <v>6898</v>
      </c>
      <c r="U6899" s="1" t="s">
        <v>178</v>
      </c>
      <c r="V6899" s="1"/>
      <c r="W6899" s="2"/>
      <c r="X6899">
        <v>6898</v>
      </c>
      <c r="Y6899" s="1" t="s">
        <v>179</v>
      </c>
      <c r="Z6899" s="1"/>
      <c r="AA6899" s="2"/>
    </row>
    <row r="6900" spans="2:58">
      <c r="H6900">
        <v>6899</v>
      </c>
      <c r="I6900" s="1" t="s">
        <v>752</v>
      </c>
      <c r="J6900" s="1"/>
      <c r="K6900" s="2"/>
      <c r="L6900">
        <v>6899</v>
      </c>
      <c r="M6900" s="1" t="s">
        <v>753</v>
      </c>
      <c r="N6900" s="1"/>
      <c r="O6900" s="2"/>
      <c r="P6900">
        <v>6899</v>
      </c>
      <c r="Q6900" s="1" t="s">
        <v>754</v>
      </c>
      <c r="R6900" s="1"/>
      <c r="S6900" s="2"/>
      <c r="T6900">
        <v>6899</v>
      </c>
      <c r="U6900" s="1" t="s">
        <v>178</v>
      </c>
      <c r="V6900" s="1"/>
      <c r="W6900" s="2"/>
      <c r="X6900">
        <v>6899</v>
      </c>
      <c r="Y6900" s="1" t="s">
        <v>179</v>
      </c>
      <c r="Z6900" s="1"/>
      <c r="AA6900" s="2"/>
    </row>
    <row r="6901" spans="2:58">
      <c r="H6901">
        <v>6900</v>
      </c>
      <c r="I6901" s="1" t="s">
        <v>752</v>
      </c>
      <c r="J6901" s="1"/>
      <c r="K6901" s="2"/>
      <c r="L6901">
        <v>6900</v>
      </c>
      <c r="M6901" s="1" t="s">
        <v>753</v>
      </c>
      <c r="N6901" s="1"/>
      <c r="O6901" s="2"/>
      <c r="P6901">
        <v>6900</v>
      </c>
      <c r="Q6901" s="1" t="s">
        <v>754</v>
      </c>
      <c r="R6901" s="1"/>
      <c r="S6901" s="2"/>
      <c r="T6901">
        <v>6900</v>
      </c>
      <c r="U6901" s="1" t="s">
        <v>178</v>
      </c>
      <c r="V6901" s="1"/>
      <c r="W6901" s="2"/>
      <c r="X6901">
        <v>6900</v>
      </c>
      <c r="Y6901" s="1" t="s">
        <v>179</v>
      </c>
      <c r="Z6901" s="1"/>
      <c r="AA6901" s="2"/>
    </row>
    <row r="6902" spans="2:58">
      <c r="H6902">
        <v>6901</v>
      </c>
      <c r="I6902" s="1" t="s">
        <v>752</v>
      </c>
      <c r="J6902" s="1"/>
      <c r="K6902" s="2"/>
      <c r="L6902">
        <v>6901</v>
      </c>
      <c r="M6902" s="1" t="s">
        <v>753</v>
      </c>
      <c r="N6902" s="1"/>
      <c r="O6902" s="2"/>
      <c r="P6902">
        <v>6901</v>
      </c>
      <c r="Q6902" s="1" t="s">
        <v>754</v>
      </c>
      <c r="R6902" s="1"/>
      <c r="S6902" s="2"/>
      <c r="T6902">
        <v>6901</v>
      </c>
      <c r="U6902" s="1" t="s">
        <v>178</v>
      </c>
      <c r="V6902" s="1"/>
      <c r="W6902" s="2"/>
      <c r="X6902">
        <v>6901</v>
      </c>
      <c r="Y6902" s="1" t="s">
        <v>179</v>
      </c>
      <c r="Z6902" s="1"/>
      <c r="AA6902" s="2"/>
    </row>
    <row r="6903" spans="2:58">
      <c r="B6903" s="15"/>
      <c r="C6903" s="14"/>
      <c r="D6903" s="15"/>
      <c r="E6903" s="14"/>
      <c r="F6903" s="15"/>
      <c r="H6903">
        <v>6902</v>
      </c>
      <c r="I6903" s="1" t="s">
        <v>752</v>
      </c>
      <c r="J6903" s="1"/>
      <c r="K6903" s="2"/>
      <c r="L6903">
        <v>6902</v>
      </c>
      <c r="M6903" s="1" t="s">
        <v>753</v>
      </c>
      <c r="N6903" s="1"/>
      <c r="O6903" s="2"/>
      <c r="P6903">
        <v>6902</v>
      </c>
      <c r="Q6903" s="1" t="s">
        <v>754</v>
      </c>
      <c r="R6903" s="1"/>
      <c r="S6903" s="2"/>
      <c r="T6903">
        <v>6902</v>
      </c>
      <c r="U6903" s="1" t="s">
        <v>178</v>
      </c>
      <c r="V6903" s="1"/>
      <c r="W6903" s="2"/>
      <c r="X6903">
        <v>6902</v>
      </c>
      <c r="Y6903" s="1" t="s">
        <v>179</v>
      </c>
      <c r="Z6903" s="1"/>
      <c r="AA6903" s="2"/>
      <c r="AQ6903" s="15"/>
      <c r="AR6903" s="15"/>
      <c r="AS6903" s="15"/>
      <c r="AT6903" s="15"/>
      <c r="AU6903" s="15"/>
      <c r="AV6903" s="15"/>
      <c r="BA6903" s="15"/>
      <c r="BB6903" s="15"/>
      <c r="BC6903" s="15"/>
      <c r="BD6903" s="15"/>
      <c r="BE6903" s="15"/>
      <c r="BF6903" s="15"/>
    </row>
    <row r="6904" spans="2:58">
      <c r="B6904" s="15"/>
      <c r="C6904" s="17"/>
      <c r="D6904" s="15"/>
      <c r="E6904" s="15"/>
      <c r="F6904" s="15"/>
      <c r="H6904">
        <v>6903</v>
      </c>
      <c r="I6904" s="1" t="s">
        <v>752</v>
      </c>
      <c r="J6904" s="1"/>
      <c r="K6904" s="2"/>
      <c r="L6904">
        <v>6903</v>
      </c>
      <c r="M6904" s="1" t="s">
        <v>753</v>
      </c>
      <c r="N6904" s="1"/>
      <c r="O6904" s="2"/>
      <c r="P6904">
        <v>6903</v>
      </c>
      <c r="Q6904" s="1" t="s">
        <v>754</v>
      </c>
      <c r="R6904" s="1"/>
      <c r="S6904" s="2"/>
      <c r="T6904">
        <v>6903</v>
      </c>
      <c r="U6904" s="1" t="s">
        <v>178</v>
      </c>
      <c r="V6904" s="1"/>
      <c r="W6904" s="2"/>
      <c r="X6904">
        <v>6903</v>
      </c>
      <c r="Y6904" s="1" t="s">
        <v>179</v>
      </c>
      <c r="Z6904" s="1"/>
      <c r="AA6904" s="2"/>
      <c r="AQ6904" s="15"/>
      <c r="AR6904" s="15"/>
      <c r="AS6904" s="15"/>
      <c r="AT6904" s="15"/>
      <c r="AU6904" s="15"/>
      <c r="AV6904" s="15"/>
      <c r="BA6904" s="15"/>
      <c r="BB6904" s="15"/>
      <c r="BC6904" s="15"/>
      <c r="BD6904" s="15"/>
      <c r="BE6904" s="15"/>
      <c r="BF6904" s="15"/>
    </row>
    <row r="6905" spans="2:58">
      <c r="B6905" s="15"/>
      <c r="C6905" s="17"/>
      <c r="D6905" s="15"/>
      <c r="E6905" s="15"/>
      <c r="F6905" s="15"/>
      <c r="H6905">
        <v>6904</v>
      </c>
      <c r="I6905" s="1" t="s">
        <v>752</v>
      </c>
      <c r="J6905" s="1"/>
      <c r="K6905" s="2"/>
      <c r="L6905">
        <v>6904</v>
      </c>
      <c r="M6905" s="1" t="s">
        <v>753</v>
      </c>
      <c r="N6905" s="1"/>
      <c r="O6905" s="2"/>
      <c r="P6905">
        <v>6904</v>
      </c>
      <c r="Q6905" s="1" t="s">
        <v>754</v>
      </c>
      <c r="R6905" s="1"/>
      <c r="S6905" s="2"/>
      <c r="T6905">
        <v>6904</v>
      </c>
      <c r="U6905" s="1" t="s">
        <v>178</v>
      </c>
      <c r="V6905" s="1"/>
      <c r="W6905" s="2"/>
      <c r="X6905">
        <v>6904</v>
      </c>
      <c r="Y6905" s="1" t="s">
        <v>179</v>
      </c>
      <c r="Z6905" s="1"/>
      <c r="AA6905" s="2"/>
      <c r="AQ6905" s="15"/>
      <c r="AR6905" s="15"/>
      <c r="AS6905" s="15"/>
      <c r="AT6905" s="15"/>
      <c r="AU6905" s="15"/>
      <c r="AV6905" s="15"/>
      <c r="BA6905" s="15"/>
      <c r="BB6905" s="15"/>
      <c r="BC6905" s="15"/>
      <c r="BD6905" s="15"/>
      <c r="BE6905" s="15"/>
      <c r="BF6905" s="15"/>
    </row>
    <row r="6906" spans="2:58">
      <c r="B6906" s="15"/>
      <c r="C6906" s="17"/>
      <c r="D6906" s="15"/>
      <c r="E6906" s="15"/>
      <c r="F6906" s="15"/>
      <c r="H6906">
        <v>6905</v>
      </c>
      <c r="I6906" s="1" t="s">
        <v>752</v>
      </c>
      <c r="J6906" s="1"/>
      <c r="K6906" s="2"/>
      <c r="L6906">
        <v>6905</v>
      </c>
      <c r="M6906" s="1" t="s">
        <v>753</v>
      </c>
      <c r="N6906" s="1"/>
      <c r="O6906" s="2"/>
      <c r="P6906">
        <v>6905</v>
      </c>
      <c r="Q6906" s="1" t="s">
        <v>754</v>
      </c>
      <c r="R6906" s="1"/>
      <c r="S6906" s="2"/>
      <c r="T6906">
        <v>6905</v>
      </c>
      <c r="U6906" s="1" t="s">
        <v>178</v>
      </c>
      <c r="V6906" s="1"/>
      <c r="W6906" s="2"/>
      <c r="X6906">
        <v>6905</v>
      </c>
      <c r="Y6906" s="1" t="s">
        <v>179</v>
      </c>
      <c r="Z6906" s="1"/>
      <c r="AA6906" s="2"/>
      <c r="AQ6906" s="15"/>
      <c r="AR6906" s="15"/>
      <c r="AS6906" s="15"/>
      <c r="AT6906" s="15"/>
      <c r="AU6906" s="14"/>
      <c r="AV6906" s="14"/>
      <c r="BA6906" s="15"/>
      <c r="BB6906" s="15"/>
      <c r="BC6906" s="15"/>
      <c r="BD6906" s="15"/>
      <c r="BE6906" s="15"/>
      <c r="BF6906" s="15"/>
    </row>
    <row r="6907" spans="2:58">
      <c r="B6907" s="17"/>
      <c r="C6907" s="14"/>
      <c r="D6907" s="15"/>
      <c r="E6907" s="14"/>
      <c r="F6907" s="15"/>
      <c r="H6907">
        <v>6906</v>
      </c>
      <c r="I6907" s="1" t="s">
        <v>752</v>
      </c>
      <c r="J6907" s="1"/>
      <c r="K6907" s="2"/>
      <c r="L6907">
        <v>6906</v>
      </c>
      <c r="M6907" s="1" t="s">
        <v>753</v>
      </c>
      <c r="N6907" s="1"/>
      <c r="O6907" s="2"/>
      <c r="P6907">
        <v>6906</v>
      </c>
      <c r="Q6907" s="1" t="s">
        <v>754</v>
      </c>
      <c r="R6907" s="1"/>
      <c r="S6907" s="2"/>
      <c r="T6907">
        <v>6906</v>
      </c>
      <c r="U6907" s="1" t="s">
        <v>178</v>
      </c>
      <c r="V6907" s="1"/>
      <c r="W6907" s="2"/>
      <c r="X6907">
        <v>6906</v>
      </c>
      <c r="Y6907" s="1" t="s">
        <v>179</v>
      </c>
      <c r="Z6907" s="1"/>
      <c r="AA6907" s="2"/>
      <c r="AD6907"/>
      <c r="AE6907" s="3"/>
      <c r="AF6907" s="3"/>
      <c r="AG6907" s="46"/>
      <c r="AH6907" s="15"/>
      <c r="AI6907" s="15"/>
      <c r="AQ6907" s="15"/>
      <c r="AR6907" s="15"/>
      <c r="AS6907" s="15"/>
      <c r="AT6907" s="15"/>
      <c r="AU6907" s="14"/>
      <c r="AV6907" s="14"/>
      <c r="BA6907" s="15"/>
      <c r="BB6907" s="15"/>
      <c r="BC6907" s="15"/>
      <c r="BD6907" s="15"/>
      <c r="BE6907" s="15"/>
      <c r="BF6907" s="14"/>
    </row>
    <row r="6908" spans="2:58">
      <c r="B6908" s="160"/>
      <c r="C6908" s="14"/>
      <c r="D6908" s="15"/>
      <c r="E6908" s="14"/>
      <c r="F6908" s="15"/>
      <c r="H6908">
        <v>6907</v>
      </c>
      <c r="I6908" s="1" t="s">
        <v>752</v>
      </c>
      <c r="J6908" s="1"/>
      <c r="K6908" s="2"/>
      <c r="L6908">
        <v>6907</v>
      </c>
      <c r="M6908" s="1" t="s">
        <v>753</v>
      </c>
      <c r="N6908" s="1"/>
      <c r="O6908" s="2"/>
      <c r="P6908">
        <v>6907</v>
      </c>
      <c r="Q6908" s="1" t="s">
        <v>754</v>
      </c>
      <c r="R6908" s="1"/>
      <c r="S6908" s="2"/>
      <c r="T6908">
        <v>6907</v>
      </c>
      <c r="U6908" s="1" t="s">
        <v>178</v>
      </c>
      <c r="V6908" s="1"/>
      <c r="W6908" s="2"/>
      <c r="X6908">
        <v>6907</v>
      </c>
      <c r="Y6908" s="1" t="s">
        <v>179</v>
      </c>
      <c r="Z6908" s="1"/>
      <c r="AA6908" s="2"/>
      <c r="AD6908"/>
      <c r="AE6908" s="3"/>
      <c r="AF6908" s="3"/>
      <c r="AG6908" s="46"/>
      <c r="AH6908" s="15"/>
      <c r="AI6908" s="15"/>
      <c r="AQ6908" s="52"/>
      <c r="AR6908" s="52"/>
      <c r="AS6908" s="52"/>
      <c r="AT6908" s="52"/>
      <c r="AU6908" s="52"/>
      <c r="AV6908" s="52"/>
      <c r="BA6908" s="15"/>
      <c r="BB6908" s="15"/>
      <c r="BC6908" s="15"/>
      <c r="BD6908" s="15"/>
      <c r="BE6908" s="15"/>
      <c r="BF6908" s="15"/>
    </row>
    <row r="6909" spans="2:58">
      <c r="B6909" s="160"/>
      <c r="C6909" s="14"/>
      <c r="D6909" s="15"/>
      <c r="E6909" s="14"/>
      <c r="F6909" s="15"/>
      <c r="H6909">
        <v>6908</v>
      </c>
      <c r="I6909" s="1" t="s">
        <v>752</v>
      </c>
      <c r="J6909" s="1"/>
      <c r="K6909" s="2"/>
      <c r="L6909">
        <v>6908</v>
      </c>
      <c r="M6909" s="1" t="s">
        <v>753</v>
      </c>
      <c r="N6909" s="1"/>
      <c r="O6909" s="2"/>
      <c r="P6909">
        <v>6908</v>
      </c>
      <c r="Q6909" s="1" t="s">
        <v>754</v>
      </c>
      <c r="R6909" s="1"/>
      <c r="S6909" s="2"/>
      <c r="T6909">
        <v>6908</v>
      </c>
      <c r="U6909" s="1" t="s">
        <v>178</v>
      </c>
      <c r="V6909" s="1"/>
      <c r="W6909" s="2"/>
      <c r="X6909">
        <v>6908</v>
      </c>
      <c r="Y6909" s="1" t="s">
        <v>179</v>
      </c>
      <c r="Z6909" s="1"/>
      <c r="AA6909" s="2"/>
      <c r="AD6909"/>
      <c r="AE6909" s="3"/>
      <c r="AF6909" s="3"/>
      <c r="AG6909" s="46"/>
      <c r="AH6909" s="15"/>
      <c r="AI6909" s="15"/>
      <c r="AQ6909" s="15"/>
      <c r="AR6909" s="15"/>
      <c r="AS6909" s="15"/>
      <c r="AT6909" s="15"/>
      <c r="AU6909" s="15"/>
      <c r="AV6909" s="15"/>
      <c r="BA6909" s="15"/>
      <c r="BB6909" s="15"/>
      <c r="BC6909" s="15"/>
      <c r="BD6909" s="15"/>
      <c r="BE6909" s="15"/>
      <c r="BF6909" s="15"/>
    </row>
    <row r="6910" spans="2:58">
      <c r="B6910" s="15"/>
      <c r="C6910" s="17"/>
      <c r="D6910" s="15"/>
      <c r="E6910" s="15"/>
      <c r="F6910" s="15"/>
      <c r="H6910">
        <v>6909</v>
      </c>
      <c r="I6910" s="1" t="s">
        <v>752</v>
      </c>
      <c r="J6910" s="1"/>
      <c r="K6910" s="2"/>
      <c r="L6910">
        <v>6909</v>
      </c>
      <c r="M6910" s="1" t="s">
        <v>753</v>
      </c>
      <c r="N6910" s="1"/>
      <c r="O6910" s="2"/>
      <c r="P6910">
        <v>6909</v>
      </c>
      <c r="Q6910" s="1" t="s">
        <v>754</v>
      </c>
      <c r="R6910" s="1"/>
      <c r="S6910" s="2"/>
      <c r="T6910">
        <v>6909</v>
      </c>
      <c r="U6910" s="1" t="s">
        <v>178</v>
      </c>
      <c r="V6910" s="1"/>
      <c r="W6910" s="2"/>
      <c r="X6910">
        <v>6909</v>
      </c>
      <c r="Y6910" s="1" t="s">
        <v>179</v>
      </c>
      <c r="Z6910" s="1"/>
      <c r="AA6910" s="2"/>
      <c r="AD6910"/>
      <c r="AE6910" s="3"/>
      <c r="AF6910" s="3"/>
      <c r="AG6910" s="46"/>
      <c r="AH6910" s="15"/>
      <c r="AI6910" s="15"/>
      <c r="AQ6910" s="15"/>
      <c r="AR6910" s="15"/>
      <c r="AS6910" s="15"/>
      <c r="AT6910" s="15"/>
      <c r="AU6910" s="14"/>
      <c r="AV6910" s="14"/>
      <c r="BA6910" s="15"/>
      <c r="BB6910" s="15"/>
      <c r="BC6910" s="15"/>
      <c r="BD6910" s="15"/>
      <c r="BE6910" s="15"/>
      <c r="BF6910" s="14"/>
    </row>
    <row r="6911" spans="2:58">
      <c r="B6911" s="15"/>
      <c r="C6911" s="17"/>
      <c r="D6911" s="15"/>
      <c r="E6911" s="15"/>
      <c r="F6911" s="15"/>
      <c r="H6911">
        <v>6910</v>
      </c>
      <c r="I6911" s="1" t="s">
        <v>752</v>
      </c>
      <c r="J6911" s="1"/>
      <c r="K6911" s="2"/>
      <c r="L6911">
        <v>6910</v>
      </c>
      <c r="M6911" s="1" t="s">
        <v>753</v>
      </c>
      <c r="N6911" s="1"/>
      <c r="O6911" s="2"/>
      <c r="P6911">
        <v>6910</v>
      </c>
      <c r="Q6911" s="1" t="s">
        <v>754</v>
      </c>
      <c r="R6911" s="1"/>
      <c r="S6911" s="2"/>
      <c r="T6911">
        <v>6910</v>
      </c>
      <c r="U6911" s="1" t="s">
        <v>178</v>
      </c>
      <c r="V6911" s="1"/>
      <c r="W6911" s="2"/>
      <c r="X6911">
        <v>6910</v>
      </c>
      <c r="Y6911" s="1" t="s">
        <v>179</v>
      </c>
      <c r="Z6911" s="1"/>
      <c r="AA6911" s="2"/>
      <c r="AD6911"/>
      <c r="AE6911" s="3"/>
      <c r="AF6911" s="3"/>
      <c r="AG6911" s="46"/>
      <c r="AH6911" s="15"/>
      <c r="AI6911" s="15"/>
      <c r="AQ6911" s="15"/>
      <c r="AR6911" s="15"/>
      <c r="AS6911" s="15"/>
      <c r="AT6911" s="15"/>
      <c r="AU6911" s="14"/>
      <c r="AV6911" s="14"/>
      <c r="BA6911" s="15"/>
      <c r="BB6911" s="15"/>
      <c r="BC6911" s="15"/>
      <c r="BD6911" s="15"/>
      <c r="BE6911" s="15"/>
      <c r="BF6911" s="15"/>
    </row>
    <row r="6912" spans="2:58">
      <c r="B6912" s="17"/>
      <c r="C6912" s="14"/>
      <c r="D6912" s="15"/>
      <c r="E6912" s="14"/>
      <c r="F6912" s="15"/>
      <c r="H6912">
        <v>6911</v>
      </c>
      <c r="I6912" s="1" t="s">
        <v>752</v>
      </c>
      <c r="J6912" s="1"/>
      <c r="K6912" s="2"/>
      <c r="L6912">
        <v>6911</v>
      </c>
      <c r="M6912" s="1" t="s">
        <v>753</v>
      </c>
      <c r="N6912" s="1"/>
      <c r="O6912" s="2"/>
      <c r="P6912">
        <v>6911</v>
      </c>
      <c r="Q6912" s="1" t="s">
        <v>754</v>
      </c>
      <c r="R6912" s="1"/>
      <c r="S6912" s="2"/>
      <c r="T6912">
        <v>6911</v>
      </c>
      <c r="U6912" s="1" t="s">
        <v>178</v>
      </c>
      <c r="V6912" s="1"/>
      <c r="W6912" s="2"/>
      <c r="X6912">
        <v>6911</v>
      </c>
      <c r="Y6912" s="1" t="s">
        <v>179</v>
      </c>
      <c r="Z6912" s="1"/>
      <c r="AA6912" s="2"/>
      <c r="AD6912"/>
      <c r="AE6912" s="3"/>
      <c r="AF6912" s="3"/>
      <c r="AG6912" s="46"/>
      <c r="AH6912" s="15"/>
      <c r="AI6912" s="15"/>
      <c r="AQ6912" s="15"/>
      <c r="AR6912" s="15"/>
      <c r="AS6912" s="15"/>
      <c r="AT6912" s="15"/>
      <c r="AU6912" s="15"/>
      <c r="AV6912" s="15"/>
      <c r="BA6912" s="15"/>
      <c r="BB6912" s="15"/>
      <c r="BC6912" s="15"/>
      <c r="BD6912" s="15"/>
      <c r="BE6912" s="15"/>
      <c r="BF6912" s="15"/>
    </row>
    <row r="6913" spans="2:58">
      <c r="B6913" s="17"/>
      <c r="C6913" s="14"/>
      <c r="D6913" s="15"/>
      <c r="E6913" s="14"/>
      <c r="F6913" s="15"/>
      <c r="H6913">
        <v>6912</v>
      </c>
      <c r="I6913" s="1" t="s">
        <v>752</v>
      </c>
      <c r="J6913" s="1"/>
      <c r="K6913" s="2"/>
      <c r="L6913">
        <v>6912</v>
      </c>
      <c r="M6913" s="1" t="s">
        <v>753</v>
      </c>
      <c r="N6913" s="1"/>
      <c r="O6913" s="2"/>
      <c r="P6913">
        <v>6912</v>
      </c>
      <c r="Q6913" s="1" t="s">
        <v>754</v>
      </c>
      <c r="R6913" s="1"/>
      <c r="S6913" s="2"/>
      <c r="T6913">
        <v>6912</v>
      </c>
      <c r="U6913" s="1" t="s">
        <v>178</v>
      </c>
      <c r="V6913" s="1"/>
      <c r="W6913" s="2"/>
      <c r="X6913">
        <v>6912</v>
      </c>
      <c r="Y6913" s="1" t="s">
        <v>179</v>
      </c>
      <c r="Z6913" s="1"/>
      <c r="AA6913" s="2"/>
      <c r="AD6913"/>
      <c r="AE6913" s="3"/>
      <c r="AF6913" s="3"/>
      <c r="AG6913" s="46"/>
      <c r="AH6913" s="15"/>
      <c r="AI6913" s="15"/>
      <c r="AQ6913" s="15"/>
      <c r="AR6913" s="15"/>
      <c r="AS6913" s="15"/>
      <c r="AT6913" s="15"/>
      <c r="AU6913" s="15"/>
      <c r="AV6913" s="15"/>
      <c r="BA6913" s="15"/>
      <c r="BB6913" s="15"/>
      <c r="BC6913" s="15"/>
      <c r="BD6913" s="15"/>
      <c r="BE6913" s="15"/>
      <c r="BF6913" s="15"/>
    </row>
    <row r="6914" spans="2:58">
      <c r="B6914" s="17"/>
      <c r="C6914" s="14"/>
      <c r="D6914" s="15"/>
      <c r="E6914" s="14"/>
      <c r="F6914" s="15"/>
      <c r="H6914">
        <v>6913</v>
      </c>
      <c r="I6914" s="1" t="s">
        <v>752</v>
      </c>
      <c r="J6914" s="1"/>
      <c r="K6914" s="2"/>
      <c r="L6914">
        <v>6913</v>
      </c>
      <c r="M6914" s="1" t="s">
        <v>753</v>
      </c>
      <c r="N6914" s="1"/>
      <c r="O6914" s="2"/>
      <c r="P6914">
        <v>6913</v>
      </c>
      <c r="Q6914" s="1" t="s">
        <v>754</v>
      </c>
      <c r="R6914" s="1"/>
      <c r="S6914" s="2"/>
      <c r="T6914">
        <v>6913</v>
      </c>
      <c r="U6914" s="1" t="s">
        <v>178</v>
      </c>
      <c r="V6914" s="1"/>
      <c r="W6914" s="2"/>
      <c r="X6914">
        <v>6913</v>
      </c>
      <c r="Y6914" s="1" t="s">
        <v>179</v>
      </c>
      <c r="Z6914" s="1"/>
      <c r="AA6914" s="2"/>
      <c r="AD6914"/>
      <c r="AE6914" s="3"/>
      <c r="AF6914" s="3"/>
      <c r="AG6914" s="46"/>
      <c r="AH6914" s="15"/>
      <c r="AI6914" s="15"/>
      <c r="AQ6914" s="15"/>
      <c r="AR6914" s="15"/>
      <c r="AS6914" s="15"/>
      <c r="AT6914" s="15"/>
      <c r="AU6914" s="15"/>
      <c r="AV6914" s="15"/>
      <c r="BA6914" s="15"/>
      <c r="BB6914" s="15"/>
      <c r="BC6914" s="15"/>
      <c r="BD6914" s="15"/>
      <c r="BE6914" s="15"/>
      <c r="BF6914" s="15"/>
    </row>
    <row r="6915" spans="2:58">
      <c r="B6915" s="15"/>
      <c r="C6915" s="17"/>
      <c r="D6915" s="15"/>
      <c r="E6915" s="15"/>
      <c r="F6915" s="15"/>
      <c r="H6915">
        <v>6914</v>
      </c>
      <c r="I6915" s="1" t="s">
        <v>752</v>
      </c>
      <c r="J6915" s="1"/>
      <c r="K6915" s="2"/>
      <c r="L6915">
        <v>6914</v>
      </c>
      <c r="M6915" s="1" t="s">
        <v>753</v>
      </c>
      <c r="N6915" s="1"/>
      <c r="O6915" s="2"/>
      <c r="P6915">
        <v>6914</v>
      </c>
      <c r="Q6915" s="1" t="s">
        <v>754</v>
      </c>
      <c r="R6915" s="1"/>
      <c r="S6915" s="2"/>
      <c r="T6915">
        <v>6914</v>
      </c>
      <c r="U6915" s="1" t="s">
        <v>178</v>
      </c>
      <c r="V6915" s="1"/>
      <c r="W6915" s="2"/>
      <c r="X6915">
        <v>6914</v>
      </c>
      <c r="Y6915" s="1" t="s">
        <v>179</v>
      </c>
      <c r="Z6915" s="1"/>
      <c r="AA6915" s="2"/>
      <c r="AD6915"/>
      <c r="AE6915" s="3"/>
      <c r="AF6915" s="3"/>
      <c r="AG6915" s="46"/>
      <c r="AH6915" s="15"/>
      <c r="AI6915" s="15"/>
      <c r="AQ6915" s="15"/>
      <c r="AR6915" s="15"/>
      <c r="AS6915" s="15"/>
      <c r="AT6915" s="15"/>
      <c r="AU6915" s="14"/>
      <c r="AV6915" s="14"/>
      <c r="BA6915" s="15"/>
      <c r="BB6915" s="15"/>
      <c r="BC6915" s="15"/>
      <c r="BD6915" s="15"/>
      <c r="BE6915" s="15"/>
      <c r="BF6915" s="14"/>
    </row>
    <row r="6916" spans="2:58">
      <c r="B6916" s="15"/>
      <c r="C6916" s="17"/>
      <c r="D6916" s="15"/>
      <c r="E6916" s="15"/>
      <c r="F6916" s="15"/>
      <c r="H6916">
        <v>6915</v>
      </c>
      <c r="I6916" s="1" t="s">
        <v>752</v>
      </c>
      <c r="J6916" s="1"/>
      <c r="K6916" s="2"/>
      <c r="L6916">
        <v>6915</v>
      </c>
      <c r="M6916" s="1" t="s">
        <v>753</v>
      </c>
      <c r="N6916" s="1"/>
      <c r="O6916" s="2"/>
      <c r="P6916">
        <v>6915</v>
      </c>
      <c r="Q6916" s="1" t="s">
        <v>754</v>
      </c>
      <c r="R6916" s="1"/>
      <c r="S6916" s="2"/>
      <c r="T6916">
        <v>6915</v>
      </c>
      <c r="U6916" s="1" t="s">
        <v>178</v>
      </c>
      <c r="V6916" s="1"/>
      <c r="W6916" s="2"/>
      <c r="X6916">
        <v>6915</v>
      </c>
      <c r="Y6916" s="1" t="s">
        <v>179</v>
      </c>
      <c r="Z6916" s="1"/>
      <c r="AA6916" s="2"/>
      <c r="AD6916"/>
      <c r="AE6916" s="3"/>
      <c r="AF6916" s="3"/>
      <c r="AG6916" s="46"/>
      <c r="AH6916" s="15"/>
      <c r="AI6916" s="15"/>
      <c r="AQ6916" s="15"/>
      <c r="AR6916" s="15"/>
      <c r="AS6916" s="15"/>
      <c r="AT6916" s="15"/>
      <c r="AU6916" s="15"/>
      <c r="AV6916" s="15"/>
      <c r="BA6916" s="15"/>
      <c r="BB6916" s="15"/>
      <c r="BC6916" s="15"/>
      <c r="BD6916" s="15"/>
      <c r="BE6916" s="15"/>
      <c r="BF6916" s="14"/>
    </row>
    <row r="6917" spans="2:58">
      <c r="B6917" s="15"/>
      <c r="C6917" s="14"/>
      <c r="D6917" s="15"/>
      <c r="E6917" s="14"/>
      <c r="F6917" s="15"/>
      <c r="H6917">
        <v>6916</v>
      </c>
      <c r="I6917" s="1" t="s">
        <v>752</v>
      </c>
      <c r="J6917" s="1"/>
      <c r="K6917" s="2"/>
      <c r="L6917">
        <v>6916</v>
      </c>
      <c r="M6917" s="1" t="s">
        <v>753</v>
      </c>
      <c r="N6917" s="1"/>
      <c r="O6917" s="2"/>
      <c r="P6917">
        <v>6916</v>
      </c>
      <c r="Q6917" s="1" t="s">
        <v>754</v>
      </c>
      <c r="R6917" s="1"/>
      <c r="S6917" s="2"/>
      <c r="T6917">
        <v>6916</v>
      </c>
      <c r="U6917" s="1" t="s">
        <v>178</v>
      </c>
      <c r="V6917" s="1"/>
      <c r="W6917" s="2"/>
      <c r="X6917">
        <v>6916</v>
      </c>
      <c r="Y6917" s="1" t="s">
        <v>179</v>
      </c>
      <c r="Z6917" s="1"/>
      <c r="AA6917" s="2"/>
      <c r="AD6917"/>
      <c r="AE6917" s="3"/>
      <c r="AF6917" s="3"/>
      <c r="AG6917" s="46"/>
      <c r="AH6917" s="15"/>
      <c r="AI6917" s="15"/>
      <c r="AQ6917" s="15"/>
      <c r="AR6917" s="15"/>
      <c r="AS6917" s="15"/>
      <c r="AT6917" s="15"/>
      <c r="AU6917" s="14"/>
      <c r="AV6917" s="14"/>
      <c r="BA6917" s="15"/>
      <c r="BB6917" s="15"/>
      <c r="BC6917" s="15"/>
      <c r="BD6917" s="15"/>
      <c r="BE6917" s="15"/>
      <c r="BF6917" s="15"/>
    </row>
    <row r="6918" spans="2:58">
      <c r="B6918" s="15"/>
      <c r="C6918" s="14"/>
      <c r="D6918" s="15"/>
      <c r="E6918" s="14"/>
      <c r="F6918" s="15"/>
      <c r="H6918">
        <v>6917</v>
      </c>
      <c r="I6918" s="1" t="s">
        <v>752</v>
      </c>
      <c r="J6918" s="1"/>
      <c r="K6918" s="2"/>
      <c r="L6918">
        <v>6917</v>
      </c>
      <c r="M6918" s="1" t="s">
        <v>753</v>
      </c>
      <c r="N6918" s="1"/>
      <c r="O6918" s="2"/>
      <c r="P6918">
        <v>6917</v>
      </c>
      <c r="Q6918" s="1" t="s">
        <v>754</v>
      </c>
      <c r="R6918" s="1"/>
      <c r="S6918" s="2"/>
      <c r="T6918">
        <v>6917</v>
      </c>
      <c r="U6918" s="1" t="s">
        <v>178</v>
      </c>
      <c r="V6918" s="1"/>
      <c r="W6918" s="2"/>
      <c r="X6918">
        <v>6917</v>
      </c>
      <c r="Y6918" s="1" t="s">
        <v>179</v>
      </c>
      <c r="Z6918" s="1"/>
      <c r="AA6918" s="2"/>
      <c r="AD6918"/>
      <c r="AE6918" s="3"/>
      <c r="AF6918" s="3"/>
      <c r="AG6918" s="46"/>
      <c r="AH6918" s="15"/>
      <c r="AI6918" s="15"/>
      <c r="AQ6918" s="15"/>
      <c r="AR6918" s="15"/>
      <c r="AS6918" s="15"/>
      <c r="AT6918" s="15"/>
      <c r="AU6918" s="15"/>
      <c r="AV6918" s="15"/>
      <c r="BA6918" s="15"/>
      <c r="BB6918" s="15"/>
      <c r="BC6918" s="15"/>
      <c r="BD6918" s="15"/>
      <c r="BE6918" s="15"/>
      <c r="BF6918" s="15"/>
    </row>
    <row r="6919" spans="2:58">
      <c r="B6919" s="15"/>
      <c r="C6919" s="14"/>
      <c r="D6919" s="159"/>
      <c r="E6919" s="14"/>
      <c r="F6919" s="15"/>
      <c r="H6919">
        <v>6918</v>
      </c>
      <c r="I6919" s="1" t="s">
        <v>752</v>
      </c>
      <c r="J6919" s="1"/>
      <c r="K6919" s="2"/>
      <c r="L6919">
        <v>6918</v>
      </c>
      <c r="M6919" s="1" t="s">
        <v>753</v>
      </c>
      <c r="N6919" s="1"/>
      <c r="O6919" s="2"/>
      <c r="P6919">
        <v>6918</v>
      </c>
      <c r="Q6919" s="1" t="s">
        <v>754</v>
      </c>
      <c r="R6919" s="1"/>
      <c r="S6919" s="2"/>
      <c r="T6919">
        <v>6918</v>
      </c>
      <c r="U6919" s="1" t="s">
        <v>178</v>
      </c>
      <c r="V6919" s="1"/>
      <c r="W6919" s="2"/>
      <c r="X6919">
        <v>6918</v>
      </c>
      <c r="Y6919" s="1" t="s">
        <v>179</v>
      </c>
      <c r="Z6919" s="1"/>
      <c r="AA6919" s="2"/>
      <c r="AD6919"/>
      <c r="AE6919" s="3"/>
      <c r="AF6919" s="3"/>
      <c r="AG6919" s="46"/>
      <c r="AH6919" s="15"/>
      <c r="AI6919" s="15"/>
      <c r="AQ6919" s="15"/>
      <c r="AR6919" s="15"/>
      <c r="AS6919" s="15"/>
      <c r="AT6919" s="15"/>
      <c r="AU6919" s="14"/>
      <c r="AV6919" s="14"/>
      <c r="BA6919" s="15"/>
      <c r="BB6919" s="15"/>
      <c r="BC6919" s="15"/>
      <c r="BD6919" s="15"/>
      <c r="BE6919" s="15"/>
      <c r="BF6919" s="15"/>
    </row>
    <row r="6920" spans="2:58">
      <c r="B6920" s="15"/>
      <c r="C6920" s="17"/>
      <c r="D6920" s="15"/>
      <c r="E6920" s="15"/>
      <c r="F6920" s="15"/>
      <c r="H6920">
        <v>6919</v>
      </c>
      <c r="I6920" s="1" t="s">
        <v>752</v>
      </c>
      <c r="J6920" s="1"/>
      <c r="K6920" s="2"/>
      <c r="L6920">
        <v>6919</v>
      </c>
      <c r="M6920" s="1" t="s">
        <v>753</v>
      </c>
      <c r="N6920" s="1"/>
      <c r="O6920" s="2"/>
      <c r="P6920">
        <v>6919</v>
      </c>
      <c r="Q6920" s="1" t="s">
        <v>754</v>
      </c>
      <c r="R6920" s="1"/>
      <c r="S6920" s="2"/>
      <c r="T6920">
        <v>6919</v>
      </c>
      <c r="U6920" s="1" t="s">
        <v>178</v>
      </c>
      <c r="V6920" s="1"/>
      <c r="W6920" s="2"/>
      <c r="X6920">
        <v>6919</v>
      </c>
      <c r="Y6920" s="1" t="s">
        <v>179</v>
      </c>
      <c r="Z6920" s="1"/>
      <c r="AA6920" s="2"/>
      <c r="AD6920"/>
      <c r="AE6920" s="3"/>
      <c r="AF6920" s="3"/>
      <c r="AG6920" s="46"/>
      <c r="AH6920" s="15"/>
      <c r="AI6920" s="15"/>
      <c r="AQ6920" s="15"/>
      <c r="AR6920" s="15"/>
      <c r="AS6920" s="15"/>
      <c r="AT6920" s="15"/>
      <c r="AU6920" s="14"/>
      <c r="AV6920" s="14"/>
      <c r="BA6920" s="15"/>
      <c r="BB6920" s="15"/>
      <c r="BC6920" s="15"/>
      <c r="BD6920" s="15"/>
      <c r="BE6920" s="15"/>
      <c r="BF6920" s="15"/>
    </row>
    <row r="6921" spans="2:58">
      <c r="B6921" s="159"/>
      <c r="C6921" s="14"/>
      <c r="D6921" s="15"/>
      <c r="E6921" s="14"/>
      <c r="F6921" s="15"/>
      <c r="H6921">
        <v>6920</v>
      </c>
      <c r="I6921" s="1" t="s">
        <v>752</v>
      </c>
      <c r="J6921" s="1"/>
      <c r="K6921" s="2"/>
      <c r="L6921">
        <v>6920</v>
      </c>
      <c r="M6921" s="1" t="s">
        <v>753</v>
      </c>
      <c r="N6921" s="1"/>
      <c r="O6921" s="2"/>
      <c r="P6921">
        <v>6920</v>
      </c>
      <c r="Q6921" s="1" t="s">
        <v>754</v>
      </c>
      <c r="R6921" s="1"/>
      <c r="S6921" s="2"/>
      <c r="T6921">
        <v>6920</v>
      </c>
      <c r="U6921" s="1" t="s">
        <v>178</v>
      </c>
      <c r="V6921" s="1"/>
      <c r="W6921" s="2"/>
      <c r="X6921">
        <v>6920</v>
      </c>
      <c r="Y6921" s="1" t="s">
        <v>179</v>
      </c>
      <c r="Z6921" s="1"/>
      <c r="AA6921" s="2"/>
      <c r="AD6921"/>
      <c r="AE6921" s="3"/>
      <c r="AF6921" s="3"/>
      <c r="AG6921" s="46"/>
      <c r="AH6921" s="15"/>
      <c r="AI6921" s="15"/>
      <c r="AQ6921" s="15"/>
      <c r="AR6921" s="15"/>
      <c r="AS6921" s="15"/>
      <c r="AT6921" s="15"/>
      <c r="AU6921" s="14"/>
      <c r="AV6921" s="14"/>
      <c r="BA6921" s="15"/>
      <c r="BB6921" s="15"/>
      <c r="BC6921" s="15"/>
      <c r="BD6921" s="15"/>
      <c r="BE6921" s="15"/>
      <c r="BF6921" s="15"/>
    </row>
    <row r="6922" spans="2:58">
      <c r="B6922" s="17"/>
      <c r="C6922" s="14"/>
      <c r="D6922" s="15"/>
      <c r="E6922" s="14"/>
      <c r="F6922" s="15"/>
      <c r="H6922">
        <v>6921</v>
      </c>
      <c r="I6922" s="1" t="s">
        <v>752</v>
      </c>
      <c r="J6922" s="1"/>
      <c r="K6922" s="2"/>
      <c r="L6922">
        <v>6921</v>
      </c>
      <c r="M6922" s="1" t="s">
        <v>753</v>
      </c>
      <c r="N6922" s="1"/>
      <c r="O6922" s="2"/>
      <c r="P6922">
        <v>6921</v>
      </c>
      <c r="Q6922" s="1" t="s">
        <v>754</v>
      </c>
      <c r="R6922" s="1"/>
      <c r="S6922" s="2"/>
      <c r="T6922">
        <v>6921</v>
      </c>
      <c r="U6922" s="1" t="s">
        <v>178</v>
      </c>
      <c r="V6922" s="1"/>
      <c r="W6922" s="2"/>
      <c r="X6922">
        <v>6921</v>
      </c>
      <c r="Y6922" s="1" t="s">
        <v>179</v>
      </c>
      <c r="Z6922" s="1"/>
      <c r="AA6922" s="2"/>
      <c r="AD6922"/>
      <c r="AE6922" s="3"/>
      <c r="AF6922" s="3"/>
      <c r="AG6922" s="46"/>
      <c r="AH6922" s="15"/>
      <c r="AI6922" s="15"/>
      <c r="AQ6922" s="15"/>
      <c r="AR6922" s="15"/>
      <c r="AS6922" s="15"/>
      <c r="AT6922" s="15"/>
      <c r="AU6922" s="14"/>
      <c r="AV6922" s="14"/>
      <c r="BA6922" s="15"/>
      <c r="BB6922" s="15"/>
      <c r="BC6922" s="15"/>
      <c r="BD6922" s="15"/>
      <c r="BE6922" s="15"/>
      <c r="BF6922" s="15"/>
    </row>
    <row r="6923" spans="2:58">
      <c r="B6923" s="15"/>
      <c r="C6923" s="15"/>
      <c r="D6923" s="15"/>
      <c r="E6923" s="15"/>
      <c r="F6923" s="15"/>
      <c r="H6923">
        <v>6922</v>
      </c>
      <c r="I6923" s="1" t="s">
        <v>752</v>
      </c>
      <c r="J6923" s="1"/>
      <c r="K6923" s="2"/>
      <c r="L6923">
        <v>6922</v>
      </c>
      <c r="M6923" s="1" t="s">
        <v>753</v>
      </c>
      <c r="N6923" s="1"/>
      <c r="O6923" s="2"/>
      <c r="P6923">
        <v>6922</v>
      </c>
      <c r="Q6923" s="1" t="s">
        <v>754</v>
      </c>
      <c r="R6923" s="1"/>
      <c r="S6923" s="2"/>
      <c r="T6923">
        <v>6922</v>
      </c>
      <c r="U6923" s="1" t="s">
        <v>178</v>
      </c>
      <c r="V6923" s="1"/>
      <c r="W6923" s="2"/>
      <c r="X6923">
        <v>6922</v>
      </c>
      <c r="Y6923" s="1" t="s">
        <v>179</v>
      </c>
      <c r="Z6923" s="1"/>
      <c r="AA6923" s="2"/>
      <c r="AD6923"/>
      <c r="AE6923" s="3"/>
      <c r="AF6923" s="3"/>
      <c r="AG6923" s="46"/>
      <c r="AH6923" s="15"/>
      <c r="AI6923" s="15"/>
      <c r="AQ6923" s="15"/>
      <c r="AR6923" s="15"/>
      <c r="AS6923" s="15"/>
      <c r="AT6923" s="15"/>
      <c r="AU6923" s="14"/>
      <c r="AV6923" s="14"/>
      <c r="BA6923" s="15"/>
      <c r="BB6923" s="15"/>
      <c r="BC6923" s="15"/>
      <c r="BD6923" s="15"/>
      <c r="BE6923" s="15"/>
      <c r="BF6923" s="15"/>
    </row>
    <row r="6924" spans="2:58">
      <c r="B6924" s="15"/>
      <c r="C6924" s="15"/>
      <c r="D6924" s="15"/>
      <c r="E6924" s="15"/>
      <c r="F6924" s="15"/>
      <c r="H6924">
        <v>6923</v>
      </c>
      <c r="I6924" s="1" t="s">
        <v>752</v>
      </c>
      <c r="J6924" s="1"/>
      <c r="K6924" s="2"/>
      <c r="L6924">
        <v>6923</v>
      </c>
      <c r="M6924" s="1" t="s">
        <v>753</v>
      </c>
      <c r="N6924" s="1"/>
      <c r="O6924" s="2"/>
      <c r="P6924">
        <v>6923</v>
      </c>
      <c r="Q6924" s="1" t="s">
        <v>754</v>
      </c>
      <c r="R6924" s="1"/>
      <c r="S6924" s="2"/>
      <c r="T6924">
        <v>6923</v>
      </c>
      <c r="U6924" s="1" t="s">
        <v>178</v>
      </c>
      <c r="V6924" s="1"/>
      <c r="W6924" s="2"/>
      <c r="X6924">
        <v>6923</v>
      </c>
      <c r="Y6924" s="1" t="s">
        <v>179</v>
      </c>
      <c r="Z6924" s="1"/>
      <c r="AA6924" s="2"/>
      <c r="AD6924"/>
      <c r="AE6924" s="3"/>
      <c r="AF6924" s="3"/>
      <c r="AG6924" s="46"/>
      <c r="AH6924" s="15"/>
      <c r="AI6924" s="15"/>
      <c r="AQ6924" s="15"/>
      <c r="AR6924" s="15"/>
      <c r="AS6924" s="15"/>
      <c r="AT6924" s="15"/>
      <c r="AU6924" s="14"/>
      <c r="AV6924" s="14"/>
      <c r="BA6924" s="15"/>
      <c r="BB6924" s="15"/>
      <c r="BC6924" s="15"/>
      <c r="BD6924" s="15"/>
      <c r="BE6924" s="15"/>
      <c r="BF6924" s="15"/>
    </row>
    <row r="6925" spans="2:58">
      <c r="B6925" s="15"/>
      <c r="C6925" s="17"/>
      <c r="D6925" s="15"/>
      <c r="E6925" s="15"/>
      <c r="F6925" s="15"/>
      <c r="H6925">
        <v>6924</v>
      </c>
      <c r="I6925" s="1" t="s">
        <v>752</v>
      </c>
      <c r="J6925" s="1"/>
      <c r="K6925" s="2"/>
      <c r="L6925">
        <v>6924</v>
      </c>
      <c r="M6925" s="1" t="s">
        <v>753</v>
      </c>
      <c r="N6925" s="1"/>
      <c r="O6925" s="2"/>
      <c r="P6925">
        <v>6924</v>
      </c>
      <c r="Q6925" s="1" t="s">
        <v>754</v>
      </c>
      <c r="R6925" s="1"/>
      <c r="S6925" s="2"/>
      <c r="T6925">
        <v>6924</v>
      </c>
      <c r="U6925" s="1" t="s">
        <v>178</v>
      </c>
      <c r="V6925" s="1"/>
      <c r="W6925" s="2"/>
      <c r="X6925">
        <v>6924</v>
      </c>
      <c r="Y6925" s="1" t="s">
        <v>179</v>
      </c>
      <c r="Z6925" s="1"/>
      <c r="AA6925" s="2"/>
      <c r="AD6925"/>
      <c r="AE6925" s="3"/>
      <c r="AF6925" s="3"/>
      <c r="AG6925" s="46"/>
      <c r="AH6925" s="15"/>
      <c r="AI6925" s="15"/>
      <c r="AQ6925" s="15"/>
      <c r="AR6925" s="15"/>
      <c r="AS6925" s="15"/>
      <c r="AT6925" s="15"/>
      <c r="AU6925" s="14"/>
      <c r="AV6925" s="14"/>
      <c r="BA6925" s="15"/>
      <c r="BB6925" s="15"/>
      <c r="BC6925" s="15"/>
      <c r="BD6925" s="15"/>
      <c r="BE6925" s="15"/>
      <c r="BF6925" s="15"/>
    </row>
    <row r="6926" spans="2:58">
      <c r="B6926" s="17"/>
      <c r="C6926" s="14"/>
      <c r="D6926" s="15"/>
      <c r="E6926" s="14"/>
      <c r="F6926" s="15"/>
      <c r="H6926">
        <v>6925</v>
      </c>
      <c r="I6926" s="1" t="s">
        <v>752</v>
      </c>
      <c r="J6926" s="1"/>
      <c r="K6926" s="2"/>
      <c r="L6926">
        <v>6925</v>
      </c>
      <c r="M6926" s="1" t="s">
        <v>753</v>
      </c>
      <c r="N6926" s="1"/>
      <c r="O6926" s="2"/>
      <c r="P6926">
        <v>6925</v>
      </c>
      <c r="Q6926" s="1" t="s">
        <v>754</v>
      </c>
      <c r="R6926" s="1"/>
      <c r="S6926" s="2"/>
      <c r="T6926">
        <v>6925</v>
      </c>
      <c r="U6926" s="1" t="s">
        <v>178</v>
      </c>
      <c r="V6926" s="1"/>
      <c r="W6926" s="2"/>
      <c r="X6926">
        <v>6925</v>
      </c>
      <c r="Y6926" s="1" t="s">
        <v>179</v>
      </c>
      <c r="Z6926" s="1"/>
      <c r="AA6926" s="2"/>
      <c r="AD6926"/>
      <c r="AE6926" s="3"/>
      <c r="AF6926" s="3"/>
      <c r="AG6926" s="46"/>
      <c r="AH6926" s="15"/>
      <c r="AI6926" s="15"/>
      <c r="AQ6926" s="15"/>
      <c r="AR6926" s="15"/>
      <c r="AS6926" s="15"/>
      <c r="AT6926" s="15"/>
      <c r="AU6926" s="15"/>
      <c r="AV6926" s="15"/>
      <c r="BA6926" s="15"/>
      <c r="BB6926" s="15"/>
      <c r="BC6926" s="15"/>
      <c r="BD6926" s="15"/>
      <c r="BE6926" s="15"/>
      <c r="BF6926" s="15"/>
    </row>
    <row r="6927" spans="2:58">
      <c r="B6927" s="17"/>
      <c r="C6927" s="14"/>
      <c r="D6927" s="15"/>
      <c r="E6927" s="14"/>
      <c r="F6927" s="15"/>
      <c r="H6927">
        <v>6926</v>
      </c>
      <c r="I6927" s="1" t="s">
        <v>752</v>
      </c>
      <c r="J6927" s="1"/>
      <c r="K6927" s="2"/>
      <c r="L6927">
        <v>6926</v>
      </c>
      <c r="M6927" s="1" t="s">
        <v>753</v>
      </c>
      <c r="N6927" s="1"/>
      <c r="O6927" s="2"/>
      <c r="P6927">
        <v>6926</v>
      </c>
      <c r="Q6927" s="1" t="s">
        <v>754</v>
      </c>
      <c r="R6927" s="1"/>
      <c r="S6927" s="2"/>
      <c r="T6927">
        <v>6926</v>
      </c>
      <c r="U6927" s="1" t="s">
        <v>178</v>
      </c>
      <c r="V6927" s="1"/>
      <c r="W6927" s="2"/>
      <c r="X6927">
        <v>6926</v>
      </c>
      <c r="Y6927" s="1" t="s">
        <v>179</v>
      </c>
      <c r="Z6927" s="1"/>
      <c r="AA6927" s="2"/>
      <c r="AD6927"/>
      <c r="AE6927" s="3"/>
      <c r="AF6927" s="3"/>
      <c r="AG6927" s="46"/>
      <c r="AH6927" s="15"/>
      <c r="AI6927" s="15"/>
      <c r="AQ6927" s="15"/>
      <c r="AR6927" s="15"/>
      <c r="AS6927" s="15"/>
      <c r="AT6927" s="15"/>
      <c r="AU6927" s="14"/>
      <c r="AV6927" s="14"/>
      <c r="BA6927" s="15"/>
      <c r="BB6927" s="15"/>
      <c r="BC6927" s="15"/>
      <c r="BD6927" s="15"/>
      <c r="BE6927" s="15"/>
      <c r="BF6927" s="15"/>
    </row>
    <row r="6928" spans="2:58">
      <c r="B6928" s="17"/>
      <c r="C6928" s="14"/>
      <c r="D6928" s="15"/>
      <c r="E6928" s="14"/>
      <c r="F6928" s="15"/>
      <c r="H6928">
        <v>6927</v>
      </c>
      <c r="I6928" s="1" t="s">
        <v>752</v>
      </c>
      <c r="J6928" s="1"/>
      <c r="K6928" s="2"/>
      <c r="L6928">
        <v>6927</v>
      </c>
      <c r="M6928" s="1" t="s">
        <v>753</v>
      </c>
      <c r="N6928" s="1"/>
      <c r="O6928" s="2"/>
      <c r="P6928">
        <v>6927</v>
      </c>
      <c r="Q6928" s="1" t="s">
        <v>754</v>
      </c>
      <c r="R6928" s="1"/>
      <c r="S6928" s="2"/>
      <c r="T6928">
        <v>6927</v>
      </c>
      <c r="U6928" s="1" t="s">
        <v>178</v>
      </c>
      <c r="V6928" s="1"/>
      <c r="W6928" s="2"/>
      <c r="X6928">
        <v>6927</v>
      </c>
      <c r="Y6928" s="1" t="s">
        <v>179</v>
      </c>
      <c r="Z6928" s="1"/>
      <c r="AA6928" s="2"/>
      <c r="AD6928"/>
      <c r="AE6928" s="3"/>
      <c r="AF6928" s="3"/>
      <c r="AG6928" s="46"/>
      <c r="AH6928" s="15"/>
      <c r="AI6928" s="15"/>
      <c r="AQ6928" s="15"/>
      <c r="AR6928" s="15"/>
      <c r="AS6928" s="15"/>
      <c r="AT6928" s="15"/>
      <c r="AU6928" s="14"/>
      <c r="AV6928" s="14"/>
      <c r="BA6928" s="15"/>
      <c r="BB6928" s="15"/>
      <c r="BC6928" s="15"/>
      <c r="BD6928" s="15"/>
      <c r="BE6928" s="15"/>
      <c r="BF6928" s="14"/>
    </row>
    <row r="6929" spans="2:58">
      <c r="B6929" s="15"/>
      <c r="C6929" s="17"/>
      <c r="D6929" s="15"/>
      <c r="E6929" s="15"/>
      <c r="F6929" s="15"/>
      <c r="H6929">
        <v>6928</v>
      </c>
      <c r="I6929" s="1" t="s">
        <v>752</v>
      </c>
      <c r="J6929" s="1"/>
      <c r="K6929" s="2"/>
      <c r="L6929">
        <v>6928</v>
      </c>
      <c r="M6929" s="1" t="s">
        <v>753</v>
      </c>
      <c r="N6929" s="1"/>
      <c r="O6929" s="2"/>
      <c r="P6929">
        <v>6928</v>
      </c>
      <c r="Q6929" s="1" t="s">
        <v>754</v>
      </c>
      <c r="R6929" s="1"/>
      <c r="S6929" s="2"/>
      <c r="T6929">
        <v>6928</v>
      </c>
      <c r="U6929" s="1" t="s">
        <v>178</v>
      </c>
      <c r="V6929" s="1"/>
      <c r="W6929" s="2"/>
      <c r="X6929">
        <v>6928</v>
      </c>
      <c r="Y6929" s="1" t="s">
        <v>179</v>
      </c>
      <c r="Z6929" s="1"/>
      <c r="AA6929" s="2"/>
      <c r="AD6929"/>
      <c r="AE6929" s="3"/>
      <c r="AF6929" s="3"/>
      <c r="AG6929" s="46"/>
      <c r="AH6929" s="15"/>
      <c r="AI6929" s="15"/>
      <c r="AQ6929" s="15"/>
      <c r="AR6929" s="15"/>
      <c r="AS6929" s="15"/>
      <c r="AT6929" s="15"/>
      <c r="AU6929" s="14"/>
      <c r="AV6929" s="14"/>
      <c r="BA6929" s="15"/>
      <c r="BB6929" s="15"/>
      <c r="BC6929" s="15"/>
      <c r="BD6929" s="15"/>
      <c r="BE6929" s="15"/>
      <c r="BF6929" s="14"/>
    </row>
    <row r="6930" spans="2:58">
      <c r="B6930" s="15"/>
      <c r="C6930" s="14"/>
      <c r="D6930" s="15"/>
      <c r="E6930" s="14"/>
      <c r="F6930" s="15"/>
      <c r="H6930">
        <v>6929</v>
      </c>
      <c r="I6930" s="1" t="s">
        <v>752</v>
      </c>
      <c r="J6930" s="1"/>
      <c r="K6930" s="2"/>
      <c r="L6930">
        <v>6929</v>
      </c>
      <c r="M6930" s="1" t="s">
        <v>753</v>
      </c>
      <c r="N6930" s="1"/>
      <c r="O6930" s="2"/>
      <c r="P6930">
        <v>6929</v>
      </c>
      <c r="Q6930" s="1" t="s">
        <v>754</v>
      </c>
      <c r="R6930" s="1"/>
      <c r="S6930" s="2"/>
      <c r="T6930">
        <v>6929</v>
      </c>
      <c r="U6930" s="1" t="s">
        <v>178</v>
      </c>
      <c r="V6930" s="1"/>
      <c r="W6930" s="2"/>
      <c r="X6930">
        <v>6929</v>
      </c>
      <c r="Y6930" s="1" t="s">
        <v>179</v>
      </c>
      <c r="Z6930" s="1"/>
      <c r="AA6930" s="2"/>
      <c r="AD6930"/>
      <c r="AE6930" s="3"/>
      <c r="AF6930" s="3"/>
      <c r="AG6930" s="46"/>
      <c r="AH6930" s="15"/>
      <c r="AI6930" s="15"/>
      <c r="AQ6930" s="15"/>
      <c r="AR6930" s="15"/>
      <c r="AS6930" s="15"/>
      <c r="AT6930" s="15"/>
      <c r="AU6930" s="15"/>
      <c r="AV6930" s="15"/>
      <c r="BA6930" s="15"/>
      <c r="BB6930" s="15"/>
      <c r="BC6930" s="15"/>
      <c r="BD6930" s="15"/>
      <c r="BE6930" s="15"/>
      <c r="BF6930" s="15"/>
    </row>
    <row r="6931" spans="2:58">
      <c r="B6931" s="15"/>
      <c r="C6931" s="14"/>
      <c r="D6931" s="15"/>
      <c r="E6931" s="14"/>
      <c r="F6931" s="15"/>
      <c r="H6931">
        <v>6930</v>
      </c>
      <c r="I6931" s="1" t="s">
        <v>752</v>
      </c>
      <c r="J6931" s="1"/>
      <c r="K6931" s="2"/>
      <c r="L6931">
        <v>6930</v>
      </c>
      <c r="M6931" s="1" t="s">
        <v>753</v>
      </c>
      <c r="N6931" s="1"/>
      <c r="O6931" s="2"/>
      <c r="P6931">
        <v>6930</v>
      </c>
      <c r="Q6931" s="1" t="s">
        <v>754</v>
      </c>
      <c r="R6931" s="1"/>
      <c r="S6931" s="2"/>
      <c r="T6931">
        <v>6930</v>
      </c>
      <c r="U6931" s="1" t="s">
        <v>178</v>
      </c>
      <c r="V6931" s="1"/>
      <c r="W6931" s="2"/>
      <c r="X6931">
        <v>6930</v>
      </c>
      <c r="Y6931" s="1" t="s">
        <v>179</v>
      </c>
      <c r="Z6931" s="1"/>
      <c r="AA6931" s="2"/>
      <c r="AD6931"/>
      <c r="AE6931" s="3"/>
      <c r="AF6931" s="3"/>
      <c r="AG6931" s="46"/>
      <c r="AH6931" s="15"/>
      <c r="AI6931" s="15"/>
      <c r="AQ6931" s="15"/>
      <c r="AR6931" s="15"/>
      <c r="AS6931" s="15"/>
      <c r="AT6931" s="15"/>
      <c r="AU6931" s="14"/>
      <c r="AV6931" s="14"/>
      <c r="BA6931" s="15"/>
      <c r="BB6931" s="15"/>
      <c r="BC6931" s="15"/>
      <c r="BD6931" s="15"/>
      <c r="BE6931" s="15"/>
      <c r="BF6931" s="15"/>
    </row>
    <row r="6932" spans="2:58">
      <c r="B6932" s="15"/>
      <c r="C6932" s="14"/>
      <c r="D6932" s="15"/>
      <c r="E6932" s="14"/>
      <c r="F6932" s="15"/>
      <c r="H6932">
        <v>6931</v>
      </c>
      <c r="I6932" s="1" t="s">
        <v>752</v>
      </c>
      <c r="J6932" s="1"/>
      <c r="K6932" s="2"/>
      <c r="L6932">
        <v>6931</v>
      </c>
      <c r="M6932" s="1" t="s">
        <v>753</v>
      </c>
      <c r="N6932" s="1"/>
      <c r="O6932" s="2"/>
      <c r="P6932">
        <v>6931</v>
      </c>
      <c r="Q6932" s="1" t="s">
        <v>754</v>
      </c>
      <c r="R6932" s="1"/>
      <c r="S6932" s="2"/>
      <c r="T6932">
        <v>6931</v>
      </c>
      <c r="U6932" s="1" t="s">
        <v>178</v>
      </c>
      <c r="V6932" s="1"/>
      <c r="W6932" s="2"/>
      <c r="X6932">
        <v>6931</v>
      </c>
      <c r="Y6932" s="1" t="s">
        <v>179</v>
      </c>
      <c r="Z6932" s="1"/>
      <c r="AA6932" s="2"/>
      <c r="AD6932"/>
      <c r="AE6932" s="3"/>
      <c r="AF6932" s="3"/>
      <c r="AG6932" s="46"/>
      <c r="AH6932" s="15"/>
      <c r="AI6932" s="15"/>
      <c r="AQ6932" s="15"/>
      <c r="AR6932" s="15"/>
      <c r="AS6932" s="15"/>
      <c r="AT6932" s="15"/>
      <c r="AU6932" s="14"/>
      <c r="AV6932" s="14"/>
      <c r="BA6932" s="15"/>
      <c r="BB6932" s="15"/>
      <c r="BC6932" s="15"/>
      <c r="BD6932" s="15"/>
      <c r="BE6932" s="15"/>
      <c r="BF6932" s="14"/>
    </row>
    <row r="6933" spans="2:58">
      <c r="B6933" s="15"/>
      <c r="C6933" s="14"/>
      <c r="D6933" s="15"/>
      <c r="E6933" s="14"/>
      <c r="F6933" s="15"/>
      <c r="H6933">
        <v>6932</v>
      </c>
      <c r="I6933" s="1" t="s">
        <v>752</v>
      </c>
      <c r="J6933" s="1"/>
      <c r="K6933" s="2"/>
      <c r="L6933">
        <v>6932</v>
      </c>
      <c r="M6933" s="1" t="s">
        <v>753</v>
      </c>
      <c r="N6933" s="1"/>
      <c r="O6933" s="2"/>
      <c r="P6933">
        <v>6932</v>
      </c>
      <c r="Q6933" s="1" t="s">
        <v>754</v>
      </c>
      <c r="R6933" s="1"/>
      <c r="S6933" s="2"/>
      <c r="T6933">
        <v>6932</v>
      </c>
      <c r="U6933" s="1" t="s">
        <v>178</v>
      </c>
      <c r="V6933" s="1"/>
      <c r="W6933" s="2"/>
      <c r="X6933">
        <v>6932</v>
      </c>
      <c r="Y6933" s="1" t="s">
        <v>179</v>
      </c>
      <c r="Z6933" s="1"/>
      <c r="AA6933" s="2"/>
      <c r="AD6933"/>
      <c r="AE6933" s="3"/>
      <c r="AF6933" s="3"/>
      <c r="AG6933" s="46"/>
      <c r="AH6933" s="15"/>
      <c r="AI6933" s="15"/>
      <c r="AQ6933" s="15"/>
      <c r="AR6933" s="15"/>
      <c r="AS6933" s="15"/>
      <c r="AT6933" s="15"/>
      <c r="AU6933" s="14"/>
      <c r="AV6933" s="14"/>
      <c r="BA6933" s="15"/>
      <c r="BB6933" s="15"/>
      <c r="BC6933" s="15"/>
      <c r="BD6933" s="15"/>
      <c r="BE6933" s="15"/>
      <c r="BF6933" s="14"/>
    </row>
    <row r="6934" spans="2:58">
      <c r="B6934" s="15"/>
      <c r="C6934" s="14"/>
      <c r="D6934" s="15"/>
      <c r="E6934" s="14"/>
      <c r="F6934" s="15"/>
      <c r="H6934">
        <v>6933</v>
      </c>
      <c r="I6934" s="1" t="s">
        <v>752</v>
      </c>
      <c r="J6934" s="1"/>
      <c r="K6934" s="2"/>
      <c r="L6934">
        <v>6933</v>
      </c>
      <c r="M6934" s="1" t="s">
        <v>753</v>
      </c>
      <c r="N6934" s="1"/>
      <c r="O6934" s="2"/>
      <c r="P6934">
        <v>6933</v>
      </c>
      <c r="Q6934" s="1" t="s">
        <v>754</v>
      </c>
      <c r="R6934" s="1"/>
      <c r="S6934" s="2"/>
      <c r="T6934">
        <v>6933</v>
      </c>
      <c r="U6934" s="1" t="s">
        <v>178</v>
      </c>
      <c r="V6934" s="1"/>
      <c r="W6934" s="2"/>
      <c r="X6934">
        <v>6933</v>
      </c>
      <c r="Y6934" s="1" t="s">
        <v>179</v>
      </c>
      <c r="Z6934" s="1"/>
      <c r="AA6934" s="2"/>
      <c r="AD6934"/>
      <c r="AE6934" s="3"/>
      <c r="AF6934" s="3"/>
      <c r="AG6934" s="46"/>
      <c r="AH6934" s="15"/>
      <c r="AI6934" s="15"/>
      <c r="AQ6934" s="15"/>
      <c r="AR6934" s="15"/>
      <c r="AS6934" s="15"/>
      <c r="AT6934" s="15"/>
      <c r="AU6934" s="14"/>
      <c r="AV6934" s="14"/>
      <c r="BA6934" s="15"/>
      <c r="BB6934" s="15"/>
      <c r="BC6934" s="15"/>
      <c r="BD6934" s="15"/>
      <c r="BE6934" s="15"/>
      <c r="BF6934" s="14"/>
    </row>
    <row r="6935" spans="2:58">
      <c r="B6935" s="15"/>
      <c r="C6935" s="14"/>
      <c r="D6935" s="15"/>
      <c r="E6935" s="14"/>
      <c r="F6935" s="15"/>
      <c r="H6935">
        <v>6934</v>
      </c>
      <c r="I6935" s="1" t="s">
        <v>752</v>
      </c>
      <c r="J6935" s="1"/>
      <c r="K6935" s="2"/>
      <c r="L6935">
        <v>6934</v>
      </c>
      <c r="M6935" s="1" t="s">
        <v>753</v>
      </c>
      <c r="N6935" s="1"/>
      <c r="O6935" s="2"/>
      <c r="P6935">
        <v>6934</v>
      </c>
      <c r="Q6935" s="1" t="s">
        <v>754</v>
      </c>
      <c r="R6935" s="1"/>
      <c r="S6935" s="2"/>
      <c r="T6935">
        <v>6934</v>
      </c>
      <c r="U6935" s="1" t="s">
        <v>178</v>
      </c>
      <c r="V6935" s="1"/>
      <c r="W6935" s="2"/>
      <c r="X6935">
        <v>6934</v>
      </c>
      <c r="Y6935" s="1" t="s">
        <v>179</v>
      </c>
      <c r="Z6935" s="1"/>
      <c r="AA6935" s="2"/>
      <c r="AD6935"/>
      <c r="AE6935" s="3"/>
      <c r="AF6935" s="3"/>
      <c r="AG6935" s="46"/>
      <c r="AH6935" s="15"/>
      <c r="AI6935" s="15"/>
      <c r="AQ6935" s="15"/>
      <c r="AR6935" s="15"/>
      <c r="AS6935" s="15"/>
      <c r="AT6935" s="15"/>
      <c r="AU6935" s="14"/>
      <c r="AV6935" s="14"/>
      <c r="BA6935" s="15"/>
      <c r="BB6935" s="15"/>
      <c r="BC6935" s="15"/>
      <c r="BD6935" s="15"/>
      <c r="BE6935" s="15"/>
      <c r="BF6935" s="14"/>
    </row>
    <row r="6936" spans="2:58">
      <c r="B6936" s="15"/>
      <c r="C6936" s="14"/>
      <c r="D6936" s="15"/>
      <c r="E6936" s="14"/>
      <c r="F6936" s="15"/>
      <c r="H6936">
        <v>6935</v>
      </c>
      <c r="I6936" s="1" t="s">
        <v>752</v>
      </c>
      <c r="J6936" s="1"/>
      <c r="K6936" s="2"/>
      <c r="L6936">
        <v>6935</v>
      </c>
      <c r="M6936" s="1" t="s">
        <v>753</v>
      </c>
      <c r="N6936" s="1"/>
      <c r="O6936" s="2"/>
      <c r="P6936">
        <v>6935</v>
      </c>
      <c r="Q6936" s="1" t="s">
        <v>754</v>
      </c>
      <c r="R6936" s="1"/>
      <c r="S6936" s="2"/>
      <c r="T6936">
        <v>6935</v>
      </c>
      <c r="U6936" s="1" t="s">
        <v>178</v>
      </c>
      <c r="V6936" s="1"/>
      <c r="W6936" s="2"/>
      <c r="X6936">
        <v>6935</v>
      </c>
      <c r="Y6936" s="1" t="s">
        <v>179</v>
      </c>
      <c r="Z6936" s="1"/>
      <c r="AA6936" s="2"/>
      <c r="AD6936"/>
      <c r="AE6936" s="3"/>
      <c r="AF6936" s="3"/>
      <c r="AG6936" s="46"/>
      <c r="AH6936" s="15"/>
      <c r="AI6936" s="15"/>
      <c r="AQ6936" s="15"/>
      <c r="AR6936" s="15"/>
      <c r="AS6936" s="15"/>
      <c r="AT6936" s="15"/>
      <c r="AU6936" s="14"/>
      <c r="AV6936" s="14"/>
      <c r="BA6936" s="15"/>
      <c r="BB6936" s="15"/>
      <c r="BC6936" s="15"/>
      <c r="BD6936" s="15"/>
      <c r="BE6936" s="15"/>
      <c r="BF6936" s="15"/>
    </row>
    <row r="6937" spans="2:58">
      <c r="B6937" s="15"/>
      <c r="C6937" s="17"/>
      <c r="D6937" s="15"/>
      <c r="E6937" s="15"/>
      <c r="F6937" s="15"/>
      <c r="H6937">
        <v>6936</v>
      </c>
      <c r="I6937" s="1" t="s">
        <v>752</v>
      </c>
      <c r="J6937" s="1"/>
      <c r="K6937" s="2"/>
      <c r="L6937">
        <v>6936</v>
      </c>
      <c r="M6937" s="1" t="s">
        <v>753</v>
      </c>
      <c r="N6937" s="1"/>
      <c r="O6937" s="2"/>
      <c r="P6937">
        <v>6936</v>
      </c>
      <c r="Q6937" s="1" t="s">
        <v>754</v>
      </c>
      <c r="R6937" s="1"/>
      <c r="S6937" s="2"/>
      <c r="T6937">
        <v>6936</v>
      </c>
      <c r="U6937" s="1" t="s">
        <v>178</v>
      </c>
      <c r="V6937" s="1"/>
      <c r="W6937" s="2"/>
      <c r="X6937">
        <v>6936</v>
      </c>
      <c r="Y6937" s="1" t="s">
        <v>179</v>
      </c>
      <c r="Z6937" s="1"/>
      <c r="AA6937" s="2"/>
      <c r="AD6937"/>
      <c r="AE6937" s="3"/>
      <c r="AF6937" s="3"/>
      <c r="AG6937" s="46"/>
      <c r="AH6937" s="15"/>
      <c r="AI6937" s="15"/>
      <c r="AL6937" s="15"/>
      <c r="AM6937" s="15"/>
      <c r="AN6937" s="15"/>
      <c r="AO6937" s="15"/>
      <c r="AP6937" s="15"/>
      <c r="AQ6937" s="15"/>
      <c r="AR6937" s="15"/>
      <c r="AS6937" s="15"/>
      <c r="AT6937" s="15"/>
      <c r="AU6937" s="15"/>
      <c r="AV6937" s="15"/>
      <c r="AW6937" s="15"/>
      <c r="AX6937" s="15"/>
      <c r="AY6937" s="15"/>
      <c r="AZ6937" s="15"/>
      <c r="BA6937" s="15"/>
      <c r="BB6937" s="15"/>
      <c r="BC6937" s="15"/>
      <c r="BD6937" s="15"/>
      <c r="BE6937" s="15"/>
      <c r="BF6937" s="15"/>
    </row>
    <row r="6938" spans="2:58">
      <c r="B6938" s="15"/>
      <c r="C6938" s="14"/>
      <c r="D6938" s="15"/>
      <c r="E6938" s="14"/>
      <c r="F6938" s="15"/>
      <c r="H6938">
        <v>6937</v>
      </c>
      <c r="I6938" s="1" t="s">
        <v>752</v>
      </c>
      <c r="J6938" s="1"/>
      <c r="K6938" s="2"/>
      <c r="L6938">
        <v>6937</v>
      </c>
      <c r="M6938" s="1" t="s">
        <v>753</v>
      </c>
      <c r="N6938" s="1"/>
      <c r="O6938" s="2"/>
      <c r="P6938">
        <v>6937</v>
      </c>
      <c r="Q6938" s="1" t="s">
        <v>754</v>
      </c>
      <c r="R6938" s="1"/>
      <c r="S6938" s="2"/>
      <c r="T6938">
        <v>6937</v>
      </c>
      <c r="U6938" s="1" t="s">
        <v>178</v>
      </c>
      <c r="V6938" s="1"/>
      <c r="W6938" s="2"/>
      <c r="X6938">
        <v>6937</v>
      </c>
      <c r="Y6938" s="1" t="s">
        <v>179</v>
      </c>
      <c r="Z6938" s="1"/>
      <c r="AA6938" s="2"/>
      <c r="AD6938"/>
      <c r="AE6938" s="3"/>
      <c r="AF6938" s="3"/>
      <c r="AG6938" s="46"/>
      <c r="AH6938" s="15"/>
      <c r="AI6938" s="15"/>
    </row>
    <row r="6939" spans="2:58">
      <c r="B6939" s="15"/>
      <c r="C6939" s="14"/>
      <c r="D6939" s="15"/>
      <c r="E6939" s="14"/>
      <c r="F6939" s="15"/>
      <c r="H6939">
        <v>6938</v>
      </c>
      <c r="I6939" s="1" t="s">
        <v>752</v>
      </c>
      <c r="J6939" s="1"/>
      <c r="K6939" s="2"/>
      <c r="L6939">
        <v>6938</v>
      </c>
      <c r="M6939" s="1" t="s">
        <v>753</v>
      </c>
      <c r="N6939" s="1"/>
      <c r="O6939" s="2"/>
      <c r="P6939">
        <v>6938</v>
      </c>
      <c r="Q6939" s="1" t="s">
        <v>754</v>
      </c>
      <c r="R6939" s="1"/>
      <c r="S6939" s="2"/>
      <c r="T6939">
        <v>6938</v>
      </c>
      <c r="U6939" s="1" t="s">
        <v>178</v>
      </c>
      <c r="V6939" s="1"/>
      <c r="W6939" s="2"/>
      <c r="X6939">
        <v>6938</v>
      </c>
      <c r="Y6939" s="1" t="s">
        <v>179</v>
      </c>
      <c r="Z6939" s="1"/>
      <c r="AA6939" s="2"/>
      <c r="AD6939"/>
      <c r="AE6939" s="3"/>
      <c r="AF6939" s="3"/>
      <c r="AG6939" s="46"/>
      <c r="AH6939" s="15"/>
      <c r="AI6939" s="15"/>
    </row>
    <row r="6940" spans="2:58">
      <c r="B6940" s="15"/>
      <c r="C6940" s="14"/>
      <c r="D6940" s="15"/>
      <c r="E6940" s="14"/>
      <c r="F6940" s="15"/>
      <c r="H6940">
        <v>6939</v>
      </c>
      <c r="I6940" s="1" t="s">
        <v>752</v>
      </c>
      <c r="J6940" s="1"/>
      <c r="K6940" s="2"/>
      <c r="L6940">
        <v>6939</v>
      </c>
      <c r="M6940" s="1" t="s">
        <v>753</v>
      </c>
      <c r="N6940" s="1"/>
      <c r="O6940" s="2"/>
      <c r="P6940">
        <v>6939</v>
      </c>
      <c r="Q6940" s="1" t="s">
        <v>754</v>
      </c>
      <c r="R6940" s="1"/>
      <c r="S6940" s="2"/>
      <c r="T6940">
        <v>6939</v>
      </c>
      <c r="U6940" s="1" t="s">
        <v>178</v>
      </c>
      <c r="V6940" s="1"/>
      <c r="W6940" s="2"/>
      <c r="X6940">
        <v>6939</v>
      </c>
      <c r="Y6940" s="1" t="s">
        <v>179</v>
      </c>
      <c r="Z6940" s="1"/>
      <c r="AA6940" s="2"/>
      <c r="AD6940"/>
      <c r="AE6940" s="3"/>
      <c r="AF6940" s="3"/>
      <c r="AG6940" s="46"/>
      <c r="AH6940" s="15"/>
      <c r="AI6940" s="15"/>
    </row>
    <row r="6941" spans="2:58">
      <c r="B6941" s="15"/>
      <c r="C6941" s="17"/>
      <c r="D6941" s="15"/>
      <c r="E6941" s="15"/>
      <c r="F6941" s="15"/>
      <c r="H6941">
        <v>6940</v>
      </c>
      <c r="I6941" s="1" t="s">
        <v>752</v>
      </c>
      <c r="J6941" s="1"/>
      <c r="K6941" s="2"/>
      <c r="L6941">
        <v>6940</v>
      </c>
      <c r="M6941" s="1" t="s">
        <v>753</v>
      </c>
      <c r="N6941" s="1"/>
      <c r="O6941" s="2"/>
      <c r="P6941">
        <v>6940</v>
      </c>
      <c r="Q6941" s="1" t="s">
        <v>754</v>
      </c>
      <c r="R6941" s="1"/>
      <c r="S6941" s="2"/>
      <c r="T6941">
        <v>6940</v>
      </c>
      <c r="U6941" s="1" t="s">
        <v>178</v>
      </c>
      <c r="V6941" s="1"/>
      <c r="W6941" s="2"/>
      <c r="X6941">
        <v>6940</v>
      </c>
      <c r="Y6941" s="1" t="s">
        <v>179</v>
      </c>
      <c r="Z6941" s="1"/>
      <c r="AA6941" s="2"/>
      <c r="AC6941" s="15"/>
      <c r="AD6941"/>
      <c r="AE6941" s="3"/>
      <c r="AF6941" s="3"/>
      <c r="AG6941" s="46"/>
      <c r="AH6941" s="15"/>
      <c r="AI6941" s="15"/>
      <c r="AJ6941" s="15"/>
      <c r="AK6941" s="14"/>
    </row>
    <row r="6942" spans="2:58">
      <c r="B6942" s="15"/>
      <c r="C6942" s="14"/>
      <c r="D6942" s="15"/>
      <c r="E6942" s="14"/>
      <c r="F6942" s="15"/>
      <c r="H6942">
        <v>6941</v>
      </c>
      <c r="I6942" s="1" t="s">
        <v>752</v>
      </c>
      <c r="J6942" s="1"/>
      <c r="K6942" s="2"/>
      <c r="L6942">
        <v>6941</v>
      </c>
      <c r="M6942" s="1" t="s">
        <v>753</v>
      </c>
      <c r="N6942" s="1"/>
      <c r="O6942" s="2"/>
      <c r="P6942">
        <v>6941</v>
      </c>
      <c r="Q6942" s="1" t="s">
        <v>754</v>
      </c>
      <c r="R6942" s="1"/>
      <c r="S6942" s="2"/>
      <c r="T6942">
        <v>6941</v>
      </c>
      <c r="U6942" s="1" t="s">
        <v>178</v>
      </c>
      <c r="V6942" s="1"/>
      <c r="W6942" s="2"/>
      <c r="X6942">
        <v>6941</v>
      </c>
      <c r="Y6942" s="1" t="s">
        <v>179</v>
      </c>
      <c r="Z6942" s="1"/>
      <c r="AA6942" s="2"/>
      <c r="AD6942"/>
      <c r="AE6942" s="3"/>
      <c r="AF6942" s="3"/>
      <c r="AG6942" s="46"/>
    </row>
    <row r="6943" spans="2:58">
      <c r="B6943" s="15"/>
      <c r="C6943" s="14"/>
      <c r="D6943" s="15"/>
      <c r="E6943" s="14"/>
      <c r="F6943" s="15"/>
      <c r="H6943">
        <v>6942</v>
      </c>
      <c r="I6943" s="1" t="s">
        <v>752</v>
      </c>
      <c r="J6943" s="1"/>
      <c r="K6943" s="2"/>
      <c r="L6943">
        <v>6942</v>
      </c>
      <c r="M6943" s="1" t="s">
        <v>753</v>
      </c>
      <c r="N6943" s="1"/>
      <c r="O6943" s="2"/>
      <c r="P6943">
        <v>6942</v>
      </c>
      <c r="Q6943" s="1" t="s">
        <v>754</v>
      </c>
      <c r="R6943" s="1"/>
      <c r="S6943" s="2"/>
      <c r="T6943">
        <v>6942</v>
      </c>
      <c r="U6943" s="1" t="s">
        <v>178</v>
      </c>
      <c r="V6943" s="1"/>
      <c r="W6943" s="2"/>
      <c r="X6943">
        <v>6942</v>
      </c>
      <c r="Y6943" s="1" t="s">
        <v>179</v>
      </c>
      <c r="Z6943" s="1"/>
      <c r="AA6943" s="2"/>
      <c r="AD6943"/>
      <c r="AE6943" s="3"/>
      <c r="AF6943" s="68"/>
      <c r="AG6943" s="46"/>
    </row>
    <row r="6944" spans="2:58">
      <c r="B6944" s="15"/>
      <c r="C6944" s="14"/>
      <c r="D6944" s="15"/>
      <c r="E6944" s="14"/>
      <c r="F6944" s="15"/>
      <c r="H6944">
        <v>6943</v>
      </c>
      <c r="I6944" s="1" t="s">
        <v>752</v>
      </c>
      <c r="J6944" s="1"/>
      <c r="K6944" s="2"/>
      <c r="L6944">
        <v>6943</v>
      </c>
      <c r="M6944" s="1" t="s">
        <v>753</v>
      </c>
      <c r="N6944" s="1"/>
      <c r="O6944" s="2"/>
      <c r="P6944">
        <v>6943</v>
      </c>
      <c r="Q6944" s="1" t="s">
        <v>754</v>
      </c>
      <c r="R6944" s="1"/>
      <c r="S6944" s="2"/>
      <c r="T6944">
        <v>6943</v>
      </c>
      <c r="U6944" s="1" t="s">
        <v>178</v>
      </c>
      <c r="V6944" s="1"/>
      <c r="W6944" s="2"/>
      <c r="X6944">
        <v>6943</v>
      </c>
      <c r="Y6944" s="1" t="s">
        <v>179</v>
      </c>
      <c r="Z6944" s="1"/>
      <c r="AA6944" s="2"/>
      <c r="AD6944"/>
      <c r="AE6944" s="3"/>
      <c r="AF6944" s="3"/>
      <c r="AG6944" s="46"/>
    </row>
    <row r="6945" spans="2:33">
      <c r="B6945" s="15"/>
      <c r="C6945" s="14"/>
      <c r="D6945" s="15"/>
      <c r="E6945" s="14"/>
      <c r="F6945" s="15"/>
      <c r="H6945">
        <v>6944</v>
      </c>
      <c r="I6945" s="1" t="s">
        <v>752</v>
      </c>
      <c r="J6945" s="1"/>
      <c r="K6945" s="2"/>
      <c r="L6945">
        <v>6944</v>
      </c>
      <c r="M6945" s="1" t="s">
        <v>753</v>
      </c>
      <c r="N6945" s="1"/>
      <c r="O6945" s="2"/>
      <c r="P6945">
        <v>6944</v>
      </c>
      <c r="Q6945" s="1" t="s">
        <v>754</v>
      </c>
      <c r="R6945" s="1"/>
      <c r="S6945" s="2"/>
      <c r="T6945">
        <v>6944</v>
      </c>
      <c r="U6945" s="1" t="s">
        <v>178</v>
      </c>
      <c r="V6945" s="1"/>
      <c r="W6945" s="2"/>
      <c r="X6945">
        <v>6944</v>
      </c>
      <c r="Y6945" s="1" t="s">
        <v>179</v>
      </c>
      <c r="Z6945" s="1"/>
      <c r="AA6945" s="2"/>
      <c r="AD6945"/>
      <c r="AE6945" s="3"/>
      <c r="AF6945" s="3"/>
      <c r="AG6945" s="46"/>
    </row>
    <row r="6946" spans="2:33">
      <c r="B6946" s="15"/>
      <c r="C6946" s="17"/>
      <c r="D6946" s="15"/>
      <c r="E6946" s="14"/>
      <c r="F6946" s="15"/>
      <c r="H6946">
        <v>6945</v>
      </c>
      <c r="I6946" s="1" t="s">
        <v>752</v>
      </c>
      <c r="J6946" s="1"/>
      <c r="K6946" s="2"/>
      <c r="L6946">
        <v>6945</v>
      </c>
      <c r="M6946" s="1" t="s">
        <v>753</v>
      </c>
      <c r="N6946" s="1"/>
      <c r="O6946" s="2"/>
      <c r="P6946">
        <v>6945</v>
      </c>
      <c r="Q6946" s="1" t="s">
        <v>754</v>
      </c>
      <c r="R6946" s="1"/>
      <c r="S6946" s="2"/>
      <c r="T6946">
        <v>6945</v>
      </c>
      <c r="U6946" s="1" t="s">
        <v>178</v>
      </c>
      <c r="V6946" s="1"/>
      <c r="W6946" s="2"/>
      <c r="X6946">
        <v>6945</v>
      </c>
      <c r="Y6946" s="1" t="s">
        <v>179</v>
      </c>
      <c r="Z6946" s="1"/>
      <c r="AA6946" s="2"/>
      <c r="AD6946"/>
      <c r="AE6946" s="3"/>
      <c r="AF6946" s="3"/>
      <c r="AG6946" s="46"/>
    </row>
    <row r="6947" spans="2:33">
      <c r="B6947" s="15"/>
      <c r="C6947" s="14"/>
      <c r="D6947" s="15"/>
      <c r="E6947" s="14"/>
      <c r="F6947" s="15"/>
      <c r="H6947">
        <v>6946</v>
      </c>
      <c r="I6947" s="1" t="s">
        <v>752</v>
      </c>
      <c r="J6947" s="1"/>
      <c r="K6947" s="2"/>
      <c r="L6947">
        <v>6946</v>
      </c>
      <c r="M6947" s="1" t="s">
        <v>753</v>
      </c>
      <c r="N6947" s="1"/>
      <c r="O6947" s="2"/>
      <c r="P6947">
        <v>6946</v>
      </c>
      <c r="Q6947" s="1" t="s">
        <v>754</v>
      </c>
      <c r="R6947" s="1"/>
      <c r="S6947" s="2"/>
      <c r="T6947">
        <v>6946</v>
      </c>
      <c r="U6947" s="1" t="s">
        <v>178</v>
      </c>
      <c r="V6947" s="1"/>
      <c r="W6947" s="2"/>
      <c r="X6947">
        <v>6946</v>
      </c>
      <c r="Y6947" s="1" t="s">
        <v>179</v>
      </c>
      <c r="Z6947" s="1"/>
      <c r="AA6947" s="2"/>
      <c r="AD6947"/>
      <c r="AE6947" s="3"/>
      <c r="AF6947" s="3"/>
      <c r="AG6947" s="46"/>
    </row>
    <row r="6948" spans="2:33">
      <c r="H6948">
        <v>6947</v>
      </c>
      <c r="I6948" s="1" t="s">
        <v>752</v>
      </c>
      <c r="J6948" s="1"/>
      <c r="K6948" s="2"/>
      <c r="L6948">
        <v>6947</v>
      </c>
      <c r="M6948" s="1" t="s">
        <v>753</v>
      </c>
      <c r="N6948" s="1"/>
      <c r="O6948" s="2"/>
      <c r="P6948">
        <v>6947</v>
      </c>
      <c r="Q6948" s="1" t="s">
        <v>754</v>
      </c>
      <c r="R6948" s="1"/>
      <c r="S6948" s="2"/>
      <c r="T6948">
        <v>6947</v>
      </c>
      <c r="U6948" s="1" t="s">
        <v>178</v>
      </c>
      <c r="V6948" s="1"/>
      <c r="W6948" s="2"/>
      <c r="X6948">
        <v>6947</v>
      </c>
      <c r="Y6948" s="1" t="s">
        <v>179</v>
      </c>
      <c r="Z6948" s="1"/>
      <c r="AA6948" s="2"/>
      <c r="AD6948"/>
      <c r="AE6948" s="3"/>
      <c r="AF6948" s="3"/>
      <c r="AG6948" s="46"/>
    </row>
    <row r="6949" spans="2:33">
      <c r="H6949">
        <v>6948</v>
      </c>
      <c r="I6949" s="1" t="s">
        <v>752</v>
      </c>
      <c r="J6949" s="1"/>
      <c r="K6949" s="2"/>
      <c r="L6949">
        <v>6948</v>
      </c>
      <c r="M6949" s="1" t="s">
        <v>753</v>
      </c>
      <c r="N6949" s="1"/>
      <c r="O6949" s="2"/>
      <c r="P6949">
        <v>6948</v>
      </c>
      <c r="Q6949" s="1" t="s">
        <v>754</v>
      </c>
      <c r="R6949" s="1"/>
      <c r="S6949" s="2"/>
      <c r="T6949">
        <v>6948</v>
      </c>
      <c r="U6949" s="1" t="s">
        <v>178</v>
      </c>
      <c r="V6949" s="1"/>
      <c r="W6949" s="2"/>
      <c r="X6949">
        <v>6948</v>
      </c>
      <c r="Y6949" s="1" t="s">
        <v>179</v>
      </c>
      <c r="Z6949" s="1"/>
      <c r="AA6949" s="2"/>
      <c r="AD6949"/>
      <c r="AE6949" s="3"/>
      <c r="AF6949" s="3"/>
      <c r="AG6949" s="46"/>
    </row>
    <row r="6950" spans="2:33">
      <c r="H6950">
        <v>6949</v>
      </c>
      <c r="I6950" s="1" t="s">
        <v>752</v>
      </c>
      <c r="J6950" s="1"/>
      <c r="K6950" s="2"/>
      <c r="L6950">
        <v>6949</v>
      </c>
      <c r="M6950" s="1" t="s">
        <v>753</v>
      </c>
      <c r="N6950" s="1"/>
      <c r="O6950" s="2"/>
      <c r="P6950">
        <v>6949</v>
      </c>
      <c r="Q6950" s="1" t="s">
        <v>754</v>
      </c>
      <c r="R6950" s="1"/>
      <c r="S6950" s="2"/>
      <c r="T6950">
        <v>6949</v>
      </c>
      <c r="U6950" s="1" t="s">
        <v>178</v>
      </c>
      <c r="V6950" s="1"/>
      <c r="W6950" s="2"/>
      <c r="X6950">
        <v>6949</v>
      </c>
      <c r="Y6950" s="1" t="s">
        <v>179</v>
      </c>
      <c r="Z6950" s="1"/>
      <c r="AA6950" s="2"/>
      <c r="AD6950"/>
      <c r="AE6950" s="3"/>
      <c r="AF6950" s="3"/>
      <c r="AG6950" s="46"/>
    </row>
    <row r="6951" spans="2:33">
      <c r="H6951">
        <v>6950</v>
      </c>
      <c r="I6951" s="1" t="s">
        <v>752</v>
      </c>
      <c r="J6951" s="1"/>
      <c r="K6951" s="2"/>
      <c r="L6951">
        <v>6950</v>
      </c>
      <c r="M6951" s="1" t="s">
        <v>753</v>
      </c>
      <c r="N6951" s="1"/>
      <c r="O6951" s="2"/>
      <c r="P6951">
        <v>6950</v>
      </c>
      <c r="Q6951" s="1" t="s">
        <v>754</v>
      </c>
      <c r="R6951" s="1"/>
      <c r="S6951" s="2"/>
      <c r="T6951">
        <v>6950</v>
      </c>
      <c r="U6951" s="1" t="s">
        <v>178</v>
      </c>
      <c r="V6951" s="1"/>
      <c r="W6951" s="2"/>
      <c r="X6951">
        <v>6950</v>
      </c>
      <c r="Y6951" s="1" t="s">
        <v>179</v>
      </c>
      <c r="Z6951" s="1"/>
      <c r="AA6951" s="2"/>
      <c r="AD6951"/>
      <c r="AE6951" s="3"/>
      <c r="AF6951" s="3"/>
      <c r="AG6951" s="46"/>
    </row>
    <row r="6952" spans="2:33">
      <c r="H6952">
        <v>6951</v>
      </c>
      <c r="I6952" s="1" t="s">
        <v>752</v>
      </c>
      <c r="J6952" s="1"/>
      <c r="K6952" s="2"/>
      <c r="L6952">
        <v>6951</v>
      </c>
      <c r="M6952" s="1" t="s">
        <v>753</v>
      </c>
      <c r="N6952" s="1"/>
      <c r="O6952" s="2"/>
      <c r="P6952">
        <v>6951</v>
      </c>
      <c r="Q6952" s="1" t="s">
        <v>754</v>
      </c>
      <c r="R6952" s="1"/>
      <c r="S6952" s="2"/>
      <c r="T6952">
        <v>6951</v>
      </c>
      <c r="U6952" s="1" t="s">
        <v>178</v>
      </c>
      <c r="V6952" s="1"/>
      <c r="W6952" s="2"/>
      <c r="X6952">
        <v>6951</v>
      </c>
      <c r="Y6952" s="1" t="s">
        <v>179</v>
      </c>
      <c r="Z6952" s="1"/>
      <c r="AA6952" s="2"/>
      <c r="AD6952"/>
      <c r="AE6952" s="3"/>
      <c r="AF6952" s="3"/>
      <c r="AG6952" s="46"/>
    </row>
    <row r="6953" spans="2:33">
      <c r="H6953">
        <v>6952</v>
      </c>
      <c r="I6953" s="1" t="s">
        <v>752</v>
      </c>
      <c r="J6953" s="1"/>
      <c r="K6953" s="2"/>
      <c r="L6953">
        <v>6952</v>
      </c>
      <c r="M6953" s="1" t="s">
        <v>753</v>
      </c>
      <c r="N6953" s="1"/>
      <c r="O6953" s="2"/>
      <c r="P6953">
        <v>6952</v>
      </c>
      <c r="Q6953" s="1" t="s">
        <v>754</v>
      </c>
      <c r="R6953" s="1"/>
      <c r="S6953" s="2"/>
      <c r="T6953">
        <v>6952</v>
      </c>
      <c r="U6953" s="1" t="s">
        <v>178</v>
      </c>
      <c r="V6953" s="1"/>
      <c r="W6953" s="2"/>
      <c r="X6953">
        <v>6952</v>
      </c>
      <c r="Y6953" s="1" t="s">
        <v>179</v>
      </c>
      <c r="Z6953" s="1"/>
      <c r="AA6953" s="2"/>
      <c r="AD6953"/>
      <c r="AE6953" s="3"/>
      <c r="AF6953" s="3"/>
      <c r="AG6953" s="46"/>
    </row>
    <row r="6954" spans="2:33">
      <c r="H6954">
        <v>6953</v>
      </c>
      <c r="I6954" s="1" t="s">
        <v>752</v>
      </c>
      <c r="J6954" s="1"/>
      <c r="K6954" s="2"/>
      <c r="L6954">
        <v>6953</v>
      </c>
      <c r="M6954" s="1" t="s">
        <v>753</v>
      </c>
      <c r="N6954" s="1"/>
      <c r="O6954" s="2"/>
      <c r="P6954">
        <v>6953</v>
      </c>
      <c r="Q6954" s="1" t="s">
        <v>754</v>
      </c>
      <c r="R6954" s="1"/>
      <c r="S6954" s="2"/>
      <c r="T6954">
        <v>6953</v>
      </c>
      <c r="U6954" s="1" t="s">
        <v>178</v>
      </c>
      <c r="V6954" s="1"/>
      <c r="W6954" s="2"/>
      <c r="X6954">
        <v>6953</v>
      </c>
      <c r="Y6954" s="1" t="s">
        <v>179</v>
      </c>
      <c r="Z6954" s="1"/>
      <c r="AA6954" s="2"/>
    </row>
    <row r="6955" spans="2:33">
      <c r="H6955">
        <v>6954</v>
      </c>
      <c r="I6955" s="1" t="s">
        <v>752</v>
      </c>
      <c r="J6955" s="1"/>
      <c r="K6955" s="2"/>
      <c r="L6955">
        <v>6954</v>
      </c>
      <c r="M6955" s="1" t="s">
        <v>753</v>
      </c>
      <c r="N6955" s="1"/>
      <c r="O6955" s="2"/>
      <c r="P6955">
        <v>6954</v>
      </c>
      <c r="Q6955" s="1" t="s">
        <v>754</v>
      </c>
      <c r="R6955" s="1"/>
      <c r="S6955" s="2"/>
      <c r="T6955">
        <v>6954</v>
      </c>
      <c r="U6955" s="1" t="s">
        <v>178</v>
      </c>
      <c r="V6955" s="1"/>
      <c r="W6955" s="2"/>
      <c r="X6955">
        <v>6954</v>
      </c>
      <c r="Y6955" s="1" t="s">
        <v>179</v>
      </c>
      <c r="Z6955" s="1"/>
      <c r="AA6955" s="2"/>
    </row>
    <row r="6956" spans="2:33">
      <c r="H6956">
        <v>6955</v>
      </c>
      <c r="I6956" s="1" t="s">
        <v>752</v>
      </c>
      <c r="J6956" s="1"/>
      <c r="K6956" s="2"/>
      <c r="L6956">
        <v>6955</v>
      </c>
      <c r="M6956" s="1" t="s">
        <v>753</v>
      </c>
      <c r="N6956" s="1"/>
      <c r="O6956" s="2"/>
      <c r="P6956">
        <v>6955</v>
      </c>
      <c r="Q6956" s="1" t="s">
        <v>754</v>
      </c>
      <c r="R6956" s="1"/>
      <c r="S6956" s="2"/>
      <c r="T6956">
        <v>6955</v>
      </c>
      <c r="U6956" s="1" t="s">
        <v>178</v>
      </c>
      <c r="V6956" s="1"/>
      <c r="W6956" s="2"/>
      <c r="X6956">
        <v>6955</v>
      </c>
      <c r="Y6956" s="1" t="s">
        <v>179</v>
      </c>
      <c r="Z6956" s="1"/>
      <c r="AA6956" s="2"/>
    </row>
    <row r="6957" spans="2:33">
      <c r="H6957">
        <v>6956</v>
      </c>
      <c r="I6957" s="1" t="s">
        <v>752</v>
      </c>
      <c r="J6957" s="1"/>
      <c r="K6957" s="2"/>
      <c r="L6957">
        <v>6956</v>
      </c>
      <c r="M6957" s="1" t="s">
        <v>753</v>
      </c>
      <c r="N6957" s="1"/>
      <c r="O6957" s="2"/>
      <c r="P6957">
        <v>6956</v>
      </c>
      <c r="Q6957" s="1" t="s">
        <v>754</v>
      </c>
      <c r="R6957" s="1"/>
      <c r="S6957" s="2"/>
      <c r="T6957">
        <v>6956</v>
      </c>
      <c r="U6957" s="1" t="s">
        <v>178</v>
      </c>
      <c r="V6957" s="1"/>
      <c r="W6957" s="2"/>
      <c r="X6957">
        <v>6956</v>
      </c>
      <c r="Y6957" s="1" t="s">
        <v>179</v>
      </c>
      <c r="Z6957" s="1"/>
      <c r="AA6957" s="2"/>
    </row>
    <row r="6958" spans="2:33">
      <c r="H6958">
        <v>6957</v>
      </c>
      <c r="I6958" s="1" t="s">
        <v>752</v>
      </c>
      <c r="J6958" s="1"/>
      <c r="K6958" s="2"/>
      <c r="L6958">
        <v>6957</v>
      </c>
      <c r="M6958" s="1" t="s">
        <v>753</v>
      </c>
      <c r="N6958" s="1"/>
      <c r="O6958" s="2"/>
      <c r="P6958">
        <v>6957</v>
      </c>
      <c r="Q6958" s="1" t="s">
        <v>754</v>
      </c>
      <c r="R6958" s="1"/>
      <c r="S6958" s="2"/>
      <c r="T6958">
        <v>6957</v>
      </c>
      <c r="U6958" s="1" t="s">
        <v>178</v>
      </c>
      <c r="V6958" s="1"/>
      <c r="W6958" s="2"/>
      <c r="X6958">
        <v>6957</v>
      </c>
      <c r="Y6958" s="1" t="s">
        <v>179</v>
      </c>
      <c r="Z6958" s="1"/>
      <c r="AA6958" s="2"/>
    </row>
    <row r="6959" spans="2:33">
      <c r="H6959">
        <v>6958</v>
      </c>
      <c r="I6959" s="1" t="s">
        <v>752</v>
      </c>
      <c r="J6959" s="1"/>
      <c r="K6959" s="2"/>
      <c r="L6959">
        <v>6958</v>
      </c>
      <c r="M6959" s="1" t="s">
        <v>753</v>
      </c>
      <c r="N6959" s="1"/>
      <c r="O6959" s="2"/>
      <c r="P6959">
        <v>6958</v>
      </c>
      <c r="Q6959" s="1" t="s">
        <v>754</v>
      </c>
      <c r="R6959" s="1"/>
      <c r="S6959" s="2"/>
      <c r="T6959">
        <v>6958</v>
      </c>
      <c r="U6959" s="1" t="s">
        <v>178</v>
      </c>
      <c r="V6959" s="1"/>
      <c r="W6959" s="2"/>
      <c r="X6959">
        <v>6958</v>
      </c>
      <c r="Y6959" s="1" t="s">
        <v>179</v>
      </c>
      <c r="Z6959" s="1"/>
      <c r="AA6959" s="2"/>
    </row>
    <row r="6960" spans="2:33">
      <c r="H6960">
        <v>6959</v>
      </c>
      <c r="I6960" s="1" t="s">
        <v>752</v>
      </c>
      <c r="J6960" s="1"/>
      <c r="K6960" s="2"/>
      <c r="L6960">
        <v>6959</v>
      </c>
      <c r="M6960" s="1" t="s">
        <v>753</v>
      </c>
      <c r="N6960" s="1"/>
      <c r="O6960" s="2"/>
      <c r="P6960">
        <v>6959</v>
      </c>
      <c r="Q6960" s="1" t="s">
        <v>754</v>
      </c>
      <c r="R6960" s="1"/>
      <c r="S6960" s="2"/>
      <c r="T6960">
        <v>6959</v>
      </c>
      <c r="U6960" s="1" t="s">
        <v>178</v>
      </c>
      <c r="V6960" s="1"/>
      <c r="W6960" s="2"/>
      <c r="X6960">
        <v>6959</v>
      </c>
      <c r="Y6960" s="1" t="s">
        <v>179</v>
      </c>
      <c r="Z6960" s="1"/>
      <c r="AA6960" s="2"/>
    </row>
    <row r="6961" spans="8:27">
      <c r="H6961">
        <v>6960</v>
      </c>
      <c r="I6961" s="1" t="s">
        <v>752</v>
      </c>
      <c r="J6961" s="1"/>
      <c r="K6961" s="2"/>
      <c r="L6961">
        <v>6960</v>
      </c>
      <c r="M6961" s="1" t="s">
        <v>753</v>
      </c>
      <c r="N6961" s="1"/>
      <c r="O6961" s="2"/>
      <c r="P6961">
        <v>6960</v>
      </c>
      <c r="Q6961" s="1" t="s">
        <v>754</v>
      </c>
      <c r="R6961" s="1"/>
      <c r="S6961" s="2"/>
      <c r="T6961">
        <v>6960</v>
      </c>
      <c r="U6961" s="1" t="s">
        <v>178</v>
      </c>
      <c r="V6961" s="1"/>
      <c r="W6961" s="2"/>
      <c r="X6961">
        <v>6960</v>
      </c>
      <c r="Y6961" s="1" t="s">
        <v>179</v>
      </c>
      <c r="Z6961" s="1"/>
      <c r="AA6961" s="2"/>
    </row>
    <row r="6962" spans="8:27">
      <c r="H6962">
        <v>6961</v>
      </c>
      <c r="I6962" s="1" t="s">
        <v>752</v>
      </c>
      <c r="J6962" s="1"/>
      <c r="K6962" s="2"/>
      <c r="L6962">
        <v>6961</v>
      </c>
      <c r="M6962" s="1" t="s">
        <v>753</v>
      </c>
      <c r="N6962" s="1"/>
      <c r="O6962" s="2"/>
      <c r="P6962">
        <v>6961</v>
      </c>
      <c r="Q6962" s="1" t="s">
        <v>754</v>
      </c>
      <c r="R6962" s="1"/>
      <c r="S6962" s="2"/>
      <c r="T6962">
        <v>6961</v>
      </c>
      <c r="U6962" s="1" t="s">
        <v>178</v>
      </c>
      <c r="V6962" s="1"/>
      <c r="W6962" s="2"/>
      <c r="X6962">
        <v>6961</v>
      </c>
      <c r="Y6962" s="1" t="s">
        <v>179</v>
      </c>
      <c r="Z6962" s="1"/>
      <c r="AA6962" s="2"/>
    </row>
    <row r="6963" spans="8:27">
      <c r="H6963">
        <v>6962</v>
      </c>
      <c r="I6963" s="1" t="s">
        <v>752</v>
      </c>
      <c r="J6963" s="1"/>
      <c r="K6963" s="2"/>
      <c r="L6963">
        <v>6962</v>
      </c>
      <c r="M6963" s="1" t="s">
        <v>753</v>
      </c>
      <c r="N6963" s="1"/>
      <c r="O6963" s="2"/>
      <c r="P6963">
        <v>6962</v>
      </c>
      <c r="Q6963" s="1" t="s">
        <v>754</v>
      </c>
      <c r="R6963" s="1"/>
      <c r="S6963" s="2"/>
      <c r="T6963">
        <v>6962</v>
      </c>
      <c r="U6963" s="1" t="s">
        <v>178</v>
      </c>
      <c r="V6963" s="1"/>
      <c r="W6963" s="2"/>
      <c r="X6963">
        <v>6962</v>
      </c>
      <c r="Y6963" s="1" t="s">
        <v>179</v>
      </c>
      <c r="Z6963" s="1"/>
      <c r="AA6963" s="2"/>
    </row>
    <row r="6964" spans="8:27">
      <c r="H6964">
        <v>6963</v>
      </c>
      <c r="I6964" s="1" t="s">
        <v>752</v>
      </c>
      <c r="J6964" s="1"/>
      <c r="K6964" s="2"/>
      <c r="L6964">
        <v>6963</v>
      </c>
      <c r="M6964" s="1" t="s">
        <v>753</v>
      </c>
      <c r="N6964" s="1"/>
      <c r="O6964" s="2"/>
      <c r="P6964">
        <v>6963</v>
      </c>
      <c r="Q6964" s="1" t="s">
        <v>754</v>
      </c>
      <c r="R6964" s="1"/>
      <c r="S6964" s="2"/>
      <c r="T6964">
        <v>6963</v>
      </c>
      <c r="U6964" s="1" t="s">
        <v>178</v>
      </c>
      <c r="V6964" s="1"/>
      <c r="W6964" s="2"/>
      <c r="X6964">
        <v>6963</v>
      </c>
      <c r="Y6964" s="1" t="s">
        <v>179</v>
      </c>
      <c r="Z6964" s="1"/>
      <c r="AA6964" s="2"/>
    </row>
    <row r="6965" spans="8:27">
      <c r="H6965">
        <v>6964</v>
      </c>
      <c r="I6965" s="1" t="s">
        <v>752</v>
      </c>
      <c r="J6965" s="1"/>
      <c r="K6965" s="2"/>
      <c r="L6965">
        <v>6964</v>
      </c>
      <c r="M6965" s="1" t="s">
        <v>753</v>
      </c>
      <c r="N6965" s="1"/>
      <c r="O6965" s="2"/>
      <c r="P6965">
        <v>6964</v>
      </c>
      <c r="Q6965" s="1" t="s">
        <v>754</v>
      </c>
      <c r="R6965" s="1"/>
      <c r="S6965" s="2"/>
      <c r="T6965">
        <v>6964</v>
      </c>
      <c r="U6965" s="1" t="s">
        <v>178</v>
      </c>
      <c r="V6965" s="1"/>
      <c r="W6965" s="2"/>
      <c r="X6965">
        <v>6964</v>
      </c>
      <c r="Y6965" s="1" t="s">
        <v>179</v>
      </c>
      <c r="Z6965" s="1"/>
      <c r="AA6965" s="2"/>
    </row>
    <row r="6966" spans="8:27">
      <c r="H6966">
        <v>6965</v>
      </c>
      <c r="I6966" s="1" t="s">
        <v>752</v>
      </c>
      <c r="J6966" s="1"/>
      <c r="K6966" s="2"/>
      <c r="L6966">
        <v>6965</v>
      </c>
      <c r="M6966" s="1" t="s">
        <v>753</v>
      </c>
      <c r="N6966" s="1"/>
      <c r="O6966" s="2"/>
      <c r="P6966">
        <v>6965</v>
      </c>
      <c r="Q6966" s="1" t="s">
        <v>754</v>
      </c>
      <c r="R6966" s="1"/>
      <c r="S6966" s="2"/>
      <c r="T6966">
        <v>6965</v>
      </c>
      <c r="U6966" s="1" t="s">
        <v>178</v>
      </c>
      <c r="V6966" s="1"/>
      <c r="W6966" s="2"/>
      <c r="X6966">
        <v>6965</v>
      </c>
      <c r="Y6966" s="1" t="s">
        <v>179</v>
      </c>
      <c r="Z6966" s="1"/>
      <c r="AA6966" s="2"/>
    </row>
    <row r="6967" spans="8:27">
      <c r="H6967">
        <v>6966</v>
      </c>
      <c r="I6967" s="1" t="s">
        <v>752</v>
      </c>
      <c r="J6967" s="1"/>
      <c r="K6967" s="2"/>
      <c r="L6967">
        <v>6966</v>
      </c>
      <c r="M6967" s="1" t="s">
        <v>753</v>
      </c>
      <c r="N6967" s="1"/>
      <c r="O6967" s="2"/>
      <c r="P6967">
        <v>6966</v>
      </c>
      <c r="Q6967" s="1" t="s">
        <v>754</v>
      </c>
      <c r="R6967" s="1"/>
      <c r="S6967" s="2"/>
      <c r="T6967">
        <v>6966</v>
      </c>
      <c r="U6967" s="1" t="s">
        <v>178</v>
      </c>
      <c r="V6967" s="1"/>
      <c r="W6967" s="2"/>
      <c r="X6967">
        <v>6966</v>
      </c>
      <c r="Y6967" s="1" t="s">
        <v>179</v>
      </c>
      <c r="Z6967" s="1"/>
      <c r="AA6967" s="2"/>
    </row>
    <row r="6968" spans="8:27">
      <c r="H6968">
        <v>6967</v>
      </c>
      <c r="I6968" s="1" t="s">
        <v>752</v>
      </c>
      <c r="J6968" s="1"/>
      <c r="K6968" s="2"/>
      <c r="L6968">
        <v>6967</v>
      </c>
      <c r="M6968" s="1" t="s">
        <v>753</v>
      </c>
      <c r="N6968" s="1"/>
      <c r="O6968" s="2"/>
      <c r="P6968">
        <v>6967</v>
      </c>
      <c r="Q6968" s="1" t="s">
        <v>754</v>
      </c>
      <c r="R6968" s="1"/>
      <c r="S6968" s="2"/>
      <c r="T6968">
        <v>6967</v>
      </c>
      <c r="U6968" s="1" t="s">
        <v>178</v>
      </c>
      <c r="V6968" s="1"/>
      <c r="W6968" s="2"/>
      <c r="X6968">
        <v>6967</v>
      </c>
      <c r="Y6968" s="1" t="s">
        <v>179</v>
      </c>
      <c r="Z6968" s="1"/>
      <c r="AA6968" s="2"/>
    </row>
    <row r="6969" spans="8:27">
      <c r="H6969">
        <v>6968</v>
      </c>
      <c r="I6969" s="1" t="s">
        <v>752</v>
      </c>
      <c r="J6969" s="1"/>
      <c r="K6969" s="2"/>
      <c r="L6969">
        <v>6968</v>
      </c>
      <c r="M6969" s="1" t="s">
        <v>753</v>
      </c>
      <c r="N6969" s="1"/>
      <c r="O6969" s="2"/>
      <c r="P6969">
        <v>6968</v>
      </c>
      <c r="Q6969" s="1" t="s">
        <v>754</v>
      </c>
      <c r="R6969" s="1"/>
      <c r="S6969" s="2"/>
      <c r="T6969">
        <v>6968</v>
      </c>
      <c r="U6969" s="1" t="s">
        <v>178</v>
      </c>
      <c r="V6969" s="1"/>
      <c r="W6969" s="2"/>
      <c r="X6969">
        <v>6968</v>
      </c>
      <c r="Y6969" s="1" t="s">
        <v>179</v>
      </c>
      <c r="Z6969" s="1"/>
      <c r="AA6969" s="2"/>
    </row>
    <row r="6970" spans="8:27">
      <c r="H6970">
        <v>6969</v>
      </c>
      <c r="I6970" s="1" t="s">
        <v>752</v>
      </c>
      <c r="J6970" s="1"/>
      <c r="K6970" s="2"/>
      <c r="L6970">
        <v>6969</v>
      </c>
      <c r="M6970" s="1" t="s">
        <v>753</v>
      </c>
      <c r="N6970" s="1"/>
      <c r="O6970" s="2"/>
      <c r="P6970">
        <v>6969</v>
      </c>
      <c r="Q6970" s="1" t="s">
        <v>754</v>
      </c>
      <c r="R6970" s="1"/>
      <c r="S6970" s="2"/>
      <c r="T6970">
        <v>6969</v>
      </c>
      <c r="U6970" s="1" t="s">
        <v>178</v>
      </c>
      <c r="V6970" s="1"/>
      <c r="W6970" s="2"/>
      <c r="X6970">
        <v>6969</v>
      </c>
      <c r="Y6970" s="1" t="s">
        <v>179</v>
      </c>
      <c r="Z6970" s="1"/>
      <c r="AA6970" s="2"/>
    </row>
    <row r="6971" spans="8:27">
      <c r="H6971">
        <v>6970</v>
      </c>
      <c r="I6971" s="1" t="s">
        <v>752</v>
      </c>
      <c r="J6971" s="1"/>
      <c r="K6971" s="2"/>
      <c r="L6971">
        <v>6970</v>
      </c>
      <c r="M6971" s="1" t="s">
        <v>753</v>
      </c>
      <c r="N6971" s="1"/>
      <c r="O6971" s="2"/>
      <c r="P6971">
        <v>6970</v>
      </c>
      <c r="Q6971" s="1" t="s">
        <v>754</v>
      </c>
      <c r="R6971" s="1"/>
      <c r="S6971" s="2"/>
      <c r="T6971">
        <v>6970</v>
      </c>
      <c r="U6971" s="1" t="s">
        <v>178</v>
      </c>
      <c r="V6971" s="1"/>
      <c r="W6971" s="2"/>
      <c r="X6971">
        <v>6970</v>
      </c>
      <c r="Y6971" s="1" t="s">
        <v>179</v>
      </c>
      <c r="Z6971" s="1"/>
      <c r="AA6971" s="2"/>
    </row>
    <row r="6972" spans="8:27">
      <c r="H6972">
        <v>6971</v>
      </c>
      <c r="I6972" s="1" t="s">
        <v>752</v>
      </c>
      <c r="J6972" s="1"/>
      <c r="K6972" s="2"/>
      <c r="L6972">
        <v>6971</v>
      </c>
      <c r="M6972" s="1" t="s">
        <v>753</v>
      </c>
      <c r="N6972" s="1"/>
      <c r="O6972" s="2"/>
      <c r="P6972">
        <v>6971</v>
      </c>
      <c r="Q6972" s="1" t="s">
        <v>754</v>
      </c>
      <c r="R6972" s="1"/>
      <c r="S6972" s="2"/>
      <c r="T6972">
        <v>6971</v>
      </c>
      <c r="U6972" s="1" t="s">
        <v>178</v>
      </c>
      <c r="V6972" s="1"/>
      <c r="W6972" s="2"/>
      <c r="X6972">
        <v>6971</v>
      </c>
      <c r="Y6972" s="1" t="s">
        <v>179</v>
      </c>
      <c r="Z6972" s="1"/>
      <c r="AA6972" s="2"/>
    </row>
    <row r="6973" spans="8:27">
      <c r="H6973">
        <v>6972</v>
      </c>
      <c r="I6973" s="1" t="s">
        <v>752</v>
      </c>
      <c r="J6973" s="1"/>
      <c r="K6973" s="2"/>
      <c r="L6973">
        <v>6972</v>
      </c>
      <c r="M6973" s="1" t="s">
        <v>753</v>
      </c>
      <c r="N6973" s="1"/>
      <c r="O6973" s="2"/>
      <c r="P6973">
        <v>6972</v>
      </c>
      <c r="Q6973" s="1" t="s">
        <v>754</v>
      </c>
      <c r="R6973" s="1"/>
      <c r="S6973" s="2"/>
      <c r="T6973">
        <v>6972</v>
      </c>
      <c r="U6973" s="1" t="s">
        <v>178</v>
      </c>
      <c r="V6973" s="1"/>
      <c r="W6973" s="2"/>
      <c r="X6973">
        <v>6972</v>
      </c>
      <c r="Y6973" s="1" t="s">
        <v>179</v>
      </c>
      <c r="Z6973" s="1"/>
      <c r="AA6973" s="2"/>
    </row>
    <row r="6974" spans="8:27">
      <c r="H6974">
        <v>6973</v>
      </c>
      <c r="I6974" s="1" t="s">
        <v>752</v>
      </c>
      <c r="J6974" s="1"/>
      <c r="K6974" s="2"/>
      <c r="L6974">
        <v>6973</v>
      </c>
      <c r="M6974" s="1" t="s">
        <v>753</v>
      </c>
      <c r="N6974" s="1"/>
      <c r="O6974" s="2"/>
      <c r="P6974">
        <v>6973</v>
      </c>
      <c r="Q6974" s="1" t="s">
        <v>754</v>
      </c>
      <c r="R6974" s="1"/>
      <c r="S6974" s="2"/>
      <c r="T6974">
        <v>6973</v>
      </c>
      <c r="U6974" s="1" t="s">
        <v>178</v>
      </c>
      <c r="V6974" s="1"/>
      <c r="W6974" s="2"/>
      <c r="X6974">
        <v>6973</v>
      </c>
      <c r="Y6974" s="1" t="s">
        <v>179</v>
      </c>
      <c r="Z6974" s="1"/>
      <c r="AA6974" s="2"/>
    </row>
    <row r="6975" spans="8:27">
      <c r="H6975">
        <v>6974</v>
      </c>
      <c r="I6975" s="1" t="s">
        <v>752</v>
      </c>
      <c r="J6975" s="1"/>
      <c r="K6975" s="2"/>
      <c r="L6975">
        <v>6974</v>
      </c>
      <c r="M6975" s="1" t="s">
        <v>753</v>
      </c>
      <c r="N6975" s="1"/>
      <c r="O6975" s="2"/>
      <c r="P6975">
        <v>6974</v>
      </c>
      <c r="Q6975" s="1" t="s">
        <v>754</v>
      </c>
      <c r="R6975" s="1"/>
      <c r="S6975" s="2"/>
      <c r="T6975">
        <v>6974</v>
      </c>
      <c r="U6975" s="1" t="s">
        <v>178</v>
      </c>
      <c r="V6975" s="1"/>
      <c r="W6975" s="2"/>
      <c r="X6975">
        <v>6974</v>
      </c>
      <c r="Y6975" s="1" t="s">
        <v>179</v>
      </c>
      <c r="Z6975" s="1"/>
      <c r="AA6975" s="2"/>
    </row>
    <row r="6976" spans="8:27">
      <c r="H6976">
        <v>6975</v>
      </c>
      <c r="I6976" s="1" t="s">
        <v>752</v>
      </c>
      <c r="J6976" s="1"/>
      <c r="K6976" s="2"/>
      <c r="L6976">
        <v>6975</v>
      </c>
      <c r="M6976" s="1" t="s">
        <v>753</v>
      </c>
      <c r="N6976" s="1"/>
      <c r="O6976" s="2"/>
      <c r="P6976">
        <v>6975</v>
      </c>
      <c r="Q6976" s="1" t="s">
        <v>754</v>
      </c>
      <c r="R6976" s="1"/>
      <c r="S6976" s="2"/>
      <c r="T6976">
        <v>6975</v>
      </c>
      <c r="U6976" s="1" t="s">
        <v>178</v>
      </c>
      <c r="V6976" s="1"/>
      <c r="W6976" s="2"/>
      <c r="X6976">
        <v>6975</v>
      </c>
      <c r="Y6976" s="1" t="s">
        <v>179</v>
      </c>
      <c r="Z6976" s="1"/>
      <c r="AA6976" s="2"/>
    </row>
    <row r="6977" spans="8:27">
      <c r="H6977">
        <v>6976</v>
      </c>
      <c r="I6977" s="1" t="s">
        <v>752</v>
      </c>
      <c r="J6977" s="1"/>
      <c r="K6977" s="2"/>
      <c r="L6977">
        <v>6976</v>
      </c>
      <c r="M6977" s="1" t="s">
        <v>753</v>
      </c>
      <c r="N6977" s="1"/>
      <c r="O6977" s="2"/>
      <c r="P6977">
        <v>6976</v>
      </c>
      <c r="Q6977" s="1" t="s">
        <v>754</v>
      </c>
      <c r="R6977" s="1"/>
      <c r="S6977" s="2"/>
      <c r="T6977">
        <v>6976</v>
      </c>
      <c r="U6977" s="1" t="s">
        <v>178</v>
      </c>
      <c r="V6977" s="1"/>
      <c r="W6977" s="2"/>
      <c r="X6977">
        <v>6976</v>
      </c>
      <c r="Y6977" s="1" t="s">
        <v>179</v>
      </c>
      <c r="Z6977" s="1"/>
      <c r="AA6977" s="2"/>
    </row>
    <row r="6978" spans="8:27">
      <c r="H6978">
        <v>6977</v>
      </c>
      <c r="I6978" s="1" t="s">
        <v>752</v>
      </c>
      <c r="J6978" s="1"/>
      <c r="K6978" s="2"/>
      <c r="L6978">
        <v>6977</v>
      </c>
      <c r="M6978" s="1" t="s">
        <v>753</v>
      </c>
      <c r="N6978" s="1"/>
      <c r="O6978" s="2"/>
      <c r="P6978">
        <v>6977</v>
      </c>
      <c r="Q6978" s="1" t="s">
        <v>754</v>
      </c>
      <c r="R6978" s="1"/>
      <c r="S6978" s="2"/>
      <c r="T6978">
        <v>6977</v>
      </c>
      <c r="U6978" s="1" t="s">
        <v>178</v>
      </c>
      <c r="V6978" s="1"/>
      <c r="W6978" s="2"/>
      <c r="X6978">
        <v>6977</v>
      </c>
      <c r="Y6978" s="1" t="s">
        <v>179</v>
      </c>
      <c r="Z6978" s="1"/>
      <c r="AA6978" s="2"/>
    </row>
    <row r="6979" spans="8:27">
      <c r="H6979">
        <v>6978</v>
      </c>
      <c r="I6979" s="1" t="s">
        <v>752</v>
      </c>
      <c r="J6979" s="1"/>
      <c r="K6979" s="2"/>
      <c r="L6979">
        <v>6978</v>
      </c>
      <c r="M6979" s="1" t="s">
        <v>753</v>
      </c>
      <c r="N6979" s="1"/>
      <c r="O6979" s="2"/>
      <c r="P6979">
        <v>6978</v>
      </c>
      <c r="Q6979" s="1" t="s">
        <v>754</v>
      </c>
      <c r="R6979" s="1"/>
      <c r="S6979" s="2"/>
      <c r="T6979">
        <v>6978</v>
      </c>
      <c r="U6979" s="1" t="s">
        <v>178</v>
      </c>
      <c r="V6979" s="1"/>
      <c r="W6979" s="2"/>
      <c r="X6979">
        <v>6978</v>
      </c>
      <c r="Y6979" s="1" t="s">
        <v>179</v>
      </c>
      <c r="Z6979" s="1"/>
      <c r="AA6979" s="2"/>
    </row>
    <row r="6980" spans="8:27">
      <c r="H6980">
        <v>6979</v>
      </c>
      <c r="I6980" s="1" t="s">
        <v>752</v>
      </c>
      <c r="J6980" s="1"/>
      <c r="K6980" s="2"/>
      <c r="L6980">
        <v>6979</v>
      </c>
      <c r="M6980" s="1" t="s">
        <v>753</v>
      </c>
      <c r="N6980" s="1"/>
      <c r="O6980" s="2"/>
      <c r="P6980">
        <v>6979</v>
      </c>
      <c r="Q6980" s="1" t="s">
        <v>754</v>
      </c>
      <c r="R6980" s="1"/>
      <c r="S6980" s="2"/>
      <c r="T6980">
        <v>6979</v>
      </c>
      <c r="U6980" s="1" t="s">
        <v>178</v>
      </c>
      <c r="V6980" s="1"/>
      <c r="W6980" s="2"/>
      <c r="X6980">
        <v>6979</v>
      </c>
      <c r="Y6980" s="1" t="s">
        <v>179</v>
      </c>
      <c r="Z6980" s="1"/>
      <c r="AA6980" s="2"/>
    </row>
    <row r="6981" spans="8:27">
      <c r="H6981">
        <v>6980</v>
      </c>
      <c r="I6981" s="1" t="s">
        <v>752</v>
      </c>
      <c r="J6981" s="1"/>
      <c r="K6981" s="2"/>
      <c r="L6981">
        <v>6980</v>
      </c>
      <c r="M6981" s="1" t="s">
        <v>753</v>
      </c>
      <c r="N6981" s="1"/>
      <c r="O6981" s="2"/>
      <c r="P6981">
        <v>6980</v>
      </c>
      <c r="Q6981" s="1" t="s">
        <v>754</v>
      </c>
      <c r="R6981" s="1"/>
      <c r="S6981" s="2"/>
      <c r="T6981">
        <v>6980</v>
      </c>
      <c r="U6981" s="1" t="s">
        <v>178</v>
      </c>
      <c r="V6981" s="1"/>
      <c r="W6981" s="2"/>
      <c r="X6981">
        <v>6980</v>
      </c>
      <c r="Y6981" s="1" t="s">
        <v>179</v>
      </c>
      <c r="Z6981" s="1"/>
      <c r="AA6981" s="2"/>
    </row>
    <row r="6982" spans="8:27">
      <c r="H6982">
        <v>6981</v>
      </c>
      <c r="I6982" s="1" t="s">
        <v>752</v>
      </c>
      <c r="J6982" s="1"/>
      <c r="K6982" s="2"/>
      <c r="L6982">
        <v>6981</v>
      </c>
      <c r="M6982" s="1" t="s">
        <v>753</v>
      </c>
      <c r="N6982" s="1"/>
      <c r="O6982" s="2"/>
      <c r="P6982">
        <v>6981</v>
      </c>
      <c r="Q6982" s="1" t="s">
        <v>754</v>
      </c>
      <c r="R6982" s="1"/>
      <c r="S6982" s="2"/>
      <c r="T6982">
        <v>6981</v>
      </c>
      <c r="U6982" s="1" t="s">
        <v>178</v>
      </c>
      <c r="V6982" s="1"/>
      <c r="W6982" s="2"/>
      <c r="X6982">
        <v>6981</v>
      </c>
      <c r="Y6982" s="1" t="s">
        <v>179</v>
      </c>
      <c r="Z6982" s="1"/>
      <c r="AA6982" s="2"/>
    </row>
    <row r="6983" spans="8:27">
      <c r="H6983">
        <v>6982</v>
      </c>
      <c r="I6983" s="1" t="s">
        <v>752</v>
      </c>
      <c r="J6983" s="1"/>
      <c r="K6983" s="2"/>
      <c r="L6983">
        <v>6982</v>
      </c>
      <c r="M6983" s="1" t="s">
        <v>753</v>
      </c>
      <c r="N6983" s="1"/>
      <c r="O6983" s="2"/>
      <c r="P6983">
        <v>6982</v>
      </c>
      <c r="Q6983" s="1" t="s">
        <v>754</v>
      </c>
      <c r="R6983" s="1"/>
      <c r="S6983" s="2"/>
      <c r="T6983">
        <v>6982</v>
      </c>
      <c r="U6983" s="1" t="s">
        <v>178</v>
      </c>
      <c r="V6983" s="1"/>
      <c r="W6983" s="2"/>
      <c r="X6983">
        <v>6982</v>
      </c>
      <c r="Y6983" s="1" t="s">
        <v>179</v>
      </c>
      <c r="Z6983" s="1"/>
      <c r="AA6983" s="2"/>
    </row>
    <row r="6984" spans="8:27">
      <c r="H6984">
        <v>6983</v>
      </c>
      <c r="I6984" s="1" t="s">
        <v>752</v>
      </c>
      <c r="J6984" s="1"/>
      <c r="K6984" s="2"/>
      <c r="L6984">
        <v>6983</v>
      </c>
      <c r="M6984" s="1" t="s">
        <v>753</v>
      </c>
      <c r="N6984" s="1"/>
      <c r="O6984" s="2"/>
      <c r="P6984">
        <v>6983</v>
      </c>
      <c r="Q6984" s="1" t="s">
        <v>754</v>
      </c>
      <c r="R6984" s="1"/>
      <c r="S6984" s="2"/>
      <c r="T6984">
        <v>6983</v>
      </c>
      <c r="U6984" s="1" t="s">
        <v>178</v>
      </c>
      <c r="V6984" s="1"/>
      <c r="W6984" s="2"/>
      <c r="X6984">
        <v>6983</v>
      </c>
      <c r="Y6984" s="1" t="s">
        <v>179</v>
      </c>
      <c r="Z6984" s="1"/>
      <c r="AA6984" s="2"/>
    </row>
    <row r="6985" spans="8:27">
      <c r="H6985">
        <v>6984</v>
      </c>
      <c r="I6985" s="1" t="s">
        <v>752</v>
      </c>
      <c r="J6985" s="1"/>
      <c r="K6985" s="2"/>
      <c r="L6985">
        <v>6984</v>
      </c>
      <c r="M6985" s="1" t="s">
        <v>753</v>
      </c>
      <c r="N6985" s="1"/>
      <c r="O6985" s="2"/>
      <c r="P6985">
        <v>6984</v>
      </c>
      <c r="Q6985" s="1" t="s">
        <v>754</v>
      </c>
      <c r="R6985" s="1"/>
      <c r="S6985" s="2"/>
      <c r="T6985">
        <v>6984</v>
      </c>
      <c r="U6985" s="1" t="s">
        <v>178</v>
      </c>
      <c r="V6985" s="1"/>
      <c r="W6985" s="2"/>
      <c r="X6985">
        <v>6984</v>
      </c>
      <c r="Y6985" s="1" t="s">
        <v>179</v>
      </c>
      <c r="Z6985" s="1"/>
      <c r="AA6985" s="2"/>
    </row>
    <row r="6986" spans="8:27">
      <c r="H6986">
        <v>6985</v>
      </c>
      <c r="I6986" s="1" t="s">
        <v>752</v>
      </c>
      <c r="J6986" s="1"/>
      <c r="K6986" s="2"/>
      <c r="L6986">
        <v>6985</v>
      </c>
      <c r="M6986" s="1" t="s">
        <v>753</v>
      </c>
      <c r="N6986" s="1"/>
      <c r="O6986" s="2"/>
      <c r="P6986">
        <v>6985</v>
      </c>
      <c r="Q6986" s="1" t="s">
        <v>754</v>
      </c>
      <c r="R6986" s="1"/>
      <c r="S6986" s="2"/>
      <c r="T6986">
        <v>6985</v>
      </c>
      <c r="U6986" s="1" t="s">
        <v>178</v>
      </c>
      <c r="V6986" s="1"/>
      <c r="W6986" s="2"/>
      <c r="X6986">
        <v>6985</v>
      </c>
      <c r="Y6986" s="1" t="s">
        <v>179</v>
      </c>
      <c r="Z6986" s="1"/>
      <c r="AA6986" s="2"/>
    </row>
    <row r="6987" spans="8:27">
      <c r="H6987">
        <v>6986</v>
      </c>
      <c r="I6987" s="1" t="s">
        <v>752</v>
      </c>
      <c r="J6987" s="1"/>
      <c r="K6987" s="2"/>
      <c r="L6987">
        <v>6986</v>
      </c>
      <c r="M6987" s="1" t="s">
        <v>753</v>
      </c>
      <c r="N6987" s="1"/>
      <c r="O6987" s="2"/>
      <c r="P6987">
        <v>6986</v>
      </c>
      <c r="Q6987" s="1" t="s">
        <v>754</v>
      </c>
      <c r="R6987" s="1"/>
      <c r="S6987" s="2"/>
      <c r="T6987">
        <v>6986</v>
      </c>
      <c r="U6987" s="1" t="s">
        <v>178</v>
      </c>
      <c r="V6987" s="1"/>
      <c r="W6987" s="2"/>
      <c r="X6987">
        <v>6986</v>
      </c>
      <c r="Y6987" s="1" t="s">
        <v>179</v>
      </c>
      <c r="Z6987" s="1"/>
      <c r="AA6987" s="2"/>
    </row>
    <row r="6988" spans="8:27">
      <c r="H6988">
        <v>6987</v>
      </c>
      <c r="I6988" s="1" t="s">
        <v>752</v>
      </c>
      <c r="J6988" s="1"/>
      <c r="K6988" s="2"/>
      <c r="L6988">
        <v>6987</v>
      </c>
      <c r="M6988" s="1" t="s">
        <v>753</v>
      </c>
      <c r="N6988" s="1"/>
      <c r="O6988" s="2"/>
      <c r="P6988">
        <v>6987</v>
      </c>
      <c r="Q6988" s="1" t="s">
        <v>754</v>
      </c>
      <c r="R6988" s="1"/>
      <c r="S6988" s="2"/>
      <c r="T6988">
        <v>6987</v>
      </c>
      <c r="U6988" s="1" t="s">
        <v>178</v>
      </c>
      <c r="V6988" s="1"/>
      <c r="W6988" s="2"/>
      <c r="X6988">
        <v>6987</v>
      </c>
      <c r="Y6988" s="1" t="s">
        <v>179</v>
      </c>
      <c r="Z6988" s="1"/>
      <c r="AA6988" s="2"/>
    </row>
    <row r="6989" spans="8:27">
      <c r="H6989">
        <v>6988</v>
      </c>
      <c r="I6989" s="1" t="s">
        <v>752</v>
      </c>
      <c r="J6989" s="1"/>
      <c r="K6989" s="2"/>
      <c r="L6989">
        <v>6988</v>
      </c>
      <c r="M6989" s="1" t="s">
        <v>753</v>
      </c>
      <c r="N6989" s="1"/>
      <c r="O6989" s="2"/>
      <c r="P6989">
        <v>6988</v>
      </c>
      <c r="Q6989" s="1" t="s">
        <v>754</v>
      </c>
      <c r="R6989" s="1"/>
      <c r="S6989" s="2"/>
      <c r="T6989">
        <v>6988</v>
      </c>
      <c r="U6989" s="1" t="s">
        <v>178</v>
      </c>
      <c r="V6989" s="1"/>
      <c r="W6989" s="2"/>
      <c r="X6989">
        <v>6988</v>
      </c>
      <c r="Y6989" s="1" t="s">
        <v>179</v>
      </c>
      <c r="Z6989" s="1"/>
      <c r="AA6989" s="2"/>
    </row>
    <row r="6990" spans="8:27">
      <c r="H6990">
        <v>6989</v>
      </c>
      <c r="I6990" s="1" t="s">
        <v>752</v>
      </c>
      <c r="J6990" s="1"/>
      <c r="K6990" s="2"/>
      <c r="L6990">
        <v>6989</v>
      </c>
      <c r="M6990" s="1" t="s">
        <v>753</v>
      </c>
      <c r="N6990" s="1"/>
      <c r="O6990" s="2"/>
      <c r="P6990">
        <v>6989</v>
      </c>
      <c r="Q6990" s="1" t="s">
        <v>754</v>
      </c>
      <c r="R6990" s="1"/>
      <c r="S6990" s="2"/>
      <c r="T6990">
        <v>6989</v>
      </c>
      <c r="U6990" s="1" t="s">
        <v>178</v>
      </c>
      <c r="V6990" s="1"/>
      <c r="W6990" s="2"/>
      <c r="X6990">
        <v>6989</v>
      </c>
      <c r="Y6990" s="1" t="s">
        <v>179</v>
      </c>
      <c r="Z6990" s="1"/>
      <c r="AA6990" s="2"/>
    </row>
    <row r="6991" spans="8:27">
      <c r="H6991">
        <v>6990</v>
      </c>
      <c r="I6991" s="1" t="s">
        <v>752</v>
      </c>
      <c r="J6991" s="1"/>
      <c r="K6991" s="2"/>
      <c r="L6991">
        <v>6990</v>
      </c>
      <c r="M6991" s="1" t="s">
        <v>753</v>
      </c>
      <c r="N6991" s="1"/>
      <c r="O6991" s="2"/>
      <c r="P6991">
        <v>6990</v>
      </c>
      <c r="Q6991" s="1" t="s">
        <v>754</v>
      </c>
      <c r="R6991" s="1"/>
      <c r="S6991" s="2"/>
      <c r="T6991">
        <v>6990</v>
      </c>
      <c r="U6991" s="1" t="s">
        <v>178</v>
      </c>
      <c r="V6991" s="1"/>
      <c r="W6991" s="2"/>
      <c r="X6991">
        <v>6990</v>
      </c>
      <c r="Y6991" s="1" t="s">
        <v>179</v>
      </c>
      <c r="Z6991" s="1"/>
      <c r="AA6991" s="2"/>
    </row>
    <row r="6992" spans="8:27">
      <c r="H6992">
        <v>6991</v>
      </c>
      <c r="I6992" s="1" t="s">
        <v>752</v>
      </c>
      <c r="J6992" s="1"/>
      <c r="K6992" s="2"/>
      <c r="L6992">
        <v>6991</v>
      </c>
      <c r="M6992" s="1" t="s">
        <v>753</v>
      </c>
      <c r="N6992" s="1"/>
      <c r="O6992" s="2"/>
      <c r="P6992">
        <v>6991</v>
      </c>
      <c r="Q6992" s="1" t="s">
        <v>754</v>
      </c>
      <c r="R6992" s="1"/>
      <c r="S6992" s="2"/>
      <c r="T6992">
        <v>6991</v>
      </c>
      <c r="U6992" s="1" t="s">
        <v>178</v>
      </c>
      <c r="V6992" s="1"/>
      <c r="W6992" s="2"/>
      <c r="X6992">
        <v>6991</v>
      </c>
      <c r="Y6992" s="1" t="s">
        <v>179</v>
      </c>
      <c r="Z6992" s="1"/>
      <c r="AA6992" s="2"/>
    </row>
    <row r="6993" spans="8:27">
      <c r="H6993">
        <v>6992</v>
      </c>
      <c r="I6993" s="1" t="s">
        <v>752</v>
      </c>
      <c r="J6993" s="1"/>
      <c r="K6993" s="2"/>
      <c r="L6993">
        <v>6992</v>
      </c>
      <c r="M6993" s="1" t="s">
        <v>753</v>
      </c>
      <c r="N6993" s="1"/>
      <c r="O6993" s="2"/>
      <c r="P6993">
        <v>6992</v>
      </c>
      <c r="Q6993" s="1" t="s">
        <v>754</v>
      </c>
      <c r="R6993" s="1"/>
      <c r="S6993" s="2"/>
      <c r="T6993">
        <v>6992</v>
      </c>
      <c r="U6993" s="1" t="s">
        <v>178</v>
      </c>
      <c r="V6993" s="1"/>
      <c r="W6993" s="2"/>
      <c r="X6993">
        <v>6992</v>
      </c>
      <c r="Y6993" s="1" t="s">
        <v>179</v>
      </c>
      <c r="Z6993" s="1"/>
      <c r="AA6993" s="2"/>
    </row>
    <row r="6994" spans="8:27">
      <c r="H6994">
        <v>6993</v>
      </c>
      <c r="I6994" s="1" t="s">
        <v>752</v>
      </c>
      <c r="J6994" s="1"/>
      <c r="K6994" s="2"/>
      <c r="L6994">
        <v>6993</v>
      </c>
      <c r="M6994" s="1" t="s">
        <v>753</v>
      </c>
      <c r="N6994" s="1"/>
      <c r="O6994" s="2"/>
      <c r="P6994">
        <v>6993</v>
      </c>
      <c r="Q6994" s="1" t="s">
        <v>754</v>
      </c>
      <c r="R6994" s="1"/>
      <c r="S6994" s="2"/>
      <c r="T6994">
        <v>6993</v>
      </c>
      <c r="U6994" s="1" t="s">
        <v>178</v>
      </c>
      <c r="V6994" s="1"/>
      <c r="W6994" s="2"/>
      <c r="X6994">
        <v>6993</v>
      </c>
      <c r="Y6994" s="1" t="s">
        <v>179</v>
      </c>
      <c r="Z6994" s="1"/>
      <c r="AA6994" s="2"/>
    </row>
    <row r="6995" spans="8:27">
      <c r="H6995">
        <v>6994</v>
      </c>
      <c r="I6995" s="1" t="s">
        <v>752</v>
      </c>
      <c r="J6995" s="1"/>
      <c r="K6995" s="2"/>
      <c r="L6995">
        <v>6994</v>
      </c>
      <c r="M6995" s="1" t="s">
        <v>753</v>
      </c>
      <c r="N6995" s="1"/>
      <c r="O6995" s="2"/>
      <c r="P6995">
        <v>6994</v>
      </c>
      <c r="Q6995" s="1" t="s">
        <v>754</v>
      </c>
      <c r="R6995" s="1"/>
      <c r="S6995" s="2"/>
      <c r="T6995">
        <v>6994</v>
      </c>
      <c r="U6995" s="1" t="s">
        <v>178</v>
      </c>
      <c r="V6995" s="1"/>
      <c r="W6995" s="2"/>
      <c r="X6995">
        <v>6994</v>
      </c>
      <c r="Y6995" s="1" t="s">
        <v>179</v>
      </c>
      <c r="Z6995" s="1"/>
      <c r="AA6995" s="2"/>
    </row>
    <row r="6996" spans="8:27">
      <c r="H6996">
        <v>6995</v>
      </c>
      <c r="I6996" s="1" t="s">
        <v>752</v>
      </c>
      <c r="J6996" s="1"/>
      <c r="K6996" s="2"/>
      <c r="L6996">
        <v>6995</v>
      </c>
      <c r="M6996" s="1" t="s">
        <v>753</v>
      </c>
      <c r="N6996" s="1"/>
      <c r="O6996" s="2"/>
      <c r="P6996">
        <v>6995</v>
      </c>
      <c r="Q6996" s="1" t="s">
        <v>754</v>
      </c>
      <c r="R6996" s="1"/>
      <c r="S6996" s="2"/>
      <c r="T6996">
        <v>6995</v>
      </c>
      <c r="U6996" s="1" t="s">
        <v>178</v>
      </c>
      <c r="V6996" s="1"/>
      <c r="W6996" s="2"/>
      <c r="X6996">
        <v>6995</v>
      </c>
      <c r="Y6996" s="1" t="s">
        <v>179</v>
      </c>
      <c r="Z6996" s="1"/>
      <c r="AA6996" s="2"/>
    </row>
    <row r="6997" spans="8:27">
      <c r="H6997">
        <v>6996</v>
      </c>
      <c r="I6997" s="1" t="s">
        <v>752</v>
      </c>
      <c r="J6997" s="1"/>
      <c r="K6997" s="2"/>
      <c r="L6997">
        <v>6996</v>
      </c>
      <c r="M6997" s="1" t="s">
        <v>753</v>
      </c>
      <c r="N6997" s="1"/>
      <c r="O6997" s="2"/>
      <c r="P6997">
        <v>6996</v>
      </c>
      <c r="Q6997" s="1" t="s">
        <v>754</v>
      </c>
      <c r="R6997" s="1"/>
      <c r="S6997" s="2"/>
      <c r="T6997">
        <v>6996</v>
      </c>
      <c r="U6997" s="1" t="s">
        <v>178</v>
      </c>
      <c r="V6997" s="1"/>
      <c r="W6997" s="2"/>
      <c r="X6997">
        <v>6996</v>
      </c>
      <c r="Y6997" s="1" t="s">
        <v>179</v>
      </c>
      <c r="Z6997" s="1"/>
      <c r="AA6997" s="2"/>
    </row>
    <row r="6998" spans="8:27">
      <c r="H6998">
        <v>6997</v>
      </c>
      <c r="I6998" s="1" t="s">
        <v>752</v>
      </c>
      <c r="J6998" s="1"/>
      <c r="K6998" s="2"/>
      <c r="L6998">
        <v>6997</v>
      </c>
      <c r="M6998" s="1" t="s">
        <v>753</v>
      </c>
      <c r="N6998" s="1"/>
      <c r="O6998" s="2"/>
      <c r="P6998">
        <v>6997</v>
      </c>
      <c r="Q6998" s="1" t="s">
        <v>754</v>
      </c>
      <c r="R6998" s="1"/>
      <c r="S6998" s="2"/>
      <c r="T6998">
        <v>6997</v>
      </c>
      <c r="U6998" s="1" t="s">
        <v>178</v>
      </c>
      <c r="V6998" s="1"/>
      <c r="W6998" s="2"/>
      <c r="X6998">
        <v>6997</v>
      </c>
      <c r="Y6998" s="1" t="s">
        <v>179</v>
      </c>
      <c r="Z6998" s="1"/>
      <c r="AA6998" s="2"/>
    </row>
    <row r="6999" spans="8:27">
      <c r="H6999">
        <v>6998</v>
      </c>
      <c r="I6999" s="1" t="s">
        <v>752</v>
      </c>
      <c r="J6999" s="1"/>
      <c r="K6999" s="2"/>
      <c r="L6999">
        <v>6998</v>
      </c>
      <c r="M6999" s="1" t="s">
        <v>753</v>
      </c>
      <c r="N6999" s="1"/>
      <c r="O6999" s="2"/>
      <c r="P6999">
        <v>6998</v>
      </c>
      <c r="Q6999" s="1" t="s">
        <v>754</v>
      </c>
      <c r="R6999" s="1"/>
      <c r="S6999" s="2"/>
      <c r="T6999">
        <v>6998</v>
      </c>
      <c r="U6999" s="1" t="s">
        <v>178</v>
      </c>
      <c r="V6999" s="1"/>
      <c r="W6999" s="2"/>
      <c r="X6999">
        <v>6998</v>
      </c>
      <c r="Y6999" s="1" t="s">
        <v>179</v>
      </c>
      <c r="Z6999" s="1"/>
      <c r="AA6999" s="2"/>
    </row>
    <row r="7000" spans="8:27">
      <c r="H7000">
        <v>6999</v>
      </c>
      <c r="I7000" s="1" t="s">
        <v>752</v>
      </c>
      <c r="J7000" s="1"/>
      <c r="K7000" s="2"/>
      <c r="L7000">
        <v>6999</v>
      </c>
      <c r="M7000" s="1" t="s">
        <v>753</v>
      </c>
      <c r="N7000" s="1"/>
      <c r="O7000" s="2"/>
      <c r="P7000">
        <v>6999</v>
      </c>
      <c r="Q7000" s="1" t="s">
        <v>754</v>
      </c>
      <c r="R7000" s="1"/>
      <c r="S7000" s="2"/>
      <c r="T7000">
        <v>6999</v>
      </c>
      <c r="U7000" s="1" t="s">
        <v>178</v>
      </c>
      <c r="V7000" s="1"/>
      <c r="W7000" s="2"/>
      <c r="X7000">
        <v>6999</v>
      </c>
      <c r="Y7000" s="1" t="s">
        <v>179</v>
      </c>
      <c r="Z7000" s="1"/>
      <c r="AA7000" s="2"/>
    </row>
    <row r="7001" spans="8:27">
      <c r="H7001">
        <v>7000</v>
      </c>
      <c r="I7001" s="1" t="s">
        <v>752</v>
      </c>
      <c r="J7001" s="1"/>
      <c r="K7001" s="2"/>
      <c r="L7001">
        <v>7000</v>
      </c>
      <c r="M7001" s="1" t="s">
        <v>753</v>
      </c>
      <c r="N7001" s="1"/>
      <c r="O7001" s="2"/>
      <c r="P7001">
        <v>7000</v>
      </c>
      <c r="Q7001" s="1" t="s">
        <v>754</v>
      </c>
      <c r="R7001" s="1"/>
      <c r="S7001" s="2"/>
      <c r="T7001">
        <v>7000</v>
      </c>
      <c r="U7001" s="1" t="s">
        <v>178</v>
      </c>
      <c r="V7001" s="1"/>
      <c r="W7001" s="2"/>
      <c r="X7001">
        <v>7000</v>
      </c>
      <c r="Y7001" s="1" t="s">
        <v>179</v>
      </c>
      <c r="Z7001" s="1"/>
      <c r="AA7001" s="2"/>
    </row>
    <row r="7002" spans="8:27">
      <c r="H7002">
        <v>7001</v>
      </c>
      <c r="I7002" s="1" t="s">
        <v>752</v>
      </c>
      <c r="J7002" s="1"/>
      <c r="K7002" s="2"/>
      <c r="L7002">
        <v>7001</v>
      </c>
      <c r="M7002" s="1" t="s">
        <v>753</v>
      </c>
      <c r="N7002" s="1"/>
      <c r="O7002" s="2"/>
      <c r="P7002">
        <v>7001</v>
      </c>
      <c r="Q7002" s="1" t="s">
        <v>754</v>
      </c>
      <c r="R7002" s="1"/>
      <c r="S7002" s="2"/>
      <c r="T7002">
        <v>7001</v>
      </c>
      <c r="U7002" s="1" t="s">
        <v>178</v>
      </c>
      <c r="V7002" s="1"/>
      <c r="W7002" s="2"/>
      <c r="X7002">
        <v>7001</v>
      </c>
      <c r="Y7002" s="1" t="s">
        <v>179</v>
      </c>
      <c r="Z7002" s="1"/>
      <c r="AA7002" s="2"/>
    </row>
    <row r="7003" spans="8:27">
      <c r="H7003">
        <v>7002</v>
      </c>
      <c r="I7003" s="1" t="s">
        <v>752</v>
      </c>
      <c r="J7003" s="1"/>
      <c r="K7003" s="2"/>
      <c r="L7003">
        <v>7002</v>
      </c>
      <c r="M7003" s="1" t="s">
        <v>753</v>
      </c>
      <c r="N7003" s="1"/>
      <c r="O7003" s="2"/>
      <c r="P7003">
        <v>7002</v>
      </c>
      <c r="Q7003" s="1" t="s">
        <v>754</v>
      </c>
      <c r="R7003" s="1"/>
      <c r="S7003" s="2"/>
      <c r="T7003">
        <v>7002</v>
      </c>
      <c r="U7003" s="1" t="s">
        <v>178</v>
      </c>
      <c r="V7003" s="1"/>
      <c r="W7003" s="2"/>
      <c r="X7003">
        <v>7002</v>
      </c>
      <c r="Y7003" s="1" t="s">
        <v>179</v>
      </c>
      <c r="Z7003" s="1"/>
      <c r="AA7003" s="2"/>
    </row>
    <row r="7004" spans="8:27">
      <c r="H7004">
        <v>7003</v>
      </c>
      <c r="I7004" s="1" t="s">
        <v>752</v>
      </c>
      <c r="J7004" s="1"/>
      <c r="K7004" s="2"/>
      <c r="L7004">
        <v>7003</v>
      </c>
      <c r="M7004" s="1" t="s">
        <v>753</v>
      </c>
      <c r="N7004" s="1"/>
      <c r="O7004" s="2"/>
      <c r="P7004">
        <v>7003</v>
      </c>
      <c r="Q7004" s="1" t="s">
        <v>754</v>
      </c>
      <c r="R7004" s="1"/>
      <c r="S7004" s="2"/>
      <c r="T7004">
        <v>7003</v>
      </c>
      <c r="U7004" s="1" t="s">
        <v>178</v>
      </c>
      <c r="V7004" s="1"/>
      <c r="W7004" s="2"/>
      <c r="X7004">
        <v>7003</v>
      </c>
      <c r="Y7004" s="1" t="s">
        <v>179</v>
      </c>
      <c r="Z7004" s="1"/>
      <c r="AA7004" s="2"/>
    </row>
    <row r="7005" spans="8:27">
      <c r="H7005">
        <v>7004</v>
      </c>
      <c r="I7005" s="1" t="s">
        <v>752</v>
      </c>
      <c r="J7005" s="1"/>
      <c r="K7005" s="2"/>
      <c r="L7005">
        <v>7004</v>
      </c>
      <c r="M7005" s="1" t="s">
        <v>753</v>
      </c>
      <c r="N7005" s="1"/>
      <c r="O7005" s="2"/>
      <c r="P7005">
        <v>7004</v>
      </c>
      <c r="Q7005" s="1" t="s">
        <v>754</v>
      </c>
      <c r="R7005" s="1"/>
      <c r="S7005" s="2"/>
      <c r="T7005">
        <v>7004</v>
      </c>
      <c r="U7005" s="1" t="s">
        <v>178</v>
      </c>
      <c r="V7005" s="1"/>
      <c r="W7005" s="2"/>
      <c r="X7005">
        <v>7004</v>
      </c>
      <c r="Y7005" s="1" t="s">
        <v>179</v>
      </c>
      <c r="Z7005" s="1"/>
      <c r="AA7005" s="2"/>
    </row>
    <row r="7006" spans="8:27">
      <c r="H7006">
        <v>7005</v>
      </c>
      <c r="I7006" s="1" t="s">
        <v>752</v>
      </c>
      <c r="J7006" s="1"/>
      <c r="K7006" s="2"/>
      <c r="L7006">
        <v>7005</v>
      </c>
      <c r="M7006" s="1" t="s">
        <v>753</v>
      </c>
      <c r="N7006" s="1"/>
      <c r="O7006" s="2"/>
      <c r="P7006">
        <v>7005</v>
      </c>
      <c r="Q7006" s="1" t="s">
        <v>754</v>
      </c>
      <c r="R7006" s="1"/>
      <c r="S7006" s="2"/>
      <c r="T7006">
        <v>7005</v>
      </c>
      <c r="U7006" s="1" t="s">
        <v>178</v>
      </c>
      <c r="V7006" s="1"/>
      <c r="W7006" s="2"/>
      <c r="X7006">
        <v>7005</v>
      </c>
      <c r="Y7006" s="1" t="s">
        <v>179</v>
      </c>
      <c r="Z7006" s="1"/>
      <c r="AA7006" s="2"/>
    </row>
    <row r="7007" spans="8:27">
      <c r="H7007">
        <v>7006</v>
      </c>
      <c r="I7007" s="1" t="s">
        <v>752</v>
      </c>
      <c r="J7007" s="1"/>
      <c r="K7007" s="2"/>
      <c r="L7007">
        <v>7006</v>
      </c>
      <c r="M7007" s="1" t="s">
        <v>753</v>
      </c>
      <c r="N7007" s="1"/>
      <c r="O7007" s="2"/>
      <c r="P7007">
        <v>7006</v>
      </c>
      <c r="Q7007" s="1" t="s">
        <v>754</v>
      </c>
      <c r="R7007" s="1"/>
      <c r="S7007" s="2"/>
      <c r="T7007">
        <v>7006</v>
      </c>
      <c r="U7007" s="1" t="s">
        <v>178</v>
      </c>
      <c r="V7007" s="1"/>
      <c r="W7007" s="2"/>
      <c r="X7007">
        <v>7006</v>
      </c>
      <c r="Y7007" s="1" t="s">
        <v>179</v>
      </c>
      <c r="Z7007" s="1"/>
      <c r="AA7007" s="2"/>
    </row>
    <row r="7008" spans="8:27">
      <c r="H7008">
        <v>7007</v>
      </c>
      <c r="I7008" s="1" t="s">
        <v>752</v>
      </c>
      <c r="J7008" s="1"/>
      <c r="K7008" s="2"/>
      <c r="L7008">
        <v>7007</v>
      </c>
      <c r="M7008" s="1" t="s">
        <v>753</v>
      </c>
      <c r="N7008" s="1"/>
      <c r="O7008" s="2"/>
      <c r="P7008">
        <v>7007</v>
      </c>
      <c r="Q7008" s="1" t="s">
        <v>754</v>
      </c>
      <c r="R7008" s="1"/>
      <c r="S7008" s="2"/>
      <c r="T7008">
        <v>7007</v>
      </c>
      <c r="U7008" s="1" t="s">
        <v>178</v>
      </c>
      <c r="V7008" s="1"/>
      <c r="W7008" s="2"/>
      <c r="X7008">
        <v>7007</v>
      </c>
      <c r="Y7008" s="1" t="s">
        <v>179</v>
      </c>
      <c r="Z7008" s="1"/>
      <c r="AA7008" s="2"/>
    </row>
    <row r="7009" spans="8:27">
      <c r="H7009">
        <v>7008</v>
      </c>
      <c r="I7009" s="1" t="s">
        <v>752</v>
      </c>
      <c r="J7009" s="1"/>
      <c r="K7009" s="2"/>
      <c r="L7009">
        <v>7008</v>
      </c>
      <c r="M7009" s="1" t="s">
        <v>753</v>
      </c>
      <c r="N7009" s="1"/>
      <c r="O7009" s="2"/>
      <c r="P7009">
        <v>7008</v>
      </c>
      <c r="Q7009" s="1" t="s">
        <v>754</v>
      </c>
      <c r="R7009" s="1"/>
      <c r="S7009" s="2"/>
      <c r="T7009">
        <v>7008</v>
      </c>
      <c r="U7009" s="1" t="s">
        <v>178</v>
      </c>
      <c r="V7009" s="1"/>
      <c r="W7009" s="2"/>
      <c r="X7009">
        <v>7008</v>
      </c>
      <c r="Y7009" s="1" t="s">
        <v>179</v>
      </c>
      <c r="Z7009" s="1"/>
      <c r="AA7009" s="2"/>
    </row>
    <row r="7010" spans="8:27">
      <c r="H7010">
        <v>7009</v>
      </c>
      <c r="I7010" s="1" t="s">
        <v>752</v>
      </c>
      <c r="J7010" s="1"/>
      <c r="K7010" s="2"/>
      <c r="L7010">
        <v>7009</v>
      </c>
      <c r="M7010" s="1" t="s">
        <v>753</v>
      </c>
      <c r="N7010" s="1"/>
      <c r="O7010" s="2"/>
      <c r="P7010">
        <v>7009</v>
      </c>
      <c r="Q7010" s="1" t="s">
        <v>754</v>
      </c>
      <c r="R7010" s="1"/>
      <c r="S7010" s="2"/>
      <c r="T7010">
        <v>7009</v>
      </c>
      <c r="U7010" s="1" t="s">
        <v>178</v>
      </c>
      <c r="V7010" s="1"/>
      <c r="W7010" s="2"/>
      <c r="X7010">
        <v>7009</v>
      </c>
      <c r="Y7010" s="1" t="s">
        <v>179</v>
      </c>
      <c r="Z7010" s="1"/>
      <c r="AA7010" s="2"/>
    </row>
    <row r="7011" spans="8:27">
      <c r="H7011">
        <v>7010</v>
      </c>
      <c r="I7011" s="1" t="s">
        <v>752</v>
      </c>
      <c r="J7011" s="1"/>
      <c r="K7011" s="2"/>
      <c r="L7011">
        <v>7010</v>
      </c>
      <c r="M7011" s="1" t="s">
        <v>753</v>
      </c>
      <c r="N7011" s="1"/>
      <c r="O7011" s="2"/>
      <c r="P7011">
        <v>7010</v>
      </c>
      <c r="Q7011" s="1" t="s">
        <v>754</v>
      </c>
      <c r="R7011" s="1"/>
      <c r="S7011" s="2"/>
      <c r="T7011">
        <v>7010</v>
      </c>
      <c r="U7011" s="1" t="s">
        <v>178</v>
      </c>
      <c r="V7011" s="1"/>
      <c r="W7011" s="2"/>
      <c r="X7011">
        <v>7010</v>
      </c>
      <c r="Y7011" s="1" t="s">
        <v>179</v>
      </c>
      <c r="Z7011" s="1"/>
      <c r="AA7011" s="2"/>
    </row>
    <row r="7012" spans="8:27">
      <c r="H7012">
        <v>7011</v>
      </c>
      <c r="I7012" s="1" t="s">
        <v>752</v>
      </c>
      <c r="J7012" s="1"/>
      <c r="K7012" s="2"/>
      <c r="L7012">
        <v>7011</v>
      </c>
      <c r="M7012" s="1" t="s">
        <v>753</v>
      </c>
      <c r="N7012" s="1"/>
      <c r="O7012" s="2"/>
      <c r="P7012">
        <v>7011</v>
      </c>
      <c r="Q7012" s="1" t="s">
        <v>754</v>
      </c>
      <c r="R7012" s="1"/>
      <c r="S7012" s="2"/>
      <c r="T7012">
        <v>7011</v>
      </c>
      <c r="U7012" s="1" t="s">
        <v>178</v>
      </c>
      <c r="V7012" s="1"/>
      <c r="W7012" s="2"/>
      <c r="X7012">
        <v>7011</v>
      </c>
      <c r="Y7012" s="1" t="s">
        <v>179</v>
      </c>
      <c r="Z7012" s="1"/>
      <c r="AA7012" s="2"/>
    </row>
    <row r="7013" spans="8:27">
      <c r="H7013">
        <v>7012</v>
      </c>
      <c r="I7013" s="1" t="s">
        <v>752</v>
      </c>
      <c r="J7013" s="1"/>
      <c r="K7013" s="2"/>
      <c r="L7013">
        <v>7012</v>
      </c>
      <c r="M7013" s="1" t="s">
        <v>753</v>
      </c>
      <c r="N7013" s="1"/>
      <c r="O7013" s="2"/>
      <c r="P7013">
        <v>7012</v>
      </c>
      <c r="Q7013" s="1" t="s">
        <v>754</v>
      </c>
      <c r="R7013" s="1"/>
      <c r="S7013" s="2"/>
      <c r="T7013">
        <v>7012</v>
      </c>
      <c r="U7013" s="1" t="s">
        <v>178</v>
      </c>
      <c r="V7013" s="1"/>
      <c r="W7013" s="2"/>
      <c r="X7013">
        <v>7012</v>
      </c>
      <c r="Y7013" s="1" t="s">
        <v>179</v>
      </c>
      <c r="Z7013" s="1"/>
      <c r="AA7013" s="2"/>
    </row>
    <row r="7014" spans="8:27">
      <c r="H7014">
        <v>7013</v>
      </c>
      <c r="I7014" s="1" t="s">
        <v>752</v>
      </c>
      <c r="J7014" s="1"/>
      <c r="K7014" s="2"/>
      <c r="L7014">
        <v>7013</v>
      </c>
      <c r="M7014" s="1" t="s">
        <v>753</v>
      </c>
      <c r="N7014" s="1"/>
      <c r="O7014" s="2"/>
      <c r="P7014">
        <v>7013</v>
      </c>
      <c r="Q7014" s="1" t="s">
        <v>754</v>
      </c>
      <c r="R7014" s="1"/>
      <c r="S7014" s="2"/>
      <c r="T7014">
        <v>7013</v>
      </c>
      <c r="U7014" s="1" t="s">
        <v>178</v>
      </c>
      <c r="V7014" s="1"/>
      <c r="W7014" s="2"/>
      <c r="X7014">
        <v>7013</v>
      </c>
      <c r="Y7014" s="1" t="s">
        <v>179</v>
      </c>
      <c r="Z7014" s="1"/>
      <c r="AA7014" s="2"/>
    </row>
    <row r="7015" spans="8:27">
      <c r="H7015">
        <v>7014</v>
      </c>
      <c r="I7015" s="1" t="s">
        <v>752</v>
      </c>
      <c r="J7015" s="1"/>
      <c r="K7015" s="2"/>
      <c r="L7015">
        <v>7014</v>
      </c>
      <c r="M7015" s="1" t="s">
        <v>753</v>
      </c>
      <c r="N7015" s="1"/>
      <c r="O7015" s="2"/>
      <c r="P7015">
        <v>7014</v>
      </c>
      <c r="Q7015" s="1" t="s">
        <v>754</v>
      </c>
      <c r="R7015" s="1"/>
      <c r="S7015" s="2"/>
      <c r="T7015">
        <v>7014</v>
      </c>
      <c r="U7015" s="1" t="s">
        <v>178</v>
      </c>
      <c r="V7015" s="1"/>
      <c r="W7015" s="2"/>
      <c r="X7015">
        <v>7014</v>
      </c>
      <c r="Y7015" s="1" t="s">
        <v>179</v>
      </c>
      <c r="Z7015" s="1"/>
      <c r="AA7015" s="2"/>
    </row>
    <row r="7016" spans="8:27">
      <c r="H7016">
        <v>7015</v>
      </c>
      <c r="I7016" s="1" t="s">
        <v>752</v>
      </c>
      <c r="J7016" s="1"/>
      <c r="K7016" s="2"/>
      <c r="L7016">
        <v>7015</v>
      </c>
      <c r="M7016" s="1" t="s">
        <v>753</v>
      </c>
      <c r="N7016" s="1"/>
      <c r="O7016" s="2"/>
      <c r="P7016">
        <v>7015</v>
      </c>
      <c r="Q7016" s="1" t="s">
        <v>754</v>
      </c>
      <c r="R7016" s="1"/>
      <c r="S7016" s="2"/>
      <c r="T7016">
        <v>7015</v>
      </c>
      <c r="U7016" s="1" t="s">
        <v>178</v>
      </c>
      <c r="V7016" s="1"/>
      <c r="W7016" s="2"/>
      <c r="X7016">
        <v>7015</v>
      </c>
      <c r="Y7016" s="1" t="s">
        <v>179</v>
      </c>
      <c r="Z7016" s="1"/>
      <c r="AA7016" s="2"/>
    </row>
    <row r="7017" spans="8:27">
      <c r="H7017">
        <v>7016</v>
      </c>
      <c r="I7017" s="1" t="s">
        <v>752</v>
      </c>
      <c r="J7017" s="1"/>
      <c r="K7017" s="2"/>
      <c r="L7017">
        <v>7016</v>
      </c>
      <c r="M7017" s="1" t="s">
        <v>753</v>
      </c>
      <c r="N7017" s="1"/>
      <c r="O7017" s="2"/>
      <c r="P7017">
        <v>7016</v>
      </c>
      <c r="Q7017" s="1" t="s">
        <v>754</v>
      </c>
      <c r="R7017" s="1"/>
      <c r="S7017" s="2"/>
      <c r="T7017">
        <v>7016</v>
      </c>
      <c r="U7017" s="1" t="s">
        <v>178</v>
      </c>
      <c r="V7017" s="1"/>
      <c r="W7017" s="2"/>
      <c r="X7017">
        <v>7016</v>
      </c>
      <c r="Y7017" s="1" t="s">
        <v>179</v>
      </c>
      <c r="Z7017" s="1"/>
      <c r="AA7017" s="2"/>
    </row>
    <row r="7018" spans="8:27">
      <c r="H7018">
        <v>7017</v>
      </c>
      <c r="I7018" s="1" t="s">
        <v>752</v>
      </c>
      <c r="J7018" s="1"/>
      <c r="K7018" s="2"/>
      <c r="L7018">
        <v>7017</v>
      </c>
      <c r="M7018" s="1" t="s">
        <v>753</v>
      </c>
      <c r="N7018" s="1"/>
      <c r="O7018" s="2"/>
      <c r="P7018">
        <v>7017</v>
      </c>
      <c r="Q7018" s="1" t="s">
        <v>754</v>
      </c>
      <c r="R7018" s="1"/>
      <c r="S7018" s="2"/>
      <c r="T7018">
        <v>7017</v>
      </c>
      <c r="U7018" s="1" t="s">
        <v>178</v>
      </c>
      <c r="V7018" s="1"/>
      <c r="W7018" s="2"/>
      <c r="X7018">
        <v>7017</v>
      </c>
      <c r="Y7018" s="1" t="s">
        <v>179</v>
      </c>
      <c r="Z7018" s="1"/>
      <c r="AA7018" s="2"/>
    </row>
    <row r="7019" spans="8:27">
      <c r="H7019">
        <v>7018</v>
      </c>
      <c r="I7019" s="1" t="s">
        <v>752</v>
      </c>
      <c r="J7019" s="1"/>
      <c r="K7019" s="2"/>
      <c r="L7019">
        <v>7018</v>
      </c>
      <c r="M7019" s="1" t="s">
        <v>753</v>
      </c>
      <c r="N7019" s="1"/>
      <c r="O7019" s="2"/>
      <c r="P7019">
        <v>7018</v>
      </c>
      <c r="Q7019" s="1" t="s">
        <v>754</v>
      </c>
      <c r="R7019" s="1"/>
      <c r="S7019" s="2"/>
      <c r="T7019">
        <v>7018</v>
      </c>
      <c r="U7019" s="1" t="s">
        <v>178</v>
      </c>
      <c r="V7019" s="1"/>
      <c r="W7019" s="2"/>
      <c r="X7019">
        <v>7018</v>
      </c>
      <c r="Y7019" s="1" t="s">
        <v>179</v>
      </c>
      <c r="Z7019" s="1"/>
      <c r="AA7019" s="2"/>
    </row>
    <row r="7020" spans="8:27">
      <c r="H7020">
        <v>7019</v>
      </c>
      <c r="I7020" s="1" t="s">
        <v>752</v>
      </c>
      <c r="J7020" s="1"/>
      <c r="K7020" s="2"/>
      <c r="L7020">
        <v>7019</v>
      </c>
      <c r="M7020" s="1" t="s">
        <v>753</v>
      </c>
      <c r="N7020" s="1"/>
      <c r="O7020" s="2"/>
      <c r="P7020">
        <v>7019</v>
      </c>
      <c r="Q7020" s="1" t="s">
        <v>754</v>
      </c>
      <c r="R7020" s="1"/>
      <c r="S7020" s="2"/>
      <c r="T7020">
        <v>7019</v>
      </c>
      <c r="U7020" s="1" t="s">
        <v>178</v>
      </c>
      <c r="V7020" s="1"/>
      <c r="W7020" s="2"/>
      <c r="X7020">
        <v>7019</v>
      </c>
      <c r="Y7020" s="1" t="s">
        <v>179</v>
      </c>
      <c r="Z7020" s="1"/>
      <c r="AA7020" s="2"/>
    </row>
    <row r="7021" spans="8:27">
      <c r="H7021">
        <v>7020</v>
      </c>
      <c r="I7021" s="1" t="s">
        <v>752</v>
      </c>
      <c r="J7021" s="1"/>
      <c r="K7021" s="2"/>
      <c r="L7021">
        <v>7020</v>
      </c>
      <c r="M7021" s="1" t="s">
        <v>753</v>
      </c>
      <c r="N7021" s="1"/>
      <c r="O7021" s="2"/>
      <c r="P7021">
        <v>7020</v>
      </c>
      <c r="Q7021" s="1" t="s">
        <v>754</v>
      </c>
      <c r="R7021" s="1"/>
      <c r="S7021" s="2"/>
      <c r="T7021">
        <v>7020</v>
      </c>
      <c r="U7021" s="1" t="s">
        <v>178</v>
      </c>
      <c r="V7021" s="1"/>
      <c r="W7021" s="2"/>
      <c r="X7021">
        <v>7020</v>
      </c>
      <c r="Y7021" s="1" t="s">
        <v>179</v>
      </c>
      <c r="Z7021" s="1"/>
      <c r="AA7021" s="2"/>
    </row>
    <row r="7022" spans="8:27">
      <c r="H7022">
        <v>7021</v>
      </c>
      <c r="I7022" s="1" t="s">
        <v>752</v>
      </c>
      <c r="J7022" s="1"/>
      <c r="K7022" s="2"/>
      <c r="L7022">
        <v>7021</v>
      </c>
      <c r="M7022" s="1" t="s">
        <v>753</v>
      </c>
      <c r="N7022" s="1"/>
      <c r="O7022" s="2"/>
      <c r="P7022">
        <v>7021</v>
      </c>
      <c r="Q7022" s="1" t="s">
        <v>754</v>
      </c>
      <c r="R7022" s="1"/>
      <c r="S7022" s="2"/>
      <c r="T7022">
        <v>7021</v>
      </c>
      <c r="U7022" s="1" t="s">
        <v>178</v>
      </c>
      <c r="V7022" s="1"/>
      <c r="W7022" s="2"/>
      <c r="X7022">
        <v>7021</v>
      </c>
      <c r="Y7022" s="1" t="s">
        <v>179</v>
      </c>
      <c r="Z7022" s="1"/>
      <c r="AA7022" s="2"/>
    </row>
    <row r="7023" spans="8:27">
      <c r="H7023">
        <v>7022</v>
      </c>
      <c r="I7023" s="1" t="s">
        <v>752</v>
      </c>
      <c r="J7023" s="1"/>
      <c r="K7023" s="2"/>
      <c r="L7023">
        <v>7022</v>
      </c>
      <c r="M7023" s="1" t="s">
        <v>753</v>
      </c>
      <c r="N7023" s="1"/>
      <c r="O7023" s="2"/>
      <c r="P7023">
        <v>7022</v>
      </c>
      <c r="Q7023" s="1" t="s">
        <v>754</v>
      </c>
      <c r="R7023" s="1"/>
      <c r="S7023" s="2"/>
      <c r="T7023">
        <v>7022</v>
      </c>
      <c r="U7023" s="1" t="s">
        <v>178</v>
      </c>
      <c r="V7023" s="1"/>
      <c r="W7023" s="2"/>
      <c r="X7023">
        <v>7022</v>
      </c>
      <c r="Y7023" s="1" t="s">
        <v>179</v>
      </c>
      <c r="Z7023" s="1"/>
      <c r="AA7023" s="2"/>
    </row>
    <row r="7024" spans="8:27">
      <c r="H7024">
        <v>7023</v>
      </c>
      <c r="I7024" s="1" t="s">
        <v>752</v>
      </c>
      <c r="J7024" s="1"/>
      <c r="K7024" s="2"/>
      <c r="L7024">
        <v>7023</v>
      </c>
      <c r="M7024" s="1" t="s">
        <v>753</v>
      </c>
      <c r="N7024" s="1"/>
      <c r="O7024" s="2"/>
      <c r="P7024">
        <v>7023</v>
      </c>
      <c r="Q7024" s="1" t="s">
        <v>754</v>
      </c>
      <c r="R7024" s="1"/>
      <c r="S7024" s="2"/>
      <c r="T7024">
        <v>7023</v>
      </c>
      <c r="U7024" s="1" t="s">
        <v>178</v>
      </c>
      <c r="V7024" s="1"/>
      <c r="W7024" s="2"/>
      <c r="X7024">
        <v>7023</v>
      </c>
      <c r="Y7024" s="1" t="s">
        <v>179</v>
      </c>
      <c r="Z7024" s="1"/>
      <c r="AA7024" s="2"/>
    </row>
    <row r="7025" spans="8:27">
      <c r="H7025">
        <v>7024</v>
      </c>
      <c r="I7025" s="1" t="s">
        <v>752</v>
      </c>
      <c r="J7025" s="1"/>
      <c r="K7025" s="2"/>
      <c r="L7025">
        <v>7024</v>
      </c>
      <c r="M7025" s="1" t="s">
        <v>753</v>
      </c>
      <c r="N7025" s="1"/>
      <c r="O7025" s="2"/>
      <c r="P7025">
        <v>7024</v>
      </c>
      <c r="Q7025" s="1" t="s">
        <v>754</v>
      </c>
      <c r="R7025" s="1"/>
      <c r="S7025" s="2"/>
      <c r="T7025">
        <v>7024</v>
      </c>
      <c r="U7025" s="1" t="s">
        <v>178</v>
      </c>
      <c r="V7025" s="1"/>
      <c r="W7025" s="2"/>
      <c r="X7025">
        <v>7024</v>
      </c>
      <c r="Y7025" s="1" t="s">
        <v>179</v>
      </c>
      <c r="Z7025" s="1"/>
      <c r="AA7025" s="2"/>
    </row>
    <row r="7026" spans="8:27">
      <c r="H7026">
        <v>7025</v>
      </c>
      <c r="I7026" s="1" t="s">
        <v>752</v>
      </c>
      <c r="J7026" s="1"/>
      <c r="K7026" s="2"/>
      <c r="L7026">
        <v>7025</v>
      </c>
      <c r="M7026" s="1" t="s">
        <v>753</v>
      </c>
      <c r="N7026" s="1"/>
      <c r="O7026" s="2"/>
      <c r="P7026">
        <v>7025</v>
      </c>
      <c r="Q7026" s="1" t="s">
        <v>754</v>
      </c>
      <c r="R7026" s="1"/>
      <c r="S7026" s="2"/>
      <c r="T7026">
        <v>7025</v>
      </c>
      <c r="U7026" s="1" t="s">
        <v>178</v>
      </c>
      <c r="V7026" s="1"/>
      <c r="W7026" s="2"/>
      <c r="X7026">
        <v>7025</v>
      </c>
      <c r="Y7026" s="1" t="s">
        <v>179</v>
      </c>
      <c r="Z7026" s="1"/>
      <c r="AA7026" s="2"/>
    </row>
    <row r="7027" spans="8:27">
      <c r="H7027">
        <v>7026</v>
      </c>
      <c r="I7027" s="1" t="s">
        <v>752</v>
      </c>
      <c r="J7027" s="1"/>
      <c r="K7027" s="2"/>
      <c r="L7027">
        <v>7026</v>
      </c>
      <c r="M7027" s="1" t="s">
        <v>753</v>
      </c>
      <c r="N7027" s="1"/>
      <c r="O7027" s="2"/>
      <c r="P7027">
        <v>7026</v>
      </c>
      <c r="Q7027" s="1" t="s">
        <v>754</v>
      </c>
      <c r="R7027" s="1"/>
      <c r="S7027" s="2"/>
      <c r="T7027">
        <v>7026</v>
      </c>
      <c r="U7027" s="1" t="s">
        <v>178</v>
      </c>
      <c r="V7027" s="1"/>
      <c r="W7027" s="2"/>
      <c r="X7027">
        <v>7026</v>
      </c>
      <c r="Y7027" s="1" t="s">
        <v>179</v>
      </c>
      <c r="Z7027" s="1"/>
      <c r="AA7027" s="2"/>
    </row>
    <row r="7028" spans="8:27">
      <c r="H7028">
        <v>7027</v>
      </c>
      <c r="I7028" s="1" t="s">
        <v>752</v>
      </c>
      <c r="J7028" s="1"/>
      <c r="K7028" s="2"/>
      <c r="L7028">
        <v>7027</v>
      </c>
      <c r="M7028" s="1" t="s">
        <v>753</v>
      </c>
      <c r="N7028" s="1"/>
      <c r="O7028" s="2"/>
      <c r="P7028">
        <v>7027</v>
      </c>
      <c r="Q7028" s="1" t="s">
        <v>754</v>
      </c>
      <c r="R7028" s="1"/>
      <c r="S7028" s="2"/>
      <c r="T7028">
        <v>7027</v>
      </c>
      <c r="U7028" s="1" t="s">
        <v>178</v>
      </c>
      <c r="V7028" s="1"/>
      <c r="W7028" s="2"/>
      <c r="X7028">
        <v>7027</v>
      </c>
      <c r="Y7028" s="1" t="s">
        <v>179</v>
      </c>
      <c r="Z7028" s="1"/>
      <c r="AA7028" s="2"/>
    </row>
    <row r="7029" spans="8:27">
      <c r="H7029">
        <v>7028</v>
      </c>
      <c r="I7029" s="1" t="s">
        <v>752</v>
      </c>
      <c r="J7029" s="1"/>
      <c r="K7029" s="2"/>
      <c r="L7029">
        <v>7028</v>
      </c>
      <c r="M7029" s="1" t="s">
        <v>753</v>
      </c>
      <c r="N7029" s="1"/>
      <c r="O7029" s="2"/>
      <c r="P7029">
        <v>7028</v>
      </c>
      <c r="Q7029" s="1" t="s">
        <v>754</v>
      </c>
      <c r="R7029" s="1"/>
      <c r="S7029" s="2"/>
      <c r="T7029">
        <v>7028</v>
      </c>
      <c r="U7029" s="1" t="s">
        <v>178</v>
      </c>
      <c r="V7029" s="1"/>
      <c r="W7029" s="2"/>
      <c r="X7029">
        <v>7028</v>
      </c>
      <c r="Y7029" s="1" t="s">
        <v>179</v>
      </c>
      <c r="Z7029" s="1"/>
      <c r="AA7029" s="2"/>
    </row>
    <row r="7030" spans="8:27">
      <c r="H7030">
        <v>7029</v>
      </c>
      <c r="I7030" s="1" t="s">
        <v>752</v>
      </c>
      <c r="J7030" s="1"/>
      <c r="K7030" s="2"/>
      <c r="L7030">
        <v>7029</v>
      </c>
      <c r="M7030" s="1" t="s">
        <v>753</v>
      </c>
      <c r="N7030" s="1"/>
      <c r="O7030" s="2"/>
      <c r="P7030">
        <v>7029</v>
      </c>
      <c r="Q7030" s="1" t="s">
        <v>754</v>
      </c>
      <c r="R7030" s="1"/>
      <c r="S7030" s="2"/>
      <c r="T7030">
        <v>7029</v>
      </c>
      <c r="U7030" s="1" t="s">
        <v>178</v>
      </c>
      <c r="V7030" s="1"/>
      <c r="W7030" s="2"/>
      <c r="X7030">
        <v>7029</v>
      </c>
      <c r="Y7030" s="1" t="s">
        <v>179</v>
      </c>
      <c r="Z7030" s="1"/>
      <c r="AA7030" s="2"/>
    </row>
    <row r="7031" spans="8:27">
      <c r="H7031">
        <v>7030</v>
      </c>
      <c r="I7031" s="1" t="s">
        <v>752</v>
      </c>
      <c r="J7031" s="1"/>
      <c r="K7031" s="2"/>
      <c r="L7031">
        <v>7030</v>
      </c>
      <c r="M7031" s="1" t="s">
        <v>753</v>
      </c>
      <c r="N7031" s="1"/>
      <c r="O7031" s="2"/>
      <c r="P7031">
        <v>7030</v>
      </c>
      <c r="Q7031" s="1" t="s">
        <v>754</v>
      </c>
      <c r="R7031" s="1"/>
      <c r="S7031" s="2"/>
      <c r="T7031">
        <v>7030</v>
      </c>
      <c r="U7031" s="1" t="s">
        <v>178</v>
      </c>
      <c r="V7031" s="1"/>
      <c r="W7031" s="2"/>
      <c r="X7031">
        <v>7030</v>
      </c>
      <c r="Y7031" s="1" t="s">
        <v>179</v>
      </c>
      <c r="Z7031" s="1"/>
      <c r="AA7031" s="2"/>
    </row>
    <row r="7032" spans="8:27">
      <c r="H7032">
        <v>7031</v>
      </c>
      <c r="I7032" s="1" t="s">
        <v>752</v>
      </c>
      <c r="J7032" s="1"/>
      <c r="K7032" s="2"/>
      <c r="L7032">
        <v>7031</v>
      </c>
      <c r="M7032" s="1" t="s">
        <v>753</v>
      </c>
      <c r="N7032" s="1"/>
      <c r="O7032" s="2"/>
      <c r="P7032">
        <v>7031</v>
      </c>
      <c r="Q7032" s="1" t="s">
        <v>754</v>
      </c>
      <c r="R7032" s="1"/>
      <c r="S7032" s="2"/>
      <c r="T7032">
        <v>7031</v>
      </c>
      <c r="U7032" s="1" t="s">
        <v>178</v>
      </c>
      <c r="V7032" s="1"/>
      <c r="W7032" s="2"/>
      <c r="X7032">
        <v>7031</v>
      </c>
      <c r="Y7032" s="1" t="s">
        <v>179</v>
      </c>
      <c r="Z7032" s="1"/>
      <c r="AA7032" s="2"/>
    </row>
    <row r="7033" spans="8:27">
      <c r="H7033">
        <v>7032</v>
      </c>
      <c r="I7033" s="1" t="s">
        <v>752</v>
      </c>
      <c r="J7033" s="1"/>
      <c r="K7033" s="2"/>
      <c r="L7033">
        <v>7032</v>
      </c>
      <c r="M7033" s="1" t="s">
        <v>753</v>
      </c>
      <c r="N7033" s="1"/>
      <c r="O7033" s="2"/>
      <c r="P7033">
        <v>7032</v>
      </c>
      <c r="Q7033" s="1" t="s">
        <v>754</v>
      </c>
      <c r="R7033" s="1"/>
      <c r="S7033" s="2"/>
      <c r="T7033">
        <v>7032</v>
      </c>
      <c r="U7033" s="1" t="s">
        <v>178</v>
      </c>
      <c r="V7033" s="1"/>
      <c r="W7033" s="2"/>
      <c r="X7033">
        <v>7032</v>
      </c>
      <c r="Y7033" s="1" t="s">
        <v>179</v>
      </c>
      <c r="Z7033" s="1"/>
      <c r="AA7033" s="2"/>
    </row>
    <row r="7034" spans="8:27">
      <c r="H7034">
        <v>7033</v>
      </c>
      <c r="I7034" s="1" t="s">
        <v>752</v>
      </c>
      <c r="J7034" s="1"/>
      <c r="K7034" s="2"/>
      <c r="L7034">
        <v>7033</v>
      </c>
      <c r="M7034" s="1" t="s">
        <v>753</v>
      </c>
      <c r="N7034" s="1"/>
      <c r="O7034" s="2"/>
      <c r="P7034">
        <v>7033</v>
      </c>
      <c r="Q7034" s="1" t="s">
        <v>754</v>
      </c>
      <c r="R7034" s="1"/>
      <c r="S7034" s="2"/>
      <c r="T7034">
        <v>7033</v>
      </c>
      <c r="U7034" s="1" t="s">
        <v>178</v>
      </c>
      <c r="V7034" s="1"/>
      <c r="W7034" s="2"/>
      <c r="X7034">
        <v>7033</v>
      </c>
      <c r="Y7034" s="1" t="s">
        <v>179</v>
      </c>
      <c r="Z7034" s="1"/>
      <c r="AA7034" s="2"/>
    </row>
    <row r="7035" spans="8:27">
      <c r="H7035">
        <v>7034</v>
      </c>
      <c r="I7035" s="1" t="s">
        <v>752</v>
      </c>
      <c r="J7035" s="1"/>
      <c r="K7035" s="2"/>
      <c r="L7035">
        <v>7034</v>
      </c>
      <c r="M7035" s="1" t="s">
        <v>753</v>
      </c>
      <c r="N7035" s="1"/>
      <c r="O7035" s="2"/>
      <c r="P7035">
        <v>7034</v>
      </c>
      <c r="Q7035" s="1" t="s">
        <v>754</v>
      </c>
      <c r="R7035" s="1"/>
      <c r="S7035" s="2"/>
      <c r="T7035">
        <v>7034</v>
      </c>
      <c r="U7035" s="1" t="s">
        <v>178</v>
      </c>
      <c r="V7035" s="1"/>
      <c r="W7035" s="2"/>
      <c r="X7035">
        <v>7034</v>
      </c>
      <c r="Y7035" s="1" t="s">
        <v>179</v>
      </c>
      <c r="Z7035" s="1"/>
      <c r="AA7035" s="2"/>
    </row>
    <row r="7036" spans="8:27">
      <c r="H7036">
        <v>7035</v>
      </c>
      <c r="I7036" s="1" t="s">
        <v>752</v>
      </c>
      <c r="J7036" s="1"/>
      <c r="K7036" s="2"/>
      <c r="L7036">
        <v>7035</v>
      </c>
      <c r="M7036" s="1" t="s">
        <v>753</v>
      </c>
      <c r="N7036" s="1"/>
      <c r="O7036" s="2"/>
      <c r="P7036">
        <v>7035</v>
      </c>
      <c r="Q7036" s="1" t="s">
        <v>754</v>
      </c>
      <c r="R7036" s="1"/>
      <c r="S7036" s="2"/>
      <c r="T7036">
        <v>7035</v>
      </c>
      <c r="U7036" s="1" t="s">
        <v>178</v>
      </c>
      <c r="V7036" s="1"/>
      <c r="W7036" s="2"/>
      <c r="X7036">
        <v>7035</v>
      </c>
      <c r="Y7036" s="1" t="s">
        <v>179</v>
      </c>
      <c r="Z7036" s="1"/>
      <c r="AA7036" s="2"/>
    </row>
    <row r="7037" spans="8:27">
      <c r="H7037">
        <v>7036</v>
      </c>
      <c r="I7037" s="1" t="s">
        <v>752</v>
      </c>
      <c r="J7037" s="1"/>
      <c r="K7037" s="2"/>
      <c r="L7037">
        <v>7036</v>
      </c>
      <c r="M7037" s="1" t="s">
        <v>753</v>
      </c>
      <c r="N7037" s="1"/>
      <c r="O7037" s="2"/>
      <c r="P7037">
        <v>7036</v>
      </c>
      <c r="Q7037" s="1" t="s">
        <v>754</v>
      </c>
      <c r="R7037" s="1"/>
      <c r="S7037" s="2"/>
      <c r="T7037">
        <v>7036</v>
      </c>
      <c r="U7037" s="1" t="s">
        <v>178</v>
      </c>
      <c r="V7037" s="1"/>
      <c r="W7037" s="2"/>
      <c r="X7037">
        <v>7036</v>
      </c>
      <c r="Y7037" s="1" t="s">
        <v>179</v>
      </c>
      <c r="Z7037" s="1"/>
      <c r="AA7037" s="2"/>
    </row>
    <row r="7038" spans="8:27">
      <c r="H7038">
        <v>7037</v>
      </c>
      <c r="I7038" s="1" t="s">
        <v>752</v>
      </c>
      <c r="J7038" s="1"/>
      <c r="K7038" s="2"/>
      <c r="L7038">
        <v>7037</v>
      </c>
      <c r="M7038" s="1" t="s">
        <v>753</v>
      </c>
      <c r="N7038" s="1"/>
      <c r="O7038" s="2"/>
      <c r="P7038">
        <v>7037</v>
      </c>
      <c r="Q7038" s="1" t="s">
        <v>754</v>
      </c>
      <c r="R7038" s="1"/>
      <c r="S7038" s="2"/>
      <c r="T7038">
        <v>7037</v>
      </c>
      <c r="U7038" s="1" t="s">
        <v>178</v>
      </c>
      <c r="V7038" s="1"/>
      <c r="W7038" s="2"/>
      <c r="X7038">
        <v>7037</v>
      </c>
      <c r="Y7038" s="1" t="s">
        <v>179</v>
      </c>
      <c r="Z7038" s="1"/>
      <c r="AA7038" s="2"/>
    </row>
    <row r="7039" spans="8:27">
      <c r="H7039">
        <v>7038</v>
      </c>
      <c r="I7039" s="1" t="s">
        <v>752</v>
      </c>
      <c r="J7039" s="1"/>
      <c r="K7039" s="2"/>
      <c r="L7039">
        <v>7038</v>
      </c>
      <c r="M7039" s="1" t="s">
        <v>753</v>
      </c>
      <c r="N7039" s="1"/>
      <c r="O7039" s="2"/>
      <c r="P7039">
        <v>7038</v>
      </c>
      <c r="Q7039" s="1" t="s">
        <v>754</v>
      </c>
      <c r="R7039" s="1"/>
      <c r="S7039" s="2"/>
      <c r="T7039">
        <v>7038</v>
      </c>
      <c r="U7039" s="1" t="s">
        <v>178</v>
      </c>
      <c r="V7039" s="1"/>
      <c r="W7039" s="2"/>
      <c r="X7039">
        <v>7038</v>
      </c>
      <c r="Y7039" s="1" t="s">
        <v>179</v>
      </c>
      <c r="Z7039" s="1"/>
      <c r="AA7039" s="2"/>
    </row>
    <row r="7040" spans="8:27">
      <c r="H7040">
        <v>7039</v>
      </c>
      <c r="I7040" s="1" t="s">
        <v>752</v>
      </c>
      <c r="J7040" s="1"/>
      <c r="K7040" s="2"/>
      <c r="L7040">
        <v>7039</v>
      </c>
      <c r="M7040" s="1" t="s">
        <v>753</v>
      </c>
      <c r="N7040" s="1"/>
      <c r="O7040" s="2"/>
      <c r="P7040">
        <v>7039</v>
      </c>
      <c r="Q7040" s="1" t="s">
        <v>754</v>
      </c>
      <c r="R7040" s="1"/>
      <c r="S7040" s="2"/>
      <c r="T7040">
        <v>7039</v>
      </c>
      <c r="U7040" s="1" t="s">
        <v>178</v>
      </c>
      <c r="V7040" s="1"/>
      <c r="W7040" s="2"/>
      <c r="X7040">
        <v>7039</v>
      </c>
      <c r="Y7040" s="1" t="s">
        <v>179</v>
      </c>
      <c r="Z7040" s="1"/>
      <c r="AA7040" s="2"/>
    </row>
    <row r="7041" spans="8:27">
      <c r="H7041">
        <v>7040</v>
      </c>
      <c r="I7041" s="1" t="s">
        <v>752</v>
      </c>
      <c r="J7041" s="1"/>
      <c r="K7041" s="2"/>
      <c r="L7041">
        <v>7040</v>
      </c>
      <c r="M7041" s="1" t="s">
        <v>753</v>
      </c>
      <c r="N7041" s="1"/>
      <c r="O7041" s="2"/>
      <c r="P7041">
        <v>7040</v>
      </c>
      <c r="Q7041" s="1" t="s">
        <v>754</v>
      </c>
      <c r="R7041" s="1"/>
      <c r="S7041" s="2"/>
      <c r="T7041">
        <v>7040</v>
      </c>
      <c r="U7041" s="1" t="s">
        <v>178</v>
      </c>
      <c r="V7041" s="1"/>
      <c r="W7041" s="2"/>
      <c r="X7041">
        <v>7040</v>
      </c>
      <c r="Y7041" s="1" t="s">
        <v>179</v>
      </c>
      <c r="Z7041" s="1"/>
      <c r="AA7041" s="2"/>
    </row>
    <row r="7042" spans="8:27">
      <c r="H7042">
        <v>7041</v>
      </c>
      <c r="I7042" s="1" t="s">
        <v>752</v>
      </c>
      <c r="J7042" s="1"/>
      <c r="K7042" s="2"/>
      <c r="L7042">
        <v>7041</v>
      </c>
      <c r="M7042" s="1" t="s">
        <v>753</v>
      </c>
      <c r="N7042" s="1"/>
      <c r="O7042" s="2"/>
      <c r="P7042">
        <v>7041</v>
      </c>
      <c r="Q7042" s="1" t="s">
        <v>754</v>
      </c>
      <c r="R7042" s="1"/>
      <c r="S7042" s="2"/>
      <c r="T7042">
        <v>7041</v>
      </c>
      <c r="U7042" s="1" t="s">
        <v>178</v>
      </c>
      <c r="V7042" s="1"/>
      <c r="W7042" s="2"/>
      <c r="X7042">
        <v>7041</v>
      </c>
      <c r="Y7042" s="1" t="s">
        <v>179</v>
      </c>
      <c r="Z7042" s="1"/>
      <c r="AA7042" s="2"/>
    </row>
    <row r="7043" spans="8:27">
      <c r="H7043">
        <v>7042</v>
      </c>
      <c r="I7043" s="1" t="s">
        <v>752</v>
      </c>
      <c r="J7043" s="1"/>
      <c r="K7043" s="2"/>
      <c r="L7043">
        <v>7042</v>
      </c>
      <c r="M7043" s="1" t="s">
        <v>753</v>
      </c>
      <c r="N7043" s="1"/>
      <c r="O7043" s="2"/>
      <c r="P7043">
        <v>7042</v>
      </c>
      <c r="Q7043" s="1" t="s">
        <v>754</v>
      </c>
      <c r="R7043" s="1"/>
      <c r="S7043" s="2"/>
      <c r="T7043">
        <v>7042</v>
      </c>
      <c r="U7043" s="1" t="s">
        <v>178</v>
      </c>
      <c r="V7043" s="1"/>
      <c r="W7043" s="2"/>
      <c r="X7043">
        <v>7042</v>
      </c>
      <c r="Y7043" s="1" t="s">
        <v>179</v>
      </c>
      <c r="Z7043" s="1"/>
      <c r="AA7043" s="2"/>
    </row>
    <row r="7044" spans="8:27">
      <c r="H7044">
        <v>7043</v>
      </c>
      <c r="I7044" s="1" t="s">
        <v>752</v>
      </c>
      <c r="J7044" s="1"/>
      <c r="K7044" s="2"/>
      <c r="L7044">
        <v>7043</v>
      </c>
      <c r="M7044" s="1" t="s">
        <v>753</v>
      </c>
      <c r="N7044" s="1"/>
      <c r="O7044" s="2"/>
      <c r="P7044">
        <v>7043</v>
      </c>
      <c r="Q7044" s="1" t="s">
        <v>754</v>
      </c>
      <c r="R7044" s="1"/>
      <c r="S7044" s="2"/>
      <c r="T7044">
        <v>7043</v>
      </c>
      <c r="U7044" s="1" t="s">
        <v>178</v>
      </c>
      <c r="V7044" s="1"/>
      <c r="W7044" s="2"/>
      <c r="X7044">
        <v>7043</v>
      </c>
      <c r="Y7044" s="1" t="s">
        <v>179</v>
      </c>
      <c r="Z7044" s="1"/>
      <c r="AA7044" s="2"/>
    </row>
    <row r="7045" spans="8:27">
      <c r="H7045">
        <v>7044</v>
      </c>
      <c r="I7045" s="1" t="s">
        <v>752</v>
      </c>
      <c r="J7045" s="1"/>
      <c r="K7045" s="2"/>
      <c r="L7045">
        <v>7044</v>
      </c>
      <c r="M7045" s="1" t="s">
        <v>753</v>
      </c>
      <c r="N7045" s="1"/>
      <c r="O7045" s="2"/>
      <c r="P7045">
        <v>7044</v>
      </c>
      <c r="Q7045" s="1" t="s">
        <v>754</v>
      </c>
      <c r="R7045" s="1"/>
      <c r="S7045" s="2"/>
      <c r="T7045">
        <v>7044</v>
      </c>
      <c r="U7045" s="1" t="s">
        <v>178</v>
      </c>
      <c r="V7045" s="1"/>
      <c r="W7045" s="2"/>
      <c r="X7045">
        <v>7044</v>
      </c>
      <c r="Y7045" s="1" t="s">
        <v>179</v>
      </c>
      <c r="Z7045" s="1"/>
      <c r="AA7045" s="2"/>
    </row>
    <row r="7046" spans="8:27">
      <c r="H7046">
        <v>7045</v>
      </c>
      <c r="I7046" s="1" t="s">
        <v>752</v>
      </c>
      <c r="J7046" s="1"/>
      <c r="K7046" s="2"/>
      <c r="L7046">
        <v>7045</v>
      </c>
      <c r="M7046" s="1" t="s">
        <v>753</v>
      </c>
      <c r="N7046" s="1"/>
      <c r="O7046" s="2"/>
      <c r="P7046">
        <v>7045</v>
      </c>
      <c r="Q7046" s="1" t="s">
        <v>754</v>
      </c>
      <c r="R7046" s="1"/>
      <c r="S7046" s="2"/>
      <c r="T7046">
        <v>7045</v>
      </c>
      <c r="U7046" s="1" t="s">
        <v>178</v>
      </c>
      <c r="V7046" s="1"/>
      <c r="W7046" s="2"/>
      <c r="X7046">
        <v>7045</v>
      </c>
      <c r="Y7046" s="1" t="s">
        <v>179</v>
      </c>
      <c r="Z7046" s="1"/>
      <c r="AA7046" s="2"/>
    </row>
    <row r="7047" spans="8:27">
      <c r="H7047">
        <v>7046</v>
      </c>
      <c r="I7047" s="1" t="s">
        <v>752</v>
      </c>
      <c r="J7047" s="1"/>
      <c r="K7047" s="2"/>
      <c r="L7047">
        <v>7046</v>
      </c>
      <c r="M7047" s="1" t="s">
        <v>753</v>
      </c>
      <c r="N7047" s="1"/>
      <c r="O7047" s="2"/>
      <c r="P7047">
        <v>7046</v>
      </c>
      <c r="Q7047" s="1" t="s">
        <v>754</v>
      </c>
      <c r="R7047" s="1"/>
      <c r="S7047" s="2"/>
      <c r="T7047">
        <v>7046</v>
      </c>
      <c r="U7047" s="1" t="s">
        <v>178</v>
      </c>
      <c r="V7047" s="1"/>
      <c r="W7047" s="2"/>
      <c r="X7047">
        <v>7046</v>
      </c>
      <c r="Y7047" s="1" t="s">
        <v>179</v>
      </c>
      <c r="Z7047" s="1"/>
      <c r="AA7047" s="2"/>
    </row>
    <row r="7048" spans="8:27">
      <c r="H7048">
        <v>7047</v>
      </c>
      <c r="I7048" s="1" t="s">
        <v>752</v>
      </c>
      <c r="J7048" s="1"/>
      <c r="K7048" s="2"/>
      <c r="L7048">
        <v>7047</v>
      </c>
      <c r="M7048" s="1" t="s">
        <v>753</v>
      </c>
      <c r="N7048" s="1"/>
      <c r="O7048" s="2"/>
      <c r="P7048">
        <v>7047</v>
      </c>
      <c r="Q7048" s="1" t="s">
        <v>754</v>
      </c>
      <c r="R7048" s="1"/>
      <c r="S7048" s="2"/>
      <c r="T7048">
        <v>7047</v>
      </c>
      <c r="U7048" s="1" t="s">
        <v>178</v>
      </c>
      <c r="V7048" s="1"/>
      <c r="W7048" s="2"/>
      <c r="X7048">
        <v>7047</v>
      </c>
      <c r="Y7048" s="1" t="s">
        <v>179</v>
      </c>
      <c r="Z7048" s="1"/>
      <c r="AA7048" s="2"/>
    </row>
    <row r="7049" spans="8:27">
      <c r="H7049">
        <v>7048</v>
      </c>
      <c r="I7049" s="1" t="s">
        <v>752</v>
      </c>
      <c r="J7049" s="1"/>
      <c r="K7049" s="2"/>
      <c r="L7049">
        <v>7048</v>
      </c>
      <c r="M7049" s="1" t="s">
        <v>753</v>
      </c>
      <c r="N7049" s="1"/>
      <c r="O7049" s="2"/>
      <c r="P7049">
        <v>7048</v>
      </c>
      <c r="Q7049" s="1" t="s">
        <v>754</v>
      </c>
      <c r="R7049" s="1"/>
      <c r="S7049" s="2"/>
      <c r="T7049">
        <v>7048</v>
      </c>
      <c r="U7049" s="1" t="s">
        <v>178</v>
      </c>
      <c r="V7049" s="1"/>
      <c r="W7049" s="2"/>
      <c r="X7049">
        <v>7048</v>
      </c>
      <c r="Y7049" s="1" t="s">
        <v>179</v>
      </c>
      <c r="Z7049" s="1"/>
      <c r="AA7049" s="2"/>
    </row>
    <row r="7050" spans="8:27">
      <c r="H7050">
        <v>7049</v>
      </c>
      <c r="I7050" s="1" t="s">
        <v>752</v>
      </c>
      <c r="J7050" s="1"/>
      <c r="K7050" s="2"/>
      <c r="L7050">
        <v>7049</v>
      </c>
      <c r="M7050" s="1" t="s">
        <v>753</v>
      </c>
      <c r="N7050" s="1"/>
      <c r="O7050" s="2"/>
      <c r="P7050">
        <v>7049</v>
      </c>
      <c r="Q7050" s="1" t="s">
        <v>754</v>
      </c>
      <c r="R7050" s="1"/>
      <c r="S7050" s="2"/>
      <c r="T7050">
        <v>7049</v>
      </c>
      <c r="U7050" s="1" t="s">
        <v>178</v>
      </c>
      <c r="V7050" s="1"/>
      <c r="W7050" s="2"/>
      <c r="X7050">
        <v>7049</v>
      </c>
      <c r="Y7050" s="1" t="s">
        <v>179</v>
      </c>
      <c r="Z7050" s="1"/>
      <c r="AA7050" s="2"/>
    </row>
    <row r="7051" spans="8:27">
      <c r="H7051">
        <v>7050</v>
      </c>
      <c r="I7051" s="1" t="s">
        <v>752</v>
      </c>
      <c r="J7051" s="1"/>
      <c r="K7051" s="2"/>
      <c r="L7051">
        <v>7050</v>
      </c>
      <c r="M7051" s="1" t="s">
        <v>753</v>
      </c>
      <c r="N7051" s="1"/>
      <c r="O7051" s="2"/>
      <c r="P7051">
        <v>7050</v>
      </c>
      <c r="Q7051" s="1" t="s">
        <v>754</v>
      </c>
      <c r="R7051" s="1"/>
      <c r="S7051" s="2"/>
      <c r="T7051">
        <v>7050</v>
      </c>
      <c r="U7051" s="1" t="s">
        <v>178</v>
      </c>
      <c r="V7051" s="1"/>
      <c r="W7051" s="2"/>
      <c r="X7051">
        <v>7050</v>
      </c>
      <c r="Y7051" s="1" t="s">
        <v>179</v>
      </c>
      <c r="Z7051" s="1"/>
      <c r="AA7051" s="2"/>
    </row>
    <row r="7052" spans="8:27">
      <c r="H7052">
        <v>7051</v>
      </c>
      <c r="I7052" s="1" t="s">
        <v>752</v>
      </c>
      <c r="J7052" s="1"/>
      <c r="K7052" s="2"/>
      <c r="L7052">
        <v>7051</v>
      </c>
      <c r="M7052" s="1" t="s">
        <v>753</v>
      </c>
      <c r="N7052" s="1"/>
      <c r="O7052" s="2"/>
      <c r="P7052">
        <v>7051</v>
      </c>
      <c r="Q7052" s="1" t="s">
        <v>754</v>
      </c>
      <c r="R7052" s="1"/>
      <c r="S7052" s="2"/>
      <c r="T7052">
        <v>7051</v>
      </c>
      <c r="U7052" s="1" t="s">
        <v>178</v>
      </c>
      <c r="V7052" s="1"/>
      <c r="W7052" s="2"/>
      <c r="X7052">
        <v>7051</v>
      </c>
      <c r="Y7052" s="1" t="s">
        <v>179</v>
      </c>
      <c r="Z7052" s="1"/>
      <c r="AA7052" s="2"/>
    </row>
    <row r="7053" spans="8:27">
      <c r="H7053">
        <v>7052</v>
      </c>
      <c r="I7053" s="1" t="s">
        <v>752</v>
      </c>
      <c r="J7053" s="1"/>
      <c r="K7053" s="2"/>
      <c r="L7053">
        <v>7052</v>
      </c>
      <c r="M7053" s="1" t="s">
        <v>753</v>
      </c>
      <c r="N7053" s="1"/>
      <c r="O7053" s="2"/>
      <c r="P7053">
        <v>7052</v>
      </c>
      <c r="Q7053" s="1" t="s">
        <v>754</v>
      </c>
      <c r="R7053" s="1"/>
      <c r="S7053" s="2"/>
      <c r="T7053">
        <v>7052</v>
      </c>
      <c r="U7053" s="1" t="s">
        <v>178</v>
      </c>
      <c r="V7053" s="1"/>
      <c r="W7053" s="2"/>
      <c r="X7053">
        <v>7052</v>
      </c>
      <c r="Y7053" s="1" t="s">
        <v>179</v>
      </c>
      <c r="Z7053" s="1"/>
      <c r="AA7053" s="2"/>
    </row>
    <row r="7054" spans="8:27">
      <c r="H7054">
        <v>7053</v>
      </c>
      <c r="I7054" s="1" t="s">
        <v>752</v>
      </c>
      <c r="J7054" s="1"/>
      <c r="K7054" s="2"/>
      <c r="L7054">
        <v>7053</v>
      </c>
      <c r="M7054" s="1" t="s">
        <v>753</v>
      </c>
      <c r="N7054" s="1"/>
      <c r="O7054" s="2"/>
      <c r="P7054">
        <v>7053</v>
      </c>
      <c r="Q7054" s="1" t="s">
        <v>754</v>
      </c>
      <c r="R7054" s="1"/>
      <c r="S7054" s="2"/>
      <c r="T7054">
        <v>7053</v>
      </c>
      <c r="U7054" s="1" t="s">
        <v>178</v>
      </c>
      <c r="V7054" s="1"/>
      <c r="W7054" s="2"/>
      <c r="X7054">
        <v>7053</v>
      </c>
      <c r="Y7054" s="1" t="s">
        <v>179</v>
      </c>
      <c r="Z7054" s="1"/>
      <c r="AA7054" s="2"/>
    </row>
    <row r="7055" spans="8:27">
      <c r="H7055">
        <v>7054</v>
      </c>
      <c r="I7055" s="1" t="s">
        <v>752</v>
      </c>
      <c r="J7055" s="1"/>
      <c r="K7055" s="2"/>
      <c r="L7055">
        <v>7054</v>
      </c>
      <c r="M7055" s="1" t="s">
        <v>753</v>
      </c>
      <c r="N7055" s="1"/>
      <c r="O7055" s="2"/>
      <c r="P7055">
        <v>7054</v>
      </c>
      <c r="Q7055" s="1" t="s">
        <v>754</v>
      </c>
      <c r="R7055" s="1"/>
      <c r="S7055" s="2"/>
      <c r="T7055">
        <v>7054</v>
      </c>
      <c r="U7055" s="1" t="s">
        <v>178</v>
      </c>
      <c r="V7055" s="1"/>
      <c r="W7055" s="2"/>
      <c r="X7055">
        <v>7054</v>
      </c>
      <c r="Y7055" s="1" t="s">
        <v>179</v>
      </c>
      <c r="Z7055" s="1"/>
      <c r="AA7055" s="2"/>
    </row>
    <row r="7056" spans="8:27">
      <c r="H7056">
        <v>7055</v>
      </c>
      <c r="I7056" s="1" t="s">
        <v>752</v>
      </c>
      <c r="J7056" s="1"/>
      <c r="K7056" s="2"/>
      <c r="L7056">
        <v>7055</v>
      </c>
      <c r="M7056" s="1" t="s">
        <v>753</v>
      </c>
      <c r="N7056" s="1"/>
      <c r="O7056" s="2"/>
      <c r="P7056">
        <v>7055</v>
      </c>
      <c r="Q7056" s="1" t="s">
        <v>754</v>
      </c>
      <c r="R7056" s="1"/>
      <c r="S7056" s="2"/>
      <c r="T7056">
        <v>7055</v>
      </c>
      <c r="U7056" s="1" t="s">
        <v>178</v>
      </c>
      <c r="V7056" s="1"/>
      <c r="W7056" s="2"/>
      <c r="X7056">
        <v>7055</v>
      </c>
      <c r="Y7056" s="1" t="s">
        <v>179</v>
      </c>
      <c r="Z7056" s="1"/>
      <c r="AA7056" s="2"/>
    </row>
    <row r="7057" spans="8:27">
      <c r="H7057">
        <v>7056</v>
      </c>
      <c r="I7057" s="1" t="s">
        <v>752</v>
      </c>
      <c r="J7057" s="1"/>
      <c r="K7057" s="2"/>
      <c r="L7057">
        <v>7056</v>
      </c>
      <c r="M7057" s="1" t="s">
        <v>753</v>
      </c>
      <c r="N7057" s="1"/>
      <c r="O7057" s="2"/>
      <c r="P7057">
        <v>7056</v>
      </c>
      <c r="Q7057" s="1" t="s">
        <v>754</v>
      </c>
      <c r="R7057" s="1"/>
      <c r="S7057" s="2"/>
      <c r="T7057">
        <v>7056</v>
      </c>
      <c r="U7057" s="1" t="s">
        <v>178</v>
      </c>
      <c r="V7057" s="1"/>
      <c r="W7057" s="2"/>
      <c r="X7057">
        <v>7056</v>
      </c>
      <c r="Y7057" s="1" t="s">
        <v>179</v>
      </c>
      <c r="Z7057" s="1"/>
      <c r="AA7057" s="2"/>
    </row>
    <row r="7058" spans="8:27">
      <c r="H7058">
        <v>7057</v>
      </c>
      <c r="I7058" s="1" t="s">
        <v>752</v>
      </c>
      <c r="J7058" s="1"/>
      <c r="K7058" s="2"/>
      <c r="L7058">
        <v>7057</v>
      </c>
      <c r="M7058" s="1" t="s">
        <v>753</v>
      </c>
      <c r="N7058" s="1"/>
      <c r="O7058" s="2"/>
      <c r="P7058">
        <v>7057</v>
      </c>
      <c r="Q7058" s="1" t="s">
        <v>754</v>
      </c>
      <c r="R7058" s="1"/>
      <c r="S7058" s="2"/>
      <c r="T7058">
        <v>7057</v>
      </c>
      <c r="U7058" s="1" t="s">
        <v>178</v>
      </c>
      <c r="V7058" s="1"/>
      <c r="W7058" s="2"/>
      <c r="X7058">
        <v>7057</v>
      </c>
      <c r="Y7058" s="1" t="s">
        <v>179</v>
      </c>
      <c r="Z7058" s="1"/>
      <c r="AA7058" s="2"/>
    </row>
    <row r="7059" spans="8:27">
      <c r="H7059">
        <v>7058</v>
      </c>
      <c r="I7059" s="1" t="s">
        <v>752</v>
      </c>
      <c r="J7059" s="1"/>
      <c r="K7059" s="2"/>
      <c r="L7059">
        <v>7058</v>
      </c>
      <c r="M7059" s="1" t="s">
        <v>753</v>
      </c>
      <c r="N7059" s="1"/>
      <c r="O7059" s="2"/>
      <c r="P7059">
        <v>7058</v>
      </c>
      <c r="Q7059" s="1" t="s">
        <v>754</v>
      </c>
      <c r="R7059" s="1"/>
      <c r="S7059" s="2"/>
      <c r="T7059">
        <v>7058</v>
      </c>
      <c r="U7059" s="1" t="s">
        <v>178</v>
      </c>
      <c r="V7059" s="1"/>
      <c r="W7059" s="2"/>
      <c r="X7059">
        <v>7058</v>
      </c>
      <c r="Y7059" s="1" t="s">
        <v>179</v>
      </c>
      <c r="Z7059" s="1"/>
      <c r="AA7059" s="2"/>
    </row>
    <row r="7060" spans="8:27">
      <c r="H7060">
        <v>7059</v>
      </c>
      <c r="I7060" s="1" t="s">
        <v>752</v>
      </c>
      <c r="J7060" s="1"/>
      <c r="K7060" s="2"/>
      <c r="L7060">
        <v>7059</v>
      </c>
      <c r="M7060" s="1" t="s">
        <v>753</v>
      </c>
      <c r="N7060" s="1"/>
      <c r="O7060" s="2"/>
      <c r="P7060">
        <v>7059</v>
      </c>
      <c r="Q7060" s="1" t="s">
        <v>754</v>
      </c>
      <c r="R7060" s="1"/>
      <c r="S7060" s="2"/>
      <c r="T7060">
        <v>7059</v>
      </c>
      <c r="U7060" s="1" t="s">
        <v>178</v>
      </c>
      <c r="V7060" s="1"/>
      <c r="W7060" s="2"/>
      <c r="X7060">
        <v>7059</v>
      </c>
      <c r="Y7060" s="1" t="s">
        <v>179</v>
      </c>
      <c r="Z7060" s="1"/>
      <c r="AA7060" s="2"/>
    </row>
    <row r="7061" spans="8:27">
      <c r="H7061">
        <v>7060</v>
      </c>
      <c r="I7061" s="1" t="s">
        <v>752</v>
      </c>
      <c r="J7061" s="1"/>
      <c r="K7061" s="2"/>
      <c r="L7061">
        <v>7060</v>
      </c>
      <c r="M7061" s="1" t="s">
        <v>753</v>
      </c>
      <c r="N7061" s="1"/>
      <c r="O7061" s="2"/>
      <c r="P7061">
        <v>7060</v>
      </c>
      <c r="Q7061" s="1" t="s">
        <v>754</v>
      </c>
      <c r="R7061" s="1"/>
      <c r="S7061" s="2"/>
      <c r="T7061">
        <v>7060</v>
      </c>
      <c r="U7061" s="1" t="s">
        <v>178</v>
      </c>
      <c r="V7061" s="1"/>
      <c r="W7061" s="2"/>
      <c r="X7061">
        <v>7060</v>
      </c>
      <c r="Y7061" s="1" t="s">
        <v>179</v>
      </c>
      <c r="Z7061" s="1"/>
      <c r="AA7061" s="2"/>
    </row>
    <row r="7062" spans="8:27">
      <c r="H7062">
        <v>7061</v>
      </c>
      <c r="I7062" s="1" t="s">
        <v>752</v>
      </c>
      <c r="J7062" s="1"/>
      <c r="K7062" s="2"/>
      <c r="L7062">
        <v>7061</v>
      </c>
      <c r="M7062" s="1" t="s">
        <v>753</v>
      </c>
      <c r="N7062" s="1"/>
      <c r="O7062" s="2"/>
      <c r="P7062">
        <v>7061</v>
      </c>
      <c r="Q7062" s="1" t="s">
        <v>754</v>
      </c>
      <c r="R7062" s="1"/>
      <c r="S7062" s="2"/>
      <c r="T7062">
        <v>7061</v>
      </c>
      <c r="U7062" s="1" t="s">
        <v>178</v>
      </c>
      <c r="V7062" s="1"/>
      <c r="W7062" s="2"/>
      <c r="X7062">
        <v>7061</v>
      </c>
      <c r="Y7062" s="1" t="s">
        <v>179</v>
      </c>
      <c r="Z7062" s="1"/>
      <c r="AA7062" s="2"/>
    </row>
    <row r="7063" spans="8:27">
      <c r="H7063">
        <v>7062</v>
      </c>
      <c r="I7063" s="1" t="s">
        <v>752</v>
      </c>
      <c r="J7063" s="1"/>
      <c r="K7063" s="2"/>
      <c r="L7063">
        <v>7062</v>
      </c>
      <c r="M7063" s="1" t="s">
        <v>753</v>
      </c>
      <c r="N7063" s="1"/>
      <c r="O7063" s="2"/>
      <c r="P7063">
        <v>7062</v>
      </c>
      <c r="Q7063" s="1" t="s">
        <v>754</v>
      </c>
      <c r="R7063" s="1"/>
      <c r="S7063" s="2"/>
      <c r="T7063">
        <v>7062</v>
      </c>
      <c r="U7063" s="1" t="s">
        <v>178</v>
      </c>
      <c r="V7063" s="1"/>
      <c r="W7063" s="2"/>
      <c r="X7063">
        <v>7062</v>
      </c>
      <c r="Y7063" s="1" t="s">
        <v>179</v>
      </c>
      <c r="Z7063" s="1"/>
      <c r="AA7063" s="2"/>
    </row>
    <row r="7064" spans="8:27">
      <c r="H7064">
        <v>7063</v>
      </c>
      <c r="I7064" s="1" t="s">
        <v>752</v>
      </c>
      <c r="J7064" s="1"/>
      <c r="K7064" s="2"/>
      <c r="L7064">
        <v>7063</v>
      </c>
      <c r="M7064" s="1" t="s">
        <v>753</v>
      </c>
      <c r="N7064" s="1"/>
      <c r="O7064" s="2"/>
      <c r="P7064">
        <v>7063</v>
      </c>
      <c r="Q7064" s="1" t="s">
        <v>754</v>
      </c>
      <c r="R7064" s="1"/>
      <c r="S7064" s="2"/>
      <c r="T7064">
        <v>7063</v>
      </c>
      <c r="U7064" s="1" t="s">
        <v>178</v>
      </c>
      <c r="V7064" s="1"/>
      <c r="W7064" s="2"/>
      <c r="X7064">
        <v>7063</v>
      </c>
      <c r="Y7064" s="1" t="s">
        <v>179</v>
      </c>
      <c r="Z7064" s="1"/>
      <c r="AA7064" s="2"/>
    </row>
    <row r="7065" spans="8:27">
      <c r="H7065">
        <v>7064</v>
      </c>
      <c r="I7065" s="1" t="s">
        <v>752</v>
      </c>
      <c r="J7065" s="1"/>
      <c r="K7065" s="2"/>
      <c r="L7065">
        <v>7064</v>
      </c>
      <c r="M7065" s="1" t="s">
        <v>753</v>
      </c>
      <c r="N7065" s="1"/>
      <c r="O7065" s="2"/>
      <c r="P7065">
        <v>7064</v>
      </c>
      <c r="Q7065" s="1" t="s">
        <v>754</v>
      </c>
      <c r="R7065" s="1"/>
      <c r="S7065" s="2"/>
      <c r="T7065">
        <v>7064</v>
      </c>
      <c r="U7065" s="1" t="s">
        <v>178</v>
      </c>
      <c r="V7065" s="1"/>
      <c r="W7065" s="2"/>
      <c r="X7065">
        <v>7064</v>
      </c>
      <c r="Y7065" s="1" t="s">
        <v>179</v>
      </c>
      <c r="Z7065" s="1"/>
      <c r="AA7065" s="2"/>
    </row>
    <row r="7066" spans="8:27">
      <c r="H7066">
        <v>7065</v>
      </c>
      <c r="I7066" s="1" t="s">
        <v>752</v>
      </c>
      <c r="J7066" s="1"/>
      <c r="K7066" s="2"/>
      <c r="L7066">
        <v>7065</v>
      </c>
      <c r="M7066" s="1" t="s">
        <v>753</v>
      </c>
      <c r="N7066" s="1"/>
      <c r="O7066" s="2"/>
      <c r="P7066">
        <v>7065</v>
      </c>
      <c r="Q7066" s="1" t="s">
        <v>754</v>
      </c>
      <c r="R7066" s="1"/>
      <c r="S7066" s="2"/>
      <c r="T7066">
        <v>7065</v>
      </c>
      <c r="U7066" s="1" t="s">
        <v>178</v>
      </c>
      <c r="V7066" s="1"/>
      <c r="W7066" s="2"/>
      <c r="X7066">
        <v>7065</v>
      </c>
      <c r="Y7066" s="1" t="s">
        <v>179</v>
      </c>
      <c r="Z7066" s="1"/>
      <c r="AA7066" s="2"/>
    </row>
    <row r="7067" spans="8:27">
      <c r="H7067">
        <v>7066</v>
      </c>
      <c r="I7067" s="1" t="s">
        <v>752</v>
      </c>
      <c r="J7067" s="1"/>
      <c r="K7067" s="2"/>
      <c r="L7067">
        <v>7066</v>
      </c>
      <c r="M7067" s="1" t="s">
        <v>753</v>
      </c>
      <c r="N7067" s="1"/>
      <c r="O7067" s="2"/>
      <c r="P7067">
        <v>7066</v>
      </c>
      <c r="Q7067" s="1" t="s">
        <v>754</v>
      </c>
      <c r="R7067" s="1"/>
      <c r="S7067" s="2"/>
      <c r="T7067">
        <v>7066</v>
      </c>
      <c r="U7067" s="1" t="s">
        <v>178</v>
      </c>
      <c r="V7067" s="1"/>
      <c r="W7067" s="2"/>
      <c r="X7067">
        <v>7066</v>
      </c>
      <c r="Y7067" s="1" t="s">
        <v>179</v>
      </c>
      <c r="Z7067" s="1"/>
      <c r="AA7067" s="2"/>
    </row>
    <row r="7068" spans="8:27">
      <c r="H7068">
        <v>7067</v>
      </c>
      <c r="I7068" s="1" t="s">
        <v>752</v>
      </c>
      <c r="J7068" s="1"/>
      <c r="K7068" s="2"/>
      <c r="L7068">
        <v>7067</v>
      </c>
      <c r="M7068" s="1" t="s">
        <v>753</v>
      </c>
      <c r="N7068" s="1"/>
      <c r="O7068" s="2"/>
      <c r="P7068">
        <v>7067</v>
      </c>
      <c r="Q7068" s="1" t="s">
        <v>754</v>
      </c>
      <c r="R7068" s="1"/>
      <c r="S7068" s="2"/>
      <c r="T7068">
        <v>7067</v>
      </c>
      <c r="U7068" s="1" t="s">
        <v>178</v>
      </c>
      <c r="V7068" s="1"/>
      <c r="W7068" s="2"/>
      <c r="X7068">
        <v>7067</v>
      </c>
      <c r="Y7068" s="1" t="s">
        <v>179</v>
      </c>
      <c r="Z7068" s="1"/>
      <c r="AA7068" s="2"/>
    </row>
    <row r="7069" spans="8:27">
      <c r="H7069">
        <v>7068</v>
      </c>
      <c r="I7069" s="1" t="s">
        <v>752</v>
      </c>
      <c r="J7069" s="1"/>
      <c r="K7069" s="2"/>
      <c r="L7069">
        <v>7068</v>
      </c>
      <c r="M7069" s="1" t="s">
        <v>753</v>
      </c>
      <c r="N7069" s="1"/>
      <c r="O7069" s="2"/>
      <c r="P7069">
        <v>7068</v>
      </c>
      <c r="Q7069" s="1" t="s">
        <v>754</v>
      </c>
      <c r="R7069" s="1"/>
      <c r="S7069" s="2"/>
      <c r="T7069">
        <v>7068</v>
      </c>
      <c r="U7069" s="1" t="s">
        <v>178</v>
      </c>
      <c r="V7069" s="1"/>
      <c r="W7069" s="2"/>
      <c r="X7069">
        <v>7068</v>
      </c>
      <c r="Y7069" s="1" t="s">
        <v>179</v>
      </c>
      <c r="Z7069" s="1"/>
      <c r="AA7069" s="2"/>
    </row>
    <row r="7070" spans="8:27">
      <c r="H7070">
        <v>7069</v>
      </c>
      <c r="I7070" s="1" t="s">
        <v>752</v>
      </c>
      <c r="J7070" s="1"/>
      <c r="K7070" s="2"/>
      <c r="L7070">
        <v>7069</v>
      </c>
      <c r="M7070" s="1" t="s">
        <v>753</v>
      </c>
      <c r="N7070" s="1"/>
      <c r="O7070" s="2"/>
      <c r="P7070">
        <v>7069</v>
      </c>
      <c r="Q7070" s="1" t="s">
        <v>754</v>
      </c>
      <c r="R7070" s="1"/>
      <c r="S7070" s="2"/>
      <c r="T7070">
        <v>7069</v>
      </c>
      <c r="U7070" s="1" t="s">
        <v>178</v>
      </c>
      <c r="V7070" s="1"/>
      <c r="W7070" s="2"/>
      <c r="X7070">
        <v>7069</v>
      </c>
      <c r="Y7070" s="1" t="s">
        <v>179</v>
      </c>
      <c r="Z7070" s="1"/>
      <c r="AA7070" s="2"/>
    </row>
    <row r="7071" spans="8:27">
      <c r="H7071">
        <v>7070</v>
      </c>
      <c r="I7071" s="1" t="s">
        <v>752</v>
      </c>
      <c r="J7071" s="1"/>
      <c r="K7071" s="2"/>
      <c r="L7071">
        <v>7070</v>
      </c>
      <c r="M7071" s="1" t="s">
        <v>753</v>
      </c>
      <c r="N7071" s="1"/>
      <c r="O7071" s="2"/>
      <c r="P7071">
        <v>7070</v>
      </c>
      <c r="Q7071" s="1" t="s">
        <v>754</v>
      </c>
      <c r="R7071" s="1"/>
      <c r="S7071" s="2"/>
      <c r="T7071">
        <v>7070</v>
      </c>
      <c r="U7071" s="1" t="s">
        <v>178</v>
      </c>
      <c r="V7071" s="1"/>
      <c r="W7071" s="2"/>
      <c r="X7071">
        <v>7070</v>
      </c>
      <c r="Y7071" s="1" t="s">
        <v>179</v>
      </c>
      <c r="Z7071" s="1"/>
      <c r="AA7071" s="2"/>
    </row>
    <row r="7072" spans="8:27">
      <c r="H7072">
        <v>7071</v>
      </c>
      <c r="I7072" s="1" t="s">
        <v>752</v>
      </c>
      <c r="J7072" s="1"/>
      <c r="K7072" s="2"/>
      <c r="L7072">
        <v>7071</v>
      </c>
      <c r="M7072" s="1" t="s">
        <v>753</v>
      </c>
      <c r="N7072" s="1"/>
      <c r="O7072" s="2"/>
      <c r="P7072">
        <v>7071</v>
      </c>
      <c r="Q7072" s="1" t="s">
        <v>754</v>
      </c>
      <c r="R7072" s="1"/>
      <c r="S7072" s="2"/>
      <c r="T7072">
        <v>7071</v>
      </c>
      <c r="U7072" s="1" t="s">
        <v>178</v>
      </c>
      <c r="V7072" s="1"/>
      <c r="W7072" s="2"/>
      <c r="X7072">
        <v>7071</v>
      </c>
      <c r="Y7072" s="1" t="s">
        <v>179</v>
      </c>
      <c r="Z7072" s="1"/>
      <c r="AA7072" s="2"/>
    </row>
    <row r="7073" spans="8:27">
      <c r="H7073">
        <v>7072</v>
      </c>
      <c r="I7073" s="1" t="s">
        <v>752</v>
      </c>
      <c r="J7073" s="1"/>
      <c r="K7073" s="2"/>
      <c r="L7073">
        <v>7072</v>
      </c>
      <c r="M7073" s="1" t="s">
        <v>753</v>
      </c>
      <c r="N7073" s="1"/>
      <c r="O7073" s="2"/>
      <c r="P7073">
        <v>7072</v>
      </c>
      <c r="Q7073" s="1" t="s">
        <v>754</v>
      </c>
      <c r="R7073" s="1"/>
      <c r="S7073" s="2"/>
      <c r="T7073">
        <v>7072</v>
      </c>
      <c r="U7073" s="1" t="s">
        <v>178</v>
      </c>
      <c r="V7073" s="1"/>
      <c r="W7073" s="2"/>
      <c r="X7073">
        <v>7072</v>
      </c>
      <c r="Y7073" s="1" t="s">
        <v>179</v>
      </c>
      <c r="Z7073" s="1"/>
      <c r="AA7073" s="2"/>
    </row>
    <row r="7074" spans="8:27">
      <c r="H7074">
        <v>7073</v>
      </c>
      <c r="I7074" s="1" t="s">
        <v>752</v>
      </c>
      <c r="J7074" s="1"/>
      <c r="K7074" s="2"/>
      <c r="L7074">
        <v>7073</v>
      </c>
      <c r="M7074" s="1" t="s">
        <v>753</v>
      </c>
      <c r="N7074" s="1"/>
      <c r="O7074" s="2"/>
      <c r="P7074">
        <v>7073</v>
      </c>
      <c r="Q7074" s="1" t="s">
        <v>754</v>
      </c>
      <c r="R7074" s="1"/>
      <c r="S7074" s="2"/>
      <c r="T7074">
        <v>7073</v>
      </c>
      <c r="U7074" s="1" t="s">
        <v>178</v>
      </c>
      <c r="V7074" s="1"/>
      <c r="W7074" s="2"/>
      <c r="X7074">
        <v>7073</v>
      </c>
      <c r="Y7074" s="1" t="s">
        <v>179</v>
      </c>
      <c r="Z7074" s="1"/>
      <c r="AA7074" s="2"/>
    </row>
    <row r="7075" spans="8:27">
      <c r="H7075">
        <v>7074</v>
      </c>
      <c r="I7075" s="1" t="s">
        <v>752</v>
      </c>
      <c r="J7075" s="1"/>
      <c r="K7075" s="2"/>
      <c r="L7075">
        <v>7074</v>
      </c>
      <c r="M7075" s="1" t="s">
        <v>753</v>
      </c>
      <c r="N7075" s="1"/>
      <c r="O7075" s="2"/>
      <c r="P7075">
        <v>7074</v>
      </c>
      <c r="Q7075" s="1" t="s">
        <v>754</v>
      </c>
      <c r="R7075" s="1"/>
      <c r="S7075" s="2"/>
      <c r="T7075">
        <v>7074</v>
      </c>
      <c r="U7075" s="1" t="s">
        <v>178</v>
      </c>
      <c r="V7075" s="1"/>
      <c r="W7075" s="2"/>
      <c r="X7075">
        <v>7074</v>
      </c>
      <c r="Y7075" s="1" t="s">
        <v>179</v>
      </c>
      <c r="Z7075" s="1"/>
      <c r="AA7075" s="2"/>
    </row>
    <row r="7076" spans="8:27">
      <c r="H7076">
        <v>7075</v>
      </c>
      <c r="I7076" s="1" t="s">
        <v>752</v>
      </c>
      <c r="J7076" s="1"/>
      <c r="K7076" s="2"/>
      <c r="L7076">
        <v>7075</v>
      </c>
      <c r="M7076" s="1" t="s">
        <v>753</v>
      </c>
      <c r="N7076" s="1"/>
      <c r="O7076" s="2"/>
      <c r="P7076">
        <v>7075</v>
      </c>
      <c r="Q7076" s="1" t="s">
        <v>754</v>
      </c>
      <c r="R7076" s="1"/>
      <c r="S7076" s="2"/>
      <c r="T7076">
        <v>7075</v>
      </c>
      <c r="U7076" s="1" t="s">
        <v>178</v>
      </c>
      <c r="V7076" s="1"/>
      <c r="W7076" s="2"/>
      <c r="X7076">
        <v>7075</v>
      </c>
      <c r="Y7076" s="1" t="s">
        <v>179</v>
      </c>
      <c r="Z7076" s="1"/>
      <c r="AA7076" s="2"/>
    </row>
    <row r="7077" spans="8:27">
      <c r="H7077">
        <v>7076</v>
      </c>
      <c r="I7077" s="1" t="s">
        <v>752</v>
      </c>
      <c r="J7077" s="1"/>
      <c r="K7077" s="2"/>
      <c r="L7077">
        <v>7076</v>
      </c>
      <c r="M7077" s="1" t="s">
        <v>753</v>
      </c>
      <c r="N7077" s="1"/>
      <c r="O7077" s="2"/>
      <c r="P7077">
        <v>7076</v>
      </c>
      <c r="Q7077" s="1" t="s">
        <v>754</v>
      </c>
      <c r="R7077" s="1"/>
      <c r="S7077" s="2"/>
      <c r="T7077">
        <v>7076</v>
      </c>
      <c r="U7077" s="1" t="s">
        <v>178</v>
      </c>
      <c r="V7077" s="1"/>
      <c r="W7077" s="2"/>
      <c r="X7077">
        <v>7076</v>
      </c>
      <c r="Y7077" s="1" t="s">
        <v>179</v>
      </c>
      <c r="Z7077" s="1"/>
      <c r="AA7077" s="2"/>
    </row>
    <row r="7078" spans="8:27">
      <c r="H7078">
        <v>7077</v>
      </c>
      <c r="I7078" s="1" t="s">
        <v>752</v>
      </c>
      <c r="J7078" s="1"/>
      <c r="K7078" s="2"/>
      <c r="L7078">
        <v>7077</v>
      </c>
      <c r="M7078" s="1" t="s">
        <v>753</v>
      </c>
      <c r="N7078" s="1"/>
      <c r="O7078" s="2"/>
      <c r="P7078">
        <v>7077</v>
      </c>
      <c r="Q7078" s="1" t="s">
        <v>754</v>
      </c>
      <c r="R7078" s="1"/>
      <c r="S7078" s="2"/>
      <c r="T7078">
        <v>7077</v>
      </c>
      <c r="U7078" s="1" t="s">
        <v>178</v>
      </c>
      <c r="V7078" s="1"/>
      <c r="W7078" s="2"/>
      <c r="X7078">
        <v>7077</v>
      </c>
      <c r="Y7078" s="1" t="s">
        <v>179</v>
      </c>
      <c r="Z7078" s="1"/>
      <c r="AA7078" s="2"/>
    </row>
    <row r="7079" spans="8:27">
      <c r="H7079">
        <v>7078</v>
      </c>
      <c r="I7079" s="1" t="s">
        <v>752</v>
      </c>
      <c r="J7079" s="1"/>
      <c r="K7079" s="2"/>
      <c r="L7079">
        <v>7078</v>
      </c>
      <c r="M7079" s="1" t="s">
        <v>753</v>
      </c>
      <c r="N7079" s="1"/>
      <c r="O7079" s="2"/>
      <c r="P7079">
        <v>7078</v>
      </c>
      <c r="Q7079" s="1" t="s">
        <v>754</v>
      </c>
      <c r="R7079" s="1"/>
      <c r="S7079" s="2"/>
      <c r="T7079">
        <v>7078</v>
      </c>
      <c r="U7079" s="1" t="s">
        <v>178</v>
      </c>
      <c r="V7079" s="1"/>
      <c r="W7079" s="2"/>
      <c r="X7079">
        <v>7078</v>
      </c>
      <c r="Y7079" s="1" t="s">
        <v>179</v>
      </c>
      <c r="Z7079" s="1"/>
      <c r="AA7079" s="2"/>
    </row>
    <row r="7080" spans="8:27">
      <c r="H7080">
        <v>7079</v>
      </c>
      <c r="I7080" s="1" t="s">
        <v>752</v>
      </c>
      <c r="J7080" s="1"/>
      <c r="K7080" s="2"/>
      <c r="L7080">
        <v>7079</v>
      </c>
      <c r="M7080" s="1" t="s">
        <v>753</v>
      </c>
      <c r="N7080" s="1"/>
      <c r="O7080" s="2"/>
      <c r="P7080">
        <v>7079</v>
      </c>
      <c r="Q7080" s="1" t="s">
        <v>754</v>
      </c>
      <c r="R7080" s="1"/>
      <c r="S7080" s="2"/>
      <c r="T7080">
        <v>7079</v>
      </c>
      <c r="U7080" s="1" t="s">
        <v>178</v>
      </c>
      <c r="V7080" s="1"/>
      <c r="W7080" s="2"/>
      <c r="X7080">
        <v>7079</v>
      </c>
      <c r="Y7080" s="1" t="s">
        <v>179</v>
      </c>
      <c r="Z7080" s="1"/>
      <c r="AA7080" s="2"/>
    </row>
    <row r="7081" spans="8:27">
      <c r="H7081">
        <v>7080</v>
      </c>
      <c r="I7081" s="1" t="s">
        <v>752</v>
      </c>
      <c r="J7081" s="1"/>
      <c r="K7081" s="2"/>
      <c r="L7081">
        <v>7080</v>
      </c>
      <c r="M7081" s="1" t="s">
        <v>753</v>
      </c>
      <c r="N7081" s="1"/>
      <c r="O7081" s="2"/>
      <c r="P7081">
        <v>7080</v>
      </c>
      <c r="Q7081" s="1" t="s">
        <v>754</v>
      </c>
      <c r="R7081" s="1"/>
      <c r="S7081" s="2"/>
      <c r="T7081">
        <v>7080</v>
      </c>
      <c r="U7081" s="1" t="s">
        <v>178</v>
      </c>
      <c r="V7081" s="1"/>
      <c r="W7081" s="2"/>
      <c r="X7081">
        <v>7080</v>
      </c>
      <c r="Y7081" s="1" t="s">
        <v>179</v>
      </c>
      <c r="Z7081" s="1"/>
      <c r="AA7081" s="2"/>
    </row>
    <row r="7082" spans="8:27">
      <c r="H7082">
        <v>7081</v>
      </c>
      <c r="I7082" s="1" t="s">
        <v>752</v>
      </c>
      <c r="J7082" s="1"/>
      <c r="K7082" s="2"/>
      <c r="L7082">
        <v>7081</v>
      </c>
      <c r="M7082" s="1" t="s">
        <v>753</v>
      </c>
      <c r="N7082" s="1"/>
      <c r="O7082" s="2"/>
      <c r="P7082">
        <v>7081</v>
      </c>
      <c r="Q7082" s="1" t="s">
        <v>754</v>
      </c>
      <c r="R7082" s="1"/>
      <c r="S7082" s="2"/>
      <c r="T7082">
        <v>7081</v>
      </c>
      <c r="U7082" s="1" t="s">
        <v>178</v>
      </c>
      <c r="V7082" s="1"/>
      <c r="W7082" s="2"/>
      <c r="X7082">
        <v>7081</v>
      </c>
      <c r="Y7082" s="1" t="s">
        <v>179</v>
      </c>
      <c r="Z7082" s="1"/>
      <c r="AA7082" s="2"/>
    </row>
    <row r="7083" spans="8:27">
      <c r="H7083">
        <v>7082</v>
      </c>
      <c r="I7083" s="1" t="s">
        <v>752</v>
      </c>
      <c r="J7083" s="1"/>
      <c r="K7083" s="2"/>
      <c r="L7083">
        <v>7082</v>
      </c>
      <c r="M7083" s="1" t="s">
        <v>753</v>
      </c>
      <c r="N7083" s="1"/>
      <c r="O7083" s="2"/>
      <c r="P7083">
        <v>7082</v>
      </c>
      <c r="Q7083" s="1" t="s">
        <v>754</v>
      </c>
      <c r="R7083" s="1"/>
      <c r="S7083" s="2"/>
      <c r="T7083">
        <v>7082</v>
      </c>
      <c r="U7083" s="1" t="s">
        <v>178</v>
      </c>
      <c r="V7083" s="1"/>
      <c r="W7083" s="2"/>
      <c r="X7083">
        <v>7082</v>
      </c>
      <c r="Y7083" s="1" t="s">
        <v>179</v>
      </c>
      <c r="Z7083" s="1"/>
      <c r="AA7083" s="2"/>
    </row>
    <row r="7084" spans="8:27">
      <c r="H7084">
        <v>7083</v>
      </c>
      <c r="I7084" s="1" t="s">
        <v>752</v>
      </c>
      <c r="J7084" s="1"/>
      <c r="K7084" s="2"/>
      <c r="L7084">
        <v>7083</v>
      </c>
      <c r="M7084" s="1" t="s">
        <v>753</v>
      </c>
      <c r="N7084" s="1"/>
      <c r="O7084" s="2"/>
      <c r="P7084">
        <v>7083</v>
      </c>
      <c r="Q7084" s="1" t="s">
        <v>754</v>
      </c>
      <c r="R7084" s="1"/>
      <c r="S7084" s="2"/>
      <c r="T7084">
        <v>7083</v>
      </c>
      <c r="U7084" s="1" t="s">
        <v>178</v>
      </c>
      <c r="V7084" s="1"/>
      <c r="W7084" s="2"/>
      <c r="X7084">
        <v>7083</v>
      </c>
      <c r="Y7084" s="1" t="s">
        <v>179</v>
      </c>
      <c r="Z7084" s="1"/>
      <c r="AA7084" s="2"/>
    </row>
    <row r="7085" spans="8:27">
      <c r="H7085">
        <v>7084</v>
      </c>
      <c r="I7085" s="1" t="s">
        <v>752</v>
      </c>
      <c r="J7085" s="1"/>
      <c r="K7085" s="2"/>
      <c r="L7085">
        <v>7084</v>
      </c>
      <c r="M7085" s="1" t="s">
        <v>753</v>
      </c>
      <c r="N7085" s="1"/>
      <c r="O7085" s="2"/>
      <c r="P7085">
        <v>7084</v>
      </c>
      <c r="Q7085" s="1" t="s">
        <v>754</v>
      </c>
      <c r="R7085" s="1"/>
      <c r="S7085" s="2"/>
      <c r="T7085">
        <v>7084</v>
      </c>
      <c r="U7085" s="1" t="s">
        <v>178</v>
      </c>
      <c r="V7085" s="1"/>
      <c r="W7085" s="2"/>
      <c r="X7085">
        <v>7084</v>
      </c>
      <c r="Y7085" s="1" t="s">
        <v>179</v>
      </c>
      <c r="Z7085" s="1"/>
      <c r="AA7085" s="2"/>
    </row>
    <row r="7086" spans="8:27">
      <c r="H7086">
        <v>7085</v>
      </c>
      <c r="I7086" s="1" t="s">
        <v>752</v>
      </c>
      <c r="J7086" s="1"/>
      <c r="K7086" s="2"/>
      <c r="L7086">
        <v>7085</v>
      </c>
      <c r="M7086" s="1" t="s">
        <v>753</v>
      </c>
      <c r="N7086" s="1"/>
      <c r="O7086" s="2"/>
      <c r="P7086">
        <v>7085</v>
      </c>
      <c r="Q7086" s="1" t="s">
        <v>754</v>
      </c>
      <c r="R7086" s="1"/>
      <c r="S7086" s="2"/>
      <c r="T7086">
        <v>7085</v>
      </c>
      <c r="U7086" s="1" t="s">
        <v>178</v>
      </c>
      <c r="V7086" s="1"/>
      <c r="W7086" s="2"/>
      <c r="X7086">
        <v>7085</v>
      </c>
      <c r="Y7086" s="1" t="s">
        <v>179</v>
      </c>
      <c r="Z7086" s="1"/>
      <c r="AA7086" s="2"/>
    </row>
    <row r="7087" spans="8:27">
      <c r="H7087">
        <v>7086</v>
      </c>
      <c r="I7087" s="1" t="s">
        <v>752</v>
      </c>
      <c r="J7087" s="1"/>
      <c r="K7087" s="2"/>
      <c r="L7087">
        <v>7086</v>
      </c>
      <c r="M7087" s="1" t="s">
        <v>753</v>
      </c>
      <c r="N7087" s="1"/>
      <c r="O7087" s="2"/>
      <c r="P7087">
        <v>7086</v>
      </c>
      <c r="Q7087" s="1" t="s">
        <v>754</v>
      </c>
      <c r="R7087" s="1"/>
      <c r="S7087" s="2"/>
      <c r="T7087">
        <v>7086</v>
      </c>
      <c r="U7087" s="1" t="s">
        <v>178</v>
      </c>
      <c r="V7087" s="1"/>
      <c r="W7087" s="2"/>
      <c r="X7087">
        <v>7086</v>
      </c>
      <c r="Y7087" s="1" t="s">
        <v>179</v>
      </c>
      <c r="Z7087" s="1"/>
      <c r="AA7087" s="2"/>
    </row>
    <row r="7088" spans="8:27">
      <c r="H7088">
        <v>7087</v>
      </c>
      <c r="I7088" s="1" t="s">
        <v>752</v>
      </c>
      <c r="J7088" s="1"/>
      <c r="K7088" s="2"/>
      <c r="L7088">
        <v>7087</v>
      </c>
      <c r="M7088" s="1" t="s">
        <v>753</v>
      </c>
      <c r="N7088" s="1"/>
      <c r="O7088" s="2"/>
      <c r="P7088">
        <v>7087</v>
      </c>
      <c r="Q7088" s="1" t="s">
        <v>754</v>
      </c>
      <c r="R7088" s="1"/>
      <c r="S7088" s="2"/>
      <c r="T7088">
        <v>7087</v>
      </c>
      <c r="U7088" s="1" t="s">
        <v>178</v>
      </c>
      <c r="V7088" s="1"/>
      <c r="W7088" s="2"/>
      <c r="X7088">
        <v>7087</v>
      </c>
      <c r="Y7088" s="1" t="s">
        <v>179</v>
      </c>
      <c r="Z7088" s="1"/>
      <c r="AA7088" s="2"/>
    </row>
    <row r="7089" spans="8:27">
      <c r="H7089">
        <v>7088</v>
      </c>
      <c r="I7089" s="1" t="s">
        <v>752</v>
      </c>
      <c r="J7089" s="1"/>
      <c r="K7089" s="2"/>
      <c r="L7089">
        <v>7088</v>
      </c>
      <c r="M7089" s="1" t="s">
        <v>753</v>
      </c>
      <c r="N7089" s="1"/>
      <c r="O7089" s="2"/>
      <c r="P7089">
        <v>7088</v>
      </c>
      <c r="Q7089" s="1" t="s">
        <v>754</v>
      </c>
      <c r="R7089" s="1"/>
      <c r="S7089" s="2"/>
      <c r="T7089">
        <v>7088</v>
      </c>
      <c r="U7089" s="1" t="s">
        <v>178</v>
      </c>
      <c r="V7089" s="1"/>
      <c r="W7089" s="2"/>
      <c r="X7089">
        <v>7088</v>
      </c>
      <c r="Y7089" s="1" t="s">
        <v>179</v>
      </c>
      <c r="Z7089" s="1"/>
      <c r="AA7089" s="2"/>
    </row>
    <row r="7090" spans="8:27">
      <c r="H7090">
        <v>7089</v>
      </c>
      <c r="I7090" s="1" t="s">
        <v>752</v>
      </c>
      <c r="J7090" s="1"/>
      <c r="K7090" s="2"/>
      <c r="L7090">
        <v>7089</v>
      </c>
      <c r="M7090" s="1" t="s">
        <v>753</v>
      </c>
      <c r="N7090" s="1"/>
      <c r="O7090" s="2"/>
      <c r="P7090">
        <v>7089</v>
      </c>
      <c r="Q7090" s="1" t="s">
        <v>754</v>
      </c>
      <c r="R7090" s="1"/>
      <c r="S7090" s="2"/>
      <c r="T7090">
        <v>7089</v>
      </c>
      <c r="U7090" s="1" t="s">
        <v>178</v>
      </c>
      <c r="V7090" s="1"/>
      <c r="W7090" s="2"/>
      <c r="X7090">
        <v>7089</v>
      </c>
      <c r="Y7090" s="1" t="s">
        <v>179</v>
      </c>
      <c r="Z7090" s="1"/>
      <c r="AA7090" s="2"/>
    </row>
    <row r="7091" spans="8:27">
      <c r="H7091">
        <v>7090</v>
      </c>
      <c r="I7091" s="1" t="s">
        <v>752</v>
      </c>
      <c r="J7091" s="1"/>
      <c r="K7091" s="2"/>
      <c r="L7091">
        <v>7090</v>
      </c>
      <c r="M7091" s="1" t="s">
        <v>753</v>
      </c>
      <c r="N7091" s="1"/>
      <c r="O7091" s="2"/>
      <c r="P7091">
        <v>7090</v>
      </c>
      <c r="Q7091" s="1" t="s">
        <v>754</v>
      </c>
      <c r="R7091" s="1"/>
      <c r="S7091" s="2"/>
      <c r="T7091">
        <v>7090</v>
      </c>
      <c r="U7091" s="1" t="s">
        <v>178</v>
      </c>
      <c r="V7091" s="1"/>
      <c r="W7091" s="2"/>
      <c r="X7091">
        <v>7090</v>
      </c>
      <c r="Y7091" s="1" t="s">
        <v>179</v>
      </c>
      <c r="Z7091" s="1"/>
      <c r="AA7091" s="2"/>
    </row>
    <row r="7092" spans="8:27">
      <c r="H7092">
        <v>7091</v>
      </c>
      <c r="I7092" s="1" t="s">
        <v>752</v>
      </c>
      <c r="J7092" s="1"/>
      <c r="K7092" s="2"/>
      <c r="L7092">
        <v>7091</v>
      </c>
      <c r="M7092" s="1" t="s">
        <v>753</v>
      </c>
      <c r="N7092" s="1"/>
      <c r="O7092" s="2"/>
      <c r="P7092">
        <v>7091</v>
      </c>
      <c r="Q7092" s="1" t="s">
        <v>754</v>
      </c>
      <c r="R7092" s="1"/>
      <c r="S7092" s="2"/>
      <c r="T7092">
        <v>7091</v>
      </c>
      <c r="U7092" s="1" t="s">
        <v>178</v>
      </c>
      <c r="V7092" s="1"/>
      <c r="W7092" s="2"/>
      <c r="X7092">
        <v>7091</v>
      </c>
      <c r="Y7092" s="1" t="s">
        <v>179</v>
      </c>
      <c r="Z7092" s="1"/>
      <c r="AA7092" s="2"/>
    </row>
    <row r="7093" spans="8:27">
      <c r="H7093">
        <v>7092</v>
      </c>
      <c r="I7093" s="1" t="s">
        <v>752</v>
      </c>
      <c r="J7093" s="1"/>
      <c r="K7093" s="2"/>
      <c r="L7093">
        <v>7092</v>
      </c>
      <c r="M7093" s="1" t="s">
        <v>753</v>
      </c>
      <c r="N7093" s="1"/>
      <c r="O7093" s="2"/>
      <c r="P7093">
        <v>7092</v>
      </c>
      <c r="Q7093" s="1" t="s">
        <v>754</v>
      </c>
      <c r="R7093" s="1"/>
      <c r="S7093" s="2"/>
      <c r="T7093">
        <v>7092</v>
      </c>
      <c r="U7093" s="1" t="s">
        <v>178</v>
      </c>
      <c r="V7093" s="1"/>
      <c r="W7093" s="2"/>
      <c r="X7093">
        <v>7092</v>
      </c>
      <c r="Y7093" s="1" t="s">
        <v>179</v>
      </c>
      <c r="Z7093" s="1"/>
      <c r="AA7093" s="2"/>
    </row>
    <row r="7094" spans="8:27">
      <c r="H7094">
        <v>7093</v>
      </c>
      <c r="I7094" s="1" t="s">
        <v>752</v>
      </c>
      <c r="J7094" s="1"/>
      <c r="K7094" s="2"/>
      <c r="L7094">
        <v>7093</v>
      </c>
      <c r="M7094" s="1" t="s">
        <v>753</v>
      </c>
      <c r="N7094" s="1"/>
      <c r="O7094" s="2"/>
      <c r="P7094">
        <v>7093</v>
      </c>
      <c r="Q7094" s="1" t="s">
        <v>754</v>
      </c>
      <c r="R7094" s="1"/>
      <c r="S7094" s="2"/>
      <c r="T7094">
        <v>7093</v>
      </c>
      <c r="U7094" s="1" t="s">
        <v>178</v>
      </c>
      <c r="V7094" s="1"/>
      <c r="W7094" s="2"/>
      <c r="X7094">
        <v>7093</v>
      </c>
      <c r="Y7094" s="1" t="s">
        <v>179</v>
      </c>
      <c r="Z7094" s="1"/>
      <c r="AA7094" s="2"/>
    </row>
    <row r="7095" spans="8:27">
      <c r="H7095">
        <v>7094</v>
      </c>
      <c r="I7095" s="1" t="s">
        <v>752</v>
      </c>
      <c r="J7095" s="1"/>
      <c r="K7095" s="2"/>
      <c r="L7095">
        <v>7094</v>
      </c>
      <c r="M7095" s="1" t="s">
        <v>753</v>
      </c>
      <c r="N7095" s="1"/>
      <c r="O7095" s="2"/>
      <c r="P7095">
        <v>7094</v>
      </c>
      <c r="Q7095" s="1" t="s">
        <v>754</v>
      </c>
      <c r="R7095" s="1"/>
      <c r="S7095" s="2"/>
      <c r="T7095">
        <v>7094</v>
      </c>
      <c r="U7095" s="1" t="s">
        <v>178</v>
      </c>
      <c r="V7095" s="1"/>
      <c r="W7095" s="2"/>
      <c r="X7095">
        <v>7094</v>
      </c>
      <c r="Y7095" s="1" t="s">
        <v>179</v>
      </c>
      <c r="Z7095" s="1"/>
      <c r="AA7095" s="2"/>
    </row>
    <row r="7096" spans="8:27">
      <c r="H7096">
        <v>7095</v>
      </c>
      <c r="I7096" s="1" t="s">
        <v>752</v>
      </c>
      <c r="J7096" s="1"/>
      <c r="K7096" s="2"/>
      <c r="L7096">
        <v>7095</v>
      </c>
      <c r="M7096" s="1" t="s">
        <v>753</v>
      </c>
      <c r="N7096" s="1"/>
      <c r="O7096" s="2"/>
      <c r="P7096">
        <v>7095</v>
      </c>
      <c r="Q7096" s="1" t="s">
        <v>754</v>
      </c>
      <c r="R7096" s="1"/>
      <c r="S7096" s="2"/>
      <c r="T7096">
        <v>7095</v>
      </c>
      <c r="U7096" s="1" t="s">
        <v>178</v>
      </c>
      <c r="V7096" s="1"/>
      <c r="W7096" s="2"/>
      <c r="X7096">
        <v>7095</v>
      </c>
      <c r="Y7096" s="1" t="s">
        <v>179</v>
      </c>
      <c r="Z7096" s="1"/>
      <c r="AA7096" s="2"/>
    </row>
    <row r="7097" spans="8:27">
      <c r="H7097">
        <v>7096</v>
      </c>
      <c r="I7097" s="1" t="s">
        <v>752</v>
      </c>
      <c r="J7097" s="1"/>
      <c r="K7097" s="2"/>
      <c r="L7097">
        <v>7096</v>
      </c>
      <c r="M7097" s="1" t="s">
        <v>753</v>
      </c>
      <c r="N7097" s="1"/>
      <c r="O7097" s="2"/>
      <c r="P7097">
        <v>7096</v>
      </c>
      <c r="Q7097" s="1" t="s">
        <v>754</v>
      </c>
      <c r="R7097" s="1"/>
      <c r="S7097" s="2"/>
      <c r="T7097">
        <v>7096</v>
      </c>
      <c r="U7097" s="1" t="s">
        <v>178</v>
      </c>
      <c r="V7097" s="1"/>
      <c r="W7097" s="2"/>
      <c r="X7097">
        <v>7096</v>
      </c>
      <c r="Y7097" s="1" t="s">
        <v>179</v>
      </c>
      <c r="Z7097" s="1"/>
      <c r="AA7097" s="2"/>
    </row>
    <row r="7098" spans="8:27">
      <c r="H7098">
        <v>7097</v>
      </c>
      <c r="I7098" s="1" t="s">
        <v>752</v>
      </c>
      <c r="J7098" s="1"/>
      <c r="K7098" s="2"/>
      <c r="L7098">
        <v>7097</v>
      </c>
      <c r="M7098" s="1" t="s">
        <v>753</v>
      </c>
      <c r="N7098" s="1"/>
      <c r="O7098" s="2"/>
      <c r="P7098">
        <v>7097</v>
      </c>
      <c r="Q7098" s="1" t="s">
        <v>754</v>
      </c>
      <c r="R7098" s="1"/>
      <c r="S7098" s="2"/>
      <c r="T7098">
        <v>7097</v>
      </c>
      <c r="U7098" s="1" t="s">
        <v>178</v>
      </c>
      <c r="V7098" s="1"/>
      <c r="W7098" s="2"/>
      <c r="X7098">
        <v>7097</v>
      </c>
      <c r="Y7098" s="1" t="s">
        <v>179</v>
      </c>
      <c r="Z7098" s="1"/>
      <c r="AA7098" s="2"/>
    </row>
    <row r="7099" spans="8:27">
      <c r="H7099">
        <v>7098</v>
      </c>
      <c r="I7099" s="1" t="s">
        <v>752</v>
      </c>
      <c r="J7099" s="1"/>
      <c r="K7099" s="2"/>
      <c r="L7099">
        <v>7098</v>
      </c>
      <c r="M7099" s="1" t="s">
        <v>753</v>
      </c>
      <c r="N7099" s="1"/>
      <c r="O7099" s="2"/>
      <c r="P7099">
        <v>7098</v>
      </c>
      <c r="Q7099" s="1" t="s">
        <v>754</v>
      </c>
      <c r="R7099" s="1"/>
      <c r="S7099" s="2"/>
      <c r="T7099">
        <v>7098</v>
      </c>
      <c r="U7099" s="1" t="s">
        <v>178</v>
      </c>
      <c r="V7099" s="1"/>
      <c r="W7099" s="2"/>
      <c r="X7099">
        <v>7098</v>
      </c>
      <c r="Y7099" s="1" t="s">
        <v>179</v>
      </c>
      <c r="Z7099" s="1"/>
      <c r="AA7099" s="2"/>
    </row>
    <row r="7100" spans="8:27">
      <c r="H7100">
        <v>7099</v>
      </c>
      <c r="I7100" s="1" t="s">
        <v>752</v>
      </c>
      <c r="J7100" s="1"/>
      <c r="K7100" s="2"/>
      <c r="L7100">
        <v>7099</v>
      </c>
      <c r="M7100" s="1" t="s">
        <v>753</v>
      </c>
      <c r="N7100" s="1"/>
      <c r="O7100" s="2"/>
      <c r="P7100">
        <v>7099</v>
      </c>
      <c r="Q7100" s="1" t="s">
        <v>754</v>
      </c>
      <c r="R7100" s="1"/>
      <c r="S7100" s="2"/>
      <c r="T7100">
        <v>7099</v>
      </c>
      <c r="U7100" s="1" t="s">
        <v>178</v>
      </c>
      <c r="V7100" s="1"/>
      <c r="W7100" s="2"/>
      <c r="X7100">
        <v>7099</v>
      </c>
      <c r="Y7100" s="1" t="s">
        <v>179</v>
      </c>
      <c r="Z7100" s="1"/>
      <c r="AA7100" s="2"/>
    </row>
    <row r="7101" spans="8:27">
      <c r="H7101">
        <v>7100</v>
      </c>
      <c r="I7101" s="1" t="s">
        <v>752</v>
      </c>
      <c r="J7101" s="1"/>
      <c r="K7101" s="2"/>
      <c r="L7101">
        <v>7100</v>
      </c>
      <c r="M7101" s="1" t="s">
        <v>753</v>
      </c>
      <c r="N7101" s="1"/>
      <c r="O7101" s="2"/>
      <c r="P7101">
        <v>7100</v>
      </c>
      <c r="Q7101" s="1" t="s">
        <v>754</v>
      </c>
      <c r="R7101" s="1"/>
      <c r="S7101" s="2"/>
      <c r="T7101">
        <v>7100</v>
      </c>
      <c r="U7101" s="1" t="s">
        <v>178</v>
      </c>
      <c r="V7101" s="1"/>
      <c r="W7101" s="2"/>
      <c r="X7101">
        <v>7100</v>
      </c>
      <c r="Y7101" s="1" t="s">
        <v>179</v>
      </c>
      <c r="Z7101" s="1"/>
      <c r="AA7101" s="2"/>
    </row>
    <row r="7102" spans="8:27">
      <c r="H7102">
        <v>7101</v>
      </c>
      <c r="I7102" s="1" t="s">
        <v>752</v>
      </c>
      <c r="J7102" s="1"/>
      <c r="K7102" s="2"/>
      <c r="L7102">
        <v>7101</v>
      </c>
      <c r="M7102" s="1" t="s">
        <v>753</v>
      </c>
      <c r="N7102" s="1"/>
      <c r="O7102" s="2"/>
      <c r="P7102">
        <v>7101</v>
      </c>
      <c r="Q7102" s="1" t="s">
        <v>754</v>
      </c>
      <c r="R7102" s="1"/>
      <c r="S7102" s="2"/>
      <c r="T7102">
        <v>7101</v>
      </c>
      <c r="U7102" s="1" t="s">
        <v>178</v>
      </c>
      <c r="V7102" s="1"/>
      <c r="W7102" s="2"/>
      <c r="X7102">
        <v>7101</v>
      </c>
      <c r="Y7102" s="1" t="s">
        <v>179</v>
      </c>
      <c r="Z7102" s="1"/>
      <c r="AA7102" s="2"/>
    </row>
    <row r="7103" spans="8:27">
      <c r="H7103">
        <v>7102</v>
      </c>
      <c r="I7103" s="1" t="s">
        <v>752</v>
      </c>
      <c r="J7103" s="1"/>
      <c r="K7103" s="2"/>
      <c r="L7103">
        <v>7102</v>
      </c>
      <c r="M7103" s="1" t="s">
        <v>753</v>
      </c>
      <c r="N7103" s="1"/>
      <c r="O7103" s="2"/>
      <c r="P7103">
        <v>7102</v>
      </c>
      <c r="Q7103" s="1" t="s">
        <v>754</v>
      </c>
      <c r="R7103" s="1"/>
      <c r="S7103" s="2"/>
      <c r="T7103">
        <v>7102</v>
      </c>
      <c r="U7103" s="1" t="s">
        <v>178</v>
      </c>
      <c r="V7103" s="1"/>
      <c r="W7103" s="2"/>
      <c r="X7103">
        <v>7102</v>
      </c>
      <c r="Y7103" s="1" t="s">
        <v>179</v>
      </c>
      <c r="Z7103" s="1"/>
      <c r="AA7103" s="2"/>
    </row>
    <row r="7104" spans="8:27">
      <c r="H7104">
        <v>7103</v>
      </c>
      <c r="I7104" s="1" t="s">
        <v>752</v>
      </c>
      <c r="J7104" s="1"/>
      <c r="K7104" s="2"/>
      <c r="L7104">
        <v>7103</v>
      </c>
      <c r="M7104" s="1" t="s">
        <v>753</v>
      </c>
      <c r="N7104" s="1"/>
      <c r="O7104" s="2"/>
      <c r="P7104">
        <v>7103</v>
      </c>
      <c r="Q7104" s="1" t="s">
        <v>754</v>
      </c>
      <c r="R7104" s="1"/>
      <c r="S7104" s="2"/>
      <c r="T7104">
        <v>7103</v>
      </c>
      <c r="U7104" s="1" t="s">
        <v>178</v>
      </c>
      <c r="V7104" s="1"/>
      <c r="W7104" s="2"/>
      <c r="X7104">
        <v>7103</v>
      </c>
      <c r="Y7104" s="1" t="s">
        <v>179</v>
      </c>
      <c r="Z7104" s="1"/>
      <c r="AA7104" s="2"/>
    </row>
    <row r="7105" spans="8:27">
      <c r="H7105">
        <v>7104</v>
      </c>
      <c r="I7105" s="1" t="s">
        <v>752</v>
      </c>
      <c r="J7105" s="1"/>
      <c r="K7105" s="2"/>
      <c r="L7105">
        <v>7104</v>
      </c>
      <c r="M7105" s="1" t="s">
        <v>753</v>
      </c>
      <c r="N7105" s="1"/>
      <c r="O7105" s="2"/>
      <c r="P7105">
        <v>7104</v>
      </c>
      <c r="Q7105" s="1" t="s">
        <v>754</v>
      </c>
      <c r="R7105" s="1"/>
      <c r="S7105" s="2"/>
      <c r="T7105">
        <v>7104</v>
      </c>
      <c r="U7105" s="1" t="s">
        <v>178</v>
      </c>
      <c r="V7105" s="1"/>
      <c r="W7105" s="2"/>
      <c r="X7105">
        <v>7104</v>
      </c>
      <c r="Y7105" s="1" t="s">
        <v>179</v>
      </c>
      <c r="Z7105" s="1"/>
      <c r="AA7105" s="2"/>
    </row>
    <row r="7106" spans="8:27">
      <c r="H7106">
        <v>7105</v>
      </c>
      <c r="I7106" s="1" t="s">
        <v>752</v>
      </c>
      <c r="J7106" s="1"/>
      <c r="K7106" s="2"/>
      <c r="L7106">
        <v>7105</v>
      </c>
      <c r="M7106" s="1" t="s">
        <v>753</v>
      </c>
      <c r="N7106" s="1"/>
      <c r="O7106" s="2"/>
      <c r="P7106">
        <v>7105</v>
      </c>
      <c r="Q7106" s="1" t="s">
        <v>754</v>
      </c>
      <c r="R7106" s="1"/>
      <c r="S7106" s="2"/>
      <c r="T7106">
        <v>7105</v>
      </c>
      <c r="U7106" s="1" t="s">
        <v>178</v>
      </c>
      <c r="V7106" s="1"/>
      <c r="W7106" s="2"/>
      <c r="X7106">
        <v>7105</v>
      </c>
      <c r="Y7106" s="1" t="s">
        <v>179</v>
      </c>
      <c r="Z7106" s="1"/>
      <c r="AA7106" s="2"/>
    </row>
    <row r="7107" spans="8:27">
      <c r="H7107">
        <v>7106</v>
      </c>
      <c r="I7107" s="1" t="s">
        <v>752</v>
      </c>
      <c r="J7107" s="1"/>
      <c r="K7107" s="2"/>
      <c r="L7107">
        <v>7106</v>
      </c>
      <c r="M7107" s="1" t="s">
        <v>753</v>
      </c>
      <c r="N7107" s="1"/>
      <c r="O7107" s="2"/>
      <c r="P7107">
        <v>7106</v>
      </c>
      <c r="Q7107" s="1" t="s">
        <v>754</v>
      </c>
      <c r="R7107" s="1"/>
      <c r="S7107" s="2"/>
      <c r="T7107">
        <v>7106</v>
      </c>
      <c r="U7107" s="1" t="s">
        <v>178</v>
      </c>
      <c r="V7107" s="1"/>
      <c r="W7107" s="2"/>
      <c r="X7107">
        <v>7106</v>
      </c>
      <c r="Y7107" s="1" t="s">
        <v>179</v>
      </c>
      <c r="Z7107" s="1"/>
      <c r="AA7107" s="2"/>
    </row>
    <row r="7108" spans="8:27">
      <c r="H7108">
        <v>7107</v>
      </c>
      <c r="I7108" s="1" t="s">
        <v>752</v>
      </c>
      <c r="J7108" s="1"/>
      <c r="K7108" s="2"/>
      <c r="L7108">
        <v>7107</v>
      </c>
      <c r="M7108" s="1" t="s">
        <v>753</v>
      </c>
      <c r="N7108" s="1"/>
      <c r="O7108" s="2"/>
      <c r="P7108">
        <v>7107</v>
      </c>
      <c r="Q7108" s="1" t="s">
        <v>754</v>
      </c>
      <c r="R7108" s="1"/>
      <c r="S7108" s="2"/>
      <c r="T7108">
        <v>7107</v>
      </c>
      <c r="U7108" s="1" t="s">
        <v>178</v>
      </c>
      <c r="V7108" s="1"/>
      <c r="W7108" s="2"/>
      <c r="X7108">
        <v>7107</v>
      </c>
      <c r="Y7108" s="1" t="s">
        <v>179</v>
      </c>
      <c r="Z7108" s="1"/>
      <c r="AA7108" s="2"/>
    </row>
    <row r="7109" spans="8:27">
      <c r="H7109">
        <v>7108</v>
      </c>
      <c r="I7109" s="1" t="s">
        <v>752</v>
      </c>
      <c r="J7109" s="1"/>
      <c r="K7109" s="2"/>
      <c r="L7109">
        <v>7108</v>
      </c>
      <c r="M7109" s="1" t="s">
        <v>753</v>
      </c>
      <c r="N7109" s="1"/>
      <c r="O7109" s="2"/>
      <c r="P7109">
        <v>7108</v>
      </c>
      <c r="Q7109" s="1" t="s">
        <v>754</v>
      </c>
      <c r="R7109" s="1"/>
      <c r="S7109" s="2"/>
      <c r="T7109">
        <v>7108</v>
      </c>
      <c r="U7109" s="1" t="s">
        <v>178</v>
      </c>
      <c r="V7109" s="1"/>
      <c r="W7109" s="2"/>
      <c r="X7109">
        <v>7108</v>
      </c>
      <c r="Y7109" s="1" t="s">
        <v>179</v>
      </c>
      <c r="Z7109" s="1"/>
      <c r="AA7109" s="2"/>
    </row>
    <row r="7110" spans="8:27">
      <c r="H7110">
        <v>7109</v>
      </c>
      <c r="I7110" s="1" t="s">
        <v>752</v>
      </c>
      <c r="J7110" s="1"/>
      <c r="K7110" s="2"/>
      <c r="L7110">
        <v>7109</v>
      </c>
      <c r="M7110" s="1" t="s">
        <v>753</v>
      </c>
      <c r="N7110" s="1"/>
      <c r="O7110" s="2"/>
      <c r="P7110">
        <v>7109</v>
      </c>
      <c r="Q7110" s="1" t="s">
        <v>754</v>
      </c>
      <c r="R7110" s="1"/>
      <c r="S7110" s="2"/>
      <c r="T7110">
        <v>7109</v>
      </c>
      <c r="U7110" s="1" t="s">
        <v>178</v>
      </c>
      <c r="V7110" s="1"/>
      <c r="W7110" s="2"/>
      <c r="X7110">
        <v>7109</v>
      </c>
      <c r="Y7110" s="1" t="s">
        <v>179</v>
      </c>
      <c r="Z7110" s="1"/>
      <c r="AA7110" s="2"/>
    </row>
    <row r="7111" spans="8:27">
      <c r="H7111">
        <v>7110</v>
      </c>
      <c r="I7111" s="1" t="s">
        <v>752</v>
      </c>
      <c r="J7111" s="1"/>
      <c r="K7111" s="2"/>
      <c r="L7111">
        <v>7110</v>
      </c>
      <c r="M7111" s="1" t="s">
        <v>753</v>
      </c>
      <c r="N7111" s="1"/>
      <c r="O7111" s="2"/>
      <c r="P7111">
        <v>7110</v>
      </c>
      <c r="Q7111" s="1" t="s">
        <v>754</v>
      </c>
      <c r="R7111" s="1"/>
      <c r="S7111" s="2"/>
      <c r="T7111">
        <v>7110</v>
      </c>
      <c r="U7111" s="1" t="s">
        <v>178</v>
      </c>
      <c r="V7111" s="1"/>
      <c r="W7111" s="2"/>
      <c r="X7111">
        <v>7110</v>
      </c>
      <c r="Y7111" s="1" t="s">
        <v>179</v>
      </c>
      <c r="Z7111" s="1"/>
      <c r="AA7111" s="2"/>
    </row>
    <row r="7112" spans="8:27">
      <c r="H7112">
        <v>7111</v>
      </c>
      <c r="I7112" s="1" t="s">
        <v>752</v>
      </c>
      <c r="J7112" s="1"/>
      <c r="K7112" s="2"/>
      <c r="L7112">
        <v>7111</v>
      </c>
      <c r="M7112" s="1" t="s">
        <v>753</v>
      </c>
      <c r="N7112" s="1"/>
      <c r="O7112" s="2"/>
      <c r="P7112">
        <v>7111</v>
      </c>
      <c r="Q7112" s="1" t="s">
        <v>754</v>
      </c>
      <c r="R7112" s="1"/>
      <c r="S7112" s="2"/>
      <c r="T7112">
        <v>7111</v>
      </c>
      <c r="U7112" s="1" t="s">
        <v>178</v>
      </c>
      <c r="V7112" s="1"/>
      <c r="W7112" s="2"/>
      <c r="X7112">
        <v>7111</v>
      </c>
      <c r="Y7112" s="1" t="s">
        <v>179</v>
      </c>
      <c r="Z7112" s="1"/>
      <c r="AA7112" s="2"/>
    </row>
    <row r="7113" spans="8:27">
      <c r="H7113">
        <v>7112</v>
      </c>
      <c r="I7113" s="1" t="s">
        <v>752</v>
      </c>
      <c r="J7113" s="1"/>
      <c r="K7113" s="2"/>
      <c r="L7113">
        <v>7112</v>
      </c>
      <c r="M7113" s="1" t="s">
        <v>753</v>
      </c>
      <c r="N7113" s="1"/>
      <c r="O7113" s="2"/>
      <c r="P7113">
        <v>7112</v>
      </c>
      <c r="Q7113" s="1" t="s">
        <v>754</v>
      </c>
      <c r="R7113" s="1"/>
      <c r="S7113" s="2"/>
      <c r="T7113">
        <v>7112</v>
      </c>
      <c r="U7113" s="1" t="s">
        <v>178</v>
      </c>
      <c r="V7113" s="1"/>
      <c r="W7113" s="2"/>
      <c r="X7113">
        <v>7112</v>
      </c>
      <c r="Y7113" s="1" t="s">
        <v>179</v>
      </c>
      <c r="Z7113" s="1"/>
      <c r="AA7113" s="2"/>
    </row>
    <row r="7114" spans="8:27">
      <c r="H7114">
        <v>7113</v>
      </c>
      <c r="I7114" s="1" t="s">
        <v>752</v>
      </c>
      <c r="J7114" s="1"/>
      <c r="K7114" s="2"/>
      <c r="L7114">
        <v>7113</v>
      </c>
      <c r="M7114" s="1" t="s">
        <v>753</v>
      </c>
      <c r="N7114" s="1"/>
      <c r="O7114" s="2"/>
      <c r="P7114">
        <v>7113</v>
      </c>
      <c r="Q7114" s="1" t="s">
        <v>754</v>
      </c>
      <c r="R7114" s="1"/>
      <c r="S7114" s="2"/>
      <c r="T7114">
        <v>7113</v>
      </c>
      <c r="U7114" s="1" t="s">
        <v>178</v>
      </c>
      <c r="V7114" s="1"/>
      <c r="W7114" s="2"/>
      <c r="X7114">
        <v>7113</v>
      </c>
      <c r="Y7114" s="1" t="s">
        <v>179</v>
      </c>
      <c r="Z7114" s="1"/>
      <c r="AA7114" s="2"/>
    </row>
    <row r="7115" spans="8:27">
      <c r="H7115">
        <v>7114</v>
      </c>
      <c r="I7115" s="1" t="s">
        <v>752</v>
      </c>
      <c r="J7115" s="1"/>
      <c r="K7115" s="2"/>
      <c r="L7115">
        <v>7114</v>
      </c>
      <c r="M7115" s="1" t="s">
        <v>753</v>
      </c>
      <c r="N7115" s="1"/>
      <c r="O7115" s="2"/>
      <c r="P7115">
        <v>7114</v>
      </c>
      <c r="Q7115" s="1" t="s">
        <v>754</v>
      </c>
      <c r="R7115" s="1"/>
      <c r="S7115" s="2"/>
      <c r="T7115">
        <v>7114</v>
      </c>
      <c r="U7115" s="1" t="s">
        <v>178</v>
      </c>
      <c r="V7115" s="1"/>
      <c r="W7115" s="2"/>
      <c r="X7115">
        <v>7114</v>
      </c>
      <c r="Y7115" s="1" t="s">
        <v>179</v>
      </c>
      <c r="Z7115" s="1"/>
      <c r="AA7115" s="2"/>
    </row>
    <row r="7116" spans="8:27">
      <c r="H7116">
        <v>7115</v>
      </c>
      <c r="I7116" s="1" t="s">
        <v>752</v>
      </c>
      <c r="J7116" s="1"/>
      <c r="K7116" s="2"/>
      <c r="L7116">
        <v>7115</v>
      </c>
      <c r="M7116" s="1" t="s">
        <v>753</v>
      </c>
      <c r="N7116" s="1"/>
      <c r="O7116" s="2"/>
      <c r="P7116">
        <v>7115</v>
      </c>
      <c r="Q7116" s="1" t="s">
        <v>754</v>
      </c>
      <c r="R7116" s="1"/>
      <c r="S7116" s="2"/>
      <c r="T7116">
        <v>7115</v>
      </c>
      <c r="U7116" s="1" t="s">
        <v>178</v>
      </c>
      <c r="V7116" s="1"/>
      <c r="W7116" s="2"/>
      <c r="X7116">
        <v>7115</v>
      </c>
      <c r="Y7116" s="1" t="s">
        <v>179</v>
      </c>
      <c r="Z7116" s="1"/>
      <c r="AA7116" s="2"/>
    </row>
    <row r="7117" spans="8:27">
      <c r="H7117">
        <v>7116</v>
      </c>
      <c r="I7117" s="1" t="s">
        <v>752</v>
      </c>
      <c r="J7117" s="1"/>
      <c r="K7117" s="2"/>
      <c r="L7117">
        <v>7116</v>
      </c>
      <c r="M7117" s="1" t="s">
        <v>753</v>
      </c>
      <c r="N7117" s="1"/>
      <c r="O7117" s="2"/>
      <c r="P7117">
        <v>7116</v>
      </c>
      <c r="Q7117" s="1" t="s">
        <v>754</v>
      </c>
      <c r="R7117" s="1"/>
      <c r="S7117" s="2"/>
      <c r="T7117">
        <v>7116</v>
      </c>
      <c r="U7117" s="1" t="s">
        <v>178</v>
      </c>
      <c r="V7117" s="1"/>
      <c r="W7117" s="2"/>
      <c r="X7117">
        <v>7116</v>
      </c>
      <c r="Y7117" s="1" t="s">
        <v>179</v>
      </c>
      <c r="Z7117" s="1"/>
      <c r="AA7117" s="2"/>
    </row>
    <row r="7118" spans="8:27">
      <c r="H7118">
        <v>7117</v>
      </c>
      <c r="I7118" s="1" t="s">
        <v>752</v>
      </c>
      <c r="J7118" s="1"/>
      <c r="K7118" s="2"/>
      <c r="L7118">
        <v>7117</v>
      </c>
      <c r="M7118" s="1" t="s">
        <v>753</v>
      </c>
      <c r="N7118" s="1"/>
      <c r="O7118" s="2"/>
      <c r="P7118">
        <v>7117</v>
      </c>
      <c r="Q7118" s="1" t="s">
        <v>754</v>
      </c>
      <c r="R7118" s="1"/>
      <c r="S7118" s="2"/>
      <c r="T7118">
        <v>7117</v>
      </c>
      <c r="U7118" s="1" t="s">
        <v>178</v>
      </c>
      <c r="V7118" s="1"/>
      <c r="W7118" s="2"/>
      <c r="X7118">
        <v>7117</v>
      </c>
      <c r="Y7118" s="1" t="s">
        <v>179</v>
      </c>
      <c r="Z7118" s="1"/>
      <c r="AA7118" s="2"/>
    </row>
    <row r="7119" spans="8:27">
      <c r="H7119">
        <v>7118</v>
      </c>
      <c r="I7119" s="1" t="s">
        <v>752</v>
      </c>
      <c r="J7119" s="1"/>
      <c r="K7119" s="2"/>
      <c r="L7119">
        <v>7118</v>
      </c>
      <c r="M7119" s="1" t="s">
        <v>753</v>
      </c>
      <c r="N7119" s="1"/>
      <c r="O7119" s="2"/>
      <c r="P7119">
        <v>7118</v>
      </c>
      <c r="Q7119" s="1" t="s">
        <v>754</v>
      </c>
      <c r="R7119" s="1"/>
      <c r="S7119" s="2"/>
      <c r="T7119">
        <v>7118</v>
      </c>
      <c r="U7119" s="1" t="s">
        <v>178</v>
      </c>
      <c r="V7119" s="1"/>
      <c r="W7119" s="2"/>
      <c r="X7119">
        <v>7118</v>
      </c>
      <c r="Y7119" s="1" t="s">
        <v>179</v>
      </c>
      <c r="Z7119" s="1"/>
      <c r="AA7119" s="2"/>
    </row>
    <row r="7120" spans="8:27">
      <c r="H7120">
        <v>7119</v>
      </c>
      <c r="I7120" s="1" t="s">
        <v>752</v>
      </c>
      <c r="J7120" s="1"/>
      <c r="K7120" s="2"/>
      <c r="L7120">
        <v>7119</v>
      </c>
      <c r="M7120" s="1" t="s">
        <v>753</v>
      </c>
      <c r="N7120" s="1"/>
      <c r="O7120" s="2"/>
      <c r="P7120">
        <v>7119</v>
      </c>
      <c r="Q7120" s="1" t="s">
        <v>754</v>
      </c>
      <c r="R7120" s="1"/>
      <c r="S7120" s="2"/>
      <c r="T7120">
        <v>7119</v>
      </c>
      <c r="U7120" s="1" t="s">
        <v>178</v>
      </c>
      <c r="V7120" s="1"/>
      <c r="W7120" s="2"/>
      <c r="X7120">
        <v>7119</v>
      </c>
      <c r="Y7120" s="1" t="s">
        <v>179</v>
      </c>
      <c r="Z7120" s="1"/>
      <c r="AA7120" s="2"/>
    </row>
    <row r="7121" spans="8:27">
      <c r="H7121">
        <v>7120</v>
      </c>
      <c r="I7121" s="1" t="s">
        <v>752</v>
      </c>
      <c r="J7121" s="1"/>
      <c r="K7121" s="2"/>
      <c r="L7121">
        <v>7120</v>
      </c>
      <c r="M7121" s="1" t="s">
        <v>753</v>
      </c>
      <c r="N7121" s="1"/>
      <c r="O7121" s="2"/>
      <c r="P7121">
        <v>7120</v>
      </c>
      <c r="Q7121" s="1" t="s">
        <v>754</v>
      </c>
      <c r="R7121" s="1"/>
      <c r="S7121" s="2"/>
      <c r="T7121">
        <v>7120</v>
      </c>
      <c r="U7121" s="1" t="s">
        <v>178</v>
      </c>
      <c r="V7121" s="1"/>
      <c r="W7121" s="2"/>
      <c r="X7121">
        <v>7120</v>
      </c>
      <c r="Y7121" s="1" t="s">
        <v>179</v>
      </c>
      <c r="Z7121" s="1"/>
      <c r="AA7121" s="2"/>
    </row>
    <row r="7122" spans="8:27">
      <c r="H7122">
        <v>7121</v>
      </c>
      <c r="I7122" s="1" t="s">
        <v>752</v>
      </c>
      <c r="J7122" s="1"/>
      <c r="K7122" s="2"/>
      <c r="L7122">
        <v>7121</v>
      </c>
      <c r="M7122" s="1" t="s">
        <v>753</v>
      </c>
      <c r="N7122" s="1"/>
      <c r="O7122" s="2"/>
      <c r="P7122">
        <v>7121</v>
      </c>
      <c r="Q7122" s="1" t="s">
        <v>754</v>
      </c>
      <c r="R7122" s="1"/>
      <c r="S7122" s="2"/>
      <c r="T7122">
        <v>7121</v>
      </c>
      <c r="U7122" s="1" t="s">
        <v>178</v>
      </c>
      <c r="V7122" s="1"/>
      <c r="W7122" s="2"/>
      <c r="X7122">
        <v>7121</v>
      </c>
      <c r="Y7122" s="1" t="s">
        <v>179</v>
      </c>
      <c r="Z7122" s="1"/>
      <c r="AA7122" s="2"/>
    </row>
    <row r="7123" spans="8:27">
      <c r="H7123">
        <v>7122</v>
      </c>
      <c r="I7123" s="1" t="s">
        <v>752</v>
      </c>
      <c r="J7123" s="1"/>
      <c r="K7123" s="2"/>
      <c r="L7123">
        <v>7122</v>
      </c>
      <c r="M7123" s="1" t="s">
        <v>753</v>
      </c>
      <c r="N7123" s="1"/>
      <c r="O7123" s="2"/>
      <c r="P7123">
        <v>7122</v>
      </c>
      <c r="Q7123" s="1" t="s">
        <v>754</v>
      </c>
      <c r="R7123" s="1"/>
      <c r="S7123" s="2"/>
      <c r="T7123">
        <v>7122</v>
      </c>
      <c r="U7123" s="1" t="s">
        <v>178</v>
      </c>
      <c r="V7123" s="1"/>
      <c r="W7123" s="2"/>
      <c r="X7123">
        <v>7122</v>
      </c>
      <c r="Y7123" s="1" t="s">
        <v>179</v>
      </c>
      <c r="Z7123" s="1"/>
      <c r="AA7123" s="2"/>
    </row>
    <row r="7124" spans="8:27">
      <c r="H7124">
        <v>7123</v>
      </c>
      <c r="I7124" s="1" t="s">
        <v>752</v>
      </c>
      <c r="J7124" s="1"/>
      <c r="K7124" s="2"/>
      <c r="L7124">
        <v>7123</v>
      </c>
      <c r="M7124" s="1" t="s">
        <v>753</v>
      </c>
      <c r="N7124" s="1"/>
      <c r="O7124" s="2"/>
      <c r="P7124">
        <v>7123</v>
      </c>
      <c r="Q7124" s="1" t="s">
        <v>754</v>
      </c>
      <c r="R7124" s="1"/>
      <c r="S7124" s="2"/>
      <c r="T7124">
        <v>7123</v>
      </c>
      <c r="U7124" s="1" t="s">
        <v>178</v>
      </c>
      <c r="V7124" s="1"/>
      <c r="W7124" s="2"/>
      <c r="X7124">
        <v>7123</v>
      </c>
      <c r="Y7124" s="1" t="s">
        <v>179</v>
      </c>
      <c r="Z7124" s="1"/>
      <c r="AA7124" s="2"/>
    </row>
    <row r="7125" spans="8:27">
      <c r="H7125">
        <v>7124</v>
      </c>
      <c r="I7125" s="1" t="s">
        <v>752</v>
      </c>
      <c r="J7125" s="1"/>
      <c r="K7125" s="2"/>
      <c r="L7125">
        <v>7124</v>
      </c>
      <c r="M7125" s="1" t="s">
        <v>753</v>
      </c>
      <c r="N7125" s="1"/>
      <c r="O7125" s="2"/>
      <c r="P7125">
        <v>7124</v>
      </c>
      <c r="Q7125" s="1" t="s">
        <v>754</v>
      </c>
      <c r="R7125" s="1"/>
      <c r="S7125" s="2"/>
      <c r="T7125">
        <v>7124</v>
      </c>
      <c r="U7125" s="1" t="s">
        <v>178</v>
      </c>
      <c r="V7125" s="1"/>
      <c r="W7125" s="2"/>
      <c r="X7125">
        <v>7124</v>
      </c>
      <c r="Y7125" s="1" t="s">
        <v>179</v>
      </c>
      <c r="Z7125" s="1"/>
      <c r="AA7125" s="2"/>
    </row>
    <row r="7126" spans="8:27">
      <c r="H7126">
        <v>7125</v>
      </c>
      <c r="I7126" s="1" t="s">
        <v>752</v>
      </c>
      <c r="J7126" s="1"/>
      <c r="K7126" s="2"/>
      <c r="L7126">
        <v>7125</v>
      </c>
      <c r="M7126" s="1" t="s">
        <v>753</v>
      </c>
      <c r="N7126" s="1"/>
      <c r="O7126" s="2"/>
      <c r="P7126">
        <v>7125</v>
      </c>
      <c r="Q7126" s="1" t="s">
        <v>754</v>
      </c>
      <c r="R7126" s="1"/>
      <c r="S7126" s="2"/>
      <c r="T7126">
        <v>7125</v>
      </c>
      <c r="U7126" s="1" t="s">
        <v>178</v>
      </c>
      <c r="V7126" s="1"/>
      <c r="W7126" s="2"/>
      <c r="X7126">
        <v>7125</v>
      </c>
      <c r="Y7126" s="1" t="s">
        <v>179</v>
      </c>
      <c r="Z7126" s="1"/>
      <c r="AA7126" s="2"/>
    </row>
    <row r="7127" spans="8:27">
      <c r="H7127">
        <v>7126</v>
      </c>
      <c r="I7127" s="1" t="s">
        <v>752</v>
      </c>
      <c r="J7127" s="1"/>
      <c r="K7127" s="2"/>
      <c r="L7127">
        <v>7126</v>
      </c>
      <c r="M7127" s="1" t="s">
        <v>753</v>
      </c>
      <c r="N7127" s="1"/>
      <c r="O7127" s="2"/>
      <c r="P7127">
        <v>7126</v>
      </c>
      <c r="Q7127" s="1" t="s">
        <v>754</v>
      </c>
      <c r="R7127" s="1"/>
      <c r="S7127" s="2"/>
      <c r="T7127">
        <v>7126</v>
      </c>
      <c r="U7127" s="1" t="s">
        <v>178</v>
      </c>
      <c r="V7127" s="1"/>
      <c r="W7127" s="2"/>
      <c r="X7127">
        <v>7126</v>
      </c>
      <c r="Y7127" s="1" t="s">
        <v>179</v>
      </c>
      <c r="Z7127" s="1"/>
      <c r="AA7127" s="2"/>
    </row>
    <row r="7128" spans="8:27">
      <c r="H7128">
        <v>7127</v>
      </c>
      <c r="I7128" s="1" t="s">
        <v>752</v>
      </c>
      <c r="J7128" s="1"/>
      <c r="K7128" s="2"/>
      <c r="L7128">
        <v>7127</v>
      </c>
      <c r="M7128" s="1" t="s">
        <v>753</v>
      </c>
      <c r="N7128" s="1"/>
      <c r="O7128" s="2"/>
      <c r="P7128">
        <v>7127</v>
      </c>
      <c r="Q7128" s="1" t="s">
        <v>754</v>
      </c>
      <c r="R7128" s="1"/>
      <c r="S7128" s="2"/>
      <c r="T7128">
        <v>7127</v>
      </c>
      <c r="U7128" s="1" t="s">
        <v>178</v>
      </c>
      <c r="V7128" s="1"/>
      <c r="W7128" s="2"/>
      <c r="X7128">
        <v>7127</v>
      </c>
      <c r="Y7128" s="1" t="s">
        <v>179</v>
      </c>
      <c r="Z7128" s="1"/>
      <c r="AA7128" s="2"/>
    </row>
    <row r="7129" spans="8:27">
      <c r="H7129">
        <v>7128</v>
      </c>
      <c r="I7129" s="1" t="s">
        <v>752</v>
      </c>
      <c r="J7129" s="1"/>
      <c r="K7129" s="2"/>
      <c r="L7129">
        <v>7128</v>
      </c>
      <c r="M7129" s="1" t="s">
        <v>753</v>
      </c>
      <c r="N7129" s="1"/>
      <c r="O7129" s="2"/>
      <c r="P7129">
        <v>7128</v>
      </c>
      <c r="Q7129" s="1" t="s">
        <v>754</v>
      </c>
      <c r="R7129" s="1"/>
      <c r="S7129" s="2"/>
      <c r="T7129">
        <v>7128</v>
      </c>
      <c r="U7129" s="1" t="s">
        <v>178</v>
      </c>
      <c r="V7129" s="1"/>
      <c r="W7129" s="2"/>
      <c r="X7129">
        <v>7128</v>
      </c>
      <c r="Y7129" s="1" t="s">
        <v>179</v>
      </c>
      <c r="Z7129" s="1"/>
      <c r="AA7129" s="2"/>
    </row>
    <row r="7130" spans="8:27">
      <c r="H7130">
        <v>7129</v>
      </c>
      <c r="I7130" s="1" t="s">
        <v>752</v>
      </c>
      <c r="J7130" s="1"/>
      <c r="K7130" s="2"/>
      <c r="L7130">
        <v>7129</v>
      </c>
      <c r="M7130" s="1" t="s">
        <v>753</v>
      </c>
      <c r="N7130" s="1"/>
      <c r="O7130" s="2"/>
      <c r="P7130">
        <v>7129</v>
      </c>
      <c r="Q7130" s="1" t="s">
        <v>754</v>
      </c>
      <c r="R7130" s="1"/>
      <c r="S7130" s="2"/>
      <c r="T7130">
        <v>7129</v>
      </c>
      <c r="U7130" s="1" t="s">
        <v>178</v>
      </c>
      <c r="V7130" s="1"/>
      <c r="W7130" s="2"/>
      <c r="X7130">
        <v>7129</v>
      </c>
      <c r="Y7130" s="1" t="s">
        <v>179</v>
      </c>
      <c r="Z7130" s="1"/>
      <c r="AA7130" s="2"/>
    </row>
    <row r="7131" spans="8:27">
      <c r="H7131">
        <v>7130</v>
      </c>
      <c r="I7131" s="1" t="s">
        <v>752</v>
      </c>
      <c r="J7131" s="1"/>
      <c r="K7131" s="2"/>
      <c r="L7131">
        <v>7130</v>
      </c>
      <c r="M7131" s="1" t="s">
        <v>753</v>
      </c>
      <c r="N7131" s="1"/>
      <c r="O7131" s="2"/>
      <c r="P7131">
        <v>7130</v>
      </c>
      <c r="Q7131" s="1" t="s">
        <v>754</v>
      </c>
      <c r="R7131" s="1"/>
      <c r="S7131" s="2"/>
      <c r="T7131">
        <v>7130</v>
      </c>
      <c r="U7131" s="1" t="s">
        <v>178</v>
      </c>
      <c r="V7131" s="1"/>
      <c r="W7131" s="2"/>
      <c r="X7131">
        <v>7130</v>
      </c>
      <c r="Y7131" s="1" t="s">
        <v>179</v>
      </c>
      <c r="Z7131" s="1"/>
      <c r="AA7131" s="2"/>
    </row>
    <row r="7132" spans="8:27">
      <c r="H7132">
        <v>7131</v>
      </c>
      <c r="I7132" s="1" t="s">
        <v>752</v>
      </c>
      <c r="J7132" s="1"/>
      <c r="K7132" s="2"/>
      <c r="L7132">
        <v>7131</v>
      </c>
      <c r="M7132" s="1" t="s">
        <v>753</v>
      </c>
      <c r="N7132" s="1"/>
      <c r="O7132" s="2"/>
      <c r="P7132">
        <v>7131</v>
      </c>
      <c r="Q7132" s="1" t="s">
        <v>754</v>
      </c>
      <c r="R7132" s="1"/>
      <c r="S7132" s="2"/>
      <c r="T7132">
        <v>7131</v>
      </c>
      <c r="U7132" s="1" t="s">
        <v>178</v>
      </c>
      <c r="V7132" s="1"/>
      <c r="W7132" s="2"/>
      <c r="X7132">
        <v>7131</v>
      </c>
      <c r="Y7132" s="1" t="s">
        <v>179</v>
      </c>
      <c r="Z7132" s="1"/>
      <c r="AA7132" s="2"/>
    </row>
    <row r="7133" spans="8:27">
      <c r="H7133">
        <v>7132</v>
      </c>
      <c r="I7133" s="1" t="s">
        <v>752</v>
      </c>
      <c r="J7133" s="1"/>
      <c r="K7133" s="2"/>
      <c r="L7133">
        <v>7132</v>
      </c>
      <c r="M7133" s="1" t="s">
        <v>753</v>
      </c>
      <c r="N7133" s="1"/>
      <c r="O7133" s="2"/>
      <c r="P7133">
        <v>7132</v>
      </c>
      <c r="Q7133" s="1" t="s">
        <v>754</v>
      </c>
      <c r="R7133" s="1"/>
      <c r="S7133" s="2"/>
      <c r="T7133">
        <v>7132</v>
      </c>
      <c r="U7133" s="1" t="s">
        <v>178</v>
      </c>
      <c r="V7133" s="1"/>
      <c r="W7133" s="2"/>
      <c r="X7133">
        <v>7132</v>
      </c>
      <c r="Y7133" s="1" t="s">
        <v>179</v>
      </c>
      <c r="Z7133" s="1"/>
      <c r="AA7133" s="2"/>
    </row>
    <row r="7134" spans="8:27">
      <c r="H7134">
        <v>7133</v>
      </c>
      <c r="I7134" s="1" t="s">
        <v>752</v>
      </c>
      <c r="J7134" s="1"/>
      <c r="K7134" s="2"/>
      <c r="L7134">
        <v>7133</v>
      </c>
      <c r="M7134" s="1" t="s">
        <v>753</v>
      </c>
      <c r="N7134" s="1"/>
      <c r="O7134" s="2"/>
      <c r="P7134">
        <v>7133</v>
      </c>
      <c r="Q7134" s="1" t="s">
        <v>754</v>
      </c>
      <c r="R7134" s="1"/>
      <c r="S7134" s="2"/>
      <c r="T7134">
        <v>7133</v>
      </c>
      <c r="U7134" s="1" t="s">
        <v>178</v>
      </c>
      <c r="V7134" s="1"/>
      <c r="W7134" s="2"/>
      <c r="X7134">
        <v>7133</v>
      </c>
      <c r="Y7134" s="1" t="s">
        <v>179</v>
      </c>
      <c r="Z7134" s="1"/>
      <c r="AA7134" s="2"/>
    </row>
    <row r="7135" spans="8:27">
      <c r="H7135">
        <v>7134</v>
      </c>
      <c r="I7135" s="1" t="s">
        <v>752</v>
      </c>
      <c r="J7135" s="1"/>
      <c r="K7135" s="2"/>
      <c r="L7135">
        <v>7134</v>
      </c>
      <c r="M7135" s="1" t="s">
        <v>753</v>
      </c>
      <c r="N7135" s="1"/>
      <c r="O7135" s="2"/>
      <c r="P7135">
        <v>7134</v>
      </c>
      <c r="Q7135" s="1" t="s">
        <v>754</v>
      </c>
      <c r="R7135" s="1"/>
      <c r="S7135" s="2"/>
      <c r="T7135">
        <v>7134</v>
      </c>
      <c r="U7135" s="1" t="s">
        <v>178</v>
      </c>
      <c r="V7135" s="1"/>
      <c r="W7135" s="2"/>
      <c r="X7135">
        <v>7134</v>
      </c>
      <c r="Y7135" s="1" t="s">
        <v>179</v>
      </c>
      <c r="Z7135" s="1"/>
      <c r="AA7135" s="2"/>
    </row>
    <row r="7136" spans="8:27">
      <c r="H7136">
        <v>7135</v>
      </c>
      <c r="I7136" s="1" t="s">
        <v>752</v>
      </c>
      <c r="J7136" s="1"/>
      <c r="K7136" s="2"/>
      <c r="L7136">
        <v>7135</v>
      </c>
      <c r="M7136" s="1" t="s">
        <v>753</v>
      </c>
      <c r="N7136" s="1"/>
      <c r="O7136" s="2"/>
      <c r="P7136">
        <v>7135</v>
      </c>
      <c r="Q7136" s="1" t="s">
        <v>754</v>
      </c>
      <c r="R7136" s="1"/>
      <c r="S7136" s="2"/>
      <c r="T7136">
        <v>7135</v>
      </c>
      <c r="U7136" s="1" t="s">
        <v>178</v>
      </c>
      <c r="V7136" s="1"/>
      <c r="W7136" s="2"/>
      <c r="X7136">
        <v>7135</v>
      </c>
      <c r="Y7136" s="1" t="s">
        <v>179</v>
      </c>
      <c r="Z7136" s="1"/>
      <c r="AA7136" s="2"/>
    </row>
    <row r="7137" spans="8:27">
      <c r="H7137">
        <v>7136</v>
      </c>
      <c r="I7137" s="1" t="s">
        <v>752</v>
      </c>
      <c r="J7137" s="1"/>
      <c r="K7137" s="2"/>
      <c r="L7137">
        <v>7136</v>
      </c>
      <c r="M7137" s="1" t="s">
        <v>753</v>
      </c>
      <c r="N7137" s="1"/>
      <c r="O7137" s="2"/>
      <c r="P7137">
        <v>7136</v>
      </c>
      <c r="Q7137" s="1" t="s">
        <v>754</v>
      </c>
      <c r="R7137" s="1"/>
      <c r="S7137" s="2"/>
      <c r="T7137">
        <v>7136</v>
      </c>
      <c r="U7137" s="1" t="s">
        <v>178</v>
      </c>
      <c r="V7137" s="1"/>
      <c r="W7137" s="2"/>
      <c r="X7137">
        <v>7136</v>
      </c>
      <c r="Y7137" s="1" t="s">
        <v>179</v>
      </c>
      <c r="Z7137" s="1"/>
      <c r="AA7137" s="2"/>
    </row>
    <row r="7138" spans="8:27">
      <c r="H7138">
        <v>7137</v>
      </c>
      <c r="I7138" s="1" t="s">
        <v>752</v>
      </c>
      <c r="J7138" s="1"/>
      <c r="K7138" s="2"/>
      <c r="L7138">
        <v>7137</v>
      </c>
      <c r="M7138" s="1" t="s">
        <v>753</v>
      </c>
      <c r="N7138" s="1"/>
      <c r="O7138" s="2"/>
      <c r="P7138">
        <v>7137</v>
      </c>
      <c r="Q7138" s="1" t="s">
        <v>754</v>
      </c>
      <c r="R7138" s="1"/>
      <c r="S7138" s="2"/>
      <c r="T7138">
        <v>7137</v>
      </c>
      <c r="U7138" s="1" t="s">
        <v>178</v>
      </c>
      <c r="V7138" s="1"/>
      <c r="W7138" s="2"/>
      <c r="X7138">
        <v>7137</v>
      </c>
      <c r="Y7138" s="1" t="s">
        <v>179</v>
      </c>
      <c r="Z7138" s="1"/>
      <c r="AA7138" s="2"/>
    </row>
    <row r="7139" spans="8:27">
      <c r="H7139">
        <v>7138</v>
      </c>
      <c r="I7139" s="1" t="s">
        <v>752</v>
      </c>
      <c r="J7139" s="1"/>
      <c r="K7139" s="2"/>
      <c r="L7139">
        <v>7138</v>
      </c>
      <c r="M7139" s="1" t="s">
        <v>753</v>
      </c>
      <c r="N7139" s="1"/>
      <c r="O7139" s="2"/>
      <c r="P7139">
        <v>7138</v>
      </c>
      <c r="Q7139" s="1" t="s">
        <v>754</v>
      </c>
      <c r="R7139" s="1"/>
      <c r="S7139" s="2"/>
      <c r="T7139">
        <v>7138</v>
      </c>
      <c r="U7139" s="1" t="s">
        <v>178</v>
      </c>
      <c r="V7139" s="1"/>
      <c r="W7139" s="2"/>
      <c r="X7139">
        <v>7138</v>
      </c>
      <c r="Y7139" s="1" t="s">
        <v>179</v>
      </c>
      <c r="Z7139" s="1"/>
      <c r="AA7139" s="2"/>
    </row>
    <row r="7140" spans="8:27">
      <c r="H7140">
        <v>7139</v>
      </c>
      <c r="I7140" s="1" t="s">
        <v>752</v>
      </c>
      <c r="J7140" s="1"/>
      <c r="K7140" s="2"/>
      <c r="L7140">
        <v>7139</v>
      </c>
      <c r="M7140" s="1" t="s">
        <v>753</v>
      </c>
      <c r="N7140" s="1"/>
      <c r="O7140" s="2"/>
      <c r="P7140">
        <v>7139</v>
      </c>
      <c r="Q7140" s="1" t="s">
        <v>754</v>
      </c>
      <c r="R7140" s="1"/>
      <c r="S7140" s="2"/>
      <c r="T7140">
        <v>7139</v>
      </c>
      <c r="U7140" s="1" t="s">
        <v>178</v>
      </c>
      <c r="V7140" s="1"/>
      <c r="W7140" s="2"/>
      <c r="X7140">
        <v>7139</v>
      </c>
      <c r="Y7140" s="1" t="s">
        <v>179</v>
      </c>
      <c r="Z7140" s="1"/>
      <c r="AA7140" s="2"/>
    </row>
    <row r="7141" spans="8:27">
      <c r="H7141">
        <v>7140</v>
      </c>
      <c r="I7141" s="1" t="s">
        <v>752</v>
      </c>
      <c r="J7141" s="1"/>
      <c r="K7141" s="2"/>
      <c r="L7141">
        <v>7140</v>
      </c>
      <c r="M7141" s="1" t="s">
        <v>753</v>
      </c>
      <c r="N7141" s="1"/>
      <c r="O7141" s="2"/>
      <c r="P7141">
        <v>7140</v>
      </c>
      <c r="Q7141" s="1" t="s">
        <v>754</v>
      </c>
      <c r="R7141" s="1"/>
      <c r="S7141" s="2"/>
      <c r="T7141">
        <v>7140</v>
      </c>
      <c r="U7141" s="1" t="s">
        <v>178</v>
      </c>
      <c r="V7141" s="1"/>
      <c r="W7141" s="2"/>
      <c r="X7141">
        <v>7140</v>
      </c>
      <c r="Y7141" s="1" t="s">
        <v>179</v>
      </c>
      <c r="Z7141" s="1"/>
      <c r="AA7141" s="2"/>
    </row>
    <row r="7142" spans="8:27">
      <c r="H7142">
        <v>7141</v>
      </c>
      <c r="I7142" s="1" t="s">
        <v>752</v>
      </c>
      <c r="J7142" s="1"/>
      <c r="K7142" s="2"/>
      <c r="L7142">
        <v>7141</v>
      </c>
      <c r="M7142" s="1" t="s">
        <v>753</v>
      </c>
      <c r="N7142" s="1"/>
      <c r="O7142" s="2"/>
      <c r="P7142">
        <v>7141</v>
      </c>
      <c r="Q7142" s="1" t="s">
        <v>754</v>
      </c>
      <c r="R7142" s="1"/>
      <c r="S7142" s="2"/>
      <c r="T7142">
        <v>7141</v>
      </c>
      <c r="U7142" s="1" t="s">
        <v>178</v>
      </c>
      <c r="V7142" s="1"/>
      <c r="W7142" s="2"/>
      <c r="X7142">
        <v>7141</v>
      </c>
      <c r="Y7142" s="1" t="s">
        <v>179</v>
      </c>
      <c r="Z7142" s="1"/>
      <c r="AA7142" s="2"/>
    </row>
    <row r="7143" spans="8:27">
      <c r="H7143">
        <v>7142</v>
      </c>
      <c r="I7143" s="1" t="s">
        <v>752</v>
      </c>
      <c r="J7143" s="1"/>
      <c r="K7143" s="2"/>
      <c r="L7143">
        <v>7142</v>
      </c>
      <c r="M7143" s="1" t="s">
        <v>753</v>
      </c>
      <c r="N7143" s="1"/>
      <c r="O7143" s="2"/>
      <c r="P7143">
        <v>7142</v>
      </c>
      <c r="Q7143" s="1" t="s">
        <v>754</v>
      </c>
      <c r="R7143" s="1"/>
      <c r="S7143" s="2"/>
      <c r="T7143">
        <v>7142</v>
      </c>
      <c r="U7143" s="1" t="s">
        <v>178</v>
      </c>
      <c r="V7143" s="1"/>
      <c r="W7143" s="2"/>
      <c r="X7143">
        <v>7142</v>
      </c>
      <c r="Y7143" s="1" t="s">
        <v>179</v>
      </c>
      <c r="Z7143" s="1"/>
      <c r="AA7143" s="2"/>
    </row>
    <row r="7144" spans="8:27">
      <c r="H7144">
        <v>7143</v>
      </c>
      <c r="I7144" s="1" t="s">
        <v>752</v>
      </c>
      <c r="J7144" s="1"/>
      <c r="K7144" s="2"/>
      <c r="L7144">
        <v>7143</v>
      </c>
      <c r="M7144" s="1" t="s">
        <v>753</v>
      </c>
      <c r="N7144" s="1"/>
      <c r="O7144" s="2"/>
      <c r="P7144">
        <v>7143</v>
      </c>
      <c r="Q7144" s="1" t="s">
        <v>754</v>
      </c>
      <c r="R7144" s="1"/>
      <c r="S7144" s="2"/>
      <c r="T7144">
        <v>7143</v>
      </c>
      <c r="U7144" s="1" t="s">
        <v>178</v>
      </c>
      <c r="V7144" s="1"/>
      <c r="W7144" s="2"/>
      <c r="X7144">
        <v>7143</v>
      </c>
      <c r="Y7144" s="1" t="s">
        <v>179</v>
      </c>
      <c r="Z7144" s="1"/>
      <c r="AA7144" s="2"/>
    </row>
    <row r="7145" spans="8:27">
      <c r="H7145">
        <v>7144</v>
      </c>
      <c r="I7145" s="1" t="s">
        <v>752</v>
      </c>
      <c r="J7145" s="1"/>
      <c r="K7145" s="2"/>
      <c r="L7145">
        <v>7144</v>
      </c>
      <c r="M7145" s="1" t="s">
        <v>753</v>
      </c>
      <c r="N7145" s="1"/>
      <c r="O7145" s="2"/>
      <c r="P7145">
        <v>7144</v>
      </c>
      <c r="Q7145" s="1" t="s">
        <v>754</v>
      </c>
      <c r="R7145" s="1"/>
      <c r="S7145" s="2"/>
      <c r="T7145">
        <v>7144</v>
      </c>
      <c r="U7145" s="1" t="s">
        <v>178</v>
      </c>
      <c r="V7145" s="1"/>
      <c r="W7145" s="2"/>
      <c r="X7145">
        <v>7144</v>
      </c>
      <c r="Y7145" s="1" t="s">
        <v>179</v>
      </c>
      <c r="Z7145" s="1"/>
      <c r="AA7145" s="2"/>
    </row>
    <row r="7146" spans="8:27">
      <c r="H7146">
        <v>7145</v>
      </c>
      <c r="I7146" s="1" t="s">
        <v>752</v>
      </c>
      <c r="J7146" s="1"/>
      <c r="K7146" s="2"/>
      <c r="L7146">
        <v>7145</v>
      </c>
      <c r="M7146" s="1" t="s">
        <v>753</v>
      </c>
      <c r="N7146" s="1"/>
      <c r="O7146" s="2"/>
      <c r="P7146">
        <v>7145</v>
      </c>
      <c r="Q7146" s="1" t="s">
        <v>754</v>
      </c>
      <c r="R7146" s="1"/>
      <c r="S7146" s="2"/>
      <c r="T7146">
        <v>7145</v>
      </c>
      <c r="U7146" s="1" t="s">
        <v>178</v>
      </c>
      <c r="V7146" s="1"/>
      <c r="W7146" s="2"/>
      <c r="X7146">
        <v>7145</v>
      </c>
      <c r="Y7146" s="1" t="s">
        <v>179</v>
      </c>
      <c r="Z7146" s="1"/>
      <c r="AA7146" s="2"/>
    </row>
    <row r="7147" spans="8:27">
      <c r="H7147">
        <v>7146</v>
      </c>
      <c r="I7147" s="1" t="s">
        <v>752</v>
      </c>
      <c r="J7147" s="1"/>
      <c r="K7147" s="2"/>
      <c r="L7147">
        <v>7146</v>
      </c>
      <c r="M7147" s="1" t="s">
        <v>753</v>
      </c>
      <c r="N7147" s="1"/>
      <c r="O7147" s="2"/>
      <c r="P7147">
        <v>7146</v>
      </c>
      <c r="Q7147" s="1" t="s">
        <v>754</v>
      </c>
      <c r="R7147" s="1"/>
      <c r="S7147" s="2"/>
      <c r="T7147">
        <v>7146</v>
      </c>
      <c r="U7147" s="1" t="s">
        <v>178</v>
      </c>
      <c r="V7147" s="1"/>
      <c r="W7147" s="2"/>
      <c r="X7147">
        <v>7146</v>
      </c>
      <c r="Y7147" s="1" t="s">
        <v>179</v>
      </c>
      <c r="Z7147" s="1"/>
      <c r="AA7147" s="2"/>
    </row>
    <row r="7148" spans="8:27">
      <c r="H7148">
        <v>7147</v>
      </c>
      <c r="I7148" s="1" t="s">
        <v>752</v>
      </c>
      <c r="J7148" s="1"/>
      <c r="K7148" s="2"/>
      <c r="L7148">
        <v>7147</v>
      </c>
      <c r="M7148" s="1" t="s">
        <v>753</v>
      </c>
      <c r="N7148" s="1"/>
      <c r="O7148" s="2"/>
      <c r="P7148">
        <v>7147</v>
      </c>
      <c r="Q7148" s="1" t="s">
        <v>754</v>
      </c>
      <c r="R7148" s="1"/>
      <c r="S7148" s="2"/>
      <c r="T7148">
        <v>7147</v>
      </c>
      <c r="U7148" s="1" t="s">
        <v>178</v>
      </c>
      <c r="V7148" s="1"/>
      <c r="W7148" s="2"/>
      <c r="X7148">
        <v>7147</v>
      </c>
      <c r="Y7148" s="1" t="s">
        <v>179</v>
      </c>
      <c r="Z7148" s="1"/>
      <c r="AA7148" s="2"/>
    </row>
    <row r="7149" spans="8:27">
      <c r="H7149">
        <v>7148</v>
      </c>
      <c r="I7149" s="1" t="s">
        <v>752</v>
      </c>
      <c r="J7149" s="1"/>
      <c r="K7149" s="2"/>
      <c r="L7149">
        <v>7148</v>
      </c>
      <c r="M7149" s="1" t="s">
        <v>753</v>
      </c>
      <c r="N7149" s="1"/>
      <c r="O7149" s="2"/>
      <c r="P7149">
        <v>7148</v>
      </c>
      <c r="Q7149" s="1" t="s">
        <v>754</v>
      </c>
      <c r="R7149" s="1"/>
      <c r="S7149" s="2"/>
      <c r="T7149">
        <v>7148</v>
      </c>
      <c r="U7149" s="1" t="s">
        <v>178</v>
      </c>
      <c r="V7149" s="1"/>
      <c r="W7149" s="2"/>
      <c r="X7149">
        <v>7148</v>
      </c>
      <c r="Y7149" s="1" t="s">
        <v>179</v>
      </c>
      <c r="Z7149" s="1"/>
      <c r="AA7149" s="2"/>
    </row>
    <row r="7150" spans="8:27">
      <c r="H7150">
        <v>7149</v>
      </c>
      <c r="I7150" s="1" t="s">
        <v>752</v>
      </c>
      <c r="J7150" s="1"/>
      <c r="K7150" s="2"/>
      <c r="L7150">
        <v>7149</v>
      </c>
      <c r="M7150" s="1" t="s">
        <v>753</v>
      </c>
      <c r="N7150" s="1"/>
      <c r="O7150" s="2"/>
      <c r="P7150">
        <v>7149</v>
      </c>
      <c r="Q7150" s="1" t="s">
        <v>754</v>
      </c>
      <c r="R7150" s="1"/>
      <c r="S7150" s="2"/>
      <c r="T7150">
        <v>7149</v>
      </c>
      <c r="U7150" s="1" t="s">
        <v>178</v>
      </c>
      <c r="V7150" s="1"/>
      <c r="W7150" s="2"/>
      <c r="X7150">
        <v>7149</v>
      </c>
      <c r="Y7150" s="1" t="s">
        <v>179</v>
      </c>
      <c r="Z7150" s="1"/>
      <c r="AA7150" s="2"/>
    </row>
    <row r="7151" spans="8:27">
      <c r="H7151">
        <v>7150</v>
      </c>
      <c r="I7151" s="1" t="s">
        <v>752</v>
      </c>
      <c r="J7151" s="1"/>
      <c r="K7151" s="2"/>
      <c r="L7151">
        <v>7150</v>
      </c>
      <c r="M7151" s="1" t="s">
        <v>753</v>
      </c>
      <c r="N7151" s="1"/>
      <c r="O7151" s="2"/>
      <c r="P7151">
        <v>7150</v>
      </c>
      <c r="Q7151" s="1" t="s">
        <v>754</v>
      </c>
      <c r="R7151" s="1"/>
      <c r="S7151" s="2"/>
      <c r="T7151">
        <v>7150</v>
      </c>
      <c r="U7151" s="1" t="s">
        <v>178</v>
      </c>
      <c r="V7151" s="1"/>
      <c r="W7151" s="2"/>
      <c r="X7151">
        <v>7150</v>
      </c>
      <c r="Y7151" s="1" t="s">
        <v>179</v>
      </c>
      <c r="Z7151" s="1"/>
      <c r="AA7151" s="2"/>
    </row>
    <row r="7152" spans="8:27">
      <c r="H7152">
        <v>7151</v>
      </c>
      <c r="I7152" s="1" t="s">
        <v>752</v>
      </c>
      <c r="J7152" s="1"/>
      <c r="K7152" s="2"/>
      <c r="L7152">
        <v>7151</v>
      </c>
      <c r="M7152" s="1" t="s">
        <v>753</v>
      </c>
      <c r="N7152" s="1"/>
      <c r="O7152" s="2"/>
      <c r="P7152">
        <v>7151</v>
      </c>
      <c r="Q7152" s="1" t="s">
        <v>754</v>
      </c>
      <c r="R7152" s="1"/>
      <c r="S7152" s="2"/>
      <c r="T7152">
        <v>7151</v>
      </c>
      <c r="U7152" s="1" t="s">
        <v>178</v>
      </c>
      <c r="V7152" s="1"/>
      <c r="W7152" s="2"/>
      <c r="X7152">
        <v>7151</v>
      </c>
      <c r="Y7152" s="1" t="s">
        <v>179</v>
      </c>
      <c r="Z7152" s="1"/>
      <c r="AA7152" s="2"/>
    </row>
    <row r="7153" spans="8:27">
      <c r="H7153">
        <v>7152</v>
      </c>
      <c r="I7153" s="1" t="s">
        <v>752</v>
      </c>
      <c r="J7153" s="1"/>
      <c r="K7153" s="2"/>
      <c r="L7153">
        <v>7152</v>
      </c>
      <c r="M7153" s="1" t="s">
        <v>753</v>
      </c>
      <c r="N7153" s="1"/>
      <c r="O7153" s="2"/>
      <c r="P7153">
        <v>7152</v>
      </c>
      <c r="Q7153" s="1" t="s">
        <v>754</v>
      </c>
      <c r="R7153" s="1"/>
      <c r="S7153" s="2"/>
      <c r="T7153">
        <v>7152</v>
      </c>
      <c r="U7153" s="1" t="s">
        <v>178</v>
      </c>
      <c r="V7153" s="1"/>
      <c r="W7153" s="2"/>
      <c r="X7153">
        <v>7152</v>
      </c>
      <c r="Y7153" s="1" t="s">
        <v>179</v>
      </c>
      <c r="Z7153" s="1"/>
      <c r="AA7153" s="2"/>
    </row>
    <row r="7154" spans="8:27">
      <c r="H7154">
        <v>7153</v>
      </c>
      <c r="I7154" s="1" t="s">
        <v>752</v>
      </c>
      <c r="J7154" s="1"/>
      <c r="K7154" s="2"/>
      <c r="L7154">
        <v>7153</v>
      </c>
      <c r="M7154" s="1" t="s">
        <v>753</v>
      </c>
      <c r="N7154" s="1"/>
      <c r="O7154" s="2"/>
      <c r="P7154">
        <v>7153</v>
      </c>
      <c r="Q7154" s="1" t="s">
        <v>754</v>
      </c>
      <c r="R7154" s="1"/>
      <c r="S7154" s="2"/>
      <c r="T7154">
        <v>7153</v>
      </c>
      <c r="U7154" s="1" t="s">
        <v>178</v>
      </c>
      <c r="V7154" s="1"/>
      <c r="W7154" s="2"/>
      <c r="X7154">
        <v>7153</v>
      </c>
      <c r="Y7154" s="1" t="s">
        <v>179</v>
      </c>
      <c r="Z7154" s="1"/>
      <c r="AA7154" s="2"/>
    </row>
    <row r="7155" spans="8:27">
      <c r="H7155">
        <v>7154</v>
      </c>
      <c r="I7155" s="1" t="s">
        <v>752</v>
      </c>
      <c r="J7155" s="1"/>
      <c r="K7155" s="2"/>
      <c r="L7155">
        <v>7154</v>
      </c>
      <c r="M7155" s="1" t="s">
        <v>753</v>
      </c>
      <c r="N7155" s="1"/>
      <c r="O7155" s="2"/>
      <c r="P7155">
        <v>7154</v>
      </c>
      <c r="Q7155" s="1" t="s">
        <v>754</v>
      </c>
      <c r="R7155" s="1"/>
      <c r="S7155" s="2"/>
      <c r="T7155">
        <v>7154</v>
      </c>
      <c r="U7155" s="1" t="s">
        <v>178</v>
      </c>
      <c r="V7155" s="1"/>
      <c r="W7155" s="2"/>
      <c r="X7155">
        <v>7154</v>
      </c>
      <c r="Y7155" s="1" t="s">
        <v>179</v>
      </c>
      <c r="Z7155" s="1"/>
      <c r="AA7155" s="2"/>
    </row>
    <row r="7156" spans="8:27">
      <c r="H7156">
        <v>7155</v>
      </c>
      <c r="I7156" s="1" t="s">
        <v>752</v>
      </c>
      <c r="J7156" s="1"/>
      <c r="K7156" s="2"/>
      <c r="L7156">
        <v>7155</v>
      </c>
      <c r="M7156" s="1" t="s">
        <v>753</v>
      </c>
      <c r="N7156" s="1"/>
      <c r="O7156" s="2"/>
      <c r="P7156">
        <v>7155</v>
      </c>
      <c r="Q7156" s="1" t="s">
        <v>754</v>
      </c>
      <c r="R7156" s="1"/>
      <c r="S7156" s="2"/>
      <c r="T7156">
        <v>7155</v>
      </c>
      <c r="U7156" s="1" t="s">
        <v>178</v>
      </c>
      <c r="V7156" s="1"/>
      <c r="W7156" s="2"/>
      <c r="X7156">
        <v>7155</v>
      </c>
      <c r="Y7156" s="1" t="s">
        <v>179</v>
      </c>
      <c r="Z7156" s="1"/>
      <c r="AA7156" s="2"/>
    </row>
    <row r="7157" spans="8:27">
      <c r="H7157">
        <v>7156</v>
      </c>
      <c r="I7157" s="1" t="s">
        <v>752</v>
      </c>
      <c r="J7157" s="1"/>
      <c r="K7157" s="2"/>
      <c r="L7157">
        <v>7156</v>
      </c>
      <c r="M7157" s="1" t="s">
        <v>753</v>
      </c>
      <c r="N7157" s="1"/>
      <c r="O7157" s="2"/>
      <c r="P7157">
        <v>7156</v>
      </c>
      <c r="Q7157" s="1" t="s">
        <v>754</v>
      </c>
      <c r="R7157" s="1"/>
      <c r="S7157" s="2"/>
      <c r="T7157">
        <v>7156</v>
      </c>
      <c r="U7157" s="1" t="s">
        <v>178</v>
      </c>
      <c r="V7157" s="1"/>
      <c r="W7157" s="2"/>
      <c r="X7157">
        <v>7156</v>
      </c>
      <c r="Y7157" s="1" t="s">
        <v>179</v>
      </c>
      <c r="Z7157" s="1"/>
      <c r="AA7157" s="2"/>
    </row>
    <row r="7158" spans="8:27">
      <c r="H7158">
        <v>7157</v>
      </c>
      <c r="I7158" s="1" t="s">
        <v>752</v>
      </c>
      <c r="J7158" s="1"/>
      <c r="K7158" s="2"/>
      <c r="L7158">
        <v>7157</v>
      </c>
      <c r="M7158" s="1" t="s">
        <v>753</v>
      </c>
      <c r="N7158" s="1"/>
      <c r="O7158" s="2"/>
      <c r="P7158">
        <v>7157</v>
      </c>
      <c r="Q7158" s="1" t="s">
        <v>754</v>
      </c>
      <c r="R7158" s="1"/>
      <c r="S7158" s="2"/>
      <c r="T7158">
        <v>7157</v>
      </c>
      <c r="U7158" s="1" t="s">
        <v>178</v>
      </c>
      <c r="V7158" s="1"/>
      <c r="W7158" s="2"/>
      <c r="X7158">
        <v>7157</v>
      </c>
      <c r="Y7158" s="1" t="s">
        <v>179</v>
      </c>
      <c r="Z7158" s="1"/>
      <c r="AA7158" s="2"/>
    </row>
    <row r="7159" spans="8:27">
      <c r="H7159">
        <v>7158</v>
      </c>
      <c r="I7159" s="1" t="s">
        <v>752</v>
      </c>
      <c r="J7159" s="1"/>
      <c r="K7159" s="2"/>
      <c r="L7159">
        <v>7158</v>
      </c>
      <c r="M7159" s="1" t="s">
        <v>753</v>
      </c>
      <c r="N7159" s="1"/>
      <c r="O7159" s="2"/>
      <c r="P7159">
        <v>7158</v>
      </c>
      <c r="Q7159" s="1" t="s">
        <v>754</v>
      </c>
      <c r="R7159" s="1"/>
      <c r="S7159" s="2"/>
      <c r="T7159">
        <v>7158</v>
      </c>
      <c r="U7159" s="1" t="s">
        <v>178</v>
      </c>
      <c r="V7159" s="1"/>
      <c r="W7159" s="2"/>
      <c r="X7159">
        <v>7158</v>
      </c>
      <c r="Y7159" s="1" t="s">
        <v>179</v>
      </c>
      <c r="Z7159" s="1"/>
      <c r="AA7159" s="2"/>
    </row>
    <row r="7160" spans="8:27">
      <c r="H7160">
        <v>7159</v>
      </c>
      <c r="I7160" s="1" t="s">
        <v>752</v>
      </c>
      <c r="J7160" s="1"/>
      <c r="K7160" s="2"/>
      <c r="L7160">
        <v>7159</v>
      </c>
      <c r="M7160" s="1" t="s">
        <v>753</v>
      </c>
      <c r="N7160" s="1"/>
      <c r="O7160" s="2"/>
      <c r="P7160">
        <v>7159</v>
      </c>
      <c r="Q7160" s="1" t="s">
        <v>754</v>
      </c>
      <c r="R7160" s="1"/>
      <c r="S7160" s="2"/>
      <c r="T7160">
        <v>7159</v>
      </c>
      <c r="U7160" s="1" t="s">
        <v>178</v>
      </c>
      <c r="V7160" s="1"/>
      <c r="W7160" s="2"/>
      <c r="X7160">
        <v>7159</v>
      </c>
      <c r="Y7160" s="1" t="s">
        <v>179</v>
      </c>
      <c r="Z7160" s="1"/>
      <c r="AA7160" s="2"/>
    </row>
    <row r="7161" spans="8:27">
      <c r="H7161">
        <v>7160</v>
      </c>
      <c r="I7161" s="1" t="s">
        <v>752</v>
      </c>
      <c r="J7161" s="1"/>
      <c r="K7161" s="2"/>
      <c r="L7161">
        <v>7160</v>
      </c>
      <c r="M7161" s="1" t="s">
        <v>753</v>
      </c>
      <c r="N7161" s="1"/>
      <c r="O7161" s="2"/>
      <c r="P7161">
        <v>7160</v>
      </c>
      <c r="Q7161" s="1" t="s">
        <v>754</v>
      </c>
      <c r="R7161" s="1"/>
      <c r="S7161" s="2"/>
      <c r="T7161">
        <v>7160</v>
      </c>
      <c r="U7161" s="1" t="s">
        <v>178</v>
      </c>
      <c r="V7161" s="1"/>
      <c r="W7161" s="2"/>
      <c r="X7161">
        <v>7160</v>
      </c>
      <c r="Y7161" s="1" t="s">
        <v>179</v>
      </c>
      <c r="Z7161" s="1"/>
      <c r="AA7161" s="2"/>
    </row>
    <row r="7162" spans="8:27">
      <c r="H7162">
        <v>7161</v>
      </c>
      <c r="I7162" s="1" t="s">
        <v>752</v>
      </c>
      <c r="J7162" s="1"/>
      <c r="K7162" s="2"/>
      <c r="L7162">
        <v>7161</v>
      </c>
      <c r="M7162" s="1" t="s">
        <v>753</v>
      </c>
      <c r="N7162" s="1"/>
      <c r="O7162" s="2"/>
      <c r="P7162">
        <v>7161</v>
      </c>
      <c r="Q7162" s="1" t="s">
        <v>754</v>
      </c>
      <c r="R7162" s="1"/>
      <c r="S7162" s="2"/>
      <c r="T7162">
        <v>7161</v>
      </c>
      <c r="U7162" s="1" t="s">
        <v>178</v>
      </c>
      <c r="V7162" s="1"/>
      <c r="W7162" s="2"/>
      <c r="X7162">
        <v>7161</v>
      </c>
      <c r="Y7162" s="1" t="s">
        <v>179</v>
      </c>
      <c r="Z7162" s="1"/>
      <c r="AA7162" s="2"/>
    </row>
    <row r="7163" spans="8:27">
      <c r="H7163">
        <v>7162</v>
      </c>
      <c r="I7163" s="1" t="s">
        <v>752</v>
      </c>
      <c r="J7163" s="1"/>
      <c r="K7163" s="2"/>
      <c r="L7163">
        <v>7162</v>
      </c>
      <c r="M7163" s="1" t="s">
        <v>753</v>
      </c>
      <c r="N7163" s="1"/>
      <c r="O7163" s="2"/>
      <c r="P7163">
        <v>7162</v>
      </c>
      <c r="Q7163" s="1" t="s">
        <v>754</v>
      </c>
      <c r="R7163" s="1"/>
      <c r="S7163" s="2"/>
      <c r="T7163">
        <v>7162</v>
      </c>
      <c r="U7163" s="1" t="s">
        <v>178</v>
      </c>
      <c r="V7163" s="1"/>
      <c r="W7163" s="2"/>
      <c r="X7163">
        <v>7162</v>
      </c>
      <c r="Y7163" s="1" t="s">
        <v>179</v>
      </c>
      <c r="Z7163" s="1"/>
      <c r="AA7163" s="2"/>
    </row>
    <row r="7164" spans="8:27">
      <c r="H7164">
        <v>7163</v>
      </c>
      <c r="I7164" s="1" t="s">
        <v>752</v>
      </c>
      <c r="J7164" s="1"/>
      <c r="K7164" s="2"/>
      <c r="L7164">
        <v>7163</v>
      </c>
      <c r="M7164" s="1" t="s">
        <v>753</v>
      </c>
      <c r="N7164" s="1"/>
      <c r="O7164" s="2"/>
      <c r="P7164">
        <v>7163</v>
      </c>
      <c r="Q7164" s="1" t="s">
        <v>754</v>
      </c>
      <c r="R7164" s="1"/>
      <c r="S7164" s="2"/>
      <c r="T7164">
        <v>7163</v>
      </c>
      <c r="U7164" s="1" t="s">
        <v>178</v>
      </c>
      <c r="V7164" s="1"/>
      <c r="W7164" s="2"/>
      <c r="X7164">
        <v>7163</v>
      </c>
      <c r="Y7164" s="1" t="s">
        <v>179</v>
      </c>
      <c r="Z7164" s="1"/>
      <c r="AA7164" s="2"/>
    </row>
    <row r="7165" spans="8:27">
      <c r="H7165">
        <v>7164</v>
      </c>
      <c r="I7165" s="1" t="s">
        <v>752</v>
      </c>
      <c r="J7165" s="1"/>
      <c r="K7165" s="2"/>
      <c r="L7165">
        <v>7164</v>
      </c>
      <c r="M7165" s="1" t="s">
        <v>753</v>
      </c>
      <c r="N7165" s="1"/>
      <c r="O7165" s="2"/>
      <c r="P7165">
        <v>7164</v>
      </c>
      <c r="Q7165" s="1" t="s">
        <v>754</v>
      </c>
      <c r="R7165" s="1"/>
      <c r="S7165" s="2"/>
      <c r="T7165">
        <v>7164</v>
      </c>
      <c r="U7165" s="1" t="s">
        <v>178</v>
      </c>
      <c r="V7165" s="1"/>
      <c r="W7165" s="2"/>
      <c r="X7165">
        <v>7164</v>
      </c>
      <c r="Y7165" s="1" t="s">
        <v>179</v>
      </c>
      <c r="Z7165" s="1"/>
      <c r="AA7165" s="2"/>
    </row>
    <row r="7166" spans="8:27">
      <c r="H7166">
        <v>7165</v>
      </c>
      <c r="I7166" s="1" t="s">
        <v>752</v>
      </c>
      <c r="J7166" s="1"/>
      <c r="K7166" s="2"/>
      <c r="L7166">
        <v>7165</v>
      </c>
      <c r="M7166" s="1" t="s">
        <v>753</v>
      </c>
      <c r="N7166" s="1"/>
      <c r="O7166" s="2"/>
      <c r="P7166">
        <v>7165</v>
      </c>
      <c r="Q7166" s="1" t="s">
        <v>754</v>
      </c>
      <c r="R7166" s="1"/>
      <c r="S7166" s="2"/>
      <c r="T7166">
        <v>7165</v>
      </c>
      <c r="U7166" s="1" t="s">
        <v>178</v>
      </c>
      <c r="V7166" s="1"/>
      <c r="W7166" s="2"/>
      <c r="X7166">
        <v>7165</v>
      </c>
      <c r="Y7166" s="1" t="s">
        <v>179</v>
      </c>
      <c r="Z7166" s="1"/>
      <c r="AA7166" s="2"/>
    </row>
    <row r="7167" spans="8:27">
      <c r="H7167">
        <v>7166</v>
      </c>
      <c r="I7167" s="1" t="s">
        <v>752</v>
      </c>
      <c r="J7167" s="1"/>
      <c r="K7167" s="2"/>
      <c r="L7167">
        <v>7166</v>
      </c>
      <c r="M7167" s="1" t="s">
        <v>753</v>
      </c>
      <c r="N7167" s="1"/>
      <c r="O7167" s="2"/>
      <c r="P7167">
        <v>7166</v>
      </c>
      <c r="Q7167" s="1" t="s">
        <v>754</v>
      </c>
      <c r="R7167" s="1"/>
      <c r="S7167" s="2"/>
      <c r="T7167">
        <v>7166</v>
      </c>
      <c r="U7167" s="1" t="s">
        <v>178</v>
      </c>
      <c r="V7167" s="1"/>
      <c r="W7167" s="2"/>
      <c r="X7167">
        <v>7166</v>
      </c>
      <c r="Y7167" s="1" t="s">
        <v>179</v>
      </c>
      <c r="Z7167" s="1"/>
      <c r="AA7167" s="2"/>
    </row>
    <row r="7168" spans="8:27">
      <c r="H7168">
        <v>7167</v>
      </c>
      <c r="I7168" s="1" t="s">
        <v>752</v>
      </c>
      <c r="J7168" s="1"/>
      <c r="K7168" s="2"/>
      <c r="L7168">
        <v>7167</v>
      </c>
      <c r="M7168" s="1" t="s">
        <v>753</v>
      </c>
      <c r="N7168" s="1"/>
      <c r="O7168" s="2"/>
      <c r="P7168">
        <v>7167</v>
      </c>
      <c r="Q7168" s="1" t="s">
        <v>754</v>
      </c>
      <c r="R7168" s="1"/>
      <c r="S7168" s="2"/>
      <c r="T7168">
        <v>7167</v>
      </c>
      <c r="U7168" s="1" t="s">
        <v>178</v>
      </c>
      <c r="V7168" s="1"/>
      <c r="W7168" s="2"/>
      <c r="X7168">
        <v>7167</v>
      </c>
      <c r="Y7168" s="1" t="s">
        <v>179</v>
      </c>
      <c r="Z7168" s="1"/>
      <c r="AA7168" s="2"/>
    </row>
    <row r="7169" spans="8:27">
      <c r="H7169">
        <v>7168</v>
      </c>
      <c r="I7169" s="1" t="s">
        <v>752</v>
      </c>
      <c r="J7169" s="1"/>
      <c r="K7169" s="2"/>
      <c r="L7169">
        <v>7168</v>
      </c>
      <c r="M7169" s="1" t="s">
        <v>753</v>
      </c>
      <c r="N7169" s="1"/>
      <c r="O7169" s="2"/>
      <c r="P7169">
        <v>7168</v>
      </c>
      <c r="Q7169" s="1" t="s">
        <v>754</v>
      </c>
      <c r="R7169" s="1"/>
      <c r="S7169" s="2"/>
      <c r="T7169">
        <v>7168</v>
      </c>
      <c r="U7169" s="1" t="s">
        <v>178</v>
      </c>
      <c r="V7169" s="1"/>
      <c r="W7169" s="2"/>
      <c r="X7169">
        <v>7168</v>
      </c>
      <c r="Y7169" s="1" t="s">
        <v>179</v>
      </c>
      <c r="Z7169" s="1"/>
      <c r="AA7169" s="2"/>
    </row>
    <row r="7170" spans="8:27">
      <c r="H7170">
        <v>7169</v>
      </c>
      <c r="I7170" s="1" t="s">
        <v>752</v>
      </c>
      <c r="J7170" s="1"/>
      <c r="K7170" s="2"/>
      <c r="L7170">
        <v>7169</v>
      </c>
      <c r="M7170" s="1" t="s">
        <v>753</v>
      </c>
      <c r="N7170" s="1"/>
      <c r="O7170" s="2"/>
      <c r="P7170">
        <v>7169</v>
      </c>
      <c r="Q7170" s="1" t="s">
        <v>754</v>
      </c>
      <c r="R7170" s="1"/>
      <c r="S7170" s="2"/>
      <c r="T7170">
        <v>7169</v>
      </c>
      <c r="U7170" s="1" t="s">
        <v>178</v>
      </c>
      <c r="V7170" s="1"/>
      <c r="W7170" s="2"/>
      <c r="X7170">
        <v>7169</v>
      </c>
      <c r="Y7170" s="1" t="s">
        <v>179</v>
      </c>
      <c r="Z7170" s="1"/>
      <c r="AA7170" s="2"/>
    </row>
    <row r="7171" spans="8:27">
      <c r="H7171">
        <v>7170</v>
      </c>
      <c r="I7171" s="1" t="s">
        <v>752</v>
      </c>
      <c r="J7171" s="1"/>
      <c r="K7171" s="2"/>
      <c r="L7171">
        <v>7170</v>
      </c>
      <c r="M7171" s="1" t="s">
        <v>753</v>
      </c>
      <c r="N7171" s="1"/>
      <c r="O7171" s="2"/>
      <c r="P7171">
        <v>7170</v>
      </c>
      <c r="Q7171" s="1" t="s">
        <v>754</v>
      </c>
      <c r="R7171" s="1"/>
      <c r="S7171" s="2"/>
      <c r="T7171">
        <v>7170</v>
      </c>
      <c r="U7171" s="1" t="s">
        <v>178</v>
      </c>
      <c r="V7171" s="1"/>
      <c r="W7171" s="2"/>
      <c r="X7171">
        <v>7170</v>
      </c>
      <c r="Y7171" s="1" t="s">
        <v>179</v>
      </c>
      <c r="Z7171" s="1"/>
      <c r="AA7171" s="2"/>
    </row>
    <row r="7172" spans="8:27">
      <c r="H7172">
        <v>7171</v>
      </c>
      <c r="I7172" s="1" t="s">
        <v>752</v>
      </c>
      <c r="J7172" s="1"/>
      <c r="K7172" s="2"/>
      <c r="L7172">
        <v>7171</v>
      </c>
      <c r="M7172" s="1" t="s">
        <v>753</v>
      </c>
      <c r="N7172" s="1"/>
      <c r="O7172" s="2"/>
      <c r="P7172">
        <v>7171</v>
      </c>
      <c r="Q7172" s="1" t="s">
        <v>754</v>
      </c>
      <c r="R7172" s="1"/>
      <c r="S7172" s="2"/>
      <c r="T7172">
        <v>7171</v>
      </c>
      <c r="U7172" s="1" t="s">
        <v>178</v>
      </c>
      <c r="V7172" s="1"/>
      <c r="W7172" s="2"/>
      <c r="X7172">
        <v>7171</v>
      </c>
      <c r="Y7172" s="1" t="s">
        <v>179</v>
      </c>
      <c r="Z7172" s="1"/>
      <c r="AA7172" s="2"/>
    </row>
    <row r="7173" spans="8:27">
      <c r="H7173">
        <v>7172</v>
      </c>
      <c r="I7173" s="1" t="s">
        <v>752</v>
      </c>
      <c r="J7173" s="1"/>
      <c r="K7173" s="2"/>
      <c r="L7173">
        <v>7172</v>
      </c>
      <c r="M7173" s="1" t="s">
        <v>753</v>
      </c>
      <c r="N7173" s="1"/>
      <c r="O7173" s="2"/>
      <c r="P7173">
        <v>7172</v>
      </c>
      <c r="Q7173" s="1" t="s">
        <v>754</v>
      </c>
      <c r="R7173" s="1"/>
      <c r="S7173" s="2"/>
      <c r="T7173">
        <v>7172</v>
      </c>
      <c r="U7173" s="1" t="s">
        <v>178</v>
      </c>
      <c r="V7173" s="1"/>
      <c r="W7173" s="2"/>
      <c r="X7173">
        <v>7172</v>
      </c>
      <c r="Y7173" s="1" t="s">
        <v>179</v>
      </c>
      <c r="Z7173" s="1"/>
      <c r="AA7173" s="2"/>
    </row>
    <row r="7174" spans="8:27">
      <c r="H7174">
        <v>7173</v>
      </c>
      <c r="I7174" s="1" t="s">
        <v>752</v>
      </c>
      <c r="J7174" s="1"/>
      <c r="K7174" s="2"/>
      <c r="L7174">
        <v>7173</v>
      </c>
      <c r="M7174" s="1" t="s">
        <v>753</v>
      </c>
      <c r="N7174" s="1"/>
      <c r="O7174" s="2"/>
      <c r="P7174">
        <v>7173</v>
      </c>
      <c r="Q7174" s="1" t="s">
        <v>754</v>
      </c>
      <c r="R7174" s="1"/>
      <c r="S7174" s="2"/>
      <c r="T7174">
        <v>7173</v>
      </c>
      <c r="U7174" s="1" t="s">
        <v>178</v>
      </c>
      <c r="V7174" s="1"/>
      <c r="W7174" s="2"/>
      <c r="X7174">
        <v>7173</v>
      </c>
      <c r="Y7174" s="1" t="s">
        <v>179</v>
      </c>
      <c r="Z7174" s="1"/>
      <c r="AA7174" s="2"/>
    </row>
    <row r="7175" spans="8:27">
      <c r="H7175">
        <v>7174</v>
      </c>
      <c r="I7175" s="1" t="s">
        <v>752</v>
      </c>
      <c r="J7175" s="1"/>
      <c r="K7175" s="2"/>
      <c r="L7175">
        <v>7174</v>
      </c>
      <c r="M7175" s="1" t="s">
        <v>753</v>
      </c>
      <c r="N7175" s="1"/>
      <c r="O7175" s="2"/>
      <c r="P7175">
        <v>7174</v>
      </c>
      <c r="Q7175" s="1" t="s">
        <v>754</v>
      </c>
      <c r="R7175" s="1"/>
      <c r="S7175" s="2"/>
      <c r="T7175">
        <v>7174</v>
      </c>
      <c r="U7175" s="1" t="s">
        <v>178</v>
      </c>
      <c r="V7175" s="1"/>
      <c r="W7175" s="2"/>
      <c r="X7175">
        <v>7174</v>
      </c>
      <c r="Y7175" s="1" t="s">
        <v>179</v>
      </c>
      <c r="Z7175" s="1"/>
      <c r="AA7175" s="2"/>
    </row>
    <row r="7176" spans="8:27">
      <c r="H7176">
        <v>7175</v>
      </c>
      <c r="I7176" s="1" t="s">
        <v>752</v>
      </c>
      <c r="J7176" s="1"/>
      <c r="K7176" s="2"/>
      <c r="L7176">
        <v>7175</v>
      </c>
      <c r="M7176" s="1" t="s">
        <v>753</v>
      </c>
      <c r="N7176" s="1"/>
      <c r="O7176" s="2"/>
      <c r="P7176">
        <v>7175</v>
      </c>
      <c r="Q7176" s="1" t="s">
        <v>754</v>
      </c>
      <c r="R7176" s="1"/>
      <c r="S7176" s="2"/>
      <c r="T7176">
        <v>7175</v>
      </c>
      <c r="U7176" s="1" t="s">
        <v>178</v>
      </c>
      <c r="V7176" s="1"/>
      <c r="W7176" s="2"/>
      <c r="X7176">
        <v>7175</v>
      </c>
      <c r="Y7176" s="1" t="s">
        <v>179</v>
      </c>
      <c r="Z7176" s="1"/>
      <c r="AA7176" s="2"/>
    </row>
    <row r="7177" spans="8:27">
      <c r="H7177">
        <v>7176</v>
      </c>
      <c r="I7177" s="1" t="s">
        <v>752</v>
      </c>
      <c r="J7177" s="1"/>
      <c r="K7177" s="2"/>
      <c r="L7177">
        <v>7176</v>
      </c>
      <c r="M7177" s="1" t="s">
        <v>753</v>
      </c>
      <c r="N7177" s="1"/>
      <c r="O7177" s="2"/>
      <c r="P7177">
        <v>7176</v>
      </c>
      <c r="Q7177" s="1" t="s">
        <v>754</v>
      </c>
      <c r="R7177" s="1"/>
      <c r="S7177" s="2"/>
      <c r="T7177">
        <v>7176</v>
      </c>
      <c r="U7177" s="1" t="s">
        <v>178</v>
      </c>
      <c r="V7177" s="1"/>
      <c r="W7177" s="2"/>
      <c r="X7177">
        <v>7176</v>
      </c>
      <c r="Y7177" s="1" t="s">
        <v>179</v>
      </c>
      <c r="Z7177" s="1"/>
      <c r="AA7177" s="2"/>
    </row>
    <row r="7178" spans="8:27">
      <c r="H7178">
        <v>7177</v>
      </c>
      <c r="I7178" s="1" t="s">
        <v>752</v>
      </c>
      <c r="J7178" s="1"/>
      <c r="K7178" s="2"/>
      <c r="L7178">
        <v>7177</v>
      </c>
      <c r="M7178" s="1" t="s">
        <v>753</v>
      </c>
      <c r="N7178" s="1"/>
      <c r="O7178" s="2"/>
      <c r="P7178">
        <v>7177</v>
      </c>
      <c r="Q7178" s="1" t="s">
        <v>754</v>
      </c>
      <c r="R7178" s="1"/>
      <c r="S7178" s="2"/>
      <c r="T7178">
        <v>7177</v>
      </c>
      <c r="U7178" s="1" t="s">
        <v>178</v>
      </c>
      <c r="V7178" s="1"/>
      <c r="W7178" s="2"/>
      <c r="X7178">
        <v>7177</v>
      </c>
      <c r="Y7178" s="1" t="s">
        <v>179</v>
      </c>
      <c r="Z7178" s="1"/>
      <c r="AA7178" s="2"/>
    </row>
    <row r="7179" spans="8:27">
      <c r="H7179">
        <v>7178</v>
      </c>
      <c r="I7179" s="1" t="s">
        <v>752</v>
      </c>
      <c r="J7179" s="1"/>
      <c r="K7179" s="2"/>
      <c r="L7179">
        <v>7178</v>
      </c>
      <c r="M7179" s="1" t="s">
        <v>753</v>
      </c>
      <c r="N7179" s="1"/>
      <c r="O7179" s="2"/>
      <c r="P7179">
        <v>7178</v>
      </c>
      <c r="Q7179" s="1" t="s">
        <v>754</v>
      </c>
      <c r="R7179" s="1"/>
      <c r="S7179" s="2"/>
      <c r="T7179">
        <v>7178</v>
      </c>
      <c r="U7179" s="1" t="s">
        <v>178</v>
      </c>
      <c r="V7179" s="1"/>
      <c r="W7179" s="2"/>
      <c r="X7179">
        <v>7178</v>
      </c>
      <c r="Y7179" s="1" t="s">
        <v>179</v>
      </c>
      <c r="Z7179" s="1"/>
      <c r="AA7179" s="2"/>
    </row>
    <row r="7180" spans="8:27">
      <c r="H7180">
        <v>7179</v>
      </c>
      <c r="I7180" s="1" t="s">
        <v>752</v>
      </c>
      <c r="J7180" s="1"/>
      <c r="K7180" s="2"/>
      <c r="L7180">
        <v>7179</v>
      </c>
      <c r="M7180" s="1" t="s">
        <v>753</v>
      </c>
      <c r="N7180" s="1"/>
      <c r="O7180" s="2"/>
      <c r="P7180">
        <v>7179</v>
      </c>
      <c r="Q7180" s="1" t="s">
        <v>754</v>
      </c>
      <c r="R7180" s="1"/>
      <c r="S7180" s="2"/>
      <c r="T7180">
        <v>7179</v>
      </c>
      <c r="U7180" s="1" t="s">
        <v>178</v>
      </c>
      <c r="V7180" s="1"/>
      <c r="W7180" s="2"/>
      <c r="X7180">
        <v>7179</v>
      </c>
      <c r="Y7180" s="1" t="s">
        <v>179</v>
      </c>
      <c r="Z7180" s="1"/>
      <c r="AA7180" s="2"/>
    </row>
    <row r="7181" spans="8:27">
      <c r="H7181">
        <v>7180</v>
      </c>
      <c r="I7181" s="1" t="s">
        <v>752</v>
      </c>
      <c r="J7181" s="1"/>
      <c r="K7181" s="2"/>
      <c r="L7181">
        <v>7180</v>
      </c>
      <c r="M7181" s="1" t="s">
        <v>753</v>
      </c>
      <c r="N7181" s="1"/>
      <c r="O7181" s="2"/>
      <c r="P7181">
        <v>7180</v>
      </c>
      <c r="Q7181" s="1" t="s">
        <v>754</v>
      </c>
      <c r="R7181" s="1"/>
      <c r="S7181" s="2"/>
      <c r="T7181">
        <v>7180</v>
      </c>
      <c r="U7181" s="1" t="s">
        <v>178</v>
      </c>
      <c r="V7181" s="1"/>
      <c r="W7181" s="2"/>
      <c r="X7181">
        <v>7180</v>
      </c>
      <c r="Y7181" s="1" t="s">
        <v>179</v>
      </c>
      <c r="Z7181" s="1"/>
      <c r="AA7181" s="2"/>
    </row>
    <row r="7182" spans="8:27">
      <c r="H7182">
        <v>7181</v>
      </c>
      <c r="I7182" s="1" t="s">
        <v>752</v>
      </c>
      <c r="J7182" s="1"/>
      <c r="K7182" s="2"/>
      <c r="L7182">
        <v>7181</v>
      </c>
      <c r="M7182" s="1" t="s">
        <v>753</v>
      </c>
      <c r="N7182" s="1"/>
      <c r="O7182" s="2"/>
      <c r="P7182">
        <v>7181</v>
      </c>
      <c r="Q7182" s="1" t="s">
        <v>754</v>
      </c>
      <c r="R7182" s="1"/>
      <c r="S7182" s="2"/>
      <c r="T7182">
        <v>7181</v>
      </c>
      <c r="U7182" s="1" t="s">
        <v>178</v>
      </c>
      <c r="V7182" s="1"/>
      <c r="W7182" s="2"/>
      <c r="X7182">
        <v>7181</v>
      </c>
      <c r="Y7182" s="1" t="s">
        <v>179</v>
      </c>
      <c r="Z7182" s="1"/>
      <c r="AA7182" s="2"/>
    </row>
    <row r="7183" spans="8:27">
      <c r="H7183">
        <v>7182</v>
      </c>
      <c r="I7183" s="1" t="s">
        <v>752</v>
      </c>
      <c r="J7183" s="1"/>
      <c r="K7183" s="2"/>
      <c r="L7183">
        <v>7182</v>
      </c>
      <c r="M7183" s="1" t="s">
        <v>753</v>
      </c>
      <c r="N7183" s="1"/>
      <c r="O7183" s="2"/>
      <c r="P7183">
        <v>7182</v>
      </c>
      <c r="Q7183" s="1" t="s">
        <v>754</v>
      </c>
      <c r="R7183" s="1"/>
      <c r="S7183" s="2"/>
      <c r="T7183">
        <v>7182</v>
      </c>
      <c r="U7183" s="1" t="s">
        <v>178</v>
      </c>
      <c r="V7183" s="1"/>
      <c r="W7183" s="2"/>
      <c r="X7183">
        <v>7182</v>
      </c>
      <c r="Y7183" s="1" t="s">
        <v>179</v>
      </c>
      <c r="Z7183" s="1"/>
      <c r="AA7183" s="2"/>
    </row>
    <row r="7184" spans="8:27">
      <c r="H7184">
        <v>7183</v>
      </c>
      <c r="I7184" s="1" t="s">
        <v>752</v>
      </c>
      <c r="J7184" s="1"/>
      <c r="K7184" s="2"/>
      <c r="L7184">
        <v>7183</v>
      </c>
      <c r="M7184" s="1" t="s">
        <v>753</v>
      </c>
      <c r="N7184" s="1"/>
      <c r="O7184" s="2"/>
      <c r="P7184">
        <v>7183</v>
      </c>
      <c r="Q7184" s="1" t="s">
        <v>754</v>
      </c>
      <c r="R7184" s="1"/>
      <c r="S7184" s="2"/>
      <c r="T7184">
        <v>7183</v>
      </c>
      <c r="U7184" s="1" t="s">
        <v>178</v>
      </c>
      <c r="V7184" s="1"/>
      <c r="W7184" s="2"/>
      <c r="X7184">
        <v>7183</v>
      </c>
      <c r="Y7184" s="1" t="s">
        <v>179</v>
      </c>
      <c r="Z7184" s="1"/>
      <c r="AA7184" s="2"/>
    </row>
    <row r="7185" spans="8:27">
      <c r="H7185">
        <v>7184</v>
      </c>
      <c r="I7185" s="1" t="s">
        <v>752</v>
      </c>
      <c r="J7185" s="1"/>
      <c r="K7185" s="2"/>
      <c r="L7185">
        <v>7184</v>
      </c>
      <c r="M7185" s="1" t="s">
        <v>753</v>
      </c>
      <c r="N7185" s="1"/>
      <c r="O7185" s="2"/>
      <c r="P7185">
        <v>7184</v>
      </c>
      <c r="Q7185" s="1" t="s">
        <v>754</v>
      </c>
      <c r="R7185" s="1"/>
      <c r="S7185" s="2"/>
      <c r="T7185">
        <v>7184</v>
      </c>
      <c r="U7185" s="1" t="s">
        <v>178</v>
      </c>
      <c r="V7185" s="1"/>
      <c r="W7185" s="2"/>
      <c r="X7185">
        <v>7184</v>
      </c>
      <c r="Y7185" s="1" t="s">
        <v>179</v>
      </c>
      <c r="Z7185" s="1"/>
      <c r="AA7185" s="2"/>
    </row>
    <row r="7186" spans="8:27">
      <c r="H7186">
        <v>7185</v>
      </c>
      <c r="I7186" s="1" t="s">
        <v>752</v>
      </c>
      <c r="J7186" s="1"/>
      <c r="K7186" s="2"/>
      <c r="L7186">
        <v>7185</v>
      </c>
      <c r="M7186" s="1" t="s">
        <v>753</v>
      </c>
      <c r="N7186" s="1"/>
      <c r="O7186" s="2"/>
      <c r="P7186">
        <v>7185</v>
      </c>
      <c r="Q7186" s="1" t="s">
        <v>754</v>
      </c>
      <c r="R7186" s="1"/>
      <c r="S7186" s="2"/>
      <c r="T7186">
        <v>7185</v>
      </c>
      <c r="U7186" s="1" t="s">
        <v>178</v>
      </c>
      <c r="V7186" s="1"/>
      <c r="W7186" s="2"/>
      <c r="X7186">
        <v>7185</v>
      </c>
      <c r="Y7186" s="1" t="s">
        <v>179</v>
      </c>
      <c r="Z7186" s="1"/>
      <c r="AA7186" s="2"/>
    </row>
    <row r="7187" spans="8:27">
      <c r="H7187">
        <v>7186</v>
      </c>
      <c r="I7187" s="1" t="s">
        <v>752</v>
      </c>
      <c r="J7187" s="1"/>
      <c r="K7187" s="2"/>
      <c r="L7187">
        <v>7186</v>
      </c>
      <c r="M7187" s="1" t="s">
        <v>753</v>
      </c>
      <c r="N7187" s="1"/>
      <c r="O7187" s="2"/>
      <c r="P7187">
        <v>7186</v>
      </c>
      <c r="Q7187" s="1" t="s">
        <v>754</v>
      </c>
      <c r="R7187" s="1"/>
      <c r="S7187" s="2"/>
      <c r="T7187">
        <v>7186</v>
      </c>
      <c r="U7187" s="1" t="s">
        <v>178</v>
      </c>
      <c r="V7187" s="1"/>
      <c r="W7187" s="2"/>
      <c r="X7187">
        <v>7186</v>
      </c>
      <c r="Y7187" s="1" t="s">
        <v>179</v>
      </c>
      <c r="Z7187" s="1"/>
      <c r="AA7187" s="2"/>
    </row>
    <row r="7188" spans="8:27">
      <c r="H7188">
        <v>7187</v>
      </c>
      <c r="I7188" s="1" t="s">
        <v>752</v>
      </c>
      <c r="J7188" s="1"/>
      <c r="K7188" s="2"/>
      <c r="L7188">
        <v>7187</v>
      </c>
      <c r="M7188" s="1" t="s">
        <v>753</v>
      </c>
      <c r="N7188" s="1"/>
      <c r="O7188" s="2"/>
      <c r="P7188">
        <v>7187</v>
      </c>
      <c r="Q7188" s="1" t="s">
        <v>754</v>
      </c>
      <c r="R7188" s="1"/>
      <c r="S7188" s="2"/>
      <c r="T7188">
        <v>7187</v>
      </c>
      <c r="U7188" s="1" t="s">
        <v>178</v>
      </c>
      <c r="V7188" s="1"/>
      <c r="W7188" s="2"/>
      <c r="X7188">
        <v>7187</v>
      </c>
      <c r="Y7188" s="1" t="s">
        <v>179</v>
      </c>
      <c r="Z7188" s="1"/>
      <c r="AA7188" s="2"/>
    </row>
    <row r="7189" spans="8:27">
      <c r="H7189">
        <v>7188</v>
      </c>
      <c r="I7189" s="1" t="s">
        <v>752</v>
      </c>
      <c r="J7189" s="1"/>
      <c r="K7189" s="2"/>
      <c r="L7189">
        <v>7188</v>
      </c>
      <c r="M7189" s="1" t="s">
        <v>753</v>
      </c>
      <c r="N7189" s="1"/>
      <c r="O7189" s="2"/>
      <c r="P7189">
        <v>7188</v>
      </c>
      <c r="Q7189" s="1" t="s">
        <v>754</v>
      </c>
      <c r="R7189" s="1"/>
      <c r="S7189" s="2"/>
      <c r="T7189">
        <v>7188</v>
      </c>
      <c r="U7189" s="1" t="s">
        <v>178</v>
      </c>
      <c r="V7189" s="1"/>
      <c r="W7189" s="2"/>
      <c r="X7189">
        <v>7188</v>
      </c>
      <c r="Y7189" s="1" t="s">
        <v>179</v>
      </c>
      <c r="Z7189" s="1"/>
      <c r="AA7189" s="2"/>
    </row>
    <row r="7190" spans="8:27">
      <c r="H7190">
        <v>7189</v>
      </c>
      <c r="I7190" s="1" t="s">
        <v>752</v>
      </c>
      <c r="J7190" s="1"/>
      <c r="K7190" s="2"/>
      <c r="L7190">
        <v>7189</v>
      </c>
      <c r="M7190" s="1" t="s">
        <v>753</v>
      </c>
      <c r="N7190" s="1"/>
      <c r="O7190" s="2"/>
      <c r="P7190">
        <v>7189</v>
      </c>
      <c r="Q7190" s="1" t="s">
        <v>754</v>
      </c>
      <c r="R7190" s="1"/>
      <c r="S7190" s="2"/>
      <c r="T7190">
        <v>7189</v>
      </c>
      <c r="U7190" s="1" t="s">
        <v>178</v>
      </c>
      <c r="V7190" s="1"/>
      <c r="W7190" s="2"/>
      <c r="X7190">
        <v>7189</v>
      </c>
      <c r="Y7190" s="1" t="s">
        <v>179</v>
      </c>
      <c r="Z7190" s="1"/>
      <c r="AA7190" s="2"/>
    </row>
    <row r="7191" spans="8:27">
      <c r="H7191">
        <v>7190</v>
      </c>
      <c r="I7191" s="1" t="s">
        <v>752</v>
      </c>
      <c r="J7191" s="1"/>
      <c r="K7191" s="2"/>
      <c r="L7191">
        <v>7190</v>
      </c>
      <c r="M7191" s="1" t="s">
        <v>753</v>
      </c>
      <c r="N7191" s="1"/>
      <c r="O7191" s="2"/>
      <c r="P7191">
        <v>7190</v>
      </c>
      <c r="Q7191" s="1" t="s">
        <v>754</v>
      </c>
      <c r="R7191" s="1"/>
      <c r="S7191" s="2"/>
      <c r="T7191">
        <v>7190</v>
      </c>
      <c r="U7191" s="1" t="s">
        <v>178</v>
      </c>
      <c r="V7191" s="1"/>
      <c r="W7191" s="2"/>
      <c r="X7191">
        <v>7190</v>
      </c>
      <c r="Y7191" s="1" t="s">
        <v>179</v>
      </c>
      <c r="Z7191" s="1"/>
      <c r="AA7191" s="2"/>
    </row>
    <row r="7192" spans="8:27">
      <c r="H7192">
        <v>7191</v>
      </c>
      <c r="I7192" s="1" t="s">
        <v>752</v>
      </c>
      <c r="J7192" s="1"/>
      <c r="K7192" s="2"/>
      <c r="L7192">
        <v>7191</v>
      </c>
      <c r="M7192" s="1" t="s">
        <v>753</v>
      </c>
      <c r="N7192" s="1"/>
      <c r="O7192" s="2"/>
      <c r="P7192">
        <v>7191</v>
      </c>
      <c r="Q7192" s="1" t="s">
        <v>754</v>
      </c>
      <c r="R7192" s="1"/>
      <c r="S7192" s="2"/>
      <c r="T7192">
        <v>7191</v>
      </c>
      <c r="U7192" s="1" t="s">
        <v>178</v>
      </c>
      <c r="V7192" s="1"/>
      <c r="W7192" s="2"/>
      <c r="X7192">
        <v>7191</v>
      </c>
      <c r="Y7192" s="1" t="s">
        <v>179</v>
      </c>
      <c r="Z7192" s="1"/>
      <c r="AA7192" s="2"/>
    </row>
    <row r="7193" spans="8:27">
      <c r="H7193">
        <v>7192</v>
      </c>
      <c r="I7193" s="1" t="s">
        <v>752</v>
      </c>
      <c r="J7193" s="1"/>
      <c r="K7193" s="2"/>
      <c r="L7193">
        <v>7192</v>
      </c>
      <c r="M7193" s="1" t="s">
        <v>753</v>
      </c>
      <c r="N7193" s="1"/>
      <c r="O7193" s="2"/>
      <c r="P7193">
        <v>7192</v>
      </c>
      <c r="Q7193" s="1" t="s">
        <v>754</v>
      </c>
      <c r="R7193" s="1"/>
      <c r="S7193" s="2"/>
      <c r="T7193">
        <v>7192</v>
      </c>
      <c r="U7193" s="1" t="s">
        <v>178</v>
      </c>
      <c r="V7193" s="1"/>
      <c r="W7193" s="2"/>
      <c r="X7193">
        <v>7192</v>
      </c>
      <c r="Y7193" s="1" t="s">
        <v>179</v>
      </c>
      <c r="Z7193" s="1"/>
      <c r="AA7193" s="2"/>
    </row>
    <row r="7194" spans="8:27">
      <c r="H7194">
        <v>7193</v>
      </c>
      <c r="I7194" s="1" t="s">
        <v>752</v>
      </c>
      <c r="J7194" s="1"/>
      <c r="K7194" s="2"/>
      <c r="L7194">
        <v>7193</v>
      </c>
      <c r="M7194" s="1" t="s">
        <v>753</v>
      </c>
      <c r="N7194" s="1"/>
      <c r="O7194" s="2"/>
      <c r="P7194">
        <v>7193</v>
      </c>
      <c r="Q7194" s="1" t="s">
        <v>754</v>
      </c>
      <c r="R7194" s="1"/>
      <c r="S7194" s="2"/>
      <c r="T7194">
        <v>7193</v>
      </c>
      <c r="U7194" s="1" t="s">
        <v>178</v>
      </c>
      <c r="V7194" s="1"/>
      <c r="W7194" s="2"/>
      <c r="X7194">
        <v>7193</v>
      </c>
      <c r="Y7194" s="1" t="s">
        <v>179</v>
      </c>
      <c r="Z7194" s="1"/>
      <c r="AA7194" s="2"/>
    </row>
    <row r="7195" spans="8:27">
      <c r="H7195">
        <v>7194</v>
      </c>
      <c r="I7195" s="1" t="s">
        <v>752</v>
      </c>
      <c r="J7195" s="1"/>
      <c r="K7195" s="2"/>
      <c r="L7195">
        <v>7194</v>
      </c>
      <c r="M7195" s="1" t="s">
        <v>753</v>
      </c>
      <c r="N7195" s="1"/>
      <c r="O7195" s="2"/>
      <c r="P7195">
        <v>7194</v>
      </c>
      <c r="Q7195" s="1" t="s">
        <v>754</v>
      </c>
      <c r="R7195" s="1"/>
      <c r="S7195" s="2"/>
      <c r="T7195">
        <v>7194</v>
      </c>
      <c r="U7195" s="1" t="s">
        <v>178</v>
      </c>
      <c r="V7195" s="1"/>
      <c r="W7195" s="2"/>
      <c r="X7195">
        <v>7194</v>
      </c>
      <c r="Y7195" s="1" t="s">
        <v>179</v>
      </c>
      <c r="Z7195" s="1"/>
      <c r="AA7195" s="2"/>
    </row>
    <row r="7196" spans="8:27">
      <c r="H7196">
        <v>7195</v>
      </c>
      <c r="I7196" s="1" t="s">
        <v>752</v>
      </c>
      <c r="J7196" s="1"/>
      <c r="K7196" s="2"/>
      <c r="L7196">
        <v>7195</v>
      </c>
      <c r="M7196" s="1" t="s">
        <v>753</v>
      </c>
      <c r="N7196" s="1"/>
      <c r="O7196" s="2"/>
      <c r="P7196">
        <v>7195</v>
      </c>
      <c r="Q7196" s="1" t="s">
        <v>754</v>
      </c>
      <c r="R7196" s="1"/>
      <c r="S7196" s="2"/>
      <c r="T7196">
        <v>7195</v>
      </c>
      <c r="U7196" s="1" t="s">
        <v>178</v>
      </c>
      <c r="V7196" s="1"/>
      <c r="W7196" s="2"/>
      <c r="X7196">
        <v>7195</v>
      </c>
      <c r="Y7196" s="1" t="s">
        <v>179</v>
      </c>
      <c r="Z7196" s="1"/>
      <c r="AA7196" s="2"/>
    </row>
    <row r="7197" spans="8:27">
      <c r="H7197">
        <v>7196</v>
      </c>
      <c r="I7197" s="1" t="s">
        <v>752</v>
      </c>
      <c r="J7197" s="1"/>
      <c r="K7197" s="2"/>
      <c r="L7197">
        <v>7196</v>
      </c>
      <c r="M7197" s="1" t="s">
        <v>753</v>
      </c>
      <c r="N7197" s="1"/>
      <c r="O7197" s="2"/>
      <c r="P7197">
        <v>7196</v>
      </c>
      <c r="Q7197" s="1" t="s">
        <v>754</v>
      </c>
      <c r="R7197" s="1"/>
      <c r="S7197" s="2"/>
      <c r="T7197">
        <v>7196</v>
      </c>
      <c r="U7197" s="1" t="s">
        <v>178</v>
      </c>
      <c r="V7197" s="1"/>
      <c r="W7197" s="2"/>
      <c r="X7197">
        <v>7196</v>
      </c>
      <c r="Y7197" s="1" t="s">
        <v>179</v>
      </c>
      <c r="Z7197" s="1"/>
      <c r="AA7197" s="2"/>
    </row>
    <row r="7198" spans="8:27">
      <c r="H7198">
        <v>7197</v>
      </c>
      <c r="I7198" s="1" t="s">
        <v>752</v>
      </c>
      <c r="J7198" s="1"/>
      <c r="K7198" s="2"/>
      <c r="L7198">
        <v>7197</v>
      </c>
      <c r="M7198" s="1" t="s">
        <v>753</v>
      </c>
      <c r="N7198" s="1"/>
      <c r="O7198" s="2"/>
      <c r="P7198">
        <v>7197</v>
      </c>
      <c r="Q7198" s="1" t="s">
        <v>754</v>
      </c>
      <c r="R7198" s="1"/>
      <c r="S7198" s="2"/>
      <c r="T7198">
        <v>7197</v>
      </c>
      <c r="U7198" s="1" t="s">
        <v>178</v>
      </c>
      <c r="V7198" s="1"/>
      <c r="W7198" s="2"/>
      <c r="X7198">
        <v>7197</v>
      </c>
      <c r="Y7198" s="1" t="s">
        <v>179</v>
      </c>
      <c r="Z7198" s="1"/>
      <c r="AA7198" s="2"/>
    </row>
    <row r="7199" spans="8:27">
      <c r="H7199">
        <v>7198</v>
      </c>
      <c r="I7199" s="1" t="s">
        <v>752</v>
      </c>
      <c r="J7199" s="1"/>
      <c r="K7199" s="2"/>
      <c r="L7199">
        <v>7198</v>
      </c>
      <c r="M7199" s="1" t="s">
        <v>753</v>
      </c>
      <c r="N7199" s="1"/>
      <c r="O7199" s="2"/>
      <c r="P7199">
        <v>7198</v>
      </c>
      <c r="Q7199" s="1" t="s">
        <v>754</v>
      </c>
      <c r="R7199" s="1"/>
      <c r="S7199" s="2"/>
      <c r="T7199">
        <v>7198</v>
      </c>
      <c r="U7199" s="1" t="s">
        <v>178</v>
      </c>
      <c r="V7199" s="1"/>
      <c r="W7199" s="2"/>
      <c r="X7199">
        <v>7198</v>
      </c>
      <c r="Y7199" s="1" t="s">
        <v>179</v>
      </c>
      <c r="Z7199" s="1"/>
      <c r="AA7199" s="2"/>
    </row>
    <row r="7200" spans="8:27">
      <c r="H7200">
        <v>7199</v>
      </c>
      <c r="I7200" s="1" t="s">
        <v>752</v>
      </c>
      <c r="J7200" s="1"/>
      <c r="K7200" s="2"/>
      <c r="L7200">
        <v>7199</v>
      </c>
      <c r="M7200" s="1" t="s">
        <v>753</v>
      </c>
      <c r="N7200" s="1"/>
      <c r="O7200" s="2"/>
      <c r="P7200">
        <v>7199</v>
      </c>
      <c r="Q7200" s="1" t="s">
        <v>754</v>
      </c>
      <c r="R7200" s="1"/>
      <c r="S7200" s="2"/>
      <c r="T7200">
        <v>7199</v>
      </c>
      <c r="U7200" s="1" t="s">
        <v>178</v>
      </c>
      <c r="V7200" s="1"/>
      <c r="W7200" s="2"/>
      <c r="X7200">
        <v>7199</v>
      </c>
      <c r="Y7200" s="1" t="s">
        <v>179</v>
      </c>
      <c r="Z7200" s="1"/>
      <c r="AA7200" s="2"/>
    </row>
    <row r="7201" spans="8:27">
      <c r="H7201">
        <v>7200</v>
      </c>
      <c r="I7201" s="1" t="s">
        <v>752</v>
      </c>
      <c r="J7201" s="1"/>
      <c r="K7201" s="2"/>
      <c r="L7201">
        <v>7200</v>
      </c>
      <c r="M7201" s="1" t="s">
        <v>753</v>
      </c>
      <c r="N7201" s="1"/>
      <c r="O7201" s="2"/>
      <c r="P7201">
        <v>7200</v>
      </c>
      <c r="Q7201" s="1" t="s">
        <v>754</v>
      </c>
      <c r="R7201" s="1"/>
      <c r="S7201" s="2"/>
      <c r="T7201">
        <v>7200</v>
      </c>
      <c r="U7201" s="1" t="s">
        <v>178</v>
      </c>
      <c r="V7201" s="1"/>
      <c r="W7201" s="2"/>
      <c r="X7201">
        <v>7200</v>
      </c>
      <c r="Y7201" s="1" t="s">
        <v>179</v>
      </c>
      <c r="Z7201" s="1"/>
      <c r="AA7201" s="2"/>
    </row>
    <row r="7202" spans="8:27">
      <c r="H7202">
        <v>7201</v>
      </c>
      <c r="I7202" s="1" t="s">
        <v>752</v>
      </c>
      <c r="J7202" s="1"/>
      <c r="K7202" s="2"/>
      <c r="L7202">
        <v>7201</v>
      </c>
      <c r="M7202" s="1" t="s">
        <v>753</v>
      </c>
      <c r="N7202" s="1"/>
      <c r="O7202" s="2"/>
      <c r="P7202">
        <v>7201</v>
      </c>
      <c r="Q7202" s="1" t="s">
        <v>754</v>
      </c>
      <c r="R7202" s="1"/>
      <c r="S7202" s="2"/>
      <c r="T7202">
        <v>7201</v>
      </c>
      <c r="U7202" s="1" t="s">
        <v>178</v>
      </c>
      <c r="V7202" s="1"/>
      <c r="W7202" s="2"/>
      <c r="X7202">
        <v>7201</v>
      </c>
      <c r="Y7202" s="1" t="s">
        <v>179</v>
      </c>
      <c r="Z7202" s="1"/>
      <c r="AA7202" s="2"/>
    </row>
    <row r="7203" spans="8:27">
      <c r="H7203">
        <v>7202</v>
      </c>
      <c r="I7203" s="1" t="s">
        <v>752</v>
      </c>
      <c r="J7203" s="1"/>
      <c r="K7203" s="2"/>
      <c r="L7203">
        <v>7202</v>
      </c>
      <c r="M7203" s="1" t="s">
        <v>753</v>
      </c>
      <c r="N7203" s="1"/>
      <c r="O7203" s="2"/>
      <c r="P7203">
        <v>7202</v>
      </c>
      <c r="Q7203" s="1" t="s">
        <v>754</v>
      </c>
      <c r="R7203" s="1"/>
      <c r="S7203" s="2"/>
      <c r="T7203">
        <v>7202</v>
      </c>
      <c r="U7203" s="1" t="s">
        <v>178</v>
      </c>
      <c r="V7203" s="1"/>
      <c r="W7203" s="2"/>
      <c r="X7203">
        <v>7202</v>
      </c>
      <c r="Y7203" s="1" t="s">
        <v>179</v>
      </c>
      <c r="Z7203" s="1"/>
      <c r="AA7203" s="2"/>
    </row>
    <row r="7204" spans="8:27">
      <c r="H7204">
        <v>7203</v>
      </c>
      <c r="I7204" s="1" t="s">
        <v>752</v>
      </c>
      <c r="J7204" s="1"/>
      <c r="K7204" s="2"/>
      <c r="L7204">
        <v>7203</v>
      </c>
      <c r="M7204" s="1" t="s">
        <v>753</v>
      </c>
      <c r="N7204" s="1"/>
      <c r="O7204" s="2"/>
      <c r="P7204">
        <v>7203</v>
      </c>
      <c r="Q7204" s="1" t="s">
        <v>754</v>
      </c>
      <c r="R7204" s="1"/>
      <c r="S7204" s="2"/>
      <c r="T7204">
        <v>7203</v>
      </c>
      <c r="U7204" s="1" t="s">
        <v>178</v>
      </c>
      <c r="V7204" s="1"/>
      <c r="W7204" s="2"/>
      <c r="X7204">
        <v>7203</v>
      </c>
      <c r="Y7204" s="1" t="s">
        <v>179</v>
      </c>
      <c r="Z7204" s="1"/>
      <c r="AA7204" s="2"/>
    </row>
    <row r="7205" spans="8:27">
      <c r="H7205">
        <v>7204</v>
      </c>
      <c r="I7205" s="1" t="s">
        <v>752</v>
      </c>
      <c r="J7205" s="1"/>
      <c r="K7205" s="2"/>
      <c r="L7205">
        <v>7204</v>
      </c>
      <c r="M7205" s="1" t="s">
        <v>753</v>
      </c>
      <c r="N7205" s="1"/>
      <c r="O7205" s="2"/>
      <c r="P7205">
        <v>7204</v>
      </c>
      <c r="Q7205" s="1" t="s">
        <v>754</v>
      </c>
      <c r="R7205" s="1"/>
      <c r="S7205" s="2"/>
      <c r="T7205">
        <v>7204</v>
      </c>
      <c r="U7205" s="1" t="s">
        <v>178</v>
      </c>
      <c r="V7205" s="1"/>
      <c r="W7205" s="2"/>
      <c r="X7205">
        <v>7204</v>
      </c>
      <c r="Y7205" s="1" t="s">
        <v>179</v>
      </c>
      <c r="Z7205" s="1"/>
      <c r="AA7205" s="2"/>
    </row>
    <row r="7206" spans="8:27">
      <c r="H7206">
        <v>7205</v>
      </c>
      <c r="I7206" s="1" t="s">
        <v>752</v>
      </c>
      <c r="J7206" s="1"/>
      <c r="K7206" s="2"/>
      <c r="L7206">
        <v>7205</v>
      </c>
      <c r="M7206" s="1" t="s">
        <v>753</v>
      </c>
      <c r="N7206" s="1"/>
      <c r="O7206" s="2"/>
      <c r="P7206">
        <v>7205</v>
      </c>
      <c r="Q7206" s="1" t="s">
        <v>754</v>
      </c>
      <c r="R7206" s="1"/>
      <c r="S7206" s="2"/>
      <c r="T7206">
        <v>7205</v>
      </c>
      <c r="U7206" s="1" t="s">
        <v>178</v>
      </c>
      <c r="V7206" s="1"/>
      <c r="W7206" s="2"/>
      <c r="X7206">
        <v>7205</v>
      </c>
      <c r="Y7206" s="1" t="s">
        <v>179</v>
      </c>
      <c r="Z7206" s="1"/>
      <c r="AA7206" s="2"/>
    </row>
    <row r="7207" spans="8:27">
      <c r="H7207">
        <v>7206</v>
      </c>
      <c r="I7207" s="1" t="s">
        <v>752</v>
      </c>
      <c r="J7207" s="1"/>
      <c r="K7207" s="2"/>
      <c r="L7207">
        <v>7206</v>
      </c>
      <c r="M7207" s="1" t="s">
        <v>753</v>
      </c>
      <c r="N7207" s="1"/>
      <c r="O7207" s="2"/>
      <c r="P7207">
        <v>7206</v>
      </c>
      <c r="Q7207" s="1" t="s">
        <v>754</v>
      </c>
      <c r="R7207" s="1"/>
      <c r="S7207" s="2"/>
      <c r="T7207">
        <v>7206</v>
      </c>
      <c r="U7207" s="1" t="s">
        <v>178</v>
      </c>
      <c r="V7207" s="1"/>
      <c r="W7207" s="2"/>
      <c r="X7207">
        <v>7206</v>
      </c>
      <c r="Y7207" s="1" t="s">
        <v>179</v>
      </c>
      <c r="Z7207" s="1"/>
      <c r="AA7207" s="2"/>
    </row>
    <row r="7208" spans="8:27">
      <c r="H7208">
        <v>7207</v>
      </c>
      <c r="I7208" s="1" t="s">
        <v>752</v>
      </c>
      <c r="J7208" s="1"/>
      <c r="K7208" s="2"/>
      <c r="L7208">
        <v>7207</v>
      </c>
      <c r="M7208" s="1" t="s">
        <v>753</v>
      </c>
      <c r="N7208" s="1"/>
      <c r="O7208" s="2"/>
      <c r="P7208">
        <v>7207</v>
      </c>
      <c r="Q7208" s="1" t="s">
        <v>754</v>
      </c>
      <c r="R7208" s="1"/>
      <c r="S7208" s="2"/>
      <c r="T7208">
        <v>7207</v>
      </c>
      <c r="U7208" s="1" t="s">
        <v>178</v>
      </c>
      <c r="V7208" s="1"/>
      <c r="W7208" s="2"/>
      <c r="X7208">
        <v>7207</v>
      </c>
      <c r="Y7208" s="1" t="s">
        <v>179</v>
      </c>
      <c r="Z7208" s="1"/>
      <c r="AA7208" s="2"/>
    </row>
    <row r="7209" spans="8:27">
      <c r="H7209">
        <v>7208</v>
      </c>
      <c r="I7209" s="1" t="s">
        <v>752</v>
      </c>
      <c r="J7209" s="1"/>
      <c r="K7209" s="2"/>
      <c r="L7209">
        <v>7208</v>
      </c>
      <c r="M7209" s="1" t="s">
        <v>753</v>
      </c>
      <c r="N7209" s="1"/>
      <c r="O7209" s="2"/>
      <c r="P7209">
        <v>7208</v>
      </c>
      <c r="Q7209" s="1" t="s">
        <v>754</v>
      </c>
      <c r="R7209" s="1"/>
      <c r="S7209" s="2"/>
      <c r="T7209">
        <v>7208</v>
      </c>
      <c r="U7209" s="1" t="s">
        <v>178</v>
      </c>
      <c r="V7209" s="1"/>
      <c r="W7209" s="2"/>
      <c r="X7209">
        <v>7208</v>
      </c>
      <c r="Y7209" s="1" t="s">
        <v>179</v>
      </c>
      <c r="Z7209" s="1"/>
      <c r="AA7209" s="2"/>
    </row>
    <row r="7210" spans="8:27">
      <c r="H7210">
        <v>7209</v>
      </c>
      <c r="I7210" s="1" t="s">
        <v>752</v>
      </c>
      <c r="J7210" s="1"/>
      <c r="K7210" s="2"/>
      <c r="L7210">
        <v>7209</v>
      </c>
      <c r="M7210" s="1" t="s">
        <v>753</v>
      </c>
      <c r="N7210" s="1"/>
      <c r="O7210" s="2"/>
      <c r="P7210">
        <v>7209</v>
      </c>
      <c r="Q7210" s="1" t="s">
        <v>754</v>
      </c>
      <c r="R7210" s="1"/>
      <c r="S7210" s="2"/>
      <c r="T7210">
        <v>7209</v>
      </c>
      <c r="U7210" s="1" t="s">
        <v>178</v>
      </c>
      <c r="V7210" s="1"/>
      <c r="W7210" s="2"/>
      <c r="X7210">
        <v>7209</v>
      </c>
      <c r="Y7210" s="1" t="s">
        <v>179</v>
      </c>
      <c r="Z7210" s="1"/>
      <c r="AA7210" s="2"/>
    </row>
    <row r="7211" spans="8:27">
      <c r="H7211">
        <v>7210</v>
      </c>
      <c r="I7211" s="1" t="s">
        <v>752</v>
      </c>
      <c r="J7211" s="1"/>
      <c r="K7211" s="2"/>
      <c r="L7211">
        <v>7210</v>
      </c>
      <c r="M7211" s="1" t="s">
        <v>753</v>
      </c>
      <c r="N7211" s="1"/>
      <c r="O7211" s="2"/>
      <c r="P7211">
        <v>7210</v>
      </c>
      <c r="Q7211" s="1" t="s">
        <v>754</v>
      </c>
      <c r="R7211" s="1"/>
      <c r="S7211" s="2"/>
      <c r="T7211">
        <v>7210</v>
      </c>
      <c r="U7211" s="1" t="s">
        <v>178</v>
      </c>
      <c r="V7211" s="1"/>
      <c r="W7211" s="2"/>
      <c r="X7211">
        <v>7210</v>
      </c>
      <c r="Y7211" s="1" t="s">
        <v>179</v>
      </c>
      <c r="Z7211" s="1"/>
      <c r="AA7211" s="2"/>
    </row>
    <row r="7212" spans="8:27">
      <c r="H7212">
        <v>7211</v>
      </c>
      <c r="I7212" s="1" t="s">
        <v>752</v>
      </c>
      <c r="J7212" s="1"/>
      <c r="K7212" s="2"/>
      <c r="L7212">
        <v>7211</v>
      </c>
      <c r="M7212" s="1" t="s">
        <v>753</v>
      </c>
      <c r="N7212" s="1"/>
      <c r="O7212" s="2"/>
      <c r="P7212">
        <v>7211</v>
      </c>
      <c r="Q7212" s="1" t="s">
        <v>754</v>
      </c>
      <c r="R7212" s="1"/>
      <c r="S7212" s="2"/>
      <c r="T7212">
        <v>7211</v>
      </c>
      <c r="U7212" s="1" t="s">
        <v>178</v>
      </c>
      <c r="V7212" s="1"/>
      <c r="W7212" s="2"/>
      <c r="X7212">
        <v>7211</v>
      </c>
      <c r="Y7212" s="1" t="s">
        <v>179</v>
      </c>
      <c r="Z7212" s="1"/>
      <c r="AA7212" s="2"/>
    </row>
    <row r="7213" spans="8:27">
      <c r="H7213">
        <v>7212</v>
      </c>
      <c r="I7213" s="1" t="s">
        <v>752</v>
      </c>
      <c r="J7213" s="1"/>
      <c r="K7213" s="2"/>
      <c r="L7213">
        <v>7212</v>
      </c>
      <c r="M7213" s="1" t="s">
        <v>753</v>
      </c>
      <c r="N7213" s="1"/>
      <c r="O7213" s="2"/>
      <c r="P7213">
        <v>7212</v>
      </c>
      <c r="Q7213" s="1" t="s">
        <v>754</v>
      </c>
      <c r="R7213" s="1"/>
      <c r="S7213" s="2"/>
      <c r="T7213">
        <v>7212</v>
      </c>
      <c r="U7213" s="1" t="s">
        <v>178</v>
      </c>
      <c r="V7213" s="1"/>
      <c r="W7213" s="2"/>
      <c r="X7213">
        <v>7212</v>
      </c>
      <c r="Y7213" s="1" t="s">
        <v>179</v>
      </c>
      <c r="Z7213" s="1"/>
      <c r="AA7213" s="2"/>
    </row>
    <row r="7214" spans="8:27">
      <c r="H7214">
        <v>7213</v>
      </c>
      <c r="I7214" s="1" t="s">
        <v>752</v>
      </c>
      <c r="J7214" s="1"/>
      <c r="K7214" s="2"/>
      <c r="L7214">
        <v>7213</v>
      </c>
      <c r="M7214" s="1" t="s">
        <v>753</v>
      </c>
      <c r="N7214" s="1"/>
      <c r="O7214" s="2"/>
      <c r="P7214">
        <v>7213</v>
      </c>
      <c r="Q7214" s="1" t="s">
        <v>754</v>
      </c>
      <c r="R7214" s="1"/>
      <c r="S7214" s="2"/>
      <c r="T7214">
        <v>7213</v>
      </c>
      <c r="U7214" s="1" t="s">
        <v>178</v>
      </c>
      <c r="V7214" s="1"/>
      <c r="W7214" s="2"/>
      <c r="X7214">
        <v>7213</v>
      </c>
      <c r="Y7214" s="1" t="s">
        <v>179</v>
      </c>
      <c r="Z7214" s="1"/>
      <c r="AA7214" s="2"/>
    </row>
    <row r="7215" spans="8:27">
      <c r="H7215">
        <v>7214</v>
      </c>
      <c r="I7215" s="1" t="s">
        <v>752</v>
      </c>
      <c r="J7215" s="1"/>
      <c r="K7215" s="2"/>
      <c r="L7215">
        <v>7214</v>
      </c>
      <c r="M7215" s="1" t="s">
        <v>753</v>
      </c>
      <c r="N7215" s="1"/>
      <c r="O7215" s="2"/>
      <c r="P7215">
        <v>7214</v>
      </c>
      <c r="Q7215" s="1" t="s">
        <v>754</v>
      </c>
      <c r="R7215" s="1"/>
      <c r="S7215" s="2"/>
      <c r="T7215">
        <v>7214</v>
      </c>
      <c r="U7215" s="1" t="s">
        <v>178</v>
      </c>
      <c r="V7215" s="1"/>
      <c r="W7215" s="2"/>
      <c r="X7215">
        <v>7214</v>
      </c>
      <c r="Y7215" s="1" t="s">
        <v>179</v>
      </c>
      <c r="Z7215" s="1"/>
      <c r="AA7215" s="2"/>
    </row>
    <row r="7216" spans="8:27">
      <c r="H7216">
        <v>7215</v>
      </c>
      <c r="I7216" s="1" t="s">
        <v>752</v>
      </c>
      <c r="J7216" s="1"/>
      <c r="K7216" s="2"/>
      <c r="L7216">
        <v>7215</v>
      </c>
      <c r="M7216" s="1" t="s">
        <v>753</v>
      </c>
      <c r="N7216" s="1"/>
      <c r="O7216" s="2"/>
      <c r="P7216">
        <v>7215</v>
      </c>
      <c r="Q7216" s="1" t="s">
        <v>754</v>
      </c>
      <c r="R7216" s="1"/>
      <c r="S7216" s="2"/>
      <c r="T7216">
        <v>7215</v>
      </c>
      <c r="U7216" s="1" t="s">
        <v>178</v>
      </c>
      <c r="V7216" s="1"/>
      <c r="W7216" s="2"/>
      <c r="X7216">
        <v>7215</v>
      </c>
      <c r="Y7216" s="1" t="s">
        <v>179</v>
      </c>
      <c r="Z7216" s="1"/>
      <c r="AA7216" s="2"/>
    </row>
    <row r="7217" spans="8:27">
      <c r="H7217">
        <v>7216</v>
      </c>
      <c r="I7217" s="1" t="s">
        <v>752</v>
      </c>
      <c r="J7217" s="1"/>
      <c r="K7217" s="2"/>
      <c r="L7217">
        <v>7216</v>
      </c>
      <c r="M7217" s="1" t="s">
        <v>753</v>
      </c>
      <c r="N7217" s="1"/>
      <c r="O7217" s="2"/>
      <c r="P7217">
        <v>7216</v>
      </c>
      <c r="Q7217" s="1" t="s">
        <v>754</v>
      </c>
      <c r="R7217" s="1"/>
      <c r="S7217" s="2"/>
      <c r="T7217">
        <v>7216</v>
      </c>
      <c r="U7217" s="1" t="s">
        <v>178</v>
      </c>
      <c r="V7217" s="1"/>
      <c r="W7217" s="2"/>
      <c r="X7217">
        <v>7216</v>
      </c>
      <c r="Y7217" s="1" t="s">
        <v>179</v>
      </c>
      <c r="Z7217" s="1"/>
      <c r="AA7217" s="2"/>
    </row>
    <row r="7218" spans="8:27">
      <c r="H7218">
        <v>7217</v>
      </c>
      <c r="I7218" s="1" t="s">
        <v>752</v>
      </c>
      <c r="J7218" s="1"/>
      <c r="K7218" s="2"/>
      <c r="L7218">
        <v>7217</v>
      </c>
      <c r="M7218" s="1" t="s">
        <v>753</v>
      </c>
      <c r="N7218" s="1"/>
      <c r="O7218" s="2"/>
      <c r="P7218">
        <v>7217</v>
      </c>
      <c r="Q7218" s="1" t="s">
        <v>754</v>
      </c>
      <c r="R7218" s="1"/>
      <c r="S7218" s="2"/>
      <c r="T7218">
        <v>7217</v>
      </c>
      <c r="U7218" s="1" t="s">
        <v>178</v>
      </c>
      <c r="V7218" s="1"/>
      <c r="W7218" s="2"/>
      <c r="X7218">
        <v>7217</v>
      </c>
      <c r="Y7218" s="1" t="s">
        <v>179</v>
      </c>
      <c r="Z7218" s="1"/>
      <c r="AA7218" s="2"/>
    </row>
    <row r="7219" spans="8:27">
      <c r="H7219">
        <v>7218</v>
      </c>
      <c r="I7219" s="1" t="s">
        <v>752</v>
      </c>
      <c r="J7219" s="1"/>
      <c r="K7219" s="2"/>
      <c r="L7219">
        <v>7218</v>
      </c>
      <c r="M7219" s="1" t="s">
        <v>753</v>
      </c>
      <c r="N7219" s="1"/>
      <c r="O7219" s="2"/>
      <c r="P7219">
        <v>7218</v>
      </c>
      <c r="Q7219" s="1" t="s">
        <v>754</v>
      </c>
      <c r="R7219" s="1"/>
      <c r="S7219" s="2"/>
      <c r="T7219">
        <v>7218</v>
      </c>
      <c r="U7219" s="1" t="s">
        <v>178</v>
      </c>
      <c r="V7219" s="1"/>
      <c r="W7219" s="2"/>
      <c r="X7219">
        <v>7218</v>
      </c>
      <c r="Y7219" s="1" t="s">
        <v>179</v>
      </c>
      <c r="Z7219" s="1"/>
      <c r="AA7219" s="2"/>
    </row>
    <row r="7220" spans="8:27">
      <c r="H7220">
        <v>7219</v>
      </c>
      <c r="I7220" s="1" t="s">
        <v>752</v>
      </c>
      <c r="J7220" s="1"/>
      <c r="K7220" s="2"/>
      <c r="L7220">
        <v>7219</v>
      </c>
      <c r="M7220" s="1" t="s">
        <v>753</v>
      </c>
      <c r="N7220" s="1"/>
      <c r="O7220" s="2"/>
      <c r="P7220">
        <v>7219</v>
      </c>
      <c r="Q7220" s="1" t="s">
        <v>754</v>
      </c>
      <c r="R7220" s="1"/>
      <c r="S7220" s="2"/>
      <c r="T7220">
        <v>7219</v>
      </c>
      <c r="U7220" s="1" t="s">
        <v>178</v>
      </c>
      <c r="V7220" s="1"/>
      <c r="W7220" s="2"/>
      <c r="X7220">
        <v>7219</v>
      </c>
      <c r="Y7220" s="1" t="s">
        <v>179</v>
      </c>
      <c r="Z7220" s="1"/>
      <c r="AA7220" s="2"/>
    </row>
    <row r="7221" spans="8:27">
      <c r="H7221">
        <v>7220</v>
      </c>
      <c r="I7221" s="1" t="s">
        <v>752</v>
      </c>
      <c r="J7221" s="1"/>
      <c r="K7221" s="2"/>
      <c r="L7221">
        <v>7220</v>
      </c>
      <c r="M7221" s="1" t="s">
        <v>753</v>
      </c>
      <c r="N7221" s="1"/>
      <c r="O7221" s="2"/>
      <c r="P7221">
        <v>7220</v>
      </c>
      <c r="Q7221" s="1" t="s">
        <v>754</v>
      </c>
      <c r="R7221" s="1"/>
      <c r="S7221" s="2"/>
      <c r="T7221">
        <v>7220</v>
      </c>
      <c r="U7221" s="1" t="s">
        <v>178</v>
      </c>
      <c r="V7221" s="1"/>
      <c r="W7221" s="2"/>
      <c r="X7221">
        <v>7220</v>
      </c>
      <c r="Y7221" s="1" t="s">
        <v>179</v>
      </c>
      <c r="Z7221" s="1"/>
      <c r="AA7221" s="2"/>
    </row>
    <row r="7222" spans="8:27">
      <c r="H7222">
        <v>7221</v>
      </c>
      <c r="I7222" s="1" t="s">
        <v>752</v>
      </c>
      <c r="J7222" s="1"/>
      <c r="K7222" s="2"/>
      <c r="L7222">
        <v>7221</v>
      </c>
      <c r="M7222" s="1" t="s">
        <v>753</v>
      </c>
      <c r="N7222" s="1"/>
      <c r="O7222" s="2"/>
      <c r="P7222">
        <v>7221</v>
      </c>
      <c r="Q7222" s="1" t="s">
        <v>754</v>
      </c>
      <c r="R7222" s="1"/>
      <c r="S7222" s="2"/>
      <c r="T7222">
        <v>7221</v>
      </c>
      <c r="U7222" s="1" t="s">
        <v>178</v>
      </c>
      <c r="V7222" s="1"/>
      <c r="W7222" s="2"/>
      <c r="X7222">
        <v>7221</v>
      </c>
      <c r="Y7222" s="1" t="s">
        <v>179</v>
      </c>
      <c r="Z7222" s="1"/>
      <c r="AA7222" s="2"/>
    </row>
    <row r="7223" spans="8:27">
      <c r="H7223">
        <v>7222</v>
      </c>
      <c r="I7223" s="1" t="s">
        <v>752</v>
      </c>
      <c r="J7223" s="1"/>
      <c r="K7223" s="2"/>
      <c r="L7223">
        <v>7222</v>
      </c>
      <c r="M7223" s="1" t="s">
        <v>753</v>
      </c>
      <c r="N7223" s="1"/>
      <c r="O7223" s="2"/>
      <c r="P7223">
        <v>7222</v>
      </c>
      <c r="Q7223" s="1" t="s">
        <v>754</v>
      </c>
      <c r="R7223" s="1"/>
      <c r="S7223" s="2"/>
      <c r="T7223">
        <v>7222</v>
      </c>
      <c r="U7223" s="1" t="s">
        <v>178</v>
      </c>
      <c r="V7223" s="1"/>
      <c r="W7223" s="2"/>
      <c r="X7223">
        <v>7222</v>
      </c>
      <c r="Y7223" s="1" t="s">
        <v>179</v>
      </c>
      <c r="Z7223" s="1"/>
      <c r="AA7223" s="2"/>
    </row>
    <row r="7224" spans="8:27">
      <c r="H7224">
        <v>7223</v>
      </c>
      <c r="I7224" s="1" t="s">
        <v>752</v>
      </c>
      <c r="J7224" s="1"/>
      <c r="K7224" s="2"/>
      <c r="L7224">
        <v>7223</v>
      </c>
      <c r="M7224" s="1" t="s">
        <v>753</v>
      </c>
      <c r="N7224" s="1"/>
      <c r="O7224" s="2"/>
      <c r="P7224">
        <v>7223</v>
      </c>
      <c r="Q7224" s="1" t="s">
        <v>754</v>
      </c>
      <c r="R7224" s="1"/>
      <c r="S7224" s="2"/>
      <c r="T7224">
        <v>7223</v>
      </c>
      <c r="U7224" s="1" t="s">
        <v>178</v>
      </c>
      <c r="V7224" s="1"/>
      <c r="W7224" s="2"/>
      <c r="X7224">
        <v>7223</v>
      </c>
      <c r="Y7224" s="1" t="s">
        <v>179</v>
      </c>
      <c r="Z7224" s="1"/>
      <c r="AA7224" s="2"/>
    </row>
    <row r="7225" spans="8:27">
      <c r="H7225">
        <v>7224</v>
      </c>
      <c r="I7225" s="1" t="s">
        <v>752</v>
      </c>
      <c r="J7225" s="1"/>
      <c r="K7225" s="2"/>
      <c r="L7225">
        <v>7224</v>
      </c>
      <c r="M7225" s="1" t="s">
        <v>753</v>
      </c>
      <c r="N7225" s="1"/>
      <c r="O7225" s="2"/>
      <c r="P7225">
        <v>7224</v>
      </c>
      <c r="Q7225" s="1" t="s">
        <v>754</v>
      </c>
      <c r="R7225" s="1"/>
      <c r="S7225" s="2"/>
      <c r="T7225">
        <v>7224</v>
      </c>
      <c r="U7225" s="1" t="s">
        <v>178</v>
      </c>
      <c r="V7225" s="1"/>
      <c r="W7225" s="2"/>
      <c r="X7225">
        <v>7224</v>
      </c>
      <c r="Y7225" s="1" t="s">
        <v>179</v>
      </c>
      <c r="Z7225" s="1"/>
      <c r="AA7225" s="2"/>
    </row>
    <row r="7226" spans="8:27">
      <c r="H7226">
        <v>7225</v>
      </c>
      <c r="I7226" s="1" t="s">
        <v>752</v>
      </c>
      <c r="J7226" s="1"/>
      <c r="K7226" s="2"/>
      <c r="L7226">
        <v>7225</v>
      </c>
      <c r="M7226" s="1" t="s">
        <v>753</v>
      </c>
      <c r="N7226" s="1"/>
      <c r="O7226" s="2"/>
      <c r="P7226">
        <v>7225</v>
      </c>
      <c r="Q7226" s="1" t="s">
        <v>754</v>
      </c>
      <c r="R7226" s="1"/>
      <c r="S7226" s="2"/>
      <c r="T7226">
        <v>7225</v>
      </c>
      <c r="U7226" s="1" t="s">
        <v>178</v>
      </c>
      <c r="V7226" s="1"/>
      <c r="W7226" s="2"/>
      <c r="X7226">
        <v>7225</v>
      </c>
      <c r="Y7226" s="1" t="s">
        <v>179</v>
      </c>
      <c r="Z7226" s="1"/>
      <c r="AA7226" s="2"/>
    </row>
    <row r="7227" spans="8:27">
      <c r="H7227">
        <v>7226</v>
      </c>
      <c r="I7227" s="1" t="s">
        <v>752</v>
      </c>
      <c r="J7227" s="1"/>
      <c r="K7227" s="2"/>
      <c r="L7227">
        <v>7226</v>
      </c>
      <c r="M7227" s="1" t="s">
        <v>753</v>
      </c>
      <c r="N7227" s="1"/>
      <c r="O7227" s="2"/>
      <c r="P7227">
        <v>7226</v>
      </c>
      <c r="Q7227" s="1" t="s">
        <v>754</v>
      </c>
      <c r="R7227" s="1"/>
      <c r="S7227" s="2"/>
      <c r="T7227">
        <v>7226</v>
      </c>
      <c r="U7227" s="1" t="s">
        <v>178</v>
      </c>
      <c r="V7227" s="1"/>
      <c r="W7227" s="2"/>
      <c r="X7227">
        <v>7226</v>
      </c>
      <c r="Y7227" s="1" t="s">
        <v>179</v>
      </c>
      <c r="Z7227" s="1"/>
      <c r="AA7227" s="2"/>
    </row>
    <row r="7228" spans="8:27">
      <c r="H7228">
        <v>7227</v>
      </c>
      <c r="I7228" s="1" t="s">
        <v>752</v>
      </c>
      <c r="J7228" s="1"/>
      <c r="K7228" s="2"/>
      <c r="L7228">
        <v>7227</v>
      </c>
      <c r="M7228" s="1" t="s">
        <v>753</v>
      </c>
      <c r="N7228" s="1"/>
      <c r="O7228" s="2"/>
      <c r="P7228">
        <v>7227</v>
      </c>
      <c r="Q7228" s="1" t="s">
        <v>754</v>
      </c>
      <c r="R7228" s="1"/>
      <c r="S7228" s="2"/>
      <c r="T7228">
        <v>7227</v>
      </c>
      <c r="U7228" s="1" t="s">
        <v>178</v>
      </c>
      <c r="V7228" s="1"/>
      <c r="W7228" s="2"/>
      <c r="X7228">
        <v>7227</v>
      </c>
      <c r="Y7228" s="1" t="s">
        <v>179</v>
      </c>
      <c r="Z7228" s="1"/>
      <c r="AA7228" s="2"/>
    </row>
    <row r="7229" spans="8:27">
      <c r="H7229">
        <v>7228</v>
      </c>
      <c r="I7229" s="1" t="s">
        <v>752</v>
      </c>
      <c r="J7229" s="1"/>
      <c r="K7229" s="2"/>
      <c r="L7229">
        <v>7228</v>
      </c>
      <c r="M7229" s="1" t="s">
        <v>753</v>
      </c>
      <c r="N7229" s="1"/>
      <c r="O7229" s="2"/>
      <c r="P7229">
        <v>7228</v>
      </c>
      <c r="Q7229" s="1" t="s">
        <v>754</v>
      </c>
      <c r="R7229" s="1"/>
      <c r="S7229" s="2"/>
      <c r="T7229">
        <v>7228</v>
      </c>
      <c r="U7229" s="1" t="s">
        <v>178</v>
      </c>
      <c r="V7229" s="1"/>
      <c r="W7229" s="2"/>
      <c r="X7229">
        <v>7228</v>
      </c>
      <c r="Y7229" s="1" t="s">
        <v>179</v>
      </c>
      <c r="Z7229" s="1"/>
      <c r="AA7229" s="2"/>
    </row>
    <row r="7230" spans="8:27">
      <c r="H7230">
        <v>7229</v>
      </c>
      <c r="I7230" s="1" t="s">
        <v>752</v>
      </c>
      <c r="J7230" s="1"/>
      <c r="K7230" s="2"/>
      <c r="L7230">
        <v>7229</v>
      </c>
      <c r="M7230" s="1" t="s">
        <v>753</v>
      </c>
      <c r="N7230" s="1"/>
      <c r="O7230" s="2"/>
      <c r="P7230">
        <v>7229</v>
      </c>
      <c r="Q7230" s="1" t="s">
        <v>754</v>
      </c>
      <c r="R7230" s="1"/>
      <c r="S7230" s="2"/>
      <c r="T7230">
        <v>7229</v>
      </c>
      <c r="U7230" s="1" t="s">
        <v>178</v>
      </c>
      <c r="V7230" s="1"/>
      <c r="W7230" s="2"/>
      <c r="X7230">
        <v>7229</v>
      </c>
      <c r="Y7230" s="1" t="s">
        <v>179</v>
      </c>
      <c r="Z7230" s="1"/>
      <c r="AA7230" s="2"/>
    </row>
    <row r="7231" spans="8:27">
      <c r="H7231">
        <v>7230</v>
      </c>
      <c r="I7231" s="1" t="s">
        <v>752</v>
      </c>
      <c r="J7231" s="1"/>
      <c r="K7231" s="2"/>
      <c r="L7231">
        <v>7230</v>
      </c>
      <c r="M7231" s="1" t="s">
        <v>753</v>
      </c>
      <c r="N7231" s="1"/>
      <c r="O7231" s="2"/>
      <c r="P7231">
        <v>7230</v>
      </c>
      <c r="Q7231" s="1" t="s">
        <v>754</v>
      </c>
      <c r="R7231" s="1"/>
      <c r="S7231" s="2"/>
      <c r="T7231">
        <v>7230</v>
      </c>
      <c r="U7231" s="1" t="s">
        <v>178</v>
      </c>
      <c r="V7231" s="1"/>
      <c r="W7231" s="2"/>
      <c r="X7231">
        <v>7230</v>
      </c>
      <c r="Y7231" s="1" t="s">
        <v>179</v>
      </c>
      <c r="Z7231" s="1"/>
      <c r="AA7231" s="2"/>
    </row>
    <row r="7232" spans="8:27">
      <c r="H7232">
        <v>7231</v>
      </c>
      <c r="I7232" s="1" t="s">
        <v>752</v>
      </c>
      <c r="J7232" s="1"/>
      <c r="K7232" s="2"/>
      <c r="L7232">
        <v>7231</v>
      </c>
      <c r="M7232" s="1" t="s">
        <v>753</v>
      </c>
      <c r="N7232" s="1"/>
      <c r="O7232" s="2"/>
      <c r="P7232">
        <v>7231</v>
      </c>
      <c r="Q7232" s="1" t="s">
        <v>754</v>
      </c>
      <c r="R7232" s="1"/>
      <c r="S7232" s="2"/>
      <c r="T7232">
        <v>7231</v>
      </c>
      <c r="U7232" s="1" t="s">
        <v>178</v>
      </c>
      <c r="V7232" s="1"/>
      <c r="W7232" s="2"/>
      <c r="X7232">
        <v>7231</v>
      </c>
      <c r="Y7232" s="1" t="s">
        <v>179</v>
      </c>
      <c r="Z7232" s="1"/>
      <c r="AA7232" s="2"/>
    </row>
    <row r="7233" spans="8:27">
      <c r="H7233">
        <v>7232</v>
      </c>
      <c r="I7233" s="1" t="s">
        <v>752</v>
      </c>
      <c r="J7233" s="1"/>
      <c r="K7233" s="2"/>
      <c r="L7233">
        <v>7232</v>
      </c>
      <c r="M7233" s="1" t="s">
        <v>753</v>
      </c>
      <c r="N7233" s="1"/>
      <c r="O7233" s="2"/>
      <c r="P7233">
        <v>7232</v>
      </c>
      <c r="Q7233" s="1" t="s">
        <v>754</v>
      </c>
      <c r="R7233" s="1"/>
      <c r="S7233" s="2"/>
      <c r="T7233">
        <v>7232</v>
      </c>
      <c r="U7233" s="1" t="s">
        <v>178</v>
      </c>
      <c r="V7233" s="1"/>
      <c r="W7233" s="2"/>
      <c r="X7233">
        <v>7232</v>
      </c>
      <c r="Y7233" s="1" t="s">
        <v>179</v>
      </c>
      <c r="Z7233" s="1"/>
      <c r="AA7233" s="2"/>
    </row>
    <row r="7234" spans="8:27">
      <c r="H7234">
        <v>7233</v>
      </c>
      <c r="I7234" s="1" t="s">
        <v>752</v>
      </c>
      <c r="J7234" s="1"/>
      <c r="K7234" s="2"/>
      <c r="L7234">
        <v>7233</v>
      </c>
      <c r="M7234" s="1" t="s">
        <v>753</v>
      </c>
      <c r="N7234" s="1"/>
      <c r="O7234" s="2"/>
      <c r="P7234">
        <v>7233</v>
      </c>
      <c r="Q7234" s="1" t="s">
        <v>754</v>
      </c>
      <c r="R7234" s="1"/>
      <c r="S7234" s="2"/>
      <c r="T7234">
        <v>7233</v>
      </c>
      <c r="U7234" s="1" t="s">
        <v>178</v>
      </c>
      <c r="V7234" s="1"/>
      <c r="W7234" s="2"/>
      <c r="X7234">
        <v>7233</v>
      </c>
      <c r="Y7234" s="1" t="s">
        <v>179</v>
      </c>
      <c r="Z7234" s="1"/>
      <c r="AA7234" s="2"/>
    </row>
    <row r="7235" spans="8:27">
      <c r="H7235">
        <v>7234</v>
      </c>
      <c r="I7235" s="1" t="s">
        <v>752</v>
      </c>
      <c r="J7235" s="1"/>
      <c r="K7235" s="2"/>
      <c r="L7235">
        <v>7234</v>
      </c>
      <c r="M7235" s="1" t="s">
        <v>753</v>
      </c>
      <c r="N7235" s="1"/>
      <c r="O7235" s="2"/>
      <c r="P7235">
        <v>7234</v>
      </c>
      <c r="Q7235" s="1" t="s">
        <v>754</v>
      </c>
      <c r="R7235" s="1"/>
      <c r="S7235" s="2"/>
      <c r="T7235">
        <v>7234</v>
      </c>
      <c r="U7235" s="1" t="s">
        <v>178</v>
      </c>
      <c r="V7235" s="1"/>
      <c r="W7235" s="2"/>
      <c r="X7235">
        <v>7234</v>
      </c>
      <c r="Y7235" s="1" t="s">
        <v>179</v>
      </c>
      <c r="Z7235" s="1"/>
      <c r="AA7235" s="2"/>
    </row>
    <row r="7236" spans="8:27">
      <c r="H7236">
        <v>7235</v>
      </c>
      <c r="I7236" s="1" t="s">
        <v>752</v>
      </c>
      <c r="J7236" s="1"/>
      <c r="K7236" s="2"/>
      <c r="L7236">
        <v>7235</v>
      </c>
      <c r="M7236" s="1" t="s">
        <v>753</v>
      </c>
      <c r="N7236" s="1"/>
      <c r="O7236" s="2"/>
      <c r="P7236">
        <v>7235</v>
      </c>
      <c r="Q7236" s="1" t="s">
        <v>754</v>
      </c>
      <c r="R7236" s="1"/>
      <c r="S7236" s="2"/>
      <c r="T7236">
        <v>7235</v>
      </c>
      <c r="U7236" s="1" t="s">
        <v>178</v>
      </c>
      <c r="V7236" s="1"/>
      <c r="W7236" s="2"/>
      <c r="X7236">
        <v>7235</v>
      </c>
      <c r="Y7236" s="1" t="s">
        <v>179</v>
      </c>
      <c r="Z7236" s="1"/>
      <c r="AA7236" s="2"/>
    </row>
    <row r="7237" spans="8:27">
      <c r="H7237">
        <v>7236</v>
      </c>
      <c r="I7237" s="1" t="s">
        <v>752</v>
      </c>
      <c r="J7237" s="1"/>
      <c r="K7237" s="2"/>
      <c r="L7237">
        <v>7236</v>
      </c>
      <c r="M7237" s="1" t="s">
        <v>753</v>
      </c>
      <c r="N7237" s="1"/>
      <c r="O7237" s="2"/>
      <c r="P7237">
        <v>7236</v>
      </c>
      <c r="Q7237" s="1" t="s">
        <v>754</v>
      </c>
      <c r="R7237" s="1"/>
      <c r="S7237" s="2"/>
      <c r="T7237">
        <v>7236</v>
      </c>
      <c r="U7237" s="1" t="s">
        <v>178</v>
      </c>
      <c r="V7237" s="1"/>
      <c r="W7237" s="2"/>
      <c r="X7237">
        <v>7236</v>
      </c>
      <c r="Y7237" s="1" t="s">
        <v>179</v>
      </c>
      <c r="Z7237" s="1"/>
      <c r="AA7237" s="2"/>
    </row>
    <row r="7238" spans="8:27">
      <c r="H7238">
        <v>7237</v>
      </c>
      <c r="I7238" s="1" t="s">
        <v>752</v>
      </c>
      <c r="J7238" s="1"/>
      <c r="K7238" s="2"/>
      <c r="L7238">
        <v>7237</v>
      </c>
      <c r="M7238" s="1" t="s">
        <v>753</v>
      </c>
      <c r="N7238" s="1"/>
      <c r="O7238" s="2"/>
      <c r="P7238">
        <v>7237</v>
      </c>
      <c r="Q7238" s="1" t="s">
        <v>754</v>
      </c>
      <c r="R7238" s="1"/>
      <c r="S7238" s="2"/>
      <c r="T7238">
        <v>7237</v>
      </c>
      <c r="U7238" s="1" t="s">
        <v>178</v>
      </c>
      <c r="V7238" s="1"/>
      <c r="W7238" s="2"/>
      <c r="X7238">
        <v>7237</v>
      </c>
      <c r="Y7238" s="1" t="s">
        <v>179</v>
      </c>
      <c r="Z7238" s="1"/>
      <c r="AA7238" s="2"/>
    </row>
    <row r="7239" spans="8:27">
      <c r="H7239">
        <v>7238</v>
      </c>
      <c r="I7239" s="1" t="s">
        <v>752</v>
      </c>
      <c r="J7239" s="1"/>
      <c r="K7239" s="2"/>
      <c r="L7239">
        <v>7238</v>
      </c>
      <c r="M7239" s="1" t="s">
        <v>753</v>
      </c>
      <c r="N7239" s="1"/>
      <c r="O7239" s="2"/>
      <c r="P7239">
        <v>7238</v>
      </c>
      <c r="Q7239" s="1" t="s">
        <v>754</v>
      </c>
      <c r="R7239" s="1"/>
      <c r="S7239" s="2"/>
      <c r="T7239">
        <v>7238</v>
      </c>
      <c r="U7239" s="1" t="s">
        <v>178</v>
      </c>
      <c r="V7239" s="1"/>
      <c r="W7239" s="2"/>
      <c r="X7239">
        <v>7238</v>
      </c>
      <c r="Y7239" s="1" t="s">
        <v>179</v>
      </c>
      <c r="Z7239" s="1"/>
      <c r="AA7239" s="2"/>
    </row>
    <row r="7240" spans="8:27">
      <c r="H7240">
        <v>7239</v>
      </c>
      <c r="I7240" s="1" t="s">
        <v>752</v>
      </c>
      <c r="J7240" s="1"/>
      <c r="K7240" s="2"/>
      <c r="L7240">
        <v>7239</v>
      </c>
      <c r="M7240" s="1" t="s">
        <v>753</v>
      </c>
      <c r="N7240" s="1"/>
      <c r="O7240" s="2"/>
      <c r="P7240">
        <v>7239</v>
      </c>
      <c r="Q7240" s="1" t="s">
        <v>754</v>
      </c>
      <c r="R7240" s="1"/>
      <c r="S7240" s="2"/>
      <c r="T7240">
        <v>7239</v>
      </c>
      <c r="U7240" s="1" t="s">
        <v>178</v>
      </c>
      <c r="V7240" s="1"/>
      <c r="W7240" s="2"/>
      <c r="X7240">
        <v>7239</v>
      </c>
      <c r="Y7240" s="1" t="s">
        <v>179</v>
      </c>
      <c r="Z7240" s="1"/>
      <c r="AA7240" s="2"/>
    </row>
    <row r="7241" spans="8:27">
      <c r="H7241">
        <v>7240</v>
      </c>
      <c r="I7241" s="1" t="s">
        <v>752</v>
      </c>
      <c r="J7241" s="1"/>
      <c r="K7241" s="2"/>
      <c r="L7241">
        <v>7240</v>
      </c>
      <c r="M7241" s="1" t="s">
        <v>753</v>
      </c>
      <c r="N7241" s="1"/>
      <c r="O7241" s="2"/>
      <c r="P7241">
        <v>7240</v>
      </c>
      <c r="Q7241" s="1" t="s">
        <v>754</v>
      </c>
      <c r="R7241" s="1"/>
      <c r="S7241" s="2"/>
      <c r="T7241">
        <v>7240</v>
      </c>
      <c r="U7241" s="1" t="s">
        <v>178</v>
      </c>
      <c r="V7241" s="1"/>
      <c r="W7241" s="2"/>
      <c r="X7241">
        <v>7240</v>
      </c>
      <c r="Y7241" s="1" t="s">
        <v>179</v>
      </c>
      <c r="Z7241" s="1"/>
      <c r="AA7241" s="2"/>
    </row>
    <row r="7242" spans="8:27">
      <c r="H7242">
        <v>7241</v>
      </c>
      <c r="I7242" s="1" t="s">
        <v>752</v>
      </c>
      <c r="J7242" s="1"/>
      <c r="K7242" s="2"/>
      <c r="L7242">
        <v>7241</v>
      </c>
      <c r="M7242" s="1" t="s">
        <v>753</v>
      </c>
      <c r="N7242" s="1"/>
      <c r="O7242" s="2"/>
      <c r="P7242">
        <v>7241</v>
      </c>
      <c r="Q7242" s="1" t="s">
        <v>754</v>
      </c>
      <c r="R7242" s="1"/>
      <c r="S7242" s="2"/>
      <c r="T7242">
        <v>7241</v>
      </c>
      <c r="U7242" s="1" t="s">
        <v>178</v>
      </c>
      <c r="V7242" s="1"/>
      <c r="W7242" s="2"/>
      <c r="X7242">
        <v>7241</v>
      </c>
      <c r="Y7242" s="1" t="s">
        <v>179</v>
      </c>
      <c r="Z7242" s="1"/>
      <c r="AA7242" s="2"/>
    </row>
    <row r="7243" spans="8:27">
      <c r="H7243">
        <v>7242</v>
      </c>
      <c r="I7243" s="1" t="s">
        <v>752</v>
      </c>
      <c r="J7243" s="1"/>
      <c r="K7243" s="2"/>
      <c r="L7243">
        <v>7242</v>
      </c>
      <c r="M7243" s="1" t="s">
        <v>753</v>
      </c>
      <c r="N7243" s="1"/>
      <c r="O7243" s="2"/>
      <c r="P7243">
        <v>7242</v>
      </c>
      <c r="Q7243" s="1" t="s">
        <v>754</v>
      </c>
      <c r="R7243" s="1"/>
      <c r="S7243" s="2"/>
      <c r="T7243">
        <v>7242</v>
      </c>
      <c r="U7243" s="1" t="s">
        <v>178</v>
      </c>
      <c r="V7243" s="1"/>
      <c r="W7243" s="2"/>
      <c r="X7243">
        <v>7242</v>
      </c>
      <c r="Y7243" s="1" t="s">
        <v>179</v>
      </c>
      <c r="Z7243" s="1"/>
      <c r="AA7243" s="2"/>
    </row>
    <row r="7244" spans="8:27">
      <c r="H7244">
        <v>7243</v>
      </c>
      <c r="I7244" s="1" t="s">
        <v>752</v>
      </c>
      <c r="J7244" s="1"/>
      <c r="K7244" s="2"/>
      <c r="L7244">
        <v>7243</v>
      </c>
      <c r="M7244" s="1" t="s">
        <v>753</v>
      </c>
      <c r="N7244" s="1"/>
      <c r="O7244" s="2"/>
      <c r="P7244">
        <v>7243</v>
      </c>
      <c r="Q7244" s="1" t="s">
        <v>754</v>
      </c>
      <c r="R7244" s="1"/>
      <c r="S7244" s="2"/>
      <c r="T7244">
        <v>7243</v>
      </c>
      <c r="U7244" s="1" t="s">
        <v>178</v>
      </c>
      <c r="V7244" s="1"/>
      <c r="W7244" s="2"/>
      <c r="X7244">
        <v>7243</v>
      </c>
      <c r="Y7244" s="1" t="s">
        <v>179</v>
      </c>
      <c r="Z7244" s="1"/>
      <c r="AA7244" s="2"/>
    </row>
    <row r="7245" spans="8:27">
      <c r="H7245">
        <v>7244</v>
      </c>
      <c r="I7245" s="1" t="s">
        <v>752</v>
      </c>
      <c r="J7245" s="1"/>
      <c r="K7245" s="2"/>
      <c r="L7245">
        <v>7244</v>
      </c>
      <c r="M7245" s="1" t="s">
        <v>753</v>
      </c>
      <c r="N7245" s="1"/>
      <c r="O7245" s="2"/>
      <c r="P7245">
        <v>7244</v>
      </c>
      <c r="Q7245" s="1" t="s">
        <v>754</v>
      </c>
      <c r="R7245" s="1"/>
      <c r="S7245" s="2"/>
      <c r="T7245">
        <v>7244</v>
      </c>
      <c r="U7245" s="1" t="s">
        <v>178</v>
      </c>
      <c r="V7245" s="1"/>
      <c r="W7245" s="2"/>
      <c r="X7245">
        <v>7244</v>
      </c>
      <c r="Y7245" s="1" t="s">
        <v>179</v>
      </c>
      <c r="Z7245" s="1"/>
      <c r="AA7245" s="2"/>
    </row>
    <row r="7246" spans="8:27">
      <c r="H7246">
        <v>7245</v>
      </c>
      <c r="I7246" s="1" t="s">
        <v>752</v>
      </c>
      <c r="J7246" s="1"/>
      <c r="K7246" s="2"/>
      <c r="L7246">
        <v>7245</v>
      </c>
      <c r="M7246" s="1" t="s">
        <v>753</v>
      </c>
      <c r="N7246" s="1"/>
      <c r="O7246" s="2"/>
      <c r="P7246">
        <v>7245</v>
      </c>
      <c r="Q7246" s="1" t="s">
        <v>754</v>
      </c>
      <c r="R7246" s="1"/>
      <c r="S7246" s="2"/>
      <c r="T7246">
        <v>7245</v>
      </c>
      <c r="U7246" s="1" t="s">
        <v>178</v>
      </c>
      <c r="V7246" s="1"/>
      <c r="W7246" s="2"/>
      <c r="X7246">
        <v>7245</v>
      </c>
      <c r="Y7246" s="1" t="s">
        <v>179</v>
      </c>
      <c r="Z7246" s="1"/>
      <c r="AA7246" s="2"/>
    </row>
    <row r="7247" spans="8:27">
      <c r="H7247">
        <v>7246</v>
      </c>
      <c r="I7247" s="1" t="s">
        <v>752</v>
      </c>
      <c r="J7247" s="1"/>
      <c r="K7247" s="2"/>
      <c r="L7247">
        <v>7246</v>
      </c>
      <c r="M7247" s="1" t="s">
        <v>753</v>
      </c>
      <c r="N7247" s="1"/>
      <c r="O7247" s="2"/>
      <c r="P7247">
        <v>7246</v>
      </c>
      <c r="Q7247" s="1" t="s">
        <v>754</v>
      </c>
      <c r="R7247" s="1"/>
      <c r="S7247" s="2"/>
      <c r="T7247">
        <v>7246</v>
      </c>
      <c r="U7247" s="1" t="s">
        <v>178</v>
      </c>
      <c r="V7247" s="1"/>
      <c r="W7247" s="2"/>
      <c r="X7247">
        <v>7246</v>
      </c>
      <c r="Y7247" s="1" t="s">
        <v>179</v>
      </c>
      <c r="Z7247" s="1"/>
      <c r="AA7247" s="2"/>
    </row>
    <row r="7248" spans="8:27">
      <c r="H7248">
        <v>7247</v>
      </c>
      <c r="I7248" s="1" t="s">
        <v>752</v>
      </c>
      <c r="J7248" s="1"/>
      <c r="K7248" s="2"/>
      <c r="L7248">
        <v>7247</v>
      </c>
      <c r="M7248" s="1" t="s">
        <v>753</v>
      </c>
      <c r="N7248" s="1"/>
      <c r="O7248" s="2"/>
      <c r="P7248">
        <v>7247</v>
      </c>
      <c r="Q7248" s="1" t="s">
        <v>754</v>
      </c>
      <c r="R7248" s="1"/>
      <c r="S7248" s="2"/>
      <c r="T7248">
        <v>7247</v>
      </c>
      <c r="U7248" s="1" t="s">
        <v>178</v>
      </c>
      <c r="V7248" s="1"/>
      <c r="W7248" s="2"/>
      <c r="X7248">
        <v>7247</v>
      </c>
      <c r="Y7248" s="1" t="s">
        <v>179</v>
      </c>
      <c r="Z7248" s="1"/>
      <c r="AA7248" s="2"/>
    </row>
    <row r="7249" spans="8:27">
      <c r="H7249">
        <v>7248</v>
      </c>
      <c r="I7249" s="1" t="s">
        <v>752</v>
      </c>
      <c r="J7249" s="1"/>
      <c r="K7249" s="2"/>
      <c r="L7249">
        <v>7248</v>
      </c>
      <c r="M7249" s="1" t="s">
        <v>753</v>
      </c>
      <c r="N7249" s="1"/>
      <c r="O7249" s="2"/>
      <c r="P7249">
        <v>7248</v>
      </c>
      <c r="Q7249" s="1" t="s">
        <v>754</v>
      </c>
      <c r="R7249" s="1"/>
      <c r="S7249" s="2"/>
      <c r="T7249">
        <v>7248</v>
      </c>
      <c r="U7249" s="1" t="s">
        <v>178</v>
      </c>
      <c r="V7249" s="1"/>
      <c r="W7249" s="2"/>
      <c r="X7249">
        <v>7248</v>
      </c>
      <c r="Y7249" s="1" t="s">
        <v>179</v>
      </c>
      <c r="Z7249" s="1"/>
      <c r="AA7249" s="2"/>
    </row>
    <row r="7250" spans="8:27">
      <c r="H7250">
        <v>7249</v>
      </c>
      <c r="I7250" s="1" t="s">
        <v>752</v>
      </c>
      <c r="J7250" s="1"/>
      <c r="K7250" s="2"/>
      <c r="L7250">
        <v>7249</v>
      </c>
      <c r="M7250" s="1" t="s">
        <v>753</v>
      </c>
      <c r="N7250" s="1"/>
      <c r="O7250" s="2"/>
      <c r="P7250">
        <v>7249</v>
      </c>
      <c r="Q7250" s="1" t="s">
        <v>754</v>
      </c>
      <c r="R7250" s="1"/>
      <c r="S7250" s="2"/>
      <c r="T7250">
        <v>7249</v>
      </c>
      <c r="U7250" s="1" t="s">
        <v>178</v>
      </c>
      <c r="V7250" s="1"/>
      <c r="W7250" s="2"/>
      <c r="X7250">
        <v>7249</v>
      </c>
      <c r="Y7250" s="1" t="s">
        <v>179</v>
      </c>
      <c r="Z7250" s="1"/>
      <c r="AA7250" s="2"/>
    </row>
    <row r="7251" spans="8:27">
      <c r="H7251">
        <v>7250</v>
      </c>
      <c r="I7251" s="1" t="s">
        <v>752</v>
      </c>
      <c r="J7251" s="1"/>
      <c r="K7251" s="2"/>
      <c r="L7251">
        <v>7250</v>
      </c>
      <c r="M7251" s="1" t="s">
        <v>753</v>
      </c>
      <c r="N7251" s="1"/>
      <c r="O7251" s="2"/>
      <c r="P7251">
        <v>7250</v>
      </c>
      <c r="Q7251" s="1" t="s">
        <v>754</v>
      </c>
      <c r="R7251" s="1"/>
      <c r="S7251" s="2"/>
      <c r="T7251">
        <v>7250</v>
      </c>
      <c r="U7251" s="1" t="s">
        <v>178</v>
      </c>
      <c r="V7251" s="1"/>
      <c r="W7251" s="2"/>
      <c r="X7251">
        <v>7250</v>
      </c>
      <c r="Y7251" s="1" t="s">
        <v>179</v>
      </c>
      <c r="Z7251" s="1"/>
      <c r="AA7251" s="2"/>
    </row>
    <row r="7252" spans="8:27">
      <c r="H7252">
        <v>7251</v>
      </c>
      <c r="I7252" s="1" t="s">
        <v>752</v>
      </c>
      <c r="J7252" s="1"/>
      <c r="K7252" s="2"/>
      <c r="L7252">
        <v>7251</v>
      </c>
      <c r="M7252" s="1" t="s">
        <v>753</v>
      </c>
      <c r="N7252" s="1"/>
      <c r="O7252" s="2"/>
      <c r="P7252">
        <v>7251</v>
      </c>
      <c r="Q7252" s="1" t="s">
        <v>754</v>
      </c>
      <c r="R7252" s="1"/>
      <c r="S7252" s="2"/>
      <c r="T7252">
        <v>7251</v>
      </c>
      <c r="U7252" s="1" t="s">
        <v>178</v>
      </c>
      <c r="V7252" s="1"/>
      <c r="W7252" s="2"/>
      <c r="X7252">
        <v>7251</v>
      </c>
      <c r="Y7252" s="1" t="s">
        <v>179</v>
      </c>
      <c r="Z7252" s="1"/>
      <c r="AA7252" s="2"/>
    </row>
    <row r="7253" spans="8:27">
      <c r="H7253">
        <v>7252</v>
      </c>
      <c r="I7253" s="1" t="s">
        <v>752</v>
      </c>
      <c r="J7253" s="1"/>
      <c r="K7253" s="2"/>
      <c r="L7253">
        <v>7252</v>
      </c>
      <c r="M7253" s="1" t="s">
        <v>753</v>
      </c>
      <c r="N7253" s="1"/>
      <c r="O7253" s="2"/>
      <c r="P7253">
        <v>7252</v>
      </c>
      <c r="Q7253" s="1" t="s">
        <v>754</v>
      </c>
      <c r="R7253" s="1"/>
      <c r="S7253" s="2"/>
      <c r="T7253">
        <v>7252</v>
      </c>
      <c r="U7253" s="1" t="s">
        <v>178</v>
      </c>
      <c r="V7253" s="1"/>
      <c r="W7253" s="2"/>
      <c r="X7253">
        <v>7252</v>
      </c>
      <c r="Y7253" s="1" t="s">
        <v>179</v>
      </c>
      <c r="Z7253" s="1"/>
      <c r="AA7253" s="2"/>
    </row>
    <row r="7254" spans="8:27">
      <c r="H7254">
        <v>7253</v>
      </c>
      <c r="I7254" s="1" t="s">
        <v>752</v>
      </c>
      <c r="J7254" s="1"/>
      <c r="K7254" s="2"/>
      <c r="L7254">
        <v>7253</v>
      </c>
      <c r="M7254" s="1" t="s">
        <v>753</v>
      </c>
      <c r="N7254" s="1"/>
      <c r="O7254" s="2"/>
      <c r="P7254">
        <v>7253</v>
      </c>
      <c r="Q7254" s="1" t="s">
        <v>754</v>
      </c>
      <c r="R7254" s="1"/>
      <c r="S7254" s="2"/>
      <c r="T7254">
        <v>7253</v>
      </c>
      <c r="U7254" s="1" t="s">
        <v>178</v>
      </c>
      <c r="V7254" s="1"/>
      <c r="W7254" s="2"/>
      <c r="X7254">
        <v>7253</v>
      </c>
      <c r="Y7254" s="1" t="s">
        <v>179</v>
      </c>
      <c r="Z7254" s="1"/>
      <c r="AA7254" s="2"/>
    </row>
    <row r="7255" spans="8:27">
      <c r="H7255">
        <v>7254</v>
      </c>
      <c r="I7255" s="1" t="s">
        <v>752</v>
      </c>
      <c r="J7255" s="1"/>
      <c r="K7255" s="2"/>
      <c r="L7255">
        <v>7254</v>
      </c>
      <c r="M7255" s="1" t="s">
        <v>753</v>
      </c>
      <c r="N7255" s="1"/>
      <c r="O7255" s="2"/>
      <c r="P7255">
        <v>7254</v>
      </c>
      <c r="Q7255" s="1" t="s">
        <v>754</v>
      </c>
      <c r="R7255" s="1"/>
      <c r="S7255" s="2"/>
      <c r="T7255">
        <v>7254</v>
      </c>
      <c r="U7255" s="1" t="s">
        <v>178</v>
      </c>
      <c r="V7255" s="1"/>
      <c r="W7255" s="2"/>
      <c r="X7255">
        <v>7254</v>
      </c>
      <c r="Y7255" s="1" t="s">
        <v>179</v>
      </c>
      <c r="Z7255" s="1"/>
      <c r="AA7255" s="2"/>
    </row>
    <row r="7256" spans="8:27">
      <c r="H7256">
        <v>7255</v>
      </c>
      <c r="I7256" s="1" t="s">
        <v>752</v>
      </c>
      <c r="J7256" s="1"/>
      <c r="K7256" s="2"/>
      <c r="L7256">
        <v>7255</v>
      </c>
      <c r="M7256" s="1" t="s">
        <v>753</v>
      </c>
      <c r="N7256" s="1"/>
      <c r="O7256" s="2"/>
      <c r="P7256">
        <v>7255</v>
      </c>
      <c r="Q7256" s="1" t="s">
        <v>754</v>
      </c>
      <c r="R7256" s="1"/>
      <c r="S7256" s="2"/>
      <c r="T7256">
        <v>7255</v>
      </c>
      <c r="U7256" s="1" t="s">
        <v>178</v>
      </c>
      <c r="V7256" s="1"/>
      <c r="W7256" s="2"/>
      <c r="X7256">
        <v>7255</v>
      </c>
      <c r="Y7256" s="1" t="s">
        <v>179</v>
      </c>
      <c r="Z7256" s="1"/>
      <c r="AA7256" s="2"/>
    </row>
    <row r="7257" spans="8:27">
      <c r="H7257">
        <v>7256</v>
      </c>
      <c r="I7257" s="1" t="s">
        <v>752</v>
      </c>
      <c r="J7257" s="1"/>
      <c r="K7257" s="2"/>
      <c r="L7257">
        <v>7256</v>
      </c>
      <c r="M7257" s="1" t="s">
        <v>753</v>
      </c>
      <c r="N7257" s="1"/>
      <c r="O7257" s="2"/>
      <c r="P7257">
        <v>7256</v>
      </c>
      <c r="Q7257" s="1" t="s">
        <v>754</v>
      </c>
      <c r="R7257" s="1"/>
      <c r="S7257" s="2"/>
      <c r="T7257">
        <v>7256</v>
      </c>
      <c r="U7257" s="1" t="s">
        <v>178</v>
      </c>
      <c r="V7257" s="1"/>
      <c r="W7257" s="2"/>
      <c r="X7257">
        <v>7256</v>
      </c>
      <c r="Y7257" s="1" t="s">
        <v>179</v>
      </c>
      <c r="Z7257" s="1"/>
      <c r="AA7257" s="2"/>
    </row>
    <row r="7258" spans="8:27">
      <c r="H7258">
        <v>7257</v>
      </c>
      <c r="I7258" s="1" t="s">
        <v>752</v>
      </c>
      <c r="J7258" s="1"/>
      <c r="K7258" s="2"/>
      <c r="L7258">
        <v>7257</v>
      </c>
      <c r="M7258" s="1" t="s">
        <v>753</v>
      </c>
      <c r="N7258" s="1"/>
      <c r="O7258" s="2"/>
      <c r="P7258">
        <v>7257</v>
      </c>
      <c r="Q7258" s="1" t="s">
        <v>754</v>
      </c>
      <c r="R7258" s="1"/>
      <c r="S7258" s="2"/>
      <c r="T7258">
        <v>7257</v>
      </c>
      <c r="U7258" s="1" t="s">
        <v>178</v>
      </c>
      <c r="V7258" s="1"/>
      <c r="W7258" s="2"/>
      <c r="X7258">
        <v>7257</v>
      </c>
      <c r="Y7258" s="1" t="s">
        <v>179</v>
      </c>
      <c r="Z7258" s="1"/>
      <c r="AA7258" s="2"/>
    </row>
    <row r="7259" spans="8:27">
      <c r="H7259">
        <v>7258</v>
      </c>
      <c r="I7259" s="1" t="s">
        <v>752</v>
      </c>
      <c r="J7259" s="1"/>
      <c r="K7259" s="2"/>
      <c r="L7259">
        <v>7258</v>
      </c>
      <c r="M7259" s="1" t="s">
        <v>753</v>
      </c>
      <c r="N7259" s="1"/>
      <c r="O7259" s="2"/>
      <c r="P7259">
        <v>7258</v>
      </c>
      <c r="Q7259" s="1" t="s">
        <v>754</v>
      </c>
      <c r="R7259" s="1"/>
      <c r="S7259" s="2"/>
      <c r="T7259">
        <v>7258</v>
      </c>
      <c r="U7259" s="1" t="s">
        <v>178</v>
      </c>
      <c r="V7259" s="1"/>
      <c r="W7259" s="2"/>
      <c r="X7259">
        <v>7258</v>
      </c>
      <c r="Y7259" s="1" t="s">
        <v>179</v>
      </c>
      <c r="Z7259" s="1"/>
      <c r="AA7259" s="2"/>
    </row>
    <row r="7260" spans="8:27">
      <c r="H7260">
        <v>7259</v>
      </c>
      <c r="I7260" s="1" t="s">
        <v>752</v>
      </c>
      <c r="J7260" s="1"/>
      <c r="K7260" s="2"/>
      <c r="L7260">
        <v>7259</v>
      </c>
      <c r="M7260" s="1" t="s">
        <v>753</v>
      </c>
      <c r="N7260" s="1"/>
      <c r="O7260" s="2"/>
      <c r="P7260">
        <v>7259</v>
      </c>
      <c r="Q7260" s="1" t="s">
        <v>754</v>
      </c>
      <c r="R7260" s="1"/>
      <c r="S7260" s="2"/>
      <c r="T7260">
        <v>7259</v>
      </c>
      <c r="U7260" s="1" t="s">
        <v>178</v>
      </c>
      <c r="V7260" s="1"/>
      <c r="W7260" s="2"/>
      <c r="X7260">
        <v>7259</v>
      </c>
      <c r="Y7260" s="1" t="s">
        <v>179</v>
      </c>
      <c r="Z7260" s="1"/>
      <c r="AA7260" s="2"/>
    </row>
    <row r="7261" spans="8:27">
      <c r="H7261">
        <v>7260</v>
      </c>
      <c r="I7261" s="1" t="s">
        <v>752</v>
      </c>
      <c r="J7261" s="1"/>
      <c r="K7261" s="2"/>
      <c r="L7261">
        <v>7260</v>
      </c>
      <c r="M7261" s="1" t="s">
        <v>753</v>
      </c>
      <c r="N7261" s="1"/>
      <c r="O7261" s="2"/>
      <c r="P7261">
        <v>7260</v>
      </c>
      <c r="Q7261" s="1" t="s">
        <v>754</v>
      </c>
      <c r="R7261" s="1"/>
      <c r="S7261" s="2"/>
      <c r="T7261">
        <v>7260</v>
      </c>
      <c r="U7261" s="1" t="s">
        <v>178</v>
      </c>
      <c r="V7261" s="1"/>
      <c r="W7261" s="2"/>
      <c r="X7261">
        <v>7260</v>
      </c>
      <c r="Y7261" s="1" t="s">
        <v>179</v>
      </c>
      <c r="Z7261" s="1"/>
      <c r="AA7261" s="2"/>
    </row>
    <row r="7262" spans="8:27">
      <c r="H7262">
        <v>7261</v>
      </c>
      <c r="I7262" s="1" t="s">
        <v>752</v>
      </c>
      <c r="J7262" s="1"/>
      <c r="K7262" s="2"/>
      <c r="L7262">
        <v>7261</v>
      </c>
      <c r="M7262" s="1" t="s">
        <v>753</v>
      </c>
      <c r="N7262" s="1"/>
      <c r="O7262" s="2"/>
      <c r="P7262">
        <v>7261</v>
      </c>
      <c r="Q7262" s="1" t="s">
        <v>754</v>
      </c>
      <c r="R7262" s="1"/>
      <c r="S7262" s="2"/>
      <c r="T7262">
        <v>7261</v>
      </c>
      <c r="U7262" s="1" t="s">
        <v>178</v>
      </c>
      <c r="V7262" s="1"/>
      <c r="W7262" s="2"/>
      <c r="X7262">
        <v>7261</v>
      </c>
      <c r="Y7262" s="1" t="s">
        <v>179</v>
      </c>
      <c r="Z7262" s="1"/>
      <c r="AA7262" s="2"/>
    </row>
    <row r="7263" spans="8:27">
      <c r="H7263">
        <v>7262</v>
      </c>
      <c r="I7263" s="1" t="s">
        <v>752</v>
      </c>
      <c r="J7263" s="1"/>
      <c r="K7263" s="2"/>
      <c r="L7263">
        <v>7262</v>
      </c>
      <c r="M7263" s="1" t="s">
        <v>753</v>
      </c>
      <c r="N7263" s="1"/>
      <c r="O7263" s="2"/>
      <c r="P7263">
        <v>7262</v>
      </c>
      <c r="Q7263" s="1" t="s">
        <v>754</v>
      </c>
      <c r="R7263" s="1"/>
      <c r="S7263" s="2"/>
      <c r="T7263">
        <v>7262</v>
      </c>
      <c r="U7263" s="1" t="s">
        <v>178</v>
      </c>
      <c r="V7263" s="1"/>
      <c r="W7263" s="2"/>
      <c r="X7263">
        <v>7262</v>
      </c>
      <c r="Y7263" s="1" t="s">
        <v>179</v>
      </c>
      <c r="Z7263" s="1"/>
      <c r="AA7263" s="2"/>
    </row>
    <row r="7264" spans="8:27">
      <c r="H7264">
        <v>7263</v>
      </c>
      <c r="I7264" s="1" t="s">
        <v>752</v>
      </c>
      <c r="J7264" s="1"/>
      <c r="K7264" s="2"/>
      <c r="L7264">
        <v>7263</v>
      </c>
      <c r="M7264" s="1" t="s">
        <v>753</v>
      </c>
      <c r="N7264" s="1"/>
      <c r="O7264" s="2"/>
      <c r="P7264">
        <v>7263</v>
      </c>
      <c r="Q7264" s="1" t="s">
        <v>754</v>
      </c>
      <c r="R7264" s="1"/>
      <c r="S7264" s="2"/>
      <c r="T7264">
        <v>7263</v>
      </c>
      <c r="U7264" s="1" t="s">
        <v>178</v>
      </c>
      <c r="V7264" s="1"/>
      <c r="W7264" s="2"/>
      <c r="X7264">
        <v>7263</v>
      </c>
      <c r="Y7264" s="1" t="s">
        <v>179</v>
      </c>
      <c r="Z7264" s="1"/>
      <c r="AA7264" s="2"/>
    </row>
    <row r="7265" spans="8:27">
      <c r="H7265">
        <v>7264</v>
      </c>
      <c r="I7265" s="1" t="s">
        <v>752</v>
      </c>
      <c r="J7265" s="1"/>
      <c r="K7265" s="2"/>
      <c r="L7265">
        <v>7264</v>
      </c>
      <c r="M7265" s="1" t="s">
        <v>753</v>
      </c>
      <c r="N7265" s="1"/>
      <c r="O7265" s="2"/>
      <c r="P7265">
        <v>7264</v>
      </c>
      <c r="Q7265" s="1" t="s">
        <v>754</v>
      </c>
      <c r="R7265" s="1"/>
      <c r="S7265" s="2"/>
      <c r="T7265">
        <v>7264</v>
      </c>
      <c r="U7265" s="1" t="s">
        <v>178</v>
      </c>
      <c r="V7265" s="1"/>
      <c r="W7265" s="2"/>
      <c r="X7265">
        <v>7264</v>
      </c>
      <c r="Y7265" s="1" t="s">
        <v>179</v>
      </c>
      <c r="Z7265" s="1"/>
      <c r="AA7265" s="2"/>
    </row>
    <row r="7266" spans="8:27">
      <c r="H7266">
        <v>7265</v>
      </c>
      <c r="I7266" s="1" t="s">
        <v>752</v>
      </c>
      <c r="J7266" s="1"/>
      <c r="K7266" s="2"/>
      <c r="L7266">
        <v>7265</v>
      </c>
      <c r="M7266" s="1" t="s">
        <v>753</v>
      </c>
      <c r="N7266" s="1"/>
      <c r="O7266" s="2"/>
      <c r="P7266">
        <v>7265</v>
      </c>
      <c r="Q7266" s="1" t="s">
        <v>754</v>
      </c>
      <c r="R7266" s="1"/>
      <c r="S7266" s="2"/>
      <c r="T7266">
        <v>7265</v>
      </c>
      <c r="U7266" s="1" t="s">
        <v>178</v>
      </c>
      <c r="V7266" s="1"/>
      <c r="W7266" s="2"/>
      <c r="X7266">
        <v>7265</v>
      </c>
      <c r="Y7266" s="1" t="s">
        <v>179</v>
      </c>
      <c r="Z7266" s="1"/>
      <c r="AA7266" s="2"/>
    </row>
    <row r="7267" spans="8:27">
      <c r="H7267">
        <v>7266</v>
      </c>
      <c r="I7267" s="1" t="s">
        <v>752</v>
      </c>
      <c r="J7267" s="1"/>
      <c r="K7267" s="2"/>
      <c r="L7267">
        <v>7266</v>
      </c>
      <c r="M7267" s="1" t="s">
        <v>753</v>
      </c>
      <c r="N7267" s="1"/>
      <c r="O7267" s="2"/>
      <c r="P7267">
        <v>7266</v>
      </c>
      <c r="Q7267" s="1" t="s">
        <v>754</v>
      </c>
      <c r="R7267" s="1"/>
      <c r="S7267" s="2"/>
      <c r="T7267">
        <v>7266</v>
      </c>
      <c r="U7267" s="1" t="s">
        <v>178</v>
      </c>
      <c r="V7267" s="1"/>
      <c r="W7267" s="2"/>
      <c r="X7267">
        <v>7266</v>
      </c>
      <c r="Y7267" s="1" t="s">
        <v>179</v>
      </c>
      <c r="Z7267" s="1"/>
      <c r="AA7267" s="2"/>
    </row>
    <row r="7268" spans="8:27">
      <c r="H7268">
        <v>7267</v>
      </c>
      <c r="I7268" s="1" t="s">
        <v>752</v>
      </c>
      <c r="J7268" s="1"/>
      <c r="K7268" s="2"/>
      <c r="L7268">
        <v>7267</v>
      </c>
      <c r="M7268" s="1" t="s">
        <v>753</v>
      </c>
      <c r="N7268" s="1"/>
      <c r="O7268" s="2"/>
      <c r="P7268">
        <v>7267</v>
      </c>
      <c r="Q7268" s="1" t="s">
        <v>754</v>
      </c>
      <c r="R7268" s="1"/>
      <c r="S7268" s="2"/>
      <c r="T7268">
        <v>7267</v>
      </c>
      <c r="U7268" s="1" t="s">
        <v>178</v>
      </c>
      <c r="V7268" s="1"/>
      <c r="W7268" s="2"/>
      <c r="X7268">
        <v>7267</v>
      </c>
      <c r="Y7268" s="1" t="s">
        <v>179</v>
      </c>
      <c r="Z7268" s="1"/>
      <c r="AA7268" s="2"/>
    </row>
    <row r="7269" spans="8:27">
      <c r="H7269">
        <v>7268</v>
      </c>
      <c r="I7269" s="1" t="s">
        <v>752</v>
      </c>
      <c r="J7269" s="1"/>
      <c r="K7269" s="2"/>
      <c r="L7269">
        <v>7268</v>
      </c>
      <c r="M7269" s="1" t="s">
        <v>753</v>
      </c>
      <c r="N7269" s="1"/>
      <c r="O7269" s="2"/>
      <c r="P7269">
        <v>7268</v>
      </c>
      <c r="Q7269" s="1" t="s">
        <v>754</v>
      </c>
      <c r="R7269" s="1"/>
      <c r="S7269" s="2"/>
      <c r="T7269">
        <v>7268</v>
      </c>
      <c r="U7269" s="1" t="s">
        <v>178</v>
      </c>
      <c r="V7269" s="1"/>
      <c r="W7269" s="2"/>
      <c r="X7269">
        <v>7268</v>
      </c>
      <c r="Y7269" s="1" t="s">
        <v>179</v>
      </c>
      <c r="Z7269" s="1"/>
      <c r="AA7269" s="2"/>
    </row>
    <row r="7270" spans="8:27">
      <c r="H7270">
        <v>7269</v>
      </c>
      <c r="I7270" s="1" t="s">
        <v>752</v>
      </c>
      <c r="J7270" s="1"/>
      <c r="K7270" s="2"/>
      <c r="L7270">
        <v>7269</v>
      </c>
      <c r="M7270" s="1" t="s">
        <v>753</v>
      </c>
      <c r="N7270" s="1"/>
      <c r="O7270" s="2"/>
      <c r="P7270">
        <v>7269</v>
      </c>
      <c r="Q7270" s="1" t="s">
        <v>754</v>
      </c>
      <c r="R7270" s="1"/>
      <c r="S7270" s="2"/>
      <c r="T7270">
        <v>7269</v>
      </c>
      <c r="U7270" s="1" t="s">
        <v>178</v>
      </c>
      <c r="V7270" s="1"/>
      <c r="W7270" s="2"/>
      <c r="X7270">
        <v>7269</v>
      </c>
      <c r="Y7270" s="1" t="s">
        <v>179</v>
      </c>
      <c r="Z7270" s="1"/>
      <c r="AA7270" s="2"/>
    </row>
    <row r="7271" spans="8:27">
      <c r="H7271">
        <v>7270</v>
      </c>
      <c r="I7271" s="1" t="s">
        <v>752</v>
      </c>
      <c r="J7271" s="1"/>
      <c r="K7271" s="2"/>
      <c r="L7271">
        <v>7270</v>
      </c>
      <c r="M7271" s="1" t="s">
        <v>753</v>
      </c>
      <c r="N7271" s="1"/>
      <c r="O7271" s="2"/>
      <c r="P7271">
        <v>7270</v>
      </c>
      <c r="Q7271" s="1" t="s">
        <v>754</v>
      </c>
      <c r="R7271" s="1"/>
      <c r="S7271" s="2"/>
      <c r="T7271">
        <v>7270</v>
      </c>
      <c r="U7271" s="1" t="s">
        <v>178</v>
      </c>
      <c r="V7271" s="1"/>
      <c r="W7271" s="2"/>
      <c r="X7271">
        <v>7270</v>
      </c>
      <c r="Y7271" s="1" t="s">
        <v>179</v>
      </c>
      <c r="Z7271" s="1"/>
      <c r="AA7271" s="2"/>
    </row>
    <row r="7272" spans="8:27">
      <c r="H7272">
        <v>7271</v>
      </c>
      <c r="I7272" s="1" t="s">
        <v>752</v>
      </c>
      <c r="J7272" s="1"/>
      <c r="K7272" s="2"/>
      <c r="L7272">
        <v>7271</v>
      </c>
      <c r="M7272" s="1" t="s">
        <v>753</v>
      </c>
      <c r="N7272" s="1"/>
      <c r="O7272" s="2"/>
      <c r="P7272">
        <v>7271</v>
      </c>
      <c r="Q7272" s="1" t="s">
        <v>754</v>
      </c>
      <c r="R7272" s="1"/>
      <c r="S7272" s="2"/>
      <c r="T7272">
        <v>7271</v>
      </c>
      <c r="U7272" s="1" t="s">
        <v>178</v>
      </c>
      <c r="V7272" s="1"/>
      <c r="W7272" s="2"/>
      <c r="X7272">
        <v>7271</v>
      </c>
      <c r="Y7272" s="1" t="s">
        <v>179</v>
      </c>
      <c r="Z7272" s="1"/>
      <c r="AA7272" s="2"/>
    </row>
    <row r="7273" spans="8:27">
      <c r="H7273">
        <v>7272</v>
      </c>
      <c r="I7273" s="1" t="s">
        <v>752</v>
      </c>
      <c r="J7273" s="1"/>
      <c r="K7273" s="2"/>
      <c r="L7273">
        <v>7272</v>
      </c>
      <c r="M7273" s="1" t="s">
        <v>753</v>
      </c>
      <c r="N7273" s="1"/>
      <c r="O7273" s="2"/>
      <c r="P7273">
        <v>7272</v>
      </c>
      <c r="Q7273" s="1" t="s">
        <v>754</v>
      </c>
      <c r="R7273" s="1"/>
      <c r="S7273" s="2"/>
      <c r="T7273">
        <v>7272</v>
      </c>
      <c r="U7273" s="1" t="s">
        <v>178</v>
      </c>
      <c r="V7273" s="1"/>
      <c r="W7273" s="2"/>
      <c r="X7273">
        <v>7272</v>
      </c>
      <c r="Y7273" s="1" t="s">
        <v>179</v>
      </c>
      <c r="Z7273" s="1"/>
      <c r="AA7273" s="2"/>
    </row>
    <row r="7274" spans="8:27">
      <c r="H7274">
        <v>7273</v>
      </c>
      <c r="I7274" s="1" t="s">
        <v>752</v>
      </c>
      <c r="J7274" s="1"/>
      <c r="K7274" s="2"/>
      <c r="L7274">
        <v>7273</v>
      </c>
      <c r="M7274" s="1" t="s">
        <v>753</v>
      </c>
      <c r="N7274" s="1"/>
      <c r="O7274" s="2"/>
      <c r="P7274">
        <v>7273</v>
      </c>
      <c r="Q7274" s="1" t="s">
        <v>754</v>
      </c>
      <c r="R7274" s="1"/>
      <c r="S7274" s="2"/>
      <c r="T7274">
        <v>7273</v>
      </c>
      <c r="U7274" s="1" t="s">
        <v>178</v>
      </c>
      <c r="V7274" s="1"/>
      <c r="W7274" s="2"/>
      <c r="X7274">
        <v>7273</v>
      </c>
      <c r="Y7274" s="1" t="s">
        <v>179</v>
      </c>
      <c r="Z7274" s="1"/>
      <c r="AA7274" s="2"/>
    </row>
    <row r="7275" spans="8:27">
      <c r="H7275">
        <v>7274</v>
      </c>
      <c r="I7275" s="1" t="s">
        <v>752</v>
      </c>
      <c r="J7275" s="1"/>
      <c r="K7275" s="2"/>
      <c r="L7275">
        <v>7274</v>
      </c>
      <c r="M7275" s="1" t="s">
        <v>753</v>
      </c>
      <c r="N7275" s="1"/>
      <c r="O7275" s="2"/>
      <c r="P7275">
        <v>7274</v>
      </c>
      <c r="Q7275" s="1" t="s">
        <v>754</v>
      </c>
      <c r="R7275" s="1"/>
      <c r="S7275" s="2"/>
      <c r="T7275">
        <v>7274</v>
      </c>
      <c r="U7275" s="1" t="s">
        <v>178</v>
      </c>
      <c r="V7275" s="1"/>
      <c r="W7275" s="2"/>
      <c r="X7275">
        <v>7274</v>
      </c>
      <c r="Y7275" s="1" t="s">
        <v>179</v>
      </c>
      <c r="Z7275" s="1"/>
      <c r="AA7275" s="2"/>
    </row>
    <row r="7276" spans="8:27">
      <c r="H7276">
        <v>7275</v>
      </c>
      <c r="I7276" s="1" t="s">
        <v>752</v>
      </c>
      <c r="J7276" s="1"/>
      <c r="K7276" s="2"/>
      <c r="L7276">
        <v>7275</v>
      </c>
      <c r="M7276" s="1" t="s">
        <v>753</v>
      </c>
      <c r="N7276" s="1"/>
      <c r="O7276" s="2"/>
      <c r="P7276">
        <v>7275</v>
      </c>
      <c r="Q7276" s="1" t="s">
        <v>754</v>
      </c>
      <c r="R7276" s="1"/>
      <c r="S7276" s="2"/>
      <c r="T7276">
        <v>7275</v>
      </c>
      <c r="U7276" s="1" t="s">
        <v>178</v>
      </c>
      <c r="V7276" s="1"/>
      <c r="W7276" s="2"/>
      <c r="X7276">
        <v>7275</v>
      </c>
      <c r="Y7276" s="1" t="s">
        <v>179</v>
      </c>
      <c r="Z7276" s="1"/>
      <c r="AA7276" s="2"/>
    </row>
    <row r="7277" spans="8:27">
      <c r="H7277">
        <v>7276</v>
      </c>
      <c r="I7277" s="1" t="s">
        <v>752</v>
      </c>
      <c r="J7277" s="1"/>
      <c r="K7277" s="2"/>
      <c r="L7277">
        <v>7276</v>
      </c>
      <c r="M7277" s="1" t="s">
        <v>753</v>
      </c>
      <c r="N7277" s="1"/>
      <c r="O7277" s="2"/>
      <c r="P7277">
        <v>7276</v>
      </c>
      <c r="Q7277" s="1" t="s">
        <v>754</v>
      </c>
      <c r="R7277" s="1"/>
      <c r="S7277" s="2"/>
      <c r="T7277">
        <v>7276</v>
      </c>
      <c r="U7277" s="1" t="s">
        <v>178</v>
      </c>
      <c r="V7277" s="1"/>
      <c r="W7277" s="2"/>
      <c r="X7277">
        <v>7276</v>
      </c>
      <c r="Y7277" s="1" t="s">
        <v>179</v>
      </c>
      <c r="Z7277" s="1"/>
      <c r="AA7277" s="2"/>
    </row>
    <row r="7278" spans="8:27">
      <c r="H7278">
        <v>7277</v>
      </c>
      <c r="I7278" s="1" t="s">
        <v>752</v>
      </c>
      <c r="J7278" s="1"/>
      <c r="K7278" s="2"/>
      <c r="L7278">
        <v>7277</v>
      </c>
      <c r="M7278" s="1" t="s">
        <v>753</v>
      </c>
      <c r="N7278" s="1"/>
      <c r="O7278" s="2"/>
      <c r="P7278">
        <v>7277</v>
      </c>
      <c r="Q7278" s="1" t="s">
        <v>754</v>
      </c>
      <c r="R7278" s="1"/>
      <c r="S7278" s="2"/>
      <c r="T7278">
        <v>7277</v>
      </c>
      <c r="U7278" s="1" t="s">
        <v>178</v>
      </c>
      <c r="V7278" s="1"/>
      <c r="W7278" s="2"/>
      <c r="X7278">
        <v>7277</v>
      </c>
      <c r="Y7278" s="1" t="s">
        <v>179</v>
      </c>
      <c r="Z7278" s="1"/>
      <c r="AA7278" s="2"/>
    </row>
    <row r="7279" spans="8:27">
      <c r="H7279">
        <v>7278</v>
      </c>
      <c r="I7279" s="1" t="s">
        <v>752</v>
      </c>
      <c r="J7279" s="1"/>
      <c r="K7279" s="2"/>
      <c r="L7279">
        <v>7278</v>
      </c>
      <c r="M7279" s="1" t="s">
        <v>753</v>
      </c>
      <c r="N7279" s="1"/>
      <c r="O7279" s="2"/>
      <c r="P7279">
        <v>7278</v>
      </c>
      <c r="Q7279" s="1" t="s">
        <v>754</v>
      </c>
      <c r="R7279" s="1"/>
      <c r="S7279" s="2"/>
      <c r="T7279">
        <v>7278</v>
      </c>
      <c r="U7279" s="1" t="s">
        <v>178</v>
      </c>
      <c r="V7279" s="1"/>
      <c r="W7279" s="2"/>
      <c r="X7279">
        <v>7278</v>
      </c>
      <c r="Y7279" s="1" t="s">
        <v>179</v>
      </c>
      <c r="Z7279" s="1"/>
      <c r="AA7279" s="2"/>
    </row>
    <row r="7280" spans="8:27">
      <c r="H7280">
        <v>7279</v>
      </c>
      <c r="I7280" s="1" t="s">
        <v>752</v>
      </c>
      <c r="J7280" s="1"/>
      <c r="K7280" s="2"/>
      <c r="L7280">
        <v>7279</v>
      </c>
      <c r="M7280" s="1" t="s">
        <v>753</v>
      </c>
      <c r="N7280" s="1"/>
      <c r="O7280" s="2"/>
      <c r="P7280">
        <v>7279</v>
      </c>
      <c r="Q7280" s="1" t="s">
        <v>754</v>
      </c>
      <c r="R7280" s="1"/>
      <c r="S7280" s="2"/>
      <c r="T7280">
        <v>7279</v>
      </c>
      <c r="U7280" s="1" t="s">
        <v>178</v>
      </c>
      <c r="V7280" s="1"/>
      <c r="W7280" s="2"/>
      <c r="X7280">
        <v>7279</v>
      </c>
      <c r="Y7280" s="1" t="s">
        <v>179</v>
      </c>
      <c r="Z7280" s="1"/>
      <c r="AA7280" s="2"/>
    </row>
    <row r="7281" spans="8:27">
      <c r="H7281">
        <v>7280</v>
      </c>
      <c r="I7281" s="1" t="s">
        <v>752</v>
      </c>
      <c r="J7281" s="1"/>
      <c r="K7281" s="2"/>
      <c r="L7281">
        <v>7280</v>
      </c>
      <c r="M7281" s="1" t="s">
        <v>753</v>
      </c>
      <c r="N7281" s="1"/>
      <c r="O7281" s="2"/>
      <c r="P7281">
        <v>7280</v>
      </c>
      <c r="Q7281" s="1" t="s">
        <v>754</v>
      </c>
      <c r="R7281" s="1"/>
      <c r="S7281" s="2"/>
      <c r="T7281">
        <v>7280</v>
      </c>
      <c r="U7281" s="1" t="s">
        <v>178</v>
      </c>
      <c r="V7281" s="1"/>
      <c r="W7281" s="2"/>
      <c r="X7281">
        <v>7280</v>
      </c>
      <c r="Y7281" s="1" t="s">
        <v>179</v>
      </c>
      <c r="Z7281" s="1"/>
      <c r="AA7281" s="2"/>
    </row>
    <row r="7282" spans="8:27">
      <c r="H7282">
        <v>7281</v>
      </c>
      <c r="I7282" s="1" t="s">
        <v>752</v>
      </c>
      <c r="J7282" s="1"/>
      <c r="K7282" s="2"/>
      <c r="L7282">
        <v>7281</v>
      </c>
      <c r="M7282" s="1" t="s">
        <v>753</v>
      </c>
      <c r="N7282" s="1"/>
      <c r="O7282" s="2"/>
      <c r="P7282">
        <v>7281</v>
      </c>
      <c r="Q7282" s="1" t="s">
        <v>754</v>
      </c>
      <c r="R7282" s="1"/>
      <c r="S7282" s="2"/>
      <c r="T7282">
        <v>7281</v>
      </c>
      <c r="U7282" s="1" t="s">
        <v>178</v>
      </c>
      <c r="V7282" s="1"/>
      <c r="W7282" s="2"/>
      <c r="X7282">
        <v>7281</v>
      </c>
      <c r="Y7282" s="1" t="s">
        <v>179</v>
      </c>
      <c r="Z7282" s="1"/>
      <c r="AA7282" s="2"/>
    </row>
    <row r="7283" spans="8:27">
      <c r="H7283">
        <v>7282</v>
      </c>
      <c r="I7283" s="1" t="s">
        <v>752</v>
      </c>
      <c r="J7283" s="1"/>
      <c r="K7283" s="2"/>
      <c r="L7283">
        <v>7282</v>
      </c>
      <c r="M7283" s="1" t="s">
        <v>753</v>
      </c>
      <c r="N7283" s="1"/>
      <c r="O7283" s="2"/>
      <c r="P7283">
        <v>7282</v>
      </c>
      <c r="Q7283" s="1" t="s">
        <v>754</v>
      </c>
      <c r="R7283" s="1"/>
      <c r="S7283" s="2"/>
      <c r="T7283">
        <v>7282</v>
      </c>
      <c r="U7283" s="1" t="s">
        <v>178</v>
      </c>
      <c r="V7283" s="1"/>
      <c r="W7283" s="2"/>
      <c r="X7283">
        <v>7282</v>
      </c>
      <c r="Y7283" s="1" t="s">
        <v>179</v>
      </c>
      <c r="Z7283" s="1"/>
      <c r="AA7283" s="2"/>
    </row>
    <row r="7284" spans="8:27">
      <c r="H7284">
        <v>7283</v>
      </c>
      <c r="I7284" s="1" t="s">
        <v>752</v>
      </c>
      <c r="J7284" s="1"/>
      <c r="K7284" s="2"/>
      <c r="L7284">
        <v>7283</v>
      </c>
      <c r="M7284" s="1" t="s">
        <v>753</v>
      </c>
      <c r="N7284" s="1"/>
      <c r="O7284" s="2"/>
      <c r="P7284">
        <v>7283</v>
      </c>
      <c r="Q7284" s="1" t="s">
        <v>754</v>
      </c>
      <c r="R7284" s="1"/>
      <c r="S7284" s="2"/>
      <c r="T7284">
        <v>7283</v>
      </c>
      <c r="U7284" s="1" t="s">
        <v>178</v>
      </c>
      <c r="V7284" s="1"/>
      <c r="W7284" s="2"/>
      <c r="X7284">
        <v>7283</v>
      </c>
      <c r="Y7284" s="1" t="s">
        <v>179</v>
      </c>
      <c r="Z7284" s="1"/>
      <c r="AA7284" s="2"/>
    </row>
    <row r="7285" spans="8:27">
      <c r="H7285">
        <v>7284</v>
      </c>
      <c r="I7285" s="1" t="s">
        <v>752</v>
      </c>
      <c r="J7285" s="1"/>
      <c r="K7285" s="2"/>
      <c r="L7285">
        <v>7284</v>
      </c>
      <c r="M7285" s="1" t="s">
        <v>753</v>
      </c>
      <c r="N7285" s="1"/>
      <c r="O7285" s="2"/>
      <c r="P7285">
        <v>7284</v>
      </c>
      <c r="Q7285" s="1" t="s">
        <v>754</v>
      </c>
      <c r="R7285" s="1"/>
      <c r="S7285" s="2"/>
      <c r="T7285">
        <v>7284</v>
      </c>
      <c r="U7285" s="1" t="s">
        <v>178</v>
      </c>
      <c r="V7285" s="1"/>
      <c r="W7285" s="2"/>
      <c r="X7285">
        <v>7284</v>
      </c>
      <c r="Y7285" s="1" t="s">
        <v>179</v>
      </c>
      <c r="Z7285" s="1"/>
      <c r="AA7285" s="2"/>
    </row>
    <row r="7286" spans="8:27">
      <c r="H7286">
        <v>7285</v>
      </c>
      <c r="I7286" s="1" t="s">
        <v>752</v>
      </c>
      <c r="J7286" s="1"/>
      <c r="K7286" s="2"/>
      <c r="L7286">
        <v>7285</v>
      </c>
      <c r="M7286" s="1" t="s">
        <v>753</v>
      </c>
      <c r="N7286" s="1"/>
      <c r="O7286" s="2"/>
      <c r="P7286">
        <v>7285</v>
      </c>
      <c r="Q7286" s="1" t="s">
        <v>754</v>
      </c>
      <c r="R7286" s="1"/>
      <c r="S7286" s="2"/>
      <c r="T7286">
        <v>7285</v>
      </c>
      <c r="U7286" s="1" t="s">
        <v>178</v>
      </c>
      <c r="V7286" s="1"/>
      <c r="W7286" s="2"/>
      <c r="X7286">
        <v>7285</v>
      </c>
      <c r="Y7286" s="1" t="s">
        <v>179</v>
      </c>
      <c r="Z7286" s="1"/>
      <c r="AA7286" s="2"/>
    </row>
    <row r="7287" spans="8:27">
      <c r="H7287">
        <v>7286</v>
      </c>
      <c r="I7287" s="1" t="s">
        <v>752</v>
      </c>
      <c r="J7287" s="1"/>
      <c r="K7287" s="2"/>
      <c r="L7287">
        <v>7286</v>
      </c>
      <c r="M7287" s="1" t="s">
        <v>753</v>
      </c>
      <c r="N7287" s="1"/>
      <c r="O7287" s="2"/>
      <c r="P7287">
        <v>7286</v>
      </c>
      <c r="Q7287" s="1" t="s">
        <v>754</v>
      </c>
      <c r="R7287" s="1"/>
      <c r="S7287" s="2"/>
      <c r="T7287">
        <v>7286</v>
      </c>
      <c r="U7287" s="1" t="s">
        <v>178</v>
      </c>
      <c r="V7287" s="1"/>
      <c r="W7287" s="2"/>
      <c r="X7287">
        <v>7286</v>
      </c>
      <c r="Y7287" s="1" t="s">
        <v>179</v>
      </c>
      <c r="Z7287" s="1"/>
      <c r="AA7287" s="2"/>
    </row>
    <row r="7288" spans="8:27">
      <c r="H7288">
        <v>7287</v>
      </c>
      <c r="I7288" s="1" t="s">
        <v>752</v>
      </c>
      <c r="J7288" s="1"/>
      <c r="K7288" s="2"/>
      <c r="L7288">
        <v>7287</v>
      </c>
      <c r="M7288" s="1" t="s">
        <v>753</v>
      </c>
      <c r="N7288" s="1"/>
      <c r="O7288" s="2"/>
      <c r="P7288">
        <v>7287</v>
      </c>
      <c r="Q7288" s="1" t="s">
        <v>754</v>
      </c>
      <c r="R7288" s="1"/>
      <c r="S7288" s="2"/>
      <c r="T7288">
        <v>7287</v>
      </c>
      <c r="U7288" s="1" t="s">
        <v>178</v>
      </c>
      <c r="V7288" s="1"/>
      <c r="W7288" s="2"/>
      <c r="X7288">
        <v>7287</v>
      </c>
      <c r="Y7288" s="1" t="s">
        <v>179</v>
      </c>
      <c r="Z7288" s="1"/>
      <c r="AA7288" s="2"/>
    </row>
    <row r="7289" spans="8:27">
      <c r="H7289">
        <v>7288</v>
      </c>
      <c r="I7289" s="1" t="s">
        <v>752</v>
      </c>
      <c r="J7289" s="1"/>
      <c r="K7289" s="2"/>
      <c r="L7289">
        <v>7288</v>
      </c>
      <c r="M7289" s="1" t="s">
        <v>753</v>
      </c>
      <c r="N7289" s="1"/>
      <c r="O7289" s="2"/>
      <c r="P7289">
        <v>7288</v>
      </c>
      <c r="Q7289" s="1" t="s">
        <v>754</v>
      </c>
      <c r="R7289" s="1"/>
      <c r="S7289" s="2"/>
      <c r="T7289">
        <v>7288</v>
      </c>
      <c r="U7289" s="1" t="s">
        <v>178</v>
      </c>
      <c r="V7289" s="1"/>
      <c r="W7289" s="2"/>
      <c r="X7289">
        <v>7288</v>
      </c>
      <c r="Y7289" s="1" t="s">
        <v>179</v>
      </c>
      <c r="Z7289" s="1"/>
      <c r="AA7289" s="2"/>
    </row>
    <row r="7290" spans="8:27">
      <c r="H7290">
        <v>7289</v>
      </c>
      <c r="I7290" s="1" t="s">
        <v>752</v>
      </c>
      <c r="J7290" s="10"/>
      <c r="K7290" s="2"/>
      <c r="L7290">
        <v>7289</v>
      </c>
      <c r="M7290" s="1" t="s">
        <v>753</v>
      </c>
      <c r="N7290" s="1"/>
      <c r="O7290" s="2"/>
      <c r="P7290">
        <v>7289</v>
      </c>
      <c r="Q7290" s="1" t="s">
        <v>754</v>
      </c>
      <c r="R7290" s="1"/>
      <c r="S7290" s="2"/>
      <c r="T7290">
        <v>7289</v>
      </c>
      <c r="U7290" s="1" t="s">
        <v>178</v>
      </c>
      <c r="V7290" s="1"/>
      <c r="W7290" s="2"/>
      <c r="X7290">
        <v>7289</v>
      </c>
      <c r="Y7290" s="1" t="s">
        <v>179</v>
      </c>
      <c r="Z7290" s="1"/>
      <c r="AA7290" s="2"/>
    </row>
    <row r="7291" spans="8:27">
      <c r="H7291">
        <v>7290</v>
      </c>
      <c r="I7291" s="1" t="s">
        <v>752</v>
      </c>
      <c r="J7291" s="10"/>
      <c r="K7291" s="2"/>
      <c r="L7291">
        <v>7290</v>
      </c>
      <c r="M7291" s="1" t="s">
        <v>753</v>
      </c>
      <c r="N7291" s="1"/>
      <c r="O7291" s="2"/>
      <c r="P7291">
        <v>7290</v>
      </c>
      <c r="Q7291" s="1" t="s">
        <v>754</v>
      </c>
      <c r="R7291" s="1"/>
      <c r="S7291" s="2"/>
      <c r="T7291">
        <v>7290</v>
      </c>
      <c r="U7291" s="1" t="s">
        <v>178</v>
      </c>
      <c r="V7291" s="1"/>
      <c r="W7291" s="2"/>
      <c r="X7291">
        <v>7290</v>
      </c>
      <c r="Y7291" s="1" t="s">
        <v>179</v>
      </c>
      <c r="Z7291" s="1"/>
      <c r="AA7291" s="2"/>
    </row>
    <row r="7292" spans="8:27">
      <c r="H7292">
        <v>7291</v>
      </c>
      <c r="I7292" s="1" t="s">
        <v>752</v>
      </c>
      <c r="J7292" s="10"/>
      <c r="K7292" s="2"/>
      <c r="L7292">
        <v>7291</v>
      </c>
      <c r="M7292" s="1" t="s">
        <v>753</v>
      </c>
      <c r="N7292" s="1"/>
      <c r="O7292" s="2"/>
      <c r="P7292">
        <v>7291</v>
      </c>
      <c r="Q7292" s="1" t="s">
        <v>754</v>
      </c>
      <c r="R7292" s="1"/>
      <c r="S7292" s="2"/>
      <c r="T7292">
        <v>7291</v>
      </c>
      <c r="U7292" s="1" t="s">
        <v>178</v>
      </c>
      <c r="V7292" s="1"/>
      <c r="W7292" s="2"/>
      <c r="X7292">
        <v>7291</v>
      </c>
      <c r="Y7292" s="1" t="s">
        <v>179</v>
      </c>
      <c r="Z7292" s="1"/>
      <c r="AA7292" s="2"/>
    </row>
    <row r="7293" spans="8:27">
      <c r="H7293">
        <v>7292</v>
      </c>
      <c r="I7293" s="1" t="s">
        <v>752</v>
      </c>
      <c r="J7293" s="10"/>
      <c r="K7293" s="2"/>
      <c r="L7293">
        <v>7292</v>
      </c>
      <c r="M7293" s="1" t="s">
        <v>753</v>
      </c>
      <c r="N7293" s="1"/>
      <c r="O7293" s="2"/>
      <c r="P7293">
        <v>7292</v>
      </c>
      <c r="Q7293" s="1" t="s">
        <v>754</v>
      </c>
      <c r="R7293" s="1"/>
      <c r="S7293" s="2"/>
      <c r="T7293">
        <v>7292</v>
      </c>
      <c r="U7293" s="1" t="s">
        <v>178</v>
      </c>
      <c r="V7293" s="1"/>
      <c r="W7293" s="2"/>
      <c r="X7293">
        <v>7292</v>
      </c>
      <c r="Y7293" s="1" t="s">
        <v>179</v>
      </c>
      <c r="Z7293" s="1"/>
      <c r="AA7293" s="2"/>
    </row>
    <row r="7294" spans="8:27">
      <c r="H7294">
        <v>7293</v>
      </c>
      <c r="I7294" s="1" t="s">
        <v>752</v>
      </c>
      <c r="J7294" s="10"/>
      <c r="K7294" s="2"/>
      <c r="L7294">
        <v>7293</v>
      </c>
      <c r="M7294" s="1" t="s">
        <v>753</v>
      </c>
      <c r="N7294" s="1"/>
      <c r="O7294" s="2"/>
      <c r="P7294">
        <v>7293</v>
      </c>
      <c r="Q7294" s="1" t="s">
        <v>754</v>
      </c>
      <c r="R7294" s="1"/>
      <c r="S7294" s="2"/>
      <c r="T7294">
        <v>7293</v>
      </c>
      <c r="U7294" s="1" t="s">
        <v>178</v>
      </c>
      <c r="V7294" s="1"/>
      <c r="W7294" s="2"/>
      <c r="X7294">
        <v>7293</v>
      </c>
      <c r="Y7294" s="1" t="s">
        <v>179</v>
      </c>
      <c r="Z7294" s="1"/>
      <c r="AA7294" s="2"/>
    </row>
    <row r="7295" spans="8:27">
      <c r="H7295">
        <v>7294</v>
      </c>
      <c r="I7295" s="1" t="s">
        <v>752</v>
      </c>
      <c r="J7295" s="10"/>
      <c r="K7295" s="2"/>
      <c r="L7295">
        <v>7294</v>
      </c>
      <c r="M7295" s="1" t="s">
        <v>753</v>
      </c>
      <c r="N7295" s="1"/>
      <c r="O7295" s="2"/>
      <c r="P7295">
        <v>7294</v>
      </c>
      <c r="Q7295" s="1" t="s">
        <v>754</v>
      </c>
      <c r="R7295" s="1"/>
      <c r="S7295" s="2"/>
      <c r="T7295">
        <v>7294</v>
      </c>
      <c r="U7295" s="1" t="s">
        <v>178</v>
      </c>
      <c r="V7295" s="1"/>
      <c r="W7295" s="2"/>
      <c r="X7295">
        <v>7294</v>
      </c>
      <c r="Y7295" s="1" t="s">
        <v>179</v>
      </c>
      <c r="Z7295" s="1"/>
      <c r="AA7295" s="2"/>
    </row>
    <row r="7296" spans="8:27">
      <c r="H7296">
        <v>7295</v>
      </c>
      <c r="I7296" s="1" t="s">
        <v>752</v>
      </c>
      <c r="J7296" s="10"/>
      <c r="K7296" s="2"/>
      <c r="L7296">
        <v>7295</v>
      </c>
      <c r="M7296" s="1" t="s">
        <v>753</v>
      </c>
      <c r="N7296" s="1"/>
      <c r="O7296" s="2"/>
      <c r="P7296">
        <v>7295</v>
      </c>
      <c r="Q7296" s="1" t="s">
        <v>754</v>
      </c>
      <c r="R7296" s="1"/>
      <c r="S7296" s="2"/>
      <c r="T7296">
        <v>7295</v>
      </c>
      <c r="U7296" s="1" t="s">
        <v>178</v>
      </c>
      <c r="V7296" s="1"/>
      <c r="W7296" s="2"/>
      <c r="X7296">
        <v>7295</v>
      </c>
      <c r="Y7296" s="1" t="s">
        <v>179</v>
      </c>
      <c r="Z7296" s="1"/>
      <c r="AA7296" s="2"/>
    </row>
    <row r="7297" spans="8:27">
      <c r="H7297">
        <v>7296</v>
      </c>
      <c r="I7297" s="1" t="s">
        <v>752</v>
      </c>
      <c r="J7297" s="10"/>
      <c r="K7297" s="2"/>
      <c r="L7297">
        <v>7296</v>
      </c>
      <c r="M7297" s="1" t="s">
        <v>753</v>
      </c>
      <c r="N7297" s="1"/>
      <c r="O7297" s="2"/>
      <c r="P7297">
        <v>7296</v>
      </c>
      <c r="Q7297" s="1" t="s">
        <v>754</v>
      </c>
      <c r="R7297" s="1"/>
      <c r="S7297" s="2"/>
      <c r="T7297">
        <v>7296</v>
      </c>
      <c r="U7297" s="1" t="s">
        <v>178</v>
      </c>
      <c r="V7297" s="1"/>
      <c r="W7297" s="2"/>
      <c r="X7297">
        <v>7296</v>
      </c>
      <c r="Y7297" s="1" t="s">
        <v>179</v>
      </c>
      <c r="Z7297" s="1"/>
      <c r="AA7297" s="2"/>
    </row>
    <row r="7298" spans="8:27">
      <c r="H7298">
        <v>7297</v>
      </c>
      <c r="I7298" s="1" t="s">
        <v>752</v>
      </c>
      <c r="J7298" s="10"/>
      <c r="K7298" s="2"/>
      <c r="L7298">
        <v>7297</v>
      </c>
      <c r="M7298" s="1" t="s">
        <v>753</v>
      </c>
      <c r="N7298" s="1"/>
      <c r="O7298" s="2"/>
      <c r="P7298">
        <v>7297</v>
      </c>
      <c r="Q7298" s="1" t="s">
        <v>754</v>
      </c>
      <c r="R7298" s="1"/>
      <c r="S7298" s="2"/>
      <c r="T7298">
        <v>7297</v>
      </c>
      <c r="U7298" s="1" t="s">
        <v>178</v>
      </c>
      <c r="V7298" s="1"/>
      <c r="W7298" s="2"/>
      <c r="X7298">
        <v>7297</v>
      </c>
      <c r="Y7298" s="1" t="s">
        <v>179</v>
      </c>
      <c r="Z7298" s="1"/>
      <c r="AA7298" s="2"/>
    </row>
    <row r="7299" spans="8:27">
      <c r="H7299">
        <v>7298</v>
      </c>
      <c r="I7299" s="1" t="s">
        <v>752</v>
      </c>
      <c r="J7299" s="10"/>
      <c r="K7299" s="2"/>
      <c r="L7299">
        <v>7298</v>
      </c>
      <c r="M7299" s="1" t="s">
        <v>753</v>
      </c>
      <c r="N7299" s="1"/>
      <c r="O7299" s="2"/>
      <c r="P7299">
        <v>7298</v>
      </c>
      <c r="Q7299" s="1" t="s">
        <v>754</v>
      </c>
      <c r="R7299" s="1"/>
      <c r="S7299" s="2"/>
      <c r="T7299">
        <v>7298</v>
      </c>
      <c r="U7299" s="1" t="s">
        <v>178</v>
      </c>
      <c r="V7299" s="1"/>
      <c r="W7299" s="2"/>
      <c r="X7299">
        <v>7298</v>
      </c>
      <c r="Y7299" s="1" t="s">
        <v>179</v>
      </c>
      <c r="Z7299" s="1"/>
      <c r="AA7299" s="2"/>
    </row>
    <row r="7300" spans="8:27">
      <c r="H7300">
        <v>7299</v>
      </c>
      <c r="I7300" s="1" t="s">
        <v>752</v>
      </c>
      <c r="J7300" s="10"/>
      <c r="K7300" s="2"/>
      <c r="L7300">
        <v>7299</v>
      </c>
      <c r="M7300" s="1" t="s">
        <v>753</v>
      </c>
      <c r="N7300" s="1"/>
      <c r="O7300" s="2"/>
      <c r="P7300">
        <v>7299</v>
      </c>
      <c r="Q7300" s="1" t="s">
        <v>754</v>
      </c>
      <c r="R7300" s="1"/>
      <c r="S7300" s="2"/>
      <c r="T7300">
        <v>7299</v>
      </c>
      <c r="U7300" s="1" t="s">
        <v>178</v>
      </c>
      <c r="V7300" s="1"/>
      <c r="W7300" s="2"/>
      <c r="X7300">
        <v>7299</v>
      </c>
      <c r="Y7300" s="1" t="s">
        <v>179</v>
      </c>
      <c r="Z7300" s="1"/>
      <c r="AA7300" s="2"/>
    </row>
    <row r="7301" spans="8:27">
      <c r="H7301">
        <v>7300</v>
      </c>
      <c r="I7301" s="1" t="s">
        <v>752</v>
      </c>
      <c r="J7301" s="10"/>
      <c r="K7301" s="2"/>
      <c r="L7301">
        <v>7300</v>
      </c>
      <c r="M7301" s="1" t="s">
        <v>753</v>
      </c>
      <c r="N7301" s="1"/>
      <c r="O7301" s="2"/>
      <c r="P7301">
        <v>7300</v>
      </c>
      <c r="Q7301" s="1" t="s">
        <v>754</v>
      </c>
      <c r="R7301" s="1"/>
      <c r="S7301" s="2"/>
      <c r="T7301">
        <v>7300</v>
      </c>
      <c r="U7301" s="1" t="s">
        <v>178</v>
      </c>
      <c r="V7301" s="1"/>
      <c r="W7301" s="2"/>
      <c r="X7301">
        <v>7300</v>
      </c>
      <c r="Y7301" s="1" t="s">
        <v>179</v>
      </c>
      <c r="Z7301" s="1"/>
      <c r="AA7301" s="2"/>
    </row>
    <row r="7302" spans="8:27">
      <c r="H7302">
        <v>7301</v>
      </c>
      <c r="I7302" s="1" t="s">
        <v>752</v>
      </c>
      <c r="J7302" s="10"/>
      <c r="K7302" s="2"/>
      <c r="L7302">
        <v>7301</v>
      </c>
      <c r="M7302" s="1" t="s">
        <v>753</v>
      </c>
      <c r="N7302" s="1"/>
      <c r="O7302" s="2"/>
      <c r="P7302">
        <v>7301</v>
      </c>
      <c r="Q7302" s="1" t="s">
        <v>754</v>
      </c>
      <c r="R7302" s="1"/>
      <c r="S7302" s="2"/>
      <c r="T7302">
        <v>7301</v>
      </c>
      <c r="U7302" s="1" t="s">
        <v>178</v>
      </c>
      <c r="V7302" s="1"/>
      <c r="W7302" s="2"/>
      <c r="X7302">
        <v>7301</v>
      </c>
      <c r="Y7302" s="1" t="s">
        <v>179</v>
      </c>
      <c r="Z7302" s="1"/>
      <c r="AA7302" s="2"/>
    </row>
    <row r="7303" spans="8:27">
      <c r="H7303">
        <v>7302</v>
      </c>
      <c r="I7303" s="1" t="s">
        <v>752</v>
      </c>
      <c r="J7303" s="1"/>
      <c r="K7303" s="2"/>
      <c r="L7303">
        <v>7302</v>
      </c>
      <c r="M7303" s="1" t="s">
        <v>753</v>
      </c>
      <c r="N7303" s="1"/>
      <c r="O7303" s="2"/>
      <c r="P7303">
        <v>7302</v>
      </c>
      <c r="Q7303" s="1" t="s">
        <v>754</v>
      </c>
      <c r="R7303" s="1"/>
      <c r="S7303" s="2"/>
      <c r="T7303">
        <v>7302</v>
      </c>
      <c r="U7303" s="1" t="s">
        <v>178</v>
      </c>
      <c r="V7303" s="1"/>
      <c r="W7303" s="2"/>
      <c r="X7303">
        <v>7302</v>
      </c>
      <c r="Y7303" s="1" t="s">
        <v>179</v>
      </c>
      <c r="Z7303" s="1"/>
      <c r="AA7303" s="2"/>
    </row>
    <row r="7304" spans="8:27">
      <c r="H7304">
        <v>7303</v>
      </c>
      <c r="I7304" s="1" t="s">
        <v>752</v>
      </c>
      <c r="J7304" s="1"/>
      <c r="K7304" s="2"/>
      <c r="L7304">
        <v>7303</v>
      </c>
      <c r="M7304" s="1" t="s">
        <v>753</v>
      </c>
      <c r="N7304" s="1"/>
      <c r="O7304" s="2"/>
      <c r="P7304">
        <v>7303</v>
      </c>
      <c r="Q7304" s="1" t="s">
        <v>754</v>
      </c>
      <c r="R7304" s="1"/>
      <c r="S7304" s="2"/>
      <c r="T7304">
        <v>7303</v>
      </c>
      <c r="U7304" s="1" t="s">
        <v>178</v>
      </c>
      <c r="V7304" s="1"/>
      <c r="W7304" s="2"/>
      <c r="X7304">
        <v>7303</v>
      </c>
      <c r="Y7304" s="1" t="s">
        <v>179</v>
      </c>
      <c r="Z7304" s="1"/>
      <c r="AA7304" s="2"/>
    </row>
    <row r="7305" spans="8:27">
      <c r="H7305">
        <v>7304</v>
      </c>
      <c r="I7305" s="1" t="s">
        <v>752</v>
      </c>
      <c r="J7305" s="1"/>
      <c r="K7305" s="2"/>
      <c r="L7305">
        <v>7304</v>
      </c>
      <c r="M7305" s="1" t="s">
        <v>753</v>
      </c>
      <c r="N7305" s="1"/>
      <c r="O7305" s="2"/>
      <c r="P7305">
        <v>7304</v>
      </c>
      <c r="Q7305" s="1" t="s">
        <v>754</v>
      </c>
      <c r="R7305" s="1"/>
      <c r="S7305" s="2"/>
      <c r="T7305">
        <v>7304</v>
      </c>
      <c r="U7305" s="1" t="s">
        <v>178</v>
      </c>
      <c r="V7305" s="1"/>
      <c r="W7305" s="2"/>
      <c r="X7305">
        <v>7304</v>
      </c>
      <c r="Y7305" s="1" t="s">
        <v>179</v>
      </c>
      <c r="Z7305" s="1"/>
      <c r="AA7305" s="2"/>
    </row>
    <row r="7306" spans="8:27">
      <c r="H7306">
        <v>7305</v>
      </c>
      <c r="I7306" s="1" t="s">
        <v>752</v>
      </c>
      <c r="J7306" s="1"/>
      <c r="K7306" s="2"/>
      <c r="L7306">
        <v>7305</v>
      </c>
      <c r="M7306" s="1" t="s">
        <v>753</v>
      </c>
      <c r="N7306" s="1"/>
      <c r="O7306" s="2"/>
      <c r="P7306">
        <v>7305</v>
      </c>
      <c r="Q7306" s="1" t="s">
        <v>754</v>
      </c>
      <c r="R7306" s="1"/>
      <c r="S7306" s="2"/>
      <c r="T7306">
        <v>7305</v>
      </c>
      <c r="U7306" s="1" t="s">
        <v>178</v>
      </c>
      <c r="V7306" s="1"/>
      <c r="W7306" s="2"/>
      <c r="X7306">
        <v>7305</v>
      </c>
      <c r="Y7306" s="1" t="s">
        <v>179</v>
      </c>
      <c r="Z7306" s="1"/>
      <c r="AA7306" s="2"/>
    </row>
    <row r="7307" spans="8:27">
      <c r="H7307">
        <v>7306</v>
      </c>
      <c r="I7307" s="1" t="s">
        <v>752</v>
      </c>
      <c r="J7307" s="1"/>
      <c r="K7307" s="2"/>
      <c r="L7307">
        <v>7306</v>
      </c>
      <c r="M7307" s="1" t="s">
        <v>753</v>
      </c>
      <c r="N7307" s="1"/>
      <c r="O7307" s="2"/>
      <c r="P7307">
        <v>7306</v>
      </c>
      <c r="Q7307" s="1" t="s">
        <v>754</v>
      </c>
      <c r="R7307" s="1"/>
      <c r="S7307" s="2"/>
      <c r="T7307">
        <v>7306</v>
      </c>
      <c r="U7307" s="1" t="s">
        <v>178</v>
      </c>
      <c r="V7307" s="1"/>
      <c r="W7307" s="2"/>
      <c r="X7307">
        <v>7306</v>
      </c>
      <c r="Y7307" s="1" t="s">
        <v>179</v>
      </c>
      <c r="Z7307" s="1"/>
      <c r="AA7307" s="2"/>
    </row>
    <row r="7308" spans="8:27">
      <c r="H7308">
        <v>7307</v>
      </c>
      <c r="I7308" s="1" t="s">
        <v>752</v>
      </c>
      <c r="J7308" s="1"/>
      <c r="K7308" s="2"/>
      <c r="L7308">
        <v>7307</v>
      </c>
      <c r="M7308" s="1" t="s">
        <v>753</v>
      </c>
      <c r="N7308" s="1"/>
      <c r="O7308" s="2"/>
      <c r="P7308">
        <v>7307</v>
      </c>
      <c r="Q7308" s="1" t="s">
        <v>754</v>
      </c>
      <c r="R7308" s="1"/>
      <c r="S7308" s="2"/>
      <c r="T7308">
        <v>7307</v>
      </c>
      <c r="U7308" s="1" t="s">
        <v>178</v>
      </c>
      <c r="V7308" s="1"/>
      <c r="W7308" s="2"/>
      <c r="X7308">
        <v>7307</v>
      </c>
      <c r="Y7308" s="1" t="s">
        <v>179</v>
      </c>
      <c r="Z7308" s="1"/>
      <c r="AA7308" s="2"/>
    </row>
    <row r="7309" spans="8:27">
      <c r="H7309">
        <v>7308</v>
      </c>
      <c r="I7309" s="1" t="s">
        <v>752</v>
      </c>
      <c r="J7309" s="1"/>
      <c r="K7309" s="2"/>
      <c r="L7309">
        <v>7308</v>
      </c>
      <c r="M7309" s="1" t="s">
        <v>753</v>
      </c>
      <c r="N7309" s="1"/>
      <c r="O7309" s="2"/>
      <c r="P7309">
        <v>7308</v>
      </c>
      <c r="Q7309" s="1" t="s">
        <v>754</v>
      </c>
      <c r="R7309" s="1"/>
      <c r="S7309" s="2"/>
      <c r="T7309">
        <v>7308</v>
      </c>
      <c r="U7309" s="1" t="s">
        <v>178</v>
      </c>
      <c r="V7309" s="1"/>
      <c r="W7309" s="2"/>
      <c r="X7309">
        <v>7308</v>
      </c>
      <c r="Y7309" s="1" t="s">
        <v>179</v>
      </c>
      <c r="Z7309" s="1"/>
      <c r="AA7309" s="2"/>
    </row>
    <row r="7310" spans="8:27">
      <c r="H7310">
        <v>7309</v>
      </c>
      <c r="I7310" s="1" t="s">
        <v>752</v>
      </c>
      <c r="J7310" s="1"/>
      <c r="K7310" s="2"/>
      <c r="L7310">
        <v>7309</v>
      </c>
      <c r="M7310" s="1" t="s">
        <v>753</v>
      </c>
      <c r="N7310" s="1"/>
      <c r="O7310" s="2"/>
      <c r="P7310">
        <v>7309</v>
      </c>
      <c r="Q7310" s="1" t="s">
        <v>754</v>
      </c>
      <c r="R7310" s="1"/>
      <c r="S7310" s="2"/>
      <c r="T7310">
        <v>7309</v>
      </c>
      <c r="U7310" s="1" t="s">
        <v>178</v>
      </c>
      <c r="V7310" s="1"/>
      <c r="W7310" s="2"/>
      <c r="X7310">
        <v>7309</v>
      </c>
      <c r="Y7310" s="1" t="s">
        <v>179</v>
      </c>
      <c r="Z7310" s="1"/>
      <c r="AA7310" s="2"/>
    </row>
    <row r="7311" spans="8:27">
      <c r="H7311">
        <v>7310</v>
      </c>
      <c r="I7311" s="1" t="s">
        <v>752</v>
      </c>
      <c r="J7311" s="1"/>
      <c r="K7311" s="2"/>
      <c r="L7311">
        <v>7310</v>
      </c>
      <c r="M7311" s="1" t="s">
        <v>753</v>
      </c>
      <c r="N7311" s="1"/>
      <c r="O7311" s="2"/>
      <c r="P7311">
        <v>7310</v>
      </c>
      <c r="Q7311" s="1" t="s">
        <v>754</v>
      </c>
      <c r="R7311" s="1"/>
      <c r="S7311" s="2"/>
      <c r="T7311">
        <v>7310</v>
      </c>
      <c r="U7311" s="1" t="s">
        <v>178</v>
      </c>
      <c r="V7311" s="1"/>
      <c r="W7311" s="2"/>
      <c r="X7311">
        <v>7310</v>
      </c>
      <c r="Y7311" s="1" t="s">
        <v>179</v>
      </c>
      <c r="Z7311" s="1"/>
      <c r="AA7311" s="2"/>
    </row>
    <row r="7312" spans="8:27">
      <c r="H7312">
        <v>7311</v>
      </c>
      <c r="I7312" s="1" t="s">
        <v>752</v>
      </c>
      <c r="J7312" s="1"/>
      <c r="K7312" s="2"/>
      <c r="L7312">
        <v>7311</v>
      </c>
      <c r="M7312" s="1" t="s">
        <v>753</v>
      </c>
      <c r="N7312" s="1"/>
      <c r="O7312" s="2"/>
      <c r="P7312">
        <v>7311</v>
      </c>
      <c r="Q7312" s="1" t="s">
        <v>754</v>
      </c>
      <c r="R7312" s="1"/>
      <c r="S7312" s="2"/>
      <c r="T7312">
        <v>7311</v>
      </c>
      <c r="U7312" s="1" t="s">
        <v>178</v>
      </c>
      <c r="V7312" s="1"/>
      <c r="W7312" s="2"/>
      <c r="X7312">
        <v>7311</v>
      </c>
      <c r="Y7312" s="1" t="s">
        <v>179</v>
      </c>
      <c r="Z7312" s="1"/>
      <c r="AA7312" s="2"/>
    </row>
    <row r="7313" spans="8:27">
      <c r="H7313">
        <v>7312</v>
      </c>
      <c r="I7313" s="1" t="s">
        <v>752</v>
      </c>
      <c r="J7313" s="1"/>
      <c r="K7313" s="2"/>
      <c r="L7313">
        <v>7312</v>
      </c>
      <c r="M7313" s="1" t="s">
        <v>753</v>
      </c>
      <c r="N7313" s="1"/>
      <c r="O7313" s="2"/>
      <c r="P7313">
        <v>7312</v>
      </c>
      <c r="Q7313" s="1" t="s">
        <v>754</v>
      </c>
      <c r="R7313" s="1"/>
      <c r="S7313" s="2"/>
      <c r="T7313">
        <v>7312</v>
      </c>
      <c r="U7313" s="1" t="s">
        <v>178</v>
      </c>
      <c r="V7313" s="1"/>
      <c r="W7313" s="2"/>
      <c r="X7313">
        <v>7312</v>
      </c>
      <c r="Y7313" s="1" t="s">
        <v>179</v>
      </c>
      <c r="Z7313" s="1"/>
      <c r="AA7313" s="2"/>
    </row>
    <row r="7314" spans="8:27">
      <c r="H7314">
        <v>7313</v>
      </c>
      <c r="I7314" s="1" t="s">
        <v>752</v>
      </c>
      <c r="J7314" s="1"/>
      <c r="K7314" s="2"/>
      <c r="L7314">
        <v>7313</v>
      </c>
      <c r="M7314" s="1" t="s">
        <v>753</v>
      </c>
      <c r="N7314" s="1"/>
      <c r="O7314" s="2"/>
      <c r="P7314">
        <v>7313</v>
      </c>
      <c r="Q7314" s="1" t="s">
        <v>754</v>
      </c>
      <c r="R7314" s="1"/>
      <c r="S7314" s="2"/>
      <c r="T7314">
        <v>7313</v>
      </c>
      <c r="U7314" s="1" t="s">
        <v>178</v>
      </c>
      <c r="V7314" s="1"/>
      <c r="W7314" s="2"/>
      <c r="X7314">
        <v>7313</v>
      </c>
      <c r="Y7314" s="1" t="s">
        <v>179</v>
      </c>
      <c r="Z7314" s="1"/>
      <c r="AA7314" s="2"/>
    </row>
    <row r="7315" spans="8:27">
      <c r="H7315">
        <v>7314</v>
      </c>
      <c r="I7315" s="1" t="s">
        <v>752</v>
      </c>
      <c r="J7315" s="1"/>
      <c r="K7315" s="2"/>
      <c r="L7315">
        <v>7314</v>
      </c>
      <c r="M7315" s="1" t="s">
        <v>753</v>
      </c>
      <c r="N7315" s="1"/>
      <c r="O7315" s="2"/>
      <c r="P7315">
        <v>7314</v>
      </c>
      <c r="Q7315" s="1" t="s">
        <v>754</v>
      </c>
      <c r="R7315" s="1"/>
      <c r="S7315" s="2"/>
      <c r="T7315">
        <v>7314</v>
      </c>
      <c r="U7315" s="1" t="s">
        <v>178</v>
      </c>
      <c r="V7315" s="1"/>
      <c r="W7315" s="2"/>
      <c r="X7315">
        <v>7314</v>
      </c>
      <c r="Y7315" s="1" t="s">
        <v>179</v>
      </c>
      <c r="Z7315" s="1"/>
      <c r="AA7315" s="2"/>
    </row>
    <row r="7316" spans="8:27">
      <c r="H7316">
        <v>7315</v>
      </c>
      <c r="I7316" s="1" t="s">
        <v>752</v>
      </c>
      <c r="J7316" s="1"/>
      <c r="K7316" s="2"/>
      <c r="L7316">
        <v>7315</v>
      </c>
      <c r="M7316" s="1" t="s">
        <v>753</v>
      </c>
      <c r="N7316" s="1"/>
      <c r="O7316" s="2"/>
      <c r="P7316">
        <v>7315</v>
      </c>
      <c r="Q7316" s="1" t="s">
        <v>754</v>
      </c>
      <c r="R7316" s="1"/>
      <c r="S7316" s="2"/>
      <c r="T7316">
        <v>7315</v>
      </c>
      <c r="U7316" s="1" t="s">
        <v>178</v>
      </c>
      <c r="V7316" s="1"/>
      <c r="W7316" s="2"/>
      <c r="X7316">
        <v>7315</v>
      </c>
      <c r="Y7316" s="1" t="s">
        <v>179</v>
      </c>
      <c r="Z7316" s="1"/>
      <c r="AA7316" s="2"/>
    </row>
    <row r="7317" spans="8:27">
      <c r="H7317">
        <v>7316</v>
      </c>
      <c r="I7317" s="1" t="s">
        <v>752</v>
      </c>
      <c r="J7317" s="1"/>
      <c r="K7317" s="2"/>
      <c r="L7317">
        <v>7316</v>
      </c>
      <c r="M7317" s="1" t="s">
        <v>753</v>
      </c>
      <c r="N7317" s="1"/>
      <c r="O7317" s="2"/>
      <c r="P7317">
        <v>7316</v>
      </c>
      <c r="Q7317" s="1" t="s">
        <v>754</v>
      </c>
      <c r="R7317" s="1"/>
      <c r="S7317" s="2"/>
      <c r="T7317">
        <v>7316</v>
      </c>
      <c r="U7317" s="1" t="s">
        <v>178</v>
      </c>
      <c r="V7317" s="1"/>
      <c r="W7317" s="2"/>
      <c r="X7317">
        <v>7316</v>
      </c>
      <c r="Y7317" s="1" t="s">
        <v>179</v>
      </c>
      <c r="Z7317" s="1"/>
      <c r="AA7317" s="2"/>
    </row>
    <row r="7318" spans="8:27">
      <c r="H7318">
        <v>7317</v>
      </c>
      <c r="I7318" s="1" t="s">
        <v>752</v>
      </c>
      <c r="J7318" s="1"/>
      <c r="K7318" s="2"/>
      <c r="L7318">
        <v>7317</v>
      </c>
      <c r="M7318" s="1" t="s">
        <v>753</v>
      </c>
      <c r="N7318" s="1"/>
      <c r="O7318" s="2"/>
      <c r="P7318">
        <v>7317</v>
      </c>
      <c r="Q7318" s="1" t="s">
        <v>754</v>
      </c>
      <c r="R7318" s="1"/>
      <c r="S7318" s="2"/>
      <c r="T7318">
        <v>7317</v>
      </c>
      <c r="U7318" s="1" t="s">
        <v>178</v>
      </c>
      <c r="V7318" s="1"/>
      <c r="W7318" s="2"/>
      <c r="X7318">
        <v>7317</v>
      </c>
      <c r="Y7318" s="1" t="s">
        <v>179</v>
      </c>
      <c r="Z7318" s="1"/>
      <c r="AA7318" s="2"/>
    </row>
    <row r="7319" spans="8:27">
      <c r="H7319">
        <v>7318</v>
      </c>
      <c r="I7319" s="1" t="s">
        <v>752</v>
      </c>
      <c r="J7319" s="1"/>
      <c r="K7319" s="2"/>
      <c r="L7319">
        <v>7318</v>
      </c>
      <c r="M7319" s="1" t="s">
        <v>753</v>
      </c>
      <c r="N7319" s="1"/>
      <c r="O7319" s="2"/>
      <c r="P7319">
        <v>7318</v>
      </c>
      <c r="Q7319" s="1" t="s">
        <v>754</v>
      </c>
      <c r="R7319" s="1"/>
      <c r="S7319" s="2"/>
      <c r="T7319">
        <v>7318</v>
      </c>
      <c r="U7319" s="1" t="s">
        <v>178</v>
      </c>
      <c r="V7319" s="1"/>
      <c r="W7319" s="2"/>
      <c r="X7319">
        <v>7318</v>
      </c>
      <c r="Y7319" s="1" t="s">
        <v>179</v>
      </c>
      <c r="Z7319" s="1"/>
      <c r="AA7319" s="2"/>
    </row>
    <row r="7320" spans="8:27">
      <c r="H7320">
        <v>7319</v>
      </c>
      <c r="I7320" s="1" t="s">
        <v>752</v>
      </c>
      <c r="J7320" s="1"/>
      <c r="K7320" s="2"/>
      <c r="L7320">
        <v>7319</v>
      </c>
      <c r="M7320" s="1" t="s">
        <v>753</v>
      </c>
      <c r="N7320" s="1"/>
      <c r="O7320" s="2"/>
      <c r="P7320">
        <v>7319</v>
      </c>
      <c r="Q7320" s="1" t="s">
        <v>754</v>
      </c>
      <c r="R7320" s="1"/>
      <c r="S7320" s="2"/>
      <c r="T7320">
        <v>7319</v>
      </c>
      <c r="U7320" s="1" t="s">
        <v>178</v>
      </c>
      <c r="V7320" s="1"/>
      <c r="W7320" s="2"/>
      <c r="X7320">
        <v>7319</v>
      </c>
      <c r="Y7320" s="1" t="s">
        <v>179</v>
      </c>
      <c r="Z7320" s="1"/>
      <c r="AA7320" s="2"/>
    </row>
    <row r="7321" spans="8:27">
      <c r="H7321">
        <v>7320</v>
      </c>
      <c r="I7321" s="1" t="s">
        <v>752</v>
      </c>
      <c r="J7321" s="1"/>
      <c r="K7321" s="2"/>
      <c r="L7321">
        <v>7320</v>
      </c>
      <c r="M7321" s="1" t="s">
        <v>753</v>
      </c>
      <c r="N7321" s="1"/>
      <c r="O7321" s="2"/>
      <c r="P7321">
        <v>7320</v>
      </c>
      <c r="Q7321" s="1" t="s">
        <v>754</v>
      </c>
      <c r="R7321" s="1"/>
      <c r="S7321" s="2"/>
      <c r="T7321">
        <v>7320</v>
      </c>
      <c r="U7321" s="1" t="s">
        <v>178</v>
      </c>
      <c r="V7321" s="1"/>
      <c r="W7321" s="2"/>
      <c r="X7321">
        <v>7320</v>
      </c>
      <c r="Y7321" s="1" t="s">
        <v>179</v>
      </c>
      <c r="Z7321" s="1"/>
      <c r="AA7321" s="2"/>
    </row>
    <row r="7322" spans="8:27">
      <c r="H7322">
        <v>7321</v>
      </c>
      <c r="I7322" s="1" t="s">
        <v>752</v>
      </c>
      <c r="J7322" s="1"/>
      <c r="K7322" s="2"/>
      <c r="L7322">
        <v>7321</v>
      </c>
      <c r="M7322" s="1" t="s">
        <v>753</v>
      </c>
      <c r="N7322" s="1"/>
      <c r="O7322" s="2"/>
      <c r="P7322">
        <v>7321</v>
      </c>
      <c r="Q7322" s="1" t="s">
        <v>754</v>
      </c>
      <c r="R7322" s="1"/>
      <c r="S7322" s="2"/>
      <c r="T7322">
        <v>7321</v>
      </c>
      <c r="U7322" s="1" t="s">
        <v>178</v>
      </c>
      <c r="V7322" s="1"/>
      <c r="W7322" s="2"/>
      <c r="X7322">
        <v>7321</v>
      </c>
      <c r="Y7322" s="1" t="s">
        <v>179</v>
      </c>
      <c r="Z7322" s="1"/>
      <c r="AA7322" s="2"/>
    </row>
    <row r="7323" spans="8:27">
      <c r="H7323">
        <v>7322</v>
      </c>
      <c r="I7323" s="1" t="s">
        <v>752</v>
      </c>
      <c r="J7323" s="1"/>
      <c r="K7323" s="2"/>
      <c r="L7323">
        <v>7322</v>
      </c>
      <c r="M7323" s="1" t="s">
        <v>753</v>
      </c>
      <c r="N7323" s="1"/>
      <c r="O7323" s="2"/>
      <c r="P7323">
        <v>7322</v>
      </c>
      <c r="Q7323" s="1" t="s">
        <v>754</v>
      </c>
      <c r="R7323" s="1"/>
      <c r="S7323" s="2"/>
      <c r="T7323">
        <v>7322</v>
      </c>
      <c r="U7323" s="1" t="s">
        <v>178</v>
      </c>
      <c r="V7323" s="1"/>
      <c r="W7323" s="2"/>
      <c r="X7323">
        <v>7322</v>
      </c>
      <c r="Y7323" s="1" t="s">
        <v>179</v>
      </c>
      <c r="Z7323" s="1"/>
      <c r="AA7323" s="2"/>
    </row>
    <row r="7324" spans="8:27">
      <c r="H7324">
        <v>7323</v>
      </c>
      <c r="I7324" s="1" t="s">
        <v>752</v>
      </c>
      <c r="J7324" s="1"/>
      <c r="K7324" s="2"/>
      <c r="L7324">
        <v>7323</v>
      </c>
      <c r="M7324" s="1" t="s">
        <v>753</v>
      </c>
      <c r="N7324" s="1"/>
      <c r="O7324" s="2"/>
      <c r="P7324">
        <v>7323</v>
      </c>
      <c r="Q7324" s="1" t="s">
        <v>754</v>
      </c>
      <c r="R7324" s="1"/>
      <c r="S7324" s="2"/>
      <c r="T7324">
        <v>7323</v>
      </c>
      <c r="U7324" s="1" t="s">
        <v>178</v>
      </c>
      <c r="V7324" s="1"/>
      <c r="W7324" s="2"/>
      <c r="X7324">
        <v>7323</v>
      </c>
      <c r="Y7324" s="1" t="s">
        <v>179</v>
      </c>
      <c r="Z7324" s="1"/>
      <c r="AA7324" s="2"/>
    </row>
    <row r="7325" spans="8:27">
      <c r="H7325">
        <v>7324</v>
      </c>
      <c r="I7325" s="1" t="s">
        <v>752</v>
      </c>
      <c r="J7325" s="1"/>
      <c r="K7325" s="2"/>
      <c r="L7325">
        <v>7324</v>
      </c>
      <c r="M7325" s="1" t="s">
        <v>753</v>
      </c>
      <c r="N7325" s="1"/>
      <c r="O7325" s="2"/>
      <c r="P7325">
        <v>7324</v>
      </c>
      <c r="Q7325" s="1" t="s">
        <v>754</v>
      </c>
      <c r="R7325" s="1"/>
      <c r="S7325" s="2"/>
      <c r="T7325">
        <v>7324</v>
      </c>
      <c r="U7325" s="1" t="s">
        <v>178</v>
      </c>
      <c r="V7325" s="1"/>
      <c r="W7325" s="2"/>
      <c r="X7325">
        <v>7324</v>
      </c>
      <c r="Y7325" s="1" t="s">
        <v>179</v>
      </c>
      <c r="Z7325" s="1"/>
      <c r="AA7325" s="2"/>
    </row>
    <row r="7326" spans="8:27">
      <c r="H7326">
        <v>7325</v>
      </c>
      <c r="I7326" s="1" t="s">
        <v>752</v>
      </c>
      <c r="J7326" s="1"/>
      <c r="K7326" s="2"/>
      <c r="L7326">
        <v>7325</v>
      </c>
      <c r="M7326" s="1" t="s">
        <v>753</v>
      </c>
      <c r="N7326" s="1"/>
      <c r="O7326" s="2"/>
      <c r="P7326">
        <v>7325</v>
      </c>
      <c r="Q7326" s="1" t="s">
        <v>754</v>
      </c>
      <c r="R7326" s="1"/>
      <c r="S7326" s="2"/>
      <c r="T7326">
        <v>7325</v>
      </c>
      <c r="U7326" s="1" t="s">
        <v>178</v>
      </c>
      <c r="V7326" s="1"/>
      <c r="W7326" s="2"/>
      <c r="X7326">
        <v>7325</v>
      </c>
      <c r="Y7326" s="1" t="s">
        <v>179</v>
      </c>
      <c r="Z7326" s="1"/>
      <c r="AA7326" s="2"/>
    </row>
    <row r="7327" spans="8:27">
      <c r="H7327">
        <v>7326</v>
      </c>
      <c r="I7327" s="1" t="s">
        <v>752</v>
      </c>
      <c r="J7327" s="1"/>
      <c r="K7327" s="2"/>
      <c r="L7327">
        <v>7326</v>
      </c>
      <c r="M7327" s="1" t="s">
        <v>753</v>
      </c>
      <c r="N7327" s="1"/>
      <c r="O7327" s="2"/>
      <c r="P7327">
        <v>7326</v>
      </c>
      <c r="Q7327" s="1" t="s">
        <v>754</v>
      </c>
      <c r="R7327" s="1"/>
      <c r="S7327" s="2"/>
      <c r="T7327">
        <v>7326</v>
      </c>
      <c r="U7327" s="1" t="s">
        <v>178</v>
      </c>
      <c r="V7327" s="1"/>
      <c r="W7327" s="2"/>
      <c r="X7327">
        <v>7326</v>
      </c>
      <c r="Y7327" s="1" t="s">
        <v>179</v>
      </c>
      <c r="Z7327" s="1"/>
      <c r="AA7327" s="2"/>
    </row>
    <row r="7328" spans="8:27">
      <c r="H7328">
        <v>7327</v>
      </c>
      <c r="I7328" s="1" t="s">
        <v>752</v>
      </c>
      <c r="J7328" s="1"/>
      <c r="K7328" s="2"/>
      <c r="L7328">
        <v>7327</v>
      </c>
      <c r="M7328" s="1" t="s">
        <v>753</v>
      </c>
      <c r="N7328" s="1"/>
      <c r="O7328" s="2"/>
      <c r="P7328">
        <v>7327</v>
      </c>
      <c r="Q7328" s="1" t="s">
        <v>754</v>
      </c>
      <c r="R7328" s="1"/>
      <c r="S7328" s="2"/>
      <c r="T7328">
        <v>7327</v>
      </c>
      <c r="U7328" s="1" t="s">
        <v>178</v>
      </c>
      <c r="V7328" s="1"/>
      <c r="W7328" s="2"/>
      <c r="X7328">
        <v>7327</v>
      </c>
      <c r="Y7328" s="1" t="s">
        <v>179</v>
      </c>
      <c r="Z7328" s="1"/>
      <c r="AA7328" s="2"/>
    </row>
    <row r="7329" spans="8:27">
      <c r="H7329">
        <v>7328</v>
      </c>
      <c r="I7329" s="1" t="s">
        <v>752</v>
      </c>
      <c r="J7329" s="1"/>
      <c r="K7329" s="2"/>
      <c r="L7329">
        <v>7328</v>
      </c>
      <c r="M7329" s="1" t="s">
        <v>753</v>
      </c>
      <c r="N7329" s="1"/>
      <c r="O7329" s="2"/>
      <c r="P7329">
        <v>7328</v>
      </c>
      <c r="Q7329" s="1" t="s">
        <v>754</v>
      </c>
      <c r="R7329" s="1"/>
      <c r="S7329" s="2"/>
      <c r="T7329">
        <v>7328</v>
      </c>
      <c r="U7329" s="1" t="s">
        <v>178</v>
      </c>
      <c r="V7329" s="1"/>
      <c r="W7329" s="2"/>
      <c r="X7329">
        <v>7328</v>
      </c>
      <c r="Y7329" s="1" t="s">
        <v>179</v>
      </c>
      <c r="Z7329" s="1"/>
      <c r="AA7329" s="2"/>
    </row>
    <row r="7330" spans="8:27">
      <c r="H7330">
        <v>7329</v>
      </c>
      <c r="I7330" s="1" t="s">
        <v>752</v>
      </c>
      <c r="J7330" s="1"/>
      <c r="K7330" s="2"/>
      <c r="L7330">
        <v>7329</v>
      </c>
      <c r="M7330" s="1" t="s">
        <v>753</v>
      </c>
      <c r="N7330" s="1"/>
      <c r="O7330" s="2"/>
      <c r="P7330">
        <v>7329</v>
      </c>
      <c r="Q7330" s="1" t="s">
        <v>754</v>
      </c>
      <c r="R7330" s="1"/>
      <c r="S7330" s="2"/>
      <c r="T7330">
        <v>7329</v>
      </c>
      <c r="U7330" s="1" t="s">
        <v>178</v>
      </c>
      <c r="V7330" s="1"/>
      <c r="W7330" s="2"/>
      <c r="X7330">
        <v>7329</v>
      </c>
      <c r="Y7330" s="1" t="s">
        <v>179</v>
      </c>
      <c r="Z7330" s="1"/>
      <c r="AA7330" s="2"/>
    </row>
    <row r="7331" spans="8:27">
      <c r="H7331">
        <v>7330</v>
      </c>
      <c r="I7331" s="1" t="s">
        <v>752</v>
      </c>
      <c r="J7331" s="1"/>
      <c r="K7331" s="2"/>
      <c r="L7331">
        <v>7330</v>
      </c>
      <c r="M7331" s="1" t="s">
        <v>753</v>
      </c>
      <c r="N7331" s="1"/>
      <c r="O7331" s="2"/>
      <c r="P7331">
        <v>7330</v>
      </c>
      <c r="Q7331" s="1" t="s">
        <v>754</v>
      </c>
      <c r="R7331" s="1"/>
      <c r="S7331" s="2"/>
      <c r="T7331">
        <v>7330</v>
      </c>
      <c r="U7331" s="1" t="s">
        <v>178</v>
      </c>
      <c r="V7331" s="1"/>
      <c r="W7331" s="2"/>
      <c r="X7331">
        <v>7330</v>
      </c>
      <c r="Y7331" s="1" t="s">
        <v>179</v>
      </c>
      <c r="Z7331" s="1"/>
      <c r="AA7331" s="2"/>
    </row>
    <row r="7332" spans="8:27">
      <c r="H7332">
        <v>7331</v>
      </c>
      <c r="I7332" s="1" t="s">
        <v>752</v>
      </c>
      <c r="J7332" s="1"/>
      <c r="K7332" s="2"/>
      <c r="L7332">
        <v>7331</v>
      </c>
      <c r="M7332" s="1" t="s">
        <v>753</v>
      </c>
      <c r="N7332" s="1"/>
      <c r="O7332" s="2"/>
      <c r="P7332">
        <v>7331</v>
      </c>
      <c r="Q7332" s="1" t="s">
        <v>754</v>
      </c>
      <c r="R7332" s="1"/>
      <c r="S7332" s="2"/>
      <c r="T7332">
        <v>7331</v>
      </c>
      <c r="U7332" s="1" t="s">
        <v>178</v>
      </c>
      <c r="V7332" s="1"/>
      <c r="W7332" s="2"/>
      <c r="X7332">
        <v>7331</v>
      </c>
      <c r="Y7332" s="1" t="s">
        <v>179</v>
      </c>
      <c r="Z7332" s="1"/>
      <c r="AA7332" s="2"/>
    </row>
    <row r="7333" spans="8:27">
      <c r="H7333">
        <v>7332</v>
      </c>
      <c r="I7333" s="1" t="s">
        <v>752</v>
      </c>
      <c r="J7333" s="1"/>
      <c r="K7333" s="2"/>
      <c r="L7333">
        <v>7332</v>
      </c>
      <c r="M7333" s="1" t="s">
        <v>753</v>
      </c>
      <c r="N7333" s="1"/>
      <c r="O7333" s="2"/>
      <c r="P7333">
        <v>7332</v>
      </c>
      <c r="Q7333" s="1" t="s">
        <v>754</v>
      </c>
      <c r="R7333" s="1"/>
      <c r="S7333" s="2"/>
      <c r="T7333">
        <v>7332</v>
      </c>
      <c r="U7333" s="1" t="s">
        <v>178</v>
      </c>
      <c r="V7333" s="1"/>
      <c r="W7333" s="2"/>
      <c r="X7333">
        <v>7332</v>
      </c>
      <c r="Y7333" s="1" t="s">
        <v>179</v>
      </c>
      <c r="Z7333" s="1"/>
      <c r="AA7333" s="2"/>
    </row>
    <row r="7334" spans="8:27">
      <c r="H7334">
        <v>7333</v>
      </c>
      <c r="I7334" s="1" t="s">
        <v>752</v>
      </c>
      <c r="J7334" s="1"/>
      <c r="K7334" s="2"/>
      <c r="L7334">
        <v>7333</v>
      </c>
      <c r="M7334" s="1" t="s">
        <v>753</v>
      </c>
      <c r="N7334" s="1"/>
      <c r="O7334" s="2"/>
      <c r="P7334">
        <v>7333</v>
      </c>
      <c r="Q7334" s="1" t="s">
        <v>754</v>
      </c>
      <c r="R7334" s="1"/>
      <c r="S7334" s="2"/>
      <c r="T7334">
        <v>7333</v>
      </c>
      <c r="U7334" s="1" t="s">
        <v>178</v>
      </c>
      <c r="V7334" s="1"/>
      <c r="W7334" s="2"/>
      <c r="X7334">
        <v>7333</v>
      </c>
      <c r="Y7334" s="1" t="s">
        <v>179</v>
      </c>
      <c r="Z7334" s="1"/>
      <c r="AA7334" s="2"/>
    </row>
    <row r="7335" spans="8:27">
      <c r="H7335">
        <v>7334</v>
      </c>
      <c r="I7335" s="1" t="s">
        <v>752</v>
      </c>
      <c r="J7335" s="1"/>
      <c r="K7335" s="2"/>
      <c r="L7335">
        <v>7334</v>
      </c>
      <c r="M7335" s="1" t="s">
        <v>753</v>
      </c>
      <c r="N7335" s="1"/>
      <c r="O7335" s="2"/>
      <c r="P7335">
        <v>7334</v>
      </c>
      <c r="Q7335" s="1" t="s">
        <v>754</v>
      </c>
      <c r="R7335" s="1"/>
      <c r="S7335" s="2"/>
      <c r="T7335">
        <v>7334</v>
      </c>
      <c r="U7335" s="1" t="s">
        <v>178</v>
      </c>
      <c r="V7335" s="1"/>
      <c r="W7335" s="2"/>
      <c r="X7335">
        <v>7334</v>
      </c>
      <c r="Y7335" s="1" t="s">
        <v>179</v>
      </c>
      <c r="Z7335" s="1"/>
      <c r="AA7335" s="2"/>
    </row>
    <row r="7336" spans="8:27">
      <c r="H7336">
        <v>7335</v>
      </c>
      <c r="I7336" s="1" t="s">
        <v>752</v>
      </c>
      <c r="J7336" s="1"/>
      <c r="K7336" s="2"/>
      <c r="L7336">
        <v>7335</v>
      </c>
      <c r="M7336" s="1" t="s">
        <v>753</v>
      </c>
      <c r="N7336" s="1"/>
      <c r="O7336" s="2"/>
      <c r="P7336">
        <v>7335</v>
      </c>
      <c r="Q7336" s="1" t="s">
        <v>754</v>
      </c>
      <c r="R7336" s="1"/>
      <c r="S7336" s="2"/>
      <c r="T7336">
        <v>7335</v>
      </c>
      <c r="U7336" s="1" t="s">
        <v>178</v>
      </c>
      <c r="V7336" s="1"/>
      <c r="W7336" s="2"/>
      <c r="X7336">
        <v>7335</v>
      </c>
      <c r="Y7336" s="1" t="s">
        <v>179</v>
      </c>
      <c r="Z7336" s="1"/>
      <c r="AA7336" s="2"/>
    </row>
    <row r="7337" spans="8:27">
      <c r="H7337">
        <v>7336</v>
      </c>
      <c r="I7337" s="1" t="s">
        <v>752</v>
      </c>
      <c r="J7337" s="1"/>
      <c r="K7337" s="2"/>
      <c r="L7337">
        <v>7336</v>
      </c>
      <c r="M7337" s="1" t="s">
        <v>753</v>
      </c>
      <c r="N7337" s="1"/>
      <c r="O7337" s="2"/>
      <c r="P7337">
        <v>7336</v>
      </c>
      <c r="Q7337" s="1" t="s">
        <v>754</v>
      </c>
      <c r="R7337" s="1"/>
      <c r="S7337" s="2"/>
      <c r="T7337">
        <v>7336</v>
      </c>
      <c r="U7337" s="1" t="s">
        <v>178</v>
      </c>
      <c r="V7337" s="1"/>
      <c r="W7337" s="2"/>
      <c r="X7337">
        <v>7336</v>
      </c>
      <c r="Y7337" s="1" t="s">
        <v>179</v>
      </c>
      <c r="Z7337" s="1"/>
      <c r="AA7337" s="2"/>
    </row>
    <row r="7338" spans="8:27">
      <c r="H7338">
        <v>7337</v>
      </c>
      <c r="I7338" s="1" t="s">
        <v>752</v>
      </c>
      <c r="J7338" s="1"/>
      <c r="K7338" s="2"/>
      <c r="L7338">
        <v>7337</v>
      </c>
      <c r="M7338" s="1" t="s">
        <v>753</v>
      </c>
      <c r="N7338" s="1"/>
      <c r="O7338" s="2"/>
      <c r="P7338">
        <v>7337</v>
      </c>
      <c r="Q7338" s="1" t="s">
        <v>754</v>
      </c>
      <c r="R7338" s="1"/>
      <c r="S7338" s="2"/>
      <c r="T7338">
        <v>7337</v>
      </c>
      <c r="U7338" s="1" t="s">
        <v>178</v>
      </c>
      <c r="V7338" s="1"/>
      <c r="W7338" s="2"/>
      <c r="X7338">
        <v>7337</v>
      </c>
      <c r="Y7338" s="1" t="s">
        <v>179</v>
      </c>
      <c r="Z7338" s="1"/>
      <c r="AA7338" s="2"/>
    </row>
    <row r="7339" spans="8:27">
      <c r="H7339">
        <v>7338</v>
      </c>
      <c r="I7339" s="1" t="s">
        <v>752</v>
      </c>
      <c r="J7339" s="1"/>
      <c r="K7339" s="2"/>
      <c r="L7339">
        <v>7338</v>
      </c>
      <c r="M7339" s="1" t="s">
        <v>753</v>
      </c>
      <c r="N7339" s="1"/>
      <c r="O7339" s="2"/>
      <c r="P7339">
        <v>7338</v>
      </c>
      <c r="Q7339" s="1" t="s">
        <v>754</v>
      </c>
      <c r="R7339" s="1"/>
      <c r="S7339" s="2"/>
      <c r="T7339">
        <v>7338</v>
      </c>
      <c r="U7339" s="1" t="s">
        <v>178</v>
      </c>
      <c r="V7339" s="1"/>
      <c r="W7339" s="2"/>
      <c r="X7339">
        <v>7338</v>
      </c>
      <c r="Y7339" s="1" t="s">
        <v>179</v>
      </c>
      <c r="Z7339" s="1"/>
      <c r="AA7339" s="2"/>
    </row>
    <row r="7340" spans="8:27">
      <c r="H7340">
        <v>7339</v>
      </c>
      <c r="I7340" s="1" t="s">
        <v>752</v>
      </c>
      <c r="J7340" s="1"/>
      <c r="K7340" s="2"/>
      <c r="L7340">
        <v>7339</v>
      </c>
      <c r="M7340" s="1" t="s">
        <v>753</v>
      </c>
      <c r="N7340" s="1"/>
      <c r="O7340" s="2"/>
      <c r="P7340">
        <v>7339</v>
      </c>
      <c r="Q7340" s="1" t="s">
        <v>754</v>
      </c>
      <c r="R7340" s="1"/>
      <c r="S7340" s="2"/>
      <c r="T7340">
        <v>7339</v>
      </c>
      <c r="U7340" s="1" t="s">
        <v>178</v>
      </c>
      <c r="V7340" s="1"/>
      <c r="W7340" s="2"/>
      <c r="X7340">
        <v>7339</v>
      </c>
      <c r="Y7340" s="1" t="s">
        <v>179</v>
      </c>
      <c r="Z7340" s="1"/>
      <c r="AA7340" s="2"/>
    </row>
    <row r="7341" spans="8:27">
      <c r="H7341">
        <v>7340</v>
      </c>
      <c r="I7341" s="1" t="s">
        <v>752</v>
      </c>
      <c r="J7341" s="1"/>
      <c r="K7341" s="2"/>
      <c r="L7341">
        <v>7340</v>
      </c>
      <c r="M7341" s="1" t="s">
        <v>753</v>
      </c>
      <c r="N7341" s="1"/>
      <c r="O7341" s="2"/>
      <c r="P7341">
        <v>7340</v>
      </c>
      <c r="Q7341" s="1" t="s">
        <v>754</v>
      </c>
      <c r="R7341" s="1"/>
      <c r="S7341" s="2"/>
      <c r="T7341">
        <v>7340</v>
      </c>
      <c r="U7341" s="1" t="s">
        <v>178</v>
      </c>
      <c r="V7341" s="1"/>
      <c r="W7341" s="2"/>
      <c r="X7341">
        <v>7340</v>
      </c>
      <c r="Y7341" s="1" t="s">
        <v>179</v>
      </c>
      <c r="Z7341" s="1"/>
      <c r="AA7341" s="2"/>
    </row>
    <row r="7342" spans="8:27">
      <c r="H7342">
        <v>7341</v>
      </c>
      <c r="I7342" s="1" t="s">
        <v>752</v>
      </c>
      <c r="J7342" s="1"/>
      <c r="K7342" s="2"/>
      <c r="L7342">
        <v>7341</v>
      </c>
      <c r="M7342" s="1" t="s">
        <v>753</v>
      </c>
      <c r="N7342" s="1"/>
      <c r="O7342" s="2"/>
      <c r="P7342">
        <v>7341</v>
      </c>
      <c r="Q7342" s="1" t="s">
        <v>754</v>
      </c>
      <c r="R7342" s="1"/>
      <c r="S7342" s="2"/>
      <c r="T7342">
        <v>7341</v>
      </c>
      <c r="U7342" s="1" t="s">
        <v>178</v>
      </c>
      <c r="V7342" s="1"/>
      <c r="W7342" s="2"/>
      <c r="X7342">
        <v>7341</v>
      </c>
      <c r="Y7342" s="1" t="s">
        <v>179</v>
      </c>
      <c r="Z7342" s="1"/>
      <c r="AA7342" s="2"/>
    </row>
    <row r="7343" spans="8:27">
      <c r="H7343">
        <v>7342</v>
      </c>
      <c r="I7343" s="1" t="s">
        <v>752</v>
      </c>
      <c r="J7343" s="1"/>
      <c r="K7343" s="2"/>
      <c r="L7343">
        <v>7342</v>
      </c>
      <c r="M7343" s="1" t="s">
        <v>753</v>
      </c>
      <c r="N7343" s="1"/>
      <c r="O7343" s="2"/>
      <c r="P7343">
        <v>7342</v>
      </c>
      <c r="Q7343" s="1" t="s">
        <v>754</v>
      </c>
      <c r="R7343" s="1"/>
      <c r="S7343" s="2"/>
      <c r="T7343">
        <v>7342</v>
      </c>
      <c r="U7343" s="1" t="s">
        <v>178</v>
      </c>
      <c r="V7343" s="1"/>
      <c r="W7343" s="2"/>
      <c r="X7343">
        <v>7342</v>
      </c>
      <c r="Y7343" s="1" t="s">
        <v>179</v>
      </c>
      <c r="Z7343" s="1"/>
      <c r="AA7343" s="2"/>
    </row>
    <row r="7344" spans="8:27">
      <c r="H7344">
        <v>7343</v>
      </c>
      <c r="I7344" s="1" t="s">
        <v>752</v>
      </c>
      <c r="J7344" s="1"/>
      <c r="K7344" s="2"/>
      <c r="L7344">
        <v>7343</v>
      </c>
      <c r="M7344" s="1" t="s">
        <v>753</v>
      </c>
      <c r="N7344" s="1"/>
      <c r="O7344" s="2"/>
      <c r="P7344">
        <v>7343</v>
      </c>
      <c r="Q7344" s="1" t="s">
        <v>754</v>
      </c>
      <c r="R7344" s="1"/>
      <c r="S7344" s="2"/>
      <c r="T7344">
        <v>7343</v>
      </c>
      <c r="U7344" s="1" t="s">
        <v>178</v>
      </c>
      <c r="V7344" s="1"/>
      <c r="W7344" s="2"/>
      <c r="X7344">
        <v>7343</v>
      </c>
      <c r="Y7344" s="1" t="s">
        <v>179</v>
      </c>
      <c r="Z7344" s="1"/>
      <c r="AA7344" s="2"/>
    </row>
    <row r="7345" spans="8:27">
      <c r="H7345">
        <v>7344</v>
      </c>
      <c r="I7345" s="1" t="s">
        <v>752</v>
      </c>
      <c r="J7345" s="1"/>
      <c r="K7345" s="2"/>
      <c r="L7345">
        <v>7344</v>
      </c>
      <c r="M7345" s="1" t="s">
        <v>753</v>
      </c>
      <c r="N7345" s="1"/>
      <c r="O7345" s="2"/>
      <c r="P7345">
        <v>7344</v>
      </c>
      <c r="Q7345" s="1" t="s">
        <v>754</v>
      </c>
      <c r="R7345" s="1"/>
      <c r="S7345" s="2"/>
      <c r="T7345">
        <v>7344</v>
      </c>
      <c r="U7345" s="1" t="s">
        <v>178</v>
      </c>
      <c r="V7345" s="1"/>
      <c r="W7345" s="2"/>
      <c r="X7345">
        <v>7344</v>
      </c>
      <c r="Y7345" s="1" t="s">
        <v>179</v>
      </c>
      <c r="Z7345" s="1"/>
      <c r="AA7345" s="2"/>
    </row>
    <row r="7346" spans="8:27">
      <c r="H7346">
        <v>7345</v>
      </c>
      <c r="I7346" s="1" t="s">
        <v>752</v>
      </c>
      <c r="J7346" s="1"/>
      <c r="K7346" s="2"/>
      <c r="L7346">
        <v>7345</v>
      </c>
      <c r="M7346" s="1" t="s">
        <v>753</v>
      </c>
      <c r="N7346" s="1"/>
      <c r="O7346" s="2"/>
      <c r="P7346">
        <v>7345</v>
      </c>
      <c r="Q7346" s="1" t="s">
        <v>754</v>
      </c>
      <c r="R7346" s="1"/>
      <c r="S7346" s="2"/>
      <c r="T7346">
        <v>7345</v>
      </c>
      <c r="U7346" s="1" t="s">
        <v>178</v>
      </c>
      <c r="V7346" s="1"/>
      <c r="W7346" s="2"/>
      <c r="X7346">
        <v>7345</v>
      </c>
      <c r="Y7346" s="1" t="s">
        <v>179</v>
      </c>
      <c r="Z7346" s="1"/>
      <c r="AA7346" s="2"/>
    </row>
    <row r="7347" spans="8:27">
      <c r="H7347">
        <v>7346</v>
      </c>
      <c r="I7347" s="1" t="s">
        <v>752</v>
      </c>
      <c r="J7347" s="1"/>
      <c r="K7347" s="2"/>
      <c r="L7347">
        <v>7346</v>
      </c>
      <c r="M7347" s="1" t="s">
        <v>753</v>
      </c>
      <c r="N7347" s="1"/>
      <c r="O7347" s="2"/>
      <c r="P7347">
        <v>7346</v>
      </c>
      <c r="Q7347" s="1" t="s">
        <v>754</v>
      </c>
      <c r="R7347" s="1"/>
      <c r="S7347" s="2"/>
      <c r="T7347">
        <v>7346</v>
      </c>
      <c r="U7347" s="1" t="s">
        <v>178</v>
      </c>
      <c r="V7347" s="1"/>
      <c r="W7347" s="2"/>
      <c r="X7347">
        <v>7346</v>
      </c>
      <c r="Y7347" s="1" t="s">
        <v>179</v>
      </c>
      <c r="Z7347" s="1"/>
      <c r="AA7347" s="2"/>
    </row>
    <row r="7348" spans="8:27">
      <c r="H7348">
        <v>7347</v>
      </c>
      <c r="I7348" s="1" t="s">
        <v>752</v>
      </c>
      <c r="J7348" s="1"/>
      <c r="K7348" s="2"/>
      <c r="L7348">
        <v>7347</v>
      </c>
      <c r="M7348" s="1" t="s">
        <v>753</v>
      </c>
      <c r="N7348" s="1"/>
      <c r="O7348" s="2"/>
      <c r="P7348">
        <v>7347</v>
      </c>
      <c r="Q7348" s="1" t="s">
        <v>754</v>
      </c>
      <c r="R7348" s="1"/>
      <c r="S7348" s="2"/>
      <c r="T7348">
        <v>7347</v>
      </c>
      <c r="U7348" s="1" t="s">
        <v>178</v>
      </c>
      <c r="V7348" s="1"/>
      <c r="W7348" s="2"/>
      <c r="X7348">
        <v>7347</v>
      </c>
      <c r="Y7348" s="1" t="s">
        <v>179</v>
      </c>
      <c r="Z7348" s="1"/>
      <c r="AA7348" s="2"/>
    </row>
    <row r="7349" spans="8:27">
      <c r="H7349">
        <v>7348</v>
      </c>
      <c r="I7349" s="1" t="s">
        <v>752</v>
      </c>
      <c r="J7349" s="1"/>
      <c r="K7349" s="2"/>
      <c r="L7349">
        <v>7348</v>
      </c>
      <c r="M7349" s="1" t="s">
        <v>753</v>
      </c>
      <c r="N7349" s="1"/>
      <c r="O7349" s="2"/>
      <c r="P7349">
        <v>7348</v>
      </c>
      <c r="Q7349" s="1" t="s">
        <v>754</v>
      </c>
      <c r="R7349" s="1"/>
      <c r="S7349" s="2"/>
      <c r="T7349">
        <v>7348</v>
      </c>
      <c r="U7349" s="1" t="s">
        <v>178</v>
      </c>
      <c r="V7349" s="1"/>
      <c r="W7349" s="2"/>
      <c r="X7349">
        <v>7348</v>
      </c>
      <c r="Y7349" s="1" t="s">
        <v>179</v>
      </c>
      <c r="Z7349" s="1"/>
      <c r="AA7349" s="2"/>
    </row>
    <row r="7350" spans="8:27">
      <c r="H7350">
        <v>7349</v>
      </c>
      <c r="I7350" s="1" t="s">
        <v>752</v>
      </c>
      <c r="J7350" s="1"/>
      <c r="K7350" s="2"/>
      <c r="L7350">
        <v>7349</v>
      </c>
      <c r="M7350" s="1" t="s">
        <v>753</v>
      </c>
      <c r="N7350" s="1"/>
      <c r="O7350" s="2"/>
      <c r="P7350">
        <v>7349</v>
      </c>
      <c r="Q7350" s="1" t="s">
        <v>754</v>
      </c>
      <c r="R7350" s="1"/>
      <c r="S7350" s="2"/>
      <c r="T7350">
        <v>7349</v>
      </c>
      <c r="U7350" s="1" t="s">
        <v>178</v>
      </c>
      <c r="V7350" s="1"/>
      <c r="W7350" s="2"/>
      <c r="X7350">
        <v>7349</v>
      </c>
      <c r="Y7350" s="1" t="s">
        <v>179</v>
      </c>
      <c r="Z7350" s="1"/>
      <c r="AA7350" s="2"/>
    </row>
    <row r="7351" spans="8:27">
      <c r="H7351">
        <v>7350</v>
      </c>
      <c r="I7351" s="1" t="s">
        <v>752</v>
      </c>
      <c r="J7351" s="1"/>
      <c r="K7351" s="2"/>
      <c r="L7351">
        <v>7350</v>
      </c>
      <c r="M7351" s="1" t="s">
        <v>753</v>
      </c>
      <c r="N7351" s="1"/>
      <c r="O7351" s="2"/>
      <c r="P7351">
        <v>7350</v>
      </c>
      <c r="Q7351" s="1" t="s">
        <v>754</v>
      </c>
      <c r="R7351" s="1"/>
      <c r="S7351" s="2"/>
      <c r="T7351">
        <v>7350</v>
      </c>
      <c r="U7351" s="1" t="s">
        <v>178</v>
      </c>
      <c r="V7351" s="1"/>
      <c r="W7351" s="2"/>
      <c r="X7351">
        <v>7350</v>
      </c>
      <c r="Y7351" s="1" t="s">
        <v>179</v>
      </c>
      <c r="Z7351" s="1"/>
      <c r="AA7351" s="2"/>
    </row>
    <row r="7352" spans="8:27">
      <c r="H7352">
        <v>7351</v>
      </c>
      <c r="I7352" s="1" t="s">
        <v>752</v>
      </c>
      <c r="J7352" s="1"/>
      <c r="K7352" s="2"/>
      <c r="L7352">
        <v>7351</v>
      </c>
      <c r="M7352" s="1" t="s">
        <v>753</v>
      </c>
      <c r="N7352" s="1"/>
      <c r="O7352" s="2"/>
      <c r="P7352">
        <v>7351</v>
      </c>
      <c r="Q7352" s="1" t="s">
        <v>754</v>
      </c>
      <c r="R7352" s="1"/>
      <c r="S7352" s="2"/>
      <c r="T7352">
        <v>7351</v>
      </c>
      <c r="U7352" s="1" t="s">
        <v>178</v>
      </c>
      <c r="V7352" s="1"/>
      <c r="W7352" s="2"/>
      <c r="X7352">
        <v>7351</v>
      </c>
      <c r="Y7352" s="1" t="s">
        <v>179</v>
      </c>
      <c r="Z7352" s="1"/>
      <c r="AA7352" s="2"/>
    </row>
    <row r="7353" spans="8:27">
      <c r="H7353">
        <v>7352</v>
      </c>
      <c r="I7353" s="1" t="s">
        <v>752</v>
      </c>
      <c r="J7353" s="1"/>
      <c r="K7353" s="2"/>
      <c r="L7353">
        <v>7352</v>
      </c>
      <c r="M7353" s="1" t="s">
        <v>753</v>
      </c>
      <c r="N7353" s="1"/>
      <c r="O7353" s="2"/>
      <c r="P7353">
        <v>7352</v>
      </c>
      <c r="Q7353" s="1" t="s">
        <v>754</v>
      </c>
      <c r="R7353" s="1"/>
      <c r="S7353" s="2"/>
      <c r="T7353">
        <v>7352</v>
      </c>
      <c r="U7353" s="1" t="s">
        <v>178</v>
      </c>
      <c r="V7353" s="1"/>
      <c r="W7353" s="2"/>
      <c r="X7353">
        <v>7352</v>
      </c>
      <c r="Y7353" s="1" t="s">
        <v>179</v>
      </c>
      <c r="Z7353" s="1"/>
      <c r="AA7353" s="2"/>
    </row>
    <row r="7354" spans="8:27">
      <c r="H7354">
        <v>7353</v>
      </c>
      <c r="I7354" s="1" t="s">
        <v>752</v>
      </c>
      <c r="J7354" s="1"/>
      <c r="K7354" s="2"/>
      <c r="L7354">
        <v>7353</v>
      </c>
      <c r="M7354" s="1" t="s">
        <v>753</v>
      </c>
      <c r="N7354" s="1"/>
      <c r="O7354" s="2"/>
      <c r="P7354">
        <v>7353</v>
      </c>
      <c r="Q7354" s="1" t="s">
        <v>754</v>
      </c>
      <c r="R7354" s="1"/>
      <c r="S7354" s="2"/>
      <c r="T7354">
        <v>7353</v>
      </c>
      <c r="U7354" s="1" t="s">
        <v>178</v>
      </c>
      <c r="V7354" s="1"/>
      <c r="W7354" s="2"/>
      <c r="X7354">
        <v>7353</v>
      </c>
      <c r="Y7354" s="1" t="s">
        <v>179</v>
      </c>
      <c r="Z7354" s="1"/>
      <c r="AA7354" s="2"/>
    </row>
    <row r="7355" spans="8:27">
      <c r="H7355">
        <v>7354</v>
      </c>
      <c r="I7355" s="1" t="s">
        <v>752</v>
      </c>
      <c r="J7355" s="1"/>
      <c r="K7355" s="2"/>
      <c r="L7355">
        <v>7354</v>
      </c>
      <c r="M7355" s="1" t="s">
        <v>753</v>
      </c>
      <c r="N7355" s="1"/>
      <c r="O7355" s="2"/>
      <c r="P7355">
        <v>7354</v>
      </c>
      <c r="Q7355" s="1" t="s">
        <v>754</v>
      </c>
      <c r="R7355" s="1"/>
      <c r="S7355" s="2"/>
      <c r="T7355">
        <v>7354</v>
      </c>
      <c r="U7355" s="1" t="s">
        <v>178</v>
      </c>
      <c r="V7355" s="1"/>
      <c r="W7355" s="2"/>
      <c r="X7355">
        <v>7354</v>
      </c>
      <c r="Y7355" s="1" t="s">
        <v>179</v>
      </c>
      <c r="Z7355" s="1"/>
      <c r="AA7355" s="2"/>
    </row>
    <row r="7356" spans="8:27">
      <c r="H7356">
        <v>7355</v>
      </c>
      <c r="I7356" s="1" t="s">
        <v>752</v>
      </c>
      <c r="J7356" s="1"/>
      <c r="K7356" s="2"/>
      <c r="L7356">
        <v>7355</v>
      </c>
      <c r="M7356" s="1" t="s">
        <v>753</v>
      </c>
      <c r="N7356" s="1"/>
      <c r="O7356" s="2"/>
      <c r="P7356">
        <v>7355</v>
      </c>
      <c r="Q7356" s="1" t="s">
        <v>754</v>
      </c>
      <c r="R7356" s="1"/>
      <c r="S7356" s="2"/>
      <c r="T7356">
        <v>7355</v>
      </c>
      <c r="U7356" s="1" t="s">
        <v>178</v>
      </c>
      <c r="V7356" s="1"/>
      <c r="W7356" s="2"/>
      <c r="X7356">
        <v>7355</v>
      </c>
      <c r="Y7356" s="1" t="s">
        <v>179</v>
      </c>
      <c r="Z7356" s="1"/>
      <c r="AA7356" s="2"/>
    </row>
    <row r="7357" spans="8:27">
      <c r="H7357">
        <v>7356</v>
      </c>
      <c r="I7357" s="1" t="s">
        <v>752</v>
      </c>
      <c r="J7357" s="1"/>
      <c r="K7357" s="2"/>
      <c r="L7357">
        <v>7356</v>
      </c>
      <c r="M7357" s="1" t="s">
        <v>753</v>
      </c>
      <c r="N7357" s="1"/>
      <c r="O7357" s="2"/>
      <c r="P7357">
        <v>7356</v>
      </c>
      <c r="Q7357" s="1" t="s">
        <v>754</v>
      </c>
      <c r="R7357" s="1"/>
      <c r="S7357" s="2"/>
      <c r="T7357">
        <v>7356</v>
      </c>
      <c r="U7357" s="1" t="s">
        <v>178</v>
      </c>
      <c r="V7357" s="1"/>
      <c r="W7357" s="2"/>
      <c r="X7357">
        <v>7356</v>
      </c>
      <c r="Y7357" s="1" t="s">
        <v>179</v>
      </c>
      <c r="Z7357" s="1"/>
      <c r="AA7357" s="2"/>
    </row>
    <row r="7358" spans="8:27">
      <c r="H7358">
        <v>7357</v>
      </c>
      <c r="I7358" s="1" t="s">
        <v>752</v>
      </c>
      <c r="J7358" s="1"/>
      <c r="K7358" s="2"/>
      <c r="L7358">
        <v>7357</v>
      </c>
      <c r="M7358" s="1" t="s">
        <v>753</v>
      </c>
      <c r="N7358" s="1"/>
      <c r="O7358" s="2"/>
      <c r="P7358">
        <v>7357</v>
      </c>
      <c r="Q7358" s="1" t="s">
        <v>754</v>
      </c>
      <c r="R7358" s="1"/>
      <c r="S7358" s="2"/>
      <c r="T7358">
        <v>7357</v>
      </c>
      <c r="U7358" s="1" t="s">
        <v>178</v>
      </c>
      <c r="V7358" s="1"/>
      <c r="W7358" s="2"/>
      <c r="X7358">
        <v>7357</v>
      </c>
      <c r="Y7358" s="1" t="s">
        <v>179</v>
      </c>
      <c r="Z7358" s="1"/>
      <c r="AA7358" s="2"/>
    </row>
    <row r="7359" spans="8:27">
      <c r="H7359">
        <v>7358</v>
      </c>
      <c r="I7359" s="1" t="s">
        <v>752</v>
      </c>
      <c r="J7359" s="1"/>
      <c r="K7359" s="2"/>
      <c r="L7359">
        <v>7358</v>
      </c>
      <c r="M7359" s="1" t="s">
        <v>753</v>
      </c>
      <c r="N7359" s="1"/>
      <c r="O7359" s="2"/>
      <c r="P7359">
        <v>7358</v>
      </c>
      <c r="Q7359" s="1" t="s">
        <v>754</v>
      </c>
      <c r="R7359" s="1"/>
      <c r="S7359" s="2"/>
      <c r="T7359">
        <v>7358</v>
      </c>
      <c r="U7359" s="1" t="s">
        <v>178</v>
      </c>
      <c r="V7359" s="1"/>
      <c r="W7359" s="2"/>
      <c r="X7359">
        <v>7358</v>
      </c>
      <c r="Y7359" s="1" t="s">
        <v>179</v>
      </c>
      <c r="Z7359" s="1"/>
      <c r="AA7359" s="2"/>
    </row>
    <row r="7360" spans="8:27">
      <c r="H7360">
        <v>7359</v>
      </c>
      <c r="I7360" s="1" t="s">
        <v>752</v>
      </c>
      <c r="J7360" s="1"/>
      <c r="K7360" s="2"/>
      <c r="L7360">
        <v>7359</v>
      </c>
      <c r="M7360" s="1" t="s">
        <v>753</v>
      </c>
      <c r="N7360" s="1"/>
      <c r="O7360" s="2"/>
      <c r="P7360">
        <v>7359</v>
      </c>
      <c r="Q7360" s="1" t="s">
        <v>754</v>
      </c>
      <c r="R7360" s="1"/>
      <c r="S7360" s="2"/>
      <c r="T7360">
        <v>7359</v>
      </c>
      <c r="U7360" s="1" t="s">
        <v>178</v>
      </c>
      <c r="V7360" s="1"/>
      <c r="W7360" s="2"/>
      <c r="X7360">
        <v>7359</v>
      </c>
      <c r="Y7360" s="1" t="s">
        <v>179</v>
      </c>
      <c r="Z7360" s="1"/>
      <c r="AA7360" s="2"/>
    </row>
    <row r="7361" spans="8:27">
      <c r="H7361">
        <v>7360</v>
      </c>
      <c r="I7361" s="1" t="s">
        <v>752</v>
      </c>
      <c r="J7361" s="1"/>
      <c r="K7361" s="2"/>
      <c r="L7361">
        <v>7360</v>
      </c>
      <c r="M7361" s="1" t="s">
        <v>753</v>
      </c>
      <c r="N7361" s="1"/>
      <c r="O7361" s="2"/>
      <c r="P7361">
        <v>7360</v>
      </c>
      <c r="Q7361" s="1" t="s">
        <v>754</v>
      </c>
      <c r="R7361" s="1"/>
      <c r="S7361" s="2"/>
      <c r="T7361">
        <v>7360</v>
      </c>
      <c r="U7361" s="1" t="s">
        <v>178</v>
      </c>
      <c r="V7361" s="1"/>
      <c r="W7361" s="2"/>
      <c r="X7361">
        <v>7360</v>
      </c>
      <c r="Y7361" s="1" t="s">
        <v>179</v>
      </c>
      <c r="Z7361" s="1"/>
      <c r="AA7361" s="2"/>
    </row>
    <row r="7362" spans="8:27">
      <c r="H7362">
        <v>7361</v>
      </c>
      <c r="I7362" s="1" t="s">
        <v>752</v>
      </c>
      <c r="J7362" s="1"/>
      <c r="K7362" s="2"/>
      <c r="L7362">
        <v>7361</v>
      </c>
      <c r="M7362" s="1" t="s">
        <v>753</v>
      </c>
      <c r="N7362" s="1"/>
      <c r="O7362" s="2"/>
      <c r="P7362">
        <v>7361</v>
      </c>
      <c r="Q7362" s="1" t="s">
        <v>754</v>
      </c>
      <c r="R7362" s="1"/>
      <c r="S7362" s="2"/>
      <c r="T7362">
        <v>7361</v>
      </c>
      <c r="U7362" s="1" t="s">
        <v>178</v>
      </c>
      <c r="V7362" s="1"/>
      <c r="W7362" s="2"/>
      <c r="X7362">
        <v>7361</v>
      </c>
      <c r="Y7362" s="1" t="s">
        <v>179</v>
      </c>
      <c r="Z7362" s="1"/>
      <c r="AA7362" s="2"/>
    </row>
    <row r="7363" spans="8:27">
      <c r="H7363">
        <v>7362</v>
      </c>
      <c r="I7363" s="1" t="s">
        <v>752</v>
      </c>
      <c r="J7363" s="1"/>
      <c r="K7363" s="2"/>
      <c r="L7363">
        <v>7362</v>
      </c>
      <c r="M7363" s="1" t="s">
        <v>753</v>
      </c>
      <c r="N7363" s="1"/>
      <c r="O7363" s="2"/>
      <c r="P7363">
        <v>7362</v>
      </c>
      <c r="Q7363" s="1" t="s">
        <v>754</v>
      </c>
      <c r="R7363" s="1"/>
      <c r="S7363" s="2"/>
      <c r="T7363">
        <v>7362</v>
      </c>
      <c r="U7363" s="1" t="s">
        <v>178</v>
      </c>
      <c r="V7363" s="1"/>
      <c r="W7363" s="2"/>
      <c r="X7363">
        <v>7362</v>
      </c>
      <c r="Y7363" s="1" t="s">
        <v>179</v>
      </c>
      <c r="Z7363" s="1"/>
      <c r="AA7363" s="2"/>
    </row>
    <row r="7364" spans="8:27">
      <c r="H7364">
        <v>7363</v>
      </c>
      <c r="I7364" s="1" t="s">
        <v>752</v>
      </c>
      <c r="J7364" s="1"/>
      <c r="K7364" s="2"/>
      <c r="L7364">
        <v>7363</v>
      </c>
      <c r="M7364" s="1" t="s">
        <v>753</v>
      </c>
      <c r="N7364" s="1"/>
      <c r="O7364" s="2"/>
      <c r="P7364">
        <v>7363</v>
      </c>
      <c r="Q7364" s="1" t="s">
        <v>754</v>
      </c>
      <c r="R7364" s="1"/>
      <c r="S7364" s="2"/>
      <c r="T7364">
        <v>7363</v>
      </c>
      <c r="U7364" s="1" t="s">
        <v>178</v>
      </c>
      <c r="V7364" s="1"/>
      <c r="W7364" s="2"/>
      <c r="X7364">
        <v>7363</v>
      </c>
      <c r="Y7364" s="1" t="s">
        <v>179</v>
      </c>
      <c r="Z7364" s="1"/>
      <c r="AA7364" s="2"/>
    </row>
    <row r="7365" spans="8:27">
      <c r="H7365">
        <v>7364</v>
      </c>
      <c r="I7365" s="1" t="s">
        <v>752</v>
      </c>
      <c r="J7365" s="1"/>
      <c r="K7365" s="2"/>
      <c r="L7365">
        <v>7364</v>
      </c>
      <c r="M7365" s="1" t="s">
        <v>753</v>
      </c>
      <c r="N7365" s="1"/>
      <c r="O7365" s="2"/>
      <c r="P7365">
        <v>7364</v>
      </c>
      <c r="Q7365" s="1" t="s">
        <v>754</v>
      </c>
      <c r="R7365" s="1"/>
      <c r="S7365" s="2"/>
      <c r="T7365">
        <v>7364</v>
      </c>
      <c r="U7365" s="1" t="s">
        <v>178</v>
      </c>
      <c r="V7365" s="1"/>
      <c r="W7365" s="2"/>
      <c r="X7365">
        <v>7364</v>
      </c>
      <c r="Y7365" s="1" t="s">
        <v>179</v>
      </c>
      <c r="Z7365" s="1"/>
      <c r="AA7365" s="2"/>
    </row>
    <row r="7366" spans="8:27">
      <c r="H7366">
        <v>7365</v>
      </c>
      <c r="I7366" s="1" t="s">
        <v>752</v>
      </c>
      <c r="J7366" s="1"/>
      <c r="K7366" s="2"/>
      <c r="L7366">
        <v>7365</v>
      </c>
      <c r="M7366" s="1" t="s">
        <v>753</v>
      </c>
      <c r="N7366" s="1"/>
      <c r="O7366" s="2"/>
      <c r="P7366">
        <v>7365</v>
      </c>
      <c r="Q7366" s="1" t="s">
        <v>754</v>
      </c>
      <c r="R7366" s="1"/>
      <c r="S7366" s="2"/>
      <c r="T7366">
        <v>7365</v>
      </c>
      <c r="U7366" s="1" t="s">
        <v>178</v>
      </c>
      <c r="V7366" s="1"/>
      <c r="W7366" s="2"/>
      <c r="X7366">
        <v>7365</v>
      </c>
      <c r="Y7366" s="1" t="s">
        <v>179</v>
      </c>
      <c r="Z7366" s="1"/>
      <c r="AA7366" s="2"/>
    </row>
    <row r="7367" spans="8:27">
      <c r="H7367">
        <v>7366</v>
      </c>
      <c r="I7367" s="1" t="s">
        <v>752</v>
      </c>
      <c r="J7367" s="1"/>
      <c r="K7367" s="2"/>
      <c r="L7367">
        <v>7366</v>
      </c>
      <c r="M7367" s="1" t="s">
        <v>753</v>
      </c>
      <c r="N7367" s="1"/>
      <c r="O7367" s="2"/>
      <c r="P7367">
        <v>7366</v>
      </c>
      <c r="Q7367" s="1" t="s">
        <v>754</v>
      </c>
      <c r="R7367" s="1"/>
      <c r="S7367" s="2"/>
      <c r="T7367">
        <v>7366</v>
      </c>
      <c r="U7367" s="1" t="s">
        <v>178</v>
      </c>
      <c r="V7367" s="1"/>
      <c r="W7367" s="2"/>
      <c r="X7367">
        <v>7366</v>
      </c>
      <c r="Y7367" s="1" t="s">
        <v>179</v>
      </c>
      <c r="Z7367" s="1"/>
      <c r="AA7367" s="2"/>
    </row>
    <row r="7368" spans="8:27">
      <c r="H7368">
        <v>7367</v>
      </c>
      <c r="I7368" s="1" t="s">
        <v>752</v>
      </c>
      <c r="J7368" s="1"/>
      <c r="K7368" s="2"/>
      <c r="L7368">
        <v>7367</v>
      </c>
      <c r="M7368" s="1" t="s">
        <v>753</v>
      </c>
      <c r="N7368" s="1"/>
      <c r="O7368" s="2"/>
      <c r="P7368">
        <v>7367</v>
      </c>
      <c r="Q7368" s="1" t="s">
        <v>754</v>
      </c>
      <c r="R7368" s="1"/>
      <c r="S7368" s="2"/>
      <c r="T7368">
        <v>7367</v>
      </c>
      <c r="U7368" s="1" t="s">
        <v>178</v>
      </c>
      <c r="V7368" s="1"/>
      <c r="W7368" s="2"/>
      <c r="X7368">
        <v>7367</v>
      </c>
      <c r="Y7368" s="1" t="s">
        <v>179</v>
      </c>
      <c r="Z7368" s="1"/>
      <c r="AA7368" s="2"/>
    </row>
    <row r="7369" spans="8:27">
      <c r="H7369">
        <v>7368</v>
      </c>
      <c r="I7369" s="1" t="s">
        <v>752</v>
      </c>
      <c r="J7369" s="1"/>
      <c r="K7369" s="2"/>
      <c r="L7369">
        <v>7368</v>
      </c>
      <c r="M7369" s="1" t="s">
        <v>753</v>
      </c>
      <c r="N7369" s="1"/>
      <c r="O7369" s="2"/>
      <c r="P7369">
        <v>7368</v>
      </c>
      <c r="Q7369" s="1" t="s">
        <v>754</v>
      </c>
      <c r="R7369" s="1"/>
      <c r="S7369" s="2"/>
      <c r="T7369">
        <v>7368</v>
      </c>
      <c r="U7369" s="1" t="s">
        <v>178</v>
      </c>
      <c r="V7369" s="1"/>
      <c r="W7369" s="2"/>
      <c r="X7369">
        <v>7368</v>
      </c>
      <c r="Y7369" s="1" t="s">
        <v>179</v>
      </c>
      <c r="Z7369" s="1"/>
      <c r="AA7369" s="2"/>
    </row>
    <row r="7370" spans="8:27">
      <c r="H7370">
        <v>7369</v>
      </c>
      <c r="I7370" s="1" t="s">
        <v>752</v>
      </c>
      <c r="J7370" s="1"/>
      <c r="K7370" s="2"/>
      <c r="L7370">
        <v>7369</v>
      </c>
      <c r="M7370" s="1" t="s">
        <v>753</v>
      </c>
      <c r="N7370" s="1"/>
      <c r="O7370" s="2"/>
      <c r="P7370">
        <v>7369</v>
      </c>
      <c r="Q7370" s="1" t="s">
        <v>754</v>
      </c>
      <c r="R7370" s="1"/>
      <c r="S7370" s="2"/>
      <c r="T7370">
        <v>7369</v>
      </c>
      <c r="U7370" s="1" t="s">
        <v>178</v>
      </c>
      <c r="V7370" s="1"/>
      <c r="W7370" s="2"/>
      <c r="X7370">
        <v>7369</v>
      </c>
      <c r="Y7370" s="1" t="s">
        <v>179</v>
      </c>
      <c r="Z7370" s="1"/>
      <c r="AA7370" s="2"/>
    </row>
    <row r="7371" spans="8:27">
      <c r="H7371">
        <v>7370</v>
      </c>
      <c r="I7371" s="1" t="s">
        <v>752</v>
      </c>
      <c r="J7371" s="1"/>
      <c r="K7371" s="2"/>
      <c r="L7371">
        <v>7370</v>
      </c>
      <c r="M7371" s="1" t="s">
        <v>753</v>
      </c>
      <c r="N7371" s="1"/>
      <c r="O7371" s="2"/>
      <c r="P7371">
        <v>7370</v>
      </c>
      <c r="Q7371" s="1" t="s">
        <v>754</v>
      </c>
      <c r="R7371" s="1"/>
      <c r="S7371" s="2"/>
      <c r="T7371">
        <v>7370</v>
      </c>
      <c r="U7371" s="1" t="s">
        <v>178</v>
      </c>
      <c r="V7371" s="1"/>
      <c r="W7371" s="2"/>
      <c r="X7371">
        <v>7370</v>
      </c>
      <c r="Y7371" s="1" t="s">
        <v>179</v>
      </c>
      <c r="Z7371" s="1"/>
      <c r="AA7371" s="2"/>
    </row>
    <row r="7372" spans="8:27">
      <c r="H7372">
        <v>7371</v>
      </c>
      <c r="I7372" s="1" t="s">
        <v>752</v>
      </c>
      <c r="J7372" s="1"/>
      <c r="K7372" s="2"/>
      <c r="L7372">
        <v>7371</v>
      </c>
      <c r="M7372" s="1" t="s">
        <v>753</v>
      </c>
      <c r="N7372" s="1"/>
      <c r="O7372" s="2"/>
      <c r="P7372">
        <v>7371</v>
      </c>
      <c r="Q7372" s="1" t="s">
        <v>754</v>
      </c>
      <c r="R7372" s="1"/>
      <c r="S7372" s="2"/>
      <c r="T7372">
        <v>7371</v>
      </c>
      <c r="U7372" s="1" t="s">
        <v>178</v>
      </c>
      <c r="V7372" s="1"/>
      <c r="W7372" s="2"/>
      <c r="X7372">
        <v>7371</v>
      </c>
      <c r="Y7372" s="1" t="s">
        <v>179</v>
      </c>
      <c r="Z7372" s="1"/>
      <c r="AA7372" s="2"/>
    </row>
    <row r="7373" spans="8:27">
      <c r="H7373">
        <v>7372</v>
      </c>
      <c r="I7373" s="1" t="s">
        <v>752</v>
      </c>
      <c r="J7373" s="1"/>
      <c r="K7373" s="2"/>
      <c r="L7373">
        <v>7372</v>
      </c>
      <c r="M7373" s="1" t="s">
        <v>753</v>
      </c>
      <c r="N7373" s="1"/>
      <c r="O7373" s="2"/>
      <c r="P7373">
        <v>7372</v>
      </c>
      <c r="Q7373" s="1" t="s">
        <v>754</v>
      </c>
      <c r="R7373" s="1"/>
      <c r="S7373" s="2"/>
      <c r="T7373">
        <v>7372</v>
      </c>
      <c r="U7373" s="1" t="s">
        <v>178</v>
      </c>
      <c r="V7373" s="1"/>
      <c r="W7373" s="2"/>
      <c r="X7373">
        <v>7372</v>
      </c>
      <c r="Y7373" s="1" t="s">
        <v>179</v>
      </c>
      <c r="Z7373" s="1"/>
      <c r="AA7373" s="2"/>
    </row>
    <row r="7374" spans="8:27">
      <c r="H7374">
        <v>7373</v>
      </c>
      <c r="I7374" s="1" t="s">
        <v>752</v>
      </c>
      <c r="J7374" s="1"/>
      <c r="K7374" s="2"/>
      <c r="L7374">
        <v>7373</v>
      </c>
      <c r="M7374" s="1" t="s">
        <v>753</v>
      </c>
      <c r="N7374" s="1"/>
      <c r="O7374" s="2"/>
      <c r="P7374">
        <v>7373</v>
      </c>
      <c r="Q7374" s="1" t="s">
        <v>754</v>
      </c>
      <c r="R7374" s="1"/>
      <c r="S7374" s="2"/>
      <c r="T7374">
        <v>7373</v>
      </c>
      <c r="U7374" s="1" t="s">
        <v>178</v>
      </c>
      <c r="V7374" s="1"/>
      <c r="W7374" s="2"/>
      <c r="X7374">
        <v>7373</v>
      </c>
      <c r="Y7374" s="1" t="s">
        <v>179</v>
      </c>
      <c r="Z7374" s="1"/>
      <c r="AA7374" s="2"/>
    </row>
    <row r="7375" spans="8:27">
      <c r="H7375">
        <v>7374</v>
      </c>
      <c r="I7375" s="1" t="s">
        <v>752</v>
      </c>
      <c r="J7375" s="1"/>
      <c r="K7375" s="2"/>
      <c r="L7375">
        <v>7374</v>
      </c>
      <c r="M7375" s="1" t="s">
        <v>753</v>
      </c>
      <c r="N7375" s="1"/>
      <c r="O7375" s="2"/>
      <c r="P7375">
        <v>7374</v>
      </c>
      <c r="Q7375" s="1" t="s">
        <v>754</v>
      </c>
      <c r="R7375" s="1"/>
      <c r="S7375" s="2"/>
      <c r="T7375">
        <v>7374</v>
      </c>
      <c r="U7375" s="1" t="s">
        <v>178</v>
      </c>
      <c r="V7375" s="1"/>
      <c r="W7375" s="2"/>
      <c r="X7375">
        <v>7374</v>
      </c>
      <c r="Y7375" s="1" t="s">
        <v>179</v>
      </c>
      <c r="Z7375" s="1"/>
      <c r="AA7375" s="2"/>
    </row>
    <row r="7376" spans="8:27">
      <c r="H7376">
        <v>7375</v>
      </c>
      <c r="I7376" s="1" t="s">
        <v>752</v>
      </c>
      <c r="J7376" s="1"/>
      <c r="K7376" s="2"/>
      <c r="L7376">
        <v>7375</v>
      </c>
      <c r="M7376" s="1" t="s">
        <v>753</v>
      </c>
      <c r="N7376" s="1"/>
      <c r="O7376" s="2"/>
      <c r="P7376">
        <v>7375</v>
      </c>
      <c r="Q7376" s="1" t="s">
        <v>754</v>
      </c>
      <c r="R7376" s="1"/>
      <c r="S7376" s="2"/>
      <c r="T7376">
        <v>7375</v>
      </c>
      <c r="U7376" s="1" t="s">
        <v>178</v>
      </c>
      <c r="V7376" s="1"/>
      <c r="W7376" s="2"/>
      <c r="X7376">
        <v>7375</v>
      </c>
      <c r="Y7376" s="1" t="s">
        <v>179</v>
      </c>
      <c r="Z7376" s="1"/>
      <c r="AA7376" s="2"/>
    </row>
    <row r="7377" spans="8:27">
      <c r="H7377">
        <v>7376</v>
      </c>
      <c r="I7377" s="1" t="s">
        <v>752</v>
      </c>
      <c r="J7377" s="1"/>
      <c r="K7377" s="2"/>
      <c r="L7377">
        <v>7376</v>
      </c>
      <c r="M7377" s="1" t="s">
        <v>753</v>
      </c>
      <c r="N7377" s="1"/>
      <c r="O7377" s="2"/>
      <c r="P7377">
        <v>7376</v>
      </c>
      <c r="Q7377" s="1" t="s">
        <v>754</v>
      </c>
      <c r="R7377" s="1"/>
      <c r="S7377" s="2"/>
      <c r="T7377">
        <v>7376</v>
      </c>
      <c r="U7377" s="1" t="s">
        <v>178</v>
      </c>
      <c r="V7377" s="1"/>
      <c r="W7377" s="2"/>
      <c r="X7377">
        <v>7376</v>
      </c>
      <c r="Y7377" s="1" t="s">
        <v>179</v>
      </c>
      <c r="Z7377" s="1"/>
      <c r="AA7377" s="2"/>
    </row>
    <row r="7378" spans="8:27">
      <c r="H7378">
        <v>7377</v>
      </c>
      <c r="I7378" s="1" t="s">
        <v>752</v>
      </c>
      <c r="J7378" s="1"/>
      <c r="K7378" s="2"/>
      <c r="L7378">
        <v>7377</v>
      </c>
      <c r="M7378" s="1" t="s">
        <v>753</v>
      </c>
      <c r="N7378" s="1"/>
      <c r="O7378" s="2"/>
      <c r="P7378">
        <v>7377</v>
      </c>
      <c r="Q7378" s="1" t="s">
        <v>754</v>
      </c>
      <c r="R7378" s="1"/>
      <c r="S7378" s="2"/>
      <c r="T7378">
        <v>7377</v>
      </c>
      <c r="U7378" s="1" t="s">
        <v>178</v>
      </c>
      <c r="V7378" s="1"/>
      <c r="W7378" s="2"/>
      <c r="X7378">
        <v>7377</v>
      </c>
      <c r="Y7378" s="1" t="s">
        <v>179</v>
      </c>
      <c r="Z7378" s="1"/>
      <c r="AA7378" s="2"/>
    </row>
    <row r="7379" spans="8:27">
      <c r="H7379">
        <v>7378</v>
      </c>
      <c r="I7379" s="1" t="s">
        <v>752</v>
      </c>
      <c r="J7379" s="1"/>
      <c r="K7379" s="2"/>
      <c r="L7379">
        <v>7378</v>
      </c>
      <c r="M7379" s="1" t="s">
        <v>753</v>
      </c>
      <c r="N7379" s="1"/>
      <c r="O7379" s="2"/>
      <c r="P7379">
        <v>7378</v>
      </c>
      <c r="Q7379" s="1" t="s">
        <v>754</v>
      </c>
      <c r="R7379" s="1"/>
      <c r="S7379" s="2"/>
      <c r="T7379">
        <v>7378</v>
      </c>
      <c r="U7379" s="1" t="s">
        <v>178</v>
      </c>
      <c r="V7379" s="1"/>
      <c r="W7379" s="2"/>
      <c r="X7379">
        <v>7378</v>
      </c>
      <c r="Y7379" s="1" t="s">
        <v>179</v>
      </c>
      <c r="Z7379" s="1"/>
      <c r="AA7379" s="2"/>
    </row>
    <row r="7380" spans="8:27">
      <c r="H7380">
        <v>7379</v>
      </c>
      <c r="I7380" s="1" t="s">
        <v>752</v>
      </c>
      <c r="J7380" s="1"/>
      <c r="K7380" s="2"/>
      <c r="L7380">
        <v>7379</v>
      </c>
      <c r="M7380" s="1" t="s">
        <v>753</v>
      </c>
      <c r="N7380" s="1"/>
      <c r="O7380" s="2"/>
      <c r="P7380">
        <v>7379</v>
      </c>
      <c r="Q7380" s="1" t="s">
        <v>754</v>
      </c>
      <c r="R7380" s="1"/>
      <c r="S7380" s="2"/>
      <c r="T7380">
        <v>7379</v>
      </c>
      <c r="U7380" s="1" t="s">
        <v>178</v>
      </c>
      <c r="V7380" s="1"/>
      <c r="W7380" s="2"/>
      <c r="X7380">
        <v>7379</v>
      </c>
      <c r="Y7380" s="1" t="s">
        <v>179</v>
      </c>
      <c r="Z7380" s="1"/>
      <c r="AA7380" s="2"/>
    </row>
    <row r="7381" spans="8:27">
      <c r="H7381">
        <v>7380</v>
      </c>
      <c r="I7381" s="1" t="s">
        <v>752</v>
      </c>
      <c r="J7381" s="1"/>
      <c r="K7381" s="2"/>
      <c r="L7381">
        <v>7380</v>
      </c>
      <c r="M7381" s="1" t="s">
        <v>753</v>
      </c>
      <c r="N7381" s="1"/>
      <c r="O7381" s="2"/>
      <c r="P7381">
        <v>7380</v>
      </c>
      <c r="Q7381" s="1" t="s">
        <v>754</v>
      </c>
      <c r="R7381" s="1"/>
      <c r="S7381" s="2"/>
      <c r="T7381">
        <v>7380</v>
      </c>
      <c r="U7381" s="1" t="s">
        <v>178</v>
      </c>
      <c r="V7381" s="1"/>
      <c r="W7381" s="2"/>
      <c r="X7381">
        <v>7380</v>
      </c>
      <c r="Y7381" s="1" t="s">
        <v>179</v>
      </c>
      <c r="Z7381" s="1"/>
      <c r="AA7381" s="2"/>
    </row>
    <row r="7382" spans="8:27">
      <c r="H7382">
        <v>7381</v>
      </c>
      <c r="I7382" s="1" t="s">
        <v>752</v>
      </c>
      <c r="J7382" s="1"/>
      <c r="K7382" s="2"/>
      <c r="L7382">
        <v>7381</v>
      </c>
      <c r="M7382" s="1" t="s">
        <v>753</v>
      </c>
      <c r="N7382" s="1"/>
      <c r="O7382" s="2"/>
      <c r="P7382">
        <v>7381</v>
      </c>
      <c r="Q7382" s="1" t="s">
        <v>754</v>
      </c>
      <c r="R7382" s="1"/>
      <c r="S7382" s="2"/>
      <c r="T7382">
        <v>7381</v>
      </c>
      <c r="U7382" s="1" t="s">
        <v>178</v>
      </c>
      <c r="V7382" s="1"/>
      <c r="W7382" s="2"/>
      <c r="X7382">
        <v>7381</v>
      </c>
      <c r="Y7382" s="1" t="s">
        <v>179</v>
      </c>
      <c r="Z7382" s="1"/>
      <c r="AA7382" s="2"/>
    </row>
    <row r="7383" spans="8:27">
      <c r="H7383">
        <v>7382</v>
      </c>
      <c r="I7383" s="1" t="s">
        <v>752</v>
      </c>
      <c r="J7383" s="1"/>
      <c r="K7383" s="2"/>
      <c r="L7383">
        <v>7382</v>
      </c>
      <c r="M7383" s="1" t="s">
        <v>753</v>
      </c>
      <c r="N7383" s="1"/>
      <c r="O7383" s="2"/>
      <c r="P7383">
        <v>7382</v>
      </c>
      <c r="Q7383" s="1" t="s">
        <v>754</v>
      </c>
      <c r="R7383" s="1"/>
      <c r="S7383" s="2"/>
      <c r="T7383">
        <v>7382</v>
      </c>
      <c r="U7383" s="1" t="s">
        <v>178</v>
      </c>
      <c r="V7383" s="1"/>
      <c r="W7383" s="2"/>
      <c r="X7383">
        <v>7382</v>
      </c>
      <c r="Y7383" s="1" t="s">
        <v>179</v>
      </c>
      <c r="Z7383" s="1"/>
      <c r="AA7383" s="2"/>
    </row>
    <row r="7384" spans="8:27">
      <c r="H7384">
        <v>7383</v>
      </c>
      <c r="I7384" s="1" t="s">
        <v>752</v>
      </c>
      <c r="J7384" s="1"/>
      <c r="K7384" s="2"/>
      <c r="L7384">
        <v>7383</v>
      </c>
      <c r="M7384" s="1" t="s">
        <v>753</v>
      </c>
      <c r="N7384" s="1"/>
      <c r="O7384" s="2"/>
      <c r="P7384">
        <v>7383</v>
      </c>
      <c r="Q7384" s="1" t="s">
        <v>754</v>
      </c>
      <c r="R7384" s="1"/>
      <c r="S7384" s="2"/>
      <c r="T7384">
        <v>7383</v>
      </c>
      <c r="U7384" s="1" t="s">
        <v>178</v>
      </c>
      <c r="V7384" s="1"/>
      <c r="W7384" s="2"/>
      <c r="X7384">
        <v>7383</v>
      </c>
      <c r="Y7384" s="1" t="s">
        <v>179</v>
      </c>
      <c r="Z7384" s="1"/>
      <c r="AA7384" s="2"/>
    </row>
    <row r="7385" spans="8:27">
      <c r="H7385">
        <v>7384</v>
      </c>
      <c r="I7385" s="1" t="s">
        <v>752</v>
      </c>
      <c r="J7385" s="1"/>
      <c r="K7385" s="2"/>
      <c r="L7385">
        <v>7384</v>
      </c>
      <c r="M7385" s="1" t="s">
        <v>753</v>
      </c>
      <c r="N7385" s="1"/>
      <c r="O7385" s="2"/>
      <c r="P7385">
        <v>7384</v>
      </c>
      <c r="Q7385" s="1" t="s">
        <v>754</v>
      </c>
      <c r="R7385" s="1"/>
      <c r="S7385" s="2"/>
      <c r="T7385">
        <v>7384</v>
      </c>
      <c r="U7385" s="1" t="s">
        <v>178</v>
      </c>
      <c r="V7385" s="1"/>
      <c r="W7385" s="2"/>
      <c r="X7385">
        <v>7384</v>
      </c>
      <c r="Y7385" s="1" t="s">
        <v>179</v>
      </c>
      <c r="Z7385" s="1"/>
      <c r="AA7385" s="2"/>
    </row>
    <row r="7386" spans="8:27">
      <c r="H7386">
        <v>7385</v>
      </c>
      <c r="I7386" s="1" t="s">
        <v>752</v>
      </c>
      <c r="J7386" s="1"/>
      <c r="K7386" s="2"/>
      <c r="L7386">
        <v>7385</v>
      </c>
      <c r="M7386" s="1" t="s">
        <v>753</v>
      </c>
      <c r="N7386" s="1"/>
      <c r="O7386" s="2"/>
      <c r="P7386">
        <v>7385</v>
      </c>
      <c r="Q7386" s="1" t="s">
        <v>754</v>
      </c>
      <c r="R7386" s="1"/>
      <c r="S7386" s="2"/>
      <c r="T7386">
        <v>7385</v>
      </c>
      <c r="U7386" s="1" t="s">
        <v>178</v>
      </c>
      <c r="V7386" s="1"/>
      <c r="W7386" s="2"/>
      <c r="X7386">
        <v>7385</v>
      </c>
      <c r="Y7386" s="1" t="s">
        <v>179</v>
      </c>
      <c r="Z7386" s="1"/>
      <c r="AA7386" s="2"/>
    </row>
    <row r="7387" spans="8:27">
      <c r="H7387">
        <v>7386</v>
      </c>
      <c r="I7387" s="1" t="s">
        <v>752</v>
      </c>
      <c r="J7387" s="1"/>
      <c r="K7387" s="2"/>
      <c r="L7387">
        <v>7386</v>
      </c>
      <c r="M7387" s="1" t="s">
        <v>753</v>
      </c>
      <c r="N7387" s="1"/>
      <c r="O7387" s="2"/>
      <c r="P7387">
        <v>7386</v>
      </c>
      <c r="Q7387" s="1" t="s">
        <v>754</v>
      </c>
      <c r="R7387" s="1"/>
      <c r="S7387" s="2"/>
      <c r="T7387">
        <v>7386</v>
      </c>
      <c r="U7387" s="1" t="s">
        <v>178</v>
      </c>
      <c r="V7387" s="1"/>
      <c r="W7387" s="2"/>
      <c r="X7387">
        <v>7386</v>
      </c>
      <c r="Y7387" s="1" t="s">
        <v>179</v>
      </c>
      <c r="Z7387" s="1"/>
      <c r="AA7387" s="2"/>
    </row>
    <row r="7388" spans="8:27">
      <c r="H7388">
        <v>7387</v>
      </c>
      <c r="I7388" s="1" t="s">
        <v>752</v>
      </c>
      <c r="J7388" s="1"/>
      <c r="K7388" s="2"/>
      <c r="L7388">
        <v>7387</v>
      </c>
      <c r="M7388" s="1" t="s">
        <v>753</v>
      </c>
      <c r="N7388" s="1"/>
      <c r="O7388" s="2"/>
      <c r="P7388">
        <v>7387</v>
      </c>
      <c r="Q7388" s="1" t="s">
        <v>754</v>
      </c>
      <c r="R7388" s="1"/>
      <c r="S7388" s="2"/>
      <c r="T7388">
        <v>7387</v>
      </c>
      <c r="U7388" s="1" t="s">
        <v>178</v>
      </c>
      <c r="V7388" s="1"/>
      <c r="W7388" s="2"/>
      <c r="X7388">
        <v>7387</v>
      </c>
      <c r="Y7388" s="1" t="s">
        <v>179</v>
      </c>
      <c r="Z7388" s="1"/>
      <c r="AA7388" s="2"/>
    </row>
    <row r="7389" spans="8:27">
      <c r="H7389">
        <v>7388</v>
      </c>
      <c r="I7389" s="1" t="s">
        <v>752</v>
      </c>
      <c r="J7389" s="1"/>
      <c r="K7389" s="2"/>
      <c r="L7389">
        <v>7388</v>
      </c>
      <c r="M7389" s="1" t="s">
        <v>753</v>
      </c>
      <c r="N7389" s="1"/>
      <c r="O7389" s="2"/>
      <c r="P7389">
        <v>7388</v>
      </c>
      <c r="Q7389" s="1" t="s">
        <v>754</v>
      </c>
      <c r="R7389" s="1"/>
      <c r="S7389" s="2"/>
      <c r="T7389">
        <v>7388</v>
      </c>
      <c r="U7389" s="1" t="s">
        <v>178</v>
      </c>
      <c r="V7389" s="1"/>
      <c r="W7389" s="2"/>
      <c r="X7389">
        <v>7388</v>
      </c>
      <c r="Y7389" s="1" t="s">
        <v>179</v>
      </c>
      <c r="Z7389" s="1"/>
      <c r="AA7389" s="2"/>
    </row>
    <row r="7390" spans="8:27">
      <c r="H7390">
        <v>7389</v>
      </c>
      <c r="I7390" s="1" t="s">
        <v>752</v>
      </c>
      <c r="J7390" s="1"/>
      <c r="K7390" s="2"/>
      <c r="L7390">
        <v>7389</v>
      </c>
      <c r="M7390" s="1" t="s">
        <v>753</v>
      </c>
      <c r="N7390" s="1"/>
      <c r="O7390" s="2"/>
      <c r="P7390">
        <v>7389</v>
      </c>
      <c r="Q7390" s="1" t="s">
        <v>754</v>
      </c>
      <c r="R7390" s="1"/>
      <c r="S7390" s="2"/>
      <c r="T7390">
        <v>7389</v>
      </c>
      <c r="U7390" s="1" t="s">
        <v>178</v>
      </c>
      <c r="V7390" s="1"/>
      <c r="W7390" s="2"/>
      <c r="X7390">
        <v>7389</v>
      </c>
      <c r="Y7390" s="1" t="s">
        <v>179</v>
      </c>
      <c r="Z7390" s="1"/>
      <c r="AA7390" s="2"/>
    </row>
    <row r="7391" spans="8:27">
      <c r="H7391">
        <v>7390</v>
      </c>
      <c r="I7391" s="1" t="s">
        <v>752</v>
      </c>
      <c r="J7391" s="1"/>
      <c r="K7391" s="2"/>
      <c r="L7391">
        <v>7390</v>
      </c>
      <c r="M7391" s="1" t="s">
        <v>753</v>
      </c>
      <c r="N7391" s="1"/>
      <c r="O7391" s="2"/>
      <c r="P7391">
        <v>7390</v>
      </c>
      <c r="Q7391" s="1" t="s">
        <v>754</v>
      </c>
      <c r="R7391" s="1"/>
      <c r="S7391" s="2"/>
      <c r="T7391">
        <v>7390</v>
      </c>
      <c r="U7391" s="1" t="s">
        <v>178</v>
      </c>
      <c r="V7391" s="1"/>
      <c r="W7391" s="2"/>
      <c r="X7391">
        <v>7390</v>
      </c>
      <c r="Y7391" s="1" t="s">
        <v>179</v>
      </c>
      <c r="Z7391" s="1"/>
      <c r="AA7391" s="2"/>
    </row>
    <row r="7392" spans="8:27">
      <c r="H7392">
        <v>7391</v>
      </c>
      <c r="I7392" s="1" t="s">
        <v>752</v>
      </c>
      <c r="J7392" s="1"/>
      <c r="K7392" s="2"/>
      <c r="L7392">
        <v>7391</v>
      </c>
      <c r="M7392" s="1" t="s">
        <v>753</v>
      </c>
      <c r="N7392" s="1"/>
      <c r="O7392" s="2"/>
      <c r="P7392">
        <v>7391</v>
      </c>
      <c r="Q7392" s="1" t="s">
        <v>754</v>
      </c>
      <c r="R7392" s="1"/>
      <c r="S7392" s="2"/>
      <c r="T7392">
        <v>7391</v>
      </c>
      <c r="U7392" s="1" t="s">
        <v>178</v>
      </c>
      <c r="V7392" s="1"/>
      <c r="W7392" s="2"/>
      <c r="X7392">
        <v>7391</v>
      </c>
      <c r="Y7392" s="1" t="s">
        <v>179</v>
      </c>
      <c r="Z7392" s="1"/>
      <c r="AA7392" s="2"/>
    </row>
    <row r="7393" spans="8:27">
      <c r="H7393">
        <v>7392</v>
      </c>
      <c r="I7393" s="1" t="s">
        <v>752</v>
      </c>
      <c r="J7393" s="1"/>
      <c r="K7393" s="2"/>
      <c r="L7393">
        <v>7392</v>
      </c>
      <c r="M7393" s="1" t="s">
        <v>753</v>
      </c>
      <c r="N7393" s="1"/>
      <c r="O7393" s="2"/>
      <c r="P7393">
        <v>7392</v>
      </c>
      <c r="Q7393" s="1" t="s">
        <v>754</v>
      </c>
      <c r="R7393" s="1"/>
      <c r="S7393" s="2"/>
      <c r="T7393">
        <v>7392</v>
      </c>
      <c r="U7393" s="1" t="s">
        <v>178</v>
      </c>
      <c r="V7393" s="1"/>
      <c r="W7393" s="2"/>
      <c r="X7393">
        <v>7392</v>
      </c>
      <c r="Y7393" s="1" t="s">
        <v>179</v>
      </c>
      <c r="Z7393" s="1"/>
      <c r="AA7393" s="2"/>
    </row>
    <row r="7394" spans="8:27">
      <c r="H7394">
        <v>7393</v>
      </c>
      <c r="I7394" s="1" t="s">
        <v>752</v>
      </c>
      <c r="J7394" s="1"/>
      <c r="K7394" s="2"/>
      <c r="L7394">
        <v>7393</v>
      </c>
      <c r="M7394" s="1" t="s">
        <v>753</v>
      </c>
      <c r="N7394" s="1"/>
      <c r="O7394" s="2"/>
      <c r="P7394">
        <v>7393</v>
      </c>
      <c r="Q7394" s="1" t="s">
        <v>754</v>
      </c>
      <c r="R7394" s="1"/>
      <c r="S7394" s="2"/>
      <c r="T7394">
        <v>7393</v>
      </c>
      <c r="U7394" s="1" t="s">
        <v>178</v>
      </c>
      <c r="V7394" s="1"/>
      <c r="W7394" s="2"/>
      <c r="X7394">
        <v>7393</v>
      </c>
      <c r="Y7394" s="1" t="s">
        <v>179</v>
      </c>
      <c r="Z7394" s="1"/>
      <c r="AA7394" s="2"/>
    </row>
    <row r="7395" spans="8:27">
      <c r="H7395">
        <v>7394</v>
      </c>
      <c r="I7395" s="1" t="s">
        <v>752</v>
      </c>
      <c r="J7395" s="1"/>
      <c r="K7395" s="2"/>
      <c r="L7395">
        <v>7394</v>
      </c>
      <c r="M7395" s="1" t="s">
        <v>753</v>
      </c>
      <c r="N7395" s="1"/>
      <c r="O7395" s="2"/>
      <c r="P7395">
        <v>7394</v>
      </c>
      <c r="Q7395" s="1" t="s">
        <v>754</v>
      </c>
      <c r="R7395" s="1"/>
      <c r="S7395" s="2"/>
      <c r="T7395">
        <v>7394</v>
      </c>
      <c r="U7395" s="1" t="s">
        <v>178</v>
      </c>
      <c r="V7395" s="1"/>
      <c r="W7395" s="2"/>
      <c r="X7395">
        <v>7394</v>
      </c>
      <c r="Y7395" s="1" t="s">
        <v>179</v>
      </c>
      <c r="Z7395" s="1"/>
      <c r="AA7395" s="2"/>
    </row>
    <row r="7396" spans="8:27">
      <c r="H7396">
        <v>7395</v>
      </c>
      <c r="I7396" s="1" t="s">
        <v>752</v>
      </c>
      <c r="J7396" s="1"/>
      <c r="K7396" s="2"/>
      <c r="L7396">
        <v>7395</v>
      </c>
      <c r="M7396" s="1" t="s">
        <v>753</v>
      </c>
      <c r="N7396" s="1"/>
      <c r="O7396" s="2"/>
      <c r="P7396">
        <v>7395</v>
      </c>
      <c r="Q7396" s="1" t="s">
        <v>754</v>
      </c>
      <c r="R7396" s="1"/>
      <c r="S7396" s="2"/>
      <c r="T7396">
        <v>7395</v>
      </c>
      <c r="U7396" s="1" t="s">
        <v>178</v>
      </c>
      <c r="V7396" s="1"/>
      <c r="W7396" s="2"/>
      <c r="X7396">
        <v>7395</v>
      </c>
      <c r="Y7396" s="1" t="s">
        <v>179</v>
      </c>
      <c r="Z7396" s="1"/>
      <c r="AA7396" s="2"/>
    </row>
    <row r="7397" spans="8:27">
      <c r="H7397">
        <v>7396</v>
      </c>
      <c r="I7397" s="1" t="s">
        <v>752</v>
      </c>
      <c r="J7397" s="1"/>
      <c r="K7397" s="2"/>
      <c r="L7397">
        <v>7396</v>
      </c>
      <c r="M7397" s="1" t="s">
        <v>753</v>
      </c>
      <c r="N7397" s="1"/>
      <c r="O7397" s="2"/>
      <c r="P7397">
        <v>7396</v>
      </c>
      <c r="Q7397" s="1" t="s">
        <v>754</v>
      </c>
      <c r="R7397" s="1"/>
      <c r="S7397" s="2"/>
      <c r="T7397">
        <v>7396</v>
      </c>
      <c r="U7397" s="1" t="s">
        <v>178</v>
      </c>
      <c r="V7397" s="1"/>
      <c r="W7397" s="2"/>
      <c r="X7397">
        <v>7396</v>
      </c>
      <c r="Y7397" s="1" t="s">
        <v>179</v>
      </c>
      <c r="Z7397" s="1"/>
      <c r="AA7397" s="2"/>
    </row>
    <row r="7398" spans="8:27">
      <c r="H7398">
        <v>7397</v>
      </c>
      <c r="I7398" s="1" t="s">
        <v>752</v>
      </c>
      <c r="J7398" s="1"/>
      <c r="K7398" s="2"/>
      <c r="L7398">
        <v>7397</v>
      </c>
      <c r="M7398" s="1" t="s">
        <v>753</v>
      </c>
      <c r="N7398" s="1"/>
      <c r="O7398" s="2"/>
      <c r="P7398">
        <v>7397</v>
      </c>
      <c r="Q7398" s="1" t="s">
        <v>754</v>
      </c>
      <c r="R7398" s="1"/>
      <c r="S7398" s="2"/>
      <c r="T7398">
        <v>7397</v>
      </c>
      <c r="U7398" s="1" t="s">
        <v>178</v>
      </c>
      <c r="V7398" s="1"/>
      <c r="W7398" s="2"/>
      <c r="X7398">
        <v>7397</v>
      </c>
      <c r="Y7398" s="1" t="s">
        <v>179</v>
      </c>
      <c r="Z7398" s="1"/>
      <c r="AA7398" s="2"/>
    </row>
    <row r="7399" spans="8:27">
      <c r="H7399">
        <v>7398</v>
      </c>
      <c r="I7399" s="1" t="s">
        <v>752</v>
      </c>
      <c r="J7399" s="1"/>
      <c r="K7399" s="2"/>
      <c r="L7399">
        <v>7398</v>
      </c>
      <c r="M7399" s="1" t="s">
        <v>753</v>
      </c>
      <c r="N7399" s="1"/>
      <c r="O7399" s="2"/>
      <c r="P7399">
        <v>7398</v>
      </c>
      <c r="Q7399" s="1" t="s">
        <v>754</v>
      </c>
      <c r="R7399" s="1"/>
      <c r="S7399" s="2"/>
      <c r="T7399">
        <v>7398</v>
      </c>
      <c r="U7399" s="1" t="s">
        <v>178</v>
      </c>
      <c r="V7399" s="1"/>
      <c r="W7399" s="2"/>
      <c r="X7399">
        <v>7398</v>
      </c>
      <c r="Y7399" s="1" t="s">
        <v>179</v>
      </c>
      <c r="Z7399" s="1"/>
      <c r="AA7399" s="2"/>
    </row>
    <row r="7400" spans="8:27">
      <c r="H7400">
        <v>7399</v>
      </c>
      <c r="I7400" s="1" t="s">
        <v>752</v>
      </c>
      <c r="J7400" s="1"/>
      <c r="K7400" s="2"/>
      <c r="L7400">
        <v>7399</v>
      </c>
      <c r="M7400" s="1" t="s">
        <v>753</v>
      </c>
      <c r="N7400" s="1"/>
      <c r="O7400" s="2"/>
      <c r="P7400">
        <v>7399</v>
      </c>
      <c r="Q7400" s="1" t="s">
        <v>754</v>
      </c>
      <c r="R7400" s="1"/>
      <c r="S7400" s="2"/>
      <c r="T7400">
        <v>7399</v>
      </c>
      <c r="U7400" s="1" t="s">
        <v>178</v>
      </c>
      <c r="V7400" s="1"/>
      <c r="W7400" s="2"/>
      <c r="X7400">
        <v>7399</v>
      </c>
      <c r="Y7400" s="1" t="s">
        <v>179</v>
      </c>
      <c r="Z7400" s="1"/>
      <c r="AA7400" s="2"/>
    </row>
    <row r="7401" spans="8:27">
      <c r="H7401">
        <v>7400</v>
      </c>
      <c r="I7401" s="1" t="s">
        <v>752</v>
      </c>
      <c r="J7401" s="1"/>
      <c r="K7401" s="2"/>
      <c r="L7401">
        <v>7400</v>
      </c>
      <c r="M7401" s="1" t="s">
        <v>753</v>
      </c>
      <c r="N7401" s="1"/>
      <c r="O7401" s="2"/>
      <c r="P7401">
        <v>7400</v>
      </c>
      <c r="Q7401" s="1" t="s">
        <v>754</v>
      </c>
      <c r="R7401" s="1"/>
      <c r="S7401" s="2"/>
      <c r="T7401">
        <v>7400</v>
      </c>
      <c r="U7401" s="1" t="s">
        <v>178</v>
      </c>
      <c r="V7401" s="1"/>
      <c r="W7401" s="2"/>
      <c r="X7401">
        <v>7400</v>
      </c>
      <c r="Y7401" s="1" t="s">
        <v>179</v>
      </c>
      <c r="Z7401" s="1"/>
      <c r="AA7401" s="2"/>
    </row>
    <row r="7402" spans="8:27">
      <c r="H7402">
        <v>7401</v>
      </c>
      <c r="I7402" s="1" t="s">
        <v>752</v>
      </c>
      <c r="J7402" s="1"/>
      <c r="K7402" s="2"/>
      <c r="L7402">
        <v>7401</v>
      </c>
      <c r="M7402" s="1" t="s">
        <v>753</v>
      </c>
      <c r="N7402" s="1"/>
      <c r="O7402" s="2"/>
      <c r="P7402">
        <v>7401</v>
      </c>
      <c r="Q7402" s="1" t="s">
        <v>754</v>
      </c>
      <c r="R7402" s="1"/>
      <c r="S7402" s="2"/>
      <c r="T7402">
        <v>7401</v>
      </c>
      <c r="U7402" s="1" t="s">
        <v>178</v>
      </c>
      <c r="V7402" s="1"/>
      <c r="W7402" s="2"/>
      <c r="X7402">
        <v>7401</v>
      </c>
      <c r="Y7402" s="1" t="s">
        <v>179</v>
      </c>
      <c r="Z7402" s="1"/>
      <c r="AA7402" s="2"/>
    </row>
    <row r="7403" spans="8:27">
      <c r="H7403">
        <v>7402</v>
      </c>
      <c r="I7403" s="1" t="s">
        <v>752</v>
      </c>
      <c r="J7403" s="1"/>
      <c r="K7403" s="2"/>
      <c r="L7403">
        <v>7402</v>
      </c>
      <c r="M7403" s="1" t="s">
        <v>753</v>
      </c>
      <c r="N7403" s="1"/>
      <c r="O7403" s="2"/>
      <c r="P7403">
        <v>7402</v>
      </c>
      <c r="Q7403" s="1" t="s">
        <v>754</v>
      </c>
      <c r="R7403" s="1"/>
      <c r="S7403" s="2"/>
      <c r="T7403">
        <v>7402</v>
      </c>
      <c r="U7403" s="1" t="s">
        <v>178</v>
      </c>
      <c r="V7403" s="1"/>
      <c r="W7403" s="2"/>
      <c r="X7403">
        <v>7402</v>
      </c>
      <c r="Y7403" s="1" t="s">
        <v>179</v>
      </c>
      <c r="Z7403" s="1"/>
      <c r="AA7403" s="2"/>
    </row>
    <row r="7404" spans="8:27">
      <c r="H7404">
        <v>7403</v>
      </c>
      <c r="I7404" s="1" t="s">
        <v>752</v>
      </c>
      <c r="J7404" s="1"/>
      <c r="K7404" s="2"/>
      <c r="L7404">
        <v>7403</v>
      </c>
      <c r="M7404" s="1" t="s">
        <v>753</v>
      </c>
      <c r="N7404" s="1"/>
      <c r="O7404" s="2"/>
      <c r="P7404">
        <v>7403</v>
      </c>
      <c r="Q7404" s="1" t="s">
        <v>754</v>
      </c>
      <c r="R7404" s="1"/>
      <c r="S7404" s="2"/>
      <c r="T7404">
        <v>7403</v>
      </c>
      <c r="U7404" s="1" t="s">
        <v>178</v>
      </c>
      <c r="V7404" s="1"/>
      <c r="W7404" s="2"/>
      <c r="X7404">
        <v>7403</v>
      </c>
      <c r="Y7404" s="1" t="s">
        <v>179</v>
      </c>
      <c r="Z7404" s="1"/>
      <c r="AA7404" s="2"/>
    </row>
    <row r="7405" spans="8:27">
      <c r="H7405">
        <v>7404</v>
      </c>
      <c r="I7405" s="1" t="s">
        <v>752</v>
      </c>
      <c r="J7405" s="1"/>
      <c r="K7405" s="2"/>
      <c r="L7405">
        <v>7404</v>
      </c>
      <c r="M7405" s="1" t="s">
        <v>753</v>
      </c>
      <c r="N7405" s="1"/>
      <c r="O7405" s="2"/>
      <c r="P7405">
        <v>7404</v>
      </c>
      <c r="Q7405" s="1" t="s">
        <v>754</v>
      </c>
      <c r="R7405" s="1"/>
      <c r="S7405" s="2"/>
      <c r="T7405">
        <v>7404</v>
      </c>
      <c r="U7405" s="1" t="s">
        <v>178</v>
      </c>
      <c r="V7405" s="1"/>
      <c r="W7405" s="2"/>
      <c r="X7405">
        <v>7404</v>
      </c>
      <c r="Y7405" s="1" t="s">
        <v>179</v>
      </c>
      <c r="Z7405" s="1"/>
      <c r="AA7405" s="2"/>
    </row>
    <row r="7406" spans="8:27">
      <c r="H7406">
        <v>7405</v>
      </c>
      <c r="I7406" s="1" t="s">
        <v>752</v>
      </c>
      <c r="J7406" s="1"/>
      <c r="K7406" s="2"/>
      <c r="L7406">
        <v>7405</v>
      </c>
      <c r="M7406" s="1" t="s">
        <v>753</v>
      </c>
      <c r="N7406" s="1"/>
      <c r="O7406" s="2"/>
      <c r="P7406">
        <v>7405</v>
      </c>
      <c r="Q7406" s="1" t="s">
        <v>754</v>
      </c>
      <c r="R7406" s="1"/>
      <c r="S7406" s="2"/>
      <c r="T7406">
        <v>7405</v>
      </c>
      <c r="U7406" s="1" t="s">
        <v>178</v>
      </c>
      <c r="V7406" s="1"/>
      <c r="W7406" s="2"/>
      <c r="X7406">
        <v>7405</v>
      </c>
      <c r="Y7406" s="1" t="s">
        <v>179</v>
      </c>
      <c r="Z7406" s="1"/>
      <c r="AA7406" s="2"/>
    </row>
    <row r="7407" spans="8:27">
      <c r="H7407">
        <v>7406</v>
      </c>
      <c r="I7407" s="1" t="s">
        <v>752</v>
      </c>
      <c r="J7407" s="1"/>
      <c r="K7407" s="2"/>
      <c r="L7407">
        <v>7406</v>
      </c>
      <c r="M7407" s="1" t="s">
        <v>753</v>
      </c>
      <c r="N7407" s="1"/>
      <c r="O7407" s="2"/>
      <c r="P7407">
        <v>7406</v>
      </c>
      <c r="Q7407" s="1" t="s">
        <v>754</v>
      </c>
      <c r="R7407" s="1"/>
      <c r="S7407" s="2"/>
      <c r="T7407">
        <v>7406</v>
      </c>
      <c r="U7407" s="1" t="s">
        <v>178</v>
      </c>
      <c r="V7407" s="1"/>
      <c r="W7407" s="2"/>
      <c r="X7407">
        <v>7406</v>
      </c>
      <c r="Y7407" s="1" t="s">
        <v>179</v>
      </c>
      <c r="Z7407" s="1"/>
      <c r="AA7407" s="2"/>
    </row>
    <row r="7408" spans="8:27">
      <c r="H7408">
        <v>7407</v>
      </c>
      <c r="I7408" s="1" t="s">
        <v>752</v>
      </c>
      <c r="J7408" s="1"/>
      <c r="K7408" s="2"/>
      <c r="L7408">
        <v>7407</v>
      </c>
      <c r="M7408" s="1" t="s">
        <v>753</v>
      </c>
      <c r="N7408" s="1"/>
      <c r="O7408" s="2"/>
      <c r="P7408">
        <v>7407</v>
      </c>
      <c r="Q7408" s="1" t="s">
        <v>754</v>
      </c>
      <c r="R7408" s="1"/>
      <c r="S7408" s="2"/>
      <c r="T7408">
        <v>7407</v>
      </c>
      <c r="U7408" s="1" t="s">
        <v>178</v>
      </c>
      <c r="V7408" s="1"/>
      <c r="W7408" s="2"/>
      <c r="X7408">
        <v>7407</v>
      </c>
      <c r="Y7408" s="1" t="s">
        <v>179</v>
      </c>
      <c r="Z7408" s="1"/>
      <c r="AA7408" s="2"/>
    </row>
    <row r="7409" spans="8:27">
      <c r="H7409">
        <v>7408</v>
      </c>
      <c r="I7409" s="1" t="s">
        <v>752</v>
      </c>
      <c r="J7409" s="1"/>
      <c r="K7409" s="2"/>
      <c r="L7409">
        <v>7408</v>
      </c>
      <c r="M7409" s="1" t="s">
        <v>753</v>
      </c>
      <c r="N7409" s="1"/>
      <c r="O7409" s="2"/>
      <c r="P7409">
        <v>7408</v>
      </c>
      <c r="Q7409" s="1" t="s">
        <v>754</v>
      </c>
      <c r="R7409" s="1"/>
      <c r="S7409" s="2"/>
      <c r="T7409">
        <v>7408</v>
      </c>
      <c r="U7409" s="1" t="s">
        <v>178</v>
      </c>
      <c r="V7409" s="1"/>
      <c r="W7409" s="2"/>
      <c r="X7409">
        <v>7408</v>
      </c>
      <c r="Y7409" s="1" t="s">
        <v>179</v>
      </c>
      <c r="Z7409" s="1"/>
      <c r="AA7409" s="2"/>
    </row>
    <row r="7410" spans="8:27">
      <c r="H7410">
        <v>7409</v>
      </c>
      <c r="I7410" s="1" t="s">
        <v>752</v>
      </c>
      <c r="J7410" s="1"/>
      <c r="K7410" s="2"/>
      <c r="L7410">
        <v>7409</v>
      </c>
      <c r="M7410" s="1" t="s">
        <v>753</v>
      </c>
      <c r="N7410" s="1"/>
      <c r="O7410" s="2"/>
      <c r="P7410">
        <v>7409</v>
      </c>
      <c r="Q7410" s="1" t="s">
        <v>754</v>
      </c>
      <c r="R7410" s="1"/>
      <c r="S7410" s="2"/>
      <c r="T7410">
        <v>7409</v>
      </c>
      <c r="U7410" s="1" t="s">
        <v>178</v>
      </c>
      <c r="V7410" s="1"/>
      <c r="W7410" s="2"/>
      <c r="X7410">
        <v>7409</v>
      </c>
      <c r="Y7410" s="1" t="s">
        <v>179</v>
      </c>
      <c r="Z7410" s="1"/>
      <c r="AA7410" s="2"/>
    </row>
    <row r="7411" spans="8:27">
      <c r="H7411">
        <v>7410</v>
      </c>
      <c r="I7411" s="1" t="s">
        <v>752</v>
      </c>
      <c r="J7411" s="1"/>
      <c r="K7411" s="2"/>
      <c r="L7411">
        <v>7410</v>
      </c>
      <c r="M7411" s="1" t="s">
        <v>753</v>
      </c>
      <c r="N7411" s="1"/>
      <c r="O7411" s="2"/>
      <c r="P7411">
        <v>7410</v>
      </c>
      <c r="Q7411" s="1" t="s">
        <v>754</v>
      </c>
      <c r="R7411" s="1"/>
      <c r="S7411" s="2"/>
      <c r="T7411">
        <v>7410</v>
      </c>
      <c r="U7411" s="1" t="s">
        <v>178</v>
      </c>
      <c r="V7411" s="1"/>
      <c r="W7411" s="2"/>
      <c r="X7411">
        <v>7410</v>
      </c>
      <c r="Y7411" s="1" t="s">
        <v>179</v>
      </c>
      <c r="Z7411" s="1"/>
      <c r="AA7411" s="2"/>
    </row>
    <row r="7412" spans="8:27">
      <c r="H7412">
        <v>7411</v>
      </c>
      <c r="I7412" s="1" t="s">
        <v>752</v>
      </c>
      <c r="J7412" s="1"/>
      <c r="K7412" s="2"/>
      <c r="L7412">
        <v>7411</v>
      </c>
      <c r="M7412" s="1" t="s">
        <v>753</v>
      </c>
      <c r="N7412" s="1"/>
      <c r="O7412" s="2"/>
      <c r="P7412">
        <v>7411</v>
      </c>
      <c r="Q7412" s="1" t="s">
        <v>754</v>
      </c>
      <c r="R7412" s="1"/>
      <c r="S7412" s="2"/>
      <c r="T7412">
        <v>7411</v>
      </c>
      <c r="U7412" s="1" t="s">
        <v>178</v>
      </c>
      <c r="V7412" s="1"/>
      <c r="W7412" s="2"/>
      <c r="X7412">
        <v>7411</v>
      </c>
      <c r="Y7412" s="1" t="s">
        <v>179</v>
      </c>
      <c r="Z7412" s="1"/>
      <c r="AA7412" s="2"/>
    </row>
    <row r="7413" spans="8:27">
      <c r="H7413">
        <v>7412</v>
      </c>
      <c r="I7413" s="1" t="s">
        <v>752</v>
      </c>
      <c r="J7413" s="1"/>
      <c r="K7413" s="2"/>
      <c r="L7413">
        <v>7412</v>
      </c>
      <c r="M7413" s="1" t="s">
        <v>753</v>
      </c>
      <c r="N7413" s="1"/>
      <c r="O7413" s="2"/>
      <c r="P7413">
        <v>7412</v>
      </c>
      <c r="Q7413" s="1" t="s">
        <v>754</v>
      </c>
      <c r="R7413" s="1"/>
      <c r="S7413" s="2"/>
      <c r="T7413">
        <v>7412</v>
      </c>
      <c r="U7413" s="1" t="s">
        <v>178</v>
      </c>
      <c r="V7413" s="1"/>
      <c r="W7413" s="2"/>
      <c r="X7413">
        <v>7412</v>
      </c>
      <c r="Y7413" s="1" t="s">
        <v>179</v>
      </c>
      <c r="Z7413" s="1"/>
      <c r="AA7413" s="2"/>
    </row>
    <row r="7414" spans="8:27">
      <c r="H7414">
        <v>7413</v>
      </c>
      <c r="I7414" s="1" t="s">
        <v>752</v>
      </c>
      <c r="J7414" s="1"/>
      <c r="K7414" s="2"/>
      <c r="L7414">
        <v>7413</v>
      </c>
      <c r="M7414" s="1" t="s">
        <v>753</v>
      </c>
      <c r="N7414" s="1"/>
      <c r="O7414" s="2"/>
      <c r="P7414">
        <v>7413</v>
      </c>
      <c r="Q7414" s="1" t="s">
        <v>754</v>
      </c>
      <c r="R7414" s="1"/>
      <c r="S7414" s="2"/>
      <c r="T7414">
        <v>7413</v>
      </c>
      <c r="U7414" s="1" t="s">
        <v>178</v>
      </c>
      <c r="V7414" s="1"/>
      <c r="W7414" s="2"/>
      <c r="X7414">
        <v>7413</v>
      </c>
      <c r="Y7414" s="1" t="s">
        <v>179</v>
      </c>
      <c r="Z7414" s="1"/>
      <c r="AA7414" s="2"/>
    </row>
    <row r="7415" spans="8:27">
      <c r="H7415">
        <v>7414</v>
      </c>
      <c r="I7415" s="1" t="s">
        <v>752</v>
      </c>
      <c r="J7415" s="1"/>
      <c r="K7415" s="2"/>
      <c r="L7415">
        <v>7414</v>
      </c>
      <c r="M7415" s="1" t="s">
        <v>753</v>
      </c>
      <c r="N7415" s="1"/>
      <c r="O7415" s="2"/>
      <c r="P7415">
        <v>7414</v>
      </c>
      <c r="Q7415" s="1" t="s">
        <v>754</v>
      </c>
      <c r="R7415" s="1"/>
      <c r="S7415" s="2"/>
      <c r="T7415">
        <v>7414</v>
      </c>
      <c r="U7415" s="1" t="s">
        <v>178</v>
      </c>
      <c r="V7415" s="1"/>
      <c r="W7415" s="2"/>
      <c r="X7415">
        <v>7414</v>
      </c>
      <c r="Y7415" s="1" t="s">
        <v>179</v>
      </c>
      <c r="Z7415" s="1"/>
      <c r="AA7415" s="2"/>
    </row>
    <row r="7416" spans="8:27">
      <c r="H7416">
        <v>7415</v>
      </c>
      <c r="I7416" s="1" t="s">
        <v>752</v>
      </c>
      <c r="J7416" s="1"/>
      <c r="K7416" s="2"/>
      <c r="L7416">
        <v>7415</v>
      </c>
      <c r="M7416" s="1" t="s">
        <v>753</v>
      </c>
      <c r="N7416" s="1"/>
      <c r="O7416" s="2"/>
      <c r="P7416">
        <v>7415</v>
      </c>
      <c r="Q7416" s="1" t="s">
        <v>754</v>
      </c>
      <c r="R7416" s="1"/>
      <c r="S7416" s="2"/>
      <c r="T7416">
        <v>7415</v>
      </c>
      <c r="U7416" s="1" t="s">
        <v>178</v>
      </c>
      <c r="V7416" s="1"/>
      <c r="W7416" s="2"/>
      <c r="X7416">
        <v>7415</v>
      </c>
      <c r="Y7416" s="1" t="s">
        <v>179</v>
      </c>
      <c r="Z7416" s="1"/>
      <c r="AA7416" s="2"/>
    </row>
    <row r="7417" spans="8:27">
      <c r="H7417">
        <v>7416</v>
      </c>
      <c r="I7417" s="1" t="s">
        <v>752</v>
      </c>
      <c r="J7417" s="1"/>
      <c r="K7417" s="2"/>
      <c r="L7417">
        <v>7416</v>
      </c>
      <c r="M7417" s="1" t="s">
        <v>753</v>
      </c>
      <c r="N7417" s="1"/>
      <c r="O7417" s="2"/>
      <c r="P7417">
        <v>7416</v>
      </c>
      <c r="Q7417" s="1" t="s">
        <v>754</v>
      </c>
      <c r="R7417" s="1"/>
      <c r="S7417" s="2"/>
      <c r="T7417">
        <v>7416</v>
      </c>
      <c r="U7417" s="1" t="s">
        <v>178</v>
      </c>
      <c r="V7417" s="1"/>
      <c r="W7417" s="2"/>
      <c r="X7417">
        <v>7416</v>
      </c>
      <c r="Y7417" s="1" t="s">
        <v>179</v>
      </c>
      <c r="Z7417" s="1"/>
      <c r="AA7417" s="2"/>
    </row>
    <row r="7418" spans="8:27">
      <c r="H7418">
        <v>7417</v>
      </c>
      <c r="I7418" s="1" t="s">
        <v>752</v>
      </c>
      <c r="J7418" s="1"/>
      <c r="K7418" s="2"/>
      <c r="L7418">
        <v>7417</v>
      </c>
      <c r="M7418" s="1" t="s">
        <v>753</v>
      </c>
      <c r="N7418" s="1"/>
      <c r="O7418" s="2"/>
      <c r="P7418">
        <v>7417</v>
      </c>
      <c r="Q7418" s="1" t="s">
        <v>754</v>
      </c>
      <c r="R7418" s="1"/>
      <c r="S7418" s="2"/>
      <c r="T7418">
        <v>7417</v>
      </c>
      <c r="U7418" s="1" t="s">
        <v>178</v>
      </c>
      <c r="V7418" s="1"/>
      <c r="W7418" s="2"/>
      <c r="X7418">
        <v>7417</v>
      </c>
      <c r="Y7418" s="1" t="s">
        <v>179</v>
      </c>
      <c r="Z7418" s="1"/>
      <c r="AA7418" s="2"/>
    </row>
    <row r="7419" spans="8:27">
      <c r="H7419">
        <v>7418</v>
      </c>
      <c r="I7419" s="1" t="s">
        <v>752</v>
      </c>
      <c r="J7419" s="1"/>
      <c r="K7419" s="2"/>
      <c r="L7419">
        <v>7418</v>
      </c>
      <c r="M7419" s="1" t="s">
        <v>753</v>
      </c>
      <c r="N7419" s="1"/>
      <c r="O7419" s="2"/>
      <c r="P7419">
        <v>7418</v>
      </c>
      <c r="Q7419" s="1" t="s">
        <v>754</v>
      </c>
      <c r="R7419" s="1"/>
      <c r="S7419" s="2"/>
      <c r="T7419">
        <v>7418</v>
      </c>
      <c r="U7419" s="1" t="s">
        <v>178</v>
      </c>
      <c r="V7419" s="1"/>
      <c r="W7419" s="2"/>
      <c r="X7419">
        <v>7418</v>
      </c>
      <c r="Y7419" s="1" t="s">
        <v>179</v>
      </c>
      <c r="Z7419" s="1"/>
      <c r="AA7419" s="2"/>
    </row>
    <row r="7420" spans="8:27">
      <c r="H7420">
        <v>7419</v>
      </c>
      <c r="I7420" s="1" t="s">
        <v>752</v>
      </c>
      <c r="J7420" s="1"/>
      <c r="K7420" s="2"/>
      <c r="L7420">
        <v>7419</v>
      </c>
      <c r="M7420" s="1" t="s">
        <v>753</v>
      </c>
      <c r="N7420" s="1"/>
      <c r="O7420" s="2"/>
      <c r="P7420">
        <v>7419</v>
      </c>
      <c r="Q7420" s="1" t="s">
        <v>754</v>
      </c>
      <c r="R7420" s="1"/>
      <c r="S7420" s="2"/>
      <c r="T7420">
        <v>7419</v>
      </c>
      <c r="U7420" s="1" t="s">
        <v>178</v>
      </c>
      <c r="V7420" s="1"/>
      <c r="W7420" s="2"/>
      <c r="X7420">
        <v>7419</v>
      </c>
      <c r="Y7420" s="1" t="s">
        <v>179</v>
      </c>
      <c r="Z7420" s="1"/>
      <c r="AA7420" s="2"/>
    </row>
    <row r="7421" spans="8:27">
      <c r="H7421">
        <v>7420</v>
      </c>
      <c r="I7421" s="1" t="s">
        <v>752</v>
      </c>
      <c r="J7421" s="1"/>
      <c r="K7421" s="2"/>
      <c r="L7421">
        <v>7420</v>
      </c>
      <c r="M7421" s="1" t="s">
        <v>753</v>
      </c>
      <c r="N7421" s="1"/>
      <c r="O7421" s="2"/>
      <c r="P7421">
        <v>7420</v>
      </c>
      <c r="Q7421" s="1" t="s">
        <v>754</v>
      </c>
      <c r="R7421" s="1"/>
      <c r="S7421" s="2"/>
      <c r="T7421">
        <v>7420</v>
      </c>
      <c r="U7421" s="1" t="s">
        <v>178</v>
      </c>
      <c r="V7421" s="1"/>
      <c r="W7421" s="2"/>
      <c r="X7421">
        <v>7420</v>
      </c>
      <c r="Y7421" s="1" t="s">
        <v>179</v>
      </c>
      <c r="Z7421" s="1"/>
      <c r="AA7421" s="2"/>
    </row>
    <row r="7422" spans="8:27">
      <c r="H7422">
        <v>7421</v>
      </c>
      <c r="I7422" s="1" t="s">
        <v>752</v>
      </c>
      <c r="J7422" s="1"/>
      <c r="K7422" s="2"/>
      <c r="L7422">
        <v>7421</v>
      </c>
      <c r="M7422" s="1" t="s">
        <v>753</v>
      </c>
      <c r="N7422" s="1"/>
      <c r="O7422" s="2"/>
      <c r="P7422">
        <v>7421</v>
      </c>
      <c r="Q7422" s="1" t="s">
        <v>754</v>
      </c>
      <c r="R7422" s="1"/>
      <c r="S7422" s="2"/>
      <c r="T7422">
        <v>7421</v>
      </c>
      <c r="U7422" s="1" t="s">
        <v>178</v>
      </c>
      <c r="V7422" s="1"/>
      <c r="W7422" s="2"/>
      <c r="X7422">
        <v>7421</v>
      </c>
      <c r="Y7422" s="1" t="s">
        <v>179</v>
      </c>
      <c r="Z7422" s="1"/>
      <c r="AA7422" s="2"/>
    </row>
    <row r="7423" spans="8:27">
      <c r="H7423">
        <v>7422</v>
      </c>
      <c r="I7423" s="1" t="s">
        <v>752</v>
      </c>
      <c r="J7423" s="1"/>
      <c r="K7423" s="2"/>
      <c r="L7423">
        <v>7422</v>
      </c>
      <c r="M7423" s="1" t="s">
        <v>753</v>
      </c>
      <c r="N7423" s="1"/>
      <c r="O7423" s="2"/>
      <c r="P7423">
        <v>7422</v>
      </c>
      <c r="Q7423" s="1" t="s">
        <v>754</v>
      </c>
      <c r="R7423" s="1"/>
      <c r="S7423" s="2"/>
      <c r="T7423">
        <v>7422</v>
      </c>
      <c r="U7423" s="1" t="s">
        <v>178</v>
      </c>
      <c r="V7423" s="1"/>
      <c r="W7423" s="2"/>
      <c r="X7423">
        <v>7422</v>
      </c>
      <c r="Y7423" s="1" t="s">
        <v>179</v>
      </c>
      <c r="Z7423" s="1"/>
      <c r="AA7423" s="2"/>
    </row>
    <row r="7424" spans="8:27">
      <c r="H7424">
        <v>7423</v>
      </c>
      <c r="I7424" s="1" t="s">
        <v>752</v>
      </c>
      <c r="J7424" s="1"/>
      <c r="K7424" s="2"/>
      <c r="L7424">
        <v>7423</v>
      </c>
      <c r="M7424" s="1" t="s">
        <v>753</v>
      </c>
      <c r="N7424" s="1"/>
      <c r="O7424" s="2"/>
      <c r="P7424">
        <v>7423</v>
      </c>
      <c r="Q7424" s="1" t="s">
        <v>754</v>
      </c>
      <c r="R7424" s="1"/>
      <c r="S7424" s="2"/>
      <c r="T7424">
        <v>7423</v>
      </c>
      <c r="U7424" s="1" t="s">
        <v>178</v>
      </c>
      <c r="V7424" s="1"/>
      <c r="W7424" s="2"/>
      <c r="X7424">
        <v>7423</v>
      </c>
      <c r="Y7424" s="1" t="s">
        <v>179</v>
      </c>
      <c r="Z7424" s="1"/>
      <c r="AA7424" s="2"/>
    </row>
    <row r="7425" spans="2:58">
      <c r="H7425">
        <v>7424</v>
      </c>
      <c r="I7425" s="1" t="s">
        <v>752</v>
      </c>
      <c r="J7425" s="1"/>
      <c r="K7425" s="2"/>
      <c r="L7425">
        <v>7424</v>
      </c>
      <c r="M7425" s="1" t="s">
        <v>753</v>
      </c>
      <c r="N7425" s="1"/>
      <c r="O7425" s="2"/>
      <c r="P7425">
        <v>7424</v>
      </c>
      <c r="Q7425" s="1" t="s">
        <v>754</v>
      </c>
      <c r="R7425" s="1"/>
      <c r="S7425" s="2"/>
      <c r="T7425">
        <v>7424</v>
      </c>
      <c r="U7425" s="1" t="s">
        <v>178</v>
      </c>
      <c r="V7425" s="1"/>
      <c r="W7425" s="2"/>
      <c r="X7425">
        <v>7424</v>
      </c>
      <c r="Y7425" s="1" t="s">
        <v>179</v>
      </c>
      <c r="Z7425" s="1"/>
      <c r="AA7425" s="2"/>
    </row>
    <row r="7426" spans="2:58">
      <c r="H7426">
        <v>7425</v>
      </c>
      <c r="I7426" s="1" t="s">
        <v>752</v>
      </c>
      <c r="J7426" s="1"/>
      <c r="K7426" s="2"/>
      <c r="L7426">
        <v>7425</v>
      </c>
      <c r="M7426" s="1" t="s">
        <v>753</v>
      </c>
      <c r="N7426" s="1"/>
      <c r="O7426" s="2"/>
      <c r="P7426">
        <v>7425</v>
      </c>
      <c r="Q7426" s="1" t="s">
        <v>754</v>
      </c>
      <c r="R7426" s="1"/>
      <c r="S7426" s="2"/>
      <c r="T7426">
        <v>7425</v>
      </c>
      <c r="U7426" s="1" t="s">
        <v>178</v>
      </c>
      <c r="V7426" s="1"/>
      <c r="W7426" s="2"/>
      <c r="X7426">
        <v>7425</v>
      </c>
      <c r="Y7426" s="1" t="s">
        <v>179</v>
      </c>
      <c r="Z7426" s="1"/>
      <c r="AA7426" s="2"/>
    </row>
    <row r="7427" spans="2:58">
      <c r="H7427">
        <v>7426</v>
      </c>
      <c r="I7427" s="1" t="s">
        <v>752</v>
      </c>
      <c r="J7427" s="1"/>
      <c r="K7427" s="2"/>
      <c r="L7427">
        <v>7426</v>
      </c>
      <c r="M7427" s="1" t="s">
        <v>753</v>
      </c>
      <c r="N7427" s="1"/>
      <c r="O7427" s="2"/>
      <c r="P7427">
        <v>7426</v>
      </c>
      <c r="Q7427" s="1" t="s">
        <v>754</v>
      </c>
      <c r="R7427" s="1"/>
      <c r="S7427" s="2"/>
      <c r="T7427">
        <v>7426</v>
      </c>
      <c r="U7427" s="1" t="s">
        <v>178</v>
      </c>
      <c r="V7427" s="1"/>
      <c r="W7427" s="2"/>
      <c r="X7427">
        <v>7426</v>
      </c>
      <c r="Y7427" s="1" t="s">
        <v>179</v>
      </c>
      <c r="Z7427" s="1"/>
      <c r="AA7427" s="2"/>
    </row>
    <row r="7428" spans="2:58">
      <c r="H7428">
        <v>7427</v>
      </c>
      <c r="I7428" s="1" t="s">
        <v>752</v>
      </c>
      <c r="J7428" s="1"/>
      <c r="K7428" s="2"/>
      <c r="L7428">
        <v>7427</v>
      </c>
      <c r="M7428" s="1" t="s">
        <v>753</v>
      </c>
      <c r="N7428" s="1"/>
      <c r="O7428" s="2"/>
      <c r="P7428">
        <v>7427</v>
      </c>
      <c r="Q7428" s="1" t="s">
        <v>754</v>
      </c>
      <c r="R7428" s="1"/>
      <c r="S7428" s="2"/>
      <c r="T7428">
        <v>7427</v>
      </c>
      <c r="U7428" s="1" t="s">
        <v>178</v>
      </c>
      <c r="V7428" s="1"/>
      <c r="W7428" s="2"/>
      <c r="X7428">
        <v>7427</v>
      </c>
      <c r="Y7428" s="1" t="s">
        <v>179</v>
      </c>
      <c r="Z7428" s="1"/>
      <c r="AA7428" s="2"/>
    </row>
    <row r="7429" spans="2:58">
      <c r="H7429">
        <v>7428</v>
      </c>
      <c r="I7429" s="1" t="s">
        <v>752</v>
      </c>
      <c r="J7429" s="1"/>
      <c r="K7429" s="2"/>
      <c r="L7429">
        <v>7428</v>
      </c>
      <c r="M7429" s="1" t="s">
        <v>753</v>
      </c>
      <c r="N7429" s="1"/>
      <c r="O7429" s="2"/>
      <c r="P7429">
        <v>7428</v>
      </c>
      <c r="Q7429" s="1" t="s">
        <v>754</v>
      </c>
      <c r="R7429" s="1"/>
      <c r="S7429" s="2"/>
      <c r="T7429">
        <v>7428</v>
      </c>
      <c r="U7429" s="1" t="s">
        <v>178</v>
      </c>
      <c r="V7429" s="1"/>
      <c r="W7429" s="2"/>
      <c r="X7429">
        <v>7428</v>
      </c>
      <c r="Y7429" s="1" t="s">
        <v>179</v>
      </c>
      <c r="Z7429" s="1"/>
      <c r="AA7429" s="2"/>
    </row>
    <row r="7430" spans="2:58">
      <c r="B7430" s="15"/>
      <c r="C7430" s="14"/>
      <c r="D7430" s="15"/>
      <c r="E7430" s="14"/>
      <c r="F7430" s="15"/>
      <c r="H7430">
        <v>7429</v>
      </c>
      <c r="I7430" s="1" t="s">
        <v>752</v>
      </c>
      <c r="J7430" s="1"/>
      <c r="K7430" s="2"/>
      <c r="L7430">
        <v>7429</v>
      </c>
      <c r="M7430" s="1" t="s">
        <v>753</v>
      </c>
      <c r="N7430" s="1"/>
      <c r="O7430" s="2"/>
      <c r="P7430">
        <v>7429</v>
      </c>
      <c r="Q7430" s="1" t="s">
        <v>754</v>
      </c>
      <c r="R7430" s="1"/>
      <c r="S7430" s="2"/>
      <c r="T7430">
        <v>7429</v>
      </c>
      <c r="U7430" s="1" t="s">
        <v>178</v>
      </c>
      <c r="V7430" s="1"/>
      <c r="W7430" s="2"/>
      <c r="X7430">
        <v>7429</v>
      </c>
      <c r="Y7430" s="1" t="s">
        <v>179</v>
      </c>
      <c r="Z7430" s="1"/>
      <c r="AA7430" s="2"/>
      <c r="AQ7430" s="15"/>
      <c r="AR7430" s="15"/>
      <c r="AS7430" s="15"/>
      <c r="AT7430" s="15"/>
      <c r="AU7430" s="15"/>
      <c r="AV7430" s="15"/>
      <c r="BA7430" s="15"/>
      <c r="BB7430" s="15"/>
      <c r="BC7430" s="15"/>
      <c r="BD7430" s="15"/>
      <c r="BE7430" s="15"/>
      <c r="BF7430" s="15"/>
    </row>
    <row r="7431" spans="2:58">
      <c r="B7431" s="15"/>
      <c r="C7431" s="17"/>
      <c r="D7431" s="15"/>
      <c r="E7431" s="15"/>
      <c r="F7431" s="15"/>
      <c r="H7431">
        <v>7430</v>
      </c>
      <c r="I7431" s="1" t="s">
        <v>752</v>
      </c>
      <c r="J7431" s="1"/>
      <c r="K7431" s="2"/>
      <c r="L7431">
        <v>7430</v>
      </c>
      <c r="M7431" s="1" t="s">
        <v>753</v>
      </c>
      <c r="N7431" s="1"/>
      <c r="O7431" s="2"/>
      <c r="P7431">
        <v>7430</v>
      </c>
      <c r="Q7431" s="1" t="s">
        <v>754</v>
      </c>
      <c r="R7431" s="1"/>
      <c r="S7431" s="2"/>
      <c r="T7431">
        <v>7430</v>
      </c>
      <c r="U7431" s="1" t="s">
        <v>178</v>
      </c>
      <c r="V7431" s="1"/>
      <c r="W7431" s="2"/>
      <c r="X7431">
        <v>7430</v>
      </c>
      <c r="Y7431" s="1" t="s">
        <v>179</v>
      </c>
      <c r="Z7431" s="1"/>
      <c r="AA7431" s="2"/>
      <c r="AQ7431" s="15"/>
      <c r="AR7431" s="15"/>
      <c r="AS7431" s="15"/>
      <c r="AT7431" s="15"/>
      <c r="AU7431" s="15"/>
      <c r="AV7431" s="15"/>
      <c r="BA7431" s="15"/>
      <c r="BB7431" s="15"/>
      <c r="BC7431" s="15"/>
      <c r="BD7431" s="15"/>
      <c r="BE7431" s="15"/>
      <c r="BF7431" s="15"/>
    </row>
    <row r="7432" spans="2:58">
      <c r="B7432" s="15"/>
      <c r="C7432" s="17"/>
      <c r="D7432" s="15"/>
      <c r="E7432" s="15"/>
      <c r="F7432" s="15"/>
      <c r="H7432">
        <v>7431</v>
      </c>
      <c r="I7432" s="1" t="s">
        <v>752</v>
      </c>
      <c r="J7432" s="1"/>
      <c r="K7432" s="2"/>
      <c r="L7432">
        <v>7431</v>
      </c>
      <c r="M7432" s="1" t="s">
        <v>753</v>
      </c>
      <c r="N7432" s="1"/>
      <c r="O7432" s="2"/>
      <c r="P7432">
        <v>7431</v>
      </c>
      <c r="Q7432" s="1" t="s">
        <v>754</v>
      </c>
      <c r="R7432" s="1"/>
      <c r="S7432" s="2"/>
      <c r="T7432">
        <v>7431</v>
      </c>
      <c r="U7432" s="1" t="s">
        <v>178</v>
      </c>
      <c r="V7432" s="1"/>
      <c r="W7432" s="2"/>
      <c r="X7432">
        <v>7431</v>
      </c>
      <c r="Y7432" s="1" t="s">
        <v>179</v>
      </c>
      <c r="Z7432" s="1"/>
      <c r="AA7432" s="2"/>
      <c r="AQ7432" s="15"/>
      <c r="AR7432" s="15"/>
      <c r="AS7432" s="15"/>
      <c r="AT7432" s="15"/>
      <c r="AU7432" s="15"/>
      <c r="AV7432" s="15"/>
      <c r="BA7432" s="15"/>
      <c r="BB7432" s="15"/>
      <c r="BC7432" s="15"/>
      <c r="BD7432" s="15"/>
      <c r="BE7432" s="15"/>
      <c r="BF7432" s="15"/>
    </row>
    <row r="7433" spans="2:58">
      <c r="B7433" s="15"/>
      <c r="C7433" s="17"/>
      <c r="D7433" s="15"/>
      <c r="E7433" s="15"/>
      <c r="F7433" s="15"/>
      <c r="H7433">
        <v>7432</v>
      </c>
      <c r="I7433" s="1" t="s">
        <v>752</v>
      </c>
      <c r="J7433" s="1"/>
      <c r="K7433" s="2"/>
      <c r="L7433">
        <v>7432</v>
      </c>
      <c r="M7433" s="1" t="s">
        <v>753</v>
      </c>
      <c r="N7433" s="1"/>
      <c r="O7433" s="2"/>
      <c r="P7433">
        <v>7432</v>
      </c>
      <c r="Q7433" s="1" t="s">
        <v>754</v>
      </c>
      <c r="R7433" s="1"/>
      <c r="S7433" s="2"/>
      <c r="T7433">
        <v>7432</v>
      </c>
      <c r="U7433" s="1" t="s">
        <v>178</v>
      </c>
      <c r="V7433" s="1"/>
      <c r="W7433" s="2"/>
      <c r="X7433">
        <v>7432</v>
      </c>
      <c r="Y7433" s="1" t="s">
        <v>179</v>
      </c>
      <c r="Z7433" s="1"/>
      <c r="AA7433" s="2"/>
      <c r="AQ7433" s="15"/>
      <c r="AR7433" s="15"/>
      <c r="AS7433" s="15"/>
      <c r="AT7433" s="15"/>
      <c r="AU7433" s="14"/>
      <c r="AV7433" s="14"/>
      <c r="BA7433" s="15"/>
      <c r="BB7433" s="15"/>
      <c r="BC7433" s="15"/>
      <c r="BD7433" s="15"/>
      <c r="BE7433" s="15"/>
      <c r="BF7433" s="15"/>
    </row>
    <row r="7434" spans="2:58">
      <c r="B7434" s="17"/>
      <c r="C7434" s="14"/>
      <c r="D7434" s="15"/>
      <c r="E7434" s="14"/>
      <c r="F7434" s="15"/>
      <c r="H7434">
        <v>7433</v>
      </c>
      <c r="I7434" s="1" t="s">
        <v>752</v>
      </c>
      <c r="J7434" s="1"/>
      <c r="K7434" s="2"/>
      <c r="L7434">
        <v>7433</v>
      </c>
      <c r="M7434" s="1" t="s">
        <v>753</v>
      </c>
      <c r="N7434" s="1"/>
      <c r="O7434" s="2"/>
      <c r="P7434">
        <v>7433</v>
      </c>
      <c r="Q7434" s="1" t="s">
        <v>754</v>
      </c>
      <c r="R7434" s="1"/>
      <c r="S7434" s="2"/>
      <c r="T7434">
        <v>7433</v>
      </c>
      <c r="U7434" s="1" t="s">
        <v>178</v>
      </c>
      <c r="V7434" s="1"/>
      <c r="W7434" s="2"/>
      <c r="X7434">
        <v>7433</v>
      </c>
      <c r="Y7434" s="1" t="s">
        <v>179</v>
      </c>
      <c r="Z7434" s="1"/>
      <c r="AA7434" s="2"/>
      <c r="AD7434"/>
      <c r="AE7434" s="3"/>
      <c r="AF7434" s="3"/>
      <c r="AG7434" s="46"/>
      <c r="AH7434" s="15"/>
      <c r="AI7434" s="15"/>
      <c r="AQ7434" s="15"/>
      <c r="AR7434" s="15"/>
      <c r="AS7434" s="15"/>
      <c r="AT7434" s="15"/>
      <c r="AU7434" s="14"/>
      <c r="AV7434" s="14"/>
      <c r="BA7434" s="15"/>
      <c r="BB7434" s="15"/>
      <c r="BC7434" s="15"/>
      <c r="BD7434" s="15"/>
      <c r="BE7434" s="15"/>
      <c r="BF7434" s="14"/>
    </row>
    <row r="7435" spans="2:58">
      <c r="B7435" s="160"/>
      <c r="C7435" s="14"/>
      <c r="D7435" s="15"/>
      <c r="E7435" s="14"/>
      <c r="F7435" s="15"/>
      <c r="H7435">
        <v>7434</v>
      </c>
      <c r="I7435" s="1" t="s">
        <v>752</v>
      </c>
      <c r="J7435" s="1"/>
      <c r="K7435" s="2"/>
      <c r="L7435">
        <v>7434</v>
      </c>
      <c r="M7435" s="1" t="s">
        <v>753</v>
      </c>
      <c r="N7435" s="1"/>
      <c r="O7435" s="2"/>
      <c r="P7435">
        <v>7434</v>
      </c>
      <c r="Q7435" s="1" t="s">
        <v>754</v>
      </c>
      <c r="R7435" s="1"/>
      <c r="S7435" s="2"/>
      <c r="T7435">
        <v>7434</v>
      </c>
      <c r="U7435" s="1" t="s">
        <v>178</v>
      </c>
      <c r="V7435" s="1"/>
      <c r="W7435" s="2"/>
      <c r="X7435">
        <v>7434</v>
      </c>
      <c r="Y7435" s="1" t="s">
        <v>179</v>
      </c>
      <c r="Z7435" s="1"/>
      <c r="AA7435" s="2"/>
      <c r="AD7435"/>
      <c r="AE7435" s="3"/>
      <c r="AF7435" s="3"/>
      <c r="AG7435" s="46"/>
      <c r="AH7435" s="15"/>
      <c r="AI7435" s="15"/>
      <c r="AQ7435" s="52"/>
      <c r="AR7435" s="52"/>
      <c r="AS7435" s="52"/>
      <c r="AT7435" s="52"/>
      <c r="AU7435" s="52"/>
      <c r="AV7435" s="52"/>
      <c r="BA7435" s="15"/>
      <c r="BB7435" s="15"/>
      <c r="BC7435" s="15"/>
      <c r="BD7435" s="15"/>
      <c r="BE7435" s="15"/>
      <c r="BF7435" s="15"/>
    </row>
    <row r="7436" spans="2:58">
      <c r="B7436" s="160"/>
      <c r="C7436" s="14"/>
      <c r="D7436" s="15"/>
      <c r="E7436" s="14"/>
      <c r="F7436" s="15"/>
      <c r="H7436">
        <v>7435</v>
      </c>
      <c r="I7436" s="1" t="s">
        <v>752</v>
      </c>
      <c r="J7436" s="1"/>
      <c r="K7436" s="2"/>
      <c r="L7436">
        <v>7435</v>
      </c>
      <c r="M7436" s="1" t="s">
        <v>753</v>
      </c>
      <c r="N7436" s="1"/>
      <c r="O7436" s="2"/>
      <c r="P7436">
        <v>7435</v>
      </c>
      <c r="Q7436" s="1" t="s">
        <v>754</v>
      </c>
      <c r="R7436" s="1"/>
      <c r="S7436" s="2"/>
      <c r="T7436">
        <v>7435</v>
      </c>
      <c r="U7436" s="1" t="s">
        <v>178</v>
      </c>
      <c r="V7436" s="1"/>
      <c r="W7436" s="2"/>
      <c r="X7436">
        <v>7435</v>
      </c>
      <c r="Y7436" s="1" t="s">
        <v>179</v>
      </c>
      <c r="Z7436" s="1"/>
      <c r="AA7436" s="2"/>
      <c r="AD7436"/>
      <c r="AE7436" s="3"/>
      <c r="AF7436" s="3"/>
      <c r="AG7436" s="46"/>
      <c r="AH7436" s="15"/>
      <c r="AI7436" s="15"/>
      <c r="AQ7436" s="15"/>
      <c r="AR7436" s="15"/>
      <c r="AS7436" s="15"/>
      <c r="AT7436" s="15"/>
      <c r="AU7436" s="15"/>
      <c r="AV7436" s="15"/>
      <c r="BA7436" s="15"/>
      <c r="BB7436" s="15"/>
      <c r="BC7436" s="15"/>
      <c r="BD7436" s="15"/>
      <c r="BE7436" s="15"/>
      <c r="BF7436" s="15"/>
    </row>
    <row r="7437" spans="2:58">
      <c r="B7437" s="15"/>
      <c r="C7437" s="17"/>
      <c r="D7437" s="15"/>
      <c r="E7437" s="15"/>
      <c r="F7437" s="15"/>
      <c r="H7437">
        <v>7436</v>
      </c>
      <c r="I7437" s="1" t="s">
        <v>752</v>
      </c>
      <c r="J7437" s="1"/>
      <c r="K7437" s="2"/>
      <c r="L7437">
        <v>7436</v>
      </c>
      <c r="M7437" s="1" t="s">
        <v>753</v>
      </c>
      <c r="N7437" s="1"/>
      <c r="O7437" s="2"/>
      <c r="P7437">
        <v>7436</v>
      </c>
      <c r="Q7437" s="1" t="s">
        <v>754</v>
      </c>
      <c r="R7437" s="1"/>
      <c r="S7437" s="2"/>
      <c r="T7437">
        <v>7436</v>
      </c>
      <c r="U7437" s="1" t="s">
        <v>178</v>
      </c>
      <c r="V7437" s="1"/>
      <c r="W7437" s="2"/>
      <c r="X7437">
        <v>7436</v>
      </c>
      <c r="Y7437" s="1" t="s">
        <v>179</v>
      </c>
      <c r="Z7437" s="1"/>
      <c r="AA7437" s="2"/>
      <c r="AD7437"/>
      <c r="AE7437" s="3"/>
      <c r="AF7437" s="3"/>
      <c r="AG7437" s="46"/>
      <c r="AH7437" s="15"/>
      <c r="AI7437" s="15"/>
      <c r="AQ7437" s="15"/>
      <c r="AR7437" s="15"/>
      <c r="AS7437" s="15"/>
      <c r="AT7437" s="15"/>
      <c r="AU7437" s="14"/>
      <c r="AV7437" s="14"/>
      <c r="BA7437" s="15"/>
      <c r="BB7437" s="15"/>
      <c r="BC7437" s="15"/>
      <c r="BD7437" s="15"/>
      <c r="BE7437" s="15"/>
      <c r="BF7437" s="14"/>
    </row>
    <row r="7438" spans="2:58">
      <c r="B7438" s="15"/>
      <c r="C7438" s="17"/>
      <c r="D7438" s="15"/>
      <c r="E7438" s="15"/>
      <c r="F7438" s="15"/>
      <c r="H7438">
        <v>7437</v>
      </c>
      <c r="I7438" s="1" t="s">
        <v>752</v>
      </c>
      <c r="J7438" s="1"/>
      <c r="K7438" s="2"/>
      <c r="L7438">
        <v>7437</v>
      </c>
      <c r="M7438" s="1" t="s">
        <v>753</v>
      </c>
      <c r="N7438" s="1"/>
      <c r="O7438" s="2"/>
      <c r="P7438">
        <v>7437</v>
      </c>
      <c r="Q7438" s="1" t="s">
        <v>754</v>
      </c>
      <c r="R7438" s="1"/>
      <c r="S7438" s="2"/>
      <c r="T7438">
        <v>7437</v>
      </c>
      <c r="U7438" s="1" t="s">
        <v>178</v>
      </c>
      <c r="V7438" s="1"/>
      <c r="W7438" s="2"/>
      <c r="X7438">
        <v>7437</v>
      </c>
      <c r="Y7438" s="1" t="s">
        <v>179</v>
      </c>
      <c r="Z7438" s="1"/>
      <c r="AA7438" s="2"/>
      <c r="AD7438"/>
      <c r="AE7438" s="3"/>
      <c r="AF7438" s="3"/>
      <c r="AG7438" s="46"/>
      <c r="AH7438" s="15"/>
      <c r="AI7438" s="15"/>
      <c r="AQ7438" s="15"/>
      <c r="AR7438" s="15"/>
      <c r="AS7438" s="15"/>
      <c r="AT7438" s="15"/>
      <c r="AU7438" s="14"/>
      <c r="AV7438" s="14"/>
      <c r="BA7438" s="15"/>
      <c r="BB7438" s="15"/>
      <c r="BC7438" s="15"/>
      <c r="BD7438" s="15"/>
      <c r="BE7438" s="15"/>
      <c r="BF7438" s="15"/>
    </row>
    <row r="7439" spans="2:58">
      <c r="B7439" s="17"/>
      <c r="C7439" s="14"/>
      <c r="D7439" s="15"/>
      <c r="E7439" s="14"/>
      <c r="F7439" s="15"/>
      <c r="H7439">
        <v>7438</v>
      </c>
      <c r="I7439" s="1" t="s">
        <v>752</v>
      </c>
      <c r="J7439" s="1"/>
      <c r="K7439" s="2"/>
      <c r="L7439">
        <v>7438</v>
      </c>
      <c r="M7439" s="1" t="s">
        <v>753</v>
      </c>
      <c r="N7439" s="1"/>
      <c r="O7439" s="2"/>
      <c r="P7439">
        <v>7438</v>
      </c>
      <c r="Q7439" s="1" t="s">
        <v>754</v>
      </c>
      <c r="R7439" s="1"/>
      <c r="S7439" s="2"/>
      <c r="T7439">
        <v>7438</v>
      </c>
      <c r="U7439" s="1" t="s">
        <v>178</v>
      </c>
      <c r="V7439" s="1"/>
      <c r="W7439" s="2"/>
      <c r="X7439">
        <v>7438</v>
      </c>
      <c r="Y7439" s="1" t="s">
        <v>179</v>
      </c>
      <c r="Z7439" s="1"/>
      <c r="AA7439" s="2"/>
      <c r="AD7439"/>
      <c r="AE7439" s="3"/>
      <c r="AF7439" s="3"/>
      <c r="AG7439" s="46"/>
      <c r="AH7439" s="15"/>
      <c r="AI7439" s="15"/>
      <c r="AQ7439" s="15"/>
      <c r="AR7439" s="15"/>
      <c r="AS7439" s="15"/>
      <c r="AT7439" s="15"/>
      <c r="AU7439" s="15"/>
      <c r="AV7439" s="15"/>
      <c r="BA7439" s="15"/>
      <c r="BB7439" s="15"/>
      <c r="BC7439" s="15"/>
      <c r="BD7439" s="15"/>
      <c r="BE7439" s="15"/>
      <c r="BF7439" s="15"/>
    </row>
    <row r="7440" spans="2:58">
      <c r="B7440" s="17"/>
      <c r="C7440" s="14"/>
      <c r="D7440" s="15"/>
      <c r="E7440" s="14"/>
      <c r="F7440" s="15"/>
      <c r="H7440">
        <v>7439</v>
      </c>
      <c r="I7440" s="1" t="s">
        <v>752</v>
      </c>
      <c r="J7440" s="1"/>
      <c r="K7440" s="2"/>
      <c r="L7440">
        <v>7439</v>
      </c>
      <c r="M7440" s="1" t="s">
        <v>753</v>
      </c>
      <c r="N7440" s="1"/>
      <c r="O7440" s="2"/>
      <c r="P7440">
        <v>7439</v>
      </c>
      <c r="Q7440" s="1" t="s">
        <v>754</v>
      </c>
      <c r="R7440" s="1"/>
      <c r="S7440" s="2"/>
      <c r="T7440">
        <v>7439</v>
      </c>
      <c r="U7440" s="1" t="s">
        <v>178</v>
      </c>
      <c r="V7440" s="1"/>
      <c r="W7440" s="2"/>
      <c r="X7440">
        <v>7439</v>
      </c>
      <c r="Y7440" s="1" t="s">
        <v>179</v>
      </c>
      <c r="Z7440" s="1"/>
      <c r="AA7440" s="2"/>
      <c r="AD7440"/>
      <c r="AE7440" s="3"/>
      <c r="AF7440" s="3"/>
      <c r="AG7440" s="46"/>
      <c r="AH7440" s="15"/>
      <c r="AI7440" s="15"/>
      <c r="AQ7440" s="15"/>
      <c r="AR7440" s="15"/>
      <c r="AS7440" s="15"/>
      <c r="AT7440" s="15"/>
      <c r="AU7440" s="15"/>
      <c r="AV7440" s="15"/>
      <c r="BA7440" s="15"/>
      <c r="BB7440" s="15"/>
      <c r="BC7440" s="15"/>
      <c r="BD7440" s="15"/>
      <c r="BE7440" s="15"/>
      <c r="BF7440" s="15"/>
    </row>
    <row r="7441" spans="2:58">
      <c r="B7441" s="17"/>
      <c r="C7441" s="14"/>
      <c r="D7441" s="15"/>
      <c r="E7441" s="14"/>
      <c r="F7441" s="15"/>
      <c r="H7441">
        <v>7440</v>
      </c>
      <c r="I7441" s="1" t="s">
        <v>752</v>
      </c>
      <c r="J7441" s="1"/>
      <c r="K7441" s="2"/>
      <c r="L7441">
        <v>7440</v>
      </c>
      <c r="M7441" s="1" t="s">
        <v>753</v>
      </c>
      <c r="N7441" s="1"/>
      <c r="O7441" s="2"/>
      <c r="P7441">
        <v>7440</v>
      </c>
      <c r="Q7441" s="1" t="s">
        <v>754</v>
      </c>
      <c r="R7441" s="1"/>
      <c r="S7441" s="2"/>
      <c r="T7441">
        <v>7440</v>
      </c>
      <c r="U7441" s="1" t="s">
        <v>178</v>
      </c>
      <c r="V7441" s="1"/>
      <c r="W7441" s="2"/>
      <c r="X7441">
        <v>7440</v>
      </c>
      <c r="Y7441" s="1" t="s">
        <v>179</v>
      </c>
      <c r="Z7441" s="1"/>
      <c r="AA7441" s="2"/>
      <c r="AD7441"/>
      <c r="AE7441" s="3"/>
      <c r="AF7441" s="3"/>
      <c r="AG7441" s="46"/>
      <c r="AH7441" s="15"/>
      <c r="AI7441" s="15"/>
      <c r="AQ7441" s="15"/>
      <c r="AR7441" s="15"/>
      <c r="AS7441" s="15"/>
      <c r="AT7441" s="15"/>
      <c r="AU7441" s="15"/>
      <c r="AV7441" s="15"/>
      <c r="BA7441" s="15"/>
      <c r="BB7441" s="15"/>
      <c r="BC7441" s="15"/>
      <c r="BD7441" s="15"/>
      <c r="BE7441" s="15"/>
      <c r="BF7441" s="15"/>
    </row>
    <row r="7442" spans="2:58">
      <c r="B7442" s="15"/>
      <c r="C7442" s="17"/>
      <c r="D7442" s="15"/>
      <c r="E7442" s="15"/>
      <c r="F7442" s="15"/>
      <c r="H7442">
        <v>7441</v>
      </c>
      <c r="I7442" s="1" t="s">
        <v>752</v>
      </c>
      <c r="J7442" s="1"/>
      <c r="K7442" s="2"/>
      <c r="L7442">
        <v>7441</v>
      </c>
      <c r="M7442" s="1" t="s">
        <v>753</v>
      </c>
      <c r="N7442" s="1"/>
      <c r="O7442" s="2"/>
      <c r="P7442">
        <v>7441</v>
      </c>
      <c r="Q7442" s="1" t="s">
        <v>754</v>
      </c>
      <c r="R7442" s="1"/>
      <c r="S7442" s="2"/>
      <c r="T7442">
        <v>7441</v>
      </c>
      <c r="U7442" s="1" t="s">
        <v>178</v>
      </c>
      <c r="V7442" s="1"/>
      <c r="W7442" s="2"/>
      <c r="X7442">
        <v>7441</v>
      </c>
      <c r="Y7442" s="1" t="s">
        <v>179</v>
      </c>
      <c r="Z7442" s="1"/>
      <c r="AA7442" s="2"/>
      <c r="AD7442"/>
      <c r="AE7442" s="3"/>
      <c r="AF7442" s="3"/>
      <c r="AG7442" s="46"/>
      <c r="AH7442" s="15"/>
      <c r="AI7442" s="15"/>
      <c r="AQ7442" s="15"/>
      <c r="AR7442" s="15"/>
      <c r="AS7442" s="15"/>
      <c r="AT7442" s="15"/>
      <c r="AU7442" s="14"/>
      <c r="AV7442" s="14"/>
      <c r="BA7442" s="15"/>
      <c r="BB7442" s="15"/>
      <c r="BC7442" s="15"/>
      <c r="BD7442" s="15"/>
      <c r="BE7442" s="15"/>
      <c r="BF7442" s="14"/>
    </row>
    <row r="7443" spans="2:58">
      <c r="B7443" s="15"/>
      <c r="C7443" s="17"/>
      <c r="D7443" s="15"/>
      <c r="E7443" s="15"/>
      <c r="F7443" s="15"/>
      <c r="H7443">
        <v>7442</v>
      </c>
      <c r="I7443" s="1" t="s">
        <v>752</v>
      </c>
      <c r="J7443" s="1"/>
      <c r="K7443" s="2"/>
      <c r="L7443">
        <v>7442</v>
      </c>
      <c r="M7443" s="1" t="s">
        <v>753</v>
      </c>
      <c r="N7443" s="1"/>
      <c r="O7443" s="2"/>
      <c r="P7443">
        <v>7442</v>
      </c>
      <c r="Q7443" s="1" t="s">
        <v>754</v>
      </c>
      <c r="R7443" s="1"/>
      <c r="S7443" s="2"/>
      <c r="T7443">
        <v>7442</v>
      </c>
      <c r="U7443" s="1" t="s">
        <v>178</v>
      </c>
      <c r="V7443" s="1"/>
      <c r="W7443" s="2"/>
      <c r="X7443">
        <v>7442</v>
      </c>
      <c r="Y7443" s="1" t="s">
        <v>179</v>
      </c>
      <c r="Z7443" s="1"/>
      <c r="AA7443" s="2"/>
      <c r="AD7443"/>
      <c r="AE7443" s="3"/>
      <c r="AF7443" s="3"/>
      <c r="AG7443" s="46"/>
      <c r="AH7443" s="15"/>
      <c r="AI7443" s="15"/>
      <c r="AQ7443" s="15"/>
      <c r="AR7443" s="15"/>
      <c r="AS7443" s="15"/>
      <c r="AT7443" s="15"/>
      <c r="AU7443" s="15"/>
      <c r="AV7443" s="15"/>
      <c r="BA7443" s="15"/>
      <c r="BB7443" s="15"/>
      <c r="BC7443" s="15"/>
      <c r="BD7443" s="15"/>
      <c r="BE7443" s="15"/>
      <c r="BF7443" s="14"/>
    </row>
    <row r="7444" spans="2:58">
      <c r="B7444" s="15"/>
      <c r="C7444" s="14"/>
      <c r="D7444" s="15"/>
      <c r="E7444" s="14"/>
      <c r="F7444" s="15"/>
      <c r="H7444">
        <v>7443</v>
      </c>
      <c r="I7444" s="1" t="s">
        <v>752</v>
      </c>
      <c r="J7444" s="1"/>
      <c r="K7444" s="2"/>
      <c r="L7444">
        <v>7443</v>
      </c>
      <c r="M7444" s="1" t="s">
        <v>753</v>
      </c>
      <c r="N7444" s="1"/>
      <c r="O7444" s="2"/>
      <c r="P7444">
        <v>7443</v>
      </c>
      <c r="Q7444" s="1" t="s">
        <v>754</v>
      </c>
      <c r="R7444" s="1"/>
      <c r="S7444" s="2"/>
      <c r="T7444">
        <v>7443</v>
      </c>
      <c r="U7444" s="1" t="s">
        <v>178</v>
      </c>
      <c r="V7444" s="1"/>
      <c r="W7444" s="2"/>
      <c r="X7444">
        <v>7443</v>
      </c>
      <c r="Y7444" s="1" t="s">
        <v>179</v>
      </c>
      <c r="Z7444" s="1"/>
      <c r="AA7444" s="2"/>
      <c r="AD7444"/>
      <c r="AE7444" s="3"/>
      <c r="AF7444" s="3"/>
      <c r="AG7444" s="46"/>
      <c r="AH7444" s="15"/>
      <c r="AI7444" s="15"/>
      <c r="AQ7444" s="15"/>
      <c r="AR7444" s="15"/>
      <c r="AS7444" s="15"/>
      <c r="AT7444" s="15"/>
      <c r="AU7444" s="14"/>
      <c r="AV7444" s="14"/>
      <c r="BA7444" s="15"/>
      <c r="BB7444" s="15"/>
      <c r="BC7444" s="15"/>
      <c r="BD7444" s="15"/>
      <c r="BE7444" s="15"/>
      <c r="BF7444" s="15"/>
    </row>
    <row r="7445" spans="2:58">
      <c r="B7445" s="15"/>
      <c r="C7445" s="14"/>
      <c r="D7445" s="15"/>
      <c r="E7445" s="14"/>
      <c r="F7445" s="15"/>
      <c r="H7445">
        <v>7444</v>
      </c>
      <c r="I7445" s="1" t="s">
        <v>752</v>
      </c>
      <c r="J7445" s="1"/>
      <c r="K7445" s="2"/>
      <c r="L7445">
        <v>7444</v>
      </c>
      <c r="M7445" s="1" t="s">
        <v>753</v>
      </c>
      <c r="N7445" s="1"/>
      <c r="O7445" s="2"/>
      <c r="P7445">
        <v>7444</v>
      </c>
      <c r="Q7445" s="1" t="s">
        <v>754</v>
      </c>
      <c r="R7445" s="1"/>
      <c r="S7445" s="2"/>
      <c r="T7445">
        <v>7444</v>
      </c>
      <c r="U7445" s="1" t="s">
        <v>178</v>
      </c>
      <c r="V7445" s="1"/>
      <c r="W7445" s="2"/>
      <c r="X7445">
        <v>7444</v>
      </c>
      <c r="Y7445" s="1" t="s">
        <v>179</v>
      </c>
      <c r="Z7445" s="1"/>
      <c r="AA7445" s="2"/>
      <c r="AD7445"/>
      <c r="AE7445" s="3"/>
      <c r="AF7445" s="3"/>
      <c r="AG7445" s="46"/>
      <c r="AH7445" s="15"/>
      <c r="AI7445" s="15"/>
      <c r="AQ7445" s="15"/>
      <c r="AR7445" s="15"/>
      <c r="AS7445" s="15"/>
      <c r="AT7445" s="15"/>
      <c r="AU7445" s="15"/>
      <c r="AV7445" s="15"/>
      <c r="BA7445" s="15"/>
      <c r="BB7445" s="15"/>
      <c r="BC7445" s="15"/>
      <c r="BD7445" s="15"/>
      <c r="BE7445" s="15"/>
      <c r="BF7445" s="15"/>
    </row>
    <row r="7446" spans="2:58">
      <c r="B7446" s="15"/>
      <c r="C7446" s="14"/>
      <c r="D7446" s="159"/>
      <c r="E7446" s="14"/>
      <c r="F7446" s="15"/>
      <c r="H7446">
        <v>7445</v>
      </c>
      <c r="I7446" s="1" t="s">
        <v>752</v>
      </c>
      <c r="J7446" s="1"/>
      <c r="K7446" s="2"/>
      <c r="L7446">
        <v>7445</v>
      </c>
      <c r="M7446" s="1" t="s">
        <v>753</v>
      </c>
      <c r="N7446" s="1"/>
      <c r="O7446" s="2"/>
      <c r="P7446">
        <v>7445</v>
      </c>
      <c r="Q7446" s="1" t="s">
        <v>754</v>
      </c>
      <c r="R7446" s="1"/>
      <c r="S7446" s="2"/>
      <c r="T7446">
        <v>7445</v>
      </c>
      <c r="U7446" s="1" t="s">
        <v>178</v>
      </c>
      <c r="V7446" s="1"/>
      <c r="W7446" s="2"/>
      <c r="X7446">
        <v>7445</v>
      </c>
      <c r="Y7446" s="1" t="s">
        <v>179</v>
      </c>
      <c r="Z7446" s="1"/>
      <c r="AA7446" s="2"/>
      <c r="AD7446"/>
      <c r="AE7446" s="3"/>
      <c r="AF7446" s="3"/>
      <c r="AG7446" s="46"/>
      <c r="AH7446" s="15"/>
      <c r="AI7446" s="15"/>
      <c r="AQ7446" s="15"/>
      <c r="AR7446" s="15"/>
      <c r="AS7446" s="15"/>
      <c r="AT7446" s="15"/>
      <c r="AU7446" s="14"/>
      <c r="AV7446" s="14"/>
      <c r="BA7446" s="15"/>
      <c r="BB7446" s="15"/>
      <c r="BC7446" s="15"/>
      <c r="BD7446" s="15"/>
      <c r="BE7446" s="15"/>
      <c r="BF7446" s="15"/>
    </row>
    <row r="7447" spans="2:58">
      <c r="B7447" s="15"/>
      <c r="C7447" s="17"/>
      <c r="D7447" s="15"/>
      <c r="E7447" s="15"/>
      <c r="F7447" s="15"/>
      <c r="H7447">
        <v>7446</v>
      </c>
      <c r="I7447" s="1" t="s">
        <v>752</v>
      </c>
      <c r="J7447" s="1"/>
      <c r="K7447" s="2"/>
      <c r="L7447">
        <v>7446</v>
      </c>
      <c r="M7447" s="1" t="s">
        <v>753</v>
      </c>
      <c r="N7447" s="1"/>
      <c r="O7447" s="2"/>
      <c r="P7447">
        <v>7446</v>
      </c>
      <c r="Q7447" s="1" t="s">
        <v>754</v>
      </c>
      <c r="R7447" s="1"/>
      <c r="S7447" s="2"/>
      <c r="T7447">
        <v>7446</v>
      </c>
      <c r="U7447" s="1" t="s">
        <v>178</v>
      </c>
      <c r="V7447" s="1"/>
      <c r="W7447" s="2"/>
      <c r="X7447">
        <v>7446</v>
      </c>
      <c r="Y7447" s="1" t="s">
        <v>179</v>
      </c>
      <c r="Z7447" s="1"/>
      <c r="AA7447" s="2"/>
      <c r="AD7447"/>
      <c r="AE7447" s="3"/>
      <c r="AF7447" s="3"/>
      <c r="AG7447" s="46"/>
      <c r="AH7447" s="15"/>
      <c r="AI7447" s="15"/>
      <c r="AQ7447" s="15"/>
      <c r="AR7447" s="15"/>
      <c r="AS7447" s="15"/>
      <c r="AT7447" s="15"/>
      <c r="AU7447" s="14"/>
      <c r="AV7447" s="14"/>
      <c r="BA7447" s="15"/>
      <c r="BB7447" s="15"/>
      <c r="BC7447" s="15"/>
      <c r="BD7447" s="15"/>
      <c r="BE7447" s="15"/>
      <c r="BF7447" s="15"/>
    </row>
    <row r="7448" spans="2:58">
      <c r="B7448" s="159"/>
      <c r="C7448" s="14"/>
      <c r="D7448" s="15"/>
      <c r="E7448" s="14"/>
      <c r="F7448" s="15"/>
      <c r="H7448">
        <v>7447</v>
      </c>
      <c r="I7448" s="1" t="s">
        <v>752</v>
      </c>
      <c r="J7448" s="1"/>
      <c r="K7448" s="2"/>
      <c r="L7448">
        <v>7447</v>
      </c>
      <c r="M7448" s="1" t="s">
        <v>753</v>
      </c>
      <c r="N7448" s="1"/>
      <c r="O7448" s="2"/>
      <c r="P7448">
        <v>7447</v>
      </c>
      <c r="Q7448" s="1" t="s">
        <v>754</v>
      </c>
      <c r="R7448" s="1"/>
      <c r="S7448" s="2"/>
      <c r="T7448">
        <v>7447</v>
      </c>
      <c r="U7448" s="1" t="s">
        <v>178</v>
      </c>
      <c r="V7448" s="1"/>
      <c r="W7448" s="2"/>
      <c r="X7448">
        <v>7447</v>
      </c>
      <c r="Y7448" s="1" t="s">
        <v>179</v>
      </c>
      <c r="Z7448" s="1"/>
      <c r="AA7448" s="2"/>
      <c r="AD7448"/>
      <c r="AE7448" s="3"/>
      <c r="AF7448" s="3"/>
      <c r="AG7448" s="46"/>
      <c r="AH7448" s="15"/>
      <c r="AI7448" s="15"/>
      <c r="AQ7448" s="15"/>
      <c r="AR7448" s="15"/>
      <c r="AS7448" s="15"/>
      <c r="AT7448" s="15"/>
      <c r="AU7448" s="14"/>
      <c r="AV7448" s="14"/>
      <c r="BA7448" s="15"/>
      <c r="BB7448" s="15"/>
      <c r="BC7448" s="15"/>
      <c r="BD7448" s="15"/>
      <c r="BE7448" s="15"/>
      <c r="BF7448" s="15"/>
    </row>
    <row r="7449" spans="2:58">
      <c r="B7449" s="17"/>
      <c r="C7449" s="14"/>
      <c r="D7449" s="15"/>
      <c r="E7449" s="14"/>
      <c r="F7449" s="15"/>
      <c r="H7449">
        <v>7448</v>
      </c>
      <c r="I7449" s="1" t="s">
        <v>752</v>
      </c>
      <c r="J7449" s="1"/>
      <c r="K7449" s="2"/>
      <c r="L7449">
        <v>7448</v>
      </c>
      <c r="M7449" s="1" t="s">
        <v>753</v>
      </c>
      <c r="N7449" s="1"/>
      <c r="O7449" s="2"/>
      <c r="P7449">
        <v>7448</v>
      </c>
      <c r="Q7449" s="1" t="s">
        <v>754</v>
      </c>
      <c r="R7449" s="1"/>
      <c r="S7449" s="2"/>
      <c r="T7449">
        <v>7448</v>
      </c>
      <c r="U7449" s="1" t="s">
        <v>178</v>
      </c>
      <c r="V7449" s="1"/>
      <c r="W7449" s="2"/>
      <c r="X7449">
        <v>7448</v>
      </c>
      <c r="Y7449" s="1" t="s">
        <v>179</v>
      </c>
      <c r="Z7449" s="1"/>
      <c r="AA7449" s="2"/>
      <c r="AD7449"/>
      <c r="AE7449" s="3"/>
      <c r="AF7449" s="3"/>
      <c r="AG7449" s="46"/>
      <c r="AH7449" s="15"/>
      <c r="AI7449" s="15"/>
      <c r="AQ7449" s="15"/>
      <c r="AR7449" s="15"/>
      <c r="AS7449" s="15"/>
      <c r="AT7449" s="15"/>
      <c r="AU7449" s="14"/>
      <c r="AV7449" s="14"/>
      <c r="BA7449" s="15"/>
      <c r="BB7449" s="15"/>
      <c r="BC7449" s="15"/>
      <c r="BD7449" s="15"/>
      <c r="BE7449" s="15"/>
      <c r="BF7449" s="15"/>
    </row>
    <row r="7450" spans="2:58">
      <c r="B7450" s="15"/>
      <c r="C7450" s="15"/>
      <c r="D7450" s="15"/>
      <c r="E7450" s="15"/>
      <c r="F7450" s="15"/>
      <c r="H7450">
        <v>7449</v>
      </c>
      <c r="I7450" s="1" t="s">
        <v>752</v>
      </c>
      <c r="J7450" s="1"/>
      <c r="K7450" s="2"/>
      <c r="L7450">
        <v>7449</v>
      </c>
      <c r="M7450" s="1" t="s">
        <v>753</v>
      </c>
      <c r="N7450" s="1"/>
      <c r="O7450" s="2"/>
      <c r="P7450">
        <v>7449</v>
      </c>
      <c r="Q7450" s="1" t="s">
        <v>754</v>
      </c>
      <c r="R7450" s="1"/>
      <c r="S7450" s="2"/>
      <c r="T7450">
        <v>7449</v>
      </c>
      <c r="U7450" s="1" t="s">
        <v>178</v>
      </c>
      <c r="V7450" s="1"/>
      <c r="W7450" s="2"/>
      <c r="X7450">
        <v>7449</v>
      </c>
      <c r="Y7450" s="1" t="s">
        <v>179</v>
      </c>
      <c r="Z7450" s="1"/>
      <c r="AA7450" s="2"/>
      <c r="AD7450"/>
      <c r="AE7450" s="3"/>
      <c r="AF7450" s="3"/>
      <c r="AG7450" s="46"/>
      <c r="AH7450" s="15"/>
      <c r="AI7450" s="15"/>
      <c r="AQ7450" s="15"/>
      <c r="AR7450" s="15"/>
      <c r="AS7450" s="15"/>
      <c r="AT7450" s="15"/>
      <c r="AU7450" s="14"/>
      <c r="AV7450" s="14"/>
      <c r="BA7450" s="15"/>
      <c r="BB7450" s="15"/>
      <c r="BC7450" s="15"/>
      <c r="BD7450" s="15"/>
      <c r="BE7450" s="15"/>
      <c r="BF7450" s="15"/>
    </row>
    <row r="7451" spans="2:58">
      <c r="B7451" s="15"/>
      <c r="C7451" s="15"/>
      <c r="D7451" s="15"/>
      <c r="E7451" s="15"/>
      <c r="F7451" s="15"/>
      <c r="H7451">
        <v>7450</v>
      </c>
      <c r="I7451" s="1" t="s">
        <v>752</v>
      </c>
      <c r="J7451" s="1"/>
      <c r="K7451" s="2"/>
      <c r="L7451">
        <v>7450</v>
      </c>
      <c r="M7451" s="1" t="s">
        <v>753</v>
      </c>
      <c r="N7451" s="1"/>
      <c r="O7451" s="2"/>
      <c r="P7451">
        <v>7450</v>
      </c>
      <c r="Q7451" s="1" t="s">
        <v>754</v>
      </c>
      <c r="R7451" s="1"/>
      <c r="S7451" s="2"/>
      <c r="T7451">
        <v>7450</v>
      </c>
      <c r="U7451" s="1" t="s">
        <v>178</v>
      </c>
      <c r="V7451" s="1"/>
      <c r="W7451" s="2"/>
      <c r="X7451">
        <v>7450</v>
      </c>
      <c r="Y7451" s="1" t="s">
        <v>179</v>
      </c>
      <c r="Z7451" s="1"/>
      <c r="AA7451" s="2"/>
      <c r="AD7451"/>
      <c r="AE7451" s="3"/>
      <c r="AF7451" s="3"/>
      <c r="AG7451" s="46"/>
      <c r="AH7451" s="15"/>
      <c r="AI7451" s="15"/>
      <c r="AQ7451" s="15"/>
      <c r="AR7451" s="15"/>
      <c r="AS7451" s="15"/>
      <c r="AT7451" s="15"/>
      <c r="AU7451" s="14"/>
      <c r="AV7451" s="14"/>
      <c r="BA7451" s="15"/>
      <c r="BB7451" s="15"/>
      <c r="BC7451" s="15"/>
      <c r="BD7451" s="15"/>
      <c r="BE7451" s="15"/>
      <c r="BF7451" s="15"/>
    </row>
    <row r="7452" spans="2:58">
      <c r="B7452" s="15"/>
      <c r="C7452" s="17"/>
      <c r="D7452" s="15"/>
      <c r="E7452" s="15"/>
      <c r="F7452" s="15"/>
      <c r="H7452">
        <v>7451</v>
      </c>
      <c r="I7452" s="1" t="s">
        <v>752</v>
      </c>
      <c r="J7452" s="1"/>
      <c r="K7452" s="2"/>
      <c r="L7452">
        <v>7451</v>
      </c>
      <c r="M7452" s="1" t="s">
        <v>753</v>
      </c>
      <c r="N7452" s="1"/>
      <c r="O7452" s="2"/>
      <c r="P7452">
        <v>7451</v>
      </c>
      <c r="Q7452" s="1" t="s">
        <v>754</v>
      </c>
      <c r="R7452" s="1"/>
      <c r="S7452" s="2"/>
      <c r="T7452">
        <v>7451</v>
      </c>
      <c r="U7452" s="1" t="s">
        <v>178</v>
      </c>
      <c r="V7452" s="1"/>
      <c r="W7452" s="2"/>
      <c r="X7452">
        <v>7451</v>
      </c>
      <c r="Y7452" s="1" t="s">
        <v>179</v>
      </c>
      <c r="Z7452" s="1"/>
      <c r="AA7452" s="2"/>
      <c r="AD7452"/>
      <c r="AE7452" s="3"/>
      <c r="AF7452" s="3"/>
      <c r="AG7452" s="46"/>
      <c r="AH7452" s="15"/>
      <c r="AI7452" s="15"/>
      <c r="AQ7452" s="15"/>
      <c r="AR7452" s="15"/>
      <c r="AS7452" s="15"/>
      <c r="AT7452" s="15"/>
      <c r="AU7452" s="14"/>
      <c r="AV7452" s="14"/>
      <c r="BA7452" s="15"/>
      <c r="BB7452" s="15"/>
      <c r="BC7452" s="15"/>
      <c r="BD7452" s="15"/>
      <c r="BE7452" s="15"/>
      <c r="BF7452" s="15"/>
    </row>
    <row r="7453" spans="2:58">
      <c r="B7453" s="17"/>
      <c r="C7453" s="14"/>
      <c r="D7453" s="15"/>
      <c r="E7453" s="14"/>
      <c r="F7453" s="15"/>
      <c r="H7453">
        <v>7452</v>
      </c>
      <c r="I7453" s="1" t="s">
        <v>752</v>
      </c>
      <c r="J7453" s="1"/>
      <c r="K7453" s="2"/>
      <c r="L7453">
        <v>7452</v>
      </c>
      <c r="M7453" s="1" t="s">
        <v>753</v>
      </c>
      <c r="N7453" s="1"/>
      <c r="O7453" s="2"/>
      <c r="P7453">
        <v>7452</v>
      </c>
      <c r="Q7453" s="1" t="s">
        <v>754</v>
      </c>
      <c r="R7453" s="1"/>
      <c r="S7453" s="2"/>
      <c r="T7453">
        <v>7452</v>
      </c>
      <c r="U7453" s="1" t="s">
        <v>178</v>
      </c>
      <c r="V7453" s="1"/>
      <c r="W7453" s="2"/>
      <c r="X7453">
        <v>7452</v>
      </c>
      <c r="Y7453" s="1" t="s">
        <v>179</v>
      </c>
      <c r="Z7453" s="1"/>
      <c r="AA7453" s="2"/>
      <c r="AD7453"/>
      <c r="AE7453" s="3"/>
      <c r="AF7453" s="3"/>
      <c r="AG7453" s="46"/>
      <c r="AH7453" s="15"/>
      <c r="AI7453" s="15"/>
      <c r="AQ7453" s="15"/>
      <c r="AR7453" s="15"/>
      <c r="AS7453" s="15"/>
      <c r="AT7453" s="15"/>
      <c r="AU7453" s="15"/>
      <c r="AV7453" s="15"/>
      <c r="BA7453" s="15"/>
      <c r="BB7453" s="15"/>
      <c r="BC7453" s="15"/>
      <c r="BD7453" s="15"/>
      <c r="BE7453" s="15"/>
      <c r="BF7453" s="15"/>
    </row>
    <row r="7454" spans="2:58">
      <c r="B7454" s="17"/>
      <c r="C7454" s="14"/>
      <c r="D7454" s="15"/>
      <c r="E7454" s="14"/>
      <c r="F7454" s="15"/>
      <c r="H7454">
        <v>7453</v>
      </c>
      <c r="I7454" s="1" t="s">
        <v>752</v>
      </c>
      <c r="J7454" s="1"/>
      <c r="K7454" s="2"/>
      <c r="L7454">
        <v>7453</v>
      </c>
      <c r="M7454" s="1" t="s">
        <v>753</v>
      </c>
      <c r="N7454" s="1"/>
      <c r="O7454" s="2"/>
      <c r="P7454">
        <v>7453</v>
      </c>
      <c r="Q7454" s="1" t="s">
        <v>754</v>
      </c>
      <c r="R7454" s="1"/>
      <c r="S7454" s="2"/>
      <c r="T7454">
        <v>7453</v>
      </c>
      <c r="U7454" s="1" t="s">
        <v>178</v>
      </c>
      <c r="V7454" s="1"/>
      <c r="W7454" s="2"/>
      <c r="X7454">
        <v>7453</v>
      </c>
      <c r="Y7454" s="1" t="s">
        <v>179</v>
      </c>
      <c r="Z7454" s="1"/>
      <c r="AA7454" s="2"/>
      <c r="AD7454"/>
      <c r="AE7454" s="3"/>
      <c r="AF7454" s="3"/>
      <c r="AG7454" s="46"/>
      <c r="AH7454" s="15"/>
      <c r="AI7454" s="15"/>
      <c r="AQ7454" s="15"/>
      <c r="AR7454" s="15"/>
      <c r="AS7454" s="15"/>
      <c r="AT7454" s="15"/>
      <c r="AU7454" s="14"/>
      <c r="AV7454" s="14"/>
      <c r="BA7454" s="15"/>
      <c r="BB7454" s="15"/>
      <c r="BC7454" s="15"/>
      <c r="BD7454" s="15"/>
      <c r="BE7454" s="15"/>
      <c r="BF7454" s="15"/>
    </row>
    <row r="7455" spans="2:58">
      <c r="B7455" s="17"/>
      <c r="C7455" s="14"/>
      <c r="D7455" s="15"/>
      <c r="E7455" s="14"/>
      <c r="F7455" s="15"/>
      <c r="H7455">
        <v>7454</v>
      </c>
      <c r="I7455" s="1" t="s">
        <v>752</v>
      </c>
      <c r="J7455" s="1"/>
      <c r="K7455" s="2"/>
      <c r="L7455">
        <v>7454</v>
      </c>
      <c r="M7455" s="1" t="s">
        <v>753</v>
      </c>
      <c r="N7455" s="1"/>
      <c r="O7455" s="2"/>
      <c r="P7455">
        <v>7454</v>
      </c>
      <c r="Q7455" s="1" t="s">
        <v>754</v>
      </c>
      <c r="R7455" s="1"/>
      <c r="S7455" s="2"/>
      <c r="T7455">
        <v>7454</v>
      </c>
      <c r="U7455" s="1" t="s">
        <v>178</v>
      </c>
      <c r="V7455" s="1"/>
      <c r="W7455" s="2"/>
      <c r="X7455">
        <v>7454</v>
      </c>
      <c r="Y7455" s="1" t="s">
        <v>179</v>
      </c>
      <c r="Z7455" s="1"/>
      <c r="AA7455" s="2"/>
      <c r="AD7455"/>
      <c r="AE7455" s="3"/>
      <c r="AF7455" s="3"/>
      <c r="AG7455" s="46"/>
      <c r="AH7455" s="15"/>
      <c r="AI7455" s="15"/>
      <c r="AQ7455" s="15"/>
      <c r="AR7455" s="15"/>
      <c r="AS7455" s="15"/>
      <c r="AT7455" s="15"/>
      <c r="AU7455" s="14"/>
      <c r="AV7455" s="14"/>
      <c r="BA7455" s="15"/>
      <c r="BB7455" s="15"/>
      <c r="BC7455" s="15"/>
      <c r="BD7455" s="15"/>
      <c r="BE7455" s="15"/>
      <c r="BF7455" s="14"/>
    </row>
    <row r="7456" spans="2:58">
      <c r="B7456" s="15"/>
      <c r="C7456" s="17"/>
      <c r="D7456" s="15"/>
      <c r="E7456" s="15"/>
      <c r="F7456" s="15"/>
      <c r="H7456">
        <v>7455</v>
      </c>
      <c r="I7456" s="1" t="s">
        <v>752</v>
      </c>
      <c r="J7456" s="1"/>
      <c r="K7456" s="2"/>
      <c r="L7456">
        <v>7455</v>
      </c>
      <c r="M7456" s="1" t="s">
        <v>753</v>
      </c>
      <c r="N7456" s="1"/>
      <c r="O7456" s="2"/>
      <c r="P7456">
        <v>7455</v>
      </c>
      <c r="Q7456" s="1" t="s">
        <v>754</v>
      </c>
      <c r="R7456" s="1"/>
      <c r="S7456" s="2"/>
      <c r="T7456">
        <v>7455</v>
      </c>
      <c r="U7456" s="1" t="s">
        <v>178</v>
      </c>
      <c r="V7456" s="1"/>
      <c r="W7456" s="2"/>
      <c r="X7456">
        <v>7455</v>
      </c>
      <c r="Y7456" s="1" t="s">
        <v>179</v>
      </c>
      <c r="Z7456" s="1"/>
      <c r="AA7456" s="2"/>
      <c r="AD7456"/>
      <c r="AE7456" s="3"/>
      <c r="AF7456" s="3"/>
      <c r="AG7456" s="46"/>
      <c r="AH7456" s="15"/>
      <c r="AI7456" s="15"/>
      <c r="AQ7456" s="15"/>
      <c r="AR7456" s="15"/>
      <c r="AS7456" s="15"/>
      <c r="AT7456" s="15"/>
      <c r="AU7456" s="14"/>
      <c r="AV7456" s="14"/>
      <c r="BA7456" s="15"/>
      <c r="BB7456" s="15"/>
      <c r="BC7456" s="15"/>
      <c r="BD7456" s="15"/>
      <c r="BE7456" s="15"/>
      <c r="BF7456" s="14"/>
    </row>
    <row r="7457" spans="2:58">
      <c r="B7457" s="15"/>
      <c r="C7457" s="14"/>
      <c r="D7457" s="15"/>
      <c r="E7457" s="14"/>
      <c r="F7457" s="15"/>
      <c r="H7457">
        <v>7456</v>
      </c>
      <c r="I7457" s="1" t="s">
        <v>752</v>
      </c>
      <c r="J7457" s="1"/>
      <c r="K7457" s="2"/>
      <c r="L7457">
        <v>7456</v>
      </c>
      <c r="M7457" s="1" t="s">
        <v>753</v>
      </c>
      <c r="N7457" s="1"/>
      <c r="O7457" s="2"/>
      <c r="P7457">
        <v>7456</v>
      </c>
      <c r="Q7457" s="1" t="s">
        <v>754</v>
      </c>
      <c r="R7457" s="1"/>
      <c r="S7457" s="2"/>
      <c r="T7457">
        <v>7456</v>
      </c>
      <c r="U7457" s="1" t="s">
        <v>178</v>
      </c>
      <c r="V7457" s="1"/>
      <c r="W7457" s="2"/>
      <c r="X7457">
        <v>7456</v>
      </c>
      <c r="Y7457" s="1" t="s">
        <v>179</v>
      </c>
      <c r="Z7457" s="1"/>
      <c r="AA7457" s="2"/>
      <c r="AD7457"/>
      <c r="AE7457" s="3"/>
      <c r="AF7457" s="3"/>
      <c r="AG7457" s="46"/>
      <c r="AH7457" s="15"/>
      <c r="AI7457" s="15"/>
      <c r="AQ7457" s="15"/>
      <c r="AR7457" s="15"/>
      <c r="AS7457" s="15"/>
      <c r="AT7457" s="15"/>
      <c r="AU7457" s="15"/>
      <c r="AV7457" s="15"/>
      <c r="BA7457" s="15"/>
      <c r="BB7457" s="15"/>
      <c r="BC7457" s="15"/>
      <c r="BD7457" s="15"/>
      <c r="BE7457" s="15"/>
      <c r="BF7457" s="15"/>
    </row>
    <row r="7458" spans="2:58">
      <c r="B7458" s="15"/>
      <c r="C7458" s="14"/>
      <c r="D7458" s="15"/>
      <c r="E7458" s="14"/>
      <c r="F7458" s="15"/>
      <c r="H7458">
        <v>7457</v>
      </c>
      <c r="I7458" s="1" t="s">
        <v>752</v>
      </c>
      <c r="J7458" s="1"/>
      <c r="K7458" s="2"/>
      <c r="L7458">
        <v>7457</v>
      </c>
      <c r="M7458" s="1" t="s">
        <v>753</v>
      </c>
      <c r="N7458" s="1"/>
      <c r="O7458" s="2"/>
      <c r="P7458">
        <v>7457</v>
      </c>
      <c r="Q7458" s="1" t="s">
        <v>754</v>
      </c>
      <c r="R7458" s="1"/>
      <c r="S7458" s="2"/>
      <c r="T7458">
        <v>7457</v>
      </c>
      <c r="U7458" s="1" t="s">
        <v>178</v>
      </c>
      <c r="V7458" s="1"/>
      <c r="W7458" s="2"/>
      <c r="X7458">
        <v>7457</v>
      </c>
      <c r="Y7458" s="1" t="s">
        <v>179</v>
      </c>
      <c r="Z7458" s="1"/>
      <c r="AA7458" s="2"/>
      <c r="AD7458"/>
      <c r="AE7458" s="3"/>
      <c r="AF7458" s="3"/>
      <c r="AG7458" s="46"/>
      <c r="AH7458" s="15"/>
      <c r="AI7458" s="15"/>
      <c r="AQ7458" s="15"/>
      <c r="AR7458" s="15"/>
      <c r="AS7458" s="15"/>
      <c r="AT7458" s="15"/>
      <c r="AU7458" s="14"/>
      <c r="AV7458" s="14"/>
      <c r="BA7458" s="15"/>
      <c r="BB7458" s="15"/>
      <c r="BC7458" s="15"/>
      <c r="BD7458" s="15"/>
      <c r="BE7458" s="15"/>
      <c r="BF7458" s="15"/>
    </row>
    <row r="7459" spans="2:58">
      <c r="B7459" s="15"/>
      <c r="C7459" s="14"/>
      <c r="D7459" s="15"/>
      <c r="E7459" s="14"/>
      <c r="F7459" s="15"/>
      <c r="H7459">
        <v>7458</v>
      </c>
      <c r="I7459" s="1" t="s">
        <v>752</v>
      </c>
      <c r="J7459" s="1"/>
      <c r="K7459" s="2"/>
      <c r="L7459">
        <v>7458</v>
      </c>
      <c r="M7459" s="1" t="s">
        <v>753</v>
      </c>
      <c r="N7459" s="1"/>
      <c r="O7459" s="2"/>
      <c r="P7459">
        <v>7458</v>
      </c>
      <c r="Q7459" s="1" t="s">
        <v>754</v>
      </c>
      <c r="R7459" s="1"/>
      <c r="S7459" s="2"/>
      <c r="T7459">
        <v>7458</v>
      </c>
      <c r="U7459" s="1" t="s">
        <v>178</v>
      </c>
      <c r="V7459" s="1"/>
      <c r="W7459" s="2"/>
      <c r="X7459">
        <v>7458</v>
      </c>
      <c r="Y7459" s="1" t="s">
        <v>179</v>
      </c>
      <c r="Z7459" s="1"/>
      <c r="AA7459" s="2"/>
      <c r="AD7459"/>
      <c r="AE7459" s="3"/>
      <c r="AF7459" s="3"/>
      <c r="AG7459" s="46"/>
      <c r="AH7459" s="15"/>
      <c r="AI7459" s="15"/>
      <c r="AQ7459" s="15"/>
      <c r="AR7459" s="15"/>
      <c r="AS7459" s="15"/>
      <c r="AT7459" s="15"/>
      <c r="AU7459" s="14"/>
      <c r="AV7459" s="14"/>
      <c r="BA7459" s="15"/>
      <c r="BB7459" s="15"/>
      <c r="BC7459" s="15"/>
      <c r="BD7459" s="15"/>
      <c r="BE7459" s="15"/>
      <c r="BF7459" s="14"/>
    </row>
    <row r="7460" spans="2:58">
      <c r="B7460" s="15"/>
      <c r="C7460" s="14"/>
      <c r="D7460" s="15"/>
      <c r="E7460" s="14"/>
      <c r="F7460" s="15"/>
      <c r="H7460">
        <v>7459</v>
      </c>
      <c r="I7460" s="1" t="s">
        <v>752</v>
      </c>
      <c r="J7460" s="1"/>
      <c r="K7460" s="2"/>
      <c r="L7460">
        <v>7459</v>
      </c>
      <c r="M7460" s="1" t="s">
        <v>753</v>
      </c>
      <c r="N7460" s="1"/>
      <c r="O7460" s="2"/>
      <c r="P7460">
        <v>7459</v>
      </c>
      <c r="Q7460" s="1" t="s">
        <v>754</v>
      </c>
      <c r="R7460" s="1"/>
      <c r="S7460" s="2"/>
      <c r="T7460">
        <v>7459</v>
      </c>
      <c r="U7460" s="1" t="s">
        <v>178</v>
      </c>
      <c r="V7460" s="1"/>
      <c r="W7460" s="2"/>
      <c r="X7460">
        <v>7459</v>
      </c>
      <c r="Y7460" s="1" t="s">
        <v>179</v>
      </c>
      <c r="Z7460" s="1"/>
      <c r="AA7460" s="2"/>
      <c r="AD7460"/>
      <c r="AE7460" s="3"/>
      <c r="AF7460" s="3"/>
      <c r="AG7460" s="46"/>
      <c r="AH7460" s="15"/>
      <c r="AI7460" s="15"/>
      <c r="AQ7460" s="15"/>
      <c r="AR7460" s="15"/>
      <c r="AS7460" s="15"/>
      <c r="AT7460" s="15"/>
      <c r="AU7460" s="14"/>
      <c r="AV7460" s="14"/>
      <c r="BA7460" s="15"/>
      <c r="BB7460" s="15"/>
      <c r="BC7460" s="15"/>
      <c r="BD7460" s="15"/>
      <c r="BE7460" s="15"/>
      <c r="BF7460" s="14"/>
    </row>
    <row r="7461" spans="2:58">
      <c r="B7461" s="15"/>
      <c r="C7461" s="14"/>
      <c r="D7461" s="15"/>
      <c r="E7461" s="14"/>
      <c r="F7461" s="15"/>
      <c r="H7461">
        <v>7460</v>
      </c>
      <c r="I7461" s="1" t="s">
        <v>752</v>
      </c>
      <c r="J7461" s="1"/>
      <c r="K7461" s="2"/>
      <c r="L7461">
        <v>7460</v>
      </c>
      <c r="M7461" s="1" t="s">
        <v>753</v>
      </c>
      <c r="N7461" s="1"/>
      <c r="O7461" s="2"/>
      <c r="P7461">
        <v>7460</v>
      </c>
      <c r="Q7461" s="1" t="s">
        <v>754</v>
      </c>
      <c r="R7461" s="1"/>
      <c r="S7461" s="2"/>
      <c r="T7461">
        <v>7460</v>
      </c>
      <c r="U7461" s="1" t="s">
        <v>178</v>
      </c>
      <c r="V7461" s="1"/>
      <c r="W7461" s="2"/>
      <c r="X7461">
        <v>7460</v>
      </c>
      <c r="Y7461" s="1" t="s">
        <v>179</v>
      </c>
      <c r="Z7461" s="1"/>
      <c r="AA7461" s="2"/>
      <c r="AD7461"/>
      <c r="AE7461" s="3"/>
      <c r="AF7461" s="3"/>
      <c r="AG7461" s="46"/>
      <c r="AH7461" s="15"/>
      <c r="AI7461" s="15"/>
      <c r="AQ7461" s="15"/>
      <c r="AR7461" s="15"/>
      <c r="AS7461" s="15"/>
      <c r="AT7461" s="15"/>
      <c r="AU7461" s="14"/>
      <c r="AV7461" s="14"/>
      <c r="BA7461" s="15"/>
      <c r="BB7461" s="15"/>
      <c r="BC7461" s="15"/>
      <c r="BD7461" s="15"/>
      <c r="BE7461" s="15"/>
      <c r="BF7461" s="14"/>
    </row>
    <row r="7462" spans="2:58">
      <c r="B7462" s="15"/>
      <c r="C7462" s="14"/>
      <c r="D7462" s="15"/>
      <c r="E7462" s="14"/>
      <c r="F7462" s="15"/>
      <c r="H7462">
        <v>7461</v>
      </c>
      <c r="I7462" s="1" t="s">
        <v>752</v>
      </c>
      <c r="J7462" s="1"/>
      <c r="K7462" s="2"/>
      <c r="L7462">
        <v>7461</v>
      </c>
      <c r="M7462" s="1" t="s">
        <v>753</v>
      </c>
      <c r="N7462" s="1"/>
      <c r="O7462" s="2"/>
      <c r="P7462">
        <v>7461</v>
      </c>
      <c r="Q7462" s="1" t="s">
        <v>754</v>
      </c>
      <c r="R7462" s="1"/>
      <c r="S7462" s="2"/>
      <c r="T7462">
        <v>7461</v>
      </c>
      <c r="U7462" s="1" t="s">
        <v>178</v>
      </c>
      <c r="V7462" s="1"/>
      <c r="W7462" s="2"/>
      <c r="X7462">
        <v>7461</v>
      </c>
      <c r="Y7462" s="1" t="s">
        <v>179</v>
      </c>
      <c r="Z7462" s="1"/>
      <c r="AA7462" s="2"/>
      <c r="AD7462"/>
      <c r="AE7462" s="3"/>
      <c r="AF7462" s="3"/>
      <c r="AG7462" s="46"/>
      <c r="AH7462" s="15"/>
      <c r="AI7462" s="15"/>
      <c r="AQ7462" s="15"/>
      <c r="AR7462" s="15"/>
      <c r="AS7462" s="15"/>
      <c r="AT7462" s="15"/>
      <c r="AU7462" s="14"/>
      <c r="AV7462" s="14"/>
      <c r="BA7462" s="15"/>
      <c r="BB7462" s="15"/>
      <c r="BC7462" s="15"/>
      <c r="BD7462" s="15"/>
      <c r="BE7462" s="15"/>
      <c r="BF7462" s="14"/>
    </row>
    <row r="7463" spans="2:58">
      <c r="B7463" s="15"/>
      <c r="C7463" s="14"/>
      <c r="D7463" s="15"/>
      <c r="E7463" s="14"/>
      <c r="F7463" s="15"/>
      <c r="H7463">
        <v>7462</v>
      </c>
      <c r="I7463" s="1" t="s">
        <v>752</v>
      </c>
      <c r="J7463" s="1"/>
      <c r="K7463" s="2"/>
      <c r="L7463">
        <v>7462</v>
      </c>
      <c r="M7463" s="1" t="s">
        <v>753</v>
      </c>
      <c r="N7463" s="1"/>
      <c r="O7463" s="2"/>
      <c r="P7463">
        <v>7462</v>
      </c>
      <c r="Q7463" s="1" t="s">
        <v>754</v>
      </c>
      <c r="R7463" s="1"/>
      <c r="S7463" s="2"/>
      <c r="T7463">
        <v>7462</v>
      </c>
      <c r="U7463" s="1" t="s">
        <v>178</v>
      </c>
      <c r="V7463" s="1"/>
      <c r="W7463" s="2"/>
      <c r="X7463">
        <v>7462</v>
      </c>
      <c r="Y7463" s="1" t="s">
        <v>179</v>
      </c>
      <c r="Z7463" s="1"/>
      <c r="AA7463" s="2"/>
      <c r="AD7463"/>
      <c r="AE7463" s="3"/>
      <c r="AF7463" s="3"/>
      <c r="AG7463" s="46"/>
      <c r="AH7463" s="15"/>
      <c r="AI7463" s="15"/>
      <c r="AQ7463" s="15"/>
      <c r="AR7463" s="15"/>
      <c r="AS7463" s="15"/>
      <c r="AT7463" s="15"/>
      <c r="AU7463" s="14"/>
      <c r="AV7463" s="14"/>
      <c r="BA7463" s="15"/>
      <c r="BB7463" s="15"/>
      <c r="BC7463" s="15"/>
      <c r="BD7463" s="15"/>
      <c r="BE7463" s="15"/>
      <c r="BF7463" s="15"/>
    </row>
    <row r="7464" spans="2:58">
      <c r="B7464" s="15"/>
      <c r="C7464" s="17"/>
      <c r="D7464" s="15"/>
      <c r="E7464" s="15"/>
      <c r="F7464" s="15"/>
      <c r="H7464">
        <v>7463</v>
      </c>
      <c r="I7464" s="1" t="s">
        <v>752</v>
      </c>
      <c r="J7464" s="1"/>
      <c r="K7464" s="2"/>
      <c r="L7464">
        <v>7463</v>
      </c>
      <c r="M7464" s="1" t="s">
        <v>753</v>
      </c>
      <c r="N7464" s="1"/>
      <c r="O7464" s="2"/>
      <c r="P7464">
        <v>7463</v>
      </c>
      <c r="Q7464" s="1" t="s">
        <v>754</v>
      </c>
      <c r="R7464" s="1"/>
      <c r="S7464" s="2"/>
      <c r="T7464">
        <v>7463</v>
      </c>
      <c r="U7464" s="1" t="s">
        <v>178</v>
      </c>
      <c r="V7464" s="1"/>
      <c r="W7464" s="2"/>
      <c r="X7464">
        <v>7463</v>
      </c>
      <c r="Y7464" s="1" t="s">
        <v>179</v>
      </c>
      <c r="Z7464" s="1"/>
      <c r="AA7464" s="2"/>
      <c r="AD7464"/>
      <c r="AE7464" s="3"/>
      <c r="AF7464" s="3"/>
      <c r="AG7464" s="46"/>
      <c r="AH7464" s="15"/>
      <c r="AI7464" s="15"/>
      <c r="AL7464" s="15"/>
      <c r="AM7464" s="15"/>
      <c r="AN7464" s="15"/>
      <c r="AO7464" s="15"/>
      <c r="AP7464" s="15"/>
      <c r="AQ7464" s="15"/>
      <c r="AR7464" s="15"/>
      <c r="AS7464" s="15"/>
      <c r="AT7464" s="15"/>
      <c r="AU7464" s="15"/>
      <c r="AV7464" s="15"/>
      <c r="AW7464" s="15"/>
      <c r="AX7464" s="15"/>
      <c r="AY7464" s="15"/>
      <c r="AZ7464" s="15"/>
      <c r="BA7464" s="15"/>
      <c r="BB7464" s="15"/>
      <c r="BC7464" s="15"/>
      <c r="BD7464" s="15"/>
      <c r="BE7464" s="15"/>
      <c r="BF7464" s="15"/>
    </row>
    <row r="7465" spans="2:58">
      <c r="B7465" s="15"/>
      <c r="C7465" s="14"/>
      <c r="D7465" s="15"/>
      <c r="E7465" s="14"/>
      <c r="F7465" s="15"/>
      <c r="H7465">
        <v>7464</v>
      </c>
      <c r="I7465" s="1" t="s">
        <v>752</v>
      </c>
      <c r="J7465" s="1"/>
      <c r="K7465" s="2"/>
      <c r="L7465">
        <v>7464</v>
      </c>
      <c r="M7465" s="1" t="s">
        <v>753</v>
      </c>
      <c r="N7465" s="1"/>
      <c r="O7465" s="2"/>
      <c r="P7465">
        <v>7464</v>
      </c>
      <c r="Q7465" s="1" t="s">
        <v>754</v>
      </c>
      <c r="R7465" s="1"/>
      <c r="S7465" s="2"/>
      <c r="T7465">
        <v>7464</v>
      </c>
      <c r="U7465" s="1" t="s">
        <v>178</v>
      </c>
      <c r="V7465" s="1"/>
      <c r="W7465" s="2"/>
      <c r="X7465">
        <v>7464</v>
      </c>
      <c r="Y7465" s="1" t="s">
        <v>179</v>
      </c>
      <c r="Z7465" s="1"/>
      <c r="AA7465" s="2"/>
      <c r="AD7465"/>
      <c r="AE7465" s="3"/>
      <c r="AF7465" s="3"/>
      <c r="AG7465" s="46"/>
      <c r="AH7465" s="15"/>
      <c r="AI7465" s="15"/>
    </row>
    <row r="7466" spans="2:58">
      <c r="B7466" s="15"/>
      <c r="C7466" s="14"/>
      <c r="D7466" s="15"/>
      <c r="E7466" s="14"/>
      <c r="F7466" s="15"/>
      <c r="H7466">
        <v>7465</v>
      </c>
      <c r="I7466" s="1" t="s">
        <v>752</v>
      </c>
      <c r="J7466" s="1"/>
      <c r="K7466" s="2"/>
      <c r="L7466">
        <v>7465</v>
      </c>
      <c r="M7466" s="1" t="s">
        <v>753</v>
      </c>
      <c r="N7466" s="1"/>
      <c r="O7466" s="2"/>
      <c r="P7466">
        <v>7465</v>
      </c>
      <c r="Q7466" s="1" t="s">
        <v>754</v>
      </c>
      <c r="R7466" s="1"/>
      <c r="S7466" s="2"/>
      <c r="T7466">
        <v>7465</v>
      </c>
      <c r="U7466" s="1" t="s">
        <v>178</v>
      </c>
      <c r="V7466" s="1"/>
      <c r="W7466" s="2"/>
      <c r="X7466">
        <v>7465</v>
      </c>
      <c r="Y7466" s="1" t="s">
        <v>179</v>
      </c>
      <c r="Z7466" s="1"/>
      <c r="AA7466" s="2"/>
      <c r="AD7466"/>
      <c r="AE7466" s="3"/>
      <c r="AF7466" s="3"/>
      <c r="AG7466" s="46"/>
      <c r="AH7466" s="15"/>
      <c r="AI7466" s="15"/>
    </row>
    <row r="7467" spans="2:58">
      <c r="B7467" s="15"/>
      <c r="C7467" s="14"/>
      <c r="D7467" s="15"/>
      <c r="E7467" s="14"/>
      <c r="F7467" s="15"/>
      <c r="H7467">
        <v>7466</v>
      </c>
      <c r="I7467" s="1" t="s">
        <v>752</v>
      </c>
      <c r="J7467" s="1"/>
      <c r="K7467" s="2"/>
      <c r="L7467">
        <v>7466</v>
      </c>
      <c r="M7467" s="1" t="s">
        <v>753</v>
      </c>
      <c r="N7467" s="1"/>
      <c r="O7467" s="2"/>
      <c r="P7467">
        <v>7466</v>
      </c>
      <c r="Q7467" s="1" t="s">
        <v>754</v>
      </c>
      <c r="R7467" s="1"/>
      <c r="S7467" s="2"/>
      <c r="T7467">
        <v>7466</v>
      </c>
      <c r="U7467" s="1" t="s">
        <v>178</v>
      </c>
      <c r="V7467" s="1"/>
      <c r="W7467" s="2"/>
      <c r="X7467">
        <v>7466</v>
      </c>
      <c r="Y7467" s="1" t="s">
        <v>179</v>
      </c>
      <c r="Z7467" s="1"/>
      <c r="AA7467" s="2"/>
      <c r="AD7467"/>
      <c r="AE7467" s="3"/>
      <c r="AF7467" s="3"/>
      <c r="AG7467" s="46"/>
      <c r="AH7467" s="15"/>
      <c r="AI7467" s="15"/>
    </row>
    <row r="7468" spans="2:58">
      <c r="B7468" s="15"/>
      <c r="C7468" s="17"/>
      <c r="D7468" s="15"/>
      <c r="E7468" s="15"/>
      <c r="F7468" s="15"/>
      <c r="H7468">
        <v>7467</v>
      </c>
      <c r="I7468" s="1" t="s">
        <v>752</v>
      </c>
      <c r="J7468" s="1"/>
      <c r="K7468" s="2"/>
      <c r="L7468">
        <v>7467</v>
      </c>
      <c r="M7468" s="1" t="s">
        <v>753</v>
      </c>
      <c r="N7468" s="1"/>
      <c r="O7468" s="2"/>
      <c r="P7468">
        <v>7467</v>
      </c>
      <c r="Q7468" s="1" t="s">
        <v>754</v>
      </c>
      <c r="R7468" s="1"/>
      <c r="S7468" s="2"/>
      <c r="T7468">
        <v>7467</v>
      </c>
      <c r="U7468" s="1" t="s">
        <v>178</v>
      </c>
      <c r="V7468" s="1"/>
      <c r="W7468" s="2"/>
      <c r="X7468">
        <v>7467</v>
      </c>
      <c r="Y7468" s="1" t="s">
        <v>179</v>
      </c>
      <c r="Z7468" s="1"/>
      <c r="AA7468" s="2"/>
      <c r="AC7468" s="15"/>
      <c r="AD7468"/>
      <c r="AE7468" s="3"/>
      <c r="AF7468" s="3"/>
      <c r="AG7468" s="46"/>
      <c r="AH7468" s="15"/>
      <c r="AI7468" s="15"/>
      <c r="AJ7468" s="15"/>
      <c r="AK7468" s="14"/>
    </row>
    <row r="7469" spans="2:58">
      <c r="B7469" s="15"/>
      <c r="C7469" s="14"/>
      <c r="D7469" s="15"/>
      <c r="E7469" s="14"/>
      <c r="F7469" s="15"/>
      <c r="H7469">
        <v>7468</v>
      </c>
      <c r="I7469" s="1" t="s">
        <v>752</v>
      </c>
      <c r="J7469" s="1"/>
      <c r="K7469" s="2"/>
      <c r="L7469">
        <v>7468</v>
      </c>
      <c r="M7469" s="1" t="s">
        <v>753</v>
      </c>
      <c r="N7469" s="1"/>
      <c r="O7469" s="2"/>
      <c r="P7469">
        <v>7468</v>
      </c>
      <c r="Q7469" s="1" t="s">
        <v>754</v>
      </c>
      <c r="R7469" s="1"/>
      <c r="S7469" s="2"/>
      <c r="T7469">
        <v>7468</v>
      </c>
      <c r="U7469" s="1" t="s">
        <v>178</v>
      </c>
      <c r="V7469" s="1"/>
      <c r="W7469" s="2"/>
      <c r="X7469">
        <v>7468</v>
      </c>
      <c r="Y7469" s="1" t="s">
        <v>179</v>
      </c>
      <c r="Z7469" s="1"/>
      <c r="AA7469" s="2"/>
      <c r="AD7469"/>
      <c r="AE7469" s="3"/>
      <c r="AF7469" s="3"/>
      <c r="AG7469" s="46"/>
    </row>
    <row r="7470" spans="2:58">
      <c r="B7470" s="15"/>
      <c r="C7470" s="14"/>
      <c r="D7470" s="15"/>
      <c r="E7470" s="14"/>
      <c r="F7470" s="15"/>
      <c r="H7470">
        <v>7469</v>
      </c>
      <c r="I7470" s="1" t="s">
        <v>752</v>
      </c>
      <c r="J7470" s="1"/>
      <c r="K7470" s="2"/>
      <c r="L7470">
        <v>7469</v>
      </c>
      <c r="M7470" s="1" t="s">
        <v>753</v>
      </c>
      <c r="N7470" s="1"/>
      <c r="O7470" s="2"/>
      <c r="P7470">
        <v>7469</v>
      </c>
      <c r="Q7470" s="1" t="s">
        <v>754</v>
      </c>
      <c r="R7470" s="1"/>
      <c r="S7470" s="2"/>
      <c r="T7470">
        <v>7469</v>
      </c>
      <c r="U7470" s="1" t="s">
        <v>178</v>
      </c>
      <c r="V7470" s="1"/>
      <c r="W7470" s="2"/>
      <c r="X7470">
        <v>7469</v>
      </c>
      <c r="Y7470" s="1" t="s">
        <v>179</v>
      </c>
      <c r="Z7470" s="1"/>
      <c r="AA7470" s="2"/>
      <c r="AD7470"/>
      <c r="AE7470" s="3"/>
      <c r="AF7470" s="68"/>
      <c r="AG7470" s="46"/>
    </row>
    <row r="7471" spans="2:58">
      <c r="B7471" s="15"/>
      <c r="C7471" s="14"/>
      <c r="D7471" s="15"/>
      <c r="E7471" s="14"/>
      <c r="F7471" s="15"/>
      <c r="H7471">
        <v>7470</v>
      </c>
      <c r="I7471" s="1" t="s">
        <v>752</v>
      </c>
      <c r="J7471" s="1"/>
      <c r="K7471" s="2"/>
      <c r="L7471">
        <v>7470</v>
      </c>
      <c r="M7471" s="1" t="s">
        <v>753</v>
      </c>
      <c r="N7471" s="1"/>
      <c r="O7471" s="2"/>
      <c r="P7471">
        <v>7470</v>
      </c>
      <c r="Q7471" s="1" t="s">
        <v>754</v>
      </c>
      <c r="R7471" s="1"/>
      <c r="S7471" s="2"/>
      <c r="T7471">
        <v>7470</v>
      </c>
      <c r="U7471" s="1" t="s">
        <v>178</v>
      </c>
      <c r="V7471" s="1"/>
      <c r="W7471" s="2"/>
      <c r="X7471">
        <v>7470</v>
      </c>
      <c r="Y7471" s="1" t="s">
        <v>179</v>
      </c>
      <c r="Z7471" s="1"/>
      <c r="AA7471" s="2"/>
      <c r="AD7471"/>
      <c r="AE7471" s="3"/>
      <c r="AF7471" s="3"/>
      <c r="AG7471" s="46"/>
    </row>
    <row r="7472" spans="2:58">
      <c r="B7472" s="15"/>
      <c r="C7472" s="14"/>
      <c r="D7472" s="15"/>
      <c r="E7472" s="14"/>
      <c r="F7472" s="15"/>
      <c r="H7472">
        <v>7471</v>
      </c>
      <c r="I7472" s="1" t="s">
        <v>752</v>
      </c>
      <c r="J7472" s="1"/>
      <c r="K7472" s="2"/>
      <c r="L7472">
        <v>7471</v>
      </c>
      <c r="M7472" s="1" t="s">
        <v>753</v>
      </c>
      <c r="N7472" s="1"/>
      <c r="O7472" s="2"/>
      <c r="P7472">
        <v>7471</v>
      </c>
      <c r="Q7472" s="1" t="s">
        <v>754</v>
      </c>
      <c r="R7472" s="1"/>
      <c r="S7472" s="2"/>
      <c r="T7472">
        <v>7471</v>
      </c>
      <c r="U7472" s="1" t="s">
        <v>178</v>
      </c>
      <c r="V7472" s="1"/>
      <c r="W7472" s="2"/>
      <c r="X7472">
        <v>7471</v>
      </c>
      <c r="Y7472" s="1" t="s">
        <v>179</v>
      </c>
      <c r="Z7472" s="1"/>
      <c r="AA7472" s="2"/>
      <c r="AD7472"/>
      <c r="AE7472" s="3"/>
      <c r="AF7472" s="3"/>
      <c r="AG7472" s="46"/>
    </row>
    <row r="7473" spans="2:33">
      <c r="B7473" s="15"/>
      <c r="C7473" s="17"/>
      <c r="D7473" s="15"/>
      <c r="E7473" s="14"/>
      <c r="F7473" s="15"/>
      <c r="H7473">
        <v>7472</v>
      </c>
      <c r="I7473" s="1" t="s">
        <v>752</v>
      </c>
      <c r="J7473" s="1"/>
      <c r="K7473" s="2"/>
      <c r="L7473">
        <v>7472</v>
      </c>
      <c r="M7473" s="1" t="s">
        <v>753</v>
      </c>
      <c r="N7473" s="1"/>
      <c r="O7473" s="2"/>
      <c r="P7473">
        <v>7472</v>
      </c>
      <c r="Q7473" s="1" t="s">
        <v>754</v>
      </c>
      <c r="R7473" s="1"/>
      <c r="S7473" s="2"/>
      <c r="T7473">
        <v>7472</v>
      </c>
      <c r="U7473" s="1" t="s">
        <v>178</v>
      </c>
      <c r="V7473" s="1"/>
      <c r="W7473" s="2"/>
      <c r="X7473">
        <v>7472</v>
      </c>
      <c r="Y7473" s="1" t="s">
        <v>179</v>
      </c>
      <c r="Z7473" s="1"/>
      <c r="AA7473" s="2"/>
      <c r="AD7473"/>
      <c r="AE7473" s="3"/>
      <c r="AF7473" s="3"/>
      <c r="AG7473" s="46"/>
    </row>
    <row r="7474" spans="2:33">
      <c r="B7474" s="15"/>
      <c r="C7474" s="14"/>
      <c r="D7474" s="15"/>
      <c r="E7474" s="14"/>
      <c r="F7474" s="15"/>
      <c r="H7474">
        <v>7473</v>
      </c>
      <c r="I7474" s="1" t="s">
        <v>752</v>
      </c>
      <c r="J7474" s="1"/>
      <c r="K7474" s="2"/>
      <c r="L7474">
        <v>7473</v>
      </c>
      <c r="M7474" s="1" t="s">
        <v>753</v>
      </c>
      <c r="N7474" s="1"/>
      <c r="O7474" s="2"/>
      <c r="P7474">
        <v>7473</v>
      </c>
      <c r="Q7474" s="1" t="s">
        <v>754</v>
      </c>
      <c r="R7474" s="1"/>
      <c r="S7474" s="2"/>
      <c r="T7474">
        <v>7473</v>
      </c>
      <c r="U7474" s="1" t="s">
        <v>178</v>
      </c>
      <c r="V7474" s="1"/>
      <c r="W7474" s="2"/>
      <c r="X7474">
        <v>7473</v>
      </c>
      <c r="Y7474" s="1" t="s">
        <v>179</v>
      </c>
      <c r="Z7474" s="1"/>
      <c r="AA7474" s="2"/>
      <c r="AD7474"/>
      <c r="AE7474" s="3"/>
      <c r="AF7474" s="3"/>
      <c r="AG7474" s="46"/>
    </row>
    <row r="7475" spans="2:33">
      <c r="H7475">
        <v>7474</v>
      </c>
      <c r="I7475" s="1" t="s">
        <v>752</v>
      </c>
      <c r="J7475" s="1"/>
      <c r="K7475" s="2"/>
      <c r="L7475">
        <v>7474</v>
      </c>
      <c r="M7475" s="1" t="s">
        <v>753</v>
      </c>
      <c r="N7475" s="1"/>
      <c r="O7475" s="2"/>
      <c r="P7475">
        <v>7474</v>
      </c>
      <c r="Q7475" s="1" t="s">
        <v>754</v>
      </c>
      <c r="R7475" s="1"/>
      <c r="S7475" s="2"/>
      <c r="T7475">
        <v>7474</v>
      </c>
      <c r="U7475" s="1" t="s">
        <v>178</v>
      </c>
      <c r="V7475" s="1"/>
      <c r="W7475" s="2"/>
      <c r="X7475">
        <v>7474</v>
      </c>
      <c r="Y7475" s="1" t="s">
        <v>179</v>
      </c>
      <c r="Z7475" s="1"/>
      <c r="AA7475" s="2"/>
      <c r="AD7475"/>
      <c r="AE7475" s="3"/>
      <c r="AF7475" s="3"/>
      <c r="AG7475" s="46"/>
    </row>
    <row r="7476" spans="2:33">
      <c r="H7476">
        <v>7475</v>
      </c>
      <c r="I7476" s="1" t="s">
        <v>752</v>
      </c>
      <c r="J7476" s="1"/>
      <c r="K7476" s="2"/>
      <c r="L7476">
        <v>7475</v>
      </c>
      <c r="M7476" s="1" t="s">
        <v>753</v>
      </c>
      <c r="N7476" s="1"/>
      <c r="O7476" s="2"/>
      <c r="P7476">
        <v>7475</v>
      </c>
      <c r="Q7476" s="1" t="s">
        <v>754</v>
      </c>
      <c r="R7476" s="1"/>
      <c r="S7476" s="2"/>
      <c r="T7476">
        <v>7475</v>
      </c>
      <c r="U7476" s="1" t="s">
        <v>178</v>
      </c>
      <c r="V7476" s="1"/>
      <c r="W7476" s="2"/>
      <c r="X7476">
        <v>7475</v>
      </c>
      <c r="Y7476" s="1" t="s">
        <v>179</v>
      </c>
      <c r="Z7476" s="1"/>
      <c r="AA7476" s="2"/>
      <c r="AD7476"/>
      <c r="AE7476" s="3"/>
      <c r="AF7476" s="3"/>
      <c r="AG7476" s="46"/>
    </row>
    <row r="7477" spans="2:33">
      <c r="H7477">
        <v>7476</v>
      </c>
      <c r="I7477" s="1" t="s">
        <v>752</v>
      </c>
      <c r="J7477" s="1"/>
      <c r="K7477" s="2"/>
      <c r="L7477">
        <v>7476</v>
      </c>
      <c r="M7477" s="1" t="s">
        <v>753</v>
      </c>
      <c r="N7477" s="1"/>
      <c r="O7477" s="2"/>
      <c r="P7477">
        <v>7476</v>
      </c>
      <c r="Q7477" s="1" t="s">
        <v>754</v>
      </c>
      <c r="R7477" s="1"/>
      <c r="S7477" s="2"/>
      <c r="T7477">
        <v>7476</v>
      </c>
      <c r="U7477" s="1" t="s">
        <v>178</v>
      </c>
      <c r="V7477" s="1"/>
      <c r="W7477" s="2"/>
      <c r="X7477">
        <v>7476</v>
      </c>
      <c r="Y7477" s="1" t="s">
        <v>179</v>
      </c>
      <c r="Z7477" s="1"/>
      <c r="AA7477" s="2"/>
      <c r="AD7477"/>
      <c r="AE7477" s="3"/>
      <c r="AF7477" s="3"/>
      <c r="AG7477" s="46"/>
    </row>
    <row r="7478" spans="2:33">
      <c r="H7478">
        <v>7477</v>
      </c>
      <c r="I7478" s="1" t="s">
        <v>752</v>
      </c>
      <c r="J7478" s="1"/>
      <c r="K7478" s="2"/>
      <c r="L7478">
        <v>7477</v>
      </c>
      <c r="M7478" s="1" t="s">
        <v>753</v>
      </c>
      <c r="N7478" s="1"/>
      <c r="O7478" s="2"/>
      <c r="P7478">
        <v>7477</v>
      </c>
      <c r="Q7478" s="1" t="s">
        <v>754</v>
      </c>
      <c r="R7478" s="1"/>
      <c r="S7478" s="2"/>
      <c r="T7478">
        <v>7477</v>
      </c>
      <c r="U7478" s="1" t="s">
        <v>178</v>
      </c>
      <c r="V7478" s="1"/>
      <c r="W7478" s="2"/>
      <c r="X7478">
        <v>7477</v>
      </c>
      <c r="Y7478" s="1" t="s">
        <v>179</v>
      </c>
      <c r="Z7478" s="1"/>
      <c r="AA7478" s="2"/>
      <c r="AD7478"/>
      <c r="AE7478" s="3"/>
      <c r="AF7478" s="3"/>
      <c r="AG7478" s="46"/>
    </row>
    <row r="7479" spans="2:33">
      <c r="H7479">
        <v>7478</v>
      </c>
      <c r="I7479" s="1" t="s">
        <v>752</v>
      </c>
      <c r="J7479" s="1"/>
      <c r="K7479" s="2"/>
      <c r="L7479">
        <v>7478</v>
      </c>
      <c r="M7479" s="1" t="s">
        <v>753</v>
      </c>
      <c r="N7479" s="1"/>
      <c r="O7479" s="2"/>
      <c r="P7479">
        <v>7478</v>
      </c>
      <c r="Q7479" s="1" t="s">
        <v>754</v>
      </c>
      <c r="R7479" s="1"/>
      <c r="S7479" s="2"/>
      <c r="T7479">
        <v>7478</v>
      </c>
      <c r="U7479" s="1" t="s">
        <v>178</v>
      </c>
      <c r="V7479" s="1"/>
      <c r="W7479" s="2"/>
      <c r="X7479">
        <v>7478</v>
      </c>
      <c r="Y7479" s="1" t="s">
        <v>179</v>
      </c>
      <c r="Z7479" s="1"/>
      <c r="AA7479" s="2"/>
      <c r="AD7479"/>
      <c r="AE7479" s="3"/>
      <c r="AF7479" s="3"/>
      <c r="AG7479" s="46"/>
    </row>
    <row r="7480" spans="2:33">
      <c r="H7480">
        <v>7479</v>
      </c>
      <c r="I7480" s="1" t="s">
        <v>752</v>
      </c>
      <c r="J7480" s="1"/>
      <c r="K7480" s="2"/>
      <c r="L7480">
        <v>7479</v>
      </c>
      <c r="M7480" s="1" t="s">
        <v>753</v>
      </c>
      <c r="N7480" s="1"/>
      <c r="O7480" s="2"/>
      <c r="P7480">
        <v>7479</v>
      </c>
      <c r="Q7480" s="1" t="s">
        <v>754</v>
      </c>
      <c r="R7480" s="1"/>
      <c r="S7480" s="2"/>
      <c r="T7480">
        <v>7479</v>
      </c>
      <c r="U7480" s="1" t="s">
        <v>178</v>
      </c>
      <c r="V7480" s="1"/>
      <c r="W7480" s="2"/>
      <c r="X7480">
        <v>7479</v>
      </c>
      <c r="Y7480" s="1" t="s">
        <v>179</v>
      </c>
      <c r="Z7480" s="1"/>
      <c r="AA7480" s="2"/>
      <c r="AD7480"/>
      <c r="AE7480" s="3"/>
      <c r="AF7480" s="3"/>
      <c r="AG7480" s="46"/>
    </row>
    <row r="7481" spans="2:33">
      <c r="H7481">
        <v>7480</v>
      </c>
      <c r="I7481" s="1" t="s">
        <v>752</v>
      </c>
      <c r="J7481" s="1"/>
      <c r="K7481" s="2"/>
      <c r="L7481">
        <v>7480</v>
      </c>
      <c r="M7481" s="1" t="s">
        <v>753</v>
      </c>
      <c r="N7481" s="1"/>
      <c r="O7481" s="2"/>
      <c r="P7481">
        <v>7480</v>
      </c>
      <c r="Q7481" s="1" t="s">
        <v>754</v>
      </c>
      <c r="R7481" s="1"/>
      <c r="S7481" s="2"/>
      <c r="T7481">
        <v>7480</v>
      </c>
      <c r="U7481" s="1" t="s">
        <v>178</v>
      </c>
      <c r="V7481" s="1"/>
      <c r="W7481" s="2"/>
      <c r="X7481">
        <v>7480</v>
      </c>
      <c r="Y7481" s="1" t="s">
        <v>179</v>
      </c>
      <c r="Z7481" s="1"/>
      <c r="AA7481" s="2"/>
    </row>
    <row r="7482" spans="2:33">
      <c r="H7482">
        <v>7481</v>
      </c>
      <c r="I7482" s="1" t="s">
        <v>752</v>
      </c>
      <c r="J7482" s="1"/>
      <c r="K7482" s="2"/>
      <c r="L7482">
        <v>7481</v>
      </c>
      <c r="M7482" s="1" t="s">
        <v>753</v>
      </c>
      <c r="N7482" s="1"/>
      <c r="O7482" s="2"/>
      <c r="P7482">
        <v>7481</v>
      </c>
      <c r="Q7482" s="1" t="s">
        <v>754</v>
      </c>
      <c r="R7482" s="1"/>
      <c r="S7482" s="2"/>
      <c r="T7482">
        <v>7481</v>
      </c>
      <c r="U7482" s="1" t="s">
        <v>178</v>
      </c>
      <c r="V7482" s="1"/>
      <c r="W7482" s="2"/>
      <c r="X7482">
        <v>7481</v>
      </c>
      <c r="Y7482" s="1" t="s">
        <v>179</v>
      </c>
      <c r="Z7482" s="1"/>
      <c r="AA7482" s="2"/>
    </row>
    <row r="7483" spans="2:33">
      <c r="H7483">
        <v>7482</v>
      </c>
      <c r="I7483" s="1" t="s">
        <v>752</v>
      </c>
      <c r="J7483" s="1"/>
      <c r="K7483" s="2"/>
      <c r="L7483">
        <v>7482</v>
      </c>
      <c r="M7483" s="1" t="s">
        <v>753</v>
      </c>
      <c r="N7483" s="1"/>
      <c r="O7483" s="2"/>
      <c r="P7483">
        <v>7482</v>
      </c>
      <c r="Q7483" s="1" t="s">
        <v>754</v>
      </c>
      <c r="R7483" s="1"/>
      <c r="S7483" s="2"/>
      <c r="T7483">
        <v>7482</v>
      </c>
      <c r="U7483" s="1" t="s">
        <v>178</v>
      </c>
      <c r="V7483" s="1"/>
      <c r="W7483" s="2"/>
      <c r="X7483">
        <v>7482</v>
      </c>
      <c r="Y7483" s="1" t="s">
        <v>179</v>
      </c>
      <c r="Z7483" s="1"/>
      <c r="AA7483" s="2"/>
    </row>
    <row r="7484" spans="2:33">
      <c r="H7484">
        <v>7483</v>
      </c>
      <c r="I7484" s="1" t="s">
        <v>752</v>
      </c>
      <c r="J7484" s="1"/>
      <c r="K7484" s="2"/>
      <c r="L7484">
        <v>7483</v>
      </c>
      <c r="M7484" s="1" t="s">
        <v>753</v>
      </c>
      <c r="N7484" s="1"/>
      <c r="O7484" s="2"/>
      <c r="P7484">
        <v>7483</v>
      </c>
      <c r="Q7484" s="1" t="s">
        <v>754</v>
      </c>
      <c r="R7484" s="1"/>
      <c r="S7484" s="2"/>
      <c r="T7484">
        <v>7483</v>
      </c>
      <c r="U7484" s="1" t="s">
        <v>178</v>
      </c>
      <c r="V7484" s="1"/>
      <c r="W7484" s="2"/>
      <c r="X7484">
        <v>7483</v>
      </c>
      <c r="Y7484" s="1" t="s">
        <v>179</v>
      </c>
      <c r="Z7484" s="1"/>
      <c r="AA7484" s="2"/>
    </row>
    <row r="7485" spans="2:33">
      <c r="H7485">
        <v>7484</v>
      </c>
      <c r="I7485" s="1" t="s">
        <v>752</v>
      </c>
      <c r="J7485" s="1"/>
      <c r="K7485" s="2"/>
      <c r="L7485">
        <v>7484</v>
      </c>
      <c r="M7485" s="1" t="s">
        <v>753</v>
      </c>
      <c r="N7485" s="1"/>
      <c r="O7485" s="2"/>
      <c r="P7485">
        <v>7484</v>
      </c>
      <c r="Q7485" s="1" t="s">
        <v>754</v>
      </c>
      <c r="R7485" s="1"/>
      <c r="S7485" s="2"/>
      <c r="T7485">
        <v>7484</v>
      </c>
      <c r="U7485" s="1" t="s">
        <v>178</v>
      </c>
      <c r="V7485" s="1"/>
      <c r="W7485" s="2"/>
      <c r="X7485">
        <v>7484</v>
      </c>
      <c r="Y7485" s="1" t="s">
        <v>179</v>
      </c>
      <c r="Z7485" s="1"/>
      <c r="AA7485" s="2"/>
    </row>
    <row r="7486" spans="2:33">
      <c r="H7486">
        <v>7485</v>
      </c>
      <c r="I7486" s="1" t="s">
        <v>752</v>
      </c>
      <c r="J7486" s="1"/>
      <c r="K7486" s="2"/>
      <c r="L7486">
        <v>7485</v>
      </c>
      <c r="M7486" s="1" t="s">
        <v>753</v>
      </c>
      <c r="N7486" s="1"/>
      <c r="O7486" s="2"/>
      <c r="P7486">
        <v>7485</v>
      </c>
      <c r="Q7486" s="1" t="s">
        <v>754</v>
      </c>
      <c r="R7486" s="1"/>
      <c r="S7486" s="2"/>
      <c r="T7486">
        <v>7485</v>
      </c>
      <c r="U7486" s="1" t="s">
        <v>178</v>
      </c>
      <c r="V7486" s="1"/>
      <c r="W7486" s="2"/>
      <c r="X7486">
        <v>7485</v>
      </c>
      <c r="Y7486" s="1" t="s">
        <v>179</v>
      </c>
      <c r="Z7486" s="1"/>
      <c r="AA7486" s="2"/>
    </row>
    <row r="7487" spans="2:33">
      <c r="H7487">
        <v>7486</v>
      </c>
      <c r="I7487" s="1" t="s">
        <v>752</v>
      </c>
      <c r="J7487" s="1"/>
      <c r="K7487" s="2"/>
      <c r="L7487">
        <v>7486</v>
      </c>
      <c r="M7487" s="1" t="s">
        <v>753</v>
      </c>
      <c r="N7487" s="1"/>
      <c r="O7487" s="2"/>
      <c r="P7487">
        <v>7486</v>
      </c>
      <c r="Q7487" s="1" t="s">
        <v>754</v>
      </c>
      <c r="R7487" s="1"/>
      <c r="S7487" s="2"/>
      <c r="T7487">
        <v>7486</v>
      </c>
      <c r="U7487" s="1" t="s">
        <v>178</v>
      </c>
      <c r="V7487" s="1"/>
      <c r="W7487" s="2"/>
      <c r="X7487">
        <v>7486</v>
      </c>
      <c r="Y7487" s="1" t="s">
        <v>179</v>
      </c>
      <c r="Z7487" s="1"/>
      <c r="AA7487" s="2"/>
    </row>
    <row r="7488" spans="2:33">
      <c r="H7488">
        <v>7487</v>
      </c>
      <c r="I7488" s="1" t="s">
        <v>752</v>
      </c>
      <c r="J7488" s="1"/>
      <c r="K7488" s="2"/>
      <c r="L7488">
        <v>7487</v>
      </c>
      <c r="M7488" s="1" t="s">
        <v>753</v>
      </c>
      <c r="N7488" s="1"/>
      <c r="O7488" s="2"/>
      <c r="P7488">
        <v>7487</v>
      </c>
      <c r="Q7488" s="1" t="s">
        <v>754</v>
      </c>
      <c r="R7488" s="1"/>
      <c r="S7488" s="2"/>
      <c r="T7488">
        <v>7487</v>
      </c>
      <c r="U7488" s="1" t="s">
        <v>178</v>
      </c>
      <c r="V7488" s="1"/>
      <c r="W7488" s="2"/>
      <c r="X7488">
        <v>7487</v>
      </c>
      <c r="Y7488" s="1" t="s">
        <v>179</v>
      </c>
      <c r="Z7488" s="1"/>
      <c r="AA7488" s="2"/>
    </row>
    <row r="7489" spans="8:27">
      <c r="H7489">
        <v>7488</v>
      </c>
      <c r="I7489" s="1" t="s">
        <v>752</v>
      </c>
      <c r="J7489" s="1"/>
      <c r="K7489" s="2"/>
      <c r="L7489">
        <v>7488</v>
      </c>
      <c r="M7489" s="1" t="s">
        <v>753</v>
      </c>
      <c r="N7489" s="1"/>
      <c r="O7489" s="2"/>
      <c r="P7489">
        <v>7488</v>
      </c>
      <c r="Q7489" s="1" t="s">
        <v>754</v>
      </c>
      <c r="R7489" s="1"/>
      <c r="S7489" s="2"/>
      <c r="T7489">
        <v>7488</v>
      </c>
      <c r="U7489" s="1" t="s">
        <v>178</v>
      </c>
      <c r="V7489" s="1"/>
      <c r="W7489" s="2"/>
      <c r="X7489">
        <v>7488</v>
      </c>
      <c r="Y7489" s="1" t="s">
        <v>179</v>
      </c>
      <c r="Z7489" s="1"/>
      <c r="AA7489" s="2"/>
    </row>
    <row r="7490" spans="8:27">
      <c r="H7490">
        <v>7489</v>
      </c>
      <c r="I7490" s="1" t="s">
        <v>752</v>
      </c>
      <c r="J7490" s="1"/>
      <c r="K7490" s="2"/>
      <c r="L7490">
        <v>7489</v>
      </c>
      <c r="M7490" s="1" t="s">
        <v>753</v>
      </c>
      <c r="N7490" s="1"/>
      <c r="O7490" s="2"/>
      <c r="P7490">
        <v>7489</v>
      </c>
      <c r="Q7490" s="1" t="s">
        <v>754</v>
      </c>
      <c r="R7490" s="1"/>
      <c r="S7490" s="2"/>
      <c r="T7490">
        <v>7489</v>
      </c>
      <c r="U7490" s="1" t="s">
        <v>178</v>
      </c>
      <c r="V7490" s="1"/>
      <c r="W7490" s="2"/>
      <c r="X7490">
        <v>7489</v>
      </c>
      <c r="Y7490" s="1" t="s">
        <v>179</v>
      </c>
      <c r="Z7490" s="1"/>
      <c r="AA7490" s="2"/>
    </row>
    <row r="7491" spans="8:27">
      <c r="H7491">
        <v>7490</v>
      </c>
      <c r="I7491" s="1" t="s">
        <v>752</v>
      </c>
      <c r="J7491" s="1"/>
      <c r="K7491" s="2"/>
      <c r="L7491">
        <v>7490</v>
      </c>
      <c r="M7491" s="1" t="s">
        <v>753</v>
      </c>
      <c r="N7491" s="1"/>
      <c r="O7491" s="2"/>
      <c r="P7491">
        <v>7490</v>
      </c>
      <c r="Q7491" s="1" t="s">
        <v>754</v>
      </c>
      <c r="R7491" s="1"/>
      <c r="S7491" s="2"/>
      <c r="T7491">
        <v>7490</v>
      </c>
      <c r="U7491" s="1" t="s">
        <v>178</v>
      </c>
      <c r="V7491" s="1"/>
      <c r="W7491" s="2"/>
      <c r="X7491">
        <v>7490</v>
      </c>
      <c r="Y7491" s="1" t="s">
        <v>179</v>
      </c>
      <c r="Z7491" s="1"/>
      <c r="AA7491" s="2"/>
    </row>
    <row r="7492" spans="8:27">
      <c r="H7492">
        <v>7491</v>
      </c>
      <c r="I7492" s="1" t="s">
        <v>752</v>
      </c>
      <c r="J7492" s="1"/>
      <c r="K7492" s="2"/>
      <c r="L7492">
        <v>7491</v>
      </c>
      <c r="M7492" s="1" t="s">
        <v>753</v>
      </c>
      <c r="N7492" s="1"/>
      <c r="O7492" s="2"/>
      <c r="P7492">
        <v>7491</v>
      </c>
      <c r="Q7492" s="1" t="s">
        <v>754</v>
      </c>
      <c r="R7492" s="1"/>
      <c r="S7492" s="2"/>
      <c r="T7492">
        <v>7491</v>
      </c>
      <c r="U7492" s="1" t="s">
        <v>178</v>
      </c>
      <c r="V7492" s="1"/>
      <c r="W7492" s="2"/>
      <c r="X7492">
        <v>7491</v>
      </c>
      <c r="Y7492" s="1" t="s">
        <v>179</v>
      </c>
      <c r="Z7492" s="1"/>
      <c r="AA7492" s="2"/>
    </row>
    <row r="7493" spans="8:27">
      <c r="H7493">
        <v>7492</v>
      </c>
      <c r="I7493" s="1" t="s">
        <v>752</v>
      </c>
      <c r="J7493" s="1"/>
      <c r="K7493" s="2"/>
      <c r="L7493">
        <v>7492</v>
      </c>
      <c r="M7493" s="1" t="s">
        <v>753</v>
      </c>
      <c r="N7493" s="1"/>
      <c r="O7493" s="2"/>
      <c r="P7493">
        <v>7492</v>
      </c>
      <c r="Q7493" s="1" t="s">
        <v>754</v>
      </c>
      <c r="R7493" s="1"/>
      <c r="S7493" s="2"/>
      <c r="T7493">
        <v>7492</v>
      </c>
      <c r="U7493" s="1" t="s">
        <v>178</v>
      </c>
      <c r="V7493" s="1"/>
      <c r="W7493" s="2"/>
      <c r="X7493">
        <v>7492</v>
      </c>
      <c r="Y7493" s="1" t="s">
        <v>179</v>
      </c>
      <c r="Z7493" s="1"/>
      <c r="AA7493" s="2"/>
    </row>
    <row r="7494" spans="8:27">
      <c r="H7494">
        <v>7493</v>
      </c>
      <c r="I7494" s="1" t="s">
        <v>752</v>
      </c>
      <c r="J7494" s="1"/>
      <c r="K7494" s="2"/>
      <c r="L7494">
        <v>7493</v>
      </c>
      <c r="M7494" s="1" t="s">
        <v>753</v>
      </c>
      <c r="N7494" s="1"/>
      <c r="O7494" s="2"/>
      <c r="P7494">
        <v>7493</v>
      </c>
      <c r="Q7494" s="1" t="s">
        <v>754</v>
      </c>
      <c r="R7494" s="1"/>
      <c r="S7494" s="2"/>
      <c r="T7494">
        <v>7493</v>
      </c>
      <c r="U7494" s="1" t="s">
        <v>178</v>
      </c>
      <c r="V7494" s="1"/>
      <c r="W7494" s="2"/>
      <c r="X7494">
        <v>7493</v>
      </c>
      <c r="Y7494" s="1" t="s">
        <v>179</v>
      </c>
      <c r="Z7494" s="1"/>
      <c r="AA7494" s="2"/>
    </row>
    <row r="7495" spans="8:27">
      <c r="H7495">
        <v>7494</v>
      </c>
      <c r="I7495" s="1" t="s">
        <v>752</v>
      </c>
      <c r="J7495" s="1"/>
      <c r="K7495" s="2"/>
      <c r="L7495">
        <v>7494</v>
      </c>
      <c r="M7495" s="1" t="s">
        <v>753</v>
      </c>
      <c r="N7495" s="1"/>
      <c r="O7495" s="2"/>
      <c r="P7495">
        <v>7494</v>
      </c>
      <c r="Q7495" s="1" t="s">
        <v>754</v>
      </c>
      <c r="R7495" s="1"/>
      <c r="S7495" s="2"/>
      <c r="T7495">
        <v>7494</v>
      </c>
      <c r="U7495" s="1" t="s">
        <v>178</v>
      </c>
      <c r="V7495" s="1"/>
      <c r="W7495" s="2"/>
      <c r="X7495">
        <v>7494</v>
      </c>
      <c r="Y7495" s="1" t="s">
        <v>179</v>
      </c>
      <c r="Z7495" s="1"/>
      <c r="AA7495" s="2"/>
    </row>
    <row r="7496" spans="8:27">
      <c r="H7496">
        <v>7495</v>
      </c>
      <c r="I7496" s="1" t="s">
        <v>752</v>
      </c>
      <c r="J7496" s="1"/>
      <c r="K7496" s="2"/>
      <c r="L7496">
        <v>7495</v>
      </c>
      <c r="M7496" s="1" t="s">
        <v>753</v>
      </c>
      <c r="N7496" s="1"/>
      <c r="O7496" s="2"/>
      <c r="P7496">
        <v>7495</v>
      </c>
      <c r="Q7496" s="1" t="s">
        <v>754</v>
      </c>
      <c r="R7496" s="1"/>
      <c r="S7496" s="2"/>
      <c r="T7496">
        <v>7495</v>
      </c>
      <c r="U7496" s="1" t="s">
        <v>178</v>
      </c>
      <c r="V7496" s="1"/>
      <c r="W7496" s="2"/>
      <c r="X7496">
        <v>7495</v>
      </c>
      <c r="Y7496" s="1" t="s">
        <v>179</v>
      </c>
      <c r="Z7496" s="1"/>
      <c r="AA7496" s="2"/>
    </row>
    <row r="7497" spans="8:27">
      <c r="H7497">
        <v>7496</v>
      </c>
      <c r="I7497" s="1" t="s">
        <v>752</v>
      </c>
      <c r="J7497" s="1"/>
      <c r="K7497" s="2"/>
      <c r="L7497">
        <v>7496</v>
      </c>
      <c r="M7497" s="1" t="s">
        <v>753</v>
      </c>
      <c r="N7497" s="1"/>
      <c r="O7497" s="2"/>
      <c r="P7497">
        <v>7496</v>
      </c>
      <c r="Q7497" s="1" t="s">
        <v>754</v>
      </c>
      <c r="R7497" s="1"/>
      <c r="S7497" s="2"/>
      <c r="T7497">
        <v>7496</v>
      </c>
      <c r="U7497" s="1" t="s">
        <v>178</v>
      </c>
      <c r="V7497" s="1"/>
      <c r="W7497" s="2"/>
      <c r="X7497">
        <v>7496</v>
      </c>
      <c r="Y7497" s="1" t="s">
        <v>179</v>
      </c>
      <c r="Z7497" s="1"/>
      <c r="AA7497" s="2"/>
    </row>
    <row r="7498" spans="8:27">
      <c r="H7498">
        <v>7497</v>
      </c>
      <c r="I7498" s="1" t="s">
        <v>752</v>
      </c>
      <c r="J7498" s="1"/>
      <c r="K7498" s="2"/>
      <c r="L7498">
        <v>7497</v>
      </c>
      <c r="M7498" s="1" t="s">
        <v>753</v>
      </c>
      <c r="N7498" s="1"/>
      <c r="O7498" s="2"/>
      <c r="P7498">
        <v>7497</v>
      </c>
      <c r="Q7498" s="1" t="s">
        <v>754</v>
      </c>
      <c r="R7498" s="1"/>
      <c r="S7498" s="2"/>
      <c r="T7498">
        <v>7497</v>
      </c>
      <c r="U7498" s="1" t="s">
        <v>178</v>
      </c>
      <c r="V7498" s="1"/>
      <c r="W7498" s="2"/>
      <c r="X7498">
        <v>7497</v>
      </c>
      <c r="Y7498" s="1" t="s">
        <v>179</v>
      </c>
      <c r="Z7498" s="1"/>
      <c r="AA7498" s="2"/>
    </row>
    <row r="7499" spans="8:27">
      <c r="H7499">
        <v>7498</v>
      </c>
      <c r="I7499" s="1" t="s">
        <v>752</v>
      </c>
      <c r="J7499" s="1"/>
      <c r="K7499" s="2"/>
      <c r="L7499">
        <v>7498</v>
      </c>
      <c r="M7499" s="1" t="s">
        <v>753</v>
      </c>
      <c r="N7499" s="1"/>
      <c r="O7499" s="2"/>
      <c r="P7499">
        <v>7498</v>
      </c>
      <c r="Q7499" s="1" t="s">
        <v>754</v>
      </c>
      <c r="R7499" s="1"/>
      <c r="S7499" s="2"/>
      <c r="T7499">
        <v>7498</v>
      </c>
      <c r="U7499" s="1" t="s">
        <v>178</v>
      </c>
      <c r="V7499" s="1"/>
      <c r="W7499" s="2"/>
      <c r="X7499">
        <v>7498</v>
      </c>
      <c r="Y7499" s="1" t="s">
        <v>179</v>
      </c>
      <c r="Z7499" s="1"/>
      <c r="AA7499" s="2"/>
    </row>
    <row r="7500" spans="8:27">
      <c r="H7500">
        <v>7499</v>
      </c>
      <c r="I7500" s="1" t="s">
        <v>752</v>
      </c>
      <c r="J7500" s="1"/>
      <c r="K7500" s="2"/>
      <c r="L7500">
        <v>7499</v>
      </c>
      <c r="M7500" s="1" t="s">
        <v>753</v>
      </c>
      <c r="N7500" s="1"/>
      <c r="O7500" s="2"/>
      <c r="P7500">
        <v>7499</v>
      </c>
      <c r="Q7500" s="1" t="s">
        <v>754</v>
      </c>
      <c r="R7500" s="1"/>
      <c r="S7500" s="2"/>
      <c r="T7500">
        <v>7499</v>
      </c>
      <c r="U7500" s="1" t="s">
        <v>178</v>
      </c>
      <c r="V7500" s="1"/>
      <c r="W7500" s="2"/>
      <c r="X7500">
        <v>7499</v>
      </c>
      <c r="Y7500" s="1" t="s">
        <v>179</v>
      </c>
      <c r="Z7500" s="1"/>
      <c r="AA7500" s="2"/>
    </row>
    <row r="7501" spans="8:27">
      <c r="H7501">
        <v>7500</v>
      </c>
      <c r="I7501" s="1" t="s">
        <v>752</v>
      </c>
      <c r="J7501" s="1"/>
      <c r="K7501" s="2"/>
      <c r="L7501">
        <v>7500</v>
      </c>
      <c r="M7501" s="1" t="s">
        <v>753</v>
      </c>
      <c r="N7501" s="1"/>
      <c r="O7501" s="2"/>
      <c r="P7501">
        <v>7500</v>
      </c>
      <c r="Q7501" s="1" t="s">
        <v>754</v>
      </c>
      <c r="R7501" s="1"/>
      <c r="S7501" s="2"/>
      <c r="T7501">
        <v>7500</v>
      </c>
      <c r="U7501" s="1" t="s">
        <v>178</v>
      </c>
      <c r="V7501" s="1"/>
      <c r="W7501" s="2"/>
      <c r="X7501">
        <v>7500</v>
      </c>
      <c r="Y7501" s="1" t="s">
        <v>179</v>
      </c>
      <c r="Z7501" s="1"/>
      <c r="AA7501" s="2"/>
    </row>
    <row r="7502" spans="8:27">
      <c r="H7502">
        <v>7501</v>
      </c>
      <c r="I7502" s="1" t="s">
        <v>752</v>
      </c>
      <c r="J7502" s="1"/>
      <c r="K7502" s="2"/>
      <c r="L7502">
        <v>7501</v>
      </c>
      <c r="M7502" s="1" t="s">
        <v>753</v>
      </c>
      <c r="N7502" s="1"/>
      <c r="O7502" s="2"/>
      <c r="P7502">
        <v>7501</v>
      </c>
      <c r="Q7502" s="1" t="s">
        <v>754</v>
      </c>
      <c r="R7502" s="1"/>
      <c r="S7502" s="2"/>
      <c r="T7502">
        <v>7501</v>
      </c>
      <c r="U7502" s="1" t="s">
        <v>178</v>
      </c>
      <c r="V7502" s="1"/>
      <c r="W7502" s="2"/>
      <c r="X7502">
        <v>7501</v>
      </c>
      <c r="Y7502" s="1" t="s">
        <v>179</v>
      </c>
      <c r="Z7502" s="1"/>
      <c r="AA7502" s="2"/>
    </row>
    <row r="7503" spans="8:27">
      <c r="H7503">
        <v>7502</v>
      </c>
      <c r="I7503" s="1" t="s">
        <v>752</v>
      </c>
      <c r="J7503" s="1"/>
      <c r="K7503" s="2"/>
      <c r="L7503">
        <v>7502</v>
      </c>
      <c r="M7503" s="1" t="s">
        <v>753</v>
      </c>
      <c r="N7503" s="1"/>
      <c r="O7503" s="2"/>
      <c r="P7503">
        <v>7502</v>
      </c>
      <c r="Q7503" s="1" t="s">
        <v>754</v>
      </c>
      <c r="R7503" s="1"/>
      <c r="S7503" s="2"/>
      <c r="T7503">
        <v>7502</v>
      </c>
      <c r="U7503" s="1" t="s">
        <v>178</v>
      </c>
      <c r="V7503" s="1"/>
      <c r="W7503" s="2"/>
      <c r="X7503">
        <v>7502</v>
      </c>
      <c r="Y7503" s="1" t="s">
        <v>179</v>
      </c>
      <c r="Z7503" s="1"/>
      <c r="AA7503" s="2"/>
    </row>
    <row r="7504" spans="8:27">
      <c r="H7504">
        <v>7503</v>
      </c>
      <c r="I7504" s="1" t="s">
        <v>752</v>
      </c>
      <c r="J7504" s="1"/>
      <c r="K7504" s="2"/>
      <c r="L7504">
        <v>7503</v>
      </c>
      <c r="M7504" s="1" t="s">
        <v>753</v>
      </c>
      <c r="N7504" s="1"/>
      <c r="O7504" s="2"/>
      <c r="P7504">
        <v>7503</v>
      </c>
      <c r="Q7504" s="1" t="s">
        <v>754</v>
      </c>
      <c r="R7504" s="1"/>
      <c r="S7504" s="2"/>
      <c r="T7504">
        <v>7503</v>
      </c>
      <c r="U7504" s="1" t="s">
        <v>178</v>
      </c>
      <c r="V7504" s="1"/>
      <c r="W7504" s="2"/>
      <c r="X7504">
        <v>7503</v>
      </c>
      <c r="Y7504" s="1" t="s">
        <v>179</v>
      </c>
      <c r="Z7504" s="1"/>
      <c r="AA7504" s="2"/>
    </row>
    <row r="7505" spans="8:27">
      <c r="H7505">
        <v>7504</v>
      </c>
      <c r="I7505" s="1" t="s">
        <v>752</v>
      </c>
      <c r="J7505" s="1"/>
      <c r="K7505" s="2"/>
      <c r="L7505">
        <v>7504</v>
      </c>
      <c r="M7505" s="1" t="s">
        <v>753</v>
      </c>
      <c r="N7505" s="1"/>
      <c r="O7505" s="2"/>
      <c r="P7505">
        <v>7504</v>
      </c>
      <c r="Q7505" s="1" t="s">
        <v>754</v>
      </c>
      <c r="R7505" s="1"/>
      <c r="S7505" s="2"/>
      <c r="T7505">
        <v>7504</v>
      </c>
      <c r="U7505" s="1" t="s">
        <v>178</v>
      </c>
      <c r="V7505" s="1"/>
      <c r="W7505" s="2"/>
      <c r="X7505">
        <v>7504</v>
      </c>
      <c r="Y7505" s="1" t="s">
        <v>179</v>
      </c>
      <c r="Z7505" s="1"/>
      <c r="AA7505" s="2"/>
    </row>
    <row r="7506" spans="8:27">
      <c r="H7506">
        <v>7505</v>
      </c>
      <c r="I7506" s="1" t="s">
        <v>752</v>
      </c>
      <c r="J7506" s="1"/>
      <c r="K7506" s="2"/>
      <c r="L7506">
        <v>7505</v>
      </c>
      <c r="M7506" s="1" t="s">
        <v>753</v>
      </c>
      <c r="N7506" s="1"/>
      <c r="O7506" s="2"/>
      <c r="P7506">
        <v>7505</v>
      </c>
      <c r="Q7506" s="1" t="s">
        <v>754</v>
      </c>
      <c r="R7506" s="1"/>
      <c r="S7506" s="2"/>
      <c r="T7506">
        <v>7505</v>
      </c>
      <c r="U7506" s="1" t="s">
        <v>178</v>
      </c>
      <c r="V7506" s="1"/>
      <c r="W7506" s="2"/>
      <c r="X7506">
        <v>7505</v>
      </c>
      <c r="Y7506" s="1" t="s">
        <v>179</v>
      </c>
      <c r="Z7506" s="1"/>
      <c r="AA7506" s="2"/>
    </row>
    <row r="7507" spans="8:27">
      <c r="H7507">
        <v>7506</v>
      </c>
      <c r="I7507" s="1" t="s">
        <v>752</v>
      </c>
      <c r="J7507" s="1"/>
      <c r="K7507" s="2"/>
      <c r="L7507">
        <v>7506</v>
      </c>
      <c r="M7507" s="1" t="s">
        <v>753</v>
      </c>
      <c r="N7507" s="1"/>
      <c r="O7507" s="2"/>
      <c r="P7507">
        <v>7506</v>
      </c>
      <c r="Q7507" s="1" t="s">
        <v>754</v>
      </c>
      <c r="R7507" s="1"/>
      <c r="S7507" s="2"/>
      <c r="T7507">
        <v>7506</v>
      </c>
      <c r="U7507" s="1" t="s">
        <v>178</v>
      </c>
      <c r="V7507" s="1"/>
      <c r="W7507" s="2"/>
      <c r="X7507">
        <v>7506</v>
      </c>
      <c r="Y7507" s="1" t="s">
        <v>179</v>
      </c>
      <c r="Z7507" s="1"/>
      <c r="AA7507" s="2"/>
    </row>
    <row r="7508" spans="8:27">
      <c r="H7508">
        <v>7507</v>
      </c>
      <c r="I7508" s="1" t="s">
        <v>752</v>
      </c>
      <c r="J7508" s="1"/>
      <c r="K7508" s="2"/>
      <c r="L7508">
        <v>7507</v>
      </c>
      <c r="M7508" s="1" t="s">
        <v>753</v>
      </c>
      <c r="N7508" s="1"/>
      <c r="O7508" s="2"/>
      <c r="P7508">
        <v>7507</v>
      </c>
      <c r="Q7508" s="1" t="s">
        <v>754</v>
      </c>
      <c r="R7508" s="1"/>
      <c r="S7508" s="2"/>
      <c r="T7508">
        <v>7507</v>
      </c>
      <c r="U7508" s="1" t="s">
        <v>178</v>
      </c>
      <c r="V7508" s="1"/>
      <c r="W7508" s="2"/>
      <c r="X7508">
        <v>7507</v>
      </c>
      <c r="Y7508" s="1" t="s">
        <v>179</v>
      </c>
      <c r="Z7508" s="1"/>
      <c r="AA7508" s="2"/>
    </row>
    <row r="7509" spans="8:27">
      <c r="H7509">
        <v>7508</v>
      </c>
      <c r="I7509" s="1" t="s">
        <v>752</v>
      </c>
      <c r="J7509" s="1"/>
      <c r="K7509" s="2"/>
      <c r="L7509">
        <v>7508</v>
      </c>
      <c r="M7509" s="1" t="s">
        <v>753</v>
      </c>
      <c r="N7509" s="1"/>
      <c r="O7509" s="2"/>
      <c r="P7509">
        <v>7508</v>
      </c>
      <c r="Q7509" s="1" t="s">
        <v>754</v>
      </c>
      <c r="R7509" s="1"/>
      <c r="S7509" s="2"/>
      <c r="T7509">
        <v>7508</v>
      </c>
      <c r="U7509" s="1" t="s">
        <v>178</v>
      </c>
      <c r="V7509" s="1"/>
      <c r="W7509" s="2"/>
      <c r="X7509">
        <v>7508</v>
      </c>
      <c r="Y7509" s="1" t="s">
        <v>179</v>
      </c>
      <c r="Z7509" s="1"/>
      <c r="AA7509" s="2"/>
    </row>
    <row r="7510" spans="8:27">
      <c r="H7510">
        <v>7509</v>
      </c>
      <c r="I7510" s="1" t="s">
        <v>752</v>
      </c>
      <c r="J7510" s="1"/>
      <c r="K7510" s="2"/>
      <c r="L7510">
        <v>7509</v>
      </c>
      <c r="M7510" s="1" t="s">
        <v>753</v>
      </c>
      <c r="N7510" s="1"/>
      <c r="O7510" s="2"/>
      <c r="P7510">
        <v>7509</v>
      </c>
      <c r="Q7510" s="1" t="s">
        <v>754</v>
      </c>
      <c r="R7510" s="1"/>
      <c r="S7510" s="2"/>
      <c r="T7510">
        <v>7509</v>
      </c>
      <c r="U7510" s="1" t="s">
        <v>178</v>
      </c>
      <c r="V7510" s="1"/>
      <c r="W7510" s="2"/>
      <c r="X7510">
        <v>7509</v>
      </c>
      <c r="Y7510" s="1" t="s">
        <v>179</v>
      </c>
      <c r="Z7510" s="1"/>
      <c r="AA7510" s="2"/>
    </row>
    <row r="7511" spans="8:27">
      <c r="H7511">
        <v>7510</v>
      </c>
      <c r="I7511" s="1" t="s">
        <v>752</v>
      </c>
      <c r="J7511" s="1"/>
      <c r="K7511" s="2"/>
      <c r="L7511">
        <v>7510</v>
      </c>
      <c r="M7511" s="1" t="s">
        <v>753</v>
      </c>
      <c r="N7511" s="1"/>
      <c r="O7511" s="2"/>
      <c r="P7511">
        <v>7510</v>
      </c>
      <c r="Q7511" s="1" t="s">
        <v>754</v>
      </c>
      <c r="R7511" s="1"/>
      <c r="S7511" s="2"/>
      <c r="T7511">
        <v>7510</v>
      </c>
      <c r="U7511" s="1" t="s">
        <v>178</v>
      </c>
      <c r="V7511" s="1"/>
      <c r="W7511" s="2"/>
      <c r="X7511">
        <v>7510</v>
      </c>
      <c r="Y7511" s="1" t="s">
        <v>179</v>
      </c>
      <c r="Z7511" s="1"/>
      <c r="AA7511" s="2"/>
    </row>
    <row r="7512" spans="8:27">
      <c r="H7512">
        <v>7511</v>
      </c>
      <c r="I7512" s="1" t="s">
        <v>752</v>
      </c>
      <c r="J7512" s="1"/>
      <c r="K7512" s="2"/>
      <c r="L7512">
        <v>7511</v>
      </c>
      <c r="M7512" s="1" t="s">
        <v>753</v>
      </c>
      <c r="N7512" s="1"/>
      <c r="O7512" s="2"/>
      <c r="P7512">
        <v>7511</v>
      </c>
      <c r="Q7512" s="1" t="s">
        <v>754</v>
      </c>
      <c r="R7512" s="1"/>
      <c r="S7512" s="2"/>
      <c r="T7512">
        <v>7511</v>
      </c>
      <c r="U7512" s="1" t="s">
        <v>178</v>
      </c>
      <c r="V7512" s="1"/>
      <c r="W7512" s="2"/>
      <c r="X7512">
        <v>7511</v>
      </c>
      <c r="Y7512" s="1" t="s">
        <v>179</v>
      </c>
      <c r="Z7512" s="1"/>
      <c r="AA7512" s="2"/>
    </row>
    <row r="7513" spans="8:27">
      <c r="H7513">
        <v>7512</v>
      </c>
      <c r="I7513" s="1" t="s">
        <v>752</v>
      </c>
      <c r="J7513" s="1"/>
      <c r="K7513" s="2"/>
      <c r="L7513">
        <v>7512</v>
      </c>
      <c r="M7513" s="1" t="s">
        <v>753</v>
      </c>
      <c r="N7513" s="1"/>
      <c r="O7513" s="2"/>
      <c r="P7513">
        <v>7512</v>
      </c>
      <c r="Q7513" s="1" t="s">
        <v>754</v>
      </c>
      <c r="R7513" s="1"/>
      <c r="S7513" s="2"/>
      <c r="T7513">
        <v>7512</v>
      </c>
      <c r="U7513" s="1" t="s">
        <v>178</v>
      </c>
      <c r="V7513" s="1"/>
      <c r="W7513" s="2"/>
      <c r="X7513">
        <v>7512</v>
      </c>
      <c r="Y7513" s="1" t="s">
        <v>179</v>
      </c>
      <c r="Z7513" s="1"/>
      <c r="AA7513" s="2"/>
    </row>
    <row r="7514" spans="8:27">
      <c r="H7514">
        <v>7513</v>
      </c>
      <c r="I7514" s="1" t="s">
        <v>752</v>
      </c>
      <c r="J7514" s="1"/>
      <c r="K7514" s="2"/>
      <c r="L7514">
        <v>7513</v>
      </c>
      <c r="M7514" s="1" t="s">
        <v>753</v>
      </c>
      <c r="N7514" s="1"/>
      <c r="O7514" s="2"/>
      <c r="P7514">
        <v>7513</v>
      </c>
      <c r="Q7514" s="1" t="s">
        <v>754</v>
      </c>
      <c r="R7514" s="1"/>
      <c r="S7514" s="2"/>
      <c r="T7514">
        <v>7513</v>
      </c>
      <c r="U7514" s="1" t="s">
        <v>178</v>
      </c>
      <c r="V7514" s="1"/>
      <c r="W7514" s="2"/>
      <c r="X7514">
        <v>7513</v>
      </c>
      <c r="Y7514" s="1" t="s">
        <v>179</v>
      </c>
      <c r="Z7514" s="1"/>
      <c r="AA7514" s="2"/>
    </row>
    <row r="7515" spans="8:27">
      <c r="H7515">
        <v>7514</v>
      </c>
      <c r="I7515" s="1" t="s">
        <v>752</v>
      </c>
      <c r="J7515" s="1"/>
      <c r="K7515" s="2"/>
      <c r="L7515">
        <v>7514</v>
      </c>
      <c r="M7515" s="1" t="s">
        <v>753</v>
      </c>
      <c r="N7515" s="1"/>
      <c r="O7515" s="2"/>
      <c r="P7515">
        <v>7514</v>
      </c>
      <c r="Q7515" s="1" t="s">
        <v>754</v>
      </c>
      <c r="R7515" s="1"/>
      <c r="S7515" s="2"/>
      <c r="T7515">
        <v>7514</v>
      </c>
      <c r="U7515" s="1" t="s">
        <v>178</v>
      </c>
      <c r="V7515" s="1"/>
      <c r="W7515" s="2"/>
      <c r="X7515">
        <v>7514</v>
      </c>
      <c r="Y7515" s="1" t="s">
        <v>179</v>
      </c>
      <c r="Z7515" s="1"/>
      <c r="AA7515" s="2"/>
    </row>
    <row r="7516" spans="8:27">
      <c r="H7516">
        <v>7515</v>
      </c>
      <c r="I7516" s="1" t="s">
        <v>752</v>
      </c>
      <c r="J7516" s="1"/>
      <c r="K7516" s="2"/>
      <c r="L7516">
        <v>7515</v>
      </c>
      <c r="M7516" s="1" t="s">
        <v>753</v>
      </c>
      <c r="N7516" s="1"/>
      <c r="O7516" s="2"/>
      <c r="P7516">
        <v>7515</v>
      </c>
      <c r="Q7516" s="1" t="s">
        <v>754</v>
      </c>
      <c r="R7516" s="1"/>
      <c r="S7516" s="2"/>
      <c r="T7516">
        <v>7515</v>
      </c>
      <c r="U7516" s="1" t="s">
        <v>178</v>
      </c>
      <c r="V7516" s="1"/>
      <c r="W7516" s="2"/>
      <c r="X7516">
        <v>7515</v>
      </c>
      <c r="Y7516" s="1" t="s">
        <v>179</v>
      </c>
      <c r="Z7516" s="1"/>
      <c r="AA7516" s="2"/>
    </row>
    <row r="7517" spans="8:27">
      <c r="H7517">
        <v>7516</v>
      </c>
      <c r="I7517" s="1" t="s">
        <v>752</v>
      </c>
      <c r="J7517" s="1"/>
      <c r="K7517" s="2"/>
      <c r="L7517">
        <v>7516</v>
      </c>
      <c r="M7517" s="1" t="s">
        <v>753</v>
      </c>
      <c r="N7517" s="1"/>
      <c r="O7517" s="2"/>
      <c r="P7517">
        <v>7516</v>
      </c>
      <c r="Q7517" s="1" t="s">
        <v>754</v>
      </c>
      <c r="R7517" s="1"/>
      <c r="S7517" s="2"/>
      <c r="T7517">
        <v>7516</v>
      </c>
      <c r="U7517" s="1" t="s">
        <v>178</v>
      </c>
      <c r="V7517" s="1"/>
      <c r="W7517" s="2"/>
      <c r="X7517">
        <v>7516</v>
      </c>
      <c r="Y7517" s="1" t="s">
        <v>179</v>
      </c>
      <c r="Z7517" s="1"/>
      <c r="AA7517" s="2"/>
    </row>
    <row r="7518" spans="8:27">
      <c r="H7518">
        <v>7517</v>
      </c>
      <c r="I7518" s="1" t="s">
        <v>752</v>
      </c>
      <c r="J7518" s="1"/>
      <c r="K7518" s="2"/>
      <c r="L7518">
        <v>7517</v>
      </c>
      <c r="M7518" s="1" t="s">
        <v>753</v>
      </c>
      <c r="N7518" s="1"/>
      <c r="O7518" s="2"/>
      <c r="P7518">
        <v>7517</v>
      </c>
      <c r="Q7518" s="1" t="s">
        <v>754</v>
      </c>
      <c r="R7518" s="1"/>
      <c r="S7518" s="2"/>
      <c r="T7518">
        <v>7517</v>
      </c>
      <c r="U7518" s="1" t="s">
        <v>178</v>
      </c>
      <c r="V7518" s="1"/>
      <c r="W7518" s="2"/>
      <c r="X7518">
        <v>7517</v>
      </c>
      <c r="Y7518" s="1" t="s">
        <v>179</v>
      </c>
      <c r="Z7518" s="1"/>
      <c r="AA7518" s="2"/>
    </row>
    <row r="7519" spans="8:27">
      <c r="H7519">
        <v>7518</v>
      </c>
      <c r="I7519" s="1" t="s">
        <v>752</v>
      </c>
      <c r="J7519" s="1"/>
      <c r="K7519" s="2"/>
      <c r="L7519">
        <v>7518</v>
      </c>
      <c r="M7519" s="1" t="s">
        <v>753</v>
      </c>
      <c r="N7519" s="1"/>
      <c r="O7519" s="2"/>
      <c r="P7519">
        <v>7518</v>
      </c>
      <c r="Q7519" s="1" t="s">
        <v>754</v>
      </c>
      <c r="R7519" s="1"/>
      <c r="S7519" s="2"/>
      <c r="T7519">
        <v>7518</v>
      </c>
      <c r="U7519" s="1" t="s">
        <v>178</v>
      </c>
      <c r="V7519" s="1"/>
      <c r="W7519" s="2"/>
      <c r="X7519">
        <v>7518</v>
      </c>
      <c r="Y7519" s="1" t="s">
        <v>179</v>
      </c>
      <c r="Z7519" s="1"/>
      <c r="AA7519" s="2"/>
    </row>
    <row r="7520" spans="8:27">
      <c r="H7520">
        <v>7519</v>
      </c>
      <c r="I7520" s="1" t="s">
        <v>752</v>
      </c>
      <c r="J7520" s="1"/>
      <c r="K7520" s="2"/>
      <c r="L7520">
        <v>7519</v>
      </c>
      <c r="M7520" s="1" t="s">
        <v>753</v>
      </c>
      <c r="N7520" s="1"/>
      <c r="O7520" s="2"/>
      <c r="P7520">
        <v>7519</v>
      </c>
      <c r="Q7520" s="1" t="s">
        <v>754</v>
      </c>
      <c r="R7520" s="1"/>
      <c r="S7520" s="2"/>
      <c r="T7520">
        <v>7519</v>
      </c>
      <c r="U7520" s="1" t="s">
        <v>178</v>
      </c>
      <c r="V7520" s="1"/>
      <c r="W7520" s="2"/>
      <c r="X7520">
        <v>7519</v>
      </c>
      <c r="Y7520" s="1" t="s">
        <v>179</v>
      </c>
      <c r="Z7520" s="1"/>
      <c r="AA7520" s="2"/>
    </row>
    <row r="7521" spans="8:27">
      <c r="H7521">
        <v>7520</v>
      </c>
      <c r="I7521" s="1" t="s">
        <v>752</v>
      </c>
      <c r="J7521" s="1"/>
      <c r="K7521" s="2"/>
      <c r="L7521">
        <v>7520</v>
      </c>
      <c r="M7521" s="1" t="s">
        <v>753</v>
      </c>
      <c r="N7521" s="1"/>
      <c r="O7521" s="2"/>
      <c r="P7521">
        <v>7520</v>
      </c>
      <c r="Q7521" s="1" t="s">
        <v>754</v>
      </c>
      <c r="R7521" s="1"/>
      <c r="S7521" s="2"/>
      <c r="T7521">
        <v>7520</v>
      </c>
      <c r="U7521" s="1" t="s">
        <v>178</v>
      </c>
      <c r="V7521" s="1"/>
      <c r="W7521" s="2"/>
      <c r="X7521">
        <v>7520</v>
      </c>
      <c r="Y7521" s="1" t="s">
        <v>179</v>
      </c>
      <c r="Z7521" s="1"/>
      <c r="AA7521" s="2"/>
    </row>
    <row r="7522" spans="8:27">
      <c r="H7522">
        <v>7521</v>
      </c>
      <c r="I7522" s="1" t="s">
        <v>752</v>
      </c>
      <c r="J7522" s="1"/>
      <c r="K7522" s="2"/>
      <c r="L7522">
        <v>7521</v>
      </c>
      <c r="M7522" s="1" t="s">
        <v>753</v>
      </c>
      <c r="N7522" s="1"/>
      <c r="O7522" s="2"/>
      <c r="P7522">
        <v>7521</v>
      </c>
      <c r="Q7522" s="1" t="s">
        <v>754</v>
      </c>
      <c r="R7522" s="1"/>
      <c r="S7522" s="2"/>
      <c r="T7522">
        <v>7521</v>
      </c>
      <c r="U7522" s="1" t="s">
        <v>178</v>
      </c>
      <c r="V7522" s="1"/>
      <c r="W7522" s="2"/>
      <c r="X7522">
        <v>7521</v>
      </c>
      <c r="Y7522" s="1" t="s">
        <v>179</v>
      </c>
      <c r="Z7522" s="1"/>
      <c r="AA7522" s="2"/>
    </row>
    <row r="7523" spans="8:27">
      <c r="H7523">
        <v>7522</v>
      </c>
      <c r="I7523" s="1" t="s">
        <v>752</v>
      </c>
      <c r="J7523" s="1"/>
      <c r="K7523" s="2"/>
      <c r="L7523">
        <v>7522</v>
      </c>
      <c r="M7523" s="1" t="s">
        <v>753</v>
      </c>
      <c r="N7523" s="1"/>
      <c r="O7523" s="2"/>
      <c r="P7523">
        <v>7522</v>
      </c>
      <c r="Q7523" s="1" t="s">
        <v>754</v>
      </c>
      <c r="R7523" s="1"/>
      <c r="S7523" s="2"/>
      <c r="T7523">
        <v>7522</v>
      </c>
      <c r="U7523" s="1" t="s">
        <v>178</v>
      </c>
      <c r="V7523" s="1"/>
      <c r="W7523" s="2"/>
      <c r="X7523">
        <v>7522</v>
      </c>
      <c r="Y7523" s="1" t="s">
        <v>179</v>
      </c>
      <c r="Z7523" s="1"/>
      <c r="AA7523" s="2"/>
    </row>
    <row r="7524" spans="8:27">
      <c r="H7524">
        <v>7523</v>
      </c>
      <c r="I7524" s="1" t="s">
        <v>752</v>
      </c>
      <c r="J7524" s="1"/>
      <c r="K7524" s="2"/>
      <c r="L7524">
        <v>7523</v>
      </c>
      <c r="M7524" s="1" t="s">
        <v>753</v>
      </c>
      <c r="N7524" s="1"/>
      <c r="O7524" s="2"/>
      <c r="P7524">
        <v>7523</v>
      </c>
      <c r="Q7524" s="1" t="s">
        <v>754</v>
      </c>
      <c r="R7524" s="1"/>
      <c r="S7524" s="2"/>
      <c r="T7524">
        <v>7523</v>
      </c>
      <c r="U7524" s="1" t="s">
        <v>178</v>
      </c>
      <c r="V7524" s="1"/>
      <c r="W7524" s="2"/>
      <c r="X7524">
        <v>7523</v>
      </c>
      <c r="Y7524" s="1" t="s">
        <v>179</v>
      </c>
      <c r="Z7524" s="1"/>
      <c r="AA7524" s="2"/>
    </row>
    <row r="7525" spans="8:27">
      <c r="H7525">
        <v>7524</v>
      </c>
      <c r="I7525" s="1" t="s">
        <v>752</v>
      </c>
      <c r="J7525" s="1"/>
      <c r="K7525" s="2"/>
      <c r="L7525">
        <v>7524</v>
      </c>
      <c r="M7525" s="1" t="s">
        <v>753</v>
      </c>
      <c r="N7525" s="1"/>
      <c r="O7525" s="2"/>
      <c r="P7525">
        <v>7524</v>
      </c>
      <c r="Q7525" s="1" t="s">
        <v>754</v>
      </c>
      <c r="R7525" s="1"/>
      <c r="S7525" s="2"/>
      <c r="T7525">
        <v>7524</v>
      </c>
      <c r="U7525" s="1" t="s">
        <v>178</v>
      </c>
      <c r="V7525" s="1"/>
      <c r="W7525" s="2"/>
      <c r="X7525">
        <v>7524</v>
      </c>
      <c r="Y7525" s="1" t="s">
        <v>179</v>
      </c>
      <c r="Z7525" s="1"/>
      <c r="AA7525" s="2"/>
    </row>
    <row r="7526" spans="8:27">
      <c r="H7526">
        <v>7525</v>
      </c>
      <c r="I7526" s="1" t="s">
        <v>752</v>
      </c>
      <c r="J7526" s="1"/>
      <c r="K7526" s="2"/>
      <c r="L7526">
        <v>7525</v>
      </c>
      <c r="M7526" s="1" t="s">
        <v>753</v>
      </c>
      <c r="N7526" s="1"/>
      <c r="O7526" s="2"/>
      <c r="P7526">
        <v>7525</v>
      </c>
      <c r="Q7526" s="1" t="s">
        <v>754</v>
      </c>
      <c r="R7526" s="1"/>
      <c r="S7526" s="2"/>
      <c r="T7526">
        <v>7525</v>
      </c>
      <c r="U7526" s="1" t="s">
        <v>178</v>
      </c>
      <c r="V7526" s="1"/>
      <c r="W7526" s="2"/>
      <c r="X7526">
        <v>7525</v>
      </c>
      <c r="Y7526" s="1" t="s">
        <v>179</v>
      </c>
      <c r="Z7526" s="1"/>
      <c r="AA7526" s="2"/>
    </row>
    <row r="7527" spans="8:27">
      <c r="H7527">
        <v>7526</v>
      </c>
      <c r="I7527" s="1" t="s">
        <v>752</v>
      </c>
      <c r="J7527" s="1"/>
      <c r="K7527" s="2"/>
      <c r="L7527">
        <v>7526</v>
      </c>
      <c r="M7527" s="1" t="s">
        <v>753</v>
      </c>
      <c r="N7527" s="1"/>
      <c r="O7527" s="2"/>
      <c r="P7527">
        <v>7526</v>
      </c>
      <c r="Q7527" s="1" t="s">
        <v>754</v>
      </c>
      <c r="R7527" s="1"/>
      <c r="S7527" s="2"/>
      <c r="T7527">
        <v>7526</v>
      </c>
      <c r="U7527" s="1" t="s">
        <v>178</v>
      </c>
      <c r="V7527" s="1"/>
      <c r="W7527" s="2"/>
      <c r="X7527">
        <v>7526</v>
      </c>
      <c r="Y7527" s="1" t="s">
        <v>179</v>
      </c>
      <c r="Z7527" s="1"/>
      <c r="AA7527" s="2"/>
    </row>
    <row r="7528" spans="8:27">
      <c r="H7528">
        <v>7527</v>
      </c>
      <c r="I7528" s="1" t="s">
        <v>752</v>
      </c>
      <c r="J7528" s="1"/>
      <c r="K7528" s="2"/>
      <c r="L7528">
        <v>7527</v>
      </c>
      <c r="M7528" s="1" t="s">
        <v>753</v>
      </c>
      <c r="N7528" s="1"/>
      <c r="O7528" s="2"/>
      <c r="P7528">
        <v>7527</v>
      </c>
      <c r="Q7528" s="1" t="s">
        <v>754</v>
      </c>
      <c r="R7528" s="1"/>
      <c r="S7528" s="2"/>
      <c r="T7528">
        <v>7527</v>
      </c>
      <c r="U7528" s="1" t="s">
        <v>178</v>
      </c>
      <c r="V7528" s="1"/>
      <c r="W7528" s="2"/>
      <c r="X7528">
        <v>7527</v>
      </c>
      <c r="Y7528" s="1" t="s">
        <v>179</v>
      </c>
      <c r="Z7528" s="1"/>
      <c r="AA7528" s="2"/>
    </row>
    <row r="7529" spans="8:27">
      <c r="H7529">
        <v>7528</v>
      </c>
      <c r="I7529" s="1" t="s">
        <v>752</v>
      </c>
      <c r="J7529" s="1"/>
      <c r="K7529" s="2"/>
      <c r="L7529">
        <v>7528</v>
      </c>
      <c r="M7529" s="1" t="s">
        <v>753</v>
      </c>
      <c r="N7529" s="1"/>
      <c r="O7529" s="2"/>
      <c r="P7529">
        <v>7528</v>
      </c>
      <c r="Q7529" s="1" t="s">
        <v>754</v>
      </c>
      <c r="R7529" s="1"/>
      <c r="S7529" s="2"/>
      <c r="T7529">
        <v>7528</v>
      </c>
      <c r="U7529" s="1" t="s">
        <v>178</v>
      </c>
      <c r="V7529" s="1"/>
      <c r="W7529" s="2"/>
      <c r="X7529">
        <v>7528</v>
      </c>
      <c r="Y7529" s="1" t="s">
        <v>179</v>
      </c>
      <c r="Z7529" s="1"/>
      <c r="AA7529" s="2"/>
    </row>
    <row r="7530" spans="8:27">
      <c r="H7530">
        <v>7529</v>
      </c>
      <c r="I7530" s="1" t="s">
        <v>752</v>
      </c>
      <c r="J7530" s="1"/>
      <c r="K7530" s="2"/>
      <c r="L7530">
        <v>7529</v>
      </c>
      <c r="M7530" s="1" t="s">
        <v>753</v>
      </c>
      <c r="N7530" s="1"/>
      <c r="O7530" s="2"/>
      <c r="P7530">
        <v>7529</v>
      </c>
      <c r="Q7530" s="1" t="s">
        <v>754</v>
      </c>
      <c r="R7530" s="1"/>
      <c r="S7530" s="2"/>
      <c r="T7530">
        <v>7529</v>
      </c>
      <c r="U7530" s="1" t="s">
        <v>178</v>
      </c>
      <c r="V7530" s="1"/>
      <c r="W7530" s="2"/>
      <c r="X7530">
        <v>7529</v>
      </c>
      <c r="Y7530" s="1" t="s">
        <v>179</v>
      </c>
      <c r="Z7530" s="1"/>
      <c r="AA7530" s="2"/>
    </row>
    <row r="7531" spans="8:27">
      <c r="H7531">
        <v>7530</v>
      </c>
      <c r="I7531" s="1" t="s">
        <v>752</v>
      </c>
      <c r="J7531" s="1"/>
      <c r="K7531" s="2"/>
      <c r="L7531">
        <v>7530</v>
      </c>
      <c r="M7531" s="1" t="s">
        <v>753</v>
      </c>
      <c r="N7531" s="1"/>
      <c r="O7531" s="2"/>
      <c r="P7531">
        <v>7530</v>
      </c>
      <c r="Q7531" s="1" t="s">
        <v>754</v>
      </c>
      <c r="R7531" s="1"/>
      <c r="S7531" s="2"/>
      <c r="T7531">
        <v>7530</v>
      </c>
      <c r="U7531" s="1" t="s">
        <v>178</v>
      </c>
      <c r="V7531" s="1"/>
      <c r="W7531" s="2"/>
      <c r="X7531">
        <v>7530</v>
      </c>
      <c r="Y7531" s="1" t="s">
        <v>179</v>
      </c>
      <c r="Z7531" s="1"/>
      <c r="AA7531" s="2"/>
    </row>
    <row r="7532" spans="8:27">
      <c r="H7532">
        <v>7531</v>
      </c>
      <c r="I7532" s="1" t="s">
        <v>752</v>
      </c>
      <c r="J7532" s="1"/>
      <c r="K7532" s="2"/>
      <c r="L7532">
        <v>7531</v>
      </c>
      <c r="M7532" s="1" t="s">
        <v>753</v>
      </c>
      <c r="N7532" s="1"/>
      <c r="O7532" s="2"/>
      <c r="P7532">
        <v>7531</v>
      </c>
      <c r="Q7532" s="1" t="s">
        <v>754</v>
      </c>
      <c r="R7532" s="1"/>
      <c r="S7532" s="2"/>
      <c r="T7532">
        <v>7531</v>
      </c>
      <c r="U7532" s="1" t="s">
        <v>178</v>
      </c>
      <c r="V7532" s="1"/>
      <c r="W7532" s="2"/>
      <c r="X7532">
        <v>7531</v>
      </c>
      <c r="Y7532" s="1" t="s">
        <v>179</v>
      </c>
      <c r="Z7532" s="1"/>
      <c r="AA7532" s="2"/>
    </row>
    <row r="7533" spans="8:27">
      <c r="H7533">
        <v>7532</v>
      </c>
      <c r="I7533" s="1" t="s">
        <v>752</v>
      </c>
      <c r="J7533" s="1"/>
      <c r="K7533" s="2"/>
      <c r="L7533">
        <v>7532</v>
      </c>
      <c r="M7533" s="1" t="s">
        <v>753</v>
      </c>
      <c r="N7533" s="1"/>
      <c r="O7533" s="2"/>
      <c r="P7533">
        <v>7532</v>
      </c>
      <c r="Q7533" s="1" t="s">
        <v>754</v>
      </c>
      <c r="R7533" s="1"/>
      <c r="S7533" s="2"/>
      <c r="T7533">
        <v>7532</v>
      </c>
      <c r="U7533" s="1" t="s">
        <v>178</v>
      </c>
      <c r="V7533" s="1"/>
      <c r="W7533" s="2"/>
      <c r="X7533">
        <v>7532</v>
      </c>
      <c r="Y7533" s="1" t="s">
        <v>179</v>
      </c>
      <c r="Z7533" s="1"/>
      <c r="AA7533" s="2"/>
    </row>
    <row r="7534" spans="8:27">
      <c r="H7534">
        <v>7533</v>
      </c>
      <c r="I7534" s="1" t="s">
        <v>752</v>
      </c>
      <c r="J7534" s="1"/>
      <c r="K7534" s="2"/>
      <c r="L7534">
        <v>7533</v>
      </c>
      <c r="M7534" s="1" t="s">
        <v>753</v>
      </c>
      <c r="N7534" s="1"/>
      <c r="O7534" s="2"/>
      <c r="P7534">
        <v>7533</v>
      </c>
      <c r="Q7534" s="1" t="s">
        <v>754</v>
      </c>
      <c r="R7534" s="1"/>
      <c r="S7534" s="2"/>
      <c r="T7534">
        <v>7533</v>
      </c>
      <c r="U7534" s="1" t="s">
        <v>178</v>
      </c>
      <c r="V7534" s="1"/>
      <c r="W7534" s="2"/>
      <c r="X7534">
        <v>7533</v>
      </c>
      <c r="Y7534" s="1" t="s">
        <v>179</v>
      </c>
      <c r="Z7534" s="1"/>
      <c r="AA7534" s="2"/>
    </row>
    <row r="7535" spans="8:27">
      <c r="H7535">
        <v>7534</v>
      </c>
      <c r="I7535" s="1" t="s">
        <v>752</v>
      </c>
      <c r="J7535" s="1"/>
      <c r="K7535" s="2"/>
      <c r="L7535">
        <v>7534</v>
      </c>
      <c r="M7535" s="1" t="s">
        <v>753</v>
      </c>
      <c r="N7535" s="1"/>
      <c r="O7535" s="2"/>
      <c r="P7535">
        <v>7534</v>
      </c>
      <c r="Q7535" s="1" t="s">
        <v>754</v>
      </c>
      <c r="R7535" s="1"/>
      <c r="S7535" s="2"/>
      <c r="T7535">
        <v>7534</v>
      </c>
      <c r="U7535" s="1" t="s">
        <v>178</v>
      </c>
      <c r="V7535" s="1"/>
      <c r="W7535" s="2"/>
      <c r="X7535">
        <v>7534</v>
      </c>
      <c r="Y7535" s="1" t="s">
        <v>179</v>
      </c>
      <c r="Z7535" s="1"/>
      <c r="AA7535" s="2"/>
    </row>
    <row r="7536" spans="8:27">
      <c r="H7536">
        <v>7535</v>
      </c>
      <c r="I7536" s="1" t="s">
        <v>752</v>
      </c>
      <c r="J7536" s="1"/>
      <c r="K7536" s="2"/>
      <c r="L7536">
        <v>7535</v>
      </c>
      <c r="M7536" s="1" t="s">
        <v>753</v>
      </c>
      <c r="N7536" s="1"/>
      <c r="O7536" s="2"/>
      <c r="P7536">
        <v>7535</v>
      </c>
      <c r="Q7536" s="1" t="s">
        <v>754</v>
      </c>
      <c r="R7536" s="1"/>
      <c r="S7536" s="2"/>
      <c r="T7536">
        <v>7535</v>
      </c>
      <c r="U7536" s="1" t="s">
        <v>178</v>
      </c>
      <c r="V7536" s="1"/>
      <c r="W7536" s="2"/>
      <c r="X7536">
        <v>7535</v>
      </c>
      <c r="Y7536" s="1" t="s">
        <v>179</v>
      </c>
      <c r="Z7536" s="1"/>
      <c r="AA7536" s="2"/>
    </row>
    <row r="7537" spans="8:27">
      <c r="H7537">
        <v>7536</v>
      </c>
      <c r="I7537" s="1" t="s">
        <v>752</v>
      </c>
      <c r="J7537" s="1"/>
      <c r="K7537" s="2"/>
      <c r="L7537">
        <v>7536</v>
      </c>
      <c r="M7537" s="1" t="s">
        <v>753</v>
      </c>
      <c r="N7537" s="1"/>
      <c r="O7537" s="2"/>
      <c r="P7537">
        <v>7536</v>
      </c>
      <c r="Q7537" s="1" t="s">
        <v>754</v>
      </c>
      <c r="R7537" s="1"/>
      <c r="S7537" s="2"/>
      <c r="T7537">
        <v>7536</v>
      </c>
      <c r="U7537" s="1" t="s">
        <v>178</v>
      </c>
      <c r="V7537" s="1"/>
      <c r="W7537" s="2"/>
      <c r="X7537">
        <v>7536</v>
      </c>
      <c r="Y7537" s="1" t="s">
        <v>179</v>
      </c>
      <c r="Z7537" s="1"/>
      <c r="AA7537" s="2"/>
    </row>
    <row r="7538" spans="8:27">
      <c r="H7538">
        <v>7537</v>
      </c>
      <c r="I7538" s="1" t="s">
        <v>752</v>
      </c>
      <c r="J7538" s="1"/>
      <c r="K7538" s="2"/>
      <c r="L7538">
        <v>7537</v>
      </c>
      <c r="M7538" s="1" t="s">
        <v>753</v>
      </c>
      <c r="N7538" s="1"/>
      <c r="O7538" s="2"/>
      <c r="P7538">
        <v>7537</v>
      </c>
      <c r="Q7538" s="1" t="s">
        <v>754</v>
      </c>
      <c r="R7538" s="1"/>
      <c r="S7538" s="2"/>
      <c r="T7538">
        <v>7537</v>
      </c>
      <c r="U7538" s="1" t="s">
        <v>178</v>
      </c>
      <c r="V7538" s="1"/>
      <c r="W7538" s="2"/>
      <c r="X7538">
        <v>7537</v>
      </c>
      <c r="Y7538" s="1" t="s">
        <v>179</v>
      </c>
      <c r="Z7538" s="1"/>
      <c r="AA7538" s="2"/>
    </row>
    <row r="7539" spans="8:27">
      <c r="H7539">
        <v>7538</v>
      </c>
      <c r="I7539" s="1" t="s">
        <v>752</v>
      </c>
      <c r="J7539" s="1"/>
      <c r="K7539" s="2"/>
      <c r="L7539">
        <v>7538</v>
      </c>
      <c r="M7539" s="1" t="s">
        <v>753</v>
      </c>
      <c r="N7539" s="1"/>
      <c r="O7539" s="2"/>
      <c r="P7539">
        <v>7538</v>
      </c>
      <c r="Q7539" s="1" t="s">
        <v>754</v>
      </c>
      <c r="R7539" s="1"/>
      <c r="S7539" s="2"/>
      <c r="T7539">
        <v>7538</v>
      </c>
      <c r="U7539" s="1" t="s">
        <v>178</v>
      </c>
      <c r="V7539" s="1"/>
      <c r="W7539" s="2"/>
      <c r="X7539">
        <v>7538</v>
      </c>
      <c r="Y7539" s="1" t="s">
        <v>179</v>
      </c>
      <c r="Z7539" s="1"/>
      <c r="AA7539" s="2"/>
    </row>
    <row r="7540" spans="8:27">
      <c r="H7540">
        <v>7539</v>
      </c>
      <c r="I7540" s="1" t="s">
        <v>752</v>
      </c>
      <c r="J7540" s="1"/>
      <c r="K7540" s="2"/>
      <c r="L7540">
        <v>7539</v>
      </c>
      <c r="M7540" s="1" t="s">
        <v>753</v>
      </c>
      <c r="N7540" s="1"/>
      <c r="O7540" s="2"/>
      <c r="P7540">
        <v>7539</v>
      </c>
      <c r="Q7540" s="1" t="s">
        <v>754</v>
      </c>
      <c r="R7540" s="1"/>
      <c r="S7540" s="2"/>
      <c r="T7540">
        <v>7539</v>
      </c>
      <c r="U7540" s="1" t="s">
        <v>178</v>
      </c>
      <c r="V7540" s="1"/>
      <c r="W7540" s="2"/>
      <c r="X7540">
        <v>7539</v>
      </c>
      <c r="Y7540" s="1" t="s">
        <v>179</v>
      </c>
      <c r="Z7540" s="1"/>
      <c r="AA7540" s="2"/>
    </row>
    <row r="7541" spans="8:27">
      <c r="H7541">
        <v>7540</v>
      </c>
      <c r="I7541" s="1" t="s">
        <v>752</v>
      </c>
      <c r="J7541" s="1"/>
      <c r="K7541" s="2"/>
      <c r="L7541">
        <v>7540</v>
      </c>
      <c r="M7541" s="1" t="s">
        <v>753</v>
      </c>
      <c r="N7541" s="1"/>
      <c r="O7541" s="2"/>
      <c r="P7541">
        <v>7540</v>
      </c>
      <c r="Q7541" s="1" t="s">
        <v>754</v>
      </c>
      <c r="R7541" s="1"/>
      <c r="S7541" s="2"/>
      <c r="T7541">
        <v>7540</v>
      </c>
      <c r="U7541" s="1" t="s">
        <v>178</v>
      </c>
      <c r="V7541" s="1"/>
      <c r="W7541" s="2"/>
      <c r="X7541">
        <v>7540</v>
      </c>
      <c r="Y7541" s="1" t="s">
        <v>179</v>
      </c>
      <c r="Z7541" s="1"/>
      <c r="AA7541" s="2"/>
    </row>
    <row r="7542" spans="8:27">
      <c r="H7542">
        <v>7541</v>
      </c>
      <c r="I7542" s="1" t="s">
        <v>752</v>
      </c>
      <c r="J7542" s="1"/>
      <c r="K7542" s="2"/>
      <c r="L7542">
        <v>7541</v>
      </c>
      <c r="M7542" s="1" t="s">
        <v>753</v>
      </c>
      <c r="N7542" s="1"/>
      <c r="O7542" s="2"/>
      <c r="P7542">
        <v>7541</v>
      </c>
      <c r="Q7542" s="1" t="s">
        <v>754</v>
      </c>
      <c r="R7542" s="1"/>
      <c r="S7542" s="2"/>
      <c r="T7542">
        <v>7541</v>
      </c>
      <c r="U7542" s="1" t="s">
        <v>178</v>
      </c>
      <c r="V7542" s="1"/>
      <c r="W7542" s="2"/>
      <c r="X7542">
        <v>7541</v>
      </c>
      <c r="Y7542" s="1" t="s">
        <v>179</v>
      </c>
      <c r="Z7542" s="1"/>
      <c r="AA7542" s="2"/>
    </row>
    <row r="7543" spans="8:27">
      <c r="H7543">
        <v>7542</v>
      </c>
      <c r="I7543" s="1" t="s">
        <v>752</v>
      </c>
      <c r="J7543" s="1"/>
      <c r="K7543" s="2"/>
      <c r="L7543">
        <v>7542</v>
      </c>
      <c r="M7543" s="1" t="s">
        <v>753</v>
      </c>
      <c r="N7543" s="1"/>
      <c r="O7543" s="2"/>
      <c r="P7543">
        <v>7542</v>
      </c>
      <c r="Q7543" s="1" t="s">
        <v>754</v>
      </c>
      <c r="R7543" s="1"/>
      <c r="S7543" s="2"/>
      <c r="T7543">
        <v>7542</v>
      </c>
      <c r="U7543" s="1" t="s">
        <v>178</v>
      </c>
      <c r="V7543" s="1"/>
      <c r="W7543" s="2"/>
      <c r="X7543">
        <v>7542</v>
      </c>
      <c r="Y7543" s="1" t="s">
        <v>179</v>
      </c>
      <c r="Z7543" s="1"/>
      <c r="AA7543" s="2"/>
    </row>
    <row r="7544" spans="8:27">
      <c r="H7544">
        <v>7543</v>
      </c>
      <c r="I7544" s="1" t="s">
        <v>752</v>
      </c>
      <c r="J7544" s="1"/>
      <c r="K7544" s="2"/>
      <c r="L7544">
        <v>7543</v>
      </c>
      <c r="M7544" s="1" t="s">
        <v>753</v>
      </c>
      <c r="N7544" s="1"/>
      <c r="O7544" s="2"/>
      <c r="P7544">
        <v>7543</v>
      </c>
      <c r="Q7544" s="1" t="s">
        <v>754</v>
      </c>
      <c r="R7544" s="1"/>
      <c r="S7544" s="2"/>
      <c r="T7544">
        <v>7543</v>
      </c>
      <c r="U7544" s="1" t="s">
        <v>178</v>
      </c>
      <c r="V7544" s="1"/>
      <c r="W7544" s="2"/>
      <c r="X7544">
        <v>7543</v>
      </c>
      <c r="Y7544" s="1" t="s">
        <v>179</v>
      </c>
      <c r="Z7544" s="1"/>
      <c r="AA7544" s="2"/>
    </row>
    <row r="7545" spans="8:27">
      <c r="H7545">
        <v>7544</v>
      </c>
      <c r="I7545" s="1" t="s">
        <v>752</v>
      </c>
      <c r="J7545" s="1"/>
      <c r="K7545" s="2"/>
      <c r="L7545">
        <v>7544</v>
      </c>
      <c r="M7545" s="1" t="s">
        <v>753</v>
      </c>
      <c r="N7545" s="1"/>
      <c r="O7545" s="2"/>
      <c r="P7545">
        <v>7544</v>
      </c>
      <c r="Q7545" s="1" t="s">
        <v>754</v>
      </c>
      <c r="R7545" s="1"/>
      <c r="S7545" s="2"/>
      <c r="T7545">
        <v>7544</v>
      </c>
      <c r="U7545" s="1" t="s">
        <v>178</v>
      </c>
      <c r="V7545" s="1"/>
      <c r="W7545" s="2"/>
      <c r="X7545">
        <v>7544</v>
      </c>
      <c r="Y7545" s="1" t="s">
        <v>179</v>
      </c>
      <c r="Z7545" s="1"/>
      <c r="AA7545" s="2"/>
    </row>
    <row r="7546" spans="8:27">
      <c r="H7546">
        <v>7545</v>
      </c>
      <c r="I7546" s="1" t="s">
        <v>752</v>
      </c>
      <c r="J7546" s="1"/>
      <c r="K7546" s="2"/>
      <c r="L7546">
        <v>7545</v>
      </c>
      <c r="M7546" s="1" t="s">
        <v>753</v>
      </c>
      <c r="N7546" s="1"/>
      <c r="O7546" s="2"/>
      <c r="P7546">
        <v>7545</v>
      </c>
      <c r="Q7546" s="1" t="s">
        <v>754</v>
      </c>
      <c r="R7546" s="1"/>
      <c r="S7546" s="2"/>
      <c r="T7546">
        <v>7545</v>
      </c>
      <c r="U7546" s="1" t="s">
        <v>178</v>
      </c>
      <c r="V7546" s="1"/>
      <c r="W7546" s="2"/>
      <c r="X7546">
        <v>7545</v>
      </c>
      <c r="Y7546" s="1" t="s">
        <v>179</v>
      </c>
      <c r="Z7546" s="1"/>
      <c r="AA7546" s="2"/>
    </row>
    <row r="7547" spans="8:27">
      <c r="H7547">
        <v>7546</v>
      </c>
      <c r="I7547" s="1" t="s">
        <v>752</v>
      </c>
      <c r="J7547" s="1"/>
      <c r="K7547" s="2"/>
      <c r="L7547">
        <v>7546</v>
      </c>
      <c r="M7547" s="1" t="s">
        <v>753</v>
      </c>
      <c r="N7547" s="1"/>
      <c r="O7547" s="2"/>
      <c r="P7547">
        <v>7546</v>
      </c>
      <c r="Q7547" s="1" t="s">
        <v>754</v>
      </c>
      <c r="R7547" s="1"/>
      <c r="S7547" s="2"/>
      <c r="T7547">
        <v>7546</v>
      </c>
      <c r="U7547" s="1" t="s">
        <v>178</v>
      </c>
      <c r="V7547" s="1"/>
      <c r="W7547" s="2"/>
      <c r="X7547">
        <v>7546</v>
      </c>
      <c r="Y7547" s="1" t="s">
        <v>179</v>
      </c>
      <c r="Z7547" s="1"/>
      <c r="AA7547" s="2"/>
    </row>
    <row r="7548" spans="8:27">
      <c r="H7548">
        <v>7547</v>
      </c>
      <c r="I7548" s="1" t="s">
        <v>752</v>
      </c>
      <c r="J7548" s="1"/>
      <c r="K7548" s="2"/>
      <c r="L7548">
        <v>7547</v>
      </c>
      <c r="M7548" s="1" t="s">
        <v>753</v>
      </c>
      <c r="N7548" s="1"/>
      <c r="O7548" s="2"/>
      <c r="P7548">
        <v>7547</v>
      </c>
      <c r="Q7548" s="1" t="s">
        <v>754</v>
      </c>
      <c r="R7548" s="1"/>
      <c r="S7548" s="2"/>
      <c r="T7548">
        <v>7547</v>
      </c>
      <c r="U7548" s="1" t="s">
        <v>178</v>
      </c>
      <c r="V7548" s="1"/>
      <c r="W7548" s="2"/>
      <c r="X7548">
        <v>7547</v>
      </c>
      <c r="Y7548" s="1" t="s">
        <v>179</v>
      </c>
      <c r="Z7548" s="1"/>
      <c r="AA7548" s="2"/>
    </row>
    <row r="7549" spans="8:27">
      <c r="H7549">
        <v>7548</v>
      </c>
      <c r="I7549" s="1" t="s">
        <v>752</v>
      </c>
      <c r="J7549" s="1"/>
      <c r="K7549" s="2"/>
      <c r="L7549">
        <v>7548</v>
      </c>
      <c r="M7549" s="1" t="s">
        <v>753</v>
      </c>
      <c r="N7549" s="1"/>
      <c r="O7549" s="2"/>
      <c r="P7549">
        <v>7548</v>
      </c>
      <c r="Q7549" s="1" t="s">
        <v>754</v>
      </c>
      <c r="R7549" s="1"/>
      <c r="S7549" s="2"/>
      <c r="T7549">
        <v>7548</v>
      </c>
      <c r="U7549" s="1" t="s">
        <v>178</v>
      </c>
      <c r="V7549" s="1"/>
      <c r="W7549" s="2"/>
      <c r="X7549">
        <v>7548</v>
      </c>
      <c r="Y7549" s="1" t="s">
        <v>179</v>
      </c>
      <c r="Z7549" s="1"/>
      <c r="AA7549" s="2"/>
    </row>
    <row r="7550" spans="8:27">
      <c r="H7550">
        <v>7549</v>
      </c>
      <c r="I7550" s="1" t="s">
        <v>752</v>
      </c>
      <c r="J7550" s="1"/>
      <c r="K7550" s="2"/>
      <c r="L7550">
        <v>7549</v>
      </c>
      <c r="M7550" s="1" t="s">
        <v>753</v>
      </c>
      <c r="N7550" s="1"/>
      <c r="O7550" s="2"/>
      <c r="P7550">
        <v>7549</v>
      </c>
      <c r="Q7550" s="1" t="s">
        <v>754</v>
      </c>
      <c r="R7550" s="1"/>
      <c r="S7550" s="2"/>
      <c r="T7550">
        <v>7549</v>
      </c>
      <c r="U7550" s="1" t="s">
        <v>178</v>
      </c>
      <c r="V7550" s="1"/>
      <c r="W7550" s="2"/>
      <c r="X7550">
        <v>7549</v>
      </c>
      <c r="Y7550" s="1" t="s">
        <v>179</v>
      </c>
      <c r="Z7550" s="1"/>
      <c r="AA7550" s="2"/>
    </row>
    <row r="7551" spans="8:27">
      <c r="H7551">
        <v>7550</v>
      </c>
      <c r="I7551" s="1" t="s">
        <v>752</v>
      </c>
      <c r="J7551" s="1"/>
      <c r="K7551" s="2"/>
      <c r="L7551">
        <v>7550</v>
      </c>
      <c r="M7551" s="1" t="s">
        <v>753</v>
      </c>
      <c r="N7551" s="1"/>
      <c r="O7551" s="2"/>
      <c r="P7551">
        <v>7550</v>
      </c>
      <c r="Q7551" s="1" t="s">
        <v>754</v>
      </c>
      <c r="R7551" s="1"/>
      <c r="S7551" s="2"/>
      <c r="T7551">
        <v>7550</v>
      </c>
      <c r="U7551" s="1" t="s">
        <v>178</v>
      </c>
      <c r="V7551" s="1"/>
      <c r="W7551" s="2"/>
      <c r="X7551">
        <v>7550</v>
      </c>
      <c r="Y7551" s="1" t="s">
        <v>179</v>
      </c>
      <c r="Z7551" s="1"/>
      <c r="AA7551" s="2"/>
    </row>
    <row r="7552" spans="8:27">
      <c r="H7552">
        <v>7551</v>
      </c>
      <c r="I7552" s="1" t="s">
        <v>752</v>
      </c>
      <c r="J7552" s="1"/>
      <c r="K7552" s="2"/>
      <c r="L7552">
        <v>7551</v>
      </c>
      <c r="M7552" s="1" t="s">
        <v>753</v>
      </c>
      <c r="N7552" s="1"/>
      <c r="O7552" s="2"/>
      <c r="P7552">
        <v>7551</v>
      </c>
      <c r="Q7552" s="1" t="s">
        <v>754</v>
      </c>
      <c r="R7552" s="1"/>
      <c r="S7552" s="2"/>
      <c r="T7552">
        <v>7551</v>
      </c>
      <c r="U7552" s="1" t="s">
        <v>178</v>
      </c>
      <c r="V7552" s="1"/>
      <c r="W7552" s="2"/>
      <c r="X7552">
        <v>7551</v>
      </c>
      <c r="Y7552" s="1" t="s">
        <v>179</v>
      </c>
      <c r="Z7552" s="1"/>
      <c r="AA7552" s="2"/>
    </row>
    <row r="7553" spans="8:27">
      <c r="H7553">
        <v>7552</v>
      </c>
      <c r="I7553" s="1" t="s">
        <v>752</v>
      </c>
      <c r="J7553" s="1"/>
      <c r="K7553" s="2"/>
      <c r="L7553">
        <v>7552</v>
      </c>
      <c r="M7553" s="1" t="s">
        <v>753</v>
      </c>
      <c r="N7553" s="1"/>
      <c r="O7553" s="2"/>
      <c r="P7553">
        <v>7552</v>
      </c>
      <c r="Q7553" s="1" t="s">
        <v>754</v>
      </c>
      <c r="R7553" s="1"/>
      <c r="S7553" s="2"/>
      <c r="T7553">
        <v>7552</v>
      </c>
      <c r="U7553" s="1" t="s">
        <v>178</v>
      </c>
      <c r="V7553" s="1"/>
      <c r="W7553" s="2"/>
      <c r="X7553">
        <v>7552</v>
      </c>
      <c r="Y7553" s="1" t="s">
        <v>179</v>
      </c>
      <c r="Z7553" s="1"/>
      <c r="AA7553" s="2"/>
    </row>
    <row r="7554" spans="8:27">
      <c r="H7554">
        <v>7553</v>
      </c>
      <c r="I7554" s="1" t="s">
        <v>752</v>
      </c>
      <c r="J7554" s="1"/>
      <c r="K7554" s="2"/>
      <c r="L7554">
        <v>7553</v>
      </c>
      <c r="M7554" s="1" t="s">
        <v>753</v>
      </c>
      <c r="N7554" s="1"/>
      <c r="O7554" s="2"/>
      <c r="P7554">
        <v>7553</v>
      </c>
      <c r="Q7554" s="1" t="s">
        <v>754</v>
      </c>
      <c r="R7554" s="1"/>
      <c r="S7554" s="2"/>
      <c r="T7554">
        <v>7553</v>
      </c>
      <c r="U7554" s="1" t="s">
        <v>178</v>
      </c>
      <c r="V7554" s="1"/>
      <c r="W7554" s="2"/>
      <c r="X7554">
        <v>7553</v>
      </c>
      <c r="Y7554" s="1" t="s">
        <v>179</v>
      </c>
      <c r="Z7554" s="1"/>
      <c r="AA7554" s="2"/>
    </row>
    <row r="7555" spans="8:27">
      <c r="H7555">
        <v>7554</v>
      </c>
      <c r="I7555" s="1" t="s">
        <v>752</v>
      </c>
      <c r="J7555" s="1"/>
      <c r="K7555" s="2"/>
      <c r="L7555">
        <v>7554</v>
      </c>
      <c r="M7555" s="1" t="s">
        <v>753</v>
      </c>
      <c r="N7555" s="1"/>
      <c r="O7555" s="2"/>
      <c r="P7555">
        <v>7554</v>
      </c>
      <c r="Q7555" s="1" t="s">
        <v>754</v>
      </c>
      <c r="R7555" s="1"/>
      <c r="S7555" s="2"/>
      <c r="T7555">
        <v>7554</v>
      </c>
      <c r="U7555" s="1" t="s">
        <v>178</v>
      </c>
      <c r="V7555" s="1"/>
      <c r="W7555" s="2"/>
      <c r="X7555">
        <v>7554</v>
      </c>
      <c r="Y7555" s="1" t="s">
        <v>179</v>
      </c>
      <c r="Z7555" s="1"/>
      <c r="AA7555" s="2"/>
    </row>
    <row r="7556" spans="8:27">
      <c r="H7556">
        <v>7555</v>
      </c>
      <c r="I7556" s="1" t="s">
        <v>752</v>
      </c>
      <c r="J7556" s="1"/>
      <c r="K7556" s="2"/>
      <c r="L7556">
        <v>7555</v>
      </c>
      <c r="M7556" s="1" t="s">
        <v>753</v>
      </c>
      <c r="N7556" s="1"/>
      <c r="O7556" s="2"/>
      <c r="P7556">
        <v>7555</v>
      </c>
      <c r="Q7556" s="1" t="s">
        <v>754</v>
      </c>
      <c r="R7556" s="1"/>
      <c r="S7556" s="2"/>
      <c r="T7556">
        <v>7555</v>
      </c>
      <c r="U7556" s="1" t="s">
        <v>178</v>
      </c>
      <c r="V7556" s="1"/>
      <c r="W7556" s="2"/>
      <c r="X7556">
        <v>7555</v>
      </c>
      <c r="Y7556" s="1" t="s">
        <v>179</v>
      </c>
      <c r="Z7556" s="1"/>
      <c r="AA7556" s="2"/>
    </row>
    <row r="7557" spans="8:27">
      <c r="H7557">
        <v>7556</v>
      </c>
      <c r="I7557" s="1" t="s">
        <v>752</v>
      </c>
      <c r="J7557" s="1"/>
      <c r="K7557" s="2"/>
      <c r="L7557">
        <v>7556</v>
      </c>
      <c r="M7557" s="1" t="s">
        <v>753</v>
      </c>
      <c r="N7557" s="1"/>
      <c r="O7557" s="2"/>
      <c r="P7557">
        <v>7556</v>
      </c>
      <c r="Q7557" s="1" t="s">
        <v>754</v>
      </c>
      <c r="R7557" s="1"/>
      <c r="S7557" s="2"/>
      <c r="T7557">
        <v>7556</v>
      </c>
      <c r="U7557" s="1" t="s">
        <v>178</v>
      </c>
      <c r="V7557" s="1"/>
      <c r="W7557" s="2"/>
      <c r="X7557">
        <v>7556</v>
      </c>
      <c r="Y7557" s="1" t="s">
        <v>179</v>
      </c>
      <c r="Z7557" s="1"/>
      <c r="AA7557" s="2"/>
    </row>
    <row r="7558" spans="8:27">
      <c r="H7558">
        <v>7557</v>
      </c>
      <c r="I7558" s="1" t="s">
        <v>752</v>
      </c>
      <c r="J7558" s="1"/>
      <c r="K7558" s="2"/>
      <c r="L7558">
        <v>7557</v>
      </c>
      <c r="M7558" s="1" t="s">
        <v>753</v>
      </c>
      <c r="N7558" s="1"/>
      <c r="O7558" s="2"/>
      <c r="P7558">
        <v>7557</v>
      </c>
      <c r="Q7558" s="1" t="s">
        <v>754</v>
      </c>
      <c r="R7558" s="1"/>
      <c r="S7558" s="2"/>
      <c r="T7558">
        <v>7557</v>
      </c>
      <c r="U7558" s="1" t="s">
        <v>178</v>
      </c>
      <c r="V7558" s="1"/>
      <c r="W7558" s="2"/>
      <c r="X7558">
        <v>7557</v>
      </c>
      <c r="Y7558" s="1" t="s">
        <v>179</v>
      </c>
      <c r="Z7558" s="1"/>
      <c r="AA7558" s="2"/>
    </row>
    <row r="7559" spans="8:27">
      <c r="H7559">
        <v>7558</v>
      </c>
      <c r="I7559" s="1" t="s">
        <v>752</v>
      </c>
      <c r="J7559" s="1"/>
      <c r="K7559" s="2"/>
      <c r="L7559">
        <v>7558</v>
      </c>
      <c r="M7559" s="1" t="s">
        <v>753</v>
      </c>
      <c r="N7559" s="1"/>
      <c r="O7559" s="2"/>
      <c r="P7559">
        <v>7558</v>
      </c>
      <c r="Q7559" s="1" t="s">
        <v>754</v>
      </c>
      <c r="R7559" s="1"/>
      <c r="S7559" s="2"/>
      <c r="T7559">
        <v>7558</v>
      </c>
      <c r="U7559" s="1" t="s">
        <v>178</v>
      </c>
      <c r="V7559" s="1"/>
      <c r="W7559" s="2"/>
      <c r="X7559">
        <v>7558</v>
      </c>
      <c r="Y7559" s="1" t="s">
        <v>179</v>
      </c>
      <c r="Z7559" s="1"/>
      <c r="AA7559" s="2"/>
    </row>
    <row r="7560" spans="8:27">
      <c r="H7560">
        <v>7559</v>
      </c>
      <c r="I7560" s="1" t="s">
        <v>752</v>
      </c>
      <c r="J7560" s="1"/>
      <c r="K7560" s="2"/>
      <c r="L7560">
        <v>7559</v>
      </c>
      <c r="M7560" s="1" t="s">
        <v>753</v>
      </c>
      <c r="N7560" s="1"/>
      <c r="O7560" s="2"/>
      <c r="P7560">
        <v>7559</v>
      </c>
      <c r="Q7560" s="1" t="s">
        <v>754</v>
      </c>
      <c r="R7560" s="1"/>
      <c r="S7560" s="2"/>
      <c r="T7560">
        <v>7559</v>
      </c>
      <c r="U7560" s="1" t="s">
        <v>178</v>
      </c>
      <c r="V7560" s="1"/>
      <c r="W7560" s="2"/>
      <c r="X7560">
        <v>7559</v>
      </c>
      <c r="Y7560" s="1" t="s">
        <v>179</v>
      </c>
      <c r="Z7560" s="1"/>
      <c r="AA7560" s="2"/>
    </row>
    <row r="7561" spans="8:27">
      <c r="H7561">
        <v>7560</v>
      </c>
      <c r="I7561" s="1" t="s">
        <v>752</v>
      </c>
      <c r="J7561" s="1"/>
      <c r="K7561" s="2"/>
      <c r="L7561">
        <v>7560</v>
      </c>
      <c r="M7561" s="1" t="s">
        <v>753</v>
      </c>
      <c r="N7561" s="1"/>
      <c r="O7561" s="2"/>
      <c r="P7561">
        <v>7560</v>
      </c>
      <c r="Q7561" s="1" t="s">
        <v>754</v>
      </c>
      <c r="R7561" s="1"/>
      <c r="S7561" s="2"/>
      <c r="T7561">
        <v>7560</v>
      </c>
      <c r="U7561" s="1" t="s">
        <v>178</v>
      </c>
      <c r="V7561" s="1"/>
      <c r="W7561" s="2"/>
      <c r="X7561">
        <v>7560</v>
      </c>
      <c r="Y7561" s="1" t="s">
        <v>179</v>
      </c>
      <c r="Z7561" s="1"/>
      <c r="AA7561" s="2"/>
    </row>
    <row r="7562" spans="8:27">
      <c r="H7562">
        <v>7561</v>
      </c>
      <c r="I7562" s="1" t="s">
        <v>752</v>
      </c>
      <c r="J7562" s="1"/>
      <c r="K7562" s="2"/>
      <c r="L7562">
        <v>7561</v>
      </c>
      <c r="M7562" s="1" t="s">
        <v>753</v>
      </c>
      <c r="N7562" s="1"/>
      <c r="O7562" s="2"/>
      <c r="P7562">
        <v>7561</v>
      </c>
      <c r="Q7562" s="1" t="s">
        <v>754</v>
      </c>
      <c r="R7562" s="1"/>
      <c r="S7562" s="2"/>
      <c r="T7562">
        <v>7561</v>
      </c>
      <c r="U7562" s="1" t="s">
        <v>178</v>
      </c>
      <c r="V7562" s="1"/>
      <c r="W7562" s="2"/>
      <c r="X7562">
        <v>7561</v>
      </c>
      <c r="Y7562" s="1" t="s">
        <v>179</v>
      </c>
      <c r="Z7562" s="1"/>
      <c r="AA7562" s="2"/>
    </row>
    <row r="7563" spans="8:27">
      <c r="H7563">
        <v>7562</v>
      </c>
      <c r="I7563" s="1" t="s">
        <v>752</v>
      </c>
      <c r="J7563" s="1"/>
      <c r="K7563" s="2"/>
      <c r="L7563">
        <v>7562</v>
      </c>
      <c r="M7563" s="1" t="s">
        <v>753</v>
      </c>
      <c r="N7563" s="1"/>
      <c r="O7563" s="2"/>
      <c r="P7563">
        <v>7562</v>
      </c>
      <c r="Q7563" s="1" t="s">
        <v>754</v>
      </c>
      <c r="R7563" s="1"/>
      <c r="S7563" s="2"/>
      <c r="T7563">
        <v>7562</v>
      </c>
      <c r="U7563" s="1" t="s">
        <v>178</v>
      </c>
      <c r="V7563" s="1"/>
      <c r="W7563" s="2"/>
      <c r="X7563">
        <v>7562</v>
      </c>
      <c r="Y7563" s="1" t="s">
        <v>179</v>
      </c>
      <c r="Z7563" s="1"/>
      <c r="AA7563" s="2"/>
    </row>
    <row r="7564" spans="8:27">
      <c r="H7564">
        <v>7563</v>
      </c>
      <c r="I7564" s="1" t="s">
        <v>752</v>
      </c>
      <c r="J7564" s="1"/>
      <c r="K7564" s="2"/>
      <c r="L7564">
        <v>7563</v>
      </c>
      <c r="M7564" s="1" t="s">
        <v>753</v>
      </c>
      <c r="N7564" s="1"/>
      <c r="O7564" s="2"/>
      <c r="P7564">
        <v>7563</v>
      </c>
      <c r="Q7564" s="1" t="s">
        <v>754</v>
      </c>
      <c r="R7564" s="1"/>
      <c r="S7564" s="2"/>
      <c r="T7564">
        <v>7563</v>
      </c>
      <c r="U7564" s="1" t="s">
        <v>178</v>
      </c>
      <c r="V7564" s="1"/>
      <c r="W7564" s="2"/>
      <c r="X7564">
        <v>7563</v>
      </c>
      <c r="Y7564" s="1" t="s">
        <v>179</v>
      </c>
      <c r="Z7564" s="1"/>
      <c r="AA7564" s="2"/>
    </row>
    <row r="7565" spans="8:27">
      <c r="H7565">
        <v>7564</v>
      </c>
      <c r="I7565" s="1" t="s">
        <v>752</v>
      </c>
      <c r="J7565" s="1"/>
      <c r="K7565" s="2"/>
      <c r="L7565">
        <v>7564</v>
      </c>
      <c r="M7565" s="1" t="s">
        <v>753</v>
      </c>
      <c r="N7565" s="1"/>
      <c r="O7565" s="2"/>
      <c r="P7565">
        <v>7564</v>
      </c>
      <c r="Q7565" s="1" t="s">
        <v>754</v>
      </c>
      <c r="R7565" s="1"/>
      <c r="S7565" s="2"/>
      <c r="T7565">
        <v>7564</v>
      </c>
      <c r="U7565" s="1" t="s">
        <v>178</v>
      </c>
      <c r="V7565" s="1"/>
      <c r="W7565" s="2"/>
      <c r="X7565">
        <v>7564</v>
      </c>
      <c r="Y7565" s="1" t="s">
        <v>179</v>
      </c>
      <c r="Z7565" s="1"/>
      <c r="AA7565" s="2"/>
    </row>
    <row r="7566" spans="8:27">
      <c r="H7566">
        <v>7565</v>
      </c>
      <c r="I7566" s="1" t="s">
        <v>752</v>
      </c>
      <c r="J7566" s="1"/>
      <c r="K7566" s="2"/>
      <c r="L7566">
        <v>7565</v>
      </c>
      <c r="M7566" s="1" t="s">
        <v>753</v>
      </c>
      <c r="N7566" s="1"/>
      <c r="O7566" s="2"/>
      <c r="P7566">
        <v>7565</v>
      </c>
      <c r="Q7566" s="1" t="s">
        <v>754</v>
      </c>
      <c r="R7566" s="1"/>
      <c r="S7566" s="2"/>
      <c r="T7566">
        <v>7565</v>
      </c>
      <c r="U7566" s="1" t="s">
        <v>178</v>
      </c>
      <c r="V7566" s="1"/>
      <c r="W7566" s="2"/>
      <c r="X7566">
        <v>7565</v>
      </c>
      <c r="Y7566" s="1" t="s">
        <v>179</v>
      </c>
      <c r="Z7566" s="1"/>
      <c r="AA7566" s="2"/>
    </row>
    <row r="7567" spans="8:27">
      <c r="H7567">
        <v>7566</v>
      </c>
      <c r="I7567" s="1" t="s">
        <v>752</v>
      </c>
      <c r="J7567" s="1"/>
      <c r="K7567" s="2"/>
      <c r="L7567">
        <v>7566</v>
      </c>
      <c r="M7567" s="1" t="s">
        <v>753</v>
      </c>
      <c r="N7567" s="1"/>
      <c r="O7567" s="2"/>
      <c r="P7567">
        <v>7566</v>
      </c>
      <c r="Q7567" s="1" t="s">
        <v>754</v>
      </c>
      <c r="R7567" s="1"/>
      <c r="S7567" s="2"/>
      <c r="T7567">
        <v>7566</v>
      </c>
      <c r="U7567" s="1" t="s">
        <v>178</v>
      </c>
      <c r="V7567" s="1"/>
      <c r="W7567" s="2"/>
      <c r="X7567">
        <v>7566</v>
      </c>
      <c r="Y7567" s="1" t="s">
        <v>179</v>
      </c>
      <c r="Z7567" s="1"/>
      <c r="AA7567" s="2"/>
    </row>
    <row r="7568" spans="8:27">
      <c r="H7568">
        <v>7567</v>
      </c>
      <c r="I7568" s="1" t="s">
        <v>752</v>
      </c>
      <c r="J7568" s="1"/>
      <c r="K7568" s="2"/>
      <c r="L7568">
        <v>7567</v>
      </c>
      <c r="M7568" s="1" t="s">
        <v>753</v>
      </c>
      <c r="N7568" s="1"/>
      <c r="O7568" s="2"/>
      <c r="P7568">
        <v>7567</v>
      </c>
      <c r="Q7568" s="1" t="s">
        <v>754</v>
      </c>
      <c r="R7568" s="1"/>
      <c r="S7568" s="2"/>
      <c r="T7568">
        <v>7567</v>
      </c>
      <c r="U7568" s="1" t="s">
        <v>178</v>
      </c>
      <c r="V7568" s="1"/>
      <c r="W7568" s="2"/>
      <c r="X7568">
        <v>7567</v>
      </c>
      <c r="Y7568" s="1" t="s">
        <v>179</v>
      </c>
      <c r="Z7568" s="1"/>
      <c r="AA7568" s="2"/>
    </row>
    <row r="7569" spans="8:27">
      <c r="H7569">
        <v>7568</v>
      </c>
      <c r="I7569" s="1" t="s">
        <v>752</v>
      </c>
      <c r="J7569" s="1"/>
      <c r="K7569" s="2"/>
      <c r="L7569">
        <v>7568</v>
      </c>
      <c r="M7569" s="1" t="s">
        <v>753</v>
      </c>
      <c r="N7569" s="1"/>
      <c r="O7569" s="2"/>
      <c r="P7569">
        <v>7568</v>
      </c>
      <c r="Q7569" s="1" t="s">
        <v>754</v>
      </c>
      <c r="R7569" s="1"/>
      <c r="S7569" s="2"/>
      <c r="T7569">
        <v>7568</v>
      </c>
      <c r="U7569" s="1" t="s">
        <v>178</v>
      </c>
      <c r="V7569" s="1"/>
      <c r="W7569" s="2"/>
      <c r="X7569">
        <v>7568</v>
      </c>
      <c r="Y7569" s="1" t="s">
        <v>179</v>
      </c>
      <c r="Z7569" s="1"/>
      <c r="AA7569" s="2"/>
    </row>
    <row r="7570" spans="8:27">
      <c r="H7570">
        <v>7569</v>
      </c>
      <c r="I7570" s="1" t="s">
        <v>752</v>
      </c>
      <c r="J7570" s="1"/>
      <c r="K7570" s="2"/>
      <c r="L7570">
        <v>7569</v>
      </c>
      <c r="M7570" s="1" t="s">
        <v>753</v>
      </c>
      <c r="N7570" s="1"/>
      <c r="O7570" s="2"/>
      <c r="P7570">
        <v>7569</v>
      </c>
      <c r="Q7570" s="1" t="s">
        <v>754</v>
      </c>
      <c r="R7570" s="1"/>
      <c r="S7570" s="2"/>
      <c r="T7570">
        <v>7569</v>
      </c>
      <c r="U7570" s="1" t="s">
        <v>178</v>
      </c>
      <c r="V7570" s="1"/>
      <c r="W7570" s="2"/>
      <c r="X7570">
        <v>7569</v>
      </c>
      <c r="Y7570" s="1" t="s">
        <v>179</v>
      </c>
      <c r="Z7570" s="1"/>
      <c r="AA7570" s="2"/>
    </row>
    <row r="7571" spans="8:27">
      <c r="H7571">
        <v>7570</v>
      </c>
      <c r="I7571" s="1" t="s">
        <v>752</v>
      </c>
      <c r="J7571" s="1"/>
      <c r="K7571" s="2"/>
      <c r="L7571">
        <v>7570</v>
      </c>
      <c r="M7571" s="1" t="s">
        <v>753</v>
      </c>
      <c r="N7571" s="1"/>
      <c r="O7571" s="2"/>
      <c r="P7571">
        <v>7570</v>
      </c>
      <c r="Q7571" s="1" t="s">
        <v>754</v>
      </c>
      <c r="R7571" s="1"/>
      <c r="S7571" s="2"/>
      <c r="T7571">
        <v>7570</v>
      </c>
      <c r="U7571" s="1" t="s">
        <v>178</v>
      </c>
      <c r="V7571" s="1"/>
      <c r="W7571" s="2"/>
      <c r="X7571">
        <v>7570</v>
      </c>
      <c r="Y7571" s="1" t="s">
        <v>179</v>
      </c>
      <c r="Z7571" s="1"/>
      <c r="AA7571" s="2"/>
    </row>
    <row r="7572" spans="8:27">
      <c r="H7572">
        <v>7571</v>
      </c>
      <c r="I7572" s="1" t="s">
        <v>752</v>
      </c>
      <c r="J7572" s="1"/>
      <c r="K7572" s="2"/>
      <c r="L7572">
        <v>7571</v>
      </c>
      <c r="M7572" s="1" t="s">
        <v>753</v>
      </c>
      <c r="N7572" s="1"/>
      <c r="O7572" s="2"/>
      <c r="P7572">
        <v>7571</v>
      </c>
      <c r="Q7572" s="1" t="s">
        <v>754</v>
      </c>
      <c r="R7572" s="1"/>
      <c r="S7572" s="2"/>
      <c r="T7572">
        <v>7571</v>
      </c>
      <c r="U7572" s="1" t="s">
        <v>178</v>
      </c>
      <c r="V7572" s="1"/>
      <c r="W7572" s="2"/>
      <c r="X7572">
        <v>7571</v>
      </c>
      <c r="Y7572" s="1" t="s">
        <v>179</v>
      </c>
      <c r="Z7572" s="1"/>
      <c r="AA7572" s="2"/>
    </row>
    <row r="7573" spans="8:27">
      <c r="H7573">
        <v>7572</v>
      </c>
      <c r="I7573" s="1" t="s">
        <v>752</v>
      </c>
      <c r="J7573" s="1"/>
      <c r="K7573" s="2"/>
      <c r="L7573">
        <v>7572</v>
      </c>
      <c r="M7573" s="1" t="s">
        <v>753</v>
      </c>
      <c r="N7573" s="1"/>
      <c r="O7573" s="2"/>
      <c r="P7573">
        <v>7572</v>
      </c>
      <c r="Q7573" s="1" t="s">
        <v>754</v>
      </c>
      <c r="R7573" s="1"/>
      <c r="S7573" s="2"/>
      <c r="T7573">
        <v>7572</v>
      </c>
      <c r="U7573" s="1" t="s">
        <v>178</v>
      </c>
      <c r="V7573" s="1"/>
      <c r="W7573" s="2"/>
      <c r="X7573">
        <v>7572</v>
      </c>
      <c r="Y7573" s="1" t="s">
        <v>179</v>
      </c>
      <c r="Z7573" s="1"/>
      <c r="AA7573" s="2"/>
    </row>
    <row r="7574" spans="8:27">
      <c r="H7574">
        <v>7573</v>
      </c>
      <c r="I7574" s="1" t="s">
        <v>752</v>
      </c>
      <c r="J7574" s="1"/>
      <c r="K7574" s="2"/>
      <c r="L7574">
        <v>7573</v>
      </c>
      <c r="M7574" s="1" t="s">
        <v>753</v>
      </c>
      <c r="N7574" s="1"/>
      <c r="O7574" s="2"/>
      <c r="P7574">
        <v>7573</v>
      </c>
      <c r="Q7574" s="1" t="s">
        <v>754</v>
      </c>
      <c r="R7574" s="1"/>
      <c r="S7574" s="2"/>
      <c r="T7574">
        <v>7573</v>
      </c>
      <c r="U7574" s="1" t="s">
        <v>178</v>
      </c>
      <c r="V7574" s="1"/>
      <c r="W7574" s="2"/>
      <c r="X7574">
        <v>7573</v>
      </c>
      <c r="Y7574" s="1" t="s">
        <v>179</v>
      </c>
      <c r="Z7574" s="1"/>
      <c r="AA7574" s="2"/>
    </row>
    <row r="7575" spans="8:27">
      <c r="H7575">
        <v>7574</v>
      </c>
      <c r="I7575" s="1" t="s">
        <v>752</v>
      </c>
      <c r="J7575" s="1"/>
      <c r="K7575" s="2"/>
      <c r="L7575">
        <v>7574</v>
      </c>
      <c r="M7575" s="1" t="s">
        <v>753</v>
      </c>
      <c r="N7575" s="1"/>
      <c r="O7575" s="2"/>
      <c r="P7575">
        <v>7574</v>
      </c>
      <c r="Q7575" s="1" t="s">
        <v>754</v>
      </c>
      <c r="R7575" s="1"/>
      <c r="S7575" s="2"/>
      <c r="T7575">
        <v>7574</v>
      </c>
      <c r="U7575" s="1" t="s">
        <v>178</v>
      </c>
      <c r="V7575" s="1"/>
      <c r="W7575" s="2"/>
      <c r="X7575">
        <v>7574</v>
      </c>
      <c r="Y7575" s="1" t="s">
        <v>179</v>
      </c>
      <c r="Z7575" s="1"/>
      <c r="AA7575" s="2"/>
    </row>
    <row r="7576" spans="8:27">
      <c r="H7576">
        <v>7575</v>
      </c>
      <c r="I7576" s="1" t="s">
        <v>752</v>
      </c>
      <c r="J7576" s="1"/>
      <c r="K7576" s="2"/>
      <c r="L7576">
        <v>7575</v>
      </c>
      <c r="M7576" s="1" t="s">
        <v>753</v>
      </c>
      <c r="N7576" s="1"/>
      <c r="O7576" s="2"/>
      <c r="P7576">
        <v>7575</v>
      </c>
      <c r="Q7576" s="1" t="s">
        <v>754</v>
      </c>
      <c r="R7576" s="1"/>
      <c r="S7576" s="2"/>
      <c r="T7576">
        <v>7575</v>
      </c>
      <c r="U7576" s="1" t="s">
        <v>178</v>
      </c>
      <c r="V7576" s="1"/>
      <c r="W7576" s="2"/>
      <c r="X7576">
        <v>7575</v>
      </c>
      <c r="Y7576" s="1" t="s">
        <v>179</v>
      </c>
      <c r="Z7576" s="1"/>
      <c r="AA7576" s="2"/>
    </row>
    <row r="7577" spans="8:27">
      <c r="H7577">
        <v>7576</v>
      </c>
      <c r="I7577" s="1" t="s">
        <v>752</v>
      </c>
      <c r="J7577" s="1"/>
      <c r="K7577" s="2"/>
      <c r="L7577">
        <v>7576</v>
      </c>
      <c r="M7577" s="1" t="s">
        <v>753</v>
      </c>
      <c r="N7577" s="1"/>
      <c r="O7577" s="2"/>
      <c r="P7577">
        <v>7576</v>
      </c>
      <c r="Q7577" s="1" t="s">
        <v>754</v>
      </c>
      <c r="R7577" s="1"/>
      <c r="S7577" s="2"/>
      <c r="T7577">
        <v>7576</v>
      </c>
      <c r="U7577" s="1" t="s">
        <v>178</v>
      </c>
      <c r="V7577" s="1"/>
      <c r="W7577" s="2"/>
      <c r="X7577">
        <v>7576</v>
      </c>
      <c r="Y7577" s="1" t="s">
        <v>179</v>
      </c>
      <c r="Z7577" s="1"/>
      <c r="AA7577" s="2"/>
    </row>
    <row r="7578" spans="8:27">
      <c r="H7578">
        <v>7577</v>
      </c>
      <c r="I7578" s="1" t="s">
        <v>752</v>
      </c>
      <c r="J7578" s="1"/>
      <c r="K7578" s="2"/>
      <c r="L7578">
        <v>7577</v>
      </c>
      <c r="M7578" s="1" t="s">
        <v>753</v>
      </c>
      <c r="N7578" s="1"/>
      <c r="O7578" s="2"/>
      <c r="P7578">
        <v>7577</v>
      </c>
      <c r="Q7578" s="1" t="s">
        <v>754</v>
      </c>
      <c r="R7578" s="1"/>
      <c r="S7578" s="2"/>
      <c r="T7578">
        <v>7577</v>
      </c>
      <c r="U7578" s="1" t="s">
        <v>178</v>
      </c>
      <c r="V7578" s="1"/>
      <c r="W7578" s="2"/>
      <c r="X7578">
        <v>7577</v>
      </c>
      <c r="Y7578" s="1" t="s">
        <v>179</v>
      </c>
      <c r="Z7578" s="1"/>
      <c r="AA7578" s="2"/>
    </row>
    <row r="7579" spans="8:27">
      <c r="H7579">
        <v>7578</v>
      </c>
      <c r="I7579" s="1" t="s">
        <v>752</v>
      </c>
      <c r="J7579" s="1"/>
      <c r="K7579" s="2"/>
      <c r="L7579">
        <v>7578</v>
      </c>
      <c r="M7579" s="1" t="s">
        <v>753</v>
      </c>
      <c r="N7579" s="1"/>
      <c r="O7579" s="2"/>
      <c r="P7579">
        <v>7578</v>
      </c>
      <c r="Q7579" s="1" t="s">
        <v>754</v>
      </c>
      <c r="R7579" s="1"/>
      <c r="S7579" s="2"/>
      <c r="T7579">
        <v>7578</v>
      </c>
      <c r="U7579" s="1" t="s">
        <v>178</v>
      </c>
      <c r="V7579" s="1"/>
      <c r="W7579" s="2"/>
      <c r="X7579">
        <v>7578</v>
      </c>
      <c r="Y7579" s="1" t="s">
        <v>179</v>
      </c>
      <c r="Z7579" s="1"/>
      <c r="AA7579" s="2"/>
    </row>
    <row r="7580" spans="8:27">
      <c r="H7580">
        <v>7579</v>
      </c>
      <c r="I7580" s="1" t="s">
        <v>752</v>
      </c>
      <c r="J7580" s="1"/>
      <c r="K7580" s="2"/>
      <c r="L7580">
        <v>7579</v>
      </c>
      <c r="M7580" s="1" t="s">
        <v>753</v>
      </c>
      <c r="N7580" s="1"/>
      <c r="O7580" s="2"/>
      <c r="P7580">
        <v>7579</v>
      </c>
      <c r="Q7580" s="1" t="s">
        <v>754</v>
      </c>
      <c r="R7580" s="1"/>
      <c r="S7580" s="2"/>
      <c r="T7580">
        <v>7579</v>
      </c>
      <c r="U7580" s="1" t="s">
        <v>178</v>
      </c>
      <c r="V7580" s="1"/>
      <c r="W7580" s="2"/>
      <c r="X7580">
        <v>7579</v>
      </c>
      <c r="Y7580" s="1" t="s">
        <v>179</v>
      </c>
      <c r="Z7580" s="1"/>
      <c r="AA7580" s="2"/>
    </row>
    <row r="7581" spans="8:27">
      <c r="H7581">
        <v>7580</v>
      </c>
      <c r="I7581" s="1" t="s">
        <v>752</v>
      </c>
      <c r="J7581" s="1"/>
      <c r="K7581" s="2"/>
      <c r="L7581">
        <v>7580</v>
      </c>
      <c r="M7581" s="1" t="s">
        <v>753</v>
      </c>
      <c r="N7581" s="1"/>
      <c r="O7581" s="2"/>
      <c r="P7581">
        <v>7580</v>
      </c>
      <c r="Q7581" s="1" t="s">
        <v>754</v>
      </c>
      <c r="R7581" s="1"/>
      <c r="S7581" s="2"/>
      <c r="T7581">
        <v>7580</v>
      </c>
      <c r="U7581" s="1" t="s">
        <v>178</v>
      </c>
      <c r="V7581" s="1"/>
      <c r="W7581" s="2"/>
      <c r="X7581">
        <v>7580</v>
      </c>
      <c r="Y7581" s="1" t="s">
        <v>179</v>
      </c>
      <c r="Z7581" s="1"/>
      <c r="AA7581" s="2"/>
    </row>
    <row r="7582" spans="8:27">
      <c r="H7582">
        <v>7581</v>
      </c>
      <c r="I7582" s="1" t="s">
        <v>752</v>
      </c>
      <c r="J7582" s="1"/>
      <c r="K7582" s="2"/>
      <c r="L7582">
        <v>7581</v>
      </c>
      <c r="M7582" s="1" t="s">
        <v>753</v>
      </c>
      <c r="N7582" s="1"/>
      <c r="O7582" s="2"/>
      <c r="P7582">
        <v>7581</v>
      </c>
      <c r="Q7582" s="1" t="s">
        <v>754</v>
      </c>
      <c r="R7582" s="1"/>
      <c r="S7582" s="2"/>
      <c r="T7582">
        <v>7581</v>
      </c>
      <c r="U7582" s="1" t="s">
        <v>178</v>
      </c>
      <c r="V7582" s="1"/>
      <c r="W7582" s="2"/>
      <c r="X7582">
        <v>7581</v>
      </c>
      <c r="Y7582" s="1" t="s">
        <v>179</v>
      </c>
      <c r="Z7582" s="1"/>
      <c r="AA7582" s="2"/>
    </row>
    <row r="7583" spans="8:27">
      <c r="H7583">
        <v>7582</v>
      </c>
      <c r="I7583" s="1" t="s">
        <v>752</v>
      </c>
      <c r="J7583" s="1"/>
      <c r="K7583" s="2"/>
      <c r="L7583">
        <v>7582</v>
      </c>
      <c r="M7583" s="1" t="s">
        <v>753</v>
      </c>
      <c r="N7583" s="1"/>
      <c r="O7583" s="2"/>
      <c r="P7583">
        <v>7582</v>
      </c>
      <c r="Q7583" s="1" t="s">
        <v>754</v>
      </c>
      <c r="R7583" s="1"/>
      <c r="S7583" s="2"/>
      <c r="T7583">
        <v>7582</v>
      </c>
      <c r="U7583" s="1" t="s">
        <v>178</v>
      </c>
      <c r="V7583" s="1"/>
      <c r="W7583" s="2"/>
      <c r="X7583">
        <v>7582</v>
      </c>
      <c r="Y7583" s="1" t="s">
        <v>179</v>
      </c>
      <c r="Z7583" s="1"/>
      <c r="AA7583" s="2"/>
    </row>
    <row r="7584" spans="8:27">
      <c r="H7584">
        <v>7583</v>
      </c>
      <c r="I7584" s="1" t="s">
        <v>752</v>
      </c>
      <c r="J7584" s="1"/>
      <c r="K7584" s="2"/>
      <c r="L7584">
        <v>7583</v>
      </c>
      <c r="M7584" s="1" t="s">
        <v>753</v>
      </c>
      <c r="N7584" s="1"/>
      <c r="O7584" s="2"/>
      <c r="P7584">
        <v>7583</v>
      </c>
      <c r="Q7584" s="1" t="s">
        <v>754</v>
      </c>
      <c r="R7584" s="1"/>
      <c r="S7584" s="2"/>
      <c r="T7584">
        <v>7583</v>
      </c>
      <c r="U7584" s="1" t="s">
        <v>178</v>
      </c>
      <c r="V7584" s="1"/>
      <c r="W7584" s="2"/>
      <c r="X7584">
        <v>7583</v>
      </c>
      <c r="Y7584" s="1" t="s">
        <v>179</v>
      </c>
      <c r="Z7584" s="1"/>
      <c r="AA7584" s="2"/>
    </row>
    <row r="7585" spans="8:27">
      <c r="H7585">
        <v>7584</v>
      </c>
      <c r="I7585" s="1" t="s">
        <v>752</v>
      </c>
      <c r="J7585" s="1"/>
      <c r="K7585" s="2"/>
      <c r="L7585">
        <v>7584</v>
      </c>
      <c r="M7585" s="1" t="s">
        <v>753</v>
      </c>
      <c r="N7585" s="1"/>
      <c r="O7585" s="2"/>
      <c r="P7585">
        <v>7584</v>
      </c>
      <c r="Q7585" s="1" t="s">
        <v>754</v>
      </c>
      <c r="R7585" s="1"/>
      <c r="S7585" s="2"/>
      <c r="T7585">
        <v>7584</v>
      </c>
      <c r="U7585" s="1" t="s">
        <v>178</v>
      </c>
      <c r="V7585" s="1"/>
      <c r="W7585" s="2"/>
      <c r="X7585">
        <v>7584</v>
      </c>
      <c r="Y7585" s="1" t="s">
        <v>179</v>
      </c>
      <c r="Z7585" s="1"/>
      <c r="AA7585" s="2"/>
    </row>
    <row r="7586" spans="8:27">
      <c r="H7586">
        <v>7585</v>
      </c>
      <c r="I7586" s="1" t="s">
        <v>752</v>
      </c>
      <c r="J7586" s="1"/>
      <c r="K7586" s="2"/>
      <c r="L7586">
        <v>7585</v>
      </c>
      <c r="M7586" s="1" t="s">
        <v>753</v>
      </c>
      <c r="N7586" s="1"/>
      <c r="O7586" s="2"/>
      <c r="P7586">
        <v>7585</v>
      </c>
      <c r="Q7586" s="1" t="s">
        <v>754</v>
      </c>
      <c r="R7586" s="1"/>
      <c r="S7586" s="2"/>
      <c r="T7586">
        <v>7585</v>
      </c>
      <c r="U7586" s="1" t="s">
        <v>178</v>
      </c>
      <c r="V7586" s="1"/>
      <c r="W7586" s="2"/>
      <c r="X7586">
        <v>7585</v>
      </c>
      <c r="Y7586" s="1" t="s">
        <v>179</v>
      </c>
      <c r="Z7586" s="1"/>
      <c r="AA7586" s="2"/>
    </row>
    <row r="7587" spans="8:27">
      <c r="H7587">
        <v>7586</v>
      </c>
      <c r="I7587" s="1" t="s">
        <v>752</v>
      </c>
      <c r="J7587" s="1"/>
      <c r="K7587" s="2"/>
      <c r="L7587">
        <v>7586</v>
      </c>
      <c r="M7587" s="1" t="s">
        <v>753</v>
      </c>
      <c r="N7587" s="1"/>
      <c r="O7587" s="2"/>
      <c r="P7587">
        <v>7586</v>
      </c>
      <c r="Q7587" s="1" t="s">
        <v>754</v>
      </c>
      <c r="R7587" s="1"/>
      <c r="S7587" s="2"/>
      <c r="T7587">
        <v>7586</v>
      </c>
      <c r="U7587" s="1" t="s">
        <v>178</v>
      </c>
      <c r="V7587" s="1"/>
      <c r="W7587" s="2"/>
      <c r="X7587">
        <v>7586</v>
      </c>
      <c r="Y7587" s="1" t="s">
        <v>179</v>
      </c>
      <c r="Z7587" s="1"/>
      <c r="AA7587" s="2"/>
    </row>
    <row r="7588" spans="8:27">
      <c r="H7588">
        <v>7587</v>
      </c>
      <c r="I7588" s="1" t="s">
        <v>752</v>
      </c>
      <c r="J7588" s="1"/>
      <c r="K7588" s="2"/>
      <c r="L7588">
        <v>7587</v>
      </c>
      <c r="M7588" s="1" t="s">
        <v>753</v>
      </c>
      <c r="N7588" s="1"/>
      <c r="O7588" s="2"/>
      <c r="P7588">
        <v>7587</v>
      </c>
      <c r="Q7588" s="1" t="s">
        <v>754</v>
      </c>
      <c r="R7588" s="1"/>
      <c r="S7588" s="2"/>
      <c r="T7588">
        <v>7587</v>
      </c>
      <c r="U7588" s="1" t="s">
        <v>178</v>
      </c>
      <c r="V7588" s="1"/>
      <c r="W7588" s="2"/>
      <c r="X7588">
        <v>7587</v>
      </c>
      <c r="Y7588" s="1" t="s">
        <v>179</v>
      </c>
      <c r="Z7588" s="1"/>
      <c r="AA7588" s="2"/>
    </row>
    <row r="7589" spans="8:27">
      <c r="H7589">
        <v>7588</v>
      </c>
      <c r="I7589" s="1" t="s">
        <v>752</v>
      </c>
      <c r="J7589" s="1"/>
      <c r="K7589" s="2"/>
      <c r="L7589">
        <v>7588</v>
      </c>
      <c r="M7589" s="1" t="s">
        <v>753</v>
      </c>
      <c r="N7589" s="1"/>
      <c r="O7589" s="2"/>
      <c r="P7589">
        <v>7588</v>
      </c>
      <c r="Q7589" s="1" t="s">
        <v>754</v>
      </c>
      <c r="R7589" s="1"/>
      <c r="S7589" s="2"/>
      <c r="T7589">
        <v>7588</v>
      </c>
      <c r="U7589" s="1" t="s">
        <v>178</v>
      </c>
      <c r="V7589" s="1"/>
      <c r="W7589" s="2"/>
      <c r="X7589">
        <v>7588</v>
      </c>
      <c r="Y7589" s="1" t="s">
        <v>179</v>
      </c>
      <c r="Z7589" s="1"/>
      <c r="AA7589" s="2"/>
    </row>
    <row r="7590" spans="8:27">
      <c r="H7590">
        <v>7589</v>
      </c>
      <c r="I7590" s="1" t="s">
        <v>752</v>
      </c>
      <c r="J7590" s="1"/>
      <c r="K7590" s="2"/>
      <c r="L7590">
        <v>7589</v>
      </c>
      <c r="M7590" s="1" t="s">
        <v>753</v>
      </c>
      <c r="N7590" s="1"/>
      <c r="O7590" s="2"/>
      <c r="P7590">
        <v>7589</v>
      </c>
      <c r="Q7590" s="1" t="s">
        <v>754</v>
      </c>
      <c r="R7590" s="1"/>
      <c r="S7590" s="2"/>
      <c r="T7590">
        <v>7589</v>
      </c>
      <c r="U7590" s="1" t="s">
        <v>178</v>
      </c>
      <c r="V7590" s="1"/>
      <c r="W7590" s="2"/>
      <c r="X7590">
        <v>7589</v>
      </c>
      <c r="Y7590" s="1" t="s">
        <v>179</v>
      </c>
      <c r="Z7590" s="1"/>
      <c r="AA7590" s="2"/>
    </row>
    <row r="7591" spans="8:27">
      <c r="H7591">
        <v>7590</v>
      </c>
      <c r="I7591" s="1" t="s">
        <v>752</v>
      </c>
      <c r="J7591" s="1"/>
      <c r="K7591" s="2"/>
      <c r="L7591">
        <v>7590</v>
      </c>
      <c r="M7591" s="1" t="s">
        <v>753</v>
      </c>
      <c r="N7591" s="1"/>
      <c r="O7591" s="2"/>
      <c r="P7591">
        <v>7590</v>
      </c>
      <c r="Q7591" s="1" t="s">
        <v>754</v>
      </c>
      <c r="R7591" s="1"/>
      <c r="S7591" s="2"/>
      <c r="T7591">
        <v>7590</v>
      </c>
      <c r="U7591" s="1" t="s">
        <v>178</v>
      </c>
      <c r="V7591" s="1"/>
      <c r="W7591" s="2"/>
      <c r="X7591">
        <v>7590</v>
      </c>
      <c r="Y7591" s="1" t="s">
        <v>179</v>
      </c>
      <c r="Z7591" s="1"/>
      <c r="AA7591" s="2"/>
    </row>
    <row r="7592" spans="8:27">
      <c r="H7592">
        <v>7591</v>
      </c>
      <c r="I7592" s="1" t="s">
        <v>752</v>
      </c>
      <c r="J7592" s="1"/>
      <c r="K7592" s="2"/>
      <c r="L7592">
        <v>7591</v>
      </c>
      <c r="M7592" s="1" t="s">
        <v>753</v>
      </c>
      <c r="N7592" s="1"/>
      <c r="O7592" s="2"/>
      <c r="P7592">
        <v>7591</v>
      </c>
      <c r="Q7592" s="1" t="s">
        <v>754</v>
      </c>
      <c r="R7592" s="1"/>
      <c r="S7592" s="2"/>
      <c r="T7592">
        <v>7591</v>
      </c>
      <c r="U7592" s="1" t="s">
        <v>178</v>
      </c>
      <c r="V7592" s="1"/>
      <c r="W7592" s="2"/>
      <c r="X7592">
        <v>7591</v>
      </c>
      <c r="Y7592" s="1" t="s">
        <v>179</v>
      </c>
      <c r="Z7592" s="1"/>
      <c r="AA7592" s="2"/>
    </row>
    <row r="7593" spans="8:27">
      <c r="H7593">
        <v>7592</v>
      </c>
      <c r="I7593" s="1" t="s">
        <v>752</v>
      </c>
      <c r="J7593" s="1"/>
      <c r="K7593" s="2"/>
      <c r="L7593">
        <v>7592</v>
      </c>
      <c r="M7593" s="1" t="s">
        <v>753</v>
      </c>
      <c r="N7593" s="1"/>
      <c r="O7593" s="2"/>
      <c r="P7593">
        <v>7592</v>
      </c>
      <c r="Q7593" s="1" t="s">
        <v>754</v>
      </c>
      <c r="R7593" s="1"/>
      <c r="S7593" s="2"/>
      <c r="T7593">
        <v>7592</v>
      </c>
      <c r="U7593" s="1" t="s">
        <v>178</v>
      </c>
      <c r="V7593" s="1"/>
      <c r="W7593" s="2"/>
      <c r="X7593">
        <v>7592</v>
      </c>
      <c r="Y7593" s="1" t="s">
        <v>179</v>
      </c>
      <c r="Z7593" s="1"/>
      <c r="AA7593" s="2"/>
    </row>
    <row r="7594" spans="8:27">
      <c r="H7594">
        <v>7593</v>
      </c>
      <c r="I7594" s="1" t="s">
        <v>752</v>
      </c>
      <c r="J7594" s="1"/>
      <c r="K7594" s="2"/>
      <c r="L7594">
        <v>7593</v>
      </c>
      <c r="M7594" s="1" t="s">
        <v>753</v>
      </c>
      <c r="N7594" s="1"/>
      <c r="O7594" s="2"/>
      <c r="P7594">
        <v>7593</v>
      </c>
      <c r="Q7594" s="1" t="s">
        <v>754</v>
      </c>
      <c r="R7594" s="1"/>
      <c r="S7594" s="2"/>
      <c r="T7594">
        <v>7593</v>
      </c>
      <c r="U7594" s="1" t="s">
        <v>178</v>
      </c>
      <c r="V7594" s="1"/>
      <c r="W7594" s="2"/>
      <c r="X7594">
        <v>7593</v>
      </c>
      <c r="Y7594" s="1" t="s">
        <v>179</v>
      </c>
      <c r="Z7594" s="1"/>
      <c r="AA7594" s="2"/>
    </row>
    <row r="7595" spans="8:27">
      <c r="H7595">
        <v>7594</v>
      </c>
      <c r="I7595" s="1" t="s">
        <v>752</v>
      </c>
      <c r="J7595" s="1"/>
      <c r="K7595" s="2"/>
      <c r="L7595">
        <v>7594</v>
      </c>
      <c r="M7595" s="1" t="s">
        <v>753</v>
      </c>
      <c r="N7595" s="1"/>
      <c r="O7595" s="2"/>
      <c r="P7595">
        <v>7594</v>
      </c>
      <c r="Q7595" s="1" t="s">
        <v>754</v>
      </c>
      <c r="R7595" s="1"/>
      <c r="S7595" s="2"/>
      <c r="T7595">
        <v>7594</v>
      </c>
      <c r="U7595" s="1" t="s">
        <v>178</v>
      </c>
      <c r="V7595" s="1"/>
      <c r="W7595" s="2"/>
      <c r="X7595">
        <v>7594</v>
      </c>
      <c r="Y7595" s="1" t="s">
        <v>179</v>
      </c>
      <c r="Z7595" s="1"/>
      <c r="AA7595" s="2"/>
    </row>
    <row r="7596" spans="8:27">
      <c r="H7596">
        <v>7595</v>
      </c>
      <c r="I7596" s="1" t="s">
        <v>752</v>
      </c>
      <c r="J7596" s="1"/>
      <c r="K7596" s="2"/>
      <c r="L7596">
        <v>7595</v>
      </c>
      <c r="M7596" s="1" t="s">
        <v>753</v>
      </c>
      <c r="N7596" s="1"/>
      <c r="O7596" s="2"/>
      <c r="P7596">
        <v>7595</v>
      </c>
      <c r="Q7596" s="1" t="s">
        <v>754</v>
      </c>
      <c r="R7596" s="1"/>
      <c r="S7596" s="2"/>
      <c r="T7596">
        <v>7595</v>
      </c>
      <c r="U7596" s="1" t="s">
        <v>178</v>
      </c>
      <c r="V7596" s="1"/>
      <c r="W7596" s="2"/>
      <c r="X7596">
        <v>7595</v>
      </c>
      <c r="Y7596" s="1" t="s">
        <v>179</v>
      </c>
      <c r="Z7596" s="1"/>
      <c r="AA7596" s="2"/>
    </row>
    <row r="7597" spans="8:27">
      <c r="H7597">
        <v>7596</v>
      </c>
      <c r="I7597" s="1" t="s">
        <v>752</v>
      </c>
      <c r="J7597" s="1"/>
      <c r="K7597" s="2"/>
      <c r="L7597">
        <v>7596</v>
      </c>
      <c r="M7597" s="1" t="s">
        <v>753</v>
      </c>
      <c r="N7597" s="1"/>
      <c r="O7597" s="2"/>
      <c r="P7597">
        <v>7596</v>
      </c>
      <c r="Q7597" s="1" t="s">
        <v>754</v>
      </c>
      <c r="R7597" s="1"/>
      <c r="S7597" s="2"/>
      <c r="T7597">
        <v>7596</v>
      </c>
      <c r="U7597" s="1" t="s">
        <v>178</v>
      </c>
      <c r="V7597" s="1"/>
      <c r="W7597" s="2"/>
      <c r="X7597">
        <v>7596</v>
      </c>
      <c r="Y7597" s="1" t="s">
        <v>179</v>
      </c>
      <c r="Z7597" s="1"/>
      <c r="AA7597" s="2"/>
    </row>
    <row r="7598" spans="8:27">
      <c r="H7598">
        <v>7597</v>
      </c>
      <c r="I7598" s="1" t="s">
        <v>752</v>
      </c>
      <c r="J7598" s="1"/>
      <c r="K7598" s="2"/>
      <c r="L7598">
        <v>7597</v>
      </c>
      <c r="M7598" s="1" t="s">
        <v>753</v>
      </c>
      <c r="N7598" s="1"/>
      <c r="O7598" s="2"/>
      <c r="P7598">
        <v>7597</v>
      </c>
      <c r="Q7598" s="1" t="s">
        <v>754</v>
      </c>
      <c r="R7598" s="1"/>
      <c r="S7598" s="2"/>
      <c r="T7598">
        <v>7597</v>
      </c>
      <c r="U7598" s="1" t="s">
        <v>178</v>
      </c>
      <c r="V7598" s="1"/>
      <c r="W7598" s="2"/>
      <c r="X7598">
        <v>7597</v>
      </c>
      <c r="Y7598" s="1" t="s">
        <v>179</v>
      </c>
      <c r="Z7598" s="1"/>
      <c r="AA7598" s="2"/>
    </row>
    <row r="7599" spans="8:27">
      <c r="H7599">
        <v>7598</v>
      </c>
      <c r="I7599" s="1" t="s">
        <v>752</v>
      </c>
      <c r="J7599" s="1"/>
      <c r="K7599" s="2"/>
      <c r="L7599">
        <v>7598</v>
      </c>
      <c r="M7599" s="1" t="s">
        <v>753</v>
      </c>
      <c r="N7599" s="1"/>
      <c r="O7599" s="2"/>
      <c r="P7599">
        <v>7598</v>
      </c>
      <c r="Q7599" s="1" t="s">
        <v>754</v>
      </c>
      <c r="R7599" s="1"/>
      <c r="S7599" s="2"/>
      <c r="T7599">
        <v>7598</v>
      </c>
      <c r="U7599" s="1" t="s">
        <v>178</v>
      </c>
      <c r="V7599" s="1"/>
      <c r="W7599" s="2"/>
      <c r="X7599">
        <v>7598</v>
      </c>
      <c r="Y7599" s="1" t="s">
        <v>179</v>
      </c>
      <c r="Z7599" s="1"/>
      <c r="AA7599" s="2"/>
    </row>
    <row r="7600" spans="8:27">
      <c r="H7600">
        <v>7599</v>
      </c>
      <c r="I7600" s="1" t="s">
        <v>752</v>
      </c>
      <c r="J7600" s="1"/>
      <c r="K7600" s="2"/>
      <c r="L7600">
        <v>7599</v>
      </c>
      <c r="M7600" s="1" t="s">
        <v>753</v>
      </c>
      <c r="N7600" s="1"/>
      <c r="O7600" s="2"/>
      <c r="P7600">
        <v>7599</v>
      </c>
      <c r="Q7600" s="1" t="s">
        <v>754</v>
      </c>
      <c r="R7600" s="1"/>
      <c r="S7600" s="2"/>
      <c r="T7600">
        <v>7599</v>
      </c>
      <c r="U7600" s="1" t="s">
        <v>178</v>
      </c>
      <c r="V7600" s="1"/>
      <c r="W7600" s="2"/>
      <c r="X7600">
        <v>7599</v>
      </c>
      <c r="Y7600" s="1" t="s">
        <v>179</v>
      </c>
      <c r="Z7600" s="1"/>
      <c r="AA7600" s="2"/>
    </row>
    <row r="7601" spans="8:27">
      <c r="H7601">
        <v>7600</v>
      </c>
      <c r="I7601" s="1" t="s">
        <v>752</v>
      </c>
      <c r="J7601" s="1"/>
      <c r="K7601" s="2"/>
      <c r="L7601">
        <v>7600</v>
      </c>
      <c r="M7601" s="1" t="s">
        <v>753</v>
      </c>
      <c r="N7601" s="1"/>
      <c r="O7601" s="2"/>
      <c r="P7601">
        <v>7600</v>
      </c>
      <c r="Q7601" s="1" t="s">
        <v>754</v>
      </c>
      <c r="R7601" s="1"/>
      <c r="S7601" s="2"/>
      <c r="T7601">
        <v>7600</v>
      </c>
      <c r="U7601" s="1" t="s">
        <v>178</v>
      </c>
      <c r="V7601" s="1"/>
      <c r="W7601" s="2"/>
      <c r="X7601">
        <v>7600</v>
      </c>
      <c r="Y7601" s="1" t="s">
        <v>179</v>
      </c>
      <c r="Z7601" s="1"/>
      <c r="AA7601" s="2"/>
    </row>
    <row r="7602" spans="8:27">
      <c r="H7602">
        <v>7601</v>
      </c>
      <c r="I7602" s="1" t="s">
        <v>752</v>
      </c>
      <c r="J7602" s="1"/>
      <c r="K7602" s="2"/>
      <c r="L7602">
        <v>7601</v>
      </c>
      <c r="M7602" s="1" t="s">
        <v>753</v>
      </c>
      <c r="N7602" s="1"/>
      <c r="O7602" s="2"/>
      <c r="P7602">
        <v>7601</v>
      </c>
      <c r="Q7602" s="1" t="s">
        <v>754</v>
      </c>
      <c r="R7602" s="1"/>
      <c r="S7602" s="2"/>
      <c r="T7602">
        <v>7601</v>
      </c>
      <c r="U7602" s="1" t="s">
        <v>178</v>
      </c>
      <c r="V7602" s="1"/>
      <c r="W7602" s="2"/>
      <c r="X7602">
        <v>7601</v>
      </c>
      <c r="Y7602" s="1" t="s">
        <v>179</v>
      </c>
      <c r="Z7602" s="1"/>
      <c r="AA7602" s="2"/>
    </row>
    <row r="7603" spans="8:27">
      <c r="H7603">
        <v>7602</v>
      </c>
      <c r="I7603" s="1" t="s">
        <v>752</v>
      </c>
      <c r="J7603" s="1"/>
      <c r="K7603" s="2"/>
      <c r="L7603">
        <v>7602</v>
      </c>
      <c r="M7603" s="1" t="s">
        <v>753</v>
      </c>
      <c r="N7603" s="1"/>
      <c r="O7603" s="2"/>
      <c r="P7603">
        <v>7602</v>
      </c>
      <c r="Q7603" s="1" t="s">
        <v>754</v>
      </c>
      <c r="R7603" s="1"/>
      <c r="S7603" s="2"/>
      <c r="T7603">
        <v>7602</v>
      </c>
      <c r="U7603" s="1" t="s">
        <v>178</v>
      </c>
      <c r="V7603" s="1"/>
      <c r="W7603" s="2"/>
      <c r="X7603">
        <v>7602</v>
      </c>
      <c r="Y7603" s="1" t="s">
        <v>179</v>
      </c>
      <c r="Z7603" s="1"/>
      <c r="AA7603" s="2"/>
    </row>
    <row r="7604" spans="8:27">
      <c r="H7604">
        <v>7603</v>
      </c>
      <c r="I7604" s="1" t="s">
        <v>752</v>
      </c>
      <c r="J7604" s="1"/>
      <c r="K7604" s="2"/>
      <c r="L7604">
        <v>7603</v>
      </c>
      <c r="M7604" s="1" t="s">
        <v>753</v>
      </c>
      <c r="N7604" s="1"/>
      <c r="O7604" s="2"/>
      <c r="P7604">
        <v>7603</v>
      </c>
      <c r="Q7604" s="1" t="s">
        <v>754</v>
      </c>
      <c r="R7604" s="1"/>
      <c r="S7604" s="2"/>
      <c r="T7604">
        <v>7603</v>
      </c>
      <c r="U7604" s="1" t="s">
        <v>178</v>
      </c>
      <c r="V7604" s="1"/>
      <c r="W7604" s="2"/>
      <c r="X7604">
        <v>7603</v>
      </c>
      <c r="Y7604" s="1" t="s">
        <v>179</v>
      </c>
      <c r="Z7604" s="1"/>
      <c r="AA7604" s="2"/>
    </row>
    <row r="7605" spans="8:27">
      <c r="H7605">
        <v>7604</v>
      </c>
      <c r="I7605" s="1" t="s">
        <v>752</v>
      </c>
      <c r="J7605" s="1"/>
      <c r="K7605" s="2"/>
      <c r="L7605">
        <v>7604</v>
      </c>
      <c r="M7605" s="1" t="s">
        <v>753</v>
      </c>
      <c r="N7605" s="1"/>
      <c r="O7605" s="2"/>
      <c r="P7605">
        <v>7604</v>
      </c>
      <c r="Q7605" s="1" t="s">
        <v>754</v>
      </c>
      <c r="R7605" s="1"/>
      <c r="S7605" s="2"/>
      <c r="T7605">
        <v>7604</v>
      </c>
      <c r="U7605" s="1" t="s">
        <v>178</v>
      </c>
      <c r="V7605" s="1"/>
      <c r="W7605" s="2"/>
      <c r="X7605">
        <v>7604</v>
      </c>
      <c r="Y7605" s="1" t="s">
        <v>179</v>
      </c>
      <c r="Z7605" s="1"/>
      <c r="AA7605" s="2"/>
    </row>
    <row r="7606" spans="8:27">
      <c r="H7606">
        <v>7605</v>
      </c>
      <c r="I7606" s="1" t="s">
        <v>752</v>
      </c>
      <c r="J7606" s="1"/>
      <c r="K7606" s="2"/>
      <c r="L7606">
        <v>7605</v>
      </c>
      <c r="M7606" s="1" t="s">
        <v>753</v>
      </c>
      <c r="N7606" s="1"/>
      <c r="O7606" s="2"/>
      <c r="P7606">
        <v>7605</v>
      </c>
      <c r="Q7606" s="1" t="s">
        <v>754</v>
      </c>
      <c r="R7606" s="1"/>
      <c r="S7606" s="2"/>
      <c r="T7606">
        <v>7605</v>
      </c>
      <c r="U7606" s="1" t="s">
        <v>178</v>
      </c>
      <c r="V7606" s="1"/>
      <c r="W7606" s="2"/>
      <c r="X7606">
        <v>7605</v>
      </c>
      <c r="Y7606" s="1" t="s">
        <v>179</v>
      </c>
      <c r="Z7606" s="1"/>
      <c r="AA7606" s="2"/>
    </row>
    <row r="7607" spans="8:27">
      <c r="H7607">
        <v>7606</v>
      </c>
      <c r="I7607" s="1" t="s">
        <v>752</v>
      </c>
      <c r="J7607" s="1"/>
      <c r="K7607" s="2"/>
      <c r="L7607">
        <v>7606</v>
      </c>
      <c r="M7607" s="1" t="s">
        <v>753</v>
      </c>
      <c r="N7607" s="1"/>
      <c r="O7607" s="2"/>
      <c r="P7607">
        <v>7606</v>
      </c>
      <c r="Q7607" s="1" t="s">
        <v>754</v>
      </c>
      <c r="R7607" s="1"/>
      <c r="S7607" s="2"/>
      <c r="T7607">
        <v>7606</v>
      </c>
      <c r="U7607" s="1" t="s">
        <v>178</v>
      </c>
      <c r="V7607" s="1"/>
      <c r="W7607" s="2"/>
      <c r="X7607">
        <v>7606</v>
      </c>
      <c r="Y7607" s="1" t="s">
        <v>179</v>
      </c>
      <c r="Z7607" s="1"/>
      <c r="AA7607" s="2"/>
    </row>
    <row r="7608" spans="8:27">
      <c r="H7608">
        <v>7607</v>
      </c>
      <c r="I7608" s="1" t="s">
        <v>752</v>
      </c>
      <c r="J7608" s="1"/>
      <c r="K7608" s="2"/>
      <c r="L7608">
        <v>7607</v>
      </c>
      <c r="M7608" s="1" t="s">
        <v>753</v>
      </c>
      <c r="N7608" s="1"/>
      <c r="O7608" s="2"/>
      <c r="P7608">
        <v>7607</v>
      </c>
      <c r="Q7608" s="1" t="s">
        <v>754</v>
      </c>
      <c r="R7608" s="1"/>
      <c r="S7608" s="2"/>
      <c r="T7608">
        <v>7607</v>
      </c>
      <c r="U7608" s="1" t="s">
        <v>178</v>
      </c>
      <c r="V7608" s="1"/>
      <c r="W7608" s="2"/>
      <c r="X7608">
        <v>7607</v>
      </c>
      <c r="Y7608" s="1" t="s">
        <v>179</v>
      </c>
      <c r="Z7608" s="1"/>
      <c r="AA7608" s="2"/>
    </row>
    <row r="7609" spans="8:27">
      <c r="H7609">
        <v>7608</v>
      </c>
      <c r="I7609" s="1" t="s">
        <v>752</v>
      </c>
      <c r="J7609" s="1"/>
      <c r="K7609" s="2"/>
      <c r="L7609">
        <v>7608</v>
      </c>
      <c r="M7609" s="1" t="s">
        <v>753</v>
      </c>
      <c r="N7609" s="1"/>
      <c r="O7609" s="2"/>
      <c r="P7609">
        <v>7608</v>
      </c>
      <c r="Q7609" s="1" t="s">
        <v>754</v>
      </c>
      <c r="R7609" s="1"/>
      <c r="S7609" s="2"/>
      <c r="T7609">
        <v>7608</v>
      </c>
      <c r="U7609" s="1" t="s">
        <v>178</v>
      </c>
      <c r="V7609" s="1"/>
      <c r="W7609" s="2"/>
      <c r="X7609">
        <v>7608</v>
      </c>
      <c r="Y7609" s="1" t="s">
        <v>179</v>
      </c>
      <c r="Z7609" s="1"/>
      <c r="AA7609" s="2"/>
    </row>
    <row r="7610" spans="8:27">
      <c r="H7610">
        <v>7609</v>
      </c>
      <c r="I7610" s="1" t="s">
        <v>752</v>
      </c>
      <c r="J7610" s="1"/>
      <c r="K7610" s="2"/>
      <c r="L7610">
        <v>7609</v>
      </c>
      <c r="M7610" s="1" t="s">
        <v>753</v>
      </c>
      <c r="N7610" s="1"/>
      <c r="O7610" s="2"/>
      <c r="P7610">
        <v>7609</v>
      </c>
      <c r="Q7610" s="1" t="s">
        <v>754</v>
      </c>
      <c r="R7610" s="1"/>
      <c r="S7610" s="2"/>
      <c r="T7610">
        <v>7609</v>
      </c>
      <c r="U7610" s="1" t="s">
        <v>178</v>
      </c>
      <c r="V7610" s="1"/>
      <c r="W7610" s="2"/>
      <c r="X7610">
        <v>7609</v>
      </c>
      <c r="Y7610" s="1" t="s">
        <v>179</v>
      </c>
      <c r="Z7610" s="1"/>
      <c r="AA7610" s="2"/>
    </row>
    <row r="7611" spans="8:27">
      <c r="H7611">
        <v>7610</v>
      </c>
      <c r="I7611" s="1" t="s">
        <v>752</v>
      </c>
      <c r="J7611" s="1"/>
      <c r="K7611" s="2"/>
      <c r="L7611">
        <v>7610</v>
      </c>
      <c r="M7611" s="1" t="s">
        <v>753</v>
      </c>
      <c r="N7611" s="1"/>
      <c r="O7611" s="2"/>
      <c r="P7611">
        <v>7610</v>
      </c>
      <c r="Q7611" s="1" t="s">
        <v>754</v>
      </c>
      <c r="R7611" s="1"/>
      <c r="S7611" s="2"/>
      <c r="T7611">
        <v>7610</v>
      </c>
      <c r="U7611" s="1" t="s">
        <v>178</v>
      </c>
      <c r="V7611" s="1"/>
      <c r="W7611" s="2"/>
      <c r="X7611">
        <v>7610</v>
      </c>
      <c r="Y7611" s="1" t="s">
        <v>179</v>
      </c>
      <c r="Z7611" s="1"/>
      <c r="AA7611" s="2"/>
    </row>
    <row r="7612" spans="8:27">
      <c r="H7612">
        <v>7611</v>
      </c>
      <c r="I7612" s="1" t="s">
        <v>752</v>
      </c>
      <c r="J7612" s="1"/>
      <c r="K7612" s="2"/>
      <c r="L7612">
        <v>7611</v>
      </c>
      <c r="M7612" s="1" t="s">
        <v>753</v>
      </c>
      <c r="N7612" s="1"/>
      <c r="O7612" s="2"/>
      <c r="P7612">
        <v>7611</v>
      </c>
      <c r="Q7612" s="1" t="s">
        <v>754</v>
      </c>
      <c r="R7612" s="1"/>
      <c r="S7612" s="2"/>
      <c r="T7612">
        <v>7611</v>
      </c>
      <c r="U7612" s="1" t="s">
        <v>178</v>
      </c>
      <c r="V7612" s="1"/>
      <c r="W7612" s="2"/>
      <c r="X7612">
        <v>7611</v>
      </c>
      <c r="Y7612" s="1" t="s">
        <v>179</v>
      </c>
      <c r="Z7612" s="1"/>
      <c r="AA7612" s="2"/>
    </row>
    <row r="7613" spans="8:27">
      <c r="H7613">
        <v>7612</v>
      </c>
      <c r="I7613" s="1" t="s">
        <v>752</v>
      </c>
      <c r="J7613" s="1"/>
      <c r="K7613" s="2"/>
      <c r="L7613">
        <v>7612</v>
      </c>
      <c r="M7613" s="1" t="s">
        <v>753</v>
      </c>
      <c r="N7613" s="1"/>
      <c r="O7613" s="2"/>
      <c r="P7613">
        <v>7612</v>
      </c>
      <c r="Q7613" s="1" t="s">
        <v>754</v>
      </c>
      <c r="R7613" s="1"/>
      <c r="S7613" s="2"/>
      <c r="T7613">
        <v>7612</v>
      </c>
      <c r="U7613" s="1" t="s">
        <v>178</v>
      </c>
      <c r="V7613" s="1"/>
      <c r="W7613" s="2"/>
      <c r="X7613">
        <v>7612</v>
      </c>
      <c r="Y7613" s="1" t="s">
        <v>179</v>
      </c>
      <c r="Z7613" s="1"/>
      <c r="AA7613" s="2"/>
    </row>
    <row r="7614" spans="8:27">
      <c r="H7614">
        <v>7613</v>
      </c>
      <c r="I7614" s="1" t="s">
        <v>752</v>
      </c>
      <c r="J7614" s="1"/>
      <c r="K7614" s="2"/>
      <c r="L7614">
        <v>7613</v>
      </c>
      <c r="M7614" s="1" t="s">
        <v>753</v>
      </c>
      <c r="N7614" s="1"/>
      <c r="O7614" s="2"/>
      <c r="P7614">
        <v>7613</v>
      </c>
      <c r="Q7614" s="1" t="s">
        <v>754</v>
      </c>
      <c r="R7614" s="1"/>
      <c r="S7614" s="2"/>
      <c r="T7614">
        <v>7613</v>
      </c>
      <c r="U7614" s="1" t="s">
        <v>178</v>
      </c>
      <c r="V7614" s="1"/>
      <c r="W7614" s="2"/>
      <c r="X7614">
        <v>7613</v>
      </c>
      <c r="Y7614" s="1" t="s">
        <v>179</v>
      </c>
      <c r="Z7614" s="1"/>
      <c r="AA7614" s="2"/>
    </row>
    <row r="7615" spans="8:27">
      <c r="H7615">
        <v>7614</v>
      </c>
      <c r="I7615" s="1" t="s">
        <v>752</v>
      </c>
      <c r="J7615" s="1"/>
      <c r="K7615" s="2"/>
      <c r="L7615">
        <v>7614</v>
      </c>
      <c r="M7615" s="1" t="s">
        <v>753</v>
      </c>
      <c r="N7615" s="1"/>
      <c r="O7615" s="2"/>
      <c r="P7615">
        <v>7614</v>
      </c>
      <c r="Q7615" s="1" t="s">
        <v>754</v>
      </c>
      <c r="R7615" s="1"/>
      <c r="S7615" s="2"/>
      <c r="T7615">
        <v>7614</v>
      </c>
      <c r="U7615" s="1" t="s">
        <v>178</v>
      </c>
      <c r="V7615" s="1"/>
      <c r="W7615" s="2"/>
      <c r="X7615">
        <v>7614</v>
      </c>
      <c r="Y7615" s="1" t="s">
        <v>179</v>
      </c>
      <c r="Z7615" s="1"/>
      <c r="AA7615" s="2"/>
    </row>
    <row r="7616" spans="8:27">
      <c r="H7616">
        <v>7615</v>
      </c>
      <c r="I7616" s="1" t="s">
        <v>752</v>
      </c>
      <c r="J7616" s="1"/>
      <c r="K7616" s="2"/>
      <c r="L7616">
        <v>7615</v>
      </c>
      <c r="M7616" s="1" t="s">
        <v>753</v>
      </c>
      <c r="N7616" s="1"/>
      <c r="O7616" s="2"/>
      <c r="P7616">
        <v>7615</v>
      </c>
      <c r="Q7616" s="1" t="s">
        <v>754</v>
      </c>
      <c r="R7616" s="1"/>
      <c r="S7616" s="2"/>
      <c r="T7616">
        <v>7615</v>
      </c>
      <c r="U7616" s="1" t="s">
        <v>178</v>
      </c>
      <c r="V7616" s="1"/>
      <c r="W7616" s="2"/>
      <c r="X7616">
        <v>7615</v>
      </c>
      <c r="Y7616" s="1" t="s">
        <v>179</v>
      </c>
      <c r="Z7616" s="1"/>
      <c r="AA7616" s="2"/>
    </row>
    <row r="7617" spans="8:27">
      <c r="H7617">
        <v>7616</v>
      </c>
      <c r="I7617" s="1" t="s">
        <v>752</v>
      </c>
      <c r="J7617" s="1"/>
      <c r="K7617" s="2"/>
      <c r="L7617">
        <v>7616</v>
      </c>
      <c r="M7617" s="1" t="s">
        <v>753</v>
      </c>
      <c r="N7617" s="1"/>
      <c r="O7617" s="2"/>
      <c r="P7617">
        <v>7616</v>
      </c>
      <c r="Q7617" s="1" t="s">
        <v>754</v>
      </c>
      <c r="R7617" s="1"/>
      <c r="S7617" s="2"/>
      <c r="T7617">
        <v>7616</v>
      </c>
      <c r="U7617" s="1" t="s">
        <v>178</v>
      </c>
      <c r="V7617" s="1"/>
      <c r="W7617" s="2"/>
      <c r="X7617">
        <v>7616</v>
      </c>
      <c r="Y7617" s="1" t="s">
        <v>179</v>
      </c>
      <c r="Z7617" s="1"/>
      <c r="AA7617" s="2"/>
    </row>
    <row r="7618" spans="8:27">
      <c r="H7618">
        <v>7617</v>
      </c>
      <c r="I7618" s="1" t="s">
        <v>752</v>
      </c>
      <c r="J7618" s="1"/>
      <c r="K7618" s="2"/>
      <c r="L7618">
        <v>7617</v>
      </c>
      <c r="M7618" s="1" t="s">
        <v>753</v>
      </c>
      <c r="N7618" s="1"/>
      <c r="O7618" s="2"/>
      <c r="P7618">
        <v>7617</v>
      </c>
      <c r="Q7618" s="1" t="s">
        <v>754</v>
      </c>
      <c r="R7618" s="1"/>
      <c r="S7618" s="2"/>
      <c r="T7618">
        <v>7617</v>
      </c>
      <c r="U7618" s="1" t="s">
        <v>178</v>
      </c>
      <c r="V7618" s="1"/>
      <c r="W7618" s="2"/>
      <c r="X7618">
        <v>7617</v>
      </c>
      <c r="Y7618" s="1" t="s">
        <v>179</v>
      </c>
      <c r="Z7618" s="1"/>
      <c r="AA7618" s="2"/>
    </row>
    <row r="7619" spans="8:27">
      <c r="H7619">
        <v>7618</v>
      </c>
      <c r="I7619" s="1" t="s">
        <v>752</v>
      </c>
      <c r="J7619" s="1"/>
      <c r="K7619" s="2"/>
      <c r="L7619">
        <v>7618</v>
      </c>
      <c r="M7619" s="1" t="s">
        <v>753</v>
      </c>
      <c r="N7619" s="1"/>
      <c r="O7619" s="2"/>
      <c r="P7619">
        <v>7618</v>
      </c>
      <c r="Q7619" s="1" t="s">
        <v>754</v>
      </c>
      <c r="R7619" s="1"/>
      <c r="S7619" s="2"/>
      <c r="T7619">
        <v>7618</v>
      </c>
      <c r="U7619" s="1" t="s">
        <v>178</v>
      </c>
      <c r="V7619" s="1"/>
      <c r="W7619" s="2"/>
      <c r="X7619">
        <v>7618</v>
      </c>
      <c r="Y7619" s="1" t="s">
        <v>179</v>
      </c>
      <c r="Z7619" s="1"/>
      <c r="AA7619" s="2"/>
    </row>
    <row r="7620" spans="8:27">
      <c r="H7620">
        <v>7619</v>
      </c>
      <c r="I7620" s="1" t="s">
        <v>752</v>
      </c>
      <c r="J7620" s="1"/>
      <c r="K7620" s="2"/>
      <c r="L7620">
        <v>7619</v>
      </c>
      <c r="M7620" s="1" t="s">
        <v>753</v>
      </c>
      <c r="N7620" s="1"/>
      <c r="O7620" s="2"/>
      <c r="P7620">
        <v>7619</v>
      </c>
      <c r="Q7620" s="1" t="s">
        <v>754</v>
      </c>
      <c r="R7620" s="1"/>
      <c r="S7620" s="2"/>
      <c r="T7620">
        <v>7619</v>
      </c>
      <c r="U7620" s="1" t="s">
        <v>178</v>
      </c>
      <c r="V7620" s="1"/>
      <c r="W7620" s="2"/>
      <c r="X7620">
        <v>7619</v>
      </c>
      <c r="Y7620" s="1" t="s">
        <v>179</v>
      </c>
      <c r="Z7620" s="1"/>
      <c r="AA7620" s="2"/>
    </row>
    <row r="7621" spans="8:27">
      <c r="H7621">
        <v>7620</v>
      </c>
      <c r="I7621" s="1" t="s">
        <v>752</v>
      </c>
      <c r="J7621" s="1"/>
      <c r="K7621" s="2"/>
      <c r="L7621">
        <v>7620</v>
      </c>
      <c r="M7621" s="1" t="s">
        <v>753</v>
      </c>
      <c r="N7621" s="1"/>
      <c r="O7621" s="2"/>
      <c r="P7621">
        <v>7620</v>
      </c>
      <c r="Q7621" s="1" t="s">
        <v>754</v>
      </c>
      <c r="R7621" s="1"/>
      <c r="S7621" s="2"/>
      <c r="T7621">
        <v>7620</v>
      </c>
      <c r="U7621" s="1" t="s">
        <v>178</v>
      </c>
      <c r="V7621" s="1"/>
      <c r="W7621" s="2"/>
      <c r="X7621">
        <v>7620</v>
      </c>
      <c r="Y7621" s="1" t="s">
        <v>179</v>
      </c>
      <c r="Z7621" s="1"/>
      <c r="AA7621" s="2"/>
    </row>
    <row r="7622" spans="8:27">
      <c r="H7622">
        <v>7621</v>
      </c>
      <c r="I7622" s="1" t="s">
        <v>752</v>
      </c>
      <c r="J7622" s="1"/>
      <c r="K7622" s="2"/>
      <c r="L7622">
        <v>7621</v>
      </c>
      <c r="M7622" s="1" t="s">
        <v>753</v>
      </c>
      <c r="N7622" s="1"/>
      <c r="O7622" s="2"/>
      <c r="P7622">
        <v>7621</v>
      </c>
      <c r="Q7622" s="1" t="s">
        <v>754</v>
      </c>
      <c r="R7622" s="1"/>
      <c r="S7622" s="2"/>
      <c r="T7622">
        <v>7621</v>
      </c>
      <c r="U7622" s="1" t="s">
        <v>178</v>
      </c>
      <c r="V7622" s="1"/>
      <c r="W7622" s="2"/>
      <c r="X7622">
        <v>7621</v>
      </c>
      <c r="Y7622" s="1" t="s">
        <v>179</v>
      </c>
      <c r="Z7622" s="1"/>
      <c r="AA7622" s="2"/>
    </row>
    <row r="7623" spans="8:27">
      <c r="H7623">
        <v>7622</v>
      </c>
      <c r="I7623" s="1" t="s">
        <v>752</v>
      </c>
      <c r="J7623" s="1"/>
      <c r="K7623" s="2"/>
      <c r="L7623">
        <v>7622</v>
      </c>
      <c r="M7623" s="1" t="s">
        <v>753</v>
      </c>
      <c r="N7623" s="1"/>
      <c r="O7623" s="2"/>
      <c r="P7623">
        <v>7622</v>
      </c>
      <c r="Q7623" s="1" t="s">
        <v>754</v>
      </c>
      <c r="R7623" s="1"/>
      <c r="S7623" s="2"/>
      <c r="T7623">
        <v>7622</v>
      </c>
      <c r="U7623" s="1" t="s">
        <v>178</v>
      </c>
      <c r="V7623" s="1"/>
      <c r="W7623" s="2"/>
      <c r="X7623">
        <v>7622</v>
      </c>
      <c r="Y7623" s="1" t="s">
        <v>179</v>
      </c>
      <c r="Z7623" s="1"/>
      <c r="AA7623" s="2"/>
    </row>
    <row r="7624" spans="8:27">
      <c r="H7624">
        <v>7623</v>
      </c>
      <c r="I7624" s="1" t="s">
        <v>752</v>
      </c>
      <c r="J7624" s="1"/>
      <c r="K7624" s="2"/>
      <c r="L7624">
        <v>7623</v>
      </c>
      <c r="M7624" s="1" t="s">
        <v>753</v>
      </c>
      <c r="N7624" s="1"/>
      <c r="O7624" s="2"/>
      <c r="P7624">
        <v>7623</v>
      </c>
      <c r="Q7624" s="1" t="s">
        <v>754</v>
      </c>
      <c r="R7624" s="1"/>
      <c r="S7624" s="2"/>
      <c r="T7624">
        <v>7623</v>
      </c>
      <c r="U7624" s="1" t="s">
        <v>178</v>
      </c>
      <c r="V7624" s="1"/>
      <c r="W7624" s="2"/>
      <c r="X7624">
        <v>7623</v>
      </c>
      <c r="Y7624" s="1" t="s">
        <v>179</v>
      </c>
      <c r="Z7624" s="1"/>
      <c r="AA7624" s="2"/>
    </row>
    <row r="7625" spans="8:27">
      <c r="H7625">
        <v>7624</v>
      </c>
      <c r="I7625" s="1" t="s">
        <v>752</v>
      </c>
      <c r="J7625" s="1"/>
      <c r="K7625" s="2"/>
      <c r="L7625">
        <v>7624</v>
      </c>
      <c r="M7625" s="1" t="s">
        <v>753</v>
      </c>
      <c r="N7625" s="1"/>
      <c r="O7625" s="2"/>
      <c r="P7625">
        <v>7624</v>
      </c>
      <c r="Q7625" s="1" t="s">
        <v>754</v>
      </c>
      <c r="R7625" s="1"/>
      <c r="S7625" s="2"/>
      <c r="T7625">
        <v>7624</v>
      </c>
      <c r="U7625" s="1" t="s">
        <v>178</v>
      </c>
      <c r="V7625" s="1"/>
      <c r="W7625" s="2"/>
      <c r="X7625">
        <v>7624</v>
      </c>
      <c r="Y7625" s="1" t="s">
        <v>179</v>
      </c>
      <c r="Z7625" s="1"/>
      <c r="AA7625" s="2"/>
    </row>
    <row r="7626" spans="8:27">
      <c r="H7626">
        <v>7625</v>
      </c>
      <c r="I7626" s="1" t="s">
        <v>752</v>
      </c>
      <c r="J7626" s="1"/>
      <c r="K7626" s="2"/>
      <c r="L7626">
        <v>7625</v>
      </c>
      <c r="M7626" s="1" t="s">
        <v>753</v>
      </c>
      <c r="N7626" s="1"/>
      <c r="O7626" s="2"/>
      <c r="P7626">
        <v>7625</v>
      </c>
      <c r="Q7626" s="1" t="s">
        <v>754</v>
      </c>
      <c r="R7626" s="1"/>
      <c r="S7626" s="2"/>
      <c r="T7626">
        <v>7625</v>
      </c>
      <c r="U7626" s="1" t="s">
        <v>178</v>
      </c>
      <c r="V7626" s="1"/>
      <c r="W7626" s="2"/>
      <c r="X7626">
        <v>7625</v>
      </c>
      <c r="Y7626" s="1" t="s">
        <v>179</v>
      </c>
      <c r="Z7626" s="1"/>
      <c r="AA7626" s="2"/>
    </row>
    <row r="7627" spans="8:27">
      <c r="H7627">
        <v>7626</v>
      </c>
      <c r="I7627" s="1" t="s">
        <v>752</v>
      </c>
      <c r="J7627" s="1"/>
      <c r="K7627" s="2"/>
      <c r="L7627">
        <v>7626</v>
      </c>
      <c r="M7627" s="1" t="s">
        <v>753</v>
      </c>
      <c r="N7627" s="1"/>
      <c r="O7627" s="2"/>
      <c r="P7627">
        <v>7626</v>
      </c>
      <c r="Q7627" s="1" t="s">
        <v>754</v>
      </c>
      <c r="R7627" s="1"/>
      <c r="S7627" s="2"/>
      <c r="T7627">
        <v>7626</v>
      </c>
      <c r="U7627" s="1" t="s">
        <v>178</v>
      </c>
      <c r="V7627" s="1"/>
      <c r="W7627" s="2"/>
      <c r="X7627">
        <v>7626</v>
      </c>
      <c r="Y7627" s="1" t="s">
        <v>179</v>
      </c>
      <c r="Z7627" s="1"/>
      <c r="AA7627" s="2"/>
    </row>
    <row r="7628" spans="8:27">
      <c r="H7628">
        <v>7627</v>
      </c>
      <c r="I7628" s="1" t="s">
        <v>752</v>
      </c>
      <c r="J7628" s="1"/>
      <c r="K7628" s="2"/>
      <c r="L7628">
        <v>7627</v>
      </c>
      <c r="M7628" s="1" t="s">
        <v>753</v>
      </c>
      <c r="N7628" s="1"/>
      <c r="O7628" s="2"/>
      <c r="P7628">
        <v>7627</v>
      </c>
      <c r="Q7628" s="1" t="s">
        <v>754</v>
      </c>
      <c r="R7628" s="1"/>
      <c r="S7628" s="2"/>
      <c r="T7628">
        <v>7627</v>
      </c>
      <c r="U7628" s="1" t="s">
        <v>178</v>
      </c>
      <c r="V7628" s="1"/>
      <c r="W7628" s="2"/>
      <c r="X7628">
        <v>7627</v>
      </c>
      <c r="Y7628" s="1" t="s">
        <v>179</v>
      </c>
      <c r="Z7628" s="1"/>
      <c r="AA7628" s="2"/>
    </row>
    <row r="7629" spans="8:27">
      <c r="H7629">
        <v>7628</v>
      </c>
      <c r="I7629" s="1" t="s">
        <v>752</v>
      </c>
      <c r="J7629" s="1"/>
      <c r="K7629" s="2"/>
      <c r="L7629">
        <v>7628</v>
      </c>
      <c r="M7629" s="1" t="s">
        <v>753</v>
      </c>
      <c r="N7629" s="1"/>
      <c r="O7629" s="2"/>
      <c r="P7629">
        <v>7628</v>
      </c>
      <c r="Q7629" s="1" t="s">
        <v>754</v>
      </c>
      <c r="R7629" s="1"/>
      <c r="S7629" s="2"/>
      <c r="T7629">
        <v>7628</v>
      </c>
      <c r="U7629" s="1" t="s">
        <v>178</v>
      </c>
      <c r="V7629" s="1"/>
      <c r="W7629" s="2"/>
      <c r="X7629">
        <v>7628</v>
      </c>
      <c r="Y7629" s="1" t="s">
        <v>179</v>
      </c>
      <c r="Z7629" s="1"/>
      <c r="AA7629" s="2"/>
    </row>
    <row r="7630" spans="8:27">
      <c r="H7630">
        <v>7629</v>
      </c>
      <c r="I7630" s="1" t="s">
        <v>752</v>
      </c>
      <c r="J7630" s="1"/>
      <c r="K7630" s="2"/>
      <c r="L7630">
        <v>7629</v>
      </c>
      <c r="M7630" s="1" t="s">
        <v>753</v>
      </c>
      <c r="N7630" s="1"/>
      <c r="O7630" s="2"/>
      <c r="P7630">
        <v>7629</v>
      </c>
      <c r="Q7630" s="1" t="s">
        <v>754</v>
      </c>
      <c r="R7630" s="1"/>
      <c r="S7630" s="2"/>
      <c r="T7630">
        <v>7629</v>
      </c>
      <c r="U7630" s="1" t="s">
        <v>178</v>
      </c>
      <c r="V7630" s="1"/>
      <c r="W7630" s="2"/>
      <c r="X7630">
        <v>7629</v>
      </c>
      <c r="Y7630" s="1" t="s">
        <v>179</v>
      </c>
      <c r="Z7630" s="1"/>
      <c r="AA7630" s="2"/>
    </row>
    <row r="7631" spans="8:27">
      <c r="H7631">
        <v>7630</v>
      </c>
      <c r="I7631" s="1" t="s">
        <v>752</v>
      </c>
      <c r="J7631" s="1"/>
      <c r="K7631" s="2"/>
      <c r="L7631">
        <v>7630</v>
      </c>
      <c r="M7631" s="1" t="s">
        <v>753</v>
      </c>
      <c r="N7631" s="1"/>
      <c r="O7631" s="2"/>
      <c r="P7631">
        <v>7630</v>
      </c>
      <c r="Q7631" s="1" t="s">
        <v>754</v>
      </c>
      <c r="R7631" s="1"/>
      <c r="S7631" s="2"/>
      <c r="T7631">
        <v>7630</v>
      </c>
      <c r="U7631" s="1" t="s">
        <v>178</v>
      </c>
      <c r="V7631" s="1"/>
      <c r="W7631" s="2"/>
      <c r="X7631">
        <v>7630</v>
      </c>
      <c r="Y7631" s="1" t="s">
        <v>179</v>
      </c>
      <c r="Z7631" s="1"/>
      <c r="AA7631" s="2"/>
    </row>
    <row r="7632" spans="8:27">
      <c r="H7632">
        <v>7631</v>
      </c>
      <c r="I7632" s="1" t="s">
        <v>752</v>
      </c>
      <c r="J7632" s="1"/>
      <c r="K7632" s="2"/>
      <c r="L7632">
        <v>7631</v>
      </c>
      <c r="M7632" s="1" t="s">
        <v>753</v>
      </c>
      <c r="N7632" s="1"/>
      <c r="O7632" s="2"/>
      <c r="P7632">
        <v>7631</v>
      </c>
      <c r="Q7632" s="1" t="s">
        <v>754</v>
      </c>
      <c r="R7632" s="1"/>
      <c r="S7632" s="2"/>
      <c r="T7632">
        <v>7631</v>
      </c>
      <c r="U7632" s="1" t="s">
        <v>178</v>
      </c>
      <c r="V7632" s="1"/>
      <c r="W7632" s="2"/>
      <c r="X7632">
        <v>7631</v>
      </c>
      <c r="Y7632" s="1" t="s">
        <v>179</v>
      </c>
      <c r="Z7632" s="1"/>
      <c r="AA7632" s="2"/>
    </row>
    <row r="7633" spans="8:27">
      <c r="H7633">
        <v>7632</v>
      </c>
      <c r="I7633" s="1" t="s">
        <v>752</v>
      </c>
      <c r="J7633" s="1"/>
      <c r="K7633" s="2"/>
      <c r="L7633">
        <v>7632</v>
      </c>
      <c r="M7633" s="1" t="s">
        <v>753</v>
      </c>
      <c r="N7633" s="1"/>
      <c r="O7633" s="2"/>
      <c r="P7633">
        <v>7632</v>
      </c>
      <c r="Q7633" s="1" t="s">
        <v>754</v>
      </c>
      <c r="R7633" s="1"/>
      <c r="S7633" s="2"/>
      <c r="T7633">
        <v>7632</v>
      </c>
      <c r="U7633" s="1" t="s">
        <v>178</v>
      </c>
      <c r="V7633" s="1"/>
      <c r="W7633" s="2"/>
      <c r="X7633">
        <v>7632</v>
      </c>
      <c r="Y7633" s="1" t="s">
        <v>179</v>
      </c>
      <c r="Z7633" s="1"/>
      <c r="AA7633" s="2"/>
    </row>
    <row r="7634" spans="8:27">
      <c r="H7634">
        <v>7633</v>
      </c>
      <c r="I7634" s="1" t="s">
        <v>752</v>
      </c>
      <c r="J7634" s="1"/>
      <c r="K7634" s="2"/>
      <c r="L7634">
        <v>7633</v>
      </c>
      <c r="M7634" s="1" t="s">
        <v>753</v>
      </c>
      <c r="N7634" s="1"/>
      <c r="O7634" s="2"/>
      <c r="P7634">
        <v>7633</v>
      </c>
      <c r="Q7634" s="1" t="s">
        <v>754</v>
      </c>
      <c r="R7634" s="1"/>
      <c r="S7634" s="2"/>
      <c r="T7634">
        <v>7633</v>
      </c>
      <c r="U7634" s="1" t="s">
        <v>178</v>
      </c>
      <c r="V7634" s="1"/>
      <c r="W7634" s="2"/>
      <c r="X7634">
        <v>7633</v>
      </c>
      <c r="Y7634" s="1" t="s">
        <v>179</v>
      </c>
      <c r="Z7634" s="1"/>
      <c r="AA7634" s="2"/>
    </row>
    <row r="7635" spans="8:27">
      <c r="H7635">
        <v>7634</v>
      </c>
      <c r="I7635" s="1" t="s">
        <v>752</v>
      </c>
      <c r="J7635" s="1"/>
      <c r="K7635" s="2"/>
      <c r="L7635">
        <v>7634</v>
      </c>
      <c r="M7635" s="1" t="s">
        <v>753</v>
      </c>
      <c r="N7635" s="1"/>
      <c r="O7635" s="2"/>
      <c r="P7635">
        <v>7634</v>
      </c>
      <c r="Q7635" s="1" t="s">
        <v>754</v>
      </c>
      <c r="R7635" s="1"/>
      <c r="S7635" s="2"/>
      <c r="T7635">
        <v>7634</v>
      </c>
      <c r="U7635" s="1" t="s">
        <v>178</v>
      </c>
      <c r="V7635" s="1"/>
      <c r="W7635" s="2"/>
      <c r="X7635">
        <v>7634</v>
      </c>
      <c r="Y7635" s="1" t="s">
        <v>179</v>
      </c>
      <c r="Z7635" s="1"/>
      <c r="AA7635" s="2"/>
    </row>
    <row r="7636" spans="8:27">
      <c r="H7636">
        <v>7635</v>
      </c>
      <c r="I7636" s="1" t="s">
        <v>752</v>
      </c>
      <c r="J7636" s="1"/>
      <c r="K7636" s="2"/>
      <c r="L7636">
        <v>7635</v>
      </c>
      <c r="M7636" s="1" t="s">
        <v>753</v>
      </c>
      <c r="N7636" s="1"/>
      <c r="O7636" s="2"/>
      <c r="P7636">
        <v>7635</v>
      </c>
      <c r="Q7636" s="1" t="s">
        <v>754</v>
      </c>
      <c r="R7636" s="1"/>
      <c r="S7636" s="2"/>
      <c r="T7636">
        <v>7635</v>
      </c>
      <c r="U7636" s="1" t="s">
        <v>178</v>
      </c>
      <c r="V7636" s="1"/>
      <c r="W7636" s="2"/>
      <c r="X7636">
        <v>7635</v>
      </c>
      <c r="Y7636" s="1" t="s">
        <v>179</v>
      </c>
      <c r="Z7636" s="1"/>
      <c r="AA7636" s="2"/>
    </row>
    <row r="7637" spans="8:27">
      <c r="H7637">
        <v>7636</v>
      </c>
      <c r="I7637" s="1" t="s">
        <v>752</v>
      </c>
      <c r="J7637" s="1"/>
      <c r="K7637" s="2"/>
      <c r="L7637">
        <v>7636</v>
      </c>
      <c r="M7637" s="1" t="s">
        <v>753</v>
      </c>
      <c r="N7637" s="1"/>
      <c r="O7637" s="2"/>
      <c r="P7637">
        <v>7636</v>
      </c>
      <c r="Q7637" s="1" t="s">
        <v>754</v>
      </c>
      <c r="R7637" s="1"/>
      <c r="S7637" s="2"/>
      <c r="T7637">
        <v>7636</v>
      </c>
      <c r="U7637" s="1" t="s">
        <v>178</v>
      </c>
      <c r="V7637" s="1"/>
      <c r="W7637" s="2"/>
      <c r="X7637">
        <v>7636</v>
      </c>
      <c r="Y7637" s="1" t="s">
        <v>179</v>
      </c>
      <c r="Z7637" s="1"/>
      <c r="AA7637" s="2"/>
    </row>
    <row r="7638" spans="8:27">
      <c r="H7638">
        <v>7637</v>
      </c>
      <c r="I7638" s="1" t="s">
        <v>752</v>
      </c>
      <c r="J7638" s="1"/>
      <c r="K7638" s="2"/>
      <c r="L7638">
        <v>7637</v>
      </c>
      <c r="M7638" s="1" t="s">
        <v>753</v>
      </c>
      <c r="N7638" s="1"/>
      <c r="O7638" s="2"/>
      <c r="P7638">
        <v>7637</v>
      </c>
      <c r="Q7638" s="1" t="s">
        <v>754</v>
      </c>
      <c r="R7638" s="1"/>
      <c r="S7638" s="2"/>
      <c r="T7638">
        <v>7637</v>
      </c>
      <c r="U7638" s="1" t="s">
        <v>178</v>
      </c>
      <c r="V7638" s="1"/>
      <c r="W7638" s="2"/>
      <c r="X7638">
        <v>7637</v>
      </c>
      <c r="Y7638" s="1" t="s">
        <v>179</v>
      </c>
      <c r="Z7638" s="1"/>
      <c r="AA7638" s="2"/>
    </row>
    <row r="7639" spans="8:27">
      <c r="H7639">
        <v>7638</v>
      </c>
      <c r="I7639" s="1" t="s">
        <v>752</v>
      </c>
      <c r="J7639" s="1"/>
      <c r="K7639" s="2"/>
      <c r="L7639">
        <v>7638</v>
      </c>
      <c r="M7639" s="1" t="s">
        <v>753</v>
      </c>
      <c r="N7639" s="1"/>
      <c r="O7639" s="2"/>
      <c r="P7639">
        <v>7638</v>
      </c>
      <c r="Q7639" s="1" t="s">
        <v>754</v>
      </c>
      <c r="R7639" s="1"/>
      <c r="S7639" s="2"/>
      <c r="T7639">
        <v>7638</v>
      </c>
      <c r="U7639" s="1" t="s">
        <v>178</v>
      </c>
      <c r="V7639" s="1"/>
      <c r="W7639" s="2"/>
      <c r="X7639">
        <v>7638</v>
      </c>
      <c r="Y7639" s="1" t="s">
        <v>179</v>
      </c>
      <c r="Z7639" s="1"/>
      <c r="AA7639" s="2"/>
    </row>
    <row r="7640" spans="8:27">
      <c r="H7640">
        <v>7639</v>
      </c>
      <c r="I7640" s="1" t="s">
        <v>752</v>
      </c>
      <c r="J7640" s="1"/>
      <c r="K7640" s="2"/>
      <c r="L7640">
        <v>7639</v>
      </c>
      <c r="M7640" s="1" t="s">
        <v>753</v>
      </c>
      <c r="N7640" s="1"/>
      <c r="O7640" s="2"/>
      <c r="P7640">
        <v>7639</v>
      </c>
      <c r="Q7640" s="1" t="s">
        <v>754</v>
      </c>
      <c r="R7640" s="1"/>
      <c r="S7640" s="2"/>
      <c r="T7640">
        <v>7639</v>
      </c>
      <c r="U7640" s="1" t="s">
        <v>178</v>
      </c>
      <c r="V7640" s="1"/>
      <c r="W7640" s="2"/>
      <c r="X7640">
        <v>7639</v>
      </c>
      <c r="Y7640" s="1" t="s">
        <v>179</v>
      </c>
      <c r="Z7640" s="1"/>
      <c r="AA7640" s="2"/>
    </row>
    <row r="7641" spans="8:27">
      <c r="H7641">
        <v>7640</v>
      </c>
      <c r="I7641" s="1" t="s">
        <v>752</v>
      </c>
      <c r="J7641" s="1"/>
      <c r="K7641" s="2"/>
      <c r="L7641">
        <v>7640</v>
      </c>
      <c r="M7641" s="1" t="s">
        <v>753</v>
      </c>
      <c r="N7641" s="1"/>
      <c r="O7641" s="2"/>
      <c r="P7641">
        <v>7640</v>
      </c>
      <c r="Q7641" s="1" t="s">
        <v>754</v>
      </c>
      <c r="R7641" s="1"/>
      <c r="S7641" s="2"/>
      <c r="T7641">
        <v>7640</v>
      </c>
      <c r="U7641" s="1" t="s">
        <v>178</v>
      </c>
      <c r="V7641" s="1"/>
      <c r="W7641" s="2"/>
      <c r="X7641">
        <v>7640</v>
      </c>
      <c r="Y7641" s="1" t="s">
        <v>179</v>
      </c>
      <c r="Z7641" s="1"/>
      <c r="AA7641" s="2"/>
    </row>
    <row r="7642" spans="8:27">
      <c r="H7642">
        <v>7641</v>
      </c>
      <c r="I7642" s="1" t="s">
        <v>752</v>
      </c>
      <c r="J7642" s="1"/>
      <c r="K7642" s="2"/>
      <c r="L7642">
        <v>7641</v>
      </c>
      <c r="M7642" s="1" t="s">
        <v>753</v>
      </c>
      <c r="N7642" s="1"/>
      <c r="O7642" s="2"/>
      <c r="P7642">
        <v>7641</v>
      </c>
      <c r="Q7642" s="1" t="s">
        <v>754</v>
      </c>
      <c r="R7642" s="1"/>
      <c r="S7642" s="2"/>
      <c r="T7642">
        <v>7641</v>
      </c>
      <c r="U7642" s="1" t="s">
        <v>178</v>
      </c>
      <c r="V7642" s="1"/>
      <c r="W7642" s="2"/>
      <c r="X7642">
        <v>7641</v>
      </c>
      <c r="Y7642" s="1" t="s">
        <v>179</v>
      </c>
      <c r="Z7642" s="1"/>
      <c r="AA7642" s="2"/>
    </row>
    <row r="7643" spans="8:27">
      <c r="H7643">
        <v>7642</v>
      </c>
      <c r="I7643" s="1" t="s">
        <v>752</v>
      </c>
      <c r="J7643" s="1"/>
      <c r="K7643" s="2"/>
      <c r="L7643">
        <v>7642</v>
      </c>
      <c r="M7643" s="1" t="s">
        <v>753</v>
      </c>
      <c r="N7643" s="1"/>
      <c r="O7643" s="2"/>
      <c r="P7643">
        <v>7642</v>
      </c>
      <c r="Q7643" s="1" t="s">
        <v>754</v>
      </c>
      <c r="R7643" s="1"/>
      <c r="S7643" s="2"/>
      <c r="T7643">
        <v>7642</v>
      </c>
      <c r="U7643" s="1" t="s">
        <v>178</v>
      </c>
      <c r="V7643" s="1"/>
      <c r="W7643" s="2"/>
      <c r="X7643">
        <v>7642</v>
      </c>
      <c r="Y7643" s="1" t="s">
        <v>179</v>
      </c>
      <c r="Z7643" s="1"/>
      <c r="AA7643" s="2"/>
    </row>
    <row r="7644" spans="8:27">
      <c r="H7644">
        <v>7643</v>
      </c>
      <c r="I7644" s="1" t="s">
        <v>752</v>
      </c>
      <c r="J7644" s="1"/>
      <c r="K7644" s="2"/>
      <c r="L7644">
        <v>7643</v>
      </c>
      <c r="M7644" s="1" t="s">
        <v>753</v>
      </c>
      <c r="N7644" s="1"/>
      <c r="O7644" s="2"/>
      <c r="P7644">
        <v>7643</v>
      </c>
      <c r="Q7644" s="1" t="s">
        <v>754</v>
      </c>
      <c r="R7644" s="1"/>
      <c r="S7644" s="2"/>
      <c r="T7644">
        <v>7643</v>
      </c>
      <c r="U7644" s="1" t="s">
        <v>178</v>
      </c>
      <c r="V7644" s="1"/>
      <c r="W7644" s="2"/>
      <c r="X7644">
        <v>7643</v>
      </c>
      <c r="Y7644" s="1" t="s">
        <v>179</v>
      </c>
      <c r="Z7644" s="1"/>
      <c r="AA7644" s="2"/>
    </row>
    <row r="7645" spans="8:27">
      <c r="H7645">
        <v>7644</v>
      </c>
      <c r="I7645" s="1" t="s">
        <v>752</v>
      </c>
      <c r="J7645" s="1"/>
      <c r="K7645" s="2"/>
      <c r="L7645">
        <v>7644</v>
      </c>
      <c r="M7645" s="1" t="s">
        <v>753</v>
      </c>
      <c r="N7645" s="1"/>
      <c r="O7645" s="2"/>
      <c r="P7645">
        <v>7644</v>
      </c>
      <c r="Q7645" s="1" t="s">
        <v>754</v>
      </c>
      <c r="R7645" s="1"/>
      <c r="S7645" s="2"/>
      <c r="T7645">
        <v>7644</v>
      </c>
      <c r="U7645" s="1" t="s">
        <v>178</v>
      </c>
      <c r="V7645" s="1"/>
      <c r="W7645" s="2"/>
      <c r="X7645">
        <v>7644</v>
      </c>
      <c r="Y7645" s="1" t="s">
        <v>179</v>
      </c>
      <c r="Z7645" s="1"/>
      <c r="AA7645" s="2"/>
    </row>
    <row r="7646" spans="8:27">
      <c r="H7646">
        <v>7645</v>
      </c>
      <c r="I7646" s="1" t="s">
        <v>752</v>
      </c>
      <c r="J7646" s="1"/>
      <c r="K7646" s="2"/>
      <c r="L7646">
        <v>7645</v>
      </c>
      <c r="M7646" s="1" t="s">
        <v>753</v>
      </c>
      <c r="N7646" s="1"/>
      <c r="O7646" s="2"/>
      <c r="P7646">
        <v>7645</v>
      </c>
      <c r="Q7646" s="1" t="s">
        <v>754</v>
      </c>
      <c r="R7646" s="1"/>
      <c r="S7646" s="2"/>
      <c r="T7646">
        <v>7645</v>
      </c>
      <c r="U7646" s="1" t="s">
        <v>178</v>
      </c>
      <c r="V7646" s="1"/>
      <c r="W7646" s="2"/>
      <c r="X7646">
        <v>7645</v>
      </c>
      <c r="Y7646" s="1" t="s">
        <v>179</v>
      </c>
      <c r="Z7646" s="1"/>
      <c r="AA7646" s="2"/>
    </row>
    <row r="7647" spans="8:27">
      <c r="H7647">
        <v>7646</v>
      </c>
      <c r="I7647" s="1" t="s">
        <v>752</v>
      </c>
      <c r="J7647" s="1"/>
      <c r="K7647" s="2"/>
      <c r="L7647">
        <v>7646</v>
      </c>
      <c r="M7647" s="1" t="s">
        <v>753</v>
      </c>
      <c r="N7647" s="1"/>
      <c r="O7647" s="2"/>
      <c r="P7647">
        <v>7646</v>
      </c>
      <c r="Q7647" s="1" t="s">
        <v>754</v>
      </c>
      <c r="R7647" s="1"/>
      <c r="S7647" s="2"/>
      <c r="T7647">
        <v>7646</v>
      </c>
      <c r="U7647" s="1" t="s">
        <v>178</v>
      </c>
      <c r="V7647" s="1"/>
      <c r="W7647" s="2"/>
      <c r="X7647">
        <v>7646</v>
      </c>
      <c r="Y7647" s="1" t="s">
        <v>179</v>
      </c>
      <c r="Z7647" s="1"/>
      <c r="AA7647" s="2"/>
    </row>
    <row r="7648" spans="8:27">
      <c r="H7648">
        <v>7647</v>
      </c>
      <c r="I7648" s="1" t="s">
        <v>752</v>
      </c>
      <c r="J7648" s="1"/>
      <c r="K7648" s="2"/>
      <c r="L7648">
        <v>7647</v>
      </c>
      <c r="M7648" s="1" t="s">
        <v>753</v>
      </c>
      <c r="N7648" s="1"/>
      <c r="O7648" s="2"/>
      <c r="P7648">
        <v>7647</v>
      </c>
      <c r="Q7648" s="1" t="s">
        <v>754</v>
      </c>
      <c r="R7648" s="1"/>
      <c r="S7648" s="2"/>
      <c r="T7648">
        <v>7647</v>
      </c>
      <c r="U7648" s="1" t="s">
        <v>178</v>
      </c>
      <c r="V7648" s="1"/>
      <c r="W7648" s="2"/>
      <c r="X7648">
        <v>7647</v>
      </c>
      <c r="Y7648" s="1" t="s">
        <v>179</v>
      </c>
      <c r="Z7648" s="1"/>
      <c r="AA7648" s="2"/>
    </row>
    <row r="7649" spans="8:27">
      <c r="H7649">
        <v>7648</v>
      </c>
      <c r="I7649" s="1" t="s">
        <v>752</v>
      </c>
      <c r="J7649" s="1"/>
      <c r="K7649" s="2"/>
      <c r="L7649">
        <v>7648</v>
      </c>
      <c r="M7649" s="1" t="s">
        <v>753</v>
      </c>
      <c r="N7649" s="1"/>
      <c r="O7649" s="2"/>
      <c r="P7649">
        <v>7648</v>
      </c>
      <c r="Q7649" s="1" t="s">
        <v>754</v>
      </c>
      <c r="R7649" s="1"/>
      <c r="S7649" s="2"/>
      <c r="T7649">
        <v>7648</v>
      </c>
      <c r="U7649" s="1" t="s">
        <v>178</v>
      </c>
      <c r="V7649" s="1"/>
      <c r="W7649" s="2"/>
      <c r="X7649">
        <v>7648</v>
      </c>
      <c r="Y7649" s="1" t="s">
        <v>179</v>
      </c>
      <c r="Z7649" s="1"/>
      <c r="AA7649" s="2"/>
    </row>
    <row r="7650" spans="8:27">
      <c r="H7650">
        <v>7649</v>
      </c>
      <c r="I7650" s="1" t="s">
        <v>752</v>
      </c>
      <c r="J7650" s="1"/>
      <c r="K7650" s="2"/>
      <c r="L7650">
        <v>7649</v>
      </c>
      <c r="M7650" s="1" t="s">
        <v>753</v>
      </c>
      <c r="N7650" s="1"/>
      <c r="O7650" s="2"/>
      <c r="P7650">
        <v>7649</v>
      </c>
      <c r="Q7650" s="1" t="s">
        <v>754</v>
      </c>
      <c r="R7650" s="1"/>
      <c r="S7650" s="2"/>
      <c r="T7650">
        <v>7649</v>
      </c>
      <c r="U7650" s="1" t="s">
        <v>178</v>
      </c>
      <c r="V7650" s="1"/>
      <c r="W7650" s="2"/>
      <c r="X7650">
        <v>7649</v>
      </c>
      <c r="Y7650" s="1" t="s">
        <v>179</v>
      </c>
      <c r="Z7650" s="1"/>
      <c r="AA7650" s="2"/>
    </row>
    <row r="7651" spans="8:27">
      <c r="H7651">
        <v>7650</v>
      </c>
      <c r="I7651" s="1" t="s">
        <v>752</v>
      </c>
      <c r="J7651" s="1"/>
      <c r="K7651" s="2"/>
      <c r="L7651">
        <v>7650</v>
      </c>
      <c r="M7651" s="1" t="s">
        <v>753</v>
      </c>
      <c r="N7651" s="1"/>
      <c r="O7651" s="2"/>
      <c r="P7651">
        <v>7650</v>
      </c>
      <c r="Q7651" s="1" t="s">
        <v>754</v>
      </c>
      <c r="R7651" s="1"/>
      <c r="S7651" s="2"/>
      <c r="T7651">
        <v>7650</v>
      </c>
      <c r="U7651" s="1" t="s">
        <v>178</v>
      </c>
      <c r="V7651" s="1"/>
      <c r="W7651" s="2"/>
      <c r="X7651">
        <v>7650</v>
      </c>
      <c r="Y7651" s="1" t="s">
        <v>179</v>
      </c>
      <c r="Z7651" s="1"/>
      <c r="AA7651" s="2"/>
    </row>
    <row r="7652" spans="8:27">
      <c r="H7652">
        <v>7651</v>
      </c>
      <c r="I7652" s="1" t="s">
        <v>752</v>
      </c>
      <c r="J7652" s="1"/>
      <c r="K7652" s="2"/>
      <c r="L7652">
        <v>7651</v>
      </c>
      <c r="M7652" s="1" t="s">
        <v>753</v>
      </c>
      <c r="N7652" s="1"/>
      <c r="O7652" s="2"/>
      <c r="P7652">
        <v>7651</v>
      </c>
      <c r="Q7652" s="1" t="s">
        <v>754</v>
      </c>
      <c r="R7652" s="1"/>
      <c r="S7652" s="2"/>
      <c r="T7652">
        <v>7651</v>
      </c>
      <c r="U7652" s="1" t="s">
        <v>178</v>
      </c>
      <c r="V7652" s="1"/>
      <c r="W7652" s="2"/>
      <c r="X7652">
        <v>7651</v>
      </c>
      <c r="Y7652" s="1" t="s">
        <v>179</v>
      </c>
      <c r="Z7652" s="1"/>
      <c r="AA7652" s="2"/>
    </row>
    <row r="7653" spans="8:27">
      <c r="H7653">
        <v>7652</v>
      </c>
      <c r="I7653" s="1" t="s">
        <v>752</v>
      </c>
      <c r="J7653" s="1"/>
      <c r="K7653" s="2"/>
      <c r="L7653">
        <v>7652</v>
      </c>
      <c r="M7653" s="1" t="s">
        <v>753</v>
      </c>
      <c r="N7653" s="1"/>
      <c r="O7653" s="2"/>
      <c r="P7653">
        <v>7652</v>
      </c>
      <c r="Q7653" s="1" t="s">
        <v>754</v>
      </c>
      <c r="R7653" s="1"/>
      <c r="S7653" s="2"/>
      <c r="T7653">
        <v>7652</v>
      </c>
      <c r="U7653" s="1" t="s">
        <v>178</v>
      </c>
      <c r="V7653" s="1"/>
      <c r="W7653" s="2"/>
      <c r="X7653">
        <v>7652</v>
      </c>
      <c r="Y7653" s="1" t="s">
        <v>179</v>
      </c>
      <c r="Z7653" s="1"/>
      <c r="AA7653" s="2"/>
    </row>
    <row r="7654" spans="8:27">
      <c r="H7654">
        <v>7653</v>
      </c>
      <c r="I7654" s="1" t="s">
        <v>752</v>
      </c>
      <c r="J7654" s="1"/>
      <c r="K7654" s="2"/>
      <c r="L7654">
        <v>7653</v>
      </c>
      <c r="M7654" s="1" t="s">
        <v>753</v>
      </c>
      <c r="N7654" s="1"/>
      <c r="O7654" s="2"/>
      <c r="P7654">
        <v>7653</v>
      </c>
      <c r="Q7654" s="1" t="s">
        <v>754</v>
      </c>
      <c r="R7654" s="1"/>
      <c r="S7654" s="2"/>
      <c r="T7654">
        <v>7653</v>
      </c>
      <c r="U7654" s="1" t="s">
        <v>178</v>
      </c>
      <c r="V7654" s="1"/>
      <c r="W7654" s="2"/>
      <c r="X7654">
        <v>7653</v>
      </c>
      <c r="Y7654" s="1" t="s">
        <v>179</v>
      </c>
      <c r="Z7654" s="1"/>
      <c r="AA7654" s="2"/>
    </row>
    <row r="7655" spans="8:27">
      <c r="H7655">
        <v>7654</v>
      </c>
      <c r="I7655" s="1" t="s">
        <v>752</v>
      </c>
      <c r="J7655" s="1"/>
      <c r="K7655" s="2"/>
      <c r="L7655">
        <v>7654</v>
      </c>
      <c r="M7655" s="1" t="s">
        <v>753</v>
      </c>
      <c r="N7655" s="1"/>
      <c r="O7655" s="2"/>
      <c r="P7655">
        <v>7654</v>
      </c>
      <c r="Q7655" s="1" t="s">
        <v>754</v>
      </c>
      <c r="R7655" s="1"/>
      <c r="S7655" s="2"/>
      <c r="T7655">
        <v>7654</v>
      </c>
      <c r="U7655" s="1" t="s">
        <v>178</v>
      </c>
      <c r="V7655" s="1"/>
      <c r="W7655" s="2"/>
      <c r="X7655">
        <v>7654</v>
      </c>
      <c r="Y7655" s="1" t="s">
        <v>179</v>
      </c>
      <c r="Z7655" s="1"/>
      <c r="AA7655" s="2"/>
    </row>
    <row r="7656" spans="8:27">
      <c r="H7656">
        <v>7655</v>
      </c>
      <c r="I7656" s="1" t="s">
        <v>752</v>
      </c>
      <c r="J7656" s="1"/>
      <c r="K7656" s="2"/>
      <c r="L7656">
        <v>7655</v>
      </c>
      <c r="M7656" s="1" t="s">
        <v>753</v>
      </c>
      <c r="N7656" s="1"/>
      <c r="O7656" s="2"/>
      <c r="P7656">
        <v>7655</v>
      </c>
      <c r="Q7656" s="1" t="s">
        <v>754</v>
      </c>
      <c r="R7656" s="1"/>
      <c r="S7656" s="2"/>
      <c r="T7656">
        <v>7655</v>
      </c>
      <c r="U7656" s="1" t="s">
        <v>178</v>
      </c>
      <c r="V7656" s="1"/>
      <c r="W7656" s="2"/>
      <c r="X7656">
        <v>7655</v>
      </c>
      <c r="Y7656" s="1" t="s">
        <v>179</v>
      </c>
      <c r="Z7656" s="1"/>
      <c r="AA7656" s="2"/>
    </row>
    <row r="7657" spans="8:27">
      <c r="H7657">
        <v>7656</v>
      </c>
      <c r="I7657" s="1" t="s">
        <v>752</v>
      </c>
      <c r="J7657" s="1"/>
      <c r="K7657" s="2"/>
      <c r="L7657">
        <v>7656</v>
      </c>
      <c r="M7657" s="1" t="s">
        <v>753</v>
      </c>
      <c r="N7657" s="1"/>
      <c r="O7657" s="2"/>
      <c r="P7657">
        <v>7656</v>
      </c>
      <c r="Q7657" s="1" t="s">
        <v>754</v>
      </c>
      <c r="R7657" s="1"/>
      <c r="S7657" s="2"/>
      <c r="T7657">
        <v>7656</v>
      </c>
      <c r="U7657" s="1" t="s">
        <v>178</v>
      </c>
      <c r="V7657" s="1"/>
      <c r="W7657" s="2"/>
      <c r="X7657">
        <v>7656</v>
      </c>
      <c r="Y7657" s="1" t="s">
        <v>179</v>
      </c>
      <c r="Z7657" s="1"/>
      <c r="AA7657" s="2"/>
    </row>
    <row r="7658" spans="8:27">
      <c r="H7658">
        <v>7657</v>
      </c>
      <c r="I7658" s="1" t="s">
        <v>752</v>
      </c>
      <c r="J7658" s="1"/>
      <c r="K7658" s="2"/>
      <c r="L7658">
        <v>7657</v>
      </c>
      <c r="M7658" s="1" t="s">
        <v>753</v>
      </c>
      <c r="N7658" s="1"/>
      <c r="O7658" s="2"/>
      <c r="P7658">
        <v>7657</v>
      </c>
      <c r="Q7658" s="1" t="s">
        <v>754</v>
      </c>
      <c r="R7658" s="1"/>
      <c r="S7658" s="2"/>
      <c r="T7658">
        <v>7657</v>
      </c>
      <c r="U7658" s="1" t="s">
        <v>178</v>
      </c>
      <c r="V7658" s="1"/>
      <c r="W7658" s="2"/>
      <c r="X7658">
        <v>7657</v>
      </c>
      <c r="Y7658" s="1" t="s">
        <v>179</v>
      </c>
      <c r="Z7658" s="1"/>
      <c r="AA7658" s="2"/>
    </row>
    <row r="7659" spans="8:27">
      <c r="H7659">
        <v>7658</v>
      </c>
      <c r="I7659" s="1" t="s">
        <v>752</v>
      </c>
      <c r="J7659" s="1"/>
      <c r="K7659" s="2"/>
      <c r="L7659">
        <v>7658</v>
      </c>
      <c r="M7659" s="1" t="s">
        <v>753</v>
      </c>
      <c r="N7659" s="1"/>
      <c r="O7659" s="2"/>
      <c r="P7659">
        <v>7658</v>
      </c>
      <c r="Q7659" s="1" t="s">
        <v>754</v>
      </c>
      <c r="R7659" s="1"/>
      <c r="S7659" s="2"/>
      <c r="T7659">
        <v>7658</v>
      </c>
      <c r="U7659" s="1" t="s">
        <v>178</v>
      </c>
      <c r="V7659" s="1"/>
      <c r="W7659" s="2"/>
      <c r="X7659">
        <v>7658</v>
      </c>
      <c r="Y7659" s="1" t="s">
        <v>179</v>
      </c>
      <c r="Z7659" s="1"/>
      <c r="AA7659" s="2"/>
    </row>
    <row r="7660" spans="8:27">
      <c r="H7660">
        <v>7659</v>
      </c>
      <c r="I7660" s="1" t="s">
        <v>752</v>
      </c>
      <c r="J7660" s="1"/>
      <c r="K7660" s="2"/>
      <c r="L7660">
        <v>7659</v>
      </c>
      <c r="M7660" s="1" t="s">
        <v>753</v>
      </c>
      <c r="N7660" s="1"/>
      <c r="O7660" s="2"/>
      <c r="P7660">
        <v>7659</v>
      </c>
      <c r="Q7660" s="1" t="s">
        <v>754</v>
      </c>
      <c r="R7660" s="1"/>
      <c r="S7660" s="2"/>
      <c r="T7660">
        <v>7659</v>
      </c>
      <c r="U7660" s="1" t="s">
        <v>178</v>
      </c>
      <c r="V7660" s="1"/>
      <c r="W7660" s="2"/>
      <c r="X7660">
        <v>7659</v>
      </c>
      <c r="Y7660" s="1" t="s">
        <v>179</v>
      </c>
      <c r="Z7660" s="1"/>
      <c r="AA7660" s="2"/>
    </row>
    <row r="7661" spans="8:27">
      <c r="H7661">
        <v>7660</v>
      </c>
      <c r="I7661" s="1" t="s">
        <v>752</v>
      </c>
      <c r="J7661" s="1"/>
      <c r="K7661" s="2"/>
      <c r="L7661">
        <v>7660</v>
      </c>
      <c r="M7661" s="1" t="s">
        <v>753</v>
      </c>
      <c r="N7661" s="1"/>
      <c r="O7661" s="2"/>
      <c r="P7661">
        <v>7660</v>
      </c>
      <c r="Q7661" s="1" t="s">
        <v>754</v>
      </c>
      <c r="R7661" s="1"/>
      <c r="S7661" s="2"/>
      <c r="T7661">
        <v>7660</v>
      </c>
      <c r="U7661" s="1" t="s">
        <v>178</v>
      </c>
      <c r="V7661" s="1"/>
      <c r="W7661" s="2"/>
      <c r="X7661">
        <v>7660</v>
      </c>
      <c r="Y7661" s="1" t="s">
        <v>179</v>
      </c>
      <c r="Z7661" s="1"/>
      <c r="AA7661" s="2"/>
    </row>
    <row r="7662" spans="8:27">
      <c r="H7662">
        <v>7661</v>
      </c>
      <c r="I7662" s="1" t="s">
        <v>752</v>
      </c>
      <c r="J7662" s="1"/>
      <c r="K7662" s="2"/>
      <c r="L7662">
        <v>7661</v>
      </c>
      <c r="M7662" s="1" t="s">
        <v>753</v>
      </c>
      <c r="N7662" s="1"/>
      <c r="O7662" s="2"/>
      <c r="P7662">
        <v>7661</v>
      </c>
      <c r="Q7662" s="1" t="s">
        <v>754</v>
      </c>
      <c r="R7662" s="1"/>
      <c r="S7662" s="2"/>
      <c r="T7662">
        <v>7661</v>
      </c>
      <c r="U7662" s="1" t="s">
        <v>178</v>
      </c>
      <c r="V7662" s="1"/>
      <c r="W7662" s="2"/>
      <c r="X7662">
        <v>7661</v>
      </c>
      <c r="Y7662" s="1" t="s">
        <v>179</v>
      </c>
      <c r="Z7662" s="1"/>
      <c r="AA7662" s="2"/>
    </row>
    <row r="7663" spans="8:27">
      <c r="H7663">
        <v>7662</v>
      </c>
      <c r="I7663" s="1" t="s">
        <v>752</v>
      </c>
      <c r="J7663" s="1"/>
      <c r="K7663" s="2"/>
      <c r="L7663">
        <v>7662</v>
      </c>
      <c r="M7663" s="1" t="s">
        <v>753</v>
      </c>
      <c r="N7663" s="1"/>
      <c r="O7663" s="2"/>
      <c r="P7663">
        <v>7662</v>
      </c>
      <c r="Q7663" s="1" t="s">
        <v>754</v>
      </c>
      <c r="R7663" s="1"/>
      <c r="S7663" s="2"/>
      <c r="T7663">
        <v>7662</v>
      </c>
      <c r="U7663" s="1" t="s">
        <v>178</v>
      </c>
      <c r="V7663" s="1"/>
      <c r="W7663" s="2"/>
      <c r="X7663">
        <v>7662</v>
      </c>
      <c r="Y7663" s="1" t="s">
        <v>179</v>
      </c>
      <c r="Z7663" s="1"/>
      <c r="AA7663" s="2"/>
    </row>
    <row r="7664" spans="8:27">
      <c r="H7664">
        <v>7663</v>
      </c>
      <c r="I7664" s="1" t="s">
        <v>752</v>
      </c>
      <c r="J7664" s="1"/>
      <c r="K7664" s="2"/>
      <c r="L7664">
        <v>7663</v>
      </c>
      <c r="M7664" s="1" t="s">
        <v>753</v>
      </c>
      <c r="N7664" s="1"/>
      <c r="O7664" s="2"/>
      <c r="P7664">
        <v>7663</v>
      </c>
      <c r="Q7664" s="1" t="s">
        <v>754</v>
      </c>
      <c r="R7664" s="1"/>
      <c r="S7664" s="2"/>
      <c r="T7664">
        <v>7663</v>
      </c>
      <c r="U7664" s="1" t="s">
        <v>178</v>
      </c>
      <c r="V7664" s="1"/>
      <c r="W7664" s="2"/>
      <c r="X7664">
        <v>7663</v>
      </c>
      <c r="Y7664" s="1" t="s">
        <v>179</v>
      </c>
      <c r="Z7664" s="1"/>
      <c r="AA7664" s="2"/>
    </row>
    <row r="7665" spans="8:27">
      <c r="H7665">
        <v>7664</v>
      </c>
      <c r="I7665" s="1" t="s">
        <v>752</v>
      </c>
      <c r="J7665" s="1"/>
      <c r="K7665" s="2"/>
      <c r="L7665">
        <v>7664</v>
      </c>
      <c r="M7665" s="1" t="s">
        <v>753</v>
      </c>
      <c r="N7665" s="1"/>
      <c r="O7665" s="2"/>
      <c r="P7665">
        <v>7664</v>
      </c>
      <c r="Q7665" s="1" t="s">
        <v>754</v>
      </c>
      <c r="R7665" s="1"/>
      <c r="S7665" s="2"/>
      <c r="T7665">
        <v>7664</v>
      </c>
      <c r="U7665" s="1" t="s">
        <v>178</v>
      </c>
      <c r="V7665" s="1"/>
      <c r="W7665" s="2"/>
      <c r="X7665">
        <v>7664</v>
      </c>
      <c r="Y7665" s="1" t="s">
        <v>179</v>
      </c>
      <c r="Z7665" s="1"/>
      <c r="AA7665" s="2"/>
    </row>
    <row r="7666" spans="8:27">
      <c r="H7666">
        <v>7665</v>
      </c>
      <c r="I7666" s="1" t="s">
        <v>752</v>
      </c>
      <c r="J7666" s="1"/>
      <c r="K7666" s="2"/>
      <c r="L7666">
        <v>7665</v>
      </c>
      <c r="M7666" s="1" t="s">
        <v>753</v>
      </c>
      <c r="N7666" s="1"/>
      <c r="O7666" s="2"/>
      <c r="P7666">
        <v>7665</v>
      </c>
      <c r="Q7666" s="1" t="s">
        <v>754</v>
      </c>
      <c r="R7666" s="1"/>
      <c r="S7666" s="2"/>
      <c r="T7666">
        <v>7665</v>
      </c>
      <c r="U7666" s="1" t="s">
        <v>178</v>
      </c>
      <c r="V7666" s="1"/>
      <c r="W7666" s="2"/>
      <c r="X7666">
        <v>7665</v>
      </c>
      <c r="Y7666" s="1" t="s">
        <v>179</v>
      </c>
      <c r="Z7666" s="1"/>
      <c r="AA7666" s="2"/>
    </row>
    <row r="7667" spans="8:27">
      <c r="H7667">
        <v>7666</v>
      </c>
      <c r="I7667" s="1" t="s">
        <v>752</v>
      </c>
      <c r="J7667" s="1"/>
      <c r="K7667" s="2"/>
      <c r="L7667">
        <v>7666</v>
      </c>
      <c r="M7667" s="1" t="s">
        <v>753</v>
      </c>
      <c r="N7667" s="1"/>
      <c r="O7667" s="2"/>
      <c r="P7667">
        <v>7666</v>
      </c>
      <c r="Q7667" s="1" t="s">
        <v>754</v>
      </c>
      <c r="R7667" s="1"/>
      <c r="S7667" s="2"/>
      <c r="T7667">
        <v>7666</v>
      </c>
      <c r="U7667" s="1" t="s">
        <v>178</v>
      </c>
      <c r="V7667" s="1"/>
      <c r="W7667" s="2"/>
      <c r="X7667">
        <v>7666</v>
      </c>
      <c r="Y7667" s="1" t="s">
        <v>179</v>
      </c>
      <c r="Z7667" s="1"/>
      <c r="AA7667" s="2"/>
    </row>
    <row r="7668" spans="8:27">
      <c r="H7668">
        <v>7667</v>
      </c>
      <c r="I7668" s="1" t="s">
        <v>752</v>
      </c>
      <c r="J7668" s="1"/>
      <c r="K7668" s="2"/>
      <c r="L7668">
        <v>7667</v>
      </c>
      <c r="M7668" s="1" t="s">
        <v>753</v>
      </c>
      <c r="N7668" s="1"/>
      <c r="O7668" s="2"/>
      <c r="P7668">
        <v>7667</v>
      </c>
      <c r="Q7668" s="1" t="s">
        <v>754</v>
      </c>
      <c r="R7668" s="1"/>
      <c r="S7668" s="2"/>
      <c r="T7668">
        <v>7667</v>
      </c>
      <c r="U7668" s="1" t="s">
        <v>178</v>
      </c>
      <c r="V7668" s="1"/>
      <c r="W7668" s="2"/>
      <c r="X7668">
        <v>7667</v>
      </c>
      <c r="Y7668" s="1" t="s">
        <v>179</v>
      </c>
      <c r="Z7668" s="1"/>
      <c r="AA7668" s="2"/>
    </row>
    <row r="7669" spans="8:27">
      <c r="H7669">
        <v>7668</v>
      </c>
      <c r="I7669" s="1" t="s">
        <v>752</v>
      </c>
      <c r="J7669" s="1"/>
      <c r="K7669" s="2"/>
      <c r="L7669">
        <v>7668</v>
      </c>
      <c r="M7669" s="1" t="s">
        <v>753</v>
      </c>
      <c r="N7669" s="1"/>
      <c r="O7669" s="2"/>
      <c r="P7669">
        <v>7668</v>
      </c>
      <c r="Q7669" s="1" t="s">
        <v>754</v>
      </c>
      <c r="R7669" s="1"/>
      <c r="S7669" s="2"/>
      <c r="T7669">
        <v>7668</v>
      </c>
      <c r="U7669" s="1" t="s">
        <v>178</v>
      </c>
      <c r="V7669" s="1"/>
      <c r="W7669" s="2"/>
      <c r="X7669">
        <v>7668</v>
      </c>
      <c r="Y7669" s="1" t="s">
        <v>179</v>
      </c>
      <c r="Z7669" s="1"/>
      <c r="AA7669" s="2"/>
    </row>
    <row r="7670" spans="8:27">
      <c r="H7670">
        <v>7669</v>
      </c>
      <c r="I7670" s="1" t="s">
        <v>752</v>
      </c>
      <c r="J7670" s="1"/>
      <c r="K7670" s="2"/>
      <c r="L7670">
        <v>7669</v>
      </c>
      <c r="M7670" s="1" t="s">
        <v>753</v>
      </c>
      <c r="N7670" s="1"/>
      <c r="O7670" s="2"/>
      <c r="P7670">
        <v>7669</v>
      </c>
      <c r="Q7670" s="1" t="s">
        <v>754</v>
      </c>
      <c r="R7670" s="1"/>
      <c r="S7670" s="2"/>
      <c r="T7670">
        <v>7669</v>
      </c>
      <c r="U7670" s="1" t="s">
        <v>178</v>
      </c>
      <c r="V7670" s="1"/>
      <c r="W7670" s="2"/>
      <c r="X7670">
        <v>7669</v>
      </c>
      <c r="Y7670" s="1" t="s">
        <v>179</v>
      </c>
      <c r="Z7670" s="1"/>
      <c r="AA7670" s="2"/>
    </row>
    <row r="7671" spans="8:27">
      <c r="H7671">
        <v>7670</v>
      </c>
      <c r="I7671" s="1" t="s">
        <v>752</v>
      </c>
      <c r="J7671" s="1"/>
      <c r="K7671" s="2"/>
      <c r="L7671">
        <v>7670</v>
      </c>
      <c r="M7671" s="1" t="s">
        <v>753</v>
      </c>
      <c r="N7671" s="1"/>
      <c r="O7671" s="2"/>
      <c r="P7671">
        <v>7670</v>
      </c>
      <c r="Q7671" s="1" t="s">
        <v>754</v>
      </c>
      <c r="R7671" s="1"/>
      <c r="S7671" s="2"/>
      <c r="T7671">
        <v>7670</v>
      </c>
      <c r="U7671" s="1" t="s">
        <v>178</v>
      </c>
      <c r="V7671" s="1"/>
      <c r="W7671" s="2"/>
      <c r="X7671">
        <v>7670</v>
      </c>
      <c r="Y7671" s="1" t="s">
        <v>179</v>
      </c>
      <c r="Z7671" s="1"/>
      <c r="AA7671" s="2"/>
    </row>
    <row r="7672" spans="8:27">
      <c r="H7672">
        <v>7671</v>
      </c>
      <c r="I7672" s="1" t="s">
        <v>752</v>
      </c>
      <c r="J7672" s="1"/>
      <c r="K7672" s="2"/>
      <c r="L7672">
        <v>7671</v>
      </c>
      <c r="M7672" s="1" t="s">
        <v>753</v>
      </c>
      <c r="N7672" s="1"/>
      <c r="O7672" s="2"/>
      <c r="P7672">
        <v>7671</v>
      </c>
      <c r="Q7672" s="1" t="s">
        <v>754</v>
      </c>
      <c r="R7672" s="1"/>
      <c r="S7672" s="2"/>
      <c r="T7672">
        <v>7671</v>
      </c>
      <c r="U7672" s="1" t="s">
        <v>178</v>
      </c>
      <c r="V7672" s="1"/>
      <c r="W7672" s="2"/>
      <c r="X7672">
        <v>7671</v>
      </c>
      <c r="Y7672" s="1" t="s">
        <v>179</v>
      </c>
      <c r="Z7672" s="1"/>
      <c r="AA7672" s="2"/>
    </row>
    <row r="7673" spans="8:27">
      <c r="H7673">
        <v>7672</v>
      </c>
      <c r="I7673" s="1" t="s">
        <v>752</v>
      </c>
      <c r="J7673" s="1"/>
      <c r="K7673" s="2"/>
      <c r="L7673">
        <v>7672</v>
      </c>
      <c r="M7673" s="1" t="s">
        <v>753</v>
      </c>
      <c r="N7673" s="1"/>
      <c r="O7673" s="2"/>
      <c r="P7673">
        <v>7672</v>
      </c>
      <c r="Q7673" s="1" t="s">
        <v>754</v>
      </c>
      <c r="R7673" s="1"/>
      <c r="S7673" s="2"/>
      <c r="T7673">
        <v>7672</v>
      </c>
      <c r="U7673" s="1" t="s">
        <v>178</v>
      </c>
      <c r="V7673" s="1"/>
      <c r="W7673" s="2"/>
      <c r="X7673">
        <v>7672</v>
      </c>
      <c r="Y7673" s="1" t="s">
        <v>179</v>
      </c>
      <c r="Z7673" s="1"/>
      <c r="AA7673" s="2"/>
    </row>
    <row r="7674" spans="8:27">
      <c r="H7674">
        <v>7673</v>
      </c>
      <c r="I7674" s="1" t="s">
        <v>752</v>
      </c>
      <c r="J7674" s="1"/>
      <c r="K7674" s="2"/>
      <c r="L7674">
        <v>7673</v>
      </c>
      <c r="M7674" s="1" t="s">
        <v>753</v>
      </c>
      <c r="N7674" s="1"/>
      <c r="O7674" s="2"/>
      <c r="P7674">
        <v>7673</v>
      </c>
      <c r="Q7674" s="1" t="s">
        <v>754</v>
      </c>
      <c r="R7674" s="1"/>
      <c r="S7674" s="2"/>
      <c r="T7674">
        <v>7673</v>
      </c>
      <c r="U7674" s="1" t="s">
        <v>178</v>
      </c>
      <c r="V7674" s="1"/>
      <c r="W7674" s="2"/>
      <c r="X7674">
        <v>7673</v>
      </c>
      <c r="Y7674" s="1" t="s">
        <v>179</v>
      </c>
      <c r="Z7674" s="1"/>
      <c r="AA7674" s="2"/>
    </row>
    <row r="7675" spans="8:27">
      <c r="H7675">
        <v>7674</v>
      </c>
      <c r="I7675" s="1" t="s">
        <v>752</v>
      </c>
      <c r="J7675" s="1"/>
      <c r="K7675" s="2"/>
      <c r="L7675">
        <v>7674</v>
      </c>
      <c r="M7675" s="1" t="s">
        <v>753</v>
      </c>
      <c r="N7675" s="1"/>
      <c r="O7675" s="2"/>
      <c r="P7675">
        <v>7674</v>
      </c>
      <c r="Q7675" s="1" t="s">
        <v>754</v>
      </c>
      <c r="R7675" s="1"/>
      <c r="S7675" s="2"/>
      <c r="T7675">
        <v>7674</v>
      </c>
      <c r="U7675" s="1" t="s">
        <v>178</v>
      </c>
      <c r="V7675" s="1"/>
      <c r="W7675" s="2"/>
      <c r="X7675">
        <v>7674</v>
      </c>
      <c r="Y7675" s="1" t="s">
        <v>179</v>
      </c>
      <c r="Z7675" s="1"/>
      <c r="AA7675" s="2"/>
    </row>
    <row r="7676" spans="8:27">
      <c r="H7676">
        <v>7675</v>
      </c>
      <c r="I7676" s="1" t="s">
        <v>752</v>
      </c>
      <c r="J7676" s="1"/>
      <c r="K7676" s="2"/>
      <c r="L7676">
        <v>7675</v>
      </c>
      <c r="M7676" s="1" t="s">
        <v>753</v>
      </c>
      <c r="N7676" s="1"/>
      <c r="O7676" s="2"/>
      <c r="P7676">
        <v>7675</v>
      </c>
      <c r="Q7676" s="1" t="s">
        <v>754</v>
      </c>
      <c r="R7676" s="1"/>
      <c r="S7676" s="2"/>
      <c r="T7676">
        <v>7675</v>
      </c>
      <c r="U7676" s="1" t="s">
        <v>178</v>
      </c>
      <c r="V7676" s="1"/>
      <c r="W7676" s="2"/>
      <c r="X7676">
        <v>7675</v>
      </c>
      <c r="Y7676" s="1" t="s">
        <v>179</v>
      </c>
      <c r="Z7676" s="1"/>
      <c r="AA7676" s="2"/>
    </row>
    <row r="7677" spans="8:27">
      <c r="H7677">
        <v>7676</v>
      </c>
      <c r="I7677" s="1" t="s">
        <v>752</v>
      </c>
      <c r="J7677" s="1"/>
      <c r="K7677" s="2"/>
      <c r="L7677">
        <v>7676</v>
      </c>
      <c r="M7677" s="1" t="s">
        <v>753</v>
      </c>
      <c r="N7677" s="1"/>
      <c r="O7677" s="2"/>
      <c r="P7677">
        <v>7676</v>
      </c>
      <c r="Q7677" s="1" t="s">
        <v>754</v>
      </c>
      <c r="R7677" s="1"/>
      <c r="S7677" s="2"/>
      <c r="T7677">
        <v>7676</v>
      </c>
      <c r="U7677" s="1" t="s">
        <v>178</v>
      </c>
      <c r="V7677" s="1"/>
      <c r="W7677" s="2"/>
      <c r="X7677">
        <v>7676</v>
      </c>
      <c r="Y7677" s="1" t="s">
        <v>179</v>
      </c>
      <c r="Z7677" s="1"/>
      <c r="AA7677" s="2"/>
    </row>
    <row r="7678" spans="8:27">
      <c r="H7678">
        <v>7677</v>
      </c>
      <c r="I7678" s="1" t="s">
        <v>752</v>
      </c>
      <c r="J7678" s="1"/>
      <c r="K7678" s="2"/>
      <c r="L7678">
        <v>7677</v>
      </c>
      <c r="M7678" s="1" t="s">
        <v>753</v>
      </c>
      <c r="N7678" s="1"/>
      <c r="O7678" s="2"/>
      <c r="P7678">
        <v>7677</v>
      </c>
      <c r="Q7678" s="1" t="s">
        <v>754</v>
      </c>
      <c r="R7678" s="1"/>
      <c r="S7678" s="2"/>
      <c r="T7678">
        <v>7677</v>
      </c>
      <c r="U7678" s="1" t="s">
        <v>178</v>
      </c>
      <c r="V7678" s="1"/>
      <c r="W7678" s="2"/>
      <c r="X7678">
        <v>7677</v>
      </c>
      <c r="Y7678" s="1" t="s">
        <v>179</v>
      </c>
      <c r="Z7678" s="1"/>
      <c r="AA7678" s="2"/>
    </row>
    <row r="7679" spans="8:27">
      <c r="H7679">
        <v>7678</v>
      </c>
      <c r="I7679" s="1" t="s">
        <v>752</v>
      </c>
      <c r="J7679" s="1"/>
      <c r="K7679" s="2"/>
      <c r="L7679">
        <v>7678</v>
      </c>
      <c r="M7679" s="1" t="s">
        <v>753</v>
      </c>
      <c r="N7679" s="1"/>
      <c r="O7679" s="2"/>
      <c r="P7679">
        <v>7678</v>
      </c>
      <c r="Q7679" s="1" t="s">
        <v>754</v>
      </c>
      <c r="R7679" s="1"/>
      <c r="S7679" s="2"/>
      <c r="T7679">
        <v>7678</v>
      </c>
      <c r="U7679" s="1" t="s">
        <v>178</v>
      </c>
      <c r="V7679" s="1"/>
      <c r="W7679" s="2"/>
      <c r="X7679">
        <v>7678</v>
      </c>
      <c r="Y7679" s="1" t="s">
        <v>179</v>
      </c>
      <c r="Z7679" s="1"/>
      <c r="AA7679" s="2"/>
    </row>
    <row r="7680" spans="8:27">
      <c r="H7680">
        <v>7679</v>
      </c>
      <c r="I7680" s="1" t="s">
        <v>752</v>
      </c>
      <c r="J7680" s="1"/>
      <c r="K7680" s="2"/>
      <c r="L7680">
        <v>7679</v>
      </c>
      <c r="M7680" s="1" t="s">
        <v>753</v>
      </c>
      <c r="N7680" s="1"/>
      <c r="O7680" s="2"/>
      <c r="P7680">
        <v>7679</v>
      </c>
      <c r="Q7680" s="1" t="s">
        <v>754</v>
      </c>
      <c r="R7680" s="1"/>
      <c r="S7680" s="2"/>
      <c r="T7680">
        <v>7679</v>
      </c>
      <c r="U7680" s="1" t="s">
        <v>178</v>
      </c>
      <c r="V7680" s="1"/>
      <c r="W7680" s="2"/>
      <c r="X7680">
        <v>7679</v>
      </c>
      <c r="Y7680" s="1" t="s">
        <v>179</v>
      </c>
      <c r="Z7680" s="1"/>
      <c r="AA7680" s="2"/>
    </row>
    <row r="7681" spans="8:27">
      <c r="H7681">
        <v>7680</v>
      </c>
      <c r="I7681" s="1" t="s">
        <v>752</v>
      </c>
      <c r="J7681" s="1"/>
      <c r="K7681" s="2"/>
      <c r="L7681">
        <v>7680</v>
      </c>
      <c r="M7681" s="1" t="s">
        <v>753</v>
      </c>
      <c r="N7681" s="1"/>
      <c r="O7681" s="2"/>
      <c r="P7681">
        <v>7680</v>
      </c>
      <c r="Q7681" s="1" t="s">
        <v>754</v>
      </c>
      <c r="R7681" s="1"/>
      <c r="S7681" s="2"/>
      <c r="T7681">
        <v>7680</v>
      </c>
      <c r="U7681" s="1" t="s">
        <v>178</v>
      </c>
      <c r="V7681" s="1"/>
      <c r="W7681" s="2"/>
      <c r="X7681">
        <v>7680</v>
      </c>
      <c r="Y7681" s="1" t="s">
        <v>179</v>
      </c>
      <c r="Z7681" s="1"/>
      <c r="AA7681" s="2"/>
    </row>
    <row r="7682" spans="8:27">
      <c r="H7682">
        <v>7681</v>
      </c>
      <c r="I7682" s="1" t="s">
        <v>752</v>
      </c>
      <c r="J7682" s="1"/>
      <c r="K7682" s="2"/>
      <c r="L7682">
        <v>7681</v>
      </c>
      <c r="M7682" s="1" t="s">
        <v>753</v>
      </c>
      <c r="N7682" s="1"/>
      <c r="O7682" s="2"/>
      <c r="P7682">
        <v>7681</v>
      </c>
      <c r="Q7682" s="1" t="s">
        <v>754</v>
      </c>
      <c r="R7682" s="1"/>
      <c r="S7682" s="2"/>
      <c r="T7682">
        <v>7681</v>
      </c>
      <c r="U7682" s="1" t="s">
        <v>178</v>
      </c>
      <c r="V7682" s="1"/>
      <c r="W7682" s="2"/>
      <c r="X7682">
        <v>7681</v>
      </c>
      <c r="Y7682" s="1" t="s">
        <v>179</v>
      </c>
      <c r="Z7682" s="1"/>
      <c r="AA7682" s="2"/>
    </row>
    <row r="7683" spans="8:27">
      <c r="H7683">
        <v>7682</v>
      </c>
      <c r="I7683" s="1" t="s">
        <v>752</v>
      </c>
      <c r="J7683" s="1"/>
      <c r="K7683" s="2"/>
      <c r="L7683">
        <v>7682</v>
      </c>
      <c r="M7683" s="1" t="s">
        <v>753</v>
      </c>
      <c r="N7683" s="1"/>
      <c r="O7683" s="2"/>
      <c r="P7683">
        <v>7682</v>
      </c>
      <c r="Q7683" s="1" t="s">
        <v>754</v>
      </c>
      <c r="R7683" s="1"/>
      <c r="S7683" s="2"/>
      <c r="T7683">
        <v>7682</v>
      </c>
      <c r="U7683" s="1" t="s">
        <v>178</v>
      </c>
      <c r="V7683" s="1"/>
      <c r="W7683" s="2"/>
      <c r="X7683">
        <v>7682</v>
      </c>
      <c r="Y7683" s="1" t="s">
        <v>179</v>
      </c>
      <c r="Z7683" s="1"/>
      <c r="AA7683" s="2"/>
    </row>
    <row r="7684" spans="8:27">
      <c r="H7684">
        <v>7683</v>
      </c>
      <c r="I7684" s="1" t="s">
        <v>752</v>
      </c>
      <c r="J7684" s="1"/>
      <c r="K7684" s="2"/>
      <c r="L7684">
        <v>7683</v>
      </c>
      <c r="M7684" s="1" t="s">
        <v>753</v>
      </c>
      <c r="N7684" s="1"/>
      <c r="O7684" s="2"/>
      <c r="P7684">
        <v>7683</v>
      </c>
      <c r="Q7684" s="1" t="s">
        <v>754</v>
      </c>
      <c r="R7684" s="1"/>
      <c r="S7684" s="2"/>
      <c r="T7684">
        <v>7683</v>
      </c>
      <c r="U7684" s="1" t="s">
        <v>178</v>
      </c>
      <c r="V7684" s="1"/>
      <c r="W7684" s="2"/>
      <c r="X7684">
        <v>7683</v>
      </c>
      <c r="Y7684" s="1" t="s">
        <v>179</v>
      </c>
      <c r="Z7684" s="1"/>
      <c r="AA7684" s="2"/>
    </row>
    <row r="7685" spans="8:27">
      <c r="H7685">
        <v>7684</v>
      </c>
      <c r="I7685" s="1" t="s">
        <v>752</v>
      </c>
      <c r="J7685" s="1"/>
      <c r="K7685" s="2"/>
      <c r="L7685">
        <v>7684</v>
      </c>
      <c r="M7685" s="1" t="s">
        <v>753</v>
      </c>
      <c r="N7685" s="1"/>
      <c r="O7685" s="2"/>
      <c r="P7685">
        <v>7684</v>
      </c>
      <c r="Q7685" s="1" t="s">
        <v>754</v>
      </c>
      <c r="R7685" s="1"/>
      <c r="S7685" s="2"/>
      <c r="T7685">
        <v>7684</v>
      </c>
      <c r="U7685" s="1" t="s">
        <v>178</v>
      </c>
      <c r="V7685" s="1"/>
      <c r="W7685" s="2"/>
      <c r="X7685">
        <v>7684</v>
      </c>
      <c r="Y7685" s="1" t="s">
        <v>179</v>
      </c>
      <c r="Z7685" s="1"/>
      <c r="AA7685" s="2"/>
    </row>
    <row r="7686" spans="8:27">
      <c r="H7686">
        <v>7685</v>
      </c>
      <c r="I7686" s="1" t="s">
        <v>752</v>
      </c>
      <c r="J7686" s="1"/>
      <c r="K7686" s="2"/>
      <c r="L7686">
        <v>7685</v>
      </c>
      <c r="M7686" s="1" t="s">
        <v>753</v>
      </c>
      <c r="N7686" s="1"/>
      <c r="O7686" s="2"/>
      <c r="P7686">
        <v>7685</v>
      </c>
      <c r="Q7686" s="1" t="s">
        <v>754</v>
      </c>
      <c r="R7686" s="1"/>
      <c r="S7686" s="2"/>
      <c r="T7686">
        <v>7685</v>
      </c>
      <c r="U7686" s="1" t="s">
        <v>178</v>
      </c>
      <c r="V7686" s="1"/>
      <c r="W7686" s="2"/>
      <c r="X7686">
        <v>7685</v>
      </c>
      <c r="Y7686" s="1" t="s">
        <v>179</v>
      </c>
      <c r="Z7686" s="1"/>
      <c r="AA7686" s="2"/>
    </row>
    <row r="7687" spans="8:27">
      <c r="H7687">
        <v>7686</v>
      </c>
      <c r="I7687" s="1" t="s">
        <v>752</v>
      </c>
      <c r="J7687" s="1"/>
      <c r="K7687" s="2"/>
      <c r="L7687">
        <v>7686</v>
      </c>
      <c r="M7687" s="1" t="s">
        <v>753</v>
      </c>
      <c r="N7687" s="1"/>
      <c r="O7687" s="2"/>
      <c r="P7687">
        <v>7686</v>
      </c>
      <c r="Q7687" s="1" t="s">
        <v>754</v>
      </c>
      <c r="R7687" s="1"/>
      <c r="S7687" s="2"/>
      <c r="T7687">
        <v>7686</v>
      </c>
      <c r="U7687" s="1" t="s">
        <v>178</v>
      </c>
      <c r="V7687" s="1"/>
      <c r="W7687" s="2"/>
      <c r="X7687">
        <v>7686</v>
      </c>
      <c r="Y7687" s="1" t="s">
        <v>179</v>
      </c>
      <c r="Z7687" s="1"/>
      <c r="AA7687" s="2"/>
    </row>
    <row r="7688" spans="8:27">
      <c r="H7688">
        <v>7687</v>
      </c>
      <c r="I7688" s="1" t="s">
        <v>752</v>
      </c>
      <c r="J7688" s="1"/>
      <c r="K7688" s="2"/>
      <c r="L7688">
        <v>7687</v>
      </c>
      <c r="M7688" s="1" t="s">
        <v>753</v>
      </c>
      <c r="N7688" s="1"/>
      <c r="O7688" s="2"/>
      <c r="P7688">
        <v>7687</v>
      </c>
      <c r="Q7688" s="1" t="s">
        <v>754</v>
      </c>
      <c r="R7688" s="1"/>
      <c r="S7688" s="2"/>
      <c r="T7688">
        <v>7687</v>
      </c>
      <c r="U7688" s="1" t="s">
        <v>178</v>
      </c>
      <c r="V7688" s="1"/>
      <c r="W7688" s="2"/>
      <c r="X7688">
        <v>7687</v>
      </c>
      <c r="Y7688" s="1" t="s">
        <v>179</v>
      </c>
      <c r="Z7688" s="1"/>
      <c r="AA7688" s="2"/>
    </row>
    <row r="7689" spans="8:27">
      <c r="H7689">
        <v>7688</v>
      </c>
      <c r="I7689" s="1" t="s">
        <v>752</v>
      </c>
      <c r="J7689" s="1"/>
      <c r="K7689" s="2"/>
      <c r="L7689">
        <v>7688</v>
      </c>
      <c r="M7689" s="1" t="s">
        <v>753</v>
      </c>
      <c r="N7689" s="1"/>
      <c r="O7689" s="2"/>
      <c r="P7689">
        <v>7688</v>
      </c>
      <c r="Q7689" s="1" t="s">
        <v>754</v>
      </c>
      <c r="R7689" s="1"/>
      <c r="S7689" s="2"/>
      <c r="T7689">
        <v>7688</v>
      </c>
      <c r="U7689" s="1" t="s">
        <v>178</v>
      </c>
      <c r="V7689" s="1"/>
      <c r="W7689" s="2"/>
      <c r="X7689">
        <v>7688</v>
      </c>
      <c r="Y7689" s="1" t="s">
        <v>179</v>
      </c>
      <c r="Z7689" s="1"/>
      <c r="AA7689" s="2"/>
    </row>
    <row r="7690" spans="8:27">
      <c r="H7690">
        <v>7689</v>
      </c>
      <c r="I7690" s="1" t="s">
        <v>752</v>
      </c>
      <c r="J7690" s="1"/>
      <c r="K7690" s="2"/>
      <c r="L7690">
        <v>7689</v>
      </c>
      <c r="M7690" s="1" t="s">
        <v>753</v>
      </c>
      <c r="N7690" s="1"/>
      <c r="O7690" s="2"/>
      <c r="P7690">
        <v>7689</v>
      </c>
      <c r="Q7690" s="1" t="s">
        <v>754</v>
      </c>
      <c r="R7690" s="1"/>
      <c r="S7690" s="2"/>
      <c r="T7690">
        <v>7689</v>
      </c>
      <c r="U7690" s="1" t="s">
        <v>178</v>
      </c>
      <c r="V7690" s="1"/>
      <c r="W7690" s="2"/>
      <c r="X7690">
        <v>7689</v>
      </c>
      <c r="Y7690" s="1" t="s">
        <v>179</v>
      </c>
      <c r="Z7690" s="1"/>
      <c r="AA7690" s="2"/>
    </row>
    <row r="7691" spans="8:27">
      <c r="H7691">
        <v>7690</v>
      </c>
      <c r="I7691" s="1" t="s">
        <v>752</v>
      </c>
      <c r="J7691" s="1"/>
      <c r="K7691" s="2"/>
      <c r="L7691">
        <v>7690</v>
      </c>
      <c r="M7691" s="1" t="s">
        <v>753</v>
      </c>
      <c r="N7691" s="1"/>
      <c r="O7691" s="2"/>
      <c r="P7691">
        <v>7690</v>
      </c>
      <c r="Q7691" s="1" t="s">
        <v>754</v>
      </c>
      <c r="R7691" s="1"/>
      <c r="S7691" s="2"/>
      <c r="T7691">
        <v>7690</v>
      </c>
      <c r="U7691" s="1" t="s">
        <v>178</v>
      </c>
      <c r="V7691" s="1"/>
      <c r="W7691" s="2"/>
      <c r="X7691">
        <v>7690</v>
      </c>
      <c r="Y7691" s="1" t="s">
        <v>179</v>
      </c>
      <c r="Z7691" s="1"/>
      <c r="AA7691" s="2"/>
    </row>
    <row r="7692" spans="8:27">
      <c r="H7692">
        <v>7691</v>
      </c>
      <c r="I7692" s="1" t="s">
        <v>752</v>
      </c>
      <c r="J7692" s="1"/>
      <c r="K7692" s="2"/>
      <c r="L7692">
        <v>7691</v>
      </c>
      <c r="M7692" s="1" t="s">
        <v>753</v>
      </c>
      <c r="N7692" s="1"/>
      <c r="O7692" s="2"/>
      <c r="P7692">
        <v>7691</v>
      </c>
      <c r="Q7692" s="1" t="s">
        <v>754</v>
      </c>
      <c r="R7692" s="1"/>
      <c r="S7692" s="2"/>
      <c r="T7692">
        <v>7691</v>
      </c>
      <c r="U7692" s="1" t="s">
        <v>178</v>
      </c>
      <c r="V7692" s="1"/>
      <c r="W7692" s="2"/>
      <c r="X7692">
        <v>7691</v>
      </c>
      <c r="Y7692" s="1" t="s">
        <v>179</v>
      </c>
      <c r="Z7692" s="1"/>
      <c r="AA7692" s="2"/>
    </row>
    <row r="7693" spans="8:27">
      <c r="H7693">
        <v>7692</v>
      </c>
      <c r="I7693" s="1" t="s">
        <v>752</v>
      </c>
      <c r="J7693" s="1"/>
      <c r="K7693" s="2"/>
      <c r="L7693">
        <v>7692</v>
      </c>
      <c r="M7693" s="1" t="s">
        <v>753</v>
      </c>
      <c r="N7693" s="1"/>
      <c r="O7693" s="2"/>
      <c r="P7693">
        <v>7692</v>
      </c>
      <c r="Q7693" s="1" t="s">
        <v>754</v>
      </c>
      <c r="R7693" s="1"/>
      <c r="S7693" s="2"/>
      <c r="T7693">
        <v>7692</v>
      </c>
      <c r="U7693" s="1" t="s">
        <v>178</v>
      </c>
      <c r="V7693" s="1"/>
      <c r="W7693" s="2"/>
      <c r="X7693">
        <v>7692</v>
      </c>
      <c r="Y7693" s="1" t="s">
        <v>179</v>
      </c>
      <c r="Z7693" s="1"/>
      <c r="AA7693" s="2"/>
    </row>
    <row r="7694" spans="8:27">
      <c r="H7694">
        <v>7693</v>
      </c>
      <c r="I7694" s="1" t="s">
        <v>752</v>
      </c>
      <c r="J7694" s="1"/>
      <c r="K7694" s="2"/>
      <c r="L7694">
        <v>7693</v>
      </c>
      <c r="M7694" s="1" t="s">
        <v>753</v>
      </c>
      <c r="N7694" s="1"/>
      <c r="O7694" s="2"/>
      <c r="P7694">
        <v>7693</v>
      </c>
      <c r="Q7694" s="1" t="s">
        <v>754</v>
      </c>
      <c r="R7694" s="1"/>
      <c r="S7694" s="2"/>
      <c r="T7694">
        <v>7693</v>
      </c>
      <c r="U7694" s="1" t="s">
        <v>178</v>
      </c>
      <c r="V7694" s="1"/>
      <c r="W7694" s="2"/>
      <c r="X7694">
        <v>7693</v>
      </c>
      <c r="Y7694" s="1" t="s">
        <v>179</v>
      </c>
      <c r="Z7694" s="1"/>
      <c r="AA7694" s="2"/>
    </row>
    <row r="7695" spans="8:27">
      <c r="H7695">
        <v>7694</v>
      </c>
      <c r="I7695" s="1" t="s">
        <v>752</v>
      </c>
      <c r="J7695" s="1"/>
      <c r="K7695" s="2"/>
      <c r="L7695">
        <v>7694</v>
      </c>
      <c r="M7695" s="1" t="s">
        <v>753</v>
      </c>
      <c r="N7695" s="1"/>
      <c r="O7695" s="2"/>
      <c r="P7695">
        <v>7694</v>
      </c>
      <c r="Q7695" s="1" t="s">
        <v>754</v>
      </c>
      <c r="R7695" s="1"/>
      <c r="S7695" s="2"/>
      <c r="T7695">
        <v>7694</v>
      </c>
      <c r="U7695" s="1" t="s">
        <v>178</v>
      </c>
      <c r="V7695" s="1"/>
      <c r="W7695" s="2"/>
      <c r="X7695">
        <v>7694</v>
      </c>
      <c r="Y7695" s="1" t="s">
        <v>179</v>
      </c>
      <c r="Z7695" s="1"/>
      <c r="AA7695" s="2"/>
    </row>
    <row r="7696" spans="8:27">
      <c r="H7696">
        <v>7695</v>
      </c>
      <c r="I7696" s="1" t="s">
        <v>752</v>
      </c>
      <c r="J7696" s="1"/>
      <c r="K7696" s="2"/>
      <c r="L7696">
        <v>7695</v>
      </c>
      <c r="M7696" s="1" t="s">
        <v>753</v>
      </c>
      <c r="N7696" s="1"/>
      <c r="O7696" s="2"/>
      <c r="P7696">
        <v>7695</v>
      </c>
      <c r="Q7696" s="1" t="s">
        <v>754</v>
      </c>
      <c r="R7696" s="1"/>
      <c r="S7696" s="2"/>
      <c r="T7696">
        <v>7695</v>
      </c>
      <c r="U7696" s="1" t="s">
        <v>178</v>
      </c>
      <c r="V7696" s="1"/>
      <c r="W7696" s="2"/>
      <c r="X7696">
        <v>7695</v>
      </c>
      <c r="Y7696" s="1" t="s">
        <v>179</v>
      </c>
      <c r="Z7696" s="1"/>
      <c r="AA7696" s="2"/>
    </row>
    <row r="7697" spans="8:27">
      <c r="H7697">
        <v>7696</v>
      </c>
      <c r="I7697" s="1" t="s">
        <v>752</v>
      </c>
      <c r="J7697" s="1"/>
      <c r="K7697" s="2"/>
      <c r="L7697">
        <v>7696</v>
      </c>
      <c r="M7697" s="1" t="s">
        <v>753</v>
      </c>
      <c r="N7697" s="1"/>
      <c r="O7697" s="2"/>
      <c r="P7697">
        <v>7696</v>
      </c>
      <c r="Q7697" s="1" t="s">
        <v>754</v>
      </c>
      <c r="R7697" s="1"/>
      <c r="S7697" s="2"/>
      <c r="T7697">
        <v>7696</v>
      </c>
      <c r="U7697" s="1" t="s">
        <v>178</v>
      </c>
      <c r="V7697" s="1"/>
      <c r="W7697" s="2"/>
      <c r="X7697">
        <v>7696</v>
      </c>
      <c r="Y7697" s="1" t="s">
        <v>179</v>
      </c>
      <c r="Z7697" s="1"/>
      <c r="AA7697" s="2"/>
    </row>
    <row r="7698" spans="8:27">
      <c r="H7698">
        <v>7697</v>
      </c>
      <c r="I7698" s="1" t="s">
        <v>752</v>
      </c>
      <c r="J7698" s="1"/>
      <c r="K7698" s="2"/>
      <c r="L7698">
        <v>7697</v>
      </c>
      <c r="M7698" s="1" t="s">
        <v>753</v>
      </c>
      <c r="N7698" s="1"/>
      <c r="O7698" s="2"/>
      <c r="P7698">
        <v>7697</v>
      </c>
      <c r="Q7698" s="1" t="s">
        <v>754</v>
      </c>
      <c r="R7698" s="1"/>
      <c r="S7698" s="2"/>
      <c r="T7698">
        <v>7697</v>
      </c>
      <c r="U7698" s="1" t="s">
        <v>178</v>
      </c>
      <c r="V7698" s="1"/>
      <c r="W7698" s="2"/>
      <c r="X7698">
        <v>7697</v>
      </c>
      <c r="Y7698" s="1" t="s">
        <v>179</v>
      </c>
      <c r="Z7698" s="1"/>
      <c r="AA7698" s="2"/>
    </row>
    <row r="7699" spans="8:27">
      <c r="H7699">
        <v>7698</v>
      </c>
      <c r="I7699" s="1" t="s">
        <v>752</v>
      </c>
      <c r="J7699" s="1"/>
      <c r="K7699" s="2"/>
      <c r="L7699">
        <v>7698</v>
      </c>
      <c r="M7699" s="1" t="s">
        <v>753</v>
      </c>
      <c r="N7699" s="1"/>
      <c r="O7699" s="2"/>
      <c r="P7699">
        <v>7698</v>
      </c>
      <c r="Q7699" s="1" t="s">
        <v>754</v>
      </c>
      <c r="R7699" s="1"/>
      <c r="S7699" s="2"/>
      <c r="T7699">
        <v>7698</v>
      </c>
      <c r="U7699" s="1" t="s">
        <v>178</v>
      </c>
      <c r="V7699" s="1"/>
      <c r="W7699" s="2"/>
      <c r="X7699">
        <v>7698</v>
      </c>
      <c r="Y7699" s="1" t="s">
        <v>179</v>
      </c>
      <c r="Z7699" s="1"/>
      <c r="AA7699" s="2"/>
    </row>
    <row r="7700" spans="8:27">
      <c r="H7700">
        <v>7699</v>
      </c>
      <c r="I7700" s="1" t="s">
        <v>752</v>
      </c>
      <c r="J7700" s="1"/>
      <c r="K7700" s="2"/>
      <c r="L7700">
        <v>7699</v>
      </c>
      <c r="M7700" s="1" t="s">
        <v>753</v>
      </c>
      <c r="N7700" s="1"/>
      <c r="O7700" s="2"/>
      <c r="P7700">
        <v>7699</v>
      </c>
      <c r="Q7700" s="1" t="s">
        <v>754</v>
      </c>
      <c r="R7700" s="1"/>
      <c r="S7700" s="2"/>
      <c r="T7700">
        <v>7699</v>
      </c>
      <c r="U7700" s="1" t="s">
        <v>178</v>
      </c>
      <c r="V7700" s="1"/>
      <c r="W7700" s="2"/>
      <c r="X7700">
        <v>7699</v>
      </c>
      <c r="Y7700" s="1" t="s">
        <v>179</v>
      </c>
      <c r="Z7700" s="1"/>
      <c r="AA7700" s="2"/>
    </row>
    <row r="7701" spans="8:27">
      <c r="H7701">
        <v>7700</v>
      </c>
      <c r="I7701" s="1" t="s">
        <v>752</v>
      </c>
      <c r="J7701" s="1"/>
      <c r="K7701" s="2"/>
      <c r="L7701">
        <v>7700</v>
      </c>
      <c r="M7701" s="1" t="s">
        <v>753</v>
      </c>
      <c r="N7701" s="1"/>
      <c r="O7701" s="2"/>
      <c r="P7701">
        <v>7700</v>
      </c>
      <c r="Q7701" s="1" t="s">
        <v>754</v>
      </c>
      <c r="R7701" s="1"/>
      <c r="S7701" s="2"/>
      <c r="T7701">
        <v>7700</v>
      </c>
      <c r="U7701" s="1" t="s">
        <v>178</v>
      </c>
      <c r="V7701" s="1"/>
      <c r="W7701" s="2"/>
      <c r="X7701">
        <v>7700</v>
      </c>
      <c r="Y7701" s="1" t="s">
        <v>179</v>
      </c>
      <c r="Z7701" s="1"/>
      <c r="AA7701" s="2"/>
    </row>
    <row r="7702" spans="8:27">
      <c r="H7702">
        <v>7701</v>
      </c>
      <c r="I7702" s="1" t="s">
        <v>752</v>
      </c>
      <c r="J7702" s="1"/>
      <c r="K7702" s="2"/>
      <c r="L7702">
        <v>7701</v>
      </c>
      <c r="M7702" s="1" t="s">
        <v>753</v>
      </c>
      <c r="N7702" s="1"/>
      <c r="O7702" s="2"/>
      <c r="P7702">
        <v>7701</v>
      </c>
      <c r="Q7702" s="1" t="s">
        <v>754</v>
      </c>
      <c r="R7702" s="1"/>
      <c r="S7702" s="2"/>
      <c r="T7702">
        <v>7701</v>
      </c>
      <c r="U7702" s="1" t="s">
        <v>178</v>
      </c>
      <c r="V7702" s="1"/>
      <c r="W7702" s="2"/>
      <c r="X7702">
        <v>7701</v>
      </c>
      <c r="Y7702" s="1" t="s">
        <v>179</v>
      </c>
      <c r="Z7702" s="1"/>
      <c r="AA7702" s="2"/>
    </row>
    <row r="7703" spans="8:27">
      <c r="H7703">
        <v>7702</v>
      </c>
      <c r="I7703" s="1" t="s">
        <v>752</v>
      </c>
      <c r="J7703" s="1"/>
      <c r="K7703" s="2"/>
      <c r="L7703">
        <v>7702</v>
      </c>
      <c r="M7703" s="1" t="s">
        <v>753</v>
      </c>
      <c r="N7703" s="1"/>
      <c r="O7703" s="2"/>
      <c r="P7703">
        <v>7702</v>
      </c>
      <c r="Q7703" s="1" t="s">
        <v>754</v>
      </c>
      <c r="R7703" s="1"/>
      <c r="S7703" s="2"/>
      <c r="T7703">
        <v>7702</v>
      </c>
      <c r="U7703" s="1" t="s">
        <v>178</v>
      </c>
      <c r="V7703" s="1"/>
      <c r="W7703" s="2"/>
      <c r="X7703">
        <v>7702</v>
      </c>
      <c r="Y7703" s="1" t="s">
        <v>179</v>
      </c>
      <c r="Z7703" s="1"/>
      <c r="AA7703" s="2"/>
    </row>
    <row r="7704" spans="8:27">
      <c r="H7704">
        <v>7703</v>
      </c>
      <c r="I7704" s="1" t="s">
        <v>752</v>
      </c>
      <c r="J7704" s="1"/>
      <c r="K7704" s="2"/>
      <c r="L7704">
        <v>7703</v>
      </c>
      <c r="M7704" s="1" t="s">
        <v>753</v>
      </c>
      <c r="N7704" s="1"/>
      <c r="O7704" s="2"/>
      <c r="P7704">
        <v>7703</v>
      </c>
      <c r="Q7704" s="1" t="s">
        <v>754</v>
      </c>
      <c r="R7704" s="1"/>
      <c r="S7704" s="2"/>
      <c r="T7704">
        <v>7703</v>
      </c>
      <c r="U7704" s="1" t="s">
        <v>178</v>
      </c>
      <c r="V7704" s="1"/>
      <c r="W7704" s="2"/>
      <c r="X7704">
        <v>7703</v>
      </c>
      <c r="Y7704" s="1" t="s">
        <v>179</v>
      </c>
      <c r="Z7704" s="1"/>
      <c r="AA7704" s="2"/>
    </row>
    <row r="7705" spans="8:27">
      <c r="H7705">
        <v>7704</v>
      </c>
      <c r="I7705" s="1" t="s">
        <v>752</v>
      </c>
      <c r="J7705" s="1"/>
      <c r="K7705" s="2"/>
      <c r="L7705">
        <v>7704</v>
      </c>
      <c r="M7705" s="1" t="s">
        <v>753</v>
      </c>
      <c r="N7705" s="1"/>
      <c r="O7705" s="2"/>
      <c r="P7705">
        <v>7704</v>
      </c>
      <c r="Q7705" s="1" t="s">
        <v>754</v>
      </c>
      <c r="R7705" s="1"/>
      <c r="S7705" s="2"/>
      <c r="T7705">
        <v>7704</v>
      </c>
      <c r="U7705" s="1" t="s">
        <v>178</v>
      </c>
      <c r="V7705" s="1"/>
      <c r="W7705" s="2"/>
      <c r="X7705">
        <v>7704</v>
      </c>
      <c r="Y7705" s="1" t="s">
        <v>179</v>
      </c>
      <c r="Z7705" s="1"/>
      <c r="AA7705" s="2"/>
    </row>
    <row r="7706" spans="8:27">
      <c r="H7706">
        <v>7705</v>
      </c>
      <c r="I7706" s="1" t="s">
        <v>752</v>
      </c>
      <c r="J7706" s="1"/>
      <c r="K7706" s="2"/>
      <c r="L7706">
        <v>7705</v>
      </c>
      <c r="M7706" s="1" t="s">
        <v>753</v>
      </c>
      <c r="N7706" s="1"/>
      <c r="O7706" s="2"/>
      <c r="P7706">
        <v>7705</v>
      </c>
      <c r="Q7706" s="1" t="s">
        <v>754</v>
      </c>
      <c r="R7706" s="1"/>
      <c r="S7706" s="2"/>
      <c r="T7706">
        <v>7705</v>
      </c>
      <c r="U7706" s="1" t="s">
        <v>178</v>
      </c>
      <c r="V7706" s="1"/>
      <c r="W7706" s="2"/>
      <c r="X7706">
        <v>7705</v>
      </c>
      <c r="Y7706" s="1" t="s">
        <v>179</v>
      </c>
      <c r="Z7706" s="1"/>
      <c r="AA7706" s="2"/>
    </row>
    <row r="7707" spans="8:27">
      <c r="H7707">
        <v>7706</v>
      </c>
      <c r="I7707" s="1" t="s">
        <v>752</v>
      </c>
      <c r="J7707" s="1"/>
      <c r="K7707" s="2"/>
      <c r="L7707">
        <v>7706</v>
      </c>
      <c r="M7707" s="1" t="s">
        <v>753</v>
      </c>
      <c r="N7707" s="1"/>
      <c r="O7707" s="2"/>
      <c r="P7707">
        <v>7706</v>
      </c>
      <c r="Q7707" s="1" t="s">
        <v>754</v>
      </c>
      <c r="R7707" s="1"/>
      <c r="S7707" s="2"/>
      <c r="T7707">
        <v>7706</v>
      </c>
      <c r="U7707" s="1" t="s">
        <v>178</v>
      </c>
      <c r="V7707" s="1"/>
      <c r="W7707" s="2"/>
      <c r="X7707">
        <v>7706</v>
      </c>
      <c r="Y7707" s="1" t="s">
        <v>179</v>
      </c>
      <c r="Z7707" s="1"/>
      <c r="AA7707" s="2"/>
    </row>
    <row r="7708" spans="8:27">
      <c r="H7708">
        <v>7707</v>
      </c>
      <c r="I7708" s="1" t="s">
        <v>752</v>
      </c>
      <c r="J7708" s="1"/>
      <c r="K7708" s="2"/>
      <c r="L7708">
        <v>7707</v>
      </c>
      <c r="M7708" s="1" t="s">
        <v>753</v>
      </c>
      <c r="N7708" s="1"/>
      <c r="O7708" s="2"/>
      <c r="P7708">
        <v>7707</v>
      </c>
      <c r="Q7708" s="1" t="s">
        <v>754</v>
      </c>
      <c r="R7708" s="1"/>
      <c r="S7708" s="2"/>
      <c r="T7708">
        <v>7707</v>
      </c>
      <c r="U7708" s="1" t="s">
        <v>178</v>
      </c>
      <c r="V7708" s="1"/>
      <c r="W7708" s="2"/>
      <c r="X7708">
        <v>7707</v>
      </c>
      <c r="Y7708" s="1" t="s">
        <v>179</v>
      </c>
      <c r="Z7708" s="1"/>
      <c r="AA7708" s="2"/>
    </row>
    <row r="7709" spans="8:27">
      <c r="H7709">
        <v>7708</v>
      </c>
      <c r="I7709" s="1" t="s">
        <v>752</v>
      </c>
      <c r="J7709" s="1"/>
      <c r="K7709" s="2"/>
      <c r="L7709">
        <v>7708</v>
      </c>
      <c r="M7709" s="1" t="s">
        <v>753</v>
      </c>
      <c r="N7709" s="1"/>
      <c r="O7709" s="2"/>
      <c r="P7709">
        <v>7708</v>
      </c>
      <c r="Q7709" s="1" t="s">
        <v>754</v>
      </c>
      <c r="R7709" s="1"/>
      <c r="S7709" s="2"/>
      <c r="T7709">
        <v>7708</v>
      </c>
      <c r="U7709" s="1" t="s">
        <v>178</v>
      </c>
      <c r="V7709" s="1"/>
      <c r="W7709" s="2"/>
      <c r="X7709">
        <v>7708</v>
      </c>
      <c r="Y7709" s="1" t="s">
        <v>179</v>
      </c>
      <c r="Z7709" s="1"/>
      <c r="AA7709" s="2"/>
    </row>
    <row r="7710" spans="8:27">
      <c r="H7710">
        <v>7709</v>
      </c>
      <c r="I7710" s="1" t="s">
        <v>752</v>
      </c>
      <c r="J7710" s="1"/>
      <c r="K7710" s="2"/>
      <c r="L7710">
        <v>7709</v>
      </c>
      <c r="M7710" s="1" t="s">
        <v>753</v>
      </c>
      <c r="N7710" s="1"/>
      <c r="O7710" s="2"/>
      <c r="P7710">
        <v>7709</v>
      </c>
      <c r="Q7710" s="1" t="s">
        <v>754</v>
      </c>
      <c r="R7710" s="1"/>
      <c r="S7710" s="2"/>
      <c r="T7710">
        <v>7709</v>
      </c>
      <c r="U7710" s="1" t="s">
        <v>178</v>
      </c>
      <c r="V7710" s="1"/>
      <c r="W7710" s="2"/>
      <c r="X7710">
        <v>7709</v>
      </c>
      <c r="Y7710" s="1" t="s">
        <v>179</v>
      </c>
      <c r="Z7710" s="1"/>
      <c r="AA7710" s="2"/>
    </row>
    <row r="7711" spans="8:27">
      <c r="H7711">
        <v>7710</v>
      </c>
      <c r="I7711" s="1" t="s">
        <v>752</v>
      </c>
      <c r="J7711" s="1"/>
      <c r="K7711" s="2"/>
      <c r="L7711">
        <v>7710</v>
      </c>
      <c r="M7711" s="1" t="s">
        <v>753</v>
      </c>
      <c r="N7711" s="1"/>
      <c r="O7711" s="2"/>
      <c r="P7711">
        <v>7710</v>
      </c>
      <c r="Q7711" s="1" t="s">
        <v>754</v>
      </c>
      <c r="R7711" s="1"/>
      <c r="S7711" s="2"/>
      <c r="T7711">
        <v>7710</v>
      </c>
      <c r="U7711" s="1" t="s">
        <v>178</v>
      </c>
      <c r="V7711" s="1"/>
      <c r="W7711" s="2"/>
      <c r="X7711">
        <v>7710</v>
      </c>
      <c r="Y7711" s="1" t="s">
        <v>179</v>
      </c>
      <c r="Z7711" s="1"/>
      <c r="AA7711" s="2"/>
    </row>
    <row r="7712" spans="8:27">
      <c r="H7712">
        <v>7711</v>
      </c>
      <c r="I7712" s="1" t="s">
        <v>752</v>
      </c>
      <c r="J7712" s="1"/>
      <c r="K7712" s="2"/>
      <c r="L7712">
        <v>7711</v>
      </c>
      <c r="M7712" s="1" t="s">
        <v>753</v>
      </c>
      <c r="N7712" s="1"/>
      <c r="O7712" s="2"/>
      <c r="P7712">
        <v>7711</v>
      </c>
      <c r="Q7712" s="1" t="s">
        <v>754</v>
      </c>
      <c r="R7712" s="1"/>
      <c r="S7712" s="2"/>
      <c r="T7712">
        <v>7711</v>
      </c>
      <c r="U7712" s="1" t="s">
        <v>178</v>
      </c>
      <c r="V7712" s="1"/>
      <c r="W7712" s="2"/>
      <c r="X7712">
        <v>7711</v>
      </c>
      <c r="Y7712" s="1" t="s">
        <v>179</v>
      </c>
      <c r="Z7712" s="1"/>
      <c r="AA7712" s="2"/>
    </row>
    <row r="7713" spans="8:27">
      <c r="H7713">
        <v>7712</v>
      </c>
      <c r="I7713" s="1" t="s">
        <v>752</v>
      </c>
      <c r="J7713" s="1"/>
      <c r="K7713" s="2"/>
      <c r="L7713">
        <v>7712</v>
      </c>
      <c r="M7713" s="1" t="s">
        <v>753</v>
      </c>
      <c r="N7713" s="1"/>
      <c r="O7713" s="2"/>
      <c r="P7713">
        <v>7712</v>
      </c>
      <c r="Q7713" s="1" t="s">
        <v>754</v>
      </c>
      <c r="R7713" s="1"/>
      <c r="S7713" s="2"/>
      <c r="T7713">
        <v>7712</v>
      </c>
      <c r="U7713" s="1" t="s">
        <v>178</v>
      </c>
      <c r="V7713" s="1"/>
      <c r="W7713" s="2"/>
      <c r="X7713">
        <v>7712</v>
      </c>
      <c r="Y7713" s="1" t="s">
        <v>179</v>
      </c>
      <c r="Z7713" s="1"/>
      <c r="AA7713" s="2"/>
    </row>
    <row r="7714" spans="8:27">
      <c r="H7714">
        <v>7713</v>
      </c>
      <c r="I7714" s="1" t="s">
        <v>752</v>
      </c>
      <c r="J7714" s="1"/>
      <c r="K7714" s="2"/>
      <c r="L7714">
        <v>7713</v>
      </c>
      <c r="M7714" s="1" t="s">
        <v>753</v>
      </c>
      <c r="N7714" s="1"/>
      <c r="O7714" s="2"/>
      <c r="P7714">
        <v>7713</v>
      </c>
      <c r="Q7714" s="1" t="s">
        <v>754</v>
      </c>
      <c r="R7714" s="1"/>
      <c r="S7714" s="2"/>
      <c r="T7714">
        <v>7713</v>
      </c>
      <c r="U7714" s="1" t="s">
        <v>178</v>
      </c>
      <c r="V7714" s="1"/>
      <c r="W7714" s="2"/>
      <c r="X7714">
        <v>7713</v>
      </c>
      <c r="Y7714" s="1" t="s">
        <v>179</v>
      </c>
      <c r="Z7714" s="1"/>
      <c r="AA7714" s="2"/>
    </row>
    <row r="7715" spans="8:27">
      <c r="H7715">
        <v>7714</v>
      </c>
      <c r="I7715" s="1" t="s">
        <v>752</v>
      </c>
      <c r="J7715" s="1"/>
      <c r="K7715" s="2"/>
      <c r="L7715">
        <v>7714</v>
      </c>
      <c r="M7715" s="1" t="s">
        <v>753</v>
      </c>
      <c r="N7715" s="1"/>
      <c r="O7715" s="2"/>
      <c r="P7715">
        <v>7714</v>
      </c>
      <c r="Q7715" s="1" t="s">
        <v>754</v>
      </c>
      <c r="R7715" s="1"/>
      <c r="S7715" s="2"/>
      <c r="T7715">
        <v>7714</v>
      </c>
      <c r="U7715" s="1" t="s">
        <v>178</v>
      </c>
      <c r="V7715" s="1"/>
      <c r="W7715" s="2"/>
      <c r="X7715">
        <v>7714</v>
      </c>
      <c r="Y7715" s="1" t="s">
        <v>179</v>
      </c>
      <c r="Z7715" s="1"/>
      <c r="AA7715" s="2"/>
    </row>
    <row r="7716" spans="8:27">
      <c r="H7716">
        <v>7715</v>
      </c>
      <c r="I7716" s="1" t="s">
        <v>752</v>
      </c>
      <c r="J7716" s="1"/>
      <c r="K7716" s="2"/>
      <c r="L7716">
        <v>7715</v>
      </c>
      <c r="M7716" s="1" t="s">
        <v>753</v>
      </c>
      <c r="N7716" s="1"/>
      <c r="O7716" s="2"/>
      <c r="P7716">
        <v>7715</v>
      </c>
      <c r="Q7716" s="1" t="s">
        <v>754</v>
      </c>
      <c r="R7716" s="1"/>
      <c r="S7716" s="2"/>
      <c r="T7716">
        <v>7715</v>
      </c>
      <c r="U7716" s="1" t="s">
        <v>178</v>
      </c>
      <c r="V7716" s="1"/>
      <c r="W7716" s="2"/>
      <c r="X7716">
        <v>7715</v>
      </c>
      <c r="Y7716" s="1" t="s">
        <v>179</v>
      </c>
      <c r="Z7716" s="1"/>
      <c r="AA7716" s="2"/>
    </row>
    <row r="7717" spans="8:27">
      <c r="H7717">
        <v>7716</v>
      </c>
      <c r="I7717" s="1" t="s">
        <v>752</v>
      </c>
      <c r="J7717" s="1"/>
      <c r="K7717" s="2"/>
      <c r="L7717">
        <v>7716</v>
      </c>
      <c r="M7717" s="1" t="s">
        <v>753</v>
      </c>
      <c r="N7717" s="1"/>
      <c r="O7717" s="2"/>
      <c r="P7717">
        <v>7716</v>
      </c>
      <c r="Q7717" s="1" t="s">
        <v>754</v>
      </c>
      <c r="R7717" s="1"/>
      <c r="S7717" s="2"/>
      <c r="T7717">
        <v>7716</v>
      </c>
      <c r="U7717" s="1" t="s">
        <v>178</v>
      </c>
      <c r="V7717" s="1"/>
      <c r="W7717" s="2"/>
      <c r="X7717">
        <v>7716</v>
      </c>
      <c r="Y7717" s="1" t="s">
        <v>179</v>
      </c>
      <c r="Z7717" s="1"/>
      <c r="AA7717" s="2"/>
    </row>
    <row r="7718" spans="8:27">
      <c r="H7718">
        <v>7717</v>
      </c>
      <c r="I7718" s="1" t="s">
        <v>752</v>
      </c>
      <c r="J7718" s="1"/>
      <c r="K7718" s="2"/>
      <c r="L7718">
        <v>7717</v>
      </c>
      <c r="M7718" s="1" t="s">
        <v>753</v>
      </c>
      <c r="N7718" s="1"/>
      <c r="O7718" s="2"/>
      <c r="P7718">
        <v>7717</v>
      </c>
      <c r="Q7718" s="1" t="s">
        <v>754</v>
      </c>
      <c r="R7718" s="1"/>
      <c r="S7718" s="2"/>
      <c r="T7718">
        <v>7717</v>
      </c>
      <c r="U7718" s="1" t="s">
        <v>178</v>
      </c>
      <c r="V7718" s="1"/>
      <c r="W7718" s="2"/>
      <c r="X7718">
        <v>7717</v>
      </c>
      <c r="Y7718" s="1" t="s">
        <v>179</v>
      </c>
      <c r="Z7718" s="1"/>
      <c r="AA7718" s="2"/>
    </row>
    <row r="7719" spans="8:27">
      <c r="H7719">
        <v>7718</v>
      </c>
      <c r="I7719" s="1" t="s">
        <v>752</v>
      </c>
      <c r="J7719" s="1"/>
      <c r="K7719" s="2"/>
      <c r="L7719">
        <v>7718</v>
      </c>
      <c r="M7719" s="1" t="s">
        <v>753</v>
      </c>
      <c r="N7719" s="1"/>
      <c r="O7719" s="2"/>
      <c r="P7719">
        <v>7718</v>
      </c>
      <c r="Q7719" s="1" t="s">
        <v>754</v>
      </c>
      <c r="R7719" s="1"/>
      <c r="S7719" s="2"/>
      <c r="T7719">
        <v>7718</v>
      </c>
      <c r="U7719" s="1" t="s">
        <v>178</v>
      </c>
      <c r="V7719" s="1"/>
      <c r="W7719" s="2"/>
      <c r="X7719">
        <v>7718</v>
      </c>
      <c r="Y7719" s="1" t="s">
        <v>179</v>
      </c>
      <c r="Z7719" s="1"/>
      <c r="AA7719" s="2"/>
    </row>
    <row r="7720" spans="8:27">
      <c r="H7720">
        <v>7719</v>
      </c>
      <c r="I7720" s="1" t="s">
        <v>752</v>
      </c>
      <c r="J7720" s="1"/>
      <c r="K7720" s="2"/>
      <c r="L7720">
        <v>7719</v>
      </c>
      <c r="M7720" s="1" t="s">
        <v>753</v>
      </c>
      <c r="N7720" s="1"/>
      <c r="O7720" s="2"/>
      <c r="P7720">
        <v>7719</v>
      </c>
      <c r="Q7720" s="1" t="s">
        <v>754</v>
      </c>
      <c r="R7720" s="1"/>
      <c r="S7720" s="2"/>
      <c r="T7720">
        <v>7719</v>
      </c>
      <c r="U7720" s="1" t="s">
        <v>178</v>
      </c>
      <c r="V7720" s="1"/>
      <c r="W7720" s="2"/>
      <c r="X7720">
        <v>7719</v>
      </c>
      <c r="Y7720" s="1" t="s">
        <v>179</v>
      </c>
      <c r="Z7720" s="1"/>
      <c r="AA7720" s="2"/>
    </row>
    <row r="7721" spans="8:27">
      <c r="H7721">
        <v>7720</v>
      </c>
      <c r="I7721" s="1" t="s">
        <v>752</v>
      </c>
      <c r="J7721" s="1"/>
      <c r="K7721" s="2"/>
      <c r="L7721">
        <v>7720</v>
      </c>
      <c r="M7721" s="1" t="s">
        <v>753</v>
      </c>
      <c r="N7721" s="1"/>
      <c r="O7721" s="2"/>
      <c r="P7721">
        <v>7720</v>
      </c>
      <c r="Q7721" s="1" t="s">
        <v>754</v>
      </c>
      <c r="R7721" s="1"/>
      <c r="S7721" s="2"/>
      <c r="T7721">
        <v>7720</v>
      </c>
      <c r="U7721" s="1" t="s">
        <v>178</v>
      </c>
      <c r="V7721" s="1"/>
      <c r="W7721" s="2"/>
      <c r="X7721">
        <v>7720</v>
      </c>
      <c r="Y7721" s="1" t="s">
        <v>179</v>
      </c>
      <c r="Z7721" s="1"/>
      <c r="AA7721" s="2"/>
    </row>
    <row r="7722" spans="8:27">
      <c r="H7722">
        <v>7721</v>
      </c>
      <c r="I7722" s="1" t="s">
        <v>752</v>
      </c>
      <c r="J7722" s="1"/>
      <c r="K7722" s="2"/>
      <c r="L7722">
        <v>7721</v>
      </c>
      <c r="M7722" s="1" t="s">
        <v>753</v>
      </c>
      <c r="N7722" s="1"/>
      <c r="O7722" s="2"/>
      <c r="P7722">
        <v>7721</v>
      </c>
      <c r="Q7722" s="1" t="s">
        <v>754</v>
      </c>
      <c r="R7722" s="1"/>
      <c r="S7722" s="2"/>
      <c r="T7722">
        <v>7721</v>
      </c>
      <c r="U7722" s="1" t="s">
        <v>178</v>
      </c>
      <c r="V7722" s="1"/>
      <c r="W7722" s="2"/>
      <c r="X7722">
        <v>7721</v>
      </c>
      <c r="Y7722" s="1" t="s">
        <v>179</v>
      </c>
      <c r="Z7722" s="1"/>
      <c r="AA7722" s="2"/>
    </row>
    <row r="7723" spans="8:27">
      <c r="H7723">
        <v>7722</v>
      </c>
      <c r="I7723" s="1" t="s">
        <v>752</v>
      </c>
      <c r="J7723" s="1"/>
      <c r="K7723" s="2"/>
      <c r="L7723">
        <v>7722</v>
      </c>
      <c r="M7723" s="1" t="s">
        <v>753</v>
      </c>
      <c r="N7723" s="1"/>
      <c r="O7723" s="2"/>
      <c r="P7723">
        <v>7722</v>
      </c>
      <c r="Q7723" s="1" t="s">
        <v>754</v>
      </c>
      <c r="R7723" s="1"/>
      <c r="S7723" s="2"/>
      <c r="T7723">
        <v>7722</v>
      </c>
      <c r="U7723" s="1" t="s">
        <v>178</v>
      </c>
      <c r="V7723" s="1"/>
      <c r="W7723" s="2"/>
      <c r="X7723">
        <v>7722</v>
      </c>
      <c r="Y7723" s="1" t="s">
        <v>179</v>
      </c>
      <c r="Z7723" s="1"/>
      <c r="AA7723" s="2"/>
    </row>
    <row r="7724" spans="8:27">
      <c r="H7724">
        <v>7723</v>
      </c>
      <c r="I7724" s="1" t="s">
        <v>752</v>
      </c>
      <c r="J7724" s="1"/>
      <c r="K7724" s="2"/>
      <c r="L7724">
        <v>7723</v>
      </c>
      <c r="M7724" s="1" t="s">
        <v>753</v>
      </c>
      <c r="N7724" s="1"/>
      <c r="O7724" s="2"/>
      <c r="P7724">
        <v>7723</v>
      </c>
      <c r="Q7724" s="1" t="s">
        <v>754</v>
      </c>
      <c r="R7724" s="1"/>
      <c r="S7724" s="2"/>
      <c r="T7724">
        <v>7723</v>
      </c>
      <c r="U7724" s="1" t="s">
        <v>178</v>
      </c>
      <c r="V7724" s="1"/>
      <c r="W7724" s="2"/>
      <c r="X7724">
        <v>7723</v>
      </c>
      <c r="Y7724" s="1" t="s">
        <v>179</v>
      </c>
      <c r="Z7724" s="1"/>
      <c r="AA7724" s="2"/>
    </row>
    <row r="7725" spans="8:27">
      <c r="H7725">
        <v>7724</v>
      </c>
      <c r="I7725" s="1" t="s">
        <v>752</v>
      </c>
      <c r="J7725" s="1"/>
      <c r="K7725" s="2"/>
      <c r="L7725">
        <v>7724</v>
      </c>
      <c r="M7725" s="1" t="s">
        <v>753</v>
      </c>
      <c r="N7725" s="1"/>
      <c r="O7725" s="2"/>
      <c r="P7725">
        <v>7724</v>
      </c>
      <c r="Q7725" s="1" t="s">
        <v>754</v>
      </c>
      <c r="R7725" s="1"/>
      <c r="S7725" s="2"/>
      <c r="T7725">
        <v>7724</v>
      </c>
      <c r="U7725" s="1" t="s">
        <v>178</v>
      </c>
      <c r="V7725" s="1"/>
      <c r="W7725" s="2"/>
      <c r="X7725">
        <v>7724</v>
      </c>
      <c r="Y7725" s="1" t="s">
        <v>179</v>
      </c>
      <c r="Z7725" s="1"/>
      <c r="AA7725" s="2"/>
    </row>
    <row r="7726" spans="8:27">
      <c r="H7726">
        <v>7725</v>
      </c>
      <c r="I7726" s="1" t="s">
        <v>752</v>
      </c>
      <c r="J7726" s="1"/>
      <c r="K7726" s="2"/>
      <c r="L7726">
        <v>7725</v>
      </c>
      <c r="M7726" s="1" t="s">
        <v>753</v>
      </c>
      <c r="N7726" s="1"/>
      <c r="O7726" s="2"/>
      <c r="P7726">
        <v>7725</v>
      </c>
      <c r="Q7726" s="1" t="s">
        <v>754</v>
      </c>
      <c r="R7726" s="1"/>
      <c r="S7726" s="2"/>
      <c r="T7726">
        <v>7725</v>
      </c>
      <c r="U7726" s="1" t="s">
        <v>178</v>
      </c>
      <c r="V7726" s="1"/>
      <c r="W7726" s="2"/>
      <c r="X7726">
        <v>7725</v>
      </c>
      <c r="Y7726" s="1" t="s">
        <v>179</v>
      </c>
      <c r="Z7726" s="1"/>
      <c r="AA7726" s="2"/>
    </row>
    <row r="7727" spans="8:27">
      <c r="H7727">
        <v>7726</v>
      </c>
      <c r="I7727" s="1" t="s">
        <v>752</v>
      </c>
      <c r="J7727" s="1"/>
      <c r="K7727" s="2"/>
      <c r="L7727">
        <v>7726</v>
      </c>
      <c r="M7727" s="1" t="s">
        <v>753</v>
      </c>
      <c r="N7727" s="1"/>
      <c r="O7727" s="2"/>
      <c r="P7727">
        <v>7726</v>
      </c>
      <c r="Q7727" s="1" t="s">
        <v>754</v>
      </c>
      <c r="R7727" s="1"/>
      <c r="S7727" s="2"/>
      <c r="T7727">
        <v>7726</v>
      </c>
      <c r="U7727" s="1" t="s">
        <v>178</v>
      </c>
      <c r="V7727" s="1"/>
      <c r="W7727" s="2"/>
      <c r="X7727">
        <v>7726</v>
      </c>
      <c r="Y7727" s="1" t="s">
        <v>179</v>
      </c>
      <c r="Z7727" s="1"/>
      <c r="AA7727" s="2"/>
    </row>
    <row r="7728" spans="8:27">
      <c r="H7728">
        <v>7727</v>
      </c>
      <c r="I7728" s="1" t="s">
        <v>752</v>
      </c>
      <c r="J7728" s="1"/>
      <c r="K7728" s="2"/>
      <c r="L7728">
        <v>7727</v>
      </c>
      <c r="M7728" s="1" t="s">
        <v>753</v>
      </c>
      <c r="N7728" s="1"/>
      <c r="O7728" s="2"/>
      <c r="P7728">
        <v>7727</v>
      </c>
      <c r="Q7728" s="1" t="s">
        <v>754</v>
      </c>
      <c r="R7728" s="1"/>
      <c r="S7728" s="2"/>
      <c r="T7728">
        <v>7727</v>
      </c>
      <c r="U7728" s="1" t="s">
        <v>178</v>
      </c>
      <c r="V7728" s="1"/>
      <c r="W7728" s="2"/>
      <c r="X7728">
        <v>7727</v>
      </c>
      <c r="Y7728" s="1" t="s">
        <v>179</v>
      </c>
      <c r="Z7728" s="1"/>
      <c r="AA7728" s="2"/>
    </row>
    <row r="7729" spans="8:27">
      <c r="H7729">
        <v>7728</v>
      </c>
      <c r="I7729" s="1" t="s">
        <v>752</v>
      </c>
      <c r="J7729" s="1"/>
      <c r="K7729" s="2"/>
      <c r="L7729">
        <v>7728</v>
      </c>
      <c r="M7729" s="1" t="s">
        <v>753</v>
      </c>
      <c r="N7729" s="1"/>
      <c r="O7729" s="2"/>
      <c r="P7729">
        <v>7728</v>
      </c>
      <c r="Q7729" s="1" t="s">
        <v>754</v>
      </c>
      <c r="R7729" s="1"/>
      <c r="S7729" s="2"/>
      <c r="T7729">
        <v>7728</v>
      </c>
      <c r="U7729" s="1" t="s">
        <v>178</v>
      </c>
      <c r="V7729" s="1"/>
      <c r="W7729" s="2"/>
      <c r="X7729">
        <v>7728</v>
      </c>
      <c r="Y7729" s="1" t="s">
        <v>179</v>
      </c>
      <c r="Z7729" s="1"/>
      <c r="AA7729" s="2"/>
    </row>
    <row r="7730" spans="8:27">
      <c r="H7730">
        <v>7729</v>
      </c>
      <c r="I7730" s="1" t="s">
        <v>752</v>
      </c>
      <c r="J7730" s="1"/>
      <c r="K7730" s="2"/>
      <c r="L7730">
        <v>7729</v>
      </c>
      <c r="M7730" s="1" t="s">
        <v>753</v>
      </c>
      <c r="N7730" s="1"/>
      <c r="O7730" s="2"/>
      <c r="P7730">
        <v>7729</v>
      </c>
      <c r="Q7730" s="1" t="s">
        <v>754</v>
      </c>
      <c r="R7730" s="1"/>
      <c r="S7730" s="2"/>
      <c r="T7730">
        <v>7729</v>
      </c>
      <c r="U7730" s="1" t="s">
        <v>178</v>
      </c>
      <c r="V7730" s="1"/>
      <c r="W7730" s="2"/>
      <c r="X7730">
        <v>7729</v>
      </c>
      <c r="Y7730" s="1" t="s">
        <v>179</v>
      </c>
      <c r="Z7730" s="1"/>
      <c r="AA7730" s="2"/>
    </row>
    <row r="7731" spans="8:27">
      <c r="H7731">
        <v>7730</v>
      </c>
      <c r="I7731" s="1" t="s">
        <v>752</v>
      </c>
      <c r="J7731" s="1"/>
      <c r="K7731" s="2"/>
      <c r="L7731">
        <v>7730</v>
      </c>
      <c r="M7731" s="1" t="s">
        <v>753</v>
      </c>
      <c r="N7731" s="1"/>
      <c r="O7731" s="2"/>
      <c r="P7731">
        <v>7730</v>
      </c>
      <c r="Q7731" s="1" t="s">
        <v>754</v>
      </c>
      <c r="R7731" s="1"/>
      <c r="S7731" s="2"/>
      <c r="T7731">
        <v>7730</v>
      </c>
      <c r="U7731" s="1" t="s">
        <v>178</v>
      </c>
      <c r="V7731" s="1"/>
      <c r="W7731" s="2"/>
      <c r="X7731">
        <v>7730</v>
      </c>
      <c r="Y7731" s="1" t="s">
        <v>179</v>
      </c>
      <c r="Z7731" s="1"/>
      <c r="AA7731" s="2"/>
    </row>
    <row r="7732" spans="8:27">
      <c r="H7732">
        <v>7731</v>
      </c>
      <c r="I7732" s="1" t="s">
        <v>752</v>
      </c>
      <c r="J7732" s="1"/>
      <c r="K7732" s="2"/>
      <c r="L7732">
        <v>7731</v>
      </c>
      <c r="M7732" s="1" t="s">
        <v>753</v>
      </c>
      <c r="N7732" s="1"/>
      <c r="O7732" s="2"/>
      <c r="P7732">
        <v>7731</v>
      </c>
      <c r="Q7732" s="1" t="s">
        <v>754</v>
      </c>
      <c r="R7732" s="1"/>
      <c r="S7732" s="2"/>
      <c r="T7732">
        <v>7731</v>
      </c>
      <c r="U7732" s="1" t="s">
        <v>178</v>
      </c>
      <c r="V7732" s="1"/>
      <c r="W7732" s="2"/>
      <c r="X7732">
        <v>7731</v>
      </c>
      <c r="Y7732" s="1" t="s">
        <v>179</v>
      </c>
      <c r="Z7732" s="1"/>
      <c r="AA7732" s="2"/>
    </row>
    <row r="7733" spans="8:27">
      <c r="H7733">
        <v>7732</v>
      </c>
      <c r="I7733" s="1" t="s">
        <v>752</v>
      </c>
      <c r="J7733" s="1"/>
      <c r="K7733" s="2"/>
      <c r="L7733">
        <v>7732</v>
      </c>
      <c r="M7733" s="1" t="s">
        <v>753</v>
      </c>
      <c r="N7733" s="1"/>
      <c r="O7733" s="2"/>
      <c r="P7733">
        <v>7732</v>
      </c>
      <c r="Q7733" s="1" t="s">
        <v>754</v>
      </c>
      <c r="R7733" s="1"/>
      <c r="S7733" s="2"/>
      <c r="T7733">
        <v>7732</v>
      </c>
      <c r="U7733" s="1" t="s">
        <v>178</v>
      </c>
      <c r="V7733" s="1"/>
      <c r="W7733" s="2"/>
      <c r="X7733">
        <v>7732</v>
      </c>
      <c r="Y7733" s="1" t="s">
        <v>179</v>
      </c>
      <c r="Z7733" s="1"/>
      <c r="AA7733" s="2"/>
    </row>
    <row r="7734" spans="8:27">
      <c r="H7734">
        <v>7733</v>
      </c>
      <c r="I7734" s="1" t="s">
        <v>752</v>
      </c>
      <c r="J7734" s="1"/>
      <c r="K7734" s="2"/>
      <c r="L7734">
        <v>7733</v>
      </c>
      <c r="M7734" s="1" t="s">
        <v>753</v>
      </c>
      <c r="N7734" s="1"/>
      <c r="O7734" s="2"/>
      <c r="P7734">
        <v>7733</v>
      </c>
      <c r="Q7734" s="1" t="s">
        <v>754</v>
      </c>
      <c r="R7734" s="1"/>
      <c r="S7734" s="2"/>
      <c r="T7734">
        <v>7733</v>
      </c>
      <c r="U7734" s="1" t="s">
        <v>178</v>
      </c>
      <c r="V7734" s="1"/>
      <c r="W7734" s="2"/>
      <c r="X7734">
        <v>7733</v>
      </c>
      <c r="Y7734" s="1" t="s">
        <v>179</v>
      </c>
      <c r="Z7734" s="1"/>
      <c r="AA7734" s="2"/>
    </row>
    <row r="7735" spans="8:27">
      <c r="H7735">
        <v>7734</v>
      </c>
      <c r="I7735" s="1" t="s">
        <v>752</v>
      </c>
      <c r="J7735" s="1"/>
      <c r="K7735" s="2"/>
      <c r="L7735">
        <v>7734</v>
      </c>
      <c r="M7735" s="1" t="s">
        <v>753</v>
      </c>
      <c r="N7735" s="1"/>
      <c r="O7735" s="2"/>
      <c r="P7735">
        <v>7734</v>
      </c>
      <c r="Q7735" s="1" t="s">
        <v>754</v>
      </c>
      <c r="R7735" s="1"/>
      <c r="S7735" s="2"/>
      <c r="T7735">
        <v>7734</v>
      </c>
      <c r="U7735" s="1" t="s">
        <v>178</v>
      </c>
      <c r="V7735" s="1"/>
      <c r="W7735" s="2"/>
      <c r="X7735">
        <v>7734</v>
      </c>
      <c r="Y7735" s="1" t="s">
        <v>179</v>
      </c>
      <c r="Z7735" s="1"/>
      <c r="AA7735" s="2"/>
    </row>
    <row r="7736" spans="8:27">
      <c r="H7736">
        <v>7735</v>
      </c>
      <c r="I7736" s="1" t="s">
        <v>752</v>
      </c>
      <c r="J7736" s="1"/>
      <c r="K7736" s="2"/>
      <c r="L7736">
        <v>7735</v>
      </c>
      <c r="M7736" s="1" t="s">
        <v>753</v>
      </c>
      <c r="N7736" s="1"/>
      <c r="O7736" s="2"/>
      <c r="P7736">
        <v>7735</v>
      </c>
      <c r="Q7736" s="1" t="s">
        <v>754</v>
      </c>
      <c r="R7736" s="1"/>
      <c r="S7736" s="2"/>
      <c r="T7736">
        <v>7735</v>
      </c>
      <c r="U7736" s="1" t="s">
        <v>178</v>
      </c>
      <c r="V7736" s="1"/>
      <c r="W7736" s="2"/>
      <c r="X7736">
        <v>7735</v>
      </c>
      <c r="Y7736" s="1" t="s">
        <v>179</v>
      </c>
      <c r="Z7736" s="1"/>
      <c r="AA7736" s="2"/>
    </row>
    <row r="7737" spans="8:27">
      <c r="H7737">
        <v>7736</v>
      </c>
      <c r="I7737" s="1" t="s">
        <v>752</v>
      </c>
      <c r="J7737" s="1"/>
      <c r="K7737" s="2"/>
      <c r="L7737">
        <v>7736</v>
      </c>
      <c r="M7737" s="1" t="s">
        <v>753</v>
      </c>
      <c r="N7737" s="1"/>
      <c r="O7737" s="2"/>
      <c r="P7737">
        <v>7736</v>
      </c>
      <c r="Q7737" s="1" t="s">
        <v>754</v>
      </c>
      <c r="R7737" s="1"/>
      <c r="S7737" s="2"/>
      <c r="T7737">
        <v>7736</v>
      </c>
      <c r="U7737" s="1" t="s">
        <v>178</v>
      </c>
      <c r="V7737" s="1"/>
      <c r="W7737" s="2"/>
      <c r="X7737">
        <v>7736</v>
      </c>
      <c r="Y7737" s="1" t="s">
        <v>179</v>
      </c>
      <c r="Z7737" s="1"/>
      <c r="AA7737" s="2"/>
    </row>
    <row r="7738" spans="8:27">
      <c r="H7738">
        <v>7737</v>
      </c>
      <c r="I7738" s="1" t="s">
        <v>752</v>
      </c>
      <c r="J7738" s="1"/>
      <c r="K7738" s="2"/>
      <c r="L7738">
        <v>7737</v>
      </c>
      <c r="M7738" s="1" t="s">
        <v>753</v>
      </c>
      <c r="N7738" s="1"/>
      <c r="O7738" s="2"/>
      <c r="P7738">
        <v>7737</v>
      </c>
      <c r="Q7738" s="1" t="s">
        <v>754</v>
      </c>
      <c r="R7738" s="1"/>
      <c r="S7738" s="2"/>
      <c r="T7738">
        <v>7737</v>
      </c>
      <c r="U7738" s="1" t="s">
        <v>178</v>
      </c>
      <c r="V7738" s="1"/>
      <c r="W7738" s="2"/>
      <c r="X7738">
        <v>7737</v>
      </c>
      <c r="Y7738" s="1" t="s">
        <v>179</v>
      </c>
      <c r="Z7738" s="1"/>
      <c r="AA7738" s="2"/>
    </row>
    <row r="7739" spans="8:27">
      <c r="H7739">
        <v>7738</v>
      </c>
      <c r="I7739" s="1" t="s">
        <v>752</v>
      </c>
      <c r="J7739" s="1"/>
      <c r="K7739" s="2"/>
      <c r="L7739">
        <v>7738</v>
      </c>
      <c r="M7739" s="1" t="s">
        <v>753</v>
      </c>
      <c r="N7739" s="1"/>
      <c r="O7739" s="2"/>
      <c r="P7739">
        <v>7738</v>
      </c>
      <c r="Q7739" s="1" t="s">
        <v>754</v>
      </c>
      <c r="R7739" s="1"/>
      <c r="S7739" s="2"/>
      <c r="T7739">
        <v>7738</v>
      </c>
      <c r="U7739" s="1" t="s">
        <v>178</v>
      </c>
      <c r="V7739" s="1"/>
      <c r="W7739" s="2"/>
      <c r="X7739">
        <v>7738</v>
      </c>
      <c r="Y7739" s="1" t="s">
        <v>179</v>
      </c>
      <c r="Z7739" s="1"/>
      <c r="AA7739" s="2"/>
    </row>
    <row r="7740" spans="8:27">
      <c r="H7740">
        <v>7739</v>
      </c>
      <c r="I7740" s="1" t="s">
        <v>752</v>
      </c>
      <c r="J7740" s="1"/>
      <c r="K7740" s="2"/>
      <c r="L7740">
        <v>7739</v>
      </c>
      <c r="M7740" s="1" t="s">
        <v>753</v>
      </c>
      <c r="N7740" s="1"/>
      <c r="O7740" s="2"/>
      <c r="P7740">
        <v>7739</v>
      </c>
      <c r="Q7740" s="1" t="s">
        <v>754</v>
      </c>
      <c r="R7740" s="1"/>
      <c r="S7740" s="2"/>
      <c r="T7740">
        <v>7739</v>
      </c>
      <c r="U7740" s="1" t="s">
        <v>178</v>
      </c>
      <c r="V7740" s="1"/>
      <c r="W7740" s="2"/>
      <c r="X7740">
        <v>7739</v>
      </c>
      <c r="Y7740" s="1" t="s">
        <v>179</v>
      </c>
      <c r="Z7740" s="1"/>
      <c r="AA7740" s="2"/>
    </row>
    <row r="7741" spans="8:27">
      <c r="H7741">
        <v>7740</v>
      </c>
      <c r="I7741" s="1" t="s">
        <v>752</v>
      </c>
      <c r="J7741" s="1"/>
      <c r="K7741" s="2"/>
      <c r="L7741">
        <v>7740</v>
      </c>
      <c r="M7741" s="1" t="s">
        <v>753</v>
      </c>
      <c r="N7741" s="1"/>
      <c r="O7741" s="2"/>
      <c r="P7741">
        <v>7740</v>
      </c>
      <c r="Q7741" s="1" t="s">
        <v>754</v>
      </c>
      <c r="R7741" s="1"/>
      <c r="S7741" s="2"/>
      <c r="T7741">
        <v>7740</v>
      </c>
      <c r="U7741" s="1" t="s">
        <v>178</v>
      </c>
      <c r="V7741" s="1"/>
      <c r="W7741" s="2"/>
      <c r="X7741">
        <v>7740</v>
      </c>
      <c r="Y7741" s="1" t="s">
        <v>179</v>
      </c>
      <c r="Z7741" s="1"/>
      <c r="AA7741" s="2"/>
    </row>
    <row r="7742" spans="8:27">
      <c r="H7742">
        <v>7741</v>
      </c>
      <c r="I7742" s="1" t="s">
        <v>752</v>
      </c>
      <c r="J7742" s="1"/>
      <c r="K7742" s="2"/>
      <c r="L7742">
        <v>7741</v>
      </c>
      <c r="M7742" s="1" t="s">
        <v>753</v>
      </c>
      <c r="N7742" s="1"/>
      <c r="O7742" s="2"/>
      <c r="P7742">
        <v>7741</v>
      </c>
      <c r="Q7742" s="1" t="s">
        <v>754</v>
      </c>
      <c r="R7742" s="1"/>
      <c r="S7742" s="2"/>
      <c r="T7742">
        <v>7741</v>
      </c>
      <c r="U7742" s="1" t="s">
        <v>178</v>
      </c>
      <c r="V7742" s="1"/>
      <c r="W7742" s="2"/>
      <c r="X7742">
        <v>7741</v>
      </c>
      <c r="Y7742" s="1" t="s">
        <v>179</v>
      </c>
      <c r="Z7742" s="1"/>
      <c r="AA7742" s="2"/>
    </row>
    <row r="7743" spans="8:27">
      <c r="H7743">
        <v>7742</v>
      </c>
      <c r="I7743" s="1" t="s">
        <v>752</v>
      </c>
      <c r="J7743" s="1"/>
      <c r="K7743" s="2"/>
      <c r="L7743">
        <v>7742</v>
      </c>
      <c r="M7743" s="1" t="s">
        <v>753</v>
      </c>
      <c r="N7743" s="1"/>
      <c r="O7743" s="2"/>
      <c r="P7743">
        <v>7742</v>
      </c>
      <c r="Q7743" s="1" t="s">
        <v>754</v>
      </c>
      <c r="R7743" s="1"/>
      <c r="S7743" s="2"/>
      <c r="T7743">
        <v>7742</v>
      </c>
      <c r="U7743" s="1" t="s">
        <v>178</v>
      </c>
      <c r="V7743" s="1"/>
      <c r="W7743" s="2"/>
      <c r="X7743">
        <v>7742</v>
      </c>
      <c r="Y7743" s="1" t="s">
        <v>179</v>
      </c>
      <c r="Z7743" s="1"/>
      <c r="AA7743" s="2"/>
    </row>
    <row r="7744" spans="8:27">
      <c r="H7744">
        <v>7743</v>
      </c>
      <c r="I7744" s="1" t="s">
        <v>752</v>
      </c>
      <c r="J7744" s="1"/>
      <c r="K7744" s="2"/>
      <c r="L7744">
        <v>7743</v>
      </c>
      <c r="M7744" s="1" t="s">
        <v>753</v>
      </c>
      <c r="N7744" s="1"/>
      <c r="O7744" s="2"/>
      <c r="P7744">
        <v>7743</v>
      </c>
      <c r="Q7744" s="1" t="s">
        <v>754</v>
      </c>
      <c r="R7744" s="1"/>
      <c r="S7744" s="2"/>
      <c r="T7744">
        <v>7743</v>
      </c>
      <c r="U7744" s="1" t="s">
        <v>178</v>
      </c>
      <c r="V7744" s="1"/>
      <c r="W7744" s="2"/>
      <c r="X7744">
        <v>7743</v>
      </c>
      <c r="Y7744" s="1" t="s">
        <v>179</v>
      </c>
      <c r="Z7744" s="1"/>
      <c r="AA7744" s="2"/>
    </row>
    <row r="7745" spans="8:27">
      <c r="H7745">
        <v>7744</v>
      </c>
      <c r="I7745" s="1" t="s">
        <v>752</v>
      </c>
      <c r="J7745" s="1"/>
      <c r="K7745" s="2"/>
      <c r="L7745">
        <v>7744</v>
      </c>
      <c r="M7745" s="1" t="s">
        <v>753</v>
      </c>
      <c r="N7745" s="1"/>
      <c r="O7745" s="2"/>
      <c r="P7745">
        <v>7744</v>
      </c>
      <c r="Q7745" s="1" t="s">
        <v>754</v>
      </c>
      <c r="R7745" s="1"/>
      <c r="S7745" s="2"/>
      <c r="T7745">
        <v>7744</v>
      </c>
      <c r="U7745" s="1" t="s">
        <v>178</v>
      </c>
      <c r="V7745" s="1"/>
      <c r="W7745" s="2"/>
      <c r="X7745">
        <v>7744</v>
      </c>
      <c r="Y7745" s="1" t="s">
        <v>179</v>
      </c>
      <c r="Z7745" s="1"/>
      <c r="AA7745" s="2"/>
    </row>
    <row r="7746" spans="8:27">
      <c r="H7746">
        <v>7745</v>
      </c>
      <c r="I7746" s="1" t="s">
        <v>752</v>
      </c>
      <c r="J7746" s="1"/>
      <c r="K7746" s="2"/>
      <c r="L7746">
        <v>7745</v>
      </c>
      <c r="M7746" s="1" t="s">
        <v>753</v>
      </c>
      <c r="N7746" s="1"/>
      <c r="O7746" s="2"/>
      <c r="P7746">
        <v>7745</v>
      </c>
      <c r="Q7746" s="1" t="s">
        <v>754</v>
      </c>
      <c r="R7746" s="1"/>
      <c r="S7746" s="2"/>
      <c r="T7746">
        <v>7745</v>
      </c>
      <c r="U7746" s="1" t="s">
        <v>178</v>
      </c>
      <c r="V7746" s="1"/>
      <c r="W7746" s="2"/>
      <c r="X7746">
        <v>7745</v>
      </c>
      <c r="Y7746" s="1" t="s">
        <v>179</v>
      </c>
      <c r="Z7746" s="1"/>
      <c r="AA7746" s="2"/>
    </row>
    <row r="7747" spans="8:27">
      <c r="H7747">
        <v>7746</v>
      </c>
      <c r="I7747" s="1" t="s">
        <v>752</v>
      </c>
      <c r="J7747" s="1"/>
      <c r="K7747" s="2"/>
      <c r="L7747">
        <v>7746</v>
      </c>
      <c r="M7747" s="1" t="s">
        <v>753</v>
      </c>
      <c r="N7747" s="1"/>
      <c r="O7747" s="2"/>
      <c r="P7747">
        <v>7746</v>
      </c>
      <c r="Q7747" s="1" t="s">
        <v>754</v>
      </c>
      <c r="R7747" s="1"/>
      <c r="S7747" s="2"/>
      <c r="T7747">
        <v>7746</v>
      </c>
      <c r="U7747" s="1" t="s">
        <v>178</v>
      </c>
      <c r="V7747" s="1"/>
      <c r="W7747" s="2"/>
      <c r="X7747">
        <v>7746</v>
      </c>
      <c r="Y7747" s="1" t="s">
        <v>179</v>
      </c>
      <c r="Z7747" s="1"/>
      <c r="AA7747" s="2"/>
    </row>
    <row r="7748" spans="8:27">
      <c r="H7748">
        <v>7747</v>
      </c>
      <c r="I7748" s="1" t="s">
        <v>752</v>
      </c>
      <c r="J7748" s="1"/>
      <c r="K7748" s="2"/>
      <c r="L7748">
        <v>7747</v>
      </c>
      <c r="M7748" s="1" t="s">
        <v>753</v>
      </c>
      <c r="N7748" s="1"/>
      <c r="O7748" s="2"/>
      <c r="P7748">
        <v>7747</v>
      </c>
      <c r="Q7748" s="1" t="s">
        <v>754</v>
      </c>
      <c r="R7748" s="1"/>
      <c r="S7748" s="2"/>
      <c r="T7748">
        <v>7747</v>
      </c>
      <c r="U7748" s="1" t="s">
        <v>178</v>
      </c>
      <c r="V7748" s="1"/>
      <c r="W7748" s="2"/>
      <c r="X7748">
        <v>7747</v>
      </c>
      <c r="Y7748" s="1" t="s">
        <v>179</v>
      </c>
      <c r="Z7748" s="1"/>
      <c r="AA7748" s="2"/>
    </row>
    <row r="7749" spans="8:27">
      <c r="H7749">
        <v>7748</v>
      </c>
      <c r="I7749" s="1" t="s">
        <v>752</v>
      </c>
      <c r="J7749" s="1"/>
      <c r="K7749" s="2"/>
      <c r="L7749">
        <v>7748</v>
      </c>
      <c r="M7749" s="1" t="s">
        <v>753</v>
      </c>
      <c r="N7749" s="1"/>
      <c r="O7749" s="2"/>
      <c r="P7749">
        <v>7748</v>
      </c>
      <c r="Q7749" s="1" t="s">
        <v>754</v>
      </c>
      <c r="R7749" s="1"/>
      <c r="S7749" s="2"/>
      <c r="T7749">
        <v>7748</v>
      </c>
      <c r="U7749" s="1" t="s">
        <v>178</v>
      </c>
      <c r="V7749" s="1"/>
      <c r="W7749" s="2"/>
      <c r="X7749">
        <v>7748</v>
      </c>
      <c r="Y7749" s="1" t="s">
        <v>179</v>
      </c>
      <c r="Z7749" s="1"/>
      <c r="AA7749" s="2"/>
    </row>
    <row r="7750" spans="8:27">
      <c r="H7750">
        <v>7749</v>
      </c>
      <c r="I7750" s="1" t="s">
        <v>752</v>
      </c>
      <c r="J7750" s="1"/>
      <c r="K7750" s="2"/>
      <c r="L7750">
        <v>7749</v>
      </c>
      <c r="M7750" s="1" t="s">
        <v>753</v>
      </c>
      <c r="N7750" s="1"/>
      <c r="O7750" s="2"/>
      <c r="P7750">
        <v>7749</v>
      </c>
      <c r="Q7750" s="1" t="s">
        <v>754</v>
      </c>
      <c r="R7750" s="1"/>
      <c r="S7750" s="2"/>
      <c r="T7750">
        <v>7749</v>
      </c>
      <c r="U7750" s="1" t="s">
        <v>178</v>
      </c>
      <c r="V7750" s="1"/>
      <c r="W7750" s="2"/>
      <c r="X7750">
        <v>7749</v>
      </c>
      <c r="Y7750" s="1" t="s">
        <v>179</v>
      </c>
      <c r="Z7750" s="1"/>
      <c r="AA7750" s="2"/>
    </row>
    <row r="7751" spans="8:27">
      <c r="H7751">
        <v>7750</v>
      </c>
      <c r="I7751" s="1" t="s">
        <v>752</v>
      </c>
      <c r="J7751" s="1"/>
      <c r="K7751" s="2"/>
      <c r="L7751">
        <v>7750</v>
      </c>
      <c r="M7751" s="1" t="s">
        <v>753</v>
      </c>
      <c r="N7751" s="1"/>
      <c r="O7751" s="2"/>
      <c r="P7751">
        <v>7750</v>
      </c>
      <c r="Q7751" s="1" t="s">
        <v>754</v>
      </c>
      <c r="R7751" s="1"/>
      <c r="S7751" s="2"/>
      <c r="T7751">
        <v>7750</v>
      </c>
      <c r="U7751" s="1" t="s">
        <v>178</v>
      </c>
      <c r="V7751" s="1"/>
      <c r="W7751" s="2"/>
      <c r="X7751">
        <v>7750</v>
      </c>
      <c r="Y7751" s="1" t="s">
        <v>179</v>
      </c>
      <c r="Z7751" s="1"/>
      <c r="AA7751" s="2"/>
    </row>
    <row r="7752" spans="8:27">
      <c r="H7752">
        <v>7751</v>
      </c>
      <c r="I7752" s="1" t="s">
        <v>752</v>
      </c>
      <c r="J7752" s="1"/>
      <c r="K7752" s="2"/>
      <c r="L7752">
        <v>7751</v>
      </c>
      <c r="M7752" s="1" t="s">
        <v>753</v>
      </c>
      <c r="N7752" s="1"/>
      <c r="O7752" s="2"/>
      <c r="P7752">
        <v>7751</v>
      </c>
      <c r="Q7752" s="1" t="s">
        <v>754</v>
      </c>
      <c r="R7752" s="1"/>
      <c r="S7752" s="2"/>
      <c r="T7752">
        <v>7751</v>
      </c>
      <c r="U7752" s="1" t="s">
        <v>178</v>
      </c>
      <c r="V7752" s="1"/>
      <c r="W7752" s="2"/>
      <c r="X7752">
        <v>7751</v>
      </c>
      <c r="Y7752" s="1" t="s">
        <v>179</v>
      </c>
      <c r="Z7752" s="1"/>
      <c r="AA7752" s="2"/>
    </row>
    <row r="7753" spans="8:27">
      <c r="H7753">
        <v>7752</v>
      </c>
      <c r="I7753" s="1" t="s">
        <v>752</v>
      </c>
      <c r="J7753" s="1"/>
      <c r="K7753" s="2"/>
      <c r="L7753">
        <v>7752</v>
      </c>
      <c r="M7753" s="1" t="s">
        <v>753</v>
      </c>
      <c r="N7753" s="1"/>
      <c r="O7753" s="2"/>
      <c r="P7753">
        <v>7752</v>
      </c>
      <c r="Q7753" s="1" t="s">
        <v>754</v>
      </c>
      <c r="R7753" s="1"/>
      <c r="S7753" s="2"/>
      <c r="T7753">
        <v>7752</v>
      </c>
      <c r="U7753" s="1" t="s">
        <v>178</v>
      </c>
      <c r="V7753" s="1"/>
      <c r="W7753" s="2"/>
      <c r="X7753">
        <v>7752</v>
      </c>
      <c r="Y7753" s="1" t="s">
        <v>179</v>
      </c>
      <c r="Z7753" s="1"/>
      <c r="AA7753" s="2"/>
    </row>
    <row r="7754" spans="8:27">
      <c r="H7754">
        <v>7753</v>
      </c>
      <c r="I7754" s="1" t="s">
        <v>752</v>
      </c>
      <c r="J7754" s="1"/>
      <c r="K7754" s="2"/>
      <c r="L7754">
        <v>7753</v>
      </c>
      <c r="M7754" s="1" t="s">
        <v>753</v>
      </c>
      <c r="N7754" s="1"/>
      <c r="O7754" s="2"/>
      <c r="P7754">
        <v>7753</v>
      </c>
      <c r="Q7754" s="1" t="s">
        <v>754</v>
      </c>
      <c r="R7754" s="1"/>
      <c r="S7754" s="2"/>
      <c r="T7754">
        <v>7753</v>
      </c>
      <c r="U7754" s="1" t="s">
        <v>178</v>
      </c>
      <c r="V7754" s="1"/>
      <c r="W7754" s="2"/>
      <c r="X7754">
        <v>7753</v>
      </c>
      <c r="Y7754" s="1" t="s">
        <v>179</v>
      </c>
      <c r="Z7754" s="1"/>
      <c r="AA7754" s="2"/>
    </row>
    <row r="7755" spans="8:27">
      <c r="H7755">
        <v>7754</v>
      </c>
      <c r="I7755" s="1" t="s">
        <v>752</v>
      </c>
      <c r="J7755" s="1"/>
      <c r="K7755" s="2"/>
      <c r="L7755">
        <v>7754</v>
      </c>
      <c r="M7755" s="1" t="s">
        <v>753</v>
      </c>
      <c r="N7755" s="1"/>
      <c r="O7755" s="2"/>
      <c r="P7755">
        <v>7754</v>
      </c>
      <c r="Q7755" s="1" t="s">
        <v>754</v>
      </c>
      <c r="R7755" s="1"/>
      <c r="S7755" s="2"/>
      <c r="T7755">
        <v>7754</v>
      </c>
      <c r="U7755" s="1" t="s">
        <v>178</v>
      </c>
      <c r="V7755" s="1"/>
      <c r="W7755" s="2"/>
      <c r="X7755">
        <v>7754</v>
      </c>
      <c r="Y7755" s="1" t="s">
        <v>179</v>
      </c>
      <c r="Z7755" s="1"/>
      <c r="AA7755" s="2"/>
    </row>
    <row r="7756" spans="8:27">
      <c r="H7756">
        <v>7755</v>
      </c>
      <c r="I7756" s="1" t="s">
        <v>752</v>
      </c>
      <c r="J7756" s="1"/>
      <c r="K7756" s="2"/>
      <c r="L7756">
        <v>7755</v>
      </c>
      <c r="M7756" s="1" t="s">
        <v>753</v>
      </c>
      <c r="N7756" s="1"/>
      <c r="O7756" s="2"/>
      <c r="P7756">
        <v>7755</v>
      </c>
      <c r="Q7756" s="1" t="s">
        <v>754</v>
      </c>
      <c r="R7756" s="1"/>
      <c r="S7756" s="2"/>
      <c r="T7756">
        <v>7755</v>
      </c>
      <c r="U7756" s="1" t="s">
        <v>178</v>
      </c>
      <c r="V7756" s="1"/>
      <c r="W7756" s="2"/>
      <c r="X7756">
        <v>7755</v>
      </c>
      <c r="Y7756" s="1" t="s">
        <v>179</v>
      </c>
      <c r="Z7756" s="1"/>
      <c r="AA7756" s="2"/>
    </row>
    <row r="7757" spans="8:27">
      <c r="H7757">
        <v>7756</v>
      </c>
      <c r="I7757" s="1" t="s">
        <v>752</v>
      </c>
      <c r="J7757" s="1"/>
      <c r="K7757" s="2"/>
      <c r="L7757">
        <v>7756</v>
      </c>
      <c r="M7757" s="1" t="s">
        <v>753</v>
      </c>
      <c r="N7757" s="1"/>
      <c r="O7757" s="2"/>
      <c r="P7757">
        <v>7756</v>
      </c>
      <c r="Q7757" s="1" t="s">
        <v>754</v>
      </c>
      <c r="R7757" s="1"/>
      <c r="S7757" s="2"/>
      <c r="T7757">
        <v>7756</v>
      </c>
      <c r="U7757" s="1" t="s">
        <v>178</v>
      </c>
      <c r="V7757" s="1"/>
      <c r="W7757" s="2"/>
      <c r="X7757">
        <v>7756</v>
      </c>
      <c r="Y7757" s="1" t="s">
        <v>179</v>
      </c>
      <c r="Z7757" s="1"/>
      <c r="AA7757" s="2"/>
    </row>
    <row r="7758" spans="8:27">
      <c r="H7758">
        <v>7757</v>
      </c>
      <c r="I7758" s="1" t="s">
        <v>752</v>
      </c>
      <c r="J7758" s="1"/>
      <c r="K7758" s="2"/>
      <c r="L7758">
        <v>7757</v>
      </c>
      <c r="M7758" s="1" t="s">
        <v>753</v>
      </c>
      <c r="N7758" s="1"/>
      <c r="O7758" s="2"/>
      <c r="P7758">
        <v>7757</v>
      </c>
      <c r="Q7758" s="1" t="s">
        <v>754</v>
      </c>
      <c r="R7758" s="1"/>
      <c r="S7758" s="2"/>
      <c r="T7758">
        <v>7757</v>
      </c>
      <c r="U7758" s="1" t="s">
        <v>178</v>
      </c>
      <c r="V7758" s="1"/>
      <c r="W7758" s="2"/>
      <c r="X7758">
        <v>7757</v>
      </c>
      <c r="Y7758" s="1" t="s">
        <v>179</v>
      </c>
      <c r="Z7758" s="1"/>
      <c r="AA7758" s="2"/>
    </row>
    <row r="7759" spans="8:27">
      <c r="H7759">
        <v>7758</v>
      </c>
      <c r="I7759" s="1" t="s">
        <v>752</v>
      </c>
      <c r="J7759" s="1"/>
      <c r="K7759" s="2"/>
      <c r="L7759">
        <v>7758</v>
      </c>
      <c r="M7759" s="1" t="s">
        <v>753</v>
      </c>
      <c r="N7759" s="1"/>
      <c r="O7759" s="2"/>
      <c r="P7759">
        <v>7758</v>
      </c>
      <c r="Q7759" s="1" t="s">
        <v>754</v>
      </c>
      <c r="R7759" s="1"/>
      <c r="S7759" s="2"/>
      <c r="T7759">
        <v>7758</v>
      </c>
      <c r="U7759" s="1" t="s">
        <v>178</v>
      </c>
      <c r="V7759" s="1"/>
      <c r="W7759" s="2"/>
      <c r="X7759">
        <v>7758</v>
      </c>
      <c r="Y7759" s="1" t="s">
        <v>179</v>
      </c>
      <c r="Z7759" s="1"/>
      <c r="AA7759" s="2"/>
    </row>
    <row r="7760" spans="8:27">
      <c r="H7760">
        <v>7759</v>
      </c>
      <c r="I7760" s="1" t="s">
        <v>752</v>
      </c>
      <c r="J7760" s="1"/>
      <c r="K7760" s="2"/>
      <c r="L7760">
        <v>7759</v>
      </c>
      <c r="M7760" s="1" t="s">
        <v>753</v>
      </c>
      <c r="N7760" s="1"/>
      <c r="O7760" s="2"/>
      <c r="P7760">
        <v>7759</v>
      </c>
      <c r="Q7760" s="1" t="s">
        <v>754</v>
      </c>
      <c r="R7760" s="1"/>
      <c r="S7760" s="2"/>
      <c r="T7760">
        <v>7759</v>
      </c>
      <c r="U7760" s="1" t="s">
        <v>178</v>
      </c>
      <c r="V7760" s="1"/>
      <c r="W7760" s="2"/>
      <c r="X7760">
        <v>7759</v>
      </c>
      <c r="Y7760" s="1" t="s">
        <v>179</v>
      </c>
      <c r="Z7760" s="1"/>
      <c r="AA7760" s="2"/>
    </row>
    <row r="7761" spans="8:27">
      <c r="H7761">
        <v>7760</v>
      </c>
      <c r="I7761" s="1" t="s">
        <v>752</v>
      </c>
      <c r="J7761" s="1"/>
      <c r="K7761" s="2"/>
      <c r="L7761">
        <v>7760</v>
      </c>
      <c r="M7761" s="1" t="s">
        <v>753</v>
      </c>
      <c r="N7761" s="1"/>
      <c r="O7761" s="2"/>
      <c r="P7761">
        <v>7760</v>
      </c>
      <c r="Q7761" s="1" t="s">
        <v>754</v>
      </c>
      <c r="R7761" s="1"/>
      <c r="S7761" s="2"/>
      <c r="T7761">
        <v>7760</v>
      </c>
      <c r="U7761" s="1" t="s">
        <v>178</v>
      </c>
      <c r="V7761" s="1"/>
      <c r="W7761" s="2"/>
      <c r="X7761">
        <v>7760</v>
      </c>
      <c r="Y7761" s="1" t="s">
        <v>179</v>
      </c>
      <c r="Z7761" s="1"/>
      <c r="AA7761" s="2"/>
    </row>
    <row r="7762" spans="8:27">
      <c r="H7762">
        <v>7761</v>
      </c>
      <c r="I7762" s="1" t="s">
        <v>752</v>
      </c>
      <c r="J7762" s="1"/>
      <c r="K7762" s="2"/>
      <c r="L7762">
        <v>7761</v>
      </c>
      <c r="M7762" s="1" t="s">
        <v>753</v>
      </c>
      <c r="N7762" s="1"/>
      <c r="O7762" s="2"/>
      <c r="P7762">
        <v>7761</v>
      </c>
      <c r="Q7762" s="1" t="s">
        <v>754</v>
      </c>
      <c r="R7762" s="1"/>
      <c r="S7762" s="2"/>
      <c r="T7762">
        <v>7761</v>
      </c>
      <c r="U7762" s="1" t="s">
        <v>178</v>
      </c>
      <c r="V7762" s="1"/>
      <c r="W7762" s="2"/>
      <c r="X7762">
        <v>7761</v>
      </c>
      <c r="Y7762" s="1" t="s">
        <v>179</v>
      </c>
      <c r="Z7762" s="1"/>
      <c r="AA7762" s="2"/>
    </row>
    <row r="7763" spans="8:27">
      <c r="H7763">
        <v>7762</v>
      </c>
      <c r="I7763" s="1" t="s">
        <v>752</v>
      </c>
      <c r="J7763" s="1"/>
      <c r="K7763" s="2"/>
      <c r="L7763">
        <v>7762</v>
      </c>
      <c r="M7763" s="1" t="s">
        <v>753</v>
      </c>
      <c r="N7763" s="1"/>
      <c r="O7763" s="2"/>
      <c r="P7763">
        <v>7762</v>
      </c>
      <c r="Q7763" s="1" t="s">
        <v>754</v>
      </c>
      <c r="R7763" s="1"/>
      <c r="S7763" s="2"/>
      <c r="T7763">
        <v>7762</v>
      </c>
      <c r="U7763" s="1" t="s">
        <v>178</v>
      </c>
      <c r="V7763" s="1"/>
      <c r="W7763" s="2"/>
      <c r="X7763">
        <v>7762</v>
      </c>
      <c r="Y7763" s="1" t="s">
        <v>179</v>
      </c>
      <c r="Z7763" s="1"/>
      <c r="AA7763" s="2"/>
    </row>
    <row r="7764" spans="8:27">
      <c r="H7764">
        <v>7763</v>
      </c>
      <c r="I7764" s="1" t="s">
        <v>752</v>
      </c>
      <c r="J7764" s="1"/>
      <c r="K7764" s="2"/>
      <c r="L7764">
        <v>7763</v>
      </c>
      <c r="M7764" s="1" t="s">
        <v>753</v>
      </c>
      <c r="N7764" s="1"/>
      <c r="O7764" s="2"/>
      <c r="P7764">
        <v>7763</v>
      </c>
      <c r="Q7764" s="1" t="s">
        <v>754</v>
      </c>
      <c r="R7764" s="1"/>
      <c r="S7764" s="2"/>
      <c r="T7764">
        <v>7763</v>
      </c>
      <c r="U7764" s="1" t="s">
        <v>178</v>
      </c>
      <c r="V7764" s="1"/>
      <c r="W7764" s="2"/>
      <c r="X7764">
        <v>7763</v>
      </c>
      <c r="Y7764" s="1" t="s">
        <v>179</v>
      </c>
      <c r="Z7764" s="1"/>
      <c r="AA7764" s="2"/>
    </row>
    <row r="7765" spans="8:27">
      <c r="H7765">
        <v>7764</v>
      </c>
      <c r="I7765" s="1" t="s">
        <v>752</v>
      </c>
      <c r="J7765" s="1"/>
      <c r="K7765" s="2"/>
      <c r="L7765">
        <v>7764</v>
      </c>
      <c r="M7765" s="1" t="s">
        <v>753</v>
      </c>
      <c r="N7765" s="1"/>
      <c r="O7765" s="2"/>
      <c r="P7765">
        <v>7764</v>
      </c>
      <c r="Q7765" s="1" t="s">
        <v>754</v>
      </c>
      <c r="R7765" s="1"/>
      <c r="S7765" s="2"/>
      <c r="T7765">
        <v>7764</v>
      </c>
      <c r="U7765" s="1" t="s">
        <v>178</v>
      </c>
      <c r="V7765" s="1"/>
      <c r="W7765" s="2"/>
      <c r="X7765">
        <v>7764</v>
      </c>
      <c r="Y7765" s="1" t="s">
        <v>179</v>
      </c>
      <c r="Z7765" s="1"/>
      <c r="AA7765" s="2"/>
    </row>
    <row r="7766" spans="8:27">
      <c r="H7766">
        <v>7765</v>
      </c>
      <c r="I7766" s="1" t="s">
        <v>752</v>
      </c>
      <c r="J7766" s="1"/>
      <c r="K7766" s="2"/>
      <c r="L7766">
        <v>7765</v>
      </c>
      <c r="M7766" s="1" t="s">
        <v>753</v>
      </c>
      <c r="N7766" s="1"/>
      <c r="O7766" s="2"/>
      <c r="P7766">
        <v>7765</v>
      </c>
      <c r="Q7766" s="1" t="s">
        <v>754</v>
      </c>
      <c r="R7766" s="1"/>
      <c r="S7766" s="2"/>
      <c r="T7766">
        <v>7765</v>
      </c>
      <c r="U7766" s="1" t="s">
        <v>178</v>
      </c>
      <c r="V7766" s="1"/>
      <c r="W7766" s="2"/>
      <c r="X7766">
        <v>7765</v>
      </c>
      <c r="Y7766" s="1" t="s">
        <v>179</v>
      </c>
      <c r="Z7766" s="1"/>
      <c r="AA7766" s="2"/>
    </row>
    <row r="7767" spans="8:27">
      <c r="H7767">
        <v>7766</v>
      </c>
      <c r="I7767" s="1" t="s">
        <v>752</v>
      </c>
      <c r="J7767" s="1"/>
      <c r="K7767" s="2"/>
      <c r="L7767">
        <v>7766</v>
      </c>
      <c r="M7767" s="1" t="s">
        <v>753</v>
      </c>
      <c r="N7767" s="1"/>
      <c r="O7767" s="2"/>
      <c r="P7767">
        <v>7766</v>
      </c>
      <c r="Q7767" s="1" t="s">
        <v>754</v>
      </c>
      <c r="R7767" s="1"/>
      <c r="S7767" s="2"/>
      <c r="T7767">
        <v>7766</v>
      </c>
      <c r="U7767" s="1" t="s">
        <v>178</v>
      </c>
      <c r="V7767" s="1"/>
      <c r="W7767" s="2"/>
      <c r="X7767">
        <v>7766</v>
      </c>
      <c r="Y7767" s="1" t="s">
        <v>179</v>
      </c>
      <c r="Z7767" s="1"/>
      <c r="AA7767" s="2"/>
    </row>
    <row r="7768" spans="8:27">
      <c r="H7768">
        <v>7767</v>
      </c>
      <c r="I7768" s="1" t="s">
        <v>752</v>
      </c>
      <c r="J7768" s="1"/>
      <c r="K7768" s="2"/>
      <c r="L7768">
        <v>7767</v>
      </c>
      <c r="M7768" s="1" t="s">
        <v>753</v>
      </c>
      <c r="N7768" s="1"/>
      <c r="O7768" s="2"/>
      <c r="P7768">
        <v>7767</v>
      </c>
      <c r="Q7768" s="1" t="s">
        <v>754</v>
      </c>
      <c r="R7768" s="1"/>
      <c r="S7768" s="2"/>
      <c r="T7768">
        <v>7767</v>
      </c>
      <c r="U7768" s="1" t="s">
        <v>178</v>
      </c>
      <c r="V7768" s="1"/>
      <c r="W7768" s="2"/>
      <c r="X7768">
        <v>7767</v>
      </c>
      <c r="Y7768" s="1" t="s">
        <v>179</v>
      </c>
      <c r="Z7768" s="1"/>
      <c r="AA7768" s="2"/>
    </row>
    <row r="7769" spans="8:27">
      <c r="H7769">
        <v>7768</v>
      </c>
      <c r="I7769" s="1" t="s">
        <v>752</v>
      </c>
      <c r="J7769" s="1"/>
      <c r="K7769" s="2"/>
      <c r="L7769">
        <v>7768</v>
      </c>
      <c r="M7769" s="1" t="s">
        <v>753</v>
      </c>
      <c r="N7769" s="1"/>
      <c r="O7769" s="2"/>
      <c r="P7769">
        <v>7768</v>
      </c>
      <c r="Q7769" s="1" t="s">
        <v>754</v>
      </c>
      <c r="R7769" s="1"/>
      <c r="S7769" s="2"/>
      <c r="T7769">
        <v>7768</v>
      </c>
      <c r="U7769" s="1" t="s">
        <v>178</v>
      </c>
      <c r="V7769" s="1"/>
      <c r="W7769" s="2"/>
      <c r="X7769">
        <v>7768</v>
      </c>
      <c r="Y7769" s="1" t="s">
        <v>179</v>
      </c>
      <c r="Z7769" s="1"/>
      <c r="AA7769" s="2"/>
    </row>
    <row r="7770" spans="8:27">
      <c r="H7770">
        <v>7769</v>
      </c>
      <c r="I7770" s="1" t="s">
        <v>752</v>
      </c>
      <c r="J7770" s="1"/>
      <c r="K7770" s="2"/>
      <c r="L7770">
        <v>7769</v>
      </c>
      <c r="M7770" s="1" t="s">
        <v>753</v>
      </c>
      <c r="N7770" s="1"/>
      <c r="O7770" s="2"/>
      <c r="P7770">
        <v>7769</v>
      </c>
      <c r="Q7770" s="1" t="s">
        <v>754</v>
      </c>
      <c r="R7770" s="1"/>
      <c r="S7770" s="2"/>
      <c r="T7770">
        <v>7769</v>
      </c>
      <c r="U7770" s="1" t="s">
        <v>178</v>
      </c>
      <c r="V7770" s="1"/>
      <c r="W7770" s="2"/>
      <c r="X7770">
        <v>7769</v>
      </c>
      <c r="Y7770" s="1" t="s">
        <v>179</v>
      </c>
      <c r="Z7770" s="1"/>
      <c r="AA7770" s="2"/>
    </row>
    <row r="7771" spans="8:27">
      <c r="H7771">
        <v>7770</v>
      </c>
      <c r="I7771" s="1" t="s">
        <v>752</v>
      </c>
      <c r="J7771" s="1"/>
      <c r="K7771" s="2"/>
      <c r="L7771">
        <v>7770</v>
      </c>
      <c r="M7771" s="1" t="s">
        <v>753</v>
      </c>
      <c r="N7771" s="1"/>
      <c r="O7771" s="2"/>
      <c r="P7771">
        <v>7770</v>
      </c>
      <c r="Q7771" s="1" t="s">
        <v>754</v>
      </c>
      <c r="R7771" s="1"/>
      <c r="S7771" s="2"/>
      <c r="T7771">
        <v>7770</v>
      </c>
      <c r="U7771" s="1" t="s">
        <v>178</v>
      </c>
      <c r="V7771" s="1"/>
      <c r="W7771" s="2"/>
      <c r="X7771">
        <v>7770</v>
      </c>
      <c r="Y7771" s="1" t="s">
        <v>179</v>
      </c>
      <c r="Z7771" s="1"/>
      <c r="AA7771" s="2"/>
    </row>
    <row r="7772" spans="8:27">
      <c r="H7772">
        <v>7771</v>
      </c>
      <c r="I7772" s="1" t="s">
        <v>752</v>
      </c>
      <c r="J7772" s="1"/>
      <c r="K7772" s="2"/>
      <c r="L7772">
        <v>7771</v>
      </c>
      <c r="M7772" s="1" t="s">
        <v>753</v>
      </c>
      <c r="N7772" s="1"/>
      <c r="O7772" s="2"/>
      <c r="P7772">
        <v>7771</v>
      </c>
      <c r="Q7772" s="1" t="s">
        <v>754</v>
      </c>
      <c r="R7772" s="1"/>
      <c r="S7772" s="2"/>
      <c r="T7772">
        <v>7771</v>
      </c>
      <c r="U7772" s="1" t="s">
        <v>178</v>
      </c>
      <c r="V7772" s="1"/>
      <c r="W7772" s="2"/>
      <c r="X7772">
        <v>7771</v>
      </c>
      <c r="Y7772" s="1" t="s">
        <v>179</v>
      </c>
      <c r="Z7772" s="1"/>
      <c r="AA7772" s="2"/>
    </row>
    <row r="7773" spans="8:27">
      <c r="H7773">
        <v>7772</v>
      </c>
      <c r="I7773" s="1" t="s">
        <v>752</v>
      </c>
      <c r="J7773" s="1"/>
      <c r="K7773" s="2"/>
      <c r="L7773">
        <v>7772</v>
      </c>
      <c r="M7773" s="1" t="s">
        <v>753</v>
      </c>
      <c r="N7773" s="1"/>
      <c r="O7773" s="2"/>
      <c r="P7773">
        <v>7772</v>
      </c>
      <c r="Q7773" s="1" t="s">
        <v>754</v>
      </c>
      <c r="R7773" s="1"/>
      <c r="S7773" s="2"/>
      <c r="T7773">
        <v>7772</v>
      </c>
      <c r="U7773" s="1" t="s">
        <v>178</v>
      </c>
      <c r="V7773" s="1"/>
      <c r="W7773" s="2"/>
      <c r="X7773">
        <v>7772</v>
      </c>
      <c r="Y7773" s="1" t="s">
        <v>179</v>
      </c>
      <c r="Z7773" s="1"/>
      <c r="AA7773" s="2"/>
    </row>
    <row r="7774" spans="8:27">
      <c r="H7774">
        <v>7773</v>
      </c>
      <c r="I7774" s="1" t="s">
        <v>752</v>
      </c>
      <c r="J7774" s="1"/>
      <c r="K7774" s="2"/>
      <c r="L7774">
        <v>7773</v>
      </c>
      <c r="M7774" s="1" t="s">
        <v>753</v>
      </c>
      <c r="N7774" s="1"/>
      <c r="O7774" s="2"/>
      <c r="P7774">
        <v>7773</v>
      </c>
      <c r="Q7774" s="1" t="s">
        <v>754</v>
      </c>
      <c r="R7774" s="1"/>
      <c r="S7774" s="2"/>
      <c r="T7774">
        <v>7773</v>
      </c>
      <c r="U7774" s="1" t="s">
        <v>178</v>
      </c>
      <c r="V7774" s="1"/>
      <c r="W7774" s="2"/>
      <c r="X7774">
        <v>7773</v>
      </c>
      <c r="Y7774" s="1" t="s">
        <v>179</v>
      </c>
      <c r="Z7774" s="1"/>
      <c r="AA7774" s="2"/>
    </row>
    <row r="7775" spans="8:27">
      <c r="H7775">
        <v>7774</v>
      </c>
      <c r="I7775" s="1" t="s">
        <v>752</v>
      </c>
      <c r="J7775" s="1"/>
      <c r="K7775" s="2"/>
      <c r="L7775">
        <v>7774</v>
      </c>
      <c r="M7775" s="1" t="s">
        <v>753</v>
      </c>
      <c r="N7775" s="1"/>
      <c r="O7775" s="2"/>
      <c r="P7775">
        <v>7774</v>
      </c>
      <c r="Q7775" s="1" t="s">
        <v>754</v>
      </c>
      <c r="R7775" s="1"/>
      <c r="S7775" s="2"/>
      <c r="T7775">
        <v>7774</v>
      </c>
      <c r="U7775" s="1" t="s">
        <v>178</v>
      </c>
      <c r="V7775" s="1"/>
      <c r="W7775" s="2"/>
      <c r="X7775">
        <v>7774</v>
      </c>
      <c r="Y7775" s="1" t="s">
        <v>179</v>
      </c>
      <c r="Z7775" s="1"/>
      <c r="AA7775" s="2"/>
    </row>
    <row r="7776" spans="8:27">
      <c r="H7776">
        <v>7775</v>
      </c>
      <c r="I7776" s="1" t="s">
        <v>752</v>
      </c>
      <c r="J7776" s="1"/>
      <c r="K7776" s="2"/>
      <c r="L7776">
        <v>7775</v>
      </c>
      <c r="M7776" s="1" t="s">
        <v>753</v>
      </c>
      <c r="N7776" s="1"/>
      <c r="O7776" s="2"/>
      <c r="P7776">
        <v>7775</v>
      </c>
      <c r="Q7776" s="1" t="s">
        <v>754</v>
      </c>
      <c r="R7776" s="1"/>
      <c r="S7776" s="2"/>
      <c r="T7776">
        <v>7775</v>
      </c>
      <c r="U7776" s="1" t="s">
        <v>178</v>
      </c>
      <c r="V7776" s="1"/>
      <c r="W7776" s="2"/>
      <c r="X7776">
        <v>7775</v>
      </c>
      <c r="Y7776" s="1" t="s">
        <v>179</v>
      </c>
      <c r="Z7776" s="1"/>
      <c r="AA7776" s="2"/>
    </row>
    <row r="7777" spans="8:27">
      <c r="H7777">
        <v>7776</v>
      </c>
      <c r="I7777" s="1" t="s">
        <v>752</v>
      </c>
      <c r="J7777" s="1"/>
      <c r="K7777" s="2"/>
      <c r="L7777">
        <v>7776</v>
      </c>
      <c r="M7777" s="1" t="s">
        <v>753</v>
      </c>
      <c r="N7777" s="1"/>
      <c r="O7777" s="2"/>
      <c r="P7777">
        <v>7776</v>
      </c>
      <c r="Q7777" s="1" t="s">
        <v>754</v>
      </c>
      <c r="R7777" s="1"/>
      <c r="S7777" s="2"/>
      <c r="T7777">
        <v>7776</v>
      </c>
      <c r="U7777" s="1" t="s">
        <v>178</v>
      </c>
      <c r="V7777" s="1"/>
      <c r="W7777" s="2"/>
      <c r="X7777">
        <v>7776</v>
      </c>
      <c r="Y7777" s="1" t="s">
        <v>179</v>
      </c>
      <c r="Z7777" s="1"/>
      <c r="AA7777" s="2"/>
    </row>
    <row r="7778" spans="8:27">
      <c r="H7778">
        <v>7777</v>
      </c>
      <c r="I7778" s="1" t="s">
        <v>752</v>
      </c>
      <c r="J7778" s="1"/>
      <c r="K7778" s="2"/>
      <c r="L7778">
        <v>7777</v>
      </c>
      <c r="M7778" s="1" t="s">
        <v>753</v>
      </c>
      <c r="N7778" s="1"/>
      <c r="O7778" s="2"/>
      <c r="P7778">
        <v>7777</v>
      </c>
      <c r="Q7778" s="1" t="s">
        <v>754</v>
      </c>
      <c r="R7778" s="1"/>
      <c r="S7778" s="2"/>
      <c r="T7778">
        <v>7777</v>
      </c>
      <c r="U7778" s="1" t="s">
        <v>178</v>
      </c>
      <c r="V7778" s="1"/>
      <c r="W7778" s="2"/>
      <c r="X7778">
        <v>7777</v>
      </c>
      <c r="Y7778" s="1" t="s">
        <v>179</v>
      </c>
      <c r="Z7778" s="1"/>
      <c r="AA7778" s="2"/>
    </row>
    <row r="7779" spans="8:27">
      <c r="H7779">
        <v>7778</v>
      </c>
      <c r="I7779" s="1" t="s">
        <v>752</v>
      </c>
      <c r="J7779" s="1"/>
      <c r="K7779" s="2"/>
      <c r="L7779">
        <v>7778</v>
      </c>
      <c r="M7779" s="1" t="s">
        <v>753</v>
      </c>
      <c r="N7779" s="1"/>
      <c r="O7779" s="2"/>
      <c r="P7779">
        <v>7778</v>
      </c>
      <c r="Q7779" s="1" t="s">
        <v>754</v>
      </c>
      <c r="R7779" s="1"/>
      <c r="S7779" s="2"/>
      <c r="T7779">
        <v>7778</v>
      </c>
      <c r="U7779" s="1" t="s">
        <v>178</v>
      </c>
      <c r="V7779" s="1"/>
      <c r="W7779" s="2"/>
      <c r="X7779">
        <v>7778</v>
      </c>
      <c r="Y7779" s="1" t="s">
        <v>179</v>
      </c>
      <c r="Z7779" s="1"/>
      <c r="AA7779" s="2"/>
    </row>
    <row r="7780" spans="8:27">
      <c r="H7780">
        <v>7779</v>
      </c>
      <c r="I7780" s="1" t="s">
        <v>752</v>
      </c>
      <c r="J7780" s="1"/>
      <c r="K7780" s="2"/>
      <c r="L7780">
        <v>7779</v>
      </c>
      <c r="M7780" s="1" t="s">
        <v>753</v>
      </c>
      <c r="N7780" s="1"/>
      <c r="O7780" s="2"/>
      <c r="P7780">
        <v>7779</v>
      </c>
      <c r="Q7780" s="1" t="s">
        <v>754</v>
      </c>
      <c r="R7780" s="1"/>
      <c r="S7780" s="2"/>
      <c r="T7780">
        <v>7779</v>
      </c>
      <c r="U7780" s="1" t="s">
        <v>178</v>
      </c>
      <c r="V7780" s="1"/>
      <c r="W7780" s="2"/>
      <c r="X7780">
        <v>7779</v>
      </c>
      <c r="Y7780" s="1" t="s">
        <v>179</v>
      </c>
      <c r="Z7780" s="1"/>
      <c r="AA7780" s="2"/>
    </row>
    <row r="7781" spans="8:27">
      <c r="H7781">
        <v>7780</v>
      </c>
      <c r="I7781" s="1" t="s">
        <v>752</v>
      </c>
      <c r="J7781" s="1"/>
      <c r="K7781" s="2"/>
      <c r="L7781">
        <v>7780</v>
      </c>
      <c r="M7781" s="1" t="s">
        <v>753</v>
      </c>
      <c r="N7781" s="1"/>
      <c r="O7781" s="2"/>
      <c r="P7781">
        <v>7780</v>
      </c>
      <c r="Q7781" s="1" t="s">
        <v>754</v>
      </c>
      <c r="R7781" s="1"/>
      <c r="S7781" s="2"/>
      <c r="T7781">
        <v>7780</v>
      </c>
      <c r="U7781" s="1" t="s">
        <v>178</v>
      </c>
      <c r="V7781" s="1"/>
      <c r="W7781" s="2"/>
      <c r="X7781">
        <v>7780</v>
      </c>
      <c r="Y7781" s="1" t="s">
        <v>179</v>
      </c>
      <c r="Z7781" s="1"/>
      <c r="AA7781" s="2"/>
    </row>
    <row r="7782" spans="8:27">
      <c r="H7782">
        <v>7781</v>
      </c>
      <c r="I7782" s="1" t="s">
        <v>752</v>
      </c>
      <c r="J7782" s="1"/>
      <c r="K7782" s="2"/>
      <c r="L7782">
        <v>7781</v>
      </c>
      <c r="M7782" s="1" t="s">
        <v>753</v>
      </c>
      <c r="N7782" s="1"/>
      <c r="O7782" s="2"/>
      <c r="P7782">
        <v>7781</v>
      </c>
      <c r="Q7782" s="1" t="s">
        <v>754</v>
      </c>
      <c r="R7782" s="1"/>
      <c r="S7782" s="2"/>
      <c r="T7782">
        <v>7781</v>
      </c>
      <c r="U7782" s="1" t="s">
        <v>178</v>
      </c>
      <c r="V7782" s="1"/>
      <c r="W7782" s="2"/>
      <c r="X7782">
        <v>7781</v>
      </c>
      <c r="Y7782" s="1" t="s">
        <v>179</v>
      </c>
      <c r="Z7782" s="1"/>
      <c r="AA7782" s="2"/>
    </row>
    <row r="7783" spans="8:27">
      <c r="H7783">
        <v>7782</v>
      </c>
      <c r="I7783" s="1" t="s">
        <v>752</v>
      </c>
      <c r="J7783" s="1"/>
      <c r="K7783" s="2"/>
      <c r="L7783">
        <v>7782</v>
      </c>
      <c r="M7783" s="1" t="s">
        <v>753</v>
      </c>
      <c r="N7783" s="1"/>
      <c r="O7783" s="2"/>
      <c r="P7783">
        <v>7782</v>
      </c>
      <c r="Q7783" s="1" t="s">
        <v>754</v>
      </c>
      <c r="R7783" s="1"/>
      <c r="S7783" s="2"/>
      <c r="T7783">
        <v>7782</v>
      </c>
      <c r="U7783" s="1" t="s">
        <v>178</v>
      </c>
      <c r="V7783" s="1"/>
      <c r="W7783" s="2"/>
      <c r="X7783">
        <v>7782</v>
      </c>
      <c r="Y7783" s="1" t="s">
        <v>179</v>
      </c>
      <c r="Z7783" s="1"/>
      <c r="AA7783" s="2"/>
    </row>
    <row r="7784" spans="8:27">
      <c r="H7784">
        <v>7783</v>
      </c>
      <c r="I7784" s="1" t="s">
        <v>752</v>
      </c>
      <c r="J7784" s="1"/>
      <c r="K7784" s="2"/>
      <c r="L7784">
        <v>7783</v>
      </c>
      <c r="M7784" s="1" t="s">
        <v>753</v>
      </c>
      <c r="N7784" s="1"/>
      <c r="O7784" s="2"/>
      <c r="P7784">
        <v>7783</v>
      </c>
      <c r="Q7784" s="1" t="s">
        <v>754</v>
      </c>
      <c r="R7784" s="1"/>
      <c r="S7784" s="2"/>
      <c r="T7784">
        <v>7783</v>
      </c>
      <c r="U7784" s="1" t="s">
        <v>178</v>
      </c>
      <c r="V7784" s="1"/>
      <c r="W7784" s="2"/>
      <c r="X7784">
        <v>7783</v>
      </c>
      <c r="Y7784" s="1" t="s">
        <v>179</v>
      </c>
      <c r="Z7784" s="1"/>
      <c r="AA7784" s="2"/>
    </row>
    <row r="7785" spans="8:27">
      <c r="H7785">
        <v>7784</v>
      </c>
      <c r="I7785" s="1" t="s">
        <v>752</v>
      </c>
      <c r="J7785" s="1"/>
      <c r="K7785" s="2"/>
      <c r="L7785">
        <v>7784</v>
      </c>
      <c r="M7785" s="1" t="s">
        <v>753</v>
      </c>
      <c r="N7785" s="1"/>
      <c r="O7785" s="2"/>
      <c r="P7785">
        <v>7784</v>
      </c>
      <c r="Q7785" s="1" t="s">
        <v>754</v>
      </c>
      <c r="R7785" s="1"/>
      <c r="S7785" s="2"/>
      <c r="T7785">
        <v>7784</v>
      </c>
      <c r="U7785" s="1" t="s">
        <v>178</v>
      </c>
      <c r="V7785" s="1"/>
      <c r="W7785" s="2"/>
      <c r="X7785">
        <v>7784</v>
      </c>
      <c r="Y7785" s="1" t="s">
        <v>179</v>
      </c>
      <c r="Z7785" s="1"/>
      <c r="AA7785" s="2"/>
    </row>
    <row r="7786" spans="8:27">
      <c r="H7786">
        <v>7785</v>
      </c>
      <c r="I7786" s="1" t="s">
        <v>752</v>
      </c>
      <c r="J7786" s="1"/>
      <c r="K7786" s="2"/>
      <c r="L7786">
        <v>7785</v>
      </c>
      <c r="M7786" s="1" t="s">
        <v>753</v>
      </c>
      <c r="N7786" s="1"/>
      <c r="O7786" s="2"/>
      <c r="P7786">
        <v>7785</v>
      </c>
      <c r="Q7786" s="1" t="s">
        <v>754</v>
      </c>
      <c r="R7786" s="1"/>
      <c r="S7786" s="2"/>
      <c r="T7786">
        <v>7785</v>
      </c>
      <c r="U7786" s="1" t="s">
        <v>178</v>
      </c>
      <c r="V7786" s="1"/>
      <c r="W7786" s="2"/>
      <c r="X7786">
        <v>7785</v>
      </c>
      <c r="Y7786" s="1" t="s">
        <v>179</v>
      </c>
      <c r="Z7786" s="1"/>
      <c r="AA7786" s="2"/>
    </row>
    <row r="7787" spans="8:27">
      <c r="H7787">
        <v>7786</v>
      </c>
      <c r="I7787" s="1" t="s">
        <v>752</v>
      </c>
      <c r="J7787" s="1"/>
      <c r="K7787" s="2"/>
      <c r="L7787">
        <v>7786</v>
      </c>
      <c r="M7787" s="1" t="s">
        <v>753</v>
      </c>
      <c r="N7787" s="1"/>
      <c r="O7787" s="2"/>
      <c r="P7787">
        <v>7786</v>
      </c>
      <c r="Q7787" s="1" t="s">
        <v>754</v>
      </c>
      <c r="R7787" s="1"/>
      <c r="S7787" s="2"/>
      <c r="T7787">
        <v>7786</v>
      </c>
      <c r="U7787" s="1" t="s">
        <v>178</v>
      </c>
      <c r="V7787" s="1"/>
      <c r="W7787" s="2"/>
      <c r="X7787">
        <v>7786</v>
      </c>
      <c r="Y7787" s="1" t="s">
        <v>179</v>
      </c>
      <c r="Z7787" s="1"/>
      <c r="AA7787" s="2"/>
    </row>
    <row r="7788" spans="8:27">
      <c r="H7788">
        <v>7787</v>
      </c>
      <c r="I7788" s="1" t="s">
        <v>752</v>
      </c>
      <c r="J7788" s="1"/>
      <c r="K7788" s="2"/>
      <c r="L7788">
        <v>7787</v>
      </c>
      <c r="M7788" s="1" t="s">
        <v>753</v>
      </c>
      <c r="N7788" s="1"/>
      <c r="O7788" s="2"/>
      <c r="P7788">
        <v>7787</v>
      </c>
      <c r="Q7788" s="1" t="s">
        <v>754</v>
      </c>
      <c r="R7788" s="1"/>
      <c r="S7788" s="2"/>
      <c r="T7788">
        <v>7787</v>
      </c>
      <c r="U7788" s="1" t="s">
        <v>178</v>
      </c>
      <c r="V7788" s="1"/>
      <c r="W7788" s="2"/>
      <c r="X7788">
        <v>7787</v>
      </c>
      <c r="Y7788" s="1" t="s">
        <v>179</v>
      </c>
      <c r="Z7788" s="1"/>
      <c r="AA7788" s="2"/>
    </row>
    <row r="7789" spans="8:27">
      <c r="H7789">
        <v>7788</v>
      </c>
      <c r="I7789" s="1" t="s">
        <v>752</v>
      </c>
      <c r="J7789" s="1"/>
      <c r="K7789" s="2"/>
      <c r="L7789">
        <v>7788</v>
      </c>
      <c r="M7789" s="1" t="s">
        <v>753</v>
      </c>
      <c r="N7789" s="1"/>
      <c r="O7789" s="2"/>
      <c r="P7789">
        <v>7788</v>
      </c>
      <c r="Q7789" s="1" t="s">
        <v>754</v>
      </c>
      <c r="R7789" s="1"/>
      <c r="S7789" s="2"/>
      <c r="T7789">
        <v>7788</v>
      </c>
      <c r="U7789" s="1" t="s">
        <v>178</v>
      </c>
      <c r="V7789" s="1"/>
      <c r="W7789" s="2"/>
      <c r="X7789">
        <v>7788</v>
      </c>
      <c r="Y7789" s="1" t="s">
        <v>179</v>
      </c>
      <c r="Z7789" s="1"/>
      <c r="AA7789" s="2"/>
    </row>
    <row r="7790" spans="8:27">
      <c r="H7790">
        <v>7789</v>
      </c>
      <c r="I7790" s="1" t="s">
        <v>752</v>
      </c>
      <c r="J7790" s="1"/>
      <c r="K7790" s="2"/>
      <c r="L7790">
        <v>7789</v>
      </c>
      <c r="M7790" s="1" t="s">
        <v>753</v>
      </c>
      <c r="N7790" s="1"/>
      <c r="O7790" s="2"/>
      <c r="P7790">
        <v>7789</v>
      </c>
      <c r="Q7790" s="1" t="s">
        <v>754</v>
      </c>
      <c r="R7790" s="1"/>
      <c r="S7790" s="2"/>
      <c r="T7790">
        <v>7789</v>
      </c>
      <c r="U7790" s="1" t="s">
        <v>178</v>
      </c>
      <c r="V7790" s="1"/>
      <c r="W7790" s="2"/>
      <c r="X7790">
        <v>7789</v>
      </c>
      <c r="Y7790" s="1" t="s">
        <v>179</v>
      </c>
      <c r="Z7790" s="1"/>
      <c r="AA7790" s="2"/>
    </row>
    <row r="7791" spans="8:27">
      <c r="H7791">
        <v>7790</v>
      </c>
      <c r="I7791" s="1" t="s">
        <v>752</v>
      </c>
      <c r="J7791" s="1"/>
      <c r="K7791" s="2"/>
      <c r="L7791">
        <v>7790</v>
      </c>
      <c r="M7791" s="1" t="s">
        <v>753</v>
      </c>
      <c r="N7791" s="1"/>
      <c r="O7791" s="2"/>
      <c r="P7791">
        <v>7790</v>
      </c>
      <c r="Q7791" s="1" t="s">
        <v>754</v>
      </c>
      <c r="R7791" s="1"/>
      <c r="S7791" s="2"/>
      <c r="T7791">
        <v>7790</v>
      </c>
      <c r="U7791" s="1" t="s">
        <v>178</v>
      </c>
      <c r="V7791" s="1"/>
      <c r="W7791" s="2"/>
      <c r="X7791">
        <v>7790</v>
      </c>
      <c r="Y7791" s="1" t="s">
        <v>179</v>
      </c>
      <c r="Z7791" s="1"/>
      <c r="AA7791" s="2"/>
    </row>
    <row r="7792" spans="8:27">
      <c r="H7792">
        <v>7791</v>
      </c>
      <c r="I7792" s="1" t="s">
        <v>752</v>
      </c>
      <c r="J7792" s="1"/>
      <c r="K7792" s="2"/>
      <c r="L7792">
        <v>7791</v>
      </c>
      <c r="M7792" s="1" t="s">
        <v>753</v>
      </c>
      <c r="N7792" s="1"/>
      <c r="O7792" s="2"/>
      <c r="P7792">
        <v>7791</v>
      </c>
      <c r="Q7792" s="1" t="s">
        <v>754</v>
      </c>
      <c r="R7792" s="1"/>
      <c r="S7792" s="2"/>
      <c r="T7792">
        <v>7791</v>
      </c>
      <c r="U7792" s="1" t="s">
        <v>178</v>
      </c>
      <c r="V7792" s="1"/>
      <c r="W7792" s="2"/>
      <c r="X7792">
        <v>7791</v>
      </c>
      <c r="Y7792" s="1" t="s">
        <v>179</v>
      </c>
      <c r="Z7792" s="1"/>
      <c r="AA7792" s="2"/>
    </row>
    <row r="7793" spans="8:27">
      <c r="H7793">
        <v>7792</v>
      </c>
      <c r="I7793" s="1" t="s">
        <v>752</v>
      </c>
      <c r="J7793" s="1"/>
      <c r="K7793" s="2"/>
      <c r="L7793">
        <v>7792</v>
      </c>
      <c r="M7793" s="1" t="s">
        <v>753</v>
      </c>
      <c r="N7793" s="1"/>
      <c r="O7793" s="2"/>
      <c r="P7793">
        <v>7792</v>
      </c>
      <c r="Q7793" s="1" t="s">
        <v>754</v>
      </c>
      <c r="R7793" s="1"/>
      <c r="S7793" s="2"/>
      <c r="T7793">
        <v>7792</v>
      </c>
      <c r="U7793" s="1" t="s">
        <v>178</v>
      </c>
      <c r="V7793" s="1"/>
      <c r="W7793" s="2"/>
      <c r="X7793">
        <v>7792</v>
      </c>
      <c r="Y7793" s="1" t="s">
        <v>179</v>
      </c>
      <c r="Z7793" s="1"/>
      <c r="AA7793" s="2"/>
    </row>
    <row r="7794" spans="8:27">
      <c r="H7794">
        <v>7793</v>
      </c>
      <c r="I7794" s="1" t="s">
        <v>752</v>
      </c>
      <c r="J7794" s="1"/>
      <c r="K7794" s="2"/>
      <c r="L7794">
        <v>7793</v>
      </c>
      <c r="M7794" s="1" t="s">
        <v>753</v>
      </c>
      <c r="N7794" s="1"/>
      <c r="O7794" s="2"/>
      <c r="P7794">
        <v>7793</v>
      </c>
      <c r="Q7794" s="1" t="s">
        <v>754</v>
      </c>
      <c r="R7794" s="1"/>
      <c r="S7794" s="2"/>
      <c r="T7794">
        <v>7793</v>
      </c>
      <c r="U7794" s="1" t="s">
        <v>178</v>
      </c>
      <c r="V7794" s="1"/>
      <c r="W7794" s="2"/>
      <c r="X7794">
        <v>7793</v>
      </c>
      <c r="Y7794" s="1" t="s">
        <v>179</v>
      </c>
      <c r="Z7794" s="1"/>
      <c r="AA7794" s="2"/>
    </row>
    <row r="7795" spans="8:27">
      <c r="H7795">
        <v>7794</v>
      </c>
      <c r="I7795" s="1" t="s">
        <v>752</v>
      </c>
      <c r="J7795" s="1"/>
      <c r="K7795" s="2"/>
      <c r="L7795">
        <v>7794</v>
      </c>
      <c r="M7795" s="1" t="s">
        <v>753</v>
      </c>
      <c r="N7795" s="1"/>
      <c r="O7795" s="2"/>
      <c r="P7795">
        <v>7794</v>
      </c>
      <c r="Q7795" s="1" t="s">
        <v>754</v>
      </c>
      <c r="R7795" s="1"/>
      <c r="S7795" s="2"/>
      <c r="T7795">
        <v>7794</v>
      </c>
      <c r="U7795" s="1" t="s">
        <v>178</v>
      </c>
      <c r="V7795" s="1"/>
      <c r="W7795" s="2"/>
      <c r="X7795">
        <v>7794</v>
      </c>
      <c r="Y7795" s="1" t="s">
        <v>179</v>
      </c>
      <c r="Z7795" s="1"/>
      <c r="AA7795" s="2"/>
    </row>
    <row r="7796" spans="8:27">
      <c r="H7796">
        <v>7795</v>
      </c>
      <c r="I7796" s="1" t="s">
        <v>752</v>
      </c>
      <c r="J7796" s="1"/>
      <c r="K7796" s="2"/>
      <c r="L7796">
        <v>7795</v>
      </c>
      <c r="M7796" s="1" t="s">
        <v>753</v>
      </c>
      <c r="N7796" s="1"/>
      <c r="O7796" s="2"/>
      <c r="P7796">
        <v>7795</v>
      </c>
      <c r="Q7796" s="1" t="s">
        <v>754</v>
      </c>
      <c r="R7796" s="1"/>
      <c r="S7796" s="2"/>
      <c r="T7796">
        <v>7795</v>
      </c>
      <c r="U7796" s="1" t="s">
        <v>178</v>
      </c>
      <c r="V7796" s="1"/>
      <c r="W7796" s="2"/>
      <c r="X7796">
        <v>7795</v>
      </c>
      <c r="Y7796" s="1" t="s">
        <v>179</v>
      </c>
      <c r="Z7796" s="1"/>
      <c r="AA7796" s="2"/>
    </row>
    <row r="7797" spans="8:27">
      <c r="H7797">
        <v>7796</v>
      </c>
      <c r="I7797" s="1" t="s">
        <v>752</v>
      </c>
      <c r="J7797" s="1"/>
      <c r="K7797" s="2"/>
      <c r="L7797">
        <v>7796</v>
      </c>
      <c r="M7797" s="1" t="s">
        <v>753</v>
      </c>
      <c r="N7797" s="1"/>
      <c r="O7797" s="2"/>
      <c r="P7797">
        <v>7796</v>
      </c>
      <c r="Q7797" s="1" t="s">
        <v>754</v>
      </c>
      <c r="R7797" s="1"/>
      <c r="S7797" s="2"/>
      <c r="T7797">
        <v>7796</v>
      </c>
      <c r="U7797" s="1" t="s">
        <v>178</v>
      </c>
      <c r="V7797" s="1"/>
      <c r="W7797" s="2"/>
      <c r="X7797">
        <v>7796</v>
      </c>
      <c r="Y7797" s="1" t="s">
        <v>179</v>
      </c>
      <c r="Z7797" s="1"/>
      <c r="AA7797" s="2"/>
    </row>
    <row r="7798" spans="8:27">
      <c r="H7798">
        <v>7797</v>
      </c>
      <c r="I7798" s="1" t="s">
        <v>752</v>
      </c>
      <c r="J7798" s="1"/>
      <c r="K7798" s="2"/>
      <c r="L7798">
        <v>7797</v>
      </c>
      <c r="M7798" s="1" t="s">
        <v>753</v>
      </c>
      <c r="N7798" s="1"/>
      <c r="O7798" s="2"/>
      <c r="P7798">
        <v>7797</v>
      </c>
      <c r="Q7798" s="1" t="s">
        <v>754</v>
      </c>
      <c r="R7798" s="1"/>
      <c r="S7798" s="2"/>
      <c r="T7798">
        <v>7797</v>
      </c>
      <c r="U7798" s="1" t="s">
        <v>178</v>
      </c>
      <c r="V7798" s="1"/>
      <c r="W7798" s="2"/>
      <c r="X7798">
        <v>7797</v>
      </c>
      <c r="Y7798" s="1" t="s">
        <v>179</v>
      </c>
      <c r="Z7798" s="1"/>
      <c r="AA7798" s="2"/>
    </row>
    <row r="7799" spans="8:27">
      <c r="H7799">
        <v>7798</v>
      </c>
      <c r="I7799" s="1" t="s">
        <v>752</v>
      </c>
      <c r="J7799" s="1"/>
      <c r="K7799" s="2"/>
      <c r="L7799">
        <v>7798</v>
      </c>
      <c r="M7799" s="1" t="s">
        <v>753</v>
      </c>
      <c r="N7799" s="1"/>
      <c r="O7799" s="2"/>
      <c r="P7799">
        <v>7798</v>
      </c>
      <c r="Q7799" s="1" t="s">
        <v>754</v>
      </c>
      <c r="R7799" s="1"/>
      <c r="S7799" s="2"/>
      <c r="T7799">
        <v>7798</v>
      </c>
      <c r="U7799" s="1" t="s">
        <v>178</v>
      </c>
      <c r="V7799" s="1"/>
      <c r="W7799" s="2"/>
      <c r="X7799">
        <v>7798</v>
      </c>
      <c r="Y7799" s="1" t="s">
        <v>179</v>
      </c>
      <c r="Z7799" s="1"/>
      <c r="AA7799" s="2"/>
    </row>
    <row r="7800" spans="8:27">
      <c r="H7800">
        <v>7799</v>
      </c>
      <c r="I7800" s="1" t="s">
        <v>752</v>
      </c>
      <c r="J7800" s="1"/>
      <c r="K7800" s="2"/>
      <c r="L7800">
        <v>7799</v>
      </c>
      <c r="M7800" s="1" t="s">
        <v>753</v>
      </c>
      <c r="N7800" s="1"/>
      <c r="O7800" s="2"/>
      <c r="P7800">
        <v>7799</v>
      </c>
      <c r="Q7800" s="1" t="s">
        <v>754</v>
      </c>
      <c r="R7800" s="1"/>
      <c r="S7800" s="2"/>
      <c r="T7800">
        <v>7799</v>
      </c>
      <c r="U7800" s="1" t="s">
        <v>178</v>
      </c>
      <c r="V7800" s="1"/>
      <c r="W7800" s="2"/>
      <c r="X7800">
        <v>7799</v>
      </c>
      <c r="Y7800" s="1" t="s">
        <v>179</v>
      </c>
      <c r="Z7800" s="1"/>
      <c r="AA7800" s="2"/>
    </row>
    <row r="7801" spans="8:27">
      <c r="H7801">
        <v>7800</v>
      </c>
      <c r="I7801" s="1" t="s">
        <v>752</v>
      </c>
      <c r="J7801" s="1"/>
      <c r="K7801" s="2"/>
      <c r="L7801">
        <v>7800</v>
      </c>
      <c r="M7801" s="1" t="s">
        <v>753</v>
      </c>
      <c r="N7801" s="1"/>
      <c r="O7801" s="2"/>
      <c r="P7801">
        <v>7800</v>
      </c>
      <c r="Q7801" s="1" t="s">
        <v>754</v>
      </c>
      <c r="R7801" s="1"/>
      <c r="S7801" s="2"/>
      <c r="T7801">
        <v>7800</v>
      </c>
      <c r="U7801" s="1" t="s">
        <v>178</v>
      </c>
      <c r="V7801" s="1"/>
      <c r="W7801" s="2"/>
      <c r="X7801">
        <v>7800</v>
      </c>
      <c r="Y7801" s="1" t="s">
        <v>179</v>
      </c>
      <c r="Z7801" s="1"/>
      <c r="AA7801" s="2"/>
    </row>
    <row r="7802" spans="8:27">
      <c r="H7802">
        <v>7801</v>
      </c>
      <c r="I7802" s="1" t="s">
        <v>752</v>
      </c>
      <c r="J7802" s="1"/>
      <c r="K7802" s="2"/>
      <c r="L7802">
        <v>7801</v>
      </c>
      <c r="M7802" s="1" t="s">
        <v>753</v>
      </c>
      <c r="N7802" s="1"/>
      <c r="O7802" s="2"/>
      <c r="P7802">
        <v>7801</v>
      </c>
      <c r="Q7802" s="1" t="s">
        <v>754</v>
      </c>
      <c r="R7802" s="1"/>
      <c r="S7802" s="2"/>
      <c r="T7802">
        <v>7801</v>
      </c>
      <c r="U7802" s="1" t="s">
        <v>178</v>
      </c>
      <c r="V7802" s="1"/>
      <c r="W7802" s="2"/>
      <c r="X7802">
        <v>7801</v>
      </c>
      <c r="Y7802" s="1" t="s">
        <v>179</v>
      </c>
      <c r="Z7802" s="1"/>
      <c r="AA7802" s="2"/>
    </row>
    <row r="7803" spans="8:27">
      <c r="H7803">
        <v>7802</v>
      </c>
      <c r="I7803" s="1" t="s">
        <v>752</v>
      </c>
      <c r="J7803" s="1"/>
      <c r="K7803" s="2"/>
      <c r="L7803">
        <v>7802</v>
      </c>
      <c r="M7803" s="1" t="s">
        <v>753</v>
      </c>
      <c r="N7803" s="1"/>
      <c r="O7803" s="2"/>
      <c r="P7803">
        <v>7802</v>
      </c>
      <c r="Q7803" s="1" t="s">
        <v>754</v>
      </c>
      <c r="R7803" s="1"/>
      <c r="S7803" s="2"/>
      <c r="T7803">
        <v>7802</v>
      </c>
      <c r="U7803" s="1" t="s">
        <v>178</v>
      </c>
      <c r="V7803" s="1"/>
      <c r="W7803" s="2"/>
      <c r="X7803">
        <v>7802</v>
      </c>
      <c r="Y7803" s="1" t="s">
        <v>179</v>
      </c>
      <c r="Z7803" s="1"/>
      <c r="AA7803" s="2"/>
    </row>
    <row r="7804" spans="8:27">
      <c r="H7804">
        <v>7803</v>
      </c>
      <c r="I7804" s="1" t="s">
        <v>752</v>
      </c>
      <c r="J7804" s="1"/>
      <c r="K7804" s="2"/>
      <c r="L7804">
        <v>7803</v>
      </c>
      <c r="M7804" s="1" t="s">
        <v>753</v>
      </c>
      <c r="N7804" s="1"/>
      <c r="O7804" s="2"/>
      <c r="P7804">
        <v>7803</v>
      </c>
      <c r="Q7804" s="1" t="s">
        <v>754</v>
      </c>
      <c r="R7804" s="1"/>
      <c r="S7804" s="2"/>
      <c r="T7804">
        <v>7803</v>
      </c>
      <c r="U7804" s="1" t="s">
        <v>178</v>
      </c>
      <c r="V7804" s="1"/>
      <c r="W7804" s="2"/>
      <c r="X7804">
        <v>7803</v>
      </c>
      <c r="Y7804" s="1" t="s">
        <v>179</v>
      </c>
      <c r="Z7804" s="1"/>
      <c r="AA7804" s="2"/>
    </row>
    <row r="7805" spans="8:27">
      <c r="H7805">
        <v>7804</v>
      </c>
      <c r="I7805" s="1" t="s">
        <v>752</v>
      </c>
      <c r="J7805" s="1"/>
      <c r="K7805" s="2"/>
      <c r="L7805">
        <v>7804</v>
      </c>
      <c r="M7805" s="1" t="s">
        <v>753</v>
      </c>
      <c r="N7805" s="1"/>
      <c r="O7805" s="2"/>
      <c r="P7805">
        <v>7804</v>
      </c>
      <c r="Q7805" s="1" t="s">
        <v>754</v>
      </c>
      <c r="R7805" s="1"/>
      <c r="S7805" s="2"/>
      <c r="T7805">
        <v>7804</v>
      </c>
      <c r="U7805" s="1" t="s">
        <v>178</v>
      </c>
      <c r="V7805" s="1"/>
      <c r="W7805" s="2"/>
      <c r="X7805">
        <v>7804</v>
      </c>
      <c r="Y7805" s="1" t="s">
        <v>179</v>
      </c>
      <c r="Z7805" s="1"/>
      <c r="AA7805" s="2"/>
    </row>
    <row r="7806" spans="8:27">
      <c r="H7806">
        <v>7805</v>
      </c>
      <c r="I7806" s="1" t="s">
        <v>752</v>
      </c>
      <c r="J7806" s="1"/>
      <c r="K7806" s="2"/>
      <c r="L7806">
        <v>7805</v>
      </c>
      <c r="M7806" s="1" t="s">
        <v>753</v>
      </c>
      <c r="N7806" s="1"/>
      <c r="O7806" s="2"/>
      <c r="P7806">
        <v>7805</v>
      </c>
      <c r="Q7806" s="1" t="s">
        <v>754</v>
      </c>
      <c r="R7806" s="1"/>
      <c r="S7806" s="2"/>
      <c r="T7806">
        <v>7805</v>
      </c>
      <c r="U7806" s="1" t="s">
        <v>178</v>
      </c>
      <c r="V7806" s="1"/>
      <c r="W7806" s="2"/>
      <c r="X7806">
        <v>7805</v>
      </c>
      <c r="Y7806" s="1" t="s">
        <v>179</v>
      </c>
      <c r="Z7806" s="1"/>
      <c r="AA7806" s="2"/>
    </row>
    <row r="7807" spans="8:27">
      <c r="H7807">
        <v>7806</v>
      </c>
      <c r="I7807" s="1" t="s">
        <v>752</v>
      </c>
      <c r="J7807" s="1"/>
      <c r="K7807" s="2"/>
      <c r="L7807">
        <v>7806</v>
      </c>
      <c r="M7807" s="1" t="s">
        <v>753</v>
      </c>
      <c r="N7807" s="1"/>
      <c r="O7807" s="2"/>
      <c r="P7807">
        <v>7806</v>
      </c>
      <c r="Q7807" s="1" t="s">
        <v>754</v>
      </c>
      <c r="R7807" s="1"/>
      <c r="S7807" s="2"/>
      <c r="T7807">
        <v>7806</v>
      </c>
      <c r="U7807" s="1" t="s">
        <v>178</v>
      </c>
      <c r="V7807" s="1"/>
      <c r="W7807" s="2"/>
      <c r="X7807">
        <v>7806</v>
      </c>
      <c r="Y7807" s="1" t="s">
        <v>179</v>
      </c>
      <c r="Z7807" s="1"/>
      <c r="AA7807" s="2"/>
    </row>
    <row r="7808" spans="8:27">
      <c r="H7808">
        <v>7807</v>
      </c>
      <c r="I7808" s="1" t="s">
        <v>752</v>
      </c>
      <c r="J7808" s="1"/>
      <c r="K7808" s="2"/>
      <c r="L7808">
        <v>7807</v>
      </c>
      <c r="M7808" s="1" t="s">
        <v>753</v>
      </c>
      <c r="N7808" s="1"/>
      <c r="O7808" s="2"/>
      <c r="P7808">
        <v>7807</v>
      </c>
      <c r="Q7808" s="1" t="s">
        <v>754</v>
      </c>
      <c r="R7808" s="1"/>
      <c r="S7808" s="2"/>
      <c r="T7808">
        <v>7807</v>
      </c>
      <c r="U7808" s="1" t="s">
        <v>178</v>
      </c>
      <c r="V7808" s="1"/>
      <c r="W7808" s="2"/>
      <c r="X7808">
        <v>7807</v>
      </c>
      <c r="Y7808" s="1" t="s">
        <v>179</v>
      </c>
      <c r="Z7808" s="1"/>
      <c r="AA7808" s="2"/>
    </row>
    <row r="7809" spans="8:27">
      <c r="H7809">
        <v>7808</v>
      </c>
      <c r="I7809" s="1" t="s">
        <v>752</v>
      </c>
      <c r="J7809" s="1"/>
      <c r="K7809" s="2"/>
      <c r="L7809">
        <v>7808</v>
      </c>
      <c r="M7809" s="1" t="s">
        <v>753</v>
      </c>
      <c r="N7809" s="1"/>
      <c r="O7809" s="2"/>
      <c r="P7809">
        <v>7808</v>
      </c>
      <c r="Q7809" s="1" t="s">
        <v>754</v>
      </c>
      <c r="R7809" s="1"/>
      <c r="S7809" s="2"/>
      <c r="T7809">
        <v>7808</v>
      </c>
      <c r="U7809" s="1" t="s">
        <v>178</v>
      </c>
      <c r="V7809" s="1"/>
      <c r="W7809" s="2"/>
      <c r="X7809">
        <v>7808</v>
      </c>
      <c r="Y7809" s="1" t="s">
        <v>179</v>
      </c>
      <c r="Z7809" s="1"/>
      <c r="AA7809" s="2"/>
    </row>
    <row r="7810" spans="8:27">
      <c r="H7810">
        <v>7809</v>
      </c>
      <c r="I7810" s="1" t="s">
        <v>752</v>
      </c>
      <c r="J7810" s="1"/>
      <c r="K7810" s="2"/>
      <c r="L7810">
        <v>7809</v>
      </c>
      <c r="M7810" s="1" t="s">
        <v>753</v>
      </c>
      <c r="N7810" s="1"/>
      <c r="O7810" s="2"/>
      <c r="P7810">
        <v>7809</v>
      </c>
      <c r="Q7810" s="1" t="s">
        <v>754</v>
      </c>
      <c r="R7810" s="1"/>
      <c r="S7810" s="2"/>
      <c r="T7810">
        <v>7809</v>
      </c>
      <c r="U7810" s="1" t="s">
        <v>178</v>
      </c>
      <c r="V7810" s="1"/>
      <c r="W7810" s="2"/>
      <c r="X7810">
        <v>7809</v>
      </c>
      <c r="Y7810" s="1" t="s">
        <v>179</v>
      </c>
      <c r="Z7810" s="1"/>
      <c r="AA7810" s="2"/>
    </row>
    <row r="7811" spans="8:27">
      <c r="H7811">
        <v>7810</v>
      </c>
      <c r="I7811" s="1" t="s">
        <v>752</v>
      </c>
      <c r="J7811" s="1"/>
      <c r="K7811" s="2"/>
      <c r="L7811">
        <v>7810</v>
      </c>
      <c r="M7811" s="1" t="s">
        <v>753</v>
      </c>
      <c r="N7811" s="1"/>
      <c r="O7811" s="2"/>
      <c r="P7811">
        <v>7810</v>
      </c>
      <c r="Q7811" s="1" t="s">
        <v>754</v>
      </c>
      <c r="R7811" s="1"/>
      <c r="S7811" s="2"/>
      <c r="T7811">
        <v>7810</v>
      </c>
      <c r="U7811" s="1" t="s">
        <v>178</v>
      </c>
      <c r="V7811" s="1"/>
      <c r="W7811" s="2"/>
      <c r="X7811">
        <v>7810</v>
      </c>
      <c r="Y7811" s="1" t="s">
        <v>179</v>
      </c>
      <c r="Z7811" s="1"/>
      <c r="AA7811" s="2"/>
    </row>
    <row r="7812" spans="8:27">
      <c r="H7812">
        <v>7811</v>
      </c>
      <c r="I7812" s="1" t="s">
        <v>752</v>
      </c>
      <c r="J7812" s="1"/>
      <c r="K7812" s="2"/>
      <c r="L7812">
        <v>7811</v>
      </c>
      <c r="M7812" s="1" t="s">
        <v>753</v>
      </c>
      <c r="N7812" s="1"/>
      <c r="O7812" s="2"/>
      <c r="P7812">
        <v>7811</v>
      </c>
      <c r="Q7812" s="1" t="s">
        <v>754</v>
      </c>
      <c r="R7812" s="1"/>
      <c r="S7812" s="2"/>
      <c r="T7812">
        <v>7811</v>
      </c>
      <c r="U7812" s="1" t="s">
        <v>178</v>
      </c>
      <c r="V7812" s="1"/>
      <c r="W7812" s="2"/>
      <c r="X7812">
        <v>7811</v>
      </c>
      <c r="Y7812" s="1" t="s">
        <v>179</v>
      </c>
      <c r="Z7812" s="1"/>
      <c r="AA7812" s="2"/>
    </row>
    <row r="7813" spans="8:27">
      <c r="H7813">
        <v>7812</v>
      </c>
      <c r="I7813" s="1" t="s">
        <v>752</v>
      </c>
      <c r="J7813" s="1"/>
      <c r="K7813" s="2"/>
      <c r="L7813">
        <v>7812</v>
      </c>
      <c r="M7813" s="1" t="s">
        <v>753</v>
      </c>
      <c r="N7813" s="1"/>
      <c r="O7813" s="2"/>
      <c r="P7813">
        <v>7812</v>
      </c>
      <c r="Q7813" s="1" t="s">
        <v>754</v>
      </c>
      <c r="R7813" s="1"/>
      <c r="S7813" s="2"/>
      <c r="T7813">
        <v>7812</v>
      </c>
      <c r="U7813" s="1" t="s">
        <v>178</v>
      </c>
      <c r="V7813" s="1"/>
      <c r="W7813" s="2"/>
      <c r="X7813">
        <v>7812</v>
      </c>
      <c r="Y7813" s="1" t="s">
        <v>179</v>
      </c>
      <c r="Z7813" s="1"/>
      <c r="AA7813" s="2"/>
    </row>
    <row r="7814" spans="8:27">
      <c r="H7814">
        <v>7813</v>
      </c>
      <c r="I7814" s="1" t="s">
        <v>752</v>
      </c>
      <c r="J7814" s="1"/>
      <c r="K7814" s="2"/>
      <c r="L7814">
        <v>7813</v>
      </c>
      <c r="M7814" s="1" t="s">
        <v>753</v>
      </c>
      <c r="N7814" s="1"/>
      <c r="O7814" s="2"/>
      <c r="P7814">
        <v>7813</v>
      </c>
      <c r="Q7814" s="1" t="s">
        <v>754</v>
      </c>
      <c r="R7814" s="1"/>
      <c r="S7814" s="2"/>
      <c r="T7814">
        <v>7813</v>
      </c>
      <c r="U7814" s="1" t="s">
        <v>178</v>
      </c>
      <c r="V7814" s="1"/>
      <c r="W7814" s="2"/>
      <c r="X7814">
        <v>7813</v>
      </c>
      <c r="Y7814" s="1" t="s">
        <v>179</v>
      </c>
      <c r="Z7814" s="1"/>
      <c r="AA7814" s="2"/>
    </row>
    <row r="7815" spans="8:27">
      <c r="H7815">
        <v>7814</v>
      </c>
      <c r="I7815" s="1" t="s">
        <v>752</v>
      </c>
      <c r="J7815" s="1"/>
      <c r="K7815" s="2"/>
      <c r="L7815">
        <v>7814</v>
      </c>
      <c r="M7815" s="1" t="s">
        <v>753</v>
      </c>
      <c r="N7815" s="1"/>
      <c r="O7815" s="2"/>
      <c r="P7815">
        <v>7814</v>
      </c>
      <c r="Q7815" s="1" t="s">
        <v>754</v>
      </c>
      <c r="R7815" s="1"/>
      <c r="S7815" s="2"/>
      <c r="T7815">
        <v>7814</v>
      </c>
      <c r="U7815" s="1" t="s">
        <v>178</v>
      </c>
      <c r="V7815" s="1"/>
      <c r="W7815" s="2"/>
      <c r="X7815">
        <v>7814</v>
      </c>
      <c r="Y7815" s="1" t="s">
        <v>179</v>
      </c>
      <c r="Z7815" s="1"/>
      <c r="AA7815" s="2"/>
    </row>
    <row r="7816" spans="8:27">
      <c r="H7816">
        <v>7815</v>
      </c>
      <c r="I7816" s="1" t="s">
        <v>752</v>
      </c>
      <c r="J7816" s="1"/>
      <c r="K7816" s="2"/>
      <c r="L7816">
        <v>7815</v>
      </c>
      <c r="M7816" s="1" t="s">
        <v>753</v>
      </c>
      <c r="N7816" s="1"/>
      <c r="O7816" s="2"/>
      <c r="P7816">
        <v>7815</v>
      </c>
      <c r="Q7816" s="1" t="s">
        <v>754</v>
      </c>
      <c r="R7816" s="1"/>
      <c r="S7816" s="2"/>
      <c r="T7816">
        <v>7815</v>
      </c>
      <c r="U7816" s="1" t="s">
        <v>178</v>
      </c>
      <c r="V7816" s="1"/>
      <c r="W7816" s="2"/>
      <c r="X7816">
        <v>7815</v>
      </c>
      <c r="Y7816" s="1" t="s">
        <v>179</v>
      </c>
      <c r="Z7816" s="1"/>
      <c r="AA7816" s="2"/>
    </row>
    <row r="7817" spans="8:27">
      <c r="H7817">
        <v>7816</v>
      </c>
      <c r="I7817" s="1" t="s">
        <v>752</v>
      </c>
      <c r="J7817" s="10"/>
      <c r="K7817" s="2"/>
      <c r="L7817">
        <v>7816</v>
      </c>
      <c r="M7817" s="1" t="s">
        <v>753</v>
      </c>
      <c r="N7817" s="1"/>
      <c r="O7817" s="2"/>
      <c r="P7817">
        <v>7816</v>
      </c>
      <c r="Q7817" s="1" t="s">
        <v>754</v>
      </c>
      <c r="R7817" s="1"/>
      <c r="S7817" s="2"/>
      <c r="T7817">
        <v>7816</v>
      </c>
      <c r="U7817" s="1" t="s">
        <v>178</v>
      </c>
      <c r="V7817" s="1"/>
      <c r="W7817" s="2"/>
      <c r="X7817">
        <v>7816</v>
      </c>
      <c r="Y7817" s="1" t="s">
        <v>179</v>
      </c>
      <c r="Z7817" s="1"/>
      <c r="AA7817" s="2"/>
    </row>
    <row r="7818" spans="8:27">
      <c r="H7818">
        <v>7817</v>
      </c>
      <c r="I7818" s="1" t="s">
        <v>752</v>
      </c>
      <c r="J7818" s="10"/>
      <c r="K7818" s="2"/>
      <c r="L7818">
        <v>7817</v>
      </c>
      <c r="M7818" s="1" t="s">
        <v>753</v>
      </c>
      <c r="N7818" s="1"/>
      <c r="O7818" s="2"/>
      <c r="P7818">
        <v>7817</v>
      </c>
      <c r="Q7818" s="1" t="s">
        <v>754</v>
      </c>
      <c r="R7818" s="1"/>
      <c r="S7818" s="2"/>
      <c r="T7818">
        <v>7817</v>
      </c>
      <c r="U7818" s="1" t="s">
        <v>178</v>
      </c>
      <c r="V7818" s="1"/>
      <c r="W7818" s="2"/>
      <c r="X7818">
        <v>7817</v>
      </c>
      <c r="Y7818" s="1" t="s">
        <v>179</v>
      </c>
      <c r="Z7818" s="1"/>
      <c r="AA7818" s="2"/>
    </row>
    <row r="7819" spans="8:27">
      <c r="H7819">
        <v>7818</v>
      </c>
      <c r="I7819" s="1" t="s">
        <v>752</v>
      </c>
      <c r="J7819" s="10"/>
      <c r="K7819" s="2"/>
      <c r="L7819">
        <v>7818</v>
      </c>
      <c r="M7819" s="1" t="s">
        <v>753</v>
      </c>
      <c r="N7819" s="1"/>
      <c r="O7819" s="2"/>
      <c r="P7819">
        <v>7818</v>
      </c>
      <c r="Q7819" s="1" t="s">
        <v>754</v>
      </c>
      <c r="R7819" s="1"/>
      <c r="S7819" s="2"/>
      <c r="T7819">
        <v>7818</v>
      </c>
      <c r="U7819" s="1" t="s">
        <v>178</v>
      </c>
      <c r="V7819" s="1"/>
      <c r="W7819" s="2"/>
      <c r="X7819">
        <v>7818</v>
      </c>
      <c r="Y7819" s="1" t="s">
        <v>179</v>
      </c>
      <c r="Z7819" s="1"/>
      <c r="AA7819" s="2"/>
    </row>
    <row r="7820" spans="8:27">
      <c r="H7820">
        <v>7819</v>
      </c>
      <c r="I7820" s="1" t="s">
        <v>752</v>
      </c>
      <c r="J7820" s="10"/>
      <c r="K7820" s="2"/>
      <c r="L7820">
        <v>7819</v>
      </c>
      <c r="M7820" s="1" t="s">
        <v>753</v>
      </c>
      <c r="N7820" s="1"/>
      <c r="O7820" s="2"/>
      <c r="P7820">
        <v>7819</v>
      </c>
      <c r="Q7820" s="1" t="s">
        <v>754</v>
      </c>
      <c r="R7820" s="1"/>
      <c r="S7820" s="2"/>
      <c r="T7820">
        <v>7819</v>
      </c>
      <c r="U7820" s="1" t="s">
        <v>178</v>
      </c>
      <c r="V7820" s="1"/>
      <c r="W7820" s="2"/>
      <c r="X7820">
        <v>7819</v>
      </c>
      <c r="Y7820" s="1" t="s">
        <v>179</v>
      </c>
      <c r="Z7820" s="1"/>
      <c r="AA7820" s="2"/>
    </row>
    <row r="7821" spans="8:27">
      <c r="H7821">
        <v>7820</v>
      </c>
      <c r="I7821" s="1" t="s">
        <v>752</v>
      </c>
      <c r="J7821" s="10"/>
      <c r="K7821" s="2"/>
      <c r="L7821">
        <v>7820</v>
      </c>
      <c r="M7821" s="1" t="s">
        <v>753</v>
      </c>
      <c r="N7821" s="1"/>
      <c r="O7821" s="2"/>
      <c r="P7821">
        <v>7820</v>
      </c>
      <c r="Q7821" s="1" t="s">
        <v>754</v>
      </c>
      <c r="R7821" s="1"/>
      <c r="S7821" s="2"/>
      <c r="T7821">
        <v>7820</v>
      </c>
      <c r="U7821" s="1" t="s">
        <v>178</v>
      </c>
      <c r="V7821" s="1"/>
      <c r="W7821" s="2"/>
      <c r="X7821">
        <v>7820</v>
      </c>
      <c r="Y7821" s="1" t="s">
        <v>179</v>
      </c>
      <c r="Z7821" s="1"/>
      <c r="AA7821" s="2"/>
    </row>
    <row r="7822" spans="8:27">
      <c r="H7822">
        <v>7821</v>
      </c>
      <c r="I7822" s="1" t="s">
        <v>752</v>
      </c>
      <c r="J7822" s="10"/>
      <c r="K7822" s="2"/>
      <c r="L7822">
        <v>7821</v>
      </c>
      <c r="M7822" s="1" t="s">
        <v>753</v>
      </c>
      <c r="N7822" s="1"/>
      <c r="O7822" s="2"/>
      <c r="P7822">
        <v>7821</v>
      </c>
      <c r="Q7822" s="1" t="s">
        <v>754</v>
      </c>
      <c r="R7822" s="1"/>
      <c r="S7822" s="2"/>
      <c r="T7822">
        <v>7821</v>
      </c>
      <c r="U7822" s="1" t="s">
        <v>178</v>
      </c>
      <c r="V7822" s="1"/>
      <c r="W7822" s="2"/>
      <c r="X7822">
        <v>7821</v>
      </c>
      <c r="Y7822" s="1" t="s">
        <v>179</v>
      </c>
      <c r="Z7822" s="1"/>
      <c r="AA7822" s="2"/>
    </row>
    <row r="7823" spans="8:27">
      <c r="H7823">
        <v>7822</v>
      </c>
      <c r="I7823" s="1" t="s">
        <v>752</v>
      </c>
      <c r="J7823" s="10"/>
      <c r="K7823" s="2"/>
      <c r="L7823">
        <v>7822</v>
      </c>
      <c r="M7823" s="1" t="s">
        <v>753</v>
      </c>
      <c r="N7823" s="1"/>
      <c r="O7823" s="2"/>
      <c r="P7823">
        <v>7822</v>
      </c>
      <c r="Q7823" s="1" t="s">
        <v>754</v>
      </c>
      <c r="R7823" s="1"/>
      <c r="S7823" s="2"/>
      <c r="T7823">
        <v>7822</v>
      </c>
      <c r="U7823" s="1" t="s">
        <v>178</v>
      </c>
      <c r="V7823" s="1"/>
      <c r="W7823" s="2"/>
      <c r="X7823">
        <v>7822</v>
      </c>
      <c r="Y7823" s="1" t="s">
        <v>179</v>
      </c>
      <c r="Z7823" s="1"/>
      <c r="AA7823" s="2"/>
    </row>
    <row r="7824" spans="8:27">
      <c r="H7824">
        <v>7823</v>
      </c>
      <c r="I7824" s="1" t="s">
        <v>752</v>
      </c>
      <c r="J7824" s="10"/>
      <c r="K7824" s="2"/>
      <c r="L7824">
        <v>7823</v>
      </c>
      <c r="M7824" s="1" t="s">
        <v>753</v>
      </c>
      <c r="N7824" s="1"/>
      <c r="O7824" s="2"/>
      <c r="P7824">
        <v>7823</v>
      </c>
      <c r="Q7824" s="1" t="s">
        <v>754</v>
      </c>
      <c r="R7824" s="1"/>
      <c r="S7824" s="2"/>
      <c r="T7824">
        <v>7823</v>
      </c>
      <c r="U7824" s="1" t="s">
        <v>178</v>
      </c>
      <c r="V7824" s="1"/>
      <c r="W7824" s="2"/>
      <c r="X7824">
        <v>7823</v>
      </c>
      <c r="Y7824" s="1" t="s">
        <v>179</v>
      </c>
      <c r="Z7824" s="1"/>
      <c r="AA7824" s="2"/>
    </row>
    <row r="7825" spans="8:27">
      <c r="H7825">
        <v>7824</v>
      </c>
      <c r="I7825" s="1" t="s">
        <v>752</v>
      </c>
      <c r="J7825" s="10"/>
      <c r="K7825" s="2"/>
      <c r="L7825">
        <v>7824</v>
      </c>
      <c r="M7825" s="1" t="s">
        <v>753</v>
      </c>
      <c r="N7825" s="1"/>
      <c r="O7825" s="2"/>
      <c r="P7825">
        <v>7824</v>
      </c>
      <c r="Q7825" s="1" t="s">
        <v>754</v>
      </c>
      <c r="R7825" s="1"/>
      <c r="S7825" s="2"/>
      <c r="T7825">
        <v>7824</v>
      </c>
      <c r="U7825" s="1" t="s">
        <v>178</v>
      </c>
      <c r="V7825" s="1"/>
      <c r="W7825" s="2"/>
      <c r="X7825">
        <v>7824</v>
      </c>
      <c r="Y7825" s="1" t="s">
        <v>179</v>
      </c>
      <c r="Z7825" s="1"/>
      <c r="AA7825" s="2"/>
    </row>
    <row r="7826" spans="8:27">
      <c r="H7826">
        <v>7825</v>
      </c>
      <c r="I7826" s="1" t="s">
        <v>752</v>
      </c>
      <c r="J7826" s="10"/>
      <c r="K7826" s="2"/>
      <c r="L7826">
        <v>7825</v>
      </c>
      <c r="M7826" s="1" t="s">
        <v>753</v>
      </c>
      <c r="N7826" s="1"/>
      <c r="O7826" s="2"/>
      <c r="P7826">
        <v>7825</v>
      </c>
      <c r="Q7826" s="1" t="s">
        <v>754</v>
      </c>
      <c r="R7826" s="1"/>
      <c r="S7826" s="2"/>
      <c r="T7826">
        <v>7825</v>
      </c>
      <c r="U7826" s="1" t="s">
        <v>178</v>
      </c>
      <c r="V7826" s="1"/>
      <c r="W7826" s="2"/>
      <c r="X7826">
        <v>7825</v>
      </c>
      <c r="Y7826" s="1" t="s">
        <v>179</v>
      </c>
      <c r="Z7826" s="1"/>
      <c r="AA7826" s="2"/>
    </row>
    <row r="7827" spans="8:27">
      <c r="H7827">
        <v>7826</v>
      </c>
      <c r="I7827" s="1" t="s">
        <v>752</v>
      </c>
      <c r="J7827" s="10"/>
      <c r="K7827" s="2"/>
      <c r="L7827">
        <v>7826</v>
      </c>
      <c r="M7827" s="1" t="s">
        <v>753</v>
      </c>
      <c r="N7827" s="1"/>
      <c r="O7827" s="2"/>
      <c r="P7827">
        <v>7826</v>
      </c>
      <c r="Q7827" s="1" t="s">
        <v>754</v>
      </c>
      <c r="R7827" s="1"/>
      <c r="S7827" s="2"/>
      <c r="T7827">
        <v>7826</v>
      </c>
      <c r="U7827" s="1" t="s">
        <v>178</v>
      </c>
      <c r="V7827" s="1"/>
      <c r="W7827" s="2"/>
      <c r="X7827">
        <v>7826</v>
      </c>
      <c r="Y7827" s="1" t="s">
        <v>179</v>
      </c>
      <c r="Z7827" s="1"/>
      <c r="AA7827" s="2"/>
    </row>
    <row r="7828" spans="8:27">
      <c r="H7828">
        <v>7827</v>
      </c>
      <c r="I7828" s="1" t="s">
        <v>752</v>
      </c>
      <c r="J7828" s="10"/>
      <c r="K7828" s="2"/>
      <c r="L7828">
        <v>7827</v>
      </c>
      <c r="M7828" s="1" t="s">
        <v>753</v>
      </c>
      <c r="N7828" s="1"/>
      <c r="O7828" s="2"/>
      <c r="P7828">
        <v>7827</v>
      </c>
      <c r="Q7828" s="1" t="s">
        <v>754</v>
      </c>
      <c r="R7828" s="1"/>
      <c r="S7828" s="2"/>
      <c r="T7828">
        <v>7827</v>
      </c>
      <c r="U7828" s="1" t="s">
        <v>178</v>
      </c>
      <c r="V7828" s="1"/>
      <c r="W7828" s="2"/>
      <c r="X7828">
        <v>7827</v>
      </c>
      <c r="Y7828" s="1" t="s">
        <v>179</v>
      </c>
      <c r="Z7828" s="1"/>
      <c r="AA7828" s="2"/>
    </row>
    <row r="7829" spans="8:27">
      <c r="H7829">
        <v>7828</v>
      </c>
      <c r="I7829" s="1" t="s">
        <v>752</v>
      </c>
      <c r="J7829" s="10"/>
      <c r="K7829" s="2"/>
      <c r="L7829">
        <v>7828</v>
      </c>
      <c r="M7829" s="1" t="s">
        <v>753</v>
      </c>
      <c r="N7829" s="1"/>
      <c r="O7829" s="2"/>
      <c r="P7829">
        <v>7828</v>
      </c>
      <c r="Q7829" s="1" t="s">
        <v>754</v>
      </c>
      <c r="R7829" s="1"/>
      <c r="S7829" s="2"/>
      <c r="T7829">
        <v>7828</v>
      </c>
      <c r="U7829" s="1" t="s">
        <v>178</v>
      </c>
      <c r="V7829" s="1"/>
      <c r="W7829" s="2"/>
      <c r="X7829">
        <v>7828</v>
      </c>
      <c r="Y7829" s="1" t="s">
        <v>179</v>
      </c>
      <c r="Z7829" s="1"/>
      <c r="AA7829" s="2"/>
    </row>
    <row r="7830" spans="8:27">
      <c r="H7830">
        <v>7829</v>
      </c>
      <c r="I7830" s="1" t="s">
        <v>752</v>
      </c>
      <c r="J7830" s="1"/>
      <c r="K7830" s="2"/>
      <c r="L7830">
        <v>7829</v>
      </c>
      <c r="M7830" s="1" t="s">
        <v>753</v>
      </c>
      <c r="N7830" s="1"/>
      <c r="O7830" s="2"/>
      <c r="P7830">
        <v>7829</v>
      </c>
      <c r="Q7830" s="1" t="s">
        <v>754</v>
      </c>
      <c r="R7830" s="1"/>
      <c r="S7830" s="2"/>
      <c r="T7830">
        <v>7829</v>
      </c>
      <c r="U7830" s="1" t="s">
        <v>178</v>
      </c>
      <c r="V7830" s="1"/>
      <c r="W7830" s="2"/>
      <c r="X7830">
        <v>7829</v>
      </c>
      <c r="Y7830" s="1" t="s">
        <v>179</v>
      </c>
      <c r="Z7830" s="1"/>
      <c r="AA7830" s="2"/>
    </row>
    <row r="7831" spans="8:27">
      <c r="H7831">
        <v>7830</v>
      </c>
      <c r="I7831" s="1" t="s">
        <v>752</v>
      </c>
      <c r="J7831" s="1"/>
      <c r="K7831" s="2"/>
      <c r="L7831">
        <v>7830</v>
      </c>
      <c r="M7831" s="1" t="s">
        <v>753</v>
      </c>
      <c r="N7831" s="1"/>
      <c r="O7831" s="2"/>
      <c r="P7831">
        <v>7830</v>
      </c>
      <c r="Q7831" s="1" t="s">
        <v>754</v>
      </c>
      <c r="R7831" s="1"/>
      <c r="S7831" s="2"/>
      <c r="T7831">
        <v>7830</v>
      </c>
      <c r="U7831" s="1" t="s">
        <v>178</v>
      </c>
      <c r="V7831" s="1"/>
      <c r="W7831" s="2"/>
      <c r="X7831">
        <v>7830</v>
      </c>
      <c r="Y7831" s="1" t="s">
        <v>179</v>
      </c>
      <c r="Z7831" s="1"/>
      <c r="AA7831" s="2"/>
    </row>
    <row r="7832" spans="8:27">
      <c r="H7832">
        <v>7831</v>
      </c>
      <c r="I7832" s="1" t="s">
        <v>752</v>
      </c>
      <c r="J7832" s="1"/>
      <c r="K7832" s="2"/>
      <c r="L7832">
        <v>7831</v>
      </c>
      <c r="M7832" s="1" t="s">
        <v>753</v>
      </c>
      <c r="N7832" s="1"/>
      <c r="O7832" s="2"/>
      <c r="P7832">
        <v>7831</v>
      </c>
      <c r="Q7832" s="1" t="s">
        <v>754</v>
      </c>
      <c r="R7832" s="1"/>
      <c r="S7832" s="2"/>
      <c r="T7832">
        <v>7831</v>
      </c>
      <c r="U7832" s="1" t="s">
        <v>178</v>
      </c>
      <c r="V7832" s="1"/>
      <c r="W7832" s="2"/>
      <c r="X7832">
        <v>7831</v>
      </c>
      <c r="Y7832" s="1" t="s">
        <v>179</v>
      </c>
      <c r="Z7832" s="1"/>
      <c r="AA7832" s="2"/>
    </row>
    <row r="7833" spans="8:27">
      <c r="H7833">
        <v>7832</v>
      </c>
      <c r="I7833" s="1" t="s">
        <v>752</v>
      </c>
      <c r="J7833" s="1"/>
      <c r="K7833" s="2"/>
      <c r="L7833">
        <v>7832</v>
      </c>
      <c r="M7833" s="1" t="s">
        <v>753</v>
      </c>
      <c r="N7833" s="1"/>
      <c r="O7833" s="2"/>
      <c r="P7833">
        <v>7832</v>
      </c>
      <c r="Q7833" s="1" t="s">
        <v>754</v>
      </c>
      <c r="R7833" s="1"/>
      <c r="S7833" s="2"/>
      <c r="T7833">
        <v>7832</v>
      </c>
      <c r="U7833" s="1" t="s">
        <v>178</v>
      </c>
      <c r="V7833" s="1"/>
      <c r="W7833" s="2"/>
      <c r="X7833">
        <v>7832</v>
      </c>
      <c r="Y7833" s="1" t="s">
        <v>179</v>
      </c>
      <c r="Z7833" s="1"/>
      <c r="AA7833" s="2"/>
    </row>
    <row r="7834" spans="8:27">
      <c r="H7834">
        <v>7833</v>
      </c>
      <c r="I7834" s="1" t="s">
        <v>752</v>
      </c>
      <c r="J7834" s="1"/>
      <c r="K7834" s="2"/>
      <c r="L7834">
        <v>7833</v>
      </c>
      <c r="M7834" s="1" t="s">
        <v>753</v>
      </c>
      <c r="N7834" s="1"/>
      <c r="O7834" s="2"/>
      <c r="P7834">
        <v>7833</v>
      </c>
      <c r="Q7834" s="1" t="s">
        <v>754</v>
      </c>
      <c r="R7834" s="1"/>
      <c r="S7834" s="2"/>
      <c r="T7834">
        <v>7833</v>
      </c>
      <c r="U7834" s="1" t="s">
        <v>178</v>
      </c>
      <c r="V7834" s="1"/>
      <c r="W7834" s="2"/>
      <c r="X7834">
        <v>7833</v>
      </c>
      <c r="Y7834" s="1" t="s">
        <v>179</v>
      </c>
      <c r="Z7834" s="1"/>
      <c r="AA7834" s="2"/>
    </row>
    <row r="7835" spans="8:27">
      <c r="H7835">
        <v>7834</v>
      </c>
      <c r="I7835" s="1" t="s">
        <v>752</v>
      </c>
      <c r="J7835" s="1"/>
      <c r="K7835" s="2"/>
      <c r="L7835">
        <v>7834</v>
      </c>
      <c r="M7835" s="1" t="s">
        <v>753</v>
      </c>
      <c r="N7835" s="1"/>
      <c r="O7835" s="2"/>
      <c r="P7835">
        <v>7834</v>
      </c>
      <c r="Q7835" s="1" t="s">
        <v>754</v>
      </c>
      <c r="R7835" s="1"/>
      <c r="S7835" s="2"/>
      <c r="T7835">
        <v>7834</v>
      </c>
      <c r="U7835" s="1" t="s">
        <v>178</v>
      </c>
      <c r="V7835" s="1"/>
      <c r="W7835" s="2"/>
      <c r="X7835">
        <v>7834</v>
      </c>
      <c r="Y7835" s="1" t="s">
        <v>179</v>
      </c>
      <c r="Z7835" s="1"/>
      <c r="AA7835" s="2"/>
    </row>
    <row r="7836" spans="8:27">
      <c r="H7836">
        <v>7835</v>
      </c>
      <c r="I7836" s="1" t="s">
        <v>752</v>
      </c>
      <c r="J7836" s="1"/>
      <c r="K7836" s="2"/>
      <c r="L7836">
        <v>7835</v>
      </c>
      <c r="M7836" s="1" t="s">
        <v>753</v>
      </c>
      <c r="N7836" s="1"/>
      <c r="O7836" s="2"/>
      <c r="P7836">
        <v>7835</v>
      </c>
      <c r="Q7836" s="1" t="s">
        <v>754</v>
      </c>
      <c r="R7836" s="1"/>
      <c r="S7836" s="2"/>
      <c r="T7836">
        <v>7835</v>
      </c>
      <c r="U7836" s="1" t="s">
        <v>178</v>
      </c>
      <c r="V7836" s="1"/>
      <c r="W7836" s="2"/>
      <c r="X7836">
        <v>7835</v>
      </c>
      <c r="Y7836" s="1" t="s">
        <v>179</v>
      </c>
      <c r="Z7836" s="1"/>
      <c r="AA7836" s="2"/>
    </row>
    <row r="7837" spans="8:27">
      <c r="H7837">
        <v>7836</v>
      </c>
      <c r="I7837" s="1" t="s">
        <v>752</v>
      </c>
      <c r="J7837" s="1"/>
      <c r="K7837" s="2"/>
      <c r="L7837">
        <v>7836</v>
      </c>
      <c r="M7837" s="1" t="s">
        <v>753</v>
      </c>
      <c r="N7837" s="1"/>
      <c r="O7837" s="2"/>
      <c r="P7837">
        <v>7836</v>
      </c>
      <c r="Q7837" s="1" t="s">
        <v>754</v>
      </c>
      <c r="R7837" s="1"/>
      <c r="S7837" s="2"/>
      <c r="T7837">
        <v>7836</v>
      </c>
      <c r="U7837" s="1" t="s">
        <v>178</v>
      </c>
      <c r="V7837" s="1"/>
      <c r="W7837" s="2"/>
      <c r="X7837">
        <v>7836</v>
      </c>
      <c r="Y7837" s="1" t="s">
        <v>179</v>
      </c>
      <c r="Z7837" s="1"/>
      <c r="AA7837" s="2"/>
    </row>
    <row r="7838" spans="8:27">
      <c r="H7838">
        <v>7837</v>
      </c>
      <c r="I7838" s="1" t="s">
        <v>752</v>
      </c>
      <c r="J7838" s="1"/>
      <c r="K7838" s="2"/>
      <c r="L7838">
        <v>7837</v>
      </c>
      <c r="M7838" s="1" t="s">
        <v>753</v>
      </c>
      <c r="N7838" s="1"/>
      <c r="O7838" s="2"/>
      <c r="P7838">
        <v>7837</v>
      </c>
      <c r="Q7838" s="1" t="s">
        <v>754</v>
      </c>
      <c r="R7838" s="1"/>
      <c r="S7838" s="2"/>
      <c r="T7838">
        <v>7837</v>
      </c>
      <c r="U7838" s="1" t="s">
        <v>178</v>
      </c>
      <c r="V7838" s="1"/>
      <c r="W7838" s="2"/>
      <c r="X7838">
        <v>7837</v>
      </c>
      <c r="Y7838" s="1" t="s">
        <v>179</v>
      </c>
      <c r="Z7838" s="1"/>
      <c r="AA7838" s="2"/>
    </row>
    <row r="7839" spans="8:27">
      <c r="H7839">
        <v>7838</v>
      </c>
      <c r="I7839" s="1" t="s">
        <v>752</v>
      </c>
      <c r="J7839" s="1"/>
      <c r="K7839" s="2"/>
      <c r="L7839">
        <v>7838</v>
      </c>
      <c r="M7839" s="1" t="s">
        <v>753</v>
      </c>
      <c r="N7839" s="1"/>
      <c r="O7839" s="2"/>
      <c r="P7839">
        <v>7838</v>
      </c>
      <c r="Q7839" s="1" t="s">
        <v>754</v>
      </c>
      <c r="R7839" s="1"/>
      <c r="S7839" s="2"/>
      <c r="T7839">
        <v>7838</v>
      </c>
      <c r="U7839" s="1" t="s">
        <v>178</v>
      </c>
      <c r="V7839" s="1"/>
      <c r="W7839" s="2"/>
      <c r="X7839">
        <v>7838</v>
      </c>
      <c r="Y7839" s="1" t="s">
        <v>179</v>
      </c>
      <c r="Z7839" s="1"/>
      <c r="AA7839" s="2"/>
    </row>
    <row r="7840" spans="8:27">
      <c r="H7840">
        <v>7839</v>
      </c>
      <c r="I7840" s="1" t="s">
        <v>752</v>
      </c>
      <c r="J7840" s="1"/>
      <c r="K7840" s="2"/>
      <c r="L7840">
        <v>7839</v>
      </c>
      <c r="M7840" s="1" t="s">
        <v>753</v>
      </c>
      <c r="N7840" s="1"/>
      <c r="O7840" s="2"/>
      <c r="P7840">
        <v>7839</v>
      </c>
      <c r="Q7840" s="1" t="s">
        <v>754</v>
      </c>
      <c r="R7840" s="1"/>
      <c r="S7840" s="2"/>
      <c r="T7840">
        <v>7839</v>
      </c>
      <c r="U7840" s="1" t="s">
        <v>178</v>
      </c>
      <c r="V7840" s="1"/>
      <c r="W7840" s="2"/>
      <c r="X7840">
        <v>7839</v>
      </c>
      <c r="Y7840" s="1" t="s">
        <v>179</v>
      </c>
      <c r="Z7840" s="1"/>
      <c r="AA7840" s="2"/>
    </row>
    <row r="7841" spans="8:27">
      <c r="H7841">
        <v>7840</v>
      </c>
      <c r="I7841" s="1" t="s">
        <v>752</v>
      </c>
      <c r="J7841" s="1"/>
      <c r="K7841" s="2"/>
      <c r="L7841">
        <v>7840</v>
      </c>
      <c r="M7841" s="1" t="s">
        <v>753</v>
      </c>
      <c r="N7841" s="1"/>
      <c r="O7841" s="2"/>
      <c r="P7841">
        <v>7840</v>
      </c>
      <c r="Q7841" s="1" t="s">
        <v>754</v>
      </c>
      <c r="R7841" s="1"/>
      <c r="S7841" s="2"/>
      <c r="T7841">
        <v>7840</v>
      </c>
      <c r="U7841" s="1" t="s">
        <v>178</v>
      </c>
      <c r="V7841" s="1"/>
      <c r="W7841" s="2"/>
      <c r="X7841">
        <v>7840</v>
      </c>
      <c r="Y7841" s="1" t="s">
        <v>179</v>
      </c>
      <c r="Z7841" s="1"/>
      <c r="AA7841" s="2"/>
    </row>
    <row r="7842" spans="8:27">
      <c r="H7842">
        <v>7841</v>
      </c>
      <c r="I7842" s="1" t="s">
        <v>752</v>
      </c>
      <c r="J7842" s="1"/>
      <c r="K7842" s="2"/>
      <c r="L7842">
        <v>7841</v>
      </c>
      <c r="M7842" s="1" t="s">
        <v>753</v>
      </c>
      <c r="N7842" s="1"/>
      <c r="O7842" s="2"/>
      <c r="P7842">
        <v>7841</v>
      </c>
      <c r="Q7842" s="1" t="s">
        <v>754</v>
      </c>
      <c r="R7842" s="1"/>
      <c r="S7842" s="2"/>
      <c r="T7842">
        <v>7841</v>
      </c>
      <c r="U7842" s="1" t="s">
        <v>178</v>
      </c>
      <c r="V7842" s="1"/>
      <c r="W7842" s="2"/>
      <c r="X7842">
        <v>7841</v>
      </c>
      <c r="Y7842" s="1" t="s">
        <v>179</v>
      </c>
      <c r="Z7842" s="1"/>
      <c r="AA7842" s="2"/>
    </row>
    <row r="7843" spans="8:27">
      <c r="H7843">
        <v>7842</v>
      </c>
      <c r="I7843" s="1" t="s">
        <v>752</v>
      </c>
      <c r="J7843" s="1"/>
      <c r="K7843" s="2"/>
      <c r="L7843">
        <v>7842</v>
      </c>
      <c r="M7843" s="1" t="s">
        <v>753</v>
      </c>
      <c r="N7843" s="1"/>
      <c r="O7843" s="2"/>
      <c r="P7843">
        <v>7842</v>
      </c>
      <c r="Q7843" s="1" t="s">
        <v>754</v>
      </c>
      <c r="R7843" s="1"/>
      <c r="S7843" s="2"/>
      <c r="T7843">
        <v>7842</v>
      </c>
      <c r="U7843" s="1" t="s">
        <v>178</v>
      </c>
      <c r="V7843" s="1"/>
      <c r="W7843" s="2"/>
      <c r="X7843">
        <v>7842</v>
      </c>
      <c r="Y7843" s="1" t="s">
        <v>179</v>
      </c>
      <c r="Z7843" s="1"/>
      <c r="AA7843" s="2"/>
    </row>
    <row r="7844" spans="8:27">
      <c r="H7844">
        <v>7843</v>
      </c>
      <c r="I7844" s="1" t="s">
        <v>752</v>
      </c>
      <c r="J7844" s="1"/>
      <c r="K7844" s="2"/>
      <c r="L7844">
        <v>7843</v>
      </c>
      <c r="M7844" s="1" t="s">
        <v>753</v>
      </c>
      <c r="N7844" s="1"/>
      <c r="O7844" s="2"/>
      <c r="P7844">
        <v>7843</v>
      </c>
      <c r="Q7844" s="1" t="s">
        <v>754</v>
      </c>
      <c r="R7844" s="1"/>
      <c r="S7844" s="2"/>
      <c r="T7844">
        <v>7843</v>
      </c>
      <c r="U7844" s="1" t="s">
        <v>178</v>
      </c>
      <c r="V7844" s="1"/>
      <c r="W7844" s="2"/>
      <c r="X7844">
        <v>7843</v>
      </c>
      <c r="Y7844" s="1" t="s">
        <v>179</v>
      </c>
      <c r="Z7844" s="1"/>
      <c r="AA7844" s="2"/>
    </row>
    <row r="7845" spans="8:27">
      <c r="H7845">
        <v>7844</v>
      </c>
      <c r="I7845" s="1" t="s">
        <v>752</v>
      </c>
      <c r="J7845" s="1"/>
      <c r="K7845" s="2"/>
      <c r="L7845">
        <v>7844</v>
      </c>
      <c r="M7845" s="1" t="s">
        <v>753</v>
      </c>
      <c r="N7845" s="1"/>
      <c r="O7845" s="2"/>
      <c r="P7845">
        <v>7844</v>
      </c>
      <c r="Q7845" s="1" t="s">
        <v>754</v>
      </c>
      <c r="R7845" s="1"/>
      <c r="S7845" s="2"/>
      <c r="T7845">
        <v>7844</v>
      </c>
      <c r="U7845" s="1" t="s">
        <v>178</v>
      </c>
      <c r="V7845" s="1"/>
      <c r="W7845" s="2"/>
      <c r="X7845">
        <v>7844</v>
      </c>
      <c r="Y7845" s="1" t="s">
        <v>179</v>
      </c>
      <c r="Z7845" s="1"/>
      <c r="AA7845" s="2"/>
    </row>
    <row r="7846" spans="8:27">
      <c r="H7846">
        <v>7845</v>
      </c>
      <c r="I7846" s="1" t="s">
        <v>752</v>
      </c>
      <c r="J7846" s="1"/>
      <c r="K7846" s="2"/>
      <c r="L7846">
        <v>7845</v>
      </c>
      <c r="M7846" s="1" t="s">
        <v>753</v>
      </c>
      <c r="N7846" s="1"/>
      <c r="O7846" s="2"/>
      <c r="P7846">
        <v>7845</v>
      </c>
      <c r="Q7846" s="1" t="s">
        <v>754</v>
      </c>
      <c r="R7846" s="1"/>
      <c r="S7846" s="2"/>
      <c r="T7846">
        <v>7845</v>
      </c>
      <c r="U7846" s="1" t="s">
        <v>178</v>
      </c>
      <c r="V7846" s="1"/>
      <c r="W7846" s="2"/>
      <c r="X7846">
        <v>7845</v>
      </c>
      <c r="Y7846" s="1" t="s">
        <v>179</v>
      </c>
      <c r="Z7846" s="1"/>
      <c r="AA7846" s="2"/>
    </row>
    <row r="7847" spans="8:27">
      <c r="H7847">
        <v>7846</v>
      </c>
      <c r="I7847" s="1" t="s">
        <v>752</v>
      </c>
      <c r="J7847" s="1"/>
      <c r="K7847" s="2"/>
      <c r="L7847">
        <v>7846</v>
      </c>
      <c r="M7847" s="1" t="s">
        <v>753</v>
      </c>
      <c r="N7847" s="1"/>
      <c r="O7847" s="2"/>
      <c r="P7847">
        <v>7846</v>
      </c>
      <c r="Q7847" s="1" t="s">
        <v>754</v>
      </c>
      <c r="R7847" s="1"/>
      <c r="S7847" s="2"/>
      <c r="T7847">
        <v>7846</v>
      </c>
      <c r="U7847" s="1" t="s">
        <v>178</v>
      </c>
      <c r="V7847" s="1"/>
      <c r="W7847" s="2"/>
      <c r="X7847">
        <v>7846</v>
      </c>
      <c r="Y7847" s="1" t="s">
        <v>179</v>
      </c>
      <c r="Z7847" s="1"/>
      <c r="AA7847" s="2"/>
    </row>
    <row r="7848" spans="8:27">
      <c r="H7848">
        <v>7847</v>
      </c>
      <c r="I7848" s="1" t="s">
        <v>752</v>
      </c>
      <c r="J7848" s="1"/>
      <c r="K7848" s="2"/>
      <c r="L7848">
        <v>7847</v>
      </c>
      <c r="M7848" s="1" t="s">
        <v>753</v>
      </c>
      <c r="N7848" s="1"/>
      <c r="O7848" s="2"/>
      <c r="P7848">
        <v>7847</v>
      </c>
      <c r="Q7848" s="1" t="s">
        <v>754</v>
      </c>
      <c r="R7848" s="1"/>
      <c r="S7848" s="2"/>
      <c r="T7848">
        <v>7847</v>
      </c>
      <c r="U7848" s="1" t="s">
        <v>178</v>
      </c>
      <c r="V7848" s="1"/>
      <c r="W7848" s="2"/>
      <c r="X7848">
        <v>7847</v>
      </c>
      <c r="Y7848" s="1" t="s">
        <v>179</v>
      </c>
      <c r="Z7848" s="1"/>
      <c r="AA7848" s="2"/>
    </row>
    <row r="7849" spans="8:27">
      <c r="H7849">
        <v>7848</v>
      </c>
      <c r="I7849" s="1" t="s">
        <v>752</v>
      </c>
      <c r="J7849" s="1"/>
      <c r="K7849" s="2"/>
      <c r="L7849">
        <v>7848</v>
      </c>
      <c r="M7849" s="1" t="s">
        <v>753</v>
      </c>
      <c r="N7849" s="1"/>
      <c r="O7849" s="2"/>
      <c r="P7849">
        <v>7848</v>
      </c>
      <c r="Q7849" s="1" t="s">
        <v>754</v>
      </c>
      <c r="R7849" s="1"/>
      <c r="S7849" s="2"/>
      <c r="T7849">
        <v>7848</v>
      </c>
      <c r="U7849" s="1" t="s">
        <v>178</v>
      </c>
      <c r="V7849" s="1"/>
      <c r="W7849" s="2"/>
      <c r="X7849">
        <v>7848</v>
      </c>
      <c r="Y7849" s="1" t="s">
        <v>179</v>
      </c>
      <c r="Z7849" s="1"/>
      <c r="AA7849" s="2"/>
    </row>
    <row r="7850" spans="8:27">
      <c r="H7850">
        <v>7849</v>
      </c>
      <c r="I7850" s="1" t="s">
        <v>752</v>
      </c>
      <c r="J7850" s="1"/>
      <c r="K7850" s="2"/>
      <c r="L7850">
        <v>7849</v>
      </c>
      <c r="M7850" s="1" t="s">
        <v>753</v>
      </c>
      <c r="N7850" s="1"/>
      <c r="O7850" s="2"/>
      <c r="P7850">
        <v>7849</v>
      </c>
      <c r="Q7850" s="1" t="s">
        <v>754</v>
      </c>
      <c r="R7850" s="1"/>
      <c r="S7850" s="2"/>
      <c r="T7850">
        <v>7849</v>
      </c>
      <c r="U7850" s="1" t="s">
        <v>178</v>
      </c>
      <c r="V7850" s="1"/>
      <c r="W7850" s="2"/>
      <c r="X7850">
        <v>7849</v>
      </c>
      <c r="Y7850" s="1" t="s">
        <v>179</v>
      </c>
      <c r="Z7850" s="1"/>
      <c r="AA7850" s="2"/>
    </row>
    <row r="7851" spans="8:27">
      <c r="H7851">
        <v>7850</v>
      </c>
      <c r="I7851" s="1" t="s">
        <v>752</v>
      </c>
      <c r="J7851" s="1"/>
      <c r="K7851" s="2"/>
      <c r="L7851">
        <v>7850</v>
      </c>
      <c r="M7851" s="1" t="s">
        <v>753</v>
      </c>
      <c r="N7851" s="1"/>
      <c r="O7851" s="2"/>
      <c r="P7851">
        <v>7850</v>
      </c>
      <c r="Q7851" s="1" t="s">
        <v>754</v>
      </c>
      <c r="R7851" s="1"/>
      <c r="S7851" s="2"/>
      <c r="T7851">
        <v>7850</v>
      </c>
      <c r="U7851" s="1" t="s">
        <v>178</v>
      </c>
      <c r="V7851" s="1"/>
      <c r="W7851" s="2"/>
      <c r="X7851">
        <v>7850</v>
      </c>
      <c r="Y7851" s="1" t="s">
        <v>179</v>
      </c>
      <c r="Z7851" s="1"/>
      <c r="AA7851" s="2"/>
    </row>
    <row r="7852" spans="8:27">
      <c r="H7852">
        <v>7851</v>
      </c>
      <c r="I7852" s="1" t="s">
        <v>752</v>
      </c>
      <c r="J7852" s="1"/>
      <c r="K7852" s="2"/>
      <c r="L7852">
        <v>7851</v>
      </c>
      <c r="M7852" s="1" t="s">
        <v>753</v>
      </c>
      <c r="N7852" s="1"/>
      <c r="O7852" s="2"/>
      <c r="P7852">
        <v>7851</v>
      </c>
      <c r="Q7852" s="1" t="s">
        <v>754</v>
      </c>
      <c r="R7852" s="1"/>
      <c r="S7852" s="2"/>
      <c r="T7852">
        <v>7851</v>
      </c>
      <c r="U7852" s="1" t="s">
        <v>178</v>
      </c>
      <c r="V7852" s="1"/>
      <c r="W7852" s="2"/>
      <c r="X7852">
        <v>7851</v>
      </c>
      <c r="Y7852" s="1" t="s">
        <v>179</v>
      </c>
      <c r="Z7852" s="1"/>
      <c r="AA7852" s="2"/>
    </row>
    <row r="7853" spans="8:27">
      <c r="H7853">
        <v>7852</v>
      </c>
      <c r="I7853" s="1" t="s">
        <v>752</v>
      </c>
      <c r="J7853" s="1"/>
      <c r="K7853" s="2"/>
      <c r="L7853">
        <v>7852</v>
      </c>
      <c r="M7853" s="1" t="s">
        <v>753</v>
      </c>
      <c r="N7853" s="1"/>
      <c r="O7853" s="2"/>
      <c r="P7853">
        <v>7852</v>
      </c>
      <c r="Q7853" s="1" t="s">
        <v>754</v>
      </c>
      <c r="R7853" s="1"/>
      <c r="S7853" s="2"/>
      <c r="T7853">
        <v>7852</v>
      </c>
      <c r="U7853" s="1" t="s">
        <v>178</v>
      </c>
      <c r="V7853" s="1"/>
      <c r="W7853" s="2"/>
      <c r="X7853">
        <v>7852</v>
      </c>
      <c r="Y7853" s="1" t="s">
        <v>179</v>
      </c>
      <c r="Z7853" s="1"/>
      <c r="AA7853" s="2"/>
    </row>
    <row r="7854" spans="8:27">
      <c r="H7854">
        <v>7853</v>
      </c>
      <c r="I7854" s="1" t="s">
        <v>752</v>
      </c>
      <c r="J7854" s="1"/>
      <c r="K7854" s="2"/>
      <c r="L7854">
        <v>7853</v>
      </c>
      <c r="M7854" s="1" t="s">
        <v>753</v>
      </c>
      <c r="N7854" s="1"/>
      <c r="O7854" s="2"/>
      <c r="P7854">
        <v>7853</v>
      </c>
      <c r="Q7854" s="1" t="s">
        <v>754</v>
      </c>
      <c r="R7854" s="1"/>
      <c r="S7854" s="2"/>
      <c r="T7854">
        <v>7853</v>
      </c>
      <c r="U7854" s="1" t="s">
        <v>178</v>
      </c>
      <c r="V7854" s="1"/>
      <c r="W7854" s="2"/>
      <c r="X7854">
        <v>7853</v>
      </c>
      <c r="Y7854" s="1" t="s">
        <v>179</v>
      </c>
      <c r="Z7854" s="1"/>
      <c r="AA7854" s="2"/>
    </row>
    <row r="7855" spans="8:27">
      <c r="H7855">
        <v>7854</v>
      </c>
      <c r="I7855" s="1" t="s">
        <v>752</v>
      </c>
      <c r="J7855" s="1"/>
      <c r="K7855" s="2"/>
      <c r="L7855">
        <v>7854</v>
      </c>
      <c r="M7855" s="1" t="s">
        <v>753</v>
      </c>
      <c r="N7855" s="1"/>
      <c r="O7855" s="2"/>
      <c r="P7855">
        <v>7854</v>
      </c>
      <c r="Q7855" s="1" t="s">
        <v>754</v>
      </c>
      <c r="R7855" s="1"/>
      <c r="S7855" s="2"/>
      <c r="T7855">
        <v>7854</v>
      </c>
      <c r="U7855" s="1" t="s">
        <v>178</v>
      </c>
      <c r="V7855" s="1"/>
      <c r="W7855" s="2"/>
      <c r="X7855">
        <v>7854</v>
      </c>
      <c r="Y7855" s="1" t="s">
        <v>179</v>
      </c>
      <c r="Z7855" s="1"/>
      <c r="AA7855" s="2"/>
    </row>
    <row r="7856" spans="8:27">
      <c r="H7856">
        <v>7855</v>
      </c>
      <c r="I7856" s="1" t="s">
        <v>752</v>
      </c>
      <c r="J7856" s="1"/>
      <c r="K7856" s="2"/>
      <c r="L7856">
        <v>7855</v>
      </c>
      <c r="M7856" s="1" t="s">
        <v>753</v>
      </c>
      <c r="N7856" s="1"/>
      <c r="O7856" s="2"/>
      <c r="P7856">
        <v>7855</v>
      </c>
      <c r="Q7856" s="1" t="s">
        <v>754</v>
      </c>
      <c r="R7856" s="1"/>
      <c r="S7856" s="2"/>
      <c r="T7856">
        <v>7855</v>
      </c>
      <c r="U7856" s="1" t="s">
        <v>178</v>
      </c>
      <c r="V7856" s="1"/>
      <c r="W7856" s="2"/>
      <c r="X7856">
        <v>7855</v>
      </c>
      <c r="Y7856" s="1" t="s">
        <v>179</v>
      </c>
      <c r="Z7856" s="1"/>
      <c r="AA7856" s="2"/>
    </row>
    <row r="7857" spans="8:27">
      <c r="H7857">
        <v>7856</v>
      </c>
      <c r="I7857" s="1" t="s">
        <v>752</v>
      </c>
      <c r="J7857" s="1"/>
      <c r="K7857" s="2"/>
      <c r="L7857">
        <v>7856</v>
      </c>
      <c r="M7857" s="1" t="s">
        <v>753</v>
      </c>
      <c r="N7857" s="1"/>
      <c r="O7857" s="2"/>
      <c r="P7857">
        <v>7856</v>
      </c>
      <c r="Q7857" s="1" t="s">
        <v>754</v>
      </c>
      <c r="R7857" s="1"/>
      <c r="S7857" s="2"/>
      <c r="T7857">
        <v>7856</v>
      </c>
      <c r="U7857" s="1" t="s">
        <v>178</v>
      </c>
      <c r="V7857" s="1"/>
      <c r="W7857" s="2"/>
      <c r="X7857">
        <v>7856</v>
      </c>
      <c r="Y7857" s="1" t="s">
        <v>179</v>
      </c>
      <c r="Z7857" s="1"/>
      <c r="AA7857" s="2"/>
    </row>
    <row r="7858" spans="8:27">
      <c r="H7858">
        <v>7857</v>
      </c>
      <c r="I7858" s="1" t="s">
        <v>752</v>
      </c>
      <c r="J7858" s="1"/>
      <c r="K7858" s="2"/>
      <c r="L7858">
        <v>7857</v>
      </c>
      <c r="M7858" s="1" t="s">
        <v>753</v>
      </c>
      <c r="N7858" s="1"/>
      <c r="O7858" s="2"/>
      <c r="P7858">
        <v>7857</v>
      </c>
      <c r="Q7858" s="1" t="s">
        <v>754</v>
      </c>
      <c r="R7858" s="1"/>
      <c r="S7858" s="2"/>
      <c r="T7858">
        <v>7857</v>
      </c>
      <c r="U7858" s="1" t="s">
        <v>178</v>
      </c>
      <c r="V7858" s="1"/>
      <c r="W7858" s="2"/>
      <c r="X7858">
        <v>7857</v>
      </c>
      <c r="Y7858" s="1" t="s">
        <v>179</v>
      </c>
      <c r="Z7858" s="1"/>
      <c r="AA7858" s="2"/>
    </row>
    <row r="7859" spans="8:27">
      <c r="H7859">
        <v>7858</v>
      </c>
      <c r="I7859" s="1" t="s">
        <v>752</v>
      </c>
      <c r="J7859" s="1"/>
      <c r="K7859" s="2"/>
      <c r="L7859">
        <v>7858</v>
      </c>
      <c r="M7859" s="1" t="s">
        <v>753</v>
      </c>
      <c r="N7859" s="1"/>
      <c r="O7859" s="2"/>
      <c r="P7859">
        <v>7858</v>
      </c>
      <c r="Q7859" s="1" t="s">
        <v>754</v>
      </c>
      <c r="R7859" s="1"/>
      <c r="S7859" s="2"/>
      <c r="T7859">
        <v>7858</v>
      </c>
      <c r="U7859" s="1" t="s">
        <v>178</v>
      </c>
      <c r="V7859" s="1"/>
      <c r="W7859" s="2"/>
      <c r="X7859">
        <v>7858</v>
      </c>
      <c r="Y7859" s="1" t="s">
        <v>179</v>
      </c>
      <c r="Z7859" s="1"/>
      <c r="AA7859" s="2"/>
    </row>
    <row r="7860" spans="8:27">
      <c r="H7860">
        <v>7859</v>
      </c>
      <c r="I7860" s="1" t="s">
        <v>752</v>
      </c>
      <c r="J7860" s="1"/>
      <c r="K7860" s="2"/>
      <c r="L7860">
        <v>7859</v>
      </c>
      <c r="M7860" s="1" t="s">
        <v>753</v>
      </c>
      <c r="N7860" s="1"/>
      <c r="O7860" s="2"/>
      <c r="P7860">
        <v>7859</v>
      </c>
      <c r="Q7860" s="1" t="s">
        <v>754</v>
      </c>
      <c r="R7860" s="1"/>
      <c r="S7860" s="2"/>
      <c r="T7860">
        <v>7859</v>
      </c>
      <c r="U7860" s="1" t="s">
        <v>178</v>
      </c>
      <c r="V7860" s="1"/>
      <c r="W7860" s="2"/>
      <c r="X7860">
        <v>7859</v>
      </c>
      <c r="Y7860" s="1" t="s">
        <v>179</v>
      </c>
      <c r="Z7860" s="1"/>
      <c r="AA7860" s="2"/>
    </row>
    <row r="7861" spans="8:27">
      <c r="H7861">
        <v>7860</v>
      </c>
      <c r="I7861" s="1" t="s">
        <v>752</v>
      </c>
      <c r="J7861" s="1"/>
      <c r="K7861" s="2"/>
      <c r="L7861">
        <v>7860</v>
      </c>
      <c r="M7861" s="1" t="s">
        <v>753</v>
      </c>
      <c r="N7861" s="1"/>
      <c r="O7861" s="2"/>
      <c r="P7861">
        <v>7860</v>
      </c>
      <c r="Q7861" s="1" t="s">
        <v>754</v>
      </c>
      <c r="R7861" s="1"/>
      <c r="S7861" s="2"/>
      <c r="T7861">
        <v>7860</v>
      </c>
      <c r="U7861" s="1" t="s">
        <v>178</v>
      </c>
      <c r="V7861" s="1"/>
      <c r="W7861" s="2"/>
      <c r="X7861">
        <v>7860</v>
      </c>
      <c r="Y7861" s="1" t="s">
        <v>179</v>
      </c>
      <c r="Z7861" s="1"/>
      <c r="AA7861" s="2"/>
    </row>
    <row r="7862" spans="8:27">
      <c r="H7862">
        <v>7861</v>
      </c>
      <c r="I7862" s="1" t="s">
        <v>752</v>
      </c>
      <c r="J7862" s="1"/>
      <c r="K7862" s="2"/>
      <c r="L7862">
        <v>7861</v>
      </c>
      <c r="M7862" s="1" t="s">
        <v>753</v>
      </c>
      <c r="N7862" s="1"/>
      <c r="O7862" s="2"/>
      <c r="P7862">
        <v>7861</v>
      </c>
      <c r="Q7862" s="1" t="s">
        <v>754</v>
      </c>
      <c r="R7862" s="1"/>
      <c r="S7862" s="2"/>
      <c r="T7862">
        <v>7861</v>
      </c>
      <c r="U7862" s="1" t="s">
        <v>178</v>
      </c>
      <c r="V7862" s="1"/>
      <c r="W7862" s="2"/>
      <c r="X7862">
        <v>7861</v>
      </c>
      <c r="Y7862" s="1" t="s">
        <v>179</v>
      </c>
      <c r="Z7862" s="1"/>
      <c r="AA7862" s="2"/>
    </row>
    <row r="7863" spans="8:27">
      <c r="H7863">
        <v>7862</v>
      </c>
      <c r="I7863" s="1" t="s">
        <v>752</v>
      </c>
      <c r="J7863" s="1"/>
      <c r="K7863" s="2"/>
      <c r="L7863">
        <v>7862</v>
      </c>
      <c r="M7863" s="1" t="s">
        <v>753</v>
      </c>
      <c r="N7863" s="1"/>
      <c r="O7863" s="2"/>
      <c r="P7863">
        <v>7862</v>
      </c>
      <c r="Q7863" s="1" t="s">
        <v>754</v>
      </c>
      <c r="R7863" s="1"/>
      <c r="S7863" s="2"/>
      <c r="T7863">
        <v>7862</v>
      </c>
      <c r="U7863" s="1" t="s">
        <v>178</v>
      </c>
      <c r="V7863" s="1"/>
      <c r="W7863" s="2"/>
      <c r="X7863">
        <v>7862</v>
      </c>
      <c r="Y7863" s="1" t="s">
        <v>179</v>
      </c>
      <c r="Z7863" s="1"/>
      <c r="AA7863" s="2"/>
    </row>
    <row r="7864" spans="8:27">
      <c r="H7864">
        <v>7863</v>
      </c>
      <c r="I7864" s="1" t="s">
        <v>752</v>
      </c>
      <c r="J7864" s="1"/>
      <c r="K7864" s="2"/>
      <c r="L7864">
        <v>7863</v>
      </c>
      <c r="M7864" s="1" t="s">
        <v>753</v>
      </c>
      <c r="N7864" s="1"/>
      <c r="O7864" s="2"/>
      <c r="P7864">
        <v>7863</v>
      </c>
      <c r="Q7864" s="1" t="s">
        <v>754</v>
      </c>
      <c r="R7864" s="1"/>
      <c r="S7864" s="2"/>
      <c r="T7864">
        <v>7863</v>
      </c>
      <c r="U7864" s="1" t="s">
        <v>178</v>
      </c>
      <c r="V7864" s="1"/>
      <c r="W7864" s="2"/>
      <c r="X7864">
        <v>7863</v>
      </c>
      <c r="Y7864" s="1" t="s">
        <v>179</v>
      </c>
      <c r="Z7864" s="1"/>
      <c r="AA7864" s="2"/>
    </row>
    <row r="7865" spans="8:27">
      <c r="H7865">
        <v>7864</v>
      </c>
      <c r="I7865" s="1" t="s">
        <v>752</v>
      </c>
      <c r="J7865" s="1"/>
      <c r="K7865" s="2"/>
      <c r="L7865">
        <v>7864</v>
      </c>
      <c r="M7865" s="1" t="s">
        <v>753</v>
      </c>
      <c r="N7865" s="1"/>
      <c r="O7865" s="2"/>
      <c r="P7865">
        <v>7864</v>
      </c>
      <c r="Q7865" s="1" t="s">
        <v>754</v>
      </c>
      <c r="R7865" s="1"/>
      <c r="S7865" s="2"/>
      <c r="T7865">
        <v>7864</v>
      </c>
      <c r="U7865" s="1" t="s">
        <v>178</v>
      </c>
      <c r="V7865" s="1"/>
      <c r="W7865" s="2"/>
      <c r="X7865">
        <v>7864</v>
      </c>
      <c r="Y7865" s="1" t="s">
        <v>179</v>
      </c>
      <c r="Z7865" s="1"/>
      <c r="AA7865" s="2"/>
    </row>
    <row r="7866" spans="8:27">
      <c r="H7866">
        <v>7865</v>
      </c>
      <c r="I7866" s="1" t="s">
        <v>752</v>
      </c>
      <c r="J7866" s="1"/>
      <c r="K7866" s="2"/>
      <c r="L7866">
        <v>7865</v>
      </c>
      <c r="M7866" s="1" t="s">
        <v>753</v>
      </c>
      <c r="N7866" s="1"/>
      <c r="O7866" s="2"/>
      <c r="P7866">
        <v>7865</v>
      </c>
      <c r="Q7866" s="1" t="s">
        <v>754</v>
      </c>
      <c r="R7866" s="1"/>
      <c r="S7866" s="2"/>
      <c r="T7866">
        <v>7865</v>
      </c>
      <c r="U7866" s="1" t="s">
        <v>178</v>
      </c>
      <c r="V7866" s="1"/>
      <c r="W7866" s="2"/>
      <c r="X7866">
        <v>7865</v>
      </c>
      <c r="Y7866" s="1" t="s">
        <v>179</v>
      </c>
      <c r="Z7866" s="1"/>
      <c r="AA7866" s="2"/>
    </row>
    <row r="7867" spans="8:27">
      <c r="H7867">
        <v>7866</v>
      </c>
      <c r="I7867" s="1" t="s">
        <v>752</v>
      </c>
      <c r="J7867" s="1"/>
      <c r="K7867" s="2"/>
      <c r="L7867">
        <v>7866</v>
      </c>
      <c r="M7867" s="1" t="s">
        <v>753</v>
      </c>
      <c r="N7867" s="1"/>
      <c r="O7867" s="2"/>
      <c r="P7867">
        <v>7866</v>
      </c>
      <c r="Q7867" s="1" t="s">
        <v>754</v>
      </c>
      <c r="R7867" s="1"/>
      <c r="S7867" s="2"/>
      <c r="T7867">
        <v>7866</v>
      </c>
      <c r="U7867" s="1" t="s">
        <v>178</v>
      </c>
      <c r="V7867" s="1"/>
      <c r="W7867" s="2"/>
      <c r="X7867">
        <v>7866</v>
      </c>
      <c r="Y7867" s="1" t="s">
        <v>179</v>
      </c>
      <c r="Z7867" s="1"/>
      <c r="AA7867" s="2"/>
    </row>
    <row r="7868" spans="8:27">
      <c r="H7868">
        <v>7867</v>
      </c>
      <c r="I7868" s="1" t="s">
        <v>752</v>
      </c>
      <c r="J7868" s="1"/>
      <c r="K7868" s="2"/>
      <c r="L7868">
        <v>7867</v>
      </c>
      <c r="M7868" s="1" t="s">
        <v>753</v>
      </c>
      <c r="N7868" s="1"/>
      <c r="O7868" s="2"/>
      <c r="P7868">
        <v>7867</v>
      </c>
      <c r="Q7868" s="1" t="s">
        <v>754</v>
      </c>
      <c r="R7868" s="1"/>
      <c r="S7868" s="2"/>
      <c r="T7868">
        <v>7867</v>
      </c>
      <c r="U7868" s="1" t="s">
        <v>178</v>
      </c>
      <c r="V7868" s="1"/>
      <c r="W7868" s="2"/>
      <c r="X7868">
        <v>7867</v>
      </c>
      <c r="Y7868" s="1" t="s">
        <v>179</v>
      </c>
      <c r="Z7868" s="1"/>
      <c r="AA7868" s="2"/>
    </row>
    <row r="7869" spans="8:27">
      <c r="H7869">
        <v>7868</v>
      </c>
      <c r="I7869" s="1" t="s">
        <v>752</v>
      </c>
      <c r="J7869" s="1"/>
      <c r="K7869" s="2"/>
      <c r="L7869">
        <v>7868</v>
      </c>
      <c r="M7869" s="1" t="s">
        <v>753</v>
      </c>
      <c r="N7869" s="1"/>
      <c r="O7869" s="2"/>
      <c r="P7869">
        <v>7868</v>
      </c>
      <c r="Q7869" s="1" t="s">
        <v>754</v>
      </c>
      <c r="R7869" s="1"/>
      <c r="S7869" s="2"/>
      <c r="T7869">
        <v>7868</v>
      </c>
      <c r="U7869" s="1" t="s">
        <v>178</v>
      </c>
      <c r="V7869" s="1"/>
      <c r="W7869" s="2"/>
      <c r="X7869">
        <v>7868</v>
      </c>
      <c r="Y7869" s="1" t="s">
        <v>179</v>
      </c>
      <c r="Z7869" s="1"/>
      <c r="AA7869" s="2"/>
    </row>
    <row r="7870" spans="8:27">
      <c r="H7870">
        <v>7869</v>
      </c>
      <c r="I7870" s="1" t="s">
        <v>752</v>
      </c>
      <c r="J7870" s="1"/>
      <c r="K7870" s="2"/>
      <c r="L7870">
        <v>7869</v>
      </c>
      <c r="M7870" s="1" t="s">
        <v>753</v>
      </c>
      <c r="N7870" s="1"/>
      <c r="O7870" s="2"/>
      <c r="P7870">
        <v>7869</v>
      </c>
      <c r="Q7870" s="1" t="s">
        <v>754</v>
      </c>
      <c r="R7870" s="1"/>
      <c r="S7870" s="2"/>
      <c r="T7870">
        <v>7869</v>
      </c>
      <c r="U7870" s="1" t="s">
        <v>178</v>
      </c>
      <c r="V7870" s="1"/>
      <c r="W7870" s="2"/>
      <c r="X7870">
        <v>7869</v>
      </c>
      <c r="Y7870" s="1" t="s">
        <v>179</v>
      </c>
      <c r="Z7870" s="1"/>
      <c r="AA7870" s="2"/>
    </row>
    <row r="7871" spans="8:27">
      <c r="H7871">
        <v>7870</v>
      </c>
      <c r="I7871" s="1" t="s">
        <v>752</v>
      </c>
      <c r="J7871" s="1"/>
      <c r="K7871" s="2"/>
      <c r="L7871">
        <v>7870</v>
      </c>
      <c r="M7871" s="1" t="s">
        <v>753</v>
      </c>
      <c r="N7871" s="1"/>
      <c r="O7871" s="2"/>
      <c r="P7871">
        <v>7870</v>
      </c>
      <c r="Q7871" s="1" t="s">
        <v>754</v>
      </c>
      <c r="R7871" s="1"/>
      <c r="S7871" s="2"/>
      <c r="T7871">
        <v>7870</v>
      </c>
      <c r="U7871" s="1" t="s">
        <v>178</v>
      </c>
      <c r="V7871" s="1"/>
      <c r="W7871" s="2"/>
      <c r="X7871">
        <v>7870</v>
      </c>
      <c r="Y7871" s="1" t="s">
        <v>179</v>
      </c>
      <c r="Z7871" s="1"/>
      <c r="AA7871" s="2"/>
    </row>
    <row r="7872" spans="8:27">
      <c r="H7872">
        <v>7871</v>
      </c>
      <c r="I7872" s="1" t="s">
        <v>752</v>
      </c>
      <c r="J7872" s="1"/>
      <c r="K7872" s="2"/>
      <c r="L7872">
        <v>7871</v>
      </c>
      <c r="M7872" s="1" t="s">
        <v>753</v>
      </c>
      <c r="N7872" s="1"/>
      <c r="O7872" s="2"/>
      <c r="P7872">
        <v>7871</v>
      </c>
      <c r="Q7872" s="1" t="s">
        <v>754</v>
      </c>
      <c r="R7872" s="1"/>
      <c r="S7872" s="2"/>
      <c r="T7872">
        <v>7871</v>
      </c>
      <c r="U7872" s="1" t="s">
        <v>178</v>
      </c>
      <c r="V7872" s="1"/>
      <c r="W7872" s="2"/>
      <c r="X7872">
        <v>7871</v>
      </c>
      <c r="Y7872" s="1" t="s">
        <v>179</v>
      </c>
      <c r="Z7872" s="1"/>
      <c r="AA7872" s="2"/>
    </row>
    <row r="7873" spans="8:27">
      <c r="H7873">
        <v>7872</v>
      </c>
      <c r="I7873" s="1" t="s">
        <v>752</v>
      </c>
      <c r="J7873" s="1"/>
      <c r="K7873" s="2"/>
      <c r="L7873">
        <v>7872</v>
      </c>
      <c r="M7873" s="1" t="s">
        <v>753</v>
      </c>
      <c r="N7873" s="1"/>
      <c r="O7873" s="2"/>
      <c r="P7873">
        <v>7872</v>
      </c>
      <c r="Q7873" s="1" t="s">
        <v>754</v>
      </c>
      <c r="R7873" s="1"/>
      <c r="S7873" s="2"/>
      <c r="T7873">
        <v>7872</v>
      </c>
      <c r="U7873" s="1" t="s">
        <v>178</v>
      </c>
      <c r="V7873" s="1"/>
      <c r="W7873" s="2"/>
      <c r="X7873">
        <v>7872</v>
      </c>
      <c r="Y7873" s="1" t="s">
        <v>179</v>
      </c>
      <c r="Z7873" s="1"/>
      <c r="AA7873" s="2"/>
    </row>
    <row r="7874" spans="8:27">
      <c r="H7874">
        <v>7873</v>
      </c>
      <c r="I7874" s="1" t="s">
        <v>752</v>
      </c>
      <c r="J7874" s="1"/>
      <c r="K7874" s="2"/>
      <c r="L7874">
        <v>7873</v>
      </c>
      <c r="M7874" s="1" t="s">
        <v>753</v>
      </c>
      <c r="N7874" s="1"/>
      <c r="O7874" s="2"/>
      <c r="P7874">
        <v>7873</v>
      </c>
      <c r="Q7874" s="1" t="s">
        <v>754</v>
      </c>
      <c r="R7874" s="1"/>
      <c r="S7874" s="2"/>
      <c r="T7874">
        <v>7873</v>
      </c>
      <c r="U7874" s="1" t="s">
        <v>178</v>
      </c>
      <c r="V7874" s="1"/>
      <c r="W7874" s="2"/>
      <c r="X7874">
        <v>7873</v>
      </c>
      <c r="Y7874" s="1" t="s">
        <v>179</v>
      </c>
      <c r="Z7874" s="1"/>
      <c r="AA7874" s="2"/>
    </row>
    <row r="7875" spans="8:27">
      <c r="H7875">
        <v>7874</v>
      </c>
      <c r="I7875" s="1" t="s">
        <v>752</v>
      </c>
      <c r="J7875" s="1"/>
      <c r="K7875" s="2"/>
      <c r="L7875">
        <v>7874</v>
      </c>
      <c r="M7875" s="1" t="s">
        <v>753</v>
      </c>
      <c r="N7875" s="1"/>
      <c r="O7875" s="2"/>
      <c r="P7875">
        <v>7874</v>
      </c>
      <c r="Q7875" s="1" t="s">
        <v>754</v>
      </c>
      <c r="R7875" s="1"/>
      <c r="S7875" s="2"/>
      <c r="T7875">
        <v>7874</v>
      </c>
      <c r="U7875" s="1" t="s">
        <v>178</v>
      </c>
      <c r="V7875" s="1"/>
      <c r="W7875" s="2"/>
      <c r="X7875">
        <v>7874</v>
      </c>
      <c r="Y7875" s="1" t="s">
        <v>179</v>
      </c>
      <c r="Z7875" s="1"/>
      <c r="AA7875" s="2"/>
    </row>
    <row r="7876" spans="8:27">
      <c r="H7876">
        <v>7875</v>
      </c>
      <c r="I7876" s="1" t="s">
        <v>752</v>
      </c>
      <c r="J7876" s="1"/>
      <c r="K7876" s="2"/>
      <c r="L7876">
        <v>7875</v>
      </c>
      <c r="M7876" s="1" t="s">
        <v>753</v>
      </c>
      <c r="N7876" s="1"/>
      <c r="O7876" s="2"/>
      <c r="P7876">
        <v>7875</v>
      </c>
      <c r="Q7876" s="1" t="s">
        <v>754</v>
      </c>
      <c r="R7876" s="1"/>
      <c r="S7876" s="2"/>
      <c r="T7876">
        <v>7875</v>
      </c>
      <c r="U7876" s="1" t="s">
        <v>178</v>
      </c>
      <c r="V7876" s="1"/>
      <c r="W7876" s="2"/>
      <c r="X7876">
        <v>7875</v>
      </c>
      <c r="Y7876" s="1" t="s">
        <v>179</v>
      </c>
      <c r="Z7876" s="1"/>
      <c r="AA7876" s="2"/>
    </row>
    <row r="7877" spans="8:27">
      <c r="H7877">
        <v>7876</v>
      </c>
      <c r="I7877" s="1" t="s">
        <v>752</v>
      </c>
      <c r="J7877" s="1"/>
      <c r="K7877" s="2"/>
      <c r="L7877">
        <v>7876</v>
      </c>
      <c r="M7877" s="1" t="s">
        <v>753</v>
      </c>
      <c r="N7877" s="1"/>
      <c r="O7877" s="2"/>
      <c r="P7877">
        <v>7876</v>
      </c>
      <c r="Q7877" s="1" t="s">
        <v>754</v>
      </c>
      <c r="R7877" s="1"/>
      <c r="S7877" s="2"/>
      <c r="T7877">
        <v>7876</v>
      </c>
      <c r="U7877" s="1" t="s">
        <v>178</v>
      </c>
      <c r="V7877" s="1"/>
      <c r="W7877" s="2"/>
      <c r="X7877">
        <v>7876</v>
      </c>
      <c r="Y7877" s="1" t="s">
        <v>179</v>
      </c>
      <c r="Z7877" s="1"/>
      <c r="AA7877" s="2"/>
    </row>
    <row r="7878" spans="8:27">
      <c r="H7878">
        <v>7877</v>
      </c>
      <c r="I7878" s="1" t="s">
        <v>752</v>
      </c>
      <c r="J7878" s="1"/>
      <c r="K7878" s="2"/>
      <c r="L7878">
        <v>7877</v>
      </c>
      <c r="M7878" s="1" t="s">
        <v>753</v>
      </c>
      <c r="N7878" s="1"/>
      <c r="O7878" s="2"/>
      <c r="P7878">
        <v>7877</v>
      </c>
      <c r="Q7878" s="1" t="s">
        <v>754</v>
      </c>
      <c r="R7878" s="1"/>
      <c r="S7878" s="2"/>
      <c r="T7878">
        <v>7877</v>
      </c>
      <c r="U7878" s="1" t="s">
        <v>178</v>
      </c>
      <c r="V7878" s="1"/>
      <c r="W7878" s="2"/>
      <c r="X7878">
        <v>7877</v>
      </c>
      <c r="Y7878" s="1" t="s">
        <v>179</v>
      </c>
      <c r="Z7878" s="1"/>
      <c r="AA7878" s="2"/>
    </row>
    <row r="7879" spans="8:27">
      <c r="H7879">
        <v>7878</v>
      </c>
      <c r="I7879" s="1" t="s">
        <v>752</v>
      </c>
      <c r="J7879" s="1"/>
      <c r="K7879" s="2"/>
      <c r="L7879">
        <v>7878</v>
      </c>
      <c r="M7879" s="1" t="s">
        <v>753</v>
      </c>
      <c r="N7879" s="1"/>
      <c r="O7879" s="2"/>
      <c r="P7879">
        <v>7878</v>
      </c>
      <c r="Q7879" s="1" t="s">
        <v>754</v>
      </c>
      <c r="R7879" s="1"/>
      <c r="S7879" s="2"/>
      <c r="T7879">
        <v>7878</v>
      </c>
      <c r="U7879" s="1" t="s">
        <v>178</v>
      </c>
      <c r="V7879" s="1"/>
      <c r="W7879" s="2"/>
      <c r="X7879">
        <v>7878</v>
      </c>
      <c r="Y7879" s="1" t="s">
        <v>179</v>
      </c>
      <c r="Z7879" s="1"/>
      <c r="AA7879" s="2"/>
    </row>
    <row r="7880" spans="8:27">
      <c r="H7880">
        <v>7879</v>
      </c>
      <c r="I7880" s="1" t="s">
        <v>752</v>
      </c>
      <c r="J7880" s="1"/>
      <c r="K7880" s="2"/>
      <c r="L7880">
        <v>7879</v>
      </c>
      <c r="M7880" s="1" t="s">
        <v>753</v>
      </c>
      <c r="N7880" s="1"/>
      <c r="O7880" s="2"/>
      <c r="P7880">
        <v>7879</v>
      </c>
      <c r="Q7880" s="1" t="s">
        <v>754</v>
      </c>
      <c r="R7880" s="1"/>
      <c r="S7880" s="2"/>
      <c r="T7880">
        <v>7879</v>
      </c>
      <c r="U7880" s="1" t="s">
        <v>178</v>
      </c>
      <c r="V7880" s="1"/>
      <c r="W7880" s="2"/>
      <c r="X7880">
        <v>7879</v>
      </c>
      <c r="Y7880" s="1" t="s">
        <v>179</v>
      </c>
      <c r="Z7880" s="1"/>
      <c r="AA7880" s="2"/>
    </row>
    <row r="7881" spans="8:27">
      <c r="H7881">
        <v>7880</v>
      </c>
      <c r="I7881" s="1" t="s">
        <v>752</v>
      </c>
      <c r="J7881" s="1"/>
      <c r="K7881" s="2"/>
      <c r="L7881">
        <v>7880</v>
      </c>
      <c r="M7881" s="1" t="s">
        <v>753</v>
      </c>
      <c r="N7881" s="1"/>
      <c r="O7881" s="2"/>
      <c r="P7881">
        <v>7880</v>
      </c>
      <c r="Q7881" s="1" t="s">
        <v>754</v>
      </c>
      <c r="R7881" s="1"/>
      <c r="S7881" s="2"/>
      <c r="T7881">
        <v>7880</v>
      </c>
      <c r="U7881" s="1" t="s">
        <v>178</v>
      </c>
      <c r="V7881" s="1"/>
      <c r="W7881" s="2"/>
      <c r="X7881">
        <v>7880</v>
      </c>
      <c r="Y7881" s="1" t="s">
        <v>179</v>
      </c>
      <c r="Z7881" s="1"/>
      <c r="AA7881" s="2"/>
    </row>
    <row r="7882" spans="8:27">
      <c r="H7882">
        <v>7881</v>
      </c>
      <c r="I7882" s="1" t="s">
        <v>752</v>
      </c>
      <c r="J7882" s="1"/>
      <c r="K7882" s="2"/>
      <c r="L7882">
        <v>7881</v>
      </c>
      <c r="M7882" s="1" t="s">
        <v>753</v>
      </c>
      <c r="N7882" s="1"/>
      <c r="O7882" s="2"/>
      <c r="P7882">
        <v>7881</v>
      </c>
      <c r="Q7882" s="1" t="s">
        <v>754</v>
      </c>
      <c r="R7882" s="1"/>
      <c r="S7882" s="2"/>
      <c r="T7882">
        <v>7881</v>
      </c>
      <c r="U7882" s="1" t="s">
        <v>178</v>
      </c>
      <c r="V7882" s="1"/>
      <c r="W7882" s="2"/>
      <c r="X7882">
        <v>7881</v>
      </c>
      <c r="Y7882" s="1" t="s">
        <v>179</v>
      </c>
      <c r="Z7882" s="1"/>
      <c r="AA7882" s="2"/>
    </row>
    <row r="7883" spans="8:27">
      <c r="H7883">
        <v>7882</v>
      </c>
      <c r="I7883" s="1" t="s">
        <v>752</v>
      </c>
      <c r="J7883" s="1"/>
      <c r="K7883" s="2"/>
      <c r="L7883">
        <v>7882</v>
      </c>
      <c r="M7883" s="1" t="s">
        <v>753</v>
      </c>
      <c r="N7883" s="1"/>
      <c r="O7883" s="2"/>
      <c r="P7883">
        <v>7882</v>
      </c>
      <c r="Q7883" s="1" t="s">
        <v>754</v>
      </c>
      <c r="R7883" s="1"/>
      <c r="S7883" s="2"/>
      <c r="T7883">
        <v>7882</v>
      </c>
      <c r="U7883" s="1" t="s">
        <v>178</v>
      </c>
      <c r="V7883" s="1"/>
      <c r="W7883" s="2"/>
      <c r="X7883">
        <v>7882</v>
      </c>
      <c r="Y7883" s="1" t="s">
        <v>179</v>
      </c>
      <c r="Z7883" s="1"/>
      <c r="AA7883" s="2"/>
    </row>
    <row r="7884" spans="8:27">
      <c r="H7884">
        <v>7883</v>
      </c>
      <c r="I7884" s="1" t="s">
        <v>752</v>
      </c>
      <c r="J7884" s="1"/>
      <c r="K7884" s="2"/>
      <c r="L7884">
        <v>7883</v>
      </c>
      <c r="M7884" s="1" t="s">
        <v>753</v>
      </c>
      <c r="N7884" s="1"/>
      <c r="O7884" s="2"/>
      <c r="P7884">
        <v>7883</v>
      </c>
      <c r="Q7884" s="1" t="s">
        <v>754</v>
      </c>
      <c r="R7884" s="1"/>
      <c r="S7884" s="2"/>
      <c r="T7884">
        <v>7883</v>
      </c>
      <c r="U7884" s="1" t="s">
        <v>178</v>
      </c>
      <c r="V7884" s="1"/>
      <c r="W7884" s="2"/>
      <c r="X7884">
        <v>7883</v>
      </c>
      <c r="Y7884" s="1" t="s">
        <v>179</v>
      </c>
      <c r="Z7884" s="1"/>
      <c r="AA7884" s="2"/>
    </row>
    <row r="7885" spans="8:27">
      <c r="H7885">
        <v>7884</v>
      </c>
      <c r="I7885" s="1" t="s">
        <v>752</v>
      </c>
      <c r="J7885" s="1"/>
      <c r="K7885" s="2"/>
      <c r="L7885">
        <v>7884</v>
      </c>
      <c r="M7885" s="1" t="s">
        <v>753</v>
      </c>
      <c r="N7885" s="1"/>
      <c r="O7885" s="2"/>
      <c r="P7885">
        <v>7884</v>
      </c>
      <c r="Q7885" s="1" t="s">
        <v>754</v>
      </c>
      <c r="R7885" s="1"/>
      <c r="S7885" s="2"/>
      <c r="T7885">
        <v>7884</v>
      </c>
      <c r="U7885" s="1" t="s">
        <v>178</v>
      </c>
      <c r="V7885" s="1"/>
      <c r="W7885" s="2"/>
      <c r="X7885">
        <v>7884</v>
      </c>
      <c r="Y7885" s="1" t="s">
        <v>179</v>
      </c>
      <c r="Z7885" s="1"/>
      <c r="AA7885" s="2"/>
    </row>
    <row r="7886" spans="8:27">
      <c r="H7886">
        <v>7885</v>
      </c>
      <c r="I7886" s="1" t="s">
        <v>752</v>
      </c>
      <c r="J7886" s="1"/>
      <c r="K7886" s="2"/>
      <c r="L7886">
        <v>7885</v>
      </c>
      <c r="M7886" s="1" t="s">
        <v>753</v>
      </c>
      <c r="N7886" s="1"/>
      <c r="O7886" s="2"/>
      <c r="P7886">
        <v>7885</v>
      </c>
      <c r="Q7886" s="1" t="s">
        <v>754</v>
      </c>
      <c r="R7886" s="1"/>
      <c r="S7886" s="2"/>
      <c r="T7886">
        <v>7885</v>
      </c>
      <c r="U7886" s="1" t="s">
        <v>178</v>
      </c>
      <c r="V7886" s="1"/>
      <c r="W7886" s="2"/>
      <c r="X7886">
        <v>7885</v>
      </c>
      <c r="Y7886" s="1" t="s">
        <v>179</v>
      </c>
      <c r="Z7886" s="1"/>
      <c r="AA7886" s="2"/>
    </row>
    <row r="7887" spans="8:27">
      <c r="H7887">
        <v>7886</v>
      </c>
      <c r="I7887" s="1" t="s">
        <v>752</v>
      </c>
      <c r="J7887" s="1"/>
      <c r="K7887" s="2"/>
      <c r="L7887">
        <v>7886</v>
      </c>
      <c r="M7887" s="1" t="s">
        <v>753</v>
      </c>
      <c r="N7887" s="1"/>
      <c r="O7887" s="2"/>
      <c r="P7887">
        <v>7886</v>
      </c>
      <c r="Q7887" s="1" t="s">
        <v>754</v>
      </c>
      <c r="R7887" s="1"/>
      <c r="S7887" s="2"/>
      <c r="T7887">
        <v>7886</v>
      </c>
      <c r="U7887" s="1" t="s">
        <v>178</v>
      </c>
      <c r="V7887" s="1"/>
      <c r="W7887" s="2"/>
      <c r="X7887">
        <v>7886</v>
      </c>
      <c r="Y7887" s="1" t="s">
        <v>179</v>
      </c>
      <c r="Z7887" s="1"/>
      <c r="AA7887" s="2"/>
    </row>
    <row r="7888" spans="8:27">
      <c r="H7888">
        <v>7887</v>
      </c>
      <c r="I7888" s="1" t="s">
        <v>752</v>
      </c>
      <c r="J7888" s="1"/>
      <c r="K7888" s="2"/>
      <c r="L7888">
        <v>7887</v>
      </c>
      <c r="M7888" s="1" t="s">
        <v>753</v>
      </c>
      <c r="N7888" s="1"/>
      <c r="O7888" s="2"/>
      <c r="P7888">
        <v>7887</v>
      </c>
      <c r="Q7888" s="1" t="s">
        <v>754</v>
      </c>
      <c r="R7888" s="1"/>
      <c r="S7888" s="2"/>
      <c r="T7888">
        <v>7887</v>
      </c>
      <c r="U7888" s="1" t="s">
        <v>178</v>
      </c>
      <c r="V7888" s="1"/>
      <c r="W7888" s="2"/>
      <c r="X7888">
        <v>7887</v>
      </c>
      <c r="Y7888" s="1" t="s">
        <v>179</v>
      </c>
      <c r="Z7888" s="1"/>
      <c r="AA7888" s="2"/>
    </row>
    <row r="7889" spans="8:27">
      <c r="H7889">
        <v>7888</v>
      </c>
      <c r="I7889" s="1" t="s">
        <v>752</v>
      </c>
      <c r="J7889" s="1"/>
      <c r="K7889" s="2"/>
      <c r="L7889">
        <v>7888</v>
      </c>
      <c r="M7889" s="1" t="s">
        <v>753</v>
      </c>
      <c r="N7889" s="1"/>
      <c r="O7889" s="2"/>
      <c r="P7889">
        <v>7888</v>
      </c>
      <c r="Q7889" s="1" t="s">
        <v>754</v>
      </c>
      <c r="R7889" s="1"/>
      <c r="S7889" s="2"/>
      <c r="T7889">
        <v>7888</v>
      </c>
      <c r="U7889" s="1" t="s">
        <v>178</v>
      </c>
      <c r="V7889" s="1"/>
      <c r="W7889" s="2"/>
      <c r="X7889">
        <v>7888</v>
      </c>
      <c r="Y7889" s="1" t="s">
        <v>179</v>
      </c>
      <c r="Z7889" s="1"/>
      <c r="AA7889" s="2"/>
    </row>
    <row r="7890" spans="8:27">
      <c r="H7890">
        <v>7889</v>
      </c>
      <c r="I7890" s="1" t="s">
        <v>752</v>
      </c>
      <c r="J7890" s="1"/>
      <c r="K7890" s="2"/>
      <c r="L7890">
        <v>7889</v>
      </c>
      <c r="M7890" s="1" t="s">
        <v>753</v>
      </c>
      <c r="N7890" s="1"/>
      <c r="O7890" s="2"/>
      <c r="P7890">
        <v>7889</v>
      </c>
      <c r="Q7890" s="1" t="s">
        <v>754</v>
      </c>
      <c r="R7890" s="1"/>
      <c r="S7890" s="2"/>
      <c r="T7890">
        <v>7889</v>
      </c>
      <c r="U7890" s="1" t="s">
        <v>178</v>
      </c>
      <c r="V7890" s="1"/>
      <c r="W7890" s="2"/>
      <c r="X7890">
        <v>7889</v>
      </c>
      <c r="Y7890" s="1" t="s">
        <v>179</v>
      </c>
      <c r="Z7890" s="1"/>
      <c r="AA7890" s="2"/>
    </row>
    <row r="7891" spans="8:27">
      <c r="H7891">
        <v>7890</v>
      </c>
      <c r="I7891" s="1" t="s">
        <v>752</v>
      </c>
      <c r="J7891" s="1"/>
      <c r="K7891" s="2"/>
      <c r="L7891">
        <v>7890</v>
      </c>
      <c r="M7891" s="1" t="s">
        <v>753</v>
      </c>
      <c r="N7891" s="1"/>
      <c r="O7891" s="2"/>
      <c r="P7891">
        <v>7890</v>
      </c>
      <c r="Q7891" s="1" t="s">
        <v>754</v>
      </c>
      <c r="R7891" s="1"/>
      <c r="S7891" s="2"/>
      <c r="T7891">
        <v>7890</v>
      </c>
      <c r="U7891" s="1" t="s">
        <v>178</v>
      </c>
      <c r="V7891" s="1"/>
      <c r="W7891" s="2"/>
      <c r="X7891">
        <v>7890</v>
      </c>
      <c r="Y7891" s="1" t="s">
        <v>179</v>
      </c>
      <c r="Z7891" s="1"/>
      <c r="AA7891" s="2"/>
    </row>
    <row r="7892" spans="8:27">
      <c r="H7892">
        <v>7891</v>
      </c>
      <c r="I7892" s="1" t="s">
        <v>752</v>
      </c>
      <c r="J7892" s="1"/>
      <c r="K7892" s="2"/>
      <c r="L7892">
        <v>7891</v>
      </c>
      <c r="M7892" s="1" t="s">
        <v>753</v>
      </c>
      <c r="N7892" s="1"/>
      <c r="O7892" s="2"/>
      <c r="P7892">
        <v>7891</v>
      </c>
      <c r="Q7892" s="1" t="s">
        <v>754</v>
      </c>
      <c r="R7892" s="1"/>
      <c r="S7892" s="2"/>
      <c r="T7892">
        <v>7891</v>
      </c>
      <c r="U7892" s="1" t="s">
        <v>178</v>
      </c>
      <c r="V7892" s="1"/>
      <c r="W7892" s="2"/>
      <c r="X7892">
        <v>7891</v>
      </c>
      <c r="Y7892" s="1" t="s">
        <v>179</v>
      </c>
      <c r="Z7892" s="1"/>
      <c r="AA7892" s="2"/>
    </row>
    <row r="7893" spans="8:27">
      <c r="H7893">
        <v>7892</v>
      </c>
      <c r="I7893" s="1" t="s">
        <v>752</v>
      </c>
      <c r="J7893" s="1"/>
      <c r="K7893" s="2"/>
      <c r="L7893">
        <v>7892</v>
      </c>
      <c r="M7893" s="1" t="s">
        <v>753</v>
      </c>
      <c r="N7893" s="1"/>
      <c r="O7893" s="2"/>
      <c r="P7893">
        <v>7892</v>
      </c>
      <c r="Q7893" s="1" t="s">
        <v>754</v>
      </c>
      <c r="R7893" s="1"/>
      <c r="S7893" s="2"/>
      <c r="T7893">
        <v>7892</v>
      </c>
      <c r="U7893" s="1" t="s">
        <v>178</v>
      </c>
      <c r="V7893" s="1"/>
      <c r="W7893" s="2"/>
      <c r="X7893">
        <v>7892</v>
      </c>
      <c r="Y7893" s="1" t="s">
        <v>179</v>
      </c>
      <c r="Z7893" s="1"/>
      <c r="AA7893" s="2"/>
    </row>
    <row r="7894" spans="8:27">
      <c r="H7894">
        <v>7893</v>
      </c>
      <c r="I7894" s="1" t="s">
        <v>752</v>
      </c>
      <c r="J7894" s="1"/>
      <c r="K7894" s="2"/>
      <c r="L7894">
        <v>7893</v>
      </c>
      <c r="M7894" s="1" t="s">
        <v>753</v>
      </c>
      <c r="N7894" s="1"/>
      <c r="O7894" s="2"/>
      <c r="P7894">
        <v>7893</v>
      </c>
      <c r="Q7894" s="1" t="s">
        <v>754</v>
      </c>
      <c r="R7894" s="1"/>
      <c r="S7894" s="2"/>
      <c r="T7894">
        <v>7893</v>
      </c>
      <c r="U7894" s="1" t="s">
        <v>178</v>
      </c>
      <c r="V7894" s="1"/>
      <c r="W7894" s="2"/>
      <c r="X7894">
        <v>7893</v>
      </c>
      <c r="Y7894" s="1" t="s">
        <v>179</v>
      </c>
      <c r="Z7894" s="1"/>
      <c r="AA7894" s="2"/>
    </row>
    <row r="7895" spans="8:27">
      <c r="H7895">
        <v>7894</v>
      </c>
      <c r="I7895" s="1" t="s">
        <v>752</v>
      </c>
      <c r="J7895" s="1"/>
      <c r="K7895" s="2"/>
      <c r="L7895">
        <v>7894</v>
      </c>
      <c r="M7895" s="1" t="s">
        <v>753</v>
      </c>
      <c r="N7895" s="1"/>
      <c r="O7895" s="2"/>
      <c r="P7895">
        <v>7894</v>
      </c>
      <c r="Q7895" s="1" t="s">
        <v>754</v>
      </c>
      <c r="R7895" s="1"/>
      <c r="S7895" s="2"/>
      <c r="T7895">
        <v>7894</v>
      </c>
      <c r="U7895" s="1" t="s">
        <v>178</v>
      </c>
      <c r="V7895" s="1"/>
      <c r="W7895" s="2"/>
      <c r="X7895">
        <v>7894</v>
      </c>
      <c r="Y7895" s="1" t="s">
        <v>179</v>
      </c>
      <c r="Z7895" s="1"/>
      <c r="AA7895" s="2"/>
    </row>
    <row r="7896" spans="8:27">
      <c r="H7896">
        <v>7895</v>
      </c>
      <c r="I7896" s="1" t="s">
        <v>752</v>
      </c>
      <c r="J7896" s="1"/>
      <c r="K7896" s="2"/>
      <c r="L7896">
        <v>7895</v>
      </c>
      <c r="M7896" s="1" t="s">
        <v>753</v>
      </c>
      <c r="N7896" s="1"/>
      <c r="O7896" s="2"/>
      <c r="P7896">
        <v>7895</v>
      </c>
      <c r="Q7896" s="1" t="s">
        <v>754</v>
      </c>
      <c r="R7896" s="1"/>
      <c r="S7896" s="2"/>
      <c r="T7896">
        <v>7895</v>
      </c>
      <c r="U7896" s="1" t="s">
        <v>178</v>
      </c>
      <c r="V7896" s="1"/>
      <c r="W7896" s="2"/>
      <c r="X7896">
        <v>7895</v>
      </c>
      <c r="Y7896" s="1" t="s">
        <v>179</v>
      </c>
      <c r="Z7896" s="1"/>
      <c r="AA7896" s="2"/>
    </row>
    <row r="7897" spans="8:27">
      <c r="H7897">
        <v>7896</v>
      </c>
      <c r="I7897" s="1" t="s">
        <v>752</v>
      </c>
      <c r="J7897" s="1"/>
      <c r="K7897" s="2"/>
      <c r="L7897">
        <v>7896</v>
      </c>
      <c r="M7897" s="1" t="s">
        <v>753</v>
      </c>
      <c r="N7897" s="1"/>
      <c r="O7897" s="2"/>
      <c r="P7897">
        <v>7896</v>
      </c>
      <c r="Q7897" s="1" t="s">
        <v>754</v>
      </c>
      <c r="R7897" s="1"/>
      <c r="S7897" s="2"/>
      <c r="T7897">
        <v>7896</v>
      </c>
      <c r="U7897" s="1" t="s">
        <v>178</v>
      </c>
      <c r="V7897" s="1"/>
      <c r="W7897" s="2"/>
      <c r="X7897">
        <v>7896</v>
      </c>
      <c r="Y7897" s="1" t="s">
        <v>179</v>
      </c>
      <c r="Z7897" s="1"/>
      <c r="AA7897" s="2"/>
    </row>
    <row r="7898" spans="8:27">
      <c r="H7898">
        <v>7897</v>
      </c>
      <c r="I7898" s="1" t="s">
        <v>752</v>
      </c>
      <c r="J7898" s="1"/>
      <c r="K7898" s="2"/>
      <c r="L7898">
        <v>7897</v>
      </c>
      <c r="M7898" s="1" t="s">
        <v>753</v>
      </c>
      <c r="N7898" s="1"/>
      <c r="O7898" s="2"/>
      <c r="P7898">
        <v>7897</v>
      </c>
      <c r="Q7898" s="1" t="s">
        <v>754</v>
      </c>
      <c r="R7898" s="1"/>
      <c r="S7898" s="2"/>
      <c r="T7898">
        <v>7897</v>
      </c>
      <c r="U7898" s="1" t="s">
        <v>178</v>
      </c>
      <c r="V7898" s="1"/>
      <c r="W7898" s="2"/>
      <c r="X7898">
        <v>7897</v>
      </c>
      <c r="Y7898" s="1" t="s">
        <v>179</v>
      </c>
      <c r="Z7898" s="1"/>
      <c r="AA7898" s="2"/>
    </row>
    <row r="7899" spans="8:27">
      <c r="H7899">
        <v>7898</v>
      </c>
      <c r="I7899" s="1" t="s">
        <v>752</v>
      </c>
      <c r="J7899" s="1"/>
      <c r="K7899" s="2"/>
      <c r="L7899">
        <v>7898</v>
      </c>
      <c r="M7899" s="1" t="s">
        <v>753</v>
      </c>
      <c r="N7899" s="1"/>
      <c r="O7899" s="2"/>
      <c r="P7899">
        <v>7898</v>
      </c>
      <c r="Q7899" s="1" t="s">
        <v>754</v>
      </c>
      <c r="R7899" s="1"/>
      <c r="S7899" s="2"/>
      <c r="T7899">
        <v>7898</v>
      </c>
      <c r="U7899" s="1" t="s">
        <v>178</v>
      </c>
      <c r="V7899" s="1"/>
      <c r="W7899" s="2"/>
      <c r="X7899">
        <v>7898</v>
      </c>
      <c r="Y7899" s="1" t="s">
        <v>179</v>
      </c>
      <c r="Z7899" s="1"/>
      <c r="AA7899" s="2"/>
    </row>
    <row r="7900" spans="8:27">
      <c r="H7900">
        <v>7899</v>
      </c>
      <c r="I7900" s="1" t="s">
        <v>752</v>
      </c>
      <c r="J7900" s="1"/>
      <c r="K7900" s="2"/>
      <c r="L7900">
        <v>7899</v>
      </c>
      <c r="M7900" s="1" t="s">
        <v>753</v>
      </c>
      <c r="N7900" s="1"/>
      <c r="O7900" s="2"/>
      <c r="P7900">
        <v>7899</v>
      </c>
      <c r="Q7900" s="1" t="s">
        <v>754</v>
      </c>
      <c r="R7900" s="1"/>
      <c r="S7900" s="2"/>
      <c r="T7900">
        <v>7899</v>
      </c>
      <c r="U7900" s="1" t="s">
        <v>178</v>
      </c>
      <c r="V7900" s="1"/>
      <c r="W7900" s="2"/>
      <c r="X7900">
        <v>7899</v>
      </c>
      <c r="Y7900" s="1" t="s">
        <v>179</v>
      </c>
      <c r="Z7900" s="1"/>
      <c r="AA7900" s="2"/>
    </row>
    <row r="7901" spans="8:27">
      <c r="H7901">
        <v>7900</v>
      </c>
      <c r="I7901" s="1" t="s">
        <v>752</v>
      </c>
      <c r="J7901" s="1"/>
      <c r="K7901" s="2"/>
      <c r="L7901">
        <v>7900</v>
      </c>
      <c r="M7901" s="1" t="s">
        <v>753</v>
      </c>
      <c r="N7901" s="1"/>
      <c r="O7901" s="2"/>
      <c r="P7901">
        <v>7900</v>
      </c>
      <c r="Q7901" s="1" t="s">
        <v>754</v>
      </c>
      <c r="R7901" s="1"/>
      <c r="S7901" s="2"/>
      <c r="T7901">
        <v>7900</v>
      </c>
      <c r="U7901" s="1" t="s">
        <v>178</v>
      </c>
      <c r="V7901" s="1"/>
      <c r="W7901" s="2"/>
      <c r="X7901">
        <v>7900</v>
      </c>
      <c r="Y7901" s="1" t="s">
        <v>179</v>
      </c>
      <c r="Z7901" s="1"/>
      <c r="AA7901" s="2"/>
    </row>
    <row r="7902" spans="8:27">
      <c r="H7902">
        <v>7901</v>
      </c>
      <c r="I7902" s="1" t="s">
        <v>752</v>
      </c>
      <c r="J7902" s="1"/>
      <c r="K7902" s="2"/>
      <c r="L7902">
        <v>7901</v>
      </c>
      <c r="M7902" s="1" t="s">
        <v>753</v>
      </c>
      <c r="N7902" s="1"/>
      <c r="O7902" s="2"/>
      <c r="P7902">
        <v>7901</v>
      </c>
      <c r="Q7902" s="1" t="s">
        <v>754</v>
      </c>
      <c r="R7902" s="1"/>
      <c r="S7902" s="2"/>
      <c r="T7902">
        <v>7901</v>
      </c>
      <c r="U7902" s="1" t="s">
        <v>178</v>
      </c>
      <c r="V7902" s="1"/>
      <c r="W7902" s="2"/>
      <c r="X7902">
        <v>7901</v>
      </c>
      <c r="Y7902" s="1" t="s">
        <v>179</v>
      </c>
      <c r="Z7902" s="1"/>
      <c r="AA7902" s="2"/>
    </row>
    <row r="7903" spans="8:27">
      <c r="H7903">
        <v>7902</v>
      </c>
      <c r="I7903" s="1" t="s">
        <v>752</v>
      </c>
      <c r="J7903" s="1"/>
      <c r="K7903" s="2"/>
      <c r="L7903">
        <v>7902</v>
      </c>
      <c r="M7903" s="1" t="s">
        <v>753</v>
      </c>
      <c r="N7903" s="1"/>
      <c r="O7903" s="2"/>
      <c r="P7903">
        <v>7902</v>
      </c>
      <c r="Q7903" s="1" t="s">
        <v>754</v>
      </c>
      <c r="R7903" s="1"/>
      <c r="S7903" s="2"/>
      <c r="T7903">
        <v>7902</v>
      </c>
      <c r="U7903" s="1" t="s">
        <v>178</v>
      </c>
      <c r="V7903" s="1"/>
      <c r="W7903" s="2"/>
      <c r="X7903">
        <v>7902</v>
      </c>
      <c r="Y7903" s="1" t="s">
        <v>179</v>
      </c>
      <c r="Z7903" s="1"/>
      <c r="AA7903" s="2"/>
    </row>
    <row r="7904" spans="8:27">
      <c r="H7904">
        <v>7903</v>
      </c>
      <c r="I7904" s="1" t="s">
        <v>752</v>
      </c>
      <c r="J7904" s="1"/>
      <c r="K7904" s="2"/>
      <c r="L7904">
        <v>7903</v>
      </c>
      <c r="M7904" s="1" t="s">
        <v>753</v>
      </c>
      <c r="N7904" s="1"/>
      <c r="O7904" s="2"/>
      <c r="P7904">
        <v>7903</v>
      </c>
      <c r="Q7904" s="1" t="s">
        <v>754</v>
      </c>
      <c r="R7904" s="1"/>
      <c r="S7904" s="2"/>
      <c r="T7904">
        <v>7903</v>
      </c>
      <c r="U7904" s="1" t="s">
        <v>178</v>
      </c>
      <c r="V7904" s="1"/>
      <c r="W7904" s="2"/>
      <c r="X7904">
        <v>7903</v>
      </c>
      <c r="Y7904" s="1" t="s">
        <v>179</v>
      </c>
      <c r="Z7904" s="1"/>
      <c r="AA7904" s="2"/>
    </row>
    <row r="7905" spans="8:27">
      <c r="H7905">
        <v>7904</v>
      </c>
      <c r="I7905" s="1" t="s">
        <v>752</v>
      </c>
      <c r="J7905" s="1"/>
      <c r="K7905" s="2"/>
      <c r="L7905">
        <v>7904</v>
      </c>
      <c r="M7905" s="1" t="s">
        <v>753</v>
      </c>
      <c r="N7905" s="1"/>
      <c r="O7905" s="2"/>
      <c r="P7905">
        <v>7904</v>
      </c>
      <c r="Q7905" s="1" t="s">
        <v>754</v>
      </c>
      <c r="R7905" s="1"/>
      <c r="S7905" s="2"/>
      <c r="T7905">
        <v>7904</v>
      </c>
      <c r="U7905" s="1" t="s">
        <v>178</v>
      </c>
      <c r="V7905" s="1"/>
      <c r="W7905" s="2"/>
      <c r="X7905">
        <v>7904</v>
      </c>
      <c r="Y7905" s="1" t="s">
        <v>179</v>
      </c>
      <c r="Z7905" s="1"/>
      <c r="AA7905" s="2"/>
    </row>
    <row r="7906" spans="8:27">
      <c r="H7906">
        <v>7905</v>
      </c>
      <c r="I7906" s="1" t="s">
        <v>752</v>
      </c>
      <c r="J7906" s="1"/>
      <c r="K7906" s="2"/>
      <c r="L7906">
        <v>7905</v>
      </c>
      <c r="M7906" s="1" t="s">
        <v>753</v>
      </c>
      <c r="N7906" s="1"/>
      <c r="O7906" s="2"/>
      <c r="P7906">
        <v>7905</v>
      </c>
      <c r="Q7906" s="1" t="s">
        <v>754</v>
      </c>
      <c r="R7906" s="1"/>
      <c r="S7906" s="2"/>
      <c r="T7906">
        <v>7905</v>
      </c>
      <c r="U7906" s="1" t="s">
        <v>178</v>
      </c>
      <c r="V7906" s="1"/>
      <c r="W7906" s="2"/>
      <c r="X7906">
        <v>7905</v>
      </c>
      <c r="Y7906" s="1" t="s">
        <v>179</v>
      </c>
      <c r="Z7906" s="1"/>
      <c r="AA7906" s="2"/>
    </row>
    <row r="7907" spans="8:27">
      <c r="H7907">
        <v>7906</v>
      </c>
      <c r="I7907" s="1" t="s">
        <v>752</v>
      </c>
      <c r="J7907" s="1"/>
      <c r="K7907" s="2"/>
      <c r="L7907">
        <v>7906</v>
      </c>
      <c r="M7907" s="1" t="s">
        <v>753</v>
      </c>
      <c r="N7907" s="1"/>
      <c r="O7907" s="2"/>
      <c r="P7907">
        <v>7906</v>
      </c>
      <c r="Q7907" s="1" t="s">
        <v>754</v>
      </c>
      <c r="R7907" s="1"/>
      <c r="S7907" s="2"/>
      <c r="T7907">
        <v>7906</v>
      </c>
      <c r="U7907" s="1" t="s">
        <v>178</v>
      </c>
      <c r="V7907" s="1"/>
      <c r="W7907" s="2"/>
      <c r="X7907">
        <v>7906</v>
      </c>
      <c r="Y7907" s="1" t="s">
        <v>179</v>
      </c>
      <c r="Z7907" s="1"/>
      <c r="AA7907" s="2"/>
    </row>
    <row r="7908" spans="8:27">
      <c r="H7908">
        <v>7907</v>
      </c>
      <c r="I7908" s="1" t="s">
        <v>752</v>
      </c>
      <c r="J7908" s="1"/>
      <c r="K7908" s="2"/>
      <c r="L7908">
        <v>7907</v>
      </c>
      <c r="M7908" s="1" t="s">
        <v>753</v>
      </c>
      <c r="N7908" s="1"/>
      <c r="O7908" s="2"/>
      <c r="P7908">
        <v>7907</v>
      </c>
      <c r="Q7908" s="1" t="s">
        <v>754</v>
      </c>
      <c r="R7908" s="1"/>
      <c r="S7908" s="2"/>
      <c r="T7908">
        <v>7907</v>
      </c>
      <c r="U7908" s="1" t="s">
        <v>178</v>
      </c>
      <c r="V7908" s="1"/>
      <c r="W7908" s="2"/>
      <c r="X7908">
        <v>7907</v>
      </c>
      <c r="Y7908" s="1" t="s">
        <v>179</v>
      </c>
      <c r="Z7908" s="1"/>
      <c r="AA7908" s="2"/>
    </row>
    <row r="7909" spans="8:27">
      <c r="H7909">
        <v>7908</v>
      </c>
      <c r="I7909" s="1" t="s">
        <v>752</v>
      </c>
      <c r="J7909" s="1"/>
      <c r="K7909" s="2"/>
      <c r="L7909">
        <v>7908</v>
      </c>
      <c r="M7909" s="1" t="s">
        <v>753</v>
      </c>
      <c r="N7909" s="1"/>
      <c r="O7909" s="2"/>
      <c r="P7909">
        <v>7908</v>
      </c>
      <c r="Q7909" s="1" t="s">
        <v>754</v>
      </c>
      <c r="R7909" s="1"/>
      <c r="S7909" s="2"/>
      <c r="T7909">
        <v>7908</v>
      </c>
      <c r="U7909" s="1" t="s">
        <v>178</v>
      </c>
      <c r="V7909" s="1"/>
      <c r="W7909" s="2"/>
      <c r="X7909">
        <v>7908</v>
      </c>
      <c r="Y7909" s="1" t="s">
        <v>179</v>
      </c>
      <c r="Z7909" s="1"/>
      <c r="AA7909" s="2"/>
    </row>
    <row r="7910" spans="8:27">
      <c r="H7910">
        <v>7909</v>
      </c>
      <c r="I7910" s="1" t="s">
        <v>752</v>
      </c>
      <c r="J7910" s="1"/>
      <c r="K7910" s="2"/>
      <c r="L7910">
        <v>7909</v>
      </c>
      <c r="M7910" s="1" t="s">
        <v>753</v>
      </c>
      <c r="N7910" s="1"/>
      <c r="O7910" s="2"/>
      <c r="P7910">
        <v>7909</v>
      </c>
      <c r="Q7910" s="1" t="s">
        <v>754</v>
      </c>
      <c r="R7910" s="1"/>
      <c r="S7910" s="2"/>
      <c r="T7910">
        <v>7909</v>
      </c>
      <c r="U7910" s="1" t="s">
        <v>178</v>
      </c>
      <c r="V7910" s="1"/>
      <c r="W7910" s="2"/>
      <c r="X7910">
        <v>7909</v>
      </c>
      <c r="Y7910" s="1" t="s">
        <v>179</v>
      </c>
      <c r="Z7910" s="1"/>
      <c r="AA7910" s="2"/>
    </row>
    <row r="7911" spans="8:27">
      <c r="H7911">
        <v>7910</v>
      </c>
      <c r="I7911" s="1" t="s">
        <v>752</v>
      </c>
      <c r="J7911" s="1"/>
      <c r="K7911" s="2"/>
      <c r="L7911">
        <v>7910</v>
      </c>
      <c r="M7911" s="1" t="s">
        <v>753</v>
      </c>
      <c r="N7911" s="1"/>
      <c r="O7911" s="2"/>
      <c r="P7911">
        <v>7910</v>
      </c>
      <c r="Q7911" s="1" t="s">
        <v>754</v>
      </c>
      <c r="R7911" s="1"/>
      <c r="S7911" s="2"/>
      <c r="T7911">
        <v>7910</v>
      </c>
      <c r="U7911" s="1" t="s">
        <v>178</v>
      </c>
      <c r="V7911" s="1"/>
      <c r="W7911" s="2"/>
      <c r="X7911">
        <v>7910</v>
      </c>
      <c r="Y7911" s="1" t="s">
        <v>179</v>
      </c>
      <c r="Z7911" s="1"/>
      <c r="AA7911" s="2"/>
    </row>
    <row r="7912" spans="8:27">
      <c r="H7912">
        <v>7911</v>
      </c>
      <c r="I7912" s="1" t="s">
        <v>752</v>
      </c>
      <c r="J7912" s="1"/>
      <c r="K7912" s="2"/>
      <c r="L7912">
        <v>7911</v>
      </c>
      <c r="M7912" s="1" t="s">
        <v>753</v>
      </c>
      <c r="N7912" s="1"/>
      <c r="O7912" s="2"/>
      <c r="P7912">
        <v>7911</v>
      </c>
      <c r="Q7912" s="1" t="s">
        <v>754</v>
      </c>
      <c r="R7912" s="1"/>
      <c r="S7912" s="2"/>
      <c r="T7912">
        <v>7911</v>
      </c>
      <c r="U7912" s="1" t="s">
        <v>178</v>
      </c>
      <c r="V7912" s="1"/>
      <c r="W7912" s="2"/>
      <c r="X7912">
        <v>7911</v>
      </c>
      <c r="Y7912" s="1" t="s">
        <v>179</v>
      </c>
      <c r="Z7912" s="1"/>
      <c r="AA7912" s="2"/>
    </row>
    <row r="7913" spans="8:27">
      <c r="H7913">
        <v>7912</v>
      </c>
      <c r="I7913" s="1" t="s">
        <v>752</v>
      </c>
      <c r="J7913" s="1"/>
      <c r="K7913" s="2"/>
      <c r="L7913">
        <v>7912</v>
      </c>
      <c r="M7913" s="1" t="s">
        <v>753</v>
      </c>
      <c r="N7913" s="1"/>
      <c r="O7913" s="2"/>
      <c r="P7913">
        <v>7912</v>
      </c>
      <c r="Q7913" s="1" t="s">
        <v>754</v>
      </c>
      <c r="R7913" s="1"/>
      <c r="S7913" s="2"/>
      <c r="T7913">
        <v>7912</v>
      </c>
      <c r="U7913" s="1" t="s">
        <v>178</v>
      </c>
      <c r="V7913" s="1"/>
      <c r="W7913" s="2"/>
      <c r="X7913">
        <v>7912</v>
      </c>
      <c r="Y7913" s="1" t="s">
        <v>179</v>
      </c>
      <c r="Z7913" s="1"/>
      <c r="AA7913" s="2"/>
    </row>
    <row r="7914" spans="8:27">
      <c r="H7914">
        <v>7913</v>
      </c>
      <c r="I7914" s="1" t="s">
        <v>752</v>
      </c>
      <c r="J7914" s="1"/>
      <c r="K7914" s="2"/>
      <c r="L7914">
        <v>7913</v>
      </c>
      <c r="M7914" s="1" t="s">
        <v>753</v>
      </c>
      <c r="N7914" s="1"/>
      <c r="O7914" s="2"/>
      <c r="P7914">
        <v>7913</v>
      </c>
      <c r="Q7914" s="1" t="s">
        <v>754</v>
      </c>
      <c r="R7914" s="1"/>
      <c r="S7914" s="2"/>
      <c r="T7914">
        <v>7913</v>
      </c>
      <c r="U7914" s="1" t="s">
        <v>178</v>
      </c>
      <c r="V7914" s="1"/>
      <c r="W7914" s="2"/>
      <c r="X7914">
        <v>7913</v>
      </c>
      <c r="Y7914" s="1" t="s">
        <v>179</v>
      </c>
      <c r="Z7914" s="1"/>
      <c r="AA7914" s="2"/>
    </row>
    <row r="7915" spans="8:27">
      <c r="H7915">
        <v>7914</v>
      </c>
      <c r="I7915" s="1" t="s">
        <v>752</v>
      </c>
      <c r="J7915" s="1"/>
      <c r="K7915" s="2"/>
      <c r="L7915">
        <v>7914</v>
      </c>
      <c r="M7915" s="1" t="s">
        <v>753</v>
      </c>
      <c r="N7915" s="1"/>
      <c r="O7915" s="2"/>
      <c r="P7915">
        <v>7914</v>
      </c>
      <c r="Q7915" s="1" t="s">
        <v>754</v>
      </c>
      <c r="R7915" s="1"/>
      <c r="S7915" s="2"/>
      <c r="T7915">
        <v>7914</v>
      </c>
      <c r="U7915" s="1" t="s">
        <v>178</v>
      </c>
      <c r="V7915" s="1"/>
      <c r="W7915" s="2"/>
      <c r="X7915">
        <v>7914</v>
      </c>
      <c r="Y7915" s="1" t="s">
        <v>179</v>
      </c>
      <c r="Z7915" s="1"/>
      <c r="AA7915" s="2"/>
    </row>
    <row r="7916" spans="8:27">
      <c r="H7916">
        <v>7915</v>
      </c>
      <c r="I7916" s="1" t="s">
        <v>752</v>
      </c>
      <c r="J7916" s="1"/>
      <c r="K7916" s="2"/>
      <c r="L7916">
        <v>7915</v>
      </c>
      <c r="M7916" s="1" t="s">
        <v>753</v>
      </c>
      <c r="N7916" s="1"/>
      <c r="O7916" s="2"/>
      <c r="P7916">
        <v>7915</v>
      </c>
      <c r="Q7916" s="1" t="s">
        <v>754</v>
      </c>
      <c r="R7916" s="1"/>
      <c r="S7916" s="2"/>
      <c r="T7916">
        <v>7915</v>
      </c>
      <c r="U7916" s="1" t="s">
        <v>178</v>
      </c>
      <c r="V7916" s="1"/>
      <c r="W7916" s="2"/>
      <c r="X7916">
        <v>7915</v>
      </c>
      <c r="Y7916" s="1" t="s">
        <v>179</v>
      </c>
      <c r="Z7916" s="1"/>
      <c r="AA7916" s="2"/>
    </row>
    <row r="7917" spans="8:27">
      <c r="H7917">
        <v>7916</v>
      </c>
      <c r="I7917" s="1" t="s">
        <v>752</v>
      </c>
      <c r="J7917" s="1"/>
      <c r="K7917" s="2"/>
      <c r="L7917">
        <v>7916</v>
      </c>
      <c r="M7917" s="1" t="s">
        <v>753</v>
      </c>
      <c r="N7917" s="1"/>
      <c r="O7917" s="2"/>
      <c r="P7917">
        <v>7916</v>
      </c>
      <c r="Q7917" s="1" t="s">
        <v>754</v>
      </c>
      <c r="R7917" s="1"/>
      <c r="S7917" s="2"/>
      <c r="T7917">
        <v>7916</v>
      </c>
      <c r="U7917" s="1" t="s">
        <v>178</v>
      </c>
      <c r="V7917" s="1"/>
      <c r="W7917" s="2"/>
      <c r="X7917">
        <v>7916</v>
      </c>
      <c r="Y7917" s="1" t="s">
        <v>179</v>
      </c>
      <c r="Z7917" s="1"/>
      <c r="AA7917" s="2"/>
    </row>
    <row r="7918" spans="8:27">
      <c r="H7918">
        <v>7917</v>
      </c>
      <c r="I7918" s="1" t="s">
        <v>752</v>
      </c>
      <c r="J7918" s="1"/>
      <c r="K7918" s="2"/>
      <c r="L7918">
        <v>7917</v>
      </c>
      <c r="M7918" s="1" t="s">
        <v>753</v>
      </c>
      <c r="N7918" s="1"/>
      <c r="O7918" s="2"/>
      <c r="P7918">
        <v>7917</v>
      </c>
      <c r="Q7918" s="1" t="s">
        <v>754</v>
      </c>
      <c r="R7918" s="1"/>
      <c r="S7918" s="2"/>
      <c r="T7918">
        <v>7917</v>
      </c>
      <c r="U7918" s="1" t="s">
        <v>178</v>
      </c>
      <c r="V7918" s="1"/>
      <c r="W7918" s="2"/>
      <c r="X7918">
        <v>7917</v>
      </c>
      <c r="Y7918" s="1" t="s">
        <v>179</v>
      </c>
      <c r="Z7918" s="1"/>
      <c r="AA7918" s="2"/>
    </row>
    <row r="7919" spans="8:27">
      <c r="H7919">
        <v>7918</v>
      </c>
      <c r="I7919" s="1" t="s">
        <v>752</v>
      </c>
      <c r="J7919" s="1"/>
      <c r="K7919" s="2"/>
      <c r="L7919">
        <v>7918</v>
      </c>
      <c r="M7919" s="1" t="s">
        <v>753</v>
      </c>
      <c r="N7919" s="1"/>
      <c r="O7919" s="2"/>
      <c r="P7919">
        <v>7918</v>
      </c>
      <c r="Q7919" s="1" t="s">
        <v>754</v>
      </c>
      <c r="R7919" s="1"/>
      <c r="S7919" s="2"/>
      <c r="T7919">
        <v>7918</v>
      </c>
      <c r="U7919" s="1" t="s">
        <v>178</v>
      </c>
      <c r="V7919" s="1"/>
      <c r="W7919" s="2"/>
      <c r="X7919">
        <v>7918</v>
      </c>
      <c r="Y7919" s="1" t="s">
        <v>179</v>
      </c>
      <c r="Z7919" s="1"/>
      <c r="AA7919" s="2"/>
    </row>
    <row r="7920" spans="8:27">
      <c r="H7920">
        <v>7919</v>
      </c>
      <c r="I7920" s="1" t="s">
        <v>752</v>
      </c>
      <c r="J7920" s="1"/>
      <c r="K7920" s="2"/>
      <c r="L7920">
        <v>7919</v>
      </c>
      <c r="M7920" s="1" t="s">
        <v>753</v>
      </c>
      <c r="N7920" s="1"/>
      <c r="O7920" s="2"/>
      <c r="P7920">
        <v>7919</v>
      </c>
      <c r="Q7920" s="1" t="s">
        <v>754</v>
      </c>
      <c r="R7920" s="1"/>
      <c r="S7920" s="2"/>
      <c r="T7920">
        <v>7919</v>
      </c>
      <c r="U7920" s="1" t="s">
        <v>178</v>
      </c>
      <c r="V7920" s="1"/>
      <c r="W7920" s="2"/>
      <c r="X7920">
        <v>7919</v>
      </c>
      <c r="Y7920" s="1" t="s">
        <v>179</v>
      </c>
      <c r="Z7920" s="1"/>
      <c r="AA7920" s="2"/>
    </row>
    <row r="7921" spans="8:27">
      <c r="H7921">
        <v>7920</v>
      </c>
      <c r="I7921" s="1" t="s">
        <v>752</v>
      </c>
      <c r="J7921" s="1"/>
      <c r="K7921" s="2"/>
      <c r="L7921">
        <v>7920</v>
      </c>
      <c r="M7921" s="1" t="s">
        <v>753</v>
      </c>
      <c r="N7921" s="1"/>
      <c r="O7921" s="2"/>
      <c r="P7921">
        <v>7920</v>
      </c>
      <c r="Q7921" s="1" t="s">
        <v>754</v>
      </c>
      <c r="R7921" s="1"/>
      <c r="S7921" s="2"/>
      <c r="T7921">
        <v>7920</v>
      </c>
      <c r="U7921" s="1" t="s">
        <v>178</v>
      </c>
      <c r="V7921" s="1"/>
      <c r="W7921" s="2"/>
      <c r="X7921">
        <v>7920</v>
      </c>
      <c r="Y7921" s="1" t="s">
        <v>179</v>
      </c>
      <c r="Z7921" s="1"/>
      <c r="AA7921" s="2"/>
    </row>
    <row r="7922" spans="8:27">
      <c r="H7922">
        <v>7921</v>
      </c>
      <c r="I7922" s="1" t="s">
        <v>752</v>
      </c>
      <c r="J7922" s="1"/>
      <c r="K7922" s="2"/>
      <c r="L7922">
        <v>7921</v>
      </c>
      <c r="M7922" s="1" t="s">
        <v>753</v>
      </c>
      <c r="N7922" s="1"/>
      <c r="O7922" s="2"/>
      <c r="P7922">
        <v>7921</v>
      </c>
      <c r="Q7922" s="1" t="s">
        <v>754</v>
      </c>
      <c r="R7922" s="1"/>
      <c r="S7922" s="2"/>
      <c r="T7922">
        <v>7921</v>
      </c>
      <c r="U7922" s="1" t="s">
        <v>178</v>
      </c>
      <c r="V7922" s="1"/>
      <c r="W7922" s="2"/>
      <c r="X7922">
        <v>7921</v>
      </c>
      <c r="Y7922" s="1" t="s">
        <v>179</v>
      </c>
      <c r="Z7922" s="1"/>
      <c r="AA7922" s="2"/>
    </row>
    <row r="7923" spans="8:27">
      <c r="H7923">
        <v>7922</v>
      </c>
      <c r="I7923" s="1" t="s">
        <v>752</v>
      </c>
      <c r="J7923" s="1"/>
      <c r="K7923" s="2"/>
      <c r="L7923">
        <v>7922</v>
      </c>
      <c r="M7923" s="1" t="s">
        <v>753</v>
      </c>
      <c r="N7923" s="1"/>
      <c r="O7923" s="2"/>
      <c r="P7923">
        <v>7922</v>
      </c>
      <c r="Q7923" s="1" t="s">
        <v>754</v>
      </c>
      <c r="R7923" s="1"/>
      <c r="S7923" s="2"/>
      <c r="T7923">
        <v>7922</v>
      </c>
      <c r="U7923" s="1" t="s">
        <v>178</v>
      </c>
      <c r="V7923" s="1"/>
      <c r="W7923" s="2"/>
      <c r="X7923">
        <v>7922</v>
      </c>
      <c r="Y7923" s="1" t="s">
        <v>179</v>
      </c>
      <c r="Z7923" s="1"/>
      <c r="AA7923" s="2"/>
    </row>
    <row r="7924" spans="8:27">
      <c r="H7924">
        <v>7923</v>
      </c>
      <c r="I7924" s="1" t="s">
        <v>752</v>
      </c>
      <c r="J7924" s="1"/>
      <c r="K7924" s="2"/>
      <c r="L7924">
        <v>7923</v>
      </c>
      <c r="M7924" s="1" t="s">
        <v>753</v>
      </c>
      <c r="N7924" s="1"/>
      <c r="O7924" s="2"/>
      <c r="P7924">
        <v>7923</v>
      </c>
      <c r="Q7924" s="1" t="s">
        <v>754</v>
      </c>
      <c r="R7924" s="1"/>
      <c r="S7924" s="2"/>
      <c r="T7924">
        <v>7923</v>
      </c>
      <c r="U7924" s="1" t="s">
        <v>178</v>
      </c>
      <c r="V7924" s="1"/>
      <c r="W7924" s="2"/>
      <c r="X7924">
        <v>7923</v>
      </c>
      <c r="Y7924" s="1" t="s">
        <v>179</v>
      </c>
      <c r="Z7924" s="1"/>
      <c r="AA7924" s="2"/>
    </row>
    <row r="7925" spans="8:27">
      <c r="H7925">
        <v>7924</v>
      </c>
      <c r="I7925" s="1" t="s">
        <v>752</v>
      </c>
      <c r="J7925" s="1"/>
      <c r="K7925" s="2"/>
      <c r="L7925">
        <v>7924</v>
      </c>
      <c r="M7925" s="1" t="s">
        <v>753</v>
      </c>
      <c r="N7925" s="1"/>
      <c r="O7925" s="2"/>
      <c r="P7925">
        <v>7924</v>
      </c>
      <c r="Q7925" s="1" t="s">
        <v>754</v>
      </c>
      <c r="R7925" s="1"/>
      <c r="S7925" s="2"/>
      <c r="T7925">
        <v>7924</v>
      </c>
      <c r="U7925" s="1" t="s">
        <v>178</v>
      </c>
      <c r="V7925" s="1"/>
      <c r="W7925" s="2"/>
      <c r="X7925">
        <v>7924</v>
      </c>
      <c r="Y7925" s="1" t="s">
        <v>179</v>
      </c>
      <c r="Z7925" s="1"/>
      <c r="AA7925" s="2"/>
    </row>
    <row r="7926" spans="8:27">
      <c r="H7926">
        <v>7925</v>
      </c>
      <c r="I7926" s="1" t="s">
        <v>752</v>
      </c>
      <c r="J7926" s="1"/>
      <c r="K7926" s="2"/>
      <c r="L7926">
        <v>7925</v>
      </c>
      <c r="M7926" s="1" t="s">
        <v>753</v>
      </c>
      <c r="N7926" s="1"/>
      <c r="O7926" s="2"/>
      <c r="P7926">
        <v>7925</v>
      </c>
      <c r="Q7926" s="1" t="s">
        <v>754</v>
      </c>
      <c r="R7926" s="1"/>
      <c r="S7926" s="2"/>
      <c r="T7926">
        <v>7925</v>
      </c>
      <c r="U7926" s="1" t="s">
        <v>178</v>
      </c>
      <c r="V7926" s="1"/>
      <c r="W7926" s="2"/>
      <c r="X7926">
        <v>7925</v>
      </c>
      <c r="Y7926" s="1" t="s">
        <v>179</v>
      </c>
      <c r="Z7926" s="1"/>
      <c r="AA7926" s="2"/>
    </row>
    <row r="7927" spans="8:27">
      <c r="H7927">
        <v>7926</v>
      </c>
      <c r="I7927" s="1" t="s">
        <v>752</v>
      </c>
      <c r="J7927" s="1"/>
      <c r="K7927" s="2"/>
      <c r="L7927">
        <v>7926</v>
      </c>
      <c r="M7927" s="1" t="s">
        <v>753</v>
      </c>
      <c r="N7927" s="1"/>
      <c r="O7927" s="2"/>
      <c r="P7927">
        <v>7926</v>
      </c>
      <c r="Q7927" s="1" t="s">
        <v>754</v>
      </c>
      <c r="R7927" s="1"/>
      <c r="S7927" s="2"/>
      <c r="T7927">
        <v>7926</v>
      </c>
      <c r="U7927" s="1" t="s">
        <v>178</v>
      </c>
      <c r="V7927" s="1"/>
      <c r="W7927" s="2"/>
      <c r="X7927">
        <v>7926</v>
      </c>
      <c r="Y7927" s="1" t="s">
        <v>179</v>
      </c>
      <c r="Z7927" s="1"/>
      <c r="AA7927" s="2"/>
    </row>
    <row r="7928" spans="8:27">
      <c r="H7928">
        <v>7927</v>
      </c>
      <c r="I7928" s="1" t="s">
        <v>752</v>
      </c>
      <c r="J7928" s="1"/>
      <c r="K7928" s="2"/>
      <c r="L7928">
        <v>7927</v>
      </c>
      <c r="M7928" s="1" t="s">
        <v>753</v>
      </c>
      <c r="N7928" s="1"/>
      <c r="O7928" s="2"/>
      <c r="P7928">
        <v>7927</v>
      </c>
      <c r="Q7928" s="1" t="s">
        <v>754</v>
      </c>
      <c r="R7928" s="1"/>
      <c r="S7928" s="2"/>
      <c r="T7928">
        <v>7927</v>
      </c>
      <c r="U7928" s="1" t="s">
        <v>178</v>
      </c>
      <c r="V7928" s="1"/>
      <c r="W7928" s="2"/>
      <c r="X7928">
        <v>7927</v>
      </c>
      <c r="Y7928" s="1" t="s">
        <v>179</v>
      </c>
      <c r="Z7928" s="1"/>
      <c r="AA7928" s="2"/>
    </row>
    <row r="7929" spans="8:27">
      <c r="H7929">
        <v>7928</v>
      </c>
      <c r="I7929" s="1" t="s">
        <v>752</v>
      </c>
      <c r="J7929" s="1"/>
      <c r="K7929" s="2"/>
      <c r="L7929">
        <v>7928</v>
      </c>
      <c r="M7929" s="1" t="s">
        <v>753</v>
      </c>
      <c r="N7929" s="1"/>
      <c r="O7929" s="2"/>
      <c r="P7929">
        <v>7928</v>
      </c>
      <c r="Q7929" s="1" t="s">
        <v>754</v>
      </c>
      <c r="R7929" s="1"/>
      <c r="S7929" s="2"/>
      <c r="T7929">
        <v>7928</v>
      </c>
      <c r="U7929" s="1" t="s">
        <v>178</v>
      </c>
      <c r="V7929" s="1"/>
      <c r="W7929" s="2"/>
      <c r="X7929">
        <v>7928</v>
      </c>
      <c r="Y7929" s="1" t="s">
        <v>179</v>
      </c>
      <c r="Z7929" s="1"/>
      <c r="AA7929" s="2"/>
    </row>
    <row r="7930" spans="8:27">
      <c r="H7930">
        <v>7929</v>
      </c>
      <c r="I7930" s="1" t="s">
        <v>752</v>
      </c>
      <c r="J7930" s="1"/>
      <c r="K7930" s="2"/>
      <c r="L7930">
        <v>7929</v>
      </c>
      <c r="M7930" s="1" t="s">
        <v>753</v>
      </c>
      <c r="N7930" s="1"/>
      <c r="O7930" s="2"/>
      <c r="P7930">
        <v>7929</v>
      </c>
      <c r="Q7930" s="1" t="s">
        <v>754</v>
      </c>
      <c r="R7930" s="1"/>
      <c r="S7930" s="2"/>
      <c r="T7930">
        <v>7929</v>
      </c>
      <c r="U7930" s="1" t="s">
        <v>178</v>
      </c>
      <c r="V7930" s="1"/>
      <c r="W7930" s="2"/>
      <c r="X7930">
        <v>7929</v>
      </c>
      <c r="Y7930" s="1" t="s">
        <v>179</v>
      </c>
      <c r="Z7930" s="1"/>
      <c r="AA7930" s="2"/>
    </row>
    <row r="7931" spans="8:27">
      <c r="H7931">
        <v>7930</v>
      </c>
      <c r="I7931" s="1" t="s">
        <v>752</v>
      </c>
      <c r="J7931" s="1"/>
      <c r="K7931" s="2"/>
      <c r="L7931">
        <v>7930</v>
      </c>
      <c r="M7931" s="1" t="s">
        <v>753</v>
      </c>
      <c r="N7931" s="1"/>
      <c r="O7931" s="2"/>
      <c r="P7931">
        <v>7930</v>
      </c>
      <c r="Q7931" s="1" t="s">
        <v>754</v>
      </c>
      <c r="R7931" s="1"/>
      <c r="S7931" s="2"/>
      <c r="T7931">
        <v>7930</v>
      </c>
      <c r="U7931" s="1" t="s">
        <v>178</v>
      </c>
      <c r="V7931" s="1"/>
      <c r="W7931" s="2"/>
      <c r="X7931">
        <v>7930</v>
      </c>
      <c r="Y7931" s="1" t="s">
        <v>179</v>
      </c>
      <c r="Z7931" s="1"/>
      <c r="AA7931" s="2"/>
    </row>
    <row r="7932" spans="8:27">
      <c r="H7932">
        <v>7931</v>
      </c>
      <c r="I7932" s="1" t="s">
        <v>752</v>
      </c>
      <c r="J7932" s="1"/>
      <c r="K7932" s="2"/>
      <c r="L7932">
        <v>7931</v>
      </c>
      <c r="M7932" s="1" t="s">
        <v>753</v>
      </c>
      <c r="N7932" s="1"/>
      <c r="O7932" s="2"/>
      <c r="P7932">
        <v>7931</v>
      </c>
      <c r="Q7932" s="1" t="s">
        <v>754</v>
      </c>
      <c r="R7932" s="1"/>
      <c r="S7932" s="2"/>
      <c r="T7932">
        <v>7931</v>
      </c>
      <c r="U7932" s="1" t="s">
        <v>178</v>
      </c>
      <c r="V7932" s="1"/>
      <c r="W7932" s="2"/>
      <c r="X7932">
        <v>7931</v>
      </c>
      <c r="Y7932" s="1" t="s">
        <v>179</v>
      </c>
      <c r="Z7932" s="1"/>
      <c r="AA7932" s="2"/>
    </row>
    <row r="7933" spans="8:27">
      <c r="H7933">
        <v>7932</v>
      </c>
      <c r="I7933" s="1" t="s">
        <v>752</v>
      </c>
      <c r="J7933" s="1"/>
      <c r="K7933" s="2"/>
      <c r="L7933">
        <v>7932</v>
      </c>
      <c r="M7933" s="1" t="s">
        <v>753</v>
      </c>
      <c r="N7933" s="1"/>
      <c r="O7933" s="2"/>
      <c r="P7933">
        <v>7932</v>
      </c>
      <c r="Q7933" s="1" t="s">
        <v>754</v>
      </c>
      <c r="R7933" s="1"/>
      <c r="S7933" s="2"/>
      <c r="T7933">
        <v>7932</v>
      </c>
      <c r="U7933" s="1" t="s">
        <v>178</v>
      </c>
      <c r="V7933" s="1"/>
      <c r="W7933" s="2"/>
      <c r="X7933">
        <v>7932</v>
      </c>
      <c r="Y7933" s="1" t="s">
        <v>179</v>
      </c>
      <c r="Z7933" s="1"/>
      <c r="AA7933" s="2"/>
    </row>
    <row r="7934" spans="8:27">
      <c r="H7934">
        <v>7933</v>
      </c>
      <c r="I7934" s="1" t="s">
        <v>752</v>
      </c>
      <c r="J7934" s="1"/>
      <c r="K7934" s="2"/>
      <c r="L7934">
        <v>7933</v>
      </c>
      <c r="M7934" s="1" t="s">
        <v>753</v>
      </c>
      <c r="N7934" s="1"/>
      <c r="O7934" s="2"/>
      <c r="P7934">
        <v>7933</v>
      </c>
      <c r="Q7934" s="1" t="s">
        <v>754</v>
      </c>
      <c r="R7934" s="1"/>
      <c r="S7934" s="2"/>
      <c r="T7934">
        <v>7933</v>
      </c>
      <c r="U7934" s="1" t="s">
        <v>178</v>
      </c>
      <c r="V7934" s="1"/>
      <c r="W7934" s="2"/>
      <c r="X7934">
        <v>7933</v>
      </c>
      <c r="Y7934" s="1" t="s">
        <v>179</v>
      </c>
      <c r="Z7934" s="1"/>
      <c r="AA7934" s="2"/>
    </row>
    <row r="7935" spans="8:27">
      <c r="H7935">
        <v>7934</v>
      </c>
      <c r="I7935" s="1" t="s">
        <v>752</v>
      </c>
      <c r="J7935" s="1"/>
      <c r="K7935" s="2"/>
      <c r="L7935">
        <v>7934</v>
      </c>
      <c r="M7935" s="1" t="s">
        <v>753</v>
      </c>
      <c r="N7935" s="1"/>
      <c r="O7935" s="2"/>
      <c r="P7935">
        <v>7934</v>
      </c>
      <c r="Q7935" s="1" t="s">
        <v>754</v>
      </c>
      <c r="R7935" s="1"/>
      <c r="S7935" s="2"/>
      <c r="T7935">
        <v>7934</v>
      </c>
      <c r="U7935" s="1" t="s">
        <v>178</v>
      </c>
      <c r="V7935" s="1"/>
      <c r="W7935" s="2"/>
      <c r="X7935">
        <v>7934</v>
      </c>
      <c r="Y7935" s="1" t="s">
        <v>179</v>
      </c>
      <c r="Z7935" s="1"/>
      <c r="AA7935" s="2"/>
    </row>
    <row r="7936" spans="8:27">
      <c r="H7936">
        <v>7935</v>
      </c>
      <c r="I7936" s="1" t="s">
        <v>752</v>
      </c>
      <c r="J7936" s="1"/>
      <c r="K7936" s="2"/>
      <c r="L7936">
        <v>7935</v>
      </c>
      <c r="M7936" s="1" t="s">
        <v>753</v>
      </c>
      <c r="N7936" s="1"/>
      <c r="O7936" s="2"/>
      <c r="P7936">
        <v>7935</v>
      </c>
      <c r="Q7936" s="1" t="s">
        <v>754</v>
      </c>
      <c r="R7936" s="1"/>
      <c r="S7936" s="2"/>
      <c r="T7936">
        <v>7935</v>
      </c>
      <c r="U7936" s="1" t="s">
        <v>178</v>
      </c>
      <c r="V7936" s="1"/>
      <c r="W7936" s="2"/>
      <c r="X7936">
        <v>7935</v>
      </c>
      <c r="Y7936" s="1" t="s">
        <v>179</v>
      </c>
      <c r="Z7936" s="1"/>
      <c r="AA7936" s="2"/>
    </row>
    <row r="7937" spans="8:27">
      <c r="H7937">
        <v>7936</v>
      </c>
      <c r="I7937" s="1" t="s">
        <v>752</v>
      </c>
      <c r="J7937" s="1"/>
      <c r="K7937" s="2"/>
      <c r="L7937">
        <v>7936</v>
      </c>
      <c r="M7937" s="1" t="s">
        <v>753</v>
      </c>
      <c r="N7937" s="1"/>
      <c r="O7937" s="2"/>
      <c r="P7937">
        <v>7936</v>
      </c>
      <c r="Q7937" s="1" t="s">
        <v>754</v>
      </c>
      <c r="R7937" s="1"/>
      <c r="S7937" s="2"/>
      <c r="T7937">
        <v>7936</v>
      </c>
      <c r="U7937" s="1" t="s">
        <v>178</v>
      </c>
      <c r="V7937" s="1"/>
      <c r="W7937" s="2"/>
      <c r="X7937">
        <v>7936</v>
      </c>
      <c r="Y7937" s="1" t="s">
        <v>179</v>
      </c>
      <c r="Z7937" s="1"/>
      <c r="AA7937" s="2"/>
    </row>
    <row r="7938" spans="8:27">
      <c r="H7938">
        <v>7937</v>
      </c>
      <c r="I7938" s="1" t="s">
        <v>752</v>
      </c>
      <c r="J7938" s="1"/>
      <c r="K7938" s="2"/>
      <c r="L7938">
        <v>7937</v>
      </c>
      <c r="M7938" s="1" t="s">
        <v>753</v>
      </c>
      <c r="N7938" s="1"/>
      <c r="O7938" s="2"/>
      <c r="P7938">
        <v>7937</v>
      </c>
      <c r="Q7938" s="1" t="s">
        <v>754</v>
      </c>
      <c r="R7938" s="1"/>
      <c r="S7938" s="2"/>
      <c r="T7938">
        <v>7937</v>
      </c>
      <c r="U7938" s="1" t="s">
        <v>178</v>
      </c>
      <c r="V7938" s="1"/>
      <c r="W7938" s="2"/>
      <c r="X7938">
        <v>7937</v>
      </c>
      <c r="Y7938" s="1" t="s">
        <v>179</v>
      </c>
      <c r="Z7938" s="1"/>
      <c r="AA7938" s="2"/>
    </row>
    <row r="7939" spans="8:27">
      <c r="H7939">
        <v>7938</v>
      </c>
      <c r="I7939" s="1" t="s">
        <v>752</v>
      </c>
      <c r="J7939" s="1"/>
      <c r="K7939" s="2"/>
      <c r="L7939">
        <v>7938</v>
      </c>
      <c r="M7939" s="1" t="s">
        <v>753</v>
      </c>
      <c r="N7939" s="1"/>
      <c r="O7939" s="2"/>
      <c r="P7939">
        <v>7938</v>
      </c>
      <c r="Q7939" s="1" t="s">
        <v>754</v>
      </c>
      <c r="R7939" s="1"/>
      <c r="S7939" s="2"/>
      <c r="T7939">
        <v>7938</v>
      </c>
      <c r="U7939" s="1" t="s">
        <v>178</v>
      </c>
      <c r="V7939" s="1"/>
      <c r="W7939" s="2"/>
      <c r="X7939">
        <v>7938</v>
      </c>
      <c r="Y7939" s="1" t="s">
        <v>179</v>
      </c>
      <c r="Z7939" s="1"/>
      <c r="AA7939" s="2"/>
    </row>
    <row r="7940" spans="8:27">
      <c r="H7940">
        <v>7939</v>
      </c>
      <c r="I7940" s="1" t="s">
        <v>752</v>
      </c>
      <c r="J7940" s="1"/>
      <c r="K7940" s="2"/>
      <c r="L7940">
        <v>7939</v>
      </c>
      <c r="M7940" s="1" t="s">
        <v>753</v>
      </c>
      <c r="N7940" s="1"/>
      <c r="O7940" s="2"/>
      <c r="P7940">
        <v>7939</v>
      </c>
      <c r="Q7940" s="1" t="s">
        <v>754</v>
      </c>
      <c r="R7940" s="1"/>
      <c r="S7940" s="2"/>
      <c r="T7940">
        <v>7939</v>
      </c>
      <c r="U7940" s="1" t="s">
        <v>178</v>
      </c>
      <c r="V7940" s="1"/>
      <c r="W7940" s="2"/>
      <c r="X7940">
        <v>7939</v>
      </c>
      <c r="Y7940" s="1" t="s">
        <v>179</v>
      </c>
      <c r="Z7940" s="1"/>
      <c r="AA7940" s="2"/>
    </row>
    <row r="7941" spans="8:27">
      <c r="H7941">
        <v>7940</v>
      </c>
      <c r="I7941" s="1" t="s">
        <v>752</v>
      </c>
      <c r="J7941" s="1"/>
      <c r="K7941" s="2"/>
      <c r="L7941">
        <v>7940</v>
      </c>
      <c r="M7941" s="1" t="s">
        <v>753</v>
      </c>
      <c r="N7941" s="1"/>
      <c r="O7941" s="2"/>
      <c r="P7941">
        <v>7940</v>
      </c>
      <c r="Q7941" s="1" t="s">
        <v>754</v>
      </c>
      <c r="R7941" s="1"/>
      <c r="S7941" s="2"/>
      <c r="T7941">
        <v>7940</v>
      </c>
      <c r="U7941" s="1" t="s">
        <v>178</v>
      </c>
      <c r="V7941" s="1"/>
      <c r="W7941" s="2"/>
      <c r="X7941">
        <v>7940</v>
      </c>
      <c r="Y7941" s="1" t="s">
        <v>179</v>
      </c>
      <c r="Z7941" s="1"/>
      <c r="AA7941" s="2"/>
    </row>
    <row r="7942" spans="8:27">
      <c r="H7942">
        <v>7941</v>
      </c>
      <c r="I7942" s="1" t="s">
        <v>752</v>
      </c>
      <c r="J7942" s="1"/>
      <c r="K7942" s="2"/>
      <c r="L7942">
        <v>7941</v>
      </c>
      <c r="M7942" s="1" t="s">
        <v>753</v>
      </c>
      <c r="N7942" s="1"/>
      <c r="O7942" s="2"/>
      <c r="P7942">
        <v>7941</v>
      </c>
      <c r="Q7942" s="1" t="s">
        <v>754</v>
      </c>
      <c r="R7942" s="1"/>
      <c r="S7942" s="2"/>
      <c r="T7942">
        <v>7941</v>
      </c>
      <c r="U7942" s="1" t="s">
        <v>178</v>
      </c>
      <c r="V7942" s="1"/>
      <c r="W7942" s="2"/>
      <c r="X7942">
        <v>7941</v>
      </c>
      <c r="Y7942" s="1" t="s">
        <v>179</v>
      </c>
      <c r="Z7942" s="1"/>
      <c r="AA7942" s="2"/>
    </row>
    <row r="7943" spans="8:27">
      <c r="H7943">
        <v>7942</v>
      </c>
      <c r="I7943" s="1" t="s">
        <v>752</v>
      </c>
      <c r="J7943" s="1"/>
      <c r="K7943" s="2"/>
      <c r="L7943">
        <v>7942</v>
      </c>
      <c r="M7943" s="1" t="s">
        <v>753</v>
      </c>
      <c r="N7943" s="1"/>
      <c r="O7943" s="2"/>
      <c r="P7943">
        <v>7942</v>
      </c>
      <c r="Q7943" s="1" t="s">
        <v>754</v>
      </c>
      <c r="R7943" s="1"/>
      <c r="S7943" s="2"/>
      <c r="T7943">
        <v>7942</v>
      </c>
      <c r="U7943" s="1" t="s">
        <v>178</v>
      </c>
      <c r="V7943" s="1"/>
      <c r="W7943" s="2"/>
      <c r="X7943">
        <v>7942</v>
      </c>
      <c r="Y7943" s="1" t="s">
        <v>179</v>
      </c>
      <c r="Z7943" s="1"/>
      <c r="AA7943" s="2"/>
    </row>
    <row r="7944" spans="8:27">
      <c r="H7944">
        <v>7943</v>
      </c>
      <c r="I7944" s="1" t="s">
        <v>752</v>
      </c>
      <c r="J7944" s="1"/>
      <c r="K7944" s="2"/>
      <c r="L7944">
        <v>7943</v>
      </c>
      <c r="M7944" s="1" t="s">
        <v>753</v>
      </c>
      <c r="N7944" s="1"/>
      <c r="O7944" s="2"/>
      <c r="P7944">
        <v>7943</v>
      </c>
      <c r="Q7944" s="1" t="s">
        <v>754</v>
      </c>
      <c r="R7944" s="1"/>
      <c r="S7944" s="2"/>
      <c r="T7944">
        <v>7943</v>
      </c>
      <c r="U7944" s="1" t="s">
        <v>178</v>
      </c>
      <c r="V7944" s="1"/>
      <c r="W7944" s="2"/>
      <c r="X7944">
        <v>7943</v>
      </c>
      <c r="Y7944" s="1" t="s">
        <v>179</v>
      </c>
      <c r="Z7944" s="1"/>
      <c r="AA7944" s="2"/>
    </row>
    <row r="7945" spans="8:27">
      <c r="H7945">
        <v>7944</v>
      </c>
      <c r="I7945" s="1" t="s">
        <v>752</v>
      </c>
      <c r="J7945" s="1"/>
      <c r="K7945" s="2"/>
      <c r="L7945">
        <v>7944</v>
      </c>
      <c r="M7945" s="1" t="s">
        <v>753</v>
      </c>
      <c r="N7945" s="1"/>
      <c r="O7945" s="2"/>
      <c r="P7945">
        <v>7944</v>
      </c>
      <c r="Q7945" s="1" t="s">
        <v>754</v>
      </c>
      <c r="R7945" s="1"/>
      <c r="S7945" s="2"/>
      <c r="T7945">
        <v>7944</v>
      </c>
      <c r="U7945" s="1" t="s">
        <v>178</v>
      </c>
      <c r="V7945" s="1"/>
      <c r="W7945" s="2"/>
      <c r="X7945">
        <v>7944</v>
      </c>
      <c r="Y7945" s="1" t="s">
        <v>179</v>
      </c>
      <c r="Z7945" s="1"/>
      <c r="AA7945" s="2"/>
    </row>
    <row r="7946" spans="8:27">
      <c r="H7946">
        <v>7945</v>
      </c>
      <c r="I7946" s="1" t="s">
        <v>752</v>
      </c>
      <c r="J7946" s="1"/>
      <c r="K7946" s="2"/>
      <c r="L7946">
        <v>7945</v>
      </c>
      <c r="M7946" s="1" t="s">
        <v>753</v>
      </c>
      <c r="N7946" s="1"/>
      <c r="O7946" s="2"/>
      <c r="P7946">
        <v>7945</v>
      </c>
      <c r="Q7946" s="1" t="s">
        <v>754</v>
      </c>
      <c r="R7946" s="1"/>
      <c r="S7946" s="2"/>
      <c r="T7946">
        <v>7945</v>
      </c>
      <c r="U7946" s="1" t="s">
        <v>178</v>
      </c>
      <c r="V7946" s="1"/>
      <c r="W7946" s="2"/>
      <c r="X7946">
        <v>7945</v>
      </c>
      <c r="Y7946" s="1" t="s">
        <v>179</v>
      </c>
      <c r="Z7946" s="1"/>
      <c r="AA7946" s="2"/>
    </row>
    <row r="7947" spans="8:27">
      <c r="H7947">
        <v>7946</v>
      </c>
      <c r="I7947" s="1" t="s">
        <v>752</v>
      </c>
      <c r="J7947" s="1"/>
      <c r="K7947" s="2"/>
      <c r="L7947">
        <v>7946</v>
      </c>
      <c r="M7947" s="1" t="s">
        <v>753</v>
      </c>
      <c r="N7947" s="1"/>
      <c r="O7947" s="2"/>
      <c r="P7947">
        <v>7946</v>
      </c>
      <c r="Q7947" s="1" t="s">
        <v>754</v>
      </c>
      <c r="R7947" s="1"/>
      <c r="S7947" s="2"/>
      <c r="T7947">
        <v>7946</v>
      </c>
      <c r="U7947" s="1" t="s">
        <v>178</v>
      </c>
      <c r="V7947" s="1"/>
      <c r="W7947" s="2"/>
      <c r="X7947">
        <v>7946</v>
      </c>
      <c r="Y7947" s="1" t="s">
        <v>179</v>
      </c>
      <c r="Z7947" s="1"/>
      <c r="AA7947" s="2"/>
    </row>
    <row r="7948" spans="8:27">
      <c r="H7948">
        <v>7947</v>
      </c>
      <c r="I7948" s="1" t="s">
        <v>752</v>
      </c>
      <c r="J7948" s="1"/>
      <c r="K7948" s="2"/>
      <c r="L7948">
        <v>7947</v>
      </c>
      <c r="M7948" s="1" t="s">
        <v>753</v>
      </c>
      <c r="N7948" s="1"/>
      <c r="O7948" s="2"/>
      <c r="P7948">
        <v>7947</v>
      </c>
      <c r="Q7948" s="1" t="s">
        <v>754</v>
      </c>
      <c r="R7948" s="1"/>
      <c r="S7948" s="2"/>
      <c r="T7948">
        <v>7947</v>
      </c>
      <c r="U7948" s="1" t="s">
        <v>178</v>
      </c>
      <c r="V7948" s="1"/>
      <c r="W7948" s="2"/>
      <c r="X7948">
        <v>7947</v>
      </c>
      <c r="Y7948" s="1" t="s">
        <v>179</v>
      </c>
      <c r="Z7948" s="1"/>
      <c r="AA7948" s="2"/>
    </row>
    <row r="7949" spans="8:27">
      <c r="H7949">
        <v>7948</v>
      </c>
      <c r="I7949" s="1" t="s">
        <v>752</v>
      </c>
      <c r="J7949" s="1"/>
      <c r="K7949" s="2"/>
      <c r="L7949">
        <v>7948</v>
      </c>
      <c r="M7949" s="1" t="s">
        <v>753</v>
      </c>
      <c r="N7949" s="1"/>
      <c r="O7949" s="2"/>
      <c r="P7949">
        <v>7948</v>
      </c>
      <c r="Q7949" s="1" t="s">
        <v>754</v>
      </c>
      <c r="R7949" s="1"/>
      <c r="S7949" s="2"/>
      <c r="T7949">
        <v>7948</v>
      </c>
      <c r="U7949" s="1" t="s">
        <v>178</v>
      </c>
      <c r="V7949" s="1"/>
      <c r="W7949" s="2"/>
      <c r="X7949">
        <v>7948</v>
      </c>
      <c r="Y7949" s="1" t="s">
        <v>179</v>
      </c>
      <c r="Z7949" s="1"/>
      <c r="AA7949" s="2"/>
    </row>
    <row r="7950" spans="8:27">
      <c r="H7950">
        <v>7949</v>
      </c>
      <c r="I7950" s="1" t="s">
        <v>752</v>
      </c>
      <c r="J7950" s="1"/>
      <c r="K7950" s="2"/>
      <c r="L7950">
        <v>7949</v>
      </c>
      <c r="M7950" s="1" t="s">
        <v>753</v>
      </c>
      <c r="N7950" s="1"/>
      <c r="O7950" s="2"/>
      <c r="P7950">
        <v>7949</v>
      </c>
      <c r="Q7950" s="1" t="s">
        <v>754</v>
      </c>
      <c r="R7950" s="1"/>
      <c r="S7950" s="2"/>
      <c r="T7950">
        <v>7949</v>
      </c>
      <c r="U7950" s="1" t="s">
        <v>178</v>
      </c>
      <c r="V7950" s="1"/>
      <c r="W7950" s="2"/>
      <c r="X7950">
        <v>7949</v>
      </c>
      <c r="Y7950" s="1" t="s">
        <v>179</v>
      </c>
      <c r="Z7950" s="1"/>
      <c r="AA7950" s="2"/>
    </row>
    <row r="7951" spans="8:27">
      <c r="H7951">
        <v>7950</v>
      </c>
      <c r="I7951" s="1" t="s">
        <v>752</v>
      </c>
      <c r="J7951" s="1"/>
      <c r="K7951" s="2"/>
      <c r="L7951">
        <v>7950</v>
      </c>
      <c r="M7951" s="1" t="s">
        <v>753</v>
      </c>
      <c r="N7951" s="1"/>
      <c r="O7951" s="2"/>
      <c r="P7951">
        <v>7950</v>
      </c>
      <c r="Q7951" s="1" t="s">
        <v>754</v>
      </c>
      <c r="R7951" s="1"/>
      <c r="S7951" s="2"/>
      <c r="T7951">
        <v>7950</v>
      </c>
      <c r="U7951" s="1" t="s">
        <v>178</v>
      </c>
      <c r="V7951" s="1"/>
      <c r="W7951" s="2"/>
      <c r="X7951">
        <v>7950</v>
      </c>
      <c r="Y7951" s="1" t="s">
        <v>179</v>
      </c>
      <c r="Z7951" s="1"/>
      <c r="AA7951" s="2"/>
    </row>
    <row r="7952" spans="8:27">
      <c r="H7952">
        <v>7951</v>
      </c>
      <c r="I7952" s="1" t="s">
        <v>752</v>
      </c>
      <c r="J7952" s="1"/>
      <c r="K7952" s="2"/>
      <c r="L7952">
        <v>7951</v>
      </c>
      <c r="M7952" s="1" t="s">
        <v>753</v>
      </c>
      <c r="N7952" s="1"/>
      <c r="O7952" s="2"/>
      <c r="P7952">
        <v>7951</v>
      </c>
      <c r="Q7952" s="1" t="s">
        <v>754</v>
      </c>
      <c r="R7952" s="1"/>
      <c r="S7952" s="2"/>
      <c r="T7952">
        <v>7951</v>
      </c>
      <c r="U7952" s="1" t="s">
        <v>178</v>
      </c>
      <c r="V7952" s="1"/>
      <c r="W7952" s="2"/>
      <c r="X7952">
        <v>7951</v>
      </c>
      <c r="Y7952" s="1" t="s">
        <v>179</v>
      </c>
      <c r="Z7952" s="1"/>
      <c r="AA7952" s="2"/>
    </row>
    <row r="7953" spans="2:58">
      <c r="H7953">
        <v>7952</v>
      </c>
      <c r="I7953" s="1" t="s">
        <v>752</v>
      </c>
      <c r="J7953" s="1"/>
      <c r="K7953" s="2"/>
      <c r="L7953">
        <v>7952</v>
      </c>
      <c r="M7953" s="1" t="s">
        <v>753</v>
      </c>
      <c r="N7953" s="1"/>
      <c r="O7953" s="2"/>
      <c r="P7953">
        <v>7952</v>
      </c>
      <c r="Q7953" s="1" t="s">
        <v>754</v>
      </c>
      <c r="R7953" s="1"/>
      <c r="S7953" s="2"/>
      <c r="T7953">
        <v>7952</v>
      </c>
      <c r="U7953" s="1" t="s">
        <v>178</v>
      </c>
      <c r="V7953" s="1"/>
      <c r="W7953" s="2"/>
      <c r="X7953">
        <v>7952</v>
      </c>
      <c r="Y7953" s="1" t="s">
        <v>179</v>
      </c>
      <c r="Z7953" s="1"/>
      <c r="AA7953" s="2"/>
    </row>
    <row r="7954" spans="2:58">
      <c r="H7954">
        <v>7953</v>
      </c>
      <c r="I7954" s="1" t="s">
        <v>752</v>
      </c>
      <c r="J7954" s="1"/>
      <c r="K7954" s="2"/>
      <c r="L7954">
        <v>7953</v>
      </c>
      <c r="M7954" s="1" t="s">
        <v>753</v>
      </c>
      <c r="N7954" s="1"/>
      <c r="O7954" s="2"/>
      <c r="P7954">
        <v>7953</v>
      </c>
      <c r="Q7954" s="1" t="s">
        <v>754</v>
      </c>
      <c r="R7954" s="1"/>
      <c r="S7954" s="2"/>
      <c r="T7954">
        <v>7953</v>
      </c>
      <c r="U7954" s="1" t="s">
        <v>178</v>
      </c>
      <c r="V7954" s="1"/>
      <c r="W7954" s="2"/>
      <c r="X7954">
        <v>7953</v>
      </c>
      <c r="Y7954" s="1" t="s">
        <v>179</v>
      </c>
      <c r="Z7954" s="1"/>
      <c r="AA7954" s="2"/>
    </row>
    <row r="7955" spans="2:58">
      <c r="H7955">
        <v>7954</v>
      </c>
      <c r="I7955" s="1" t="s">
        <v>752</v>
      </c>
      <c r="J7955" s="1"/>
      <c r="K7955" s="2"/>
      <c r="L7955">
        <v>7954</v>
      </c>
      <c r="M7955" s="1" t="s">
        <v>753</v>
      </c>
      <c r="N7955" s="1"/>
      <c r="O7955" s="2"/>
      <c r="P7955">
        <v>7954</v>
      </c>
      <c r="Q7955" s="1" t="s">
        <v>754</v>
      </c>
      <c r="R7955" s="1"/>
      <c r="S7955" s="2"/>
      <c r="T7955">
        <v>7954</v>
      </c>
      <c r="U7955" s="1" t="s">
        <v>178</v>
      </c>
      <c r="V7955" s="1"/>
      <c r="W7955" s="2"/>
      <c r="X7955">
        <v>7954</v>
      </c>
      <c r="Y7955" s="1" t="s">
        <v>179</v>
      </c>
      <c r="Z7955" s="1"/>
      <c r="AA7955" s="2"/>
    </row>
    <row r="7956" spans="2:58">
      <c r="H7956">
        <v>7955</v>
      </c>
      <c r="I7956" s="1" t="s">
        <v>752</v>
      </c>
      <c r="J7956" s="1"/>
      <c r="K7956" s="2"/>
      <c r="L7956">
        <v>7955</v>
      </c>
      <c r="M7956" s="1" t="s">
        <v>753</v>
      </c>
      <c r="N7956" s="1"/>
      <c r="O7956" s="2"/>
      <c r="P7956">
        <v>7955</v>
      </c>
      <c r="Q7956" s="1" t="s">
        <v>754</v>
      </c>
      <c r="R7956" s="1"/>
      <c r="S7956" s="2"/>
      <c r="T7956">
        <v>7955</v>
      </c>
      <c r="U7956" s="1" t="s">
        <v>178</v>
      </c>
      <c r="V7956" s="1"/>
      <c r="W7956" s="2"/>
      <c r="X7956">
        <v>7955</v>
      </c>
      <c r="Y7956" s="1" t="s">
        <v>179</v>
      </c>
      <c r="Z7956" s="1"/>
      <c r="AA7956" s="2"/>
    </row>
    <row r="7957" spans="2:58">
      <c r="B7957" s="15"/>
      <c r="C7957" s="14"/>
      <c r="D7957" s="15"/>
      <c r="E7957" s="14"/>
      <c r="F7957" s="15"/>
      <c r="H7957">
        <v>7956</v>
      </c>
      <c r="I7957" s="1" t="s">
        <v>752</v>
      </c>
      <c r="J7957" s="1"/>
      <c r="K7957" s="2"/>
      <c r="L7957">
        <v>7956</v>
      </c>
      <c r="M7957" s="1" t="s">
        <v>753</v>
      </c>
      <c r="N7957" s="1"/>
      <c r="O7957" s="2"/>
      <c r="P7957">
        <v>7956</v>
      </c>
      <c r="Q7957" s="1" t="s">
        <v>754</v>
      </c>
      <c r="R7957" s="1"/>
      <c r="S7957" s="2"/>
      <c r="T7957">
        <v>7956</v>
      </c>
      <c r="U7957" s="1" t="s">
        <v>178</v>
      </c>
      <c r="V7957" s="1"/>
      <c r="W7957" s="2"/>
      <c r="X7957">
        <v>7956</v>
      </c>
      <c r="Y7957" s="1" t="s">
        <v>179</v>
      </c>
      <c r="Z7957" s="1"/>
      <c r="AA7957" s="2"/>
      <c r="AQ7957" s="15"/>
      <c r="AR7957" s="15"/>
      <c r="AS7957" s="15"/>
      <c r="AT7957" s="15"/>
      <c r="AU7957" s="15"/>
      <c r="AV7957" s="15"/>
      <c r="BA7957" s="15"/>
      <c r="BB7957" s="15"/>
      <c r="BC7957" s="15"/>
      <c r="BD7957" s="15"/>
      <c r="BE7957" s="15"/>
      <c r="BF7957" s="15"/>
    </row>
    <row r="7958" spans="2:58">
      <c r="B7958" s="15"/>
      <c r="C7958" s="17"/>
      <c r="D7958" s="15"/>
      <c r="E7958" s="15"/>
      <c r="F7958" s="15"/>
      <c r="H7958">
        <v>7957</v>
      </c>
      <c r="I7958" s="1" t="s">
        <v>752</v>
      </c>
      <c r="J7958" s="1"/>
      <c r="K7958" s="2"/>
      <c r="L7958">
        <v>7957</v>
      </c>
      <c r="M7958" s="1" t="s">
        <v>753</v>
      </c>
      <c r="N7958" s="1"/>
      <c r="O7958" s="2"/>
      <c r="P7958">
        <v>7957</v>
      </c>
      <c r="Q7958" s="1" t="s">
        <v>754</v>
      </c>
      <c r="R7958" s="1"/>
      <c r="S7958" s="2"/>
      <c r="T7958">
        <v>7957</v>
      </c>
      <c r="U7958" s="1" t="s">
        <v>178</v>
      </c>
      <c r="V7958" s="1"/>
      <c r="W7958" s="2"/>
      <c r="X7958">
        <v>7957</v>
      </c>
      <c r="Y7958" s="1" t="s">
        <v>179</v>
      </c>
      <c r="Z7958" s="1"/>
      <c r="AA7958" s="2"/>
      <c r="AQ7958" s="15"/>
      <c r="AR7958" s="15"/>
      <c r="AS7958" s="15"/>
      <c r="AT7958" s="15"/>
      <c r="AU7958" s="15"/>
      <c r="AV7958" s="15"/>
      <c r="BA7958" s="15"/>
      <c r="BB7958" s="15"/>
      <c r="BC7958" s="15"/>
      <c r="BD7958" s="15"/>
      <c r="BE7958" s="15"/>
      <c r="BF7958" s="15"/>
    </row>
    <row r="7959" spans="2:58">
      <c r="B7959" s="15"/>
      <c r="C7959" s="17"/>
      <c r="D7959" s="15"/>
      <c r="E7959" s="15"/>
      <c r="F7959" s="15"/>
      <c r="H7959">
        <v>7958</v>
      </c>
      <c r="I7959" s="1" t="s">
        <v>752</v>
      </c>
      <c r="J7959" s="1"/>
      <c r="K7959" s="2"/>
      <c r="L7959">
        <v>7958</v>
      </c>
      <c r="M7959" s="1" t="s">
        <v>753</v>
      </c>
      <c r="N7959" s="1"/>
      <c r="O7959" s="2"/>
      <c r="P7959">
        <v>7958</v>
      </c>
      <c r="Q7959" s="1" t="s">
        <v>754</v>
      </c>
      <c r="R7959" s="1"/>
      <c r="S7959" s="2"/>
      <c r="T7959">
        <v>7958</v>
      </c>
      <c r="U7959" s="1" t="s">
        <v>178</v>
      </c>
      <c r="V7959" s="1"/>
      <c r="W7959" s="2"/>
      <c r="X7959">
        <v>7958</v>
      </c>
      <c r="Y7959" s="1" t="s">
        <v>179</v>
      </c>
      <c r="Z7959" s="1"/>
      <c r="AA7959" s="2"/>
      <c r="AQ7959" s="15"/>
      <c r="AR7959" s="15"/>
      <c r="AS7959" s="15"/>
      <c r="AT7959" s="15"/>
      <c r="AU7959" s="15"/>
      <c r="AV7959" s="15"/>
      <c r="BA7959" s="15"/>
      <c r="BB7959" s="15"/>
      <c r="BC7959" s="15"/>
      <c r="BD7959" s="15"/>
      <c r="BE7959" s="15"/>
      <c r="BF7959" s="15"/>
    </row>
    <row r="7960" spans="2:58">
      <c r="B7960" s="15"/>
      <c r="C7960" s="17"/>
      <c r="D7960" s="15"/>
      <c r="E7960" s="15"/>
      <c r="F7960" s="15"/>
      <c r="H7960">
        <v>7959</v>
      </c>
      <c r="I7960" s="1" t="s">
        <v>752</v>
      </c>
      <c r="J7960" s="1"/>
      <c r="K7960" s="2"/>
      <c r="L7960">
        <v>7959</v>
      </c>
      <c r="M7960" s="1" t="s">
        <v>753</v>
      </c>
      <c r="N7960" s="1"/>
      <c r="O7960" s="2"/>
      <c r="P7960">
        <v>7959</v>
      </c>
      <c r="Q7960" s="1" t="s">
        <v>754</v>
      </c>
      <c r="R7960" s="1"/>
      <c r="S7960" s="2"/>
      <c r="T7960">
        <v>7959</v>
      </c>
      <c r="U7960" s="1" t="s">
        <v>178</v>
      </c>
      <c r="V7960" s="1"/>
      <c r="W7960" s="2"/>
      <c r="X7960">
        <v>7959</v>
      </c>
      <c r="Y7960" s="1" t="s">
        <v>179</v>
      </c>
      <c r="Z7960" s="1"/>
      <c r="AA7960" s="2"/>
      <c r="AQ7960" s="15"/>
      <c r="AR7960" s="15"/>
      <c r="AS7960" s="15"/>
      <c r="AT7960" s="15"/>
      <c r="AU7960" s="14"/>
      <c r="AV7960" s="14"/>
      <c r="BA7960" s="15"/>
      <c r="BB7960" s="15"/>
      <c r="BC7960" s="15"/>
      <c r="BD7960" s="15"/>
      <c r="BE7960" s="15"/>
      <c r="BF7960" s="15"/>
    </row>
    <row r="7961" spans="2:58">
      <c r="B7961" s="17"/>
      <c r="C7961" s="14"/>
      <c r="D7961" s="15"/>
      <c r="E7961" s="14"/>
      <c r="F7961" s="15"/>
      <c r="H7961">
        <v>7960</v>
      </c>
      <c r="I7961" s="1" t="s">
        <v>752</v>
      </c>
      <c r="J7961" s="1"/>
      <c r="K7961" s="2"/>
      <c r="L7961">
        <v>7960</v>
      </c>
      <c r="M7961" s="1" t="s">
        <v>753</v>
      </c>
      <c r="N7961" s="1"/>
      <c r="O7961" s="2"/>
      <c r="P7961">
        <v>7960</v>
      </c>
      <c r="Q7961" s="1" t="s">
        <v>754</v>
      </c>
      <c r="R7961" s="1"/>
      <c r="S7961" s="2"/>
      <c r="T7961">
        <v>7960</v>
      </c>
      <c r="U7961" s="1" t="s">
        <v>178</v>
      </c>
      <c r="V7961" s="1"/>
      <c r="W7961" s="2"/>
      <c r="X7961">
        <v>7960</v>
      </c>
      <c r="Y7961" s="1" t="s">
        <v>179</v>
      </c>
      <c r="Z7961" s="1"/>
      <c r="AA7961" s="2"/>
      <c r="AD7961"/>
      <c r="AE7961" s="3"/>
      <c r="AF7961" s="3"/>
      <c r="AG7961" s="46"/>
      <c r="AH7961" s="15"/>
      <c r="AI7961" s="15"/>
      <c r="AQ7961" s="15"/>
      <c r="AR7961" s="15"/>
      <c r="AS7961" s="15"/>
      <c r="AT7961" s="15"/>
      <c r="AU7961" s="14"/>
      <c r="AV7961" s="14"/>
      <c r="BA7961" s="15"/>
      <c r="BB7961" s="15"/>
      <c r="BC7961" s="15"/>
      <c r="BD7961" s="15"/>
      <c r="BE7961" s="15"/>
      <c r="BF7961" s="14"/>
    </row>
    <row r="7962" spans="2:58">
      <c r="B7962" s="160"/>
      <c r="C7962" s="14"/>
      <c r="D7962" s="15"/>
      <c r="E7962" s="14"/>
      <c r="F7962" s="15"/>
      <c r="H7962">
        <v>7961</v>
      </c>
      <c r="I7962" s="1" t="s">
        <v>752</v>
      </c>
      <c r="J7962" s="1"/>
      <c r="K7962" s="2"/>
      <c r="L7962">
        <v>7961</v>
      </c>
      <c r="M7962" s="1" t="s">
        <v>753</v>
      </c>
      <c r="N7962" s="1"/>
      <c r="O7962" s="2"/>
      <c r="P7962">
        <v>7961</v>
      </c>
      <c r="Q7962" s="1" t="s">
        <v>754</v>
      </c>
      <c r="R7962" s="1"/>
      <c r="S7962" s="2"/>
      <c r="T7962">
        <v>7961</v>
      </c>
      <c r="U7962" s="1" t="s">
        <v>178</v>
      </c>
      <c r="V7962" s="1"/>
      <c r="W7962" s="2"/>
      <c r="X7962">
        <v>7961</v>
      </c>
      <c r="Y7962" s="1" t="s">
        <v>179</v>
      </c>
      <c r="Z7962" s="1"/>
      <c r="AA7962" s="2"/>
      <c r="AD7962"/>
      <c r="AE7962" s="3"/>
      <c r="AF7962" s="3"/>
      <c r="AG7962" s="46"/>
      <c r="AH7962" s="15"/>
      <c r="AI7962" s="15"/>
      <c r="AQ7962" s="52"/>
      <c r="AR7962" s="52"/>
      <c r="AS7962" s="52"/>
      <c r="AT7962" s="52"/>
      <c r="AU7962" s="52"/>
      <c r="AV7962" s="52"/>
      <c r="BA7962" s="15"/>
      <c r="BB7962" s="15"/>
      <c r="BC7962" s="15"/>
      <c r="BD7962" s="15"/>
      <c r="BE7962" s="15"/>
      <c r="BF7962" s="15"/>
    </row>
    <row r="7963" spans="2:58">
      <c r="B7963" s="160"/>
      <c r="C7963" s="14"/>
      <c r="D7963" s="15"/>
      <c r="E7963" s="14"/>
      <c r="F7963" s="15"/>
      <c r="H7963">
        <v>7962</v>
      </c>
      <c r="I7963" s="1" t="s">
        <v>752</v>
      </c>
      <c r="J7963" s="1"/>
      <c r="K7963" s="2"/>
      <c r="L7963">
        <v>7962</v>
      </c>
      <c r="M7963" s="1" t="s">
        <v>753</v>
      </c>
      <c r="N7963" s="1"/>
      <c r="O7963" s="2"/>
      <c r="P7963">
        <v>7962</v>
      </c>
      <c r="Q7963" s="1" t="s">
        <v>754</v>
      </c>
      <c r="R7963" s="1"/>
      <c r="S7963" s="2"/>
      <c r="T7963">
        <v>7962</v>
      </c>
      <c r="U7963" s="1" t="s">
        <v>178</v>
      </c>
      <c r="V7963" s="1"/>
      <c r="W7963" s="2"/>
      <c r="X7963">
        <v>7962</v>
      </c>
      <c r="Y7963" s="1" t="s">
        <v>179</v>
      </c>
      <c r="Z7963" s="1"/>
      <c r="AA7963" s="2"/>
      <c r="AD7963"/>
      <c r="AE7963" s="3"/>
      <c r="AF7963" s="3"/>
      <c r="AG7963" s="46"/>
      <c r="AH7963" s="15"/>
      <c r="AI7963" s="15"/>
      <c r="AQ7963" s="15"/>
      <c r="AR7963" s="15"/>
      <c r="AS7963" s="15"/>
      <c r="AT7963" s="15"/>
      <c r="AU7963" s="15"/>
      <c r="AV7963" s="15"/>
      <c r="BA7963" s="15"/>
      <c r="BB7963" s="15"/>
      <c r="BC7963" s="15"/>
      <c r="BD7963" s="15"/>
      <c r="BE7963" s="15"/>
      <c r="BF7963" s="15"/>
    </row>
    <row r="7964" spans="2:58">
      <c r="B7964" s="15"/>
      <c r="C7964" s="17"/>
      <c r="D7964" s="15"/>
      <c r="E7964" s="15"/>
      <c r="F7964" s="15"/>
      <c r="H7964">
        <v>7963</v>
      </c>
      <c r="I7964" s="1" t="s">
        <v>752</v>
      </c>
      <c r="J7964" s="1"/>
      <c r="K7964" s="2"/>
      <c r="L7964">
        <v>7963</v>
      </c>
      <c r="M7964" s="1" t="s">
        <v>753</v>
      </c>
      <c r="N7964" s="1"/>
      <c r="O7964" s="2"/>
      <c r="P7964">
        <v>7963</v>
      </c>
      <c r="Q7964" s="1" t="s">
        <v>754</v>
      </c>
      <c r="R7964" s="1"/>
      <c r="S7964" s="2"/>
      <c r="T7964">
        <v>7963</v>
      </c>
      <c r="U7964" s="1" t="s">
        <v>178</v>
      </c>
      <c r="V7964" s="1"/>
      <c r="W7964" s="2"/>
      <c r="X7964">
        <v>7963</v>
      </c>
      <c r="Y7964" s="1" t="s">
        <v>179</v>
      </c>
      <c r="Z7964" s="1"/>
      <c r="AA7964" s="2"/>
      <c r="AD7964"/>
      <c r="AE7964" s="3"/>
      <c r="AF7964" s="3"/>
      <c r="AG7964" s="46"/>
      <c r="AH7964" s="15"/>
      <c r="AI7964" s="15"/>
      <c r="AQ7964" s="15"/>
      <c r="AR7964" s="15"/>
      <c r="AS7964" s="15"/>
      <c r="AT7964" s="15"/>
      <c r="AU7964" s="14"/>
      <c r="AV7964" s="14"/>
      <c r="BA7964" s="15"/>
      <c r="BB7964" s="15"/>
      <c r="BC7964" s="15"/>
      <c r="BD7964" s="15"/>
      <c r="BE7964" s="15"/>
      <c r="BF7964" s="14"/>
    </row>
    <row r="7965" spans="2:58">
      <c r="B7965" s="15"/>
      <c r="C7965" s="17"/>
      <c r="D7965" s="15"/>
      <c r="E7965" s="15"/>
      <c r="F7965" s="15"/>
      <c r="H7965">
        <v>7964</v>
      </c>
      <c r="I7965" s="1" t="s">
        <v>752</v>
      </c>
      <c r="J7965" s="1"/>
      <c r="K7965" s="2"/>
      <c r="L7965">
        <v>7964</v>
      </c>
      <c r="M7965" s="1" t="s">
        <v>753</v>
      </c>
      <c r="N7965" s="1"/>
      <c r="O7965" s="2"/>
      <c r="P7965">
        <v>7964</v>
      </c>
      <c r="Q7965" s="1" t="s">
        <v>754</v>
      </c>
      <c r="R7965" s="1"/>
      <c r="S7965" s="2"/>
      <c r="T7965">
        <v>7964</v>
      </c>
      <c r="U7965" s="1" t="s">
        <v>178</v>
      </c>
      <c r="V7965" s="1"/>
      <c r="W7965" s="2"/>
      <c r="X7965">
        <v>7964</v>
      </c>
      <c r="Y7965" s="1" t="s">
        <v>179</v>
      </c>
      <c r="Z7965" s="1"/>
      <c r="AA7965" s="2"/>
      <c r="AD7965"/>
      <c r="AE7965" s="3"/>
      <c r="AF7965" s="3"/>
      <c r="AG7965" s="46"/>
      <c r="AH7965" s="15"/>
      <c r="AI7965" s="15"/>
      <c r="AQ7965" s="15"/>
      <c r="AR7965" s="15"/>
      <c r="AS7965" s="15"/>
      <c r="AT7965" s="15"/>
      <c r="AU7965" s="14"/>
      <c r="AV7965" s="14"/>
      <c r="BA7965" s="15"/>
      <c r="BB7965" s="15"/>
      <c r="BC7965" s="15"/>
      <c r="BD7965" s="15"/>
      <c r="BE7965" s="15"/>
      <c r="BF7965" s="15"/>
    </row>
    <row r="7966" spans="2:58">
      <c r="B7966" s="17"/>
      <c r="C7966" s="14"/>
      <c r="D7966" s="15"/>
      <c r="E7966" s="14"/>
      <c r="F7966" s="15"/>
      <c r="H7966">
        <v>7965</v>
      </c>
      <c r="I7966" s="1" t="s">
        <v>752</v>
      </c>
      <c r="J7966" s="1"/>
      <c r="K7966" s="2"/>
      <c r="L7966">
        <v>7965</v>
      </c>
      <c r="M7966" s="1" t="s">
        <v>753</v>
      </c>
      <c r="N7966" s="1"/>
      <c r="O7966" s="2"/>
      <c r="P7966">
        <v>7965</v>
      </c>
      <c r="Q7966" s="1" t="s">
        <v>754</v>
      </c>
      <c r="R7966" s="1"/>
      <c r="S7966" s="2"/>
      <c r="T7966">
        <v>7965</v>
      </c>
      <c r="U7966" s="1" t="s">
        <v>178</v>
      </c>
      <c r="V7966" s="1"/>
      <c r="W7966" s="2"/>
      <c r="X7966">
        <v>7965</v>
      </c>
      <c r="Y7966" s="1" t="s">
        <v>179</v>
      </c>
      <c r="Z7966" s="1"/>
      <c r="AA7966" s="2"/>
      <c r="AD7966"/>
      <c r="AE7966" s="3"/>
      <c r="AF7966" s="3"/>
      <c r="AG7966" s="46"/>
      <c r="AH7966" s="15"/>
      <c r="AI7966" s="15"/>
      <c r="AQ7966" s="15"/>
      <c r="AR7966" s="15"/>
      <c r="AS7966" s="15"/>
      <c r="AT7966" s="15"/>
      <c r="AU7966" s="15"/>
      <c r="AV7966" s="15"/>
      <c r="BA7966" s="15"/>
      <c r="BB7966" s="15"/>
      <c r="BC7966" s="15"/>
      <c r="BD7966" s="15"/>
      <c r="BE7966" s="15"/>
      <c r="BF7966" s="15"/>
    </row>
    <row r="7967" spans="2:58">
      <c r="B7967" s="17"/>
      <c r="C7967" s="14"/>
      <c r="D7967" s="15"/>
      <c r="E7967" s="14"/>
      <c r="F7967" s="15"/>
      <c r="H7967">
        <v>7966</v>
      </c>
      <c r="I7967" s="1" t="s">
        <v>752</v>
      </c>
      <c r="J7967" s="1"/>
      <c r="K7967" s="2"/>
      <c r="L7967">
        <v>7966</v>
      </c>
      <c r="M7967" s="1" t="s">
        <v>753</v>
      </c>
      <c r="N7967" s="1"/>
      <c r="O7967" s="2"/>
      <c r="P7967">
        <v>7966</v>
      </c>
      <c r="Q7967" s="1" t="s">
        <v>754</v>
      </c>
      <c r="R7967" s="1"/>
      <c r="S7967" s="2"/>
      <c r="T7967">
        <v>7966</v>
      </c>
      <c r="U7967" s="1" t="s">
        <v>178</v>
      </c>
      <c r="V7967" s="1"/>
      <c r="W7967" s="2"/>
      <c r="X7967">
        <v>7966</v>
      </c>
      <c r="Y7967" s="1" t="s">
        <v>179</v>
      </c>
      <c r="Z7967" s="1"/>
      <c r="AA7967" s="2"/>
      <c r="AD7967"/>
      <c r="AE7967" s="3"/>
      <c r="AF7967" s="3"/>
      <c r="AG7967" s="46"/>
      <c r="AH7967" s="15"/>
      <c r="AI7967" s="15"/>
      <c r="AQ7967" s="15"/>
      <c r="AR7967" s="15"/>
      <c r="AS7967" s="15"/>
      <c r="AT7967" s="15"/>
      <c r="AU7967" s="15"/>
      <c r="AV7967" s="15"/>
      <c r="BA7967" s="15"/>
      <c r="BB7967" s="15"/>
      <c r="BC7967" s="15"/>
      <c r="BD7967" s="15"/>
      <c r="BE7967" s="15"/>
      <c r="BF7967" s="15"/>
    </row>
    <row r="7968" spans="2:58">
      <c r="B7968" s="17"/>
      <c r="C7968" s="14"/>
      <c r="D7968" s="15"/>
      <c r="E7968" s="14"/>
      <c r="F7968" s="15"/>
      <c r="H7968">
        <v>7967</v>
      </c>
      <c r="I7968" s="1" t="s">
        <v>752</v>
      </c>
      <c r="J7968" s="1"/>
      <c r="K7968" s="2"/>
      <c r="L7968">
        <v>7967</v>
      </c>
      <c r="M7968" s="1" t="s">
        <v>753</v>
      </c>
      <c r="N7968" s="1"/>
      <c r="O7968" s="2"/>
      <c r="P7968">
        <v>7967</v>
      </c>
      <c r="Q7968" s="1" t="s">
        <v>754</v>
      </c>
      <c r="R7968" s="1"/>
      <c r="S7968" s="2"/>
      <c r="T7968">
        <v>7967</v>
      </c>
      <c r="U7968" s="1" t="s">
        <v>178</v>
      </c>
      <c r="V7968" s="1"/>
      <c r="W7968" s="2"/>
      <c r="X7968">
        <v>7967</v>
      </c>
      <c r="Y7968" s="1" t="s">
        <v>179</v>
      </c>
      <c r="Z7968" s="1"/>
      <c r="AA7968" s="2"/>
      <c r="AD7968"/>
      <c r="AE7968" s="3"/>
      <c r="AF7968" s="3"/>
      <c r="AG7968" s="46"/>
      <c r="AH7968" s="15"/>
      <c r="AI7968" s="15"/>
      <c r="AQ7968" s="15"/>
      <c r="AR7968" s="15"/>
      <c r="AS7968" s="15"/>
      <c r="AT7968" s="15"/>
      <c r="AU7968" s="15"/>
      <c r="AV7968" s="15"/>
      <c r="BA7968" s="15"/>
      <c r="BB7968" s="15"/>
      <c r="BC7968" s="15"/>
      <c r="BD7968" s="15"/>
      <c r="BE7968" s="15"/>
      <c r="BF7968" s="15"/>
    </row>
    <row r="7969" spans="2:58">
      <c r="B7969" s="15"/>
      <c r="C7969" s="17"/>
      <c r="D7969" s="15"/>
      <c r="E7969" s="15"/>
      <c r="F7969" s="15"/>
      <c r="H7969">
        <v>7968</v>
      </c>
      <c r="I7969" s="1" t="s">
        <v>752</v>
      </c>
      <c r="J7969" s="1"/>
      <c r="K7969" s="2"/>
      <c r="L7969">
        <v>7968</v>
      </c>
      <c r="M7969" s="1" t="s">
        <v>753</v>
      </c>
      <c r="N7969" s="1"/>
      <c r="O7969" s="2"/>
      <c r="P7969">
        <v>7968</v>
      </c>
      <c r="Q7969" s="1" t="s">
        <v>754</v>
      </c>
      <c r="R7969" s="1"/>
      <c r="S7969" s="2"/>
      <c r="T7969">
        <v>7968</v>
      </c>
      <c r="U7969" s="1" t="s">
        <v>178</v>
      </c>
      <c r="V7969" s="1"/>
      <c r="W7969" s="2"/>
      <c r="X7969">
        <v>7968</v>
      </c>
      <c r="Y7969" s="1" t="s">
        <v>179</v>
      </c>
      <c r="Z7969" s="1"/>
      <c r="AA7969" s="2"/>
      <c r="AD7969"/>
      <c r="AE7969" s="3"/>
      <c r="AF7969" s="3"/>
      <c r="AG7969" s="46"/>
      <c r="AH7969" s="15"/>
      <c r="AI7969" s="15"/>
      <c r="AQ7969" s="15"/>
      <c r="AR7969" s="15"/>
      <c r="AS7969" s="15"/>
      <c r="AT7969" s="15"/>
      <c r="AU7969" s="14"/>
      <c r="AV7969" s="14"/>
      <c r="BA7969" s="15"/>
      <c r="BB7969" s="15"/>
      <c r="BC7969" s="15"/>
      <c r="BD7969" s="15"/>
      <c r="BE7969" s="15"/>
      <c r="BF7969" s="14"/>
    </row>
    <row r="7970" spans="2:58">
      <c r="B7970" s="15"/>
      <c r="C7970" s="17"/>
      <c r="D7970" s="15"/>
      <c r="E7970" s="15"/>
      <c r="F7970" s="15"/>
      <c r="H7970">
        <v>7969</v>
      </c>
      <c r="I7970" s="1" t="s">
        <v>752</v>
      </c>
      <c r="J7970" s="1"/>
      <c r="K7970" s="2"/>
      <c r="L7970">
        <v>7969</v>
      </c>
      <c r="M7970" s="1" t="s">
        <v>753</v>
      </c>
      <c r="N7970" s="1"/>
      <c r="O7970" s="2"/>
      <c r="P7970">
        <v>7969</v>
      </c>
      <c r="Q7970" s="1" t="s">
        <v>754</v>
      </c>
      <c r="R7970" s="1"/>
      <c r="S7970" s="2"/>
      <c r="T7970">
        <v>7969</v>
      </c>
      <c r="U7970" s="1" t="s">
        <v>178</v>
      </c>
      <c r="V7970" s="1"/>
      <c r="W7970" s="2"/>
      <c r="X7970">
        <v>7969</v>
      </c>
      <c r="Y7970" s="1" t="s">
        <v>179</v>
      </c>
      <c r="Z7970" s="1"/>
      <c r="AA7970" s="2"/>
      <c r="AD7970"/>
      <c r="AE7970" s="3"/>
      <c r="AF7970" s="3"/>
      <c r="AG7970" s="46"/>
      <c r="AH7970" s="15"/>
      <c r="AI7970" s="15"/>
      <c r="AQ7970" s="15"/>
      <c r="AR7970" s="15"/>
      <c r="AS7970" s="15"/>
      <c r="AT7970" s="15"/>
      <c r="AU7970" s="15"/>
      <c r="AV7970" s="15"/>
      <c r="BA7970" s="15"/>
      <c r="BB7970" s="15"/>
      <c r="BC7970" s="15"/>
      <c r="BD7970" s="15"/>
      <c r="BE7970" s="15"/>
      <c r="BF7970" s="14"/>
    </row>
    <row r="7971" spans="2:58">
      <c r="B7971" s="15"/>
      <c r="C7971" s="14"/>
      <c r="D7971" s="15"/>
      <c r="E7971" s="14"/>
      <c r="F7971" s="15"/>
      <c r="H7971">
        <v>7970</v>
      </c>
      <c r="I7971" s="1" t="s">
        <v>752</v>
      </c>
      <c r="J7971" s="1"/>
      <c r="K7971" s="2"/>
      <c r="L7971">
        <v>7970</v>
      </c>
      <c r="M7971" s="1" t="s">
        <v>753</v>
      </c>
      <c r="N7971" s="1"/>
      <c r="O7971" s="2"/>
      <c r="P7971">
        <v>7970</v>
      </c>
      <c r="Q7971" s="1" t="s">
        <v>754</v>
      </c>
      <c r="R7971" s="1"/>
      <c r="S7971" s="2"/>
      <c r="T7971">
        <v>7970</v>
      </c>
      <c r="U7971" s="1" t="s">
        <v>178</v>
      </c>
      <c r="V7971" s="1"/>
      <c r="W7971" s="2"/>
      <c r="X7971">
        <v>7970</v>
      </c>
      <c r="Y7971" s="1" t="s">
        <v>179</v>
      </c>
      <c r="Z7971" s="1"/>
      <c r="AA7971" s="2"/>
      <c r="AD7971"/>
      <c r="AE7971" s="3"/>
      <c r="AF7971" s="3"/>
      <c r="AG7971" s="46"/>
      <c r="AH7971" s="15"/>
      <c r="AI7971" s="15"/>
      <c r="AQ7971" s="15"/>
      <c r="AR7971" s="15"/>
      <c r="AS7971" s="15"/>
      <c r="AT7971" s="15"/>
      <c r="AU7971" s="14"/>
      <c r="AV7971" s="14"/>
      <c r="BA7971" s="15"/>
      <c r="BB7971" s="15"/>
      <c r="BC7971" s="15"/>
      <c r="BD7971" s="15"/>
      <c r="BE7971" s="15"/>
      <c r="BF7971" s="15"/>
    </row>
    <row r="7972" spans="2:58">
      <c r="B7972" s="15"/>
      <c r="C7972" s="14"/>
      <c r="D7972" s="15"/>
      <c r="E7972" s="14"/>
      <c r="F7972" s="15"/>
      <c r="H7972">
        <v>7971</v>
      </c>
      <c r="I7972" s="1" t="s">
        <v>752</v>
      </c>
      <c r="J7972" s="1"/>
      <c r="K7972" s="2"/>
      <c r="L7972">
        <v>7971</v>
      </c>
      <c r="M7972" s="1" t="s">
        <v>753</v>
      </c>
      <c r="N7972" s="1"/>
      <c r="O7972" s="2"/>
      <c r="P7972">
        <v>7971</v>
      </c>
      <c r="Q7972" s="1" t="s">
        <v>754</v>
      </c>
      <c r="R7972" s="1"/>
      <c r="S7972" s="2"/>
      <c r="T7972">
        <v>7971</v>
      </c>
      <c r="U7972" s="1" t="s">
        <v>178</v>
      </c>
      <c r="V7972" s="1"/>
      <c r="W7972" s="2"/>
      <c r="X7972">
        <v>7971</v>
      </c>
      <c r="Y7972" s="1" t="s">
        <v>179</v>
      </c>
      <c r="Z7972" s="1"/>
      <c r="AA7972" s="2"/>
      <c r="AD7972"/>
      <c r="AE7972" s="3"/>
      <c r="AF7972" s="3"/>
      <c r="AG7972" s="46"/>
      <c r="AH7972" s="15"/>
      <c r="AI7972" s="15"/>
      <c r="AQ7972" s="15"/>
      <c r="AR7972" s="15"/>
      <c r="AS7972" s="15"/>
      <c r="AT7972" s="15"/>
      <c r="AU7972" s="15"/>
      <c r="AV7972" s="15"/>
      <c r="BA7972" s="15"/>
      <c r="BB7972" s="15"/>
      <c r="BC7972" s="15"/>
      <c r="BD7972" s="15"/>
      <c r="BE7972" s="15"/>
      <c r="BF7972" s="15"/>
    </row>
    <row r="7973" spans="2:58">
      <c r="B7973" s="15"/>
      <c r="C7973" s="14"/>
      <c r="D7973" s="159"/>
      <c r="E7973" s="14"/>
      <c r="F7973" s="15"/>
      <c r="H7973">
        <v>7972</v>
      </c>
      <c r="I7973" s="1" t="s">
        <v>752</v>
      </c>
      <c r="J7973" s="1"/>
      <c r="K7973" s="2"/>
      <c r="L7973">
        <v>7972</v>
      </c>
      <c r="M7973" s="1" t="s">
        <v>753</v>
      </c>
      <c r="N7973" s="1"/>
      <c r="O7973" s="2"/>
      <c r="P7973">
        <v>7972</v>
      </c>
      <c r="Q7973" s="1" t="s">
        <v>754</v>
      </c>
      <c r="R7973" s="1"/>
      <c r="S7973" s="2"/>
      <c r="T7973">
        <v>7972</v>
      </c>
      <c r="U7973" s="1" t="s">
        <v>178</v>
      </c>
      <c r="V7973" s="1"/>
      <c r="W7973" s="2"/>
      <c r="X7973">
        <v>7972</v>
      </c>
      <c r="Y7973" s="1" t="s">
        <v>179</v>
      </c>
      <c r="Z7973" s="1"/>
      <c r="AA7973" s="2"/>
      <c r="AD7973"/>
      <c r="AE7973" s="3"/>
      <c r="AF7973" s="3"/>
      <c r="AG7973" s="46"/>
      <c r="AH7973" s="15"/>
      <c r="AI7973" s="15"/>
      <c r="AQ7973" s="15"/>
      <c r="AR7973" s="15"/>
      <c r="AS7973" s="15"/>
      <c r="AT7973" s="15"/>
      <c r="AU7973" s="14"/>
      <c r="AV7973" s="14"/>
      <c r="BA7973" s="15"/>
      <c r="BB7973" s="15"/>
      <c r="BC7973" s="15"/>
      <c r="BD7973" s="15"/>
      <c r="BE7973" s="15"/>
      <c r="BF7973" s="15"/>
    </row>
    <row r="7974" spans="2:58">
      <c r="B7974" s="15"/>
      <c r="C7974" s="17"/>
      <c r="D7974" s="15"/>
      <c r="E7974" s="15"/>
      <c r="F7974" s="15"/>
      <c r="H7974">
        <v>7973</v>
      </c>
      <c r="I7974" s="1" t="s">
        <v>752</v>
      </c>
      <c r="J7974" s="1"/>
      <c r="K7974" s="2"/>
      <c r="L7974">
        <v>7973</v>
      </c>
      <c r="M7974" s="1" t="s">
        <v>753</v>
      </c>
      <c r="N7974" s="1"/>
      <c r="O7974" s="2"/>
      <c r="P7974">
        <v>7973</v>
      </c>
      <c r="Q7974" s="1" t="s">
        <v>754</v>
      </c>
      <c r="R7974" s="1"/>
      <c r="S7974" s="2"/>
      <c r="T7974">
        <v>7973</v>
      </c>
      <c r="U7974" s="1" t="s">
        <v>178</v>
      </c>
      <c r="V7974" s="1"/>
      <c r="W7974" s="2"/>
      <c r="X7974">
        <v>7973</v>
      </c>
      <c r="Y7974" s="1" t="s">
        <v>179</v>
      </c>
      <c r="Z7974" s="1"/>
      <c r="AA7974" s="2"/>
      <c r="AD7974"/>
      <c r="AE7974" s="3"/>
      <c r="AF7974" s="3"/>
      <c r="AG7974" s="46"/>
      <c r="AH7974" s="15"/>
      <c r="AI7974" s="15"/>
      <c r="AQ7974" s="15"/>
      <c r="AR7974" s="15"/>
      <c r="AS7974" s="15"/>
      <c r="AT7974" s="15"/>
      <c r="AU7974" s="14"/>
      <c r="AV7974" s="14"/>
      <c r="BA7974" s="15"/>
      <c r="BB7974" s="15"/>
      <c r="BC7974" s="15"/>
      <c r="BD7974" s="15"/>
      <c r="BE7974" s="15"/>
      <c r="BF7974" s="15"/>
    </row>
    <row r="7975" spans="2:58">
      <c r="B7975" s="159"/>
      <c r="C7975" s="14"/>
      <c r="D7975" s="15"/>
      <c r="E7975" s="14"/>
      <c r="F7975" s="15"/>
      <c r="H7975">
        <v>7974</v>
      </c>
      <c r="I7975" s="1" t="s">
        <v>752</v>
      </c>
      <c r="J7975" s="1"/>
      <c r="K7975" s="2"/>
      <c r="L7975">
        <v>7974</v>
      </c>
      <c r="M7975" s="1" t="s">
        <v>753</v>
      </c>
      <c r="N7975" s="1"/>
      <c r="O7975" s="2"/>
      <c r="P7975">
        <v>7974</v>
      </c>
      <c r="Q7975" s="1" t="s">
        <v>754</v>
      </c>
      <c r="R7975" s="1"/>
      <c r="S7975" s="2"/>
      <c r="T7975">
        <v>7974</v>
      </c>
      <c r="U7975" s="1" t="s">
        <v>178</v>
      </c>
      <c r="V7975" s="1"/>
      <c r="W7975" s="2"/>
      <c r="X7975">
        <v>7974</v>
      </c>
      <c r="Y7975" s="1" t="s">
        <v>179</v>
      </c>
      <c r="Z7975" s="1"/>
      <c r="AA7975" s="2"/>
      <c r="AD7975"/>
      <c r="AE7975" s="3"/>
      <c r="AF7975" s="3"/>
      <c r="AG7975" s="46"/>
      <c r="AH7975" s="15"/>
      <c r="AI7975" s="15"/>
      <c r="AQ7975" s="15"/>
      <c r="AR7975" s="15"/>
      <c r="AS7975" s="15"/>
      <c r="AT7975" s="15"/>
      <c r="AU7975" s="14"/>
      <c r="AV7975" s="14"/>
      <c r="BA7975" s="15"/>
      <c r="BB7975" s="15"/>
      <c r="BC7975" s="15"/>
      <c r="BD7975" s="15"/>
      <c r="BE7975" s="15"/>
      <c r="BF7975" s="15"/>
    </row>
    <row r="7976" spans="2:58">
      <c r="B7976" s="17"/>
      <c r="C7976" s="14"/>
      <c r="D7976" s="15"/>
      <c r="E7976" s="14"/>
      <c r="F7976" s="15"/>
      <c r="H7976">
        <v>7975</v>
      </c>
      <c r="I7976" s="1" t="s">
        <v>752</v>
      </c>
      <c r="J7976" s="1"/>
      <c r="K7976" s="2"/>
      <c r="L7976">
        <v>7975</v>
      </c>
      <c r="M7976" s="1" t="s">
        <v>753</v>
      </c>
      <c r="N7976" s="1"/>
      <c r="O7976" s="2"/>
      <c r="P7976">
        <v>7975</v>
      </c>
      <c r="Q7976" s="1" t="s">
        <v>754</v>
      </c>
      <c r="R7976" s="1"/>
      <c r="S7976" s="2"/>
      <c r="T7976">
        <v>7975</v>
      </c>
      <c r="U7976" s="1" t="s">
        <v>178</v>
      </c>
      <c r="V7976" s="1"/>
      <c r="W7976" s="2"/>
      <c r="X7976">
        <v>7975</v>
      </c>
      <c r="Y7976" s="1" t="s">
        <v>179</v>
      </c>
      <c r="Z7976" s="1"/>
      <c r="AA7976" s="2"/>
      <c r="AD7976"/>
      <c r="AE7976" s="3"/>
      <c r="AF7976" s="3"/>
      <c r="AG7976" s="46"/>
      <c r="AH7976" s="15"/>
      <c r="AI7976" s="15"/>
      <c r="AQ7976" s="15"/>
      <c r="AR7976" s="15"/>
      <c r="AS7976" s="15"/>
      <c r="AT7976" s="15"/>
      <c r="AU7976" s="14"/>
      <c r="AV7976" s="14"/>
      <c r="BA7976" s="15"/>
      <c r="BB7976" s="15"/>
      <c r="BC7976" s="15"/>
      <c r="BD7976" s="15"/>
      <c r="BE7976" s="15"/>
      <c r="BF7976" s="15"/>
    </row>
    <row r="7977" spans="2:58">
      <c r="B7977" s="15"/>
      <c r="C7977" s="15"/>
      <c r="D7977" s="15"/>
      <c r="E7977" s="15"/>
      <c r="F7977" s="15"/>
      <c r="H7977">
        <v>7976</v>
      </c>
      <c r="I7977" s="1" t="s">
        <v>752</v>
      </c>
      <c r="J7977" s="1"/>
      <c r="K7977" s="2"/>
      <c r="L7977">
        <v>7976</v>
      </c>
      <c r="M7977" s="1" t="s">
        <v>753</v>
      </c>
      <c r="N7977" s="1"/>
      <c r="O7977" s="2"/>
      <c r="P7977">
        <v>7976</v>
      </c>
      <c r="Q7977" s="1" t="s">
        <v>754</v>
      </c>
      <c r="R7977" s="1"/>
      <c r="S7977" s="2"/>
      <c r="T7977">
        <v>7976</v>
      </c>
      <c r="U7977" s="1" t="s">
        <v>178</v>
      </c>
      <c r="V7977" s="1"/>
      <c r="W7977" s="2"/>
      <c r="X7977">
        <v>7976</v>
      </c>
      <c r="Y7977" s="1" t="s">
        <v>179</v>
      </c>
      <c r="Z7977" s="1"/>
      <c r="AA7977" s="2"/>
      <c r="AD7977"/>
      <c r="AE7977" s="3"/>
      <c r="AF7977" s="3"/>
      <c r="AG7977" s="46"/>
      <c r="AH7977" s="15"/>
      <c r="AI7977" s="15"/>
      <c r="AQ7977" s="15"/>
      <c r="AR7977" s="15"/>
      <c r="AS7977" s="15"/>
      <c r="AT7977" s="15"/>
      <c r="AU7977" s="14"/>
      <c r="AV7977" s="14"/>
      <c r="BA7977" s="15"/>
      <c r="BB7977" s="15"/>
      <c r="BC7977" s="15"/>
      <c r="BD7977" s="15"/>
      <c r="BE7977" s="15"/>
      <c r="BF7977" s="15"/>
    </row>
    <row r="7978" spans="2:58">
      <c r="B7978" s="15"/>
      <c r="C7978" s="15"/>
      <c r="D7978" s="15"/>
      <c r="E7978" s="15"/>
      <c r="F7978" s="15"/>
      <c r="H7978">
        <v>7977</v>
      </c>
      <c r="I7978" s="1" t="s">
        <v>752</v>
      </c>
      <c r="J7978" s="1"/>
      <c r="K7978" s="2"/>
      <c r="L7978">
        <v>7977</v>
      </c>
      <c r="M7978" s="1" t="s">
        <v>753</v>
      </c>
      <c r="N7978" s="1"/>
      <c r="O7978" s="2"/>
      <c r="P7978">
        <v>7977</v>
      </c>
      <c r="Q7978" s="1" t="s">
        <v>754</v>
      </c>
      <c r="R7978" s="1"/>
      <c r="S7978" s="2"/>
      <c r="T7978">
        <v>7977</v>
      </c>
      <c r="U7978" s="1" t="s">
        <v>178</v>
      </c>
      <c r="V7978" s="1"/>
      <c r="W7978" s="2"/>
      <c r="X7978">
        <v>7977</v>
      </c>
      <c r="Y7978" s="1" t="s">
        <v>179</v>
      </c>
      <c r="Z7978" s="1"/>
      <c r="AA7978" s="2"/>
      <c r="AD7978"/>
      <c r="AE7978" s="3"/>
      <c r="AF7978" s="3"/>
      <c r="AG7978" s="46"/>
      <c r="AH7978" s="15"/>
      <c r="AI7978" s="15"/>
      <c r="AQ7978" s="15"/>
      <c r="AR7978" s="15"/>
      <c r="AS7978" s="15"/>
      <c r="AT7978" s="15"/>
      <c r="AU7978" s="14"/>
      <c r="AV7978" s="14"/>
      <c r="BA7978" s="15"/>
      <c r="BB7978" s="15"/>
      <c r="BC7978" s="15"/>
      <c r="BD7978" s="15"/>
      <c r="BE7978" s="15"/>
      <c r="BF7978" s="15"/>
    </row>
    <row r="7979" spans="2:58">
      <c r="B7979" s="15"/>
      <c r="C7979" s="17"/>
      <c r="D7979" s="15"/>
      <c r="E7979" s="15"/>
      <c r="F7979" s="15"/>
      <c r="H7979">
        <v>7978</v>
      </c>
      <c r="I7979" s="1" t="s">
        <v>752</v>
      </c>
      <c r="J7979" s="1"/>
      <c r="K7979" s="2"/>
      <c r="L7979">
        <v>7978</v>
      </c>
      <c r="M7979" s="1" t="s">
        <v>753</v>
      </c>
      <c r="N7979" s="1"/>
      <c r="O7979" s="2"/>
      <c r="P7979">
        <v>7978</v>
      </c>
      <c r="Q7979" s="1" t="s">
        <v>754</v>
      </c>
      <c r="R7979" s="1"/>
      <c r="S7979" s="2"/>
      <c r="T7979">
        <v>7978</v>
      </c>
      <c r="U7979" s="1" t="s">
        <v>178</v>
      </c>
      <c r="V7979" s="1"/>
      <c r="W7979" s="2"/>
      <c r="X7979">
        <v>7978</v>
      </c>
      <c r="Y7979" s="1" t="s">
        <v>179</v>
      </c>
      <c r="Z7979" s="1"/>
      <c r="AA7979" s="2"/>
      <c r="AD7979"/>
      <c r="AE7979" s="3"/>
      <c r="AF7979" s="3"/>
      <c r="AG7979" s="46"/>
      <c r="AH7979" s="15"/>
      <c r="AI7979" s="15"/>
      <c r="AQ7979" s="15"/>
      <c r="AR7979" s="15"/>
      <c r="AS7979" s="15"/>
      <c r="AT7979" s="15"/>
      <c r="AU7979" s="14"/>
      <c r="AV7979" s="14"/>
      <c r="BA7979" s="15"/>
      <c r="BB7979" s="15"/>
      <c r="BC7979" s="15"/>
      <c r="BD7979" s="15"/>
      <c r="BE7979" s="15"/>
      <c r="BF7979" s="15"/>
    </row>
    <row r="7980" spans="2:58">
      <c r="B7980" s="17"/>
      <c r="C7980" s="14"/>
      <c r="D7980" s="15"/>
      <c r="E7980" s="14"/>
      <c r="F7980" s="15"/>
      <c r="H7980">
        <v>7979</v>
      </c>
      <c r="I7980" s="1" t="s">
        <v>752</v>
      </c>
      <c r="J7980" s="1"/>
      <c r="K7980" s="2"/>
      <c r="L7980">
        <v>7979</v>
      </c>
      <c r="M7980" s="1" t="s">
        <v>753</v>
      </c>
      <c r="N7980" s="1"/>
      <c r="O7980" s="2"/>
      <c r="P7980">
        <v>7979</v>
      </c>
      <c r="Q7980" s="1" t="s">
        <v>754</v>
      </c>
      <c r="R7980" s="1"/>
      <c r="S7980" s="2"/>
      <c r="T7980">
        <v>7979</v>
      </c>
      <c r="U7980" s="1" t="s">
        <v>178</v>
      </c>
      <c r="V7980" s="1"/>
      <c r="W7980" s="2"/>
      <c r="X7980">
        <v>7979</v>
      </c>
      <c r="Y7980" s="1" t="s">
        <v>179</v>
      </c>
      <c r="Z7980" s="1"/>
      <c r="AA7980" s="2"/>
      <c r="AD7980"/>
      <c r="AE7980" s="3"/>
      <c r="AF7980" s="3"/>
      <c r="AG7980" s="46"/>
      <c r="AH7980" s="15"/>
      <c r="AI7980" s="15"/>
      <c r="AQ7980" s="15"/>
      <c r="AR7980" s="15"/>
      <c r="AS7980" s="15"/>
      <c r="AT7980" s="15"/>
      <c r="AU7980" s="15"/>
      <c r="AV7980" s="15"/>
      <c r="BA7980" s="15"/>
      <c r="BB7980" s="15"/>
      <c r="BC7980" s="15"/>
      <c r="BD7980" s="15"/>
      <c r="BE7980" s="15"/>
      <c r="BF7980" s="15"/>
    </row>
    <row r="7981" spans="2:58">
      <c r="B7981" s="17"/>
      <c r="C7981" s="14"/>
      <c r="D7981" s="15"/>
      <c r="E7981" s="14"/>
      <c r="F7981" s="15"/>
      <c r="H7981">
        <v>7980</v>
      </c>
      <c r="I7981" s="1" t="s">
        <v>752</v>
      </c>
      <c r="J7981" s="1"/>
      <c r="K7981" s="2"/>
      <c r="L7981">
        <v>7980</v>
      </c>
      <c r="M7981" s="1" t="s">
        <v>753</v>
      </c>
      <c r="N7981" s="1"/>
      <c r="O7981" s="2"/>
      <c r="P7981">
        <v>7980</v>
      </c>
      <c r="Q7981" s="1" t="s">
        <v>754</v>
      </c>
      <c r="R7981" s="1"/>
      <c r="S7981" s="2"/>
      <c r="T7981">
        <v>7980</v>
      </c>
      <c r="U7981" s="1" t="s">
        <v>178</v>
      </c>
      <c r="V7981" s="1"/>
      <c r="W7981" s="2"/>
      <c r="X7981">
        <v>7980</v>
      </c>
      <c r="Y7981" s="1" t="s">
        <v>179</v>
      </c>
      <c r="Z7981" s="1"/>
      <c r="AA7981" s="2"/>
      <c r="AD7981"/>
      <c r="AE7981" s="3"/>
      <c r="AF7981" s="3"/>
      <c r="AG7981" s="46"/>
      <c r="AH7981" s="15"/>
      <c r="AI7981" s="15"/>
      <c r="AQ7981" s="15"/>
      <c r="AR7981" s="15"/>
      <c r="AS7981" s="15"/>
      <c r="AT7981" s="15"/>
      <c r="AU7981" s="14"/>
      <c r="AV7981" s="14"/>
      <c r="BA7981" s="15"/>
      <c r="BB7981" s="15"/>
      <c r="BC7981" s="15"/>
      <c r="BD7981" s="15"/>
      <c r="BE7981" s="15"/>
      <c r="BF7981" s="15"/>
    </row>
    <row r="7982" spans="2:58">
      <c r="B7982" s="17"/>
      <c r="C7982" s="14"/>
      <c r="D7982" s="15"/>
      <c r="E7982" s="14"/>
      <c r="F7982" s="15"/>
      <c r="H7982">
        <v>7981</v>
      </c>
      <c r="I7982" s="1" t="s">
        <v>752</v>
      </c>
      <c r="J7982" s="1"/>
      <c r="K7982" s="2"/>
      <c r="L7982">
        <v>7981</v>
      </c>
      <c r="M7982" s="1" t="s">
        <v>753</v>
      </c>
      <c r="N7982" s="1"/>
      <c r="O7982" s="2"/>
      <c r="P7982">
        <v>7981</v>
      </c>
      <c r="Q7982" s="1" t="s">
        <v>754</v>
      </c>
      <c r="R7982" s="1"/>
      <c r="S7982" s="2"/>
      <c r="T7982">
        <v>7981</v>
      </c>
      <c r="U7982" s="1" t="s">
        <v>178</v>
      </c>
      <c r="V7982" s="1"/>
      <c r="W7982" s="2"/>
      <c r="X7982">
        <v>7981</v>
      </c>
      <c r="Y7982" s="1" t="s">
        <v>179</v>
      </c>
      <c r="Z7982" s="1"/>
      <c r="AA7982" s="2"/>
      <c r="AD7982"/>
      <c r="AE7982" s="3"/>
      <c r="AF7982" s="3"/>
      <c r="AG7982" s="46"/>
      <c r="AH7982" s="15"/>
      <c r="AI7982" s="15"/>
      <c r="AQ7982" s="15"/>
      <c r="AR7982" s="15"/>
      <c r="AS7982" s="15"/>
      <c r="AT7982" s="15"/>
      <c r="AU7982" s="14"/>
      <c r="AV7982" s="14"/>
      <c r="BA7982" s="15"/>
      <c r="BB7982" s="15"/>
      <c r="BC7982" s="15"/>
      <c r="BD7982" s="15"/>
      <c r="BE7982" s="15"/>
      <c r="BF7982" s="14"/>
    </row>
    <row r="7983" spans="2:58">
      <c r="B7983" s="15"/>
      <c r="C7983" s="17"/>
      <c r="D7983" s="15"/>
      <c r="E7983" s="15"/>
      <c r="F7983" s="15"/>
      <c r="H7983">
        <v>7982</v>
      </c>
      <c r="I7983" s="1" t="s">
        <v>752</v>
      </c>
      <c r="J7983" s="1"/>
      <c r="K7983" s="2"/>
      <c r="L7983">
        <v>7982</v>
      </c>
      <c r="M7983" s="1" t="s">
        <v>753</v>
      </c>
      <c r="N7983" s="1"/>
      <c r="O7983" s="2"/>
      <c r="P7983">
        <v>7982</v>
      </c>
      <c r="Q7983" s="1" t="s">
        <v>754</v>
      </c>
      <c r="R7983" s="1"/>
      <c r="S7983" s="2"/>
      <c r="T7983">
        <v>7982</v>
      </c>
      <c r="U7983" s="1" t="s">
        <v>178</v>
      </c>
      <c r="V7983" s="1"/>
      <c r="W7983" s="2"/>
      <c r="X7983">
        <v>7982</v>
      </c>
      <c r="Y7983" s="1" t="s">
        <v>179</v>
      </c>
      <c r="Z7983" s="1"/>
      <c r="AA7983" s="2"/>
      <c r="AD7983"/>
      <c r="AE7983" s="3"/>
      <c r="AF7983" s="3"/>
      <c r="AG7983" s="46"/>
      <c r="AH7983" s="15"/>
      <c r="AI7983" s="15"/>
      <c r="AQ7983" s="15"/>
      <c r="AR7983" s="15"/>
      <c r="AS7983" s="15"/>
      <c r="AT7983" s="15"/>
      <c r="AU7983" s="14"/>
      <c r="AV7983" s="14"/>
      <c r="BA7983" s="15"/>
      <c r="BB7983" s="15"/>
      <c r="BC7983" s="15"/>
      <c r="BD7983" s="15"/>
      <c r="BE7983" s="15"/>
      <c r="BF7983" s="14"/>
    </row>
    <row r="7984" spans="2:58">
      <c r="B7984" s="15"/>
      <c r="C7984" s="14"/>
      <c r="D7984" s="15"/>
      <c r="E7984" s="14"/>
      <c r="F7984" s="15"/>
      <c r="H7984">
        <v>7983</v>
      </c>
      <c r="I7984" s="1" t="s">
        <v>752</v>
      </c>
      <c r="J7984" s="1"/>
      <c r="K7984" s="2"/>
      <c r="L7984">
        <v>7983</v>
      </c>
      <c r="M7984" s="1" t="s">
        <v>753</v>
      </c>
      <c r="N7984" s="1"/>
      <c r="O7984" s="2"/>
      <c r="P7984">
        <v>7983</v>
      </c>
      <c r="Q7984" s="1" t="s">
        <v>754</v>
      </c>
      <c r="R7984" s="1"/>
      <c r="S7984" s="2"/>
      <c r="T7984">
        <v>7983</v>
      </c>
      <c r="U7984" s="1" t="s">
        <v>178</v>
      </c>
      <c r="V7984" s="1"/>
      <c r="W7984" s="2"/>
      <c r="X7984">
        <v>7983</v>
      </c>
      <c r="Y7984" s="1" t="s">
        <v>179</v>
      </c>
      <c r="Z7984" s="1"/>
      <c r="AA7984" s="2"/>
      <c r="AD7984"/>
      <c r="AE7984" s="3"/>
      <c r="AF7984" s="3"/>
      <c r="AG7984" s="46"/>
      <c r="AH7984" s="15"/>
      <c r="AI7984" s="15"/>
      <c r="AQ7984" s="15"/>
      <c r="AR7984" s="15"/>
      <c r="AS7984" s="15"/>
      <c r="AT7984" s="15"/>
      <c r="AU7984" s="15"/>
      <c r="AV7984" s="15"/>
      <c r="BA7984" s="15"/>
      <c r="BB7984" s="15"/>
      <c r="BC7984" s="15"/>
      <c r="BD7984" s="15"/>
      <c r="BE7984" s="15"/>
      <c r="BF7984" s="15"/>
    </row>
    <row r="7985" spans="2:58">
      <c r="B7985" s="15"/>
      <c r="C7985" s="14"/>
      <c r="D7985" s="15"/>
      <c r="E7985" s="14"/>
      <c r="F7985" s="15"/>
      <c r="H7985">
        <v>7984</v>
      </c>
      <c r="I7985" s="1" t="s">
        <v>752</v>
      </c>
      <c r="J7985" s="1"/>
      <c r="K7985" s="2"/>
      <c r="L7985">
        <v>7984</v>
      </c>
      <c r="M7985" s="1" t="s">
        <v>753</v>
      </c>
      <c r="N7985" s="1"/>
      <c r="O7985" s="2"/>
      <c r="P7985">
        <v>7984</v>
      </c>
      <c r="Q7985" s="1" t="s">
        <v>754</v>
      </c>
      <c r="R7985" s="1"/>
      <c r="S7985" s="2"/>
      <c r="T7985">
        <v>7984</v>
      </c>
      <c r="U7985" s="1" t="s">
        <v>178</v>
      </c>
      <c r="V7985" s="1"/>
      <c r="W7985" s="2"/>
      <c r="X7985">
        <v>7984</v>
      </c>
      <c r="Y7985" s="1" t="s">
        <v>179</v>
      </c>
      <c r="Z7985" s="1"/>
      <c r="AA7985" s="2"/>
      <c r="AD7985"/>
      <c r="AE7985" s="3"/>
      <c r="AF7985" s="3"/>
      <c r="AG7985" s="46"/>
      <c r="AH7985" s="15"/>
      <c r="AI7985" s="15"/>
      <c r="AQ7985" s="15"/>
      <c r="AR7985" s="15"/>
      <c r="AS7985" s="15"/>
      <c r="AT7985" s="15"/>
      <c r="AU7985" s="14"/>
      <c r="AV7985" s="14"/>
      <c r="BA7985" s="15"/>
      <c r="BB7985" s="15"/>
      <c r="BC7985" s="15"/>
      <c r="BD7985" s="15"/>
      <c r="BE7985" s="15"/>
      <c r="BF7985" s="15"/>
    </row>
    <row r="7986" spans="2:58">
      <c r="B7986" s="15"/>
      <c r="C7986" s="14"/>
      <c r="D7986" s="15"/>
      <c r="E7986" s="14"/>
      <c r="F7986" s="15"/>
      <c r="H7986">
        <v>7985</v>
      </c>
      <c r="I7986" s="1" t="s">
        <v>752</v>
      </c>
      <c r="J7986" s="1"/>
      <c r="K7986" s="2"/>
      <c r="L7986">
        <v>7985</v>
      </c>
      <c r="M7986" s="1" t="s">
        <v>753</v>
      </c>
      <c r="N7986" s="1"/>
      <c r="O7986" s="2"/>
      <c r="P7986">
        <v>7985</v>
      </c>
      <c r="Q7986" s="1" t="s">
        <v>754</v>
      </c>
      <c r="R7986" s="1"/>
      <c r="S7986" s="2"/>
      <c r="T7986">
        <v>7985</v>
      </c>
      <c r="U7986" s="1" t="s">
        <v>178</v>
      </c>
      <c r="V7986" s="1"/>
      <c r="W7986" s="2"/>
      <c r="X7986">
        <v>7985</v>
      </c>
      <c r="Y7986" s="1" t="s">
        <v>179</v>
      </c>
      <c r="Z7986" s="1"/>
      <c r="AA7986" s="2"/>
      <c r="AD7986"/>
      <c r="AE7986" s="3"/>
      <c r="AF7986" s="3"/>
      <c r="AG7986" s="46"/>
      <c r="AH7986" s="15"/>
      <c r="AI7986" s="15"/>
      <c r="AQ7986" s="15"/>
      <c r="AR7986" s="15"/>
      <c r="AS7986" s="15"/>
      <c r="AT7986" s="15"/>
      <c r="AU7986" s="14"/>
      <c r="AV7986" s="14"/>
      <c r="BA7986" s="15"/>
      <c r="BB7986" s="15"/>
      <c r="BC7986" s="15"/>
      <c r="BD7986" s="15"/>
      <c r="BE7986" s="15"/>
      <c r="BF7986" s="14"/>
    </row>
    <row r="7987" spans="2:58">
      <c r="B7987" s="15"/>
      <c r="C7987" s="14"/>
      <c r="D7987" s="15"/>
      <c r="E7987" s="14"/>
      <c r="F7987" s="15"/>
      <c r="H7987">
        <v>7986</v>
      </c>
      <c r="I7987" s="1" t="s">
        <v>752</v>
      </c>
      <c r="J7987" s="1"/>
      <c r="K7987" s="2"/>
      <c r="L7987">
        <v>7986</v>
      </c>
      <c r="M7987" s="1" t="s">
        <v>753</v>
      </c>
      <c r="N7987" s="1"/>
      <c r="O7987" s="2"/>
      <c r="P7987">
        <v>7986</v>
      </c>
      <c r="Q7987" s="1" t="s">
        <v>754</v>
      </c>
      <c r="R7987" s="1"/>
      <c r="S7987" s="2"/>
      <c r="T7987">
        <v>7986</v>
      </c>
      <c r="U7987" s="1" t="s">
        <v>178</v>
      </c>
      <c r="V7987" s="1"/>
      <c r="W7987" s="2"/>
      <c r="X7987">
        <v>7986</v>
      </c>
      <c r="Y7987" s="1" t="s">
        <v>179</v>
      </c>
      <c r="Z7987" s="1"/>
      <c r="AA7987" s="2"/>
      <c r="AD7987"/>
      <c r="AE7987" s="3"/>
      <c r="AF7987" s="3"/>
      <c r="AG7987" s="46"/>
      <c r="AH7987" s="15"/>
      <c r="AI7987" s="15"/>
      <c r="AQ7987" s="15"/>
      <c r="AR7987" s="15"/>
      <c r="AS7987" s="15"/>
      <c r="AT7987" s="15"/>
      <c r="AU7987" s="14"/>
      <c r="AV7987" s="14"/>
      <c r="BA7987" s="15"/>
      <c r="BB7987" s="15"/>
      <c r="BC7987" s="15"/>
      <c r="BD7987" s="15"/>
      <c r="BE7987" s="15"/>
      <c r="BF7987" s="14"/>
    </row>
    <row r="7988" spans="2:58">
      <c r="B7988" s="15"/>
      <c r="C7988" s="14"/>
      <c r="D7988" s="15"/>
      <c r="E7988" s="14"/>
      <c r="F7988" s="15"/>
      <c r="H7988">
        <v>7987</v>
      </c>
      <c r="I7988" s="1" t="s">
        <v>752</v>
      </c>
      <c r="J7988" s="1"/>
      <c r="K7988" s="2"/>
      <c r="L7988">
        <v>7987</v>
      </c>
      <c r="M7988" s="1" t="s">
        <v>753</v>
      </c>
      <c r="N7988" s="1"/>
      <c r="O7988" s="2"/>
      <c r="P7988">
        <v>7987</v>
      </c>
      <c r="Q7988" s="1" t="s">
        <v>754</v>
      </c>
      <c r="R7988" s="1"/>
      <c r="S7988" s="2"/>
      <c r="T7988">
        <v>7987</v>
      </c>
      <c r="U7988" s="1" t="s">
        <v>178</v>
      </c>
      <c r="V7988" s="1"/>
      <c r="W7988" s="2"/>
      <c r="X7988">
        <v>7987</v>
      </c>
      <c r="Y7988" s="1" t="s">
        <v>179</v>
      </c>
      <c r="Z7988" s="1"/>
      <c r="AA7988" s="2"/>
      <c r="AD7988"/>
      <c r="AE7988" s="3"/>
      <c r="AF7988" s="3"/>
      <c r="AG7988" s="46"/>
      <c r="AH7988" s="15"/>
      <c r="AI7988" s="15"/>
      <c r="AQ7988" s="15"/>
      <c r="AR7988" s="15"/>
      <c r="AS7988" s="15"/>
      <c r="AT7988" s="15"/>
      <c r="AU7988" s="14"/>
      <c r="AV7988" s="14"/>
      <c r="BA7988" s="15"/>
      <c r="BB7988" s="15"/>
      <c r="BC7988" s="15"/>
      <c r="BD7988" s="15"/>
      <c r="BE7988" s="15"/>
      <c r="BF7988" s="14"/>
    </row>
    <row r="7989" spans="2:58">
      <c r="B7989" s="15"/>
      <c r="C7989" s="14"/>
      <c r="D7989" s="15"/>
      <c r="E7989" s="14"/>
      <c r="F7989" s="15"/>
      <c r="H7989">
        <v>7988</v>
      </c>
      <c r="I7989" s="1" t="s">
        <v>752</v>
      </c>
      <c r="J7989" s="1"/>
      <c r="K7989" s="2"/>
      <c r="L7989">
        <v>7988</v>
      </c>
      <c r="M7989" s="1" t="s">
        <v>753</v>
      </c>
      <c r="N7989" s="1"/>
      <c r="O7989" s="2"/>
      <c r="P7989">
        <v>7988</v>
      </c>
      <c r="Q7989" s="1" t="s">
        <v>754</v>
      </c>
      <c r="R7989" s="1"/>
      <c r="S7989" s="2"/>
      <c r="T7989">
        <v>7988</v>
      </c>
      <c r="U7989" s="1" t="s">
        <v>178</v>
      </c>
      <c r="V7989" s="1"/>
      <c r="W7989" s="2"/>
      <c r="X7989">
        <v>7988</v>
      </c>
      <c r="Y7989" s="1" t="s">
        <v>179</v>
      </c>
      <c r="Z7989" s="1"/>
      <c r="AA7989" s="2"/>
      <c r="AD7989"/>
      <c r="AE7989" s="3"/>
      <c r="AF7989" s="3"/>
      <c r="AG7989" s="46"/>
      <c r="AH7989" s="15"/>
      <c r="AI7989" s="15"/>
      <c r="AQ7989" s="15"/>
      <c r="AR7989" s="15"/>
      <c r="AS7989" s="15"/>
      <c r="AT7989" s="15"/>
      <c r="AU7989" s="14"/>
      <c r="AV7989" s="14"/>
      <c r="BA7989" s="15"/>
      <c r="BB7989" s="15"/>
      <c r="BC7989" s="15"/>
      <c r="BD7989" s="15"/>
      <c r="BE7989" s="15"/>
      <c r="BF7989" s="14"/>
    </row>
    <row r="7990" spans="2:58">
      <c r="B7990" s="15"/>
      <c r="C7990" s="14"/>
      <c r="D7990" s="15"/>
      <c r="E7990" s="14"/>
      <c r="F7990" s="15"/>
      <c r="H7990">
        <v>7989</v>
      </c>
      <c r="I7990" s="1" t="s">
        <v>752</v>
      </c>
      <c r="J7990" s="1"/>
      <c r="K7990" s="2"/>
      <c r="L7990">
        <v>7989</v>
      </c>
      <c r="M7990" s="1" t="s">
        <v>753</v>
      </c>
      <c r="N7990" s="1"/>
      <c r="O7990" s="2"/>
      <c r="P7990">
        <v>7989</v>
      </c>
      <c r="Q7990" s="1" t="s">
        <v>754</v>
      </c>
      <c r="R7990" s="1"/>
      <c r="S7990" s="2"/>
      <c r="T7990">
        <v>7989</v>
      </c>
      <c r="U7990" s="1" t="s">
        <v>178</v>
      </c>
      <c r="V7990" s="1"/>
      <c r="W7990" s="2"/>
      <c r="X7990">
        <v>7989</v>
      </c>
      <c r="Y7990" s="1" t="s">
        <v>179</v>
      </c>
      <c r="Z7990" s="1"/>
      <c r="AA7990" s="2"/>
      <c r="AD7990"/>
      <c r="AE7990" s="3"/>
      <c r="AF7990" s="3"/>
      <c r="AG7990" s="46"/>
      <c r="AH7990" s="15"/>
      <c r="AI7990" s="15"/>
      <c r="AQ7990" s="15"/>
      <c r="AR7990" s="15"/>
      <c r="AS7990" s="15"/>
      <c r="AT7990" s="15"/>
      <c r="AU7990" s="14"/>
      <c r="AV7990" s="14"/>
      <c r="BA7990" s="15"/>
      <c r="BB7990" s="15"/>
      <c r="BC7990" s="15"/>
      <c r="BD7990" s="15"/>
      <c r="BE7990" s="15"/>
      <c r="BF7990" s="15"/>
    </row>
    <row r="7991" spans="2:58">
      <c r="B7991" s="15"/>
      <c r="C7991" s="17"/>
      <c r="D7991" s="15"/>
      <c r="E7991" s="15"/>
      <c r="F7991" s="15"/>
      <c r="H7991">
        <v>7990</v>
      </c>
      <c r="I7991" s="1" t="s">
        <v>752</v>
      </c>
      <c r="J7991" s="1"/>
      <c r="K7991" s="2"/>
      <c r="L7991">
        <v>7990</v>
      </c>
      <c r="M7991" s="1" t="s">
        <v>753</v>
      </c>
      <c r="N7991" s="1"/>
      <c r="O7991" s="2"/>
      <c r="P7991">
        <v>7990</v>
      </c>
      <c r="Q7991" s="1" t="s">
        <v>754</v>
      </c>
      <c r="R7991" s="1"/>
      <c r="S7991" s="2"/>
      <c r="T7991">
        <v>7990</v>
      </c>
      <c r="U7991" s="1" t="s">
        <v>178</v>
      </c>
      <c r="V7991" s="1"/>
      <c r="W7991" s="2"/>
      <c r="X7991">
        <v>7990</v>
      </c>
      <c r="Y7991" s="1" t="s">
        <v>179</v>
      </c>
      <c r="Z7991" s="1"/>
      <c r="AA7991" s="2"/>
      <c r="AD7991"/>
      <c r="AE7991" s="3"/>
      <c r="AF7991" s="3"/>
      <c r="AG7991" s="46"/>
      <c r="AH7991" s="15"/>
      <c r="AI7991" s="15"/>
      <c r="AL7991" s="15"/>
      <c r="AM7991" s="15"/>
      <c r="AN7991" s="15"/>
      <c r="AO7991" s="15"/>
      <c r="AP7991" s="15"/>
      <c r="AQ7991" s="15"/>
      <c r="AR7991" s="15"/>
      <c r="AS7991" s="15"/>
      <c r="AT7991" s="15"/>
      <c r="AU7991" s="15"/>
      <c r="AV7991" s="15"/>
      <c r="AW7991" s="15"/>
      <c r="AX7991" s="15"/>
      <c r="AY7991" s="15"/>
      <c r="AZ7991" s="15"/>
      <c r="BA7991" s="15"/>
      <c r="BB7991" s="15"/>
      <c r="BC7991" s="15"/>
      <c r="BD7991" s="15"/>
      <c r="BE7991" s="15"/>
      <c r="BF7991" s="15"/>
    </row>
    <row r="7992" spans="2:58">
      <c r="B7992" s="15"/>
      <c r="C7992" s="14"/>
      <c r="D7992" s="15"/>
      <c r="E7992" s="14"/>
      <c r="F7992" s="15"/>
      <c r="H7992">
        <v>7991</v>
      </c>
      <c r="I7992" s="1" t="s">
        <v>752</v>
      </c>
      <c r="J7992" s="1"/>
      <c r="K7992" s="2"/>
      <c r="L7992">
        <v>7991</v>
      </c>
      <c r="M7992" s="1" t="s">
        <v>753</v>
      </c>
      <c r="N7992" s="1"/>
      <c r="O7992" s="2"/>
      <c r="P7992">
        <v>7991</v>
      </c>
      <c r="Q7992" s="1" t="s">
        <v>754</v>
      </c>
      <c r="R7992" s="1"/>
      <c r="S7992" s="2"/>
      <c r="T7992">
        <v>7991</v>
      </c>
      <c r="U7992" s="1" t="s">
        <v>178</v>
      </c>
      <c r="V7992" s="1"/>
      <c r="W7992" s="2"/>
      <c r="X7992">
        <v>7991</v>
      </c>
      <c r="Y7992" s="1" t="s">
        <v>179</v>
      </c>
      <c r="Z7992" s="1"/>
      <c r="AA7992" s="2"/>
      <c r="AD7992"/>
      <c r="AE7992" s="3"/>
      <c r="AF7992" s="3"/>
      <c r="AG7992" s="46"/>
      <c r="AH7992" s="15"/>
      <c r="AI7992" s="15"/>
    </row>
    <row r="7993" spans="2:58">
      <c r="B7993" s="15"/>
      <c r="C7993" s="14"/>
      <c r="D7993" s="15"/>
      <c r="E7993" s="14"/>
      <c r="F7993" s="15"/>
      <c r="H7993">
        <v>7992</v>
      </c>
      <c r="I7993" s="1" t="s">
        <v>752</v>
      </c>
      <c r="J7993" s="1"/>
      <c r="K7993" s="2"/>
      <c r="L7993">
        <v>7992</v>
      </c>
      <c r="M7993" s="1" t="s">
        <v>753</v>
      </c>
      <c r="N7993" s="1"/>
      <c r="O7993" s="2"/>
      <c r="P7993">
        <v>7992</v>
      </c>
      <c r="Q7993" s="1" t="s">
        <v>754</v>
      </c>
      <c r="R7993" s="1"/>
      <c r="S7993" s="2"/>
      <c r="T7993">
        <v>7992</v>
      </c>
      <c r="U7993" s="1" t="s">
        <v>178</v>
      </c>
      <c r="V7993" s="1"/>
      <c r="W7993" s="2"/>
      <c r="X7993">
        <v>7992</v>
      </c>
      <c r="Y7993" s="1" t="s">
        <v>179</v>
      </c>
      <c r="Z7993" s="1"/>
      <c r="AA7993" s="2"/>
      <c r="AD7993"/>
      <c r="AE7993" s="3"/>
      <c r="AF7993" s="3"/>
      <c r="AG7993" s="46"/>
      <c r="AH7993" s="15"/>
      <c r="AI7993" s="15"/>
    </row>
    <row r="7994" spans="2:58">
      <c r="B7994" s="15"/>
      <c r="C7994" s="14"/>
      <c r="D7994" s="15"/>
      <c r="E7994" s="14"/>
      <c r="F7994" s="15"/>
      <c r="H7994">
        <v>7993</v>
      </c>
      <c r="I7994" s="1" t="s">
        <v>752</v>
      </c>
      <c r="J7994" s="1"/>
      <c r="K7994" s="2"/>
      <c r="L7994">
        <v>7993</v>
      </c>
      <c r="M7994" s="1" t="s">
        <v>753</v>
      </c>
      <c r="N7994" s="1"/>
      <c r="O7994" s="2"/>
      <c r="P7994">
        <v>7993</v>
      </c>
      <c r="Q7994" s="1" t="s">
        <v>754</v>
      </c>
      <c r="R7994" s="1"/>
      <c r="S7994" s="2"/>
      <c r="T7994">
        <v>7993</v>
      </c>
      <c r="U7994" s="1" t="s">
        <v>178</v>
      </c>
      <c r="V7994" s="1"/>
      <c r="W7994" s="2"/>
      <c r="X7994">
        <v>7993</v>
      </c>
      <c r="Y7994" s="1" t="s">
        <v>179</v>
      </c>
      <c r="Z7994" s="1"/>
      <c r="AA7994" s="2"/>
      <c r="AD7994"/>
      <c r="AE7994" s="3"/>
      <c r="AF7994" s="3"/>
      <c r="AG7994" s="46"/>
      <c r="AH7994" s="15"/>
      <c r="AI7994" s="15"/>
    </row>
    <row r="7995" spans="2:58">
      <c r="B7995" s="15"/>
      <c r="C7995" s="17"/>
      <c r="D7995" s="15"/>
      <c r="E7995" s="15"/>
      <c r="F7995" s="15"/>
      <c r="H7995">
        <v>7994</v>
      </c>
      <c r="I7995" s="1" t="s">
        <v>752</v>
      </c>
      <c r="J7995" s="1"/>
      <c r="K7995" s="2"/>
      <c r="L7995">
        <v>7994</v>
      </c>
      <c r="M7995" s="1" t="s">
        <v>753</v>
      </c>
      <c r="N7995" s="1"/>
      <c r="O7995" s="2"/>
      <c r="P7995">
        <v>7994</v>
      </c>
      <c r="Q7995" s="1" t="s">
        <v>754</v>
      </c>
      <c r="R7995" s="1"/>
      <c r="S7995" s="2"/>
      <c r="T7995">
        <v>7994</v>
      </c>
      <c r="U7995" s="1" t="s">
        <v>178</v>
      </c>
      <c r="V7995" s="1"/>
      <c r="W7995" s="2"/>
      <c r="X7995">
        <v>7994</v>
      </c>
      <c r="Y7995" s="1" t="s">
        <v>179</v>
      </c>
      <c r="Z7995" s="1"/>
      <c r="AA7995" s="2"/>
      <c r="AC7995" s="15"/>
      <c r="AD7995"/>
      <c r="AE7995" s="3"/>
      <c r="AF7995" s="3"/>
      <c r="AG7995" s="46"/>
      <c r="AH7995" s="15"/>
      <c r="AI7995" s="15"/>
      <c r="AJ7995" s="15"/>
      <c r="AK7995" s="14"/>
    </row>
    <row r="7996" spans="2:58">
      <c r="B7996" s="15"/>
      <c r="C7996" s="14"/>
      <c r="D7996" s="15"/>
      <c r="E7996" s="14"/>
      <c r="F7996" s="15"/>
      <c r="H7996">
        <v>7995</v>
      </c>
      <c r="I7996" s="1" t="s">
        <v>752</v>
      </c>
      <c r="J7996" s="1"/>
      <c r="K7996" s="2"/>
      <c r="L7996">
        <v>7995</v>
      </c>
      <c r="M7996" s="1" t="s">
        <v>753</v>
      </c>
      <c r="N7996" s="1"/>
      <c r="O7996" s="2"/>
      <c r="P7996">
        <v>7995</v>
      </c>
      <c r="Q7996" s="1" t="s">
        <v>754</v>
      </c>
      <c r="R7996" s="1"/>
      <c r="S7996" s="2"/>
      <c r="T7996">
        <v>7995</v>
      </c>
      <c r="U7996" s="1" t="s">
        <v>178</v>
      </c>
      <c r="V7996" s="1"/>
      <c r="W7996" s="2"/>
      <c r="X7996">
        <v>7995</v>
      </c>
      <c r="Y7996" s="1" t="s">
        <v>179</v>
      </c>
      <c r="Z7996" s="1"/>
      <c r="AA7996" s="2"/>
      <c r="AD7996"/>
      <c r="AE7996" s="3"/>
      <c r="AF7996" s="3"/>
      <c r="AG7996" s="46"/>
    </row>
    <row r="7997" spans="2:58">
      <c r="B7997" s="15"/>
      <c r="C7997" s="14"/>
      <c r="D7997" s="15"/>
      <c r="E7997" s="14"/>
      <c r="F7997" s="15"/>
      <c r="H7997">
        <v>7996</v>
      </c>
      <c r="I7997" s="1" t="s">
        <v>752</v>
      </c>
      <c r="J7997" s="1"/>
      <c r="K7997" s="2"/>
      <c r="L7997">
        <v>7996</v>
      </c>
      <c r="M7997" s="1" t="s">
        <v>753</v>
      </c>
      <c r="N7997" s="1"/>
      <c r="O7997" s="2"/>
      <c r="P7997">
        <v>7996</v>
      </c>
      <c r="Q7997" s="1" t="s">
        <v>754</v>
      </c>
      <c r="R7997" s="1"/>
      <c r="S7997" s="2"/>
      <c r="T7997">
        <v>7996</v>
      </c>
      <c r="U7997" s="1" t="s">
        <v>178</v>
      </c>
      <c r="V7997" s="1"/>
      <c r="W7997" s="2"/>
      <c r="X7997">
        <v>7996</v>
      </c>
      <c r="Y7997" s="1" t="s">
        <v>179</v>
      </c>
      <c r="Z7997" s="1"/>
      <c r="AA7997" s="2"/>
      <c r="AD7997"/>
      <c r="AE7997" s="3"/>
      <c r="AF7997" s="68"/>
      <c r="AG7997" s="46"/>
    </row>
    <row r="7998" spans="2:58">
      <c r="B7998" s="15"/>
      <c r="C7998" s="14"/>
      <c r="D7998" s="15"/>
      <c r="E7998" s="14"/>
      <c r="F7998" s="15"/>
      <c r="H7998">
        <v>7997</v>
      </c>
      <c r="I7998" s="1" t="s">
        <v>752</v>
      </c>
      <c r="J7998" s="1"/>
      <c r="K7998" s="2"/>
      <c r="L7998">
        <v>7997</v>
      </c>
      <c r="M7998" s="1" t="s">
        <v>753</v>
      </c>
      <c r="N7998" s="1"/>
      <c r="O7998" s="2"/>
      <c r="P7998">
        <v>7997</v>
      </c>
      <c r="Q7998" s="1" t="s">
        <v>754</v>
      </c>
      <c r="R7998" s="1"/>
      <c r="S7998" s="2"/>
      <c r="T7998">
        <v>7997</v>
      </c>
      <c r="U7998" s="1" t="s">
        <v>178</v>
      </c>
      <c r="V7998" s="1"/>
      <c r="W7998" s="2"/>
      <c r="X7998">
        <v>7997</v>
      </c>
      <c r="Y7998" s="1" t="s">
        <v>179</v>
      </c>
      <c r="Z7998" s="1"/>
      <c r="AA7998" s="2"/>
      <c r="AD7998"/>
      <c r="AE7998" s="3"/>
      <c r="AF7998" s="3"/>
      <c r="AG7998" s="46"/>
    </row>
    <row r="7999" spans="2:58">
      <c r="B7999" s="15"/>
      <c r="C7999" s="14"/>
      <c r="D7999" s="15"/>
      <c r="E7999" s="14"/>
      <c r="F7999" s="15"/>
      <c r="H7999">
        <v>7998</v>
      </c>
      <c r="I7999" s="1" t="s">
        <v>752</v>
      </c>
      <c r="J7999" s="1"/>
      <c r="K7999" s="2"/>
      <c r="L7999">
        <v>7998</v>
      </c>
      <c r="M7999" s="1" t="s">
        <v>753</v>
      </c>
      <c r="N7999" s="1"/>
      <c r="O7999" s="2"/>
      <c r="P7999">
        <v>7998</v>
      </c>
      <c r="Q7999" s="1" t="s">
        <v>754</v>
      </c>
      <c r="R7999" s="1"/>
      <c r="S7999" s="2"/>
      <c r="T7999">
        <v>7998</v>
      </c>
      <c r="U7999" s="1" t="s">
        <v>178</v>
      </c>
      <c r="V7999" s="1"/>
      <c r="W7999" s="2"/>
      <c r="X7999">
        <v>7998</v>
      </c>
      <c r="Y7999" s="1" t="s">
        <v>179</v>
      </c>
      <c r="Z7999" s="1"/>
      <c r="AA7999" s="2"/>
      <c r="AD7999"/>
      <c r="AE7999" s="3"/>
      <c r="AF7999" s="3"/>
      <c r="AG7999" s="46"/>
    </row>
    <row r="8000" spans="2:58">
      <c r="B8000" s="15"/>
      <c r="C8000" s="17"/>
      <c r="D8000" s="15"/>
      <c r="E8000" s="14"/>
      <c r="F8000" s="15"/>
      <c r="H8000">
        <v>7999</v>
      </c>
      <c r="I8000" s="1" t="s">
        <v>752</v>
      </c>
      <c r="J8000" s="1"/>
      <c r="K8000" s="2"/>
      <c r="L8000">
        <v>7999</v>
      </c>
      <c r="M8000" s="1" t="s">
        <v>753</v>
      </c>
      <c r="N8000" s="1"/>
      <c r="O8000" s="2"/>
      <c r="P8000">
        <v>7999</v>
      </c>
      <c r="Q8000" s="1" t="s">
        <v>754</v>
      </c>
      <c r="R8000" s="1"/>
      <c r="S8000" s="2"/>
      <c r="T8000">
        <v>7999</v>
      </c>
      <c r="U8000" s="1" t="s">
        <v>178</v>
      </c>
      <c r="V8000" s="1"/>
      <c r="W8000" s="2"/>
      <c r="X8000">
        <v>7999</v>
      </c>
      <c r="Y8000" s="1" t="s">
        <v>179</v>
      </c>
      <c r="Z8000" s="1"/>
      <c r="AA8000" s="2"/>
      <c r="AD8000"/>
      <c r="AE8000" s="3"/>
      <c r="AF8000" s="3"/>
      <c r="AG8000" s="46"/>
    </row>
    <row r="8001" spans="2:33">
      <c r="B8001" s="15"/>
      <c r="C8001" s="14"/>
      <c r="D8001" s="15"/>
      <c r="E8001" s="14"/>
      <c r="F8001" s="15"/>
      <c r="H8001">
        <v>8000</v>
      </c>
      <c r="I8001" s="1" t="s">
        <v>752</v>
      </c>
      <c r="J8001" s="1"/>
      <c r="K8001" s="2"/>
      <c r="L8001">
        <v>8000</v>
      </c>
      <c r="M8001" s="1" t="s">
        <v>753</v>
      </c>
      <c r="N8001" s="1"/>
      <c r="O8001" s="2"/>
      <c r="P8001">
        <v>8000</v>
      </c>
      <c r="Q8001" s="1" t="s">
        <v>754</v>
      </c>
      <c r="R8001" s="1"/>
      <c r="S8001" s="2"/>
      <c r="T8001">
        <v>8000</v>
      </c>
      <c r="U8001" s="1" t="s">
        <v>178</v>
      </c>
      <c r="V8001" s="1"/>
      <c r="W8001" s="2"/>
      <c r="X8001">
        <v>8000</v>
      </c>
      <c r="Y8001" s="1" t="s">
        <v>179</v>
      </c>
      <c r="Z8001" s="1"/>
      <c r="AA8001" s="2"/>
      <c r="AD8001"/>
      <c r="AE8001" s="3"/>
      <c r="AF8001" s="3"/>
      <c r="AG8001" s="46"/>
    </row>
    <row r="8002" spans="2:33">
      <c r="H8002">
        <v>8001</v>
      </c>
      <c r="I8002" s="1" t="s">
        <v>752</v>
      </c>
      <c r="J8002" s="1"/>
      <c r="K8002" s="2"/>
      <c r="L8002">
        <v>8001</v>
      </c>
      <c r="M8002" s="1" t="s">
        <v>753</v>
      </c>
      <c r="N8002" s="1"/>
      <c r="O8002" s="2"/>
      <c r="P8002">
        <v>8001</v>
      </c>
      <c r="Q8002" s="1" t="s">
        <v>754</v>
      </c>
      <c r="R8002" s="1"/>
      <c r="S8002" s="2"/>
      <c r="T8002">
        <v>8001</v>
      </c>
      <c r="U8002" s="1" t="s">
        <v>178</v>
      </c>
      <c r="V8002" s="1"/>
      <c r="W8002" s="2"/>
      <c r="X8002">
        <v>8001</v>
      </c>
      <c r="Y8002" s="1" t="s">
        <v>179</v>
      </c>
      <c r="Z8002" s="1"/>
      <c r="AA8002" s="2"/>
      <c r="AD8002"/>
      <c r="AE8002" s="3"/>
      <c r="AF8002" s="3"/>
      <c r="AG8002" s="46"/>
    </row>
    <row r="8003" spans="2:33">
      <c r="H8003">
        <v>8002</v>
      </c>
      <c r="I8003" s="1" t="s">
        <v>752</v>
      </c>
      <c r="J8003" s="1"/>
      <c r="K8003" s="2"/>
      <c r="L8003">
        <v>8002</v>
      </c>
      <c r="M8003" s="1" t="s">
        <v>753</v>
      </c>
      <c r="N8003" s="1"/>
      <c r="O8003" s="2"/>
      <c r="P8003">
        <v>8002</v>
      </c>
      <c r="Q8003" s="1" t="s">
        <v>754</v>
      </c>
      <c r="R8003" s="1"/>
      <c r="S8003" s="2"/>
      <c r="T8003">
        <v>8002</v>
      </c>
      <c r="U8003" s="1" t="s">
        <v>178</v>
      </c>
      <c r="V8003" s="1"/>
      <c r="W8003" s="2"/>
      <c r="X8003">
        <v>8002</v>
      </c>
      <c r="Y8003" s="1" t="s">
        <v>179</v>
      </c>
      <c r="Z8003" s="1"/>
      <c r="AA8003" s="2"/>
      <c r="AD8003"/>
      <c r="AE8003" s="3"/>
      <c r="AF8003" s="3"/>
      <c r="AG8003" s="46"/>
    </row>
    <row r="8004" spans="2:33">
      <c r="H8004">
        <v>8003</v>
      </c>
      <c r="I8004" s="1" t="s">
        <v>752</v>
      </c>
      <c r="J8004" s="1"/>
      <c r="K8004" s="2"/>
      <c r="L8004">
        <v>8003</v>
      </c>
      <c r="M8004" s="1" t="s">
        <v>753</v>
      </c>
      <c r="N8004" s="1"/>
      <c r="O8004" s="2"/>
      <c r="P8004">
        <v>8003</v>
      </c>
      <c r="Q8004" s="1" t="s">
        <v>754</v>
      </c>
      <c r="R8004" s="1"/>
      <c r="S8004" s="2"/>
      <c r="T8004">
        <v>8003</v>
      </c>
      <c r="U8004" s="1" t="s">
        <v>178</v>
      </c>
      <c r="V8004" s="1"/>
      <c r="W8004" s="2"/>
      <c r="X8004">
        <v>8003</v>
      </c>
      <c r="Y8004" s="1" t="s">
        <v>179</v>
      </c>
      <c r="Z8004" s="1"/>
      <c r="AA8004" s="2"/>
      <c r="AD8004"/>
      <c r="AE8004" s="3"/>
      <c r="AF8004" s="3"/>
      <c r="AG8004" s="46"/>
    </row>
    <row r="8005" spans="2:33">
      <c r="H8005">
        <v>8004</v>
      </c>
      <c r="I8005" s="1" t="s">
        <v>752</v>
      </c>
      <c r="J8005" s="1"/>
      <c r="K8005" s="2"/>
      <c r="L8005">
        <v>8004</v>
      </c>
      <c r="M8005" s="1" t="s">
        <v>753</v>
      </c>
      <c r="N8005" s="1"/>
      <c r="O8005" s="2"/>
      <c r="P8005">
        <v>8004</v>
      </c>
      <c r="Q8005" s="1" t="s">
        <v>754</v>
      </c>
      <c r="R8005" s="1"/>
      <c r="S8005" s="2"/>
      <c r="T8005">
        <v>8004</v>
      </c>
      <c r="U8005" s="1" t="s">
        <v>178</v>
      </c>
      <c r="V8005" s="1"/>
      <c r="W8005" s="2"/>
      <c r="X8005">
        <v>8004</v>
      </c>
      <c r="Y8005" s="1" t="s">
        <v>179</v>
      </c>
      <c r="Z8005" s="1"/>
      <c r="AA8005" s="2"/>
      <c r="AD8005"/>
      <c r="AE8005" s="3"/>
      <c r="AF8005" s="3"/>
      <c r="AG8005" s="46"/>
    </row>
    <row r="8006" spans="2:33">
      <c r="H8006">
        <v>8005</v>
      </c>
      <c r="I8006" s="1" t="s">
        <v>752</v>
      </c>
      <c r="J8006" s="1"/>
      <c r="K8006" s="2"/>
      <c r="L8006">
        <v>8005</v>
      </c>
      <c r="M8006" s="1" t="s">
        <v>753</v>
      </c>
      <c r="N8006" s="1"/>
      <c r="O8006" s="2"/>
      <c r="P8006">
        <v>8005</v>
      </c>
      <c r="Q8006" s="1" t="s">
        <v>754</v>
      </c>
      <c r="R8006" s="1"/>
      <c r="S8006" s="2"/>
      <c r="T8006">
        <v>8005</v>
      </c>
      <c r="U8006" s="1" t="s">
        <v>178</v>
      </c>
      <c r="V8006" s="1"/>
      <c r="W8006" s="2"/>
      <c r="X8006">
        <v>8005</v>
      </c>
      <c r="Y8006" s="1" t="s">
        <v>179</v>
      </c>
      <c r="Z8006" s="1"/>
      <c r="AA8006" s="2"/>
      <c r="AD8006"/>
      <c r="AE8006" s="3"/>
      <c r="AF8006" s="3"/>
      <c r="AG8006" s="46"/>
    </row>
    <row r="8007" spans="2:33">
      <c r="H8007">
        <v>8006</v>
      </c>
      <c r="I8007" s="1" t="s">
        <v>752</v>
      </c>
      <c r="J8007" s="1"/>
      <c r="K8007" s="2"/>
      <c r="L8007">
        <v>8006</v>
      </c>
      <c r="M8007" s="1" t="s">
        <v>753</v>
      </c>
      <c r="N8007" s="1"/>
      <c r="O8007" s="2"/>
      <c r="P8007">
        <v>8006</v>
      </c>
      <c r="Q8007" s="1" t="s">
        <v>754</v>
      </c>
      <c r="R8007" s="1"/>
      <c r="S8007" s="2"/>
      <c r="T8007">
        <v>8006</v>
      </c>
      <c r="U8007" s="1" t="s">
        <v>178</v>
      </c>
      <c r="V8007" s="1"/>
      <c r="W8007" s="2"/>
      <c r="X8007">
        <v>8006</v>
      </c>
      <c r="Y8007" s="1" t="s">
        <v>179</v>
      </c>
      <c r="Z8007" s="1"/>
      <c r="AA8007" s="2"/>
      <c r="AD8007"/>
      <c r="AE8007" s="3"/>
      <c r="AF8007" s="3"/>
      <c r="AG8007" s="46"/>
    </row>
    <row r="8008" spans="2:33">
      <c r="H8008">
        <v>8007</v>
      </c>
      <c r="I8008" s="1" t="s">
        <v>752</v>
      </c>
      <c r="J8008" s="1"/>
      <c r="K8008" s="2"/>
      <c r="L8008">
        <v>8007</v>
      </c>
      <c r="M8008" s="1" t="s">
        <v>753</v>
      </c>
      <c r="N8008" s="1"/>
      <c r="O8008" s="2"/>
      <c r="P8008">
        <v>8007</v>
      </c>
      <c r="Q8008" s="1" t="s">
        <v>754</v>
      </c>
      <c r="R8008" s="1"/>
      <c r="S8008" s="2"/>
      <c r="T8008">
        <v>8007</v>
      </c>
      <c r="U8008" s="1" t="s">
        <v>178</v>
      </c>
      <c r="V8008" s="1"/>
      <c r="W8008" s="2"/>
      <c r="X8008">
        <v>8007</v>
      </c>
      <c r="Y8008" s="1" t="s">
        <v>179</v>
      </c>
      <c r="Z8008" s="1"/>
      <c r="AA8008" s="2"/>
    </row>
    <row r="8009" spans="2:33">
      <c r="H8009">
        <v>8008</v>
      </c>
      <c r="I8009" s="1" t="s">
        <v>752</v>
      </c>
      <c r="J8009" s="1"/>
      <c r="K8009" s="2"/>
      <c r="L8009">
        <v>8008</v>
      </c>
      <c r="M8009" s="1" t="s">
        <v>753</v>
      </c>
      <c r="N8009" s="1"/>
      <c r="O8009" s="2"/>
      <c r="P8009">
        <v>8008</v>
      </c>
      <c r="Q8009" s="1" t="s">
        <v>754</v>
      </c>
      <c r="R8009" s="1"/>
      <c r="S8009" s="2"/>
      <c r="T8009">
        <v>8008</v>
      </c>
      <c r="U8009" s="1" t="s">
        <v>178</v>
      </c>
      <c r="V8009" s="1"/>
      <c r="W8009" s="2"/>
      <c r="X8009">
        <v>8008</v>
      </c>
      <c r="Y8009" s="1" t="s">
        <v>179</v>
      </c>
      <c r="Z8009" s="1"/>
      <c r="AA8009" s="2"/>
    </row>
    <row r="8010" spans="2:33">
      <c r="H8010">
        <v>8009</v>
      </c>
      <c r="I8010" s="1" t="s">
        <v>752</v>
      </c>
      <c r="J8010" s="1"/>
      <c r="K8010" s="2"/>
      <c r="L8010">
        <v>8009</v>
      </c>
      <c r="M8010" s="1" t="s">
        <v>753</v>
      </c>
      <c r="N8010" s="1"/>
      <c r="O8010" s="2"/>
      <c r="P8010">
        <v>8009</v>
      </c>
      <c r="Q8010" s="1" t="s">
        <v>754</v>
      </c>
      <c r="R8010" s="1"/>
      <c r="S8010" s="2"/>
      <c r="T8010">
        <v>8009</v>
      </c>
      <c r="U8010" s="1" t="s">
        <v>178</v>
      </c>
      <c r="V8010" s="1"/>
      <c r="W8010" s="2"/>
      <c r="X8010">
        <v>8009</v>
      </c>
      <c r="Y8010" s="1" t="s">
        <v>179</v>
      </c>
      <c r="Z8010" s="1"/>
      <c r="AA8010" s="2"/>
    </row>
    <row r="8011" spans="2:33">
      <c r="H8011">
        <v>8010</v>
      </c>
      <c r="I8011" s="1" t="s">
        <v>752</v>
      </c>
      <c r="J8011" s="1"/>
      <c r="K8011" s="2"/>
      <c r="L8011">
        <v>8010</v>
      </c>
      <c r="M8011" s="1" t="s">
        <v>753</v>
      </c>
      <c r="N8011" s="1"/>
      <c r="O8011" s="2"/>
      <c r="P8011">
        <v>8010</v>
      </c>
      <c r="Q8011" s="1" t="s">
        <v>754</v>
      </c>
      <c r="R8011" s="1"/>
      <c r="S8011" s="2"/>
      <c r="T8011">
        <v>8010</v>
      </c>
      <c r="U8011" s="1" t="s">
        <v>178</v>
      </c>
      <c r="V8011" s="1"/>
      <c r="W8011" s="2"/>
      <c r="X8011">
        <v>8010</v>
      </c>
      <c r="Y8011" s="1" t="s">
        <v>179</v>
      </c>
      <c r="Z8011" s="1"/>
      <c r="AA8011" s="2"/>
    </row>
    <row r="8012" spans="2:33">
      <c r="H8012">
        <v>8011</v>
      </c>
      <c r="I8012" s="1" t="s">
        <v>752</v>
      </c>
      <c r="J8012" s="1"/>
      <c r="K8012" s="2"/>
      <c r="L8012">
        <v>8011</v>
      </c>
      <c r="M8012" s="1" t="s">
        <v>753</v>
      </c>
      <c r="N8012" s="1"/>
      <c r="O8012" s="2"/>
      <c r="P8012">
        <v>8011</v>
      </c>
      <c r="Q8012" s="1" t="s">
        <v>754</v>
      </c>
      <c r="R8012" s="1"/>
      <c r="S8012" s="2"/>
      <c r="T8012">
        <v>8011</v>
      </c>
      <c r="U8012" s="1" t="s">
        <v>178</v>
      </c>
      <c r="V8012" s="1"/>
      <c r="W8012" s="2"/>
      <c r="X8012">
        <v>8011</v>
      </c>
      <c r="Y8012" s="1" t="s">
        <v>179</v>
      </c>
      <c r="Z8012" s="1"/>
      <c r="AA8012" s="2"/>
    </row>
    <row r="8013" spans="2:33">
      <c r="H8013">
        <v>8012</v>
      </c>
      <c r="I8013" s="1" t="s">
        <v>752</v>
      </c>
      <c r="J8013" s="1"/>
      <c r="K8013" s="2"/>
      <c r="L8013">
        <v>8012</v>
      </c>
      <c r="M8013" s="1" t="s">
        <v>753</v>
      </c>
      <c r="N8013" s="1"/>
      <c r="O8013" s="2"/>
      <c r="P8013">
        <v>8012</v>
      </c>
      <c r="Q8013" s="1" t="s">
        <v>754</v>
      </c>
      <c r="R8013" s="1"/>
      <c r="S8013" s="2"/>
      <c r="T8013">
        <v>8012</v>
      </c>
      <c r="U8013" s="1" t="s">
        <v>178</v>
      </c>
      <c r="V8013" s="1"/>
      <c r="W8013" s="2"/>
      <c r="X8013">
        <v>8012</v>
      </c>
      <c r="Y8013" s="1" t="s">
        <v>179</v>
      </c>
      <c r="Z8013" s="1"/>
      <c r="AA8013" s="2"/>
    </row>
    <row r="8014" spans="2:33">
      <c r="H8014">
        <v>8013</v>
      </c>
      <c r="I8014" s="1" t="s">
        <v>752</v>
      </c>
      <c r="J8014" s="1"/>
      <c r="K8014" s="2"/>
      <c r="L8014">
        <v>8013</v>
      </c>
      <c r="M8014" s="1" t="s">
        <v>753</v>
      </c>
      <c r="N8014" s="1"/>
      <c r="O8014" s="2"/>
      <c r="P8014">
        <v>8013</v>
      </c>
      <c r="Q8014" s="1" t="s">
        <v>754</v>
      </c>
      <c r="R8014" s="1"/>
      <c r="S8014" s="2"/>
      <c r="T8014">
        <v>8013</v>
      </c>
      <c r="U8014" s="1" t="s">
        <v>178</v>
      </c>
      <c r="V8014" s="1"/>
      <c r="W8014" s="2"/>
      <c r="X8014">
        <v>8013</v>
      </c>
      <c r="Y8014" s="1" t="s">
        <v>179</v>
      </c>
      <c r="Z8014" s="1"/>
      <c r="AA8014" s="2"/>
    </row>
    <row r="8015" spans="2:33">
      <c r="H8015">
        <v>8014</v>
      </c>
      <c r="I8015" s="1" t="s">
        <v>752</v>
      </c>
      <c r="J8015" s="1"/>
      <c r="K8015" s="2"/>
      <c r="L8015">
        <v>8014</v>
      </c>
      <c r="M8015" s="1" t="s">
        <v>753</v>
      </c>
      <c r="N8015" s="1"/>
      <c r="O8015" s="2"/>
      <c r="P8015">
        <v>8014</v>
      </c>
      <c r="Q8015" s="1" t="s">
        <v>754</v>
      </c>
      <c r="R8015" s="1"/>
      <c r="S8015" s="2"/>
      <c r="T8015">
        <v>8014</v>
      </c>
      <c r="U8015" s="1" t="s">
        <v>178</v>
      </c>
      <c r="V8015" s="1"/>
      <c r="W8015" s="2"/>
      <c r="X8015">
        <v>8014</v>
      </c>
      <c r="Y8015" s="1" t="s">
        <v>179</v>
      </c>
      <c r="Z8015" s="1"/>
      <c r="AA8015" s="2"/>
    </row>
    <row r="8016" spans="2:33">
      <c r="H8016">
        <v>8015</v>
      </c>
      <c r="I8016" s="1" t="s">
        <v>752</v>
      </c>
      <c r="J8016" s="1"/>
      <c r="K8016" s="2"/>
      <c r="L8016">
        <v>8015</v>
      </c>
      <c r="M8016" s="1" t="s">
        <v>753</v>
      </c>
      <c r="N8016" s="1"/>
      <c r="O8016" s="2"/>
      <c r="P8016">
        <v>8015</v>
      </c>
      <c r="Q8016" s="1" t="s">
        <v>754</v>
      </c>
      <c r="R8016" s="1"/>
      <c r="S8016" s="2"/>
      <c r="T8016">
        <v>8015</v>
      </c>
      <c r="U8016" s="1" t="s">
        <v>178</v>
      </c>
      <c r="V8016" s="1"/>
      <c r="W8016" s="2"/>
      <c r="X8016">
        <v>8015</v>
      </c>
      <c r="Y8016" s="1" t="s">
        <v>179</v>
      </c>
      <c r="Z8016" s="1"/>
      <c r="AA8016" s="2"/>
    </row>
    <row r="8017" spans="8:27">
      <c r="H8017">
        <v>8016</v>
      </c>
      <c r="I8017" s="1" t="s">
        <v>752</v>
      </c>
      <c r="J8017" s="1"/>
      <c r="K8017" s="2"/>
      <c r="L8017">
        <v>8016</v>
      </c>
      <c r="M8017" s="1" t="s">
        <v>753</v>
      </c>
      <c r="N8017" s="1"/>
      <c r="O8017" s="2"/>
      <c r="P8017">
        <v>8016</v>
      </c>
      <c r="Q8017" s="1" t="s">
        <v>754</v>
      </c>
      <c r="R8017" s="1"/>
      <c r="S8017" s="2"/>
      <c r="T8017">
        <v>8016</v>
      </c>
      <c r="U8017" s="1" t="s">
        <v>178</v>
      </c>
      <c r="V8017" s="1"/>
      <c r="W8017" s="2"/>
      <c r="X8017">
        <v>8016</v>
      </c>
      <c r="Y8017" s="1" t="s">
        <v>179</v>
      </c>
      <c r="Z8017" s="1"/>
      <c r="AA8017" s="2"/>
    </row>
    <row r="8018" spans="8:27">
      <c r="H8018">
        <v>8017</v>
      </c>
      <c r="I8018" s="1" t="s">
        <v>752</v>
      </c>
      <c r="J8018" s="1"/>
      <c r="K8018" s="2"/>
      <c r="L8018">
        <v>8017</v>
      </c>
      <c r="M8018" s="1" t="s">
        <v>753</v>
      </c>
      <c r="N8018" s="1"/>
      <c r="O8018" s="2"/>
      <c r="P8018">
        <v>8017</v>
      </c>
      <c r="Q8018" s="1" t="s">
        <v>754</v>
      </c>
      <c r="R8018" s="1"/>
      <c r="S8018" s="2"/>
      <c r="T8018">
        <v>8017</v>
      </c>
      <c r="U8018" s="1" t="s">
        <v>178</v>
      </c>
      <c r="V8018" s="1"/>
      <c r="W8018" s="2"/>
      <c r="X8018">
        <v>8017</v>
      </c>
      <c r="Y8018" s="1" t="s">
        <v>179</v>
      </c>
      <c r="Z8018" s="1"/>
      <c r="AA8018" s="2"/>
    </row>
    <row r="8019" spans="8:27">
      <c r="H8019">
        <v>8018</v>
      </c>
      <c r="I8019" s="1" t="s">
        <v>752</v>
      </c>
      <c r="J8019" s="1"/>
      <c r="K8019" s="2"/>
      <c r="L8019">
        <v>8018</v>
      </c>
      <c r="M8019" s="1" t="s">
        <v>753</v>
      </c>
      <c r="N8019" s="1"/>
      <c r="O8019" s="2"/>
      <c r="P8019">
        <v>8018</v>
      </c>
      <c r="Q8019" s="1" t="s">
        <v>754</v>
      </c>
      <c r="R8019" s="1"/>
      <c r="S8019" s="2"/>
      <c r="T8019">
        <v>8018</v>
      </c>
      <c r="U8019" s="1" t="s">
        <v>178</v>
      </c>
      <c r="V8019" s="1"/>
      <c r="W8019" s="2"/>
      <c r="X8019">
        <v>8018</v>
      </c>
      <c r="Y8019" s="1" t="s">
        <v>179</v>
      </c>
      <c r="Z8019" s="1"/>
      <c r="AA8019" s="2"/>
    </row>
    <row r="8020" spans="8:27">
      <c r="H8020">
        <v>8019</v>
      </c>
      <c r="I8020" s="1" t="s">
        <v>752</v>
      </c>
      <c r="J8020" s="1"/>
      <c r="K8020" s="2"/>
      <c r="L8020">
        <v>8019</v>
      </c>
      <c r="M8020" s="1" t="s">
        <v>753</v>
      </c>
      <c r="N8020" s="1"/>
      <c r="O8020" s="2"/>
      <c r="P8020">
        <v>8019</v>
      </c>
      <c r="Q8020" s="1" t="s">
        <v>754</v>
      </c>
      <c r="R8020" s="1"/>
      <c r="S8020" s="2"/>
      <c r="T8020">
        <v>8019</v>
      </c>
      <c r="U8020" s="1" t="s">
        <v>178</v>
      </c>
      <c r="V8020" s="1"/>
      <c r="W8020" s="2"/>
      <c r="X8020">
        <v>8019</v>
      </c>
      <c r="Y8020" s="1" t="s">
        <v>179</v>
      </c>
      <c r="Z8020" s="1"/>
      <c r="AA8020" s="2"/>
    </row>
    <row r="8021" spans="8:27">
      <c r="H8021">
        <v>8020</v>
      </c>
      <c r="I8021" s="1" t="s">
        <v>752</v>
      </c>
      <c r="J8021" s="1"/>
      <c r="K8021" s="2"/>
      <c r="L8021">
        <v>8020</v>
      </c>
      <c r="M8021" s="1" t="s">
        <v>753</v>
      </c>
      <c r="N8021" s="1"/>
      <c r="O8021" s="2"/>
      <c r="P8021">
        <v>8020</v>
      </c>
      <c r="Q8021" s="1" t="s">
        <v>754</v>
      </c>
      <c r="R8021" s="1"/>
      <c r="S8021" s="2"/>
      <c r="T8021">
        <v>8020</v>
      </c>
      <c r="U8021" s="1" t="s">
        <v>178</v>
      </c>
      <c r="V8021" s="1"/>
      <c r="W8021" s="2"/>
      <c r="X8021">
        <v>8020</v>
      </c>
      <c r="Y8021" s="1" t="s">
        <v>179</v>
      </c>
      <c r="Z8021" s="1"/>
      <c r="AA8021" s="2"/>
    </row>
    <row r="8022" spans="8:27">
      <c r="H8022">
        <v>8021</v>
      </c>
      <c r="I8022" s="1" t="s">
        <v>752</v>
      </c>
      <c r="J8022" s="1"/>
      <c r="K8022" s="2"/>
      <c r="L8022">
        <v>8021</v>
      </c>
      <c r="M8022" s="1" t="s">
        <v>753</v>
      </c>
      <c r="N8022" s="1"/>
      <c r="O8022" s="2"/>
      <c r="P8022">
        <v>8021</v>
      </c>
      <c r="Q8022" s="1" t="s">
        <v>754</v>
      </c>
      <c r="R8022" s="1"/>
      <c r="S8022" s="2"/>
      <c r="T8022">
        <v>8021</v>
      </c>
      <c r="U8022" s="1" t="s">
        <v>178</v>
      </c>
      <c r="V8022" s="1"/>
      <c r="W8022" s="2"/>
      <c r="X8022">
        <v>8021</v>
      </c>
      <c r="Y8022" s="1" t="s">
        <v>179</v>
      </c>
      <c r="Z8022" s="1"/>
      <c r="AA8022" s="2"/>
    </row>
    <row r="8023" spans="8:27">
      <c r="H8023">
        <v>8022</v>
      </c>
      <c r="I8023" s="1" t="s">
        <v>752</v>
      </c>
      <c r="J8023" s="1"/>
      <c r="K8023" s="2"/>
      <c r="L8023">
        <v>8022</v>
      </c>
      <c r="M8023" s="1" t="s">
        <v>753</v>
      </c>
      <c r="N8023" s="1"/>
      <c r="O8023" s="2"/>
      <c r="P8023">
        <v>8022</v>
      </c>
      <c r="Q8023" s="1" t="s">
        <v>754</v>
      </c>
      <c r="R8023" s="1"/>
      <c r="S8023" s="2"/>
      <c r="T8023">
        <v>8022</v>
      </c>
      <c r="U8023" s="1" t="s">
        <v>178</v>
      </c>
      <c r="V8023" s="1"/>
      <c r="W8023" s="2"/>
      <c r="X8023">
        <v>8022</v>
      </c>
      <c r="Y8023" s="1" t="s">
        <v>179</v>
      </c>
      <c r="Z8023" s="1"/>
      <c r="AA8023" s="2"/>
    </row>
    <row r="8024" spans="8:27">
      <c r="H8024">
        <v>8023</v>
      </c>
      <c r="I8024" s="1" t="s">
        <v>752</v>
      </c>
      <c r="J8024" s="1"/>
      <c r="K8024" s="2"/>
      <c r="L8024">
        <v>8023</v>
      </c>
      <c r="M8024" s="1" t="s">
        <v>753</v>
      </c>
      <c r="N8024" s="1"/>
      <c r="O8024" s="2"/>
      <c r="P8024">
        <v>8023</v>
      </c>
      <c r="Q8024" s="1" t="s">
        <v>754</v>
      </c>
      <c r="R8024" s="1"/>
      <c r="S8024" s="2"/>
      <c r="T8024">
        <v>8023</v>
      </c>
      <c r="U8024" s="1" t="s">
        <v>178</v>
      </c>
      <c r="V8024" s="1"/>
      <c r="W8024" s="2"/>
      <c r="X8024">
        <v>8023</v>
      </c>
      <c r="Y8024" s="1" t="s">
        <v>179</v>
      </c>
      <c r="Z8024" s="1"/>
      <c r="AA8024" s="2"/>
    </row>
    <row r="8025" spans="8:27">
      <c r="H8025">
        <v>8024</v>
      </c>
      <c r="I8025" s="1" t="s">
        <v>752</v>
      </c>
      <c r="J8025" s="1"/>
      <c r="K8025" s="2"/>
      <c r="L8025">
        <v>8024</v>
      </c>
      <c r="M8025" s="1" t="s">
        <v>753</v>
      </c>
      <c r="N8025" s="1"/>
      <c r="O8025" s="2"/>
      <c r="P8025">
        <v>8024</v>
      </c>
      <c r="Q8025" s="1" t="s">
        <v>754</v>
      </c>
      <c r="R8025" s="1"/>
      <c r="S8025" s="2"/>
      <c r="T8025">
        <v>8024</v>
      </c>
      <c r="U8025" s="1" t="s">
        <v>178</v>
      </c>
      <c r="V8025" s="1"/>
      <c r="W8025" s="2"/>
      <c r="X8025">
        <v>8024</v>
      </c>
      <c r="Y8025" s="1" t="s">
        <v>179</v>
      </c>
      <c r="Z8025" s="1"/>
      <c r="AA8025" s="2"/>
    </row>
    <row r="8026" spans="8:27">
      <c r="H8026">
        <v>8025</v>
      </c>
      <c r="I8026" s="1" t="s">
        <v>752</v>
      </c>
      <c r="J8026" s="1"/>
      <c r="K8026" s="2"/>
      <c r="L8026">
        <v>8025</v>
      </c>
      <c r="M8026" s="1" t="s">
        <v>753</v>
      </c>
      <c r="N8026" s="1"/>
      <c r="O8026" s="2"/>
      <c r="P8026">
        <v>8025</v>
      </c>
      <c r="Q8026" s="1" t="s">
        <v>754</v>
      </c>
      <c r="R8026" s="1"/>
      <c r="S8026" s="2"/>
      <c r="T8026">
        <v>8025</v>
      </c>
      <c r="U8026" s="1" t="s">
        <v>178</v>
      </c>
      <c r="V8026" s="1"/>
      <c r="W8026" s="2"/>
      <c r="X8026">
        <v>8025</v>
      </c>
      <c r="Y8026" s="1" t="s">
        <v>179</v>
      </c>
      <c r="Z8026" s="1"/>
      <c r="AA8026" s="2"/>
    </row>
    <row r="8027" spans="8:27">
      <c r="H8027">
        <v>8026</v>
      </c>
      <c r="I8027" s="1" t="s">
        <v>752</v>
      </c>
      <c r="J8027" s="1"/>
      <c r="K8027" s="2"/>
      <c r="L8027">
        <v>8026</v>
      </c>
      <c r="M8027" s="1" t="s">
        <v>753</v>
      </c>
      <c r="N8027" s="1"/>
      <c r="O8027" s="2"/>
      <c r="P8027">
        <v>8026</v>
      </c>
      <c r="Q8027" s="1" t="s">
        <v>754</v>
      </c>
      <c r="R8027" s="1"/>
      <c r="S8027" s="2"/>
      <c r="T8027">
        <v>8026</v>
      </c>
      <c r="U8027" s="1" t="s">
        <v>178</v>
      </c>
      <c r="V8027" s="1"/>
      <c r="W8027" s="2"/>
      <c r="X8027">
        <v>8026</v>
      </c>
      <c r="Y8027" s="1" t="s">
        <v>179</v>
      </c>
      <c r="Z8027" s="1"/>
      <c r="AA8027" s="2"/>
    </row>
    <row r="8028" spans="8:27">
      <c r="H8028">
        <v>8027</v>
      </c>
      <c r="I8028" s="1" t="s">
        <v>752</v>
      </c>
      <c r="J8028" s="1"/>
      <c r="K8028" s="2"/>
      <c r="L8028">
        <v>8027</v>
      </c>
      <c r="M8028" s="1" t="s">
        <v>753</v>
      </c>
      <c r="N8028" s="1"/>
      <c r="O8028" s="2"/>
      <c r="P8028">
        <v>8027</v>
      </c>
      <c r="Q8028" s="1" t="s">
        <v>754</v>
      </c>
      <c r="R8028" s="1"/>
      <c r="S8028" s="2"/>
      <c r="T8028">
        <v>8027</v>
      </c>
      <c r="U8028" s="1" t="s">
        <v>178</v>
      </c>
      <c r="V8028" s="1"/>
      <c r="W8028" s="2"/>
      <c r="X8028">
        <v>8027</v>
      </c>
      <c r="Y8028" s="1" t="s">
        <v>179</v>
      </c>
      <c r="Z8028" s="1"/>
      <c r="AA8028" s="2"/>
    </row>
    <row r="8029" spans="8:27">
      <c r="H8029">
        <v>8028</v>
      </c>
      <c r="I8029" s="1" t="s">
        <v>752</v>
      </c>
      <c r="J8029" s="1"/>
      <c r="K8029" s="2"/>
      <c r="L8029">
        <v>8028</v>
      </c>
      <c r="M8029" s="1" t="s">
        <v>753</v>
      </c>
      <c r="N8029" s="1"/>
      <c r="O8029" s="2"/>
      <c r="P8029">
        <v>8028</v>
      </c>
      <c r="Q8029" s="1" t="s">
        <v>754</v>
      </c>
      <c r="R8029" s="1"/>
      <c r="S8029" s="2"/>
      <c r="T8029">
        <v>8028</v>
      </c>
      <c r="U8029" s="1" t="s">
        <v>178</v>
      </c>
      <c r="V8029" s="1"/>
      <c r="W8029" s="2"/>
      <c r="X8029">
        <v>8028</v>
      </c>
      <c r="Y8029" s="1" t="s">
        <v>179</v>
      </c>
      <c r="Z8029" s="1"/>
      <c r="AA8029" s="2"/>
    </row>
    <row r="8030" spans="8:27">
      <c r="H8030">
        <v>8029</v>
      </c>
      <c r="I8030" s="1" t="s">
        <v>752</v>
      </c>
      <c r="J8030" s="1"/>
      <c r="K8030" s="2"/>
      <c r="L8030">
        <v>8029</v>
      </c>
      <c r="M8030" s="1" t="s">
        <v>753</v>
      </c>
      <c r="N8030" s="1"/>
      <c r="O8030" s="2"/>
      <c r="P8030">
        <v>8029</v>
      </c>
      <c r="Q8030" s="1" t="s">
        <v>754</v>
      </c>
      <c r="R8030" s="1"/>
      <c r="S8030" s="2"/>
      <c r="T8030">
        <v>8029</v>
      </c>
      <c r="U8030" s="1" t="s">
        <v>178</v>
      </c>
      <c r="V8030" s="1"/>
      <c r="W8030" s="2"/>
      <c r="X8030">
        <v>8029</v>
      </c>
      <c r="Y8030" s="1" t="s">
        <v>179</v>
      </c>
      <c r="Z8030" s="1"/>
      <c r="AA8030" s="2"/>
    </row>
    <row r="8031" spans="8:27">
      <c r="H8031">
        <v>8030</v>
      </c>
      <c r="I8031" s="1" t="s">
        <v>752</v>
      </c>
      <c r="J8031" s="1"/>
      <c r="K8031" s="2"/>
      <c r="L8031">
        <v>8030</v>
      </c>
      <c r="M8031" s="1" t="s">
        <v>753</v>
      </c>
      <c r="N8031" s="1"/>
      <c r="O8031" s="2"/>
      <c r="P8031">
        <v>8030</v>
      </c>
      <c r="Q8031" s="1" t="s">
        <v>754</v>
      </c>
      <c r="R8031" s="1"/>
      <c r="S8031" s="2"/>
      <c r="T8031">
        <v>8030</v>
      </c>
      <c r="U8031" s="1" t="s">
        <v>178</v>
      </c>
      <c r="V8031" s="1"/>
      <c r="W8031" s="2"/>
      <c r="X8031">
        <v>8030</v>
      </c>
      <c r="Y8031" s="1" t="s">
        <v>179</v>
      </c>
      <c r="Z8031" s="1"/>
      <c r="AA8031" s="2"/>
    </row>
    <row r="8032" spans="8:27">
      <c r="H8032">
        <v>8031</v>
      </c>
      <c r="I8032" s="1" t="s">
        <v>752</v>
      </c>
      <c r="J8032" s="1"/>
      <c r="K8032" s="2"/>
      <c r="L8032">
        <v>8031</v>
      </c>
      <c r="M8032" s="1" t="s">
        <v>753</v>
      </c>
      <c r="N8032" s="1"/>
      <c r="O8032" s="2"/>
      <c r="P8032">
        <v>8031</v>
      </c>
      <c r="Q8032" s="1" t="s">
        <v>754</v>
      </c>
      <c r="R8032" s="1"/>
      <c r="S8032" s="2"/>
      <c r="T8032">
        <v>8031</v>
      </c>
      <c r="U8032" s="1" t="s">
        <v>178</v>
      </c>
      <c r="V8032" s="1"/>
      <c r="W8032" s="2"/>
      <c r="X8032">
        <v>8031</v>
      </c>
      <c r="Y8032" s="1" t="s">
        <v>179</v>
      </c>
      <c r="Z8032" s="1"/>
      <c r="AA8032" s="2"/>
    </row>
    <row r="8033" spans="8:27">
      <c r="H8033">
        <v>8032</v>
      </c>
      <c r="I8033" s="1" t="s">
        <v>752</v>
      </c>
      <c r="J8033" s="1"/>
      <c r="K8033" s="2"/>
      <c r="L8033">
        <v>8032</v>
      </c>
      <c r="M8033" s="1" t="s">
        <v>753</v>
      </c>
      <c r="N8033" s="1"/>
      <c r="O8033" s="2"/>
      <c r="P8033">
        <v>8032</v>
      </c>
      <c r="Q8033" s="1" t="s">
        <v>754</v>
      </c>
      <c r="R8033" s="1"/>
      <c r="S8033" s="2"/>
      <c r="T8033">
        <v>8032</v>
      </c>
      <c r="U8033" s="1" t="s">
        <v>178</v>
      </c>
      <c r="V8033" s="1"/>
      <c r="W8033" s="2"/>
      <c r="X8033">
        <v>8032</v>
      </c>
      <c r="Y8033" s="1" t="s">
        <v>179</v>
      </c>
      <c r="Z8033" s="1"/>
      <c r="AA8033" s="2"/>
    </row>
    <row r="8034" spans="8:27">
      <c r="H8034">
        <v>8033</v>
      </c>
      <c r="I8034" s="1" t="s">
        <v>752</v>
      </c>
      <c r="J8034" s="1"/>
      <c r="K8034" s="2"/>
      <c r="L8034">
        <v>8033</v>
      </c>
      <c r="M8034" s="1" t="s">
        <v>753</v>
      </c>
      <c r="N8034" s="1"/>
      <c r="O8034" s="2"/>
      <c r="P8034">
        <v>8033</v>
      </c>
      <c r="Q8034" s="1" t="s">
        <v>754</v>
      </c>
      <c r="R8034" s="1"/>
      <c r="S8034" s="2"/>
      <c r="T8034">
        <v>8033</v>
      </c>
      <c r="U8034" s="1" t="s">
        <v>178</v>
      </c>
      <c r="V8034" s="1"/>
      <c r="W8034" s="2"/>
      <c r="X8034">
        <v>8033</v>
      </c>
      <c r="Y8034" s="1" t="s">
        <v>179</v>
      </c>
      <c r="Z8034" s="1"/>
      <c r="AA8034" s="2"/>
    </row>
    <row r="8035" spans="8:27">
      <c r="H8035">
        <v>8034</v>
      </c>
      <c r="I8035" s="1" t="s">
        <v>752</v>
      </c>
      <c r="J8035" s="1"/>
      <c r="K8035" s="2"/>
      <c r="L8035">
        <v>8034</v>
      </c>
      <c r="M8035" s="1" t="s">
        <v>753</v>
      </c>
      <c r="N8035" s="1"/>
      <c r="O8035" s="2"/>
      <c r="P8035">
        <v>8034</v>
      </c>
      <c r="Q8035" s="1" t="s">
        <v>754</v>
      </c>
      <c r="R8035" s="1"/>
      <c r="S8035" s="2"/>
      <c r="T8035">
        <v>8034</v>
      </c>
      <c r="U8035" s="1" t="s">
        <v>178</v>
      </c>
      <c r="V8035" s="1"/>
      <c r="W8035" s="2"/>
      <c r="X8035">
        <v>8034</v>
      </c>
      <c r="Y8035" s="1" t="s">
        <v>179</v>
      </c>
      <c r="Z8035" s="1"/>
      <c r="AA8035" s="2"/>
    </row>
    <row r="8036" spans="8:27">
      <c r="H8036">
        <v>8035</v>
      </c>
      <c r="I8036" s="1" t="s">
        <v>752</v>
      </c>
      <c r="J8036" s="1"/>
      <c r="K8036" s="2"/>
      <c r="L8036">
        <v>8035</v>
      </c>
      <c r="M8036" s="1" t="s">
        <v>753</v>
      </c>
      <c r="N8036" s="1"/>
      <c r="O8036" s="2"/>
      <c r="P8036">
        <v>8035</v>
      </c>
      <c r="Q8036" s="1" t="s">
        <v>754</v>
      </c>
      <c r="R8036" s="1"/>
      <c r="S8036" s="2"/>
      <c r="T8036">
        <v>8035</v>
      </c>
      <c r="U8036" s="1" t="s">
        <v>178</v>
      </c>
      <c r="V8036" s="1"/>
      <c r="W8036" s="2"/>
      <c r="X8036">
        <v>8035</v>
      </c>
      <c r="Y8036" s="1" t="s">
        <v>179</v>
      </c>
      <c r="Z8036" s="1"/>
      <c r="AA8036" s="2"/>
    </row>
    <row r="8037" spans="8:27">
      <c r="H8037">
        <v>8036</v>
      </c>
      <c r="I8037" s="1" t="s">
        <v>752</v>
      </c>
      <c r="J8037" s="1"/>
      <c r="K8037" s="2"/>
      <c r="L8037">
        <v>8036</v>
      </c>
      <c r="M8037" s="1" t="s">
        <v>753</v>
      </c>
      <c r="N8037" s="1"/>
      <c r="O8037" s="2"/>
      <c r="P8037">
        <v>8036</v>
      </c>
      <c r="Q8037" s="1" t="s">
        <v>754</v>
      </c>
      <c r="R8037" s="1"/>
      <c r="S8037" s="2"/>
      <c r="T8037">
        <v>8036</v>
      </c>
      <c r="U8037" s="1" t="s">
        <v>178</v>
      </c>
      <c r="V8037" s="1"/>
      <c r="W8037" s="2"/>
      <c r="X8037">
        <v>8036</v>
      </c>
      <c r="Y8037" s="1" t="s">
        <v>179</v>
      </c>
      <c r="Z8037" s="1"/>
      <c r="AA8037" s="2"/>
    </row>
    <row r="8038" spans="8:27">
      <c r="H8038">
        <v>8037</v>
      </c>
      <c r="I8038" s="1" t="s">
        <v>752</v>
      </c>
      <c r="J8038" s="1"/>
      <c r="K8038" s="2"/>
      <c r="L8038">
        <v>8037</v>
      </c>
      <c r="M8038" s="1" t="s">
        <v>753</v>
      </c>
      <c r="N8038" s="1"/>
      <c r="O8038" s="2"/>
      <c r="P8038">
        <v>8037</v>
      </c>
      <c r="Q8038" s="1" t="s">
        <v>754</v>
      </c>
      <c r="R8038" s="1"/>
      <c r="S8038" s="2"/>
      <c r="T8038">
        <v>8037</v>
      </c>
      <c r="U8038" s="1" t="s">
        <v>178</v>
      </c>
      <c r="V8038" s="1"/>
      <c r="W8038" s="2"/>
      <c r="X8038">
        <v>8037</v>
      </c>
      <c r="Y8038" s="1" t="s">
        <v>179</v>
      </c>
      <c r="Z8038" s="1"/>
      <c r="AA8038" s="2"/>
    </row>
    <row r="8039" spans="8:27">
      <c r="H8039">
        <v>8038</v>
      </c>
      <c r="I8039" s="1" t="s">
        <v>752</v>
      </c>
      <c r="J8039" s="1"/>
      <c r="K8039" s="2"/>
      <c r="L8039">
        <v>8038</v>
      </c>
      <c r="M8039" s="1" t="s">
        <v>753</v>
      </c>
      <c r="N8039" s="1"/>
      <c r="O8039" s="2"/>
      <c r="P8039">
        <v>8038</v>
      </c>
      <c r="Q8039" s="1" t="s">
        <v>754</v>
      </c>
      <c r="R8039" s="1"/>
      <c r="S8039" s="2"/>
      <c r="T8039">
        <v>8038</v>
      </c>
      <c r="U8039" s="1" t="s">
        <v>178</v>
      </c>
      <c r="V8039" s="1"/>
      <c r="W8039" s="2"/>
      <c r="X8039">
        <v>8038</v>
      </c>
      <c r="Y8039" s="1" t="s">
        <v>179</v>
      </c>
      <c r="Z8039" s="1"/>
      <c r="AA8039" s="2"/>
    </row>
    <row r="8040" spans="8:27">
      <c r="H8040">
        <v>8039</v>
      </c>
      <c r="I8040" s="1" t="s">
        <v>752</v>
      </c>
      <c r="J8040" s="1"/>
      <c r="K8040" s="2"/>
      <c r="L8040">
        <v>8039</v>
      </c>
      <c r="M8040" s="1" t="s">
        <v>753</v>
      </c>
      <c r="N8040" s="1"/>
      <c r="O8040" s="2"/>
      <c r="P8040">
        <v>8039</v>
      </c>
      <c r="Q8040" s="1" t="s">
        <v>754</v>
      </c>
      <c r="R8040" s="1"/>
      <c r="S8040" s="2"/>
      <c r="T8040">
        <v>8039</v>
      </c>
      <c r="U8040" s="1" t="s">
        <v>178</v>
      </c>
      <c r="V8040" s="1"/>
      <c r="W8040" s="2"/>
      <c r="X8040">
        <v>8039</v>
      </c>
      <c r="Y8040" s="1" t="s">
        <v>179</v>
      </c>
      <c r="Z8040" s="1"/>
      <c r="AA8040" s="2"/>
    </row>
    <row r="8041" spans="8:27">
      <c r="H8041">
        <v>8040</v>
      </c>
      <c r="I8041" s="1" t="s">
        <v>752</v>
      </c>
      <c r="J8041" s="1"/>
      <c r="K8041" s="2"/>
      <c r="L8041">
        <v>8040</v>
      </c>
      <c r="M8041" s="1" t="s">
        <v>753</v>
      </c>
      <c r="N8041" s="1"/>
      <c r="O8041" s="2"/>
      <c r="P8041">
        <v>8040</v>
      </c>
      <c r="Q8041" s="1" t="s">
        <v>754</v>
      </c>
      <c r="R8041" s="1"/>
      <c r="S8041" s="2"/>
      <c r="T8041">
        <v>8040</v>
      </c>
      <c r="U8041" s="1" t="s">
        <v>178</v>
      </c>
      <c r="V8041" s="1"/>
      <c r="W8041" s="2"/>
      <c r="X8041">
        <v>8040</v>
      </c>
      <c r="Y8041" s="1" t="s">
        <v>179</v>
      </c>
      <c r="Z8041" s="1"/>
      <c r="AA8041" s="2"/>
    </row>
    <row r="8042" spans="8:27">
      <c r="H8042">
        <v>8041</v>
      </c>
      <c r="I8042" s="1" t="s">
        <v>752</v>
      </c>
      <c r="J8042" s="1"/>
      <c r="K8042" s="2"/>
      <c r="L8042">
        <v>8041</v>
      </c>
      <c r="M8042" s="1" t="s">
        <v>753</v>
      </c>
      <c r="N8042" s="1"/>
      <c r="O8042" s="2"/>
      <c r="P8042">
        <v>8041</v>
      </c>
      <c r="Q8042" s="1" t="s">
        <v>754</v>
      </c>
      <c r="R8042" s="1"/>
      <c r="S8042" s="2"/>
      <c r="T8042">
        <v>8041</v>
      </c>
      <c r="U8042" s="1" t="s">
        <v>178</v>
      </c>
      <c r="V8042" s="1"/>
      <c r="W8042" s="2"/>
      <c r="X8042">
        <v>8041</v>
      </c>
      <c r="Y8042" s="1" t="s">
        <v>179</v>
      </c>
      <c r="Z8042" s="1"/>
      <c r="AA8042" s="2"/>
    </row>
    <row r="8043" spans="8:27">
      <c r="H8043">
        <v>8042</v>
      </c>
      <c r="I8043" s="1" t="s">
        <v>752</v>
      </c>
      <c r="J8043" s="1"/>
      <c r="K8043" s="2"/>
      <c r="L8043">
        <v>8042</v>
      </c>
      <c r="M8043" s="1" t="s">
        <v>753</v>
      </c>
      <c r="N8043" s="1"/>
      <c r="O8043" s="2"/>
      <c r="P8043">
        <v>8042</v>
      </c>
      <c r="Q8043" s="1" t="s">
        <v>754</v>
      </c>
      <c r="R8043" s="1"/>
      <c r="S8043" s="2"/>
      <c r="T8043">
        <v>8042</v>
      </c>
      <c r="U8043" s="1" t="s">
        <v>178</v>
      </c>
      <c r="V8043" s="1"/>
      <c r="W8043" s="2"/>
      <c r="X8043">
        <v>8042</v>
      </c>
      <c r="Y8043" s="1" t="s">
        <v>179</v>
      </c>
      <c r="Z8043" s="1"/>
      <c r="AA8043" s="2"/>
    </row>
    <row r="8044" spans="8:27">
      <c r="H8044">
        <v>8043</v>
      </c>
      <c r="I8044" s="1" t="s">
        <v>752</v>
      </c>
      <c r="J8044" s="1"/>
      <c r="K8044" s="2"/>
      <c r="L8044">
        <v>8043</v>
      </c>
      <c r="M8044" s="1" t="s">
        <v>753</v>
      </c>
      <c r="N8044" s="1"/>
      <c r="O8044" s="2"/>
      <c r="P8044">
        <v>8043</v>
      </c>
      <c r="Q8044" s="1" t="s">
        <v>754</v>
      </c>
      <c r="R8044" s="1"/>
      <c r="S8044" s="2"/>
      <c r="T8044">
        <v>8043</v>
      </c>
      <c r="U8044" s="1" t="s">
        <v>178</v>
      </c>
      <c r="V8044" s="1"/>
      <c r="W8044" s="2"/>
      <c r="X8044">
        <v>8043</v>
      </c>
      <c r="Y8044" s="1" t="s">
        <v>179</v>
      </c>
      <c r="Z8044" s="1"/>
      <c r="AA8044" s="2"/>
    </row>
    <row r="8045" spans="8:27">
      <c r="H8045">
        <v>8044</v>
      </c>
      <c r="I8045" s="1" t="s">
        <v>752</v>
      </c>
      <c r="J8045" s="1"/>
      <c r="K8045" s="2"/>
      <c r="L8045">
        <v>8044</v>
      </c>
      <c r="M8045" s="1" t="s">
        <v>753</v>
      </c>
      <c r="N8045" s="1"/>
      <c r="O8045" s="2"/>
      <c r="P8045">
        <v>8044</v>
      </c>
      <c r="Q8045" s="1" t="s">
        <v>754</v>
      </c>
      <c r="R8045" s="1"/>
      <c r="S8045" s="2"/>
      <c r="T8045">
        <v>8044</v>
      </c>
      <c r="U8045" s="1" t="s">
        <v>178</v>
      </c>
      <c r="V8045" s="1"/>
      <c r="W8045" s="2"/>
      <c r="X8045">
        <v>8044</v>
      </c>
      <c r="Y8045" s="1" t="s">
        <v>179</v>
      </c>
      <c r="Z8045" s="1"/>
      <c r="AA8045" s="2"/>
    </row>
    <row r="8046" spans="8:27">
      <c r="H8046">
        <v>8045</v>
      </c>
      <c r="I8046" s="1" t="s">
        <v>752</v>
      </c>
      <c r="J8046" s="1"/>
      <c r="K8046" s="2"/>
      <c r="L8046">
        <v>8045</v>
      </c>
      <c r="M8046" s="1" t="s">
        <v>753</v>
      </c>
      <c r="N8046" s="1"/>
      <c r="O8046" s="2"/>
      <c r="P8046">
        <v>8045</v>
      </c>
      <c r="Q8046" s="1" t="s">
        <v>754</v>
      </c>
      <c r="R8046" s="1"/>
      <c r="S8046" s="2"/>
      <c r="T8046">
        <v>8045</v>
      </c>
      <c r="U8046" s="1" t="s">
        <v>178</v>
      </c>
      <c r="V8046" s="1"/>
      <c r="W8046" s="2"/>
      <c r="X8046">
        <v>8045</v>
      </c>
      <c r="Y8046" s="1" t="s">
        <v>179</v>
      </c>
      <c r="Z8046" s="1"/>
      <c r="AA8046" s="2"/>
    </row>
    <row r="8047" spans="8:27">
      <c r="H8047">
        <v>8046</v>
      </c>
      <c r="I8047" s="1" t="s">
        <v>752</v>
      </c>
      <c r="J8047" s="1"/>
      <c r="K8047" s="2"/>
      <c r="L8047">
        <v>8046</v>
      </c>
      <c r="M8047" s="1" t="s">
        <v>753</v>
      </c>
      <c r="N8047" s="1"/>
      <c r="O8047" s="2"/>
      <c r="P8047">
        <v>8046</v>
      </c>
      <c r="Q8047" s="1" t="s">
        <v>754</v>
      </c>
      <c r="R8047" s="1"/>
      <c r="S8047" s="2"/>
      <c r="T8047">
        <v>8046</v>
      </c>
      <c r="U8047" s="1" t="s">
        <v>178</v>
      </c>
      <c r="V8047" s="1"/>
      <c r="W8047" s="2"/>
      <c r="X8047">
        <v>8046</v>
      </c>
      <c r="Y8047" s="1" t="s">
        <v>179</v>
      </c>
      <c r="Z8047" s="1"/>
      <c r="AA8047" s="2"/>
    </row>
    <row r="8048" spans="8:27">
      <c r="H8048">
        <v>8047</v>
      </c>
      <c r="I8048" s="1" t="s">
        <v>752</v>
      </c>
      <c r="J8048" s="1"/>
      <c r="K8048" s="2"/>
      <c r="L8048">
        <v>8047</v>
      </c>
      <c r="M8048" s="1" t="s">
        <v>753</v>
      </c>
      <c r="N8048" s="1"/>
      <c r="O8048" s="2"/>
      <c r="P8048">
        <v>8047</v>
      </c>
      <c r="Q8048" s="1" t="s">
        <v>754</v>
      </c>
      <c r="R8048" s="1"/>
      <c r="S8048" s="2"/>
      <c r="T8048">
        <v>8047</v>
      </c>
      <c r="U8048" s="1" t="s">
        <v>178</v>
      </c>
      <c r="V8048" s="1"/>
      <c r="W8048" s="2"/>
      <c r="X8048">
        <v>8047</v>
      </c>
      <c r="Y8048" s="1" t="s">
        <v>179</v>
      </c>
      <c r="Z8048" s="1"/>
      <c r="AA8048" s="2"/>
    </row>
    <row r="8049" spans="8:27">
      <c r="H8049">
        <v>8048</v>
      </c>
      <c r="I8049" s="1" t="s">
        <v>752</v>
      </c>
      <c r="J8049" s="1"/>
      <c r="K8049" s="2"/>
      <c r="L8049">
        <v>8048</v>
      </c>
      <c r="M8049" s="1" t="s">
        <v>753</v>
      </c>
      <c r="N8049" s="1"/>
      <c r="O8049" s="2"/>
      <c r="P8049">
        <v>8048</v>
      </c>
      <c r="Q8049" s="1" t="s">
        <v>754</v>
      </c>
      <c r="R8049" s="1"/>
      <c r="S8049" s="2"/>
      <c r="T8049">
        <v>8048</v>
      </c>
      <c r="U8049" s="1" t="s">
        <v>178</v>
      </c>
      <c r="V8049" s="1"/>
      <c r="W8049" s="2"/>
      <c r="X8049">
        <v>8048</v>
      </c>
      <c r="Y8049" s="1" t="s">
        <v>179</v>
      </c>
      <c r="Z8049" s="1"/>
      <c r="AA8049" s="2"/>
    </row>
    <row r="8050" spans="8:27">
      <c r="H8050">
        <v>8049</v>
      </c>
      <c r="I8050" s="1" t="s">
        <v>752</v>
      </c>
      <c r="J8050" s="1"/>
      <c r="K8050" s="2"/>
      <c r="L8050">
        <v>8049</v>
      </c>
      <c r="M8050" s="1" t="s">
        <v>753</v>
      </c>
      <c r="N8050" s="1"/>
      <c r="O8050" s="2"/>
      <c r="P8050">
        <v>8049</v>
      </c>
      <c r="Q8050" s="1" t="s">
        <v>754</v>
      </c>
      <c r="R8050" s="1"/>
      <c r="S8050" s="2"/>
      <c r="T8050">
        <v>8049</v>
      </c>
      <c r="U8050" s="1" t="s">
        <v>178</v>
      </c>
      <c r="V8050" s="1"/>
      <c r="W8050" s="2"/>
      <c r="X8050">
        <v>8049</v>
      </c>
      <c r="Y8050" s="1" t="s">
        <v>179</v>
      </c>
      <c r="Z8050" s="1"/>
      <c r="AA8050" s="2"/>
    </row>
    <row r="8051" spans="8:27">
      <c r="H8051">
        <v>8050</v>
      </c>
      <c r="I8051" s="1" t="s">
        <v>752</v>
      </c>
      <c r="J8051" s="1"/>
      <c r="K8051" s="2"/>
      <c r="L8051">
        <v>8050</v>
      </c>
      <c r="M8051" s="1" t="s">
        <v>753</v>
      </c>
      <c r="N8051" s="1"/>
      <c r="O8051" s="2"/>
      <c r="P8051">
        <v>8050</v>
      </c>
      <c r="Q8051" s="1" t="s">
        <v>754</v>
      </c>
      <c r="R8051" s="1"/>
      <c r="S8051" s="2"/>
      <c r="T8051">
        <v>8050</v>
      </c>
      <c r="U8051" s="1" t="s">
        <v>178</v>
      </c>
      <c r="V8051" s="1"/>
      <c r="W8051" s="2"/>
      <c r="X8051">
        <v>8050</v>
      </c>
      <c r="Y8051" s="1" t="s">
        <v>179</v>
      </c>
      <c r="Z8051" s="1"/>
      <c r="AA8051" s="2"/>
    </row>
    <row r="8052" spans="8:27">
      <c r="H8052">
        <v>8051</v>
      </c>
      <c r="I8052" s="1" t="s">
        <v>752</v>
      </c>
      <c r="J8052" s="1"/>
      <c r="K8052" s="2"/>
      <c r="L8052">
        <v>8051</v>
      </c>
      <c r="M8052" s="1" t="s">
        <v>753</v>
      </c>
      <c r="N8052" s="1"/>
      <c r="O8052" s="2"/>
      <c r="P8052">
        <v>8051</v>
      </c>
      <c r="Q8052" s="1" t="s">
        <v>754</v>
      </c>
      <c r="R8052" s="1"/>
      <c r="S8052" s="2"/>
      <c r="T8052">
        <v>8051</v>
      </c>
      <c r="U8052" s="1" t="s">
        <v>178</v>
      </c>
      <c r="V8052" s="1"/>
      <c r="W8052" s="2"/>
      <c r="X8052">
        <v>8051</v>
      </c>
      <c r="Y8052" s="1" t="s">
        <v>179</v>
      </c>
      <c r="Z8052" s="1"/>
      <c r="AA8052" s="2"/>
    </row>
    <row r="8053" spans="8:27">
      <c r="H8053">
        <v>8052</v>
      </c>
      <c r="I8053" s="1" t="s">
        <v>752</v>
      </c>
      <c r="J8053" s="1"/>
      <c r="K8053" s="2"/>
      <c r="L8053">
        <v>8052</v>
      </c>
      <c r="M8053" s="1" t="s">
        <v>753</v>
      </c>
      <c r="N8053" s="1"/>
      <c r="O8053" s="2"/>
      <c r="P8053">
        <v>8052</v>
      </c>
      <c r="Q8053" s="1" t="s">
        <v>754</v>
      </c>
      <c r="R8053" s="1"/>
      <c r="S8053" s="2"/>
      <c r="T8053">
        <v>8052</v>
      </c>
      <c r="U8053" s="1" t="s">
        <v>178</v>
      </c>
      <c r="V8053" s="1"/>
      <c r="W8053" s="2"/>
      <c r="X8053">
        <v>8052</v>
      </c>
      <c r="Y8053" s="1" t="s">
        <v>179</v>
      </c>
      <c r="Z8053" s="1"/>
      <c r="AA8053" s="2"/>
    </row>
    <row r="8054" spans="8:27">
      <c r="H8054">
        <v>8053</v>
      </c>
      <c r="I8054" s="1" t="s">
        <v>752</v>
      </c>
      <c r="J8054" s="1"/>
      <c r="K8054" s="2"/>
      <c r="L8054">
        <v>8053</v>
      </c>
      <c r="M8054" s="1" t="s">
        <v>753</v>
      </c>
      <c r="N8054" s="1"/>
      <c r="O8054" s="2"/>
      <c r="P8054">
        <v>8053</v>
      </c>
      <c r="Q8054" s="1" t="s">
        <v>754</v>
      </c>
      <c r="R8054" s="1"/>
      <c r="S8054" s="2"/>
      <c r="T8054">
        <v>8053</v>
      </c>
      <c r="U8054" s="1" t="s">
        <v>178</v>
      </c>
      <c r="V8054" s="1"/>
      <c r="W8054" s="2"/>
      <c r="X8054">
        <v>8053</v>
      </c>
      <c r="Y8054" s="1" t="s">
        <v>179</v>
      </c>
      <c r="Z8054" s="1"/>
      <c r="AA8054" s="2"/>
    </row>
    <row r="8055" spans="8:27">
      <c r="H8055">
        <v>8054</v>
      </c>
      <c r="I8055" s="1" t="s">
        <v>752</v>
      </c>
      <c r="J8055" s="1"/>
      <c r="K8055" s="2"/>
      <c r="L8055">
        <v>8054</v>
      </c>
      <c r="M8055" s="1" t="s">
        <v>753</v>
      </c>
      <c r="N8055" s="1"/>
      <c r="O8055" s="2"/>
      <c r="P8055">
        <v>8054</v>
      </c>
      <c r="Q8055" s="1" t="s">
        <v>754</v>
      </c>
      <c r="R8055" s="1"/>
      <c r="S8055" s="2"/>
      <c r="T8055">
        <v>8054</v>
      </c>
      <c r="U8055" s="1" t="s">
        <v>178</v>
      </c>
      <c r="V8055" s="1"/>
      <c r="W8055" s="2"/>
      <c r="X8055">
        <v>8054</v>
      </c>
      <c r="Y8055" s="1" t="s">
        <v>179</v>
      </c>
      <c r="Z8055" s="1"/>
      <c r="AA8055" s="2"/>
    </row>
    <row r="8056" spans="8:27">
      <c r="H8056">
        <v>8055</v>
      </c>
      <c r="I8056" s="1" t="s">
        <v>752</v>
      </c>
      <c r="J8056" s="1"/>
      <c r="K8056" s="2"/>
      <c r="L8056">
        <v>8055</v>
      </c>
      <c r="M8056" s="1" t="s">
        <v>753</v>
      </c>
      <c r="N8056" s="1"/>
      <c r="O8056" s="2"/>
      <c r="P8056">
        <v>8055</v>
      </c>
      <c r="Q8056" s="1" t="s">
        <v>754</v>
      </c>
      <c r="R8056" s="1"/>
      <c r="S8056" s="2"/>
      <c r="T8056">
        <v>8055</v>
      </c>
      <c r="U8056" s="1" t="s">
        <v>178</v>
      </c>
      <c r="V8056" s="1"/>
      <c r="W8056" s="2"/>
      <c r="X8056">
        <v>8055</v>
      </c>
      <c r="Y8056" s="1" t="s">
        <v>179</v>
      </c>
      <c r="Z8056" s="1"/>
      <c r="AA8056" s="2"/>
    </row>
    <row r="8057" spans="8:27">
      <c r="H8057">
        <v>8056</v>
      </c>
      <c r="I8057" s="1" t="s">
        <v>752</v>
      </c>
      <c r="J8057" s="1"/>
      <c r="K8057" s="2"/>
      <c r="L8057">
        <v>8056</v>
      </c>
      <c r="M8057" s="1" t="s">
        <v>753</v>
      </c>
      <c r="N8057" s="1"/>
      <c r="O8057" s="2"/>
      <c r="P8057">
        <v>8056</v>
      </c>
      <c r="Q8057" s="1" t="s">
        <v>754</v>
      </c>
      <c r="R8057" s="1"/>
      <c r="S8057" s="2"/>
      <c r="T8057">
        <v>8056</v>
      </c>
      <c r="U8057" s="1" t="s">
        <v>178</v>
      </c>
      <c r="V8057" s="1"/>
      <c r="W8057" s="2"/>
      <c r="X8057">
        <v>8056</v>
      </c>
      <c r="Y8057" s="1" t="s">
        <v>179</v>
      </c>
      <c r="Z8057" s="1"/>
      <c r="AA8057" s="2"/>
    </row>
    <row r="8058" spans="8:27">
      <c r="H8058">
        <v>8057</v>
      </c>
      <c r="I8058" s="1" t="s">
        <v>752</v>
      </c>
      <c r="J8058" s="1"/>
      <c r="K8058" s="2"/>
      <c r="L8058">
        <v>8057</v>
      </c>
      <c r="M8058" s="1" t="s">
        <v>753</v>
      </c>
      <c r="N8058" s="1"/>
      <c r="O8058" s="2"/>
      <c r="P8058">
        <v>8057</v>
      </c>
      <c r="Q8058" s="1" t="s">
        <v>754</v>
      </c>
      <c r="R8058" s="1"/>
      <c r="S8058" s="2"/>
      <c r="T8058">
        <v>8057</v>
      </c>
      <c r="U8058" s="1" t="s">
        <v>178</v>
      </c>
      <c r="V8058" s="1"/>
      <c r="W8058" s="2"/>
      <c r="X8058">
        <v>8057</v>
      </c>
      <c r="Y8058" s="1" t="s">
        <v>179</v>
      </c>
      <c r="Z8058" s="1"/>
      <c r="AA8058" s="2"/>
    </row>
    <row r="8059" spans="8:27">
      <c r="H8059">
        <v>8058</v>
      </c>
      <c r="I8059" s="1" t="s">
        <v>752</v>
      </c>
      <c r="J8059" s="1"/>
      <c r="K8059" s="2"/>
      <c r="L8059">
        <v>8058</v>
      </c>
      <c r="M8059" s="1" t="s">
        <v>753</v>
      </c>
      <c r="N8059" s="1"/>
      <c r="O8059" s="2"/>
      <c r="P8059">
        <v>8058</v>
      </c>
      <c r="Q8059" s="1" t="s">
        <v>754</v>
      </c>
      <c r="R8059" s="1"/>
      <c r="S8059" s="2"/>
      <c r="T8059">
        <v>8058</v>
      </c>
      <c r="U8059" s="1" t="s">
        <v>178</v>
      </c>
      <c r="V8059" s="1"/>
      <c r="W8059" s="2"/>
      <c r="X8059">
        <v>8058</v>
      </c>
      <c r="Y8059" s="1" t="s">
        <v>179</v>
      </c>
      <c r="Z8059" s="1"/>
      <c r="AA8059" s="2"/>
    </row>
    <row r="8060" spans="8:27">
      <c r="H8060">
        <v>8059</v>
      </c>
      <c r="I8060" s="1" t="s">
        <v>752</v>
      </c>
      <c r="J8060" s="1"/>
      <c r="K8060" s="2"/>
      <c r="L8060">
        <v>8059</v>
      </c>
      <c r="M8060" s="1" t="s">
        <v>753</v>
      </c>
      <c r="N8060" s="1"/>
      <c r="O8060" s="2"/>
      <c r="P8060">
        <v>8059</v>
      </c>
      <c r="Q8060" s="1" t="s">
        <v>754</v>
      </c>
      <c r="R8060" s="1"/>
      <c r="S8060" s="2"/>
      <c r="T8060">
        <v>8059</v>
      </c>
      <c r="U8060" s="1" t="s">
        <v>178</v>
      </c>
      <c r="V8060" s="1"/>
      <c r="W8060" s="2"/>
      <c r="X8060">
        <v>8059</v>
      </c>
      <c r="Y8060" s="1" t="s">
        <v>179</v>
      </c>
      <c r="Z8060" s="1"/>
      <c r="AA8060" s="2"/>
    </row>
    <row r="8061" spans="8:27">
      <c r="H8061">
        <v>8060</v>
      </c>
      <c r="I8061" s="1" t="s">
        <v>752</v>
      </c>
      <c r="J8061" s="1"/>
      <c r="K8061" s="2"/>
      <c r="L8061">
        <v>8060</v>
      </c>
      <c r="M8061" s="1" t="s">
        <v>753</v>
      </c>
      <c r="N8061" s="1"/>
      <c r="O8061" s="2"/>
      <c r="P8061">
        <v>8060</v>
      </c>
      <c r="Q8061" s="1" t="s">
        <v>754</v>
      </c>
      <c r="R8061" s="1"/>
      <c r="S8061" s="2"/>
      <c r="T8061">
        <v>8060</v>
      </c>
      <c r="U8061" s="1" t="s">
        <v>178</v>
      </c>
      <c r="V8061" s="1"/>
      <c r="W8061" s="2"/>
      <c r="X8061">
        <v>8060</v>
      </c>
      <c r="Y8061" s="1" t="s">
        <v>179</v>
      </c>
      <c r="Z8061" s="1"/>
      <c r="AA8061" s="2"/>
    </row>
    <row r="8062" spans="8:27">
      <c r="H8062">
        <v>8061</v>
      </c>
      <c r="I8062" s="1" t="s">
        <v>752</v>
      </c>
      <c r="J8062" s="1"/>
      <c r="K8062" s="2"/>
      <c r="L8062">
        <v>8061</v>
      </c>
      <c r="M8062" s="1" t="s">
        <v>753</v>
      </c>
      <c r="N8062" s="1"/>
      <c r="O8062" s="2"/>
      <c r="P8062">
        <v>8061</v>
      </c>
      <c r="Q8062" s="1" t="s">
        <v>754</v>
      </c>
      <c r="R8062" s="1"/>
      <c r="S8062" s="2"/>
      <c r="T8062">
        <v>8061</v>
      </c>
      <c r="U8062" s="1" t="s">
        <v>178</v>
      </c>
      <c r="V8062" s="1"/>
      <c r="W8062" s="2"/>
      <c r="X8062">
        <v>8061</v>
      </c>
      <c r="Y8062" s="1" t="s">
        <v>179</v>
      </c>
      <c r="Z8062" s="1"/>
      <c r="AA8062" s="2"/>
    </row>
    <row r="8063" spans="8:27">
      <c r="H8063">
        <v>8062</v>
      </c>
      <c r="I8063" s="1" t="s">
        <v>752</v>
      </c>
      <c r="J8063" s="1"/>
      <c r="K8063" s="2"/>
      <c r="L8063">
        <v>8062</v>
      </c>
      <c r="M8063" s="1" t="s">
        <v>753</v>
      </c>
      <c r="N8063" s="1"/>
      <c r="O8063" s="2"/>
      <c r="P8063">
        <v>8062</v>
      </c>
      <c r="Q8063" s="1" t="s">
        <v>754</v>
      </c>
      <c r="R8063" s="1"/>
      <c r="S8063" s="2"/>
      <c r="T8063">
        <v>8062</v>
      </c>
      <c r="U8063" s="1" t="s">
        <v>178</v>
      </c>
      <c r="V8063" s="1"/>
      <c r="W8063" s="2"/>
      <c r="X8063">
        <v>8062</v>
      </c>
      <c r="Y8063" s="1" t="s">
        <v>179</v>
      </c>
      <c r="Z8063" s="1"/>
      <c r="AA8063" s="2"/>
    </row>
    <row r="8064" spans="8:27">
      <c r="H8064">
        <v>8063</v>
      </c>
      <c r="I8064" s="1" t="s">
        <v>752</v>
      </c>
      <c r="J8064" s="1"/>
      <c r="K8064" s="2"/>
      <c r="L8064">
        <v>8063</v>
      </c>
      <c r="M8064" s="1" t="s">
        <v>753</v>
      </c>
      <c r="N8064" s="1"/>
      <c r="O8064" s="2"/>
      <c r="P8064">
        <v>8063</v>
      </c>
      <c r="Q8064" s="1" t="s">
        <v>754</v>
      </c>
      <c r="R8064" s="1"/>
      <c r="S8064" s="2"/>
      <c r="T8064">
        <v>8063</v>
      </c>
      <c r="U8064" s="1" t="s">
        <v>178</v>
      </c>
      <c r="V8064" s="1"/>
      <c r="W8064" s="2"/>
      <c r="X8064">
        <v>8063</v>
      </c>
      <c r="Y8064" s="1" t="s">
        <v>179</v>
      </c>
      <c r="Z8064" s="1"/>
      <c r="AA8064" s="2"/>
    </row>
    <row r="8065" spans="8:27">
      <c r="H8065">
        <v>8064</v>
      </c>
      <c r="I8065" s="1" t="s">
        <v>752</v>
      </c>
      <c r="J8065" s="1"/>
      <c r="K8065" s="2"/>
      <c r="L8065">
        <v>8064</v>
      </c>
      <c r="M8065" s="1" t="s">
        <v>753</v>
      </c>
      <c r="N8065" s="1"/>
      <c r="O8065" s="2"/>
      <c r="P8065">
        <v>8064</v>
      </c>
      <c r="Q8065" s="1" t="s">
        <v>754</v>
      </c>
      <c r="R8065" s="1"/>
      <c r="S8065" s="2"/>
      <c r="T8065">
        <v>8064</v>
      </c>
      <c r="U8065" s="1" t="s">
        <v>178</v>
      </c>
      <c r="V8065" s="1"/>
      <c r="W8065" s="2"/>
      <c r="X8065">
        <v>8064</v>
      </c>
      <c r="Y8065" s="1" t="s">
        <v>179</v>
      </c>
      <c r="Z8065" s="1"/>
      <c r="AA8065" s="2"/>
    </row>
    <row r="8066" spans="8:27">
      <c r="H8066">
        <v>8065</v>
      </c>
      <c r="I8066" s="1" t="s">
        <v>752</v>
      </c>
      <c r="J8066" s="1"/>
      <c r="K8066" s="2"/>
      <c r="L8066">
        <v>8065</v>
      </c>
      <c r="M8066" s="1" t="s">
        <v>753</v>
      </c>
      <c r="N8066" s="1"/>
      <c r="O8066" s="2"/>
      <c r="P8066">
        <v>8065</v>
      </c>
      <c r="Q8066" s="1" t="s">
        <v>754</v>
      </c>
      <c r="R8066" s="1"/>
      <c r="S8066" s="2"/>
      <c r="T8066">
        <v>8065</v>
      </c>
      <c r="U8066" s="1" t="s">
        <v>178</v>
      </c>
      <c r="V8066" s="1"/>
      <c r="W8066" s="2"/>
      <c r="X8066">
        <v>8065</v>
      </c>
      <c r="Y8066" s="1" t="s">
        <v>179</v>
      </c>
      <c r="Z8066" s="1"/>
      <c r="AA8066" s="2"/>
    </row>
    <row r="8067" spans="8:27">
      <c r="H8067">
        <v>8066</v>
      </c>
      <c r="I8067" s="1" t="s">
        <v>752</v>
      </c>
      <c r="J8067" s="1"/>
      <c r="K8067" s="2"/>
      <c r="L8067">
        <v>8066</v>
      </c>
      <c r="M8067" s="1" t="s">
        <v>753</v>
      </c>
      <c r="N8067" s="1"/>
      <c r="O8067" s="2"/>
      <c r="P8067">
        <v>8066</v>
      </c>
      <c r="Q8067" s="1" t="s">
        <v>754</v>
      </c>
      <c r="R8067" s="1"/>
      <c r="S8067" s="2"/>
      <c r="T8067">
        <v>8066</v>
      </c>
      <c r="U8067" s="1" t="s">
        <v>178</v>
      </c>
      <c r="V8067" s="1"/>
      <c r="W8067" s="2"/>
      <c r="X8067">
        <v>8066</v>
      </c>
      <c r="Y8067" s="1" t="s">
        <v>179</v>
      </c>
      <c r="Z8067" s="1"/>
      <c r="AA8067" s="2"/>
    </row>
    <row r="8068" spans="8:27">
      <c r="H8068">
        <v>8067</v>
      </c>
      <c r="I8068" s="1" t="s">
        <v>752</v>
      </c>
      <c r="J8068" s="1"/>
      <c r="K8068" s="2"/>
      <c r="L8068">
        <v>8067</v>
      </c>
      <c r="M8068" s="1" t="s">
        <v>753</v>
      </c>
      <c r="N8068" s="1"/>
      <c r="O8068" s="2"/>
      <c r="P8068">
        <v>8067</v>
      </c>
      <c r="Q8068" s="1" t="s">
        <v>754</v>
      </c>
      <c r="R8068" s="1"/>
      <c r="S8068" s="2"/>
      <c r="T8068">
        <v>8067</v>
      </c>
      <c r="U8068" s="1" t="s">
        <v>178</v>
      </c>
      <c r="V8068" s="1"/>
      <c r="W8068" s="2"/>
      <c r="X8068">
        <v>8067</v>
      </c>
      <c r="Y8068" s="1" t="s">
        <v>179</v>
      </c>
      <c r="Z8068" s="1"/>
      <c r="AA8068" s="2"/>
    </row>
    <row r="8069" spans="8:27">
      <c r="H8069">
        <v>8068</v>
      </c>
      <c r="I8069" s="1" t="s">
        <v>752</v>
      </c>
      <c r="J8069" s="1"/>
      <c r="K8069" s="2"/>
      <c r="L8069">
        <v>8068</v>
      </c>
      <c r="M8069" s="1" t="s">
        <v>753</v>
      </c>
      <c r="N8069" s="1"/>
      <c r="O8069" s="2"/>
      <c r="P8069">
        <v>8068</v>
      </c>
      <c r="Q8069" s="1" t="s">
        <v>754</v>
      </c>
      <c r="R8069" s="1"/>
      <c r="S8069" s="2"/>
      <c r="T8069">
        <v>8068</v>
      </c>
      <c r="U8069" s="1" t="s">
        <v>178</v>
      </c>
      <c r="V8069" s="1"/>
      <c r="W8069" s="2"/>
      <c r="X8069">
        <v>8068</v>
      </c>
      <c r="Y8069" s="1" t="s">
        <v>179</v>
      </c>
      <c r="Z8069" s="1"/>
      <c r="AA8069" s="2"/>
    </row>
    <row r="8070" spans="8:27">
      <c r="H8070">
        <v>8069</v>
      </c>
      <c r="I8070" s="1" t="s">
        <v>752</v>
      </c>
      <c r="J8070" s="1"/>
      <c r="K8070" s="2"/>
      <c r="L8070">
        <v>8069</v>
      </c>
      <c r="M8070" s="1" t="s">
        <v>753</v>
      </c>
      <c r="N8070" s="1"/>
      <c r="O8070" s="2"/>
      <c r="P8070">
        <v>8069</v>
      </c>
      <c r="Q8070" s="1" t="s">
        <v>754</v>
      </c>
      <c r="R8070" s="1"/>
      <c r="S8070" s="2"/>
      <c r="T8070">
        <v>8069</v>
      </c>
      <c r="U8070" s="1" t="s">
        <v>178</v>
      </c>
      <c r="V8070" s="1"/>
      <c r="W8070" s="2"/>
      <c r="X8070">
        <v>8069</v>
      </c>
      <c r="Y8070" s="1" t="s">
        <v>179</v>
      </c>
      <c r="Z8070" s="1"/>
      <c r="AA8070" s="2"/>
    </row>
    <row r="8071" spans="8:27">
      <c r="H8071">
        <v>8070</v>
      </c>
      <c r="I8071" s="1" t="s">
        <v>752</v>
      </c>
      <c r="J8071" s="1"/>
      <c r="K8071" s="2"/>
      <c r="L8071">
        <v>8070</v>
      </c>
      <c r="M8071" s="1" t="s">
        <v>753</v>
      </c>
      <c r="N8071" s="1"/>
      <c r="O8071" s="2"/>
      <c r="P8071">
        <v>8070</v>
      </c>
      <c r="Q8071" s="1" t="s">
        <v>754</v>
      </c>
      <c r="R8071" s="1"/>
      <c r="S8071" s="2"/>
      <c r="T8071">
        <v>8070</v>
      </c>
      <c r="U8071" s="1" t="s">
        <v>178</v>
      </c>
      <c r="V8071" s="1"/>
      <c r="W8071" s="2"/>
      <c r="X8071">
        <v>8070</v>
      </c>
      <c r="Y8071" s="1" t="s">
        <v>179</v>
      </c>
      <c r="Z8071" s="1"/>
      <c r="AA8071" s="2"/>
    </row>
    <row r="8072" spans="8:27">
      <c r="H8072">
        <v>8071</v>
      </c>
      <c r="I8072" s="1" t="s">
        <v>752</v>
      </c>
      <c r="J8072" s="1"/>
      <c r="K8072" s="2"/>
      <c r="L8072">
        <v>8071</v>
      </c>
      <c r="M8072" s="1" t="s">
        <v>753</v>
      </c>
      <c r="N8072" s="1"/>
      <c r="O8072" s="2"/>
      <c r="P8072">
        <v>8071</v>
      </c>
      <c r="Q8072" s="1" t="s">
        <v>754</v>
      </c>
      <c r="R8072" s="1"/>
      <c r="S8072" s="2"/>
      <c r="T8072">
        <v>8071</v>
      </c>
      <c r="U8072" s="1" t="s">
        <v>178</v>
      </c>
      <c r="V8072" s="1"/>
      <c r="W8072" s="2"/>
      <c r="X8072">
        <v>8071</v>
      </c>
      <c r="Y8072" s="1" t="s">
        <v>179</v>
      </c>
      <c r="Z8072" s="1"/>
      <c r="AA8072" s="2"/>
    </row>
    <row r="8073" spans="8:27">
      <c r="H8073">
        <v>8072</v>
      </c>
      <c r="I8073" s="1" t="s">
        <v>752</v>
      </c>
      <c r="J8073" s="1"/>
      <c r="K8073" s="2"/>
      <c r="L8073">
        <v>8072</v>
      </c>
      <c r="M8073" s="1" t="s">
        <v>753</v>
      </c>
      <c r="N8073" s="1"/>
      <c r="O8073" s="2"/>
      <c r="P8073">
        <v>8072</v>
      </c>
      <c r="Q8073" s="1" t="s">
        <v>754</v>
      </c>
      <c r="R8073" s="1"/>
      <c r="S8073" s="2"/>
      <c r="T8073">
        <v>8072</v>
      </c>
      <c r="U8073" s="1" t="s">
        <v>178</v>
      </c>
      <c r="V8073" s="1"/>
      <c r="W8073" s="2"/>
      <c r="X8073">
        <v>8072</v>
      </c>
      <c r="Y8073" s="1" t="s">
        <v>179</v>
      </c>
      <c r="Z8073" s="1"/>
      <c r="AA8073" s="2"/>
    </row>
    <row r="8074" spans="8:27">
      <c r="H8074">
        <v>8073</v>
      </c>
      <c r="I8074" s="1" t="s">
        <v>752</v>
      </c>
      <c r="J8074" s="1"/>
      <c r="K8074" s="2"/>
      <c r="L8074">
        <v>8073</v>
      </c>
      <c r="M8074" s="1" t="s">
        <v>753</v>
      </c>
      <c r="N8074" s="1"/>
      <c r="O8074" s="2"/>
      <c r="P8074">
        <v>8073</v>
      </c>
      <c r="Q8074" s="1" t="s">
        <v>754</v>
      </c>
      <c r="R8074" s="1"/>
      <c r="S8074" s="2"/>
      <c r="T8074">
        <v>8073</v>
      </c>
      <c r="U8074" s="1" t="s">
        <v>178</v>
      </c>
      <c r="V8074" s="1"/>
      <c r="W8074" s="2"/>
      <c r="X8074">
        <v>8073</v>
      </c>
      <c r="Y8074" s="1" t="s">
        <v>179</v>
      </c>
      <c r="Z8074" s="1"/>
      <c r="AA8074" s="2"/>
    </row>
    <row r="8075" spans="8:27">
      <c r="H8075">
        <v>8074</v>
      </c>
      <c r="I8075" s="1" t="s">
        <v>752</v>
      </c>
      <c r="J8075" s="1"/>
      <c r="K8075" s="2"/>
      <c r="L8075">
        <v>8074</v>
      </c>
      <c r="M8075" s="1" t="s">
        <v>753</v>
      </c>
      <c r="N8075" s="1"/>
      <c r="O8075" s="2"/>
      <c r="P8075">
        <v>8074</v>
      </c>
      <c r="Q8075" s="1" t="s">
        <v>754</v>
      </c>
      <c r="R8075" s="1"/>
      <c r="S8075" s="2"/>
      <c r="T8075">
        <v>8074</v>
      </c>
      <c r="U8075" s="1" t="s">
        <v>178</v>
      </c>
      <c r="V8075" s="1"/>
      <c r="W8075" s="2"/>
      <c r="X8075">
        <v>8074</v>
      </c>
      <c r="Y8075" s="1" t="s">
        <v>179</v>
      </c>
      <c r="Z8075" s="1"/>
      <c r="AA8075" s="2"/>
    </row>
    <row r="8076" spans="8:27">
      <c r="H8076">
        <v>8075</v>
      </c>
      <c r="I8076" s="1" t="s">
        <v>752</v>
      </c>
      <c r="J8076" s="1"/>
      <c r="K8076" s="2"/>
      <c r="L8076">
        <v>8075</v>
      </c>
      <c r="M8076" s="1" t="s">
        <v>753</v>
      </c>
      <c r="N8076" s="1"/>
      <c r="O8076" s="2"/>
      <c r="P8076">
        <v>8075</v>
      </c>
      <c r="Q8076" s="1" t="s">
        <v>754</v>
      </c>
      <c r="R8076" s="1"/>
      <c r="S8076" s="2"/>
      <c r="T8076">
        <v>8075</v>
      </c>
      <c r="U8076" s="1" t="s">
        <v>178</v>
      </c>
      <c r="V8076" s="1"/>
      <c r="W8076" s="2"/>
      <c r="X8076">
        <v>8075</v>
      </c>
      <c r="Y8076" s="1" t="s">
        <v>179</v>
      </c>
      <c r="Z8076" s="1"/>
      <c r="AA8076" s="2"/>
    </row>
    <row r="8077" spans="8:27">
      <c r="H8077">
        <v>8076</v>
      </c>
      <c r="I8077" s="1" t="s">
        <v>752</v>
      </c>
      <c r="J8077" s="1"/>
      <c r="K8077" s="2"/>
      <c r="L8077">
        <v>8076</v>
      </c>
      <c r="M8077" s="1" t="s">
        <v>753</v>
      </c>
      <c r="N8077" s="1"/>
      <c r="O8077" s="2"/>
      <c r="P8077">
        <v>8076</v>
      </c>
      <c r="Q8077" s="1" t="s">
        <v>754</v>
      </c>
      <c r="R8077" s="1"/>
      <c r="S8077" s="2"/>
      <c r="T8077">
        <v>8076</v>
      </c>
      <c r="U8077" s="1" t="s">
        <v>178</v>
      </c>
      <c r="V8077" s="1"/>
      <c r="W8077" s="2"/>
      <c r="X8077">
        <v>8076</v>
      </c>
      <c r="Y8077" s="1" t="s">
        <v>179</v>
      </c>
      <c r="Z8077" s="1"/>
      <c r="AA8077" s="2"/>
    </row>
    <row r="8078" spans="8:27">
      <c r="H8078">
        <v>8077</v>
      </c>
      <c r="I8078" s="1" t="s">
        <v>752</v>
      </c>
      <c r="J8078" s="1"/>
      <c r="K8078" s="2"/>
      <c r="L8078">
        <v>8077</v>
      </c>
      <c r="M8078" s="1" t="s">
        <v>753</v>
      </c>
      <c r="N8078" s="1"/>
      <c r="O8078" s="2"/>
      <c r="P8078">
        <v>8077</v>
      </c>
      <c r="Q8078" s="1" t="s">
        <v>754</v>
      </c>
      <c r="R8078" s="1"/>
      <c r="S8078" s="2"/>
      <c r="T8078">
        <v>8077</v>
      </c>
      <c r="U8078" s="1" t="s">
        <v>178</v>
      </c>
      <c r="V8078" s="1"/>
      <c r="W8078" s="2"/>
      <c r="X8078">
        <v>8077</v>
      </c>
      <c r="Y8078" s="1" t="s">
        <v>179</v>
      </c>
      <c r="Z8078" s="1"/>
      <c r="AA8078" s="2"/>
    </row>
    <row r="8079" spans="8:27">
      <c r="H8079">
        <v>8078</v>
      </c>
      <c r="I8079" s="1" t="s">
        <v>752</v>
      </c>
      <c r="J8079" s="1"/>
      <c r="K8079" s="2"/>
      <c r="L8079">
        <v>8078</v>
      </c>
      <c r="M8079" s="1" t="s">
        <v>753</v>
      </c>
      <c r="N8079" s="1"/>
      <c r="O8079" s="2"/>
      <c r="P8079">
        <v>8078</v>
      </c>
      <c r="Q8079" s="1" t="s">
        <v>754</v>
      </c>
      <c r="R8079" s="1"/>
      <c r="S8079" s="2"/>
      <c r="T8079">
        <v>8078</v>
      </c>
      <c r="U8079" s="1" t="s">
        <v>178</v>
      </c>
      <c r="V8079" s="1"/>
      <c r="W8079" s="2"/>
      <c r="X8079">
        <v>8078</v>
      </c>
      <c r="Y8079" s="1" t="s">
        <v>179</v>
      </c>
      <c r="Z8079" s="1"/>
      <c r="AA8079" s="2"/>
    </row>
    <row r="8080" spans="8:27">
      <c r="H8080">
        <v>8079</v>
      </c>
      <c r="I8080" s="1" t="s">
        <v>752</v>
      </c>
      <c r="J8080" s="1"/>
      <c r="K8080" s="2"/>
      <c r="L8080">
        <v>8079</v>
      </c>
      <c r="M8080" s="1" t="s">
        <v>753</v>
      </c>
      <c r="N8080" s="1"/>
      <c r="O8080" s="2"/>
      <c r="P8080">
        <v>8079</v>
      </c>
      <c r="Q8080" s="1" t="s">
        <v>754</v>
      </c>
      <c r="R8080" s="1"/>
      <c r="S8080" s="2"/>
      <c r="T8080">
        <v>8079</v>
      </c>
      <c r="U8080" s="1" t="s">
        <v>178</v>
      </c>
      <c r="V8080" s="1"/>
      <c r="W8080" s="2"/>
      <c r="X8080">
        <v>8079</v>
      </c>
      <c r="Y8080" s="1" t="s">
        <v>179</v>
      </c>
      <c r="Z8080" s="1"/>
      <c r="AA8080" s="2"/>
    </row>
    <row r="8081" spans="8:27">
      <c r="H8081">
        <v>8080</v>
      </c>
      <c r="I8081" s="1" t="s">
        <v>752</v>
      </c>
      <c r="J8081" s="1"/>
      <c r="K8081" s="2"/>
      <c r="L8081">
        <v>8080</v>
      </c>
      <c r="M8081" s="1" t="s">
        <v>753</v>
      </c>
      <c r="N8081" s="1"/>
      <c r="O8081" s="2"/>
      <c r="P8081">
        <v>8080</v>
      </c>
      <c r="Q8081" s="1" t="s">
        <v>754</v>
      </c>
      <c r="R8081" s="1"/>
      <c r="S8081" s="2"/>
      <c r="T8081">
        <v>8080</v>
      </c>
      <c r="U8081" s="1" t="s">
        <v>178</v>
      </c>
      <c r="V8081" s="1"/>
      <c r="W8081" s="2"/>
      <c r="X8081">
        <v>8080</v>
      </c>
      <c r="Y8081" s="1" t="s">
        <v>179</v>
      </c>
      <c r="Z8081" s="1"/>
      <c r="AA8081" s="2"/>
    </row>
    <row r="8082" spans="8:27">
      <c r="H8082">
        <v>8081</v>
      </c>
      <c r="I8082" s="1" t="s">
        <v>752</v>
      </c>
      <c r="J8082" s="1"/>
      <c r="K8082" s="2"/>
      <c r="L8082">
        <v>8081</v>
      </c>
      <c r="M8082" s="1" t="s">
        <v>753</v>
      </c>
      <c r="N8082" s="1"/>
      <c r="O8082" s="2"/>
      <c r="P8082">
        <v>8081</v>
      </c>
      <c r="Q8082" s="1" t="s">
        <v>754</v>
      </c>
      <c r="R8082" s="1"/>
      <c r="S8082" s="2"/>
      <c r="T8082">
        <v>8081</v>
      </c>
      <c r="U8082" s="1" t="s">
        <v>178</v>
      </c>
      <c r="V8082" s="1"/>
      <c r="W8082" s="2"/>
      <c r="X8082">
        <v>8081</v>
      </c>
      <c r="Y8082" s="1" t="s">
        <v>179</v>
      </c>
      <c r="Z8082" s="1"/>
      <c r="AA8082" s="2"/>
    </row>
    <row r="8083" spans="8:27">
      <c r="H8083">
        <v>8082</v>
      </c>
      <c r="I8083" s="1" t="s">
        <v>752</v>
      </c>
      <c r="J8083" s="1"/>
      <c r="K8083" s="2"/>
      <c r="L8083">
        <v>8082</v>
      </c>
      <c r="M8083" s="1" t="s">
        <v>753</v>
      </c>
      <c r="N8083" s="1"/>
      <c r="O8083" s="2"/>
      <c r="P8083">
        <v>8082</v>
      </c>
      <c r="Q8083" s="1" t="s">
        <v>754</v>
      </c>
      <c r="R8083" s="1"/>
      <c r="S8083" s="2"/>
      <c r="T8083">
        <v>8082</v>
      </c>
      <c r="U8083" s="1" t="s">
        <v>178</v>
      </c>
      <c r="V8083" s="1"/>
      <c r="W8083" s="2"/>
      <c r="X8083">
        <v>8082</v>
      </c>
      <c r="Y8083" s="1" t="s">
        <v>179</v>
      </c>
      <c r="Z8083" s="1"/>
      <c r="AA8083" s="2"/>
    </row>
    <row r="8084" spans="8:27">
      <c r="H8084">
        <v>8083</v>
      </c>
      <c r="I8084" s="1" t="s">
        <v>752</v>
      </c>
      <c r="J8084" s="1"/>
      <c r="K8084" s="2"/>
      <c r="L8084">
        <v>8083</v>
      </c>
      <c r="M8084" s="1" t="s">
        <v>753</v>
      </c>
      <c r="N8084" s="1"/>
      <c r="O8084" s="2"/>
      <c r="P8084">
        <v>8083</v>
      </c>
      <c r="Q8084" s="1" t="s">
        <v>754</v>
      </c>
      <c r="R8084" s="1"/>
      <c r="S8084" s="2"/>
      <c r="T8084">
        <v>8083</v>
      </c>
      <c r="U8084" s="1" t="s">
        <v>178</v>
      </c>
      <c r="V8084" s="1"/>
      <c r="W8084" s="2"/>
      <c r="X8084">
        <v>8083</v>
      </c>
      <c r="Y8084" s="1" t="s">
        <v>179</v>
      </c>
      <c r="Z8084" s="1"/>
      <c r="AA8084" s="2"/>
    </row>
    <row r="8085" spans="8:27">
      <c r="H8085">
        <v>8084</v>
      </c>
      <c r="I8085" s="1" t="s">
        <v>752</v>
      </c>
      <c r="J8085" s="1"/>
      <c r="K8085" s="2"/>
      <c r="L8085">
        <v>8084</v>
      </c>
      <c r="M8085" s="1" t="s">
        <v>753</v>
      </c>
      <c r="N8085" s="1"/>
      <c r="O8085" s="2"/>
      <c r="P8085">
        <v>8084</v>
      </c>
      <c r="Q8085" s="1" t="s">
        <v>754</v>
      </c>
      <c r="R8085" s="1"/>
      <c r="S8085" s="2"/>
      <c r="T8085">
        <v>8084</v>
      </c>
      <c r="U8085" s="1" t="s">
        <v>178</v>
      </c>
      <c r="V8085" s="1"/>
      <c r="W8085" s="2"/>
      <c r="X8085">
        <v>8084</v>
      </c>
      <c r="Y8085" s="1" t="s">
        <v>179</v>
      </c>
      <c r="Z8085" s="1"/>
      <c r="AA8085" s="2"/>
    </row>
    <row r="8086" spans="8:27">
      <c r="H8086">
        <v>8085</v>
      </c>
      <c r="I8086" s="1" t="s">
        <v>752</v>
      </c>
      <c r="J8086" s="1"/>
      <c r="K8086" s="2"/>
      <c r="L8086">
        <v>8085</v>
      </c>
      <c r="M8086" s="1" t="s">
        <v>753</v>
      </c>
      <c r="N8086" s="1"/>
      <c r="O8086" s="2"/>
      <c r="P8086">
        <v>8085</v>
      </c>
      <c r="Q8086" s="1" t="s">
        <v>754</v>
      </c>
      <c r="R8086" s="1"/>
      <c r="S8086" s="2"/>
      <c r="T8086">
        <v>8085</v>
      </c>
      <c r="U8086" s="1" t="s">
        <v>178</v>
      </c>
      <c r="V8086" s="1"/>
      <c r="W8086" s="2"/>
      <c r="X8086">
        <v>8085</v>
      </c>
      <c r="Y8086" s="1" t="s">
        <v>179</v>
      </c>
      <c r="Z8086" s="1"/>
      <c r="AA8086" s="2"/>
    </row>
    <row r="8087" spans="8:27">
      <c r="H8087">
        <v>8086</v>
      </c>
      <c r="I8087" s="1" t="s">
        <v>752</v>
      </c>
      <c r="J8087" s="1"/>
      <c r="K8087" s="2"/>
      <c r="L8087">
        <v>8086</v>
      </c>
      <c r="M8087" s="1" t="s">
        <v>753</v>
      </c>
      <c r="N8087" s="1"/>
      <c r="O8087" s="2"/>
      <c r="P8087">
        <v>8086</v>
      </c>
      <c r="Q8087" s="1" t="s">
        <v>754</v>
      </c>
      <c r="R8087" s="1"/>
      <c r="S8087" s="2"/>
      <c r="T8087">
        <v>8086</v>
      </c>
      <c r="U8087" s="1" t="s">
        <v>178</v>
      </c>
      <c r="V8087" s="1"/>
      <c r="W8087" s="2"/>
      <c r="X8087">
        <v>8086</v>
      </c>
      <c r="Y8087" s="1" t="s">
        <v>179</v>
      </c>
      <c r="Z8087" s="1"/>
      <c r="AA8087" s="2"/>
    </row>
    <row r="8088" spans="8:27">
      <c r="H8088">
        <v>8087</v>
      </c>
      <c r="I8088" s="1" t="s">
        <v>752</v>
      </c>
      <c r="J8088" s="1"/>
      <c r="K8088" s="2"/>
      <c r="L8088">
        <v>8087</v>
      </c>
      <c r="M8088" s="1" t="s">
        <v>753</v>
      </c>
      <c r="N8088" s="1"/>
      <c r="O8088" s="2"/>
      <c r="P8088">
        <v>8087</v>
      </c>
      <c r="Q8088" s="1" t="s">
        <v>754</v>
      </c>
      <c r="R8088" s="1"/>
      <c r="S8088" s="2"/>
      <c r="T8088">
        <v>8087</v>
      </c>
      <c r="U8088" s="1" t="s">
        <v>178</v>
      </c>
      <c r="V8088" s="1"/>
      <c r="W8088" s="2"/>
      <c r="X8088">
        <v>8087</v>
      </c>
      <c r="Y8088" s="1" t="s">
        <v>179</v>
      </c>
      <c r="Z8088" s="1"/>
      <c r="AA8088" s="2"/>
    </row>
    <row r="8089" spans="8:27">
      <c r="H8089">
        <v>8088</v>
      </c>
      <c r="I8089" s="1" t="s">
        <v>752</v>
      </c>
      <c r="J8089" s="1"/>
      <c r="K8089" s="2"/>
      <c r="L8089">
        <v>8088</v>
      </c>
      <c r="M8089" s="1" t="s">
        <v>753</v>
      </c>
      <c r="N8089" s="1"/>
      <c r="O8089" s="2"/>
      <c r="P8089">
        <v>8088</v>
      </c>
      <c r="Q8089" s="1" t="s">
        <v>754</v>
      </c>
      <c r="R8089" s="1"/>
      <c r="S8089" s="2"/>
      <c r="T8089">
        <v>8088</v>
      </c>
      <c r="U8089" s="1" t="s">
        <v>178</v>
      </c>
      <c r="V8089" s="1"/>
      <c r="W8089" s="2"/>
      <c r="X8089">
        <v>8088</v>
      </c>
      <c r="Y8089" s="1" t="s">
        <v>179</v>
      </c>
      <c r="Z8089" s="1"/>
      <c r="AA8089" s="2"/>
    </row>
    <row r="8090" spans="8:27">
      <c r="H8090">
        <v>8089</v>
      </c>
      <c r="I8090" s="1" t="s">
        <v>752</v>
      </c>
      <c r="J8090" s="1"/>
      <c r="K8090" s="2"/>
      <c r="L8090">
        <v>8089</v>
      </c>
      <c r="M8090" s="1" t="s">
        <v>753</v>
      </c>
      <c r="N8090" s="1"/>
      <c r="O8090" s="2"/>
      <c r="P8090">
        <v>8089</v>
      </c>
      <c r="Q8090" s="1" t="s">
        <v>754</v>
      </c>
      <c r="R8090" s="1"/>
      <c r="S8090" s="2"/>
      <c r="T8090">
        <v>8089</v>
      </c>
      <c r="U8090" s="1" t="s">
        <v>178</v>
      </c>
      <c r="V8090" s="1"/>
      <c r="W8090" s="2"/>
      <c r="X8090">
        <v>8089</v>
      </c>
      <c r="Y8090" s="1" t="s">
        <v>179</v>
      </c>
      <c r="Z8090" s="1"/>
      <c r="AA8090" s="2"/>
    </row>
    <row r="8091" spans="8:27">
      <c r="H8091">
        <v>8090</v>
      </c>
      <c r="I8091" s="1" t="s">
        <v>752</v>
      </c>
      <c r="J8091" s="1"/>
      <c r="K8091" s="2"/>
      <c r="L8091">
        <v>8090</v>
      </c>
      <c r="M8091" s="1" t="s">
        <v>753</v>
      </c>
      <c r="N8091" s="1"/>
      <c r="O8091" s="2"/>
      <c r="P8091">
        <v>8090</v>
      </c>
      <c r="Q8091" s="1" t="s">
        <v>754</v>
      </c>
      <c r="R8091" s="1"/>
      <c r="S8091" s="2"/>
      <c r="T8091">
        <v>8090</v>
      </c>
      <c r="U8091" s="1" t="s">
        <v>178</v>
      </c>
      <c r="V8091" s="1"/>
      <c r="W8091" s="2"/>
      <c r="X8091">
        <v>8090</v>
      </c>
      <c r="Y8091" s="1" t="s">
        <v>179</v>
      </c>
      <c r="Z8091" s="1"/>
      <c r="AA8091" s="2"/>
    </row>
    <row r="8092" spans="8:27">
      <c r="H8092">
        <v>8091</v>
      </c>
      <c r="I8092" s="1" t="s">
        <v>752</v>
      </c>
      <c r="J8092" s="1"/>
      <c r="K8092" s="2"/>
      <c r="L8092">
        <v>8091</v>
      </c>
      <c r="M8092" s="1" t="s">
        <v>753</v>
      </c>
      <c r="N8092" s="1"/>
      <c r="O8092" s="2"/>
      <c r="P8092">
        <v>8091</v>
      </c>
      <c r="Q8092" s="1" t="s">
        <v>754</v>
      </c>
      <c r="R8092" s="1"/>
      <c r="S8092" s="2"/>
      <c r="T8092">
        <v>8091</v>
      </c>
      <c r="U8092" s="1" t="s">
        <v>178</v>
      </c>
      <c r="V8092" s="1"/>
      <c r="W8092" s="2"/>
      <c r="X8092">
        <v>8091</v>
      </c>
      <c r="Y8092" s="1" t="s">
        <v>179</v>
      </c>
      <c r="Z8092" s="1"/>
      <c r="AA8092" s="2"/>
    </row>
    <row r="8093" spans="8:27">
      <c r="H8093">
        <v>8092</v>
      </c>
      <c r="I8093" s="1" t="s">
        <v>752</v>
      </c>
      <c r="J8093" s="1"/>
      <c r="K8093" s="2"/>
      <c r="L8093">
        <v>8092</v>
      </c>
      <c r="M8093" s="1" t="s">
        <v>753</v>
      </c>
      <c r="N8093" s="1"/>
      <c r="O8093" s="2"/>
      <c r="P8093">
        <v>8092</v>
      </c>
      <c r="Q8093" s="1" t="s">
        <v>754</v>
      </c>
      <c r="R8093" s="1"/>
      <c r="S8093" s="2"/>
      <c r="T8093">
        <v>8092</v>
      </c>
      <c r="U8093" s="1" t="s">
        <v>178</v>
      </c>
      <c r="V8093" s="1"/>
      <c r="W8093" s="2"/>
      <c r="X8093">
        <v>8092</v>
      </c>
      <c r="Y8093" s="1" t="s">
        <v>179</v>
      </c>
      <c r="Z8093" s="1"/>
      <c r="AA8093" s="2"/>
    </row>
    <row r="8094" spans="8:27">
      <c r="H8094">
        <v>8093</v>
      </c>
      <c r="I8094" s="1" t="s">
        <v>752</v>
      </c>
      <c r="J8094" s="1"/>
      <c r="K8094" s="2"/>
      <c r="L8094">
        <v>8093</v>
      </c>
      <c r="M8094" s="1" t="s">
        <v>753</v>
      </c>
      <c r="N8094" s="1"/>
      <c r="O8094" s="2"/>
      <c r="P8094">
        <v>8093</v>
      </c>
      <c r="Q8094" s="1" t="s">
        <v>754</v>
      </c>
      <c r="R8094" s="1"/>
      <c r="S8094" s="2"/>
      <c r="T8094">
        <v>8093</v>
      </c>
      <c r="U8094" s="1" t="s">
        <v>178</v>
      </c>
      <c r="V8094" s="1"/>
      <c r="W8094" s="2"/>
      <c r="X8094">
        <v>8093</v>
      </c>
      <c r="Y8094" s="1" t="s">
        <v>179</v>
      </c>
      <c r="Z8094" s="1"/>
      <c r="AA8094" s="2"/>
    </row>
    <row r="8095" spans="8:27">
      <c r="H8095">
        <v>8094</v>
      </c>
      <c r="I8095" s="1" t="s">
        <v>752</v>
      </c>
      <c r="J8095" s="1"/>
      <c r="K8095" s="2"/>
      <c r="L8095">
        <v>8094</v>
      </c>
      <c r="M8095" s="1" t="s">
        <v>753</v>
      </c>
      <c r="N8095" s="1"/>
      <c r="O8095" s="2"/>
      <c r="P8095">
        <v>8094</v>
      </c>
      <c r="Q8095" s="1" t="s">
        <v>754</v>
      </c>
      <c r="R8095" s="1"/>
      <c r="S8095" s="2"/>
      <c r="T8095">
        <v>8094</v>
      </c>
      <c r="U8095" s="1" t="s">
        <v>178</v>
      </c>
      <c r="V8095" s="1"/>
      <c r="W8095" s="2"/>
      <c r="X8095">
        <v>8094</v>
      </c>
      <c r="Y8095" s="1" t="s">
        <v>179</v>
      </c>
      <c r="Z8095" s="1"/>
      <c r="AA8095" s="2"/>
    </row>
    <row r="8096" spans="8:27">
      <c r="H8096">
        <v>8095</v>
      </c>
      <c r="I8096" s="1" t="s">
        <v>752</v>
      </c>
      <c r="J8096" s="1"/>
      <c r="K8096" s="2"/>
      <c r="L8096">
        <v>8095</v>
      </c>
      <c r="M8096" s="1" t="s">
        <v>753</v>
      </c>
      <c r="N8096" s="1"/>
      <c r="O8096" s="2"/>
      <c r="P8096">
        <v>8095</v>
      </c>
      <c r="Q8096" s="1" t="s">
        <v>754</v>
      </c>
      <c r="R8096" s="1"/>
      <c r="S8096" s="2"/>
      <c r="T8096">
        <v>8095</v>
      </c>
      <c r="U8096" s="1" t="s">
        <v>178</v>
      </c>
      <c r="V8096" s="1"/>
      <c r="W8096" s="2"/>
      <c r="X8096">
        <v>8095</v>
      </c>
      <c r="Y8096" s="1" t="s">
        <v>179</v>
      </c>
      <c r="Z8096" s="1"/>
      <c r="AA8096" s="2"/>
    </row>
    <row r="8097" spans="8:27">
      <c r="H8097">
        <v>8096</v>
      </c>
      <c r="I8097" s="1" t="s">
        <v>752</v>
      </c>
      <c r="J8097" s="1"/>
      <c r="K8097" s="2"/>
      <c r="L8097">
        <v>8096</v>
      </c>
      <c r="M8097" s="1" t="s">
        <v>753</v>
      </c>
      <c r="N8097" s="1"/>
      <c r="O8097" s="2"/>
      <c r="P8097">
        <v>8096</v>
      </c>
      <c r="Q8097" s="1" t="s">
        <v>754</v>
      </c>
      <c r="R8097" s="1"/>
      <c r="S8097" s="2"/>
      <c r="T8097">
        <v>8096</v>
      </c>
      <c r="U8097" s="1" t="s">
        <v>178</v>
      </c>
      <c r="V8097" s="1"/>
      <c r="W8097" s="2"/>
      <c r="X8097">
        <v>8096</v>
      </c>
      <c r="Y8097" s="1" t="s">
        <v>179</v>
      </c>
      <c r="Z8097" s="1"/>
      <c r="AA8097" s="2"/>
    </row>
    <row r="8098" spans="8:27">
      <c r="H8098">
        <v>8097</v>
      </c>
      <c r="I8098" s="1" t="s">
        <v>752</v>
      </c>
      <c r="J8098" s="1"/>
      <c r="K8098" s="2"/>
      <c r="L8098">
        <v>8097</v>
      </c>
      <c r="M8098" s="1" t="s">
        <v>753</v>
      </c>
      <c r="N8098" s="1"/>
      <c r="O8098" s="2"/>
      <c r="P8098">
        <v>8097</v>
      </c>
      <c r="Q8098" s="1" t="s">
        <v>754</v>
      </c>
      <c r="R8098" s="1"/>
      <c r="S8098" s="2"/>
      <c r="T8098">
        <v>8097</v>
      </c>
      <c r="U8098" s="1" t="s">
        <v>178</v>
      </c>
      <c r="V8098" s="1"/>
      <c r="W8098" s="2"/>
      <c r="X8098">
        <v>8097</v>
      </c>
      <c r="Y8098" s="1" t="s">
        <v>179</v>
      </c>
      <c r="Z8098" s="1"/>
      <c r="AA8098" s="2"/>
    </row>
    <row r="8099" spans="8:27">
      <c r="H8099">
        <v>8098</v>
      </c>
      <c r="I8099" s="1" t="s">
        <v>752</v>
      </c>
      <c r="J8099" s="1"/>
      <c r="K8099" s="2"/>
      <c r="L8099">
        <v>8098</v>
      </c>
      <c r="M8099" s="1" t="s">
        <v>753</v>
      </c>
      <c r="N8099" s="1"/>
      <c r="O8099" s="2"/>
      <c r="P8099">
        <v>8098</v>
      </c>
      <c r="Q8099" s="1" t="s">
        <v>754</v>
      </c>
      <c r="R8099" s="1"/>
      <c r="S8099" s="2"/>
      <c r="T8099">
        <v>8098</v>
      </c>
      <c r="U8099" s="1" t="s">
        <v>178</v>
      </c>
      <c r="V8099" s="1"/>
      <c r="W8099" s="2"/>
      <c r="X8099">
        <v>8098</v>
      </c>
      <c r="Y8099" s="1" t="s">
        <v>179</v>
      </c>
      <c r="Z8099" s="1"/>
      <c r="AA8099" s="2"/>
    </row>
    <row r="8100" spans="8:27">
      <c r="H8100">
        <v>8099</v>
      </c>
      <c r="I8100" s="1" t="s">
        <v>752</v>
      </c>
      <c r="J8100" s="1"/>
      <c r="K8100" s="2"/>
      <c r="L8100">
        <v>8099</v>
      </c>
      <c r="M8100" s="1" t="s">
        <v>753</v>
      </c>
      <c r="N8100" s="1"/>
      <c r="O8100" s="2"/>
      <c r="P8100">
        <v>8099</v>
      </c>
      <c r="Q8100" s="1" t="s">
        <v>754</v>
      </c>
      <c r="R8100" s="1"/>
      <c r="S8100" s="2"/>
      <c r="T8100">
        <v>8099</v>
      </c>
      <c r="U8100" s="1" t="s">
        <v>178</v>
      </c>
      <c r="V8100" s="1"/>
      <c r="W8100" s="2"/>
      <c r="X8100">
        <v>8099</v>
      </c>
      <c r="Y8100" s="1" t="s">
        <v>179</v>
      </c>
      <c r="Z8100" s="1"/>
      <c r="AA8100" s="2"/>
    </row>
    <row r="8101" spans="8:27">
      <c r="H8101">
        <v>8100</v>
      </c>
      <c r="I8101" s="1" t="s">
        <v>752</v>
      </c>
      <c r="J8101" s="1"/>
      <c r="K8101" s="2"/>
      <c r="L8101">
        <v>8100</v>
      </c>
      <c r="M8101" s="1" t="s">
        <v>753</v>
      </c>
      <c r="N8101" s="1"/>
      <c r="O8101" s="2"/>
      <c r="P8101">
        <v>8100</v>
      </c>
      <c r="Q8101" s="1" t="s">
        <v>754</v>
      </c>
      <c r="R8101" s="1"/>
      <c r="S8101" s="2"/>
      <c r="T8101">
        <v>8100</v>
      </c>
      <c r="U8101" s="1" t="s">
        <v>178</v>
      </c>
      <c r="V8101" s="1"/>
      <c r="W8101" s="2"/>
      <c r="X8101">
        <v>8100</v>
      </c>
      <c r="Y8101" s="1" t="s">
        <v>179</v>
      </c>
      <c r="Z8101" s="1"/>
      <c r="AA8101" s="2"/>
    </row>
    <row r="8102" spans="8:27">
      <c r="H8102">
        <v>8101</v>
      </c>
      <c r="I8102" s="1" t="s">
        <v>752</v>
      </c>
      <c r="J8102" s="1"/>
      <c r="K8102" s="2"/>
      <c r="L8102">
        <v>8101</v>
      </c>
      <c r="M8102" s="1" t="s">
        <v>753</v>
      </c>
      <c r="N8102" s="1"/>
      <c r="O8102" s="2"/>
      <c r="P8102">
        <v>8101</v>
      </c>
      <c r="Q8102" s="1" t="s">
        <v>754</v>
      </c>
      <c r="R8102" s="1"/>
      <c r="S8102" s="2"/>
      <c r="T8102">
        <v>8101</v>
      </c>
      <c r="U8102" s="1" t="s">
        <v>178</v>
      </c>
      <c r="V8102" s="1"/>
      <c r="W8102" s="2"/>
      <c r="X8102">
        <v>8101</v>
      </c>
      <c r="Y8102" s="1" t="s">
        <v>179</v>
      </c>
      <c r="Z8102" s="1"/>
      <c r="AA8102" s="2"/>
    </row>
    <row r="8103" spans="8:27">
      <c r="H8103">
        <v>8102</v>
      </c>
      <c r="I8103" s="1" t="s">
        <v>752</v>
      </c>
      <c r="J8103" s="1"/>
      <c r="K8103" s="2"/>
      <c r="L8103">
        <v>8102</v>
      </c>
      <c r="M8103" s="1" t="s">
        <v>753</v>
      </c>
      <c r="N8103" s="1"/>
      <c r="O8103" s="2"/>
      <c r="P8103">
        <v>8102</v>
      </c>
      <c r="Q8103" s="1" t="s">
        <v>754</v>
      </c>
      <c r="R8103" s="1"/>
      <c r="S8103" s="2"/>
      <c r="T8103">
        <v>8102</v>
      </c>
      <c r="U8103" s="1" t="s">
        <v>178</v>
      </c>
      <c r="V8103" s="1"/>
      <c r="W8103" s="2"/>
      <c r="X8103">
        <v>8102</v>
      </c>
      <c r="Y8103" s="1" t="s">
        <v>179</v>
      </c>
      <c r="Z8103" s="1"/>
      <c r="AA8103" s="2"/>
    </row>
    <row r="8104" spans="8:27">
      <c r="H8104">
        <v>8103</v>
      </c>
      <c r="I8104" s="1" t="s">
        <v>752</v>
      </c>
      <c r="J8104" s="1"/>
      <c r="K8104" s="2"/>
      <c r="L8104">
        <v>8103</v>
      </c>
      <c r="M8104" s="1" t="s">
        <v>753</v>
      </c>
      <c r="N8104" s="1"/>
      <c r="O8104" s="2"/>
      <c r="P8104">
        <v>8103</v>
      </c>
      <c r="Q8104" s="1" t="s">
        <v>754</v>
      </c>
      <c r="R8104" s="1"/>
      <c r="S8104" s="2"/>
      <c r="T8104">
        <v>8103</v>
      </c>
      <c r="U8104" s="1" t="s">
        <v>178</v>
      </c>
      <c r="V8104" s="1"/>
      <c r="W8104" s="2"/>
      <c r="X8104">
        <v>8103</v>
      </c>
      <c r="Y8104" s="1" t="s">
        <v>179</v>
      </c>
      <c r="Z8104" s="1"/>
      <c r="AA8104" s="2"/>
    </row>
    <row r="8105" spans="8:27">
      <c r="H8105">
        <v>8104</v>
      </c>
      <c r="I8105" s="1" t="s">
        <v>752</v>
      </c>
      <c r="J8105" s="1"/>
      <c r="K8105" s="2"/>
      <c r="L8105">
        <v>8104</v>
      </c>
      <c r="M8105" s="1" t="s">
        <v>753</v>
      </c>
      <c r="N8105" s="1"/>
      <c r="O8105" s="2"/>
      <c r="P8105">
        <v>8104</v>
      </c>
      <c r="Q8105" s="1" t="s">
        <v>754</v>
      </c>
      <c r="R8105" s="1"/>
      <c r="S8105" s="2"/>
      <c r="T8105">
        <v>8104</v>
      </c>
      <c r="U8105" s="1" t="s">
        <v>178</v>
      </c>
      <c r="V8105" s="1"/>
      <c r="W8105" s="2"/>
      <c r="X8105">
        <v>8104</v>
      </c>
      <c r="Y8105" s="1" t="s">
        <v>179</v>
      </c>
      <c r="Z8105" s="1"/>
      <c r="AA8105" s="2"/>
    </row>
    <row r="8106" spans="8:27">
      <c r="H8106">
        <v>8105</v>
      </c>
      <c r="I8106" s="1" t="s">
        <v>752</v>
      </c>
      <c r="J8106" s="1"/>
      <c r="K8106" s="2"/>
      <c r="L8106">
        <v>8105</v>
      </c>
      <c r="M8106" s="1" t="s">
        <v>753</v>
      </c>
      <c r="N8106" s="1"/>
      <c r="O8106" s="2"/>
      <c r="P8106">
        <v>8105</v>
      </c>
      <c r="Q8106" s="1" t="s">
        <v>754</v>
      </c>
      <c r="R8106" s="1"/>
      <c r="S8106" s="2"/>
      <c r="T8106">
        <v>8105</v>
      </c>
      <c r="U8106" s="1" t="s">
        <v>178</v>
      </c>
      <c r="V8106" s="1"/>
      <c r="W8106" s="2"/>
      <c r="X8106">
        <v>8105</v>
      </c>
      <c r="Y8106" s="1" t="s">
        <v>179</v>
      </c>
      <c r="Z8106" s="1"/>
      <c r="AA8106" s="2"/>
    </row>
    <row r="8107" spans="8:27">
      <c r="H8107">
        <v>8106</v>
      </c>
      <c r="I8107" s="1" t="s">
        <v>752</v>
      </c>
      <c r="J8107" s="1"/>
      <c r="K8107" s="2"/>
      <c r="L8107">
        <v>8106</v>
      </c>
      <c r="M8107" s="1" t="s">
        <v>753</v>
      </c>
      <c r="N8107" s="1"/>
      <c r="O8107" s="2"/>
      <c r="P8107">
        <v>8106</v>
      </c>
      <c r="Q8107" s="1" t="s">
        <v>754</v>
      </c>
      <c r="R8107" s="1"/>
      <c r="S8107" s="2"/>
      <c r="T8107">
        <v>8106</v>
      </c>
      <c r="U8107" s="1" t="s">
        <v>178</v>
      </c>
      <c r="V8107" s="1"/>
      <c r="W8107" s="2"/>
      <c r="X8107">
        <v>8106</v>
      </c>
      <c r="Y8107" s="1" t="s">
        <v>179</v>
      </c>
      <c r="Z8107" s="1"/>
      <c r="AA8107" s="2"/>
    </row>
    <row r="8108" spans="8:27">
      <c r="H8108">
        <v>8107</v>
      </c>
      <c r="I8108" s="1" t="s">
        <v>752</v>
      </c>
      <c r="J8108" s="1"/>
      <c r="K8108" s="2"/>
      <c r="L8108">
        <v>8107</v>
      </c>
      <c r="M8108" s="1" t="s">
        <v>753</v>
      </c>
      <c r="N8108" s="1"/>
      <c r="O8108" s="2"/>
      <c r="P8108">
        <v>8107</v>
      </c>
      <c r="Q8108" s="1" t="s">
        <v>754</v>
      </c>
      <c r="R8108" s="1"/>
      <c r="S8108" s="2"/>
      <c r="T8108">
        <v>8107</v>
      </c>
      <c r="U8108" s="1" t="s">
        <v>178</v>
      </c>
      <c r="V8108" s="1"/>
      <c r="W8108" s="2"/>
      <c r="X8108">
        <v>8107</v>
      </c>
      <c r="Y8108" s="1" t="s">
        <v>179</v>
      </c>
      <c r="Z8108" s="1"/>
      <c r="AA8108" s="2"/>
    </row>
    <row r="8109" spans="8:27">
      <c r="H8109">
        <v>8108</v>
      </c>
      <c r="I8109" s="1" t="s">
        <v>752</v>
      </c>
      <c r="J8109" s="1"/>
      <c r="K8109" s="2"/>
      <c r="L8109">
        <v>8108</v>
      </c>
      <c r="M8109" s="1" t="s">
        <v>753</v>
      </c>
      <c r="N8109" s="1"/>
      <c r="O8109" s="2"/>
      <c r="P8109">
        <v>8108</v>
      </c>
      <c r="Q8109" s="1" t="s">
        <v>754</v>
      </c>
      <c r="R8109" s="1"/>
      <c r="S8109" s="2"/>
      <c r="T8109">
        <v>8108</v>
      </c>
      <c r="U8109" s="1" t="s">
        <v>178</v>
      </c>
      <c r="V8109" s="1"/>
      <c r="W8109" s="2"/>
      <c r="X8109">
        <v>8108</v>
      </c>
      <c r="Y8109" s="1" t="s">
        <v>179</v>
      </c>
      <c r="Z8109" s="1"/>
      <c r="AA8109" s="2"/>
    </row>
    <row r="8110" spans="8:27">
      <c r="H8110">
        <v>8109</v>
      </c>
      <c r="I8110" s="1" t="s">
        <v>752</v>
      </c>
      <c r="J8110" s="1"/>
      <c r="K8110" s="2"/>
      <c r="L8110">
        <v>8109</v>
      </c>
      <c r="M8110" s="1" t="s">
        <v>753</v>
      </c>
      <c r="N8110" s="1"/>
      <c r="O8110" s="2"/>
      <c r="P8110">
        <v>8109</v>
      </c>
      <c r="Q8110" s="1" t="s">
        <v>754</v>
      </c>
      <c r="R8110" s="1"/>
      <c r="S8110" s="2"/>
      <c r="T8110">
        <v>8109</v>
      </c>
      <c r="U8110" s="1" t="s">
        <v>178</v>
      </c>
      <c r="V8110" s="1"/>
      <c r="W8110" s="2"/>
      <c r="X8110">
        <v>8109</v>
      </c>
      <c r="Y8110" s="1" t="s">
        <v>179</v>
      </c>
      <c r="Z8110" s="1"/>
      <c r="AA8110" s="2"/>
    </row>
    <row r="8111" spans="8:27">
      <c r="H8111">
        <v>8110</v>
      </c>
      <c r="I8111" s="1" t="s">
        <v>752</v>
      </c>
      <c r="J8111" s="1"/>
      <c r="K8111" s="2"/>
      <c r="L8111">
        <v>8110</v>
      </c>
      <c r="M8111" s="1" t="s">
        <v>753</v>
      </c>
      <c r="N8111" s="1"/>
      <c r="O8111" s="2"/>
      <c r="P8111">
        <v>8110</v>
      </c>
      <c r="Q8111" s="1" t="s">
        <v>754</v>
      </c>
      <c r="R8111" s="1"/>
      <c r="S8111" s="2"/>
      <c r="T8111">
        <v>8110</v>
      </c>
      <c r="U8111" s="1" t="s">
        <v>178</v>
      </c>
      <c r="V8111" s="1"/>
      <c r="W8111" s="2"/>
      <c r="X8111">
        <v>8110</v>
      </c>
      <c r="Y8111" s="1" t="s">
        <v>179</v>
      </c>
      <c r="Z8111" s="1"/>
      <c r="AA8111" s="2"/>
    </row>
    <row r="8112" spans="8:27">
      <c r="H8112">
        <v>8111</v>
      </c>
      <c r="I8112" s="1" t="s">
        <v>752</v>
      </c>
      <c r="J8112" s="1"/>
      <c r="K8112" s="2"/>
      <c r="L8112">
        <v>8111</v>
      </c>
      <c r="M8112" s="1" t="s">
        <v>753</v>
      </c>
      <c r="N8112" s="1"/>
      <c r="O8112" s="2"/>
      <c r="P8112">
        <v>8111</v>
      </c>
      <c r="Q8112" s="1" t="s">
        <v>754</v>
      </c>
      <c r="R8112" s="1"/>
      <c r="S8112" s="2"/>
      <c r="T8112">
        <v>8111</v>
      </c>
      <c r="U8112" s="1" t="s">
        <v>178</v>
      </c>
      <c r="V8112" s="1"/>
      <c r="W8112" s="2"/>
      <c r="X8112">
        <v>8111</v>
      </c>
      <c r="Y8112" s="1" t="s">
        <v>179</v>
      </c>
      <c r="Z8112" s="1"/>
      <c r="AA8112" s="2"/>
    </row>
    <row r="8113" spans="8:27">
      <c r="H8113">
        <v>8112</v>
      </c>
      <c r="I8113" s="1" t="s">
        <v>752</v>
      </c>
      <c r="J8113" s="1"/>
      <c r="K8113" s="2"/>
      <c r="L8113">
        <v>8112</v>
      </c>
      <c r="M8113" s="1" t="s">
        <v>753</v>
      </c>
      <c r="N8113" s="1"/>
      <c r="O8113" s="2"/>
      <c r="P8113">
        <v>8112</v>
      </c>
      <c r="Q8113" s="1" t="s">
        <v>754</v>
      </c>
      <c r="R8113" s="1"/>
      <c r="S8113" s="2"/>
      <c r="T8113">
        <v>8112</v>
      </c>
      <c r="U8113" s="1" t="s">
        <v>178</v>
      </c>
      <c r="V8113" s="1"/>
      <c r="W8113" s="2"/>
      <c r="X8113">
        <v>8112</v>
      </c>
      <c r="Y8113" s="1" t="s">
        <v>179</v>
      </c>
      <c r="Z8113" s="1"/>
      <c r="AA8113" s="2"/>
    </row>
    <row r="8114" spans="8:27">
      <c r="H8114">
        <v>8113</v>
      </c>
      <c r="I8114" s="1" t="s">
        <v>752</v>
      </c>
      <c r="J8114" s="1"/>
      <c r="K8114" s="2"/>
      <c r="L8114">
        <v>8113</v>
      </c>
      <c r="M8114" s="1" t="s">
        <v>753</v>
      </c>
      <c r="N8114" s="1"/>
      <c r="O8114" s="2"/>
      <c r="P8114">
        <v>8113</v>
      </c>
      <c r="Q8114" s="1" t="s">
        <v>754</v>
      </c>
      <c r="R8114" s="1"/>
      <c r="S8114" s="2"/>
      <c r="T8114">
        <v>8113</v>
      </c>
      <c r="U8114" s="1" t="s">
        <v>178</v>
      </c>
      <c r="V8114" s="1"/>
      <c r="W8114" s="2"/>
      <c r="X8114">
        <v>8113</v>
      </c>
      <c r="Y8114" s="1" t="s">
        <v>179</v>
      </c>
      <c r="Z8114" s="1"/>
      <c r="AA8114" s="2"/>
    </row>
    <row r="8115" spans="8:27">
      <c r="H8115">
        <v>8114</v>
      </c>
      <c r="I8115" s="1" t="s">
        <v>752</v>
      </c>
      <c r="J8115" s="1"/>
      <c r="K8115" s="2"/>
      <c r="L8115">
        <v>8114</v>
      </c>
      <c r="M8115" s="1" t="s">
        <v>753</v>
      </c>
      <c r="N8115" s="1"/>
      <c r="O8115" s="2"/>
      <c r="P8115">
        <v>8114</v>
      </c>
      <c r="Q8115" s="1" t="s">
        <v>754</v>
      </c>
      <c r="R8115" s="1"/>
      <c r="S8115" s="2"/>
      <c r="T8115">
        <v>8114</v>
      </c>
      <c r="U8115" s="1" t="s">
        <v>178</v>
      </c>
      <c r="V8115" s="1"/>
      <c r="W8115" s="2"/>
      <c r="X8115">
        <v>8114</v>
      </c>
      <c r="Y8115" s="1" t="s">
        <v>179</v>
      </c>
      <c r="Z8115" s="1"/>
      <c r="AA8115" s="2"/>
    </row>
    <row r="8116" spans="8:27">
      <c r="H8116">
        <v>8115</v>
      </c>
      <c r="I8116" s="1" t="s">
        <v>752</v>
      </c>
      <c r="J8116" s="1"/>
      <c r="K8116" s="2"/>
      <c r="L8116">
        <v>8115</v>
      </c>
      <c r="M8116" s="1" t="s">
        <v>753</v>
      </c>
      <c r="N8116" s="1"/>
      <c r="O8116" s="2"/>
      <c r="P8116">
        <v>8115</v>
      </c>
      <c r="Q8116" s="1" t="s">
        <v>754</v>
      </c>
      <c r="R8116" s="1"/>
      <c r="S8116" s="2"/>
      <c r="T8116">
        <v>8115</v>
      </c>
      <c r="U8116" s="1" t="s">
        <v>178</v>
      </c>
      <c r="V8116" s="1"/>
      <c r="W8116" s="2"/>
      <c r="X8116">
        <v>8115</v>
      </c>
      <c r="Y8116" s="1" t="s">
        <v>179</v>
      </c>
      <c r="Z8116" s="1"/>
      <c r="AA8116" s="2"/>
    </row>
    <row r="8117" spans="8:27">
      <c r="H8117">
        <v>8116</v>
      </c>
      <c r="I8117" s="1" t="s">
        <v>752</v>
      </c>
      <c r="J8117" s="1"/>
      <c r="K8117" s="2"/>
      <c r="L8117">
        <v>8116</v>
      </c>
      <c r="M8117" s="1" t="s">
        <v>753</v>
      </c>
      <c r="N8117" s="1"/>
      <c r="O8117" s="2"/>
      <c r="P8117">
        <v>8116</v>
      </c>
      <c r="Q8117" s="1" t="s">
        <v>754</v>
      </c>
      <c r="R8117" s="1"/>
      <c r="S8117" s="2"/>
      <c r="T8117">
        <v>8116</v>
      </c>
      <c r="U8117" s="1" t="s">
        <v>178</v>
      </c>
      <c r="V8117" s="1"/>
      <c r="W8117" s="2"/>
      <c r="X8117">
        <v>8116</v>
      </c>
      <c r="Y8117" s="1" t="s">
        <v>179</v>
      </c>
      <c r="Z8117" s="1"/>
      <c r="AA8117" s="2"/>
    </row>
    <row r="8118" spans="8:27">
      <c r="H8118">
        <v>8117</v>
      </c>
      <c r="I8118" s="1" t="s">
        <v>752</v>
      </c>
      <c r="J8118" s="1"/>
      <c r="K8118" s="2"/>
      <c r="L8118">
        <v>8117</v>
      </c>
      <c r="M8118" s="1" t="s">
        <v>753</v>
      </c>
      <c r="N8118" s="1"/>
      <c r="O8118" s="2"/>
      <c r="P8118">
        <v>8117</v>
      </c>
      <c r="Q8118" s="1" t="s">
        <v>754</v>
      </c>
      <c r="R8118" s="1"/>
      <c r="S8118" s="2"/>
      <c r="T8118">
        <v>8117</v>
      </c>
      <c r="U8118" s="1" t="s">
        <v>178</v>
      </c>
      <c r="V8118" s="1"/>
      <c r="W8118" s="2"/>
      <c r="X8118">
        <v>8117</v>
      </c>
      <c r="Y8118" s="1" t="s">
        <v>179</v>
      </c>
      <c r="Z8118" s="1"/>
      <c r="AA8118" s="2"/>
    </row>
    <row r="8119" spans="8:27">
      <c r="H8119">
        <v>8118</v>
      </c>
      <c r="I8119" s="1" t="s">
        <v>752</v>
      </c>
      <c r="J8119" s="1"/>
      <c r="K8119" s="2"/>
      <c r="L8119">
        <v>8118</v>
      </c>
      <c r="M8119" s="1" t="s">
        <v>753</v>
      </c>
      <c r="N8119" s="1"/>
      <c r="O8119" s="2"/>
      <c r="P8119">
        <v>8118</v>
      </c>
      <c r="Q8119" s="1" t="s">
        <v>754</v>
      </c>
      <c r="R8119" s="1"/>
      <c r="S8119" s="2"/>
      <c r="T8119">
        <v>8118</v>
      </c>
      <c r="U8119" s="1" t="s">
        <v>178</v>
      </c>
      <c r="V8119" s="1"/>
      <c r="W8119" s="2"/>
      <c r="X8119">
        <v>8118</v>
      </c>
      <c r="Y8119" s="1" t="s">
        <v>179</v>
      </c>
      <c r="Z8119" s="1"/>
      <c r="AA8119" s="2"/>
    </row>
    <row r="8120" spans="8:27">
      <c r="H8120">
        <v>8119</v>
      </c>
      <c r="I8120" s="1" t="s">
        <v>752</v>
      </c>
      <c r="J8120" s="1"/>
      <c r="K8120" s="2"/>
      <c r="L8120">
        <v>8119</v>
      </c>
      <c r="M8120" s="1" t="s">
        <v>753</v>
      </c>
      <c r="N8120" s="1"/>
      <c r="O8120" s="2"/>
      <c r="P8120">
        <v>8119</v>
      </c>
      <c r="Q8120" s="1" t="s">
        <v>754</v>
      </c>
      <c r="R8120" s="1"/>
      <c r="S8120" s="2"/>
      <c r="T8120">
        <v>8119</v>
      </c>
      <c r="U8120" s="1" t="s">
        <v>178</v>
      </c>
      <c r="V8120" s="1"/>
      <c r="W8120" s="2"/>
      <c r="X8120">
        <v>8119</v>
      </c>
      <c r="Y8120" s="1" t="s">
        <v>179</v>
      </c>
      <c r="Z8120" s="1"/>
      <c r="AA8120" s="2"/>
    </row>
    <row r="8121" spans="8:27">
      <c r="H8121">
        <v>8120</v>
      </c>
      <c r="I8121" s="1" t="s">
        <v>752</v>
      </c>
      <c r="J8121" s="1"/>
      <c r="K8121" s="2"/>
      <c r="L8121">
        <v>8120</v>
      </c>
      <c r="M8121" s="1" t="s">
        <v>753</v>
      </c>
      <c r="N8121" s="1"/>
      <c r="O8121" s="2"/>
      <c r="P8121">
        <v>8120</v>
      </c>
      <c r="Q8121" s="1" t="s">
        <v>754</v>
      </c>
      <c r="R8121" s="1"/>
      <c r="S8121" s="2"/>
      <c r="T8121">
        <v>8120</v>
      </c>
      <c r="U8121" s="1" t="s">
        <v>178</v>
      </c>
      <c r="V8121" s="1"/>
      <c r="W8121" s="2"/>
      <c r="X8121">
        <v>8120</v>
      </c>
      <c r="Y8121" s="1" t="s">
        <v>179</v>
      </c>
      <c r="Z8121" s="1"/>
      <c r="AA8121" s="2"/>
    </row>
    <row r="8122" spans="8:27">
      <c r="H8122">
        <v>8121</v>
      </c>
      <c r="I8122" s="1" t="s">
        <v>752</v>
      </c>
      <c r="J8122" s="1"/>
      <c r="K8122" s="2"/>
      <c r="L8122">
        <v>8121</v>
      </c>
      <c r="M8122" s="1" t="s">
        <v>753</v>
      </c>
      <c r="N8122" s="1"/>
      <c r="O8122" s="2"/>
      <c r="P8122">
        <v>8121</v>
      </c>
      <c r="Q8122" s="1" t="s">
        <v>754</v>
      </c>
      <c r="R8122" s="1"/>
      <c r="S8122" s="2"/>
      <c r="T8122">
        <v>8121</v>
      </c>
      <c r="U8122" s="1" t="s">
        <v>178</v>
      </c>
      <c r="V8122" s="1"/>
      <c r="W8122" s="2"/>
      <c r="X8122">
        <v>8121</v>
      </c>
      <c r="Y8122" s="1" t="s">
        <v>179</v>
      </c>
      <c r="Z8122" s="1"/>
      <c r="AA8122" s="2"/>
    </row>
    <row r="8123" spans="8:27">
      <c r="H8123">
        <v>8122</v>
      </c>
      <c r="I8123" s="1" t="s">
        <v>752</v>
      </c>
      <c r="J8123" s="1"/>
      <c r="K8123" s="2"/>
      <c r="L8123">
        <v>8122</v>
      </c>
      <c r="M8123" s="1" t="s">
        <v>753</v>
      </c>
      <c r="N8123" s="1"/>
      <c r="O8123" s="2"/>
      <c r="P8123">
        <v>8122</v>
      </c>
      <c r="Q8123" s="1" t="s">
        <v>754</v>
      </c>
      <c r="R8123" s="1"/>
      <c r="S8123" s="2"/>
      <c r="T8123">
        <v>8122</v>
      </c>
      <c r="U8123" s="1" t="s">
        <v>178</v>
      </c>
      <c r="V8123" s="1"/>
      <c r="W8123" s="2"/>
      <c r="X8123">
        <v>8122</v>
      </c>
      <c r="Y8123" s="1" t="s">
        <v>179</v>
      </c>
      <c r="Z8123" s="1"/>
      <c r="AA8123" s="2"/>
    </row>
    <row r="8124" spans="8:27">
      <c r="H8124">
        <v>8123</v>
      </c>
      <c r="I8124" s="1" t="s">
        <v>752</v>
      </c>
      <c r="J8124" s="1"/>
      <c r="K8124" s="2"/>
      <c r="L8124">
        <v>8123</v>
      </c>
      <c r="M8124" s="1" t="s">
        <v>753</v>
      </c>
      <c r="N8124" s="1"/>
      <c r="O8124" s="2"/>
      <c r="P8124">
        <v>8123</v>
      </c>
      <c r="Q8124" s="1" t="s">
        <v>754</v>
      </c>
      <c r="R8124" s="1"/>
      <c r="S8124" s="2"/>
      <c r="T8124">
        <v>8123</v>
      </c>
      <c r="U8124" s="1" t="s">
        <v>178</v>
      </c>
      <c r="V8124" s="1"/>
      <c r="W8124" s="2"/>
      <c r="X8124">
        <v>8123</v>
      </c>
      <c r="Y8124" s="1" t="s">
        <v>179</v>
      </c>
      <c r="Z8124" s="1"/>
      <c r="AA8124" s="2"/>
    </row>
    <row r="8125" spans="8:27">
      <c r="H8125">
        <v>8124</v>
      </c>
      <c r="I8125" s="1" t="s">
        <v>752</v>
      </c>
      <c r="J8125" s="1"/>
      <c r="K8125" s="2"/>
      <c r="L8125">
        <v>8124</v>
      </c>
      <c r="M8125" s="1" t="s">
        <v>753</v>
      </c>
      <c r="N8125" s="1"/>
      <c r="O8125" s="2"/>
      <c r="P8125">
        <v>8124</v>
      </c>
      <c r="Q8125" s="1" t="s">
        <v>754</v>
      </c>
      <c r="R8125" s="1"/>
      <c r="S8125" s="2"/>
      <c r="T8125">
        <v>8124</v>
      </c>
      <c r="U8125" s="1" t="s">
        <v>178</v>
      </c>
      <c r="V8125" s="1"/>
      <c r="W8125" s="2"/>
      <c r="X8125">
        <v>8124</v>
      </c>
      <c r="Y8125" s="1" t="s">
        <v>179</v>
      </c>
      <c r="Z8125" s="1"/>
      <c r="AA8125" s="2"/>
    </row>
    <row r="8126" spans="8:27">
      <c r="H8126">
        <v>8125</v>
      </c>
      <c r="I8126" s="1" t="s">
        <v>752</v>
      </c>
      <c r="J8126" s="1"/>
      <c r="K8126" s="2"/>
      <c r="L8126">
        <v>8125</v>
      </c>
      <c r="M8126" s="1" t="s">
        <v>753</v>
      </c>
      <c r="N8126" s="1"/>
      <c r="O8126" s="2"/>
      <c r="P8126">
        <v>8125</v>
      </c>
      <c r="Q8126" s="1" t="s">
        <v>754</v>
      </c>
      <c r="R8126" s="1"/>
      <c r="S8126" s="2"/>
      <c r="T8126">
        <v>8125</v>
      </c>
      <c r="U8126" s="1" t="s">
        <v>178</v>
      </c>
      <c r="V8126" s="1"/>
      <c r="W8126" s="2"/>
      <c r="X8126">
        <v>8125</v>
      </c>
      <c r="Y8126" s="1" t="s">
        <v>179</v>
      </c>
      <c r="Z8126" s="1"/>
      <c r="AA8126" s="2"/>
    </row>
    <row r="8127" spans="8:27">
      <c r="H8127">
        <v>8126</v>
      </c>
      <c r="I8127" s="1" t="s">
        <v>752</v>
      </c>
      <c r="J8127" s="1"/>
      <c r="K8127" s="2"/>
      <c r="L8127">
        <v>8126</v>
      </c>
      <c r="M8127" s="1" t="s">
        <v>753</v>
      </c>
      <c r="N8127" s="1"/>
      <c r="O8127" s="2"/>
      <c r="P8127">
        <v>8126</v>
      </c>
      <c r="Q8127" s="1" t="s">
        <v>754</v>
      </c>
      <c r="R8127" s="1"/>
      <c r="S8127" s="2"/>
      <c r="T8127">
        <v>8126</v>
      </c>
      <c r="U8127" s="1" t="s">
        <v>178</v>
      </c>
      <c r="V8127" s="1"/>
      <c r="W8127" s="2"/>
      <c r="X8127">
        <v>8126</v>
      </c>
      <c r="Y8127" s="1" t="s">
        <v>179</v>
      </c>
      <c r="Z8127" s="1"/>
      <c r="AA8127" s="2"/>
    </row>
    <row r="8128" spans="8:27">
      <c r="H8128">
        <v>8127</v>
      </c>
      <c r="I8128" s="1" t="s">
        <v>752</v>
      </c>
      <c r="J8128" s="1"/>
      <c r="K8128" s="2"/>
      <c r="L8128">
        <v>8127</v>
      </c>
      <c r="M8128" s="1" t="s">
        <v>753</v>
      </c>
      <c r="N8128" s="1"/>
      <c r="O8128" s="2"/>
      <c r="P8128">
        <v>8127</v>
      </c>
      <c r="Q8128" s="1" t="s">
        <v>754</v>
      </c>
      <c r="R8128" s="1"/>
      <c r="S8128" s="2"/>
      <c r="T8128">
        <v>8127</v>
      </c>
      <c r="U8128" s="1" t="s">
        <v>178</v>
      </c>
      <c r="V8128" s="1"/>
      <c r="W8128" s="2"/>
      <c r="X8128">
        <v>8127</v>
      </c>
      <c r="Y8128" s="1" t="s">
        <v>179</v>
      </c>
      <c r="Z8128" s="1"/>
      <c r="AA8128" s="2"/>
    </row>
    <row r="8129" spans="8:27">
      <c r="H8129">
        <v>8128</v>
      </c>
      <c r="I8129" s="1" t="s">
        <v>752</v>
      </c>
      <c r="J8129" s="1"/>
      <c r="K8129" s="2"/>
      <c r="L8129">
        <v>8128</v>
      </c>
      <c r="M8129" s="1" t="s">
        <v>753</v>
      </c>
      <c r="N8129" s="1"/>
      <c r="O8129" s="2"/>
      <c r="P8129">
        <v>8128</v>
      </c>
      <c r="Q8129" s="1" t="s">
        <v>754</v>
      </c>
      <c r="R8129" s="1"/>
      <c r="S8129" s="2"/>
      <c r="T8129">
        <v>8128</v>
      </c>
      <c r="U8129" s="1" t="s">
        <v>178</v>
      </c>
      <c r="V8129" s="1"/>
      <c r="W8129" s="2"/>
      <c r="X8129">
        <v>8128</v>
      </c>
      <c r="Y8129" s="1" t="s">
        <v>179</v>
      </c>
      <c r="Z8129" s="1"/>
      <c r="AA8129" s="2"/>
    </row>
    <row r="8130" spans="8:27">
      <c r="H8130">
        <v>8129</v>
      </c>
      <c r="I8130" s="1" t="s">
        <v>752</v>
      </c>
      <c r="J8130" s="1"/>
      <c r="K8130" s="2"/>
      <c r="L8130">
        <v>8129</v>
      </c>
      <c r="M8130" s="1" t="s">
        <v>753</v>
      </c>
      <c r="N8130" s="1"/>
      <c r="O8130" s="2"/>
      <c r="P8130">
        <v>8129</v>
      </c>
      <c r="Q8130" s="1" t="s">
        <v>754</v>
      </c>
      <c r="R8130" s="1"/>
      <c r="S8130" s="2"/>
      <c r="T8130">
        <v>8129</v>
      </c>
      <c r="U8130" s="1" t="s">
        <v>178</v>
      </c>
      <c r="V8130" s="1"/>
      <c r="W8130" s="2"/>
      <c r="X8130">
        <v>8129</v>
      </c>
      <c r="Y8130" s="1" t="s">
        <v>179</v>
      </c>
      <c r="Z8130" s="1"/>
      <c r="AA8130" s="2"/>
    </row>
    <row r="8131" spans="8:27">
      <c r="H8131">
        <v>8130</v>
      </c>
      <c r="I8131" s="1" t="s">
        <v>752</v>
      </c>
      <c r="J8131" s="1"/>
      <c r="K8131" s="2"/>
      <c r="L8131">
        <v>8130</v>
      </c>
      <c r="M8131" s="1" t="s">
        <v>753</v>
      </c>
      <c r="N8131" s="1"/>
      <c r="O8131" s="2"/>
      <c r="P8131">
        <v>8130</v>
      </c>
      <c r="Q8131" s="1" t="s">
        <v>754</v>
      </c>
      <c r="R8131" s="1"/>
      <c r="S8131" s="2"/>
      <c r="T8131">
        <v>8130</v>
      </c>
      <c r="U8131" s="1" t="s">
        <v>178</v>
      </c>
      <c r="V8131" s="1"/>
      <c r="W8131" s="2"/>
      <c r="X8131">
        <v>8130</v>
      </c>
      <c r="Y8131" s="1" t="s">
        <v>179</v>
      </c>
      <c r="Z8131" s="1"/>
      <c r="AA8131" s="2"/>
    </row>
    <row r="8132" spans="8:27">
      <c r="H8132">
        <v>8131</v>
      </c>
      <c r="I8132" s="1" t="s">
        <v>752</v>
      </c>
      <c r="J8132" s="1"/>
      <c r="K8132" s="2"/>
      <c r="L8132">
        <v>8131</v>
      </c>
      <c r="M8132" s="1" t="s">
        <v>753</v>
      </c>
      <c r="N8132" s="1"/>
      <c r="O8132" s="2"/>
      <c r="P8132">
        <v>8131</v>
      </c>
      <c r="Q8132" s="1" t="s">
        <v>754</v>
      </c>
      <c r="R8132" s="1"/>
      <c r="S8132" s="2"/>
      <c r="T8132">
        <v>8131</v>
      </c>
      <c r="U8132" s="1" t="s">
        <v>178</v>
      </c>
      <c r="V8132" s="1"/>
      <c r="W8132" s="2"/>
      <c r="X8132">
        <v>8131</v>
      </c>
      <c r="Y8132" s="1" t="s">
        <v>179</v>
      </c>
      <c r="Z8132" s="1"/>
      <c r="AA8132" s="2"/>
    </row>
    <row r="8133" spans="8:27">
      <c r="H8133">
        <v>8132</v>
      </c>
      <c r="I8133" s="1" t="s">
        <v>752</v>
      </c>
      <c r="J8133" s="1"/>
      <c r="K8133" s="2"/>
      <c r="L8133">
        <v>8132</v>
      </c>
      <c r="M8133" s="1" t="s">
        <v>753</v>
      </c>
      <c r="N8133" s="1"/>
      <c r="O8133" s="2"/>
      <c r="P8133">
        <v>8132</v>
      </c>
      <c r="Q8133" s="1" t="s">
        <v>754</v>
      </c>
      <c r="R8133" s="1"/>
      <c r="S8133" s="2"/>
      <c r="T8133">
        <v>8132</v>
      </c>
      <c r="U8133" s="1" t="s">
        <v>178</v>
      </c>
      <c r="V8133" s="1"/>
      <c r="W8133" s="2"/>
      <c r="X8133">
        <v>8132</v>
      </c>
      <c r="Y8133" s="1" t="s">
        <v>179</v>
      </c>
      <c r="Z8133" s="1"/>
      <c r="AA8133" s="2"/>
    </row>
    <row r="8134" spans="8:27">
      <c r="H8134">
        <v>8133</v>
      </c>
      <c r="I8134" s="1" t="s">
        <v>752</v>
      </c>
      <c r="J8134" s="1"/>
      <c r="K8134" s="2"/>
      <c r="L8134">
        <v>8133</v>
      </c>
      <c r="M8134" s="1" t="s">
        <v>753</v>
      </c>
      <c r="N8134" s="1"/>
      <c r="O8134" s="2"/>
      <c r="P8134">
        <v>8133</v>
      </c>
      <c r="Q8134" s="1" t="s">
        <v>754</v>
      </c>
      <c r="R8134" s="1"/>
      <c r="S8134" s="2"/>
      <c r="T8134">
        <v>8133</v>
      </c>
      <c r="U8134" s="1" t="s">
        <v>178</v>
      </c>
      <c r="V8134" s="1"/>
      <c r="W8134" s="2"/>
      <c r="X8134">
        <v>8133</v>
      </c>
      <c r="Y8134" s="1" t="s">
        <v>179</v>
      </c>
      <c r="Z8134" s="1"/>
      <c r="AA8134" s="2"/>
    </row>
    <row r="8135" spans="8:27">
      <c r="H8135">
        <v>8134</v>
      </c>
      <c r="I8135" s="1" t="s">
        <v>752</v>
      </c>
      <c r="J8135" s="1"/>
      <c r="K8135" s="2"/>
      <c r="L8135">
        <v>8134</v>
      </c>
      <c r="M8135" s="1" t="s">
        <v>753</v>
      </c>
      <c r="N8135" s="1"/>
      <c r="O8135" s="2"/>
      <c r="P8135">
        <v>8134</v>
      </c>
      <c r="Q8135" s="1" t="s">
        <v>754</v>
      </c>
      <c r="R8135" s="1"/>
      <c r="S8135" s="2"/>
      <c r="T8135">
        <v>8134</v>
      </c>
      <c r="U8135" s="1" t="s">
        <v>178</v>
      </c>
      <c r="V8135" s="1"/>
      <c r="W8135" s="2"/>
      <c r="X8135">
        <v>8134</v>
      </c>
      <c r="Y8135" s="1" t="s">
        <v>179</v>
      </c>
      <c r="Z8135" s="1"/>
      <c r="AA8135" s="2"/>
    </row>
    <row r="8136" spans="8:27">
      <c r="H8136">
        <v>8135</v>
      </c>
      <c r="I8136" s="1" t="s">
        <v>752</v>
      </c>
      <c r="J8136" s="1"/>
      <c r="K8136" s="2"/>
      <c r="L8136">
        <v>8135</v>
      </c>
      <c r="M8136" s="1" t="s">
        <v>753</v>
      </c>
      <c r="N8136" s="1"/>
      <c r="O8136" s="2"/>
      <c r="P8136">
        <v>8135</v>
      </c>
      <c r="Q8136" s="1" t="s">
        <v>754</v>
      </c>
      <c r="R8136" s="1"/>
      <c r="S8136" s="2"/>
      <c r="T8136">
        <v>8135</v>
      </c>
      <c r="U8136" s="1" t="s">
        <v>178</v>
      </c>
      <c r="V8136" s="1"/>
      <c r="W8136" s="2"/>
      <c r="X8136">
        <v>8135</v>
      </c>
      <c r="Y8136" s="1" t="s">
        <v>179</v>
      </c>
      <c r="Z8136" s="1"/>
      <c r="AA8136" s="2"/>
    </row>
    <row r="8137" spans="8:27">
      <c r="H8137">
        <v>8136</v>
      </c>
      <c r="I8137" s="1" t="s">
        <v>752</v>
      </c>
      <c r="J8137" s="1"/>
      <c r="K8137" s="2"/>
      <c r="L8137">
        <v>8136</v>
      </c>
      <c r="M8137" s="1" t="s">
        <v>753</v>
      </c>
      <c r="N8137" s="1"/>
      <c r="O8137" s="2"/>
      <c r="P8137">
        <v>8136</v>
      </c>
      <c r="Q8137" s="1" t="s">
        <v>754</v>
      </c>
      <c r="R8137" s="1"/>
      <c r="S8137" s="2"/>
      <c r="T8137">
        <v>8136</v>
      </c>
      <c r="U8137" s="1" t="s">
        <v>178</v>
      </c>
      <c r="V8137" s="1"/>
      <c r="W8137" s="2"/>
      <c r="X8137">
        <v>8136</v>
      </c>
      <c r="Y8137" s="1" t="s">
        <v>179</v>
      </c>
      <c r="Z8137" s="1"/>
      <c r="AA8137" s="2"/>
    </row>
    <row r="8138" spans="8:27">
      <c r="H8138">
        <v>8137</v>
      </c>
      <c r="I8138" s="1" t="s">
        <v>752</v>
      </c>
      <c r="J8138" s="1"/>
      <c r="K8138" s="2"/>
      <c r="L8138">
        <v>8137</v>
      </c>
      <c r="M8138" s="1" t="s">
        <v>753</v>
      </c>
      <c r="N8138" s="1"/>
      <c r="O8138" s="2"/>
      <c r="P8138">
        <v>8137</v>
      </c>
      <c r="Q8138" s="1" t="s">
        <v>754</v>
      </c>
      <c r="R8138" s="1"/>
      <c r="S8138" s="2"/>
      <c r="T8138">
        <v>8137</v>
      </c>
      <c r="U8138" s="1" t="s">
        <v>178</v>
      </c>
      <c r="V8138" s="1"/>
      <c r="W8138" s="2"/>
      <c r="X8138">
        <v>8137</v>
      </c>
      <c r="Y8138" s="1" t="s">
        <v>179</v>
      </c>
      <c r="Z8138" s="1"/>
      <c r="AA8138" s="2"/>
    </row>
    <row r="8139" spans="8:27">
      <c r="H8139">
        <v>8138</v>
      </c>
      <c r="I8139" s="1" t="s">
        <v>752</v>
      </c>
      <c r="J8139" s="1"/>
      <c r="K8139" s="2"/>
      <c r="L8139">
        <v>8138</v>
      </c>
      <c r="M8139" s="1" t="s">
        <v>753</v>
      </c>
      <c r="N8139" s="1"/>
      <c r="O8139" s="2"/>
      <c r="P8139">
        <v>8138</v>
      </c>
      <c r="Q8139" s="1" t="s">
        <v>754</v>
      </c>
      <c r="R8139" s="1"/>
      <c r="S8139" s="2"/>
      <c r="T8139">
        <v>8138</v>
      </c>
      <c r="U8139" s="1" t="s">
        <v>178</v>
      </c>
      <c r="V8139" s="1"/>
      <c r="W8139" s="2"/>
      <c r="X8139">
        <v>8138</v>
      </c>
      <c r="Y8139" s="1" t="s">
        <v>179</v>
      </c>
      <c r="Z8139" s="1"/>
      <c r="AA8139" s="2"/>
    </row>
    <row r="8140" spans="8:27">
      <c r="H8140">
        <v>8139</v>
      </c>
      <c r="I8140" s="1" t="s">
        <v>752</v>
      </c>
      <c r="J8140" s="1"/>
      <c r="K8140" s="2"/>
      <c r="L8140">
        <v>8139</v>
      </c>
      <c r="M8140" s="1" t="s">
        <v>753</v>
      </c>
      <c r="N8140" s="1"/>
      <c r="O8140" s="2"/>
      <c r="P8140">
        <v>8139</v>
      </c>
      <c r="Q8140" s="1" t="s">
        <v>754</v>
      </c>
      <c r="R8140" s="1"/>
      <c r="S8140" s="2"/>
      <c r="T8140">
        <v>8139</v>
      </c>
      <c r="U8140" s="1" t="s">
        <v>178</v>
      </c>
      <c r="V8140" s="1"/>
      <c r="W8140" s="2"/>
      <c r="X8140">
        <v>8139</v>
      </c>
      <c r="Y8140" s="1" t="s">
        <v>179</v>
      </c>
      <c r="Z8140" s="1"/>
      <c r="AA8140" s="2"/>
    </row>
    <row r="8141" spans="8:27">
      <c r="H8141">
        <v>8140</v>
      </c>
      <c r="I8141" s="1" t="s">
        <v>752</v>
      </c>
      <c r="J8141" s="1"/>
      <c r="K8141" s="2"/>
      <c r="L8141">
        <v>8140</v>
      </c>
      <c r="M8141" s="1" t="s">
        <v>753</v>
      </c>
      <c r="N8141" s="1"/>
      <c r="O8141" s="2"/>
      <c r="P8141">
        <v>8140</v>
      </c>
      <c r="Q8141" s="1" t="s">
        <v>754</v>
      </c>
      <c r="R8141" s="1"/>
      <c r="S8141" s="2"/>
      <c r="T8141">
        <v>8140</v>
      </c>
      <c r="U8141" s="1" t="s">
        <v>178</v>
      </c>
      <c r="V8141" s="1"/>
      <c r="W8141" s="2"/>
      <c r="X8141">
        <v>8140</v>
      </c>
      <c r="Y8141" s="1" t="s">
        <v>179</v>
      </c>
      <c r="Z8141" s="1"/>
      <c r="AA8141" s="2"/>
    </row>
    <row r="8142" spans="8:27">
      <c r="H8142">
        <v>8141</v>
      </c>
      <c r="I8142" s="1" t="s">
        <v>752</v>
      </c>
      <c r="J8142" s="1"/>
      <c r="K8142" s="2"/>
      <c r="L8142">
        <v>8141</v>
      </c>
      <c r="M8142" s="1" t="s">
        <v>753</v>
      </c>
      <c r="N8142" s="1"/>
      <c r="O8142" s="2"/>
      <c r="P8142">
        <v>8141</v>
      </c>
      <c r="Q8142" s="1" t="s">
        <v>754</v>
      </c>
      <c r="R8142" s="1"/>
      <c r="S8142" s="2"/>
      <c r="T8142">
        <v>8141</v>
      </c>
      <c r="U8142" s="1" t="s">
        <v>178</v>
      </c>
      <c r="V8142" s="1"/>
      <c r="W8142" s="2"/>
      <c r="X8142">
        <v>8141</v>
      </c>
      <c r="Y8142" s="1" t="s">
        <v>179</v>
      </c>
      <c r="Z8142" s="1"/>
      <c r="AA8142" s="2"/>
    </row>
    <row r="8143" spans="8:27">
      <c r="H8143">
        <v>8142</v>
      </c>
      <c r="I8143" s="1" t="s">
        <v>752</v>
      </c>
      <c r="J8143" s="1"/>
      <c r="K8143" s="2"/>
      <c r="L8143">
        <v>8142</v>
      </c>
      <c r="M8143" s="1" t="s">
        <v>753</v>
      </c>
      <c r="N8143" s="1"/>
      <c r="O8143" s="2"/>
      <c r="P8143">
        <v>8142</v>
      </c>
      <c r="Q8143" s="1" t="s">
        <v>754</v>
      </c>
      <c r="R8143" s="1"/>
      <c r="S8143" s="2"/>
      <c r="T8143">
        <v>8142</v>
      </c>
      <c r="U8143" s="1" t="s">
        <v>178</v>
      </c>
      <c r="V8143" s="1"/>
      <c r="W8143" s="2"/>
      <c r="X8143">
        <v>8142</v>
      </c>
      <c r="Y8143" s="1" t="s">
        <v>179</v>
      </c>
      <c r="Z8143" s="1"/>
      <c r="AA8143" s="2"/>
    </row>
    <row r="8144" spans="8:27">
      <c r="H8144">
        <v>8143</v>
      </c>
      <c r="I8144" s="1" t="s">
        <v>752</v>
      </c>
      <c r="J8144" s="1"/>
      <c r="K8144" s="2"/>
      <c r="L8144">
        <v>8143</v>
      </c>
      <c r="M8144" s="1" t="s">
        <v>753</v>
      </c>
      <c r="N8144" s="1"/>
      <c r="O8144" s="2"/>
      <c r="P8144">
        <v>8143</v>
      </c>
      <c r="Q8144" s="1" t="s">
        <v>754</v>
      </c>
      <c r="R8144" s="1"/>
      <c r="S8144" s="2"/>
      <c r="T8144">
        <v>8143</v>
      </c>
      <c r="U8144" s="1" t="s">
        <v>178</v>
      </c>
      <c r="V8144" s="1"/>
      <c r="W8144" s="2"/>
      <c r="X8144">
        <v>8143</v>
      </c>
      <c r="Y8144" s="1" t="s">
        <v>179</v>
      </c>
      <c r="Z8144" s="1"/>
      <c r="AA8144" s="2"/>
    </row>
    <row r="8145" spans="8:27">
      <c r="H8145">
        <v>8144</v>
      </c>
      <c r="I8145" s="1" t="s">
        <v>752</v>
      </c>
      <c r="J8145" s="1"/>
      <c r="K8145" s="2"/>
      <c r="L8145">
        <v>8144</v>
      </c>
      <c r="M8145" s="1" t="s">
        <v>753</v>
      </c>
      <c r="N8145" s="1"/>
      <c r="O8145" s="2"/>
      <c r="P8145">
        <v>8144</v>
      </c>
      <c r="Q8145" s="1" t="s">
        <v>754</v>
      </c>
      <c r="R8145" s="1"/>
      <c r="S8145" s="2"/>
      <c r="T8145">
        <v>8144</v>
      </c>
      <c r="U8145" s="1" t="s">
        <v>178</v>
      </c>
      <c r="V8145" s="1"/>
      <c r="W8145" s="2"/>
      <c r="X8145">
        <v>8144</v>
      </c>
      <c r="Y8145" s="1" t="s">
        <v>179</v>
      </c>
      <c r="Z8145" s="1"/>
      <c r="AA8145" s="2"/>
    </row>
    <row r="8146" spans="8:27">
      <c r="H8146">
        <v>8145</v>
      </c>
      <c r="I8146" s="1" t="s">
        <v>752</v>
      </c>
      <c r="J8146" s="1"/>
      <c r="K8146" s="2"/>
      <c r="L8146">
        <v>8145</v>
      </c>
      <c r="M8146" s="1" t="s">
        <v>753</v>
      </c>
      <c r="N8146" s="1"/>
      <c r="O8146" s="2"/>
      <c r="P8146">
        <v>8145</v>
      </c>
      <c r="Q8146" s="1" t="s">
        <v>754</v>
      </c>
      <c r="R8146" s="1"/>
      <c r="S8146" s="2"/>
      <c r="T8146">
        <v>8145</v>
      </c>
      <c r="U8146" s="1" t="s">
        <v>178</v>
      </c>
      <c r="V8146" s="1"/>
      <c r="W8146" s="2"/>
      <c r="X8146">
        <v>8145</v>
      </c>
      <c r="Y8146" s="1" t="s">
        <v>179</v>
      </c>
      <c r="Z8146" s="1"/>
      <c r="AA8146" s="2"/>
    </row>
    <row r="8147" spans="8:27">
      <c r="H8147">
        <v>8146</v>
      </c>
      <c r="I8147" s="1" t="s">
        <v>752</v>
      </c>
      <c r="J8147" s="1"/>
      <c r="K8147" s="2"/>
      <c r="L8147">
        <v>8146</v>
      </c>
      <c r="M8147" s="1" t="s">
        <v>753</v>
      </c>
      <c r="N8147" s="1"/>
      <c r="O8147" s="2"/>
      <c r="P8147">
        <v>8146</v>
      </c>
      <c r="Q8147" s="1" t="s">
        <v>754</v>
      </c>
      <c r="R8147" s="1"/>
      <c r="S8147" s="2"/>
      <c r="T8147">
        <v>8146</v>
      </c>
      <c r="U8147" s="1" t="s">
        <v>178</v>
      </c>
      <c r="V8147" s="1"/>
      <c r="W8147" s="2"/>
      <c r="X8147">
        <v>8146</v>
      </c>
      <c r="Y8147" s="1" t="s">
        <v>179</v>
      </c>
      <c r="Z8147" s="1"/>
      <c r="AA8147" s="2"/>
    </row>
    <row r="8148" spans="8:27">
      <c r="H8148">
        <v>8147</v>
      </c>
      <c r="I8148" s="1" t="s">
        <v>752</v>
      </c>
      <c r="J8148" s="1"/>
      <c r="K8148" s="2"/>
      <c r="L8148">
        <v>8147</v>
      </c>
      <c r="M8148" s="1" t="s">
        <v>753</v>
      </c>
      <c r="N8148" s="1"/>
      <c r="O8148" s="2"/>
      <c r="P8148">
        <v>8147</v>
      </c>
      <c r="Q8148" s="1" t="s">
        <v>754</v>
      </c>
      <c r="R8148" s="1"/>
      <c r="S8148" s="2"/>
      <c r="T8148">
        <v>8147</v>
      </c>
      <c r="U8148" s="1" t="s">
        <v>178</v>
      </c>
      <c r="V8148" s="1"/>
      <c r="W8148" s="2"/>
      <c r="X8148">
        <v>8147</v>
      </c>
      <c r="Y8148" s="1" t="s">
        <v>179</v>
      </c>
      <c r="Z8148" s="1"/>
      <c r="AA8148" s="2"/>
    </row>
    <row r="8149" spans="8:27">
      <c r="H8149">
        <v>8148</v>
      </c>
      <c r="I8149" s="1" t="s">
        <v>752</v>
      </c>
      <c r="J8149" s="1"/>
      <c r="K8149" s="2"/>
      <c r="L8149">
        <v>8148</v>
      </c>
      <c r="M8149" s="1" t="s">
        <v>753</v>
      </c>
      <c r="N8149" s="1"/>
      <c r="O8149" s="2"/>
      <c r="P8149">
        <v>8148</v>
      </c>
      <c r="Q8149" s="1" t="s">
        <v>754</v>
      </c>
      <c r="R8149" s="1"/>
      <c r="S8149" s="2"/>
      <c r="T8149">
        <v>8148</v>
      </c>
      <c r="U8149" s="1" t="s">
        <v>178</v>
      </c>
      <c r="V8149" s="1"/>
      <c r="W8149" s="2"/>
      <c r="X8149">
        <v>8148</v>
      </c>
      <c r="Y8149" s="1" t="s">
        <v>179</v>
      </c>
      <c r="Z8149" s="1"/>
      <c r="AA8149" s="2"/>
    </row>
    <row r="8150" spans="8:27">
      <c r="H8150">
        <v>8149</v>
      </c>
      <c r="I8150" s="1" t="s">
        <v>752</v>
      </c>
      <c r="J8150" s="1"/>
      <c r="K8150" s="2"/>
      <c r="L8150">
        <v>8149</v>
      </c>
      <c r="M8150" s="1" t="s">
        <v>753</v>
      </c>
      <c r="N8150" s="1"/>
      <c r="O8150" s="2"/>
      <c r="P8150">
        <v>8149</v>
      </c>
      <c r="Q8150" s="1" t="s">
        <v>754</v>
      </c>
      <c r="R8150" s="1"/>
      <c r="S8150" s="2"/>
      <c r="T8150">
        <v>8149</v>
      </c>
      <c r="U8150" s="1" t="s">
        <v>178</v>
      </c>
      <c r="V8150" s="1"/>
      <c r="W8150" s="2"/>
      <c r="X8150">
        <v>8149</v>
      </c>
      <c r="Y8150" s="1" t="s">
        <v>179</v>
      </c>
      <c r="Z8150" s="1"/>
      <c r="AA8150" s="2"/>
    </row>
    <row r="8151" spans="8:27">
      <c r="H8151">
        <v>8150</v>
      </c>
      <c r="I8151" s="1" t="s">
        <v>752</v>
      </c>
      <c r="J8151" s="1"/>
      <c r="K8151" s="2"/>
      <c r="L8151">
        <v>8150</v>
      </c>
      <c r="M8151" s="1" t="s">
        <v>753</v>
      </c>
      <c r="N8151" s="1"/>
      <c r="O8151" s="2"/>
      <c r="P8151">
        <v>8150</v>
      </c>
      <c r="Q8151" s="1" t="s">
        <v>754</v>
      </c>
      <c r="R8151" s="1"/>
      <c r="S8151" s="2"/>
      <c r="T8151">
        <v>8150</v>
      </c>
      <c r="U8151" s="1" t="s">
        <v>178</v>
      </c>
      <c r="V8151" s="1"/>
      <c r="W8151" s="2"/>
      <c r="X8151">
        <v>8150</v>
      </c>
      <c r="Y8151" s="1" t="s">
        <v>179</v>
      </c>
      <c r="Z8151" s="1"/>
      <c r="AA8151" s="2"/>
    </row>
    <row r="8152" spans="8:27">
      <c r="H8152">
        <v>8151</v>
      </c>
      <c r="I8152" s="1" t="s">
        <v>752</v>
      </c>
      <c r="J8152" s="1"/>
      <c r="K8152" s="2"/>
      <c r="L8152">
        <v>8151</v>
      </c>
      <c r="M8152" s="1" t="s">
        <v>753</v>
      </c>
      <c r="N8152" s="1"/>
      <c r="O8152" s="2"/>
      <c r="P8152">
        <v>8151</v>
      </c>
      <c r="Q8152" s="1" t="s">
        <v>754</v>
      </c>
      <c r="R8152" s="1"/>
      <c r="S8152" s="2"/>
      <c r="T8152">
        <v>8151</v>
      </c>
      <c r="U8152" s="1" t="s">
        <v>178</v>
      </c>
      <c r="V8152" s="1"/>
      <c r="W8152" s="2"/>
      <c r="X8152">
        <v>8151</v>
      </c>
      <c r="Y8152" s="1" t="s">
        <v>179</v>
      </c>
      <c r="Z8152" s="1"/>
      <c r="AA8152" s="2"/>
    </row>
    <row r="8153" spans="8:27">
      <c r="H8153">
        <v>8152</v>
      </c>
      <c r="I8153" s="1" t="s">
        <v>752</v>
      </c>
      <c r="J8153" s="1"/>
      <c r="K8153" s="2"/>
      <c r="L8153">
        <v>8152</v>
      </c>
      <c r="M8153" s="1" t="s">
        <v>753</v>
      </c>
      <c r="N8153" s="1"/>
      <c r="O8153" s="2"/>
      <c r="P8153">
        <v>8152</v>
      </c>
      <c r="Q8153" s="1" t="s">
        <v>754</v>
      </c>
      <c r="R8153" s="1"/>
      <c r="S8153" s="2"/>
      <c r="T8153">
        <v>8152</v>
      </c>
      <c r="U8153" s="1" t="s">
        <v>178</v>
      </c>
      <c r="V8153" s="1"/>
      <c r="W8153" s="2"/>
      <c r="X8153">
        <v>8152</v>
      </c>
      <c r="Y8153" s="1" t="s">
        <v>179</v>
      </c>
      <c r="Z8153" s="1"/>
      <c r="AA8153" s="2"/>
    </row>
    <row r="8154" spans="8:27">
      <c r="H8154">
        <v>8153</v>
      </c>
      <c r="I8154" s="1" t="s">
        <v>752</v>
      </c>
      <c r="J8154" s="1"/>
      <c r="K8154" s="2"/>
      <c r="L8154">
        <v>8153</v>
      </c>
      <c r="M8154" s="1" t="s">
        <v>753</v>
      </c>
      <c r="N8154" s="1"/>
      <c r="O8154" s="2"/>
      <c r="P8154">
        <v>8153</v>
      </c>
      <c r="Q8154" s="1" t="s">
        <v>754</v>
      </c>
      <c r="R8154" s="1"/>
      <c r="S8154" s="2"/>
      <c r="T8154">
        <v>8153</v>
      </c>
      <c r="U8154" s="1" t="s">
        <v>178</v>
      </c>
      <c r="V8154" s="1"/>
      <c r="W8154" s="2"/>
      <c r="X8154">
        <v>8153</v>
      </c>
      <c r="Y8154" s="1" t="s">
        <v>179</v>
      </c>
      <c r="Z8154" s="1"/>
      <c r="AA8154" s="2"/>
    </row>
    <row r="8155" spans="8:27">
      <c r="H8155">
        <v>8154</v>
      </c>
      <c r="I8155" s="1" t="s">
        <v>752</v>
      </c>
      <c r="J8155" s="1"/>
      <c r="K8155" s="2"/>
      <c r="L8155">
        <v>8154</v>
      </c>
      <c r="M8155" s="1" t="s">
        <v>753</v>
      </c>
      <c r="N8155" s="1"/>
      <c r="O8155" s="2"/>
      <c r="P8155">
        <v>8154</v>
      </c>
      <c r="Q8155" s="1" t="s">
        <v>754</v>
      </c>
      <c r="R8155" s="1"/>
      <c r="S8155" s="2"/>
      <c r="T8155">
        <v>8154</v>
      </c>
      <c r="U8155" s="1" t="s">
        <v>178</v>
      </c>
      <c r="V8155" s="1"/>
      <c r="W8155" s="2"/>
      <c r="X8155">
        <v>8154</v>
      </c>
      <c r="Y8155" s="1" t="s">
        <v>179</v>
      </c>
      <c r="Z8155" s="1"/>
      <c r="AA8155" s="2"/>
    </row>
    <row r="8156" spans="8:27">
      <c r="H8156">
        <v>8155</v>
      </c>
      <c r="I8156" s="1" t="s">
        <v>752</v>
      </c>
      <c r="J8156" s="1"/>
      <c r="K8156" s="2"/>
      <c r="L8156">
        <v>8155</v>
      </c>
      <c r="M8156" s="1" t="s">
        <v>753</v>
      </c>
      <c r="N8156" s="1"/>
      <c r="O8156" s="2"/>
      <c r="P8156">
        <v>8155</v>
      </c>
      <c r="Q8156" s="1" t="s">
        <v>754</v>
      </c>
      <c r="R8156" s="1"/>
      <c r="S8156" s="2"/>
      <c r="T8156">
        <v>8155</v>
      </c>
      <c r="U8156" s="1" t="s">
        <v>178</v>
      </c>
      <c r="V8156" s="1"/>
      <c r="W8156" s="2"/>
      <c r="X8156">
        <v>8155</v>
      </c>
      <c r="Y8156" s="1" t="s">
        <v>179</v>
      </c>
      <c r="Z8156" s="1"/>
      <c r="AA8156" s="2"/>
    </row>
    <row r="8157" spans="8:27">
      <c r="H8157">
        <v>8156</v>
      </c>
      <c r="I8157" s="1" t="s">
        <v>752</v>
      </c>
      <c r="J8157" s="1"/>
      <c r="K8157" s="2"/>
      <c r="L8157">
        <v>8156</v>
      </c>
      <c r="M8157" s="1" t="s">
        <v>753</v>
      </c>
      <c r="N8157" s="1"/>
      <c r="O8157" s="2"/>
      <c r="P8157">
        <v>8156</v>
      </c>
      <c r="Q8157" s="1" t="s">
        <v>754</v>
      </c>
      <c r="R8157" s="1"/>
      <c r="S8157" s="2"/>
      <c r="T8157">
        <v>8156</v>
      </c>
      <c r="U8157" s="1" t="s">
        <v>178</v>
      </c>
      <c r="V8157" s="1"/>
      <c r="W8157" s="2"/>
      <c r="X8157">
        <v>8156</v>
      </c>
      <c r="Y8157" s="1" t="s">
        <v>179</v>
      </c>
      <c r="Z8157" s="1"/>
      <c r="AA8157" s="2"/>
    </row>
    <row r="8158" spans="8:27">
      <c r="H8158">
        <v>8157</v>
      </c>
      <c r="I8158" s="1" t="s">
        <v>752</v>
      </c>
      <c r="J8158" s="1"/>
      <c r="K8158" s="2"/>
      <c r="L8158">
        <v>8157</v>
      </c>
      <c r="M8158" s="1" t="s">
        <v>753</v>
      </c>
      <c r="N8158" s="1"/>
      <c r="O8158" s="2"/>
      <c r="P8158">
        <v>8157</v>
      </c>
      <c r="Q8158" s="1" t="s">
        <v>754</v>
      </c>
      <c r="R8158" s="1"/>
      <c r="S8158" s="2"/>
      <c r="T8158">
        <v>8157</v>
      </c>
      <c r="U8158" s="1" t="s">
        <v>178</v>
      </c>
      <c r="V8158" s="1"/>
      <c r="W8158" s="2"/>
      <c r="X8158">
        <v>8157</v>
      </c>
      <c r="Y8158" s="1" t="s">
        <v>179</v>
      </c>
      <c r="Z8158" s="1"/>
      <c r="AA8158" s="2"/>
    </row>
    <row r="8159" spans="8:27">
      <c r="H8159">
        <v>8158</v>
      </c>
      <c r="I8159" s="1" t="s">
        <v>752</v>
      </c>
      <c r="J8159" s="1"/>
      <c r="K8159" s="2"/>
      <c r="L8159">
        <v>8158</v>
      </c>
      <c r="M8159" s="1" t="s">
        <v>753</v>
      </c>
      <c r="N8159" s="1"/>
      <c r="O8159" s="2"/>
      <c r="P8159">
        <v>8158</v>
      </c>
      <c r="Q8159" s="1" t="s">
        <v>754</v>
      </c>
      <c r="R8159" s="1"/>
      <c r="S8159" s="2"/>
      <c r="T8159">
        <v>8158</v>
      </c>
      <c r="U8159" s="1" t="s">
        <v>178</v>
      </c>
      <c r="V8159" s="1"/>
      <c r="W8159" s="2"/>
      <c r="X8159">
        <v>8158</v>
      </c>
      <c r="Y8159" s="1" t="s">
        <v>179</v>
      </c>
      <c r="Z8159" s="1"/>
      <c r="AA8159" s="2"/>
    </row>
    <row r="8160" spans="8:27">
      <c r="H8160">
        <v>8159</v>
      </c>
      <c r="I8160" s="1" t="s">
        <v>752</v>
      </c>
      <c r="J8160" s="1"/>
      <c r="K8160" s="2"/>
      <c r="L8160">
        <v>8159</v>
      </c>
      <c r="M8160" s="1" t="s">
        <v>753</v>
      </c>
      <c r="N8160" s="1"/>
      <c r="O8160" s="2"/>
      <c r="P8160">
        <v>8159</v>
      </c>
      <c r="Q8160" s="1" t="s">
        <v>754</v>
      </c>
      <c r="R8160" s="1"/>
      <c r="S8160" s="2"/>
      <c r="T8160">
        <v>8159</v>
      </c>
      <c r="U8160" s="1" t="s">
        <v>178</v>
      </c>
      <c r="V8160" s="1"/>
      <c r="W8160" s="2"/>
      <c r="X8160">
        <v>8159</v>
      </c>
      <c r="Y8160" s="1" t="s">
        <v>179</v>
      </c>
      <c r="Z8160" s="1"/>
      <c r="AA8160" s="2"/>
    </row>
    <row r="8161" spans="8:27">
      <c r="H8161">
        <v>8160</v>
      </c>
      <c r="I8161" s="1" t="s">
        <v>752</v>
      </c>
      <c r="J8161" s="1"/>
      <c r="K8161" s="2"/>
      <c r="L8161">
        <v>8160</v>
      </c>
      <c r="M8161" s="1" t="s">
        <v>753</v>
      </c>
      <c r="N8161" s="1"/>
      <c r="O8161" s="2"/>
      <c r="P8161">
        <v>8160</v>
      </c>
      <c r="Q8161" s="1" t="s">
        <v>754</v>
      </c>
      <c r="R8161" s="1"/>
      <c r="S8161" s="2"/>
      <c r="T8161">
        <v>8160</v>
      </c>
      <c r="U8161" s="1" t="s">
        <v>178</v>
      </c>
      <c r="V8161" s="1"/>
      <c r="W8161" s="2"/>
      <c r="X8161">
        <v>8160</v>
      </c>
      <c r="Y8161" s="1" t="s">
        <v>179</v>
      </c>
      <c r="Z8161" s="1"/>
      <c r="AA8161" s="2"/>
    </row>
    <row r="8162" spans="8:27">
      <c r="H8162">
        <v>8161</v>
      </c>
      <c r="I8162" s="1" t="s">
        <v>752</v>
      </c>
      <c r="J8162" s="1"/>
      <c r="K8162" s="2"/>
      <c r="L8162">
        <v>8161</v>
      </c>
      <c r="M8162" s="1" t="s">
        <v>753</v>
      </c>
      <c r="N8162" s="1"/>
      <c r="O8162" s="2"/>
      <c r="P8162">
        <v>8161</v>
      </c>
      <c r="Q8162" s="1" t="s">
        <v>754</v>
      </c>
      <c r="R8162" s="1"/>
      <c r="S8162" s="2"/>
      <c r="T8162">
        <v>8161</v>
      </c>
      <c r="U8162" s="1" t="s">
        <v>178</v>
      </c>
      <c r="V8162" s="1"/>
      <c r="W8162" s="2"/>
      <c r="X8162">
        <v>8161</v>
      </c>
      <c r="Y8162" s="1" t="s">
        <v>179</v>
      </c>
      <c r="Z8162" s="1"/>
      <c r="AA8162" s="2"/>
    </row>
    <row r="8163" spans="8:27">
      <c r="H8163">
        <v>8162</v>
      </c>
      <c r="I8163" s="1" t="s">
        <v>752</v>
      </c>
      <c r="J8163" s="1"/>
      <c r="K8163" s="2"/>
      <c r="L8163">
        <v>8162</v>
      </c>
      <c r="M8163" s="1" t="s">
        <v>753</v>
      </c>
      <c r="N8163" s="1"/>
      <c r="O8163" s="2"/>
      <c r="P8163">
        <v>8162</v>
      </c>
      <c r="Q8163" s="1" t="s">
        <v>754</v>
      </c>
      <c r="R8163" s="1"/>
      <c r="S8163" s="2"/>
      <c r="T8163">
        <v>8162</v>
      </c>
      <c r="U8163" s="1" t="s">
        <v>178</v>
      </c>
      <c r="V8163" s="1"/>
      <c r="W8163" s="2"/>
      <c r="X8163">
        <v>8162</v>
      </c>
      <c r="Y8163" s="1" t="s">
        <v>179</v>
      </c>
      <c r="Z8163" s="1"/>
      <c r="AA8163" s="2"/>
    </row>
    <row r="8164" spans="8:27">
      <c r="H8164">
        <v>8163</v>
      </c>
      <c r="I8164" s="1" t="s">
        <v>752</v>
      </c>
      <c r="J8164" s="1"/>
      <c r="K8164" s="2"/>
      <c r="L8164">
        <v>8163</v>
      </c>
      <c r="M8164" s="1" t="s">
        <v>753</v>
      </c>
      <c r="N8164" s="1"/>
      <c r="O8164" s="2"/>
      <c r="P8164">
        <v>8163</v>
      </c>
      <c r="Q8164" s="1" t="s">
        <v>754</v>
      </c>
      <c r="R8164" s="1"/>
      <c r="S8164" s="2"/>
      <c r="T8164">
        <v>8163</v>
      </c>
      <c r="U8164" s="1" t="s">
        <v>178</v>
      </c>
      <c r="V8164" s="1"/>
      <c r="W8164" s="2"/>
      <c r="X8164">
        <v>8163</v>
      </c>
      <c r="Y8164" s="1" t="s">
        <v>179</v>
      </c>
      <c r="Z8164" s="1"/>
      <c r="AA8164" s="2"/>
    </row>
    <row r="8165" spans="8:27">
      <c r="H8165">
        <v>8164</v>
      </c>
      <c r="I8165" s="1" t="s">
        <v>752</v>
      </c>
      <c r="J8165" s="1"/>
      <c r="K8165" s="2"/>
      <c r="L8165">
        <v>8164</v>
      </c>
      <c r="M8165" s="1" t="s">
        <v>753</v>
      </c>
      <c r="N8165" s="1"/>
      <c r="O8165" s="2"/>
      <c r="P8165">
        <v>8164</v>
      </c>
      <c r="Q8165" s="1" t="s">
        <v>754</v>
      </c>
      <c r="R8165" s="1"/>
      <c r="S8165" s="2"/>
      <c r="T8165">
        <v>8164</v>
      </c>
      <c r="U8165" s="1" t="s">
        <v>178</v>
      </c>
      <c r="V8165" s="1"/>
      <c r="W8165" s="2"/>
      <c r="X8165">
        <v>8164</v>
      </c>
      <c r="Y8165" s="1" t="s">
        <v>179</v>
      </c>
      <c r="Z8165" s="1"/>
      <c r="AA8165" s="2"/>
    </row>
    <row r="8166" spans="8:27">
      <c r="H8166">
        <v>8165</v>
      </c>
      <c r="I8166" s="1" t="s">
        <v>752</v>
      </c>
      <c r="J8166" s="1"/>
      <c r="K8166" s="2"/>
      <c r="L8166">
        <v>8165</v>
      </c>
      <c r="M8166" s="1" t="s">
        <v>753</v>
      </c>
      <c r="N8166" s="1"/>
      <c r="O8166" s="2"/>
      <c r="P8166">
        <v>8165</v>
      </c>
      <c r="Q8166" s="1" t="s">
        <v>754</v>
      </c>
      <c r="R8166" s="1"/>
      <c r="S8166" s="2"/>
      <c r="T8166">
        <v>8165</v>
      </c>
      <c r="U8166" s="1" t="s">
        <v>178</v>
      </c>
      <c r="V8166" s="1"/>
      <c r="W8166" s="2"/>
      <c r="X8166">
        <v>8165</v>
      </c>
      <c r="Y8166" s="1" t="s">
        <v>179</v>
      </c>
      <c r="Z8166" s="1"/>
      <c r="AA8166" s="2"/>
    </row>
    <row r="8167" spans="8:27">
      <c r="H8167">
        <v>8166</v>
      </c>
      <c r="I8167" s="1" t="s">
        <v>752</v>
      </c>
      <c r="J8167" s="1"/>
      <c r="K8167" s="2"/>
      <c r="L8167">
        <v>8166</v>
      </c>
      <c r="M8167" s="1" t="s">
        <v>753</v>
      </c>
      <c r="N8167" s="1"/>
      <c r="O8167" s="2"/>
      <c r="P8167">
        <v>8166</v>
      </c>
      <c r="Q8167" s="1" t="s">
        <v>754</v>
      </c>
      <c r="R8167" s="1"/>
      <c r="S8167" s="2"/>
      <c r="T8167">
        <v>8166</v>
      </c>
      <c r="U8167" s="1" t="s">
        <v>178</v>
      </c>
      <c r="V8167" s="1"/>
      <c r="W8167" s="2"/>
      <c r="X8167">
        <v>8166</v>
      </c>
      <c r="Y8167" s="1" t="s">
        <v>179</v>
      </c>
      <c r="Z8167" s="1"/>
      <c r="AA8167" s="2"/>
    </row>
    <row r="8168" spans="8:27">
      <c r="H8168">
        <v>8167</v>
      </c>
      <c r="I8168" s="1" t="s">
        <v>752</v>
      </c>
      <c r="J8168" s="1"/>
      <c r="K8168" s="2"/>
      <c r="L8168">
        <v>8167</v>
      </c>
      <c r="M8168" s="1" t="s">
        <v>753</v>
      </c>
      <c r="N8168" s="1"/>
      <c r="O8168" s="2"/>
      <c r="P8168">
        <v>8167</v>
      </c>
      <c r="Q8168" s="1" t="s">
        <v>754</v>
      </c>
      <c r="R8168" s="1"/>
      <c r="S8168" s="2"/>
      <c r="T8168">
        <v>8167</v>
      </c>
      <c r="U8168" s="1" t="s">
        <v>178</v>
      </c>
      <c r="V8168" s="1"/>
      <c r="W8168" s="2"/>
      <c r="X8168">
        <v>8167</v>
      </c>
      <c r="Y8168" s="1" t="s">
        <v>179</v>
      </c>
      <c r="Z8168" s="1"/>
      <c r="AA8168" s="2"/>
    </row>
    <row r="8169" spans="8:27">
      <c r="H8169">
        <v>8168</v>
      </c>
      <c r="I8169" s="1" t="s">
        <v>752</v>
      </c>
      <c r="J8169" s="1"/>
      <c r="K8169" s="2"/>
      <c r="L8169">
        <v>8168</v>
      </c>
      <c r="M8169" s="1" t="s">
        <v>753</v>
      </c>
      <c r="N8169" s="1"/>
      <c r="O8169" s="2"/>
      <c r="P8169">
        <v>8168</v>
      </c>
      <c r="Q8169" s="1" t="s">
        <v>754</v>
      </c>
      <c r="R8169" s="1"/>
      <c r="S8169" s="2"/>
      <c r="T8169">
        <v>8168</v>
      </c>
      <c r="U8169" s="1" t="s">
        <v>178</v>
      </c>
      <c r="V8169" s="1"/>
      <c r="W8169" s="2"/>
      <c r="X8169">
        <v>8168</v>
      </c>
      <c r="Y8169" s="1" t="s">
        <v>179</v>
      </c>
      <c r="Z8169" s="1"/>
      <c r="AA8169" s="2"/>
    </row>
    <row r="8170" spans="8:27">
      <c r="H8170">
        <v>8169</v>
      </c>
      <c r="I8170" s="1" t="s">
        <v>752</v>
      </c>
      <c r="J8170" s="1"/>
      <c r="K8170" s="2"/>
      <c r="L8170">
        <v>8169</v>
      </c>
      <c r="M8170" s="1" t="s">
        <v>753</v>
      </c>
      <c r="N8170" s="1"/>
      <c r="O8170" s="2"/>
      <c r="P8170">
        <v>8169</v>
      </c>
      <c r="Q8170" s="1" t="s">
        <v>754</v>
      </c>
      <c r="R8170" s="1"/>
      <c r="S8170" s="2"/>
      <c r="T8170">
        <v>8169</v>
      </c>
      <c r="U8170" s="1" t="s">
        <v>178</v>
      </c>
      <c r="V8170" s="1"/>
      <c r="W8170" s="2"/>
      <c r="X8170">
        <v>8169</v>
      </c>
      <c r="Y8170" s="1" t="s">
        <v>179</v>
      </c>
      <c r="Z8170" s="1"/>
      <c r="AA8170" s="2"/>
    </row>
    <row r="8171" spans="8:27">
      <c r="H8171">
        <v>8170</v>
      </c>
      <c r="I8171" s="1" t="s">
        <v>752</v>
      </c>
      <c r="J8171" s="1"/>
      <c r="K8171" s="2"/>
      <c r="L8171">
        <v>8170</v>
      </c>
      <c r="M8171" s="1" t="s">
        <v>753</v>
      </c>
      <c r="N8171" s="1"/>
      <c r="O8171" s="2"/>
      <c r="P8171">
        <v>8170</v>
      </c>
      <c r="Q8171" s="1" t="s">
        <v>754</v>
      </c>
      <c r="R8171" s="1"/>
      <c r="S8171" s="2"/>
      <c r="T8171">
        <v>8170</v>
      </c>
      <c r="U8171" s="1" t="s">
        <v>178</v>
      </c>
      <c r="V8171" s="1"/>
      <c r="W8171" s="2"/>
      <c r="X8171">
        <v>8170</v>
      </c>
      <c r="Y8171" s="1" t="s">
        <v>179</v>
      </c>
      <c r="Z8171" s="1"/>
      <c r="AA8171" s="2"/>
    </row>
    <row r="8172" spans="8:27">
      <c r="H8172">
        <v>8171</v>
      </c>
      <c r="I8172" s="1" t="s">
        <v>752</v>
      </c>
      <c r="J8172" s="1"/>
      <c r="K8172" s="2"/>
      <c r="L8172">
        <v>8171</v>
      </c>
      <c r="M8172" s="1" t="s">
        <v>753</v>
      </c>
      <c r="N8172" s="1"/>
      <c r="O8172" s="2"/>
      <c r="P8172">
        <v>8171</v>
      </c>
      <c r="Q8172" s="1" t="s">
        <v>754</v>
      </c>
      <c r="R8172" s="1"/>
      <c r="S8172" s="2"/>
      <c r="T8172">
        <v>8171</v>
      </c>
      <c r="U8172" s="1" t="s">
        <v>178</v>
      </c>
      <c r="V8172" s="1"/>
      <c r="W8172" s="2"/>
      <c r="X8172">
        <v>8171</v>
      </c>
      <c r="Y8172" s="1" t="s">
        <v>179</v>
      </c>
      <c r="Z8172" s="1"/>
      <c r="AA8172" s="2"/>
    </row>
    <row r="8173" spans="8:27">
      <c r="H8173">
        <v>8172</v>
      </c>
      <c r="I8173" s="1" t="s">
        <v>752</v>
      </c>
      <c r="J8173" s="1"/>
      <c r="K8173" s="2"/>
      <c r="L8173">
        <v>8172</v>
      </c>
      <c r="M8173" s="1" t="s">
        <v>753</v>
      </c>
      <c r="N8173" s="1"/>
      <c r="O8173" s="2"/>
      <c r="P8173">
        <v>8172</v>
      </c>
      <c r="Q8173" s="1" t="s">
        <v>754</v>
      </c>
      <c r="R8173" s="1"/>
      <c r="S8173" s="2"/>
      <c r="T8173">
        <v>8172</v>
      </c>
      <c r="U8173" s="1" t="s">
        <v>178</v>
      </c>
      <c r="V8173" s="1"/>
      <c r="W8173" s="2"/>
      <c r="X8173">
        <v>8172</v>
      </c>
      <c r="Y8173" s="1" t="s">
        <v>179</v>
      </c>
      <c r="Z8173" s="1"/>
      <c r="AA8173" s="2"/>
    </row>
    <row r="8174" spans="8:27">
      <c r="H8174">
        <v>8173</v>
      </c>
      <c r="I8174" s="1" t="s">
        <v>752</v>
      </c>
      <c r="J8174" s="1"/>
      <c r="K8174" s="2"/>
      <c r="L8174">
        <v>8173</v>
      </c>
      <c r="M8174" s="1" t="s">
        <v>753</v>
      </c>
      <c r="N8174" s="1"/>
      <c r="O8174" s="2"/>
      <c r="P8174">
        <v>8173</v>
      </c>
      <c r="Q8174" s="1" t="s">
        <v>754</v>
      </c>
      <c r="R8174" s="1"/>
      <c r="S8174" s="2"/>
      <c r="T8174">
        <v>8173</v>
      </c>
      <c r="U8174" s="1" t="s">
        <v>178</v>
      </c>
      <c r="V8174" s="1"/>
      <c r="W8174" s="2"/>
      <c r="X8174">
        <v>8173</v>
      </c>
      <c r="Y8174" s="1" t="s">
        <v>179</v>
      </c>
      <c r="Z8174" s="1"/>
      <c r="AA8174" s="2"/>
    </row>
    <row r="8175" spans="8:27">
      <c r="H8175">
        <v>8174</v>
      </c>
      <c r="I8175" s="1" t="s">
        <v>752</v>
      </c>
      <c r="J8175" s="1"/>
      <c r="K8175" s="2"/>
      <c r="L8175">
        <v>8174</v>
      </c>
      <c r="M8175" s="1" t="s">
        <v>753</v>
      </c>
      <c r="N8175" s="1"/>
      <c r="O8175" s="2"/>
      <c r="P8175">
        <v>8174</v>
      </c>
      <c r="Q8175" s="1" t="s">
        <v>754</v>
      </c>
      <c r="R8175" s="1"/>
      <c r="S8175" s="2"/>
      <c r="T8175">
        <v>8174</v>
      </c>
      <c r="U8175" s="1" t="s">
        <v>178</v>
      </c>
      <c r="V8175" s="1"/>
      <c r="W8175" s="2"/>
      <c r="X8175">
        <v>8174</v>
      </c>
      <c r="Y8175" s="1" t="s">
        <v>179</v>
      </c>
      <c r="Z8175" s="1"/>
      <c r="AA8175" s="2"/>
    </row>
    <row r="8176" spans="8:27">
      <c r="H8176">
        <v>8175</v>
      </c>
      <c r="I8176" s="1" t="s">
        <v>752</v>
      </c>
      <c r="J8176" s="1"/>
      <c r="K8176" s="2"/>
      <c r="L8176">
        <v>8175</v>
      </c>
      <c r="M8176" s="1" t="s">
        <v>753</v>
      </c>
      <c r="N8176" s="1"/>
      <c r="O8176" s="2"/>
      <c r="P8176">
        <v>8175</v>
      </c>
      <c r="Q8176" s="1" t="s">
        <v>754</v>
      </c>
      <c r="R8176" s="1"/>
      <c r="S8176" s="2"/>
      <c r="T8176">
        <v>8175</v>
      </c>
      <c r="U8176" s="1" t="s">
        <v>178</v>
      </c>
      <c r="V8176" s="1"/>
      <c r="W8176" s="2"/>
      <c r="X8176">
        <v>8175</v>
      </c>
      <c r="Y8176" s="1" t="s">
        <v>179</v>
      </c>
      <c r="Z8176" s="1"/>
      <c r="AA8176" s="2"/>
    </row>
    <row r="8177" spans="8:27">
      <c r="H8177">
        <v>8176</v>
      </c>
      <c r="I8177" s="1" t="s">
        <v>752</v>
      </c>
      <c r="J8177" s="1"/>
      <c r="K8177" s="2"/>
      <c r="L8177">
        <v>8176</v>
      </c>
      <c r="M8177" s="1" t="s">
        <v>753</v>
      </c>
      <c r="N8177" s="1"/>
      <c r="O8177" s="2"/>
      <c r="P8177">
        <v>8176</v>
      </c>
      <c r="Q8177" s="1" t="s">
        <v>754</v>
      </c>
      <c r="R8177" s="1"/>
      <c r="S8177" s="2"/>
      <c r="T8177">
        <v>8176</v>
      </c>
      <c r="U8177" s="1" t="s">
        <v>178</v>
      </c>
      <c r="V8177" s="1"/>
      <c r="W8177" s="2"/>
      <c r="X8177">
        <v>8176</v>
      </c>
      <c r="Y8177" s="1" t="s">
        <v>179</v>
      </c>
      <c r="Z8177" s="1"/>
      <c r="AA8177" s="2"/>
    </row>
    <row r="8178" spans="8:27">
      <c r="H8178">
        <v>8177</v>
      </c>
      <c r="I8178" s="1" t="s">
        <v>752</v>
      </c>
      <c r="J8178" s="1"/>
      <c r="K8178" s="2"/>
      <c r="L8178">
        <v>8177</v>
      </c>
      <c r="M8178" s="1" t="s">
        <v>753</v>
      </c>
      <c r="N8178" s="1"/>
      <c r="O8178" s="2"/>
      <c r="P8178">
        <v>8177</v>
      </c>
      <c r="Q8178" s="1" t="s">
        <v>754</v>
      </c>
      <c r="R8178" s="1"/>
      <c r="S8178" s="2"/>
      <c r="T8178">
        <v>8177</v>
      </c>
      <c r="U8178" s="1" t="s">
        <v>178</v>
      </c>
      <c r="V8178" s="1"/>
      <c r="W8178" s="2"/>
      <c r="X8178">
        <v>8177</v>
      </c>
      <c r="Y8178" s="1" t="s">
        <v>179</v>
      </c>
      <c r="Z8178" s="1"/>
      <c r="AA8178" s="2"/>
    </row>
    <row r="8179" spans="8:27">
      <c r="H8179">
        <v>8178</v>
      </c>
      <c r="I8179" s="1" t="s">
        <v>752</v>
      </c>
      <c r="J8179" s="1"/>
      <c r="K8179" s="2"/>
      <c r="L8179">
        <v>8178</v>
      </c>
      <c r="M8179" s="1" t="s">
        <v>753</v>
      </c>
      <c r="N8179" s="1"/>
      <c r="O8179" s="2"/>
      <c r="P8179">
        <v>8178</v>
      </c>
      <c r="Q8179" s="1" t="s">
        <v>754</v>
      </c>
      <c r="R8179" s="1"/>
      <c r="S8179" s="2"/>
      <c r="T8179">
        <v>8178</v>
      </c>
      <c r="U8179" s="1" t="s">
        <v>178</v>
      </c>
      <c r="V8179" s="1"/>
      <c r="W8179" s="2"/>
      <c r="X8179">
        <v>8178</v>
      </c>
      <c r="Y8179" s="1" t="s">
        <v>179</v>
      </c>
      <c r="Z8179" s="1"/>
      <c r="AA8179" s="2"/>
    </row>
    <row r="8180" spans="8:27">
      <c r="H8180">
        <v>8179</v>
      </c>
      <c r="I8180" s="1" t="s">
        <v>752</v>
      </c>
      <c r="J8180" s="1"/>
      <c r="K8180" s="2"/>
      <c r="L8180">
        <v>8179</v>
      </c>
      <c r="M8180" s="1" t="s">
        <v>753</v>
      </c>
      <c r="N8180" s="1"/>
      <c r="O8180" s="2"/>
      <c r="P8180">
        <v>8179</v>
      </c>
      <c r="Q8180" s="1" t="s">
        <v>754</v>
      </c>
      <c r="R8180" s="1"/>
      <c r="S8180" s="2"/>
      <c r="T8180">
        <v>8179</v>
      </c>
      <c r="U8180" s="1" t="s">
        <v>178</v>
      </c>
      <c r="V8180" s="1"/>
      <c r="W8180" s="2"/>
      <c r="X8180">
        <v>8179</v>
      </c>
      <c r="Y8180" s="1" t="s">
        <v>179</v>
      </c>
      <c r="Z8180" s="1"/>
      <c r="AA8180" s="2"/>
    </row>
    <row r="8181" spans="8:27">
      <c r="H8181">
        <v>8180</v>
      </c>
      <c r="I8181" s="1" t="s">
        <v>752</v>
      </c>
      <c r="J8181" s="1"/>
      <c r="K8181" s="2"/>
      <c r="L8181">
        <v>8180</v>
      </c>
      <c r="M8181" s="1" t="s">
        <v>753</v>
      </c>
      <c r="N8181" s="1"/>
      <c r="O8181" s="2"/>
      <c r="P8181">
        <v>8180</v>
      </c>
      <c r="Q8181" s="1" t="s">
        <v>754</v>
      </c>
      <c r="R8181" s="1"/>
      <c r="S8181" s="2"/>
      <c r="T8181">
        <v>8180</v>
      </c>
      <c r="U8181" s="1" t="s">
        <v>178</v>
      </c>
      <c r="V8181" s="1"/>
      <c r="W8181" s="2"/>
      <c r="X8181">
        <v>8180</v>
      </c>
      <c r="Y8181" s="1" t="s">
        <v>179</v>
      </c>
      <c r="Z8181" s="1"/>
      <c r="AA8181" s="2"/>
    </row>
    <row r="8182" spans="8:27">
      <c r="H8182">
        <v>8181</v>
      </c>
      <c r="I8182" s="1" t="s">
        <v>752</v>
      </c>
      <c r="J8182" s="1"/>
      <c r="K8182" s="2"/>
      <c r="L8182">
        <v>8181</v>
      </c>
      <c r="M8182" s="1" t="s">
        <v>753</v>
      </c>
      <c r="N8182" s="1"/>
      <c r="O8182" s="2"/>
      <c r="P8182">
        <v>8181</v>
      </c>
      <c r="Q8182" s="1" t="s">
        <v>754</v>
      </c>
      <c r="R8182" s="1"/>
      <c r="S8182" s="2"/>
      <c r="T8182">
        <v>8181</v>
      </c>
      <c r="U8182" s="1" t="s">
        <v>178</v>
      </c>
      <c r="V8182" s="1"/>
      <c r="W8182" s="2"/>
      <c r="X8182">
        <v>8181</v>
      </c>
      <c r="Y8182" s="1" t="s">
        <v>179</v>
      </c>
      <c r="Z8182" s="1"/>
      <c r="AA8182" s="2"/>
    </row>
    <row r="8183" spans="8:27">
      <c r="H8183">
        <v>8182</v>
      </c>
      <c r="I8183" s="1" t="s">
        <v>752</v>
      </c>
      <c r="J8183" s="1"/>
      <c r="K8183" s="2"/>
      <c r="L8183">
        <v>8182</v>
      </c>
      <c r="M8183" s="1" t="s">
        <v>753</v>
      </c>
      <c r="N8183" s="1"/>
      <c r="O8183" s="2"/>
      <c r="P8183">
        <v>8182</v>
      </c>
      <c r="Q8183" s="1" t="s">
        <v>754</v>
      </c>
      <c r="R8183" s="1"/>
      <c r="S8183" s="2"/>
      <c r="T8183">
        <v>8182</v>
      </c>
      <c r="U8183" s="1" t="s">
        <v>178</v>
      </c>
      <c r="V8183" s="1"/>
      <c r="W8183" s="2"/>
      <c r="X8183">
        <v>8182</v>
      </c>
      <c r="Y8183" s="1" t="s">
        <v>179</v>
      </c>
      <c r="Z8183" s="1"/>
      <c r="AA8183" s="2"/>
    </row>
    <row r="8184" spans="8:27">
      <c r="H8184">
        <v>8183</v>
      </c>
      <c r="I8184" s="1" t="s">
        <v>752</v>
      </c>
      <c r="J8184" s="1"/>
      <c r="K8184" s="2"/>
      <c r="L8184">
        <v>8183</v>
      </c>
      <c r="M8184" s="1" t="s">
        <v>753</v>
      </c>
      <c r="N8184" s="1"/>
      <c r="O8184" s="2"/>
      <c r="P8184">
        <v>8183</v>
      </c>
      <c r="Q8184" s="1" t="s">
        <v>754</v>
      </c>
      <c r="R8184" s="1"/>
      <c r="S8184" s="2"/>
      <c r="T8184">
        <v>8183</v>
      </c>
      <c r="U8184" s="1" t="s">
        <v>178</v>
      </c>
      <c r="V8184" s="1"/>
      <c r="W8184" s="2"/>
      <c r="X8184">
        <v>8183</v>
      </c>
      <c r="Y8184" s="1" t="s">
        <v>179</v>
      </c>
      <c r="Z8184" s="1"/>
      <c r="AA8184" s="2"/>
    </row>
    <row r="8185" spans="8:27">
      <c r="H8185">
        <v>8184</v>
      </c>
      <c r="I8185" s="1" t="s">
        <v>752</v>
      </c>
      <c r="J8185" s="1"/>
      <c r="K8185" s="2"/>
      <c r="L8185">
        <v>8184</v>
      </c>
      <c r="M8185" s="1" t="s">
        <v>753</v>
      </c>
      <c r="N8185" s="1"/>
      <c r="O8185" s="2"/>
      <c r="P8185">
        <v>8184</v>
      </c>
      <c r="Q8185" s="1" t="s">
        <v>754</v>
      </c>
      <c r="R8185" s="1"/>
      <c r="S8185" s="2"/>
      <c r="T8185">
        <v>8184</v>
      </c>
      <c r="U8185" s="1" t="s">
        <v>178</v>
      </c>
      <c r="V8185" s="1"/>
      <c r="W8185" s="2"/>
      <c r="X8185">
        <v>8184</v>
      </c>
      <c r="Y8185" s="1" t="s">
        <v>179</v>
      </c>
      <c r="Z8185" s="1"/>
      <c r="AA8185" s="2"/>
    </row>
    <row r="8186" spans="8:27">
      <c r="H8186">
        <v>8185</v>
      </c>
      <c r="I8186" s="1" t="s">
        <v>752</v>
      </c>
      <c r="J8186" s="1"/>
      <c r="K8186" s="2"/>
      <c r="L8186">
        <v>8185</v>
      </c>
      <c r="M8186" s="1" t="s">
        <v>753</v>
      </c>
      <c r="N8186" s="1"/>
      <c r="O8186" s="2"/>
      <c r="P8186">
        <v>8185</v>
      </c>
      <c r="Q8186" s="1" t="s">
        <v>754</v>
      </c>
      <c r="R8186" s="1"/>
      <c r="S8186" s="2"/>
      <c r="T8186">
        <v>8185</v>
      </c>
      <c r="U8186" s="1" t="s">
        <v>178</v>
      </c>
      <c r="V8186" s="1"/>
      <c r="W8186" s="2"/>
      <c r="X8186">
        <v>8185</v>
      </c>
      <c r="Y8186" s="1" t="s">
        <v>179</v>
      </c>
      <c r="Z8186" s="1"/>
      <c r="AA8186" s="2"/>
    </row>
    <row r="8187" spans="8:27">
      <c r="H8187">
        <v>8186</v>
      </c>
      <c r="I8187" s="1" t="s">
        <v>752</v>
      </c>
      <c r="J8187" s="1"/>
      <c r="K8187" s="2"/>
      <c r="L8187">
        <v>8186</v>
      </c>
      <c r="M8187" s="1" t="s">
        <v>753</v>
      </c>
      <c r="N8187" s="1"/>
      <c r="O8187" s="2"/>
      <c r="P8187">
        <v>8186</v>
      </c>
      <c r="Q8187" s="1" t="s">
        <v>754</v>
      </c>
      <c r="R8187" s="1"/>
      <c r="S8187" s="2"/>
      <c r="T8187">
        <v>8186</v>
      </c>
      <c r="U8187" s="1" t="s">
        <v>178</v>
      </c>
      <c r="V8187" s="1"/>
      <c r="W8187" s="2"/>
      <c r="X8187">
        <v>8186</v>
      </c>
      <c r="Y8187" s="1" t="s">
        <v>179</v>
      </c>
      <c r="Z8187" s="1"/>
      <c r="AA8187" s="2"/>
    </row>
    <row r="8188" spans="8:27">
      <c r="H8188">
        <v>8187</v>
      </c>
      <c r="I8188" s="1" t="s">
        <v>752</v>
      </c>
      <c r="J8188" s="1"/>
      <c r="K8188" s="2"/>
      <c r="L8188">
        <v>8187</v>
      </c>
      <c r="M8188" s="1" t="s">
        <v>753</v>
      </c>
      <c r="N8188" s="1"/>
      <c r="O8188" s="2"/>
      <c r="P8188">
        <v>8187</v>
      </c>
      <c r="Q8188" s="1" t="s">
        <v>754</v>
      </c>
      <c r="R8188" s="1"/>
      <c r="S8188" s="2"/>
      <c r="T8188">
        <v>8187</v>
      </c>
      <c r="U8188" s="1" t="s">
        <v>178</v>
      </c>
      <c r="V8188" s="1"/>
      <c r="W8188" s="2"/>
      <c r="X8188">
        <v>8187</v>
      </c>
      <c r="Y8188" s="1" t="s">
        <v>179</v>
      </c>
      <c r="Z8188" s="1"/>
      <c r="AA8188" s="2"/>
    </row>
    <row r="8189" spans="8:27">
      <c r="H8189">
        <v>8188</v>
      </c>
      <c r="I8189" s="1" t="s">
        <v>752</v>
      </c>
      <c r="J8189" s="1"/>
      <c r="K8189" s="2"/>
      <c r="L8189">
        <v>8188</v>
      </c>
      <c r="M8189" s="1" t="s">
        <v>753</v>
      </c>
      <c r="N8189" s="1"/>
      <c r="O8189" s="2"/>
      <c r="P8189">
        <v>8188</v>
      </c>
      <c r="Q8189" s="1" t="s">
        <v>754</v>
      </c>
      <c r="R8189" s="1"/>
      <c r="S8189" s="2"/>
      <c r="T8189">
        <v>8188</v>
      </c>
      <c r="U8189" s="1" t="s">
        <v>178</v>
      </c>
      <c r="V8189" s="1"/>
      <c r="W8189" s="2"/>
      <c r="X8189">
        <v>8188</v>
      </c>
      <c r="Y8189" s="1" t="s">
        <v>179</v>
      </c>
      <c r="Z8189" s="1"/>
      <c r="AA8189" s="2"/>
    </row>
    <row r="8190" spans="8:27">
      <c r="H8190">
        <v>8189</v>
      </c>
      <c r="I8190" s="1" t="s">
        <v>752</v>
      </c>
      <c r="J8190" s="1"/>
      <c r="K8190" s="2"/>
      <c r="L8190">
        <v>8189</v>
      </c>
      <c r="M8190" s="1" t="s">
        <v>753</v>
      </c>
      <c r="N8190" s="1"/>
      <c r="O8190" s="2"/>
      <c r="P8190">
        <v>8189</v>
      </c>
      <c r="Q8190" s="1" t="s">
        <v>754</v>
      </c>
      <c r="R8190" s="1"/>
      <c r="S8190" s="2"/>
      <c r="T8190">
        <v>8189</v>
      </c>
      <c r="U8190" s="1" t="s">
        <v>178</v>
      </c>
      <c r="V8190" s="1"/>
      <c r="W8190" s="2"/>
      <c r="X8190">
        <v>8189</v>
      </c>
      <c r="Y8190" s="1" t="s">
        <v>179</v>
      </c>
      <c r="Z8190" s="1"/>
      <c r="AA8190" s="2"/>
    </row>
    <row r="8191" spans="8:27">
      <c r="H8191">
        <v>8190</v>
      </c>
      <c r="I8191" s="1" t="s">
        <v>752</v>
      </c>
      <c r="J8191" s="1"/>
      <c r="K8191" s="2"/>
      <c r="L8191">
        <v>8190</v>
      </c>
      <c r="M8191" s="1" t="s">
        <v>753</v>
      </c>
      <c r="N8191" s="1"/>
      <c r="O8191" s="2"/>
      <c r="P8191">
        <v>8190</v>
      </c>
      <c r="Q8191" s="1" t="s">
        <v>754</v>
      </c>
      <c r="R8191" s="1"/>
      <c r="S8191" s="2"/>
      <c r="T8191">
        <v>8190</v>
      </c>
      <c r="U8191" s="1" t="s">
        <v>178</v>
      </c>
      <c r="V8191" s="1"/>
      <c r="W8191" s="2"/>
      <c r="X8191">
        <v>8190</v>
      </c>
      <c r="Y8191" s="1" t="s">
        <v>179</v>
      </c>
      <c r="Z8191" s="1"/>
      <c r="AA8191" s="2"/>
    </row>
    <row r="8192" spans="8:27">
      <c r="H8192">
        <v>8191</v>
      </c>
      <c r="I8192" s="1" t="s">
        <v>752</v>
      </c>
      <c r="J8192" s="1"/>
      <c r="K8192" s="2"/>
      <c r="L8192">
        <v>8191</v>
      </c>
      <c r="M8192" s="1" t="s">
        <v>753</v>
      </c>
      <c r="N8192" s="1"/>
      <c r="O8192" s="2"/>
      <c r="P8192">
        <v>8191</v>
      </c>
      <c r="Q8192" s="1" t="s">
        <v>754</v>
      </c>
      <c r="R8192" s="1"/>
      <c r="S8192" s="2"/>
      <c r="T8192">
        <v>8191</v>
      </c>
      <c r="U8192" s="1" t="s">
        <v>178</v>
      </c>
      <c r="V8192" s="1"/>
      <c r="W8192" s="2"/>
      <c r="X8192">
        <v>8191</v>
      </c>
      <c r="Y8192" s="1" t="s">
        <v>179</v>
      </c>
      <c r="Z8192" s="1"/>
      <c r="AA8192" s="2"/>
    </row>
    <row r="8193" spans="8:27">
      <c r="H8193">
        <v>8192</v>
      </c>
      <c r="I8193" s="1" t="s">
        <v>752</v>
      </c>
      <c r="J8193" s="1"/>
      <c r="K8193" s="2"/>
      <c r="L8193">
        <v>8192</v>
      </c>
      <c r="M8193" s="1" t="s">
        <v>753</v>
      </c>
      <c r="N8193" s="1"/>
      <c r="O8193" s="2"/>
      <c r="P8193">
        <v>8192</v>
      </c>
      <c r="Q8193" s="1" t="s">
        <v>754</v>
      </c>
      <c r="R8193" s="1"/>
      <c r="S8193" s="2"/>
      <c r="T8193">
        <v>8192</v>
      </c>
      <c r="U8193" s="1" t="s">
        <v>178</v>
      </c>
      <c r="V8193" s="1"/>
      <c r="W8193" s="2"/>
      <c r="X8193">
        <v>8192</v>
      </c>
      <c r="Y8193" s="1" t="s">
        <v>179</v>
      </c>
      <c r="Z8193" s="1"/>
      <c r="AA8193" s="2"/>
    </row>
    <row r="8194" spans="8:27">
      <c r="H8194">
        <v>8193</v>
      </c>
      <c r="I8194" s="1" t="s">
        <v>752</v>
      </c>
      <c r="J8194" s="1"/>
      <c r="K8194" s="2"/>
      <c r="L8194">
        <v>8193</v>
      </c>
      <c r="M8194" s="1" t="s">
        <v>753</v>
      </c>
      <c r="N8194" s="1"/>
      <c r="O8194" s="2"/>
      <c r="P8194">
        <v>8193</v>
      </c>
      <c r="Q8194" s="1" t="s">
        <v>754</v>
      </c>
      <c r="R8194" s="1"/>
      <c r="S8194" s="2"/>
      <c r="T8194">
        <v>8193</v>
      </c>
      <c r="U8194" s="1" t="s">
        <v>178</v>
      </c>
      <c r="V8194" s="1"/>
      <c r="W8194" s="2"/>
      <c r="X8194">
        <v>8193</v>
      </c>
      <c r="Y8194" s="1" t="s">
        <v>179</v>
      </c>
      <c r="Z8194" s="1"/>
      <c r="AA8194" s="2"/>
    </row>
    <row r="8195" spans="8:27">
      <c r="H8195">
        <v>8194</v>
      </c>
      <c r="I8195" s="1" t="s">
        <v>752</v>
      </c>
      <c r="J8195" s="1"/>
      <c r="K8195" s="2"/>
      <c r="L8195">
        <v>8194</v>
      </c>
      <c r="M8195" s="1" t="s">
        <v>753</v>
      </c>
      <c r="N8195" s="1"/>
      <c r="O8195" s="2"/>
      <c r="P8195">
        <v>8194</v>
      </c>
      <c r="Q8195" s="1" t="s">
        <v>754</v>
      </c>
      <c r="R8195" s="1"/>
      <c r="S8195" s="2"/>
      <c r="T8195">
        <v>8194</v>
      </c>
      <c r="U8195" s="1" t="s">
        <v>178</v>
      </c>
      <c r="V8195" s="1"/>
      <c r="W8195" s="2"/>
      <c r="X8195">
        <v>8194</v>
      </c>
      <c r="Y8195" s="1" t="s">
        <v>179</v>
      </c>
      <c r="Z8195" s="1"/>
      <c r="AA8195" s="2"/>
    </row>
    <row r="8196" spans="8:27">
      <c r="H8196">
        <v>8195</v>
      </c>
      <c r="I8196" s="1" t="s">
        <v>752</v>
      </c>
      <c r="J8196" s="1"/>
      <c r="K8196" s="2"/>
      <c r="L8196">
        <v>8195</v>
      </c>
      <c r="M8196" s="1" t="s">
        <v>753</v>
      </c>
      <c r="N8196" s="1"/>
      <c r="O8196" s="2"/>
      <c r="P8196">
        <v>8195</v>
      </c>
      <c r="Q8196" s="1" t="s">
        <v>754</v>
      </c>
      <c r="R8196" s="1"/>
      <c r="S8196" s="2"/>
      <c r="T8196">
        <v>8195</v>
      </c>
      <c r="U8196" s="1" t="s">
        <v>178</v>
      </c>
      <c r="V8196" s="1"/>
      <c r="W8196" s="2"/>
      <c r="X8196">
        <v>8195</v>
      </c>
      <c r="Y8196" s="1" t="s">
        <v>179</v>
      </c>
      <c r="Z8196" s="1"/>
      <c r="AA8196" s="2"/>
    </row>
    <row r="8197" spans="8:27">
      <c r="H8197">
        <v>8196</v>
      </c>
      <c r="I8197" s="1" t="s">
        <v>752</v>
      </c>
      <c r="J8197" s="1"/>
      <c r="K8197" s="2"/>
      <c r="L8197">
        <v>8196</v>
      </c>
      <c r="M8197" s="1" t="s">
        <v>753</v>
      </c>
      <c r="N8197" s="1"/>
      <c r="O8197" s="2"/>
      <c r="P8197">
        <v>8196</v>
      </c>
      <c r="Q8197" s="1" t="s">
        <v>754</v>
      </c>
      <c r="R8197" s="1"/>
      <c r="S8197" s="2"/>
      <c r="T8197">
        <v>8196</v>
      </c>
      <c r="U8197" s="1" t="s">
        <v>178</v>
      </c>
      <c r="V8197" s="1"/>
      <c r="W8197" s="2"/>
      <c r="X8197">
        <v>8196</v>
      </c>
      <c r="Y8197" s="1" t="s">
        <v>179</v>
      </c>
      <c r="Z8197" s="1"/>
      <c r="AA8197" s="2"/>
    </row>
    <row r="8198" spans="8:27">
      <c r="H8198">
        <v>8197</v>
      </c>
      <c r="I8198" s="1" t="s">
        <v>752</v>
      </c>
      <c r="J8198" s="1"/>
      <c r="K8198" s="2"/>
      <c r="L8198">
        <v>8197</v>
      </c>
      <c r="M8198" s="1" t="s">
        <v>753</v>
      </c>
      <c r="N8198" s="1"/>
      <c r="O8198" s="2"/>
      <c r="P8198">
        <v>8197</v>
      </c>
      <c r="Q8198" s="1" t="s">
        <v>754</v>
      </c>
      <c r="R8198" s="1"/>
      <c r="S8198" s="2"/>
      <c r="T8198">
        <v>8197</v>
      </c>
      <c r="U8198" s="1" t="s">
        <v>178</v>
      </c>
      <c r="V8198" s="1"/>
      <c r="W8198" s="2"/>
      <c r="X8198">
        <v>8197</v>
      </c>
      <c r="Y8198" s="1" t="s">
        <v>179</v>
      </c>
      <c r="Z8198" s="1"/>
      <c r="AA8198" s="2"/>
    </row>
    <row r="8199" spans="8:27">
      <c r="H8199">
        <v>8198</v>
      </c>
      <c r="I8199" s="1" t="s">
        <v>752</v>
      </c>
      <c r="J8199" s="1"/>
      <c r="K8199" s="2"/>
      <c r="L8199">
        <v>8198</v>
      </c>
      <c r="M8199" s="1" t="s">
        <v>753</v>
      </c>
      <c r="N8199" s="1"/>
      <c r="O8199" s="2"/>
      <c r="P8199">
        <v>8198</v>
      </c>
      <c r="Q8199" s="1" t="s">
        <v>754</v>
      </c>
      <c r="R8199" s="1"/>
      <c r="S8199" s="2"/>
      <c r="T8199">
        <v>8198</v>
      </c>
      <c r="U8199" s="1" t="s">
        <v>178</v>
      </c>
      <c r="V8199" s="1"/>
      <c r="W8199" s="2"/>
      <c r="X8199">
        <v>8198</v>
      </c>
      <c r="Y8199" s="1" t="s">
        <v>179</v>
      </c>
      <c r="Z8199" s="1"/>
      <c r="AA8199" s="2"/>
    </row>
    <row r="8200" spans="8:27">
      <c r="H8200">
        <v>8199</v>
      </c>
      <c r="I8200" s="1" t="s">
        <v>752</v>
      </c>
      <c r="J8200" s="1"/>
      <c r="K8200" s="2"/>
      <c r="L8200">
        <v>8199</v>
      </c>
      <c r="M8200" s="1" t="s">
        <v>753</v>
      </c>
      <c r="N8200" s="1"/>
      <c r="O8200" s="2"/>
      <c r="P8200">
        <v>8199</v>
      </c>
      <c r="Q8200" s="1" t="s">
        <v>754</v>
      </c>
      <c r="R8200" s="1"/>
      <c r="S8200" s="2"/>
      <c r="T8200">
        <v>8199</v>
      </c>
      <c r="U8200" s="1" t="s">
        <v>178</v>
      </c>
      <c r="V8200" s="1"/>
      <c r="W8200" s="2"/>
      <c r="X8200">
        <v>8199</v>
      </c>
      <c r="Y8200" s="1" t="s">
        <v>179</v>
      </c>
      <c r="Z8200" s="1"/>
      <c r="AA8200" s="2"/>
    </row>
    <row r="8201" spans="8:27">
      <c r="H8201">
        <v>8200</v>
      </c>
      <c r="I8201" s="1" t="s">
        <v>752</v>
      </c>
      <c r="J8201" s="1"/>
      <c r="K8201" s="2"/>
      <c r="L8201">
        <v>8200</v>
      </c>
      <c r="M8201" s="1" t="s">
        <v>753</v>
      </c>
      <c r="N8201" s="1"/>
      <c r="O8201" s="2"/>
      <c r="P8201">
        <v>8200</v>
      </c>
      <c r="Q8201" s="1" t="s">
        <v>754</v>
      </c>
      <c r="R8201" s="1"/>
      <c r="S8201" s="2"/>
      <c r="T8201">
        <v>8200</v>
      </c>
      <c r="U8201" s="1" t="s">
        <v>178</v>
      </c>
      <c r="V8201" s="1"/>
      <c r="W8201" s="2"/>
      <c r="X8201">
        <v>8200</v>
      </c>
      <c r="Y8201" s="1" t="s">
        <v>179</v>
      </c>
      <c r="Z8201" s="1"/>
      <c r="AA8201" s="2"/>
    </row>
    <row r="8202" spans="8:27">
      <c r="H8202">
        <v>8201</v>
      </c>
      <c r="I8202" s="1" t="s">
        <v>752</v>
      </c>
      <c r="J8202" s="1"/>
      <c r="K8202" s="2"/>
      <c r="L8202">
        <v>8201</v>
      </c>
      <c r="M8202" s="1" t="s">
        <v>753</v>
      </c>
      <c r="N8202" s="1"/>
      <c r="O8202" s="2"/>
      <c r="P8202">
        <v>8201</v>
      </c>
      <c r="Q8202" s="1" t="s">
        <v>754</v>
      </c>
      <c r="R8202" s="1"/>
      <c r="S8202" s="2"/>
      <c r="T8202">
        <v>8201</v>
      </c>
      <c r="U8202" s="1" t="s">
        <v>178</v>
      </c>
      <c r="V8202" s="1"/>
      <c r="W8202" s="2"/>
      <c r="X8202">
        <v>8201</v>
      </c>
      <c r="Y8202" s="1" t="s">
        <v>179</v>
      </c>
      <c r="Z8202" s="1"/>
      <c r="AA8202" s="2"/>
    </row>
    <row r="8203" spans="8:27">
      <c r="H8203">
        <v>8202</v>
      </c>
      <c r="I8203" s="1" t="s">
        <v>752</v>
      </c>
      <c r="J8203" s="1"/>
      <c r="K8203" s="2"/>
      <c r="L8203">
        <v>8202</v>
      </c>
      <c r="M8203" s="1" t="s">
        <v>753</v>
      </c>
      <c r="N8203" s="1"/>
      <c r="O8203" s="2"/>
      <c r="P8203">
        <v>8202</v>
      </c>
      <c r="Q8203" s="1" t="s">
        <v>754</v>
      </c>
      <c r="R8203" s="1"/>
      <c r="S8203" s="2"/>
      <c r="T8203">
        <v>8202</v>
      </c>
      <c r="U8203" s="1" t="s">
        <v>178</v>
      </c>
      <c r="V8203" s="1"/>
      <c r="W8203" s="2"/>
      <c r="X8203">
        <v>8202</v>
      </c>
      <c r="Y8203" s="1" t="s">
        <v>179</v>
      </c>
      <c r="Z8203" s="1"/>
      <c r="AA8203" s="2"/>
    </row>
    <row r="8204" spans="8:27">
      <c r="H8204">
        <v>8203</v>
      </c>
      <c r="I8204" s="1" t="s">
        <v>752</v>
      </c>
      <c r="J8204" s="1"/>
      <c r="K8204" s="2"/>
      <c r="L8204">
        <v>8203</v>
      </c>
      <c r="M8204" s="1" t="s">
        <v>753</v>
      </c>
      <c r="N8204" s="1"/>
      <c r="O8204" s="2"/>
      <c r="P8204">
        <v>8203</v>
      </c>
      <c r="Q8204" s="1" t="s">
        <v>754</v>
      </c>
      <c r="R8204" s="1"/>
      <c r="S8204" s="2"/>
      <c r="T8204">
        <v>8203</v>
      </c>
      <c r="U8204" s="1" t="s">
        <v>178</v>
      </c>
      <c r="V8204" s="1"/>
      <c r="W8204" s="2"/>
      <c r="X8204">
        <v>8203</v>
      </c>
      <c r="Y8204" s="1" t="s">
        <v>179</v>
      </c>
      <c r="Z8204" s="1"/>
      <c r="AA8204" s="2"/>
    </row>
    <row r="8205" spans="8:27">
      <c r="H8205">
        <v>8204</v>
      </c>
      <c r="I8205" s="1" t="s">
        <v>752</v>
      </c>
      <c r="J8205" s="1"/>
      <c r="K8205" s="2"/>
      <c r="L8205">
        <v>8204</v>
      </c>
      <c r="M8205" s="1" t="s">
        <v>753</v>
      </c>
      <c r="N8205" s="1"/>
      <c r="O8205" s="2"/>
      <c r="P8205">
        <v>8204</v>
      </c>
      <c r="Q8205" s="1" t="s">
        <v>754</v>
      </c>
      <c r="R8205" s="1"/>
      <c r="S8205" s="2"/>
      <c r="T8205">
        <v>8204</v>
      </c>
      <c r="U8205" s="1" t="s">
        <v>178</v>
      </c>
      <c r="V8205" s="1"/>
      <c r="W8205" s="2"/>
      <c r="X8205">
        <v>8204</v>
      </c>
      <c r="Y8205" s="1" t="s">
        <v>179</v>
      </c>
      <c r="Z8205" s="1"/>
      <c r="AA8205" s="2"/>
    </row>
    <row r="8206" spans="8:27">
      <c r="H8206">
        <v>8205</v>
      </c>
      <c r="I8206" s="1" t="s">
        <v>752</v>
      </c>
      <c r="J8206" s="1"/>
      <c r="K8206" s="2"/>
      <c r="L8206">
        <v>8205</v>
      </c>
      <c r="M8206" s="1" t="s">
        <v>753</v>
      </c>
      <c r="N8206" s="1"/>
      <c r="O8206" s="2"/>
      <c r="P8206">
        <v>8205</v>
      </c>
      <c r="Q8206" s="1" t="s">
        <v>754</v>
      </c>
      <c r="R8206" s="1"/>
      <c r="S8206" s="2"/>
      <c r="T8206">
        <v>8205</v>
      </c>
      <c r="U8206" s="1" t="s">
        <v>178</v>
      </c>
      <c r="V8206" s="1"/>
      <c r="W8206" s="2"/>
      <c r="X8206">
        <v>8205</v>
      </c>
      <c r="Y8206" s="1" t="s">
        <v>179</v>
      </c>
      <c r="Z8206" s="1"/>
      <c r="AA8206" s="2"/>
    </row>
    <row r="8207" spans="8:27">
      <c r="H8207">
        <v>8206</v>
      </c>
      <c r="I8207" s="1" t="s">
        <v>752</v>
      </c>
      <c r="J8207" s="1"/>
      <c r="K8207" s="2"/>
      <c r="L8207">
        <v>8206</v>
      </c>
      <c r="M8207" s="1" t="s">
        <v>753</v>
      </c>
      <c r="N8207" s="1"/>
      <c r="O8207" s="2"/>
      <c r="P8207">
        <v>8206</v>
      </c>
      <c r="Q8207" s="1" t="s">
        <v>754</v>
      </c>
      <c r="R8207" s="1"/>
      <c r="S8207" s="2"/>
      <c r="T8207">
        <v>8206</v>
      </c>
      <c r="U8207" s="1" t="s">
        <v>178</v>
      </c>
      <c r="V8207" s="1"/>
      <c r="W8207" s="2"/>
      <c r="X8207">
        <v>8206</v>
      </c>
      <c r="Y8207" s="1" t="s">
        <v>179</v>
      </c>
      <c r="Z8207" s="1"/>
      <c r="AA8207" s="2"/>
    </row>
    <row r="8208" spans="8:27">
      <c r="H8208">
        <v>8207</v>
      </c>
      <c r="I8208" s="1" t="s">
        <v>752</v>
      </c>
      <c r="J8208" s="1"/>
      <c r="K8208" s="2"/>
      <c r="L8208">
        <v>8207</v>
      </c>
      <c r="M8208" s="1" t="s">
        <v>753</v>
      </c>
      <c r="N8208" s="1"/>
      <c r="O8208" s="2"/>
      <c r="P8208">
        <v>8207</v>
      </c>
      <c r="Q8208" s="1" t="s">
        <v>754</v>
      </c>
      <c r="R8208" s="1"/>
      <c r="S8208" s="2"/>
      <c r="T8208">
        <v>8207</v>
      </c>
      <c r="U8208" s="1" t="s">
        <v>178</v>
      </c>
      <c r="V8208" s="1"/>
      <c r="W8208" s="2"/>
      <c r="X8208">
        <v>8207</v>
      </c>
      <c r="Y8208" s="1" t="s">
        <v>179</v>
      </c>
      <c r="Z8208" s="1"/>
      <c r="AA8208" s="2"/>
    </row>
    <row r="8209" spans="8:27">
      <c r="H8209">
        <v>8208</v>
      </c>
      <c r="I8209" s="1" t="s">
        <v>752</v>
      </c>
      <c r="J8209" s="1"/>
      <c r="K8209" s="2"/>
      <c r="L8209">
        <v>8208</v>
      </c>
      <c r="M8209" s="1" t="s">
        <v>753</v>
      </c>
      <c r="N8209" s="1"/>
      <c r="O8209" s="2"/>
      <c r="P8209">
        <v>8208</v>
      </c>
      <c r="Q8209" s="1" t="s">
        <v>754</v>
      </c>
      <c r="R8209" s="1"/>
      <c r="S8209" s="2"/>
      <c r="T8209">
        <v>8208</v>
      </c>
      <c r="U8209" s="1" t="s">
        <v>178</v>
      </c>
      <c r="V8209" s="1"/>
      <c r="W8209" s="2"/>
      <c r="X8209">
        <v>8208</v>
      </c>
      <c r="Y8209" s="1" t="s">
        <v>179</v>
      </c>
      <c r="Z8209" s="1"/>
      <c r="AA8209" s="2"/>
    </row>
    <row r="8210" spans="8:27">
      <c r="H8210">
        <v>8209</v>
      </c>
      <c r="I8210" s="1" t="s">
        <v>752</v>
      </c>
      <c r="J8210" s="1"/>
      <c r="K8210" s="2"/>
      <c r="L8210">
        <v>8209</v>
      </c>
      <c r="M8210" s="1" t="s">
        <v>753</v>
      </c>
      <c r="N8210" s="1"/>
      <c r="O8210" s="2"/>
      <c r="P8210">
        <v>8209</v>
      </c>
      <c r="Q8210" s="1" t="s">
        <v>754</v>
      </c>
      <c r="R8210" s="1"/>
      <c r="S8210" s="2"/>
      <c r="T8210">
        <v>8209</v>
      </c>
      <c r="U8210" s="1" t="s">
        <v>178</v>
      </c>
      <c r="V8210" s="1"/>
      <c r="W8210" s="2"/>
      <c r="X8210">
        <v>8209</v>
      </c>
      <c r="Y8210" s="1" t="s">
        <v>179</v>
      </c>
      <c r="Z8210" s="1"/>
      <c r="AA8210" s="2"/>
    </row>
    <row r="8211" spans="8:27">
      <c r="H8211">
        <v>8210</v>
      </c>
      <c r="I8211" s="1" t="s">
        <v>752</v>
      </c>
      <c r="J8211" s="1"/>
      <c r="K8211" s="2"/>
      <c r="L8211">
        <v>8210</v>
      </c>
      <c r="M8211" s="1" t="s">
        <v>753</v>
      </c>
      <c r="N8211" s="1"/>
      <c r="O8211" s="2"/>
      <c r="P8211">
        <v>8210</v>
      </c>
      <c r="Q8211" s="1" t="s">
        <v>754</v>
      </c>
      <c r="R8211" s="1"/>
      <c r="S8211" s="2"/>
      <c r="T8211">
        <v>8210</v>
      </c>
      <c r="U8211" s="1" t="s">
        <v>178</v>
      </c>
      <c r="V8211" s="1"/>
      <c r="W8211" s="2"/>
      <c r="X8211">
        <v>8210</v>
      </c>
      <c r="Y8211" s="1" t="s">
        <v>179</v>
      </c>
      <c r="Z8211" s="1"/>
      <c r="AA8211" s="2"/>
    </row>
    <row r="8212" spans="8:27">
      <c r="H8212">
        <v>8211</v>
      </c>
      <c r="I8212" s="1" t="s">
        <v>752</v>
      </c>
      <c r="J8212" s="1"/>
      <c r="K8212" s="2"/>
      <c r="L8212">
        <v>8211</v>
      </c>
      <c r="M8212" s="1" t="s">
        <v>753</v>
      </c>
      <c r="N8212" s="1"/>
      <c r="O8212" s="2"/>
      <c r="P8212">
        <v>8211</v>
      </c>
      <c r="Q8212" s="1" t="s">
        <v>754</v>
      </c>
      <c r="R8212" s="1"/>
      <c r="S8212" s="2"/>
      <c r="T8212">
        <v>8211</v>
      </c>
      <c r="U8212" s="1" t="s">
        <v>178</v>
      </c>
      <c r="V8212" s="1"/>
      <c r="W8212" s="2"/>
      <c r="X8212">
        <v>8211</v>
      </c>
      <c r="Y8212" s="1" t="s">
        <v>179</v>
      </c>
      <c r="Z8212" s="1"/>
      <c r="AA8212" s="2"/>
    </row>
    <row r="8213" spans="8:27">
      <c r="H8213">
        <v>8212</v>
      </c>
      <c r="I8213" s="1" t="s">
        <v>752</v>
      </c>
      <c r="J8213" s="1"/>
      <c r="K8213" s="2"/>
      <c r="L8213">
        <v>8212</v>
      </c>
      <c r="M8213" s="1" t="s">
        <v>753</v>
      </c>
      <c r="N8213" s="1"/>
      <c r="O8213" s="2"/>
      <c r="P8213">
        <v>8212</v>
      </c>
      <c r="Q8213" s="1" t="s">
        <v>754</v>
      </c>
      <c r="R8213" s="1"/>
      <c r="S8213" s="2"/>
      <c r="T8213">
        <v>8212</v>
      </c>
      <c r="U8213" s="1" t="s">
        <v>178</v>
      </c>
      <c r="V8213" s="1"/>
      <c r="W8213" s="2"/>
      <c r="X8213">
        <v>8212</v>
      </c>
      <c r="Y8213" s="1" t="s">
        <v>179</v>
      </c>
      <c r="Z8213" s="1"/>
      <c r="AA8213" s="2"/>
    </row>
    <row r="8214" spans="8:27">
      <c r="H8214">
        <v>8213</v>
      </c>
      <c r="I8214" s="1" t="s">
        <v>752</v>
      </c>
      <c r="J8214" s="1"/>
      <c r="K8214" s="2"/>
      <c r="L8214">
        <v>8213</v>
      </c>
      <c r="M8214" s="1" t="s">
        <v>753</v>
      </c>
      <c r="N8214" s="1"/>
      <c r="O8214" s="2"/>
      <c r="P8214">
        <v>8213</v>
      </c>
      <c r="Q8214" s="1" t="s">
        <v>754</v>
      </c>
      <c r="R8214" s="1"/>
      <c r="S8214" s="2"/>
      <c r="T8214">
        <v>8213</v>
      </c>
      <c r="U8214" s="1" t="s">
        <v>178</v>
      </c>
      <c r="V8214" s="1"/>
      <c r="W8214" s="2"/>
      <c r="X8214">
        <v>8213</v>
      </c>
      <c r="Y8214" s="1" t="s">
        <v>179</v>
      </c>
      <c r="Z8214" s="1"/>
      <c r="AA8214" s="2"/>
    </row>
    <row r="8215" spans="8:27">
      <c r="H8215">
        <v>8214</v>
      </c>
      <c r="I8215" s="1" t="s">
        <v>752</v>
      </c>
      <c r="J8215" s="1"/>
      <c r="K8215" s="2"/>
      <c r="L8215">
        <v>8214</v>
      </c>
      <c r="M8215" s="1" t="s">
        <v>753</v>
      </c>
      <c r="N8215" s="1"/>
      <c r="O8215" s="2"/>
      <c r="P8215">
        <v>8214</v>
      </c>
      <c r="Q8215" s="1" t="s">
        <v>754</v>
      </c>
      <c r="R8215" s="1"/>
      <c r="S8215" s="2"/>
      <c r="T8215">
        <v>8214</v>
      </c>
      <c r="U8215" s="1" t="s">
        <v>178</v>
      </c>
      <c r="V8215" s="1"/>
      <c r="W8215" s="2"/>
      <c r="X8215">
        <v>8214</v>
      </c>
      <c r="Y8215" s="1" t="s">
        <v>179</v>
      </c>
      <c r="Z8215" s="1"/>
      <c r="AA8215" s="2"/>
    </row>
    <row r="8216" spans="8:27">
      <c r="H8216">
        <v>8215</v>
      </c>
      <c r="I8216" s="1" t="s">
        <v>752</v>
      </c>
      <c r="J8216" s="1"/>
      <c r="K8216" s="2"/>
      <c r="L8216">
        <v>8215</v>
      </c>
      <c r="M8216" s="1" t="s">
        <v>753</v>
      </c>
      <c r="N8216" s="1"/>
      <c r="O8216" s="2"/>
      <c r="P8216">
        <v>8215</v>
      </c>
      <c r="Q8216" s="1" t="s">
        <v>754</v>
      </c>
      <c r="R8216" s="1"/>
      <c r="S8216" s="2"/>
      <c r="T8216">
        <v>8215</v>
      </c>
      <c r="U8216" s="1" t="s">
        <v>178</v>
      </c>
      <c r="V8216" s="1"/>
      <c r="W8216" s="2"/>
      <c r="X8216">
        <v>8215</v>
      </c>
      <c r="Y8216" s="1" t="s">
        <v>179</v>
      </c>
      <c r="Z8216" s="1"/>
      <c r="AA8216" s="2"/>
    </row>
    <row r="8217" spans="8:27">
      <c r="H8217">
        <v>8216</v>
      </c>
      <c r="I8217" s="1" t="s">
        <v>752</v>
      </c>
      <c r="J8217" s="1"/>
      <c r="K8217" s="2"/>
      <c r="L8217">
        <v>8216</v>
      </c>
      <c r="M8217" s="1" t="s">
        <v>753</v>
      </c>
      <c r="N8217" s="1"/>
      <c r="O8217" s="2"/>
      <c r="P8217">
        <v>8216</v>
      </c>
      <c r="Q8217" s="1" t="s">
        <v>754</v>
      </c>
      <c r="R8217" s="1"/>
      <c r="S8217" s="2"/>
      <c r="T8217">
        <v>8216</v>
      </c>
      <c r="U8217" s="1" t="s">
        <v>178</v>
      </c>
      <c r="V8217" s="1"/>
      <c r="W8217" s="2"/>
      <c r="X8217">
        <v>8216</v>
      </c>
      <c r="Y8217" s="1" t="s">
        <v>179</v>
      </c>
      <c r="Z8217" s="1"/>
      <c r="AA8217" s="2"/>
    </row>
    <row r="8218" spans="8:27">
      <c r="H8218">
        <v>8217</v>
      </c>
      <c r="I8218" s="1" t="s">
        <v>752</v>
      </c>
      <c r="J8218" s="1"/>
      <c r="K8218" s="2"/>
      <c r="L8218">
        <v>8217</v>
      </c>
      <c r="M8218" s="1" t="s">
        <v>753</v>
      </c>
      <c r="N8218" s="1"/>
      <c r="O8218" s="2"/>
      <c r="P8218">
        <v>8217</v>
      </c>
      <c r="Q8218" s="1" t="s">
        <v>754</v>
      </c>
      <c r="R8218" s="1"/>
      <c r="S8218" s="2"/>
      <c r="T8218">
        <v>8217</v>
      </c>
      <c r="U8218" s="1" t="s">
        <v>178</v>
      </c>
      <c r="V8218" s="1"/>
      <c r="W8218" s="2"/>
      <c r="X8218">
        <v>8217</v>
      </c>
      <c r="Y8218" s="1" t="s">
        <v>179</v>
      </c>
      <c r="Z8218" s="1"/>
      <c r="AA8218" s="2"/>
    </row>
    <row r="8219" spans="8:27">
      <c r="H8219">
        <v>8218</v>
      </c>
      <c r="I8219" s="1" t="s">
        <v>752</v>
      </c>
      <c r="J8219" s="1"/>
      <c r="K8219" s="2"/>
      <c r="L8219">
        <v>8218</v>
      </c>
      <c r="M8219" s="1" t="s">
        <v>753</v>
      </c>
      <c r="N8219" s="1"/>
      <c r="O8219" s="2"/>
      <c r="P8219">
        <v>8218</v>
      </c>
      <c r="Q8219" s="1" t="s">
        <v>754</v>
      </c>
      <c r="R8219" s="1"/>
      <c r="S8219" s="2"/>
      <c r="T8219">
        <v>8218</v>
      </c>
      <c r="U8219" s="1" t="s">
        <v>178</v>
      </c>
      <c r="V8219" s="1"/>
      <c r="W8219" s="2"/>
      <c r="X8219">
        <v>8218</v>
      </c>
      <c r="Y8219" s="1" t="s">
        <v>179</v>
      </c>
      <c r="Z8219" s="1"/>
      <c r="AA8219" s="2"/>
    </row>
    <row r="8220" spans="8:27">
      <c r="H8220">
        <v>8219</v>
      </c>
      <c r="I8220" s="1" t="s">
        <v>752</v>
      </c>
      <c r="J8220" s="1"/>
      <c r="K8220" s="2"/>
      <c r="L8220">
        <v>8219</v>
      </c>
      <c r="M8220" s="1" t="s">
        <v>753</v>
      </c>
      <c r="N8220" s="1"/>
      <c r="O8220" s="2"/>
      <c r="P8220">
        <v>8219</v>
      </c>
      <c r="Q8220" s="1" t="s">
        <v>754</v>
      </c>
      <c r="R8220" s="1"/>
      <c r="S8220" s="2"/>
      <c r="T8220">
        <v>8219</v>
      </c>
      <c r="U8220" s="1" t="s">
        <v>178</v>
      </c>
      <c r="V8220" s="1"/>
      <c r="W8220" s="2"/>
      <c r="X8220">
        <v>8219</v>
      </c>
      <c r="Y8220" s="1" t="s">
        <v>179</v>
      </c>
      <c r="Z8220" s="1"/>
      <c r="AA8220" s="2"/>
    </row>
    <row r="8221" spans="8:27">
      <c r="H8221">
        <v>8220</v>
      </c>
      <c r="I8221" s="1" t="s">
        <v>752</v>
      </c>
      <c r="J8221" s="1"/>
      <c r="K8221" s="2"/>
      <c r="L8221">
        <v>8220</v>
      </c>
      <c r="M8221" s="1" t="s">
        <v>753</v>
      </c>
      <c r="N8221" s="1"/>
      <c r="O8221" s="2"/>
      <c r="P8221">
        <v>8220</v>
      </c>
      <c r="Q8221" s="1" t="s">
        <v>754</v>
      </c>
      <c r="R8221" s="1"/>
      <c r="S8221" s="2"/>
      <c r="T8221">
        <v>8220</v>
      </c>
      <c r="U8221" s="1" t="s">
        <v>178</v>
      </c>
      <c r="V8221" s="1"/>
      <c r="W8221" s="2"/>
      <c r="X8221">
        <v>8220</v>
      </c>
      <c r="Y8221" s="1" t="s">
        <v>179</v>
      </c>
      <c r="Z8221" s="1"/>
      <c r="AA8221" s="2"/>
    </row>
    <row r="8222" spans="8:27">
      <c r="H8222">
        <v>8221</v>
      </c>
      <c r="I8222" s="1" t="s">
        <v>752</v>
      </c>
      <c r="J8222" s="1"/>
      <c r="K8222" s="2"/>
      <c r="L8222">
        <v>8221</v>
      </c>
      <c r="M8222" s="1" t="s">
        <v>753</v>
      </c>
      <c r="N8222" s="1"/>
      <c r="O8222" s="2"/>
      <c r="P8222">
        <v>8221</v>
      </c>
      <c r="Q8222" s="1" t="s">
        <v>754</v>
      </c>
      <c r="R8222" s="1"/>
      <c r="S8222" s="2"/>
      <c r="T8222">
        <v>8221</v>
      </c>
      <c r="U8222" s="1" t="s">
        <v>178</v>
      </c>
      <c r="V8222" s="1"/>
      <c r="W8222" s="2"/>
      <c r="X8222">
        <v>8221</v>
      </c>
      <c r="Y8222" s="1" t="s">
        <v>179</v>
      </c>
      <c r="Z8222" s="1"/>
      <c r="AA8222" s="2"/>
    </row>
    <row r="8223" spans="8:27">
      <c r="H8223">
        <v>8222</v>
      </c>
      <c r="I8223" s="1" t="s">
        <v>752</v>
      </c>
      <c r="J8223" s="1"/>
      <c r="K8223" s="2"/>
      <c r="L8223">
        <v>8222</v>
      </c>
      <c r="M8223" s="1" t="s">
        <v>753</v>
      </c>
      <c r="N8223" s="1"/>
      <c r="O8223" s="2"/>
      <c r="P8223">
        <v>8222</v>
      </c>
      <c r="Q8223" s="1" t="s">
        <v>754</v>
      </c>
      <c r="R8223" s="1"/>
      <c r="S8223" s="2"/>
      <c r="T8223">
        <v>8222</v>
      </c>
      <c r="U8223" s="1" t="s">
        <v>178</v>
      </c>
      <c r="V8223" s="1"/>
      <c r="W8223" s="2"/>
      <c r="X8223">
        <v>8222</v>
      </c>
      <c r="Y8223" s="1" t="s">
        <v>179</v>
      </c>
      <c r="Z8223" s="1"/>
      <c r="AA8223" s="2"/>
    </row>
    <row r="8224" spans="8:27">
      <c r="H8224">
        <v>8223</v>
      </c>
      <c r="I8224" s="1" t="s">
        <v>752</v>
      </c>
      <c r="J8224" s="1"/>
      <c r="K8224" s="2"/>
      <c r="L8224">
        <v>8223</v>
      </c>
      <c r="M8224" s="1" t="s">
        <v>753</v>
      </c>
      <c r="N8224" s="1"/>
      <c r="O8224" s="2"/>
      <c r="P8224">
        <v>8223</v>
      </c>
      <c r="Q8224" s="1" t="s">
        <v>754</v>
      </c>
      <c r="R8224" s="1"/>
      <c r="S8224" s="2"/>
      <c r="T8224">
        <v>8223</v>
      </c>
      <c r="U8224" s="1" t="s">
        <v>178</v>
      </c>
      <c r="V8224" s="1"/>
      <c r="W8224" s="2"/>
      <c r="X8224">
        <v>8223</v>
      </c>
      <c r="Y8224" s="1" t="s">
        <v>179</v>
      </c>
      <c r="Z8224" s="1"/>
      <c r="AA8224" s="2"/>
    </row>
    <row r="8225" spans="8:27">
      <c r="H8225">
        <v>8224</v>
      </c>
      <c r="I8225" s="1" t="s">
        <v>752</v>
      </c>
      <c r="J8225" s="1"/>
      <c r="K8225" s="2"/>
      <c r="L8225">
        <v>8224</v>
      </c>
      <c r="M8225" s="1" t="s">
        <v>753</v>
      </c>
      <c r="N8225" s="1"/>
      <c r="O8225" s="2"/>
      <c r="P8225">
        <v>8224</v>
      </c>
      <c r="Q8225" s="1" t="s">
        <v>754</v>
      </c>
      <c r="R8225" s="1"/>
      <c r="S8225" s="2"/>
      <c r="T8225">
        <v>8224</v>
      </c>
      <c r="U8225" s="1" t="s">
        <v>178</v>
      </c>
      <c r="V8225" s="1"/>
      <c r="W8225" s="2"/>
      <c r="X8225">
        <v>8224</v>
      </c>
      <c r="Y8225" s="1" t="s">
        <v>179</v>
      </c>
      <c r="Z8225" s="1"/>
      <c r="AA8225" s="2"/>
    </row>
    <row r="8226" spans="8:27">
      <c r="H8226">
        <v>8225</v>
      </c>
      <c r="I8226" s="1" t="s">
        <v>752</v>
      </c>
      <c r="J8226" s="1"/>
      <c r="K8226" s="2"/>
      <c r="L8226">
        <v>8225</v>
      </c>
      <c r="M8226" s="1" t="s">
        <v>753</v>
      </c>
      <c r="N8226" s="1"/>
      <c r="O8226" s="2"/>
      <c r="P8226">
        <v>8225</v>
      </c>
      <c r="Q8226" s="1" t="s">
        <v>754</v>
      </c>
      <c r="R8226" s="1"/>
      <c r="S8226" s="2"/>
      <c r="T8226">
        <v>8225</v>
      </c>
      <c r="U8226" s="1" t="s">
        <v>178</v>
      </c>
      <c r="V8226" s="1"/>
      <c r="W8226" s="2"/>
      <c r="X8226">
        <v>8225</v>
      </c>
      <c r="Y8226" s="1" t="s">
        <v>179</v>
      </c>
      <c r="Z8226" s="1"/>
      <c r="AA8226" s="2"/>
    </row>
    <row r="8227" spans="8:27">
      <c r="H8227">
        <v>8226</v>
      </c>
      <c r="I8227" s="1" t="s">
        <v>752</v>
      </c>
      <c r="J8227" s="1"/>
      <c r="K8227" s="2"/>
      <c r="L8227">
        <v>8226</v>
      </c>
      <c r="M8227" s="1" t="s">
        <v>753</v>
      </c>
      <c r="N8227" s="1"/>
      <c r="O8227" s="2"/>
      <c r="P8227">
        <v>8226</v>
      </c>
      <c r="Q8227" s="1" t="s">
        <v>754</v>
      </c>
      <c r="R8227" s="1"/>
      <c r="S8227" s="2"/>
      <c r="T8227">
        <v>8226</v>
      </c>
      <c r="U8227" s="1" t="s">
        <v>178</v>
      </c>
      <c r="V8227" s="1"/>
      <c r="W8227" s="2"/>
      <c r="X8227">
        <v>8226</v>
      </c>
      <c r="Y8227" s="1" t="s">
        <v>179</v>
      </c>
      <c r="Z8227" s="1"/>
      <c r="AA8227" s="2"/>
    </row>
    <row r="8228" spans="8:27">
      <c r="H8228">
        <v>8227</v>
      </c>
      <c r="I8228" s="1" t="s">
        <v>752</v>
      </c>
      <c r="J8228" s="1"/>
      <c r="K8228" s="2"/>
      <c r="L8228">
        <v>8227</v>
      </c>
      <c r="M8228" s="1" t="s">
        <v>753</v>
      </c>
      <c r="N8228" s="1"/>
      <c r="O8228" s="2"/>
      <c r="P8228">
        <v>8227</v>
      </c>
      <c r="Q8228" s="1" t="s">
        <v>754</v>
      </c>
      <c r="R8228" s="1"/>
      <c r="S8228" s="2"/>
      <c r="T8228">
        <v>8227</v>
      </c>
      <c r="U8228" s="1" t="s">
        <v>178</v>
      </c>
      <c r="V8228" s="1"/>
      <c r="W8228" s="2"/>
      <c r="X8228">
        <v>8227</v>
      </c>
      <c r="Y8228" s="1" t="s">
        <v>179</v>
      </c>
      <c r="Z8228" s="1"/>
      <c r="AA8228" s="2"/>
    </row>
    <row r="8229" spans="8:27">
      <c r="H8229">
        <v>8228</v>
      </c>
      <c r="I8229" s="1" t="s">
        <v>752</v>
      </c>
      <c r="J8229" s="1"/>
      <c r="K8229" s="2"/>
      <c r="L8229">
        <v>8228</v>
      </c>
      <c r="M8229" s="1" t="s">
        <v>753</v>
      </c>
      <c r="N8229" s="1"/>
      <c r="O8229" s="2"/>
      <c r="P8229">
        <v>8228</v>
      </c>
      <c r="Q8229" s="1" t="s">
        <v>754</v>
      </c>
      <c r="R8229" s="1"/>
      <c r="S8229" s="2"/>
      <c r="T8229">
        <v>8228</v>
      </c>
      <c r="U8229" s="1" t="s">
        <v>178</v>
      </c>
      <c r="V8229" s="1"/>
      <c r="W8229" s="2"/>
      <c r="X8229">
        <v>8228</v>
      </c>
      <c r="Y8229" s="1" t="s">
        <v>179</v>
      </c>
      <c r="Z8229" s="1"/>
      <c r="AA8229" s="2"/>
    </row>
    <row r="8230" spans="8:27">
      <c r="H8230">
        <v>8229</v>
      </c>
      <c r="I8230" s="1" t="s">
        <v>752</v>
      </c>
      <c r="J8230" s="1"/>
      <c r="K8230" s="2"/>
      <c r="L8230">
        <v>8229</v>
      </c>
      <c r="M8230" s="1" t="s">
        <v>753</v>
      </c>
      <c r="N8230" s="1"/>
      <c r="O8230" s="2"/>
      <c r="P8230">
        <v>8229</v>
      </c>
      <c r="Q8230" s="1" t="s">
        <v>754</v>
      </c>
      <c r="R8230" s="1"/>
      <c r="S8230" s="2"/>
      <c r="T8230">
        <v>8229</v>
      </c>
      <c r="U8230" s="1" t="s">
        <v>178</v>
      </c>
      <c r="V8230" s="1"/>
      <c r="W8230" s="2"/>
      <c r="X8230">
        <v>8229</v>
      </c>
      <c r="Y8230" s="1" t="s">
        <v>179</v>
      </c>
      <c r="Z8230" s="1"/>
      <c r="AA8230" s="2"/>
    </row>
    <row r="8231" spans="8:27">
      <c r="H8231">
        <v>8230</v>
      </c>
      <c r="I8231" s="1" t="s">
        <v>752</v>
      </c>
      <c r="J8231" s="1"/>
      <c r="K8231" s="2"/>
      <c r="L8231">
        <v>8230</v>
      </c>
      <c r="M8231" s="1" t="s">
        <v>753</v>
      </c>
      <c r="N8231" s="1"/>
      <c r="O8231" s="2"/>
      <c r="P8231">
        <v>8230</v>
      </c>
      <c r="Q8231" s="1" t="s">
        <v>754</v>
      </c>
      <c r="R8231" s="1"/>
      <c r="S8231" s="2"/>
      <c r="T8231">
        <v>8230</v>
      </c>
      <c r="U8231" s="1" t="s">
        <v>178</v>
      </c>
      <c r="V8231" s="1"/>
      <c r="W8231" s="2"/>
      <c r="X8231">
        <v>8230</v>
      </c>
      <c r="Y8231" s="1" t="s">
        <v>179</v>
      </c>
      <c r="Z8231" s="1"/>
      <c r="AA8231" s="2"/>
    </row>
    <row r="8232" spans="8:27">
      <c r="H8232">
        <v>8231</v>
      </c>
      <c r="I8232" s="1" t="s">
        <v>752</v>
      </c>
      <c r="J8232" s="1"/>
      <c r="K8232" s="2"/>
      <c r="L8232">
        <v>8231</v>
      </c>
      <c r="M8232" s="1" t="s">
        <v>753</v>
      </c>
      <c r="N8232" s="1"/>
      <c r="O8232" s="2"/>
      <c r="P8232">
        <v>8231</v>
      </c>
      <c r="Q8232" s="1" t="s">
        <v>754</v>
      </c>
      <c r="R8232" s="1"/>
      <c r="S8232" s="2"/>
      <c r="T8232">
        <v>8231</v>
      </c>
      <c r="U8232" s="1" t="s">
        <v>178</v>
      </c>
      <c r="V8232" s="1"/>
      <c r="W8232" s="2"/>
      <c r="X8232">
        <v>8231</v>
      </c>
      <c r="Y8232" s="1" t="s">
        <v>179</v>
      </c>
      <c r="Z8232" s="1"/>
      <c r="AA8232" s="2"/>
    </row>
    <row r="8233" spans="8:27">
      <c r="H8233">
        <v>8232</v>
      </c>
      <c r="I8233" s="1" t="s">
        <v>752</v>
      </c>
      <c r="J8233" s="1"/>
      <c r="K8233" s="2"/>
      <c r="L8233">
        <v>8232</v>
      </c>
      <c r="M8233" s="1" t="s">
        <v>753</v>
      </c>
      <c r="N8233" s="1"/>
      <c r="O8233" s="2"/>
      <c r="P8233">
        <v>8232</v>
      </c>
      <c r="Q8233" s="1" t="s">
        <v>754</v>
      </c>
      <c r="R8233" s="1"/>
      <c r="S8233" s="2"/>
      <c r="T8233">
        <v>8232</v>
      </c>
      <c r="U8233" s="1" t="s">
        <v>178</v>
      </c>
      <c r="V8233" s="1"/>
      <c r="W8233" s="2"/>
      <c r="X8233">
        <v>8232</v>
      </c>
      <c r="Y8233" s="1" t="s">
        <v>179</v>
      </c>
      <c r="Z8233" s="1"/>
      <c r="AA8233" s="2"/>
    </row>
    <row r="8234" spans="8:27">
      <c r="H8234">
        <v>8233</v>
      </c>
      <c r="I8234" s="1" t="s">
        <v>752</v>
      </c>
      <c r="J8234" s="1"/>
      <c r="K8234" s="2"/>
      <c r="L8234">
        <v>8233</v>
      </c>
      <c r="M8234" s="1" t="s">
        <v>753</v>
      </c>
      <c r="N8234" s="1"/>
      <c r="O8234" s="2"/>
      <c r="P8234">
        <v>8233</v>
      </c>
      <c r="Q8234" s="1" t="s">
        <v>754</v>
      </c>
      <c r="R8234" s="1"/>
      <c r="S8234" s="2"/>
      <c r="T8234">
        <v>8233</v>
      </c>
      <c r="U8234" s="1" t="s">
        <v>178</v>
      </c>
      <c r="V8234" s="1"/>
      <c r="W8234" s="2"/>
      <c r="X8234">
        <v>8233</v>
      </c>
      <c r="Y8234" s="1" t="s">
        <v>179</v>
      </c>
      <c r="Z8234" s="1"/>
      <c r="AA8234" s="2"/>
    </row>
    <row r="8235" spans="8:27">
      <c r="H8235">
        <v>8234</v>
      </c>
      <c r="I8235" s="1" t="s">
        <v>752</v>
      </c>
      <c r="J8235" s="1"/>
      <c r="K8235" s="2"/>
      <c r="L8235">
        <v>8234</v>
      </c>
      <c r="M8235" s="1" t="s">
        <v>753</v>
      </c>
      <c r="N8235" s="1"/>
      <c r="O8235" s="2"/>
      <c r="P8235">
        <v>8234</v>
      </c>
      <c r="Q8235" s="1" t="s">
        <v>754</v>
      </c>
      <c r="R8235" s="1"/>
      <c r="S8235" s="2"/>
      <c r="T8235">
        <v>8234</v>
      </c>
      <c r="U8235" s="1" t="s">
        <v>178</v>
      </c>
      <c r="V8235" s="1"/>
      <c r="W8235" s="2"/>
      <c r="X8235">
        <v>8234</v>
      </c>
      <c r="Y8235" s="1" t="s">
        <v>179</v>
      </c>
      <c r="Z8235" s="1"/>
      <c r="AA8235" s="2"/>
    </row>
    <row r="8236" spans="8:27">
      <c r="H8236">
        <v>8235</v>
      </c>
      <c r="I8236" s="1" t="s">
        <v>752</v>
      </c>
      <c r="J8236" s="1"/>
      <c r="K8236" s="2"/>
      <c r="L8236">
        <v>8235</v>
      </c>
      <c r="M8236" s="1" t="s">
        <v>753</v>
      </c>
      <c r="N8236" s="1"/>
      <c r="O8236" s="2"/>
      <c r="P8236">
        <v>8235</v>
      </c>
      <c r="Q8236" s="1" t="s">
        <v>754</v>
      </c>
      <c r="R8236" s="1"/>
      <c r="S8236" s="2"/>
      <c r="T8236">
        <v>8235</v>
      </c>
      <c r="U8236" s="1" t="s">
        <v>178</v>
      </c>
      <c r="V8236" s="1"/>
      <c r="W8236" s="2"/>
      <c r="X8236">
        <v>8235</v>
      </c>
      <c r="Y8236" s="1" t="s">
        <v>179</v>
      </c>
      <c r="Z8236" s="1"/>
      <c r="AA8236" s="2"/>
    </row>
    <row r="8237" spans="8:27">
      <c r="H8237">
        <v>8236</v>
      </c>
      <c r="I8237" s="1" t="s">
        <v>752</v>
      </c>
      <c r="J8237" s="1"/>
      <c r="K8237" s="2"/>
      <c r="L8237">
        <v>8236</v>
      </c>
      <c r="M8237" s="1" t="s">
        <v>753</v>
      </c>
      <c r="N8237" s="1"/>
      <c r="O8237" s="2"/>
      <c r="P8237">
        <v>8236</v>
      </c>
      <c r="Q8237" s="1" t="s">
        <v>754</v>
      </c>
      <c r="R8237" s="1"/>
      <c r="S8237" s="2"/>
      <c r="T8237">
        <v>8236</v>
      </c>
      <c r="U8237" s="1" t="s">
        <v>178</v>
      </c>
      <c r="V8237" s="1"/>
      <c r="W8237" s="2"/>
      <c r="X8237">
        <v>8236</v>
      </c>
      <c r="Y8237" s="1" t="s">
        <v>179</v>
      </c>
      <c r="Z8237" s="1"/>
      <c r="AA8237" s="2"/>
    </row>
    <row r="8238" spans="8:27">
      <c r="H8238">
        <v>8237</v>
      </c>
      <c r="I8238" s="1" t="s">
        <v>752</v>
      </c>
      <c r="J8238" s="1"/>
      <c r="K8238" s="2"/>
      <c r="L8238">
        <v>8237</v>
      </c>
      <c r="M8238" s="1" t="s">
        <v>753</v>
      </c>
      <c r="N8238" s="1"/>
      <c r="O8238" s="2"/>
      <c r="P8238">
        <v>8237</v>
      </c>
      <c r="Q8238" s="1" t="s">
        <v>754</v>
      </c>
      <c r="R8238" s="1"/>
      <c r="S8238" s="2"/>
      <c r="T8238">
        <v>8237</v>
      </c>
      <c r="U8238" s="1" t="s">
        <v>178</v>
      </c>
      <c r="V8238" s="1"/>
      <c r="W8238" s="2"/>
      <c r="X8238">
        <v>8237</v>
      </c>
      <c r="Y8238" s="1" t="s">
        <v>179</v>
      </c>
      <c r="Z8238" s="1"/>
      <c r="AA8238" s="2"/>
    </row>
    <row r="8239" spans="8:27">
      <c r="H8239">
        <v>8238</v>
      </c>
      <c r="I8239" s="1" t="s">
        <v>752</v>
      </c>
      <c r="J8239" s="1"/>
      <c r="K8239" s="2"/>
      <c r="L8239">
        <v>8238</v>
      </c>
      <c r="M8239" s="1" t="s">
        <v>753</v>
      </c>
      <c r="N8239" s="1"/>
      <c r="O8239" s="2"/>
      <c r="P8239">
        <v>8238</v>
      </c>
      <c r="Q8239" s="1" t="s">
        <v>754</v>
      </c>
      <c r="R8239" s="1"/>
      <c r="S8239" s="2"/>
      <c r="T8239">
        <v>8238</v>
      </c>
      <c r="U8239" s="1" t="s">
        <v>178</v>
      </c>
      <c r="V8239" s="1"/>
      <c r="W8239" s="2"/>
      <c r="X8239">
        <v>8238</v>
      </c>
      <c r="Y8239" s="1" t="s">
        <v>179</v>
      </c>
      <c r="Z8239" s="1"/>
      <c r="AA8239" s="2"/>
    </row>
    <row r="8240" spans="8:27">
      <c r="H8240">
        <v>8239</v>
      </c>
      <c r="I8240" s="1" t="s">
        <v>752</v>
      </c>
      <c r="J8240" s="1"/>
      <c r="K8240" s="2"/>
      <c r="L8240">
        <v>8239</v>
      </c>
      <c r="M8240" s="1" t="s">
        <v>753</v>
      </c>
      <c r="N8240" s="1"/>
      <c r="O8240" s="2"/>
      <c r="P8240">
        <v>8239</v>
      </c>
      <c r="Q8240" s="1" t="s">
        <v>754</v>
      </c>
      <c r="R8240" s="1"/>
      <c r="S8240" s="2"/>
      <c r="T8240">
        <v>8239</v>
      </c>
      <c r="U8240" s="1" t="s">
        <v>178</v>
      </c>
      <c r="V8240" s="1"/>
      <c r="W8240" s="2"/>
      <c r="X8240">
        <v>8239</v>
      </c>
      <c r="Y8240" s="1" t="s">
        <v>179</v>
      </c>
      <c r="Z8240" s="1"/>
      <c r="AA8240" s="2"/>
    </row>
    <row r="8241" spans="8:27">
      <c r="H8241">
        <v>8240</v>
      </c>
      <c r="I8241" s="1" t="s">
        <v>752</v>
      </c>
      <c r="J8241" s="1"/>
      <c r="K8241" s="2"/>
      <c r="L8241">
        <v>8240</v>
      </c>
      <c r="M8241" s="1" t="s">
        <v>753</v>
      </c>
      <c r="N8241" s="1"/>
      <c r="O8241" s="2"/>
      <c r="P8241">
        <v>8240</v>
      </c>
      <c r="Q8241" s="1" t="s">
        <v>754</v>
      </c>
      <c r="R8241" s="1"/>
      <c r="S8241" s="2"/>
      <c r="T8241">
        <v>8240</v>
      </c>
      <c r="U8241" s="1" t="s">
        <v>178</v>
      </c>
      <c r="V8241" s="1"/>
      <c r="W8241" s="2"/>
      <c r="X8241">
        <v>8240</v>
      </c>
      <c r="Y8241" s="1" t="s">
        <v>179</v>
      </c>
      <c r="Z8241" s="1"/>
      <c r="AA8241" s="2"/>
    </row>
    <row r="8242" spans="8:27">
      <c r="H8242">
        <v>8241</v>
      </c>
      <c r="I8242" s="1" t="s">
        <v>752</v>
      </c>
      <c r="J8242" s="1"/>
      <c r="K8242" s="2"/>
      <c r="L8242">
        <v>8241</v>
      </c>
      <c r="M8242" s="1" t="s">
        <v>753</v>
      </c>
      <c r="N8242" s="1"/>
      <c r="O8242" s="2"/>
      <c r="P8242">
        <v>8241</v>
      </c>
      <c r="Q8242" s="1" t="s">
        <v>754</v>
      </c>
      <c r="R8242" s="1"/>
      <c r="S8242" s="2"/>
      <c r="T8242">
        <v>8241</v>
      </c>
      <c r="U8242" s="1" t="s">
        <v>178</v>
      </c>
      <c r="V8242" s="1"/>
      <c r="W8242" s="2"/>
      <c r="X8242">
        <v>8241</v>
      </c>
      <c r="Y8242" s="1" t="s">
        <v>179</v>
      </c>
      <c r="Z8242" s="1"/>
      <c r="AA8242" s="2"/>
    </row>
    <row r="8243" spans="8:27">
      <c r="H8243">
        <v>8242</v>
      </c>
      <c r="I8243" s="1" t="s">
        <v>752</v>
      </c>
      <c r="J8243" s="1"/>
      <c r="K8243" s="2"/>
      <c r="L8243">
        <v>8242</v>
      </c>
      <c r="M8243" s="1" t="s">
        <v>753</v>
      </c>
      <c r="N8243" s="1"/>
      <c r="O8243" s="2"/>
      <c r="P8243">
        <v>8242</v>
      </c>
      <c r="Q8243" s="1" t="s">
        <v>754</v>
      </c>
      <c r="R8243" s="1"/>
      <c r="S8243" s="2"/>
      <c r="T8243">
        <v>8242</v>
      </c>
      <c r="U8243" s="1" t="s">
        <v>178</v>
      </c>
      <c r="V8243" s="1"/>
      <c r="W8243" s="2"/>
      <c r="X8243">
        <v>8242</v>
      </c>
      <c r="Y8243" s="1" t="s">
        <v>179</v>
      </c>
      <c r="Z8243" s="1"/>
      <c r="AA8243" s="2"/>
    </row>
    <row r="8244" spans="8:27">
      <c r="H8244">
        <v>8243</v>
      </c>
      <c r="I8244" s="1" t="s">
        <v>752</v>
      </c>
      <c r="J8244" s="1"/>
      <c r="K8244" s="2"/>
      <c r="L8244">
        <v>8243</v>
      </c>
      <c r="M8244" s="1" t="s">
        <v>753</v>
      </c>
      <c r="N8244" s="1"/>
      <c r="O8244" s="2"/>
      <c r="P8244">
        <v>8243</v>
      </c>
      <c r="Q8244" s="1" t="s">
        <v>754</v>
      </c>
      <c r="R8244" s="1"/>
      <c r="S8244" s="2"/>
      <c r="T8244">
        <v>8243</v>
      </c>
      <c r="U8244" s="1" t="s">
        <v>178</v>
      </c>
      <c r="V8244" s="1"/>
      <c r="W8244" s="2"/>
      <c r="X8244">
        <v>8243</v>
      </c>
      <c r="Y8244" s="1" t="s">
        <v>179</v>
      </c>
      <c r="Z8244" s="1"/>
      <c r="AA8244" s="2"/>
    </row>
    <row r="8245" spans="8:27">
      <c r="H8245">
        <v>8244</v>
      </c>
      <c r="I8245" s="1" t="s">
        <v>752</v>
      </c>
      <c r="J8245" s="1"/>
      <c r="K8245" s="2"/>
      <c r="L8245">
        <v>8244</v>
      </c>
      <c r="M8245" s="1" t="s">
        <v>753</v>
      </c>
      <c r="N8245" s="1"/>
      <c r="O8245" s="2"/>
      <c r="P8245">
        <v>8244</v>
      </c>
      <c r="Q8245" s="1" t="s">
        <v>754</v>
      </c>
      <c r="R8245" s="1"/>
      <c r="S8245" s="2"/>
      <c r="T8245">
        <v>8244</v>
      </c>
      <c r="U8245" s="1" t="s">
        <v>178</v>
      </c>
      <c r="V8245" s="1"/>
      <c r="W8245" s="2"/>
      <c r="X8245">
        <v>8244</v>
      </c>
      <c r="Y8245" s="1" t="s">
        <v>179</v>
      </c>
      <c r="Z8245" s="1"/>
      <c r="AA8245" s="2"/>
    </row>
    <row r="8246" spans="8:27">
      <c r="H8246">
        <v>8245</v>
      </c>
      <c r="I8246" s="1" t="s">
        <v>752</v>
      </c>
      <c r="J8246" s="1"/>
      <c r="K8246" s="2"/>
      <c r="L8246">
        <v>8245</v>
      </c>
      <c r="M8246" s="1" t="s">
        <v>753</v>
      </c>
      <c r="N8246" s="1"/>
      <c r="O8246" s="2"/>
      <c r="P8246">
        <v>8245</v>
      </c>
      <c r="Q8246" s="1" t="s">
        <v>754</v>
      </c>
      <c r="R8246" s="1"/>
      <c r="S8246" s="2"/>
      <c r="T8246">
        <v>8245</v>
      </c>
      <c r="U8246" s="1" t="s">
        <v>178</v>
      </c>
      <c r="V8246" s="1"/>
      <c r="W8246" s="2"/>
      <c r="X8246">
        <v>8245</v>
      </c>
      <c r="Y8246" s="1" t="s">
        <v>179</v>
      </c>
      <c r="Z8246" s="1"/>
      <c r="AA8246" s="2"/>
    </row>
    <row r="8247" spans="8:27">
      <c r="H8247">
        <v>8246</v>
      </c>
      <c r="I8247" s="1" t="s">
        <v>752</v>
      </c>
      <c r="J8247" s="1"/>
      <c r="K8247" s="2"/>
      <c r="L8247">
        <v>8246</v>
      </c>
      <c r="M8247" s="1" t="s">
        <v>753</v>
      </c>
      <c r="N8247" s="1"/>
      <c r="O8247" s="2"/>
      <c r="P8247">
        <v>8246</v>
      </c>
      <c r="Q8247" s="1" t="s">
        <v>754</v>
      </c>
      <c r="R8247" s="1"/>
      <c r="S8247" s="2"/>
      <c r="T8247">
        <v>8246</v>
      </c>
      <c r="U8247" s="1" t="s">
        <v>178</v>
      </c>
      <c r="V8247" s="1"/>
      <c r="W8247" s="2"/>
      <c r="X8247">
        <v>8246</v>
      </c>
      <c r="Y8247" s="1" t="s">
        <v>179</v>
      </c>
      <c r="Z8247" s="1"/>
      <c r="AA8247" s="2"/>
    </row>
    <row r="8248" spans="8:27">
      <c r="H8248">
        <v>8247</v>
      </c>
      <c r="I8248" s="1" t="s">
        <v>752</v>
      </c>
      <c r="J8248" s="1"/>
      <c r="K8248" s="2"/>
      <c r="L8248">
        <v>8247</v>
      </c>
      <c r="M8248" s="1" t="s">
        <v>753</v>
      </c>
      <c r="N8248" s="1"/>
      <c r="O8248" s="2"/>
      <c r="P8248">
        <v>8247</v>
      </c>
      <c r="Q8248" s="1" t="s">
        <v>754</v>
      </c>
      <c r="R8248" s="1"/>
      <c r="S8248" s="2"/>
      <c r="T8248">
        <v>8247</v>
      </c>
      <c r="U8248" s="1" t="s">
        <v>178</v>
      </c>
      <c r="V8248" s="1"/>
      <c r="W8248" s="2"/>
      <c r="X8248">
        <v>8247</v>
      </c>
      <c r="Y8248" s="1" t="s">
        <v>179</v>
      </c>
      <c r="Z8248" s="1"/>
      <c r="AA8248" s="2"/>
    </row>
    <row r="8249" spans="8:27">
      <c r="H8249">
        <v>8248</v>
      </c>
      <c r="I8249" s="1" t="s">
        <v>752</v>
      </c>
      <c r="J8249" s="1"/>
      <c r="K8249" s="2"/>
      <c r="L8249">
        <v>8248</v>
      </c>
      <c r="M8249" s="1" t="s">
        <v>753</v>
      </c>
      <c r="N8249" s="1"/>
      <c r="O8249" s="2"/>
      <c r="P8249">
        <v>8248</v>
      </c>
      <c r="Q8249" s="1" t="s">
        <v>754</v>
      </c>
      <c r="R8249" s="1"/>
      <c r="S8249" s="2"/>
      <c r="T8249">
        <v>8248</v>
      </c>
      <c r="U8249" s="1" t="s">
        <v>178</v>
      </c>
      <c r="V8249" s="1"/>
      <c r="W8249" s="2"/>
      <c r="X8249">
        <v>8248</v>
      </c>
      <c r="Y8249" s="1" t="s">
        <v>179</v>
      </c>
      <c r="Z8249" s="1"/>
      <c r="AA8249" s="2"/>
    </row>
    <row r="8250" spans="8:27">
      <c r="H8250">
        <v>8249</v>
      </c>
      <c r="I8250" s="1" t="s">
        <v>752</v>
      </c>
      <c r="J8250" s="1"/>
      <c r="K8250" s="2"/>
      <c r="L8250">
        <v>8249</v>
      </c>
      <c r="M8250" s="1" t="s">
        <v>753</v>
      </c>
      <c r="N8250" s="1"/>
      <c r="O8250" s="2"/>
      <c r="P8250">
        <v>8249</v>
      </c>
      <c r="Q8250" s="1" t="s">
        <v>754</v>
      </c>
      <c r="R8250" s="1"/>
      <c r="S8250" s="2"/>
      <c r="T8250">
        <v>8249</v>
      </c>
      <c r="U8250" s="1" t="s">
        <v>178</v>
      </c>
      <c r="V8250" s="1"/>
      <c r="W8250" s="2"/>
      <c r="X8250">
        <v>8249</v>
      </c>
      <c r="Y8250" s="1" t="s">
        <v>179</v>
      </c>
      <c r="Z8250" s="1"/>
      <c r="AA8250" s="2"/>
    </row>
    <row r="8251" spans="8:27">
      <c r="H8251">
        <v>8250</v>
      </c>
      <c r="I8251" s="1" t="s">
        <v>752</v>
      </c>
      <c r="J8251" s="1"/>
      <c r="K8251" s="2"/>
      <c r="L8251">
        <v>8250</v>
      </c>
      <c r="M8251" s="1" t="s">
        <v>753</v>
      </c>
      <c r="N8251" s="1"/>
      <c r="O8251" s="2"/>
      <c r="P8251">
        <v>8250</v>
      </c>
      <c r="Q8251" s="1" t="s">
        <v>754</v>
      </c>
      <c r="R8251" s="1"/>
      <c r="S8251" s="2"/>
      <c r="T8251">
        <v>8250</v>
      </c>
      <c r="U8251" s="1" t="s">
        <v>178</v>
      </c>
      <c r="V8251" s="1"/>
      <c r="W8251" s="2"/>
      <c r="X8251">
        <v>8250</v>
      </c>
      <c r="Y8251" s="1" t="s">
        <v>179</v>
      </c>
      <c r="Z8251" s="1"/>
      <c r="AA8251" s="2"/>
    </row>
    <row r="8252" spans="8:27">
      <c r="H8252">
        <v>8251</v>
      </c>
      <c r="I8252" s="1" t="s">
        <v>752</v>
      </c>
      <c r="J8252" s="1"/>
      <c r="K8252" s="2"/>
      <c r="L8252">
        <v>8251</v>
      </c>
      <c r="M8252" s="1" t="s">
        <v>753</v>
      </c>
      <c r="N8252" s="1"/>
      <c r="O8252" s="2"/>
      <c r="P8252">
        <v>8251</v>
      </c>
      <c r="Q8252" s="1" t="s">
        <v>754</v>
      </c>
      <c r="R8252" s="1"/>
      <c r="S8252" s="2"/>
      <c r="T8252">
        <v>8251</v>
      </c>
      <c r="U8252" s="1" t="s">
        <v>178</v>
      </c>
      <c r="V8252" s="1"/>
      <c r="W8252" s="2"/>
      <c r="X8252">
        <v>8251</v>
      </c>
      <c r="Y8252" s="1" t="s">
        <v>179</v>
      </c>
      <c r="Z8252" s="1"/>
      <c r="AA8252" s="2"/>
    </row>
    <row r="8253" spans="8:27">
      <c r="H8253">
        <v>8252</v>
      </c>
      <c r="I8253" s="1" t="s">
        <v>752</v>
      </c>
      <c r="J8253" s="1"/>
      <c r="K8253" s="2"/>
      <c r="L8253">
        <v>8252</v>
      </c>
      <c r="M8253" s="1" t="s">
        <v>753</v>
      </c>
      <c r="N8253" s="1"/>
      <c r="O8253" s="2"/>
      <c r="P8253">
        <v>8252</v>
      </c>
      <c r="Q8253" s="1" t="s">
        <v>754</v>
      </c>
      <c r="R8253" s="1"/>
      <c r="S8253" s="2"/>
      <c r="T8253">
        <v>8252</v>
      </c>
      <c r="U8253" s="1" t="s">
        <v>178</v>
      </c>
      <c r="V8253" s="1"/>
      <c r="W8253" s="2"/>
      <c r="X8253">
        <v>8252</v>
      </c>
      <c r="Y8253" s="1" t="s">
        <v>179</v>
      </c>
      <c r="Z8253" s="1"/>
      <c r="AA8253" s="2"/>
    </row>
    <row r="8254" spans="8:27">
      <c r="H8254">
        <v>8253</v>
      </c>
      <c r="I8254" s="1" t="s">
        <v>752</v>
      </c>
      <c r="J8254" s="1"/>
      <c r="K8254" s="2"/>
      <c r="L8254">
        <v>8253</v>
      </c>
      <c r="M8254" s="1" t="s">
        <v>753</v>
      </c>
      <c r="N8254" s="1"/>
      <c r="O8254" s="2"/>
      <c r="P8254">
        <v>8253</v>
      </c>
      <c r="Q8254" s="1" t="s">
        <v>754</v>
      </c>
      <c r="R8254" s="1"/>
      <c r="S8254" s="2"/>
      <c r="T8254">
        <v>8253</v>
      </c>
      <c r="U8254" s="1" t="s">
        <v>178</v>
      </c>
      <c r="V8254" s="1"/>
      <c r="W8254" s="2"/>
      <c r="X8254">
        <v>8253</v>
      </c>
      <c r="Y8254" s="1" t="s">
        <v>179</v>
      </c>
      <c r="Z8254" s="1"/>
      <c r="AA8254" s="2"/>
    </row>
    <row r="8255" spans="8:27">
      <c r="H8255">
        <v>8254</v>
      </c>
      <c r="I8255" s="1" t="s">
        <v>752</v>
      </c>
      <c r="J8255" s="1"/>
      <c r="K8255" s="2"/>
      <c r="L8255">
        <v>8254</v>
      </c>
      <c r="M8255" s="1" t="s">
        <v>753</v>
      </c>
      <c r="N8255" s="1"/>
      <c r="O8255" s="2"/>
      <c r="P8255">
        <v>8254</v>
      </c>
      <c r="Q8255" s="1" t="s">
        <v>754</v>
      </c>
      <c r="R8255" s="1"/>
      <c r="S8255" s="2"/>
      <c r="T8255">
        <v>8254</v>
      </c>
      <c r="U8255" s="1" t="s">
        <v>178</v>
      </c>
      <c r="V8255" s="1"/>
      <c r="W8255" s="2"/>
      <c r="X8255">
        <v>8254</v>
      </c>
      <c r="Y8255" s="1" t="s">
        <v>179</v>
      </c>
      <c r="Z8255" s="1"/>
      <c r="AA8255" s="2"/>
    </row>
    <row r="8256" spans="8:27">
      <c r="H8256">
        <v>8255</v>
      </c>
      <c r="I8256" s="1" t="s">
        <v>752</v>
      </c>
      <c r="J8256" s="1"/>
      <c r="K8256" s="2"/>
      <c r="L8256">
        <v>8255</v>
      </c>
      <c r="M8256" s="1" t="s">
        <v>753</v>
      </c>
      <c r="N8256" s="1"/>
      <c r="O8256" s="2"/>
      <c r="P8256">
        <v>8255</v>
      </c>
      <c r="Q8256" s="1" t="s">
        <v>754</v>
      </c>
      <c r="R8256" s="1"/>
      <c r="S8256" s="2"/>
      <c r="T8256">
        <v>8255</v>
      </c>
      <c r="U8256" s="1" t="s">
        <v>178</v>
      </c>
      <c r="V8256" s="1"/>
      <c r="W8256" s="2"/>
      <c r="X8256">
        <v>8255</v>
      </c>
      <c r="Y8256" s="1" t="s">
        <v>179</v>
      </c>
      <c r="Z8256" s="1"/>
      <c r="AA8256" s="2"/>
    </row>
    <row r="8257" spans="8:27">
      <c r="H8257">
        <v>8256</v>
      </c>
      <c r="I8257" s="1" t="s">
        <v>752</v>
      </c>
      <c r="J8257" s="1"/>
      <c r="K8257" s="2"/>
      <c r="L8257">
        <v>8256</v>
      </c>
      <c r="M8257" s="1" t="s">
        <v>753</v>
      </c>
      <c r="N8257" s="1"/>
      <c r="O8257" s="2"/>
      <c r="P8257">
        <v>8256</v>
      </c>
      <c r="Q8257" s="1" t="s">
        <v>754</v>
      </c>
      <c r="R8257" s="1"/>
      <c r="S8257" s="2"/>
      <c r="T8257">
        <v>8256</v>
      </c>
      <c r="U8257" s="1" t="s">
        <v>178</v>
      </c>
      <c r="V8257" s="1"/>
      <c r="W8257" s="2"/>
      <c r="X8257">
        <v>8256</v>
      </c>
      <c r="Y8257" s="1" t="s">
        <v>179</v>
      </c>
      <c r="Z8257" s="1"/>
      <c r="AA8257" s="2"/>
    </row>
    <row r="8258" spans="8:27">
      <c r="H8258">
        <v>8257</v>
      </c>
      <c r="I8258" s="1" t="s">
        <v>752</v>
      </c>
      <c r="J8258" s="1"/>
      <c r="K8258" s="2"/>
      <c r="L8258">
        <v>8257</v>
      </c>
      <c r="M8258" s="1" t="s">
        <v>753</v>
      </c>
      <c r="N8258" s="1"/>
      <c r="O8258" s="2"/>
      <c r="P8258">
        <v>8257</v>
      </c>
      <c r="Q8258" s="1" t="s">
        <v>754</v>
      </c>
      <c r="R8258" s="1"/>
      <c r="S8258" s="2"/>
      <c r="T8258">
        <v>8257</v>
      </c>
      <c r="U8258" s="1" t="s">
        <v>178</v>
      </c>
      <c r="V8258" s="1"/>
      <c r="W8258" s="2"/>
      <c r="X8258">
        <v>8257</v>
      </c>
      <c r="Y8258" s="1" t="s">
        <v>179</v>
      </c>
      <c r="Z8258" s="1"/>
      <c r="AA8258" s="2"/>
    </row>
    <row r="8259" spans="8:27">
      <c r="H8259">
        <v>8258</v>
      </c>
      <c r="I8259" s="1" t="s">
        <v>752</v>
      </c>
      <c r="J8259" s="1"/>
      <c r="K8259" s="2"/>
      <c r="L8259">
        <v>8258</v>
      </c>
      <c r="M8259" s="1" t="s">
        <v>753</v>
      </c>
      <c r="N8259" s="1"/>
      <c r="O8259" s="2"/>
      <c r="P8259">
        <v>8258</v>
      </c>
      <c r="Q8259" s="1" t="s">
        <v>754</v>
      </c>
      <c r="R8259" s="1"/>
      <c r="S8259" s="2"/>
      <c r="T8259">
        <v>8258</v>
      </c>
      <c r="U8259" s="1" t="s">
        <v>178</v>
      </c>
      <c r="V8259" s="1"/>
      <c r="W8259" s="2"/>
      <c r="X8259">
        <v>8258</v>
      </c>
      <c r="Y8259" s="1" t="s">
        <v>179</v>
      </c>
      <c r="Z8259" s="1"/>
      <c r="AA8259" s="2"/>
    </row>
    <row r="8260" spans="8:27">
      <c r="H8260">
        <v>8259</v>
      </c>
      <c r="I8260" s="1" t="s">
        <v>752</v>
      </c>
      <c r="J8260" s="1"/>
      <c r="K8260" s="2"/>
      <c r="L8260">
        <v>8259</v>
      </c>
      <c r="M8260" s="1" t="s">
        <v>753</v>
      </c>
      <c r="N8260" s="1"/>
      <c r="O8260" s="2"/>
      <c r="P8260">
        <v>8259</v>
      </c>
      <c r="Q8260" s="1" t="s">
        <v>754</v>
      </c>
      <c r="R8260" s="1"/>
      <c r="S8260" s="2"/>
      <c r="T8260">
        <v>8259</v>
      </c>
      <c r="U8260" s="1" t="s">
        <v>178</v>
      </c>
      <c r="V8260" s="1"/>
      <c r="W8260" s="2"/>
      <c r="X8260">
        <v>8259</v>
      </c>
      <c r="Y8260" s="1" t="s">
        <v>179</v>
      </c>
      <c r="Z8260" s="1"/>
      <c r="AA8260" s="2"/>
    </row>
    <row r="8261" spans="8:27">
      <c r="H8261">
        <v>8260</v>
      </c>
      <c r="I8261" s="1" t="s">
        <v>752</v>
      </c>
      <c r="J8261" s="1"/>
      <c r="K8261" s="2"/>
      <c r="L8261">
        <v>8260</v>
      </c>
      <c r="M8261" s="1" t="s">
        <v>753</v>
      </c>
      <c r="N8261" s="1"/>
      <c r="O8261" s="2"/>
      <c r="P8261">
        <v>8260</v>
      </c>
      <c r="Q8261" s="1" t="s">
        <v>754</v>
      </c>
      <c r="R8261" s="1"/>
      <c r="S8261" s="2"/>
      <c r="T8261">
        <v>8260</v>
      </c>
      <c r="U8261" s="1" t="s">
        <v>178</v>
      </c>
      <c r="V8261" s="1"/>
      <c r="W8261" s="2"/>
      <c r="X8261">
        <v>8260</v>
      </c>
      <c r="Y8261" s="1" t="s">
        <v>179</v>
      </c>
      <c r="Z8261" s="1"/>
      <c r="AA8261" s="2"/>
    </row>
    <row r="8262" spans="8:27">
      <c r="H8262">
        <v>8261</v>
      </c>
      <c r="I8262" s="1" t="s">
        <v>752</v>
      </c>
      <c r="J8262" s="1"/>
      <c r="K8262" s="2"/>
      <c r="L8262">
        <v>8261</v>
      </c>
      <c r="M8262" s="1" t="s">
        <v>753</v>
      </c>
      <c r="N8262" s="1"/>
      <c r="O8262" s="2"/>
      <c r="P8262">
        <v>8261</v>
      </c>
      <c r="Q8262" s="1" t="s">
        <v>754</v>
      </c>
      <c r="R8262" s="1"/>
      <c r="S8262" s="2"/>
      <c r="T8262">
        <v>8261</v>
      </c>
      <c r="U8262" s="1" t="s">
        <v>178</v>
      </c>
      <c r="V8262" s="1"/>
      <c r="W8262" s="2"/>
      <c r="X8262">
        <v>8261</v>
      </c>
      <c r="Y8262" s="1" t="s">
        <v>179</v>
      </c>
      <c r="Z8262" s="1"/>
      <c r="AA8262" s="2"/>
    </row>
    <row r="8263" spans="8:27">
      <c r="H8263">
        <v>8262</v>
      </c>
      <c r="I8263" s="1" t="s">
        <v>752</v>
      </c>
      <c r="J8263" s="1"/>
      <c r="K8263" s="2"/>
      <c r="L8263">
        <v>8262</v>
      </c>
      <c r="M8263" s="1" t="s">
        <v>753</v>
      </c>
      <c r="N8263" s="1"/>
      <c r="O8263" s="2"/>
      <c r="P8263">
        <v>8262</v>
      </c>
      <c r="Q8263" s="1" t="s">
        <v>754</v>
      </c>
      <c r="R8263" s="1"/>
      <c r="S8263" s="2"/>
      <c r="T8263">
        <v>8262</v>
      </c>
      <c r="U8263" s="1" t="s">
        <v>178</v>
      </c>
      <c r="V8263" s="1"/>
      <c r="W8263" s="2"/>
      <c r="X8263">
        <v>8262</v>
      </c>
      <c r="Y8263" s="1" t="s">
        <v>179</v>
      </c>
      <c r="Z8263" s="1"/>
      <c r="AA8263" s="2"/>
    </row>
    <row r="8264" spans="8:27">
      <c r="H8264">
        <v>8263</v>
      </c>
      <c r="I8264" s="1" t="s">
        <v>752</v>
      </c>
      <c r="J8264" s="1"/>
      <c r="K8264" s="2"/>
      <c r="L8264">
        <v>8263</v>
      </c>
      <c r="M8264" s="1" t="s">
        <v>753</v>
      </c>
      <c r="N8264" s="1"/>
      <c r="O8264" s="2"/>
      <c r="P8264">
        <v>8263</v>
      </c>
      <c r="Q8264" s="1" t="s">
        <v>754</v>
      </c>
      <c r="R8264" s="1"/>
      <c r="S8264" s="2"/>
      <c r="T8264">
        <v>8263</v>
      </c>
      <c r="U8264" s="1" t="s">
        <v>178</v>
      </c>
      <c r="V8264" s="1"/>
      <c r="W8264" s="2"/>
      <c r="X8264">
        <v>8263</v>
      </c>
      <c r="Y8264" s="1" t="s">
        <v>179</v>
      </c>
      <c r="Z8264" s="1"/>
      <c r="AA8264" s="2"/>
    </row>
    <row r="8265" spans="8:27">
      <c r="H8265">
        <v>8264</v>
      </c>
      <c r="I8265" s="1" t="s">
        <v>752</v>
      </c>
      <c r="J8265" s="1"/>
      <c r="K8265" s="2"/>
      <c r="L8265">
        <v>8264</v>
      </c>
      <c r="M8265" s="1" t="s">
        <v>753</v>
      </c>
      <c r="N8265" s="1"/>
      <c r="O8265" s="2"/>
      <c r="P8265">
        <v>8264</v>
      </c>
      <c r="Q8265" s="1" t="s">
        <v>754</v>
      </c>
      <c r="R8265" s="1"/>
      <c r="S8265" s="2"/>
      <c r="T8265">
        <v>8264</v>
      </c>
      <c r="U8265" s="1" t="s">
        <v>178</v>
      </c>
      <c r="V8265" s="1"/>
      <c r="W8265" s="2"/>
      <c r="X8265">
        <v>8264</v>
      </c>
      <c r="Y8265" s="1" t="s">
        <v>179</v>
      </c>
      <c r="Z8265" s="1"/>
      <c r="AA8265" s="2"/>
    </row>
    <row r="8266" spans="8:27">
      <c r="H8266">
        <v>8265</v>
      </c>
      <c r="I8266" s="1" t="s">
        <v>752</v>
      </c>
      <c r="J8266" s="1"/>
      <c r="K8266" s="2"/>
      <c r="L8266">
        <v>8265</v>
      </c>
      <c r="M8266" s="1" t="s">
        <v>753</v>
      </c>
      <c r="N8266" s="1"/>
      <c r="O8266" s="2"/>
      <c r="P8266">
        <v>8265</v>
      </c>
      <c r="Q8266" s="1" t="s">
        <v>754</v>
      </c>
      <c r="R8266" s="1"/>
      <c r="S8266" s="2"/>
      <c r="T8266">
        <v>8265</v>
      </c>
      <c r="U8266" s="1" t="s">
        <v>178</v>
      </c>
      <c r="V8266" s="1"/>
      <c r="W8266" s="2"/>
      <c r="X8266">
        <v>8265</v>
      </c>
      <c r="Y8266" s="1" t="s">
        <v>179</v>
      </c>
      <c r="Z8266" s="1"/>
      <c r="AA8266" s="2"/>
    </row>
    <row r="8267" spans="8:27">
      <c r="H8267">
        <v>8266</v>
      </c>
      <c r="I8267" s="1" t="s">
        <v>752</v>
      </c>
      <c r="J8267" s="1"/>
      <c r="K8267" s="2"/>
      <c r="L8267">
        <v>8266</v>
      </c>
      <c r="M8267" s="1" t="s">
        <v>753</v>
      </c>
      <c r="N8267" s="1"/>
      <c r="O8267" s="2"/>
      <c r="P8267">
        <v>8266</v>
      </c>
      <c r="Q8267" s="1" t="s">
        <v>754</v>
      </c>
      <c r="R8267" s="1"/>
      <c r="S8267" s="2"/>
      <c r="T8267">
        <v>8266</v>
      </c>
      <c r="U8267" s="1" t="s">
        <v>178</v>
      </c>
      <c r="V8267" s="1"/>
      <c r="W8267" s="2"/>
      <c r="X8267">
        <v>8266</v>
      </c>
      <c r="Y8267" s="1" t="s">
        <v>179</v>
      </c>
      <c r="Z8267" s="1"/>
      <c r="AA8267" s="2"/>
    </row>
    <row r="8268" spans="8:27">
      <c r="H8268">
        <v>8267</v>
      </c>
      <c r="I8268" s="1" t="s">
        <v>752</v>
      </c>
      <c r="J8268" s="1"/>
      <c r="K8268" s="2"/>
      <c r="L8268">
        <v>8267</v>
      </c>
      <c r="M8268" s="1" t="s">
        <v>753</v>
      </c>
      <c r="N8268" s="1"/>
      <c r="O8268" s="2"/>
      <c r="P8268">
        <v>8267</v>
      </c>
      <c r="Q8268" s="1" t="s">
        <v>754</v>
      </c>
      <c r="R8268" s="1"/>
      <c r="S8268" s="2"/>
      <c r="T8268">
        <v>8267</v>
      </c>
      <c r="U8268" s="1" t="s">
        <v>178</v>
      </c>
      <c r="V8268" s="1"/>
      <c r="W8268" s="2"/>
      <c r="X8268">
        <v>8267</v>
      </c>
      <c r="Y8268" s="1" t="s">
        <v>179</v>
      </c>
      <c r="Z8268" s="1"/>
      <c r="AA8268" s="2"/>
    </row>
    <row r="8269" spans="8:27">
      <c r="H8269">
        <v>8268</v>
      </c>
      <c r="I8269" s="1" t="s">
        <v>752</v>
      </c>
      <c r="J8269" s="1"/>
      <c r="K8269" s="2"/>
      <c r="L8269">
        <v>8268</v>
      </c>
      <c r="M8269" s="1" t="s">
        <v>753</v>
      </c>
      <c r="N8269" s="1"/>
      <c r="O8269" s="2"/>
      <c r="P8269">
        <v>8268</v>
      </c>
      <c r="Q8269" s="1" t="s">
        <v>754</v>
      </c>
      <c r="R8269" s="1"/>
      <c r="S8269" s="2"/>
      <c r="T8269">
        <v>8268</v>
      </c>
      <c r="U8269" s="1" t="s">
        <v>178</v>
      </c>
      <c r="V8269" s="1"/>
      <c r="W8269" s="2"/>
      <c r="X8269">
        <v>8268</v>
      </c>
      <c r="Y8269" s="1" t="s">
        <v>179</v>
      </c>
      <c r="Z8269" s="1"/>
      <c r="AA8269" s="2"/>
    </row>
    <row r="8270" spans="8:27">
      <c r="H8270">
        <v>8269</v>
      </c>
      <c r="I8270" s="1" t="s">
        <v>752</v>
      </c>
      <c r="J8270" s="1"/>
      <c r="K8270" s="2"/>
      <c r="L8270">
        <v>8269</v>
      </c>
      <c r="M8270" s="1" t="s">
        <v>753</v>
      </c>
      <c r="N8270" s="1"/>
      <c r="O8270" s="2"/>
      <c r="P8270">
        <v>8269</v>
      </c>
      <c r="Q8270" s="1" t="s">
        <v>754</v>
      </c>
      <c r="R8270" s="1"/>
      <c r="S8270" s="2"/>
      <c r="T8270">
        <v>8269</v>
      </c>
      <c r="U8270" s="1" t="s">
        <v>178</v>
      </c>
      <c r="V8270" s="1"/>
      <c r="W8270" s="2"/>
      <c r="X8270">
        <v>8269</v>
      </c>
      <c r="Y8270" s="1" t="s">
        <v>179</v>
      </c>
      <c r="Z8270" s="1"/>
      <c r="AA8270" s="2"/>
    </row>
    <row r="8271" spans="8:27">
      <c r="H8271">
        <v>8270</v>
      </c>
      <c r="I8271" s="1" t="s">
        <v>752</v>
      </c>
      <c r="J8271" s="1"/>
      <c r="K8271" s="2"/>
      <c r="L8271">
        <v>8270</v>
      </c>
      <c r="M8271" s="1" t="s">
        <v>753</v>
      </c>
      <c r="N8271" s="1"/>
      <c r="O8271" s="2"/>
      <c r="P8271">
        <v>8270</v>
      </c>
      <c r="Q8271" s="1" t="s">
        <v>754</v>
      </c>
      <c r="R8271" s="1"/>
      <c r="S8271" s="2"/>
      <c r="T8271">
        <v>8270</v>
      </c>
      <c r="U8271" s="1" t="s">
        <v>178</v>
      </c>
      <c r="V8271" s="1"/>
      <c r="W8271" s="2"/>
      <c r="X8271">
        <v>8270</v>
      </c>
      <c r="Y8271" s="1" t="s">
        <v>179</v>
      </c>
      <c r="Z8271" s="1"/>
      <c r="AA8271" s="2"/>
    </row>
    <row r="8272" spans="8:27">
      <c r="H8272">
        <v>8271</v>
      </c>
      <c r="I8272" s="1" t="s">
        <v>752</v>
      </c>
      <c r="J8272" s="1"/>
      <c r="K8272" s="2"/>
      <c r="L8272">
        <v>8271</v>
      </c>
      <c r="M8272" s="1" t="s">
        <v>753</v>
      </c>
      <c r="N8272" s="1"/>
      <c r="O8272" s="2"/>
      <c r="P8272">
        <v>8271</v>
      </c>
      <c r="Q8272" s="1" t="s">
        <v>754</v>
      </c>
      <c r="R8272" s="1"/>
      <c r="S8272" s="2"/>
      <c r="T8272">
        <v>8271</v>
      </c>
      <c r="U8272" s="1" t="s">
        <v>178</v>
      </c>
      <c r="V8272" s="1"/>
      <c r="W8272" s="2"/>
      <c r="X8272">
        <v>8271</v>
      </c>
      <c r="Y8272" s="1" t="s">
        <v>179</v>
      </c>
      <c r="Z8272" s="1"/>
      <c r="AA8272" s="2"/>
    </row>
    <row r="8273" spans="8:27">
      <c r="H8273">
        <v>8272</v>
      </c>
      <c r="I8273" s="1" t="s">
        <v>752</v>
      </c>
      <c r="J8273" s="1"/>
      <c r="K8273" s="2"/>
      <c r="L8273">
        <v>8272</v>
      </c>
      <c r="M8273" s="1" t="s">
        <v>753</v>
      </c>
      <c r="N8273" s="1"/>
      <c r="O8273" s="2"/>
      <c r="P8273">
        <v>8272</v>
      </c>
      <c r="Q8273" s="1" t="s">
        <v>754</v>
      </c>
      <c r="R8273" s="1"/>
      <c r="S8273" s="2"/>
      <c r="T8273">
        <v>8272</v>
      </c>
      <c r="U8273" s="1" t="s">
        <v>178</v>
      </c>
      <c r="V8273" s="1"/>
      <c r="W8273" s="2"/>
      <c r="X8273">
        <v>8272</v>
      </c>
      <c r="Y8273" s="1" t="s">
        <v>179</v>
      </c>
      <c r="Z8273" s="1"/>
      <c r="AA8273" s="2"/>
    </row>
    <row r="8274" spans="8:27">
      <c r="H8274">
        <v>8273</v>
      </c>
      <c r="I8274" s="1" t="s">
        <v>752</v>
      </c>
      <c r="J8274" s="1"/>
      <c r="K8274" s="2"/>
      <c r="L8274">
        <v>8273</v>
      </c>
      <c r="M8274" s="1" t="s">
        <v>753</v>
      </c>
      <c r="N8274" s="1"/>
      <c r="O8274" s="2"/>
      <c r="P8274">
        <v>8273</v>
      </c>
      <c r="Q8274" s="1" t="s">
        <v>754</v>
      </c>
      <c r="R8274" s="1"/>
      <c r="S8274" s="2"/>
      <c r="T8274">
        <v>8273</v>
      </c>
      <c r="U8274" s="1" t="s">
        <v>178</v>
      </c>
      <c r="V8274" s="1"/>
      <c r="W8274" s="2"/>
      <c r="X8274">
        <v>8273</v>
      </c>
      <c r="Y8274" s="1" t="s">
        <v>179</v>
      </c>
      <c r="Z8274" s="1"/>
      <c r="AA8274" s="2"/>
    </row>
    <row r="8275" spans="8:27">
      <c r="H8275">
        <v>8274</v>
      </c>
      <c r="I8275" s="1" t="s">
        <v>752</v>
      </c>
      <c r="J8275" s="1"/>
      <c r="K8275" s="2"/>
      <c r="L8275">
        <v>8274</v>
      </c>
      <c r="M8275" s="1" t="s">
        <v>753</v>
      </c>
      <c r="N8275" s="1"/>
      <c r="O8275" s="2"/>
      <c r="P8275">
        <v>8274</v>
      </c>
      <c r="Q8275" s="1" t="s">
        <v>754</v>
      </c>
      <c r="R8275" s="1"/>
      <c r="S8275" s="2"/>
      <c r="T8275">
        <v>8274</v>
      </c>
      <c r="U8275" s="1" t="s">
        <v>178</v>
      </c>
      <c r="V8275" s="1"/>
      <c r="W8275" s="2"/>
      <c r="X8275">
        <v>8274</v>
      </c>
      <c r="Y8275" s="1" t="s">
        <v>179</v>
      </c>
      <c r="Z8275" s="1"/>
      <c r="AA8275" s="2"/>
    </row>
    <row r="8276" spans="8:27">
      <c r="H8276">
        <v>8275</v>
      </c>
      <c r="I8276" s="1" t="s">
        <v>752</v>
      </c>
      <c r="J8276" s="1"/>
      <c r="K8276" s="2"/>
      <c r="L8276">
        <v>8275</v>
      </c>
      <c r="M8276" s="1" t="s">
        <v>753</v>
      </c>
      <c r="N8276" s="1"/>
      <c r="O8276" s="2"/>
      <c r="P8276">
        <v>8275</v>
      </c>
      <c r="Q8276" s="1" t="s">
        <v>754</v>
      </c>
      <c r="R8276" s="1"/>
      <c r="S8276" s="2"/>
      <c r="T8276">
        <v>8275</v>
      </c>
      <c r="U8276" s="1" t="s">
        <v>178</v>
      </c>
      <c r="V8276" s="1"/>
      <c r="W8276" s="2"/>
      <c r="X8276">
        <v>8275</v>
      </c>
      <c r="Y8276" s="1" t="s">
        <v>179</v>
      </c>
      <c r="Z8276" s="1"/>
      <c r="AA8276" s="2"/>
    </row>
    <row r="8277" spans="8:27">
      <c r="H8277">
        <v>8276</v>
      </c>
      <c r="I8277" s="1" t="s">
        <v>752</v>
      </c>
      <c r="J8277" s="1"/>
      <c r="K8277" s="2"/>
      <c r="L8277">
        <v>8276</v>
      </c>
      <c r="M8277" s="1" t="s">
        <v>753</v>
      </c>
      <c r="N8277" s="1"/>
      <c r="O8277" s="2"/>
      <c r="P8277">
        <v>8276</v>
      </c>
      <c r="Q8277" s="1" t="s">
        <v>754</v>
      </c>
      <c r="R8277" s="1"/>
      <c r="S8277" s="2"/>
      <c r="T8277">
        <v>8276</v>
      </c>
      <c r="U8277" s="1" t="s">
        <v>178</v>
      </c>
      <c r="V8277" s="1"/>
      <c r="W8277" s="2"/>
      <c r="X8277">
        <v>8276</v>
      </c>
      <c r="Y8277" s="1" t="s">
        <v>179</v>
      </c>
      <c r="Z8277" s="1"/>
      <c r="AA8277" s="2"/>
    </row>
    <row r="8278" spans="8:27">
      <c r="H8278">
        <v>8277</v>
      </c>
      <c r="I8278" s="1" t="s">
        <v>752</v>
      </c>
      <c r="J8278" s="1"/>
      <c r="K8278" s="2"/>
      <c r="L8278">
        <v>8277</v>
      </c>
      <c r="M8278" s="1" t="s">
        <v>753</v>
      </c>
      <c r="N8278" s="1"/>
      <c r="O8278" s="2"/>
      <c r="P8278">
        <v>8277</v>
      </c>
      <c r="Q8278" s="1" t="s">
        <v>754</v>
      </c>
      <c r="R8278" s="1"/>
      <c r="S8278" s="2"/>
      <c r="T8278">
        <v>8277</v>
      </c>
      <c r="U8278" s="1" t="s">
        <v>178</v>
      </c>
      <c r="V8278" s="1"/>
      <c r="W8278" s="2"/>
      <c r="X8278">
        <v>8277</v>
      </c>
      <c r="Y8278" s="1" t="s">
        <v>179</v>
      </c>
      <c r="Z8278" s="1"/>
      <c r="AA8278" s="2"/>
    </row>
    <row r="8279" spans="8:27">
      <c r="H8279">
        <v>8278</v>
      </c>
      <c r="I8279" s="1" t="s">
        <v>752</v>
      </c>
      <c r="J8279" s="1"/>
      <c r="K8279" s="2"/>
      <c r="L8279">
        <v>8278</v>
      </c>
      <c r="M8279" s="1" t="s">
        <v>753</v>
      </c>
      <c r="N8279" s="1"/>
      <c r="O8279" s="2"/>
      <c r="P8279">
        <v>8278</v>
      </c>
      <c r="Q8279" s="1" t="s">
        <v>754</v>
      </c>
      <c r="R8279" s="1"/>
      <c r="S8279" s="2"/>
      <c r="T8279">
        <v>8278</v>
      </c>
      <c r="U8279" s="1" t="s">
        <v>178</v>
      </c>
      <c r="V8279" s="1"/>
      <c r="W8279" s="2"/>
      <c r="X8279">
        <v>8278</v>
      </c>
      <c r="Y8279" s="1" t="s">
        <v>179</v>
      </c>
      <c r="Z8279" s="1"/>
      <c r="AA8279" s="2"/>
    </row>
    <row r="8280" spans="8:27">
      <c r="H8280">
        <v>8279</v>
      </c>
      <c r="I8280" s="1" t="s">
        <v>752</v>
      </c>
      <c r="J8280" s="1"/>
      <c r="K8280" s="2"/>
      <c r="L8280">
        <v>8279</v>
      </c>
      <c r="M8280" s="1" t="s">
        <v>753</v>
      </c>
      <c r="N8280" s="1"/>
      <c r="O8280" s="2"/>
      <c r="P8280">
        <v>8279</v>
      </c>
      <c r="Q8280" s="1" t="s">
        <v>754</v>
      </c>
      <c r="R8280" s="1"/>
      <c r="S8280" s="2"/>
      <c r="T8280">
        <v>8279</v>
      </c>
      <c r="U8280" s="1" t="s">
        <v>178</v>
      </c>
      <c r="V8280" s="1"/>
      <c r="W8280" s="2"/>
      <c r="X8280">
        <v>8279</v>
      </c>
      <c r="Y8280" s="1" t="s">
        <v>179</v>
      </c>
      <c r="Z8280" s="1"/>
      <c r="AA8280" s="2"/>
    </row>
    <row r="8281" spans="8:27">
      <c r="H8281">
        <v>8280</v>
      </c>
      <c r="I8281" s="1" t="s">
        <v>752</v>
      </c>
      <c r="J8281" s="1"/>
      <c r="K8281" s="2"/>
      <c r="L8281">
        <v>8280</v>
      </c>
      <c r="M8281" s="1" t="s">
        <v>753</v>
      </c>
      <c r="N8281" s="1"/>
      <c r="O8281" s="2"/>
      <c r="P8281">
        <v>8280</v>
      </c>
      <c r="Q8281" s="1" t="s">
        <v>754</v>
      </c>
      <c r="R8281" s="1"/>
      <c r="S8281" s="2"/>
      <c r="T8281">
        <v>8280</v>
      </c>
      <c r="U8281" s="1" t="s">
        <v>178</v>
      </c>
      <c r="V8281" s="1"/>
      <c r="W8281" s="2"/>
      <c r="X8281">
        <v>8280</v>
      </c>
      <c r="Y8281" s="1" t="s">
        <v>179</v>
      </c>
      <c r="Z8281" s="1"/>
      <c r="AA8281" s="2"/>
    </row>
    <row r="8282" spans="8:27">
      <c r="H8282">
        <v>8281</v>
      </c>
      <c r="I8282" s="1" t="s">
        <v>752</v>
      </c>
      <c r="J8282" s="1"/>
      <c r="K8282" s="2"/>
      <c r="L8282">
        <v>8281</v>
      </c>
      <c r="M8282" s="1" t="s">
        <v>753</v>
      </c>
      <c r="N8282" s="1"/>
      <c r="O8282" s="2"/>
      <c r="P8282">
        <v>8281</v>
      </c>
      <c r="Q8282" s="1" t="s">
        <v>754</v>
      </c>
      <c r="R8282" s="1"/>
      <c r="S8282" s="2"/>
      <c r="T8282">
        <v>8281</v>
      </c>
      <c r="U8282" s="1" t="s">
        <v>178</v>
      </c>
      <c r="V8282" s="1"/>
      <c r="W8282" s="2"/>
      <c r="X8282">
        <v>8281</v>
      </c>
      <c r="Y8282" s="1" t="s">
        <v>179</v>
      </c>
      <c r="Z8282" s="1"/>
      <c r="AA8282" s="2"/>
    </row>
    <row r="8283" spans="8:27">
      <c r="H8283">
        <v>8282</v>
      </c>
      <c r="I8283" s="1" t="s">
        <v>752</v>
      </c>
      <c r="J8283" s="1"/>
      <c r="K8283" s="2"/>
      <c r="L8283">
        <v>8282</v>
      </c>
      <c r="M8283" s="1" t="s">
        <v>753</v>
      </c>
      <c r="N8283" s="1"/>
      <c r="O8283" s="2"/>
      <c r="P8283">
        <v>8282</v>
      </c>
      <c r="Q8283" s="1" t="s">
        <v>754</v>
      </c>
      <c r="R8283" s="1"/>
      <c r="S8283" s="2"/>
      <c r="T8283">
        <v>8282</v>
      </c>
      <c r="U8283" s="1" t="s">
        <v>178</v>
      </c>
      <c r="V8283" s="1"/>
      <c r="W8283" s="2"/>
      <c r="X8283">
        <v>8282</v>
      </c>
      <c r="Y8283" s="1" t="s">
        <v>179</v>
      </c>
      <c r="Z8283" s="1"/>
      <c r="AA8283" s="2"/>
    </row>
    <row r="8284" spans="8:27">
      <c r="H8284">
        <v>8283</v>
      </c>
      <c r="I8284" s="1" t="s">
        <v>752</v>
      </c>
      <c r="J8284" s="1"/>
      <c r="K8284" s="2"/>
      <c r="L8284">
        <v>8283</v>
      </c>
      <c r="M8284" s="1" t="s">
        <v>753</v>
      </c>
      <c r="N8284" s="1"/>
      <c r="O8284" s="2"/>
      <c r="P8284">
        <v>8283</v>
      </c>
      <c r="Q8284" s="1" t="s">
        <v>754</v>
      </c>
      <c r="R8284" s="1"/>
      <c r="S8284" s="2"/>
      <c r="T8284">
        <v>8283</v>
      </c>
      <c r="U8284" s="1" t="s">
        <v>178</v>
      </c>
      <c r="V8284" s="1"/>
      <c r="W8284" s="2"/>
      <c r="X8284">
        <v>8283</v>
      </c>
      <c r="Y8284" s="1" t="s">
        <v>179</v>
      </c>
      <c r="Z8284" s="1"/>
      <c r="AA8284" s="2"/>
    </row>
    <row r="8285" spans="8:27">
      <c r="H8285">
        <v>8284</v>
      </c>
      <c r="I8285" s="1" t="s">
        <v>752</v>
      </c>
      <c r="J8285" s="1"/>
      <c r="K8285" s="2"/>
      <c r="L8285">
        <v>8284</v>
      </c>
      <c r="M8285" s="1" t="s">
        <v>753</v>
      </c>
      <c r="N8285" s="1"/>
      <c r="O8285" s="2"/>
      <c r="P8285">
        <v>8284</v>
      </c>
      <c r="Q8285" s="1" t="s">
        <v>754</v>
      </c>
      <c r="R8285" s="1"/>
      <c r="S8285" s="2"/>
      <c r="T8285">
        <v>8284</v>
      </c>
      <c r="U8285" s="1" t="s">
        <v>178</v>
      </c>
      <c r="V8285" s="1"/>
      <c r="W8285" s="2"/>
      <c r="X8285">
        <v>8284</v>
      </c>
      <c r="Y8285" s="1" t="s">
        <v>179</v>
      </c>
      <c r="Z8285" s="1"/>
      <c r="AA8285" s="2"/>
    </row>
    <row r="8286" spans="8:27">
      <c r="H8286">
        <v>8285</v>
      </c>
      <c r="I8286" s="1" t="s">
        <v>752</v>
      </c>
      <c r="J8286" s="1"/>
      <c r="K8286" s="2"/>
      <c r="L8286">
        <v>8285</v>
      </c>
      <c r="M8286" s="1" t="s">
        <v>753</v>
      </c>
      <c r="N8286" s="1"/>
      <c r="O8286" s="2"/>
      <c r="P8286">
        <v>8285</v>
      </c>
      <c r="Q8286" s="1" t="s">
        <v>754</v>
      </c>
      <c r="R8286" s="1"/>
      <c r="S8286" s="2"/>
      <c r="T8286">
        <v>8285</v>
      </c>
      <c r="U8286" s="1" t="s">
        <v>178</v>
      </c>
      <c r="V8286" s="1"/>
      <c r="W8286" s="2"/>
      <c r="X8286">
        <v>8285</v>
      </c>
      <c r="Y8286" s="1" t="s">
        <v>179</v>
      </c>
      <c r="Z8286" s="1"/>
      <c r="AA8286" s="2"/>
    </row>
    <row r="8287" spans="8:27">
      <c r="H8287">
        <v>8286</v>
      </c>
      <c r="I8287" s="1" t="s">
        <v>752</v>
      </c>
      <c r="J8287" s="1"/>
      <c r="K8287" s="2"/>
      <c r="L8287">
        <v>8286</v>
      </c>
      <c r="M8287" s="1" t="s">
        <v>753</v>
      </c>
      <c r="N8287" s="1"/>
      <c r="O8287" s="2"/>
      <c r="P8287">
        <v>8286</v>
      </c>
      <c r="Q8287" s="1" t="s">
        <v>754</v>
      </c>
      <c r="R8287" s="1"/>
      <c r="S8287" s="2"/>
      <c r="T8287">
        <v>8286</v>
      </c>
      <c r="U8287" s="1" t="s">
        <v>178</v>
      </c>
      <c r="V8287" s="1"/>
      <c r="W8287" s="2"/>
      <c r="X8287">
        <v>8286</v>
      </c>
      <c r="Y8287" s="1" t="s">
        <v>179</v>
      </c>
      <c r="Z8287" s="1"/>
      <c r="AA8287" s="2"/>
    </row>
    <row r="8288" spans="8:27">
      <c r="H8288">
        <v>8287</v>
      </c>
      <c r="I8288" s="1" t="s">
        <v>752</v>
      </c>
      <c r="J8288" s="1"/>
      <c r="K8288" s="2"/>
      <c r="L8288">
        <v>8287</v>
      </c>
      <c r="M8288" s="1" t="s">
        <v>753</v>
      </c>
      <c r="N8288" s="1"/>
      <c r="O8288" s="2"/>
      <c r="P8288">
        <v>8287</v>
      </c>
      <c r="Q8288" s="1" t="s">
        <v>754</v>
      </c>
      <c r="R8288" s="1"/>
      <c r="S8288" s="2"/>
      <c r="T8288">
        <v>8287</v>
      </c>
      <c r="U8288" s="1" t="s">
        <v>178</v>
      </c>
      <c r="V8288" s="1"/>
      <c r="W8288" s="2"/>
      <c r="X8288">
        <v>8287</v>
      </c>
      <c r="Y8288" s="1" t="s">
        <v>179</v>
      </c>
      <c r="Z8288" s="1"/>
      <c r="AA8288" s="2"/>
    </row>
    <row r="8289" spans="8:27">
      <c r="H8289">
        <v>8288</v>
      </c>
      <c r="I8289" s="1" t="s">
        <v>752</v>
      </c>
      <c r="J8289" s="1"/>
      <c r="K8289" s="2"/>
      <c r="L8289">
        <v>8288</v>
      </c>
      <c r="M8289" s="1" t="s">
        <v>753</v>
      </c>
      <c r="N8289" s="1"/>
      <c r="O8289" s="2"/>
      <c r="P8289">
        <v>8288</v>
      </c>
      <c r="Q8289" s="1" t="s">
        <v>754</v>
      </c>
      <c r="R8289" s="1"/>
      <c r="S8289" s="2"/>
      <c r="T8289">
        <v>8288</v>
      </c>
      <c r="U8289" s="1" t="s">
        <v>178</v>
      </c>
      <c r="V8289" s="1"/>
      <c r="W8289" s="2"/>
      <c r="X8289">
        <v>8288</v>
      </c>
      <c r="Y8289" s="1" t="s">
        <v>179</v>
      </c>
      <c r="Z8289" s="1"/>
      <c r="AA8289" s="2"/>
    </row>
    <row r="8290" spans="8:27">
      <c r="H8290">
        <v>8289</v>
      </c>
      <c r="I8290" s="1" t="s">
        <v>752</v>
      </c>
      <c r="J8290" s="1"/>
      <c r="K8290" s="2"/>
      <c r="L8290">
        <v>8289</v>
      </c>
      <c r="M8290" s="1" t="s">
        <v>753</v>
      </c>
      <c r="N8290" s="1"/>
      <c r="O8290" s="2"/>
      <c r="P8290">
        <v>8289</v>
      </c>
      <c r="Q8290" s="1" t="s">
        <v>754</v>
      </c>
      <c r="R8290" s="1"/>
      <c r="S8290" s="2"/>
      <c r="T8290">
        <v>8289</v>
      </c>
      <c r="U8290" s="1" t="s">
        <v>178</v>
      </c>
      <c r="V8290" s="1"/>
      <c r="W8290" s="2"/>
      <c r="X8290">
        <v>8289</v>
      </c>
      <c r="Y8290" s="1" t="s">
        <v>179</v>
      </c>
      <c r="Z8290" s="1"/>
      <c r="AA8290" s="2"/>
    </row>
    <row r="8291" spans="8:27">
      <c r="H8291">
        <v>8290</v>
      </c>
      <c r="I8291" s="1" t="s">
        <v>752</v>
      </c>
      <c r="J8291" s="1"/>
      <c r="K8291" s="2"/>
      <c r="L8291">
        <v>8290</v>
      </c>
      <c r="M8291" s="1" t="s">
        <v>753</v>
      </c>
      <c r="N8291" s="1"/>
      <c r="O8291" s="2"/>
      <c r="P8291">
        <v>8290</v>
      </c>
      <c r="Q8291" s="1" t="s">
        <v>754</v>
      </c>
      <c r="R8291" s="1"/>
      <c r="S8291" s="2"/>
      <c r="T8291">
        <v>8290</v>
      </c>
      <c r="U8291" s="1" t="s">
        <v>178</v>
      </c>
      <c r="V8291" s="1"/>
      <c r="W8291" s="2"/>
      <c r="X8291">
        <v>8290</v>
      </c>
      <c r="Y8291" s="1" t="s">
        <v>179</v>
      </c>
      <c r="Z8291" s="1"/>
      <c r="AA8291" s="2"/>
    </row>
    <row r="8292" spans="8:27">
      <c r="H8292">
        <v>8291</v>
      </c>
      <c r="I8292" s="1" t="s">
        <v>752</v>
      </c>
      <c r="J8292" s="1"/>
      <c r="K8292" s="2"/>
      <c r="L8292">
        <v>8291</v>
      </c>
      <c r="M8292" s="1" t="s">
        <v>753</v>
      </c>
      <c r="N8292" s="1"/>
      <c r="O8292" s="2"/>
      <c r="P8292">
        <v>8291</v>
      </c>
      <c r="Q8292" s="1" t="s">
        <v>754</v>
      </c>
      <c r="R8292" s="1"/>
      <c r="S8292" s="2"/>
      <c r="T8292">
        <v>8291</v>
      </c>
      <c r="U8292" s="1" t="s">
        <v>178</v>
      </c>
      <c r="V8292" s="1"/>
      <c r="W8292" s="2"/>
      <c r="X8292">
        <v>8291</v>
      </c>
      <c r="Y8292" s="1" t="s">
        <v>179</v>
      </c>
      <c r="Z8292" s="1"/>
      <c r="AA8292" s="2"/>
    </row>
    <row r="8293" spans="8:27">
      <c r="H8293">
        <v>8292</v>
      </c>
      <c r="I8293" s="1" t="s">
        <v>752</v>
      </c>
      <c r="J8293" s="1"/>
      <c r="K8293" s="2"/>
      <c r="L8293">
        <v>8292</v>
      </c>
      <c r="M8293" s="1" t="s">
        <v>753</v>
      </c>
      <c r="N8293" s="1"/>
      <c r="O8293" s="2"/>
      <c r="P8293">
        <v>8292</v>
      </c>
      <c r="Q8293" s="1" t="s">
        <v>754</v>
      </c>
      <c r="R8293" s="1"/>
      <c r="S8293" s="2"/>
      <c r="T8293">
        <v>8292</v>
      </c>
      <c r="U8293" s="1" t="s">
        <v>178</v>
      </c>
      <c r="V8293" s="1"/>
      <c r="W8293" s="2"/>
      <c r="X8293">
        <v>8292</v>
      </c>
      <c r="Y8293" s="1" t="s">
        <v>179</v>
      </c>
      <c r="Z8293" s="1"/>
      <c r="AA8293" s="2"/>
    </row>
    <row r="8294" spans="8:27">
      <c r="H8294">
        <v>8293</v>
      </c>
      <c r="I8294" s="1" t="s">
        <v>752</v>
      </c>
      <c r="J8294" s="1"/>
      <c r="K8294" s="2"/>
      <c r="L8294">
        <v>8293</v>
      </c>
      <c r="M8294" s="1" t="s">
        <v>753</v>
      </c>
      <c r="N8294" s="1"/>
      <c r="O8294" s="2"/>
      <c r="P8294">
        <v>8293</v>
      </c>
      <c r="Q8294" s="1" t="s">
        <v>754</v>
      </c>
      <c r="R8294" s="1"/>
      <c r="S8294" s="2"/>
      <c r="T8294">
        <v>8293</v>
      </c>
      <c r="U8294" s="1" t="s">
        <v>178</v>
      </c>
      <c r="V8294" s="1"/>
      <c r="W8294" s="2"/>
      <c r="X8294">
        <v>8293</v>
      </c>
      <c r="Y8294" s="1" t="s">
        <v>179</v>
      </c>
      <c r="Z8294" s="1"/>
      <c r="AA8294" s="2"/>
    </row>
    <row r="8295" spans="8:27">
      <c r="H8295">
        <v>8294</v>
      </c>
      <c r="I8295" s="1" t="s">
        <v>752</v>
      </c>
      <c r="J8295" s="1"/>
      <c r="K8295" s="2"/>
      <c r="L8295">
        <v>8294</v>
      </c>
      <c r="M8295" s="1" t="s">
        <v>753</v>
      </c>
      <c r="N8295" s="1"/>
      <c r="O8295" s="2"/>
      <c r="P8295">
        <v>8294</v>
      </c>
      <c r="Q8295" s="1" t="s">
        <v>754</v>
      </c>
      <c r="R8295" s="1"/>
      <c r="S8295" s="2"/>
      <c r="T8295">
        <v>8294</v>
      </c>
      <c r="U8295" s="1" t="s">
        <v>178</v>
      </c>
      <c r="V8295" s="1"/>
      <c r="W8295" s="2"/>
      <c r="X8295">
        <v>8294</v>
      </c>
      <c r="Y8295" s="1" t="s">
        <v>179</v>
      </c>
      <c r="Z8295" s="1"/>
      <c r="AA8295" s="2"/>
    </row>
    <row r="8296" spans="8:27">
      <c r="H8296">
        <v>8295</v>
      </c>
      <c r="I8296" s="1" t="s">
        <v>752</v>
      </c>
      <c r="J8296" s="1"/>
      <c r="K8296" s="2"/>
      <c r="L8296">
        <v>8295</v>
      </c>
      <c r="M8296" s="1" t="s">
        <v>753</v>
      </c>
      <c r="N8296" s="1"/>
      <c r="O8296" s="2"/>
      <c r="P8296">
        <v>8295</v>
      </c>
      <c r="Q8296" s="1" t="s">
        <v>754</v>
      </c>
      <c r="R8296" s="1"/>
      <c r="S8296" s="2"/>
      <c r="T8296">
        <v>8295</v>
      </c>
      <c r="U8296" s="1" t="s">
        <v>178</v>
      </c>
      <c r="V8296" s="1"/>
      <c r="W8296" s="2"/>
      <c r="X8296">
        <v>8295</v>
      </c>
      <c r="Y8296" s="1" t="s">
        <v>179</v>
      </c>
      <c r="Z8296" s="1"/>
      <c r="AA8296" s="2"/>
    </row>
    <row r="8297" spans="8:27">
      <c r="H8297">
        <v>8296</v>
      </c>
      <c r="I8297" s="1" t="s">
        <v>752</v>
      </c>
      <c r="J8297" s="1"/>
      <c r="K8297" s="2"/>
      <c r="L8297">
        <v>8296</v>
      </c>
      <c r="M8297" s="1" t="s">
        <v>753</v>
      </c>
      <c r="N8297" s="1"/>
      <c r="O8297" s="2"/>
      <c r="P8297">
        <v>8296</v>
      </c>
      <c r="Q8297" s="1" t="s">
        <v>754</v>
      </c>
      <c r="R8297" s="1"/>
      <c r="S8297" s="2"/>
      <c r="T8297">
        <v>8296</v>
      </c>
      <c r="U8297" s="1" t="s">
        <v>178</v>
      </c>
      <c r="V8297" s="1"/>
      <c r="W8297" s="2"/>
      <c r="X8297">
        <v>8296</v>
      </c>
      <c r="Y8297" s="1" t="s">
        <v>179</v>
      </c>
      <c r="Z8297" s="1"/>
      <c r="AA8297" s="2"/>
    </row>
    <row r="8298" spans="8:27">
      <c r="H8298">
        <v>8297</v>
      </c>
      <c r="I8298" s="1" t="s">
        <v>752</v>
      </c>
      <c r="J8298" s="1"/>
      <c r="K8298" s="2"/>
      <c r="L8298">
        <v>8297</v>
      </c>
      <c r="M8298" s="1" t="s">
        <v>753</v>
      </c>
      <c r="N8298" s="1"/>
      <c r="O8298" s="2"/>
      <c r="P8298">
        <v>8297</v>
      </c>
      <c r="Q8298" s="1" t="s">
        <v>754</v>
      </c>
      <c r="R8298" s="1"/>
      <c r="S8298" s="2"/>
      <c r="T8298">
        <v>8297</v>
      </c>
      <c r="U8298" s="1" t="s">
        <v>178</v>
      </c>
      <c r="V8298" s="1"/>
      <c r="W8298" s="2"/>
      <c r="X8298">
        <v>8297</v>
      </c>
      <c r="Y8298" s="1" t="s">
        <v>179</v>
      </c>
      <c r="Z8298" s="1"/>
      <c r="AA8298" s="2"/>
    </row>
    <row r="8299" spans="8:27">
      <c r="H8299">
        <v>8298</v>
      </c>
      <c r="I8299" s="1" t="s">
        <v>752</v>
      </c>
      <c r="J8299" s="1"/>
      <c r="K8299" s="2"/>
      <c r="L8299">
        <v>8298</v>
      </c>
      <c r="M8299" s="1" t="s">
        <v>753</v>
      </c>
      <c r="N8299" s="1"/>
      <c r="O8299" s="2"/>
      <c r="P8299">
        <v>8298</v>
      </c>
      <c r="Q8299" s="1" t="s">
        <v>754</v>
      </c>
      <c r="R8299" s="1"/>
      <c r="S8299" s="2"/>
      <c r="T8299">
        <v>8298</v>
      </c>
      <c r="U8299" s="1" t="s">
        <v>178</v>
      </c>
      <c r="V8299" s="1"/>
      <c r="W8299" s="2"/>
      <c r="X8299">
        <v>8298</v>
      </c>
      <c r="Y8299" s="1" t="s">
        <v>179</v>
      </c>
      <c r="Z8299" s="1"/>
      <c r="AA8299" s="2"/>
    </row>
    <row r="8300" spans="8:27">
      <c r="H8300">
        <v>8299</v>
      </c>
      <c r="I8300" s="1" t="s">
        <v>752</v>
      </c>
      <c r="J8300" s="1"/>
      <c r="K8300" s="2"/>
      <c r="L8300">
        <v>8299</v>
      </c>
      <c r="M8300" s="1" t="s">
        <v>753</v>
      </c>
      <c r="N8300" s="1"/>
      <c r="O8300" s="2"/>
      <c r="P8300">
        <v>8299</v>
      </c>
      <c r="Q8300" s="1" t="s">
        <v>754</v>
      </c>
      <c r="R8300" s="1"/>
      <c r="S8300" s="2"/>
      <c r="T8300">
        <v>8299</v>
      </c>
      <c r="U8300" s="1" t="s">
        <v>178</v>
      </c>
      <c r="V8300" s="1"/>
      <c r="W8300" s="2"/>
      <c r="X8300">
        <v>8299</v>
      </c>
      <c r="Y8300" s="1" t="s">
        <v>179</v>
      </c>
      <c r="Z8300" s="1"/>
      <c r="AA8300" s="2"/>
    </row>
    <row r="8301" spans="8:27">
      <c r="H8301">
        <v>8300</v>
      </c>
      <c r="I8301" s="1" t="s">
        <v>752</v>
      </c>
      <c r="J8301" s="1"/>
      <c r="K8301" s="2"/>
      <c r="L8301">
        <v>8300</v>
      </c>
      <c r="M8301" s="1" t="s">
        <v>753</v>
      </c>
      <c r="N8301" s="1"/>
      <c r="O8301" s="2"/>
      <c r="P8301">
        <v>8300</v>
      </c>
      <c r="Q8301" s="1" t="s">
        <v>754</v>
      </c>
      <c r="R8301" s="1"/>
      <c r="S8301" s="2"/>
      <c r="T8301">
        <v>8300</v>
      </c>
      <c r="U8301" s="1" t="s">
        <v>178</v>
      </c>
      <c r="V8301" s="1"/>
      <c r="W8301" s="2"/>
      <c r="X8301">
        <v>8300</v>
      </c>
      <c r="Y8301" s="1" t="s">
        <v>179</v>
      </c>
      <c r="Z8301" s="1"/>
      <c r="AA8301" s="2"/>
    </row>
    <row r="8302" spans="8:27">
      <c r="H8302">
        <v>8301</v>
      </c>
      <c r="I8302" s="1" t="s">
        <v>752</v>
      </c>
      <c r="J8302" s="1"/>
      <c r="K8302" s="2"/>
      <c r="L8302">
        <v>8301</v>
      </c>
      <c r="M8302" s="1" t="s">
        <v>753</v>
      </c>
      <c r="N8302" s="1"/>
      <c r="O8302" s="2"/>
      <c r="P8302">
        <v>8301</v>
      </c>
      <c r="Q8302" s="1" t="s">
        <v>754</v>
      </c>
      <c r="R8302" s="1"/>
      <c r="S8302" s="2"/>
      <c r="T8302">
        <v>8301</v>
      </c>
      <c r="U8302" s="1" t="s">
        <v>178</v>
      </c>
      <c r="V8302" s="1"/>
      <c r="W8302" s="2"/>
      <c r="X8302">
        <v>8301</v>
      </c>
      <c r="Y8302" s="1" t="s">
        <v>179</v>
      </c>
      <c r="Z8302" s="1"/>
      <c r="AA8302" s="2"/>
    </row>
    <row r="8303" spans="8:27">
      <c r="H8303">
        <v>8302</v>
      </c>
      <c r="I8303" s="1" t="s">
        <v>752</v>
      </c>
      <c r="J8303" s="1"/>
      <c r="K8303" s="2"/>
      <c r="L8303">
        <v>8302</v>
      </c>
      <c r="M8303" s="1" t="s">
        <v>753</v>
      </c>
      <c r="N8303" s="1"/>
      <c r="O8303" s="2"/>
      <c r="P8303">
        <v>8302</v>
      </c>
      <c r="Q8303" s="1" t="s">
        <v>754</v>
      </c>
      <c r="R8303" s="1"/>
      <c r="S8303" s="2"/>
      <c r="T8303">
        <v>8302</v>
      </c>
      <c r="U8303" s="1" t="s">
        <v>178</v>
      </c>
      <c r="V8303" s="1"/>
      <c r="W8303" s="2"/>
      <c r="X8303">
        <v>8302</v>
      </c>
      <c r="Y8303" s="1" t="s">
        <v>179</v>
      </c>
      <c r="Z8303" s="1"/>
      <c r="AA8303" s="2"/>
    </row>
    <row r="8304" spans="8:27">
      <c r="H8304">
        <v>8303</v>
      </c>
      <c r="I8304" s="1" t="s">
        <v>752</v>
      </c>
      <c r="J8304" s="1"/>
      <c r="K8304" s="2"/>
      <c r="L8304">
        <v>8303</v>
      </c>
      <c r="M8304" s="1" t="s">
        <v>753</v>
      </c>
      <c r="N8304" s="1"/>
      <c r="O8304" s="2"/>
      <c r="P8304">
        <v>8303</v>
      </c>
      <c r="Q8304" s="1" t="s">
        <v>754</v>
      </c>
      <c r="R8304" s="1"/>
      <c r="S8304" s="2"/>
      <c r="T8304">
        <v>8303</v>
      </c>
      <c r="U8304" s="1" t="s">
        <v>178</v>
      </c>
      <c r="V8304" s="1"/>
      <c r="W8304" s="2"/>
      <c r="X8304">
        <v>8303</v>
      </c>
      <c r="Y8304" s="1" t="s">
        <v>179</v>
      </c>
      <c r="Z8304" s="1"/>
      <c r="AA8304" s="2"/>
    </row>
    <row r="8305" spans="8:27">
      <c r="H8305">
        <v>8304</v>
      </c>
      <c r="I8305" s="1" t="s">
        <v>752</v>
      </c>
      <c r="J8305" s="1"/>
      <c r="K8305" s="2"/>
      <c r="L8305">
        <v>8304</v>
      </c>
      <c r="M8305" s="1" t="s">
        <v>753</v>
      </c>
      <c r="N8305" s="1"/>
      <c r="O8305" s="2"/>
      <c r="P8305">
        <v>8304</v>
      </c>
      <c r="Q8305" s="1" t="s">
        <v>754</v>
      </c>
      <c r="R8305" s="1"/>
      <c r="S8305" s="2"/>
      <c r="T8305">
        <v>8304</v>
      </c>
      <c r="U8305" s="1" t="s">
        <v>178</v>
      </c>
      <c r="V8305" s="1"/>
      <c r="W8305" s="2"/>
      <c r="X8305">
        <v>8304</v>
      </c>
      <c r="Y8305" s="1" t="s">
        <v>179</v>
      </c>
      <c r="Z8305" s="1"/>
      <c r="AA8305" s="2"/>
    </row>
    <row r="8306" spans="8:27">
      <c r="H8306">
        <v>8305</v>
      </c>
      <c r="I8306" s="1" t="s">
        <v>752</v>
      </c>
      <c r="J8306" s="1"/>
      <c r="K8306" s="2"/>
      <c r="L8306">
        <v>8305</v>
      </c>
      <c r="M8306" s="1" t="s">
        <v>753</v>
      </c>
      <c r="N8306" s="1"/>
      <c r="O8306" s="2"/>
      <c r="P8306">
        <v>8305</v>
      </c>
      <c r="Q8306" s="1" t="s">
        <v>754</v>
      </c>
      <c r="R8306" s="1"/>
      <c r="S8306" s="2"/>
      <c r="T8306">
        <v>8305</v>
      </c>
      <c r="U8306" s="1" t="s">
        <v>178</v>
      </c>
      <c r="V8306" s="1"/>
      <c r="W8306" s="2"/>
      <c r="X8306">
        <v>8305</v>
      </c>
      <c r="Y8306" s="1" t="s">
        <v>179</v>
      </c>
      <c r="Z8306" s="1"/>
      <c r="AA8306" s="2"/>
    </row>
    <row r="8307" spans="8:27">
      <c r="H8307">
        <v>8306</v>
      </c>
      <c r="I8307" s="1" t="s">
        <v>752</v>
      </c>
      <c r="J8307" s="1"/>
      <c r="K8307" s="2"/>
      <c r="L8307">
        <v>8306</v>
      </c>
      <c r="M8307" s="1" t="s">
        <v>753</v>
      </c>
      <c r="N8307" s="1"/>
      <c r="O8307" s="2"/>
      <c r="P8307">
        <v>8306</v>
      </c>
      <c r="Q8307" s="1" t="s">
        <v>754</v>
      </c>
      <c r="R8307" s="1"/>
      <c r="S8307" s="2"/>
      <c r="T8307">
        <v>8306</v>
      </c>
      <c r="U8307" s="1" t="s">
        <v>178</v>
      </c>
      <c r="V8307" s="1"/>
      <c r="W8307" s="2"/>
      <c r="X8307">
        <v>8306</v>
      </c>
      <c r="Y8307" s="1" t="s">
        <v>179</v>
      </c>
      <c r="Z8307" s="1"/>
      <c r="AA8307" s="2"/>
    </row>
    <row r="8308" spans="8:27">
      <c r="H8308">
        <v>8307</v>
      </c>
      <c r="I8308" s="1" t="s">
        <v>752</v>
      </c>
      <c r="J8308" s="1"/>
      <c r="K8308" s="2"/>
      <c r="L8308">
        <v>8307</v>
      </c>
      <c r="M8308" s="1" t="s">
        <v>753</v>
      </c>
      <c r="N8308" s="1"/>
      <c r="O8308" s="2"/>
      <c r="P8308">
        <v>8307</v>
      </c>
      <c r="Q8308" s="1" t="s">
        <v>754</v>
      </c>
      <c r="R8308" s="1"/>
      <c r="S8308" s="2"/>
      <c r="T8308">
        <v>8307</v>
      </c>
      <c r="U8308" s="1" t="s">
        <v>178</v>
      </c>
      <c r="V8308" s="1"/>
      <c r="W8308" s="2"/>
      <c r="X8308">
        <v>8307</v>
      </c>
      <c r="Y8308" s="1" t="s">
        <v>179</v>
      </c>
      <c r="Z8308" s="1"/>
      <c r="AA8308" s="2"/>
    </row>
    <row r="8309" spans="8:27">
      <c r="H8309">
        <v>8308</v>
      </c>
      <c r="I8309" s="1" t="s">
        <v>752</v>
      </c>
      <c r="J8309" s="1"/>
      <c r="K8309" s="2"/>
      <c r="L8309">
        <v>8308</v>
      </c>
      <c r="M8309" s="1" t="s">
        <v>753</v>
      </c>
      <c r="N8309" s="1"/>
      <c r="O8309" s="2"/>
      <c r="P8309">
        <v>8308</v>
      </c>
      <c r="Q8309" s="1" t="s">
        <v>754</v>
      </c>
      <c r="R8309" s="1"/>
      <c r="S8309" s="2"/>
      <c r="T8309">
        <v>8308</v>
      </c>
      <c r="U8309" s="1" t="s">
        <v>178</v>
      </c>
      <c r="V8309" s="1"/>
      <c r="W8309" s="2"/>
      <c r="X8309">
        <v>8308</v>
      </c>
      <c r="Y8309" s="1" t="s">
        <v>179</v>
      </c>
      <c r="Z8309" s="1"/>
      <c r="AA8309" s="2"/>
    </row>
    <row r="8310" spans="8:27">
      <c r="H8310">
        <v>8309</v>
      </c>
      <c r="I8310" s="1" t="s">
        <v>752</v>
      </c>
      <c r="J8310" s="1"/>
      <c r="K8310" s="2"/>
      <c r="L8310">
        <v>8309</v>
      </c>
      <c r="M8310" s="1" t="s">
        <v>753</v>
      </c>
      <c r="N8310" s="1"/>
      <c r="O8310" s="2"/>
      <c r="P8310">
        <v>8309</v>
      </c>
      <c r="Q8310" s="1" t="s">
        <v>754</v>
      </c>
      <c r="R8310" s="1"/>
      <c r="S8310" s="2"/>
      <c r="T8310">
        <v>8309</v>
      </c>
      <c r="U8310" s="1" t="s">
        <v>178</v>
      </c>
      <c r="V8310" s="1"/>
      <c r="W8310" s="2"/>
      <c r="X8310">
        <v>8309</v>
      </c>
      <c r="Y8310" s="1" t="s">
        <v>179</v>
      </c>
      <c r="Z8310" s="1"/>
      <c r="AA8310" s="2"/>
    </row>
    <row r="8311" spans="8:27">
      <c r="H8311">
        <v>8310</v>
      </c>
      <c r="I8311" s="1" t="s">
        <v>752</v>
      </c>
      <c r="J8311" s="1"/>
      <c r="K8311" s="2"/>
      <c r="L8311">
        <v>8310</v>
      </c>
      <c r="M8311" s="1" t="s">
        <v>753</v>
      </c>
      <c r="N8311" s="1"/>
      <c r="O8311" s="2"/>
      <c r="P8311">
        <v>8310</v>
      </c>
      <c r="Q8311" s="1" t="s">
        <v>754</v>
      </c>
      <c r="R8311" s="1"/>
      <c r="S8311" s="2"/>
      <c r="T8311">
        <v>8310</v>
      </c>
      <c r="U8311" s="1" t="s">
        <v>178</v>
      </c>
      <c r="V8311" s="1"/>
      <c r="W8311" s="2"/>
      <c r="X8311">
        <v>8310</v>
      </c>
      <c r="Y8311" s="1" t="s">
        <v>179</v>
      </c>
      <c r="Z8311" s="1"/>
      <c r="AA8311" s="2"/>
    </row>
    <row r="8312" spans="8:27">
      <c r="H8312">
        <v>8311</v>
      </c>
      <c r="I8312" s="1" t="s">
        <v>752</v>
      </c>
      <c r="J8312" s="1"/>
      <c r="K8312" s="2"/>
      <c r="L8312">
        <v>8311</v>
      </c>
      <c r="M8312" s="1" t="s">
        <v>753</v>
      </c>
      <c r="N8312" s="1"/>
      <c r="O8312" s="2"/>
      <c r="P8312">
        <v>8311</v>
      </c>
      <c r="Q8312" s="1" t="s">
        <v>754</v>
      </c>
      <c r="R8312" s="1"/>
      <c r="S8312" s="2"/>
      <c r="T8312">
        <v>8311</v>
      </c>
      <c r="U8312" s="1" t="s">
        <v>178</v>
      </c>
      <c r="V8312" s="1"/>
      <c r="W8312" s="2"/>
      <c r="X8312">
        <v>8311</v>
      </c>
      <c r="Y8312" s="1" t="s">
        <v>179</v>
      </c>
      <c r="Z8312" s="1"/>
      <c r="AA8312" s="2"/>
    </row>
    <row r="8313" spans="8:27">
      <c r="H8313">
        <v>8312</v>
      </c>
      <c r="I8313" s="1" t="s">
        <v>752</v>
      </c>
      <c r="J8313" s="1"/>
      <c r="K8313" s="2"/>
      <c r="L8313">
        <v>8312</v>
      </c>
      <c r="M8313" s="1" t="s">
        <v>753</v>
      </c>
      <c r="N8313" s="1"/>
      <c r="O8313" s="2"/>
      <c r="P8313">
        <v>8312</v>
      </c>
      <c r="Q8313" s="1" t="s">
        <v>754</v>
      </c>
      <c r="R8313" s="1"/>
      <c r="S8313" s="2"/>
      <c r="T8313">
        <v>8312</v>
      </c>
      <c r="U8313" s="1" t="s">
        <v>178</v>
      </c>
      <c r="V8313" s="1"/>
      <c r="W8313" s="2"/>
      <c r="X8313">
        <v>8312</v>
      </c>
      <c r="Y8313" s="1" t="s">
        <v>179</v>
      </c>
      <c r="Z8313" s="1"/>
      <c r="AA8313" s="2"/>
    </row>
    <row r="8314" spans="8:27">
      <c r="H8314">
        <v>8313</v>
      </c>
      <c r="I8314" s="1" t="s">
        <v>752</v>
      </c>
      <c r="J8314" s="1"/>
      <c r="K8314" s="2"/>
      <c r="L8314">
        <v>8313</v>
      </c>
      <c r="M8314" s="1" t="s">
        <v>753</v>
      </c>
      <c r="N8314" s="1"/>
      <c r="O8314" s="2"/>
      <c r="P8314">
        <v>8313</v>
      </c>
      <c r="Q8314" s="1" t="s">
        <v>754</v>
      </c>
      <c r="R8314" s="1"/>
      <c r="S8314" s="2"/>
      <c r="T8314">
        <v>8313</v>
      </c>
      <c r="U8314" s="1" t="s">
        <v>178</v>
      </c>
      <c r="V8314" s="1"/>
      <c r="W8314" s="2"/>
      <c r="X8314">
        <v>8313</v>
      </c>
      <c r="Y8314" s="1" t="s">
        <v>179</v>
      </c>
      <c r="Z8314" s="1"/>
      <c r="AA8314" s="2"/>
    </row>
    <row r="8315" spans="8:27">
      <c r="H8315">
        <v>8314</v>
      </c>
      <c r="I8315" s="1" t="s">
        <v>752</v>
      </c>
      <c r="J8315" s="1"/>
      <c r="K8315" s="2"/>
      <c r="L8315">
        <v>8314</v>
      </c>
      <c r="M8315" s="1" t="s">
        <v>753</v>
      </c>
      <c r="N8315" s="1"/>
      <c r="O8315" s="2"/>
      <c r="P8315">
        <v>8314</v>
      </c>
      <c r="Q8315" s="1" t="s">
        <v>754</v>
      </c>
      <c r="R8315" s="1"/>
      <c r="S8315" s="2"/>
      <c r="T8315">
        <v>8314</v>
      </c>
      <c r="U8315" s="1" t="s">
        <v>178</v>
      </c>
      <c r="V8315" s="1"/>
      <c r="W8315" s="2"/>
      <c r="X8315">
        <v>8314</v>
      </c>
      <c r="Y8315" s="1" t="s">
        <v>179</v>
      </c>
      <c r="Z8315" s="1"/>
      <c r="AA8315" s="2"/>
    </row>
    <row r="8316" spans="8:27">
      <c r="H8316">
        <v>8315</v>
      </c>
      <c r="I8316" s="1" t="s">
        <v>752</v>
      </c>
      <c r="J8316" s="1"/>
      <c r="K8316" s="2"/>
      <c r="L8316">
        <v>8315</v>
      </c>
      <c r="M8316" s="1" t="s">
        <v>753</v>
      </c>
      <c r="N8316" s="1"/>
      <c r="O8316" s="2"/>
      <c r="P8316">
        <v>8315</v>
      </c>
      <c r="Q8316" s="1" t="s">
        <v>754</v>
      </c>
      <c r="R8316" s="1"/>
      <c r="S8316" s="2"/>
      <c r="T8316">
        <v>8315</v>
      </c>
      <c r="U8316" s="1" t="s">
        <v>178</v>
      </c>
      <c r="V8316" s="1"/>
      <c r="W8316" s="2"/>
      <c r="X8316">
        <v>8315</v>
      </c>
      <c r="Y8316" s="1" t="s">
        <v>179</v>
      </c>
      <c r="Z8316" s="1"/>
      <c r="AA8316" s="2"/>
    </row>
    <row r="8317" spans="8:27">
      <c r="H8317">
        <v>8316</v>
      </c>
      <c r="I8317" s="1" t="s">
        <v>752</v>
      </c>
      <c r="J8317" s="1"/>
      <c r="K8317" s="2"/>
      <c r="L8317">
        <v>8316</v>
      </c>
      <c r="M8317" s="1" t="s">
        <v>753</v>
      </c>
      <c r="N8317" s="1"/>
      <c r="O8317" s="2"/>
      <c r="P8317">
        <v>8316</v>
      </c>
      <c r="Q8317" s="1" t="s">
        <v>754</v>
      </c>
      <c r="R8317" s="1"/>
      <c r="S8317" s="2"/>
      <c r="T8317">
        <v>8316</v>
      </c>
      <c r="U8317" s="1" t="s">
        <v>178</v>
      </c>
      <c r="V8317" s="1"/>
      <c r="W8317" s="2"/>
      <c r="X8317">
        <v>8316</v>
      </c>
      <c r="Y8317" s="1" t="s">
        <v>179</v>
      </c>
      <c r="Z8317" s="1"/>
      <c r="AA8317" s="2"/>
    </row>
    <row r="8318" spans="8:27">
      <c r="H8318">
        <v>8317</v>
      </c>
      <c r="I8318" s="1" t="s">
        <v>752</v>
      </c>
      <c r="J8318" s="1"/>
      <c r="K8318" s="2"/>
      <c r="L8318">
        <v>8317</v>
      </c>
      <c r="M8318" s="1" t="s">
        <v>753</v>
      </c>
      <c r="N8318" s="1"/>
      <c r="O8318" s="2"/>
      <c r="P8318">
        <v>8317</v>
      </c>
      <c r="Q8318" s="1" t="s">
        <v>754</v>
      </c>
      <c r="R8318" s="1"/>
      <c r="S8318" s="2"/>
      <c r="T8318">
        <v>8317</v>
      </c>
      <c r="U8318" s="1" t="s">
        <v>178</v>
      </c>
      <c r="V8318" s="1"/>
      <c r="W8318" s="2"/>
      <c r="X8318">
        <v>8317</v>
      </c>
      <c r="Y8318" s="1" t="s">
        <v>179</v>
      </c>
      <c r="Z8318" s="1"/>
      <c r="AA8318" s="2"/>
    </row>
    <row r="8319" spans="8:27">
      <c r="H8319">
        <v>8318</v>
      </c>
      <c r="I8319" s="1" t="s">
        <v>752</v>
      </c>
      <c r="J8319" s="1"/>
      <c r="K8319" s="2"/>
      <c r="L8319">
        <v>8318</v>
      </c>
      <c r="M8319" s="1" t="s">
        <v>753</v>
      </c>
      <c r="N8319" s="1"/>
      <c r="O8319" s="2"/>
      <c r="P8319">
        <v>8318</v>
      </c>
      <c r="Q8319" s="1" t="s">
        <v>754</v>
      </c>
      <c r="R8319" s="1"/>
      <c r="S8319" s="2"/>
      <c r="T8319">
        <v>8318</v>
      </c>
      <c r="U8319" s="1" t="s">
        <v>178</v>
      </c>
      <c r="V8319" s="1"/>
      <c r="W8319" s="2"/>
      <c r="X8319">
        <v>8318</v>
      </c>
      <c r="Y8319" s="1" t="s">
        <v>179</v>
      </c>
      <c r="Z8319" s="1"/>
      <c r="AA8319" s="2"/>
    </row>
    <row r="8320" spans="8:27">
      <c r="H8320">
        <v>8319</v>
      </c>
      <c r="I8320" s="1" t="s">
        <v>752</v>
      </c>
      <c r="J8320" s="1"/>
      <c r="K8320" s="2"/>
      <c r="L8320">
        <v>8319</v>
      </c>
      <c r="M8320" s="1" t="s">
        <v>753</v>
      </c>
      <c r="N8320" s="1"/>
      <c r="O8320" s="2"/>
      <c r="P8320">
        <v>8319</v>
      </c>
      <c r="Q8320" s="1" t="s">
        <v>754</v>
      </c>
      <c r="R8320" s="1"/>
      <c r="S8320" s="2"/>
      <c r="T8320">
        <v>8319</v>
      </c>
      <c r="U8320" s="1" t="s">
        <v>178</v>
      </c>
      <c r="V8320" s="1"/>
      <c r="W8320" s="2"/>
      <c r="X8320">
        <v>8319</v>
      </c>
      <c r="Y8320" s="1" t="s">
        <v>179</v>
      </c>
      <c r="Z8320" s="1"/>
      <c r="AA8320" s="2"/>
    </row>
    <row r="8321" spans="8:27">
      <c r="H8321">
        <v>8320</v>
      </c>
      <c r="I8321" s="1" t="s">
        <v>752</v>
      </c>
      <c r="J8321" s="1"/>
      <c r="K8321" s="2"/>
      <c r="L8321">
        <v>8320</v>
      </c>
      <c r="M8321" s="1" t="s">
        <v>753</v>
      </c>
      <c r="N8321" s="1"/>
      <c r="O8321" s="2"/>
      <c r="P8321">
        <v>8320</v>
      </c>
      <c r="Q8321" s="1" t="s">
        <v>754</v>
      </c>
      <c r="R8321" s="1"/>
      <c r="S8321" s="2"/>
      <c r="T8321">
        <v>8320</v>
      </c>
      <c r="U8321" s="1" t="s">
        <v>178</v>
      </c>
      <c r="V8321" s="1"/>
      <c r="W8321" s="2"/>
      <c r="X8321">
        <v>8320</v>
      </c>
      <c r="Y8321" s="1" t="s">
        <v>179</v>
      </c>
      <c r="Z8321" s="1"/>
      <c r="AA8321" s="2"/>
    </row>
    <row r="8322" spans="8:27">
      <c r="H8322">
        <v>8321</v>
      </c>
      <c r="I8322" s="1" t="s">
        <v>752</v>
      </c>
      <c r="J8322" s="1"/>
      <c r="K8322" s="2"/>
      <c r="L8322">
        <v>8321</v>
      </c>
      <c r="M8322" s="1" t="s">
        <v>753</v>
      </c>
      <c r="N8322" s="1"/>
      <c r="O8322" s="2"/>
      <c r="P8322">
        <v>8321</v>
      </c>
      <c r="Q8322" s="1" t="s">
        <v>754</v>
      </c>
      <c r="R8322" s="1"/>
      <c r="S8322" s="2"/>
      <c r="T8322">
        <v>8321</v>
      </c>
      <c r="U8322" s="1" t="s">
        <v>178</v>
      </c>
      <c r="V8322" s="1"/>
      <c r="W8322" s="2"/>
      <c r="X8322">
        <v>8321</v>
      </c>
      <c r="Y8322" s="1" t="s">
        <v>179</v>
      </c>
      <c r="Z8322" s="1"/>
      <c r="AA8322" s="2"/>
    </row>
    <row r="8323" spans="8:27">
      <c r="H8323">
        <v>8322</v>
      </c>
      <c r="I8323" s="1" t="s">
        <v>752</v>
      </c>
      <c r="J8323" s="1"/>
      <c r="K8323" s="2"/>
      <c r="L8323">
        <v>8322</v>
      </c>
      <c r="M8323" s="1" t="s">
        <v>753</v>
      </c>
      <c r="N8323" s="1"/>
      <c r="O8323" s="2"/>
      <c r="P8323">
        <v>8322</v>
      </c>
      <c r="Q8323" s="1" t="s">
        <v>754</v>
      </c>
      <c r="R8323" s="1"/>
      <c r="S8323" s="2"/>
      <c r="T8323">
        <v>8322</v>
      </c>
      <c r="U8323" s="1" t="s">
        <v>178</v>
      </c>
      <c r="V8323" s="1"/>
      <c r="W8323" s="2"/>
      <c r="X8323">
        <v>8322</v>
      </c>
      <c r="Y8323" s="1" t="s">
        <v>179</v>
      </c>
      <c r="Z8323" s="1"/>
      <c r="AA8323" s="2"/>
    </row>
    <row r="8324" spans="8:27">
      <c r="H8324">
        <v>8323</v>
      </c>
      <c r="I8324" s="1" t="s">
        <v>752</v>
      </c>
      <c r="J8324" s="1"/>
      <c r="K8324" s="2"/>
      <c r="L8324">
        <v>8323</v>
      </c>
      <c r="M8324" s="1" t="s">
        <v>753</v>
      </c>
      <c r="N8324" s="1"/>
      <c r="O8324" s="2"/>
      <c r="P8324">
        <v>8323</v>
      </c>
      <c r="Q8324" s="1" t="s">
        <v>754</v>
      </c>
      <c r="R8324" s="1"/>
      <c r="S8324" s="2"/>
      <c r="T8324">
        <v>8323</v>
      </c>
      <c r="U8324" s="1" t="s">
        <v>178</v>
      </c>
      <c r="V8324" s="1"/>
      <c r="W8324" s="2"/>
      <c r="X8324">
        <v>8323</v>
      </c>
      <c r="Y8324" s="1" t="s">
        <v>179</v>
      </c>
      <c r="Z8324" s="1"/>
      <c r="AA8324" s="2"/>
    </row>
    <row r="8325" spans="8:27">
      <c r="H8325">
        <v>8324</v>
      </c>
      <c r="I8325" s="1" t="s">
        <v>752</v>
      </c>
      <c r="J8325" s="1"/>
      <c r="K8325" s="2"/>
      <c r="L8325">
        <v>8324</v>
      </c>
      <c r="M8325" s="1" t="s">
        <v>753</v>
      </c>
      <c r="N8325" s="1"/>
      <c r="O8325" s="2"/>
      <c r="P8325">
        <v>8324</v>
      </c>
      <c r="Q8325" s="1" t="s">
        <v>754</v>
      </c>
      <c r="R8325" s="1"/>
      <c r="S8325" s="2"/>
      <c r="T8325">
        <v>8324</v>
      </c>
      <c r="U8325" s="1" t="s">
        <v>178</v>
      </c>
      <c r="V8325" s="1"/>
      <c r="W8325" s="2"/>
      <c r="X8325">
        <v>8324</v>
      </c>
      <c r="Y8325" s="1" t="s">
        <v>179</v>
      </c>
      <c r="Z8325" s="1"/>
      <c r="AA8325" s="2"/>
    </row>
    <row r="8326" spans="8:27">
      <c r="H8326">
        <v>8325</v>
      </c>
      <c r="I8326" s="1" t="s">
        <v>752</v>
      </c>
      <c r="J8326" s="1"/>
      <c r="K8326" s="2"/>
      <c r="L8326">
        <v>8325</v>
      </c>
      <c r="M8326" s="1" t="s">
        <v>753</v>
      </c>
      <c r="N8326" s="1"/>
      <c r="O8326" s="2"/>
      <c r="P8326">
        <v>8325</v>
      </c>
      <c r="Q8326" s="1" t="s">
        <v>754</v>
      </c>
      <c r="R8326" s="1"/>
      <c r="S8326" s="2"/>
      <c r="T8326">
        <v>8325</v>
      </c>
      <c r="U8326" s="1" t="s">
        <v>178</v>
      </c>
      <c r="V8326" s="1"/>
      <c r="W8326" s="2"/>
      <c r="X8326">
        <v>8325</v>
      </c>
      <c r="Y8326" s="1" t="s">
        <v>179</v>
      </c>
      <c r="Z8326" s="1"/>
      <c r="AA8326" s="2"/>
    </row>
    <row r="8327" spans="8:27">
      <c r="H8327">
        <v>8326</v>
      </c>
      <c r="I8327" s="1" t="s">
        <v>752</v>
      </c>
      <c r="J8327" s="1"/>
      <c r="K8327" s="2"/>
      <c r="L8327">
        <v>8326</v>
      </c>
      <c r="M8327" s="1" t="s">
        <v>753</v>
      </c>
      <c r="N8327" s="1"/>
      <c r="O8327" s="2"/>
      <c r="P8327">
        <v>8326</v>
      </c>
      <c r="Q8327" s="1" t="s">
        <v>754</v>
      </c>
      <c r="R8327" s="1"/>
      <c r="S8327" s="2"/>
      <c r="T8327">
        <v>8326</v>
      </c>
      <c r="U8327" s="1" t="s">
        <v>178</v>
      </c>
      <c r="V8327" s="1"/>
      <c r="W8327" s="2"/>
      <c r="X8327">
        <v>8326</v>
      </c>
      <c r="Y8327" s="1" t="s">
        <v>179</v>
      </c>
      <c r="Z8327" s="1"/>
      <c r="AA8327" s="2"/>
    </row>
    <row r="8328" spans="8:27">
      <c r="H8328">
        <v>8327</v>
      </c>
      <c r="I8328" s="1" t="s">
        <v>752</v>
      </c>
      <c r="J8328" s="1"/>
      <c r="K8328" s="2"/>
      <c r="L8328">
        <v>8327</v>
      </c>
      <c r="M8328" s="1" t="s">
        <v>753</v>
      </c>
      <c r="N8328" s="1"/>
      <c r="O8328" s="2"/>
      <c r="P8328">
        <v>8327</v>
      </c>
      <c r="Q8328" s="1" t="s">
        <v>754</v>
      </c>
      <c r="R8328" s="1"/>
      <c r="S8328" s="2"/>
      <c r="T8328">
        <v>8327</v>
      </c>
      <c r="U8328" s="1" t="s">
        <v>178</v>
      </c>
      <c r="V8328" s="1"/>
      <c r="W8328" s="2"/>
      <c r="X8328">
        <v>8327</v>
      </c>
      <c r="Y8328" s="1" t="s">
        <v>179</v>
      </c>
      <c r="Z8328" s="1"/>
      <c r="AA8328" s="2"/>
    </row>
    <row r="8329" spans="8:27">
      <c r="H8329">
        <v>8328</v>
      </c>
      <c r="I8329" s="1" t="s">
        <v>752</v>
      </c>
      <c r="J8329" s="1"/>
      <c r="K8329" s="2"/>
      <c r="L8329">
        <v>8328</v>
      </c>
      <c r="M8329" s="1" t="s">
        <v>753</v>
      </c>
      <c r="N8329" s="1"/>
      <c r="O8329" s="2"/>
      <c r="P8329">
        <v>8328</v>
      </c>
      <c r="Q8329" s="1" t="s">
        <v>754</v>
      </c>
      <c r="R8329" s="1"/>
      <c r="S8329" s="2"/>
      <c r="T8329">
        <v>8328</v>
      </c>
      <c r="U8329" s="1" t="s">
        <v>178</v>
      </c>
      <c r="V8329" s="1"/>
      <c r="W8329" s="2"/>
      <c r="X8329">
        <v>8328</v>
      </c>
      <c r="Y8329" s="1" t="s">
        <v>179</v>
      </c>
      <c r="Z8329" s="1"/>
      <c r="AA8329" s="2"/>
    </row>
    <row r="8330" spans="8:27">
      <c r="H8330">
        <v>8329</v>
      </c>
      <c r="I8330" s="1" t="s">
        <v>752</v>
      </c>
      <c r="J8330" s="1"/>
      <c r="K8330" s="2"/>
      <c r="L8330">
        <v>8329</v>
      </c>
      <c r="M8330" s="1" t="s">
        <v>753</v>
      </c>
      <c r="N8330" s="1"/>
      <c r="O8330" s="2"/>
      <c r="P8330">
        <v>8329</v>
      </c>
      <c r="Q8330" s="1" t="s">
        <v>754</v>
      </c>
      <c r="R8330" s="1"/>
      <c r="S8330" s="2"/>
      <c r="T8330">
        <v>8329</v>
      </c>
      <c r="U8330" s="1" t="s">
        <v>178</v>
      </c>
      <c r="V8330" s="1"/>
      <c r="W8330" s="2"/>
      <c r="X8330">
        <v>8329</v>
      </c>
      <c r="Y8330" s="1" t="s">
        <v>179</v>
      </c>
      <c r="Z8330" s="1"/>
      <c r="AA8330" s="2"/>
    </row>
    <row r="8331" spans="8:27">
      <c r="H8331">
        <v>8330</v>
      </c>
      <c r="I8331" s="1" t="s">
        <v>752</v>
      </c>
      <c r="J8331" s="1"/>
      <c r="K8331" s="2"/>
      <c r="L8331">
        <v>8330</v>
      </c>
      <c r="M8331" s="1" t="s">
        <v>753</v>
      </c>
      <c r="N8331" s="1"/>
      <c r="O8331" s="2"/>
      <c r="P8331">
        <v>8330</v>
      </c>
      <c r="Q8331" s="1" t="s">
        <v>754</v>
      </c>
      <c r="R8331" s="1"/>
      <c r="S8331" s="2"/>
      <c r="T8331">
        <v>8330</v>
      </c>
      <c r="U8331" s="1" t="s">
        <v>178</v>
      </c>
      <c r="V8331" s="1"/>
      <c r="W8331" s="2"/>
      <c r="X8331">
        <v>8330</v>
      </c>
      <c r="Y8331" s="1" t="s">
        <v>179</v>
      </c>
      <c r="Z8331" s="1"/>
      <c r="AA8331" s="2"/>
    </row>
    <row r="8332" spans="8:27">
      <c r="H8332">
        <v>8331</v>
      </c>
      <c r="I8332" s="1" t="s">
        <v>752</v>
      </c>
      <c r="J8332" s="1"/>
      <c r="K8332" s="2"/>
      <c r="L8332">
        <v>8331</v>
      </c>
      <c r="M8332" s="1" t="s">
        <v>753</v>
      </c>
      <c r="N8332" s="1"/>
      <c r="O8332" s="2"/>
      <c r="P8332">
        <v>8331</v>
      </c>
      <c r="Q8332" s="1" t="s">
        <v>754</v>
      </c>
      <c r="R8332" s="1"/>
      <c r="S8332" s="2"/>
      <c r="T8332">
        <v>8331</v>
      </c>
      <c r="U8332" s="1" t="s">
        <v>178</v>
      </c>
      <c r="V8332" s="1"/>
      <c r="W8332" s="2"/>
      <c r="X8332">
        <v>8331</v>
      </c>
      <c r="Y8332" s="1" t="s">
        <v>179</v>
      </c>
      <c r="Z8332" s="1"/>
      <c r="AA8332" s="2"/>
    </row>
    <row r="8333" spans="8:27">
      <c r="H8333">
        <v>8332</v>
      </c>
      <c r="I8333" s="1" t="s">
        <v>752</v>
      </c>
      <c r="J8333" s="1"/>
      <c r="K8333" s="2"/>
      <c r="L8333">
        <v>8332</v>
      </c>
      <c r="M8333" s="1" t="s">
        <v>753</v>
      </c>
      <c r="N8333" s="1"/>
      <c r="O8333" s="2"/>
      <c r="P8333">
        <v>8332</v>
      </c>
      <c r="Q8333" s="1" t="s">
        <v>754</v>
      </c>
      <c r="R8333" s="1"/>
      <c r="S8333" s="2"/>
      <c r="T8333">
        <v>8332</v>
      </c>
      <c r="U8333" s="1" t="s">
        <v>178</v>
      </c>
      <c r="V8333" s="1"/>
      <c r="W8333" s="2"/>
      <c r="X8333">
        <v>8332</v>
      </c>
      <c r="Y8333" s="1" t="s">
        <v>179</v>
      </c>
      <c r="Z8333" s="1"/>
      <c r="AA8333" s="2"/>
    </row>
    <row r="8334" spans="8:27">
      <c r="H8334">
        <v>8333</v>
      </c>
      <c r="I8334" s="1" t="s">
        <v>752</v>
      </c>
      <c r="J8334" s="1"/>
      <c r="K8334" s="2"/>
      <c r="L8334">
        <v>8333</v>
      </c>
      <c r="M8334" s="1" t="s">
        <v>753</v>
      </c>
      <c r="N8334" s="1"/>
      <c r="O8334" s="2"/>
      <c r="P8334">
        <v>8333</v>
      </c>
      <c r="Q8334" s="1" t="s">
        <v>754</v>
      </c>
      <c r="R8334" s="1"/>
      <c r="S8334" s="2"/>
      <c r="T8334">
        <v>8333</v>
      </c>
      <c r="U8334" s="1" t="s">
        <v>178</v>
      </c>
      <c r="V8334" s="1"/>
      <c r="W8334" s="2"/>
      <c r="X8334">
        <v>8333</v>
      </c>
      <c r="Y8334" s="1" t="s">
        <v>179</v>
      </c>
      <c r="Z8334" s="1"/>
      <c r="AA8334" s="2"/>
    </row>
    <row r="8335" spans="8:27">
      <c r="H8335">
        <v>8334</v>
      </c>
      <c r="I8335" s="1" t="s">
        <v>752</v>
      </c>
      <c r="J8335" s="1"/>
      <c r="K8335" s="2"/>
      <c r="L8335">
        <v>8334</v>
      </c>
      <c r="M8335" s="1" t="s">
        <v>753</v>
      </c>
      <c r="N8335" s="1"/>
      <c r="O8335" s="2"/>
      <c r="P8335">
        <v>8334</v>
      </c>
      <c r="Q8335" s="1" t="s">
        <v>754</v>
      </c>
      <c r="R8335" s="1"/>
      <c r="S8335" s="2"/>
      <c r="T8335">
        <v>8334</v>
      </c>
      <c r="U8335" s="1" t="s">
        <v>178</v>
      </c>
      <c r="V8335" s="1"/>
      <c r="W8335" s="2"/>
      <c r="X8335">
        <v>8334</v>
      </c>
      <c r="Y8335" s="1" t="s">
        <v>179</v>
      </c>
      <c r="Z8335" s="1"/>
      <c r="AA8335" s="2"/>
    </row>
    <row r="8336" spans="8:27">
      <c r="H8336">
        <v>8335</v>
      </c>
      <c r="I8336" s="1" t="s">
        <v>752</v>
      </c>
      <c r="J8336" s="1"/>
      <c r="K8336" s="2"/>
      <c r="L8336">
        <v>8335</v>
      </c>
      <c r="M8336" s="1" t="s">
        <v>753</v>
      </c>
      <c r="N8336" s="1"/>
      <c r="O8336" s="2"/>
      <c r="P8336">
        <v>8335</v>
      </c>
      <c r="Q8336" s="1" t="s">
        <v>754</v>
      </c>
      <c r="R8336" s="1"/>
      <c r="S8336" s="2"/>
      <c r="T8336">
        <v>8335</v>
      </c>
      <c r="U8336" s="1" t="s">
        <v>178</v>
      </c>
      <c r="V8336" s="1"/>
      <c r="W8336" s="2"/>
      <c r="X8336">
        <v>8335</v>
      </c>
      <c r="Y8336" s="1" t="s">
        <v>179</v>
      </c>
      <c r="Z8336" s="1"/>
      <c r="AA8336" s="2"/>
    </row>
    <row r="8337" spans="8:27">
      <c r="H8337">
        <v>8336</v>
      </c>
      <c r="I8337" s="1" t="s">
        <v>752</v>
      </c>
      <c r="J8337" s="1"/>
      <c r="K8337" s="2"/>
      <c r="L8337">
        <v>8336</v>
      </c>
      <c r="M8337" s="1" t="s">
        <v>753</v>
      </c>
      <c r="N8337" s="1"/>
      <c r="O8337" s="2"/>
      <c r="P8337">
        <v>8336</v>
      </c>
      <c r="Q8337" s="1" t="s">
        <v>754</v>
      </c>
      <c r="R8337" s="1"/>
      <c r="S8337" s="2"/>
      <c r="T8337">
        <v>8336</v>
      </c>
      <c r="U8337" s="1" t="s">
        <v>178</v>
      </c>
      <c r="V8337" s="1"/>
      <c r="W8337" s="2"/>
      <c r="X8337">
        <v>8336</v>
      </c>
      <c r="Y8337" s="1" t="s">
        <v>179</v>
      </c>
      <c r="Z8337" s="1"/>
      <c r="AA8337" s="2"/>
    </row>
    <row r="8338" spans="8:27">
      <c r="H8338">
        <v>8337</v>
      </c>
      <c r="I8338" s="1" t="s">
        <v>752</v>
      </c>
      <c r="J8338" s="1"/>
      <c r="K8338" s="2"/>
      <c r="L8338">
        <v>8337</v>
      </c>
      <c r="M8338" s="1" t="s">
        <v>753</v>
      </c>
      <c r="N8338" s="1"/>
      <c r="O8338" s="2"/>
      <c r="P8338">
        <v>8337</v>
      </c>
      <c r="Q8338" s="1" t="s">
        <v>754</v>
      </c>
      <c r="R8338" s="1"/>
      <c r="S8338" s="2"/>
      <c r="T8338">
        <v>8337</v>
      </c>
      <c r="U8338" s="1" t="s">
        <v>178</v>
      </c>
      <c r="V8338" s="1"/>
      <c r="W8338" s="2"/>
      <c r="X8338">
        <v>8337</v>
      </c>
      <c r="Y8338" s="1" t="s">
        <v>179</v>
      </c>
      <c r="Z8338" s="1"/>
      <c r="AA8338" s="2"/>
    </row>
    <row r="8339" spans="8:27">
      <c r="H8339">
        <v>8338</v>
      </c>
      <c r="I8339" s="1" t="s">
        <v>752</v>
      </c>
      <c r="J8339" s="1"/>
      <c r="K8339" s="2"/>
      <c r="L8339">
        <v>8338</v>
      </c>
      <c r="M8339" s="1" t="s">
        <v>753</v>
      </c>
      <c r="N8339" s="1"/>
      <c r="O8339" s="2"/>
      <c r="P8339">
        <v>8338</v>
      </c>
      <c r="Q8339" s="1" t="s">
        <v>754</v>
      </c>
      <c r="R8339" s="1"/>
      <c r="S8339" s="2"/>
      <c r="T8339">
        <v>8338</v>
      </c>
      <c r="U8339" s="1" t="s">
        <v>178</v>
      </c>
      <c r="V8339" s="1"/>
      <c r="W8339" s="2"/>
      <c r="X8339">
        <v>8338</v>
      </c>
      <c r="Y8339" s="1" t="s">
        <v>179</v>
      </c>
      <c r="Z8339" s="1"/>
      <c r="AA8339" s="2"/>
    </row>
    <row r="8340" spans="8:27">
      <c r="H8340">
        <v>8339</v>
      </c>
      <c r="I8340" s="1" t="s">
        <v>752</v>
      </c>
      <c r="J8340" s="1"/>
      <c r="K8340" s="2"/>
      <c r="L8340">
        <v>8339</v>
      </c>
      <c r="M8340" s="1" t="s">
        <v>753</v>
      </c>
      <c r="N8340" s="1"/>
      <c r="O8340" s="2"/>
      <c r="P8340">
        <v>8339</v>
      </c>
      <c r="Q8340" s="1" t="s">
        <v>754</v>
      </c>
      <c r="R8340" s="1"/>
      <c r="S8340" s="2"/>
      <c r="T8340">
        <v>8339</v>
      </c>
      <c r="U8340" s="1" t="s">
        <v>178</v>
      </c>
      <c r="V8340" s="1"/>
      <c r="W8340" s="2"/>
      <c r="X8340">
        <v>8339</v>
      </c>
      <c r="Y8340" s="1" t="s">
        <v>179</v>
      </c>
      <c r="Z8340" s="1"/>
      <c r="AA8340" s="2"/>
    </row>
    <row r="8341" spans="8:27">
      <c r="H8341">
        <v>8340</v>
      </c>
      <c r="I8341" s="1" t="s">
        <v>752</v>
      </c>
      <c r="J8341" s="1"/>
      <c r="K8341" s="2"/>
      <c r="L8341">
        <v>8340</v>
      </c>
      <c r="M8341" s="1" t="s">
        <v>753</v>
      </c>
      <c r="N8341" s="1"/>
      <c r="O8341" s="2"/>
      <c r="P8341">
        <v>8340</v>
      </c>
      <c r="Q8341" s="1" t="s">
        <v>754</v>
      </c>
      <c r="R8341" s="1"/>
      <c r="S8341" s="2"/>
      <c r="T8341">
        <v>8340</v>
      </c>
      <c r="U8341" s="1" t="s">
        <v>178</v>
      </c>
      <c r="V8341" s="1"/>
      <c r="W8341" s="2"/>
      <c r="X8341">
        <v>8340</v>
      </c>
      <c r="Y8341" s="1" t="s">
        <v>179</v>
      </c>
      <c r="Z8341" s="1"/>
      <c r="AA8341" s="2"/>
    </row>
    <row r="8342" spans="8:27">
      <c r="H8342">
        <v>8341</v>
      </c>
      <c r="I8342" s="1" t="s">
        <v>752</v>
      </c>
      <c r="J8342" s="1"/>
      <c r="K8342" s="2"/>
      <c r="L8342">
        <v>8341</v>
      </c>
      <c r="M8342" s="1" t="s">
        <v>753</v>
      </c>
      <c r="N8342" s="1"/>
      <c r="O8342" s="2"/>
      <c r="P8342">
        <v>8341</v>
      </c>
      <c r="Q8342" s="1" t="s">
        <v>754</v>
      </c>
      <c r="R8342" s="1"/>
      <c r="S8342" s="2"/>
      <c r="T8342">
        <v>8341</v>
      </c>
      <c r="U8342" s="1" t="s">
        <v>178</v>
      </c>
      <c r="V8342" s="1"/>
      <c r="W8342" s="2"/>
      <c r="X8342">
        <v>8341</v>
      </c>
      <c r="Y8342" s="1" t="s">
        <v>179</v>
      </c>
      <c r="Z8342" s="1"/>
      <c r="AA8342" s="2"/>
    </row>
    <row r="8343" spans="8:27">
      <c r="H8343">
        <v>8342</v>
      </c>
      <c r="I8343" s="1" t="s">
        <v>752</v>
      </c>
      <c r="J8343" s="1"/>
      <c r="K8343" s="2"/>
      <c r="L8343">
        <v>8342</v>
      </c>
      <c r="M8343" s="1" t="s">
        <v>753</v>
      </c>
      <c r="N8343" s="1"/>
      <c r="O8343" s="2"/>
      <c r="P8343">
        <v>8342</v>
      </c>
      <c r="Q8343" s="1" t="s">
        <v>754</v>
      </c>
      <c r="R8343" s="1"/>
      <c r="S8343" s="2"/>
      <c r="T8343">
        <v>8342</v>
      </c>
      <c r="U8343" s="1" t="s">
        <v>178</v>
      </c>
      <c r="V8343" s="1"/>
      <c r="W8343" s="2"/>
      <c r="X8343">
        <v>8342</v>
      </c>
      <c r="Y8343" s="1" t="s">
        <v>179</v>
      </c>
      <c r="Z8343" s="1"/>
      <c r="AA8343" s="2"/>
    </row>
    <row r="8344" spans="8:27">
      <c r="H8344">
        <v>8343</v>
      </c>
      <c r="I8344" s="1" t="s">
        <v>752</v>
      </c>
      <c r="J8344" s="10"/>
      <c r="K8344" s="2"/>
      <c r="L8344">
        <v>8343</v>
      </c>
      <c r="M8344" s="1" t="s">
        <v>753</v>
      </c>
      <c r="N8344" s="1"/>
      <c r="O8344" s="2"/>
      <c r="P8344">
        <v>8343</v>
      </c>
      <c r="Q8344" s="1" t="s">
        <v>754</v>
      </c>
      <c r="R8344" s="1"/>
      <c r="S8344" s="2"/>
      <c r="T8344">
        <v>8343</v>
      </c>
      <c r="U8344" s="1" t="s">
        <v>178</v>
      </c>
      <c r="V8344" s="1"/>
      <c r="W8344" s="2"/>
      <c r="X8344">
        <v>8343</v>
      </c>
      <c r="Y8344" s="1" t="s">
        <v>179</v>
      </c>
      <c r="Z8344" s="1"/>
      <c r="AA8344" s="2"/>
    </row>
    <row r="8345" spans="8:27">
      <c r="H8345">
        <v>8344</v>
      </c>
      <c r="I8345" s="1" t="s">
        <v>752</v>
      </c>
      <c r="J8345" s="10"/>
      <c r="K8345" s="2"/>
      <c r="L8345">
        <v>8344</v>
      </c>
      <c r="M8345" s="1" t="s">
        <v>753</v>
      </c>
      <c r="N8345" s="1"/>
      <c r="O8345" s="2"/>
      <c r="P8345">
        <v>8344</v>
      </c>
      <c r="Q8345" s="1" t="s">
        <v>754</v>
      </c>
      <c r="R8345" s="1"/>
      <c r="S8345" s="2"/>
      <c r="T8345">
        <v>8344</v>
      </c>
      <c r="U8345" s="1" t="s">
        <v>178</v>
      </c>
      <c r="V8345" s="1"/>
      <c r="W8345" s="2"/>
      <c r="X8345">
        <v>8344</v>
      </c>
      <c r="Y8345" s="1" t="s">
        <v>179</v>
      </c>
      <c r="Z8345" s="1"/>
      <c r="AA8345" s="2"/>
    </row>
    <row r="8346" spans="8:27">
      <c r="H8346">
        <v>8345</v>
      </c>
      <c r="I8346" s="1" t="s">
        <v>752</v>
      </c>
      <c r="J8346" s="10"/>
      <c r="K8346" s="2"/>
      <c r="L8346">
        <v>8345</v>
      </c>
      <c r="M8346" s="1" t="s">
        <v>753</v>
      </c>
      <c r="N8346" s="1"/>
      <c r="O8346" s="2"/>
      <c r="P8346">
        <v>8345</v>
      </c>
      <c r="Q8346" s="1" t="s">
        <v>754</v>
      </c>
      <c r="R8346" s="1"/>
      <c r="S8346" s="2"/>
      <c r="T8346">
        <v>8345</v>
      </c>
      <c r="U8346" s="1" t="s">
        <v>178</v>
      </c>
      <c r="V8346" s="1"/>
      <c r="W8346" s="2"/>
      <c r="X8346">
        <v>8345</v>
      </c>
      <c r="Y8346" s="1" t="s">
        <v>179</v>
      </c>
      <c r="Z8346" s="1"/>
      <c r="AA8346" s="2"/>
    </row>
    <row r="8347" spans="8:27">
      <c r="H8347">
        <v>8346</v>
      </c>
      <c r="I8347" s="1" t="s">
        <v>752</v>
      </c>
      <c r="J8347" s="10"/>
      <c r="K8347" s="2"/>
      <c r="L8347">
        <v>8346</v>
      </c>
      <c r="M8347" s="1" t="s">
        <v>753</v>
      </c>
      <c r="N8347" s="1"/>
      <c r="O8347" s="2"/>
      <c r="P8347">
        <v>8346</v>
      </c>
      <c r="Q8347" s="1" t="s">
        <v>754</v>
      </c>
      <c r="R8347" s="1"/>
      <c r="S8347" s="2"/>
      <c r="T8347">
        <v>8346</v>
      </c>
      <c r="U8347" s="1" t="s">
        <v>178</v>
      </c>
      <c r="V8347" s="1"/>
      <c r="W8347" s="2"/>
      <c r="X8347">
        <v>8346</v>
      </c>
      <c r="Y8347" s="1" t="s">
        <v>179</v>
      </c>
      <c r="Z8347" s="1"/>
      <c r="AA8347" s="2"/>
    </row>
    <row r="8348" spans="8:27">
      <c r="H8348">
        <v>8347</v>
      </c>
      <c r="I8348" s="1" t="s">
        <v>752</v>
      </c>
      <c r="J8348" s="10"/>
      <c r="K8348" s="2"/>
      <c r="L8348">
        <v>8347</v>
      </c>
      <c r="M8348" s="1" t="s">
        <v>753</v>
      </c>
      <c r="N8348" s="1"/>
      <c r="O8348" s="2"/>
      <c r="P8348">
        <v>8347</v>
      </c>
      <c r="Q8348" s="1" t="s">
        <v>754</v>
      </c>
      <c r="R8348" s="1"/>
      <c r="S8348" s="2"/>
      <c r="T8348">
        <v>8347</v>
      </c>
      <c r="U8348" s="1" t="s">
        <v>178</v>
      </c>
      <c r="V8348" s="1"/>
      <c r="W8348" s="2"/>
      <c r="X8348">
        <v>8347</v>
      </c>
      <c r="Y8348" s="1" t="s">
        <v>179</v>
      </c>
      <c r="Z8348" s="1"/>
      <c r="AA8348" s="2"/>
    </row>
    <row r="8349" spans="8:27">
      <c r="H8349">
        <v>8348</v>
      </c>
      <c r="I8349" s="1" t="s">
        <v>752</v>
      </c>
      <c r="J8349" s="10"/>
      <c r="K8349" s="2"/>
      <c r="L8349">
        <v>8348</v>
      </c>
      <c r="M8349" s="1" t="s">
        <v>753</v>
      </c>
      <c r="N8349" s="1"/>
      <c r="O8349" s="2"/>
      <c r="P8349">
        <v>8348</v>
      </c>
      <c r="Q8349" s="1" t="s">
        <v>754</v>
      </c>
      <c r="R8349" s="1"/>
      <c r="S8349" s="2"/>
      <c r="T8349">
        <v>8348</v>
      </c>
      <c r="U8349" s="1" t="s">
        <v>178</v>
      </c>
      <c r="V8349" s="1"/>
      <c r="W8349" s="2"/>
      <c r="X8349">
        <v>8348</v>
      </c>
      <c r="Y8349" s="1" t="s">
        <v>179</v>
      </c>
      <c r="Z8349" s="1"/>
      <c r="AA8349" s="2"/>
    </row>
    <row r="8350" spans="8:27">
      <c r="H8350">
        <v>8349</v>
      </c>
      <c r="I8350" s="1" t="s">
        <v>752</v>
      </c>
      <c r="J8350" s="10"/>
      <c r="K8350" s="2"/>
      <c r="L8350">
        <v>8349</v>
      </c>
      <c r="M8350" s="1" t="s">
        <v>753</v>
      </c>
      <c r="N8350" s="1"/>
      <c r="O8350" s="2"/>
      <c r="P8350">
        <v>8349</v>
      </c>
      <c r="Q8350" s="1" t="s">
        <v>754</v>
      </c>
      <c r="R8350" s="1"/>
      <c r="S8350" s="2"/>
      <c r="T8350">
        <v>8349</v>
      </c>
      <c r="U8350" s="1" t="s">
        <v>178</v>
      </c>
      <c r="V8350" s="1"/>
      <c r="W8350" s="2"/>
      <c r="X8350">
        <v>8349</v>
      </c>
      <c r="Y8350" s="1" t="s">
        <v>179</v>
      </c>
      <c r="Z8350" s="1"/>
      <c r="AA8350" s="2"/>
    </row>
    <row r="8351" spans="8:27">
      <c r="H8351">
        <v>8350</v>
      </c>
      <c r="I8351" s="1" t="s">
        <v>752</v>
      </c>
      <c r="J8351" s="10"/>
      <c r="K8351" s="2"/>
      <c r="L8351">
        <v>8350</v>
      </c>
      <c r="M8351" s="1" t="s">
        <v>753</v>
      </c>
      <c r="N8351" s="1"/>
      <c r="O8351" s="2"/>
      <c r="P8351">
        <v>8350</v>
      </c>
      <c r="Q8351" s="1" t="s">
        <v>754</v>
      </c>
      <c r="R8351" s="1"/>
      <c r="S8351" s="2"/>
      <c r="T8351">
        <v>8350</v>
      </c>
      <c r="U8351" s="1" t="s">
        <v>178</v>
      </c>
      <c r="V8351" s="1"/>
      <c r="W8351" s="2"/>
      <c r="X8351">
        <v>8350</v>
      </c>
      <c r="Y8351" s="1" t="s">
        <v>179</v>
      </c>
      <c r="Z8351" s="1"/>
      <c r="AA8351" s="2"/>
    </row>
    <row r="8352" spans="8:27">
      <c r="H8352">
        <v>8351</v>
      </c>
      <c r="I8352" s="1" t="s">
        <v>752</v>
      </c>
      <c r="J8352" s="10"/>
      <c r="K8352" s="2"/>
      <c r="L8352">
        <v>8351</v>
      </c>
      <c r="M8352" s="1" t="s">
        <v>753</v>
      </c>
      <c r="N8352" s="1"/>
      <c r="O8352" s="2"/>
      <c r="P8352">
        <v>8351</v>
      </c>
      <c r="Q8352" s="1" t="s">
        <v>754</v>
      </c>
      <c r="R8352" s="1"/>
      <c r="S8352" s="2"/>
      <c r="T8352">
        <v>8351</v>
      </c>
      <c r="U8352" s="1" t="s">
        <v>178</v>
      </c>
      <c r="V8352" s="1"/>
      <c r="W8352" s="2"/>
      <c r="X8352">
        <v>8351</v>
      </c>
      <c r="Y8352" s="1" t="s">
        <v>179</v>
      </c>
      <c r="Z8352" s="1"/>
      <c r="AA8352" s="2"/>
    </row>
    <row r="8353" spans="8:27">
      <c r="H8353">
        <v>8352</v>
      </c>
      <c r="I8353" s="1" t="s">
        <v>752</v>
      </c>
      <c r="J8353" s="10"/>
      <c r="K8353" s="2"/>
      <c r="L8353">
        <v>8352</v>
      </c>
      <c r="M8353" s="1" t="s">
        <v>753</v>
      </c>
      <c r="N8353" s="1"/>
      <c r="O8353" s="2"/>
      <c r="P8353">
        <v>8352</v>
      </c>
      <c r="Q8353" s="1" t="s">
        <v>754</v>
      </c>
      <c r="R8353" s="1"/>
      <c r="S8353" s="2"/>
      <c r="T8353">
        <v>8352</v>
      </c>
      <c r="U8353" s="1" t="s">
        <v>178</v>
      </c>
      <c r="V8353" s="1"/>
      <c r="W8353" s="2"/>
      <c r="X8353">
        <v>8352</v>
      </c>
      <c r="Y8353" s="1" t="s">
        <v>179</v>
      </c>
      <c r="Z8353" s="1"/>
      <c r="AA8353" s="2"/>
    </row>
    <row r="8354" spans="8:27">
      <c r="H8354">
        <v>8353</v>
      </c>
      <c r="I8354" s="1" t="s">
        <v>752</v>
      </c>
      <c r="J8354" s="10"/>
      <c r="K8354" s="2"/>
      <c r="L8354">
        <v>8353</v>
      </c>
      <c r="M8354" s="1" t="s">
        <v>753</v>
      </c>
      <c r="N8354" s="1"/>
      <c r="O8354" s="2"/>
      <c r="P8354">
        <v>8353</v>
      </c>
      <c r="Q8354" s="1" t="s">
        <v>754</v>
      </c>
      <c r="R8354" s="1"/>
      <c r="S8354" s="2"/>
      <c r="T8354">
        <v>8353</v>
      </c>
      <c r="U8354" s="1" t="s">
        <v>178</v>
      </c>
      <c r="V8354" s="1"/>
      <c r="W8354" s="2"/>
      <c r="X8354">
        <v>8353</v>
      </c>
      <c r="Y8354" s="1" t="s">
        <v>179</v>
      </c>
      <c r="Z8354" s="1"/>
      <c r="AA8354" s="2"/>
    </row>
    <row r="8355" spans="8:27">
      <c r="H8355">
        <v>8354</v>
      </c>
      <c r="I8355" s="1" t="s">
        <v>752</v>
      </c>
      <c r="J8355" s="10"/>
      <c r="K8355" s="2"/>
      <c r="L8355">
        <v>8354</v>
      </c>
      <c r="M8355" s="1" t="s">
        <v>753</v>
      </c>
      <c r="N8355" s="1"/>
      <c r="O8355" s="2"/>
      <c r="P8355">
        <v>8354</v>
      </c>
      <c r="Q8355" s="1" t="s">
        <v>754</v>
      </c>
      <c r="R8355" s="1"/>
      <c r="S8355" s="2"/>
      <c r="T8355">
        <v>8354</v>
      </c>
      <c r="U8355" s="1" t="s">
        <v>178</v>
      </c>
      <c r="V8355" s="1"/>
      <c r="W8355" s="2"/>
      <c r="X8355">
        <v>8354</v>
      </c>
      <c r="Y8355" s="1" t="s">
        <v>179</v>
      </c>
      <c r="Z8355" s="1"/>
      <c r="AA8355" s="2"/>
    </row>
    <row r="8356" spans="8:27">
      <c r="H8356">
        <v>8355</v>
      </c>
      <c r="I8356" s="1" t="s">
        <v>752</v>
      </c>
      <c r="J8356" s="10"/>
      <c r="K8356" s="2"/>
      <c r="L8356">
        <v>8355</v>
      </c>
      <c r="M8356" s="1" t="s">
        <v>753</v>
      </c>
      <c r="N8356" s="1"/>
      <c r="O8356" s="2"/>
      <c r="P8356">
        <v>8355</v>
      </c>
      <c r="Q8356" s="1" t="s">
        <v>754</v>
      </c>
      <c r="R8356" s="1"/>
      <c r="S8356" s="2"/>
      <c r="T8356">
        <v>8355</v>
      </c>
      <c r="U8356" s="1" t="s">
        <v>178</v>
      </c>
      <c r="V8356" s="1"/>
      <c r="W8356" s="2"/>
      <c r="X8356">
        <v>8355</v>
      </c>
      <c r="Y8356" s="1" t="s">
        <v>179</v>
      </c>
      <c r="Z8356" s="1"/>
      <c r="AA8356" s="2"/>
    </row>
    <row r="8357" spans="8:27">
      <c r="H8357">
        <v>8356</v>
      </c>
      <c r="I8357" s="1" t="s">
        <v>752</v>
      </c>
      <c r="J8357" s="1"/>
      <c r="K8357" s="2"/>
      <c r="L8357">
        <v>8356</v>
      </c>
      <c r="M8357" s="1" t="s">
        <v>753</v>
      </c>
      <c r="N8357" s="1"/>
      <c r="O8357" s="2"/>
      <c r="P8357">
        <v>8356</v>
      </c>
      <c r="Q8357" s="1" t="s">
        <v>754</v>
      </c>
      <c r="R8357" s="1"/>
      <c r="S8357" s="2"/>
      <c r="T8357">
        <v>8356</v>
      </c>
      <c r="U8357" s="1" t="s">
        <v>178</v>
      </c>
      <c r="V8357" s="1"/>
      <c r="W8357" s="2"/>
      <c r="X8357">
        <v>8356</v>
      </c>
      <c r="Y8357" s="1" t="s">
        <v>179</v>
      </c>
      <c r="Z8357" s="1"/>
      <c r="AA8357" s="2"/>
    </row>
    <row r="8358" spans="8:27">
      <c r="H8358">
        <v>8357</v>
      </c>
      <c r="I8358" s="1" t="s">
        <v>752</v>
      </c>
      <c r="J8358" s="1"/>
      <c r="K8358" s="2"/>
      <c r="L8358">
        <v>8357</v>
      </c>
      <c r="M8358" s="1" t="s">
        <v>753</v>
      </c>
      <c r="N8358" s="1"/>
      <c r="O8358" s="2"/>
      <c r="P8358">
        <v>8357</v>
      </c>
      <c r="Q8358" s="1" t="s">
        <v>754</v>
      </c>
      <c r="R8358" s="1"/>
      <c r="S8358" s="2"/>
      <c r="T8358">
        <v>8357</v>
      </c>
      <c r="U8358" s="1" t="s">
        <v>178</v>
      </c>
      <c r="V8358" s="1"/>
      <c r="W8358" s="2"/>
      <c r="X8358">
        <v>8357</v>
      </c>
      <c r="Y8358" s="1" t="s">
        <v>179</v>
      </c>
      <c r="Z8358" s="1"/>
      <c r="AA8358" s="2"/>
    </row>
    <row r="8359" spans="8:27">
      <c r="H8359">
        <v>8358</v>
      </c>
      <c r="I8359" s="1" t="s">
        <v>752</v>
      </c>
      <c r="J8359" s="1"/>
      <c r="K8359" s="2"/>
      <c r="L8359">
        <v>8358</v>
      </c>
      <c r="M8359" s="1" t="s">
        <v>753</v>
      </c>
      <c r="N8359" s="1"/>
      <c r="O8359" s="2"/>
      <c r="P8359">
        <v>8358</v>
      </c>
      <c r="Q8359" s="1" t="s">
        <v>754</v>
      </c>
      <c r="R8359" s="1"/>
      <c r="S8359" s="2"/>
      <c r="T8359">
        <v>8358</v>
      </c>
      <c r="U8359" s="1" t="s">
        <v>178</v>
      </c>
      <c r="V8359" s="1"/>
      <c r="W8359" s="2"/>
      <c r="X8359">
        <v>8358</v>
      </c>
      <c r="Y8359" s="1" t="s">
        <v>179</v>
      </c>
      <c r="Z8359" s="1"/>
      <c r="AA8359" s="2"/>
    </row>
    <row r="8360" spans="8:27">
      <c r="H8360">
        <v>8359</v>
      </c>
      <c r="I8360" s="1" t="s">
        <v>752</v>
      </c>
      <c r="J8360" s="1"/>
      <c r="K8360" s="2"/>
      <c r="L8360">
        <v>8359</v>
      </c>
      <c r="M8360" s="1" t="s">
        <v>753</v>
      </c>
      <c r="N8360" s="1"/>
      <c r="O8360" s="2"/>
      <c r="P8360">
        <v>8359</v>
      </c>
      <c r="Q8360" s="1" t="s">
        <v>754</v>
      </c>
      <c r="R8360" s="1"/>
      <c r="S8360" s="2"/>
      <c r="T8360">
        <v>8359</v>
      </c>
      <c r="U8360" s="1" t="s">
        <v>178</v>
      </c>
      <c r="V8360" s="1"/>
      <c r="W8360" s="2"/>
      <c r="X8360">
        <v>8359</v>
      </c>
      <c r="Y8360" s="1" t="s">
        <v>179</v>
      </c>
      <c r="Z8360" s="1"/>
      <c r="AA8360" s="2"/>
    </row>
    <row r="8361" spans="8:27">
      <c r="H8361">
        <v>8360</v>
      </c>
      <c r="I8361" s="1" t="s">
        <v>752</v>
      </c>
      <c r="J8361" s="1"/>
      <c r="K8361" s="2"/>
      <c r="L8361">
        <v>8360</v>
      </c>
      <c r="M8361" s="1" t="s">
        <v>753</v>
      </c>
      <c r="N8361" s="1"/>
      <c r="O8361" s="2"/>
      <c r="P8361">
        <v>8360</v>
      </c>
      <c r="Q8361" s="1" t="s">
        <v>754</v>
      </c>
      <c r="R8361" s="1"/>
      <c r="S8361" s="2"/>
      <c r="T8361">
        <v>8360</v>
      </c>
      <c r="U8361" s="1" t="s">
        <v>178</v>
      </c>
      <c r="V8361" s="1"/>
      <c r="W8361" s="2"/>
      <c r="X8361">
        <v>8360</v>
      </c>
      <c r="Y8361" s="1" t="s">
        <v>179</v>
      </c>
      <c r="Z8361" s="1"/>
      <c r="AA8361" s="2"/>
    </row>
    <row r="8362" spans="8:27">
      <c r="H8362">
        <v>8361</v>
      </c>
      <c r="I8362" s="1" t="s">
        <v>752</v>
      </c>
      <c r="J8362" s="1"/>
      <c r="K8362" s="2"/>
      <c r="L8362">
        <v>8361</v>
      </c>
      <c r="M8362" s="1" t="s">
        <v>753</v>
      </c>
      <c r="N8362" s="1"/>
      <c r="O8362" s="2"/>
      <c r="P8362">
        <v>8361</v>
      </c>
      <c r="Q8362" s="1" t="s">
        <v>754</v>
      </c>
      <c r="R8362" s="1"/>
      <c r="S8362" s="2"/>
      <c r="T8362">
        <v>8361</v>
      </c>
      <c r="U8362" s="1" t="s">
        <v>178</v>
      </c>
      <c r="V8362" s="1"/>
      <c r="W8362" s="2"/>
      <c r="X8362">
        <v>8361</v>
      </c>
      <c r="Y8362" s="1" t="s">
        <v>179</v>
      </c>
      <c r="Z8362" s="1"/>
      <c r="AA8362" s="2"/>
    </row>
    <row r="8363" spans="8:27">
      <c r="H8363">
        <v>8362</v>
      </c>
      <c r="I8363" s="1" t="s">
        <v>752</v>
      </c>
      <c r="J8363" s="1"/>
      <c r="K8363" s="2"/>
      <c r="L8363">
        <v>8362</v>
      </c>
      <c r="M8363" s="1" t="s">
        <v>753</v>
      </c>
      <c r="N8363" s="1"/>
      <c r="O8363" s="2"/>
      <c r="P8363">
        <v>8362</v>
      </c>
      <c r="Q8363" s="1" t="s">
        <v>754</v>
      </c>
      <c r="R8363" s="1"/>
      <c r="S8363" s="2"/>
      <c r="T8363">
        <v>8362</v>
      </c>
      <c r="U8363" s="1" t="s">
        <v>178</v>
      </c>
      <c r="V8363" s="1"/>
      <c r="W8363" s="2"/>
      <c r="X8363">
        <v>8362</v>
      </c>
      <c r="Y8363" s="1" t="s">
        <v>179</v>
      </c>
      <c r="Z8363" s="1"/>
      <c r="AA8363" s="2"/>
    </row>
    <row r="8364" spans="8:27">
      <c r="H8364">
        <v>8363</v>
      </c>
      <c r="I8364" s="1" t="s">
        <v>752</v>
      </c>
      <c r="J8364" s="1"/>
      <c r="K8364" s="2"/>
      <c r="L8364">
        <v>8363</v>
      </c>
      <c r="M8364" s="1" t="s">
        <v>753</v>
      </c>
      <c r="N8364" s="1"/>
      <c r="O8364" s="2"/>
      <c r="P8364">
        <v>8363</v>
      </c>
      <c r="Q8364" s="1" t="s">
        <v>754</v>
      </c>
      <c r="R8364" s="1"/>
      <c r="S8364" s="2"/>
      <c r="T8364">
        <v>8363</v>
      </c>
      <c r="U8364" s="1" t="s">
        <v>178</v>
      </c>
      <c r="V8364" s="1"/>
      <c r="W8364" s="2"/>
      <c r="X8364">
        <v>8363</v>
      </c>
      <c r="Y8364" s="1" t="s">
        <v>179</v>
      </c>
      <c r="Z8364" s="1"/>
      <c r="AA8364" s="2"/>
    </row>
    <row r="8365" spans="8:27">
      <c r="H8365">
        <v>8364</v>
      </c>
      <c r="I8365" s="1" t="s">
        <v>752</v>
      </c>
      <c r="J8365" s="1"/>
      <c r="K8365" s="2"/>
      <c r="L8365">
        <v>8364</v>
      </c>
      <c r="M8365" s="1" t="s">
        <v>753</v>
      </c>
      <c r="N8365" s="1"/>
      <c r="O8365" s="2"/>
      <c r="P8365">
        <v>8364</v>
      </c>
      <c r="Q8365" s="1" t="s">
        <v>754</v>
      </c>
      <c r="R8365" s="1"/>
      <c r="S8365" s="2"/>
      <c r="T8365">
        <v>8364</v>
      </c>
      <c r="U8365" s="1" t="s">
        <v>178</v>
      </c>
      <c r="V8365" s="1"/>
      <c r="W8365" s="2"/>
      <c r="X8365">
        <v>8364</v>
      </c>
      <c r="Y8365" s="1" t="s">
        <v>179</v>
      </c>
      <c r="Z8365" s="1"/>
      <c r="AA8365" s="2"/>
    </row>
    <row r="8366" spans="8:27">
      <c r="H8366">
        <v>8365</v>
      </c>
      <c r="I8366" s="1" t="s">
        <v>752</v>
      </c>
      <c r="J8366" s="1"/>
      <c r="K8366" s="2"/>
      <c r="L8366">
        <v>8365</v>
      </c>
      <c r="M8366" s="1" t="s">
        <v>753</v>
      </c>
      <c r="N8366" s="1"/>
      <c r="O8366" s="2"/>
      <c r="P8366">
        <v>8365</v>
      </c>
      <c r="Q8366" s="1" t="s">
        <v>754</v>
      </c>
      <c r="R8366" s="1"/>
      <c r="S8366" s="2"/>
      <c r="T8366">
        <v>8365</v>
      </c>
      <c r="U8366" s="1" t="s">
        <v>178</v>
      </c>
      <c r="V8366" s="1"/>
      <c r="W8366" s="2"/>
      <c r="X8366">
        <v>8365</v>
      </c>
      <c r="Y8366" s="1" t="s">
        <v>179</v>
      </c>
      <c r="Z8366" s="1"/>
      <c r="AA8366" s="2"/>
    </row>
    <row r="8367" spans="8:27">
      <c r="H8367">
        <v>8366</v>
      </c>
      <c r="I8367" s="1" t="s">
        <v>752</v>
      </c>
      <c r="J8367" s="1"/>
      <c r="K8367" s="2"/>
      <c r="L8367">
        <v>8366</v>
      </c>
      <c r="M8367" s="1" t="s">
        <v>753</v>
      </c>
      <c r="N8367" s="1"/>
      <c r="O8367" s="2"/>
      <c r="P8367">
        <v>8366</v>
      </c>
      <c r="Q8367" s="1" t="s">
        <v>754</v>
      </c>
      <c r="R8367" s="1"/>
      <c r="S8367" s="2"/>
      <c r="T8367">
        <v>8366</v>
      </c>
      <c r="U8367" s="1" t="s">
        <v>178</v>
      </c>
      <c r="V8367" s="1"/>
      <c r="W8367" s="2"/>
      <c r="X8367">
        <v>8366</v>
      </c>
      <c r="Y8367" s="1" t="s">
        <v>179</v>
      </c>
      <c r="Z8367" s="1"/>
      <c r="AA8367" s="2"/>
    </row>
    <row r="8368" spans="8:27">
      <c r="H8368">
        <v>8367</v>
      </c>
      <c r="I8368" s="1" t="s">
        <v>752</v>
      </c>
      <c r="J8368" s="1"/>
      <c r="K8368" s="2"/>
      <c r="L8368">
        <v>8367</v>
      </c>
      <c r="M8368" s="1" t="s">
        <v>753</v>
      </c>
      <c r="N8368" s="1"/>
      <c r="O8368" s="2"/>
      <c r="P8368">
        <v>8367</v>
      </c>
      <c r="Q8368" s="1" t="s">
        <v>754</v>
      </c>
      <c r="R8368" s="1"/>
      <c r="S8368" s="2"/>
      <c r="T8368">
        <v>8367</v>
      </c>
      <c r="U8368" s="1" t="s">
        <v>178</v>
      </c>
      <c r="V8368" s="1"/>
      <c r="W8368" s="2"/>
      <c r="X8368">
        <v>8367</v>
      </c>
      <c r="Y8368" s="1" t="s">
        <v>179</v>
      </c>
      <c r="Z8368" s="1"/>
      <c r="AA8368" s="2"/>
    </row>
    <row r="8369" spans="8:27">
      <c r="H8369">
        <v>8368</v>
      </c>
      <c r="I8369" s="1" t="s">
        <v>752</v>
      </c>
      <c r="J8369" s="1"/>
      <c r="K8369" s="2"/>
      <c r="L8369">
        <v>8368</v>
      </c>
      <c r="M8369" s="1" t="s">
        <v>753</v>
      </c>
      <c r="N8369" s="1"/>
      <c r="O8369" s="2"/>
      <c r="P8369">
        <v>8368</v>
      </c>
      <c r="Q8369" s="1" t="s">
        <v>754</v>
      </c>
      <c r="R8369" s="1"/>
      <c r="S8369" s="2"/>
      <c r="T8369">
        <v>8368</v>
      </c>
      <c r="U8369" s="1" t="s">
        <v>178</v>
      </c>
      <c r="V8369" s="1"/>
      <c r="W8369" s="2"/>
      <c r="X8369">
        <v>8368</v>
      </c>
      <c r="Y8369" s="1" t="s">
        <v>179</v>
      </c>
      <c r="Z8369" s="1"/>
      <c r="AA8369" s="2"/>
    </row>
    <row r="8370" spans="8:27">
      <c r="H8370">
        <v>8369</v>
      </c>
      <c r="I8370" s="1" t="s">
        <v>752</v>
      </c>
      <c r="J8370" s="1"/>
      <c r="K8370" s="2"/>
      <c r="L8370">
        <v>8369</v>
      </c>
      <c r="M8370" s="1" t="s">
        <v>753</v>
      </c>
      <c r="N8370" s="1"/>
      <c r="O8370" s="2"/>
      <c r="P8370">
        <v>8369</v>
      </c>
      <c r="Q8370" s="1" t="s">
        <v>754</v>
      </c>
      <c r="R8370" s="1"/>
      <c r="S8370" s="2"/>
      <c r="T8370">
        <v>8369</v>
      </c>
      <c r="U8370" s="1" t="s">
        <v>178</v>
      </c>
      <c r="V8370" s="1"/>
      <c r="W8370" s="2"/>
      <c r="X8370">
        <v>8369</v>
      </c>
      <c r="Y8370" s="1" t="s">
        <v>179</v>
      </c>
      <c r="Z8370" s="1"/>
      <c r="AA8370" s="2"/>
    </row>
    <row r="8371" spans="8:27">
      <c r="H8371">
        <v>8370</v>
      </c>
      <c r="I8371" s="1" t="s">
        <v>752</v>
      </c>
      <c r="J8371" s="1"/>
      <c r="K8371" s="2"/>
      <c r="L8371">
        <v>8370</v>
      </c>
      <c r="M8371" s="1" t="s">
        <v>753</v>
      </c>
      <c r="N8371" s="1"/>
      <c r="O8371" s="2"/>
      <c r="P8371">
        <v>8370</v>
      </c>
      <c r="Q8371" s="1" t="s">
        <v>754</v>
      </c>
      <c r="R8371" s="1"/>
      <c r="S8371" s="2"/>
      <c r="T8371">
        <v>8370</v>
      </c>
      <c r="U8371" s="1" t="s">
        <v>178</v>
      </c>
      <c r="V8371" s="1"/>
      <c r="W8371" s="2"/>
      <c r="X8371">
        <v>8370</v>
      </c>
      <c r="Y8371" s="1" t="s">
        <v>179</v>
      </c>
      <c r="Z8371" s="1"/>
      <c r="AA8371" s="2"/>
    </row>
    <row r="8372" spans="8:27">
      <c r="H8372">
        <v>8371</v>
      </c>
      <c r="I8372" s="1" t="s">
        <v>752</v>
      </c>
      <c r="J8372" s="1"/>
      <c r="K8372" s="2"/>
      <c r="L8372">
        <v>8371</v>
      </c>
      <c r="M8372" s="1" t="s">
        <v>753</v>
      </c>
      <c r="N8372" s="1"/>
      <c r="O8372" s="2"/>
      <c r="P8372">
        <v>8371</v>
      </c>
      <c r="Q8372" s="1" t="s">
        <v>754</v>
      </c>
      <c r="R8372" s="1"/>
      <c r="S8372" s="2"/>
      <c r="T8372">
        <v>8371</v>
      </c>
      <c r="U8372" s="1" t="s">
        <v>178</v>
      </c>
      <c r="V8372" s="1"/>
      <c r="W8372" s="2"/>
      <c r="X8372">
        <v>8371</v>
      </c>
      <c r="Y8372" s="1" t="s">
        <v>179</v>
      </c>
      <c r="Z8372" s="1"/>
      <c r="AA8372" s="2"/>
    </row>
    <row r="8373" spans="8:27">
      <c r="H8373">
        <v>8372</v>
      </c>
      <c r="I8373" s="1" t="s">
        <v>752</v>
      </c>
      <c r="J8373" s="1"/>
      <c r="K8373" s="2"/>
      <c r="L8373">
        <v>8372</v>
      </c>
      <c r="M8373" s="1" t="s">
        <v>753</v>
      </c>
      <c r="N8373" s="1"/>
      <c r="O8373" s="2"/>
      <c r="P8373">
        <v>8372</v>
      </c>
      <c r="Q8373" s="1" t="s">
        <v>754</v>
      </c>
      <c r="R8373" s="1"/>
      <c r="S8373" s="2"/>
      <c r="T8373">
        <v>8372</v>
      </c>
      <c r="U8373" s="1" t="s">
        <v>178</v>
      </c>
      <c r="V8373" s="1"/>
      <c r="W8373" s="2"/>
      <c r="X8373">
        <v>8372</v>
      </c>
      <c r="Y8373" s="1" t="s">
        <v>179</v>
      </c>
      <c r="Z8373" s="1"/>
      <c r="AA8373" s="2"/>
    </row>
    <row r="8374" spans="8:27">
      <c r="H8374">
        <v>8373</v>
      </c>
      <c r="I8374" s="1" t="s">
        <v>752</v>
      </c>
      <c r="J8374" s="1"/>
      <c r="K8374" s="2"/>
      <c r="L8374">
        <v>8373</v>
      </c>
      <c r="M8374" s="1" t="s">
        <v>753</v>
      </c>
      <c r="N8374" s="1"/>
      <c r="O8374" s="2"/>
      <c r="P8374">
        <v>8373</v>
      </c>
      <c r="Q8374" s="1" t="s">
        <v>754</v>
      </c>
      <c r="R8374" s="1"/>
      <c r="S8374" s="2"/>
      <c r="T8374">
        <v>8373</v>
      </c>
      <c r="U8374" s="1" t="s">
        <v>178</v>
      </c>
      <c r="V8374" s="1"/>
      <c r="W8374" s="2"/>
      <c r="X8374">
        <v>8373</v>
      </c>
      <c r="Y8374" s="1" t="s">
        <v>179</v>
      </c>
      <c r="Z8374" s="1"/>
      <c r="AA8374" s="2"/>
    </row>
    <row r="8375" spans="8:27">
      <c r="H8375">
        <v>8374</v>
      </c>
      <c r="I8375" s="1" t="s">
        <v>752</v>
      </c>
      <c r="J8375" s="1"/>
      <c r="K8375" s="2"/>
      <c r="L8375">
        <v>8374</v>
      </c>
      <c r="M8375" s="1" t="s">
        <v>753</v>
      </c>
      <c r="N8375" s="1"/>
      <c r="O8375" s="2"/>
      <c r="P8375">
        <v>8374</v>
      </c>
      <c r="Q8375" s="1" t="s">
        <v>754</v>
      </c>
      <c r="R8375" s="1"/>
      <c r="S8375" s="2"/>
      <c r="T8375">
        <v>8374</v>
      </c>
      <c r="U8375" s="1" t="s">
        <v>178</v>
      </c>
      <c r="V8375" s="1"/>
      <c r="W8375" s="2"/>
      <c r="X8375">
        <v>8374</v>
      </c>
      <c r="Y8375" s="1" t="s">
        <v>179</v>
      </c>
      <c r="Z8375" s="1"/>
      <c r="AA8375" s="2"/>
    </row>
    <row r="8376" spans="8:27">
      <c r="H8376">
        <v>8375</v>
      </c>
      <c r="I8376" s="1" t="s">
        <v>752</v>
      </c>
      <c r="J8376" s="1"/>
      <c r="K8376" s="2"/>
      <c r="L8376">
        <v>8375</v>
      </c>
      <c r="M8376" s="1" t="s">
        <v>753</v>
      </c>
      <c r="N8376" s="1"/>
      <c r="O8376" s="2"/>
      <c r="P8376">
        <v>8375</v>
      </c>
      <c r="Q8376" s="1" t="s">
        <v>754</v>
      </c>
      <c r="R8376" s="1"/>
      <c r="S8376" s="2"/>
      <c r="T8376">
        <v>8375</v>
      </c>
      <c r="U8376" s="1" t="s">
        <v>178</v>
      </c>
      <c r="V8376" s="1"/>
      <c r="W8376" s="2"/>
      <c r="X8376">
        <v>8375</v>
      </c>
      <c r="Y8376" s="1" t="s">
        <v>179</v>
      </c>
      <c r="Z8376" s="1"/>
      <c r="AA8376" s="2"/>
    </row>
    <row r="8377" spans="8:27">
      <c r="H8377">
        <v>8376</v>
      </c>
      <c r="I8377" s="1" t="s">
        <v>752</v>
      </c>
      <c r="J8377" s="1"/>
      <c r="K8377" s="2"/>
      <c r="L8377">
        <v>8376</v>
      </c>
      <c r="M8377" s="1" t="s">
        <v>753</v>
      </c>
      <c r="N8377" s="1"/>
      <c r="O8377" s="2"/>
      <c r="P8377">
        <v>8376</v>
      </c>
      <c r="Q8377" s="1" t="s">
        <v>754</v>
      </c>
      <c r="R8377" s="1"/>
      <c r="S8377" s="2"/>
      <c r="T8377">
        <v>8376</v>
      </c>
      <c r="U8377" s="1" t="s">
        <v>178</v>
      </c>
      <c r="V8377" s="1"/>
      <c r="W8377" s="2"/>
      <c r="X8377">
        <v>8376</v>
      </c>
      <c r="Y8377" s="1" t="s">
        <v>179</v>
      </c>
      <c r="Z8377" s="1"/>
      <c r="AA8377" s="2"/>
    </row>
    <row r="8378" spans="8:27">
      <c r="H8378">
        <v>8377</v>
      </c>
      <c r="I8378" s="1" t="s">
        <v>752</v>
      </c>
      <c r="J8378" s="1"/>
      <c r="K8378" s="2"/>
      <c r="L8378">
        <v>8377</v>
      </c>
      <c r="M8378" s="1" t="s">
        <v>753</v>
      </c>
      <c r="N8378" s="1"/>
      <c r="O8378" s="2"/>
      <c r="P8378">
        <v>8377</v>
      </c>
      <c r="Q8378" s="1" t="s">
        <v>754</v>
      </c>
      <c r="R8378" s="1"/>
      <c r="S8378" s="2"/>
      <c r="T8378">
        <v>8377</v>
      </c>
      <c r="U8378" s="1" t="s">
        <v>178</v>
      </c>
      <c r="V8378" s="1"/>
      <c r="W8378" s="2"/>
      <c r="X8378">
        <v>8377</v>
      </c>
      <c r="Y8378" s="1" t="s">
        <v>179</v>
      </c>
      <c r="Z8378" s="1"/>
      <c r="AA8378" s="2"/>
    </row>
    <row r="8379" spans="8:27">
      <c r="H8379">
        <v>8378</v>
      </c>
      <c r="I8379" s="1" t="s">
        <v>752</v>
      </c>
      <c r="J8379" s="1"/>
      <c r="K8379" s="2"/>
      <c r="L8379">
        <v>8378</v>
      </c>
      <c r="M8379" s="1" t="s">
        <v>753</v>
      </c>
      <c r="N8379" s="1"/>
      <c r="O8379" s="2"/>
      <c r="P8379">
        <v>8378</v>
      </c>
      <c r="Q8379" s="1" t="s">
        <v>754</v>
      </c>
      <c r="R8379" s="1"/>
      <c r="S8379" s="2"/>
      <c r="T8379">
        <v>8378</v>
      </c>
      <c r="U8379" s="1" t="s">
        <v>178</v>
      </c>
      <c r="V8379" s="1"/>
      <c r="W8379" s="2"/>
      <c r="X8379">
        <v>8378</v>
      </c>
      <c r="Y8379" s="1" t="s">
        <v>179</v>
      </c>
      <c r="Z8379" s="1"/>
      <c r="AA8379" s="2"/>
    </row>
    <row r="8380" spans="8:27">
      <c r="H8380">
        <v>8379</v>
      </c>
      <c r="I8380" s="1" t="s">
        <v>752</v>
      </c>
      <c r="J8380" s="1"/>
      <c r="K8380" s="2"/>
      <c r="L8380">
        <v>8379</v>
      </c>
      <c r="M8380" s="1" t="s">
        <v>753</v>
      </c>
      <c r="N8380" s="1"/>
      <c r="O8380" s="2"/>
      <c r="P8380">
        <v>8379</v>
      </c>
      <c r="Q8380" s="1" t="s">
        <v>754</v>
      </c>
      <c r="R8380" s="1"/>
      <c r="S8380" s="2"/>
      <c r="T8380">
        <v>8379</v>
      </c>
      <c r="U8380" s="1" t="s">
        <v>178</v>
      </c>
      <c r="V8380" s="1"/>
      <c r="W8380" s="2"/>
      <c r="X8380">
        <v>8379</v>
      </c>
      <c r="Y8380" s="1" t="s">
        <v>179</v>
      </c>
      <c r="Z8380" s="1"/>
      <c r="AA8380" s="2"/>
    </row>
    <row r="8381" spans="8:27">
      <c r="H8381">
        <v>8380</v>
      </c>
      <c r="I8381" s="1" t="s">
        <v>752</v>
      </c>
      <c r="J8381" s="1"/>
      <c r="K8381" s="2"/>
      <c r="L8381">
        <v>8380</v>
      </c>
      <c r="M8381" s="1" t="s">
        <v>753</v>
      </c>
      <c r="N8381" s="1"/>
      <c r="O8381" s="2"/>
      <c r="P8381">
        <v>8380</v>
      </c>
      <c r="Q8381" s="1" t="s">
        <v>754</v>
      </c>
      <c r="R8381" s="1"/>
      <c r="S8381" s="2"/>
      <c r="T8381">
        <v>8380</v>
      </c>
      <c r="U8381" s="1" t="s">
        <v>178</v>
      </c>
      <c r="V8381" s="1"/>
      <c r="W8381" s="2"/>
      <c r="X8381">
        <v>8380</v>
      </c>
      <c r="Y8381" s="1" t="s">
        <v>179</v>
      </c>
      <c r="Z8381" s="1"/>
      <c r="AA8381" s="2"/>
    </row>
    <row r="8382" spans="8:27">
      <c r="H8382">
        <v>8381</v>
      </c>
      <c r="I8382" s="1" t="s">
        <v>752</v>
      </c>
      <c r="J8382" s="1"/>
      <c r="K8382" s="2"/>
      <c r="L8382">
        <v>8381</v>
      </c>
      <c r="M8382" s="1" t="s">
        <v>753</v>
      </c>
      <c r="N8382" s="1"/>
      <c r="O8382" s="2"/>
      <c r="P8382">
        <v>8381</v>
      </c>
      <c r="Q8382" s="1" t="s">
        <v>754</v>
      </c>
      <c r="R8382" s="1"/>
      <c r="S8382" s="2"/>
      <c r="T8382">
        <v>8381</v>
      </c>
      <c r="U8382" s="1" t="s">
        <v>178</v>
      </c>
      <c r="V8382" s="1"/>
      <c r="W8382" s="2"/>
      <c r="X8382">
        <v>8381</v>
      </c>
      <c r="Y8382" s="1" t="s">
        <v>179</v>
      </c>
      <c r="Z8382" s="1"/>
      <c r="AA8382" s="2"/>
    </row>
    <row r="8383" spans="8:27">
      <c r="H8383">
        <v>8382</v>
      </c>
      <c r="I8383" s="1" t="s">
        <v>752</v>
      </c>
      <c r="J8383" s="1"/>
      <c r="K8383" s="2"/>
      <c r="L8383">
        <v>8382</v>
      </c>
      <c r="M8383" s="1" t="s">
        <v>753</v>
      </c>
      <c r="N8383" s="1"/>
      <c r="O8383" s="2"/>
      <c r="P8383">
        <v>8382</v>
      </c>
      <c r="Q8383" s="1" t="s">
        <v>754</v>
      </c>
      <c r="R8383" s="1"/>
      <c r="S8383" s="2"/>
      <c r="T8383">
        <v>8382</v>
      </c>
      <c r="U8383" s="1" t="s">
        <v>178</v>
      </c>
      <c r="V8383" s="1"/>
      <c r="W8383" s="2"/>
      <c r="X8383">
        <v>8382</v>
      </c>
      <c r="Y8383" s="1" t="s">
        <v>179</v>
      </c>
      <c r="Z8383" s="1"/>
      <c r="AA8383" s="2"/>
    </row>
    <row r="8384" spans="8:27">
      <c r="H8384">
        <v>8383</v>
      </c>
      <c r="I8384" s="1" t="s">
        <v>752</v>
      </c>
      <c r="J8384" s="1"/>
      <c r="K8384" s="2"/>
      <c r="L8384">
        <v>8383</v>
      </c>
      <c r="M8384" s="1" t="s">
        <v>753</v>
      </c>
      <c r="N8384" s="1"/>
      <c r="O8384" s="2"/>
      <c r="P8384">
        <v>8383</v>
      </c>
      <c r="Q8384" s="1" t="s">
        <v>754</v>
      </c>
      <c r="R8384" s="1"/>
      <c r="S8384" s="2"/>
      <c r="T8384">
        <v>8383</v>
      </c>
      <c r="U8384" s="1" t="s">
        <v>178</v>
      </c>
      <c r="V8384" s="1"/>
      <c r="W8384" s="2"/>
      <c r="X8384">
        <v>8383</v>
      </c>
      <c r="Y8384" s="1" t="s">
        <v>179</v>
      </c>
      <c r="Z8384" s="1"/>
      <c r="AA8384" s="2"/>
    </row>
    <row r="8385" spans="8:27">
      <c r="H8385">
        <v>8384</v>
      </c>
      <c r="I8385" s="1" t="s">
        <v>752</v>
      </c>
      <c r="J8385" s="1"/>
      <c r="K8385" s="2"/>
      <c r="L8385">
        <v>8384</v>
      </c>
      <c r="M8385" s="1" t="s">
        <v>753</v>
      </c>
      <c r="N8385" s="1"/>
      <c r="O8385" s="2"/>
      <c r="P8385">
        <v>8384</v>
      </c>
      <c r="Q8385" s="1" t="s">
        <v>754</v>
      </c>
      <c r="R8385" s="1"/>
      <c r="S8385" s="2"/>
      <c r="T8385">
        <v>8384</v>
      </c>
      <c r="U8385" s="1" t="s">
        <v>178</v>
      </c>
      <c r="V8385" s="1"/>
      <c r="W8385" s="2"/>
      <c r="X8385">
        <v>8384</v>
      </c>
      <c r="Y8385" s="1" t="s">
        <v>179</v>
      </c>
      <c r="Z8385" s="1"/>
      <c r="AA8385" s="2"/>
    </row>
    <row r="8386" spans="8:27">
      <c r="H8386">
        <v>8385</v>
      </c>
      <c r="I8386" s="1" t="s">
        <v>752</v>
      </c>
      <c r="J8386" s="1"/>
      <c r="K8386" s="2"/>
      <c r="L8386">
        <v>8385</v>
      </c>
      <c r="M8386" s="1" t="s">
        <v>753</v>
      </c>
      <c r="N8386" s="1"/>
      <c r="O8386" s="2"/>
      <c r="P8386">
        <v>8385</v>
      </c>
      <c r="Q8386" s="1" t="s">
        <v>754</v>
      </c>
      <c r="R8386" s="1"/>
      <c r="S8386" s="2"/>
      <c r="T8386">
        <v>8385</v>
      </c>
      <c r="U8386" s="1" t="s">
        <v>178</v>
      </c>
      <c r="V8386" s="1"/>
      <c r="W8386" s="2"/>
      <c r="X8386">
        <v>8385</v>
      </c>
      <c r="Y8386" s="1" t="s">
        <v>179</v>
      </c>
      <c r="Z8386" s="1"/>
      <c r="AA8386" s="2"/>
    </row>
    <row r="8387" spans="8:27">
      <c r="H8387">
        <v>8386</v>
      </c>
      <c r="I8387" s="1" t="s">
        <v>752</v>
      </c>
      <c r="J8387" s="1"/>
      <c r="K8387" s="2"/>
      <c r="L8387">
        <v>8386</v>
      </c>
      <c r="M8387" s="1" t="s">
        <v>753</v>
      </c>
      <c r="N8387" s="1"/>
      <c r="O8387" s="2"/>
      <c r="P8387">
        <v>8386</v>
      </c>
      <c r="Q8387" s="1" t="s">
        <v>754</v>
      </c>
      <c r="R8387" s="1"/>
      <c r="S8387" s="2"/>
      <c r="T8387">
        <v>8386</v>
      </c>
      <c r="U8387" s="1" t="s">
        <v>178</v>
      </c>
      <c r="V8387" s="1"/>
      <c r="W8387" s="2"/>
      <c r="X8387">
        <v>8386</v>
      </c>
      <c r="Y8387" s="1" t="s">
        <v>179</v>
      </c>
      <c r="Z8387" s="1"/>
      <c r="AA8387" s="2"/>
    </row>
    <row r="8388" spans="8:27">
      <c r="H8388">
        <v>8387</v>
      </c>
      <c r="I8388" s="1" t="s">
        <v>752</v>
      </c>
      <c r="J8388" s="1"/>
      <c r="K8388" s="2"/>
      <c r="L8388">
        <v>8387</v>
      </c>
      <c r="M8388" s="1" t="s">
        <v>753</v>
      </c>
      <c r="N8388" s="1"/>
      <c r="O8388" s="2"/>
      <c r="P8388">
        <v>8387</v>
      </c>
      <c r="Q8388" s="1" t="s">
        <v>754</v>
      </c>
      <c r="R8388" s="1"/>
      <c r="S8388" s="2"/>
      <c r="T8388">
        <v>8387</v>
      </c>
      <c r="U8388" s="1" t="s">
        <v>178</v>
      </c>
      <c r="V8388" s="1"/>
      <c r="W8388" s="2"/>
      <c r="X8388">
        <v>8387</v>
      </c>
      <c r="Y8388" s="1" t="s">
        <v>179</v>
      </c>
      <c r="Z8388" s="1"/>
      <c r="AA8388" s="2"/>
    </row>
    <row r="8389" spans="8:27">
      <c r="H8389">
        <v>8388</v>
      </c>
      <c r="I8389" s="1" t="s">
        <v>752</v>
      </c>
      <c r="J8389" s="1"/>
      <c r="K8389" s="2"/>
      <c r="L8389">
        <v>8388</v>
      </c>
      <c r="M8389" s="1" t="s">
        <v>753</v>
      </c>
      <c r="N8389" s="1"/>
      <c r="O8389" s="2"/>
      <c r="P8389">
        <v>8388</v>
      </c>
      <c r="Q8389" s="1" t="s">
        <v>754</v>
      </c>
      <c r="R8389" s="1"/>
      <c r="S8389" s="2"/>
      <c r="T8389">
        <v>8388</v>
      </c>
      <c r="U8389" s="1" t="s">
        <v>178</v>
      </c>
      <c r="V8389" s="1"/>
      <c r="W8389" s="2"/>
      <c r="X8389">
        <v>8388</v>
      </c>
      <c r="Y8389" s="1" t="s">
        <v>179</v>
      </c>
      <c r="Z8389" s="1"/>
      <c r="AA8389" s="2"/>
    </row>
    <row r="8390" spans="8:27">
      <c r="H8390">
        <v>8389</v>
      </c>
      <c r="I8390" s="1" t="s">
        <v>752</v>
      </c>
      <c r="J8390" s="1"/>
      <c r="K8390" s="2"/>
      <c r="L8390">
        <v>8389</v>
      </c>
      <c r="M8390" s="1" t="s">
        <v>753</v>
      </c>
      <c r="N8390" s="1"/>
      <c r="O8390" s="2"/>
      <c r="P8390">
        <v>8389</v>
      </c>
      <c r="Q8390" s="1" t="s">
        <v>754</v>
      </c>
      <c r="R8390" s="1"/>
      <c r="S8390" s="2"/>
      <c r="T8390">
        <v>8389</v>
      </c>
      <c r="U8390" s="1" t="s">
        <v>178</v>
      </c>
      <c r="V8390" s="1"/>
      <c r="W8390" s="2"/>
      <c r="X8390">
        <v>8389</v>
      </c>
      <c r="Y8390" s="1" t="s">
        <v>179</v>
      </c>
      <c r="Z8390" s="1"/>
      <c r="AA8390" s="2"/>
    </row>
    <row r="8391" spans="8:27">
      <c r="H8391">
        <v>8390</v>
      </c>
      <c r="I8391" s="1" t="s">
        <v>752</v>
      </c>
      <c r="J8391" s="1"/>
      <c r="K8391" s="2"/>
      <c r="L8391">
        <v>8390</v>
      </c>
      <c r="M8391" s="1" t="s">
        <v>753</v>
      </c>
      <c r="N8391" s="1"/>
      <c r="O8391" s="2"/>
      <c r="P8391">
        <v>8390</v>
      </c>
      <c r="Q8391" s="1" t="s">
        <v>754</v>
      </c>
      <c r="R8391" s="1"/>
      <c r="S8391" s="2"/>
      <c r="T8391">
        <v>8390</v>
      </c>
      <c r="U8391" s="1" t="s">
        <v>178</v>
      </c>
      <c r="V8391" s="1"/>
      <c r="W8391" s="2"/>
      <c r="X8391">
        <v>8390</v>
      </c>
      <c r="Y8391" s="1" t="s">
        <v>179</v>
      </c>
      <c r="Z8391" s="1"/>
      <c r="AA8391" s="2"/>
    </row>
    <row r="8392" spans="8:27">
      <c r="H8392">
        <v>8391</v>
      </c>
      <c r="I8392" s="1" t="s">
        <v>752</v>
      </c>
      <c r="J8392" s="1"/>
      <c r="K8392" s="2"/>
      <c r="L8392">
        <v>8391</v>
      </c>
      <c r="M8392" s="1" t="s">
        <v>753</v>
      </c>
      <c r="N8392" s="1"/>
      <c r="O8392" s="2"/>
      <c r="P8392">
        <v>8391</v>
      </c>
      <c r="Q8392" s="1" t="s">
        <v>754</v>
      </c>
      <c r="R8392" s="1"/>
      <c r="S8392" s="2"/>
      <c r="T8392">
        <v>8391</v>
      </c>
      <c r="U8392" s="1" t="s">
        <v>178</v>
      </c>
      <c r="V8392" s="1"/>
      <c r="W8392" s="2"/>
      <c r="X8392">
        <v>8391</v>
      </c>
      <c r="Y8392" s="1" t="s">
        <v>179</v>
      </c>
      <c r="Z8392" s="1"/>
      <c r="AA8392" s="2"/>
    </row>
    <row r="8393" spans="8:27">
      <c r="H8393">
        <v>8392</v>
      </c>
      <c r="I8393" s="1" t="s">
        <v>752</v>
      </c>
      <c r="J8393" s="1"/>
      <c r="K8393" s="2"/>
      <c r="L8393">
        <v>8392</v>
      </c>
      <c r="M8393" s="1" t="s">
        <v>753</v>
      </c>
      <c r="N8393" s="1"/>
      <c r="O8393" s="2"/>
      <c r="P8393">
        <v>8392</v>
      </c>
      <c r="Q8393" s="1" t="s">
        <v>754</v>
      </c>
      <c r="R8393" s="1"/>
      <c r="S8393" s="2"/>
      <c r="T8393">
        <v>8392</v>
      </c>
      <c r="U8393" s="1" t="s">
        <v>178</v>
      </c>
      <c r="V8393" s="1"/>
      <c r="W8393" s="2"/>
      <c r="X8393">
        <v>8392</v>
      </c>
      <c r="Y8393" s="1" t="s">
        <v>179</v>
      </c>
      <c r="Z8393" s="1"/>
      <c r="AA8393" s="2"/>
    </row>
    <row r="8394" spans="8:27">
      <c r="H8394">
        <v>8393</v>
      </c>
      <c r="I8394" s="1" t="s">
        <v>752</v>
      </c>
      <c r="J8394" s="1"/>
      <c r="K8394" s="2"/>
      <c r="L8394">
        <v>8393</v>
      </c>
      <c r="M8394" s="1" t="s">
        <v>753</v>
      </c>
      <c r="N8394" s="1"/>
      <c r="O8394" s="2"/>
      <c r="P8394">
        <v>8393</v>
      </c>
      <c r="Q8394" s="1" t="s">
        <v>754</v>
      </c>
      <c r="R8394" s="1"/>
      <c r="S8394" s="2"/>
      <c r="T8394">
        <v>8393</v>
      </c>
      <c r="U8394" s="1" t="s">
        <v>178</v>
      </c>
      <c r="V8394" s="1"/>
      <c r="W8394" s="2"/>
      <c r="X8394">
        <v>8393</v>
      </c>
      <c r="Y8394" s="1" t="s">
        <v>179</v>
      </c>
      <c r="Z8394" s="1"/>
      <c r="AA8394" s="2"/>
    </row>
    <row r="8395" spans="8:27">
      <c r="H8395">
        <v>8394</v>
      </c>
      <c r="I8395" s="1" t="s">
        <v>752</v>
      </c>
      <c r="J8395" s="1"/>
      <c r="K8395" s="2"/>
      <c r="L8395">
        <v>8394</v>
      </c>
      <c r="M8395" s="1" t="s">
        <v>753</v>
      </c>
      <c r="N8395" s="1"/>
      <c r="O8395" s="2"/>
      <c r="P8395">
        <v>8394</v>
      </c>
      <c r="Q8395" s="1" t="s">
        <v>754</v>
      </c>
      <c r="R8395" s="1"/>
      <c r="S8395" s="2"/>
      <c r="T8395">
        <v>8394</v>
      </c>
      <c r="U8395" s="1" t="s">
        <v>178</v>
      </c>
      <c r="V8395" s="1"/>
      <c r="W8395" s="2"/>
      <c r="X8395">
        <v>8394</v>
      </c>
      <c r="Y8395" s="1" t="s">
        <v>179</v>
      </c>
      <c r="Z8395" s="1"/>
      <c r="AA8395" s="2"/>
    </row>
    <row r="8396" spans="8:27">
      <c r="H8396">
        <v>8395</v>
      </c>
      <c r="I8396" s="1" t="s">
        <v>752</v>
      </c>
      <c r="J8396" s="1"/>
      <c r="K8396" s="2"/>
      <c r="L8396">
        <v>8395</v>
      </c>
      <c r="M8396" s="1" t="s">
        <v>753</v>
      </c>
      <c r="N8396" s="1"/>
      <c r="O8396" s="2"/>
      <c r="P8396">
        <v>8395</v>
      </c>
      <c r="Q8396" s="1" t="s">
        <v>754</v>
      </c>
      <c r="R8396" s="1"/>
      <c r="S8396" s="2"/>
      <c r="T8396">
        <v>8395</v>
      </c>
      <c r="U8396" s="1" t="s">
        <v>178</v>
      </c>
      <c r="V8396" s="1"/>
      <c r="W8396" s="2"/>
      <c r="X8396">
        <v>8395</v>
      </c>
      <c r="Y8396" s="1" t="s">
        <v>179</v>
      </c>
      <c r="Z8396" s="1"/>
      <c r="AA8396" s="2"/>
    </row>
    <row r="8397" spans="8:27">
      <c r="H8397">
        <v>8396</v>
      </c>
      <c r="I8397" s="1" t="s">
        <v>752</v>
      </c>
      <c r="J8397" s="1"/>
      <c r="K8397" s="2"/>
      <c r="L8397">
        <v>8396</v>
      </c>
      <c r="M8397" s="1" t="s">
        <v>753</v>
      </c>
      <c r="N8397" s="1"/>
      <c r="O8397" s="2"/>
      <c r="P8397">
        <v>8396</v>
      </c>
      <c r="Q8397" s="1" t="s">
        <v>754</v>
      </c>
      <c r="R8397" s="1"/>
      <c r="S8397" s="2"/>
      <c r="T8397">
        <v>8396</v>
      </c>
      <c r="U8397" s="1" t="s">
        <v>178</v>
      </c>
      <c r="V8397" s="1"/>
      <c r="W8397" s="2"/>
      <c r="X8397">
        <v>8396</v>
      </c>
      <c r="Y8397" s="1" t="s">
        <v>179</v>
      </c>
      <c r="Z8397" s="1"/>
      <c r="AA8397" s="2"/>
    </row>
    <row r="8398" spans="8:27">
      <c r="H8398">
        <v>8397</v>
      </c>
      <c r="I8398" s="1" t="s">
        <v>752</v>
      </c>
      <c r="J8398" s="1"/>
      <c r="K8398" s="2"/>
      <c r="L8398">
        <v>8397</v>
      </c>
      <c r="M8398" s="1" t="s">
        <v>753</v>
      </c>
      <c r="N8398" s="1"/>
      <c r="O8398" s="2"/>
      <c r="P8398">
        <v>8397</v>
      </c>
      <c r="Q8398" s="1" t="s">
        <v>754</v>
      </c>
      <c r="R8398" s="1"/>
      <c r="S8398" s="2"/>
      <c r="T8398">
        <v>8397</v>
      </c>
      <c r="U8398" s="1" t="s">
        <v>178</v>
      </c>
      <c r="V8398" s="1"/>
      <c r="W8398" s="2"/>
      <c r="X8398">
        <v>8397</v>
      </c>
      <c r="Y8398" s="1" t="s">
        <v>179</v>
      </c>
      <c r="Z8398" s="1"/>
      <c r="AA8398" s="2"/>
    </row>
    <row r="8399" spans="8:27">
      <c r="H8399">
        <v>8398</v>
      </c>
      <c r="I8399" s="1" t="s">
        <v>752</v>
      </c>
      <c r="J8399" s="1"/>
      <c r="K8399" s="2"/>
      <c r="L8399">
        <v>8398</v>
      </c>
      <c r="M8399" s="1" t="s">
        <v>753</v>
      </c>
      <c r="N8399" s="1"/>
      <c r="O8399" s="2"/>
      <c r="P8399">
        <v>8398</v>
      </c>
      <c r="Q8399" s="1" t="s">
        <v>754</v>
      </c>
      <c r="R8399" s="1"/>
      <c r="S8399" s="2"/>
      <c r="T8399">
        <v>8398</v>
      </c>
      <c r="U8399" s="1" t="s">
        <v>178</v>
      </c>
      <c r="V8399" s="1"/>
      <c r="W8399" s="2"/>
      <c r="X8399">
        <v>8398</v>
      </c>
      <c r="Y8399" s="1" t="s">
        <v>179</v>
      </c>
      <c r="Z8399" s="1"/>
      <c r="AA8399" s="2"/>
    </row>
    <row r="8400" spans="8:27">
      <c r="H8400">
        <v>8399</v>
      </c>
      <c r="I8400" s="1" t="s">
        <v>752</v>
      </c>
      <c r="J8400" s="1"/>
      <c r="K8400" s="2"/>
      <c r="L8400">
        <v>8399</v>
      </c>
      <c r="M8400" s="1" t="s">
        <v>753</v>
      </c>
      <c r="N8400" s="1"/>
      <c r="O8400" s="2"/>
      <c r="P8400">
        <v>8399</v>
      </c>
      <c r="Q8400" s="1" t="s">
        <v>754</v>
      </c>
      <c r="R8400" s="1"/>
      <c r="S8400" s="2"/>
      <c r="T8400">
        <v>8399</v>
      </c>
      <c r="U8400" s="1" t="s">
        <v>178</v>
      </c>
      <c r="V8400" s="1"/>
      <c r="W8400" s="2"/>
      <c r="X8400">
        <v>8399</v>
      </c>
      <c r="Y8400" s="1" t="s">
        <v>179</v>
      </c>
      <c r="Z8400" s="1"/>
      <c r="AA8400" s="2"/>
    </row>
    <row r="8401" spans="8:27">
      <c r="H8401">
        <v>8400</v>
      </c>
      <c r="I8401" s="1" t="s">
        <v>752</v>
      </c>
      <c r="J8401" s="1"/>
      <c r="K8401" s="2"/>
      <c r="L8401">
        <v>8400</v>
      </c>
      <c r="M8401" s="1" t="s">
        <v>753</v>
      </c>
      <c r="N8401" s="1"/>
      <c r="O8401" s="2"/>
      <c r="P8401">
        <v>8400</v>
      </c>
      <c r="Q8401" s="1" t="s">
        <v>754</v>
      </c>
      <c r="R8401" s="1"/>
      <c r="S8401" s="2"/>
      <c r="T8401">
        <v>8400</v>
      </c>
      <c r="U8401" s="1" t="s">
        <v>178</v>
      </c>
      <c r="V8401" s="1"/>
      <c r="W8401" s="2"/>
      <c r="X8401">
        <v>8400</v>
      </c>
      <c r="Y8401" s="1" t="s">
        <v>179</v>
      </c>
      <c r="Z8401" s="1"/>
      <c r="AA8401" s="2"/>
    </row>
    <row r="8402" spans="8:27">
      <c r="H8402">
        <v>8401</v>
      </c>
      <c r="I8402" s="1" t="s">
        <v>752</v>
      </c>
      <c r="J8402" s="1"/>
      <c r="K8402" s="2"/>
      <c r="L8402">
        <v>8401</v>
      </c>
      <c r="M8402" s="1" t="s">
        <v>753</v>
      </c>
      <c r="N8402" s="1"/>
      <c r="O8402" s="2"/>
      <c r="P8402">
        <v>8401</v>
      </c>
      <c r="Q8402" s="1" t="s">
        <v>754</v>
      </c>
      <c r="R8402" s="1"/>
      <c r="S8402" s="2"/>
      <c r="T8402">
        <v>8401</v>
      </c>
      <c r="U8402" s="1" t="s">
        <v>178</v>
      </c>
      <c r="V8402" s="1"/>
      <c r="W8402" s="2"/>
      <c r="X8402">
        <v>8401</v>
      </c>
      <c r="Y8402" s="1" t="s">
        <v>179</v>
      </c>
      <c r="Z8402" s="1"/>
      <c r="AA8402" s="2"/>
    </row>
    <row r="8403" spans="8:27">
      <c r="H8403">
        <v>8402</v>
      </c>
      <c r="I8403" s="1" t="s">
        <v>752</v>
      </c>
      <c r="J8403" s="1"/>
      <c r="K8403" s="2"/>
      <c r="L8403">
        <v>8402</v>
      </c>
      <c r="M8403" s="1" t="s">
        <v>753</v>
      </c>
      <c r="N8403" s="1"/>
      <c r="O8403" s="2"/>
      <c r="P8403">
        <v>8402</v>
      </c>
      <c r="Q8403" s="1" t="s">
        <v>754</v>
      </c>
      <c r="R8403" s="1"/>
      <c r="S8403" s="2"/>
      <c r="T8403">
        <v>8402</v>
      </c>
      <c r="U8403" s="1" t="s">
        <v>178</v>
      </c>
      <c r="V8403" s="1"/>
      <c r="W8403" s="2"/>
      <c r="X8403">
        <v>8402</v>
      </c>
      <c r="Y8403" s="1" t="s">
        <v>179</v>
      </c>
      <c r="Z8403" s="1"/>
      <c r="AA8403" s="2"/>
    </row>
    <row r="8404" spans="8:27">
      <c r="H8404">
        <v>8403</v>
      </c>
      <c r="I8404" s="1" t="s">
        <v>752</v>
      </c>
      <c r="J8404" s="1"/>
      <c r="K8404" s="2"/>
      <c r="L8404">
        <v>8403</v>
      </c>
      <c r="M8404" s="1" t="s">
        <v>753</v>
      </c>
      <c r="N8404" s="1"/>
      <c r="O8404" s="2"/>
      <c r="P8404">
        <v>8403</v>
      </c>
      <c r="Q8404" s="1" t="s">
        <v>754</v>
      </c>
      <c r="R8404" s="1"/>
      <c r="S8404" s="2"/>
      <c r="T8404">
        <v>8403</v>
      </c>
      <c r="U8404" s="1" t="s">
        <v>178</v>
      </c>
      <c r="V8404" s="1"/>
      <c r="W8404" s="2"/>
      <c r="X8404">
        <v>8403</v>
      </c>
      <c r="Y8404" s="1" t="s">
        <v>179</v>
      </c>
      <c r="Z8404" s="1"/>
      <c r="AA8404" s="2"/>
    </row>
    <row r="8405" spans="8:27">
      <c r="H8405">
        <v>8404</v>
      </c>
      <c r="I8405" s="1" t="s">
        <v>752</v>
      </c>
      <c r="J8405" s="1"/>
      <c r="K8405" s="2"/>
      <c r="L8405">
        <v>8404</v>
      </c>
      <c r="M8405" s="1" t="s">
        <v>753</v>
      </c>
      <c r="N8405" s="1"/>
      <c r="O8405" s="2"/>
      <c r="P8405">
        <v>8404</v>
      </c>
      <c r="Q8405" s="1" t="s">
        <v>754</v>
      </c>
      <c r="R8405" s="1"/>
      <c r="S8405" s="2"/>
      <c r="T8405">
        <v>8404</v>
      </c>
      <c r="U8405" s="1" t="s">
        <v>178</v>
      </c>
      <c r="V8405" s="1"/>
      <c r="W8405" s="2"/>
      <c r="X8405">
        <v>8404</v>
      </c>
      <c r="Y8405" s="1" t="s">
        <v>179</v>
      </c>
      <c r="Z8405" s="1"/>
      <c r="AA8405" s="2"/>
    </row>
    <row r="8406" spans="8:27">
      <c r="H8406">
        <v>8405</v>
      </c>
      <c r="I8406" s="1" t="s">
        <v>752</v>
      </c>
      <c r="J8406" s="1"/>
      <c r="K8406" s="2"/>
      <c r="L8406">
        <v>8405</v>
      </c>
      <c r="M8406" s="1" t="s">
        <v>753</v>
      </c>
      <c r="N8406" s="1"/>
      <c r="O8406" s="2"/>
      <c r="P8406">
        <v>8405</v>
      </c>
      <c r="Q8406" s="1" t="s">
        <v>754</v>
      </c>
      <c r="R8406" s="1"/>
      <c r="S8406" s="2"/>
      <c r="T8406">
        <v>8405</v>
      </c>
      <c r="U8406" s="1" t="s">
        <v>178</v>
      </c>
      <c r="V8406" s="1"/>
      <c r="W8406" s="2"/>
      <c r="X8406">
        <v>8405</v>
      </c>
      <c r="Y8406" s="1" t="s">
        <v>179</v>
      </c>
      <c r="Z8406" s="1"/>
      <c r="AA8406" s="2"/>
    </row>
    <row r="8407" spans="8:27">
      <c r="H8407">
        <v>8406</v>
      </c>
      <c r="I8407" s="1" t="s">
        <v>752</v>
      </c>
      <c r="J8407" s="1"/>
      <c r="K8407" s="2"/>
      <c r="L8407">
        <v>8406</v>
      </c>
      <c r="M8407" s="1" t="s">
        <v>753</v>
      </c>
      <c r="N8407" s="1"/>
      <c r="O8407" s="2"/>
      <c r="P8407">
        <v>8406</v>
      </c>
      <c r="Q8407" s="1" t="s">
        <v>754</v>
      </c>
      <c r="R8407" s="1"/>
      <c r="S8407" s="2"/>
      <c r="T8407">
        <v>8406</v>
      </c>
      <c r="U8407" s="1" t="s">
        <v>178</v>
      </c>
      <c r="V8407" s="1"/>
      <c r="W8407" s="2"/>
      <c r="X8407">
        <v>8406</v>
      </c>
      <c r="Y8407" s="1" t="s">
        <v>179</v>
      </c>
      <c r="Z8407" s="1"/>
      <c r="AA8407" s="2"/>
    </row>
    <row r="8408" spans="8:27">
      <c r="H8408">
        <v>8407</v>
      </c>
      <c r="I8408" s="1" t="s">
        <v>752</v>
      </c>
      <c r="J8408" s="1"/>
      <c r="K8408" s="2"/>
      <c r="L8408">
        <v>8407</v>
      </c>
      <c r="M8408" s="1" t="s">
        <v>753</v>
      </c>
      <c r="N8408" s="1"/>
      <c r="O8408" s="2"/>
      <c r="P8408">
        <v>8407</v>
      </c>
      <c r="Q8408" s="1" t="s">
        <v>754</v>
      </c>
      <c r="R8408" s="1"/>
      <c r="S8408" s="2"/>
      <c r="T8408">
        <v>8407</v>
      </c>
      <c r="U8408" s="1" t="s">
        <v>178</v>
      </c>
      <c r="V8408" s="1"/>
      <c r="W8408" s="2"/>
      <c r="X8408">
        <v>8407</v>
      </c>
      <c r="Y8408" s="1" t="s">
        <v>179</v>
      </c>
      <c r="Z8408" s="1"/>
      <c r="AA8408" s="2"/>
    </row>
    <row r="8409" spans="8:27">
      <c r="H8409">
        <v>8408</v>
      </c>
      <c r="I8409" s="1" t="s">
        <v>752</v>
      </c>
      <c r="J8409" s="1"/>
      <c r="K8409" s="2"/>
      <c r="L8409">
        <v>8408</v>
      </c>
      <c r="M8409" s="1" t="s">
        <v>753</v>
      </c>
      <c r="N8409" s="1"/>
      <c r="O8409" s="2"/>
      <c r="P8409">
        <v>8408</v>
      </c>
      <c r="Q8409" s="1" t="s">
        <v>754</v>
      </c>
      <c r="R8409" s="1"/>
      <c r="S8409" s="2"/>
      <c r="T8409">
        <v>8408</v>
      </c>
      <c r="U8409" s="1" t="s">
        <v>178</v>
      </c>
      <c r="V8409" s="1"/>
      <c r="W8409" s="2"/>
      <c r="X8409">
        <v>8408</v>
      </c>
      <c r="Y8409" s="1" t="s">
        <v>179</v>
      </c>
      <c r="Z8409" s="1"/>
      <c r="AA8409" s="2"/>
    </row>
    <row r="8410" spans="8:27">
      <c r="H8410">
        <v>8409</v>
      </c>
      <c r="I8410" s="1" t="s">
        <v>752</v>
      </c>
      <c r="J8410" s="1"/>
      <c r="K8410" s="2"/>
      <c r="L8410">
        <v>8409</v>
      </c>
      <c r="M8410" s="1" t="s">
        <v>753</v>
      </c>
      <c r="N8410" s="1"/>
      <c r="O8410" s="2"/>
      <c r="P8410">
        <v>8409</v>
      </c>
      <c r="Q8410" s="1" t="s">
        <v>754</v>
      </c>
      <c r="R8410" s="1"/>
      <c r="S8410" s="2"/>
      <c r="T8410">
        <v>8409</v>
      </c>
      <c r="U8410" s="1" t="s">
        <v>178</v>
      </c>
      <c r="V8410" s="1"/>
      <c r="W8410" s="2"/>
      <c r="X8410">
        <v>8409</v>
      </c>
      <c r="Y8410" s="1" t="s">
        <v>179</v>
      </c>
      <c r="Z8410" s="1"/>
      <c r="AA8410" s="2"/>
    </row>
    <row r="8411" spans="8:27">
      <c r="H8411">
        <v>8410</v>
      </c>
      <c r="I8411" s="1" t="s">
        <v>752</v>
      </c>
      <c r="J8411" s="1"/>
      <c r="K8411" s="2"/>
      <c r="L8411">
        <v>8410</v>
      </c>
      <c r="M8411" s="1" t="s">
        <v>753</v>
      </c>
      <c r="N8411" s="1"/>
      <c r="O8411" s="2"/>
      <c r="P8411">
        <v>8410</v>
      </c>
      <c r="Q8411" s="1" t="s">
        <v>754</v>
      </c>
      <c r="R8411" s="1"/>
      <c r="S8411" s="2"/>
      <c r="T8411">
        <v>8410</v>
      </c>
      <c r="U8411" s="1" t="s">
        <v>178</v>
      </c>
      <c r="V8411" s="1"/>
      <c r="W8411" s="2"/>
      <c r="X8411">
        <v>8410</v>
      </c>
      <c r="Y8411" s="1" t="s">
        <v>179</v>
      </c>
      <c r="Z8411" s="1"/>
      <c r="AA8411" s="2"/>
    </row>
    <row r="8412" spans="8:27">
      <c r="H8412">
        <v>8411</v>
      </c>
      <c r="I8412" s="1" t="s">
        <v>752</v>
      </c>
      <c r="J8412" s="1"/>
      <c r="K8412" s="2"/>
      <c r="L8412">
        <v>8411</v>
      </c>
      <c r="M8412" s="1" t="s">
        <v>753</v>
      </c>
      <c r="N8412" s="1"/>
      <c r="O8412" s="2"/>
      <c r="P8412">
        <v>8411</v>
      </c>
      <c r="Q8412" s="1" t="s">
        <v>754</v>
      </c>
      <c r="R8412" s="1"/>
      <c r="S8412" s="2"/>
      <c r="T8412">
        <v>8411</v>
      </c>
      <c r="U8412" s="1" t="s">
        <v>178</v>
      </c>
      <c r="V8412" s="1"/>
      <c r="W8412" s="2"/>
      <c r="X8412">
        <v>8411</v>
      </c>
      <c r="Y8412" s="1" t="s">
        <v>179</v>
      </c>
      <c r="Z8412" s="1"/>
      <c r="AA8412" s="2"/>
    </row>
    <row r="8413" spans="8:27">
      <c r="H8413">
        <v>8412</v>
      </c>
      <c r="I8413" s="1" t="s">
        <v>752</v>
      </c>
      <c r="J8413" s="1"/>
      <c r="K8413" s="2"/>
      <c r="L8413">
        <v>8412</v>
      </c>
      <c r="M8413" s="1" t="s">
        <v>753</v>
      </c>
      <c r="N8413" s="1"/>
      <c r="O8413" s="2"/>
      <c r="P8413">
        <v>8412</v>
      </c>
      <c r="Q8413" s="1" t="s">
        <v>754</v>
      </c>
      <c r="R8413" s="1"/>
      <c r="S8413" s="2"/>
      <c r="T8413">
        <v>8412</v>
      </c>
      <c r="U8413" s="1" t="s">
        <v>178</v>
      </c>
      <c r="V8413" s="1"/>
      <c r="W8413" s="2"/>
      <c r="X8413">
        <v>8412</v>
      </c>
      <c r="Y8413" s="1" t="s">
        <v>179</v>
      </c>
      <c r="Z8413" s="1"/>
      <c r="AA8413" s="2"/>
    </row>
    <row r="8414" spans="8:27">
      <c r="H8414">
        <v>8413</v>
      </c>
      <c r="I8414" s="1" t="s">
        <v>752</v>
      </c>
      <c r="J8414" s="1"/>
      <c r="K8414" s="2"/>
      <c r="L8414">
        <v>8413</v>
      </c>
      <c r="M8414" s="1" t="s">
        <v>753</v>
      </c>
      <c r="N8414" s="1"/>
      <c r="O8414" s="2"/>
      <c r="P8414">
        <v>8413</v>
      </c>
      <c r="Q8414" s="1" t="s">
        <v>754</v>
      </c>
      <c r="R8414" s="1"/>
      <c r="S8414" s="2"/>
      <c r="T8414">
        <v>8413</v>
      </c>
      <c r="U8414" s="1" t="s">
        <v>178</v>
      </c>
      <c r="V8414" s="1"/>
      <c r="W8414" s="2"/>
      <c r="X8414">
        <v>8413</v>
      </c>
      <c r="Y8414" s="1" t="s">
        <v>179</v>
      </c>
      <c r="Z8414" s="1"/>
      <c r="AA8414" s="2"/>
    </row>
    <row r="8415" spans="8:27">
      <c r="H8415">
        <v>8414</v>
      </c>
      <c r="I8415" s="1" t="s">
        <v>752</v>
      </c>
      <c r="J8415" s="1"/>
      <c r="K8415" s="2"/>
      <c r="L8415">
        <v>8414</v>
      </c>
      <c r="M8415" s="1" t="s">
        <v>753</v>
      </c>
      <c r="N8415" s="1"/>
      <c r="O8415" s="2"/>
      <c r="P8415">
        <v>8414</v>
      </c>
      <c r="Q8415" s="1" t="s">
        <v>754</v>
      </c>
      <c r="R8415" s="1"/>
      <c r="S8415" s="2"/>
      <c r="T8415">
        <v>8414</v>
      </c>
      <c r="U8415" s="1" t="s">
        <v>178</v>
      </c>
      <c r="V8415" s="1"/>
      <c r="W8415" s="2"/>
      <c r="X8415">
        <v>8414</v>
      </c>
      <c r="Y8415" s="1" t="s">
        <v>179</v>
      </c>
      <c r="Z8415" s="1"/>
      <c r="AA8415" s="2"/>
    </row>
    <row r="8416" spans="8:27">
      <c r="H8416">
        <v>8415</v>
      </c>
      <c r="I8416" s="1" t="s">
        <v>752</v>
      </c>
      <c r="J8416" s="1"/>
      <c r="K8416" s="2"/>
      <c r="L8416">
        <v>8415</v>
      </c>
      <c r="M8416" s="1" t="s">
        <v>753</v>
      </c>
      <c r="N8416" s="1"/>
      <c r="O8416" s="2"/>
      <c r="P8416">
        <v>8415</v>
      </c>
      <c r="Q8416" s="1" t="s">
        <v>754</v>
      </c>
      <c r="R8416" s="1"/>
      <c r="S8416" s="2"/>
      <c r="T8416">
        <v>8415</v>
      </c>
      <c r="U8416" s="1" t="s">
        <v>178</v>
      </c>
      <c r="V8416" s="1"/>
      <c r="W8416" s="2"/>
      <c r="X8416">
        <v>8415</v>
      </c>
      <c r="Y8416" s="1" t="s">
        <v>179</v>
      </c>
      <c r="Z8416" s="1"/>
      <c r="AA8416" s="2"/>
    </row>
    <row r="8417" spans="8:27">
      <c r="H8417">
        <v>8416</v>
      </c>
      <c r="I8417" s="1" t="s">
        <v>752</v>
      </c>
      <c r="J8417" s="1"/>
      <c r="K8417" s="2"/>
      <c r="L8417">
        <v>8416</v>
      </c>
      <c r="M8417" s="1" t="s">
        <v>753</v>
      </c>
      <c r="N8417" s="1"/>
      <c r="O8417" s="2"/>
      <c r="P8417">
        <v>8416</v>
      </c>
      <c r="Q8417" s="1" t="s">
        <v>754</v>
      </c>
      <c r="R8417" s="1"/>
      <c r="S8417" s="2"/>
      <c r="T8417">
        <v>8416</v>
      </c>
      <c r="U8417" s="1" t="s">
        <v>178</v>
      </c>
      <c r="V8417" s="1"/>
      <c r="W8417" s="2"/>
      <c r="X8417">
        <v>8416</v>
      </c>
      <c r="Y8417" s="1" t="s">
        <v>179</v>
      </c>
      <c r="Z8417" s="1"/>
      <c r="AA8417" s="2"/>
    </row>
    <row r="8418" spans="8:27">
      <c r="H8418">
        <v>8417</v>
      </c>
      <c r="I8418" s="1" t="s">
        <v>752</v>
      </c>
      <c r="J8418" s="1"/>
      <c r="K8418" s="2"/>
      <c r="L8418">
        <v>8417</v>
      </c>
      <c r="M8418" s="1" t="s">
        <v>753</v>
      </c>
      <c r="N8418" s="1"/>
      <c r="O8418" s="2"/>
      <c r="P8418">
        <v>8417</v>
      </c>
      <c r="Q8418" s="1" t="s">
        <v>754</v>
      </c>
      <c r="R8418" s="1"/>
      <c r="S8418" s="2"/>
      <c r="T8418">
        <v>8417</v>
      </c>
      <c r="U8418" s="1" t="s">
        <v>178</v>
      </c>
      <c r="V8418" s="1"/>
      <c r="W8418" s="2"/>
      <c r="X8418">
        <v>8417</v>
      </c>
      <c r="Y8418" s="1" t="s">
        <v>179</v>
      </c>
      <c r="Z8418" s="1"/>
      <c r="AA8418" s="2"/>
    </row>
    <row r="8419" spans="8:27">
      <c r="H8419">
        <v>8418</v>
      </c>
      <c r="I8419" s="1" t="s">
        <v>752</v>
      </c>
      <c r="J8419" s="1"/>
      <c r="K8419" s="2"/>
      <c r="L8419">
        <v>8418</v>
      </c>
      <c r="M8419" s="1" t="s">
        <v>753</v>
      </c>
      <c r="N8419" s="1"/>
      <c r="O8419" s="2"/>
      <c r="P8419">
        <v>8418</v>
      </c>
      <c r="Q8419" s="1" t="s">
        <v>754</v>
      </c>
      <c r="R8419" s="1"/>
      <c r="S8419" s="2"/>
      <c r="T8419">
        <v>8418</v>
      </c>
      <c r="U8419" s="1" t="s">
        <v>178</v>
      </c>
      <c r="V8419" s="1"/>
      <c r="W8419" s="2"/>
      <c r="X8419">
        <v>8418</v>
      </c>
      <c r="Y8419" s="1" t="s">
        <v>179</v>
      </c>
      <c r="Z8419" s="1"/>
      <c r="AA8419" s="2"/>
    </row>
    <row r="8420" spans="8:27">
      <c r="H8420">
        <v>8419</v>
      </c>
      <c r="I8420" s="1" t="s">
        <v>752</v>
      </c>
      <c r="J8420" s="1"/>
      <c r="K8420" s="2"/>
      <c r="L8420">
        <v>8419</v>
      </c>
      <c r="M8420" s="1" t="s">
        <v>753</v>
      </c>
      <c r="N8420" s="1"/>
      <c r="O8420" s="2"/>
      <c r="P8420">
        <v>8419</v>
      </c>
      <c r="Q8420" s="1" t="s">
        <v>754</v>
      </c>
      <c r="R8420" s="1"/>
      <c r="S8420" s="2"/>
      <c r="T8420">
        <v>8419</v>
      </c>
      <c r="U8420" s="1" t="s">
        <v>178</v>
      </c>
      <c r="V8420" s="1"/>
      <c r="W8420" s="2"/>
      <c r="X8420">
        <v>8419</v>
      </c>
      <c r="Y8420" s="1" t="s">
        <v>179</v>
      </c>
      <c r="Z8420" s="1"/>
      <c r="AA8420" s="2"/>
    </row>
    <row r="8421" spans="8:27">
      <c r="H8421">
        <v>8420</v>
      </c>
      <c r="I8421" s="1" t="s">
        <v>752</v>
      </c>
      <c r="J8421" s="1"/>
      <c r="K8421" s="2"/>
      <c r="L8421">
        <v>8420</v>
      </c>
      <c r="M8421" s="1" t="s">
        <v>753</v>
      </c>
      <c r="N8421" s="1"/>
      <c r="O8421" s="2"/>
      <c r="P8421">
        <v>8420</v>
      </c>
      <c r="Q8421" s="1" t="s">
        <v>754</v>
      </c>
      <c r="R8421" s="1"/>
      <c r="S8421" s="2"/>
      <c r="T8421">
        <v>8420</v>
      </c>
      <c r="U8421" s="1" t="s">
        <v>178</v>
      </c>
      <c r="V8421" s="1"/>
      <c r="W8421" s="2"/>
      <c r="X8421">
        <v>8420</v>
      </c>
      <c r="Y8421" s="1" t="s">
        <v>179</v>
      </c>
      <c r="Z8421" s="1"/>
      <c r="AA8421" s="2"/>
    </row>
    <row r="8422" spans="8:27">
      <c r="H8422">
        <v>8421</v>
      </c>
      <c r="I8422" s="1" t="s">
        <v>752</v>
      </c>
      <c r="J8422" s="1"/>
      <c r="K8422" s="2"/>
      <c r="L8422">
        <v>8421</v>
      </c>
      <c r="M8422" s="1" t="s">
        <v>753</v>
      </c>
      <c r="N8422" s="1"/>
      <c r="O8422" s="2"/>
      <c r="P8422">
        <v>8421</v>
      </c>
      <c r="Q8422" s="1" t="s">
        <v>754</v>
      </c>
      <c r="R8422" s="1"/>
      <c r="S8422" s="2"/>
      <c r="T8422">
        <v>8421</v>
      </c>
      <c r="U8422" s="1" t="s">
        <v>178</v>
      </c>
      <c r="V8422" s="1"/>
      <c r="W8422" s="2"/>
      <c r="X8422">
        <v>8421</v>
      </c>
      <c r="Y8422" s="1" t="s">
        <v>179</v>
      </c>
      <c r="Z8422" s="1"/>
      <c r="AA8422" s="2"/>
    </row>
    <row r="8423" spans="8:27">
      <c r="H8423">
        <v>8422</v>
      </c>
      <c r="I8423" s="1" t="s">
        <v>752</v>
      </c>
      <c r="J8423" s="1"/>
      <c r="K8423" s="2"/>
      <c r="L8423">
        <v>8422</v>
      </c>
      <c r="M8423" s="1" t="s">
        <v>753</v>
      </c>
      <c r="N8423" s="1"/>
      <c r="O8423" s="2"/>
      <c r="P8423">
        <v>8422</v>
      </c>
      <c r="Q8423" s="1" t="s">
        <v>754</v>
      </c>
      <c r="R8423" s="1"/>
      <c r="S8423" s="2"/>
      <c r="T8423">
        <v>8422</v>
      </c>
      <c r="U8423" s="1" t="s">
        <v>178</v>
      </c>
      <c r="V8423" s="1"/>
      <c r="W8423" s="2"/>
      <c r="X8423">
        <v>8422</v>
      </c>
      <c r="Y8423" s="1" t="s">
        <v>179</v>
      </c>
      <c r="Z8423" s="1"/>
      <c r="AA8423" s="2"/>
    </row>
    <row r="8424" spans="8:27">
      <c r="H8424">
        <v>8423</v>
      </c>
      <c r="I8424" s="1" t="s">
        <v>752</v>
      </c>
      <c r="J8424" s="1"/>
      <c r="K8424" s="2"/>
      <c r="L8424">
        <v>8423</v>
      </c>
      <c r="M8424" s="1" t="s">
        <v>753</v>
      </c>
      <c r="N8424" s="1"/>
      <c r="O8424" s="2"/>
      <c r="P8424">
        <v>8423</v>
      </c>
      <c r="Q8424" s="1" t="s">
        <v>754</v>
      </c>
      <c r="R8424" s="1"/>
      <c r="S8424" s="2"/>
      <c r="T8424">
        <v>8423</v>
      </c>
      <c r="U8424" s="1" t="s">
        <v>178</v>
      </c>
      <c r="V8424" s="1"/>
      <c r="W8424" s="2"/>
      <c r="X8424">
        <v>8423</v>
      </c>
      <c r="Y8424" s="1" t="s">
        <v>179</v>
      </c>
      <c r="Z8424" s="1"/>
      <c r="AA8424" s="2"/>
    </row>
    <row r="8425" spans="8:27">
      <c r="H8425">
        <v>8424</v>
      </c>
      <c r="I8425" s="1" t="s">
        <v>752</v>
      </c>
      <c r="J8425" s="1"/>
      <c r="K8425" s="2"/>
      <c r="L8425">
        <v>8424</v>
      </c>
      <c r="M8425" s="1" t="s">
        <v>753</v>
      </c>
      <c r="N8425" s="1"/>
      <c r="O8425" s="2"/>
      <c r="P8425">
        <v>8424</v>
      </c>
      <c r="Q8425" s="1" t="s">
        <v>754</v>
      </c>
      <c r="R8425" s="1"/>
      <c r="S8425" s="2"/>
      <c r="T8425">
        <v>8424</v>
      </c>
      <c r="U8425" s="1" t="s">
        <v>178</v>
      </c>
      <c r="V8425" s="1"/>
      <c r="W8425" s="2"/>
      <c r="X8425">
        <v>8424</v>
      </c>
      <c r="Y8425" s="1" t="s">
        <v>179</v>
      </c>
      <c r="Z8425" s="1"/>
      <c r="AA8425" s="2"/>
    </row>
    <row r="8426" spans="8:27">
      <c r="H8426">
        <v>8425</v>
      </c>
      <c r="I8426" s="1" t="s">
        <v>752</v>
      </c>
      <c r="J8426" s="1"/>
      <c r="K8426" s="2"/>
      <c r="L8426">
        <v>8425</v>
      </c>
      <c r="M8426" s="1" t="s">
        <v>753</v>
      </c>
      <c r="N8426" s="1"/>
      <c r="O8426" s="2"/>
      <c r="P8426">
        <v>8425</v>
      </c>
      <c r="Q8426" s="1" t="s">
        <v>754</v>
      </c>
      <c r="R8426" s="1"/>
      <c r="S8426" s="2"/>
      <c r="T8426">
        <v>8425</v>
      </c>
      <c r="U8426" s="1" t="s">
        <v>178</v>
      </c>
      <c r="V8426" s="1"/>
      <c r="W8426" s="2"/>
      <c r="X8426">
        <v>8425</v>
      </c>
      <c r="Y8426" s="1" t="s">
        <v>179</v>
      </c>
      <c r="Z8426" s="1"/>
      <c r="AA8426" s="2"/>
    </row>
    <row r="8427" spans="8:27">
      <c r="H8427">
        <v>8426</v>
      </c>
      <c r="I8427" s="1" t="s">
        <v>752</v>
      </c>
      <c r="J8427" s="1"/>
      <c r="K8427" s="2"/>
      <c r="L8427">
        <v>8426</v>
      </c>
      <c r="M8427" s="1" t="s">
        <v>753</v>
      </c>
      <c r="N8427" s="1"/>
      <c r="O8427" s="2"/>
      <c r="P8427">
        <v>8426</v>
      </c>
      <c r="Q8427" s="1" t="s">
        <v>754</v>
      </c>
      <c r="R8427" s="1"/>
      <c r="S8427" s="2"/>
      <c r="T8427">
        <v>8426</v>
      </c>
      <c r="U8427" s="1" t="s">
        <v>178</v>
      </c>
      <c r="V8427" s="1"/>
      <c r="W8427" s="2"/>
      <c r="X8427">
        <v>8426</v>
      </c>
      <c r="Y8427" s="1" t="s">
        <v>179</v>
      </c>
      <c r="Z8427" s="1"/>
      <c r="AA8427" s="2"/>
    </row>
    <row r="8428" spans="8:27">
      <c r="H8428">
        <v>8427</v>
      </c>
      <c r="I8428" s="1" t="s">
        <v>752</v>
      </c>
      <c r="J8428" s="1"/>
      <c r="K8428" s="2"/>
      <c r="L8428">
        <v>8427</v>
      </c>
      <c r="M8428" s="1" t="s">
        <v>753</v>
      </c>
      <c r="N8428" s="1"/>
      <c r="O8428" s="2"/>
      <c r="P8428">
        <v>8427</v>
      </c>
      <c r="Q8428" s="1" t="s">
        <v>754</v>
      </c>
      <c r="R8428" s="1"/>
      <c r="S8428" s="2"/>
      <c r="T8428">
        <v>8427</v>
      </c>
      <c r="U8428" s="1" t="s">
        <v>178</v>
      </c>
      <c r="V8428" s="1"/>
      <c r="W8428" s="2"/>
      <c r="X8428">
        <v>8427</v>
      </c>
      <c r="Y8428" s="1" t="s">
        <v>179</v>
      </c>
      <c r="Z8428" s="1"/>
      <c r="AA8428" s="2"/>
    </row>
    <row r="8429" spans="8:27">
      <c r="H8429">
        <v>8428</v>
      </c>
      <c r="I8429" s="1" t="s">
        <v>752</v>
      </c>
      <c r="J8429" s="1"/>
      <c r="K8429" s="2"/>
      <c r="L8429">
        <v>8428</v>
      </c>
      <c r="M8429" s="1" t="s">
        <v>753</v>
      </c>
      <c r="N8429" s="1"/>
      <c r="O8429" s="2"/>
      <c r="P8429">
        <v>8428</v>
      </c>
      <c r="Q8429" s="1" t="s">
        <v>754</v>
      </c>
      <c r="R8429" s="1"/>
      <c r="S8429" s="2"/>
      <c r="T8429">
        <v>8428</v>
      </c>
      <c r="U8429" s="1" t="s">
        <v>178</v>
      </c>
      <c r="V8429" s="1"/>
      <c r="W8429" s="2"/>
      <c r="X8429">
        <v>8428</v>
      </c>
      <c r="Y8429" s="1" t="s">
        <v>179</v>
      </c>
      <c r="Z8429" s="1"/>
      <c r="AA8429" s="2"/>
    </row>
    <row r="8430" spans="8:27">
      <c r="H8430">
        <v>8429</v>
      </c>
      <c r="I8430" s="1" t="s">
        <v>752</v>
      </c>
      <c r="J8430" s="1"/>
      <c r="K8430" s="2"/>
      <c r="L8430">
        <v>8429</v>
      </c>
      <c r="M8430" s="1" t="s">
        <v>753</v>
      </c>
      <c r="N8430" s="1"/>
      <c r="O8430" s="2"/>
      <c r="P8430">
        <v>8429</v>
      </c>
      <c r="Q8430" s="1" t="s">
        <v>754</v>
      </c>
      <c r="R8430" s="1"/>
      <c r="S8430" s="2"/>
      <c r="T8430">
        <v>8429</v>
      </c>
      <c r="U8430" s="1" t="s">
        <v>178</v>
      </c>
      <c r="V8430" s="1"/>
      <c r="W8430" s="2"/>
      <c r="X8430">
        <v>8429</v>
      </c>
      <c r="Y8430" s="1" t="s">
        <v>179</v>
      </c>
      <c r="Z8430" s="1"/>
      <c r="AA8430" s="2"/>
    </row>
    <row r="8431" spans="8:27">
      <c r="H8431">
        <v>8430</v>
      </c>
      <c r="I8431" s="1" t="s">
        <v>752</v>
      </c>
      <c r="J8431" s="1"/>
      <c r="K8431" s="2"/>
      <c r="L8431">
        <v>8430</v>
      </c>
      <c r="M8431" s="1" t="s">
        <v>753</v>
      </c>
      <c r="N8431" s="1"/>
      <c r="O8431" s="2"/>
      <c r="P8431">
        <v>8430</v>
      </c>
      <c r="Q8431" s="1" t="s">
        <v>754</v>
      </c>
      <c r="R8431" s="1"/>
      <c r="S8431" s="2"/>
      <c r="T8431">
        <v>8430</v>
      </c>
      <c r="U8431" s="1" t="s">
        <v>178</v>
      </c>
      <c r="V8431" s="1"/>
      <c r="W8431" s="2"/>
      <c r="X8431">
        <v>8430</v>
      </c>
      <c r="Y8431" s="1" t="s">
        <v>179</v>
      </c>
      <c r="Z8431" s="1"/>
      <c r="AA8431" s="2"/>
    </row>
    <row r="8432" spans="8:27">
      <c r="H8432">
        <v>8431</v>
      </c>
      <c r="I8432" s="1" t="s">
        <v>752</v>
      </c>
      <c r="J8432" s="1"/>
      <c r="K8432" s="2"/>
      <c r="L8432">
        <v>8431</v>
      </c>
      <c r="M8432" s="1" t="s">
        <v>753</v>
      </c>
      <c r="N8432" s="1"/>
      <c r="O8432" s="2"/>
      <c r="P8432">
        <v>8431</v>
      </c>
      <c r="Q8432" s="1" t="s">
        <v>754</v>
      </c>
      <c r="R8432" s="1"/>
      <c r="S8432" s="2"/>
      <c r="T8432">
        <v>8431</v>
      </c>
      <c r="U8432" s="1" t="s">
        <v>178</v>
      </c>
      <c r="V8432" s="1"/>
      <c r="W8432" s="2"/>
      <c r="X8432">
        <v>8431</v>
      </c>
      <c r="Y8432" s="1" t="s">
        <v>179</v>
      </c>
      <c r="Z8432" s="1"/>
      <c r="AA8432" s="2"/>
    </row>
    <row r="8433" spans="8:27">
      <c r="H8433">
        <v>8432</v>
      </c>
      <c r="I8433" s="1" t="s">
        <v>752</v>
      </c>
      <c r="J8433" s="1"/>
      <c r="K8433" s="2"/>
      <c r="L8433">
        <v>8432</v>
      </c>
      <c r="M8433" s="1" t="s">
        <v>753</v>
      </c>
      <c r="N8433" s="1"/>
      <c r="O8433" s="2"/>
      <c r="P8433">
        <v>8432</v>
      </c>
      <c r="Q8433" s="1" t="s">
        <v>754</v>
      </c>
      <c r="R8433" s="1"/>
      <c r="S8433" s="2"/>
      <c r="T8433">
        <v>8432</v>
      </c>
      <c r="U8433" s="1" t="s">
        <v>178</v>
      </c>
      <c r="V8433" s="1"/>
      <c r="W8433" s="2"/>
      <c r="X8433">
        <v>8432</v>
      </c>
      <c r="Y8433" s="1" t="s">
        <v>179</v>
      </c>
      <c r="Z8433" s="1"/>
      <c r="AA8433" s="2"/>
    </row>
    <row r="8434" spans="8:27">
      <c r="H8434">
        <v>8433</v>
      </c>
      <c r="I8434" s="1" t="s">
        <v>752</v>
      </c>
      <c r="J8434" s="1"/>
      <c r="K8434" s="2"/>
      <c r="L8434">
        <v>8433</v>
      </c>
      <c r="M8434" s="1" t="s">
        <v>753</v>
      </c>
      <c r="N8434" s="1"/>
      <c r="O8434" s="2"/>
      <c r="P8434">
        <v>8433</v>
      </c>
      <c r="Q8434" s="1" t="s">
        <v>754</v>
      </c>
      <c r="R8434" s="1"/>
      <c r="S8434" s="2"/>
      <c r="T8434">
        <v>8433</v>
      </c>
      <c r="U8434" s="1" t="s">
        <v>178</v>
      </c>
      <c r="V8434" s="1"/>
      <c r="W8434" s="2"/>
      <c r="X8434">
        <v>8433</v>
      </c>
      <c r="Y8434" s="1" t="s">
        <v>179</v>
      </c>
      <c r="Z8434" s="1"/>
      <c r="AA8434" s="2"/>
    </row>
    <row r="8435" spans="8:27">
      <c r="H8435">
        <v>8434</v>
      </c>
      <c r="I8435" s="1" t="s">
        <v>752</v>
      </c>
      <c r="J8435" s="1"/>
      <c r="K8435" s="2"/>
      <c r="L8435">
        <v>8434</v>
      </c>
      <c r="M8435" s="1" t="s">
        <v>753</v>
      </c>
      <c r="N8435" s="1"/>
      <c r="O8435" s="2"/>
      <c r="P8435">
        <v>8434</v>
      </c>
      <c r="Q8435" s="1" t="s">
        <v>754</v>
      </c>
      <c r="R8435" s="1"/>
      <c r="S8435" s="2"/>
      <c r="T8435">
        <v>8434</v>
      </c>
      <c r="U8435" s="1" t="s">
        <v>178</v>
      </c>
      <c r="V8435" s="1"/>
      <c r="W8435" s="2"/>
      <c r="X8435">
        <v>8434</v>
      </c>
      <c r="Y8435" s="1" t="s">
        <v>179</v>
      </c>
      <c r="Z8435" s="1"/>
      <c r="AA8435" s="2"/>
    </row>
    <row r="8436" spans="8:27">
      <c r="H8436">
        <v>8435</v>
      </c>
      <c r="I8436" s="1" t="s">
        <v>752</v>
      </c>
      <c r="J8436" s="1"/>
      <c r="K8436" s="2"/>
      <c r="L8436">
        <v>8435</v>
      </c>
      <c r="M8436" s="1" t="s">
        <v>753</v>
      </c>
      <c r="N8436" s="1"/>
      <c r="O8436" s="2"/>
      <c r="P8436">
        <v>8435</v>
      </c>
      <c r="Q8436" s="1" t="s">
        <v>754</v>
      </c>
      <c r="R8436" s="1"/>
      <c r="S8436" s="2"/>
      <c r="T8436">
        <v>8435</v>
      </c>
      <c r="U8436" s="1" t="s">
        <v>178</v>
      </c>
      <c r="V8436" s="1"/>
      <c r="W8436" s="2"/>
      <c r="X8436">
        <v>8435</v>
      </c>
      <c r="Y8436" s="1" t="s">
        <v>179</v>
      </c>
      <c r="Z8436" s="1"/>
      <c r="AA8436" s="2"/>
    </row>
    <row r="8437" spans="8:27">
      <c r="H8437">
        <v>8436</v>
      </c>
      <c r="I8437" s="1" t="s">
        <v>752</v>
      </c>
      <c r="J8437" s="1"/>
      <c r="K8437" s="2"/>
      <c r="L8437">
        <v>8436</v>
      </c>
      <c r="M8437" s="1" t="s">
        <v>753</v>
      </c>
      <c r="N8437" s="1"/>
      <c r="O8437" s="2"/>
      <c r="P8437">
        <v>8436</v>
      </c>
      <c r="Q8437" s="1" t="s">
        <v>754</v>
      </c>
      <c r="R8437" s="1"/>
      <c r="S8437" s="2"/>
      <c r="T8437">
        <v>8436</v>
      </c>
      <c r="U8437" s="1" t="s">
        <v>178</v>
      </c>
      <c r="V8437" s="1"/>
      <c r="W8437" s="2"/>
      <c r="X8437">
        <v>8436</v>
      </c>
      <c r="Y8437" s="1" t="s">
        <v>179</v>
      </c>
      <c r="Z8437" s="1"/>
      <c r="AA8437" s="2"/>
    </row>
    <row r="8438" spans="8:27">
      <c r="H8438">
        <v>8437</v>
      </c>
      <c r="I8438" s="1" t="s">
        <v>752</v>
      </c>
      <c r="J8438" s="1"/>
      <c r="K8438" s="2"/>
      <c r="L8438">
        <v>8437</v>
      </c>
      <c r="M8438" s="1" t="s">
        <v>753</v>
      </c>
      <c r="N8438" s="1"/>
      <c r="O8438" s="2"/>
      <c r="P8438">
        <v>8437</v>
      </c>
      <c r="Q8438" s="1" t="s">
        <v>754</v>
      </c>
      <c r="R8438" s="1"/>
      <c r="S8438" s="2"/>
      <c r="T8438">
        <v>8437</v>
      </c>
      <c r="U8438" s="1" t="s">
        <v>178</v>
      </c>
      <c r="V8438" s="1"/>
      <c r="W8438" s="2"/>
      <c r="X8438">
        <v>8437</v>
      </c>
      <c r="Y8438" s="1" t="s">
        <v>179</v>
      </c>
      <c r="Z8438" s="1"/>
      <c r="AA8438" s="2"/>
    </row>
    <row r="8439" spans="8:27">
      <c r="H8439">
        <v>8438</v>
      </c>
      <c r="I8439" s="1" t="s">
        <v>752</v>
      </c>
      <c r="J8439" s="1"/>
      <c r="K8439" s="2"/>
      <c r="L8439">
        <v>8438</v>
      </c>
      <c r="M8439" s="1" t="s">
        <v>753</v>
      </c>
      <c r="N8439" s="1"/>
      <c r="O8439" s="2"/>
      <c r="P8439">
        <v>8438</v>
      </c>
      <c r="Q8439" s="1" t="s">
        <v>754</v>
      </c>
      <c r="R8439" s="1"/>
      <c r="S8439" s="2"/>
      <c r="T8439">
        <v>8438</v>
      </c>
      <c r="U8439" s="1" t="s">
        <v>178</v>
      </c>
      <c r="V8439" s="1"/>
      <c r="W8439" s="2"/>
      <c r="X8439">
        <v>8438</v>
      </c>
      <c r="Y8439" s="1" t="s">
        <v>179</v>
      </c>
      <c r="Z8439" s="1"/>
      <c r="AA8439" s="2"/>
    </row>
    <row r="8440" spans="8:27">
      <c r="H8440">
        <v>8439</v>
      </c>
      <c r="I8440" s="1" t="s">
        <v>752</v>
      </c>
      <c r="J8440" s="1"/>
      <c r="K8440" s="2"/>
      <c r="L8440">
        <v>8439</v>
      </c>
      <c r="M8440" s="1" t="s">
        <v>753</v>
      </c>
      <c r="N8440" s="1"/>
      <c r="O8440" s="2"/>
      <c r="P8440">
        <v>8439</v>
      </c>
      <c r="Q8440" s="1" t="s">
        <v>754</v>
      </c>
      <c r="R8440" s="1"/>
      <c r="S8440" s="2"/>
      <c r="T8440">
        <v>8439</v>
      </c>
      <c r="U8440" s="1" t="s">
        <v>178</v>
      </c>
      <c r="V8440" s="1"/>
      <c r="W8440" s="2"/>
      <c r="X8440">
        <v>8439</v>
      </c>
      <c r="Y8440" s="1" t="s">
        <v>179</v>
      </c>
      <c r="Z8440" s="1"/>
      <c r="AA8440" s="2"/>
    </row>
    <row r="8441" spans="8:27">
      <c r="H8441">
        <v>8440</v>
      </c>
      <c r="I8441" s="1" t="s">
        <v>752</v>
      </c>
      <c r="J8441" s="1"/>
      <c r="K8441" s="2"/>
      <c r="L8441">
        <v>8440</v>
      </c>
      <c r="M8441" s="1" t="s">
        <v>753</v>
      </c>
      <c r="N8441" s="1"/>
      <c r="O8441" s="2"/>
      <c r="P8441">
        <v>8440</v>
      </c>
      <c r="Q8441" s="1" t="s">
        <v>754</v>
      </c>
      <c r="R8441" s="1"/>
      <c r="S8441" s="2"/>
      <c r="T8441">
        <v>8440</v>
      </c>
      <c r="U8441" s="1" t="s">
        <v>178</v>
      </c>
      <c r="V8441" s="1"/>
      <c r="W8441" s="2"/>
      <c r="X8441">
        <v>8440</v>
      </c>
      <c r="Y8441" s="1" t="s">
        <v>179</v>
      </c>
      <c r="Z8441" s="1"/>
      <c r="AA8441" s="2"/>
    </row>
    <row r="8442" spans="8:27">
      <c r="H8442">
        <v>8441</v>
      </c>
      <c r="I8442" s="1" t="s">
        <v>752</v>
      </c>
      <c r="J8442" s="1"/>
      <c r="K8442" s="2"/>
      <c r="L8442">
        <v>8441</v>
      </c>
      <c r="M8442" s="1" t="s">
        <v>753</v>
      </c>
      <c r="N8442" s="1"/>
      <c r="O8442" s="2"/>
      <c r="P8442">
        <v>8441</v>
      </c>
      <c r="Q8442" s="1" t="s">
        <v>754</v>
      </c>
      <c r="R8442" s="1"/>
      <c r="S8442" s="2"/>
      <c r="T8442">
        <v>8441</v>
      </c>
      <c r="U8442" s="1" t="s">
        <v>178</v>
      </c>
      <c r="V8442" s="1"/>
      <c r="W8442" s="2"/>
      <c r="X8442">
        <v>8441</v>
      </c>
      <c r="Y8442" s="1" t="s">
        <v>179</v>
      </c>
      <c r="Z8442" s="1"/>
      <c r="AA8442" s="2"/>
    </row>
    <row r="8443" spans="8:27">
      <c r="H8443">
        <v>8442</v>
      </c>
      <c r="I8443" s="1" t="s">
        <v>752</v>
      </c>
      <c r="J8443" s="1"/>
      <c r="K8443" s="2"/>
      <c r="L8443">
        <v>8442</v>
      </c>
      <c r="M8443" s="1" t="s">
        <v>753</v>
      </c>
      <c r="N8443" s="1"/>
      <c r="O8443" s="2"/>
      <c r="P8443">
        <v>8442</v>
      </c>
      <c r="Q8443" s="1" t="s">
        <v>754</v>
      </c>
      <c r="R8443" s="1"/>
      <c r="S8443" s="2"/>
      <c r="T8443">
        <v>8442</v>
      </c>
      <c r="U8443" s="1" t="s">
        <v>178</v>
      </c>
      <c r="V8443" s="1"/>
      <c r="W8443" s="2"/>
      <c r="X8443">
        <v>8442</v>
      </c>
      <c r="Y8443" s="1" t="s">
        <v>179</v>
      </c>
      <c r="Z8443" s="1"/>
      <c r="AA8443" s="2"/>
    </row>
    <row r="8444" spans="8:27">
      <c r="H8444">
        <v>8443</v>
      </c>
      <c r="I8444" s="1" t="s">
        <v>752</v>
      </c>
      <c r="J8444" s="1"/>
      <c r="K8444" s="2"/>
      <c r="L8444">
        <v>8443</v>
      </c>
      <c r="M8444" s="1" t="s">
        <v>753</v>
      </c>
      <c r="N8444" s="1"/>
      <c r="O8444" s="2"/>
      <c r="P8444">
        <v>8443</v>
      </c>
      <c r="Q8444" s="1" t="s">
        <v>754</v>
      </c>
      <c r="R8444" s="1"/>
      <c r="S8444" s="2"/>
      <c r="T8444">
        <v>8443</v>
      </c>
      <c r="U8444" s="1" t="s">
        <v>178</v>
      </c>
      <c r="V8444" s="1"/>
      <c r="W8444" s="2"/>
      <c r="X8444">
        <v>8443</v>
      </c>
      <c r="Y8444" s="1" t="s">
        <v>179</v>
      </c>
      <c r="Z8444" s="1"/>
      <c r="AA8444" s="2"/>
    </row>
    <row r="8445" spans="8:27">
      <c r="H8445">
        <v>8444</v>
      </c>
      <c r="I8445" s="1" t="s">
        <v>752</v>
      </c>
      <c r="J8445" s="1"/>
      <c r="K8445" s="2"/>
      <c r="L8445">
        <v>8444</v>
      </c>
      <c r="M8445" s="1" t="s">
        <v>753</v>
      </c>
      <c r="N8445" s="1"/>
      <c r="O8445" s="2"/>
      <c r="P8445">
        <v>8444</v>
      </c>
      <c r="Q8445" s="1" t="s">
        <v>754</v>
      </c>
      <c r="R8445" s="1"/>
      <c r="S8445" s="2"/>
      <c r="T8445">
        <v>8444</v>
      </c>
      <c r="U8445" s="1" t="s">
        <v>178</v>
      </c>
      <c r="V8445" s="1"/>
      <c r="W8445" s="2"/>
      <c r="X8445">
        <v>8444</v>
      </c>
      <c r="Y8445" s="1" t="s">
        <v>179</v>
      </c>
      <c r="Z8445" s="1"/>
      <c r="AA8445" s="2"/>
    </row>
    <row r="8446" spans="8:27">
      <c r="H8446">
        <v>8445</v>
      </c>
      <c r="I8446" s="1" t="s">
        <v>752</v>
      </c>
      <c r="J8446" s="1"/>
      <c r="K8446" s="2"/>
      <c r="L8446">
        <v>8445</v>
      </c>
      <c r="M8446" s="1" t="s">
        <v>753</v>
      </c>
      <c r="N8446" s="1"/>
      <c r="O8446" s="2"/>
      <c r="P8446">
        <v>8445</v>
      </c>
      <c r="Q8446" s="1" t="s">
        <v>754</v>
      </c>
      <c r="R8446" s="1"/>
      <c r="S8446" s="2"/>
      <c r="T8446">
        <v>8445</v>
      </c>
      <c r="U8446" s="1" t="s">
        <v>178</v>
      </c>
      <c r="V8446" s="1"/>
      <c r="W8446" s="2"/>
      <c r="X8446">
        <v>8445</v>
      </c>
      <c r="Y8446" s="1" t="s">
        <v>179</v>
      </c>
      <c r="Z8446" s="1"/>
      <c r="AA8446" s="2"/>
    </row>
    <row r="8447" spans="8:27">
      <c r="H8447">
        <v>8446</v>
      </c>
      <c r="I8447" s="1" t="s">
        <v>752</v>
      </c>
      <c r="J8447" s="1"/>
      <c r="K8447" s="2"/>
      <c r="L8447">
        <v>8446</v>
      </c>
      <c r="M8447" s="1" t="s">
        <v>753</v>
      </c>
      <c r="N8447" s="1"/>
      <c r="O8447" s="2"/>
      <c r="P8447">
        <v>8446</v>
      </c>
      <c r="Q8447" s="1" t="s">
        <v>754</v>
      </c>
      <c r="R8447" s="1"/>
      <c r="S8447" s="2"/>
      <c r="T8447">
        <v>8446</v>
      </c>
      <c r="U8447" s="1" t="s">
        <v>178</v>
      </c>
      <c r="V8447" s="1"/>
      <c r="W8447" s="2"/>
      <c r="X8447">
        <v>8446</v>
      </c>
      <c r="Y8447" s="1" t="s">
        <v>179</v>
      </c>
      <c r="Z8447" s="1"/>
      <c r="AA8447" s="2"/>
    </row>
    <row r="8448" spans="8:27">
      <c r="H8448">
        <v>8447</v>
      </c>
      <c r="I8448" s="1" t="s">
        <v>752</v>
      </c>
      <c r="J8448" s="1"/>
      <c r="K8448" s="2"/>
      <c r="L8448">
        <v>8447</v>
      </c>
      <c r="M8448" s="1" t="s">
        <v>753</v>
      </c>
      <c r="N8448" s="1"/>
      <c r="O8448" s="2"/>
      <c r="P8448">
        <v>8447</v>
      </c>
      <c r="Q8448" s="1" t="s">
        <v>754</v>
      </c>
      <c r="R8448" s="1"/>
      <c r="S8448" s="2"/>
      <c r="T8448">
        <v>8447</v>
      </c>
      <c r="U8448" s="1" t="s">
        <v>178</v>
      </c>
      <c r="V8448" s="1"/>
      <c r="W8448" s="2"/>
      <c r="X8448">
        <v>8447</v>
      </c>
      <c r="Y8448" s="1" t="s">
        <v>179</v>
      </c>
      <c r="Z8448" s="1"/>
      <c r="AA8448" s="2"/>
    </row>
    <row r="8449" spans="8:27">
      <c r="H8449">
        <v>8448</v>
      </c>
      <c r="I8449" s="1" t="s">
        <v>752</v>
      </c>
      <c r="J8449" s="1"/>
      <c r="K8449" s="2"/>
      <c r="L8449">
        <v>8448</v>
      </c>
      <c r="M8449" s="1" t="s">
        <v>753</v>
      </c>
      <c r="N8449" s="1"/>
      <c r="O8449" s="2"/>
      <c r="P8449">
        <v>8448</v>
      </c>
      <c r="Q8449" s="1" t="s">
        <v>754</v>
      </c>
      <c r="R8449" s="1"/>
      <c r="S8449" s="2"/>
      <c r="T8449">
        <v>8448</v>
      </c>
      <c r="U8449" s="1" t="s">
        <v>178</v>
      </c>
      <c r="V8449" s="1"/>
      <c r="W8449" s="2"/>
      <c r="X8449">
        <v>8448</v>
      </c>
      <c r="Y8449" s="1" t="s">
        <v>179</v>
      </c>
      <c r="Z8449" s="1"/>
      <c r="AA8449" s="2"/>
    </row>
    <row r="8450" spans="8:27">
      <c r="H8450">
        <v>8449</v>
      </c>
      <c r="I8450" s="1" t="s">
        <v>752</v>
      </c>
      <c r="J8450" s="1"/>
      <c r="K8450" s="2"/>
      <c r="L8450">
        <v>8449</v>
      </c>
      <c r="M8450" s="1" t="s">
        <v>753</v>
      </c>
      <c r="N8450" s="1"/>
      <c r="O8450" s="2"/>
      <c r="P8450">
        <v>8449</v>
      </c>
      <c r="Q8450" s="1" t="s">
        <v>754</v>
      </c>
      <c r="R8450" s="1"/>
      <c r="S8450" s="2"/>
      <c r="T8450">
        <v>8449</v>
      </c>
      <c r="U8450" s="1" t="s">
        <v>178</v>
      </c>
      <c r="V8450" s="1"/>
      <c r="W8450" s="2"/>
      <c r="X8450">
        <v>8449</v>
      </c>
      <c r="Y8450" s="1" t="s">
        <v>179</v>
      </c>
      <c r="Z8450" s="1"/>
      <c r="AA8450" s="2"/>
    </row>
    <row r="8451" spans="8:27">
      <c r="H8451">
        <v>8450</v>
      </c>
      <c r="I8451" s="1" t="s">
        <v>752</v>
      </c>
      <c r="J8451" s="1"/>
      <c r="K8451" s="2"/>
      <c r="L8451">
        <v>8450</v>
      </c>
      <c r="M8451" s="1" t="s">
        <v>753</v>
      </c>
      <c r="N8451" s="1"/>
      <c r="O8451" s="2"/>
      <c r="P8451">
        <v>8450</v>
      </c>
      <c r="Q8451" s="1" t="s">
        <v>754</v>
      </c>
      <c r="R8451" s="1"/>
      <c r="S8451" s="2"/>
      <c r="T8451">
        <v>8450</v>
      </c>
      <c r="U8451" s="1" t="s">
        <v>178</v>
      </c>
      <c r="V8451" s="1"/>
      <c r="W8451" s="2"/>
      <c r="X8451">
        <v>8450</v>
      </c>
      <c r="Y8451" s="1" t="s">
        <v>179</v>
      </c>
      <c r="Z8451" s="1"/>
      <c r="AA8451" s="2"/>
    </row>
    <row r="8452" spans="8:27">
      <c r="H8452">
        <v>8451</v>
      </c>
      <c r="I8452" s="1" t="s">
        <v>752</v>
      </c>
      <c r="J8452" s="1"/>
      <c r="K8452" s="2"/>
      <c r="L8452">
        <v>8451</v>
      </c>
      <c r="M8452" s="1" t="s">
        <v>753</v>
      </c>
      <c r="N8452" s="1"/>
      <c r="O8452" s="2"/>
      <c r="P8452">
        <v>8451</v>
      </c>
      <c r="Q8452" s="1" t="s">
        <v>754</v>
      </c>
      <c r="R8452" s="1"/>
      <c r="S8452" s="2"/>
      <c r="T8452">
        <v>8451</v>
      </c>
      <c r="U8452" s="1" t="s">
        <v>178</v>
      </c>
      <c r="V8452" s="1"/>
      <c r="W8452" s="2"/>
      <c r="X8452">
        <v>8451</v>
      </c>
      <c r="Y8452" s="1" t="s">
        <v>179</v>
      </c>
      <c r="Z8452" s="1"/>
      <c r="AA8452" s="2"/>
    </row>
    <row r="8453" spans="8:27">
      <c r="H8453">
        <v>8452</v>
      </c>
      <c r="I8453" s="1" t="s">
        <v>752</v>
      </c>
      <c r="J8453" s="1"/>
      <c r="K8453" s="2"/>
      <c r="L8453">
        <v>8452</v>
      </c>
      <c r="M8453" s="1" t="s">
        <v>753</v>
      </c>
      <c r="N8453" s="1"/>
      <c r="O8453" s="2"/>
      <c r="P8453">
        <v>8452</v>
      </c>
      <c r="Q8453" s="1" t="s">
        <v>754</v>
      </c>
      <c r="R8453" s="1"/>
      <c r="S8453" s="2"/>
      <c r="T8453">
        <v>8452</v>
      </c>
      <c r="U8453" s="1" t="s">
        <v>178</v>
      </c>
      <c r="V8453" s="1"/>
      <c r="W8453" s="2"/>
      <c r="X8453">
        <v>8452</v>
      </c>
      <c r="Y8453" s="1" t="s">
        <v>179</v>
      </c>
      <c r="Z8453" s="1"/>
      <c r="AA8453" s="2"/>
    </row>
    <row r="8454" spans="8:27">
      <c r="H8454">
        <v>8453</v>
      </c>
      <c r="I8454" s="1" t="s">
        <v>752</v>
      </c>
      <c r="J8454" s="1"/>
      <c r="K8454" s="2"/>
      <c r="L8454">
        <v>8453</v>
      </c>
      <c r="M8454" s="1" t="s">
        <v>753</v>
      </c>
      <c r="N8454" s="1"/>
      <c r="O8454" s="2"/>
      <c r="P8454">
        <v>8453</v>
      </c>
      <c r="Q8454" s="1" t="s">
        <v>754</v>
      </c>
      <c r="R8454" s="1"/>
      <c r="S8454" s="2"/>
      <c r="T8454">
        <v>8453</v>
      </c>
      <c r="U8454" s="1" t="s">
        <v>178</v>
      </c>
      <c r="V8454" s="1"/>
      <c r="W8454" s="2"/>
      <c r="X8454">
        <v>8453</v>
      </c>
      <c r="Y8454" s="1" t="s">
        <v>179</v>
      </c>
      <c r="Z8454" s="1"/>
      <c r="AA8454" s="2"/>
    </row>
    <row r="8455" spans="8:27">
      <c r="H8455">
        <v>8454</v>
      </c>
      <c r="I8455" s="1" t="s">
        <v>752</v>
      </c>
      <c r="J8455" s="1"/>
      <c r="K8455" s="2"/>
      <c r="L8455">
        <v>8454</v>
      </c>
      <c r="M8455" s="1" t="s">
        <v>753</v>
      </c>
      <c r="N8455" s="1"/>
      <c r="O8455" s="2"/>
      <c r="P8455">
        <v>8454</v>
      </c>
      <c r="Q8455" s="1" t="s">
        <v>754</v>
      </c>
      <c r="R8455" s="1"/>
      <c r="S8455" s="2"/>
      <c r="T8455">
        <v>8454</v>
      </c>
      <c r="U8455" s="1" t="s">
        <v>178</v>
      </c>
      <c r="V8455" s="1"/>
      <c r="W8455" s="2"/>
      <c r="X8455">
        <v>8454</v>
      </c>
      <c r="Y8455" s="1" t="s">
        <v>179</v>
      </c>
      <c r="Z8455" s="1"/>
      <c r="AA8455" s="2"/>
    </row>
    <row r="8456" spans="8:27">
      <c r="H8456">
        <v>8455</v>
      </c>
      <c r="I8456" s="1" t="s">
        <v>752</v>
      </c>
      <c r="J8456" s="1"/>
      <c r="K8456" s="2"/>
      <c r="L8456">
        <v>8455</v>
      </c>
      <c r="M8456" s="1" t="s">
        <v>753</v>
      </c>
      <c r="N8456" s="1"/>
      <c r="O8456" s="2"/>
      <c r="P8456">
        <v>8455</v>
      </c>
      <c r="Q8456" s="1" t="s">
        <v>754</v>
      </c>
      <c r="R8456" s="1"/>
      <c r="S8456" s="2"/>
      <c r="T8456">
        <v>8455</v>
      </c>
      <c r="U8456" s="1" t="s">
        <v>178</v>
      </c>
      <c r="V8456" s="1"/>
      <c r="W8456" s="2"/>
      <c r="X8456">
        <v>8455</v>
      </c>
      <c r="Y8456" s="1" t="s">
        <v>179</v>
      </c>
      <c r="Z8456" s="1"/>
      <c r="AA8456" s="2"/>
    </row>
    <row r="8457" spans="8:27">
      <c r="H8457">
        <v>8456</v>
      </c>
      <c r="I8457" s="1" t="s">
        <v>752</v>
      </c>
      <c r="J8457" s="1"/>
      <c r="K8457" s="2"/>
      <c r="L8457">
        <v>8456</v>
      </c>
      <c r="M8457" s="1" t="s">
        <v>753</v>
      </c>
      <c r="N8457" s="1"/>
      <c r="O8457" s="2"/>
      <c r="P8457">
        <v>8456</v>
      </c>
      <c r="Q8457" s="1" t="s">
        <v>754</v>
      </c>
      <c r="R8457" s="1"/>
      <c r="S8457" s="2"/>
      <c r="T8457">
        <v>8456</v>
      </c>
      <c r="U8457" s="1" t="s">
        <v>178</v>
      </c>
      <c r="V8457" s="1"/>
      <c r="W8457" s="2"/>
      <c r="X8457">
        <v>8456</v>
      </c>
      <c r="Y8457" s="1" t="s">
        <v>179</v>
      </c>
      <c r="Z8457" s="1"/>
      <c r="AA8457" s="2"/>
    </row>
    <row r="8458" spans="8:27">
      <c r="H8458">
        <v>8457</v>
      </c>
      <c r="I8458" s="1" t="s">
        <v>752</v>
      </c>
      <c r="J8458" s="1"/>
      <c r="K8458" s="2"/>
      <c r="L8458">
        <v>8457</v>
      </c>
      <c r="M8458" s="1" t="s">
        <v>753</v>
      </c>
      <c r="N8458" s="1"/>
      <c r="O8458" s="2"/>
      <c r="P8458">
        <v>8457</v>
      </c>
      <c r="Q8458" s="1" t="s">
        <v>754</v>
      </c>
      <c r="R8458" s="1"/>
      <c r="S8458" s="2"/>
      <c r="T8458">
        <v>8457</v>
      </c>
      <c r="U8458" s="1" t="s">
        <v>178</v>
      </c>
      <c r="V8458" s="1"/>
      <c r="W8458" s="2"/>
      <c r="X8458">
        <v>8457</v>
      </c>
      <c r="Y8458" s="1" t="s">
        <v>179</v>
      </c>
      <c r="Z8458" s="1"/>
      <c r="AA8458" s="2"/>
    </row>
    <row r="8459" spans="8:27">
      <c r="H8459">
        <v>8458</v>
      </c>
      <c r="I8459" s="1" t="s">
        <v>752</v>
      </c>
      <c r="J8459" s="1"/>
      <c r="K8459" s="2"/>
      <c r="L8459">
        <v>8458</v>
      </c>
      <c r="M8459" s="1" t="s">
        <v>753</v>
      </c>
      <c r="N8459" s="1"/>
      <c r="O8459" s="2"/>
      <c r="P8459">
        <v>8458</v>
      </c>
      <c r="Q8459" s="1" t="s">
        <v>754</v>
      </c>
      <c r="R8459" s="1"/>
      <c r="S8459" s="2"/>
      <c r="T8459">
        <v>8458</v>
      </c>
      <c r="U8459" s="1" t="s">
        <v>178</v>
      </c>
      <c r="V8459" s="1"/>
      <c r="W8459" s="2"/>
      <c r="X8459">
        <v>8458</v>
      </c>
      <c r="Y8459" s="1" t="s">
        <v>179</v>
      </c>
      <c r="Z8459" s="1"/>
      <c r="AA8459" s="2"/>
    </row>
    <row r="8460" spans="8:27">
      <c r="H8460">
        <v>8459</v>
      </c>
      <c r="I8460" s="1" t="s">
        <v>752</v>
      </c>
      <c r="J8460" s="1"/>
      <c r="K8460" s="2"/>
      <c r="L8460">
        <v>8459</v>
      </c>
      <c r="M8460" s="1" t="s">
        <v>753</v>
      </c>
      <c r="N8460" s="1"/>
      <c r="O8460" s="2"/>
      <c r="P8460">
        <v>8459</v>
      </c>
      <c r="Q8460" s="1" t="s">
        <v>754</v>
      </c>
      <c r="R8460" s="1"/>
      <c r="S8460" s="2"/>
      <c r="T8460">
        <v>8459</v>
      </c>
      <c r="U8460" s="1" t="s">
        <v>178</v>
      </c>
      <c r="V8460" s="1"/>
      <c r="W8460" s="2"/>
      <c r="X8460">
        <v>8459</v>
      </c>
      <c r="Y8460" s="1" t="s">
        <v>179</v>
      </c>
      <c r="Z8460" s="1"/>
      <c r="AA8460" s="2"/>
    </row>
    <row r="8461" spans="8:27">
      <c r="H8461">
        <v>8460</v>
      </c>
      <c r="I8461" s="1" t="s">
        <v>752</v>
      </c>
      <c r="J8461" s="1"/>
      <c r="K8461" s="2"/>
      <c r="L8461">
        <v>8460</v>
      </c>
      <c r="M8461" s="1" t="s">
        <v>753</v>
      </c>
      <c r="N8461" s="1"/>
      <c r="O8461" s="2"/>
      <c r="P8461">
        <v>8460</v>
      </c>
      <c r="Q8461" s="1" t="s">
        <v>754</v>
      </c>
      <c r="R8461" s="1"/>
      <c r="S8461" s="2"/>
      <c r="T8461">
        <v>8460</v>
      </c>
      <c r="U8461" s="1" t="s">
        <v>178</v>
      </c>
      <c r="V8461" s="1"/>
      <c r="W8461" s="2"/>
      <c r="X8461">
        <v>8460</v>
      </c>
      <c r="Y8461" s="1" t="s">
        <v>179</v>
      </c>
      <c r="Z8461" s="1"/>
      <c r="AA8461" s="2"/>
    </row>
    <row r="8462" spans="8:27">
      <c r="H8462">
        <v>8461</v>
      </c>
      <c r="I8462" s="1" t="s">
        <v>752</v>
      </c>
      <c r="J8462" s="1"/>
      <c r="K8462" s="2"/>
      <c r="L8462">
        <v>8461</v>
      </c>
      <c r="M8462" s="1" t="s">
        <v>753</v>
      </c>
      <c r="N8462" s="1"/>
      <c r="O8462" s="2"/>
      <c r="P8462">
        <v>8461</v>
      </c>
      <c r="Q8462" s="1" t="s">
        <v>754</v>
      </c>
      <c r="R8462" s="1"/>
      <c r="S8462" s="2"/>
      <c r="T8462">
        <v>8461</v>
      </c>
      <c r="U8462" s="1" t="s">
        <v>178</v>
      </c>
      <c r="V8462" s="1"/>
      <c r="W8462" s="2"/>
      <c r="X8462">
        <v>8461</v>
      </c>
      <c r="Y8462" s="1" t="s">
        <v>179</v>
      </c>
      <c r="Z8462" s="1"/>
      <c r="AA8462" s="2"/>
    </row>
    <row r="8463" spans="8:27">
      <c r="H8463">
        <v>8462</v>
      </c>
      <c r="I8463" s="1" t="s">
        <v>752</v>
      </c>
      <c r="J8463" s="1"/>
      <c r="K8463" s="2"/>
      <c r="L8463">
        <v>8462</v>
      </c>
      <c r="M8463" s="1" t="s">
        <v>753</v>
      </c>
      <c r="N8463" s="1"/>
      <c r="O8463" s="2"/>
      <c r="P8463">
        <v>8462</v>
      </c>
      <c r="Q8463" s="1" t="s">
        <v>754</v>
      </c>
      <c r="R8463" s="1"/>
      <c r="S8463" s="2"/>
      <c r="T8463">
        <v>8462</v>
      </c>
      <c r="U8463" s="1" t="s">
        <v>178</v>
      </c>
      <c r="V8463" s="1"/>
      <c r="W8463" s="2"/>
      <c r="X8463">
        <v>8462</v>
      </c>
      <c r="Y8463" s="1" t="s">
        <v>179</v>
      </c>
      <c r="Z8463" s="1"/>
      <c r="AA8463" s="2"/>
    </row>
    <row r="8464" spans="8:27">
      <c r="H8464">
        <v>8463</v>
      </c>
      <c r="I8464" s="1" t="s">
        <v>752</v>
      </c>
      <c r="J8464" s="1"/>
      <c r="K8464" s="2"/>
      <c r="L8464">
        <v>8463</v>
      </c>
      <c r="M8464" s="1" t="s">
        <v>753</v>
      </c>
      <c r="N8464" s="1"/>
      <c r="O8464" s="2"/>
      <c r="P8464">
        <v>8463</v>
      </c>
      <c r="Q8464" s="1" t="s">
        <v>754</v>
      </c>
      <c r="R8464" s="1"/>
      <c r="S8464" s="2"/>
      <c r="T8464">
        <v>8463</v>
      </c>
      <c r="U8464" s="1" t="s">
        <v>178</v>
      </c>
      <c r="V8464" s="1"/>
      <c r="W8464" s="2"/>
      <c r="X8464">
        <v>8463</v>
      </c>
      <c r="Y8464" s="1" t="s">
        <v>179</v>
      </c>
      <c r="Z8464" s="1"/>
      <c r="AA8464" s="2"/>
    </row>
    <row r="8465" spans="8:27">
      <c r="H8465">
        <v>8464</v>
      </c>
      <c r="I8465" s="1" t="s">
        <v>752</v>
      </c>
      <c r="J8465" s="1"/>
      <c r="K8465" s="2"/>
      <c r="L8465">
        <v>8464</v>
      </c>
      <c r="M8465" s="1" t="s">
        <v>753</v>
      </c>
      <c r="N8465" s="1"/>
      <c r="O8465" s="2"/>
      <c r="P8465">
        <v>8464</v>
      </c>
      <c r="Q8465" s="1" t="s">
        <v>754</v>
      </c>
      <c r="R8465" s="1"/>
      <c r="S8465" s="2"/>
      <c r="T8465">
        <v>8464</v>
      </c>
      <c r="U8465" s="1" t="s">
        <v>178</v>
      </c>
      <c r="V8465" s="1"/>
      <c r="W8465" s="2"/>
      <c r="X8465">
        <v>8464</v>
      </c>
      <c r="Y8465" s="1" t="s">
        <v>179</v>
      </c>
      <c r="Z8465" s="1"/>
      <c r="AA8465" s="2"/>
    </row>
    <row r="8466" spans="8:27">
      <c r="H8466">
        <v>8465</v>
      </c>
      <c r="I8466" s="1" t="s">
        <v>752</v>
      </c>
      <c r="J8466" s="1"/>
      <c r="K8466" s="2"/>
      <c r="L8466">
        <v>8465</v>
      </c>
      <c r="M8466" s="1" t="s">
        <v>753</v>
      </c>
      <c r="N8466" s="1"/>
      <c r="O8466" s="2"/>
      <c r="P8466">
        <v>8465</v>
      </c>
      <c r="Q8466" s="1" t="s">
        <v>754</v>
      </c>
      <c r="R8466" s="1"/>
      <c r="S8466" s="2"/>
      <c r="T8466">
        <v>8465</v>
      </c>
      <c r="U8466" s="1" t="s">
        <v>178</v>
      </c>
      <c r="V8466" s="1"/>
      <c r="W8466" s="2"/>
      <c r="X8466">
        <v>8465</v>
      </c>
      <c r="Y8466" s="1" t="s">
        <v>179</v>
      </c>
      <c r="Z8466" s="1"/>
      <c r="AA8466" s="2"/>
    </row>
    <row r="8467" spans="8:27">
      <c r="H8467">
        <v>8466</v>
      </c>
      <c r="I8467" s="1" t="s">
        <v>752</v>
      </c>
      <c r="J8467" s="1"/>
      <c r="K8467" s="2"/>
      <c r="L8467">
        <v>8466</v>
      </c>
      <c r="M8467" s="1" t="s">
        <v>753</v>
      </c>
      <c r="N8467" s="1"/>
      <c r="O8467" s="2"/>
      <c r="P8467">
        <v>8466</v>
      </c>
      <c r="Q8467" s="1" t="s">
        <v>754</v>
      </c>
      <c r="R8467" s="1"/>
      <c r="S8467" s="2"/>
      <c r="T8467">
        <v>8466</v>
      </c>
      <c r="U8467" s="1" t="s">
        <v>178</v>
      </c>
      <c r="V8467" s="1"/>
      <c r="W8467" s="2"/>
      <c r="X8467">
        <v>8466</v>
      </c>
      <c r="Y8467" s="1" t="s">
        <v>179</v>
      </c>
      <c r="Z8467" s="1"/>
      <c r="AA8467" s="2"/>
    </row>
    <row r="8468" spans="8:27">
      <c r="H8468">
        <v>8467</v>
      </c>
      <c r="I8468" s="1" t="s">
        <v>752</v>
      </c>
      <c r="J8468" s="1"/>
      <c r="K8468" s="2"/>
      <c r="L8468">
        <v>8467</v>
      </c>
      <c r="M8468" s="1" t="s">
        <v>753</v>
      </c>
      <c r="N8468" s="1"/>
      <c r="O8468" s="2"/>
      <c r="P8468">
        <v>8467</v>
      </c>
      <c r="Q8468" s="1" t="s">
        <v>754</v>
      </c>
      <c r="R8468" s="1"/>
      <c r="S8468" s="2"/>
      <c r="T8468">
        <v>8467</v>
      </c>
      <c r="U8468" s="1" t="s">
        <v>178</v>
      </c>
      <c r="V8468" s="1"/>
      <c r="W8468" s="2"/>
      <c r="X8468">
        <v>8467</v>
      </c>
      <c r="Y8468" s="1" t="s">
        <v>179</v>
      </c>
      <c r="Z8468" s="1"/>
      <c r="AA8468" s="2"/>
    </row>
    <row r="8469" spans="8:27">
      <c r="H8469">
        <v>8468</v>
      </c>
      <c r="I8469" s="1" t="s">
        <v>752</v>
      </c>
      <c r="J8469" s="1"/>
      <c r="K8469" s="2"/>
      <c r="L8469">
        <v>8468</v>
      </c>
      <c r="M8469" s="1" t="s">
        <v>753</v>
      </c>
      <c r="N8469" s="1"/>
      <c r="O8469" s="2"/>
      <c r="P8469">
        <v>8468</v>
      </c>
      <c r="Q8469" s="1" t="s">
        <v>754</v>
      </c>
      <c r="R8469" s="1"/>
      <c r="S8469" s="2"/>
      <c r="T8469">
        <v>8468</v>
      </c>
      <c r="U8469" s="1" t="s">
        <v>178</v>
      </c>
      <c r="V8469" s="1"/>
      <c r="W8469" s="2"/>
      <c r="X8469">
        <v>8468</v>
      </c>
      <c r="Y8469" s="1" t="s">
        <v>179</v>
      </c>
      <c r="Z8469" s="1"/>
      <c r="AA8469" s="2"/>
    </row>
    <row r="8470" spans="8:27">
      <c r="H8470">
        <v>8469</v>
      </c>
      <c r="I8470" s="1" t="s">
        <v>752</v>
      </c>
      <c r="J8470" s="1"/>
      <c r="K8470" s="2"/>
      <c r="L8470">
        <v>8469</v>
      </c>
      <c r="M8470" s="1" t="s">
        <v>753</v>
      </c>
      <c r="N8470" s="1"/>
      <c r="O8470" s="2"/>
      <c r="P8470">
        <v>8469</v>
      </c>
      <c r="Q8470" s="1" t="s">
        <v>754</v>
      </c>
      <c r="R8470" s="1"/>
      <c r="S8470" s="2"/>
      <c r="T8470">
        <v>8469</v>
      </c>
      <c r="U8470" s="1" t="s">
        <v>178</v>
      </c>
      <c r="V8470" s="1"/>
      <c r="W8470" s="2"/>
      <c r="X8470">
        <v>8469</v>
      </c>
      <c r="Y8470" s="1" t="s">
        <v>179</v>
      </c>
      <c r="Z8470" s="1"/>
      <c r="AA8470" s="2"/>
    </row>
    <row r="8471" spans="8:27">
      <c r="H8471">
        <v>8470</v>
      </c>
      <c r="I8471" s="1" t="s">
        <v>752</v>
      </c>
      <c r="J8471" s="1"/>
      <c r="K8471" s="2"/>
      <c r="L8471">
        <v>8470</v>
      </c>
      <c r="M8471" s="1" t="s">
        <v>753</v>
      </c>
      <c r="N8471" s="1"/>
      <c r="O8471" s="2"/>
      <c r="P8471">
        <v>8470</v>
      </c>
      <c r="Q8471" s="1" t="s">
        <v>754</v>
      </c>
      <c r="R8471" s="1"/>
      <c r="S8471" s="2"/>
      <c r="T8471">
        <v>8470</v>
      </c>
      <c r="U8471" s="1" t="s">
        <v>178</v>
      </c>
      <c r="V8471" s="1"/>
      <c r="W8471" s="2"/>
      <c r="X8471">
        <v>8470</v>
      </c>
      <c r="Y8471" s="1" t="s">
        <v>179</v>
      </c>
      <c r="Z8471" s="1"/>
      <c r="AA8471" s="2"/>
    </row>
    <row r="8472" spans="8:27">
      <c r="H8472">
        <v>8471</v>
      </c>
      <c r="I8472" s="1" t="s">
        <v>752</v>
      </c>
      <c r="J8472" s="1"/>
      <c r="K8472" s="2"/>
      <c r="L8472">
        <v>8471</v>
      </c>
      <c r="M8472" s="1" t="s">
        <v>753</v>
      </c>
      <c r="N8472" s="1"/>
      <c r="O8472" s="2"/>
      <c r="P8472">
        <v>8471</v>
      </c>
      <c r="Q8472" s="1" t="s">
        <v>754</v>
      </c>
      <c r="R8472" s="1"/>
      <c r="S8472" s="2"/>
      <c r="T8472">
        <v>8471</v>
      </c>
      <c r="U8472" s="1" t="s">
        <v>178</v>
      </c>
      <c r="V8472" s="1"/>
      <c r="W8472" s="2"/>
      <c r="X8472">
        <v>8471</v>
      </c>
      <c r="Y8472" s="1" t="s">
        <v>179</v>
      </c>
      <c r="Z8472" s="1"/>
      <c r="AA8472" s="2"/>
    </row>
    <row r="8473" spans="8:27">
      <c r="H8473">
        <v>8472</v>
      </c>
      <c r="I8473" s="1" t="s">
        <v>752</v>
      </c>
      <c r="J8473" s="1"/>
      <c r="K8473" s="2"/>
      <c r="L8473">
        <v>8472</v>
      </c>
      <c r="M8473" s="1" t="s">
        <v>753</v>
      </c>
      <c r="N8473" s="1"/>
      <c r="O8473" s="2"/>
      <c r="P8473">
        <v>8472</v>
      </c>
      <c r="Q8473" s="1" t="s">
        <v>754</v>
      </c>
      <c r="R8473" s="1"/>
      <c r="S8473" s="2"/>
      <c r="T8473">
        <v>8472</v>
      </c>
      <c r="U8473" s="1" t="s">
        <v>178</v>
      </c>
      <c r="V8473" s="1"/>
      <c r="W8473" s="2"/>
      <c r="X8473">
        <v>8472</v>
      </c>
      <c r="Y8473" s="1" t="s">
        <v>179</v>
      </c>
      <c r="Z8473" s="1"/>
      <c r="AA8473" s="2"/>
    </row>
    <row r="8474" spans="8:27">
      <c r="H8474">
        <v>8473</v>
      </c>
      <c r="I8474" s="1" t="s">
        <v>752</v>
      </c>
      <c r="J8474" s="1"/>
      <c r="K8474" s="2"/>
      <c r="L8474">
        <v>8473</v>
      </c>
      <c r="M8474" s="1" t="s">
        <v>753</v>
      </c>
      <c r="N8474" s="1"/>
      <c r="O8474" s="2"/>
      <c r="P8474">
        <v>8473</v>
      </c>
      <c r="Q8474" s="1" t="s">
        <v>754</v>
      </c>
      <c r="R8474" s="1"/>
      <c r="S8474" s="2"/>
      <c r="T8474">
        <v>8473</v>
      </c>
      <c r="U8474" s="1" t="s">
        <v>178</v>
      </c>
      <c r="V8474" s="1"/>
      <c r="W8474" s="2"/>
      <c r="X8474">
        <v>8473</v>
      </c>
      <c r="Y8474" s="1" t="s">
        <v>179</v>
      </c>
      <c r="Z8474" s="1"/>
      <c r="AA8474" s="2"/>
    </row>
    <row r="8475" spans="8:27">
      <c r="H8475">
        <v>8474</v>
      </c>
      <c r="I8475" s="1" t="s">
        <v>752</v>
      </c>
      <c r="J8475" s="1"/>
      <c r="K8475" s="2"/>
      <c r="L8475">
        <v>8474</v>
      </c>
      <c r="M8475" s="1" t="s">
        <v>753</v>
      </c>
      <c r="N8475" s="1"/>
      <c r="O8475" s="2"/>
      <c r="P8475">
        <v>8474</v>
      </c>
      <c r="Q8475" s="1" t="s">
        <v>754</v>
      </c>
      <c r="R8475" s="1"/>
      <c r="S8475" s="2"/>
      <c r="T8475">
        <v>8474</v>
      </c>
      <c r="U8475" s="1" t="s">
        <v>178</v>
      </c>
      <c r="V8475" s="1"/>
      <c r="W8475" s="2"/>
      <c r="X8475">
        <v>8474</v>
      </c>
      <c r="Y8475" s="1" t="s">
        <v>179</v>
      </c>
      <c r="Z8475" s="1"/>
      <c r="AA8475" s="2"/>
    </row>
    <row r="8476" spans="8:27">
      <c r="H8476">
        <v>8475</v>
      </c>
      <c r="I8476" s="1" t="s">
        <v>752</v>
      </c>
      <c r="J8476" s="1"/>
      <c r="K8476" s="2"/>
      <c r="L8476">
        <v>8475</v>
      </c>
      <c r="M8476" s="1" t="s">
        <v>753</v>
      </c>
      <c r="N8476" s="1"/>
      <c r="O8476" s="2"/>
      <c r="P8476">
        <v>8475</v>
      </c>
      <c r="Q8476" s="1" t="s">
        <v>754</v>
      </c>
      <c r="R8476" s="1"/>
      <c r="S8476" s="2"/>
      <c r="T8476">
        <v>8475</v>
      </c>
      <c r="U8476" s="1" t="s">
        <v>178</v>
      </c>
      <c r="V8476" s="1"/>
      <c r="W8476" s="2"/>
      <c r="X8476">
        <v>8475</v>
      </c>
      <c r="Y8476" s="1" t="s">
        <v>179</v>
      </c>
      <c r="Z8476" s="1"/>
      <c r="AA8476" s="2"/>
    </row>
    <row r="8477" spans="8:27">
      <c r="H8477">
        <v>8476</v>
      </c>
      <c r="I8477" s="1" t="s">
        <v>752</v>
      </c>
      <c r="J8477" s="1"/>
      <c r="K8477" s="2"/>
      <c r="L8477">
        <v>8476</v>
      </c>
      <c r="M8477" s="1" t="s">
        <v>753</v>
      </c>
      <c r="N8477" s="1"/>
      <c r="O8477" s="2"/>
      <c r="P8477">
        <v>8476</v>
      </c>
      <c r="Q8477" s="1" t="s">
        <v>754</v>
      </c>
      <c r="R8477" s="1"/>
      <c r="S8477" s="2"/>
      <c r="T8477">
        <v>8476</v>
      </c>
      <c r="U8477" s="1" t="s">
        <v>178</v>
      </c>
      <c r="V8477" s="1"/>
      <c r="W8477" s="2"/>
      <c r="X8477">
        <v>8476</v>
      </c>
      <c r="Y8477" s="1" t="s">
        <v>179</v>
      </c>
      <c r="Z8477" s="1"/>
      <c r="AA8477" s="2"/>
    </row>
    <row r="8478" spans="8:27">
      <c r="H8478">
        <v>8477</v>
      </c>
      <c r="I8478" s="1" t="s">
        <v>752</v>
      </c>
      <c r="J8478" s="1"/>
      <c r="K8478" s="2"/>
      <c r="L8478">
        <v>8477</v>
      </c>
      <c r="M8478" s="1" t="s">
        <v>753</v>
      </c>
      <c r="N8478" s="1"/>
      <c r="O8478" s="2"/>
      <c r="P8478">
        <v>8477</v>
      </c>
      <c r="Q8478" s="1" t="s">
        <v>754</v>
      </c>
      <c r="R8478" s="1"/>
      <c r="S8478" s="2"/>
      <c r="T8478">
        <v>8477</v>
      </c>
      <c r="U8478" s="1" t="s">
        <v>178</v>
      </c>
      <c r="V8478" s="1"/>
      <c r="W8478" s="2"/>
      <c r="X8478">
        <v>8477</v>
      </c>
      <c r="Y8478" s="1" t="s">
        <v>179</v>
      </c>
      <c r="Z8478" s="1"/>
      <c r="AA8478" s="2"/>
    </row>
    <row r="8479" spans="8:27">
      <c r="H8479">
        <v>8478</v>
      </c>
      <c r="I8479" s="1" t="s">
        <v>752</v>
      </c>
      <c r="J8479" s="1"/>
      <c r="K8479" s="2"/>
      <c r="L8479">
        <v>8478</v>
      </c>
      <c r="M8479" s="1" t="s">
        <v>753</v>
      </c>
      <c r="N8479" s="1"/>
      <c r="O8479" s="2"/>
      <c r="P8479">
        <v>8478</v>
      </c>
      <c r="Q8479" s="1" t="s">
        <v>754</v>
      </c>
      <c r="R8479" s="1"/>
      <c r="S8479" s="2"/>
      <c r="T8479">
        <v>8478</v>
      </c>
      <c r="U8479" s="1" t="s">
        <v>178</v>
      </c>
      <c r="V8479" s="1"/>
      <c r="W8479" s="2"/>
      <c r="X8479">
        <v>8478</v>
      </c>
      <c r="Y8479" s="1" t="s">
        <v>179</v>
      </c>
      <c r="Z8479" s="1"/>
      <c r="AA8479" s="2"/>
    </row>
    <row r="8480" spans="8:27">
      <c r="H8480">
        <v>8479</v>
      </c>
      <c r="I8480" s="1" t="s">
        <v>752</v>
      </c>
      <c r="J8480" s="1"/>
      <c r="K8480" s="2"/>
      <c r="L8480">
        <v>8479</v>
      </c>
      <c r="M8480" s="1" t="s">
        <v>753</v>
      </c>
      <c r="N8480" s="1"/>
      <c r="O8480" s="2"/>
      <c r="P8480">
        <v>8479</v>
      </c>
      <c r="Q8480" s="1" t="s">
        <v>754</v>
      </c>
      <c r="R8480" s="1"/>
      <c r="S8480" s="2"/>
      <c r="T8480">
        <v>8479</v>
      </c>
      <c r="U8480" s="1" t="s">
        <v>178</v>
      </c>
      <c r="V8480" s="1"/>
      <c r="W8480" s="2"/>
      <c r="X8480">
        <v>8479</v>
      </c>
      <c r="Y8480" s="1" t="s">
        <v>179</v>
      </c>
      <c r="Z8480" s="1"/>
      <c r="AA8480" s="2"/>
    </row>
    <row r="8481" spans="2:58">
      <c r="H8481">
        <v>8480</v>
      </c>
      <c r="I8481" s="1" t="s">
        <v>752</v>
      </c>
      <c r="J8481" s="1"/>
      <c r="K8481" s="2"/>
      <c r="L8481">
        <v>8480</v>
      </c>
      <c r="M8481" s="1" t="s">
        <v>753</v>
      </c>
      <c r="N8481" s="1"/>
      <c r="O8481" s="2"/>
      <c r="P8481">
        <v>8480</v>
      </c>
      <c r="Q8481" s="1" t="s">
        <v>754</v>
      </c>
      <c r="R8481" s="1"/>
      <c r="S8481" s="2"/>
      <c r="T8481">
        <v>8480</v>
      </c>
      <c r="U8481" s="1" t="s">
        <v>178</v>
      </c>
      <c r="V8481" s="1"/>
      <c r="W8481" s="2"/>
      <c r="X8481">
        <v>8480</v>
      </c>
      <c r="Y8481" s="1" t="s">
        <v>179</v>
      </c>
      <c r="Z8481" s="1"/>
      <c r="AA8481" s="2"/>
    </row>
    <row r="8482" spans="2:58">
      <c r="H8482">
        <v>8481</v>
      </c>
      <c r="I8482" s="1" t="s">
        <v>752</v>
      </c>
      <c r="J8482" s="1"/>
      <c r="K8482" s="2"/>
      <c r="L8482">
        <v>8481</v>
      </c>
      <c r="M8482" s="1" t="s">
        <v>753</v>
      </c>
      <c r="N8482" s="1"/>
      <c r="O8482" s="2"/>
      <c r="P8482">
        <v>8481</v>
      </c>
      <c r="Q8482" s="1" t="s">
        <v>754</v>
      </c>
      <c r="R8482" s="1"/>
      <c r="S8482" s="2"/>
      <c r="T8482">
        <v>8481</v>
      </c>
      <c r="U8482" s="1" t="s">
        <v>178</v>
      </c>
      <c r="V8482" s="1"/>
      <c r="W8482" s="2"/>
      <c r="X8482">
        <v>8481</v>
      </c>
      <c r="Y8482" s="1" t="s">
        <v>179</v>
      </c>
      <c r="Z8482" s="1"/>
      <c r="AA8482" s="2"/>
    </row>
    <row r="8483" spans="2:58">
      <c r="H8483">
        <v>8482</v>
      </c>
      <c r="I8483" s="1" t="s">
        <v>752</v>
      </c>
      <c r="J8483" s="1"/>
      <c r="K8483" s="2"/>
      <c r="L8483">
        <v>8482</v>
      </c>
      <c r="M8483" s="1" t="s">
        <v>753</v>
      </c>
      <c r="N8483" s="1"/>
      <c r="O8483" s="2"/>
      <c r="P8483">
        <v>8482</v>
      </c>
      <c r="Q8483" s="1" t="s">
        <v>754</v>
      </c>
      <c r="R8483" s="1"/>
      <c r="S8483" s="2"/>
      <c r="T8483">
        <v>8482</v>
      </c>
      <c r="U8483" s="1" t="s">
        <v>178</v>
      </c>
      <c r="V8483" s="1"/>
      <c r="W8483" s="2"/>
      <c r="X8483">
        <v>8482</v>
      </c>
      <c r="Y8483" s="1" t="s">
        <v>179</v>
      </c>
      <c r="Z8483" s="1"/>
      <c r="AA8483" s="2"/>
    </row>
    <row r="8484" spans="2:58">
      <c r="B8484" s="15"/>
      <c r="C8484" s="14"/>
      <c r="D8484" s="15"/>
      <c r="E8484" s="14"/>
      <c r="F8484" s="15"/>
      <c r="H8484">
        <v>8483</v>
      </c>
      <c r="I8484" s="1" t="s">
        <v>752</v>
      </c>
      <c r="J8484" s="1"/>
      <c r="K8484" s="2"/>
      <c r="L8484">
        <v>8483</v>
      </c>
      <c r="M8484" s="1" t="s">
        <v>753</v>
      </c>
      <c r="N8484" s="1"/>
      <c r="O8484" s="2"/>
      <c r="P8484">
        <v>8483</v>
      </c>
      <c r="Q8484" s="1" t="s">
        <v>754</v>
      </c>
      <c r="R8484" s="1"/>
      <c r="S8484" s="2"/>
      <c r="T8484">
        <v>8483</v>
      </c>
      <c r="U8484" s="1" t="s">
        <v>178</v>
      </c>
      <c r="V8484" s="1"/>
      <c r="W8484" s="2"/>
      <c r="X8484">
        <v>8483</v>
      </c>
      <c r="Y8484" s="1" t="s">
        <v>179</v>
      </c>
      <c r="Z8484" s="1"/>
      <c r="AA8484" s="2"/>
      <c r="AQ8484" s="15"/>
      <c r="AR8484" s="15"/>
      <c r="AS8484" s="15"/>
      <c r="AT8484" s="15"/>
      <c r="AU8484" s="15"/>
      <c r="AV8484" s="15"/>
      <c r="BA8484" s="15"/>
      <c r="BB8484" s="15"/>
      <c r="BC8484" s="15"/>
      <c r="BD8484" s="15"/>
      <c r="BE8484" s="15"/>
      <c r="BF8484" s="15"/>
    </row>
    <row r="8485" spans="2:58">
      <c r="B8485" s="15"/>
      <c r="C8485" s="17"/>
      <c r="D8485" s="15"/>
      <c r="E8485" s="15"/>
      <c r="F8485" s="15"/>
      <c r="H8485">
        <v>8484</v>
      </c>
      <c r="I8485" s="1" t="s">
        <v>752</v>
      </c>
      <c r="J8485" s="1"/>
      <c r="K8485" s="2"/>
      <c r="L8485">
        <v>8484</v>
      </c>
      <c r="M8485" s="1" t="s">
        <v>753</v>
      </c>
      <c r="N8485" s="1"/>
      <c r="O8485" s="2"/>
      <c r="P8485">
        <v>8484</v>
      </c>
      <c r="Q8485" s="1" t="s">
        <v>754</v>
      </c>
      <c r="R8485" s="1"/>
      <c r="S8485" s="2"/>
      <c r="T8485">
        <v>8484</v>
      </c>
      <c r="U8485" s="1" t="s">
        <v>178</v>
      </c>
      <c r="V8485" s="1"/>
      <c r="W8485" s="2"/>
      <c r="X8485">
        <v>8484</v>
      </c>
      <c r="Y8485" s="1" t="s">
        <v>179</v>
      </c>
      <c r="Z8485" s="1"/>
      <c r="AA8485" s="2"/>
      <c r="AQ8485" s="15"/>
      <c r="AR8485" s="15"/>
      <c r="AS8485" s="15"/>
      <c r="AT8485" s="15"/>
      <c r="AU8485" s="15"/>
      <c r="AV8485" s="15"/>
      <c r="BA8485" s="15"/>
      <c r="BB8485" s="15"/>
      <c r="BC8485" s="15"/>
      <c r="BD8485" s="15"/>
      <c r="BE8485" s="15"/>
      <c r="BF8485" s="15"/>
    </row>
    <row r="8486" spans="2:58">
      <c r="B8486" s="15"/>
      <c r="C8486" s="17"/>
      <c r="D8486" s="15"/>
      <c r="E8486" s="15"/>
      <c r="F8486" s="15"/>
      <c r="H8486">
        <v>8485</v>
      </c>
      <c r="I8486" s="1" t="s">
        <v>752</v>
      </c>
      <c r="J8486" s="1"/>
      <c r="K8486" s="2"/>
      <c r="L8486">
        <v>8485</v>
      </c>
      <c r="M8486" s="1" t="s">
        <v>753</v>
      </c>
      <c r="N8486" s="1"/>
      <c r="O8486" s="2"/>
      <c r="P8486">
        <v>8485</v>
      </c>
      <c r="Q8486" s="1" t="s">
        <v>754</v>
      </c>
      <c r="R8486" s="1"/>
      <c r="S8486" s="2"/>
      <c r="T8486">
        <v>8485</v>
      </c>
      <c r="U8486" s="1" t="s">
        <v>178</v>
      </c>
      <c r="V8486" s="1"/>
      <c r="W8486" s="2"/>
      <c r="X8486">
        <v>8485</v>
      </c>
      <c r="Y8486" s="1" t="s">
        <v>179</v>
      </c>
      <c r="Z8486" s="1"/>
      <c r="AA8486" s="2"/>
      <c r="AQ8486" s="15"/>
      <c r="AR8486" s="15"/>
      <c r="AS8486" s="15"/>
      <c r="AT8486" s="15"/>
      <c r="AU8486" s="15"/>
      <c r="AV8486" s="15"/>
      <c r="BA8486" s="15"/>
      <c r="BB8486" s="15"/>
      <c r="BC8486" s="15"/>
      <c r="BD8486" s="15"/>
      <c r="BE8486" s="15"/>
      <c r="BF8486" s="15"/>
    </row>
    <row r="8487" spans="2:58">
      <c r="B8487" s="15"/>
      <c r="C8487" s="17"/>
      <c r="D8487" s="15"/>
      <c r="E8487" s="15"/>
      <c r="F8487" s="15"/>
      <c r="H8487">
        <v>8486</v>
      </c>
      <c r="I8487" s="1" t="s">
        <v>752</v>
      </c>
      <c r="J8487" s="1"/>
      <c r="K8487" s="2"/>
      <c r="L8487">
        <v>8486</v>
      </c>
      <c r="M8487" s="1" t="s">
        <v>753</v>
      </c>
      <c r="N8487" s="1"/>
      <c r="O8487" s="2"/>
      <c r="P8487">
        <v>8486</v>
      </c>
      <c r="Q8487" s="1" t="s">
        <v>754</v>
      </c>
      <c r="R8487" s="1"/>
      <c r="S8487" s="2"/>
      <c r="T8487">
        <v>8486</v>
      </c>
      <c r="U8487" s="1" t="s">
        <v>178</v>
      </c>
      <c r="V8487" s="1"/>
      <c r="W8487" s="2"/>
      <c r="X8487">
        <v>8486</v>
      </c>
      <c r="Y8487" s="1" t="s">
        <v>179</v>
      </c>
      <c r="Z8487" s="1"/>
      <c r="AA8487" s="2"/>
      <c r="AQ8487" s="15"/>
      <c r="AR8487" s="15"/>
      <c r="AS8487" s="15"/>
      <c r="AT8487" s="15"/>
      <c r="AU8487" s="14"/>
      <c r="AV8487" s="14"/>
      <c r="BA8487" s="15"/>
      <c r="BB8487" s="15"/>
      <c r="BC8487" s="15"/>
      <c r="BD8487" s="15"/>
      <c r="BE8487" s="15"/>
      <c r="BF8487" s="15"/>
    </row>
    <row r="8488" spans="2:58">
      <c r="B8488" s="17"/>
      <c r="C8488" s="14"/>
      <c r="D8488" s="15"/>
      <c r="E8488" s="14"/>
      <c r="F8488" s="15"/>
      <c r="H8488">
        <v>8487</v>
      </c>
      <c r="I8488" s="1" t="s">
        <v>752</v>
      </c>
      <c r="J8488" s="1"/>
      <c r="K8488" s="2"/>
      <c r="L8488">
        <v>8487</v>
      </c>
      <c r="M8488" s="1" t="s">
        <v>753</v>
      </c>
      <c r="N8488" s="1"/>
      <c r="O8488" s="2"/>
      <c r="P8488">
        <v>8487</v>
      </c>
      <c r="Q8488" s="1" t="s">
        <v>754</v>
      </c>
      <c r="R8488" s="1"/>
      <c r="S8488" s="2"/>
      <c r="T8488">
        <v>8487</v>
      </c>
      <c r="U8488" s="1" t="s">
        <v>178</v>
      </c>
      <c r="V8488" s="1"/>
      <c r="W8488" s="2"/>
      <c r="X8488">
        <v>8487</v>
      </c>
      <c r="Y8488" s="1" t="s">
        <v>179</v>
      </c>
      <c r="Z8488" s="1"/>
      <c r="AA8488" s="2"/>
      <c r="AD8488"/>
      <c r="AE8488" s="3"/>
      <c r="AF8488" s="3"/>
      <c r="AG8488" s="46"/>
      <c r="AH8488" s="15"/>
      <c r="AI8488" s="15"/>
      <c r="AQ8488" s="15"/>
      <c r="AR8488" s="15"/>
      <c r="AS8488" s="15"/>
      <c r="AT8488" s="15"/>
      <c r="AU8488" s="14"/>
      <c r="AV8488" s="14"/>
      <c r="BA8488" s="15"/>
      <c r="BB8488" s="15"/>
      <c r="BC8488" s="15"/>
      <c r="BD8488" s="15"/>
      <c r="BE8488" s="15"/>
      <c r="BF8488" s="14"/>
    </row>
    <row r="8489" spans="2:58">
      <c r="B8489" s="160"/>
      <c r="C8489" s="14"/>
      <c r="D8489" s="15"/>
      <c r="E8489" s="14"/>
      <c r="F8489" s="15"/>
      <c r="H8489">
        <v>8488</v>
      </c>
      <c r="I8489" s="1" t="s">
        <v>752</v>
      </c>
      <c r="J8489" s="1"/>
      <c r="K8489" s="2"/>
      <c r="L8489">
        <v>8488</v>
      </c>
      <c r="M8489" s="1" t="s">
        <v>753</v>
      </c>
      <c r="N8489" s="1"/>
      <c r="O8489" s="2"/>
      <c r="P8489">
        <v>8488</v>
      </c>
      <c r="Q8489" s="1" t="s">
        <v>754</v>
      </c>
      <c r="R8489" s="1"/>
      <c r="S8489" s="2"/>
      <c r="T8489">
        <v>8488</v>
      </c>
      <c r="U8489" s="1" t="s">
        <v>178</v>
      </c>
      <c r="V8489" s="1"/>
      <c r="W8489" s="2"/>
      <c r="X8489">
        <v>8488</v>
      </c>
      <c r="Y8489" s="1" t="s">
        <v>179</v>
      </c>
      <c r="Z8489" s="1"/>
      <c r="AA8489" s="2"/>
      <c r="AD8489"/>
      <c r="AE8489" s="3"/>
      <c r="AF8489" s="3"/>
      <c r="AG8489" s="46"/>
      <c r="AH8489" s="15"/>
      <c r="AI8489" s="15"/>
      <c r="AQ8489" s="52"/>
      <c r="AR8489" s="52"/>
      <c r="AS8489" s="52"/>
      <c r="AT8489" s="52"/>
      <c r="AU8489" s="52"/>
      <c r="AV8489" s="52"/>
      <c r="BA8489" s="15"/>
      <c r="BB8489" s="15"/>
      <c r="BC8489" s="15"/>
      <c r="BD8489" s="15"/>
      <c r="BE8489" s="15"/>
      <c r="BF8489" s="15"/>
    </row>
    <row r="8490" spans="2:58">
      <c r="B8490" s="160"/>
      <c r="C8490" s="14"/>
      <c r="D8490" s="15"/>
      <c r="E8490" s="14"/>
      <c r="F8490" s="15"/>
      <c r="H8490">
        <v>8489</v>
      </c>
      <c r="I8490" s="1" t="s">
        <v>752</v>
      </c>
      <c r="J8490" s="1"/>
      <c r="K8490" s="2"/>
      <c r="L8490">
        <v>8489</v>
      </c>
      <c r="M8490" s="1" t="s">
        <v>753</v>
      </c>
      <c r="N8490" s="1"/>
      <c r="O8490" s="2"/>
      <c r="P8490">
        <v>8489</v>
      </c>
      <c r="Q8490" s="1" t="s">
        <v>754</v>
      </c>
      <c r="R8490" s="1"/>
      <c r="S8490" s="2"/>
      <c r="T8490">
        <v>8489</v>
      </c>
      <c r="U8490" s="1" t="s">
        <v>178</v>
      </c>
      <c r="V8490" s="1"/>
      <c r="W8490" s="2"/>
      <c r="X8490">
        <v>8489</v>
      </c>
      <c r="Y8490" s="1" t="s">
        <v>179</v>
      </c>
      <c r="Z8490" s="1"/>
      <c r="AA8490" s="2"/>
      <c r="AD8490"/>
      <c r="AE8490" s="3"/>
      <c r="AF8490" s="3"/>
      <c r="AG8490" s="46"/>
      <c r="AH8490" s="15"/>
      <c r="AI8490" s="15"/>
      <c r="AQ8490" s="15"/>
      <c r="AR8490" s="15"/>
      <c r="AS8490" s="15"/>
      <c r="AT8490" s="15"/>
      <c r="AU8490" s="15"/>
      <c r="AV8490" s="15"/>
      <c r="BA8490" s="15"/>
      <c r="BB8490" s="15"/>
      <c r="BC8490" s="15"/>
      <c r="BD8490" s="15"/>
      <c r="BE8490" s="15"/>
      <c r="BF8490" s="15"/>
    </row>
    <row r="8491" spans="2:58">
      <c r="B8491" s="15"/>
      <c r="C8491" s="17"/>
      <c r="D8491" s="15"/>
      <c r="E8491" s="15"/>
      <c r="F8491" s="15"/>
      <c r="H8491">
        <v>8490</v>
      </c>
      <c r="I8491" s="1" t="s">
        <v>752</v>
      </c>
      <c r="J8491" s="1"/>
      <c r="K8491" s="2"/>
      <c r="L8491">
        <v>8490</v>
      </c>
      <c r="M8491" s="1" t="s">
        <v>753</v>
      </c>
      <c r="N8491" s="1"/>
      <c r="O8491" s="2"/>
      <c r="P8491">
        <v>8490</v>
      </c>
      <c r="Q8491" s="1" t="s">
        <v>754</v>
      </c>
      <c r="R8491" s="1"/>
      <c r="S8491" s="2"/>
      <c r="T8491">
        <v>8490</v>
      </c>
      <c r="U8491" s="1" t="s">
        <v>178</v>
      </c>
      <c r="V8491" s="1"/>
      <c r="W8491" s="2"/>
      <c r="X8491">
        <v>8490</v>
      </c>
      <c r="Y8491" s="1" t="s">
        <v>179</v>
      </c>
      <c r="Z8491" s="1"/>
      <c r="AA8491" s="2"/>
      <c r="AD8491"/>
      <c r="AE8491" s="3"/>
      <c r="AF8491" s="3"/>
      <c r="AG8491" s="46"/>
      <c r="AH8491" s="15"/>
      <c r="AI8491" s="15"/>
      <c r="AQ8491" s="15"/>
      <c r="AR8491" s="15"/>
      <c r="AS8491" s="15"/>
      <c r="AT8491" s="15"/>
      <c r="AU8491" s="14"/>
      <c r="AV8491" s="14"/>
      <c r="BA8491" s="15"/>
      <c r="BB8491" s="15"/>
      <c r="BC8491" s="15"/>
      <c r="BD8491" s="15"/>
      <c r="BE8491" s="15"/>
      <c r="BF8491" s="14"/>
    </row>
    <row r="8492" spans="2:58">
      <c r="B8492" s="15"/>
      <c r="C8492" s="17"/>
      <c r="D8492" s="15"/>
      <c r="E8492" s="15"/>
      <c r="F8492" s="15"/>
      <c r="H8492">
        <v>8491</v>
      </c>
      <c r="I8492" s="1" t="s">
        <v>752</v>
      </c>
      <c r="J8492" s="1"/>
      <c r="K8492" s="2"/>
      <c r="L8492">
        <v>8491</v>
      </c>
      <c r="M8492" s="1" t="s">
        <v>753</v>
      </c>
      <c r="N8492" s="1"/>
      <c r="O8492" s="2"/>
      <c r="P8492">
        <v>8491</v>
      </c>
      <c r="Q8492" s="1" t="s">
        <v>754</v>
      </c>
      <c r="R8492" s="1"/>
      <c r="S8492" s="2"/>
      <c r="T8492">
        <v>8491</v>
      </c>
      <c r="U8492" s="1" t="s">
        <v>178</v>
      </c>
      <c r="V8492" s="1"/>
      <c r="W8492" s="2"/>
      <c r="X8492">
        <v>8491</v>
      </c>
      <c r="Y8492" s="1" t="s">
        <v>179</v>
      </c>
      <c r="Z8492" s="1"/>
      <c r="AA8492" s="2"/>
      <c r="AD8492"/>
      <c r="AE8492" s="3"/>
      <c r="AF8492" s="3"/>
      <c r="AG8492" s="46"/>
      <c r="AH8492" s="15"/>
      <c r="AI8492" s="15"/>
      <c r="AQ8492" s="15"/>
      <c r="AR8492" s="15"/>
      <c r="AS8492" s="15"/>
      <c r="AT8492" s="15"/>
      <c r="AU8492" s="14"/>
      <c r="AV8492" s="14"/>
      <c r="BA8492" s="15"/>
      <c r="BB8492" s="15"/>
      <c r="BC8492" s="15"/>
      <c r="BD8492" s="15"/>
      <c r="BE8492" s="15"/>
      <c r="BF8492" s="15"/>
    </row>
    <row r="8493" spans="2:58">
      <c r="B8493" s="17"/>
      <c r="C8493" s="14"/>
      <c r="D8493" s="15"/>
      <c r="E8493" s="14"/>
      <c r="F8493" s="15"/>
      <c r="H8493">
        <v>8492</v>
      </c>
      <c r="I8493" s="1" t="s">
        <v>752</v>
      </c>
      <c r="J8493" s="1"/>
      <c r="K8493" s="2"/>
      <c r="L8493">
        <v>8492</v>
      </c>
      <c r="M8493" s="1" t="s">
        <v>753</v>
      </c>
      <c r="N8493" s="1"/>
      <c r="O8493" s="2"/>
      <c r="P8493">
        <v>8492</v>
      </c>
      <c r="Q8493" s="1" t="s">
        <v>754</v>
      </c>
      <c r="R8493" s="1"/>
      <c r="S8493" s="2"/>
      <c r="T8493">
        <v>8492</v>
      </c>
      <c r="U8493" s="1" t="s">
        <v>178</v>
      </c>
      <c r="V8493" s="1"/>
      <c r="W8493" s="2"/>
      <c r="X8493">
        <v>8492</v>
      </c>
      <c r="Y8493" s="1" t="s">
        <v>179</v>
      </c>
      <c r="Z8493" s="1"/>
      <c r="AA8493" s="2"/>
      <c r="AD8493"/>
      <c r="AE8493" s="3"/>
      <c r="AF8493" s="3"/>
      <c r="AG8493" s="46"/>
      <c r="AH8493" s="15"/>
      <c r="AI8493" s="15"/>
      <c r="AQ8493" s="15"/>
      <c r="AR8493" s="15"/>
      <c r="AS8493" s="15"/>
      <c r="AT8493" s="15"/>
      <c r="AU8493" s="15"/>
      <c r="AV8493" s="15"/>
      <c r="BA8493" s="15"/>
      <c r="BB8493" s="15"/>
      <c r="BC8493" s="15"/>
      <c r="BD8493" s="15"/>
      <c r="BE8493" s="15"/>
      <c r="BF8493" s="15"/>
    </row>
    <row r="8494" spans="2:58">
      <c r="B8494" s="17"/>
      <c r="C8494" s="14"/>
      <c r="D8494" s="15"/>
      <c r="E8494" s="14"/>
      <c r="F8494" s="15"/>
      <c r="H8494">
        <v>8493</v>
      </c>
      <c r="I8494" s="1" t="s">
        <v>752</v>
      </c>
      <c r="J8494" s="1"/>
      <c r="K8494" s="2"/>
      <c r="L8494">
        <v>8493</v>
      </c>
      <c r="M8494" s="1" t="s">
        <v>753</v>
      </c>
      <c r="N8494" s="1"/>
      <c r="O8494" s="2"/>
      <c r="P8494">
        <v>8493</v>
      </c>
      <c r="Q8494" s="1" t="s">
        <v>754</v>
      </c>
      <c r="R8494" s="1"/>
      <c r="S8494" s="2"/>
      <c r="T8494">
        <v>8493</v>
      </c>
      <c r="U8494" s="1" t="s">
        <v>178</v>
      </c>
      <c r="V8494" s="1"/>
      <c r="W8494" s="2"/>
      <c r="X8494">
        <v>8493</v>
      </c>
      <c r="Y8494" s="1" t="s">
        <v>179</v>
      </c>
      <c r="Z8494" s="1"/>
      <c r="AA8494" s="2"/>
      <c r="AD8494"/>
      <c r="AE8494" s="3"/>
      <c r="AF8494" s="3"/>
      <c r="AG8494" s="46"/>
      <c r="AH8494" s="15"/>
      <c r="AI8494" s="15"/>
      <c r="AQ8494" s="15"/>
      <c r="AR8494" s="15"/>
      <c r="AS8494" s="15"/>
      <c r="AT8494" s="15"/>
      <c r="AU8494" s="15"/>
      <c r="AV8494" s="15"/>
      <c r="BA8494" s="15"/>
      <c r="BB8494" s="15"/>
      <c r="BC8494" s="15"/>
      <c r="BD8494" s="15"/>
      <c r="BE8494" s="15"/>
      <c r="BF8494" s="15"/>
    </row>
    <row r="8495" spans="2:58">
      <c r="B8495" s="17"/>
      <c r="C8495" s="14"/>
      <c r="D8495" s="15"/>
      <c r="E8495" s="14"/>
      <c r="F8495" s="15"/>
      <c r="H8495">
        <v>8494</v>
      </c>
      <c r="I8495" s="1" t="s">
        <v>752</v>
      </c>
      <c r="J8495" s="1"/>
      <c r="K8495" s="2"/>
      <c r="L8495">
        <v>8494</v>
      </c>
      <c r="M8495" s="1" t="s">
        <v>753</v>
      </c>
      <c r="N8495" s="1"/>
      <c r="O8495" s="2"/>
      <c r="P8495">
        <v>8494</v>
      </c>
      <c r="Q8495" s="1" t="s">
        <v>754</v>
      </c>
      <c r="R8495" s="1"/>
      <c r="S8495" s="2"/>
      <c r="T8495">
        <v>8494</v>
      </c>
      <c r="U8495" s="1" t="s">
        <v>178</v>
      </c>
      <c r="V8495" s="1"/>
      <c r="W8495" s="2"/>
      <c r="X8495">
        <v>8494</v>
      </c>
      <c r="Y8495" s="1" t="s">
        <v>179</v>
      </c>
      <c r="Z8495" s="1"/>
      <c r="AA8495" s="2"/>
      <c r="AD8495"/>
      <c r="AE8495" s="3"/>
      <c r="AF8495" s="3"/>
      <c r="AG8495" s="46"/>
      <c r="AH8495" s="15"/>
      <c r="AI8495" s="15"/>
      <c r="AQ8495" s="15"/>
      <c r="AR8495" s="15"/>
      <c r="AS8495" s="15"/>
      <c r="AT8495" s="15"/>
      <c r="AU8495" s="15"/>
      <c r="AV8495" s="15"/>
      <c r="BA8495" s="15"/>
      <c r="BB8495" s="15"/>
      <c r="BC8495" s="15"/>
      <c r="BD8495" s="15"/>
      <c r="BE8495" s="15"/>
      <c r="BF8495" s="15"/>
    </row>
    <row r="8496" spans="2:58">
      <c r="B8496" s="15"/>
      <c r="C8496" s="17"/>
      <c r="D8496" s="15"/>
      <c r="E8496" s="15"/>
      <c r="F8496" s="15"/>
      <c r="H8496">
        <v>8495</v>
      </c>
      <c r="I8496" s="1" t="s">
        <v>752</v>
      </c>
      <c r="J8496" s="1"/>
      <c r="K8496" s="2"/>
      <c r="L8496">
        <v>8495</v>
      </c>
      <c r="M8496" s="1" t="s">
        <v>753</v>
      </c>
      <c r="N8496" s="1"/>
      <c r="O8496" s="2"/>
      <c r="P8496">
        <v>8495</v>
      </c>
      <c r="Q8496" s="1" t="s">
        <v>754</v>
      </c>
      <c r="R8496" s="1"/>
      <c r="S8496" s="2"/>
      <c r="T8496">
        <v>8495</v>
      </c>
      <c r="U8496" s="1" t="s">
        <v>178</v>
      </c>
      <c r="V8496" s="1"/>
      <c r="W8496" s="2"/>
      <c r="X8496">
        <v>8495</v>
      </c>
      <c r="Y8496" s="1" t="s">
        <v>179</v>
      </c>
      <c r="Z8496" s="1"/>
      <c r="AA8496" s="2"/>
      <c r="AD8496"/>
      <c r="AE8496" s="3"/>
      <c r="AF8496" s="3"/>
      <c r="AG8496" s="46"/>
      <c r="AH8496" s="15"/>
      <c r="AI8496" s="15"/>
      <c r="AQ8496" s="15"/>
      <c r="AR8496" s="15"/>
      <c r="AS8496" s="15"/>
      <c r="AT8496" s="15"/>
      <c r="AU8496" s="14"/>
      <c r="AV8496" s="14"/>
      <c r="BA8496" s="15"/>
      <c r="BB8496" s="15"/>
      <c r="BC8496" s="15"/>
      <c r="BD8496" s="15"/>
      <c r="BE8496" s="15"/>
      <c r="BF8496" s="14"/>
    </row>
    <row r="8497" spans="2:58">
      <c r="B8497" s="15"/>
      <c r="C8497" s="17"/>
      <c r="D8497" s="15"/>
      <c r="E8497" s="15"/>
      <c r="F8497" s="15"/>
      <c r="H8497">
        <v>8496</v>
      </c>
      <c r="I8497" s="1" t="s">
        <v>752</v>
      </c>
      <c r="J8497" s="1"/>
      <c r="K8497" s="2"/>
      <c r="L8497">
        <v>8496</v>
      </c>
      <c r="M8497" s="1" t="s">
        <v>753</v>
      </c>
      <c r="N8497" s="1"/>
      <c r="O8497" s="2"/>
      <c r="P8497">
        <v>8496</v>
      </c>
      <c r="Q8497" s="1" t="s">
        <v>754</v>
      </c>
      <c r="R8497" s="1"/>
      <c r="S8497" s="2"/>
      <c r="T8497">
        <v>8496</v>
      </c>
      <c r="U8497" s="1" t="s">
        <v>178</v>
      </c>
      <c r="V8497" s="1"/>
      <c r="W8497" s="2"/>
      <c r="X8497">
        <v>8496</v>
      </c>
      <c r="Y8497" s="1" t="s">
        <v>179</v>
      </c>
      <c r="Z8497" s="1"/>
      <c r="AA8497" s="2"/>
      <c r="AD8497"/>
      <c r="AE8497" s="3"/>
      <c r="AF8497" s="3"/>
      <c r="AG8497" s="46"/>
      <c r="AH8497" s="15"/>
      <c r="AI8497" s="15"/>
      <c r="AQ8497" s="15"/>
      <c r="AR8497" s="15"/>
      <c r="AS8497" s="15"/>
      <c r="AT8497" s="15"/>
      <c r="AU8497" s="15"/>
      <c r="AV8497" s="15"/>
      <c r="BA8497" s="15"/>
      <c r="BB8497" s="15"/>
      <c r="BC8497" s="15"/>
      <c r="BD8497" s="15"/>
      <c r="BE8497" s="15"/>
      <c r="BF8497" s="14"/>
    </row>
    <row r="8498" spans="2:58">
      <c r="B8498" s="15"/>
      <c r="C8498" s="14"/>
      <c r="D8498" s="15"/>
      <c r="E8498" s="14"/>
      <c r="F8498" s="15"/>
      <c r="H8498">
        <v>8497</v>
      </c>
      <c r="I8498" s="1" t="s">
        <v>752</v>
      </c>
      <c r="J8498" s="1"/>
      <c r="K8498" s="2"/>
      <c r="L8498">
        <v>8497</v>
      </c>
      <c r="M8498" s="1" t="s">
        <v>753</v>
      </c>
      <c r="N8498" s="1"/>
      <c r="O8498" s="2"/>
      <c r="P8498">
        <v>8497</v>
      </c>
      <c r="Q8498" s="1" t="s">
        <v>754</v>
      </c>
      <c r="R8498" s="1"/>
      <c r="S8498" s="2"/>
      <c r="T8498">
        <v>8497</v>
      </c>
      <c r="U8498" s="1" t="s">
        <v>178</v>
      </c>
      <c r="V8498" s="1"/>
      <c r="W8498" s="2"/>
      <c r="X8498">
        <v>8497</v>
      </c>
      <c r="Y8498" s="1" t="s">
        <v>179</v>
      </c>
      <c r="Z8498" s="1"/>
      <c r="AA8498" s="2"/>
      <c r="AD8498"/>
      <c r="AE8498" s="3"/>
      <c r="AF8498" s="3"/>
      <c r="AG8498" s="46"/>
      <c r="AH8498" s="15"/>
      <c r="AI8498" s="15"/>
      <c r="AQ8498" s="15"/>
      <c r="AR8498" s="15"/>
      <c r="AS8498" s="15"/>
      <c r="AT8498" s="15"/>
      <c r="AU8498" s="14"/>
      <c r="AV8498" s="14"/>
      <c r="BA8498" s="15"/>
      <c r="BB8498" s="15"/>
      <c r="BC8498" s="15"/>
      <c r="BD8498" s="15"/>
      <c r="BE8498" s="15"/>
      <c r="BF8498" s="15"/>
    </row>
    <row r="8499" spans="2:58">
      <c r="B8499" s="15"/>
      <c r="C8499" s="14"/>
      <c r="D8499" s="15"/>
      <c r="E8499" s="14"/>
      <c r="F8499" s="15"/>
      <c r="H8499">
        <v>8498</v>
      </c>
      <c r="I8499" s="1" t="s">
        <v>752</v>
      </c>
      <c r="J8499" s="1"/>
      <c r="K8499" s="2"/>
      <c r="L8499">
        <v>8498</v>
      </c>
      <c r="M8499" s="1" t="s">
        <v>753</v>
      </c>
      <c r="N8499" s="1"/>
      <c r="O8499" s="2"/>
      <c r="P8499">
        <v>8498</v>
      </c>
      <c r="Q8499" s="1" t="s">
        <v>754</v>
      </c>
      <c r="R8499" s="1"/>
      <c r="S8499" s="2"/>
      <c r="T8499">
        <v>8498</v>
      </c>
      <c r="U8499" s="1" t="s">
        <v>178</v>
      </c>
      <c r="V8499" s="1"/>
      <c r="W8499" s="2"/>
      <c r="X8499">
        <v>8498</v>
      </c>
      <c r="Y8499" s="1" t="s">
        <v>179</v>
      </c>
      <c r="Z8499" s="1"/>
      <c r="AA8499" s="2"/>
      <c r="AD8499"/>
      <c r="AE8499" s="3"/>
      <c r="AF8499" s="3"/>
      <c r="AG8499" s="46"/>
      <c r="AH8499" s="15"/>
      <c r="AI8499" s="15"/>
      <c r="AQ8499" s="15"/>
      <c r="AR8499" s="15"/>
      <c r="AS8499" s="15"/>
      <c r="AT8499" s="15"/>
      <c r="AU8499" s="15"/>
      <c r="AV8499" s="15"/>
      <c r="BA8499" s="15"/>
      <c r="BB8499" s="15"/>
      <c r="BC8499" s="15"/>
      <c r="BD8499" s="15"/>
      <c r="BE8499" s="15"/>
      <c r="BF8499" s="15"/>
    </row>
    <row r="8500" spans="2:58">
      <c r="B8500" s="15"/>
      <c r="C8500" s="14"/>
      <c r="D8500" s="159"/>
      <c r="E8500" s="14"/>
      <c r="F8500" s="15"/>
      <c r="H8500">
        <v>8499</v>
      </c>
      <c r="I8500" s="1" t="s">
        <v>752</v>
      </c>
      <c r="J8500" s="1"/>
      <c r="K8500" s="2"/>
      <c r="L8500">
        <v>8499</v>
      </c>
      <c r="M8500" s="1" t="s">
        <v>753</v>
      </c>
      <c r="N8500" s="1"/>
      <c r="O8500" s="2"/>
      <c r="P8500">
        <v>8499</v>
      </c>
      <c r="Q8500" s="1" t="s">
        <v>754</v>
      </c>
      <c r="R8500" s="1"/>
      <c r="S8500" s="2"/>
      <c r="T8500">
        <v>8499</v>
      </c>
      <c r="U8500" s="1" t="s">
        <v>178</v>
      </c>
      <c r="V8500" s="1"/>
      <c r="W8500" s="2"/>
      <c r="X8500">
        <v>8499</v>
      </c>
      <c r="Y8500" s="1" t="s">
        <v>179</v>
      </c>
      <c r="Z8500" s="1"/>
      <c r="AA8500" s="2"/>
      <c r="AD8500"/>
      <c r="AE8500" s="3"/>
      <c r="AF8500" s="3"/>
      <c r="AG8500" s="46"/>
      <c r="AH8500" s="15"/>
      <c r="AI8500" s="15"/>
      <c r="AQ8500" s="15"/>
      <c r="AR8500" s="15"/>
      <c r="AS8500" s="15"/>
      <c r="AT8500" s="15"/>
      <c r="AU8500" s="14"/>
      <c r="AV8500" s="14"/>
      <c r="BA8500" s="15"/>
      <c r="BB8500" s="15"/>
      <c r="BC8500" s="15"/>
      <c r="BD8500" s="15"/>
      <c r="BE8500" s="15"/>
      <c r="BF8500" s="15"/>
    </row>
    <row r="8501" spans="2:58">
      <c r="B8501" s="15"/>
      <c r="C8501" s="17"/>
      <c r="D8501" s="15"/>
      <c r="E8501" s="15"/>
      <c r="F8501" s="15"/>
      <c r="H8501">
        <v>8500</v>
      </c>
      <c r="I8501" s="1" t="s">
        <v>752</v>
      </c>
      <c r="J8501" s="1"/>
      <c r="K8501" s="2"/>
      <c r="L8501">
        <v>8500</v>
      </c>
      <c r="M8501" s="1" t="s">
        <v>753</v>
      </c>
      <c r="N8501" s="1"/>
      <c r="O8501" s="2"/>
      <c r="P8501">
        <v>8500</v>
      </c>
      <c r="Q8501" s="1" t="s">
        <v>754</v>
      </c>
      <c r="R8501" s="1"/>
      <c r="S8501" s="2"/>
      <c r="T8501">
        <v>8500</v>
      </c>
      <c r="U8501" s="1" t="s">
        <v>178</v>
      </c>
      <c r="V8501" s="1"/>
      <c r="W8501" s="2"/>
      <c r="X8501">
        <v>8500</v>
      </c>
      <c r="Y8501" s="1" t="s">
        <v>179</v>
      </c>
      <c r="Z8501" s="1"/>
      <c r="AA8501" s="2"/>
      <c r="AD8501"/>
      <c r="AE8501" s="3"/>
      <c r="AF8501" s="3"/>
      <c r="AG8501" s="46"/>
      <c r="AH8501" s="15"/>
      <c r="AI8501" s="15"/>
      <c r="AQ8501" s="15"/>
      <c r="AR8501" s="15"/>
      <c r="AS8501" s="15"/>
      <c r="AT8501" s="15"/>
      <c r="AU8501" s="14"/>
      <c r="AV8501" s="14"/>
      <c r="BA8501" s="15"/>
      <c r="BB8501" s="15"/>
      <c r="BC8501" s="15"/>
      <c r="BD8501" s="15"/>
      <c r="BE8501" s="15"/>
      <c r="BF8501" s="15"/>
    </row>
    <row r="8502" spans="2:58">
      <c r="B8502" s="159"/>
      <c r="C8502" s="14"/>
      <c r="D8502" s="15"/>
      <c r="E8502" s="14"/>
      <c r="F8502" s="15"/>
      <c r="H8502">
        <v>8501</v>
      </c>
      <c r="I8502" s="1" t="s">
        <v>752</v>
      </c>
      <c r="J8502" s="1"/>
      <c r="K8502" s="2"/>
      <c r="L8502">
        <v>8501</v>
      </c>
      <c r="M8502" s="1" t="s">
        <v>753</v>
      </c>
      <c r="N8502" s="1"/>
      <c r="O8502" s="2"/>
      <c r="P8502">
        <v>8501</v>
      </c>
      <c r="Q8502" s="1" t="s">
        <v>754</v>
      </c>
      <c r="R8502" s="1"/>
      <c r="S8502" s="2"/>
      <c r="T8502">
        <v>8501</v>
      </c>
      <c r="U8502" s="1" t="s">
        <v>178</v>
      </c>
      <c r="V8502" s="1"/>
      <c r="W8502" s="2"/>
      <c r="X8502">
        <v>8501</v>
      </c>
      <c r="Y8502" s="1" t="s">
        <v>179</v>
      </c>
      <c r="Z8502" s="1"/>
      <c r="AA8502" s="2"/>
      <c r="AD8502"/>
      <c r="AE8502" s="3"/>
      <c r="AF8502" s="3"/>
      <c r="AG8502" s="46"/>
      <c r="AH8502" s="15"/>
      <c r="AI8502" s="15"/>
      <c r="AQ8502" s="15"/>
      <c r="AR8502" s="15"/>
      <c r="AS8502" s="15"/>
      <c r="AT8502" s="15"/>
      <c r="AU8502" s="14"/>
      <c r="AV8502" s="14"/>
      <c r="BA8502" s="15"/>
      <c r="BB8502" s="15"/>
      <c r="BC8502" s="15"/>
      <c r="BD8502" s="15"/>
      <c r="BE8502" s="15"/>
      <c r="BF8502" s="15"/>
    </row>
    <row r="8503" spans="2:58">
      <c r="B8503" s="17"/>
      <c r="C8503" s="14"/>
      <c r="D8503" s="15"/>
      <c r="E8503" s="14"/>
      <c r="F8503" s="15"/>
      <c r="H8503">
        <v>8502</v>
      </c>
      <c r="I8503" s="1" t="s">
        <v>752</v>
      </c>
      <c r="J8503" s="1"/>
      <c r="K8503" s="2"/>
      <c r="L8503">
        <v>8502</v>
      </c>
      <c r="M8503" s="1" t="s">
        <v>753</v>
      </c>
      <c r="N8503" s="1"/>
      <c r="O8503" s="2"/>
      <c r="P8503">
        <v>8502</v>
      </c>
      <c r="Q8503" s="1" t="s">
        <v>754</v>
      </c>
      <c r="R8503" s="1"/>
      <c r="S8503" s="2"/>
      <c r="T8503">
        <v>8502</v>
      </c>
      <c r="U8503" s="1" t="s">
        <v>178</v>
      </c>
      <c r="V8503" s="1"/>
      <c r="W8503" s="2"/>
      <c r="X8503">
        <v>8502</v>
      </c>
      <c r="Y8503" s="1" t="s">
        <v>179</v>
      </c>
      <c r="Z8503" s="1"/>
      <c r="AA8503" s="2"/>
      <c r="AD8503"/>
      <c r="AE8503" s="3"/>
      <c r="AF8503" s="3"/>
      <c r="AG8503" s="46"/>
      <c r="AH8503" s="15"/>
      <c r="AI8503" s="15"/>
      <c r="AQ8503" s="15"/>
      <c r="AR8503" s="15"/>
      <c r="AS8503" s="15"/>
      <c r="AT8503" s="15"/>
      <c r="AU8503" s="14"/>
      <c r="AV8503" s="14"/>
      <c r="BA8503" s="15"/>
      <c r="BB8503" s="15"/>
      <c r="BC8503" s="15"/>
      <c r="BD8503" s="15"/>
      <c r="BE8503" s="15"/>
      <c r="BF8503" s="15"/>
    </row>
    <row r="8504" spans="2:58">
      <c r="B8504" s="15"/>
      <c r="C8504" s="15"/>
      <c r="D8504" s="15"/>
      <c r="E8504" s="15"/>
      <c r="F8504" s="15"/>
      <c r="H8504">
        <v>8503</v>
      </c>
      <c r="I8504" s="1" t="s">
        <v>752</v>
      </c>
      <c r="J8504" s="1"/>
      <c r="K8504" s="2"/>
      <c r="L8504">
        <v>8503</v>
      </c>
      <c r="M8504" s="1" t="s">
        <v>753</v>
      </c>
      <c r="N8504" s="1"/>
      <c r="O8504" s="2"/>
      <c r="P8504">
        <v>8503</v>
      </c>
      <c r="Q8504" s="1" t="s">
        <v>754</v>
      </c>
      <c r="R8504" s="1"/>
      <c r="S8504" s="2"/>
      <c r="T8504">
        <v>8503</v>
      </c>
      <c r="U8504" s="1" t="s">
        <v>178</v>
      </c>
      <c r="V8504" s="1"/>
      <c r="W8504" s="2"/>
      <c r="X8504">
        <v>8503</v>
      </c>
      <c r="Y8504" s="1" t="s">
        <v>179</v>
      </c>
      <c r="Z8504" s="1"/>
      <c r="AA8504" s="2"/>
      <c r="AD8504"/>
      <c r="AE8504" s="3"/>
      <c r="AF8504" s="3"/>
      <c r="AG8504" s="46"/>
      <c r="AH8504" s="15"/>
      <c r="AI8504" s="15"/>
      <c r="AQ8504" s="15"/>
      <c r="AR8504" s="15"/>
      <c r="AS8504" s="15"/>
      <c r="AT8504" s="15"/>
      <c r="AU8504" s="14"/>
      <c r="AV8504" s="14"/>
      <c r="BA8504" s="15"/>
      <c r="BB8504" s="15"/>
      <c r="BC8504" s="15"/>
      <c r="BD8504" s="15"/>
      <c r="BE8504" s="15"/>
      <c r="BF8504" s="15"/>
    </row>
    <row r="8505" spans="2:58">
      <c r="B8505" s="15"/>
      <c r="C8505" s="15"/>
      <c r="D8505" s="15"/>
      <c r="E8505" s="15"/>
      <c r="F8505" s="15"/>
      <c r="H8505">
        <v>8504</v>
      </c>
      <c r="I8505" s="1" t="s">
        <v>752</v>
      </c>
      <c r="J8505" s="1"/>
      <c r="K8505" s="2"/>
      <c r="L8505">
        <v>8504</v>
      </c>
      <c r="M8505" s="1" t="s">
        <v>753</v>
      </c>
      <c r="N8505" s="1"/>
      <c r="O8505" s="2"/>
      <c r="P8505">
        <v>8504</v>
      </c>
      <c r="Q8505" s="1" t="s">
        <v>754</v>
      </c>
      <c r="R8505" s="1"/>
      <c r="S8505" s="2"/>
      <c r="T8505">
        <v>8504</v>
      </c>
      <c r="U8505" s="1" t="s">
        <v>178</v>
      </c>
      <c r="V8505" s="1"/>
      <c r="W8505" s="2"/>
      <c r="X8505">
        <v>8504</v>
      </c>
      <c r="Y8505" s="1" t="s">
        <v>179</v>
      </c>
      <c r="Z8505" s="1"/>
      <c r="AA8505" s="2"/>
      <c r="AD8505"/>
      <c r="AE8505" s="3"/>
      <c r="AF8505" s="3"/>
      <c r="AG8505" s="46"/>
      <c r="AH8505" s="15"/>
      <c r="AI8505" s="15"/>
      <c r="AQ8505" s="15"/>
      <c r="AR8505" s="15"/>
      <c r="AS8505" s="15"/>
      <c r="AT8505" s="15"/>
      <c r="AU8505" s="14"/>
      <c r="AV8505" s="14"/>
      <c r="BA8505" s="15"/>
      <c r="BB8505" s="15"/>
      <c r="BC8505" s="15"/>
      <c r="BD8505" s="15"/>
      <c r="BE8505" s="15"/>
      <c r="BF8505" s="15"/>
    </row>
    <row r="8506" spans="2:58">
      <c r="B8506" s="15"/>
      <c r="C8506" s="17"/>
      <c r="D8506" s="15"/>
      <c r="E8506" s="15"/>
      <c r="F8506" s="15"/>
      <c r="H8506">
        <v>8505</v>
      </c>
      <c r="I8506" s="1" t="s">
        <v>752</v>
      </c>
      <c r="J8506" s="1"/>
      <c r="K8506" s="2"/>
      <c r="L8506">
        <v>8505</v>
      </c>
      <c r="M8506" s="1" t="s">
        <v>753</v>
      </c>
      <c r="N8506" s="1"/>
      <c r="O8506" s="2"/>
      <c r="P8506">
        <v>8505</v>
      </c>
      <c r="Q8506" s="1" t="s">
        <v>754</v>
      </c>
      <c r="R8506" s="1"/>
      <c r="S8506" s="2"/>
      <c r="T8506">
        <v>8505</v>
      </c>
      <c r="U8506" s="1" t="s">
        <v>178</v>
      </c>
      <c r="V8506" s="1"/>
      <c r="W8506" s="2"/>
      <c r="X8506">
        <v>8505</v>
      </c>
      <c r="Y8506" s="1" t="s">
        <v>179</v>
      </c>
      <c r="Z8506" s="1"/>
      <c r="AA8506" s="2"/>
      <c r="AD8506"/>
      <c r="AE8506" s="3"/>
      <c r="AF8506" s="3"/>
      <c r="AG8506" s="46"/>
      <c r="AH8506" s="15"/>
      <c r="AI8506" s="15"/>
      <c r="AQ8506" s="15"/>
      <c r="AR8506" s="15"/>
      <c r="AS8506" s="15"/>
      <c r="AT8506" s="15"/>
      <c r="AU8506" s="14"/>
      <c r="AV8506" s="14"/>
      <c r="BA8506" s="15"/>
      <c r="BB8506" s="15"/>
      <c r="BC8506" s="15"/>
      <c r="BD8506" s="15"/>
      <c r="BE8506" s="15"/>
      <c r="BF8506" s="15"/>
    </row>
    <row r="8507" spans="2:58">
      <c r="B8507" s="17"/>
      <c r="C8507" s="14"/>
      <c r="D8507" s="15"/>
      <c r="E8507" s="14"/>
      <c r="F8507" s="15"/>
      <c r="H8507">
        <v>8506</v>
      </c>
      <c r="I8507" s="1" t="s">
        <v>752</v>
      </c>
      <c r="J8507" s="1"/>
      <c r="K8507" s="2"/>
      <c r="L8507">
        <v>8506</v>
      </c>
      <c r="M8507" s="1" t="s">
        <v>753</v>
      </c>
      <c r="N8507" s="1"/>
      <c r="O8507" s="2"/>
      <c r="P8507">
        <v>8506</v>
      </c>
      <c r="Q8507" s="1" t="s">
        <v>754</v>
      </c>
      <c r="R8507" s="1"/>
      <c r="S8507" s="2"/>
      <c r="T8507">
        <v>8506</v>
      </c>
      <c r="U8507" s="1" t="s">
        <v>178</v>
      </c>
      <c r="V8507" s="1"/>
      <c r="W8507" s="2"/>
      <c r="X8507">
        <v>8506</v>
      </c>
      <c r="Y8507" s="1" t="s">
        <v>179</v>
      </c>
      <c r="Z8507" s="1"/>
      <c r="AA8507" s="2"/>
      <c r="AD8507"/>
      <c r="AE8507" s="3"/>
      <c r="AF8507" s="3"/>
      <c r="AG8507" s="46"/>
      <c r="AH8507" s="15"/>
      <c r="AI8507" s="15"/>
      <c r="AQ8507" s="15"/>
      <c r="AR8507" s="15"/>
      <c r="AS8507" s="15"/>
      <c r="AT8507" s="15"/>
      <c r="AU8507" s="15"/>
      <c r="AV8507" s="15"/>
      <c r="BA8507" s="15"/>
      <c r="BB8507" s="15"/>
      <c r="BC8507" s="15"/>
      <c r="BD8507" s="15"/>
      <c r="BE8507" s="15"/>
      <c r="BF8507" s="15"/>
    </row>
    <row r="8508" spans="2:58">
      <c r="B8508" s="17"/>
      <c r="C8508" s="14"/>
      <c r="D8508" s="15"/>
      <c r="E8508" s="14"/>
      <c r="F8508" s="15"/>
      <c r="H8508">
        <v>8507</v>
      </c>
      <c r="I8508" s="1" t="s">
        <v>752</v>
      </c>
      <c r="J8508" s="1"/>
      <c r="K8508" s="2"/>
      <c r="L8508">
        <v>8507</v>
      </c>
      <c r="M8508" s="1" t="s">
        <v>753</v>
      </c>
      <c r="N8508" s="1"/>
      <c r="O8508" s="2"/>
      <c r="P8508">
        <v>8507</v>
      </c>
      <c r="Q8508" s="1" t="s">
        <v>754</v>
      </c>
      <c r="R8508" s="1"/>
      <c r="S8508" s="2"/>
      <c r="T8508">
        <v>8507</v>
      </c>
      <c r="U8508" s="1" t="s">
        <v>178</v>
      </c>
      <c r="V8508" s="1"/>
      <c r="W8508" s="2"/>
      <c r="X8508">
        <v>8507</v>
      </c>
      <c r="Y8508" s="1" t="s">
        <v>179</v>
      </c>
      <c r="Z8508" s="1"/>
      <c r="AA8508" s="2"/>
      <c r="AD8508"/>
      <c r="AE8508" s="3"/>
      <c r="AF8508" s="3"/>
      <c r="AG8508" s="46"/>
      <c r="AH8508" s="15"/>
      <c r="AI8508" s="15"/>
      <c r="AQ8508" s="15"/>
      <c r="AR8508" s="15"/>
      <c r="AS8508" s="15"/>
      <c r="AT8508" s="15"/>
      <c r="AU8508" s="14"/>
      <c r="AV8508" s="14"/>
      <c r="BA8508" s="15"/>
      <c r="BB8508" s="15"/>
      <c r="BC8508" s="15"/>
      <c r="BD8508" s="15"/>
      <c r="BE8508" s="15"/>
      <c r="BF8508" s="15"/>
    </row>
    <row r="8509" spans="2:58">
      <c r="B8509" s="17"/>
      <c r="C8509" s="14"/>
      <c r="D8509" s="15"/>
      <c r="E8509" s="14"/>
      <c r="F8509" s="15"/>
      <c r="H8509">
        <v>8508</v>
      </c>
      <c r="I8509" s="1" t="s">
        <v>752</v>
      </c>
      <c r="J8509" s="1"/>
      <c r="K8509" s="2"/>
      <c r="L8509">
        <v>8508</v>
      </c>
      <c r="M8509" s="1" t="s">
        <v>753</v>
      </c>
      <c r="N8509" s="1"/>
      <c r="O8509" s="2"/>
      <c r="P8509">
        <v>8508</v>
      </c>
      <c r="Q8509" s="1" t="s">
        <v>754</v>
      </c>
      <c r="R8509" s="1"/>
      <c r="S8509" s="2"/>
      <c r="T8509">
        <v>8508</v>
      </c>
      <c r="U8509" s="1" t="s">
        <v>178</v>
      </c>
      <c r="V8509" s="1"/>
      <c r="W8509" s="2"/>
      <c r="X8509">
        <v>8508</v>
      </c>
      <c r="Y8509" s="1" t="s">
        <v>179</v>
      </c>
      <c r="Z8509" s="1"/>
      <c r="AA8509" s="2"/>
      <c r="AD8509"/>
      <c r="AE8509" s="3"/>
      <c r="AF8509" s="3"/>
      <c r="AG8509" s="46"/>
      <c r="AH8509" s="15"/>
      <c r="AI8509" s="15"/>
      <c r="AQ8509" s="15"/>
      <c r="AR8509" s="15"/>
      <c r="AS8509" s="15"/>
      <c r="AT8509" s="15"/>
      <c r="AU8509" s="14"/>
      <c r="AV8509" s="14"/>
      <c r="BA8509" s="15"/>
      <c r="BB8509" s="15"/>
      <c r="BC8509" s="15"/>
      <c r="BD8509" s="15"/>
      <c r="BE8509" s="15"/>
      <c r="BF8509" s="14"/>
    </row>
    <row r="8510" spans="2:58">
      <c r="B8510" s="15"/>
      <c r="C8510" s="17"/>
      <c r="D8510" s="15"/>
      <c r="E8510" s="15"/>
      <c r="F8510" s="15"/>
      <c r="H8510">
        <v>8509</v>
      </c>
      <c r="I8510" s="1" t="s">
        <v>752</v>
      </c>
      <c r="J8510" s="1"/>
      <c r="K8510" s="2"/>
      <c r="L8510">
        <v>8509</v>
      </c>
      <c r="M8510" s="1" t="s">
        <v>753</v>
      </c>
      <c r="N8510" s="1"/>
      <c r="O8510" s="2"/>
      <c r="P8510">
        <v>8509</v>
      </c>
      <c r="Q8510" s="1" t="s">
        <v>754</v>
      </c>
      <c r="R8510" s="1"/>
      <c r="S8510" s="2"/>
      <c r="T8510">
        <v>8509</v>
      </c>
      <c r="U8510" s="1" t="s">
        <v>178</v>
      </c>
      <c r="V8510" s="1"/>
      <c r="W8510" s="2"/>
      <c r="X8510">
        <v>8509</v>
      </c>
      <c r="Y8510" s="1" t="s">
        <v>179</v>
      </c>
      <c r="Z8510" s="1"/>
      <c r="AA8510" s="2"/>
      <c r="AD8510"/>
      <c r="AE8510" s="3"/>
      <c r="AF8510" s="3"/>
      <c r="AG8510" s="46"/>
      <c r="AH8510" s="15"/>
      <c r="AI8510" s="15"/>
      <c r="AQ8510" s="15"/>
      <c r="AR8510" s="15"/>
      <c r="AS8510" s="15"/>
      <c r="AT8510" s="15"/>
      <c r="AU8510" s="14"/>
      <c r="AV8510" s="14"/>
      <c r="BA8510" s="15"/>
      <c r="BB8510" s="15"/>
      <c r="BC8510" s="15"/>
      <c r="BD8510" s="15"/>
      <c r="BE8510" s="15"/>
      <c r="BF8510" s="14"/>
    </row>
    <row r="8511" spans="2:58">
      <c r="B8511" s="15"/>
      <c r="C8511" s="14"/>
      <c r="D8511" s="15"/>
      <c r="E8511" s="14"/>
      <c r="F8511" s="15"/>
      <c r="H8511">
        <v>8510</v>
      </c>
      <c r="I8511" s="1" t="s">
        <v>752</v>
      </c>
      <c r="J8511" s="1"/>
      <c r="K8511" s="2"/>
      <c r="L8511">
        <v>8510</v>
      </c>
      <c r="M8511" s="1" t="s">
        <v>753</v>
      </c>
      <c r="N8511" s="1"/>
      <c r="O8511" s="2"/>
      <c r="P8511">
        <v>8510</v>
      </c>
      <c r="Q8511" s="1" t="s">
        <v>754</v>
      </c>
      <c r="R8511" s="1"/>
      <c r="S8511" s="2"/>
      <c r="T8511">
        <v>8510</v>
      </c>
      <c r="U8511" s="1" t="s">
        <v>178</v>
      </c>
      <c r="V8511" s="1"/>
      <c r="W8511" s="2"/>
      <c r="X8511">
        <v>8510</v>
      </c>
      <c r="Y8511" s="1" t="s">
        <v>179</v>
      </c>
      <c r="Z8511" s="1"/>
      <c r="AA8511" s="2"/>
      <c r="AD8511"/>
      <c r="AE8511" s="3"/>
      <c r="AF8511" s="3"/>
      <c r="AG8511" s="46"/>
      <c r="AH8511" s="15"/>
      <c r="AI8511" s="15"/>
      <c r="AQ8511" s="15"/>
      <c r="AR8511" s="15"/>
      <c r="AS8511" s="15"/>
      <c r="AT8511" s="15"/>
      <c r="AU8511" s="15"/>
      <c r="AV8511" s="15"/>
      <c r="BA8511" s="15"/>
      <c r="BB8511" s="15"/>
      <c r="BC8511" s="15"/>
      <c r="BD8511" s="15"/>
      <c r="BE8511" s="15"/>
      <c r="BF8511" s="15"/>
    </row>
    <row r="8512" spans="2:58">
      <c r="B8512" s="15"/>
      <c r="C8512" s="14"/>
      <c r="D8512" s="15"/>
      <c r="E8512" s="14"/>
      <c r="F8512" s="15"/>
      <c r="H8512">
        <v>8511</v>
      </c>
      <c r="I8512" s="1" t="s">
        <v>752</v>
      </c>
      <c r="J8512" s="1"/>
      <c r="K8512" s="2"/>
      <c r="L8512">
        <v>8511</v>
      </c>
      <c r="M8512" s="1" t="s">
        <v>753</v>
      </c>
      <c r="N8512" s="1"/>
      <c r="O8512" s="2"/>
      <c r="P8512">
        <v>8511</v>
      </c>
      <c r="Q8512" s="1" t="s">
        <v>754</v>
      </c>
      <c r="R8512" s="1"/>
      <c r="S8512" s="2"/>
      <c r="T8512">
        <v>8511</v>
      </c>
      <c r="U8512" s="1" t="s">
        <v>178</v>
      </c>
      <c r="V8512" s="1"/>
      <c r="W8512" s="2"/>
      <c r="X8512">
        <v>8511</v>
      </c>
      <c r="Y8512" s="1" t="s">
        <v>179</v>
      </c>
      <c r="Z8512" s="1"/>
      <c r="AA8512" s="2"/>
      <c r="AD8512"/>
      <c r="AE8512" s="3"/>
      <c r="AF8512" s="3"/>
      <c r="AG8512" s="46"/>
      <c r="AH8512" s="15"/>
      <c r="AI8512" s="15"/>
      <c r="AQ8512" s="15"/>
      <c r="AR8512" s="15"/>
      <c r="AS8512" s="15"/>
      <c r="AT8512" s="15"/>
      <c r="AU8512" s="14"/>
      <c r="AV8512" s="14"/>
      <c r="BA8512" s="15"/>
      <c r="BB8512" s="15"/>
      <c r="BC8512" s="15"/>
      <c r="BD8512" s="15"/>
      <c r="BE8512" s="15"/>
      <c r="BF8512" s="15"/>
    </row>
    <row r="8513" spans="2:58">
      <c r="B8513" s="15"/>
      <c r="C8513" s="14"/>
      <c r="D8513" s="15"/>
      <c r="E8513" s="14"/>
      <c r="F8513" s="15"/>
      <c r="H8513">
        <v>8512</v>
      </c>
      <c r="I8513" s="1" t="s">
        <v>752</v>
      </c>
      <c r="J8513" s="1"/>
      <c r="K8513" s="2"/>
      <c r="L8513">
        <v>8512</v>
      </c>
      <c r="M8513" s="1" t="s">
        <v>753</v>
      </c>
      <c r="N8513" s="1"/>
      <c r="O8513" s="2"/>
      <c r="P8513">
        <v>8512</v>
      </c>
      <c r="Q8513" s="1" t="s">
        <v>754</v>
      </c>
      <c r="R8513" s="1"/>
      <c r="S8513" s="2"/>
      <c r="T8513">
        <v>8512</v>
      </c>
      <c r="U8513" s="1" t="s">
        <v>178</v>
      </c>
      <c r="V8513" s="1"/>
      <c r="W8513" s="2"/>
      <c r="X8513">
        <v>8512</v>
      </c>
      <c r="Y8513" s="1" t="s">
        <v>179</v>
      </c>
      <c r="Z8513" s="1"/>
      <c r="AA8513" s="2"/>
      <c r="AD8513"/>
      <c r="AE8513" s="3"/>
      <c r="AF8513" s="3"/>
      <c r="AG8513" s="46"/>
      <c r="AH8513" s="15"/>
      <c r="AI8513" s="15"/>
      <c r="AQ8513" s="15"/>
      <c r="AR8513" s="15"/>
      <c r="AS8513" s="15"/>
      <c r="AT8513" s="15"/>
      <c r="AU8513" s="14"/>
      <c r="AV8513" s="14"/>
      <c r="BA8513" s="15"/>
      <c r="BB8513" s="15"/>
      <c r="BC8513" s="15"/>
      <c r="BD8513" s="15"/>
      <c r="BE8513" s="15"/>
      <c r="BF8513" s="14"/>
    </row>
    <row r="8514" spans="2:58">
      <c r="B8514" s="15"/>
      <c r="C8514" s="14"/>
      <c r="D8514" s="15"/>
      <c r="E8514" s="14"/>
      <c r="F8514" s="15"/>
      <c r="H8514">
        <v>8513</v>
      </c>
      <c r="I8514" s="1" t="s">
        <v>752</v>
      </c>
      <c r="J8514" s="1"/>
      <c r="K8514" s="2"/>
      <c r="L8514">
        <v>8513</v>
      </c>
      <c r="M8514" s="1" t="s">
        <v>753</v>
      </c>
      <c r="N8514" s="1"/>
      <c r="O8514" s="2"/>
      <c r="P8514">
        <v>8513</v>
      </c>
      <c r="Q8514" s="1" t="s">
        <v>754</v>
      </c>
      <c r="R8514" s="1"/>
      <c r="S8514" s="2"/>
      <c r="T8514">
        <v>8513</v>
      </c>
      <c r="U8514" s="1" t="s">
        <v>178</v>
      </c>
      <c r="V8514" s="1"/>
      <c r="W8514" s="2"/>
      <c r="X8514">
        <v>8513</v>
      </c>
      <c r="Y8514" s="1" t="s">
        <v>179</v>
      </c>
      <c r="Z8514" s="1"/>
      <c r="AA8514" s="2"/>
      <c r="AD8514"/>
      <c r="AE8514" s="3"/>
      <c r="AF8514" s="3"/>
      <c r="AG8514" s="46"/>
      <c r="AH8514" s="15"/>
      <c r="AI8514" s="15"/>
      <c r="AQ8514" s="15"/>
      <c r="AR8514" s="15"/>
      <c r="AS8514" s="15"/>
      <c r="AT8514" s="15"/>
      <c r="AU8514" s="14"/>
      <c r="AV8514" s="14"/>
      <c r="BA8514" s="15"/>
      <c r="BB8514" s="15"/>
      <c r="BC8514" s="15"/>
      <c r="BD8514" s="15"/>
      <c r="BE8514" s="15"/>
      <c r="BF8514" s="14"/>
    </row>
    <row r="8515" spans="2:58">
      <c r="B8515" s="15"/>
      <c r="C8515" s="14"/>
      <c r="D8515" s="15"/>
      <c r="E8515" s="14"/>
      <c r="F8515" s="15"/>
      <c r="H8515">
        <v>8514</v>
      </c>
      <c r="I8515" s="1" t="s">
        <v>752</v>
      </c>
      <c r="J8515" s="1"/>
      <c r="K8515" s="2"/>
      <c r="L8515">
        <v>8514</v>
      </c>
      <c r="M8515" s="1" t="s">
        <v>753</v>
      </c>
      <c r="N8515" s="1"/>
      <c r="O8515" s="2"/>
      <c r="P8515">
        <v>8514</v>
      </c>
      <c r="Q8515" s="1" t="s">
        <v>754</v>
      </c>
      <c r="R8515" s="1"/>
      <c r="S8515" s="2"/>
      <c r="T8515">
        <v>8514</v>
      </c>
      <c r="U8515" s="1" t="s">
        <v>178</v>
      </c>
      <c r="V8515" s="1"/>
      <c r="W8515" s="2"/>
      <c r="X8515">
        <v>8514</v>
      </c>
      <c r="Y8515" s="1" t="s">
        <v>179</v>
      </c>
      <c r="Z8515" s="1"/>
      <c r="AA8515" s="2"/>
      <c r="AD8515"/>
      <c r="AE8515" s="3"/>
      <c r="AF8515" s="3"/>
      <c r="AG8515" s="46"/>
      <c r="AH8515" s="15"/>
      <c r="AI8515" s="15"/>
      <c r="AQ8515" s="15"/>
      <c r="AR8515" s="15"/>
      <c r="AS8515" s="15"/>
      <c r="AT8515" s="15"/>
      <c r="AU8515" s="14"/>
      <c r="AV8515" s="14"/>
      <c r="BA8515" s="15"/>
      <c r="BB8515" s="15"/>
      <c r="BC8515" s="15"/>
      <c r="BD8515" s="15"/>
      <c r="BE8515" s="15"/>
      <c r="BF8515" s="14"/>
    </row>
    <row r="8516" spans="2:58">
      <c r="B8516" s="15"/>
      <c r="C8516" s="14"/>
      <c r="D8516" s="15"/>
      <c r="E8516" s="14"/>
      <c r="F8516" s="15"/>
      <c r="H8516">
        <v>8515</v>
      </c>
      <c r="I8516" s="1" t="s">
        <v>752</v>
      </c>
      <c r="J8516" s="1"/>
      <c r="K8516" s="2"/>
      <c r="L8516">
        <v>8515</v>
      </c>
      <c r="M8516" s="1" t="s">
        <v>753</v>
      </c>
      <c r="N8516" s="1"/>
      <c r="O8516" s="2"/>
      <c r="P8516">
        <v>8515</v>
      </c>
      <c r="Q8516" s="1" t="s">
        <v>754</v>
      </c>
      <c r="R8516" s="1"/>
      <c r="S8516" s="2"/>
      <c r="T8516">
        <v>8515</v>
      </c>
      <c r="U8516" s="1" t="s">
        <v>178</v>
      </c>
      <c r="V8516" s="1"/>
      <c r="W8516" s="2"/>
      <c r="X8516">
        <v>8515</v>
      </c>
      <c r="Y8516" s="1" t="s">
        <v>179</v>
      </c>
      <c r="Z8516" s="1"/>
      <c r="AA8516" s="2"/>
      <c r="AD8516"/>
      <c r="AE8516" s="3"/>
      <c r="AF8516" s="3"/>
      <c r="AG8516" s="46"/>
      <c r="AH8516" s="15"/>
      <c r="AI8516" s="15"/>
      <c r="AQ8516" s="15"/>
      <c r="AR8516" s="15"/>
      <c r="AS8516" s="15"/>
      <c r="AT8516" s="15"/>
      <c r="AU8516" s="14"/>
      <c r="AV8516" s="14"/>
      <c r="BA8516" s="15"/>
      <c r="BB8516" s="15"/>
      <c r="BC8516" s="15"/>
      <c r="BD8516" s="15"/>
      <c r="BE8516" s="15"/>
      <c r="BF8516" s="14"/>
    </row>
    <row r="8517" spans="2:58">
      <c r="B8517" s="15"/>
      <c r="C8517" s="14"/>
      <c r="D8517" s="15"/>
      <c r="E8517" s="14"/>
      <c r="F8517" s="15"/>
      <c r="H8517">
        <v>8516</v>
      </c>
      <c r="I8517" s="1" t="s">
        <v>752</v>
      </c>
      <c r="J8517" s="1"/>
      <c r="K8517" s="2"/>
      <c r="L8517">
        <v>8516</v>
      </c>
      <c r="M8517" s="1" t="s">
        <v>753</v>
      </c>
      <c r="N8517" s="1"/>
      <c r="O8517" s="2"/>
      <c r="P8517">
        <v>8516</v>
      </c>
      <c r="Q8517" s="1" t="s">
        <v>754</v>
      </c>
      <c r="R8517" s="1"/>
      <c r="S8517" s="2"/>
      <c r="T8517">
        <v>8516</v>
      </c>
      <c r="U8517" s="1" t="s">
        <v>178</v>
      </c>
      <c r="V8517" s="1"/>
      <c r="W8517" s="2"/>
      <c r="X8517">
        <v>8516</v>
      </c>
      <c r="Y8517" s="1" t="s">
        <v>179</v>
      </c>
      <c r="Z8517" s="1"/>
      <c r="AA8517" s="2"/>
      <c r="AD8517"/>
      <c r="AE8517" s="3"/>
      <c r="AF8517" s="3"/>
      <c r="AG8517" s="46"/>
      <c r="AH8517" s="15"/>
      <c r="AI8517" s="15"/>
      <c r="AQ8517" s="15"/>
      <c r="AR8517" s="15"/>
      <c r="AS8517" s="15"/>
      <c r="AT8517" s="15"/>
      <c r="AU8517" s="14"/>
      <c r="AV8517" s="14"/>
      <c r="BA8517" s="15"/>
      <c r="BB8517" s="15"/>
      <c r="BC8517" s="15"/>
      <c r="BD8517" s="15"/>
      <c r="BE8517" s="15"/>
      <c r="BF8517" s="15"/>
    </row>
    <row r="8518" spans="2:58">
      <c r="B8518" s="15"/>
      <c r="C8518" s="17"/>
      <c r="D8518" s="15"/>
      <c r="E8518" s="15"/>
      <c r="F8518" s="15"/>
      <c r="H8518">
        <v>8517</v>
      </c>
      <c r="I8518" s="1" t="s">
        <v>752</v>
      </c>
      <c r="J8518" s="1"/>
      <c r="K8518" s="2"/>
      <c r="L8518">
        <v>8517</v>
      </c>
      <c r="M8518" s="1" t="s">
        <v>753</v>
      </c>
      <c r="N8518" s="1"/>
      <c r="O8518" s="2"/>
      <c r="P8518">
        <v>8517</v>
      </c>
      <c r="Q8518" s="1" t="s">
        <v>754</v>
      </c>
      <c r="R8518" s="1"/>
      <c r="S8518" s="2"/>
      <c r="T8518">
        <v>8517</v>
      </c>
      <c r="U8518" s="1" t="s">
        <v>178</v>
      </c>
      <c r="V8518" s="1"/>
      <c r="W8518" s="2"/>
      <c r="X8518">
        <v>8517</v>
      </c>
      <c r="Y8518" s="1" t="s">
        <v>179</v>
      </c>
      <c r="Z8518" s="1"/>
      <c r="AA8518" s="2"/>
      <c r="AD8518"/>
      <c r="AE8518" s="3"/>
      <c r="AF8518" s="3"/>
      <c r="AG8518" s="46"/>
      <c r="AH8518" s="15"/>
      <c r="AI8518" s="15"/>
      <c r="AL8518" s="15"/>
      <c r="AM8518" s="15"/>
      <c r="AN8518" s="15"/>
      <c r="AO8518" s="15"/>
      <c r="AP8518" s="15"/>
      <c r="AQ8518" s="15"/>
      <c r="AR8518" s="15"/>
      <c r="AS8518" s="15"/>
      <c r="AT8518" s="15"/>
      <c r="AU8518" s="15"/>
      <c r="AV8518" s="15"/>
      <c r="AW8518" s="15"/>
      <c r="AX8518" s="15"/>
      <c r="AY8518" s="15"/>
      <c r="AZ8518" s="15"/>
      <c r="BA8518" s="15"/>
      <c r="BB8518" s="15"/>
      <c r="BC8518" s="15"/>
      <c r="BD8518" s="15"/>
      <c r="BE8518" s="15"/>
      <c r="BF8518" s="15"/>
    </row>
    <row r="8519" spans="2:58">
      <c r="B8519" s="15"/>
      <c r="C8519" s="14"/>
      <c r="D8519" s="15"/>
      <c r="E8519" s="14"/>
      <c r="F8519" s="15"/>
      <c r="H8519">
        <v>8518</v>
      </c>
      <c r="I8519" s="1" t="s">
        <v>752</v>
      </c>
      <c r="J8519" s="1"/>
      <c r="K8519" s="2"/>
      <c r="L8519">
        <v>8518</v>
      </c>
      <c r="M8519" s="1" t="s">
        <v>753</v>
      </c>
      <c r="N8519" s="1"/>
      <c r="O8519" s="2"/>
      <c r="P8519">
        <v>8518</v>
      </c>
      <c r="Q8519" s="1" t="s">
        <v>754</v>
      </c>
      <c r="R8519" s="1"/>
      <c r="S8519" s="2"/>
      <c r="T8519">
        <v>8518</v>
      </c>
      <c r="U8519" s="1" t="s">
        <v>178</v>
      </c>
      <c r="V8519" s="1"/>
      <c r="W8519" s="2"/>
      <c r="X8519">
        <v>8518</v>
      </c>
      <c r="Y8519" s="1" t="s">
        <v>179</v>
      </c>
      <c r="Z8519" s="1"/>
      <c r="AA8519" s="2"/>
      <c r="AD8519"/>
      <c r="AE8519" s="3"/>
      <c r="AF8519" s="3"/>
      <c r="AG8519" s="46"/>
      <c r="AH8519" s="15"/>
      <c r="AI8519" s="15"/>
    </row>
    <row r="8520" spans="2:58">
      <c r="B8520" s="15"/>
      <c r="C8520" s="14"/>
      <c r="D8520" s="15"/>
      <c r="E8520" s="14"/>
      <c r="F8520" s="15"/>
      <c r="H8520">
        <v>8519</v>
      </c>
      <c r="I8520" s="1" t="s">
        <v>752</v>
      </c>
      <c r="J8520" s="1"/>
      <c r="K8520" s="2"/>
      <c r="L8520">
        <v>8519</v>
      </c>
      <c r="M8520" s="1" t="s">
        <v>753</v>
      </c>
      <c r="N8520" s="1"/>
      <c r="O8520" s="2"/>
      <c r="P8520">
        <v>8519</v>
      </c>
      <c r="Q8520" s="1" t="s">
        <v>754</v>
      </c>
      <c r="R8520" s="1"/>
      <c r="S8520" s="2"/>
      <c r="T8520">
        <v>8519</v>
      </c>
      <c r="U8520" s="1" t="s">
        <v>178</v>
      </c>
      <c r="V8520" s="1"/>
      <c r="W8520" s="2"/>
      <c r="X8520">
        <v>8519</v>
      </c>
      <c r="Y8520" s="1" t="s">
        <v>179</v>
      </c>
      <c r="Z8520" s="1"/>
      <c r="AA8520" s="2"/>
      <c r="AD8520"/>
      <c r="AE8520" s="3"/>
      <c r="AF8520" s="3"/>
      <c r="AG8520" s="46"/>
      <c r="AH8520" s="15"/>
      <c r="AI8520" s="15"/>
    </row>
    <row r="8521" spans="2:58">
      <c r="B8521" s="15"/>
      <c r="C8521" s="14"/>
      <c r="D8521" s="15"/>
      <c r="E8521" s="14"/>
      <c r="F8521" s="15"/>
      <c r="H8521">
        <v>8520</v>
      </c>
      <c r="I8521" s="1" t="s">
        <v>752</v>
      </c>
      <c r="J8521" s="1"/>
      <c r="K8521" s="2"/>
      <c r="L8521">
        <v>8520</v>
      </c>
      <c r="M8521" s="1" t="s">
        <v>753</v>
      </c>
      <c r="N8521" s="1"/>
      <c r="O8521" s="2"/>
      <c r="P8521">
        <v>8520</v>
      </c>
      <c r="Q8521" s="1" t="s">
        <v>754</v>
      </c>
      <c r="R8521" s="1"/>
      <c r="S8521" s="2"/>
      <c r="T8521">
        <v>8520</v>
      </c>
      <c r="U8521" s="1" t="s">
        <v>178</v>
      </c>
      <c r="V8521" s="1"/>
      <c r="W8521" s="2"/>
      <c r="X8521">
        <v>8520</v>
      </c>
      <c r="Y8521" s="1" t="s">
        <v>179</v>
      </c>
      <c r="Z8521" s="1"/>
      <c r="AA8521" s="2"/>
      <c r="AD8521"/>
      <c r="AE8521" s="3"/>
      <c r="AF8521" s="3"/>
      <c r="AG8521" s="46"/>
      <c r="AH8521" s="15"/>
      <c r="AI8521" s="15"/>
    </row>
    <row r="8522" spans="2:58">
      <c r="B8522" s="15"/>
      <c r="C8522" s="17"/>
      <c r="D8522" s="15"/>
      <c r="E8522" s="15"/>
      <c r="F8522" s="15"/>
      <c r="H8522">
        <v>8521</v>
      </c>
      <c r="I8522" s="1" t="s">
        <v>752</v>
      </c>
      <c r="J8522" s="1"/>
      <c r="K8522" s="2"/>
      <c r="L8522">
        <v>8521</v>
      </c>
      <c r="M8522" s="1" t="s">
        <v>753</v>
      </c>
      <c r="N8522" s="1"/>
      <c r="O8522" s="2"/>
      <c r="P8522">
        <v>8521</v>
      </c>
      <c r="Q8522" s="1" t="s">
        <v>754</v>
      </c>
      <c r="R8522" s="1"/>
      <c r="S8522" s="2"/>
      <c r="T8522">
        <v>8521</v>
      </c>
      <c r="U8522" s="1" t="s">
        <v>178</v>
      </c>
      <c r="V8522" s="1"/>
      <c r="W8522" s="2"/>
      <c r="X8522">
        <v>8521</v>
      </c>
      <c r="Y8522" s="1" t="s">
        <v>179</v>
      </c>
      <c r="Z8522" s="1"/>
      <c r="AA8522" s="2"/>
      <c r="AC8522" s="15"/>
      <c r="AD8522"/>
      <c r="AE8522" s="3"/>
      <c r="AF8522" s="3"/>
      <c r="AG8522" s="46"/>
      <c r="AH8522" s="15"/>
      <c r="AI8522" s="15"/>
      <c r="AJ8522" s="15"/>
      <c r="AK8522" s="14"/>
    </row>
    <row r="8523" spans="2:58">
      <c r="B8523" s="15"/>
      <c r="C8523" s="14"/>
      <c r="D8523" s="15"/>
      <c r="E8523" s="14"/>
      <c r="F8523" s="15"/>
      <c r="H8523">
        <v>8522</v>
      </c>
      <c r="I8523" s="1" t="s">
        <v>752</v>
      </c>
      <c r="J8523" s="1"/>
      <c r="K8523" s="2"/>
      <c r="L8523">
        <v>8522</v>
      </c>
      <c r="M8523" s="1" t="s">
        <v>753</v>
      </c>
      <c r="N8523" s="1"/>
      <c r="O8523" s="2"/>
      <c r="P8523">
        <v>8522</v>
      </c>
      <c r="Q8523" s="1" t="s">
        <v>754</v>
      </c>
      <c r="R8523" s="1"/>
      <c r="S8523" s="2"/>
      <c r="T8523">
        <v>8522</v>
      </c>
      <c r="U8523" s="1" t="s">
        <v>178</v>
      </c>
      <c r="V8523" s="1"/>
      <c r="W8523" s="2"/>
      <c r="X8523">
        <v>8522</v>
      </c>
      <c r="Y8523" s="1" t="s">
        <v>179</v>
      </c>
      <c r="Z8523" s="1"/>
      <c r="AA8523" s="2"/>
      <c r="AD8523"/>
      <c r="AE8523" s="3"/>
      <c r="AF8523" s="3"/>
      <c r="AG8523" s="46"/>
    </row>
    <row r="8524" spans="2:58">
      <c r="B8524" s="15"/>
      <c r="C8524" s="14"/>
      <c r="D8524" s="15"/>
      <c r="E8524" s="14"/>
      <c r="F8524" s="15"/>
      <c r="H8524">
        <v>8523</v>
      </c>
      <c r="I8524" s="1" t="s">
        <v>752</v>
      </c>
      <c r="J8524" s="1"/>
      <c r="K8524" s="2"/>
      <c r="L8524">
        <v>8523</v>
      </c>
      <c r="M8524" s="1" t="s">
        <v>753</v>
      </c>
      <c r="N8524" s="1"/>
      <c r="O8524" s="2"/>
      <c r="P8524">
        <v>8523</v>
      </c>
      <c r="Q8524" s="1" t="s">
        <v>754</v>
      </c>
      <c r="R8524" s="1"/>
      <c r="S8524" s="2"/>
      <c r="T8524">
        <v>8523</v>
      </c>
      <c r="U8524" s="1" t="s">
        <v>178</v>
      </c>
      <c r="V8524" s="1"/>
      <c r="W8524" s="2"/>
      <c r="X8524">
        <v>8523</v>
      </c>
      <c r="Y8524" s="1" t="s">
        <v>179</v>
      </c>
      <c r="Z8524" s="1"/>
      <c r="AA8524" s="2"/>
      <c r="AD8524"/>
      <c r="AE8524" s="3"/>
      <c r="AF8524" s="68"/>
      <c r="AG8524" s="46"/>
    </row>
    <row r="8525" spans="2:58">
      <c r="B8525" s="15"/>
      <c r="C8525" s="14"/>
      <c r="D8525" s="15"/>
      <c r="E8525" s="14"/>
      <c r="F8525" s="15"/>
      <c r="H8525">
        <v>8524</v>
      </c>
      <c r="I8525" s="1" t="s">
        <v>752</v>
      </c>
      <c r="J8525" s="1"/>
      <c r="K8525" s="2"/>
      <c r="L8525">
        <v>8524</v>
      </c>
      <c r="M8525" s="1" t="s">
        <v>753</v>
      </c>
      <c r="N8525" s="1"/>
      <c r="O8525" s="2"/>
      <c r="P8525">
        <v>8524</v>
      </c>
      <c r="Q8525" s="1" t="s">
        <v>754</v>
      </c>
      <c r="R8525" s="1"/>
      <c r="S8525" s="2"/>
      <c r="T8525">
        <v>8524</v>
      </c>
      <c r="U8525" s="1" t="s">
        <v>178</v>
      </c>
      <c r="V8525" s="1"/>
      <c r="W8525" s="2"/>
      <c r="X8525">
        <v>8524</v>
      </c>
      <c r="Y8525" s="1" t="s">
        <v>179</v>
      </c>
      <c r="Z8525" s="1"/>
      <c r="AA8525" s="2"/>
      <c r="AD8525"/>
      <c r="AE8525" s="3"/>
      <c r="AF8525" s="3"/>
      <c r="AG8525" s="46"/>
    </row>
    <row r="8526" spans="2:58">
      <c r="B8526" s="15"/>
      <c r="C8526" s="14"/>
      <c r="D8526" s="15"/>
      <c r="E8526" s="14"/>
      <c r="F8526" s="15"/>
      <c r="H8526">
        <v>8525</v>
      </c>
      <c r="I8526" s="1" t="s">
        <v>752</v>
      </c>
      <c r="J8526" s="1"/>
      <c r="K8526" s="2"/>
      <c r="L8526">
        <v>8525</v>
      </c>
      <c r="M8526" s="1" t="s">
        <v>753</v>
      </c>
      <c r="N8526" s="1"/>
      <c r="O8526" s="2"/>
      <c r="P8526">
        <v>8525</v>
      </c>
      <c r="Q8526" s="1" t="s">
        <v>754</v>
      </c>
      <c r="R8526" s="1"/>
      <c r="S8526" s="2"/>
      <c r="T8526">
        <v>8525</v>
      </c>
      <c r="U8526" s="1" t="s">
        <v>178</v>
      </c>
      <c r="V8526" s="1"/>
      <c r="W8526" s="2"/>
      <c r="X8526">
        <v>8525</v>
      </c>
      <c r="Y8526" s="1" t="s">
        <v>179</v>
      </c>
      <c r="Z8526" s="1"/>
      <c r="AA8526" s="2"/>
      <c r="AD8526"/>
      <c r="AE8526" s="3"/>
      <c r="AF8526" s="3"/>
      <c r="AG8526" s="46"/>
    </row>
    <row r="8527" spans="2:58">
      <c r="B8527" s="15"/>
      <c r="C8527" s="17"/>
      <c r="D8527" s="15"/>
      <c r="E8527" s="14"/>
      <c r="F8527" s="15"/>
      <c r="H8527">
        <v>8526</v>
      </c>
      <c r="I8527" s="1" t="s">
        <v>752</v>
      </c>
      <c r="J8527" s="1"/>
      <c r="K8527" s="2"/>
      <c r="L8527">
        <v>8526</v>
      </c>
      <c r="M8527" s="1" t="s">
        <v>753</v>
      </c>
      <c r="N8527" s="1"/>
      <c r="O8527" s="2"/>
      <c r="P8527">
        <v>8526</v>
      </c>
      <c r="Q8527" s="1" t="s">
        <v>754</v>
      </c>
      <c r="R8527" s="1"/>
      <c r="S8527" s="2"/>
      <c r="T8527">
        <v>8526</v>
      </c>
      <c r="U8527" s="1" t="s">
        <v>178</v>
      </c>
      <c r="V8527" s="1"/>
      <c r="W8527" s="2"/>
      <c r="X8527">
        <v>8526</v>
      </c>
      <c r="Y8527" s="1" t="s">
        <v>179</v>
      </c>
      <c r="Z8527" s="1"/>
      <c r="AA8527" s="2"/>
      <c r="AD8527"/>
      <c r="AE8527" s="3"/>
      <c r="AF8527" s="3"/>
      <c r="AG8527" s="46"/>
    </row>
    <row r="8528" spans="2:58">
      <c r="B8528" s="15"/>
      <c r="C8528" s="14"/>
      <c r="D8528" s="15"/>
      <c r="E8528" s="14"/>
      <c r="F8528" s="15"/>
      <c r="H8528">
        <v>8527</v>
      </c>
      <c r="I8528" s="1" t="s">
        <v>752</v>
      </c>
      <c r="J8528" s="1"/>
      <c r="K8528" s="2"/>
      <c r="L8528">
        <v>8527</v>
      </c>
      <c r="M8528" s="1" t="s">
        <v>753</v>
      </c>
      <c r="N8528" s="1"/>
      <c r="O8528" s="2"/>
      <c r="P8528">
        <v>8527</v>
      </c>
      <c r="Q8528" s="1" t="s">
        <v>754</v>
      </c>
      <c r="R8528" s="1"/>
      <c r="S8528" s="2"/>
      <c r="T8528">
        <v>8527</v>
      </c>
      <c r="U8528" s="1" t="s">
        <v>178</v>
      </c>
      <c r="V8528" s="1"/>
      <c r="W8528" s="2"/>
      <c r="X8528">
        <v>8527</v>
      </c>
      <c r="Y8528" s="1" t="s">
        <v>179</v>
      </c>
      <c r="Z8528" s="1"/>
      <c r="AA8528" s="2"/>
      <c r="AD8528"/>
      <c r="AE8528" s="3"/>
      <c r="AF8528" s="3"/>
      <c r="AG8528" s="46"/>
    </row>
    <row r="8529" spans="8:33">
      <c r="H8529">
        <v>8528</v>
      </c>
      <c r="I8529" s="1" t="s">
        <v>752</v>
      </c>
      <c r="J8529" s="1"/>
      <c r="K8529" s="2"/>
      <c r="L8529">
        <v>8528</v>
      </c>
      <c r="M8529" s="1" t="s">
        <v>753</v>
      </c>
      <c r="N8529" s="1"/>
      <c r="O8529" s="2"/>
      <c r="P8529">
        <v>8528</v>
      </c>
      <c r="Q8529" s="1" t="s">
        <v>754</v>
      </c>
      <c r="R8529" s="1"/>
      <c r="S8529" s="2"/>
      <c r="T8529">
        <v>8528</v>
      </c>
      <c r="U8529" s="1" t="s">
        <v>178</v>
      </c>
      <c r="V8529" s="1"/>
      <c r="W8529" s="2"/>
      <c r="X8529">
        <v>8528</v>
      </c>
      <c r="Y8529" s="1" t="s">
        <v>179</v>
      </c>
      <c r="Z8529" s="1"/>
      <c r="AA8529" s="2"/>
      <c r="AD8529"/>
      <c r="AE8529" s="3"/>
      <c r="AF8529" s="3"/>
      <c r="AG8529" s="46"/>
    </row>
    <row r="8530" spans="8:33">
      <c r="H8530">
        <v>8529</v>
      </c>
      <c r="I8530" s="1" t="s">
        <v>752</v>
      </c>
      <c r="J8530" s="1"/>
      <c r="K8530" s="2"/>
      <c r="L8530">
        <v>8529</v>
      </c>
      <c r="M8530" s="1" t="s">
        <v>753</v>
      </c>
      <c r="N8530" s="1"/>
      <c r="O8530" s="2"/>
      <c r="P8530">
        <v>8529</v>
      </c>
      <c r="Q8530" s="1" t="s">
        <v>754</v>
      </c>
      <c r="R8530" s="1"/>
      <c r="S8530" s="2"/>
      <c r="T8530">
        <v>8529</v>
      </c>
      <c r="U8530" s="1" t="s">
        <v>178</v>
      </c>
      <c r="V8530" s="1"/>
      <c r="W8530" s="2"/>
      <c r="X8530">
        <v>8529</v>
      </c>
      <c r="Y8530" s="1" t="s">
        <v>179</v>
      </c>
      <c r="Z8530" s="1"/>
      <c r="AA8530" s="2"/>
      <c r="AD8530"/>
      <c r="AE8530" s="3"/>
      <c r="AF8530" s="3"/>
      <c r="AG8530" s="46"/>
    </row>
    <row r="8531" spans="8:33">
      <c r="H8531">
        <v>8530</v>
      </c>
      <c r="I8531" s="1" t="s">
        <v>752</v>
      </c>
      <c r="J8531" s="1"/>
      <c r="K8531" s="2"/>
      <c r="L8531">
        <v>8530</v>
      </c>
      <c r="M8531" s="1" t="s">
        <v>753</v>
      </c>
      <c r="N8531" s="1"/>
      <c r="O8531" s="2"/>
      <c r="P8531">
        <v>8530</v>
      </c>
      <c r="Q8531" s="1" t="s">
        <v>754</v>
      </c>
      <c r="R8531" s="1"/>
      <c r="S8531" s="2"/>
      <c r="T8531">
        <v>8530</v>
      </c>
      <c r="U8531" s="1" t="s">
        <v>178</v>
      </c>
      <c r="V8531" s="1"/>
      <c r="W8531" s="2"/>
      <c r="X8531">
        <v>8530</v>
      </c>
      <c r="Y8531" s="1" t="s">
        <v>179</v>
      </c>
      <c r="Z8531" s="1"/>
      <c r="AA8531" s="2"/>
      <c r="AD8531"/>
      <c r="AE8531" s="3"/>
      <c r="AF8531" s="3"/>
      <c r="AG8531" s="46"/>
    </row>
    <row r="8532" spans="8:33">
      <c r="H8532">
        <v>8531</v>
      </c>
      <c r="I8532" s="1" t="s">
        <v>752</v>
      </c>
      <c r="J8532" s="1"/>
      <c r="K8532" s="2"/>
      <c r="L8532">
        <v>8531</v>
      </c>
      <c r="M8532" s="1" t="s">
        <v>753</v>
      </c>
      <c r="N8532" s="1"/>
      <c r="O8532" s="2"/>
      <c r="P8532">
        <v>8531</v>
      </c>
      <c r="Q8532" s="1" t="s">
        <v>754</v>
      </c>
      <c r="R8532" s="1"/>
      <c r="S8532" s="2"/>
      <c r="T8532">
        <v>8531</v>
      </c>
      <c r="U8532" s="1" t="s">
        <v>178</v>
      </c>
      <c r="V8532" s="1"/>
      <c r="W8532" s="2"/>
      <c r="X8532">
        <v>8531</v>
      </c>
      <c r="Y8532" s="1" t="s">
        <v>179</v>
      </c>
      <c r="Z8532" s="1"/>
      <c r="AA8532" s="2"/>
      <c r="AD8532"/>
      <c r="AE8532" s="3"/>
      <c r="AF8532" s="3"/>
      <c r="AG8532" s="46"/>
    </row>
    <row r="8533" spans="8:33">
      <c r="H8533">
        <v>8532</v>
      </c>
      <c r="I8533" s="1" t="s">
        <v>752</v>
      </c>
      <c r="J8533" s="1"/>
      <c r="K8533" s="2"/>
      <c r="L8533">
        <v>8532</v>
      </c>
      <c r="M8533" s="1" t="s">
        <v>753</v>
      </c>
      <c r="N8533" s="1"/>
      <c r="O8533" s="2"/>
      <c r="P8533">
        <v>8532</v>
      </c>
      <c r="Q8533" s="1" t="s">
        <v>754</v>
      </c>
      <c r="R8533" s="1"/>
      <c r="S8533" s="2"/>
      <c r="T8533">
        <v>8532</v>
      </c>
      <c r="U8533" s="1" t="s">
        <v>178</v>
      </c>
      <c r="V8533" s="1"/>
      <c r="W8533" s="2"/>
      <c r="X8533">
        <v>8532</v>
      </c>
      <c r="Y8533" s="1" t="s">
        <v>179</v>
      </c>
      <c r="Z8533" s="1"/>
      <c r="AA8533" s="2"/>
      <c r="AD8533"/>
      <c r="AE8533" s="3"/>
      <c r="AF8533" s="3"/>
      <c r="AG8533" s="46"/>
    </row>
    <row r="8534" spans="8:33">
      <c r="H8534">
        <v>8533</v>
      </c>
      <c r="I8534" s="1" t="s">
        <v>752</v>
      </c>
      <c r="J8534" s="1"/>
      <c r="K8534" s="2"/>
      <c r="L8534">
        <v>8533</v>
      </c>
      <c r="M8534" s="1" t="s">
        <v>753</v>
      </c>
      <c r="N8534" s="1"/>
      <c r="O8534" s="2"/>
      <c r="P8534">
        <v>8533</v>
      </c>
      <c r="Q8534" s="1" t="s">
        <v>754</v>
      </c>
      <c r="R8534" s="1"/>
      <c r="S8534" s="2"/>
      <c r="T8534">
        <v>8533</v>
      </c>
      <c r="U8534" s="1" t="s">
        <v>178</v>
      </c>
      <c r="V8534" s="1"/>
      <c r="W8534" s="2"/>
      <c r="X8534">
        <v>8533</v>
      </c>
      <c r="Y8534" s="1" t="s">
        <v>179</v>
      </c>
      <c r="Z8534" s="1"/>
      <c r="AA8534" s="2"/>
      <c r="AD8534"/>
      <c r="AE8534" s="3"/>
      <c r="AF8534" s="3"/>
      <c r="AG8534" s="46"/>
    </row>
    <row r="8535" spans="8:33">
      <c r="H8535">
        <v>8534</v>
      </c>
      <c r="I8535" s="1" t="s">
        <v>752</v>
      </c>
      <c r="J8535" s="1"/>
      <c r="K8535" s="2"/>
      <c r="L8535">
        <v>8534</v>
      </c>
      <c r="M8535" s="1" t="s">
        <v>753</v>
      </c>
      <c r="N8535" s="1"/>
      <c r="O8535" s="2"/>
      <c r="P8535">
        <v>8534</v>
      </c>
      <c r="Q8535" s="1" t="s">
        <v>754</v>
      </c>
      <c r="R8535" s="1"/>
      <c r="S8535" s="2"/>
      <c r="T8535">
        <v>8534</v>
      </c>
      <c r="U8535" s="1" t="s">
        <v>178</v>
      </c>
      <c r="V8535" s="1"/>
      <c r="W8535" s="2"/>
      <c r="X8535">
        <v>8534</v>
      </c>
      <c r="Y8535" s="1" t="s">
        <v>179</v>
      </c>
      <c r="Z8535" s="1"/>
      <c r="AA8535" s="2"/>
    </row>
    <row r="8536" spans="8:33">
      <c r="H8536">
        <v>8535</v>
      </c>
      <c r="I8536" s="1" t="s">
        <v>752</v>
      </c>
      <c r="J8536" s="1"/>
      <c r="K8536" s="2"/>
      <c r="L8536">
        <v>8535</v>
      </c>
      <c r="M8536" s="1" t="s">
        <v>753</v>
      </c>
      <c r="N8536" s="1"/>
      <c r="O8536" s="2"/>
      <c r="P8536">
        <v>8535</v>
      </c>
      <c r="Q8536" s="1" t="s">
        <v>754</v>
      </c>
      <c r="R8536" s="1"/>
      <c r="S8536" s="2"/>
      <c r="T8536">
        <v>8535</v>
      </c>
      <c r="U8536" s="1" t="s">
        <v>178</v>
      </c>
      <c r="V8536" s="1"/>
      <c r="W8536" s="2"/>
      <c r="X8536">
        <v>8535</v>
      </c>
      <c r="Y8536" s="1" t="s">
        <v>179</v>
      </c>
      <c r="Z8536" s="1"/>
      <c r="AA8536" s="2"/>
    </row>
    <row r="8537" spans="8:33">
      <c r="H8537">
        <v>8536</v>
      </c>
      <c r="I8537" s="1" t="s">
        <v>752</v>
      </c>
      <c r="J8537" s="1"/>
      <c r="K8537" s="2"/>
      <c r="L8537">
        <v>8536</v>
      </c>
      <c r="M8537" s="1" t="s">
        <v>753</v>
      </c>
      <c r="N8537" s="1"/>
      <c r="O8537" s="2"/>
      <c r="P8537">
        <v>8536</v>
      </c>
      <c r="Q8537" s="1" t="s">
        <v>754</v>
      </c>
      <c r="R8537" s="1"/>
      <c r="S8537" s="2"/>
      <c r="T8537">
        <v>8536</v>
      </c>
      <c r="U8537" s="1" t="s">
        <v>178</v>
      </c>
      <c r="V8537" s="1"/>
      <c r="W8537" s="2"/>
      <c r="X8537">
        <v>8536</v>
      </c>
      <c r="Y8537" s="1" t="s">
        <v>179</v>
      </c>
      <c r="Z8537" s="1"/>
      <c r="AA8537" s="2"/>
    </row>
    <row r="8538" spans="8:33">
      <c r="H8538">
        <v>8537</v>
      </c>
      <c r="I8538" s="1" t="s">
        <v>752</v>
      </c>
      <c r="J8538" s="1"/>
      <c r="K8538" s="2"/>
      <c r="L8538">
        <v>8537</v>
      </c>
      <c r="M8538" s="1" t="s">
        <v>753</v>
      </c>
      <c r="N8538" s="1"/>
      <c r="O8538" s="2"/>
      <c r="P8538">
        <v>8537</v>
      </c>
      <c r="Q8538" s="1" t="s">
        <v>754</v>
      </c>
      <c r="R8538" s="1"/>
      <c r="S8538" s="2"/>
      <c r="T8538">
        <v>8537</v>
      </c>
      <c r="U8538" s="1" t="s">
        <v>178</v>
      </c>
      <c r="V8538" s="1"/>
      <c r="W8538" s="2"/>
      <c r="X8538">
        <v>8537</v>
      </c>
      <c r="Y8538" s="1" t="s">
        <v>179</v>
      </c>
      <c r="Z8538" s="1"/>
      <c r="AA8538" s="2"/>
    </row>
    <row r="8539" spans="8:33">
      <c r="H8539">
        <v>8538</v>
      </c>
      <c r="I8539" s="1" t="s">
        <v>752</v>
      </c>
      <c r="J8539" s="1"/>
      <c r="K8539" s="2"/>
      <c r="L8539">
        <v>8538</v>
      </c>
      <c r="M8539" s="1" t="s">
        <v>753</v>
      </c>
      <c r="N8539" s="1"/>
      <c r="O8539" s="2"/>
      <c r="P8539">
        <v>8538</v>
      </c>
      <c r="Q8539" s="1" t="s">
        <v>754</v>
      </c>
      <c r="R8539" s="1"/>
      <c r="S8539" s="2"/>
      <c r="T8539">
        <v>8538</v>
      </c>
      <c r="U8539" s="1" t="s">
        <v>178</v>
      </c>
      <c r="V8539" s="1"/>
      <c r="W8539" s="2"/>
      <c r="X8539">
        <v>8538</v>
      </c>
      <c r="Y8539" s="1" t="s">
        <v>179</v>
      </c>
      <c r="Z8539" s="1"/>
      <c r="AA8539" s="2"/>
    </row>
    <row r="8540" spans="8:33">
      <c r="H8540">
        <v>8539</v>
      </c>
      <c r="I8540" s="1" t="s">
        <v>752</v>
      </c>
      <c r="J8540" s="1"/>
      <c r="K8540" s="2"/>
      <c r="L8540">
        <v>8539</v>
      </c>
      <c r="M8540" s="1" t="s">
        <v>753</v>
      </c>
      <c r="N8540" s="1"/>
      <c r="O8540" s="2"/>
      <c r="P8540">
        <v>8539</v>
      </c>
      <c r="Q8540" s="1" t="s">
        <v>754</v>
      </c>
      <c r="R8540" s="1"/>
      <c r="S8540" s="2"/>
      <c r="T8540">
        <v>8539</v>
      </c>
      <c r="U8540" s="1" t="s">
        <v>178</v>
      </c>
      <c r="V8540" s="1"/>
      <c r="W8540" s="2"/>
      <c r="X8540">
        <v>8539</v>
      </c>
      <c r="Y8540" s="1" t="s">
        <v>179</v>
      </c>
      <c r="Z8540" s="1"/>
      <c r="AA8540" s="2"/>
    </row>
    <row r="8541" spans="8:33">
      <c r="H8541">
        <v>8540</v>
      </c>
      <c r="I8541" s="1" t="s">
        <v>752</v>
      </c>
      <c r="J8541" s="1"/>
      <c r="K8541" s="2"/>
      <c r="L8541">
        <v>8540</v>
      </c>
      <c r="M8541" s="1" t="s">
        <v>753</v>
      </c>
      <c r="N8541" s="1"/>
      <c r="O8541" s="2"/>
      <c r="P8541">
        <v>8540</v>
      </c>
      <c r="Q8541" s="1" t="s">
        <v>754</v>
      </c>
      <c r="R8541" s="1"/>
      <c r="S8541" s="2"/>
      <c r="T8541">
        <v>8540</v>
      </c>
      <c r="U8541" s="1" t="s">
        <v>178</v>
      </c>
      <c r="V8541" s="1"/>
      <c r="W8541" s="2"/>
      <c r="X8541">
        <v>8540</v>
      </c>
      <c r="Y8541" s="1" t="s">
        <v>179</v>
      </c>
      <c r="Z8541" s="1"/>
      <c r="AA8541" s="2"/>
    </row>
    <row r="8542" spans="8:33">
      <c r="H8542">
        <v>8541</v>
      </c>
      <c r="I8542" s="1" t="s">
        <v>752</v>
      </c>
      <c r="J8542" s="1"/>
      <c r="K8542" s="2"/>
      <c r="L8542">
        <v>8541</v>
      </c>
      <c r="M8542" s="1" t="s">
        <v>753</v>
      </c>
      <c r="N8542" s="1"/>
      <c r="O8542" s="2"/>
      <c r="P8542">
        <v>8541</v>
      </c>
      <c r="Q8542" s="1" t="s">
        <v>754</v>
      </c>
      <c r="R8542" s="1"/>
      <c r="S8542" s="2"/>
      <c r="T8542">
        <v>8541</v>
      </c>
      <c r="U8542" s="1" t="s">
        <v>178</v>
      </c>
      <c r="V8542" s="1"/>
      <c r="W8542" s="2"/>
      <c r="X8542">
        <v>8541</v>
      </c>
      <c r="Y8542" s="1" t="s">
        <v>179</v>
      </c>
      <c r="Z8542" s="1"/>
      <c r="AA8542" s="2"/>
    </row>
    <row r="8543" spans="8:33">
      <c r="H8543">
        <v>8542</v>
      </c>
      <c r="I8543" s="1" t="s">
        <v>752</v>
      </c>
      <c r="J8543" s="1"/>
      <c r="K8543" s="2"/>
      <c r="L8543">
        <v>8542</v>
      </c>
      <c r="M8543" s="1" t="s">
        <v>753</v>
      </c>
      <c r="N8543" s="1"/>
      <c r="O8543" s="2"/>
      <c r="P8543">
        <v>8542</v>
      </c>
      <c r="Q8543" s="1" t="s">
        <v>754</v>
      </c>
      <c r="R8543" s="1"/>
      <c r="S8543" s="2"/>
      <c r="T8543">
        <v>8542</v>
      </c>
      <c r="U8543" s="1" t="s">
        <v>178</v>
      </c>
      <c r="V8543" s="1"/>
      <c r="W8543" s="2"/>
      <c r="X8543">
        <v>8542</v>
      </c>
      <c r="Y8543" s="1" t="s">
        <v>179</v>
      </c>
      <c r="Z8543" s="1"/>
      <c r="AA8543" s="2"/>
    </row>
    <row r="8544" spans="8:33">
      <c r="H8544">
        <v>8543</v>
      </c>
      <c r="I8544" s="1" t="s">
        <v>752</v>
      </c>
      <c r="J8544" s="1"/>
      <c r="K8544" s="2"/>
      <c r="L8544">
        <v>8543</v>
      </c>
      <c r="M8544" s="1" t="s">
        <v>753</v>
      </c>
      <c r="N8544" s="1"/>
      <c r="O8544" s="2"/>
      <c r="P8544">
        <v>8543</v>
      </c>
      <c r="Q8544" s="1" t="s">
        <v>754</v>
      </c>
      <c r="R8544" s="1"/>
      <c r="S8544" s="2"/>
      <c r="T8544">
        <v>8543</v>
      </c>
      <c r="U8544" s="1" t="s">
        <v>178</v>
      </c>
      <c r="V8544" s="1"/>
      <c r="W8544" s="2"/>
      <c r="X8544">
        <v>8543</v>
      </c>
      <c r="Y8544" s="1" t="s">
        <v>179</v>
      </c>
      <c r="Z8544" s="1"/>
      <c r="AA8544" s="2"/>
    </row>
    <row r="8545" spans="8:27">
      <c r="H8545">
        <v>8544</v>
      </c>
      <c r="I8545" s="1" t="s">
        <v>752</v>
      </c>
      <c r="J8545" s="1"/>
      <c r="K8545" s="2"/>
      <c r="L8545">
        <v>8544</v>
      </c>
      <c r="M8545" s="1" t="s">
        <v>753</v>
      </c>
      <c r="N8545" s="1"/>
      <c r="O8545" s="2"/>
      <c r="P8545">
        <v>8544</v>
      </c>
      <c r="Q8545" s="1" t="s">
        <v>754</v>
      </c>
      <c r="R8545" s="1"/>
      <c r="S8545" s="2"/>
      <c r="T8545">
        <v>8544</v>
      </c>
      <c r="U8545" s="1" t="s">
        <v>178</v>
      </c>
      <c r="V8545" s="1"/>
      <c r="W8545" s="2"/>
      <c r="X8545">
        <v>8544</v>
      </c>
      <c r="Y8545" s="1" t="s">
        <v>179</v>
      </c>
      <c r="Z8545" s="1"/>
      <c r="AA8545" s="2"/>
    </row>
    <row r="8546" spans="8:27">
      <c r="H8546">
        <v>8545</v>
      </c>
      <c r="I8546" s="1" t="s">
        <v>752</v>
      </c>
      <c r="J8546" s="1"/>
      <c r="K8546" s="2"/>
      <c r="L8546">
        <v>8545</v>
      </c>
      <c r="M8546" s="1" t="s">
        <v>753</v>
      </c>
      <c r="N8546" s="1"/>
      <c r="O8546" s="2"/>
      <c r="P8546">
        <v>8545</v>
      </c>
      <c r="Q8546" s="1" t="s">
        <v>754</v>
      </c>
      <c r="R8546" s="1"/>
      <c r="S8546" s="2"/>
      <c r="T8546">
        <v>8545</v>
      </c>
      <c r="U8546" s="1" t="s">
        <v>178</v>
      </c>
      <c r="V8546" s="1"/>
      <c r="W8546" s="2"/>
      <c r="X8546">
        <v>8545</v>
      </c>
      <c r="Y8546" s="1" t="s">
        <v>179</v>
      </c>
      <c r="Z8546" s="1"/>
      <c r="AA8546" s="2"/>
    </row>
    <row r="8547" spans="8:27">
      <c r="H8547">
        <v>8546</v>
      </c>
      <c r="I8547" s="1" t="s">
        <v>752</v>
      </c>
      <c r="J8547" s="1"/>
      <c r="K8547" s="2"/>
      <c r="L8547">
        <v>8546</v>
      </c>
      <c r="M8547" s="1" t="s">
        <v>753</v>
      </c>
      <c r="N8547" s="1"/>
      <c r="O8547" s="2"/>
      <c r="P8547">
        <v>8546</v>
      </c>
      <c r="Q8547" s="1" t="s">
        <v>754</v>
      </c>
      <c r="R8547" s="1"/>
      <c r="S8547" s="2"/>
      <c r="T8547">
        <v>8546</v>
      </c>
      <c r="U8547" s="1" t="s">
        <v>178</v>
      </c>
      <c r="V8547" s="1"/>
      <c r="W8547" s="2"/>
      <c r="X8547">
        <v>8546</v>
      </c>
      <c r="Y8547" s="1" t="s">
        <v>179</v>
      </c>
      <c r="Z8547" s="1"/>
      <c r="AA8547" s="2"/>
    </row>
    <row r="8548" spans="8:27">
      <c r="H8548">
        <v>8547</v>
      </c>
      <c r="I8548" s="1" t="s">
        <v>752</v>
      </c>
      <c r="J8548" s="1"/>
      <c r="K8548" s="2"/>
      <c r="L8548">
        <v>8547</v>
      </c>
      <c r="M8548" s="1" t="s">
        <v>753</v>
      </c>
      <c r="N8548" s="1"/>
      <c r="O8548" s="2"/>
      <c r="P8548">
        <v>8547</v>
      </c>
      <c r="Q8548" s="1" t="s">
        <v>754</v>
      </c>
      <c r="R8548" s="1"/>
      <c r="S8548" s="2"/>
      <c r="T8548">
        <v>8547</v>
      </c>
      <c r="U8548" s="1" t="s">
        <v>178</v>
      </c>
      <c r="V8548" s="1"/>
      <c r="W8548" s="2"/>
      <c r="X8548">
        <v>8547</v>
      </c>
      <c r="Y8548" s="1" t="s">
        <v>179</v>
      </c>
      <c r="Z8548" s="1"/>
      <c r="AA8548" s="2"/>
    </row>
    <row r="8549" spans="8:27">
      <c r="H8549">
        <v>8548</v>
      </c>
      <c r="I8549" s="1" t="s">
        <v>752</v>
      </c>
      <c r="J8549" s="1"/>
      <c r="K8549" s="2"/>
      <c r="L8549">
        <v>8548</v>
      </c>
      <c r="M8549" s="1" t="s">
        <v>753</v>
      </c>
      <c r="N8549" s="1"/>
      <c r="O8549" s="2"/>
      <c r="P8549">
        <v>8548</v>
      </c>
      <c r="Q8549" s="1" t="s">
        <v>754</v>
      </c>
      <c r="R8549" s="1"/>
      <c r="S8549" s="2"/>
      <c r="T8549">
        <v>8548</v>
      </c>
      <c r="U8549" s="1" t="s">
        <v>178</v>
      </c>
      <c r="V8549" s="1"/>
      <c r="W8549" s="2"/>
      <c r="X8549">
        <v>8548</v>
      </c>
      <c r="Y8549" s="1" t="s">
        <v>179</v>
      </c>
      <c r="Z8549" s="1"/>
      <c r="AA8549" s="2"/>
    </row>
    <row r="8550" spans="8:27">
      <c r="H8550">
        <v>8549</v>
      </c>
      <c r="I8550" s="1" t="s">
        <v>752</v>
      </c>
      <c r="J8550" s="1"/>
      <c r="K8550" s="2"/>
      <c r="L8550">
        <v>8549</v>
      </c>
      <c r="M8550" s="1" t="s">
        <v>753</v>
      </c>
      <c r="N8550" s="1"/>
      <c r="O8550" s="2"/>
      <c r="P8550">
        <v>8549</v>
      </c>
      <c r="Q8550" s="1" t="s">
        <v>754</v>
      </c>
      <c r="R8550" s="1"/>
      <c r="S8550" s="2"/>
      <c r="T8550">
        <v>8549</v>
      </c>
      <c r="U8550" s="1" t="s">
        <v>178</v>
      </c>
      <c r="V8550" s="1"/>
      <c r="W8550" s="2"/>
      <c r="X8550">
        <v>8549</v>
      </c>
      <c r="Y8550" s="1" t="s">
        <v>179</v>
      </c>
      <c r="Z8550" s="1"/>
      <c r="AA8550" s="2"/>
    </row>
    <row r="8551" spans="8:27">
      <c r="H8551">
        <v>8550</v>
      </c>
      <c r="I8551" s="1" t="s">
        <v>752</v>
      </c>
      <c r="J8551" s="1"/>
      <c r="K8551" s="2"/>
      <c r="L8551">
        <v>8550</v>
      </c>
      <c r="M8551" s="1" t="s">
        <v>753</v>
      </c>
      <c r="N8551" s="1"/>
      <c r="O8551" s="2"/>
      <c r="P8551">
        <v>8550</v>
      </c>
      <c r="Q8551" s="1" t="s">
        <v>754</v>
      </c>
      <c r="R8551" s="1"/>
      <c r="S8551" s="2"/>
      <c r="T8551">
        <v>8550</v>
      </c>
      <c r="U8551" s="1" t="s">
        <v>178</v>
      </c>
      <c r="V8551" s="1"/>
      <c r="W8551" s="2"/>
      <c r="X8551">
        <v>8550</v>
      </c>
      <c r="Y8551" s="1" t="s">
        <v>179</v>
      </c>
      <c r="Z8551" s="1"/>
      <c r="AA8551" s="2"/>
    </row>
    <row r="8552" spans="8:27">
      <c r="H8552">
        <v>8551</v>
      </c>
      <c r="I8552" s="1" t="s">
        <v>752</v>
      </c>
      <c r="J8552" s="1"/>
      <c r="K8552" s="2"/>
      <c r="L8552">
        <v>8551</v>
      </c>
      <c r="M8552" s="1" t="s">
        <v>753</v>
      </c>
      <c r="N8552" s="1"/>
      <c r="O8552" s="2"/>
      <c r="P8552">
        <v>8551</v>
      </c>
      <c r="Q8552" s="1" t="s">
        <v>754</v>
      </c>
      <c r="R8552" s="1"/>
      <c r="S8552" s="2"/>
      <c r="T8552">
        <v>8551</v>
      </c>
      <c r="U8552" s="1" t="s">
        <v>178</v>
      </c>
      <c r="V8552" s="1"/>
      <c r="W8552" s="2"/>
      <c r="X8552">
        <v>8551</v>
      </c>
      <c r="Y8552" s="1" t="s">
        <v>179</v>
      </c>
      <c r="Z8552" s="1"/>
      <c r="AA8552" s="2"/>
    </row>
    <row r="8553" spans="8:27">
      <c r="H8553">
        <v>8552</v>
      </c>
      <c r="I8553" s="1" t="s">
        <v>752</v>
      </c>
      <c r="J8553" s="1"/>
      <c r="K8553" s="2"/>
      <c r="L8553">
        <v>8552</v>
      </c>
      <c r="M8553" s="1" t="s">
        <v>753</v>
      </c>
      <c r="N8553" s="1"/>
      <c r="O8553" s="2"/>
      <c r="P8553">
        <v>8552</v>
      </c>
      <c r="Q8553" s="1" t="s">
        <v>754</v>
      </c>
      <c r="R8553" s="1"/>
      <c r="S8553" s="2"/>
      <c r="T8553">
        <v>8552</v>
      </c>
      <c r="U8553" s="1" t="s">
        <v>178</v>
      </c>
      <c r="V8553" s="1"/>
      <c r="W8553" s="2"/>
      <c r="X8553">
        <v>8552</v>
      </c>
      <c r="Y8553" s="1" t="s">
        <v>179</v>
      </c>
      <c r="Z8553" s="1"/>
      <c r="AA8553" s="2"/>
    </row>
    <row r="8554" spans="8:27">
      <c r="H8554">
        <v>8553</v>
      </c>
      <c r="I8554" s="1" t="s">
        <v>752</v>
      </c>
      <c r="J8554" s="1"/>
      <c r="K8554" s="2"/>
      <c r="L8554">
        <v>8553</v>
      </c>
      <c r="M8554" s="1" t="s">
        <v>753</v>
      </c>
      <c r="N8554" s="1"/>
      <c r="O8554" s="2"/>
      <c r="P8554">
        <v>8553</v>
      </c>
      <c r="Q8554" s="1" t="s">
        <v>754</v>
      </c>
      <c r="R8554" s="1"/>
      <c r="S8554" s="2"/>
      <c r="T8554">
        <v>8553</v>
      </c>
      <c r="U8554" s="1" t="s">
        <v>178</v>
      </c>
      <c r="V8554" s="1"/>
      <c r="W8554" s="2"/>
      <c r="X8554">
        <v>8553</v>
      </c>
      <c r="Y8554" s="1" t="s">
        <v>179</v>
      </c>
      <c r="Z8554" s="1"/>
      <c r="AA8554" s="2"/>
    </row>
    <row r="8555" spans="8:27">
      <c r="H8555">
        <v>8554</v>
      </c>
      <c r="I8555" s="1" t="s">
        <v>752</v>
      </c>
      <c r="J8555" s="1"/>
      <c r="K8555" s="2"/>
      <c r="L8555">
        <v>8554</v>
      </c>
      <c r="M8555" s="1" t="s">
        <v>753</v>
      </c>
      <c r="N8555" s="1"/>
      <c r="O8555" s="2"/>
      <c r="P8555">
        <v>8554</v>
      </c>
      <c r="Q8555" s="1" t="s">
        <v>754</v>
      </c>
      <c r="R8555" s="1"/>
      <c r="S8555" s="2"/>
      <c r="T8555">
        <v>8554</v>
      </c>
      <c r="U8555" s="1" t="s">
        <v>178</v>
      </c>
      <c r="V8555" s="1"/>
      <c r="W8555" s="2"/>
      <c r="X8555">
        <v>8554</v>
      </c>
      <c r="Y8555" s="1" t="s">
        <v>179</v>
      </c>
      <c r="Z8555" s="1"/>
      <c r="AA8555" s="2"/>
    </row>
    <row r="8556" spans="8:27">
      <c r="H8556">
        <v>8555</v>
      </c>
      <c r="I8556" s="1" t="s">
        <v>752</v>
      </c>
      <c r="J8556" s="1"/>
      <c r="K8556" s="2"/>
      <c r="L8556">
        <v>8555</v>
      </c>
      <c r="M8556" s="1" t="s">
        <v>753</v>
      </c>
      <c r="N8556" s="1"/>
      <c r="O8556" s="2"/>
      <c r="P8556">
        <v>8555</v>
      </c>
      <c r="Q8556" s="1" t="s">
        <v>754</v>
      </c>
      <c r="R8556" s="1"/>
      <c r="S8556" s="2"/>
      <c r="T8556">
        <v>8555</v>
      </c>
      <c r="U8556" s="1" t="s">
        <v>178</v>
      </c>
      <c r="V8556" s="1"/>
      <c r="W8556" s="2"/>
      <c r="X8556">
        <v>8555</v>
      </c>
      <c r="Y8556" s="1" t="s">
        <v>179</v>
      </c>
      <c r="Z8556" s="1"/>
      <c r="AA8556" s="2"/>
    </row>
    <row r="8557" spans="8:27">
      <c r="H8557">
        <v>8556</v>
      </c>
      <c r="I8557" s="1" t="s">
        <v>752</v>
      </c>
      <c r="J8557" s="1"/>
      <c r="K8557" s="2"/>
      <c r="L8557">
        <v>8556</v>
      </c>
      <c r="M8557" s="1" t="s">
        <v>753</v>
      </c>
      <c r="N8557" s="1"/>
      <c r="O8557" s="2"/>
      <c r="P8557">
        <v>8556</v>
      </c>
      <c r="Q8557" s="1" t="s">
        <v>754</v>
      </c>
      <c r="R8557" s="1"/>
      <c r="S8557" s="2"/>
      <c r="T8557">
        <v>8556</v>
      </c>
      <c r="U8557" s="1" t="s">
        <v>178</v>
      </c>
      <c r="V8557" s="1"/>
      <c r="W8557" s="2"/>
      <c r="X8557">
        <v>8556</v>
      </c>
      <c r="Y8557" s="1" t="s">
        <v>179</v>
      </c>
      <c r="Z8557" s="1"/>
      <c r="AA8557" s="2"/>
    </row>
    <row r="8558" spans="8:27">
      <c r="H8558">
        <v>8557</v>
      </c>
      <c r="I8558" s="1" t="s">
        <v>752</v>
      </c>
      <c r="J8558" s="1"/>
      <c r="K8558" s="2"/>
      <c r="L8558">
        <v>8557</v>
      </c>
      <c r="M8558" s="1" t="s">
        <v>753</v>
      </c>
      <c r="N8558" s="1"/>
      <c r="O8558" s="2"/>
      <c r="P8558">
        <v>8557</v>
      </c>
      <c r="Q8558" s="1" t="s">
        <v>754</v>
      </c>
      <c r="R8558" s="1"/>
      <c r="S8558" s="2"/>
      <c r="T8558">
        <v>8557</v>
      </c>
      <c r="U8558" s="1" t="s">
        <v>178</v>
      </c>
      <c r="V8558" s="1"/>
      <c r="W8558" s="2"/>
      <c r="X8558">
        <v>8557</v>
      </c>
      <c r="Y8558" s="1" t="s">
        <v>179</v>
      </c>
      <c r="Z8558" s="1"/>
      <c r="AA8558" s="2"/>
    </row>
    <row r="8559" spans="8:27">
      <c r="H8559">
        <v>8558</v>
      </c>
      <c r="I8559" s="1" t="s">
        <v>752</v>
      </c>
      <c r="J8559" s="1"/>
      <c r="K8559" s="2"/>
      <c r="L8559">
        <v>8558</v>
      </c>
      <c r="M8559" s="1" t="s">
        <v>753</v>
      </c>
      <c r="N8559" s="1"/>
      <c r="O8559" s="2"/>
      <c r="P8559">
        <v>8558</v>
      </c>
      <c r="Q8559" s="1" t="s">
        <v>754</v>
      </c>
      <c r="R8559" s="1"/>
      <c r="S8559" s="2"/>
      <c r="T8559">
        <v>8558</v>
      </c>
      <c r="U8559" s="1" t="s">
        <v>178</v>
      </c>
      <c r="V8559" s="1"/>
      <c r="W8559" s="2"/>
      <c r="X8559">
        <v>8558</v>
      </c>
      <c r="Y8559" s="1" t="s">
        <v>179</v>
      </c>
      <c r="Z8559" s="1"/>
      <c r="AA8559" s="2"/>
    </row>
    <row r="8560" spans="8:27">
      <c r="H8560">
        <v>8559</v>
      </c>
      <c r="I8560" s="1" t="s">
        <v>752</v>
      </c>
      <c r="J8560" s="1"/>
      <c r="K8560" s="2"/>
      <c r="L8560">
        <v>8559</v>
      </c>
      <c r="M8560" s="1" t="s">
        <v>753</v>
      </c>
      <c r="N8560" s="1"/>
      <c r="O8560" s="2"/>
      <c r="P8560">
        <v>8559</v>
      </c>
      <c r="Q8560" s="1" t="s">
        <v>754</v>
      </c>
      <c r="R8560" s="1"/>
      <c r="S8560" s="2"/>
      <c r="T8560">
        <v>8559</v>
      </c>
      <c r="U8560" s="1" t="s">
        <v>178</v>
      </c>
      <c r="V8560" s="1"/>
      <c r="W8560" s="2"/>
      <c r="X8560">
        <v>8559</v>
      </c>
      <c r="Y8560" s="1" t="s">
        <v>179</v>
      </c>
      <c r="Z8560" s="1"/>
      <c r="AA8560" s="2"/>
    </row>
    <row r="8561" spans="8:27">
      <c r="H8561">
        <v>8560</v>
      </c>
      <c r="I8561" s="1" t="s">
        <v>752</v>
      </c>
      <c r="J8561" s="1"/>
      <c r="K8561" s="2"/>
      <c r="L8561">
        <v>8560</v>
      </c>
      <c r="M8561" s="1" t="s">
        <v>753</v>
      </c>
      <c r="N8561" s="1"/>
      <c r="O8561" s="2"/>
      <c r="P8561">
        <v>8560</v>
      </c>
      <c r="Q8561" s="1" t="s">
        <v>754</v>
      </c>
      <c r="R8561" s="1"/>
      <c r="S8561" s="2"/>
      <c r="T8561">
        <v>8560</v>
      </c>
      <c r="U8561" s="1" t="s">
        <v>178</v>
      </c>
      <c r="V8561" s="1"/>
      <c r="W8561" s="2"/>
      <c r="X8561">
        <v>8560</v>
      </c>
      <c r="Y8561" s="1" t="s">
        <v>179</v>
      </c>
      <c r="Z8561" s="1"/>
      <c r="AA8561" s="2"/>
    </row>
    <row r="8562" spans="8:27">
      <c r="H8562">
        <v>8561</v>
      </c>
      <c r="I8562" s="1" t="s">
        <v>752</v>
      </c>
      <c r="J8562" s="1"/>
      <c r="K8562" s="2"/>
      <c r="L8562">
        <v>8561</v>
      </c>
      <c r="M8562" s="1" t="s">
        <v>753</v>
      </c>
      <c r="N8562" s="1"/>
      <c r="O8562" s="2"/>
      <c r="P8562">
        <v>8561</v>
      </c>
      <c r="Q8562" s="1" t="s">
        <v>754</v>
      </c>
      <c r="R8562" s="1"/>
      <c r="S8562" s="2"/>
      <c r="T8562">
        <v>8561</v>
      </c>
      <c r="U8562" s="1" t="s">
        <v>178</v>
      </c>
      <c r="V8562" s="1"/>
      <c r="W8562" s="2"/>
      <c r="X8562">
        <v>8561</v>
      </c>
      <c r="Y8562" s="1" t="s">
        <v>179</v>
      </c>
      <c r="Z8562" s="1"/>
      <c r="AA8562" s="2"/>
    </row>
    <row r="8563" spans="8:27">
      <c r="H8563">
        <v>8562</v>
      </c>
      <c r="I8563" s="1" t="s">
        <v>752</v>
      </c>
      <c r="J8563" s="1"/>
      <c r="K8563" s="2"/>
      <c r="L8563">
        <v>8562</v>
      </c>
      <c r="M8563" s="1" t="s">
        <v>753</v>
      </c>
      <c r="N8563" s="1"/>
      <c r="O8563" s="2"/>
      <c r="P8563">
        <v>8562</v>
      </c>
      <c r="Q8563" s="1" t="s">
        <v>754</v>
      </c>
      <c r="R8563" s="1"/>
      <c r="S8563" s="2"/>
      <c r="T8563">
        <v>8562</v>
      </c>
      <c r="U8563" s="1" t="s">
        <v>178</v>
      </c>
      <c r="V8563" s="1"/>
      <c r="W8563" s="2"/>
      <c r="X8563">
        <v>8562</v>
      </c>
      <c r="Y8563" s="1" t="s">
        <v>179</v>
      </c>
      <c r="Z8563" s="1"/>
      <c r="AA8563" s="2"/>
    </row>
    <row r="8564" spans="8:27">
      <c r="H8564">
        <v>8563</v>
      </c>
      <c r="I8564" s="1" t="s">
        <v>752</v>
      </c>
      <c r="J8564" s="1"/>
      <c r="K8564" s="2"/>
      <c r="L8564">
        <v>8563</v>
      </c>
      <c r="M8564" s="1" t="s">
        <v>753</v>
      </c>
      <c r="N8564" s="1"/>
      <c r="O8564" s="2"/>
      <c r="P8564">
        <v>8563</v>
      </c>
      <c r="Q8564" s="1" t="s">
        <v>754</v>
      </c>
      <c r="R8564" s="1"/>
      <c r="S8564" s="2"/>
      <c r="T8564">
        <v>8563</v>
      </c>
      <c r="U8564" s="1" t="s">
        <v>178</v>
      </c>
      <c r="V8564" s="1"/>
      <c r="W8564" s="2"/>
      <c r="X8564">
        <v>8563</v>
      </c>
      <c r="Y8564" s="1" t="s">
        <v>179</v>
      </c>
      <c r="Z8564" s="1"/>
      <c r="AA8564" s="2"/>
    </row>
    <row r="8565" spans="8:27">
      <c r="H8565">
        <v>8564</v>
      </c>
      <c r="I8565" s="1" t="s">
        <v>752</v>
      </c>
      <c r="J8565" s="1"/>
      <c r="K8565" s="2"/>
      <c r="L8565">
        <v>8564</v>
      </c>
      <c r="M8565" s="1" t="s">
        <v>753</v>
      </c>
      <c r="N8565" s="1"/>
      <c r="O8565" s="2"/>
      <c r="P8565">
        <v>8564</v>
      </c>
      <c r="Q8565" s="1" t="s">
        <v>754</v>
      </c>
      <c r="R8565" s="1"/>
      <c r="S8565" s="2"/>
      <c r="T8565">
        <v>8564</v>
      </c>
      <c r="U8565" s="1" t="s">
        <v>178</v>
      </c>
      <c r="V8565" s="1"/>
      <c r="W8565" s="2"/>
      <c r="X8565">
        <v>8564</v>
      </c>
      <c r="Y8565" s="1" t="s">
        <v>179</v>
      </c>
      <c r="Z8565" s="1"/>
      <c r="AA8565" s="2"/>
    </row>
    <row r="8566" spans="8:27">
      <c r="H8566">
        <v>8565</v>
      </c>
      <c r="I8566" s="1" t="s">
        <v>752</v>
      </c>
      <c r="J8566" s="1"/>
      <c r="K8566" s="2"/>
      <c r="L8566">
        <v>8565</v>
      </c>
      <c r="M8566" s="1" t="s">
        <v>753</v>
      </c>
      <c r="N8566" s="1"/>
      <c r="O8566" s="2"/>
      <c r="P8566">
        <v>8565</v>
      </c>
      <c r="Q8566" s="1" t="s">
        <v>754</v>
      </c>
      <c r="R8566" s="1"/>
      <c r="S8566" s="2"/>
      <c r="T8566">
        <v>8565</v>
      </c>
      <c r="U8566" s="1" t="s">
        <v>178</v>
      </c>
      <c r="V8566" s="1"/>
      <c r="W8566" s="2"/>
      <c r="X8566">
        <v>8565</v>
      </c>
      <c r="Y8566" s="1" t="s">
        <v>179</v>
      </c>
      <c r="Z8566" s="1"/>
      <c r="AA8566" s="2"/>
    </row>
    <row r="8567" spans="8:27">
      <c r="H8567">
        <v>8566</v>
      </c>
      <c r="I8567" s="1" t="s">
        <v>752</v>
      </c>
      <c r="J8567" s="1"/>
      <c r="K8567" s="2"/>
      <c r="L8567">
        <v>8566</v>
      </c>
      <c r="M8567" s="1" t="s">
        <v>753</v>
      </c>
      <c r="N8567" s="1"/>
      <c r="O8567" s="2"/>
      <c r="P8567">
        <v>8566</v>
      </c>
      <c r="Q8567" s="1" t="s">
        <v>754</v>
      </c>
      <c r="R8567" s="1"/>
      <c r="S8567" s="2"/>
      <c r="T8567">
        <v>8566</v>
      </c>
      <c r="U8567" s="1" t="s">
        <v>178</v>
      </c>
      <c r="V8567" s="1"/>
      <c r="W8567" s="2"/>
      <c r="X8567">
        <v>8566</v>
      </c>
      <c r="Y8567" s="1" t="s">
        <v>179</v>
      </c>
      <c r="Z8567" s="1"/>
      <c r="AA8567" s="2"/>
    </row>
    <row r="8568" spans="8:27">
      <c r="H8568">
        <v>8567</v>
      </c>
      <c r="I8568" s="1" t="s">
        <v>752</v>
      </c>
      <c r="J8568" s="1"/>
      <c r="K8568" s="2"/>
      <c r="L8568">
        <v>8567</v>
      </c>
      <c r="M8568" s="1" t="s">
        <v>753</v>
      </c>
      <c r="N8568" s="1"/>
      <c r="O8568" s="2"/>
      <c r="P8568">
        <v>8567</v>
      </c>
      <c r="Q8568" s="1" t="s">
        <v>754</v>
      </c>
      <c r="R8568" s="1"/>
      <c r="S8568" s="2"/>
      <c r="T8568">
        <v>8567</v>
      </c>
      <c r="U8568" s="1" t="s">
        <v>178</v>
      </c>
      <c r="V8568" s="1"/>
      <c r="W8568" s="2"/>
      <c r="X8568">
        <v>8567</v>
      </c>
      <c r="Y8568" s="1" t="s">
        <v>179</v>
      </c>
      <c r="Z8568" s="1"/>
      <c r="AA8568" s="2"/>
    </row>
    <row r="8569" spans="8:27">
      <c r="H8569">
        <v>8568</v>
      </c>
      <c r="I8569" s="1" t="s">
        <v>752</v>
      </c>
      <c r="J8569" s="1"/>
      <c r="K8569" s="2"/>
      <c r="L8569">
        <v>8568</v>
      </c>
      <c r="M8569" s="1" t="s">
        <v>753</v>
      </c>
      <c r="N8569" s="1"/>
      <c r="O8569" s="2"/>
      <c r="P8569">
        <v>8568</v>
      </c>
      <c r="Q8569" s="1" t="s">
        <v>754</v>
      </c>
      <c r="R8569" s="1"/>
      <c r="S8569" s="2"/>
      <c r="T8569">
        <v>8568</v>
      </c>
      <c r="U8569" s="1" t="s">
        <v>178</v>
      </c>
      <c r="V8569" s="1"/>
      <c r="W8569" s="2"/>
      <c r="X8569">
        <v>8568</v>
      </c>
      <c r="Y8569" s="1" t="s">
        <v>179</v>
      </c>
      <c r="Z8569" s="1"/>
      <c r="AA8569" s="2"/>
    </row>
    <row r="8570" spans="8:27">
      <c r="H8570">
        <v>8569</v>
      </c>
      <c r="I8570" s="1" t="s">
        <v>752</v>
      </c>
      <c r="J8570" s="1"/>
      <c r="K8570" s="2"/>
      <c r="L8570">
        <v>8569</v>
      </c>
      <c r="M8570" s="1" t="s">
        <v>753</v>
      </c>
      <c r="N8570" s="1"/>
      <c r="O8570" s="2"/>
      <c r="P8570">
        <v>8569</v>
      </c>
      <c r="Q8570" s="1" t="s">
        <v>754</v>
      </c>
      <c r="R8570" s="1"/>
      <c r="S8570" s="2"/>
      <c r="T8570">
        <v>8569</v>
      </c>
      <c r="U8570" s="1" t="s">
        <v>178</v>
      </c>
      <c r="V8570" s="1"/>
      <c r="W8570" s="2"/>
      <c r="X8570">
        <v>8569</v>
      </c>
      <c r="Y8570" s="1" t="s">
        <v>179</v>
      </c>
      <c r="Z8570" s="1"/>
      <c r="AA8570" s="2"/>
    </row>
    <row r="8571" spans="8:27">
      <c r="H8571">
        <v>8570</v>
      </c>
      <c r="I8571" s="1" t="s">
        <v>752</v>
      </c>
      <c r="J8571" s="1"/>
      <c r="K8571" s="2"/>
      <c r="L8571">
        <v>8570</v>
      </c>
      <c r="M8571" s="1" t="s">
        <v>753</v>
      </c>
      <c r="N8571" s="1"/>
      <c r="O8571" s="2"/>
      <c r="P8571">
        <v>8570</v>
      </c>
      <c r="Q8571" s="1" t="s">
        <v>754</v>
      </c>
      <c r="R8571" s="1"/>
      <c r="S8571" s="2"/>
      <c r="T8571">
        <v>8570</v>
      </c>
      <c r="U8571" s="1" t="s">
        <v>178</v>
      </c>
      <c r="V8571" s="1"/>
      <c r="W8571" s="2"/>
      <c r="X8571">
        <v>8570</v>
      </c>
      <c r="Y8571" s="1" t="s">
        <v>179</v>
      </c>
      <c r="Z8571" s="1"/>
      <c r="AA8571" s="2"/>
    </row>
    <row r="8572" spans="8:27">
      <c r="H8572">
        <v>8571</v>
      </c>
      <c r="I8572" s="1" t="s">
        <v>752</v>
      </c>
      <c r="J8572" s="1"/>
      <c r="K8572" s="2"/>
      <c r="L8572">
        <v>8571</v>
      </c>
      <c r="M8572" s="1" t="s">
        <v>753</v>
      </c>
      <c r="N8572" s="1"/>
      <c r="O8572" s="2"/>
      <c r="P8572">
        <v>8571</v>
      </c>
      <c r="Q8572" s="1" t="s">
        <v>754</v>
      </c>
      <c r="R8572" s="1"/>
      <c r="S8572" s="2"/>
      <c r="T8572">
        <v>8571</v>
      </c>
      <c r="U8572" s="1" t="s">
        <v>178</v>
      </c>
      <c r="V8572" s="1"/>
      <c r="W8572" s="2"/>
      <c r="X8572">
        <v>8571</v>
      </c>
      <c r="Y8572" s="1" t="s">
        <v>179</v>
      </c>
      <c r="Z8572" s="1"/>
      <c r="AA8572" s="2"/>
    </row>
    <row r="8573" spans="8:27">
      <c r="H8573">
        <v>8572</v>
      </c>
      <c r="I8573" s="1" t="s">
        <v>752</v>
      </c>
      <c r="J8573" s="1"/>
      <c r="K8573" s="2"/>
      <c r="L8573">
        <v>8572</v>
      </c>
      <c r="M8573" s="1" t="s">
        <v>753</v>
      </c>
      <c r="N8573" s="1"/>
      <c r="O8573" s="2"/>
      <c r="P8573">
        <v>8572</v>
      </c>
      <c r="Q8573" s="1" t="s">
        <v>754</v>
      </c>
      <c r="R8573" s="1"/>
      <c r="S8573" s="2"/>
      <c r="T8573">
        <v>8572</v>
      </c>
      <c r="U8573" s="1" t="s">
        <v>178</v>
      </c>
      <c r="V8573" s="1"/>
      <c r="W8573" s="2"/>
      <c r="X8573">
        <v>8572</v>
      </c>
      <c r="Y8573" s="1" t="s">
        <v>179</v>
      </c>
      <c r="Z8573" s="1"/>
      <c r="AA8573" s="2"/>
    </row>
    <row r="8574" spans="8:27">
      <c r="H8574">
        <v>8573</v>
      </c>
      <c r="I8574" s="1" t="s">
        <v>752</v>
      </c>
      <c r="J8574" s="1"/>
      <c r="K8574" s="2"/>
      <c r="L8574">
        <v>8573</v>
      </c>
      <c r="M8574" s="1" t="s">
        <v>753</v>
      </c>
      <c r="N8574" s="1"/>
      <c r="O8574" s="2"/>
      <c r="P8574">
        <v>8573</v>
      </c>
      <c r="Q8574" s="1" t="s">
        <v>754</v>
      </c>
      <c r="R8574" s="1"/>
      <c r="S8574" s="2"/>
      <c r="T8574">
        <v>8573</v>
      </c>
      <c r="U8574" s="1" t="s">
        <v>178</v>
      </c>
      <c r="V8574" s="1"/>
      <c r="W8574" s="2"/>
      <c r="X8574">
        <v>8573</v>
      </c>
      <c r="Y8574" s="1" t="s">
        <v>179</v>
      </c>
      <c r="Z8574" s="1"/>
      <c r="AA8574" s="2"/>
    </row>
    <row r="8575" spans="8:27">
      <c r="H8575">
        <v>8574</v>
      </c>
      <c r="I8575" s="1" t="s">
        <v>752</v>
      </c>
      <c r="J8575" s="1"/>
      <c r="K8575" s="2"/>
      <c r="L8575">
        <v>8574</v>
      </c>
      <c r="M8575" s="1" t="s">
        <v>753</v>
      </c>
      <c r="N8575" s="1"/>
      <c r="O8575" s="2"/>
      <c r="P8575">
        <v>8574</v>
      </c>
      <c r="Q8575" s="1" t="s">
        <v>754</v>
      </c>
      <c r="R8575" s="1"/>
      <c r="S8575" s="2"/>
      <c r="T8575">
        <v>8574</v>
      </c>
      <c r="U8575" s="1" t="s">
        <v>178</v>
      </c>
      <c r="V8575" s="1"/>
      <c r="W8575" s="2"/>
      <c r="X8575">
        <v>8574</v>
      </c>
      <c r="Y8575" s="1" t="s">
        <v>179</v>
      </c>
      <c r="Z8575" s="1"/>
      <c r="AA8575" s="2"/>
    </row>
    <row r="8576" spans="8:27">
      <c r="H8576">
        <v>8575</v>
      </c>
      <c r="I8576" s="1" t="s">
        <v>752</v>
      </c>
      <c r="J8576" s="1"/>
      <c r="K8576" s="2"/>
      <c r="L8576">
        <v>8575</v>
      </c>
      <c r="M8576" s="1" t="s">
        <v>753</v>
      </c>
      <c r="N8576" s="1"/>
      <c r="O8576" s="2"/>
      <c r="P8576">
        <v>8575</v>
      </c>
      <c r="Q8576" s="1" t="s">
        <v>754</v>
      </c>
      <c r="R8576" s="1"/>
      <c r="S8576" s="2"/>
      <c r="T8576">
        <v>8575</v>
      </c>
      <c r="U8576" s="1" t="s">
        <v>178</v>
      </c>
      <c r="V8576" s="1"/>
      <c r="W8576" s="2"/>
      <c r="X8576">
        <v>8575</v>
      </c>
      <c r="Y8576" s="1" t="s">
        <v>179</v>
      </c>
      <c r="Z8576" s="1"/>
      <c r="AA8576" s="2"/>
    </row>
    <row r="8577" spans="8:27">
      <c r="H8577">
        <v>8576</v>
      </c>
      <c r="I8577" s="1" t="s">
        <v>752</v>
      </c>
      <c r="J8577" s="1"/>
      <c r="K8577" s="2"/>
      <c r="L8577">
        <v>8576</v>
      </c>
      <c r="M8577" s="1" t="s">
        <v>753</v>
      </c>
      <c r="N8577" s="1"/>
      <c r="O8577" s="2"/>
      <c r="P8577">
        <v>8576</v>
      </c>
      <c r="Q8577" s="1" t="s">
        <v>754</v>
      </c>
      <c r="R8577" s="1"/>
      <c r="S8577" s="2"/>
      <c r="T8577">
        <v>8576</v>
      </c>
      <c r="U8577" s="1" t="s">
        <v>178</v>
      </c>
      <c r="V8577" s="1"/>
      <c r="W8577" s="2"/>
      <c r="X8577">
        <v>8576</v>
      </c>
      <c r="Y8577" s="1" t="s">
        <v>179</v>
      </c>
      <c r="Z8577" s="1"/>
      <c r="AA8577" s="2"/>
    </row>
    <row r="8578" spans="8:27">
      <c r="H8578">
        <v>8577</v>
      </c>
      <c r="I8578" s="1" t="s">
        <v>752</v>
      </c>
      <c r="J8578" s="1"/>
      <c r="K8578" s="2"/>
      <c r="L8578">
        <v>8577</v>
      </c>
      <c r="M8578" s="1" t="s">
        <v>753</v>
      </c>
      <c r="N8578" s="1"/>
      <c r="O8578" s="2"/>
      <c r="P8578">
        <v>8577</v>
      </c>
      <c r="Q8578" s="1" t="s">
        <v>754</v>
      </c>
      <c r="R8578" s="1"/>
      <c r="S8578" s="2"/>
      <c r="T8578">
        <v>8577</v>
      </c>
      <c r="U8578" s="1" t="s">
        <v>178</v>
      </c>
      <c r="V8578" s="1"/>
      <c r="W8578" s="2"/>
      <c r="X8578">
        <v>8577</v>
      </c>
      <c r="Y8578" s="1" t="s">
        <v>179</v>
      </c>
      <c r="Z8578" s="1"/>
      <c r="AA8578" s="2"/>
    </row>
    <row r="8579" spans="8:27">
      <c r="H8579">
        <v>8578</v>
      </c>
      <c r="I8579" s="1" t="s">
        <v>752</v>
      </c>
      <c r="J8579" s="1"/>
      <c r="K8579" s="2"/>
      <c r="L8579">
        <v>8578</v>
      </c>
      <c r="M8579" s="1" t="s">
        <v>753</v>
      </c>
      <c r="N8579" s="1"/>
      <c r="O8579" s="2"/>
      <c r="P8579">
        <v>8578</v>
      </c>
      <c r="Q8579" s="1" t="s">
        <v>754</v>
      </c>
      <c r="R8579" s="1"/>
      <c r="S8579" s="2"/>
      <c r="T8579">
        <v>8578</v>
      </c>
      <c r="U8579" s="1" t="s">
        <v>178</v>
      </c>
      <c r="V8579" s="1"/>
      <c r="W8579" s="2"/>
      <c r="X8579">
        <v>8578</v>
      </c>
      <c r="Y8579" s="1" t="s">
        <v>179</v>
      </c>
      <c r="Z8579" s="1"/>
      <c r="AA8579" s="2"/>
    </row>
    <row r="8580" spans="8:27">
      <c r="H8580">
        <v>8579</v>
      </c>
      <c r="I8580" s="1" t="s">
        <v>752</v>
      </c>
      <c r="J8580" s="1"/>
      <c r="K8580" s="2"/>
      <c r="L8580">
        <v>8579</v>
      </c>
      <c r="M8580" s="1" t="s">
        <v>753</v>
      </c>
      <c r="N8580" s="1"/>
      <c r="O8580" s="2"/>
      <c r="P8580">
        <v>8579</v>
      </c>
      <c r="Q8580" s="1" t="s">
        <v>754</v>
      </c>
      <c r="R8580" s="1"/>
      <c r="S8580" s="2"/>
      <c r="T8580">
        <v>8579</v>
      </c>
      <c r="U8580" s="1" t="s">
        <v>178</v>
      </c>
      <c r="V8580" s="1"/>
      <c r="W8580" s="2"/>
      <c r="X8580">
        <v>8579</v>
      </c>
      <c r="Y8580" s="1" t="s">
        <v>179</v>
      </c>
      <c r="Z8580" s="1"/>
      <c r="AA8580" s="2"/>
    </row>
    <row r="8581" spans="8:27">
      <c r="H8581">
        <v>8580</v>
      </c>
      <c r="I8581" s="1" t="s">
        <v>752</v>
      </c>
      <c r="J8581" s="1"/>
      <c r="K8581" s="2"/>
      <c r="L8581">
        <v>8580</v>
      </c>
      <c r="M8581" s="1" t="s">
        <v>753</v>
      </c>
      <c r="N8581" s="1"/>
      <c r="O8581" s="2"/>
      <c r="P8581">
        <v>8580</v>
      </c>
      <c r="Q8581" s="1" t="s">
        <v>754</v>
      </c>
      <c r="R8581" s="1"/>
      <c r="S8581" s="2"/>
      <c r="T8581">
        <v>8580</v>
      </c>
      <c r="U8581" s="1" t="s">
        <v>178</v>
      </c>
      <c r="V8581" s="1"/>
      <c r="W8581" s="2"/>
      <c r="X8581">
        <v>8580</v>
      </c>
      <c r="Y8581" s="1" t="s">
        <v>179</v>
      </c>
      <c r="Z8581" s="1"/>
      <c r="AA8581" s="2"/>
    </row>
    <row r="8582" spans="8:27">
      <c r="H8582">
        <v>8581</v>
      </c>
      <c r="I8582" s="1" t="s">
        <v>752</v>
      </c>
      <c r="J8582" s="1"/>
      <c r="K8582" s="2"/>
      <c r="L8582">
        <v>8581</v>
      </c>
      <c r="M8582" s="1" t="s">
        <v>753</v>
      </c>
      <c r="N8582" s="1"/>
      <c r="O8582" s="2"/>
      <c r="P8582">
        <v>8581</v>
      </c>
      <c r="Q8582" s="1" t="s">
        <v>754</v>
      </c>
      <c r="R8582" s="1"/>
      <c r="S8582" s="2"/>
      <c r="T8582">
        <v>8581</v>
      </c>
      <c r="U8582" s="1" t="s">
        <v>178</v>
      </c>
      <c r="V8582" s="1"/>
      <c r="W8582" s="2"/>
      <c r="X8582">
        <v>8581</v>
      </c>
      <c r="Y8582" s="1" t="s">
        <v>179</v>
      </c>
      <c r="Z8582" s="1"/>
      <c r="AA8582" s="2"/>
    </row>
    <row r="8583" spans="8:27">
      <c r="H8583">
        <v>8582</v>
      </c>
      <c r="I8583" s="1" t="s">
        <v>752</v>
      </c>
      <c r="J8583" s="1"/>
      <c r="K8583" s="2"/>
      <c r="L8583">
        <v>8582</v>
      </c>
      <c r="M8583" s="1" t="s">
        <v>753</v>
      </c>
      <c r="N8583" s="1"/>
      <c r="O8583" s="2"/>
      <c r="P8583">
        <v>8582</v>
      </c>
      <c r="Q8583" s="1" t="s">
        <v>754</v>
      </c>
      <c r="R8583" s="1"/>
      <c r="S8583" s="2"/>
      <c r="T8583">
        <v>8582</v>
      </c>
      <c r="U8583" s="1" t="s">
        <v>178</v>
      </c>
      <c r="V8583" s="1"/>
      <c r="W8583" s="2"/>
      <c r="X8583">
        <v>8582</v>
      </c>
      <c r="Y8583" s="1" t="s">
        <v>179</v>
      </c>
      <c r="Z8583" s="1"/>
      <c r="AA8583" s="2"/>
    </row>
    <row r="8584" spans="8:27">
      <c r="H8584">
        <v>8583</v>
      </c>
      <c r="I8584" s="1" t="s">
        <v>752</v>
      </c>
      <c r="J8584" s="1"/>
      <c r="K8584" s="2"/>
      <c r="L8584">
        <v>8583</v>
      </c>
      <c r="M8584" s="1" t="s">
        <v>753</v>
      </c>
      <c r="N8584" s="1"/>
      <c r="O8584" s="2"/>
      <c r="P8584">
        <v>8583</v>
      </c>
      <c r="Q8584" s="1" t="s">
        <v>754</v>
      </c>
      <c r="R8584" s="1"/>
      <c r="S8584" s="2"/>
      <c r="T8584">
        <v>8583</v>
      </c>
      <c r="U8584" s="1" t="s">
        <v>178</v>
      </c>
      <c r="V8584" s="1"/>
      <c r="W8584" s="2"/>
      <c r="X8584">
        <v>8583</v>
      </c>
      <c r="Y8584" s="1" t="s">
        <v>179</v>
      </c>
      <c r="Z8584" s="1"/>
      <c r="AA8584" s="2"/>
    </row>
    <row r="8585" spans="8:27">
      <c r="H8585">
        <v>8584</v>
      </c>
      <c r="I8585" s="1" t="s">
        <v>752</v>
      </c>
      <c r="J8585" s="1"/>
      <c r="K8585" s="2"/>
      <c r="L8585">
        <v>8584</v>
      </c>
      <c r="M8585" s="1" t="s">
        <v>753</v>
      </c>
      <c r="N8585" s="1"/>
      <c r="O8585" s="2"/>
      <c r="P8585">
        <v>8584</v>
      </c>
      <c r="Q8585" s="1" t="s">
        <v>754</v>
      </c>
      <c r="R8585" s="1"/>
      <c r="S8585" s="2"/>
      <c r="T8585">
        <v>8584</v>
      </c>
      <c r="U8585" s="1" t="s">
        <v>178</v>
      </c>
      <c r="V8585" s="1"/>
      <c r="W8585" s="2"/>
      <c r="X8585">
        <v>8584</v>
      </c>
      <c r="Y8585" s="1" t="s">
        <v>179</v>
      </c>
      <c r="Z8585" s="1"/>
      <c r="AA8585" s="2"/>
    </row>
    <row r="8586" spans="8:27">
      <c r="H8586">
        <v>8585</v>
      </c>
      <c r="I8586" s="1" t="s">
        <v>752</v>
      </c>
      <c r="J8586" s="1"/>
      <c r="K8586" s="2"/>
      <c r="L8586">
        <v>8585</v>
      </c>
      <c r="M8586" s="1" t="s">
        <v>753</v>
      </c>
      <c r="N8586" s="1"/>
      <c r="O8586" s="2"/>
      <c r="P8586">
        <v>8585</v>
      </c>
      <c r="Q8586" s="1" t="s">
        <v>754</v>
      </c>
      <c r="R8586" s="1"/>
      <c r="S8586" s="2"/>
      <c r="T8586">
        <v>8585</v>
      </c>
      <c r="U8586" s="1" t="s">
        <v>178</v>
      </c>
      <c r="V8586" s="1"/>
      <c r="W8586" s="2"/>
      <c r="X8586">
        <v>8585</v>
      </c>
      <c r="Y8586" s="1" t="s">
        <v>179</v>
      </c>
      <c r="Z8586" s="1"/>
      <c r="AA8586" s="2"/>
    </row>
    <row r="8587" spans="8:27">
      <c r="H8587">
        <v>8586</v>
      </c>
      <c r="I8587" s="1" t="s">
        <v>752</v>
      </c>
      <c r="J8587" s="1"/>
      <c r="K8587" s="2"/>
      <c r="L8587">
        <v>8586</v>
      </c>
      <c r="M8587" s="1" t="s">
        <v>753</v>
      </c>
      <c r="N8587" s="1"/>
      <c r="O8587" s="2"/>
      <c r="P8587">
        <v>8586</v>
      </c>
      <c r="Q8587" s="1" t="s">
        <v>754</v>
      </c>
      <c r="R8587" s="1"/>
      <c r="S8587" s="2"/>
      <c r="T8587">
        <v>8586</v>
      </c>
      <c r="U8587" s="1" t="s">
        <v>178</v>
      </c>
      <c r="V8587" s="1"/>
      <c r="W8587" s="2"/>
      <c r="X8587">
        <v>8586</v>
      </c>
      <c r="Y8587" s="1" t="s">
        <v>179</v>
      </c>
      <c r="Z8587" s="1"/>
      <c r="AA8587" s="2"/>
    </row>
    <row r="8588" spans="8:27">
      <c r="H8588">
        <v>8587</v>
      </c>
      <c r="I8588" s="1" t="s">
        <v>752</v>
      </c>
      <c r="J8588" s="1"/>
      <c r="K8588" s="2"/>
      <c r="L8588">
        <v>8587</v>
      </c>
      <c r="M8588" s="1" t="s">
        <v>753</v>
      </c>
      <c r="N8588" s="1"/>
      <c r="O8588" s="2"/>
      <c r="P8588">
        <v>8587</v>
      </c>
      <c r="Q8588" s="1" t="s">
        <v>754</v>
      </c>
      <c r="R8588" s="1"/>
      <c r="S8588" s="2"/>
      <c r="T8588">
        <v>8587</v>
      </c>
      <c r="U8588" s="1" t="s">
        <v>178</v>
      </c>
      <c r="V8588" s="1"/>
      <c r="W8588" s="2"/>
      <c r="X8588">
        <v>8587</v>
      </c>
      <c r="Y8588" s="1" t="s">
        <v>179</v>
      </c>
      <c r="Z8588" s="1"/>
      <c r="AA8588" s="2"/>
    </row>
    <row r="8589" spans="8:27">
      <c r="H8589">
        <v>8588</v>
      </c>
      <c r="I8589" s="1" t="s">
        <v>752</v>
      </c>
      <c r="J8589" s="1"/>
      <c r="K8589" s="2"/>
      <c r="L8589">
        <v>8588</v>
      </c>
      <c r="M8589" s="1" t="s">
        <v>753</v>
      </c>
      <c r="N8589" s="1"/>
      <c r="O8589" s="2"/>
      <c r="P8589">
        <v>8588</v>
      </c>
      <c r="Q8589" s="1" t="s">
        <v>754</v>
      </c>
      <c r="R8589" s="1"/>
      <c r="S8589" s="2"/>
      <c r="T8589">
        <v>8588</v>
      </c>
      <c r="U8589" s="1" t="s">
        <v>178</v>
      </c>
      <c r="V8589" s="1"/>
      <c r="W8589" s="2"/>
      <c r="X8589">
        <v>8588</v>
      </c>
      <c r="Y8589" s="1" t="s">
        <v>179</v>
      </c>
      <c r="Z8589" s="1"/>
      <c r="AA8589" s="2"/>
    </row>
    <row r="8590" spans="8:27">
      <c r="H8590">
        <v>8589</v>
      </c>
      <c r="I8590" s="1" t="s">
        <v>752</v>
      </c>
      <c r="J8590" s="1"/>
      <c r="K8590" s="2"/>
      <c r="L8590">
        <v>8589</v>
      </c>
      <c r="M8590" s="1" t="s">
        <v>753</v>
      </c>
      <c r="N8590" s="1"/>
      <c r="O8590" s="2"/>
      <c r="P8590">
        <v>8589</v>
      </c>
      <c r="Q8590" s="1" t="s">
        <v>754</v>
      </c>
      <c r="R8590" s="1"/>
      <c r="S8590" s="2"/>
      <c r="T8590">
        <v>8589</v>
      </c>
      <c r="U8590" s="1" t="s">
        <v>178</v>
      </c>
      <c r="V8590" s="1"/>
      <c r="W8590" s="2"/>
      <c r="X8590">
        <v>8589</v>
      </c>
      <c r="Y8590" s="1" t="s">
        <v>179</v>
      </c>
      <c r="Z8590" s="1"/>
      <c r="AA8590" s="2"/>
    </row>
    <row r="8591" spans="8:27">
      <c r="H8591">
        <v>8590</v>
      </c>
      <c r="I8591" s="1" t="s">
        <v>752</v>
      </c>
      <c r="J8591" s="1"/>
      <c r="K8591" s="2"/>
      <c r="L8591">
        <v>8590</v>
      </c>
      <c r="M8591" s="1" t="s">
        <v>753</v>
      </c>
      <c r="N8591" s="1"/>
      <c r="O8591" s="2"/>
      <c r="P8591">
        <v>8590</v>
      </c>
      <c r="Q8591" s="1" t="s">
        <v>754</v>
      </c>
      <c r="R8591" s="1"/>
      <c r="S8591" s="2"/>
      <c r="T8591">
        <v>8590</v>
      </c>
      <c r="U8591" s="1" t="s">
        <v>178</v>
      </c>
      <c r="V8591" s="1"/>
      <c r="W8591" s="2"/>
      <c r="X8591">
        <v>8590</v>
      </c>
      <c r="Y8591" s="1" t="s">
        <v>179</v>
      </c>
      <c r="Z8591" s="1"/>
      <c r="AA8591" s="2"/>
    </row>
    <row r="8592" spans="8:27">
      <c r="H8592">
        <v>8591</v>
      </c>
      <c r="I8592" s="1" t="s">
        <v>752</v>
      </c>
      <c r="J8592" s="1"/>
      <c r="K8592" s="2"/>
      <c r="L8592">
        <v>8591</v>
      </c>
      <c r="M8592" s="1" t="s">
        <v>753</v>
      </c>
      <c r="N8592" s="1"/>
      <c r="O8592" s="2"/>
      <c r="P8592">
        <v>8591</v>
      </c>
      <c r="Q8592" s="1" t="s">
        <v>754</v>
      </c>
      <c r="R8592" s="1"/>
      <c r="S8592" s="2"/>
      <c r="T8592">
        <v>8591</v>
      </c>
      <c r="U8592" s="1" t="s">
        <v>178</v>
      </c>
      <c r="V8592" s="1"/>
      <c r="W8592" s="2"/>
      <c r="X8592">
        <v>8591</v>
      </c>
      <c r="Y8592" s="1" t="s">
        <v>179</v>
      </c>
      <c r="Z8592" s="1"/>
      <c r="AA8592" s="2"/>
    </row>
    <row r="8593" spans="8:27">
      <c r="H8593">
        <v>8592</v>
      </c>
      <c r="I8593" s="1" t="s">
        <v>752</v>
      </c>
      <c r="J8593" s="1"/>
      <c r="K8593" s="2"/>
      <c r="L8593">
        <v>8592</v>
      </c>
      <c r="M8593" s="1" t="s">
        <v>753</v>
      </c>
      <c r="N8593" s="1"/>
      <c r="O8593" s="2"/>
      <c r="P8593">
        <v>8592</v>
      </c>
      <c r="Q8593" s="1" t="s">
        <v>754</v>
      </c>
      <c r="R8593" s="1"/>
      <c r="S8593" s="2"/>
      <c r="T8593">
        <v>8592</v>
      </c>
      <c r="U8593" s="1" t="s">
        <v>178</v>
      </c>
      <c r="V8593" s="1"/>
      <c r="W8593" s="2"/>
      <c r="X8593">
        <v>8592</v>
      </c>
      <c r="Y8593" s="1" t="s">
        <v>179</v>
      </c>
      <c r="Z8593" s="1"/>
      <c r="AA8593" s="2"/>
    </row>
    <row r="8594" spans="8:27">
      <c r="H8594">
        <v>8593</v>
      </c>
      <c r="I8594" s="1" t="s">
        <v>752</v>
      </c>
      <c r="J8594" s="1"/>
      <c r="K8594" s="2"/>
      <c r="L8594">
        <v>8593</v>
      </c>
      <c r="M8594" s="1" t="s">
        <v>753</v>
      </c>
      <c r="N8594" s="1"/>
      <c r="O8594" s="2"/>
      <c r="P8594">
        <v>8593</v>
      </c>
      <c r="Q8594" s="1" t="s">
        <v>754</v>
      </c>
      <c r="R8594" s="1"/>
      <c r="S8594" s="2"/>
      <c r="T8594">
        <v>8593</v>
      </c>
      <c r="U8594" s="1" t="s">
        <v>178</v>
      </c>
      <c r="V8594" s="1"/>
      <c r="W8594" s="2"/>
      <c r="X8594">
        <v>8593</v>
      </c>
      <c r="Y8594" s="1" t="s">
        <v>179</v>
      </c>
      <c r="Z8594" s="1"/>
      <c r="AA8594" s="2"/>
    </row>
    <row r="8595" spans="8:27">
      <c r="H8595">
        <v>8594</v>
      </c>
      <c r="I8595" s="1" t="s">
        <v>752</v>
      </c>
      <c r="J8595" s="1"/>
      <c r="K8595" s="2"/>
      <c r="L8595">
        <v>8594</v>
      </c>
      <c r="M8595" s="1" t="s">
        <v>753</v>
      </c>
      <c r="N8595" s="1"/>
      <c r="O8595" s="2"/>
      <c r="P8595">
        <v>8594</v>
      </c>
      <c r="Q8595" s="1" t="s">
        <v>754</v>
      </c>
      <c r="R8595" s="1"/>
      <c r="S8595" s="2"/>
      <c r="T8595">
        <v>8594</v>
      </c>
      <c r="U8595" s="1" t="s">
        <v>178</v>
      </c>
      <c r="V8595" s="1"/>
      <c r="W8595" s="2"/>
      <c r="X8595">
        <v>8594</v>
      </c>
      <c r="Y8595" s="1" t="s">
        <v>179</v>
      </c>
      <c r="Z8595" s="1"/>
      <c r="AA8595" s="2"/>
    </row>
    <row r="8596" spans="8:27">
      <c r="H8596">
        <v>8595</v>
      </c>
      <c r="I8596" s="1" t="s">
        <v>752</v>
      </c>
      <c r="J8596" s="1"/>
      <c r="K8596" s="2"/>
      <c r="L8596">
        <v>8595</v>
      </c>
      <c r="M8596" s="1" t="s">
        <v>753</v>
      </c>
      <c r="N8596" s="1"/>
      <c r="O8596" s="2"/>
      <c r="P8596">
        <v>8595</v>
      </c>
      <c r="Q8596" s="1" t="s">
        <v>754</v>
      </c>
      <c r="R8596" s="1"/>
      <c r="S8596" s="2"/>
      <c r="T8596">
        <v>8595</v>
      </c>
      <c r="U8596" s="1" t="s">
        <v>178</v>
      </c>
      <c r="V8596" s="1"/>
      <c r="W8596" s="2"/>
      <c r="X8596">
        <v>8595</v>
      </c>
      <c r="Y8596" s="1" t="s">
        <v>179</v>
      </c>
      <c r="Z8596" s="1"/>
      <c r="AA8596" s="2"/>
    </row>
    <row r="8597" spans="8:27">
      <c r="H8597">
        <v>8596</v>
      </c>
      <c r="I8597" s="1" t="s">
        <v>752</v>
      </c>
      <c r="J8597" s="1"/>
      <c r="K8597" s="2"/>
      <c r="L8597">
        <v>8596</v>
      </c>
      <c r="M8597" s="1" t="s">
        <v>753</v>
      </c>
      <c r="N8597" s="1"/>
      <c r="O8597" s="2"/>
      <c r="P8597">
        <v>8596</v>
      </c>
      <c r="Q8597" s="1" t="s">
        <v>754</v>
      </c>
      <c r="R8597" s="1"/>
      <c r="S8597" s="2"/>
      <c r="T8597">
        <v>8596</v>
      </c>
      <c r="U8597" s="1" t="s">
        <v>178</v>
      </c>
      <c r="V8597" s="1"/>
      <c r="W8597" s="2"/>
      <c r="X8597">
        <v>8596</v>
      </c>
      <c r="Y8597" s="1" t="s">
        <v>179</v>
      </c>
      <c r="Z8597" s="1"/>
      <c r="AA8597" s="2"/>
    </row>
    <row r="8598" spans="8:27">
      <c r="H8598">
        <v>8597</v>
      </c>
      <c r="I8598" s="1" t="s">
        <v>752</v>
      </c>
      <c r="J8598" s="1"/>
      <c r="K8598" s="2"/>
      <c r="L8598">
        <v>8597</v>
      </c>
      <c r="M8598" s="1" t="s">
        <v>753</v>
      </c>
      <c r="N8598" s="1"/>
      <c r="O8598" s="2"/>
      <c r="P8598">
        <v>8597</v>
      </c>
      <c r="Q8598" s="1" t="s">
        <v>754</v>
      </c>
      <c r="R8598" s="1"/>
      <c r="S8598" s="2"/>
      <c r="T8598">
        <v>8597</v>
      </c>
      <c r="U8598" s="1" t="s">
        <v>178</v>
      </c>
      <c r="V8598" s="1"/>
      <c r="W8598" s="2"/>
      <c r="X8598">
        <v>8597</v>
      </c>
      <c r="Y8598" s="1" t="s">
        <v>179</v>
      </c>
      <c r="Z8598" s="1"/>
      <c r="AA8598" s="2"/>
    </row>
    <row r="8599" spans="8:27">
      <c r="H8599">
        <v>8598</v>
      </c>
      <c r="I8599" s="1" t="s">
        <v>752</v>
      </c>
      <c r="J8599" s="1"/>
      <c r="K8599" s="2"/>
      <c r="L8599">
        <v>8598</v>
      </c>
      <c r="M8599" s="1" t="s">
        <v>753</v>
      </c>
      <c r="N8599" s="1"/>
      <c r="O8599" s="2"/>
      <c r="P8599">
        <v>8598</v>
      </c>
      <c r="Q8599" s="1" t="s">
        <v>754</v>
      </c>
      <c r="R8599" s="1"/>
      <c r="S8599" s="2"/>
      <c r="T8599">
        <v>8598</v>
      </c>
      <c r="U8599" s="1" t="s">
        <v>178</v>
      </c>
      <c r="V8599" s="1"/>
      <c r="W8599" s="2"/>
      <c r="X8599">
        <v>8598</v>
      </c>
      <c r="Y8599" s="1" t="s">
        <v>179</v>
      </c>
      <c r="Z8599" s="1"/>
      <c r="AA8599" s="2"/>
    </row>
    <row r="8600" spans="8:27">
      <c r="H8600">
        <v>8599</v>
      </c>
      <c r="I8600" s="1" t="s">
        <v>752</v>
      </c>
      <c r="J8600" s="1"/>
      <c r="K8600" s="2"/>
      <c r="L8600">
        <v>8599</v>
      </c>
      <c r="M8600" s="1" t="s">
        <v>753</v>
      </c>
      <c r="N8600" s="1"/>
      <c r="O8600" s="2"/>
      <c r="P8600">
        <v>8599</v>
      </c>
      <c r="Q8600" s="1" t="s">
        <v>754</v>
      </c>
      <c r="R8600" s="1"/>
      <c r="S8600" s="2"/>
      <c r="T8600">
        <v>8599</v>
      </c>
      <c r="U8600" s="1" t="s">
        <v>178</v>
      </c>
      <c r="V8600" s="1"/>
      <c r="W8600" s="2"/>
      <c r="X8600">
        <v>8599</v>
      </c>
      <c r="Y8600" s="1" t="s">
        <v>179</v>
      </c>
      <c r="Z8600" s="1"/>
      <c r="AA8600" s="2"/>
    </row>
    <row r="8601" spans="8:27">
      <c r="H8601">
        <v>8600</v>
      </c>
      <c r="I8601" s="1" t="s">
        <v>752</v>
      </c>
      <c r="J8601" s="1"/>
      <c r="K8601" s="2"/>
      <c r="L8601">
        <v>8600</v>
      </c>
      <c r="M8601" s="1" t="s">
        <v>753</v>
      </c>
      <c r="N8601" s="1"/>
      <c r="O8601" s="2"/>
      <c r="P8601">
        <v>8600</v>
      </c>
      <c r="Q8601" s="1" t="s">
        <v>754</v>
      </c>
      <c r="R8601" s="1"/>
      <c r="S8601" s="2"/>
      <c r="T8601">
        <v>8600</v>
      </c>
      <c r="U8601" s="1" t="s">
        <v>178</v>
      </c>
      <c r="V8601" s="1"/>
      <c r="W8601" s="2"/>
      <c r="X8601">
        <v>8600</v>
      </c>
      <c r="Y8601" s="1" t="s">
        <v>179</v>
      </c>
      <c r="Z8601" s="1"/>
      <c r="AA8601" s="2"/>
    </row>
    <row r="8602" spans="8:27">
      <c r="H8602">
        <v>8601</v>
      </c>
      <c r="I8602" s="1" t="s">
        <v>752</v>
      </c>
      <c r="J8602" s="1"/>
      <c r="K8602" s="2"/>
      <c r="L8602">
        <v>8601</v>
      </c>
      <c r="M8602" s="1" t="s">
        <v>753</v>
      </c>
      <c r="N8602" s="1"/>
      <c r="O8602" s="2"/>
      <c r="P8602">
        <v>8601</v>
      </c>
      <c r="Q8602" s="1" t="s">
        <v>754</v>
      </c>
      <c r="R8602" s="1"/>
      <c r="S8602" s="2"/>
      <c r="T8602">
        <v>8601</v>
      </c>
      <c r="U8602" s="1" t="s">
        <v>178</v>
      </c>
      <c r="V8602" s="1"/>
      <c r="W8602" s="2"/>
      <c r="X8602">
        <v>8601</v>
      </c>
      <c r="Y8602" s="1" t="s">
        <v>179</v>
      </c>
      <c r="Z8602" s="1"/>
      <c r="AA8602" s="2"/>
    </row>
    <row r="8603" spans="8:27">
      <c r="H8603">
        <v>8602</v>
      </c>
      <c r="I8603" s="1" t="s">
        <v>752</v>
      </c>
      <c r="J8603" s="1"/>
      <c r="K8603" s="2"/>
      <c r="L8603">
        <v>8602</v>
      </c>
      <c r="M8603" s="1" t="s">
        <v>753</v>
      </c>
      <c r="N8603" s="1"/>
      <c r="O8603" s="2"/>
      <c r="P8603">
        <v>8602</v>
      </c>
      <c r="Q8603" s="1" t="s">
        <v>754</v>
      </c>
      <c r="R8603" s="1"/>
      <c r="S8603" s="2"/>
      <c r="T8603">
        <v>8602</v>
      </c>
      <c r="U8603" s="1" t="s">
        <v>178</v>
      </c>
      <c r="V8603" s="1"/>
      <c r="W8603" s="2"/>
      <c r="X8603">
        <v>8602</v>
      </c>
      <c r="Y8603" s="1" t="s">
        <v>179</v>
      </c>
      <c r="Z8603" s="1"/>
      <c r="AA8603" s="2"/>
    </row>
    <row r="8604" spans="8:27">
      <c r="H8604">
        <v>8603</v>
      </c>
      <c r="I8604" s="1" t="s">
        <v>752</v>
      </c>
      <c r="J8604" s="1"/>
      <c r="K8604" s="2"/>
      <c r="L8604">
        <v>8603</v>
      </c>
      <c r="M8604" s="1" t="s">
        <v>753</v>
      </c>
      <c r="N8604" s="1"/>
      <c r="O8604" s="2"/>
      <c r="P8604">
        <v>8603</v>
      </c>
      <c r="Q8604" s="1" t="s">
        <v>754</v>
      </c>
      <c r="R8604" s="1"/>
      <c r="S8604" s="2"/>
      <c r="T8604">
        <v>8603</v>
      </c>
      <c r="U8604" s="1" t="s">
        <v>178</v>
      </c>
      <c r="V8604" s="1"/>
      <c r="W8604" s="2"/>
      <c r="X8604">
        <v>8603</v>
      </c>
      <c r="Y8604" s="1" t="s">
        <v>179</v>
      </c>
      <c r="Z8604" s="1"/>
      <c r="AA8604" s="2"/>
    </row>
    <row r="8605" spans="8:27">
      <c r="H8605">
        <v>8604</v>
      </c>
      <c r="I8605" s="1" t="s">
        <v>752</v>
      </c>
      <c r="J8605" s="1"/>
      <c r="K8605" s="2"/>
      <c r="L8605">
        <v>8604</v>
      </c>
      <c r="M8605" s="1" t="s">
        <v>753</v>
      </c>
      <c r="N8605" s="1"/>
      <c r="O8605" s="2"/>
      <c r="P8605">
        <v>8604</v>
      </c>
      <c r="Q8605" s="1" t="s">
        <v>754</v>
      </c>
      <c r="R8605" s="1"/>
      <c r="S8605" s="2"/>
      <c r="T8605">
        <v>8604</v>
      </c>
      <c r="U8605" s="1" t="s">
        <v>178</v>
      </c>
      <c r="V8605" s="1"/>
      <c r="W8605" s="2"/>
      <c r="X8605">
        <v>8604</v>
      </c>
      <c r="Y8605" s="1" t="s">
        <v>179</v>
      </c>
      <c r="Z8605" s="1"/>
      <c r="AA8605" s="2"/>
    </row>
    <row r="8606" spans="8:27">
      <c r="H8606">
        <v>8605</v>
      </c>
      <c r="I8606" s="1" t="s">
        <v>752</v>
      </c>
      <c r="J8606" s="1"/>
      <c r="K8606" s="2"/>
      <c r="L8606">
        <v>8605</v>
      </c>
      <c r="M8606" s="1" t="s">
        <v>753</v>
      </c>
      <c r="N8606" s="1"/>
      <c r="O8606" s="2"/>
      <c r="P8606">
        <v>8605</v>
      </c>
      <c r="Q8606" s="1" t="s">
        <v>754</v>
      </c>
      <c r="R8606" s="1"/>
      <c r="S8606" s="2"/>
      <c r="T8606">
        <v>8605</v>
      </c>
      <c r="U8606" s="1" t="s">
        <v>178</v>
      </c>
      <c r="V8606" s="1"/>
      <c r="W8606" s="2"/>
      <c r="X8606">
        <v>8605</v>
      </c>
      <c r="Y8606" s="1" t="s">
        <v>179</v>
      </c>
      <c r="Z8606" s="1"/>
      <c r="AA8606" s="2"/>
    </row>
    <row r="8607" spans="8:27">
      <c r="H8607">
        <v>8606</v>
      </c>
      <c r="I8607" s="1" t="s">
        <v>752</v>
      </c>
      <c r="J8607" s="1"/>
      <c r="K8607" s="2"/>
      <c r="L8607">
        <v>8606</v>
      </c>
      <c r="M8607" s="1" t="s">
        <v>753</v>
      </c>
      <c r="N8607" s="1"/>
      <c r="O8607" s="2"/>
      <c r="P8607">
        <v>8606</v>
      </c>
      <c r="Q8607" s="1" t="s">
        <v>754</v>
      </c>
      <c r="R8607" s="1"/>
      <c r="S8607" s="2"/>
      <c r="T8607">
        <v>8606</v>
      </c>
      <c r="U8607" s="1" t="s">
        <v>178</v>
      </c>
      <c r="V8607" s="1"/>
      <c r="W8607" s="2"/>
      <c r="X8607">
        <v>8606</v>
      </c>
      <c r="Y8607" s="1" t="s">
        <v>179</v>
      </c>
      <c r="Z8607" s="1"/>
      <c r="AA8607" s="2"/>
    </row>
    <row r="8608" spans="8:27">
      <c r="H8608">
        <v>8607</v>
      </c>
      <c r="I8608" s="1" t="s">
        <v>752</v>
      </c>
      <c r="J8608" s="1"/>
      <c r="K8608" s="2"/>
      <c r="L8608">
        <v>8607</v>
      </c>
      <c r="M8608" s="1" t="s">
        <v>753</v>
      </c>
      <c r="N8608" s="1"/>
      <c r="O8608" s="2"/>
      <c r="P8608">
        <v>8607</v>
      </c>
      <c r="Q8608" s="1" t="s">
        <v>754</v>
      </c>
      <c r="R8608" s="1"/>
      <c r="S8608" s="2"/>
      <c r="T8608">
        <v>8607</v>
      </c>
      <c r="U8608" s="1" t="s">
        <v>178</v>
      </c>
      <c r="V8608" s="1"/>
      <c r="W8608" s="2"/>
      <c r="X8608">
        <v>8607</v>
      </c>
      <c r="Y8608" s="1" t="s">
        <v>179</v>
      </c>
      <c r="Z8608" s="1"/>
      <c r="AA8608" s="2"/>
    </row>
    <row r="8609" spans="8:27">
      <c r="H8609">
        <v>8608</v>
      </c>
      <c r="I8609" s="1" t="s">
        <v>752</v>
      </c>
      <c r="J8609" s="1"/>
      <c r="K8609" s="2"/>
      <c r="L8609">
        <v>8608</v>
      </c>
      <c r="M8609" s="1" t="s">
        <v>753</v>
      </c>
      <c r="N8609" s="1"/>
      <c r="O8609" s="2"/>
      <c r="P8609">
        <v>8608</v>
      </c>
      <c r="Q8609" s="1" t="s">
        <v>754</v>
      </c>
      <c r="R8609" s="1"/>
      <c r="S8609" s="2"/>
      <c r="T8609">
        <v>8608</v>
      </c>
      <c r="U8609" s="1" t="s">
        <v>178</v>
      </c>
      <c r="V8609" s="1"/>
      <c r="W8609" s="2"/>
      <c r="X8609">
        <v>8608</v>
      </c>
      <c r="Y8609" s="1" t="s">
        <v>179</v>
      </c>
      <c r="Z8609" s="1"/>
      <c r="AA8609" s="2"/>
    </row>
    <row r="8610" spans="8:27">
      <c r="H8610">
        <v>8609</v>
      </c>
      <c r="I8610" s="1" t="s">
        <v>752</v>
      </c>
      <c r="J8610" s="1"/>
      <c r="K8610" s="2"/>
      <c r="L8610">
        <v>8609</v>
      </c>
      <c r="M8610" s="1" t="s">
        <v>753</v>
      </c>
      <c r="N8610" s="1"/>
      <c r="O8610" s="2"/>
      <c r="P8610">
        <v>8609</v>
      </c>
      <c r="Q8610" s="1" t="s">
        <v>754</v>
      </c>
      <c r="R8610" s="1"/>
      <c r="S8610" s="2"/>
      <c r="T8610">
        <v>8609</v>
      </c>
      <c r="U8610" s="1" t="s">
        <v>178</v>
      </c>
      <c r="V8610" s="1"/>
      <c r="W8610" s="2"/>
      <c r="X8610">
        <v>8609</v>
      </c>
      <c r="Y8610" s="1" t="s">
        <v>179</v>
      </c>
      <c r="Z8610" s="1"/>
      <c r="AA8610" s="2"/>
    </row>
    <row r="8611" spans="8:27">
      <c r="H8611">
        <v>8610</v>
      </c>
      <c r="I8611" s="1" t="s">
        <v>752</v>
      </c>
      <c r="J8611" s="1"/>
      <c r="K8611" s="2"/>
      <c r="L8611">
        <v>8610</v>
      </c>
      <c r="M8611" s="1" t="s">
        <v>753</v>
      </c>
      <c r="N8611" s="1"/>
      <c r="O8611" s="2"/>
      <c r="P8611">
        <v>8610</v>
      </c>
      <c r="Q8611" s="1" t="s">
        <v>754</v>
      </c>
      <c r="R8611" s="1"/>
      <c r="S8611" s="2"/>
      <c r="T8611">
        <v>8610</v>
      </c>
      <c r="U8611" s="1" t="s">
        <v>178</v>
      </c>
      <c r="V8611" s="1"/>
      <c r="W8611" s="2"/>
      <c r="X8611">
        <v>8610</v>
      </c>
      <c r="Y8611" s="1" t="s">
        <v>179</v>
      </c>
      <c r="Z8611" s="1"/>
      <c r="AA8611" s="2"/>
    </row>
    <row r="8612" spans="8:27">
      <c r="H8612">
        <v>8611</v>
      </c>
      <c r="I8612" s="1" t="s">
        <v>752</v>
      </c>
      <c r="J8612" s="1"/>
      <c r="K8612" s="2"/>
      <c r="L8612">
        <v>8611</v>
      </c>
      <c r="M8612" s="1" t="s">
        <v>753</v>
      </c>
      <c r="N8612" s="1"/>
      <c r="O8612" s="2"/>
      <c r="P8612">
        <v>8611</v>
      </c>
      <c r="Q8612" s="1" t="s">
        <v>754</v>
      </c>
      <c r="R8612" s="1"/>
      <c r="S8612" s="2"/>
      <c r="T8612">
        <v>8611</v>
      </c>
      <c r="U8612" s="1" t="s">
        <v>178</v>
      </c>
      <c r="V8612" s="1"/>
      <c r="W8612" s="2"/>
      <c r="X8612">
        <v>8611</v>
      </c>
      <c r="Y8612" s="1" t="s">
        <v>179</v>
      </c>
      <c r="Z8612" s="1"/>
      <c r="AA8612" s="2"/>
    </row>
    <row r="8613" spans="8:27">
      <c r="H8613">
        <v>8612</v>
      </c>
      <c r="I8613" s="1" t="s">
        <v>752</v>
      </c>
      <c r="J8613" s="1"/>
      <c r="K8613" s="2"/>
      <c r="L8613">
        <v>8612</v>
      </c>
      <c r="M8613" s="1" t="s">
        <v>753</v>
      </c>
      <c r="N8613" s="1"/>
      <c r="O8613" s="2"/>
      <c r="P8613">
        <v>8612</v>
      </c>
      <c r="Q8613" s="1" t="s">
        <v>754</v>
      </c>
      <c r="R8613" s="1"/>
      <c r="S8613" s="2"/>
      <c r="T8613">
        <v>8612</v>
      </c>
      <c r="U8613" s="1" t="s">
        <v>178</v>
      </c>
      <c r="V8613" s="1"/>
      <c r="W8613" s="2"/>
      <c r="X8613">
        <v>8612</v>
      </c>
      <c r="Y8613" s="1" t="s">
        <v>179</v>
      </c>
      <c r="Z8613" s="1"/>
      <c r="AA8613" s="2"/>
    </row>
    <row r="8614" spans="8:27">
      <c r="H8614">
        <v>8613</v>
      </c>
      <c r="I8614" s="1" t="s">
        <v>752</v>
      </c>
      <c r="J8614" s="1"/>
      <c r="K8614" s="2"/>
      <c r="L8614">
        <v>8613</v>
      </c>
      <c r="M8614" s="1" t="s">
        <v>753</v>
      </c>
      <c r="N8614" s="1"/>
      <c r="O8614" s="2"/>
      <c r="P8614">
        <v>8613</v>
      </c>
      <c r="Q8614" s="1" t="s">
        <v>754</v>
      </c>
      <c r="R8614" s="1"/>
      <c r="S8614" s="2"/>
      <c r="T8614">
        <v>8613</v>
      </c>
      <c r="U8614" s="1" t="s">
        <v>178</v>
      </c>
      <c r="V8614" s="1"/>
      <c r="W8614" s="2"/>
      <c r="X8614">
        <v>8613</v>
      </c>
      <c r="Y8614" s="1" t="s">
        <v>179</v>
      </c>
      <c r="Z8614" s="1"/>
      <c r="AA8614" s="2"/>
    </row>
    <row r="8615" spans="8:27">
      <c r="H8615">
        <v>8614</v>
      </c>
      <c r="I8615" s="1" t="s">
        <v>752</v>
      </c>
      <c r="J8615" s="1"/>
      <c r="K8615" s="2"/>
      <c r="L8615">
        <v>8614</v>
      </c>
      <c r="M8615" s="1" t="s">
        <v>753</v>
      </c>
      <c r="N8615" s="1"/>
      <c r="O8615" s="2"/>
      <c r="P8615">
        <v>8614</v>
      </c>
      <c r="Q8615" s="1" t="s">
        <v>754</v>
      </c>
      <c r="R8615" s="1"/>
      <c r="S8615" s="2"/>
      <c r="T8615">
        <v>8614</v>
      </c>
      <c r="U8615" s="1" t="s">
        <v>178</v>
      </c>
      <c r="V8615" s="1"/>
      <c r="W8615" s="2"/>
      <c r="X8615">
        <v>8614</v>
      </c>
      <c r="Y8615" s="1" t="s">
        <v>179</v>
      </c>
      <c r="Z8615" s="1"/>
      <c r="AA8615" s="2"/>
    </row>
    <row r="8616" spans="8:27">
      <c r="H8616">
        <v>8615</v>
      </c>
      <c r="I8616" s="1" t="s">
        <v>752</v>
      </c>
      <c r="J8616" s="1"/>
      <c r="K8616" s="2"/>
      <c r="L8616">
        <v>8615</v>
      </c>
      <c r="M8616" s="1" t="s">
        <v>753</v>
      </c>
      <c r="N8616" s="1"/>
      <c r="O8616" s="2"/>
      <c r="P8616">
        <v>8615</v>
      </c>
      <c r="Q8616" s="1" t="s">
        <v>754</v>
      </c>
      <c r="R8616" s="1"/>
      <c r="S8616" s="2"/>
      <c r="T8616">
        <v>8615</v>
      </c>
      <c r="U8616" s="1" t="s">
        <v>178</v>
      </c>
      <c r="V8616" s="1"/>
      <c r="W8616" s="2"/>
      <c r="X8616">
        <v>8615</v>
      </c>
      <c r="Y8616" s="1" t="s">
        <v>179</v>
      </c>
      <c r="Z8616" s="1"/>
      <c r="AA8616" s="2"/>
    </row>
    <row r="8617" spans="8:27">
      <c r="H8617">
        <v>8616</v>
      </c>
      <c r="I8617" s="1" t="s">
        <v>752</v>
      </c>
      <c r="J8617" s="1"/>
      <c r="K8617" s="2"/>
      <c r="L8617">
        <v>8616</v>
      </c>
      <c r="M8617" s="1" t="s">
        <v>753</v>
      </c>
      <c r="N8617" s="1"/>
      <c r="O8617" s="2"/>
      <c r="P8617">
        <v>8616</v>
      </c>
      <c r="Q8617" s="1" t="s">
        <v>754</v>
      </c>
      <c r="R8617" s="1"/>
      <c r="S8617" s="2"/>
      <c r="T8617">
        <v>8616</v>
      </c>
      <c r="U8617" s="1" t="s">
        <v>178</v>
      </c>
      <c r="V8617" s="1"/>
      <c r="W8617" s="2"/>
      <c r="X8617">
        <v>8616</v>
      </c>
      <c r="Y8617" s="1" t="s">
        <v>179</v>
      </c>
      <c r="Z8617" s="1"/>
      <c r="AA8617" s="2"/>
    </row>
    <row r="8618" spans="8:27">
      <c r="H8618">
        <v>8617</v>
      </c>
      <c r="I8618" s="1" t="s">
        <v>752</v>
      </c>
      <c r="J8618" s="1"/>
      <c r="K8618" s="2"/>
      <c r="L8618">
        <v>8617</v>
      </c>
      <c r="M8618" s="1" t="s">
        <v>753</v>
      </c>
      <c r="N8618" s="1"/>
      <c r="O8618" s="2"/>
      <c r="P8618">
        <v>8617</v>
      </c>
      <c r="Q8618" s="1" t="s">
        <v>754</v>
      </c>
      <c r="R8618" s="1"/>
      <c r="S8618" s="2"/>
      <c r="T8618">
        <v>8617</v>
      </c>
      <c r="U8618" s="1" t="s">
        <v>178</v>
      </c>
      <c r="V8618" s="1"/>
      <c r="W8618" s="2"/>
      <c r="X8618">
        <v>8617</v>
      </c>
      <c r="Y8618" s="1" t="s">
        <v>179</v>
      </c>
      <c r="Z8618" s="1"/>
      <c r="AA8618" s="2"/>
    </row>
    <row r="8619" spans="8:27">
      <c r="H8619">
        <v>8618</v>
      </c>
      <c r="I8619" s="1" t="s">
        <v>752</v>
      </c>
      <c r="J8619" s="1"/>
      <c r="K8619" s="2"/>
      <c r="L8619">
        <v>8618</v>
      </c>
      <c r="M8619" s="1" t="s">
        <v>753</v>
      </c>
      <c r="N8619" s="1"/>
      <c r="O8619" s="2"/>
      <c r="P8619">
        <v>8618</v>
      </c>
      <c r="Q8619" s="1" t="s">
        <v>754</v>
      </c>
      <c r="R8619" s="1"/>
      <c r="S8619" s="2"/>
      <c r="T8619">
        <v>8618</v>
      </c>
      <c r="U8619" s="1" t="s">
        <v>178</v>
      </c>
      <c r="V8619" s="1"/>
      <c r="W8619" s="2"/>
      <c r="X8619">
        <v>8618</v>
      </c>
      <c r="Y8619" s="1" t="s">
        <v>179</v>
      </c>
      <c r="Z8619" s="1"/>
      <c r="AA8619" s="2"/>
    </row>
    <row r="8620" spans="8:27">
      <c r="H8620">
        <v>8619</v>
      </c>
      <c r="I8620" s="1" t="s">
        <v>752</v>
      </c>
      <c r="J8620" s="1"/>
      <c r="K8620" s="2"/>
      <c r="L8620">
        <v>8619</v>
      </c>
      <c r="M8620" s="1" t="s">
        <v>753</v>
      </c>
      <c r="N8620" s="1"/>
      <c r="O8620" s="2"/>
      <c r="P8620">
        <v>8619</v>
      </c>
      <c r="Q8620" s="1" t="s">
        <v>754</v>
      </c>
      <c r="R8620" s="1"/>
      <c r="S8620" s="2"/>
      <c r="T8620">
        <v>8619</v>
      </c>
      <c r="U8620" s="1" t="s">
        <v>178</v>
      </c>
      <c r="V8620" s="1"/>
      <c r="W8620" s="2"/>
      <c r="X8620">
        <v>8619</v>
      </c>
      <c r="Y8620" s="1" t="s">
        <v>179</v>
      </c>
      <c r="Z8620" s="1"/>
      <c r="AA8620" s="2"/>
    </row>
    <row r="8621" spans="8:27">
      <c r="H8621">
        <v>8620</v>
      </c>
      <c r="I8621" s="1" t="s">
        <v>752</v>
      </c>
      <c r="J8621" s="1"/>
      <c r="K8621" s="2"/>
      <c r="L8621">
        <v>8620</v>
      </c>
      <c r="M8621" s="1" t="s">
        <v>753</v>
      </c>
      <c r="N8621" s="1"/>
      <c r="O8621" s="2"/>
      <c r="P8621">
        <v>8620</v>
      </c>
      <c r="Q8621" s="1" t="s">
        <v>754</v>
      </c>
      <c r="R8621" s="1"/>
      <c r="S8621" s="2"/>
      <c r="T8621">
        <v>8620</v>
      </c>
      <c r="U8621" s="1" t="s">
        <v>178</v>
      </c>
      <c r="V8621" s="1"/>
      <c r="W8621" s="2"/>
      <c r="X8621">
        <v>8620</v>
      </c>
      <c r="Y8621" s="1" t="s">
        <v>179</v>
      </c>
      <c r="Z8621" s="1"/>
      <c r="AA8621" s="2"/>
    </row>
    <row r="8622" spans="8:27">
      <c r="H8622">
        <v>8621</v>
      </c>
      <c r="I8622" s="1" t="s">
        <v>752</v>
      </c>
      <c r="J8622" s="1"/>
      <c r="K8622" s="2"/>
      <c r="L8622">
        <v>8621</v>
      </c>
      <c r="M8622" s="1" t="s">
        <v>753</v>
      </c>
      <c r="N8622" s="1"/>
      <c r="O8622" s="2"/>
      <c r="P8622">
        <v>8621</v>
      </c>
      <c r="Q8622" s="1" t="s">
        <v>754</v>
      </c>
      <c r="R8622" s="1"/>
      <c r="S8622" s="2"/>
      <c r="T8622">
        <v>8621</v>
      </c>
      <c r="U8622" s="1" t="s">
        <v>178</v>
      </c>
      <c r="V8622" s="1"/>
      <c r="W8622" s="2"/>
      <c r="X8622">
        <v>8621</v>
      </c>
      <c r="Y8622" s="1" t="s">
        <v>179</v>
      </c>
      <c r="Z8622" s="1"/>
      <c r="AA8622" s="2"/>
    </row>
    <row r="8623" spans="8:27">
      <c r="H8623">
        <v>8622</v>
      </c>
      <c r="I8623" s="1" t="s">
        <v>752</v>
      </c>
      <c r="J8623" s="1"/>
      <c r="K8623" s="2"/>
      <c r="L8623">
        <v>8622</v>
      </c>
      <c r="M8623" s="1" t="s">
        <v>753</v>
      </c>
      <c r="N8623" s="1"/>
      <c r="O8623" s="2"/>
      <c r="P8623">
        <v>8622</v>
      </c>
      <c r="Q8623" s="1" t="s">
        <v>754</v>
      </c>
      <c r="R8623" s="1"/>
      <c r="S8623" s="2"/>
      <c r="T8623">
        <v>8622</v>
      </c>
      <c r="U8623" s="1" t="s">
        <v>178</v>
      </c>
      <c r="V8623" s="1"/>
      <c r="W8623" s="2"/>
      <c r="X8623">
        <v>8622</v>
      </c>
      <c r="Y8623" s="1" t="s">
        <v>179</v>
      </c>
      <c r="Z8623" s="1"/>
      <c r="AA8623" s="2"/>
    </row>
    <row r="8624" spans="8:27">
      <c r="H8624">
        <v>8623</v>
      </c>
      <c r="I8624" s="1" t="s">
        <v>752</v>
      </c>
      <c r="J8624" s="1"/>
      <c r="K8624" s="2"/>
      <c r="L8624">
        <v>8623</v>
      </c>
      <c r="M8624" s="1" t="s">
        <v>753</v>
      </c>
      <c r="N8624" s="1"/>
      <c r="O8624" s="2"/>
      <c r="P8624">
        <v>8623</v>
      </c>
      <c r="Q8624" s="1" t="s">
        <v>754</v>
      </c>
      <c r="R8624" s="1"/>
      <c r="S8624" s="2"/>
      <c r="T8624">
        <v>8623</v>
      </c>
      <c r="U8624" s="1" t="s">
        <v>178</v>
      </c>
      <c r="V8624" s="1"/>
      <c r="W8624" s="2"/>
      <c r="X8624">
        <v>8623</v>
      </c>
      <c r="Y8624" s="1" t="s">
        <v>179</v>
      </c>
      <c r="Z8624" s="1"/>
      <c r="AA8624" s="2"/>
    </row>
    <row r="8625" spans="8:27">
      <c r="H8625">
        <v>8624</v>
      </c>
      <c r="I8625" s="1" t="s">
        <v>752</v>
      </c>
      <c r="J8625" s="1"/>
      <c r="K8625" s="2"/>
      <c r="L8625">
        <v>8624</v>
      </c>
      <c r="M8625" s="1" t="s">
        <v>753</v>
      </c>
      <c r="N8625" s="1"/>
      <c r="O8625" s="2"/>
      <c r="P8625">
        <v>8624</v>
      </c>
      <c r="Q8625" s="1" t="s">
        <v>754</v>
      </c>
      <c r="R8625" s="1"/>
      <c r="S8625" s="2"/>
      <c r="T8625">
        <v>8624</v>
      </c>
      <c r="U8625" s="1" t="s">
        <v>178</v>
      </c>
      <c r="V8625" s="1"/>
      <c r="W8625" s="2"/>
      <c r="X8625">
        <v>8624</v>
      </c>
      <c r="Y8625" s="1" t="s">
        <v>179</v>
      </c>
      <c r="Z8625" s="1"/>
      <c r="AA8625" s="2"/>
    </row>
    <row r="8626" spans="8:27">
      <c r="H8626">
        <v>8625</v>
      </c>
      <c r="I8626" s="1" t="s">
        <v>752</v>
      </c>
      <c r="J8626" s="1"/>
      <c r="K8626" s="2"/>
      <c r="L8626">
        <v>8625</v>
      </c>
      <c r="M8626" s="1" t="s">
        <v>753</v>
      </c>
      <c r="N8626" s="1"/>
      <c r="O8626" s="2"/>
      <c r="P8626">
        <v>8625</v>
      </c>
      <c r="Q8626" s="1" t="s">
        <v>754</v>
      </c>
      <c r="R8626" s="1"/>
      <c r="S8626" s="2"/>
      <c r="T8626">
        <v>8625</v>
      </c>
      <c r="U8626" s="1" t="s">
        <v>178</v>
      </c>
      <c r="V8626" s="1"/>
      <c r="W8626" s="2"/>
      <c r="X8626">
        <v>8625</v>
      </c>
      <c r="Y8626" s="1" t="s">
        <v>179</v>
      </c>
      <c r="Z8626" s="1"/>
      <c r="AA8626" s="2"/>
    </row>
    <row r="8627" spans="8:27">
      <c r="H8627">
        <v>8626</v>
      </c>
      <c r="I8627" s="1" t="s">
        <v>752</v>
      </c>
      <c r="J8627" s="1"/>
      <c r="K8627" s="2"/>
      <c r="L8627">
        <v>8626</v>
      </c>
      <c r="M8627" s="1" t="s">
        <v>753</v>
      </c>
      <c r="N8627" s="1"/>
      <c r="O8627" s="2"/>
      <c r="P8627">
        <v>8626</v>
      </c>
      <c r="Q8627" s="1" t="s">
        <v>754</v>
      </c>
      <c r="R8627" s="1"/>
      <c r="S8627" s="2"/>
      <c r="T8627">
        <v>8626</v>
      </c>
      <c r="U8627" s="1" t="s">
        <v>178</v>
      </c>
      <c r="V8627" s="1"/>
      <c r="W8627" s="2"/>
      <c r="X8627">
        <v>8626</v>
      </c>
      <c r="Y8627" s="1" t="s">
        <v>179</v>
      </c>
      <c r="Z8627" s="1"/>
      <c r="AA8627" s="2"/>
    </row>
    <row r="8628" spans="8:27">
      <c r="H8628">
        <v>8627</v>
      </c>
      <c r="I8628" s="1" t="s">
        <v>752</v>
      </c>
      <c r="J8628" s="1"/>
      <c r="K8628" s="2"/>
      <c r="L8628">
        <v>8627</v>
      </c>
      <c r="M8628" s="1" t="s">
        <v>753</v>
      </c>
      <c r="N8628" s="1"/>
      <c r="O8628" s="2"/>
      <c r="P8628">
        <v>8627</v>
      </c>
      <c r="Q8628" s="1" t="s">
        <v>754</v>
      </c>
      <c r="R8628" s="1"/>
      <c r="S8628" s="2"/>
      <c r="T8628">
        <v>8627</v>
      </c>
      <c r="U8628" s="1" t="s">
        <v>178</v>
      </c>
      <c r="V8628" s="1"/>
      <c r="W8628" s="2"/>
      <c r="X8628">
        <v>8627</v>
      </c>
      <c r="Y8628" s="1" t="s">
        <v>179</v>
      </c>
      <c r="Z8628" s="1"/>
      <c r="AA8628" s="2"/>
    </row>
    <row r="8629" spans="8:27">
      <c r="H8629">
        <v>8628</v>
      </c>
      <c r="I8629" s="1" t="s">
        <v>752</v>
      </c>
      <c r="J8629" s="1"/>
      <c r="K8629" s="2"/>
      <c r="L8629">
        <v>8628</v>
      </c>
      <c r="M8629" s="1" t="s">
        <v>753</v>
      </c>
      <c r="N8629" s="1"/>
      <c r="O8629" s="2"/>
      <c r="P8629">
        <v>8628</v>
      </c>
      <c r="Q8629" s="1" t="s">
        <v>754</v>
      </c>
      <c r="R8629" s="1"/>
      <c r="S8629" s="2"/>
      <c r="T8629">
        <v>8628</v>
      </c>
      <c r="U8629" s="1" t="s">
        <v>178</v>
      </c>
      <c r="V8629" s="1"/>
      <c r="W8629" s="2"/>
      <c r="X8629">
        <v>8628</v>
      </c>
      <c r="Y8629" s="1" t="s">
        <v>179</v>
      </c>
      <c r="Z8629" s="1"/>
      <c r="AA8629" s="2"/>
    </row>
    <row r="8630" spans="8:27">
      <c r="H8630">
        <v>8629</v>
      </c>
      <c r="I8630" s="1" t="s">
        <v>752</v>
      </c>
      <c r="J8630" s="1"/>
      <c r="K8630" s="2"/>
      <c r="L8630">
        <v>8629</v>
      </c>
      <c r="M8630" s="1" t="s">
        <v>753</v>
      </c>
      <c r="N8630" s="1"/>
      <c r="O8630" s="2"/>
      <c r="P8630">
        <v>8629</v>
      </c>
      <c r="Q8630" s="1" t="s">
        <v>754</v>
      </c>
      <c r="R8630" s="1"/>
      <c r="S8630" s="2"/>
      <c r="T8630">
        <v>8629</v>
      </c>
      <c r="U8630" s="1" t="s">
        <v>178</v>
      </c>
      <c r="V8630" s="1"/>
      <c r="W8630" s="2"/>
      <c r="X8630">
        <v>8629</v>
      </c>
      <c r="Y8630" s="1" t="s">
        <v>179</v>
      </c>
      <c r="Z8630" s="1"/>
      <c r="AA8630" s="2"/>
    </row>
    <row r="8631" spans="8:27">
      <c r="H8631">
        <v>8630</v>
      </c>
      <c r="I8631" s="1" t="s">
        <v>752</v>
      </c>
      <c r="J8631" s="1"/>
      <c r="K8631" s="2"/>
      <c r="L8631">
        <v>8630</v>
      </c>
      <c r="M8631" s="1" t="s">
        <v>753</v>
      </c>
      <c r="N8631" s="1"/>
      <c r="O8631" s="2"/>
      <c r="P8631">
        <v>8630</v>
      </c>
      <c r="Q8631" s="1" t="s">
        <v>754</v>
      </c>
      <c r="R8631" s="1"/>
      <c r="S8631" s="2"/>
      <c r="T8631">
        <v>8630</v>
      </c>
      <c r="U8631" s="1" t="s">
        <v>178</v>
      </c>
      <c r="V8631" s="1"/>
      <c r="W8631" s="2"/>
      <c r="X8631">
        <v>8630</v>
      </c>
      <c r="Y8631" s="1" t="s">
        <v>179</v>
      </c>
      <c r="Z8631" s="1"/>
      <c r="AA8631" s="2"/>
    </row>
    <row r="8632" spans="8:27">
      <c r="H8632">
        <v>8631</v>
      </c>
      <c r="I8632" s="1" t="s">
        <v>752</v>
      </c>
      <c r="J8632" s="1"/>
      <c r="K8632" s="2"/>
      <c r="L8632">
        <v>8631</v>
      </c>
      <c r="M8632" s="1" t="s">
        <v>753</v>
      </c>
      <c r="N8632" s="1"/>
      <c r="O8632" s="2"/>
      <c r="P8632">
        <v>8631</v>
      </c>
      <c r="Q8632" s="1" t="s">
        <v>754</v>
      </c>
      <c r="R8632" s="1"/>
      <c r="S8632" s="2"/>
      <c r="T8632">
        <v>8631</v>
      </c>
      <c r="U8632" s="1" t="s">
        <v>178</v>
      </c>
      <c r="V8632" s="1"/>
      <c r="W8632" s="2"/>
      <c r="X8632">
        <v>8631</v>
      </c>
      <c r="Y8632" s="1" t="s">
        <v>179</v>
      </c>
      <c r="Z8632" s="1"/>
      <c r="AA8632" s="2"/>
    </row>
    <row r="8633" spans="8:27">
      <c r="H8633">
        <v>8632</v>
      </c>
      <c r="I8633" s="1" t="s">
        <v>752</v>
      </c>
      <c r="J8633" s="1"/>
      <c r="K8633" s="2"/>
      <c r="L8633">
        <v>8632</v>
      </c>
      <c r="M8633" s="1" t="s">
        <v>753</v>
      </c>
      <c r="N8633" s="1"/>
      <c r="O8633" s="2"/>
      <c r="P8633">
        <v>8632</v>
      </c>
      <c r="Q8633" s="1" t="s">
        <v>754</v>
      </c>
      <c r="R8633" s="1"/>
      <c r="S8633" s="2"/>
      <c r="T8633">
        <v>8632</v>
      </c>
      <c r="U8633" s="1" t="s">
        <v>178</v>
      </c>
      <c r="V8633" s="1"/>
      <c r="W8633" s="2"/>
      <c r="X8633">
        <v>8632</v>
      </c>
      <c r="Y8633" s="1" t="s">
        <v>179</v>
      </c>
      <c r="Z8633" s="1"/>
      <c r="AA8633" s="2"/>
    </row>
    <row r="8634" spans="8:27">
      <c r="H8634">
        <v>8633</v>
      </c>
      <c r="I8634" s="1" t="s">
        <v>752</v>
      </c>
      <c r="J8634" s="1"/>
      <c r="K8634" s="2"/>
      <c r="L8634">
        <v>8633</v>
      </c>
      <c r="M8634" s="1" t="s">
        <v>753</v>
      </c>
      <c r="N8634" s="1"/>
      <c r="O8634" s="2"/>
      <c r="P8634">
        <v>8633</v>
      </c>
      <c r="Q8634" s="1" t="s">
        <v>754</v>
      </c>
      <c r="R8634" s="1"/>
      <c r="S8634" s="2"/>
      <c r="T8634">
        <v>8633</v>
      </c>
      <c r="U8634" s="1" t="s">
        <v>178</v>
      </c>
      <c r="V8634" s="1"/>
      <c r="W8634" s="2"/>
      <c r="X8634">
        <v>8633</v>
      </c>
      <c r="Y8634" s="1" t="s">
        <v>179</v>
      </c>
      <c r="Z8634" s="1"/>
      <c r="AA8634" s="2"/>
    </row>
    <row r="8635" spans="8:27">
      <c r="H8635">
        <v>8634</v>
      </c>
      <c r="I8635" s="1" t="s">
        <v>752</v>
      </c>
      <c r="J8635" s="1"/>
      <c r="K8635" s="2"/>
      <c r="L8635">
        <v>8634</v>
      </c>
      <c r="M8635" s="1" t="s">
        <v>753</v>
      </c>
      <c r="N8635" s="1"/>
      <c r="O8635" s="2"/>
      <c r="P8635">
        <v>8634</v>
      </c>
      <c r="Q8635" s="1" t="s">
        <v>754</v>
      </c>
      <c r="R8635" s="1"/>
      <c r="S8635" s="2"/>
      <c r="T8635">
        <v>8634</v>
      </c>
      <c r="U8635" s="1" t="s">
        <v>178</v>
      </c>
      <c r="V8635" s="1"/>
      <c r="W8635" s="2"/>
      <c r="X8635">
        <v>8634</v>
      </c>
      <c r="Y8635" s="1" t="s">
        <v>179</v>
      </c>
      <c r="Z8635" s="1"/>
      <c r="AA8635" s="2"/>
    </row>
    <row r="8636" spans="8:27">
      <c r="H8636">
        <v>8635</v>
      </c>
      <c r="I8636" s="1" t="s">
        <v>752</v>
      </c>
      <c r="J8636" s="1"/>
      <c r="K8636" s="2"/>
      <c r="L8636">
        <v>8635</v>
      </c>
      <c r="M8636" s="1" t="s">
        <v>753</v>
      </c>
      <c r="N8636" s="1"/>
      <c r="O8636" s="2"/>
      <c r="P8636">
        <v>8635</v>
      </c>
      <c r="Q8636" s="1" t="s">
        <v>754</v>
      </c>
      <c r="R8636" s="1"/>
      <c r="S8636" s="2"/>
      <c r="T8636">
        <v>8635</v>
      </c>
      <c r="U8636" s="1" t="s">
        <v>178</v>
      </c>
      <c r="V8636" s="1"/>
      <c r="W8636" s="2"/>
      <c r="X8636">
        <v>8635</v>
      </c>
      <c r="Y8636" s="1" t="s">
        <v>179</v>
      </c>
      <c r="Z8636" s="1"/>
      <c r="AA8636" s="2"/>
    </row>
    <row r="8637" spans="8:27">
      <c r="H8637">
        <v>8636</v>
      </c>
      <c r="I8637" s="1" t="s">
        <v>752</v>
      </c>
      <c r="J8637" s="1"/>
      <c r="K8637" s="2"/>
      <c r="L8637">
        <v>8636</v>
      </c>
      <c r="M8637" s="1" t="s">
        <v>753</v>
      </c>
      <c r="N8637" s="1"/>
      <c r="O8637" s="2"/>
      <c r="P8637">
        <v>8636</v>
      </c>
      <c r="Q8637" s="1" t="s">
        <v>754</v>
      </c>
      <c r="R8637" s="1"/>
      <c r="S8637" s="2"/>
      <c r="T8637">
        <v>8636</v>
      </c>
      <c r="U8637" s="1" t="s">
        <v>178</v>
      </c>
      <c r="V8637" s="1"/>
      <c r="W8637" s="2"/>
      <c r="X8637">
        <v>8636</v>
      </c>
      <c r="Y8637" s="1" t="s">
        <v>179</v>
      </c>
      <c r="Z8637" s="1"/>
      <c r="AA8637" s="2"/>
    </row>
    <row r="8638" spans="8:27">
      <c r="H8638">
        <v>8637</v>
      </c>
      <c r="I8638" s="1" t="s">
        <v>752</v>
      </c>
      <c r="J8638" s="1"/>
      <c r="K8638" s="2"/>
      <c r="L8638">
        <v>8637</v>
      </c>
      <c r="M8638" s="1" t="s">
        <v>753</v>
      </c>
      <c r="N8638" s="1"/>
      <c r="O8638" s="2"/>
      <c r="P8638">
        <v>8637</v>
      </c>
      <c r="Q8638" s="1" t="s">
        <v>754</v>
      </c>
      <c r="R8638" s="1"/>
      <c r="S8638" s="2"/>
      <c r="T8638">
        <v>8637</v>
      </c>
      <c r="U8638" s="1" t="s">
        <v>178</v>
      </c>
      <c r="V8638" s="1"/>
      <c r="W8638" s="2"/>
      <c r="X8638">
        <v>8637</v>
      </c>
      <c r="Y8638" s="1" t="s">
        <v>179</v>
      </c>
      <c r="Z8638" s="1"/>
      <c r="AA8638" s="2"/>
    </row>
    <row r="8639" spans="8:27">
      <c r="H8639">
        <v>8638</v>
      </c>
      <c r="I8639" s="1" t="s">
        <v>752</v>
      </c>
      <c r="J8639" s="1"/>
      <c r="K8639" s="2"/>
      <c r="L8639">
        <v>8638</v>
      </c>
      <c r="M8639" s="1" t="s">
        <v>753</v>
      </c>
      <c r="N8639" s="1"/>
      <c r="O8639" s="2"/>
      <c r="P8639">
        <v>8638</v>
      </c>
      <c r="Q8639" s="1" t="s">
        <v>754</v>
      </c>
      <c r="R8639" s="1"/>
      <c r="S8639" s="2"/>
      <c r="T8639">
        <v>8638</v>
      </c>
      <c r="U8639" s="1" t="s">
        <v>178</v>
      </c>
      <c r="V8639" s="1"/>
      <c r="W8639" s="2"/>
      <c r="X8639">
        <v>8638</v>
      </c>
      <c r="Y8639" s="1" t="s">
        <v>179</v>
      </c>
      <c r="Z8639" s="1"/>
      <c r="AA8639" s="2"/>
    </row>
    <row r="8640" spans="8:27">
      <c r="H8640">
        <v>8639</v>
      </c>
      <c r="I8640" s="1" t="s">
        <v>752</v>
      </c>
      <c r="J8640" s="1"/>
      <c r="K8640" s="2"/>
      <c r="L8640">
        <v>8639</v>
      </c>
      <c r="M8640" s="1" t="s">
        <v>753</v>
      </c>
      <c r="N8640" s="1"/>
      <c r="O8640" s="2"/>
      <c r="P8640">
        <v>8639</v>
      </c>
      <c r="Q8640" s="1" t="s">
        <v>754</v>
      </c>
      <c r="R8640" s="1"/>
      <c r="S8640" s="2"/>
      <c r="T8640">
        <v>8639</v>
      </c>
      <c r="U8640" s="1" t="s">
        <v>178</v>
      </c>
      <c r="V8640" s="1"/>
      <c r="W8640" s="2"/>
      <c r="X8640">
        <v>8639</v>
      </c>
      <c r="Y8640" s="1" t="s">
        <v>179</v>
      </c>
      <c r="Z8640" s="1"/>
      <c r="AA8640" s="2"/>
    </row>
    <row r="8641" spans="8:27">
      <c r="H8641">
        <v>8640</v>
      </c>
      <c r="I8641" s="1" t="s">
        <v>752</v>
      </c>
      <c r="J8641" s="1"/>
      <c r="K8641" s="2"/>
      <c r="L8641">
        <v>8640</v>
      </c>
      <c r="M8641" s="1" t="s">
        <v>753</v>
      </c>
      <c r="N8641" s="1"/>
      <c r="O8641" s="2"/>
      <c r="P8641">
        <v>8640</v>
      </c>
      <c r="Q8641" s="1" t="s">
        <v>754</v>
      </c>
      <c r="R8641" s="1"/>
      <c r="S8641" s="2"/>
      <c r="T8641">
        <v>8640</v>
      </c>
      <c r="U8641" s="1" t="s">
        <v>178</v>
      </c>
      <c r="V8641" s="1"/>
      <c r="W8641" s="2"/>
      <c r="X8641">
        <v>8640</v>
      </c>
      <c r="Y8641" s="1" t="s">
        <v>179</v>
      </c>
      <c r="Z8641" s="1"/>
      <c r="AA8641" s="2"/>
    </row>
    <row r="8642" spans="8:27">
      <c r="H8642">
        <v>8641</v>
      </c>
      <c r="I8642" s="1" t="s">
        <v>752</v>
      </c>
      <c r="J8642" s="1"/>
      <c r="K8642" s="2"/>
      <c r="L8642">
        <v>8641</v>
      </c>
      <c r="M8642" s="1" t="s">
        <v>753</v>
      </c>
      <c r="N8642" s="1"/>
      <c r="O8642" s="2"/>
      <c r="P8642">
        <v>8641</v>
      </c>
      <c r="Q8642" s="1" t="s">
        <v>754</v>
      </c>
      <c r="R8642" s="1"/>
      <c r="S8642" s="2"/>
      <c r="T8642">
        <v>8641</v>
      </c>
      <c r="U8642" s="1" t="s">
        <v>178</v>
      </c>
      <c r="V8642" s="1"/>
      <c r="W8642" s="2"/>
      <c r="X8642">
        <v>8641</v>
      </c>
      <c r="Y8642" s="1" t="s">
        <v>179</v>
      </c>
      <c r="Z8642" s="1"/>
      <c r="AA8642" s="2"/>
    </row>
    <row r="8643" spans="8:27">
      <c r="H8643">
        <v>8642</v>
      </c>
      <c r="I8643" s="1" t="s">
        <v>752</v>
      </c>
      <c r="J8643" s="1"/>
      <c r="K8643" s="2"/>
      <c r="L8643">
        <v>8642</v>
      </c>
      <c r="M8643" s="1" t="s">
        <v>753</v>
      </c>
      <c r="N8643" s="1"/>
      <c r="O8643" s="2"/>
      <c r="P8643">
        <v>8642</v>
      </c>
      <c r="Q8643" s="1" t="s">
        <v>754</v>
      </c>
      <c r="R8643" s="1"/>
      <c r="S8643" s="2"/>
      <c r="T8643">
        <v>8642</v>
      </c>
      <c r="U8643" s="1" t="s">
        <v>178</v>
      </c>
      <c r="V8643" s="1"/>
      <c r="W8643" s="2"/>
      <c r="X8643">
        <v>8642</v>
      </c>
      <c r="Y8643" s="1" t="s">
        <v>179</v>
      </c>
      <c r="Z8643" s="1"/>
      <c r="AA8643" s="2"/>
    </row>
    <row r="8644" spans="8:27">
      <c r="H8644">
        <v>8643</v>
      </c>
      <c r="I8644" s="1" t="s">
        <v>752</v>
      </c>
      <c r="J8644" s="1"/>
      <c r="K8644" s="2"/>
      <c r="L8644">
        <v>8643</v>
      </c>
      <c r="M8644" s="1" t="s">
        <v>753</v>
      </c>
      <c r="N8644" s="1"/>
      <c r="O8644" s="2"/>
      <c r="P8644">
        <v>8643</v>
      </c>
      <c r="Q8644" s="1" t="s">
        <v>754</v>
      </c>
      <c r="R8644" s="1"/>
      <c r="S8644" s="2"/>
      <c r="T8644">
        <v>8643</v>
      </c>
      <c r="U8644" s="1" t="s">
        <v>178</v>
      </c>
      <c r="V8644" s="1"/>
      <c r="W8644" s="2"/>
      <c r="X8644">
        <v>8643</v>
      </c>
      <c r="Y8644" s="1" t="s">
        <v>179</v>
      </c>
      <c r="Z8644" s="1"/>
      <c r="AA8644" s="2"/>
    </row>
    <row r="8645" spans="8:27">
      <c r="H8645">
        <v>8644</v>
      </c>
      <c r="I8645" s="1" t="s">
        <v>752</v>
      </c>
      <c r="J8645" s="1"/>
      <c r="K8645" s="2"/>
      <c r="L8645">
        <v>8644</v>
      </c>
      <c r="M8645" s="1" t="s">
        <v>753</v>
      </c>
      <c r="N8645" s="1"/>
      <c r="O8645" s="2"/>
      <c r="P8645">
        <v>8644</v>
      </c>
      <c r="Q8645" s="1" t="s">
        <v>754</v>
      </c>
      <c r="R8645" s="1"/>
      <c r="S8645" s="2"/>
      <c r="T8645">
        <v>8644</v>
      </c>
      <c r="U8645" s="1" t="s">
        <v>178</v>
      </c>
      <c r="V8645" s="1"/>
      <c r="W8645" s="2"/>
      <c r="X8645">
        <v>8644</v>
      </c>
      <c r="Y8645" s="1" t="s">
        <v>179</v>
      </c>
      <c r="Z8645" s="1"/>
      <c r="AA8645" s="2"/>
    </row>
    <row r="8646" spans="8:27">
      <c r="H8646">
        <v>8645</v>
      </c>
      <c r="I8646" s="1" t="s">
        <v>752</v>
      </c>
      <c r="J8646" s="1"/>
      <c r="K8646" s="2"/>
      <c r="L8646">
        <v>8645</v>
      </c>
      <c r="M8646" s="1" t="s">
        <v>753</v>
      </c>
      <c r="N8646" s="1"/>
      <c r="O8646" s="2"/>
      <c r="P8646">
        <v>8645</v>
      </c>
      <c r="Q8646" s="1" t="s">
        <v>754</v>
      </c>
      <c r="R8646" s="1"/>
      <c r="S8646" s="2"/>
      <c r="T8646">
        <v>8645</v>
      </c>
      <c r="U8646" s="1" t="s">
        <v>178</v>
      </c>
      <c r="V8646" s="1"/>
      <c r="W8646" s="2"/>
      <c r="X8646">
        <v>8645</v>
      </c>
      <c r="Y8646" s="1" t="s">
        <v>179</v>
      </c>
      <c r="Z8646" s="1"/>
      <c r="AA8646" s="2"/>
    </row>
    <row r="8647" spans="8:27">
      <c r="H8647">
        <v>8646</v>
      </c>
      <c r="I8647" s="1" t="s">
        <v>752</v>
      </c>
      <c r="J8647" s="1"/>
      <c r="K8647" s="2"/>
      <c r="L8647">
        <v>8646</v>
      </c>
      <c r="M8647" s="1" t="s">
        <v>753</v>
      </c>
      <c r="N8647" s="1"/>
      <c r="O8647" s="2"/>
      <c r="P8647">
        <v>8646</v>
      </c>
      <c r="Q8647" s="1" t="s">
        <v>754</v>
      </c>
      <c r="R8647" s="1"/>
      <c r="S8647" s="2"/>
      <c r="T8647">
        <v>8646</v>
      </c>
      <c r="U8647" s="1" t="s">
        <v>178</v>
      </c>
      <c r="V8647" s="1"/>
      <c r="W8647" s="2"/>
      <c r="X8647">
        <v>8646</v>
      </c>
      <c r="Y8647" s="1" t="s">
        <v>179</v>
      </c>
      <c r="Z8647" s="1"/>
      <c r="AA8647" s="2"/>
    </row>
    <row r="8648" spans="8:27">
      <c r="H8648">
        <v>8647</v>
      </c>
      <c r="I8648" s="1" t="s">
        <v>752</v>
      </c>
      <c r="J8648" s="1"/>
      <c r="K8648" s="2"/>
      <c r="L8648">
        <v>8647</v>
      </c>
      <c r="M8648" s="1" t="s">
        <v>753</v>
      </c>
      <c r="N8648" s="1"/>
      <c r="O8648" s="2"/>
      <c r="P8648">
        <v>8647</v>
      </c>
      <c r="Q8648" s="1" t="s">
        <v>754</v>
      </c>
      <c r="R8648" s="1"/>
      <c r="S8648" s="2"/>
      <c r="T8648">
        <v>8647</v>
      </c>
      <c r="U8648" s="1" t="s">
        <v>178</v>
      </c>
      <c r="V8648" s="1"/>
      <c r="W8648" s="2"/>
      <c r="X8648">
        <v>8647</v>
      </c>
      <c r="Y8648" s="1" t="s">
        <v>179</v>
      </c>
      <c r="Z8648" s="1"/>
      <c r="AA8648" s="2"/>
    </row>
    <row r="8649" spans="8:27">
      <c r="H8649">
        <v>8648</v>
      </c>
      <c r="I8649" s="1" t="s">
        <v>752</v>
      </c>
      <c r="J8649" s="1"/>
      <c r="K8649" s="2"/>
      <c r="L8649">
        <v>8648</v>
      </c>
      <c r="M8649" s="1" t="s">
        <v>753</v>
      </c>
      <c r="N8649" s="1"/>
      <c r="O8649" s="2"/>
      <c r="P8649">
        <v>8648</v>
      </c>
      <c r="Q8649" s="1" t="s">
        <v>754</v>
      </c>
      <c r="R8649" s="1"/>
      <c r="S8649" s="2"/>
      <c r="T8649">
        <v>8648</v>
      </c>
      <c r="U8649" s="1" t="s">
        <v>178</v>
      </c>
      <c r="V8649" s="1"/>
      <c r="W8649" s="2"/>
      <c r="X8649">
        <v>8648</v>
      </c>
      <c r="Y8649" s="1" t="s">
        <v>179</v>
      </c>
      <c r="Z8649" s="1"/>
      <c r="AA8649" s="2"/>
    </row>
    <row r="8650" spans="8:27">
      <c r="H8650">
        <v>8649</v>
      </c>
      <c r="I8650" s="1" t="s">
        <v>752</v>
      </c>
      <c r="J8650" s="1"/>
      <c r="K8650" s="2"/>
      <c r="L8650">
        <v>8649</v>
      </c>
      <c r="M8650" s="1" t="s">
        <v>753</v>
      </c>
      <c r="N8650" s="1"/>
      <c r="O8650" s="2"/>
      <c r="P8650">
        <v>8649</v>
      </c>
      <c r="Q8650" s="1" t="s">
        <v>754</v>
      </c>
      <c r="R8650" s="1"/>
      <c r="S8650" s="2"/>
      <c r="T8650">
        <v>8649</v>
      </c>
      <c r="U8650" s="1" t="s">
        <v>178</v>
      </c>
      <c r="V8650" s="1"/>
      <c r="W8650" s="2"/>
      <c r="X8650">
        <v>8649</v>
      </c>
      <c r="Y8650" s="1" t="s">
        <v>179</v>
      </c>
      <c r="Z8650" s="1"/>
      <c r="AA8650" s="2"/>
    </row>
    <row r="8651" spans="8:27">
      <c r="H8651">
        <v>8650</v>
      </c>
      <c r="I8651" s="1" t="s">
        <v>752</v>
      </c>
      <c r="J8651" s="1"/>
      <c r="K8651" s="2"/>
      <c r="L8651">
        <v>8650</v>
      </c>
      <c r="M8651" s="1" t="s">
        <v>753</v>
      </c>
      <c r="N8651" s="1"/>
      <c r="O8651" s="2"/>
      <c r="P8651">
        <v>8650</v>
      </c>
      <c r="Q8651" s="1" t="s">
        <v>754</v>
      </c>
      <c r="R8651" s="1"/>
      <c r="S8651" s="2"/>
      <c r="T8651">
        <v>8650</v>
      </c>
      <c r="U8651" s="1" t="s">
        <v>178</v>
      </c>
      <c r="V8651" s="1"/>
      <c r="W8651" s="2"/>
      <c r="X8651">
        <v>8650</v>
      </c>
      <c r="Y8651" s="1" t="s">
        <v>179</v>
      </c>
      <c r="Z8651" s="1"/>
      <c r="AA8651" s="2"/>
    </row>
    <row r="8652" spans="8:27">
      <c r="H8652">
        <v>8651</v>
      </c>
      <c r="I8652" s="1" t="s">
        <v>752</v>
      </c>
      <c r="J8652" s="1"/>
      <c r="K8652" s="2"/>
      <c r="L8652">
        <v>8651</v>
      </c>
      <c r="M8652" s="1" t="s">
        <v>753</v>
      </c>
      <c r="N8652" s="1"/>
      <c r="O8652" s="2"/>
      <c r="P8652">
        <v>8651</v>
      </c>
      <c r="Q8652" s="1" t="s">
        <v>754</v>
      </c>
      <c r="R8652" s="1"/>
      <c r="S8652" s="2"/>
      <c r="T8652">
        <v>8651</v>
      </c>
      <c r="U8652" s="1" t="s">
        <v>178</v>
      </c>
      <c r="V8652" s="1"/>
      <c r="W8652" s="2"/>
      <c r="X8652">
        <v>8651</v>
      </c>
      <c r="Y8652" s="1" t="s">
        <v>179</v>
      </c>
      <c r="Z8652" s="1"/>
      <c r="AA8652" s="2"/>
    </row>
    <row r="8653" spans="8:27">
      <c r="H8653">
        <v>8652</v>
      </c>
      <c r="I8653" s="1" t="s">
        <v>752</v>
      </c>
      <c r="J8653" s="1"/>
      <c r="K8653" s="2"/>
      <c r="L8653">
        <v>8652</v>
      </c>
      <c r="M8653" s="1" t="s">
        <v>753</v>
      </c>
      <c r="N8653" s="1"/>
      <c r="O8653" s="2"/>
      <c r="P8653">
        <v>8652</v>
      </c>
      <c r="Q8653" s="1" t="s">
        <v>754</v>
      </c>
      <c r="R8653" s="1"/>
      <c r="S8653" s="2"/>
      <c r="T8653">
        <v>8652</v>
      </c>
      <c r="U8653" s="1" t="s">
        <v>178</v>
      </c>
      <c r="V8653" s="1"/>
      <c r="W8653" s="2"/>
      <c r="X8653">
        <v>8652</v>
      </c>
      <c r="Y8653" s="1" t="s">
        <v>179</v>
      </c>
      <c r="Z8653" s="1"/>
      <c r="AA8653" s="2"/>
    </row>
    <row r="8654" spans="8:27">
      <c r="H8654">
        <v>8653</v>
      </c>
      <c r="I8654" s="1" t="s">
        <v>752</v>
      </c>
      <c r="J8654" s="1"/>
      <c r="K8654" s="2"/>
      <c r="L8654">
        <v>8653</v>
      </c>
      <c r="M8654" s="1" t="s">
        <v>753</v>
      </c>
      <c r="N8654" s="1"/>
      <c r="O8654" s="2"/>
      <c r="P8654">
        <v>8653</v>
      </c>
      <c r="Q8654" s="1" t="s">
        <v>754</v>
      </c>
      <c r="R8654" s="1"/>
      <c r="S8654" s="2"/>
      <c r="T8654">
        <v>8653</v>
      </c>
      <c r="U8654" s="1" t="s">
        <v>178</v>
      </c>
      <c r="V8654" s="1"/>
      <c r="W8654" s="2"/>
      <c r="X8654">
        <v>8653</v>
      </c>
      <c r="Y8654" s="1" t="s">
        <v>179</v>
      </c>
      <c r="Z8654" s="1"/>
      <c r="AA8654" s="2"/>
    </row>
    <row r="8655" spans="8:27">
      <c r="H8655">
        <v>8654</v>
      </c>
      <c r="I8655" s="1" t="s">
        <v>752</v>
      </c>
      <c r="J8655" s="1"/>
      <c r="K8655" s="2"/>
      <c r="L8655">
        <v>8654</v>
      </c>
      <c r="M8655" s="1" t="s">
        <v>753</v>
      </c>
      <c r="N8655" s="1"/>
      <c r="O8655" s="2"/>
      <c r="P8655">
        <v>8654</v>
      </c>
      <c r="Q8655" s="1" t="s">
        <v>754</v>
      </c>
      <c r="R8655" s="1"/>
      <c r="S8655" s="2"/>
      <c r="T8655">
        <v>8654</v>
      </c>
      <c r="U8655" s="1" t="s">
        <v>178</v>
      </c>
      <c r="V8655" s="1"/>
      <c r="W8655" s="2"/>
      <c r="X8655">
        <v>8654</v>
      </c>
      <c r="Y8655" s="1" t="s">
        <v>179</v>
      </c>
      <c r="Z8655" s="1"/>
      <c r="AA8655" s="2"/>
    </row>
    <row r="8656" spans="8:27">
      <c r="H8656">
        <v>8655</v>
      </c>
      <c r="I8656" s="1" t="s">
        <v>752</v>
      </c>
      <c r="J8656" s="1"/>
      <c r="K8656" s="2"/>
      <c r="L8656">
        <v>8655</v>
      </c>
      <c r="M8656" s="1" t="s">
        <v>753</v>
      </c>
      <c r="N8656" s="1"/>
      <c r="O8656" s="2"/>
      <c r="P8656">
        <v>8655</v>
      </c>
      <c r="Q8656" s="1" t="s">
        <v>754</v>
      </c>
      <c r="R8656" s="1"/>
      <c r="S8656" s="2"/>
      <c r="T8656">
        <v>8655</v>
      </c>
      <c r="U8656" s="1" t="s">
        <v>178</v>
      </c>
      <c r="V8656" s="1"/>
      <c r="W8656" s="2"/>
      <c r="X8656">
        <v>8655</v>
      </c>
      <c r="Y8656" s="1" t="s">
        <v>179</v>
      </c>
      <c r="Z8656" s="1"/>
      <c r="AA8656" s="2"/>
    </row>
    <row r="8657" spans="8:27">
      <c r="H8657">
        <v>8656</v>
      </c>
      <c r="I8657" s="1" t="s">
        <v>752</v>
      </c>
      <c r="J8657" s="1"/>
      <c r="K8657" s="2"/>
      <c r="L8657">
        <v>8656</v>
      </c>
      <c r="M8657" s="1" t="s">
        <v>753</v>
      </c>
      <c r="N8657" s="1"/>
      <c r="O8657" s="2"/>
      <c r="P8657">
        <v>8656</v>
      </c>
      <c r="Q8657" s="1" t="s">
        <v>754</v>
      </c>
      <c r="R8657" s="1"/>
      <c r="S8657" s="2"/>
      <c r="T8657">
        <v>8656</v>
      </c>
      <c r="U8657" s="1" t="s">
        <v>178</v>
      </c>
      <c r="V8657" s="1"/>
      <c r="W8657" s="2"/>
      <c r="X8657">
        <v>8656</v>
      </c>
      <c r="Y8657" s="1" t="s">
        <v>179</v>
      </c>
      <c r="Z8657" s="1"/>
      <c r="AA8657" s="2"/>
    </row>
    <row r="8658" spans="8:27">
      <c r="H8658">
        <v>8657</v>
      </c>
      <c r="I8658" s="1" t="s">
        <v>752</v>
      </c>
      <c r="J8658" s="1"/>
      <c r="K8658" s="2"/>
      <c r="L8658">
        <v>8657</v>
      </c>
      <c r="M8658" s="1" t="s">
        <v>753</v>
      </c>
      <c r="N8658" s="1"/>
      <c r="O8658" s="2"/>
      <c r="P8658">
        <v>8657</v>
      </c>
      <c r="Q8658" s="1" t="s">
        <v>754</v>
      </c>
      <c r="R8658" s="1"/>
      <c r="S8658" s="2"/>
      <c r="T8658">
        <v>8657</v>
      </c>
      <c r="U8658" s="1" t="s">
        <v>178</v>
      </c>
      <c r="V8658" s="1"/>
      <c r="W8658" s="2"/>
      <c r="X8658">
        <v>8657</v>
      </c>
      <c r="Y8658" s="1" t="s">
        <v>179</v>
      </c>
      <c r="Z8658" s="1"/>
      <c r="AA8658" s="2"/>
    </row>
    <row r="8659" spans="8:27">
      <c r="H8659">
        <v>8658</v>
      </c>
      <c r="I8659" s="1" t="s">
        <v>752</v>
      </c>
      <c r="J8659" s="1"/>
      <c r="K8659" s="2"/>
      <c r="L8659">
        <v>8658</v>
      </c>
      <c r="M8659" s="1" t="s">
        <v>753</v>
      </c>
      <c r="N8659" s="1"/>
      <c r="O8659" s="2"/>
      <c r="P8659">
        <v>8658</v>
      </c>
      <c r="Q8659" s="1" t="s">
        <v>754</v>
      </c>
      <c r="R8659" s="1"/>
      <c r="S8659" s="2"/>
      <c r="T8659">
        <v>8658</v>
      </c>
      <c r="U8659" s="1" t="s">
        <v>178</v>
      </c>
      <c r="V8659" s="1"/>
      <c r="W8659" s="2"/>
      <c r="X8659">
        <v>8658</v>
      </c>
      <c r="Y8659" s="1" t="s">
        <v>179</v>
      </c>
      <c r="Z8659" s="1"/>
      <c r="AA8659" s="2"/>
    </row>
    <row r="8660" spans="8:27">
      <c r="H8660">
        <v>8659</v>
      </c>
      <c r="I8660" s="1" t="s">
        <v>752</v>
      </c>
      <c r="J8660" s="1"/>
      <c r="K8660" s="2"/>
      <c r="L8660">
        <v>8659</v>
      </c>
      <c r="M8660" s="1" t="s">
        <v>753</v>
      </c>
      <c r="N8660" s="1"/>
      <c r="O8660" s="2"/>
      <c r="P8660">
        <v>8659</v>
      </c>
      <c r="Q8660" s="1" t="s">
        <v>754</v>
      </c>
      <c r="R8660" s="1"/>
      <c r="S8660" s="2"/>
      <c r="T8660">
        <v>8659</v>
      </c>
      <c r="U8660" s="1" t="s">
        <v>178</v>
      </c>
      <c r="V8660" s="1"/>
      <c r="W8660" s="2"/>
      <c r="X8660">
        <v>8659</v>
      </c>
      <c r="Y8660" s="1" t="s">
        <v>179</v>
      </c>
      <c r="Z8660" s="1"/>
      <c r="AA8660" s="2"/>
    </row>
    <row r="8661" spans="8:27">
      <c r="H8661">
        <v>8660</v>
      </c>
      <c r="I8661" s="1" t="s">
        <v>752</v>
      </c>
      <c r="J8661" s="1"/>
      <c r="K8661" s="2"/>
      <c r="L8661">
        <v>8660</v>
      </c>
      <c r="M8661" s="1" t="s">
        <v>753</v>
      </c>
      <c r="N8661" s="1"/>
      <c r="O8661" s="2"/>
      <c r="P8661">
        <v>8660</v>
      </c>
      <c r="Q8661" s="1" t="s">
        <v>754</v>
      </c>
      <c r="R8661" s="1"/>
      <c r="S8661" s="2"/>
      <c r="T8661">
        <v>8660</v>
      </c>
      <c r="U8661" s="1" t="s">
        <v>178</v>
      </c>
      <c r="V8661" s="1"/>
      <c r="W8661" s="2"/>
      <c r="X8661">
        <v>8660</v>
      </c>
      <c r="Y8661" s="1" t="s">
        <v>179</v>
      </c>
      <c r="Z8661" s="1"/>
      <c r="AA8661" s="2"/>
    </row>
    <row r="8662" spans="8:27">
      <c r="H8662">
        <v>8661</v>
      </c>
      <c r="I8662" s="1" t="s">
        <v>752</v>
      </c>
      <c r="J8662" s="1"/>
      <c r="K8662" s="2"/>
      <c r="L8662">
        <v>8661</v>
      </c>
      <c r="M8662" s="1" t="s">
        <v>753</v>
      </c>
      <c r="N8662" s="1"/>
      <c r="O8662" s="2"/>
      <c r="P8662">
        <v>8661</v>
      </c>
      <c r="Q8662" s="1" t="s">
        <v>754</v>
      </c>
      <c r="R8662" s="1"/>
      <c r="S8662" s="2"/>
      <c r="T8662">
        <v>8661</v>
      </c>
      <c r="U8662" s="1" t="s">
        <v>178</v>
      </c>
      <c r="V8662" s="1"/>
      <c r="W8662" s="2"/>
      <c r="X8662">
        <v>8661</v>
      </c>
      <c r="Y8662" s="1" t="s">
        <v>179</v>
      </c>
      <c r="Z8662" s="1"/>
      <c r="AA8662" s="2"/>
    </row>
    <row r="8663" spans="8:27">
      <c r="H8663">
        <v>8662</v>
      </c>
      <c r="I8663" s="1" t="s">
        <v>752</v>
      </c>
      <c r="J8663" s="1"/>
      <c r="K8663" s="2"/>
      <c r="L8663">
        <v>8662</v>
      </c>
      <c r="M8663" s="1" t="s">
        <v>753</v>
      </c>
      <c r="N8663" s="1"/>
      <c r="O8663" s="2"/>
      <c r="P8663">
        <v>8662</v>
      </c>
      <c r="Q8663" s="1" t="s">
        <v>754</v>
      </c>
      <c r="R8663" s="1"/>
      <c r="S8663" s="2"/>
      <c r="T8663">
        <v>8662</v>
      </c>
      <c r="U8663" s="1" t="s">
        <v>178</v>
      </c>
      <c r="V8663" s="1"/>
      <c r="W8663" s="2"/>
      <c r="X8663">
        <v>8662</v>
      </c>
      <c r="Y8663" s="1" t="s">
        <v>179</v>
      </c>
      <c r="Z8663" s="1"/>
      <c r="AA8663" s="2"/>
    </row>
    <row r="8664" spans="8:27">
      <c r="H8664">
        <v>8663</v>
      </c>
      <c r="I8664" s="1" t="s">
        <v>752</v>
      </c>
      <c r="J8664" s="1"/>
      <c r="K8664" s="2"/>
      <c r="L8664">
        <v>8663</v>
      </c>
      <c r="M8664" s="1" t="s">
        <v>753</v>
      </c>
      <c r="N8664" s="1"/>
      <c r="O8664" s="2"/>
      <c r="P8664">
        <v>8663</v>
      </c>
      <c r="Q8664" s="1" t="s">
        <v>754</v>
      </c>
      <c r="R8664" s="1"/>
      <c r="S8664" s="2"/>
      <c r="T8664">
        <v>8663</v>
      </c>
      <c r="U8664" s="1" t="s">
        <v>178</v>
      </c>
      <c r="V8664" s="1"/>
      <c r="W8664" s="2"/>
      <c r="X8664">
        <v>8663</v>
      </c>
      <c r="Y8664" s="1" t="s">
        <v>179</v>
      </c>
      <c r="Z8664" s="1"/>
      <c r="AA8664" s="2"/>
    </row>
    <row r="8665" spans="8:27">
      <c r="H8665">
        <v>8664</v>
      </c>
      <c r="I8665" s="1" t="s">
        <v>752</v>
      </c>
      <c r="J8665" s="1"/>
      <c r="K8665" s="2"/>
      <c r="L8665">
        <v>8664</v>
      </c>
      <c r="M8665" s="1" t="s">
        <v>753</v>
      </c>
      <c r="N8665" s="1"/>
      <c r="O8665" s="2"/>
      <c r="P8665">
        <v>8664</v>
      </c>
      <c r="Q8665" s="1" t="s">
        <v>754</v>
      </c>
      <c r="R8665" s="1"/>
      <c r="S8665" s="2"/>
      <c r="T8665">
        <v>8664</v>
      </c>
      <c r="U8665" s="1" t="s">
        <v>178</v>
      </c>
      <c r="V8665" s="1"/>
      <c r="W8665" s="2"/>
      <c r="X8665">
        <v>8664</v>
      </c>
      <c r="Y8665" s="1" t="s">
        <v>179</v>
      </c>
      <c r="Z8665" s="1"/>
      <c r="AA8665" s="2"/>
    </row>
    <row r="8666" spans="8:27">
      <c r="H8666">
        <v>8665</v>
      </c>
      <c r="I8666" s="1" t="s">
        <v>752</v>
      </c>
      <c r="J8666" s="1"/>
      <c r="K8666" s="2"/>
      <c r="L8666">
        <v>8665</v>
      </c>
      <c r="M8666" s="1" t="s">
        <v>753</v>
      </c>
      <c r="N8666" s="1"/>
      <c r="O8666" s="2"/>
      <c r="P8666">
        <v>8665</v>
      </c>
      <c r="Q8666" s="1" t="s">
        <v>754</v>
      </c>
      <c r="R8666" s="1"/>
      <c r="S8666" s="2"/>
      <c r="T8666">
        <v>8665</v>
      </c>
      <c r="U8666" s="1" t="s">
        <v>178</v>
      </c>
      <c r="V8666" s="1"/>
      <c r="W8666" s="2"/>
      <c r="X8666">
        <v>8665</v>
      </c>
      <c r="Y8666" s="1" t="s">
        <v>179</v>
      </c>
      <c r="Z8666" s="1"/>
      <c r="AA8666" s="2"/>
    </row>
    <row r="8667" spans="8:27">
      <c r="H8667">
        <v>8666</v>
      </c>
      <c r="I8667" s="1" t="s">
        <v>752</v>
      </c>
      <c r="J8667" s="1"/>
      <c r="K8667" s="2"/>
      <c r="L8667">
        <v>8666</v>
      </c>
      <c r="M8667" s="1" t="s">
        <v>753</v>
      </c>
      <c r="N8667" s="1"/>
      <c r="O8667" s="2"/>
      <c r="P8667">
        <v>8666</v>
      </c>
      <c r="Q8667" s="1" t="s">
        <v>754</v>
      </c>
      <c r="R8667" s="1"/>
      <c r="S8667" s="2"/>
      <c r="T8667">
        <v>8666</v>
      </c>
      <c r="U8667" s="1" t="s">
        <v>178</v>
      </c>
      <c r="V8667" s="1"/>
      <c r="W8667" s="2"/>
      <c r="X8667">
        <v>8666</v>
      </c>
      <c r="Y8667" s="1" t="s">
        <v>179</v>
      </c>
      <c r="Z8667" s="1"/>
      <c r="AA8667" s="2"/>
    </row>
    <row r="8668" spans="8:27">
      <c r="H8668">
        <v>8667</v>
      </c>
      <c r="I8668" s="1" t="s">
        <v>752</v>
      </c>
      <c r="J8668" s="1"/>
      <c r="K8668" s="2"/>
      <c r="L8668">
        <v>8667</v>
      </c>
      <c r="M8668" s="1" t="s">
        <v>753</v>
      </c>
      <c r="N8668" s="1"/>
      <c r="O8668" s="2"/>
      <c r="P8668">
        <v>8667</v>
      </c>
      <c r="Q8668" s="1" t="s">
        <v>754</v>
      </c>
      <c r="R8668" s="1"/>
      <c r="S8668" s="2"/>
      <c r="T8668">
        <v>8667</v>
      </c>
      <c r="U8668" s="1" t="s">
        <v>178</v>
      </c>
      <c r="V8668" s="1"/>
      <c r="W8668" s="2"/>
      <c r="X8668">
        <v>8667</v>
      </c>
      <c r="Y8668" s="1" t="s">
        <v>179</v>
      </c>
      <c r="Z8668" s="1"/>
      <c r="AA8668" s="2"/>
    </row>
    <row r="8669" spans="8:27">
      <c r="H8669">
        <v>8668</v>
      </c>
      <c r="I8669" s="1" t="s">
        <v>752</v>
      </c>
      <c r="J8669" s="1"/>
      <c r="K8669" s="2"/>
      <c r="L8669">
        <v>8668</v>
      </c>
      <c r="M8669" s="1" t="s">
        <v>753</v>
      </c>
      <c r="N8669" s="1"/>
      <c r="O8669" s="2"/>
      <c r="P8669">
        <v>8668</v>
      </c>
      <c r="Q8669" s="1" t="s">
        <v>754</v>
      </c>
      <c r="R8669" s="1"/>
      <c r="S8669" s="2"/>
      <c r="T8669">
        <v>8668</v>
      </c>
      <c r="U8669" s="1" t="s">
        <v>178</v>
      </c>
      <c r="V8669" s="1"/>
      <c r="W8669" s="2"/>
      <c r="X8669">
        <v>8668</v>
      </c>
      <c r="Y8669" s="1" t="s">
        <v>179</v>
      </c>
      <c r="Z8669" s="1"/>
      <c r="AA8669" s="2"/>
    </row>
    <row r="8670" spans="8:27">
      <c r="H8670">
        <v>8669</v>
      </c>
      <c r="I8670" s="1" t="s">
        <v>752</v>
      </c>
      <c r="J8670" s="1"/>
      <c r="K8670" s="2"/>
      <c r="L8670">
        <v>8669</v>
      </c>
      <c r="M8670" s="1" t="s">
        <v>753</v>
      </c>
      <c r="N8670" s="1"/>
      <c r="O8670" s="2"/>
      <c r="P8670">
        <v>8669</v>
      </c>
      <c r="Q8670" s="1" t="s">
        <v>754</v>
      </c>
      <c r="R8670" s="1"/>
      <c r="S8670" s="2"/>
      <c r="T8670">
        <v>8669</v>
      </c>
      <c r="U8670" s="1" t="s">
        <v>178</v>
      </c>
      <c r="V8670" s="1"/>
      <c r="W8670" s="2"/>
      <c r="X8670">
        <v>8669</v>
      </c>
      <c r="Y8670" s="1" t="s">
        <v>179</v>
      </c>
      <c r="Z8670" s="1"/>
      <c r="AA8670" s="2"/>
    </row>
    <row r="8671" spans="8:27">
      <c r="H8671">
        <v>8670</v>
      </c>
      <c r="I8671" s="1" t="s">
        <v>752</v>
      </c>
      <c r="J8671" s="1"/>
      <c r="K8671" s="2"/>
      <c r="L8671">
        <v>8670</v>
      </c>
      <c r="M8671" s="1" t="s">
        <v>753</v>
      </c>
      <c r="N8671" s="1"/>
      <c r="O8671" s="2"/>
      <c r="P8671">
        <v>8670</v>
      </c>
      <c r="Q8671" s="1" t="s">
        <v>754</v>
      </c>
      <c r="R8671" s="1"/>
      <c r="S8671" s="2"/>
      <c r="T8671">
        <v>8670</v>
      </c>
      <c r="U8671" s="1" t="s">
        <v>178</v>
      </c>
      <c r="V8671" s="1"/>
      <c r="W8671" s="2"/>
      <c r="X8671">
        <v>8670</v>
      </c>
      <c r="Y8671" s="1" t="s">
        <v>179</v>
      </c>
      <c r="Z8671" s="1"/>
      <c r="AA8671" s="2"/>
    </row>
    <row r="8672" spans="8:27">
      <c r="H8672">
        <v>8671</v>
      </c>
      <c r="I8672" s="1" t="s">
        <v>752</v>
      </c>
      <c r="J8672" s="1"/>
      <c r="K8672" s="2"/>
      <c r="L8672">
        <v>8671</v>
      </c>
      <c r="M8672" s="1" t="s">
        <v>753</v>
      </c>
      <c r="N8672" s="1"/>
      <c r="O8672" s="2"/>
      <c r="P8672">
        <v>8671</v>
      </c>
      <c r="Q8672" s="1" t="s">
        <v>754</v>
      </c>
      <c r="R8672" s="1"/>
      <c r="S8672" s="2"/>
      <c r="T8672">
        <v>8671</v>
      </c>
      <c r="U8672" s="1" t="s">
        <v>178</v>
      </c>
      <c r="V8672" s="1"/>
      <c r="W8672" s="2"/>
      <c r="X8672">
        <v>8671</v>
      </c>
      <c r="Y8672" s="1" t="s">
        <v>179</v>
      </c>
      <c r="Z8672" s="1"/>
      <c r="AA8672" s="2"/>
    </row>
    <row r="8673" spans="8:27">
      <c r="H8673">
        <v>8672</v>
      </c>
      <c r="I8673" s="1" t="s">
        <v>752</v>
      </c>
      <c r="J8673" s="1"/>
      <c r="K8673" s="2"/>
      <c r="L8673">
        <v>8672</v>
      </c>
      <c r="M8673" s="1" t="s">
        <v>753</v>
      </c>
      <c r="N8673" s="1"/>
      <c r="O8673" s="2"/>
      <c r="P8673">
        <v>8672</v>
      </c>
      <c r="Q8673" s="1" t="s">
        <v>754</v>
      </c>
      <c r="R8673" s="1"/>
      <c r="S8673" s="2"/>
      <c r="T8673">
        <v>8672</v>
      </c>
      <c r="U8673" s="1" t="s">
        <v>178</v>
      </c>
      <c r="V8673" s="1"/>
      <c r="W8673" s="2"/>
      <c r="X8673">
        <v>8672</v>
      </c>
      <c r="Y8673" s="1" t="s">
        <v>179</v>
      </c>
      <c r="Z8673" s="1"/>
      <c r="AA8673" s="2"/>
    </row>
    <row r="8674" spans="8:27">
      <c r="H8674">
        <v>8673</v>
      </c>
      <c r="I8674" s="1" t="s">
        <v>752</v>
      </c>
      <c r="J8674" s="1"/>
      <c r="K8674" s="2"/>
      <c r="L8674">
        <v>8673</v>
      </c>
      <c r="M8674" s="1" t="s">
        <v>753</v>
      </c>
      <c r="N8674" s="1"/>
      <c r="O8674" s="2"/>
      <c r="P8674">
        <v>8673</v>
      </c>
      <c r="Q8674" s="1" t="s">
        <v>754</v>
      </c>
      <c r="R8674" s="1"/>
      <c r="S8674" s="2"/>
      <c r="T8674">
        <v>8673</v>
      </c>
      <c r="U8674" s="1" t="s">
        <v>178</v>
      </c>
      <c r="V8674" s="1"/>
      <c r="W8674" s="2"/>
      <c r="X8674">
        <v>8673</v>
      </c>
      <c r="Y8674" s="1" t="s">
        <v>179</v>
      </c>
      <c r="Z8674" s="1"/>
      <c r="AA8674" s="2"/>
    </row>
    <row r="8675" spans="8:27">
      <c r="H8675">
        <v>8674</v>
      </c>
      <c r="I8675" s="1" t="s">
        <v>752</v>
      </c>
      <c r="J8675" s="1"/>
      <c r="K8675" s="2"/>
      <c r="L8675">
        <v>8674</v>
      </c>
      <c r="M8675" s="1" t="s">
        <v>753</v>
      </c>
      <c r="N8675" s="1"/>
      <c r="O8675" s="2"/>
      <c r="P8675">
        <v>8674</v>
      </c>
      <c r="Q8675" s="1" t="s">
        <v>754</v>
      </c>
      <c r="R8675" s="1"/>
      <c r="S8675" s="2"/>
      <c r="T8675">
        <v>8674</v>
      </c>
      <c r="U8675" s="1" t="s">
        <v>178</v>
      </c>
      <c r="V8675" s="1"/>
      <c r="W8675" s="2"/>
      <c r="X8675">
        <v>8674</v>
      </c>
      <c r="Y8675" s="1" t="s">
        <v>179</v>
      </c>
      <c r="Z8675" s="1"/>
      <c r="AA8675" s="2"/>
    </row>
    <row r="8676" spans="8:27">
      <c r="H8676">
        <v>8675</v>
      </c>
      <c r="I8676" s="1" t="s">
        <v>752</v>
      </c>
      <c r="J8676" s="1"/>
      <c r="K8676" s="2"/>
      <c r="L8676">
        <v>8675</v>
      </c>
      <c r="M8676" s="1" t="s">
        <v>753</v>
      </c>
      <c r="N8676" s="1"/>
      <c r="O8676" s="2"/>
      <c r="P8676">
        <v>8675</v>
      </c>
      <c r="Q8676" s="1" t="s">
        <v>754</v>
      </c>
      <c r="R8676" s="1"/>
      <c r="S8676" s="2"/>
      <c r="T8676">
        <v>8675</v>
      </c>
      <c r="U8676" s="1" t="s">
        <v>178</v>
      </c>
      <c r="V8676" s="1"/>
      <c r="W8676" s="2"/>
      <c r="X8676">
        <v>8675</v>
      </c>
      <c r="Y8676" s="1" t="s">
        <v>179</v>
      </c>
      <c r="Z8676" s="1"/>
      <c r="AA8676" s="2"/>
    </row>
    <row r="8677" spans="8:27">
      <c r="H8677">
        <v>8676</v>
      </c>
      <c r="I8677" s="1" t="s">
        <v>752</v>
      </c>
      <c r="J8677" s="1"/>
      <c r="K8677" s="2"/>
      <c r="L8677">
        <v>8676</v>
      </c>
      <c r="M8677" s="1" t="s">
        <v>753</v>
      </c>
      <c r="N8677" s="1"/>
      <c r="O8677" s="2"/>
      <c r="P8677">
        <v>8676</v>
      </c>
      <c r="Q8677" s="1" t="s">
        <v>754</v>
      </c>
      <c r="R8677" s="1"/>
      <c r="S8677" s="2"/>
      <c r="T8677">
        <v>8676</v>
      </c>
      <c r="U8677" s="1" t="s">
        <v>178</v>
      </c>
      <c r="V8677" s="1"/>
      <c r="W8677" s="2"/>
      <c r="X8677">
        <v>8676</v>
      </c>
      <c r="Y8677" s="1" t="s">
        <v>179</v>
      </c>
      <c r="Z8677" s="1"/>
      <c r="AA8677" s="2"/>
    </row>
    <row r="8678" spans="8:27">
      <c r="H8678">
        <v>8677</v>
      </c>
      <c r="I8678" s="1" t="s">
        <v>752</v>
      </c>
      <c r="J8678" s="1"/>
      <c r="K8678" s="2"/>
      <c r="L8678">
        <v>8677</v>
      </c>
      <c r="M8678" s="1" t="s">
        <v>753</v>
      </c>
      <c r="N8678" s="1"/>
      <c r="O8678" s="2"/>
      <c r="P8678">
        <v>8677</v>
      </c>
      <c r="Q8678" s="1" t="s">
        <v>754</v>
      </c>
      <c r="R8678" s="1"/>
      <c r="S8678" s="2"/>
      <c r="T8678">
        <v>8677</v>
      </c>
      <c r="U8678" s="1" t="s">
        <v>178</v>
      </c>
      <c r="V8678" s="1"/>
      <c r="W8678" s="2"/>
      <c r="X8678">
        <v>8677</v>
      </c>
      <c r="Y8678" s="1" t="s">
        <v>179</v>
      </c>
      <c r="Z8678" s="1"/>
      <c r="AA8678" s="2"/>
    </row>
    <row r="8679" spans="8:27">
      <c r="H8679">
        <v>8678</v>
      </c>
      <c r="I8679" s="1" t="s">
        <v>752</v>
      </c>
      <c r="J8679" s="1"/>
      <c r="K8679" s="2"/>
      <c r="L8679">
        <v>8678</v>
      </c>
      <c r="M8679" s="1" t="s">
        <v>753</v>
      </c>
      <c r="N8679" s="1"/>
      <c r="O8679" s="2"/>
      <c r="P8679">
        <v>8678</v>
      </c>
      <c r="Q8679" s="1" t="s">
        <v>754</v>
      </c>
      <c r="R8679" s="1"/>
      <c r="S8679" s="2"/>
      <c r="T8679">
        <v>8678</v>
      </c>
      <c r="U8679" s="1" t="s">
        <v>178</v>
      </c>
      <c r="V8679" s="1"/>
      <c r="W8679" s="2"/>
      <c r="X8679">
        <v>8678</v>
      </c>
      <c r="Y8679" s="1" t="s">
        <v>179</v>
      </c>
      <c r="Z8679" s="1"/>
      <c r="AA8679" s="2"/>
    </row>
    <row r="8680" spans="8:27">
      <c r="H8680">
        <v>8679</v>
      </c>
      <c r="I8680" s="1" t="s">
        <v>752</v>
      </c>
      <c r="J8680" s="1"/>
      <c r="K8680" s="2"/>
      <c r="L8680">
        <v>8679</v>
      </c>
      <c r="M8680" s="1" t="s">
        <v>753</v>
      </c>
      <c r="N8680" s="1"/>
      <c r="O8680" s="2"/>
      <c r="P8680">
        <v>8679</v>
      </c>
      <c r="Q8680" s="1" t="s">
        <v>754</v>
      </c>
      <c r="R8680" s="1"/>
      <c r="S8680" s="2"/>
      <c r="T8680">
        <v>8679</v>
      </c>
      <c r="U8680" s="1" t="s">
        <v>178</v>
      </c>
      <c r="V8680" s="1"/>
      <c r="W8680" s="2"/>
      <c r="X8680">
        <v>8679</v>
      </c>
      <c r="Y8680" s="1" t="s">
        <v>179</v>
      </c>
      <c r="Z8680" s="1"/>
      <c r="AA8680" s="2"/>
    </row>
    <row r="8681" spans="8:27">
      <c r="H8681">
        <v>8680</v>
      </c>
      <c r="I8681" s="1" t="s">
        <v>752</v>
      </c>
      <c r="J8681" s="1"/>
      <c r="K8681" s="2"/>
      <c r="L8681">
        <v>8680</v>
      </c>
      <c r="M8681" s="1" t="s">
        <v>753</v>
      </c>
      <c r="N8681" s="1"/>
      <c r="O8681" s="2"/>
      <c r="P8681">
        <v>8680</v>
      </c>
      <c r="Q8681" s="1" t="s">
        <v>754</v>
      </c>
      <c r="R8681" s="1"/>
      <c r="S8681" s="2"/>
      <c r="T8681">
        <v>8680</v>
      </c>
      <c r="U8681" s="1" t="s">
        <v>178</v>
      </c>
      <c r="V8681" s="1"/>
      <c r="W8681" s="2"/>
      <c r="X8681">
        <v>8680</v>
      </c>
      <c r="Y8681" s="1" t="s">
        <v>179</v>
      </c>
      <c r="Z8681" s="1"/>
      <c r="AA8681" s="2"/>
    </row>
    <row r="8682" spans="8:27">
      <c r="H8682">
        <v>8681</v>
      </c>
      <c r="I8682" s="1" t="s">
        <v>752</v>
      </c>
      <c r="J8682" s="1"/>
      <c r="K8682" s="2"/>
      <c r="L8682">
        <v>8681</v>
      </c>
      <c r="M8682" s="1" t="s">
        <v>753</v>
      </c>
      <c r="N8682" s="1"/>
      <c r="O8682" s="2"/>
      <c r="P8682">
        <v>8681</v>
      </c>
      <c r="Q8682" s="1" t="s">
        <v>754</v>
      </c>
      <c r="R8682" s="1"/>
      <c r="S8682" s="2"/>
      <c r="T8682">
        <v>8681</v>
      </c>
      <c r="U8682" s="1" t="s">
        <v>178</v>
      </c>
      <c r="V8682" s="1"/>
      <c r="W8682" s="2"/>
      <c r="X8682">
        <v>8681</v>
      </c>
      <c r="Y8682" s="1" t="s">
        <v>179</v>
      </c>
      <c r="Z8682" s="1"/>
      <c r="AA8682" s="2"/>
    </row>
    <row r="8683" spans="8:27">
      <c r="H8683">
        <v>8682</v>
      </c>
      <c r="I8683" s="1" t="s">
        <v>752</v>
      </c>
      <c r="J8683" s="1"/>
      <c r="K8683" s="2"/>
      <c r="L8683">
        <v>8682</v>
      </c>
      <c r="M8683" s="1" t="s">
        <v>753</v>
      </c>
      <c r="N8683" s="1"/>
      <c r="O8683" s="2"/>
      <c r="P8683">
        <v>8682</v>
      </c>
      <c r="Q8683" s="1" t="s">
        <v>754</v>
      </c>
      <c r="R8683" s="1"/>
      <c r="S8683" s="2"/>
      <c r="T8683">
        <v>8682</v>
      </c>
      <c r="U8683" s="1" t="s">
        <v>178</v>
      </c>
      <c r="V8683" s="1"/>
      <c r="W8683" s="2"/>
      <c r="X8683">
        <v>8682</v>
      </c>
      <c r="Y8683" s="1" t="s">
        <v>179</v>
      </c>
      <c r="Z8683" s="1"/>
      <c r="AA8683" s="2"/>
    </row>
    <row r="8684" spans="8:27">
      <c r="H8684">
        <v>8683</v>
      </c>
      <c r="I8684" s="1" t="s">
        <v>752</v>
      </c>
      <c r="J8684" s="1"/>
      <c r="K8684" s="2"/>
      <c r="L8684">
        <v>8683</v>
      </c>
      <c r="M8684" s="1" t="s">
        <v>753</v>
      </c>
      <c r="N8684" s="1"/>
      <c r="O8684" s="2"/>
      <c r="P8684">
        <v>8683</v>
      </c>
      <c r="Q8684" s="1" t="s">
        <v>754</v>
      </c>
      <c r="R8684" s="1"/>
      <c r="S8684" s="2"/>
      <c r="T8684">
        <v>8683</v>
      </c>
      <c r="U8684" s="1" t="s">
        <v>178</v>
      </c>
      <c r="V8684" s="1"/>
      <c r="W8684" s="2"/>
      <c r="X8684">
        <v>8683</v>
      </c>
      <c r="Y8684" s="1" t="s">
        <v>179</v>
      </c>
      <c r="Z8684" s="1"/>
      <c r="AA8684" s="2"/>
    </row>
    <row r="8685" spans="8:27">
      <c r="H8685">
        <v>8684</v>
      </c>
      <c r="I8685" s="1" t="s">
        <v>752</v>
      </c>
      <c r="J8685" s="1"/>
      <c r="K8685" s="2"/>
      <c r="L8685">
        <v>8684</v>
      </c>
      <c r="M8685" s="1" t="s">
        <v>753</v>
      </c>
      <c r="N8685" s="1"/>
      <c r="O8685" s="2"/>
      <c r="P8685">
        <v>8684</v>
      </c>
      <c r="Q8685" s="1" t="s">
        <v>754</v>
      </c>
      <c r="R8685" s="1"/>
      <c r="S8685" s="2"/>
      <c r="T8685">
        <v>8684</v>
      </c>
      <c r="U8685" s="1" t="s">
        <v>178</v>
      </c>
      <c r="V8685" s="1"/>
      <c r="W8685" s="2"/>
      <c r="X8685">
        <v>8684</v>
      </c>
      <c r="Y8685" s="1" t="s">
        <v>179</v>
      </c>
      <c r="Z8685" s="1"/>
      <c r="AA8685" s="2"/>
    </row>
    <row r="8686" spans="8:27">
      <c r="H8686">
        <v>8685</v>
      </c>
      <c r="I8686" s="1" t="s">
        <v>752</v>
      </c>
      <c r="J8686" s="1"/>
      <c r="K8686" s="2"/>
      <c r="L8686">
        <v>8685</v>
      </c>
      <c r="M8686" s="1" t="s">
        <v>753</v>
      </c>
      <c r="N8686" s="1"/>
      <c r="O8686" s="2"/>
      <c r="P8686">
        <v>8685</v>
      </c>
      <c r="Q8686" s="1" t="s">
        <v>754</v>
      </c>
      <c r="R8686" s="1"/>
      <c r="S8686" s="2"/>
      <c r="T8686">
        <v>8685</v>
      </c>
      <c r="U8686" s="1" t="s">
        <v>178</v>
      </c>
      <c r="V8686" s="1"/>
      <c r="W8686" s="2"/>
      <c r="X8686">
        <v>8685</v>
      </c>
      <c r="Y8686" s="1" t="s">
        <v>179</v>
      </c>
      <c r="Z8686" s="1"/>
      <c r="AA8686" s="2"/>
    </row>
    <row r="8687" spans="8:27">
      <c r="H8687">
        <v>8686</v>
      </c>
      <c r="I8687" s="1" t="s">
        <v>752</v>
      </c>
      <c r="J8687" s="1"/>
      <c r="K8687" s="2"/>
      <c r="L8687">
        <v>8686</v>
      </c>
      <c r="M8687" s="1" t="s">
        <v>753</v>
      </c>
      <c r="N8687" s="1"/>
      <c r="O8687" s="2"/>
      <c r="P8687">
        <v>8686</v>
      </c>
      <c r="Q8687" s="1" t="s">
        <v>754</v>
      </c>
      <c r="R8687" s="1"/>
      <c r="S8687" s="2"/>
      <c r="T8687">
        <v>8686</v>
      </c>
      <c r="U8687" s="1" t="s">
        <v>178</v>
      </c>
      <c r="V8687" s="1"/>
      <c r="W8687" s="2"/>
      <c r="X8687">
        <v>8686</v>
      </c>
      <c r="Y8687" s="1" t="s">
        <v>179</v>
      </c>
      <c r="Z8687" s="1"/>
      <c r="AA8687" s="2"/>
    </row>
    <row r="8688" spans="8:27">
      <c r="H8688">
        <v>8687</v>
      </c>
      <c r="I8688" s="1" t="s">
        <v>752</v>
      </c>
      <c r="J8688" s="1"/>
      <c r="K8688" s="2"/>
      <c r="L8688">
        <v>8687</v>
      </c>
      <c r="M8688" s="1" t="s">
        <v>753</v>
      </c>
      <c r="N8688" s="1"/>
      <c r="O8688" s="2"/>
      <c r="P8688">
        <v>8687</v>
      </c>
      <c r="Q8688" s="1" t="s">
        <v>754</v>
      </c>
      <c r="R8688" s="1"/>
      <c r="S8688" s="2"/>
      <c r="T8688">
        <v>8687</v>
      </c>
      <c r="U8688" s="1" t="s">
        <v>178</v>
      </c>
      <c r="V8688" s="1"/>
      <c r="W8688" s="2"/>
      <c r="X8688">
        <v>8687</v>
      </c>
      <c r="Y8688" s="1" t="s">
        <v>179</v>
      </c>
      <c r="Z8688" s="1"/>
      <c r="AA8688" s="2"/>
    </row>
    <row r="8689" spans="8:27">
      <c r="H8689">
        <v>8688</v>
      </c>
      <c r="I8689" s="1" t="s">
        <v>752</v>
      </c>
      <c r="J8689" s="1"/>
      <c r="K8689" s="2"/>
      <c r="L8689">
        <v>8688</v>
      </c>
      <c r="M8689" s="1" t="s">
        <v>753</v>
      </c>
      <c r="N8689" s="1"/>
      <c r="O8689" s="2"/>
      <c r="P8689">
        <v>8688</v>
      </c>
      <c r="Q8689" s="1" t="s">
        <v>754</v>
      </c>
      <c r="R8689" s="1"/>
      <c r="S8689" s="2"/>
      <c r="T8689">
        <v>8688</v>
      </c>
      <c r="U8689" s="1" t="s">
        <v>178</v>
      </c>
      <c r="V8689" s="1"/>
      <c r="W8689" s="2"/>
      <c r="X8689">
        <v>8688</v>
      </c>
      <c r="Y8689" s="1" t="s">
        <v>179</v>
      </c>
      <c r="Z8689" s="1"/>
      <c r="AA8689" s="2"/>
    </row>
    <row r="8690" spans="8:27">
      <c r="H8690">
        <v>8689</v>
      </c>
      <c r="I8690" s="1" t="s">
        <v>752</v>
      </c>
      <c r="J8690" s="1"/>
      <c r="K8690" s="2"/>
      <c r="L8690">
        <v>8689</v>
      </c>
      <c r="M8690" s="1" t="s">
        <v>753</v>
      </c>
      <c r="N8690" s="1"/>
      <c r="O8690" s="2"/>
      <c r="P8690">
        <v>8689</v>
      </c>
      <c r="Q8690" s="1" t="s">
        <v>754</v>
      </c>
      <c r="R8690" s="1"/>
      <c r="S8690" s="2"/>
      <c r="T8690">
        <v>8689</v>
      </c>
      <c r="U8690" s="1" t="s">
        <v>178</v>
      </c>
      <c r="V8690" s="1"/>
      <c r="W8690" s="2"/>
      <c r="X8690">
        <v>8689</v>
      </c>
      <c r="Y8690" s="1" t="s">
        <v>179</v>
      </c>
      <c r="Z8690" s="1"/>
      <c r="AA8690" s="2"/>
    </row>
    <row r="8691" spans="8:27">
      <c r="H8691">
        <v>8690</v>
      </c>
      <c r="I8691" s="1" t="s">
        <v>752</v>
      </c>
      <c r="J8691" s="1"/>
      <c r="K8691" s="2"/>
      <c r="L8691">
        <v>8690</v>
      </c>
      <c r="M8691" s="1" t="s">
        <v>753</v>
      </c>
      <c r="N8691" s="1"/>
      <c r="O8691" s="2"/>
      <c r="P8691">
        <v>8690</v>
      </c>
      <c r="Q8691" s="1" t="s">
        <v>754</v>
      </c>
      <c r="R8691" s="1"/>
      <c r="S8691" s="2"/>
      <c r="T8691">
        <v>8690</v>
      </c>
      <c r="U8691" s="1" t="s">
        <v>178</v>
      </c>
      <c r="V8691" s="1"/>
      <c r="W8691" s="2"/>
      <c r="X8691">
        <v>8690</v>
      </c>
      <c r="Y8691" s="1" t="s">
        <v>179</v>
      </c>
      <c r="Z8691" s="1"/>
      <c r="AA8691" s="2"/>
    </row>
    <row r="8692" spans="8:27">
      <c r="H8692">
        <v>8691</v>
      </c>
      <c r="I8692" s="1" t="s">
        <v>752</v>
      </c>
      <c r="J8692" s="1"/>
      <c r="K8692" s="2"/>
      <c r="L8692">
        <v>8691</v>
      </c>
      <c r="M8692" s="1" t="s">
        <v>753</v>
      </c>
      <c r="N8692" s="1"/>
      <c r="O8692" s="2"/>
      <c r="P8692">
        <v>8691</v>
      </c>
      <c r="Q8692" s="1" t="s">
        <v>754</v>
      </c>
      <c r="R8692" s="1"/>
      <c r="S8692" s="2"/>
      <c r="T8692">
        <v>8691</v>
      </c>
      <c r="U8692" s="1" t="s">
        <v>178</v>
      </c>
      <c r="V8692" s="1"/>
      <c r="W8692" s="2"/>
      <c r="X8692">
        <v>8691</v>
      </c>
      <c r="Y8692" s="1" t="s">
        <v>179</v>
      </c>
      <c r="Z8692" s="1"/>
      <c r="AA8692" s="2"/>
    </row>
    <row r="8693" spans="8:27">
      <c r="H8693">
        <v>8692</v>
      </c>
      <c r="I8693" s="1" t="s">
        <v>752</v>
      </c>
      <c r="J8693" s="1"/>
      <c r="K8693" s="2"/>
      <c r="L8693">
        <v>8692</v>
      </c>
      <c r="M8693" s="1" t="s">
        <v>753</v>
      </c>
      <c r="N8693" s="1"/>
      <c r="O8693" s="2"/>
      <c r="P8693">
        <v>8692</v>
      </c>
      <c r="Q8693" s="1" t="s">
        <v>754</v>
      </c>
      <c r="R8693" s="1"/>
      <c r="S8693" s="2"/>
      <c r="T8693">
        <v>8692</v>
      </c>
      <c r="U8693" s="1" t="s">
        <v>178</v>
      </c>
      <c r="V8693" s="1"/>
      <c r="W8693" s="2"/>
      <c r="X8693">
        <v>8692</v>
      </c>
      <c r="Y8693" s="1" t="s">
        <v>179</v>
      </c>
      <c r="Z8693" s="1"/>
      <c r="AA8693" s="2"/>
    </row>
    <row r="8694" spans="8:27">
      <c r="H8694">
        <v>8693</v>
      </c>
      <c r="I8694" s="1" t="s">
        <v>752</v>
      </c>
      <c r="J8694" s="1"/>
      <c r="K8694" s="2"/>
      <c r="L8694">
        <v>8693</v>
      </c>
      <c r="M8694" s="1" t="s">
        <v>753</v>
      </c>
      <c r="N8694" s="1"/>
      <c r="O8694" s="2"/>
      <c r="P8694">
        <v>8693</v>
      </c>
      <c r="Q8694" s="1" t="s">
        <v>754</v>
      </c>
      <c r="R8694" s="1"/>
      <c r="S8694" s="2"/>
      <c r="T8694">
        <v>8693</v>
      </c>
      <c r="U8694" s="1" t="s">
        <v>178</v>
      </c>
      <c r="V8694" s="1"/>
      <c r="W8694" s="2"/>
      <c r="X8694">
        <v>8693</v>
      </c>
      <c r="Y8694" s="1" t="s">
        <v>179</v>
      </c>
      <c r="Z8694" s="1"/>
      <c r="AA8694" s="2"/>
    </row>
    <row r="8695" spans="8:27">
      <c r="H8695">
        <v>8694</v>
      </c>
      <c r="I8695" s="1" t="s">
        <v>752</v>
      </c>
      <c r="J8695" s="1"/>
      <c r="K8695" s="2"/>
      <c r="L8695">
        <v>8694</v>
      </c>
      <c r="M8695" s="1" t="s">
        <v>753</v>
      </c>
      <c r="N8695" s="1"/>
      <c r="O8695" s="2"/>
      <c r="P8695">
        <v>8694</v>
      </c>
      <c r="Q8695" s="1" t="s">
        <v>754</v>
      </c>
      <c r="R8695" s="1"/>
      <c r="S8695" s="2"/>
      <c r="T8695">
        <v>8694</v>
      </c>
      <c r="U8695" s="1" t="s">
        <v>178</v>
      </c>
      <c r="V8695" s="1"/>
      <c r="W8695" s="2"/>
      <c r="X8695">
        <v>8694</v>
      </c>
      <c r="Y8695" s="1" t="s">
        <v>179</v>
      </c>
      <c r="Z8695" s="1"/>
      <c r="AA8695" s="2"/>
    </row>
    <row r="8696" spans="8:27">
      <c r="H8696">
        <v>8695</v>
      </c>
      <c r="I8696" s="1" t="s">
        <v>752</v>
      </c>
      <c r="J8696" s="1"/>
      <c r="K8696" s="2"/>
      <c r="L8696">
        <v>8695</v>
      </c>
      <c r="M8696" s="1" t="s">
        <v>753</v>
      </c>
      <c r="N8696" s="1"/>
      <c r="O8696" s="2"/>
      <c r="P8696">
        <v>8695</v>
      </c>
      <c r="Q8696" s="1" t="s">
        <v>754</v>
      </c>
      <c r="R8696" s="1"/>
      <c r="S8696" s="2"/>
      <c r="T8696">
        <v>8695</v>
      </c>
      <c r="U8696" s="1" t="s">
        <v>178</v>
      </c>
      <c r="V8696" s="1"/>
      <c r="W8696" s="2"/>
      <c r="X8696">
        <v>8695</v>
      </c>
      <c r="Y8696" s="1" t="s">
        <v>179</v>
      </c>
      <c r="Z8696" s="1"/>
      <c r="AA8696" s="2"/>
    </row>
    <row r="8697" spans="8:27">
      <c r="H8697">
        <v>8696</v>
      </c>
      <c r="I8697" s="1" t="s">
        <v>752</v>
      </c>
      <c r="J8697" s="1"/>
      <c r="K8697" s="2"/>
      <c r="L8697">
        <v>8696</v>
      </c>
      <c r="M8697" s="1" t="s">
        <v>753</v>
      </c>
      <c r="N8697" s="1"/>
      <c r="O8697" s="2"/>
      <c r="P8697">
        <v>8696</v>
      </c>
      <c r="Q8697" s="1" t="s">
        <v>754</v>
      </c>
      <c r="R8697" s="1"/>
      <c r="S8697" s="2"/>
      <c r="T8697">
        <v>8696</v>
      </c>
      <c r="U8697" s="1" t="s">
        <v>178</v>
      </c>
      <c r="V8697" s="1"/>
      <c r="W8697" s="2"/>
      <c r="X8697">
        <v>8696</v>
      </c>
      <c r="Y8697" s="1" t="s">
        <v>179</v>
      </c>
      <c r="Z8697" s="1"/>
      <c r="AA8697" s="2"/>
    </row>
    <row r="8698" spans="8:27">
      <c r="H8698">
        <v>8697</v>
      </c>
      <c r="I8698" s="1" t="s">
        <v>752</v>
      </c>
      <c r="J8698" s="1"/>
      <c r="K8698" s="2"/>
      <c r="L8698">
        <v>8697</v>
      </c>
      <c r="M8698" s="1" t="s">
        <v>753</v>
      </c>
      <c r="N8698" s="1"/>
      <c r="O8698" s="2"/>
      <c r="P8698">
        <v>8697</v>
      </c>
      <c r="Q8698" s="1" t="s">
        <v>754</v>
      </c>
      <c r="R8698" s="1"/>
      <c r="S8698" s="2"/>
      <c r="T8698">
        <v>8697</v>
      </c>
      <c r="U8698" s="1" t="s">
        <v>178</v>
      </c>
      <c r="V8698" s="1"/>
      <c r="W8698" s="2"/>
      <c r="X8698">
        <v>8697</v>
      </c>
      <c r="Y8698" s="1" t="s">
        <v>179</v>
      </c>
      <c r="Z8698" s="1"/>
      <c r="AA8698" s="2"/>
    </row>
    <row r="8699" spans="8:27">
      <c r="H8699">
        <v>8698</v>
      </c>
      <c r="I8699" s="1" t="s">
        <v>752</v>
      </c>
      <c r="J8699" s="1"/>
      <c r="K8699" s="2"/>
      <c r="L8699">
        <v>8698</v>
      </c>
      <c r="M8699" s="1" t="s">
        <v>753</v>
      </c>
      <c r="N8699" s="1"/>
      <c r="O8699" s="2"/>
      <c r="P8699">
        <v>8698</v>
      </c>
      <c r="Q8699" s="1" t="s">
        <v>754</v>
      </c>
      <c r="R8699" s="1"/>
      <c r="S8699" s="2"/>
      <c r="T8699">
        <v>8698</v>
      </c>
      <c r="U8699" s="1" t="s">
        <v>178</v>
      </c>
      <c r="V8699" s="1"/>
      <c r="W8699" s="2"/>
      <c r="X8699">
        <v>8698</v>
      </c>
      <c r="Y8699" s="1" t="s">
        <v>179</v>
      </c>
      <c r="Z8699" s="1"/>
      <c r="AA8699" s="2"/>
    </row>
    <row r="8700" spans="8:27">
      <c r="H8700">
        <v>8699</v>
      </c>
      <c r="I8700" s="1" t="s">
        <v>752</v>
      </c>
      <c r="J8700" s="1"/>
      <c r="K8700" s="2"/>
      <c r="L8700">
        <v>8699</v>
      </c>
      <c r="M8700" s="1" t="s">
        <v>753</v>
      </c>
      <c r="N8700" s="1"/>
      <c r="O8700" s="2"/>
      <c r="P8700">
        <v>8699</v>
      </c>
      <c r="Q8700" s="1" t="s">
        <v>754</v>
      </c>
      <c r="R8700" s="1"/>
      <c r="S8700" s="2"/>
      <c r="T8700">
        <v>8699</v>
      </c>
      <c r="U8700" s="1" t="s">
        <v>178</v>
      </c>
      <c r="V8700" s="1"/>
      <c r="W8700" s="2"/>
      <c r="X8700">
        <v>8699</v>
      </c>
      <c r="Y8700" s="1" t="s">
        <v>179</v>
      </c>
      <c r="Z8700" s="1"/>
      <c r="AA8700" s="2"/>
    </row>
    <row r="8701" spans="8:27">
      <c r="H8701">
        <v>8700</v>
      </c>
      <c r="I8701" s="1" t="s">
        <v>752</v>
      </c>
      <c r="J8701" s="1"/>
      <c r="K8701" s="2"/>
      <c r="L8701">
        <v>8700</v>
      </c>
      <c r="M8701" s="1" t="s">
        <v>753</v>
      </c>
      <c r="N8701" s="1"/>
      <c r="O8701" s="2"/>
      <c r="P8701">
        <v>8700</v>
      </c>
      <c r="Q8701" s="1" t="s">
        <v>754</v>
      </c>
      <c r="R8701" s="1"/>
      <c r="S8701" s="2"/>
      <c r="T8701">
        <v>8700</v>
      </c>
      <c r="U8701" s="1" t="s">
        <v>178</v>
      </c>
      <c r="V8701" s="1"/>
      <c r="W8701" s="2"/>
      <c r="X8701">
        <v>8700</v>
      </c>
      <c r="Y8701" s="1" t="s">
        <v>179</v>
      </c>
      <c r="Z8701" s="1"/>
      <c r="AA8701" s="2"/>
    </row>
    <row r="8702" spans="8:27">
      <c r="H8702">
        <v>8701</v>
      </c>
      <c r="I8702" s="1" t="s">
        <v>752</v>
      </c>
      <c r="J8702" s="1"/>
      <c r="K8702" s="2"/>
      <c r="L8702">
        <v>8701</v>
      </c>
      <c r="M8702" s="1" t="s">
        <v>753</v>
      </c>
      <c r="N8702" s="1"/>
      <c r="O8702" s="2"/>
      <c r="P8702">
        <v>8701</v>
      </c>
      <c r="Q8702" s="1" t="s">
        <v>754</v>
      </c>
      <c r="R8702" s="1"/>
      <c r="S8702" s="2"/>
      <c r="T8702">
        <v>8701</v>
      </c>
      <c r="U8702" s="1" t="s">
        <v>178</v>
      </c>
      <c r="V8702" s="1"/>
      <c r="W8702" s="2"/>
      <c r="X8702">
        <v>8701</v>
      </c>
      <c r="Y8702" s="1" t="s">
        <v>179</v>
      </c>
      <c r="Z8702" s="1"/>
      <c r="AA8702" s="2"/>
    </row>
    <row r="8703" spans="8:27">
      <c r="H8703">
        <v>8702</v>
      </c>
      <c r="I8703" s="1" t="s">
        <v>752</v>
      </c>
      <c r="J8703" s="1"/>
      <c r="K8703" s="2"/>
      <c r="L8703">
        <v>8702</v>
      </c>
      <c r="M8703" s="1" t="s">
        <v>753</v>
      </c>
      <c r="N8703" s="1"/>
      <c r="O8703" s="2"/>
      <c r="P8703">
        <v>8702</v>
      </c>
      <c r="Q8703" s="1" t="s">
        <v>754</v>
      </c>
      <c r="R8703" s="1"/>
      <c r="S8703" s="2"/>
      <c r="T8703">
        <v>8702</v>
      </c>
      <c r="U8703" s="1" t="s">
        <v>178</v>
      </c>
      <c r="V8703" s="1"/>
      <c r="W8703" s="2"/>
      <c r="X8703">
        <v>8702</v>
      </c>
      <c r="Y8703" s="1" t="s">
        <v>179</v>
      </c>
      <c r="Z8703" s="1"/>
      <c r="AA8703" s="2"/>
    </row>
    <row r="8704" spans="8:27">
      <c r="H8704">
        <v>8703</v>
      </c>
      <c r="I8704" s="1" t="s">
        <v>752</v>
      </c>
      <c r="J8704" s="1"/>
      <c r="K8704" s="2"/>
      <c r="L8704">
        <v>8703</v>
      </c>
      <c r="M8704" s="1" t="s">
        <v>753</v>
      </c>
      <c r="N8704" s="1"/>
      <c r="O8704" s="2"/>
      <c r="P8704">
        <v>8703</v>
      </c>
      <c r="Q8704" s="1" t="s">
        <v>754</v>
      </c>
      <c r="R8704" s="1"/>
      <c r="S8704" s="2"/>
      <c r="T8704">
        <v>8703</v>
      </c>
      <c r="U8704" s="1" t="s">
        <v>178</v>
      </c>
      <c r="V8704" s="1"/>
      <c r="W8704" s="2"/>
      <c r="X8704">
        <v>8703</v>
      </c>
      <c r="Y8704" s="1" t="s">
        <v>179</v>
      </c>
      <c r="Z8704" s="1"/>
      <c r="AA8704" s="2"/>
    </row>
    <row r="8705" spans="8:27">
      <c r="H8705">
        <v>8704</v>
      </c>
      <c r="I8705" s="1" t="s">
        <v>752</v>
      </c>
      <c r="J8705" s="1"/>
      <c r="K8705" s="2"/>
      <c r="L8705">
        <v>8704</v>
      </c>
      <c r="M8705" s="1" t="s">
        <v>753</v>
      </c>
      <c r="N8705" s="1"/>
      <c r="O8705" s="2"/>
      <c r="P8705">
        <v>8704</v>
      </c>
      <c r="Q8705" s="1" t="s">
        <v>754</v>
      </c>
      <c r="R8705" s="1"/>
      <c r="S8705" s="2"/>
      <c r="T8705">
        <v>8704</v>
      </c>
      <c r="U8705" s="1" t="s">
        <v>178</v>
      </c>
      <c r="V8705" s="1"/>
      <c r="W8705" s="2"/>
      <c r="X8705">
        <v>8704</v>
      </c>
      <c r="Y8705" s="1" t="s">
        <v>179</v>
      </c>
      <c r="Z8705" s="1"/>
      <c r="AA8705" s="2"/>
    </row>
    <row r="8706" spans="8:27">
      <c r="H8706">
        <v>8705</v>
      </c>
      <c r="I8706" s="1" t="s">
        <v>752</v>
      </c>
      <c r="J8706" s="1"/>
      <c r="K8706" s="2"/>
      <c r="L8706">
        <v>8705</v>
      </c>
      <c r="M8706" s="1" t="s">
        <v>753</v>
      </c>
      <c r="N8706" s="1"/>
      <c r="O8706" s="2"/>
      <c r="P8706">
        <v>8705</v>
      </c>
      <c r="Q8706" s="1" t="s">
        <v>754</v>
      </c>
      <c r="R8706" s="1"/>
      <c r="S8706" s="2"/>
      <c r="T8706">
        <v>8705</v>
      </c>
      <c r="U8706" s="1" t="s">
        <v>178</v>
      </c>
      <c r="V8706" s="1"/>
      <c r="W8706" s="2"/>
      <c r="X8706">
        <v>8705</v>
      </c>
      <c r="Y8706" s="1" t="s">
        <v>179</v>
      </c>
      <c r="Z8706" s="1"/>
      <c r="AA8706" s="2"/>
    </row>
    <row r="8707" spans="8:27">
      <c r="H8707">
        <v>8706</v>
      </c>
      <c r="I8707" s="1" t="s">
        <v>752</v>
      </c>
      <c r="J8707" s="1"/>
      <c r="K8707" s="2"/>
      <c r="L8707">
        <v>8706</v>
      </c>
      <c r="M8707" s="1" t="s">
        <v>753</v>
      </c>
      <c r="N8707" s="1"/>
      <c r="O8707" s="2"/>
      <c r="P8707">
        <v>8706</v>
      </c>
      <c r="Q8707" s="1" t="s">
        <v>754</v>
      </c>
      <c r="R8707" s="1"/>
      <c r="S8707" s="2"/>
      <c r="T8707">
        <v>8706</v>
      </c>
      <c r="U8707" s="1" t="s">
        <v>178</v>
      </c>
      <c r="V8707" s="1"/>
      <c r="W8707" s="2"/>
      <c r="X8707">
        <v>8706</v>
      </c>
      <c r="Y8707" s="1" t="s">
        <v>179</v>
      </c>
      <c r="Z8707" s="1"/>
      <c r="AA8707" s="2"/>
    </row>
    <row r="8708" spans="8:27">
      <c r="H8708">
        <v>8707</v>
      </c>
      <c r="I8708" s="1" t="s">
        <v>752</v>
      </c>
      <c r="J8708" s="1"/>
      <c r="K8708" s="2"/>
      <c r="L8708">
        <v>8707</v>
      </c>
      <c r="M8708" s="1" t="s">
        <v>753</v>
      </c>
      <c r="N8708" s="1"/>
      <c r="O8708" s="2"/>
      <c r="P8708">
        <v>8707</v>
      </c>
      <c r="Q8708" s="1" t="s">
        <v>754</v>
      </c>
      <c r="R8708" s="1"/>
      <c r="S8708" s="2"/>
      <c r="T8708">
        <v>8707</v>
      </c>
      <c r="U8708" s="1" t="s">
        <v>178</v>
      </c>
      <c r="V8708" s="1"/>
      <c r="W8708" s="2"/>
      <c r="X8708">
        <v>8707</v>
      </c>
      <c r="Y8708" s="1" t="s">
        <v>179</v>
      </c>
      <c r="Z8708" s="1"/>
      <c r="AA8708" s="2"/>
    </row>
    <row r="8709" spans="8:27">
      <c r="H8709">
        <v>8708</v>
      </c>
      <c r="I8709" s="1" t="s">
        <v>752</v>
      </c>
      <c r="J8709" s="1"/>
      <c r="K8709" s="2"/>
      <c r="L8709">
        <v>8708</v>
      </c>
      <c r="M8709" s="1" t="s">
        <v>753</v>
      </c>
      <c r="N8709" s="1"/>
      <c r="O8709" s="2"/>
      <c r="P8709">
        <v>8708</v>
      </c>
      <c r="Q8709" s="1" t="s">
        <v>754</v>
      </c>
      <c r="R8709" s="1"/>
      <c r="S8709" s="2"/>
      <c r="T8709">
        <v>8708</v>
      </c>
      <c r="U8709" s="1" t="s">
        <v>178</v>
      </c>
      <c r="V8709" s="1"/>
      <c r="W8709" s="2"/>
      <c r="X8709">
        <v>8708</v>
      </c>
      <c r="Y8709" s="1" t="s">
        <v>179</v>
      </c>
      <c r="Z8709" s="1"/>
      <c r="AA8709" s="2"/>
    </row>
    <row r="8710" spans="8:27">
      <c r="H8710">
        <v>8709</v>
      </c>
      <c r="I8710" s="1" t="s">
        <v>752</v>
      </c>
      <c r="J8710" s="1"/>
      <c r="K8710" s="2"/>
      <c r="L8710">
        <v>8709</v>
      </c>
      <c r="M8710" s="1" t="s">
        <v>753</v>
      </c>
      <c r="N8710" s="1"/>
      <c r="O8710" s="2"/>
      <c r="P8710">
        <v>8709</v>
      </c>
      <c r="Q8710" s="1" t="s">
        <v>754</v>
      </c>
      <c r="R8710" s="1"/>
      <c r="S8710" s="2"/>
      <c r="T8710">
        <v>8709</v>
      </c>
      <c r="U8710" s="1" t="s">
        <v>178</v>
      </c>
      <c r="V8710" s="1"/>
      <c r="W8710" s="2"/>
      <c r="X8710">
        <v>8709</v>
      </c>
      <c r="Y8710" s="1" t="s">
        <v>179</v>
      </c>
      <c r="Z8710" s="1"/>
      <c r="AA8710" s="2"/>
    </row>
    <row r="8711" spans="8:27">
      <c r="H8711">
        <v>8710</v>
      </c>
      <c r="I8711" s="1" t="s">
        <v>752</v>
      </c>
      <c r="J8711" s="1"/>
      <c r="K8711" s="2"/>
      <c r="L8711">
        <v>8710</v>
      </c>
      <c r="M8711" s="1" t="s">
        <v>753</v>
      </c>
      <c r="N8711" s="1"/>
      <c r="O8711" s="2"/>
      <c r="P8711">
        <v>8710</v>
      </c>
      <c r="Q8711" s="1" t="s">
        <v>754</v>
      </c>
      <c r="R8711" s="1"/>
      <c r="S8711" s="2"/>
      <c r="T8711">
        <v>8710</v>
      </c>
      <c r="U8711" s="1" t="s">
        <v>178</v>
      </c>
      <c r="V8711" s="1"/>
      <c r="W8711" s="2"/>
      <c r="X8711">
        <v>8710</v>
      </c>
      <c r="Y8711" s="1" t="s">
        <v>179</v>
      </c>
      <c r="Z8711" s="1"/>
      <c r="AA8711" s="2"/>
    </row>
    <row r="8712" spans="8:27">
      <c r="H8712">
        <v>8711</v>
      </c>
      <c r="I8712" s="1" t="s">
        <v>752</v>
      </c>
      <c r="J8712" s="1"/>
      <c r="K8712" s="2"/>
      <c r="L8712">
        <v>8711</v>
      </c>
      <c r="M8712" s="1" t="s">
        <v>753</v>
      </c>
      <c r="N8712" s="1"/>
      <c r="O8712" s="2"/>
      <c r="P8712">
        <v>8711</v>
      </c>
      <c r="Q8712" s="1" t="s">
        <v>754</v>
      </c>
      <c r="R8712" s="1"/>
      <c r="S8712" s="2"/>
      <c r="T8712">
        <v>8711</v>
      </c>
      <c r="U8712" s="1" t="s">
        <v>178</v>
      </c>
      <c r="V8712" s="1"/>
      <c r="W8712" s="2"/>
      <c r="X8712">
        <v>8711</v>
      </c>
      <c r="Y8712" s="1" t="s">
        <v>179</v>
      </c>
      <c r="Z8712" s="1"/>
      <c r="AA8712" s="2"/>
    </row>
    <row r="8713" spans="8:27">
      <c r="H8713">
        <v>8712</v>
      </c>
      <c r="I8713" s="1" t="s">
        <v>752</v>
      </c>
      <c r="J8713" s="1"/>
      <c r="K8713" s="2"/>
      <c r="L8713">
        <v>8712</v>
      </c>
      <c r="M8713" s="1" t="s">
        <v>753</v>
      </c>
      <c r="N8713" s="1"/>
      <c r="O8713" s="2"/>
      <c r="P8713">
        <v>8712</v>
      </c>
      <c r="Q8713" s="1" t="s">
        <v>754</v>
      </c>
      <c r="R8713" s="1"/>
      <c r="S8713" s="2"/>
      <c r="T8713">
        <v>8712</v>
      </c>
      <c r="U8713" s="1" t="s">
        <v>178</v>
      </c>
      <c r="V8713" s="1"/>
      <c r="W8713" s="2"/>
      <c r="X8713">
        <v>8712</v>
      </c>
      <c r="Y8713" s="1" t="s">
        <v>179</v>
      </c>
      <c r="Z8713" s="1"/>
      <c r="AA8713" s="2"/>
    </row>
    <row r="8714" spans="8:27">
      <c r="H8714">
        <v>8713</v>
      </c>
      <c r="I8714" s="1" t="s">
        <v>752</v>
      </c>
      <c r="J8714" s="1"/>
      <c r="K8714" s="2"/>
      <c r="L8714">
        <v>8713</v>
      </c>
      <c r="M8714" s="1" t="s">
        <v>753</v>
      </c>
      <c r="N8714" s="1"/>
      <c r="O8714" s="2"/>
      <c r="P8714">
        <v>8713</v>
      </c>
      <c r="Q8714" s="1" t="s">
        <v>754</v>
      </c>
      <c r="R8714" s="1"/>
      <c r="S8714" s="2"/>
      <c r="T8714">
        <v>8713</v>
      </c>
      <c r="U8714" s="1" t="s">
        <v>178</v>
      </c>
      <c r="V8714" s="1"/>
      <c r="W8714" s="2"/>
      <c r="X8714">
        <v>8713</v>
      </c>
      <c r="Y8714" s="1" t="s">
        <v>179</v>
      </c>
      <c r="Z8714" s="1"/>
      <c r="AA8714" s="2"/>
    </row>
    <row r="8715" spans="8:27">
      <c r="H8715">
        <v>8714</v>
      </c>
      <c r="I8715" s="1" t="s">
        <v>752</v>
      </c>
      <c r="J8715" s="1"/>
      <c r="K8715" s="2"/>
      <c r="L8715">
        <v>8714</v>
      </c>
      <c r="M8715" s="1" t="s">
        <v>753</v>
      </c>
      <c r="N8715" s="1"/>
      <c r="O8715" s="2"/>
      <c r="P8715">
        <v>8714</v>
      </c>
      <c r="Q8715" s="1" t="s">
        <v>754</v>
      </c>
      <c r="R8715" s="1"/>
      <c r="S8715" s="2"/>
      <c r="T8715">
        <v>8714</v>
      </c>
      <c r="U8715" s="1" t="s">
        <v>178</v>
      </c>
      <c r="V8715" s="1"/>
      <c r="W8715" s="2"/>
      <c r="X8715">
        <v>8714</v>
      </c>
      <c r="Y8715" s="1" t="s">
        <v>179</v>
      </c>
      <c r="Z8715" s="1"/>
      <c r="AA8715" s="2"/>
    </row>
    <row r="8716" spans="8:27">
      <c r="H8716">
        <v>8715</v>
      </c>
      <c r="I8716" s="1" t="s">
        <v>752</v>
      </c>
      <c r="J8716" s="1"/>
      <c r="K8716" s="2"/>
      <c r="L8716">
        <v>8715</v>
      </c>
      <c r="M8716" s="1" t="s">
        <v>753</v>
      </c>
      <c r="N8716" s="1"/>
      <c r="O8716" s="2"/>
      <c r="P8716">
        <v>8715</v>
      </c>
      <c r="Q8716" s="1" t="s">
        <v>754</v>
      </c>
      <c r="R8716" s="1"/>
      <c r="S8716" s="2"/>
      <c r="T8716">
        <v>8715</v>
      </c>
      <c r="U8716" s="1" t="s">
        <v>178</v>
      </c>
      <c r="V8716" s="1"/>
      <c r="W8716" s="2"/>
      <c r="X8716">
        <v>8715</v>
      </c>
      <c r="Y8716" s="1" t="s">
        <v>179</v>
      </c>
      <c r="Z8716" s="1"/>
      <c r="AA8716" s="2"/>
    </row>
    <row r="8717" spans="8:27">
      <c r="H8717">
        <v>8716</v>
      </c>
      <c r="I8717" s="1" t="s">
        <v>752</v>
      </c>
      <c r="J8717" s="1"/>
      <c r="K8717" s="2"/>
      <c r="L8717">
        <v>8716</v>
      </c>
      <c r="M8717" s="1" t="s">
        <v>753</v>
      </c>
      <c r="N8717" s="1"/>
      <c r="O8717" s="2"/>
      <c r="P8717">
        <v>8716</v>
      </c>
      <c r="Q8717" s="1" t="s">
        <v>754</v>
      </c>
      <c r="R8717" s="1"/>
      <c r="S8717" s="2"/>
      <c r="T8717">
        <v>8716</v>
      </c>
      <c r="U8717" s="1" t="s">
        <v>178</v>
      </c>
      <c r="V8717" s="1"/>
      <c r="W8717" s="2"/>
      <c r="X8717">
        <v>8716</v>
      </c>
      <c r="Y8717" s="1" t="s">
        <v>179</v>
      </c>
      <c r="Z8717" s="1"/>
      <c r="AA8717" s="2"/>
    </row>
    <row r="8718" spans="8:27">
      <c r="H8718">
        <v>8717</v>
      </c>
      <c r="I8718" s="1" t="s">
        <v>752</v>
      </c>
      <c r="J8718" s="1"/>
      <c r="K8718" s="2"/>
      <c r="L8718">
        <v>8717</v>
      </c>
      <c r="M8718" s="1" t="s">
        <v>753</v>
      </c>
      <c r="N8718" s="1"/>
      <c r="O8718" s="2"/>
      <c r="P8718">
        <v>8717</v>
      </c>
      <c r="Q8718" s="1" t="s">
        <v>754</v>
      </c>
      <c r="R8718" s="1"/>
      <c r="S8718" s="2"/>
      <c r="T8718">
        <v>8717</v>
      </c>
      <c r="U8718" s="1" t="s">
        <v>178</v>
      </c>
      <c r="V8718" s="1"/>
      <c r="W8718" s="2"/>
      <c r="X8718">
        <v>8717</v>
      </c>
      <c r="Y8718" s="1" t="s">
        <v>179</v>
      </c>
      <c r="Z8718" s="1"/>
      <c r="AA8718" s="2"/>
    </row>
    <row r="8719" spans="8:27">
      <c r="H8719">
        <v>8718</v>
      </c>
      <c r="I8719" s="1" t="s">
        <v>752</v>
      </c>
      <c r="J8719" s="1"/>
      <c r="K8719" s="2"/>
      <c r="L8719">
        <v>8718</v>
      </c>
      <c r="M8719" s="1" t="s">
        <v>753</v>
      </c>
      <c r="N8719" s="1"/>
      <c r="O8719" s="2"/>
      <c r="P8719">
        <v>8718</v>
      </c>
      <c r="Q8719" s="1" t="s">
        <v>754</v>
      </c>
      <c r="R8719" s="1"/>
      <c r="S8719" s="2"/>
      <c r="T8719">
        <v>8718</v>
      </c>
      <c r="U8719" s="1" t="s">
        <v>178</v>
      </c>
      <c r="V8719" s="1"/>
      <c r="W8719" s="2"/>
      <c r="X8719">
        <v>8718</v>
      </c>
      <c r="Y8719" s="1" t="s">
        <v>179</v>
      </c>
      <c r="Z8719" s="1"/>
      <c r="AA8719" s="2"/>
    </row>
    <row r="8720" spans="8:27">
      <c r="H8720">
        <v>8719</v>
      </c>
      <c r="I8720" s="1" t="s">
        <v>752</v>
      </c>
      <c r="J8720" s="1"/>
      <c r="K8720" s="2"/>
      <c r="L8720">
        <v>8719</v>
      </c>
      <c r="M8720" s="1" t="s">
        <v>753</v>
      </c>
      <c r="N8720" s="1"/>
      <c r="O8720" s="2"/>
      <c r="P8720">
        <v>8719</v>
      </c>
      <c r="Q8720" s="1" t="s">
        <v>754</v>
      </c>
      <c r="R8720" s="1"/>
      <c r="S8720" s="2"/>
      <c r="T8720">
        <v>8719</v>
      </c>
      <c r="U8720" s="1" t="s">
        <v>178</v>
      </c>
      <c r="V8720" s="1"/>
      <c r="W8720" s="2"/>
      <c r="X8720">
        <v>8719</v>
      </c>
      <c r="Y8720" s="1" t="s">
        <v>179</v>
      </c>
      <c r="Z8720" s="1"/>
      <c r="AA8720" s="2"/>
    </row>
    <row r="8721" spans="8:27">
      <c r="H8721">
        <v>8720</v>
      </c>
      <c r="I8721" s="1" t="s">
        <v>752</v>
      </c>
      <c r="J8721" s="1"/>
      <c r="K8721" s="2"/>
      <c r="L8721">
        <v>8720</v>
      </c>
      <c r="M8721" s="1" t="s">
        <v>753</v>
      </c>
      <c r="N8721" s="1"/>
      <c r="O8721" s="2"/>
      <c r="P8721">
        <v>8720</v>
      </c>
      <c r="Q8721" s="1" t="s">
        <v>754</v>
      </c>
      <c r="R8721" s="1"/>
      <c r="S8721" s="2"/>
      <c r="T8721">
        <v>8720</v>
      </c>
      <c r="U8721" s="1" t="s">
        <v>178</v>
      </c>
      <c r="V8721" s="1"/>
      <c r="W8721" s="2"/>
      <c r="X8721">
        <v>8720</v>
      </c>
      <c r="Y8721" s="1" t="s">
        <v>179</v>
      </c>
      <c r="Z8721" s="1"/>
      <c r="AA8721" s="2"/>
    </row>
    <row r="8722" spans="8:27">
      <c r="H8722">
        <v>8721</v>
      </c>
      <c r="I8722" s="1" t="s">
        <v>752</v>
      </c>
      <c r="J8722" s="1"/>
      <c r="K8722" s="2"/>
      <c r="L8722">
        <v>8721</v>
      </c>
      <c r="M8722" s="1" t="s">
        <v>753</v>
      </c>
      <c r="N8722" s="1"/>
      <c r="O8722" s="2"/>
      <c r="P8722">
        <v>8721</v>
      </c>
      <c r="Q8722" s="1" t="s">
        <v>754</v>
      </c>
      <c r="R8722" s="1"/>
      <c r="S8722" s="2"/>
      <c r="T8722">
        <v>8721</v>
      </c>
      <c r="U8722" s="1" t="s">
        <v>178</v>
      </c>
      <c r="V8722" s="1"/>
      <c r="W8722" s="2"/>
      <c r="X8722">
        <v>8721</v>
      </c>
      <c r="Y8722" s="1" t="s">
        <v>179</v>
      </c>
      <c r="Z8722" s="1"/>
      <c r="AA8722" s="2"/>
    </row>
    <row r="8723" spans="8:27">
      <c r="H8723">
        <v>8722</v>
      </c>
      <c r="I8723" s="1" t="s">
        <v>752</v>
      </c>
      <c r="J8723" s="1"/>
      <c r="K8723" s="2"/>
      <c r="L8723">
        <v>8722</v>
      </c>
      <c r="M8723" s="1" t="s">
        <v>753</v>
      </c>
      <c r="N8723" s="1"/>
      <c r="O8723" s="2"/>
      <c r="P8723">
        <v>8722</v>
      </c>
      <c r="Q8723" s="1" t="s">
        <v>754</v>
      </c>
      <c r="R8723" s="1"/>
      <c r="S8723" s="2"/>
      <c r="T8723">
        <v>8722</v>
      </c>
      <c r="U8723" s="1" t="s">
        <v>178</v>
      </c>
      <c r="V8723" s="1"/>
      <c r="W8723" s="2"/>
      <c r="X8723">
        <v>8722</v>
      </c>
      <c r="Y8723" s="1" t="s">
        <v>179</v>
      </c>
      <c r="Z8723" s="1"/>
      <c r="AA8723" s="2"/>
    </row>
    <row r="8724" spans="8:27">
      <c r="H8724">
        <v>8723</v>
      </c>
      <c r="I8724" s="1" t="s">
        <v>752</v>
      </c>
      <c r="J8724" s="1"/>
      <c r="K8724" s="2"/>
      <c r="L8724">
        <v>8723</v>
      </c>
      <c r="M8724" s="1" t="s">
        <v>753</v>
      </c>
      <c r="N8724" s="1"/>
      <c r="O8724" s="2"/>
      <c r="P8724">
        <v>8723</v>
      </c>
      <c r="Q8724" s="1" t="s">
        <v>754</v>
      </c>
      <c r="R8724" s="1"/>
      <c r="S8724" s="2"/>
      <c r="T8724">
        <v>8723</v>
      </c>
      <c r="U8724" s="1" t="s">
        <v>178</v>
      </c>
      <c r="V8724" s="1"/>
      <c r="W8724" s="2"/>
      <c r="X8724">
        <v>8723</v>
      </c>
      <c r="Y8724" s="1" t="s">
        <v>179</v>
      </c>
      <c r="Z8724" s="1"/>
      <c r="AA8724" s="2"/>
    </row>
    <row r="8725" spans="8:27">
      <c r="H8725">
        <v>8724</v>
      </c>
      <c r="I8725" s="1" t="s">
        <v>752</v>
      </c>
      <c r="J8725" s="1"/>
      <c r="K8725" s="2"/>
      <c r="L8725">
        <v>8724</v>
      </c>
      <c r="M8725" s="1" t="s">
        <v>753</v>
      </c>
      <c r="N8725" s="1"/>
      <c r="O8725" s="2"/>
      <c r="P8725">
        <v>8724</v>
      </c>
      <c r="Q8725" s="1" t="s">
        <v>754</v>
      </c>
      <c r="R8725" s="1"/>
      <c r="S8725" s="2"/>
      <c r="T8725">
        <v>8724</v>
      </c>
      <c r="U8725" s="1" t="s">
        <v>178</v>
      </c>
      <c r="V8725" s="1"/>
      <c r="W8725" s="2"/>
      <c r="X8725">
        <v>8724</v>
      </c>
      <c r="Y8725" s="1" t="s">
        <v>179</v>
      </c>
      <c r="Z8725" s="1"/>
      <c r="AA8725" s="2"/>
    </row>
    <row r="8726" spans="8:27">
      <c r="H8726">
        <v>8725</v>
      </c>
      <c r="I8726" s="1" t="s">
        <v>752</v>
      </c>
      <c r="J8726" s="1"/>
      <c r="K8726" s="2"/>
      <c r="L8726">
        <v>8725</v>
      </c>
      <c r="M8726" s="1" t="s">
        <v>753</v>
      </c>
      <c r="N8726" s="1"/>
      <c r="O8726" s="2"/>
      <c r="P8726">
        <v>8725</v>
      </c>
      <c r="Q8726" s="1" t="s">
        <v>754</v>
      </c>
      <c r="R8726" s="1"/>
      <c r="S8726" s="2"/>
      <c r="T8726">
        <v>8725</v>
      </c>
      <c r="U8726" s="1" t="s">
        <v>178</v>
      </c>
      <c r="V8726" s="1"/>
      <c r="W8726" s="2"/>
      <c r="X8726">
        <v>8725</v>
      </c>
      <c r="Y8726" s="1" t="s">
        <v>179</v>
      </c>
      <c r="Z8726" s="1"/>
      <c r="AA8726" s="2"/>
    </row>
    <row r="8727" spans="8:27">
      <c r="H8727">
        <v>8726</v>
      </c>
      <c r="I8727" s="1" t="s">
        <v>752</v>
      </c>
      <c r="J8727" s="1"/>
      <c r="K8727" s="2"/>
      <c r="L8727">
        <v>8726</v>
      </c>
      <c r="M8727" s="1" t="s">
        <v>753</v>
      </c>
      <c r="N8727" s="1"/>
      <c r="O8727" s="2"/>
      <c r="P8727">
        <v>8726</v>
      </c>
      <c r="Q8727" s="1" t="s">
        <v>754</v>
      </c>
      <c r="R8727" s="1"/>
      <c r="S8727" s="2"/>
      <c r="T8727">
        <v>8726</v>
      </c>
      <c r="U8727" s="1" t="s">
        <v>178</v>
      </c>
      <c r="V8727" s="1"/>
      <c r="W8727" s="2"/>
      <c r="X8727">
        <v>8726</v>
      </c>
      <c r="Y8727" s="1" t="s">
        <v>179</v>
      </c>
      <c r="Z8727" s="1"/>
      <c r="AA8727" s="2"/>
    </row>
    <row r="8728" spans="8:27">
      <c r="H8728">
        <v>8727</v>
      </c>
      <c r="I8728" s="1" t="s">
        <v>752</v>
      </c>
      <c r="J8728" s="1"/>
      <c r="K8728" s="2"/>
      <c r="L8728">
        <v>8727</v>
      </c>
      <c r="M8728" s="1" t="s">
        <v>753</v>
      </c>
      <c r="N8728" s="1"/>
      <c r="O8728" s="2"/>
      <c r="P8728">
        <v>8727</v>
      </c>
      <c r="Q8728" s="1" t="s">
        <v>754</v>
      </c>
      <c r="R8728" s="1"/>
      <c r="S8728" s="2"/>
      <c r="T8728">
        <v>8727</v>
      </c>
      <c r="U8728" s="1" t="s">
        <v>178</v>
      </c>
      <c r="V8728" s="1"/>
      <c r="W8728" s="2"/>
      <c r="X8728">
        <v>8727</v>
      </c>
      <c r="Y8728" s="1" t="s">
        <v>179</v>
      </c>
      <c r="Z8728" s="1"/>
      <c r="AA8728" s="2"/>
    </row>
    <row r="8729" spans="8:27">
      <c r="H8729">
        <v>8728</v>
      </c>
      <c r="I8729" s="1" t="s">
        <v>752</v>
      </c>
      <c r="J8729" s="1"/>
      <c r="K8729" s="2"/>
      <c r="L8729">
        <v>8728</v>
      </c>
      <c r="M8729" s="1" t="s">
        <v>753</v>
      </c>
      <c r="N8729" s="1"/>
      <c r="O8729" s="2"/>
      <c r="P8729">
        <v>8728</v>
      </c>
      <c r="Q8729" s="1" t="s">
        <v>754</v>
      </c>
      <c r="R8729" s="1"/>
      <c r="S8729" s="2"/>
      <c r="T8729">
        <v>8728</v>
      </c>
      <c r="U8729" s="1" t="s">
        <v>178</v>
      </c>
      <c r="V8729" s="1"/>
      <c r="W8729" s="2"/>
      <c r="X8729">
        <v>8728</v>
      </c>
      <c r="Y8729" s="1" t="s">
        <v>179</v>
      </c>
      <c r="Z8729" s="1"/>
      <c r="AA8729" s="2"/>
    </row>
    <row r="8730" spans="8:27">
      <c r="H8730">
        <v>8729</v>
      </c>
      <c r="I8730" s="1" t="s">
        <v>752</v>
      </c>
      <c r="J8730" s="1"/>
      <c r="K8730" s="2"/>
      <c r="L8730">
        <v>8729</v>
      </c>
      <c r="M8730" s="1" t="s">
        <v>753</v>
      </c>
      <c r="N8730" s="1"/>
      <c r="O8730" s="2"/>
      <c r="P8730">
        <v>8729</v>
      </c>
      <c r="Q8730" s="1" t="s">
        <v>754</v>
      </c>
      <c r="R8730" s="1"/>
      <c r="S8730" s="2"/>
      <c r="T8730">
        <v>8729</v>
      </c>
      <c r="U8730" s="1" t="s">
        <v>178</v>
      </c>
      <c r="V8730" s="1"/>
      <c r="W8730" s="2"/>
      <c r="X8730">
        <v>8729</v>
      </c>
      <c r="Y8730" s="1" t="s">
        <v>179</v>
      </c>
      <c r="Z8730" s="1"/>
      <c r="AA8730" s="2"/>
    </row>
    <row r="8731" spans="8:27">
      <c r="H8731">
        <v>8730</v>
      </c>
      <c r="I8731" s="1" t="s">
        <v>752</v>
      </c>
      <c r="J8731" s="1"/>
      <c r="K8731" s="2"/>
      <c r="L8731">
        <v>8730</v>
      </c>
      <c r="M8731" s="1" t="s">
        <v>753</v>
      </c>
      <c r="N8731" s="1"/>
      <c r="O8731" s="2"/>
      <c r="P8731">
        <v>8730</v>
      </c>
      <c r="Q8731" s="1" t="s">
        <v>754</v>
      </c>
      <c r="R8731" s="1"/>
      <c r="S8731" s="2"/>
      <c r="T8731">
        <v>8730</v>
      </c>
      <c r="U8731" s="1" t="s">
        <v>178</v>
      </c>
      <c r="V8731" s="1"/>
      <c r="W8731" s="2"/>
      <c r="X8731">
        <v>8730</v>
      </c>
      <c r="Y8731" s="1" t="s">
        <v>179</v>
      </c>
      <c r="Z8731" s="1"/>
      <c r="AA8731" s="2"/>
    </row>
    <row r="8732" spans="8:27">
      <c r="H8732">
        <v>8731</v>
      </c>
      <c r="I8732" s="1" t="s">
        <v>752</v>
      </c>
      <c r="J8732" s="1"/>
      <c r="K8732" s="2"/>
      <c r="L8732">
        <v>8731</v>
      </c>
      <c r="M8732" s="1" t="s">
        <v>753</v>
      </c>
      <c r="N8732" s="1"/>
      <c r="O8732" s="2"/>
      <c r="P8732">
        <v>8731</v>
      </c>
      <c r="Q8732" s="1" t="s">
        <v>754</v>
      </c>
      <c r="R8732" s="1"/>
      <c r="S8732" s="2"/>
      <c r="T8732">
        <v>8731</v>
      </c>
      <c r="U8732" s="1" t="s">
        <v>178</v>
      </c>
      <c r="V8732" s="1"/>
      <c r="W8732" s="2"/>
      <c r="X8732">
        <v>8731</v>
      </c>
      <c r="Y8732" s="1" t="s">
        <v>179</v>
      </c>
      <c r="Z8732" s="1"/>
      <c r="AA8732" s="2"/>
    </row>
    <row r="8733" spans="8:27">
      <c r="H8733">
        <v>8732</v>
      </c>
      <c r="I8733" s="1" t="s">
        <v>752</v>
      </c>
      <c r="J8733" s="1"/>
      <c r="K8733" s="2"/>
      <c r="L8733">
        <v>8732</v>
      </c>
      <c r="M8733" s="1" t="s">
        <v>753</v>
      </c>
      <c r="N8733" s="1"/>
      <c r="O8733" s="2"/>
      <c r="P8733">
        <v>8732</v>
      </c>
      <c r="Q8733" s="1" t="s">
        <v>754</v>
      </c>
      <c r="R8733" s="1"/>
      <c r="S8733" s="2"/>
      <c r="T8733">
        <v>8732</v>
      </c>
      <c r="U8733" s="1" t="s">
        <v>178</v>
      </c>
      <c r="V8733" s="1"/>
      <c r="W8733" s="2"/>
      <c r="X8733">
        <v>8732</v>
      </c>
      <c r="Y8733" s="1" t="s">
        <v>179</v>
      </c>
      <c r="Z8733" s="1"/>
      <c r="AA8733" s="2"/>
    </row>
    <row r="8734" spans="8:27">
      <c r="H8734">
        <v>8733</v>
      </c>
      <c r="I8734" s="1" t="s">
        <v>752</v>
      </c>
      <c r="J8734" s="1"/>
      <c r="K8734" s="2"/>
      <c r="L8734">
        <v>8733</v>
      </c>
      <c r="M8734" s="1" t="s">
        <v>753</v>
      </c>
      <c r="N8734" s="1"/>
      <c r="O8734" s="2"/>
      <c r="P8734">
        <v>8733</v>
      </c>
      <c r="Q8734" s="1" t="s">
        <v>754</v>
      </c>
      <c r="R8734" s="1"/>
      <c r="S8734" s="2"/>
      <c r="T8734">
        <v>8733</v>
      </c>
      <c r="U8734" s="1" t="s">
        <v>178</v>
      </c>
      <c r="V8734" s="1"/>
      <c r="W8734" s="2"/>
      <c r="X8734">
        <v>8733</v>
      </c>
      <c r="Y8734" s="1" t="s">
        <v>179</v>
      </c>
      <c r="Z8734" s="1"/>
      <c r="AA8734" s="2"/>
    </row>
    <row r="8735" spans="8:27">
      <c r="H8735">
        <v>8734</v>
      </c>
      <c r="I8735" s="1" t="s">
        <v>752</v>
      </c>
      <c r="J8735" s="1"/>
      <c r="K8735" s="2"/>
      <c r="L8735">
        <v>8734</v>
      </c>
      <c r="M8735" s="1" t="s">
        <v>753</v>
      </c>
      <c r="N8735" s="1"/>
      <c r="O8735" s="2"/>
      <c r="P8735">
        <v>8734</v>
      </c>
      <c r="Q8735" s="1" t="s">
        <v>754</v>
      </c>
      <c r="R8735" s="1"/>
      <c r="S8735" s="2"/>
      <c r="T8735">
        <v>8734</v>
      </c>
      <c r="U8735" s="1" t="s">
        <v>178</v>
      </c>
      <c r="V8735" s="1"/>
      <c r="W8735" s="2"/>
      <c r="X8735">
        <v>8734</v>
      </c>
      <c r="Y8735" s="1" t="s">
        <v>179</v>
      </c>
      <c r="Z8735" s="1"/>
      <c r="AA8735" s="2"/>
    </row>
    <row r="8736" spans="8:27">
      <c r="H8736">
        <v>8735</v>
      </c>
      <c r="I8736" s="1" t="s">
        <v>752</v>
      </c>
      <c r="J8736" s="1"/>
      <c r="K8736" s="2"/>
      <c r="L8736">
        <v>8735</v>
      </c>
      <c r="M8736" s="1" t="s">
        <v>753</v>
      </c>
      <c r="N8736" s="1"/>
      <c r="O8736" s="2"/>
      <c r="P8736">
        <v>8735</v>
      </c>
      <c r="Q8736" s="1" t="s">
        <v>754</v>
      </c>
      <c r="R8736" s="1"/>
      <c r="S8736" s="2"/>
      <c r="T8736">
        <v>8735</v>
      </c>
      <c r="U8736" s="1" t="s">
        <v>178</v>
      </c>
      <c r="V8736" s="1"/>
      <c r="W8736" s="2"/>
      <c r="X8736">
        <v>8735</v>
      </c>
      <c r="Y8736" s="1" t="s">
        <v>179</v>
      </c>
      <c r="Z8736" s="1"/>
      <c r="AA8736" s="2"/>
    </row>
    <row r="8737" spans="8:27">
      <c r="H8737">
        <v>8736</v>
      </c>
      <c r="I8737" s="1" t="s">
        <v>752</v>
      </c>
      <c r="J8737" s="1"/>
      <c r="K8737" s="2"/>
      <c r="L8737">
        <v>8736</v>
      </c>
      <c r="M8737" s="1" t="s">
        <v>753</v>
      </c>
      <c r="N8737" s="1"/>
      <c r="O8737" s="2"/>
      <c r="P8737">
        <v>8736</v>
      </c>
      <c r="Q8737" s="1" t="s">
        <v>754</v>
      </c>
      <c r="R8737" s="1"/>
      <c r="S8737" s="2"/>
      <c r="T8737">
        <v>8736</v>
      </c>
      <c r="U8737" s="1" t="s">
        <v>178</v>
      </c>
      <c r="V8737" s="1"/>
      <c r="W8737" s="2"/>
      <c r="X8737">
        <v>8736</v>
      </c>
      <c r="Y8737" s="1" t="s">
        <v>179</v>
      </c>
      <c r="Z8737" s="1"/>
      <c r="AA8737" s="2"/>
    </row>
    <row r="8738" spans="8:27">
      <c r="H8738">
        <v>8737</v>
      </c>
      <c r="I8738" s="1" t="s">
        <v>752</v>
      </c>
      <c r="J8738" s="1"/>
      <c r="K8738" s="2"/>
      <c r="L8738">
        <v>8737</v>
      </c>
      <c r="M8738" s="1" t="s">
        <v>753</v>
      </c>
      <c r="N8738" s="1"/>
      <c r="O8738" s="2"/>
      <c r="P8738">
        <v>8737</v>
      </c>
      <c r="Q8738" s="1" t="s">
        <v>754</v>
      </c>
      <c r="R8738" s="1"/>
      <c r="S8738" s="2"/>
      <c r="T8738">
        <v>8737</v>
      </c>
      <c r="U8738" s="1" t="s">
        <v>178</v>
      </c>
      <c r="V8738" s="1"/>
      <c r="W8738" s="2"/>
      <c r="X8738">
        <v>8737</v>
      </c>
      <c r="Y8738" s="1" t="s">
        <v>179</v>
      </c>
      <c r="Z8738" s="1"/>
      <c r="AA8738" s="2"/>
    </row>
    <row r="8739" spans="8:27">
      <c r="H8739">
        <v>8738</v>
      </c>
      <c r="I8739" s="1" t="s">
        <v>752</v>
      </c>
      <c r="J8739" s="1"/>
      <c r="K8739" s="2"/>
      <c r="L8739">
        <v>8738</v>
      </c>
      <c r="M8739" s="1" t="s">
        <v>753</v>
      </c>
      <c r="N8739" s="1"/>
      <c r="O8739" s="2"/>
      <c r="P8739">
        <v>8738</v>
      </c>
      <c r="Q8739" s="1" t="s">
        <v>754</v>
      </c>
      <c r="R8739" s="1"/>
      <c r="S8739" s="2"/>
      <c r="T8739">
        <v>8738</v>
      </c>
      <c r="U8739" s="1" t="s">
        <v>178</v>
      </c>
      <c r="V8739" s="1"/>
      <c r="W8739" s="2"/>
      <c r="X8739">
        <v>8738</v>
      </c>
      <c r="Y8739" s="1" t="s">
        <v>179</v>
      </c>
      <c r="Z8739" s="1"/>
      <c r="AA8739" s="2"/>
    </row>
    <row r="8740" spans="8:27">
      <c r="H8740">
        <v>8739</v>
      </c>
      <c r="I8740" s="1" t="s">
        <v>752</v>
      </c>
      <c r="J8740" s="1"/>
      <c r="K8740" s="2"/>
      <c r="L8740">
        <v>8739</v>
      </c>
      <c r="M8740" s="1" t="s">
        <v>753</v>
      </c>
      <c r="N8740" s="1"/>
      <c r="O8740" s="2"/>
      <c r="P8740">
        <v>8739</v>
      </c>
      <c r="Q8740" s="1" t="s">
        <v>754</v>
      </c>
      <c r="R8740" s="1"/>
      <c r="S8740" s="2"/>
      <c r="T8740">
        <v>8739</v>
      </c>
      <c r="U8740" s="1" t="s">
        <v>178</v>
      </c>
      <c r="V8740" s="1"/>
      <c r="W8740" s="2"/>
      <c r="X8740">
        <v>8739</v>
      </c>
      <c r="Y8740" s="1" t="s">
        <v>179</v>
      </c>
      <c r="Z8740" s="1"/>
      <c r="AA8740" s="2"/>
    </row>
    <row r="8741" spans="8:27">
      <c r="H8741">
        <v>8740</v>
      </c>
      <c r="I8741" s="1" t="s">
        <v>752</v>
      </c>
      <c r="J8741" s="1"/>
      <c r="K8741" s="2"/>
      <c r="L8741">
        <v>8740</v>
      </c>
      <c r="M8741" s="1" t="s">
        <v>753</v>
      </c>
      <c r="N8741" s="1"/>
      <c r="O8741" s="2"/>
      <c r="P8741">
        <v>8740</v>
      </c>
      <c r="Q8741" s="1" t="s">
        <v>754</v>
      </c>
      <c r="R8741" s="1"/>
      <c r="S8741" s="2"/>
      <c r="T8741">
        <v>8740</v>
      </c>
      <c r="U8741" s="1" t="s">
        <v>178</v>
      </c>
      <c r="V8741" s="1"/>
      <c r="W8741" s="2"/>
      <c r="X8741">
        <v>8740</v>
      </c>
      <c r="Y8741" s="1" t="s">
        <v>179</v>
      </c>
      <c r="Z8741" s="1"/>
      <c r="AA8741" s="2"/>
    </row>
    <row r="8742" spans="8:27">
      <c r="H8742">
        <v>8741</v>
      </c>
      <c r="I8742" s="1" t="s">
        <v>752</v>
      </c>
      <c r="J8742" s="1"/>
      <c r="K8742" s="2"/>
      <c r="L8742">
        <v>8741</v>
      </c>
      <c r="M8742" s="1" t="s">
        <v>753</v>
      </c>
      <c r="N8742" s="1"/>
      <c r="O8742" s="2"/>
      <c r="P8742">
        <v>8741</v>
      </c>
      <c r="Q8742" s="1" t="s">
        <v>754</v>
      </c>
      <c r="R8742" s="1"/>
      <c r="S8742" s="2"/>
      <c r="T8742">
        <v>8741</v>
      </c>
      <c r="U8742" s="1" t="s">
        <v>178</v>
      </c>
      <c r="V8742" s="1"/>
      <c r="W8742" s="2"/>
      <c r="X8742">
        <v>8741</v>
      </c>
      <c r="Y8742" s="1" t="s">
        <v>179</v>
      </c>
      <c r="Z8742" s="1"/>
      <c r="AA8742" s="2"/>
    </row>
    <row r="8743" spans="8:27">
      <c r="H8743">
        <v>8742</v>
      </c>
      <c r="I8743" s="1" t="s">
        <v>752</v>
      </c>
      <c r="J8743" s="1"/>
      <c r="K8743" s="2"/>
      <c r="L8743">
        <v>8742</v>
      </c>
      <c r="M8743" s="1" t="s">
        <v>753</v>
      </c>
      <c r="N8743" s="1"/>
      <c r="O8743" s="2"/>
      <c r="P8743">
        <v>8742</v>
      </c>
      <c r="Q8743" s="1" t="s">
        <v>754</v>
      </c>
      <c r="R8743" s="1"/>
      <c r="S8743" s="2"/>
      <c r="T8743">
        <v>8742</v>
      </c>
      <c r="U8743" s="1" t="s">
        <v>178</v>
      </c>
      <c r="V8743" s="1"/>
      <c r="W8743" s="2"/>
      <c r="X8743">
        <v>8742</v>
      </c>
      <c r="Y8743" s="1" t="s">
        <v>179</v>
      </c>
      <c r="Z8743" s="1"/>
      <c r="AA8743" s="2"/>
    </row>
    <row r="8744" spans="8:27">
      <c r="H8744">
        <v>8743</v>
      </c>
      <c r="I8744" s="1" t="s">
        <v>752</v>
      </c>
      <c r="J8744" s="1"/>
      <c r="K8744" s="2"/>
      <c r="L8744">
        <v>8743</v>
      </c>
      <c r="M8744" s="1" t="s">
        <v>753</v>
      </c>
      <c r="N8744" s="1"/>
      <c r="O8744" s="2"/>
      <c r="P8744">
        <v>8743</v>
      </c>
      <c r="Q8744" s="1" t="s">
        <v>754</v>
      </c>
      <c r="R8744" s="1"/>
      <c r="S8744" s="2"/>
      <c r="T8744">
        <v>8743</v>
      </c>
      <c r="U8744" s="1" t="s">
        <v>178</v>
      </c>
      <c r="V8744" s="1"/>
      <c r="W8744" s="2"/>
      <c r="X8744">
        <v>8743</v>
      </c>
      <c r="Y8744" s="1" t="s">
        <v>179</v>
      </c>
      <c r="Z8744" s="1"/>
      <c r="AA8744" s="2"/>
    </row>
    <row r="8745" spans="8:27">
      <c r="H8745">
        <v>8744</v>
      </c>
      <c r="I8745" s="1" t="s">
        <v>752</v>
      </c>
      <c r="J8745" s="1"/>
      <c r="K8745" s="2"/>
      <c r="L8745">
        <v>8744</v>
      </c>
      <c r="M8745" s="1" t="s">
        <v>753</v>
      </c>
      <c r="N8745" s="1"/>
      <c r="O8745" s="2"/>
      <c r="P8745">
        <v>8744</v>
      </c>
      <c r="Q8745" s="1" t="s">
        <v>754</v>
      </c>
      <c r="R8745" s="1"/>
      <c r="S8745" s="2"/>
      <c r="T8745">
        <v>8744</v>
      </c>
      <c r="U8745" s="1" t="s">
        <v>178</v>
      </c>
      <c r="V8745" s="1"/>
      <c r="W8745" s="2"/>
      <c r="X8745">
        <v>8744</v>
      </c>
      <c r="Y8745" s="1" t="s">
        <v>179</v>
      </c>
      <c r="Z8745" s="1"/>
      <c r="AA8745" s="2"/>
    </row>
    <row r="8746" spans="8:27">
      <c r="H8746">
        <v>8745</v>
      </c>
      <c r="I8746" s="1" t="s">
        <v>752</v>
      </c>
      <c r="J8746" s="1"/>
      <c r="K8746" s="2"/>
      <c r="L8746">
        <v>8745</v>
      </c>
      <c r="M8746" s="1" t="s">
        <v>753</v>
      </c>
      <c r="N8746" s="1"/>
      <c r="O8746" s="2"/>
      <c r="P8746">
        <v>8745</v>
      </c>
      <c r="Q8746" s="1" t="s">
        <v>754</v>
      </c>
      <c r="R8746" s="1"/>
      <c r="S8746" s="2"/>
      <c r="T8746">
        <v>8745</v>
      </c>
      <c r="U8746" s="1" t="s">
        <v>178</v>
      </c>
      <c r="V8746" s="1"/>
      <c r="W8746" s="2"/>
      <c r="X8746">
        <v>8745</v>
      </c>
      <c r="Y8746" s="1" t="s">
        <v>179</v>
      </c>
      <c r="Z8746" s="1"/>
      <c r="AA8746" s="2"/>
    </row>
    <row r="8747" spans="8:27">
      <c r="H8747">
        <v>8746</v>
      </c>
      <c r="I8747" s="1" t="s">
        <v>752</v>
      </c>
      <c r="J8747" s="1"/>
      <c r="K8747" s="2"/>
      <c r="L8747">
        <v>8746</v>
      </c>
      <c r="M8747" s="1" t="s">
        <v>753</v>
      </c>
      <c r="N8747" s="1"/>
      <c r="O8747" s="2"/>
      <c r="P8747">
        <v>8746</v>
      </c>
      <c r="Q8747" s="1" t="s">
        <v>754</v>
      </c>
      <c r="R8747" s="1"/>
      <c r="S8747" s="2"/>
      <c r="T8747">
        <v>8746</v>
      </c>
      <c r="U8747" s="1" t="s">
        <v>178</v>
      </c>
      <c r="V8747" s="1"/>
      <c r="W8747" s="2"/>
      <c r="X8747">
        <v>8746</v>
      </c>
      <c r="Y8747" s="1" t="s">
        <v>179</v>
      </c>
      <c r="Z8747" s="1"/>
      <c r="AA8747" s="2"/>
    </row>
    <row r="8748" spans="8:27">
      <c r="H8748">
        <v>8747</v>
      </c>
      <c r="I8748" s="1" t="s">
        <v>752</v>
      </c>
      <c r="J8748" s="1"/>
      <c r="K8748" s="2"/>
      <c r="L8748">
        <v>8747</v>
      </c>
      <c r="M8748" s="1" t="s">
        <v>753</v>
      </c>
      <c r="N8748" s="1"/>
      <c r="O8748" s="2"/>
      <c r="P8748">
        <v>8747</v>
      </c>
      <c r="Q8748" s="1" t="s">
        <v>754</v>
      </c>
      <c r="R8748" s="1"/>
      <c r="S8748" s="2"/>
      <c r="T8748">
        <v>8747</v>
      </c>
      <c r="U8748" s="1" t="s">
        <v>178</v>
      </c>
      <c r="V8748" s="1"/>
      <c r="W8748" s="2"/>
      <c r="X8748">
        <v>8747</v>
      </c>
      <c r="Y8748" s="1" t="s">
        <v>179</v>
      </c>
      <c r="Z8748" s="1"/>
      <c r="AA8748" s="2"/>
    </row>
    <row r="8749" spans="8:27">
      <c r="H8749">
        <v>8748</v>
      </c>
      <c r="I8749" s="1" t="s">
        <v>752</v>
      </c>
      <c r="J8749" s="1"/>
      <c r="K8749" s="2"/>
      <c r="L8749">
        <v>8748</v>
      </c>
      <c r="M8749" s="1" t="s">
        <v>753</v>
      </c>
      <c r="N8749" s="1"/>
      <c r="O8749" s="2"/>
      <c r="P8749">
        <v>8748</v>
      </c>
      <c r="Q8749" s="1" t="s">
        <v>754</v>
      </c>
      <c r="R8749" s="1"/>
      <c r="S8749" s="2"/>
      <c r="T8749">
        <v>8748</v>
      </c>
      <c r="U8749" s="1" t="s">
        <v>178</v>
      </c>
      <c r="V8749" s="1"/>
      <c r="W8749" s="2"/>
      <c r="X8749">
        <v>8748</v>
      </c>
      <c r="Y8749" s="1" t="s">
        <v>179</v>
      </c>
      <c r="Z8749" s="1"/>
      <c r="AA8749" s="2"/>
    </row>
    <row r="8750" spans="8:27">
      <c r="H8750">
        <v>8749</v>
      </c>
      <c r="I8750" s="1" t="s">
        <v>752</v>
      </c>
      <c r="J8750" s="1"/>
      <c r="K8750" s="2"/>
      <c r="L8750">
        <v>8749</v>
      </c>
      <c r="M8750" s="1" t="s">
        <v>753</v>
      </c>
      <c r="N8750" s="1"/>
      <c r="O8750" s="2"/>
      <c r="P8750">
        <v>8749</v>
      </c>
      <c r="Q8750" s="1" t="s">
        <v>754</v>
      </c>
      <c r="R8750" s="1"/>
      <c r="S8750" s="2"/>
      <c r="T8750">
        <v>8749</v>
      </c>
      <c r="U8750" s="1" t="s">
        <v>178</v>
      </c>
      <c r="V8750" s="1"/>
      <c r="W8750" s="2"/>
      <c r="X8750">
        <v>8749</v>
      </c>
      <c r="Y8750" s="1" t="s">
        <v>179</v>
      </c>
      <c r="Z8750" s="1"/>
      <c r="AA8750" s="2"/>
    </row>
    <row r="8751" spans="8:27">
      <c r="H8751">
        <v>8750</v>
      </c>
      <c r="I8751" s="1" t="s">
        <v>752</v>
      </c>
      <c r="J8751" s="1"/>
      <c r="K8751" s="2"/>
      <c r="L8751">
        <v>8750</v>
      </c>
      <c r="M8751" s="1" t="s">
        <v>753</v>
      </c>
      <c r="N8751" s="1"/>
      <c r="O8751" s="2"/>
      <c r="P8751">
        <v>8750</v>
      </c>
      <c r="Q8751" s="1" t="s">
        <v>754</v>
      </c>
      <c r="R8751" s="1"/>
      <c r="S8751" s="2"/>
      <c r="T8751">
        <v>8750</v>
      </c>
      <c r="U8751" s="1" t="s">
        <v>178</v>
      </c>
      <c r="V8751" s="1"/>
      <c r="W8751" s="2"/>
      <c r="X8751">
        <v>8750</v>
      </c>
      <c r="Y8751" s="1" t="s">
        <v>179</v>
      </c>
      <c r="Z8751" s="1"/>
      <c r="AA8751" s="2"/>
    </row>
    <row r="8752" spans="8:27">
      <c r="H8752">
        <v>8751</v>
      </c>
      <c r="I8752" s="1" t="s">
        <v>752</v>
      </c>
      <c r="J8752" s="1"/>
      <c r="K8752" s="2"/>
      <c r="L8752">
        <v>8751</v>
      </c>
      <c r="M8752" s="1" t="s">
        <v>753</v>
      </c>
      <c r="N8752" s="1"/>
      <c r="O8752" s="2"/>
      <c r="P8752">
        <v>8751</v>
      </c>
      <c r="Q8752" s="1" t="s">
        <v>754</v>
      </c>
      <c r="R8752" s="1"/>
      <c r="S8752" s="2"/>
      <c r="T8752">
        <v>8751</v>
      </c>
      <c r="U8752" s="1" t="s">
        <v>178</v>
      </c>
      <c r="V8752" s="1"/>
      <c r="W8752" s="2"/>
      <c r="X8752">
        <v>8751</v>
      </c>
      <c r="Y8752" s="1" t="s">
        <v>179</v>
      </c>
      <c r="Z8752" s="1"/>
      <c r="AA8752" s="2"/>
    </row>
    <row r="8753" spans="8:27">
      <c r="H8753">
        <v>8752</v>
      </c>
      <c r="I8753" s="1" t="s">
        <v>752</v>
      </c>
      <c r="J8753" s="1"/>
      <c r="K8753" s="2"/>
      <c r="L8753">
        <v>8752</v>
      </c>
      <c r="M8753" s="1" t="s">
        <v>753</v>
      </c>
      <c r="N8753" s="1"/>
      <c r="O8753" s="2"/>
      <c r="P8753">
        <v>8752</v>
      </c>
      <c r="Q8753" s="1" t="s">
        <v>754</v>
      </c>
      <c r="R8753" s="1"/>
      <c r="S8753" s="2"/>
      <c r="T8753">
        <v>8752</v>
      </c>
      <c r="U8753" s="1" t="s">
        <v>178</v>
      </c>
      <c r="V8753" s="1"/>
      <c r="W8753" s="2"/>
      <c r="X8753">
        <v>8752</v>
      </c>
      <c r="Y8753" s="1" t="s">
        <v>179</v>
      </c>
      <c r="Z8753" s="1"/>
      <c r="AA8753" s="2"/>
    </row>
    <row r="8754" spans="8:27">
      <c r="H8754">
        <v>8753</v>
      </c>
      <c r="I8754" s="1" t="s">
        <v>752</v>
      </c>
      <c r="J8754" s="1"/>
      <c r="K8754" s="2"/>
      <c r="L8754">
        <v>8753</v>
      </c>
      <c r="M8754" s="1" t="s">
        <v>753</v>
      </c>
      <c r="N8754" s="1"/>
      <c r="O8754" s="2"/>
      <c r="P8754">
        <v>8753</v>
      </c>
      <c r="Q8754" s="1" t="s">
        <v>754</v>
      </c>
      <c r="R8754" s="1"/>
      <c r="S8754" s="2"/>
      <c r="T8754">
        <v>8753</v>
      </c>
      <c r="U8754" s="1" t="s">
        <v>178</v>
      </c>
      <c r="V8754" s="1"/>
      <c r="W8754" s="2"/>
      <c r="X8754">
        <v>8753</v>
      </c>
      <c r="Y8754" s="1" t="s">
        <v>179</v>
      </c>
      <c r="Z8754" s="1"/>
      <c r="AA8754" s="2"/>
    </row>
    <row r="8755" spans="8:27">
      <c r="H8755">
        <v>8754</v>
      </c>
      <c r="I8755" s="1" t="s">
        <v>752</v>
      </c>
      <c r="J8755" s="1"/>
      <c r="K8755" s="2"/>
      <c r="L8755">
        <v>8754</v>
      </c>
      <c r="M8755" s="1" t="s">
        <v>753</v>
      </c>
      <c r="N8755" s="1"/>
      <c r="O8755" s="2"/>
      <c r="P8755">
        <v>8754</v>
      </c>
      <c r="Q8755" s="1" t="s">
        <v>754</v>
      </c>
      <c r="R8755" s="1"/>
      <c r="S8755" s="2"/>
      <c r="T8755">
        <v>8754</v>
      </c>
      <c r="U8755" s="1" t="s">
        <v>178</v>
      </c>
      <c r="V8755" s="1"/>
      <c r="W8755" s="2"/>
      <c r="X8755">
        <v>8754</v>
      </c>
      <c r="Y8755" s="1" t="s">
        <v>179</v>
      </c>
      <c r="Z8755" s="1"/>
      <c r="AA8755" s="2"/>
    </row>
    <row r="8756" spans="8:27">
      <c r="H8756">
        <v>8755</v>
      </c>
      <c r="I8756" s="1" t="s">
        <v>752</v>
      </c>
      <c r="J8756" s="1"/>
      <c r="K8756" s="2"/>
      <c r="L8756">
        <v>8755</v>
      </c>
      <c r="M8756" s="1" t="s">
        <v>753</v>
      </c>
      <c r="N8756" s="1"/>
      <c r="O8756" s="2"/>
      <c r="P8756">
        <v>8755</v>
      </c>
      <c r="Q8756" s="1" t="s">
        <v>754</v>
      </c>
      <c r="R8756" s="1"/>
      <c r="S8756" s="2"/>
      <c r="T8756">
        <v>8755</v>
      </c>
      <c r="U8756" s="1" t="s">
        <v>178</v>
      </c>
      <c r="V8756" s="1"/>
      <c r="W8756" s="2"/>
      <c r="X8756">
        <v>8755</v>
      </c>
      <c r="Y8756" s="1" t="s">
        <v>179</v>
      </c>
      <c r="Z8756" s="1"/>
      <c r="AA8756" s="2"/>
    </row>
    <row r="8757" spans="8:27">
      <c r="H8757">
        <v>8756</v>
      </c>
      <c r="I8757" s="1" t="s">
        <v>752</v>
      </c>
      <c r="J8757" s="1"/>
      <c r="K8757" s="2"/>
      <c r="L8757">
        <v>8756</v>
      </c>
      <c r="M8757" s="1" t="s">
        <v>753</v>
      </c>
      <c r="N8757" s="1"/>
      <c r="O8757" s="2"/>
      <c r="P8757">
        <v>8756</v>
      </c>
      <c r="Q8757" s="1" t="s">
        <v>754</v>
      </c>
      <c r="R8757" s="1"/>
      <c r="S8757" s="2"/>
      <c r="T8757">
        <v>8756</v>
      </c>
      <c r="U8757" s="1" t="s">
        <v>178</v>
      </c>
      <c r="V8757" s="1"/>
      <c r="W8757" s="2"/>
      <c r="X8757">
        <v>8756</v>
      </c>
      <c r="Y8757" s="1" t="s">
        <v>179</v>
      </c>
      <c r="Z8757" s="1"/>
      <c r="AA8757" s="2"/>
    </row>
    <row r="8758" spans="8:27">
      <c r="H8758">
        <v>8757</v>
      </c>
      <c r="I8758" s="1" t="s">
        <v>752</v>
      </c>
      <c r="J8758" s="1"/>
      <c r="K8758" s="2"/>
      <c r="L8758">
        <v>8757</v>
      </c>
      <c r="M8758" s="1" t="s">
        <v>753</v>
      </c>
      <c r="N8758" s="1"/>
      <c r="O8758" s="2"/>
      <c r="P8758">
        <v>8757</v>
      </c>
      <c r="Q8758" s="1" t="s">
        <v>754</v>
      </c>
      <c r="R8758" s="1"/>
      <c r="S8758" s="2"/>
      <c r="T8758">
        <v>8757</v>
      </c>
      <c r="U8758" s="1" t="s">
        <v>178</v>
      </c>
      <c r="V8758" s="1"/>
      <c r="W8758" s="2"/>
      <c r="X8758">
        <v>8757</v>
      </c>
      <c r="Y8758" s="1" t="s">
        <v>179</v>
      </c>
      <c r="Z8758" s="1"/>
      <c r="AA8758" s="2"/>
    </row>
    <row r="8759" spans="8:27">
      <c r="H8759">
        <v>8758</v>
      </c>
      <c r="I8759" s="1" t="s">
        <v>752</v>
      </c>
      <c r="J8759" s="1"/>
      <c r="K8759" s="2"/>
      <c r="L8759">
        <v>8758</v>
      </c>
      <c r="M8759" s="1" t="s">
        <v>753</v>
      </c>
      <c r="N8759" s="1"/>
      <c r="O8759" s="2"/>
      <c r="P8759">
        <v>8758</v>
      </c>
      <c r="Q8759" s="1" t="s">
        <v>754</v>
      </c>
      <c r="R8759" s="1"/>
      <c r="S8759" s="2"/>
      <c r="T8759">
        <v>8758</v>
      </c>
      <c r="U8759" s="1" t="s">
        <v>178</v>
      </c>
      <c r="V8759" s="1"/>
      <c r="W8759" s="2"/>
      <c r="X8759">
        <v>8758</v>
      </c>
      <c r="Y8759" s="1" t="s">
        <v>179</v>
      </c>
      <c r="Z8759" s="1"/>
      <c r="AA8759" s="2"/>
    </row>
    <row r="8760" spans="8:27">
      <c r="H8760">
        <v>8759</v>
      </c>
      <c r="I8760" s="1" t="s">
        <v>752</v>
      </c>
      <c r="J8760" s="1"/>
      <c r="K8760" s="2"/>
      <c r="L8760">
        <v>8759</v>
      </c>
      <c r="M8760" s="1" t="s">
        <v>753</v>
      </c>
      <c r="N8760" s="1"/>
      <c r="O8760" s="2"/>
      <c r="P8760">
        <v>8759</v>
      </c>
      <c r="Q8760" s="1" t="s">
        <v>754</v>
      </c>
      <c r="R8760" s="1"/>
      <c r="S8760" s="2"/>
      <c r="T8760">
        <v>8759</v>
      </c>
      <c r="U8760" s="1" t="s">
        <v>178</v>
      </c>
      <c r="V8760" s="1"/>
      <c r="W8760" s="2"/>
      <c r="X8760">
        <v>8759</v>
      </c>
      <c r="Y8760" s="1" t="s">
        <v>179</v>
      </c>
      <c r="Z8760" s="1"/>
      <c r="AA8760" s="2"/>
    </row>
    <row r="8761" spans="8:27">
      <c r="H8761">
        <v>8760</v>
      </c>
      <c r="I8761" s="1" t="s">
        <v>752</v>
      </c>
      <c r="J8761" s="1"/>
      <c r="K8761" s="2"/>
      <c r="L8761">
        <v>8760</v>
      </c>
      <c r="M8761" s="1" t="s">
        <v>753</v>
      </c>
      <c r="N8761" s="1"/>
      <c r="O8761" s="2"/>
      <c r="P8761">
        <v>8760</v>
      </c>
      <c r="Q8761" s="1" t="s">
        <v>754</v>
      </c>
      <c r="R8761" s="1"/>
      <c r="S8761" s="2"/>
      <c r="T8761">
        <v>8760</v>
      </c>
      <c r="U8761" s="1" t="s">
        <v>178</v>
      </c>
      <c r="V8761" s="1"/>
      <c r="W8761" s="2"/>
      <c r="X8761">
        <v>8760</v>
      </c>
      <c r="Y8761" s="1" t="s">
        <v>179</v>
      </c>
      <c r="Z8761" s="1"/>
      <c r="AA8761" s="2"/>
    </row>
    <row r="8762" spans="8:27">
      <c r="H8762">
        <v>8761</v>
      </c>
      <c r="I8762" s="1" t="s">
        <v>752</v>
      </c>
      <c r="J8762" s="1"/>
      <c r="K8762" s="2"/>
      <c r="L8762">
        <v>8761</v>
      </c>
      <c r="M8762" s="1" t="s">
        <v>753</v>
      </c>
      <c r="N8762" s="1"/>
      <c r="O8762" s="2"/>
      <c r="P8762">
        <v>8761</v>
      </c>
      <c r="Q8762" s="1" t="s">
        <v>754</v>
      </c>
      <c r="R8762" s="1"/>
      <c r="S8762" s="2"/>
      <c r="T8762">
        <v>8761</v>
      </c>
      <c r="U8762" s="1" t="s">
        <v>178</v>
      </c>
      <c r="V8762" s="1"/>
      <c r="W8762" s="2"/>
      <c r="X8762">
        <v>8761</v>
      </c>
      <c r="Y8762" s="1" t="s">
        <v>179</v>
      </c>
      <c r="Z8762" s="1"/>
      <c r="AA8762" s="2"/>
    </row>
    <row r="8763" spans="8:27">
      <c r="H8763">
        <v>8762</v>
      </c>
      <c r="I8763" s="1" t="s">
        <v>752</v>
      </c>
      <c r="J8763" s="1"/>
      <c r="K8763" s="2"/>
      <c r="L8763">
        <v>8762</v>
      </c>
      <c r="M8763" s="1" t="s">
        <v>753</v>
      </c>
      <c r="N8763" s="1"/>
      <c r="O8763" s="2"/>
      <c r="P8763">
        <v>8762</v>
      </c>
      <c r="Q8763" s="1" t="s">
        <v>754</v>
      </c>
      <c r="R8763" s="1"/>
      <c r="S8763" s="2"/>
      <c r="T8763">
        <v>8762</v>
      </c>
      <c r="U8763" s="1" t="s">
        <v>178</v>
      </c>
      <c r="V8763" s="1"/>
      <c r="W8763" s="2"/>
      <c r="X8763">
        <v>8762</v>
      </c>
      <c r="Y8763" s="1" t="s">
        <v>179</v>
      </c>
      <c r="Z8763" s="1"/>
      <c r="AA8763" s="2"/>
    </row>
    <row r="8764" spans="8:27">
      <c r="H8764">
        <v>8763</v>
      </c>
      <c r="I8764" s="1" t="s">
        <v>752</v>
      </c>
      <c r="J8764" s="1"/>
      <c r="K8764" s="2"/>
      <c r="L8764">
        <v>8763</v>
      </c>
      <c r="M8764" s="1" t="s">
        <v>753</v>
      </c>
      <c r="N8764" s="1"/>
      <c r="O8764" s="2"/>
      <c r="P8764">
        <v>8763</v>
      </c>
      <c r="Q8764" s="1" t="s">
        <v>754</v>
      </c>
      <c r="R8764" s="1"/>
      <c r="S8764" s="2"/>
      <c r="T8764">
        <v>8763</v>
      </c>
      <c r="U8764" s="1" t="s">
        <v>178</v>
      </c>
      <c r="V8764" s="1"/>
      <c r="W8764" s="2"/>
      <c r="X8764">
        <v>8763</v>
      </c>
      <c r="Y8764" s="1" t="s">
        <v>179</v>
      </c>
      <c r="Z8764" s="1"/>
      <c r="AA8764" s="2"/>
    </row>
    <row r="8765" spans="8:27">
      <c r="H8765">
        <v>8764</v>
      </c>
      <c r="I8765" s="1" t="s">
        <v>752</v>
      </c>
      <c r="J8765" s="1"/>
      <c r="K8765" s="2"/>
      <c r="L8765">
        <v>8764</v>
      </c>
      <c r="M8765" s="1" t="s">
        <v>753</v>
      </c>
      <c r="N8765" s="1"/>
      <c r="O8765" s="2"/>
      <c r="P8765">
        <v>8764</v>
      </c>
      <c r="Q8765" s="1" t="s">
        <v>754</v>
      </c>
      <c r="R8765" s="1"/>
      <c r="S8765" s="2"/>
      <c r="T8765">
        <v>8764</v>
      </c>
      <c r="U8765" s="1" t="s">
        <v>178</v>
      </c>
      <c r="V8765" s="1"/>
      <c r="W8765" s="2"/>
      <c r="X8765">
        <v>8764</v>
      </c>
      <c r="Y8765" s="1" t="s">
        <v>179</v>
      </c>
      <c r="Z8765" s="1"/>
      <c r="AA8765" s="2"/>
    </row>
    <row r="8766" spans="8:27">
      <c r="H8766">
        <v>8765</v>
      </c>
      <c r="I8766" s="1" t="s">
        <v>752</v>
      </c>
      <c r="J8766" s="1"/>
      <c r="K8766" s="2"/>
      <c r="L8766">
        <v>8765</v>
      </c>
      <c r="M8766" s="1" t="s">
        <v>753</v>
      </c>
      <c r="N8766" s="1"/>
      <c r="O8766" s="2"/>
      <c r="P8766">
        <v>8765</v>
      </c>
      <c r="Q8766" s="1" t="s">
        <v>754</v>
      </c>
      <c r="R8766" s="1"/>
      <c r="S8766" s="2"/>
      <c r="T8766">
        <v>8765</v>
      </c>
      <c r="U8766" s="1" t="s">
        <v>178</v>
      </c>
      <c r="V8766" s="1"/>
      <c r="W8766" s="2"/>
      <c r="X8766">
        <v>8765</v>
      </c>
      <c r="Y8766" s="1" t="s">
        <v>179</v>
      </c>
      <c r="Z8766" s="1"/>
      <c r="AA8766" s="2"/>
    </row>
    <row r="8767" spans="8:27">
      <c r="H8767">
        <v>8766</v>
      </c>
      <c r="I8767" s="1" t="s">
        <v>752</v>
      </c>
      <c r="J8767" s="1"/>
      <c r="K8767" s="2"/>
      <c r="L8767">
        <v>8766</v>
      </c>
      <c r="M8767" s="1" t="s">
        <v>753</v>
      </c>
      <c r="N8767" s="1"/>
      <c r="O8767" s="2"/>
      <c r="P8767">
        <v>8766</v>
      </c>
      <c r="Q8767" s="1" t="s">
        <v>754</v>
      </c>
      <c r="R8767" s="1"/>
      <c r="S8767" s="2"/>
      <c r="T8767">
        <v>8766</v>
      </c>
      <c r="U8767" s="1" t="s">
        <v>178</v>
      </c>
      <c r="V8767" s="1"/>
      <c r="W8767" s="2"/>
      <c r="X8767">
        <v>8766</v>
      </c>
      <c r="Y8767" s="1" t="s">
        <v>179</v>
      </c>
      <c r="Z8767" s="1"/>
      <c r="AA8767" s="2"/>
    </row>
    <row r="8768" spans="8:27">
      <c r="H8768">
        <v>8767</v>
      </c>
      <c r="I8768" s="1" t="s">
        <v>752</v>
      </c>
      <c r="J8768" s="1"/>
      <c r="K8768" s="2"/>
      <c r="L8768">
        <v>8767</v>
      </c>
      <c r="M8768" s="1" t="s">
        <v>753</v>
      </c>
      <c r="N8768" s="1"/>
      <c r="O8768" s="2"/>
      <c r="P8768">
        <v>8767</v>
      </c>
      <c r="Q8768" s="1" t="s">
        <v>754</v>
      </c>
      <c r="R8768" s="1"/>
      <c r="S8768" s="2"/>
      <c r="T8768">
        <v>8767</v>
      </c>
      <c r="U8768" s="1" t="s">
        <v>178</v>
      </c>
      <c r="V8768" s="1"/>
      <c r="W8768" s="2"/>
      <c r="X8768">
        <v>8767</v>
      </c>
      <c r="Y8768" s="1" t="s">
        <v>179</v>
      </c>
      <c r="Z8768" s="1"/>
      <c r="AA8768" s="2"/>
    </row>
    <row r="8769" spans="8:27">
      <c r="H8769">
        <v>8768</v>
      </c>
      <c r="I8769" s="1" t="s">
        <v>752</v>
      </c>
      <c r="J8769" s="1"/>
      <c r="K8769" s="2"/>
      <c r="L8769">
        <v>8768</v>
      </c>
      <c r="M8769" s="1" t="s">
        <v>753</v>
      </c>
      <c r="N8769" s="1"/>
      <c r="O8769" s="2"/>
      <c r="P8769">
        <v>8768</v>
      </c>
      <c r="Q8769" s="1" t="s">
        <v>754</v>
      </c>
      <c r="R8769" s="1"/>
      <c r="S8769" s="2"/>
      <c r="T8769">
        <v>8768</v>
      </c>
      <c r="U8769" s="1" t="s">
        <v>178</v>
      </c>
      <c r="V8769" s="1"/>
      <c r="W8769" s="2"/>
      <c r="X8769">
        <v>8768</v>
      </c>
      <c r="Y8769" s="1" t="s">
        <v>179</v>
      </c>
      <c r="Z8769" s="1"/>
      <c r="AA8769" s="2"/>
    </row>
    <row r="8770" spans="8:27">
      <c r="H8770">
        <v>8769</v>
      </c>
      <c r="I8770" s="1" t="s">
        <v>752</v>
      </c>
      <c r="J8770" s="1"/>
      <c r="K8770" s="2"/>
      <c r="L8770">
        <v>8769</v>
      </c>
      <c r="M8770" s="1" t="s">
        <v>753</v>
      </c>
      <c r="N8770" s="1"/>
      <c r="O8770" s="2"/>
      <c r="P8770">
        <v>8769</v>
      </c>
      <c r="Q8770" s="1" t="s">
        <v>754</v>
      </c>
      <c r="R8770" s="1"/>
      <c r="S8770" s="2"/>
      <c r="T8770">
        <v>8769</v>
      </c>
      <c r="U8770" s="1" t="s">
        <v>178</v>
      </c>
      <c r="V8770" s="1"/>
      <c r="W8770" s="2"/>
      <c r="X8770">
        <v>8769</v>
      </c>
      <c r="Y8770" s="1" t="s">
        <v>179</v>
      </c>
      <c r="Z8770" s="1"/>
      <c r="AA8770" s="2"/>
    </row>
    <row r="8771" spans="8:27">
      <c r="H8771">
        <v>8770</v>
      </c>
      <c r="I8771" s="1" t="s">
        <v>752</v>
      </c>
      <c r="J8771" s="1"/>
      <c r="K8771" s="2"/>
      <c r="L8771">
        <v>8770</v>
      </c>
      <c r="M8771" s="1" t="s">
        <v>753</v>
      </c>
      <c r="N8771" s="1"/>
      <c r="O8771" s="2"/>
      <c r="P8771">
        <v>8770</v>
      </c>
      <c r="Q8771" s="1" t="s">
        <v>754</v>
      </c>
      <c r="R8771" s="1"/>
      <c r="S8771" s="2"/>
      <c r="T8771">
        <v>8770</v>
      </c>
      <c r="U8771" s="1" t="s">
        <v>178</v>
      </c>
      <c r="V8771" s="1"/>
      <c r="W8771" s="2"/>
      <c r="X8771">
        <v>8770</v>
      </c>
      <c r="Y8771" s="1" t="s">
        <v>179</v>
      </c>
      <c r="Z8771" s="1"/>
      <c r="AA8771" s="2"/>
    </row>
    <row r="8772" spans="8:27">
      <c r="H8772">
        <v>8771</v>
      </c>
      <c r="I8772" s="1" t="s">
        <v>752</v>
      </c>
      <c r="J8772" s="1"/>
      <c r="K8772" s="2"/>
      <c r="L8772">
        <v>8771</v>
      </c>
      <c r="M8772" s="1" t="s">
        <v>753</v>
      </c>
      <c r="N8772" s="1"/>
      <c r="O8772" s="2"/>
      <c r="P8772">
        <v>8771</v>
      </c>
      <c r="Q8772" s="1" t="s">
        <v>754</v>
      </c>
      <c r="R8772" s="1"/>
      <c r="S8772" s="2"/>
      <c r="T8772">
        <v>8771</v>
      </c>
      <c r="U8772" s="1" t="s">
        <v>178</v>
      </c>
      <c r="V8772" s="1"/>
      <c r="W8772" s="2"/>
      <c r="X8772">
        <v>8771</v>
      </c>
      <c r="Y8772" s="1" t="s">
        <v>179</v>
      </c>
      <c r="Z8772" s="1"/>
      <c r="AA8772" s="2"/>
    </row>
    <row r="8773" spans="8:27">
      <c r="H8773">
        <v>8772</v>
      </c>
      <c r="I8773" s="1" t="s">
        <v>752</v>
      </c>
      <c r="J8773" s="1"/>
      <c r="K8773" s="2"/>
      <c r="L8773">
        <v>8772</v>
      </c>
      <c r="M8773" s="1" t="s">
        <v>753</v>
      </c>
      <c r="N8773" s="1"/>
      <c r="O8773" s="2"/>
      <c r="P8773">
        <v>8772</v>
      </c>
      <c r="Q8773" s="1" t="s">
        <v>754</v>
      </c>
      <c r="R8773" s="1"/>
      <c r="S8773" s="2"/>
      <c r="T8773">
        <v>8772</v>
      </c>
      <c r="U8773" s="1" t="s">
        <v>178</v>
      </c>
      <c r="V8773" s="1"/>
      <c r="W8773" s="2"/>
      <c r="X8773">
        <v>8772</v>
      </c>
      <c r="Y8773" s="1" t="s">
        <v>179</v>
      </c>
      <c r="Z8773" s="1"/>
      <c r="AA8773" s="2"/>
    </row>
    <row r="8774" spans="8:27">
      <c r="H8774">
        <v>8773</v>
      </c>
      <c r="I8774" s="1" t="s">
        <v>752</v>
      </c>
      <c r="J8774" s="1"/>
      <c r="K8774" s="2"/>
      <c r="L8774">
        <v>8773</v>
      </c>
      <c r="M8774" s="1" t="s">
        <v>753</v>
      </c>
      <c r="N8774" s="1"/>
      <c r="O8774" s="2"/>
      <c r="P8774">
        <v>8773</v>
      </c>
      <c r="Q8774" s="1" t="s">
        <v>754</v>
      </c>
      <c r="R8774" s="1"/>
      <c r="S8774" s="2"/>
      <c r="T8774">
        <v>8773</v>
      </c>
      <c r="U8774" s="1" t="s">
        <v>178</v>
      </c>
      <c r="V8774" s="1"/>
      <c r="W8774" s="2"/>
      <c r="X8774">
        <v>8773</v>
      </c>
      <c r="Y8774" s="1" t="s">
        <v>179</v>
      </c>
      <c r="Z8774" s="1"/>
      <c r="AA8774" s="2"/>
    </row>
    <row r="8775" spans="8:27">
      <c r="H8775">
        <v>8774</v>
      </c>
      <c r="I8775" s="1" t="s">
        <v>752</v>
      </c>
      <c r="J8775" s="1"/>
      <c r="K8775" s="2"/>
      <c r="L8775">
        <v>8774</v>
      </c>
      <c r="M8775" s="1" t="s">
        <v>753</v>
      </c>
      <c r="N8775" s="1"/>
      <c r="O8775" s="2"/>
      <c r="P8775">
        <v>8774</v>
      </c>
      <c r="Q8775" s="1" t="s">
        <v>754</v>
      </c>
      <c r="R8775" s="1"/>
      <c r="S8775" s="2"/>
      <c r="T8775">
        <v>8774</v>
      </c>
      <c r="U8775" s="1" t="s">
        <v>178</v>
      </c>
      <c r="V8775" s="1"/>
      <c r="W8775" s="2"/>
      <c r="X8775">
        <v>8774</v>
      </c>
      <c r="Y8775" s="1" t="s">
        <v>179</v>
      </c>
      <c r="Z8775" s="1"/>
      <c r="AA8775" s="2"/>
    </row>
    <row r="8776" spans="8:27">
      <c r="H8776">
        <v>8775</v>
      </c>
      <c r="I8776" s="1" t="s">
        <v>752</v>
      </c>
      <c r="J8776" s="1"/>
      <c r="K8776" s="2"/>
      <c r="L8776">
        <v>8775</v>
      </c>
      <c r="M8776" s="1" t="s">
        <v>753</v>
      </c>
      <c r="N8776" s="1"/>
      <c r="O8776" s="2"/>
      <c r="P8776">
        <v>8775</v>
      </c>
      <c r="Q8776" s="1" t="s">
        <v>754</v>
      </c>
      <c r="R8776" s="1"/>
      <c r="S8776" s="2"/>
      <c r="T8776">
        <v>8775</v>
      </c>
      <c r="U8776" s="1" t="s">
        <v>178</v>
      </c>
      <c r="V8776" s="1"/>
      <c r="W8776" s="2"/>
      <c r="X8776">
        <v>8775</v>
      </c>
      <c r="Y8776" s="1" t="s">
        <v>179</v>
      </c>
      <c r="Z8776" s="1"/>
      <c r="AA8776" s="2"/>
    </row>
    <row r="8777" spans="8:27">
      <c r="H8777">
        <v>8776</v>
      </c>
      <c r="I8777" s="1" t="s">
        <v>752</v>
      </c>
      <c r="J8777" s="1"/>
      <c r="K8777" s="2"/>
      <c r="L8777">
        <v>8776</v>
      </c>
      <c r="M8777" s="1" t="s">
        <v>753</v>
      </c>
      <c r="N8777" s="1"/>
      <c r="O8777" s="2"/>
      <c r="P8777">
        <v>8776</v>
      </c>
      <c r="Q8777" s="1" t="s">
        <v>754</v>
      </c>
      <c r="R8777" s="1"/>
      <c r="S8777" s="2"/>
      <c r="T8777">
        <v>8776</v>
      </c>
      <c r="U8777" s="1" t="s">
        <v>178</v>
      </c>
      <c r="V8777" s="1"/>
      <c r="W8777" s="2"/>
      <c r="X8777">
        <v>8776</v>
      </c>
      <c r="Y8777" s="1" t="s">
        <v>179</v>
      </c>
      <c r="Z8777" s="1"/>
      <c r="AA8777" s="2"/>
    </row>
    <row r="8778" spans="8:27">
      <c r="H8778">
        <v>8777</v>
      </c>
      <c r="I8778" s="1" t="s">
        <v>752</v>
      </c>
      <c r="J8778" s="1"/>
      <c r="K8778" s="2"/>
      <c r="L8778">
        <v>8777</v>
      </c>
      <c r="M8778" s="1" t="s">
        <v>753</v>
      </c>
      <c r="N8778" s="1"/>
      <c r="O8778" s="2"/>
      <c r="P8778">
        <v>8777</v>
      </c>
      <c r="Q8778" s="1" t="s">
        <v>754</v>
      </c>
      <c r="R8778" s="1"/>
      <c r="S8778" s="2"/>
      <c r="T8778">
        <v>8777</v>
      </c>
      <c r="U8778" s="1" t="s">
        <v>178</v>
      </c>
      <c r="V8778" s="1"/>
      <c r="W8778" s="2"/>
      <c r="X8778">
        <v>8777</v>
      </c>
      <c r="Y8778" s="1" t="s">
        <v>179</v>
      </c>
      <c r="Z8778" s="1"/>
      <c r="AA8778" s="2"/>
    </row>
    <row r="8779" spans="8:27">
      <c r="H8779">
        <v>8778</v>
      </c>
      <c r="I8779" s="1" t="s">
        <v>752</v>
      </c>
      <c r="J8779" s="1"/>
      <c r="K8779" s="2"/>
      <c r="L8779">
        <v>8778</v>
      </c>
      <c r="M8779" s="1" t="s">
        <v>753</v>
      </c>
      <c r="N8779" s="1"/>
      <c r="O8779" s="2"/>
      <c r="P8779">
        <v>8778</v>
      </c>
      <c r="Q8779" s="1" t="s">
        <v>754</v>
      </c>
      <c r="R8779" s="1"/>
      <c r="S8779" s="2"/>
      <c r="T8779">
        <v>8778</v>
      </c>
      <c r="U8779" s="1" t="s">
        <v>178</v>
      </c>
      <c r="V8779" s="1"/>
      <c r="W8779" s="2"/>
      <c r="X8779">
        <v>8778</v>
      </c>
      <c r="Y8779" s="1" t="s">
        <v>179</v>
      </c>
      <c r="Z8779" s="1"/>
      <c r="AA8779" s="2"/>
    </row>
    <row r="8780" spans="8:27">
      <c r="H8780">
        <v>8779</v>
      </c>
      <c r="I8780" s="1" t="s">
        <v>752</v>
      </c>
      <c r="J8780" s="1"/>
      <c r="K8780" s="2"/>
      <c r="L8780">
        <v>8779</v>
      </c>
      <c r="M8780" s="1" t="s">
        <v>753</v>
      </c>
      <c r="N8780" s="1"/>
      <c r="O8780" s="2"/>
      <c r="P8780">
        <v>8779</v>
      </c>
      <c r="Q8780" s="1" t="s">
        <v>754</v>
      </c>
      <c r="R8780" s="1"/>
      <c r="S8780" s="2"/>
      <c r="T8780">
        <v>8779</v>
      </c>
      <c r="U8780" s="1" t="s">
        <v>178</v>
      </c>
      <c r="V8780" s="1"/>
      <c r="W8780" s="2"/>
      <c r="X8780">
        <v>8779</v>
      </c>
      <c r="Y8780" s="1" t="s">
        <v>179</v>
      </c>
      <c r="Z8780" s="1"/>
      <c r="AA8780" s="2"/>
    </row>
    <row r="8781" spans="8:27">
      <c r="H8781">
        <v>8780</v>
      </c>
      <c r="I8781" s="1" t="s">
        <v>752</v>
      </c>
      <c r="J8781" s="1"/>
      <c r="K8781" s="2"/>
      <c r="L8781">
        <v>8780</v>
      </c>
      <c r="M8781" s="1" t="s">
        <v>753</v>
      </c>
      <c r="N8781" s="1"/>
      <c r="O8781" s="2"/>
      <c r="P8781">
        <v>8780</v>
      </c>
      <c r="Q8781" s="1" t="s">
        <v>754</v>
      </c>
      <c r="R8781" s="1"/>
      <c r="S8781" s="2"/>
      <c r="T8781">
        <v>8780</v>
      </c>
      <c r="U8781" s="1" t="s">
        <v>178</v>
      </c>
      <c r="V8781" s="1"/>
      <c r="W8781" s="2"/>
      <c r="X8781">
        <v>8780</v>
      </c>
      <c r="Y8781" s="1" t="s">
        <v>179</v>
      </c>
      <c r="Z8781" s="1"/>
      <c r="AA8781" s="2"/>
    </row>
    <row r="8782" spans="8:27">
      <c r="H8782">
        <v>8781</v>
      </c>
      <c r="I8782" s="1" t="s">
        <v>752</v>
      </c>
      <c r="J8782" s="1"/>
      <c r="K8782" s="2"/>
      <c r="L8782">
        <v>8781</v>
      </c>
      <c r="M8782" s="1" t="s">
        <v>753</v>
      </c>
      <c r="N8782" s="1"/>
      <c r="O8782" s="2"/>
      <c r="P8782">
        <v>8781</v>
      </c>
      <c r="Q8782" s="1" t="s">
        <v>754</v>
      </c>
      <c r="R8782" s="1"/>
      <c r="S8782" s="2"/>
      <c r="T8782">
        <v>8781</v>
      </c>
      <c r="U8782" s="1" t="s">
        <v>178</v>
      </c>
      <c r="V8782" s="1"/>
      <c r="W8782" s="2"/>
      <c r="X8782">
        <v>8781</v>
      </c>
      <c r="Y8782" s="1" t="s">
        <v>179</v>
      </c>
      <c r="Z8782" s="1"/>
      <c r="AA8782" s="2"/>
    </row>
    <row r="8783" spans="8:27">
      <c r="H8783">
        <v>8782</v>
      </c>
      <c r="I8783" s="1" t="s">
        <v>752</v>
      </c>
      <c r="J8783" s="1"/>
      <c r="K8783" s="2"/>
      <c r="L8783">
        <v>8782</v>
      </c>
      <c r="M8783" s="1" t="s">
        <v>753</v>
      </c>
      <c r="N8783" s="1"/>
      <c r="O8783" s="2"/>
      <c r="P8783">
        <v>8782</v>
      </c>
      <c r="Q8783" s="1" t="s">
        <v>754</v>
      </c>
      <c r="R8783" s="1"/>
      <c r="S8783" s="2"/>
      <c r="T8783">
        <v>8782</v>
      </c>
      <c r="U8783" s="1" t="s">
        <v>178</v>
      </c>
      <c r="V8783" s="1"/>
      <c r="W8783" s="2"/>
      <c r="X8783">
        <v>8782</v>
      </c>
      <c r="Y8783" s="1" t="s">
        <v>179</v>
      </c>
      <c r="Z8783" s="1"/>
      <c r="AA8783" s="2"/>
    </row>
    <row r="8784" spans="8:27">
      <c r="H8784">
        <v>8783</v>
      </c>
      <c r="I8784" s="1" t="s">
        <v>752</v>
      </c>
      <c r="J8784" s="1"/>
      <c r="K8784" s="2"/>
      <c r="L8784">
        <v>8783</v>
      </c>
      <c r="M8784" s="1" t="s">
        <v>753</v>
      </c>
      <c r="N8784" s="1"/>
      <c r="O8784" s="2"/>
      <c r="P8784">
        <v>8783</v>
      </c>
      <c r="Q8784" s="1" t="s">
        <v>754</v>
      </c>
      <c r="R8784" s="1"/>
      <c r="S8784" s="2"/>
      <c r="T8784">
        <v>8783</v>
      </c>
      <c r="U8784" s="1" t="s">
        <v>178</v>
      </c>
      <c r="V8784" s="1"/>
      <c r="W8784" s="2"/>
      <c r="X8784">
        <v>8783</v>
      </c>
      <c r="Y8784" s="1" t="s">
        <v>179</v>
      </c>
      <c r="Z8784" s="1"/>
      <c r="AA8784" s="2"/>
    </row>
    <row r="8785" spans="8:27">
      <c r="H8785">
        <v>8784</v>
      </c>
      <c r="I8785" s="1" t="s">
        <v>752</v>
      </c>
      <c r="J8785" s="1"/>
      <c r="K8785" s="2"/>
      <c r="L8785">
        <v>8784</v>
      </c>
      <c r="M8785" s="1" t="s">
        <v>753</v>
      </c>
      <c r="N8785" s="1"/>
      <c r="O8785" s="2"/>
      <c r="P8785">
        <v>8784</v>
      </c>
      <c r="Q8785" s="1" t="s">
        <v>754</v>
      </c>
      <c r="R8785" s="1"/>
      <c r="S8785" s="2"/>
      <c r="T8785">
        <v>8784</v>
      </c>
      <c r="U8785" s="1" t="s">
        <v>178</v>
      </c>
      <c r="V8785" s="1"/>
      <c r="W8785" s="2"/>
      <c r="X8785">
        <v>8784</v>
      </c>
      <c r="Y8785" s="1" t="s">
        <v>179</v>
      </c>
      <c r="Z8785" s="1"/>
      <c r="AA8785" s="2"/>
    </row>
    <row r="8786" spans="8:27">
      <c r="H8786">
        <v>8785</v>
      </c>
      <c r="I8786" s="1" t="s">
        <v>752</v>
      </c>
      <c r="J8786" s="1"/>
      <c r="K8786" s="2"/>
      <c r="L8786">
        <v>8785</v>
      </c>
      <c r="M8786" s="1" t="s">
        <v>753</v>
      </c>
      <c r="N8786" s="1"/>
      <c r="O8786" s="2"/>
      <c r="P8786">
        <v>8785</v>
      </c>
      <c r="Q8786" s="1" t="s">
        <v>754</v>
      </c>
      <c r="R8786" s="1"/>
      <c r="S8786" s="2"/>
      <c r="T8786">
        <v>8785</v>
      </c>
      <c r="U8786" s="1" t="s">
        <v>178</v>
      </c>
      <c r="V8786" s="1"/>
      <c r="W8786" s="2"/>
      <c r="X8786">
        <v>8785</v>
      </c>
      <c r="Y8786" s="1" t="s">
        <v>179</v>
      </c>
      <c r="Z8786" s="1"/>
      <c r="AA8786" s="2"/>
    </row>
    <row r="8787" spans="8:27">
      <c r="H8787">
        <v>8786</v>
      </c>
      <c r="I8787" s="1" t="s">
        <v>752</v>
      </c>
      <c r="J8787" s="1"/>
      <c r="K8787" s="2"/>
      <c r="L8787">
        <v>8786</v>
      </c>
      <c r="M8787" s="1" t="s">
        <v>753</v>
      </c>
      <c r="N8787" s="1"/>
      <c r="O8787" s="2"/>
      <c r="P8787">
        <v>8786</v>
      </c>
      <c r="Q8787" s="1" t="s">
        <v>754</v>
      </c>
      <c r="R8787" s="1"/>
      <c r="S8787" s="2"/>
      <c r="T8787">
        <v>8786</v>
      </c>
      <c r="U8787" s="1" t="s">
        <v>178</v>
      </c>
      <c r="V8787" s="1"/>
      <c r="W8787" s="2"/>
      <c r="X8787">
        <v>8786</v>
      </c>
      <c r="Y8787" s="1" t="s">
        <v>179</v>
      </c>
      <c r="Z8787" s="1"/>
      <c r="AA8787" s="2"/>
    </row>
    <row r="8788" spans="8:27">
      <c r="H8788">
        <v>8787</v>
      </c>
      <c r="I8788" s="1" t="s">
        <v>752</v>
      </c>
      <c r="J8788" s="1"/>
      <c r="K8788" s="2"/>
      <c r="L8788">
        <v>8787</v>
      </c>
      <c r="M8788" s="1" t="s">
        <v>753</v>
      </c>
      <c r="N8788" s="1"/>
      <c r="O8788" s="2"/>
      <c r="P8788">
        <v>8787</v>
      </c>
      <c r="Q8788" s="1" t="s">
        <v>754</v>
      </c>
      <c r="R8788" s="1"/>
      <c r="S8788" s="2"/>
      <c r="T8788">
        <v>8787</v>
      </c>
      <c r="U8788" s="1" t="s">
        <v>178</v>
      </c>
      <c r="V8788" s="1"/>
      <c r="W8788" s="2"/>
      <c r="X8788">
        <v>8787</v>
      </c>
      <c r="Y8788" s="1" t="s">
        <v>179</v>
      </c>
      <c r="Z8788" s="1"/>
      <c r="AA8788" s="2"/>
    </row>
    <row r="8789" spans="8:27">
      <c r="H8789">
        <v>8788</v>
      </c>
      <c r="I8789" s="1" t="s">
        <v>752</v>
      </c>
      <c r="J8789" s="1"/>
      <c r="K8789" s="2"/>
      <c r="L8789">
        <v>8788</v>
      </c>
      <c r="M8789" s="1" t="s">
        <v>753</v>
      </c>
      <c r="N8789" s="1"/>
      <c r="O8789" s="2"/>
      <c r="P8789">
        <v>8788</v>
      </c>
      <c r="Q8789" s="1" t="s">
        <v>754</v>
      </c>
      <c r="R8789" s="1"/>
      <c r="S8789" s="2"/>
      <c r="T8789">
        <v>8788</v>
      </c>
      <c r="U8789" s="1" t="s">
        <v>178</v>
      </c>
      <c r="V8789" s="1"/>
      <c r="W8789" s="2"/>
      <c r="X8789">
        <v>8788</v>
      </c>
      <c r="Y8789" s="1" t="s">
        <v>179</v>
      </c>
      <c r="Z8789" s="1"/>
      <c r="AA8789" s="2"/>
    </row>
    <row r="8790" spans="8:27">
      <c r="H8790">
        <v>8789</v>
      </c>
      <c r="I8790" s="1" t="s">
        <v>752</v>
      </c>
      <c r="J8790" s="1"/>
      <c r="K8790" s="2"/>
      <c r="L8790">
        <v>8789</v>
      </c>
      <c r="M8790" s="1" t="s">
        <v>753</v>
      </c>
      <c r="N8790" s="1"/>
      <c r="O8790" s="2"/>
      <c r="P8790">
        <v>8789</v>
      </c>
      <c r="Q8790" s="1" t="s">
        <v>754</v>
      </c>
      <c r="R8790" s="1"/>
      <c r="S8790" s="2"/>
      <c r="T8790">
        <v>8789</v>
      </c>
      <c r="U8790" s="1" t="s">
        <v>178</v>
      </c>
      <c r="V8790" s="1"/>
      <c r="W8790" s="2"/>
      <c r="X8790">
        <v>8789</v>
      </c>
      <c r="Y8790" s="1" t="s">
        <v>179</v>
      </c>
      <c r="Z8790" s="1"/>
      <c r="AA8790" s="2"/>
    </row>
    <row r="8791" spans="8:27">
      <c r="H8791">
        <v>8790</v>
      </c>
      <c r="I8791" s="1" t="s">
        <v>752</v>
      </c>
      <c r="J8791" s="1"/>
      <c r="K8791" s="2"/>
      <c r="L8791">
        <v>8790</v>
      </c>
      <c r="M8791" s="1" t="s">
        <v>753</v>
      </c>
      <c r="N8791" s="1"/>
      <c r="O8791" s="2"/>
      <c r="P8791">
        <v>8790</v>
      </c>
      <c r="Q8791" s="1" t="s">
        <v>754</v>
      </c>
      <c r="R8791" s="1"/>
      <c r="S8791" s="2"/>
      <c r="T8791">
        <v>8790</v>
      </c>
      <c r="U8791" s="1" t="s">
        <v>178</v>
      </c>
      <c r="V8791" s="1"/>
      <c r="W8791" s="2"/>
      <c r="X8791">
        <v>8790</v>
      </c>
      <c r="Y8791" s="1" t="s">
        <v>179</v>
      </c>
      <c r="Z8791" s="1"/>
      <c r="AA8791" s="2"/>
    </row>
    <row r="8792" spans="8:27">
      <c r="H8792">
        <v>8791</v>
      </c>
      <c r="I8792" s="1" t="s">
        <v>752</v>
      </c>
      <c r="J8792" s="1"/>
      <c r="K8792" s="2"/>
      <c r="L8792">
        <v>8791</v>
      </c>
      <c r="M8792" s="1" t="s">
        <v>753</v>
      </c>
      <c r="N8792" s="1"/>
      <c r="O8792" s="2"/>
      <c r="P8792">
        <v>8791</v>
      </c>
      <c r="Q8792" s="1" t="s">
        <v>754</v>
      </c>
      <c r="R8792" s="1"/>
      <c r="S8792" s="2"/>
      <c r="T8792">
        <v>8791</v>
      </c>
      <c r="U8792" s="1" t="s">
        <v>178</v>
      </c>
      <c r="V8792" s="1"/>
      <c r="W8792" s="2"/>
      <c r="X8792">
        <v>8791</v>
      </c>
      <c r="Y8792" s="1" t="s">
        <v>179</v>
      </c>
      <c r="Z8792" s="1"/>
      <c r="AA8792" s="2"/>
    </row>
    <row r="8793" spans="8:27">
      <c r="H8793">
        <v>8792</v>
      </c>
      <c r="I8793" s="1" t="s">
        <v>752</v>
      </c>
      <c r="J8793" s="1"/>
      <c r="K8793" s="2"/>
      <c r="L8793">
        <v>8792</v>
      </c>
      <c r="M8793" s="1" t="s">
        <v>753</v>
      </c>
      <c r="N8793" s="1"/>
      <c r="O8793" s="2"/>
      <c r="P8793">
        <v>8792</v>
      </c>
      <c r="Q8793" s="1" t="s">
        <v>754</v>
      </c>
      <c r="R8793" s="1"/>
      <c r="S8793" s="2"/>
      <c r="T8793">
        <v>8792</v>
      </c>
      <c r="U8793" s="1" t="s">
        <v>178</v>
      </c>
      <c r="V8793" s="1"/>
      <c r="W8793" s="2"/>
      <c r="X8793">
        <v>8792</v>
      </c>
      <c r="Y8793" s="1" t="s">
        <v>179</v>
      </c>
      <c r="Z8793" s="1"/>
      <c r="AA8793" s="2"/>
    </row>
    <row r="8794" spans="8:27">
      <c r="H8794">
        <v>8793</v>
      </c>
      <c r="I8794" s="1" t="s">
        <v>752</v>
      </c>
      <c r="J8794" s="1"/>
      <c r="K8794" s="2"/>
      <c r="L8794">
        <v>8793</v>
      </c>
      <c r="M8794" s="1" t="s">
        <v>753</v>
      </c>
      <c r="N8794" s="1"/>
      <c r="O8794" s="2"/>
      <c r="P8794">
        <v>8793</v>
      </c>
      <c r="Q8794" s="1" t="s">
        <v>754</v>
      </c>
      <c r="R8794" s="1"/>
      <c r="S8794" s="2"/>
      <c r="T8794">
        <v>8793</v>
      </c>
      <c r="U8794" s="1" t="s">
        <v>178</v>
      </c>
      <c r="V8794" s="1"/>
      <c r="W8794" s="2"/>
      <c r="X8794">
        <v>8793</v>
      </c>
      <c r="Y8794" s="1" t="s">
        <v>179</v>
      </c>
      <c r="Z8794" s="1"/>
      <c r="AA8794" s="2"/>
    </row>
    <row r="8795" spans="8:27">
      <c r="H8795">
        <v>8794</v>
      </c>
      <c r="I8795" s="1" t="s">
        <v>752</v>
      </c>
      <c r="J8795" s="1"/>
      <c r="K8795" s="2"/>
      <c r="L8795">
        <v>8794</v>
      </c>
      <c r="M8795" s="1" t="s">
        <v>753</v>
      </c>
      <c r="N8795" s="1"/>
      <c r="O8795" s="2"/>
      <c r="P8795">
        <v>8794</v>
      </c>
      <c r="Q8795" s="1" t="s">
        <v>754</v>
      </c>
      <c r="R8795" s="1"/>
      <c r="S8795" s="2"/>
      <c r="T8795">
        <v>8794</v>
      </c>
      <c r="U8795" s="1" t="s">
        <v>178</v>
      </c>
      <c r="V8795" s="1"/>
      <c r="W8795" s="2"/>
      <c r="X8795">
        <v>8794</v>
      </c>
      <c r="Y8795" s="1" t="s">
        <v>179</v>
      </c>
      <c r="Z8795" s="1"/>
      <c r="AA8795" s="2"/>
    </row>
    <row r="8796" spans="8:27">
      <c r="H8796">
        <v>8795</v>
      </c>
      <c r="I8796" s="1" t="s">
        <v>752</v>
      </c>
      <c r="J8796" s="1"/>
      <c r="K8796" s="2"/>
      <c r="L8796">
        <v>8795</v>
      </c>
      <c r="M8796" s="1" t="s">
        <v>753</v>
      </c>
      <c r="N8796" s="1"/>
      <c r="O8796" s="2"/>
      <c r="P8796">
        <v>8795</v>
      </c>
      <c r="Q8796" s="1" t="s">
        <v>754</v>
      </c>
      <c r="R8796" s="1"/>
      <c r="S8796" s="2"/>
      <c r="T8796">
        <v>8795</v>
      </c>
      <c r="U8796" s="1" t="s">
        <v>178</v>
      </c>
      <c r="V8796" s="1"/>
      <c r="W8796" s="2"/>
      <c r="X8796">
        <v>8795</v>
      </c>
      <c r="Y8796" s="1" t="s">
        <v>179</v>
      </c>
      <c r="Z8796" s="1"/>
      <c r="AA8796" s="2"/>
    </row>
    <row r="8797" spans="8:27">
      <c r="H8797">
        <v>8796</v>
      </c>
      <c r="I8797" s="1" t="s">
        <v>752</v>
      </c>
      <c r="J8797" s="1"/>
      <c r="K8797" s="2"/>
      <c r="L8797">
        <v>8796</v>
      </c>
      <c r="M8797" s="1" t="s">
        <v>753</v>
      </c>
      <c r="N8797" s="1"/>
      <c r="O8797" s="2"/>
      <c r="P8797">
        <v>8796</v>
      </c>
      <c r="Q8797" s="1" t="s">
        <v>754</v>
      </c>
      <c r="R8797" s="1"/>
      <c r="S8797" s="2"/>
      <c r="T8797">
        <v>8796</v>
      </c>
      <c r="U8797" s="1" t="s">
        <v>178</v>
      </c>
      <c r="V8797" s="1"/>
      <c r="W8797" s="2"/>
      <c r="X8797">
        <v>8796</v>
      </c>
      <c r="Y8797" s="1" t="s">
        <v>179</v>
      </c>
      <c r="Z8797" s="1"/>
      <c r="AA8797" s="2"/>
    </row>
    <row r="8798" spans="8:27">
      <c r="H8798">
        <v>8797</v>
      </c>
      <c r="I8798" s="1" t="s">
        <v>752</v>
      </c>
      <c r="J8798" s="1"/>
      <c r="K8798" s="2"/>
      <c r="L8798">
        <v>8797</v>
      </c>
      <c r="M8798" s="1" t="s">
        <v>753</v>
      </c>
      <c r="N8798" s="1"/>
      <c r="O8798" s="2"/>
      <c r="P8798">
        <v>8797</v>
      </c>
      <c r="Q8798" s="1" t="s">
        <v>754</v>
      </c>
      <c r="R8798" s="1"/>
      <c r="S8798" s="2"/>
      <c r="T8798">
        <v>8797</v>
      </c>
      <c r="U8798" s="1" t="s">
        <v>178</v>
      </c>
      <c r="V8798" s="1"/>
      <c r="W8798" s="2"/>
      <c r="X8798">
        <v>8797</v>
      </c>
      <c r="Y8798" s="1" t="s">
        <v>179</v>
      </c>
      <c r="Z8798" s="1"/>
      <c r="AA8798" s="2"/>
    </row>
    <row r="8799" spans="8:27">
      <c r="H8799">
        <v>8798</v>
      </c>
      <c r="I8799" s="1" t="s">
        <v>752</v>
      </c>
      <c r="J8799" s="1"/>
      <c r="K8799" s="2"/>
      <c r="L8799">
        <v>8798</v>
      </c>
      <c r="M8799" s="1" t="s">
        <v>753</v>
      </c>
      <c r="N8799" s="1"/>
      <c r="O8799" s="2"/>
      <c r="P8799">
        <v>8798</v>
      </c>
      <c r="Q8799" s="1" t="s">
        <v>754</v>
      </c>
      <c r="R8799" s="1"/>
      <c r="S8799" s="2"/>
      <c r="T8799">
        <v>8798</v>
      </c>
      <c r="U8799" s="1" t="s">
        <v>178</v>
      </c>
      <c r="V8799" s="1"/>
      <c r="W8799" s="2"/>
      <c r="X8799">
        <v>8798</v>
      </c>
      <c r="Y8799" s="1" t="s">
        <v>179</v>
      </c>
      <c r="Z8799" s="1"/>
      <c r="AA8799" s="2"/>
    </row>
    <row r="8800" spans="8:27">
      <c r="H8800">
        <v>8799</v>
      </c>
      <c r="I8800" s="1" t="s">
        <v>752</v>
      </c>
      <c r="J8800" s="1"/>
      <c r="K8800" s="2"/>
      <c r="L8800">
        <v>8799</v>
      </c>
      <c r="M8800" s="1" t="s">
        <v>753</v>
      </c>
      <c r="N8800" s="1"/>
      <c r="O8800" s="2"/>
      <c r="P8800">
        <v>8799</v>
      </c>
      <c r="Q8800" s="1" t="s">
        <v>754</v>
      </c>
      <c r="R8800" s="1"/>
      <c r="S8800" s="2"/>
      <c r="T8800">
        <v>8799</v>
      </c>
      <c r="U8800" s="1" t="s">
        <v>178</v>
      </c>
      <c r="V8800" s="1"/>
      <c r="W8800" s="2"/>
      <c r="X8800">
        <v>8799</v>
      </c>
      <c r="Y8800" s="1" t="s">
        <v>179</v>
      </c>
      <c r="Z8800" s="1"/>
      <c r="AA8800" s="2"/>
    </row>
    <row r="8801" spans="8:27">
      <c r="H8801">
        <v>8800</v>
      </c>
      <c r="I8801" s="1" t="s">
        <v>752</v>
      </c>
      <c r="J8801" s="1"/>
      <c r="K8801" s="2"/>
      <c r="L8801">
        <v>8800</v>
      </c>
      <c r="M8801" s="1" t="s">
        <v>753</v>
      </c>
      <c r="N8801" s="1"/>
      <c r="O8801" s="2"/>
      <c r="P8801">
        <v>8800</v>
      </c>
      <c r="Q8801" s="1" t="s">
        <v>754</v>
      </c>
      <c r="R8801" s="1"/>
      <c r="S8801" s="2"/>
      <c r="T8801">
        <v>8800</v>
      </c>
      <c r="U8801" s="1" t="s">
        <v>178</v>
      </c>
      <c r="V8801" s="1"/>
      <c r="W8801" s="2"/>
      <c r="X8801">
        <v>8800</v>
      </c>
      <c r="Y8801" s="1" t="s">
        <v>179</v>
      </c>
      <c r="Z8801" s="1"/>
      <c r="AA8801" s="2"/>
    </row>
    <row r="8802" spans="8:27">
      <c r="H8802">
        <v>8801</v>
      </c>
      <c r="I8802" s="1" t="s">
        <v>752</v>
      </c>
      <c r="J8802" s="1"/>
      <c r="K8802" s="2"/>
      <c r="L8802">
        <v>8801</v>
      </c>
      <c r="M8802" s="1" t="s">
        <v>753</v>
      </c>
      <c r="N8802" s="1"/>
      <c r="O8802" s="2"/>
      <c r="P8802">
        <v>8801</v>
      </c>
      <c r="Q8802" s="1" t="s">
        <v>754</v>
      </c>
      <c r="R8802" s="1"/>
      <c r="S8802" s="2"/>
      <c r="T8802">
        <v>8801</v>
      </c>
      <c r="U8802" s="1" t="s">
        <v>178</v>
      </c>
      <c r="V8802" s="1"/>
      <c r="W8802" s="2"/>
      <c r="X8802">
        <v>8801</v>
      </c>
      <c r="Y8802" s="1" t="s">
        <v>179</v>
      </c>
      <c r="Z8802" s="1"/>
      <c r="AA8802" s="2"/>
    </row>
    <row r="8803" spans="8:27">
      <c r="H8803">
        <v>8802</v>
      </c>
      <c r="I8803" s="1" t="s">
        <v>752</v>
      </c>
      <c r="J8803" s="1"/>
      <c r="K8803" s="2"/>
      <c r="L8803">
        <v>8802</v>
      </c>
      <c r="M8803" s="1" t="s">
        <v>753</v>
      </c>
      <c r="N8803" s="1"/>
      <c r="O8803" s="2"/>
      <c r="P8803">
        <v>8802</v>
      </c>
      <c r="Q8803" s="1" t="s">
        <v>754</v>
      </c>
      <c r="R8803" s="1"/>
      <c r="S8803" s="2"/>
      <c r="T8803">
        <v>8802</v>
      </c>
      <c r="U8803" s="1" t="s">
        <v>178</v>
      </c>
      <c r="V8803" s="1"/>
      <c r="W8803" s="2"/>
      <c r="X8803">
        <v>8802</v>
      </c>
      <c r="Y8803" s="1" t="s">
        <v>179</v>
      </c>
      <c r="Z8803" s="1"/>
      <c r="AA8803" s="2"/>
    </row>
    <row r="8804" spans="8:27">
      <c r="H8804">
        <v>8803</v>
      </c>
      <c r="I8804" s="1" t="s">
        <v>752</v>
      </c>
      <c r="J8804" s="1"/>
      <c r="K8804" s="2"/>
      <c r="L8804">
        <v>8803</v>
      </c>
      <c r="M8804" s="1" t="s">
        <v>753</v>
      </c>
      <c r="N8804" s="1"/>
      <c r="O8804" s="2"/>
      <c r="P8804">
        <v>8803</v>
      </c>
      <c r="Q8804" s="1" t="s">
        <v>754</v>
      </c>
      <c r="R8804" s="1"/>
      <c r="S8804" s="2"/>
      <c r="T8804">
        <v>8803</v>
      </c>
      <c r="U8804" s="1" t="s">
        <v>178</v>
      </c>
      <c r="V8804" s="1"/>
      <c r="W8804" s="2"/>
      <c r="X8804">
        <v>8803</v>
      </c>
      <c r="Y8804" s="1" t="s">
        <v>179</v>
      </c>
      <c r="Z8804" s="1"/>
      <c r="AA8804" s="2"/>
    </row>
    <row r="8805" spans="8:27">
      <c r="H8805">
        <v>8804</v>
      </c>
      <c r="I8805" s="1" t="s">
        <v>752</v>
      </c>
      <c r="J8805" s="1"/>
      <c r="K8805" s="2"/>
      <c r="L8805">
        <v>8804</v>
      </c>
      <c r="M8805" s="1" t="s">
        <v>753</v>
      </c>
      <c r="N8805" s="1"/>
      <c r="O8805" s="2"/>
      <c r="P8805">
        <v>8804</v>
      </c>
      <c r="Q8805" s="1" t="s">
        <v>754</v>
      </c>
      <c r="R8805" s="1"/>
      <c r="S8805" s="2"/>
      <c r="T8805">
        <v>8804</v>
      </c>
      <c r="U8805" s="1" t="s">
        <v>178</v>
      </c>
      <c r="V8805" s="1"/>
      <c r="W8805" s="2"/>
      <c r="X8805">
        <v>8804</v>
      </c>
      <c r="Y8805" s="1" t="s">
        <v>179</v>
      </c>
      <c r="Z8805" s="1"/>
      <c r="AA8805" s="2"/>
    </row>
    <row r="8806" spans="8:27">
      <c r="H8806">
        <v>8805</v>
      </c>
      <c r="I8806" s="1" t="s">
        <v>752</v>
      </c>
      <c r="J8806" s="1"/>
      <c r="K8806" s="2"/>
      <c r="L8806">
        <v>8805</v>
      </c>
      <c r="M8806" s="1" t="s">
        <v>753</v>
      </c>
      <c r="N8806" s="1"/>
      <c r="O8806" s="2"/>
      <c r="P8806">
        <v>8805</v>
      </c>
      <c r="Q8806" s="1" t="s">
        <v>754</v>
      </c>
      <c r="R8806" s="1"/>
      <c r="S8806" s="2"/>
      <c r="T8806">
        <v>8805</v>
      </c>
      <c r="U8806" s="1" t="s">
        <v>178</v>
      </c>
      <c r="V8806" s="1"/>
      <c r="W8806" s="2"/>
      <c r="X8806">
        <v>8805</v>
      </c>
      <c r="Y8806" s="1" t="s">
        <v>179</v>
      </c>
      <c r="Z8806" s="1"/>
      <c r="AA8806" s="2"/>
    </row>
    <row r="8807" spans="8:27">
      <c r="H8807">
        <v>8806</v>
      </c>
      <c r="I8807" s="1" t="s">
        <v>752</v>
      </c>
      <c r="J8807" s="1"/>
      <c r="K8807" s="2"/>
      <c r="L8807">
        <v>8806</v>
      </c>
      <c r="M8807" s="1" t="s">
        <v>753</v>
      </c>
      <c r="N8807" s="1"/>
      <c r="O8807" s="2"/>
      <c r="P8807">
        <v>8806</v>
      </c>
      <c r="Q8807" s="1" t="s">
        <v>754</v>
      </c>
      <c r="R8807" s="1"/>
      <c r="S8807" s="2"/>
      <c r="T8807">
        <v>8806</v>
      </c>
      <c r="U8807" s="1" t="s">
        <v>178</v>
      </c>
      <c r="V8807" s="1"/>
      <c r="W8807" s="2"/>
      <c r="X8807">
        <v>8806</v>
      </c>
      <c r="Y8807" s="1" t="s">
        <v>179</v>
      </c>
      <c r="Z8807" s="1"/>
      <c r="AA8807" s="2"/>
    </row>
    <row r="8808" spans="8:27">
      <c r="H8808">
        <v>8807</v>
      </c>
      <c r="I8808" s="1" t="s">
        <v>752</v>
      </c>
      <c r="J8808" s="1"/>
      <c r="K8808" s="2"/>
      <c r="L8808">
        <v>8807</v>
      </c>
      <c r="M8808" s="1" t="s">
        <v>753</v>
      </c>
      <c r="N8808" s="1"/>
      <c r="O8808" s="2"/>
      <c r="P8808">
        <v>8807</v>
      </c>
      <c r="Q8808" s="1" t="s">
        <v>754</v>
      </c>
      <c r="R8808" s="1"/>
      <c r="S8808" s="2"/>
      <c r="T8808">
        <v>8807</v>
      </c>
      <c r="U8808" s="1" t="s">
        <v>178</v>
      </c>
      <c r="V8808" s="1"/>
      <c r="W8808" s="2"/>
      <c r="X8808">
        <v>8807</v>
      </c>
      <c r="Y8808" s="1" t="s">
        <v>179</v>
      </c>
      <c r="Z8808" s="1"/>
      <c r="AA8808" s="2"/>
    </row>
    <row r="8809" spans="8:27">
      <c r="H8809">
        <v>8808</v>
      </c>
      <c r="I8809" s="1" t="s">
        <v>752</v>
      </c>
      <c r="J8809" s="1"/>
      <c r="K8809" s="2"/>
      <c r="L8809">
        <v>8808</v>
      </c>
      <c r="M8809" s="1" t="s">
        <v>753</v>
      </c>
      <c r="N8809" s="1"/>
      <c r="O8809" s="2"/>
      <c r="P8809">
        <v>8808</v>
      </c>
      <c r="Q8809" s="1" t="s">
        <v>754</v>
      </c>
      <c r="R8809" s="1"/>
      <c r="S8809" s="2"/>
      <c r="T8809">
        <v>8808</v>
      </c>
      <c r="U8809" s="1" t="s">
        <v>178</v>
      </c>
      <c r="V8809" s="1"/>
      <c r="W8809" s="2"/>
      <c r="X8809">
        <v>8808</v>
      </c>
      <c r="Y8809" s="1" t="s">
        <v>179</v>
      </c>
      <c r="Z8809" s="1"/>
      <c r="AA8809" s="2"/>
    </row>
    <row r="8810" spans="8:27">
      <c r="H8810">
        <v>8809</v>
      </c>
      <c r="I8810" s="1" t="s">
        <v>752</v>
      </c>
      <c r="J8810" s="1"/>
      <c r="K8810" s="2"/>
      <c r="L8810">
        <v>8809</v>
      </c>
      <c r="M8810" s="1" t="s">
        <v>753</v>
      </c>
      <c r="N8810" s="1"/>
      <c r="O8810" s="2"/>
      <c r="P8810">
        <v>8809</v>
      </c>
      <c r="Q8810" s="1" t="s">
        <v>754</v>
      </c>
      <c r="R8810" s="1"/>
      <c r="S8810" s="2"/>
      <c r="T8810">
        <v>8809</v>
      </c>
      <c r="U8810" s="1" t="s">
        <v>178</v>
      </c>
      <c r="V8810" s="1"/>
      <c r="W8810" s="2"/>
      <c r="X8810">
        <v>8809</v>
      </c>
      <c r="Y8810" s="1" t="s">
        <v>179</v>
      </c>
      <c r="Z8810" s="1"/>
      <c r="AA8810" s="2"/>
    </row>
    <row r="8811" spans="8:27">
      <c r="H8811">
        <v>8810</v>
      </c>
      <c r="I8811" s="1" t="s">
        <v>752</v>
      </c>
      <c r="J8811" s="1"/>
      <c r="K8811" s="2"/>
      <c r="L8811">
        <v>8810</v>
      </c>
      <c r="M8811" s="1" t="s">
        <v>753</v>
      </c>
      <c r="N8811" s="1"/>
      <c r="O8811" s="2"/>
      <c r="P8811">
        <v>8810</v>
      </c>
      <c r="Q8811" s="1" t="s">
        <v>754</v>
      </c>
      <c r="R8811" s="1"/>
      <c r="S8811" s="2"/>
      <c r="T8811">
        <v>8810</v>
      </c>
      <c r="U8811" s="1" t="s">
        <v>178</v>
      </c>
      <c r="V8811" s="1"/>
      <c r="W8811" s="2"/>
      <c r="X8811">
        <v>8810</v>
      </c>
      <c r="Y8811" s="1" t="s">
        <v>179</v>
      </c>
      <c r="Z8811" s="1"/>
      <c r="AA8811" s="2"/>
    </row>
    <row r="8812" spans="8:27">
      <c r="H8812">
        <v>8811</v>
      </c>
      <c r="I8812" s="1" t="s">
        <v>752</v>
      </c>
      <c r="J8812" s="1"/>
      <c r="K8812" s="2"/>
      <c r="L8812">
        <v>8811</v>
      </c>
      <c r="M8812" s="1" t="s">
        <v>753</v>
      </c>
      <c r="N8812" s="1"/>
      <c r="O8812" s="2"/>
      <c r="P8812">
        <v>8811</v>
      </c>
      <c r="Q8812" s="1" t="s">
        <v>754</v>
      </c>
      <c r="R8812" s="1"/>
      <c r="S8812" s="2"/>
      <c r="T8812">
        <v>8811</v>
      </c>
      <c r="U8812" s="1" t="s">
        <v>178</v>
      </c>
      <c r="V8812" s="1"/>
      <c r="W8812" s="2"/>
      <c r="X8812">
        <v>8811</v>
      </c>
      <c r="Y8812" s="1" t="s">
        <v>179</v>
      </c>
      <c r="Z8812" s="1"/>
      <c r="AA8812" s="2"/>
    </row>
    <row r="8813" spans="8:27">
      <c r="H8813">
        <v>8812</v>
      </c>
      <c r="I8813" s="1" t="s">
        <v>752</v>
      </c>
      <c r="J8813" s="1"/>
      <c r="K8813" s="2"/>
      <c r="L8813">
        <v>8812</v>
      </c>
      <c r="M8813" s="1" t="s">
        <v>753</v>
      </c>
      <c r="N8813" s="1"/>
      <c r="O8813" s="2"/>
      <c r="P8813">
        <v>8812</v>
      </c>
      <c r="Q8813" s="1" t="s">
        <v>754</v>
      </c>
      <c r="R8813" s="1"/>
      <c r="S8813" s="2"/>
      <c r="T8813">
        <v>8812</v>
      </c>
      <c r="U8813" s="1" t="s">
        <v>178</v>
      </c>
      <c r="V8813" s="1"/>
      <c r="W8813" s="2"/>
      <c r="X8813">
        <v>8812</v>
      </c>
      <c r="Y8813" s="1" t="s">
        <v>179</v>
      </c>
      <c r="Z8813" s="1"/>
      <c r="AA8813" s="2"/>
    </row>
    <row r="8814" spans="8:27">
      <c r="H8814">
        <v>8813</v>
      </c>
      <c r="I8814" s="1" t="s">
        <v>752</v>
      </c>
      <c r="J8814" s="1"/>
      <c r="K8814" s="2"/>
      <c r="L8814">
        <v>8813</v>
      </c>
      <c r="M8814" s="1" t="s">
        <v>753</v>
      </c>
      <c r="N8814" s="1"/>
      <c r="O8814" s="2"/>
      <c r="P8814">
        <v>8813</v>
      </c>
      <c r="Q8814" s="1" t="s">
        <v>754</v>
      </c>
      <c r="R8814" s="1"/>
      <c r="S8814" s="2"/>
      <c r="T8814">
        <v>8813</v>
      </c>
      <c r="U8814" s="1" t="s">
        <v>178</v>
      </c>
      <c r="V8814" s="1"/>
      <c r="W8814" s="2"/>
      <c r="X8814">
        <v>8813</v>
      </c>
      <c r="Y8814" s="1" t="s">
        <v>179</v>
      </c>
      <c r="Z8814" s="1"/>
      <c r="AA8814" s="2"/>
    </row>
    <row r="8815" spans="8:27">
      <c r="H8815">
        <v>8814</v>
      </c>
      <c r="I8815" s="1" t="s">
        <v>752</v>
      </c>
      <c r="J8815" s="1"/>
      <c r="K8815" s="2"/>
      <c r="L8815">
        <v>8814</v>
      </c>
      <c r="M8815" s="1" t="s">
        <v>753</v>
      </c>
      <c r="N8815" s="1"/>
      <c r="O8815" s="2"/>
      <c r="P8815">
        <v>8814</v>
      </c>
      <c r="Q8815" s="1" t="s">
        <v>754</v>
      </c>
      <c r="R8815" s="1"/>
      <c r="S8815" s="2"/>
      <c r="T8815">
        <v>8814</v>
      </c>
      <c r="U8815" s="1" t="s">
        <v>178</v>
      </c>
      <c r="V8815" s="1"/>
      <c r="W8815" s="2"/>
      <c r="X8815">
        <v>8814</v>
      </c>
      <c r="Y8815" s="1" t="s">
        <v>179</v>
      </c>
      <c r="Z8815" s="1"/>
      <c r="AA8815" s="2"/>
    </row>
    <row r="8816" spans="8:27">
      <c r="H8816">
        <v>8815</v>
      </c>
      <c r="I8816" s="1" t="s">
        <v>752</v>
      </c>
      <c r="J8816" s="1"/>
      <c r="K8816" s="2"/>
      <c r="L8816">
        <v>8815</v>
      </c>
      <c r="M8816" s="1" t="s">
        <v>753</v>
      </c>
      <c r="N8816" s="1"/>
      <c r="O8816" s="2"/>
      <c r="P8816">
        <v>8815</v>
      </c>
      <c r="Q8816" s="1" t="s">
        <v>754</v>
      </c>
      <c r="R8816" s="1"/>
      <c r="S8816" s="2"/>
      <c r="T8816">
        <v>8815</v>
      </c>
      <c r="U8816" s="1" t="s">
        <v>178</v>
      </c>
      <c r="V8816" s="1"/>
      <c r="W8816" s="2"/>
      <c r="X8816">
        <v>8815</v>
      </c>
      <c r="Y8816" s="1" t="s">
        <v>179</v>
      </c>
      <c r="Z8816" s="1"/>
      <c r="AA8816" s="2"/>
    </row>
    <row r="8817" spans="8:27">
      <c r="H8817">
        <v>8816</v>
      </c>
      <c r="I8817" s="1" t="s">
        <v>752</v>
      </c>
      <c r="J8817" s="1"/>
      <c r="K8817" s="2"/>
      <c r="L8817">
        <v>8816</v>
      </c>
      <c r="M8817" s="1" t="s">
        <v>753</v>
      </c>
      <c r="N8817" s="1"/>
      <c r="O8817" s="2"/>
      <c r="P8817">
        <v>8816</v>
      </c>
      <c r="Q8817" s="1" t="s">
        <v>754</v>
      </c>
      <c r="R8817" s="1"/>
      <c r="S8817" s="2"/>
      <c r="T8817">
        <v>8816</v>
      </c>
      <c r="U8817" s="1" t="s">
        <v>178</v>
      </c>
      <c r="V8817" s="1"/>
      <c r="W8817" s="2"/>
      <c r="X8817">
        <v>8816</v>
      </c>
      <c r="Y8817" s="1" t="s">
        <v>179</v>
      </c>
      <c r="Z8817" s="1"/>
      <c r="AA8817" s="2"/>
    </row>
    <row r="8818" spans="8:27">
      <c r="H8818">
        <v>8817</v>
      </c>
      <c r="I8818" s="1" t="s">
        <v>752</v>
      </c>
      <c r="J8818" s="1"/>
      <c r="K8818" s="2"/>
      <c r="L8818">
        <v>8817</v>
      </c>
      <c r="M8818" s="1" t="s">
        <v>753</v>
      </c>
      <c r="N8818" s="1"/>
      <c r="O8818" s="2"/>
      <c r="P8818">
        <v>8817</v>
      </c>
      <c r="Q8818" s="1" t="s">
        <v>754</v>
      </c>
      <c r="R8818" s="1"/>
      <c r="S8818" s="2"/>
      <c r="T8818">
        <v>8817</v>
      </c>
      <c r="U8818" s="1" t="s">
        <v>178</v>
      </c>
      <c r="V8818" s="1"/>
      <c r="W8818" s="2"/>
      <c r="X8818">
        <v>8817</v>
      </c>
      <c r="Y8818" s="1" t="s">
        <v>179</v>
      </c>
      <c r="Z8818" s="1"/>
      <c r="AA8818" s="2"/>
    </row>
    <row r="8819" spans="8:27">
      <c r="H8819">
        <v>8818</v>
      </c>
      <c r="I8819" s="1" t="s">
        <v>752</v>
      </c>
      <c r="J8819" s="1"/>
      <c r="K8819" s="2"/>
      <c r="L8819">
        <v>8818</v>
      </c>
      <c r="M8819" s="1" t="s">
        <v>753</v>
      </c>
      <c r="N8819" s="1"/>
      <c r="O8819" s="2"/>
      <c r="P8819">
        <v>8818</v>
      </c>
      <c r="Q8819" s="1" t="s">
        <v>754</v>
      </c>
      <c r="R8819" s="1"/>
      <c r="S8819" s="2"/>
      <c r="T8819">
        <v>8818</v>
      </c>
      <c r="U8819" s="1" t="s">
        <v>178</v>
      </c>
      <c r="V8819" s="1"/>
      <c r="W8819" s="2"/>
      <c r="X8819">
        <v>8818</v>
      </c>
      <c r="Y8819" s="1" t="s">
        <v>179</v>
      </c>
      <c r="Z8819" s="1"/>
      <c r="AA8819" s="2"/>
    </row>
    <row r="8820" spans="8:27">
      <c r="H8820">
        <v>8819</v>
      </c>
      <c r="I8820" s="1" t="s">
        <v>752</v>
      </c>
      <c r="J8820" s="1"/>
      <c r="K8820" s="2"/>
      <c r="L8820">
        <v>8819</v>
      </c>
      <c r="M8820" s="1" t="s">
        <v>753</v>
      </c>
      <c r="N8820" s="1"/>
      <c r="O8820" s="2"/>
      <c r="P8820">
        <v>8819</v>
      </c>
      <c r="Q8820" s="1" t="s">
        <v>754</v>
      </c>
      <c r="R8820" s="1"/>
      <c r="S8820" s="2"/>
      <c r="T8820">
        <v>8819</v>
      </c>
      <c r="U8820" s="1" t="s">
        <v>178</v>
      </c>
      <c r="V8820" s="1"/>
      <c r="W8820" s="2"/>
      <c r="X8820">
        <v>8819</v>
      </c>
      <c r="Y8820" s="1" t="s">
        <v>179</v>
      </c>
      <c r="Z8820" s="1"/>
      <c r="AA8820" s="2"/>
    </row>
    <row r="8821" spans="8:27">
      <c r="H8821">
        <v>8820</v>
      </c>
      <c r="I8821" s="1" t="s">
        <v>752</v>
      </c>
      <c r="J8821" s="1"/>
      <c r="K8821" s="2"/>
      <c r="L8821">
        <v>8820</v>
      </c>
      <c r="M8821" s="1" t="s">
        <v>753</v>
      </c>
      <c r="N8821" s="1"/>
      <c r="O8821" s="2"/>
      <c r="P8821">
        <v>8820</v>
      </c>
      <c r="Q8821" s="1" t="s">
        <v>754</v>
      </c>
      <c r="R8821" s="1"/>
      <c r="S8821" s="2"/>
      <c r="T8821">
        <v>8820</v>
      </c>
      <c r="U8821" s="1" t="s">
        <v>178</v>
      </c>
      <c r="V8821" s="1"/>
      <c r="W8821" s="2"/>
      <c r="X8821">
        <v>8820</v>
      </c>
      <c r="Y8821" s="1" t="s">
        <v>179</v>
      </c>
      <c r="Z8821" s="1"/>
      <c r="AA8821" s="2"/>
    </row>
    <row r="8822" spans="8:27">
      <c r="H8822">
        <v>8821</v>
      </c>
      <c r="I8822" s="1" t="s">
        <v>752</v>
      </c>
      <c r="J8822" s="1"/>
      <c r="K8822" s="2"/>
      <c r="L8822">
        <v>8821</v>
      </c>
      <c r="M8822" s="1" t="s">
        <v>753</v>
      </c>
      <c r="N8822" s="1"/>
      <c r="O8822" s="2"/>
      <c r="P8822">
        <v>8821</v>
      </c>
      <c r="Q8822" s="1" t="s">
        <v>754</v>
      </c>
      <c r="R8822" s="1"/>
      <c r="S8822" s="2"/>
      <c r="T8822">
        <v>8821</v>
      </c>
      <c r="U8822" s="1" t="s">
        <v>178</v>
      </c>
      <c r="V8822" s="1"/>
      <c r="W8822" s="2"/>
      <c r="X8822">
        <v>8821</v>
      </c>
      <c r="Y8822" s="1" t="s">
        <v>179</v>
      </c>
      <c r="Z8822" s="1"/>
      <c r="AA8822" s="2"/>
    </row>
    <row r="8823" spans="8:27">
      <c r="H8823">
        <v>8822</v>
      </c>
      <c r="I8823" s="1" t="s">
        <v>752</v>
      </c>
      <c r="J8823" s="1"/>
      <c r="K8823" s="2"/>
      <c r="L8823">
        <v>8822</v>
      </c>
      <c r="M8823" s="1" t="s">
        <v>753</v>
      </c>
      <c r="N8823" s="1"/>
      <c r="O8823" s="2"/>
      <c r="P8823">
        <v>8822</v>
      </c>
      <c r="Q8823" s="1" t="s">
        <v>754</v>
      </c>
      <c r="R8823" s="1"/>
      <c r="S8823" s="2"/>
      <c r="T8823">
        <v>8822</v>
      </c>
      <c r="U8823" s="1" t="s">
        <v>178</v>
      </c>
      <c r="V8823" s="1"/>
      <c r="W8823" s="2"/>
      <c r="X8823">
        <v>8822</v>
      </c>
      <c r="Y8823" s="1" t="s">
        <v>179</v>
      </c>
      <c r="Z8823" s="1"/>
      <c r="AA8823" s="2"/>
    </row>
    <row r="8824" spans="8:27">
      <c r="H8824">
        <v>8823</v>
      </c>
      <c r="I8824" s="1" t="s">
        <v>752</v>
      </c>
      <c r="J8824" s="1"/>
      <c r="K8824" s="2"/>
      <c r="L8824">
        <v>8823</v>
      </c>
      <c r="M8824" s="1" t="s">
        <v>753</v>
      </c>
      <c r="N8824" s="1"/>
      <c r="O8824" s="2"/>
      <c r="P8824">
        <v>8823</v>
      </c>
      <c r="Q8824" s="1" t="s">
        <v>754</v>
      </c>
      <c r="R8824" s="1"/>
      <c r="S8824" s="2"/>
      <c r="T8824">
        <v>8823</v>
      </c>
      <c r="U8824" s="1" t="s">
        <v>178</v>
      </c>
      <c r="V8824" s="1"/>
      <c r="W8824" s="2"/>
      <c r="X8824">
        <v>8823</v>
      </c>
      <c r="Y8824" s="1" t="s">
        <v>179</v>
      </c>
      <c r="Z8824" s="1"/>
      <c r="AA8824" s="2"/>
    </row>
    <row r="8825" spans="8:27">
      <c r="H8825">
        <v>8824</v>
      </c>
      <c r="I8825" s="1" t="s">
        <v>752</v>
      </c>
      <c r="J8825" s="1"/>
      <c r="K8825" s="2"/>
      <c r="L8825">
        <v>8824</v>
      </c>
      <c r="M8825" s="1" t="s">
        <v>753</v>
      </c>
      <c r="N8825" s="1"/>
      <c r="O8825" s="2"/>
      <c r="P8825">
        <v>8824</v>
      </c>
      <c r="Q8825" s="1" t="s">
        <v>754</v>
      </c>
      <c r="R8825" s="1"/>
      <c r="S8825" s="2"/>
      <c r="T8825">
        <v>8824</v>
      </c>
      <c r="U8825" s="1" t="s">
        <v>178</v>
      </c>
      <c r="V8825" s="1"/>
      <c r="W8825" s="2"/>
      <c r="X8825">
        <v>8824</v>
      </c>
      <c r="Y8825" s="1" t="s">
        <v>179</v>
      </c>
      <c r="Z8825" s="1"/>
      <c r="AA8825" s="2"/>
    </row>
    <row r="8826" spans="8:27">
      <c r="H8826">
        <v>8825</v>
      </c>
      <c r="I8826" s="1" t="s">
        <v>752</v>
      </c>
      <c r="J8826" s="1"/>
      <c r="K8826" s="2"/>
      <c r="L8826">
        <v>8825</v>
      </c>
      <c r="M8826" s="1" t="s">
        <v>753</v>
      </c>
      <c r="N8826" s="1"/>
      <c r="O8826" s="2"/>
      <c r="P8826">
        <v>8825</v>
      </c>
      <c r="Q8826" s="1" t="s">
        <v>754</v>
      </c>
      <c r="R8826" s="1"/>
      <c r="S8826" s="2"/>
      <c r="T8826">
        <v>8825</v>
      </c>
      <c r="U8826" s="1" t="s">
        <v>178</v>
      </c>
      <c r="V8826" s="1"/>
      <c r="W8826" s="2"/>
      <c r="X8826">
        <v>8825</v>
      </c>
      <c r="Y8826" s="1" t="s">
        <v>179</v>
      </c>
      <c r="Z8826" s="1"/>
      <c r="AA8826" s="2"/>
    </row>
    <row r="8827" spans="8:27">
      <c r="H8827">
        <v>8826</v>
      </c>
      <c r="I8827" s="1" t="s">
        <v>752</v>
      </c>
      <c r="J8827" s="1"/>
      <c r="K8827" s="2"/>
      <c r="L8827">
        <v>8826</v>
      </c>
      <c r="M8827" s="1" t="s">
        <v>753</v>
      </c>
      <c r="N8827" s="1"/>
      <c r="O8827" s="2"/>
      <c r="P8827">
        <v>8826</v>
      </c>
      <c r="Q8827" s="1" t="s">
        <v>754</v>
      </c>
      <c r="R8827" s="1"/>
      <c r="S8827" s="2"/>
      <c r="T8827">
        <v>8826</v>
      </c>
      <c r="U8827" s="1" t="s">
        <v>178</v>
      </c>
      <c r="V8827" s="1"/>
      <c r="W8827" s="2"/>
      <c r="X8827">
        <v>8826</v>
      </c>
      <c r="Y8827" s="1" t="s">
        <v>179</v>
      </c>
      <c r="Z8827" s="1"/>
      <c r="AA8827" s="2"/>
    </row>
    <row r="8828" spans="8:27">
      <c r="H8828">
        <v>8827</v>
      </c>
      <c r="I8828" s="1" t="s">
        <v>752</v>
      </c>
      <c r="J8828" s="1"/>
      <c r="K8828" s="2"/>
      <c r="L8828">
        <v>8827</v>
      </c>
      <c r="M8828" s="1" t="s">
        <v>753</v>
      </c>
      <c r="N8828" s="1"/>
      <c r="O8828" s="2"/>
      <c r="P8828">
        <v>8827</v>
      </c>
      <c r="Q8828" s="1" t="s">
        <v>754</v>
      </c>
      <c r="R8828" s="1"/>
      <c r="S8828" s="2"/>
      <c r="T8828">
        <v>8827</v>
      </c>
      <c r="U8828" s="1" t="s">
        <v>178</v>
      </c>
      <c r="V8828" s="1"/>
      <c r="W8828" s="2"/>
      <c r="X8828">
        <v>8827</v>
      </c>
      <c r="Y8828" s="1" t="s">
        <v>179</v>
      </c>
      <c r="Z8828" s="1"/>
      <c r="AA8828" s="2"/>
    </row>
    <row r="8829" spans="8:27">
      <c r="H8829">
        <v>8828</v>
      </c>
      <c r="I8829" s="1" t="s">
        <v>752</v>
      </c>
      <c r="J8829" s="1"/>
      <c r="K8829" s="2"/>
      <c r="L8829">
        <v>8828</v>
      </c>
      <c r="M8829" s="1" t="s">
        <v>753</v>
      </c>
      <c r="N8829" s="1"/>
      <c r="O8829" s="2"/>
      <c r="P8829">
        <v>8828</v>
      </c>
      <c r="Q8829" s="1" t="s">
        <v>754</v>
      </c>
      <c r="R8829" s="1"/>
      <c r="S8829" s="2"/>
      <c r="T8829">
        <v>8828</v>
      </c>
      <c r="U8829" s="1" t="s">
        <v>178</v>
      </c>
      <c r="V8829" s="1"/>
      <c r="W8829" s="2"/>
      <c r="X8829">
        <v>8828</v>
      </c>
      <c r="Y8829" s="1" t="s">
        <v>179</v>
      </c>
      <c r="Z8829" s="1"/>
      <c r="AA8829" s="2"/>
    </row>
    <row r="8830" spans="8:27">
      <c r="H8830">
        <v>8829</v>
      </c>
      <c r="I8830" s="1" t="s">
        <v>752</v>
      </c>
      <c r="J8830" s="1"/>
      <c r="K8830" s="2"/>
      <c r="L8830">
        <v>8829</v>
      </c>
      <c r="M8830" s="1" t="s">
        <v>753</v>
      </c>
      <c r="N8830" s="1"/>
      <c r="O8830" s="2"/>
      <c r="P8830">
        <v>8829</v>
      </c>
      <c r="Q8830" s="1" t="s">
        <v>754</v>
      </c>
      <c r="R8830" s="1"/>
      <c r="S8830" s="2"/>
      <c r="T8830">
        <v>8829</v>
      </c>
      <c r="U8830" s="1" t="s">
        <v>178</v>
      </c>
      <c r="V8830" s="1"/>
      <c r="W8830" s="2"/>
      <c r="X8830">
        <v>8829</v>
      </c>
      <c r="Y8830" s="1" t="s">
        <v>179</v>
      </c>
      <c r="Z8830" s="1"/>
      <c r="AA8830" s="2"/>
    </row>
    <row r="8831" spans="8:27">
      <c r="H8831">
        <v>8830</v>
      </c>
      <c r="I8831" s="1" t="s">
        <v>752</v>
      </c>
      <c r="J8831" s="1"/>
      <c r="K8831" s="2"/>
      <c r="L8831">
        <v>8830</v>
      </c>
      <c r="M8831" s="1" t="s">
        <v>753</v>
      </c>
      <c r="N8831" s="1"/>
      <c r="O8831" s="2"/>
      <c r="P8831">
        <v>8830</v>
      </c>
      <c r="Q8831" s="1" t="s">
        <v>754</v>
      </c>
      <c r="R8831" s="1"/>
      <c r="S8831" s="2"/>
      <c r="T8831">
        <v>8830</v>
      </c>
      <c r="U8831" s="1" t="s">
        <v>178</v>
      </c>
      <c r="V8831" s="1"/>
      <c r="W8831" s="2"/>
      <c r="X8831">
        <v>8830</v>
      </c>
      <c r="Y8831" s="1" t="s">
        <v>179</v>
      </c>
      <c r="Z8831" s="1"/>
      <c r="AA8831" s="2"/>
    </row>
    <row r="8832" spans="8:27">
      <c r="H8832">
        <v>8831</v>
      </c>
      <c r="I8832" s="1" t="s">
        <v>752</v>
      </c>
      <c r="J8832" s="1"/>
      <c r="K8832" s="2"/>
      <c r="L8832">
        <v>8831</v>
      </c>
      <c r="M8832" s="1" t="s">
        <v>753</v>
      </c>
      <c r="N8832" s="1"/>
      <c r="O8832" s="2"/>
      <c r="P8832">
        <v>8831</v>
      </c>
      <c r="Q8832" s="1" t="s">
        <v>754</v>
      </c>
      <c r="R8832" s="1"/>
      <c r="S8832" s="2"/>
      <c r="T8832">
        <v>8831</v>
      </c>
      <c r="U8832" s="1" t="s">
        <v>178</v>
      </c>
      <c r="V8832" s="1"/>
      <c r="W8832" s="2"/>
      <c r="X8832">
        <v>8831</v>
      </c>
      <c r="Y8832" s="1" t="s">
        <v>179</v>
      </c>
      <c r="Z8832" s="1"/>
      <c r="AA8832" s="2"/>
    </row>
    <row r="8833" spans="8:27">
      <c r="H8833">
        <v>8832</v>
      </c>
      <c r="I8833" s="1" t="s">
        <v>752</v>
      </c>
      <c r="J8833" s="1"/>
      <c r="K8833" s="2"/>
      <c r="L8833">
        <v>8832</v>
      </c>
      <c r="M8833" s="1" t="s">
        <v>753</v>
      </c>
      <c r="N8833" s="1"/>
      <c r="O8833" s="2"/>
      <c r="P8833">
        <v>8832</v>
      </c>
      <c r="Q8833" s="1" t="s">
        <v>754</v>
      </c>
      <c r="R8833" s="1"/>
      <c r="S8833" s="2"/>
      <c r="T8833">
        <v>8832</v>
      </c>
      <c r="U8833" s="1" t="s">
        <v>178</v>
      </c>
      <c r="V8833" s="1"/>
      <c r="W8833" s="2"/>
      <c r="X8833">
        <v>8832</v>
      </c>
      <c r="Y8833" s="1" t="s">
        <v>179</v>
      </c>
      <c r="Z8833" s="1"/>
      <c r="AA8833" s="2"/>
    </row>
    <row r="8834" spans="8:27">
      <c r="H8834">
        <v>8833</v>
      </c>
      <c r="I8834" s="1" t="s">
        <v>752</v>
      </c>
      <c r="J8834" s="1"/>
      <c r="K8834" s="2"/>
      <c r="L8834">
        <v>8833</v>
      </c>
      <c r="M8834" s="1" t="s">
        <v>753</v>
      </c>
      <c r="N8834" s="1"/>
      <c r="O8834" s="2"/>
      <c r="P8834">
        <v>8833</v>
      </c>
      <c r="Q8834" s="1" t="s">
        <v>754</v>
      </c>
      <c r="R8834" s="1"/>
      <c r="S8834" s="2"/>
      <c r="T8834">
        <v>8833</v>
      </c>
      <c r="U8834" s="1" t="s">
        <v>178</v>
      </c>
      <c r="V8834" s="1"/>
      <c r="W8834" s="2"/>
      <c r="X8834">
        <v>8833</v>
      </c>
      <c r="Y8834" s="1" t="s">
        <v>179</v>
      </c>
      <c r="Z8834" s="1"/>
      <c r="AA8834" s="2"/>
    </row>
    <row r="8835" spans="8:27">
      <c r="H8835">
        <v>8834</v>
      </c>
      <c r="I8835" s="1" t="s">
        <v>752</v>
      </c>
      <c r="J8835" s="1"/>
      <c r="K8835" s="2"/>
      <c r="L8835">
        <v>8834</v>
      </c>
      <c r="M8835" s="1" t="s">
        <v>753</v>
      </c>
      <c r="N8835" s="1"/>
      <c r="O8835" s="2"/>
      <c r="P8835">
        <v>8834</v>
      </c>
      <c r="Q8835" s="1" t="s">
        <v>754</v>
      </c>
      <c r="R8835" s="1"/>
      <c r="S8835" s="2"/>
      <c r="T8835">
        <v>8834</v>
      </c>
      <c r="U8835" s="1" t="s">
        <v>178</v>
      </c>
      <c r="V8835" s="1"/>
      <c r="W8835" s="2"/>
      <c r="X8835">
        <v>8834</v>
      </c>
      <c r="Y8835" s="1" t="s">
        <v>179</v>
      </c>
      <c r="Z8835" s="1"/>
      <c r="AA8835" s="2"/>
    </row>
    <row r="8836" spans="8:27">
      <c r="H8836">
        <v>8835</v>
      </c>
      <c r="I8836" s="1" t="s">
        <v>752</v>
      </c>
      <c r="J8836" s="1"/>
      <c r="K8836" s="2"/>
      <c r="L8836">
        <v>8835</v>
      </c>
      <c r="M8836" s="1" t="s">
        <v>753</v>
      </c>
      <c r="N8836" s="1"/>
      <c r="O8836" s="2"/>
      <c r="P8836">
        <v>8835</v>
      </c>
      <c r="Q8836" s="1" t="s">
        <v>754</v>
      </c>
      <c r="R8836" s="1"/>
      <c r="S8836" s="2"/>
      <c r="T8836">
        <v>8835</v>
      </c>
      <c r="U8836" s="1" t="s">
        <v>178</v>
      </c>
      <c r="V8836" s="1"/>
      <c r="W8836" s="2"/>
      <c r="X8836">
        <v>8835</v>
      </c>
      <c r="Y8836" s="1" t="s">
        <v>179</v>
      </c>
      <c r="Z8836" s="1"/>
      <c r="AA8836" s="2"/>
    </row>
    <row r="8837" spans="8:27">
      <c r="H8837">
        <v>8836</v>
      </c>
      <c r="I8837" s="1" t="s">
        <v>752</v>
      </c>
      <c r="J8837" s="1"/>
      <c r="K8837" s="2"/>
      <c r="L8837">
        <v>8836</v>
      </c>
      <c r="M8837" s="1" t="s">
        <v>753</v>
      </c>
      <c r="N8837" s="1"/>
      <c r="O8837" s="2"/>
      <c r="P8837">
        <v>8836</v>
      </c>
      <c r="Q8837" s="1" t="s">
        <v>754</v>
      </c>
      <c r="R8837" s="1"/>
      <c r="S8837" s="2"/>
      <c r="T8837">
        <v>8836</v>
      </c>
      <c r="U8837" s="1" t="s">
        <v>178</v>
      </c>
      <c r="V8837" s="1"/>
      <c r="W8837" s="2"/>
      <c r="X8837">
        <v>8836</v>
      </c>
      <c r="Y8837" s="1" t="s">
        <v>179</v>
      </c>
      <c r="Z8837" s="1"/>
      <c r="AA8837" s="2"/>
    </row>
    <row r="8838" spans="8:27">
      <c r="H8838">
        <v>8837</v>
      </c>
      <c r="I8838" s="1" t="s">
        <v>752</v>
      </c>
      <c r="J8838" s="1"/>
      <c r="K8838" s="2"/>
      <c r="L8838">
        <v>8837</v>
      </c>
      <c r="M8838" s="1" t="s">
        <v>753</v>
      </c>
      <c r="N8838" s="1"/>
      <c r="O8838" s="2"/>
      <c r="P8838">
        <v>8837</v>
      </c>
      <c r="Q8838" s="1" t="s">
        <v>754</v>
      </c>
      <c r="R8838" s="1"/>
      <c r="S8838" s="2"/>
      <c r="T8838">
        <v>8837</v>
      </c>
      <c r="U8838" s="1" t="s">
        <v>178</v>
      </c>
      <c r="V8838" s="1"/>
      <c r="W8838" s="2"/>
      <c r="X8838">
        <v>8837</v>
      </c>
      <c r="Y8838" s="1" t="s">
        <v>179</v>
      </c>
      <c r="Z8838" s="1"/>
      <c r="AA8838" s="2"/>
    </row>
    <row r="8839" spans="8:27">
      <c r="H8839">
        <v>8838</v>
      </c>
      <c r="I8839" s="1" t="s">
        <v>752</v>
      </c>
      <c r="J8839" s="1"/>
      <c r="K8839" s="2"/>
      <c r="L8839">
        <v>8838</v>
      </c>
      <c r="M8839" s="1" t="s">
        <v>753</v>
      </c>
      <c r="N8839" s="1"/>
      <c r="O8839" s="2"/>
      <c r="P8839">
        <v>8838</v>
      </c>
      <c r="Q8839" s="1" t="s">
        <v>754</v>
      </c>
      <c r="R8839" s="1"/>
      <c r="S8839" s="2"/>
      <c r="T8839">
        <v>8838</v>
      </c>
      <c r="U8839" s="1" t="s">
        <v>178</v>
      </c>
      <c r="V8839" s="1"/>
      <c r="W8839" s="2"/>
      <c r="X8839">
        <v>8838</v>
      </c>
      <c r="Y8839" s="1" t="s">
        <v>179</v>
      </c>
      <c r="Z8839" s="1"/>
      <c r="AA8839" s="2"/>
    </row>
    <row r="8840" spans="8:27">
      <c r="H8840">
        <v>8839</v>
      </c>
      <c r="I8840" s="1" t="s">
        <v>752</v>
      </c>
      <c r="J8840" s="1"/>
      <c r="K8840" s="2"/>
      <c r="L8840">
        <v>8839</v>
      </c>
      <c r="M8840" s="1" t="s">
        <v>753</v>
      </c>
      <c r="N8840" s="1"/>
      <c r="O8840" s="2"/>
      <c r="P8840">
        <v>8839</v>
      </c>
      <c r="Q8840" s="1" t="s">
        <v>754</v>
      </c>
      <c r="R8840" s="1"/>
      <c r="S8840" s="2"/>
      <c r="T8840">
        <v>8839</v>
      </c>
      <c r="U8840" s="1" t="s">
        <v>178</v>
      </c>
      <c r="V8840" s="1"/>
      <c r="W8840" s="2"/>
      <c r="X8840">
        <v>8839</v>
      </c>
      <c r="Y8840" s="1" t="s">
        <v>179</v>
      </c>
      <c r="Z8840" s="1"/>
      <c r="AA8840" s="2"/>
    </row>
    <row r="8841" spans="8:27">
      <c r="H8841">
        <v>8840</v>
      </c>
      <c r="I8841" s="1" t="s">
        <v>752</v>
      </c>
      <c r="J8841" s="1"/>
      <c r="K8841" s="2"/>
      <c r="L8841">
        <v>8840</v>
      </c>
      <c r="M8841" s="1" t="s">
        <v>753</v>
      </c>
      <c r="N8841" s="1"/>
      <c r="O8841" s="2"/>
      <c r="P8841">
        <v>8840</v>
      </c>
      <c r="Q8841" s="1" t="s">
        <v>754</v>
      </c>
      <c r="R8841" s="1"/>
      <c r="S8841" s="2"/>
      <c r="T8841">
        <v>8840</v>
      </c>
      <c r="U8841" s="1" t="s">
        <v>178</v>
      </c>
      <c r="V8841" s="1"/>
      <c r="W8841" s="2"/>
      <c r="X8841">
        <v>8840</v>
      </c>
      <c r="Y8841" s="1" t="s">
        <v>179</v>
      </c>
      <c r="Z8841" s="1"/>
      <c r="AA8841" s="2"/>
    </row>
    <row r="8842" spans="8:27">
      <c r="H8842">
        <v>8841</v>
      </c>
      <c r="I8842" s="1" t="s">
        <v>752</v>
      </c>
      <c r="J8842" s="1"/>
      <c r="K8842" s="2"/>
      <c r="L8842">
        <v>8841</v>
      </c>
      <c r="M8842" s="1" t="s">
        <v>753</v>
      </c>
      <c r="N8842" s="1"/>
      <c r="O8842" s="2"/>
      <c r="P8842">
        <v>8841</v>
      </c>
      <c r="Q8842" s="1" t="s">
        <v>754</v>
      </c>
      <c r="R8842" s="1"/>
      <c r="S8842" s="2"/>
      <c r="T8842">
        <v>8841</v>
      </c>
      <c r="U8842" s="1" t="s">
        <v>178</v>
      </c>
      <c r="V8842" s="1"/>
      <c r="W8842" s="2"/>
      <c r="X8842">
        <v>8841</v>
      </c>
      <c r="Y8842" s="1" t="s">
        <v>179</v>
      </c>
      <c r="Z8842" s="1"/>
      <c r="AA8842" s="2"/>
    </row>
    <row r="8843" spans="8:27">
      <c r="H8843">
        <v>8842</v>
      </c>
      <c r="I8843" s="1" t="s">
        <v>752</v>
      </c>
      <c r="J8843" s="1"/>
      <c r="K8843" s="2"/>
      <c r="L8843">
        <v>8842</v>
      </c>
      <c r="M8843" s="1" t="s">
        <v>753</v>
      </c>
      <c r="N8843" s="1"/>
      <c r="O8843" s="2"/>
      <c r="P8843">
        <v>8842</v>
      </c>
      <c r="Q8843" s="1" t="s">
        <v>754</v>
      </c>
      <c r="R8843" s="1"/>
      <c r="S8843" s="2"/>
      <c r="T8843">
        <v>8842</v>
      </c>
      <c r="U8843" s="1" t="s">
        <v>178</v>
      </c>
      <c r="V8843" s="1"/>
      <c r="W8843" s="2"/>
      <c r="X8843">
        <v>8842</v>
      </c>
      <c r="Y8843" s="1" t="s">
        <v>179</v>
      </c>
      <c r="Z8843" s="1"/>
      <c r="AA8843" s="2"/>
    </row>
    <row r="8844" spans="8:27">
      <c r="H8844">
        <v>8843</v>
      </c>
      <c r="I8844" s="1" t="s">
        <v>752</v>
      </c>
      <c r="J8844" s="1"/>
      <c r="K8844" s="2"/>
      <c r="L8844">
        <v>8843</v>
      </c>
      <c r="M8844" s="1" t="s">
        <v>753</v>
      </c>
      <c r="N8844" s="1"/>
      <c r="O8844" s="2"/>
      <c r="P8844">
        <v>8843</v>
      </c>
      <c r="Q8844" s="1" t="s">
        <v>754</v>
      </c>
      <c r="R8844" s="1"/>
      <c r="S8844" s="2"/>
      <c r="T8844">
        <v>8843</v>
      </c>
      <c r="U8844" s="1" t="s">
        <v>178</v>
      </c>
      <c r="V8844" s="1"/>
      <c r="W8844" s="2"/>
      <c r="X8844">
        <v>8843</v>
      </c>
      <c r="Y8844" s="1" t="s">
        <v>179</v>
      </c>
      <c r="Z8844" s="1"/>
      <c r="AA8844" s="2"/>
    </row>
    <row r="8845" spans="8:27">
      <c r="H8845">
        <v>8844</v>
      </c>
      <c r="I8845" s="1" t="s">
        <v>752</v>
      </c>
      <c r="J8845" s="1"/>
      <c r="K8845" s="2"/>
      <c r="L8845">
        <v>8844</v>
      </c>
      <c r="M8845" s="1" t="s">
        <v>753</v>
      </c>
      <c r="N8845" s="1"/>
      <c r="O8845" s="2"/>
      <c r="P8845">
        <v>8844</v>
      </c>
      <c r="Q8845" s="1" t="s">
        <v>754</v>
      </c>
      <c r="R8845" s="1"/>
      <c r="S8845" s="2"/>
      <c r="T8845">
        <v>8844</v>
      </c>
      <c r="U8845" s="1" t="s">
        <v>178</v>
      </c>
      <c r="V8845" s="1"/>
      <c r="W8845" s="2"/>
      <c r="X8845">
        <v>8844</v>
      </c>
      <c r="Y8845" s="1" t="s">
        <v>179</v>
      </c>
      <c r="Z8845" s="1"/>
      <c r="AA8845" s="2"/>
    </row>
    <row r="8846" spans="8:27">
      <c r="H8846">
        <v>8845</v>
      </c>
      <c r="I8846" s="1" t="s">
        <v>752</v>
      </c>
      <c r="J8846" s="1"/>
      <c r="K8846" s="2"/>
      <c r="L8846">
        <v>8845</v>
      </c>
      <c r="M8846" s="1" t="s">
        <v>753</v>
      </c>
      <c r="N8846" s="1"/>
      <c r="O8846" s="2"/>
      <c r="P8846">
        <v>8845</v>
      </c>
      <c r="Q8846" s="1" t="s">
        <v>754</v>
      </c>
      <c r="R8846" s="1"/>
      <c r="S8846" s="2"/>
      <c r="T8846">
        <v>8845</v>
      </c>
      <c r="U8846" s="1" t="s">
        <v>178</v>
      </c>
      <c r="V8846" s="1"/>
      <c r="W8846" s="2"/>
      <c r="X8846">
        <v>8845</v>
      </c>
      <c r="Y8846" s="1" t="s">
        <v>179</v>
      </c>
      <c r="Z8846" s="1"/>
      <c r="AA8846" s="2"/>
    </row>
    <row r="8847" spans="8:27">
      <c r="H8847">
        <v>8846</v>
      </c>
      <c r="I8847" s="1" t="s">
        <v>752</v>
      </c>
      <c r="J8847" s="1"/>
      <c r="K8847" s="2"/>
      <c r="L8847">
        <v>8846</v>
      </c>
      <c r="M8847" s="1" t="s">
        <v>753</v>
      </c>
      <c r="N8847" s="1"/>
      <c r="O8847" s="2"/>
      <c r="P8847">
        <v>8846</v>
      </c>
      <c r="Q8847" s="1" t="s">
        <v>754</v>
      </c>
      <c r="R8847" s="1"/>
      <c r="S8847" s="2"/>
      <c r="T8847">
        <v>8846</v>
      </c>
      <c r="U8847" s="1" t="s">
        <v>178</v>
      </c>
      <c r="V8847" s="1"/>
      <c r="W8847" s="2"/>
      <c r="X8847">
        <v>8846</v>
      </c>
      <c r="Y8847" s="1" t="s">
        <v>179</v>
      </c>
      <c r="Z8847" s="1"/>
      <c r="AA8847" s="2"/>
    </row>
    <row r="8848" spans="8:27">
      <c r="H8848">
        <v>8847</v>
      </c>
      <c r="I8848" s="1" t="s">
        <v>752</v>
      </c>
      <c r="J8848" s="1"/>
      <c r="K8848" s="2"/>
      <c r="L8848">
        <v>8847</v>
      </c>
      <c r="M8848" s="1" t="s">
        <v>753</v>
      </c>
      <c r="N8848" s="1"/>
      <c r="O8848" s="2"/>
      <c r="P8848">
        <v>8847</v>
      </c>
      <c r="Q8848" s="1" t="s">
        <v>754</v>
      </c>
      <c r="R8848" s="1"/>
      <c r="S8848" s="2"/>
      <c r="T8848">
        <v>8847</v>
      </c>
      <c r="U8848" s="1" t="s">
        <v>178</v>
      </c>
      <c r="V8848" s="1"/>
      <c r="W8848" s="2"/>
      <c r="X8848">
        <v>8847</v>
      </c>
      <c r="Y8848" s="1" t="s">
        <v>179</v>
      </c>
      <c r="Z8848" s="1"/>
      <c r="AA8848" s="2"/>
    </row>
    <row r="8849" spans="8:27">
      <c r="H8849">
        <v>8848</v>
      </c>
      <c r="I8849" s="1" t="s">
        <v>752</v>
      </c>
      <c r="J8849" s="1"/>
      <c r="K8849" s="2"/>
      <c r="L8849">
        <v>8848</v>
      </c>
      <c r="M8849" s="1" t="s">
        <v>753</v>
      </c>
      <c r="N8849" s="1"/>
      <c r="O8849" s="2"/>
      <c r="P8849">
        <v>8848</v>
      </c>
      <c r="Q8849" s="1" t="s">
        <v>754</v>
      </c>
      <c r="R8849" s="1"/>
      <c r="S8849" s="2"/>
      <c r="T8849">
        <v>8848</v>
      </c>
      <c r="U8849" s="1" t="s">
        <v>178</v>
      </c>
      <c r="V8849" s="1"/>
      <c r="W8849" s="2"/>
      <c r="X8849">
        <v>8848</v>
      </c>
      <c r="Y8849" s="1" t="s">
        <v>179</v>
      </c>
      <c r="Z8849" s="1"/>
      <c r="AA8849" s="2"/>
    </row>
    <row r="8850" spans="8:27">
      <c r="H8850">
        <v>8849</v>
      </c>
      <c r="I8850" s="1" t="s">
        <v>752</v>
      </c>
      <c r="J8850" s="1"/>
      <c r="K8850" s="2"/>
      <c r="L8850">
        <v>8849</v>
      </c>
      <c r="M8850" s="1" t="s">
        <v>753</v>
      </c>
      <c r="N8850" s="1"/>
      <c r="O8850" s="2"/>
      <c r="P8850">
        <v>8849</v>
      </c>
      <c r="Q8850" s="1" t="s">
        <v>754</v>
      </c>
      <c r="R8850" s="1"/>
      <c r="S8850" s="2"/>
      <c r="T8850">
        <v>8849</v>
      </c>
      <c r="U8850" s="1" t="s">
        <v>178</v>
      </c>
      <c r="V8850" s="1"/>
      <c r="W8850" s="2"/>
      <c r="X8850">
        <v>8849</v>
      </c>
      <c r="Y8850" s="1" t="s">
        <v>179</v>
      </c>
      <c r="Z8850" s="1"/>
      <c r="AA8850" s="2"/>
    </row>
    <row r="8851" spans="8:27">
      <c r="H8851">
        <v>8850</v>
      </c>
      <c r="I8851" s="1" t="s">
        <v>752</v>
      </c>
      <c r="J8851" s="1"/>
      <c r="K8851" s="2"/>
      <c r="L8851">
        <v>8850</v>
      </c>
      <c r="M8851" s="1" t="s">
        <v>753</v>
      </c>
      <c r="N8851" s="1"/>
      <c r="O8851" s="2"/>
      <c r="P8851">
        <v>8850</v>
      </c>
      <c r="Q8851" s="1" t="s">
        <v>754</v>
      </c>
      <c r="R8851" s="1"/>
      <c r="S8851" s="2"/>
      <c r="T8851">
        <v>8850</v>
      </c>
      <c r="U8851" s="1" t="s">
        <v>178</v>
      </c>
      <c r="V8851" s="1"/>
      <c r="W8851" s="2"/>
      <c r="X8851">
        <v>8850</v>
      </c>
      <c r="Y8851" s="1" t="s">
        <v>179</v>
      </c>
      <c r="Z8851" s="1"/>
      <c r="AA8851" s="2"/>
    </row>
    <row r="8852" spans="8:27">
      <c r="H8852">
        <v>8851</v>
      </c>
      <c r="I8852" s="1" t="s">
        <v>752</v>
      </c>
      <c r="J8852" s="1"/>
      <c r="K8852" s="2"/>
      <c r="L8852">
        <v>8851</v>
      </c>
      <c r="M8852" s="1" t="s">
        <v>753</v>
      </c>
      <c r="N8852" s="1"/>
      <c r="O8852" s="2"/>
      <c r="P8852">
        <v>8851</v>
      </c>
      <c r="Q8852" s="1" t="s">
        <v>754</v>
      </c>
      <c r="R8852" s="1"/>
      <c r="S8852" s="2"/>
      <c r="T8852">
        <v>8851</v>
      </c>
      <c r="U8852" s="1" t="s">
        <v>178</v>
      </c>
      <c r="V8852" s="1"/>
      <c r="W8852" s="2"/>
      <c r="X8852">
        <v>8851</v>
      </c>
      <c r="Y8852" s="1" t="s">
        <v>179</v>
      </c>
      <c r="Z8852" s="1"/>
      <c r="AA8852" s="2"/>
    </row>
    <row r="8853" spans="8:27">
      <c r="H8853">
        <v>8852</v>
      </c>
      <c r="I8853" s="1" t="s">
        <v>752</v>
      </c>
      <c r="J8853" s="1"/>
      <c r="K8853" s="2"/>
      <c r="L8853">
        <v>8852</v>
      </c>
      <c r="M8853" s="1" t="s">
        <v>753</v>
      </c>
      <c r="N8853" s="1"/>
      <c r="O8853" s="2"/>
      <c r="P8853">
        <v>8852</v>
      </c>
      <c r="Q8853" s="1" t="s">
        <v>754</v>
      </c>
      <c r="R8853" s="1"/>
      <c r="S8853" s="2"/>
      <c r="T8853">
        <v>8852</v>
      </c>
      <c r="U8853" s="1" t="s">
        <v>178</v>
      </c>
      <c r="V8853" s="1"/>
      <c r="W8853" s="2"/>
      <c r="X8853">
        <v>8852</v>
      </c>
      <c r="Y8853" s="1" t="s">
        <v>179</v>
      </c>
      <c r="Z8853" s="1"/>
      <c r="AA8853" s="2"/>
    </row>
    <row r="8854" spans="8:27">
      <c r="H8854">
        <v>8853</v>
      </c>
      <c r="I8854" s="1" t="s">
        <v>752</v>
      </c>
      <c r="J8854" s="1"/>
      <c r="K8854" s="2"/>
      <c r="L8854">
        <v>8853</v>
      </c>
      <c r="M8854" s="1" t="s">
        <v>753</v>
      </c>
      <c r="N8854" s="1"/>
      <c r="O8854" s="2"/>
      <c r="P8854">
        <v>8853</v>
      </c>
      <c r="Q8854" s="1" t="s">
        <v>754</v>
      </c>
      <c r="R8854" s="1"/>
      <c r="S8854" s="2"/>
      <c r="T8854">
        <v>8853</v>
      </c>
      <c r="U8854" s="1" t="s">
        <v>178</v>
      </c>
      <c r="V8854" s="1"/>
      <c r="W8854" s="2"/>
      <c r="X8854">
        <v>8853</v>
      </c>
      <c r="Y8854" s="1" t="s">
        <v>179</v>
      </c>
      <c r="Z8854" s="1"/>
      <c r="AA8854" s="2"/>
    </row>
    <row r="8855" spans="8:27">
      <c r="H8855">
        <v>8854</v>
      </c>
      <c r="I8855" s="1" t="s">
        <v>752</v>
      </c>
      <c r="J8855" s="1"/>
      <c r="K8855" s="2"/>
      <c r="L8855">
        <v>8854</v>
      </c>
      <c r="M8855" s="1" t="s">
        <v>753</v>
      </c>
      <c r="N8855" s="1"/>
      <c r="O8855" s="2"/>
      <c r="P8855">
        <v>8854</v>
      </c>
      <c r="Q8855" s="1" t="s">
        <v>754</v>
      </c>
      <c r="R8855" s="1"/>
      <c r="S8855" s="2"/>
      <c r="T8855">
        <v>8854</v>
      </c>
      <c r="U8855" s="1" t="s">
        <v>178</v>
      </c>
      <c r="V8855" s="1"/>
      <c r="W8855" s="2"/>
      <c r="X8855">
        <v>8854</v>
      </c>
      <c r="Y8855" s="1" t="s">
        <v>179</v>
      </c>
      <c r="Z8855" s="1"/>
      <c r="AA8855" s="2"/>
    </row>
    <row r="8856" spans="8:27">
      <c r="H8856">
        <v>8855</v>
      </c>
      <c r="I8856" s="1" t="s">
        <v>752</v>
      </c>
      <c r="J8856" s="1"/>
      <c r="K8856" s="2"/>
      <c r="L8856">
        <v>8855</v>
      </c>
      <c r="M8856" s="1" t="s">
        <v>753</v>
      </c>
      <c r="N8856" s="1"/>
      <c r="O8856" s="2"/>
      <c r="P8856">
        <v>8855</v>
      </c>
      <c r="Q8856" s="1" t="s">
        <v>754</v>
      </c>
      <c r="R8856" s="1"/>
      <c r="S8856" s="2"/>
      <c r="T8856">
        <v>8855</v>
      </c>
      <c r="U8856" s="1" t="s">
        <v>178</v>
      </c>
      <c r="V8856" s="1"/>
      <c r="W8856" s="2"/>
      <c r="X8856">
        <v>8855</v>
      </c>
      <c r="Y8856" s="1" t="s">
        <v>179</v>
      </c>
      <c r="Z8856" s="1"/>
      <c r="AA8856" s="2"/>
    </row>
    <row r="8857" spans="8:27">
      <c r="H8857">
        <v>8856</v>
      </c>
      <c r="I8857" s="1" t="s">
        <v>752</v>
      </c>
      <c r="J8857" s="1"/>
      <c r="K8857" s="2"/>
      <c r="L8857">
        <v>8856</v>
      </c>
      <c r="M8857" s="1" t="s">
        <v>753</v>
      </c>
      <c r="N8857" s="1"/>
      <c r="O8857" s="2"/>
      <c r="P8857">
        <v>8856</v>
      </c>
      <c r="Q8857" s="1" t="s">
        <v>754</v>
      </c>
      <c r="R8857" s="1"/>
      <c r="S8857" s="2"/>
      <c r="T8857">
        <v>8856</v>
      </c>
      <c r="U8857" s="1" t="s">
        <v>178</v>
      </c>
      <c r="V8857" s="1"/>
      <c r="W8857" s="2"/>
      <c r="X8857">
        <v>8856</v>
      </c>
      <c r="Y8857" s="1" t="s">
        <v>179</v>
      </c>
      <c r="Z8857" s="1"/>
      <c r="AA8857" s="2"/>
    </row>
    <row r="8858" spans="8:27">
      <c r="H8858">
        <v>8857</v>
      </c>
      <c r="I8858" s="1" t="s">
        <v>752</v>
      </c>
      <c r="J8858" s="1"/>
      <c r="K8858" s="2"/>
      <c r="L8858">
        <v>8857</v>
      </c>
      <c r="M8858" s="1" t="s">
        <v>753</v>
      </c>
      <c r="N8858" s="1"/>
      <c r="O8858" s="2"/>
      <c r="P8858">
        <v>8857</v>
      </c>
      <c r="Q8858" s="1" t="s">
        <v>754</v>
      </c>
      <c r="R8858" s="1"/>
      <c r="S8858" s="2"/>
      <c r="T8858">
        <v>8857</v>
      </c>
      <c r="U8858" s="1" t="s">
        <v>178</v>
      </c>
      <c r="V8858" s="1"/>
      <c r="W8858" s="2"/>
      <c r="X8858">
        <v>8857</v>
      </c>
      <c r="Y8858" s="1" t="s">
        <v>179</v>
      </c>
      <c r="Z8858" s="1"/>
      <c r="AA8858" s="2"/>
    </row>
    <row r="8859" spans="8:27">
      <c r="H8859">
        <v>8858</v>
      </c>
      <c r="I8859" s="1" t="s">
        <v>752</v>
      </c>
      <c r="J8859" s="1"/>
      <c r="K8859" s="2"/>
      <c r="L8859">
        <v>8858</v>
      </c>
      <c r="M8859" s="1" t="s">
        <v>753</v>
      </c>
      <c r="N8859" s="1"/>
      <c r="O8859" s="2"/>
      <c r="P8859">
        <v>8858</v>
      </c>
      <c r="Q8859" s="1" t="s">
        <v>754</v>
      </c>
      <c r="R8859" s="1"/>
      <c r="S8859" s="2"/>
      <c r="T8859">
        <v>8858</v>
      </c>
      <c r="U8859" s="1" t="s">
        <v>178</v>
      </c>
      <c r="V8859" s="1"/>
      <c r="W8859" s="2"/>
      <c r="X8859">
        <v>8858</v>
      </c>
      <c r="Y8859" s="1" t="s">
        <v>179</v>
      </c>
      <c r="Z8859" s="1"/>
      <c r="AA8859" s="2"/>
    </row>
    <row r="8860" spans="8:27">
      <c r="H8860">
        <v>8859</v>
      </c>
      <c r="I8860" s="1" t="s">
        <v>752</v>
      </c>
      <c r="J8860" s="1"/>
      <c r="K8860" s="2"/>
      <c r="L8860">
        <v>8859</v>
      </c>
      <c r="M8860" s="1" t="s">
        <v>753</v>
      </c>
      <c r="N8860" s="1"/>
      <c r="O8860" s="2"/>
      <c r="P8860">
        <v>8859</v>
      </c>
      <c r="Q8860" s="1" t="s">
        <v>754</v>
      </c>
      <c r="R8860" s="1"/>
      <c r="S8860" s="2"/>
      <c r="T8860">
        <v>8859</v>
      </c>
      <c r="U8860" s="1" t="s">
        <v>178</v>
      </c>
      <c r="V8860" s="1"/>
      <c r="W8860" s="2"/>
      <c r="X8860">
        <v>8859</v>
      </c>
      <c r="Y8860" s="1" t="s">
        <v>179</v>
      </c>
      <c r="Z8860" s="1"/>
      <c r="AA8860" s="2"/>
    </row>
    <row r="8861" spans="8:27">
      <c r="H8861">
        <v>8860</v>
      </c>
      <c r="I8861" s="1" t="s">
        <v>752</v>
      </c>
      <c r="J8861" s="1"/>
      <c r="K8861" s="2"/>
      <c r="L8861">
        <v>8860</v>
      </c>
      <c r="M8861" s="1" t="s">
        <v>753</v>
      </c>
      <c r="N8861" s="1"/>
      <c r="O8861" s="2"/>
      <c r="P8861">
        <v>8860</v>
      </c>
      <c r="Q8861" s="1" t="s">
        <v>754</v>
      </c>
      <c r="R8861" s="1"/>
      <c r="S8861" s="2"/>
      <c r="T8861">
        <v>8860</v>
      </c>
      <c r="U8861" s="1" t="s">
        <v>178</v>
      </c>
      <c r="V8861" s="1"/>
      <c r="W8861" s="2"/>
      <c r="X8861">
        <v>8860</v>
      </c>
      <c r="Y8861" s="1" t="s">
        <v>179</v>
      </c>
      <c r="Z8861" s="1"/>
      <c r="AA8861" s="2"/>
    </row>
    <row r="8862" spans="8:27">
      <c r="H8862">
        <v>8861</v>
      </c>
      <c r="I8862" s="1" t="s">
        <v>752</v>
      </c>
      <c r="J8862" s="1"/>
      <c r="K8862" s="2"/>
      <c r="L8862">
        <v>8861</v>
      </c>
      <c r="M8862" s="1" t="s">
        <v>753</v>
      </c>
      <c r="N8862" s="1"/>
      <c r="O8862" s="2"/>
      <c r="P8862">
        <v>8861</v>
      </c>
      <c r="Q8862" s="1" t="s">
        <v>754</v>
      </c>
      <c r="R8862" s="1"/>
      <c r="S8862" s="2"/>
      <c r="T8862">
        <v>8861</v>
      </c>
      <c r="U8862" s="1" t="s">
        <v>178</v>
      </c>
      <c r="V8862" s="1"/>
      <c r="W8862" s="2"/>
      <c r="X8862">
        <v>8861</v>
      </c>
      <c r="Y8862" s="1" t="s">
        <v>179</v>
      </c>
      <c r="Z8862" s="1"/>
      <c r="AA8862" s="2"/>
    </row>
    <row r="8863" spans="8:27">
      <c r="H8863">
        <v>8862</v>
      </c>
      <c r="I8863" s="1" t="s">
        <v>752</v>
      </c>
      <c r="J8863" s="1"/>
      <c r="K8863" s="2"/>
      <c r="L8863">
        <v>8862</v>
      </c>
      <c r="M8863" s="1" t="s">
        <v>753</v>
      </c>
      <c r="N8863" s="1"/>
      <c r="O8863" s="2"/>
      <c r="P8863">
        <v>8862</v>
      </c>
      <c r="Q8863" s="1" t="s">
        <v>754</v>
      </c>
      <c r="R8863" s="1"/>
      <c r="S8863" s="2"/>
      <c r="T8863">
        <v>8862</v>
      </c>
      <c r="U8863" s="1" t="s">
        <v>178</v>
      </c>
      <c r="V8863" s="1"/>
      <c r="W8863" s="2"/>
      <c r="X8863">
        <v>8862</v>
      </c>
      <c r="Y8863" s="1" t="s">
        <v>179</v>
      </c>
      <c r="Z8863" s="1"/>
      <c r="AA8863" s="2"/>
    </row>
    <row r="8864" spans="8:27">
      <c r="H8864">
        <v>8863</v>
      </c>
      <c r="I8864" s="1" t="s">
        <v>752</v>
      </c>
      <c r="J8864" s="1"/>
      <c r="K8864" s="2"/>
      <c r="L8864">
        <v>8863</v>
      </c>
      <c r="M8864" s="1" t="s">
        <v>753</v>
      </c>
      <c r="N8864" s="1"/>
      <c r="O8864" s="2"/>
      <c r="P8864">
        <v>8863</v>
      </c>
      <c r="Q8864" s="1" t="s">
        <v>754</v>
      </c>
      <c r="R8864" s="1"/>
      <c r="S8864" s="2"/>
      <c r="T8864">
        <v>8863</v>
      </c>
      <c r="U8864" s="1" t="s">
        <v>178</v>
      </c>
      <c r="V8864" s="1"/>
      <c r="W8864" s="2"/>
      <c r="X8864">
        <v>8863</v>
      </c>
      <c r="Y8864" s="1" t="s">
        <v>179</v>
      </c>
      <c r="Z8864" s="1"/>
      <c r="AA8864" s="2"/>
    </row>
    <row r="8865" spans="8:27">
      <c r="H8865">
        <v>8864</v>
      </c>
      <c r="I8865" s="1" t="s">
        <v>752</v>
      </c>
      <c r="J8865" s="1"/>
      <c r="K8865" s="2"/>
      <c r="L8865">
        <v>8864</v>
      </c>
      <c r="M8865" s="1" t="s">
        <v>753</v>
      </c>
      <c r="N8865" s="1"/>
      <c r="O8865" s="2"/>
      <c r="P8865">
        <v>8864</v>
      </c>
      <c r="Q8865" s="1" t="s">
        <v>754</v>
      </c>
      <c r="R8865" s="1"/>
      <c r="S8865" s="2"/>
      <c r="T8865">
        <v>8864</v>
      </c>
      <c r="U8865" s="1" t="s">
        <v>178</v>
      </c>
      <c r="V8865" s="1"/>
      <c r="W8865" s="2"/>
      <c r="X8865">
        <v>8864</v>
      </c>
      <c r="Y8865" s="1" t="s">
        <v>179</v>
      </c>
      <c r="Z8865" s="1"/>
      <c r="AA8865" s="2"/>
    </row>
    <row r="8866" spans="8:27">
      <c r="H8866">
        <v>8865</v>
      </c>
      <c r="I8866" s="1" t="s">
        <v>752</v>
      </c>
      <c r="J8866" s="1"/>
      <c r="K8866" s="2"/>
      <c r="L8866">
        <v>8865</v>
      </c>
      <c r="M8866" s="1" t="s">
        <v>753</v>
      </c>
      <c r="N8866" s="1"/>
      <c r="O8866" s="2"/>
      <c r="P8866">
        <v>8865</v>
      </c>
      <c r="Q8866" s="1" t="s">
        <v>754</v>
      </c>
      <c r="R8866" s="1"/>
      <c r="S8866" s="2"/>
      <c r="T8866">
        <v>8865</v>
      </c>
      <c r="U8866" s="1" t="s">
        <v>178</v>
      </c>
      <c r="V8866" s="1"/>
      <c r="W8866" s="2"/>
      <c r="X8866">
        <v>8865</v>
      </c>
      <c r="Y8866" s="1" t="s">
        <v>179</v>
      </c>
      <c r="Z8866" s="1"/>
      <c r="AA8866" s="2"/>
    </row>
    <row r="8867" spans="8:27">
      <c r="H8867">
        <v>8866</v>
      </c>
      <c r="I8867" s="1" t="s">
        <v>752</v>
      </c>
      <c r="J8867" s="1"/>
      <c r="K8867" s="2"/>
      <c r="L8867">
        <v>8866</v>
      </c>
      <c r="M8867" s="1" t="s">
        <v>753</v>
      </c>
      <c r="N8867" s="1"/>
      <c r="O8867" s="2"/>
      <c r="P8867">
        <v>8866</v>
      </c>
      <c r="Q8867" s="1" t="s">
        <v>754</v>
      </c>
      <c r="R8867" s="1"/>
      <c r="S8867" s="2"/>
      <c r="T8867">
        <v>8866</v>
      </c>
      <c r="U8867" s="1" t="s">
        <v>178</v>
      </c>
      <c r="V8867" s="1"/>
      <c r="W8867" s="2"/>
      <c r="X8867">
        <v>8866</v>
      </c>
      <c r="Y8867" s="1" t="s">
        <v>179</v>
      </c>
      <c r="Z8867" s="1"/>
      <c r="AA8867" s="2"/>
    </row>
    <row r="8868" spans="8:27">
      <c r="H8868">
        <v>8867</v>
      </c>
      <c r="I8868" s="1" t="s">
        <v>752</v>
      </c>
      <c r="J8868" s="1"/>
      <c r="K8868" s="2"/>
      <c r="L8868">
        <v>8867</v>
      </c>
      <c r="M8868" s="1" t="s">
        <v>753</v>
      </c>
      <c r="N8868" s="1"/>
      <c r="O8868" s="2"/>
      <c r="P8868">
        <v>8867</v>
      </c>
      <c r="Q8868" s="1" t="s">
        <v>754</v>
      </c>
      <c r="R8868" s="1"/>
      <c r="S8868" s="2"/>
      <c r="T8868">
        <v>8867</v>
      </c>
      <c r="U8868" s="1" t="s">
        <v>178</v>
      </c>
      <c r="V8868" s="1"/>
      <c r="W8868" s="2"/>
      <c r="X8868">
        <v>8867</v>
      </c>
      <c r="Y8868" s="1" t="s">
        <v>179</v>
      </c>
      <c r="Z8868" s="1"/>
      <c r="AA8868" s="2"/>
    </row>
    <row r="8869" spans="8:27">
      <c r="H8869">
        <v>8868</v>
      </c>
      <c r="I8869" s="1" t="s">
        <v>752</v>
      </c>
      <c r="J8869" s="1"/>
      <c r="K8869" s="2"/>
      <c r="L8869">
        <v>8868</v>
      </c>
      <c r="M8869" s="1" t="s">
        <v>753</v>
      </c>
      <c r="N8869" s="1"/>
      <c r="O8869" s="2"/>
      <c r="P8869">
        <v>8868</v>
      </c>
      <c r="Q8869" s="1" t="s">
        <v>754</v>
      </c>
      <c r="R8869" s="1"/>
      <c r="S8869" s="2"/>
      <c r="T8869">
        <v>8868</v>
      </c>
      <c r="U8869" s="1" t="s">
        <v>178</v>
      </c>
      <c r="V8869" s="1"/>
      <c r="W8869" s="2"/>
      <c r="X8869">
        <v>8868</v>
      </c>
      <c r="Y8869" s="1" t="s">
        <v>179</v>
      </c>
      <c r="Z8869" s="1"/>
      <c r="AA8869" s="2"/>
    </row>
    <row r="8870" spans="8:27">
      <c r="H8870">
        <v>8869</v>
      </c>
      <c r="I8870" s="1" t="s">
        <v>752</v>
      </c>
      <c r="J8870" s="1"/>
      <c r="K8870" s="2"/>
      <c r="L8870">
        <v>8869</v>
      </c>
      <c r="M8870" s="1" t="s">
        <v>753</v>
      </c>
      <c r="N8870" s="1"/>
      <c r="O8870" s="2"/>
      <c r="P8870">
        <v>8869</v>
      </c>
      <c r="Q8870" s="1" t="s">
        <v>754</v>
      </c>
      <c r="R8870" s="1"/>
      <c r="S8870" s="2"/>
      <c r="T8870">
        <v>8869</v>
      </c>
      <c r="U8870" s="1" t="s">
        <v>178</v>
      </c>
      <c r="V8870" s="1"/>
      <c r="W8870" s="2"/>
      <c r="X8870">
        <v>8869</v>
      </c>
      <c r="Y8870" s="1" t="s">
        <v>179</v>
      </c>
      <c r="Z8870" s="1"/>
      <c r="AA8870" s="2"/>
    </row>
    <row r="8871" spans="8:27">
      <c r="H8871">
        <v>8870</v>
      </c>
      <c r="I8871" s="1" t="s">
        <v>752</v>
      </c>
      <c r="J8871" s="10"/>
      <c r="K8871" s="2"/>
      <c r="L8871">
        <v>8870</v>
      </c>
      <c r="M8871" s="1" t="s">
        <v>753</v>
      </c>
      <c r="N8871" s="1"/>
      <c r="O8871" s="2"/>
      <c r="P8871">
        <v>8870</v>
      </c>
      <c r="Q8871" s="1" t="s">
        <v>754</v>
      </c>
      <c r="R8871" s="1"/>
      <c r="S8871" s="2"/>
      <c r="T8871">
        <v>8870</v>
      </c>
      <c r="U8871" s="1" t="s">
        <v>178</v>
      </c>
      <c r="V8871" s="1"/>
      <c r="W8871" s="2"/>
      <c r="X8871">
        <v>8870</v>
      </c>
      <c r="Y8871" s="1" t="s">
        <v>179</v>
      </c>
      <c r="Z8871" s="1"/>
      <c r="AA8871" s="2"/>
    </row>
    <row r="8872" spans="8:27">
      <c r="H8872">
        <v>8871</v>
      </c>
      <c r="I8872" s="1" t="s">
        <v>752</v>
      </c>
      <c r="J8872" s="10"/>
      <c r="K8872" s="2"/>
      <c r="L8872">
        <v>8871</v>
      </c>
      <c r="M8872" s="1" t="s">
        <v>753</v>
      </c>
      <c r="N8872" s="1"/>
      <c r="O8872" s="2"/>
      <c r="P8872">
        <v>8871</v>
      </c>
      <c r="Q8872" s="1" t="s">
        <v>754</v>
      </c>
      <c r="R8872" s="1"/>
      <c r="S8872" s="2"/>
      <c r="T8872">
        <v>8871</v>
      </c>
      <c r="U8872" s="1" t="s">
        <v>178</v>
      </c>
      <c r="V8872" s="1"/>
      <c r="W8872" s="2"/>
      <c r="X8872">
        <v>8871</v>
      </c>
      <c r="Y8872" s="1" t="s">
        <v>179</v>
      </c>
      <c r="Z8872" s="1"/>
      <c r="AA8872" s="2"/>
    </row>
    <row r="8873" spans="8:27">
      <c r="H8873">
        <v>8872</v>
      </c>
      <c r="I8873" s="1" t="s">
        <v>752</v>
      </c>
      <c r="J8873" s="10"/>
      <c r="K8873" s="2"/>
      <c r="L8873">
        <v>8872</v>
      </c>
      <c r="M8873" s="1" t="s">
        <v>753</v>
      </c>
      <c r="N8873" s="1"/>
      <c r="O8873" s="2"/>
      <c r="P8873">
        <v>8872</v>
      </c>
      <c r="Q8873" s="1" t="s">
        <v>754</v>
      </c>
      <c r="R8873" s="1"/>
      <c r="S8873" s="2"/>
      <c r="T8873">
        <v>8872</v>
      </c>
      <c r="U8873" s="1" t="s">
        <v>178</v>
      </c>
      <c r="V8873" s="1"/>
      <c r="W8873" s="2"/>
      <c r="X8873">
        <v>8872</v>
      </c>
      <c r="Y8873" s="1" t="s">
        <v>179</v>
      </c>
      <c r="Z8873" s="1"/>
      <c r="AA8873" s="2"/>
    </row>
    <row r="8874" spans="8:27">
      <c r="H8874">
        <v>8873</v>
      </c>
      <c r="I8874" s="1" t="s">
        <v>752</v>
      </c>
      <c r="J8874" s="10"/>
      <c r="K8874" s="2"/>
      <c r="L8874">
        <v>8873</v>
      </c>
      <c r="M8874" s="1" t="s">
        <v>753</v>
      </c>
      <c r="N8874" s="1"/>
      <c r="O8874" s="2"/>
      <c r="P8874">
        <v>8873</v>
      </c>
      <c r="Q8874" s="1" t="s">
        <v>754</v>
      </c>
      <c r="R8874" s="1"/>
      <c r="S8874" s="2"/>
      <c r="T8874">
        <v>8873</v>
      </c>
      <c r="U8874" s="1" t="s">
        <v>178</v>
      </c>
      <c r="V8874" s="1"/>
      <c r="W8874" s="2"/>
      <c r="X8874">
        <v>8873</v>
      </c>
      <c r="Y8874" s="1" t="s">
        <v>179</v>
      </c>
      <c r="Z8874" s="1"/>
      <c r="AA8874" s="2"/>
    </row>
    <row r="8875" spans="8:27">
      <c r="H8875">
        <v>8874</v>
      </c>
      <c r="I8875" s="1" t="s">
        <v>752</v>
      </c>
      <c r="J8875" s="10"/>
      <c r="K8875" s="2"/>
      <c r="L8875">
        <v>8874</v>
      </c>
      <c r="M8875" s="1" t="s">
        <v>753</v>
      </c>
      <c r="N8875" s="1"/>
      <c r="O8875" s="2"/>
      <c r="P8875">
        <v>8874</v>
      </c>
      <c r="Q8875" s="1" t="s">
        <v>754</v>
      </c>
      <c r="R8875" s="1"/>
      <c r="S8875" s="2"/>
      <c r="T8875">
        <v>8874</v>
      </c>
      <c r="U8875" s="1" t="s">
        <v>178</v>
      </c>
      <c r="V8875" s="1"/>
      <c r="W8875" s="2"/>
      <c r="X8875">
        <v>8874</v>
      </c>
      <c r="Y8875" s="1" t="s">
        <v>179</v>
      </c>
      <c r="Z8875" s="1"/>
      <c r="AA8875" s="2"/>
    </row>
    <row r="8876" spans="8:27">
      <c r="H8876">
        <v>8875</v>
      </c>
      <c r="I8876" s="1" t="s">
        <v>752</v>
      </c>
      <c r="J8876" s="10"/>
      <c r="K8876" s="2"/>
      <c r="L8876">
        <v>8875</v>
      </c>
      <c r="M8876" s="1" t="s">
        <v>753</v>
      </c>
      <c r="N8876" s="1"/>
      <c r="O8876" s="2"/>
      <c r="P8876">
        <v>8875</v>
      </c>
      <c r="Q8876" s="1" t="s">
        <v>754</v>
      </c>
      <c r="R8876" s="1"/>
      <c r="S8876" s="2"/>
      <c r="T8876">
        <v>8875</v>
      </c>
      <c r="U8876" s="1" t="s">
        <v>178</v>
      </c>
      <c r="V8876" s="1"/>
      <c r="W8876" s="2"/>
      <c r="X8876">
        <v>8875</v>
      </c>
      <c r="Y8876" s="1" t="s">
        <v>179</v>
      </c>
      <c r="Z8876" s="1"/>
      <c r="AA8876" s="2"/>
    </row>
    <row r="8877" spans="8:27">
      <c r="H8877">
        <v>8876</v>
      </c>
      <c r="I8877" s="1" t="s">
        <v>752</v>
      </c>
      <c r="J8877" s="10"/>
      <c r="K8877" s="2"/>
      <c r="L8877">
        <v>8876</v>
      </c>
      <c r="M8877" s="1" t="s">
        <v>753</v>
      </c>
      <c r="N8877" s="1"/>
      <c r="O8877" s="2"/>
      <c r="P8877">
        <v>8876</v>
      </c>
      <c r="Q8877" s="1" t="s">
        <v>754</v>
      </c>
      <c r="R8877" s="1"/>
      <c r="S8877" s="2"/>
      <c r="T8877">
        <v>8876</v>
      </c>
      <c r="U8877" s="1" t="s">
        <v>178</v>
      </c>
      <c r="V8877" s="1"/>
      <c r="W8877" s="2"/>
      <c r="X8877">
        <v>8876</v>
      </c>
      <c r="Y8877" s="1" t="s">
        <v>179</v>
      </c>
      <c r="Z8877" s="1"/>
      <c r="AA8877" s="2"/>
    </row>
    <row r="8878" spans="8:27">
      <c r="H8878">
        <v>8877</v>
      </c>
      <c r="I8878" s="1" t="s">
        <v>752</v>
      </c>
      <c r="J8878" s="10"/>
      <c r="K8878" s="2"/>
      <c r="L8878">
        <v>8877</v>
      </c>
      <c r="M8878" s="1" t="s">
        <v>753</v>
      </c>
      <c r="N8878" s="1"/>
      <c r="O8878" s="2"/>
      <c r="P8878">
        <v>8877</v>
      </c>
      <c r="Q8878" s="1" t="s">
        <v>754</v>
      </c>
      <c r="R8878" s="1"/>
      <c r="S8878" s="2"/>
      <c r="T8878">
        <v>8877</v>
      </c>
      <c r="U8878" s="1" t="s">
        <v>178</v>
      </c>
      <c r="V8878" s="1"/>
      <c r="W8878" s="2"/>
      <c r="X8878">
        <v>8877</v>
      </c>
      <c r="Y8878" s="1" t="s">
        <v>179</v>
      </c>
      <c r="Z8878" s="1"/>
      <c r="AA8878" s="2"/>
    </row>
    <row r="8879" spans="8:27">
      <c r="H8879">
        <v>8878</v>
      </c>
      <c r="I8879" s="1" t="s">
        <v>752</v>
      </c>
      <c r="J8879" s="10"/>
      <c r="K8879" s="2"/>
      <c r="L8879">
        <v>8878</v>
      </c>
      <c r="M8879" s="1" t="s">
        <v>753</v>
      </c>
      <c r="N8879" s="1"/>
      <c r="O8879" s="2"/>
      <c r="P8879">
        <v>8878</v>
      </c>
      <c r="Q8879" s="1" t="s">
        <v>754</v>
      </c>
      <c r="R8879" s="1"/>
      <c r="S8879" s="2"/>
      <c r="T8879">
        <v>8878</v>
      </c>
      <c r="U8879" s="1" t="s">
        <v>178</v>
      </c>
      <c r="V8879" s="1"/>
      <c r="W8879" s="2"/>
      <c r="X8879">
        <v>8878</v>
      </c>
      <c r="Y8879" s="1" t="s">
        <v>179</v>
      </c>
      <c r="Z8879" s="1"/>
      <c r="AA8879" s="2"/>
    </row>
    <row r="8880" spans="8:27">
      <c r="H8880">
        <v>8879</v>
      </c>
      <c r="I8880" s="1" t="s">
        <v>752</v>
      </c>
      <c r="J8880" s="10"/>
      <c r="K8880" s="2"/>
      <c r="L8880">
        <v>8879</v>
      </c>
      <c r="M8880" s="1" t="s">
        <v>753</v>
      </c>
      <c r="N8880" s="1"/>
      <c r="O8880" s="2"/>
      <c r="P8880">
        <v>8879</v>
      </c>
      <c r="Q8880" s="1" t="s">
        <v>754</v>
      </c>
      <c r="R8880" s="1"/>
      <c r="S8880" s="2"/>
      <c r="T8880">
        <v>8879</v>
      </c>
      <c r="U8880" s="1" t="s">
        <v>178</v>
      </c>
      <c r="V8880" s="1"/>
      <c r="W8880" s="2"/>
      <c r="X8880">
        <v>8879</v>
      </c>
      <c r="Y8880" s="1" t="s">
        <v>179</v>
      </c>
      <c r="Z8880" s="1"/>
      <c r="AA8880" s="2"/>
    </row>
    <row r="8881" spans="8:27">
      <c r="H8881">
        <v>8880</v>
      </c>
      <c r="I8881" s="1" t="s">
        <v>752</v>
      </c>
      <c r="J8881" s="10"/>
      <c r="K8881" s="2"/>
      <c r="L8881">
        <v>8880</v>
      </c>
      <c r="M8881" s="1" t="s">
        <v>753</v>
      </c>
      <c r="N8881" s="1"/>
      <c r="O8881" s="2"/>
      <c r="P8881">
        <v>8880</v>
      </c>
      <c r="Q8881" s="1" t="s">
        <v>754</v>
      </c>
      <c r="R8881" s="1"/>
      <c r="S8881" s="2"/>
      <c r="T8881">
        <v>8880</v>
      </c>
      <c r="U8881" s="1" t="s">
        <v>178</v>
      </c>
      <c r="V8881" s="1"/>
      <c r="W8881" s="2"/>
      <c r="X8881">
        <v>8880</v>
      </c>
      <c r="Y8881" s="1" t="s">
        <v>179</v>
      </c>
      <c r="Z8881" s="1"/>
      <c r="AA8881" s="2"/>
    </row>
    <row r="8882" spans="8:27">
      <c r="H8882">
        <v>8881</v>
      </c>
      <c r="I8882" s="1" t="s">
        <v>752</v>
      </c>
      <c r="J8882" s="10"/>
      <c r="K8882" s="2"/>
      <c r="L8882">
        <v>8881</v>
      </c>
      <c r="M8882" s="1" t="s">
        <v>753</v>
      </c>
      <c r="N8882" s="1"/>
      <c r="O8882" s="2"/>
      <c r="P8882">
        <v>8881</v>
      </c>
      <c r="Q8882" s="1" t="s">
        <v>754</v>
      </c>
      <c r="R8882" s="1"/>
      <c r="S8882" s="2"/>
      <c r="T8882">
        <v>8881</v>
      </c>
      <c r="U8882" s="1" t="s">
        <v>178</v>
      </c>
      <c r="V8882" s="1"/>
      <c r="W8882" s="2"/>
      <c r="X8882">
        <v>8881</v>
      </c>
      <c r="Y8882" s="1" t="s">
        <v>179</v>
      </c>
      <c r="Z8882" s="1"/>
      <c r="AA8882" s="2"/>
    </row>
    <row r="8883" spans="8:27">
      <c r="H8883">
        <v>8882</v>
      </c>
      <c r="I8883" s="1" t="s">
        <v>752</v>
      </c>
      <c r="J8883" s="10"/>
      <c r="K8883" s="2"/>
      <c r="L8883">
        <v>8882</v>
      </c>
      <c r="M8883" s="1" t="s">
        <v>753</v>
      </c>
      <c r="N8883" s="1"/>
      <c r="O8883" s="2"/>
      <c r="P8883">
        <v>8882</v>
      </c>
      <c r="Q8883" s="1" t="s">
        <v>754</v>
      </c>
      <c r="R8883" s="1"/>
      <c r="S8883" s="2"/>
      <c r="T8883">
        <v>8882</v>
      </c>
      <c r="U8883" s="1" t="s">
        <v>178</v>
      </c>
      <c r="V8883" s="1"/>
      <c r="W8883" s="2"/>
      <c r="X8883">
        <v>8882</v>
      </c>
      <c r="Y8883" s="1" t="s">
        <v>179</v>
      </c>
      <c r="Z8883" s="1"/>
      <c r="AA8883" s="2"/>
    </row>
    <row r="8884" spans="8:27">
      <c r="H8884">
        <v>8883</v>
      </c>
      <c r="I8884" s="1" t="s">
        <v>752</v>
      </c>
      <c r="J8884" s="1"/>
      <c r="K8884" s="2"/>
      <c r="L8884">
        <v>8883</v>
      </c>
      <c r="M8884" s="1" t="s">
        <v>753</v>
      </c>
      <c r="N8884" s="1"/>
      <c r="O8884" s="2"/>
      <c r="P8884">
        <v>8883</v>
      </c>
      <c r="Q8884" s="1" t="s">
        <v>754</v>
      </c>
      <c r="R8884" s="1"/>
      <c r="S8884" s="2"/>
      <c r="T8884">
        <v>8883</v>
      </c>
      <c r="U8884" s="1" t="s">
        <v>178</v>
      </c>
      <c r="V8884" s="1"/>
      <c r="W8884" s="2"/>
      <c r="X8884">
        <v>8883</v>
      </c>
      <c r="Y8884" s="1" t="s">
        <v>179</v>
      </c>
      <c r="Z8884" s="1"/>
      <c r="AA8884" s="2"/>
    </row>
    <row r="8885" spans="8:27">
      <c r="H8885">
        <v>8884</v>
      </c>
      <c r="I8885" s="1" t="s">
        <v>752</v>
      </c>
      <c r="J8885" s="1"/>
      <c r="K8885" s="2"/>
      <c r="L8885">
        <v>8884</v>
      </c>
      <c r="M8885" s="1" t="s">
        <v>753</v>
      </c>
      <c r="N8885" s="1"/>
      <c r="O8885" s="2"/>
      <c r="P8885">
        <v>8884</v>
      </c>
      <c r="Q8885" s="1" t="s">
        <v>754</v>
      </c>
      <c r="R8885" s="1"/>
      <c r="S8885" s="2"/>
      <c r="T8885">
        <v>8884</v>
      </c>
      <c r="U8885" s="1" t="s">
        <v>178</v>
      </c>
      <c r="V8885" s="1"/>
      <c r="W8885" s="2"/>
      <c r="X8885">
        <v>8884</v>
      </c>
      <c r="Y8885" s="1" t="s">
        <v>179</v>
      </c>
      <c r="Z8885" s="1"/>
      <c r="AA8885" s="2"/>
    </row>
    <row r="8886" spans="8:27">
      <c r="H8886">
        <v>8885</v>
      </c>
      <c r="I8886" s="1" t="s">
        <v>752</v>
      </c>
      <c r="J8886" s="1"/>
      <c r="K8886" s="2"/>
      <c r="L8886">
        <v>8885</v>
      </c>
      <c r="M8886" s="1" t="s">
        <v>753</v>
      </c>
      <c r="N8886" s="1"/>
      <c r="O8886" s="2"/>
      <c r="P8886">
        <v>8885</v>
      </c>
      <c r="Q8886" s="1" t="s">
        <v>754</v>
      </c>
      <c r="R8886" s="1"/>
      <c r="S8886" s="2"/>
      <c r="T8886">
        <v>8885</v>
      </c>
      <c r="U8886" s="1" t="s">
        <v>178</v>
      </c>
      <c r="V8886" s="1"/>
      <c r="W8886" s="2"/>
      <c r="X8886">
        <v>8885</v>
      </c>
      <c r="Y8886" s="1" t="s">
        <v>179</v>
      </c>
      <c r="Z8886" s="1"/>
      <c r="AA8886" s="2"/>
    </row>
    <row r="8887" spans="8:27">
      <c r="H8887">
        <v>8886</v>
      </c>
      <c r="I8887" s="1" t="s">
        <v>752</v>
      </c>
      <c r="J8887" s="1"/>
      <c r="K8887" s="2"/>
      <c r="L8887">
        <v>8886</v>
      </c>
      <c r="M8887" s="1" t="s">
        <v>753</v>
      </c>
      <c r="N8887" s="1"/>
      <c r="O8887" s="2"/>
      <c r="P8887">
        <v>8886</v>
      </c>
      <c r="Q8887" s="1" t="s">
        <v>754</v>
      </c>
      <c r="R8887" s="1"/>
      <c r="S8887" s="2"/>
      <c r="T8887">
        <v>8886</v>
      </c>
      <c r="U8887" s="1" t="s">
        <v>178</v>
      </c>
      <c r="V8887" s="1"/>
      <c r="W8887" s="2"/>
      <c r="X8887">
        <v>8886</v>
      </c>
      <c r="Y8887" s="1" t="s">
        <v>179</v>
      </c>
      <c r="Z8887" s="1"/>
      <c r="AA8887" s="2"/>
    </row>
    <row r="8888" spans="8:27">
      <c r="H8888">
        <v>8887</v>
      </c>
      <c r="I8888" s="1" t="s">
        <v>752</v>
      </c>
      <c r="J8888" s="1"/>
      <c r="K8888" s="2"/>
      <c r="L8888">
        <v>8887</v>
      </c>
      <c r="M8888" s="1" t="s">
        <v>753</v>
      </c>
      <c r="N8888" s="1"/>
      <c r="O8888" s="2"/>
      <c r="P8888">
        <v>8887</v>
      </c>
      <c r="Q8888" s="1" t="s">
        <v>754</v>
      </c>
      <c r="R8888" s="1"/>
      <c r="S8888" s="2"/>
      <c r="T8888">
        <v>8887</v>
      </c>
      <c r="U8888" s="1" t="s">
        <v>178</v>
      </c>
      <c r="V8888" s="1"/>
      <c r="W8888" s="2"/>
      <c r="X8888">
        <v>8887</v>
      </c>
      <c r="Y8888" s="1" t="s">
        <v>179</v>
      </c>
      <c r="Z8888" s="1"/>
      <c r="AA8888" s="2"/>
    </row>
    <row r="8889" spans="8:27">
      <c r="H8889">
        <v>8888</v>
      </c>
      <c r="I8889" s="1" t="s">
        <v>752</v>
      </c>
      <c r="J8889" s="1"/>
      <c r="K8889" s="2"/>
      <c r="L8889">
        <v>8888</v>
      </c>
      <c r="M8889" s="1" t="s">
        <v>753</v>
      </c>
      <c r="N8889" s="1"/>
      <c r="O8889" s="2"/>
      <c r="P8889">
        <v>8888</v>
      </c>
      <c r="Q8889" s="1" t="s">
        <v>754</v>
      </c>
      <c r="R8889" s="1"/>
      <c r="S8889" s="2"/>
      <c r="T8889">
        <v>8888</v>
      </c>
      <c r="U8889" s="1" t="s">
        <v>178</v>
      </c>
      <c r="V8889" s="1"/>
      <c r="W8889" s="2"/>
      <c r="X8889">
        <v>8888</v>
      </c>
      <c r="Y8889" s="1" t="s">
        <v>179</v>
      </c>
      <c r="Z8889" s="1"/>
      <c r="AA8889" s="2"/>
    </row>
    <row r="8890" spans="8:27">
      <c r="H8890">
        <v>8889</v>
      </c>
      <c r="I8890" s="1" t="s">
        <v>752</v>
      </c>
      <c r="J8890" s="1"/>
      <c r="K8890" s="2"/>
      <c r="L8890">
        <v>8889</v>
      </c>
      <c r="M8890" s="1" t="s">
        <v>753</v>
      </c>
      <c r="N8890" s="1"/>
      <c r="O8890" s="2"/>
      <c r="P8890">
        <v>8889</v>
      </c>
      <c r="Q8890" s="1" t="s">
        <v>754</v>
      </c>
      <c r="R8890" s="1"/>
      <c r="S8890" s="2"/>
      <c r="T8890">
        <v>8889</v>
      </c>
      <c r="U8890" s="1" t="s">
        <v>178</v>
      </c>
      <c r="V8890" s="1"/>
      <c r="W8890" s="2"/>
      <c r="X8890">
        <v>8889</v>
      </c>
      <c r="Y8890" s="1" t="s">
        <v>179</v>
      </c>
      <c r="Z8890" s="1"/>
      <c r="AA8890" s="2"/>
    </row>
    <row r="8891" spans="8:27">
      <c r="H8891">
        <v>8890</v>
      </c>
      <c r="I8891" s="1" t="s">
        <v>752</v>
      </c>
      <c r="J8891" s="1"/>
      <c r="K8891" s="2"/>
      <c r="L8891">
        <v>8890</v>
      </c>
      <c r="M8891" s="1" t="s">
        <v>753</v>
      </c>
      <c r="N8891" s="1"/>
      <c r="O8891" s="2"/>
      <c r="P8891">
        <v>8890</v>
      </c>
      <c r="Q8891" s="1" t="s">
        <v>754</v>
      </c>
      <c r="R8891" s="1"/>
      <c r="S8891" s="2"/>
      <c r="T8891">
        <v>8890</v>
      </c>
      <c r="U8891" s="1" t="s">
        <v>178</v>
      </c>
      <c r="V8891" s="1"/>
      <c r="W8891" s="2"/>
      <c r="X8891">
        <v>8890</v>
      </c>
      <c r="Y8891" s="1" t="s">
        <v>179</v>
      </c>
      <c r="Z8891" s="1"/>
      <c r="AA8891" s="2"/>
    </row>
    <row r="8892" spans="8:27">
      <c r="H8892">
        <v>8891</v>
      </c>
      <c r="I8892" s="1" t="s">
        <v>752</v>
      </c>
      <c r="J8892" s="1"/>
      <c r="K8892" s="2"/>
      <c r="L8892">
        <v>8891</v>
      </c>
      <c r="M8892" s="1" t="s">
        <v>753</v>
      </c>
      <c r="N8892" s="1"/>
      <c r="O8892" s="2"/>
      <c r="P8892">
        <v>8891</v>
      </c>
      <c r="Q8892" s="1" t="s">
        <v>754</v>
      </c>
      <c r="R8892" s="1"/>
      <c r="S8892" s="2"/>
      <c r="T8892">
        <v>8891</v>
      </c>
      <c r="U8892" s="1" t="s">
        <v>178</v>
      </c>
      <c r="V8892" s="1"/>
      <c r="W8892" s="2"/>
      <c r="X8892">
        <v>8891</v>
      </c>
      <c r="Y8892" s="1" t="s">
        <v>179</v>
      </c>
      <c r="Z8892" s="1"/>
      <c r="AA8892" s="2"/>
    </row>
    <row r="8893" spans="8:27">
      <c r="H8893">
        <v>8892</v>
      </c>
      <c r="I8893" s="1" t="s">
        <v>752</v>
      </c>
      <c r="J8893" s="1"/>
      <c r="K8893" s="2"/>
      <c r="L8893">
        <v>8892</v>
      </c>
      <c r="M8893" s="1" t="s">
        <v>753</v>
      </c>
      <c r="N8893" s="1"/>
      <c r="O8893" s="2"/>
      <c r="P8893">
        <v>8892</v>
      </c>
      <c r="Q8893" s="1" t="s">
        <v>754</v>
      </c>
      <c r="R8893" s="1"/>
      <c r="S8893" s="2"/>
      <c r="T8893">
        <v>8892</v>
      </c>
      <c r="U8893" s="1" t="s">
        <v>178</v>
      </c>
      <c r="V8893" s="1"/>
      <c r="W8893" s="2"/>
      <c r="X8893">
        <v>8892</v>
      </c>
      <c r="Y8893" s="1" t="s">
        <v>179</v>
      </c>
      <c r="Z8893" s="1"/>
      <c r="AA8893" s="2"/>
    </row>
    <row r="8894" spans="8:27">
      <c r="H8894">
        <v>8893</v>
      </c>
      <c r="I8894" s="1" t="s">
        <v>752</v>
      </c>
      <c r="J8894" s="1"/>
      <c r="K8894" s="2"/>
      <c r="L8894">
        <v>8893</v>
      </c>
      <c r="M8894" s="1" t="s">
        <v>753</v>
      </c>
      <c r="N8894" s="1"/>
      <c r="O8894" s="2"/>
      <c r="P8894">
        <v>8893</v>
      </c>
      <c r="Q8894" s="1" t="s">
        <v>754</v>
      </c>
      <c r="R8894" s="1"/>
      <c r="S8894" s="2"/>
      <c r="T8894">
        <v>8893</v>
      </c>
      <c r="U8894" s="1" t="s">
        <v>178</v>
      </c>
      <c r="V8894" s="1"/>
      <c r="W8894" s="2"/>
      <c r="X8894">
        <v>8893</v>
      </c>
      <c r="Y8894" s="1" t="s">
        <v>179</v>
      </c>
      <c r="Z8894" s="1"/>
      <c r="AA8894" s="2"/>
    </row>
    <row r="8895" spans="8:27">
      <c r="H8895">
        <v>8894</v>
      </c>
      <c r="I8895" s="1" t="s">
        <v>752</v>
      </c>
      <c r="J8895" s="1"/>
      <c r="K8895" s="2"/>
      <c r="L8895">
        <v>8894</v>
      </c>
      <c r="M8895" s="1" t="s">
        <v>753</v>
      </c>
      <c r="N8895" s="1"/>
      <c r="O8895" s="2"/>
      <c r="P8895">
        <v>8894</v>
      </c>
      <c r="Q8895" s="1" t="s">
        <v>754</v>
      </c>
      <c r="R8895" s="1"/>
      <c r="S8895" s="2"/>
      <c r="T8895">
        <v>8894</v>
      </c>
      <c r="U8895" s="1" t="s">
        <v>178</v>
      </c>
      <c r="V8895" s="1"/>
      <c r="W8895" s="2"/>
      <c r="X8895">
        <v>8894</v>
      </c>
      <c r="Y8895" s="1" t="s">
        <v>179</v>
      </c>
      <c r="Z8895" s="1"/>
      <c r="AA8895" s="2"/>
    </row>
    <row r="8896" spans="8:27">
      <c r="H8896">
        <v>8895</v>
      </c>
      <c r="I8896" s="1" t="s">
        <v>752</v>
      </c>
      <c r="J8896" s="1"/>
      <c r="K8896" s="2"/>
      <c r="L8896">
        <v>8895</v>
      </c>
      <c r="M8896" s="1" t="s">
        <v>753</v>
      </c>
      <c r="N8896" s="1"/>
      <c r="O8896" s="2"/>
      <c r="P8896">
        <v>8895</v>
      </c>
      <c r="Q8896" s="1" t="s">
        <v>754</v>
      </c>
      <c r="R8896" s="1"/>
      <c r="S8896" s="2"/>
      <c r="T8896">
        <v>8895</v>
      </c>
      <c r="U8896" s="1" t="s">
        <v>178</v>
      </c>
      <c r="V8896" s="1"/>
      <c r="W8896" s="2"/>
      <c r="X8896">
        <v>8895</v>
      </c>
      <c r="Y8896" s="1" t="s">
        <v>179</v>
      </c>
      <c r="Z8896" s="1"/>
      <c r="AA8896" s="2"/>
    </row>
    <row r="8897" spans="8:27">
      <c r="H8897">
        <v>8896</v>
      </c>
      <c r="I8897" s="1" t="s">
        <v>752</v>
      </c>
      <c r="J8897" s="1"/>
      <c r="K8897" s="2"/>
      <c r="L8897">
        <v>8896</v>
      </c>
      <c r="M8897" s="1" t="s">
        <v>753</v>
      </c>
      <c r="N8897" s="1"/>
      <c r="O8897" s="2"/>
      <c r="P8897">
        <v>8896</v>
      </c>
      <c r="Q8897" s="1" t="s">
        <v>754</v>
      </c>
      <c r="R8897" s="1"/>
      <c r="S8897" s="2"/>
      <c r="T8897">
        <v>8896</v>
      </c>
      <c r="U8897" s="1" t="s">
        <v>178</v>
      </c>
      <c r="V8897" s="1"/>
      <c r="W8897" s="2"/>
      <c r="X8897">
        <v>8896</v>
      </c>
      <c r="Y8897" s="1" t="s">
        <v>179</v>
      </c>
      <c r="Z8897" s="1"/>
      <c r="AA8897" s="2"/>
    </row>
    <row r="8898" spans="8:27">
      <c r="H8898">
        <v>8897</v>
      </c>
      <c r="I8898" s="1" t="s">
        <v>752</v>
      </c>
      <c r="J8898" s="1"/>
      <c r="K8898" s="2"/>
      <c r="L8898">
        <v>8897</v>
      </c>
      <c r="M8898" s="1" t="s">
        <v>753</v>
      </c>
      <c r="N8898" s="1"/>
      <c r="O8898" s="2"/>
      <c r="P8898">
        <v>8897</v>
      </c>
      <c r="Q8898" s="1" t="s">
        <v>754</v>
      </c>
      <c r="R8898" s="1"/>
      <c r="S8898" s="2"/>
      <c r="T8898">
        <v>8897</v>
      </c>
      <c r="U8898" s="1" t="s">
        <v>178</v>
      </c>
      <c r="V8898" s="1"/>
      <c r="W8898" s="2"/>
      <c r="X8898">
        <v>8897</v>
      </c>
      <c r="Y8898" s="1" t="s">
        <v>179</v>
      </c>
      <c r="Z8898" s="1"/>
      <c r="AA8898" s="2"/>
    </row>
    <row r="8899" spans="8:27">
      <c r="H8899">
        <v>8898</v>
      </c>
      <c r="I8899" s="1" t="s">
        <v>752</v>
      </c>
      <c r="J8899" s="1"/>
      <c r="K8899" s="2"/>
      <c r="L8899">
        <v>8898</v>
      </c>
      <c r="M8899" s="1" t="s">
        <v>753</v>
      </c>
      <c r="N8899" s="1"/>
      <c r="O8899" s="2"/>
      <c r="P8899">
        <v>8898</v>
      </c>
      <c r="Q8899" s="1" t="s">
        <v>754</v>
      </c>
      <c r="R8899" s="1"/>
      <c r="S8899" s="2"/>
      <c r="T8899">
        <v>8898</v>
      </c>
      <c r="U8899" s="1" t="s">
        <v>178</v>
      </c>
      <c r="V8899" s="1"/>
      <c r="W8899" s="2"/>
      <c r="X8899">
        <v>8898</v>
      </c>
      <c r="Y8899" s="1" t="s">
        <v>179</v>
      </c>
      <c r="Z8899" s="1"/>
      <c r="AA8899" s="2"/>
    </row>
    <row r="8900" spans="8:27">
      <c r="H8900">
        <v>8899</v>
      </c>
      <c r="I8900" s="1" t="s">
        <v>752</v>
      </c>
      <c r="J8900" s="1"/>
      <c r="K8900" s="2"/>
      <c r="L8900">
        <v>8899</v>
      </c>
      <c r="M8900" s="1" t="s">
        <v>753</v>
      </c>
      <c r="N8900" s="1"/>
      <c r="O8900" s="2"/>
      <c r="P8900">
        <v>8899</v>
      </c>
      <c r="Q8900" s="1" t="s">
        <v>754</v>
      </c>
      <c r="R8900" s="1"/>
      <c r="S8900" s="2"/>
      <c r="T8900">
        <v>8899</v>
      </c>
      <c r="U8900" s="1" t="s">
        <v>178</v>
      </c>
      <c r="V8900" s="1"/>
      <c r="W8900" s="2"/>
      <c r="X8900">
        <v>8899</v>
      </c>
      <c r="Y8900" s="1" t="s">
        <v>179</v>
      </c>
      <c r="Z8900" s="1"/>
      <c r="AA8900" s="2"/>
    </row>
    <row r="8901" spans="8:27">
      <c r="H8901">
        <v>8900</v>
      </c>
      <c r="I8901" s="1" t="s">
        <v>752</v>
      </c>
      <c r="J8901" s="1"/>
      <c r="K8901" s="2"/>
      <c r="L8901">
        <v>8900</v>
      </c>
      <c r="M8901" s="1" t="s">
        <v>753</v>
      </c>
      <c r="N8901" s="1"/>
      <c r="O8901" s="2"/>
      <c r="P8901">
        <v>8900</v>
      </c>
      <c r="Q8901" s="1" t="s">
        <v>754</v>
      </c>
      <c r="R8901" s="1"/>
      <c r="S8901" s="2"/>
      <c r="T8901">
        <v>8900</v>
      </c>
      <c r="U8901" s="1" t="s">
        <v>178</v>
      </c>
      <c r="V8901" s="1"/>
      <c r="W8901" s="2"/>
      <c r="X8901">
        <v>8900</v>
      </c>
      <c r="Y8901" s="1" t="s">
        <v>179</v>
      </c>
      <c r="Z8901" s="1"/>
      <c r="AA8901" s="2"/>
    </row>
    <row r="8902" spans="8:27">
      <c r="H8902">
        <v>8901</v>
      </c>
      <c r="I8902" s="1" t="s">
        <v>752</v>
      </c>
      <c r="J8902" s="1"/>
      <c r="K8902" s="2"/>
      <c r="L8902">
        <v>8901</v>
      </c>
      <c r="M8902" s="1" t="s">
        <v>753</v>
      </c>
      <c r="N8902" s="1"/>
      <c r="O8902" s="2"/>
      <c r="P8902">
        <v>8901</v>
      </c>
      <c r="Q8902" s="1" t="s">
        <v>754</v>
      </c>
      <c r="R8902" s="1"/>
      <c r="S8902" s="2"/>
      <c r="T8902">
        <v>8901</v>
      </c>
      <c r="U8902" s="1" t="s">
        <v>178</v>
      </c>
      <c r="V8902" s="1"/>
      <c r="W8902" s="2"/>
      <c r="X8902">
        <v>8901</v>
      </c>
      <c r="Y8902" s="1" t="s">
        <v>179</v>
      </c>
      <c r="Z8902" s="1"/>
      <c r="AA8902" s="2"/>
    </row>
    <row r="8903" spans="8:27">
      <c r="H8903">
        <v>8902</v>
      </c>
      <c r="I8903" s="1" t="s">
        <v>752</v>
      </c>
      <c r="J8903" s="1"/>
      <c r="K8903" s="2"/>
      <c r="L8903">
        <v>8902</v>
      </c>
      <c r="M8903" s="1" t="s">
        <v>753</v>
      </c>
      <c r="N8903" s="1"/>
      <c r="O8903" s="2"/>
      <c r="P8903">
        <v>8902</v>
      </c>
      <c r="Q8903" s="1" t="s">
        <v>754</v>
      </c>
      <c r="R8903" s="1"/>
      <c r="S8903" s="2"/>
      <c r="T8903">
        <v>8902</v>
      </c>
      <c r="U8903" s="1" t="s">
        <v>178</v>
      </c>
      <c r="V8903" s="1"/>
      <c r="W8903" s="2"/>
      <c r="X8903">
        <v>8902</v>
      </c>
      <c r="Y8903" s="1" t="s">
        <v>179</v>
      </c>
      <c r="Z8903" s="1"/>
      <c r="AA8903" s="2"/>
    </row>
    <row r="8904" spans="8:27">
      <c r="H8904">
        <v>8903</v>
      </c>
      <c r="I8904" s="1" t="s">
        <v>752</v>
      </c>
      <c r="J8904" s="1"/>
      <c r="K8904" s="2"/>
      <c r="L8904">
        <v>8903</v>
      </c>
      <c r="M8904" s="1" t="s">
        <v>753</v>
      </c>
      <c r="N8904" s="1"/>
      <c r="O8904" s="2"/>
      <c r="P8904">
        <v>8903</v>
      </c>
      <c r="Q8904" s="1" t="s">
        <v>754</v>
      </c>
      <c r="R8904" s="1"/>
      <c r="S8904" s="2"/>
      <c r="T8904">
        <v>8903</v>
      </c>
      <c r="U8904" s="1" t="s">
        <v>178</v>
      </c>
      <c r="V8904" s="1"/>
      <c r="W8904" s="2"/>
      <c r="X8904">
        <v>8903</v>
      </c>
      <c r="Y8904" s="1" t="s">
        <v>179</v>
      </c>
      <c r="Z8904" s="1"/>
      <c r="AA8904" s="2"/>
    </row>
    <row r="8905" spans="8:27">
      <c r="H8905">
        <v>8904</v>
      </c>
      <c r="I8905" s="1" t="s">
        <v>752</v>
      </c>
      <c r="J8905" s="1"/>
      <c r="K8905" s="2"/>
      <c r="L8905">
        <v>8904</v>
      </c>
      <c r="M8905" s="1" t="s">
        <v>753</v>
      </c>
      <c r="N8905" s="1"/>
      <c r="O8905" s="2"/>
      <c r="P8905">
        <v>8904</v>
      </c>
      <c r="Q8905" s="1" t="s">
        <v>754</v>
      </c>
      <c r="R8905" s="1"/>
      <c r="S8905" s="2"/>
      <c r="T8905">
        <v>8904</v>
      </c>
      <c r="U8905" s="1" t="s">
        <v>178</v>
      </c>
      <c r="V8905" s="1"/>
      <c r="W8905" s="2"/>
      <c r="X8905">
        <v>8904</v>
      </c>
      <c r="Y8905" s="1" t="s">
        <v>179</v>
      </c>
      <c r="Z8905" s="1"/>
      <c r="AA8905" s="2"/>
    </row>
    <row r="8906" spans="8:27">
      <c r="H8906">
        <v>8905</v>
      </c>
      <c r="I8906" s="1" t="s">
        <v>752</v>
      </c>
      <c r="J8906" s="1"/>
      <c r="K8906" s="2"/>
      <c r="L8906">
        <v>8905</v>
      </c>
      <c r="M8906" s="1" t="s">
        <v>753</v>
      </c>
      <c r="N8906" s="1"/>
      <c r="O8906" s="2"/>
      <c r="P8906">
        <v>8905</v>
      </c>
      <c r="Q8906" s="1" t="s">
        <v>754</v>
      </c>
      <c r="R8906" s="1"/>
      <c r="S8906" s="2"/>
      <c r="T8906">
        <v>8905</v>
      </c>
      <c r="U8906" s="1" t="s">
        <v>178</v>
      </c>
      <c r="V8906" s="1"/>
      <c r="W8906" s="2"/>
      <c r="X8906">
        <v>8905</v>
      </c>
      <c r="Y8906" s="1" t="s">
        <v>179</v>
      </c>
      <c r="Z8906" s="1"/>
      <c r="AA8906" s="2"/>
    </row>
    <row r="8907" spans="8:27">
      <c r="H8907">
        <v>8906</v>
      </c>
      <c r="I8907" s="1" t="s">
        <v>752</v>
      </c>
      <c r="J8907" s="1"/>
      <c r="K8907" s="2"/>
      <c r="L8907">
        <v>8906</v>
      </c>
      <c r="M8907" s="1" t="s">
        <v>753</v>
      </c>
      <c r="N8907" s="1"/>
      <c r="O8907" s="2"/>
      <c r="P8907">
        <v>8906</v>
      </c>
      <c r="Q8907" s="1" t="s">
        <v>754</v>
      </c>
      <c r="R8907" s="1"/>
      <c r="S8907" s="2"/>
      <c r="T8907">
        <v>8906</v>
      </c>
      <c r="U8907" s="1" t="s">
        <v>178</v>
      </c>
      <c r="V8907" s="1"/>
      <c r="W8907" s="2"/>
      <c r="X8907">
        <v>8906</v>
      </c>
      <c r="Y8907" s="1" t="s">
        <v>179</v>
      </c>
      <c r="Z8907" s="1"/>
      <c r="AA8907" s="2"/>
    </row>
    <row r="8908" spans="8:27">
      <c r="H8908">
        <v>8907</v>
      </c>
      <c r="I8908" s="1" t="s">
        <v>752</v>
      </c>
      <c r="J8908" s="1"/>
      <c r="K8908" s="2"/>
      <c r="L8908">
        <v>8907</v>
      </c>
      <c r="M8908" s="1" t="s">
        <v>753</v>
      </c>
      <c r="N8908" s="1"/>
      <c r="O8908" s="2"/>
      <c r="P8908">
        <v>8907</v>
      </c>
      <c r="Q8908" s="1" t="s">
        <v>754</v>
      </c>
      <c r="R8908" s="1"/>
      <c r="S8908" s="2"/>
      <c r="T8908">
        <v>8907</v>
      </c>
      <c r="U8908" s="1" t="s">
        <v>178</v>
      </c>
      <c r="V8908" s="1"/>
      <c r="W8908" s="2"/>
      <c r="X8908">
        <v>8907</v>
      </c>
      <c r="Y8908" s="1" t="s">
        <v>179</v>
      </c>
      <c r="Z8908" s="1"/>
      <c r="AA8908" s="2"/>
    </row>
    <row r="8909" spans="8:27">
      <c r="H8909">
        <v>8908</v>
      </c>
      <c r="I8909" s="1" t="s">
        <v>752</v>
      </c>
      <c r="J8909" s="1"/>
      <c r="K8909" s="2"/>
      <c r="L8909">
        <v>8908</v>
      </c>
      <c r="M8909" s="1" t="s">
        <v>753</v>
      </c>
      <c r="N8909" s="1"/>
      <c r="O8909" s="2"/>
      <c r="P8909">
        <v>8908</v>
      </c>
      <c r="Q8909" s="1" t="s">
        <v>754</v>
      </c>
      <c r="R8909" s="1"/>
      <c r="S8909" s="2"/>
      <c r="T8909">
        <v>8908</v>
      </c>
      <c r="U8909" s="1" t="s">
        <v>178</v>
      </c>
      <c r="V8909" s="1"/>
      <c r="W8909" s="2"/>
      <c r="X8909">
        <v>8908</v>
      </c>
      <c r="Y8909" s="1" t="s">
        <v>179</v>
      </c>
      <c r="Z8909" s="1"/>
      <c r="AA8909" s="2"/>
    </row>
    <row r="8910" spans="8:27">
      <c r="H8910">
        <v>8909</v>
      </c>
      <c r="I8910" s="1" t="s">
        <v>752</v>
      </c>
      <c r="J8910" s="1"/>
      <c r="K8910" s="2"/>
      <c r="L8910">
        <v>8909</v>
      </c>
      <c r="M8910" s="1" t="s">
        <v>753</v>
      </c>
      <c r="N8910" s="1"/>
      <c r="O8910" s="2"/>
      <c r="P8910">
        <v>8909</v>
      </c>
      <c r="Q8910" s="1" t="s">
        <v>754</v>
      </c>
      <c r="R8910" s="1"/>
      <c r="S8910" s="2"/>
      <c r="T8910">
        <v>8909</v>
      </c>
      <c r="U8910" s="1" t="s">
        <v>178</v>
      </c>
      <c r="V8910" s="1"/>
      <c r="W8910" s="2"/>
      <c r="X8910">
        <v>8909</v>
      </c>
      <c r="Y8910" s="1" t="s">
        <v>179</v>
      </c>
      <c r="Z8910" s="1"/>
      <c r="AA8910" s="2"/>
    </row>
    <row r="8911" spans="8:27">
      <c r="H8911">
        <v>8910</v>
      </c>
      <c r="I8911" s="1" t="s">
        <v>752</v>
      </c>
      <c r="J8911" s="1"/>
      <c r="K8911" s="2"/>
      <c r="L8911">
        <v>8910</v>
      </c>
      <c r="M8911" s="1" t="s">
        <v>753</v>
      </c>
      <c r="N8911" s="1"/>
      <c r="O8911" s="2"/>
      <c r="P8911">
        <v>8910</v>
      </c>
      <c r="Q8911" s="1" t="s">
        <v>754</v>
      </c>
      <c r="R8911" s="1"/>
      <c r="S8911" s="2"/>
      <c r="T8911">
        <v>8910</v>
      </c>
      <c r="U8911" s="1" t="s">
        <v>178</v>
      </c>
      <c r="V8911" s="1"/>
      <c r="W8911" s="2"/>
      <c r="X8911">
        <v>8910</v>
      </c>
      <c r="Y8911" s="1" t="s">
        <v>179</v>
      </c>
      <c r="Z8911" s="1"/>
      <c r="AA8911" s="2"/>
    </row>
    <row r="8912" spans="8:27">
      <c r="H8912">
        <v>8911</v>
      </c>
      <c r="I8912" s="1" t="s">
        <v>752</v>
      </c>
      <c r="J8912" s="1"/>
      <c r="K8912" s="2"/>
      <c r="L8912">
        <v>8911</v>
      </c>
      <c r="M8912" s="1" t="s">
        <v>753</v>
      </c>
      <c r="N8912" s="1"/>
      <c r="O8912" s="2"/>
      <c r="P8912">
        <v>8911</v>
      </c>
      <c r="Q8912" s="1" t="s">
        <v>754</v>
      </c>
      <c r="R8912" s="1"/>
      <c r="S8912" s="2"/>
      <c r="T8912">
        <v>8911</v>
      </c>
      <c r="U8912" s="1" t="s">
        <v>178</v>
      </c>
      <c r="V8912" s="1"/>
      <c r="W8912" s="2"/>
      <c r="X8912">
        <v>8911</v>
      </c>
      <c r="Y8912" s="1" t="s">
        <v>179</v>
      </c>
      <c r="Z8912" s="1"/>
      <c r="AA8912" s="2"/>
    </row>
    <row r="8913" spans="8:27">
      <c r="H8913">
        <v>8912</v>
      </c>
      <c r="I8913" s="1" t="s">
        <v>752</v>
      </c>
      <c r="J8913" s="1"/>
      <c r="K8913" s="2"/>
      <c r="L8913">
        <v>8912</v>
      </c>
      <c r="M8913" s="1" t="s">
        <v>753</v>
      </c>
      <c r="N8913" s="1"/>
      <c r="O8913" s="2"/>
      <c r="P8913">
        <v>8912</v>
      </c>
      <c r="Q8913" s="1" t="s">
        <v>754</v>
      </c>
      <c r="R8913" s="1"/>
      <c r="S8913" s="2"/>
      <c r="T8913">
        <v>8912</v>
      </c>
      <c r="U8913" s="1" t="s">
        <v>178</v>
      </c>
      <c r="V8913" s="1"/>
      <c r="W8913" s="2"/>
      <c r="X8913">
        <v>8912</v>
      </c>
      <c r="Y8913" s="1" t="s">
        <v>179</v>
      </c>
      <c r="Z8913" s="1"/>
      <c r="AA8913" s="2"/>
    </row>
    <row r="8914" spans="8:27">
      <c r="H8914">
        <v>8913</v>
      </c>
      <c r="I8914" s="1" t="s">
        <v>752</v>
      </c>
      <c r="J8914" s="1"/>
      <c r="K8914" s="2"/>
      <c r="L8914">
        <v>8913</v>
      </c>
      <c r="M8914" s="1" t="s">
        <v>753</v>
      </c>
      <c r="N8914" s="1"/>
      <c r="O8914" s="2"/>
      <c r="P8914">
        <v>8913</v>
      </c>
      <c r="Q8914" s="1" t="s">
        <v>754</v>
      </c>
      <c r="R8914" s="1"/>
      <c r="S8914" s="2"/>
      <c r="T8914">
        <v>8913</v>
      </c>
      <c r="U8914" s="1" t="s">
        <v>178</v>
      </c>
      <c r="V8914" s="1"/>
      <c r="W8914" s="2"/>
      <c r="X8914">
        <v>8913</v>
      </c>
      <c r="Y8914" s="1" t="s">
        <v>179</v>
      </c>
      <c r="Z8914" s="1"/>
      <c r="AA8914" s="2"/>
    </row>
    <row r="8915" spans="8:27">
      <c r="H8915">
        <v>8914</v>
      </c>
      <c r="I8915" s="1" t="s">
        <v>752</v>
      </c>
      <c r="J8915" s="1"/>
      <c r="K8915" s="2"/>
      <c r="L8915">
        <v>8914</v>
      </c>
      <c r="M8915" s="1" t="s">
        <v>753</v>
      </c>
      <c r="N8915" s="1"/>
      <c r="O8915" s="2"/>
      <c r="P8915">
        <v>8914</v>
      </c>
      <c r="Q8915" s="1" t="s">
        <v>754</v>
      </c>
      <c r="R8915" s="1"/>
      <c r="S8915" s="2"/>
      <c r="T8915">
        <v>8914</v>
      </c>
      <c r="U8915" s="1" t="s">
        <v>178</v>
      </c>
      <c r="V8915" s="1"/>
      <c r="W8915" s="2"/>
      <c r="X8915">
        <v>8914</v>
      </c>
      <c r="Y8915" s="1" t="s">
        <v>179</v>
      </c>
      <c r="Z8915" s="1"/>
      <c r="AA8915" s="2"/>
    </row>
    <row r="8916" spans="8:27">
      <c r="H8916">
        <v>8915</v>
      </c>
      <c r="I8916" s="1" t="s">
        <v>752</v>
      </c>
      <c r="J8916" s="1"/>
      <c r="K8916" s="2"/>
      <c r="L8916">
        <v>8915</v>
      </c>
      <c r="M8916" s="1" t="s">
        <v>753</v>
      </c>
      <c r="N8916" s="1"/>
      <c r="O8916" s="2"/>
      <c r="P8916">
        <v>8915</v>
      </c>
      <c r="Q8916" s="1" t="s">
        <v>754</v>
      </c>
      <c r="R8916" s="1"/>
      <c r="S8916" s="2"/>
      <c r="T8916">
        <v>8915</v>
      </c>
      <c r="U8916" s="1" t="s">
        <v>178</v>
      </c>
      <c r="V8916" s="1"/>
      <c r="W8916" s="2"/>
      <c r="X8916">
        <v>8915</v>
      </c>
      <c r="Y8916" s="1" t="s">
        <v>179</v>
      </c>
      <c r="Z8916" s="1"/>
      <c r="AA8916" s="2"/>
    </row>
    <row r="8917" spans="8:27">
      <c r="H8917">
        <v>8916</v>
      </c>
      <c r="I8917" s="1" t="s">
        <v>752</v>
      </c>
      <c r="J8917" s="1"/>
      <c r="K8917" s="2"/>
      <c r="L8917">
        <v>8916</v>
      </c>
      <c r="M8917" s="1" t="s">
        <v>753</v>
      </c>
      <c r="N8917" s="1"/>
      <c r="O8917" s="2"/>
      <c r="P8917">
        <v>8916</v>
      </c>
      <c r="Q8917" s="1" t="s">
        <v>754</v>
      </c>
      <c r="R8917" s="1"/>
      <c r="S8917" s="2"/>
      <c r="T8917">
        <v>8916</v>
      </c>
      <c r="U8917" s="1" t="s">
        <v>178</v>
      </c>
      <c r="V8917" s="1"/>
      <c r="W8917" s="2"/>
      <c r="X8917">
        <v>8916</v>
      </c>
      <c r="Y8917" s="1" t="s">
        <v>179</v>
      </c>
      <c r="Z8917" s="1"/>
      <c r="AA8917" s="2"/>
    </row>
    <row r="8918" spans="8:27">
      <c r="H8918">
        <v>8917</v>
      </c>
      <c r="I8918" s="1" t="s">
        <v>752</v>
      </c>
      <c r="J8918" s="1"/>
      <c r="K8918" s="2"/>
      <c r="L8918">
        <v>8917</v>
      </c>
      <c r="M8918" s="1" t="s">
        <v>753</v>
      </c>
      <c r="N8918" s="1"/>
      <c r="O8918" s="2"/>
      <c r="P8918">
        <v>8917</v>
      </c>
      <c r="Q8918" s="1" t="s">
        <v>754</v>
      </c>
      <c r="R8918" s="1"/>
      <c r="S8918" s="2"/>
      <c r="T8918">
        <v>8917</v>
      </c>
      <c r="U8918" s="1" t="s">
        <v>178</v>
      </c>
      <c r="V8918" s="1"/>
      <c r="W8918" s="2"/>
      <c r="X8918">
        <v>8917</v>
      </c>
      <c r="Y8918" s="1" t="s">
        <v>179</v>
      </c>
      <c r="Z8918" s="1"/>
      <c r="AA8918" s="2"/>
    </row>
    <row r="8919" spans="8:27">
      <c r="H8919">
        <v>8918</v>
      </c>
      <c r="I8919" s="1" t="s">
        <v>752</v>
      </c>
      <c r="J8919" s="1"/>
      <c r="K8919" s="2"/>
      <c r="L8919">
        <v>8918</v>
      </c>
      <c r="M8919" s="1" t="s">
        <v>753</v>
      </c>
      <c r="N8919" s="1"/>
      <c r="O8919" s="2"/>
      <c r="P8919">
        <v>8918</v>
      </c>
      <c r="Q8919" s="1" t="s">
        <v>754</v>
      </c>
      <c r="R8919" s="1"/>
      <c r="S8919" s="2"/>
      <c r="T8919">
        <v>8918</v>
      </c>
      <c r="U8919" s="1" t="s">
        <v>178</v>
      </c>
      <c r="V8919" s="1"/>
      <c r="W8919" s="2"/>
      <c r="X8919">
        <v>8918</v>
      </c>
      <c r="Y8919" s="1" t="s">
        <v>179</v>
      </c>
      <c r="Z8919" s="1"/>
      <c r="AA8919" s="2"/>
    </row>
    <row r="8920" spans="8:27">
      <c r="H8920">
        <v>8919</v>
      </c>
      <c r="I8920" s="1" t="s">
        <v>752</v>
      </c>
      <c r="J8920" s="1"/>
      <c r="K8920" s="2"/>
      <c r="L8920">
        <v>8919</v>
      </c>
      <c r="M8920" s="1" t="s">
        <v>753</v>
      </c>
      <c r="N8920" s="1"/>
      <c r="O8920" s="2"/>
      <c r="P8920">
        <v>8919</v>
      </c>
      <c r="Q8920" s="1" t="s">
        <v>754</v>
      </c>
      <c r="R8920" s="1"/>
      <c r="S8920" s="2"/>
      <c r="T8920">
        <v>8919</v>
      </c>
      <c r="U8920" s="1" t="s">
        <v>178</v>
      </c>
      <c r="V8920" s="1"/>
      <c r="W8920" s="2"/>
      <c r="X8920">
        <v>8919</v>
      </c>
      <c r="Y8920" s="1" t="s">
        <v>179</v>
      </c>
      <c r="Z8920" s="1"/>
      <c r="AA8920" s="2"/>
    </row>
    <row r="8921" spans="8:27">
      <c r="H8921">
        <v>8920</v>
      </c>
      <c r="I8921" s="1" t="s">
        <v>752</v>
      </c>
      <c r="J8921" s="1"/>
      <c r="K8921" s="2"/>
      <c r="L8921">
        <v>8920</v>
      </c>
      <c r="M8921" s="1" t="s">
        <v>753</v>
      </c>
      <c r="N8921" s="1"/>
      <c r="O8921" s="2"/>
      <c r="P8921">
        <v>8920</v>
      </c>
      <c r="Q8921" s="1" t="s">
        <v>754</v>
      </c>
      <c r="R8921" s="1"/>
      <c r="S8921" s="2"/>
      <c r="T8921">
        <v>8920</v>
      </c>
      <c r="U8921" s="1" t="s">
        <v>178</v>
      </c>
      <c r="V8921" s="1"/>
      <c r="W8921" s="2"/>
      <c r="X8921">
        <v>8920</v>
      </c>
      <c r="Y8921" s="1" t="s">
        <v>179</v>
      </c>
      <c r="Z8921" s="1"/>
      <c r="AA8921" s="2"/>
    </row>
    <row r="8922" spans="8:27">
      <c r="H8922">
        <v>8921</v>
      </c>
      <c r="I8922" s="1" t="s">
        <v>752</v>
      </c>
      <c r="J8922" s="1"/>
      <c r="K8922" s="2"/>
      <c r="L8922">
        <v>8921</v>
      </c>
      <c r="M8922" s="1" t="s">
        <v>753</v>
      </c>
      <c r="N8922" s="1"/>
      <c r="O8922" s="2"/>
      <c r="P8922">
        <v>8921</v>
      </c>
      <c r="Q8922" s="1" t="s">
        <v>754</v>
      </c>
      <c r="R8922" s="1"/>
      <c r="S8922" s="2"/>
      <c r="T8922">
        <v>8921</v>
      </c>
      <c r="U8922" s="1" t="s">
        <v>178</v>
      </c>
      <c r="V8922" s="1"/>
      <c r="W8922" s="2"/>
      <c r="X8922">
        <v>8921</v>
      </c>
      <c r="Y8922" s="1" t="s">
        <v>179</v>
      </c>
      <c r="Z8922" s="1"/>
      <c r="AA8922" s="2"/>
    </row>
    <row r="8923" spans="8:27">
      <c r="H8923">
        <v>8922</v>
      </c>
      <c r="I8923" s="1" t="s">
        <v>752</v>
      </c>
      <c r="J8923" s="1"/>
      <c r="K8923" s="2"/>
      <c r="L8923">
        <v>8922</v>
      </c>
      <c r="M8923" s="1" t="s">
        <v>753</v>
      </c>
      <c r="N8923" s="1"/>
      <c r="O8923" s="2"/>
      <c r="P8923">
        <v>8922</v>
      </c>
      <c r="Q8923" s="1" t="s">
        <v>754</v>
      </c>
      <c r="R8923" s="1"/>
      <c r="S8923" s="2"/>
      <c r="T8923">
        <v>8922</v>
      </c>
      <c r="U8923" s="1" t="s">
        <v>178</v>
      </c>
      <c r="V8923" s="1"/>
      <c r="W8923" s="2"/>
      <c r="X8923">
        <v>8922</v>
      </c>
      <c r="Y8923" s="1" t="s">
        <v>179</v>
      </c>
      <c r="Z8923" s="1"/>
      <c r="AA8923" s="2"/>
    </row>
    <row r="8924" spans="8:27">
      <c r="H8924">
        <v>8923</v>
      </c>
      <c r="I8924" s="1" t="s">
        <v>752</v>
      </c>
      <c r="J8924" s="1"/>
      <c r="K8924" s="2"/>
      <c r="L8924">
        <v>8923</v>
      </c>
      <c r="M8924" s="1" t="s">
        <v>753</v>
      </c>
      <c r="N8924" s="1"/>
      <c r="O8924" s="2"/>
      <c r="P8924">
        <v>8923</v>
      </c>
      <c r="Q8924" s="1" t="s">
        <v>754</v>
      </c>
      <c r="R8924" s="1"/>
      <c r="S8924" s="2"/>
      <c r="T8924">
        <v>8923</v>
      </c>
      <c r="U8924" s="1" t="s">
        <v>178</v>
      </c>
      <c r="V8924" s="1"/>
      <c r="W8924" s="2"/>
      <c r="X8924">
        <v>8923</v>
      </c>
      <c r="Y8924" s="1" t="s">
        <v>179</v>
      </c>
      <c r="Z8924" s="1"/>
      <c r="AA8924" s="2"/>
    </row>
    <row r="8925" spans="8:27">
      <c r="H8925">
        <v>8924</v>
      </c>
      <c r="I8925" s="1" t="s">
        <v>752</v>
      </c>
      <c r="J8925" s="1"/>
      <c r="K8925" s="2"/>
      <c r="L8925">
        <v>8924</v>
      </c>
      <c r="M8925" s="1" t="s">
        <v>753</v>
      </c>
      <c r="N8925" s="1"/>
      <c r="O8925" s="2"/>
      <c r="P8925">
        <v>8924</v>
      </c>
      <c r="Q8925" s="1" t="s">
        <v>754</v>
      </c>
      <c r="R8925" s="1"/>
      <c r="S8925" s="2"/>
      <c r="T8925">
        <v>8924</v>
      </c>
      <c r="U8925" s="1" t="s">
        <v>178</v>
      </c>
      <c r="V8925" s="1"/>
      <c r="W8925" s="2"/>
      <c r="X8925">
        <v>8924</v>
      </c>
      <c r="Y8925" s="1" t="s">
        <v>179</v>
      </c>
      <c r="Z8925" s="1"/>
      <c r="AA8925" s="2"/>
    </row>
    <row r="8926" spans="8:27">
      <c r="H8926">
        <v>8925</v>
      </c>
      <c r="I8926" s="1" t="s">
        <v>752</v>
      </c>
      <c r="J8926" s="1"/>
      <c r="K8926" s="2"/>
      <c r="L8926">
        <v>8925</v>
      </c>
      <c r="M8926" s="1" t="s">
        <v>753</v>
      </c>
      <c r="N8926" s="1"/>
      <c r="O8926" s="2"/>
      <c r="P8926">
        <v>8925</v>
      </c>
      <c r="Q8926" s="1" t="s">
        <v>754</v>
      </c>
      <c r="R8926" s="1"/>
      <c r="S8926" s="2"/>
      <c r="T8926">
        <v>8925</v>
      </c>
      <c r="U8926" s="1" t="s">
        <v>178</v>
      </c>
      <c r="V8926" s="1"/>
      <c r="W8926" s="2"/>
      <c r="X8926">
        <v>8925</v>
      </c>
      <c r="Y8926" s="1" t="s">
        <v>179</v>
      </c>
      <c r="Z8926" s="1"/>
      <c r="AA8926" s="2"/>
    </row>
    <row r="8927" spans="8:27">
      <c r="H8927">
        <v>8926</v>
      </c>
      <c r="I8927" s="1" t="s">
        <v>752</v>
      </c>
      <c r="J8927" s="1"/>
      <c r="K8927" s="2"/>
      <c r="L8927">
        <v>8926</v>
      </c>
      <c r="M8927" s="1" t="s">
        <v>753</v>
      </c>
      <c r="N8927" s="1"/>
      <c r="O8927" s="2"/>
      <c r="P8927">
        <v>8926</v>
      </c>
      <c r="Q8927" s="1" t="s">
        <v>754</v>
      </c>
      <c r="R8927" s="1"/>
      <c r="S8927" s="2"/>
      <c r="T8927">
        <v>8926</v>
      </c>
      <c r="U8927" s="1" t="s">
        <v>178</v>
      </c>
      <c r="V8927" s="1"/>
      <c r="W8927" s="2"/>
      <c r="X8927">
        <v>8926</v>
      </c>
      <c r="Y8927" s="1" t="s">
        <v>179</v>
      </c>
      <c r="Z8927" s="1"/>
      <c r="AA8927" s="2"/>
    </row>
    <row r="8928" spans="8:27">
      <c r="H8928">
        <v>8927</v>
      </c>
      <c r="I8928" s="1" t="s">
        <v>752</v>
      </c>
      <c r="J8928" s="1"/>
      <c r="K8928" s="2"/>
      <c r="L8928">
        <v>8927</v>
      </c>
      <c r="M8928" s="1" t="s">
        <v>753</v>
      </c>
      <c r="N8928" s="1"/>
      <c r="O8928" s="2"/>
      <c r="P8928">
        <v>8927</v>
      </c>
      <c r="Q8928" s="1" t="s">
        <v>754</v>
      </c>
      <c r="R8928" s="1"/>
      <c r="S8928" s="2"/>
      <c r="T8928">
        <v>8927</v>
      </c>
      <c r="U8928" s="1" t="s">
        <v>178</v>
      </c>
      <c r="V8928" s="1"/>
      <c r="W8928" s="2"/>
      <c r="X8928">
        <v>8927</v>
      </c>
      <c r="Y8928" s="1" t="s">
        <v>179</v>
      </c>
      <c r="Z8928" s="1"/>
      <c r="AA8928" s="2"/>
    </row>
    <row r="8929" spans="8:27">
      <c r="H8929">
        <v>8928</v>
      </c>
      <c r="I8929" s="1" t="s">
        <v>752</v>
      </c>
      <c r="J8929" s="1"/>
      <c r="K8929" s="2"/>
      <c r="L8929">
        <v>8928</v>
      </c>
      <c r="M8929" s="1" t="s">
        <v>753</v>
      </c>
      <c r="N8929" s="1"/>
      <c r="O8929" s="2"/>
      <c r="P8929">
        <v>8928</v>
      </c>
      <c r="Q8929" s="1" t="s">
        <v>754</v>
      </c>
      <c r="R8929" s="1"/>
      <c r="S8929" s="2"/>
      <c r="T8929">
        <v>8928</v>
      </c>
      <c r="U8929" s="1" t="s">
        <v>178</v>
      </c>
      <c r="V8929" s="1"/>
      <c r="W8929" s="2"/>
      <c r="X8929">
        <v>8928</v>
      </c>
      <c r="Y8929" s="1" t="s">
        <v>179</v>
      </c>
      <c r="Z8929" s="1"/>
      <c r="AA8929" s="2"/>
    </row>
    <row r="8930" spans="8:27">
      <c r="H8930">
        <v>8929</v>
      </c>
      <c r="I8930" s="1" t="s">
        <v>752</v>
      </c>
      <c r="J8930" s="1"/>
      <c r="K8930" s="2"/>
      <c r="L8930">
        <v>8929</v>
      </c>
      <c r="M8930" s="1" t="s">
        <v>753</v>
      </c>
      <c r="N8930" s="1"/>
      <c r="O8930" s="2"/>
      <c r="P8930">
        <v>8929</v>
      </c>
      <c r="Q8930" s="1" t="s">
        <v>754</v>
      </c>
      <c r="R8930" s="1"/>
      <c r="S8930" s="2"/>
      <c r="T8930">
        <v>8929</v>
      </c>
      <c r="U8930" s="1" t="s">
        <v>178</v>
      </c>
      <c r="V8930" s="1"/>
      <c r="W8930" s="2"/>
      <c r="X8930">
        <v>8929</v>
      </c>
      <c r="Y8930" s="1" t="s">
        <v>179</v>
      </c>
      <c r="Z8930" s="1"/>
      <c r="AA8930" s="2"/>
    </row>
    <row r="8931" spans="8:27">
      <c r="H8931">
        <v>8930</v>
      </c>
      <c r="I8931" s="1" t="s">
        <v>752</v>
      </c>
      <c r="J8931" s="1"/>
      <c r="K8931" s="2"/>
      <c r="L8931">
        <v>8930</v>
      </c>
      <c r="M8931" s="1" t="s">
        <v>753</v>
      </c>
      <c r="N8931" s="1"/>
      <c r="O8931" s="2"/>
      <c r="P8931">
        <v>8930</v>
      </c>
      <c r="Q8931" s="1" t="s">
        <v>754</v>
      </c>
      <c r="R8931" s="1"/>
      <c r="S8931" s="2"/>
      <c r="T8931">
        <v>8930</v>
      </c>
      <c r="U8931" s="1" t="s">
        <v>178</v>
      </c>
      <c r="V8931" s="1"/>
      <c r="W8931" s="2"/>
      <c r="X8931">
        <v>8930</v>
      </c>
      <c r="Y8931" s="1" t="s">
        <v>179</v>
      </c>
      <c r="Z8931" s="1"/>
      <c r="AA8931" s="2"/>
    </row>
    <row r="8932" spans="8:27">
      <c r="H8932">
        <v>8931</v>
      </c>
      <c r="I8932" s="1" t="s">
        <v>752</v>
      </c>
      <c r="J8932" s="1"/>
      <c r="K8932" s="2"/>
      <c r="L8932">
        <v>8931</v>
      </c>
      <c r="M8932" s="1" t="s">
        <v>753</v>
      </c>
      <c r="N8932" s="1"/>
      <c r="O8932" s="2"/>
      <c r="P8932">
        <v>8931</v>
      </c>
      <c r="Q8932" s="1" t="s">
        <v>754</v>
      </c>
      <c r="R8932" s="1"/>
      <c r="S8932" s="2"/>
      <c r="T8932">
        <v>8931</v>
      </c>
      <c r="U8932" s="1" t="s">
        <v>178</v>
      </c>
      <c r="V8932" s="1"/>
      <c r="W8932" s="2"/>
      <c r="X8932">
        <v>8931</v>
      </c>
      <c r="Y8932" s="1" t="s">
        <v>179</v>
      </c>
      <c r="Z8932" s="1"/>
      <c r="AA8932" s="2"/>
    </row>
    <row r="8933" spans="8:27">
      <c r="H8933">
        <v>8932</v>
      </c>
      <c r="I8933" s="1" t="s">
        <v>752</v>
      </c>
      <c r="J8933" s="1"/>
      <c r="K8933" s="2"/>
      <c r="L8933">
        <v>8932</v>
      </c>
      <c r="M8933" s="1" t="s">
        <v>753</v>
      </c>
      <c r="N8933" s="1"/>
      <c r="O8933" s="2"/>
      <c r="P8933">
        <v>8932</v>
      </c>
      <c r="Q8933" s="1" t="s">
        <v>754</v>
      </c>
      <c r="R8933" s="1"/>
      <c r="S8933" s="2"/>
      <c r="T8933">
        <v>8932</v>
      </c>
      <c r="U8933" s="1" t="s">
        <v>178</v>
      </c>
      <c r="V8933" s="1"/>
      <c r="W8933" s="2"/>
      <c r="X8933">
        <v>8932</v>
      </c>
      <c r="Y8933" s="1" t="s">
        <v>179</v>
      </c>
      <c r="Z8933" s="1"/>
      <c r="AA8933" s="2"/>
    </row>
    <row r="8934" spans="8:27">
      <c r="H8934">
        <v>8933</v>
      </c>
      <c r="I8934" s="1" t="s">
        <v>752</v>
      </c>
      <c r="J8934" s="1"/>
      <c r="K8934" s="2"/>
      <c r="L8934">
        <v>8933</v>
      </c>
      <c r="M8934" s="1" t="s">
        <v>753</v>
      </c>
      <c r="N8934" s="1"/>
      <c r="O8934" s="2"/>
      <c r="P8934">
        <v>8933</v>
      </c>
      <c r="Q8934" s="1" t="s">
        <v>754</v>
      </c>
      <c r="R8934" s="1"/>
      <c r="S8934" s="2"/>
      <c r="T8934">
        <v>8933</v>
      </c>
      <c r="U8934" s="1" t="s">
        <v>178</v>
      </c>
      <c r="V8934" s="1"/>
      <c r="W8934" s="2"/>
      <c r="X8934">
        <v>8933</v>
      </c>
      <c r="Y8934" s="1" t="s">
        <v>179</v>
      </c>
      <c r="Z8934" s="1"/>
      <c r="AA8934" s="2"/>
    </row>
    <row r="8935" spans="8:27">
      <c r="H8935">
        <v>8934</v>
      </c>
      <c r="I8935" s="1" t="s">
        <v>752</v>
      </c>
      <c r="J8935" s="1"/>
      <c r="K8935" s="2"/>
      <c r="L8935">
        <v>8934</v>
      </c>
      <c r="M8935" s="1" t="s">
        <v>753</v>
      </c>
      <c r="N8935" s="1"/>
      <c r="O8935" s="2"/>
      <c r="P8935">
        <v>8934</v>
      </c>
      <c r="Q8935" s="1" t="s">
        <v>754</v>
      </c>
      <c r="R8935" s="1"/>
      <c r="S8935" s="2"/>
      <c r="T8935">
        <v>8934</v>
      </c>
      <c r="U8935" s="1" t="s">
        <v>178</v>
      </c>
      <c r="V8935" s="1"/>
      <c r="W8935" s="2"/>
      <c r="X8935">
        <v>8934</v>
      </c>
      <c r="Y8935" s="1" t="s">
        <v>179</v>
      </c>
      <c r="Z8935" s="1"/>
      <c r="AA8935" s="2"/>
    </row>
    <row r="8936" spans="8:27">
      <c r="H8936">
        <v>8935</v>
      </c>
      <c r="I8936" s="1" t="s">
        <v>752</v>
      </c>
      <c r="J8936" s="1"/>
      <c r="K8936" s="2"/>
      <c r="L8936">
        <v>8935</v>
      </c>
      <c r="M8936" s="1" t="s">
        <v>753</v>
      </c>
      <c r="N8936" s="1"/>
      <c r="O8936" s="2"/>
      <c r="P8936">
        <v>8935</v>
      </c>
      <c r="Q8936" s="1" t="s">
        <v>754</v>
      </c>
      <c r="R8936" s="1"/>
      <c r="S8936" s="2"/>
      <c r="T8936">
        <v>8935</v>
      </c>
      <c r="U8936" s="1" t="s">
        <v>178</v>
      </c>
      <c r="V8936" s="1"/>
      <c r="W8936" s="2"/>
      <c r="X8936">
        <v>8935</v>
      </c>
      <c r="Y8936" s="1" t="s">
        <v>179</v>
      </c>
      <c r="Z8936" s="1"/>
      <c r="AA8936" s="2"/>
    </row>
    <row r="8937" spans="8:27">
      <c r="H8937">
        <v>8936</v>
      </c>
      <c r="I8937" s="1" t="s">
        <v>752</v>
      </c>
      <c r="J8937" s="1"/>
      <c r="K8937" s="2"/>
      <c r="L8937">
        <v>8936</v>
      </c>
      <c r="M8937" s="1" t="s">
        <v>753</v>
      </c>
      <c r="N8937" s="1"/>
      <c r="O8937" s="2"/>
      <c r="P8937">
        <v>8936</v>
      </c>
      <c r="Q8937" s="1" t="s">
        <v>754</v>
      </c>
      <c r="R8937" s="1"/>
      <c r="S8937" s="2"/>
      <c r="T8937">
        <v>8936</v>
      </c>
      <c r="U8937" s="1" t="s">
        <v>178</v>
      </c>
      <c r="V8937" s="1"/>
      <c r="W8937" s="2"/>
      <c r="X8937">
        <v>8936</v>
      </c>
      <c r="Y8937" s="1" t="s">
        <v>179</v>
      </c>
      <c r="Z8937" s="1"/>
      <c r="AA8937" s="2"/>
    </row>
    <row r="8938" spans="8:27">
      <c r="H8938">
        <v>8937</v>
      </c>
      <c r="I8938" s="1" t="s">
        <v>752</v>
      </c>
      <c r="J8938" s="1"/>
      <c r="K8938" s="2"/>
      <c r="L8938">
        <v>8937</v>
      </c>
      <c r="M8938" s="1" t="s">
        <v>753</v>
      </c>
      <c r="N8938" s="1"/>
      <c r="O8938" s="2"/>
      <c r="P8938">
        <v>8937</v>
      </c>
      <c r="Q8938" s="1" t="s">
        <v>754</v>
      </c>
      <c r="R8938" s="1"/>
      <c r="S8938" s="2"/>
      <c r="T8938">
        <v>8937</v>
      </c>
      <c r="U8938" s="1" t="s">
        <v>178</v>
      </c>
      <c r="V8938" s="1"/>
      <c r="W8938" s="2"/>
      <c r="X8938">
        <v>8937</v>
      </c>
      <c r="Y8938" s="1" t="s">
        <v>179</v>
      </c>
      <c r="Z8938" s="1"/>
      <c r="AA8938" s="2"/>
    </row>
    <row r="8939" spans="8:27">
      <c r="H8939">
        <v>8938</v>
      </c>
      <c r="I8939" s="1" t="s">
        <v>752</v>
      </c>
      <c r="J8939" s="1"/>
      <c r="K8939" s="2"/>
      <c r="L8939">
        <v>8938</v>
      </c>
      <c r="M8939" s="1" t="s">
        <v>753</v>
      </c>
      <c r="N8939" s="1"/>
      <c r="O8939" s="2"/>
      <c r="P8939">
        <v>8938</v>
      </c>
      <c r="Q8939" s="1" t="s">
        <v>754</v>
      </c>
      <c r="R8939" s="1"/>
      <c r="S8939" s="2"/>
      <c r="T8939">
        <v>8938</v>
      </c>
      <c r="U8939" s="1" t="s">
        <v>178</v>
      </c>
      <c r="V8939" s="1"/>
      <c r="W8939" s="2"/>
      <c r="X8939">
        <v>8938</v>
      </c>
      <c r="Y8939" s="1" t="s">
        <v>179</v>
      </c>
      <c r="Z8939" s="1"/>
      <c r="AA8939" s="2"/>
    </row>
    <row r="8940" spans="8:27">
      <c r="H8940">
        <v>8939</v>
      </c>
      <c r="I8940" s="1" t="s">
        <v>752</v>
      </c>
      <c r="J8940" s="1"/>
      <c r="K8940" s="2"/>
      <c r="L8940">
        <v>8939</v>
      </c>
      <c r="M8940" s="1" t="s">
        <v>753</v>
      </c>
      <c r="N8940" s="1"/>
      <c r="O8940" s="2"/>
      <c r="P8940">
        <v>8939</v>
      </c>
      <c r="Q8940" s="1" t="s">
        <v>754</v>
      </c>
      <c r="R8940" s="1"/>
      <c r="S8940" s="2"/>
      <c r="T8940">
        <v>8939</v>
      </c>
      <c r="U8940" s="1" t="s">
        <v>178</v>
      </c>
      <c r="V8940" s="1"/>
      <c r="W8940" s="2"/>
      <c r="X8940">
        <v>8939</v>
      </c>
      <c r="Y8940" s="1" t="s">
        <v>179</v>
      </c>
      <c r="Z8940" s="1"/>
      <c r="AA8940" s="2"/>
    </row>
    <row r="8941" spans="8:27">
      <c r="H8941">
        <v>8940</v>
      </c>
      <c r="I8941" s="1" t="s">
        <v>752</v>
      </c>
      <c r="J8941" s="1"/>
      <c r="K8941" s="2"/>
      <c r="L8941">
        <v>8940</v>
      </c>
      <c r="M8941" s="1" t="s">
        <v>753</v>
      </c>
      <c r="N8941" s="1"/>
      <c r="O8941" s="2"/>
      <c r="P8941">
        <v>8940</v>
      </c>
      <c r="Q8941" s="1" t="s">
        <v>754</v>
      </c>
      <c r="R8941" s="1"/>
      <c r="S8941" s="2"/>
      <c r="T8941">
        <v>8940</v>
      </c>
      <c r="U8941" s="1" t="s">
        <v>178</v>
      </c>
      <c r="V8941" s="1"/>
      <c r="W8941" s="2"/>
      <c r="X8941">
        <v>8940</v>
      </c>
      <c r="Y8941" s="1" t="s">
        <v>179</v>
      </c>
      <c r="Z8941" s="1"/>
      <c r="AA8941" s="2"/>
    </row>
    <row r="8942" spans="8:27">
      <c r="H8942">
        <v>8941</v>
      </c>
      <c r="I8942" s="1" t="s">
        <v>752</v>
      </c>
      <c r="J8942" s="1"/>
      <c r="K8942" s="2"/>
      <c r="L8942">
        <v>8941</v>
      </c>
      <c r="M8942" s="1" t="s">
        <v>753</v>
      </c>
      <c r="N8942" s="1"/>
      <c r="O8942" s="2"/>
      <c r="P8942">
        <v>8941</v>
      </c>
      <c r="Q8942" s="1" t="s">
        <v>754</v>
      </c>
      <c r="R8942" s="1"/>
      <c r="S8942" s="2"/>
      <c r="T8942">
        <v>8941</v>
      </c>
      <c r="U8942" s="1" t="s">
        <v>178</v>
      </c>
      <c r="V8942" s="1"/>
      <c r="W8942" s="2"/>
      <c r="X8942">
        <v>8941</v>
      </c>
      <c r="Y8942" s="1" t="s">
        <v>179</v>
      </c>
      <c r="Z8942" s="1"/>
      <c r="AA8942" s="2"/>
    </row>
    <row r="8943" spans="8:27">
      <c r="H8943">
        <v>8942</v>
      </c>
      <c r="I8943" s="1" t="s">
        <v>752</v>
      </c>
      <c r="J8943" s="1"/>
      <c r="K8943" s="2"/>
      <c r="L8943">
        <v>8942</v>
      </c>
      <c r="M8943" s="1" t="s">
        <v>753</v>
      </c>
      <c r="N8943" s="1"/>
      <c r="O8943" s="2"/>
      <c r="P8943">
        <v>8942</v>
      </c>
      <c r="Q8943" s="1" t="s">
        <v>754</v>
      </c>
      <c r="R8943" s="1"/>
      <c r="S8943" s="2"/>
      <c r="T8943">
        <v>8942</v>
      </c>
      <c r="U8943" s="1" t="s">
        <v>178</v>
      </c>
      <c r="V8943" s="1"/>
      <c r="W8943" s="2"/>
      <c r="X8943">
        <v>8942</v>
      </c>
      <c r="Y8943" s="1" t="s">
        <v>179</v>
      </c>
      <c r="Z8943" s="1"/>
      <c r="AA8943" s="2"/>
    </row>
    <row r="8944" spans="8:27">
      <c r="H8944">
        <v>8943</v>
      </c>
      <c r="I8944" s="1" t="s">
        <v>752</v>
      </c>
      <c r="J8944" s="1"/>
      <c r="K8944" s="2"/>
      <c r="L8944">
        <v>8943</v>
      </c>
      <c r="M8944" s="1" t="s">
        <v>753</v>
      </c>
      <c r="N8944" s="1"/>
      <c r="O8944" s="2"/>
      <c r="P8944">
        <v>8943</v>
      </c>
      <c r="Q8944" s="1" t="s">
        <v>754</v>
      </c>
      <c r="R8944" s="1"/>
      <c r="S8944" s="2"/>
      <c r="T8944">
        <v>8943</v>
      </c>
      <c r="U8944" s="1" t="s">
        <v>178</v>
      </c>
      <c r="V8944" s="1"/>
      <c r="W8944" s="2"/>
      <c r="X8944">
        <v>8943</v>
      </c>
      <c r="Y8944" s="1" t="s">
        <v>179</v>
      </c>
      <c r="Z8944" s="1"/>
      <c r="AA8944" s="2"/>
    </row>
    <row r="8945" spans="8:27">
      <c r="H8945">
        <v>8944</v>
      </c>
      <c r="I8945" s="1" t="s">
        <v>752</v>
      </c>
      <c r="J8945" s="1"/>
      <c r="K8945" s="2"/>
      <c r="L8945">
        <v>8944</v>
      </c>
      <c r="M8945" s="1" t="s">
        <v>753</v>
      </c>
      <c r="N8945" s="1"/>
      <c r="O8945" s="2"/>
      <c r="P8945">
        <v>8944</v>
      </c>
      <c r="Q8945" s="1" t="s">
        <v>754</v>
      </c>
      <c r="R8945" s="1"/>
      <c r="S8945" s="2"/>
      <c r="T8945">
        <v>8944</v>
      </c>
      <c r="U8945" s="1" t="s">
        <v>178</v>
      </c>
      <c r="V8945" s="1"/>
      <c r="W8945" s="2"/>
      <c r="X8945">
        <v>8944</v>
      </c>
      <c r="Y8945" s="1" t="s">
        <v>179</v>
      </c>
      <c r="Z8945" s="1"/>
      <c r="AA8945" s="2"/>
    </row>
    <row r="8946" spans="8:27">
      <c r="H8946">
        <v>8945</v>
      </c>
      <c r="I8946" s="1" t="s">
        <v>752</v>
      </c>
      <c r="J8946" s="1"/>
      <c r="K8946" s="2"/>
      <c r="L8946">
        <v>8945</v>
      </c>
      <c r="M8946" s="1" t="s">
        <v>753</v>
      </c>
      <c r="N8946" s="1"/>
      <c r="O8946" s="2"/>
      <c r="P8946">
        <v>8945</v>
      </c>
      <c r="Q8946" s="1" t="s">
        <v>754</v>
      </c>
      <c r="R8946" s="1"/>
      <c r="S8946" s="2"/>
      <c r="T8946">
        <v>8945</v>
      </c>
      <c r="U8946" s="1" t="s">
        <v>178</v>
      </c>
      <c r="V8946" s="1"/>
      <c r="W8946" s="2"/>
      <c r="X8946">
        <v>8945</v>
      </c>
      <c r="Y8946" s="1" t="s">
        <v>179</v>
      </c>
      <c r="Z8946" s="1"/>
      <c r="AA8946" s="2"/>
    </row>
    <row r="8947" spans="8:27">
      <c r="H8947">
        <v>8946</v>
      </c>
      <c r="I8947" s="1" t="s">
        <v>752</v>
      </c>
      <c r="J8947" s="1"/>
      <c r="K8947" s="2"/>
      <c r="L8947">
        <v>8946</v>
      </c>
      <c r="M8947" s="1" t="s">
        <v>753</v>
      </c>
      <c r="N8947" s="1"/>
      <c r="O8947" s="2"/>
      <c r="P8947">
        <v>8946</v>
      </c>
      <c r="Q8947" s="1" t="s">
        <v>754</v>
      </c>
      <c r="R8947" s="1"/>
      <c r="S8947" s="2"/>
      <c r="T8947">
        <v>8946</v>
      </c>
      <c r="U8947" s="1" t="s">
        <v>178</v>
      </c>
      <c r="V8947" s="1"/>
      <c r="W8947" s="2"/>
      <c r="X8947">
        <v>8946</v>
      </c>
      <c r="Y8947" s="1" t="s">
        <v>179</v>
      </c>
      <c r="Z8947" s="1"/>
      <c r="AA8947" s="2"/>
    </row>
    <row r="8948" spans="8:27">
      <c r="H8948">
        <v>8947</v>
      </c>
      <c r="I8948" s="1" t="s">
        <v>752</v>
      </c>
      <c r="J8948" s="1"/>
      <c r="K8948" s="2"/>
      <c r="L8948">
        <v>8947</v>
      </c>
      <c r="M8948" s="1" t="s">
        <v>753</v>
      </c>
      <c r="N8948" s="1"/>
      <c r="O8948" s="2"/>
      <c r="P8948">
        <v>8947</v>
      </c>
      <c r="Q8948" s="1" t="s">
        <v>754</v>
      </c>
      <c r="R8948" s="1"/>
      <c r="S8948" s="2"/>
      <c r="T8948">
        <v>8947</v>
      </c>
      <c r="U8948" s="1" t="s">
        <v>178</v>
      </c>
      <c r="V8948" s="1"/>
      <c r="W8948" s="2"/>
      <c r="X8948">
        <v>8947</v>
      </c>
      <c r="Y8948" s="1" t="s">
        <v>179</v>
      </c>
      <c r="Z8948" s="1"/>
      <c r="AA8948" s="2"/>
    </row>
    <row r="8949" spans="8:27">
      <c r="H8949">
        <v>8948</v>
      </c>
      <c r="I8949" s="1" t="s">
        <v>752</v>
      </c>
      <c r="J8949" s="1"/>
      <c r="K8949" s="2"/>
      <c r="L8949">
        <v>8948</v>
      </c>
      <c r="M8949" s="1" t="s">
        <v>753</v>
      </c>
      <c r="N8949" s="1"/>
      <c r="O8949" s="2"/>
      <c r="P8949">
        <v>8948</v>
      </c>
      <c r="Q8949" s="1" t="s">
        <v>754</v>
      </c>
      <c r="R8949" s="1"/>
      <c r="S8949" s="2"/>
      <c r="T8949">
        <v>8948</v>
      </c>
      <c r="U8949" s="1" t="s">
        <v>178</v>
      </c>
      <c r="V8949" s="1"/>
      <c r="W8949" s="2"/>
      <c r="X8949">
        <v>8948</v>
      </c>
      <c r="Y8949" s="1" t="s">
        <v>179</v>
      </c>
      <c r="Z8949" s="1"/>
      <c r="AA8949" s="2"/>
    </row>
    <row r="8950" spans="8:27">
      <c r="H8950">
        <v>8949</v>
      </c>
      <c r="I8950" s="1" t="s">
        <v>752</v>
      </c>
      <c r="J8950" s="1"/>
      <c r="K8950" s="2"/>
      <c r="L8950">
        <v>8949</v>
      </c>
      <c r="M8950" s="1" t="s">
        <v>753</v>
      </c>
      <c r="N8950" s="1"/>
      <c r="O8950" s="2"/>
      <c r="P8950">
        <v>8949</v>
      </c>
      <c r="Q8950" s="1" t="s">
        <v>754</v>
      </c>
      <c r="R8950" s="1"/>
      <c r="S8950" s="2"/>
      <c r="T8950">
        <v>8949</v>
      </c>
      <c r="U8950" s="1" t="s">
        <v>178</v>
      </c>
      <c r="V8950" s="1"/>
      <c r="W8950" s="2"/>
      <c r="X8950">
        <v>8949</v>
      </c>
      <c r="Y8950" s="1" t="s">
        <v>179</v>
      </c>
      <c r="Z8950" s="1"/>
      <c r="AA8950" s="2"/>
    </row>
    <row r="8951" spans="8:27">
      <c r="H8951">
        <v>8950</v>
      </c>
      <c r="I8951" s="1" t="s">
        <v>752</v>
      </c>
      <c r="J8951" s="1"/>
      <c r="K8951" s="2"/>
      <c r="L8951">
        <v>8950</v>
      </c>
      <c r="M8951" s="1" t="s">
        <v>753</v>
      </c>
      <c r="N8951" s="1"/>
      <c r="O8951" s="2"/>
      <c r="P8951">
        <v>8950</v>
      </c>
      <c r="Q8951" s="1" t="s">
        <v>754</v>
      </c>
      <c r="R8951" s="1"/>
      <c r="S8951" s="2"/>
      <c r="T8951">
        <v>8950</v>
      </c>
      <c r="U8951" s="1" t="s">
        <v>178</v>
      </c>
      <c r="V8951" s="1"/>
      <c r="W8951" s="2"/>
      <c r="X8951">
        <v>8950</v>
      </c>
      <c r="Y8951" s="1" t="s">
        <v>179</v>
      </c>
      <c r="Z8951" s="1"/>
      <c r="AA8951" s="2"/>
    </row>
    <row r="8952" spans="8:27">
      <c r="H8952">
        <v>8951</v>
      </c>
      <c r="I8952" s="1" t="s">
        <v>752</v>
      </c>
      <c r="J8952" s="1"/>
      <c r="K8952" s="2"/>
      <c r="L8952">
        <v>8951</v>
      </c>
      <c r="M8952" s="1" t="s">
        <v>753</v>
      </c>
      <c r="N8952" s="1"/>
      <c r="O8952" s="2"/>
      <c r="P8952">
        <v>8951</v>
      </c>
      <c r="Q8952" s="1" t="s">
        <v>754</v>
      </c>
      <c r="R8952" s="1"/>
      <c r="S8952" s="2"/>
      <c r="T8952">
        <v>8951</v>
      </c>
      <c r="U8952" s="1" t="s">
        <v>178</v>
      </c>
      <c r="V8952" s="1"/>
      <c r="W8952" s="2"/>
      <c r="X8952">
        <v>8951</v>
      </c>
      <c r="Y8952" s="1" t="s">
        <v>179</v>
      </c>
      <c r="Z8952" s="1"/>
      <c r="AA8952" s="2"/>
    </row>
    <row r="8953" spans="8:27">
      <c r="H8953">
        <v>8952</v>
      </c>
      <c r="I8953" s="1" t="s">
        <v>752</v>
      </c>
      <c r="J8953" s="1"/>
      <c r="K8953" s="2"/>
      <c r="L8953">
        <v>8952</v>
      </c>
      <c r="M8953" s="1" t="s">
        <v>753</v>
      </c>
      <c r="N8953" s="1"/>
      <c r="O8953" s="2"/>
      <c r="P8953">
        <v>8952</v>
      </c>
      <c r="Q8953" s="1" t="s">
        <v>754</v>
      </c>
      <c r="R8953" s="1"/>
      <c r="S8953" s="2"/>
      <c r="T8953">
        <v>8952</v>
      </c>
      <c r="U8953" s="1" t="s">
        <v>178</v>
      </c>
      <c r="V8953" s="1"/>
      <c r="W8953" s="2"/>
      <c r="X8953">
        <v>8952</v>
      </c>
      <c r="Y8953" s="1" t="s">
        <v>179</v>
      </c>
      <c r="Z8953" s="1"/>
      <c r="AA8953" s="2"/>
    </row>
    <row r="8954" spans="8:27">
      <c r="H8954">
        <v>8953</v>
      </c>
      <c r="I8954" s="1" t="s">
        <v>752</v>
      </c>
      <c r="J8954" s="1"/>
      <c r="K8954" s="2"/>
      <c r="L8954">
        <v>8953</v>
      </c>
      <c r="M8954" s="1" t="s">
        <v>753</v>
      </c>
      <c r="N8954" s="1"/>
      <c r="O8954" s="2"/>
      <c r="P8954">
        <v>8953</v>
      </c>
      <c r="Q8954" s="1" t="s">
        <v>754</v>
      </c>
      <c r="R8954" s="1"/>
      <c r="S8954" s="2"/>
      <c r="T8954">
        <v>8953</v>
      </c>
      <c r="U8954" s="1" t="s">
        <v>178</v>
      </c>
      <c r="V8954" s="1"/>
      <c r="W8954" s="2"/>
      <c r="X8954">
        <v>8953</v>
      </c>
      <c r="Y8954" s="1" t="s">
        <v>179</v>
      </c>
      <c r="Z8954" s="1"/>
      <c r="AA8954" s="2"/>
    </row>
    <row r="8955" spans="8:27">
      <c r="H8955">
        <v>8954</v>
      </c>
      <c r="I8955" s="1" t="s">
        <v>752</v>
      </c>
      <c r="J8955" s="1"/>
      <c r="K8955" s="2"/>
      <c r="L8955">
        <v>8954</v>
      </c>
      <c r="M8955" s="1" t="s">
        <v>753</v>
      </c>
      <c r="N8955" s="1"/>
      <c r="O8955" s="2"/>
      <c r="P8955">
        <v>8954</v>
      </c>
      <c r="Q8955" s="1" t="s">
        <v>754</v>
      </c>
      <c r="R8955" s="1"/>
      <c r="S8955" s="2"/>
      <c r="T8955">
        <v>8954</v>
      </c>
      <c r="U8955" s="1" t="s">
        <v>178</v>
      </c>
      <c r="V8955" s="1"/>
      <c r="W8955" s="2"/>
      <c r="X8955">
        <v>8954</v>
      </c>
      <c r="Y8955" s="1" t="s">
        <v>179</v>
      </c>
      <c r="Z8955" s="1"/>
      <c r="AA8955" s="2"/>
    </row>
    <row r="8956" spans="8:27">
      <c r="H8956">
        <v>8955</v>
      </c>
      <c r="I8956" s="1" t="s">
        <v>752</v>
      </c>
      <c r="J8956" s="1"/>
      <c r="K8956" s="2"/>
      <c r="L8956">
        <v>8955</v>
      </c>
      <c r="M8956" s="1" t="s">
        <v>753</v>
      </c>
      <c r="N8956" s="1"/>
      <c r="O8956" s="2"/>
      <c r="P8956">
        <v>8955</v>
      </c>
      <c r="Q8956" s="1" t="s">
        <v>754</v>
      </c>
      <c r="R8956" s="1"/>
      <c r="S8956" s="2"/>
      <c r="T8956">
        <v>8955</v>
      </c>
      <c r="U8956" s="1" t="s">
        <v>178</v>
      </c>
      <c r="V8956" s="1"/>
      <c r="W8956" s="2"/>
      <c r="X8956">
        <v>8955</v>
      </c>
      <c r="Y8956" s="1" t="s">
        <v>179</v>
      </c>
      <c r="Z8956" s="1"/>
      <c r="AA8956" s="2"/>
    </row>
    <row r="8957" spans="8:27">
      <c r="H8957">
        <v>8956</v>
      </c>
      <c r="I8957" s="1" t="s">
        <v>752</v>
      </c>
      <c r="J8957" s="1"/>
      <c r="K8957" s="2"/>
      <c r="L8957">
        <v>8956</v>
      </c>
      <c r="M8957" s="1" t="s">
        <v>753</v>
      </c>
      <c r="N8957" s="1"/>
      <c r="O8957" s="2"/>
      <c r="P8957">
        <v>8956</v>
      </c>
      <c r="Q8957" s="1" t="s">
        <v>754</v>
      </c>
      <c r="R8957" s="1"/>
      <c r="S8957" s="2"/>
      <c r="T8957">
        <v>8956</v>
      </c>
      <c r="U8957" s="1" t="s">
        <v>178</v>
      </c>
      <c r="V8957" s="1"/>
      <c r="W8957" s="2"/>
      <c r="X8957">
        <v>8956</v>
      </c>
      <c r="Y8957" s="1" t="s">
        <v>179</v>
      </c>
      <c r="Z8957" s="1"/>
      <c r="AA8957" s="2"/>
    </row>
    <row r="8958" spans="8:27">
      <c r="H8958">
        <v>8957</v>
      </c>
      <c r="I8958" s="1" t="s">
        <v>752</v>
      </c>
      <c r="J8958" s="1"/>
      <c r="K8958" s="2"/>
      <c r="L8958">
        <v>8957</v>
      </c>
      <c r="M8958" s="1" t="s">
        <v>753</v>
      </c>
      <c r="N8958" s="1"/>
      <c r="O8958" s="2"/>
      <c r="P8958">
        <v>8957</v>
      </c>
      <c r="Q8958" s="1" t="s">
        <v>754</v>
      </c>
      <c r="R8958" s="1"/>
      <c r="S8958" s="2"/>
      <c r="T8958">
        <v>8957</v>
      </c>
      <c r="U8958" s="1" t="s">
        <v>178</v>
      </c>
      <c r="V8958" s="1"/>
      <c r="W8958" s="2"/>
      <c r="X8958">
        <v>8957</v>
      </c>
      <c r="Y8958" s="1" t="s">
        <v>179</v>
      </c>
      <c r="Z8958" s="1"/>
      <c r="AA8958" s="2"/>
    </row>
    <row r="8959" spans="8:27">
      <c r="H8959">
        <v>8958</v>
      </c>
      <c r="I8959" s="1" t="s">
        <v>752</v>
      </c>
      <c r="J8959" s="1"/>
      <c r="K8959" s="2"/>
      <c r="L8959">
        <v>8958</v>
      </c>
      <c r="M8959" s="1" t="s">
        <v>753</v>
      </c>
      <c r="N8959" s="1"/>
      <c r="O8959" s="2"/>
      <c r="P8959">
        <v>8958</v>
      </c>
      <c r="Q8959" s="1" t="s">
        <v>754</v>
      </c>
      <c r="R8959" s="1"/>
      <c r="S8959" s="2"/>
      <c r="T8959">
        <v>8958</v>
      </c>
      <c r="U8959" s="1" t="s">
        <v>178</v>
      </c>
      <c r="V8959" s="1"/>
      <c r="W8959" s="2"/>
      <c r="X8959">
        <v>8958</v>
      </c>
      <c r="Y8959" s="1" t="s">
        <v>179</v>
      </c>
      <c r="Z8959" s="1"/>
      <c r="AA8959" s="2"/>
    </row>
    <row r="8960" spans="8:27">
      <c r="H8960">
        <v>8959</v>
      </c>
      <c r="I8960" s="1" t="s">
        <v>752</v>
      </c>
      <c r="J8960" s="1"/>
      <c r="K8960" s="2"/>
      <c r="L8960">
        <v>8959</v>
      </c>
      <c r="M8960" s="1" t="s">
        <v>753</v>
      </c>
      <c r="N8960" s="1"/>
      <c r="O8960" s="2"/>
      <c r="P8960">
        <v>8959</v>
      </c>
      <c r="Q8960" s="1" t="s">
        <v>754</v>
      </c>
      <c r="R8960" s="1"/>
      <c r="S8960" s="2"/>
      <c r="T8960">
        <v>8959</v>
      </c>
      <c r="U8960" s="1" t="s">
        <v>178</v>
      </c>
      <c r="V8960" s="1"/>
      <c r="W8960" s="2"/>
      <c r="X8960">
        <v>8959</v>
      </c>
      <c r="Y8960" s="1" t="s">
        <v>179</v>
      </c>
      <c r="Z8960" s="1"/>
      <c r="AA8960" s="2"/>
    </row>
    <row r="8961" spans="8:27">
      <c r="H8961">
        <v>8960</v>
      </c>
      <c r="I8961" s="1" t="s">
        <v>752</v>
      </c>
      <c r="J8961" s="1"/>
      <c r="K8961" s="2"/>
      <c r="L8961">
        <v>8960</v>
      </c>
      <c r="M8961" s="1" t="s">
        <v>753</v>
      </c>
      <c r="N8961" s="1"/>
      <c r="O8961" s="2"/>
      <c r="P8961">
        <v>8960</v>
      </c>
      <c r="Q8961" s="1" t="s">
        <v>754</v>
      </c>
      <c r="R8961" s="1"/>
      <c r="S8961" s="2"/>
      <c r="T8961">
        <v>8960</v>
      </c>
      <c r="U8961" s="1" t="s">
        <v>178</v>
      </c>
      <c r="V8961" s="1"/>
      <c r="W8961" s="2"/>
      <c r="X8961">
        <v>8960</v>
      </c>
      <c r="Y8961" s="1" t="s">
        <v>179</v>
      </c>
      <c r="Z8961" s="1"/>
      <c r="AA8961" s="2"/>
    </row>
    <row r="8962" spans="8:27">
      <c r="H8962">
        <v>8961</v>
      </c>
      <c r="I8962" s="1" t="s">
        <v>752</v>
      </c>
      <c r="J8962" s="1"/>
      <c r="K8962" s="2"/>
      <c r="L8962">
        <v>8961</v>
      </c>
      <c r="M8962" s="1" t="s">
        <v>753</v>
      </c>
      <c r="N8962" s="1"/>
      <c r="O8962" s="2"/>
      <c r="P8962">
        <v>8961</v>
      </c>
      <c r="Q8962" s="1" t="s">
        <v>754</v>
      </c>
      <c r="R8962" s="1"/>
      <c r="S8962" s="2"/>
      <c r="T8962">
        <v>8961</v>
      </c>
      <c r="U8962" s="1" t="s">
        <v>178</v>
      </c>
      <c r="V8962" s="1"/>
      <c r="W8962" s="2"/>
      <c r="X8962">
        <v>8961</v>
      </c>
      <c r="Y8962" s="1" t="s">
        <v>179</v>
      </c>
      <c r="Z8962" s="1"/>
      <c r="AA8962" s="2"/>
    </row>
    <row r="8963" spans="8:27">
      <c r="H8963">
        <v>8962</v>
      </c>
      <c r="I8963" s="1" t="s">
        <v>752</v>
      </c>
      <c r="J8963" s="1"/>
      <c r="K8963" s="2"/>
      <c r="L8963">
        <v>8962</v>
      </c>
      <c r="M8963" s="1" t="s">
        <v>753</v>
      </c>
      <c r="N8963" s="1"/>
      <c r="O8963" s="2"/>
      <c r="P8963">
        <v>8962</v>
      </c>
      <c r="Q8963" s="1" t="s">
        <v>754</v>
      </c>
      <c r="R8963" s="1"/>
      <c r="S8963" s="2"/>
      <c r="T8963">
        <v>8962</v>
      </c>
      <c r="U8963" s="1" t="s">
        <v>178</v>
      </c>
      <c r="V8963" s="1"/>
      <c r="W8963" s="2"/>
      <c r="X8963">
        <v>8962</v>
      </c>
      <c r="Y8963" s="1" t="s">
        <v>179</v>
      </c>
      <c r="Z8963" s="1"/>
      <c r="AA8963" s="2"/>
    </row>
    <row r="8964" spans="8:27">
      <c r="H8964">
        <v>8963</v>
      </c>
      <c r="I8964" s="1" t="s">
        <v>752</v>
      </c>
      <c r="J8964" s="1"/>
      <c r="K8964" s="2"/>
      <c r="L8964">
        <v>8963</v>
      </c>
      <c r="M8964" s="1" t="s">
        <v>753</v>
      </c>
      <c r="N8964" s="1"/>
      <c r="O8964" s="2"/>
      <c r="P8964">
        <v>8963</v>
      </c>
      <c r="Q8964" s="1" t="s">
        <v>754</v>
      </c>
      <c r="R8964" s="1"/>
      <c r="S8964" s="2"/>
      <c r="T8964">
        <v>8963</v>
      </c>
      <c r="U8964" s="1" t="s">
        <v>178</v>
      </c>
      <c r="V8964" s="1"/>
      <c r="W8964" s="2"/>
      <c r="X8964">
        <v>8963</v>
      </c>
      <c r="Y8964" s="1" t="s">
        <v>179</v>
      </c>
      <c r="Z8964" s="1"/>
      <c r="AA8964" s="2"/>
    </row>
    <row r="8965" spans="8:27">
      <c r="H8965">
        <v>8964</v>
      </c>
      <c r="I8965" s="1" t="s">
        <v>752</v>
      </c>
      <c r="J8965" s="1"/>
      <c r="K8965" s="2"/>
      <c r="L8965">
        <v>8964</v>
      </c>
      <c r="M8965" s="1" t="s">
        <v>753</v>
      </c>
      <c r="N8965" s="1"/>
      <c r="O8965" s="2"/>
      <c r="P8965">
        <v>8964</v>
      </c>
      <c r="Q8965" s="1" t="s">
        <v>754</v>
      </c>
      <c r="R8965" s="1"/>
      <c r="S8965" s="2"/>
      <c r="T8965">
        <v>8964</v>
      </c>
      <c r="U8965" s="1" t="s">
        <v>178</v>
      </c>
      <c r="V8965" s="1"/>
      <c r="W8965" s="2"/>
      <c r="X8965">
        <v>8964</v>
      </c>
      <c r="Y8965" s="1" t="s">
        <v>179</v>
      </c>
      <c r="Z8965" s="1"/>
      <c r="AA8965" s="2"/>
    </row>
    <row r="8966" spans="8:27">
      <c r="H8966">
        <v>8965</v>
      </c>
      <c r="I8966" s="1" t="s">
        <v>752</v>
      </c>
      <c r="J8966" s="1"/>
      <c r="K8966" s="2"/>
      <c r="L8966">
        <v>8965</v>
      </c>
      <c r="M8966" s="1" t="s">
        <v>753</v>
      </c>
      <c r="N8966" s="1"/>
      <c r="O8966" s="2"/>
      <c r="P8966">
        <v>8965</v>
      </c>
      <c r="Q8966" s="1" t="s">
        <v>754</v>
      </c>
      <c r="R8966" s="1"/>
      <c r="S8966" s="2"/>
      <c r="T8966">
        <v>8965</v>
      </c>
      <c r="U8966" s="1" t="s">
        <v>178</v>
      </c>
      <c r="V8966" s="1"/>
      <c r="W8966" s="2"/>
      <c r="X8966">
        <v>8965</v>
      </c>
      <c r="Y8966" s="1" t="s">
        <v>179</v>
      </c>
      <c r="Z8966" s="1"/>
      <c r="AA8966" s="2"/>
    </row>
    <row r="8967" spans="8:27">
      <c r="H8967">
        <v>8966</v>
      </c>
      <c r="I8967" s="1" t="s">
        <v>752</v>
      </c>
      <c r="J8967" s="1"/>
      <c r="K8967" s="2"/>
      <c r="L8967">
        <v>8966</v>
      </c>
      <c r="M8967" s="1" t="s">
        <v>753</v>
      </c>
      <c r="N8967" s="1"/>
      <c r="O8967" s="2"/>
      <c r="P8967">
        <v>8966</v>
      </c>
      <c r="Q8967" s="1" t="s">
        <v>754</v>
      </c>
      <c r="R8967" s="1"/>
      <c r="S8967" s="2"/>
      <c r="T8967">
        <v>8966</v>
      </c>
      <c r="U8967" s="1" t="s">
        <v>178</v>
      </c>
      <c r="V8967" s="1"/>
      <c r="W8967" s="2"/>
      <c r="X8967">
        <v>8966</v>
      </c>
      <c r="Y8967" s="1" t="s">
        <v>179</v>
      </c>
      <c r="Z8967" s="1"/>
      <c r="AA8967" s="2"/>
    </row>
    <row r="8968" spans="8:27">
      <c r="H8968">
        <v>8967</v>
      </c>
      <c r="I8968" s="1" t="s">
        <v>752</v>
      </c>
      <c r="J8968" s="1"/>
      <c r="K8968" s="2"/>
      <c r="L8968">
        <v>8967</v>
      </c>
      <c r="M8968" s="1" t="s">
        <v>753</v>
      </c>
      <c r="N8968" s="1"/>
      <c r="O8968" s="2"/>
      <c r="P8968">
        <v>8967</v>
      </c>
      <c r="Q8968" s="1" t="s">
        <v>754</v>
      </c>
      <c r="R8968" s="1"/>
      <c r="S8968" s="2"/>
      <c r="T8968">
        <v>8967</v>
      </c>
      <c r="U8968" s="1" t="s">
        <v>178</v>
      </c>
      <c r="V8968" s="1"/>
      <c r="W8968" s="2"/>
      <c r="X8968">
        <v>8967</v>
      </c>
      <c r="Y8968" s="1" t="s">
        <v>179</v>
      </c>
      <c r="Z8968" s="1"/>
      <c r="AA8968" s="2"/>
    </row>
    <row r="8969" spans="8:27">
      <c r="H8969">
        <v>8968</v>
      </c>
      <c r="I8969" s="1" t="s">
        <v>752</v>
      </c>
      <c r="J8969" s="1"/>
      <c r="K8969" s="2"/>
      <c r="L8969">
        <v>8968</v>
      </c>
      <c r="M8969" s="1" t="s">
        <v>753</v>
      </c>
      <c r="N8969" s="1"/>
      <c r="O8969" s="2"/>
      <c r="P8969">
        <v>8968</v>
      </c>
      <c r="Q8969" s="1" t="s">
        <v>754</v>
      </c>
      <c r="R8969" s="1"/>
      <c r="S8969" s="2"/>
      <c r="T8969">
        <v>8968</v>
      </c>
      <c r="U8969" s="1" t="s">
        <v>178</v>
      </c>
      <c r="V8969" s="1"/>
      <c r="W8969" s="2"/>
      <c r="X8969">
        <v>8968</v>
      </c>
      <c r="Y8969" s="1" t="s">
        <v>179</v>
      </c>
      <c r="Z8969" s="1"/>
      <c r="AA8969" s="2"/>
    </row>
    <row r="8970" spans="8:27">
      <c r="H8970">
        <v>8969</v>
      </c>
      <c r="I8970" s="1" t="s">
        <v>752</v>
      </c>
      <c r="J8970" s="1"/>
      <c r="K8970" s="2"/>
      <c r="L8970">
        <v>8969</v>
      </c>
      <c r="M8970" s="1" t="s">
        <v>753</v>
      </c>
      <c r="N8970" s="1"/>
      <c r="O8970" s="2"/>
      <c r="P8970">
        <v>8969</v>
      </c>
      <c r="Q8970" s="1" t="s">
        <v>754</v>
      </c>
      <c r="R8970" s="1"/>
      <c r="S8970" s="2"/>
      <c r="T8970">
        <v>8969</v>
      </c>
      <c r="U8970" s="1" t="s">
        <v>178</v>
      </c>
      <c r="V8970" s="1"/>
      <c r="W8970" s="2"/>
      <c r="X8970">
        <v>8969</v>
      </c>
      <c r="Y8970" s="1" t="s">
        <v>179</v>
      </c>
      <c r="Z8970" s="1"/>
      <c r="AA8970" s="2"/>
    </row>
    <row r="8971" spans="8:27">
      <c r="H8971">
        <v>8970</v>
      </c>
      <c r="I8971" s="1" t="s">
        <v>752</v>
      </c>
      <c r="J8971" s="1"/>
      <c r="K8971" s="2"/>
      <c r="L8971">
        <v>8970</v>
      </c>
      <c r="M8971" s="1" t="s">
        <v>753</v>
      </c>
      <c r="N8971" s="1"/>
      <c r="O8971" s="2"/>
      <c r="P8971">
        <v>8970</v>
      </c>
      <c r="Q8971" s="1" t="s">
        <v>754</v>
      </c>
      <c r="R8971" s="1"/>
      <c r="S8971" s="2"/>
      <c r="T8971">
        <v>8970</v>
      </c>
      <c r="U8971" s="1" t="s">
        <v>178</v>
      </c>
      <c r="V8971" s="1"/>
      <c r="W8971" s="2"/>
      <c r="X8971">
        <v>8970</v>
      </c>
      <c r="Y8971" s="1" t="s">
        <v>179</v>
      </c>
      <c r="Z8971" s="1"/>
      <c r="AA8971" s="2"/>
    </row>
    <row r="8972" spans="8:27">
      <c r="H8972">
        <v>8971</v>
      </c>
      <c r="I8972" s="1" t="s">
        <v>752</v>
      </c>
      <c r="J8972" s="1"/>
      <c r="K8972" s="2"/>
      <c r="L8972">
        <v>8971</v>
      </c>
      <c r="M8972" s="1" t="s">
        <v>753</v>
      </c>
      <c r="N8972" s="1"/>
      <c r="O8972" s="2"/>
      <c r="P8972">
        <v>8971</v>
      </c>
      <c r="Q8972" s="1" t="s">
        <v>754</v>
      </c>
      <c r="R8972" s="1"/>
      <c r="S8972" s="2"/>
      <c r="T8972">
        <v>8971</v>
      </c>
      <c r="U8972" s="1" t="s">
        <v>178</v>
      </c>
      <c r="V8972" s="1"/>
      <c r="W8972" s="2"/>
      <c r="X8972">
        <v>8971</v>
      </c>
      <c r="Y8972" s="1" t="s">
        <v>179</v>
      </c>
      <c r="Z8972" s="1"/>
      <c r="AA8972" s="2"/>
    </row>
    <row r="8973" spans="8:27">
      <c r="H8973">
        <v>8972</v>
      </c>
      <c r="I8973" s="1" t="s">
        <v>752</v>
      </c>
      <c r="J8973" s="1"/>
      <c r="K8973" s="2"/>
      <c r="L8973">
        <v>8972</v>
      </c>
      <c r="M8973" s="1" t="s">
        <v>753</v>
      </c>
      <c r="N8973" s="1"/>
      <c r="O8973" s="2"/>
      <c r="P8973">
        <v>8972</v>
      </c>
      <c r="Q8973" s="1" t="s">
        <v>754</v>
      </c>
      <c r="R8973" s="1"/>
      <c r="S8973" s="2"/>
      <c r="T8973">
        <v>8972</v>
      </c>
      <c r="U8973" s="1" t="s">
        <v>178</v>
      </c>
      <c r="V8973" s="1"/>
      <c r="W8973" s="2"/>
      <c r="X8973">
        <v>8972</v>
      </c>
      <c r="Y8973" s="1" t="s">
        <v>179</v>
      </c>
      <c r="Z8973" s="1"/>
      <c r="AA8973" s="2"/>
    </row>
    <row r="8974" spans="8:27">
      <c r="H8974">
        <v>8973</v>
      </c>
      <c r="I8974" s="1" t="s">
        <v>752</v>
      </c>
      <c r="J8974" s="1"/>
      <c r="K8974" s="2"/>
      <c r="L8974">
        <v>8973</v>
      </c>
      <c r="M8974" s="1" t="s">
        <v>753</v>
      </c>
      <c r="N8974" s="1"/>
      <c r="O8974" s="2"/>
      <c r="P8974">
        <v>8973</v>
      </c>
      <c r="Q8974" s="1" t="s">
        <v>754</v>
      </c>
      <c r="R8974" s="1"/>
      <c r="S8974" s="2"/>
      <c r="T8974">
        <v>8973</v>
      </c>
      <c r="U8974" s="1" t="s">
        <v>178</v>
      </c>
      <c r="V8974" s="1"/>
      <c r="W8974" s="2"/>
      <c r="X8974">
        <v>8973</v>
      </c>
      <c r="Y8974" s="1" t="s">
        <v>179</v>
      </c>
      <c r="Z8974" s="1"/>
      <c r="AA8974" s="2"/>
    </row>
    <row r="8975" spans="8:27">
      <c r="H8975">
        <v>8974</v>
      </c>
      <c r="I8975" s="1" t="s">
        <v>752</v>
      </c>
      <c r="J8975" s="1"/>
      <c r="K8975" s="2"/>
      <c r="L8975">
        <v>8974</v>
      </c>
      <c r="M8975" s="1" t="s">
        <v>753</v>
      </c>
      <c r="N8975" s="1"/>
      <c r="O8975" s="2"/>
      <c r="P8975">
        <v>8974</v>
      </c>
      <c r="Q8975" s="1" t="s">
        <v>754</v>
      </c>
      <c r="R8975" s="1"/>
      <c r="S8975" s="2"/>
      <c r="T8975">
        <v>8974</v>
      </c>
      <c r="U8975" s="1" t="s">
        <v>178</v>
      </c>
      <c r="V8975" s="1"/>
      <c r="W8975" s="2"/>
      <c r="X8975">
        <v>8974</v>
      </c>
      <c r="Y8975" s="1" t="s">
        <v>179</v>
      </c>
      <c r="Z8975" s="1"/>
      <c r="AA8975" s="2"/>
    </row>
    <row r="8976" spans="8:27">
      <c r="H8976">
        <v>8975</v>
      </c>
      <c r="I8976" s="1" t="s">
        <v>752</v>
      </c>
      <c r="J8976" s="1"/>
      <c r="K8976" s="2"/>
      <c r="L8976">
        <v>8975</v>
      </c>
      <c r="M8976" s="1" t="s">
        <v>753</v>
      </c>
      <c r="N8976" s="1"/>
      <c r="O8976" s="2"/>
      <c r="P8976">
        <v>8975</v>
      </c>
      <c r="Q8976" s="1" t="s">
        <v>754</v>
      </c>
      <c r="R8976" s="1"/>
      <c r="S8976" s="2"/>
      <c r="T8976">
        <v>8975</v>
      </c>
      <c r="U8976" s="1" t="s">
        <v>178</v>
      </c>
      <c r="V8976" s="1"/>
      <c r="W8976" s="2"/>
      <c r="X8976">
        <v>8975</v>
      </c>
      <c r="Y8976" s="1" t="s">
        <v>179</v>
      </c>
      <c r="Z8976" s="1"/>
      <c r="AA8976" s="2"/>
    </row>
    <row r="8977" spans="8:27">
      <c r="H8977">
        <v>8976</v>
      </c>
      <c r="I8977" s="1" t="s">
        <v>752</v>
      </c>
      <c r="J8977" s="1"/>
      <c r="K8977" s="2"/>
      <c r="L8977">
        <v>8976</v>
      </c>
      <c r="M8977" s="1" t="s">
        <v>753</v>
      </c>
      <c r="N8977" s="1"/>
      <c r="O8977" s="2"/>
      <c r="P8977">
        <v>8976</v>
      </c>
      <c r="Q8977" s="1" t="s">
        <v>754</v>
      </c>
      <c r="R8977" s="1"/>
      <c r="S8977" s="2"/>
      <c r="T8977">
        <v>8976</v>
      </c>
      <c r="U8977" s="1" t="s">
        <v>178</v>
      </c>
      <c r="V8977" s="1"/>
      <c r="W8977" s="2"/>
      <c r="X8977">
        <v>8976</v>
      </c>
      <c r="Y8977" s="1" t="s">
        <v>179</v>
      </c>
      <c r="Z8977" s="1"/>
      <c r="AA8977" s="2"/>
    </row>
    <row r="8978" spans="8:27">
      <c r="H8978">
        <v>8977</v>
      </c>
      <c r="I8978" s="1" t="s">
        <v>752</v>
      </c>
      <c r="J8978" s="1"/>
      <c r="K8978" s="2"/>
      <c r="L8978">
        <v>8977</v>
      </c>
      <c r="M8978" s="1" t="s">
        <v>753</v>
      </c>
      <c r="N8978" s="1"/>
      <c r="O8978" s="2"/>
      <c r="P8978">
        <v>8977</v>
      </c>
      <c r="Q8978" s="1" t="s">
        <v>754</v>
      </c>
      <c r="R8978" s="1"/>
      <c r="S8978" s="2"/>
      <c r="T8978">
        <v>8977</v>
      </c>
      <c r="U8978" s="1" t="s">
        <v>178</v>
      </c>
      <c r="V8978" s="1"/>
      <c r="W8978" s="2"/>
      <c r="X8978">
        <v>8977</v>
      </c>
      <c r="Y8978" s="1" t="s">
        <v>179</v>
      </c>
      <c r="Z8978" s="1"/>
      <c r="AA8978" s="2"/>
    </row>
    <row r="8979" spans="8:27">
      <c r="H8979">
        <v>8978</v>
      </c>
      <c r="I8979" s="1" t="s">
        <v>752</v>
      </c>
      <c r="J8979" s="1"/>
      <c r="K8979" s="2"/>
      <c r="L8979">
        <v>8978</v>
      </c>
      <c r="M8979" s="1" t="s">
        <v>753</v>
      </c>
      <c r="N8979" s="1"/>
      <c r="O8979" s="2"/>
      <c r="P8979">
        <v>8978</v>
      </c>
      <c r="Q8979" s="1" t="s">
        <v>754</v>
      </c>
      <c r="R8979" s="1"/>
      <c r="S8979" s="2"/>
      <c r="T8979">
        <v>8978</v>
      </c>
      <c r="U8979" s="1" t="s">
        <v>178</v>
      </c>
      <c r="V8979" s="1"/>
      <c r="W8979" s="2"/>
      <c r="X8979">
        <v>8978</v>
      </c>
      <c r="Y8979" s="1" t="s">
        <v>179</v>
      </c>
      <c r="Z8979" s="1"/>
      <c r="AA8979" s="2"/>
    </row>
    <row r="8980" spans="8:27">
      <c r="H8980">
        <v>8979</v>
      </c>
      <c r="I8980" s="1" t="s">
        <v>752</v>
      </c>
      <c r="J8980" s="1"/>
      <c r="K8980" s="2"/>
      <c r="L8980">
        <v>8979</v>
      </c>
      <c r="M8980" s="1" t="s">
        <v>753</v>
      </c>
      <c r="N8980" s="1"/>
      <c r="O8980" s="2"/>
      <c r="P8980">
        <v>8979</v>
      </c>
      <c r="Q8980" s="1" t="s">
        <v>754</v>
      </c>
      <c r="R8980" s="1"/>
      <c r="S8980" s="2"/>
      <c r="T8980">
        <v>8979</v>
      </c>
      <c r="U8980" s="1" t="s">
        <v>178</v>
      </c>
      <c r="V8980" s="1"/>
      <c r="W8980" s="2"/>
      <c r="X8980">
        <v>8979</v>
      </c>
      <c r="Y8980" s="1" t="s">
        <v>179</v>
      </c>
      <c r="Z8980" s="1"/>
      <c r="AA8980" s="2"/>
    </row>
    <row r="8981" spans="8:27">
      <c r="H8981">
        <v>8980</v>
      </c>
      <c r="I8981" s="1" t="s">
        <v>752</v>
      </c>
      <c r="J8981" s="1"/>
      <c r="K8981" s="2"/>
      <c r="L8981">
        <v>8980</v>
      </c>
      <c r="M8981" s="1" t="s">
        <v>753</v>
      </c>
      <c r="N8981" s="1"/>
      <c r="O8981" s="2"/>
      <c r="P8981">
        <v>8980</v>
      </c>
      <c r="Q8981" s="1" t="s">
        <v>754</v>
      </c>
      <c r="R8981" s="1"/>
      <c r="S8981" s="2"/>
      <c r="T8981">
        <v>8980</v>
      </c>
      <c r="U8981" s="1" t="s">
        <v>178</v>
      </c>
      <c r="V8981" s="1"/>
      <c r="W8981" s="2"/>
      <c r="X8981">
        <v>8980</v>
      </c>
      <c r="Y8981" s="1" t="s">
        <v>179</v>
      </c>
      <c r="Z8981" s="1"/>
      <c r="AA8981" s="2"/>
    </row>
    <row r="8982" spans="8:27">
      <c r="H8982">
        <v>8981</v>
      </c>
      <c r="I8982" s="1" t="s">
        <v>752</v>
      </c>
      <c r="J8982" s="1"/>
      <c r="K8982" s="2"/>
      <c r="L8982">
        <v>8981</v>
      </c>
      <c r="M8982" s="1" t="s">
        <v>753</v>
      </c>
      <c r="N8982" s="1"/>
      <c r="O8982" s="2"/>
      <c r="P8982">
        <v>8981</v>
      </c>
      <c r="Q8982" s="1" t="s">
        <v>754</v>
      </c>
      <c r="R8982" s="1"/>
      <c r="S8982" s="2"/>
      <c r="T8982">
        <v>8981</v>
      </c>
      <c r="U8982" s="1" t="s">
        <v>178</v>
      </c>
      <c r="V8982" s="1"/>
      <c r="W8982" s="2"/>
      <c r="X8982">
        <v>8981</v>
      </c>
      <c r="Y8982" s="1" t="s">
        <v>179</v>
      </c>
      <c r="Z8982" s="1"/>
      <c r="AA8982" s="2"/>
    </row>
    <row r="8983" spans="8:27">
      <c r="H8983">
        <v>8982</v>
      </c>
      <c r="I8983" s="1" t="s">
        <v>752</v>
      </c>
      <c r="J8983" s="1"/>
      <c r="K8983" s="2"/>
      <c r="L8983">
        <v>8982</v>
      </c>
      <c r="M8983" s="1" t="s">
        <v>753</v>
      </c>
      <c r="N8983" s="1"/>
      <c r="O8983" s="2"/>
      <c r="P8983">
        <v>8982</v>
      </c>
      <c r="Q8983" s="1" t="s">
        <v>754</v>
      </c>
      <c r="R8983" s="1"/>
      <c r="S8983" s="2"/>
      <c r="T8983">
        <v>8982</v>
      </c>
      <c r="U8983" s="1" t="s">
        <v>178</v>
      </c>
      <c r="V8983" s="1"/>
      <c r="W8983" s="2"/>
      <c r="X8983">
        <v>8982</v>
      </c>
      <c r="Y8983" s="1" t="s">
        <v>179</v>
      </c>
      <c r="Z8983" s="1"/>
      <c r="AA8983" s="2"/>
    </row>
    <row r="8984" spans="8:27">
      <c r="H8984">
        <v>8983</v>
      </c>
      <c r="I8984" s="1" t="s">
        <v>752</v>
      </c>
      <c r="J8984" s="1"/>
      <c r="K8984" s="2"/>
      <c r="L8984">
        <v>8983</v>
      </c>
      <c r="M8984" s="1" t="s">
        <v>753</v>
      </c>
      <c r="N8984" s="1"/>
      <c r="O8984" s="2"/>
      <c r="P8984">
        <v>8983</v>
      </c>
      <c r="Q8984" s="1" t="s">
        <v>754</v>
      </c>
      <c r="R8984" s="1"/>
      <c r="S8984" s="2"/>
      <c r="T8984">
        <v>8983</v>
      </c>
      <c r="U8984" s="1" t="s">
        <v>178</v>
      </c>
      <c r="V8984" s="1"/>
      <c r="W8984" s="2"/>
      <c r="X8984">
        <v>8983</v>
      </c>
      <c r="Y8984" s="1" t="s">
        <v>179</v>
      </c>
      <c r="Z8984" s="1"/>
      <c r="AA8984" s="2"/>
    </row>
    <row r="8985" spans="8:27">
      <c r="H8985">
        <v>8984</v>
      </c>
      <c r="I8985" s="1" t="s">
        <v>752</v>
      </c>
      <c r="J8985" s="1"/>
      <c r="K8985" s="2"/>
      <c r="L8985">
        <v>8984</v>
      </c>
      <c r="M8985" s="1" t="s">
        <v>753</v>
      </c>
      <c r="N8985" s="1"/>
      <c r="O8985" s="2"/>
      <c r="P8985">
        <v>8984</v>
      </c>
      <c r="Q8985" s="1" t="s">
        <v>754</v>
      </c>
      <c r="R8985" s="1"/>
      <c r="S8985" s="2"/>
      <c r="T8985">
        <v>8984</v>
      </c>
      <c r="U8985" s="1" t="s">
        <v>178</v>
      </c>
      <c r="V8985" s="1"/>
      <c r="W8985" s="2"/>
      <c r="X8985">
        <v>8984</v>
      </c>
      <c r="Y8985" s="1" t="s">
        <v>179</v>
      </c>
      <c r="Z8985" s="1"/>
      <c r="AA8985" s="2"/>
    </row>
    <row r="8986" spans="8:27">
      <c r="H8986">
        <v>8985</v>
      </c>
      <c r="I8986" s="1" t="s">
        <v>752</v>
      </c>
      <c r="J8986" s="1"/>
      <c r="K8986" s="2"/>
      <c r="L8986">
        <v>8985</v>
      </c>
      <c r="M8986" s="1" t="s">
        <v>753</v>
      </c>
      <c r="N8986" s="1"/>
      <c r="O8986" s="2"/>
      <c r="P8986">
        <v>8985</v>
      </c>
      <c r="Q8986" s="1" t="s">
        <v>754</v>
      </c>
      <c r="R8986" s="1"/>
      <c r="S8986" s="2"/>
      <c r="T8986">
        <v>8985</v>
      </c>
      <c r="U8986" s="1" t="s">
        <v>178</v>
      </c>
      <c r="V8986" s="1"/>
      <c r="W8986" s="2"/>
      <c r="X8986">
        <v>8985</v>
      </c>
      <c r="Y8986" s="1" t="s">
        <v>179</v>
      </c>
      <c r="Z8986" s="1"/>
      <c r="AA8986" s="2"/>
    </row>
    <row r="8987" spans="8:27">
      <c r="H8987">
        <v>8986</v>
      </c>
      <c r="I8987" s="1" t="s">
        <v>752</v>
      </c>
      <c r="J8987" s="1"/>
      <c r="K8987" s="2"/>
      <c r="L8987">
        <v>8986</v>
      </c>
      <c r="M8987" s="1" t="s">
        <v>753</v>
      </c>
      <c r="N8987" s="1"/>
      <c r="O8987" s="2"/>
      <c r="P8987">
        <v>8986</v>
      </c>
      <c r="Q8987" s="1" t="s">
        <v>754</v>
      </c>
      <c r="R8987" s="1"/>
      <c r="S8987" s="2"/>
      <c r="T8987">
        <v>8986</v>
      </c>
      <c r="U8987" s="1" t="s">
        <v>178</v>
      </c>
      <c r="V8987" s="1"/>
      <c r="W8987" s="2"/>
      <c r="X8987">
        <v>8986</v>
      </c>
      <c r="Y8987" s="1" t="s">
        <v>179</v>
      </c>
      <c r="Z8987" s="1"/>
      <c r="AA8987" s="2"/>
    </row>
    <row r="8988" spans="8:27">
      <c r="H8988">
        <v>8987</v>
      </c>
      <c r="I8988" s="1" t="s">
        <v>752</v>
      </c>
      <c r="J8988" s="1"/>
      <c r="K8988" s="2"/>
      <c r="L8988">
        <v>8987</v>
      </c>
      <c r="M8988" s="1" t="s">
        <v>753</v>
      </c>
      <c r="N8988" s="1"/>
      <c r="O8988" s="2"/>
      <c r="P8988">
        <v>8987</v>
      </c>
      <c r="Q8988" s="1" t="s">
        <v>754</v>
      </c>
      <c r="R8988" s="1"/>
      <c r="S8988" s="2"/>
      <c r="T8988">
        <v>8987</v>
      </c>
      <c r="U8988" s="1" t="s">
        <v>178</v>
      </c>
      <c r="V8988" s="1"/>
      <c r="W8988" s="2"/>
      <c r="X8988">
        <v>8987</v>
      </c>
      <c r="Y8988" s="1" t="s">
        <v>179</v>
      </c>
      <c r="Z8988" s="1"/>
      <c r="AA8988" s="2"/>
    </row>
    <row r="8989" spans="8:27">
      <c r="H8989">
        <v>8988</v>
      </c>
      <c r="I8989" s="1" t="s">
        <v>752</v>
      </c>
      <c r="J8989" s="1"/>
      <c r="K8989" s="2"/>
      <c r="L8989">
        <v>8988</v>
      </c>
      <c r="M8989" s="1" t="s">
        <v>753</v>
      </c>
      <c r="N8989" s="1"/>
      <c r="O8989" s="2"/>
      <c r="P8989">
        <v>8988</v>
      </c>
      <c r="Q8989" s="1" t="s">
        <v>754</v>
      </c>
      <c r="R8989" s="1"/>
      <c r="S8989" s="2"/>
      <c r="T8989">
        <v>8988</v>
      </c>
      <c r="U8989" s="1" t="s">
        <v>178</v>
      </c>
      <c r="V8989" s="1"/>
      <c r="W8989" s="2"/>
      <c r="X8989">
        <v>8988</v>
      </c>
      <c r="Y8989" s="1" t="s">
        <v>179</v>
      </c>
      <c r="Z8989" s="1"/>
      <c r="AA8989" s="2"/>
    </row>
    <row r="8990" spans="8:27">
      <c r="H8990">
        <v>8989</v>
      </c>
      <c r="I8990" s="1" t="s">
        <v>752</v>
      </c>
      <c r="J8990" s="1"/>
      <c r="K8990" s="2"/>
      <c r="L8990">
        <v>8989</v>
      </c>
      <c r="M8990" s="1" t="s">
        <v>753</v>
      </c>
      <c r="N8990" s="1"/>
      <c r="O8990" s="2"/>
      <c r="P8990">
        <v>8989</v>
      </c>
      <c r="Q8990" s="1" t="s">
        <v>754</v>
      </c>
      <c r="R8990" s="1"/>
      <c r="S8990" s="2"/>
      <c r="T8990">
        <v>8989</v>
      </c>
      <c r="U8990" s="1" t="s">
        <v>178</v>
      </c>
      <c r="V8990" s="1"/>
      <c r="W8990" s="2"/>
      <c r="X8990">
        <v>8989</v>
      </c>
      <c r="Y8990" s="1" t="s">
        <v>179</v>
      </c>
      <c r="Z8990" s="1"/>
      <c r="AA8990" s="2"/>
    </row>
    <row r="8991" spans="8:27">
      <c r="H8991">
        <v>8990</v>
      </c>
      <c r="I8991" s="1" t="s">
        <v>752</v>
      </c>
      <c r="J8991" s="1"/>
      <c r="K8991" s="2"/>
      <c r="L8991">
        <v>8990</v>
      </c>
      <c r="M8991" s="1" t="s">
        <v>753</v>
      </c>
      <c r="N8991" s="1"/>
      <c r="O8991" s="2"/>
      <c r="P8991">
        <v>8990</v>
      </c>
      <c r="Q8991" s="1" t="s">
        <v>754</v>
      </c>
      <c r="R8991" s="1"/>
      <c r="S8991" s="2"/>
      <c r="T8991">
        <v>8990</v>
      </c>
      <c r="U8991" s="1" t="s">
        <v>178</v>
      </c>
      <c r="V8991" s="1"/>
      <c r="W8991" s="2"/>
      <c r="X8991">
        <v>8990</v>
      </c>
      <c r="Y8991" s="1" t="s">
        <v>179</v>
      </c>
      <c r="Z8991" s="1"/>
      <c r="AA8991" s="2"/>
    </row>
    <row r="8992" spans="8:27">
      <c r="H8992">
        <v>8991</v>
      </c>
      <c r="I8992" s="1" t="s">
        <v>752</v>
      </c>
      <c r="J8992" s="1"/>
      <c r="K8992" s="2"/>
      <c r="L8992">
        <v>8991</v>
      </c>
      <c r="M8992" s="1" t="s">
        <v>753</v>
      </c>
      <c r="N8992" s="1"/>
      <c r="O8992" s="2"/>
      <c r="P8992">
        <v>8991</v>
      </c>
      <c r="Q8992" s="1" t="s">
        <v>754</v>
      </c>
      <c r="R8992" s="1"/>
      <c r="S8992" s="2"/>
      <c r="T8992">
        <v>8991</v>
      </c>
      <c r="U8992" s="1" t="s">
        <v>178</v>
      </c>
      <c r="V8992" s="1"/>
      <c r="W8992" s="2"/>
      <c r="X8992">
        <v>8991</v>
      </c>
      <c r="Y8992" s="1" t="s">
        <v>179</v>
      </c>
      <c r="Z8992" s="1"/>
      <c r="AA8992" s="2"/>
    </row>
    <row r="8993" spans="8:27">
      <c r="H8993">
        <v>8992</v>
      </c>
      <c r="I8993" s="1" t="s">
        <v>752</v>
      </c>
      <c r="J8993" s="1"/>
      <c r="K8993" s="2"/>
      <c r="L8993">
        <v>8992</v>
      </c>
      <c r="M8993" s="1" t="s">
        <v>753</v>
      </c>
      <c r="N8993" s="1"/>
      <c r="O8993" s="2"/>
      <c r="P8993">
        <v>8992</v>
      </c>
      <c r="Q8993" s="1" t="s">
        <v>754</v>
      </c>
      <c r="R8993" s="1"/>
      <c r="S8993" s="2"/>
      <c r="T8993">
        <v>8992</v>
      </c>
      <c r="U8993" s="1" t="s">
        <v>178</v>
      </c>
      <c r="V8993" s="1"/>
      <c r="W8993" s="2"/>
      <c r="X8993">
        <v>8992</v>
      </c>
      <c r="Y8993" s="1" t="s">
        <v>179</v>
      </c>
      <c r="Z8993" s="1"/>
      <c r="AA8993" s="2"/>
    </row>
    <row r="8994" spans="8:27">
      <c r="H8994">
        <v>8993</v>
      </c>
      <c r="I8994" s="1" t="s">
        <v>752</v>
      </c>
      <c r="J8994" s="1"/>
      <c r="K8994" s="2"/>
      <c r="L8994">
        <v>8993</v>
      </c>
      <c r="M8994" s="1" t="s">
        <v>753</v>
      </c>
      <c r="N8994" s="1"/>
      <c r="O8994" s="2"/>
      <c r="P8994">
        <v>8993</v>
      </c>
      <c r="Q8994" s="1" t="s">
        <v>754</v>
      </c>
      <c r="R8994" s="1"/>
      <c r="S8994" s="2"/>
      <c r="T8994">
        <v>8993</v>
      </c>
      <c r="U8994" s="1" t="s">
        <v>178</v>
      </c>
      <c r="V8994" s="1"/>
      <c r="W8994" s="2"/>
      <c r="X8994">
        <v>8993</v>
      </c>
      <c r="Y8994" s="1" t="s">
        <v>179</v>
      </c>
      <c r="Z8994" s="1"/>
      <c r="AA8994" s="2"/>
    </row>
    <row r="8995" spans="8:27">
      <c r="H8995">
        <v>8994</v>
      </c>
      <c r="I8995" s="1" t="s">
        <v>752</v>
      </c>
      <c r="J8995" s="1"/>
      <c r="K8995" s="2"/>
      <c r="L8995">
        <v>8994</v>
      </c>
      <c r="M8995" s="1" t="s">
        <v>753</v>
      </c>
      <c r="N8995" s="1"/>
      <c r="O8995" s="2"/>
      <c r="P8995">
        <v>8994</v>
      </c>
      <c r="Q8995" s="1" t="s">
        <v>754</v>
      </c>
      <c r="R8995" s="1"/>
      <c r="S8995" s="2"/>
      <c r="T8995">
        <v>8994</v>
      </c>
      <c r="U8995" s="1" t="s">
        <v>178</v>
      </c>
      <c r="V8995" s="1"/>
      <c r="W8995" s="2"/>
      <c r="X8995">
        <v>8994</v>
      </c>
      <c r="Y8995" s="1" t="s">
        <v>179</v>
      </c>
      <c r="Z8995" s="1"/>
      <c r="AA8995" s="2"/>
    </row>
    <row r="8996" spans="8:27">
      <c r="H8996">
        <v>8995</v>
      </c>
      <c r="I8996" s="1" t="s">
        <v>752</v>
      </c>
      <c r="J8996" s="1"/>
      <c r="K8996" s="2"/>
      <c r="L8996">
        <v>8995</v>
      </c>
      <c r="M8996" s="1" t="s">
        <v>753</v>
      </c>
      <c r="N8996" s="1"/>
      <c r="O8996" s="2"/>
      <c r="P8996">
        <v>8995</v>
      </c>
      <c r="Q8996" s="1" t="s">
        <v>754</v>
      </c>
      <c r="R8996" s="1"/>
      <c r="S8996" s="2"/>
      <c r="T8996">
        <v>8995</v>
      </c>
      <c r="U8996" s="1" t="s">
        <v>178</v>
      </c>
      <c r="V8996" s="1"/>
      <c r="W8996" s="2"/>
      <c r="X8996">
        <v>8995</v>
      </c>
      <c r="Y8996" s="1" t="s">
        <v>179</v>
      </c>
      <c r="Z8996" s="1"/>
      <c r="AA8996" s="2"/>
    </row>
    <row r="8997" spans="8:27">
      <c r="H8997">
        <v>8996</v>
      </c>
      <c r="I8997" s="1" t="s">
        <v>752</v>
      </c>
      <c r="J8997" s="1"/>
      <c r="K8997" s="2"/>
      <c r="L8997">
        <v>8996</v>
      </c>
      <c r="M8997" s="1" t="s">
        <v>753</v>
      </c>
      <c r="N8997" s="1"/>
      <c r="O8997" s="2"/>
      <c r="P8997">
        <v>8996</v>
      </c>
      <c r="Q8997" s="1" t="s">
        <v>754</v>
      </c>
      <c r="R8997" s="1"/>
      <c r="S8997" s="2"/>
      <c r="T8997">
        <v>8996</v>
      </c>
      <c r="U8997" s="1" t="s">
        <v>178</v>
      </c>
      <c r="V8997" s="1"/>
      <c r="W8997" s="2"/>
      <c r="X8997">
        <v>8996</v>
      </c>
      <c r="Y8997" s="1" t="s">
        <v>179</v>
      </c>
      <c r="Z8997" s="1"/>
      <c r="AA8997" s="2"/>
    </row>
    <row r="8998" spans="8:27">
      <c r="H8998">
        <v>8997</v>
      </c>
      <c r="I8998" s="1" t="s">
        <v>752</v>
      </c>
      <c r="J8998" s="1"/>
      <c r="K8998" s="2"/>
      <c r="L8998">
        <v>8997</v>
      </c>
      <c r="M8998" s="1" t="s">
        <v>753</v>
      </c>
      <c r="N8998" s="1"/>
      <c r="O8998" s="2"/>
      <c r="P8998">
        <v>8997</v>
      </c>
      <c r="Q8998" s="1" t="s">
        <v>754</v>
      </c>
      <c r="R8998" s="1"/>
      <c r="S8998" s="2"/>
      <c r="T8998">
        <v>8997</v>
      </c>
      <c r="U8998" s="1" t="s">
        <v>178</v>
      </c>
      <c r="V8998" s="1"/>
      <c r="W8998" s="2"/>
      <c r="X8998">
        <v>8997</v>
      </c>
      <c r="Y8998" s="1" t="s">
        <v>179</v>
      </c>
      <c r="Z8998" s="1"/>
      <c r="AA8998" s="2"/>
    </row>
    <row r="8999" spans="8:27">
      <c r="H8999">
        <v>8998</v>
      </c>
      <c r="I8999" s="1" t="s">
        <v>752</v>
      </c>
      <c r="J8999" s="1"/>
      <c r="K8999" s="2"/>
      <c r="L8999">
        <v>8998</v>
      </c>
      <c r="M8999" s="1" t="s">
        <v>753</v>
      </c>
      <c r="N8999" s="1"/>
      <c r="O8999" s="2"/>
      <c r="P8999">
        <v>8998</v>
      </c>
      <c r="Q8999" s="1" t="s">
        <v>754</v>
      </c>
      <c r="R8999" s="1"/>
      <c r="S8999" s="2"/>
      <c r="T8999">
        <v>8998</v>
      </c>
      <c r="U8999" s="1" t="s">
        <v>178</v>
      </c>
      <c r="V8999" s="1"/>
      <c r="W8999" s="2"/>
      <c r="X8999">
        <v>8998</v>
      </c>
      <c r="Y8999" s="1" t="s">
        <v>179</v>
      </c>
      <c r="Z8999" s="1"/>
      <c r="AA8999" s="2"/>
    </row>
    <row r="9000" spans="8:27">
      <c r="H9000">
        <v>8999</v>
      </c>
      <c r="I9000" s="1" t="s">
        <v>752</v>
      </c>
      <c r="J9000" s="1"/>
      <c r="K9000" s="2"/>
      <c r="L9000">
        <v>8999</v>
      </c>
      <c r="M9000" s="1" t="s">
        <v>753</v>
      </c>
      <c r="N9000" s="1"/>
      <c r="O9000" s="2"/>
      <c r="P9000">
        <v>8999</v>
      </c>
      <c r="Q9000" s="1" t="s">
        <v>754</v>
      </c>
      <c r="R9000" s="1"/>
      <c r="S9000" s="2"/>
      <c r="T9000">
        <v>8999</v>
      </c>
      <c r="U9000" s="1" t="s">
        <v>178</v>
      </c>
      <c r="V9000" s="1"/>
      <c r="W9000" s="2"/>
      <c r="X9000">
        <v>8999</v>
      </c>
      <c r="Y9000" s="1" t="s">
        <v>179</v>
      </c>
      <c r="Z9000" s="1"/>
      <c r="AA9000" s="2"/>
    </row>
    <row r="9001" spans="8:27">
      <c r="H9001">
        <v>9000</v>
      </c>
      <c r="I9001" s="1" t="s">
        <v>752</v>
      </c>
      <c r="J9001" s="1"/>
      <c r="K9001" s="2"/>
      <c r="L9001">
        <v>9000</v>
      </c>
      <c r="M9001" s="1" t="s">
        <v>753</v>
      </c>
      <c r="N9001" s="1"/>
      <c r="O9001" s="2"/>
      <c r="P9001">
        <v>9000</v>
      </c>
      <c r="Q9001" s="1" t="s">
        <v>754</v>
      </c>
      <c r="R9001" s="1"/>
      <c r="S9001" s="2"/>
      <c r="T9001">
        <v>9000</v>
      </c>
      <c r="U9001" s="1" t="s">
        <v>178</v>
      </c>
      <c r="V9001" s="1"/>
      <c r="W9001" s="2"/>
      <c r="X9001">
        <v>9000</v>
      </c>
      <c r="Y9001" s="1" t="s">
        <v>179</v>
      </c>
      <c r="Z9001" s="1"/>
      <c r="AA9001" s="2"/>
    </row>
    <row r="9002" spans="8:27">
      <c r="H9002">
        <v>9001</v>
      </c>
      <c r="I9002" s="1" t="s">
        <v>752</v>
      </c>
      <c r="J9002" s="1"/>
      <c r="K9002" s="2"/>
      <c r="L9002">
        <v>9001</v>
      </c>
      <c r="M9002" s="1" t="s">
        <v>753</v>
      </c>
      <c r="N9002" s="1"/>
      <c r="O9002" s="2"/>
      <c r="P9002">
        <v>9001</v>
      </c>
      <c r="Q9002" s="1" t="s">
        <v>754</v>
      </c>
      <c r="R9002" s="1"/>
      <c r="S9002" s="2"/>
      <c r="T9002">
        <v>9001</v>
      </c>
      <c r="U9002" s="1" t="s">
        <v>178</v>
      </c>
      <c r="V9002" s="1"/>
      <c r="W9002" s="2"/>
      <c r="X9002">
        <v>9001</v>
      </c>
      <c r="Y9002" s="1" t="s">
        <v>179</v>
      </c>
      <c r="Z9002" s="1"/>
      <c r="AA9002" s="2"/>
    </row>
    <row r="9003" spans="8:27">
      <c r="H9003">
        <v>9002</v>
      </c>
      <c r="I9003" s="1" t="s">
        <v>752</v>
      </c>
      <c r="J9003" s="1"/>
      <c r="K9003" s="2"/>
      <c r="L9003">
        <v>9002</v>
      </c>
      <c r="M9003" s="1" t="s">
        <v>753</v>
      </c>
      <c r="N9003" s="1"/>
      <c r="O9003" s="2"/>
      <c r="P9003">
        <v>9002</v>
      </c>
      <c r="Q9003" s="1" t="s">
        <v>754</v>
      </c>
      <c r="R9003" s="1"/>
      <c r="S9003" s="2"/>
      <c r="T9003">
        <v>9002</v>
      </c>
      <c r="U9003" s="1" t="s">
        <v>178</v>
      </c>
      <c r="V9003" s="1"/>
      <c r="W9003" s="2"/>
      <c r="X9003">
        <v>9002</v>
      </c>
      <c r="Y9003" s="1" t="s">
        <v>179</v>
      </c>
      <c r="Z9003" s="1"/>
      <c r="AA9003" s="2"/>
    </row>
    <row r="9004" spans="8:27">
      <c r="H9004">
        <v>9003</v>
      </c>
      <c r="I9004" s="1" t="s">
        <v>752</v>
      </c>
      <c r="J9004" s="1"/>
      <c r="K9004" s="2"/>
      <c r="L9004">
        <v>9003</v>
      </c>
      <c r="M9004" s="1" t="s">
        <v>753</v>
      </c>
      <c r="N9004" s="1"/>
      <c r="O9004" s="2"/>
      <c r="P9004">
        <v>9003</v>
      </c>
      <c r="Q9004" s="1" t="s">
        <v>754</v>
      </c>
      <c r="R9004" s="1"/>
      <c r="S9004" s="2"/>
      <c r="T9004">
        <v>9003</v>
      </c>
      <c r="U9004" s="1" t="s">
        <v>178</v>
      </c>
      <c r="V9004" s="1"/>
      <c r="W9004" s="2"/>
      <c r="X9004">
        <v>9003</v>
      </c>
      <c r="Y9004" s="1" t="s">
        <v>179</v>
      </c>
      <c r="Z9004" s="1"/>
      <c r="AA9004" s="2"/>
    </row>
    <row r="9005" spans="8:27">
      <c r="H9005">
        <v>9004</v>
      </c>
      <c r="I9005" s="1" t="s">
        <v>752</v>
      </c>
      <c r="J9005" s="1"/>
      <c r="K9005" s="2"/>
      <c r="L9005">
        <v>9004</v>
      </c>
      <c r="M9005" s="1" t="s">
        <v>753</v>
      </c>
      <c r="N9005" s="1"/>
      <c r="O9005" s="2"/>
      <c r="P9005">
        <v>9004</v>
      </c>
      <c r="Q9005" s="1" t="s">
        <v>754</v>
      </c>
      <c r="R9005" s="1"/>
      <c r="S9005" s="2"/>
      <c r="T9005">
        <v>9004</v>
      </c>
      <c r="U9005" s="1" t="s">
        <v>178</v>
      </c>
      <c r="V9005" s="1"/>
      <c r="W9005" s="2"/>
      <c r="X9005">
        <v>9004</v>
      </c>
      <c r="Y9005" s="1" t="s">
        <v>179</v>
      </c>
      <c r="Z9005" s="1"/>
      <c r="AA9005" s="2"/>
    </row>
    <row r="9006" spans="8:27">
      <c r="H9006">
        <v>9005</v>
      </c>
      <c r="I9006" s="1" t="s">
        <v>752</v>
      </c>
      <c r="J9006" s="1"/>
      <c r="K9006" s="2"/>
      <c r="L9006">
        <v>9005</v>
      </c>
      <c r="M9006" s="1" t="s">
        <v>753</v>
      </c>
      <c r="N9006" s="1"/>
      <c r="O9006" s="2"/>
      <c r="P9006">
        <v>9005</v>
      </c>
      <c r="Q9006" s="1" t="s">
        <v>754</v>
      </c>
      <c r="R9006" s="1"/>
      <c r="S9006" s="2"/>
      <c r="T9006">
        <v>9005</v>
      </c>
      <c r="U9006" s="1" t="s">
        <v>178</v>
      </c>
      <c r="V9006" s="1"/>
      <c r="W9006" s="2"/>
      <c r="X9006">
        <v>9005</v>
      </c>
      <c r="Y9006" s="1" t="s">
        <v>179</v>
      </c>
      <c r="Z9006" s="1"/>
      <c r="AA9006" s="2"/>
    </row>
    <row r="9007" spans="8:27">
      <c r="H9007">
        <v>9006</v>
      </c>
      <c r="I9007" s="1" t="s">
        <v>752</v>
      </c>
      <c r="J9007" s="1"/>
      <c r="K9007" s="2"/>
      <c r="L9007">
        <v>9006</v>
      </c>
      <c r="M9007" s="1" t="s">
        <v>753</v>
      </c>
      <c r="N9007" s="1"/>
      <c r="O9007" s="2"/>
      <c r="P9007">
        <v>9006</v>
      </c>
      <c r="Q9007" s="1" t="s">
        <v>754</v>
      </c>
      <c r="R9007" s="1"/>
      <c r="S9007" s="2"/>
      <c r="T9007">
        <v>9006</v>
      </c>
      <c r="U9007" s="1" t="s">
        <v>178</v>
      </c>
      <c r="V9007" s="1"/>
      <c r="W9007" s="2"/>
      <c r="X9007">
        <v>9006</v>
      </c>
      <c r="Y9007" s="1" t="s">
        <v>179</v>
      </c>
      <c r="Z9007" s="1"/>
      <c r="AA9007" s="2"/>
    </row>
    <row r="9008" spans="8:27">
      <c r="H9008">
        <v>9007</v>
      </c>
      <c r="I9008" s="1" t="s">
        <v>752</v>
      </c>
      <c r="J9008" s="1"/>
      <c r="K9008" s="2"/>
      <c r="L9008">
        <v>9007</v>
      </c>
      <c r="M9008" s="1" t="s">
        <v>753</v>
      </c>
      <c r="N9008" s="1"/>
      <c r="O9008" s="2"/>
      <c r="P9008">
        <v>9007</v>
      </c>
      <c r="Q9008" s="1" t="s">
        <v>754</v>
      </c>
      <c r="R9008" s="1"/>
      <c r="S9008" s="2"/>
      <c r="T9008">
        <v>9007</v>
      </c>
      <c r="U9008" s="1" t="s">
        <v>178</v>
      </c>
      <c r="V9008" s="1"/>
      <c r="W9008" s="2"/>
      <c r="X9008">
        <v>9007</v>
      </c>
      <c r="Y9008" s="1" t="s">
        <v>179</v>
      </c>
      <c r="Z9008" s="1"/>
      <c r="AA9008" s="2"/>
    </row>
    <row r="9009" spans="2:58">
      <c r="H9009">
        <v>9008</v>
      </c>
      <c r="I9009" s="1" t="s">
        <v>752</v>
      </c>
      <c r="J9009" s="1"/>
      <c r="K9009" s="2"/>
      <c r="L9009">
        <v>9008</v>
      </c>
      <c r="M9009" s="1" t="s">
        <v>753</v>
      </c>
      <c r="N9009" s="1"/>
      <c r="O9009" s="2"/>
      <c r="P9009">
        <v>9008</v>
      </c>
      <c r="Q9009" s="1" t="s">
        <v>754</v>
      </c>
      <c r="R9009" s="1"/>
      <c r="S9009" s="2"/>
      <c r="T9009">
        <v>9008</v>
      </c>
      <c r="U9009" s="1" t="s">
        <v>178</v>
      </c>
      <c r="V9009" s="1"/>
      <c r="W9009" s="2"/>
      <c r="X9009">
        <v>9008</v>
      </c>
      <c r="Y9009" s="1" t="s">
        <v>179</v>
      </c>
      <c r="Z9009" s="1"/>
      <c r="AA9009" s="2"/>
    </row>
    <row r="9010" spans="2:58">
      <c r="H9010">
        <v>9009</v>
      </c>
      <c r="I9010" s="1" t="s">
        <v>752</v>
      </c>
      <c r="J9010" s="1"/>
      <c r="K9010" s="2"/>
      <c r="L9010">
        <v>9009</v>
      </c>
      <c r="M9010" s="1" t="s">
        <v>753</v>
      </c>
      <c r="N9010" s="1"/>
      <c r="O9010" s="2"/>
      <c r="P9010">
        <v>9009</v>
      </c>
      <c r="Q9010" s="1" t="s">
        <v>754</v>
      </c>
      <c r="R9010" s="1"/>
      <c r="S9010" s="2"/>
      <c r="T9010">
        <v>9009</v>
      </c>
      <c r="U9010" s="1" t="s">
        <v>178</v>
      </c>
      <c r="V9010" s="1"/>
      <c r="W9010" s="2"/>
      <c r="X9010">
        <v>9009</v>
      </c>
      <c r="Y9010" s="1" t="s">
        <v>179</v>
      </c>
      <c r="Z9010" s="1"/>
      <c r="AA9010" s="2"/>
    </row>
    <row r="9011" spans="2:58">
      <c r="B9011" s="15"/>
      <c r="C9011" s="14"/>
      <c r="D9011" s="15"/>
      <c r="E9011" s="14"/>
      <c r="F9011" s="15"/>
      <c r="H9011">
        <v>9010</v>
      </c>
      <c r="I9011" s="1" t="s">
        <v>752</v>
      </c>
      <c r="J9011" s="1"/>
      <c r="K9011" s="2"/>
      <c r="L9011">
        <v>9010</v>
      </c>
      <c r="M9011" s="1" t="s">
        <v>753</v>
      </c>
      <c r="N9011" s="1"/>
      <c r="O9011" s="2"/>
      <c r="P9011">
        <v>9010</v>
      </c>
      <c r="Q9011" s="1" t="s">
        <v>754</v>
      </c>
      <c r="R9011" s="1"/>
      <c r="S9011" s="2"/>
      <c r="T9011">
        <v>9010</v>
      </c>
      <c r="U9011" s="1" t="s">
        <v>178</v>
      </c>
      <c r="V9011" s="1"/>
      <c r="W9011" s="2"/>
      <c r="X9011">
        <v>9010</v>
      </c>
      <c r="Y9011" s="1" t="s">
        <v>179</v>
      </c>
      <c r="Z9011" s="1"/>
      <c r="AA9011" s="2"/>
      <c r="AQ9011" s="15"/>
      <c r="AR9011" s="15"/>
      <c r="AS9011" s="15"/>
      <c r="AT9011" s="15"/>
      <c r="AU9011" s="15"/>
      <c r="AV9011" s="15"/>
      <c r="BA9011" s="15"/>
      <c r="BB9011" s="15"/>
      <c r="BC9011" s="15"/>
      <c r="BD9011" s="15"/>
      <c r="BE9011" s="15"/>
      <c r="BF9011" s="15"/>
    </row>
    <row r="9012" spans="2:58">
      <c r="B9012" s="15"/>
      <c r="C9012" s="17"/>
      <c r="D9012" s="15"/>
      <c r="E9012" s="15"/>
      <c r="F9012" s="15"/>
      <c r="H9012">
        <v>9011</v>
      </c>
      <c r="I9012" s="1" t="s">
        <v>752</v>
      </c>
      <c r="J9012" s="1"/>
      <c r="K9012" s="2"/>
      <c r="L9012">
        <v>9011</v>
      </c>
      <c r="M9012" s="1" t="s">
        <v>753</v>
      </c>
      <c r="N9012" s="1"/>
      <c r="O9012" s="2"/>
      <c r="P9012">
        <v>9011</v>
      </c>
      <c r="Q9012" s="1" t="s">
        <v>754</v>
      </c>
      <c r="R9012" s="1"/>
      <c r="S9012" s="2"/>
      <c r="T9012">
        <v>9011</v>
      </c>
      <c r="U9012" s="1" t="s">
        <v>178</v>
      </c>
      <c r="V9012" s="1"/>
      <c r="W9012" s="2"/>
      <c r="X9012">
        <v>9011</v>
      </c>
      <c r="Y9012" s="1" t="s">
        <v>179</v>
      </c>
      <c r="Z9012" s="1"/>
      <c r="AA9012" s="2"/>
      <c r="AQ9012" s="15"/>
      <c r="AR9012" s="15"/>
      <c r="AS9012" s="15"/>
      <c r="AT9012" s="15"/>
      <c r="AU9012" s="15"/>
      <c r="AV9012" s="15"/>
      <c r="BA9012" s="15"/>
      <c r="BB9012" s="15"/>
      <c r="BC9012" s="15"/>
      <c r="BD9012" s="15"/>
      <c r="BE9012" s="15"/>
      <c r="BF9012" s="15"/>
    </row>
    <row r="9013" spans="2:58">
      <c r="B9013" s="15"/>
      <c r="C9013" s="17"/>
      <c r="D9013" s="15"/>
      <c r="E9013" s="15"/>
      <c r="F9013" s="15"/>
      <c r="H9013">
        <v>9012</v>
      </c>
      <c r="I9013" s="1" t="s">
        <v>752</v>
      </c>
      <c r="J9013" s="1"/>
      <c r="K9013" s="2"/>
      <c r="L9013">
        <v>9012</v>
      </c>
      <c r="M9013" s="1" t="s">
        <v>753</v>
      </c>
      <c r="N9013" s="1"/>
      <c r="O9013" s="2"/>
      <c r="P9013">
        <v>9012</v>
      </c>
      <c r="Q9013" s="1" t="s">
        <v>754</v>
      </c>
      <c r="R9013" s="1"/>
      <c r="S9013" s="2"/>
      <c r="T9013">
        <v>9012</v>
      </c>
      <c r="U9013" s="1" t="s">
        <v>178</v>
      </c>
      <c r="V9013" s="1"/>
      <c r="W9013" s="2"/>
      <c r="X9013">
        <v>9012</v>
      </c>
      <c r="Y9013" s="1" t="s">
        <v>179</v>
      </c>
      <c r="Z9013" s="1"/>
      <c r="AA9013" s="2"/>
      <c r="AQ9013" s="15"/>
      <c r="AR9013" s="15"/>
      <c r="AS9013" s="15"/>
      <c r="AT9013" s="15"/>
      <c r="AU9013" s="15"/>
      <c r="AV9013" s="15"/>
      <c r="BA9013" s="15"/>
      <c r="BB9013" s="15"/>
      <c r="BC9013" s="15"/>
      <c r="BD9013" s="15"/>
      <c r="BE9013" s="15"/>
      <c r="BF9013" s="15"/>
    </row>
    <row r="9014" spans="2:58">
      <c r="B9014" s="15"/>
      <c r="C9014" s="17"/>
      <c r="D9014" s="15"/>
      <c r="E9014" s="15"/>
      <c r="F9014" s="15"/>
      <c r="H9014">
        <v>9013</v>
      </c>
      <c r="I9014" s="1" t="s">
        <v>752</v>
      </c>
      <c r="J9014" s="1"/>
      <c r="K9014" s="2"/>
      <c r="L9014">
        <v>9013</v>
      </c>
      <c r="M9014" s="1" t="s">
        <v>753</v>
      </c>
      <c r="N9014" s="1"/>
      <c r="O9014" s="2"/>
      <c r="P9014">
        <v>9013</v>
      </c>
      <c r="Q9014" s="1" t="s">
        <v>754</v>
      </c>
      <c r="R9014" s="1"/>
      <c r="S9014" s="2"/>
      <c r="T9014">
        <v>9013</v>
      </c>
      <c r="U9014" s="1" t="s">
        <v>178</v>
      </c>
      <c r="V9014" s="1"/>
      <c r="W9014" s="2"/>
      <c r="X9014">
        <v>9013</v>
      </c>
      <c r="Y9014" s="1" t="s">
        <v>179</v>
      </c>
      <c r="Z9014" s="1"/>
      <c r="AA9014" s="2"/>
      <c r="AQ9014" s="15"/>
      <c r="AR9014" s="15"/>
      <c r="AS9014" s="15"/>
      <c r="AT9014" s="15"/>
      <c r="AU9014" s="14"/>
      <c r="AV9014" s="14"/>
      <c r="BA9014" s="15"/>
      <c r="BB9014" s="15"/>
      <c r="BC9014" s="15"/>
      <c r="BD9014" s="15"/>
      <c r="BE9014" s="15"/>
      <c r="BF9014" s="15"/>
    </row>
    <row r="9015" spans="2:58">
      <c r="B9015" s="17"/>
      <c r="C9015" s="14"/>
      <c r="D9015" s="15"/>
      <c r="E9015" s="14"/>
      <c r="F9015" s="15"/>
      <c r="H9015">
        <v>9014</v>
      </c>
      <c r="I9015" s="1" t="s">
        <v>752</v>
      </c>
      <c r="J9015" s="1"/>
      <c r="K9015" s="2"/>
      <c r="L9015">
        <v>9014</v>
      </c>
      <c r="M9015" s="1" t="s">
        <v>753</v>
      </c>
      <c r="N9015" s="1"/>
      <c r="O9015" s="2"/>
      <c r="P9015">
        <v>9014</v>
      </c>
      <c r="Q9015" s="1" t="s">
        <v>754</v>
      </c>
      <c r="R9015" s="1"/>
      <c r="S9015" s="2"/>
      <c r="T9015">
        <v>9014</v>
      </c>
      <c r="U9015" s="1" t="s">
        <v>178</v>
      </c>
      <c r="V9015" s="1"/>
      <c r="W9015" s="2"/>
      <c r="X9015">
        <v>9014</v>
      </c>
      <c r="Y9015" s="1" t="s">
        <v>179</v>
      </c>
      <c r="Z9015" s="1"/>
      <c r="AA9015" s="2"/>
      <c r="AD9015"/>
      <c r="AE9015" s="3"/>
      <c r="AF9015" s="3"/>
      <c r="AG9015" s="46"/>
      <c r="AH9015" s="15"/>
      <c r="AI9015" s="15"/>
      <c r="AQ9015" s="15"/>
      <c r="AR9015" s="15"/>
      <c r="AS9015" s="15"/>
      <c r="AT9015" s="15"/>
      <c r="AU9015" s="14"/>
      <c r="AV9015" s="14"/>
      <c r="BA9015" s="15"/>
      <c r="BB9015" s="15"/>
      <c r="BC9015" s="15"/>
      <c r="BD9015" s="15"/>
      <c r="BE9015" s="15"/>
      <c r="BF9015" s="14"/>
    </row>
    <row r="9016" spans="2:58">
      <c r="B9016" s="160"/>
      <c r="C9016" s="14"/>
      <c r="D9016" s="15"/>
      <c r="E9016" s="14"/>
      <c r="F9016" s="15"/>
      <c r="H9016">
        <v>9015</v>
      </c>
      <c r="I9016" s="1" t="s">
        <v>752</v>
      </c>
      <c r="J9016" s="1"/>
      <c r="K9016" s="2"/>
      <c r="L9016">
        <v>9015</v>
      </c>
      <c r="M9016" s="1" t="s">
        <v>753</v>
      </c>
      <c r="N9016" s="1"/>
      <c r="O9016" s="2"/>
      <c r="P9016">
        <v>9015</v>
      </c>
      <c r="Q9016" s="1" t="s">
        <v>754</v>
      </c>
      <c r="R9016" s="1"/>
      <c r="S9016" s="2"/>
      <c r="T9016">
        <v>9015</v>
      </c>
      <c r="U9016" s="1" t="s">
        <v>178</v>
      </c>
      <c r="V9016" s="1"/>
      <c r="W9016" s="2"/>
      <c r="X9016">
        <v>9015</v>
      </c>
      <c r="Y9016" s="1" t="s">
        <v>179</v>
      </c>
      <c r="Z9016" s="1"/>
      <c r="AA9016" s="2"/>
      <c r="AD9016"/>
      <c r="AE9016" s="3"/>
      <c r="AF9016" s="3"/>
      <c r="AG9016" s="46"/>
      <c r="AH9016" s="15"/>
      <c r="AI9016" s="15"/>
      <c r="AQ9016" s="52"/>
      <c r="AR9016" s="52"/>
      <c r="AS9016" s="52"/>
      <c r="AT9016" s="52"/>
      <c r="AU9016" s="52"/>
      <c r="AV9016" s="52"/>
      <c r="BA9016" s="15"/>
      <c r="BB9016" s="15"/>
      <c r="BC9016" s="15"/>
      <c r="BD9016" s="15"/>
      <c r="BE9016" s="15"/>
      <c r="BF9016" s="15"/>
    </row>
    <row r="9017" spans="2:58">
      <c r="B9017" s="160"/>
      <c r="C9017" s="14"/>
      <c r="D9017" s="15"/>
      <c r="E9017" s="14"/>
      <c r="F9017" s="15"/>
      <c r="H9017">
        <v>9016</v>
      </c>
      <c r="I9017" s="1" t="s">
        <v>752</v>
      </c>
      <c r="J9017" s="1"/>
      <c r="K9017" s="2"/>
      <c r="L9017">
        <v>9016</v>
      </c>
      <c r="M9017" s="1" t="s">
        <v>753</v>
      </c>
      <c r="N9017" s="1"/>
      <c r="O9017" s="2"/>
      <c r="P9017">
        <v>9016</v>
      </c>
      <c r="Q9017" s="1" t="s">
        <v>754</v>
      </c>
      <c r="R9017" s="1"/>
      <c r="S9017" s="2"/>
      <c r="T9017">
        <v>9016</v>
      </c>
      <c r="U9017" s="1" t="s">
        <v>178</v>
      </c>
      <c r="V9017" s="1"/>
      <c r="W9017" s="2"/>
      <c r="X9017">
        <v>9016</v>
      </c>
      <c r="Y9017" s="1" t="s">
        <v>179</v>
      </c>
      <c r="Z9017" s="1"/>
      <c r="AA9017" s="2"/>
      <c r="AD9017"/>
      <c r="AE9017" s="3"/>
      <c r="AF9017" s="3"/>
      <c r="AG9017" s="46"/>
      <c r="AH9017" s="15"/>
      <c r="AI9017" s="15"/>
      <c r="AQ9017" s="15"/>
      <c r="AR9017" s="15"/>
      <c r="AS9017" s="15"/>
      <c r="AT9017" s="15"/>
      <c r="AU9017" s="15"/>
      <c r="AV9017" s="15"/>
      <c r="BA9017" s="15"/>
      <c r="BB9017" s="15"/>
      <c r="BC9017" s="15"/>
      <c r="BD9017" s="15"/>
      <c r="BE9017" s="15"/>
      <c r="BF9017" s="15"/>
    </row>
    <row r="9018" spans="2:58">
      <c r="B9018" s="15"/>
      <c r="C9018" s="17"/>
      <c r="D9018" s="15"/>
      <c r="E9018" s="15"/>
      <c r="F9018" s="15"/>
      <c r="H9018">
        <v>9017</v>
      </c>
      <c r="I9018" s="1" t="s">
        <v>752</v>
      </c>
      <c r="J9018" s="1"/>
      <c r="K9018" s="2"/>
      <c r="L9018">
        <v>9017</v>
      </c>
      <c r="M9018" s="1" t="s">
        <v>753</v>
      </c>
      <c r="N9018" s="1"/>
      <c r="O9018" s="2"/>
      <c r="P9018">
        <v>9017</v>
      </c>
      <c r="Q9018" s="1" t="s">
        <v>754</v>
      </c>
      <c r="R9018" s="1"/>
      <c r="S9018" s="2"/>
      <c r="T9018">
        <v>9017</v>
      </c>
      <c r="U9018" s="1" t="s">
        <v>178</v>
      </c>
      <c r="V9018" s="1"/>
      <c r="W9018" s="2"/>
      <c r="X9018">
        <v>9017</v>
      </c>
      <c r="Y9018" s="1" t="s">
        <v>179</v>
      </c>
      <c r="Z9018" s="1"/>
      <c r="AA9018" s="2"/>
      <c r="AD9018"/>
      <c r="AE9018" s="3"/>
      <c r="AF9018" s="3"/>
      <c r="AG9018" s="46"/>
      <c r="AH9018" s="15"/>
      <c r="AI9018" s="15"/>
      <c r="AQ9018" s="15"/>
      <c r="AR9018" s="15"/>
      <c r="AS9018" s="15"/>
      <c r="AT9018" s="15"/>
      <c r="AU9018" s="14"/>
      <c r="AV9018" s="14"/>
      <c r="BA9018" s="15"/>
      <c r="BB9018" s="15"/>
      <c r="BC9018" s="15"/>
      <c r="BD9018" s="15"/>
      <c r="BE9018" s="15"/>
      <c r="BF9018" s="14"/>
    </row>
    <row r="9019" spans="2:58">
      <c r="B9019" s="15"/>
      <c r="C9019" s="17"/>
      <c r="D9019" s="15"/>
      <c r="E9019" s="15"/>
      <c r="F9019" s="15"/>
      <c r="H9019">
        <v>9018</v>
      </c>
      <c r="I9019" s="1" t="s">
        <v>752</v>
      </c>
      <c r="J9019" s="1"/>
      <c r="K9019" s="2"/>
      <c r="L9019">
        <v>9018</v>
      </c>
      <c r="M9019" s="1" t="s">
        <v>753</v>
      </c>
      <c r="N9019" s="1"/>
      <c r="O9019" s="2"/>
      <c r="P9019">
        <v>9018</v>
      </c>
      <c r="Q9019" s="1" t="s">
        <v>754</v>
      </c>
      <c r="R9019" s="1"/>
      <c r="S9019" s="2"/>
      <c r="T9019">
        <v>9018</v>
      </c>
      <c r="U9019" s="1" t="s">
        <v>178</v>
      </c>
      <c r="V9019" s="1"/>
      <c r="W9019" s="2"/>
      <c r="X9019">
        <v>9018</v>
      </c>
      <c r="Y9019" s="1" t="s">
        <v>179</v>
      </c>
      <c r="Z9019" s="1"/>
      <c r="AA9019" s="2"/>
      <c r="AD9019"/>
      <c r="AE9019" s="3"/>
      <c r="AF9019" s="3"/>
      <c r="AG9019" s="46"/>
      <c r="AH9019" s="15"/>
      <c r="AI9019" s="15"/>
      <c r="AQ9019" s="15"/>
      <c r="AR9019" s="15"/>
      <c r="AS9019" s="15"/>
      <c r="AT9019" s="15"/>
      <c r="AU9019" s="14"/>
      <c r="AV9019" s="14"/>
      <c r="BA9019" s="15"/>
      <c r="BB9019" s="15"/>
      <c r="BC9019" s="15"/>
      <c r="BD9019" s="15"/>
      <c r="BE9019" s="15"/>
      <c r="BF9019" s="15"/>
    </row>
    <row r="9020" spans="2:58">
      <c r="B9020" s="17"/>
      <c r="C9020" s="14"/>
      <c r="D9020" s="15"/>
      <c r="E9020" s="14"/>
      <c r="F9020" s="15"/>
      <c r="H9020">
        <v>9019</v>
      </c>
      <c r="I9020" s="1" t="s">
        <v>752</v>
      </c>
      <c r="J9020" s="1"/>
      <c r="K9020" s="2"/>
      <c r="L9020">
        <v>9019</v>
      </c>
      <c r="M9020" s="1" t="s">
        <v>753</v>
      </c>
      <c r="N9020" s="1"/>
      <c r="O9020" s="2"/>
      <c r="P9020">
        <v>9019</v>
      </c>
      <c r="Q9020" s="1" t="s">
        <v>754</v>
      </c>
      <c r="R9020" s="1"/>
      <c r="S9020" s="2"/>
      <c r="T9020">
        <v>9019</v>
      </c>
      <c r="U9020" s="1" t="s">
        <v>178</v>
      </c>
      <c r="V9020" s="1"/>
      <c r="W9020" s="2"/>
      <c r="X9020">
        <v>9019</v>
      </c>
      <c r="Y9020" s="1" t="s">
        <v>179</v>
      </c>
      <c r="Z9020" s="1"/>
      <c r="AA9020" s="2"/>
      <c r="AD9020"/>
      <c r="AE9020" s="3"/>
      <c r="AF9020" s="3"/>
      <c r="AG9020" s="46"/>
      <c r="AH9020" s="15"/>
      <c r="AI9020" s="15"/>
      <c r="AQ9020" s="15"/>
      <c r="AR9020" s="15"/>
      <c r="AS9020" s="15"/>
      <c r="AT9020" s="15"/>
      <c r="AU9020" s="15"/>
      <c r="AV9020" s="15"/>
      <c r="BA9020" s="15"/>
      <c r="BB9020" s="15"/>
      <c r="BC9020" s="15"/>
      <c r="BD9020" s="15"/>
      <c r="BE9020" s="15"/>
      <c r="BF9020" s="15"/>
    </row>
    <row r="9021" spans="2:58">
      <c r="B9021" s="17"/>
      <c r="C9021" s="14"/>
      <c r="D9021" s="15"/>
      <c r="E9021" s="14"/>
      <c r="F9021" s="15"/>
      <c r="H9021">
        <v>9020</v>
      </c>
      <c r="I9021" s="1" t="s">
        <v>752</v>
      </c>
      <c r="J9021" s="1"/>
      <c r="K9021" s="2"/>
      <c r="L9021">
        <v>9020</v>
      </c>
      <c r="M9021" s="1" t="s">
        <v>753</v>
      </c>
      <c r="N9021" s="1"/>
      <c r="O9021" s="2"/>
      <c r="P9021">
        <v>9020</v>
      </c>
      <c r="Q9021" s="1" t="s">
        <v>754</v>
      </c>
      <c r="R9021" s="1"/>
      <c r="S9021" s="2"/>
      <c r="T9021">
        <v>9020</v>
      </c>
      <c r="U9021" s="1" t="s">
        <v>178</v>
      </c>
      <c r="V9021" s="1"/>
      <c r="W9021" s="2"/>
      <c r="X9021">
        <v>9020</v>
      </c>
      <c r="Y9021" s="1" t="s">
        <v>179</v>
      </c>
      <c r="Z9021" s="1"/>
      <c r="AA9021" s="2"/>
      <c r="AD9021"/>
      <c r="AE9021" s="3"/>
      <c r="AF9021" s="3"/>
      <c r="AG9021" s="46"/>
      <c r="AH9021" s="15"/>
      <c r="AI9021" s="15"/>
      <c r="AQ9021" s="15"/>
      <c r="AR9021" s="15"/>
      <c r="AS9021" s="15"/>
      <c r="AT9021" s="15"/>
      <c r="AU9021" s="15"/>
      <c r="AV9021" s="15"/>
      <c r="BA9021" s="15"/>
      <c r="BB9021" s="15"/>
      <c r="BC9021" s="15"/>
      <c r="BD9021" s="15"/>
      <c r="BE9021" s="15"/>
      <c r="BF9021" s="15"/>
    </row>
    <row r="9022" spans="2:58">
      <c r="B9022" s="17"/>
      <c r="C9022" s="14"/>
      <c r="D9022" s="15"/>
      <c r="E9022" s="14"/>
      <c r="F9022" s="15"/>
      <c r="H9022">
        <v>9021</v>
      </c>
      <c r="I9022" s="1" t="s">
        <v>752</v>
      </c>
      <c r="J9022" s="1"/>
      <c r="K9022" s="2"/>
      <c r="L9022">
        <v>9021</v>
      </c>
      <c r="M9022" s="1" t="s">
        <v>753</v>
      </c>
      <c r="N9022" s="1"/>
      <c r="O9022" s="2"/>
      <c r="P9022">
        <v>9021</v>
      </c>
      <c r="Q9022" s="1" t="s">
        <v>754</v>
      </c>
      <c r="R9022" s="1"/>
      <c r="S9022" s="2"/>
      <c r="T9022">
        <v>9021</v>
      </c>
      <c r="U9022" s="1" t="s">
        <v>178</v>
      </c>
      <c r="V9022" s="1"/>
      <c r="W9022" s="2"/>
      <c r="X9022">
        <v>9021</v>
      </c>
      <c r="Y9022" s="1" t="s">
        <v>179</v>
      </c>
      <c r="Z9022" s="1"/>
      <c r="AA9022" s="2"/>
      <c r="AD9022"/>
      <c r="AE9022" s="3"/>
      <c r="AF9022" s="3"/>
      <c r="AG9022" s="46"/>
      <c r="AH9022" s="15"/>
      <c r="AI9022" s="15"/>
      <c r="AQ9022" s="15"/>
      <c r="AR9022" s="15"/>
      <c r="AS9022" s="15"/>
      <c r="AT9022" s="15"/>
      <c r="AU9022" s="15"/>
      <c r="AV9022" s="15"/>
      <c r="BA9022" s="15"/>
      <c r="BB9022" s="15"/>
      <c r="BC9022" s="15"/>
      <c r="BD9022" s="15"/>
      <c r="BE9022" s="15"/>
      <c r="BF9022" s="15"/>
    </row>
    <row r="9023" spans="2:58">
      <c r="B9023" s="15"/>
      <c r="C9023" s="17"/>
      <c r="D9023" s="15"/>
      <c r="E9023" s="15"/>
      <c r="F9023" s="15"/>
      <c r="H9023">
        <v>9022</v>
      </c>
      <c r="I9023" s="1" t="s">
        <v>752</v>
      </c>
      <c r="J9023" s="1"/>
      <c r="K9023" s="2"/>
      <c r="L9023">
        <v>9022</v>
      </c>
      <c r="M9023" s="1" t="s">
        <v>753</v>
      </c>
      <c r="N9023" s="1"/>
      <c r="O9023" s="2"/>
      <c r="P9023">
        <v>9022</v>
      </c>
      <c r="Q9023" s="1" t="s">
        <v>754</v>
      </c>
      <c r="R9023" s="1"/>
      <c r="S9023" s="2"/>
      <c r="T9023">
        <v>9022</v>
      </c>
      <c r="U9023" s="1" t="s">
        <v>178</v>
      </c>
      <c r="V9023" s="1"/>
      <c r="W9023" s="2"/>
      <c r="X9023">
        <v>9022</v>
      </c>
      <c r="Y9023" s="1" t="s">
        <v>179</v>
      </c>
      <c r="Z9023" s="1"/>
      <c r="AA9023" s="2"/>
      <c r="AD9023"/>
      <c r="AE9023" s="3"/>
      <c r="AF9023" s="3"/>
      <c r="AG9023" s="46"/>
      <c r="AH9023" s="15"/>
      <c r="AI9023" s="15"/>
      <c r="AQ9023" s="15"/>
      <c r="AR9023" s="15"/>
      <c r="AS9023" s="15"/>
      <c r="AT9023" s="15"/>
      <c r="AU9023" s="14"/>
      <c r="AV9023" s="14"/>
      <c r="BA9023" s="15"/>
      <c r="BB9023" s="15"/>
      <c r="BC9023" s="15"/>
      <c r="BD9023" s="15"/>
      <c r="BE9023" s="15"/>
      <c r="BF9023" s="14"/>
    </row>
    <row r="9024" spans="2:58">
      <c r="B9024" s="15"/>
      <c r="C9024" s="17"/>
      <c r="D9024" s="15"/>
      <c r="E9024" s="15"/>
      <c r="F9024" s="15"/>
      <c r="H9024">
        <v>9023</v>
      </c>
      <c r="I9024" s="1" t="s">
        <v>752</v>
      </c>
      <c r="J9024" s="1"/>
      <c r="K9024" s="2"/>
      <c r="L9024">
        <v>9023</v>
      </c>
      <c r="M9024" s="1" t="s">
        <v>753</v>
      </c>
      <c r="N9024" s="1"/>
      <c r="O9024" s="2"/>
      <c r="P9024">
        <v>9023</v>
      </c>
      <c r="Q9024" s="1" t="s">
        <v>754</v>
      </c>
      <c r="R9024" s="1"/>
      <c r="S9024" s="2"/>
      <c r="T9024">
        <v>9023</v>
      </c>
      <c r="U9024" s="1" t="s">
        <v>178</v>
      </c>
      <c r="V9024" s="1"/>
      <c r="W9024" s="2"/>
      <c r="X9024">
        <v>9023</v>
      </c>
      <c r="Y9024" s="1" t="s">
        <v>179</v>
      </c>
      <c r="Z9024" s="1"/>
      <c r="AA9024" s="2"/>
      <c r="AD9024"/>
      <c r="AE9024" s="3"/>
      <c r="AF9024" s="3"/>
      <c r="AG9024" s="46"/>
      <c r="AH9024" s="15"/>
      <c r="AI9024" s="15"/>
      <c r="AQ9024" s="15"/>
      <c r="AR9024" s="15"/>
      <c r="AS9024" s="15"/>
      <c r="AT9024" s="15"/>
      <c r="AU9024" s="15"/>
      <c r="AV9024" s="15"/>
      <c r="BA9024" s="15"/>
      <c r="BB9024" s="15"/>
      <c r="BC9024" s="15"/>
      <c r="BD9024" s="15"/>
      <c r="BE9024" s="15"/>
      <c r="BF9024" s="14"/>
    </row>
    <row r="9025" spans="2:58">
      <c r="B9025" s="15"/>
      <c r="C9025" s="14"/>
      <c r="D9025" s="15"/>
      <c r="E9025" s="14"/>
      <c r="F9025" s="15"/>
      <c r="H9025">
        <v>9024</v>
      </c>
      <c r="I9025" s="1" t="s">
        <v>752</v>
      </c>
      <c r="J9025" s="1"/>
      <c r="K9025" s="2"/>
      <c r="L9025">
        <v>9024</v>
      </c>
      <c r="M9025" s="1" t="s">
        <v>753</v>
      </c>
      <c r="N9025" s="1"/>
      <c r="O9025" s="2"/>
      <c r="P9025">
        <v>9024</v>
      </c>
      <c r="Q9025" s="1" t="s">
        <v>754</v>
      </c>
      <c r="R9025" s="1"/>
      <c r="S9025" s="2"/>
      <c r="T9025">
        <v>9024</v>
      </c>
      <c r="U9025" s="1" t="s">
        <v>178</v>
      </c>
      <c r="V9025" s="1"/>
      <c r="W9025" s="2"/>
      <c r="X9025">
        <v>9024</v>
      </c>
      <c r="Y9025" s="1" t="s">
        <v>179</v>
      </c>
      <c r="Z9025" s="1"/>
      <c r="AA9025" s="2"/>
      <c r="AD9025"/>
      <c r="AE9025" s="3"/>
      <c r="AF9025" s="3"/>
      <c r="AG9025" s="46"/>
      <c r="AH9025" s="15"/>
      <c r="AI9025" s="15"/>
      <c r="AQ9025" s="15"/>
      <c r="AR9025" s="15"/>
      <c r="AS9025" s="15"/>
      <c r="AT9025" s="15"/>
      <c r="AU9025" s="14"/>
      <c r="AV9025" s="14"/>
      <c r="BA9025" s="15"/>
      <c r="BB9025" s="15"/>
      <c r="BC9025" s="15"/>
      <c r="BD9025" s="15"/>
      <c r="BE9025" s="15"/>
      <c r="BF9025" s="15"/>
    </row>
    <row r="9026" spans="2:58">
      <c r="B9026" s="15"/>
      <c r="C9026" s="14"/>
      <c r="D9026" s="15"/>
      <c r="E9026" s="14"/>
      <c r="F9026" s="15"/>
      <c r="H9026">
        <v>9025</v>
      </c>
      <c r="I9026" s="1" t="s">
        <v>752</v>
      </c>
      <c r="J9026" s="1"/>
      <c r="K9026" s="2"/>
      <c r="L9026">
        <v>9025</v>
      </c>
      <c r="M9026" s="1" t="s">
        <v>753</v>
      </c>
      <c r="N9026" s="1"/>
      <c r="O9026" s="2"/>
      <c r="P9026">
        <v>9025</v>
      </c>
      <c r="Q9026" s="1" t="s">
        <v>754</v>
      </c>
      <c r="R9026" s="1"/>
      <c r="S9026" s="2"/>
      <c r="T9026">
        <v>9025</v>
      </c>
      <c r="U9026" s="1" t="s">
        <v>178</v>
      </c>
      <c r="V9026" s="1"/>
      <c r="W9026" s="2"/>
      <c r="X9026">
        <v>9025</v>
      </c>
      <c r="Y9026" s="1" t="s">
        <v>179</v>
      </c>
      <c r="Z9026" s="1"/>
      <c r="AA9026" s="2"/>
      <c r="AD9026"/>
      <c r="AE9026" s="3"/>
      <c r="AF9026" s="3"/>
      <c r="AG9026" s="46"/>
      <c r="AH9026" s="15"/>
      <c r="AI9026" s="15"/>
      <c r="AQ9026" s="15"/>
      <c r="AR9026" s="15"/>
      <c r="AS9026" s="15"/>
      <c r="AT9026" s="15"/>
      <c r="AU9026" s="15"/>
      <c r="AV9026" s="15"/>
      <c r="BA9026" s="15"/>
      <c r="BB9026" s="15"/>
      <c r="BC9026" s="15"/>
      <c r="BD9026" s="15"/>
      <c r="BE9026" s="15"/>
      <c r="BF9026" s="15"/>
    </row>
    <row r="9027" spans="2:58">
      <c r="B9027" s="15"/>
      <c r="C9027" s="14"/>
      <c r="D9027" s="159"/>
      <c r="E9027" s="14"/>
      <c r="F9027" s="15"/>
      <c r="H9027">
        <v>9026</v>
      </c>
      <c r="I9027" s="1" t="s">
        <v>752</v>
      </c>
      <c r="J9027" s="1"/>
      <c r="K9027" s="2"/>
      <c r="L9027">
        <v>9026</v>
      </c>
      <c r="M9027" s="1" t="s">
        <v>753</v>
      </c>
      <c r="N9027" s="1"/>
      <c r="O9027" s="2"/>
      <c r="P9027">
        <v>9026</v>
      </c>
      <c r="Q9027" s="1" t="s">
        <v>754</v>
      </c>
      <c r="R9027" s="1"/>
      <c r="S9027" s="2"/>
      <c r="T9027">
        <v>9026</v>
      </c>
      <c r="U9027" s="1" t="s">
        <v>178</v>
      </c>
      <c r="V9027" s="1"/>
      <c r="W9027" s="2"/>
      <c r="X9027">
        <v>9026</v>
      </c>
      <c r="Y9027" s="1" t="s">
        <v>179</v>
      </c>
      <c r="Z9027" s="1"/>
      <c r="AA9027" s="2"/>
      <c r="AD9027"/>
      <c r="AE9027" s="3"/>
      <c r="AF9027" s="3"/>
      <c r="AG9027" s="46"/>
      <c r="AH9027" s="15"/>
      <c r="AI9027" s="15"/>
      <c r="AQ9027" s="15"/>
      <c r="AR9027" s="15"/>
      <c r="AS9027" s="15"/>
      <c r="AT9027" s="15"/>
      <c r="AU9027" s="14"/>
      <c r="AV9027" s="14"/>
      <c r="BA9027" s="15"/>
      <c r="BB9027" s="15"/>
      <c r="BC9027" s="15"/>
      <c r="BD9027" s="15"/>
      <c r="BE9027" s="15"/>
      <c r="BF9027" s="15"/>
    </row>
    <row r="9028" spans="2:58">
      <c r="B9028" s="15"/>
      <c r="C9028" s="17"/>
      <c r="D9028" s="15"/>
      <c r="E9028" s="15"/>
      <c r="F9028" s="15"/>
      <c r="H9028">
        <v>9027</v>
      </c>
      <c r="I9028" s="1" t="s">
        <v>752</v>
      </c>
      <c r="J9028" s="1"/>
      <c r="K9028" s="2"/>
      <c r="L9028">
        <v>9027</v>
      </c>
      <c r="M9028" s="1" t="s">
        <v>753</v>
      </c>
      <c r="N9028" s="1"/>
      <c r="O9028" s="2"/>
      <c r="P9028">
        <v>9027</v>
      </c>
      <c r="Q9028" s="1" t="s">
        <v>754</v>
      </c>
      <c r="R9028" s="1"/>
      <c r="S9028" s="2"/>
      <c r="T9028">
        <v>9027</v>
      </c>
      <c r="U9028" s="1" t="s">
        <v>178</v>
      </c>
      <c r="V9028" s="1"/>
      <c r="W9028" s="2"/>
      <c r="X9028">
        <v>9027</v>
      </c>
      <c r="Y9028" s="1" t="s">
        <v>179</v>
      </c>
      <c r="Z9028" s="1"/>
      <c r="AA9028" s="2"/>
      <c r="AD9028"/>
      <c r="AE9028" s="3"/>
      <c r="AF9028" s="3"/>
      <c r="AG9028" s="46"/>
      <c r="AH9028" s="15"/>
      <c r="AI9028" s="15"/>
      <c r="AQ9028" s="15"/>
      <c r="AR9028" s="15"/>
      <c r="AS9028" s="15"/>
      <c r="AT9028" s="15"/>
      <c r="AU9028" s="14"/>
      <c r="AV9028" s="14"/>
      <c r="BA9028" s="15"/>
      <c r="BB9028" s="15"/>
      <c r="BC9028" s="15"/>
      <c r="BD9028" s="15"/>
      <c r="BE9028" s="15"/>
      <c r="BF9028" s="15"/>
    </row>
    <row r="9029" spans="2:58">
      <c r="B9029" s="159"/>
      <c r="C9029" s="14"/>
      <c r="D9029" s="15"/>
      <c r="E9029" s="14"/>
      <c r="F9029" s="15"/>
      <c r="H9029">
        <v>9028</v>
      </c>
      <c r="I9029" s="1" t="s">
        <v>752</v>
      </c>
      <c r="J9029" s="1"/>
      <c r="K9029" s="2"/>
      <c r="L9029">
        <v>9028</v>
      </c>
      <c r="M9029" s="1" t="s">
        <v>753</v>
      </c>
      <c r="N9029" s="1"/>
      <c r="O9029" s="2"/>
      <c r="P9029">
        <v>9028</v>
      </c>
      <c r="Q9029" s="1" t="s">
        <v>754</v>
      </c>
      <c r="R9029" s="1"/>
      <c r="S9029" s="2"/>
      <c r="T9029">
        <v>9028</v>
      </c>
      <c r="U9029" s="1" t="s">
        <v>178</v>
      </c>
      <c r="V9029" s="1"/>
      <c r="W9029" s="2"/>
      <c r="X9029">
        <v>9028</v>
      </c>
      <c r="Y9029" s="1" t="s">
        <v>179</v>
      </c>
      <c r="Z9029" s="1"/>
      <c r="AA9029" s="2"/>
      <c r="AD9029"/>
      <c r="AE9029" s="3"/>
      <c r="AF9029" s="3"/>
      <c r="AG9029" s="46"/>
      <c r="AH9029" s="15"/>
      <c r="AI9029" s="15"/>
      <c r="AQ9029" s="15"/>
      <c r="AR9029" s="15"/>
      <c r="AS9029" s="15"/>
      <c r="AT9029" s="15"/>
      <c r="AU9029" s="14"/>
      <c r="AV9029" s="14"/>
      <c r="BA9029" s="15"/>
      <c r="BB9029" s="15"/>
      <c r="BC9029" s="15"/>
      <c r="BD9029" s="15"/>
      <c r="BE9029" s="15"/>
      <c r="BF9029" s="15"/>
    </row>
    <row r="9030" spans="2:58">
      <c r="B9030" s="17"/>
      <c r="C9030" s="14"/>
      <c r="D9030" s="15"/>
      <c r="E9030" s="14"/>
      <c r="F9030" s="15"/>
      <c r="H9030">
        <v>9029</v>
      </c>
      <c r="I9030" s="1" t="s">
        <v>752</v>
      </c>
      <c r="J9030" s="1"/>
      <c r="K9030" s="2"/>
      <c r="L9030">
        <v>9029</v>
      </c>
      <c r="M9030" s="1" t="s">
        <v>753</v>
      </c>
      <c r="N9030" s="1"/>
      <c r="O9030" s="2"/>
      <c r="P9030">
        <v>9029</v>
      </c>
      <c r="Q9030" s="1" t="s">
        <v>754</v>
      </c>
      <c r="R9030" s="1"/>
      <c r="S9030" s="2"/>
      <c r="T9030">
        <v>9029</v>
      </c>
      <c r="U9030" s="1" t="s">
        <v>178</v>
      </c>
      <c r="V9030" s="1"/>
      <c r="W9030" s="2"/>
      <c r="X9030">
        <v>9029</v>
      </c>
      <c r="Y9030" s="1" t="s">
        <v>179</v>
      </c>
      <c r="Z9030" s="1"/>
      <c r="AA9030" s="2"/>
      <c r="AD9030"/>
      <c r="AE9030" s="3"/>
      <c r="AF9030" s="3"/>
      <c r="AG9030" s="46"/>
      <c r="AH9030" s="15"/>
      <c r="AI9030" s="15"/>
      <c r="AQ9030" s="15"/>
      <c r="AR9030" s="15"/>
      <c r="AS9030" s="15"/>
      <c r="AT9030" s="15"/>
      <c r="AU9030" s="14"/>
      <c r="AV9030" s="14"/>
      <c r="BA9030" s="15"/>
      <c r="BB9030" s="15"/>
      <c r="BC9030" s="15"/>
      <c r="BD9030" s="15"/>
      <c r="BE9030" s="15"/>
      <c r="BF9030" s="15"/>
    </row>
    <row r="9031" spans="2:58">
      <c r="B9031" s="15"/>
      <c r="C9031" s="15"/>
      <c r="D9031" s="15"/>
      <c r="E9031" s="15"/>
      <c r="F9031" s="15"/>
      <c r="H9031">
        <v>9030</v>
      </c>
      <c r="I9031" s="1" t="s">
        <v>752</v>
      </c>
      <c r="J9031" s="1"/>
      <c r="K9031" s="2"/>
      <c r="L9031">
        <v>9030</v>
      </c>
      <c r="M9031" s="1" t="s">
        <v>753</v>
      </c>
      <c r="N9031" s="1"/>
      <c r="O9031" s="2"/>
      <c r="P9031">
        <v>9030</v>
      </c>
      <c r="Q9031" s="1" t="s">
        <v>754</v>
      </c>
      <c r="R9031" s="1"/>
      <c r="S9031" s="2"/>
      <c r="T9031">
        <v>9030</v>
      </c>
      <c r="U9031" s="1" t="s">
        <v>178</v>
      </c>
      <c r="V9031" s="1"/>
      <c r="W9031" s="2"/>
      <c r="X9031">
        <v>9030</v>
      </c>
      <c r="Y9031" s="1" t="s">
        <v>179</v>
      </c>
      <c r="Z9031" s="1"/>
      <c r="AA9031" s="2"/>
      <c r="AD9031"/>
      <c r="AE9031" s="3"/>
      <c r="AF9031" s="3"/>
      <c r="AG9031" s="46"/>
      <c r="AH9031" s="15"/>
      <c r="AI9031" s="15"/>
      <c r="AQ9031" s="15"/>
      <c r="AR9031" s="15"/>
      <c r="AS9031" s="15"/>
      <c r="AT9031" s="15"/>
      <c r="AU9031" s="14"/>
      <c r="AV9031" s="14"/>
      <c r="BA9031" s="15"/>
      <c r="BB9031" s="15"/>
      <c r="BC9031" s="15"/>
      <c r="BD9031" s="15"/>
      <c r="BE9031" s="15"/>
      <c r="BF9031" s="15"/>
    </row>
    <row r="9032" spans="2:58">
      <c r="B9032" s="15"/>
      <c r="C9032" s="15"/>
      <c r="D9032" s="15"/>
      <c r="E9032" s="15"/>
      <c r="F9032" s="15"/>
      <c r="H9032">
        <v>9031</v>
      </c>
      <c r="I9032" s="1" t="s">
        <v>752</v>
      </c>
      <c r="J9032" s="1"/>
      <c r="K9032" s="2"/>
      <c r="L9032">
        <v>9031</v>
      </c>
      <c r="M9032" s="1" t="s">
        <v>753</v>
      </c>
      <c r="N9032" s="1"/>
      <c r="O9032" s="2"/>
      <c r="P9032">
        <v>9031</v>
      </c>
      <c r="Q9032" s="1" t="s">
        <v>754</v>
      </c>
      <c r="R9032" s="1"/>
      <c r="S9032" s="2"/>
      <c r="T9032">
        <v>9031</v>
      </c>
      <c r="U9032" s="1" t="s">
        <v>178</v>
      </c>
      <c r="V9032" s="1"/>
      <c r="W9032" s="2"/>
      <c r="X9032">
        <v>9031</v>
      </c>
      <c r="Y9032" s="1" t="s">
        <v>179</v>
      </c>
      <c r="Z9032" s="1"/>
      <c r="AA9032" s="2"/>
      <c r="AD9032"/>
      <c r="AE9032" s="3"/>
      <c r="AF9032" s="3"/>
      <c r="AG9032" s="46"/>
      <c r="AH9032" s="15"/>
      <c r="AI9032" s="15"/>
      <c r="AQ9032" s="15"/>
      <c r="AR9032" s="15"/>
      <c r="AS9032" s="15"/>
      <c r="AT9032" s="15"/>
      <c r="AU9032" s="14"/>
      <c r="AV9032" s="14"/>
      <c r="BA9032" s="15"/>
      <c r="BB9032" s="15"/>
      <c r="BC9032" s="15"/>
      <c r="BD9032" s="15"/>
      <c r="BE9032" s="15"/>
      <c r="BF9032" s="15"/>
    </row>
    <row r="9033" spans="2:58">
      <c r="B9033" s="15"/>
      <c r="C9033" s="17"/>
      <c r="D9033" s="15"/>
      <c r="E9033" s="15"/>
      <c r="F9033" s="15"/>
      <c r="H9033">
        <v>9032</v>
      </c>
      <c r="I9033" s="1" t="s">
        <v>752</v>
      </c>
      <c r="J9033" s="1"/>
      <c r="K9033" s="2"/>
      <c r="L9033">
        <v>9032</v>
      </c>
      <c r="M9033" s="1" t="s">
        <v>753</v>
      </c>
      <c r="N9033" s="1"/>
      <c r="O9033" s="2"/>
      <c r="P9033">
        <v>9032</v>
      </c>
      <c r="Q9033" s="1" t="s">
        <v>754</v>
      </c>
      <c r="R9033" s="1"/>
      <c r="S9033" s="2"/>
      <c r="T9033">
        <v>9032</v>
      </c>
      <c r="U9033" s="1" t="s">
        <v>178</v>
      </c>
      <c r="V9033" s="1"/>
      <c r="W9033" s="2"/>
      <c r="X9033">
        <v>9032</v>
      </c>
      <c r="Y9033" s="1" t="s">
        <v>179</v>
      </c>
      <c r="Z9033" s="1"/>
      <c r="AA9033" s="2"/>
      <c r="AD9033"/>
      <c r="AE9033" s="3"/>
      <c r="AF9033" s="3"/>
      <c r="AG9033" s="46"/>
      <c r="AH9033" s="15"/>
      <c r="AI9033" s="15"/>
      <c r="AQ9033" s="15"/>
      <c r="AR9033" s="15"/>
      <c r="AS9033" s="15"/>
      <c r="AT9033" s="15"/>
      <c r="AU9033" s="14"/>
      <c r="AV9033" s="14"/>
      <c r="BA9033" s="15"/>
      <c r="BB9033" s="15"/>
      <c r="BC9033" s="15"/>
      <c r="BD9033" s="15"/>
      <c r="BE9033" s="15"/>
      <c r="BF9033" s="15"/>
    </row>
    <row r="9034" spans="2:58">
      <c r="B9034" s="17"/>
      <c r="C9034" s="14"/>
      <c r="D9034" s="15"/>
      <c r="E9034" s="14"/>
      <c r="F9034" s="15"/>
      <c r="H9034">
        <v>9033</v>
      </c>
      <c r="I9034" s="1" t="s">
        <v>752</v>
      </c>
      <c r="J9034" s="1"/>
      <c r="K9034" s="2"/>
      <c r="L9034">
        <v>9033</v>
      </c>
      <c r="M9034" s="1" t="s">
        <v>753</v>
      </c>
      <c r="N9034" s="1"/>
      <c r="O9034" s="2"/>
      <c r="P9034">
        <v>9033</v>
      </c>
      <c r="Q9034" s="1" t="s">
        <v>754</v>
      </c>
      <c r="R9034" s="1"/>
      <c r="S9034" s="2"/>
      <c r="T9034">
        <v>9033</v>
      </c>
      <c r="U9034" s="1" t="s">
        <v>178</v>
      </c>
      <c r="V9034" s="1"/>
      <c r="W9034" s="2"/>
      <c r="X9034">
        <v>9033</v>
      </c>
      <c r="Y9034" s="1" t="s">
        <v>179</v>
      </c>
      <c r="Z9034" s="1"/>
      <c r="AA9034" s="2"/>
      <c r="AD9034"/>
      <c r="AE9034" s="3"/>
      <c r="AF9034" s="3"/>
      <c r="AG9034" s="46"/>
      <c r="AH9034" s="15"/>
      <c r="AI9034" s="15"/>
      <c r="AQ9034" s="15"/>
      <c r="AR9034" s="15"/>
      <c r="AS9034" s="15"/>
      <c r="AT9034" s="15"/>
      <c r="AU9034" s="15"/>
      <c r="AV9034" s="15"/>
      <c r="BA9034" s="15"/>
      <c r="BB9034" s="15"/>
      <c r="BC9034" s="15"/>
      <c r="BD9034" s="15"/>
      <c r="BE9034" s="15"/>
      <c r="BF9034" s="15"/>
    </row>
    <row r="9035" spans="2:58">
      <c r="B9035" s="17"/>
      <c r="C9035" s="14"/>
      <c r="D9035" s="15"/>
      <c r="E9035" s="14"/>
      <c r="F9035" s="15"/>
      <c r="H9035">
        <v>9034</v>
      </c>
      <c r="I9035" s="1" t="s">
        <v>752</v>
      </c>
      <c r="J9035" s="1"/>
      <c r="K9035" s="2"/>
      <c r="L9035">
        <v>9034</v>
      </c>
      <c r="M9035" s="1" t="s">
        <v>753</v>
      </c>
      <c r="N9035" s="1"/>
      <c r="O9035" s="2"/>
      <c r="P9035">
        <v>9034</v>
      </c>
      <c r="Q9035" s="1" t="s">
        <v>754</v>
      </c>
      <c r="R9035" s="1"/>
      <c r="S9035" s="2"/>
      <c r="T9035">
        <v>9034</v>
      </c>
      <c r="U9035" s="1" t="s">
        <v>178</v>
      </c>
      <c r="V9035" s="1"/>
      <c r="W9035" s="2"/>
      <c r="X9035">
        <v>9034</v>
      </c>
      <c r="Y9035" s="1" t="s">
        <v>179</v>
      </c>
      <c r="Z9035" s="1"/>
      <c r="AA9035" s="2"/>
      <c r="AD9035"/>
      <c r="AE9035" s="3"/>
      <c r="AF9035" s="3"/>
      <c r="AG9035" s="46"/>
      <c r="AH9035" s="15"/>
      <c r="AI9035" s="15"/>
      <c r="AQ9035" s="15"/>
      <c r="AR9035" s="15"/>
      <c r="AS9035" s="15"/>
      <c r="AT9035" s="15"/>
      <c r="AU9035" s="14"/>
      <c r="AV9035" s="14"/>
      <c r="BA9035" s="15"/>
      <c r="BB9035" s="15"/>
      <c r="BC9035" s="15"/>
      <c r="BD9035" s="15"/>
      <c r="BE9035" s="15"/>
      <c r="BF9035" s="15"/>
    </row>
    <row r="9036" spans="2:58">
      <c r="B9036" s="17"/>
      <c r="C9036" s="14"/>
      <c r="D9036" s="15"/>
      <c r="E9036" s="14"/>
      <c r="F9036" s="15"/>
      <c r="H9036">
        <v>9035</v>
      </c>
      <c r="I9036" s="1" t="s">
        <v>752</v>
      </c>
      <c r="J9036" s="1"/>
      <c r="K9036" s="2"/>
      <c r="L9036">
        <v>9035</v>
      </c>
      <c r="M9036" s="1" t="s">
        <v>753</v>
      </c>
      <c r="N9036" s="1"/>
      <c r="O9036" s="2"/>
      <c r="P9036">
        <v>9035</v>
      </c>
      <c r="Q9036" s="1" t="s">
        <v>754</v>
      </c>
      <c r="R9036" s="1"/>
      <c r="S9036" s="2"/>
      <c r="T9036">
        <v>9035</v>
      </c>
      <c r="U9036" s="1" t="s">
        <v>178</v>
      </c>
      <c r="V9036" s="1"/>
      <c r="W9036" s="2"/>
      <c r="X9036">
        <v>9035</v>
      </c>
      <c r="Y9036" s="1" t="s">
        <v>179</v>
      </c>
      <c r="Z9036" s="1"/>
      <c r="AA9036" s="2"/>
      <c r="AD9036"/>
      <c r="AE9036" s="3"/>
      <c r="AF9036" s="3"/>
      <c r="AG9036" s="46"/>
      <c r="AH9036" s="15"/>
      <c r="AI9036" s="15"/>
      <c r="AQ9036" s="15"/>
      <c r="AR9036" s="15"/>
      <c r="AS9036" s="15"/>
      <c r="AT9036" s="15"/>
      <c r="AU9036" s="14"/>
      <c r="AV9036" s="14"/>
      <c r="BA9036" s="15"/>
      <c r="BB9036" s="15"/>
      <c r="BC9036" s="15"/>
      <c r="BD9036" s="15"/>
      <c r="BE9036" s="15"/>
      <c r="BF9036" s="14"/>
    </row>
    <row r="9037" spans="2:58">
      <c r="B9037" s="15"/>
      <c r="C9037" s="17"/>
      <c r="D9037" s="15"/>
      <c r="E9037" s="15"/>
      <c r="F9037" s="15"/>
      <c r="H9037">
        <v>9036</v>
      </c>
      <c r="I9037" s="1" t="s">
        <v>752</v>
      </c>
      <c r="J9037" s="1"/>
      <c r="K9037" s="2"/>
      <c r="L9037">
        <v>9036</v>
      </c>
      <c r="M9037" s="1" t="s">
        <v>753</v>
      </c>
      <c r="N9037" s="1"/>
      <c r="O9037" s="2"/>
      <c r="P9037">
        <v>9036</v>
      </c>
      <c r="Q9037" s="1" t="s">
        <v>754</v>
      </c>
      <c r="R9037" s="1"/>
      <c r="S9037" s="2"/>
      <c r="T9037">
        <v>9036</v>
      </c>
      <c r="U9037" s="1" t="s">
        <v>178</v>
      </c>
      <c r="V9037" s="1"/>
      <c r="W9037" s="2"/>
      <c r="X9037">
        <v>9036</v>
      </c>
      <c r="Y9037" s="1" t="s">
        <v>179</v>
      </c>
      <c r="Z9037" s="1"/>
      <c r="AA9037" s="2"/>
      <c r="AD9037"/>
      <c r="AE9037" s="3"/>
      <c r="AF9037" s="3"/>
      <c r="AG9037" s="46"/>
      <c r="AH9037" s="15"/>
      <c r="AI9037" s="15"/>
      <c r="AQ9037" s="15"/>
      <c r="AR9037" s="15"/>
      <c r="AS9037" s="15"/>
      <c r="AT9037" s="15"/>
      <c r="AU9037" s="14"/>
      <c r="AV9037" s="14"/>
      <c r="BA9037" s="15"/>
      <c r="BB9037" s="15"/>
      <c r="BC9037" s="15"/>
      <c r="BD9037" s="15"/>
      <c r="BE9037" s="15"/>
      <c r="BF9037" s="14"/>
    </row>
    <row r="9038" spans="2:58">
      <c r="B9038" s="15"/>
      <c r="C9038" s="14"/>
      <c r="D9038" s="15"/>
      <c r="E9038" s="14"/>
      <c r="F9038" s="15"/>
      <c r="H9038">
        <v>9037</v>
      </c>
      <c r="I9038" s="1" t="s">
        <v>752</v>
      </c>
      <c r="J9038" s="1"/>
      <c r="K9038" s="2"/>
      <c r="L9038">
        <v>9037</v>
      </c>
      <c r="M9038" s="1" t="s">
        <v>753</v>
      </c>
      <c r="N9038" s="1"/>
      <c r="O9038" s="2"/>
      <c r="P9038">
        <v>9037</v>
      </c>
      <c r="Q9038" s="1" t="s">
        <v>754</v>
      </c>
      <c r="R9038" s="1"/>
      <c r="S9038" s="2"/>
      <c r="T9038">
        <v>9037</v>
      </c>
      <c r="U9038" s="1" t="s">
        <v>178</v>
      </c>
      <c r="V9038" s="1"/>
      <c r="W9038" s="2"/>
      <c r="X9038">
        <v>9037</v>
      </c>
      <c r="Y9038" s="1" t="s">
        <v>179</v>
      </c>
      <c r="Z9038" s="1"/>
      <c r="AA9038" s="2"/>
      <c r="AD9038"/>
      <c r="AE9038" s="3"/>
      <c r="AF9038" s="3"/>
      <c r="AG9038" s="46"/>
      <c r="AH9038" s="15"/>
      <c r="AI9038" s="15"/>
      <c r="AQ9038" s="15"/>
      <c r="AR9038" s="15"/>
      <c r="AS9038" s="15"/>
      <c r="AT9038" s="15"/>
      <c r="AU9038" s="15"/>
      <c r="AV9038" s="15"/>
      <c r="BA9038" s="15"/>
      <c r="BB9038" s="15"/>
      <c r="BC9038" s="15"/>
      <c r="BD9038" s="15"/>
      <c r="BE9038" s="15"/>
      <c r="BF9038" s="15"/>
    </row>
    <row r="9039" spans="2:58">
      <c r="B9039" s="15"/>
      <c r="C9039" s="14"/>
      <c r="D9039" s="15"/>
      <c r="E9039" s="14"/>
      <c r="F9039" s="15"/>
      <c r="H9039">
        <v>9038</v>
      </c>
      <c r="I9039" s="1" t="s">
        <v>752</v>
      </c>
      <c r="J9039" s="1"/>
      <c r="K9039" s="2"/>
      <c r="L9039">
        <v>9038</v>
      </c>
      <c r="M9039" s="1" t="s">
        <v>753</v>
      </c>
      <c r="N9039" s="1"/>
      <c r="O9039" s="2"/>
      <c r="P9039">
        <v>9038</v>
      </c>
      <c r="Q9039" s="1" t="s">
        <v>754</v>
      </c>
      <c r="R9039" s="1"/>
      <c r="S9039" s="2"/>
      <c r="T9039">
        <v>9038</v>
      </c>
      <c r="U9039" s="1" t="s">
        <v>178</v>
      </c>
      <c r="V9039" s="1"/>
      <c r="W9039" s="2"/>
      <c r="X9039">
        <v>9038</v>
      </c>
      <c r="Y9039" s="1" t="s">
        <v>179</v>
      </c>
      <c r="Z9039" s="1"/>
      <c r="AA9039" s="2"/>
      <c r="AD9039"/>
      <c r="AE9039" s="3"/>
      <c r="AF9039" s="3"/>
      <c r="AG9039" s="46"/>
      <c r="AH9039" s="15"/>
      <c r="AI9039" s="15"/>
      <c r="AQ9039" s="15"/>
      <c r="AR9039" s="15"/>
      <c r="AS9039" s="15"/>
      <c r="AT9039" s="15"/>
      <c r="AU9039" s="14"/>
      <c r="AV9039" s="14"/>
      <c r="BA9039" s="15"/>
      <c r="BB9039" s="15"/>
      <c r="BC9039" s="15"/>
      <c r="BD9039" s="15"/>
      <c r="BE9039" s="15"/>
      <c r="BF9039" s="15"/>
    </row>
    <row r="9040" spans="2:58">
      <c r="B9040" s="15"/>
      <c r="C9040" s="14"/>
      <c r="D9040" s="15"/>
      <c r="E9040" s="14"/>
      <c r="F9040" s="15"/>
      <c r="H9040">
        <v>9039</v>
      </c>
      <c r="I9040" s="1" t="s">
        <v>752</v>
      </c>
      <c r="J9040" s="1"/>
      <c r="K9040" s="2"/>
      <c r="L9040">
        <v>9039</v>
      </c>
      <c r="M9040" s="1" t="s">
        <v>753</v>
      </c>
      <c r="N9040" s="1"/>
      <c r="O9040" s="2"/>
      <c r="P9040">
        <v>9039</v>
      </c>
      <c r="Q9040" s="1" t="s">
        <v>754</v>
      </c>
      <c r="R9040" s="1"/>
      <c r="S9040" s="2"/>
      <c r="T9040">
        <v>9039</v>
      </c>
      <c r="U9040" s="1" t="s">
        <v>178</v>
      </c>
      <c r="V9040" s="1"/>
      <c r="W9040" s="2"/>
      <c r="X9040">
        <v>9039</v>
      </c>
      <c r="Y9040" s="1" t="s">
        <v>179</v>
      </c>
      <c r="Z9040" s="1"/>
      <c r="AA9040" s="2"/>
      <c r="AD9040"/>
      <c r="AE9040" s="3"/>
      <c r="AF9040" s="3"/>
      <c r="AG9040" s="46"/>
      <c r="AH9040" s="15"/>
      <c r="AI9040" s="15"/>
      <c r="AQ9040" s="15"/>
      <c r="AR9040" s="15"/>
      <c r="AS9040" s="15"/>
      <c r="AT9040" s="15"/>
      <c r="AU9040" s="14"/>
      <c r="AV9040" s="14"/>
      <c r="BA9040" s="15"/>
      <c r="BB9040" s="15"/>
      <c r="BC9040" s="15"/>
      <c r="BD9040" s="15"/>
      <c r="BE9040" s="15"/>
      <c r="BF9040" s="14"/>
    </row>
    <row r="9041" spans="2:58">
      <c r="B9041" s="15"/>
      <c r="C9041" s="14"/>
      <c r="D9041" s="15"/>
      <c r="E9041" s="14"/>
      <c r="F9041" s="15"/>
      <c r="H9041">
        <v>9040</v>
      </c>
      <c r="I9041" s="1" t="s">
        <v>752</v>
      </c>
      <c r="J9041" s="1"/>
      <c r="K9041" s="2"/>
      <c r="L9041">
        <v>9040</v>
      </c>
      <c r="M9041" s="1" t="s">
        <v>753</v>
      </c>
      <c r="N9041" s="1"/>
      <c r="O9041" s="2"/>
      <c r="P9041">
        <v>9040</v>
      </c>
      <c r="Q9041" s="1" t="s">
        <v>754</v>
      </c>
      <c r="R9041" s="1"/>
      <c r="S9041" s="2"/>
      <c r="T9041">
        <v>9040</v>
      </c>
      <c r="U9041" s="1" t="s">
        <v>178</v>
      </c>
      <c r="V9041" s="1"/>
      <c r="W9041" s="2"/>
      <c r="X9041">
        <v>9040</v>
      </c>
      <c r="Y9041" s="1" t="s">
        <v>179</v>
      </c>
      <c r="Z9041" s="1"/>
      <c r="AA9041" s="2"/>
      <c r="AD9041"/>
      <c r="AE9041" s="3"/>
      <c r="AF9041" s="3"/>
      <c r="AG9041" s="46"/>
      <c r="AH9041" s="15"/>
      <c r="AI9041" s="15"/>
      <c r="AQ9041" s="15"/>
      <c r="AR9041" s="15"/>
      <c r="AS9041" s="15"/>
      <c r="AT9041" s="15"/>
      <c r="AU9041" s="14"/>
      <c r="AV9041" s="14"/>
      <c r="BA9041" s="15"/>
      <c r="BB9041" s="15"/>
      <c r="BC9041" s="15"/>
      <c r="BD9041" s="15"/>
      <c r="BE9041" s="15"/>
      <c r="BF9041" s="14"/>
    </row>
    <row r="9042" spans="2:58">
      <c r="B9042" s="15"/>
      <c r="C9042" s="14"/>
      <c r="D9042" s="15"/>
      <c r="E9042" s="14"/>
      <c r="F9042" s="15"/>
      <c r="H9042">
        <v>9041</v>
      </c>
      <c r="I9042" s="1" t="s">
        <v>752</v>
      </c>
      <c r="J9042" s="1"/>
      <c r="K9042" s="2"/>
      <c r="L9042">
        <v>9041</v>
      </c>
      <c r="M9042" s="1" t="s">
        <v>753</v>
      </c>
      <c r="N9042" s="1"/>
      <c r="O9042" s="2"/>
      <c r="P9042">
        <v>9041</v>
      </c>
      <c r="Q9042" s="1" t="s">
        <v>754</v>
      </c>
      <c r="R9042" s="1"/>
      <c r="S9042" s="2"/>
      <c r="T9042">
        <v>9041</v>
      </c>
      <c r="U9042" s="1" t="s">
        <v>178</v>
      </c>
      <c r="V9042" s="1"/>
      <c r="W9042" s="2"/>
      <c r="X9042">
        <v>9041</v>
      </c>
      <c r="Y9042" s="1" t="s">
        <v>179</v>
      </c>
      <c r="Z9042" s="1"/>
      <c r="AA9042" s="2"/>
      <c r="AD9042"/>
      <c r="AE9042" s="3"/>
      <c r="AF9042" s="3"/>
      <c r="AG9042" s="46"/>
      <c r="AH9042" s="15"/>
      <c r="AI9042" s="15"/>
      <c r="AQ9042" s="15"/>
      <c r="AR9042" s="15"/>
      <c r="AS9042" s="15"/>
      <c r="AT9042" s="15"/>
      <c r="AU9042" s="14"/>
      <c r="AV9042" s="14"/>
      <c r="BA9042" s="15"/>
      <c r="BB9042" s="15"/>
      <c r="BC9042" s="15"/>
      <c r="BD9042" s="15"/>
      <c r="BE9042" s="15"/>
      <c r="BF9042" s="14"/>
    </row>
    <row r="9043" spans="2:58">
      <c r="B9043" s="15"/>
      <c r="C9043" s="14"/>
      <c r="D9043" s="15"/>
      <c r="E9043" s="14"/>
      <c r="F9043" s="15"/>
      <c r="H9043">
        <v>9042</v>
      </c>
      <c r="I9043" s="1" t="s">
        <v>752</v>
      </c>
      <c r="J9043" s="1"/>
      <c r="K9043" s="2"/>
      <c r="L9043">
        <v>9042</v>
      </c>
      <c r="M9043" s="1" t="s">
        <v>753</v>
      </c>
      <c r="N9043" s="1"/>
      <c r="O9043" s="2"/>
      <c r="P9043">
        <v>9042</v>
      </c>
      <c r="Q9043" s="1" t="s">
        <v>754</v>
      </c>
      <c r="R9043" s="1"/>
      <c r="S9043" s="2"/>
      <c r="T9043">
        <v>9042</v>
      </c>
      <c r="U9043" s="1" t="s">
        <v>178</v>
      </c>
      <c r="V9043" s="1"/>
      <c r="W9043" s="2"/>
      <c r="X9043">
        <v>9042</v>
      </c>
      <c r="Y9043" s="1" t="s">
        <v>179</v>
      </c>
      <c r="Z9043" s="1"/>
      <c r="AA9043" s="2"/>
      <c r="AD9043"/>
      <c r="AE9043" s="3"/>
      <c r="AF9043" s="3"/>
      <c r="AG9043" s="46"/>
      <c r="AH9043" s="15"/>
      <c r="AI9043" s="15"/>
      <c r="AQ9043" s="15"/>
      <c r="AR9043" s="15"/>
      <c r="AS9043" s="15"/>
      <c r="AT9043" s="15"/>
      <c r="AU9043" s="14"/>
      <c r="AV9043" s="14"/>
      <c r="BA9043" s="15"/>
      <c r="BB9043" s="15"/>
      <c r="BC9043" s="15"/>
      <c r="BD9043" s="15"/>
      <c r="BE9043" s="15"/>
      <c r="BF9043" s="14"/>
    </row>
    <row r="9044" spans="2:58">
      <c r="B9044" s="15"/>
      <c r="C9044" s="14"/>
      <c r="D9044" s="15"/>
      <c r="E9044" s="14"/>
      <c r="F9044" s="15"/>
      <c r="H9044">
        <v>9043</v>
      </c>
      <c r="I9044" s="1" t="s">
        <v>752</v>
      </c>
      <c r="J9044" s="1"/>
      <c r="K9044" s="2"/>
      <c r="L9044">
        <v>9043</v>
      </c>
      <c r="M9044" s="1" t="s">
        <v>753</v>
      </c>
      <c r="N9044" s="1"/>
      <c r="O9044" s="2"/>
      <c r="P9044">
        <v>9043</v>
      </c>
      <c r="Q9044" s="1" t="s">
        <v>754</v>
      </c>
      <c r="R9044" s="1"/>
      <c r="S9044" s="2"/>
      <c r="T9044">
        <v>9043</v>
      </c>
      <c r="U9044" s="1" t="s">
        <v>178</v>
      </c>
      <c r="V9044" s="1"/>
      <c r="W9044" s="2"/>
      <c r="X9044">
        <v>9043</v>
      </c>
      <c r="Y9044" s="1" t="s">
        <v>179</v>
      </c>
      <c r="Z9044" s="1"/>
      <c r="AA9044" s="2"/>
      <c r="AD9044"/>
      <c r="AE9044" s="3"/>
      <c r="AF9044" s="3"/>
      <c r="AG9044" s="46"/>
      <c r="AH9044" s="15"/>
      <c r="AI9044" s="15"/>
      <c r="AQ9044" s="15"/>
      <c r="AR9044" s="15"/>
      <c r="AS9044" s="15"/>
      <c r="AT9044" s="15"/>
      <c r="AU9044" s="14"/>
      <c r="AV9044" s="14"/>
      <c r="BA9044" s="15"/>
      <c r="BB9044" s="15"/>
      <c r="BC9044" s="15"/>
      <c r="BD9044" s="15"/>
      <c r="BE9044" s="15"/>
      <c r="BF9044" s="15"/>
    </row>
    <row r="9045" spans="2:58">
      <c r="B9045" s="15"/>
      <c r="C9045" s="17"/>
      <c r="D9045" s="15"/>
      <c r="E9045" s="15"/>
      <c r="F9045" s="15"/>
      <c r="H9045">
        <v>9044</v>
      </c>
      <c r="I9045" s="1" t="s">
        <v>752</v>
      </c>
      <c r="J9045" s="1"/>
      <c r="K9045" s="2"/>
      <c r="L9045">
        <v>9044</v>
      </c>
      <c r="M9045" s="1" t="s">
        <v>753</v>
      </c>
      <c r="N9045" s="1"/>
      <c r="O9045" s="2"/>
      <c r="P9045">
        <v>9044</v>
      </c>
      <c r="Q9045" s="1" t="s">
        <v>754</v>
      </c>
      <c r="R9045" s="1"/>
      <c r="S9045" s="2"/>
      <c r="T9045">
        <v>9044</v>
      </c>
      <c r="U9045" s="1" t="s">
        <v>178</v>
      </c>
      <c r="V9045" s="1"/>
      <c r="W9045" s="2"/>
      <c r="X9045">
        <v>9044</v>
      </c>
      <c r="Y9045" s="1" t="s">
        <v>179</v>
      </c>
      <c r="Z9045" s="1"/>
      <c r="AA9045" s="2"/>
      <c r="AD9045"/>
      <c r="AE9045" s="3"/>
      <c r="AF9045" s="3"/>
      <c r="AG9045" s="46"/>
      <c r="AH9045" s="15"/>
      <c r="AI9045" s="15"/>
      <c r="AL9045" s="15"/>
      <c r="AM9045" s="15"/>
      <c r="AN9045" s="15"/>
      <c r="AO9045" s="15"/>
      <c r="AP9045" s="15"/>
      <c r="AQ9045" s="15"/>
      <c r="AR9045" s="15"/>
      <c r="AS9045" s="15"/>
      <c r="AT9045" s="15"/>
      <c r="AU9045" s="15"/>
      <c r="AV9045" s="15"/>
      <c r="AW9045" s="15"/>
      <c r="AX9045" s="15"/>
      <c r="AY9045" s="15"/>
      <c r="AZ9045" s="15"/>
      <c r="BA9045" s="15"/>
      <c r="BB9045" s="15"/>
      <c r="BC9045" s="15"/>
      <c r="BD9045" s="15"/>
      <c r="BE9045" s="15"/>
      <c r="BF9045" s="15"/>
    </row>
    <row r="9046" spans="2:58">
      <c r="B9046" s="15"/>
      <c r="C9046" s="14"/>
      <c r="D9046" s="15"/>
      <c r="E9046" s="14"/>
      <c r="F9046" s="15"/>
      <c r="H9046">
        <v>9045</v>
      </c>
      <c r="I9046" s="1" t="s">
        <v>752</v>
      </c>
      <c r="J9046" s="1"/>
      <c r="K9046" s="2"/>
      <c r="L9046">
        <v>9045</v>
      </c>
      <c r="M9046" s="1" t="s">
        <v>753</v>
      </c>
      <c r="N9046" s="1"/>
      <c r="O9046" s="2"/>
      <c r="P9046">
        <v>9045</v>
      </c>
      <c r="Q9046" s="1" t="s">
        <v>754</v>
      </c>
      <c r="R9046" s="1"/>
      <c r="S9046" s="2"/>
      <c r="T9046">
        <v>9045</v>
      </c>
      <c r="U9046" s="1" t="s">
        <v>178</v>
      </c>
      <c r="V9046" s="1"/>
      <c r="W9046" s="2"/>
      <c r="X9046">
        <v>9045</v>
      </c>
      <c r="Y9046" s="1" t="s">
        <v>179</v>
      </c>
      <c r="Z9046" s="1"/>
      <c r="AA9046" s="2"/>
      <c r="AD9046"/>
      <c r="AE9046" s="3"/>
      <c r="AF9046" s="3"/>
      <c r="AG9046" s="46"/>
      <c r="AH9046" s="15"/>
      <c r="AI9046" s="15"/>
    </row>
    <row r="9047" spans="2:58">
      <c r="B9047" s="15"/>
      <c r="C9047" s="14"/>
      <c r="D9047" s="15"/>
      <c r="E9047" s="14"/>
      <c r="F9047" s="15"/>
      <c r="H9047">
        <v>9046</v>
      </c>
      <c r="I9047" s="1" t="s">
        <v>752</v>
      </c>
      <c r="J9047" s="1"/>
      <c r="K9047" s="2"/>
      <c r="L9047">
        <v>9046</v>
      </c>
      <c r="M9047" s="1" t="s">
        <v>753</v>
      </c>
      <c r="N9047" s="1"/>
      <c r="O9047" s="2"/>
      <c r="P9047">
        <v>9046</v>
      </c>
      <c r="Q9047" s="1" t="s">
        <v>754</v>
      </c>
      <c r="R9047" s="1"/>
      <c r="S9047" s="2"/>
      <c r="T9047">
        <v>9046</v>
      </c>
      <c r="U9047" s="1" t="s">
        <v>178</v>
      </c>
      <c r="V9047" s="1"/>
      <c r="W9047" s="2"/>
      <c r="X9047">
        <v>9046</v>
      </c>
      <c r="Y9047" s="1" t="s">
        <v>179</v>
      </c>
      <c r="Z9047" s="1"/>
      <c r="AA9047" s="2"/>
      <c r="AD9047"/>
      <c r="AE9047" s="3"/>
      <c r="AF9047" s="3"/>
      <c r="AG9047" s="46"/>
      <c r="AH9047" s="15"/>
      <c r="AI9047" s="15"/>
    </row>
    <row r="9048" spans="2:58">
      <c r="B9048" s="15"/>
      <c r="C9048" s="14"/>
      <c r="D9048" s="15"/>
      <c r="E9048" s="14"/>
      <c r="F9048" s="15"/>
      <c r="H9048">
        <v>9047</v>
      </c>
      <c r="I9048" s="1" t="s">
        <v>752</v>
      </c>
      <c r="J9048" s="1"/>
      <c r="K9048" s="2"/>
      <c r="L9048">
        <v>9047</v>
      </c>
      <c r="M9048" s="1" t="s">
        <v>753</v>
      </c>
      <c r="N9048" s="1"/>
      <c r="O9048" s="2"/>
      <c r="P9048">
        <v>9047</v>
      </c>
      <c r="Q9048" s="1" t="s">
        <v>754</v>
      </c>
      <c r="R9048" s="1"/>
      <c r="S9048" s="2"/>
      <c r="T9048">
        <v>9047</v>
      </c>
      <c r="U9048" s="1" t="s">
        <v>178</v>
      </c>
      <c r="V9048" s="1"/>
      <c r="W9048" s="2"/>
      <c r="X9048">
        <v>9047</v>
      </c>
      <c r="Y9048" s="1" t="s">
        <v>179</v>
      </c>
      <c r="Z9048" s="1"/>
      <c r="AA9048" s="2"/>
      <c r="AD9048"/>
      <c r="AE9048" s="3"/>
      <c r="AF9048" s="3"/>
      <c r="AG9048" s="46"/>
      <c r="AH9048" s="15"/>
      <c r="AI9048" s="15"/>
    </row>
    <row r="9049" spans="2:58">
      <c r="B9049" s="15"/>
      <c r="C9049" s="17"/>
      <c r="D9049" s="15"/>
      <c r="E9049" s="15"/>
      <c r="F9049" s="15"/>
      <c r="H9049">
        <v>9048</v>
      </c>
      <c r="I9049" s="1" t="s">
        <v>752</v>
      </c>
      <c r="J9049" s="1"/>
      <c r="K9049" s="2"/>
      <c r="L9049">
        <v>9048</v>
      </c>
      <c r="M9049" s="1" t="s">
        <v>753</v>
      </c>
      <c r="N9049" s="1"/>
      <c r="O9049" s="2"/>
      <c r="P9049">
        <v>9048</v>
      </c>
      <c r="Q9049" s="1" t="s">
        <v>754</v>
      </c>
      <c r="R9049" s="1"/>
      <c r="S9049" s="2"/>
      <c r="T9049">
        <v>9048</v>
      </c>
      <c r="U9049" s="1" t="s">
        <v>178</v>
      </c>
      <c r="V9049" s="1"/>
      <c r="W9049" s="2"/>
      <c r="X9049">
        <v>9048</v>
      </c>
      <c r="Y9049" s="1" t="s">
        <v>179</v>
      </c>
      <c r="Z9049" s="1"/>
      <c r="AA9049" s="2"/>
      <c r="AC9049" s="15"/>
      <c r="AD9049"/>
      <c r="AE9049" s="3"/>
      <c r="AF9049" s="3"/>
      <c r="AG9049" s="46"/>
      <c r="AH9049" s="15"/>
      <c r="AI9049" s="15"/>
      <c r="AJ9049" s="15"/>
      <c r="AK9049" s="14"/>
    </row>
    <row r="9050" spans="2:58">
      <c r="B9050" s="15"/>
      <c r="C9050" s="14"/>
      <c r="D9050" s="15"/>
      <c r="E9050" s="14"/>
      <c r="F9050" s="15"/>
      <c r="H9050">
        <v>9049</v>
      </c>
      <c r="I9050" s="1" t="s">
        <v>752</v>
      </c>
      <c r="J9050" s="1"/>
      <c r="K9050" s="2"/>
      <c r="L9050">
        <v>9049</v>
      </c>
      <c r="M9050" s="1" t="s">
        <v>753</v>
      </c>
      <c r="N9050" s="1"/>
      <c r="O9050" s="2"/>
      <c r="P9050">
        <v>9049</v>
      </c>
      <c r="Q9050" s="1" t="s">
        <v>754</v>
      </c>
      <c r="R9050" s="1"/>
      <c r="S9050" s="2"/>
      <c r="T9050">
        <v>9049</v>
      </c>
      <c r="U9050" s="1" t="s">
        <v>178</v>
      </c>
      <c r="V9050" s="1"/>
      <c r="W9050" s="2"/>
      <c r="X9050">
        <v>9049</v>
      </c>
      <c r="Y9050" s="1" t="s">
        <v>179</v>
      </c>
      <c r="Z9050" s="1"/>
      <c r="AA9050" s="2"/>
      <c r="AD9050"/>
      <c r="AE9050" s="3"/>
      <c r="AF9050" s="3"/>
      <c r="AG9050" s="46"/>
    </row>
    <row r="9051" spans="2:58">
      <c r="B9051" s="15"/>
      <c r="C9051" s="14"/>
      <c r="D9051" s="15"/>
      <c r="E9051" s="14"/>
      <c r="F9051" s="15"/>
      <c r="H9051">
        <v>9050</v>
      </c>
      <c r="I9051" s="1" t="s">
        <v>752</v>
      </c>
      <c r="J9051" s="1"/>
      <c r="K9051" s="2"/>
      <c r="L9051">
        <v>9050</v>
      </c>
      <c r="M9051" s="1" t="s">
        <v>753</v>
      </c>
      <c r="N9051" s="1"/>
      <c r="O9051" s="2"/>
      <c r="P9051">
        <v>9050</v>
      </c>
      <c r="Q9051" s="1" t="s">
        <v>754</v>
      </c>
      <c r="R9051" s="1"/>
      <c r="S9051" s="2"/>
      <c r="T9051">
        <v>9050</v>
      </c>
      <c r="U9051" s="1" t="s">
        <v>178</v>
      </c>
      <c r="V9051" s="1"/>
      <c r="W9051" s="2"/>
      <c r="X9051">
        <v>9050</v>
      </c>
      <c r="Y9051" s="1" t="s">
        <v>179</v>
      </c>
      <c r="Z9051" s="1"/>
      <c r="AA9051" s="2"/>
      <c r="AD9051"/>
      <c r="AE9051" s="3"/>
      <c r="AF9051" s="68"/>
      <c r="AG9051" s="46"/>
    </row>
    <row r="9052" spans="2:58">
      <c r="B9052" s="15"/>
      <c r="C9052" s="14"/>
      <c r="D9052" s="15"/>
      <c r="E9052" s="14"/>
      <c r="F9052" s="15"/>
      <c r="H9052">
        <v>9051</v>
      </c>
      <c r="I9052" s="1" t="s">
        <v>752</v>
      </c>
      <c r="J9052" s="1"/>
      <c r="K9052" s="2"/>
      <c r="L9052">
        <v>9051</v>
      </c>
      <c r="M9052" s="1" t="s">
        <v>753</v>
      </c>
      <c r="N9052" s="1"/>
      <c r="O9052" s="2"/>
      <c r="P9052">
        <v>9051</v>
      </c>
      <c r="Q9052" s="1" t="s">
        <v>754</v>
      </c>
      <c r="R9052" s="1"/>
      <c r="S9052" s="2"/>
      <c r="T9052">
        <v>9051</v>
      </c>
      <c r="U9052" s="1" t="s">
        <v>178</v>
      </c>
      <c r="V9052" s="1"/>
      <c r="W9052" s="2"/>
      <c r="X9052">
        <v>9051</v>
      </c>
      <c r="Y9052" s="1" t="s">
        <v>179</v>
      </c>
      <c r="Z9052" s="1"/>
      <c r="AA9052" s="2"/>
      <c r="AD9052"/>
      <c r="AE9052" s="3"/>
      <c r="AF9052" s="3"/>
      <c r="AG9052" s="46"/>
    </row>
    <row r="9053" spans="2:58">
      <c r="B9053" s="15"/>
      <c r="C9053" s="14"/>
      <c r="D9053" s="15"/>
      <c r="E9053" s="14"/>
      <c r="F9053" s="15"/>
      <c r="H9053">
        <v>9052</v>
      </c>
      <c r="I9053" s="1" t="s">
        <v>752</v>
      </c>
      <c r="J9053" s="1"/>
      <c r="K9053" s="2"/>
      <c r="L9053">
        <v>9052</v>
      </c>
      <c r="M9053" s="1" t="s">
        <v>753</v>
      </c>
      <c r="N9053" s="1"/>
      <c r="O9053" s="2"/>
      <c r="P9053">
        <v>9052</v>
      </c>
      <c r="Q9053" s="1" t="s">
        <v>754</v>
      </c>
      <c r="R9053" s="1"/>
      <c r="S9053" s="2"/>
      <c r="T9053">
        <v>9052</v>
      </c>
      <c r="U9053" s="1" t="s">
        <v>178</v>
      </c>
      <c r="V9053" s="1"/>
      <c r="W9053" s="2"/>
      <c r="X9053">
        <v>9052</v>
      </c>
      <c r="Y9053" s="1" t="s">
        <v>179</v>
      </c>
      <c r="Z9053" s="1"/>
      <c r="AA9053" s="2"/>
      <c r="AD9053"/>
      <c r="AE9053" s="3"/>
      <c r="AF9053" s="3"/>
      <c r="AG9053" s="46"/>
    </row>
    <row r="9054" spans="2:58">
      <c r="B9054" s="15"/>
      <c r="C9054" s="17"/>
      <c r="D9054" s="15"/>
      <c r="E9054" s="14"/>
      <c r="F9054" s="15"/>
      <c r="H9054">
        <v>9053</v>
      </c>
      <c r="I9054" s="1" t="s">
        <v>752</v>
      </c>
      <c r="J9054" s="1"/>
      <c r="K9054" s="2"/>
      <c r="L9054">
        <v>9053</v>
      </c>
      <c r="M9054" s="1" t="s">
        <v>753</v>
      </c>
      <c r="N9054" s="1"/>
      <c r="O9054" s="2"/>
      <c r="P9054">
        <v>9053</v>
      </c>
      <c r="Q9054" s="1" t="s">
        <v>754</v>
      </c>
      <c r="R9054" s="1"/>
      <c r="S9054" s="2"/>
      <c r="T9054">
        <v>9053</v>
      </c>
      <c r="U9054" s="1" t="s">
        <v>178</v>
      </c>
      <c r="V9054" s="1"/>
      <c r="W9054" s="2"/>
      <c r="X9054">
        <v>9053</v>
      </c>
      <c r="Y9054" s="1" t="s">
        <v>179</v>
      </c>
      <c r="Z9054" s="1"/>
      <c r="AA9054" s="2"/>
      <c r="AD9054"/>
      <c r="AE9054" s="3"/>
      <c r="AF9054" s="3"/>
      <c r="AG9054" s="46"/>
    </row>
    <row r="9055" spans="2:58">
      <c r="B9055" s="15"/>
      <c r="C9055" s="14"/>
      <c r="D9055" s="15"/>
      <c r="E9055" s="14"/>
      <c r="F9055" s="15"/>
      <c r="H9055">
        <v>9054</v>
      </c>
      <c r="I9055" s="1" t="s">
        <v>752</v>
      </c>
      <c r="J9055" s="1"/>
      <c r="K9055" s="2"/>
      <c r="L9055">
        <v>9054</v>
      </c>
      <c r="M9055" s="1" t="s">
        <v>753</v>
      </c>
      <c r="N9055" s="1"/>
      <c r="O9055" s="2"/>
      <c r="P9055">
        <v>9054</v>
      </c>
      <c r="Q9055" s="1" t="s">
        <v>754</v>
      </c>
      <c r="R9055" s="1"/>
      <c r="S9055" s="2"/>
      <c r="T9055">
        <v>9054</v>
      </c>
      <c r="U9055" s="1" t="s">
        <v>178</v>
      </c>
      <c r="V9055" s="1"/>
      <c r="W9055" s="2"/>
      <c r="X9055">
        <v>9054</v>
      </c>
      <c r="Y9055" s="1" t="s">
        <v>179</v>
      </c>
      <c r="Z9055" s="1"/>
      <c r="AA9055" s="2"/>
      <c r="AD9055"/>
      <c r="AE9055" s="3"/>
      <c r="AF9055" s="3"/>
      <c r="AG9055" s="46"/>
    </row>
    <row r="9056" spans="2:58">
      <c r="H9056">
        <v>9055</v>
      </c>
      <c r="I9056" s="1" t="s">
        <v>752</v>
      </c>
      <c r="J9056" s="1"/>
      <c r="K9056" s="2"/>
      <c r="L9056">
        <v>9055</v>
      </c>
      <c r="M9056" s="1" t="s">
        <v>753</v>
      </c>
      <c r="N9056" s="1"/>
      <c r="O9056" s="2"/>
      <c r="P9056">
        <v>9055</v>
      </c>
      <c r="Q9056" s="1" t="s">
        <v>754</v>
      </c>
      <c r="R9056" s="1"/>
      <c r="S9056" s="2"/>
      <c r="T9056">
        <v>9055</v>
      </c>
      <c r="U9056" s="1" t="s">
        <v>178</v>
      </c>
      <c r="V9056" s="1"/>
      <c r="W9056" s="2"/>
      <c r="X9056">
        <v>9055</v>
      </c>
      <c r="Y9056" s="1" t="s">
        <v>179</v>
      </c>
      <c r="Z9056" s="1"/>
      <c r="AA9056" s="2"/>
      <c r="AD9056"/>
      <c r="AE9056" s="3"/>
      <c r="AF9056" s="3"/>
      <c r="AG9056" s="46"/>
    </row>
    <row r="9057" spans="8:33">
      <c r="H9057">
        <v>9056</v>
      </c>
      <c r="I9057" s="1" t="s">
        <v>752</v>
      </c>
      <c r="J9057" s="1"/>
      <c r="K9057" s="2"/>
      <c r="L9057">
        <v>9056</v>
      </c>
      <c r="M9057" s="1" t="s">
        <v>753</v>
      </c>
      <c r="N9057" s="1"/>
      <c r="O9057" s="2"/>
      <c r="P9057">
        <v>9056</v>
      </c>
      <c r="Q9057" s="1" t="s">
        <v>754</v>
      </c>
      <c r="R9057" s="1"/>
      <c r="S9057" s="2"/>
      <c r="T9057">
        <v>9056</v>
      </c>
      <c r="U9057" s="1" t="s">
        <v>178</v>
      </c>
      <c r="V9057" s="1"/>
      <c r="W9057" s="2"/>
      <c r="X9057">
        <v>9056</v>
      </c>
      <c r="Y9057" s="1" t="s">
        <v>179</v>
      </c>
      <c r="Z9057" s="1"/>
      <c r="AA9057" s="2"/>
      <c r="AD9057"/>
      <c r="AE9057" s="3"/>
      <c r="AF9057" s="3"/>
      <c r="AG9057" s="46"/>
    </row>
    <row r="9058" spans="8:33">
      <c r="H9058">
        <v>9057</v>
      </c>
      <c r="I9058" s="1" t="s">
        <v>752</v>
      </c>
      <c r="J9058" s="1"/>
      <c r="K9058" s="2"/>
      <c r="L9058">
        <v>9057</v>
      </c>
      <c r="M9058" s="1" t="s">
        <v>753</v>
      </c>
      <c r="N9058" s="1"/>
      <c r="O9058" s="2"/>
      <c r="P9058">
        <v>9057</v>
      </c>
      <c r="Q9058" s="1" t="s">
        <v>754</v>
      </c>
      <c r="R9058" s="1"/>
      <c r="S9058" s="2"/>
      <c r="T9058">
        <v>9057</v>
      </c>
      <c r="U9058" s="1" t="s">
        <v>178</v>
      </c>
      <c r="V9058" s="1"/>
      <c r="W9058" s="2"/>
      <c r="X9058">
        <v>9057</v>
      </c>
      <c r="Y9058" s="1" t="s">
        <v>179</v>
      </c>
      <c r="Z9058" s="1"/>
      <c r="AA9058" s="2"/>
      <c r="AD9058"/>
      <c r="AE9058" s="3"/>
      <c r="AF9058" s="3"/>
      <c r="AG9058" s="46"/>
    </row>
    <row r="9059" spans="8:33">
      <c r="H9059">
        <v>9058</v>
      </c>
      <c r="I9059" s="1" t="s">
        <v>752</v>
      </c>
      <c r="J9059" s="1"/>
      <c r="K9059" s="2"/>
      <c r="L9059">
        <v>9058</v>
      </c>
      <c r="M9059" s="1" t="s">
        <v>753</v>
      </c>
      <c r="N9059" s="1"/>
      <c r="O9059" s="2"/>
      <c r="P9059">
        <v>9058</v>
      </c>
      <c r="Q9059" s="1" t="s">
        <v>754</v>
      </c>
      <c r="R9059" s="1"/>
      <c r="S9059" s="2"/>
      <c r="T9059">
        <v>9058</v>
      </c>
      <c r="U9059" s="1" t="s">
        <v>178</v>
      </c>
      <c r="V9059" s="1"/>
      <c r="W9059" s="2"/>
      <c r="X9059">
        <v>9058</v>
      </c>
      <c r="Y9059" s="1" t="s">
        <v>179</v>
      </c>
      <c r="Z9059" s="1"/>
      <c r="AA9059" s="2"/>
      <c r="AD9059"/>
      <c r="AE9059" s="3"/>
      <c r="AF9059" s="3"/>
      <c r="AG9059" s="46"/>
    </row>
    <row r="9060" spans="8:33">
      <c r="H9060">
        <v>9059</v>
      </c>
      <c r="I9060" s="1" t="s">
        <v>752</v>
      </c>
      <c r="J9060" s="1"/>
      <c r="K9060" s="2"/>
      <c r="L9060">
        <v>9059</v>
      </c>
      <c r="M9060" s="1" t="s">
        <v>753</v>
      </c>
      <c r="N9060" s="1"/>
      <c r="O9060" s="2"/>
      <c r="P9060">
        <v>9059</v>
      </c>
      <c r="Q9060" s="1" t="s">
        <v>754</v>
      </c>
      <c r="R9060" s="1"/>
      <c r="S9060" s="2"/>
      <c r="T9060">
        <v>9059</v>
      </c>
      <c r="U9060" s="1" t="s">
        <v>178</v>
      </c>
      <c r="V9060" s="1"/>
      <c r="W9060" s="2"/>
      <c r="X9060">
        <v>9059</v>
      </c>
      <c r="Y9060" s="1" t="s">
        <v>179</v>
      </c>
      <c r="Z9060" s="1"/>
      <c r="AA9060" s="2"/>
      <c r="AD9060"/>
      <c r="AE9060" s="3"/>
      <c r="AF9060" s="3"/>
      <c r="AG9060" s="46"/>
    </row>
    <row r="9061" spans="8:33">
      <c r="H9061">
        <v>9060</v>
      </c>
      <c r="I9061" s="1" t="s">
        <v>752</v>
      </c>
      <c r="J9061" s="1"/>
      <c r="K9061" s="2"/>
      <c r="L9061">
        <v>9060</v>
      </c>
      <c r="M9061" s="1" t="s">
        <v>753</v>
      </c>
      <c r="N9061" s="1"/>
      <c r="O9061" s="2"/>
      <c r="P9061">
        <v>9060</v>
      </c>
      <c r="Q9061" s="1" t="s">
        <v>754</v>
      </c>
      <c r="R9061" s="1"/>
      <c r="S9061" s="2"/>
      <c r="T9061">
        <v>9060</v>
      </c>
      <c r="U9061" s="1" t="s">
        <v>178</v>
      </c>
      <c r="V9061" s="1"/>
      <c r="W9061" s="2"/>
      <c r="X9061">
        <v>9060</v>
      </c>
      <c r="Y9061" s="1" t="s">
        <v>179</v>
      </c>
      <c r="Z9061" s="1"/>
      <c r="AA9061" s="2"/>
      <c r="AD9061"/>
      <c r="AE9061" s="3"/>
      <c r="AF9061" s="3"/>
      <c r="AG9061" s="46"/>
    </row>
    <row r="9062" spans="8:33">
      <c r="H9062">
        <v>9061</v>
      </c>
      <c r="I9062" s="1" t="s">
        <v>752</v>
      </c>
      <c r="J9062" s="1"/>
      <c r="K9062" s="2"/>
      <c r="L9062">
        <v>9061</v>
      </c>
      <c r="M9062" s="1" t="s">
        <v>753</v>
      </c>
      <c r="N9062" s="1"/>
      <c r="O9062" s="2"/>
      <c r="P9062">
        <v>9061</v>
      </c>
      <c r="Q9062" s="1" t="s">
        <v>754</v>
      </c>
      <c r="R9062" s="1"/>
      <c r="S9062" s="2"/>
      <c r="T9062">
        <v>9061</v>
      </c>
      <c r="U9062" s="1" t="s">
        <v>178</v>
      </c>
      <c r="V9062" s="1"/>
      <c r="W9062" s="2"/>
      <c r="X9062">
        <v>9061</v>
      </c>
      <c r="Y9062" s="1" t="s">
        <v>179</v>
      </c>
      <c r="Z9062" s="1"/>
      <c r="AA9062" s="2"/>
    </row>
    <row r="9063" spans="8:33">
      <c r="H9063">
        <v>9062</v>
      </c>
      <c r="I9063" s="1" t="s">
        <v>752</v>
      </c>
      <c r="J9063" s="1"/>
      <c r="K9063" s="2"/>
      <c r="L9063">
        <v>9062</v>
      </c>
      <c r="M9063" s="1" t="s">
        <v>753</v>
      </c>
      <c r="N9063" s="1"/>
      <c r="O9063" s="2"/>
      <c r="P9063">
        <v>9062</v>
      </c>
      <c r="Q9063" s="1" t="s">
        <v>754</v>
      </c>
      <c r="R9063" s="1"/>
      <c r="S9063" s="2"/>
      <c r="T9063">
        <v>9062</v>
      </c>
      <c r="U9063" s="1" t="s">
        <v>178</v>
      </c>
      <c r="V9063" s="1"/>
      <c r="W9063" s="2"/>
      <c r="X9063">
        <v>9062</v>
      </c>
      <c r="Y9063" s="1" t="s">
        <v>179</v>
      </c>
      <c r="Z9063" s="1"/>
      <c r="AA9063" s="2"/>
    </row>
    <row r="9064" spans="8:33">
      <c r="H9064">
        <v>9063</v>
      </c>
      <c r="I9064" s="1" t="s">
        <v>752</v>
      </c>
      <c r="J9064" s="1"/>
      <c r="K9064" s="2"/>
      <c r="L9064">
        <v>9063</v>
      </c>
      <c r="M9064" s="1" t="s">
        <v>753</v>
      </c>
      <c r="N9064" s="1"/>
      <c r="O9064" s="2"/>
      <c r="P9064">
        <v>9063</v>
      </c>
      <c r="Q9064" s="1" t="s">
        <v>754</v>
      </c>
      <c r="R9064" s="1"/>
      <c r="S9064" s="2"/>
      <c r="T9064">
        <v>9063</v>
      </c>
      <c r="U9064" s="1" t="s">
        <v>178</v>
      </c>
      <c r="V9064" s="1"/>
      <c r="W9064" s="2"/>
      <c r="X9064">
        <v>9063</v>
      </c>
      <c r="Y9064" s="1" t="s">
        <v>179</v>
      </c>
      <c r="Z9064" s="1"/>
      <c r="AA9064" s="2"/>
    </row>
    <row r="9065" spans="8:33">
      <c r="H9065">
        <v>9064</v>
      </c>
      <c r="I9065" s="1" t="s">
        <v>752</v>
      </c>
      <c r="J9065" s="1"/>
      <c r="K9065" s="2"/>
      <c r="L9065">
        <v>9064</v>
      </c>
      <c r="M9065" s="1" t="s">
        <v>753</v>
      </c>
      <c r="N9065" s="1"/>
      <c r="O9065" s="2"/>
      <c r="P9065">
        <v>9064</v>
      </c>
      <c r="Q9065" s="1" t="s">
        <v>754</v>
      </c>
      <c r="R9065" s="1"/>
      <c r="S9065" s="2"/>
      <c r="T9065">
        <v>9064</v>
      </c>
      <c r="U9065" s="1" t="s">
        <v>178</v>
      </c>
      <c r="V9065" s="1"/>
      <c r="W9065" s="2"/>
      <c r="X9065">
        <v>9064</v>
      </c>
      <c r="Y9065" s="1" t="s">
        <v>179</v>
      </c>
      <c r="Z9065" s="1"/>
      <c r="AA9065" s="2"/>
    </row>
    <row r="9066" spans="8:33">
      <c r="H9066">
        <v>9065</v>
      </c>
      <c r="I9066" s="1" t="s">
        <v>752</v>
      </c>
      <c r="J9066" s="1"/>
      <c r="K9066" s="2"/>
      <c r="L9066">
        <v>9065</v>
      </c>
      <c r="M9066" s="1" t="s">
        <v>753</v>
      </c>
      <c r="N9066" s="1"/>
      <c r="O9066" s="2"/>
      <c r="P9066">
        <v>9065</v>
      </c>
      <c r="Q9066" s="1" t="s">
        <v>754</v>
      </c>
      <c r="R9066" s="1"/>
      <c r="S9066" s="2"/>
      <c r="T9066">
        <v>9065</v>
      </c>
      <c r="U9066" s="1" t="s">
        <v>178</v>
      </c>
      <c r="V9066" s="1"/>
      <c r="W9066" s="2"/>
      <c r="X9066">
        <v>9065</v>
      </c>
      <c r="Y9066" s="1" t="s">
        <v>179</v>
      </c>
      <c r="Z9066" s="1"/>
      <c r="AA9066" s="2"/>
    </row>
    <row r="9067" spans="8:33">
      <c r="H9067">
        <v>9066</v>
      </c>
      <c r="I9067" s="1" t="s">
        <v>752</v>
      </c>
      <c r="J9067" s="1"/>
      <c r="K9067" s="2"/>
      <c r="L9067">
        <v>9066</v>
      </c>
      <c r="M9067" s="1" t="s">
        <v>753</v>
      </c>
      <c r="N9067" s="1"/>
      <c r="O9067" s="2"/>
      <c r="P9067">
        <v>9066</v>
      </c>
      <c r="Q9067" s="1" t="s">
        <v>754</v>
      </c>
      <c r="R9067" s="1"/>
      <c r="S9067" s="2"/>
      <c r="T9067">
        <v>9066</v>
      </c>
      <c r="U9067" s="1" t="s">
        <v>178</v>
      </c>
      <c r="V9067" s="1"/>
      <c r="W9067" s="2"/>
      <c r="X9067">
        <v>9066</v>
      </c>
      <c r="Y9067" s="1" t="s">
        <v>179</v>
      </c>
      <c r="Z9067" s="1"/>
      <c r="AA9067" s="2"/>
    </row>
    <row r="9068" spans="8:33">
      <c r="H9068">
        <v>9067</v>
      </c>
      <c r="I9068" s="1" t="s">
        <v>752</v>
      </c>
      <c r="J9068" s="1"/>
      <c r="K9068" s="2"/>
      <c r="L9068">
        <v>9067</v>
      </c>
      <c r="M9068" s="1" t="s">
        <v>753</v>
      </c>
      <c r="N9068" s="1"/>
      <c r="O9068" s="2"/>
      <c r="P9068">
        <v>9067</v>
      </c>
      <c r="Q9068" s="1" t="s">
        <v>754</v>
      </c>
      <c r="R9068" s="1"/>
      <c r="S9068" s="2"/>
      <c r="T9068">
        <v>9067</v>
      </c>
      <c r="U9068" s="1" t="s">
        <v>178</v>
      </c>
      <c r="V9068" s="1"/>
      <c r="W9068" s="2"/>
      <c r="X9068">
        <v>9067</v>
      </c>
      <c r="Y9068" s="1" t="s">
        <v>179</v>
      </c>
      <c r="Z9068" s="1"/>
      <c r="AA9068" s="2"/>
    </row>
    <row r="9069" spans="8:33">
      <c r="H9069">
        <v>9068</v>
      </c>
      <c r="I9069" s="1" t="s">
        <v>752</v>
      </c>
      <c r="J9069" s="1"/>
      <c r="K9069" s="2"/>
      <c r="L9069">
        <v>9068</v>
      </c>
      <c r="M9069" s="1" t="s">
        <v>753</v>
      </c>
      <c r="N9069" s="1"/>
      <c r="O9069" s="2"/>
      <c r="P9069">
        <v>9068</v>
      </c>
      <c r="Q9069" s="1" t="s">
        <v>754</v>
      </c>
      <c r="R9069" s="1"/>
      <c r="S9069" s="2"/>
      <c r="T9069">
        <v>9068</v>
      </c>
      <c r="U9069" s="1" t="s">
        <v>178</v>
      </c>
      <c r="V9069" s="1"/>
      <c r="W9069" s="2"/>
      <c r="X9069">
        <v>9068</v>
      </c>
      <c r="Y9069" s="1" t="s">
        <v>179</v>
      </c>
      <c r="Z9069" s="1"/>
      <c r="AA9069" s="2"/>
    </row>
    <row r="9070" spans="8:33">
      <c r="H9070">
        <v>9069</v>
      </c>
      <c r="I9070" s="1" t="s">
        <v>752</v>
      </c>
      <c r="J9070" s="1"/>
      <c r="K9070" s="2"/>
      <c r="L9070">
        <v>9069</v>
      </c>
      <c r="M9070" s="1" t="s">
        <v>753</v>
      </c>
      <c r="N9070" s="1"/>
      <c r="O9070" s="2"/>
      <c r="P9070">
        <v>9069</v>
      </c>
      <c r="Q9070" s="1" t="s">
        <v>754</v>
      </c>
      <c r="R9070" s="1"/>
      <c r="S9070" s="2"/>
      <c r="T9070">
        <v>9069</v>
      </c>
      <c r="U9070" s="1" t="s">
        <v>178</v>
      </c>
      <c r="V9070" s="1"/>
      <c r="W9070" s="2"/>
      <c r="X9070">
        <v>9069</v>
      </c>
      <c r="Y9070" s="1" t="s">
        <v>179</v>
      </c>
      <c r="Z9070" s="1"/>
      <c r="AA9070" s="2"/>
    </row>
    <row r="9071" spans="8:33">
      <c r="H9071">
        <v>9070</v>
      </c>
      <c r="I9071" s="1" t="s">
        <v>752</v>
      </c>
      <c r="J9071" s="1"/>
      <c r="K9071" s="2"/>
      <c r="L9071">
        <v>9070</v>
      </c>
      <c r="M9071" s="1" t="s">
        <v>753</v>
      </c>
      <c r="N9071" s="1"/>
      <c r="O9071" s="2"/>
      <c r="P9071">
        <v>9070</v>
      </c>
      <c r="Q9071" s="1" t="s">
        <v>754</v>
      </c>
      <c r="R9071" s="1"/>
      <c r="S9071" s="2"/>
      <c r="T9071">
        <v>9070</v>
      </c>
      <c r="U9071" s="1" t="s">
        <v>178</v>
      </c>
      <c r="V9071" s="1"/>
      <c r="W9071" s="2"/>
      <c r="X9071">
        <v>9070</v>
      </c>
      <c r="Y9071" s="1" t="s">
        <v>179</v>
      </c>
      <c r="Z9071" s="1"/>
      <c r="AA9071" s="2"/>
    </row>
    <row r="9072" spans="8:33">
      <c r="H9072">
        <v>9071</v>
      </c>
      <c r="I9072" s="1" t="s">
        <v>752</v>
      </c>
      <c r="J9072" s="1"/>
      <c r="K9072" s="2"/>
      <c r="L9072">
        <v>9071</v>
      </c>
      <c r="M9072" s="1" t="s">
        <v>753</v>
      </c>
      <c r="N9072" s="1"/>
      <c r="O9072" s="2"/>
      <c r="P9072">
        <v>9071</v>
      </c>
      <c r="Q9072" s="1" t="s">
        <v>754</v>
      </c>
      <c r="R9072" s="1"/>
      <c r="S9072" s="2"/>
      <c r="T9072">
        <v>9071</v>
      </c>
      <c r="U9072" s="1" t="s">
        <v>178</v>
      </c>
      <c r="V9072" s="1"/>
      <c r="W9072" s="2"/>
      <c r="X9072">
        <v>9071</v>
      </c>
      <c r="Y9072" s="1" t="s">
        <v>179</v>
      </c>
      <c r="Z9072" s="1"/>
      <c r="AA9072" s="2"/>
    </row>
    <row r="9073" spans="8:27">
      <c r="H9073">
        <v>9072</v>
      </c>
      <c r="I9073" s="1" t="s">
        <v>752</v>
      </c>
      <c r="J9073" s="1"/>
      <c r="K9073" s="2"/>
      <c r="L9073">
        <v>9072</v>
      </c>
      <c r="M9073" s="1" t="s">
        <v>753</v>
      </c>
      <c r="N9073" s="1"/>
      <c r="O9073" s="2"/>
      <c r="P9073">
        <v>9072</v>
      </c>
      <c r="Q9073" s="1" t="s">
        <v>754</v>
      </c>
      <c r="R9073" s="1"/>
      <c r="S9073" s="2"/>
      <c r="T9073">
        <v>9072</v>
      </c>
      <c r="U9073" s="1" t="s">
        <v>178</v>
      </c>
      <c r="V9073" s="1"/>
      <c r="W9073" s="2"/>
      <c r="X9073">
        <v>9072</v>
      </c>
      <c r="Y9073" s="1" t="s">
        <v>179</v>
      </c>
      <c r="Z9073" s="1"/>
      <c r="AA9073" s="2"/>
    </row>
    <row r="9074" spans="8:27">
      <c r="H9074">
        <v>9073</v>
      </c>
      <c r="I9074" s="1" t="s">
        <v>752</v>
      </c>
      <c r="J9074" s="1"/>
      <c r="K9074" s="2"/>
      <c r="L9074">
        <v>9073</v>
      </c>
      <c r="M9074" s="1" t="s">
        <v>753</v>
      </c>
      <c r="N9074" s="1"/>
      <c r="O9074" s="2"/>
      <c r="P9074">
        <v>9073</v>
      </c>
      <c r="Q9074" s="1" t="s">
        <v>754</v>
      </c>
      <c r="R9074" s="1"/>
      <c r="S9074" s="2"/>
      <c r="T9074">
        <v>9073</v>
      </c>
      <c r="U9074" s="1" t="s">
        <v>178</v>
      </c>
      <c r="V9074" s="1"/>
      <c r="W9074" s="2"/>
      <c r="X9074">
        <v>9073</v>
      </c>
      <c r="Y9074" s="1" t="s">
        <v>179</v>
      </c>
      <c r="Z9074" s="1"/>
      <c r="AA9074" s="2"/>
    </row>
    <row r="9075" spans="8:27">
      <c r="H9075">
        <v>9074</v>
      </c>
      <c r="I9075" s="1" t="s">
        <v>752</v>
      </c>
      <c r="J9075" s="1"/>
      <c r="K9075" s="2"/>
      <c r="L9075">
        <v>9074</v>
      </c>
      <c r="M9075" s="1" t="s">
        <v>753</v>
      </c>
      <c r="N9075" s="1"/>
      <c r="O9075" s="2"/>
      <c r="P9075">
        <v>9074</v>
      </c>
      <c r="Q9075" s="1" t="s">
        <v>754</v>
      </c>
      <c r="R9075" s="1"/>
      <c r="S9075" s="2"/>
      <c r="T9075">
        <v>9074</v>
      </c>
      <c r="U9075" s="1" t="s">
        <v>178</v>
      </c>
      <c r="V9075" s="1"/>
      <c r="W9075" s="2"/>
      <c r="X9075">
        <v>9074</v>
      </c>
      <c r="Y9075" s="1" t="s">
        <v>179</v>
      </c>
      <c r="Z9075" s="1"/>
      <c r="AA9075" s="2"/>
    </row>
    <row r="9076" spans="8:27">
      <c r="H9076">
        <v>9075</v>
      </c>
      <c r="I9076" s="1" t="s">
        <v>752</v>
      </c>
      <c r="J9076" s="1"/>
      <c r="K9076" s="2"/>
      <c r="L9076">
        <v>9075</v>
      </c>
      <c r="M9076" s="1" t="s">
        <v>753</v>
      </c>
      <c r="N9076" s="1"/>
      <c r="O9076" s="2"/>
      <c r="P9076">
        <v>9075</v>
      </c>
      <c r="Q9076" s="1" t="s">
        <v>754</v>
      </c>
      <c r="R9076" s="1"/>
      <c r="S9076" s="2"/>
      <c r="T9076">
        <v>9075</v>
      </c>
      <c r="U9076" s="1" t="s">
        <v>178</v>
      </c>
      <c r="V9076" s="1"/>
      <c r="W9076" s="2"/>
      <c r="X9076">
        <v>9075</v>
      </c>
      <c r="Y9076" s="1" t="s">
        <v>179</v>
      </c>
      <c r="Z9076" s="1"/>
      <c r="AA9076" s="2"/>
    </row>
    <row r="9077" spans="8:27">
      <c r="H9077">
        <v>9076</v>
      </c>
      <c r="I9077" s="1" t="s">
        <v>752</v>
      </c>
      <c r="J9077" s="1"/>
      <c r="K9077" s="2"/>
      <c r="L9077">
        <v>9076</v>
      </c>
      <c r="M9077" s="1" t="s">
        <v>753</v>
      </c>
      <c r="N9077" s="1"/>
      <c r="O9077" s="2"/>
      <c r="P9077">
        <v>9076</v>
      </c>
      <c r="Q9077" s="1" t="s">
        <v>754</v>
      </c>
      <c r="R9077" s="1"/>
      <c r="S9077" s="2"/>
      <c r="T9077">
        <v>9076</v>
      </c>
      <c r="U9077" s="1" t="s">
        <v>178</v>
      </c>
      <c r="V9077" s="1"/>
      <c r="W9077" s="2"/>
      <c r="X9077">
        <v>9076</v>
      </c>
      <c r="Y9077" s="1" t="s">
        <v>179</v>
      </c>
      <c r="Z9077" s="1"/>
      <c r="AA9077" s="2"/>
    </row>
    <row r="9078" spans="8:27">
      <c r="H9078">
        <v>9077</v>
      </c>
      <c r="I9078" s="1" t="s">
        <v>752</v>
      </c>
      <c r="J9078" s="1"/>
      <c r="K9078" s="2"/>
      <c r="L9078">
        <v>9077</v>
      </c>
      <c r="M9078" s="1" t="s">
        <v>753</v>
      </c>
      <c r="N9078" s="1"/>
      <c r="O9078" s="2"/>
      <c r="P9078">
        <v>9077</v>
      </c>
      <c r="Q9078" s="1" t="s">
        <v>754</v>
      </c>
      <c r="R9078" s="1"/>
      <c r="S9078" s="2"/>
      <c r="T9078">
        <v>9077</v>
      </c>
      <c r="U9078" s="1" t="s">
        <v>178</v>
      </c>
      <c r="V9078" s="1"/>
      <c r="W9078" s="2"/>
      <c r="X9078">
        <v>9077</v>
      </c>
      <c r="Y9078" s="1" t="s">
        <v>179</v>
      </c>
      <c r="Z9078" s="1"/>
      <c r="AA9078" s="2"/>
    </row>
    <row r="9079" spans="8:27">
      <c r="H9079">
        <v>9078</v>
      </c>
      <c r="I9079" s="1" t="s">
        <v>752</v>
      </c>
      <c r="J9079" s="1"/>
      <c r="K9079" s="2"/>
      <c r="L9079">
        <v>9078</v>
      </c>
      <c r="M9079" s="1" t="s">
        <v>753</v>
      </c>
      <c r="N9079" s="1"/>
      <c r="O9079" s="2"/>
      <c r="P9079">
        <v>9078</v>
      </c>
      <c r="Q9079" s="1" t="s">
        <v>754</v>
      </c>
      <c r="R9079" s="1"/>
      <c r="S9079" s="2"/>
      <c r="T9079">
        <v>9078</v>
      </c>
      <c r="U9079" s="1" t="s">
        <v>178</v>
      </c>
      <c r="V9079" s="1"/>
      <c r="W9079" s="2"/>
      <c r="X9079">
        <v>9078</v>
      </c>
      <c r="Y9079" s="1" t="s">
        <v>179</v>
      </c>
      <c r="Z9079" s="1"/>
      <c r="AA9079" s="2"/>
    </row>
    <row r="9080" spans="8:27">
      <c r="H9080">
        <v>9079</v>
      </c>
      <c r="I9080" s="1" t="s">
        <v>752</v>
      </c>
      <c r="J9080" s="1"/>
      <c r="K9080" s="2"/>
      <c r="L9080">
        <v>9079</v>
      </c>
      <c r="M9080" s="1" t="s">
        <v>753</v>
      </c>
      <c r="N9080" s="1"/>
      <c r="O9080" s="2"/>
      <c r="P9080">
        <v>9079</v>
      </c>
      <c r="Q9080" s="1" t="s">
        <v>754</v>
      </c>
      <c r="R9080" s="1"/>
      <c r="S9080" s="2"/>
      <c r="T9080">
        <v>9079</v>
      </c>
      <c r="U9080" s="1" t="s">
        <v>178</v>
      </c>
      <c r="V9080" s="1"/>
      <c r="W9080" s="2"/>
      <c r="X9080">
        <v>9079</v>
      </c>
      <c r="Y9080" s="1" t="s">
        <v>179</v>
      </c>
      <c r="Z9080" s="1"/>
      <c r="AA9080" s="2"/>
    </row>
    <row r="9081" spans="8:27">
      <c r="H9081">
        <v>9080</v>
      </c>
      <c r="I9081" s="1" t="s">
        <v>752</v>
      </c>
      <c r="J9081" s="1"/>
      <c r="K9081" s="2"/>
      <c r="L9081">
        <v>9080</v>
      </c>
      <c r="M9081" s="1" t="s">
        <v>753</v>
      </c>
      <c r="N9081" s="1"/>
      <c r="O9081" s="2"/>
      <c r="P9081">
        <v>9080</v>
      </c>
      <c r="Q9081" s="1" t="s">
        <v>754</v>
      </c>
      <c r="R9081" s="1"/>
      <c r="S9081" s="2"/>
      <c r="T9081">
        <v>9080</v>
      </c>
      <c r="U9081" s="1" t="s">
        <v>178</v>
      </c>
      <c r="V9081" s="1"/>
      <c r="W9081" s="2"/>
      <c r="X9081">
        <v>9080</v>
      </c>
      <c r="Y9081" s="1" t="s">
        <v>179</v>
      </c>
      <c r="Z9081" s="1"/>
      <c r="AA9081" s="2"/>
    </row>
    <row r="9082" spans="8:27">
      <c r="H9082">
        <v>9081</v>
      </c>
      <c r="I9082" s="1" t="s">
        <v>752</v>
      </c>
      <c r="J9082" s="1"/>
      <c r="K9082" s="2"/>
      <c r="L9082">
        <v>9081</v>
      </c>
      <c r="M9082" s="1" t="s">
        <v>753</v>
      </c>
      <c r="N9082" s="1"/>
      <c r="O9082" s="2"/>
      <c r="P9082">
        <v>9081</v>
      </c>
      <c r="Q9082" s="1" t="s">
        <v>754</v>
      </c>
      <c r="R9082" s="1"/>
      <c r="S9082" s="2"/>
      <c r="T9082">
        <v>9081</v>
      </c>
      <c r="U9082" s="1" t="s">
        <v>178</v>
      </c>
      <c r="V9082" s="1"/>
      <c r="W9082" s="2"/>
      <c r="X9082">
        <v>9081</v>
      </c>
      <c r="Y9082" s="1" t="s">
        <v>179</v>
      </c>
      <c r="Z9082" s="1"/>
      <c r="AA9082" s="2"/>
    </row>
    <row r="9083" spans="8:27">
      <c r="H9083">
        <v>9082</v>
      </c>
      <c r="I9083" s="1" t="s">
        <v>752</v>
      </c>
      <c r="J9083" s="1"/>
      <c r="K9083" s="2"/>
      <c r="L9083">
        <v>9082</v>
      </c>
      <c r="M9083" s="1" t="s">
        <v>753</v>
      </c>
      <c r="N9083" s="1"/>
      <c r="O9083" s="2"/>
      <c r="P9083">
        <v>9082</v>
      </c>
      <c r="Q9083" s="1" t="s">
        <v>754</v>
      </c>
      <c r="R9083" s="1"/>
      <c r="S9083" s="2"/>
      <c r="T9083">
        <v>9082</v>
      </c>
      <c r="U9083" s="1" t="s">
        <v>178</v>
      </c>
      <c r="V9083" s="1"/>
      <c r="W9083" s="2"/>
      <c r="X9083">
        <v>9082</v>
      </c>
      <c r="Y9083" s="1" t="s">
        <v>179</v>
      </c>
      <c r="Z9083" s="1"/>
      <c r="AA9083" s="2"/>
    </row>
    <row r="9084" spans="8:27">
      <c r="H9084">
        <v>9083</v>
      </c>
      <c r="I9084" s="1" t="s">
        <v>752</v>
      </c>
      <c r="J9084" s="1"/>
      <c r="K9084" s="2"/>
      <c r="L9084">
        <v>9083</v>
      </c>
      <c r="M9084" s="1" t="s">
        <v>753</v>
      </c>
      <c r="N9084" s="1"/>
      <c r="O9084" s="2"/>
      <c r="P9084">
        <v>9083</v>
      </c>
      <c r="Q9084" s="1" t="s">
        <v>754</v>
      </c>
      <c r="R9084" s="1"/>
      <c r="S9084" s="2"/>
      <c r="T9084">
        <v>9083</v>
      </c>
      <c r="U9084" s="1" t="s">
        <v>178</v>
      </c>
      <c r="V9084" s="1"/>
      <c r="W9084" s="2"/>
      <c r="X9084">
        <v>9083</v>
      </c>
      <c r="Y9084" s="1" t="s">
        <v>179</v>
      </c>
      <c r="Z9084" s="1"/>
      <c r="AA9084" s="2"/>
    </row>
    <row r="9085" spans="8:27">
      <c r="H9085">
        <v>9084</v>
      </c>
      <c r="I9085" s="1" t="s">
        <v>752</v>
      </c>
      <c r="J9085" s="1"/>
      <c r="K9085" s="2"/>
      <c r="L9085">
        <v>9084</v>
      </c>
      <c r="M9085" s="1" t="s">
        <v>753</v>
      </c>
      <c r="N9085" s="1"/>
      <c r="O9085" s="2"/>
      <c r="P9085">
        <v>9084</v>
      </c>
      <c r="Q9085" s="1" t="s">
        <v>754</v>
      </c>
      <c r="R9085" s="1"/>
      <c r="S9085" s="2"/>
      <c r="T9085">
        <v>9084</v>
      </c>
      <c r="U9085" s="1" t="s">
        <v>178</v>
      </c>
      <c r="V9085" s="1"/>
      <c r="W9085" s="2"/>
      <c r="X9085">
        <v>9084</v>
      </c>
      <c r="Y9085" s="1" t="s">
        <v>179</v>
      </c>
      <c r="Z9085" s="1"/>
      <c r="AA9085" s="2"/>
    </row>
    <row r="9086" spans="8:27">
      <c r="H9086">
        <v>9085</v>
      </c>
      <c r="I9086" s="1" t="s">
        <v>752</v>
      </c>
      <c r="J9086" s="1"/>
      <c r="K9086" s="2"/>
      <c r="L9086">
        <v>9085</v>
      </c>
      <c r="M9086" s="1" t="s">
        <v>753</v>
      </c>
      <c r="N9086" s="1"/>
      <c r="O9086" s="2"/>
      <c r="P9086">
        <v>9085</v>
      </c>
      <c r="Q9086" s="1" t="s">
        <v>754</v>
      </c>
      <c r="R9086" s="1"/>
      <c r="S9086" s="2"/>
      <c r="T9086">
        <v>9085</v>
      </c>
      <c r="U9086" s="1" t="s">
        <v>178</v>
      </c>
      <c r="V9086" s="1"/>
      <c r="W9086" s="2"/>
      <c r="X9086">
        <v>9085</v>
      </c>
      <c r="Y9086" s="1" t="s">
        <v>179</v>
      </c>
      <c r="Z9086" s="1"/>
      <c r="AA9086" s="2"/>
    </row>
    <row r="9087" spans="8:27">
      <c r="H9087">
        <v>9086</v>
      </c>
      <c r="I9087" s="1" t="s">
        <v>752</v>
      </c>
      <c r="J9087" s="1"/>
      <c r="K9087" s="2"/>
      <c r="L9087">
        <v>9086</v>
      </c>
      <c r="M9087" s="1" t="s">
        <v>753</v>
      </c>
      <c r="N9087" s="1"/>
      <c r="O9087" s="2"/>
      <c r="P9087">
        <v>9086</v>
      </c>
      <c r="Q9087" s="1" t="s">
        <v>754</v>
      </c>
      <c r="R9087" s="1"/>
      <c r="S9087" s="2"/>
      <c r="T9087">
        <v>9086</v>
      </c>
      <c r="U9087" s="1" t="s">
        <v>178</v>
      </c>
      <c r="V9087" s="1"/>
      <c r="W9087" s="2"/>
      <c r="X9087">
        <v>9086</v>
      </c>
      <c r="Y9087" s="1" t="s">
        <v>179</v>
      </c>
      <c r="Z9087" s="1"/>
      <c r="AA9087" s="2"/>
    </row>
    <row r="9088" spans="8:27">
      <c r="H9088">
        <v>9087</v>
      </c>
      <c r="I9088" s="1" t="s">
        <v>752</v>
      </c>
      <c r="J9088" s="1"/>
      <c r="K9088" s="2"/>
      <c r="L9088">
        <v>9087</v>
      </c>
      <c r="M9088" s="1" t="s">
        <v>753</v>
      </c>
      <c r="N9088" s="1"/>
      <c r="O9088" s="2"/>
      <c r="P9088">
        <v>9087</v>
      </c>
      <c r="Q9088" s="1" t="s">
        <v>754</v>
      </c>
      <c r="R9088" s="1"/>
      <c r="S9088" s="2"/>
      <c r="T9088">
        <v>9087</v>
      </c>
      <c r="U9088" s="1" t="s">
        <v>178</v>
      </c>
      <c r="V9088" s="1"/>
      <c r="W9088" s="2"/>
      <c r="X9088">
        <v>9087</v>
      </c>
      <c r="Y9088" s="1" t="s">
        <v>179</v>
      </c>
      <c r="Z9088" s="1"/>
      <c r="AA9088" s="2"/>
    </row>
    <row r="9089" spans="8:27">
      <c r="H9089">
        <v>9088</v>
      </c>
      <c r="I9089" s="1" t="s">
        <v>752</v>
      </c>
      <c r="J9089" s="1"/>
      <c r="K9089" s="2"/>
      <c r="L9089">
        <v>9088</v>
      </c>
      <c r="M9089" s="1" t="s">
        <v>753</v>
      </c>
      <c r="N9089" s="1"/>
      <c r="O9089" s="2"/>
      <c r="P9089">
        <v>9088</v>
      </c>
      <c r="Q9089" s="1" t="s">
        <v>754</v>
      </c>
      <c r="R9089" s="1"/>
      <c r="S9089" s="2"/>
      <c r="T9089">
        <v>9088</v>
      </c>
      <c r="U9089" s="1" t="s">
        <v>178</v>
      </c>
      <c r="V9089" s="1"/>
      <c r="W9089" s="2"/>
      <c r="X9089">
        <v>9088</v>
      </c>
      <c r="Y9089" s="1" t="s">
        <v>179</v>
      </c>
      <c r="Z9089" s="1"/>
      <c r="AA9089" s="2"/>
    </row>
    <row r="9090" spans="8:27">
      <c r="H9090">
        <v>9089</v>
      </c>
      <c r="I9090" s="1" t="s">
        <v>752</v>
      </c>
      <c r="J9090" s="1"/>
      <c r="K9090" s="2"/>
      <c r="L9090">
        <v>9089</v>
      </c>
      <c r="M9090" s="1" t="s">
        <v>753</v>
      </c>
      <c r="N9090" s="1"/>
      <c r="O9090" s="2"/>
      <c r="P9090">
        <v>9089</v>
      </c>
      <c r="Q9090" s="1" t="s">
        <v>754</v>
      </c>
      <c r="R9090" s="1"/>
      <c r="S9090" s="2"/>
      <c r="T9090">
        <v>9089</v>
      </c>
      <c r="U9090" s="1" t="s">
        <v>178</v>
      </c>
      <c r="V9090" s="1"/>
      <c r="W9090" s="2"/>
      <c r="X9090">
        <v>9089</v>
      </c>
      <c r="Y9090" s="1" t="s">
        <v>179</v>
      </c>
      <c r="Z9090" s="1"/>
      <c r="AA9090" s="2"/>
    </row>
    <row r="9091" spans="8:27">
      <c r="H9091">
        <v>9090</v>
      </c>
      <c r="I9091" s="1" t="s">
        <v>752</v>
      </c>
      <c r="J9091" s="1"/>
      <c r="K9091" s="2"/>
      <c r="L9091">
        <v>9090</v>
      </c>
      <c r="M9091" s="1" t="s">
        <v>753</v>
      </c>
      <c r="N9091" s="1"/>
      <c r="O9091" s="2"/>
      <c r="P9091">
        <v>9090</v>
      </c>
      <c r="Q9091" s="1" t="s">
        <v>754</v>
      </c>
      <c r="R9091" s="1"/>
      <c r="S9091" s="2"/>
      <c r="T9091">
        <v>9090</v>
      </c>
      <c r="U9091" s="1" t="s">
        <v>178</v>
      </c>
      <c r="V9091" s="1"/>
      <c r="W9091" s="2"/>
      <c r="X9091">
        <v>9090</v>
      </c>
      <c r="Y9091" s="1" t="s">
        <v>179</v>
      </c>
      <c r="Z9091" s="1"/>
      <c r="AA9091" s="2"/>
    </row>
    <row r="9092" spans="8:27">
      <c r="H9092">
        <v>9091</v>
      </c>
      <c r="I9092" s="1" t="s">
        <v>752</v>
      </c>
      <c r="J9092" s="1"/>
      <c r="K9092" s="2"/>
      <c r="L9092">
        <v>9091</v>
      </c>
      <c r="M9092" s="1" t="s">
        <v>753</v>
      </c>
      <c r="N9092" s="1"/>
      <c r="O9092" s="2"/>
      <c r="P9092">
        <v>9091</v>
      </c>
      <c r="Q9092" s="1" t="s">
        <v>754</v>
      </c>
      <c r="R9092" s="1"/>
      <c r="S9092" s="2"/>
      <c r="T9092">
        <v>9091</v>
      </c>
      <c r="U9092" s="1" t="s">
        <v>178</v>
      </c>
      <c r="V9092" s="1"/>
      <c r="W9092" s="2"/>
      <c r="X9092">
        <v>9091</v>
      </c>
      <c r="Y9092" s="1" t="s">
        <v>179</v>
      </c>
      <c r="Z9092" s="1"/>
      <c r="AA9092" s="2"/>
    </row>
    <row r="9093" spans="8:27">
      <c r="H9093">
        <v>9092</v>
      </c>
      <c r="I9093" s="1" t="s">
        <v>752</v>
      </c>
      <c r="J9093" s="1"/>
      <c r="K9093" s="2"/>
      <c r="L9093">
        <v>9092</v>
      </c>
      <c r="M9093" s="1" t="s">
        <v>753</v>
      </c>
      <c r="N9093" s="1"/>
      <c r="O9093" s="2"/>
      <c r="P9093">
        <v>9092</v>
      </c>
      <c r="Q9093" s="1" t="s">
        <v>754</v>
      </c>
      <c r="R9093" s="1"/>
      <c r="S9093" s="2"/>
      <c r="T9093">
        <v>9092</v>
      </c>
      <c r="U9093" s="1" t="s">
        <v>178</v>
      </c>
      <c r="V9093" s="1"/>
      <c r="W9093" s="2"/>
      <c r="X9093">
        <v>9092</v>
      </c>
      <c r="Y9093" s="1" t="s">
        <v>179</v>
      </c>
      <c r="Z9093" s="1"/>
      <c r="AA9093" s="2"/>
    </row>
    <row r="9094" spans="8:27">
      <c r="H9094">
        <v>9093</v>
      </c>
      <c r="I9094" s="1" t="s">
        <v>752</v>
      </c>
      <c r="J9094" s="1"/>
      <c r="K9094" s="2"/>
      <c r="L9094">
        <v>9093</v>
      </c>
      <c r="M9094" s="1" t="s">
        <v>753</v>
      </c>
      <c r="N9094" s="1"/>
      <c r="O9094" s="2"/>
      <c r="P9094">
        <v>9093</v>
      </c>
      <c r="Q9094" s="1" t="s">
        <v>754</v>
      </c>
      <c r="R9094" s="1"/>
      <c r="S9094" s="2"/>
      <c r="T9094">
        <v>9093</v>
      </c>
      <c r="U9094" s="1" t="s">
        <v>178</v>
      </c>
      <c r="V9094" s="1"/>
      <c r="W9094" s="2"/>
      <c r="X9094">
        <v>9093</v>
      </c>
      <c r="Y9094" s="1" t="s">
        <v>179</v>
      </c>
      <c r="Z9094" s="1"/>
      <c r="AA9094" s="2"/>
    </row>
    <row r="9095" spans="8:27">
      <c r="H9095">
        <v>9094</v>
      </c>
      <c r="I9095" s="1" t="s">
        <v>752</v>
      </c>
      <c r="J9095" s="1"/>
      <c r="K9095" s="2"/>
      <c r="L9095">
        <v>9094</v>
      </c>
      <c r="M9095" s="1" t="s">
        <v>753</v>
      </c>
      <c r="N9095" s="1"/>
      <c r="O9095" s="2"/>
      <c r="P9095">
        <v>9094</v>
      </c>
      <c r="Q9095" s="1" t="s">
        <v>754</v>
      </c>
      <c r="R9095" s="1"/>
      <c r="S9095" s="2"/>
      <c r="T9095">
        <v>9094</v>
      </c>
      <c r="U9095" s="1" t="s">
        <v>178</v>
      </c>
      <c r="V9095" s="1"/>
      <c r="W9095" s="2"/>
      <c r="X9095">
        <v>9094</v>
      </c>
      <c r="Y9095" s="1" t="s">
        <v>179</v>
      </c>
      <c r="Z9095" s="1"/>
      <c r="AA9095" s="2"/>
    </row>
    <row r="9096" spans="8:27">
      <c r="H9096">
        <v>9095</v>
      </c>
      <c r="I9096" s="1" t="s">
        <v>752</v>
      </c>
      <c r="J9096" s="1"/>
      <c r="K9096" s="2"/>
      <c r="L9096">
        <v>9095</v>
      </c>
      <c r="M9096" s="1" t="s">
        <v>753</v>
      </c>
      <c r="N9096" s="1"/>
      <c r="O9096" s="2"/>
      <c r="P9096">
        <v>9095</v>
      </c>
      <c r="Q9096" s="1" t="s">
        <v>754</v>
      </c>
      <c r="R9096" s="1"/>
      <c r="S9096" s="2"/>
      <c r="T9096">
        <v>9095</v>
      </c>
      <c r="U9096" s="1" t="s">
        <v>178</v>
      </c>
      <c r="V9096" s="1"/>
      <c r="W9096" s="2"/>
      <c r="X9096">
        <v>9095</v>
      </c>
      <c r="Y9096" s="1" t="s">
        <v>179</v>
      </c>
      <c r="Z9096" s="1"/>
      <c r="AA9096" s="2"/>
    </row>
    <row r="9097" spans="8:27">
      <c r="H9097">
        <v>9096</v>
      </c>
      <c r="I9097" s="1" t="s">
        <v>752</v>
      </c>
      <c r="J9097" s="1"/>
      <c r="K9097" s="2"/>
      <c r="L9097">
        <v>9096</v>
      </c>
      <c r="M9097" s="1" t="s">
        <v>753</v>
      </c>
      <c r="N9097" s="1"/>
      <c r="O9097" s="2"/>
      <c r="P9097">
        <v>9096</v>
      </c>
      <c r="Q9097" s="1" t="s">
        <v>754</v>
      </c>
      <c r="R9097" s="1"/>
      <c r="S9097" s="2"/>
      <c r="T9097">
        <v>9096</v>
      </c>
      <c r="U9097" s="1" t="s">
        <v>178</v>
      </c>
      <c r="V9097" s="1"/>
      <c r="W9097" s="2"/>
      <c r="X9097">
        <v>9096</v>
      </c>
      <c r="Y9097" s="1" t="s">
        <v>179</v>
      </c>
      <c r="Z9097" s="1"/>
      <c r="AA9097" s="2"/>
    </row>
    <row r="9098" spans="8:27">
      <c r="H9098">
        <v>9097</v>
      </c>
      <c r="I9098" s="1" t="s">
        <v>752</v>
      </c>
      <c r="J9098" s="1"/>
      <c r="K9098" s="2"/>
      <c r="L9098">
        <v>9097</v>
      </c>
      <c r="M9098" s="1" t="s">
        <v>753</v>
      </c>
      <c r="N9098" s="1"/>
      <c r="O9098" s="2"/>
      <c r="P9098">
        <v>9097</v>
      </c>
      <c r="Q9098" s="1" t="s">
        <v>754</v>
      </c>
      <c r="R9098" s="1"/>
      <c r="S9098" s="2"/>
      <c r="T9098">
        <v>9097</v>
      </c>
      <c r="U9098" s="1" t="s">
        <v>178</v>
      </c>
      <c r="V9098" s="1"/>
      <c r="W9098" s="2"/>
      <c r="X9098">
        <v>9097</v>
      </c>
      <c r="Y9098" s="1" t="s">
        <v>179</v>
      </c>
      <c r="Z9098" s="1"/>
      <c r="AA9098" s="2"/>
    </row>
    <row r="9099" spans="8:27">
      <c r="H9099">
        <v>9098</v>
      </c>
      <c r="I9099" s="1" t="s">
        <v>752</v>
      </c>
      <c r="J9099" s="1"/>
      <c r="K9099" s="2"/>
      <c r="L9099">
        <v>9098</v>
      </c>
      <c r="M9099" s="1" t="s">
        <v>753</v>
      </c>
      <c r="N9099" s="1"/>
      <c r="O9099" s="2"/>
      <c r="P9099">
        <v>9098</v>
      </c>
      <c r="Q9099" s="1" t="s">
        <v>754</v>
      </c>
      <c r="R9099" s="1"/>
      <c r="S9099" s="2"/>
      <c r="T9099">
        <v>9098</v>
      </c>
      <c r="U9099" s="1" t="s">
        <v>178</v>
      </c>
      <c r="V9099" s="1"/>
      <c r="W9099" s="2"/>
      <c r="X9099">
        <v>9098</v>
      </c>
      <c r="Y9099" s="1" t="s">
        <v>179</v>
      </c>
      <c r="Z9099" s="1"/>
      <c r="AA9099" s="2"/>
    </row>
    <row r="9100" spans="8:27">
      <c r="H9100">
        <v>9099</v>
      </c>
      <c r="I9100" s="1" t="s">
        <v>752</v>
      </c>
      <c r="J9100" s="1"/>
      <c r="K9100" s="2"/>
      <c r="L9100">
        <v>9099</v>
      </c>
      <c r="M9100" s="1" t="s">
        <v>753</v>
      </c>
      <c r="N9100" s="1"/>
      <c r="O9100" s="2"/>
      <c r="P9100">
        <v>9099</v>
      </c>
      <c r="Q9100" s="1" t="s">
        <v>754</v>
      </c>
      <c r="R9100" s="1"/>
      <c r="S9100" s="2"/>
      <c r="T9100">
        <v>9099</v>
      </c>
      <c r="U9100" s="1" t="s">
        <v>178</v>
      </c>
      <c r="V9100" s="1"/>
      <c r="W9100" s="2"/>
      <c r="X9100">
        <v>9099</v>
      </c>
      <c r="Y9100" s="1" t="s">
        <v>179</v>
      </c>
      <c r="Z9100" s="1"/>
      <c r="AA9100" s="2"/>
    </row>
    <row r="9101" spans="8:27">
      <c r="H9101">
        <v>9100</v>
      </c>
      <c r="I9101" s="1" t="s">
        <v>752</v>
      </c>
      <c r="J9101" s="1"/>
      <c r="K9101" s="2"/>
      <c r="L9101">
        <v>9100</v>
      </c>
      <c r="M9101" s="1" t="s">
        <v>753</v>
      </c>
      <c r="N9101" s="1"/>
      <c r="O9101" s="2"/>
      <c r="P9101">
        <v>9100</v>
      </c>
      <c r="Q9101" s="1" t="s">
        <v>754</v>
      </c>
      <c r="R9101" s="1"/>
      <c r="S9101" s="2"/>
      <c r="T9101">
        <v>9100</v>
      </c>
      <c r="U9101" s="1" t="s">
        <v>178</v>
      </c>
      <c r="V9101" s="1"/>
      <c r="W9101" s="2"/>
      <c r="X9101">
        <v>9100</v>
      </c>
      <c r="Y9101" s="1" t="s">
        <v>179</v>
      </c>
      <c r="Z9101" s="1"/>
      <c r="AA9101" s="2"/>
    </row>
    <row r="9102" spans="8:27">
      <c r="H9102">
        <v>9101</v>
      </c>
      <c r="I9102" s="1" t="s">
        <v>752</v>
      </c>
      <c r="J9102" s="1"/>
      <c r="K9102" s="2"/>
      <c r="L9102">
        <v>9101</v>
      </c>
      <c r="M9102" s="1" t="s">
        <v>753</v>
      </c>
      <c r="N9102" s="1"/>
      <c r="O9102" s="2"/>
      <c r="P9102">
        <v>9101</v>
      </c>
      <c r="Q9102" s="1" t="s">
        <v>754</v>
      </c>
      <c r="R9102" s="1"/>
      <c r="S9102" s="2"/>
      <c r="T9102">
        <v>9101</v>
      </c>
      <c r="U9102" s="1" t="s">
        <v>178</v>
      </c>
      <c r="V9102" s="1"/>
      <c r="W9102" s="2"/>
      <c r="X9102">
        <v>9101</v>
      </c>
      <c r="Y9102" s="1" t="s">
        <v>179</v>
      </c>
      <c r="Z9102" s="1"/>
      <c r="AA9102" s="2"/>
    </row>
    <row r="9103" spans="8:27">
      <c r="H9103">
        <v>9102</v>
      </c>
      <c r="I9103" s="1" t="s">
        <v>752</v>
      </c>
      <c r="J9103" s="1"/>
      <c r="K9103" s="2"/>
      <c r="L9103">
        <v>9102</v>
      </c>
      <c r="M9103" s="1" t="s">
        <v>753</v>
      </c>
      <c r="N9103" s="1"/>
      <c r="O9103" s="2"/>
      <c r="P9103">
        <v>9102</v>
      </c>
      <c r="Q9103" s="1" t="s">
        <v>754</v>
      </c>
      <c r="R9103" s="1"/>
      <c r="S9103" s="2"/>
      <c r="T9103">
        <v>9102</v>
      </c>
      <c r="U9103" s="1" t="s">
        <v>178</v>
      </c>
      <c r="V9103" s="1"/>
      <c r="W9103" s="2"/>
      <c r="X9103">
        <v>9102</v>
      </c>
      <c r="Y9103" s="1" t="s">
        <v>179</v>
      </c>
      <c r="Z9103" s="1"/>
      <c r="AA9103" s="2"/>
    </row>
    <row r="9104" spans="8:27">
      <c r="H9104">
        <v>9103</v>
      </c>
      <c r="I9104" s="1" t="s">
        <v>752</v>
      </c>
      <c r="J9104" s="1"/>
      <c r="K9104" s="2"/>
      <c r="L9104">
        <v>9103</v>
      </c>
      <c r="M9104" s="1" t="s">
        <v>753</v>
      </c>
      <c r="N9104" s="1"/>
      <c r="O9104" s="2"/>
      <c r="P9104">
        <v>9103</v>
      </c>
      <c r="Q9104" s="1" t="s">
        <v>754</v>
      </c>
      <c r="R9104" s="1"/>
      <c r="S9104" s="2"/>
      <c r="T9104">
        <v>9103</v>
      </c>
      <c r="U9104" s="1" t="s">
        <v>178</v>
      </c>
      <c r="V9104" s="1"/>
      <c r="W9104" s="2"/>
      <c r="X9104">
        <v>9103</v>
      </c>
      <c r="Y9104" s="1" t="s">
        <v>179</v>
      </c>
      <c r="Z9104" s="1"/>
      <c r="AA9104" s="2"/>
    </row>
    <row r="9105" spans="8:27">
      <c r="H9105">
        <v>9104</v>
      </c>
      <c r="I9105" s="1" t="s">
        <v>752</v>
      </c>
      <c r="J9105" s="1"/>
      <c r="K9105" s="2"/>
      <c r="L9105">
        <v>9104</v>
      </c>
      <c r="M9105" s="1" t="s">
        <v>753</v>
      </c>
      <c r="N9105" s="1"/>
      <c r="O9105" s="2"/>
      <c r="P9105">
        <v>9104</v>
      </c>
      <c r="Q9105" s="1" t="s">
        <v>754</v>
      </c>
      <c r="R9105" s="1"/>
      <c r="S9105" s="2"/>
      <c r="T9105">
        <v>9104</v>
      </c>
      <c r="U9105" s="1" t="s">
        <v>178</v>
      </c>
      <c r="V9105" s="1"/>
      <c r="W9105" s="2"/>
      <c r="X9105">
        <v>9104</v>
      </c>
      <c r="Y9105" s="1" t="s">
        <v>179</v>
      </c>
      <c r="Z9105" s="1"/>
      <c r="AA9105" s="2"/>
    </row>
    <row r="9106" spans="8:27">
      <c r="H9106">
        <v>9105</v>
      </c>
      <c r="I9106" s="1" t="s">
        <v>752</v>
      </c>
      <c r="J9106" s="1"/>
      <c r="K9106" s="2"/>
      <c r="L9106">
        <v>9105</v>
      </c>
      <c r="M9106" s="1" t="s">
        <v>753</v>
      </c>
      <c r="N9106" s="1"/>
      <c r="O9106" s="2"/>
      <c r="P9106">
        <v>9105</v>
      </c>
      <c r="Q9106" s="1" t="s">
        <v>754</v>
      </c>
      <c r="R9106" s="1"/>
      <c r="S9106" s="2"/>
      <c r="T9106">
        <v>9105</v>
      </c>
      <c r="U9106" s="1" t="s">
        <v>178</v>
      </c>
      <c r="V9106" s="1"/>
      <c r="W9106" s="2"/>
      <c r="X9106">
        <v>9105</v>
      </c>
      <c r="Y9106" s="1" t="s">
        <v>179</v>
      </c>
      <c r="Z9106" s="1"/>
      <c r="AA9106" s="2"/>
    </row>
    <row r="9107" spans="8:27">
      <c r="H9107">
        <v>9106</v>
      </c>
      <c r="I9107" s="1" t="s">
        <v>752</v>
      </c>
      <c r="J9107" s="1"/>
      <c r="K9107" s="2"/>
      <c r="L9107">
        <v>9106</v>
      </c>
      <c r="M9107" s="1" t="s">
        <v>753</v>
      </c>
      <c r="N9107" s="1"/>
      <c r="O9107" s="2"/>
      <c r="P9107">
        <v>9106</v>
      </c>
      <c r="Q9107" s="1" t="s">
        <v>754</v>
      </c>
      <c r="R9107" s="1"/>
      <c r="S9107" s="2"/>
      <c r="T9107">
        <v>9106</v>
      </c>
      <c r="U9107" s="1" t="s">
        <v>178</v>
      </c>
      <c r="V9107" s="1"/>
      <c r="W9107" s="2"/>
      <c r="X9107">
        <v>9106</v>
      </c>
      <c r="Y9107" s="1" t="s">
        <v>179</v>
      </c>
      <c r="Z9107" s="1"/>
      <c r="AA9107" s="2"/>
    </row>
    <row r="9108" spans="8:27">
      <c r="H9108">
        <v>9107</v>
      </c>
      <c r="I9108" s="1" t="s">
        <v>752</v>
      </c>
      <c r="J9108" s="1"/>
      <c r="K9108" s="2"/>
      <c r="L9108">
        <v>9107</v>
      </c>
      <c r="M9108" s="1" t="s">
        <v>753</v>
      </c>
      <c r="N9108" s="1"/>
      <c r="O9108" s="2"/>
      <c r="P9108">
        <v>9107</v>
      </c>
      <c r="Q9108" s="1" t="s">
        <v>754</v>
      </c>
      <c r="R9108" s="1"/>
      <c r="S9108" s="2"/>
      <c r="T9108">
        <v>9107</v>
      </c>
      <c r="U9108" s="1" t="s">
        <v>178</v>
      </c>
      <c r="V9108" s="1"/>
      <c r="W9108" s="2"/>
      <c r="X9108">
        <v>9107</v>
      </c>
      <c r="Y9108" s="1" t="s">
        <v>179</v>
      </c>
      <c r="Z9108" s="1"/>
      <c r="AA9108" s="2"/>
    </row>
    <row r="9109" spans="8:27">
      <c r="H9109">
        <v>9108</v>
      </c>
      <c r="I9109" s="1" t="s">
        <v>752</v>
      </c>
      <c r="J9109" s="1"/>
      <c r="K9109" s="2"/>
      <c r="L9109">
        <v>9108</v>
      </c>
      <c r="M9109" s="1" t="s">
        <v>753</v>
      </c>
      <c r="N9109" s="1"/>
      <c r="O9109" s="2"/>
      <c r="P9109">
        <v>9108</v>
      </c>
      <c r="Q9109" s="1" t="s">
        <v>754</v>
      </c>
      <c r="R9109" s="1"/>
      <c r="S9109" s="2"/>
      <c r="T9109">
        <v>9108</v>
      </c>
      <c r="U9109" s="1" t="s">
        <v>178</v>
      </c>
      <c r="V9109" s="1"/>
      <c r="W9109" s="2"/>
      <c r="X9109">
        <v>9108</v>
      </c>
      <c r="Y9109" s="1" t="s">
        <v>179</v>
      </c>
      <c r="Z9109" s="1"/>
      <c r="AA9109" s="2"/>
    </row>
    <row r="9110" spans="8:27">
      <c r="H9110">
        <v>9109</v>
      </c>
      <c r="I9110" s="1" t="s">
        <v>752</v>
      </c>
      <c r="J9110" s="1"/>
      <c r="K9110" s="2"/>
      <c r="L9110">
        <v>9109</v>
      </c>
      <c r="M9110" s="1" t="s">
        <v>753</v>
      </c>
      <c r="N9110" s="1"/>
      <c r="O9110" s="2"/>
      <c r="P9110">
        <v>9109</v>
      </c>
      <c r="Q9110" s="1" t="s">
        <v>754</v>
      </c>
      <c r="R9110" s="1"/>
      <c r="S9110" s="2"/>
      <c r="T9110">
        <v>9109</v>
      </c>
      <c r="U9110" s="1" t="s">
        <v>178</v>
      </c>
      <c r="V9110" s="1"/>
      <c r="W9110" s="2"/>
      <c r="X9110">
        <v>9109</v>
      </c>
      <c r="Y9110" s="1" t="s">
        <v>179</v>
      </c>
      <c r="Z9110" s="1"/>
      <c r="AA9110" s="2"/>
    </row>
    <row r="9111" spans="8:27">
      <c r="H9111">
        <v>9110</v>
      </c>
      <c r="I9111" s="1" t="s">
        <v>752</v>
      </c>
      <c r="J9111" s="1"/>
      <c r="K9111" s="2"/>
      <c r="L9111">
        <v>9110</v>
      </c>
      <c r="M9111" s="1" t="s">
        <v>753</v>
      </c>
      <c r="N9111" s="1"/>
      <c r="O9111" s="2"/>
      <c r="P9111">
        <v>9110</v>
      </c>
      <c r="Q9111" s="1" t="s">
        <v>754</v>
      </c>
      <c r="R9111" s="1"/>
      <c r="S9111" s="2"/>
      <c r="T9111">
        <v>9110</v>
      </c>
      <c r="U9111" s="1" t="s">
        <v>178</v>
      </c>
      <c r="V9111" s="1"/>
      <c r="W9111" s="2"/>
      <c r="X9111">
        <v>9110</v>
      </c>
      <c r="Y9111" s="1" t="s">
        <v>179</v>
      </c>
      <c r="Z9111" s="1"/>
      <c r="AA9111" s="2"/>
    </row>
    <row r="9112" spans="8:27">
      <c r="H9112">
        <v>9111</v>
      </c>
      <c r="I9112" s="1" t="s">
        <v>752</v>
      </c>
      <c r="J9112" s="1"/>
      <c r="K9112" s="2"/>
      <c r="L9112">
        <v>9111</v>
      </c>
      <c r="M9112" s="1" t="s">
        <v>753</v>
      </c>
      <c r="N9112" s="1"/>
      <c r="O9112" s="2"/>
      <c r="P9112">
        <v>9111</v>
      </c>
      <c r="Q9112" s="1" t="s">
        <v>754</v>
      </c>
      <c r="R9112" s="1"/>
      <c r="S9112" s="2"/>
      <c r="T9112">
        <v>9111</v>
      </c>
      <c r="U9112" s="1" t="s">
        <v>178</v>
      </c>
      <c r="V9112" s="1"/>
      <c r="W9112" s="2"/>
      <c r="X9112">
        <v>9111</v>
      </c>
      <c r="Y9112" s="1" t="s">
        <v>179</v>
      </c>
      <c r="Z9112" s="1"/>
      <c r="AA9112" s="2"/>
    </row>
    <row r="9113" spans="8:27">
      <c r="H9113">
        <v>9112</v>
      </c>
      <c r="I9113" s="1" t="s">
        <v>752</v>
      </c>
      <c r="J9113" s="1"/>
      <c r="K9113" s="2"/>
      <c r="L9113">
        <v>9112</v>
      </c>
      <c r="M9113" s="1" t="s">
        <v>753</v>
      </c>
      <c r="N9113" s="1"/>
      <c r="O9113" s="2"/>
      <c r="P9113">
        <v>9112</v>
      </c>
      <c r="Q9113" s="1" t="s">
        <v>754</v>
      </c>
      <c r="R9113" s="1"/>
      <c r="S9113" s="2"/>
      <c r="T9113">
        <v>9112</v>
      </c>
      <c r="U9113" s="1" t="s">
        <v>178</v>
      </c>
      <c r="V9113" s="1"/>
      <c r="W9113" s="2"/>
      <c r="X9113">
        <v>9112</v>
      </c>
      <c r="Y9113" s="1" t="s">
        <v>179</v>
      </c>
      <c r="Z9113" s="1"/>
      <c r="AA9113" s="2"/>
    </row>
    <row r="9114" spans="8:27">
      <c r="H9114">
        <v>9113</v>
      </c>
      <c r="I9114" s="1" t="s">
        <v>752</v>
      </c>
      <c r="J9114" s="1"/>
      <c r="K9114" s="2"/>
      <c r="L9114">
        <v>9113</v>
      </c>
      <c r="M9114" s="1" t="s">
        <v>753</v>
      </c>
      <c r="N9114" s="1"/>
      <c r="O9114" s="2"/>
      <c r="P9114">
        <v>9113</v>
      </c>
      <c r="Q9114" s="1" t="s">
        <v>754</v>
      </c>
      <c r="R9114" s="1"/>
      <c r="S9114" s="2"/>
      <c r="T9114">
        <v>9113</v>
      </c>
      <c r="U9114" s="1" t="s">
        <v>178</v>
      </c>
      <c r="V9114" s="1"/>
      <c r="W9114" s="2"/>
      <c r="X9114">
        <v>9113</v>
      </c>
      <c r="Y9114" s="1" t="s">
        <v>179</v>
      </c>
      <c r="Z9114" s="1"/>
      <c r="AA9114" s="2"/>
    </row>
    <row r="9115" spans="8:27">
      <c r="H9115">
        <v>9114</v>
      </c>
      <c r="I9115" s="1" t="s">
        <v>752</v>
      </c>
      <c r="J9115" s="1"/>
      <c r="K9115" s="2"/>
      <c r="L9115">
        <v>9114</v>
      </c>
      <c r="M9115" s="1" t="s">
        <v>753</v>
      </c>
      <c r="N9115" s="1"/>
      <c r="O9115" s="2"/>
      <c r="P9115">
        <v>9114</v>
      </c>
      <c r="Q9115" s="1" t="s">
        <v>754</v>
      </c>
      <c r="R9115" s="1"/>
      <c r="S9115" s="2"/>
      <c r="T9115">
        <v>9114</v>
      </c>
      <c r="U9115" s="1" t="s">
        <v>178</v>
      </c>
      <c r="V9115" s="1"/>
      <c r="W9115" s="2"/>
      <c r="X9115">
        <v>9114</v>
      </c>
      <c r="Y9115" s="1" t="s">
        <v>179</v>
      </c>
      <c r="Z9115" s="1"/>
      <c r="AA9115" s="2"/>
    </row>
    <row r="9116" spans="8:27">
      <c r="H9116">
        <v>9115</v>
      </c>
      <c r="I9116" s="1" t="s">
        <v>752</v>
      </c>
      <c r="J9116" s="1"/>
      <c r="K9116" s="2"/>
      <c r="L9116">
        <v>9115</v>
      </c>
      <c r="M9116" s="1" t="s">
        <v>753</v>
      </c>
      <c r="N9116" s="1"/>
      <c r="O9116" s="2"/>
      <c r="P9116">
        <v>9115</v>
      </c>
      <c r="Q9116" s="1" t="s">
        <v>754</v>
      </c>
      <c r="R9116" s="1"/>
      <c r="S9116" s="2"/>
      <c r="T9116">
        <v>9115</v>
      </c>
      <c r="U9116" s="1" t="s">
        <v>178</v>
      </c>
      <c r="V9116" s="1"/>
      <c r="W9116" s="2"/>
      <c r="X9116">
        <v>9115</v>
      </c>
      <c r="Y9116" s="1" t="s">
        <v>179</v>
      </c>
      <c r="Z9116" s="1"/>
      <c r="AA9116" s="2"/>
    </row>
    <row r="9117" spans="8:27">
      <c r="H9117">
        <v>9116</v>
      </c>
      <c r="I9117" s="1" t="s">
        <v>752</v>
      </c>
      <c r="J9117" s="1"/>
      <c r="K9117" s="2"/>
      <c r="L9117">
        <v>9116</v>
      </c>
      <c r="M9117" s="1" t="s">
        <v>753</v>
      </c>
      <c r="N9117" s="1"/>
      <c r="O9117" s="2"/>
      <c r="P9117">
        <v>9116</v>
      </c>
      <c r="Q9117" s="1" t="s">
        <v>754</v>
      </c>
      <c r="R9117" s="1"/>
      <c r="S9117" s="2"/>
      <c r="T9117">
        <v>9116</v>
      </c>
      <c r="U9117" s="1" t="s">
        <v>178</v>
      </c>
      <c r="V9117" s="1"/>
      <c r="W9117" s="2"/>
      <c r="X9117">
        <v>9116</v>
      </c>
      <c r="Y9117" s="1" t="s">
        <v>179</v>
      </c>
      <c r="Z9117" s="1"/>
      <c r="AA9117" s="2"/>
    </row>
    <row r="9118" spans="8:27">
      <c r="H9118">
        <v>9117</v>
      </c>
      <c r="I9118" s="1" t="s">
        <v>752</v>
      </c>
      <c r="J9118" s="1"/>
      <c r="K9118" s="2"/>
      <c r="L9118">
        <v>9117</v>
      </c>
      <c r="M9118" s="1" t="s">
        <v>753</v>
      </c>
      <c r="N9118" s="1"/>
      <c r="O9118" s="2"/>
      <c r="P9118">
        <v>9117</v>
      </c>
      <c r="Q9118" s="1" t="s">
        <v>754</v>
      </c>
      <c r="R9118" s="1"/>
      <c r="S9118" s="2"/>
      <c r="T9118">
        <v>9117</v>
      </c>
      <c r="U9118" s="1" t="s">
        <v>178</v>
      </c>
      <c r="V9118" s="1"/>
      <c r="W9118" s="2"/>
      <c r="X9118">
        <v>9117</v>
      </c>
      <c r="Y9118" s="1" t="s">
        <v>179</v>
      </c>
      <c r="Z9118" s="1"/>
      <c r="AA9118" s="2"/>
    </row>
    <row r="9119" spans="8:27">
      <c r="H9119">
        <v>9118</v>
      </c>
      <c r="I9119" s="1" t="s">
        <v>752</v>
      </c>
      <c r="J9119" s="1"/>
      <c r="K9119" s="2"/>
      <c r="L9119">
        <v>9118</v>
      </c>
      <c r="M9119" s="1" t="s">
        <v>753</v>
      </c>
      <c r="N9119" s="1"/>
      <c r="O9119" s="2"/>
      <c r="P9119">
        <v>9118</v>
      </c>
      <c r="Q9119" s="1" t="s">
        <v>754</v>
      </c>
      <c r="R9119" s="1"/>
      <c r="S9119" s="2"/>
      <c r="T9119">
        <v>9118</v>
      </c>
      <c r="U9119" s="1" t="s">
        <v>178</v>
      </c>
      <c r="V9119" s="1"/>
      <c r="W9119" s="2"/>
      <c r="X9119">
        <v>9118</v>
      </c>
      <c r="Y9119" s="1" t="s">
        <v>179</v>
      </c>
      <c r="Z9119" s="1"/>
      <c r="AA9119" s="2"/>
    </row>
    <row r="9120" spans="8:27">
      <c r="H9120">
        <v>9119</v>
      </c>
      <c r="I9120" s="1" t="s">
        <v>752</v>
      </c>
      <c r="J9120" s="1"/>
      <c r="K9120" s="2"/>
      <c r="L9120">
        <v>9119</v>
      </c>
      <c r="M9120" s="1" t="s">
        <v>753</v>
      </c>
      <c r="N9120" s="1"/>
      <c r="O9120" s="2"/>
      <c r="P9120">
        <v>9119</v>
      </c>
      <c r="Q9120" s="1" t="s">
        <v>754</v>
      </c>
      <c r="R9120" s="1"/>
      <c r="S9120" s="2"/>
      <c r="T9120">
        <v>9119</v>
      </c>
      <c r="U9120" s="1" t="s">
        <v>178</v>
      </c>
      <c r="V9120" s="1"/>
      <c r="W9120" s="2"/>
      <c r="X9120">
        <v>9119</v>
      </c>
      <c r="Y9120" s="1" t="s">
        <v>179</v>
      </c>
      <c r="Z9120" s="1"/>
      <c r="AA9120" s="2"/>
    </row>
    <row r="9121" spans="8:27">
      <c r="H9121">
        <v>9120</v>
      </c>
      <c r="I9121" s="1" t="s">
        <v>752</v>
      </c>
      <c r="J9121" s="1"/>
      <c r="K9121" s="2"/>
      <c r="L9121">
        <v>9120</v>
      </c>
      <c r="M9121" s="1" t="s">
        <v>753</v>
      </c>
      <c r="N9121" s="1"/>
      <c r="O9121" s="2"/>
      <c r="P9121">
        <v>9120</v>
      </c>
      <c r="Q9121" s="1" t="s">
        <v>754</v>
      </c>
      <c r="R9121" s="1"/>
      <c r="S9121" s="2"/>
      <c r="T9121">
        <v>9120</v>
      </c>
      <c r="U9121" s="1" t="s">
        <v>178</v>
      </c>
      <c r="V9121" s="1"/>
      <c r="W9121" s="2"/>
      <c r="X9121">
        <v>9120</v>
      </c>
      <c r="Y9121" s="1" t="s">
        <v>179</v>
      </c>
      <c r="Z9121" s="1"/>
      <c r="AA9121" s="2"/>
    </row>
    <row r="9122" spans="8:27">
      <c r="H9122">
        <v>9121</v>
      </c>
      <c r="I9122" s="1" t="s">
        <v>752</v>
      </c>
      <c r="J9122" s="1"/>
      <c r="K9122" s="2"/>
      <c r="L9122">
        <v>9121</v>
      </c>
      <c r="M9122" s="1" t="s">
        <v>753</v>
      </c>
      <c r="N9122" s="1"/>
      <c r="O9122" s="2"/>
      <c r="P9122">
        <v>9121</v>
      </c>
      <c r="Q9122" s="1" t="s">
        <v>754</v>
      </c>
      <c r="R9122" s="1"/>
      <c r="S9122" s="2"/>
      <c r="T9122">
        <v>9121</v>
      </c>
      <c r="U9122" s="1" t="s">
        <v>178</v>
      </c>
      <c r="V9122" s="1"/>
      <c r="W9122" s="2"/>
      <c r="X9122">
        <v>9121</v>
      </c>
      <c r="Y9122" s="1" t="s">
        <v>179</v>
      </c>
      <c r="Z9122" s="1"/>
      <c r="AA9122" s="2"/>
    </row>
    <row r="9123" spans="8:27">
      <c r="H9123">
        <v>9122</v>
      </c>
      <c r="I9123" s="1" t="s">
        <v>752</v>
      </c>
      <c r="J9123" s="1"/>
      <c r="K9123" s="2"/>
      <c r="L9123">
        <v>9122</v>
      </c>
      <c r="M9123" s="1" t="s">
        <v>753</v>
      </c>
      <c r="N9123" s="1"/>
      <c r="O9123" s="2"/>
      <c r="P9123">
        <v>9122</v>
      </c>
      <c r="Q9123" s="1" t="s">
        <v>754</v>
      </c>
      <c r="R9123" s="1"/>
      <c r="S9123" s="2"/>
      <c r="T9123">
        <v>9122</v>
      </c>
      <c r="U9123" s="1" t="s">
        <v>178</v>
      </c>
      <c r="V9123" s="1"/>
      <c r="W9123" s="2"/>
      <c r="X9123">
        <v>9122</v>
      </c>
      <c r="Y9123" s="1" t="s">
        <v>179</v>
      </c>
      <c r="Z9123" s="1"/>
      <c r="AA9123" s="2"/>
    </row>
    <row r="9124" spans="8:27">
      <c r="H9124">
        <v>9123</v>
      </c>
      <c r="I9124" s="1" t="s">
        <v>752</v>
      </c>
      <c r="J9124" s="1"/>
      <c r="K9124" s="2"/>
      <c r="L9124">
        <v>9123</v>
      </c>
      <c r="M9124" s="1" t="s">
        <v>753</v>
      </c>
      <c r="N9124" s="1"/>
      <c r="O9124" s="2"/>
      <c r="P9124">
        <v>9123</v>
      </c>
      <c r="Q9124" s="1" t="s">
        <v>754</v>
      </c>
      <c r="R9124" s="1"/>
      <c r="S9124" s="2"/>
      <c r="T9124">
        <v>9123</v>
      </c>
      <c r="U9124" s="1" t="s">
        <v>178</v>
      </c>
      <c r="V9124" s="1"/>
      <c r="W9124" s="2"/>
      <c r="X9124">
        <v>9123</v>
      </c>
      <c r="Y9124" s="1" t="s">
        <v>179</v>
      </c>
      <c r="Z9124" s="1"/>
      <c r="AA9124" s="2"/>
    </row>
    <row r="9125" spans="8:27">
      <c r="H9125">
        <v>9124</v>
      </c>
      <c r="I9125" s="1" t="s">
        <v>752</v>
      </c>
      <c r="J9125" s="1"/>
      <c r="K9125" s="2"/>
      <c r="L9125">
        <v>9124</v>
      </c>
      <c r="M9125" s="1" t="s">
        <v>753</v>
      </c>
      <c r="N9125" s="1"/>
      <c r="O9125" s="2"/>
      <c r="P9125">
        <v>9124</v>
      </c>
      <c r="Q9125" s="1" t="s">
        <v>754</v>
      </c>
      <c r="R9125" s="1"/>
      <c r="S9125" s="2"/>
      <c r="T9125">
        <v>9124</v>
      </c>
      <c r="U9125" s="1" t="s">
        <v>178</v>
      </c>
      <c r="V9125" s="1"/>
      <c r="W9125" s="2"/>
      <c r="X9125">
        <v>9124</v>
      </c>
      <c r="Y9125" s="1" t="s">
        <v>179</v>
      </c>
      <c r="Z9125" s="1"/>
      <c r="AA9125" s="2"/>
    </row>
    <row r="9126" spans="8:27">
      <c r="H9126">
        <v>9125</v>
      </c>
      <c r="I9126" s="1" t="s">
        <v>752</v>
      </c>
      <c r="J9126" s="1"/>
      <c r="K9126" s="2"/>
      <c r="L9126">
        <v>9125</v>
      </c>
      <c r="M9126" s="1" t="s">
        <v>753</v>
      </c>
      <c r="N9126" s="1"/>
      <c r="O9126" s="2"/>
      <c r="P9126">
        <v>9125</v>
      </c>
      <c r="Q9126" s="1" t="s">
        <v>754</v>
      </c>
      <c r="R9126" s="1"/>
      <c r="S9126" s="2"/>
      <c r="T9126">
        <v>9125</v>
      </c>
      <c r="U9126" s="1" t="s">
        <v>178</v>
      </c>
      <c r="V9126" s="1"/>
      <c r="W9126" s="2"/>
      <c r="X9126">
        <v>9125</v>
      </c>
      <c r="Y9126" s="1" t="s">
        <v>179</v>
      </c>
      <c r="Z9126" s="1"/>
      <c r="AA9126" s="2"/>
    </row>
    <row r="9127" spans="8:27">
      <c r="H9127">
        <v>9126</v>
      </c>
      <c r="I9127" s="1" t="s">
        <v>752</v>
      </c>
      <c r="J9127" s="1"/>
      <c r="K9127" s="2"/>
      <c r="L9127">
        <v>9126</v>
      </c>
      <c r="M9127" s="1" t="s">
        <v>753</v>
      </c>
      <c r="N9127" s="1"/>
      <c r="O9127" s="2"/>
      <c r="P9127">
        <v>9126</v>
      </c>
      <c r="Q9127" s="1" t="s">
        <v>754</v>
      </c>
      <c r="R9127" s="1"/>
      <c r="S9127" s="2"/>
      <c r="T9127">
        <v>9126</v>
      </c>
      <c r="U9127" s="1" t="s">
        <v>178</v>
      </c>
      <c r="V9127" s="1"/>
      <c r="W9127" s="2"/>
      <c r="X9127">
        <v>9126</v>
      </c>
      <c r="Y9127" s="1" t="s">
        <v>179</v>
      </c>
      <c r="Z9127" s="1"/>
      <c r="AA9127" s="2"/>
    </row>
    <row r="9128" spans="8:27">
      <c r="H9128">
        <v>9127</v>
      </c>
      <c r="I9128" s="1" t="s">
        <v>752</v>
      </c>
      <c r="J9128" s="1"/>
      <c r="K9128" s="2"/>
      <c r="L9128">
        <v>9127</v>
      </c>
      <c r="M9128" s="1" t="s">
        <v>753</v>
      </c>
      <c r="N9128" s="1"/>
      <c r="O9128" s="2"/>
      <c r="P9128">
        <v>9127</v>
      </c>
      <c r="Q9128" s="1" t="s">
        <v>754</v>
      </c>
      <c r="R9128" s="1"/>
      <c r="S9128" s="2"/>
      <c r="T9128">
        <v>9127</v>
      </c>
      <c r="U9128" s="1" t="s">
        <v>178</v>
      </c>
      <c r="V9128" s="1"/>
      <c r="W9128" s="2"/>
      <c r="X9128">
        <v>9127</v>
      </c>
      <c r="Y9128" s="1" t="s">
        <v>179</v>
      </c>
      <c r="Z9128" s="1"/>
      <c r="AA9128" s="2"/>
    </row>
    <row r="9129" spans="8:27">
      <c r="H9129">
        <v>9128</v>
      </c>
      <c r="I9129" s="1" t="s">
        <v>752</v>
      </c>
      <c r="J9129" s="1"/>
      <c r="K9129" s="2"/>
      <c r="L9129">
        <v>9128</v>
      </c>
      <c r="M9129" s="1" t="s">
        <v>753</v>
      </c>
      <c r="N9129" s="1"/>
      <c r="O9129" s="2"/>
      <c r="P9129">
        <v>9128</v>
      </c>
      <c r="Q9129" s="1" t="s">
        <v>754</v>
      </c>
      <c r="R9129" s="1"/>
      <c r="S9129" s="2"/>
      <c r="T9129">
        <v>9128</v>
      </c>
      <c r="U9129" s="1" t="s">
        <v>178</v>
      </c>
      <c r="V9129" s="1"/>
      <c r="W9129" s="2"/>
      <c r="X9129">
        <v>9128</v>
      </c>
      <c r="Y9129" s="1" t="s">
        <v>179</v>
      </c>
      <c r="Z9129" s="1"/>
      <c r="AA9129" s="2"/>
    </row>
    <row r="9130" spans="8:27">
      <c r="H9130">
        <v>9129</v>
      </c>
      <c r="I9130" s="1" t="s">
        <v>752</v>
      </c>
      <c r="J9130" s="1"/>
      <c r="K9130" s="2"/>
      <c r="L9130">
        <v>9129</v>
      </c>
      <c r="M9130" s="1" t="s">
        <v>753</v>
      </c>
      <c r="N9130" s="1"/>
      <c r="O9130" s="2"/>
      <c r="P9130">
        <v>9129</v>
      </c>
      <c r="Q9130" s="1" t="s">
        <v>754</v>
      </c>
      <c r="R9130" s="1"/>
      <c r="S9130" s="2"/>
      <c r="T9130">
        <v>9129</v>
      </c>
      <c r="U9130" s="1" t="s">
        <v>178</v>
      </c>
      <c r="V9130" s="1"/>
      <c r="W9130" s="2"/>
      <c r="X9130">
        <v>9129</v>
      </c>
      <c r="Y9130" s="1" t="s">
        <v>179</v>
      </c>
      <c r="Z9130" s="1"/>
      <c r="AA9130" s="2"/>
    </row>
    <row r="9131" spans="8:27">
      <c r="H9131">
        <v>9130</v>
      </c>
      <c r="I9131" s="1" t="s">
        <v>752</v>
      </c>
      <c r="J9131" s="1"/>
      <c r="K9131" s="2"/>
      <c r="L9131">
        <v>9130</v>
      </c>
      <c r="M9131" s="1" t="s">
        <v>753</v>
      </c>
      <c r="N9131" s="1"/>
      <c r="O9131" s="2"/>
      <c r="P9131">
        <v>9130</v>
      </c>
      <c r="Q9131" s="1" t="s">
        <v>754</v>
      </c>
      <c r="R9131" s="1"/>
      <c r="S9131" s="2"/>
      <c r="T9131">
        <v>9130</v>
      </c>
      <c r="U9131" s="1" t="s">
        <v>178</v>
      </c>
      <c r="V9131" s="1"/>
      <c r="W9131" s="2"/>
      <c r="X9131">
        <v>9130</v>
      </c>
      <c r="Y9131" s="1" t="s">
        <v>179</v>
      </c>
      <c r="Z9131" s="1"/>
      <c r="AA9131" s="2"/>
    </row>
    <row r="9132" spans="8:27">
      <c r="H9132">
        <v>9131</v>
      </c>
      <c r="I9132" s="1" t="s">
        <v>752</v>
      </c>
      <c r="J9132" s="1"/>
      <c r="K9132" s="2"/>
      <c r="L9132">
        <v>9131</v>
      </c>
      <c r="M9132" s="1" t="s">
        <v>753</v>
      </c>
      <c r="N9132" s="1"/>
      <c r="O9132" s="2"/>
      <c r="P9132">
        <v>9131</v>
      </c>
      <c r="Q9132" s="1" t="s">
        <v>754</v>
      </c>
      <c r="R9132" s="1"/>
      <c r="S9132" s="2"/>
      <c r="T9132">
        <v>9131</v>
      </c>
      <c r="U9132" s="1" t="s">
        <v>178</v>
      </c>
      <c r="V9132" s="1"/>
      <c r="W9132" s="2"/>
      <c r="X9132">
        <v>9131</v>
      </c>
      <c r="Y9132" s="1" t="s">
        <v>179</v>
      </c>
      <c r="Z9132" s="1"/>
      <c r="AA9132" s="2"/>
    </row>
    <row r="9133" spans="8:27">
      <c r="H9133">
        <v>9132</v>
      </c>
      <c r="I9133" s="1" t="s">
        <v>752</v>
      </c>
      <c r="J9133" s="1"/>
      <c r="K9133" s="2"/>
      <c r="L9133">
        <v>9132</v>
      </c>
      <c r="M9133" s="1" t="s">
        <v>753</v>
      </c>
      <c r="N9133" s="1"/>
      <c r="O9133" s="2"/>
      <c r="P9133">
        <v>9132</v>
      </c>
      <c r="Q9133" s="1" t="s">
        <v>754</v>
      </c>
      <c r="R9133" s="1"/>
      <c r="S9133" s="2"/>
      <c r="T9133">
        <v>9132</v>
      </c>
      <c r="U9133" s="1" t="s">
        <v>178</v>
      </c>
      <c r="V9133" s="1"/>
      <c r="W9133" s="2"/>
      <c r="X9133">
        <v>9132</v>
      </c>
      <c r="Y9133" s="1" t="s">
        <v>179</v>
      </c>
      <c r="Z9133" s="1"/>
      <c r="AA9133" s="2"/>
    </row>
    <row r="9134" spans="8:27">
      <c r="H9134">
        <v>9133</v>
      </c>
      <c r="I9134" s="1" t="s">
        <v>752</v>
      </c>
      <c r="J9134" s="1"/>
      <c r="K9134" s="2"/>
      <c r="L9134">
        <v>9133</v>
      </c>
      <c r="M9134" s="1" t="s">
        <v>753</v>
      </c>
      <c r="N9134" s="1"/>
      <c r="O9134" s="2"/>
      <c r="P9134">
        <v>9133</v>
      </c>
      <c r="Q9134" s="1" t="s">
        <v>754</v>
      </c>
      <c r="R9134" s="1"/>
      <c r="S9134" s="2"/>
      <c r="T9134">
        <v>9133</v>
      </c>
      <c r="U9134" s="1" t="s">
        <v>178</v>
      </c>
      <c r="V9134" s="1"/>
      <c r="W9134" s="2"/>
      <c r="X9134">
        <v>9133</v>
      </c>
      <c r="Y9134" s="1" t="s">
        <v>179</v>
      </c>
      <c r="Z9134" s="1"/>
      <c r="AA9134" s="2"/>
    </row>
    <row r="9135" spans="8:27">
      <c r="H9135">
        <v>9134</v>
      </c>
      <c r="I9135" s="1" t="s">
        <v>752</v>
      </c>
      <c r="J9135" s="1"/>
      <c r="K9135" s="2"/>
      <c r="L9135">
        <v>9134</v>
      </c>
      <c r="M9135" s="1" t="s">
        <v>753</v>
      </c>
      <c r="N9135" s="1"/>
      <c r="O9135" s="2"/>
      <c r="P9135">
        <v>9134</v>
      </c>
      <c r="Q9135" s="1" t="s">
        <v>754</v>
      </c>
      <c r="R9135" s="1"/>
      <c r="S9135" s="2"/>
      <c r="T9135">
        <v>9134</v>
      </c>
      <c r="U9135" s="1" t="s">
        <v>178</v>
      </c>
      <c r="V9135" s="1"/>
      <c r="W9135" s="2"/>
      <c r="X9135">
        <v>9134</v>
      </c>
      <c r="Y9135" s="1" t="s">
        <v>179</v>
      </c>
      <c r="Z9135" s="1"/>
      <c r="AA9135" s="2"/>
    </row>
    <row r="9136" spans="8:27">
      <c r="H9136">
        <v>9135</v>
      </c>
      <c r="I9136" s="1" t="s">
        <v>752</v>
      </c>
      <c r="J9136" s="1"/>
      <c r="K9136" s="2"/>
      <c r="L9136">
        <v>9135</v>
      </c>
      <c r="M9136" s="1" t="s">
        <v>753</v>
      </c>
      <c r="N9136" s="1"/>
      <c r="O9136" s="2"/>
      <c r="P9136">
        <v>9135</v>
      </c>
      <c r="Q9136" s="1" t="s">
        <v>754</v>
      </c>
      <c r="R9136" s="1"/>
      <c r="S9136" s="2"/>
      <c r="T9136">
        <v>9135</v>
      </c>
      <c r="U9136" s="1" t="s">
        <v>178</v>
      </c>
      <c r="V9136" s="1"/>
      <c r="W9136" s="2"/>
      <c r="X9136">
        <v>9135</v>
      </c>
      <c r="Y9136" s="1" t="s">
        <v>179</v>
      </c>
      <c r="Z9136" s="1"/>
      <c r="AA9136" s="2"/>
    </row>
    <row r="9137" spans="8:27">
      <c r="H9137">
        <v>9136</v>
      </c>
      <c r="I9137" s="1" t="s">
        <v>752</v>
      </c>
      <c r="J9137" s="1"/>
      <c r="K9137" s="2"/>
      <c r="L9137">
        <v>9136</v>
      </c>
      <c r="M9137" s="1" t="s">
        <v>753</v>
      </c>
      <c r="N9137" s="1"/>
      <c r="O9137" s="2"/>
      <c r="P9137">
        <v>9136</v>
      </c>
      <c r="Q9137" s="1" t="s">
        <v>754</v>
      </c>
      <c r="R9137" s="1"/>
      <c r="S9137" s="2"/>
      <c r="T9137">
        <v>9136</v>
      </c>
      <c r="U9137" s="1" t="s">
        <v>178</v>
      </c>
      <c r="V9137" s="1"/>
      <c r="W9137" s="2"/>
      <c r="X9137">
        <v>9136</v>
      </c>
      <c r="Y9137" s="1" t="s">
        <v>179</v>
      </c>
      <c r="Z9137" s="1"/>
      <c r="AA9137" s="2"/>
    </row>
    <row r="9138" spans="8:27">
      <c r="H9138">
        <v>9137</v>
      </c>
      <c r="I9138" s="1" t="s">
        <v>752</v>
      </c>
      <c r="J9138" s="1"/>
      <c r="K9138" s="2"/>
      <c r="L9138">
        <v>9137</v>
      </c>
      <c r="M9138" s="1" t="s">
        <v>753</v>
      </c>
      <c r="N9138" s="1"/>
      <c r="O9138" s="2"/>
      <c r="P9138">
        <v>9137</v>
      </c>
      <c r="Q9138" s="1" t="s">
        <v>754</v>
      </c>
      <c r="R9138" s="1"/>
      <c r="S9138" s="2"/>
      <c r="T9138">
        <v>9137</v>
      </c>
      <c r="U9138" s="1" t="s">
        <v>178</v>
      </c>
      <c r="V9138" s="1"/>
      <c r="W9138" s="2"/>
      <c r="X9138">
        <v>9137</v>
      </c>
      <c r="Y9138" s="1" t="s">
        <v>179</v>
      </c>
      <c r="Z9138" s="1"/>
      <c r="AA9138" s="2"/>
    </row>
    <row r="9139" spans="8:27">
      <c r="H9139">
        <v>9138</v>
      </c>
      <c r="I9139" s="1" t="s">
        <v>752</v>
      </c>
      <c r="J9139" s="1"/>
      <c r="K9139" s="2"/>
      <c r="L9139">
        <v>9138</v>
      </c>
      <c r="M9139" s="1" t="s">
        <v>753</v>
      </c>
      <c r="N9139" s="1"/>
      <c r="O9139" s="2"/>
      <c r="P9139">
        <v>9138</v>
      </c>
      <c r="Q9139" s="1" t="s">
        <v>754</v>
      </c>
      <c r="R9139" s="1"/>
      <c r="S9139" s="2"/>
      <c r="T9139">
        <v>9138</v>
      </c>
      <c r="U9139" s="1" t="s">
        <v>178</v>
      </c>
      <c r="V9139" s="1"/>
      <c r="W9139" s="2"/>
      <c r="X9139">
        <v>9138</v>
      </c>
      <c r="Y9139" s="1" t="s">
        <v>179</v>
      </c>
      <c r="Z9139" s="1"/>
      <c r="AA9139" s="2"/>
    </row>
    <row r="9140" spans="8:27">
      <c r="H9140">
        <v>9139</v>
      </c>
      <c r="I9140" s="1" t="s">
        <v>752</v>
      </c>
      <c r="J9140" s="1"/>
      <c r="K9140" s="2"/>
      <c r="L9140">
        <v>9139</v>
      </c>
      <c r="M9140" s="1" t="s">
        <v>753</v>
      </c>
      <c r="N9140" s="1"/>
      <c r="O9140" s="2"/>
      <c r="P9140">
        <v>9139</v>
      </c>
      <c r="Q9140" s="1" t="s">
        <v>754</v>
      </c>
      <c r="R9140" s="1"/>
      <c r="S9140" s="2"/>
      <c r="T9140">
        <v>9139</v>
      </c>
      <c r="U9140" s="1" t="s">
        <v>178</v>
      </c>
      <c r="V9140" s="1"/>
      <c r="W9140" s="2"/>
      <c r="X9140">
        <v>9139</v>
      </c>
      <c r="Y9140" s="1" t="s">
        <v>179</v>
      </c>
      <c r="Z9140" s="1"/>
      <c r="AA9140" s="2"/>
    </row>
    <row r="9141" spans="8:27">
      <c r="H9141">
        <v>9140</v>
      </c>
      <c r="I9141" s="1" t="s">
        <v>752</v>
      </c>
      <c r="J9141" s="1"/>
      <c r="K9141" s="2"/>
      <c r="L9141">
        <v>9140</v>
      </c>
      <c r="M9141" s="1" t="s">
        <v>753</v>
      </c>
      <c r="N9141" s="1"/>
      <c r="O9141" s="2"/>
      <c r="P9141">
        <v>9140</v>
      </c>
      <c r="Q9141" s="1" t="s">
        <v>754</v>
      </c>
      <c r="R9141" s="1"/>
      <c r="S9141" s="2"/>
      <c r="T9141">
        <v>9140</v>
      </c>
      <c r="U9141" s="1" t="s">
        <v>178</v>
      </c>
      <c r="V9141" s="1"/>
      <c r="W9141" s="2"/>
      <c r="X9141">
        <v>9140</v>
      </c>
      <c r="Y9141" s="1" t="s">
        <v>179</v>
      </c>
      <c r="Z9141" s="1"/>
      <c r="AA9141" s="2"/>
    </row>
    <row r="9142" spans="8:27">
      <c r="H9142">
        <v>9141</v>
      </c>
      <c r="I9142" s="1" t="s">
        <v>752</v>
      </c>
      <c r="J9142" s="1"/>
      <c r="K9142" s="2"/>
      <c r="L9142">
        <v>9141</v>
      </c>
      <c r="M9142" s="1" t="s">
        <v>753</v>
      </c>
      <c r="N9142" s="1"/>
      <c r="O9142" s="2"/>
      <c r="P9142">
        <v>9141</v>
      </c>
      <c r="Q9142" s="1" t="s">
        <v>754</v>
      </c>
      <c r="R9142" s="1"/>
      <c r="S9142" s="2"/>
      <c r="T9142">
        <v>9141</v>
      </c>
      <c r="U9142" s="1" t="s">
        <v>178</v>
      </c>
      <c r="V9142" s="1"/>
      <c r="W9142" s="2"/>
      <c r="X9142">
        <v>9141</v>
      </c>
      <c r="Y9142" s="1" t="s">
        <v>179</v>
      </c>
      <c r="Z9142" s="1"/>
      <c r="AA9142" s="2"/>
    </row>
    <row r="9143" spans="8:27">
      <c r="H9143">
        <v>9142</v>
      </c>
      <c r="I9143" s="1" t="s">
        <v>752</v>
      </c>
      <c r="J9143" s="1"/>
      <c r="K9143" s="2"/>
      <c r="L9143">
        <v>9142</v>
      </c>
      <c r="M9143" s="1" t="s">
        <v>753</v>
      </c>
      <c r="N9143" s="1"/>
      <c r="O9143" s="2"/>
      <c r="P9143">
        <v>9142</v>
      </c>
      <c r="Q9143" s="1" t="s">
        <v>754</v>
      </c>
      <c r="R9143" s="1"/>
      <c r="S9143" s="2"/>
      <c r="T9143">
        <v>9142</v>
      </c>
      <c r="U9143" s="1" t="s">
        <v>178</v>
      </c>
      <c r="V9143" s="1"/>
      <c r="W9143" s="2"/>
      <c r="X9143">
        <v>9142</v>
      </c>
      <c r="Y9143" s="1" t="s">
        <v>179</v>
      </c>
      <c r="Z9143" s="1"/>
      <c r="AA9143" s="2"/>
    </row>
    <row r="9144" spans="8:27">
      <c r="H9144">
        <v>9143</v>
      </c>
      <c r="I9144" s="1" t="s">
        <v>752</v>
      </c>
      <c r="J9144" s="1"/>
      <c r="K9144" s="2"/>
      <c r="L9144">
        <v>9143</v>
      </c>
      <c r="M9144" s="1" t="s">
        <v>753</v>
      </c>
      <c r="N9144" s="1"/>
      <c r="O9144" s="2"/>
      <c r="P9144">
        <v>9143</v>
      </c>
      <c r="Q9144" s="1" t="s">
        <v>754</v>
      </c>
      <c r="R9144" s="1"/>
      <c r="S9144" s="2"/>
      <c r="T9144">
        <v>9143</v>
      </c>
      <c r="U9144" s="1" t="s">
        <v>178</v>
      </c>
      <c r="V9144" s="1"/>
      <c r="W9144" s="2"/>
      <c r="X9144">
        <v>9143</v>
      </c>
      <c r="Y9144" s="1" t="s">
        <v>179</v>
      </c>
      <c r="Z9144" s="1"/>
      <c r="AA9144" s="2"/>
    </row>
    <row r="9145" spans="8:27">
      <c r="H9145">
        <v>9144</v>
      </c>
      <c r="I9145" s="1" t="s">
        <v>752</v>
      </c>
      <c r="J9145" s="1"/>
      <c r="K9145" s="2"/>
      <c r="L9145">
        <v>9144</v>
      </c>
      <c r="M9145" s="1" t="s">
        <v>753</v>
      </c>
      <c r="N9145" s="1"/>
      <c r="O9145" s="2"/>
      <c r="P9145">
        <v>9144</v>
      </c>
      <c r="Q9145" s="1" t="s">
        <v>754</v>
      </c>
      <c r="R9145" s="1"/>
      <c r="S9145" s="2"/>
      <c r="T9145">
        <v>9144</v>
      </c>
      <c r="U9145" s="1" t="s">
        <v>178</v>
      </c>
      <c r="V9145" s="1"/>
      <c r="W9145" s="2"/>
      <c r="X9145">
        <v>9144</v>
      </c>
      <c r="Y9145" s="1" t="s">
        <v>179</v>
      </c>
      <c r="Z9145" s="1"/>
      <c r="AA9145" s="2"/>
    </row>
    <row r="9146" spans="8:27">
      <c r="H9146">
        <v>9145</v>
      </c>
      <c r="I9146" s="1" t="s">
        <v>752</v>
      </c>
      <c r="J9146" s="1"/>
      <c r="K9146" s="2"/>
      <c r="L9146">
        <v>9145</v>
      </c>
      <c r="M9146" s="1" t="s">
        <v>753</v>
      </c>
      <c r="N9146" s="1"/>
      <c r="O9146" s="2"/>
      <c r="P9146">
        <v>9145</v>
      </c>
      <c r="Q9146" s="1" t="s">
        <v>754</v>
      </c>
      <c r="R9146" s="1"/>
      <c r="S9146" s="2"/>
      <c r="T9146">
        <v>9145</v>
      </c>
      <c r="U9146" s="1" t="s">
        <v>178</v>
      </c>
      <c r="V9146" s="1"/>
      <c r="W9146" s="2"/>
      <c r="X9146">
        <v>9145</v>
      </c>
      <c r="Y9146" s="1" t="s">
        <v>179</v>
      </c>
      <c r="Z9146" s="1"/>
      <c r="AA9146" s="2"/>
    </row>
    <row r="9147" spans="8:27">
      <c r="H9147">
        <v>9146</v>
      </c>
      <c r="I9147" s="1" t="s">
        <v>752</v>
      </c>
      <c r="J9147" s="1"/>
      <c r="K9147" s="2"/>
      <c r="L9147">
        <v>9146</v>
      </c>
      <c r="M9147" s="1" t="s">
        <v>753</v>
      </c>
      <c r="N9147" s="1"/>
      <c r="O9147" s="2"/>
      <c r="P9147">
        <v>9146</v>
      </c>
      <c r="Q9147" s="1" t="s">
        <v>754</v>
      </c>
      <c r="R9147" s="1"/>
      <c r="S9147" s="2"/>
      <c r="T9147">
        <v>9146</v>
      </c>
      <c r="U9147" s="1" t="s">
        <v>178</v>
      </c>
      <c r="V9147" s="1"/>
      <c r="W9147" s="2"/>
      <c r="X9147">
        <v>9146</v>
      </c>
      <c r="Y9147" s="1" t="s">
        <v>179</v>
      </c>
      <c r="Z9147" s="1"/>
      <c r="AA9147" s="2"/>
    </row>
    <row r="9148" spans="8:27">
      <c r="H9148">
        <v>9147</v>
      </c>
      <c r="I9148" s="1" t="s">
        <v>752</v>
      </c>
      <c r="J9148" s="1"/>
      <c r="K9148" s="2"/>
      <c r="L9148">
        <v>9147</v>
      </c>
      <c r="M9148" s="1" t="s">
        <v>753</v>
      </c>
      <c r="N9148" s="1"/>
      <c r="O9148" s="2"/>
      <c r="P9148">
        <v>9147</v>
      </c>
      <c r="Q9148" s="1" t="s">
        <v>754</v>
      </c>
      <c r="R9148" s="1"/>
      <c r="S9148" s="2"/>
      <c r="T9148">
        <v>9147</v>
      </c>
      <c r="U9148" s="1" t="s">
        <v>178</v>
      </c>
      <c r="V9148" s="1"/>
      <c r="W9148" s="2"/>
      <c r="X9148">
        <v>9147</v>
      </c>
      <c r="Y9148" s="1" t="s">
        <v>179</v>
      </c>
      <c r="Z9148" s="1"/>
      <c r="AA9148" s="2"/>
    </row>
    <row r="9149" spans="8:27">
      <c r="H9149">
        <v>9148</v>
      </c>
      <c r="I9149" s="1" t="s">
        <v>752</v>
      </c>
      <c r="J9149" s="1"/>
      <c r="K9149" s="2"/>
      <c r="L9149">
        <v>9148</v>
      </c>
      <c r="M9149" s="1" t="s">
        <v>753</v>
      </c>
      <c r="N9149" s="1"/>
      <c r="O9149" s="2"/>
      <c r="P9149">
        <v>9148</v>
      </c>
      <c r="Q9149" s="1" t="s">
        <v>754</v>
      </c>
      <c r="R9149" s="1"/>
      <c r="S9149" s="2"/>
      <c r="T9149">
        <v>9148</v>
      </c>
      <c r="U9149" s="1" t="s">
        <v>178</v>
      </c>
      <c r="V9149" s="1"/>
      <c r="W9149" s="2"/>
      <c r="X9149">
        <v>9148</v>
      </c>
      <c r="Y9149" s="1" t="s">
        <v>179</v>
      </c>
      <c r="Z9149" s="1"/>
      <c r="AA9149" s="2"/>
    </row>
    <row r="9150" spans="8:27">
      <c r="H9150">
        <v>9149</v>
      </c>
      <c r="I9150" s="1" t="s">
        <v>752</v>
      </c>
      <c r="J9150" s="1"/>
      <c r="K9150" s="2"/>
      <c r="L9150">
        <v>9149</v>
      </c>
      <c r="M9150" s="1" t="s">
        <v>753</v>
      </c>
      <c r="N9150" s="1"/>
      <c r="O9150" s="2"/>
      <c r="P9150">
        <v>9149</v>
      </c>
      <c r="Q9150" s="1" t="s">
        <v>754</v>
      </c>
      <c r="R9150" s="1"/>
      <c r="S9150" s="2"/>
      <c r="T9150">
        <v>9149</v>
      </c>
      <c r="U9150" s="1" t="s">
        <v>178</v>
      </c>
      <c r="V9150" s="1"/>
      <c r="W9150" s="2"/>
      <c r="X9150">
        <v>9149</v>
      </c>
      <c r="Y9150" s="1" t="s">
        <v>179</v>
      </c>
      <c r="Z9150" s="1"/>
      <c r="AA9150" s="2"/>
    </row>
    <row r="9151" spans="8:27">
      <c r="H9151">
        <v>9150</v>
      </c>
      <c r="I9151" s="1" t="s">
        <v>752</v>
      </c>
      <c r="J9151" s="1"/>
      <c r="K9151" s="2"/>
      <c r="L9151">
        <v>9150</v>
      </c>
      <c r="M9151" s="1" t="s">
        <v>753</v>
      </c>
      <c r="N9151" s="1"/>
      <c r="O9151" s="2"/>
      <c r="P9151">
        <v>9150</v>
      </c>
      <c r="Q9151" s="1" t="s">
        <v>754</v>
      </c>
      <c r="R9151" s="1"/>
      <c r="S9151" s="2"/>
      <c r="T9151">
        <v>9150</v>
      </c>
      <c r="U9151" s="1" t="s">
        <v>178</v>
      </c>
      <c r="V9151" s="1"/>
      <c r="W9151" s="2"/>
      <c r="X9151">
        <v>9150</v>
      </c>
      <c r="Y9151" s="1" t="s">
        <v>179</v>
      </c>
      <c r="Z9151" s="1"/>
      <c r="AA9151" s="2"/>
    </row>
    <row r="9152" spans="8:27">
      <c r="H9152">
        <v>9151</v>
      </c>
      <c r="I9152" s="1" t="s">
        <v>752</v>
      </c>
      <c r="J9152" s="1"/>
      <c r="K9152" s="2"/>
      <c r="L9152">
        <v>9151</v>
      </c>
      <c r="M9152" s="1" t="s">
        <v>753</v>
      </c>
      <c r="N9152" s="1"/>
      <c r="O9152" s="2"/>
      <c r="P9152">
        <v>9151</v>
      </c>
      <c r="Q9152" s="1" t="s">
        <v>754</v>
      </c>
      <c r="R9152" s="1"/>
      <c r="S9152" s="2"/>
      <c r="T9152">
        <v>9151</v>
      </c>
      <c r="U9152" s="1" t="s">
        <v>178</v>
      </c>
      <c r="V9152" s="1"/>
      <c r="W9152" s="2"/>
      <c r="X9152">
        <v>9151</v>
      </c>
      <c r="Y9152" s="1" t="s">
        <v>179</v>
      </c>
      <c r="Z9152" s="1"/>
      <c r="AA9152" s="2"/>
    </row>
    <row r="9153" spans="8:27">
      <c r="H9153">
        <v>9152</v>
      </c>
      <c r="I9153" s="1" t="s">
        <v>752</v>
      </c>
      <c r="J9153" s="1"/>
      <c r="K9153" s="2"/>
      <c r="L9153">
        <v>9152</v>
      </c>
      <c r="M9153" s="1" t="s">
        <v>753</v>
      </c>
      <c r="N9153" s="1"/>
      <c r="O9153" s="2"/>
      <c r="P9153">
        <v>9152</v>
      </c>
      <c r="Q9153" s="1" t="s">
        <v>754</v>
      </c>
      <c r="R9153" s="1"/>
      <c r="S9153" s="2"/>
      <c r="T9153">
        <v>9152</v>
      </c>
      <c r="U9153" s="1" t="s">
        <v>178</v>
      </c>
      <c r="V9153" s="1"/>
      <c r="W9153" s="2"/>
      <c r="X9153">
        <v>9152</v>
      </c>
      <c r="Y9153" s="1" t="s">
        <v>179</v>
      </c>
      <c r="Z9153" s="1"/>
      <c r="AA9153" s="2"/>
    </row>
    <row r="9154" spans="8:27">
      <c r="H9154">
        <v>9153</v>
      </c>
      <c r="I9154" s="1" t="s">
        <v>752</v>
      </c>
      <c r="J9154" s="1"/>
      <c r="K9154" s="2"/>
      <c r="L9154">
        <v>9153</v>
      </c>
      <c r="M9154" s="1" t="s">
        <v>753</v>
      </c>
      <c r="N9154" s="1"/>
      <c r="O9154" s="2"/>
      <c r="P9154">
        <v>9153</v>
      </c>
      <c r="Q9154" s="1" t="s">
        <v>754</v>
      </c>
      <c r="R9154" s="1"/>
      <c r="S9154" s="2"/>
      <c r="T9154">
        <v>9153</v>
      </c>
      <c r="U9154" s="1" t="s">
        <v>178</v>
      </c>
      <c r="V9154" s="1"/>
      <c r="W9154" s="2"/>
      <c r="X9154">
        <v>9153</v>
      </c>
      <c r="Y9154" s="1" t="s">
        <v>179</v>
      </c>
      <c r="Z9154" s="1"/>
      <c r="AA9154" s="2"/>
    </row>
    <row r="9155" spans="8:27">
      <c r="H9155">
        <v>9154</v>
      </c>
      <c r="I9155" s="1" t="s">
        <v>752</v>
      </c>
      <c r="J9155" s="1"/>
      <c r="K9155" s="2"/>
      <c r="L9155">
        <v>9154</v>
      </c>
      <c r="M9155" s="1" t="s">
        <v>753</v>
      </c>
      <c r="N9155" s="1"/>
      <c r="O9155" s="2"/>
      <c r="P9155">
        <v>9154</v>
      </c>
      <c r="Q9155" s="1" t="s">
        <v>754</v>
      </c>
      <c r="R9155" s="1"/>
      <c r="S9155" s="2"/>
      <c r="T9155">
        <v>9154</v>
      </c>
      <c r="U9155" s="1" t="s">
        <v>178</v>
      </c>
      <c r="V9155" s="1"/>
      <c r="W9155" s="2"/>
      <c r="X9155">
        <v>9154</v>
      </c>
      <c r="Y9155" s="1" t="s">
        <v>179</v>
      </c>
      <c r="Z9155" s="1"/>
      <c r="AA9155" s="2"/>
    </row>
    <row r="9156" spans="8:27">
      <c r="H9156">
        <v>9155</v>
      </c>
      <c r="I9156" s="1" t="s">
        <v>752</v>
      </c>
      <c r="J9156" s="1"/>
      <c r="K9156" s="2"/>
      <c r="L9156">
        <v>9155</v>
      </c>
      <c r="M9156" s="1" t="s">
        <v>753</v>
      </c>
      <c r="N9156" s="1"/>
      <c r="O9156" s="2"/>
      <c r="P9156">
        <v>9155</v>
      </c>
      <c r="Q9156" s="1" t="s">
        <v>754</v>
      </c>
      <c r="R9156" s="1"/>
      <c r="S9156" s="2"/>
      <c r="T9156">
        <v>9155</v>
      </c>
      <c r="U9156" s="1" t="s">
        <v>178</v>
      </c>
      <c r="V9156" s="1"/>
      <c r="W9156" s="2"/>
      <c r="X9156">
        <v>9155</v>
      </c>
      <c r="Y9156" s="1" t="s">
        <v>179</v>
      </c>
      <c r="Z9156" s="1"/>
      <c r="AA9156" s="2"/>
    </row>
    <row r="9157" spans="8:27">
      <c r="H9157">
        <v>9156</v>
      </c>
      <c r="I9157" s="1" t="s">
        <v>752</v>
      </c>
      <c r="J9157" s="1"/>
      <c r="K9157" s="2"/>
      <c r="L9157">
        <v>9156</v>
      </c>
      <c r="M9157" s="1" t="s">
        <v>753</v>
      </c>
      <c r="N9157" s="1"/>
      <c r="O9157" s="2"/>
      <c r="P9157">
        <v>9156</v>
      </c>
      <c r="Q9157" s="1" t="s">
        <v>754</v>
      </c>
      <c r="R9157" s="1"/>
      <c r="S9157" s="2"/>
      <c r="T9157">
        <v>9156</v>
      </c>
      <c r="U9157" s="1" t="s">
        <v>178</v>
      </c>
      <c r="V9157" s="1"/>
      <c r="W9157" s="2"/>
      <c r="X9157">
        <v>9156</v>
      </c>
      <c r="Y9157" s="1" t="s">
        <v>179</v>
      </c>
      <c r="Z9157" s="1"/>
      <c r="AA9157" s="2"/>
    </row>
    <row r="9158" spans="8:27">
      <c r="H9158">
        <v>9157</v>
      </c>
      <c r="I9158" s="1" t="s">
        <v>752</v>
      </c>
      <c r="J9158" s="1"/>
      <c r="K9158" s="2"/>
      <c r="L9158">
        <v>9157</v>
      </c>
      <c r="M9158" s="1" t="s">
        <v>753</v>
      </c>
      <c r="N9158" s="1"/>
      <c r="O9158" s="2"/>
      <c r="P9158">
        <v>9157</v>
      </c>
      <c r="Q9158" s="1" t="s">
        <v>754</v>
      </c>
      <c r="R9158" s="1"/>
      <c r="S9158" s="2"/>
      <c r="T9158">
        <v>9157</v>
      </c>
      <c r="U9158" s="1" t="s">
        <v>178</v>
      </c>
      <c r="V9158" s="1"/>
      <c r="W9158" s="2"/>
      <c r="X9158">
        <v>9157</v>
      </c>
      <c r="Y9158" s="1" t="s">
        <v>179</v>
      </c>
      <c r="Z9158" s="1"/>
      <c r="AA9158" s="2"/>
    </row>
    <row r="9159" spans="8:27">
      <c r="H9159">
        <v>9158</v>
      </c>
      <c r="I9159" s="1" t="s">
        <v>752</v>
      </c>
      <c r="J9159" s="1"/>
      <c r="K9159" s="2"/>
      <c r="L9159">
        <v>9158</v>
      </c>
      <c r="M9159" s="1" t="s">
        <v>753</v>
      </c>
      <c r="N9159" s="1"/>
      <c r="O9159" s="2"/>
      <c r="P9159">
        <v>9158</v>
      </c>
      <c r="Q9159" s="1" t="s">
        <v>754</v>
      </c>
      <c r="R9159" s="1"/>
      <c r="S9159" s="2"/>
      <c r="T9159">
        <v>9158</v>
      </c>
      <c r="U9159" s="1" t="s">
        <v>178</v>
      </c>
      <c r="V9159" s="1"/>
      <c r="W9159" s="2"/>
      <c r="X9159">
        <v>9158</v>
      </c>
      <c r="Y9159" s="1" t="s">
        <v>179</v>
      </c>
      <c r="Z9159" s="1"/>
      <c r="AA9159" s="2"/>
    </row>
    <row r="9160" spans="8:27">
      <c r="H9160">
        <v>9159</v>
      </c>
      <c r="I9160" s="1" t="s">
        <v>752</v>
      </c>
      <c r="J9160" s="1"/>
      <c r="K9160" s="2"/>
      <c r="L9160">
        <v>9159</v>
      </c>
      <c r="M9160" s="1" t="s">
        <v>753</v>
      </c>
      <c r="N9160" s="1"/>
      <c r="O9160" s="2"/>
      <c r="P9160">
        <v>9159</v>
      </c>
      <c r="Q9160" s="1" t="s">
        <v>754</v>
      </c>
      <c r="R9160" s="1"/>
      <c r="S9160" s="2"/>
      <c r="T9160">
        <v>9159</v>
      </c>
      <c r="U9160" s="1" t="s">
        <v>178</v>
      </c>
      <c r="V9160" s="1"/>
      <c r="W9160" s="2"/>
      <c r="X9160">
        <v>9159</v>
      </c>
      <c r="Y9160" s="1" t="s">
        <v>179</v>
      </c>
      <c r="Z9160" s="1"/>
      <c r="AA9160" s="2"/>
    </row>
    <row r="9161" spans="8:27">
      <c r="H9161">
        <v>9160</v>
      </c>
      <c r="I9161" s="1" t="s">
        <v>752</v>
      </c>
      <c r="J9161" s="1"/>
      <c r="K9161" s="2"/>
      <c r="L9161">
        <v>9160</v>
      </c>
      <c r="M9161" s="1" t="s">
        <v>753</v>
      </c>
      <c r="N9161" s="1"/>
      <c r="O9161" s="2"/>
      <c r="P9161">
        <v>9160</v>
      </c>
      <c r="Q9161" s="1" t="s">
        <v>754</v>
      </c>
      <c r="R9161" s="1"/>
      <c r="S9161" s="2"/>
      <c r="T9161">
        <v>9160</v>
      </c>
      <c r="U9161" s="1" t="s">
        <v>178</v>
      </c>
      <c r="V9161" s="1"/>
      <c r="W9161" s="2"/>
      <c r="X9161">
        <v>9160</v>
      </c>
      <c r="Y9161" s="1" t="s">
        <v>179</v>
      </c>
      <c r="Z9161" s="1"/>
      <c r="AA9161" s="2"/>
    </row>
    <row r="9162" spans="8:27">
      <c r="H9162">
        <v>9161</v>
      </c>
      <c r="I9162" s="1" t="s">
        <v>752</v>
      </c>
      <c r="J9162" s="1"/>
      <c r="K9162" s="2"/>
      <c r="L9162">
        <v>9161</v>
      </c>
      <c r="M9162" s="1" t="s">
        <v>753</v>
      </c>
      <c r="N9162" s="1"/>
      <c r="O9162" s="2"/>
      <c r="P9162">
        <v>9161</v>
      </c>
      <c r="Q9162" s="1" t="s">
        <v>754</v>
      </c>
      <c r="R9162" s="1"/>
      <c r="S9162" s="2"/>
      <c r="T9162">
        <v>9161</v>
      </c>
      <c r="U9162" s="1" t="s">
        <v>178</v>
      </c>
      <c r="V9162" s="1"/>
      <c r="W9162" s="2"/>
      <c r="X9162">
        <v>9161</v>
      </c>
      <c r="Y9162" s="1" t="s">
        <v>179</v>
      </c>
      <c r="Z9162" s="1"/>
      <c r="AA9162" s="2"/>
    </row>
    <row r="9163" spans="8:27">
      <c r="H9163">
        <v>9162</v>
      </c>
      <c r="I9163" s="1" t="s">
        <v>752</v>
      </c>
      <c r="J9163" s="1"/>
      <c r="K9163" s="2"/>
      <c r="L9163">
        <v>9162</v>
      </c>
      <c r="M9163" s="1" t="s">
        <v>753</v>
      </c>
      <c r="N9163" s="1"/>
      <c r="O9163" s="2"/>
      <c r="P9163">
        <v>9162</v>
      </c>
      <c r="Q9163" s="1" t="s">
        <v>754</v>
      </c>
      <c r="R9163" s="1"/>
      <c r="S9163" s="2"/>
      <c r="T9163">
        <v>9162</v>
      </c>
      <c r="U9163" s="1" t="s">
        <v>178</v>
      </c>
      <c r="V9163" s="1"/>
      <c r="W9163" s="2"/>
      <c r="X9163">
        <v>9162</v>
      </c>
      <c r="Y9163" s="1" t="s">
        <v>179</v>
      </c>
      <c r="Z9163" s="1"/>
      <c r="AA9163" s="2"/>
    </row>
    <row r="9164" spans="8:27">
      <c r="H9164">
        <v>9163</v>
      </c>
      <c r="I9164" s="1" t="s">
        <v>752</v>
      </c>
      <c r="J9164" s="1"/>
      <c r="K9164" s="2"/>
      <c r="L9164">
        <v>9163</v>
      </c>
      <c r="M9164" s="1" t="s">
        <v>753</v>
      </c>
      <c r="N9164" s="1"/>
      <c r="O9164" s="2"/>
      <c r="P9164">
        <v>9163</v>
      </c>
      <c r="Q9164" s="1" t="s">
        <v>754</v>
      </c>
      <c r="R9164" s="1"/>
      <c r="S9164" s="2"/>
      <c r="T9164">
        <v>9163</v>
      </c>
      <c r="U9164" s="1" t="s">
        <v>178</v>
      </c>
      <c r="V9164" s="1"/>
      <c r="W9164" s="2"/>
      <c r="X9164">
        <v>9163</v>
      </c>
      <c r="Y9164" s="1" t="s">
        <v>179</v>
      </c>
      <c r="Z9164" s="1"/>
      <c r="AA9164" s="2"/>
    </row>
    <row r="9165" spans="8:27">
      <c r="H9165">
        <v>9164</v>
      </c>
      <c r="I9165" s="1" t="s">
        <v>752</v>
      </c>
      <c r="J9165" s="1"/>
      <c r="K9165" s="2"/>
      <c r="L9165">
        <v>9164</v>
      </c>
      <c r="M9165" s="1" t="s">
        <v>753</v>
      </c>
      <c r="N9165" s="1"/>
      <c r="O9165" s="2"/>
      <c r="P9165">
        <v>9164</v>
      </c>
      <c r="Q9165" s="1" t="s">
        <v>754</v>
      </c>
      <c r="R9165" s="1"/>
      <c r="S9165" s="2"/>
      <c r="T9165">
        <v>9164</v>
      </c>
      <c r="U9165" s="1" t="s">
        <v>178</v>
      </c>
      <c r="V9165" s="1"/>
      <c r="W9165" s="2"/>
      <c r="X9165">
        <v>9164</v>
      </c>
      <c r="Y9165" s="1" t="s">
        <v>179</v>
      </c>
      <c r="Z9165" s="1"/>
      <c r="AA9165" s="2"/>
    </row>
    <row r="9166" spans="8:27">
      <c r="H9166">
        <v>9165</v>
      </c>
      <c r="I9166" s="1" t="s">
        <v>752</v>
      </c>
      <c r="J9166" s="1"/>
      <c r="K9166" s="2"/>
      <c r="L9166">
        <v>9165</v>
      </c>
      <c r="M9166" s="1" t="s">
        <v>753</v>
      </c>
      <c r="N9166" s="1"/>
      <c r="O9166" s="2"/>
      <c r="P9166">
        <v>9165</v>
      </c>
      <c r="Q9166" s="1" t="s">
        <v>754</v>
      </c>
      <c r="R9166" s="1"/>
      <c r="S9166" s="2"/>
      <c r="T9166">
        <v>9165</v>
      </c>
      <c r="U9166" s="1" t="s">
        <v>178</v>
      </c>
      <c r="V9166" s="1"/>
      <c r="W9166" s="2"/>
      <c r="X9166">
        <v>9165</v>
      </c>
      <c r="Y9166" s="1" t="s">
        <v>179</v>
      </c>
      <c r="Z9166" s="1"/>
      <c r="AA9166" s="2"/>
    </row>
    <row r="9167" spans="8:27">
      <c r="H9167">
        <v>9166</v>
      </c>
      <c r="I9167" s="1" t="s">
        <v>752</v>
      </c>
      <c r="J9167" s="1"/>
      <c r="K9167" s="2"/>
      <c r="L9167">
        <v>9166</v>
      </c>
      <c r="M9167" s="1" t="s">
        <v>753</v>
      </c>
      <c r="N9167" s="1"/>
      <c r="O9167" s="2"/>
      <c r="P9167">
        <v>9166</v>
      </c>
      <c r="Q9167" s="1" t="s">
        <v>754</v>
      </c>
      <c r="R9167" s="1"/>
      <c r="S9167" s="2"/>
      <c r="T9167">
        <v>9166</v>
      </c>
      <c r="U9167" s="1" t="s">
        <v>178</v>
      </c>
      <c r="V9167" s="1"/>
      <c r="W9167" s="2"/>
      <c r="X9167">
        <v>9166</v>
      </c>
      <c r="Y9167" s="1" t="s">
        <v>179</v>
      </c>
      <c r="Z9167" s="1"/>
      <c r="AA9167" s="2"/>
    </row>
    <row r="9168" spans="8:27">
      <c r="H9168">
        <v>9167</v>
      </c>
      <c r="I9168" s="1" t="s">
        <v>752</v>
      </c>
      <c r="J9168" s="1"/>
      <c r="K9168" s="2"/>
      <c r="L9168">
        <v>9167</v>
      </c>
      <c r="M9168" s="1" t="s">
        <v>753</v>
      </c>
      <c r="N9168" s="1"/>
      <c r="O9168" s="2"/>
      <c r="P9168">
        <v>9167</v>
      </c>
      <c r="Q9168" s="1" t="s">
        <v>754</v>
      </c>
      <c r="R9168" s="1"/>
      <c r="S9168" s="2"/>
      <c r="T9168">
        <v>9167</v>
      </c>
      <c r="U9168" s="1" t="s">
        <v>178</v>
      </c>
      <c r="V9168" s="1"/>
      <c r="W9168" s="2"/>
      <c r="X9168">
        <v>9167</v>
      </c>
      <c r="Y9168" s="1" t="s">
        <v>179</v>
      </c>
      <c r="Z9168" s="1"/>
      <c r="AA9168" s="2"/>
    </row>
    <row r="9169" spans="8:27">
      <c r="H9169">
        <v>9168</v>
      </c>
      <c r="I9169" s="1" t="s">
        <v>752</v>
      </c>
      <c r="J9169" s="1"/>
      <c r="K9169" s="2"/>
      <c r="L9169">
        <v>9168</v>
      </c>
      <c r="M9169" s="1" t="s">
        <v>753</v>
      </c>
      <c r="N9169" s="1"/>
      <c r="O9169" s="2"/>
      <c r="P9169">
        <v>9168</v>
      </c>
      <c r="Q9169" s="1" t="s">
        <v>754</v>
      </c>
      <c r="R9169" s="1"/>
      <c r="S9169" s="2"/>
      <c r="T9169">
        <v>9168</v>
      </c>
      <c r="U9169" s="1" t="s">
        <v>178</v>
      </c>
      <c r="V9169" s="1"/>
      <c r="W9169" s="2"/>
      <c r="X9169">
        <v>9168</v>
      </c>
      <c r="Y9169" s="1" t="s">
        <v>179</v>
      </c>
      <c r="Z9169" s="1"/>
      <c r="AA9169" s="2"/>
    </row>
    <row r="9170" spans="8:27">
      <c r="H9170">
        <v>9169</v>
      </c>
      <c r="I9170" s="1" t="s">
        <v>752</v>
      </c>
      <c r="J9170" s="1"/>
      <c r="K9170" s="2"/>
      <c r="L9170">
        <v>9169</v>
      </c>
      <c r="M9170" s="1" t="s">
        <v>753</v>
      </c>
      <c r="N9170" s="1"/>
      <c r="O9170" s="2"/>
      <c r="P9170">
        <v>9169</v>
      </c>
      <c r="Q9170" s="1" t="s">
        <v>754</v>
      </c>
      <c r="R9170" s="1"/>
      <c r="S9170" s="2"/>
      <c r="T9170">
        <v>9169</v>
      </c>
      <c r="U9170" s="1" t="s">
        <v>178</v>
      </c>
      <c r="V9170" s="1"/>
      <c r="W9170" s="2"/>
      <c r="X9170">
        <v>9169</v>
      </c>
      <c r="Y9170" s="1" t="s">
        <v>179</v>
      </c>
      <c r="Z9170" s="1"/>
      <c r="AA9170" s="2"/>
    </row>
    <row r="9171" spans="8:27">
      <c r="H9171">
        <v>9170</v>
      </c>
      <c r="I9171" s="1" t="s">
        <v>752</v>
      </c>
      <c r="J9171" s="1"/>
      <c r="K9171" s="2"/>
      <c r="L9171">
        <v>9170</v>
      </c>
      <c r="M9171" s="1" t="s">
        <v>753</v>
      </c>
      <c r="N9171" s="1"/>
      <c r="O9171" s="2"/>
      <c r="P9171">
        <v>9170</v>
      </c>
      <c r="Q9171" s="1" t="s">
        <v>754</v>
      </c>
      <c r="R9171" s="1"/>
      <c r="S9171" s="2"/>
      <c r="T9171">
        <v>9170</v>
      </c>
      <c r="U9171" s="1" t="s">
        <v>178</v>
      </c>
      <c r="V9171" s="1"/>
      <c r="W9171" s="2"/>
      <c r="X9171">
        <v>9170</v>
      </c>
      <c r="Y9171" s="1" t="s">
        <v>179</v>
      </c>
      <c r="Z9171" s="1"/>
      <c r="AA9171" s="2"/>
    </row>
    <row r="9172" spans="8:27">
      <c r="H9172">
        <v>9171</v>
      </c>
      <c r="I9172" s="1" t="s">
        <v>752</v>
      </c>
      <c r="J9172" s="1"/>
      <c r="K9172" s="2"/>
      <c r="L9172">
        <v>9171</v>
      </c>
      <c r="M9172" s="1" t="s">
        <v>753</v>
      </c>
      <c r="N9172" s="1"/>
      <c r="O9172" s="2"/>
      <c r="P9172">
        <v>9171</v>
      </c>
      <c r="Q9172" s="1" t="s">
        <v>754</v>
      </c>
      <c r="R9172" s="1"/>
      <c r="S9172" s="2"/>
      <c r="T9172">
        <v>9171</v>
      </c>
      <c r="U9172" s="1" t="s">
        <v>178</v>
      </c>
      <c r="V9172" s="1"/>
      <c r="W9172" s="2"/>
      <c r="X9172">
        <v>9171</v>
      </c>
      <c r="Y9172" s="1" t="s">
        <v>179</v>
      </c>
      <c r="Z9172" s="1"/>
      <c r="AA9172" s="2"/>
    </row>
    <row r="9173" spans="8:27">
      <c r="H9173">
        <v>9172</v>
      </c>
      <c r="I9173" s="1" t="s">
        <v>752</v>
      </c>
      <c r="J9173" s="1"/>
      <c r="K9173" s="2"/>
      <c r="L9173">
        <v>9172</v>
      </c>
      <c r="M9173" s="1" t="s">
        <v>753</v>
      </c>
      <c r="N9173" s="1"/>
      <c r="O9173" s="2"/>
      <c r="P9173">
        <v>9172</v>
      </c>
      <c r="Q9173" s="1" t="s">
        <v>754</v>
      </c>
      <c r="R9173" s="1"/>
      <c r="S9173" s="2"/>
      <c r="T9173">
        <v>9172</v>
      </c>
      <c r="U9173" s="1" t="s">
        <v>178</v>
      </c>
      <c r="V9173" s="1"/>
      <c r="W9173" s="2"/>
      <c r="X9173">
        <v>9172</v>
      </c>
      <c r="Y9173" s="1" t="s">
        <v>179</v>
      </c>
      <c r="Z9173" s="1"/>
      <c r="AA9173" s="2"/>
    </row>
    <row r="9174" spans="8:27">
      <c r="H9174">
        <v>9173</v>
      </c>
      <c r="I9174" s="1" t="s">
        <v>752</v>
      </c>
      <c r="J9174" s="1"/>
      <c r="K9174" s="2"/>
      <c r="L9174">
        <v>9173</v>
      </c>
      <c r="M9174" s="1" t="s">
        <v>753</v>
      </c>
      <c r="N9174" s="1"/>
      <c r="O9174" s="2"/>
      <c r="P9174">
        <v>9173</v>
      </c>
      <c r="Q9174" s="1" t="s">
        <v>754</v>
      </c>
      <c r="R9174" s="1"/>
      <c r="S9174" s="2"/>
      <c r="T9174">
        <v>9173</v>
      </c>
      <c r="U9174" s="1" t="s">
        <v>178</v>
      </c>
      <c r="V9174" s="1"/>
      <c r="W9174" s="2"/>
      <c r="X9174">
        <v>9173</v>
      </c>
      <c r="Y9174" s="1" t="s">
        <v>179</v>
      </c>
      <c r="Z9174" s="1"/>
      <c r="AA9174" s="2"/>
    </row>
    <row r="9175" spans="8:27">
      <c r="H9175">
        <v>9174</v>
      </c>
      <c r="I9175" s="1" t="s">
        <v>752</v>
      </c>
      <c r="J9175" s="1"/>
      <c r="K9175" s="2"/>
      <c r="L9175">
        <v>9174</v>
      </c>
      <c r="M9175" s="1" t="s">
        <v>753</v>
      </c>
      <c r="N9175" s="1"/>
      <c r="O9175" s="2"/>
      <c r="P9175">
        <v>9174</v>
      </c>
      <c r="Q9175" s="1" t="s">
        <v>754</v>
      </c>
      <c r="R9175" s="1"/>
      <c r="S9175" s="2"/>
      <c r="T9175">
        <v>9174</v>
      </c>
      <c r="U9175" s="1" t="s">
        <v>178</v>
      </c>
      <c r="V9175" s="1"/>
      <c r="W9175" s="2"/>
      <c r="X9175">
        <v>9174</v>
      </c>
      <c r="Y9175" s="1" t="s">
        <v>179</v>
      </c>
      <c r="Z9175" s="1"/>
      <c r="AA9175" s="2"/>
    </row>
    <row r="9176" spans="8:27">
      <c r="H9176">
        <v>9175</v>
      </c>
      <c r="I9176" s="1" t="s">
        <v>752</v>
      </c>
      <c r="J9176" s="1"/>
      <c r="K9176" s="2"/>
      <c r="L9176">
        <v>9175</v>
      </c>
      <c r="M9176" s="1" t="s">
        <v>753</v>
      </c>
      <c r="N9176" s="1"/>
      <c r="O9176" s="2"/>
      <c r="P9176">
        <v>9175</v>
      </c>
      <c r="Q9176" s="1" t="s">
        <v>754</v>
      </c>
      <c r="R9176" s="1"/>
      <c r="S9176" s="2"/>
      <c r="T9176">
        <v>9175</v>
      </c>
      <c r="U9176" s="1" t="s">
        <v>178</v>
      </c>
      <c r="V9176" s="1"/>
      <c r="W9176" s="2"/>
      <c r="X9176">
        <v>9175</v>
      </c>
      <c r="Y9176" s="1" t="s">
        <v>179</v>
      </c>
      <c r="Z9176" s="1"/>
      <c r="AA9176" s="2"/>
    </row>
    <row r="9177" spans="8:27">
      <c r="H9177">
        <v>9176</v>
      </c>
      <c r="I9177" s="1" t="s">
        <v>752</v>
      </c>
      <c r="J9177" s="1"/>
      <c r="K9177" s="2"/>
      <c r="L9177">
        <v>9176</v>
      </c>
      <c r="M9177" s="1" t="s">
        <v>753</v>
      </c>
      <c r="N9177" s="1"/>
      <c r="O9177" s="2"/>
      <c r="P9177">
        <v>9176</v>
      </c>
      <c r="Q9177" s="1" t="s">
        <v>754</v>
      </c>
      <c r="R9177" s="1"/>
      <c r="S9177" s="2"/>
      <c r="T9177">
        <v>9176</v>
      </c>
      <c r="U9177" s="1" t="s">
        <v>178</v>
      </c>
      <c r="V9177" s="1"/>
      <c r="W9177" s="2"/>
      <c r="X9177">
        <v>9176</v>
      </c>
      <c r="Y9177" s="1" t="s">
        <v>179</v>
      </c>
      <c r="Z9177" s="1"/>
      <c r="AA9177" s="2"/>
    </row>
    <row r="9178" spans="8:27">
      <c r="H9178">
        <v>9177</v>
      </c>
      <c r="I9178" s="1" t="s">
        <v>752</v>
      </c>
      <c r="J9178" s="1"/>
      <c r="K9178" s="2"/>
      <c r="L9178">
        <v>9177</v>
      </c>
      <c r="M9178" s="1" t="s">
        <v>753</v>
      </c>
      <c r="N9178" s="1"/>
      <c r="O9178" s="2"/>
      <c r="P9178">
        <v>9177</v>
      </c>
      <c r="Q9178" s="1" t="s">
        <v>754</v>
      </c>
      <c r="R9178" s="1"/>
      <c r="S9178" s="2"/>
      <c r="T9178">
        <v>9177</v>
      </c>
      <c r="U9178" s="1" t="s">
        <v>178</v>
      </c>
      <c r="V9178" s="1"/>
      <c r="W9178" s="2"/>
      <c r="X9178">
        <v>9177</v>
      </c>
      <c r="Y9178" s="1" t="s">
        <v>179</v>
      </c>
      <c r="Z9178" s="1"/>
      <c r="AA9178" s="2"/>
    </row>
    <row r="9179" spans="8:27">
      <c r="H9179">
        <v>9178</v>
      </c>
      <c r="I9179" s="1" t="s">
        <v>752</v>
      </c>
      <c r="J9179" s="1"/>
      <c r="K9179" s="2"/>
      <c r="L9179">
        <v>9178</v>
      </c>
      <c r="M9179" s="1" t="s">
        <v>753</v>
      </c>
      <c r="N9179" s="1"/>
      <c r="O9179" s="2"/>
      <c r="P9179">
        <v>9178</v>
      </c>
      <c r="Q9179" s="1" t="s">
        <v>754</v>
      </c>
      <c r="R9179" s="1"/>
      <c r="S9179" s="2"/>
      <c r="T9179">
        <v>9178</v>
      </c>
      <c r="U9179" s="1" t="s">
        <v>178</v>
      </c>
      <c r="V9179" s="1"/>
      <c r="W9179" s="2"/>
      <c r="X9179">
        <v>9178</v>
      </c>
      <c r="Y9179" s="1" t="s">
        <v>179</v>
      </c>
      <c r="Z9179" s="1"/>
      <c r="AA9179" s="2"/>
    </row>
    <row r="9180" spans="8:27">
      <c r="H9180">
        <v>9179</v>
      </c>
      <c r="I9180" s="1" t="s">
        <v>752</v>
      </c>
      <c r="J9180" s="1"/>
      <c r="K9180" s="2"/>
      <c r="L9180">
        <v>9179</v>
      </c>
      <c r="M9180" s="1" t="s">
        <v>753</v>
      </c>
      <c r="N9180" s="1"/>
      <c r="O9180" s="2"/>
      <c r="P9180">
        <v>9179</v>
      </c>
      <c r="Q9180" s="1" t="s">
        <v>754</v>
      </c>
      <c r="R9180" s="1"/>
      <c r="S9180" s="2"/>
      <c r="T9180">
        <v>9179</v>
      </c>
      <c r="U9180" s="1" t="s">
        <v>178</v>
      </c>
      <c r="V9180" s="1"/>
      <c r="W9180" s="2"/>
      <c r="X9180">
        <v>9179</v>
      </c>
      <c r="Y9180" s="1" t="s">
        <v>179</v>
      </c>
      <c r="Z9180" s="1"/>
      <c r="AA9180" s="2"/>
    </row>
    <row r="9181" spans="8:27">
      <c r="H9181">
        <v>9180</v>
      </c>
      <c r="I9181" s="1" t="s">
        <v>752</v>
      </c>
      <c r="J9181" s="1"/>
      <c r="K9181" s="2"/>
      <c r="L9181">
        <v>9180</v>
      </c>
      <c r="M9181" s="1" t="s">
        <v>753</v>
      </c>
      <c r="N9181" s="1"/>
      <c r="O9181" s="2"/>
      <c r="P9181">
        <v>9180</v>
      </c>
      <c r="Q9181" s="1" t="s">
        <v>754</v>
      </c>
      <c r="R9181" s="1"/>
      <c r="S9181" s="2"/>
      <c r="T9181">
        <v>9180</v>
      </c>
      <c r="U9181" s="1" t="s">
        <v>178</v>
      </c>
      <c r="V9181" s="1"/>
      <c r="W9181" s="2"/>
      <c r="X9181">
        <v>9180</v>
      </c>
      <c r="Y9181" s="1" t="s">
        <v>179</v>
      </c>
      <c r="Z9181" s="1"/>
      <c r="AA9181" s="2"/>
    </row>
    <row r="9182" spans="8:27">
      <c r="H9182">
        <v>9181</v>
      </c>
      <c r="I9182" s="1" t="s">
        <v>752</v>
      </c>
      <c r="J9182" s="1"/>
      <c r="K9182" s="2"/>
      <c r="L9182">
        <v>9181</v>
      </c>
      <c r="M9182" s="1" t="s">
        <v>753</v>
      </c>
      <c r="N9182" s="1"/>
      <c r="O9182" s="2"/>
      <c r="P9182">
        <v>9181</v>
      </c>
      <c r="Q9182" s="1" t="s">
        <v>754</v>
      </c>
      <c r="R9182" s="1"/>
      <c r="S9182" s="2"/>
      <c r="T9182">
        <v>9181</v>
      </c>
      <c r="U9182" s="1" t="s">
        <v>178</v>
      </c>
      <c r="V9182" s="1"/>
      <c r="W9182" s="2"/>
      <c r="X9182">
        <v>9181</v>
      </c>
      <c r="Y9182" s="1" t="s">
        <v>179</v>
      </c>
      <c r="Z9182" s="1"/>
      <c r="AA9182" s="2"/>
    </row>
    <row r="9183" spans="8:27">
      <c r="H9183">
        <v>9182</v>
      </c>
      <c r="I9183" s="1" t="s">
        <v>752</v>
      </c>
      <c r="J9183" s="1"/>
      <c r="K9183" s="2"/>
      <c r="L9183">
        <v>9182</v>
      </c>
      <c r="M9183" s="1" t="s">
        <v>753</v>
      </c>
      <c r="N9183" s="1"/>
      <c r="O9183" s="2"/>
      <c r="P9183">
        <v>9182</v>
      </c>
      <c r="Q9183" s="1" t="s">
        <v>754</v>
      </c>
      <c r="R9183" s="1"/>
      <c r="S9183" s="2"/>
      <c r="T9183">
        <v>9182</v>
      </c>
      <c r="U9183" s="1" t="s">
        <v>178</v>
      </c>
      <c r="V9183" s="1"/>
      <c r="W9183" s="2"/>
      <c r="X9183">
        <v>9182</v>
      </c>
      <c r="Y9183" s="1" t="s">
        <v>179</v>
      </c>
      <c r="Z9183" s="1"/>
      <c r="AA9183" s="2"/>
    </row>
    <row r="9184" spans="8:27">
      <c r="H9184">
        <v>9183</v>
      </c>
      <c r="I9184" s="1" t="s">
        <v>752</v>
      </c>
      <c r="J9184" s="1"/>
      <c r="K9184" s="2"/>
      <c r="L9184">
        <v>9183</v>
      </c>
      <c r="M9184" s="1" t="s">
        <v>753</v>
      </c>
      <c r="N9184" s="1"/>
      <c r="O9184" s="2"/>
      <c r="P9184">
        <v>9183</v>
      </c>
      <c r="Q9184" s="1" t="s">
        <v>754</v>
      </c>
      <c r="R9184" s="1"/>
      <c r="S9184" s="2"/>
      <c r="T9184">
        <v>9183</v>
      </c>
      <c r="U9184" s="1" t="s">
        <v>178</v>
      </c>
      <c r="V9184" s="1"/>
      <c r="W9184" s="2"/>
      <c r="X9184">
        <v>9183</v>
      </c>
      <c r="Y9184" s="1" t="s">
        <v>179</v>
      </c>
      <c r="Z9184" s="1"/>
      <c r="AA9184" s="2"/>
    </row>
    <row r="9185" spans="8:27">
      <c r="H9185">
        <v>9184</v>
      </c>
      <c r="I9185" s="1" t="s">
        <v>752</v>
      </c>
      <c r="J9185" s="1"/>
      <c r="K9185" s="2"/>
      <c r="L9185">
        <v>9184</v>
      </c>
      <c r="M9185" s="1" t="s">
        <v>753</v>
      </c>
      <c r="N9185" s="1"/>
      <c r="O9185" s="2"/>
      <c r="P9185">
        <v>9184</v>
      </c>
      <c r="Q9185" s="1" t="s">
        <v>754</v>
      </c>
      <c r="R9185" s="1"/>
      <c r="S9185" s="2"/>
      <c r="T9185">
        <v>9184</v>
      </c>
      <c r="U9185" s="1" t="s">
        <v>178</v>
      </c>
      <c r="V9185" s="1"/>
      <c r="W9185" s="2"/>
      <c r="X9185">
        <v>9184</v>
      </c>
      <c r="Y9185" s="1" t="s">
        <v>179</v>
      </c>
      <c r="Z9185" s="1"/>
      <c r="AA9185" s="2"/>
    </row>
    <row r="9186" spans="8:27">
      <c r="H9186">
        <v>9185</v>
      </c>
      <c r="I9186" s="1" t="s">
        <v>752</v>
      </c>
      <c r="J9186" s="1"/>
      <c r="K9186" s="2"/>
      <c r="L9186">
        <v>9185</v>
      </c>
      <c r="M9186" s="1" t="s">
        <v>753</v>
      </c>
      <c r="N9186" s="1"/>
      <c r="O9186" s="2"/>
      <c r="P9186">
        <v>9185</v>
      </c>
      <c r="Q9186" s="1" t="s">
        <v>754</v>
      </c>
      <c r="R9186" s="1"/>
      <c r="S9186" s="2"/>
      <c r="T9186">
        <v>9185</v>
      </c>
      <c r="U9186" s="1" t="s">
        <v>178</v>
      </c>
      <c r="V9186" s="1"/>
      <c r="W9186" s="2"/>
      <c r="X9186">
        <v>9185</v>
      </c>
      <c r="Y9186" s="1" t="s">
        <v>179</v>
      </c>
      <c r="Z9186" s="1"/>
      <c r="AA9186" s="2"/>
    </row>
    <row r="9187" spans="8:27">
      <c r="H9187">
        <v>9186</v>
      </c>
      <c r="I9187" s="1" t="s">
        <v>752</v>
      </c>
      <c r="J9187" s="1"/>
      <c r="K9187" s="2"/>
      <c r="L9187">
        <v>9186</v>
      </c>
      <c r="M9187" s="1" t="s">
        <v>753</v>
      </c>
      <c r="N9187" s="1"/>
      <c r="O9187" s="2"/>
      <c r="P9187">
        <v>9186</v>
      </c>
      <c r="Q9187" s="1" t="s">
        <v>754</v>
      </c>
      <c r="R9187" s="1"/>
      <c r="S9187" s="2"/>
      <c r="T9187">
        <v>9186</v>
      </c>
      <c r="U9187" s="1" t="s">
        <v>178</v>
      </c>
      <c r="V9187" s="1"/>
      <c r="W9187" s="2"/>
      <c r="X9187">
        <v>9186</v>
      </c>
      <c r="Y9187" s="1" t="s">
        <v>179</v>
      </c>
      <c r="Z9187" s="1"/>
      <c r="AA9187" s="2"/>
    </row>
    <row r="9188" spans="8:27">
      <c r="H9188">
        <v>9187</v>
      </c>
      <c r="I9188" s="1" t="s">
        <v>752</v>
      </c>
      <c r="J9188" s="1"/>
      <c r="K9188" s="2"/>
      <c r="L9188">
        <v>9187</v>
      </c>
      <c r="M9188" s="1" t="s">
        <v>753</v>
      </c>
      <c r="N9188" s="1"/>
      <c r="O9188" s="2"/>
      <c r="P9188">
        <v>9187</v>
      </c>
      <c r="Q9188" s="1" t="s">
        <v>754</v>
      </c>
      <c r="R9188" s="1"/>
      <c r="S9188" s="2"/>
      <c r="T9188">
        <v>9187</v>
      </c>
      <c r="U9188" s="1" t="s">
        <v>178</v>
      </c>
      <c r="V9188" s="1"/>
      <c r="W9188" s="2"/>
      <c r="X9188">
        <v>9187</v>
      </c>
      <c r="Y9188" s="1" t="s">
        <v>179</v>
      </c>
      <c r="Z9188" s="1"/>
      <c r="AA9188" s="2"/>
    </row>
    <row r="9189" spans="8:27">
      <c r="H9189">
        <v>9188</v>
      </c>
      <c r="I9189" s="1" t="s">
        <v>752</v>
      </c>
      <c r="J9189" s="1"/>
      <c r="K9189" s="2"/>
      <c r="L9189">
        <v>9188</v>
      </c>
      <c r="M9189" s="1" t="s">
        <v>753</v>
      </c>
      <c r="N9189" s="1"/>
      <c r="O9189" s="2"/>
      <c r="P9189">
        <v>9188</v>
      </c>
      <c r="Q9189" s="1" t="s">
        <v>754</v>
      </c>
      <c r="R9189" s="1"/>
      <c r="S9189" s="2"/>
      <c r="T9189">
        <v>9188</v>
      </c>
      <c r="U9189" s="1" t="s">
        <v>178</v>
      </c>
      <c r="V9189" s="1"/>
      <c r="W9189" s="2"/>
      <c r="X9189">
        <v>9188</v>
      </c>
      <c r="Y9189" s="1" t="s">
        <v>179</v>
      </c>
      <c r="Z9189" s="1"/>
      <c r="AA9189" s="2"/>
    </row>
    <row r="9190" spans="8:27">
      <c r="H9190">
        <v>9189</v>
      </c>
      <c r="I9190" s="1" t="s">
        <v>752</v>
      </c>
      <c r="J9190" s="1"/>
      <c r="K9190" s="2"/>
      <c r="L9190">
        <v>9189</v>
      </c>
      <c r="M9190" s="1" t="s">
        <v>753</v>
      </c>
      <c r="N9190" s="1"/>
      <c r="O9190" s="2"/>
      <c r="P9190">
        <v>9189</v>
      </c>
      <c r="Q9190" s="1" t="s">
        <v>754</v>
      </c>
      <c r="R9190" s="1"/>
      <c r="S9190" s="2"/>
      <c r="T9190">
        <v>9189</v>
      </c>
      <c r="U9190" s="1" t="s">
        <v>178</v>
      </c>
      <c r="V9190" s="1"/>
      <c r="W9190" s="2"/>
      <c r="X9190">
        <v>9189</v>
      </c>
      <c r="Y9190" s="1" t="s">
        <v>179</v>
      </c>
      <c r="Z9190" s="1"/>
      <c r="AA9190" s="2"/>
    </row>
    <row r="9191" spans="8:27">
      <c r="H9191">
        <v>9190</v>
      </c>
      <c r="I9191" s="1" t="s">
        <v>752</v>
      </c>
      <c r="J9191" s="1"/>
      <c r="K9191" s="2"/>
      <c r="L9191">
        <v>9190</v>
      </c>
      <c r="M9191" s="1" t="s">
        <v>753</v>
      </c>
      <c r="N9191" s="1"/>
      <c r="O9191" s="2"/>
      <c r="P9191">
        <v>9190</v>
      </c>
      <c r="Q9191" s="1" t="s">
        <v>754</v>
      </c>
      <c r="R9191" s="1"/>
      <c r="S9191" s="2"/>
      <c r="T9191">
        <v>9190</v>
      </c>
      <c r="U9191" s="1" t="s">
        <v>178</v>
      </c>
      <c r="V9191" s="1"/>
      <c r="W9191" s="2"/>
      <c r="X9191">
        <v>9190</v>
      </c>
      <c r="Y9191" s="1" t="s">
        <v>179</v>
      </c>
      <c r="Z9191" s="1"/>
      <c r="AA9191" s="2"/>
    </row>
    <row r="9192" spans="8:27">
      <c r="H9192">
        <v>9191</v>
      </c>
      <c r="I9192" s="1" t="s">
        <v>752</v>
      </c>
      <c r="J9192" s="1"/>
      <c r="K9192" s="2"/>
      <c r="L9192">
        <v>9191</v>
      </c>
      <c r="M9192" s="1" t="s">
        <v>753</v>
      </c>
      <c r="N9192" s="1"/>
      <c r="O9192" s="2"/>
      <c r="P9192">
        <v>9191</v>
      </c>
      <c r="Q9192" s="1" t="s">
        <v>754</v>
      </c>
      <c r="R9192" s="1"/>
      <c r="S9192" s="2"/>
      <c r="T9192">
        <v>9191</v>
      </c>
      <c r="U9192" s="1" t="s">
        <v>178</v>
      </c>
      <c r="V9192" s="1"/>
      <c r="W9192" s="2"/>
      <c r="X9192">
        <v>9191</v>
      </c>
      <c r="Y9192" s="1" t="s">
        <v>179</v>
      </c>
      <c r="Z9192" s="1"/>
      <c r="AA9192" s="2"/>
    </row>
    <row r="9193" spans="8:27">
      <c r="H9193">
        <v>9192</v>
      </c>
      <c r="I9193" s="1" t="s">
        <v>752</v>
      </c>
      <c r="J9193" s="1"/>
      <c r="K9193" s="2"/>
      <c r="L9193">
        <v>9192</v>
      </c>
      <c r="M9193" s="1" t="s">
        <v>753</v>
      </c>
      <c r="N9193" s="1"/>
      <c r="O9193" s="2"/>
      <c r="P9193">
        <v>9192</v>
      </c>
      <c r="Q9193" s="1" t="s">
        <v>754</v>
      </c>
      <c r="R9193" s="1"/>
      <c r="S9193" s="2"/>
      <c r="T9193">
        <v>9192</v>
      </c>
      <c r="U9193" s="1" t="s">
        <v>178</v>
      </c>
      <c r="V9193" s="1"/>
      <c r="W9193" s="2"/>
      <c r="X9193">
        <v>9192</v>
      </c>
      <c r="Y9193" s="1" t="s">
        <v>179</v>
      </c>
      <c r="Z9193" s="1"/>
      <c r="AA9193" s="2"/>
    </row>
    <row r="9194" spans="8:27">
      <c r="H9194">
        <v>9193</v>
      </c>
      <c r="I9194" s="1" t="s">
        <v>752</v>
      </c>
      <c r="J9194" s="1"/>
      <c r="K9194" s="2"/>
      <c r="L9194">
        <v>9193</v>
      </c>
      <c r="M9194" s="1" t="s">
        <v>753</v>
      </c>
      <c r="N9194" s="1"/>
      <c r="O9194" s="2"/>
      <c r="P9194">
        <v>9193</v>
      </c>
      <c r="Q9194" s="1" t="s">
        <v>754</v>
      </c>
      <c r="R9194" s="1"/>
      <c r="S9194" s="2"/>
      <c r="T9194">
        <v>9193</v>
      </c>
      <c r="U9194" s="1" t="s">
        <v>178</v>
      </c>
      <c r="V9194" s="1"/>
      <c r="W9194" s="2"/>
      <c r="X9194">
        <v>9193</v>
      </c>
      <c r="Y9194" s="1" t="s">
        <v>179</v>
      </c>
      <c r="Z9194" s="1"/>
      <c r="AA9194" s="2"/>
    </row>
    <row r="9195" spans="8:27">
      <c r="H9195">
        <v>9194</v>
      </c>
      <c r="I9195" s="1" t="s">
        <v>752</v>
      </c>
      <c r="J9195" s="1"/>
      <c r="K9195" s="2"/>
      <c r="L9195">
        <v>9194</v>
      </c>
      <c r="M9195" s="1" t="s">
        <v>753</v>
      </c>
      <c r="N9195" s="1"/>
      <c r="O9195" s="2"/>
      <c r="P9195">
        <v>9194</v>
      </c>
      <c r="Q9195" s="1" t="s">
        <v>754</v>
      </c>
      <c r="R9195" s="1"/>
      <c r="S9195" s="2"/>
      <c r="T9195">
        <v>9194</v>
      </c>
      <c r="U9195" s="1" t="s">
        <v>178</v>
      </c>
      <c r="V9195" s="1"/>
      <c r="W9195" s="2"/>
      <c r="X9195">
        <v>9194</v>
      </c>
      <c r="Y9195" s="1" t="s">
        <v>179</v>
      </c>
      <c r="Z9195" s="1"/>
      <c r="AA9195" s="2"/>
    </row>
    <row r="9196" spans="8:27">
      <c r="H9196">
        <v>9195</v>
      </c>
      <c r="I9196" s="1" t="s">
        <v>752</v>
      </c>
      <c r="J9196" s="1"/>
      <c r="K9196" s="2"/>
      <c r="L9196">
        <v>9195</v>
      </c>
      <c r="M9196" s="1" t="s">
        <v>753</v>
      </c>
      <c r="N9196" s="1"/>
      <c r="O9196" s="2"/>
      <c r="P9196">
        <v>9195</v>
      </c>
      <c r="Q9196" s="1" t="s">
        <v>754</v>
      </c>
      <c r="R9196" s="1"/>
      <c r="S9196" s="2"/>
      <c r="T9196">
        <v>9195</v>
      </c>
      <c r="U9196" s="1" t="s">
        <v>178</v>
      </c>
      <c r="V9196" s="1"/>
      <c r="W9196" s="2"/>
      <c r="X9196">
        <v>9195</v>
      </c>
      <c r="Y9196" s="1" t="s">
        <v>179</v>
      </c>
      <c r="Z9196" s="1"/>
      <c r="AA9196" s="2"/>
    </row>
    <row r="9197" spans="8:27">
      <c r="H9197">
        <v>9196</v>
      </c>
      <c r="I9197" s="1" t="s">
        <v>752</v>
      </c>
      <c r="J9197" s="1"/>
      <c r="K9197" s="2"/>
      <c r="L9197">
        <v>9196</v>
      </c>
      <c r="M9197" s="1" t="s">
        <v>753</v>
      </c>
      <c r="N9197" s="1"/>
      <c r="O9197" s="2"/>
      <c r="P9197">
        <v>9196</v>
      </c>
      <c r="Q9197" s="1" t="s">
        <v>754</v>
      </c>
      <c r="R9197" s="1"/>
      <c r="S9197" s="2"/>
      <c r="T9197">
        <v>9196</v>
      </c>
      <c r="U9197" s="1" t="s">
        <v>178</v>
      </c>
      <c r="V9197" s="1"/>
      <c r="W9197" s="2"/>
      <c r="X9197">
        <v>9196</v>
      </c>
      <c r="Y9197" s="1" t="s">
        <v>179</v>
      </c>
      <c r="Z9197" s="1"/>
      <c r="AA9197" s="2"/>
    </row>
    <row r="9198" spans="8:27">
      <c r="H9198">
        <v>9197</v>
      </c>
      <c r="I9198" s="1" t="s">
        <v>752</v>
      </c>
      <c r="J9198" s="1"/>
      <c r="K9198" s="2"/>
      <c r="L9198">
        <v>9197</v>
      </c>
      <c r="M9198" s="1" t="s">
        <v>753</v>
      </c>
      <c r="N9198" s="1"/>
      <c r="O9198" s="2"/>
      <c r="P9198">
        <v>9197</v>
      </c>
      <c r="Q9198" s="1" t="s">
        <v>754</v>
      </c>
      <c r="R9198" s="1"/>
      <c r="S9198" s="2"/>
      <c r="T9198">
        <v>9197</v>
      </c>
      <c r="U9198" s="1" t="s">
        <v>178</v>
      </c>
      <c r="V9198" s="1"/>
      <c r="W9198" s="2"/>
      <c r="X9198">
        <v>9197</v>
      </c>
      <c r="Y9198" s="1" t="s">
        <v>179</v>
      </c>
      <c r="Z9198" s="1"/>
      <c r="AA9198" s="2"/>
    </row>
    <row r="9199" spans="8:27">
      <c r="H9199">
        <v>9198</v>
      </c>
      <c r="I9199" s="1" t="s">
        <v>752</v>
      </c>
      <c r="J9199" s="1"/>
      <c r="K9199" s="2"/>
      <c r="L9199">
        <v>9198</v>
      </c>
      <c r="M9199" s="1" t="s">
        <v>753</v>
      </c>
      <c r="N9199" s="1"/>
      <c r="O9199" s="2"/>
      <c r="P9199">
        <v>9198</v>
      </c>
      <c r="Q9199" s="1" t="s">
        <v>754</v>
      </c>
      <c r="R9199" s="1"/>
      <c r="S9199" s="2"/>
      <c r="T9199">
        <v>9198</v>
      </c>
      <c r="U9199" s="1" t="s">
        <v>178</v>
      </c>
      <c r="V9199" s="1"/>
      <c r="W9199" s="2"/>
      <c r="X9199">
        <v>9198</v>
      </c>
      <c r="Y9199" s="1" t="s">
        <v>179</v>
      </c>
      <c r="Z9199" s="1"/>
      <c r="AA9199" s="2"/>
    </row>
    <row r="9200" spans="8:27">
      <c r="H9200">
        <v>9199</v>
      </c>
      <c r="I9200" s="1" t="s">
        <v>752</v>
      </c>
      <c r="J9200" s="1"/>
      <c r="K9200" s="2"/>
      <c r="L9200">
        <v>9199</v>
      </c>
      <c r="M9200" s="1" t="s">
        <v>753</v>
      </c>
      <c r="N9200" s="1"/>
      <c r="O9200" s="2"/>
      <c r="P9200">
        <v>9199</v>
      </c>
      <c r="Q9200" s="1" t="s">
        <v>754</v>
      </c>
      <c r="R9200" s="1"/>
      <c r="S9200" s="2"/>
      <c r="T9200">
        <v>9199</v>
      </c>
      <c r="U9200" s="1" t="s">
        <v>178</v>
      </c>
      <c r="V9200" s="1"/>
      <c r="W9200" s="2"/>
      <c r="X9200">
        <v>9199</v>
      </c>
      <c r="Y9200" s="1" t="s">
        <v>179</v>
      </c>
      <c r="Z9200" s="1"/>
      <c r="AA9200" s="2"/>
    </row>
    <row r="9201" spans="8:27">
      <c r="H9201">
        <v>9200</v>
      </c>
      <c r="I9201" s="1" t="s">
        <v>752</v>
      </c>
      <c r="J9201" s="1"/>
      <c r="K9201" s="2"/>
      <c r="L9201">
        <v>9200</v>
      </c>
      <c r="M9201" s="1" t="s">
        <v>753</v>
      </c>
      <c r="N9201" s="1"/>
      <c r="O9201" s="2"/>
      <c r="P9201">
        <v>9200</v>
      </c>
      <c r="Q9201" s="1" t="s">
        <v>754</v>
      </c>
      <c r="R9201" s="1"/>
      <c r="S9201" s="2"/>
      <c r="T9201">
        <v>9200</v>
      </c>
      <c r="U9201" s="1" t="s">
        <v>178</v>
      </c>
      <c r="V9201" s="1"/>
      <c r="W9201" s="2"/>
      <c r="X9201">
        <v>9200</v>
      </c>
      <c r="Y9201" s="1" t="s">
        <v>179</v>
      </c>
      <c r="Z9201" s="1"/>
      <c r="AA9201" s="2"/>
    </row>
    <row r="9202" spans="8:27">
      <c r="H9202">
        <v>9201</v>
      </c>
      <c r="I9202" s="1" t="s">
        <v>752</v>
      </c>
      <c r="J9202" s="1"/>
      <c r="K9202" s="2"/>
      <c r="L9202">
        <v>9201</v>
      </c>
      <c r="M9202" s="1" t="s">
        <v>753</v>
      </c>
      <c r="N9202" s="1"/>
      <c r="O9202" s="2"/>
      <c r="P9202">
        <v>9201</v>
      </c>
      <c r="Q9202" s="1" t="s">
        <v>754</v>
      </c>
      <c r="R9202" s="1"/>
      <c r="S9202" s="2"/>
      <c r="T9202">
        <v>9201</v>
      </c>
      <c r="U9202" s="1" t="s">
        <v>178</v>
      </c>
      <c r="V9202" s="1"/>
      <c r="W9202" s="2"/>
      <c r="X9202">
        <v>9201</v>
      </c>
      <c r="Y9202" s="1" t="s">
        <v>179</v>
      </c>
      <c r="Z9202" s="1"/>
      <c r="AA9202" s="2"/>
    </row>
    <row r="9203" spans="8:27">
      <c r="H9203">
        <v>9202</v>
      </c>
      <c r="I9203" s="1" t="s">
        <v>752</v>
      </c>
      <c r="J9203" s="1"/>
      <c r="K9203" s="2"/>
      <c r="L9203">
        <v>9202</v>
      </c>
      <c r="M9203" s="1" t="s">
        <v>753</v>
      </c>
      <c r="N9203" s="1"/>
      <c r="O9203" s="2"/>
      <c r="P9203">
        <v>9202</v>
      </c>
      <c r="Q9203" s="1" t="s">
        <v>754</v>
      </c>
      <c r="R9203" s="1"/>
      <c r="S9203" s="2"/>
      <c r="T9203">
        <v>9202</v>
      </c>
      <c r="U9203" s="1" t="s">
        <v>178</v>
      </c>
      <c r="V9203" s="1"/>
      <c r="W9203" s="2"/>
      <c r="X9203">
        <v>9202</v>
      </c>
      <c r="Y9203" s="1" t="s">
        <v>179</v>
      </c>
      <c r="Z9203" s="1"/>
      <c r="AA9203" s="2"/>
    </row>
    <row r="9204" spans="8:27">
      <c r="H9204">
        <v>9203</v>
      </c>
      <c r="I9204" s="1" t="s">
        <v>752</v>
      </c>
      <c r="J9204" s="1"/>
      <c r="K9204" s="2"/>
      <c r="L9204">
        <v>9203</v>
      </c>
      <c r="M9204" s="1" t="s">
        <v>753</v>
      </c>
      <c r="N9204" s="1"/>
      <c r="O9204" s="2"/>
      <c r="P9204">
        <v>9203</v>
      </c>
      <c r="Q9204" s="1" t="s">
        <v>754</v>
      </c>
      <c r="R9204" s="1"/>
      <c r="S9204" s="2"/>
      <c r="T9204">
        <v>9203</v>
      </c>
      <c r="U9204" s="1" t="s">
        <v>178</v>
      </c>
      <c r="V9204" s="1"/>
      <c r="W9204" s="2"/>
      <c r="X9204">
        <v>9203</v>
      </c>
      <c r="Y9204" s="1" t="s">
        <v>179</v>
      </c>
      <c r="Z9204" s="1"/>
      <c r="AA9204" s="2"/>
    </row>
    <row r="9205" spans="8:27">
      <c r="H9205">
        <v>9204</v>
      </c>
      <c r="I9205" s="1" t="s">
        <v>752</v>
      </c>
      <c r="J9205" s="1"/>
      <c r="K9205" s="2"/>
      <c r="L9205">
        <v>9204</v>
      </c>
      <c r="M9205" s="1" t="s">
        <v>753</v>
      </c>
      <c r="N9205" s="1"/>
      <c r="O9205" s="2"/>
      <c r="P9205">
        <v>9204</v>
      </c>
      <c r="Q9205" s="1" t="s">
        <v>754</v>
      </c>
      <c r="R9205" s="1"/>
      <c r="S9205" s="2"/>
      <c r="T9205">
        <v>9204</v>
      </c>
      <c r="U9205" s="1" t="s">
        <v>178</v>
      </c>
      <c r="V9205" s="1"/>
      <c r="W9205" s="2"/>
      <c r="X9205">
        <v>9204</v>
      </c>
      <c r="Y9205" s="1" t="s">
        <v>179</v>
      </c>
      <c r="Z9205" s="1"/>
      <c r="AA9205" s="2"/>
    </row>
    <row r="9206" spans="8:27">
      <c r="H9206">
        <v>9205</v>
      </c>
      <c r="I9206" s="1" t="s">
        <v>752</v>
      </c>
      <c r="J9206" s="1"/>
      <c r="K9206" s="2"/>
      <c r="L9206">
        <v>9205</v>
      </c>
      <c r="M9206" s="1" t="s">
        <v>753</v>
      </c>
      <c r="N9206" s="1"/>
      <c r="O9206" s="2"/>
      <c r="P9206">
        <v>9205</v>
      </c>
      <c r="Q9206" s="1" t="s">
        <v>754</v>
      </c>
      <c r="R9206" s="1"/>
      <c r="S9206" s="2"/>
      <c r="T9206">
        <v>9205</v>
      </c>
      <c r="U9206" s="1" t="s">
        <v>178</v>
      </c>
      <c r="V9206" s="1"/>
      <c r="W9206" s="2"/>
      <c r="X9206">
        <v>9205</v>
      </c>
      <c r="Y9206" s="1" t="s">
        <v>179</v>
      </c>
      <c r="Z9206" s="1"/>
      <c r="AA9206" s="2"/>
    </row>
    <row r="9207" spans="8:27">
      <c r="H9207">
        <v>9206</v>
      </c>
      <c r="I9207" s="1" t="s">
        <v>752</v>
      </c>
      <c r="J9207" s="1"/>
      <c r="K9207" s="2"/>
      <c r="L9207">
        <v>9206</v>
      </c>
      <c r="M9207" s="1" t="s">
        <v>753</v>
      </c>
      <c r="N9207" s="1"/>
      <c r="O9207" s="2"/>
      <c r="P9207">
        <v>9206</v>
      </c>
      <c r="Q9207" s="1" t="s">
        <v>754</v>
      </c>
      <c r="R9207" s="1"/>
      <c r="S9207" s="2"/>
      <c r="T9207">
        <v>9206</v>
      </c>
      <c r="U9207" s="1" t="s">
        <v>178</v>
      </c>
      <c r="V9207" s="1"/>
      <c r="W9207" s="2"/>
      <c r="X9207">
        <v>9206</v>
      </c>
      <c r="Y9207" s="1" t="s">
        <v>179</v>
      </c>
      <c r="Z9207" s="1"/>
      <c r="AA9207" s="2"/>
    </row>
    <row r="9208" spans="8:27">
      <c r="H9208">
        <v>9207</v>
      </c>
      <c r="I9208" s="1" t="s">
        <v>752</v>
      </c>
      <c r="J9208" s="1"/>
      <c r="K9208" s="2"/>
      <c r="L9208">
        <v>9207</v>
      </c>
      <c r="M9208" s="1" t="s">
        <v>753</v>
      </c>
      <c r="N9208" s="1"/>
      <c r="O9208" s="2"/>
      <c r="P9208">
        <v>9207</v>
      </c>
      <c r="Q9208" s="1" t="s">
        <v>754</v>
      </c>
      <c r="R9208" s="1"/>
      <c r="S9208" s="2"/>
      <c r="T9208">
        <v>9207</v>
      </c>
      <c r="U9208" s="1" t="s">
        <v>178</v>
      </c>
      <c r="V9208" s="1"/>
      <c r="W9208" s="2"/>
      <c r="X9208">
        <v>9207</v>
      </c>
      <c r="Y9208" s="1" t="s">
        <v>179</v>
      </c>
      <c r="Z9208" s="1"/>
      <c r="AA9208" s="2"/>
    </row>
    <row r="9209" spans="8:27">
      <c r="H9209">
        <v>9208</v>
      </c>
      <c r="I9209" s="1" t="s">
        <v>752</v>
      </c>
      <c r="J9209" s="1"/>
      <c r="K9209" s="2"/>
      <c r="L9209">
        <v>9208</v>
      </c>
      <c r="M9209" s="1" t="s">
        <v>753</v>
      </c>
      <c r="N9209" s="1"/>
      <c r="O9209" s="2"/>
      <c r="P9209">
        <v>9208</v>
      </c>
      <c r="Q9209" s="1" t="s">
        <v>754</v>
      </c>
      <c r="R9209" s="1"/>
      <c r="S9209" s="2"/>
      <c r="T9209">
        <v>9208</v>
      </c>
      <c r="U9209" s="1" t="s">
        <v>178</v>
      </c>
      <c r="V9209" s="1"/>
      <c r="W9209" s="2"/>
      <c r="X9209">
        <v>9208</v>
      </c>
      <c r="Y9209" s="1" t="s">
        <v>179</v>
      </c>
      <c r="Z9209" s="1"/>
      <c r="AA9209" s="2"/>
    </row>
    <row r="9210" spans="8:27">
      <c r="H9210">
        <v>9209</v>
      </c>
      <c r="I9210" s="1" t="s">
        <v>752</v>
      </c>
      <c r="J9210" s="1"/>
      <c r="K9210" s="2"/>
      <c r="L9210">
        <v>9209</v>
      </c>
      <c r="M9210" s="1" t="s">
        <v>753</v>
      </c>
      <c r="N9210" s="1"/>
      <c r="O9210" s="2"/>
      <c r="P9210">
        <v>9209</v>
      </c>
      <c r="Q9210" s="1" t="s">
        <v>754</v>
      </c>
      <c r="R9210" s="1"/>
      <c r="S9210" s="2"/>
      <c r="T9210">
        <v>9209</v>
      </c>
      <c r="U9210" s="1" t="s">
        <v>178</v>
      </c>
      <c r="V9210" s="1"/>
      <c r="W9210" s="2"/>
      <c r="X9210">
        <v>9209</v>
      </c>
      <c r="Y9210" s="1" t="s">
        <v>179</v>
      </c>
      <c r="Z9210" s="1"/>
      <c r="AA9210" s="2"/>
    </row>
    <row r="9211" spans="8:27">
      <c r="H9211">
        <v>9210</v>
      </c>
      <c r="I9211" s="1" t="s">
        <v>752</v>
      </c>
      <c r="J9211" s="1"/>
      <c r="K9211" s="2"/>
      <c r="L9211">
        <v>9210</v>
      </c>
      <c r="M9211" s="1" t="s">
        <v>753</v>
      </c>
      <c r="N9211" s="1"/>
      <c r="O9211" s="2"/>
      <c r="P9211">
        <v>9210</v>
      </c>
      <c r="Q9211" s="1" t="s">
        <v>754</v>
      </c>
      <c r="R9211" s="1"/>
      <c r="S9211" s="2"/>
      <c r="T9211">
        <v>9210</v>
      </c>
      <c r="U9211" s="1" t="s">
        <v>178</v>
      </c>
      <c r="V9211" s="1"/>
      <c r="W9211" s="2"/>
      <c r="X9211">
        <v>9210</v>
      </c>
      <c r="Y9211" s="1" t="s">
        <v>179</v>
      </c>
      <c r="Z9211" s="1"/>
      <c r="AA9211" s="2"/>
    </row>
    <row r="9212" spans="8:27">
      <c r="H9212">
        <v>9211</v>
      </c>
      <c r="I9212" s="1" t="s">
        <v>752</v>
      </c>
      <c r="J9212" s="1"/>
      <c r="K9212" s="2"/>
      <c r="L9212">
        <v>9211</v>
      </c>
      <c r="M9212" s="1" t="s">
        <v>753</v>
      </c>
      <c r="N9212" s="1"/>
      <c r="O9212" s="2"/>
      <c r="P9212">
        <v>9211</v>
      </c>
      <c r="Q9212" s="1" t="s">
        <v>754</v>
      </c>
      <c r="R9212" s="1"/>
      <c r="S9212" s="2"/>
      <c r="T9212">
        <v>9211</v>
      </c>
      <c r="U9212" s="1" t="s">
        <v>178</v>
      </c>
      <c r="V9212" s="1"/>
      <c r="W9212" s="2"/>
      <c r="X9212">
        <v>9211</v>
      </c>
      <c r="Y9212" s="1" t="s">
        <v>179</v>
      </c>
      <c r="Z9212" s="1"/>
      <c r="AA9212" s="2"/>
    </row>
    <row r="9213" spans="8:27">
      <c r="H9213">
        <v>9212</v>
      </c>
      <c r="I9213" s="1" t="s">
        <v>752</v>
      </c>
      <c r="J9213" s="1"/>
      <c r="K9213" s="2"/>
      <c r="L9213">
        <v>9212</v>
      </c>
      <c r="M9213" s="1" t="s">
        <v>753</v>
      </c>
      <c r="N9213" s="1"/>
      <c r="O9213" s="2"/>
      <c r="P9213">
        <v>9212</v>
      </c>
      <c r="Q9213" s="1" t="s">
        <v>754</v>
      </c>
      <c r="R9213" s="1"/>
      <c r="S9213" s="2"/>
      <c r="T9213">
        <v>9212</v>
      </c>
      <c r="U9213" s="1" t="s">
        <v>178</v>
      </c>
      <c r="V9213" s="1"/>
      <c r="W9213" s="2"/>
      <c r="X9213">
        <v>9212</v>
      </c>
      <c r="Y9213" s="1" t="s">
        <v>179</v>
      </c>
      <c r="Z9213" s="1"/>
      <c r="AA9213" s="2"/>
    </row>
    <row r="9214" spans="8:27">
      <c r="H9214">
        <v>9213</v>
      </c>
      <c r="I9214" s="1" t="s">
        <v>752</v>
      </c>
      <c r="J9214" s="1"/>
      <c r="K9214" s="2"/>
      <c r="L9214">
        <v>9213</v>
      </c>
      <c r="M9214" s="1" t="s">
        <v>753</v>
      </c>
      <c r="N9214" s="1"/>
      <c r="O9214" s="2"/>
      <c r="P9214">
        <v>9213</v>
      </c>
      <c r="Q9214" s="1" t="s">
        <v>754</v>
      </c>
      <c r="R9214" s="1"/>
      <c r="S9214" s="2"/>
      <c r="T9214">
        <v>9213</v>
      </c>
      <c r="U9214" s="1" t="s">
        <v>178</v>
      </c>
      <c r="V9214" s="1"/>
      <c r="W9214" s="2"/>
      <c r="X9214">
        <v>9213</v>
      </c>
      <c r="Y9214" s="1" t="s">
        <v>179</v>
      </c>
      <c r="Z9214" s="1"/>
      <c r="AA9214" s="2"/>
    </row>
    <row r="9215" spans="8:27">
      <c r="H9215">
        <v>9214</v>
      </c>
      <c r="I9215" s="1" t="s">
        <v>752</v>
      </c>
      <c r="J9215" s="1"/>
      <c r="K9215" s="2"/>
      <c r="L9215">
        <v>9214</v>
      </c>
      <c r="M9215" s="1" t="s">
        <v>753</v>
      </c>
      <c r="N9215" s="1"/>
      <c r="O9215" s="2"/>
      <c r="P9215">
        <v>9214</v>
      </c>
      <c r="Q9215" s="1" t="s">
        <v>754</v>
      </c>
      <c r="R9215" s="1"/>
      <c r="S9215" s="2"/>
      <c r="T9215">
        <v>9214</v>
      </c>
      <c r="U9215" s="1" t="s">
        <v>178</v>
      </c>
      <c r="V9215" s="1"/>
      <c r="W9215" s="2"/>
      <c r="X9215">
        <v>9214</v>
      </c>
      <c r="Y9215" s="1" t="s">
        <v>179</v>
      </c>
      <c r="Z9215" s="1"/>
      <c r="AA9215" s="2"/>
    </row>
    <row r="9216" spans="8:27">
      <c r="H9216">
        <v>9215</v>
      </c>
      <c r="I9216" s="1" t="s">
        <v>752</v>
      </c>
      <c r="J9216" s="1"/>
      <c r="K9216" s="2"/>
      <c r="L9216">
        <v>9215</v>
      </c>
      <c r="M9216" s="1" t="s">
        <v>753</v>
      </c>
      <c r="N9216" s="1"/>
      <c r="O9216" s="2"/>
      <c r="P9216">
        <v>9215</v>
      </c>
      <c r="Q9216" s="1" t="s">
        <v>754</v>
      </c>
      <c r="R9216" s="1"/>
      <c r="S9216" s="2"/>
      <c r="T9216">
        <v>9215</v>
      </c>
      <c r="U9216" s="1" t="s">
        <v>178</v>
      </c>
      <c r="V9216" s="1"/>
      <c r="W9216" s="2"/>
      <c r="X9216">
        <v>9215</v>
      </c>
      <c r="Y9216" s="1" t="s">
        <v>179</v>
      </c>
      <c r="Z9216" s="1"/>
      <c r="AA9216" s="2"/>
    </row>
    <row r="9217" spans="8:27">
      <c r="H9217">
        <v>9216</v>
      </c>
      <c r="I9217" s="1" t="s">
        <v>752</v>
      </c>
      <c r="J9217" s="1"/>
      <c r="K9217" s="2"/>
      <c r="L9217">
        <v>9216</v>
      </c>
      <c r="M9217" s="1" t="s">
        <v>753</v>
      </c>
      <c r="N9217" s="1"/>
      <c r="O9217" s="2"/>
      <c r="P9217">
        <v>9216</v>
      </c>
      <c r="Q9217" s="1" t="s">
        <v>754</v>
      </c>
      <c r="R9217" s="1"/>
      <c r="S9217" s="2"/>
      <c r="T9217">
        <v>9216</v>
      </c>
      <c r="U9217" s="1" t="s">
        <v>178</v>
      </c>
      <c r="V9217" s="1"/>
      <c r="W9217" s="2"/>
      <c r="X9217">
        <v>9216</v>
      </c>
      <c r="Y9217" s="1" t="s">
        <v>179</v>
      </c>
      <c r="Z9217" s="1"/>
      <c r="AA9217" s="2"/>
    </row>
    <row r="9218" spans="8:27">
      <c r="H9218">
        <v>9217</v>
      </c>
      <c r="I9218" s="1" t="s">
        <v>752</v>
      </c>
      <c r="J9218" s="1"/>
      <c r="K9218" s="2"/>
      <c r="L9218">
        <v>9217</v>
      </c>
      <c r="M9218" s="1" t="s">
        <v>753</v>
      </c>
      <c r="N9218" s="1"/>
      <c r="O9218" s="2"/>
      <c r="P9218">
        <v>9217</v>
      </c>
      <c r="Q9218" s="1" t="s">
        <v>754</v>
      </c>
      <c r="R9218" s="1"/>
      <c r="S9218" s="2"/>
      <c r="T9218">
        <v>9217</v>
      </c>
      <c r="U9218" s="1" t="s">
        <v>178</v>
      </c>
      <c r="V9218" s="1"/>
      <c r="W9218" s="2"/>
      <c r="X9218">
        <v>9217</v>
      </c>
      <c r="Y9218" s="1" t="s">
        <v>179</v>
      </c>
      <c r="Z9218" s="1"/>
      <c r="AA9218" s="2"/>
    </row>
    <row r="9219" spans="8:27">
      <c r="H9219">
        <v>9218</v>
      </c>
      <c r="I9219" s="1" t="s">
        <v>752</v>
      </c>
      <c r="J9219" s="1"/>
      <c r="K9219" s="2"/>
      <c r="L9219">
        <v>9218</v>
      </c>
      <c r="M9219" s="1" t="s">
        <v>753</v>
      </c>
      <c r="N9219" s="1"/>
      <c r="O9219" s="2"/>
      <c r="P9219">
        <v>9218</v>
      </c>
      <c r="Q9219" s="1" t="s">
        <v>754</v>
      </c>
      <c r="R9219" s="1"/>
      <c r="S9219" s="2"/>
      <c r="T9219">
        <v>9218</v>
      </c>
      <c r="U9219" s="1" t="s">
        <v>178</v>
      </c>
      <c r="V9219" s="1"/>
      <c r="W9219" s="2"/>
      <c r="X9219">
        <v>9218</v>
      </c>
      <c r="Y9219" s="1" t="s">
        <v>179</v>
      </c>
      <c r="Z9219" s="1"/>
      <c r="AA9219" s="2"/>
    </row>
    <row r="9220" spans="8:27">
      <c r="H9220">
        <v>9219</v>
      </c>
      <c r="I9220" s="1" t="s">
        <v>752</v>
      </c>
      <c r="J9220" s="1"/>
      <c r="K9220" s="2"/>
      <c r="L9220">
        <v>9219</v>
      </c>
      <c r="M9220" s="1" t="s">
        <v>753</v>
      </c>
      <c r="N9220" s="1"/>
      <c r="O9220" s="2"/>
      <c r="P9220">
        <v>9219</v>
      </c>
      <c r="Q9220" s="1" t="s">
        <v>754</v>
      </c>
      <c r="R9220" s="1"/>
      <c r="S9220" s="2"/>
      <c r="T9220">
        <v>9219</v>
      </c>
      <c r="U9220" s="1" t="s">
        <v>178</v>
      </c>
      <c r="V9220" s="1"/>
      <c r="W9220" s="2"/>
      <c r="X9220">
        <v>9219</v>
      </c>
      <c r="Y9220" s="1" t="s">
        <v>179</v>
      </c>
      <c r="Z9220" s="1"/>
      <c r="AA9220" s="2"/>
    </row>
    <row r="9221" spans="8:27">
      <c r="H9221">
        <v>9220</v>
      </c>
      <c r="I9221" s="1" t="s">
        <v>752</v>
      </c>
      <c r="J9221" s="1"/>
      <c r="K9221" s="2"/>
      <c r="L9221">
        <v>9220</v>
      </c>
      <c r="M9221" s="1" t="s">
        <v>753</v>
      </c>
      <c r="N9221" s="1"/>
      <c r="O9221" s="2"/>
      <c r="P9221">
        <v>9220</v>
      </c>
      <c r="Q9221" s="1" t="s">
        <v>754</v>
      </c>
      <c r="R9221" s="1"/>
      <c r="S9221" s="2"/>
      <c r="T9221">
        <v>9220</v>
      </c>
      <c r="U9221" s="1" t="s">
        <v>178</v>
      </c>
      <c r="V9221" s="1"/>
      <c r="W9221" s="2"/>
      <c r="X9221">
        <v>9220</v>
      </c>
      <c r="Y9221" s="1" t="s">
        <v>179</v>
      </c>
      <c r="Z9221" s="1"/>
      <c r="AA9221" s="2"/>
    </row>
    <row r="9222" spans="8:27">
      <c r="H9222">
        <v>9221</v>
      </c>
      <c r="I9222" s="1" t="s">
        <v>752</v>
      </c>
      <c r="J9222" s="1"/>
      <c r="K9222" s="2"/>
      <c r="L9222">
        <v>9221</v>
      </c>
      <c r="M9222" s="1" t="s">
        <v>753</v>
      </c>
      <c r="N9222" s="1"/>
      <c r="O9222" s="2"/>
      <c r="P9222">
        <v>9221</v>
      </c>
      <c r="Q9222" s="1" t="s">
        <v>754</v>
      </c>
      <c r="R9222" s="1"/>
      <c r="S9222" s="2"/>
      <c r="T9222">
        <v>9221</v>
      </c>
      <c r="U9222" s="1" t="s">
        <v>178</v>
      </c>
      <c r="V9222" s="1"/>
      <c r="W9222" s="2"/>
      <c r="X9222">
        <v>9221</v>
      </c>
      <c r="Y9222" s="1" t="s">
        <v>179</v>
      </c>
      <c r="Z9222" s="1"/>
      <c r="AA9222" s="2"/>
    </row>
    <row r="9223" spans="8:27">
      <c r="H9223">
        <v>9222</v>
      </c>
      <c r="I9223" s="1" t="s">
        <v>752</v>
      </c>
      <c r="J9223" s="1"/>
      <c r="K9223" s="2"/>
      <c r="L9223">
        <v>9222</v>
      </c>
      <c r="M9223" s="1" t="s">
        <v>753</v>
      </c>
      <c r="N9223" s="1"/>
      <c r="O9223" s="2"/>
      <c r="P9223">
        <v>9222</v>
      </c>
      <c r="Q9223" s="1" t="s">
        <v>754</v>
      </c>
      <c r="R9223" s="1"/>
      <c r="S9223" s="2"/>
      <c r="T9223">
        <v>9222</v>
      </c>
      <c r="U9223" s="1" t="s">
        <v>178</v>
      </c>
      <c r="V9223" s="1"/>
      <c r="W9223" s="2"/>
      <c r="X9223">
        <v>9222</v>
      </c>
      <c r="Y9223" s="1" t="s">
        <v>179</v>
      </c>
      <c r="Z9223" s="1"/>
      <c r="AA9223" s="2"/>
    </row>
    <row r="9224" spans="8:27">
      <c r="H9224">
        <v>9223</v>
      </c>
      <c r="I9224" s="1" t="s">
        <v>752</v>
      </c>
      <c r="J9224" s="1"/>
      <c r="K9224" s="2"/>
      <c r="L9224">
        <v>9223</v>
      </c>
      <c r="M9224" s="1" t="s">
        <v>753</v>
      </c>
      <c r="N9224" s="1"/>
      <c r="O9224" s="2"/>
      <c r="P9224">
        <v>9223</v>
      </c>
      <c r="Q9224" s="1" t="s">
        <v>754</v>
      </c>
      <c r="R9224" s="1"/>
      <c r="S9224" s="2"/>
      <c r="T9224">
        <v>9223</v>
      </c>
      <c r="U9224" s="1" t="s">
        <v>178</v>
      </c>
      <c r="V9224" s="1"/>
      <c r="W9224" s="2"/>
      <c r="X9224">
        <v>9223</v>
      </c>
      <c r="Y9224" s="1" t="s">
        <v>179</v>
      </c>
      <c r="Z9224" s="1"/>
      <c r="AA9224" s="2"/>
    </row>
    <row r="9225" spans="8:27">
      <c r="H9225">
        <v>9224</v>
      </c>
      <c r="I9225" s="1" t="s">
        <v>752</v>
      </c>
      <c r="J9225" s="1"/>
      <c r="K9225" s="2"/>
      <c r="L9225">
        <v>9224</v>
      </c>
      <c r="M9225" s="1" t="s">
        <v>753</v>
      </c>
      <c r="N9225" s="1"/>
      <c r="O9225" s="2"/>
      <c r="P9225">
        <v>9224</v>
      </c>
      <c r="Q9225" s="1" t="s">
        <v>754</v>
      </c>
      <c r="R9225" s="1"/>
      <c r="S9225" s="2"/>
      <c r="T9225">
        <v>9224</v>
      </c>
      <c r="U9225" s="1" t="s">
        <v>178</v>
      </c>
      <c r="V9225" s="1"/>
      <c r="W9225" s="2"/>
      <c r="X9225">
        <v>9224</v>
      </c>
      <c r="Y9225" s="1" t="s">
        <v>179</v>
      </c>
      <c r="Z9225" s="1"/>
      <c r="AA9225" s="2"/>
    </row>
    <row r="9226" spans="8:27">
      <c r="H9226">
        <v>9225</v>
      </c>
      <c r="I9226" s="1" t="s">
        <v>752</v>
      </c>
      <c r="J9226" s="1"/>
      <c r="K9226" s="2"/>
      <c r="L9226">
        <v>9225</v>
      </c>
      <c r="M9226" s="1" t="s">
        <v>753</v>
      </c>
      <c r="N9226" s="1"/>
      <c r="O9226" s="2"/>
      <c r="P9226">
        <v>9225</v>
      </c>
      <c r="Q9226" s="1" t="s">
        <v>754</v>
      </c>
      <c r="R9226" s="1"/>
      <c r="S9226" s="2"/>
      <c r="T9226">
        <v>9225</v>
      </c>
      <c r="U9226" s="1" t="s">
        <v>178</v>
      </c>
      <c r="V9226" s="1"/>
      <c r="W9226" s="2"/>
      <c r="X9226">
        <v>9225</v>
      </c>
      <c r="Y9226" s="1" t="s">
        <v>179</v>
      </c>
      <c r="Z9226" s="1"/>
      <c r="AA9226" s="2"/>
    </row>
    <row r="9227" spans="8:27">
      <c r="H9227">
        <v>9226</v>
      </c>
      <c r="I9227" s="1" t="s">
        <v>752</v>
      </c>
      <c r="J9227" s="1"/>
      <c r="K9227" s="2"/>
      <c r="L9227">
        <v>9226</v>
      </c>
      <c r="M9227" s="1" t="s">
        <v>753</v>
      </c>
      <c r="N9227" s="1"/>
      <c r="O9227" s="2"/>
      <c r="P9227">
        <v>9226</v>
      </c>
      <c r="Q9227" s="1" t="s">
        <v>754</v>
      </c>
      <c r="R9227" s="1"/>
      <c r="S9227" s="2"/>
      <c r="T9227">
        <v>9226</v>
      </c>
      <c r="U9227" s="1" t="s">
        <v>178</v>
      </c>
      <c r="V9227" s="1"/>
      <c r="W9227" s="2"/>
      <c r="X9227">
        <v>9226</v>
      </c>
      <c r="Y9227" s="1" t="s">
        <v>179</v>
      </c>
      <c r="Z9227" s="1"/>
      <c r="AA9227" s="2"/>
    </row>
    <row r="9228" spans="8:27">
      <c r="H9228">
        <v>9227</v>
      </c>
      <c r="I9228" s="1" t="s">
        <v>752</v>
      </c>
      <c r="J9228" s="1"/>
      <c r="K9228" s="2"/>
      <c r="L9228">
        <v>9227</v>
      </c>
      <c r="M9228" s="1" t="s">
        <v>753</v>
      </c>
      <c r="N9228" s="1"/>
      <c r="O9228" s="2"/>
      <c r="P9228">
        <v>9227</v>
      </c>
      <c r="Q9228" s="1" t="s">
        <v>754</v>
      </c>
      <c r="R9228" s="1"/>
      <c r="S9228" s="2"/>
      <c r="T9228">
        <v>9227</v>
      </c>
      <c r="U9228" s="1" t="s">
        <v>178</v>
      </c>
      <c r="V9228" s="1"/>
      <c r="W9228" s="2"/>
      <c r="X9228">
        <v>9227</v>
      </c>
      <c r="Y9228" s="1" t="s">
        <v>179</v>
      </c>
      <c r="Z9228" s="1"/>
      <c r="AA9228" s="2"/>
    </row>
    <row r="9229" spans="8:27">
      <c r="H9229">
        <v>9228</v>
      </c>
      <c r="I9229" s="1" t="s">
        <v>752</v>
      </c>
      <c r="J9229" s="1"/>
      <c r="K9229" s="2"/>
      <c r="L9229">
        <v>9228</v>
      </c>
      <c r="M9229" s="1" t="s">
        <v>753</v>
      </c>
      <c r="N9229" s="1"/>
      <c r="O9229" s="2"/>
      <c r="P9229">
        <v>9228</v>
      </c>
      <c r="Q9229" s="1" t="s">
        <v>754</v>
      </c>
      <c r="R9229" s="1"/>
      <c r="S9229" s="2"/>
      <c r="T9229">
        <v>9228</v>
      </c>
      <c r="U9229" s="1" t="s">
        <v>178</v>
      </c>
      <c r="V9229" s="1"/>
      <c r="W9229" s="2"/>
      <c r="X9229">
        <v>9228</v>
      </c>
      <c r="Y9229" s="1" t="s">
        <v>179</v>
      </c>
      <c r="Z9229" s="1"/>
      <c r="AA9229" s="2"/>
    </row>
    <row r="9230" spans="8:27">
      <c r="H9230">
        <v>9229</v>
      </c>
      <c r="I9230" s="1" t="s">
        <v>752</v>
      </c>
      <c r="J9230" s="1"/>
      <c r="K9230" s="2"/>
      <c r="L9230">
        <v>9229</v>
      </c>
      <c r="M9230" s="1" t="s">
        <v>753</v>
      </c>
      <c r="N9230" s="1"/>
      <c r="O9230" s="2"/>
      <c r="P9230">
        <v>9229</v>
      </c>
      <c r="Q9230" s="1" t="s">
        <v>754</v>
      </c>
      <c r="R9230" s="1"/>
      <c r="S9230" s="2"/>
      <c r="T9230">
        <v>9229</v>
      </c>
      <c r="U9230" s="1" t="s">
        <v>178</v>
      </c>
      <c r="V9230" s="1"/>
      <c r="W9230" s="2"/>
      <c r="X9230">
        <v>9229</v>
      </c>
      <c r="Y9230" s="1" t="s">
        <v>179</v>
      </c>
      <c r="Z9230" s="1"/>
      <c r="AA9230" s="2"/>
    </row>
    <row r="9231" spans="8:27">
      <c r="H9231">
        <v>9230</v>
      </c>
      <c r="I9231" s="1" t="s">
        <v>752</v>
      </c>
      <c r="J9231" s="1"/>
      <c r="K9231" s="2"/>
      <c r="L9231">
        <v>9230</v>
      </c>
      <c r="M9231" s="1" t="s">
        <v>753</v>
      </c>
      <c r="N9231" s="1"/>
      <c r="O9231" s="2"/>
      <c r="P9231">
        <v>9230</v>
      </c>
      <c r="Q9231" s="1" t="s">
        <v>754</v>
      </c>
      <c r="R9231" s="1"/>
      <c r="S9231" s="2"/>
      <c r="T9231">
        <v>9230</v>
      </c>
      <c r="U9231" s="1" t="s">
        <v>178</v>
      </c>
      <c r="V9231" s="1"/>
      <c r="W9231" s="2"/>
      <c r="X9231">
        <v>9230</v>
      </c>
      <c r="Y9231" s="1" t="s">
        <v>179</v>
      </c>
      <c r="Z9231" s="1"/>
      <c r="AA9231" s="2"/>
    </row>
    <row r="9232" spans="8:27">
      <c r="H9232">
        <v>9231</v>
      </c>
      <c r="I9232" s="1" t="s">
        <v>752</v>
      </c>
      <c r="J9232" s="1"/>
      <c r="K9232" s="2"/>
      <c r="L9232">
        <v>9231</v>
      </c>
      <c r="M9232" s="1" t="s">
        <v>753</v>
      </c>
      <c r="N9232" s="1"/>
      <c r="O9232" s="2"/>
      <c r="P9232">
        <v>9231</v>
      </c>
      <c r="Q9232" s="1" t="s">
        <v>754</v>
      </c>
      <c r="R9232" s="1"/>
      <c r="S9232" s="2"/>
      <c r="T9232">
        <v>9231</v>
      </c>
      <c r="U9232" s="1" t="s">
        <v>178</v>
      </c>
      <c r="V9232" s="1"/>
      <c r="W9232" s="2"/>
      <c r="X9232">
        <v>9231</v>
      </c>
      <c r="Y9232" s="1" t="s">
        <v>179</v>
      </c>
      <c r="Z9232" s="1"/>
      <c r="AA9232" s="2"/>
    </row>
    <row r="9233" spans="8:27">
      <c r="H9233">
        <v>9232</v>
      </c>
      <c r="I9233" s="1" t="s">
        <v>752</v>
      </c>
      <c r="J9233" s="1"/>
      <c r="K9233" s="2"/>
      <c r="L9233">
        <v>9232</v>
      </c>
      <c r="M9233" s="1" t="s">
        <v>753</v>
      </c>
      <c r="N9233" s="1"/>
      <c r="O9233" s="2"/>
      <c r="P9233">
        <v>9232</v>
      </c>
      <c r="Q9233" s="1" t="s">
        <v>754</v>
      </c>
      <c r="R9233" s="1"/>
      <c r="S9233" s="2"/>
      <c r="T9233">
        <v>9232</v>
      </c>
      <c r="U9233" s="1" t="s">
        <v>178</v>
      </c>
      <c r="V9233" s="1"/>
      <c r="W9233" s="2"/>
      <c r="X9233">
        <v>9232</v>
      </c>
      <c r="Y9233" s="1" t="s">
        <v>179</v>
      </c>
      <c r="Z9233" s="1"/>
      <c r="AA9233" s="2"/>
    </row>
    <row r="9234" spans="8:27">
      <c r="H9234">
        <v>9233</v>
      </c>
      <c r="I9234" s="1" t="s">
        <v>752</v>
      </c>
      <c r="J9234" s="1"/>
      <c r="K9234" s="2"/>
      <c r="L9234">
        <v>9233</v>
      </c>
      <c r="M9234" s="1" t="s">
        <v>753</v>
      </c>
      <c r="N9234" s="1"/>
      <c r="O9234" s="2"/>
      <c r="P9234">
        <v>9233</v>
      </c>
      <c r="Q9234" s="1" t="s">
        <v>754</v>
      </c>
      <c r="R9234" s="1"/>
      <c r="S9234" s="2"/>
      <c r="T9234">
        <v>9233</v>
      </c>
      <c r="U9234" s="1" t="s">
        <v>178</v>
      </c>
      <c r="V9234" s="1"/>
      <c r="W9234" s="2"/>
      <c r="X9234">
        <v>9233</v>
      </c>
      <c r="Y9234" s="1" t="s">
        <v>179</v>
      </c>
      <c r="Z9234" s="1"/>
      <c r="AA9234" s="2"/>
    </row>
    <row r="9235" spans="8:27">
      <c r="H9235">
        <v>9234</v>
      </c>
      <c r="I9235" s="1" t="s">
        <v>752</v>
      </c>
      <c r="J9235" s="1"/>
      <c r="K9235" s="2"/>
      <c r="L9235">
        <v>9234</v>
      </c>
      <c r="M9235" s="1" t="s">
        <v>753</v>
      </c>
      <c r="N9235" s="1"/>
      <c r="O9235" s="2"/>
      <c r="P9235">
        <v>9234</v>
      </c>
      <c r="Q9235" s="1" t="s">
        <v>754</v>
      </c>
      <c r="R9235" s="1"/>
      <c r="S9235" s="2"/>
      <c r="T9235">
        <v>9234</v>
      </c>
      <c r="U9235" s="1" t="s">
        <v>178</v>
      </c>
      <c r="V9235" s="1"/>
      <c r="W9235" s="2"/>
      <c r="X9235">
        <v>9234</v>
      </c>
      <c r="Y9235" s="1" t="s">
        <v>179</v>
      </c>
      <c r="Z9235" s="1"/>
      <c r="AA9235" s="2"/>
    </row>
    <row r="9236" spans="8:27">
      <c r="H9236">
        <v>9235</v>
      </c>
      <c r="I9236" s="1" t="s">
        <v>752</v>
      </c>
      <c r="J9236" s="1"/>
      <c r="K9236" s="2"/>
      <c r="L9236">
        <v>9235</v>
      </c>
      <c r="M9236" s="1" t="s">
        <v>753</v>
      </c>
      <c r="N9236" s="1"/>
      <c r="O9236" s="2"/>
      <c r="P9236">
        <v>9235</v>
      </c>
      <c r="Q9236" s="1" t="s">
        <v>754</v>
      </c>
      <c r="R9236" s="1"/>
      <c r="S9236" s="2"/>
      <c r="T9236">
        <v>9235</v>
      </c>
      <c r="U9236" s="1" t="s">
        <v>178</v>
      </c>
      <c r="V9236" s="1"/>
      <c r="W9236" s="2"/>
      <c r="X9236">
        <v>9235</v>
      </c>
      <c r="Y9236" s="1" t="s">
        <v>179</v>
      </c>
      <c r="Z9236" s="1"/>
      <c r="AA9236" s="2"/>
    </row>
    <row r="9237" spans="8:27">
      <c r="H9237">
        <v>9236</v>
      </c>
      <c r="I9237" s="1" t="s">
        <v>752</v>
      </c>
      <c r="J9237" s="1"/>
      <c r="K9237" s="2"/>
      <c r="L9237">
        <v>9236</v>
      </c>
      <c r="M9237" s="1" t="s">
        <v>753</v>
      </c>
      <c r="N9237" s="1"/>
      <c r="O9237" s="2"/>
      <c r="P9237">
        <v>9236</v>
      </c>
      <c r="Q9237" s="1" t="s">
        <v>754</v>
      </c>
      <c r="R9237" s="1"/>
      <c r="S9237" s="2"/>
      <c r="T9237">
        <v>9236</v>
      </c>
      <c r="U9237" s="1" t="s">
        <v>178</v>
      </c>
      <c r="V9237" s="1"/>
      <c r="W9237" s="2"/>
      <c r="X9237">
        <v>9236</v>
      </c>
      <c r="Y9237" s="1" t="s">
        <v>179</v>
      </c>
      <c r="Z9237" s="1"/>
      <c r="AA9237" s="2"/>
    </row>
    <row r="9238" spans="8:27">
      <c r="H9238">
        <v>9237</v>
      </c>
      <c r="I9238" s="1" t="s">
        <v>752</v>
      </c>
      <c r="J9238" s="1"/>
      <c r="K9238" s="2"/>
      <c r="L9238">
        <v>9237</v>
      </c>
      <c r="M9238" s="1" t="s">
        <v>753</v>
      </c>
      <c r="N9238" s="1"/>
      <c r="O9238" s="2"/>
      <c r="P9238">
        <v>9237</v>
      </c>
      <c r="Q9238" s="1" t="s">
        <v>754</v>
      </c>
      <c r="R9238" s="1"/>
      <c r="S9238" s="2"/>
      <c r="T9238">
        <v>9237</v>
      </c>
      <c r="U9238" s="1" t="s">
        <v>178</v>
      </c>
      <c r="V9238" s="1"/>
      <c r="W9238" s="2"/>
      <c r="X9238">
        <v>9237</v>
      </c>
      <c r="Y9238" s="1" t="s">
        <v>179</v>
      </c>
      <c r="Z9238" s="1"/>
      <c r="AA9238" s="2"/>
    </row>
    <row r="9239" spans="8:27">
      <c r="H9239">
        <v>9238</v>
      </c>
      <c r="I9239" s="1" t="s">
        <v>752</v>
      </c>
      <c r="J9239" s="1"/>
      <c r="K9239" s="2"/>
      <c r="L9239">
        <v>9238</v>
      </c>
      <c r="M9239" s="1" t="s">
        <v>753</v>
      </c>
      <c r="N9239" s="1"/>
      <c r="O9239" s="2"/>
      <c r="P9239">
        <v>9238</v>
      </c>
      <c r="Q9239" s="1" t="s">
        <v>754</v>
      </c>
      <c r="R9239" s="1"/>
      <c r="S9239" s="2"/>
      <c r="T9239">
        <v>9238</v>
      </c>
      <c r="U9239" s="1" t="s">
        <v>178</v>
      </c>
      <c r="V9239" s="1"/>
      <c r="W9239" s="2"/>
      <c r="X9239">
        <v>9238</v>
      </c>
      <c r="Y9239" s="1" t="s">
        <v>179</v>
      </c>
      <c r="Z9239" s="1"/>
      <c r="AA9239" s="2"/>
    </row>
    <row r="9240" spans="8:27">
      <c r="H9240">
        <v>9239</v>
      </c>
      <c r="I9240" s="1" t="s">
        <v>752</v>
      </c>
      <c r="J9240" s="1"/>
      <c r="K9240" s="2"/>
      <c r="L9240">
        <v>9239</v>
      </c>
      <c r="M9240" s="1" t="s">
        <v>753</v>
      </c>
      <c r="N9240" s="1"/>
      <c r="O9240" s="2"/>
      <c r="P9240">
        <v>9239</v>
      </c>
      <c r="Q9240" s="1" t="s">
        <v>754</v>
      </c>
      <c r="R9240" s="1"/>
      <c r="S9240" s="2"/>
      <c r="T9240">
        <v>9239</v>
      </c>
      <c r="U9240" s="1" t="s">
        <v>178</v>
      </c>
      <c r="V9240" s="1"/>
      <c r="W9240" s="2"/>
      <c r="X9240">
        <v>9239</v>
      </c>
      <c r="Y9240" s="1" t="s">
        <v>179</v>
      </c>
      <c r="Z9240" s="1"/>
      <c r="AA9240" s="2"/>
    </row>
    <row r="9241" spans="8:27">
      <c r="H9241">
        <v>9240</v>
      </c>
      <c r="I9241" s="1" t="s">
        <v>752</v>
      </c>
      <c r="J9241" s="1"/>
      <c r="K9241" s="2"/>
      <c r="L9241">
        <v>9240</v>
      </c>
      <c r="M9241" s="1" t="s">
        <v>753</v>
      </c>
      <c r="N9241" s="1"/>
      <c r="O9241" s="2"/>
      <c r="P9241">
        <v>9240</v>
      </c>
      <c r="Q9241" s="1" t="s">
        <v>754</v>
      </c>
      <c r="R9241" s="1"/>
      <c r="S9241" s="2"/>
      <c r="T9241">
        <v>9240</v>
      </c>
      <c r="U9241" s="1" t="s">
        <v>178</v>
      </c>
      <c r="V9241" s="1"/>
      <c r="W9241" s="2"/>
      <c r="X9241">
        <v>9240</v>
      </c>
      <c r="Y9241" s="1" t="s">
        <v>179</v>
      </c>
      <c r="Z9241" s="1"/>
      <c r="AA9241" s="2"/>
    </row>
    <row r="9242" spans="8:27">
      <c r="H9242">
        <v>9241</v>
      </c>
      <c r="I9242" s="1" t="s">
        <v>752</v>
      </c>
      <c r="J9242" s="1"/>
      <c r="K9242" s="2"/>
      <c r="L9242">
        <v>9241</v>
      </c>
      <c r="M9242" s="1" t="s">
        <v>753</v>
      </c>
      <c r="N9242" s="1"/>
      <c r="O9242" s="2"/>
      <c r="P9242">
        <v>9241</v>
      </c>
      <c r="Q9242" s="1" t="s">
        <v>754</v>
      </c>
      <c r="R9242" s="1"/>
      <c r="S9242" s="2"/>
      <c r="T9242">
        <v>9241</v>
      </c>
      <c r="U9242" s="1" t="s">
        <v>178</v>
      </c>
      <c r="V9242" s="1"/>
      <c r="W9242" s="2"/>
      <c r="X9242">
        <v>9241</v>
      </c>
      <c r="Y9242" s="1" t="s">
        <v>179</v>
      </c>
      <c r="Z9242" s="1"/>
      <c r="AA9242" s="2"/>
    </row>
    <row r="9243" spans="8:27">
      <c r="H9243">
        <v>9242</v>
      </c>
      <c r="I9243" s="1" t="s">
        <v>752</v>
      </c>
      <c r="J9243" s="1"/>
      <c r="K9243" s="2"/>
      <c r="L9243">
        <v>9242</v>
      </c>
      <c r="M9243" s="1" t="s">
        <v>753</v>
      </c>
      <c r="N9243" s="1"/>
      <c r="O9243" s="2"/>
      <c r="P9243">
        <v>9242</v>
      </c>
      <c r="Q9243" s="1" t="s">
        <v>754</v>
      </c>
      <c r="R9243" s="1"/>
      <c r="S9243" s="2"/>
      <c r="T9243">
        <v>9242</v>
      </c>
      <c r="U9243" s="1" t="s">
        <v>178</v>
      </c>
      <c r="V9243" s="1"/>
      <c r="W9243" s="2"/>
      <c r="X9243">
        <v>9242</v>
      </c>
      <c r="Y9243" s="1" t="s">
        <v>179</v>
      </c>
      <c r="Z9243" s="1"/>
      <c r="AA9243" s="2"/>
    </row>
    <row r="9244" spans="8:27">
      <c r="H9244">
        <v>9243</v>
      </c>
      <c r="I9244" s="1" t="s">
        <v>752</v>
      </c>
      <c r="J9244" s="1"/>
      <c r="K9244" s="2"/>
      <c r="L9244">
        <v>9243</v>
      </c>
      <c r="M9244" s="1" t="s">
        <v>753</v>
      </c>
      <c r="N9244" s="1"/>
      <c r="O9244" s="2"/>
      <c r="P9244">
        <v>9243</v>
      </c>
      <c r="Q9244" s="1" t="s">
        <v>754</v>
      </c>
      <c r="R9244" s="1"/>
      <c r="S9244" s="2"/>
      <c r="T9244">
        <v>9243</v>
      </c>
      <c r="U9244" s="1" t="s">
        <v>178</v>
      </c>
      <c r="V9244" s="1"/>
      <c r="W9244" s="2"/>
      <c r="X9244">
        <v>9243</v>
      </c>
      <c r="Y9244" s="1" t="s">
        <v>179</v>
      </c>
      <c r="Z9244" s="1"/>
      <c r="AA9244" s="2"/>
    </row>
    <row r="9245" spans="8:27">
      <c r="H9245">
        <v>9244</v>
      </c>
      <c r="I9245" s="1" t="s">
        <v>752</v>
      </c>
      <c r="J9245" s="1"/>
      <c r="K9245" s="2"/>
      <c r="L9245">
        <v>9244</v>
      </c>
      <c r="M9245" s="1" t="s">
        <v>753</v>
      </c>
      <c r="N9245" s="1"/>
      <c r="O9245" s="2"/>
      <c r="P9245">
        <v>9244</v>
      </c>
      <c r="Q9245" s="1" t="s">
        <v>754</v>
      </c>
      <c r="R9245" s="1"/>
      <c r="S9245" s="2"/>
      <c r="T9245">
        <v>9244</v>
      </c>
      <c r="U9245" s="1" t="s">
        <v>178</v>
      </c>
      <c r="V9245" s="1"/>
      <c r="W9245" s="2"/>
      <c r="X9245">
        <v>9244</v>
      </c>
      <c r="Y9245" s="1" t="s">
        <v>179</v>
      </c>
      <c r="Z9245" s="1"/>
      <c r="AA9245" s="2"/>
    </row>
    <row r="9246" spans="8:27">
      <c r="H9246">
        <v>9245</v>
      </c>
      <c r="I9246" s="1" t="s">
        <v>752</v>
      </c>
      <c r="J9246" s="1"/>
      <c r="K9246" s="2"/>
      <c r="L9246">
        <v>9245</v>
      </c>
      <c r="M9246" s="1" t="s">
        <v>753</v>
      </c>
      <c r="N9246" s="1"/>
      <c r="O9246" s="2"/>
      <c r="P9246">
        <v>9245</v>
      </c>
      <c r="Q9246" s="1" t="s">
        <v>754</v>
      </c>
      <c r="R9246" s="1"/>
      <c r="S9246" s="2"/>
      <c r="T9246">
        <v>9245</v>
      </c>
      <c r="U9246" s="1" t="s">
        <v>178</v>
      </c>
      <c r="V9246" s="1"/>
      <c r="W9246" s="2"/>
      <c r="X9246">
        <v>9245</v>
      </c>
      <c r="Y9246" s="1" t="s">
        <v>179</v>
      </c>
      <c r="Z9246" s="1"/>
      <c r="AA9246" s="2"/>
    </row>
    <row r="9247" spans="8:27">
      <c r="H9247">
        <v>9246</v>
      </c>
      <c r="I9247" s="1" t="s">
        <v>752</v>
      </c>
      <c r="J9247" s="1"/>
      <c r="K9247" s="2"/>
      <c r="L9247">
        <v>9246</v>
      </c>
      <c r="M9247" s="1" t="s">
        <v>753</v>
      </c>
      <c r="N9247" s="1"/>
      <c r="O9247" s="2"/>
      <c r="P9247">
        <v>9246</v>
      </c>
      <c r="Q9247" s="1" t="s">
        <v>754</v>
      </c>
      <c r="R9247" s="1"/>
      <c r="S9247" s="2"/>
      <c r="T9247">
        <v>9246</v>
      </c>
      <c r="U9247" s="1" t="s">
        <v>178</v>
      </c>
      <c r="V9247" s="1"/>
      <c r="W9247" s="2"/>
      <c r="X9247">
        <v>9246</v>
      </c>
      <c r="Y9247" s="1" t="s">
        <v>179</v>
      </c>
      <c r="Z9247" s="1"/>
      <c r="AA9247" s="2"/>
    </row>
    <row r="9248" spans="8:27">
      <c r="H9248">
        <v>9247</v>
      </c>
      <c r="I9248" s="1" t="s">
        <v>752</v>
      </c>
      <c r="J9248" s="1"/>
      <c r="K9248" s="2"/>
      <c r="L9248">
        <v>9247</v>
      </c>
      <c r="M9248" s="1" t="s">
        <v>753</v>
      </c>
      <c r="N9248" s="1"/>
      <c r="O9248" s="2"/>
      <c r="P9248">
        <v>9247</v>
      </c>
      <c r="Q9248" s="1" t="s">
        <v>754</v>
      </c>
      <c r="R9248" s="1"/>
      <c r="S9248" s="2"/>
      <c r="T9248">
        <v>9247</v>
      </c>
      <c r="U9248" s="1" t="s">
        <v>178</v>
      </c>
      <c r="V9248" s="1"/>
      <c r="W9248" s="2"/>
      <c r="X9248">
        <v>9247</v>
      </c>
      <c r="Y9248" s="1" t="s">
        <v>179</v>
      </c>
      <c r="Z9248" s="1"/>
      <c r="AA9248" s="2"/>
    </row>
    <row r="9249" spans="8:27">
      <c r="H9249">
        <v>9248</v>
      </c>
      <c r="I9249" s="1" t="s">
        <v>752</v>
      </c>
      <c r="J9249" s="1"/>
      <c r="K9249" s="2"/>
      <c r="L9249">
        <v>9248</v>
      </c>
      <c r="M9249" s="1" t="s">
        <v>753</v>
      </c>
      <c r="N9249" s="1"/>
      <c r="O9249" s="2"/>
      <c r="P9249">
        <v>9248</v>
      </c>
      <c r="Q9249" s="1" t="s">
        <v>754</v>
      </c>
      <c r="R9249" s="1"/>
      <c r="S9249" s="2"/>
      <c r="T9249">
        <v>9248</v>
      </c>
      <c r="U9249" s="1" t="s">
        <v>178</v>
      </c>
      <c r="V9249" s="1"/>
      <c r="W9249" s="2"/>
      <c r="X9249">
        <v>9248</v>
      </c>
      <c r="Y9249" s="1" t="s">
        <v>179</v>
      </c>
      <c r="Z9249" s="1"/>
      <c r="AA9249" s="2"/>
    </row>
    <row r="9250" spans="8:27">
      <c r="H9250">
        <v>9249</v>
      </c>
      <c r="I9250" s="1" t="s">
        <v>752</v>
      </c>
      <c r="J9250" s="1"/>
      <c r="K9250" s="2"/>
      <c r="L9250">
        <v>9249</v>
      </c>
      <c r="M9250" s="1" t="s">
        <v>753</v>
      </c>
      <c r="N9250" s="1"/>
      <c r="O9250" s="2"/>
      <c r="P9250">
        <v>9249</v>
      </c>
      <c r="Q9250" s="1" t="s">
        <v>754</v>
      </c>
      <c r="R9250" s="1"/>
      <c r="S9250" s="2"/>
      <c r="T9250">
        <v>9249</v>
      </c>
      <c r="U9250" s="1" t="s">
        <v>178</v>
      </c>
      <c r="V9250" s="1"/>
      <c r="W9250" s="2"/>
      <c r="X9250">
        <v>9249</v>
      </c>
      <c r="Y9250" s="1" t="s">
        <v>179</v>
      </c>
      <c r="Z9250" s="1"/>
      <c r="AA9250" s="2"/>
    </row>
    <row r="9251" spans="8:27">
      <c r="H9251">
        <v>9250</v>
      </c>
      <c r="I9251" s="1" t="s">
        <v>752</v>
      </c>
      <c r="J9251" s="1"/>
      <c r="K9251" s="2"/>
      <c r="L9251">
        <v>9250</v>
      </c>
      <c r="M9251" s="1" t="s">
        <v>753</v>
      </c>
      <c r="N9251" s="1"/>
      <c r="O9251" s="2"/>
      <c r="P9251">
        <v>9250</v>
      </c>
      <c r="Q9251" s="1" t="s">
        <v>754</v>
      </c>
      <c r="R9251" s="1"/>
      <c r="S9251" s="2"/>
      <c r="T9251">
        <v>9250</v>
      </c>
      <c r="U9251" s="1" t="s">
        <v>178</v>
      </c>
      <c r="V9251" s="1"/>
      <c r="W9251" s="2"/>
      <c r="X9251">
        <v>9250</v>
      </c>
      <c r="Y9251" s="1" t="s">
        <v>179</v>
      </c>
      <c r="Z9251" s="1"/>
      <c r="AA9251" s="2"/>
    </row>
    <row r="9252" spans="8:27">
      <c r="H9252">
        <v>9251</v>
      </c>
      <c r="I9252" s="1" t="s">
        <v>752</v>
      </c>
      <c r="J9252" s="1"/>
      <c r="K9252" s="2"/>
      <c r="L9252">
        <v>9251</v>
      </c>
      <c r="M9252" s="1" t="s">
        <v>753</v>
      </c>
      <c r="N9252" s="1"/>
      <c r="O9252" s="2"/>
      <c r="P9252">
        <v>9251</v>
      </c>
      <c r="Q9252" s="1" t="s">
        <v>754</v>
      </c>
      <c r="R9252" s="1"/>
      <c r="S9252" s="2"/>
      <c r="T9252">
        <v>9251</v>
      </c>
      <c r="U9252" s="1" t="s">
        <v>178</v>
      </c>
      <c r="V9252" s="1"/>
      <c r="W9252" s="2"/>
      <c r="X9252">
        <v>9251</v>
      </c>
      <c r="Y9252" s="1" t="s">
        <v>179</v>
      </c>
      <c r="Z9252" s="1"/>
      <c r="AA9252" s="2"/>
    </row>
    <row r="9253" spans="8:27">
      <c r="H9253">
        <v>9252</v>
      </c>
      <c r="I9253" s="1" t="s">
        <v>752</v>
      </c>
      <c r="J9253" s="1"/>
      <c r="K9253" s="2"/>
      <c r="L9253">
        <v>9252</v>
      </c>
      <c r="M9253" s="1" t="s">
        <v>753</v>
      </c>
      <c r="N9253" s="1"/>
      <c r="O9253" s="2"/>
      <c r="P9253">
        <v>9252</v>
      </c>
      <c r="Q9253" s="1" t="s">
        <v>754</v>
      </c>
      <c r="R9253" s="1"/>
      <c r="S9253" s="2"/>
      <c r="T9253">
        <v>9252</v>
      </c>
      <c r="U9253" s="1" t="s">
        <v>178</v>
      </c>
      <c r="V9253" s="1"/>
      <c r="W9253" s="2"/>
      <c r="X9253">
        <v>9252</v>
      </c>
      <c r="Y9253" s="1" t="s">
        <v>179</v>
      </c>
      <c r="Z9253" s="1"/>
      <c r="AA9253" s="2"/>
    </row>
    <row r="9254" spans="8:27">
      <c r="H9254">
        <v>9253</v>
      </c>
      <c r="I9254" s="1" t="s">
        <v>752</v>
      </c>
      <c r="J9254" s="1"/>
      <c r="K9254" s="2"/>
      <c r="L9254">
        <v>9253</v>
      </c>
      <c r="M9254" s="1" t="s">
        <v>753</v>
      </c>
      <c r="N9254" s="1"/>
      <c r="O9254" s="2"/>
      <c r="P9254">
        <v>9253</v>
      </c>
      <c r="Q9254" s="1" t="s">
        <v>754</v>
      </c>
      <c r="R9254" s="1"/>
      <c r="S9254" s="2"/>
      <c r="T9254">
        <v>9253</v>
      </c>
      <c r="U9254" s="1" t="s">
        <v>178</v>
      </c>
      <c r="V9254" s="1"/>
      <c r="W9254" s="2"/>
      <c r="X9254">
        <v>9253</v>
      </c>
      <c r="Y9254" s="1" t="s">
        <v>179</v>
      </c>
      <c r="Z9254" s="1"/>
      <c r="AA9254" s="2"/>
    </row>
    <row r="9255" spans="8:27">
      <c r="H9255">
        <v>9254</v>
      </c>
      <c r="I9255" s="1" t="s">
        <v>752</v>
      </c>
      <c r="J9255" s="1"/>
      <c r="K9255" s="2"/>
      <c r="L9255">
        <v>9254</v>
      </c>
      <c r="M9255" s="1" t="s">
        <v>753</v>
      </c>
      <c r="N9255" s="1"/>
      <c r="O9255" s="2"/>
      <c r="P9255">
        <v>9254</v>
      </c>
      <c r="Q9255" s="1" t="s">
        <v>754</v>
      </c>
      <c r="R9255" s="1"/>
      <c r="S9255" s="2"/>
      <c r="T9255">
        <v>9254</v>
      </c>
      <c r="U9255" s="1" t="s">
        <v>178</v>
      </c>
      <c r="V9255" s="1"/>
      <c r="W9255" s="2"/>
      <c r="X9255">
        <v>9254</v>
      </c>
      <c r="Y9255" s="1" t="s">
        <v>179</v>
      </c>
      <c r="Z9255" s="1"/>
      <c r="AA9255" s="2"/>
    </row>
    <row r="9256" spans="8:27">
      <c r="H9256">
        <v>9255</v>
      </c>
      <c r="I9256" s="1" t="s">
        <v>752</v>
      </c>
      <c r="J9256" s="1"/>
      <c r="K9256" s="2"/>
      <c r="L9256">
        <v>9255</v>
      </c>
      <c r="M9256" s="1" t="s">
        <v>753</v>
      </c>
      <c r="N9256" s="1"/>
      <c r="O9256" s="2"/>
      <c r="P9256">
        <v>9255</v>
      </c>
      <c r="Q9256" s="1" t="s">
        <v>754</v>
      </c>
      <c r="R9256" s="1"/>
      <c r="S9256" s="2"/>
      <c r="T9256">
        <v>9255</v>
      </c>
      <c r="U9256" s="1" t="s">
        <v>178</v>
      </c>
      <c r="V9256" s="1"/>
      <c r="W9256" s="2"/>
      <c r="X9256">
        <v>9255</v>
      </c>
      <c r="Y9256" s="1" t="s">
        <v>179</v>
      </c>
      <c r="Z9256" s="1"/>
      <c r="AA9256" s="2"/>
    </row>
    <row r="9257" spans="8:27">
      <c r="H9257">
        <v>9256</v>
      </c>
      <c r="I9257" s="1" t="s">
        <v>752</v>
      </c>
      <c r="J9257" s="1"/>
      <c r="K9257" s="2"/>
      <c r="L9257">
        <v>9256</v>
      </c>
      <c r="M9257" s="1" t="s">
        <v>753</v>
      </c>
      <c r="N9257" s="1"/>
      <c r="O9257" s="2"/>
      <c r="P9257">
        <v>9256</v>
      </c>
      <c r="Q9257" s="1" t="s">
        <v>754</v>
      </c>
      <c r="R9257" s="1"/>
      <c r="S9257" s="2"/>
      <c r="T9257">
        <v>9256</v>
      </c>
      <c r="U9257" s="1" t="s">
        <v>178</v>
      </c>
      <c r="V9257" s="1"/>
      <c r="W9257" s="2"/>
      <c r="X9257">
        <v>9256</v>
      </c>
      <c r="Y9257" s="1" t="s">
        <v>179</v>
      </c>
      <c r="Z9257" s="1"/>
      <c r="AA9257" s="2"/>
    </row>
    <row r="9258" spans="8:27">
      <c r="H9258">
        <v>9257</v>
      </c>
      <c r="I9258" s="1" t="s">
        <v>752</v>
      </c>
      <c r="J9258" s="1"/>
      <c r="K9258" s="2"/>
      <c r="L9258">
        <v>9257</v>
      </c>
      <c r="M9258" s="1" t="s">
        <v>753</v>
      </c>
      <c r="N9258" s="1"/>
      <c r="O9258" s="2"/>
      <c r="P9258">
        <v>9257</v>
      </c>
      <c r="Q9258" s="1" t="s">
        <v>754</v>
      </c>
      <c r="R9258" s="1"/>
      <c r="S9258" s="2"/>
      <c r="T9258">
        <v>9257</v>
      </c>
      <c r="U9258" s="1" t="s">
        <v>178</v>
      </c>
      <c r="V9258" s="1"/>
      <c r="W9258" s="2"/>
      <c r="X9258">
        <v>9257</v>
      </c>
      <c r="Y9258" s="1" t="s">
        <v>179</v>
      </c>
      <c r="Z9258" s="1"/>
      <c r="AA9258" s="2"/>
    </row>
    <row r="9259" spans="8:27">
      <c r="H9259">
        <v>9258</v>
      </c>
      <c r="I9259" s="1" t="s">
        <v>752</v>
      </c>
      <c r="J9259" s="1"/>
      <c r="K9259" s="2"/>
      <c r="L9259">
        <v>9258</v>
      </c>
      <c r="M9259" s="1" t="s">
        <v>753</v>
      </c>
      <c r="N9259" s="1"/>
      <c r="O9259" s="2"/>
      <c r="P9259">
        <v>9258</v>
      </c>
      <c r="Q9259" s="1" t="s">
        <v>754</v>
      </c>
      <c r="R9259" s="1"/>
      <c r="S9259" s="2"/>
      <c r="T9259">
        <v>9258</v>
      </c>
      <c r="U9259" s="1" t="s">
        <v>178</v>
      </c>
      <c r="V9259" s="1"/>
      <c r="W9259" s="2"/>
      <c r="X9259">
        <v>9258</v>
      </c>
      <c r="Y9259" s="1" t="s">
        <v>179</v>
      </c>
      <c r="Z9259" s="1"/>
      <c r="AA9259" s="2"/>
    </row>
    <row r="9260" spans="8:27">
      <c r="H9260">
        <v>9259</v>
      </c>
      <c r="I9260" s="1" t="s">
        <v>752</v>
      </c>
      <c r="J9260" s="1"/>
      <c r="K9260" s="2"/>
      <c r="L9260">
        <v>9259</v>
      </c>
      <c r="M9260" s="1" t="s">
        <v>753</v>
      </c>
      <c r="N9260" s="1"/>
      <c r="O9260" s="2"/>
      <c r="P9260">
        <v>9259</v>
      </c>
      <c r="Q9260" s="1" t="s">
        <v>754</v>
      </c>
      <c r="R9260" s="1"/>
      <c r="S9260" s="2"/>
      <c r="T9260">
        <v>9259</v>
      </c>
      <c r="U9260" s="1" t="s">
        <v>178</v>
      </c>
      <c r="V9260" s="1"/>
      <c r="W9260" s="2"/>
      <c r="X9260">
        <v>9259</v>
      </c>
      <c r="Y9260" s="1" t="s">
        <v>179</v>
      </c>
      <c r="Z9260" s="1"/>
      <c r="AA9260" s="2"/>
    </row>
    <row r="9261" spans="8:27">
      <c r="H9261">
        <v>9260</v>
      </c>
      <c r="I9261" s="1" t="s">
        <v>752</v>
      </c>
      <c r="J9261" s="1"/>
      <c r="K9261" s="2"/>
      <c r="L9261">
        <v>9260</v>
      </c>
      <c r="M9261" s="1" t="s">
        <v>753</v>
      </c>
      <c r="N9261" s="1"/>
      <c r="O9261" s="2"/>
      <c r="P9261">
        <v>9260</v>
      </c>
      <c r="Q9261" s="1" t="s">
        <v>754</v>
      </c>
      <c r="R9261" s="1"/>
      <c r="S9261" s="2"/>
      <c r="T9261">
        <v>9260</v>
      </c>
      <c r="U9261" s="1" t="s">
        <v>178</v>
      </c>
      <c r="V9261" s="1"/>
      <c r="W9261" s="2"/>
      <c r="X9261">
        <v>9260</v>
      </c>
      <c r="Y9261" s="1" t="s">
        <v>179</v>
      </c>
      <c r="Z9261" s="1"/>
      <c r="AA9261" s="2"/>
    </row>
    <row r="9262" spans="8:27">
      <c r="H9262">
        <v>9261</v>
      </c>
      <c r="I9262" s="1" t="s">
        <v>752</v>
      </c>
      <c r="J9262" s="1"/>
      <c r="K9262" s="2"/>
      <c r="L9262">
        <v>9261</v>
      </c>
      <c r="M9262" s="1" t="s">
        <v>753</v>
      </c>
      <c r="N9262" s="1"/>
      <c r="O9262" s="2"/>
      <c r="P9262">
        <v>9261</v>
      </c>
      <c r="Q9262" s="1" t="s">
        <v>754</v>
      </c>
      <c r="R9262" s="1"/>
      <c r="S9262" s="2"/>
      <c r="T9262">
        <v>9261</v>
      </c>
      <c r="U9262" s="1" t="s">
        <v>178</v>
      </c>
      <c r="V9262" s="1"/>
      <c r="W9262" s="2"/>
      <c r="X9262">
        <v>9261</v>
      </c>
      <c r="Y9262" s="1" t="s">
        <v>179</v>
      </c>
      <c r="Z9262" s="1"/>
      <c r="AA9262" s="2"/>
    </row>
    <row r="9263" spans="8:27">
      <c r="H9263">
        <v>9262</v>
      </c>
      <c r="I9263" s="1" t="s">
        <v>752</v>
      </c>
      <c r="J9263" s="1"/>
      <c r="K9263" s="2"/>
      <c r="L9263">
        <v>9262</v>
      </c>
      <c r="M9263" s="1" t="s">
        <v>753</v>
      </c>
      <c r="N9263" s="1"/>
      <c r="O9263" s="2"/>
      <c r="P9263">
        <v>9262</v>
      </c>
      <c r="Q9263" s="1" t="s">
        <v>754</v>
      </c>
      <c r="R9263" s="1"/>
      <c r="S9263" s="2"/>
      <c r="T9263">
        <v>9262</v>
      </c>
      <c r="U9263" s="1" t="s">
        <v>178</v>
      </c>
      <c r="V9263" s="1"/>
      <c r="W9263" s="2"/>
      <c r="X9263">
        <v>9262</v>
      </c>
      <c r="Y9263" s="1" t="s">
        <v>179</v>
      </c>
      <c r="Z9263" s="1"/>
      <c r="AA9263" s="2"/>
    </row>
    <row r="9264" spans="8:27">
      <c r="H9264">
        <v>9263</v>
      </c>
      <c r="I9264" s="1" t="s">
        <v>752</v>
      </c>
      <c r="J9264" s="1"/>
      <c r="K9264" s="2"/>
      <c r="L9264">
        <v>9263</v>
      </c>
      <c r="M9264" s="1" t="s">
        <v>753</v>
      </c>
      <c r="N9264" s="1"/>
      <c r="O9264" s="2"/>
      <c r="P9264">
        <v>9263</v>
      </c>
      <c r="Q9264" s="1" t="s">
        <v>754</v>
      </c>
      <c r="R9264" s="1"/>
      <c r="S9264" s="2"/>
      <c r="T9264">
        <v>9263</v>
      </c>
      <c r="U9264" s="1" t="s">
        <v>178</v>
      </c>
      <c r="V9264" s="1"/>
      <c r="W9264" s="2"/>
      <c r="X9264">
        <v>9263</v>
      </c>
      <c r="Y9264" s="1" t="s">
        <v>179</v>
      </c>
      <c r="Z9264" s="1"/>
      <c r="AA9264" s="2"/>
    </row>
    <row r="9265" spans="8:27">
      <c r="H9265">
        <v>9264</v>
      </c>
      <c r="I9265" s="1" t="s">
        <v>752</v>
      </c>
      <c r="J9265" s="1"/>
      <c r="K9265" s="2"/>
      <c r="L9265">
        <v>9264</v>
      </c>
      <c r="M9265" s="1" t="s">
        <v>753</v>
      </c>
      <c r="N9265" s="1"/>
      <c r="O9265" s="2"/>
      <c r="P9265">
        <v>9264</v>
      </c>
      <c r="Q9265" s="1" t="s">
        <v>754</v>
      </c>
      <c r="R9265" s="1"/>
      <c r="S9265" s="2"/>
      <c r="T9265">
        <v>9264</v>
      </c>
      <c r="U9265" s="1" t="s">
        <v>178</v>
      </c>
      <c r="V9265" s="1"/>
      <c r="W9265" s="2"/>
      <c r="X9265">
        <v>9264</v>
      </c>
      <c r="Y9265" s="1" t="s">
        <v>179</v>
      </c>
      <c r="Z9265" s="1"/>
      <c r="AA9265" s="2"/>
    </row>
    <row r="9266" spans="8:27">
      <c r="H9266">
        <v>9265</v>
      </c>
      <c r="I9266" s="1" t="s">
        <v>752</v>
      </c>
      <c r="J9266" s="1"/>
      <c r="K9266" s="2"/>
      <c r="L9266">
        <v>9265</v>
      </c>
      <c r="M9266" s="1" t="s">
        <v>753</v>
      </c>
      <c r="N9266" s="1"/>
      <c r="O9266" s="2"/>
      <c r="P9266">
        <v>9265</v>
      </c>
      <c r="Q9266" s="1" t="s">
        <v>754</v>
      </c>
      <c r="R9266" s="1"/>
      <c r="S9266" s="2"/>
      <c r="T9266">
        <v>9265</v>
      </c>
      <c r="U9266" s="1" t="s">
        <v>178</v>
      </c>
      <c r="V9266" s="1"/>
      <c r="W9266" s="2"/>
      <c r="X9266">
        <v>9265</v>
      </c>
      <c r="Y9266" s="1" t="s">
        <v>179</v>
      </c>
      <c r="Z9266" s="1"/>
      <c r="AA9266" s="2"/>
    </row>
    <row r="9267" spans="8:27">
      <c r="H9267">
        <v>9266</v>
      </c>
      <c r="I9267" s="1" t="s">
        <v>752</v>
      </c>
      <c r="J9267" s="1"/>
      <c r="K9267" s="2"/>
      <c r="L9267">
        <v>9266</v>
      </c>
      <c r="M9267" s="1" t="s">
        <v>753</v>
      </c>
      <c r="N9267" s="1"/>
      <c r="O9267" s="2"/>
      <c r="P9267">
        <v>9266</v>
      </c>
      <c r="Q9267" s="1" t="s">
        <v>754</v>
      </c>
      <c r="R9267" s="1"/>
      <c r="S9267" s="2"/>
      <c r="T9267">
        <v>9266</v>
      </c>
      <c r="U9267" s="1" t="s">
        <v>178</v>
      </c>
      <c r="V9267" s="1"/>
      <c r="W9267" s="2"/>
      <c r="X9267">
        <v>9266</v>
      </c>
      <c r="Y9267" s="1" t="s">
        <v>179</v>
      </c>
      <c r="Z9267" s="1"/>
      <c r="AA9267" s="2"/>
    </row>
    <row r="9268" spans="8:27">
      <c r="H9268">
        <v>9267</v>
      </c>
      <c r="I9268" s="1" t="s">
        <v>752</v>
      </c>
      <c r="J9268" s="1"/>
      <c r="K9268" s="2"/>
      <c r="L9268">
        <v>9267</v>
      </c>
      <c r="M9268" s="1" t="s">
        <v>753</v>
      </c>
      <c r="N9268" s="1"/>
      <c r="O9268" s="2"/>
      <c r="P9268">
        <v>9267</v>
      </c>
      <c r="Q9268" s="1" t="s">
        <v>754</v>
      </c>
      <c r="R9268" s="1"/>
      <c r="S9268" s="2"/>
      <c r="T9268">
        <v>9267</v>
      </c>
      <c r="U9268" s="1" t="s">
        <v>178</v>
      </c>
      <c r="V9268" s="1"/>
      <c r="W9268" s="2"/>
      <c r="X9268">
        <v>9267</v>
      </c>
      <c r="Y9268" s="1" t="s">
        <v>179</v>
      </c>
      <c r="Z9268" s="1"/>
      <c r="AA9268" s="2"/>
    </row>
    <row r="9269" spans="8:27">
      <c r="H9269">
        <v>9268</v>
      </c>
      <c r="I9269" s="1" t="s">
        <v>752</v>
      </c>
      <c r="J9269" s="1"/>
      <c r="K9269" s="2"/>
      <c r="L9269">
        <v>9268</v>
      </c>
      <c r="M9269" s="1" t="s">
        <v>753</v>
      </c>
      <c r="N9269" s="1"/>
      <c r="O9269" s="2"/>
      <c r="P9269">
        <v>9268</v>
      </c>
      <c r="Q9269" s="1" t="s">
        <v>754</v>
      </c>
      <c r="R9269" s="1"/>
      <c r="S9269" s="2"/>
      <c r="T9269">
        <v>9268</v>
      </c>
      <c r="U9269" s="1" t="s">
        <v>178</v>
      </c>
      <c r="V9269" s="1"/>
      <c r="W9269" s="2"/>
      <c r="X9269">
        <v>9268</v>
      </c>
      <c r="Y9269" s="1" t="s">
        <v>179</v>
      </c>
      <c r="Z9269" s="1"/>
      <c r="AA9269" s="2"/>
    </row>
    <row r="9270" spans="8:27">
      <c r="H9270">
        <v>9269</v>
      </c>
      <c r="I9270" s="1" t="s">
        <v>752</v>
      </c>
      <c r="J9270" s="1"/>
      <c r="K9270" s="2"/>
      <c r="L9270">
        <v>9269</v>
      </c>
      <c r="M9270" s="1" t="s">
        <v>753</v>
      </c>
      <c r="N9270" s="1"/>
      <c r="O9270" s="2"/>
      <c r="P9270">
        <v>9269</v>
      </c>
      <c r="Q9270" s="1" t="s">
        <v>754</v>
      </c>
      <c r="R9270" s="1"/>
      <c r="S9270" s="2"/>
      <c r="T9270">
        <v>9269</v>
      </c>
      <c r="U9270" s="1" t="s">
        <v>178</v>
      </c>
      <c r="V9270" s="1"/>
      <c r="W9270" s="2"/>
      <c r="X9270">
        <v>9269</v>
      </c>
      <c r="Y9270" s="1" t="s">
        <v>179</v>
      </c>
      <c r="Z9270" s="1"/>
      <c r="AA9270" s="2"/>
    </row>
    <row r="9271" spans="8:27">
      <c r="H9271">
        <v>9270</v>
      </c>
      <c r="I9271" s="1" t="s">
        <v>752</v>
      </c>
      <c r="J9271" s="1"/>
      <c r="K9271" s="2"/>
      <c r="L9271">
        <v>9270</v>
      </c>
      <c r="M9271" s="1" t="s">
        <v>753</v>
      </c>
      <c r="N9271" s="1"/>
      <c r="O9271" s="2"/>
      <c r="P9271">
        <v>9270</v>
      </c>
      <c r="Q9271" s="1" t="s">
        <v>754</v>
      </c>
      <c r="R9271" s="1"/>
      <c r="S9271" s="2"/>
      <c r="T9271">
        <v>9270</v>
      </c>
      <c r="U9271" s="1" t="s">
        <v>178</v>
      </c>
      <c r="V9271" s="1"/>
      <c r="W9271" s="2"/>
      <c r="X9271">
        <v>9270</v>
      </c>
      <c r="Y9271" s="1" t="s">
        <v>179</v>
      </c>
      <c r="Z9271" s="1"/>
      <c r="AA9271" s="2"/>
    </row>
    <row r="9272" spans="8:27">
      <c r="H9272">
        <v>9271</v>
      </c>
      <c r="I9272" s="1" t="s">
        <v>752</v>
      </c>
      <c r="J9272" s="1"/>
      <c r="K9272" s="2"/>
      <c r="L9272">
        <v>9271</v>
      </c>
      <c r="M9272" s="1" t="s">
        <v>753</v>
      </c>
      <c r="N9272" s="1"/>
      <c r="O9272" s="2"/>
      <c r="P9272">
        <v>9271</v>
      </c>
      <c r="Q9272" s="1" t="s">
        <v>754</v>
      </c>
      <c r="R9272" s="1"/>
      <c r="S9272" s="2"/>
      <c r="T9272">
        <v>9271</v>
      </c>
      <c r="U9272" s="1" t="s">
        <v>178</v>
      </c>
      <c r="V9272" s="1"/>
      <c r="W9272" s="2"/>
      <c r="X9272">
        <v>9271</v>
      </c>
      <c r="Y9272" s="1" t="s">
        <v>179</v>
      </c>
      <c r="Z9272" s="1"/>
      <c r="AA9272" s="2"/>
    </row>
    <row r="9273" spans="8:27">
      <c r="H9273">
        <v>9272</v>
      </c>
      <c r="I9273" s="1" t="s">
        <v>752</v>
      </c>
      <c r="J9273" s="1"/>
      <c r="K9273" s="2"/>
      <c r="L9273">
        <v>9272</v>
      </c>
      <c r="M9273" s="1" t="s">
        <v>753</v>
      </c>
      <c r="N9273" s="1"/>
      <c r="O9273" s="2"/>
      <c r="P9273">
        <v>9272</v>
      </c>
      <c r="Q9273" s="1" t="s">
        <v>754</v>
      </c>
      <c r="R9273" s="1"/>
      <c r="S9273" s="2"/>
      <c r="T9273">
        <v>9272</v>
      </c>
      <c r="U9273" s="1" t="s">
        <v>178</v>
      </c>
      <c r="V9273" s="1"/>
      <c r="W9273" s="2"/>
      <c r="X9273">
        <v>9272</v>
      </c>
      <c r="Y9273" s="1" t="s">
        <v>179</v>
      </c>
      <c r="Z9273" s="1"/>
      <c r="AA9273" s="2"/>
    </row>
    <row r="9274" spans="8:27">
      <c r="H9274">
        <v>9273</v>
      </c>
      <c r="I9274" s="1" t="s">
        <v>752</v>
      </c>
      <c r="J9274" s="1"/>
      <c r="K9274" s="2"/>
      <c r="L9274">
        <v>9273</v>
      </c>
      <c r="M9274" s="1" t="s">
        <v>753</v>
      </c>
      <c r="N9274" s="1"/>
      <c r="O9274" s="2"/>
      <c r="P9274">
        <v>9273</v>
      </c>
      <c r="Q9274" s="1" t="s">
        <v>754</v>
      </c>
      <c r="R9274" s="1"/>
      <c r="S9274" s="2"/>
      <c r="T9274">
        <v>9273</v>
      </c>
      <c r="U9274" s="1" t="s">
        <v>178</v>
      </c>
      <c r="V9274" s="1"/>
      <c r="W9274" s="2"/>
      <c r="X9274">
        <v>9273</v>
      </c>
      <c r="Y9274" s="1" t="s">
        <v>179</v>
      </c>
      <c r="Z9274" s="1"/>
      <c r="AA9274" s="2"/>
    </row>
    <row r="9275" spans="8:27">
      <c r="H9275">
        <v>9274</v>
      </c>
      <c r="I9275" s="1" t="s">
        <v>752</v>
      </c>
      <c r="J9275" s="1"/>
      <c r="K9275" s="2"/>
      <c r="L9275">
        <v>9274</v>
      </c>
      <c r="M9275" s="1" t="s">
        <v>753</v>
      </c>
      <c r="N9275" s="1"/>
      <c r="O9275" s="2"/>
      <c r="P9275">
        <v>9274</v>
      </c>
      <c r="Q9275" s="1" t="s">
        <v>754</v>
      </c>
      <c r="R9275" s="1"/>
      <c r="S9275" s="2"/>
      <c r="T9275">
        <v>9274</v>
      </c>
      <c r="U9275" s="1" t="s">
        <v>178</v>
      </c>
      <c r="V9275" s="1"/>
      <c r="W9275" s="2"/>
      <c r="X9275">
        <v>9274</v>
      </c>
      <c r="Y9275" s="1" t="s">
        <v>179</v>
      </c>
      <c r="Z9275" s="1"/>
      <c r="AA9275" s="2"/>
    </row>
    <row r="9276" spans="8:27">
      <c r="H9276">
        <v>9275</v>
      </c>
      <c r="I9276" s="1" t="s">
        <v>752</v>
      </c>
      <c r="J9276" s="1"/>
      <c r="K9276" s="2"/>
      <c r="L9276">
        <v>9275</v>
      </c>
      <c r="M9276" s="1" t="s">
        <v>753</v>
      </c>
      <c r="N9276" s="1"/>
      <c r="O9276" s="2"/>
      <c r="P9276">
        <v>9275</v>
      </c>
      <c r="Q9276" s="1" t="s">
        <v>754</v>
      </c>
      <c r="R9276" s="1"/>
      <c r="S9276" s="2"/>
      <c r="T9276">
        <v>9275</v>
      </c>
      <c r="U9276" s="1" t="s">
        <v>178</v>
      </c>
      <c r="V9276" s="1"/>
      <c r="W9276" s="2"/>
      <c r="X9276">
        <v>9275</v>
      </c>
      <c r="Y9276" s="1" t="s">
        <v>179</v>
      </c>
      <c r="Z9276" s="1"/>
      <c r="AA9276" s="2"/>
    </row>
    <row r="9277" spans="8:27">
      <c r="H9277">
        <v>9276</v>
      </c>
      <c r="I9277" s="1" t="s">
        <v>752</v>
      </c>
      <c r="J9277" s="1"/>
      <c r="K9277" s="2"/>
      <c r="L9277">
        <v>9276</v>
      </c>
      <c r="M9277" s="1" t="s">
        <v>753</v>
      </c>
      <c r="N9277" s="1"/>
      <c r="O9277" s="2"/>
      <c r="P9277">
        <v>9276</v>
      </c>
      <c r="Q9277" s="1" t="s">
        <v>754</v>
      </c>
      <c r="R9277" s="1"/>
      <c r="S9277" s="2"/>
      <c r="T9277">
        <v>9276</v>
      </c>
      <c r="U9277" s="1" t="s">
        <v>178</v>
      </c>
      <c r="V9277" s="1"/>
      <c r="W9277" s="2"/>
      <c r="X9277">
        <v>9276</v>
      </c>
      <c r="Y9277" s="1" t="s">
        <v>179</v>
      </c>
      <c r="Z9277" s="1"/>
      <c r="AA9277" s="2"/>
    </row>
    <row r="9278" spans="8:27">
      <c r="H9278">
        <v>9277</v>
      </c>
      <c r="I9278" s="1" t="s">
        <v>752</v>
      </c>
      <c r="J9278" s="1"/>
      <c r="K9278" s="2"/>
      <c r="L9278">
        <v>9277</v>
      </c>
      <c r="M9278" s="1" t="s">
        <v>753</v>
      </c>
      <c r="N9278" s="1"/>
      <c r="O9278" s="2"/>
      <c r="P9278">
        <v>9277</v>
      </c>
      <c r="Q9278" s="1" t="s">
        <v>754</v>
      </c>
      <c r="R9278" s="1"/>
      <c r="S9278" s="2"/>
      <c r="T9278">
        <v>9277</v>
      </c>
      <c r="U9278" s="1" t="s">
        <v>178</v>
      </c>
      <c r="V9278" s="1"/>
      <c r="W9278" s="2"/>
      <c r="X9278">
        <v>9277</v>
      </c>
      <c r="Y9278" s="1" t="s">
        <v>179</v>
      </c>
      <c r="Z9278" s="1"/>
      <c r="AA9278" s="2"/>
    </row>
    <row r="9279" spans="8:27">
      <c r="H9279">
        <v>9278</v>
      </c>
      <c r="I9279" s="1" t="s">
        <v>752</v>
      </c>
      <c r="J9279" s="1"/>
      <c r="K9279" s="2"/>
      <c r="L9279">
        <v>9278</v>
      </c>
      <c r="M9279" s="1" t="s">
        <v>753</v>
      </c>
      <c r="N9279" s="1"/>
      <c r="O9279" s="2"/>
      <c r="P9279">
        <v>9278</v>
      </c>
      <c r="Q9279" s="1" t="s">
        <v>754</v>
      </c>
      <c r="R9279" s="1"/>
      <c r="S9279" s="2"/>
      <c r="T9279">
        <v>9278</v>
      </c>
      <c r="U9279" s="1" t="s">
        <v>178</v>
      </c>
      <c r="V9279" s="1"/>
      <c r="W9279" s="2"/>
      <c r="X9279">
        <v>9278</v>
      </c>
      <c r="Y9279" s="1" t="s">
        <v>179</v>
      </c>
      <c r="Z9279" s="1"/>
      <c r="AA9279" s="2"/>
    </row>
    <row r="9280" spans="8:27">
      <c r="H9280">
        <v>9279</v>
      </c>
      <c r="I9280" s="1" t="s">
        <v>752</v>
      </c>
      <c r="J9280" s="1"/>
      <c r="K9280" s="2"/>
      <c r="L9280">
        <v>9279</v>
      </c>
      <c r="M9280" s="1" t="s">
        <v>753</v>
      </c>
      <c r="N9280" s="1"/>
      <c r="O9280" s="2"/>
      <c r="P9280">
        <v>9279</v>
      </c>
      <c r="Q9280" s="1" t="s">
        <v>754</v>
      </c>
      <c r="R9280" s="1"/>
      <c r="S9280" s="2"/>
      <c r="T9280">
        <v>9279</v>
      </c>
      <c r="U9280" s="1" t="s">
        <v>178</v>
      </c>
      <c r="V9280" s="1"/>
      <c r="W9280" s="2"/>
      <c r="X9280">
        <v>9279</v>
      </c>
      <c r="Y9280" s="1" t="s">
        <v>179</v>
      </c>
      <c r="Z9280" s="1"/>
      <c r="AA9280" s="2"/>
    </row>
    <row r="9281" spans="8:27">
      <c r="H9281">
        <v>9280</v>
      </c>
      <c r="I9281" s="1" t="s">
        <v>752</v>
      </c>
      <c r="J9281" s="1"/>
      <c r="K9281" s="2"/>
      <c r="L9281">
        <v>9280</v>
      </c>
      <c r="M9281" s="1" t="s">
        <v>753</v>
      </c>
      <c r="N9281" s="1"/>
      <c r="O9281" s="2"/>
      <c r="P9281">
        <v>9280</v>
      </c>
      <c r="Q9281" s="1" t="s">
        <v>754</v>
      </c>
      <c r="R9281" s="1"/>
      <c r="S9281" s="2"/>
      <c r="T9281">
        <v>9280</v>
      </c>
      <c r="U9281" s="1" t="s">
        <v>178</v>
      </c>
      <c r="V9281" s="1"/>
      <c r="W9281" s="2"/>
      <c r="X9281">
        <v>9280</v>
      </c>
      <c r="Y9281" s="1" t="s">
        <v>179</v>
      </c>
      <c r="Z9281" s="1"/>
      <c r="AA9281" s="2"/>
    </row>
    <row r="9282" spans="8:27">
      <c r="H9282">
        <v>9281</v>
      </c>
      <c r="I9282" s="1" t="s">
        <v>752</v>
      </c>
      <c r="J9282" s="1"/>
      <c r="K9282" s="2"/>
      <c r="L9282">
        <v>9281</v>
      </c>
      <c r="M9282" s="1" t="s">
        <v>753</v>
      </c>
      <c r="N9282" s="1"/>
      <c r="O9282" s="2"/>
      <c r="P9282">
        <v>9281</v>
      </c>
      <c r="Q9282" s="1" t="s">
        <v>754</v>
      </c>
      <c r="R9282" s="1"/>
      <c r="S9282" s="2"/>
      <c r="T9282">
        <v>9281</v>
      </c>
      <c r="U9282" s="1" t="s">
        <v>178</v>
      </c>
      <c r="V9282" s="1"/>
      <c r="W9282" s="2"/>
      <c r="X9282">
        <v>9281</v>
      </c>
      <c r="Y9282" s="1" t="s">
        <v>179</v>
      </c>
      <c r="Z9282" s="1"/>
      <c r="AA9282" s="2"/>
    </row>
    <row r="9283" spans="8:27">
      <c r="H9283">
        <v>9282</v>
      </c>
      <c r="I9283" s="1" t="s">
        <v>752</v>
      </c>
      <c r="J9283" s="1"/>
      <c r="K9283" s="2"/>
      <c r="L9283">
        <v>9282</v>
      </c>
      <c r="M9283" s="1" t="s">
        <v>753</v>
      </c>
      <c r="N9283" s="1"/>
      <c r="O9283" s="2"/>
      <c r="P9283">
        <v>9282</v>
      </c>
      <c r="Q9283" s="1" t="s">
        <v>754</v>
      </c>
      <c r="R9283" s="1"/>
      <c r="S9283" s="2"/>
      <c r="T9283">
        <v>9282</v>
      </c>
      <c r="U9283" s="1" t="s">
        <v>178</v>
      </c>
      <c r="V9283" s="1"/>
      <c r="W9283" s="2"/>
      <c r="X9283">
        <v>9282</v>
      </c>
      <c r="Y9283" s="1" t="s">
        <v>179</v>
      </c>
      <c r="Z9283" s="1"/>
      <c r="AA9283" s="2"/>
    </row>
    <row r="9284" spans="8:27">
      <c r="H9284">
        <v>9283</v>
      </c>
      <c r="I9284" s="1" t="s">
        <v>752</v>
      </c>
      <c r="J9284" s="1"/>
      <c r="K9284" s="2"/>
      <c r="L9284">
        <v>9283</v>
      </c>
      <c r="M9284" s="1" t="s">
        <v>753</v>
      </c>
      <c r="N9284" s="1"/>
      <c r="O9284" s="2"/>
      <c r="P9284">
        <v>9283</v>
      </c>
      <c r="Q9284" s="1" t="s">
        <v>754</v>
      </c>
      <c r="R9284" s="1"/>
      <c r="S9284" s="2"/>
      <c r="T9284">
        <v>9283</v>
      </c>
      <c r="U9284" s="1" t="s">
        <v>178</v>
      </c>
      <c r="V9284" s="1"/>
      <c r="W9284" s="2"/>
      <c r="X9284">
        <v>9283</v>
      </c>
      <c r="Y9284" s="1" t="s">
        <v>179</v>
      </c>
      <c r="Z9284" s="1"/>
      <c r="AA9284" s="2"/>
    </row>
    <row r="9285" spans="8:27">
      <c r="H9285">
        <v>9284</v>
      </c>
      <c r="I9285" s="1" t="s">
        <v>752</v>
      </c>
      <c r="J9285" s="1"/>
      <c r="K9285" s="2"/>
      <c r="L9285">
        <v>9284</v>
      </c>
      <c r="M9285" s="1" t="s">
        <v>753</v>
      </c>
      <c r="N9285" s="1"/>
      <c r="O9285" s="2"/>
      <c r="P9285">
        <v>9284</v>
      </c>
      <c r="Q9285" s="1" t="s">
        <v>754</v>
      </c>
      <c r="R9285" s="1"/>
      <c r="S9285" s="2"/>
      <c r="T9285">
        <v>9284</v>
      </c>
      <c r="U9285" s="1" t="s">
        <v>178</v>
      </c>
      <c r="V9285" s="1"/>
      <c r="W9285" s="2"/>
      <c r="X9285">
        <v>9284</v>
      </c>
      <c r="Y9285" s="1" t="s">
        <v>179</v>
      </c>
      <c r="Z9285" s="1"/>
      <c r="AA9285" s="2"/>
    </row>
    <row r="9286" spans="8:27">
      <c r="H9286">
        <v>9285</v>
      </c>
      <c r="I9286" s="1" t="s">
        <v>752</v>
      </c>
      <c r="J9286" s="1"/>
      <c r="K9286" s="2"/>
      <c r="L9286">
        <v>9285</v>
      </c>
      <c r="M9286" s="1" t="s">
        <v>753</v>
      </c>
      <c r="N9286" s="1"/>
      <c r="O9286" s="2"/>
      <c r="P9286">
        <v>9285</v>
      </c>
      <c r="Q9286" s="1" t="s">
        <v>754</v>
      </c>
      <c r="R9286" s="1"/>
      <c r="S9286" s="2"/>
      <c r="T9286">
        <v>9285</v>
      </c>
      <c r="U9286" s="1" t="s">
        <v>178</v>
      </c>
      <c r="V9286" s="1"/>
      <c r="W9286" s="2"/>
      <c r="X9286">
        <v>9285</v>
      </c>
      <c r="Y9286" s="1" t="s">
        <v>179</v>
      </c>
      <c r="Z9286" s="1"/>
      <c r="AA9286" s="2"/>
    </row>
    <row r="9287" spans="8:27">
      <c r="H9287">
        <v>9286</v>
      </c>
      <c r="I9287" s="1" t="s">
        <v>752</v>
      </c>
      <c r="J9287" s="1"/>
      <c r="K9287" s="2"/>
      <c r="L9287">
        <v>9286</v>
      </c>
      <c r="M9287" s="1" t="s">
        <v>753</v>
      </c>
      <c r="N9287" s="1"/>
      <c r="O9287" s="2"/>
      <c r="P9287">
        <v>9286</v>
      </c>
      <c r="Q9287" s="1" t="s">
        <v>754</v>
      </c>
      <c r="R9287" s="1"/>
      <c r="S9287" s="2"/>
      <c r="T9287">
        <v>9286</v>
      </c>
      <c r="U9287" s="1" t="s">
        <v>178</v>
      </c>
      <c r="V9287" s="1"/>
      <c r="W9287" s="2"/>
      <c r="X9287">
        <v>9286</v>
      </c>
      <c r="Y9287" s="1" t="s">
        <v>179</v>
      </c>
      <c r="Z9287" s="1"/>
      <c r="AA9287" s="2"/>
    </row>
    <row r="9288" spans="8:27">
      <c r="H9288">
        <v>9287</v>
      </c>
      <c r="I9288" s="1" t="s">
        <v>752</v>
      </c>
      <c r="J9288" s="1"/>
      <c r="K9288" s="2"/>
      <c r="L9288">
        <v>9287</v>
      </c>
      <c r="M9288" s="1" t="s">
        <v>753</v>
      </c>
      <c r="N9288" s="1"/>
      <c r="O9288" s="2"/>
      <c r="P9288">
        <v>9287</v>
      </c>
      <c r="Q9288" s="1" t="s">
        <v>754</v>
      </c>
      <c r="R9288" s="1"/>
      <c r="S9288" s="2"/>
      <c r="T9288">
        <v>9287</v>
      </c>
      <c r="U9288" s="1" t="s">
        <v>178</v>
      </c>
      <c r="V9288" s="1"/>
      <c r="W9288" s="2"/>
      <c r="X9288">
        <v>9287</v>
      </c>
      <c r="Y9288" s="1" t="s">
        <v>179</v>
      </c>
      <c r="Z9288" s="1"/>
      <c r="AA9288" s="2"/>
    </row>
    <row r="9289" spans="8:27">
      <c r="H9289">
        <v>9288</v>
      </c>
      <c r="I9289" s="1" t="s">
        <v>752</v>
      </c>
      <c r="J9289" s="1"/>
      <c r="K9289" s="2"/>
      <c r="L9289">
        <v>9288</v>
      </c>
      <c r="M9289" s="1" t="s">
        <v>753</v>
      </c>
      <c r="N9289" s="1"/>
      <c r="O9289" s="2"/>
      <c r="P9289">
        <v>9288</v>
      </c>
      <c r="Q9289" s="1" t="s">
        <v>754</v>
      </c>
      <c r="R9289" s="1"/>
      <c r="S9289" s="2"/>
      <c r="T9289">
        <v>9288</v>
      </c>
      <c r="U9289" s="1" t="s">
        <v>178</v>
      </c>
      <c r="V9289" s="1"/>
      <c r="W9289" s="2"/>
      <c r="X9289">
        <v>9288</v>
      </c>
      <c r="Y9289" s="1" t="s">
        <v>179</v>
      </c>
      <c r="Z9289" s="1"/>
      <c r="AA9289" s="2"/>
    </row>
    <row r="9290" spans="8:27">
      <c r="H9290">
        <v>9289</v>
      </c>
      <c r="I9290" s="1" t="s">
        <v>752</v>
      </c>
      <c r="J9290" s="1"/>
      <c r="K9290" s="2"/>
      <c r="L9290">
        <v>9289</v>
      </c>
      <c r="M9290" s="1" t="s">
        <v>753</v>
      </c>
      <c r="N9290" s="1"/>
      <c r="O9290" s="2"/>
      <c r="P9290">
        <v>9289</v>
      </c>
      <c r="Q9290" s="1" t="s">
        <v>754</v>
      </c>
      <c r="R9290" s="1"/>
      <c r="S9290" s="2"/>
      <c r="T9290">
        <v>9289</v>
      </c>
      <c r="U9290" s="1" t="s">
        <v>178</v>
      </c>
      <c r="V9290" s="1"/>
      <c r="W9290" s="2"/>
      <c r="X9290">
        <v>9289</v>
      </c>
      <c r="Y9290" s="1" t="s">
        <v>179</v>
      </c>
      <c r="Z9290" s="1"/>
      <c r="AA9290" s="2"/>
    </row>
    <row r="9291" spans="8:27">
      <c r="H9291">
        <v>9290</v>
      </c>
      <c r="I9291" s="1" t="s">
        <v>752</v>
      </c>
      <c r="J9291" s="1"/>
      <c r="K9291" s="2"/>
      <c r="L9291">
        <v>9290</v>
      </c>
      <c r="M9291" s="1" t="s">
        <v>753</v>
      </c>
      <c r="N9291" s="1"/>
      <c r="O9291" s="2"/>
      <c r="P9291">
        <v>9290</v>
      </c>
      <c r="Q9291" s="1" t="s">
        <v>754</v>
      </c>
      <c r="R9291" s="1"/>
      <c r="S9291" s="2"/>
      <c r="T9291">
        <v>9290</v>
      </c>
      <c r="U9291" s="1" t="s">
        <v>178</v>
      </c>
      <c r="V9291" s="1"/>
      <c r="W9291" s="2"/>
      <c r="X9291">
        <v>9290</v>
      </c>
      <c r="Y9291" s="1" t="s">
        <v>179</v>
      </c>
      <c r="Z9291" s="1"/>
      <c r="AA9291" s="2"/>
    </row>
    <row r="9292" spans="8:27">
      <c r="H9292">
        <v>9291</v>
      </c>
      <c r="I9292" s="1" t="s">
        <v>752</v>
      </c>
      <c r="J9292" s="1"/>
      <c r="K9292" s="2"/>
      <c r="L9292">
        <v>9291</v>
      </c>
      <c r="M9292" s="1" t="s">
        <v>753</v>
      </c>
      <c r="N9292" s="1"/>
      <c r="O9292" s="2"/>
      <c r="P9292">
        <v>9291</v>
      </c>
      <c r="Q9292" s="1" t="s">
        <v>754</v>
      </c>
      <c r="R9292" s="1"/>
      <c r="S9292" s="2"/>
      <c r="T9292">
        <v>9291</v>
      </c>
      <c r="U9292" s="1" t="s">
        <v>178</v>
      </c>
      <c r="V9292" s="1"/>
      <c r="W9292" s="2"/>
      <c r="X9292">
        <v>9291</v>
      </c>
      <c r="Y9292" s="1" t="s">
        <v>179</v>
      </c>
      <c r="Z9292" s="1"/>
      <c r="AA9292" s="2"/>
    </row>
    <row r="9293" spans="8:27">
      <c r="H9293">
        <v>9292</v>
      </c>
      <c r="I9293" s="1" t="s">
        <v>752</v>
      </c>
      <c r="J9293" s="1"/>
      <c r="K9293" s="2"/>
      <c r="L9293">
        <v>9292</v>
      </c>
      <c r="M9293" s="1" t="s">
        <v>753</v>
      </c>
      <c r="N9293" s="1"/>
      <c r="O9293" s="2"/>
      <c r="P9293">
        <v>9292</v>
      </c>
      <c r="Q9293" s="1" t="s">
        <v>754</v>
      </c>
      <c r="R9293" s="1"/>
      <c r="S9293" s="2"/>
      <c r="T9293">
        <v>9292</v>
      </c>
      <c r="U9293" s="1" t="s">
        <v>178</v>
      </c>
      <c r="V9293" s="1"/>
      <c r="W9293" s="2"/>
      <c r="X9293">
        <v>9292</v>
      </c>
      <c r="Y9293" s="1" t="s">
        <v>179</v>
      </c>
      <c r="Z9293" s="1"/>
      <c r="AA9293" s="2"/>
    </row>
    <row r="9294" spans="8:27">
      <c r="H9294">
        <v>9293</v>
      </c>
      <c r="I9294" s="1" t="s">
        <v>752</v>
      </c>
      <c r="J9294" s="1"/>
      <c r="K9294" s="2"/>
      <c r="L9294">
        <v>9293</v>
      </c>
      <c r="M9294" s="1" t="s">
        <v>753</v>
      </c>
      <c r="N9294" s="1"/>
      <c r="O9294" s="2"/>
      <c r="P9294">
        <v>9293</v>
      </c>
      <c r="Q9294" s="1" t="s">
        <v>754</v>
      </c>
      <c r="R9294" s="1"/>
      <c r="S9294" s="2"/>
      <c r="T9294">
        <v>9293</v>
      </c>
      <c r="U9294" s="1" t="s">
        <v>178</v>
      </c>
      <c r="V9294" s="1"/>
      <c r="W9294" s="2"/>
      <c r="X9294">
        <v>9293</v>
      </c>
      <c r="Y9294" s="1" t="s">
        <v>179</v>
      </c>
      <c r="Z9294" s="1"/>
      <c r="AA9294" s="2"/>
    </row>
    <row r="9295" spans="8:27">
      <c r="H9295">
        <v>9294</v>
      </c>
      <c r="I9295" s="1" t="s">
        <v>752</v>
      </c>
      <c r="J9295" s="1"/>
      <c r="K9295" s="2"/>
      <c r="L9295">
        <v>9294</v>
      </c>
      <c r="M9295" s="1" t="s">
        <v>753</v>
      </c>
      <c r="N9295" s="1"/>
      <c r="O9295" s="2"/>
      <c r="P9295">
        <v>9294</v>
      </c>
      <c r="Q9295" s="1" t="s">
        <v>754</v>
      </c>
      <c r="R9295" s="1"/>
      <c r="S9295" s="2"/>
      <c r="T9295">
        <v>9294</v>
      </c>
      <c r="U9295" s="1" t="s">
        <v>178</v>
      </c>
      <c r="V9295" s="1"/>
      <c r="W9295" s="2"/>
      <c r="X9295">
        <v>9294</v>
      </c>
      <c r="Y9295" s="1" t="s">
        <v>179</v>
      </c>
      <c r="Z9295" s="1"/>
      <c r="AA9295" s="2"/>
    </row>
    <row r="9296" spans="8:27">
      <c r="H9296">
        <v>9295</v>
      </c>
      <c r="I9296" s="1" t="s">
        <v>752</v>
      </c>
      <c r="J9296" s="1"/>
      <c r="K9296" s="2"/>
      <c r="L9296">
        <v>9295</v>
      </c>
      <c r="M9296" s="1" t="s">
        <v>753</v>
      </c>
      <c r="N9296" s="1"/>
      <c r="O9296" s="2"/>
      <c r="P9296">
        <v>9295</v>
      </c>
      <c r="Q9296" s="1" t="s">
        <v>754</v>
      </c>
      <c r="R9296" s="1"/>
      <c r="S9296" s="2"/>
      <c r="T9296">
        <v>9295</v>
      </c>
      <c r="U9296" s="1" t="s">
        <v>178</v>
      </c>
      <c r="V9296" s="1"/>
      <c r="W9296" s="2"/>
      <c r="X9296">
        <v>9295</v>
      </c>
      <c r="Y9296" s="1" t="s">
        <v>179</v>
      </c>
      <c r="Z9296" s="1"/>
      <c r="AA9296" s="2"/>
    </row>
    <row r="9297" spans="8:27">
      <c r="H9297">
        <v>9296</v>
      </c>
      <c r="I9297" s="1" t="s">
        <v>752</v>
      </c>
      <c r="J9297" s="1"/>
      <c r="K9297" s="2"/>
      <c r="L9297">
        <v>9296</v>
      </c>
      <c r="M9297" s="1" t="s">
        <v>753</v>
      </c>
      <c r="N9297" s="1"/>
      <c r="O9297" s="2"/>
      <c r="P9297">
        <v>9296</v>
      </c>
      <c r="Q9297" s="1" t="s">
        <v>754</v>
      </c>
      <c r="R9297" s="1"/>
      <c r="S9297" s="2"/>
      <c r="T9297">
        <v>9296</v>
      </c>
      <c r="U9297" s="1" t="s">
        <v>178</v>
      </c>
      <c r="V9297" s="1"/>
      <c r="W9297" s="2"/>
      <c r="X9297">
        <v>9296</v>
      </c>
      <c r="Y9297" s="1" t="s">
        <v>179</v>
      </c>
      <c r="Z9297" s="1"/>
      <c r="AA9297" s="2"/>
    </row>
    <row r="9298" spans="8:27">
      <c r="H9298">
        <v>9297</v>
      </c>
      <c r="I9298" s="1" t="s">
        <v>752</v>
      </c>
      <c r="J9298" s="1"/>
      <c r="K9298" s="2"/>
      <c r="L9298">
        <v>9297</v>
      </c>
      <c r="M9298" s="1" t="s">
        <v>753</v>
      </c>
      <c r="N9298" s="1"/>
      <c r="O9298" s="2"/>
      <c r="P9298">
        <v>9297</v>
      </c>
      <c r="Q9298" s="1" t="s">
        <v>754</v>
      </c>
      <c r="R9298" s="1"/>
      <c r="S9298" s="2"/>
      <c r="T9298">
        <v>9297</v>
      </c>
      <c r="U9298" s="1" t="s">
        <v>178</v>
      </c>
      <c r="V9298" s="1"/>
      <c r="W9298" s="2"/>
      <c r="X9298">
        <v>9297</v>
      </c>
      <c r="Y9298" s="1" t="s">
        <v>179</v>
      </c>
      <c r="Z9298" s="1"/>
      <c r="AA9298" s="2"/>
    </row>
    <row r="9299" spans="8:27">
      <c r="H9299">
        <v>9298</v>
      </c>
      <c r="I9299" s="1" t="s">
        <v>752</v>
      </c>
      <c r="J9299" s="1"/>
      <c r="K9299" s="2"/>
      <c r="L9299">
        <v>9298</v>
      </c>
      <c r="M9299" s="1" t="s">
        <v>753</v>
      </c>
      <c r="N9299" s="1"/>
      <c r="O9299" s="2"/>
      <c r="P9299">
        <v>9298</v>
      </c>
      <c r="Q9299" s="1" t="s">
        <v>754</v>
      </c>
      <c r="R9299" s="1"/>
      <c r="S9299" s="2"/>
      <c r="T9299">
        <v>9298</v>
      </c>
      <c r="U9299" s="1" t="s">
        <v>178</v>
      </c>
      <c r="V9299" s="1"/>
      <c r="W9299" s="2"/>
      <c r="X9299">
        <v>9298</v>
      </c>
      <c r="Y9299" s="1" t="s">
        <v>179</v>
      </c>
      <c r="Z9299" s="1"/>
      <c r="AA9299" s="2"/>
    </row>
    <row r="9300" spans="8:27">
      <c r="H9300">
        <v>9299</v>
      </c>
      <c r="I9300" s="1" t="s">
        <v>752</v>
      </c>
      <c r="J9300" s="1"/>
      <c r="K9300" s="2"/>
      <c r="L9300">
        <v>9299</v>
      </c>
      <c r="M9300" s="1" t="s">
        <v>753</v>
      </c>
      <c r="N9300" s="1"/>
      <c r="O9300" s="2"/>
      <c r="P9300">
        <v>9299</v>
      </c>
      <c r="Q9300" s="1" t="s">
        <v>754</v>
      </c>
      <c r="R9300" s="1"/>
      <c r="S9300" s="2"/>
      <c r="T9300">
        <v>9299</v>
      </c>
      <c r="U9300" s="1" t="s">
        <v>178</v>
      </c>
      <c r="V9300" s="1"/>
      <c r="W9300" s="2"/>
      <c r="X9300">
        <v>9299</v>
      </c>
      <c r="Y9300" s="1" t="s">
        <v>179</v>
      </c>
      <c r="Z9300" s="1"/>
      <c r="AA9300" s="2"/>
    </row>
    <row r="9301" spans="8:27">
      <c r="H9301">
        <v>9300</v>
      </c>
      <c r="I9301" s="1" t="s">
        <v>752</v>
      </c>
      <c r="J9301" s="1"/>
      <c r="K9301" s="2"/>
      <c r="L9301">
        <v>9300</v>
      </c>
      <c r="M9301" s="1" t="s">
        <v>753</v>
      </c>
      <c r="N9301" s="1"/>
      <c r="O9301" s="2"/>
      <c r="P9301">
        <v>9300</v>
      </c>
      <c r="Q9301" s="1" t="s">
        <v>754</v>
      </c>
      <c r="R9301" s="1"/>
      <c r="S9301" s="2"/>
      <c r="T9301">
        <v>9300</v>
      </c>
      <c r="U9301" s="1" t="s">
        <v>178</v>
      </c>
      <c r="V9301" s="1"/>
      <c r="W9301" s="2"/>
      <c r="X9301">
        <v>9300</v>
      </c>
      <c r="Y9301" s="1" t="s">
        <v>179</v>
      </c>
      <c r="Z9301" s="1"/>
      <c r="AA9301" s="2"/>
    </row>
    <row r="9302" spans="8:27">
      <c r="H9302">
        <v>9301</v>
      </c>
      <c r="I9302" s="1" t="s">
        <v>752</v>
      </c>
      <c r="J9302" s="1"/>
      <c r="K9302" s="2"/>
      <c r="L9302">
        <v>9301</v>
      </c>
      <c r="M9302" s="1" t="s">
        <v>753</v>
      </c>
      <c r="N9302" s="1"/>
      <c r="O9302" s="2"/>
      <c r="P9302">
        <v>9301</v>
      </c>
      <c r="Q9302" s="1" t="s">
        <v>754</v>
      </c>
      <c r="R9302" s="1"/>
      <c r="S9302" s="2"/>
      <c r="T9302">
        <v>9301</v>
      </c>
      <c r="U9302" s="1" t="s">
        <v>178</v>
      </c>
      <c r="V9302" s="1"/>
      <c r="W9302" s="2"/>
      <c r="X9302">
        <v>9301</v>
      </c>
      <c r="Y9302" s="1" t="s">
        <v>179</v>
      </c>
      <c r="Z9302" s="1"/>
      <c r="AA9302" s="2"/>
    </row>
    <row r="9303" spans="8:27">
      <c r="H9303">
        <v>9302</v>
      </c>
      <c r="I9303" s="1" t="s">
        <v>752</v>
      </c>
      <c r="J9303" s="1"/>
      <c r="K9303" s="2"/>
      <c r="L9303">
        <v>9302</v>
      </c>
      <c r="M9303" s="1" t="s">
        <v>753</v>
      </c>
      <c r="N9303" s="1"/>
      <c r="O9303" s="2"/>
      <c r="P9303">
        <v>9302</v>
      </c>
      <c r="Q9303" s="1" t="s">
        <v>754</v>
      </c>
      <c r="R9303" s="1"/>
      <c r="S9303" s="2"/>
      <c r="T9303">
        <v>9302</v>
      </c>
      <c r="U9303" s="1" t="s">
        <v>178</v>
      </c>
      <c r="V9303" s="1"/>
      <c r="W9303" s="2"/>
      <c r="X9303">
        <v>9302</v>
      </c>
      <c r="Y9303" s="1" t="s">
        <v>179</v>
      </c>
      <c r="Z9303" s="1"/>
      <c r="AA9303" s="2"/>
    </row>
    <row r="9304" spans="8:27">
      <c r="H9304">
        <v>9303</v>
      </c>
      <c r="I9304" s="1" t="s">
        <v>752</v>
      </c>
      <c r="J9304" s="1"/>
      <c r="K9304" s="2"/>
      <c r="L9304">
        <v>9303</v>
      </c>
      <c r="M9304" s="1" t="s">
        <v>753</v>
      </c>
      <c r="N9304" s="1"/>
      <c r="O9304" s="2"/>
      <c r="P9304">
        <v>9303</v>
      </c>
      <c r="Q9304" s="1" t="s">
        <v>754</v>
      </c>
      <c r="R9304" s="1"/>
      <c r="S9304" s="2"/>
      <c r="T9304">
        <v>9303</v>
      </c>
      <c r="U9304" s="1" t="s">
        <v>178</v>
      </c>
      <c r="V9304" s="1"/>
      <c r="W9304" s="2"/>
      <c r="X9304">
        <v>9303</v>
      </c>
      <c r="Y9304" s="1" t="s">
        <v>179</v>
      </c>
      <c r="Z9304" s="1"/>
      <c r="AA9304" s="2"/>
    </row>
    <row r="9305" spans="8:27">
      <c r="H9305">
        <v>9304</v>
      </c>
      <c r="I9305" s="1" t="s">
        <v>752</v>
      </c>
      <c r="J9305" s="1"/>
      <c r="K9305" s="2"/>
      <c r="L9305">
        <v>9304</v>
      </c>
      <c r="M9305" s="1" t="s">
        <v>753</v>
      </c>
      <c r="N9305" s="1"/>
      <c r="O9305" s="2"/>
      <c r="P9305">
        <v>9304</v>
      </c>
      <c r="Q9305" s="1" t="s">
        <v>754</v>
      </c>
      <c r="R9305" s="1"/>
      <c r="S9305" s="2"/>
      <c r="T9305">
        <v>9304</v>
      </c>
      <c r="U9305" s="1" t="s">
        <v>178</v>
      </c>
      <c r="V9305" s="1"/>
      <c r="W9305" s="2"/>
      <c r="X9305">
        <v>9304</v>
      </c>
      <c r="Y9305" s="1" t="s">
        <v>179</v>
      </c>
      <c r="Z9305" s="1"/>
      <c r="AA9305" s="2"/>
    </row>
    <row r="9306" spans="8:27">
      <c r="H9306">
        <v>9305</v>
      </c>
      <c r="I9306" s="1" t="s">
        <v>752</v>
      </c>
      <c r="J9306" s="1"/>
      <c r="K9306" s="2"/>
      <c r="L9306">
        <v>9305</v>
      </c>
      <c r="M9306" s="1" t="s">
        <v>753</v>
      </c>
      <c r="N9306" s="1"/>
      <c r="O9306" s="2"/>
      <c r="P9306">
        <v>9305</v>
      </c>
      <c r="Q9306" s="1" t="s">
        <v>754</v>
      </c>
      <c r="R9306" s="1"/>
      <c r="S9306" s="2"/>
      <c r="T9306">
        <v>9305</v>
      </c>
      <c r="U9306" s="1" t="s">
        <v>178</v>
      </c>
      <c r="V9306" s="1"/>
      <c r="W9306" s="2"/>
      <c r="X9306">
        <v>9305</v>
      </c>
      <c r="Y9306" s="1" t="s">
        <v>179</v>
      </c>
      <c r="Z9306" s="1"/>
      <c r="AA9306" s="2"/>
    </row>
    <row r="9307" spans="8:27">
      <c r="H9307">
        <v>9306</v>
      </c>
      <c r="I9307" s="1" t="s">
        <v>752</v>
      </c>
      <c r="J9307" s="1"/>
      <c r="K9307" s="2"/>
      <c r="L9307">
        <v>9306</v>
      </c>
      <c r="M9307" s="1" t="s">
        <v>753</v>
      </c>
      <c r="N9307" s="1"/>
      <c r="O9307" s="2"/>
      <c r="P9307">
        <v>9306</v>
      </c>
      <c r="Q9307" s="1" t="s">
        <v>754</v>
      </c>
      <c r="R9307" s="1"/>
      <c r="S9307" s="2"/>
      <c r="T9307">
        <v>9306</v>
      </c>
      <c r="U9307" s="1" t="s">
        <v>178</v>
      </c>
      <c r="V9307" s="1"/>
      <c r="W9307" s="2"/>
      <c r="X9307">
        <v>9306</v>
      </c>
      <c r="Y9307" s="1" t="s">
        <v>179</v>
      </c>
      <c r="Z9307" s="1"/>
      <c r="AA9307" s="2"/>
    </row>
    <row r="9308" spans="8:27">
      <c r="H9308">
        <v>9307</v>
      </c>
      <c r="I9308" s="1" t="s">
        <v>752</v>
      </c>
      <c r="J9308" s="1"/>
      <c r="K9308" s="2"/>
      <c r="L9308">
        <v>9307</v>
      </c>
      <c r="M9308" s="1" t="s">
        <v>753</v>
      </c>
      <c r="N9308" s="1"/>
      <c r="O9308" s="2"/>
      <c r="P9308">
        <v>9307</v>
      </c>
      <c r="Q9308" s="1" t="s">
        <v>754</v>
      </c>
      <c r="R9308" s="1"/>
      <c r="S9308" s="2"/>
      <c r="T9308">
        <v>9307</v>
      </c>
      <c r="U9308" s="1" t="s">
        <v>178</v>
      </c>
      <c r="V9308" s="1"/>
      <c r="W9308" s="2"/>
      <c r="X9308">
        <v>9307</v>
      </c>
      <c r="Y9308" s="1" t="s">
        <v>179</v>
      </c>
      <c r="Z9308" s="1"/>
      <c r="AA9308" s="2"/>
    </row>
    <row r="9309" spans="8:27">
      <c r="H9309">
        <v>9308</v>
      </c>
      <c r="I9309" s="1" t="s">
        <v>752</v>
      </c>
      <c r="J9309" s="1"/>
      <c r="K9309" s="2"/>
      <c r="L9309">
        <v>9308</v>
      </c>
      <c r="M9309" s="1" t="s">
        <v>753</v>
      </c>
      <c r="N9309" s="1"/>
      <c r="O9309" s="2"/>
      <c r="P9309">
        <v>9308</v>
      </c>
      <c r="Q9309" s="1" t="s">
        <v>754</v>
      </c>
      <c r="R9309" s="1"/>
      <c r="S9309" s="2"/>
      <c r="T9309">
        <v>9308</v>
      </c>
      <c r="U9309" s="1" t="s">
        <v>178</v>
      </c>
      <c r="V9309" s="1"/>
      <c r="W9309" s="2"/>
      <c r="X9309">
        <v>9308</v>
      </c>
      <c r="Y9309" s="1" t="s">
        <v>179</v>
      </c>
      <c r="Z9309" s="1"/>
      <c r="AA9309" s="2"/>
    </row>
    <row r="9310" spans="8:27">
      <c r="H9310">
        <v>9309</v>
      </c>
      <c r="I9310" s="1" t="s">
        <v>752</v>
      </c>
      <c r="J9310" s="1"/>
      <c r="K9310" s="2"/>
      <c r="L9310">
        <v>9309</v>
      </c>
      <c r="M9310" s="1" t="s">
        <v>753</v>
      </c>
      <c r="N9310" s="1"/>
      <c r="O9310" s="2"/>
      <c r="P9310">
        <v>9309</v>
      </c>
      <c r="Q9310" s="1" t="s">
        <v>754</v>
      </c>
      <c r="R9310" s="1"/>
      <c r="S9310" s="2"/>
      <c r="T9310">
        <v>9309</v>
      </c>
      <c r="U9310" s="1" t="s">
        <v>178</v>
      </c>
      <c r="V9310" s="1"/>
      <c r="W9310" s="2"/>
      <c r="X9310">
        <v>9309</v>
      </c>
      <c r="Y9310" s="1" t="s">
        <v>179</v>
      </c>
      <c r="Z9310" s="1"/>
      <c r="AA9310" s="2"/>
    </row>
    <row r="9311" spans="8:27">
      <c r="H9311">
        <v>9310</v>
      </c>
      <c r="I9311" s="1" t="s">
        <v>752</v>
      </c>
      <c r="J9311" s="1"/>
      <c r="K9311" s="2"/>
      <c r="L9311">
        <v>9310</v>
      </c>
      <c r="M9311" s="1" t="s">
        <v>753</v>
      </c>
      <c r="N9311" s="1"/>
      <c r="O9311" s="2"/>
      <c r="P9311">
        <v>9310</v>
      </c>
      <c r="Q9311" s="1" t="s">
        <v>754</v>
      </c>
      <c r="R9311" s="1"/>
      <c r="S9311" s="2"/>
      <c r="T9311">
        <v>9310</v>
      </c>
      <c r="U9311" s="1" t="s">
        <v>178</v>
      </c>
      <c r="V9311" s="1"/>
      <c r="W9311" s="2"/>
      <c r="X9311">
        <v>9310</v>
      </c>
      <c r="Y9311" s="1" t="s">
        <v>179</v>
      </c>
      <c r="Z9311" s="1"/>
      <c r="AA9311" s="2"/>
    </row>
    <row r="9312" spans="8:27">
      <c r="H9312">
        <v>9311</v>
      </c>
      <c r="I9312" s="1" t="s">
        <v>752</v>
      </c>
      <c r="J9312" s="1"/>
      <c r="K9312" s="2"/>
      <c r="L9312">
        <v>9311</v>
      </c>
      <c r="M9312" s="1" t="s">
        <v>753</v>
      </c>
      <c r="N9312" s="1"/>
      <c r="O9312" s="2"/>
      <c r="P9312">
        <v>9311</v>
      </c>
      <c r="Q9312" s="1" t="s">
        <v>754</v>
      </c>
      <c r="R9312" s="1"/>
      <c r="S9312" s="2"/>
      <c r="T9312">
        <v>9311</v>
      </c>
      <c r="U9312" s="1" t="s">
        <v>178</v>
      </c>
      <c r="V9312" s="1"/>
      <c r="W9312" s="2"/>
      <c r="X9312">
        <v>9311</v>
      </c>
      <c r="Y9312" s="1" t="s">
        <v>179</v>
      </c>
      <c r="Z9312" s="1"/>
      <c r="AA9312" s="2"/>
    </row>
    <row r="9313" spans="8:27">
      <c r="H9313">
        <v>9312</v>
      </c>
      <c r="I9313" s="1" t="s">
        <v>752</v>
      </c>
      <c r="J9313" s="1"/>
      <c r="K9313" s="2"/>
      <c r="L9313">
        <v>9312</v>
      </c>
      <c r="M9313" s="1" t="s">
        <v>753</v>
      </c>
      <c r="N9313" s="1"/>
      <c r="O9313" s="2"/>
      <c r="P9313">
        <v>9312</v>
      </c>
      <c r="Q9313" s="1" t="s">
        <v>754</v>
      </c>
      <c r="R9313" s="1"/>
      <c r="S9313" s="2"/>
      <c r="T9313">
        <v>9312</v>
      </c>
      <c r="U9313" s="1" t="s">
        <v>178</v>
      </c>
      <c r="V9313" s="1"/>
      <c r="W9313" s="2"/>
      <c r="X9313">
        <v>9312</v>
      </c>
      <c r="Y9313" s="1" t="s">
        <v>179</v>
      </c>
      <c r="Z9313" s="1"/>
      <c r="AA9313" s="2"/>
    </row>
    <row r="9314" spans="8:27">
      <c r="H9314">
        <v>9313</v>
      </c>
      <c r="I9314" s="1" t="s">
        <v>752</v>
      </c>
      <c r="J9314" s="1"/>
      <c r="K9314" s="2"/>
      <c r="L9314">
        <v>9313</v>
      </c>
      <c r="M9314" s="1" t="s">
        <v>753</v>
      </c>
      <c r="N9314" s="1"/>
      <c r="O9314" s="2"/>
      <c r="P9314">
        <v>9313</v>
      </c>
      <c r="Q9314" s="1" t="s">
        <v>754</v>
      </c>
      <c r="R9314" s="1"/>
      <c r="S9314" s="2"/>
      <c r="T9314">
        <v>9313</v>
      </c>
      <c r="U9314" s="1" t="s">
        <v>178</v>
      </c>
      <c r="V9314" s="1"/>
      <c r="W9314" s="2"/>
      <c r="X9314">
        <v>9313</v>
      </c>
      <c r="Y9314" s="1" t="s">
        <v>179</v>
      </c>
      <c r="Z9314" s="1"/>
      <c r="AA9314" s="2"/>
    </row>
    <row r="9315" spans="8:27">
      <c r="H9315">
        <v>9314</v>
      </c>
      <c r="I9315" s="1" t="s">
        <v>752</v>
      </c>
      <c r="J9315" s="1"/>
      <c r="K9315" s="2"/>
      <c r="L9315">
        <v>9314</v>
      </c>
      <c r="M9315" s="1" t="s">
        <v>753</v>
      </c>
      <c r="N9315" s="1"/>
      <c r="O9315" s="2"/>
      <c r="P9315">
        <v>9314</v>
      </c>
      <c r="Q9315" s="1" t="s">
        <v>754</v>
      </c>
      <c r="R9315" s="1"/>
      <c r="S9315" s="2"/>
      <c r="T9315">
        <v>9314</v>
      </c>
      <c r="U9315" s="1" t="s">
        <v>178</v>
      </c>
      <c r="V9315" s="1"/>
      <c r="W9315" s="2"/>
      <c r="X9315">
        <v>9314</v>
      </c>
      <c r="Y9315" s="1" t="s">
        <v>179</v>
      </c>
      <c r="Z9315" s="1"/>
      <c r="AA9315" s="2"/>
    </row>
    <row r="9316" spans="8:27">
      <c r="H9316">
        <v>9315</v>
      </c>
      <c r="I9316" s="1" t="s">
        <v>752</v>
      </c>
      <c r="J9316" s="1"/>
      <c r="K9316" s="2"/>
      <c r="L9316">
        <v>9315</v>
      </c>
      <c r="M9316" s="1" t="s">
        <v>753</v>
      </c>
      <c r="N9316" s="1"/>
      <c r="O9316" s="2"/>
      <c r="P9316">
        <v>9315</v>
      </c>
      <c r="Q9316" s="1" t="s">
        <v>754</v>
      </c>
      <c r="R9316" s="1"/>
      <c r="S9316" s="2"/>
      <c r="T9316">
        <v>9315</v>
      </c>
      <c r="U9316" s="1" t="s">
        <v>178</v>
      </c>
      <c r="V9316" s="1"/>
      <c r="W9316" s="2"/>
      <c r="X9316">
        <v>9315</v>
      </c>
      <c r="Y9316" s="1" t="s">
        <v>179</v>
      </c>
      <c r="Z9316" s="1"/>
      <c r="AA9316" s="2"/>
    </row>
    <row r="9317" spans="8:27">
      <c r="H9317">
        <v>9316</v>
      </c>
      <c r="I9317" s="1" t="s">
        <v>752</v>
      </c>
      <c r="J9317" s="1"/>
      <c r="K9317" s="2"/>
      <c r="L9317">
        <v>9316</v>
      </c>
      <c r="M9317" s="1" t="s">
        <v>753</v>
      </c>
      <c r="N9317" s="1"/>
      <c r="O9317" s="2"/>
      <c r="P9317">
        <v>9316</v>
      </c>
      <c r="Q9317" s="1" t="s">
        <v>754</v>
      </c>
      <c r="R9317" s="1"/>
      <c r="S9317" s="2"/>
      <c r="T9317">
        <v>9316</v>
      </c>
      <c r="U9317" s="1" t="s">
        <v>178</v>
      </c>
      <c r="V9317" s="1"/>
      <c r="W9317" s="2"/>
      <c r="X9317">
        <v>9316</v>
      </c>
      <c r="Y9317" s="1" t="s">
        <v>179</v>
      </c>
      <c r="Z9317" s="1"/>
      <c r="AA9317" s="2"/>
    </row>
    <row r="9318" spans="8:27">
      <c r="H9318">
        <v>9317</v>
      </c>
      <c r="I9318" s="1" t="s">
        <v>752</v>
      </c>
      <c r="J9318" s="1"/>
      <c r="K9318" s="2"/>
      <c r="L9318">
        <v>9317</v>
      </c>
      <c r="M9318" s="1" t="s">
        <v>753</v>
      </c>
      <c r="N9318" s="1"/>
      <c r="O9318" s="2"/>
      <c r="P9318">
        <v>9317</v>
      </c>
      <c r="Q9318" s="1" t="s">
        <v>754</v>
      </c>
      <c r="R9318" s="1"/>
      <c r="S9318" s="2"/>
      <c r="T9318">
        <v>9317</v>
      </c>
      <c r="U9318" s="1" t="s">
        <v>178</v>
      </c>
      <c r="V9318" s="1"/>
      <c r="W9318" s="2"/>
      <c r="X9318">
        <v>9317</v>
      </c>
      <c r="Y9318" s="1" t="s">
        <v>179</v>
      </c>
      <c r="Z9318" s="1"/>
      <c r="AA9318" s="2"/>
    </row>
    <row r="9319" spans="8:27">
      <c r="H9319">
        <v>9318</v>
      </c>
      <c r="I9319" s="1" t="s">
        <v>752</v>
      </c>
      <c r="J9319" s="1"/>
      <c r="K9319" s="2"/>
      <c r="L9319">
        <v>9318</v>
      </c>
      <c r="M9319" s="1" t="s">
        <v>753</v>
      </c>
      <c r="N9319" s="1"/>
      <c r="O9319" s="2"/>
      <c r="P9319">
        <v>9318</v>
      </c>
      <c r="Q9319" s="1" t="s">
        <v>754</v>
      </c>
      <c r="R9319" s="1"/>
      <c r="S9319" s="2"/>
      <c r="T9319">
        <v>9318</v>
      </c>
      <c r="U9319" s="1" t="s">
        <v>178</v>
      </c>
      <c r="V9319" s="1"/>
      <c r="W9319" s="2"/>
      <c r="X9319">
        <v>9318</v>
      </c>
      <c r="Y9319" s="1" t="s">
        <v>179</v>
      </c>
      <c r="Z9319" s="1"/>
      <c r="AA9319" s="2"/>
    </row>
    <row r="9320" spans="8:27">
      <c r="H9320">
        <v>9319</v>
      </c>
      <c r="I9320" s="1" t="s">
        <v>752</v>
      </c>
      <c r="J9320" s="1"/>
      <c r="K9320" s="2"/>
      <c r="L9320">
        <v>9319</v>
      </c>
      <c r="M9320" s="1" t="s">
        <v>753</v>
      </c>
      <c r="N9320" s="1"/>
      <c r="O9320" s="2"/>
      <c r="P9320">
        <v>9319</v>
      </c>
      <c r="Q9320" s="1" t="s">
        <v>754</v>
      </c>
      <c r="R9320" s="1"/>
      <c r="S9320" s="2"/>
      <c r="T9320">
        <v>9319</v>
      </c>
      <c r="U9320" s="1" t="s">
        <v>178</v>
      </c>
      <c r="V9320" s="1"/>
      <c r="W9320" s="2"/>
      <c r="X9320">
        <v>9319</v>
      </c>
      <c r="Y9320" s="1" t="s">
        <v>179</v>
      </c>
      <c r="Z9320" s="1"/>
      <c r="AA9320" s="2"/>
    </row>
    <row r="9321" spans="8:27">
      <c r="H9321">
        <v>9320</v>
      </c>
      <c r="I9321" s="1" t="s">
        <v>752</v>
      </c>
      <c r="J9321" s="1"/>
      <c r="K9321" s="2"/>
      <c r="L9321">
        <v>9320</v>
      </c>
      <c r="M9321" s="1" t="s">
        <v>753</v>
      </c>
      <c r="N9321" s="1"/>
      <c r="O9321" s="2"/>
      <c r="P9321">
        <v>9320</v>
      </c>
      <c r="Q9321" s="1" t="s">
        <v>754</v>
      </c>
      <c r="R9321" s="1"/>
      <c r="S9321" s="2"/>
      <c r="T9321">
        <v>9320</v>
      </c>
      <c r="U9321" s="1" t="s">
        <v>178</v>
      </c>
      <c r="V9321" s="1"/>
      <c r="W9321" s="2"/>
      <c r="X9321">
        <v>9320</v>
      </c>
      <c r="Y9321" s="1" t="s">
        <v>179</v>
      </c>
      <c r="Z9321" s="1"/>
      <c r="AA9321" s="2"/>
    </row>
    <row r="9322" spans="8:27">
      <c r="H9322">
        <v>9321</v>
      </c>
      <c r="I9322" s="1" t="s">
        <v>752</v>
      </c>
      <c r="J9322" s="1"/>
      <c r="K9322" s="2"/>
      <c r="L9322">
        <v>9321</v>
      </c>
      <c r="M9322" s="1" t="s">
        <v>753</v>
      </c>
      <c r="N9322" s="1"/>
      <c r="O9322" s="2"/>
      <c r="P9322">
        <v>9321</v>
      </c>
      <c r="Q9322" s="1" t="s">
        <v>754</v>
      </c>
      <c r="R9322" s="1"/>
      <c r="S9322" s="2"/>
      <c r="T9322">
        <v>9321</v>
      </c>
      <c r="U9322" s="1" t="s">
        <v>178</v>
      </c>
      <c r="V9322" s="1"/>
      <c r="W9322" s="2"/>
      <c r="X9322">
        <v>9321</v>
      </c>
      <c r="Y9322" s="1" t="s">
        <v>179</v>
      </c>
      <c r="Z9322" s="1"/>
      <c r="AA9322" s="2"/>
    </row>
    <row r="9323" spans="8:27">
      <c r="H9323">
        <v>9322</v>
      </c>
      <c r="I9323" s="1" t="s">
        <v>752</v>
      </c>
      <c r="J9323" s="1"/>
      <c r="K9323" s="2"/>
      <c r="L9323">
        <v>9322</v>
      </c>
      <c r="M9323" s="1" t="s">
        <v>753</v>
      </c>
      <c r="N9323" s="1"/>
      <c r="O9323" s="2"/>
      <c r="P9323">
        <v>9322</v>
      </c>
      <c r="Q9323" s="1" t="s">
        <v>754</v>
      </c>
      <c r="R9323" s="1"/>
      <c r="S9323" s="2"/>
      <c r="T9323">
        <v>9322</v>
      </c>
      <c r="U9323" s="1" t="s">
        <v>178</v>
      </c>
      <c r="V9323" s="1"/>
      <c r="W9323" s="2"/>
      <c r="X9323">
        <v>9322</v>
      </c>
      <c r="Y9323" s="1" t="s">
        <v>179</v>
      </c>
      <c r="Z9323" s="1"/>
      <c r="AA9323" s="2"/>
    </row>
    <row r="9324" spans="8:27">
      <c r="H9324">
        <v>9323</v>
      </c>
      <c r="I9324" s="1" t="s">
        <v>752</v>
      </c>
      <c r="J9324" s="1"/>
      <c r="K9324" s="2"/>
      <c r="L9324">
        <v>9323</v>
      </c>
      <c r="M9324" s="1" t="s">
        <v>753</v>
      </c>
      <c r="N9324" s="1"/>
      <c r="O9324" s="2"/>
      <c r="P9324">
        <v>9323</v>
      </c>
      <c r="Q9324" s="1" t="s">
        <v>754</v>
      </c>
      <c r="R9324" s="1"/>
      <c r="S9324" s="2"/>
      <c r="T9324">
        <v>9323</v>
      </c>
      <c r="U9324" s="1" t="s">
        <v>178</v>
      </c>
      <c r="V9324" s="1"/>
      <c r="W9324" s="2"/>
      <c r="X9324">
        <v>9323</v>
      </c>
      <c r="Y9324" s="1" t="s">
        <v>179</v>
      </c>
      <c r="Z9324" s="1"/>
      <c r="AA9324" s="2"/>
    </row>
    <row r="9325" spans="8:27">
      <c r="H9325">
        <v>9324</v>
      </c>
      <c r="I9325" s="1" t="s">
        <v>752</v>
      </c>
      <c r="J9325" s="1"/>
      <c r="K9325" s="2"/>
      <c r="L9325">
        <v>9324</v>
      </c>
      <c r="M9325" s="1" t="s">
        <v>753</v>
      </c>
      <c r="N9325" s="1"/>
      <c r="O9325" s="2"/>
      <c r="P9325">
        <v>9324</v>
      </c>
      <c r="Q9325" s="1" t="s">
        <v>754</v>
      </c>
      <c r="R9325" s="1"/>
      <c r="S9325" s="2"/>
      <c r="T9325">
        <v>9324</v>
      </c>
      <c r="U9325" s="1" t="s">
        <v>178</v>
      </c>
      <c r="V9325" s="1"/>
      <c r="W9325" s="2"/>
      <c r="X9325">
        <v>9324</v>
      </c>
      <c r="Y9325" s="1" t="s">
        <v>179</v>
      </c>
      <c r="Z9325" s="1"/>
      <c r="AA9325" s="2"/>
    </row>
    <row r="9326" spans="8:27">
      <c r="H9326">
        <v>9325</v>
      </c>
      <c r="I9326" s="1" t="s">
        <v>752</v>
      </c>
      <c r="J9326" s="1"/>
      <c r="K9326" s="2"/>
      <c r="L9326">
        <v>9325</v>
      </c>
      <c r="M9326" s="1" t="s">
        <v>753</v>
      </c>
      <c r="N9326" s="1"/>
      <c r="O9326" s="2"/>
      <c r="P9326">
        <v>9325</v>
      </c>
      <c r="Q9326" s="1" t="s">
        <v>754</v>
      </c>
      <c r="R9326" s="1"/>
      <c r="S9326" s="2"/>
      <c r="T9326">
        <v>9325</v>
      </c>
      <c r="U9326" s="1" t="s">
        <v>178</v>
      </c>
      <c r="V9326" s="1"/>
      <c r="W9326" s="2"/>
      <c r="X9326">
        <v>9325</v>
      </c>
      <c r="Y9326" s="1" t="s">
        <v>179</v>
      </c>
      <c r="Z9326" s="1"/>
      <c r="AA9326" s="2"/>
    </row>
    <row r="9327" spans="8:27">
      <c r="H9327">
        <v>9326</v>
      </c>
      <c r="I9327" s="1" t="s">
        <v>752</v>
      </c>
      <c r="J9327" s="1"/>
      <c r="K9327" s="2"/>
      <c r="L9327">
        <v>9326</v>
      </c>
      <c r="M9327" s="1" t="s">
        <v>753</v>
      </c>
      <c r="N9327" s="1"/>
      <c r="O9327" s="2"/>
      <c r="P9327">
        <v>9326</v>
      </c>
      <c r="Q9327" s="1" t="s">
        <v>754</v>
      </c>
      <c r="R9327" s="1"/>
      <c r="S9327" s="2"/>
      <c r="T9327">
        <v>9326</v>
      </c>
      <c r="U9327" s="1" t="s">
        <v>178</v>
      </c>
      <c r="V9327" s="1"/>
      <c r="W9327" s="2"/>
      <c r="X9327">
        <v>9326</v>
      </c>
      <c r="Y9327" s="1" t="s">
        <v>179</v>
      </c>
      <c r="Z9327" s="1"/>
      <c r="AA9327" s="2"/>
    </row>
    <row r="9328" spans="8:27">
      <c r="H9328">
        <v>9327</v>
      </c>
      <c r="I9328" s="1" t="s">
        <v>752</v>
      </c>
      <c r="J9328" s="1"/>
      <c r="K9328" s="2"/>
      <c r="L9328">
        <v>9327</v>
      </c>
      <c r="M9328" s="1" t="s">
        <v>753</v>
      </c>
      <c r="N9328" s="1"/>
      <c r="O9328" s="2"/>
      <c r="P9328">
        <v>9327</v>
      </c>
      <c r="Q9328" s="1" t="s">
        <v>754</v>
      </c>
      <c r="R9328" s="1"/>
      <c r="S9328" s="2"/>
      <c r="T9328">
        <v>9327</v>
      </c>
      <c r="U9328" s="1" t="s">
        <v>178</v>
      </c>
      <c r="V9328" s="1"/>
      <c r="W9328" s="2"/>
      <c r="X9328">
        <v>9327</v>
      </c>
      <c r="Y9328" s="1" t="s">
        <v>179</v>
      </c>
      <c r="Z9328" s="1"/>
      <c r="AA9328" s="2"/>
    </row>
    <row r="9329" spans="8:27">
      <c r="H9329">
        <v>9328</v>
      </c>
      <c r="I9329" s="1" t="s">
        <v>752</v>
      </c>
      <c r="J9329" s="1"/>
      <c r="K9329" s="2"/>
      <c r="L9329">
        <v>9328</v>
      </c>
      <c r="M9329" s="1" t="s">
        <v>753</v>
      </c>
      <c r="N9329" s="1"/>
      <c r="O9329" s="2"/>
      <c r="P9329">
        <v>9328</v>
      </c>
      <c r="Q9329" s="1" t="s">
        <v>754</v>
      </c>
      <c r="R9329" s="1"/>
      <c r="S9329" s="2"/>
      <c r="T9329">
        <v>9328</v>
      </c>
      <c r="U9329" s="1" t="s">
        <v>178</v>
      </c>
      <c r="V9329" s="1"/>
      <c r="W9329" s="2"/>
      <c r="X9329">
        <v>9328</v>
      </c>
      <c r="Y9329" s="1" t="s">
        <v>179</v>
      </c>
      <c r="Z9329" s="1"/>
      <c r="AA9329" s="2"/>
    </row>
    <row r="9330" spans="8:27">
      <c r="H9330">
        <v>9329</v>
      </c>
      <c r="I9330" s="1" t="s">
        <v>752</v>
      </c>
      <c r="J9330" s="1"/>
      <c r="K9330" s="2"/>
      <c r="L9330">
        <v>9329</v>
      </c>
      <c r="M9330" s="1" t="s">
        <v>753</v>
      </c>
      <c r="N9330" s="1"/>
      <c r="O9330" s="2"/>
      <c r="P9330">
        <v>9329</v>
      </c>
      <c r="Q9330" s="1" t="s">
        <v>754</v>
      </c>
      <c r="R9330" s="1"/>
      <c r="S9330" s="2"/>
      <c r="T9330">
        <v>9329</v>
      </c>
      <c r="U9330" s="1" t="s">
        <v>178</v>
      </c>
      <c r="V9330" s="1"/>
      <c r="W9330" s="2"/>
      <c r="X9330">
        <v>9329</v>
      </c>
      <c r="Y9330" s="1" t="s">
        <v>179</v>
      </c>
      <c r="Z9330" s="1"/>
      <c r="AA9330" s="2"/>
    </row>
    <row r="9331" spans="8:27">
      <c r="H9331">
        <v>9330</v>
      </c>
      <c r="I9331" s="1" t="s">
        <v>752</v>
      </c>
      <c r="J9331" s="1"/>
      <c r="K9331" s="2"/>
      <c r="L9331">
        <v>9330</v>
      </c>
      <c r="M9331" s="1" t="s">
        <v>753</v>
      </c>
      <c r="N9331" s="1"/>
      <c r="O9331" s="2"/>
      <c r="P9331">
        <v>9330</v>
      </c>
      <c r="Q9331" s="1" t="s">
        <v>754</v>
      </c>
      <c r="R9331" s="1"/>
      <c r="S9331" s="2"/>
      <c r="T9331">
        <v>9330</v>
      </c>
      <c r="U9331" s="1" t="s">
        <v>178</v>
      </c>
      <c r="V9331" s="1"/>
      <c r="W9331" s="2"/>
      <c r="X9331">
        <v>9330</v>
      </c>
      <c r="Y9331" s="1" t="s">
        <v>179</v>
      </c>
      <c r="Z9331" s="1"/>
      <c r="AA9331" s="2"/>
    </row>
    <row r="9332" spans="8:27">
      <c r="H9332">
        <v>9331</v>
      </c>
      <c r="I9332" s="1" t="s">
        <v>752</v>
      </c>
      <c r="J9332" s="1"/>
      <c r="K9332" s="2"/>
      <c r="L9332">
        <v>9331</v>
      </c>
      <c r="M9332" s="1" t="s">
        <v>753</v>
      </c>
      <c r="N9332" s="1"/>
      <c r="O9332" s="2"/>
      <c r="P9332">
        <v>9331</v>
      </c>
      <c r="Q9332" s="1" t="s">
        <v>754</v>
      </c>
      <c r="R9332" s="1"/>
      <c r="S9332" s="2"/>
      <c r="T9332">
        <v>9331</v>
      </c>
      <c r="U9332" s="1" t="s">
        <v>178</v>
      </c>
      <c r="V9332" s="1"/>
      <c r="W9332" s="2"/>
      <c r="X9332">
        <v>9331</v>
      </c>
      <c r="Y9332" s="1" t="s">
        <v>179</v>
      </c>
      <c r="Z9332" s="1"/>
      <c r="AA9332" s="2"/>
    </row>
    <row r="9333" spans="8:27">
      <c r="H9333">
        <v>9332</v>
      </c>
      <c r="I9333" s="1" t="s">
        <v>752</v>
      </c>
      <c r="J9333" s="1"/>
      <c r="K9333" s="2"/>
      <c r="L9333">
        <v>9332</v>
      </c>
      <c r="M9333" s="1" t="s">
        <v>753</v>
      </c>
      <c r="N9333" s="1"/>
      <c r="O9333" s="2"/>
      <c r="P9333">
        <v>9332</v>
      </c>
      <c r="Q9333" s="1" t="s">
        <v>754</v>
      </c>
      <c r="R9333" s="1"/>
      <c r="S9333" s="2"/>
      <c r="T9333">
        <v>9332</v>
      </c>
      <c r="U9333" s="1" t="s">
        <v>178</v>
      </c>
      <c r="V9333" s="1"/>
      <c r="W9333" s="2"/>
      <c r="X9333">
        <v>9332</v>
      </c>
      <c r="Y9333" s="1" t="s">
        <v>179</v>
      </c>
      <c r="Z9333" s="1"/>
      <c r="AA9333" s="2"/>
    </row>
    <row r="9334" spans="8:27">
      <c r="H9334">
        <v>9333</v>
      </c>
      <c r="I9334" s="1" t="s">
        <v>752</v>
      </c>
      <c r="J9334" s="1"/>
      <c r="K9334" s="2"/>
      <c r="L9334">
        <v>9333</v>
      </c>
      <c r="M9334" s="1" t="s">
        <v>753</v>
      </c>
      <c r="N9334" s="1"/>
      <c r="O9334" s="2"/>
      <c r="P9334">
        <v>9333</v>
      </c>
      <c r="Q9334" s="1" t="s">
        <v>754</v>
      </c>
      <c r="R9334" s="1"/>
      <c r="S9334" s="2"/>
      <c r="T9334">
        <v>9333</v>
      </c>
      <c r="U9334" s="1" t="s">
        <v>178</v>
      </c>
      <c r="V9334" s="1"/>
      <c r="W9334" s="2"/>
      <c r="X9334">
        <v>9333</v>
      </c>
      <c r="Y9334" s="1" t="s">
        <v>179</v>
      </c>
      <c r="Z9334" s="1"/>
      <c r="AA9334" s="2"/>
    </row>
    <row r="9335" spans="8:27">
      <c r="H9335">
        <v>9334</v>
      </c>
      <c r="I9335" s="1" t="s">
        <v>752</v>
      </c>
      <c r="J9335" s="1"/>
      <c r="K9335" s="2"/>
      <c r="L9335">
        <v>9334</v>
      </c>
      <c r="M9335" s="1" t="s">
        <v>753</v>
      </c>
      <c r="N9335" s="1"/>
      <c r="O9335" s="2"/>
      <c r="P9335">
        <v>9334</v>
      </c>
      <c r="Q9335" s="1" t="s">
        <v>754</v>
      </c>
      <c r="R9335" s="1"/>
      <c r="S9335" s="2"/>
      <c r="T9335">
        <v>9334</v>
      </c>
      <c r="U9335" s="1" t="s">
        <v>178</v>
      </c>
      <c r="V9335" s="1"/>
      <c r="W9335" s="2"/>
      <c r="X9335">
        <v>9334</v>
      </c>
      <c r="Y9335" s="1" t="s">
        <v>179</v>
      </c>
      <c r="Z9335" s="1"/>
      <c r="AA9335" s="2"/>
    </row>
    <row r="9336" spans="8:27">
      <c r="H9336">
        <v>9335</v>
      </c>
      <c r="I9336" s="1" t="s">
        <v>752</v>
      </c>
      <c r="J9336" s="1"/>
      <c r="K9336" s="2"/>
      <c r="L9336">
        <v>9335</v>
      </c>
      <c r="M9336" s="1" t="s">
        <v>753</v>
      </c>
      <c r="N9336" s="1"/>
      <c r="O9336" s="2"/>
      <c r="P9336">
        <v>9335</v>
      </c>
      <c r="Q9336" s="1" t="s">
        <v>754</v>
      </c>
      <c r="R9336" s="1"/>
      <c r="S9336" s="2"/>
      <c r="T9336">
        <v>9335</v>
      </c>
      <c r="U9336" s="1" t="s">
        <v>178</v>
      </c>
      <c r="V9336" s="1"/>
      <c r="W9336" s="2"/>
      <c r="X9336">
        <v>9335</v>
      </c>
      <c r="Y9336" s="1" t="s">
        <v>179</v>
      </c>
      <c r="Z9336" s="1"/>
      <c r="AA9336" s="2"/>
    </row>
    <row r="9337" spans="8:27">
      <c r="H9337">
        <v>9336</v>
      </c>
      <c r="I9337" s="1" t="s">
        <v>752</v>
      </c>
      <c r="J9337" s="1"/>
      <c r="K9337" s="2"/>
      <c r="L9337">
        <v>9336</v>
      </c>
      <c r="M9337" s="1" t="s">
        <v>753</v>
      </c>
      <c r="N9337" s="1"/>
      <c r="O9337" s="2"/>
      <c r="P9337">
        <v>9336</v>
      </c>
      <c r="Q9337" s="1" t="s">
        <v>754</v>
      </c>
      <c r="R9337" s="1"/>
      <c r="S9337" s="2"/>
      <c r="T9337">
        <v>9336</v>
      </c>
      <c r="U9337" s="1" t="s">
        <v>178</v>
      </c>
      <c r="V9337" s="1"/>
      <c r="W9337" s="2"/>
      <c r="X9337">
        <v>9336</v>
      </c>
      <c r="Y9337" s="1" t="s">
        <v>179</v>
      </c>
      <c r="Z9337" s="1"/>
      <c r="AA9337" s="2"/>
    </row>
    <row r="9338" spans="8:27">
      <c r="H9338">
        <v>9337</v>
      </c>
      <c r="I9338" s="1" t="s">
        <v>752</v>
      </c>
      <c r="J9338" s="1"/>
      <c r="K9338" s="2"/>
      <c r="L9338">
        <v>9337</v>
      </c>
      <c r="M9338" s="1" t="s">
        <v>753</v>
      </c>
      <c r="N9338" s="1"/>
      <c r="O9338" s="2"/>
      <c r="P9338">
        <v>9337</v>
      </c>
      <c r="Q9338" s="1" t="s">
        <v>754</v>
      </c>
      <c r="R9338" s="1"/>
      <c r="S9338" s="2"/>
      <c r="T9338">
        <v>9337</v>
      </c>
      <c r="U9338" s="1" t="s">
        <v>178</v>
      </c>
      <c r="V9338" s="1"/>
      <c r="W9338" s="2"/>
      <c r="X9338">
        <v>9337</v>
      </c>
      <c r="Y9338" s="1" t="s">
        <v>179</v>
      </c>
      <c r="Z9338" s="1"/>
      <c r="AA9338" s="2"/>
    </row>
    <row r="9339" spans="8:27">
      <c r="H9339">
        <v>9338</v>
      </c>
      <c r="I9339" s="1" t="s">
        <v>752</v>
      </c>
      <c r="J9339" s="1"/>
      <c r="K9339" s="2"/>
      <c r="L9339">
        <v>9338</v>
      </c>
      <c r="M9339" s="1" t="s">
        <v>753</v>
      </c>
      <c r="N9339" s="1"/>
      <c r="O9339" s="2"/>
      <c r="P9339">
        <v>9338</v>
      </c>
      <c r="Q9339" s="1" t="s">
        <v>754</v>
      </c>
      <c r="R9339" s="1"/>
      <c r="S9339" s="2"/>
      <c r="T9339">
        <v>9338</v>
      </c>
      <c r="U9339" s="1" t="s">
        <v>178</v>
      </c>
      <c r="V9339" s="1"/>
      <c r="W9339" s="2"/>
      <c r="X9339">
        <v>9338</v>
      </c>
      <c r="Y9339" s="1" t="s">
        <v>179</v>
      </c>
      <c r="Z9339" s="1"/>
      <c r="AA9339" s="2"/>
    </row>
    <row r="9340" spans="8:27">
      <c r="H9340">
        <v>9339</v>
      </c>
      <c r="I9340" s="1" t="s">
        <v>752</v>
      </c>
      <c r="J9340" s="1"/>
      <c r="K9340" s="2"/>
      <c r="L9340">
        <v>9339</v>
      </c>
      <c r="M9340" s="1" t="s">
        <v>753</v>
      </c>
      <c r="N9340" s="1"/>
      <c r="O9340" s="2"/>
      <c r="P9340">
        <v>9339</v>
      </c>
      <c r="Q9340" s="1" t="s">
        <v>754</v>
      </c>
      <c r="R9340" s="1"/>
      <c r="S9340" s="2"/>
      <c r="T9340">
        <v>9339</v>
      </c>
      <c r="U9340" s="1" t="s">
        <v>178</v>
      </c>
      <c r="V9340" s="1"/>
      <c r="W9340" s="2"/>
      <c r="X9340">
        <v>9339</v>
      </c>
      <c r="Y9340" s="1" t="s">
        <v>179</v>
      </c>
      <c r="Z9340" s="1"/>
      <c r="AA9340" s="2"/>
    </row>
    <row r="9341" spans="8:27">
      <c r="H9341">
        <v>9340</v>
      </c>
      <c r="I9341" s="1" t="s">
        <v>752</v>
      </c>
      <c r="J9341" s="1"/>
      <c r="K9341" s="2"/>
      <c r="L9341">
        <v>9340</v>
      </c>
      <c r="M9341" s="1" t="s">
        <v>753</v>
      </c>
      <c r="N9341" s="1"/>
      <c r="O9341" s="2"/>
      <c r="P9341">
        <v>9340</v>
      </c>
      <c r="Q9341" s="1" t="s">
        <v>754</v>
      </c>
      <c r="R9341" s="1"/>
      <c r="S9341" s="2"/>
      <c r="T9341">
        <v>9340</v>
      </c>
      <c r="U9341" s="1" t="s">
        <v>178</v>
      </c>
      <c r="V9341" s="1"/>
      <c r="W9341" s="2"/>
      <c r="X9341">
        <v>9340</v>
      </c>
      <c r="Y9341" s="1" t="s">
        <v>179</v>
      </c>
      <c r="Z9341" s="1"/>
      <c r="AA9341" s="2"/>
    </row>
    <row r="9342" spans="8:27">
      <c r="H9342">
        <v>9341</v>
      </c>
      <c r="I9342" s="1" t="s">
        <v>752</v>
      </c>
      <c r="J9342" s="1"/>
      <c r="K9342" s="2"/>
      <c r="L9342">
        <v>9341</v>
      </c>
      <c r="M9342" s="1" t="s">
        <v>753</v>
      </c>
      <c r="N9342" s="1"/>
      <c r="O9342" s="2"/>
      <c r="P9342">
        <v>9341</v>
      </c>
      <c r="Q9342" s="1" t="s">
        <v>754</v>
      </c>
      <c r="R9342" s="1"/>
      <c r="S9342" s="2"/>
      <c r="T9342">
        <v>9341</v>
      </c>
      <c r="U9342" s="1" t="s">
        <v>178</v>
      </c>
      <c r="V9342" s="1"/>
      <c r="W9342" s="2"/>
      <c r="X9342">
        <v>9341</v>
      </c>
      <c r="Y9342" s="1" t="s">
        <v>179</v>
      </c>
      <c r="Z9342" s="1"/>
      <c r="AA9342" s="2"/>
    </row>
    <row r="9343" spans="8:27">
      <c r="H9343">
        <v>9342</v>
      </c>
      <c r="I9343" s="1" t="s">
        <v>752</v>
      </c>
      <c r="J9343" s="1"/>
      <c r="K9343" s="2"/>
      <c r="L9343">
        <v>9342</v>
      </c>
      <c r="M9343" s="1" t="s">
        <v>753</v>
      </c>
      <c r="N9343" s="1"/>
      <c r="O9343" s="2"/>
      <c r="P9343">
        <v>9342</v>
      </c>
      <c r="Q9343" s="1" t="s">
        <v>754</v>
      </c>
      <c r="R9343" s="1"/>
      <c r="S9343" s="2"/>
      <c r="T9343">
        <v>9342</v>
      </c>
      <c r="U9343" s="1" t="s">
        <v>178</v>
      </c>
      <c r="V9343" s="1"/>
      <c r="W9343" s="2"/>
      <c r="X9343">
        <v>9342</v>
      </c>
      <c r="Y9343" s="1" t="s">
        <v>179</v>
      </c>
      <c r="Z9343" s="1"/>
      <c r="AA9343" s="2"/>
    </row>
    <row r="9344" spans="8:27">
      <c r="H9344">
        <v>9343</v>
      </c>
      <c r="I9344" s="1" t="s">
        <v>752</v>
      </c>
      <c r="J9344" s="1"/>
      <c r="K9344" s="2"/>
      <c r="L9344">
        <v>9343</v>
      </c>
      <c r="M9344" s="1" t="s">
        <v>753</v>
      </c>
      <c r="N9344" s="1"/>
      <c r="O9344" s="2"/>
      <c r="P9344">
        <v>9343</v>
      </c>
      <c r="Q9344" s="1" t="s">
        <v>754</v>
      </c>
      <c r="R9344" s="1"/>
      <c r="S9344" s="2"/>
      <c r="T9344">
        <v>9343</v>
      </c>
      <c r="U9344" s="1" t="s">
        <v>178</v>
      </c>
      <c r="V9344" s="1"/>
      <c r="W9344" s="2"/>
      <c r="X9344">
        <v>9343</v>
      </c>
      <c r="Y9344" s="1" t="s">
        <v>179</v>
      </c>
      <c r="Z9344" s="1"/>
      <c r="AA9344" s="2"/>
    </row>
    <row r="9345" spans="8:27">
      <c r="H9345">
        <v>9344</v>
      </c>
      <c r="I9345" s="1" t="s">
        <v>752</v>
      </c>
      <c r="J9345" s="1"/>
      <c r="K9345" s="2"/>
      <c r="L9345">
        <v>9344</v>
      </c>
      <c r="M9345" s="1" t="s">
        <v>753</v>
      </c>
      <c r="N9345" s="1"/>
      <c r="O9345" s="2"/>
      <c r="P9345">
        <v>9344</v>
      </c>
      <c r="Q9345" s="1" t="s">
        <v>754</v>
      </c>
      <c r="R9345" s="1"/>
      <c r="S9345" s="2"/>
      <c r="T9345">
        <v>9344</v>
      </c>
      <c r="U9345" s="1" t="s">
        <v>178</v>
      </c>
      <c r="V9345" s="1"/>
      <c r="W9345" s="2"/>
      <c r="X9345">
        <v>9344</v>
      </c>
      <c r="Y9345" s="1" t="s">
        <v>179</v>
      </c>
      <c r="Z9345" s="1"/>
      <c r="AA9345" s="2"/>
    </row>
    <row r="9346" spans="8:27">
      <c r="H9346">
        <v>9345</v>
      </c>
      <c r="I9346" s="1" t="s">
        <v>752</v>
      </c>
      <c r="J9346" s="1"/>
      <c r="K9346" s="2"/>
      <c r="L9346">
        <v>9345</v>
      </c>
      <c r="M9346" s="1" t="s">
        <v>753</v>
      </c>
      <c r="N9346" s="1"/>
      <c r="O9346" s="2"/>
      <c r="P9346">
        <v>9345</v>
      </c>
      <c r="Q9346" s="1" t="s">
        <v>754</v>
      </c>
      <c r="R9346" s="1"/>
      <c r="S9346" s="2"/>
      <c r="T9346">
        <v>9345</v>
      </c>
      <c r="U9346" s="1" t="s">
        <v>178</v>
      </c>
      <c r="V9346" s="1"/>
      <c r="W9346" s="2"/>
      <c r="X9346">
        <v>9345</v>
      </c>
      <c r="Y9346" s="1" t="s">
        <v>179</v>
      </c>
      <c r="Z9346" s="1"/>
      <c r="AA9346" s="2"/>
    </row>
    <row r="9347" spans="8:27">
      <c r="H9347">
        <v>9346</v>
      </c>
      <c r="I9347" s="1" t="s">
        <v>752</v>
      </c>
      <c r="J9347" s="1"/>
      <c r="K9347" s="2"/>
      <c r="L9347">
        <v>9346</v>
      </c>
      <c r="M9347" s="1" t="s">
        <v>753</v>
      </c>
      <c r="N9347" s="1"/>
      <c r="O9347" s="2"/>
      <c r="P9347">
        <v>9346</v>
      </c>
      <c r="Q9347" s="1" t="s">
        <v>754</v>
      </c>
      <c r="R9347" s="1"/>
      <c r="S9347" s="2"/>
      <c r="T9347">
        <v>9346</v>
      </c>
      <c r="U9347" s="1" t="s">
        <v>178</v>
      </c>
      <c r="V9347" s="1"/>
      <c r="W9347" s="2"/>
      <c r="X9347">
        <v>9346</v>
      </c>
      <c r="Y9347" s="1" t="s">
        <v>179</v>
      </c>
      <c r="Z9347" s="1"/>
      <c r="AA9347" s="2"/>
    </row>
    <row r="9348" spans="8:27">
      <c r="H9348">
        <v>9347</v>
      </c>
      <c r="I9348" s="1" t="s">
        <v>752</v>
      </c>
      <c r="J9348" s="1"/>
      <c r="K9348" s="2"/>
      <c r="L9348">
        <v>9347</v>
      </c>
      <c r="M9348" s="1" t="s">
        <v>753</v>
      </c>
      <c r="N9348" s="1"/>
      <c r="O9348" s="2"/>
      <c r="P9348">
        <v>9347</v>
      </c>
      <c r="Q9348" s="1" t="s">
        <v>754</v>
      </c>
      <c r="R9348" s="1"/>
      <c r="S9348" s="2"/>
      <c r="T9348">
        <v>9347</v>
      </c>
      <c r="U9348" s="1" t="s">
        <v>178</v>
      </c>
      <c r="V9348" s="1"/>
      <c r="W9348" s="2"/>
      <c r="X9348">
        <v>9347</v>
      </c>
      <c r="Y9348" s="1" t="s">
        <v>179</v>
      </c>
      <c r="Z9348" s="1"/>
      <c r="AA9348" s="2"/>
    </row>
    <row r="9349" spans="8:27">
      <c r="H9349">
        <v>9348</v>
      </c>
      <c r="I9349" s="1" t="s">
        <v>752</v>
      </c>
      <c r="J9349" s="1"/>
      <c r="K9349" s="2"/>
      <c r="L9349">
        <v>9348</v>
      </c>
      <c r="M9349" s="1" t="s">
        <v>753</v>
      </c>
      <c r="N9349" s="1"/>
      <c r="O9349" s="2"/>
      <c r="P9349">
        <v>9348</v>
      </c>
      <c r="Q9349" s="1" t="s">
        <v>754</v>
      </c>
      <c r="R9349" s="1"/>
      <c r="S9349" s="2"/>
      <c r="T9349">
        <v>9348</v>
      </c>
      <c r="U9349" s="1" t="s">
        <v>178</v>
      </c>
      <c r="V9349" s="1"/>
      <c r="W9349" s="2"/>
      <c r="X9349">
        <v>9348</v>
      </c>
      <c r="Y9349" s="1" t="s">
        <v>179</v>
      </c>
      <c r="Z9349" s="1"/>
      <c r="AA9349" s="2"/>
    </row>
    <row r="9350" spans="8:27">
      <c r="H9350">
        <v>9349</v>
      </c>
      <c r="I9350" s="1" t="s">
        <v>752</v>
      </c>
      <c r="J9350" s="1"/>
      <c r="K9350" s="2"/>
      <c r="L9350">
        <v>9349</v>
      </c>
      <c r="M9350" s="1" t="s">
        <v>753</v>
      </c>
      <c r="N9350" s="1"/>
      <c r="O9350" s="2"/>
      <c r="P9350">
        <v>9349</v>
      </c>
      <c r="Q9350" s="1" t="s">
        <v>754</v>
      </c>
      <c r="R9350" s="1"/>
      <c r="S9350" s="2"/>
      <c r="T9350">
        <v>9349</v>
      </c>
      <c r="U9350" s="1" t="s">
        <v>178</v>
      </c>
      <c r="V9350" s="1"/>
      <c r="W9350" s="2"/>
      <c r="X9350">
        <v>9349</v>
      </c>
      <c r="Y9350" s="1" t="s">
        <v>179</v>
      </c>
      <c r="Z9350" s="1"/>
      <c r="AA9350" s="2"/>
    </row>
    <row r="9351" spans="8:27">
      <c r="H9351">
        <v>9350</v>
      </c>
      <c r="I9351" s="1" t="s">
        <v>752</v>
      </c>
      <c r="J9351" s="1"/>
      <c r="K9351" s="2"/>
      <c r="L9351">
        <v>9350</v>
      </c>
      <c r="M9351" s="1" t="s">
        <v>753</v>
      </c>
      <c r="N9351" s="1"/>
      <c r="O9351" s="2"/>
      <c r="P9351">
        <v>9350</v>
      </c>
      <c r="Q9351" s="1" t="s">
        <v>754</v>
      </c>
      <c r="R9351" s="1"/>
      <c r="S9351" s="2"/>
      <c r="T9351">
        <v>9350</v>
      </c>
      <c r="U9351" s="1" t="s">
        <v>178</v>
      </c>
      <c r="V9351" s="1"/>
      <c r="W9351" s="2"/>
      <c r="X9351">
        <v>9350</v>
      </c>
      <c r="Y9351" s="1" t="s">
        <v>179</v>
      </c>
      <c r="Z9351" s="1"/>
      <c r="AA9351" s="2"/>
    </row>
    <row r="9352" spans="8:27">
      <c r="H9352">
        <v>9351</v>
      </c>
      <c r="I9352" s="1" t="s">
        <v>752</v>
      </c>
      <c r="J9352" s="1"/>
      <c r="K9352" s="2"/>
      <c r="L9352">
        <v>9351</v>
      </c>
      <c r="M9352" s="1" t="s">
        <v>753</v>
      </c>
      <c r="N9352" s="1"/>
      <c r="O9352" s="2"/>
      <c r="P9352">
        <v>9351</v>
      </c>
      <c r="Q9352" s="1" t="s">
        <v>754</v>
      </c>
      <c r="R9352" s="1"/>
      <c r="S9352" s="2"/>
      <c r="T9352">
        <v>9351</v>
      </c>
      <c r="U9352" s="1" t="s">
        <v>178</v>
      </c>
      <c r="V9352" s="1"/>
      <c r="W9352" s="2"/>
      <c r="X9352">
        <v>9351</v>
      </c>
      <c r="Y9352" s="1" t="s">
        <v>179</v>
      </c>
      <c r="Z9352" s="1"/>
      <c r="AA9352" s="2"/>
    </row>
    <row r="9353" spans="8:27">
      <c r="H9353">
        <v>9352</v>
      </c>
      <c r="I9353" s="1" t="s">
        <v>752</v>
      </c>
      <c r="J9353" s="1"/>
      <c r="K9353" s="2"/>
      <c r="L9353">
        <v>9352</v>
      </c>
      <c r="M9353" s="1" t="s">
        <v>753</v>
      </c>
      <c r="N9353" s="1"/>
      <c r="O9353" s="2"/>
      <c r="P9353">
        <v>9352</v>
      </c>
      <c r="Q9353" s="1" t="s">
        <v>754</v>
      </c>
      <c r="R9353" s="1"/>
      <c r="S9353" s="2"/>
      <c r="T9353">
        <v>9352</v>
      </c>
      <c r="U9353" s="1" t="s">
        <v>178</v>
      </c>
      <c r="V9353" s="1"/>
      <c r="W9353" s="2"/>
      <c r="X9353">
        <v>9352</v>
      </c>
      <c r="Y9353" s="1" t="s">
        <v>179</v>
      </c>
      <c r="Z9353" s="1"/>
      <c r="AA9353" s="2"/>
    </row>
    <row r="9354" spans="8:27">
      <c r="H9354">
        <v>9353</v>
      </c>
      <c r="I9354" s="1" t="s">
        <v>752</v>
      </c>
      <c r="J9354" s="1"/>
      <c r="K9354" s="2"/>
      <c r="L9354">
        <v>9353</v>
      </c>
      <c r="M9354" s="1" t="s">
        <v>753</v>
      </c>
      <c r="N9354" s="1"/>
      <c r="O9354" s="2"/>
      <c r="P9354">
        <v>9353</v>
      </c>
      <c r="Q9354" s="1" t="s">
        <v>754</v>
      </c>
      <c r="R9354" s="1"/>
      <c r="S9354" s="2"/>
      <c r="T9354">
        <v>9353</v>
      </c>
      <c r="U9354" s="1" t="s">
        <v>178</v>
      </c>
      <c r="V9354" s="1"/>
      <c r="W9354" s="2"/>
      <c r="X9354">
        <v>9353</v>
      </c>
      <c r="Y9354" s="1" t="s">
        <v>179</v>
      </c>
      <c r="Z9354" s="1"/>
      <c r="AA9354" s="2"/>
    </row>
    <row r="9355" spans="8:27">
      <c r="H9355">
        <v>9354</v>
      </c>
      <c r="I9355" s="1" t="s">
        <v>752</v>
      </c>
      <c r="J9355" s="1"/>
      <c r="K9355" s="2"/>
      <c r="L9355">
        <v>9354</v>
      </c>
      <c r="M9355" s="1" t="s">
        <v>753</v>
      </c>
      <c r="N9355" s="1"/>
      <c r="O9355" s="2"/>
      <c r="P9355">
        <v>9354</v>
      </c>
      <c r="Q9355" s="1" t="s">
        <v>754</v>
      </c>
      <c r="R9355" s="1"/>
      <c r="S9355" s="2"/>
      <c r="T9355">
        <v>9354</v>
      </c>
      <c r="U9355" s="1" t="s">
        <v>178</v>
      </c>
      <c r="V9355" s="1"/>
      <c r="W9355" s="2"/>
      <c r="X9355">
        <v>9354</v>
      </c>
      <c r="Y9355" s="1" t="s">
        <v>179</v>
      </c>
      <c r="Z9355" s="1"/>
      <c r="AA9355" s="2"/>
    </row>
    <row r="9356" spans="8:27">
      <c r="H9356">
        <v>9355</v>
      </c>
      <c r="I9356" s="1" t="s">
        <v>752</v>
      </c>
      <c r="J9356" s="1"/>
      <c r="K9356" s="2"/>
      <c r="L9356">
        <v>9355</v>
      </c>
      <c r="M9356" s="1" t="s">
        <v>753</v>
      </c>
      <c r="N9356" s="1"/>
      <c r="O9356" s="2"/>
      <c r="P9356">
        <v>9355</v>
      </c>
      <c r="Q9356" s="1" t="s">
        <v>754</v>
      </c>
      <c r="R9356" s="1"/>
      <c r="S9356" s="2"/>
      <c r="T9356">
        <v>9355</v>
      </c>
      <c r="U9356" s="1" t="s">
        <v>178</v>
      </c>
      <c r="V9356" s="1"/>
      <c r="W9356" s="2"/>
      <c r="X9356">
        <v>9355</v>
      </c>
      <c r="Y9356" s="1" t="s">
        <v>179</v>
      </c>
      <c r="Z9356" s="1"/>
      <c r="AA9356" s="2"/>
    </row>
    <row r="9357" spans="8:27">
      <c r="H9357">
        <v>9356</v>
      </c>
      <c r="I9357" s="1" t="s">
        <v>752</v>
      </c>
      <c r="J9357" s="1"/>
      <c r="K9357" s="2"/>
      <c r="L9357">
        <v>9356</v>
      </c>
      <c r="M9357" s="1" t="s">
        <v>753</v>
      </c>
      <c r="N9357" s="1"/>
      <c r="O9357" s="2"/>
      <c r="P9357">
        <v>9356</v>
      </c>
      <c r="Q9357" s="1" t="s">
        <v>754</v>
      </c>
      <c r="R9357" s="1"/>
      <c r="S9357" s="2"/>
      <c r="T9357">
        <v>9356</v>
      </c>
      <c r="U9357" s="1" t="s">
        <v>178</v>
      </c>
      <c r="V9357" s="1"/>
      <c r="W9357" s="2"/>
      <c r="X9357">
        <v>9356</v>
      </c>
      <c r="Y9357" s="1" t="s">
        <v>179</v>
      </c>
      <c r="Z9357" s="1"/>
      <c r="AA9357" s="2"/>
    </row>
    <row r="9358" spans="8:27">
      <c r="H9358">
        <v>9357</v>
      </c>
      <c r="I9358" s="1" t="s">
        <v>752</v>
      </c>
      <c r="J9358" s="1"/>
      <c r="K9358" s="2"/>
      <c r="L9358">
        <v>9357</v>
      </c>
      <c r="M9358" s="1" t="s">
        <v>753</v>
      </c>
      <c r="N9358" s="1"/>
      <c r="O9358" s="2"/>
      <c r="P9358">
        <v>9357</v>
      </c>
      <c r="Q9358" s="1" t="s">
        <v>754</v>
      </c>
      <c r="R9358" s="1"/>
      <c r="S9358" s="2"/>
      <c r="T9358">
        <v>9357</v>
      </c>
      <c r="U9358" s="1" t="s">
        <v>178</v>
      </c>
      <c r="V9358" s="1"/>
      <c r="W9358" s="2"/>
      <c r="X9358">
        <v>9357</v>
      </c>
      <c r="Y9358" s="1" t="s">
        <v>179</v>
      </c>
      <c r="Z9358" s="1"/>
      <c r="AA9358" s="2"/>
    </row>
    <row r="9359" spans="8:27">
      <c r="H9359">
        <v>9358</v>
      </c>
      <c r="I9359" s="1" t="s">
        <v>752</v>
      </c>
      <c r="J9359" s="1"/>
      <c r="K9359" s="2"/>
      <c r="L9359">
        <v>9358</v>
      </c>
      <c r="M9359" s="1" t="s">
        <v>753</v>
      </c>
      <c r="N9359" s="1"/>
      <c r="O9359" s="2"/>
      <c r="P9359">
        <v>9358</v>
      </c>
      <c r="Q9359" s="1" t="s">
        <v>754</v>
      </c>
      <c r="R9359" s="1"/>
      <c r="S9359" s="2"/>
      <c r="T9359">
        <v>9358</v>
      </c>
      <c r="U9359" s="1" t="s">
        <v>178</v>
      </c>
      <c r="V9359" s="1"/>
      <c r="W9359" s="2"/>
      <c r="X9359">
        <v>9358</v>
      </c>
      <c r="Y9359" s="1" t="s">
        <v>179</v>
      </c>
      <c r="Z9359" s="1"/>
      <c r="AA9359" s="2"/>
    </row>
    <row r="9360" spans="8:27">
      <c r="H9360">
        <v>9359</v>
      </c>
      <c r="I9360" s="1" t="s">
        <v>752</v>
      </c>
      <c r="J9360" s="1"/>
      <c r="K9360" s="2"/>
      <c r="L9360">
        <v>9359</v>
      </c>
      <c r="M9360" s="1" t="s">
        <v>753</v>
      </c>
      <c r="N9360" s="1"/>
      <c r="O9360" s="2"/>
      <c r="P9360">
        <v>9359</v>
      </c>
      <c r="Q9360" s="1" t="s">
        <v>754</v>
      </c>
      <c r="R9360" s="1"/>
      <c r="S9360" s="2"/>
      <c r="T9360">
        <v>9359</v>
      </c>
      <c r="U9360" s="1" t="s">
        <v>178</v>
      </c>
      <c r="V9360" s="1"/>
      <c r="W9360" s="2"/>
      <c r="X9360">
        <v>9359</v>
      </c>
      <c r="Y9360" s="1" t="s">
        <v>179</v>
      </c>
      <c r="Z9360" s="1"/>
      <c r="AA9360" s="2"/>
    </row>
    <row r="9361" spans="8:27">
      <c r="H9361">
        <v>9360</v>
      </c>
      <c r="I9361" s="1" t="s">
        <v>752</v>
      </c>
      <c r="J9361" s="1"/>
      <c r="K9361" s="2"/>
      <c r="L9361">
        <v>9360</v>
      </c>
      <c r="M9361" s="1" t="s">
        <v>753</v>
      </c>
      <c r="N9361" s="1"/>
      <c r="O9361" s="2"/>
      <c r="P9361">
        <v>9360</v>
      </c>
      <c r="Q9361" s="1" t="s">
        <v>754</v>
      </c>
      <c r="R9361" s="1"/>
      <c r="S9361" s="2"/>
      <c r="T9361">
        <v>9360</v>
      </c>
      <c r="U9361" s="1" t="s">
        <v>178</v>
      </c>
      <c r="V9361" s="1"/>
      <c r="W9361" s="2"/>
      <c r="X9361">
        <v>9360</v>
      </c>
      <c r="Y9361" s="1" t="s">
        <v>179</v>
      </c>
      <c r="Z9361" s="1"/>
      <c r="AA9361" s="2"/>
    </row>
    <row r="9362" spans="8:27">
      <c r="H9362">
        <v>9361</v>
      </c>
      <c r="I9362" s="1" t="s">
        <v>752</v>
      </c>
      <c r="J9362" s="1"/>
      <c r="K9362" s="2"/>
      <c r="L9362">
        <v>9361</v>
      </c>
      <c r="M9362" s="1" t="s">
        <v>753</v>
      </c>
      <c r="N9362" s="1"/>
      <c r="O9362" s="2"/>
      <c r="P9362">
        <v>9361</v>
      </c>
      <c r="Q9362" s="1" t="s">
        <v>754</v>
      </c>
      <c r="R9362" s="1"/>
      <c r="S9362" s="2"/>
      <c r="T9362">
        <v>9361</v>
      </c>
      <c r="U9362" s="1" t="s">
        <v>178</v>
      </c>
      <c r="V9362" s="1"/>
      <c r="W9362" s="2"/>
      <c r="X9362">
        <v>9361</v>
      </c>
      <c r="Y9362" s="1" t="s">
        <v>179</v>
      </c>
      <c r="Z9362" s="1"/>
      <c r="AA9362" s="2"/>
    </row>
    <row r="9363" spans="8:27">
      <c r="H9363">
        <v>9362</v>
      </c>
      <c r="I9363" s="1" t="s">
        <v>752</v>
      </c>
      <c r="J9363" s="1"/>
      <c r="K9363" s="2"/>
      <c r="L9363">
        <v>9362</v>
      </c>
      <c r="M9363" s="1" t="s">
        <v>753</v>
      </c>
      <c r="N9363" s="1"/>
      <c r="O9363" s="2"/>
      <c r="P9363">
        <v>9362</v>
      </c>
      <c r="Q9363" s="1" t="s">
        <v>754</v>
      </c>
      <c r="R9363" s="1"/>
      <c r="S9363" s="2"/>
      <c r="T9363">
        <v>9362</v>
      </c>
      <c r="U9363" s="1" t="s">
        <v>178</v>
      </c>
      <c r="V9363" s="1"/>
      <c r="W9363" s="2"/>
      <c r="X9363">
        <v>9362</v>
      </c>
      <c r="Y9363" s="1" t="s">
        <v>179</v>
      </c>
      <c r="Z9363" s="1"/>
      <c r="AA9363" s="2"/>
    </row>
    <row r="9364" spans="8:27">
      <c r="H9364">
        <v>9363</v>
      </c>
      <c r="I9364" s="1" t="s">
        <v>752</v>
      </c>
      <c r="J9364" s="1"/>
      <c r="K9364" s="2"/>
      <c r="L9364">
        <v>9363</v>
      </c>
      <c r="M9364" s="1" t="s">
        <v>753</v>
      </c>
      <c r="N9364" s="1"/>
      <c r="O9364" s="2"/>
      <c r="P9364">
        <v>9363</v>
      </c>
      <c r="Q9364" s="1" t="s">
        <v>754</v>
      </c>
      <c r="R9364" s="1"/>
      <c r="S9364" s="2"/>
      <c r="T9364">
        <v>9363</v>
      </c>
      <c r="U9364" s="1" t="s">
        <v>178</v>
      </c>
      <c r="V9364" s="1"/>
      <c r="W9364" s="2"/>
      <c r="X9364">
        <v>9363</v>
      </c>
      <c r="Y9364" s="1" t="s">
        <v>179</v>
      </c>
      <c r="Z9364" s="1"/>
      <c r="AA9364" s="2"/>
    </row>
    <row r="9365" spans="8:27">
      <c r="H9365">
        <v>9364</v>
      </c>
      <c r="I9365" s="1" t="s">
        <v>752</v>
      </c>
      <c r="J9365" s="1"/>
      <c r="K9365" s="2"/>
      <c r="L9365">
        <v>9364</v>
      </c>
      <c r="M9365" s="1" t="s">
        <v>753</v>
      </c>
      <c r="N9365" s="1"/>
      <c r="O9365" s="2"/>
      <c r="P9365">
        <v>9364</v>
      </c>
      <c r="Q9365" s="1" t="s">
        <v>754</v>
      </c>
      <c r="R9365" s="1"/>
      <c r="S9365" s="2"/>
      <c r="T9365">
        <v>9364</v>
      </c>
      <c r="U9365" s="1" t="s">
        <v>178</v>
      </c>
      <c r="V9365" s="1"/>
      <c r="W9365" s="2"/>
      <c r="X9365">
        <v>9364</v>
      </c>
      <c r="Y9365" s="1" t="s">
        <v>179</v>
      </c>
      <c r="Z9365" s="1"/>
      <c r="AA9365" s="2"/>
    </row>
    <row r="9366" spans="8:27">
      <c r="H9366">
        <v>9365</v>
      </c>
      <c r="I9366" s="1" t="s">
        <v>752</v>
      </c>
      <c r="J9366" s="1"/>
      <c r="K9366" s="2"/>
      <c r="L9366">
        <v>9365</v>
      </c>
      <c r="M9366" s="1" t="s">
        <v>753</v>
      </c>
      <c r="N9366" s="1"/>
      <c r="O9366" s="2"/>
      <c r="P9366">
        <v>9365</v>
      </c>
      <c r="Q9366" s="1" t="s">
        <v>754</v>
      </c>
      <c r="R9366" s="1"/>
      <c r="S9366" s="2"/>
      <c r="T9366">
        <v>9365</v>
      </c>
      <c r="U9366" s="1" t="s">
        <v>178</v>
      </c>
      <c r="V9366" s="1"/>
      <c r="W9366" s="2"/>
      <c r="X9366">
        <v>9365</v>
      </c>
      <c r="Y9366" s="1" t="s">
        <v>179</v>
      </c>
      <c r="Z9366" s="1"/>
      <c r="AA9366" s="2"/>
    </row>
    <row r="9367" spans="8:27">
      <c r="H9367">
        <v>9366</v>
      </c>
      <c r="I9367" s="1" t="s">
        <v>752</v>
      </c>
      <c r="J9367" s="1"/>
      <c r="K9367" s="2"/>
      <c r="L9367">
        <v>9366</v>
      </c>
      <c r="M9367" s="1" t="s">
        <v>753</v>
      </c>
      <c r="N9367" s="1"/>
      <c r="O9367" s="2"/>
      <c r="P9367">
        <v>9366</v>
      </c>
      <c r="Q9367" s="1" t="s">
        <v>754</v>
      </c>
      <c r="R9367" s="1"/>
      <c r="S9367" s="2"/>
      <c r="T9367">
        <v>9366</v>
      </c>
      <c r="U9367" s="1" t="s">
        <v>178</v>
      </c>
      <c r="V9367" s="1"/>
      <c r="W9367" s="2"/>
      <c r="X9367">
        <v>9366</v>
      </c>
      <c r="Y9367" s="1" t="s">
        <v>179</v>
      </c>
      <c r="Z9367" s="1"/>
      <c r="AA9367" s="2"/>
    </row>
    <row r="9368" spans="8:27">
      <c r="H9368">
        <v>9367</v>
      </c>
      <c r="I9368" s="1" t="s">
        <v>752</v>
      </c>
      <c r="J9368" s="1"/>
      <c r="K9368" s="2"/>
      <c r="L9368">
        <v>9367</v>
      </c>
      <c r="M9368" s="1" t="s">
        <v>753</v>
      </c>
      <c r="N9368" s="1"/>
      <c r="O9368" s="2"/>
      <c r="P9368">
        <v>9367</v>
      </c>
      <c r="Q9368" s="1" t="s">
        <v>754</v>
      </c>
      <c r="R9368" s="1"/>
      <c r="S9368" s="2"/>
      <c r="T9368">
        <v>9367</v>
      </c>
      <c r="U9368" s="1" t="s">
        <v>178</v>
      </c>
      <c r="V9368" s="1"/>
      <c r="W9368" s="2"/>
      <c r="X9368">
        <v>9367</v>
      </c>
      <c r="Y9368" s="1" t="s">
        <v>179</v>
      </c>
      <c r="Z9368" s="1"/>
      <c r="AA9368" s="2"/>
    </row>
    <row r="9369" spans="8:27">
      <c r="H9369">
        <v>9368</v>
      </c>
      <c r="I9369" s="1" t="s">
        <v>752</v>
      </c>
      <c r="J9369" s="1"/>
      <c r="K9369" s="2"/>
      <c r="L9369">
        <v>9368</v>
      </c>
      <c r="M9369" s="1" t="s">
        <v>753</v>
      </c>
      <c r="N9369" s="1"/>
      <c r="O9369" s="2"/>
      <c r="P9369">
        <v>9368</v>
      </c>
      <c r="Q9369" s="1" t="s">
        <v>754</v>
      </c>
      <c r="R9369" s="1"/>
      <c r="S9369" s="2"/>
      <c r="T9369">
        <v>9368</v>
      </c>
      <c r="U9369" s="1" t="s">
        <v>178</v>
      </c>
      <c r="V9369" s="1"/>
      <c r="W9369" s="2"/>
      <c r="X9369">
        <v>9368</v>
      </c>
      <c r="Y9369" s="1" t="s">
        <v>179</v>
      </c>
      <c r="Z9369" s="1"/>
      <c r="AA9369" s="2"/>
    </row>
    <row r="9370" spans="8:27">
      <c r="H9370">
        <v>9369</v>
      </c>
      <c r="I9370" s="1" t="s">
        <v>752</v>
      </c>
      <c r="J9370" s="1"/>
      <c r="K9370" s="2"/>
      <c r="L9370">
        <v>9369</v>
      </c>
      <c r="M9370" s="1" t="s">
        <v>753</v>
      </c>
      <c r="N9370" s="1"/>
      <c r="O9370" s="2"/>
      <c r="P9370">
        <v>9369</v>
      </c>
      <c r="Q9370" s="1" t="s">
        <v>754</v>
      </c>
      <c r="R9370" s="1"/>
      <c r="S9370" s="2"/>
      <c r="T9370">
        <v>9369</v>
      </c>
      <c r="U9370" s="1" t="s">
        <v>178</v>
      </c>
      <c r="V9370" s="1"/>
      <c r="W9370" s="2"/>
      <c r="X9370">
        <v>9369</v>
      </c>
      <c r="Y9370" s="1" t="s">
        <v>179</v>
      </c>
      <c r="Z9370" s="1"/>
      <c r="AA9370" s="2"/>
    </row>
    <row r="9371" spans="8:27">
      <c r="H9371">
        <v>9370</v>
      </c>
      <c r="I9371" s="1" t="s">
        <v>752</v>
      </c>
      <c r="J9371" s="1"/>
      <c r="K9371" s="2"/>
      <c r="L9371">
        <v>9370</v>
      </c>
      <c r="M9371" s="1" t="s">
        <v>753</v>
      </c>
      <c r="N9371" s="1"/>
      <c r="O9371" s="2"/>
      <c r="P9371">
        <v>9370</v>
      </c>
      <c r="Q9371" s="1" t="s">
        <v>754</v>
      </c>
      <c r="R9371" s="1"/>
      <c r="S9371" s="2"/>
      <c r="T9371">
        <v>9370</v>
      </c>
      <c r="U9371" s="1" t="s">
        <v>178</v>
      </c>
      <c r="V9371" s="1"/>
      <c r="W9371" s="2"/>
      <c r="X9371">
        <v>9370</v>
      </c>
      <c r="Y9371" s="1" t="s">
        <v>179</v>
      </c>
      <c r="Z9371" s="1"/>
      <c r="AA9371" s="2"/>
    </row>
    <row r="9372" spans="8:27">
      <c r="H9372">
        <v>9371</v>
      </c>
      <c r="I9372" s="1" t="s">
        <v>752</v>
      </c>
      <c r="J9372" s="1"/>
      <c r="K9372" s="2"/>
      <c r="L9372">
        <v>9371</v>
      </c>
      <c r="M9372" s="1" t="s">
        <v>753</v>
      </c>
      <c r="N9372" s="1"/>
      <c r="O9372" s="2"/>
      <c r="P9372">
        <v>9371</v>
      </c>
      <c r="Q9372" s="1" t="s">
        <v>754</v>
      </c>
      <c r="R9372" s="1"/>
      <c r="S9372" s="2"/>
      <c r="T9372">
        <v>9371</v>
      </c>
      <c r="U9372" s="1" t="s">
        <v>178</v>
      </c>
      <c r="V9372" s="1"/>
      <c r="W9372" s="2"/>
      <c r="X9372">
        <v>9371</v>
      </c>
      <c r="Y9372" s="1" t="s">
        <v>179</v>
      </c>
      <c r="Z9372" s="1"/>
      <c r="AA9372" s="2"/>
    </row>
    <row r="9373" spans="8:27">
      <c r="H9373">
        <v>9372</v>
      </c>
      <c r="I9373" s="1" t="s">
        <v>752</v>
      </c>
      <c r="J9373" s="1"/>
      <c r="K9373" s="2"/>
      <c r="L9373">
        <v>9372</v>
      </c>
      <c r="M9373" s="1" t="s">
        <v>753</v>
      </c>
      <c r="N9373" s="1"/>
      <c r="O9373" s="2"/>
      <c r="P9373">
        <v>9372</v>
      </c>
      <c r="Q9373" s="1" t="s">
        <v>754</v>
      </c>
      <c r="R9373" s="1"/>
      <c r="S9373" s="2"/>
      <c r="T9373">
        <v>9372</v>
      </c>
      <c r="U9373" s="1" t="s">
        <v>178</v>
      </c>
      <c r="V9373" s="1"/>
      <c r="W9373" s="2"/>
      <c r="X9373">
        <v>9372</v>
      </c>
      <c r="Y9373" s="1" t="s">
        <v>179</v>
      </c>
      <c r="Z9373" s="1"/>
      <c r="AA9373" s="2"/>
    </row>
    <row r="9374" spans="8:27">
      <c r="H9374">
        <v>9373</v>
      </c>
      <c r="I9374" s="1" t="s">
        <v>752</v>
      </c>
      <c r="J9374" s="1"/>
      <c r="K9374" s="2"/>
      <c r="L9374">
        <v>9373</v>
      </c>
      <c r="M9374" s="1" t="s">
        <v>753</v>
      </c>
      <c r="N9374" s="1"/>
      <c r="O9374" s="2"/>
      <c r="P9374">
        <v>9373</v>
      </c>
      <c r="Q9374" s="1" t="s">
        <v>754</v>
      </c>
      <c r="R9374" s="1"/>
      <c r="S9374" s="2"/>
      <c r="T9374">
        <v>9373</v>
      </c>
      <c r="U9374" s="1" t="s">
        <v>178</v>
      </c>
      <c r="V9374" s="1"/>
      <c r="W9374" s="2"/>
      <c r="X9374">
        <v>9373</v>
      </c>
      <c r="Y9374" s="1" t="s">
        <v>179</v>
      </c>
      <c r="Z9374" s="1"/>
      <c r="AA9374" s="2"/>
    </row>
    <row r="9375" spans="8:27">
      <c r="H9375">
        <v>9374</v>
      </c>
      <c r="I9375" s="1" t="s">
        <v>752</v>
      </c>
      <c r="J9375" s="1"/>
      <c r="K9375" s="2"/>
      <c r="L9375">
        <v>9374</v>
      </c>
      <c r="M9375" s="1" t="s">
        <v>753</v>
      </c>
      <c r="N9375" s="1"/>
      <c r="O9375" s="2"/>
      <c r="P9375">
        <v>9374</v>
      </c>
      <c r="Q9375" s="1" t="s">
        <v>754</v>
      </c>
      <c r="R9375" s="1"/>
      <c r="S9375" s="2"/>
      <c r="T9375">
        <v>9374</v>
      </c>
      <c r="U9375" s="1" t="s">
        <v>178</v>
      </c>
      <c r="V9375" s="1"/>
      <c r="W9375" s="2"/>
      <c r="X9375">
        <v>9374</v>
      </c>
      <c r="Y9375" s="1" t="s">
        <v>179</v>
      </c>
      <c r="Z9375" s="1"/>
      <c r="AA9375" s="2"/>
    </row>
    <row r="9376" spans="8:27">
      <c r="H9376">
        <v>9375</v>
      </c>
      <c r="I9376" s="1" t="s">
        <v>752</v>
      </c>
      <c r="J9376" s="1"/>
      <c r="K9376" s="2"/>
      <c r="L9376">
        <v>9375</v>
      </c>
      <c r="M9376" s="1" t="s">
        <v>753</v>
      </c>
      <c r="N9376" s="1"/>
      <c r="O9376" s="2"/>
      <c r="P9376">
        <v>9375</v>
      </c>
      <c r="Q9376" s="1" t="s">
        <v>754</v>
      </c>
      <c r="R9376" s="1"/>
      <c r="S9376" s="2"/>
      <c r="T9376">
        <v>9375</v>
      </c>
      <c r="U9376" s="1" t="s">
        <v>178</v>
      </c>
      <c r="V9376" s="1"/>
      <c r="W9376" s="2"/>
      <c r="X9376">
        <v>9375</v>
      </c>
      <c r="Y9376" s="1" t="s">
        <v>179</v>
      </c>
      <c r="Z9376" s="1"/>
      <c r="AA9376" s="2"/>
    </row>
    <row r="9377" spans="8:27">
      <c r="H9377">
        <v>9376</v>
      </c>
      <c r="I9377" s="1" t="s">
        <v>752</v>
      </c>
      <c r="J9377" s="1"/>
      <c r="K9377" s="2"/>
      <c r="L9377">
        <v>9376</v>
      </c>
      <c r="M9377" s="1" t="s">
        <v>753</v>
      </c>
      <c r="N9377" s="1"/>
      <c r="O9377" s="2"/>
      <c r="P9377">
        <v>9376</v>
      </c>
      <c r="Q9377" s="1" t="s">
        <v>754</v>
      </c>
      <c r="R9377" s="1"/>
      <c r="S9377" s="2"/>
      <c r="T9377">
        <v>9376</v>
      </c>
      <c r="U9377" s="1" t="s">
        <v>178</v>
      </c>
      <c r="V9377" s="1"/>
      <c r="W9377" s="2"/>
      <c r="X9377">
        <v>9376</v>
      </c>
      <c r="Y9377" s="1" t="s">
        <v>179</v>
      </c>
      <c r="Z9377" s="1"/>
      <c r="AA9377" s="2"/>
    </row>
    <row r="9378" spans="8:27">
      <c r="H9378">
        <v>9377</v>
      </c>
      <c r="I9378" s="1" t="s">
        <v>752</v>
      </c>
      <c r="J9378" s="1"/>
      <c r="K9378" s="2"/>
      <c r="L9378">
        <v>9377</v>
      </c>
      <c r="M9378" s="1" t="s">
        <v>753</v>
      </c>
      <c r="N9378" s="1"/>
      <c r="O9378" s="2"/>
      <c r="P9378">
        <v>9377</v>
      </c>
      <c r="Q9378" s="1" t="s">
        <v>754</v>
      </c>
      <c r="R9378" s="1"/>
      <c r="S9378" s="2"/>
      <c r="T9378">
        <v>9377</v>
      </c>
      <c r="U9378" s="1" t="s">
        <v>178</v>
      </c>
      <c r="V9378" s="1"/>
      <c r="W9378" s="2"/>
      <c r="X9378">
        <v>9377</v>
      </c>
      <c r="Y9378" s="1" t="s">
        <v>179</v>
      </c>
      <c r="Z9378" s="1"/>
      <c r="AA9378" s="2"/>
    </row>
    <row r="9379" spans="8:27">
      <c r="H9379">
        <v>9378</v>
      </c>
      <c r="I9379" s="1" t="s">
        <v>752</v>
      </c>
      <c r="J9379" s="1"/>
      <c r="K9379" s="2"/>
      <c r="L9379">
        <v>9378</v>
      </c>
      <c r="M9379" s="1" t="s">
        <v>753</v>
      </c>
      <c r="N9379" s="1"/>
      <c r="O9379" s="2"/>
      <c r="P9379">
        <v>9378</v>
      </c>
      <c r="Q9379" s="1" t="s">
        <v>754</v>
      </c>
      <c r="R9379" s="1"/>
      <c r="S9379" s="2"/>
      <c r="T9379">
        <v>9378</v>
      </c>
      <c r="U9379" s="1" t="s">
        <v>178</v>
      </c>
      <c r="V9379" s="1"/>
      <c r="W9379" s="2"/>
      <c r="X9379">
        <v>9378</v>
      </c>
      <c r="Y9379" s="1" t="s">
        <v>179</v>
      </c>
      <c r="Z9379" s="1"/>
      <c r="AA9379" s="2"/>
    </row>
    <row r="9380" spans="8:27">
      <c r="H9380">
        <v>9379</v>
      </c>
      <c r="I9380" s="1" t="s">
        <v>752</v>
      </c>
      <c r="J9380" s="1"/>
      <c r="K9380" s="2"/>
      <c r="L9380">
        <v>9379</v>
      </c>
      <c r="M9380" s="1" t="s">
        <v>753</v>
      </c>
      <c r="N9380" s="1"/>
      <c r="O9380" s="2"/>
      <c r="P9380">
        <v>9379</v>
      </c>
      <c r="Q9380" s="1" t="s">
        <v>754</v>
      </c>
      <c r="R9380" s="1"/>
      <c r="S9380" s="2"/>
      <c r="T9380">
        <v>9379</v>
      </c>
      <c r="U9380" s="1" t="s">
        <v>178</v>
      </c>
      <c r="V9380" s="1"/>
      <c r="W9380" s="2"/>
      <c r="X9380">
        <v>9379</v>
      </c>
      <c r="Y9380" s="1" t="s">
        <v>179</v>
      </c>
      <c r="Z9380" s="1"/>
      <c r="AA9380" s="2"/>
    </row>
    <row r="9381" spans="8:27">
      <c r="H9381">
        <v>9380</v>
      </c>
      <c r="I9381" s="1" t="s">
        <v>752</v>
      </c>
      <c r="J9381" s="1"/>
      <c r="K9381" s="2"/>
      <c r="L9381">
        <v>9380</v>
      </c>
      <c r="M9381" s="1" t="s">
        <v>753</v>
      </c>
      <c r="N9381" s="1"/>
      <c r="O9381" s="2"/>
      <c r="P9381">
        <v>9380</v>
      </c>
      <c r="Q9381" s="1" t="s">
        <v>754</v>
      </c>
      <c r="R9381" s="1"/>
      <c r="S9381" s="2"/>
      <c r="T9381">
        <v>9380</v>
      </c>
      <c r="U9381" s="1" t="s">
        <v>178</v>
      </c>
      <c r="V9381" s="1"/>
      <c r="W9381" s="2"/>
      <c r="X9381">
        <v>9380</v>
      </c>
      <c r="Y9381" s="1" t="s">
        <v>179</v>
      </c>
      <c r="Z9381" s="1"/>
      <c r="AA9381" s="2"/>
    </row>
    <row r="9382" spans="8:27">
      <c r="H9382">
        <v>9381</v>
      </c>
      <c r="I9382" s="1" t="s">
        <v>752</v>
      </c>
      <c r="J9382" s="1"/>
      <c r="K9382" s="2"/>
      <c r="L9382">
        <v>9381</v>
      </c>
      <c r="M9382" s="1" t="s">
        <v>753</v>
      </c>
      <c r="N9382" s="1"/>
      <c r="O9382" s="2"/>
      <c r="P9382">
        <v>9381</v>
      </c>
      <c r="Q9382" s="1" t="s">
        <v>754</v>
      </c>
      <c r="R9382" s="1"/>
      <c r="S9382" s="2"/>
      <c r="T9382">
        <v>9381</v>
      </c>
      <c r="U9382" s="1" t="s">
        <v>178</v>
      </c>
      <c r="V9382" s="1"/>
      <c r="W9382" s="2"/>
      <c r="X9382">
        <v>9381</v>
      </c>
      <c r="Y9382" s="1" t="s">
        <v>179</v>
      </c>
      <c r="Z9382" s="1"/>
      <c r="AA9382" s="2"/>
    </row>
    <row r="9383" spans="8:27">
      <c r="H9383">
        <v>9382</v>
      </c>
      <c r="I9383" s="1" t="s">
        <v>752</v>
      </c>
      <c r="J9383" s="1"/>
      <c r="K9383" s="2"/>
      <c r="L9383">
        <v>9382</v>
      </c>
      <c r="M9383" s="1" t="s">
        <v>753</v>
      </c>
      <c r="N9383" s="1"/>
      <c r="O9383" s="2"/>
      <c r="P9383">
        <v>9382</v>
      </c>
      <c r="Q9383" s="1" t="s">
        <v>754</v>
      </c>
      <c r="R9383" s="1"/>
      <c r="S9383" s="2"/>
      <c r="T9383">
        <v>9382</v>
      </c>
      <c r="U9383" s="1" t="s">
        <v>178</v>
      </c>
      <c r="V9383" s="1"/>
      <c r="W9383" s="2"/>
      <c r="X9383">
        <v>9382</v>
      </c>
      <c r="Y9383" s="1" t="s">
        <v>179</v>
      </c>
      <c r="Z9383" s="1"/>
      <c r="AA9383" s="2"/>
    </row>
    <row r="9384" spans="8:27">
      <c r="H9384">
        <v>9383</v>
      </c>
      <c r="I9384" s="1" t="s">
        <v>752</v>
      </c>
      <c r="J9384" s="1"/>
      <c r="K9384" s="2"/>
      <c r="L9384">
        <v>9383</v>
      </c>
      <c r="M9384" s="1" t="s">
        <v>753</v>
      </c>
      <c r="N9384" s="1"/>
      <c r="O9384" s="2"/>
      <c r="P9384">
        <v>9383</v>
      </c>
      <c r="Q9384" s="1" t="s">
        <v>754</v>
      </c>
      <c r="R9384" s="1"/>
      <c r="S9384" s="2"/>
      <c r="T9384">
        <v>9383</v>
      </c>
      <c r="U9384" s="1" t="s">
        <v>178</v>
      </c>
      <c r="V9384" s="1"/>
      <c r="W9384" s="2"/>
      <c r="X9384">
        <v>9383</v>
      </c>
      <c r="Y9384" s="1" t="s">
        <v>179</v>
      </c>
      <c r="Z9384" s="1"/>
      <c r="AA9384" s="2"/>
    </row>
    <row r="9385" spans="8:27">
      <c r="H9385">
        <v>9384</v>
      </c>
      <c r="I9385" s="1" t="s">
        <v>752</v>
      </c>
      <c r="J9385" s="1"/>
      <c r="K9385" s="2"/>
      <c r="L9385">
        <v>9384</v>
      </c>
      <c r="M9385" s="1" t="s">
        <v>753</v>
      </c>
      <c r="N9385" s="1"/>
      <c r="O9385" s="2"/>
      <c r="P9385">
        <v>9384</v>
      </c>
      <c r="Q9385" s="1" t="s">
        <v>754</v>
      </c>
      <c r="R9385" s="1"/>
      <c r="S9385" s="2"/>
      <c r="T9385">
        <v>9384</v>
      </c>
      <c r="U9385" s="1" t="s">
        <v>178</v>
      </c>
      <c r="V9385" s="1"/>
      <c r="W9385" s="2"/>
      <c r="X9385">
        <v>9384</v>
      </c>
      <c r="Y9385" s="1" t="s">
        <v>179</v>
      </c>
      <c r="Z9385" s="1"/>
      <c r="AA9385" s="2"/>
    </row>
    <row r="9386" spans="8:27">
      <c r="H9386">
        <v>9385</v>
      </c>
      <c r="I9386" s="1" t="s">
        <v>752</v>
      </c>
      <c r="J9386" s="1"/>
      <c r="K9386" s="2"/>
      <c r="L9386">
        <v>9385</v>
      </c>
      <c r="M9386" s="1" t="s">
        <v>753</v>
      </c>
      <c r="N9386" s="1"/>
      <c r="O9386" s="2"/>
      <c r="P9386">
        <v>9385</v>
      </c>
      <c r="Q9386" s="1" t="s">
        <v>754</v>
      </c>
      <c r="R9386" s="1"/>
      <c r="S9386" s="2"/>
      <c r="T9386">
        <v>9385</v>
      </c>
      <c r="U9386" s="1" t="s">
        <v>178</v>
      </c>
      <c r="V9386" s="1"/>
      <c r="W9386" s="2"/>
      <c r="X9386">
        <v>9385</v>
      </c>
      <c r="Y9386" s="1" t="s">
        <v>179</v>
      </c>
      <c r="Z9386" s="1"/>
      <c r="AA9386" s="2"/>
    </row>
    <row r="9387" spans="8:27">
      <c r="H9387">
        <v>9386</v>
      </c>
      <c r="I9387" s="1" t="s">
        <v>752</v>
      </c>
      <c r="J9387" s="1"/>
      <c r="K9387" s="2"/>
      <c r="L9387">
        <v>9386</v>
      </c>
      <c r="M9387" s="1" t="s">
        <v>753</v>
      </c>
      <c r="N9387" s="1"/>
      <c r="O9387" s="2"/>
      <c r="P9387">
        <v>9386</v>
      </c>
      <c r="Q9387" s="1" t="s">
        <v>754</v>
      </c>
      <c r="R9387" s="1"/>
      <c r="S9387" s="2"/>
      <c r="T9387">
        <v>9386</v>
      </c>
      <c r="U9387" s="1" t="s">
        <v>178</v>
      </c>
      <c r="V9387" s="1"/>
      <c r="W9387" s="2"/>
      <c r="X9387">
        <v>9386</v>
      </c>
      <c r="Y9387" s="1" t="s">
        <v>179</v>
      </c>
      <c r="Z9387" s="1"/>
      <c r="AA9387" s="2"/>
    </row>
    <row r="9388" spans="8:27">
      <c r="H9388">
        <v>9387</v>
      </c>
      <c r="I9388" s="1" t="s">
        <v>752</v>
      </c>
      <c r="J9388" s="1"/>
      <c r="K9388" s="2"/>
      <c r="L9388">
        <v>9387</v>
      </c>
      <c r="M9388" s="1" t="s">
        <v>753</v>
      </c>
      <c r="N9388" s="1"/>
      <c r="O9388" s="2"/>
      <c r="P9388">
        <v>9387</v>
      </c>
      <c r="Q9388" s="1" t="s">
        <v>754</v>
      </c>
      <c r="R9388" s="1"/>
      <c r="S9388" s="2"/>
      <c r="T9388">
        <v>9387</v>
      </c>
      <c r="U9388" s="1" t="s">
        <v>178</v>
      </c>
      <c r="V9388" s="1"/>
      <c r="W9388" s="2"/>
      <c r="X9388">
        <v>9387</v>
      </c>
      <c r="Y9388" s="1" t="s">
        <v>179</v>
      </c>
      <c r="Z9388" s="1"/>
      <c r="AA9388" s="2"/>
    </row>
    <row r="9389" spans="8:27">
      <c r="H9389">
        <v>9388</v>
      </c>
      <c r="I9389" s="1" t="s">
        <v>752</v>
      </c>
      <c r="J9389" s="1"/>
      <c r="K9389" s="2"/>
      <c r="L9389">
        <v>9388</v>
      </c>
      <c r="M9389" s="1" t="s">
        <v>753</v>
      </c>
      <c r="N9389" s="1"/>
      <c r="O9389" s="2"/>
      <c r="P9389">
        <v>9388</v>
      </c>
      <c r="Q9389" s="1" t="s">
        <v>754</v>
      </c>
      <c r="R9389" s="1"/>
      <c r="S9389" s="2"/>
      <c r="T9389">
        <v>9388</v>
      </c>
      <c r="U9389" s="1" t="s">
        <v>178</v>
      </c>
      <c r="V9389" s="1"/>
      <c r="W9389" s="2"/>
      <c r="X9389">
        <v>9388</v>
      </c>
      <c r="Y9389" s="1" t="s">
        <v>179</v>
      </c>
      <c r="Z9389" s="1"/>
      <c r="AA9389" s="2"/>
    </row>
    <row r="9390" spans="8:27">
      <c r="H9390">
        <v>9389</v>
      </c>
      <c r="I9390" s="1" t="s">
        <v>752</v>
      </c>
      <c r="J9390" s="1"/>
      <c r="K9390" s="2"/>
      <c r="L9390">
        <v>9389</v>
      </c>
      <c r="M9390" s="1" t="s">
        <v>753</v>
      </c>
      <c r="N9390" s="1"/>
      <c r="O9390" s="2"/>
      <c r="P9390">
        <v>9389</v>
      </c>
      <c r="Q9390" s="1" t="s">
        <v>754</v>
      </c>
      <c r="R9390" s="1"/>
      <c r="S9390" s="2"/>
      <c r="T9390">
        <v>9389</v>
      </c>
      <c r="U9390" s="1" t="s">
        <v>178</v>
      </c>
      <c r="V9390" s="1"/>
      <c r="W9390" s="2"/>
      <c r="X9390">
        <v>9389</v>
      </c>
      <c r="Y9390" s="1" t="s">
        <v>179</v>
      </c>
      <c r="Z9390" s="1"/>
      <c r="AA9390" s="2"/>
    </row>
    <row r="9391" spans="8:27">
      <c r="H9391">
        <v>9390</v>
      </c>
      <c r="I9391" s="1" t="s">
        <v>752</v>
      </c>
      <c r="J9391" s="1"/>
      <c r="K9391" s="2"/>
      <c r="L9391">
        <v>9390</v>
      </c>
      <c r="M9391" s="1" t="s">
        <v>753</v>
      </c>
      <c r="N9391" s="1"/>
      <c r="O9391" s="2"/>
      <c r="P9391">
        <v>9390</v>
      </c>
      <c r="Q9391" s="1" t="s">
        <v>754</v>
      </c>
      <c r="R9391" s="1"/>
      <c r="S9391" s="2"/>
      <c r="T9391">
        <v>9390</v>
      </c>
      <c r="U9391" s="1" t="s">
        <v>178</v>
      </c>
      <c r="V9391" s="1"/>
      <c r="W9391" s="2"/>
      <c r="X9391">
        <v>9390</v>
      </c>
      <c r="Y9391" s="1" t="s">
        <v>179</v>
      </c>
      <c r="Z9391" s="1"/>
      <c r="AA9391" s="2"/>
    </row>
    <row r="9392" spans="8:27">
      <c r="H9392">
        <v>9391</v>
      </c>
      <c r="I9392" s="1" t="s">
        <v>752</v>
      </c>
      <c r="J9392" s="1"/>
      <c r="K9392" s="2"/>
      <c r="L9392">
        <v>9391</v>
      </c>
      <c r="M9392" s="1" t="s">
        <v>753</v>
      </c>
      <c r="N9392" s="1"/>
      <c r="O9392" s="2"/>
      <c r="P9392">
        <v>9391</v>
      </c>
      <c r="Q9392" s="1" t="s">
        <v>754</v>
      </c>
      <c r="R9392" s="1"/>
      <c r="S9392" s="2"/>
      <c r="T9392">
        <v>9391</v>
      </c>
      <c r="U9392" s="1" t="s">
        <v>178</v>
      </c>
      <c r="V9392" s="1"/>
      <c r="W9392" s="2"/>
      <c r="X9392">
        <v>9391</v>
      </c>
      <c r="Y9392" s="1" t="s">
        <v>179</v>
      </c>
      <c r="Z9392" s="1"/>
      <c r="AA9392" s="2"/>
    </row>
    <row r="9393" spans="8:27">
      <c r="H9393">
        <v>9392</v>
      </c>
      <c r="I9393" s="1" t="s">
        <v>752</v>
      </c>
      <c r="J9393" s="1"/>
      <c r="K9393" s="2"/>
      <c r="L9393">
        <v>9392</v>
      </c>
      <c r="M9393" s="1" t="s">
        <v>753</v>
      </c>
      <c r="N9393" s="1"/>
      <c r="O9393" s="2"/>
      <c r="P9393">
        <v>9392</v>
      </c>
      <c r="Q9393" s="1" t="s">
        <v>754</v>
      </c>
      <c r="R9393" s="1"/>
      <c r="S9393" s="2"/>
      <c r="T9393">
        <v>9392</v>
      </c>
      <c r="U9393" s="1" t="s">
        <v>178</v>
      </c>
      <c r="V9393" s="1"/>
      <c r="W9393" s="2"/>
      <c r="X9393">
        <v>9392</v>
      </c>
      <c r="Y9393" s="1" t="s">
        <v>179</v>
      </c>
      <c r="Z9393" s="1"/>
      <c r="AA9393" s="2"/>
    </row>
    <row r="9394" spans="8:27">
      <c r="H9394">
        <v>9393</v>
      </c>
      <c r="I9394" s="1" t="s">
        <v>752</v>
      </c>
      <c r="J9394" s="1"/>
      <c r="K9394" s="2"/>
      <c r="L9394">
        <v>9393</v>
      </c>
      <c r="M9394" s="1" t="s">
        <v>753</v>
      </c>
      <c r="N9394" s="1"/>
      <c r="O9394" s="2"/>
      <c r="P9394">
        <v>9393</v>
      </c>
      <c r="Q9394" s="1" t="s">
        <v>754</v>
      </c>
      <c r="R9394" s="1"/>
      <c r="S9394" s="2"/>
      <c r="T9394">
        <v>9393</v>
      </c>
      <c r="U9394" s="1" t="s">
        <v>178</v>
      </c>
      <c r="V9394" s="1"/>
      <c r="W9394" s="2"/>
      <c r="X9394">
        <v>9393</v>
      </c>
      <c r="Y9394" s="1" t="s">
        <v>179</v>
      </c>
      <c r="Z9394" s="1"/>
      <c r="AA9394" s="2"/>
    </row>
    <row r="9395" spans="8:27">
      <c r="H9395">
        <v>9394</v>
      </c>
      <c r="I9395" s="1" t="s">
        <v>752</v>
      </c>
      <c r="J9395" s="1"/>
      <c r="K9395" s="2"/>
      <c r="L9395">
        <v>9394</v>
      </c>
      <c r="M9395" s="1" t="s">
        <v>753</v>
      </c>
      <c r="N9395" s="1"/>
      <c r="O9395" s="2"/>
      <c r="P9395">
        <v>9394</v>
      </c>
      <c r="Q9395" s="1" t="s">
        <v>754</v>
      </c>
      <c r="R9395" s="1"/>
      <c r="S9395" s="2"/>
      <c r="T9395">
        <v>9394</v>
      </c>
      <c r="U9395" s="1" t="s">
        <v>178</v>
      </c>
      <c r="V9395" s="1"/>
      <c r="W9395" s="2"/>
      <c r="X9395">
        <v>9394</v>
      </c>
      <c r="Y9395" s="1" t="s">
        <v>179</v>
      </c>
      <c r="Z9395" s="1"/>
      <c r="AA9395" s="2"/>
    </row>
    <row r="9396" spans="8:27">
      <c r="H9396">
        <v>9395</v>
      </c>
      <c r="I9396" s="1" t="s">
        <v>752</v>
      </c>
      <c r="J9396" s="1"/>
      <c r="K9396" s="2"/>
      <c r="L9396">
        <v>9395</v>
      </c>
      <c r="M9396" s="1" t="s">
        <v>753</v>
      </c>
      <c r="N9396" s="1"/>
      <c r="O9396" s="2"/>
      <c r="P9396">
        <v>9395</v>
      </c>
      <c r="Q9396" s="1" t="s">
        <v>754</v>
      </c>
      <c r="R9396" s="1"/>
      <c r="S9396" s="2"/>
      <c r="T9396">
        <v>9395</v>
      </c>
      <c r="U9396" s="1" t="s">
        <v>178</v>
      </c>
      <c r="V9396" s="1"/>
      <c r="W9396" s="2"/>
      <c r="X9396">
        <v>9395</v>
      </c>
      <c r="Y9396" s="1" t="s">
        <v>179</v>
      </c>
      <c r="Z9396" s="1"/>
      <c r="AA9396" s="2"/>
    </row>
    <row r="9397" spans="8:27">
      <c r="H9397">
        <v>9396</v>
      </c>
      <c r="I9397" s="1" t="s">
        <v>752</v>
      </c>
      <c r="J9397" s="1"/>
      <c r="K9397" s="2"/>
      <c r="L9397">
        <v>9396</v>
      </c>
      <c r="M9397" s="1" t="s">
        <v>753</v>
      </c>
      <c r="N9397" s="1"/>
      <c r="O9397" s="2"/>
      <c r="P9397">
        <v>9396</v>
      </c>
      <c r="Q9397" s="1" t="s">
        <v>754</v>
      </c>
      <c r="R9397" s="1"/>
      <c r="S9397" s="2"/>
      <c r="T9397">
        <v>9396</v>
      </c>
      <c r="U9397" s="1" t="s">
        <v>178</v>
      </c>
      <c r="V9397" s="1"/>
      <c r="W9397" s="2"/>
      <c r="X9397">
        <v>9396</v>
      </c>
      <c r="Y9397" s="1" t="s">
        <v>179</v>
      </c>
      <c r="Z9397" s="1"/>
      <c r="AA9397" s="2"/>
    </row>
    <row r="9398" spans="8:27">
      <c r="H9398">
        <v>9397</v>
      </c>
      <c r="I9398" s="1" t="s">
        <v>752</v>
      </c>
      <c r="J9398" s="10"/>
      <c r="K9398" s="2"/>
      <c r="L9398">
        <v>9397</v>
      </c>
      <c r="M9398" s="1" t="s">
        <v>753</v>
      </c>
      <c r="N9398" s="1"/>
      <c r="O9398" s="2"/>
      <c r="P9398">
        <v>9397</v>
      </c>
      <c r="Q9398" s="1" t="s">
        <v>754</v>
      </c>
      <c r="R9398" s="1"/>
      <c r="S9398" s="2"/>
      <c r="T9398">
        <v>9397</v>
      </c>
      <c r="U9398" s="1" t="s">
        <v>178</v>
      </c>
      <c r="V9398" s="1"/>
      <c r="W9398" s="2"/>
      <c r="X9398">
        <v>9397</v>
      </c>
      <c r="Y9398" s="1" t="s">
        <v>179</v>
      </c>
      <c r="Z9398" s="1"/>
      <c r="AA9398" s="2"/>
    </row>
    <row r="9399" spans="8:27">
      <c r="H9399">
        <v>9398</v>
      </c>
      <c r="I9399" s="1" t="s">
        <v>752</v>
      </c>
      <c r="J9399" s="10"/>
      <c r="K9399" s="2"/>
      <c r="L9399">
        <v>9398</v>
      </c>
      <c r="M9399" s="1" t="s">
        <v>753</v>
      </c>
      <c r="N9399" s="1"/>
      <c r="O9399" s="2"/>
      <c r="P9399">
        <v>9398</v>
      </c>
      <c r="Q9399" s="1" t="s">
        <v>754</v>
      </c>
      <c r="R9399" s="1"/>
      <c r="S9399" s="2"/>
      <c r="T9399">
        <v>9398</v>
      </c>
      <c r="U9399" s="1" t="s">
        <v>178</v>
      </c>
      <c r="V9399" s="1"/>
      <c r="W9399" s="2"/>
      <c r="X9399">
        <v>9398</v>
      </c>
      <c r="Y9399" s="1" t="s">
        <v>179</v>
      </c>
      <c r="Z9399" s="1"/>
      <c r="AA9399" s="2"/>
    </row>
    <row r="9400" spans="8:27">
      <c r="H9400">
        <v>9399</v>
      </c>
      <c r="I9400" s="1" t="s">
        <v>752</v>
      </c>
      <c r="J9400" s="10"/>
      <c r="K9400" s="2"/>
      <c r="L9400">
        <v>9399</v>
      </c>
      <c r="M9400" s="1" t="s">
        <v>753</v>
      </c>
      <c r="N9400" s="1"/>
      <c r="O9400" s="2"/>
      <c r="P9400">
        <v>9399</v>
      </c>
      <c r="Q9400" s="1" t="s">
        <v>754</v>
      </c>
      <c r="R9400" s="1"/>
      <c r="S9400" s="2"/>
      <c r="T9400">
        <v>9399</v>
      </c>
      <c r="U9400" s="1" t="s">
        <v>178</v>
      </c>
      <c r="V9400" s="1"/>
      <c r="W9400" s="2"/>
      <c r="X9400">
        <v>9399</v>
      </c>
      <c r="Y9400" s="1" t="s">
        <v>179</v>
      </c>
      <c r="Z9400" s="1"/>
      <c r="AA9400" s="2"/>
    </row>
    <row r="9401" spans="8:27">
      <c r="H9401">
        <v>9400</v>
      </c>
      <c r="I9401" s="1" t="s">
        <v>752</v>
      </c>
      <c r="J9401" s="10"/>
      <c r="K9401" s="2"/>
      <c r="L9401">
        <v>9400</v>
      </c>
      <c r="M9401" s="1" t="s">
        <v>753</v>
      </c>
      <c r="N9401" s="1"/>
      <c r="O9401" s="2"/>
      <c r="P9401">
        <v>9400</v>
      </c>
      <c r="Q9401" s="1" t="s">
        <v>754</v>
      </c>
      <c r="R9401" s="1"/>
      <c r="S9401" s="2"/>
      <c r="T9401">
        <v>9400</v>
      </c>
      <c r="U9401" s="1" t="s">
        <v>178</v>
      </c>
      <c r="V9401" s="1"/>
      <c r="W9401" s="2"/>
      <c r="X9401">
        <v>9400</v>
      </c>
      <c r="Y9401" s="1" t="s">
        <v>179</v>
      </c>
      <c r="Z9401" s="1"/>
      <c r="AA9401" s="2"/>
    </row>
    <row r="9402" spans="8:27">
      <c r="H9402">
        <v>9401</v>
      </c>
      <c r="I9402" s="1" t="s">
        <v>752</v>
      </c>
      <c r="J9402" s="10"/>
      <c r="K9402" s="2"/>
      <c r="L9402">
        <v>9401</v>
      </c>
      <c r="M9402" s="1" t="s">
        <v>753</v>
      </c>
      <c r="N9402" s="1"/>
      <c r="O9402" s="2"/>
      <c r="P9402">
        <v>9401</v>
      </c>
      <c r="Q9402" s="1" t="s">
        <v>754</v>
      </c>
      <c r="R9402" s="1"/>
      <c r="S9402" s="2"/>
      <c r="T9402">
        <v>9401</v>
      </c>
      <c r="U9402" s="1" t="s">
        <v>178</v>
      </c>
      <c r="V9402" s="1"/>
      <c r="W9402" s="2"/>
      <c r="X9402">
        <v>9401</v>
      </c>
      <c r="Y9402" s="1" t="s">
        <v>179</v>
      </c>
      <c r="Z9402" s="1"/>
      <c r="AA9402" s="2"/>
    </row>
    <row r="9403" spans="8:27">
      <c r="H9403">
        <v>9402</v>
      </c>
      <c r="I9403" s="1" t="s">
        <v>752</v>
      </c>
      <c r="J9403" s="10"/>
      <c r="K9403" s="2"/>
      <c r="L9403">
        <v>9402</v>
      </c>
      <c r="M9403" s="1" t="s">
        <v>753</v>
      </c>
      <c r="N9403" s="1"/>
      <c r="O9403" s="2"/>
      <c r="P9403">
        <v>9402</v>
      </c>
      <c r="Q9403" s="1" t="s">
        <v>754</v>
      </c>
      <c r="R9403" s="1"/>
      <c r="S9403" s="2"/>
      <c r="T9403">
        <v>9402</v>
      </c>
      <c r="U9403" s="1" t="s">
        <v>178</v>
      </c>
      <c r="V9403" s="1"/>
      <c r="W9403" s="2"/>
      <c r="X9403">
        <v>9402</v>
      </c>
      <c r="Y9403" s="1" t="s">
        <v>179</v>
      </c>
      <c r="Z9403" s="1"/>
      <c r="AA9403" s="2"/>
    </row>
    <row r="9404" spans="8:27">
      <c r="H9404">
        <v>9403</v>
      </c>
      <c r="I9404" s="1" t="s">
        <v>752</v>
      </c>
      <c r="J9404" s="10"/>
      <c r="K9404" s="2"/>
      <c r="L9404">
        <v>9403</v>
      </c>
      <c r="M9404" s="1" t="s">
        <v>753</v>
      </c>
      <c r="N9404" s="1"/>
      <c r="O9404" s="2"/>
      <c r="P9404">
        <v>9403</v>
      </c>
      <c r="Q9404" s="1" t="s">
        <v>754</v>
      </c>
      <c r="R9404" s="1"/>
      <c r="S9404" s="2"/>
      <c r="T9404">
        <v>9403</v>
      </c>
      <c r="U9404" s="1" t="s">
        <v>178</v>
      </c>
      <c r="V9404" s="1"/>
      <c r="W9404" s="2"/>
      <c r="X9404">
        <v>9403</v>
      </c>
      <c r="Y9404" s="1" t="s">
        <v>179</v>
      </c>
      <c r="Z9404" s="1"/>
      <c r="AA9404" s="2"/>
    </row>
    <row r="9405" spans="8:27">
      <c r="H9405">
        <v>9404</v>
      </c>
      <c r="I9405" s="1" t="s">
        <v>752</v>
      </c>
      <c r="J9405" s="10"/>
      <c r="K9405" s="2"/>
      <c r="L9405">
        <v>9404</v>
      </c>
      <c r="M9405" s="1" t="s">
        <v>753</v>
      </c>
      <c r="N9405" s="1"/>
      <c r="O9405" s="2"/>
      <c r="P9405">
        <v>9404</v>
      </c>
      <c r="Q9405" s="1" t="s">
        <v>754</v>
      </c>
      <c r="R9405" s="1"/>
      <c r="S9405" s="2"/>
      <c r="T9405">
        <v>9404</v>
      </c>
      <c r="U9405" s="1" t="s">
        <v>178</v>
      </c>
      <c r="V9405" s="1"/>
      <c r="W9405" s="2"/>
      <c r="X9405">
        <v>9404</v>
      </c>
      <c r="Y9405" s="1" t="s">
        <v>179</v>
      </c>
      <c r="Z9405" s="1"/>
      <c r="AA9405" s="2"/>
    </row>
    <row r="9406" spans="8:27">
      <c r="H9406">
        <v>9405</v>
      </c>
      <c r="I9406" s="1" t="s">
        <v>752</v>
      </c>
      <c r="J9406" s="10"/>
      <c r="K9406" s="2"/>
      <c r="L9406">
        <v>9405</v>
      </c>
      <c r="M9406" s="1" t="s">
        <v>753</v>
      </c>
      <c r="N9406" s="1"/>
      <c r="O9406" s="2"/>
      <c r="P9406">
        <v>9405</v>
      </c>
      <c r="Q9406" s="1" t="s">
        <v>754</v>
      </c>
      <c r="R9406" s="1"/>
      <c r="S9406" s="2"/>
      <c r="T9406">
        <v>9405</v>
      </c>
      <c r="U9406" s="1" t="s">
        <v>178</v>
      </c>
      <c r="V9406" s="1"/>
      <c r="W9406" s="2"/>
      <c r="X9406">
        <v>9405</v>
      </c>
      <c r="Y9406" s="1" t="s">
        <v>179</v>
      </c>
      <c r="Z9406" s="1"/>
      <c r="AA9406" s="2"/>
    </row>
    <row r="9407" spans="8:27">
      <c r="H9407">
        <v>9406</v>
      </c>
      <c r="I9407" s="1" t="s">
        <v>752</v>
      </c>
      <c r="J9407" s="10"/>
      <c r="K9407" s="2"/>
      <c r="L9407">
        <v>9406</v>
      </c>
      <c r="M9407" s="1" t="s">
        <v>753</v>
      </c>
      <c r="N9407" s="1"/>
      <c r="O9407" s="2"/>
      <c r="P9407">
        <v>9406</v>
      </c>
      <c r="Q9407" s="1" t="s">
        <v>754</v>
      </c>
      <c r="R9407" s="1"/>
      <c r="S9407" s="2"/>
      <c r="T9407">
        <v>9406</v>
      </c>
      <c r="U9407" s="1" t="s">
        <v>178</v>
      </c>
      <c r="V9407" s="1"/>
      <c r="W9407" s="2"/>
      <c r="X9407">
        <v>9406</v>
      </c>
      <c r="Y9407" s="1" t="s">
        <v>179</v>
      </c>
      <c r="Z9407" s="1"/>
      <c r="AA9407" s="2"/>
    </row>
    <row r="9408" spans="8:27">
      <c r="H9408">
        <v>9407</v>
      </c>
      <c r="I9408" s="1" t="s">
        <v>752</v>
      </c>
      <c r="J9408" s="10"/>
      <c r="K9408" s="2"/>
      <c r="L9408">
        <v>9407</v>
      </c>
      <c r="M9408" s="1" t="s">
        <v>753</v>
      </c>
      <c r="N9408" s="1"/>
      <c r="O9408" s="2"/>
      <c r="P9408">
        <v>9407</v>
      </c>
      <c r="Q9408" s="1" t="s">
        <v>754</v>
      </c>
      <c r="R9408" s="1"/>
      <c r="S9408" s="2"/>
      <c r="T9408">
        <v>9407</v>
      </c>
      <c r="U9408" s="1" t="s">
        <v>178</v>
      </c>
      <c r="V9408" s="1"/>
      <c r="W9408" s="2"/>
      <c r="X9408">
        <v>9407</v>
      </c>
      <c r="Y9408" s="1" t="s">
        <v>179</v>
      </c>
      <c r="Z9408" s="1"/>
      <c r="AA9408" s="2"/>
    </row>
    <row r="9409" spans="8:27">
      <c r="H9409">
        <v>9408</v>
      </c>
      <c r="I9409" s="1" t="s">
        <v>752</v>
      </c>
      <c r="J9409" s="10"/>
      <c r="K9409" s="2"/>
      <c r="L9409">
        <v>9408</v>
      </c>
      <c r="M9409" s="1" t="s">
        <v>753</v>
      </c>
      <c r="N9409" s="1"/>
      <c r="O9409" s="2"/>
      <c r="P9409">
        <v>9408</v>
      </c>
      <c r="Q9409" s="1" t="s">
        <v>754</v>
      </c>
      <c r="R9409" s="1"/>
      <c r="S9409" s="2"/>
      <c r="T9409">
        <v>9408</v>
      </c>
      <c r="U9409" s="1" t="s">
        <v>178</v>
      </c>
      <c r="V9409" s="1"/>
      <c r="W9409" s="2"/>
      <c r="X9409">
        <v>9408</v>
      </c>
      <c r="Y9409" s="1" t="s">
        <v>179</v>
      </c>
      <c r="Z9409" s="1"/>
      <c r="AA9409" s="2"/>
    </row>
    <row r="9410" spans="8:27">
      <c r="H9410">
        <v>9409</v>
      </c>
      <c r="I9410" s="1" t="s">
        <v>752</v>
      </c>
      <c r="J9410" s="10"/>
      <c r="K9410" s="2"/>
      <c r="L9410">
        <v>9409</v>
      </c>
      <c r="M9410" s="1" t="s">
        <v>753</v>
      </c>
      <c r="N9410" s="1"/>
      <c r="O9410" s="2"/>
      <c r="P9410">
        <v>9409</v>
      </c>
      <c r="Q9410" s="1" t="s">
        <v>754</v>
      </c>
      <c r="R9410" s="1"/>
      <c r="S9410" s="2"/>
      <c r="T9410">
        <v>9409</v>
      </c>
      <c r="U9410" s="1" t="s">
        <v>178</v>
      </c>
      <c r="V9410" s="1"/>
      <c r="W9410" s="2"/>
      <c r="X9410">
        <v>9409</v>
      </c>
      <c r="Y9410" s="1" t="s">
        <v>179</v>
      </c>
      <c r="Z9410" s="1"/>
      <c r="AA9410" s="2"/>
    </row>
    <row r="9411" spans="8:27">
      <c r="H9411">
        <v>9410</v>
      </c>
      <c r="I9411" s="1" t="s">
        <v>752</v>
      </c>
      <c r="J9411" s="1"/>
      <c r="K9411" s="2"/>
      <c r="L9411">
        <v>9410</v>
      </c>
      <c r="M9411" s="1" t="s">
        <v>753</v>
      </c>
      <c r="N9411" s="1"/>
      <c r="O9411" s="2"/>
      <c r="P9411">
        <v>9410</v>
      </c>
      <c r="Q9411" s="1" t="s">
        <v>754</v>
      </c>
      <c r="R9411" s="1"/>
      <c r="S9411" s="2"/>
      <c r="T9411">
        <v>9410</v>
      </c>
      <c r="U9411" s="1" t="s">
        <v>178</v>
      </c>
      <c r="V9411" s="1"/>
      <c r="W9411" s="2"/>
      <c r="X9411">
        <v>9410</v>
      </c>
      <c r="Y9411" s="1" t="s">
        <v>179</v>
      </c>
      <c r="Z9411" s="1"/>
      <c r="AA9411" s="2"/>
    </row>
    <row r="9412" spans="8:27">
      <c r="H9412">
        <v>9411</v>
      </c>
      <c r="I9412" s="1" t="s">
        <v>752</v>
      </c>
      <c r="J9412" s="1"/>
      <c r="K9412" s="2"/>
      <c r="L9412">
        <v>9411</v>
      </c>
      <c r="M9412" s="1" t="s">
        <v>753</v>
      </c>
      <c r="N9412" s="1"/>
      <c r="O9412" s="2"/>
      <c r="P9412">
        <v>9411</v>
      </c>
      <c r="Q9412" s="1" t="s">
        <v>754</v>
      </c>
      <c r="R9412" s="1"/>
      <c r="S9412" s="2"/>
      <c r="T9412">
        <v>9411</v>
      </c>
      <c r="U9412" s="1" t="s">
        <v>178</v>
      </c>
      <c r="V9412" s="1"/>
      <c r="W9412" s="2"/>
      <c r="X9412">
        <v>9411</v>
      </c>
      <c r="Y9412" s="1" t="s">
        <v>179</v>
      </c>
      <c r="Z9412" s="1"/>
      <c r="AA9412" s="2"/>
    </row>
    <row r="9413" spans="8:27">
      <c r="H9413">
        <v>9412</v>
      </c>
      <c r="I9413" s="1" t="s">
        <v>752</v>
      </c>
      <c r="J9413" s="1"/>
      <c r="K9413" s="2"/>
      <c r="L9413">
        <v>9412</v>
      </c>
      <c r="M9413" s="1" t="s">
        <v>753</v>
      </c>
      <c r="N9413" s="1"/>
      <c r="O9413" s="2"/>
      <c r="P9413">
        <v>9412</v>
      </c>
      <c r="Q9413" s="1" t="s">
        <v>754</v>
      </c>
      <c r="R9413" s="1"/>
      <c r="S9413" s="2"/>
      <c r="T9413">
        <v>9412</v>
      </c>
      <c r="U9413" s="1" t="s">
        <v>178</v>
      </c>
      <c r="V9413" s="1"/>
      <c r="W9413" s="2"/>
      <c r="X9413">
        <v>9412</v>
      </c>
      <c r="Y9413" s="1" t="s">
        <v>179</v>
      </c>
      <c r="Z9413" s="1"/>
      <c r="AA9413" s="2"/>
    </row>
    <row r="9414" spans="8:27">
      <c r="H9414">
        <v>9413</v>
      </c>
      <c r="I9414" s="1" t="s">
        <v>752</v>
      </c>
      <c r="J9414" s="1"/>
      <c r="K9414" s="2"/>
      <c r="L9414">
        <v>9413</v>
      </c>
      <c r="M9414" s="1" t="s">
        <v>753</v>
      </c>
      <c r="N9414" s="1"/>
      <c r="O9414" s="2"/>
      <c r="P9414">
        <v>9413</v>
      </c>
      <c r="Q9414" s="1" t="s">
        <v>754</v>
      </c>
      <c r="R9414" s="1"/>
      <c r="S9414" s="2"/>
      <c r="T9414">
        <v>9413</v>
      </c>
      <c r="U9414" s="1" t="s">
        <v>178</v>
      </c>
      <c r="V9414" s="1"/>
      <c r="W9414" s="2"/>
      <c r="X9414">
        <v>9413</v>
      </c>
      <c r="Y9414" s="1" t="s">
        <v>179</v>
      </c>
      <c r="Z9414" s="1"/>
      <c r="AA9414" s="2"/>
    </row>
    <row r="9415" spans="8:27">
      <c r="H9415">
        <v>9414</v>
      </c>
      <c r="I9415" s="1" t="s">
        <v>752</v>
      </c>
      <c r="J9415" s="1"/>
      <c r="K9415" s="2"/>
      <c r="L9415">
        <v>9414</v>
      </c>
      <c r="M9415" s="1" t="s">
        <v>753</v>
      </c>
      <c r="N9415" s="1"/>
      <c r="O9415" s="2"/>
      <c r="P9415">
        <v>9414</v>
      </c>
      <c r="Q9415" s="1" t="s">
        <v>754</v>
      </c>
      <c r="R9415" s="1"/>
      <c r="S9415" s="2"/>
      <c r="T9415">
        <v>9414</v>
      </c>
      <c r="U9415" s="1" t="s">
        <v>178</v>
      </c>
      <c r="V9415" s="1"/>
      <c r="W9415" s="2"/>
      <c r="X9415">
        <v>9414</v>
      </c>
      <c r="Y9415" s="1" t="s">
        <v>179</v>
      </c>
      <c r="Z9415" s="1"/>
      <c r="AA9415" s="2"/>
    </row>
    <row r="9416" spans="8:27">
      <c r="H9416">
        <v>9415</v>
      </c>
      <c r="I9416" s="1" t="s">
        <v>752</v>
      </c>
      <c r="J9416" s="1"/>
      <c r="K9416" s="2"/>
      <c r="L9416">
        <v>9415</v>
      </c>
      <c r="M9416" s="1" t="s">
        <v>753</v>
      </c>
      <c r="N9416" s="1"/>
      <c r="O9416" s="2"/>
      <c r="P9416">
        <v>9415</v>
      </c>
      <c r="Q9416" s="1" t="s">
        <v>754</v>
      </c>
      <c r="R9416" s="1"/>
      <c r="S9416" s="2"/>
      <c r="T9416">
        <v>9415</v>
      </c>
      <c r="U9416" s="1" t="s">
        <v>178</v>
      </c>
      <c r="V9416" s="1"/>
      <c r="W9416" s="2"/>
      <c r="X9416">
        <v>9415</v>
      </c>
      <c r="Y9416" s="1" t="s">
        <v>179</v>
      </c>
      <c r="Z9416" s="1"/>
      <c r="AA9416" s="2"/>
    </row>
    <row r="9417" spans="8:27">
      <c r="H9417">
        <v>9416</v>
      </c>
      <c r="I9417" s="1" t="s">
        <v>752</v>
      </c>
      <c r="J9417" s="1"/>
      <c r="K9417" s="2"/>
      <c r="L9417">
        <v>9416</v>
      </c>
      <c r="M9417" s="1" t="s">
        <v>753</v>
      </c>
      <c r="N9417" s="1"/>
      <c r="O9417" s="2"/>
      <c r="P9417">
        <v>9416</v>
      </c>
      <c r="Q9417" s="1" t="s">
        <v>754</v>
      </c>
      <c r="R9417" s="1"/>
      <c r="S9417" s="2"/>
      <c r="T9417">
        <v>9416</v>
      </c>
      <c r="U9417" s="1" t="s">
        <v>178</v>
      </c>
      <c r="V9417" s="1"/>
      <c r="W9417" s="2"/>
      <c r="X9417">
        <v>9416</v>
      </c>
      <c r="Y9417" s="1" t="s">
        <v>179</v>
      </c>
      <c r="Z9417" s="1"/>
      <c r="AA9417" s="2"/>
    </row>
    <row r="9418" spans="8:27">
      <c r="H9418">
        <v>9417</v>
      </c>
      <c r="I9418" s="1" t="s">
        <v>752</v>
      </c>
      <c r="J9418" s="1"/>
      <c r="K9418" s="2"/>
      <c r="L9418">
        <v>9417</v>
      </c>
      <c r="M9418" s="1" t="s">
        <v>753</v>
      </c>
      <c r="N9418" s="1"/>
      <c r="O9418" s="2"/>
      <c r="P9418">
        <v>9417</v>
      </c>
      <c r="Q9418" s="1" t="s">
        <v>754</v>
      </c>
      <c r="R9418" s="1"/>
      <c r="S9418" s="2"/>
      <c r="T9418">
        <v>9417</v>
      </c>
      <c r="U9418" s="1" t="s">
        <v>178</v>
      </c>
      <c r="V9418" s="1"/>
      <c r="W9418" s="2"/>
      <c r="X9418">
        <v>9417</v>
      </c>
      <c r="Y9418" s="1" t="s">
        <v>179</v>
      </c>
      <c r="Z9418" s="1"/>
      <c r="AA9418" s="2"/>
    </row>
    <row r="9419" spans="8:27">
      <c r="H9419">
        <v>9418</v>
      </c>
      <c r="I9419" s="1" t="s">
        <v>752</v>
      </c>
      <c r="J9419" s="1"/>
      <c r="K9419" s="2"/>
      <c r="L9419">
        <v>9418</v>
      </c>
      <c r="M9419" s="1" t="s">
        <v>753</v>
      </c>
      <c r="N9419" s="1"/>
      <c r="O9419" s="2"/>
      <c r="P9419">
        <v>9418</v>
      </c>
      <c r="Q9419" s="1" t="s">
        <v>754</v>
      </c>
      <c r="R9419" s="1"/>
      <c r="S9419" s="2"/>
      <c r="T9419">
        <v>9418</v>
      </c>
      <c r="U9419" s="1" t="s">
        <v>178</v>
      </c>
      <c r="V9419" s="1"/>
      <c r="W9419" s="2"/>
      <c r="X9419">
        <v>9418</v>
      </c>
      <c r="Y9419" s="1" t="s">
        <v>179</v>
      </c>
      <c r="Z9419" s="1"/>
      <c r="AA9419" s="2"/>
    </row>
    <row r="9420" spans="8:27">
      <c r="H9420">
        <v>9419</v>
      </c>
      <c r="I9420" s="1" t="s">
        <v>752</v>
      </c>
      <c r="J9420" s="1"/>
      <c r="K9420" s="2"/>
      <c r="L9420">
        <v>9419</v>
      </c>
      <c r="M9420" s="1" t="s">
        <v>753</v>
      </c>
      <c r="N9420" s="1"/>
      <c r="O9420" s="2"/>
      <c r="P9420">
        <v>9419</v>
      </c>
      <c r="Q9420" s="1" t="s">
        <v>754</v>
      </c>
      <c r="R9420" s="1"/>
      <c r="S9420" s="2"/>
      <c r="T9420">
        <v>9419</v>
      </c>
      <c r="U9420" s="1" t="s">
        <v>178</v>
      </c>
      <c r="V9420" s="1"/>
      <c r="W9420" s="2"/>
      <c r="X9420">
        <v>9419</v>
      </c>
      <c r="Y9420" s="1" t="s">
        <v>179</v>
      </c>
      <c r="Z9420" s="1"/>
      <c r="AA9420" s="2"/>
    </row>
    <row r="9421" spans="8:27">
      <c r="H9421">
        <v>9420</v>
      </c>
      <c r="I9421" s="1" t="s">
        <v>752</v>
      </c>
      <c r="J9421" s="1"/>
      <c r="K9421" s="2"/>
      <c r="L9421">
        <v>9420</v>
      </c>
      <c r="M9421" s="1" t="s">
        <v>753</v>
      </c>
      <c r="N9421" s="1"/>
      <c r="O9421" s="2"/>
      <c r="P9421">
        <v>9420</v>
      </c>
      <c r="Q9421" s="1" t="s">
        <v>754</v>
      </c>
      <c r="R9421" s="1"/>
      <c r="S9421" s="2"/>
      <c r="T9421">
        <v>9420</v>
      </c>
      <c r="U9421" s="1" t="s">
        <v>178</v>
      </c>
      <c r="V9421" s="1"/>
      <c r="W9421" s="2"/>
      <c r="X9421">
        <v>9420</v>
      </c>
      <c r="Y9421" s="1" t="s">
        <v>179</v>
      </c>
      <c r="Z9421" s="1"/>
      <c r="AA9421" s="2"/>
    </row>
    <row r="9422" spans="8:27">
      <c r="H9422">
        <v>9421</v>
      </c>
      <c r="I9422" s="1" t="s">
        <v>752</v>
      </c>
      <c r="J9422" s="1"/>
      <c r="K9422" s="2"/>
      <c r="L9422">
        <v>9421</v>
      </c>
      <c r="M9422" s="1" t="s">
        <v>753</v>
      </c>
      <c r="N9422" s="1"/>
      <c r="O9422" s="2"/>
      <c r="P9422">
        <v>9421</v>
      </c>
      <c r="Q9422" s="1" t="s">
        <v>754</v>
      </c>
      <c r="R9422" s="1"/>
      <c r="S9422" s="2"/>
      <c r="T9422">
        <v>9421</v>
      </c>
      <c r="U9422" s="1" t="s">
        <v>178</v>
      </c>
      <c r="V9422" s="1"/>
      <c r="W9422" s="2"/>
      <c r="X9422">
        <v>9421</v>
      </c>
      <c r="Y9422" s="1" t="s">
        <v>179</v>
      </c>
      <c r="Z9422" s="1"/>
      <c r="AA9422" s="2"/>
    </row>
    <row r="9423" spans="8:27">
      <c r="H9423">
        <v>9422</v>
      </c>
      <c r="I9423" s="1" t="s">
        <v>752</v>
      </c>
      <c r="J9423" s="1"/>
      <c r="K9423" s="2"/>
      <c r="L9423">
        <v>9422</v>
      </c>
      <c r="M9423" s="1" t="s">
        <v>753</v>
      </c>
      <c r="N9423" s="1"/>
      <c r="O9423" s="2"/>
      <c r="P9423">
        <v>9422</v>
      </c>
      <c r="Q9423" s="1" t="s">
        <v>754</v>
      </c>
      <c r="R9423" s="1"/>
      <c r="S9423" s="2"/>
      <c r="T9423">
        <v>9422</v>
      </c>
      <c r="U9423" s="1" t="s">
        <v>178</v>
      </c>
      <c r="V9423" s="1"/>
      <c r="W9423" s="2"/>
      <c r="X9423">
        <v>9422</v>
      </c>
      <c r="Y9423" s="1" t="s">
        <v>179</v>
      </c>
      <c r="Z9423" s="1"/>
      <c r="AA9423" s="2"/>
    </row>
    <row r="9424" spans="8:27">
      <c r="H9424">
        <v>9423</v>
      </c>
      <c r="I9424" s="1" t="s">
        <v>752</v>
      </c>
      <c r="J9424" s="1"/>
      <c r="K9424" s="2"/>
      <c r="L9424">
        <v>9423</v>
      </c>
      <c r="M9424" s="1" t="s">
        <v>753</v>
      </c>
      <c r="N9424" s="1"/>
      <c r="O9424" s="2"/>
      <c r="P9424">
        <v>9423</v>
      </c>
      <c r="Q9424" s="1" t="s">
        <v>754</v>
      </c>
      <c r="R9424" s="1"/>
      <c r="S9424" s="2"/>
      <c r="T9424">
        <v>9423</v>
      </c>
      <c r="U9424" s="1" t="s">
        <v>178</v>
      </c>
      <c r="V9424" s="1"/>
      <c r="W9424" s="2"/>
      <c r="X9424">
        <v>9423</v>
      </c>
      <c r="Y9424" s="1" t="s">
        <v>179</v>
      </c>
      <c r="Z9424" s="1"/>
      <c r="AA9424" s="2"/>
    </row>
    <row r="9425" spans="8:27">
      <c r="H9425">
        <v>9424</v>
      </c>
      <c r="I9425" s="1" t="s">
        <v>752</v>
      </c>
      <c r="J9425" s="1"/>
      <c r="K9425" s="2"/>
      <c r="L9425">
        <v>9424</v>
      </c>
      <c r="M9425" s="1" t="s">
        <v>753</v>
      </c>
      <c r="N9425" s="1"/>
      <c r="O9425" s="2"/>
      <c r="P9425">
        <v>9424</v>
      </c>
      <c r="Q9425" s="1" t="s">
        <v>754</v>
      </c>
      <c r="R9425" s="1"/>
      <c r="S9425" s="2"/>
      <c r="T9425">
        <v>9424</v>
      </c>
      <c r="U9425" s="1" t="s">
        <v>178</v>
      </c>
      <c r="V9425" s="1"/>
      <c r="W9425" s="2"/>
      <c r="X9425">
        <v>9424</v>
      </c>
      <c r="Y9425" s="1" t="s">
        <v>179</v>
      </c>
      <c r="Z9425" s="1"/>
      <c r="AA9425" s="2"/>
    </row>
    <row r="9426" spans="8:27">
      <c r="H9426">
        <v>9425</v>
      </c>
      <c r="I9426" s="1" t="s">
        <v>752</v>
      </c>
      <c r="J9426" s="1"/>
      <c r="K9426" s="2"/>
      <c r="L9426">
        <v>9425</v>
      </c>
      <c r="M9426" s="1" t="s">
        <v>753</v>
      </c>
      <c r="N9426" s="1"/>
      <c r="O9426" s="2"/>
      <c r="P9426">
        <v>9425</v>
      </c>
      <c r="Q9426" s="1" t="s">
        <v>754</v>
      </c>
      <c r="R9426" s="1"/>
      <c r="S9426" s="2"/>
      <c r="T9426">
        <v>9425</v>
      </c>
      <c r="U9426" s="1" t="s">
        <v>178</v>
      </c>
      <c r="V9426" s="1"/>
      <c r="W9426" s="2"/>
      <c r="X9426">
        <v>9425</v>
      </c>
      <c r="Y9426" s="1" t="s">
        <v>179</v>
      </c>
      <c r="Z9426" s="1"/>
      <c r="AA9426" s="2"/>
    </row>
    <row r="9427" spans="8:27">
      <c r="H9427">
        <v>9426</v>
      </c>
      <c r="I9427" s="1" t="s">
        <v>752</v>
      </c>
      <c r="J9427" s="1"/>
      <c r="K9427" s="2"/>
      <c r="L9427">
        <v>9426</v>
      </c>
      <c r="M9427" s="1" t="s">
        <v>753</v>
      </c>
      <c r="N9427" s="1"/>
      <c r="O9427" s="2"/>
      <c r="P9427">
        <v>9426</v>
      </c>
      <c r="Q9427" s="1" t="s">
        <v>754</v>
      </c>
      <c r="R9427" s="1"/>
      <c r="S9427" s="2"/>
      <c r="T9427">
        <v>9426</v>
      </c>
      <c r="U9427" s="1" t="s">
        <v>178</v>
      </c>
      <c r="V9427" s="1"/>
      <c r="W9427" s="2"/>
      <c r="X9427">
        <v>9426</v>
      </c>
      <c r="Y9427" s="1" t="s">
        <v>179</v>
      </c>
      <c r="Z9427" s="1"/>
      <c r="AA9427" s="2"/>
    </row>
    <row r="9428" spans="8:27">
      <c r="H9428">
        <v>9427</v>
      </c>
      <c r="I9428" s="1" t="s">
        <v>752</v>
      </c>
      <c r="J9428" s="1"/>
      <c r="K9428" s="2"/>
      <c r="L9428">
        <v>9427</v>
      </c>
      <c r="M9428" s="1" t="s">
        <v>753</v>
      </c>
      <c r="N9428" s="1"/>
      <c r="O9428" s="2"/>
      <c r="P9428">
        <v>9427</v>
      </c>
      <c r="Q9428" s="1" t="s">
        <v>754</v>
      </c>
      <c r="R9428" s="1"/>
      <c r="S9428" s="2"/>
      <c r="T9428">
        <v>9427</v>
      </c>
      <c r="U9428" s="1" t="s">
        <v>178</v>
      </c>
      <c r="V9428" s="1"/>
      <c r="W9428" s="2"/>
      <c r="X9428">
        <v>9427</v>
      </c>
      <c r="Y9428" s="1" t="s">
        <v>179</v>
      </c>
      <c r="Z9428" s="1"/>
      <c r="AA9428" s="2"/>
    </row>
    <row r="9429" spans="8:27">
      <c r="H9429">
        <v>9428</v>
      </c>
      <c r="I9429" s="1" t="s">
        <v>752</v>
      </c>
      <c r="J9429" s="1"/>
      <c r="K9429" s="2"/>
      <c r="L9429">
        <v>9428</v>
      </c>
      <c r="M9429" s="1" t="s">
        <v>753</v>
      </c>
      <c r="N9429" s="1"/>
      <c r="O9429" s="2"/>
      <c r="P9429">
        <v>9428</v>
      </c>
      <c r="Q9429" s="1" t="s">
        <v>754</v>
      </c>
      <c r="R9429" s="1"/>
      <c r="S9429" s="2"/>
      <c r="T9429">
        <v>9428</v>
      </c>
      <c r="U9429" s="1" t="s">
        <v>178</v>
      </c>
      <c r="V9429" s="1"/>
      <c r="W9429" s="2"/>
      <c r="X9429">
        <v>9428</v>
      </c>
      <c r="Y9429" s="1" t="s">
        <v>179</v>
      </c>
      <c r="Z9429" s="1"/>
      <c r="AA9429" s="2"/>
    </row>
    <row r="9430" spans="8:27">
      <c r="H9430">
        <v>9429</v>
      </c>
      <c r="I9430" s="1" t="s">
        <v>752</v>
      </c>
      <c r="J9430" s="1"/>
      <c r="K9430" s="2"/>
      <c r="L9430">
        <v>9429</v>
      </c>
      <c r="M9430" s="1" t="s">
        <v>753</v>
      </c>
      <c r="N9430" s="1"/>
      <c r="O9430" s="2"/>
      <c r="P9430">
        <v>9429</v>
      </c>
      <c r="Q9430" s="1" t="s">
        <v>754</v>
      </c>
      <c r="R9430" s="1"/>
      <c r="S9430" s="2"/>
      <c r="T9430">
        <v>9429</v>
      </c>
      <c r="U9430" s="1" t="s">
        <v>178</v>
      </c>
      <c r="V9430" s="1"/>
      <c r="W9430" s="2"/>
      <c r="X9430">
        <v>9429</v>
      </c>
      <c r="Y9430" s="1" t="s">
        <v>179</v>
      </c>
      <c r="Z9430" s="1"/>
      <c r="AA9430" s="2"/>
    </row>
    <row r="9431" spans="8:27">
      <c r="H9431">
        <v>9430</v>
      </c>
      <c r="I9431" s="1" t="s">
        <v>752</v>
      </c>
      <c r="J9431" s="1"/>
      <c r="K9431" s="2"/>
      <c r="L9431">
        <v>9430</v>
      </c>
      <c r="M9431" s="1" t="s">
        <v>753</v>
      </c>
      <c r="N9431" s="1"/>
      <c r="O9431" s="2"/>
      <c r="P9431">
        <v>9430</v>
      </c>
      <c r="Q9431" s="1" t="s">
        <v>754</v>
      </c>
      <c r="R9431" s="1"/>
      <c r="S9431" s="2"/>
      <c r="T9431">
        <v>9430</v>
      </c>
      <c r="U9431" s="1" t="s">
        <v>178</v>
      </c>
      <c r="V9431" s="1"/>
      <c r="W9431" s="2"/>
      <c r="X9431">
        <v>9430</v>
      </c>
      <c r="Y9431" s="1" t="s">
        <v>179</v>
      </c>
      <c r="Z9431" s="1"/>
      <c r="AA9431" s="2"/>
    </row>
    <row r="9432" spans="8:27">
      <c r="H9432">
        <v>9431</v>
      </c>
      <c r="I9432" s="1" t="s">
        <v>752</v>
      </c>
      <c r="J9432" s="1"/>
      <c r="K9432" s="2"/>
      <c r="L9432">
        <v>9431</v>
      </c>
      <c r="M9432" s="1" t="s">
        <v>753</v>
      </c>
      <c r="N9432" s="1"/>
      <c r="O9432" s="2"/>
      <c r="P9432">
        <v>9431</v>
      </c>
      <c r="Q9432" s="1" t="s">
        <v>754</v>
      </c>
      <c r="R9432" s="1"/>
      <c r="S9432" s="2"/>
      <c r="T9432">
        <v>9431</v>
      </c>
      <c r="U9432" s="1" t="s">
        <v>178</v>
      </c>
      <c r="V9432" s="1"/>
      <c r="W9432" s="2"/>
      <c r="X9432">
        <v>9431</v>
      </c>
      <c r="Y9432" s="1" t="s">
        <v>179</v>
      </c>
      <c r="Z9432" s="1"/>
      <c r="AA9432" s="2"/>
    </row>
    <row r="9433" spans="8:27">
      <c r="H9433">
        <v>9432</v>
      </c>
      <c r="I9433" s="1" t="s">
        <v>752</v>
      </c>
      <c r="J9433" s="1"/>
      <c r="K9433" s="2"/>
      <c r="L9433">
        <v>9432</v>
      </c>
      <c r="M9433" s="1" t="s">
        <v>753</v>
      </c>
      <c r="N9433" s="1"/>
      <c r="O9433" s="2"/>
      <c r="P9433">
        <v>9432</v>
      </c>
      <c r="Q9433" s="1" t="s">
        <v>754</v>
      </c>
      <c r="R9433" s="1"/>
      <c r="S9433" s="2"/>
      <c r="T9433">
        <v>9432</v>
      </c>
      <c r="U9433" s="1" t="s">
        <v>178</v>
      </c>
      <c r="V9433" s="1"/>
      <c r="W9433" s="2"/>
      <c r="X9433">
        <v>9432</v>
      </c>
      <c r="Y9433" s="1" t="s">
        <v>179</v>
      </c>
      <c r="Z9433" s="1"/>
      <c r="AA9433" s="2"/>
    </row>
    <row r="9434" spans="8:27">
      <c r="H9434">
        <v>9433</v>
      </c>
      <c r="I9434" s="1" t="s">
        <v>752</v>
      </c>
      <c r="J9434" s="1"/>
      <c r="K9434" s="2"/>
      <c r="L9434">
        <v>9433</v>
      </c>
      <c r="M9434" s="1" t="s">
        <v>753</v>
      </c>
      <c r="N9434" s="1"/>
      <c r="O9434" s="2"/>
      <c r="P9434">
        <v>9433</v>
      </c>
      <c r="Q9434" s="1" t="s">
        <v>754</v>
      </c>
      <c r="R9434" s="1"/>
      <c r="S9434" s="2"/>
      <c r="T9434">
        <v>9433</v>
      </c>
      <c r="U9434" s="1" t="s">
        <v>178</v>
      </c>
      <c r="V9434" s="1"/>
      <c r="W9434" s="2"/>
      <c r="X9434">
        <v>9433</v>
      </c>
      <c r="Y9434" s="1" t="s">
        <v>179</v>
      </c>
      <c r="Z9434" s="1"/>
      <c r="AA9434" s="2"/>
    </row>
    <row r="9435" spans="8:27">
      <c r="H9435">
        <v>9434</v>
      </c>
      <c r="I9435" s="1" t="s">
        <v>752</v>
      </c>
      <c r="J9435" s="1"/>
      <c r="K9435" s="2"/>
      <c r="L9435">
        <v>9434</v>
      </c>
      <c r="M9435" s="1" t="s">
        <v>753</v>
      </c>
      <c r="N9435" s="1"/>
      <c r="O9435" s="2"/>
      <c r="P9435">
        <v>9434</v>
      </c>
      <c r="Q9435" s="1" t="s">
        <v>754</v>
      </c>
      <c r="R9435" s="1"/>
      <c r="S9435" s="2"/>
      <c r="T9435">
        <v>9434</v>
      </c>
      <c r="U9435" s="1" t="s">
        <v>178</v>
      </c>
      <c r="V9435" s="1"/>
      <c r="W9435" s="2"/>
      <c r="X9435">
        <v>9434</v>
      </c>
      <c r="Y9435" s="1" t="s">
        <v>179</v>
      </c>
      <c r="Z9435" s="1"/>
      <c r="AA9435" s="2"/>
    </row>
    <row r="9436" spans="8:27">
      <c r="H9436">
        <v>9435</v>
      </c>
      <c r="I9436" s="1" t="s">
        <v>752</v>
      </c>
      <c r="J9436" s="1"/>
      <c r="K9436" s="2"/>
      <c r="L9436">
        <v>9435</v>
      </c>
      <c r="M9436" s="1" t="s">
        <v>753</v>
      </c>
      <c r="N9436" s="1"/>
      <c r="O9436" s="2"/>
      <c r="P9436">
        <v>9435</v>
      </c>
      <c r="Q9436" s="1" t="s">
        <v>754</v>
      </c>
      <c r="R9436" s="1"/>
      <c r="S9436" s="2"/>
      <c r="T9436">
        <v>9435</v>
      </c>
      <c r="U9436" s="1" t="s">
        <v>178</v>
      </c>
      <c r="V9436" s="1"/>
      <c r="W9436" s="2"/>
      <c r="X9436">
        <v>9435</v>
      </c>
      <c r="Y9436" s="1" t="s">
        <v>179</v>
      </c>
      <c r="Z9436" s="1"/>
      <c r="AA9436" s="2"/>
    </row>
    <row r="9437" spans="8:27">
      <c r="H9437">
        <v>9436</v>
      </c>
      <c r="I9437" s="1" t="s">
        <v>752</v>
      </c>
      <c r="J9437" s="1"/>
      <c r="K9437" s="2"/>
      <c r="L9437">
        <v>9436</v>
      </c>
      <c r="M9437" s="1" t="s">
        <v>753</v>
      </c>
      <c r="N9437" s="1"/>
      <c r="O9437" s="2"/>
      <c r="P9437">
        <v>9436</v>
      </c>
      <c r="Q9437" s="1" t="s">
        <v>754</v>
      </c>
      <c r="R9437" s="1"/>
      <c r="S9437" s="2"/>
      <c r="T9437">
        <v>9436</v>
      </c>
      <c r="U9437" s="1" t="s">
        <v>178</v>
      </c>
      <c r="V9437" s="1"/>
      <c r="W9437" s="2"/>
      <c r="X9437">
        <v>9436</v>
      </c>
      <c r="Y9437" s="1" t="s">
        <v>179</v>
      </c>
      <c r="Z9437" s="1"/>
      <c r="AA9437" s="2"/>
    </row>
    <row r="9438" spans="8:27">
      <c r="H9438">
        <v>9437</v>
      </c>
      <c r="I9438" s="1" t="s">
        <v>752</v>
      </c>
      <c r="J9438" s="1"/>
      <c r="K9438" s="2"/>
      <c r="L9438">
        <v>9437</v>
      </c>
      <c r="M9438" s="1" t="s">
        <v>753</v>
      </c>
      <c r="N9438" s="1"/>
      <c r="O9438" s="2"/>
      <c r="P9438">
        <v>9437</v>
      </c>
      <c r="Q9438" s="1" t="s">
        <v>754</v>
      </c>
      <c r="R9438" s="1"/>
      <c r="S9438" s="2"/>
      <c r="T9438">
        <v>9437</v>
      </c>
      <c r="U9438" s="1" t="s">
        <v>178</v>
      </c>
      <c r="V9438" s="1"/>
      <c r="W9438" s="2"/>
      <c r="X9438">
        <v>9437</v>
      </c>
      <c r="Y9438" s="1" t="s">
        <v>179</v>
      </c>
      <c r="Z9438" s="1"/>
      <c r="AA9438" s="2"/>
    </row>
    <row r="9439" spans="8:27">
      <c r="H9439">
        <v>9438</v>
      </c>
      <c r="I9439" s="1" t="s">
        <v>752</v>
      </c>
      <c r="J9439" s="1"/>
      <c r="K9439" s="2"/>
      <c r="L9439">
        <v>9438</v>
      </c>
      <c r="M9439" s="1" t="s">
        <v>753</v>
      </c>
      <c r="N9439" s="1"/>
      <c r="O9439" s="2"/>
      <c r="P9439">
        <v>9438</v>
      </c>
      <c r="Q9439" s="1" t="s">
        <v>754</v>
      </c>
      <c r="R9439" s="1"/>
      <c r="S9439" s="2"/>
      <c r="T9439">
        <v>9438</v>
      </c>
      <c r="U9439" s="1" t="s">
        <v>178</v>
      </c>
      <c r="V9439" s="1"/>
      <c r="W9439" s="2"/>
      <c r="X9439">
        <v>9438</v>
      </c>
      <c r="Y9439" s="1" t="s">
        <v>179</v>
      </c>
      <c r="Z9439" s="1"/>
      <c r="AA9439" s="2"/>
    </row>
    <row r="9440" spans="8:27">
      <c r="H9440">
        <v>9439</v>
      </c>
      <c r="I9440" s="1" t="s">
        <v>752</v>
      </c>
      <c r="J9440" s="1"/>
      <c r="K9440" s="2"/>
      <c r="L9440">
        <v>9439</v>
      </c>
      <c r="M9440" s="1" t="s">
        <v>753</v>
      </c>
      <c r="N9440" s="1"/>
      <c r="O9440" s="2"/>
      <c r="P9440">
        <v>9439</v>
      </c>
      <c r="Q9440" s="1" t="s">
        <v>754</v>
      </c>
      <c r="R9440" s="1"/>
      <c r="S9440" s="2"/>
      <c r="T9440">
        <v>9439</v>
      </c>
      <c r="U9440" s="1" t="s">
        <v>178</v>
      </c>
      <c r="V9440" s="1"/>
      <c r="W9440" s="2"/>
      <c r="X9440">
        <v>9439</v>
      </c>
      <c r="Y9440" s="1" t="s">
        <v>179</v>
      </c>
      <c r="Z9440" s="1"/>
      <c r="AA9440" s="2"/>
    </row>
    <row r="9441" spans="8:27">
      <c r="H9441">
        <v>9440</v>
      </c>
      <c r="I9441" s="1" t="s">
        <v>752</v>
      </c>
      <c r="J9441" s="1"/>
      <c r="K9441" s="2"/>
      <c r="L9441">
        <v>9440</v>
      </c>
      <c r="M9441" s="1" t="s">
        <v>753</v>
      </c>
      <c r="N9441" s="1"/>
      <c r="O9441" s="2"/>
      <c r="P9441">
        <v>9440</v>
      </c>
      <c r="Q9441" s="1" t="s">
        <v>754</v>
      </c>
      <c r="R9441" s="1"/>
      <c r="S9441" s="2"/>
      <c r="T9441">
        <v>9440</v>
      </c>
      <c r="U9441" s="1" t="s">
        <v>178</v>
      </c>
      <c r="V9441" s="1"/>
      <c r="W9441" s="2"/>
      <c r="X9441">
        <v>9440</v>
      </c>
      <c r="Y9441" s="1" t="s">
        <v>179</v>
      </c>
      <c r="Z9441" s="1"/>
      <c r="AA9441" s="2"/>
    </row>
    <row r="9442" spans="8:27">
      <c r="H9442">
        <v>9441</v>
      </c>
      <c r="I9442" s="1" t="s">
        <v>752</v>
      </c>
      <c r="J9442" s="1"/>
      <c r="K9442" s="2"/>
      <c r="L9442">
        <v>9441</v>
      </c>
      <c r="M9442" s="1" t="s">
        <v>753</v>
      </c>
      <c r="N9442" s="1"/>
      <c r="O9442" s="2"/>
      <c r="P9442">
        <v>9441</v>
      </c>
      <c r="Q9442" s="1" t="s">
        <v>754</v>
      </c>
      <c r="R9442" s="1"/>
      <c r="S9442" s="2"/>
      <c r="T9442">
        <v>9441</v>
      </c>
      <c r="U9442" s="1" t="s">
        <v>178</v>
      </c>
      <c r="V9442" s="1"/>
      <c r="W9442" s="2"/>
      <c r="X9442">
        <v>9441</v>
      </c>
      <c r="Y9442" s="1" t="s">
        <v>179</v>
      </c>
      <c r="Z9442" s="1"/>
      <c r="AA9442" s="2"/>
    </row>
    <row r="9443" spans="8:27">
      <c r="H9443">
        <v>9442</v>
      </c>
      <c r="I9443" s="1" t="s">
        <v>752</v>
      </c>
      <c r="J9443" s="1"/>
      <c r="K9443" s="2"/>
      <c r="L9443">
        <v>9442</v>
      </c>
      <c r="M9443" s="1" t="s">
        <v>753</v>
      </c>
      <c r="N9443" s="1"/>
      <c r="O9443" s="2"/>
      <c r="P9443">
        <v>9442</v>
      </c>
      <c r="Q9443" s="1" t="s">
        <v>754</v>
      </c>
      <c r="R9443" s="1"/>
      <c r="S9443" s="2"/>
      <c r="T9443">
        <v>9442</v>
      </c>
      <c r="U9443" s="1" t="s">
        <v>178</v>
      </c>
      <c r="V9443" s="1"/>
      <c r="W9443" s="2"/>
      <c r="X9443">
        <v>9442</v>
      </c>
      <c r="Y9443" s="1" t="s">
        <v>179</v>
      </c>
      <c r="Z9443" s="1"/>
      <c r="AA9443" s="2"/>
    </row>
    <row r="9444" spans="8:27">
      <c r="H9444">
        <v>9443</v>
      </c>
      <c r="I9444" s="1" t="s">
        <v>752</v>
      </c>
      <c r="J9444" s="1"/>
      <c r="K9444" s="2"/>
      <c r="L9444">
        <v>9443</v>
      </c>
      <c r="M9444" s="1" t="s">
        <v>753</v>
      </c>
      <c r="N9444" s="1"/>
      <c r="O9444" s="2"/>
      <c r="P9444">
        <v>9443</v>
      </c>
      <c r="Q9444" s="1" t="s">
        <v>754</v>
      </c>
      <c r="R9444" s="1"/>
      <c r="S9444" s="2"/>
      <c r="T9444">
        <v>9443</v>
      </c>
      <c r="U9444" s="1" t="s">
        <v>178</v>
      </c>
      <c r="V9444" s="1"/>
      <c r="W9444" s="2"/>
      <c r="X9444">
        <v>9443</v>
      </c>
      <c r="Y9444" s="1" t="s">
        <v>179</v>
      </c>
      <c r="Z9444" s="1"/>
      <c r="AA9444" s="2"/>
    </row>
    <row r="9445" spans="8:27">
      <c r="H9445">
        <v>9444</v>
      </c>
      <c r="I9445" s="1" t="s">
        <v>752</v>
      </c>
      <c r="J9445" s="1"/>
      <c r="K9445" s="2"/>
      <c r="L9445">
        <v>9444</v>
      </c>
      <c r="M9445" s="1" t="s">
        <v>753</v>
      </c>
      <c r="N9445" s="1"/>
      <c r="O9445" s="2"/>
      <c r="P9445">
        <v>9444</v>
      </c>
      <c r="Q9445" s="1" t="s">
        <v>754</v>
      </c>
      <c r="R9445" s="1"/>
      <c r="S9445" s="2"/>
      <c r="T9445">
        <v>9444</v>
      </c>
      <c r="U9445" s="1" t="s">
        <v>178</v>
      </c>
      <c r="V9445" s="1"/>
      <c r="W9445" s="2"/>
      <c r="X9445">
        <v>9444</v>
      </c>
      <c r="Y9445" s="1" t="s">
        <v>179</v>
      </c>
      <c r="Z9445" s="1"/>
      <c r="AA9445" s="2"/>
    </row>
    <row r="9446" spans="8:27">
      <c r="H9446">
        <v>9445</v>
      </c>
      <c r="I9446" s="1" t="s">
        <v>752</v>
      </c>
      <c r="J9446" s="1"/>
      <c r="K9446" s="2"/>
      <c r="L9446">
        <v>9445</v>
      </c>
      <c r="M9446" s="1" t="s">
        <v>753</v>
      </c>
      <c r="N9446" s="1"/>
      <c r="O9446" s="2"/>
      <c r="P9446">
        <v>9445</v>
      </c>
      <c r="Q9446" s="1" t="s">
        <v>754</v>
      </c>
      <c r="R9446" s="1"/>
      <c r="S9446" s="2"/>
      <c r="T9446">
        <v>9445</v>
      </c>
      <c r="U9446" s="1" t="s">
        <v>178</v>
      </c>
      <c r="V9446" s="1"/>
      <c r="W9446" s="2"/>
      <c r="X9446">
        <v>9445</v>
      </c>
      <c r="Y9446" s="1" t="s">
        <v>179</v>
      </c>
      <c r="Z9446" s="1"/>
      <c r="AA9446" s="2"/>
    </row>
    <row r="9447" spans="8:27">
      <c r="H9447">
        <v>9446</v>
      </c>
      <c r="I9447" s="1" t="s">
        <v>752</v>
      </c>
      <c r="J9447" s="1"/>
      <c r="K9447" s="2"/>
      <c r="L9447">
        <v>9446</v>
      </c>
      <c r="M9447" s="1" t="s">
        <v>753</v>
      </c>
      <c r="N9447" s="1"/>
      <c r="O9447" s="2"/>
      <c r="P9447">
        <v>9446</v>
      </c>
      <c r="Q9447" s="1" t="s">
        <v>754</v>
      </c>
      <c r="R9447" s="1"/>
      <c r="S9447" s="2"/>
      <c r="T9447">
        <v>9446</v>
      </c>
      <c r="U9447" s="1" t="s">
        <v>178</v>
      </c>
      <c r="V9447" s="1"/>
      <c r="W9447" s="2"/>
      <c r="X9447">
        <v>9446</v>
      </c>
      <c r="Y9447" s="1" t="s">
        <v>179</v>
      </c>
      <c r="Z9447" s="1"/>
      <c r="AA9447" s="2"/>
    </row>
    <row r="9448" spans="8:27">
      <c r="H9448">
        <v>9447</v>
      </c>
      <c r="I9448" s="1" t="s">
        <v>752</v>
      </c>
      <c r="J9448" s="1"/>
      <c r="K9448" s="2"/>
      <c r="L9448">
        <v>9447</v>
      </c>
      <c r="M9448" s="1" t="s">
        <v>753</v>
      </c>
      <c r="N9448" s="1"/>
      <c r="O9448" s="2"/>
      <c r="P9448">
        <v>9447</v>
      </c>
      <c r="Q9448" s="1" t="s">
        <v>754</v>
      </c>
      <c r="R9448" s="1"/>
      <c r="S9448" s="2"/>
      <c r="T9448">
        <v>9447</v>
      </c>
      <c r="U9448" s="1" t="s">
        <v>178</v>
      </c>
      <c r="V9448" s="1"/>
      <c r="W9448" s="2"/>
      <c r="X9448">
        <v>9447</v>
      </c>
      <c r="Y9448" s="1" t="s">
        <v>179</v>
      </c>
      <c r="Z9448" s="1"/>
      <c r="AA9448" s="2"/>
    </row>
    <row r="9449" spans="8:27">
      <c r="H9449">
        <v>9448</v>
      </c>
      <c r="I9449" s="1" t="s">
        <v>752</v>
      </c>
      <c r="J9449" s="1"/>
      <c r="K9449" s="2"/>
      <c r="L9449">
        <v>9448</v>
      </c>
      <c r="M9449" s="1" t="s">
        <v>753</v>
      </c>
      <c r="N9449" s="1"/>
      <c r="O9449" s="2"/>
      <c r="P9449">
        <v>9448</v>
      </c>
      <c r="Q9449" s="1" t="s">
        <v>754</v>
      </c>
      <c r="R9449" s="1"/>
      <c r="S9449" s="2"/>
      <c r="T9449">
        <v>9448</v>
      </c>
      <c r="U9449" s="1" t="s">
        <v>178</v>
      </c>
      <c r="V9449" s="1"/>
      <c r="W9449" s="2"/>
      <c r="X9449">
        <v>9448</v>
      </c>
      <c r="Y9449" s="1" t="s">
        <v>179</v>
      </c>
      <c r="Z9449" s="1"/>
      <c r="AA9449" s="2"/>
    </row>
    <row r="9450" spans="8:27">
      <c r="H9450">
        <v>9449</v>
      </c>
      <c r="I9450" s="1" t="s">
        <v>752</v>
      </c>
      <c r="J9450" s="1"/>
      <c r="K9450" s="2"/>
      <c r="L9450">
        <v>9449</v>
      </c>
      <c r="M9450" s="1" t="s">
        <v>753</v>
      </c>
      <c r="N9450" s="1"/>
      <c r="O9450" s="2"/>
      <c r="P9450">
        <v>9449</v>
      </c>
      <c r="Q9450" s="1" t="s">
        <v>754</v>
      </c>
      <c r="R9450" s="1"/>
      <c r="S9450" s="2"/>
      <c r="T9450">
        <v>9449</v>
      </c>
      <c r="U9450" s="1" t="s">
        <v>178</v>
      </c>
      <c r="V9450" s="1"/>
      <c r="W9450" s="2"/>
      <c r="X9450">
        <v>9449</v>
      </c>
      <c r="Y9450" s="1" t="s">
        <v>179</v>
      </c>
      <c r="Z9450" s="1"/>
      <c r="AA9450" s="2"/>
    </row>
    <row r="9451" spans="8:27">
      <c r="H9451">
        <v>9450</v>
      </c>
      <c r="I9451" s="1" t="s">
        <v>752</v>
      </c>
      <c r="J9451" s="1"/>
      <c r="K9451" s="2"/>
      <c r="L9451">
        <v>9450</v>
      </c>
      <c r="M9451" s="1" t="s">
        <v>753</v>
      </c>
      <c r="N9451" s="1"/>
      <c r="O9451" s="2"/>
      <c r="P9451">
        <v>9450</v>
      </c>
      <c r="Q9451" s="1" t="s">
        <v>754</v>
      </c>
      <c r="R9451" s="1"/>
      <c r="S9451" s="2"/>
      <c r="T9451">
        <v>9450</v>
      </c>
      <c r="U9451" s="1" t="s">
        <v>178</v>
      </c>
      <c r="V9451" s="1"/>
      <c r="W9451" s="2"/>
      <c r="X9451">
        <v>9450</v>
      </c>
      <c r="Y9451" s="1" t="s">
        <v>179</v>
      </c>
      <c r="Z9451" s="1"/>
      <c r="AA9451" s="2"/>
    </row>
    <row r="9452" spans="8:27">
      <c r="H9452">
        <v>9451</v>
      </c>
      <c r="I9452" s="1" t="s">
        <v>752</v>
      </c>
      <c r="J9452" s="1"/>
      <c r="K9452" s="2"/>
      <c r="L9452">
        <v>9451</v>
      </c>
      <c r="M9452" s="1" t="s">
        <v>753</v>
      </c>
      <c r="N9452" s="1"/>
      <c r="O9452" s="2"/>
      <c r="P9452">
        <v>9451</v>
      </c>
      <c r="Q9452" s="1" t="s">
        <v>754</v>
      </c>
      <c r="R9452" s="1"/>
      <c r="S9452" s="2"/>
      <c r="T9452">
        <v>9451</v>
      </c>
      <c r="U9452" s="1" t="s">
        <v>178</v>
      </c>
      <c r="V9452" s="1"/>
      <c r="W9452" s="2"/>
      <c r="X9452">
        <v>9451</v>
      </c>
      <c r="Y9452" s="1" t="s">
        <v>179</v>
      </c>
      <c r="Z9452" s="1"/>
      <c r="AA9452" s="2"/>
    </row>
    <row r="9453" spans="8:27">
      <c r="H9453">
        <v>9452</v>
      </c>
      <c r="I9453" s="1" t="s">
        <v>752</v>
      </c>
      <c r="J9453" s="1"/>
      <c r="K9453" s="2"/>
      <c r="L9453">
        <v>9452</v>
      </c>
      <c r="M9453" s="1" t="s">
        <v>753</v>
      </c>
      <c r="N9453" s="1"/>
      <c r="O9453" s="2"/>
      <c r="P9453">
        <v>9452</v>
      </c>
      <c r="Q9453" s="1" t="s">
        <v>754</v>
      </c>
      <c r="R9453" s="1"/>
      <c r="S9453" s="2"/>
      <c r="T9453">
        <v>9452</v>
      </c>
      <c r="U9453" s="1" t="s">
        <v>178</v>
      </c>
      <c r="V9453" s="1"/>
      <c r="W9453" s="2"/>
      <c r="X9453">
        <v>9452</v>
      </c>
      <c r="Y9453" s="1" t="s">
        <v>179</v>
      </c>
      <c r="Z9453" s="1"/>
      <c r="AA9453" s="2"/>
    </row>
    <row r="9454" spans="8:27">
      <c r="H9454">
        <v>9453</v>
      </c>
      <c r="I9454" s="1" t="s">
        <v>752</v>
      </c>
      <c r="J9454" s="1"/>
      <c r="K9454" s="2"/>
      <c r="L9454">
        <v>9453</v>
      </c>
      <c r="M9454" s="1" t="s">
        <v>753</v>
      </c>
      <c r="N9454" s="1"/>
      <c r="O9454" s="2"/>
      <c r="P9454">
        <v>9453</v>
      </c>
      <c r="Q9454" s="1" t="s">
        <v>754</v>
      </c>
      <c r="R9454" s="1"/>
      <c r="S9454" s="2"/>
      <c r="T9454">
        <v>9453</v>
      </c>
      <c r="U9454" s="1" t="s">
        <v>178</v>
      </c>
      <c r="V9454" s="1"/>
      <c r="W9454" s="2"/>
      <c r="X9454">
        <v>9453</v>
      </c>
      <c r="Y9454" s="1" t="s">
        <v>179</v>
      </c>
      <c r="Z9454" s="1"/>
      <c r="AA9454" s="2"/>
    </row>
    <row r="9455" spans="8:27">
      <c r="H9455">
        <v>9454</v>
      </c>
      <c r="I9455" s="1" t="s">
        <v>752</v>
      </c>
      <c r="J9455" s="1"/>
      <c r="K9455" s="2"/>
      <c r="L9455">
        <v>9454</v>
      </c>
      <c r="M9455" s="1" t="s">
        <v>753</v>
      </c>
      <c r="N9455" s="1"/>
      <c r="O9455" s="2"/>
      <c r="P9455">
        <v>9454</v>
      </c>
      <c r="Q9455" s="1" t="s">
        <v>754</v>
      </c>
      <c r="R9455" s="1"/>
      <c r="S9455" s="2"/>
      <c r="T9455">
        <v>9454</v>
      </c>
      <c r="U9455" s="1" t="s">
        <v>178</v>
      </c>
      <c r="V9455" s="1"/>
      <c r="W9455" s="2"/>
      <c r="X9455">
        <v>9454</v>
      </c>
      <c r="Y9455" s="1" t="s">
        <v>179</v>
      </c>
      <c r="Z9455" s="1"/>
      <c r="AA9455" s="2"/>
    </row>
    <row r="9456" spans="8:27">
      <c r="H9456">
        <v>9455</v>
      </c>
      <c r="I9456" s="1" t="s">
        <v>752</v>
      </c>
      <c r="J9456" s="1"/>
      <c r="K9456" s="2"/>
      <c r="L9456">
        <v>9455</v>
      </c>
      <c r="M9456" s="1" t="s">
        <v>753</v>
      </c>
      <c r="N9456" s="1"/>
      <c r="O9456" s="2"/>
      <c r="P9456">
        <v>9455</v>
      </c>
      <c r="Q9456" s="1" t="s">
        <v>754</v>
      </c>
      <c r="R9456" s="1"/>
      <c r="S9456" s="2"/>
      <c r="T9456">
        <v>9455</v>
      </c>
      <c r="U9456" s="1" t="s">
        <v>178</v>
      </c>
      <c r="V9456" s="1"/>
      <c r="W9456" s="2"/>
      <c r="X9456">
        <v>9455</v>
      </c>
      <c r="Y9456" s="1" t="s">
        <v>179</v>
      </c>
      <c r="Z9456" s="1"/>
      <c r="AA9456" s="2"/>
    </row>
    <row r="9457" spans="8:27">
      <c r="H9457">
        <v>9456</v>
      </c>
      <c r="I9457" s="1" t="s">
        <v>752</v>
      </c>
      <c r="J9457" s="1"/>
      <c r="K9457" s="2"/>
      <c r="L9457">
        <v>9456</v>
      </c>
      <c r="M9457" s="1" t="s">
        <v>753</v>
      </c>
      <c r="N9457" s="1"/>
      <c r="O9457" s="2"/>
      <c r="P9457">
        <v>9456</v>
      </c>
      <c r="Q9457" s="1" t="s">
        <v>754</v>
      </c>
      <c r="R9457" s="1"/>
      <c r="S9457" s="2"/>
      <c r="T9457">
        <v>9456</v>
      </c>
      <c r="U9457" s="1" t="s">
        <v>178</v>
      </c>
      <c r="V9457" s="1"/>
      <c r="W9457" s="2"/>
      <c r="X9457">
        <v>9456</v>
      </c>
      <c r="Y9457" s="1" t="s">
        <v>179</v>
      </c>
      <c r="Z9457" s="1"/>
      <c r="AA9457" s="2"/>
    </row>
    <row r="9458" spans="8:27">
      <c r="H9458">
        <v>9457</v>
      </c>
      <c r="I9458" s="1" t="s">
        <v>752</v>
      </c>
      <c r="J9458" s="1"/>
      <c r="K9458" s="2"/>
      <c r="L9458">
        <v>9457</v>
      </c>
      <c r="M9458" s="1" t="s">
        <v>753</v>
      </c>
      <c r="N9458" s="1"/>
      <c r="O9458" s="2"/>
      <c r="P9458">
        <v>9457</v>
      </c>
      <c r="Q9458" s="1" t="s">
        <v>754</v>
      </c>
      <c r="R9458" s="1"/>
      <c r="S9458" s="2"/>
      <c r="T9458">
        <v>9457</v>
      </c>
      <c r="U9458" s="1" t="s">
        <v>178</v>
      </c>
      <c r="V9458" s="1"/>
      <c r="W9458" s="2"/>
      <c r="X9458">
        <v>9457</v>
      </c>
      <c r="Y9458" s="1" t="s">
        <v>179</v>
      </c>
      <c r="Z9458" s="1"/>
      <c r="AA9458" s="2"/>
    </row>
    <row r="9459" spans="8:27">
      <c r="H9459">
        <v>9458</v>
      </c>
      <c r="I9459" s="1" t="s">
        <v>752</v>
      </c>
      <c r="J9459" s="1"/>
      <c r="K9459" s="2"/>
      <c r="L9459">
        <v>9458</v>
      </c>
      <c r="M9459" s="1" t="s">
        <v>753</v>
      </c>
      <c r="N9459" s="1"/>
      <c r="O9459" s="2"/>
      <c r="P9459">
        <v>9458</v>
      </c>
      <c r="Q9459" s="1" t="s">
        <v>754</v>
      </c>
      <c r="R9459" s="1"/>
      <c r="S9459" s="2"/>
      <c r="T9459">
        <v>9458</v>
      </c>
      <c r="U9459" s="1" t="s">
        <v>178</v>
      </c>
      <c r="V9459" s="1"/>
      <c r="W9459" s="2"/>
      <c r="X9459">
        <v>9458</v>
      </c>
      <c r="Y9459" s="1" t="s">
        <v>179</v>
      </c>
      <c r="Z9459" s="1"/>
      <c r="AA9459" s="2"/>
    </row>
    <row r="9460" spans="8:27">
      <c r="H9460">
        <v>9459</v>
      </c>
      <c r="I9460" s="1" t="s">
        <v>752</v>
      </c>
      <c r="J9460" s="1"/>
      <c r="K9460" s="2"/>
      <c r="L9460">
        <v>9459</v>
      </c>
      <c r="M9460" s="1" t="s">
        <v>753</v>
      </c>
      <c r="N9460" s="1"/>
      <c r="O9460" s="2"/>
      <c r="P9460">
        <v>9459</v>
      </c>
      <c r="Q9460" s="1" t="s">
        <v>754</v>
      </c>
      <c r="R9460" s="1"/>
      <c r="S9460" s="2"/>
      <c r="T9460">
        <v>9459</v>
      </c>
      <c r="U9460" s="1" t="s">
        <v>178</v>
      </c>
      <c r="V9460" s="1"/>
      <c r="W9460" s="2"/>
      <c r="X9460">
        <v>9459</v>
      </c>
      <c r="Y9460" s="1" t="s">
        <v>179</v>
      </c>
      <c r="Z9460" s="1"/>
      <c r="AA9460" s="2"/>
    </row>
    <row r="9461" spans="8:27">
      <c r="H9461">
        <v>9460</v>
      </c>
      <c r="I9461" s="1" t="s">
        <v>752</v>
      </c>
      <c r="J9461" s="1"/>
      <c r="K9461" s="2"/>
      <c r="L9461">
        <v>9460</v>
      </c>
      <c r="M9461" s="1" t="s">
        <v>753</v>
      </c>
      <c r="N9461" s="1"/>
      <c r="O9461" s="2"/>
      <c r="P9461">
        <v>9460</v>
      </c>
      <c r="Q9461" s="1" t="s">
        <v>754</v>
      </c>
      <c r="R9461" s="1"/>
      <c r="S9461" s="2"/>
      <c r="T9461">
        <v>9460</v>
      </c>
      <c r="U9461" s="1" t="s">
        <v>178</v>
      </c>
      <c r="V9461" s="1"/>
      <c r="W9461" s="2"/>
      <c r="X9461">
        <v>9460</v>
      </c>
      <c r="Y9461" s="1" t="s">
        <v>179</v>
      </c>
      <c r="Z9461" s="1"/>
      <c r="AA9461" s="2"/>
    </row>
    <row r="9462" spans="8:27">
      <c r="H9462">
        <v>9461</v>
      </c>
      <c r="I9462" s="1" t="s">
        <v>752</v>
      </c>
      <c r="J9462" s="1"/>
      <c r="K9462" s="2"/>
      <c r="L9462">
        <v>9461</v>
      </c>
      <c r="M9462" s="1" t="s">
        <v>753</v>
      </c>
      <c r="N9462" s="1"/>
      <c r="O9462" s="2"/>
      <c r="P9462">
        <v>9461</v>
      </c>
      <c r="Q9462" s="1" t="s">
        <v>754</v>
      </c>
      <c r="R9462" s="1"/>
      <c r="S9462" s="2"/>
      <c r="T9462">
        <v>9461</v>
      </c>
      <c r="U9462" s="1" t="s">
        <v>178</v>
      </c>
      <c r="V9462" s="1"/>
      <c r="W9462" s="2"/>
      <c r="X9462">
        <v>9461</v>
      </c>
      <c r="Y9462" s="1" t="s">
        <v>179</v>
      </c>
      <c r="Z9462" s="1"/>
      <c r="AA9462" s="2"/>
    </row>
    <row r="9463" spans="8:27">
      <c r="H9463">
        <v>9462</v>
      </c>
      <c r="I9463" s="1" t="s">
        <v>752</v>
      </c>
      <c r="J9463" s="1"/>
      <c r="K9463" s="2"/>
      <c r="L9463">
        <v>9462</v>
      </c>
      <c r="M9463" s="1" t="s">
        <v>753</v>
      </c>
      <c r="N9463" s="1"/>
      <c r="O9463" s="2"/>
      <c r="P9463">
        <v>9462</v>
      </c>
      <c r="Q9463" s="1" t="s">
        <v>754</v>
      </c>
      <c r="R9463" s="1"/>
      <c r="S9463" s="2"/>
      <c r="T9463">
        <v>9462</v>
      </c>
      <c r="U9463" s="1" t="s">
        <v>178</v>
      </c>
      <c r="V9463" s="1"/>
      <c r="W9463" s="2"/>
      <c r="X9463">
        <v>9462</v>
      </c>
      <c r="Y9463" s="1" t="s">
        <v>179</v>
      </c>
      <c r="Z9463" s="1"/>
      <c r="AA9463" s="2"/>
    </row>
    <row r="9464" spans="8:27">
      <c r="H9464">
        <v>9463</v>
      </c>
      <c r="I9464" s="1" t="s">
        <v>752</v>
      </c>
      <c r="J9464" s="1"/>
      <c r="K9464" s="2"/>
      <c r="L9464">
        <v>9463</v>
      </c>
      <c r="M9464" s="1" t="s">
        <v>753</v>
      </c>
      <c r="N9464" s="1"/>
      <c r="O9464" s="2"/>
      <c r="P9464">
        <v>9463</v>
      </c>
      <c r="Q9464" s="1" t="s">
        <v>754</v>
      </c>
      <c r="R9464" s="1"/>
      <c r="S9464" s="2"/>
      <c r="T9464">
        <v>9463</v>
      </c>
      <c r="U9464" s="1" t="s">
        <v>178</v>
      </c>
      <c r="V9464" s="1"/>
      <c r="W9464" s="2"/>
      <c r="X9464">
        <v>9463</v>
      </c>
      <c r="Y9464" s="1" t="s">
        <v>179</v>
      </c>
      <c r="Z9464" s="1"/>
      <c r="AA9464" s="2"/>
    </row>
    <row r="9465" spans="8:27">
      <c r="H9465">
        <v>9464</v>
      </c>
      <c r="I9465" s="1" t="s">
        <v>752</v>
      </c>
      <c r="J9465" s="1"/>
      <c r="K9465" s="2"/>
      <c r="L9465">
        <v>9464</v>
      </c>
      <c r="M9465" s="1" t="s">
        <v>753</v>
      </c>
      <c r="N9465" s="1"/>
      <c r="O9465" s="2"/>
      <c r="P9465">
        <v>9464</v>
      </c>
      <c r="Q9465" s="1" t="s">
        <v>754</v>
      </c>
      <c r="R9465" s="1"/>
      <c r="S9465" s="2"/>
      <c r="T9465">
        <v>9464</v>
      </c>
      <c r="U9465" s="1" t="s">
        <v>178</v>
      </c>
      <c r="V9465" s="1"/>
      <c r="W9465" s="2"/>
      <c r="X9465">
        <v>9464</v>
      </c>
      <c r="Y9465" s="1" t="s">
        <v>179</v>
      </c>
      <c r="Z9465" s="1"/>
      <c r="AA9465" s="2"/>
    </row>
    <row r="9466" spans="8:27">
      <c r="H9466">
        <v>9465</v>
      </c>
      <c r="I9466" s="1" t="s">
        <v>752</v>
      </c>
      <c r="J9466" s="1"/>
      <c r="K9466" s="2"/>
      <c r="L9466">
        <v>9465</v>
      </c>
      <c r="M9466" s="1" t="s">
        <v>753</v>
      </c>
      <c r="N9466" s="1"/>
      <c r="O9466" s="2"/>
      <c r="P9466">
        <v>9465</v>
      </c>
      <c r="Q9466" s="1" t="s">
        <v>754</v>
      </c>
      <c r="R9466" s="1"/>
      <c r="S9466" s="2"/>
      <c r="T9466">
        <v>9465</v>
      </c>
      <c r="U9466" s="1" t="s">
        <v>178</v>
      </c>
      <c r="V9466" s="1"/>
      <c r="W9466" s="2"/>
      <c r="X9466">
        <v>9465</v>
      </c>
      <c r="Y9466" s="1" t="s">
        <v>179</v>
      </c>
      <c r="Z9466" s="1"/>
      <c r="AA9466" s="2"/>
    </row>
    <row r="9467" spans="8:27">
      <c r="H9467">
        <v>9466</v>
      </c>
      <c r="I9467" s="1" t="s">
        <v>752</v>
      </c>
      <c r="J9467" s="1"/>
      <c r="K9467" s="2"/>
      <c r="L9467">
        <v>9466</v>
      </c>
      <c r="M9467" s="1" t="s">
        <v>753</v>
      </c>
      <c r="N9467" s="1"/>
      <c r="O9467" s="2"/>
      <c r="P9467">
        <v>9466</v>
      </c>
      <c r="Q9467" s="1" t="s">
        <v>754</v>
      </c>
      <c r="R9467" s="1"/>
      <c r="S9467" s="2"/>
      <c r="T9467">
        <v>9466</v>
      </c>
      <c r="U9467" s="1" t="s">
        <v>178</v>
      </c>
      <c r="V9467" s="1"/>
      <c r="W9467" s="2"/>
      <c r="X9467">
        <v>9466</v>
      </c>
      <c r="Y9467" s="1" t="s">
        <v>179</v>
      </c>
      <c r="Z9467" s="1"/>
      <c r="AA9467" s="2"/>
    </row>
    <row r="9468" spans="8:27">
      <c r="H9468">
        <v>9467</v>
      </c>
      <c r="I9468" s="1" t="s">
        <v>752</v>
      </c>
      <c r="J9468" s="1"/>
      <c r="K9468" s="2"/>
      <c r="L9468">
        <v>9467</v>
      </c>
      <c r="M9468" s="1" t="s">
        <v>753</v>
      </c>
      <c r="N9468" s="1"/>
      <c r="O9468" s="2"/>
      <c r="P9468">
        <v>9467</v>
      </c>
      <c r="Q9468" s="1" t="s">
        <v>754</v>
      </c>
      <c r="R9468" s="1"/>
      <c r="S9468" s="2"/>
      <c r="T9468">
        <v>9467</v>
      </c>
      <c r="U9468" s="1" t="s">
        <v>178</v>
      </c>
      <c r="V9468" s="1"/>
      <c r="W9468" s="2"/>
      <c r="X9468">
        <v>9467</v>
      </c>
      <c r="Y9468" s="1" t="s">
        <v>179</v>
      </c>
      <c r="Z9468" s="1"/>
      <c r="AA9468" s="2"/>
    </row>
    <row r="9469" spans="8:27">
      <c r="H9469">
        <v>9468</v>
      </c>
      <c r="I9469" s="1" t="s">
        <v>752</v>
      </c>
      <c r="J9469" s="1"/>
      <c r="K9469" s="2"/>
      <c r="L9469">
        <v>9468</v>
      </c>
      <c r="M9469" s="1" t="s">
        <v>753</v>
      </c>
      <c r="N9469" s="1"/>
      <c r="O9469" s="2"/>
      <c r="P9469">
        <v>9468</v>
      </c>
      <c r="Q9469" s="1" t="s">
        <v>754</v>
      </c>
      <c r="R9469" s="1"/>
      <c r="S9469" s="2"/>
      <c r="T9469">
        <v>9468</v>
      </c>
      <c r="U9469" s="1" t="s">
        <v>178</v>
      </c>
      <c r="V9469" s="1"/>
      <c r="W9469" s="2"/>
      <c r="X9469">
        <v>9468</v>
      </c>
      <c r="Y9469" s="1" t="s">
        <v>179</v>
      </c>
      <c r="Z9469" s="1"/>
      <c r="AA9469" s="2"/>
    </row>
    <row r="9470" spans="8:27">
      <c r="H9470">
        <v>9469</v>
      </c>
      <c r="I9470" s="1" t="s">
        <v>752</v>
      </c>
      <c r="J9470" s="1"/>
      <c r="K9470" s="2"/>
      <c r="L9470">
        <v>9469</v>
      </c>
      <c r="M9470" s="1" t="s">
        <v>753</v>
      </c>
      <c r="N9470" s="1"/>
      <c r="O9470" s="2"/>
      <c r="P9470">
        <v>9469</v>
      </c>
      <c r="Q9470" s="1" t="s">
        <v>754</v>
      </c>
      <c r="R9470" s="1"/>
      <c r="S9470" s="2"/>
      <c r="T9470">
        <v>9469</v>
      </c>
      <c r="U9470" s="1" t="s">
        <v>178</v>
      </c>
      <c r="V9470" s="1"/>
      <c r="W9470" s="2"/>
      <c r="X9470">
        <v>9469</v>
      </c>
      <c r="Y9470" s="1" t="s">
        <v>179</v>
      </c>
      <c r="Z9470" s="1"/>
      <c r="AA9470" s="2"/>
    </row>
    <row r="9471" spans="8:27">
      <c r="H9471">
        <v>9470</v>
      </c>
      <c r="I9471" s="1" t="s">
        <v>752</v>
      </c>
      <c r="J9471" s="1"/>
      <c r="K9471" s="2"/>
      <c r="L9471">
        <v>9470</v>
      </c>
      <c r="M9471" s="1" t="s">
        <v>753</v>
      </c>
      <c r="N9471" s="1"/>
      <c r="O9471" s="2"/>
      <c r="P9471">
        <v>9470</v>
      </c>
      <c r="Q9471" s="1" t="s">
        <v>754</v>
      </c>
      <c r="R9471" s="1"/>
      <c r="S9471" s="2"/>
      <c r="T9471">
        <v>9470</v>
      </c>
      <c r="U9471" s="1" t="s">
        <v>178</v>
      </c>
      <c r="V9471" s="1"/>
      <c r="W9471" s="2"/>
      <c r="X9471">
        <v>9470</v>
      </c>
      <c r="Y9471" s="1" t="s">
        <v>179</v>
      </c>
      <c r="Z9471" s="1"/>
      <c r="AA9471" s="2"/>
    </row>
    <row r="9472" spans="8:27">
      <c r="H9472">
        <v>9471</v>
      </c>
      <c r="I9472" s="1" t="s">
        <v>752</v>
      </c>
      <c r="J9472" s="1"/>
      <c r="K9472" s="2"/>
      <c r="L9472">
        <v>9471</v>
      </c>
      <c r="M9472" s="1" t="s">
        <v>753</v>
      </c>
      <c r="N9472" s="1"/>
      <c r="O9472" s="2"/>
      <c r="P9472">
        <v>9471</v>
      </c>
      <c r="Q9472" s="1" t="s">
        <v>754</v>
      </c>
      <c r="R9472" s="1"/>
      <c r="S9472" s="2"/>
      <c r="T9472">
        <v>9471</v>
      </c>
      <c r="U9472" s="1" t="s">
        <v>178</v>
      </c>
      <c r="V9472" s="1"/>
      <c r="W9472" s="2"/>
      <c r="X9472">
        <v>9471</v>
      </c>
      <c r="Y9472" s="1" t="s">
        <v>179</v>
      </c>
      <c r="Z9472" s="1"/>
      <c r="AA9472" s="2"/>
    </row>
    <row r="9473" spans="8:27">
      <c r="H9473">
        <v>9472</v>
      </c>
      <c r="I9473" s="1" t="s">
        <v>752</v>
      </c>
      <c r="J9473" s="1"/>
      <c r="K9473" s="2"/>
      <c r="L9473">
        <v>9472</v>
      </c>
      <c r="M9473" s="1" t="s">
        <v>753</v>
      </c>
      <c r="N9473" s="1"/>
      <c r="O9473" s="2"/>
      <c r="P9473">
        <v>9472</v>
      </c>
      <c r="Q9473" s="1" t="s">
        <v>754</v>
      </c>
      <c r="R9473" s="1"/>
      <c r="S9473" s="2"/>
      <c r="T9473">
        <v>9472</v>
      </c>
      <c r="U9473" s="1" t="s">
        <v>178</v>
      </c>
      <c r="V9473" s="1"/>
      <c r="W9473" s="2"/>
      <c r="X9473">
        <v>9472</v>
      </c>
      <c r="Y9473" s="1" t="s">
        <v>179</v>
      </c>
      <c r="Z9473" s="1"/>
      <c r="AA9473" s="2"/>
    </row>
    <row r="9474" spans="8:27">
      <c r="H9474">
        <v>9473</v>
      </c>
      <c r="I9474" s="1" t="s">
        <v>752</v>
      </c>
      <c r="J9474" s="1"/>
      <c r="K9474" s="2"/>
      <c r="L9474">
        <v>9473</v>
      </c>
      <c r="M9474" s="1" t="s">
        <v>753</v>
      </c>
      <c r="N9474" s="1"/>
      <c r="O9474" s="2"/>
      <c r="P9474">
        <v>9473</v>
      </c>
      <c r="Q9474" s="1" t="s">
        <v>754</v>
      </c>
      <c r="R9474" s="1"/>
      <c r="S9474" s="2"/>
      <c r="T9474">
        <v>9473</v>
      </c>
      <c r="U9474" s="1" t="s">
        <v>178</v>
      </c>
      <c r="V9474" s="1"/>
      <c r="W9474" s="2"/>
      <c r="X9474">
        <v>9473</v>
      </c>
      <c r="Y9474" s="1" t="s">
        <v>179</v>
      </c>
      <c r="Z9474" s="1"/>
      <c r="AA9474" s="2"/>
    </row>
    <row r="9475" spans="8:27">
      <c r="H9475">
        <v>9474</v>
      </c>
      <c r="I9475" s="1" t="s">
        <v>752</v>
      </c>
      <c r="J9475" s="1"/>
      <c r="K9475" s="2"/>
      <c r="L9475">
        <v>9474</v>
      </c>
      <c r="M9475" s="1" t="s">
        <v>753</v>
      </c>
      <c r="N9475" s="1"/>
      <c r="O9475" s="2"/>
      <c r="P9475">
        <v>9474</v>
      </c>
      <c r="Q9475" s="1" t="s">
        <v>754</v>
      </c>
      <c r="R9475" s="1"/>
      <c r="S9475" s="2"/>
      <c r="T9475">
        <v>9474</v>
      </c>
      <c r="U9475" s="1" t="s">
        <v>178</v>
      </c>
      <c r="V9475" s="1"/>
      <c r="W9475" s="2"/>
      <c r="X9475">
        <v>9474</v>
      </c>
      <c r="Y9475" s="1" t="s">
        <v>179</v>
      </c>
      <c r="Z9475" s="1"/>
      <c r="AA9475" s="2"/>
    </row>
    <row r="9476" spans="8:27">
      <c r="H9476">
        <v>9475</v>
      </c>
      <c r="I9476" s="1" t="s">
        <v>752</v>
      </c>
      <c r="J9476" s="1"/>
      <c r="K9476" s="2"/>
      <c r="L9476">
        <v>9475</v>
      </c>
      <c r="M9476" s="1" t="s">
        <v>753</v>
      </c>
      <c r="N9476" s="1"/>
      <c r="O9476" s="2"/>
      <c r="P9476">
        <v>9475</v>
      </c>
      <c r="Q9476" s="1" t="s">
        <v>754</v>
      </c>
      <c r="R9476" s="1"/>
      <c r="S9476" s="2"/>
      <c r="T9476">
        <v>9475</v>
      </c>
      <c r="U9476" s="1" t="s">
        <v>178</v>
      </c>
      <c r="V9476" s="1"/>
      <c r="W9476" s="2"/>
      <c r="X9476">
        <v>9475</v>
      </c>
      <c r="Y9476" s="1" t="s">
        <v>179</v>
      </c>
      <c r="Z9476" s="1"/>
      <c r="AA9476" s="2"/>
    </row>
    <row r="9477" spans="8:27">
      <c r="H9477">
        <v>9476</v>
      </c>
      <c r="I9477" s="1" t="s">
        <v>752</v>
      </c>
      <c r="J9477" s="1"/>
      <c r="K9477" s="2"/>
      <c r="L9477">
        <v>9476</v>
      </c>
      <c r="M9477" s="1" t="s">
        <v>753</v>
      </c>
      <c r="N9477" s="1"/>
      <c r="O9477" s="2"/>
      <c r="P9477">
        <v>9476</v>
      </c>
      <c r="Q9477" s="1" t="s">
        <v>754</v>
      </c>
      <c r="R9477" s="1"/>
      <c r="S9477" s="2"/>
      <c r="T9477">
        <v>9476</v>
      </c>
      <c r="U9477" s="1" t="s">
        <v>178</v>
      </c>
      <c r="V9477" s="1"/>
      <c r="W9477" s="2"/>
      <c r="X9477">
        <v>9476</v>
      </c>
      <c r="Y9477" s="1" t="s">
        <v>179</v>
      </c>
      <c r="Z9477" s="1"/>
      <c r="AA9477" s="2"/>
    </row>
    <row r="9478" spans="8:27">
      <c r="H9478">
        <v>9477</v>
      </c>
      <c r="I9478" s="1" t="s">
        <v>752</v>
      </c>
      <c r="J9478" s="1"/>
      <c r="K9478" s="2"/>
      <c r="L9478">
        <v>9477</v>
      </c>
      <c r="M9478" s="1" t="s">
        <v>753</v>
      </c>
      <c r="N9478" s="1"/>
      <c r="O9478" s="2"/>
      <c r="P9478">
        <v>9477</v>
      </c>
      <c r="Q9478" s="1" t="s">
        <v>754</v>
      </c>
      <c r="R9478" s="1"/>
      <c r="S9478" s="2"/>
      <c r="T9478">
        <v>9477</v>
      </c>
      <c r="U9478" s="1" t="s">
        <v>178</v>
      </c>
      <c r="V9478" s="1"/>
      <c r="W9478" s="2"/>
      <c r="X9478">
        <v>9477</v>
      </c>
      <c r="Y9478" s="1" t="s">
        <v>179</v>
      </c>
      <c r="Z9478" s="1"/>
      <c r="AA9478" s="2"/>
    </row>
    <row r="9479" spans="8:27">
      <c r="H9479">
        <v>9478</v>
      </c>
      <c r="I9479" s="1" t="s">
        <v>752</v>
      </c>
      <c r="J9479" s="1"/>
      <c r="K9479" s="2"/>
      <c r="L9479">
        <v>9478</v>
      </c>
      <c r="M9479" s="1" t="s">
        <v>753</v>
      </c>
      <c r="N9479" s="1"/>
      <c r="O9479" s="2"/>
      <c r="P9479">
        <v>9478</v>
      </c>
      <c r="Q9479" s="1" t="s">
        <v>754</v>
      </c>
      <c r="R9479" s="1"/>
      <c r="S9479" s="2"/>
      <c r="T9479">
        <v>9478</v>
      </c>
      <c r="U9479" s="1" t="s">
        <v>178</v>
      </c>
      <c r="V9479" s="1"/>
      <c r="W9479" s="2"/>
      <c r="X9479">
        <v>9478</v>
      </c>
      <c r="Y9479" s="1" t="s">
        <v>179</v>
      </c>
      <c r="Z9479" s="1"/>
      <c r="AA9479" s="2"/>
    </row>
    <row r="9480" spans="8:27">
      <c r="H9480">
        <v>9479</v>
      </c>
      <c r="I9480" s="1" t="s">
        <v>752</v>
      </c>
      <c r="J9480" s="1"/>
      <c r="K9480" s="2"/>
      <c r="L9480">
        <v>9479</v>
      </c>
      <c r="M9480" s="1" t="s">
        <v>753</v>
      </c>
      <c r="N9480" s="1"/>
      <c r="O9480" s="2"/>
      <c r="P9480">
        <v>9479</v>
      </c>
      <c r="Q9480" s="1" t="s">
        <v>754</v>
      </c>
      <c r="R9480" s="1"/>
      <c r="S9480" s="2"/>
      <c r="T9480">
        <v>9479</v>
      </c>
      <c r="U9480" s="1" t="s">
        <v>178</v>
      </c>
      <c r="V9480" s="1"/>
      <c r="W9480" s="2"/>
      <c r="X9480">
        <v>9479</v>
      </c>
      <c r="Y9480" s="1" t="s">
        <v>179</v>
      </c>
      <c r="Z9480" s="1"/>
      <c r="AA9480" s="2"/>
    </row>
    <row r="9481" spans="8:27">
      <c r="H9481">
        <v>9480</v>
      </c>
      <c r="I9481" s="1" t="s">
        <v>752</v>
      </c>
      <c r="J9481" s="1"/>
      <c r="K9481" s="2"/>
      <c r="L9481">
        <v>9480</v>
      </c>
      <c r="M9481" s="1" t="s">
        <v>753</v>
      </c>
      <c r="N9481" s="1"/>
      <c r="O9481" s="2"/>
      <c r="P9481">
        <v>9480</v>
      </c>
      <c r="Q9481" s="1" t="s">
        <v>754</v>
      </c>
      <c r="R9481" s="1"/>
      <c r="S9481" s="2"/>
      <c r="T9481">
        <v>9480</v>
      </c>
      <c r="U9481" s="1" t="s">
        <v>178</v>
      </c>
      <c r="V9481" s="1"/>
      <c r="W9481" s="2"/>
      <c r="X9481">
        <v>9480</v>
      </c>
      <c r="Y9481" s="1" t="s">
        <v>179</v>
      </c>
      <c r="Z9481" s="1"/>
      <c r="AA9481" s="2"/>
    </row>
    <row r="9482" spans="8:27">
      <c r="H9482">
        <v>9481</v>
      </c>
      <c r="I9482" s="1" t="s">
        <v>752</v>
      </c>
      <c r="J9482" s="1"/>
      <c r="K9482" s="2"/>
      <c r="L9482">
        <v>9481</v>
      </c>
      <c r="M9482" s="1" t="s">
        <v>753</v>
      </c>
      <c r="N9482" s="1"/>
      <c r="O9482" s="2"/>
      <c r="P9482">
        <v>9481</v>
      </c>
      <c r="Q9482" s="1" t="s">
        <v>754</v>
      </c>
      <c r="R9482" s="1"/>
      <c r="S9482" s="2"/>
      <c r="T9482">
        <v>9481</v>
      </c>
      <c r="U9482" s="1" t="s">
        <v>178</v>
      </c>
      <c r="V9482" s="1"/>
      <c r="W9482" s="2"/>
      <c r="X9482">
        <v>9481</v>
      </c>
      <c r="Y9482" s="1" t="s">
        <v>179</v>
      </c>
      <c r="Z9482" s="1"/>
      <c r="AA9482" s="2"/>
    </row>
    <row r="9483" spans="8:27">
      <c r="H9483">
        <v>9482</v>
      </c>
      <c r="I9483" s="1" t="s">
        <v>752</v>
      </c>
      <c r="J9483" s="1"/>
      <c r="K9483" s="2"/>
      <c r="L9483">
        <v>9482</v>
      </c>
      <c r="M9483" s="1" t="s">
        <v>753</v>
      </c>
      <c r="N9483" s="1"/>
      <c r="O9483" s="2"/>
      <c r="P9483">
        <v>9482</v>
      </c>
      <c r="Q9483" s="1" t="s">
        <v>754</v>
      </c>
      <c r="R9483" s="1"/>
      <c r="S9483" s="2"/>
      <c r="T9483">
        <v>9482</v>
      </c>
      <c r="U9483" s="1" t="s">
        <v>178</v>
      </c>
      <c r="V9483" s="1"/>
      <c r="W9483" s="2"/>
      <c r="X9483">
        <v>9482</v>
      </c>
      <c r="Y9483" s="1" t="s">
        <v>179</v>
      </c>
      <c r="Z9483" s="1"/>
      <c r="AA9483" s="2"/>
    </row>
    <row r="9484" spans="8:27">
      <c r="H9484">
        <v>9483</v>
      </c>
      <c r="I9484" s="1" t="s">
        <v>752</v>
      </c>
      <c r="J9484" s="1"/>
      <c r="K9484" s="2"/>
      <c r="L9484">
        <v>9483</v>
      </c>
      <c r="M9484" s="1" t="s">
        <v>753</v>
      </c>
      <c r="N9484" s="1"/>
      <c r="O9484" s="2"/>
      <c r="P9484">
        <v>9483</v>
      </c>
      <c r="Q9484" s="1" t="s">
        <v>754</v>
      </c>
      <c r="R9484" s="1"/>
      <c r="S9484" s="2"/>
      <c r="T9484">
        <v>9483</v>
      </c>
      <c r="U9484" s="1" t="s">
        <v>178</v>
      </c>
      <c r="V9484" s="1"/>
      <c r="W9484" s="2"/>
      <c r="X9484">
        <v>9483</v>
      </c>
      <c r="Y9484" s="1" t="s">
        <v>179</v>
      </c>
      <c r="Z9484" s="1"/>
      <c r="AA9484" s="2"/>
    </row>
    <row r="9485" spans="8:27">
      <c r="H9485">
        <v>9484</v>
      </c>
      <c r="I9485" s="1" t="s">
        <v>752</v>
      </c>
      <c r="J9485" s="1"/>
      <c r="K9485" s="2"/>
      <c r="L9485">
        <v>9484</v>
      </c>
      <c r="M9485" s="1" t="s">
        <v>753</v>
      </c>
      <c r="N9485" s="1"/>
      <c r="O9485" s="2"/>
      <c r="P9485">
        <v>9484</v>
      </c>
      <c r="Q9485" s="1" t="s">
        <v>754</v>
      </c>
      <c r="R9485" s="1"/>
      <c r="S9485" s="2"/>
      <c r="T9485">
        <v>9484</v>
      </c>
      <c r="U9485" s="1" t="s">
        <v>178</v>
      </c>
      <c r="V9485" s="1"/>
      <c r="W9485" s="2"/>
      <c r="X9485">
        <v>9484</v>
      </c>
      <c r="Y9485" s="1" t="s">
        <v>179</v>
      </c>
      <c r="Z9485" s="1"/>
      <c r="AA9485" s="2"/>
    </row>
    <row r="9486" spans="8:27">
      <c r="H9486">
        <v>9485</v>
      </c>
      <c r="I9486" s="1" t="s">
        <v>752</v>
      </c>
      <c r="J9486" s="1"/>
      <c r="K9486" s="2"/>
      <c r="L9486">
        <v>9485</v>
      </c>
      <c r="M9486" s="1" t="s">
        <v>753</v>
      </c>
      <c r="N9486" s="1"/>
      <c r="O9486" s="2"/>
      <c r="P9486">
        <v>9485</v>
      </c>
      <c r="Q9486" s="1" t="s">
        <v>754</v>
      </c>
      <c r="R9486" s="1"/>
      <c r="S9486" s="2"/>
      <c r="T9486">
        <v>9485</v>
      </c>
      <c r="U9486" s="1" t="s">
        <v>178</v>
      </c>
      <c r="V9486" s="1"/>
      <c r="W9486" s="2"/>
      <c r="X9486">
        <v>9485</v>
      </c>
      <c r="Y9486" s="1" t="s">
        <v>179</v>
      </c>
      <c r="Z9486" s="1"/>
      <c r="AA9486" s="2"/>
    </row>
    <row r="9487" spans="8:27">
      <c r="H9487">
        <v>9486</v>
      </c>
      <c r="I9487" s="1" t="s">
        <v>752</v>
      </c>
      <c r="J9487" s="1"/>
      <c r="K9487" s="2"/>
      <c r="L9487">
        <v>9486</v>
      </c>
      <c r="M9487" s="1" t="s">
        <v>753</v>
      </c>
      <c r="N9487" s="1"/>
      <c r="O9487" s="2"/>
      <c r="P9487">
        <v>9486</v>
      </c>
      <c r="Q9487" s="1" t="s">
        <v>754</v>
      </c>
      <c r="R9487" s="1"/>
      <c r="S9487" s="2"/>
      <c r="T9487">
        <v>9486</v>
      </c>
      <c r="U9487" s="1" t="s">
        <v>178</v>
      </c>
      <c r="V9487" s="1"/>
      <c r="W9487" s="2"/>
      <c r="X9487">
        <v>9486</v>
      </c>
      <c r="Y9487" s="1" t="s">
        <v>179</v>
      </c>
      <c r="Z9487" s="1"/>
      <c r="AA9487" s="2"/>
    </row>
    <row r="9488" spans="8:27">
      <c r="H9488">
        <v>9487</v>
      </c>
      <c r="I9488" s="1" t="s">
        <v>752</v>
      </c>
      <c r="J9488" s="1"/>
      <c r="K9488" s="2"/>
      <c r="L9488">
        <v>9487</v>
      </c>
      <c r="M9488" s="1" t="s">
        <v>753</v>
      </c>
      <c r="N9488" s="1"/>
      <c r="O9488" s="2"/>
      <c r="P9488">
        <v>9487</v>
      </c>
      <c r="Q9488" s="1" t="s">
        <v>754</v>
      </c>
      <c r="R9488" s="1"/>
      <c r="S9488" s="2"/>
      <c r="T9488">
        <v>9487</v>
      </c>
      <c r="U9488" s="1" t="s">
        <v>178</v>
      </c>
      <c r="V9488" s="1"/>
      <c r="W9488" s="2"/>
      <c r="X9488">
        <v>9487</v>
      </c>
      <c r="Y9488" s="1" t="s">
        <v>179</v>
      </c>
      <c r="Z9488" s="1"/>
      <c r="AA9488" s="2"/>
    </row>
    <row r="9489" spans="8:27">
      <c r="H9489">
        <v>9488</v>
      </c>
      <c r="I9489" s="1" t="s">
        <v>752</v>
      </c>
      <c r="J9489" s="1"/>
      <c r="K9489" s="2"/>
      <c r="L9489">
        <v>9488</v>
      </c>
      <c r="M9489" s="1" t="s">
        <v>753</v>
      </c>
      <c r="N9489" s="1"/>
      <c r="O9489" s="2"/>
      <c r="P9489">
        <v>9488</v>
      </c>
      <c r="Q9489" s="1" t="s">
        <v>754</v>
      </c>
      <c r="R9489" s="1"/>
      <c r="S9489" s="2"/>
      <c r="T9489">
        <v>9488</v>
      </c>
      <c r="U9489" s="1" t="s">
        <v>178</v>
      </c>
      <c r="V9489" s="1"/>
      <c r="W9489" s="2"/>
      <c r="X9489">
        <v>9488</v>
      </c>
      <c r="Y9489" s="1" t="s">
        <v>179</v>
      </c>
      <c r="Z9489" s="1"/>
      <c r="AA9489" s="2"/>
    </row>
    <row r="9490" spans="8:27">
      <c r="H9490">
        <v>9489</v>
      </c>
      <c r="I9490" s="1" t="s">
        <v>752</v>
      </c>
      <c r="J9490" s="1"/>
      <c r="K9490" s="2"/>
      <c r="L9490">
        <v>9489</v>
      </c>
      <c r="M9490" s="1" t="s">
        <v>753</v>
      </c>
      <c r="N9490" s="1"/>
      <c r="O9490" s="2"/>
      <c r="P9490">
        <v>9489</v>
      </c>
      <c r="Q9490" s="1" t="s">
        <v>754</v>
      </c>
      <c r="R9490" s="1"/>
      <c r="S9490" s="2"/>
      <c r="T9490">
        <v>9489</v>
      </c>
      <c r="U9490" s="1" t="s">
        <v>178</v>
      </c>
      <c r="V9490" s="1"/>
      <c r="W9490" s="2"/>
      <c r="X9490">
        <v>9489</v>
      </c>
      <c r="Y9490" s="1" t="s">
        <v>179</v>
      </c>
      <c r="Z9490" s="1"/>
      <c r="AA9490" s="2"/>
    </row>
    <row r="9491" spans="8:27">
      <c r="H9491">
        <v>9490</v>
      </c>
      <c r="I9491" s="1" t="s">
        <v>752</v>
      </c>
      <c r="J9491" s="1"/>
      <c r="K9491" s="2"/>
      <c r="L9491">
        <v>9490</v>
      </c>
      <c r="M9491" s="1" t="s">
        <v>753</v>
      </c>
      <c r="N9491" s="1"/>
      <c r="O9491" s="2"/>
      <c r="P9491">
        <v>9490</v>
      </c>
      <c r="Q9491" s="1" t="s">
        <v>754</v>
      </c>
      <c r="R9491" s="1"/>
      <c r="S9491" s="2"/>
      <c r="T9491">
        <v>9490</v>
      </c>
      <c r="U9491" s="1" t="s">
        <v>178</v>
      </c>
      <c r="V9491" s="1"/>
      <c r="W9491" s="2"/>
      <c r="X9491">
        <v>9490</v>
      </c>
      <c r="Y9491" s="1" t="s">
        <v>179</v>
      </c>
      <c r="Z9491" s="1"/>
      <c r="AA9491" s="2"/>
    </row>
    <row r="9492" spans="8:27">
      <c r="H9492">
        <v>9491</v>
      </c>
      <c r="I9492" s="1" t="s">
        <v>752</v>
      </c>
      <c r="J9492" s="1"/>
      <c r="K9492" s="2"/>
      <c r="L9492">
        <v>9491</v>
      </c>
      <c r="M9492" s="1" t="s">
        <v>753</v>
      </c>
      <c r="N9492" s="1"/>
      <c r="O9492" s="2"/>
      <c r="P9492">
        <v>9491</v>
      </c>
      <c r="Q9492" s="1" t="s">
        <v>754</v>
      </c>
      <c r="R9492" s="1"/>
      <c r="S9492" s="2"/>
      <c r="T9492">
        <v>9491</v>
      </c>
      <c r="U9492" s="1" t="s">
        <v>178</v>
      </c>
      <c r="V9492" s="1"/>
      <c r="W9492" s="2"/>
      <c r="X9492">
        <v>9491</v>
      </c>
      <c r="Y9492" s="1" t="s">
        <v>179</v>
      </c>
      <c r="Z9492" s="1"/>
      <c r="AA9492" s="2"/>
    </row>
    <row r="9493" spans="8:27">
      <c r="H9493">
        <v>9492</v>
      </c>
      <c r="I9493" s="1" t="s">
        <v>752</v>
      </c>
      <c r="J9493" s="1"/>
      <c r="K9493" s="2"/>
      <c r="L9493">
        <v>9492</v>
      </c>
      <c r="M9493" s="1" t="s">
        <v>753</v>
      </c>
      <c r="N9493" s="1"/>
      <c r="O9493" s="2"/>
      <c r="P9493">
        <v>9492</v>
      </c>
      <c r="Q9493" s="1" t="s">
        <v>754</v>
      </c>
      <c r="R9493" s="1"/>
      <c r="S9493" s="2"/>
      <c r="T9493">
        <v>9492</v>
      </c>
      <c r="U9493" s="1" t="s">
        <v>178</v>
      </c>
      <c r="V9493" s="1"/>
      <c r="W9493" s="2"/>
      <c r="X9493">
        <v>9492</v>
      </c>
      <c r="Y9493" s="1" t="s">
        <v>179</v>
      </c>
      <c r="Z9493" s="1"/>
      <c r="AA9493" s="2"/>
    </row>
    <row r="9494" spans="8:27">
      <c r="H9494">
        <v>9493</v>
      </c>
      <c r="I9494" s="1" t="s">
        <v>752</v>
      </c>
      <c r="J9494" s="1"/>
      <c r="K9494" s="2"/>
      <c r="L9494">
        <v>9493</v>
      </c>
      <c r="M9494" s="1" t="s">
        <v>753</v>
      </c>
      <c r="N9494" s="1"/>
      <c r="O9494" s="2"/>
      <c r="P9494">
        <v>9493</v>
      </c>
      <c r="Q9494" s="1" t="s">
        <v>754</v>
      </c>
      <c r="R9494" s="1"/>
      <c r="S9494" s="2"/>
      <c r="T9494">
        <v>9493</v>
      </c>
      <c r="U9494" s="1" t="s">
        <v>178</v>
      </c>
      <c r="V9494" s="1"/>
      <c r="W9494" s="2"/>
      <c r="X9494">
        <v>9493</v>
      </c>
      <c r="Y9494" s="1" t="s">
        <v>179</v>
      </c>
      <c r="Z9494" s="1"/>
      <c r="AA9494" s="2"/>
    </row>
    <row r="9495" spans="8:27">
      <c r="H9495">
        <v>9494</v>
      </c>
      <c r="I9495" s="1" t="s">
        <v>752</v>
      </c>
      <c r="J9495" s="1"/>
      <c r="K9495" s="2"/>
      <c r="L9495">
        <v>9494</v>
      </c>
      <c r="M9495" s="1" t="s">
        <v>753</v>
      </c>
      <c r="N9495" s="1"/>
      <c r="O9495" s="2"/>
      <c r="P9495">
        <v>9494</v>
      </c>
      <c r="Q9495" s="1" t="s">
        <v>754</v>
      </c>
      <c r="R9495" s="1"/>
      <c r="S9495" s="2"/>
      <c r="T9495">
        <v>9494</v>
      </c>
      <c r="U9495" s="1" t="s">
        <v>178</v>
      </c>
      <c r="V9495" s="1"/>
      <c r="W9495" s="2"/>
      <c r="X9495">
        <v>9494</v>
      </c>
      <c r="Y9495" s="1" t="s">
        <v>179</v>
      </c>
      <c r="Z9495" s="1"/>
      <c r="AA9495" s="2"/>
    </row>
    <row r="9496" spans="8:27">
      <c r="H9496">
        <v>9495</v>
      </c>
      <c r="I9496" s="1" t="s">
        <v>752</v>
      </c>
      <c r="J9496" s="1"/>
      <c r="K9496" s="2"/>
      <c r="L9496">
        <v>9495</v>
      </c>
      <c r="M9496" s="1" t="s">
        <v>753</v>
      </c>
      <c r="N9496" s="1"/>
      <c r="O9496" s="2"/>
      <c r="P9496">
        <v>9495</v>
      </c>
      <c r="Q9496" s="1" t="s">
        <v>754</v>
      </c>
      <c r="R9496" s="1"/>
      <c r="S9496" s="2"/>
      <c r="T9496">
        <v>9495</v>
      </c>
      <c r="U9496" s="1" t="s">
        <v>178</v>
      </c>
      <c r="V9496" s="1"/>
      <c r="W9496" s="2"/>
      <c r="X9496">
        <v>9495</v>
      </c>
      <c r="Y9496" s="1" t="s">
        <v>179</v>
      </c>
      <c r="Z9496" s="1"/>
      <c r="AA9496" s="2"/>
    </row>
    <row r="9497" spans="8:27">
      <c r="H9497">
        <v>9496</v>
      </c>
      <c r="I9497" s="1" t="s">
        <v>752</v>
      </c>
      <c r="J9497" s="1"/>
      <c r="K9497" s="2"/>
      <c r="L9497">
        <v>9496</v>
      </c>
      <c r="M9497" s="1" t="s">
        <v>753</v>
      </c>
      <c r="N9497" s="1"/>
      <c r="O9497" s="2"/>
      <c r="P9497">
        <v>9496</v>
      </c>
      <c r="Q9497" s="1" t="s">
        <v>754</v>
      </c>
      <c r="R9497" s="1"/>
      <c r="S9497" s="2"/>
      <c r="T9497">
        <v>9496</v>
      </c>
      <c r="U9497" s="1" t="s">
        <v>178</v>
      </c>
      <c r="V9497" s="1"/>
      <c r="W9497" s="2"/>
      <c r="X9497">
        <v>9496</v>
      </c>
      <c r="Y9497" s="1" t="s">
        <v>179</v>
      </c>
      <c r="Z9497" s="1"/>
      <c r="AA9497" s="2"/>
    </row>
    <row r="9498" spans="8:27">
      <c r="H9498">
        <v>9497</v>
      </c>
      <c r="I9498" s="1" t="s">
        <v>752</v>
      </c>
      <c r="J9498" s="1"/>
      <c r="K9498" s="2"/>
      <c r="L9498">
        <v>9497</v>
      </c>
      <c r="M9498" s="1" t="s">
        <v>753</v>
      </c>
      <c r="N9498" s="1"/>
      <c r="O9498" s="2"/>
      <c r="P9498">
        <v>9497</v>
      </c>
      <c r="Q9498" s="1" t="s">
        <v>754</v>
      </c>
      <c r="R9498" s="1"/>
      <c r="S9498" s="2"/>
      <c r="T9498">
        <v>9497</v>
      </c>
      <c r="U9498" s="1" t="s">
        <v>178</v>
      </c>
      <c r="V9498" s="1"/>
      <c r="W9498" s="2"/>
      <c r="X9498">
        <v>9497</v>
      </c>
      <c r="Y9498" s="1" t="s">
        <v>179</v>
      </c>
      <c r="Z9498" s="1"/>
      <c r="AA9498" s="2"/>
    </row>
    <row r="9499" spans="8:27">
      <c r="H9499">
        <v>9498</v>
      </c>
      <c r="I9499" s="1" t="s">
        <v>752</v>
      </c>
      <c r="J9499" s="1"/>
      <c r="K9499" s="2"/>
      <c r="L9499">
        <v>9498</v>
      </c>
      <c r="M9499" s="1" t="s">
        <v>753</v>
      </c>
      <c r="N9499" s="1"/>
      <c r="O9499" s="2"/>
      <c r="P9499">
        <v>9498</v>
      </c>
      <c r="Q9499" s="1" t="s">
        <v>754</v>
      </c>
      <c r="R9499" s="1"/>
      <c r="S9499" s="2"/>
      <c r="T9499">
        <v>9498</v>
      </c>
      <c r="U9499" s="1" t="s">
        <v>178</v>
      </c>
      <c r="V9499" s="1"/>
      <c r="W9499" s="2"/>
      <c r="X9499">
        <v>9498</v>
      </c>
      <c r="Y9499" s="1" t="s">
        <v>179</v>
      </c>
      <c r="Z9499" s="1"/>
      <c r="AA9499" s="2"/>
    </row>
    <row r="9500" spans="8:27">
      <c r="H9500">
        <v>9499</v>
      </c>
      <c r="I9500" s="1" t="s">
        <v>752</v>
      </c>
      <c r="J9500" s="1"/>
      <c r="K9500" s="2"/>
      <c r="L9500">
        <v>9499</v>
      </c>
      <c r="M9500" s="1" t="s">
        <v>753</v>
      </c>
      <c r="N9500" s="1"/>
      <c r="O9500" s="2"/>
      <c r="P9500">
        <v>9499</v>
      </c>
      <c r="Q9500" s="1" t="s">
        <v>754</v>
      </c>
      <c r="R9500" s="1"/>
      <c r="S9500" s="2"/>
      <c r="T9500">
        <v>9499</v>
      </c>
      <c r="U9500" s="1" t="s">
        <v>178</v>
      </c>
      <c r="V9500" s="1"/>
      <c r="W9500" s="2"/>
      <c r="X9500">
        <v>9499</v>
      </c>
      <c r="Y9500" s="1" t="s">
        <v>179</v>
      </c>
      <c r="Z9500" s="1"/>
      <c r="AA9500" s="2"/>
    </row>
    <row r="9501" spans="8:27">
      <c r="H9501">
        <v>9500</v>
      </c>
      <c r="I9501" s="1" t="s">
        <v>752</v>
      </c>
      <c r="J9501" s="1"/>
      <c r="K9501" s="2"/>
      <c r="L9501">
        <v>9500</v>
      </c>
      <c r="M9501" s="1" t="s">
        <v>753</v>
      </c>
      <c r="N9501" s="1"/>
      <c r="O9501" s="2"/>
      <c r="P9501">
        <v>9500</v>
      </c>
      <c r="Q9501" s="1" t="s">
        <v>754</v>
      </c>
      <c r="R9501" s="1"/>
      <c r="S9501" s="2"/>
      <c r="T9501">
        <v>9500</v>
      </c>
      <c r="U9501" s="1" t="s">
        <v>178</v>
      </c>
      <c r="V9501" s="1"/>
      <c r="W9501" s="2"/>
      <c r="X9501">
        <v>9500</v>
      </c>
      <c r="Y9501" s="1" t="s">
        <v>179</v>
      </c>
      <c r="Z9501" s="1"/>
      <c r="AA9501" s="2"/>
    </row>
    <row r="9502" spans="8:27">
      <c r="H9502">
        <v>9501</v>
      </c>
      <c r="I9502" s="1" t="s">
        <v>752</v>
      </c>
      <c r="J9502" s="1"/>
      <c r="K9502" s="2"/>
      <c r="L9502">
        <v>9501</v>
      </c>
      <c r="M9502" s="1" t="s">
        <v>753</v>
      </c>
      <c r="N9502" s="1"/>
      <c r="O9502" s="2"/>
      <c r="P9502">
        <v>9501</v>
      </c>
      <c r="Q9502" s="1" t="s">
        <v>754</v>
      </c>
      <c r="R9502" s="1"/>
      <c r="S9502" s="2"/>
      <c r="T9502">
        <v>9501</v>
      </c>
      <c r="U9502" s="1" t="s">
        <v>178</v>
      </c>
      <c r="V9502" s="1"/>
      <c r="W9502" s="2"/>
      <c r="X9502">
        <v>9501</v>
      </c>
      <c r="Y9502" s="1" t="s">
        <v>179</v>
      </c>
      <c r="Z9502" s="1"/>
      <c r="AA9502" s="2"/>
    </row>
    <row r="9503" spans="8:27">
      <c r="H9503">
        <v>9502</v>
      </c>
      <c r="I9503" s="1" t="s">
        <v>752</v>
      </c>
      <c r="J9503" s="1"/>
      <c r="K9503" s="2"/>
      <c r="L9503">
        <v>9502</v>
      </c>
      <c r="M9503" s="1" t="s">
        <v>753</v>
      </c>
      <c r="N9503" s="1"/>
      <c r="O9503" s="2"/>
      <c r="P9503">
        <v>9502</v>
      </c>
      <c r="Q9503" s="1" t="s">
        <v>754</v>
      </c>
      <c r="R9503" s="1"/>
      <c r="S9503" s="2"/>
      <c r="T9503">
        <v>9502</v>
      </c>
      <c r="U9503" s="1" t="s">
        <v>178</v>
      </c>
      <c r="V9503" s="1"/>
      <c r="W9503" s="2"/>
      <c r="X9503">
        <v>9502</v>
      </c>
      <c r="Y9503" s="1" t="s">
        <v>179</v>
      </c>
      <c r="Z9503" s="1"/>
      <c r="AA9503" s="2"/>
    </row>
    <row r="9504" spans="8:27">
      <c r="H9504">
        <v>9503</v>
      </c>
      <c r="I9504" s="1" t="s">
        <v>752</v>
      </c>
      <c r="J9504" s="1"/>
      <c r="K9504" s="2"/>
      <c r="L9504">
        <v>9503</v>
      </c>
      <c r="M9504" s="1" t="s">
        <v>753</v>
      </c>
      <c r="N9504" s="1"/>
      <c r="O9504" s="2"/>
      <c r="P9504">
        <v>9503</v>
      </c>
      <c r="Q9504" s="1" t="s">
        <v>754</v>
      </c>
      <c r="R9504" s="1"/>
      <c r="S9504" s="2"/>
      <c r="T9504">
        <v>9503</v>
      </c>
      <c r="U9504" s="1" t="s">
        <v>178</v>
      </c>
      <c r="V9504" s="1"/>
      <c r="W9504" s="2"/>
      <c r="X9504">
        <v>9503</v>
      </c>
      <c r="Y9504" s="1" t="s">
        <v>179</v>
      </c>
      <c r="Z9504" s="1"/>
      <c r="AA9504" s="2"/>
    </row>
    <row r="9505" spans="8:27">
      <c r="H9505">
        <v>9504</v>
      </c>
      <c r="I9505" s="1" t="s">
        <v>752</v>
      </c>
      <c r="J9505" s="1"/>
      <c r="K9505" s="2"/>
      <c r="L9505">
        <v>9504</v>
      </c>
      <c r="M9505" s="1" t="s">
        <v>753</v>
      </c>
      <c r="N9505" s="1"/>
      <c r="O9505" s="2"/>
      <c r="P9505">
        <v>9504</v>
      </c>
      <c r="Q9505" s="1" t="s">
        <v>754</v>
      </c>
      <c r="R9505" s="1"/>
      <c r="S9505" s="2"/>
      <c r="T9505">
        <v>9504</v>
      </c>
      <c r="U9505" s="1" t="s">
        <v>178</v>
      </c>
      <c r="V9505" s="1"/>
      <c r="W9505" s="2"/>
      <c r="X9505">
        <v>9504</v>
      </c>
      <c r="Y9505" s="1" t="s">
        <v>179</v>
      </c>
      <c r="Z9505" s="1"/>
      <c r="AA9505" s="2"/>
    </row>
    <row r="9506" spans="8:27">
      <c r="H9506">
        <v>9505</v>
      </c>
      <c r="I9506" s="1" t="s">
        <v>752</v>
      </c>
      <c r="J9506" s="1"/>
      <c r="K9506" s="2"/>
      <c r="L9506">
        <v>9505</v>
      </c>
      <c r="M9506" s="1" t="s">
        <v>753</v>
      </c>
      <c r="N9506" s="1"/>
      <c r="O9506" s="2"/>
      <c r="P9506">
        <v>9505</v>
      </c>
      <c r="Q9506" s="1" t="s">
        <v>754</v>
      </c>
      <c r="R9506" s="1"/>
      <c r="S9506" s="2"/>
      <c r="T9506">
        <v>9505</v>
      </c>
      <c r="U9506" s="1" t="s">
        <v>178</v>
      </c>
      <c r="V9506" s="1"/>
      <c r="W9506" s="2"/>
      <c r="X9506">
        <v>9505</v>
      </c>
      <c r="Y9506" s="1" t="s">
        <v>179</v>
      </c>
      <c r="Z9506" s="1"/>
      <c r="AA9506" s="2"/>
    </row>
    <row r="9507" spans="8:27">
      <c r="H9507">
        <v>9506</v>
      </c>
      <c r="I9507" s="1" t="s">
        <v>752</v>
      </c>
      <c r="J9507" s="1"/>
      <c r="K9507" s="2"/>
      <c r="L9507">
        <v>9506</v>
      </c>
      <c r="M9507" s="1" t="s">
        <v>753</v>
      </c>
      <c r="N9507" s="1"/>
      <c r="O9507" s="2"/>
      <c r="P9507">
        <v>9506</v>
      </c>
      <c r="Q9507" s="1" t="s">
        <v>754</v>
      </c>
      <c r="R9507" s="1"/>
      <c r="S9507" s="2"/>
      <c r="T9507">
        <v>9506</v>
      </c>
      <c r="U9507" s="1" t="s">
        <v>178</v>
      </c>
      <c r="V9507" s="1"/>
      <c r="W9507" s="2"/>
      <c r="X9507">
        <v>9506</v>
      </c>
      <c r="Y9507" s="1" t="s">
        <v>179</v>
      </c>
      <c r="Z9507" s="1"/>
      <c r="AA9507" s="2"/>
    </row>
    <row r="9508" spans="8:27">
      <c r="H9508">
        <v>9507</v>
      </c>
      <c r="I9508" s="1" t="s">
        <v>752</v>
      </c>
      <c r="J9508" s="1"/>
      <c r="K9508" s="2"/>
      <c r="L9508">
        <v>9507</v>
      </c>
      <c r="M9508" s="1" t="s">
        <v>753</v>
      </c>
      <c r="N9508" s="1"/>
      <c r="O9508" s="2"/>
      <c r="P9508">
        <v>9507</v>
      </c>
      <c r="Q9508" s="1" t="s">
        <v>754</v>
      </c>
      <c r="R9508" s="1"/>
      <c r="S9508" s="2"/>
      <c r="T9508">
        <v>9507</v>
      </c>
      <c r="U9508" s="1" t="s">
        <v>178</v>
      </c>
      <c r="V9508" s="1"/>
      <c r="W9508" s="2"/>
      <c r="X9508">
        <v>9507</v>
      </c>
      <c r="Y9508" s="1" t="s">
        <v>179</v>
      </c>
      <c r="Z9508" s="1"/>
      <c r="AA9508" s="2"/>
    </row>
    <row r="9509" spans="8:27">
      <c r="H9509">
        <v>9508</v>
      </c>
      <c r="I9509" s="1" t="s">
        <v>752</v>
      </c>
      <c r="J9509" s="1"/>
      <c r="K9509" s="2"/>
      <c r="L9509">
        <v>9508</v>
      </c>
      <c r="M9509" s="1" t="s">
        <v>753</v>
      </c>
      <c r="N9509" s="1"/>
      <c r="O9509" s="2"/>
      <c r="P9509">
        <v>9508</v>
      </c>
      <c r="Q9509" s="1" t="s">
        <v>754</v>
      </c>
      <c r="R9509" s="1"/>
      <c r="S9509" s="2"/>
      <c r="T9509">
        <v>9508</v>
      </c>
      <c r="U9509" s="1" t="s">
        <v>178</v>
      </c>
      <c r="V9509" s="1"/>
      <c r="W9509" s="2"/>
      <c r="X9509">
        <v>9508</v>
      </c>
      <c r="Y9509" s="1" t="s">
        <v>179</v>
      </c>
      <c r="Z9509" s="1"/>
      <c r="AA9509" s="2"/>
    </row>
    <row r="9510" spans="8:27">
      <c r="H9510">
        <v>9509</v>
      </c>
      <c r="I9510" s="1" t="s">
        <v>752</v>
      </c>
      <c r="J9510" s="1"/>
      <c r="K9510" s="2"/>
      <c r="L9510">
        <v>9509</v>
      </c>
      <c r="M9510" s="1" t="s">
        <v>753</v>
      </c>
      <c r="N9510" s="1"/>
      <c r="O9510" s="2"/>
      <c r="P9510">
        <v>9509</v>
      </c>
      <c r="Q9510" s="1" t="s">
        <v>754</v>
      </c>
      <c r="R9510" s="1"/>
      <c r="S9510" s="2"/>
      <c r="T9510">
        <v>9509</v>
      </c>
      <c r="U9510" s="1" t="s">
        <v>178</v>
      </c>
      <c r="V9510" s="1"/>
      <c r="W9510" s="2"/>
      <c r="X9510">
        <v>9509</v>
      </c>
      <c r="Y9510" s="1" t="s">
        <v>179</v>
      </c>
      <c r="Z9510" s="1"/>
      <c r="AA9510" s="2"/>
    </row>
    <row r="9511" spans="8:27">
      <c r="H9511">
        <v>9510</v>
      </c>
      <c r="I9511" s="1" t="s">
        <v>752</v>
      </c>
      <c r="J9511" s="1"/>
      <c r="K9511" s="2"/>
      <c r="L9511">
        <v>9510</v>
      </c>
      <c r="M9511" s="1" t="s">
        <v>753</v>
      </c>
      <c r="N9511" s="1"/>
      <c r="O9511" s="2"/>
      <c r="P9511">
        <v>9510</v>
      </c>
      <c r="Q9511" s="1" t="s">
        <v>754</v>
      </c>
      <c r="R9511" s="1"/>
      <c r="S9511" s="2"/>
      <c r="T9511">
        <v>9510</v>
      </c>
      <c r="U9511" s="1" t="s">
        <v>178</v>
      </c>
      <c r="V9511" s="1"/>
      <c r="W9511" s="2"/>
      <c r="X9511">
        <v>9510</v>
      </c>
      <c r="Y9511" s="1" t="s">
        <v>179</v>
      </c>
      <c r="Z9511" s="1"/>
      <c r="AA9511" s="2"/>
    </row>
    <row r="9512" spans="8:27">
      <c r="H9512">
        <v>9511</v>
      </c>
      <c r="I9512" s="1" t="s">
        <v>752</v>
      </c>
      <c r="J9512" s="1"/>
      <c r="K9512" s="2"/>
      <c r="L9512">
        <v>9511</v>
      </c>
      <c r="M9512" s="1" t="s">
        <v>753</v>
      </c>
      <c r="N9512" s="1"/>
      <c r="O9512" s="2"/>
      <c r="P9512">
        <v>9511</v>
      </c>
      <c r="Q9512" s="1" t="s">
        <v>754</v>
      </c>
      <c r="R9512" s="1"/>
      <c r="S9512" s="2"/>
      <c r="T9512">
        <v>9511</v>
      </c>
      <c r="U9512" s="1" t="s">
        <v>178</v>
      </c>
      <c r="V9512" s="1"/>
      <c r="W9512" s="2"/>
      <c r="X9512">
        <v>9511</v>
      </c>
      <c r="Y9512" s="1" t="s">
        <v>179</v>
      </c>
      <c r="Z9512" s="1"/>
      <c r="AA9512" s="2"/>
    </row>
    <row r="9513" spans="8:27">
      <c r="H9513">
        <v>9512</v>
      </c>
      <c r="I9513" s="1" t="s">
        <v>752</v>
      </c>
      <c r="J9513" s="1"/>
      <c r="K9513" s="2"/>
      <c r="L9513">
        <v>9512</v>
      </c>
      <c r="M9513" s="1" t="s">
        <v>753</v>
      </c>
      <c r="N9513" s="1"/>
      <c r="O9513" s="2"/>
      <c r="P9513">
        <v>9512</v>
      </c>
      <c r="Q9513" s="1" t="s">
        <v>754</v>
      </c>
      <c r="R9513" s="1"/>
      <c r="S9513" s="2"/>
      <c r="T9513">
        <v>9512</v>
      </c>
      <c r="U9513" s="1" t="s">
        <v>178</v>
      </c>
      <c r="V9513" s="1"/>
      <c r="W9513" s="2"/>
      <c r="X9513">
        <v>9512</v>
      </c>
      <c r="Y9513" s="1" t="s">
        <v>179</v>
      </c>
      <c r="Z9513" s="1"/>
      <c r="AA9513" s="2"/>
    </row>
    <row r="9514" spans="8:27">
      <c r="H9514">
        <v>9513</v>
      </c>
      <c r="I9514" s="1" t="s">
        <v>752</v>
      </c>
      <c r="J9514" s="1"/>
      <c r="K9514" s="2"/>
      <c r="L9514">
        <v>9513</v>
      </c>
      <c r="M9514" s="1" t="s">
        <v>753</v>
      </c>
      <c r="N9514" s="1"/>
      <c r="O9514" s="2"/>
      <c r="P9514">
        <v>9513</v>
      </c>
      <c r="Q9514" s="1" t="s">
        <v>754</v>
      </c>
      <c r="R9514" s="1"/>
      <c r="S9514" s="2"/>
      <c r="T9514">
        <v>9513</v>
      </c>
      <c r="U9514" s="1" t="s">
        <v>178</v>
      </c>
      <c r="V9514" s="1"/>
      <c r="W9514" s="2"/>
      <c r="X9514">
        <v>9513</v>
      </c>
      <c r="Y9514" s="1" t="s">
        <v>179</v>
      </c>
      <c r="Z9514" s="1"/>
      <c r="AA9514" s="2"/>
    </row>
    <row r="9515" spans="8:27">
      <c r="H9515">
        <v>9514</v>
      </c>
      <c r="I9515" s="1" t="s">
        <v>752</v>
      </c>
      <c r="J9515" s="1"/>
      <c r="K9515" s="2"/>
      <c r="L9515">
        <v>9514</v>
      </c>
      <c r="M9515" s="1" t="s">
        <v>753</v>
      </c>
      <c r="N9515" s="1"/>
      <c r="O9515" s="2"/>
      <c r="P9515">
        <v>9514</v>
      </c>
      <c r="Q9515" s="1" t="s">
        <v>754</v>
      </c>
      <c r="R9515" s="1"/>
      <c r="S9515" s="2"/>
      <c r="T9515">
        <v>9514</v>
      </c>
      <c r="U9515" s="1" t="s">
        <v>178</v>
      </c>
      <c r="V9515" s="1"/>
      <c r="W9515" s="2"/>
      <c r="X9515">
        <v>9514</v>
      </c>
      <c r="Y9515" s="1" t="s">
        <v>179</v>
      </c>
      <c r="Z9515" s="1"/>
      <c r="AA9515" s="2"/>
    </row>
    <row r="9516" spans="8:27">
      <c r="H9516">
        <v>9515</v>
      </c>
      <c r="I9516" s="1" t="s">
        <v>752</v>
      </c>
      <c r="J9516" s="1"/>
      <c r="K9516" s="2"/>
      <c r="L9516">
        <v>9515</v>
      </c>
      <c r="M9516" s="1" t="s">
        <v>753</v>
      </c>
      <c r="N9516" s="1"/>
      <c r="O9516" s="2"/>
      <c r="P9516">
        <v>9515</v>
      </c>
      <c r="Q9516" s="1" t="s">
        <v>754</v>
      </c>
      <c r="R9516" s="1"/>
      <c r="S9516" s="2"/>
      <c r="T9516">
        <v>9515</v>
      </c>
      <c r="U9516" s="1" t="s">
        <v>178</v>
      </c>
      <c r="V9516" s="1"/>
      <c r="W9516" s="2"/>
      <c r="X9516">
        <v>9515</v>
      </c>
      <c r="Y9516" s="1" t="s">
        <v>179</v>
      </c>
      <c r="Z9516" s="1"/>
      <c r="AA9516" s="2"/>
    </row>
    <row r="9517" spans="8:27">
      <c r="H9517">
        <v>9516</v>
      </c>
      <c r="I9517" s="1" t="s">
        <v>752</v>
      </c>
      <c r="J9517" s="1"/>
      <c r="K9517" s="2"/>
      <c r="L9517">
        <v>9516</v>
      </c>
      <c r="M9517" s="1" t="s">
        <v>753</v>
      </c>
      <c r="N9517" s="1"/>
      <c r="O9517" s="2"/>
      <c r="P9517">
        <v>9516</v>
      </c>
      <c r="Q9517" s="1" t="s">
        <v>754</v>
      </c>
      <c r="R9517" s="1"/>
      <c r="S9517" s="2"/>
      <c r="T9517">
        <v>9516</v>
      </c>
      <c r="U9517" s="1" t="s">
        <v>178</v>
      </c>
      <c r="V9517" s="1"/>
      <c r="W9517" s="2"/>
      <c r="X9517">
        <v>9516</v>
      </c>
      <c r="Y9517" s="1" t="s">
        <v>179</v>
      </c>
      <c r="Z9517" s="1"/>
      <c r="AA9517" s="2"/>
    </row>
    <row r="9518" spans="8:27">
      <c r="H9518">
        <v>9517</v>
      </c>
      <c r="I9518" s="1" t="s">
        <v>752</v>
      </c>
      <c r="J9518" s="1"/>
      <c r="K9518" s="2"/>
      <c r="L9518">
        <v>9517</v>
      </c>
      <c r="M9518" s="1" t="s">
        <v>753</v>
      </c>
      <c r="N9518" s="1"/>
      <c r="O9518" s="2"/>
      <c r="P9518">
        <v>9517</v>
      </c>
      <c r="Q9518" s="1" t="s">
        <v>754</v>
      </c>
      <c r="R9518" s="1"/>
      <c r="S9518" s="2"/>
      <c r="T9518">
        <v>9517</v>
      </c>
      <c r="U9518" s="1" t="s">
        <v>178</v>
      </c>
      <c r="V9518" s="1"/>
      <c r="W9518" s="2"/>
      <c r="X9518">
        <v>9517</v>
      </c>
      <c r="Y9518" s="1" t="s">
        <v>179</v>
      </c>
      <c r="Z9518" s="1"/>
      <c r="AA9518" s="2"/>
    </row>
    <row r="9519" spans="8:27">
      <c r="H9519">
        <v>9518</v>
      </c>
      <c r="I9519" s="1" t="s">
        <v>752</v>
      </c>
      <c r="J9519" s="1"/>
      <c r="K9519" s="2"/>
      <c r="L9519">
        <v>9518</v>
      </c>
      <c r="M9519" s="1" t="s">
        <v>753</v>
      </c>
      <c r="N9519" s="1"/>
      <c r="O9519" s="2"/>
      <c r="P9519">
        <v>9518</v>
      </c>
      <c r="Q9519" s="1" t="s">
        <v>754</v>
      </c>
      <c r="R9519" s="1"/>
      <c r="S9519" s="2"/>
      <c r="T9519">
        <v>9518</v>
      </c>
      <c r="U9519" s="1" t="s">
        <v>178</v>
      </c>
      <c r="V9519" s="1"/>
      <c r="W9519" s="2"/>
      <c r="X9519">
        <v>9518</v>
      </c>
      <c r="Y9519" s="1" t="s">
        <v>179</v>
      </c>
      <c r="Z9519" s="1"/>
      <c r="AA9519" s="2"/>
    </row>
    <row r="9520" spans="8:27">
      <c r="H9520">
        <v>9519</v>
      </c>
      <c r="I9520" s="1" t="s">
        <v>752</v>
      </c>
      <c r="J9520" s="1"/>
      <c r="K9520" s="2"/>
      <c r="L9520">
        <v>9519</v>
      </c>
      <c r="M9520" s="1" t="s">
        <v>753</v>
      </c>
      <c r="N9520" s="1"/>
      <c r="O9520" s="2"/>
      <c r="P9520">
        <v>9519</v>
      </c>
      <c r="Q9520" s="1" t="s">
        <v>754</v>
      </c>
      <c r="R9520" s="1"/>
      <c r="S9520" s="2"/>
      <c r="T9520">
        <v>9519</v>
      </c>
      <c r="U9520" s="1" t="s">
        <v>178</v>
      </c>
      <c r="V9520" s="1"/>
      <c r="W9520" s="2"/>
      <c r="X9520">
        <v>9519</v>
      </c>
      <c r="Y9520" s="1" t="s">
        <v>179</v>
      </c>
      <c r="Z9520" s="1"/>
      <c r="AA9520" s="2"/>
    </row>
    <row r="9521" spans="8:27">
      <c r="H9521">
        <v>9520</v>
      </c>
      <c r="I9521" s="1" t="s">
        <v>752</v>
      </c>
      <c r="J9521" s="1"/>
      <c r="K9521" s="2"/>
      <c r="L9521">
        <v>9520</v>
      </c>
      <c r="M9521" s="1" t="s">
        <v>753</v>
      </c>
      <c r="N9521" s="1"/>
      <c r="O9521" s="2"/>
      <c r="P9521">
        <v>9520</v>
      </c>
      <c r="Q9521" s="1" t="s">
        <v>754</v>
      </c>
      <c r="R9521" s="1"/>
      <c r="S9521" s="2"/>
      <c r="T9521">
        <v>9520</v>
      </c>
      <c r="U9521" s="1" t="s">
        <v>178</v>
      </c>
      <c r="V9521" s="1"/>
      <c r="W9521" s="2"/>
      <c r="X9521">
        <v>9520</v>
      </c>
      <c r="Y9521" s="1" t="s">
        <v>179</v>
      </c>
      <c r="Z9521" s="1"/>
      <c r="AA9521" s="2"/>
    </row>
    <row r="9522" spans="8:27">
      <c r="H9522">
        <v>9521</v>
      </c>
      <c r="I9522" s="1" t="s">
        <v>752</v>
      </c>
      <c r="J9522" s="1"/>
      <c r="K9522" s="2"/>
      <c r="L9522">
        <v>9521</v>
      </c>
      <c r="M9522" s="1" t="s">
        <v>753</v>
      </c>
      <c r="N9522" s="1"/>
      <c r="O9522" s="2"/>
      <c r="P9522">
        <v>9521</v>
      </c>
      <c r="Q9522" s="1" t="s">
        <v>754</v>
      </c>
      <c r="R9522" s="1"/>
      <c r="S9522" s="2"/>
      <c r="T9522">
        <v>9521</v>
      </c>
      <c r="U9522" s="1" t="s">
        <v>178</v>
      </c>
      <c r="V9522" s="1"/>
      <c r="W9522" s="2"/>
      <c r="X9522">
        <v>9521</v>
      </c>
      <c r="Y9522" s="1" t="s">
        <v>179</v>
      </c>
      <c r="Z9522" s="1"/>
      <c r="AA9522" s="2"/>
    </row>
    <row r="9523" spans="8:27">
      <c r="H9523">
        <v>9522</v>
      </c>
      <c r="I9523" s="1" t="s">
        <v>752</v>
      </c>
      <c r="J9523" s="1"/>
      <c r="K9523" s="2"/>
      <c r="L9523">
        <v>9522</v>
      </c>
      <c r="M9523" s="1" t="s">
        <v>753</v>
      </c>
      <c r="N9523" s="1"/>
      <c r="O9523" s="2"/>
      <c r="P9523">
        <v>9522</v>
      </c>
      <c r="Q9523" s="1" t="s">
        <v>754</v>
      </c>
      <c r="R9523" s="1"/>
      <c r="S9523" s="2"/>
      <c r="T9523">
        <v>9522</v>
      </c>
      <c r="U9523" s="1" t="s">
        <v>178</v>
      </c>
      <c r="V9523" s="1"/>
      <c r="W9523" s="2"/>
      <c r="X9523">
        <v>9522</v>
      </c>
      <c r="Y9523" s="1" t="s">
        <v>179</v>
      </c>
      <c r="Z9523" s="1"/>
      <c r="AA9523" s="2"/>
    </row>
    <row r="9524" spans="8:27">
      <c r="H9524">
        <v>9523</v>
      </c>
      <c r="I9524" s="1" t="s">
        <v>752</v>
      </c>
      <c r="J9524" s="1"/>
      <c r="K9524" s="2"/>
      <c r="L9524">
        <v>9523</v>
      </c>
      <c r="M9524" s="1" t="s">
        <v>753</v>
      </c>
      <c r="N9524" s="1"/>
      <c r="O9524" s="2"/>
      <c r="P9524">
        <v>9523</v>
      </c>
      <c r="Q9524" s="1" t="s">
        <v>754</v>
      </c>
      <c r="R9524" s="1"/>
      <c r="S9524" s="2"/>
      <c r="T9524">
        <v>9523</v>
      </c>
      <c r="U9524" s="1" t="s">
        <v>178</v>
      </c>
      <c r="V9524" s="1"/>
      <c r="W9524" s="2"/>
      <c r="X9524">
        <v>9523</v>
      </c>
      <c r="Y9524" s="1" t="s">
        <v>179</v>
      </c>
      <c r="Z9524" s="1"/>
      <c r="AA9524" s="2"/>
    </row>
    <row r="9525" spans="8:27">
      <c r="H9525">
        <v>9524</v>
      </c>
      <c r="I9525" s="1" t="s">
        <v>752</v>
      </c>
      <c r="J9525" s="1"/>
      <c r="K9525" s="2"/>
      <c r="L9525">
        <v>9524</v>
      </c>
      <c r="M9525" s="1" t="s">
        <v>753</v>
      </c>
      <c r="N9525" s="1"/>
      <c r="O9525" s="2"/>
      <c r="P9525">
        <v>9524</v>
      </c>
      <c r="Q9525" s="1" t="s">
        <v>754</v>
      </c>
      <c r="R9525" s="1"/>
      <c r="S9525" s="2"/>
      <c r="T9525">
        <v>9524</v>
      </c>
      <c r="U9525" s="1" t="s">
        <v>178</v>
      </c>
      <c r="V9525" s="1"/>
      <c r="W9525" s="2"/>
      <c r="X9525">
        <v>9524</v>
      </c>
      <c r="Y9525" s="1" t="s">
        <v>179</v>
      </c>
      <c r="Z9525" s="1"/>
      <c r="AA9525" s="2"/>
    </row>
    <row r="9526" spans="8:27">
      <c r="H9526">
        <v>9525</v>
      </c>
      <c r="I9526" s="1" t="s">
        <v>752</v>
      </c>
      <c r="J9526" s="1"/>
      <c r="K9526" s="2"/>
      <c r="L9526">
        <v>9525</v>
      </c>
      <c r="M9526" s="1" t="s">
        <v>753</v>
      </c>
      <c r="N9526" s="1"/>
      <c r="O9526" s="2"/>
      <c r="P9526">
        <v>9525</v>
      </c>
      <c r="Q9526" s="1" t="s">
        <v>754</v>
      </c>
      <c r="R9526" s="1"/>
      <c r="S9526" s="2"/>
      <c r="T9526">
        <v>9525</v>
      </c>
      <c r="U9526" s="1" t="s">
        <v>178</v>
      </c>
      <c r="V9526" s="1"/>
      <c r="W9526" s="2"/>
      <c r="X9526">
        <v>9525</v>
      </c>
      <c r="Y9526" s="1" t="s">
        <v>179</v>
      </c>
      <c r="Z9526" s="1"/>
      <c r="AA9526" s="2"/>
    </row>
    <row r="9527" spans="8:27">
      <c r="H9527">
        <v>9526</v>
      </c>
      <c r="I9527" s="1" t="s">
        <v>752</v>
      </c>
      <c r="J9527" s="1"/>
      <c r="K9527" s="2"/>
      <c r="L9527">
        <v>9526</v>
      </c>
      <c r="M9527" s="1" t="s">
        <v>753</v>
      </c>
      <c r="N9527" s="1"/>
      <c r="O9527" s="2"/>
      <c r="P9527">
        <v>9526</v>
      </c>
      <c r="Q9527" s="1" t="s">
        <v>754</v>
      </c>
      <c r="R9527" s="1"/>
      <c r="S9527" s="2"/>
      <c r="T9527">
        <v>9526</v>
      </c>
      <c r="U9527" s="1" t="s">
        <v>178</v>
      </c>
      <c r="V9527" s="1"/>
      <c r="W9527" s="2"/>
      <c r="X9527">
        <v>9526</v>
      </c>
      <c r="Y9527" s="1" t="s">
        <v>179</v>
      </c>
      <c r="Z9527" s="1"/>
      <c r="AA9527" s="2"/>
    </row>
    <row r="9528" spans="8:27">
      <c r="H9528">
        <v>9527</v>
      </c>
      <c r="I9528" s="1" t="s">
        <v>752</v>
      </c>
      <c r="J9528" s="1"/>
      <c r="K9528" s="2"/>
      <c r="L9528">
        <v>9527</v>
      </c>
      <c r="M9528" s="1" t="s">
        <v>753</v>
      </c>
      <c r="N9528" s="1"/>
      <c r="O9528" s="2"/>
      <c r="P9528">
        <v>9527</v>
      </c>
      <c r="Q9528" s="1" t="s">
        <v>754</v>
      </c>
      <c r="R9528" s="1"/>
      <c r="S9528" s="2"/>
      <c r="T9528">
        <v>9527</v>
      </c>
      <c r="U9528" s="1" t="s">
        <v>178</v>
      </c>
      <c r="V9528" s="1"/>
      <c r="W9528" s="2"/>
      <c r="X9528">
        <v>9527</v>
      </c>
      <c r="Y9528" s="1" t="s">
        <v>179</v>
      </c>
      <c r="Z9528" s="1"/>
      <c r="AA9528" s="2"/>
    </row>
    <row r="9529" spans="8:27">
      <c r="H9529">
        <v>9528</v>
      </c>
      <c r="I9529" s="1" t="s">
        <v>752</v>
      </c>
      <c r="J9529" s="1"/>
      <c r="K9529" s="2"/>
      <c r="L9529">
        <v>9528</v>
      </c>
      <c r="M9529" s="1" t="s">
        <v>753</v>
      </c>
      <c r="N9529" s="1"/>
      <c r="O9529" s="2"/>
      <c r="P9529">
        <v>9528</v>
      </c>
      <c r="Q9529" s="1" t="s">
        <v>754</v>
      </c>
      <c r="R9529" s="1"/>
      <c r="S9529" s="2"/>
      <c r="T9529">
        <v>9528</v>
      </c>
      <c r="U9529" s="1" t="s">
        <v>178</v>
      </c>
      <c r="V9529" s="1"/>
      <c r="W9529" s="2"/>
      <c r="X9529">
        <v>9528</v>
      </c>
      <c r="Y9529" s="1" t="s">
        <v>179</v>
      </c>
      <c r="Z9529" s="1"/>
      <c r="AA9529" s="2"/>
    </row>
    <row r="9530" spans="8:27">
      <c r="H9530">
        <v>9529</v>
      </c>
      <c r="I9530" s="1" t="s">
        <v>752</v>
      </c>
      <c r="J9530" s="1"/>
      <c r="K9530" s="2"/>
      <c r="L9530">
        <v>9529</v>
      </c>
      <c r="M9530" s="1" t="s">
        <v>753</v>
      </c>
      <c r="N9530" s="1"/>
      <c r="O9530" s="2"/>
      <c r="P9530">
        <v>9529</v>
      </c>
      <c r="Q9530" s="1" t="s">
        <v>754</v>
      </c>
      <c r="R9530" s="1"/>
      <c r="S9530" s="2"/>
      <c r="T9530">
        <v>9529</v>
      </c>
      <c r="U9530" s="1" t="s">
        <v>178</v>
      </c>
      <c r="V9530" s="1"/>
      <c r="W9530" s="2"/>
      <c r="X9530">
        <v>9529</v>
      </c>
      <c r="Y9530" s="1" t="s">
        <v>179</v>
      </c>
      <c r="Z9530" s="1"/>
      <c r="AA9530" s="2"/>
    </row>
    <row r="9531" spans="8:27">
      <c r="H9531">
        <v>9530</v>
      </c>
      <c r="I9531" s="1" t="s">
        <v>752</v>
      </c>
      <c r="J9531" s="1"/>
      <c r="K9531" s="2"/>
      <c r="L9531">
        <v>9530</v>
      </c>
      <c r="M9531" s="1" t="s">
        <v>753</v>
      </c>
      <c r="N9531" s="1"/>
      <c r="O9531" s="2"/>
      <c r="P9531">
        <v>9530</v>
      </c>
      <c r="Q9531" s="1" t="s">
        <v>754</v>
      </c>
      <c r="R9531" s="1"/>
      <c r="S9531" s="2"/>
      <c r="T9531">
        <v>9530</v>
      </c>
      <c r="U9531" s="1" t="s">
        <v>178</v>
      </c>
      <c r="V9531" s="1"/>
      <c r="W9531" s="2"/>
      <c r="X9531">
        <v>9530</v>
      </c>
      <c r="Y9531" s="1" t="s">
        <v>179</v>
      </c>
      <c r="Z9531" s="1"/>
      <c r="AA9531" s="2"/>
    </row>
    <row r="9532" spans="8:27">
      <c r="H9532">
        <v>9531</v>
      </c>
      <c r="I9532" s="1" t="s">
        <v>752</v>
      </c>
      <c r="J9532" s="1"/>
      <c r="K9532" s="2"/>
      <c r="L9532">
        <v>9531</v>
      </c>
      <c r="M9532" s="1" t="s">
        <v>753</v>
      </c>
      <c r="N9532" s="1"/>
      <c r="O9532" s="2"/>
      <c r="P9532">
        <v>9531</v>
      </c>
      <c r="Q9532" s="1" t="s">
        <v>754</v>
      </c>
      <c r="R9532" s="1"/>
      <c r="S9532" s="2"/>
      <c r="T9532">
        <v>9531</v>
      </c>
      <c r="U9532" s="1" t="s">
        <v>178</v>
      </c>
      <c r="V9532" s="1"/>
      <c r="W9532" s="2"/>
      <c r="X9532">
        <v>9531</v>
      </c>
      <c r="Y9532" s="1" t="s">
        <v>179</v>
      </c>
      <c r="Z9532" s="1"/>
      <c r="AA9532" s="2"/>
    </row>
    <row r="9533" spans="8:27">
      <c r="H9533">
        <v>9532</v>
      </c>
      <c r="I9533" s="1" t="s">
        <v>752</v>
      </c>
      <c r="J9533" s="1"/>
      <c r="K9533" s="2"/>
      <c r="L9533">
        <v>9532</v>
      </c>
      <c r="M9533" s="1" t="s">
        <v>753</v>
      </c>
      <c r="N9533" s="1"/>
      <c r="O9533" s="2"/>
      <c r="P9533">
        <v>9532</v>
      </c>
      <c r="Q9533" s="1" t="s">
        <v>754</v>
      </c>
      <c r="R9533" s="1"/>
      <c r="S9533" s="2"/>
      <c r="T9533">
        <v>9532</v>
      </c>
      <c r="U9533" s="1" t="s">
        <v>178</v>
      </c>
      <c r="V9533" s="1"/>
      <c r="W9533" s="2"/>
      <c r="X9533">
        <v>9532</v>
      </c>
      <c r="Y9533" s="1" t="s">
        <v>179</v>
      </c>
      <c r="Z9533" s="1"/>
      <c r="AA9533" s="2"/>
    </row>
    <row r="9534" spans="8:27">
      <c r="H9534">
        <v>9533</v>
      </c>
      <c r="I9534" s="1" t="s">
        <v>752</v>
      </c>
      <c r="J9534" s="1"/>
      <c r="K9534" s="2"/>
      <c r="L9534">
        <v>9533</v>
      </c>
      <c r="M9534" s="1" t="s">
        <v>753</v>
      </c>
      <c r="N9534" s="1"/>
      <c r="O9534" s="2"/>
      <c r="P9534">
        <v>9533</v>
      </c>
      <c r="Q9534" s="1" t="s">
        <v>754</v>
      </c>
      <c r="R9534" s="1"/>
      <c r="S9534" s="2"/>
      <c r="T9534">
        <v>9533</v>
      </c>
      <c r="U9534" s="1" t="s">
        <v>178</v>
      </c>
      <c r="V9534" s="1"/>
      <c r="W9534" s="2"/>
      <c r="X9534">
        <v>9533</v>
      </c>
      <c r="Y9534" s="1" t="s">
        <v>179</v>
      </c>
      <c r="Z9534" s="1"/>
      <c r="AA9534" s="2"/>
    </row>
    <row r="9535" spans="8:27">
      <c r="H9535">
        <v>9534</v>
      </c>
      <c r="I9535" s="1" t="s">
        <v>752</v>
      </c>
      <c r="J9535" s="1"/>
      <c r="K9535" s="2"/>
      <c r="L9535">
        <v>9534</v>
      </c>
      <c r="M9535" s="1" t="s">
        <v>753</v>
      </c>
      <c r="N9535" s="1"/>
      <c r="O9535" s="2"/>
      <c r="P9535">
        <v>9534</v>
      </c>
      <c r="Q9535" s="1" t="s">
        <v>754</v>
      </c>
      <c r="R9535" s="1"/>
      <c r="S9535" s="2"/>
      <c r="T9535">
        <v>9534</v>
      </c>
      <c r="U9535" s="1" t="s">
        <v>178</v>
      </c>
      <c r="V9535" s="1"/>
      <c r="W9535" s="2"/>
      <c r="X9535">
        <v>9534</v>
      </c>
      <c r="Y9535" s="1" t="s">
        <v>179</v>
      </c>
      <c r="Z9535" s="1"/>
      <c r="AA9535" s="2"/>
    </row>
    <row r="9536" spans="8:27">
      <c r="H9536">
        <v>9535</v>
      </c>
      <c r="I9536" s="1" t="s">
        <v>752</v>
      </c>
      <c r="J9536" s="1"/>
      <c r="K9536" s="2"/>
      <c r="L9536">
        <v>9535</v>
      </c>
      <c r="M9536" s="1" t="s">
        <v>753</v>
      </c>
      <c r="N9536" s="1"/>
      <c r="O9536" s="2"/>
      <c r="P9536">
        <v>9535</v>
      </c>
      <c r="Q9536" s="1" t="s">
        <v>754</v>
      </c>
      <c r="R9536" s="1"/>
      <c r="S9536" s="2"/>
      <c r="T9536">
        <v>9535</v>
      </c>
      <c r="U9536" s="1" t="s">
        <v>178</v>
      </c>
      <c r="V9536" s="1"/>
      <c r="W9536" s="2"/>
      <c r="X9536">
        <v>9535</v>
      </c>
      <c r="Y9536" s="1" t="s">
        <v>179</v>
      </c>
      <c r="Z9536" s="1"/>
      <c r="AA9536" s="2"/>
    </row>
    <row r="9537" spans="2:58">
      <c r="H9537">
        <v>9536</v>
      </c>
      <c r="I9537" s="1" t="s">
        <v>752</v>
      </c>
      <c r="J9537" s="1"/>
      <c r="K9537" s="2"/>
      <c r="L9537">
        <v>9536</v>
      </c>
      <c r="M9537" s="1" t="s">
        <v>753</v>
      </c>
      <c r="N9537" s="1"/>
      <c r="O9537" s="2"/>
      <c r="P9537">
        <v>9536</v>
      </c>
      <c r="Q9537" s="1" t="s">
        <v>754</v>
      </c>
      <c r="R9537" s="1"/>
      <c r="S9537" s="2"/>
      <c r="T9537">
        <v>9536</v>
      </c>
      <c r="U9537" s="1" t="s">
        <v>178</v>
      </c>
      <c r="V9537" s="1"/>
      <c r="W9537" s="2"/>
      <c r="X9537">
        <v>9536</v>
      </c>
      <c r="Y9537" s="1" t="s">
        <v>179</v>
      </c>
      <c r="Z9537" s="1"/>
      <c r="AA9537" s="2"/>
    </row>
    <row r="9538" spans="2:58">
      <c r="B9538" s="15"/>
      <c r="C9538" s="14"/>
      <c r="D9538" s="15"/>
      <c r="E9538" s="14"/>
      <c r="F9538" s="15"/>
      <c r="H9538">
        <v>9537</v>
      </c>
      <c r="I9538" s="1" t="s">
        <v>752</v>
      </c>
      <c r="J9538" s="1"/>
      <c r="K9538" s="2"/>
      <c r="L9538">
        <v>9537</v>
      </c>
      <c r="M9538" s="1" t="s">
        <v>753</v>
      </c>
      <c r="N9538" s="1"/>
      <c r="O9538" s="2"/>
      <c r="P9538">
        <v>9537</v>
      </c>
      <c r="Q9538" s="1" t="s">
        <v>754</v>
      </c>
      <c r="R9538" s="1"/>
      <c r="S9538" s="2"/>
      <c r="T9538">
        <v>9537</v>
      </c>
      <c r="U9538" s="1" t="s">
        <v>178</v>
      </c>
      <c r="V9538" s="1"/>
      <c r="W9538" s="2"/>
      <c r="X9538">
        <v>9537</v>
      </c>
      <c r="Y9538" s="1" t="s">
        <v>179</v>
      </c>
      <c r="Z9538" s="1"/>
      <c r="AA9538" s="2"/>
      <c r="AQ9538" s="15"/>
      <c r="AR9538" s="15"/>
      <c r="AS9538" s="15"/>
      <c r="AT9538" s="15"/>
      <c r="AU9538" s="15"/>
      <c r="AV9538" s="15"/>
      <c r="BA9538" s="15"/>
      <c r="BB9538" s="15"/>
      <c r="BC9538" s="15"/>
      <c r="BD9538" s="15"/>
      <c r="BE9538" s="15"/>
      <c r="BF9538" s="15"/>
    </row>
    <row r="9539" spans="2:58">
      <c r="B9539" s="15"/>
      <c r="C9539" s="17"/>
      <c r="D9539" s="15"/>
      <c r="E9539" s="15"/>
      <c r="F9539" s="15"/>
      <c r="H9539">
        <v>9538</v>
      </c>
      <c r="I9539" s="1" t="s">
        <v>752</v>
      </c>
      <c r="J9539" s="1"/>
      <c r="K9539" s="2"/>
      <c r="L9539">
        <v>9538</v>
      </c>
      <c r="M9539" s="1" t="s">
        <v>753</v>
      </c>
      <c r="N9539" s="1"/>
      <c r="O9539" s="2"/>
      <c r="P9539">
        <v>9538</v>
      </c>
      <c r="Q9539" s="1" t="s">
        <v>754</v>
      </c>
      <c r="R9539" s="1"/>
      <c r="S9539" s="2"/>
      <c r="T9539">
        <v>9538</v>
      </c>
      <c r="U9539" s="1" t="s">
        <v>178</v>
      </c>
      <c r="V9539" s="1"/>
      <c r="W9539" s="2"/>
      <c r="X9539">
        <v>9538</v>
      </c>
      <c r="Y9539" s="1" t="s">
        <v>179</v>
      </c>
      <c r="Z9539" s="1"/>
      <c r="AA9539" s="2"/>
      <c r="AQ9539" s="15"/>
      <c r="AR9539" s="15"/>
      <c r="AS9539" s="15"/>
      <c r="AT9539" s="15"/>
      <c r="AU9539" s="15"/>
      <c r="AV9539" s="15"/>
      <c r="BA9539" s="15"/>
      <c r="BB9539" s="15"/>
      <c r="BC9539" s="15"/>
      <c r="BD9539" s="15"/>
      <c r="BE9539" s="15"/>
      <c r="BF9539" s="15"/>
    </row>
    <row r="9540" spans="2:58">
      <c r="B9540" s="15"/>
      <c r="C9540" s="17"/>
      <c r="D9540" s="15"/>
      <c r="E9540" s="15"/>
      <c r="F9540" s="15"/>
      <c r="H9540">
        <v>9539</v>
      </c>
      <c r="I9540" s="1" t="s">
        <v>752</v>
      </c>
      <c r="J9540" s="1"/>
      <c r="K9540" s="2"/>
      <c r="L9540">
        <v>9539</v>
      </c>
      <c r="M9540" s="1" t="s">
        <v>753</v>
      </c>
      <c r="N9540" s="1"/>
      <c r="O9540" s="2"/>
      <c r="P9540">
        <v>9539</v>
      </c>
      <c r="Q9540" s="1" t="s">
        <v>754</v>
      </c>
      <c r="R9540" s="1"/>
      <c r="S9540" s="2"/>
      <c r="T9540">
        <v>9539</v>
      </c>
      <c r="U9540" s="1" t="s">
        <v>178</v>
      </c>
      <c r="V9540" s="1"/>
      <c r="W9540" s="2"/>
      <c r="X9540">
        <v>9539</v>
      </c>
      <c r="Y9540" s="1" t="s">
        <v>179</v>
      </c>
      <c r="Z9540" s="1"/>
      <c r="AA9540" s="2"/>
      <c r="AQ9540" s="15"/>
      <c r="AR9540" s="15"/>
      <c r="AS9540" s="15"/>
      <c r="AT9540" s="15"/>
      <c r="AU9540" s="15"/>
      <c r="AV9540" s="15"/>
      <c r="BA9540" s="15"/>
      <c r="BB9540" s="15"/>
      <c r="BC9540" s="15"/>
      <c r="BD9540" s="15"/>
      <c r="BE9540" s="15"/>
      <c r="BF9540" s="15"/>
    </row>
    <row r="9541" spans="2:58">
      <c r="B9541" s="15"/>
      <c r="C9541" s="17"/>
      <c r="D9541" s="15"/>
      <c r="E9541" s="15"/>
      <c r="F9541" s="15"/>
      <c r="H9541">
        <v>9540</v>
      </c>
      <c r="I9541" s="1" t="s">
        <v>752</v>
      </c>
      <c r="J9541" s="1"/>
      <c r="K9541" s="2"/>
      <c r="L9541">
        <v>9540</v>
      </c>
      <c r="M9541" s="1" t="s">
        <v>753</v>
      </c>
      <c r="N9541" s="1"/>
      <c r="O9541" s="2"/>
      <c r="P9541">
        <v>9540</v>
      </c>
      <c r="Q9541" s="1" t="s">
        <v>754</v>
      </c>
      <c r="R9541" s="1"/>
      <c r="S9541" s="2"/>
      <c r="T9541">
        <v>9540</v>
      </c>
      <c r="U9541" s="1" t="s">
        <v>178</v>
      </c>
      <c r="V9541" s="1"/>
      <c r="W9541" s="2"/>
      <c r="X9541">
        <v>9540</v>
      </c>
      <c r="Y9541" s="1" t="s">
        <v>179</v>
      </c>
      <c r="Z9541" s="1"/>
      <c r="AA9541" s="2"/>
      <c r="AQ9541" s="15"/>
      <c r="AR9541" s="15"/>
      <c r="AS9541" s="15"/>
      <c r="AT9541" s="15"/>
      <c r="AU9541" s="14"/>
      <c r="AV9541" s="14"/>
      <c r="BA9541" s="15"/>
      <c r="BB9541" s="15"/>
      <c r="BC9541" s="15"/>
      <c r="BD9541" s="15"/>
      <c r="BE9541" s="15"/>
      <c r="BF9541" s="15"/>
    </row>
    <row r="9542" spans="2:58">
      <c r="B9542" s="17"/>
      <c r="C9542" s="14"/>
      <c r="D9542" s="15"/>
      <c r="E9542" s="14"/>
      <c r="F9542" s="15"/>
      <c r="H9542">
        <v>9541</v>
      </c>
      <c r="I9542" s="1" t="s">
        <v>752</v>
      </c>
      <c r="J9542" s="1"/>
      <c r="K9542" s="2"/>
      <c r="L9542">
        <v>9541</v>
      </c>
      <c r="M9542" s="1" t="s">
        <v>753</v>
      </c>
      <c r="N9542" s="1"/>
      <c r="O9542" s="2"/>
      <c r="P9542">
        <v>9541</v>
      </c>
      <c r="Q9542" s="1" t="s">
        <v>754</v>
      </c>
      <c r="R9542" s="1"/>
      <c r="S9542" s="2"/>
      <c r="T9542">
        <v>9541</v>
      </c>
      <c r="U9542" s="1" t="s">
        <v>178</v>
      </c>
      <c r="V9542" s="1"/>
      <c r="W9542" s="2"/>
      <c r="X9542">
        <v>9541</v>
      </c>
      <c r="Y9542" s="1" t="s">
        <v>179</v>
      </c>
      <c r="Z9542" s="1"/>
      <c r="AA9542" s="2"/>
      <c r="AD9542"/>
      <c r="AE9542" s="3"/>
      <c r="AF9542" s="3"/>
      <c r="AG9542" s="46"/>
      <c r="AH9542" s="15"/>
      <c r="AI9542" s="15"/>
      <c r="AQ9542" s="15"/>
      <c r="AR9542" s="15"/>
      <c r="AS9542" s="15"/>
      <c r="AT9542" s="15"/>
      <c r="AU9542" s="14"/>
      <c r="AV9542" s="14"/>
      <c r="BA9542" s="15"/>
      <c r="BB9542" s="15"/>
      <c r="BC9542" s="15"/>
      <c r="BD9542" s="15"/>
      <c r="BE9542" s="15"/>
      <c r="BF9542" s="14"/>
    </row>
    <row r="9543" spans="2:58">
      <c r="B9543" s="160"/>
      <c r="C9543" s="14"/>
      <c r="D9543" s="15"/>
      <c r="E9543" s="14"/>
      <c r="F9543" s="15"/>
      <c r="H9543">
        <v>9542</v>
      </c>
      <c r="I9543" s="1" t="s">
        <v>752</v>
      </c>
      <c r="J9543" s="1"/>
      <c r="K9543" s="2"/>
      <c r="L9543">
        <v>9542</v>
      </c>
      <c r="M9543" s="1" t="s">
        <v>753</v>
      </c>
      <c r="N9543" s="1"/>
      <c r="O9543" s="2"/>
      <c r="P9543">
        <v>9542</v>
      </c>
      <c r="Q9543" s="1" t="s">
        <v>754</v>
      </c>
      <c r="R9543" s="1"/>
      <c r="S9543" s="2"/>
      <c r="T9543">
        <v>9542</v>
      </c>
      <c r="U9543" s="1" t="s">
        <v>178</v>
      </c>
      <c r="V9543" s="1"/>
      <c r="W9543" s="2"/>
      <c r="X9543">
        <v>9542</v>
      </c>
      <c r="Y9543" s="1" t="s">
        <v>179</v>
      </c>
      <c r="Z9543" s="1"/>
      <c r="AA9543" s="2"/>
      <c r="AD9543"/>
      <c r="AE9543" s="3"/>
      <c r="AF9543" s="3"/>
      <c r="AG9543" s="46"/>
      <c r="AH9543" s="15"/>
      <c r="AI9543" s="15"/>
      <c r="AQ9543" s="52"/>
      <c r="AR9543" s="52"/>
      <c r="AS9543" s="52"/>
      <c r="AT9543" s="52"/>
      <c r="AU9543" s="52"/>
      <c r="AV9543" s="52"/>
      <c r="BA9543" s="15"/>
      <c r="BB9543" s="15"/>
      <c r="BC9543" s="15"/>
      <c r="BD9543" s="15"/>
      <c r="BE9543" s="15"/>
      <c r="BF9543" s="15"/>
    </row>
    <row r="9544" spans="2:58">
      <c r="B9544" s="160"/>
      <c r="C9544" s="14"/>
      <c r="D9544" s="15"/>
      <c r="E9544" s="14"/>
      <c r="F9544" s="15"/>
      <c r="H9544">
        <v>9543</v>
      </c>
      <c r="I9544" s="1" t="s">
        <v>752</v>
      </c>
      <c r="J9544" s="1"/>
      <c r="K9544" s="2"/>
      <c r="L9544">
        <v>9543</v>
      </c>
      <c r="M9544" s="1" t="s">
        <v>753</v>
      </c>
      <c r="N9544" s="1"/>
      <c r="O9544" s="2"/>
      <c r="P9544">
        <v>9543</v>
      </c>
      <c r="Q9544" s="1" t="s">
        <v>754</v>
      </c>
      <c r="R9544" s="1"/>
      <c r="S9544" s="2"/>
      <c r="T9544">
        <v>9543</v>
      </c>
      <c r="U9544" s="1" t="s">
        <v>178</v>
      </c>
      <c r="V9544" s="1"/>
      <c r="W9544" s="2"/>
      <c r="X9544">
        <v>9543</v>
      </c>
      <c r="Y9544" s="1" t="s">
        <v>179</v>
      </c>
      <c r="Z9544" s="1"/>
      <c r="AA9544" s="2"/>
      <c r="AD9544"/>
      <c r="AE9544" s="3"/>
      <c r="AF9544" s="3"/>
      <c r="AG9544" s="46"/>
      <c r="AH9544" s="15"/>
      <c r="AI9544" s="15"/>
      <c r="AQ9544" s="15"/>
      <c r="AR9544" s="15"/>
      <c r="AS9544" s="15"/>
      <c r="AT9544" s="15"/>
      <c r="AU9544" s="15"/>
      <c r="AV9544" s="15"/>
      <c r="BA9544" s="15"/>
      <c r="BB9544" s="15"/>
      <c r="BC9544" s="15"/>
      <c r="BD9544" s="15"/>
      <c r="BE9544" s="15"/>
      <c r="BF9544" s="15"/>
    </row>
    <row r="9545" spans="2:58">
      <c r="B9545" s="15"/>
      <c r="C9545" s="17"/>
      <c r="D9545" s="15"/>
      <c r="E9545" s="15"/>
      <c r="F9545" s="15"/>
      <c r="H9545">
        <v>9544</v>
      </c>
      <c r="I9545" s="1" t="s">
        <v>752</v>
      </c>
      <c r="J9545" s="1"/>
      <c r="K9545" s="2"/>
      <c r="L9545">
        <v>9544</v>
      </c>
      <c r="M9545" s="1" t="s">
        <v>753</v>
      </c>
      <c r="N9545" s="1"/>
      <c r="O9545" s="2"/>
      <c r="P9545">
        <v>9544</v>
      </c>
      <c r="Q9545" s="1" t="s">
        <v>754</v>
      </c>
      <c r="R9545" s="1"/>
      <c r="S9545" s="2"/>
      <c r="T9545">
        <v>9544</v>
      </c>
      <c r="U9545" s="1" t="s">
        <v>178</v>
      </c>
      <c r="V9545" s="1"/>
      <c r="W9545" s="2"/>
      <c r="X9545">
        <v>9544</v>
      </c>
      <c r="Y9545" s="1" t="s">
        <v>179</v>
      </c>
      <c r="Z9545" s="1"/>
      <c r="AA9545" s="2"/>
      <c r="AD9545"/>
      <c r="AE9545" s="3"/>
      <c r="AF9545" s="3"/>
      <c r="AG9545" s="46"/>
      <c r="AH9545" s="15"/>
      <c r="AI9545" s="15"/>
      <c r="AQ9545" s="15"/>
      <c r="AR9545" s="15"/>
      <c r="AS9545" s="15"/>
      <c r="AT9545" s="15"/>
      <c r="AU9545" s="14"/>
      <c r="AV9545" s="14"/>
      <c r="BA9545" s="15"/>
      <c r="BB9545" s="15"/>
      <c r="BC9545" s="15"/>
      <c r="BD9545" s="15"/>
      <c r="BE9545" s="15"/>
      <c r="BF9545" s="14"/>
    </row>
    <row r="9546" spans="2:58">
      <c r="B9546" s="15"/>
      <c r="C9546" s="17"/>
      <c r="D9546" s="15"/>
      <c r="E9546" s="15"/>
      <c r="F9546" s="15"/>
      <c r="H9546">
        <v>9545</v>
      </c>
      <c r="I9546" s="1" t="s">
        <v>752</v>
      </c>
      <c r="J9546" s="1"/>
      <c r="K9546" s="2"/>
      <c r="L9546">
        <v>9545</v>
      </c>
      <c r="M9546" s="1" t="s">
        <v>753</v>
      </c>
      <c r="N9546" s="1"/>
      <c r="O9546" s="2"/>
      <c r="P9546">
        <v>9545</v>
      </c>
      <c r="Q9546" s="1" t="s">
        <v>754</v>
      </c>
      <c r="R9546" s="1"/>
      <c r="S9546" s="2"/>
      <c r="T9546">
        <v>9545</v>
      </c>
      <c r="U9546" s="1" t="s">
        <v>178</v>
      </c>
      <c r="V9546" s="1"/>
      <c r="W9546" s="2"/>
      <c r="X9546">
        <v>9545</v>
      </c>
      <c r="Y9546" s="1" t="s">
        <v>179</v>
      </c>
      <c r="Z9546" s="1"/>
      <c r="AA9546" s="2"/>
      <c r="AD9546"/>
      <c r="AE9546" s="3"/>
      <c r="AF9546" s="3"/>
      <c r="AG9546" s="46"/>
      <c r="AH9546" s="15"/>
      <c r="AI9546" s="15"/>
      <c r="AQ9546" s="15"/>
      <c r="AR9546" s="15"/>
      <c r="AS9546" s="15"/>
      <c r="AT9546" s="15"/>
      <c r="AU9546" s="14"/>
      <c r="AV9546" s="14"/>
      <c r="BA9546" s="15"/>
      <c r="BB9546" s="15"/>
      <c r="BC9546" s="15"/>
      <c r="BD9546" s="15"/>
      <c r="BE9546" s="15"/>
      <c r="BF9546" s="15"/>
    </row>
    <row r="9547" spans="2:58">
      <c r="B9547" s="17"/>
      <c r="C9547" s="14"/>
      <c r="D9547" s="15"/>
      <c r="E9547" s="14"/>
      <c r="F9547" s="15"/>
      <c r="H9547">
        <v>9546</v>
      </c>
      <c r="I9547" s="1" t="s">
        <v>752</v>
      </c>
      <c r="J9547" s="1"/>
      <c r="K9547" s="2"/>
      <c r="L9547">
        <v>9546</v>
      </c>
      <c r="M9547" s="1" t="s">
        <v>753</v>
      </c>
      <c r="N9547" s="1"/>
      <c r="O9547" s="2"/>
      <c r="P9547">
        <v>9546</v>
      </c>
      <c r="Q9547" s="1" t="s">
        <v>754</v>
      </c>
      <c r="R9547" s="1"/>
      <c r="S9547" s="2"/>
      <c r="T9547">
        <v>9546</v>
      </c>
      <c r="U9547" s="1" t="s">
        <v>178</v>
      </c>
      <c r="V9547" s="1"/>
      <c r="W9547" s="2"/>
      <c r="X9547">
        <v>9546</v>
      </c>
      <c r="Y9547" s="1" t="s">
        <v>179</v>
      </c>
      <c r="Z9547" s="1"/>
      <c r="AA9547" s="2"/>
      <c r="AD9547"/>
      <c r="AE9547" s="3"/>
      <c r="AF9547" s="3"/>
      <c r="AG9547" s="46"/>
      <c r="AH9547" s="15"/>
      <c r="AI9547" s="15"/>
      <c r="AQ9547" s="15"/>
      <c r="AR9547" s="15"/>
      <c r="AS9547" s="15"/>
      <c r="AT9547" s="15"/>
      <c r="AU9547" s="15"/>
      <c r="AV9547" s="15"/>
      <c r="BA9547" s="15"/>
      <c r="BB9547" s="15"/>
      <c r="BC9547" s="15"/>
      <c r="BD9547" s="15"/>
      <c r="BE9547" s="15"/>
      <c r="BF9547" s="15"/>
    </row>
    <row r="9548" spans="2:58">
      <c r="B9548" s="17"/>
      <c r="C9548" s="14"/>
      <c r="D9548" s="15"/>
      <c r="E9548" s="14"/>
      <c r="F9548" s="15"/>
      <c r="H9548">
        <v>9547</v>
      </c>
      <c r="I9548" s="1" t="s">
        <v>752</v>
      </c>
      <c r="J9548" s="1"/>
      <c r="K9548" s="2"/>
      <c r="L9548">
        <v>9547</v>
      </c>
      <c r="M9548" s="1" t="s">
        <v>753</v>
      </c>
      <c r="N9548" s="1"/>
      <c r="O9548" s="2"/>
      <c r="P9548">
        <v>9547</v>
      </c>
      <c r="Q9548" s="1" t="s">
        <v>754</v>
      </c>
      <c r="R9548" s="1"/>
      <c r="S9548" s="2"/>
      <c r="T9548">
        <v>9547</v>
      </c>
      <c r="U9548" s="1" t="s">
        <v>178</v>
      </c>
      <c r="V9548" s="1"/>
      <c r="W9548" s="2"/>
      <c r="X9548">
        <v>9547</v>
      </c>
      <c r="Y9548" s="1" t="s">
        <v>179</v>
      </c>
      <c r="Z9548" s="1"/>
      <c r="AA9548" s="2"/>
      <c r="AD9548"/>
      <c r="AE9548" s="3"/>
      <c r="AF9548" s="3"/>
      <c r="AG9548" s="46"/>
      <c r="AH9548" s="15"/>
      <c r="AI9548" s="15"/>
      <c r="AQ9548" s="15"/>
      <c r="AR9548" s="15"/>
      <c r="AS9548" s="15"/>
      <c r="AT9548" s="15"/>
      <c r="AU9548" s="15"/>
      <c r="AV9548" s="15"/>
      <c r="BA9548" s="15"/>
      <c r="BB9548" s="15"/>
      <c r="BC9548" s="15"/>
      <c r="BD9548" s="15"/>
      <c r="BE9548" s="15"/>
      <c r="BF9548" s="15"/>
    </row>
    <row r="9549" spans="2:58">
      <c r="B9549" s="17"/>
      <c r="C9549" s="14"/>
      <c r="D9549" s="15"/>
      <c r="E9549" s="14"/>
      <c r="F9549" s="15"/>
      <c r="H9549">
        <v>9548</v>
      </c>
      <c r="I9549" s="1" t="s">
        <v>752</v>
      </c>
      <c r="J9549" s="1"/>
      <c r="K9549" s="2"/>
      <c r="L9549">
        <v>9548</v>
      </c>
      <c r="M9549" s="1" t="s">
        <v>753</v>
      </c>
      <c r="N9549" s="1"/>
      <c r="O9549" s="2"/>
      <c r="P9549">
        <v>9548</v>
      </c>
      <c r="Q9549" s="1" t="s">
        <v>754</v>
      </c>
      <c r="R9549" s="1"/>
      <c r="S9549" s="2"/>
      <c r="T9549">
        <v>9548</v>
      </c>
      <c r="U9549" s="1" t="s">
        <v>178</v>
      </c>
      <c r="V9549" s="1"/>
      <c r="W9549" s="2"/>
      <c r="X9549">
        <v>9548</v>
      </c>
      <c r="Y9549" s="1" t="s">
        <v>179</v>
      </c>
      <c r="Z9549" s="1"/>
      <c r="AA9549" s="2"/>
      <c r="AD9549"/>
      <c r="AE9549" s="3"/>
      <c r="AF9549" s="3"/>
      <c r="AG9549" s="46"/>
      <c r="AH9549" s="15"/>
      <c r="AI9549" s="15"/>
      <c r="AQ9549" s="15"/>
      <c r="AR9549" s="15"/>
      <c r="AS9549" s="15"/>
      <c r="AT9549" s="15"/>
      <c r="AU9549" s="15"/>
      <c r="AV9549" s="15"/>
      <c r="BA9549" s="15"/>
      <c r="BB9549" s="15"/>
      <c r="BC9549" s="15"/>
      <c r="BD9549" s="15"/>
      <c r="BE9549" s="15"/>
      <c r="BF9549" s="15"/>
    </row>
    <row r="9550" spans="2:58">
      <c r="B9550" s="15"/>
      <c r="C9550" s="17"/>
      <c r="D9550" s="15"/>
      <c r="E9550" s="15"/>
      <c r="F9550" s="15"/>
      <c r="H9550">
        <v>9549</v>
      </c>
      <c r="I9550" s="1" t="s">
        <v>752</v>
      </c>
      <c r="J9550" s="1"/>
      <c r="K9550" s="2"/>
      <c r="L9550">
        <v>9549</v>
      </c>
      <c r="M9550" s="1" t="s">
        <v>753</v>
      </c>
      <c r="N9550" s="1"/>
      <c r="O9550" s="2"/>
      <c r="P9550">
        <v>9549</v>
      </c>
      <c r="Q9550" s="1" t="s">
        <v>754</v>
      </c>
      <c r="R9550" s="1"/>
      <c r="S9550" s="2"/>
      <c r="T9550">
        <v>9549</v>
      </c>
      <c r="U9550" s="1" t="s">
        <v>178</v>
      </c>
      <c r="V9550" s="1"/>
      <c r="W9550" s="2"/>
      <c r="X9550">
        <v>9549</v>
      </c>
      <c r="Y9550" s="1" t="s">
        <v>179</v>
      </c>
      <c r="Z9550" s="1"/>
      <c r="AA9550" s="2"/>
      <c r="AD9550"/>
      <c r="AE9550" s="3"/>
      <c r="AF9550" s="3"/>
      <c r="AG9550" s="46"/>
      <c r="AH9550" s="15"/>
      <c r="AI9550" s="15"/>
      <c r="AQ9550" s="15"/>
      <c r="AR9550" s="15"/>
      <c r="AS9550" s="15"/>
      <c r="AT9550" s="15"/>
      <c r="AU9550" s="14"/>
      <c r="AV9550" s="14"/>
      <c r="BA9550" s="15"/>
      <c r="BB9550" s="15"/>
      <c r="BC9550" s="15"/>
      <c r="BD9550" s="15"/>
      <c r="BE9550" s="15"/>
      <c r="BF9550" s="14"/>
    </row>
    <row r="9551" spans="2:58">
      <c r="B9551" s="15"/>
      <c r="C9551" s="17"/>
      <c r="D9551" s="15"/>
      <c r="E9551" s="15"/>
      <c r="F9551" s="15"/>
      <c r="H9551">
        <v>9550</v>
      </c>
      <c r="I9551" s="1" t="s">
        <v>752</v>
      </c>
      <c r="J9551" s="1"/>
      <c r="K9551" s="2"/>
      <c r="L9551">
        <v>9550</v>
      </c>
      <c r="M9551" s="1" t="s">
        <v>753</v>
      </c>
      <c r="N9551" s="1"/>
      <c r="O9551" s="2"/>
      <c r="P9551">
        <v>9550</v>
      </c>
      <c r="Q9551" s="1" t="s">
        <v>754</v>
      </c>
      <c r="R9551" s="1"/>
      <c r="S9551" s="2"/>
      <c r="T9551">
        <v>9550</v>
      </c>
      <c r="U9551" s="1" t="s">
        <v>178</v>
      </c>
      <c r="V9551" s="1"/>
      <c r="W9551" s="2"/>
      <c r="X9551">
        <v>9550</v>
      </c>
      <c r="Y9551" s="1" t="s">
        <v>179</v>
      </c>
      <c r="Z9551" s="1"/>
      <c r="AA9551" s="2"/>
      <c r="AD9551"/>
      <c r="AE9551" s="3"/>
      <c r="AF9551" s="3"/>
      <c r="AG9551" s="46"/>
      <c r="AH9551" s="15"/>
      <c r="AI9551" s="15"/>
      <c r="AQ9551" s="15"/>
      <c r="AR9551" s="15"/>
      <c r="AS9551" s="15"/>
      <c r="AT9551" s="15"/>
      <c r="AU9551" s="15"/>
      <c r="AV9551" s="15"/>
      <c r="BA9551" s="15"/>
      <c r="BB9551" s="15"/>
      <c r="BC9551" s="15"/>
      <c r="BD9551" s="15"/>
      <c r="BE9551" s="15"/>
      <c r="BF9551" s="14"/>
    </row>
    <row r="9552" spans="2:58">
      <c r="B9552" s="15"/>
      <c r="C9552" s="14"/>
      <c r="D9552" s="15"/>
      <c r="E9552" s="14"/>
      <c r="F9552" s="15"/>
      <c r="H9552">
        <v>9551</v>
      </c>
      <c r="I9552" s="1" t="s">
        <v>752</v>
      </c>
      <c r="J9552" s="1"/>
      <c r="K9552" s="2"/>
      <c r="L9552">
        <v>9551</v>
      </c>
      <c r="M9552" s="1" t="s">
        <v>753</v>
      </c>
      <c r="N9552" s="1"/>
      <c r="O9552" s="2"/>
      <c r="P9552">
        <v>9551</v>
      </c>
      <c r="Q9552" s="1" t="s">
        <v>754</v>
      </c>
      <c r="R9552" s="1"/>
      <c r="S9552" s="2"/>
      <c r="T9552">
        <v>9551</v>
      </c>
      <c r="U9552" s="1" t="s">
        <v>178</v>
      </c>
      <c r="V9552" s="1"/>
      <c r="W9552" s="2"/>
      <c r="X9552">
        <v>9551</v>
      </c>
      <c r="Y9552" s="1" t="s">
        <v>179</v>
      </c>
      <c r="Z9552" s="1"/>
      <c r="AA9552" s="2"/>
      <c r="AD9552"/>
      <c r="AE9552" s="3"/>
      <c r="AF9552" s="3"/>
      <c r="AG9552" s="46"/>
      <c r="AH9552" s="15"/>
      <c r="AI9552" s="15"/>
      <c r="AQ9552" s="15"/>
      <c r="AR9552" s="15"/>
      <c r="AS9552" s="15"/>
      <c r="AT9552" s="15"/>
      <c r="AU9552" s="14"/>
      <c r="AV9552" s="14"/>
      <c r="BA9552" s="15"/>
      <c r="BB9552" s="15"/>
      <c r="BC9552" s="15"/>
      <c r="BD9552" s="15"/>
      <c r="BE9552" s="15"/>
      <c r="BF9552" s="15"/>
    </row>
    <row r="9553" spans="2:58">
      <c r="B9553" s="15"/>
      <c r="C9553" s="14"/>
      <c r="D9553" s="15"/>
      <c r="E9553" s="14"/>
      <c r="F9553" s="15"/>
      <c r="H9553">
        <v>9552</v>
      </c>
      <c r="I9553" s="1" t="s">
        <v>752</v>
      </c>
      <c r="J9553" s="1"/>
      <c r="K9553" s="2"/>
      <c r="L9553">
        <v>9552</v>
      </c>
      <c r="M9553" s="1" t="s">
        <v>753</v>
      </c>
      <c r="N9553" s="1"/>
      <c r="O9553" s="2"/>
      <c r="P9553">
        <v>9552</v>
      </c>
      <c r="Q9553" s="1" t="s">
        <v>754</v>
      </c>
      <c r="R9553" s="1"/>
      <c r="S9553" s="2"/>
      <c r="T9553">
        <v>9552</v>
      </c>
      <c r="U9553" s="1" t="s">
        <v>178</v>
      </c>
      <c r="V9553" s="1"/>
      <c r="W9553" s="2"/>
      <c r="X9553">
        <v>9552</v>
      </c>
      <c r="Y9553" s="1" t="s">
        <v>179</v>
      </c>
      <c r="Z9553" s="1"/>
      <c r="AA9553" s="2"/>
      <c r="AD9553"/>
      <c r="AE9553" s="3"/>
      <c r="AF9553" s="3"/>
      <c r="AG9553" s="46"/>
      <c r="AH9553" s="15"/>
      <c r="AI9553" s="15"/>
      <c r="AQ9553" s="15"/>
      <c r="AR9553" s="15"/>
      <c r="AS9553" s="15"/>
      <c r="AT9553" s="15"/>
      <c r="AU9553" s="15"/>
      <c r="AV9553" s="15"/>
      <c r="BA9553" s="15"/>
      <c r="BB9553" s="15"/>
      <c r="BC9553" s="15"/>
      <c r="BD9553" s="15"/>
      <c r="BE9553" s="15"/>
      <c r="BF9553" s="15"/>
    </row>
    <row r="9554" spans="2:58">
      <c r="B9554" s="15"/>
      <c r="C9554" s="14"/>
      <c r="D9554" s="159"/>
      <c r="E9554" s="14"/>
      <c r="F9554" s="15"/>
      <c r="H9554">
        <v>9553</v>
      </c>
      <c r="I9554" s="1" t="s">
        <v>752</v>
      </c>
      <c r="J9554" s="1"/>
      <c r="K9554" s="2"/>
      <c r="L9554">
        <v>9553</v>
      </c>
      <c r="M9554" s="1" t="s">
        <v>753</v>
      </c>
      <c r="N9554" s="1"/>
      <c r="O9554" s="2"/>
      <c r="P9554">
        <v>9553</v>
      </c>
      <c r="Q9554" s="1" t="s">
        <v>754</v>
      </c>
      <c r="R9554" s="1"/>
      <c r="S9554" s="2"/>
      <c r="T9554">
        <v>9553</v>
      </c>
      <c r="U9554" s="1" t="s">
        <v>178</v>
      </c>
      <c r="V9554" s="1"/>
      <c r="W9554" s="2"/>
      <c r="X9554">
        <v>9553</v>
      </c>
      <c r="Y9554" s="1" t="s">
        <v>179</v>
      </c>
      <c r="Z9554" s="1"/>
      <c r="AA9554" s="2"/>
      <c r="AD9554"/>
      <c r="AE9554" s="3"/>
      <c r="AF9554" s="3"/>
      <c r="AG9554" s="46"/>
      <c r="AH9554" s="15"/>
      <c r="AI9554" s="15"/>
      <c r="AQ9554" s="15"/>
      <c r="AR9554" s="15"/>
      <c r="AS9554" s="15"/>
      <c r="AT9554" s="15"/>
      <c r="AU9554" s="14"/>
      <c r="AV9554" s="14"/>
      <c r="BA9554" s="15"/>
      <c r="BB9554" s="15"/>
      <c r="BC9554" s="15"/>
      <c r="BD9554" s="15"/>
      <c r="BE9554" s="15"/>
      <c r="BF9554" s="15"/>
    </row>
    <row r="9555" spans="2:58">
      <c r="B9555" s="15"/>
      <c r="C9555" s="17"/>
      <c r="D9555" s="15"/>
      <c r="E9555" s="15"/>
      <c r="F9555" s="15"/>
      <c r="H9555">
        <v>9554</v>
      </c>
      <c r="I9555" s="1" t="s">
        <v>752</v>
      </c>
      <c r="J9555" s="1"/>
      <c r="K9555" s="2"/>
      <c r="L9555">
        <v>9554</v>
      </c>
      <c r="M9555" s="1" t="s">
        <v>753</v>
      </c>
      <c r="N9555" s="1"/>
      <c r="O9555" s="2"/>
      <c r="P9555">
        <v>9554</v>
      </c>
      <c r="Q9555" s="1" t="s">
        <v>754</v>
      </c>
      <c r="R9555" s="1"/>
      <c r="S9555" s="2"/>
      <c r="T9555">
        <v>9554</v>
      </c>
      <c r="U9555" s="1" t="s">
        <v>178</v>
      </c>
      <c r="V9555" s="1"/>
      <c r="W9555" s="2"/>
      <c r="X9555">
        <v>9554</v>
      </c>
      <c r="Y9555" s="1" t="s">
        <v>179</v>
      </c>
      <c r="Z9555" s="1"/>
      <c r="AA9555" s="2"/>
      <c r="AD9555"/>
      <c r="AE9555" s="3"/>
      <c r="AF9555" s="3"/>
      <c r="AG9555" s="46"/>
      <c r="AH9555" s="15"/>
      <c r="AI9555" s="15"/>
      <c r="AQ9555" s="15"/>
      <c r="AR9555" s="15"/>
      <c r="AS9555" s="15"/>
      <c r="AT9555" s="15"/>
      <c r="AU9555" s="14"/>
      <c r="AV9555" s="14"/>
      <c r="BA9555" s="15"/>
      <c r="BB9555" s="15"/>
      <c r="BC9555" s="15"/>
      <c r="BD9555" s="15"/>
      <c r="BE9555" s="15"/>
      <c r="BF9555" s="15"/>
    </row>
    <row r="9556" spans="2:58">
      <c r="B9556" s="159"/>
      <c r="C9556" s="14"/>
      <c r="D9556" s="15"/>
      <c r="E9556" s="14"/>
      <c r="F9556" s="15"/>
      <c r="H9556">
        <v>9555</v>
      </c>
      <c r="I9556" s="1" t="s">
        <v>752</v>
      </c>
      <c r="J9556" s="1"/>
      <c r="K9556" s="2"/>
      <c r="L9556">
        <v>9555</v>
      </c>
      <c r="M9556" s="1" t="s">
        <v>753</v>
      </c>
      <c r="N9556" s="1"/>
      <c r="O9556" s="2"/>
      <c r="P9556">
        <v>9555</v>
      </c>
      <c r="Q9556" s="1" t="s">
        <v>754</v>
      </c>
      <c r="R9556" s="1"/>
      <c r="S9556" s="2"/>
      <c r="T9556">
        <v>9555</v>
      </c>
      <c r="U9556" s="1" t="s">
        <v>178</v>
      </c>
      <c r="V9556" s="1"/>
      <c r="W9556" s="2"/>
      <c r="X9556">
        <v>9555</v>
      </c>
      <c r="Y9556" s="1" t="s">
        <v>179</v>
      </c>
      <c r="Z9556" s="1"/>
      <c r="AA9556" s="2"/>
      <c r="AD9556"/>
      <c r="AE9556" s="3"/>
      <c r="AF9556" s="3"/>
      <c r="AG9556" s="46"/>
      <c r="AH9556" s="15"/>
      <c r="AI9556" s="15"/>
      <c r="AQ9556" s="15"/>
      <c r="AR9556" s="15"/>
      <c r="AS9556" s="15"/>
      <c r="AT9556" s="15"/>
      <c r="AU9556" s="14"/>
      <c r="AV9556" s="14"/>
      <c r="BA9556" s="15"/>
      <c r="BB9556" s="15"/>
      <c r="BC9556" s="15"/>
      <c r="BD9556" s="15"/>
      <c r="BE9556" s="15"/>
      <c r="BF9556" s="15"/>
    </row>
    <row r="9557" spans="2:58">
      <c r="B9557" s="17"/>
      <c r="C9557" s="14"/>
      <c r="D9557" s="15"/>
      <c r="E9557" s="14"/>
      <c r="F9557" s="15"/>
      <c r="H9557">
        <v>9556</v>
      </c>
      <c r="I9557" s="1" t="s">
        <v>752</v>
      </c>
      <c r="J9557" s="1"/>
      <c r="K9557" s="2"/>
      <c r="L9557">
        <v>9556</v>
      </c>
      <c r="M9557" s="1" t="s">
        <v>753</v>
      </c>
      <c r="N9557" s="1"/>
      <c r="O9557" s="2"/>
      <c r="P9557">
        <v>9556</v>
      </c>
      <c r="Q9557" s="1" t="s">
        <v>754</v>
      </c>
      <c r="R9557" s="1"/>
      <c r="S9557" s="2"/>
      <c r="T9557">
        <v>9556</v>
      </c>
      <c r="U9557" s="1" t="s">
        <v>178</v>
      </c>
      <c r="V9557" s="1"/>
      <c r="W9557" s="2"/>
      <c r="X9557">
        <v>9556</v>
      </c>
      <c r="Y9557" s="1" t="s">
        <v>179</v>
      </c>
      <c r="Z9557" s="1"/>
      <c r="AA9557" s="2"/>
      <c r="AD9557"/>
      <c r="AE9557" s="3"/>
      <c r="AF9557" s="3"/>
      <c r="AG9557" s="46"/>
      <c r="AH9557" s="15"/>
      <c r="AI9557" s="15"/>
      <c r="AQ9557" s="15"/>
      <c r="AR9557" s="15"/>
      <c r="AS9557" s="15"/>
      <c r="AT9557" s="15"/>
      <c r="AU9557" s="14"/>
      <c r="AV9557" s="14"/>
      <c r="BA9557" s="15"/>
      <c r="BB9557" s="15"/>
      <c r="BC9557" s="15"/>
      <c r="BD9557" s="15"/>
      <c r="BE9557" s="15"/>
      <c r="BF9557" s="15"/>
    </row>
    <row r="9558" spans="2:58">
      <c r="B9558" s="15"/>
      <c r="C9558" s="15"/>
      <c r="D9558" s="15"/>
      <c r="E9558" s="15"/>
      <c r="F9558" s="15"/>
      <c r="H9558">
        <v>9557</v>
      </c>
      <c r="I9558" s="1" t="s">
        <v>752</v>
      </c>
      <c r="J9558" s="1"/>
      <c r="K9558" s="2"/>
      <c r="L9558">
        <v>9557</v>
      </c>
      <c r="M9558" s="1" t="s">
        <v>753</v>
      </c>
      <c r="N9558" s="1"/>
      <c r="O9558" s="2"/>
      <c r="P9558">
        <v>9557</v>
      </c>
      <c r="Q9558" s="1" t="s">
        <v>754</v>
      </c>
      <c r="R9558" s="1"/>
      <c r="S9558" s="2"/>
      <c r="T9558">
        <v>9557</v>
      </c>
      <c r="U9558" s="1" t="s">
        <v>178</v>
      </c>
      <c r="V9558" s="1"/>
      <c r="W9558" s="2"/>
      <c r="X9558">
        <v>9557</v>
      </c>
      <c r="Y9558" s="1" t="s">
        <v>179</v>
      </c>
      <c r="Z9558" s="1"/>
      <c r="AA9558" s="2"/>
      <c r="AD9558"/>
      <c r="AE9558" s="3"/>
      <c r="AF9558" s="3"/>
      <c r="AG9558" s="46"/>
      <c r="AH9558" s="15"/>
      <c r="AI9558" s="15"/>
      <c r="AQ9558" s="15"/>
      <c r="AR9558" s="15"/>
      <c r="AS9558" s="15"/>
      <c r="AT9558" s="15"/>
      <c r="AU9558" s="14"/>
      <c r="AV9558" s="14"/>
      <c r="BA9558" s="15"/>
      <c r="BB9558" s="15"/>
      <c r="BC9558" s="15"/>
      <c r="BD9558" s="15"/>
      <c r="BE9558" s="15"/>
      <c r="BF9558" s="15"/>
    </row>
    <row r="9559" spans="2:58">
      <c r="B9559" s="15"/>
      <c r="C9559" s="15"/>
      <c r="D9559" s="15"/>
      <c r="E9559" s="15"/>
      <c r="F9559" s="15"/>
      <c r="H9559">
        <v>9558</v>
      </c>
      <c r="I9559" s="1" t="s">
        <v>752</v>
      </c>
      <c r="J9559" s="1"/>
      <c r="K9559" s="2"/>
      <c r="L9559">
        <v>9558</v>
      </c>
      <c r="M9559" s="1" t="s">
        <v>753</v>
      </c>
      <c r="N9559" s="1"/>
      <c r="O9559" s="2"/>
      <c r="P9559">
        <v>9558</v>
      </c>
      <c r="Q9559" s="1" t="s">
        <v>754</v>
      </c>
      <c r="R9559" s="1"/>
      <c r="S9559" s="2"/>
      <c r="T9559">
        <v>9558</v>
      </c>
      <c r="U9559" s="1" t="s">
        <v>178</v>
      </c>
      <c r="V9559" s="1"/>
      <c r="W9559" s="2"/>
      <c r="X9559">
        <v>9558</v>
      </c>
      <c r="Y9559" s="1" t="s">
        <v>179</v>
      </c>
      <c r="Z9559" s="1"/>
      <c r="AA9559" s="2"/>
      <c r="AD9559"/>
      <c r="AE9559" s="3"/>
      <c r="AF9559" s="3"/>
      <c r="AG9559" s="46"/>
      <c r="AH9559" s="15"/>
      <c r="AI9559" s="15"/>
      <c r="AQ9559" s="15"/>
      <c r="AR9559" s="15"/>
      <c r="AS9559" s="15"/>
      <c r="AT9559" s="15"/>
      <c r="AU9559" s="14"/>
      <c r="AV9559" s="14"/>
      <c r="BA9559" s="15"/>
      <c r="BB9559" s="15"/>
      <c r="BC9559" s="15"/>
      <c r="BD9559" s="15"/>
      <c r="BE9559" s="15"/>
      <c r="BF9559" s="15"/>
    </row>
    <row r="9560" spans="2:58">
      <c r="B9560" s="15"/>
      <c r="C9560" s="17"/>
      <c r="D9560" s="15"/>
      <c r="E9560" s="15"/>
      <c r="F9560" s="15"/>
      <c r="H9560">
        <v>9559</v>
      </c>
      <c r="I9560" s="1" t="s">
        <v>752</v>
      </c>
      <c r="J9560" s="1"/>
      <c r="K9560" s="2"/>
      <c r="L9560">
        <v>9559</v>
      </c>
      <c r="M9560" s="1" t="s">
        <v>753</v>
      </c>
      <c r="N9560" s="1"/>
      <c r="O9560" s="2"/>
      <c r="P9560">
        <v>9559</v>
      </c>
      <c r="Q9560" s="1" t="s">
        <v>754</v>
      </c>
      <c r="R9560" s="1"/>
      <c r="S9560" s="2"/>
      <c r="T9560">
        <v>9559</v>
      </c>
      <c r="U9560" s="1" t="s">
        <v>178</v>
      </c>
      <c r="V9560" s="1"/>
      <c r="W9560" s="2"/>
      <c r="X9560">
        <v>9559</v>
      </c>
      <c r="Y9560" s="1" t="s">
        <v>179</v>
      </c>
      <c r="Z9560" s="1"/>
      <c r="AA9560" s="2"/>
      <c r="AD9560"/>
      <c r="AE9560" s="3"/>
      <c r="AF9560" s="3"/>
      <c r="AG9560" s="46"/>
      <c r="AH9560" s="15"/>
      <c r="AI9560" s="15"/>
      <c r="AQ9560" s="15"/>
      <c r="AR9560" s="15"/>
      <c r="AS9560" s="15"/>
      <c r="AT9560" s="15"/>
      <c r="AU9560" s="14"/>
      <c r="AV9560" s="14"/>
      <c r="BA9560" s="15"/>
      <c r="BB9560" s="15"/>
      <c r="BC9560" s="15"/>
      <c r="BD9560" s="15"/>
      <c r="BE9560" s="15"/>
      <c r="BF9560" s="15"/>
    </row>
    <row r="9561" spans="2:58">
      <c r="B9561" s="17"/>
      <c r="C9561" s="14"/>
      <c r="D9561" s="15"/>
      <c r="E9561" s="14"/>
      <c r="F9561" s="15"/>
      <c r="H9561">
        <v>9560</v>
      </c>
      <c r="I9561" s="1" t="s">
        <v>752</v>
      </c>
      <c r="J9561" s="1"/>
      <c r="K9561" s="2"/>
      <c r="L9561">
        <v>9560</v>
      </c>
      <c r="M9561" s="1" t="s">
        <v>753</v>
      </c>
      <c r="N9561" s="1"/>
      <c r="O9561" s="2"/>
      <c r="P9561">
        <v>9560</v>
      </c>
      <c r="Q9561" s="1" t="s">
        <v>754</v>
      </c>
      <c r="R9561" s="1"/>
      <c r="S9561" s="2"/>
      <c r="T9561">
        <v>9560</v>
      </c>
      <c r="U9561" s="1" t="s">
        <v>178</v>
      </c>
      <c r="V9561" s="1"/>
      <c r="W9561" s="2"/>
      <c r="X9561">
        <v>9560</v>
      </c>
      <c r="Y9561" s="1" t="s">
        <v>179</v>
      </c>
      <c r="Z9561" s="1"/>
      <c r="AA9561" s="2"/>
      <c r="AD9561"/>
      <c r="AE9561" s="3"/>
      <c r="AF9561" s="3"/>
      <c r="AG9561" s="46"/>
      <c r="AH9561" s="15"/>
      <c r="AI9561" s="15"/>
      <c r="AQ9561" s="15"/>
      <c r="AR9561" s="15"/>
      <c r="AS9561" s="15"/>
      <c r="AT9561" s="15"/>
      <c r="AU9561" s="15"/>
      <c r="AV9561" s="15"/>
      <c r="BA9561" s="15"/>
      <c r="BB9561" s="15"/>
      <c r="BC9561" s="15"/>
      <c r="BD9561" s="15"/>
      <c r="BE9561" s="15"/>
      <c r="BF9561" s="15"/>
    </row>
    <row r="9562" spans="2:58">
      <c r="B9562" s="17"/>
      <c r="C9562" s="14"/>
      <c r="D9562" s="15"/>
      <c r="E9562" s="14"/>
      <c r="F9562" s="15"/>
      <c r="H9562">
        <v>9561</v>
      </c>
      <c r="I9562" s="1" t="s">
        <v>752</v>
      </c>
      <c r="J9562" s="1"/>
      <c r="K9562" s="2"/>
      <c r="L9562">
        <v>9561</v>
      </c>
      <c r="M9562" s="1" t="s">
        <v>753</v>
      </c>
      <c r="N9562" s="1"/>
      <c r="O9562" s="2"/>
      <c r="P9562">
        <v>9561</v>
      </c>
      <c r="Q9562" s="1" t="s">
        <v>754</v>
      </c>
      <c r="R9562" s="1"/>
      <c r="S9562" s="2"/>
      <c r="T9562">
        <v>9561</v>
      </c>
      <c r="U9562" s="1" t="s">
        <v>178</v>
      </c>
      <c r="V9562" s="1"/>
      <c r="W9562" s="2"/>
      <c r="X9562">
        <v>9561</v>
      </c>
      <c r="Y9562" s="1" t="s">
        <v>179</v>
      </c>
      <c r="Z9562" s="1"/>
      <c r="AA9562" s="2"/>
      <c r="AD9562"/>
      <c r="AE9562" s="3"/>
      <c r="AF9562" s="3"/>
      <c r="AG9562" s="46"/>
      <c r="AH9562" s="15"/>
      <c r="AI9562" s="15"/>
      <c r="AQ9562" s="15"/>
      <c r="AR9562" s="15"/>
      <c r="AS9562" s="15"/>
      <c r="AT9562" s="15"/>
      <c r="AU9562" s="14"/>
      <c r="AV9562" s="14"/>
      <c r="BA9562" s="15"/>
      <c r="BB9562" s="15"/>
      <c r="BC9562" s="15"/>
      <c r="BD9562" s="15"/>
      <c r="BE9562" s="15"/>
      <c r="BF9562" s="15"/>
    </row>
    <row r="9563" spans="2:58">
      <c r="B9563" s="17"/>
      <c r="C9563" s="14"/>
      <c r="D9563" s="15"/>
      <c r="E9563" s="14"/>
      <c r="F9563" s="15"/>
      <c r="H9563">
        <v>9562</v>
      </c>
      <c r="I9563" s="1" t="s">
        <v>752</v>
      </c>
      <c r="J9563" s="1"/>
      <c r="K9563" s="2"/>
      <c r="L9563">
        <v>9562</v>
      </c>
      <c r="M9563" s="1" t="s">
        <v>753</v>
      </c>
      <c r="N9563" s="1"/>
      <c r="O9563" s="2"/>
      <c r="P9563">
        <v>9562</v>
      </c>
      <c r="Q9563" s="1" t="s">
        <v>754</v>
      </c>
      <c r="R9563" s="1"/>
      <c r="S9563" s="2"/>
      <c r="T9563">
        <v>9562</v>
      </c>
      <c r="U9563" s="1" t="s">
        <v>178</v>
      </c>
      <c r="V9563" s="1"/>
      <c r="W9563" s="2"/>
      <c r="X9563">
        <v>9562</v>
      </c>
      <c r="Y9563" s="1" t="s">
        <v>179</v>
      </c>
      <c r="Z9563" s="1"/>
      <c r="AA9563" s="2"/>
      <c r="AD9563"/>
      <c r="AE9563" s="3"/>
      <c r="AF9563" s="3"/>
      <c r="AG9563" s="46"/>
      <c r="AH9563" s="15"/>
      <c r="AI9563" s="15"/>
      <c r="AQ9563" s="15"/>
      <c r="AR9563" s="15"/>
      <c r="AS9563" s="15"/>
      <c r="AT9563" s="15"/>
      <c r="AU9563" s="14"/>
      <c r="AV9563" s="14"/>
      <c r="BA9563" s="15"/>
      <c r="BB9563" s="15"/>
      <c r="BC9563" s="15"/>
      <c r="BD9563" s="15"/>
      <c r="BE9563" s="15"/>
      <c r="BF9563" s="14"/>
    </row>
    <row r="9564" spans="2:58">
      <c r="B9564" s="15"/>
      <c r="C9564" s="17"/>
      <c r="D9564" s="15"/>
      <c r="E9564" s="15"/>
      <c r="F9564" s="15"/>
      <c r="H9564">
        <v>9563</v>
      </c>
      <c r="I9564" s="1" t="s">
        <v>752</v>
      </c>
      <c r="J9564" s="1"/>
      <c r="K9564" s="2"/>
      <c r="L9564">
        <v>9563</v>
      </c>
      <c r="M9564" s="1" t="s">
        <v>753</v>
      </c>
      <c r="N9564" s="1"/>
      <c r="O9564" s="2"/>
      <c r="P9564">
        <v>9563</v>
      </c>
      <c r="Q9564" s="1" t="s">
        <v>754</v>
      </c>
      <c r="R9564" s="1"/>
      <c r="S9564" s="2"/>
      <c r="T9564">
        <v>9563</v>
      </c>
      <c r="U9564" s="1" t="s">
        <v>178</v>
      </c>
      <c r="V9564" s="1"/>
      <c r="W9564" s="2"/>
      <c r="X9564">
        <v>9563</v>
      </c>
      <c r="Y9564" s="1" t="s">
        <v>179</v>
      </c>
      <c r="Z9564" s="1"/>
      <c r="AA9564" s="2"/>
      <c r="AD9564"/>
      <c r="AE9564" s="3"/>
      <c r="AF9564" s="3"/>
      <c r="AG9564" s="46"/>
      <c r="AH9564" s="15"/>
      <c r="AI9564" s="15"/>
      <c r="AQ9564" s="15"/>
      <c r="AR9564" s="15"/>
      <c r="AS9564" s="15"/>
      <c r="AT9564" s="15"/>
      <c r="AU9564" s="14"/>
      <c r="AV9564" s="14"/>
      <c r="BA9564" s="15"/>
      <c r="BB9564" s="15"/>
      <c r="BC9564" s="15"/>
      <c r="BD9564" s="15"/>
      <c r="BE9564" s="15"/>
      <c r="BF9564" s="14"/>
    </row>
    <row r="9565" spans="2:58">
      <c r="B9565" s="15"/>
      <c r="C9565" s="14"/>
      <c r="D9565" s="15"/>
      <c r="E9565" s="14"/>
      <c r="F9565" s="15"/>
      <c r="H9565">
        <v>9564</v>
      </c>
      <c r="I9565" s="1" t="s">
        <v>752</v>
      </c>
      <c r="J9565" s="1"/>
      <c r="K9565" s="2"/>
      <c r="L9565">
        <v>9564</v>
      </c>
      <c r="M9565" s="1" t="s">
        <v>753</v>
      </c>
      <c r="N9565" s="1"/>
      <c r="O9565" s="2"/>
      <c r="P9565">
        <v>9564</v>
      </c>
      <c r="Q9565" s="1" t="s">
        <v>754</v>
      </c>
      <c r="R9565" s="1"/>
      <c r="S9565" s="2"/>
      <c r="T9565">
        <v>9564</v>
      </c>
      <c r="U9565" s="1" t="s">
        <v>178</v>
      </c>
      <c r="V9565" s="1"/>
      <c r="W9565" s="2"/>
      <c r="X9565">
        <v>9564</v>
      </c>
      <c r="Y9565" s="1" t="s">
        <v>179</v>
      </c>
      <c r="Z9565" s="1"/>
      <c r="AA9565" s="2"/>
      <c r="AD9565"/>
      <c r="AE9565" s="3"/>
      <c r="AF9565" s="3"/>
      <c r="AG9565" s="46"/>
      <c r="AH9565" s="15"/>
      <c r="AI9565" s="15"/>
      <c r="AQ9565" s="15"/>
      <c r="AR9565" s="15"/>
      <c r="AS9565" s="15"/>
      <c r="AT9565" s="15"/>
      <c r="AU9565" s="15"/>
      <c r="AV9565" s="15"/>
      <c r="BA9565" s="15"/>
      <c r="BB9565" s="15"/>
      <c r="BC9565" s="15"/>
      <c r="BD9565" s="15"/>
      <c r="BE9565" s="15"/>
      <c r="BF9565" s="15"/>
    </row>
    <row r="9566" spans="2:58">
      <c r="B9566" s="15"/>
      <c r="C9566" s="14"/>
      <c r="D9566" s="15"/>
      <c r="E9566" s="14"/>
      <c r="F9566" s="15"/>
      <c r="H9566">
        <v>9565</v>
      </c>
      <c r="I9566" s="1" t="s">
        <v>752</v>
      </c>
      <c r="J9566" s="1"/>
      <c r="K9566" s="2"/>
      <c r="L9566">
        <v>9565</v>
      </c>
      <c r="M9566" s="1" t="s">
        <v>753</v>
      </c>
      <c r="N9566" s="1"/>
      <c r="O9566" s="2"/>
      <c r="P9566">
        <v>9565</v>
      </c>
      <c r="Q9566" s="1" t="s">
        <v>754</v>
      </c>
      <c r="R9566" s="1"/>
      <c r="S9566" s="2"/>
      <c r="T9566">
        <v>9565</v>
      </c>
      <c r="U9566" s="1" t="s">
        <v>178</v>
      </c>
      <c r="V9566" s="1"/>
      <c r="W9566" s="2"/>
      <c r="X9566">
        <v>9565</v>
      </c>
      <c r="Y9566" s="1" t="s">
        <v>179</v>
      </c>
      <c r="Z9566" s="1"/>
      <c r="AA9566" s="2"/>
      <c r="AD9566"/>
      <c r="AE9566" s="3"/>
      <c r="AF9566" s="3"/>
      <c r="AG9566" s="46"/>
      <c r="AH9566" s="15"/>
      <c r="AI9566" s="15"/>
      <c r="AQ9566" s="15"/>
      <c r="AR9566" s="15"/>
      <c r="AS9566" s="15"/>
      <c r="AT9566" s="15"/>
      <c r="AU9566" s="14"/>
      <c r="AV9566" s="14"/>
      <c r="BA9566" s="15"/>
      <c r="BB9566" s="15"/>
      <c r="BC9566" s="15"/>
      <c r="BD9566" s="15"/>
      <c r="BE9566" s="15"/>
      <c r="BF9566" s="15"/>
    </row>
    <row r="9567" spans="2:58">
      <c r="B9567" s="15"/>
      <c r="C9567" s="14"/>
      <c r="D9567" s="15"/>
      <c r="E9567" s="14"/>
      <c r="F9567" s="15"/>
      <c r="H9567">
        <v>9566</v>
      </c>
      <c r="I9567" s="1" t="s">
        <v>752</v>
      </c>
      <c r="J9567" s="1"/>
      <c r="K9567" s="2"/>
      <c r="L9567">
        <v>9566</v>
      </c>
      <c r="M9567" s="1" t="s">
        <v>753</v>
      </c>
      <c r="N9567" s="1"/>
      <c r="O9567" s="2"/>
      <c r="P9567">
        <v>9566</v>
      </c>
      <c r="Q9567" s="1" t="s">
        <v>754</v>
      </c>
      <c r="R9567" s="1"/>
      <c r="S9567" s="2"/>
      <c r="T9567">
        <v>9566</v>
      </c>
      <c r="U9567" s="1" t="s">
        <v>178</v>
      </c>
      <c r="V9567" s="1"/>
      <c r="W9567" s="2"/>
      <c r="X9567">
        <v>9566</v>
      </c>
      <c r="Y9567" s="1" t="s">
        <v>179</v>
      </c>
      <c r="Z9567" s="1"/>
      <c r="AA9567" s="2"/>
      <c r="AD9567"/>
      <c r="AE9567" s="3"/>
      <c r="AF9567" s="3"/>
      <c r="AG9567" s="46"/>
      <c r="AH9567" s="15"/>
      <c r="AI9567" s="15"/>
      <c r="AQ9567" s="15"/>
      <c r="AR9567" s="15"/>
      <c r="AS9567" s="15"/>
      <c r="AT9567" s="15"/>
      <c r="AU9567" s="14"/>
      <c r="AV9567" s="14"/>
      <c r="BA9567" s="15"/>
      <c r="BB9567" s="15"/>
      <c r="BC9567" s="15"/>
      <c r="BD9567" s="15"/>
      <c r="BE9567" s="15"/>
      <c r="BF9567" s="14"/>
    </row>
    <row r="9568" spans="2:58">
      <c r="B9568" s="15"/>
      <c r="C9568" s="14"/>
      <c r="D9568" s="15"/>
      <c r="E9568" s="14"/>
      <c r="F9568" s="15"/>
      <c r="H9568">
        <v>9567</v>
      </c>
      <c r="I9568" s="1" t="s">
        <v>752</v>
      </c>
      <c r="J9568" s="1"/>
      <c r="K9568" s="2"/>
      <c r="L9568">
        <v>9567</v>
      </c>
      <c r="M9568" s="1" t="s">
        <v>753</v>
      </c>
      <c r="N9568" s="1"/>
      <c r="O9568" s="2"/>
      <c r="P9568">
        <v>9567</v>
      </c>
      <c r="Q9568" s="1" t="s">
        <v>754</v>
      </c>
      <c r="R9568" s="1"/>
      <c r="S9568" s="2"/>
      <c r="T9568">
        <v>9567</v>
      </c>
      <c r="U9568" s="1" t="s">
        <v>178</v>
      </c>
      <c r="V9568" s="1"/>
      <c r="W9568" s="2"/>
      <c r="X9568">
        <v>9567</v>
      </c>
      <c r="Y9568" s="1" t="s">
        <v>179</v>
      </c>
      <c r="Z9568" s="1"/>
      <c r="AA9568" s="2"/>
      <c r="AD9568"/>
      <c r="AE9568" s="3"/>
      <c r="AF9568" s="3"/>
      <c r="AG9568" s="46"/>
      <c r="AH9568" s="15"/>
      <c r="AI9568" s="15"/>
      <c r="AQ9568" s="15"/>
      <c r="AR9568" s="15"/>
      <c r="AS9568" s="15"/>
      <c r="AT9568" s="15"/>
      <c r="AU9568" s="14"/>
      <c r="AV9568" s="14"/>
      <c r="BA9568" s="15"/>
      <c r="BB9568" s="15"/>
      <c r="BC9568" s="15"/>
      <c r="BD9568" s="15"/>
      <c r="BE9568" s="15"/>
      <c r="BF9568" s="14"/>
    </row>
    <row r="9569" spans="2:58">
      <c r="B9569" s="15"/>
      <c r="C9569" s="14"/>
      <c r="D9569" s="15"/>
      <c r="E9569" s="14"/>
      <c r="F9569" s="15"/>
      <c r="H9569">
        <v>9568</v>
      </c>
      <c r="I9569" s="1" t="s">
        <v>752</v>
      </c>
      <c r="J9569" s="1"/>
      <c r="K9569" s="2"/>
      <c r="L9569">
        <v>9568</v>
      </c>
      <c r="M9569" s="1" t="s">
        <v>753</v>
      </c>
      <c r="N9569" s="1"/>
      <c r="O9569" s="2"/>
      <c r="P9569">
        <v>9568</v>
      </c>
      <c r="Q9569" s="1" t="s">
        <v>754</v>
      </c>
      <c r="R9569" s="1"/>
      <c r="S9569" s="2"/>
      <c r="T9569">
        <v>9568</v>
      </c>
      <c r="U9569" s="1" t="s">
        <v>178</v>
      </c>
      <c r="V9569" s="1"/>
      <c r="W9569" s="2"/>
      <c r="X9569">
        <v>9568</v>
      </c>
      <c r="Y9569" s="1" t="s">
        <v>179</v>
      </c>
      <c r="Z9569" s="1"/>
      <c r="AA9569" s="2"/>
      <c r="AD9569"/>
      <c r="AE9569" s="3"/>
      <c r="AF9569" s="3"/>
      <c r="AG9569" s="46"/>
      <c r="AH9569" s="15"/>
      <c r="AI9569" s="15"/>
      <c r="AQ9569" s="15"/>
      <c r="AR9569" s="15"/>
      <c r="AS9569" s="15"/>
      <c r="AT9569" s="15"/>
      <c r="AU9569" s="14"/>
      <c r="AV9569" s="14"/>
      <c r="BA9569" s="15"/>
      <c r="BB9569" s="15"/>
      <c r="BC9569" s="15"/>
      <c r="BD9569" s="15"/>
      <c r="BE9569" s="15"/>
      <c r="BF9569" s="14"/>
    </row>
    <row r="9570" spans="2:58">
      <c r="B9570" s="15"/>
      <c r="C9570" s="14"/>
      <c r="D9570" s="15"/>
      <c r="E9570" s="14"/>
      <c r="F9570" s="15"/>
      <c r="H9570">
        <v>9569</v>
      </c>
      <c r="I9570" s="1" t="s">
        <v>752</v>
      </c>
      <c r="J9570" s="1"/>
      <c r="K9570" s="2"/>
      <c r="L9570">
        <v>9569</v>
      </c>
      <c r="M9570" s="1" t="s">
        <v>753</v>
      </c>
      <c r="N9570" s="1"/>
      <c r="O9570" s="2"/>
      <c r="P9570">
        <v>9569</v>
      </c>
      <c r="Q9570" s="1" t="s">
        <v>754</v>
      </c>
      <c r="R9570" s="1"/>
      <c r="S9570" s="2"/>
      <c r="T9570">
        <v>9569</v>
      </c>
      <c r="U9570" s="1" t="s">
        <v>178</v>
      </c>
      <c r="V9570" s="1"/>
      <c r="W9570" s="2"/>
      <c r="X9570">
        <v>9569</v>
      </c>
      <c r="Y9570" s="1" t="s">
        <v>179</v>
      </c>
      <c r="Z9570" s="1"/>
      <c r="AA9570" s="2"/>
      <c r="AD9570"/>
      <c r="AE9570" s="3"/>
      <c r="AF9570" s="3"/>
      <c r="AG9570" s="46"/>
      <c r="AH9570" s="15"/>
      <c r="AI9570" s="15"/>
      <c r="AQ9570" s="15"/>
      <c r="AR9570" s="15"/>
      <c r="AS9570" s="15"/>
      <c r="AT9570" s="15"/>
      <c r="AU9570" s="14"/>
      <c r="AV9570" s="14"/>
      <c r="BA9570" s="15"/>
      <c r="BB9570" s="15"/>
      <c r="BC9570" s="15"/>
      <c r="BD9570" s="15"/>
      <c r="BE9570" s="15"/>
      <c r="BF9570" s="14"/>
    </row>
    <row r="9571" spans="2:58">
      <c r="B9571" s="15"/>
      <c r="C9571" s="14"/>
      <c r="D9571" s="15"/>
      <c r="E9571" s="14"/>
      <c r="F9571" s="15"/>
      <c r="H9571">
        <v>9570</v>
      </c>
      <c r="I9571" s="1" t="s">
        <v>752</v>
      </c>
      <c r="J9571" s="1"/>
      <c r="K9571" s="2"/>
      <c r="L9571">
        <v>9570</v>
      </c>
      <c r="M9571" s="1" t="s">
        <v>753</v>
      </c>
      <c r="N9571" s="1"/>
      <c r="O9571" s="2"/>
      <c r="P9571">
        <v>9570</v>
      </c>
      <c r="Q9571" s="1" t="s">
        <v>754</v>
      </c>
      <c r="R9571" s="1"/>
      <c r="S9571" s="2"/>
      <c r="T9571">
        <v>9570</v>
      </c>
      <c r="U9571" s="1" t="s">
        <v>178</v>
      </c>
      <c r="V9571" s="1"/>
      <c r="W9571" s="2"/>
      <c r="X9571">
        <v>9570</v>
      </c>
      <c r="Y9571" s="1" t="s">
        <v>179</v>
      </c>
      <c r="Z9571" s="1"/>
      <c r="AA9571" s="2"/>
      <c r="AD9571"/>
      <c r="AE9571" s="3"/>
      <c r="AF9571" s="3"/>
      <c r="AG9571" s="46"/>
      <c r="AH9571" s="15"/>
      <c r="AI9571" s="15"/>
      <c r="AQ9571" s="15"/>
      <c r="AR9571" s="15"/>
      <c r="AS9571" s="15"/>
      <c r="AT9571" s="15"/>
      <c r="AU9571" s="14"/>
      <c r="AV9571" s="14"/>
      <c r="BA9571" s="15"/>
      <c r="BB9571" s="15"/>
      <c r="BC9571" s="15"/>
      <c r="BD9571" s="15"/>
      <c r="BE9571" s="15"/>
      <c r="BF9571" s="15"/>
    </row>
    <row r="9572" spans="2:58">
      <c r="B9572" s="15"/>
      <c r="C9572" s="17"/>
      <c r="D9572" s="15"/>
      <c r="E9572" s="15"/>
      <c r="F9572" s="15"/>
      <c r="H9572">
        <v>9571</v>
      </c>
      <c r="I9572" s="1" t="s">
        <v>752</v>
      </c>
      <c r="J9572" s="1"/>
      <c r="K9572" s="2"/>
      <c r="L9572">
        <v>9571</v>
      </c>
      <c r="M9572" s="1" t="s">
        <v>753</v>
      </c>
      <c r="N9572" s="1"/>
      <c r="O9572" s="2"/>
      <c r="P9572">
        <v>9571</v>
      </c>
      <c r="Q9572" s="1" t="s">
        <v>754</v>
      </c>
      <c r="R9572" s="1"/>
      <c r="S9572" s="2"/>
      <c r="T9572">
        <v>9571</v>
      </c>
      <c r="U9572" s="1" t="s">
        <v>178</v>
      </c>
      <c r="V9572" s="1"/>
      <c r="W9572" s="2"/>
      <c r="X9572">
        <v>9571</v>
      </c>
      <c r="Y9572" s="1" t="s">
        <v>179</v>
      </c>
      <c r="Z9572" s="1"/>
      <c r="AA9572" s="2"/>
      <c r="AD9572"/>
      <c r="AE9572" s="3"/>
      <c r="AF9572" s="3"/>
      <c r="AG9572" s="46"/>
      <c r="AH9572" s="15"/>
      <c r="AI9572" s="15"/>
      <c r="AL9572" s="15"/>
      <c r="AM9572" s="15"/>
      <c r="AN9572" s="15"/>
      <c r="AO9572" s="15"/>
      <c r="AP9572" s="15"/>
      <c r="AQ9572" s="15"/>
      <c r="AR9572" s="15"/>
      <c r="AS9572" s="15"/>
      <c r="AT9572" s="15"/>
      <c r="AU9572" s="15"/>
      <c r="AV9572" s="15"/>
      <c r="AW9572" s="15"/>
      <c r="AX9572" s="15"/>
      <c r="AY9572" s="15"/>
      <c r="AZ9572" s="15"/>
      <c r="BA9572" s="15"/>
      <c r="BB9572" s="15"/>
      <c r="BC9572" s="15"/>
      <c r="BD9572" s="15"/>
      <c r="BE9572" s="15"/>
      <c r="BF9572" s="15"/>
    </row>
    <row r="9573" spans="2:58">
      <c r="B9573" s="15"/>
      <c r="C9573" s="14"/>
      <c r="D9573" s="15"/>
      <c r="E9573" s="14"/>
      <c r="F9573" s="15"/>
      <c r="H9573">
        <v>9572</v>
      </c>
      <c r="I9573" s="1" t="s">
        <v>752</v>
      </c>
      <c r="J9573" s="1"/>
      <c r="K9573" s="2"/>
      <c r="L9573">
        <v>9572</v>
      </c>
      <c r="M9573" s="1" t="s">
        <v>753</v>
      </c>
      <c r="N9573" s="1"/>
      <c r="O9573" s="2"/>
      <c r="P9573">
        <v>9572</v>
      </c>
      <c r="Q9573" s="1" t="s">
        <v>754</v>
      </c>
      <c r="R9573" s="1"/>
      <c r="S9573" s="2"/>
      <c r="T9573">
        <v>9572</v>
      </c>
      <c r="U9573" s="1" t="s">
        <v>178</v>
      </c>
      <c r="V9573" s="1"/>
      <c r="W9573" s="2"/>
      <c r="X9573">
        <v>9572</v>
      </c>
      <c r="Y9573" s="1" t="s">
        <v>179</v>
      </c>
      <c r="Z9573" s="1"/>
      <c r="AA9573" s="2"/>
      <c r="AD9573"/>
      <c r="AE9573" s="3"/>
      <c r="AF9573" s="3"/>
      <c r="AG9573" s="46"/>
      <c r="AH9573" s="15"/>
      <c r="AI9573" s="15"/>
    </row>
    <row r="9574" spans="2:58">
      <c r="B9574" s="15"/>
      <c r="C9574" s="14"/>
      <c r="D9574" s="15"/>
      <c r="E9574" s="14"/>
      <c r="F9574" s="15"/>
      <c r="H9574">
        <v>9573</v>
      </c>
      <c r="I9574" s="1" t="s">
        <v>752</v>
      </c>
      <c r="J9574" s="1"/>
      <c r="K9574" s="2"/>
      <c r="L9574">
        <v>9573</v>
      </c>
      <c r="M9574" s="1" t="s">
        <v>753</v>
      </c>
      <c r="N9574" s="1"/>
      <c r="O9574" s="2"/>
      <c r="P9574">
        <v>9573</v>
      </c>
      <c r="Q9574" s="1" t="s">
        <v>754</v>
      </c>
      <c r="R9574" s="1"/>
      <c r="S9574" s="2"/>
      <c r="T9574">
        <v>9573</v>
      </c>
      <c r="U9574" s="1" t="s">
        <v>178</v>
      </c>
      <c r="V9574" s="1"/>
      <c r="W9574" s="2"/>
      <c r="X9574">
        <v>9573</v>
      </c>
      <c r="Y9574" s="1" t="s">
        <v>179</v>
      </c>
      <c r="Z9574" s="1"/>
      <c r="AA9574" s="2"/>
      <c r="AD9574"/>
      <c r="AE9574" s="3"/>
      <c r="AF9574" s="3"/>
      <c r="AG9574" s="46"/>
      <c r="AH9574" s="15"/>
      <c r="AI9574" s="15"/>
    </row>
    <row r="9575" spans="2:58">
      <c r="B9575" s="15"/>
      <c r="C9575" s="14"/>
      <c r="D9575" s="15"/>
      <c r="E9575" s="14"/>
      <c r="F9575" s="15"/>
      <c r="H9575">
        <v>9574</v>
      </c>
      <c r="I9575" s="1" t="s">
        <v>752</v>
      </c>
      <c r="J9575" s="1"/>
      <c r="K9575" s="2"/>
      <c r="L9575">
        <v>9574</v>
      </c>
      <c r="M9575" s="1" t="s">
        <v>753</v>
      </c>
      <c r="N9575" s="1"/>
      <c r="O9575" s="2"/>
      <c r="P9575">
        <v>9574</v>
      </c>
      <c r="Q9575" s="1" t="s">
        <v>754</v>
      </c>
      <c r="R9575" s="1"/>
      <c r="S9575" s="2"/>
      <c r="T9575">
        <v>9574</v>
      </c>
      <c r="U9575" s="1" t="s">
        <v>178</v>
      </c>
      <c r="V9575" s="1"/>
      <c r="W9575" s="2"/>
      <c r="X9575">
        <v>9574</v>
      </c>
      <c r="Y9575" s="1" t="s">
        <v>179</v>
      </c>
      <c r="Z9575" s="1"/>
      <c r="AA9575" s="2"/>
      <c r="AD9575"/>
      <c r="AE9575" s="3"/>
      <c r="AF9575" s="3"/>
      <c r="AG9575" s="46"/>
      <c r="AH9575" s="15"/>
      <c r="AI9575" s="15"/>
    </row>
    <row r="9576" spans="2:58">
      <c r="B9576" s="15"/>
      <c r="C9576" s="17"/>
      <c r="D9576" s="15"/>
      <c r="E9576" s="15"/>
      <c r="F9576" s="15"/>
      <c r="H9576">
        <v>9575</v>
      </c>
      <c r="I9576" s="1" t="s">
        <v>752</v>
      </c>
      <c r="J9576" s="1"/>
      <c r="K9576" s="2"/>
      <c r="L9576">
        <v>9575</v>
      </c>
      <c r="M9576" s="1" t="s">
        <v>753</v>
      </c>
      <c r="N9576" s="1"/>
      <c r="O9576" s="2"/>
      <c r="P9576">
        <v>9575</v>
      </c>
      <c r="Q9576" s="1" t="s">
        <v>754</v>
      </c>
      <c r="R9576" s="1"/>
      <c r="S9576" s="2"/>
      <c r="T9576">
        <v>9575</v>
      </c>
      <c r="U9576" s="1" t="s">
        <v>178</v>
      </c>
      <c r="V9576" s="1"/>
      <c r="W9576" s="2"/>
      <c r="X9576">
        <v>9575</v>
      </c>
      <c r="Y9576" s="1" t="s">
        <v>179</v>
      </c>
      <c r="Z9576" s="1"/>
      <c r="AA9576" s="2"/>
      <c r="AC9576" s="15"/>
      <c r="AD9576"/>
      <c r="AE9576" s="3"/>
      <c r="AF9576" s="3"/>
      <c r="AG9576" s="46"/>
      <c r="AH9576" s="15"/>
      <c r="AI9576" s="15"/>
      <c r="AJ9576" s="15"/>
      <c r="AK9576" s="14"/>
    </row>
    <row r="9577" spans="2:58">
      <c r="B9577" s="15"/>
      <c r="C9577" s="14"/>
      <c r="D9577" s="15"/>
      <c r="E9577" s="14"/>
      <c r="F9577" s="15"/>
      <c r="H9577">
        <v>9576</v>
      </c>
      <c r="I9577" s="1" t="s">
        <v>752</v>
      </c>
      <c r="J9577" s="1"/>
      <c r="K9577" s="2"/>
      <c r="L9577">
        <v>9576</v>
      </c>
      <c r="M9577" s="1" t="s">
        <v>753</v>
      </c>
      <c r="N9577" s="1"/>
      <c r="O9577" s="2"/>
      <c r="P9577">
        <v>9576</v>
      </c>
      <c r="Q9577" s="1" t="s">
        <v>754</v>
      </c>
      <c r="R9577" s="1"/>
      <c r="S9577" s="2"/>
      <c r="T9577">
        <v>9576</v>
      </c>
      <c r="U9577" s="1" t="s">
        <v>178</v>
      </c>
      <c r="V9577" s="1"/>
      <c r="W9577" s="2"/>
      <c r="X9577">
        <v>9576</v>
      </c>
      <c r="Y9577" s="1" t="s">
        <v>179</v>
      </c>
      <c r="Z9577" s="1"/>
      <c r="AA9577" s="2"/>
      <c r="AD9577"/>
      <c r="AE9577" s="3"/>
      <c r="AF9577" s="3"/>
      <c r="AG9577" s="46"/>
    </row>
    <row r="9578" spans="2:58">
      <c r="B9578" s="15"/>
      <c r="C9578" s="14"/>
      <c r="D9578" s="15"/>
      <c r="E9578" s="14"/>
      <c r="F9578" s="15"/>
      <c r="H9578">
        <v>9577</v>
      </c>
      <c r="I9578" s="1" t="s">
        <v>752</v>
      </c>
      <c r="J9578" s="1"/>
      <c r="K9578" s="2"/>
      <c r="L9578">
        <v>9577</v>
      </c>
      <c r="M9578" s="1" t="s">
        <v>753</v>
      </c>
      <c r="N9578" s="1"/>
      <c r="O9578" s="2"/>
      <c r="P9578">
        <v>9577</v>
      </c>
      <c r="Q9578" s="1" t="s">
        <v>754</v>
      </c>
      <c r="R9578" s="1"/>
      <c r="S9578" s="2"/>
      <c r="T9578">
        <v>9577</v>
      </c>
      <c r="U9578" s="1" t="s">
        <v>178</v>
      </c>
      <c r="V9578" s="1"/>
      <c r="W9578" s="2"/>
      <c r="X9578">
        <v>9577</v>
      </c>
      <c r="Y9578" s="1" t="s">
        <v>179</v>
      </c>
      <c r="Z9578" s="1"/>
      <c r="AA9578" s="2"/>
      <c r="AD9578"/>
      <c r="AE9578" s="3"/>
      <c r="AF9578" s="68"/>
      <c r="AG9578" s="46"/>
    </row>
    <row r="9579" spans="2:58">
      <c r="B9579" s="15"/>
      <c r="C9579" s="14"/>
      <c r="D9579" s="15"/>
      <c r="E9579" s="14"/>
      <c r="F9579" s="15"/>
      <c r="H9579">
        <v>9578</v>
      </c>
      <c r="I9579" s="1" t="s">
        <v>752</v>
      </c>
      <c r="J9579" s="1"/>
      <c r="K9579" s="2"/>
      <c r="L9579">
        <v>9578</v>
      </c>
      <c r="M9579" s="1" t="s">
        <v>753</v>
      </c>
      <c r="N9579" s="1"/>
      <c r="O9579" s="2"/>
      <c r="P9579">
        <v>9578</v>
      </c>
      <c r="Q9579" s="1" t="s">
        <v>754</v>
      </c>
      <c r="R9579" s="1"/>
      <c r="S9579" s="2"/>
      <c r="T9579">
        <v>9578</v>
      </c>
      <c r="U9579" s="1" t="s">
        <v>178</v>
      </c>
      <c r="V9579" s="1"/>
      <c r="W9579" s="2"/>
      <c r="X9579">
        <v>9578</v>
      </c>
      <c r="Y9579" s="1" t="s">
        <v>179</v>
      </c>
      <c r="Z9579" s="1"/>
      <c r="AA9579" s="2"/>
      <c r="AD9579"/>
      <c r="AE9579" s="3"/>
      <c r="AF9579" s="3"/>
      <c r="AG9579" s="46"/>
    </row>
    <row r="9580" spans="2:58">
      <c r="B9580" s="15"/>
      <c r="C9580" s="14"/>
      <c r="D9580" s="15"/>
      <c r="E9580" s="14"/>
      <c r="F9580" s="15"/>
      <c r="H9580">
        <v>9579</v>
      </c>
      <c r="I9580" s="1" t="s">
        <v>752</v>
      </c>
      <c r="J9580" s="1"/>
      <c r="K9580" s="2"/>
      <c r="L9580">
        <v>9579</v>
      </c>
      <c r="M9580" s="1" t="s">
        <v>753</v>
      </c>
      <c r="N9580" s="1"/>
      <c r="O9580" s="2"/>
      <c r="P9580">
        <v>9579</v>
      </c>
      <c r="Q9580" s="1" t="s">
        <v>754</v>
      </c>
      <c r="R9580" s="1"/>
      <c r="S9580" s="2"/>
      <c r="T9580">
        <v>9579</v>
      </c>
      <c r="U9580" s="1" t="s">
        <v>178</v>
      </c>
      <c r="V9580" s="1"/>
      <c r="W9580" s="2"/>
      <c r="X9580">
        <v>9579</v>
      </c>
      <c r="Y9580" s="1" t="s">
        <v>179</v>
      </c>
      <c r="Z9580" s="1"/>
      <c r="AA9580" s="2"/>
      <c r="AD9580"/>
      <c r="AE9580" s="3"/>
      <c r="AF9580" s="3"/>
      <c r="AG9580" s="46"/>
    </row>
    <row r="9581" spans="2:58">
      <c r="B9581" s="15"/>
      <c r="C9581" s="17"/>
      <c r="D9581" s="15"/>
      <c r="E9581" s="14"/>
      <c r="F9581" s="15"/>
      <c r="H9581">
        <v>9580</v>
      </c>
      <c r="I9581" s="1" t="s">
        <v>752</v>
      </c>
      <c r="J9581" s="1"/>
      <c r="K9581" s="2"/>
      <c r="L9581">
        <v>9580</v>
      </c>
      <c r="M9581" s="1" t="s">
        <v>753</v>
      </c>
      <c r="N9581" s="1"/>
      <c r="O9581" s="2"/>
      <c r="P9581">
        <v>9580</v>
      </c>
      <c r="Q9581" s="1" t="s">
        <v>754</v>
      </c>
      <c r="R9581" s="1"/>
      <c r="S9581" s="2"/>
      <c r="T9581">
        <v>9580</v>
      </c>
      <c r="U9581" s="1" t="s">
        <v>178</v>
      </c>
      <c r="V9581" s="1"/>
      <c r="W9581" s="2"/>
      <c r="X9581">
        <v>9580</v>
      </c>
      <c r="Y9581" s="1" t="s">
        <v>179</v>
      </c>
      <c r="Z9581" s="1"/>
      <c r="AA9581" s="2"/>
      <c r="AD9581"/>
      <c r="AE9581" s="3"/>
      <c r="AF9581" s="3"/>
      <c r="AG9581" s="46"/>
    </row>
    <row r="9582" spans="2:58">
      <c r="B9582" s="15"/>
      <c r="C9582" s="14"/>
      <c r="D9582" s="15"/>
      <c r="E9582" s="14"/>
      <c r="F9582" s="15"/>
      <c r="H9582">
        <v>9581</v>
      </c>
      <c r="I9582" s="1" t="s">
        <v>752</v>
      </c>
      <c r="J9582" s="1"/>
      <c r="K9582" s="2"/>
      <c r="L9582">
        <v>9581</v>
      </c>
      <c r="M9582" s="1" t="s">
        <v>753</v>
      </c>
      <c r="N9582" s="1"/>
      <c r="O9582" s="2"/>
      <c r="P9582">
        <v>9581</v>
      </c>
      <c r="Q9582" s="1" t="s">
        <v>754</v>
      </c>
      <c r="R9582" s="1"/>
      <c r="S9582" s="2"/>
      <c r="T9582">
        <v>9581</v>
      </c>
      <c r="U9582" s="1" t="s">
        <v>178</v>
      </c>
      <c r="V9582" s="1"/>
      <c r="W9582" s="2"/>
      <c r="X9582">
        <v>9581</v>
      </c>
      <c r="Y9582" s="1" t="s">
        <v>179</v>
      </c>
      <c r="Z9582" s="1"/>
      <c r="AA9582" s="2"/>
      <c r="AD9582"/>
      <c r="AE9582" s="3"/>
      <c r="AF9582" s="3"/>
      <c r="AG9582" s="46"/>
    </row>
    <row r="9583" spans="2:58">
      <c r="H9583">
        <v>9582</v>
      </c>
      <c r="I9583" s="1" t="s">
        <v>752</v>
      </c>
      <c r="J9583" s="1"/>
      <c r="K9583" s="2"/>
      <c r="L9583">
        <v>9582</v>
      </c>
      <c r="M9583" s="1" t="s">
        <v>753</v>
      </c>
      <c r="N9583" s="1"/>
      <c r="O9583" s="2"/>
      <c r="P9583">
        <v>9582</v>
      </c>
      <c r="Q9583" s="1" t="s">
        <v>754</v>
      </c>
      <c r="R9583" s="1"/>
      <c r="S9583" s="2"/>
      <c r="T9583">
        <v>9582</v>
      </c>
      <c r="U9583" s="1" t="s">
        <v>178</v>
      </c>
      <c r="V9583" s="1"/>
      <c r="W9583" s="2"/>
      <c r="X9583">
        <v>9582</v>
      </c>
      <c r="Y9583" s="1" t="s">
        <v>179</v>
      </c>
      <c r="Z9583" s="1"/>
      <c r="AA9583" s="2"/>
      <c r="AD9583"/>
      <c r="AE9583" s="3"/>
      <c r="AF9583" s="3"/>
      <c r="AG9583" s="46"/>
    </row>
    <row r="9584" spans="2:58">
      <c r="H9584">
        <v>9583</v>
      </c>
      <c r="I9584" s="1" t="s">
        <v>752</v>
      </c>
      <c r="J9584" s="1"/>
      <c r="K9584" s="2"/>
      <c r="L9584">
        <v>9583</v>
      </c>
      <c r="M9584" s="1" t="s">
        <v>753</v>
      </c>
      <c r="N9584" s="1"/>
      <c r="O9584" s="2"/>
      <c r="P9584">
        <v>9583</v>
      </c>
      <c r="Q9584" s="1" t="s">
        <v>754</v>
      </c>
      <c r="R9584" s="1"/>
      <c r="S9584" s="2"/>
      <c r="T9584">
        <v>9583</v>
      </c>
      <c r="U9584" s="1" t="s">
        <v>178</v>
      </c>
      <c r="V9584" s="1"/>
      <c r="W9584" s="2"/>
      <c r="X9584">
        <v>9583</v>
      </c>
      <c r="Y9584" s="1" t="s">
        <v>179</v>
      </c>
      <c r="Z9584" s="1"/>
      <c r="AA9584" s="2"/>
      <c r="AD9584"/>
      <c r="AE9584" s="3"/>
      <c r="AF9584" s="3"/>
      <c r="AG9584" s="46"/>
    </row>
    <row r="9585" spans="8:33">
      <c r="H9585">
        <v>9584</v>
      </c>
      <c r="I9585" s="1" t="s">
        <v>752</v>
      </c>
      <c r="J9585" s="1"/>
      <c r="K9585" s="2"/>
      <c r="L9585">
        <v>9584</v>
      </c>
      <c r="M9585" s="1" t="s">
        <v>753</v>
      </c>
      <c r="N9585" s="1"/>
      <c r="O9585" s="2"/>
      <c r="P9585">
        <v>9584</v>
      </c>
      <c r="Q9585" s="1" t="s">
        <v>754</v>
      </c>
      <c r="R9585" s="1"/>
      <c r="S9585" s="2"/>
      <c r="T9585">
        <v>9584</v>
      </c>
      <c r="U9585" s="1" t="s">
        <v>178</v>
      </c>
      <c r="V9585" s="1"/>
      <c r="W9585" s="2"/>
      <c r="X9585">
        <v>9584</v>
      </c>
      <c r="Y9585" s="1" t="s">
        <v>179</v>
      </c>
      <c r="Z9585" s="1"/>
      <c r="AA9585" s="2"/>
      <c r="AD9585"/>
      <c r="AE9585" s="3"/>
      <c r="AF9585" s="3"/>
      <c r="AG9585" s="46"/>
    </row>
    <row r="9586" spans="8:33">
      <c r="H9586">
        <v>9585</v>
      </c>
      <c r="I9586" s="1" t="s">
        <v>752</v>
      </c>
      <c r="J9586" s="1"/>
      <c r="K9586" s="2"/>
      <c r="L9586">
        <v>9585</v>
      </c>
      <c r="M9586" s="1" t="s">
        <v>753</v>
      </c>
      <c r="N9586" s="1"/>
      <c r="O9586" s="2"/>
      <c r="P9586">
        <v>9585</v>
      </c>
      <c r="Q9586" s="1" t="s">
        <v>754</v>
      </c>
      <c r="R9586" s="1"/>
      <c r="S9586" s="2"/>
      <c r="T9586">
        <v>9585</v>
      </c>
      <c r="U9586" s="1" t="s">
        <v>178</v>
      </c>
      <c r="V9586" s="1"/>
      <c r="W9586" s="2"/>
      <c r="X9586">
        <v>9585</v>
      </c>
      <c r="Y9586" s="1" t="s">
        <v>179</v>
      </c>
      <c r="Z9586" s="1"/>
      <c r="AA9586" s="2"/>
      <c r="AD9586"/>
      <c r="AE9586" s="3"/>
      <c r="AF9586" s="3"/>
      <c r="AG9586" s="46"/>
    </row>
    <row r="9587" spans="8:33">
      <c r="H9587">
        <v>9586</v>
      </c>
      <c r="I9587" s="1" t="s">
        <v>752</v>
      </c>
      <c r="J9587" s="1"/>
      <c r="K9587" s="2"/>
      <c r="L9587">
        <v>9586</v>
      </c>
      <c r="M9587" s="1" t="s">
        <v>753</v>
      </c>
      <c r="N9587" s="1"/>
      <c r="O9587" s="2"/>
      <c r="P9587">
        <v>9586</v>
      </c>
      <c r="Q9587" s="1" t="s">
        <v>754</v>
      </c>
      <c r="R9587" s="1"/>
      <c r="S9587" s="2"/>
      <c r="T9587">
        <v>9586</v>
      </c>
      <c r="U9587" s="1" t="s">
        <v>178</v>
      </c>
      <c r="V9587" s="1"/>
      <c r="W9587" s="2"/>
      <c r="X9587">
        <v>9586</v>
      </c>
      <c r="Y9587" s="1" t="s">
        <v>179</v>
      </c>
      <c r="Z9587" s="1"/>
      <c r="AA9587" s="2"/>
      <c r="AD9587"/>
      <c r="AE9587" s="3"/>
      <c r="AF9587" s="3"/>
      <c r="AG9587" s="46"/>
    </row>
    <row r="9588" spans="8:33">
      <c r="H9588">
        <v>9587</v>
      </c>
      <c r="I9588" s="1" t="s">
        <v>752</v>
      </c>
      <c r="J9588" s="1"/>
      <c r="K9588" s="2"/>
      <c r="L9588">
        <v>9587</v>
      </c>
      <c r="M9588" s="1" t="s">
        <v>753</v>
      </c>
      <c r="N9588" s="1"/>
      <c r="O9588" s="2"/>
      <c r="P9588">
        <v>9587</v>
      </c>
      <c r="Q9588" s="1" t="s">
        <v>754</v>
      </c>
      <c r="R9588" s="1"/>
      <c r="S9588" s="2"/>
      <c r="T9588">
        <v>9587</v>
      </c>
      <c r="U9588" s="1" t="s">
        <v>178</v>
      </c>
      <c r="V9588" s="1"/>
      <c r="W9588" s="2"/>
      <c r="X9588">
        <v>9587</v>
      </c>
      <c r="Y9588" s="1" t="s">
        <v>179</v>
      </c>
      <c r="Z9588" s="1"/>
      <c r="AA9588" s="2"/>
      <c r="AD9588"/>
      <c r="AE9588" s="3"/>
      <c r="AF9588" s="3"/>
      <c r="AG9588" s="46"/>
    </row>
    <row r="9589" spans="8:33">
      <c r="H9589">
        <v>9588</v>
      </c>
      <c r="I9589" s="1" t="s">
        <v>752</v>
      </c>
      <c r="J9589" s="1"/>
      <c r="K9589" s="2"/>
      <c r="L9589">
        <v>9588</v>
      </c>
      <c r="M9589" s="1" t="s">
        <v>753</v>
      </c>
      <c r="N9589" s="1"/>
      <c r="O9589" s="2"/>
      <c r="P9589">
        <v>9588</v>
      </c>
      <c r="Q9589" s="1" t="s">
        <v>754</v>
      </c>
      <c r="R9589" s="1"/>
      <c r="S9589" s="2"/>
      <c r="T9589">
        <v>9588</v>
      </c>
      <c r="U9589" s="1" t="s">
        <v>178</v>
      </c>
      <c r="V9589" s="1"/>
      <c r="W9589" s="2"/>
      <c r="X9589">
        <v>9588</v>
      </c>
      <c r="Y9589" s="1" t="s">
        <v>179</v>
      </c>
      <c r="Z9589" s="1"/>
      <c r="AA9589" s="2"/>
    </row>
    <row r="9590" spans="8:33">
      <c r="H9590">
        <v>9589</v>
      </c>
      <c r="I9590" s="1" t="s">
        <v>752</v>
      </c>
      <c r="J9590" s="1"/>
      <c r="K9590" s="2"/>
      <c r="L9590">
        <v>9589</v>
      </c>
      <c r="M9590" s="1" t="s">
        <v>753</v>
      </c>
      <c r="N9590" s="1"/>
      <c r="O9590" s="2"/>
      <c r="P9590">
        <v>9589</v>
      </c>
      <c r="Q9590" s="1" t="s">
        <v>754</v>
      </c>
      <c r="R9590" s="1"/>
      <c r="S9590" s="2"/>
      <c r="T9590">
        <v>9589</v>
      </c>
      <c r="U9590" s="1" t="s">
        <v>178</v>
      </c>
      <c r="V9590" s="1"/>
      <c r="W9590" s="2"/>
      <c r="X9590">
        <v>9589</v>
      </c>
      <c r="Y9590" s="1" t="s">
        <v>179</v>
      </c>
      <c r="Z9590" s="1"/>
      <c r="AA9590" s="2"/>
    </row>
    <row r="9591" spans="8:33">
      <c r="H9591">
        <v>9590</v>
      </c>
      <c r="I9591" s="1" t="s">
        <v>752</v>
      </c>
      <c r="J9591" s="1"/>
      <c r="K9591" s="2"/>
      <c r="L9591">
        <v>9590</v>
      </c>
      <c r="M9591" s="1" t="s">
        <v>753</v>
      </c>
      <c r="N9591" s="1"/>
      <c r="O9591" s="2"/>
      <c r="P9591">
        <v>9590</v>
      </c>
      <c r="Q9591" s="1" t="s">
        <v>754</v>
      </c>
      <c r="R9591" s="1"/>
      <c r="S9591" s="2"/>
      <c r="T9591">
        <v>9590</v>
      </c>
      <c r="U9591" s="1" t="s">
        <v>178</v>
      </c>
      <c r="V9591" s="1"/>
      <c r="W9591" s="2"/>
      <c r="X9591">
        <v>9590</v>
      </c>
      <c r="Y9591" s="1" t="s">
        <v>179</v>
      </c>
      <c r="Z9591" s="1"/>
      <c r="AA9591" s="2"/>
    </row>
    <row r="9592" spans="8:33">
      <c r="H9592">
        <v>9591</v>
      </c>
      <c r="I9592" s="1" t="s">
        <v>752</v>
      </c>
      <c r="J9592" s="1"/>
      <c r="K9592" s="2"/>
      <c r="L9592">
        <v>9591</v>
      </c>
      <c r="M9592" s="1" t="s">
        <v>753</v>
      </c>
      <c r="N9592" s="1"/>
      <c r="O9592" s="2"/>
      <c r="P9592">
        <v>9591</v>
      </c>
      <c r="Q9592" s="1" t="s">
        <v>754</v>
      </c>
      <c r="R9592" s="1"/>
      <c r="S9592" s="2"/>
      <c r="T9592">
        <v>9591</v>
      </c>
      <c r="U9592" s="1" t="s">
        <v>178</v>
      </c>
      <c r="V9592" s="1"/>
      <c r="W9592" s="2"/>
      <c r="X9592">
        <v>9591</v>
      </c>
      <c r="Y9592" s="1" t="s">
        <v>179</v>
      </c>
      <c r="Z9592" s="1"/>
      <c r="AA9592" s="2"/>
    </row>
    <row r="9593" spans="8:33">
      <c r="H9593">
        <v>9592</v>
      </c>
      <c r="I9593" s="1" t="s">
        <v>752</v>
      </c>
      <c r="J9593" s="1"/>
      <c r="K9593" s="2"/>
      <c r="L9593">
        <v>9592</v>
      </c>
      <c r="M9593" s="1" t="s">
        <v>753</v>
      </c>
      <c r="N9593" s="1"/>
      <c r="O9593" s="2"/>
      <c r="P9593">
        <v>9592</v>
      </c>
      <c r="Q9593" s="1" t="s">
        <v>754</v>
      </c>
      <c r="R9593" s="1"/>
      <c r="S9593" s="2"/>
      <c r="T9593">
        <v>9592</v>
      </c>
      <c r="U9593" s="1" t="s">
        <v>178</v>
      </c>
      <c r="V9593" s="1"/>
      <c r="W9593" s="2"/>
      <c r="X9593">
        <v>9592</v>
      </c>
      <c r="Y9593" s="1" t="s">
        <v>179</v>
      </c>
      <c r="Z9593" s="1"/>
      <c r="AA9593" s="2"/>
    </row>
    <row r="9594" spans="8:33">
      <c r="H9594">
        <v>9593</v>
      </c>
      <c r="I9594" s="1" t="s">
        <v>752</v>
      </c>
      <c r="J9594" s="1"/>
      <c r="K9594" s="2"/>
      <c r="L9594">
        <v>9593</v>
      </c>
      <c r="M9594" s="1" t="s">
        <v>753</v>
      </c>
      <c r="N9594" s="1"/>
      <c r="O9594" s="2"/>
      <c r="P9594">
        <v>9593</v>
      </c>
      <c r="Q9594" s="1" t="s">
        <v>754</v>
      </c>
      <c r="R9594" s="1"/>
      <c r="S9594" s="2"/>
      <c r="T9594">
        <v>9593</v>
      </c>
      <c r="U9594" s="1" t="s">
        <v>178</v>
      </c>
      <c r="V9594" s="1"/>
      <c r="W9594" s="2"/>
      <c r="X9594">
        <v>9593</v>
      </c>
      <c r="Y9594" s="1" t="s">
        <v>179</v>
      </c>
      <c r="Z9594" s="1"/>
      <c r="AA9594" s="2"/>
    </row>
    <row r="9595" spans="8:33">
      <c r="H9595">
        <v>9594</v>
      </c>
      <c r="I9595" s="1" t="s">
        <v>752</v>
      </c>
      <c r="J9595" s="1"/>
      <c r="K9595" s="2"/>
      <c r="L9595">
        <v>9594</v>
      </c>
      <c r="M9595" s="1" t="s">
        <v>753</v>
      </c>
      <c r="N9595" s="1"/>
      <c r="O9595" s="2"/>
      <c r="P9595">
        <v>9594</v>
      </c>
      <c r="Q9595" s="1" t="s">
        <v>754</v>
      </c>
      <c r="R9595" s="1"/>
      <c r="S9595" s="2"/>
      <c r="T9595">
        <v>9594</v>
      </c>
      <c r="U9595" s="1" t="s">
        <v>178</v>
      </c>
      <c r="V9595" s="1"/>
      <c r="W9595" s="2"/>
      <c r="X9595">
        <v>9594</v>
      </c>
      <c r="Y9595" s="1" t="s">
        <v>179</v>
      </c>
      <c r="Z9595" s="1"/>
      <c r="AA9595" s="2"/>
    </row>
    <row r="9596" spans="8:33">
      <c r="H9596">
        <v>9595</v>
      </c>
      <c r="I9596" s="1" t="s">
        <v>752</v>
      </c>
      <c r="J9596" s="1"/>
      <c r="K9596" s="2"/>
      <c r="L9596">
        <v>9595</v>
      </c>
      <c r="M9596" s="1" t="s">
        <v>753</v>
      </c>
      <c r="N9596" s="1"/>
      <c r="O9596" s="2"/>
      <c r="P9596">
        <v>9595</v>
      </c>
      <c r="Q9596" s="1" t="s">
        <v>754</v>
      </c>
      <c r="R9596" s="1"/>
      <c r="S9596" s="2"/>
      <c r="T9596">
        <v>9595</v>
      </c>
      <c r="U9596" s="1" t="s">
        <v>178</v>
      </c>
      <c r="V9596" s="1"/>
      <c r="W9596" s="2"/>
      <c r="X9596">
        <v>9595</v>
      </c>
      <c r="Y9596" s="1" t="s">
        <v>179</v>
      </c>
      <c r="Z9596" s="1"/>
      <c r="AA9596" s="2"/>
    </row>
    <row r="9597" spans="8:33">
      <c r="H9597">
        <v>9596</v>
      </c>
      <c r="I9597" s="1" t="s">
        <v>752</v>
      </c>
      <c r="J9597" s="1"/>
      <c r="K9597" s="2"/>
      <c r="L9597">
        <v>9596</v>
      </c>
      <c r="M9597" s="1" t="s">
        <v>753</v>
      </c>
      <c r="N9597" s="1"/>
      <c r="O9597" s="2"/>
      <c r="P9597">
        <v>9596</v>
      </c>
      <c r="Q9597" s="1" t="s">
        <v>754</v>
      </c>
      <c r="R9597" s="1"/>
      <c r="S9597" s="2"/>
      <c r="T9597">
        <v>9596</v>
      </c>
      <c r="U9597" s="1" t="s">
        <v>178</v>
      </c>
      <c r="V9597" s="1"/>
      <c r="W9597" s="2"/>
      <c r="X9597">
        <v>9596</v>
      </c>
      <c r="Y9597" s="1" t="s">
        <v>179</v>
      </c>
      <c r="Z9597" s="1"/>
      <c r="AA9597" s="2"/>
    </row>
    <row r="9598" spans="8:33">
      <c r="H9598">
        <v>9597</v>
      </c>
      <c r="I9598" s="1" t="s">
        <v>752</v>
      </c>
      <c r="J9598" s="1"/>
      <c r="K9598" s="2"/>
      <c r="L9598">
        <v>9597</v>
      </c>
      <c r="M9598" s="1" t="s">
        <v>753</v>
      </c>
      <c r="N9598" s="1"/>
      <c r="O9598" s="2"/>
      <c r="P9598">
        <v>9597</v>
      </c>
      <c r="Q9598" s="1" t="s">
        <v>754</v>
      </c>
      <c r="R9598" s="1"/>
      <c r="S9598" s="2"/>
      <c r="T9598">
        <v>9597</v>
      </c>
      <c r="U9598" s="1" t="s">
        <v>178</v>
      </c>
      <c r="V9598" s="1"/>
      <c r="W9598" s="2"/>
      <c r="X9598">
        <v>9597</v>
      </c>
      <c r="Y9598" s="1" t="s">
        <v>179</v>
      </c>
      <c r="Z9598" s="1"/>
      <c r="AA9598" s="2"/>
    </row>
    <row r="9599" spans="8:33">
      <c r="H9599">
        <v>9598</v>
      </c>
      <c r="I9599" s="1" t="s">
        <v>752</v>
      </c>
      <c r="J9599" s="1"/>
      <c r="K9599" s="2"/>
      <c r="L9599">
        <v>9598</v>
      </c>
      <c r="M9599" s="1" t="s">
        <v>753</v>
      </c>
      <c r="N9599" s="1"/>
      <c r="O9599" s="2"/>
      <c r="P9599">
        <v>9598</v>
      </c>
      <c r="Q9599" s="1" t="s">
        <v>754</v>
      </c>
      <c r="R9599" s="1"/>
      <c r="S9599" s="2"/>
      <c r="T9599">
        <v>9598</v>
      </c>
      <c r="U9599" s="1" t="s">
        <v>178</v>
      </c>
      <c r="V9599" s="1"/>
      <c r="W9599" s="2"/>
      <c r="X9599">
        <v>9598</v>
      </c>
      <c r="Y9599" s="1" t="s">
        <v>179</v>
      </c>
      <c r="Z9599" s="1"/>
      <c r="AA9599" s="2"/>
    </row>
    <row r="9600" spans="8:33">
      <c r="H9600">
        <v>9599</v>
      </c>
      <c r="I9600" s="1" t="s">
        <v>752</v>
      </c>
      <c r="J9600" s="1"/>
      <c r="K9600" s="2"/>
      <c r="L9600">
        <v>9599</v>
      </c>
      <c r="M9600" s="1" t="s">
        <v>753</v>
      </c>
      <c r="N9600" s="1"/>
      <c r="O9600" s="2"/>
      <c r="P9600">
        <v>9599</v>
      </c>
      <c r="Q9600" s="1" t="s">
        <v>754</v>
      </c>
      <c r="R9600" s="1"/>
      <c r="S9600" s="2"/>
      <c r="T9600">
        <v>9599</v>
      </c>
      <c r="U9600" s="1" t="s">
        <v>178</v>
      </c>
      <c r="V9600" s="1"/>
      <c r="W9600" s="2"/>
      <c r="X9600">
        <v>9599</v>
      </c>
      <c r="Y9600" s="1" t="s">
        <v>179</v>
      </c>
      <c r="Z9600" s="1"/>
      <c r="AA9600" s="2"/>
    </row>
    <row r="9601" spans="8:27">
      <c r="H9601">
        <v>9600</v>
      </c>
      <c r="I9601" s="1" t="s">
        <v>752</v>
      </c>
      <c r="J9601" s="1"/>
      <c r="K9601" s="2"/>
      <c r="L9601">
        <v>9600</v>
      </c>
      <c r="M9601" s="1" t="s">
        <v>753</v>
      </c>
      <c r="N9601" s="1"/>
      <c r="O9601" s="2"/>
      <c r="P9601">
        <v>9600</v>
      </c>
      <c r="Q9601" s="1" t="s">
        <v>754</v>
      </c>
      <c r="R9601" s="1"/>
      <c r="S9601" s="2"/>
      <c r="T9601">
        <v>9600</v>
      </c>
      <c r="U9601" s="1" t="s">
        <v>178</v>
      </c>
      <c r="V9601" s="1"/>
      <c r="W9601" s="2"/>
      <c r="X9601">
        <v>9600</v>
      </c>
      <c r="Y9601" s="1" t="s">
        <v>179</v>
      </c>
      <c r="Z9601" s="1"/>
      <c r="AA9601" s="2"/>
    </row>
    <row r="9602" spans="8:27">
      <c r="H9602">
        <v>9601</v>
      </c>
      <c r="I9602" s="1" t="s">
        <v>752</v>
      </c>
      <c r="J9602" s="1"/>
      <c r="K9602" s="2"/>
      <c r="L9602">
        <v>9601</v>
      </c>
      <c r="M9602" s="1" t="s">
        <v>753</v>
      </c>
      <c r="N9602" s="1"/>
      <c r="O9602" s="2"/>
      <c r="P9602">
        <v>9601</v>
      </c>
      <c r="Q9602" s="1" t="s">
        <v>754</v>
      </c>
      <c r="R9602" s="1"/>
      <c r="S9602" s="2"/>
      <c r="T9602">
        <v>9601</v>
      </c>
      <c r="U9602" s="1" t="s">
        <v>178</v>
      </c>
      <c r="V9602" s="1"/>
      <c r="W9602" s="2"/>
      <c r="X9602">
        <v>9601</v>
      </c>
      <c r="Y9602" s="1" t="s">
        <v>179</v>
      </c>
      <c r="Z9602" s="1"/>
      <c r="AA9602" s="2"/>
    </row>
    <row r="9603" spans="8:27">
      <c r="H9603">
        <v>9602</v>
      </c>
      <c r="I9603" s="1" t="s">
        <v>752</v>
      </c>
      <c r="J9603" s="1"/>
      <c r="K9603" s="2"/>
      <c r="L9603">
        <v>9602</v>
      </c>
      <c r="M9603" s="1" t="s">
        <v>753</v>
      </c>
      <c r="N9603" s="1"/>
      <c r="O9603" s="2"/>
      <c r="P9603">
        <v>9602</v>
      </c>
      <c r="Q9603" s="1" t="s">
        <v>754</v>
      </c>
      <c r="R9603" s="1"/>
      <c r="S9603" s="2"/>
      <c r="T9603">
        <v>9602</v>
      </c>
      <c r="U9603" s="1" t="s">
        <v>178</v>
      </c>
      <c r="V9603" s="1"/>
      <c r="W9603" s="2"/>
      <c r="X9603">
        <v>9602</v>
      </c>
      <c r="Y9603" s="1" t="s">
        <v>179</v>
      </c>
      <c r="Z9603" s="1"/>
      <c r="AA9603" s="2"/>
    </row>
    <row r="9604" spans="8:27">
      <c r="H9604">
        <v>9603</v>
      </c>
      <c r="I9604" s="1" t="s">
        <v>752</v>
      </c>
      <c r="J9604" s="1"/>
      <c r="K9604" s="2"/>
      <c r="L9604">
        <v>9603</v>
      </c>
      <c r="M9604" s="1" t="s">
        <v>753</v>
      </c>
      <c r="N9604" s="1"/>
      <c r="O9604" s="2"/>
      <c r="P9604">
        <v>9603</v>
      </c>
      <c r="Q9604" s="1" t="s">
        <v>754</v>
      </c>
      <c r="R9604" s="1"/>
      <c r="S9604" s="2"/>
      <c r="T9604">
        <v>9603</v>
      </c>
      <c r="U9604" s="1" t="s">
        <v>178</v>
      </c>
      <c r="V9604" s="1"/>
      <c r="W9604" s="2"/>
      <c r="X9604">
        <v>9603</v>
      </c>
      <c r="Y9604" s="1" t="s">
        <v>179</v>
      </c>
      <c r="Z9604" s="1"/>
      <c r="AA9604" s="2"/>
    </row>
    <row r="9605" spans="8:27">
      <c r="H9605">
        <v>9604</v>
      </c>
      <c r="I9605" s="1" t="s">
        <v>752</v>
      </c>
      <c r="J9605" s="1"/>
      <c r="K9605" s="2"/>
      <c r="L9605">
        <v>9604</v>
      </c>
      <c r="M9605" s="1" t="s">
        <v>753</v>
      </c>
      <c r="N9605" s="1"/>
      <c r="O9605" s="2"/>
      <c r="P9605">
        <v>9604</v>
      </c>
      <c r="Q9605" s="1" t="s">
        <v>754</v>
      </c>
      <c r="R9605" s="1"/>
      <c r="S9605" s="2"/>
      <c r="T9605">
        <v>9604</v>
      </c>
      <c r="U9605" s="1" t="s">
        <v>178</v>
      </c>
      <c r="V9605" s="1"/>
      <c r="W9605" s="2"/>
      <c r="X9605">
        <v>9604</v>
      </c>
      <c r="Y9605" s="1" t="s">
        <v>179</v>
      </c>
      <c r="Z9605" s="1"/>
      <c r="AA9605" s="2"/>
    </row>
    <row r="9606" spans="8:27">
      <c r="H9606">
        <v>9605</v>
      </c>
      <c r="I9606" s="1" t="s">
        <v>752</v>
      </c>
      <c r="J9606" s="1"/>
      <c r="K9606" s="2"/>
      <c r="L9606">
        <v>9605</v>
      </c>
      <c r="M9606" s="1" t="s">
        <v>753</v>
      </c>
      <c r="N9606" s="1"/>
      <c r="O9606" s="2"/>
      <c r="P9606">
        <v>9605</v>
      </c>
      <c r="Q9606" s="1" t="s">
        <v>754</v>
      </c>
      <c r="R9606" s="1"/>
      <c r="S9606" s="2"/>
      <c r="T9606">
        <v>9605</v>
      </c>
      <c r="U9606" s="1" t="s">
        <v>178</v>
      </c>
      <c r="V9606" s="1"/>
      <c r="W9606" s="2"/>
      <c r="X9606">
        <v>9605</v>
      </c>
      <c r="Y9606" s="1" t="s">
        <v>179</v>
      </c>
      <c r="Z9606" s="1"/>
      <c r="AA9606" s="2"/>
    </row>
    <row r="9607" spans="8:27">
      <c r="H9607">
        <v>9606</v>
      </c>
      <c r="I9607" s="1" t="s">
        <v>752</v>
      </c>
      <c r="J9607" s="1"/>
      <c r="K9607" s="2"/>
      <c r="L9607">
        <v>9606</v>
      </c>
      <c r="M9607" s="1" t="s">
        <v>753</v>
      </c>
      <c r="N9607" s="1"/>
      <c r="O9607" s="2"/>
      <c r="P9607">
        <v>9606</v>
      </c>
      <c r="Q9607" s="1" t="s">
        <v>754</v>
      </c>
      <c r="R9607" s="1"/>
      <c r="S9607" s="2"/>
      <c r="T9607">
        <v>9606</v>
      </c>
      <c r="U9607" s="1" t="s">
        <v>178</v>
      </c>
      <c r="V9607" s="1"/>
      <c r="W9607" s="2"/>
      <c r="X9607">
        <v>9606</v>
      </c>
      <c r="Y9607" s="1" t="s">
        <v>179</v>
      </c>
      <c r="Z9607" s="1"/>
      <c r="AA9607" s="2"/>
    </row>
    <row r="9608" spans="8:27">
      <c r="H9608">
        <v>9607</v>
      </c>
      <c r="I9608" s="1" t="s">
        <v>752</v>
      </c>
      <c r="J9608" s="1"/>
      <c r="K9608" s="2"/>
      <c r="L9608">
        <v>9607</v>
      </c>
      <c r="M9608" s="1" t="s">
        <v>753</v>
      </c>
      <c r="N9608" s="1"/>
      <c r="O9608" s="2"/>
      <c r="P9608">
        <v>9607</v>
      </c>
      <c r="Q9608" s="1" t="s">
        <v>754</v>
      </c>
      <c r="R9608" s="1"/>
      <c r="S9608" s="2"/>
      <c r="T9608">
        <v>9607</v>
      </c>
      <c r="U9608" s="1" t="s">
        <v>178</v>
      </c>
      <c r="V9608" s="1"/>
      <c r="W9608" s="2"/>
      <c r="X9608">
        <v>9607</v>
      </c>
      <c r="Y9608" s="1" t="s">
        <v>179</v>
      </c>
      <c r="Z9608" s="1"/>
      <c r="AA9608" s="2"/>
    </row>
    <row r="9609" spans="8:27">
      <c r="H9609">
        <v>9608</v>
      </c>
      <c r="I9609" s="1" t="s">
        <v>752</v>
      </c>
      <c r="J9609" s="1"/>
      <c r="K9609" s="2"/>
      <c r="L9609">
        <v>9608</v>
      </c>
      <c r="M9609" s="1" t="s">
        <v>753</v>
      </c>
      <c r="N9609" s="1"/>
      <c r="O9609" s="2"/>
      <c r="P9609">
        <v>9608</v>
      </c>
      <c r="Q9609" s="1" t="s">
        <v>754</v>
      </c>
      <c r="R9609" s="1"/>
      <c r="S9609" s="2"/>
      <c r="T9609">
        <v>9608</v>
      </c>
      <c r="U9609" s="1" t="s">
        <v>178</v>
      </c>
      <c r="V9609" s="1"/>
      <c r="W9609" s="2"/>
      <c r="X9609">
        <v>9608</v>
      </c>
      <c r="Y9609" s="1" t="s">
        <v>179</v>
      </c>
      <c r="Z9609" s="1"/>
      <c r="AA9609" s="2"/>
    </row>
    <row r="9610" spans="8:27">
      <c r="H9610">
        <v>9609</v>
      </c>
      <c r="I9610" s="1" t="s">
        <v>752</v>
      </c>
      <c r="J9610" s="1"/>
      <c r="K9610" s="2"/>
      <c r="L9610">
        <v>9609</v>
      </c>
      <c r="M9610" s="1" t="s">
        <v>753</v>
      </c>
      <c r="N9610" s="1"/>
      <c r="O9610" s="2"/>
      <c r="P9610">
        <v>9609</v>
      </c>
      <c r="Q9610" s="1" t="s">
        <v>754</v>
      </c>
      <c r="R9610" s="1"/>
      <c r="S9610" s="2"/>
      <c r="T9610">
        <v>9609</v>
      </c>
      <c r="U9610" s="1" t="s">
        <v>178</v>
      </c>
      <c r="V9610" s="1"/>
      <c r="W9610" s="2"/>
      <c r="X9610">
        <v>9609</v>
      </c>
      <c r="Y9610" s="1" t="s">
        <v>179</v>
      </c>
      <c r="Z9610" s="1"/>
      <c r="AA9610" s="2"/>
    </row>
    <row r="9611" spans="8:27">
      <c r="H9611">
        <v>9610</v>
      </c>
      <c r="I9611" s="1" t="s">
        <v>752</v>
      </c>
      <c r="J9611" s="1"/>
      <c r="K9611" s="2"/>
      <c r="L9611">
        <v>9610</v>
      </c>
      <c r="M9611" s="1" t="s">
        <v>753</v>
      </c>
      <c r="N9611" s="1"/>
      <c r="O9611" s="2"/>
      <c r="P9611">
        <v>9610</v>
      </c>
      <c r="Q9611" s="1" t="s">
        <v>754</v>
      </c>
      <c r="R9611" s="1"/>
      <c r="S9611" s="2"/>
      <c r="T9611">
        <v>9610</v>
      </c>
      <c r="U9611" s="1" t="s">
        <v>178</v>
      </c>
      <c r="V9611" s="1"/>
      <c r="W9611" s="2"/>
      <c r="X9611">
        <v>9610</v>
      </c>
      <c r="Y9611" s="1" t="s">
        <v>179</v>
      </c>
      <c r="Z9611" s="1"/>
      <c r="AA9611" s="2"/>
    </row>
    <row r="9612" spans="8:27">
      <c r="H9612">
        <v>9611</v>
      </c>
      <c r="I9612" s="1" t="s">
        <v>752</v>
      </c>
      <c r="J9612" s="1"/>
      <c r="K9612" s="2"/>
      <c r="L9612">
        <v>9611</v>
      </c>
      <c r="M9612" s="1" t="s">
        <v>753</v>
      </c>
      <c r="N9612" s="1"/>
      <c r="O9612" s="2"/>
      <c r="P9612">
        <v>9611</v>
      </c>
      <c r="Q9612" s="1" t="s">
        <v>754</v>
      </c>
      <c r="R9612" s="1"/>
      <c r="S9612" s="2"/>
      <c r="T9612">
        <v>9611</v>
      </c>
      <c r="U9612" s="1" t="s">
        <v>178</v>
      </c>
      <c r="V9612" s="1"/>
      <c r="W9612" s="2"/>
      <c r="X9612">
        <v>9611</v>
      </c>
      <c r="Y9612" s="1" t="s">
        <v>179</v>
      </c>
      <c r="Z9612" s="1"/>
      <c r="AA9612" s="2"/>
    </row>
    <row r="9613" spans="8:27">
      <c r="H9613">
        <v>9612</v>
      </c>
      <c r="I9613" s="1" t="s">
        <v>752</v>
      </c>
      <c r="J9613" s="1"/>
      <c r="K9613" s="2"/>
      <c r="L9613">
        <v>9612</v>
      </c>
      <c r="M9613" s="1" t="s">
        <v>753</v>
      </c>
      <c r="N9613" s="1"/>
      <c r="O9613" s="2"/>
      <c r="P9613">
        <v>9612</v>
      </c>
      <c r="Q9613" s="1" t="s">
        <v>754</v>
      </c>
      <c r="R9613" s="1"/>
      <c r="S9613" s="2"/>
      <c r="T9613">
        <v>9612</v>
      </c>
      <c r="U9613" s="1" t="s">
        <v>178</v>
      </c>
      <c r="V9613" s="1"/>
      <c r="W9613" s="2"/>
      <c r="X9613">
        <v>9612</v>
      </c>
      <c r="Y9613" s="1" t="s">
        <v>179</v>
      </c>
      <c r="Z9613" s="1"/>
      <c r="AA9613" s="2"/>
    </row>
    <row r="9614" spans="8:27">
      <c r="H9614">
        <v>9613</v>
      </c>
      <c r="I9614" s="1" t="s">
        <v>752</v>
      </c>
      <c r="J9614" s="1"/>
      <c r="K9614" s="2"/>
      <c r="L9614">
        <v>9613</v>
      </c>
      <c r="M9614" s="1" t="s">
        <v>753</v>
      </c>
      <c r="N9614" s="1"/>
      <c r="O9614" s="2"/>
      <c r="P9614">
        <v>9613</v>
      </c>
      <c r="Q9614" s="1" t="s">
        <v>754</v>
      </c>
      <c r="R9614" s="1"/>
      <c r="S9614" s="2"/>
      <c r="T9614">
        <v>9613</v>
      </c>
      <c r="U9614" s="1" t="s">
        <v>178</v>
      </c>
      <c r="V9614" s="1"/>
      <c r="W9614" s="2"/>
      <c r="X9614">
        <v>9613</v>
      </c>
      <c r="Y9614" s="1" t="s">
        <v>179</v>
      </c>
      <c r="Z9614" s="1"/>
      <c r="AA9614" s="2"/>
    </row>
    <row r="9615" spans="8:27">
      <c r="H9615">
        <v>9614</v>
      </c>
      <c r="I9615" s="1" t="s">
        <v>752</v>
      </c>
      <c r="J9615" s="1"/>
      <c r="K9615" s="2"/>
      <c r="L9615">
        <v>9614</v>
      </c>
      <c r="M9615" s="1" t="s">
        <v>753</v>
      </c>
      <c r="N9615" s="1"/>
      <c r="O9615" s="2"/>
      <c r="P9615">
        <v>9614</v>
      </c>
      <c r="Q9615" s="1" t="s">
        <v>754</v>
      </c>
      <c r="R9615" s="1"/>
      <c r="S9615" s="2"/>
      <c r="T9615">
        <v>9614</v>
      </c>
      <c r="U9615" s="1" t="s">
        <v>178</v>
      </c>
      <c r="V9615" s="1"/>
      <c r="W9615" s="2"/>
      <c r="X9615">
        <v>9614</v>
      </c>
      <c r="Y9615" s="1" t="s">
        <v>179</v>
      </c>
      <c r="Z9615" s="1"/>
      <c r="AA9615" s="2"/>
    </row>
    <row r="9616" spans="8:27">
      <c r="H9616">
        <v>9615</v>
      </c>
      <c r="I9616" s="1" t="s">
        <v>752</v>
      </c>
      <c r="J9616" s="1"/>
      <c r="K9616" s="2"/>
      <c r="L9616">
        <v>9615</v>
      </c>
      <c r="M9616" s="1" t="s">
        <v>753</v>
      </c>
      <c r="N9616" s="1"/>
      <c r="O9616" s="2"/>
      <c r="P9616">
        <v>9615</v>
      </c>
      <c r="Q9616" s="1" t="s">
        <v>754</v>
      </c>
      <c r="R9616" s="1"/>
      <c r="S9616" s="2"/>
      <c r="T9616">
        <v>9615</v>
      </c>
      <c r="U9616" s="1" t="s">
        <v>178</v>
      </c>
      <c r="V9616" s="1"/>
      <c r="W9616" s="2"/>
      <c r="X9616">
        <v>9615</v>
      </c>
      <c r="Y9616" s="1" t="s">
        <v>179</v>
      </c>
      <c r="Z9616" s="1"/>
      <c r="AA9616" s="2"/>
    </row>
    <row r="9617" spans="8:27">
      <c r="H9617">
        <v>9616</v>
      </c>
      <c r="I9617" s="1" t="s">
        <v>752</v>
      </c>
      <c r="J9617" s="1"/>
      <c r="K9617" s="2"/>
      <c r="L9617">
        <v>9616</v>
      </c>
      <c r="M9617" s="1" t="s">
        <v>753</v>
      </c>
      <c r="N9617" s="1"/>
      <c r="O9617" s="2"/>
      <c r="P9617">
        <v>9616</v>
      </c>
      <c r="Q9617" s="1" t="s">
        <v>754</v>
      </c>
      <c r="R9617" s="1"/>
      <c r="S9617" s="2"/>
      <c r="T9617">
        <v>9616</v>
      </c>
      <c r="U9617" s="1" t="s">
        <v>178</v>
      </c>
      <c r="V9617" s="1"/>
      <c r="W9617" s="2"/>
      <c r="X9617">
        <v>9616</v>
      </c>
      <c r="Y9617" s="1" t="s">
        <v>179</v>
      </c>
      <c r="Z9617" s="1"/>
      <c r="AA9617" s="2"/>
    </row>
    <row r="9618" spans="8:27">
      <c r="H9618">
        <v>9617</v>
      </c>
      <c r="I9618" s="1" t="s">
        <v>752</v>
      </c>
      <c r="J9618" s="1"/>
      <c r="K9618" s="2"/>
      <c r="L9618">
        <v>9617</v>
      </c>
      <c r="M9618" s="1" t="s">
        <v>753</v>
      </c>
      <c r="N9618" s="1"/>
      <c r="O9618" s="2"/>
      <c r="P9618">
        <v>9617</v>
      </c>
      <c r="Q9618" s="1" t="s">
        <v>754</v>
      </c>
      <c r="R9618" s="1"/>
      <c r="S9618" s="2"/>
      <c r="T9618">
        <v>9617</v>
      </c>
      <c r="U9618" s="1" t="s">
        <v>178</v>
      </c>
      <c r="V9618" s="1"/>
      <c r="W9618" s="2"/>
      <c r="X9618">
        <v>9617</v>
      </c>
      <c r="Y9618" s="1" t="s">
        <v>179</v>
      </c>
      <c r="Z9618" s="1"/>
      <c r="AA9618" s="2"/>
    </row>
    <row r="9619" spans="8:27">
      <c r="H9619">
        <v>9618</v>
      </c>
      <c r="I9619" s="1" t="s">
        <v>752</v>
      </c>
      <c r="J9619" s="1"/>
      <c r="K9619" s="2"/>
      <c r="L9619">
        <v>9618</v>
      </c>
      <c r="M9619" s="1" t="s">
        <v>753</v>
      </c>
      <c r="N9619" s="1"/>
      <c r="O9619" s="2"/>
      <c r="P9619">
        <v>9618</v>
      </c>
      <c r="Q9619" s="1" t="s">
        <v>754</v>
      </c>
      <c r="R9619" s="1"/>
      <c r="S9619" s="2"/>
      <c r="T9619">
        <v>9618</v>
      </c>
      <c r="U9619" s="1" t="s">
        <v>178</v>
      </c>
      <c r="V9619" s="1"/>
      <c r="W9619" s="2"/>
      <c r="X9619">
        <v>9618</v>
      </c>
      <c r="Y9619" s="1" t="s">
        <v>179</v>
      </c>
      <c r="Z9619" s="1"/>
      <c r="AA9619" s="2"/>
    </row>
    <row r="9620" spans="8:27">
      <c r="H9620">
        <v>9619</v>
      </c>
      <c r="I9620" s="1" t="s">
        <v>752</v>
      </c>
      <c r="J9620" s="1"/>
      <c r="K9620" s="2"/>
      <c r="L9620">
        <v>9619</v>
      </c>
      <c r="M9620" s="1" t="s">
        <v>753</v>
      </c>
      <c r="N9620" s="1"/>
      <c r="O9620" s="2"/>
      <c r="P9620">
        <v>9619</v>
      </c>
      <c r="Q9620" s="1" t="s">
        <v>754</v>
      </c>
      <c r="R9620" s="1"/>
      <c r="S9620" s="2"/>
      <c r="T9620">
        <v>9619</v>
      </c>
      <c r="U9620" s="1" t="s">
        <v>178</v>
      </c>
      <c r="V9620" s="1"/>
      <c r="W9620" s="2"/>
      <c r="X9620">
        <v>9619</v>
      </c>
      <c r="Y9620" s="1" t="s">
        <v>179</v>
      </c>
      <c r="Z9620" s="1"/>
      <c r="AA9620" s="2"/>
    </row>
    <row r="9621" spans="8:27">
      <c r="H9621">
        <v>9620</v>
      </c>
      <c r="I9621" s="1" t="s">
        <v>752</v>
      </c>
      <c r="J9621" s="1"/>
      <c r="K9621" s="2"/>
      <c r="L9621">
        <v>9620</v>
      </c>
      <c r="M9621" s="1" t="s">
        <v>753</v>
      </c>
      <c r="N9621" s="1"/>
      <c r="O9621" s="2"/>
      <c r="P9621">
        <v>9620</v>
      </c>
      <c r="Q9621" s="1" t="s">
        <v>754</v>
      </c>
      <c r="R9621" s="1"/>
      <c r="S9621" s="2"/>
      <c r="T9621">
        <v>9620</v>
      </c>
      <c r="U9621" s="1" t="s">
        <v>178</v>
      </c>
      <c r="V9621" s="1"/>
      <c r="W9621" s="2"/>
      <c r="X9621">
        <v>9620</v>
      </c>
      <c r="Y9621" s="1" t="s">
        <v>179</v>
      </c>
      <c r="Z9621" s="1"/>
      <c r="AA9621" s="2"/>
    </row>
    <row r="9622" spans="8:27">
      <c r="H9622">
        <v>9621</v>
      </c>
      <c r="I9622" s="1" t="s">
        <v>752</v>
      </c>
      <c r="J9622" s="1"/>
      <c r="K9622" s="2"/>
      <c r="L9622">
        <v>9621</v>
      </c>
      <c r="M9622" s="1" t="s">
        <v>753</v>
      </c>
      <c r="N9622" s="1"/>
      <c r="O9622" s="2"/>
      <c r="P9622">
        <v>9621</v>
      </c>
      <c r="Q9622" s="1" t="s">
        <v>754</v>
      </c>
      <c r="R9622" s="1"/>
      <c r="S9622" s="2"/>
      <c r="T9622">
        <v>9621</v>
      </c>
      <c r="U9622" s="1" t="s">
        <v>178</v>
      </c>
      <c r="V9622" s="1"/>
      <c r="W9622" s="2"/>
      <c r="X9622">
        <v>9621</v>
      </c>
      <c r="Y9622" s="1" t="s">
        <v>179</v>
      </c>
      <c r="Z9622" s="1"/>
      <c r="AA9622" s="2"/>
    </row>
    <row r="9623" spans="8:27">
      <c r="H9623">
        <v>9622</v>
      </c>
      <c r="I9623" s="1" t="s">
        <v>752</v>
      </c>
      <c r="J9623" s="1"/>
      <c r="K9623" s="2"/>
      <c r="L9623">
        <v>9622</v>
      </c>
      <c r="M9623" s="1" t="s">
        <v>753</v>
      </c>
      <c r="N9623" s="1"/>
      <c r="O9623" s="2"/>
      <c r="P9623">
        <v>9622</v>
      </c>
      <c r="Q9623" s="1" t="s">
        <v>754</v>
      </c>
      <c r="R9623" s="1"/>
      <c r="S9623" s="2"/>
      <c r="T9623">
        <v>9622</v>
      </c>
      <c r="U9623" s="1" t="s">
        <v>178</v>
      </c>
      <c r="V9623" s="1"/>
      <c r="W9623" s="2"/>
      <c r="X9623">
        <v>9622</v>
      </c>
      <c r="Y9623" s="1" t="s">
        <v>179</v>
      </c>
      <c r="Z9623" s="1"/>
      <c r="AA9623" s="2"/>
    </row>
    <row r="9624" spans="8:27">
      <c r="H9624">
        <v>9623</v>
      </c>
      <c r="I9624" s="1" t="s">
        <v>752</v>
      </c>
      <c r="J9624" s="1"/>
      <c r="K9624" s="2"/>
      <c r="L9624">
        <v>9623</v>
      </c>
      <c r="M9624" s="1" t="s">
        <v>753</v>
      </c>
      <c r="N9624" s="1"/>
      <c r="O9624" s="2"/>
      <c r="P9624">
        <v>9623</v>
      </c>
      <c r="Q9624" s="1" t="s">
        <v>754</v>
      </c>
      <c r="R9624" s="1"/>
      <c r="S9624" s="2"/>
      <c r="T9624">
        <v>9623</v>
      </c>
      <c r="U9624" s="1" t="s">
        <v>178</v>
      </c>
      <c r="V9624" s="1"/>
      <c r="W9624" s="2"/>
      <c r="X9624">
        <v>9623</v>
      </c>
      <c r="Y9624" s="1" t="s">
        <v>179</v>
      </c>
      <c r="Z9624" s="1"/>
      <c r="AA9624" s="2"/>
    </row>
    <row r="9625" spans="8:27">
      <c r="H9625">
        <v>9624</v>
      </c>
      <c r="I9625" s="1" t="s">
        <v>752</v>
      </c>
      <c r="J9625" s="1"/>
      <c r="K9625" s="2"/>
      <c r="L9625">
        <v>9624</v>
      </c>
      <c r="M9625" s="1" t="s">
        <v>753</v>
      </c>
      <c r="N9625" s="1"/>
      <c r="O9625" s="2"/>
      <c r="P9625">
        <v>9624</v>
      </c>
      <c r="Q9625" s="1" t="s">
        <v>754</v>
      </c>
      <c r="R9625" s="1"/>
      <c r="S9625" s="2"/>
      <c r="T9625">
        <v>9624</v>
      </c>
      <c r="U9625" s="1" t="s">
        <v>178</v>
      </c>
      <c r="V9625" s="1"/>
      <c r="W9625" s="2"/>
      <c r="X9625">
        <v>9624</v>
      </c>
      <c r="Y9625" s="1" t="s">
        <v>179</v>
      </c>
      <c r="Z9625" s="1"/>
      <c r="AA9625" s="2"/>
    </row>
    <row r="9626" spans="8:27">
      <c r="H9626">
        <v>9625</v>
      </c>
      <c r="I9626" s="1" t="s">
        <v>752</v>
      </c>
      <c r="J9626" s="1"/>
      <c r="K9626" s="2"/>
      <c r="L9626">
        <v>9625</v>
      </c>
      <c r="M9626" s="1" t="s">
        <v>753</v>
      </c>
      <c r="N9626" s="1"/>
      <c r="O9626" s="2"/>
      <c r="P9626">
        <v>9625</v>
      </c>
      <c r="Q9626" s="1" t="s">
        <v>754</v>
      </c>
      <c r="R9626" s="1"/>
      <c r="S9626" s="2"/>
      <c r="T9626">
        <v>9625</v>
      </c>
      <c r="U9626" s="1" t="s">
        <v>178</v>
      </c>
      <c r="V9626" s="1"/>
      <c r="W9626" s="2"/>
      <c r="X9626">
        <v>9625</v>
      </c>
      <c r="Y9626" s="1" t="s">
        <v>179</v>
      </c>
      <c r="Z9626" s="1"/>
      <c r="AA9626" s="2"/>
    </row>
    <row r="9627" spans="8:27">
      <c r="H9627">
        <v>9626</v>
      </c>
      <c r="I9627" s="1" t="s">
        <v>752</v>
      </c>
      <c r="J9627" s="1"/>
      <c r="K9627" s="2"/>
      <c r="L9627">
        <v>9626</v>
      </c>
      <c r="M9627" s="1" t="s">
        <v>753</v>
      </c>
      <c r="N9627" s="1"/>
      <c r="O9627" s="2"/>
      <c r="P9627">
        <v>9626</v>
      </c>
      <c r="Q9627" s="1" t="s">
        <v>754</v>
      </c>
      <c r="R9627" s="1"/>
      <c r="S9627" s="2"/>
      <c r="T9627">
        <v>9626</v>
      </c>
      <c r="U9627" s="1" t="s">
        <v>178</v>
      </c>
      <c r="V9627" s="1"/>
      <c r="W9627" s="2"/>
      <c r="X9627">
        <v>9626</v>
      </c>
      <c r="Y9627" s="1" t="s">
        <v>179</v>
      </c>
      <c r="Z9627" s="1"/>
      <c r="AA9627" s="2"/>
    </row>
    <row r="9628" spans="8:27">
      <c r="H9628">
        <v>9627</v>
      </c>
      <c r="I9628" s="1" t="s">
        <v>752</v>
      </c>
      <c r="J9628" s="1"/>
      <c r="K9628" s="2"/>
      <c r="L9628">
        <v>9627</v>
      </c>
      <c r="M9628" s="1" t="s">
        <v>753</v>
      </c>
      <c r="N9628" s="1"/>
      <c r="O9628" s="2"/>
      <c r="P9628">
        <v>9627</v>
      </c>
      <c r="Q9628" s="1" t="s">
        <v>754</v>
      </c>
      <c r="R9628" s="1"/>
      <c r="S9628" s="2"/>
      <c r="T9628">
        <v>9627</v>
      </c>
      <c r="U9628" s="1" t="s">
        <v>178</v>
      </c>
      <c r="V9628" s="1"/>
      <c r="W9628" s="2"/>
      <c r="X9628">
        <v>9627</v>
      </c>
      <c r="Y9628" s="1" t="s">
        <v>179</v>
      </c>
      <c r="Z9628" s="1"/>
      <c r="AA9628" s="2"/>
    </row>
    <row r="9629" spans="8:27">
      <c r="H9629">
        <v>9628</v>
      </c>
      <c r="I9629" s="1" t="s">
        <v>752</v>
      </c>
      <c r="J9629" s="1"/>
      <c r="K9629" s="2"/>
      <c r="L9629">
        <v>9628</v>
      </c>
      <c r="M9629" s="1" t="s">
        <v>753</v>
      </c>
      <c r="N9629" s="1"/>
      <c r="O9629" s="2"/>
      <c r="P9629">
        <v>9628</v>
      </c>
      <c r="Q9629" s="1" t="s">
        <v>754</v>
      </c>
      <c r="R9629" s="1"/>
      <c r="S9629" s="2"/>
      <c r="T9629">
        <v>9628</v>
      </c>
      <c r="U9629" s="1" t="s">
        <v>178</v>
      </c>
      <c r="V9629" s="1"/>
      <c r="W9629" s="2"/>
      <c r="X9629">
        <v>9628</v>
      </c>
      <c r="Y9629" s="1" t="s">
        <v>179</v>
      </c>
      <c r="Z9629" s="1"/>
      <c r="AA9629" s="2"/>
    </row>
    <row r="9630" spans="8:27">
      <c r="H9630">
        <v>9629</v>
      </c>
      <c r="I9630" s="1" t="s">
        <v>752</v>
      </c>
      <c r="J9630" s="1"/>
      <c r="K9630" s="2"/>
      <c r="L9630">
        <v>9629</v>
      </c>
      <c r="M9630" s="1" t="s">
        <v>753</v>
      </c>
      <c r="N9630" s="1"/>
      <c r="O9630" s="2"/>
      <c r="P9630">
        <v>9629</v>
      </c>
      <c r="Q9630" s="1" t="s">
        <v>754</v>
      </c>
      <c r="R9630" s="1"/>
      <c r="S9630" s="2"/>
      <c r="T9630">
        <v>9629</v>
      </c>
      <c r="U9630" s="1" t="s">
        <v>178</v>
      </c>
      <c r="V9630" s="1"/>
      <c r="W9630" s="2"/>
      <c r="X9630">
        <v>9629</v>
      </c>
      <c r="Y9630" s="1" t="s">
        <v>179</v>
      </c>
      <c r="Z9630" s="1"/>
      <c r="AA9630" s="2"/>
    </row>
    <row r="9631" spans="8:27">
      <c r="H9631">
        <v>9630</v>
      </c>
      <c r="I9631" s="1" t="s">
        <v>752</v>
      </c>
      <c r="J9631" s="1"/>
      <c r="K9631" s="2"/>
      <c r="L9631">
        <v>9630</v>
      </c>
      <c r="M9631" s="1" t="s">
        <v>753</v>
      </c>
      <c r="N9631" s="1"/>
      <c r="O9631" s="2"/>
      <c r="P9631">
        <v>9630</v>
      </c>
      <c r="Q9631" s="1" t="s">
        <v>754</v>
      </c>
      <c r="R9631" s="1"/>
      <c r="S9631" s="2"/>
      <c r="T9631">
        <v>9630</v>
      </c>
      <c r="U9631" s="1" t="s">
        <v>178</v>
      </c>
      <c r="V9631" s="1"/>
      <c r="W9631" s="2"/>
      <c r="X9631">
        <v>9630</v>
      </c>
      <c r="Y9631" s="1" t="s">
        <v>179</v>
      </c>
      <c r="Z9631" s="1"/>
      <c r="AA9631" s="2"/>
    </row>
    <row r="9632" spans="8:27">
      <c r="H9632">
        <v>9631</v>
      </c>
      <c r="I9632" s="1" t="s">
        <v>752</v>
      </c>
      <c r="J9632" s="1"/>
      <c r="K9632" s="2"/>
      <c r="L9632">
        <v>9631</v>
      </c>
      <c r="M9632" s="1" t="s">
        <v>753</v>
      </c>
      <c r="N9632" s="1"/>
      <c r="O9632" s="2"/>
      <c r="P9632">
        <v>9631</v>
      </c>
      <c r="Q9632" s="1" t="s">
        <v>754</v>
      </c>
      <c r="R9632" s="1"/>
      <c r="S9632" s="2"/>
      <c r="T9632">
        <v>9631</v>
      </c>
      <c r="U9632" s="1" t="s">
        <v>178</v>
      </c>
      <c r="V9632" s="1"/>
      <c r="W9632" s="2"/>
      <c r="X9632">
        <v>9631</v>
      </c>
      <c r="Y9632" s="1" t="s">
        <v>179</v>
      </c>
      <c r="Z9632" s="1"/>
      <c r="AA9632" s="2"/>
    </row>
    <row r="9633" spans="8:27">
      <c r="H9633">
        <v>9632</v>
      </c>
      <c r="I9633" s="1" t="s">
        <v>752</v>
      </c>
      <c r="J9633" s="1"/>
      <c r="K9633" s="2"/>
      <c r="L9633">
        <v>9632</v>
      </c>
      <c r="M9633" s="1" t="s">
        <v>753</v>
      </c>
      <c r="N9633" s="1"/>
      <c r="O9633" s="2"/>
      <c r="P9633">
        <v>9632</v>
      </c>
      <c r="Q9633" s="1" t="s">
        <v>754</v>
      </c>
      <c r="R9633" s="1"/>
      <c r="S9633" s="2"/>
      <c r="T9633">
        <v>9632</v>
      </c>
      <c r="U9633" s="1" t="s">
        <v>178</v>
      </c>
      <c r="V9633" s="1"/>
      <c r="W9633" s="2"/>
      <c r="X9633">
        <v>9632</v>
      </c>
      <c r="Y9633" s="1" t="s">
        <v>179</v>
      </c>
      <c r="Z9633" s="1"/>
      <c r="AA9633" s="2"/>
    </row>
    <row r="9634" spans="8:27">
      <c r="H9634">
        <v>9633</v>
      </c>
      <c r="I9634" s="1" t="s">
        <v>752</v>
      </c>
      <c r="J9634" s="1"/>
      <c r="K9634" s="2"/>
      <c r="L9634">
        <v>9633</v>
      </c>
      <c r="M9634" s="1" t="s">
        <v>753</v>
      </c>
      <c r="N9634" s="1"/>
      <c r="O9634" s="2"/>
      <c r="P9634">
        <v>9633</v>
      </c>
      <c r="Q9634" s="1" t="s">
        <v>754</v>
      </c>
      <c r="R9634" s="1"/>
      <c r="S9634" s="2"/>
      <c r="T9634">
        <v>9633</v>
      </c>
      <c r="U9634" s="1" t="s">
        <v>178</v>
      </c>
      <c r="V9634" s="1"/>
      <c r="W9634" s="2"/>
      <c r="X9634">
        <v>9633</v>
      </c>
      <c r="Y9634" s="1" t="s">
        <v>179</v>
      </c>
      <c r="Z9634" s="1"/>
      <c r="AA9634" s="2"/>
    </row>
    <row r="9635" spans="8:27">
      <c r="H9635">
        <v>9634</v>
      </c>
      <c r="I9635" s="1" t="s">
        <v>752</v>
      </c>
      <c r="J9635" s="1"/>
      <c r="K9635" s="2"/>
      <c r="L9635">
        <v>9634</v>
      </c>
      <c r="M9635" s="1" t="s">
        <v>753</v>
      </c>
      <c r="N9635" s="1"/>
      <c r="O9635" s="2"/>
      <c r="P9635">
        <v>9634</v>
      </c>
      <c r="Q9635" s="1" t="s">
        <v>754</v>
      </c>
      <c r="R9635" s="1"/>
      <c r="S9635" s="2"/>
      <c r="T9635">
        <v>9634</v>
      </c>
      <c r="U9635" s="1" t="s">
        <v>178</v>
      </c>
      <c r="V9635" s="1"/>
      <c r="W9635" s="2"/>
      <c r="X9635">
        <v>9634</v>
      </c>
      <c r="Y9635" s="1" t="s">
        <v>179</v>
      </c>
      <c r="Z9635" s="1"/>
      <c r="AA9635" s="2"/>
    </row>
    <row r="9636" spans="8:27">
      <c r="H9636">
        <v>9635</v>
      </c>
      <c r="I9636" s="1" t="s">
        <v>752</v>
      </c>
      <c r="J9636" s="1"/>
      <c r="K9636" s="2"/>
      <c r="L9636">
        <v>9635</v>
      </c>
      <c r="M9636" s="1" t="s">
        <v>753</v>
      </c>
      <c r="N9636" s="1"/>
      <c r="O9636" s="2"/>
      <c r="P9636">
        <v>9635</v>
      </c>
      <c r="Q9636" s="1" t="s">
        <v>754</v>
      </c>
      <c r="R9636" s="1"/>
      <c r="S9636" s="2"/>
      <c r="T9636">
        <v>9635</v>
      </c>
      <c r="U9636" s="1" t="s">
        <v>178</v>
      </c>
      <c r="V9636" s="1"/>
      <c r="W9636" s="2"/>
      <c r="X9636">
        <v>9635</v>
      </c>
      <c r="Y9636" s="1" t="s">
        <v>179</v>
      </c>
      <c r="Z9636" s="1"/>
      <c r="AA9636" s="2"/>
    </row>
    <row r="9637" spans="8:27">
      <c r="H9637">
        <v>9636</v>
      </c>
      <c r="I9637" s="1" t="s">
        <v>752</v>
      </c>
      <c r="J9637" s="1"/>
      <c r="K9637" s="2"/>
      <c r="L9637">
        <v>9636</v>
      </c>
      <c r="M9637" s="1" t="s">
        <v>753</v>
      </c>
      <c r="N9637" s="1"/>
      <c r="O9637" s="2"/>
      <c r="P9637">
        <v>9636</v>
      </c>
      <c r="Q9637" s="1" t="s">
        <v>754</v>
      </c>
      <c r="R9637" s="1"/>
      <c r="S9637" s="2"/>
      <c r="T9637">
        <v>9636</v>
      </c>
      <c r="U9637" s="1" t="s">
        <v>178</v>
      </c>
      <c r="V9637" s="1"/>
      <c r="W9637" s="2"/>
      <c r="X9637">
        <v>9636</v>
      </c>
      <c r="Y9637" s="1" t="s">
        <v>179</v>
      </c>
      <c r="Z9637" s="1"/>
      <c r="AA9637" s="2"/>
    </row>
    <row r="9638" spans="8:27">
      <c r="H9638">
        <v>9637</v>
      </c>
      <c r="I9638" s="1" t="s">
        <v>752</v>
      </c>
      <c r="J9638" s="1"/>
      <c r="K9638" s="2"/>
      <c r="L9638">
        <v>9637</v>
      </c>
      <c r="M9638" s="1" t="s">
        <v>753</v>
      </c>
      <c r="N9638" s="1"/>
      <c r="O9638" s="2"/>
      <c r="P9638">
        <v>9637</v>
      </c>
      <c r="Q9638" s="1" t="s">
        <v>754</v>
      </c>
      <c r="R9638" s="1"/>
      <c r="S9638" s="2"/>
      <c r="T9638">
        <v>9637</v>
      </c>
      <c r="U9638" s="1" t="s">
        <v>178</v>
      </c>
      <c r="V9638" s="1"/>
      <c r="W9638" s="2"/>
      <c r="X9638">
        <v>9637</v>
      </c>
      <c r="Y9638" s="1" t="s">
        <v>179</v>
      </c>
      <c r="Z9638" s="1"/>
      <c r="AA9638" s="2"/>
    </row>
    <row r="9639" spans="8:27">
      <c r="H9639">
        <v>9638</v>
      </c>
      <c r="I9639" s="1" t="s">
        <v>752</v>
      </c>
      <c r="J9639" s="1"/>
      <c r="K9639" s="2"/>
      <c r="L9639">
        <v>9638</v>
      </c>
      <c r="M9639" s="1" t="s">
        <v>753</v>
      </c>
      <c r="N9639" s="1"/>
      <c r="O9639" s="2"/>
      <c r="P9639">
        <v>9638</v>
      </c>
      <c r="Q9639" s="1" t="s">
        <v>754</v>
      </c>
      <c r="R9639" s="1"/>
      <c r="S9639" s="2"/>
      <c r="T9639">
        <v>9638</v>
      </c>
      <c r="U9639" s="1" t="s">
        <v>178</v>
      </c>
      <c r="V9639" s="1"/>
      <c r="W9639" s="2"/>
      <c r="X9639">
        <v>9638</v>
      </c>
      <c r="Y9639" s="1" t="s">
        <v>179</v>
      </c>
      <c r="Z9639" s="1"/>
      <c r="AA9639" s="2"/>
    </row>
    <row r="9640" spans="8:27">
      <c r="H9640">
        <v>9639</v>
      </c>
      <c r="I9640" s="1" t="s">
        <v>752</v>
      </c>
      <c r="J9640" s="1"/>
      <c r="K9640" s="2"/>
      <c r="L9640">
        <v>9639</v>
      </c>
      <c r="M9640" s="1" t="s">
        <v>753</v>
      </c>
      <c r="N9640" s="1"/>
      <c r="O9640" s="2"/>
      <c r="P9640">
        <v>9639</v>
      </c>
      <c r="Q9640" s="1" t="s">
        <v>754</v>
      </c>
      <c r="R9640" s="1"/>
      <c r="S9640" s="2"/>
      <c r="T9640">
        <v>9639</v>
      </c>
      <c r="U9640" s="1" t="s">
        <v>178</v>
      </c>
      <c r="V9640" s="1"/>
      <c r="W9640" s="2"/>
      <c r="X9640">
        <v>9639</v>
      </c>
      <c r="Y9640" s="1" t="s">
        <v>179</v>
      </c>
      <c r="Z9640" s="1"/>
      <c r="AA9640" s="2"/>
    </row>
    <row r="9641" spans="8:27">
      <c r="H9641">
        <v>9640</v>
      </c>
      <c r="I9641" s="1" t="s">
        <v>752</v>
      </c>
      <c r="J9641" s="1"/>
      <c r="K9641" s="2"/>
      <c r="L9641">
        <v>9640</v>
      </c>
      <c r="M9641" s="1" t="s">
        <v>753</v>
      </c>
      <c r="N9641" s="1"/>
      <c r="O9641" s="2"/>
      <c r="P9641">
        <v>9640</v>
      </c>
      <c r="Q9641" s="1" t="s">
        <v>754</v>
      </c>
      <c r="R9641" s="1"/>
      <c r="S9641" s="2"/>
      <c r="T9641">
        <v>9640</v>
      </c>
      <c r="U9641" s="1" t="s">
        <v>178</v>
      </c>
      <c r="V9641" s="1"/>
      <c r="W9641" s="2"/>
      <c r="X9641">
        <v>9640</v>
      </c>
      <c r="Y9641" s="1" t="s">
        <v>179</v>
      </c>
      <c r="Z9641" s="1"/>
      <c r="AA9641" s="2"/>
    </row>
    <row r="9642" spans="8:27">
      <c r="H9642">
        <v>9641</v>
      </c>
      <c r="I9642" s="1" t="s">
        <v>752</v>
      </c>
      <c r="J9642" s="1"/>
      <c r="K9642" s="2"/>
      <c r="L9642">
        <v>9641</v>
      </c>
      <c r="M9642" s="1" t="s">
        <v>753</v>
      </c>
      <c r="N9642" s="1"/>
      <c r="O9642" s="2"/>
      <c r="P9642">
        <v>9641</v>
      </c>
      <c r="Q9642" s="1" t="s">
        <v>754</v>
      </c>
      <c r="R9642" s="1"/>
      <c r="S9642" s="2"/>
      <c r="T9642">
        <v>9641</v>
      </c>
      <c r="U9642" s="1" t="s">
        <v>178</v>
      </c>
      <c r="V9642" s="1"/>
      <c r="W9642" s="2"/>
      <c r="X9642">
        <v>9641</v>
      </c>
      <c r="Y9642" s="1" t="s">
        <v>179</v>
      </c>
      <c r="Z9642" s="1"/>
      <c r="AA9642" s="2"/>
    </row>
    <row r="9643" spans="8:27">
      <c r="H9643">
        <v>9642</v>
      </c>
      <c r="I9643" s="1" t="s">
        <v>752</v>
      </c>
      <c r="J9643" s="1"/>
      <c r="K9643" s="2"/>
      <c r="L9643">
        <v>9642</v>
      </c>
      <c r="M9643" s="1" t="s">
        <v>753</v>
      </c>
      <c r="N9643" s="1"/>
      <c r="O9643" s="2"/>
      <c r="P9643">
        <v>9642</v>
      </c>
      <c r="Q9643" s="1" t="s">
        <v>754</v>
      </c>
      <c r="R9643" s="1"/>
      <c r="S9643" s="2"/>
      <c r="T9643">
        <v>9642</v>
      </c>
      <c r="U9643" s="1" t="s">
        <v>178</v>
      </c>
      <c r="V9643" s="1"/>
      <c r="W9643" s="2"/>
      <c r="X9643">
        <v>9642</v>
      </c>
      <c r="Y9643" s="1" t="s">
        <v>179</v>
      </c>
      <c r="Z9643" s="1"/>
      <c r="AA9643" s="2"/>
    </row>
    <row r="9644" spans="8:27">
      <c r="H9644">
        <v>9643</v>
      </c>
      <c r="I9644" s="1" t="s">
        <v>752</v>
      </c>
      <c r="J9644" s="1"/>
      <c r="K9644" s="2"/>
      <c r="L9644">
        <v>9643</v>
      </c>
      <c r="M9644" s="1" t="s">
        <v>753</v>
      </c>
      <c r="N9644" s="1"/>
      <c r="O9644" s="2"/>
      <c r="P9644">
        <v>9643</v>
      </c>
      <c r="Q9644" s="1" t="s">
        <v>754</v>
      </c>
      <c r="R9644" s="1"/>
      <c r="S9644" s="2"/>
      <c r="T9644">
        <v>9643</v>
      </c>
      <c r="U9644" s="1" t="s">
        <v>178</v>
      </c>
      <c r="V9644" s="1"/>
      <c r="W9644" s="2"/>
      <c r="X9644">
        <v>9643</v>
      </c>
      <c r="Y9644" s="1" t="s">
        <v>179</v>
      </c>
      <c r="Z9644" s="1"/>
      <c r="AA9644" s="2"/>
    </row>
    <row r="9645" spans="8:27">
      <c r="H9645">
        <v>9644</v>
      </c>
      <c r="I9645" s="1" t="s">
        <v>752</v>
      </c>
      <c r="J9645" s="1"/>
      <c r="K9645" s="2"/>
      <c r="L9645">
        <v>9644</v>
      </c>
      <c r="M9645" s="1" t="s">
        <v>753</v>
      </c>
      <c r="N9645" s="1"/>
      <c r="O9645" s="2"/>
      <c r="P9645">
        <v>9644</v>
      </c>
      <c r="Q9645" s="1" t="s">
        <v>754</v>
      </c>
      <c r="R9645" s="1"/>
      <c r="S9645" s="2"/>
      <c r="T9645">
        <v>9644</v>
      </c>
      <c r="U9645" s="1" t="s">
        <v>178</v>
      </c>
      <c r="V9645" s="1"/>
      <c r="W9645" s="2"/>
      <c r="X9645">
        <v>9644</v>
      </c>
      <c r="Y9645" s="1" t="s">
        <v>179</v>
      </c>
      <c r="Z9645" s="1"/>
      <c r="AA9645" s="2"/>
    </row>
    <row r="9646" spans="8:27">
      <c r="H9646">
        <v>9645</v>
      </c>
      <c r="I9646" s="1" t="s">
        <v>752</v>
      </c>
      <c r="J9646" s="1"/>
      <c r="K9646" s="2"/>
      <c r="L9646">
        <v>9645</v>
      </c>
      <c r="M9646" s="1" t="s">
        <v>753</v>
      </c>
      <c r="N9646" s="1"/>
      <c r="O9646" s="2"/>
      <c r="P9646">
        <v>9645</v>
      </c>
      <c r="Q9646" s="1" t="s">
        <v>754</v>
      </c>
      <c r="R9646" s="1"/>
      <c r="S9646" s="2"/>
      <c r="T9646">
        <v>9645</v>
      </c>
      <c r="U9646" s="1" t="s">
        <v>178</v>
      </c>
      <c r="V9646" s="1"/>
      <c r="W9646" s="2"/>
      <c r="X9646">
        <v>9645</v>
      </c>
      <c r="Y9646" s="1" t="s">
        <v>179</v>
      </c>
      <c r="Z9646" s="1"/>
      <c r="AA9646" s="2"/>
    </row>
    <row r="9647" spans="8:27">
      <c r="H9647">
        <v>9646</v>
      </c>
      <c r="I9647" s="1" t="s">
        <v>752</v>
      </c>
      <c r="J9647" s="1"/>
      <c r="K9647" s="2"/>
      <c r="L9647">
        <v>9646</v>
      </c>
      <c r="M9647" s="1" t="s">
        <v>753</v>
      </c>
      <c r="N9647" s="1"/>
      <c r="O9647" s="2"/>
      <c r="P9647">
        <v>9646</v>
      </c>
      <c r="Q9647" s="1" t="s">
        <v>754</v>
      </c>
      <c r="R9647" s="1"/>
      <c r="S9647" s="2"/>
      <c r="T9647">
        <v>9646</v>
      </c>
      <c r="U9647" s="1" t="s">
        <v>178</v>
      </c>
      <c r="V9647" s="1"/>
      <c r="W9647" s="2"/>
      <c r="X9647">
        <v>9646</v>
      </c>
      <c r="Y9647" s="1" t="s">
        <v>179</v>
      </c>
      <c r="Z9647" s="1"/>
      <c r="AA9647" s="2"/>
    </row>
    <row r="9648" spans="8:27">
      <c r="H9648">
        <v>9647</v>
      </c>
      <c r="I9648" s="1" t="s">
        <v>752</v>
      </c>
      <c r="J9648" s="1"/>
      <c r="K9648" s="2"/>
      <c r="L9648">
        <v>9647</v>
      </c>
      <c r="M9648" s="1" t="s">
        <v>753</v>
      </c>
      <c r="N9648" s="1"/>
      <c r="O9648" s="2"/>
      <c r="P9648">
        <v>9647</v>
      </c>
      <c r="Q9648" s="1" t="s">
        <v>754</v>
      </c>
      <c r="R9648" s="1"/>
      <c r="S9648" s="2"/>
      <c r="T9648">
        <v>9647</v>
      </c>
      <c r="U9648" s="1" t="s">
        <v>178</v>
      </c>
      <c r="V9648" s="1"/>
      <c r="W9648" s="2"/>
      <c r="X9648">
        <v>9647</v>
      </c>
      <c r="Y9648" s="1" t="s">
        <v>179</v>
      </c>
      <c r="Z9648" s="1"/>
      <c r="AA9648" s="2"/>
    </row>
    <row r="9649" spans="8:27">
      <c r="H9649">
        <v>9648</v>
      </c>
      <c r="I9649" s="1" t="s">
        <v>752</v>
      </c>
      <c r="J9649" s="1"/>
      <c r="K9649" s="2"/>
      <c r="L9649">
        <v>9648</v>
      </c>
      <c r="M9649" s="1" t="s">
        <v>753</v>
      </c>
      <c r="N9649" s="1"/>
      <c r="O9649" s="2"/>
      <c r="P9649">
        <v>9648</v>
      </c>
      <c r="Q9649" s="1" t="s">
        <v>754</v>
      </c>
      <c r="R9649" s="1"/>
      <c r="S9649" s="2"/>
      <c r="T9649">
        <v>9648</v>
      </c>
      <c r="U9649" s="1" t="s">
        <v>178</v>
      </c>
      <c r="V9649" s="1"/>
      <c r="W9649" s="2"/>
      <c r="X9649">
        <v>9648</v>
      </c>
      <c r="Y9649" s="1" t="s">
        <v>179</v>
      </c>
      <c r="Z9649" s="1"/>
      <c r="AA9649" s="2"/>
    </row>
    <row r="9650" spans="8:27">
      <c r="H9650">
        <v>9649</v>
      </c>
      <c r="I9650" s="1" t="s">
        <v>752</v>
      </c>
      <c r="J9650" s="1"/>
      <c r="K9650" s="2"/>
      <c r="L9650">
        <v>9649</v>
      </c>
      <c r="M9650" s="1" t="s">
        <v>753</v>
      </c>
      <c r="N9650" s="1"/>
      <c r="O9650" s="2"/>
      <c r="P9650">
        <v>9649</v>
      </c>
      <c r="Q9650" s="1" t="s">
        <v>754</v>
      </c>
      <c r="R9650" s="1"/>
      <c r="S9650" s="2"/>
      <c r="T9650">
        <v>9649</v>
      </c>
      <c r="U9650" s="1" t="s">
        <v>178</v>
      </c>
      <c r="V9650" s="1"/>
      <c r="W9650" s="2"/>
      <c r="X9650">
        <v>9649</v>
      </c>
      <c r="Y9650" s="1" t="s">
        <v>179</v>
      </c>
      <c r="Z9650" s="1"/>
      <c r="AA9650" s="2"/>
    </row>
    <row r="9651" spans="8:27">
      <c r="H9651">
        <v>9650</v>
      </c>
      <c r="I9651" s="1" t="s">
        <v>752</v>
      </c>
      <c r="J9651" s="1"/>
      <c r="K9651" s="2"/>
      <c r="L9651">
        <v>9650</v>
      </c>
      <c r="M9651" s="1" t="s">
        <v>753</v>
      </c>
      <c r="N9651" s="1"/>
      <c r="O9651" s="2"/>
      <c r="P9651">
        <v>9650</v>
      </c>
      <c r="Q9651" s="1" t="s">
        <v>754</v>
      </c>
      <c r="R9651" s="1"/>
      <c r="S9651" s="2"/>
      <c r="T9651">
        <v>9650</v>
      </c>
      <c r="U9651" s="1" t="s">
        <v>178</v>
      </c>
      <c r="V9651" s="1"/>
      <c r="W9651" s="2"/>
      <c r="X9651">
        <v>9650</v>
      </c>
      <c r="Y9651" s="1" t="s">
        <v>179</v>
      </c>
      <c r="Z9651" s="1"/>
      <c r="AA9651" s="2"/>
    </row>
    <row r="9652" spans="8:27">
      <c r="H9652">
        <v>9651</v>
      </c>
      <c r="I9652" s="1" t="s">
        <v>752</v>
      </c>
      <c r="J9652" s="1"/>
      <c r="K9652" s="2"/>
      <c r="L9652">
        <v>9651</v>
      </c>
      <c r="M9652" s="1" t="s">
        <v>753</v>
      </c>
      <c r="N9652" s="1"/>
      <c r="O9652" s="2"/>
      <c r="P9652">
        <v>9651</v>
      </c>
      <c r="Q9652" s="1" t="s">
        <v>754</v>
      </c>
      <c r="R9652" s="1"/>
      <c r="S9652" s="2"/>
      <c r="T9652">
        <v>9651</v>
      </c>
      <c r="U9652" s="1" t="s">
        <v>178</v>
      </c>
      <c r="V9652" s="1"/>
      <c r="W9652" s="2"/>
      <c r="X9652">
        <v>9651</v>
      </c>
      <c r="Y9652" s="1" t="s">
        <v>179</v>
      </c>
      <c r="Z9652" s="1"/>
      <c r="AA9652" s="2"/>
    </row>
    <row r="9653" spans="8:27">
      <c r="H9653">
        <v>9652</v>
      </c>
      <c r="I9653" s="1" t="s">
        <v>752</v>
      </c>
      <c r="J9653" s="1"/>
      <c r="K9653" s="2"/>
      <c r="L9653">
        <v>9652</v>
      </c>
      <c r="M9653" s="1" t="s">
        <v>753</v>
      </c>
      <c r="N9653" s="1"/>
      <c r="O9653" s="2"/>
      <c r="P9653">
        <v>9652</v>
      </c>
      <c r="Q9653" s="1" t="s">
        <v>754</v>
      </c>
      <c r="R9653" s="1"/>
      <c r="S9653" s="2"/>
      <c r="T9653">
        <v>9652</v>
      </c>
      <c r="U9653" s="1" t="s">
        <v>178</v>
      </c>
      <c r="V9653" s="1"/>
      <c r="W9653" s="2"/>
      <c r="X9653">
        <v>9652</v>
      </c>
      <c r="Y9653" s="1" t="s">
        <v>179</v>
      </c>
      <c r="Z9653" s="1"/>
      <c r="AA9653" s="2"/>
    </row>
    <row r="9654" spans="8:27">
      <c r="H9654">
        <v>9653</v>
      </c>
      <c r="I9654" s="1" t="s">
        <v>752</v>
      </c>
      <c r="J9654" s="1"/>
      <c r="K9654" s="2"/>
      <c r="L9654">
        <v>9653</v>
      </c>
      <c r="M9654" s="1" t="s">
        <v>753</v>
      </c>
      <c r="N9654" s="1"/>
      <c r="O9654" s="2"/>
      <c r="P9654">
        <v>9653</v>
      </c>
      <c r="Q9654" s="1" t="s">
        <v>754</v>
      </c>
      <c r="R9654" s="1"/>
      <c r="S9654" s="2"/>
      <c r="T9654">
        <v>9653</v>
      </c>
      <c r="U9654" s="1" t="s">
        <v>178</v>
      </c>
      <c r="V9654" s="1"/>
      <c r="W9654" s="2"/>
      <c r="X9654">
        <v>9653</v>
      </c>
      <c r="Y9654" s="1" t="s">
        <v>179</v>
      </c>
      <c r="Z9654" s="1"/>
      <c r="AA9654" s="2"/>
    </row>
    <row r="9655" spans="8:27">
      <c r="H9655">
        <v>9654</v>
      </c>
      <c r="I9655" s="1" t="s">
        <v>752</v>
      </c>
      <c r="J9655" s="1"/>
      <c r="K9655" s="2"/>
      <c r="L9655">
        <v>9654</v>
      </c>
      <c r="M9655" s="1" t="s">
        <v>753</v>
      </c>
      <c r="N9655" s="1"/>
      <c r="O9655" s="2"/>
      <c r="P9655">
        <v>9654</v>
      </c>
      <c r="Q9655" s="1" t="s">
        <v>754</v>
      </c>
      <c r="R9655" s="1"/>
      <c r="S9655" s="2"/>
      <c r="T9655">
        <v>9654</v>
      </c>
      <c r="U9655" s="1" t="s">
        <v>178</v>
      </c>
      <c r="V9655" s="1"/>
      <c r="W9655" s="2"/>
      <c r="X9655">
        <v>9654</v>
      </c>
      <c r="Y9655" s="1" t="s">
        <v>179</v>
      </c>
      <c r="Z9655" s="1"/>
      <c r="AA9655" s="2"/>
    </row>
    <row r="9656" spans="8:27">
      <c r="H9656">
        <v>9655</v>
      </c>
      <c r="I9656" s="1" t="s">
        <v>752</v>
      </c>
      <c r="J9656" s="1"/>
      <c r="K9656" s="2"/>
      <c r="L9656">
        <v>9655</v>
      </c>
      <c r="M9656" s="1" t="s">
        <v>753</v>
      </c>
      <c r="N9656" s="1"/>
      <c r="O9656" s="2"/>
      <c r="P9656">
        <v>9655</v>
      </c>
      <c r="Q9656" s="1" t="s">
        <v>754</v>
      </c>
      <c r="R9656" s="1"/>
      <c r="S9656" s="2"/>
      <c r="T9656">
        <v>9655</v>
      </c>
      <c r="U9656" s="1" t="s">
        <v>178</v>
      </c>
      <c r="V9656" s="1"/>
      <c r="W9656" s="2"/>
      <c r="X9656">
        <v>9655</v>
      </c>
      <c r="Y9656" s="1" t="s">
        <v>179</v>
      </c>
      <c r="Z9656" s="1"/>
      <c r="AA9656" s="2"/>
    </row>
    <row r="9657" spans="8:27">
      <c r="H9657">
        <v>9656</v>
      </c>
      <c r="I9657" s="1" t="s">
        <v>752</v>
      </c>
      <c r="J9657" s="1"/>
      <c r="K9657" s="2"/>
      <c r="L9657">
        <v>9656</v>
      </c>
      <c r="M9657" s="1" t="s">
        <v>753</v>
      </c>
      <c r="N9657" s="1"/>
      <c r="O9657" s="2"/>
      <c r="P9657">
        <v>9656</v>
      </c>
      <c r="Q9657" s="1" t="s">
        <v>754</v>
      </c>
      <c r="R9657" s="1"/>
      <c r="S9657" s="2"/>
      <c r="T9657">
        <v>9656</v>
      </c>
      <c r="U9657" s="1" t="s">
        <v>178</v>
      </c>
      <c r="V9657" s="1"/>
      <c r="W9657" s="2"/>
      <c r="X9657">
        <v>9656</v>
      </c>
      <c r="Y9657" s="1" t="s">
        <v>179</v>
      </c>
      <c r="Z9657" s="1"/>
      <c r="AA9657" s="2"/>
    </row>
    <row r="9658" spans="8:27">
      <c r="H9658">
        <v>9657</v>
      </c>
      <c r="I9658" s="1" t="s">
        <v>752</v>
      </c>
      <c r="J9658" s="1"/>
      <c r="K9658" s="2"/>
      <c r="L9658">
        <v>9657</v>
      </c>
      <c r="M9658" s="1" t="s">
        <v>753</v>
      </c>
      <c r="N9658" s="1"/>
      <c r="O9658" s="2"/>
      <c r="P9658">
        <v>9657</v>
      </c>
      <c r="Q9658" s="1" t="s">
        <v>754</v>
      </c>
      <c r="R9658" s="1"/>
      <c r="S9658" s="2"/>
      <c r="T9658">
        <v>9657</v>
      </c>
      <c r="U9658" s="1" t="s">
        <v>178</v>
      </c>
      <c r="V9658" s="1"/>
      <c r="W9658" s="2"/>
      <c r="X9658">
        <v>9657</v>
      </c>
      <c r="Y9658" s="1" t="s">
        <v>179</v>
      </c>
      <c r="Z9658" s="1"/>
      <c r="AA9658" s="2"/>
    </row>
    <row r="9659" spans="8:27">
      <c r="H9659">
        <v>9658</v>
      </c>
      <c r="I9659" s="1" t="s">
        <v>752</v>
      </c>
      <c r="J9659" s="1"/>
      <c r="K9659" s="2"/>
      <c r="L9659">
        <v>9658</v>
      </c>
      <c r="M9659" s="1" t="s">
        <v>753</v>
      </c>
      <c r="N9659" s="1"/>
      <c r="O9659" s="2"/>
      <c r="P9659">
        <v>9658</v>
      </c>
      <c r="Q9659" s="1" t="s">
        <v>754</v>
      </c>
      <c r="R9659" s="1"/>
      <c r="S9659" s="2"/>
      <c r="T9659">
        <v>9658</v>
      </c>
      <c r="U9659" s="1" t="s">
        <v>178</v>
      </c>
      <c r="V9659" s="1"/>
      <c r="W9659" s="2"/>
      <c r="X9659">
        <v>9658</v>
      </c>
      <c r="Y9659" s="1" t="s">
        <v>179</v>
      </c>
      <c r="Z9659" s="1"/>
      <c r="AA9659" s="2"/>
    </row>
    <row r="9660" spans="8:27">
      <c r="H9660">
        <v>9659</v>
      </c>
      <c r="I9660" s="1" t="s">
        <v>752</v>
      </c>
      <c r="J9660" s="1"/>
      <c r="K9660" s="2"/>
      <c r="L9660">
        <v>9659</v>
      </c>
      <c r="M9660" s="1" t="s">
        <v>753</v>
      </c>
      <c r="N9660" s="1"/>
      <c r="O9660" s="2"/>
      <c r="P9660">
        <v>9659</v>
      </c>
      <c r="Q9660" s="1" t="s">
        <v>754</v>
      </c>
      <c r="R9660" s="1"/>
      <c r="S9660" s="2"/>
      <c r="T9660">
        <v>9659</v>
      </c>
      <c r="U9660" s="1" t="s">
        <v>178</v>
      </c>
      <c r="V9660" s="1"/>
      <c r="W9660" s="2"/>
      <c r="X9660">
        <v>9659</v>
      </c>
      <c r="Y9660" s="1" t="s">
        <v>179</v>
      </c>
      <c r="Z9660" s="1"/>
      <c r="AA9660" s="2"/>
    </row>
    <row r="9661" spans="8:27">
      <c r="H9661">
        <v>9660</v>
      </c>
      <c r="I9661" s="1" t="s">
        <v>752</v>
      </c>
      <c r="J9661" s="1"/>
      <c r="K9661" s="2"/>
      <c r="L9661">
        <v>9660</v>
      </c>
      <c r="M9661" s="1" t="s">
        <v>753</v>
      </c>
      <c r="N9661" s="1"/>
      <c r="O9661" s="2"/>
      <c r="P9661">
        <v>9660</v>
      </c>
      <c r="Q9661" s="1" t="s">
        <v>754</v>
      </c>
      <c r="R9661" s="1"/>
      <c r="S9661" s="2"/>
      <c r="T9661">
        <v>9660</v>
      </c>
      <c r="U9661" s="1" t="s">
        <v>178</v>
      </c>
      <c r="V9661" s="1"/>
      <c r="W9661" s="2"/>
      <c r="X9661">
        <v>9660</v>
      </c>
      <c r="Y9661" s="1" t="s">
        <v>179</v>
      </c>
      <c r="Z9661" s="1"/>
      <c r="AA9661" s="2"/>
    </row>
    <row r="9662" spans="8:27">
      <c r="H9662">
        <v>9661</v>
      </c>
      <c r="I9662" s="1" t="s">
        <v>752</v>
      </c>
      <c r="J9662" s="1"/>
      <c r="K9662" s="2"/>
      <c r="L9662">
        <v>9661</v>
      </c>
      <c r="M9662" s="1" t="s">
        <v>753</v>
      </c>
      <c r="N9662" s="1"/>
      <c r="O9662" s="2"/>
      <c r="P9662">
        <v>9661</v>
      </c>
      <c r="Q9662" s="1" t="s">
        <v>754</v>
      </c>
      <c r="R9662" s="1"/>
      <c r="S9662" s="2"/>
      <c r="T9662">
        <v>9661</v>
      </c>
      <c r="U9662" s="1" t="s">
        <v>178</v>
      </c>
      <c r="V9662" s="1"/>
      <c r="W9662" s="2"/>
      <c r="X9662">
        <v>9661</v>
      </c>
      <c r="Y9662" s="1" t="s">
        <v>179</v>
      </c>
      <c r="Z9662" s="1"/>
      <c r="AA9662" s="2"/>
    </row>
    <row r="9663" spans="8:27">
      <c r="H9663">
        <v>9662</v>
      </c>
      <c r="I9663" s="1" t="s">
        <v>752</v>
      </c>
      <c r="J9663" s="1"/>
      <c r="K9663" s="2"/>
      <c r="L9663">
        <v>9662</v>
      </c>
      <c r="M9663" s="1" t="s">
        <v>753</v>
      </c>
      <c r="N9663" s="1"/>
      <c r="O9663" s="2"/>
      <c r="P9663">
        <v>9662</v>
      </c>
      <c r="Q9663" s="1" t="s">
        <v>754</v>
      </c>
      <c r="R9663" s="1"/>
      <c r="S9663" s="2"/>
      <c r="T9663">
        <v>9662</v>
      </c>
      <c r="U9663" s="1" t="s">
        <v>178</v>
      </c>
      <c r="V9663" s="1"/>
      <c r="W9663" s="2"/>
      <c r="X9663">
        <v>9662</v>
      </c>
      <c r="Y9663" s="1" t="s">
        <v>179</v>
      </c>
      <c r="Z9663" s="1"/>
      <c r="AA9663" s="2"/>
    </row>
    <row r="9664" spans="8:27">
      <c r="H9664">
        <v>9663</v>
      </c>
      <c r="I9664" s="1" t="s">
        <v>752</v>
      </c>
      <c r="J9664" s="1"/>
      <c r="K9664" s="2"/>
      <c r="L9664">
        <v>9663</v>
      </c>
      <c r="M9664" s="1" t="s">
        <v>753</v>
      </c>
      <c r="N9664" s="1"/>
      <c r="O9664" s="2"/>
      <c r="P9664">
        <v>9663</v>
      </c>
      <c r="Q9664" s="1" t="s">
        <v>754</v>
      </c>
      <c r="R9664" s="1"/>
      <c r="S9664" s="2"/>
      <c r="T9664">
        <v>9663</v>
      </c>
      <c r="U9664" s="1" t="s">
        <v>178</v>
      </c>
      <c r="V9664" s="1"/>
      <c r="W9664" s="2"/>
      <c r="X9664">
        <v>9663</v>
      </c>
      <c r="Y9664" s="1" t="s">
        <v>179</v>
      </c>
      <c r="Z9664" s="1"/>
      <c r="AA9664" s="2"/>
    </row>
    <row r="9665" spans="8:27">
      <c r="H9665">
        <v>9664</v>
      </c>
      <c r="I9665" s="1" t="s">
        <v>752</v>
      </c>
      <c r="J9665" s="1"/>
      <c r="K9665" s="2"/>
      <c r="L9665">
        <v>9664</v>
      </c>
      <c r="M9665" s="1" t="s">
        <v>753</v>
      </c>
      <c r="N9665" s="1"/>
      <c r="O9665" s="2"/>
      <c r="P9665">
        <v>9664</v>
      </c>
      <c r="Q9665" s="1" t="s">
        <v>754</v>
      </c>
      <c r="R9665" s="1"/>
      <c r="S9665" s="2"/>
      <c r="T9665">
        <v>9664</v>
      </c>
      <c r="U9665" s="1" t="s">
        <v>178</v>
      </c>
      <c r="V9665" s="1"/>
      <c r="W9665" s="2"/>
      <c r="X9665">
        <v>9664</v>
      </c>
      <c r="Y9665" s="1" t="s">
        <v>179</v>
      </c>
      <c r="Z9665" s="1"/>
      <c r="AA9665" s="2"/>
    </row>
    <row r="9666" spans="8:27">
      <c r="H9666">
        <v>9665</v>
      </c>
      <c r="I9666" s="1" t="s">
        <v>752</v>
      </c>
      <c r="J9666" s="1"/>
      <c r="K9666" s="2"/>
      <c r="L9666">
        <v>9665</v>
      </c>
      <c r="M9666" s="1" t="s">
        <v>753</v>
      </c>
      <c r="N9666" s="1"/>
      <c r="O9666" s="2"/>
      <c r="P9666">
        <v>9665</v>
      </c>
      <c r="Q9666" s="1" t="s">
        <v>754</v>
      </c>
      <c r="R9666" s="1"/>
      <c r="S9666" s="2"/>
      <c r="T9666">
        <v>9665</v>
      </c>
      <c r="U9666" s="1" t="s">
        <v>178</v>
      </c>
      <c r="V9666" s="1"/>
      <c r="W9666" s="2"/>
      <c r="X9666">
        <v>9665</v>
      </c>
      <c r="Y9666" s="1" t="s">
        <v>179</v>
      </c>
      <c r="Z9666" s="1"/>
      <c r="AA9666" s="2"/>
    </row>
    <row r="9667" spans="8:27">
      <c r="H9667">
        <v>9666</v>
      </c>
      <c r="I9667" s="1" t="s">
        <v>752</v>
      </c>
      <c r="J9667" s="1"/>
      <c r="K9667" s="2"/>
      <c r="L9667">
        <v>9666</v>
      </c>
      <c r="M9667" s="1" t="s">
        <v>753</v>
      </c>
      <c r="N9667" s="1"/>
      <c r="O9667" s="2"/>
      <c r="P9667">
        <v>9666</v>
      </c>
      <c r="Q9667" s="1" t="s">
        <v>754</v>
      </c>
      <c r="R9667" s="1"/>
      <c r="S9667" s="2"/>
      <c r="T9667">
        <v>9666</v>
      </c>
      <c r="U9667" s="1" t="s">
        <v>178</v>
      </c>
      <c r="V9667" s="1"/>
      <c r="W9667" s="2"/>
      <c r="X9667">
        <v>9666</v>
      </c>
      <c r="Y9667" s="1" t="s">
        <v>179</v>
      </c>
      <c r="Z9667" s="1"/>
      <c r="AA9667" s="2"/>
    </row>
    <row r="9668" spans="8:27">
      <c r="H9668">
        <v>9667</v>
      </c>
      <c r="I9668" s="1" t="s">
        <v>752</v>
      </c>
      <c r="J9668" s="1"/>
      <c r="K9668" s="2"/>
      <c r="L9668">
        <v>9667</v>
      </c>
      <c r="M9668" s="1" t="s">
        <v>753</v>
      </c>
      <c r="N9668" s="1"/>
      <c r="O9668" s="2"/>
      <c r="P9668">
        <v>9667</v>
      </c>
      <c r="Q9668" s="1" t="s">
        <v>754</v>
      </c>
      <c r="R9668" s="1"/>
      <c r="S9668" s="2"/>
      <c r="T9668">
        <v>9667</v>
      </c>
      <c r="U9668" s="1" t="s">
        <v>178</v>
      </c>
      <c r="V9668" s="1"/>
      <c r="W9668" s="2"/>
      <c r="X9668">
        <v>9667</v>
      </c>
      <c r="Y9668" s="1" t="s">
        <v>179</v>
      </c>
      <c r="Z9668" s="1"/>
      <c r="AA9668" s="2"/>
    </row>
    <row r="9669" spans="8:27">
      <c r="H9669">
        <v>9668</v>
      </c>
      <c r="I9669" s="1" t="s">
        <v>752</v>
      </c>
      <c r="J9669" s="1"/>
      <c r="K9669" s="2"/>
      <c r="L9669">
        <v>9668</v>
      </c>
      <c r="M9669" s="1" t="s">
        <v>753</v>
      </c>
      <c r="N9669" s="1"/>
      <c r="O9669" s="2"/>
      <c r="P9669">
        <v>9668</v>
      </c>
      <c r="Q9669" s="1" t="s">
        <v>754</v>
      </c>
      <c r="R9669" s="1"/>
      <c r="S9669" s="2"/>
      <c r="T9669">
        <v>9668</v>
      </c>
      <c r="U9669" s="1" t="s">
        <v>178</v>
      </c>
      <c r="V9669" s="1"/>
      <c r="W9669" s="2"/>
      <c r="X9669">
        <v>9668</v>
      </c>
      <c r="Y9669" s="1" t="s">
        <v>179</v>
      </c>
      <c r="Z9669" s="1"/>
      <c r="AA9669" s="2"/>
    </row>
    <row r="9670" spans="8:27">
      <c r="H9670">
        <v>9669</v>
      </c>
      <c r="I9670" s="1" t="s">
        <v>752</v>
      </c>
      <c r="J9670" s="1"/>
      <c r="K9670" s="2"/>
      <c r="L9670">
        <v>9669</v>
      </c>
      <c r="M9670" s="1" t="s">
        <v>753</v>
      </c>
      <c r="N9670" s="1"/>
      <c r="O9670" s="2"/>
      <c r="P9670">
        <v>9669</v>
      </c>
      <c r="Q9670" s="1" t="s">
        <v>754</v>
      </c>
      <c r="R9670" s="1"/>
      <c r="S9670" s="2"/>
      <c r="T9670">
        <v>9669</v>
      </c>
      <c r="U9670" s="1" t="s">
        <v>178</v>
      </c>
      <c r="V9670" s="1"/>
      <c r="W9670" s="2"/>
      <c r="X9670">
        <v>9669</v>
      </c>
      <c r="Y9670" s="1" t="s">
        <v>179</v>
      </c>
      <c r="Z9670" s="1"/>
      <c r="AA9670" s="2"/>
    </row>
    <row r="9671" spans="8:27">
      <c r="H9671">
        <v>9670</v>
      </c>
      <c r="I9671" s="1" t="s">
        <v>752</v>
      </c>
      <c r="J9671" s="1"/>
      <c r="K9671" s="2"/>
      <c r="L9671">
        <v>9670</v>
      </c>
      <c r="M9671" s="1" t="s">
        <v>753</v>
      </c>
      <c r="N9671" s="1"/>
      <c r="O9671" s="2"/>
      <c r="P9671">
        <v>9670</v>
      </c>
      <c r="Q9671" s="1" t="s">
        <v>754</v>
      </c>
      <c r="R9671" s="1"/>
      <c r="S9671" s="2"/>
      <c r="T9671">
        <v>9670</v>
      </c>
      <c r="U9671" s="1" t="s">
        <v>178</v>
      </c>
      <c r="V9671" s="1"/>
      <c r="W9671" s="2"/>
      <c r="X9671">
        <v>9670</v>
      </c>
      <c r="Y9671" s="1" t="s">
        <v>179</v>
      </c>
      <c r="Z9671" s="1"/>
      <c r="AA9671" s="2"/>
    </row>
    <row r="9672" spans="8:27">
      <c r="H9672">
        <v>9671</v>
      </c>
      <c r="I9672" s="1" t="s">
        <v>752</v>
      </c>
      <c r="J9672" s="1"/>
      <c r="K9672" s="2"/>
      <c r="L9672">
        <v>9671</v>
      </c>
      <c r="M9672" s="1" t="s">
        <v>753</v>
      </c>
      <c r="N9672" s="1"/>
      <c r="O9672" s="2"/>
      <c r="P9672">
        <v>9671</v>
      </c>
      <c r="Q9672" s="1" t="s">
        <v>754</v>
      </c>
      <c r="R9672" s="1"/>
      <c r="S9672" s="2"/>
      <c r="T9672">
        <v>9671</v>
      </c>
      <c r="U9672" s="1" t="s">
        <v>178</v>
      </c>
      <c r="V9672" s="1"/>
      <c r="W9672" s="2"/>
      <c r="X9672">
        <v>9671</v>
      </c>
      <c r="Y9672" s="1" t="s">
        <v>179</v>
      </c>
      <c r="Z9672" s="1"/>
      <c r="AA9672" s="2"/>
    </row>
    <row r="9673" spans="8:27">
      <c r="H9673">
        <v>9672</v>
      </c>
      <c r="I9673" s="1" t="s">
        <v>752</v>
      </c>
      <c r="J9673" s="1"/>
      <c r="K9673" s="2"/>
      <c r="L9673">
        <v>9672</v>
      </c>
      <c r="M9673" s="1" t="s">
        <v>753</v>
      </c>
      <c r="N9673" s="1"/>
      <c r="O9673" s="2"/>
      <c r="P9673">
        <v>9672</v>
      </c>
      <c r="Q9673" s="1" t="s">
        <v>754</v>
      </c>
      <c r="R9673" s="1"/>
      <c r="S9673" s="2"/>
      <c r="T9673">
        <v>9672</v>
      </c>
      <c r="U9673" s="1" t="s">
        <v>178</v>
      </c>
      <c r="V9673" s="1"/>
      <c r="W9673" s="2"/>
      <c r="X9673">
        <v>9672</v>
      </c>
      <c r="Y9673" s="1" t="s">
        <v>179</v>
      </c>
      <c r="Z9673" s="1"/>
      <c r="AA9673" s="2"/>
    </row>
    <row r="9674" spans="8:27">
      <c r="H9674">
        <v>9673</v>
      </c>
      <c r="I9674" s="1" t="s">
        <v>752</v>
      </c>
      <c r="J9674" s="1"/>
      <c r="K9674" s="2"/>
      <c r="L9674">
        <v>9673</v>
      </c>
      <c r="M9674" s="1" t="s">
        <v>753</v>
      </c>
      <c r="N9674" s="1"/>
      <c r="O9674" s="2"/>
      <c r="P9674">
        <v>9673</v>
      </c>
      <c r="Q9674" s="1" t="s">
        <v>754</v>
      </c>
      <c r="R9674" s="1"/>
      <c r="S9674" s="2"/>
      <c r="T9674">
        <v>9673</v>
      </c>
      <c r="U9674" s="1" t="s">
        <v>178</v>
      </c>
      <c r="V9674" s="1"/>
      <c r="W9674" s="2"/>
      <c r="X9674">
        <v>9673</v>
      </c>
      <c r="Y9674" s="1" t="s">
        <v>179</v>
      </c>
      <c r="Z9674" s="1"/>
      <c r="AA9674" s="2"/>
    </row>
    <row r="9675" spans="8:27">
      <c r="H9675">
        <v>9674</v>
      </c>
      <c r="I9675" s="1" t="s">
        <v>752</v>
      </c>
      <c r="J9675" s="1"/>
      <c r="K9675" s="2"/>
      <c r="L9675">
        <v>9674</v>
      </c>
      <c r="M9675" s="1" t="s">
        <v>753</v>
      </c>
      <c r="N9675" s="1"/>
      <c r="O9675" s="2"/>
      <c r="P9675">
        <v>9674</v>
      </c>
      <c r="Q9675" s="1" t="s">
        <v>754</v>
      </c>
      <c r="R9675" s="1"/>
      <c r="S9675" s="2"/>
      <c r="T9675">
        <v>9674</v>
      </c>
      <c r="U9675" s="1" t="s">
        <v>178</v>
      </c>
      <c r="V9675" s="1"/>
      <c r="W9675" s="2"/>
      <c r="X9675">
        <v>9674</v>
      </c>
      <c r="Y9675" s="1" t="s">
        <v>179</v>
      </c>
      <c r="Z9675" s="1"/>
      <c r="AA9675" s="2"/>
    </row>
    <row r="9676" spans="8:27">
      <c r="H9676">
        <v>9675</v>
      </c>
      <c r="I9676" s="1" t="s">
        <v>752</v>
      </c>
      <c r="J9676" s="1"/>
      <c r="K9676" s="2"/>
      <c r="L9676">
        <v>9675</v>
      </c>
      <c r="M9676" s="1" t="s">
        <v>753</v>
      </c>
      <c r="N9676" s="1"/>
      <c r="O9676" s="2"/>
      <c r="P9676">
        <v>9675</v>
      </c>
      <c r="Q9676" s="1" t="s">
        <v>754</v>
      </c>
      <c r="R9676" s="1"/>
      <c r="S9676" s="2"/>
      <c r="T9676">
        <v>9675</v>
      </c>
      <c r="U9676" s="1" t="s">
        <v>178</v>
      </c>
      <c r="V9676" s="1"/>
      <c r="W9676" s="2"/>
      <c r="X9676">
        <v>9675</v>
      </c>
      <c r="Y9676" s="1" t="s">
        <v>179</v>
      </c>
      <c r="Z9676" s="1"/>
      <c r="AA9676" s="2"/>
    </row>
    <row r="9677" spans="8:27">
      <c r="H9677">
        <v>9676</v>
      </c>
      <c r="I9677" s="1" t="s">
        <v>752</v>
      </c>
      <c r="J9677" s="1"/>
      <c r="K9677" s="2"/>
      <c r="L9677">
        <v>9676</v>
      </c>
      <c r="M9677" s="1" t="s">
        <v>753</v>
      </c>
      <c r="N9677" s="1"/>
      <c r="O9677" s="2"/>
      <c r="P9677">
        <v>9676</v>
      </c>
      <c r="Q9677" s="1" t="s">
        <v>754</v>
      </c>
      <c r="R9677" s="1"/>
      <c r="S9677" s="2"/>
      <c r="T9677">
        <v>9676</v>
      </c>
      <c r="U9677" s="1" t="s">
        <v>178</v>
      </c>
      <c r="V9677" s="1"/>
      <c r="W9677" s="2"/>
      <c r="X9677">
        <v>9676</v>
      </c>
      <c r="Y9677" s="1" t="s">
        <v>179</v>
      </c>
      <c r="Z9677" s="1"/>
      <c r="AA9677" s="2"/>
    </row>
    <row r="9678" spans="8:27">
      <c r="H9678">
        <v>9677</v>
      </c>
      <c r="I9678" s="1" t="s">
        <v>752</v>
      </c>
      <c r="J9678" s="1"/>
      <c r="K9678" s="2"/>
      <c r="L9678">
        <v>9677</v>
      </c>
      <c r="M9678" s="1" t="s">
        <v>753</v>
      </c>
      <c r="N9678" s="1"/>
      <c r="O9678" s="2"/>
      <c r="P9678">
        <v>9677</v>
      </c>
      <c r="Q9678" s="1" t="s">
        <v>754</v>
      </c>
      <c r="R9678" s="1"/>
      <c r="S9678" s="2"/>
      <c r="T9678">
        <v>9677</v>
      </c>
      <c r="U9678" s="1" t="s">
        <v>178</v>
      </c>
      <c r="V9678" s="1"/>
      <c r="W9678" s="2"/>
      <c r="X9678">
        <v>9677</v>
      </c>
      <c r="Y9678" s="1" t="s">
        <v>179</v>
      </c>
      <c r="Z9678" s="1"/>
      <c r="AA9678" s="2"/>
    </row>
    <row r="9679" spans="8:27">
      <c r="H9679">
        <v>9678</v>
      </c>
      <c r="I9679" s="1" t="s">
        <v>752</v>
      </c>
      <c r="J9679" s="1"/>
      <c r="K9679" s="2"/>
      <c r="L9679">
        <v>9678</v>
      </c>
      <c r="M9679" s="1" t="s">
        <v>753</v>
      </c>
      <c r="N9679" s="1"/>
      <c r="O9679" s="2"/>
      <c r="P9679">
        <v>9678</v>
      </c>
      <c r="Q9679" s="1" t="s">
        <v>754</v>
      </c>
      <c r="R9679" s="1"/>
      <c r="S9679" s="2"/>
      <c r="T9679">
        <v>9678</v>
      </c>
      <c r="U9679" s="1" t="s">
        <v>178</v>
      </c>
      <c r="V9679" s="1"/>
      <c r="W9679" s="2"/>
      <c r="X9679">
        <v>9678</v>
      </c>
      <c r="Y9679" s="1" t="s">
        <v>179</v>
      </c>
      <c r="Z9679" s="1"/>
      <c r="AA9679" s="2"/>
    </row>
    <row r="9680" spans="8:27">
      <c r="H9680">
        <v>9679</v>
      </c>
      <c r="I9680" s="1" t="s">
        <v>752</v>
      </c>
      <c r="J9680" s="1"/>
      <c r="K9680" s="2"/>
      <c r="L9680">
        <v>9679</v>
      </c>
      <c r="M9680" s="1" t="s">
        <v>753</v>
      </c>
      <c r="N9680" s="1"/>
      <c r="O9680" s="2"/>
      <c r="P9680">
        <v>9679</v>
      </c>
      <c r="Q9680" s="1" t="s">
        <v>754</v>
      </c>
      <c r="R9680" s="1"/>
      <c r="S9680" s="2"/>
      <c r="T9680">
        <v>9679</v>
      </c>
      <c r="U9680" s="1" t="s">
        <v>178</v>
      </c>
      <c r="V9680" s="1"/>
      <c r="W9680" s="2"/>
      <c r="X9680">
        <v>9679</v>
      </c>
      <c r="Y9680" s="1" t="s">
        <v>179</v>
      </c>
      <c r="Z9680" s="1"/>
      <c r="AA9680" s="2"/>
    </row>
    <row r="9681" spans="8:27">
      <c r="H9681">
        <v>9680</v>
      </c>
      <c r="I9681" s="1" t="s">
        <v>752</v>
      </c>
      <c r="J9681" s="1"/>
      <c r="K9681" s="2"/>
      <c r="L9681">
        <v>9680</v>
      </c>
      <c r="M9681" s="1" t="s">
        <v>753</v>
      </c>
      <c r="N9681" s="1"/>
      <c r="O9681" s="2"/>
      <c r="P9681">
        <v>9680</v>
      </c>
      <c r="Q9681" s="1" t="s">
        <v>754</v>
      </c>
      <c r="R9681" s="1"/>
      <c r="S9681" s="2"/>
      <c r="T9681">
        <v>9680</v>
      </c>
      <c r="U9681" s="1" t="s">
        <v>178</v>
      </c>
      <c r="V9681" s="1"/>
      <c r="W9681" s="2"/>
      <c r="X9681">
        <v>9680</v>
      </c>
      <c r="Y9681" s="1" t="s">
        <v>179</v>
      </c>
      <c r="Z9681" s="1"/>
      <c r="AA9681" s="2"/>
    </row>
    <row r="9682" spans="8:27">
      <c r="H9682">
        <v>9681</v>
      </c>
      <c r="I9682" s="1" t="s">
        <v>752</v>
      </c>
      <c r="J9682" s="1"/>
      <c r="K9682" s="2"/>
      <c r="L9682">
        <v>9681</v>
      </c>
      <c r="M9682" s="1" t="s">
        <v>753</v>
      </c>
      <c r="N9682" s="1"/>
      <c r="O9682" s="2"/>
      <c r="P9682">
        <v>9681</v>
      </c>
      <c r="Q9682" s="1" t="s">
        <v>754</v>
      </c>
      <c r="R9682" s="1"/>
      <c r="S9682" s="2"/>
      <c r="T9682">
        <v>9681</v>
      </c>
      <c r="U9682" s="1" t="s">
        <v>178</v>
      </c>
      <c r="V9682" s="1"/>
      <c r="W9682" s="2"/>
      <c r="X9682">
        <v>9681</v>
      </c>
      <c r="Y9682" s="1" t="s">
        <v>179</v>
      </c>
      <c r="Z9682" s="1"/>
      <c r="AA9682" s="2"/>
    </row>
    <row r="9683" spans="8:27">
      <c r="H9683">
        <v>9682</v>
      </c>
      <c r="I9683" s="1" t="s">
        <v>752</v>
      </c>
      <c r="J9683" s="1"/>
      <c r="K9683" s="2"/>
      <c r="L9683">
        <v>9682</v>
      </c>
      <c r="M9683" s="1" t="s">
        <v>753</v>
      </c>
      <c r="N9683" s="1"/>
      <c r="O9683" s="2"/>
      <c r="P9683">
        <v>9682</v>
      </c>
      <c r="Q9683" s="1" t="s">
        <v>754</v>
      </c>
      <c r="R9683" s="1"/>
      <c r="S9683" s="2"/>
      <c r="T9683">
        <v>9682</v>
      </c>
      <c r="U9683" s="1" t="s">
        <v>178</v>
      </c>
      <c r="V9683" s="1"/>
      <c r="W9683" s="2"/>
      <c r="X9683">
        <v>9682</v>
      </c>
      <c r="Y9683" s="1" t="s">
        <v>179</v>
      </c>
      <c r="Z9683" s="1"/>
      <c r="AA9683" s="2"/>
    </row>
    <row r="9684" spans="8:27">
      <c r="H9684">
        <v>9683</v>
      </c>
      <c r="I9684" s="1" t="s">
        <v>752</v>
      </c>
      <c r="J9684" s="1"/>
      <c r="K9684" s="2"/>
      <c r="L9684">
        <v>9683</v>
      </c>
      <c r="M9684" s="1" t="s">
        <v>753</v>
      </c>
      <c r="N9684" s="1"/>
      <c r="O9684" s="2"/>
      <c r="P9684">
        <v>9683</v>
      </c>
      <c r="Q9684" s="1" t="s">
        <v>754</v>
      </c>
      <c r="R9684" s="1"/>
      <c r="S9684" s="2"/>
      <c r="T9684">
        <v>9683</v>
      </c>
      <c r="U9684" s="1" t="s">
        <v>178</v>
      </c>
      <c r="V9684" s="1"/>
      <c r="W9684" s="2"/>
      <c r="X9684">
        <v>9683</v>
      </c>
      <c r="Y9684" s="1" t="s">
        <v>179</v>
      </c>
      <c r="Z9684" s="1"/>
      <c r="AA9684" s="2"/>
    </row>
    <row r="9685" spans="8:27">
      <c r="H9685">
        <v>9684</v>
      </c>
      <c r="I9685" s="1" t="s">
        <v>752</v>
      </c>
      <c r="J9685" s="1"/>
      <c r="K9685" s="2"/>
      <c r="L9685">
        <v>9684</v>
      </c>
      <c r="M9685" s="1" t="s">
        <v>753</v>
      </c>
      <c r="N9685" s="1"/>
      <c r="O9685" s="2"/>
      <c r="P9685">
        <v>9684</v>
      </c>
      <c r="Q9685" s="1" t="s">
        <v>754</v>
      </c>
      <c r="R9685" s="1"/>
      <c r="S9685" s="2"/>
      <c r="T9685">
        <v>9684</v>
      </c>
      <c r="U9685" s="1" t="s">
        <v>178</v>
      </c>
      <c r="V9685" s="1"/>
      <c r="W9685" s="2"/>
      <c r="X9685">
        <v>9684</v>
      </c>
      <c r="Y9685" s="1" t="s">
        <v>179</v>
      </c>
      <c r="Z9685" s="1"/>
      <c r="AA9685" s="2"/>
    </row>
    <row r="9686" spans="8:27">
      <c r="H9686">
        <v>9685</v>
      </c>
      <c r="I9686" s="1" t="s">
        <v>752</v>
      </c>
      <c r="J9686" s="1"/>
      <c r="K9686" s="2"/>
      <c r="L9686">
        <v>9685</v>
      </c>
      <c r="M9686" s="1" t="s">
        <v>753</v>
      </c>
      <c r="N9686" s="1"/>
      <c r="O9686" s="2"/>
      <c r="P9686">
        <v>9685</v>
      </c>
      <c r="Q9686" s="1" t="s">
        <v>754</v>
      </c>
      <c r="R9686" s="1"/>
      <c r="S9686" s="2"/>
      <c r="T9686">
        <v>9685</v>
      </c>
      <c r="U9686" s="1" t="s">
        <v>178</v>
      </c>
      <c r="V9686" s="1"/>
      <c r="W9686" s="2"/>
      <c r="X9686">
        <v>9685</v>
      </c>
      <c r="Y9686" s="1" t="s">
        <v>179</v>
      </c>
      <c r="Z9686" s="1"/>
      <c r="AA9686" s="2"/>
    </row>
    <row r="9687" spans="8:27">
      <c r="H9687">
        <v>9686</v>
      </c>
      <c r="I9687" s="1" t="s">
        <v>752</v>
      </c>
      <c r="J9687" s="1"/>
      <c r="K9687" s="2"/>
      <c r="L9687">
        <v>9686</v>
      </c>
      <c r="M9687" s="1" t="s">
        <v>753</v>
      </c>
      <c r="N9687" s="1"/>
      <c r="O9687" s="2"/>
      <c r="P9687">
        <v>9686</v>
      </c>
      <c r="Q9687" s="1" t="s">
        <v>754</v>
      </c>
      <c r="R9687" s="1"/>
      <c r="S9687" s="2"/>
      <c r="T9687">
        <v>9686</v>
      </c>
      <c r="U9687" s="1" t="s">
        <v>178</v>
      </c>
      <c r="V9687" s="1"/>
      <c r="W9687" s="2"/>
      <c r="X9687">
        <v>9686</v>
      </c>
      <c r="Y9687" s="1" t="s">
        <v>179</v>
      </c>
      <c r="Z9687" s="1"/>
      <c r="AA9687" s="2"/>
    </row>
    <row r="9688" spans="8:27">
      <c r="H9688">
        <v>9687</v>
      </c>
      <c r="I9688" s="1" t="s">
        <v>752</v>
      </c>
      <c r="J9688" s="1"/>
      <c r="K9688" s="2"/>
      <c r="L9688">
        <v>9687</v>
      </c>
      <c r="M9688" s="1" t="s">
        <v>753</v>
      </c>
      <c r="N9688" s="1"/>
      <c r="O9688" s="2"/>
      <c r="P9688">
        <v>9687</v>
      </c>
      <c r="Q9688" s="1" t="s">
        <v>754</v>
      </c>
      <c r="R9688" s="1"/>
      <c r="S9688" s="2"/>
      <c r="T9688">
        <v>9687</v>
      </c>
      <c r="U9688" s="1" t="s">
        <v>178</v>
      </c>
      <c r="V9688" s="1"/>
      <c r="W9688" s="2"/>
      <c r="X9688">
        <v>9687</v>
      </c>
      <c r="Y9688" s="1" t="s">
        <v>179</v>
      </c>
      <c r="Z9688" s="1"/>
      <c r="AA9688" s="2"/>
    </row>
    <row r="9689" spans="8:27">
      <c r="H9689">
        <v>9688</v>
      </c>
      <c r="I9689" s="1" t="s">
        <v>752</v>
      </c>
      <c r="J9689" s="1"/>
      <c r="K9689" s="2"/>
      <c r="L9689">
        <v>9688</v>
      </c>
      <c r="M9689" s="1" t="s">
        <v>753</v>
      </c>
      <c r="N9689" s="1"/>
      <c r="O9689" s="2"/>
      <c r="P9689">
        <v>9688</v>
      </c>
      <c r="Q9689" s="1" t="s">
        <v>754</v>
      </c>
      <c r="R9689" s="1"/>
      <c r="S9689" s="2"/>
      <c r="T9689">
        <v>9688</v>
      </c>
      <c r="U9689" s="1" t="s">
        <v>178</v>
      </c>
      <c r="V9689" s="1"/>
      <c r="W9689" s="2"/>
      <c r="X9689">
        <v>9688</v>
      </c>
      <c r="Y9689" s="1" t="s">
        <v>179</v>
      </c>
      <c r="Z9689" s="1"/>
      <c r="AA9689" s="2"/>
    </row>
    <row r="9690" spans="8:27">
      <c r="H9690">
        <v>9689</v>
      </c>
      <c r="I9690" s="1" t="s">
        <v>752</v>
      </c>
      <c r="J9690" s="1"/>
      <c r="K9690" s="2"/>
      <c r="L9690">
        <v>9689</v>
      </c>
      <c r="M9690" s="1" t="s">
        <v>753</v>
      </c>
      <c r="N9690" s="1"/>
      <c r="O9690" s="2"/>
      <c r="P9690">
        <v>9689</v>
      </c>
      <c r="Q9690" s="1" t="s">
        <v>754</v>
      </c>
      <c r="R9690" s="1"/>
      <c r="S9690" s="2"/>
      <c r="T9690">
        <v>9689</v>
      </c>
      <c r="U9690" s="1" t="s">
        <v>178</v>
      </c>
      <c r="V9690" s="1"/>
      <c r="W9690" s="2"/>
      <c r="X9690">
        <v>9689</v>
      </c>
      <c r="Y9690" s="1" t="s">
        <v>179</v>
      </c>
      <c r="Z9690" s="1"/>
      <c r="AA9690" s="2"/>
    </row>
    <row r="9691" spans="8:27">
      <c r="H9691">
        <v>9690</v>
      </c>
      <c r="I9691" s="1" t="s">
        <v>752</v>
      </c>
      <c r="J9691" s="1"/>
      <c r="K9691" s="2"/>
      <c r="L9691">
        <v>9690</v>
      </c>
      <c r="M9691" s="1" t="s">
        <v>753</v>
      </c>
      <c r="N9691" s="1"/>
      <c r="O9691" s="2"/>
      <c r="P9691">
        <v>9690</v>
      </c>
      <c r="Q9691" s="1" t="s">
        <v>754</v>
      </c>
      <c r="R9691" s="1"/>
      <c r="S9691" s="2"/>
      <c r="T9691">
        <v>9690</v>
      </c>
      <c r="U9691" s="1" t="s">
        <v>178</v>
      </c>
      <c r="V9691" s="1"/>
      <c r="W9691" s="2"/>
      <c r="X9691">
        <v>9690</v>
      </c>
      <c r="Y9691" s="1" t="s">
        <v>179</v>
      </c>
      <c r="Z9691" s="1"/>
      <c r="AA9691" s="2"/>
    </row>
    <row r="9692" spans="8:27">
      <c r="H9692">
        <v>9691</v>
      </c>
      <c r="I9692" s="1" t="s">
        <v>752</v>
      </c>
      <c r="J9692" s="1"/>
      <c r="K9692" s="2"/>
      <c r="L9692">
        <v>9691</v>
      </c>
      <c r="M9692" s="1" t="s">
        <v>753</v>
      </c>
      <c r="N9692" s="1"/>
      <c r="O9692" s="2"/>
      <c r="P9692">
        <v>9691</v>
      </c>
      <c r="Q9692" s="1" t="s">
        <v>754</v>
      </c>
      <c r="R9692" s="1"/>
      <c r="S9692" s="2"/>
      <c r="T9692">
        <v>9691</v>
      </c>
      <c r="U9692" s="1" t="s">
        <v>178</v>
      </c>
      <c r="V9692" s="1"/>
      <c r="W9692" s="2"/>
      <c r="X9692">
        <v>9691</v>
      </c>
      <c r="Y9692" s="1" t="s">
        <v>179</v>
      </c>
      <c r="Z9692" s="1"/>
      <c r="AA9692" s="2"/>
    </row>
    <row r="9693" spans="8:27">
      <c r="H9693">
        <v>9692</v>
      </c>
      <c r="I9693" s="1" t="s">
        <v>752</v>
      </c>
      <c r="J9693" s="1"/>
      <c r="K9693" s="2"/>
      <c r="L9693">
        <v>9692</v>
      </c>
      <c r="M9693" s="1" t="s">
        <v>753</v>
      </c>
      <c r="N9693" s="1"/>
      <c r="O9693" s="2"/>
      <c r="P9693">
        <v>9692</v>
      </c>
      <c r="Q9693" s="1" t="s">
        <v>754</v>
      </c>
      <c r="R9693" s="1"/>
      <c r="S9693" s="2"/>
      <c r="T9693">
        <v>9692</v>
      </c>
      <c r="U9693" s="1" t="s">
        <v>178</v>
      </c>
      <c r="V9693" s="1"/>
      <c r="W9693" s="2"/>
      <c r="X9693">
        <v>9692</v>
      </c>
      <c r="Y9693" s="1" t="s">
        <v>179</v>
      </c>
      <c r="Z9693" s="1"/>
      <c r="AA9693" s="2"/>
    </row>
    <row r="9694" spans="8:27">
      <c r="H9694">
        <v>9693</v>
      </c>
      <c r="I9694" s="1" t="s">
        <v>752</v>
      </c>
      <c r="J9694" s="1"/>
      <c r="K9694" s="2"/>
      <c r="L9694">
        <v>9693</v>
      </c>
      <c r="M9694" s="1" t="s">
        <v>753</v>
      </c>
      <c r="N9694" s="1"/>
      <c r="O9694" s="2"/>
      <c r="P9694">
        <v>9693</v>
      </c>
      <c r="Q9694" s="1" t="s">
        <v>754</v>
      </c>
      <c r="R9694" s="1"/>
      <c r="S9694" s="2"/>
      <c r="T9694">
        <v>9693</v>
      </c>
      <c r="U9694" s="1" t="s">
        <v>178</v>
      </c>
      <c r="V9694" s="1"/>
      <c r="W9694" s="2"/>
      <c r="X9694">
        <v>9693</v>
      </c>
      <c r="Y9694" s="1" t="s">
        <v>179</v>
      </c>
      <c r="Z9694" s="1"/>
      <c r="AA9694" s="2"/>
    </row>
    <row r="9695" spans="8:27">
      <c r="H9695">
        <v>9694</v>
      </c>
      <c r="I9695" s="1" t="s">
        <v>752</v>
      </c>
      <c r="J9695" s="1"/>
      <c r="K9695" s="2"/>
      <c r="L9695">
        <v>9694</v>
      </c>
      <c r="M9695" s="1" t="s">
        <v>753</v>
      </c>
      <c r="N9695" s="1"/>
      <c r="O9695" s="2"/>
      <c r="P9695">
        <v>9694</v>
      </c>
      <c r="Q9695" s="1" t="s">
        <v>754</v>
      </c>
      <c r="R9695" s="1"/>
      <c r="S9695" s="2"/>
      <c r="T9695">
        <v>9694</v>
      </c>
      <c r="U9695" s="1" t="s">
        <v>178</v>
      </c>
      <c r="V9695" s="1"/>
      <c r="W9695" s="2"/>
      <c r="X9695">
        <v>9694</v>
      </c>
      <c r="Y9695" s="1" t="s">
        <v>179</v>
      </c>
      <c r="Z9695" s="1"/>
      <c r="AA9695" s="2"/>
    </row>
    <row r="9696" spans="8:27">
      <c r="H9696">
        <v>9695</v>
      </c>
      <c r="I9696" s="1" t="s">
        <v>752</v>
      </c>
      <c r="J9696" s="1"/>
      <c r="K9696" s="2"/>
      <c r="L9696">
        <v>9695</v>
      </c>
      <c r="M9696" s="1" t="s">
        <v>753</v>
      </c>
      <c r="N9696" s="1"/>
      <c r="O9696" s="2"/>
      <c r="P9696">
        <v>9695</v>
      </c>
      <c r="Q9696" s="1" t="s">
        <v>754</v>
      </c>
      <c r="R9696" s="1"/>
      <c r="S9696" s="2"/>
      <c r="T9696">
        <v>9695</v>
      </c>
      <c r="U9696" s="1" t="s">
        <v>178</v>
      </c>
      <c r="V9696" s="1"/>
      <c r="W9696" s="2"/>
      <c r="X9696">
        <v>9695</v>
      </c>
      <c r="Y9696" s="1" t="s">
        <v>179</v>
      </c>
      <c r="Z9696" s="1"/>
      <c r="AA9696" s="2"/>
    </row>
    <row r="9697" spans="8:27">
      <c r="H9697">
        <v>9696</v>
      </c>
      <c r="I9697" s="1" t="s">
        <v>752</v>
      </c>
      <c r="J9697" s="1"/>
      <c r="K9697" s="2"/>
      <c r="L9697">
        <v>9696</v>
      </c>
      <c r="M9697" s="1" t="s">
        <v>753</v>
      </c>
      <c r="N9697" s="1"/>
      <c r="O9697" s="2"/>
      <c r="P9697">
        <v>9696</v>
      </c>
      <c r="Q9697" s="1" t="s">
        <v>754</v>
      </c>
      <c r="R9697" s="1"/>
      <c r="S9697" s="2"/>
      <c r="T9697">
        <v>9696</v>
      </c>
      <c r="U9697" s="1" t="s">
        <v>178</v>
      </c>
      <c r="V9697" s="1"/>
      <c r="W9697" s="2"/>
      <c r="X9697">
        <v>9696</v>
      </c>
      <c r="Y9697" s="1" t="s">
        <v>179</v>
      </c>
      <c r="Z9697" s="1"/>
      <c r="AA9697" s="2"/>
    </row>
    <row r="9698" spans="8:27">
      <c r="H9698">
        <v>9697</v>
      </c>
      <c r="I9698" s="1" t="s">
        <v>752</v>
      </c>
      <c r="J9698" s="1"/>
      <c r="K9698" s="2"/>
      <c r="L9698">
        <v>9697</v>
      </c>
      <c r="M9698" s="1" t="s">
        <v>753</v>
      </c>
      <c r="N9698" s="1"/>
      <c r="O9698" s="2"/>
      <c r="P9698">
        <v>9697</v>
      </c>
      <c r="Q9698" s="1" t="s">
        <v>754</v>
      </c>
      <c r="R9698" s="1"/>
      <c r="S9698" s="2"/>
      <c r="T9698">
        <v>9697</v>
      </c>
      <c r="U9698" s="1" t="s">
        <v>178</v>
      </c>
      <c r="V9698" s="1"/>
      <c r="W9698" s="2"/>
      <c r="X9698">
        <v>9697</v>
      </c>
      <c r="Y9698" s="1" t="s">
        <v>179</v>
      </c>
      <c r="Z9698" s="1"/>
      <c r="AA9698" s="2"/>
    </row>
    <row r="9699" spans="8:27">
      <c r="H9699">
        <v>9698</v>
      </c>
      <c r="I9699" s="1" t="s">
        <v>752</v>
      </c>
      <c r="J9699" s="1"/>
      <c r="K9699" s="2"/>
      <c r="L9699">
        <v>9698</v>
      </c>
      <c r="M9699" s="1" t="s">
        <v>753</v>
      </c>
      <c r="N9699" s="1"/>
      <c r="O9699" s="2"/>
      <c r="P9699">
        <v>9698</v>
      </c>
      <c r="Q9699" s="1" t="s">
        <v>754</v>
      </c>
      <c r="R9699" s="1"/>
      <c r="S9699" s="2"/>
      <c r="T9699">
        <v>9698</v>
      </c>
      <c r="U9699" s="1" t="s">
        <v>178</v>
      </c>
      <c r="V9699" s="1"/>
      <c r="W9699" s="2"/>
      <c r="X9699">
        <v>9698</v>
      </c>
      <c r="Y9699" s="1" t="s">
        <v>179</v>
      </c>
      <c r="Z9699" s="1"/>
      <c r="AA9699" s="2"/>
    </row>
    <row r="9700" spans="8:27">
      <c r="H9700">
        <v>9699</v>
      </c>
      <c r="I9700" s="1" t="s">
        <v>752</v>
      </c>
      <c r="J9700" s="1"/>
      <c r="K9700" s="2"/>
      <c r="L9700">
        <v>9699</v>
      </c>
      <c r="M9700" s="1" t="s">
        <v>753</v>
      </c>
      <c r="N9700" s="1"/>
      <c r="O9700" s="2"/>
      <c r="P9700">
        <v>9699</v>
      </c>
      <c r="Q9700" s="1" t="s">
        <v>754</v>
      </c>
      <c r="R9700" s="1"/>
      <c r="S9700" s="2"/>
      <c r="T9700">
        <v>9699</v>
      </c>
      <c r="U9700" s="1" t="s">
        <v>178</v>
      </c>
      <c r="V9700" s="1"/>
      <c r="W9700" s="2"/>
      <c r="X9700">
        <v>9699</v>
      </c>
      <c r="Y9700" s="1" t="s">
        <v>179</v>
      </c>
      <c r="Z9700" s="1"/>
      <c r="AA9700" s="2"/>
    </row>
    <row r="9701" spans="8:27">
      <c r="H9701">
        <v>9700</v>
      </c>
      <c r="I9701" s="1" t="s">
        <v>752</v>
      </c>
      <c r="J9701" s="1"/>
      <c r="K9701" s="2"/>
      <c r="L9701">
        <v>9700</v>
      </c>
      <c r="M9701" s="1" t="s">
        <v>753</v>
      </c>
      <c r="N9701" s="1"/>
      <c r="O9701" s="2"/>
      <c r="P9701">
        <v>9700</v>
      </c>
      <c r="Q9701" s="1" t="s">
        <v>754</v>
      </c>
      <c r="R9701" s="1"/>
      <c r="S9701" s="2"/>
      <c r="T9701">
        <v>9700</v>
      </c>
      <c r="U9701" s="1" t="s">
        <v>178</v>
      </c>
      <c r="V9701" s="1"/>
      <c r="W9701" s="2"/>
      <c r="X9701">
        <v>9700</v>
      </c>
      <c r="Y9701" s="1" t="s">
        <v>179</v>
      </c>
      <c r="Z9701" s="1"/>
      <c r="AA9701" s="2"/>
    </row>
    <row r="9702" spans="8:27">
      <c r="H9702">
        <v>9701</v>
      </c>
      <c r="I9702" s="1" t="s">
        <v>752</v>
      </c>
      <c r="J9702" s="1"/>
      <c r="K9702" s="2"/>
      <c r="L9702">
        <v>9701</v>
      </c>
      <c r="M9702" s="1" t="s">
        <v>753</v>
      </c>
      <c r="N9702" s="1"/>
      <c r="O9702" s="2"/>
      <c r="P9702">
        <v>9701</v>
      </c>
      <c r="Q9702" s="1" t="s">
        <v>754</v>
      </c>
      <c r="R9702" s="1"/>
      <c r="S9702" s="2"/>
      <c r="T9702">
        <v>9701</v>
      </c>
      <c r="U9702" s="1" t="s">
        <v>178</v>
      </c>
      <c r="V9702" s="1"/>
      <c r="W9702" s="2"/>
      <c r="X9702">
        <v>9701</v>
      </c>
      <c r="Y9702" s="1" t="s">
        <v>179</v>
      </c>
      <c r="Z9702" s="1"/>
      <c r="AA9702" s="2"/>
    </row>
    <row r="9703" spans="8:27">
      <c r="H9703">
        <v>9702</v>
      </c>
      <c r="I9703" s="1" t="s">
        <v>752</v>
      </c>
      <c r="J9703" s="1"/>
      <c r="K9703" s="2"/>
      <c r="L9703">
        <v>9702</v>
      </c>
      <c r="M9703" s="1" t="s">
        <v>753</v>
      </c>
      <c r="N9703" s="1"/>
      <c r="O9703" s="2"/>
      <c r="P9703">
        <v>9702</v>
      </c>
      <c r="Q9703" s="1" t="s">
        <v>754</v>
      </c>
      <c r="R9703" s="1"/>
      <c r="S9703" s="2"/>
      <c r="T9703">
        <v>9702</v>
      </c>
      <c r="U9703" s="1" t="s">
        <v>178</v>
      </c>
      <c r="V9703" s="1"/>
      <c r="W9703" s="2"/>
      <c r="X9703">
        <v>9702</v>
      </c>
      <c r="Y9703" s="1" t="s">
        <v>179</v>
      </c>
      <c r="Z9703" s="1"/>
      <c r="AA9703" s="2"/>
    </row>
    <row r="9704" spans="8:27">
      <c r="H9704">
        <v>9703</v>
      </c>
      <c r="I9704" s="1" t="s">
        <v>752</v>
      </c>
      <c r="J9704" s="1"/>
      <c r="K9704" s="2"/>
      <c r="L9704">
        <v>9703</v>
      </c>
      <c r="M9704" s="1" t="s">
        <v>753</v>
      </c>
      <c r="N9704" s="1"/>
      <c r="O9704" s="2"/>
      <c r="P9704">
        <v>9703</v>
      </c>
      <c r="Q9704" s="1" t="s">
        <v>754</v>
      </c>
      <c r="R9704" s="1"/>
      <c r="S9704" s="2"/>
      <c r="T9704">
        <v>9703</v>
      </c>
      <c r="U9704" s="1" t="s">
        <v>178</v>
      </c>
      <c r="V9704" s="1"/>
      <c r="W9704" s="2"/>
      <c r="X9704">
        <v>9703</v>
      </c>
      <c r="Y9704" s="1" t="s">
        <v>179</v>
      </c>
      <c r="Z9704" s="1"/>
      <c r="AA9704" s="2"/>
    </row>
    <row r="9705" spans="8:27">
      <c r="H9705">
        <v>9704</v>
      </c>
      <c r="I9705" s="1" t="s">
        <v>752</v>
      </c>
      <c r="J9705" s="1"/>
      <c r="K9705" s="2"/>
      <c r="L9705">
        <v>9704</v>
      </c>
      <c r="M9705" s="1" t="s">
        <v>753</v>
      </c>
      <c r="N9705" s="1"/>
      <c r="O9705" s="2"/>
      <c r="P9705">
        <v>9704</v>
      </c>
      <c r="Q9705" s="1" t="s">
        <v>754</v>
      </c>
      <c r="R9705" s="1"/>
      <c r="S9705" s="2"/>
      <c r="T9705">
        <v>9704</v>
      </c>
      <c r="U9705" s="1" t="s">
        <v>178</v>
      </c>
      <c r="V9705" s="1"/>
      <c r="W9705" s="2"/>
      <c r="X9705">
        <v>9704</v>
      </c>
      <c r="Y9705" s="1" t="s">
        <v>179</v>
      </c>
      <c r="Z9705" s="1"/>
      <c r="AA9705" s="2"/>
    </row>
    <row r="9706" spans="8:27">
      <c r="H9706">
        <v>9705</v>
      </c>
      <c r="I9706" s="1" t="s">
        <v>752</v>
      </c>
      <c r="J9706" s="1"/>
      <c r="K9706" s="2"/>
      <c r="L9706">
        <v>9705</v>
      </c>
      <c r="M9706" s="1" t="s">
        <v>753</v>
      </c>
      <c r="N9706" s="1"/>
      <c r="O9706" s="2"/>
      <c r="P9706">
        <v>9705</v>
      </c>
      <c r="Q9706" s="1" t="s">
        <v>754</v>
      </c>
      <c r="R9706" s="1"/>
      <c r="S9706" s="2"/>
      <c r="T9706">
        <v>9705</v>
      </c>
      <c r="U9706" s="1" t="s">
        <v>178</v>
      </c>
      <c r="V9706" s="1"/>
      <c r="W9706" s="2"/>
      <c r="X9706">
        <v>9705</v>
      </c>
      <c r="Y9706" s="1" t="s">
        <v>179</v>
      </c>
      <c r="Z9706" s="1"/>
      <c r="AA9706" s="2"/>
    </row>
    <row r="9707" spans="8:27">
      <c r="H9707">
        <v>9706</v>
      </c>
      <c r="I9707" s="1" t="s">
        <v>752</v>
      </c>
      <c r="J9707" s="1"/>
      <c r="K9707" s="2"/>
      <c r="L9707">
        <v>9706</v>
      </c>
      <c r="M9707" s="1" t="s">
        <v>753</v>
      </c>
      <c r="N9707" s="1"/>
      <c r="O9707" s="2"/>
      <c r="P9707">
        <v>9706</v>
      </c>
      <c r="Q9707" s="1" t="s">
        <v>754</v>
      </c>
      <c r="R9707" s="1"/>
      <c r="S9707" s="2"/>
      <c r="T9707">
        <v>9706</v>
      </c>
      <c r="U9707" s="1" t="s">
        <v>178</v>
      </c>
      <c r="V9707" s="1"/>
      <c r="W9707" s="2"/>
      <c r="X9707">
        <v>9706</v>
      </c>
      <c r="Y9707" s="1" t="s">
        <v>179</v>
      </c>
      <c r="Z9707" s="1"/>
      <c r="AA9707" s="2"/>
    </row>
    <row r="9708" spans="8:27">
      <c r="H9708">
        <v>9707</v>
      </c>
      <c r="I9708" s="1" t="s">
        <v>752</v>
      </c>
      <c r="J9708" s="1"/>
      <c r="K9708" s="2"/>
      <c r="L9708">
        <v>9707</v>
      </c>
      <c r="M9708" s="1" t="s">
        <v>753</v>
      </c>
      <c r="N9708" s="1"/>
      <c r="O9708" s="2"/>
      <c r="P9708">
        <v>9707</v>
      </c>
      <c r="Q9708" s="1" t="s">
        <v>754</v>
      </c>
      <c r="R9708" s="1"/>
      <c r="S9708" s="2"/>
      <c r="T9708">
        <v>9707</v>
      </c>
      <c r="U9708" s="1" t="s">
        <v>178</v>
      </c>
      <c r="V9708" s="1"/>
      <c r="W9708" s="2"/>
      <c r="X9708">
        <v>9707</v>
      </c>
      <c r="Y9708" s="1" t="s">
        <v>179</v>
      </c>
      <c r="Z9708" s="1"/>
      <c r="AA9708" s="2"/>
    </row>
    <row r="9709" spans="8:27">
      <c r="H9709">
        <v>9708</v>
      </c>
      <c r="I9709" s="1" t="s">
        <v>752</v>
      </c>
      <c r="J9709" s="1"/>
      <c r="K9709" s="2"/>
      <c r="L9709">
        <v>9708</v>
      </c>
      <c r="M9709" s="1" t="s">
        <v>753</v>
      </c>
      <c r="N9709" s="1"/>
      <c r="O9709" s="2"/>
      <c r="P9709">
        <v>9708</v>
      </c>
      <c r="Q9709" s="1" t="s">
        <v>754</v>
      </c>
      <c r="R9709" s="1"/>
      <c r="S9709" s="2"/>
      <c r="T9709">
        <v>9708</v>
      </c>
      <c r="U9709" s="1" t="s">
        <v>178</v>
      </c>
      <c r="V9709" s="1"/>
      <c r="W9709" s="2"/>
      <c r="X9709">
        <v>9708</v>
      </c>
      <c r="Y9709" s="1" t="s">
        <v>179</v>
      </c>
      <c r="Z9709" s="1"/>
      <c r="AA9709" s="2"/>
    </row>
    <row r="9710" spans="8:27">
      <c r="H9710">
        <v>9709</v>
      </c>
      <c r="I9710" s="1" t="s">
        <v>752</v>
      </c>
      <c r="J9710" s="1"/>
      <c r="K9710" s="2"/>
      <c r="L9710">
        <v>9709</v>
      </c>
      <c r="M9710" s="1" t="s">
        <v>753</v>
      </c>
      <c r="N9710" s="1"/>
      <c r="O9710" s="2"/>
      <c r="P9710">
        <v>9709</v>
      </c>
      <c r="Q9710" s="1" t="s">
        <v>754</v>
      </c>
      <c r="R9710" s="1"/>
      <c r="S9710" s="2"/>
      <c r="T9710">
        <v>9709</v>
      </c>
      <c r="U9710" s="1" t="s">
        <v>178</v>
      </c>
      <c r="V9710" s="1"/>
      <c r="W9710" s="2"/>
      <c r="X9710">
        <v>9709</v>
      </c>
      <c r="Y9710" s="1" t="s">
        <v>179</v>
      </c>
      <c r="Z9710" s="1"/>
      <c r="AA9710" s="2"/>
    </row>
    <row r="9711" spans="8:27">
      <c r="H9711">
        <v>9710</v>
      </c>
      <c r="I9711" s="1" t="s">
        <v>752</v>
      </c>
      <c r="J9711" s="1"/>
      <c r="K9711" s="2"/>
      <c r="L9711">
        <v>9710</v>
      </c>
      <c r="M9711" s="1" t="s">
        <v>753</v>
      </c>
      <c r="N9711" s="1"/>
      <c r="O9711" s="2"/>
      <c r="P9711">
        <v>9710</v>
      </c>
      <c r="Q9711" s="1" t="s">
        <v>754</v>
      </c>
      <c r="R9711" s="1"/>
      <c r="S9711" s="2"/>
      <c r="T9711">
        <v>9710</v>
      </c>
      <c r="U9711" s="1" t="s">
        <v>178</v>
      </c>
      <c r="V9711" s="1"/>
      <c r="W9711" s="2"/>
      <c r="X9711">
        <v>9710</v>
      </c>
      <c r="Y9711" s="1" t="s">
        <v>179</v>
      </c>
      <c r="Z9711" s="1"/>
      <c r="AA9711" s="2"/>
    </row>
    <row r="9712" spans="8:27">
      <c r="H9712">
        <v>9711</v>
      </c>
      <c r="I9712" s="1" t="s">
        <v>752</v>
      </c>
      <c r="J9712" s="1"/>
      <c r="K9712" s="2"/>
      <c r="L9712">
        <v>9711</v>
      </c>
      <c r="M9712" s="1" t="s">
        <v>753</v>
      </c>
      <c r="N9712" s="1"/>
      <c r="O9712" s="2"/>
      <c r="P9712">
        <v>9711</v>
      </c>
      <c r="Q9712" s="1" t="s">
        <v>754</v>
      </c>
      <c r="R9712" s="1"/>
      <c r="S9712" s="2"/>
      <c r="T9712">
        <v>9711</v>
      </c>
      <c r="U9712" s="1" t="s">
        <v>178</v>
      </c>
      <c r="V9712" s="1"/>
      <c r="W9712" s="2"/>
      <c r="X9712">
        <v>9711</v>
      </c>
      <c r="Y9712" s="1" t="s">
        <v>179</v>
      </c>
      <c r="Z9712" s="1"/>
      <c r="AA9712" s="2"/>
    </row>
    <row r="9713" spans="8:27">
      <c r="H9713">
        <v>9712</v>
      </c>
      <c r="I9713" s="1" t="s">
        <v>752</v>
      </c>
      <c r="J9713" s="1"/>
      <c r="K9713" s="2"/>
      <c r="L9713">
        <v>9712</v>
      </c>
      <c r="M9713" s="1" t="s">
        <v>753</v>
      </c>
      <c r="N9713" s="1"/>
      <c r="O9713" s="2"/>
      <c r="P9713">
        <v>9712</v>
      </c>
      <c r="Q9713" s="1" t="s">
        <v>754</v>
      </c>
      <c r="R9713" s="1"/>
      <c r="S9713" s="2"/>
      <c r="T9713">
        <v>9712</v>
      </c>
      <c r="U9713" s="1" t="s">
        <v>178</v>
      </c>
      <c r="V9713" s="1"/>
      <c r="W9713" s="2"/>
      <c r="X9713">
        <v>9712</v>
      </c>
      <c r="Y9713" s="1" t="s">
        <v>179</v>
      </c>
      <c r="Z9713" s="1"/>
      <c r="AA9713" s="2"/>
    </row>
    <row r="9714" spans="8:27">
      <c r="H9714">
        <v>9713</v>
      </c>
      <c r="I9714" s="1" t="s">
        <v>752</v>
      </c>
      <c r="J9714" s="1"/>
      <c r="K9714" s="2"/>
      <c r="L9714">
        <v>9713</v>
      </c>
      <c r="M9714" s="1" t="s">
        <v>753</v>
      </c>
      <c r="N9714" s="1"/>
      <c r="O9714" s="2"/>
      <c r="P9714">
        <v>9713</v>
      </c>
      <c r="Q9714" s="1" t="s">
        <v>754</v>
      </c>
      <c r="R9714" s="1"/>
      <c r="S9714" s="2"/>
      <c r="T9714">
        <v>9713</v>
      </c>
      <c r="U9714" s="1" t="s">
        <v>178</v>
      </c>
      <c r="V9714" s="1"/>
      <c r="W9714" s="2"/>
      <c r="X9714">
        <v>9713</v>
      </c>
      <c r="Y9714" s="1" t="s">
        <v>179</v>
      </c>
      <c r="Z9714" s="1"/>
      <c r="AA9714" s="2"/>
    </row>
    <row r="9715" spans="8:27">
      <c r="H9715">
        <v>9714</v>
      </c>
      <c r="I9715" s="1" t="s">
        <v>752</v>
      </c>
      <c r="J9715" s="1"/>
      <c r="K9715" s="2"/>
      <c r="L9715">
        <v>9714</v>
      </c>
      <c r="M9715" s="1" t="s">
        <v>753</v>
      </c>
      <c r="N9715" s="1"/>
      <c r="O9715" s="2"/>
      <c r="P9715">
        <v>9714</v>
      </c>
      <c r="Q9715" s="1" t="s">
        <v>754</v>
      </c>
      <c r="R9715" s="1"/>
      <c r="S9715" s="2"/>
      <c r="T9715">
        <v>9714</v>
      </c>
      <c r="U9715" s="1" t="s">
        <v>178</v>
      </c>
      <c r="V9715" s="1"/>
      <c r="W9715" s="2"/>
      <c r="X9715">
        <v>9714</v>
      </c>
      <c r="Y9715" s="1" t="s">
        <v>179</v>
      </c>
      <c r="Z9715" s="1"/>
      <c r="AA9715" s="2"/>
    </row>
    <row r="9716" spans="8:27">
      <c r="H9716">
        <v>9715</v>
      </c>
      <c r="I9716" s="1" t="s">
        <v>752</v>
      </c>
      <c r="J9716" s="1"/>
      <c r="K9716" s="2"/>
      <c r="L9716">
        <v>9715</v>
      </c>
      <c r="M9716" s="1" t="s">
        <v>753</v>
      </c>
      <c r="N9716" s="1"/>
      <c r="O9716" s="2"/>
      <c r="P9716">
        <v>9715</v>
      </c>
      <c r="Q9716" s="1" t="s">
        <v>754</v>
      </c>
      <c r="R9716" s="1"/>
      <c r="S9716" s="2"/>
      <c r="T9716">
        <v>9715</v>
      </c>
      <c r="U9716" s="1" t="s">
        <v>178</v>
      </c>
      <c r="V9716" s="1"/>
      <c r="W9716" s="2"/>
      <c r="X9716">
        <v>9715</v>
      </c>
      <c r="Y9716" s="1" t="s">
        <v>179</v>
      </c>
      <c r="Z9716" s="1"/>
      <c r="AA9716" s="2"/>
    </row>
    <row r="9717" spans="8:27">
      <c r="H9717">
        <v>9716</v>
      </c>
      <c r="I9717" s="1" t="s">
        <v>752</v>
      </c>
      <c r="J9717" s="1"/>
      <c r="K9717" s="2"/>
      <c r="L9717">
        <v>9716</v>
      </c>
      <c r="M9717" s="1" t="s">
        <v>753</v>
      </c>
      <c r="N9717" s="1"/>
      <c r="O9717" s="2"/>
      <c r="P9717">
        <v>9716</v>
      </c>
      <c r="Q9717" s="1" t="s">
        <v>754</v>
      </c>
      <c r="R9717" s="1"/>
      <c r="S9717" s="2"/>
      <c r="T9717">
        <v>9716</v>
      </c>
      <c r="U9717" s="1" t="s">
        <v>178</v>
      </c>
      <c r="V9717" s="1"/>
      <c r="W9717" s="2"/>
      <c r="X9717">
        <v>9716</v>
      </c>
      <c r="Y9717" s="1" t="s">
        <v>179</v>
      </c>
      <c r="Z9717" s="1"/>
      <c r="AA9717" s="2"/>
    </row>
    <row r="9718" spans="8:27">
      <c r="H9718">
        <v>9717</v>
      </c>
      <c r="I9718" s="1" t="s">
        <v>752</v>
      </c>
      <c r="J9718" s="1"/>
      <c r="K9718" s="2"/>
      <c r="L9718">
        <v>9717</v>
      </c>
      <c r="M9718" s="1" t="s">
        <v>753</v>
      </c>
      <c r="N9718" s="1"/>
      <c r="O9718" s="2"/>
      <c r="P9718">
        <v>9717</v>
      </c>
      <c r="Q9718" s="1" t="s">
        <v>754</v>
      </c>
      <c r="R9718" s="1"/>
      <c r="S9718" s="2"/>
      <c r="T9718">
        <v>9717</v>
      </c>
      <c r="U9718" s="1" t="s">
        <v>178</v>
      </c>
      <c r="V9718" s="1"/>
      <c r="W9718" s="2"/>
      <c r="X9718">
        <v>9717</v>
      </c>
      <c r="Y9718" s="1" t="s">
        <v>179</v>
      </c>
      <c r="Z9718" s="1"/>
      <c r="AA9718" s="2"/>
    </row>
    <row r="9719" spans="8:27">
      <c r="H9719">
        <v>9718</v>
      </c>
      <c r="I9719" s="1" t="s">
        <v>752</v>
      </c>
      <c r="J9719" s="1"/>
      <c r="K9719" s="2"/>
      <c r="L9719">
        <v>9718</v>
      </c>
      <c r="M9719" s="1" t="s">
        <v>753</v>
      </c>
      <c r="N9719" s="1"/>
      <c r="O9719" s="2"/>
      <c r="P9719">
        <v>9718</v>
      </c>
      <c r="Q9719" s="1" t="s">
        <v>754</v>
      </c>
      <c r="R9719" s="1"/>
      <c r="S9719" s="2"/>
      <c r="T9719">
        <v>9718</v>
      </c>
      <c r="U9719" s="1" t="s">
        <v>178</v>
      </c>
      <c r="V9719" s="1"/>
      <c r="W9719" s="2"/>
      <c r="X9719">
        <v>9718</v>
      </c>
      <c r="Y9719" s="1" t="s">
        <v>179</v>
      </c>
      <c r="Z9719" s="1"/>
      <c r="AA9719" s="2"/>
    </row>
    <row r="9720" spans="8:27">
      <c r="H9720">
        <v>9719</v>
      </c>
      <c r="I9720" s="1" t="s">
        <v>752</v>
      </c>
      <c r="J9720" s="1"/>
      <c r="K9720" s="2"/>
      <c r="L9720">
        <v>9719</v>
      </c>
      <c r="M9720" s="1" t="s">
        <v>753</v>
      </c>
      <c r="N9720" s="1"/>
      <c r="O9720" s="2"/>
      <c r="P9720">
        <v>9719</v>
      </c>
      <c r="Q9720" s="1" t="s">
        <v>754</v>
      </c>
      <c r="R9720" s="1"/>
      <c r="S9720" s="2"/>
      <c r="T9720">
        <v>9719</v>
      </c>
      <c r="U9720" s="1" t="s">
        <v>178</v>
      </c>
      <c r="V9720" s="1"/>
      <c r="W9720" s="2"/>
      <c r="X9720">
        <v>9719</v>
      </c>
      <c r="Y9720" s="1" t="s">
        <v>179</v>
      </c>
      <c r="Z9720" s="1"/>
      <c r="AA9720" s="2"/>
    </row>
    <row r="9721" spans="8:27">
      <c r="H9721">
        <v>9720</v>
      </c>
      <c r="I9721" s="1" t="s">
        <v>752</v>
      </c>
      <c r="J9721" s="1"/>
      <c r="K9721" s="2"/>
      <c r="L9721">
        <v>9720</v>
      </c>
      <c r="M9721" s="1" t="s">
        <v>753</v>
      </c>
      <c r="N9721" s="1"/>
      <c r="O9721" s="2"/>
      <c r="P9721">
        <v>9720</v>
      </c>
      <c r="Q9721" s="1" t="s">
        <v>754</v>
      </c>
      <c r="R9721" s="1"/>
      <c r="S9721" s="2"/>
      <c r="T9721">
        <v>9720</v>
      </c>
      <c r="U9721" s="1" t="s">
        <v>178</v>
      </c>
      <c r="V9721" s="1"/>
      <c r="W9721" s="2"/>
      <c r="X9721">
        <v>9720</v>
      </c>
      <c r="Y9721" s="1" t="s">
        <v>179</v>
      </c>
      <c r="Z9721" s="1"/>
      <c r="AA9721" s="2"/>
    </row>
    <row r="9722" spans="8:27">
      <c r="H9722">
        <v>9721</v>
      </c>
      <c r="I9722" s="1" t="s">
        <v>752</v>
      </c>
      <c r="J9722" s="1"/>
      <c r="K9722" s="2"/>
      <c r="L9722">
        <v>9721</v>
      </c>
      <c r="M9722" s="1" t="s">
        <v>753</v>
      </c>
      <c r="N9722" s="1"/>
      <c r="O9722" s="2"/>
      <c r="P9722">
        <v>9721</v>
      </c>
      <c r="Q9722" s="1" t="s">
        <v>754</v>
      </c>
      <c r="R9722" s="1"/>
      <c r="S9722" s="2"/>
      <c r="T9722">
        <v>9721</v>
      </c>
      <c r="U9722" s="1" t="s">
        <v>178</v>
      </c>
      <c r="V9722" s="1"/>
      <c r="W9722" s="2"/>
      <c r="X9722">
        <v>9721</v>
      </c>
      <c r="Y9722" s="1" t="s">
        <v>179</v>
      </c>
      <c r="Z9722" s="1"/>
      <c r="AA9722" s="2"/>
    </row>
    <row r="9723" spans="8:27">
      <c r="H9723">
        <v>9722</v>
      </c>
      <c r="I9723" s="1" t="s">
        <v>752</v>
      </c>
      <c r="J9723" s="1"/>
      <c r="K9723" s="2"/>
      <c r="L9723">
        <v>9722</v>
      </c>
      <c r="M9723" s="1" t="s">
        <v>753</v>
      </c>
      <c r="N9723" s="1"/>
      <c r="O9723" s="2"/>
      <c r="P9723">
        <v>9722</v>
      </c>
      <c r="Q9723" s="1" t="s">
        <v>754</v>
      </c>
      <c r="R9723" s="1"/>
      <c r="S9723" s="2"/>
      <c r="T9723">
        <v>9722</v>
      </c>
      <c r="U9723" s="1" t="s">
        <v>178</v>
      </c>
      <c r="V9723" s="1"/>
      <c r="W9723" s="2"/>
      <c r="X9723">
        <v>9722</v>
      </c>
      <c r="Y9723" s="1" t="s">
        <v>179</v>
      </c>
      <c r="Z9723" s="1"/>
      <c r="AA9723" s="2"/>
    </row>
    <row r="9724" spans="8:27">
      <c r="H9724">
        <v>9723</v>
      </c>
      <c r="I9724" s="1" t="s">
        <v>752</v>
      </c>
      <c r="J9724" s="1"/>
      <c r="K9724" s="2"/>
      <c r="L9724">
        <v>9723</v>
      </c>
      <c r="M9724" s="1" t="s">
        <v>753</v>
      </c>
      <c r="N9724" s="1"/>
      <c r="O9724" s="2"/>
      <c r="P9724">
        <v>9723</v>
      </c>
      <c r="Q9724" s="1" t="s">
        <v>754</v>
      </c>
      <c r="R9724" s="1"/>
      <c r="S9724" s="2"/>
      <c r="T9724">
        <v>9723</v>
      </c>
      <c r="U9724" s="1" t="s">
        <v>178</v>
      </c>
      <c r="V9724" s="1"/>
      <c r="W9724" s="2"/>
      <c r="X9724">
        <v>9723</v>
      </c>
      <c r="Y9724" s="1" t="s">
        <v>179</v>
      </c>
      <c r="Z9724" s="1"/>
      <c r="AA9724" s="2"/>
    </row>
    <row r="9725" spans="8:27">
      <c r="H9725">
        <v>9724</v>
      </c>
      <c r="I9725" s="1" t="s">
        <v>752</v>
      </c>
      <c r="J9725" s="1"/>
      <c r="K9725" s="2"/>
      <c r="L9725">
        <v>9724</v>
      </c>
      <c r="M9725" s="1" t="s">
        <v>753</v>
      </c>
      <c r="N9725" s="1"/>
      <c r="O9725" s="2"/>
      <c r="P9725">
        <v>9724</v>
      </c>
      <c r="Q9725" s="1" t="s">
        <v>754</v>
      </c>
      <c r="R9725" s="1"/>
      <c r="S9725" s="2"/>
      <c r="T9725">
        <v>9724</v>
      </c>
      <c r="U9725" s="1" t="s">
        <v>178</v>
      </c>
      <c r="V9725" s="1"/>
      <c r="W9725" s="2"/>
      <c r="X9725">
        <v>9724</v>
      </c>
      <c r="Y9725" s="1" t="s">
        <v>179</v>
      </c>
      <c r="Z9725" s="1"/>
      <c r="AA9725" s="2"/>
    </row>
    <row r="9726" spans="8:27">
      <c r="H9726">
        <v>9725</v>
      </c>
      <c r="I9726" s="1" t="s">
        <v>752</v>
      </c>
      <c r="J9726" s="1"/>
      <c r="K9726" s="2"/>
      <c r="L9726">
        <v>9725</v>
      </c>
      <c r="M9726" s="1" t="s">
        <v>753</v>
      </c>
      <c r="N9726" s="1"/>
      <c r="O9726" s="2"/>
      <c r="P9726">
        <v>9725</v>
      </c>
      <c r="Q9726" s="1" t="s">
        <v>754</v>
      </c>
      <c r="R9726" s="1"/>
      <c r="S9726" s="2"/>
      <c r="T9726">
        <v>9725</v>
      </c>
      <c r="U9726" s="1" t="s">
        <v>178</v>
      </c>
      <c r="V9726" s="1"/>
      <c r="W9726" s="2"/>
      <c r="X9726">
        <v>9725</v>
      </c>
      <c r="Y9726" s="1" t="s">
        <v>179</v>
      </c>
      <c r="Z9726" s="1"/>
      <c r="AA9726" s="2"/>
    </row>
    <row r="9727" spans="8:27">
      <c r="H9727">
        <v>9726</v>
      </c>
      <c r="I9727" s="1" t="s">
        <v>752</v>
      </c>
      <c r="J9727" s="1"/>
      <c r="K9727" s="2"/>
      <c r="L9727">
        <v>9726</v>
      </c>
      <c r="M9727" s="1" t="s">
        <v>753</v>
      </c>
      <c r="N9727" s="1"/>
      <c r="O9727" s="2"/>
      <c r="P9727">
        <v>9726</v>
      </c>
      <c r="Q9727" s="1" t="s">
        <v>754</v>
      </c>
      <c r="R9727" s="1"/>
      <c r="S9727" s="2"/>
      <c r="T9727">
        <v>9726</v>
      </c>
      <c r="U9727" s="1" t="s">
        <v>178</v>
      </c>
      <c r="V9727" s="1"/>
      <c r="W9727" s="2"/>
      <c r="X9727">
        <v>9726</v>
      </c>
      <c r="Y9727" s="1" t="s">
        <v>179</v>
      </c>
      <c r="Z9727" s="1"/>
      <c r="AA9727" s="2"/>
    </row>
    <row r="9728" spans="8:27">
      <c r="H9728">
        <v>9727</v>
      </c>
      <c r="I9728" s="1" t="s">
        <v>752</v>
      </c>
      <c r="J9728" s="1"/>
      <c r="K9728" s="2"/>
      <c r="L9728">
        <v>9727</v>
      </c>
      <c r="M9728" s="1" t="s">
        <v>753</v>
      </c>
      <c r="N9728" s="1"/>
      <c r="O9728" s="2"/>
      <c r="P9728">
        <v>9727</v>
      </c>
      <c r="Q9728" s="1" t="s">
        <v>754</v>
      </c>
      <c r="R9728" s="1"/>
      <c r="S9728" s="2"/>
      <c r="T9728">
        <v>9727</v>
      </c>
      <c r="U9728" s="1" t="s">
        <v>178</v>
      </c>
      <c r="V9728" s="1"/>
      <c r="W9728" s="2"/>
      <c r="X9728">
        <v>9727</v>
      </c>
      <c r="Y9728" s="1" t="s">
        <v>179</v>
      </c>
      <c r="Z9728" s="1"/>
      <c r="AA9728" s="2"/>
    </row>
    <row r="9729" spans="8:27">
      <c r="H9729">
        <v>9728</v>
      </c>
      <c r="I9729" s="1" t="s">
        <v>752</v>
      </c>
      <c r="J9729" s="1"/>
      <c r="K9729" s="2"/>
      <c r="L9729">
        <v>9728</v>
      </c>
      <c r="M9729" s="1" t="s">
        <v>753</v>
      </c>
      <c r="N9729" s="1"/>
      <c r="O9729" s="2"/>
      <c r="P9729">
        <v>9728</v>
      </c>
      <c r="Q9729" s="1" t="s">
        <v>754</v>
      </c>
      <c r="R9729" s="1"/>
      <c r="S9729" s="2"/>
      <c r="T9729">
        <v>9728</v>
      </c>
      <c r="U9729" s="1" t="s">
        <v>178</v>
      </c>
      <c r="V9729" s="1"/>
      <c r="W9729" s="2"/>
      <c r="X9729">
        <v>9728</v>
      </c>
      <c r="Y9729" s="1" t="s">
        <v>179</v>
      </c>
      <c r="Z9729" s="1"/>
      <c r="AA9729" s="2"/>
    </row>
    <row r="9730" spans="8:27">
      <c r="H9730">
        <v>9729</v>
      </c>
      <c r="I9730" s="1" t="s">
        <v>752</v>
      </c>
      <c r="J9730" s="1"/>
      <c r="K9730" s="2"/>
      <c r="L9730">
        <v>9729</v>
      </c>
      <c r="M9730" s="1" t="s">
        <v>753</v>
      </c>
      <c r="N9730" s="1"/>
      <c r="O9730" s="2"/>
      <c r="P9730">
        <v>9729</v>
      </c>
      <c r="Q9730" s="1" t="s">
        <v>754</v>
      </c>
      <c r="R9730" s="1"/>
      <c r="S9730" s="2"/>
      <c r="T9730">
        <v>9729</v>
      </c>
      <c r="U9730" s="1" t="s">
        <v>178</v>
      </c>
      <c r="V9730" s="1"/>
      <c r="W9730" s="2"/>
      <c r="X9730">
        <v>9729</v>
      </c>
      <c r="Y9730" s="1" t="s">
        <v>179</v>
      </c>
      <c r="Z9730" s="1"/>
      <c r="AA9730" s="2"/>
    </row>
    <row r="9731" spans="8:27">
      <c r="H9731">
        <v>9730</v>
      </c>
      <c r="I9731" s="1" t="s">
        <v>752</v>
      </c>
      <c r="J9731" s="1"/>
      <c r="K9731" s="2"/>
      <c r="L9731">
        <v>9730</v>
      </c>
      <c r="M9731" s="1" t="s">
        <v>753</v>
      </c>
      <c r="N9731" s="1"/>
      <c r="O9731" s="2"/>
      <c r="P9731">
        <v>9730</v>
      </c>
      <c r="Q9731" s="1" t="s">
        <v>754</v>
      </c>
      <c r="R9731" s="1"/>
      <c r="S9731" s="2"/>
      <c r="T9731">
        <v>9730</v>
      </c>
      <c r="U9731" s="1" t="s">
        <v>178</v>
      </c>
      <c r="V9731" s="1"/>
      <c r="W9731" s="2"/>
      <c r="X9731">
        <v>9730</v>
      </c>
      <c r="Y9731" s="1" t="s">
        <v>179</v>
      </c>
      <c r="Z9731" s="1"/>
      <c r="AA9731" s="2"/>
    </row>
    <row r="9732" spans="8:27">
      <c r="H9732">
        <v>9731</v>
      </c>
      <c r="I9732" s="1" t="s">
        <v>752</v>
      </c>
      <c r="J9732" s="1"/>
      <c r="K9732" s="2"/>
      <c r="L9732">
        <v>9731</v>
      </c>
      <c r="M9732" s="1" t="s">
        <v>753</v>
      </c>
      <c r="N9732" s="1"/>
      <c r="O9732" s="2"/>
      <c r="P9732">
        <v>9731</v>
      </c>
      <c r="Q9732" s="1" t="s">
        <v>754</v>
      </c>
      <c r="R9732" s="1"/>
      <c r="S9732" s="2"/>
      <c r="T9732">
        <v>9731</v>
      </c>
      <c r="U9732" s="1" t="s">
        <v>178</v>
      </c>
      <c r="V9732" s="1"/>
      <c r="W9732" s="2"/>
      <c r="X9732">
        <v>9731</v>
      </c>
      <c r="Y9732" s="1" t="s">
        <v>179</v>
      </c>
      <c r="Z9732" s="1"/>
      <c r="AA9732" s="2"/>
    </row>
    <row r="9733" spans="8:27">
      <c r="H9733">
        <v>9732</v>
      </c>
      <c r="I9733" s="1" t="s">
        <v>752</v>
      </c>
      <c r="J9733" s="1"/>
      <c r="K9733" s="2"/>
      <c r="L9733">
        <v>9732</v>
      </c>
      <c r="M9733" s="1" t="s">
        <v>753</v>
      </c>
      <c r="N9733" s="1"/>
      <c r="O9733" s="2"/>
      <c r="P9733">
        <v>9732</v>
      </c>
      <c r="Q9733" s="1" t="s">
        <v>754</v>
      </c>
      <c r="R9733" s="1"/>
      <c r="S9733" s="2"/>
      <c r="T9733">
        <v>9732</v>
      </c>
      <c r="U9733" s="1" t="s">
        <v>178</v>
      </c>
      <c r="V9733" s="1"/>
      <c r="W9733" s="2"/>
      <c r="X9733">
        <v>9732</v>
      </c>
      <c r="Y9733" s="1" t="s">
        <v>179</v>
      </c>
      <c r="Z9733" s="1"/>
      <c r="AA9733" s="2"/>
    </row>
    <row r="9734" spans="8:27">
      <c r="H9734">
        <v>9733</v>
      </c>
      <c r="I9734" s="1" t="s">
        <v>752</v>
      </c>
      <c r="J9734" s="1"/>
      <c r="K9734" s="2"/>
      <c r="L9734">
        <v>9733</v>
      </c>
      <c r="M9734" s="1" t="s">
        <v>753</v>
      </c>
      <c r="N9734" s="1"/>
      <c r="O9734" s="2"/>
      <c r="P9734">
        <v>9733</v>
      </c>
      <c r="Q9734" s="1" t="s">
        <v>754</v>
      </c>
      <c r="R9734" s="1"/>
      <c r="S9734" s="2"/>
      <c r="T9734">
        <v>9733</v>
      </c>
      <c r="U9734" s="1" t="s">
        <v>178</v>
      </c>
      <c r="V9734" s="1"/>
      <c r="W9734" s="2"/>
      <c r="X9734">
        <v>9733</v>
      </c>
      <c r="Y9734" s="1" t="s">
        <v>179</v>
      </c>
      <c r="Z9734" s="1"/>
      <c r="AA9734" s="2"/>
    </row>
    <row r="9735" spans="8:27">
      <c r="H9735">
        <v>9734</v>
      </c>
      <c r="I9735" s="1" t="s">
        <v>752</v>
      </c>
      <c r="J9735" s="1"/>
      <c r="K9735" s="2"/>
      <c r="L9735">
        <v>9734</v>
      </c>
      <c r="M9735" s="1" t="s">
        <v>753</v>
      </c>
      <c r="N9735" s="1"/>
      <c r="O9735" s="2"/>
      <c r="P9735">
        <v>9734</v>
      </c>
      <c r="Q9735" s="1" t="s">
        <v>754</v>
      </c>
      <c r="R9735" s="1"/>
      <c r="S9735" s="2"/>
      <c r="T9735">
        <v>9734</v>
      </c>
      <c r="U9735" s="1" t="s">
        <v>178</v>
      </c>
      <c r="V9735" s="1"/>
      <c r="W9735" s="2"/>
      <c r="X9735">
        <v>9734</v>
      </c>
      <c r="Y9735" s="1" t="s">
        <v>179</v>
      </c>
      <c r="Z9735" s="1"/>
      <c r="AA9735" s="2"/>
    </row>
    <row r="9736" spans="8:27">
      <c r="H9736">
        <v>9735</v>
      </c>
      <c r="I9736" s="1" t="s">
        <v>752</v>
      </c>
      <c r="J9736" s="1"/>
      <c r="K9736" s="2"/>
      <c r="L9736">
        <v>9735</v>
      </c>
      <c r="M9736" s="1" t="s">
        <v>753</v>
      </c>
      <c r="N9736" s="1"/>
      <c r="O9736" s="2"/>
      <c r="P9736">
        <v>9735</v>
      </c>
      <c r="Q9736" s="1" t="s">
        <v>754</v>
      </c>
      <c r="R9736" s="1"/>
      <c r="S9736" s="2"/>
      <c r="T9736">
        <v>9735</v>
      </c>
      <c r="U9736" s="1" t="s">
        <v>178</v>
      </c>
      <c r="V9736" s="1"/>
      <c r="W9736" s="2"/>
      <c r="X9736">
        <v>9735</v>
      </c>
      <c r="Y9736" s="1" t="s">
        <v>179</v>
      </c>
      <c r="Z9736" s="1"/>
      <c r="AA9736" s="2"/>
    </row>
    <row r="9737" spans="8:27">
      <c r="H9737">
        <v>9736</v>
      </c>
      <c r="I9737" s="1" t="s">
        <v>752</v>
      </c>
      <c r="J9737" s="1"/>
      <c r="K9737" s="2"/>
      <c r="L9737">
        <v>9736</v>
      </c>
      <c r="M9737" s="1" t="s">
        <v>753</v>
      </c>
      <c r="N9737" s="1"/>
      <c r="O9737" s="2"/>
      <c r="P9737">
        <v>9736</v>
      </c>
      <c r="Q9737" s="1" t="s">
        <v>754</v>
      </c>
      <c r="R9737" s="1"/>
      <c r="S9737" s="2"/>
      <c r="T9737">
        <v>9736</v>
      </c>
      <c r="U9737" s="1" t="s">
        <v>178</v>
      </c>
      <c r="V9737" s="1"/>
      <c r="W9737" s="2"/>
      <c r="X9737">
        <v>9736</v>
      </c>
      <c r="Y9737" s="1" t="s">
        <v>179</v>
      </c>
      <c r="Z9737" s="1"/>
      <c r="AA9737" s="2"/>
    </row>
    <row r="9738" spans="8:27">
      <c r="H9738">
        <v>9737</v>
      </c>
      <c r="I9738" s="1" t="s">
        <v>752</v>
      </c>
      <c r="J9738" s="1"/>
      <c r="K9738" s="2"/>
      <c r="L9738">
        <v>9737</v>
      </c>
      <c r="M9738" s="1" t="s">
        <v>753</v>
      </c>
      <c r="N9738" s="1"/>
      <c r="O9738" s="2"/>
      <c r="P9738">
        <v>9737</v>
      </c>
      <c r="Q9738" s="1" t="s">
        <v>754</v>
      </c>
      <c r="R9738" s="1"/>
      <c r="S9738" s="2"/>
      <c r="T9738">
        <v>9737</v>
      </c>
      <c r="U9738" s="1" t="s">
        <v>178</v>
      </c>
      <c r="V9738" s="1"/>
      <c r="W9738" s="2"/>
      <c r="X9738">
        <v>9737</v>
      </c>
      <c r="Y9738" s="1" t="s">
        <v>179</v>
      </c>
      <c r="Z9738" s="1"/>
      <c r="AA9738" s="2"/>
    </row>
    <row r="9739" spans="8:27">
      <c r="H9739">
        <v>9738</v>
      </c>
      <c r="I9739" s="1" t="s">
        <v>752</v>
      </c>
      <c r="J9739" s="1"/>
      <c r="K9739" s="2"/>
      <c r="L9739">
        <v>9738</v>
      </c>
      <c r="M9739" s="1" t="s">
        <v>753</v>
      </c>
      <c r="N9739" s="1"/>
      <c r="O9739" s="2"/>
      <c r="P9739">
        <v>9738</v>
      </c>
      <c r="Q9739" s="1" t="s">
        <v>754</v>
      </c>
      <c r="R9739" s="1"/>
      <c r="S9739" s="2"/>
      <c r="T9739">
        <v>9738</v>
      </c>
      <c r="U9739" s="1" t="s">
        <v>178</v>
      </c>
      <c r="V9739" s="1"/>
      <c r="W9739" s="2"/>
      <c r="X9739">
        <v>9738</v>
      </c>
      <c r="Y9739" s="1" t="s">
        <v>179</v>
      </c>
      <c r="Z9739" s="1"/>
      <c r="AA9739" s="2"/>
    </row>
    <row r="9740" spans="8:27">
      <c r="H9740">
        <v>9739</v>
      </c>
      <c r="I9740" s="1" t="s">
        <v>752</v>
      </c>
      <c r="J9740" s="1"/>
      <c r="K9740" s="2"/>
      <c r="L9740">
        <v>9739</v>
      </c>
      <c r="M9740" s="1" t="s">
        <v>753</v>
      </c>
      <c r="N9740" s="1"/>
      <c r="O9740" s="2"/>
      <c r="P9740">
        <v>9739</v>
      </c>
      <c r="Q9740" s="1" t="s">
        <v>754</v>
      </c>
      <c r="R9740" s="1"/>
      <c r="S9740" s="2"/>
      <c r="T9740">
        <v>9739</v>
      </c>
      <c r="U9740" s="1" t="s">
        <v>178</v>
      </c>
      <c r="V9740" s="1"/>
      <c r="W9740" s="2"/>
      <c r="X9740">
        <v>9739</v>
      </c>
      <c r="Y9740" s="1" t="s">
        <v>179</v>
      </c>
      <c r="Z9740" s="1"/>
      <c r="AA9740" s="2"/>
    </row>
    <row r="9741" spans="8:27">
      <c r="H9741">
        <v>9740</v>
      </c>
      <c r="I9741" s="1" t="s">
        <v>752</v>
      </c>
      <c r="J9741" s="1"/>
      <c r="K9741" s="2"/>
      <c r="L9741">
        <v>9740</v>
      </c>
      <c r="M9741" s="1" t="s">
        <v>753</v>
      </c>
      <c r="N9741" s="1"/>
      <c r="O9741" s="2"/>
      <c r="P9741">
        <v>9740</v>
      </c>
      <c r="Q9741" s="1" t="s">
        <v>754</v>
      </c>
      <c r="R9741" s="1"/>
      <c r="S9741" s="2"/>
      <c r="T9741">
        <v>9740</v>
      </c>
      <c r="U9741" s="1" t="s">
        <v>178</v>
      </c>
      <c r="V9741" s="1"/>
      <c r="W9741" s="2"/>
      <c r="X9741">
        <v>9740</v>
      </c>
      <c r="Y9741" s="1" t="s">
        <v>179</v>
      </c>
      <c r="Z9741" s="1"/>
      <c r="AA9741" s="2"/>
    </row>
    <row r="9742" spans="8:27">
      <c r="H9742">
        <v>9741</v>
      </c>
      <c r="I9742" s="1" t="s">
        <v>752</v>
      </c>
      <c r="J9742" s="1"/>
      <c r="K9742" s="2"/>
      <c r="L9742">
        <v>9741</v>
      </c>
      <c r="M9742" s="1" t="s">
        <v>753</v>
      </c>
      <c r="N9742" s="1"/>
      <c r="O9742" s="2"/>
      <c r="P9742">
        <v>9741</v>
      </c>
      <c r="Q9742" s="1" t="s">
        <v>754</v>
      </c>
      <c r="R9742" s="1"/>
      <c r="S9742" s="2"/>
      <c r="T9742">
        <v>9741</v>
      </c>
      <c r="U9742" s="1" t="s">
        <v>178</v>
      </c>
      <c r="V9742" s="1"/>
      <c r="W9742" s="2"/>
      <c r="X9742">
        <v>9741</v>
      </c>
      <c r="Y9742" s="1" t="s">
        <v>179</v>
      </c>
      <c r="Z9742" s="1"/>
      <c r="AA9742" s="2"/>
    </row>
    <row r="9743" spans="8:27">
      <c r="H9743">
        <v>9742</v>
      </c>
      <c r="I9743" s="1" t="s">
        <v>752</v>
      </c>
      <c r="J9743" s="1"/>
      <c r="K9743" s="2"/>
      <c r="L9743">
        <v>9742</v>
      </c>
      <c r="M9743" s="1" t="s">
        <v>753</v>
      </c>
      <c r="N9743" s="1"/>
      <c r="O9743" s="2"/>
      <c r="P9743">
        <v>9742</v>
      </c>
      <c r="Q9743" s="1" t="s">
        <v>754</v>
      </c>
      <c r="R9743" s="1"/>
      <c r="S9743" s="2"/>
      <c r="T9743">
        <v>9742</v>
      </c>
      <c r="U9743" s="1" t="s">
        <v>178</v>
      </c>
      <c r="V9743" s="1"/>
      <c r="W9743" s="2"/>
      <c r="X9743">
        <v>9742</v>
      </c>
      <c r="Y9743" s="1" t="s">
        <v>179</v>
      </c>
      <c r="Z9743" s="1"/>
      <c r="AA9743" s="2"/>
    </row>
    <row r="9744" spans="8:27">
      <c r="H9744">
        <v>9743</v>
      </c>
      <c r="I9744" s="1" t="s">
        <v>752</v>
      </c>
      <c r="J9744" s="1"/>
      <c r="K9744" s="2"/>
      <c r="L9744">
        <v>9743</v>
      </c>
      <c r="M9744" s="1" t="s">
        <v>753</v>
      </c>
      <c r="N9744" s="1"/>
      <c r="O9744" s="2"/>
      <c r="P9744">
        <v>9743</v>
      </c>
      <c r="Q9744" s="1" t="s">
        <v>754</v>
      </c>
      <c r="R9744" s="1"/>
      <c r="S9744" s="2"/>
      <c r="T9744">
        <v>9743</v>
      </c>
      <c r="U9744" s="1" t="s">
        <v>178</v>
      </c>
      <c r="V9744" s="1"/>
      <c r="W9744" s="2"/>
      <c r="X9744">
        <v>9743</v>
      </c>
      <c r="Y9744" s="1" t="s">
        <v>179</v>
      </c>
      <c r="Z9744" s="1"/>
      <c r="AA9744" s="2"/>
    </row>
    <row r="9745" spans="8:27">
      <c r="H9745">
        <v>9744</v>
      </c>
      <c r="I9745" s="1" t="s">
        <v>752</v>
      </c>
      <c r="J9745" s="1"/>
      <c r="K9745" s="2"/>
      <c r="L9745">
        <v>9744</v>
      </c>
      <c r="M9745" s="1" t="s">
        <v>753</v>
      </c>
      <c r="N9745" s="1"/>
      <c r="O9745" s="2"/>
      <c r="P9745">
        <v>9744</v>
      </c>
      <c r="Q9745" s="1" t="s">
        <v>754</v>
      </c>
      <c r="R9745" s="1"/>
      <c r="S9745" s="2"/>
      <c r="T9745">
        <v>9744</v>
      </c>
      <c r="U9745" s="1" t="s">
        <v>178</v>
      </c>
      <c r="V9745" s="1"/>
      <c r="W9745" s="2"/>
      <c r="X9745">
        <v>9744</v>
      </c>
      <c r="Y9745" s="1" t="s">
        <v>179</v>
      </c>
      <c r="Z9745" s="1"/>
      <c r="AA9745" s="2"/>
    </row>
    <row r="9746" spans="8:27">
      <c r="H9746">
        <v>9745</v>
      </c>
      <c r="I9746" s="1" t="s">
        <v>752</v>
      </c>
      <c r="J9746" s="1"/>
      <c r="K9746" s="2"/>
      <c r="L9746">
        <v>9745</v>
      </c>
      <c r="M9746" s="1" t="s">
        <v>753</v>
      </c>
      <c r="N9746" s="1"/>
      <c r="O9746" s="2"/>
      <c r="P9746">
        <v>9745</v>
      </c>
      <c r="Q9746" s="1" t="s">
        <v>754</v>
      </c>
      <c r="R9746" s="1"/>
      <c r="S9746" s="2"/>
      <c r="T9746">
        <v>9745</v>
      </c>
      <c r="U9746" s="1" t="s">
        <v>178</v>
      </c>
      <c r="V9746" s="1"/>
      <c r="W9746" s="2"/>
      <c r="X9746">
        <v>9745</v>
      </c>
      <c r="Y9746" s="1" t="s">
        <v>179</v>
      </c>
      <c r="Z9746" s="1"/>
      <c r="AA9746" s="2"/>
    </row>
    <row r="9747" spans="8:27">
      <c r="H9747">
        <v>9746</v>
      </c>
      <c r="I9747" s="1" t="s">
        <v>752</v>
      </c>
      <c r="J9747" s="1"/>
      <c r="K9747" s="2"/>
      <c r="L9747">
        <v>9746</v>
      </c>
      <c r="M9747" s="1" t="s">
        <v>753</v>
      </c>
      <c r="N9747" s="1"/>
      <c r="O9747" s="2"/>
      <c r="P9747">
        <v>9746</v>
      </c>
      <c r="Q9747" s="1" t="s">
        <v>754</v>
      </c>
      <c r="R9747" s="1"/>
      <c r="S9747" s="2"/>
      <c r="T9747">
        <v>9746</v>
      </c>
      <c r="U9747" s="1" t="s">
        <v>178</v>
      </c>
      <c r="V9747" s="1"/>
      <c r="W9747" s="2"/>
      <c r="X9747">
        <v>9746</v>
      </c>
      <c r="Y9747" s="1" t="s">
        <v>179</v>
      </c>
      <c r="Z9747" s="1"/>
      <c r="AA9747" s="2"/>
    </row>
    <row r="9748" spans="8:27">
      <c r="H9748">
        <v>9747</v>
      </c>
      <c r="I9748" s="1" t="s">
        <v>752</v>
      </c>
      <c r="J9748" s="1"/>
      <c r="K9748" s="2"/>
      <c r="L9748">
        <v>9747</v>
      </c>
      <c r="M9748" s="1" t="s">
        <v>753</v>
      </c>
      <c r="N9748" s="1"/>
      <c r="O9748" s="2"/>
      <c r="P9748">
        <v>9747</v>
      </c>
      <c r="Q9748" s="1" t="s">
        <v>754</v>
      </c>
      <c r="R9748" s="1"/>
      <c r="S9748" s="2"/>
      <c r="T9748">
        <v>9747</v>
      </c>
      <c r="U9748" s="1" t="s">
        <v>178</v>
      </c>
      <c r="V9748" s="1"/>
      <c r="W9748" s="2"/>
      <c r="X9748">
        <v>9747</v>
      </c>
      <c r="Y9748" s="1" t="s">
        <v>179</v>
      </c>
      <c r="Z9748" s="1"/>
      <c r="AA9748" s="2"/>
    </row>
    <row r="9749" spans="8:27">
      <c r="H9749">
        <v>9748</v>
      </c>
      <c r="I9749" s="1" t="s">
        <v>752</v>
      </c>
      <c r="J9749" s="1"/>
      <c r="K9749" s="2"/>
      <c r="L9749">
        <v>9748</v>
      </c>
      <c r="M9749" s="1" t="s">
        <v>753</v>
      </c>
      <c r="N9749" s="1"/>
      <c r="O9749" s="2"/>
      <c r="P9749">
        <v>9748</v>
      </c>
      <c r="Q9749" s="1" t="s">
        <v>754</v>
      </c>
      <c r="R9749" s="1"/>
      <c r="S9749" s="2"/>
      <c r="T9749">
        <v>9748</v>
      </c>
      <c r="U9749" s="1" t="s">
        <v>178</v>
      </c>
      <c r="V9749" s="1"/>
      <c r="W9749" s="2"/>
      <c r="X9749">
        <v>9748</v>
      </c>
      <c r="Y9749" s="1" t="s">
        <v>179</v>
      </c>
      <c r="Z9749" s="1"/>
      <c r="AA9749" s="2"/>
    </row>
    <row r="9750" spans="8:27">
      <c r="H9750">
        <v>9749</v>
      </c>
      <c r="I9750" s="1" t="s">
        <v>752</v>
      </c>
      <c r="J9750" s="1"/>
      <c r="K9750" s="2"/>
      <c r="L9750">
        <v>9749</v>
      </c>
      <c r="M9750" s="1" t="s">
        <v>753</v>
      </c>
      <c r="N9750" s="1"/>
      <c r="O9750" s="2"/>
      <c r="P9750">
        <v>9749</v>
      </c>
      <c r="Q9750" s="1" t="s">
        <v>754</v>
      </c>
      <c r="R9750" s="1"/>
      <c r="S9750" s="2"/>
      <c r="T9750">
        <v>9749</v>
      </c>
      <c r="U9750" s="1" t="s">
        <v>178</v>
      </c>
      <c r="V9750" s="1"/>
      <c r="W9750" s="2"/>
      <c r="X9750">
        <v>9749</v>
      </c>
      <c r="Y9750" s="1" t="s">
        <v>179</v>
      </c>
      <c r="Z9750" s="1"/>
      <c r="AA9750" s="2"/>
    </row>
    <row r="9751" spans="8:27">
      <c r="H9751">
        <v>9750</v>
      </c>
      <c r="I9751" s="1" t="s">
        <v>752</v>
      </c>
      <c r="J9751" s="1"/>
      <c r="K9751" s="2"/>
      <c r="L9751">
        <v>9750</v>
      </c>
      <c r="M9751" s="1" t="s">
        <v>753</v>
      </c>
      <c r="N9751" s="1"/>
      <c r="O9751" s="2"/>
      <c r="P9751">
        <v>9750</v>
      </c>
      <c r="Q9751" s="1" t="s">
        <v>754</v>
      </c>
      <c r="R9751" s="1"/>
      <c r="S9751" s="2"/>
      <c r="T9751">
        <v>9750</v>
      </c>
      <c r="U9751" s="1" t="s">
        <v>178</v>
      </c>
      <c r="V9751" s="1"/>
      <c r="W9751" s="2"/>
      <c r="X9751">
        <v>9750</v>
      </c>
      <c r="Y9751" s="1" t="s">
        <v>179</v>
      </c>
      <c r="Z9751" s="1"/>
      <c r="AA9751" s="2"/>
    </row>
    <row r="9752" spans="8:27">
      <c r="H9752">
        <v>9751</v>
      </c>
      <c r="I9752" s="1" t="s">
        <v>752</v>
      </c>
      <c r="J9752" s="1"/>
      <c r="K9752" s="2"/>
      <c r="L9752">
        <v>9751</v>
      </c>
      <c r="M9752" s="1" t="s">
        <v>753</v>
      </c>
      <c r="N9752" s="1"/>
      <c r="O9752" s="2"/>
      <c r="P9752">
        <v>9751</v>
      </c>
      <c r="Q9752" s="1" t="s">
        <v>754</v>
      </c>
      <c r="R9752" s="1"/>
      <c r="S9752" s="2"/>
      <c r="T9752">
        <v>9751</v>
      </c>
      <c r="U9752" s="1" t="s">
        <v>178</v>
      </c>
      <c r="V9752" s="1"/>
      <c r="W9752" s="2"/>
      <c r="X9752">
        <v>9751</v>
      </c>
      <c r="Y9752" s="1" t="s">
        <v>179</v>
      </c>
      <c r="Z9752" s="1"/>
      <c r="AA9752" s="2"/>
    </row>
    <row r="9753" spans="8:27">
      <c r="H9753">
        <v>9752</v>
      </c>
      <c r="I9753" s="1" t="s">
        <v>752</v>
      </c>
      <c r="J9753" s="1"/>
      <c r="K9753" s="2"/>
      <c r="L9753">
        <v>9752</v>
      </c>
      <c r="M9753" s="1" t="s">
        <v>753</v>
      </c>
      <c r="N9753" s="1"/>
      <c r="O9753" s="2"/>
      <c r="P9753">
        <v>9752</v>
      </c>
      <c r="Q9753" s="1" t="s">
        <v>754</v>
      </c>
      <c r="R9753" s="1"/>
      <c r="S9753" s="2"/>
      <c r="T9753">
        <v>9752</v>
      </c>
      <c r="U9753" s="1" t="s">
        <v>178</v>
      </c>
      <c r="V9753" s="1"/>
      <c r="W9753" s="2"/>
      <c r="X9753">
        <v>9752</v>
      </c>
      <c r="Y9753" s="1" t="s">
        <v>179</v>
      </c>
      <c r="Z9753" s="1"/>
      <c r="AA9753" s="2"/>
    </row>
    <row r="9754" spans="8:27">
      <c r="H9754">
        <v>9753</v>
      </c>
      <c r="I9754" s="1" t="s">
        <v>752</v>
      </c>
      <c r="J9754" s="1"/>
      <c r="K9754" s="2"/>
      <c r="L9754">
        <v>9753</v>
      </c>
      <c r="M9754" s="1" t="s">
        <v>753</v>
      </c>
      <c r="N9754" s="1"/>
      <c r="O9754" s="2"/>
      <c r="P9754">
        <v>9753</v>
      </c>
      <c r="Q9754" s="1" t="s">
        <v>754</v>
      </c>
      <c r="R9754" s="1"/>
      <c r="S9754" s="2"/>
      <c r="T9754">
        <v>9753</v>
      </c>
      <c r="U9754" s="1" t="s">
        <v>178</v>
      </c>
      <c r="V9754" s="1"/>
      <c r="W9754" s="2"/>
      <c r="X9754">
        <v>9753</v>
      </c>
      <c r="Y9754" s="1" t="s">
        <v>179</v>
      </c>
      <c r="Z9754" s="1"/>
      <c r="AA9754" s="2"/>
    </row>
    <row r="9755" spans="8:27">
      <c r="H9755">
        <v>9754</v>
      </c>
      <c r="I9755" s="1" t="s">
        <v>752</v>
      </c>
      <c r="J9755" s="1"/>
      <c r="K9755" s="2"/>
      <c r="L9755">
        <v>9754</v>
      </c>
      <c r="M9755" s="1" t="s">
        <v>753</v>
      </c>
      <c r="N9755" s="1"/>
      <c r="O9755" s="2"/>
      <c r="P9755">
        <v>9754</v>
      </c>
      <c r="Q9755" s="1" t="s">
        <v>754</v>
      </c>
      <c r="R9755" s="1"/>
      <c r="S9755" s="2"/>
      <c r="T9755">
        <v>9754</v>
      </c>
      <c r="U9755" s="1" t="s">
        <v>178</v>
      </c>
      <c r="V9755" s="1"/>
      <c r="W9755" s="2"/>
      <c r="X9755">
        <v>9754</v>
      </c>
      <c r="Y9755" s="1" t="s">
        <v>179</v>
      </c>
      <c r="Z9755" s="1"/>
      <c r="AA9755" s="2"/>
    </row>
    <row r="9756" spans="8:27">
      <c r="H9756">
        <v>9755</v>
      </c>
      <c r="I9756" s="1" t="s">
        <v>752</v>
      </c>
      <c r="J9756" s="1"/>
      <c r="K9756" s="2"/>
      <c r="L9756">
        <v>9755</v>
      </c>
      <c r="M9756" s="1" t="s">
        <v>753</v>
      </c>
      <c r="N9756" s="1"/>
      <c r="O9756" s="2"/>
      <c r="P9756">
        <v>9755</v>
      </c>
      <c r="Q9756" s="1" t="s">
        <v>754</v>
      </c>
      <c r="R9756" s="1"/>
      <c r="S9756" s="2"/>
      <c r="T9756">
        <v>9755</v>
      </c>
      <c r="U9756" s="1" t="s">
        <v>178</v>
      </c>
      <c r="V9756" s="1"/>
      <c r="W9756" s="2"/>
      <c r="X9756">
        <v>9755</v>
      </c>
      <c r="Y9756" s="1" t="s">
        <v>179</v>
      </c>
      <c r="Z9756" s="1"/>
      <c r="AA9756" s="2"/>
    </row>
    <row r="9757" spans="8:27">
      <c r="H9757">
        <v>9756</v>
      </c>
      <c r="I9757" s="1" t="s">
        <v>752</v>
      </c>
      <c r="J9757" s="1"/>
      <c r="K9757" s="2"/>
      <c r="L9757">
        <v>9756</v>
      </c>
      <c r="M9757" s="1" t="s">
        <v>753</v>
      </c>
      <c r="N9757" s="1"/>
      <c r="O9757" s="2"/>
      <c r="P9757">
        <v>9756</v>
      </c>
      <c r="Q9757" s="1" t="s">
        <v>754</v>
      </c>
      <c r="R9757" s="1"/>
      <c r="S9757" s="2"/>
      <c r="T9757">
        <v>9756</v>
      </c>
      <c r="U9757" s="1" t="s">
        <v>178</v>
      </c>
      <c r="V9757" s="1"/>
      <c r="W9757" s="2"/>
      <c r="X9757">
        <v>9756</v>
      </c>
      <c r="Y9757" s="1" t="s">
        <v>179</v>
      </c>
      <c r="Z9757" s="1"/>
      <c r="AA9757" s="2"/>
    </row>
    <row r="9758" spans="8:27">
      <c r="H9758">
        <v>9757</v>
      </c>
      <c r="I9758" s="1" t="s">
        <v>752</v>
      </c>
      <c r="J9758" s="1"/>
      <c r="K9758" s="2"/>
      <c r="L9758">
        <v>9757</v>
      </c>
      <c r="M9758" s="1" t="s">
        <v>753</v>
      </c>
      <c r="N9758" s="1"/>
      <c r="O9758" s="2"/>
      <c r="P9758">
        <v>9757</v>
      </c>
      <c r="Q9758" s="1" t="s">
        <v>754</v>
      </c>
      <c r="R9758" s="1"/>
      <c r="S9758" s="2"/>
      <c r="T9758">
        <v>9757</v>
      </c>
      <c r="U9758" s="1" t="s">
        <v>178</v>
      </c>
      <c r="V9758" s="1"/>
      <c r="W9758" s="2"/>
      <c r="X9758">
        <v>9757</v>
      </c>
      <c r="Y9758" s="1" t="s">
        <v>179</v>
      </c>
      <c r="Z9758" s="1"/>
      <c r="AA9758" s="2"/>
    </row>
    <row r="9759" spans="8:27">
      <c r="H9759">
        <v>9758</v>
      </c>
      <c r="I9759" s="1" t="s">
        <v>752</v>
      </c>
      <c r="J9759" s="1"/>
      <c r="K9759" s="2"/>
      <c r="L9759">
        <v>9758</v>
      </c>
      <c r="M9759" s="1" t="s">
        <v>753</v>
      </c>
      <c r="N9759" s="1"/>
      <c r="O9759" s="2"/>
      <c r="P9759">
        <v>9758</v>
      </c>
      <c r="Q9759" s="1" t="s">
        <v>754</v>
      </c>
      <c r="R9759" s="1"/>
      <c r="S9759" s="2"/>
      <c r="T9759">
        <v>9758</v>
      </c>
      <c r="U9759" s="1" t="s">
        <v>178</v>
      </c>
      <c r="V9759" s="1"/>
      <c r="W9759" s="2"/>
      <c r="X9759">
        <v>9758</v>
      </c>
      <c r="Y9759" s="1" t="s">
        <v>179</v>
      </c>
      <c r="Z9759" s="1"/>
      <c r="AA9759" s="2"/>
    </row>
    <row r="9760" spans="8:27">
      <c r="H9760">
        <v>9759</v>
      </c>
      <c r="I9760" s="1" t="s">
        <v>752</v>
      </c>
      <c r="J9760" s="1"/>
      <c r="K9760" s="2"/>
      <c r="L9760">
        <v>9759</v>
      </c>
      <c r="M9760" s="1" t="s">
        <v>753</v>
      </c>
      <c r="N9760" s="1"/>
      <c r="O9760" s="2"/>
      <c r="P9760">
        <v>9759</v>
      </c>
      <c r="Q9760" s="1" t="s">
        <v>754</v>
      </c>
      <c r="R9760" s="1"/>
      <c r="S9760" s="2"/>
      <c r="T9760">
        <v>9759</v>
      </c>
      <c r="U9760" s="1" t="s">
        <v>178</v>
      </c>
      <c r="V9760" s="1"/>
      <c r="W9760" s="2"/>
      <c r="X9760">
        <v>9759</v>
      </c>
      <c r="Y9760" s="1" t="s">
        <v>179</v>
      </c>
      <c r="Z9760" s="1"/>
      <c r="AA9760" s="2"/>
    </row>
    <row r="9761" spans="8:27">
      <c r="H9761">
        <v>9760</v>
      </c>
      <c r="I9761" s="1" t="s">
        <v>752</v>
      </c>
      <c r="J9761" s="1"/>
      <c r="K9761" s="2"/>
      <c r="L9761">
        <v>9760</v>
      </c>
      <c r="M9761" s="1" t="s">
        <v>753</v>
      </c>
      <c r="N9761" s="1"/>
      <c r="O9761" s="2"/>
      <c r="P9761">
        <v>9760</v>
      </c>
      <c r="Q9761" s="1" t="s">
        <v>754</v>
      </c>
      <c r="R9761" s="1"/>
      <c r="S9761" s="2"/>
      <c r="T9761">
        <v>9760</v>
      </c>
      <c r="U9761" s="1" t="s">
        <v>178</v>
      </c>
      <c r="V9761" s="1"/>
      <c r="W9761" s="2"/>
      <c r="X9761">
        <v>9760</v>
      </c>
      <c r="Y9761" s="1" t="s">
        <v>179</v>
      </c>
      <c r="Z9761" s="1"/>
      <c r="AA9761" s="2"/>
    </row>
    <row r="9762" spans="8:27">
      <c r="H9762">
        <v>9761</v>
      </c>
      <c r="I9762" s="1" t="s">
        <v>752</v>
      </c>
      <c r="J9762" s="1"/>
      <c r="K9762" s="2"/>
      <c r="L9762">
        <v>9761</v>
      </c>
      <c r="M9762" s="1" t="s">
        <v>753</v>
      </c>
      <c r="N9762" s="1"/>
      <c r="O9762" s="2"/>
      <c r="P9762">
        <v>9761</v>
      </c>
      <c r="Q9762" s="1" t="s">
        <v>754</v>
      </c>
      <c r="R9762" s="1"/>
      <c r="S9762" s="2"/>
      <c r="T9762">
        <v>9761</v>
      </c>
      <c r="U9762" s="1" t="s">
        <v>178</v>
      </c>
      <c r="V9762" s="1"/>
      <c r="W9762" s="2"/>
      <c r="X9762">
        <v>9761</v>
      </c>
      <c r="Y9762" s="1" t="s">
        <v>179</v>
      </c>
      <c r="Z9762" s="1"/>
      <c r="AA9762" s="2"/>
    </row>
    <row r="9763" spans="8:27">
      <c r="H9763">
        <v>9762</v>
      </c>
      <c r="I9763" s="1" t="s">
        <v>752</v>
      </c>
      <c r="J9763" s="1"/>
      <c r="K9763" s="2"/>
      <c r="L9763">
        <v>9762</v>
      </c>
      <c r="M9763" s="1" t="s">
        <v>753</v>
      </c>
      <c r="N9763" s="1"/>
      <c r="O9763" s="2"/>
      <c r="P9763">
        <v>9762</v>
      </c>
      <c r="Q9763" s="1" t="s">
        <v>754</v>
      </c>
      <c r="R9763" s="1"/>
      <c r="S9763" s="2"/>
      <c r="T9763">
        <v>9762</v>
      </c>
      <c r="U9763" s="1" t="s">
        <v>178</v>
      </c>
      <c r="V9763" s="1"/>
      <c r="W9763" s="2"/>
      <c r="X9763">
        <v>9762</v>
      </c>
      <c r="Y9763" s="1" t="s">
        <v>179</v>
      </c>
      <c r="Z9763" s="1"/>
      <c r="AA9763" s="2"/>
    </row>
    <row r="9764" spans="8:27">
      <c r="H9764">
        <v>9763</v>
      </c>
      <c r="I9764" s="1" t="s">
        <v>752</v>
      </c>
      <c r="J9764" s="1"/>
      <c r="K9764" s="2"/>
      <c r="L9764">
        <v>9763</v>
      </c>
      <c r="M9764" s="1" t="s">
        <v>753</v>
      </c>
      <c r="N9764" s="1"/>
      <c r="O9764" s="2"/>
      <c r="P9764">
        <v>9763</v>
      </c>
      <c r="Q9764" s="1" t="s">
        <v>754</v>
      </c>
      <c r="R9764" s="1"/>
      <c r="S9764" s="2"/>
      <c r="T9764">
        <v>9763</v>
      </c>
      <c r="U9764" s="1" t="s">
        <v>178</v>
      </c>
      <c r="V9764" s="1"/>
      <c r="W9764" s="2"/>
      <c r="X9764">
        <v>9763</v>
      </c>
      <c r="Y9764" s="1" t="s">
        <v>179</v>
      </c>
      <c r="Z9764" s="1"/>
      <c r="AA9764" s="2"/>
    </row>
    <row r="9765" spans="8:27">
      <c r="H9765">
        <v>9764</v>
      </c>
      <c r="I9765" s="1" t="s">
        <v>752</v>
      </c>
      <c r="J9765" s="1"/>
      <c r="K9765" s="2"/>
      <c r="L9765">
        <v>9764</v>
      </c>
      <c r="M9765" s="1" t="s">
        <v>753</v>
      </c>
      <c r="N9765" s="1"/>
      <c r="O9765" s="2"/>
      <c r="P9765">
        <v>9764</v>
      </c>
      <c r="Q9765" s="1" t="s">
        <v>754</v>
      </c>
      <c r="R9765" s="1"/>
      <c r="S9765" s="2"/>
      <c r="T9765">
        <v>9764</v>
      </c>
      <c r="U9765" s="1" t="s">
        <v>178</v>
      </c>
      <c r="V9765" s="1"/>
      <c r="W9765" s="2"/>
      <c r="X9765">
        <v>9764</v>
      </c>
      <c r="Y9765" s="1" t="s">
        <v>179</v>
      </c>
      <c r="Z9765" s="1"/>
      <c r="AA9765" s="2"/>
    </row>
    <row r="9766" spans="8:27">
      <c r="H9766">
        <v>9765</v>
      </c>
      <c r="I9766" s="1" t="s">
        <v>752</v>
      </c>
      <c r="J9766" s="1"/>
      <c r="K9766" s="2"/>
      <c r="L9766">
        <v>9765</v>
      </c>
      <c r="M9766" s="1" t="s">
        <v>753</v>
      </c>
      <c r="N9766" s="1"/>
      <c r="O9766" s="2"/>
      <c r="P9766">
        <v>9765</v>
      </c>
      <c r="Q9766" s="1" t="s">
        <v>754</v>
      </c>
      <c r="R9766" s="1"/>
      <c r="S9766" s="2"/>
      <c r="T9766">
        <v>9765</v>
      </c>
      <c r="U9766" s="1" t="s">
        <v>178</v>
      </c>
      <c r="V9766" s="1"/>
      <c r="W9766" s="2"/>
      <c r="X9766">
        <v>9765</v>
      </c>
      <c r="Y9766" s="1" t="s">
        <v>179</v>
      </c>
      <c r="Z9766" s="1"/>
      <c r="AA9766" s="2"/>
    </row>
    <row r="9767" spans="8:27">
      <c r="H9767">
        <v>9766</v>
      </c>
      <c r="I9767" s="1" t="s">
        <v>752</v>
      </c>
      <c r="J9767" s="1"/>
      <c r="K9767" s="2"/>
      <c r="L9767">
        <v>9766</v>
      </c>
      <c r="M9767" s="1" t="s">
        <v>753</v>
      </c>
      <c r="N9767" s="1"/>
      <c r="O9767" s="2"/>
      <c r="P9767">
        <v>9766</v>
      </c>
      <c r="Q9767" s="1" t="s">
        <v>754</v>
      </c>
      <c r="R9767" s="1"/>
      <c r="S9767" s="2"/>
      <c r="T9767">
        <v>9766</v>
      </c>
      <c r="U9767" s="1" t="s">
        <v>178</v>
      </c>
      <c r="V9767" s="1"/>
      <c r="W9767" s="2"/>
      <c r="X9767">
        <v>9766</v>
      </c>
      <c r="Y9767" s="1" t="s">
        <v>179</v>
      </c>
      <c r="Z9767" s="1"/>
      <c r="AA9767" s="2"/>
    </row>
    <row r="9768" spans="8:27">
      <c r="H9768">
        <v>9767</v>
      </c>
      <c r="I9768" s="1" t="s">
        <v>752</v>
      </c>
      <c r="J9768" s="1"/>
      <c r="K9768" s="2"/>
      <c r="L9768">
        <v>9767</v>
      </c>
      <c r="M9768" s="1" t="s">
        <v>753</v>
      </c>
      <c r="N9768" s="1"/>
      <c r="O9768" s="2"/>
      <c r="P9768">
        <v>9767</v>
      </c>
      <c r="Q9768" s="1" t="s">
        <v>754</v>
      </c>
      <c r="R9768" s="1"/>
      <c r="S9768" s="2"/>
      <c r="T9768">
        <v>9767</v>
      </c>
      <c r="U9768" s="1" t="s">
        <v>178</v>
      </c>
      <c r="V9768" s="1"/>
      <c r="W9768" s="2"/>
      <c r="X9768">
        <v>9767</v>
      </c>
      <c r="Y9768" s="1" t="s">
        <v>179</v>
      </c>
      <c r="Z9768" s="1"/>
      <c r="AA9768" s="2"/>
    </row>
    <row r="9769" spans="8:27">
      <c r="H9769">
        <v>9768</v>
      </c>
      <c r="I9769" s="1" t="s">
        <v>752</v>
      </c>
      <c r="J9769" s="1"/>
      <c r="K9769" s="2"/>
      <c r="L9769">
        <v>9768</v>
      </c>
      <c r="M9769" s="1" t="s">
        <v>753</v>
      </c>
      <c r="N9769" s="1"/>
      <c r="O9769" s="2"/>
      <c r="P9769">
        <v>9768</v>
      </c>
      <c r="Q9769" s="1" t="s">
        <v>754</v>
      </c>
      <c r="R9769" s="1"/>
      <c r="S9769" s="2"/>
      <c r="T9769">
        <v>9768</v>
      </c>
      <c r="U9769" s="1" t="s">
        <v>178</v>
      </c>
      <c r="V9769" s="1"/>
      <c r="W9769" s="2"/>
      <c r="X9769">
        <v>9768</v>
      </c>
      <c r="Y9769" s="1" t="s">
        <v>179</v>
      </c>
      <c r="Z9769" s="1"/>
      <c r="AA9769" s="2"/>
    </row>
    <row r="9770" spans="8:27">
      <c r="H9770">
        <v>9769</v>
      </c>
      <c r="I9770" s="1" t="s">
        <v>752</v>
      </c>
      <c r="J9770" s="1"/>
      <c r="K9770" s="2"/>
      <c r="L9770">
        <v>9769</v>
      </c>
      <c r="M9770" s="1" t="s">
        <v>753</v>
      </c>
      <c r="N9770" s="1"/>
      <c r="O9770" s="2"/>
      <c r="P9770">
        <v>9769</v>
      </c>
      <c r="Q9770" s="1" t="s">
        <v>754</v>
      </c>
      <c r="R9770" s="1"/>
      <c r="S9770" s="2"/>
      <c r="T9770">
        <v>9769</v>
      </c>
      <c r="U9770" s="1" t="s">
        <v>178</v>
      </c>
      <c r="V9770" s="1"/>
      <c r="W9770" s="2"/>
      <c r="X9770">
        <v>9769</v>
      </c>
      <c r="Y9770" s="1" t="s">
        <v>179</v>
      </c>
      <c r="Z9770" s="1"/>
      <c r="AA9770" s="2"/>
    </row>
    <row r="9771" spans="8:27">
      <c r="H9771">
        <v>9770</v>
      </c>
      <c r="I9771" s="1" t="s">
        <v>752</v>
      </c>
      <c r="J9771" s="1"/>
      <c r="K9771" s="2"/>
      <c r="L9771">
        <v>9770</v>
      </c>
      <c r="M9771" s="1" t="s">
        <v>753</v>
      </c>
      <c r="N9771" s="1"/>
      <c r="O9771" s="2"/>
      <c r="P9771">
        <v>9770</v>
      </c>
      <c r="Q9771" s="1" t="s">
        <v>754</v>
      </c>
      <c r="R9771" s="1"/>
      <c r="S9771" s="2"/>
      <c r="T9771">
        <v>9770</v>
      </c>
      <c r="U9771" s="1" t="s">
        <v>178</v>
      </c>
      <c r="V9771" s="1"/>
      <c r="W9771" s="2"/>
      <c r="X9771">
        <v>9770</v>
      </c>
      <c r="Y9771" s="1" t="s">
        <v>179</v>
      </c>
      <c r="Z9771" s="1"/>
      <c r="AA9771" s="2"/>
    </row>
    <row r="9772" spans="8:27">
      <c r="H9772">
        <v>9771</v>
      </c>
      <c r="I9772" s="1" t="s">
        <v>752</v>
      </c>
      <c r="J9772" s="1"/>
      <c r="K9772" s="2"/>
      <c r="L9772">
        <v>9771</v>
      </c>
      <c r="M9772" s="1" t="s">
        <v>753</v>
      </c>
      <c r="N9772" s="1"/>
      <c r="O9772" s="2"/>
      <c r="P9772">
        <v>9771</v>
      </c>
      <c r="Q9772" s="1" t="s">
        <v>754</v>
      </c>
      <c r="R9772" s="1"/>
      <c r="S9772" s="2"/>
      <c r="T9772">
        <v>9771</v>
      </c>
      <c r="U9772" s="1" t="s">
        <v>178</v>
      </c>
      <c r="V9772" s="1"/>
      <c r="W9772" s="2"/>
      <c r="X9772">
        <v>9771</v>
      </c>
      <c r="Y9772" s="1" t="s">
        <v>179</v>
      </c>
      <c r="Z9772" s="1"/>
      <c r="AA9772" s="2"/>
    </row>
    <row r="9773" spans="8:27">
      <c r="H9773">
        <v>9772</v>
      </c>
      <c r="I9773" s="1" t="s">
        <v>752</v>
      </c>
      <c r="J9773" s="1"/>
      <c r="K9773" s="2"/>
      <c r="L9773">
        <v>9772</v>
      </c>
      <c r="M9773" s="1" t="s">
        <v>753</v>
      </c>
      <c r="N9773" s="1"/>
      <c r="O9773" s="2"/>
      <c r="P9773">
        <v>9772</v>
      </c>
      <c r="Q9773" s="1" t="s">
        <v>754</v>
      </c>
      <c r="R9773" s="1"/>
      <c r="S9773" s="2"/>
      <c r="T9773">
        <v>9772</v>
      </c>
      <c r="U9773" s="1" t="s">
        <v>178</v>
      </c>
      <c r="V9773" s="1"/>
      <c r="W9773" s="2"/>
      <c r="X9773">
        <v>9772</v>
      </c>
      <c r="Y9773" s="1" t="s">
        <v>179</v>
      </c>
      <c r="Z9773" s="1"/>
      <c r="AA9773" s="2"/>
    </row>
    <row r="9774" spans="8:27">
      <c r="H9774">
        <v>9773</v>
      </c>
      <c r="I9774" s="1" t="s">
        <v>752</v>
      </c>
      <c r="J9774" s="1"/>
      <c r="K9774" s="2"/>
      <c r="L9774">
        <v>9773</v>
      </c>
      <c r="M9774" s="1" t="s">
        <v>753</v>
      </c>
      <c r="N9774" s="1"/>
      <c r="O9774" s="2"/>
      <c r="P9774">
        <v>9773</v>
      </c>
      <c r="Q9774" s="1" t="s">
        <v>754</v>
      </c>
      <c r="R9774" s="1"/>
      <c r="S9774" s="2"/>
      <c r="T9774">
        <v>9773</v>
      </c>
      <c r="U9774" s="1" t="s">
        <v>178</v>
      </c>
      <c r="V9774" s="1"/>
      <c r="W9774" s="2"/>
      <c r="X9774">
        <v>9773</v>
      </c>
      <c r="Y9774" s="1" t="s">
        <v>179</v>
      </c>
      <c r="Z9774" s="1"/>
      <c r="AA9774" s="2"/>
    </row>
    <row r="9775" spans="8:27">
      <c r="H9775">
        <v>9774</v>
      </c>
      <c r="I9775" s="1" t="s">
        <v>752</v>
      </c>
      <c r="J9775" s="1"/>
      <c r="K9775" s="2"/>
      <c r="L9775">
        <v>9774</v>
      </c>
      <c r="M9775" s="1" t="s">
        <v>753</v>
      </c>
      <c r="N9775" s="1"/>
      <c r="O9775" s="2"/>
      <c r="P9775">
        <v>9774</v>
      </c>
      <c r="Q9775" s="1" t="s">
        <v>754</v>
      </c>
      <c r="R9775" s="1"/>
      <c r="S9775" s="2"/>
      <c r="T9775">
        <v>9774</v>
      </c>
      <c r="U9775" s="1" t="s">
        <v>178</v>
      </c>
      <c r="V9775" s="1"/>
      <c r="W9775" s="2"/>
      <c r="X9775">
        <v>9774</v>
      </c>
      <c r="Y9775" s="1" t="s">
        <v>179</v>
      </c>
      <c r="Z9775" s="1"/>
      <c r="AA9775" s="2"/>
    </row>
    <row r="9776" spans="8:27">
      <c r="H9776">
        <v>9775</v>
      </c>
      <c r="I9776" s="1" t="s">
        <v>752</v>
      </c>
      <c r="J9776" s="1"/>
      <c r="K9776" s="2"/>
      <c r="L9776">
        <v>9775</v>
      </c>
      <c r="M9776" s="1" t="s">
        <v>753</v>
      </c>
      <c r="N9776" s="1"/>
      <c r="O9776" s="2"/>
      <c r="P9776">
        <v>9775</v>
      </c>
      <c r="Q9776" s="1" t="s">
        <v>754</v>
      </c>
      <c r="R9776" s="1"/>
      <c r="S9776" s="2"/>
      <c r="T9776">
        <v>9775</v>
      </c>
      <c r="U9776" s="1" t="s">
        <v>178</v>
      </c>
      <c r="V9776" s="1"/>
      <c r="W9776" s="2"/>
      <c r="X9776">
        <v>9775</v>
      </c>
      <c r="Y9776" s="1" t="s">
        <v>179</v>
      </c>
      <c r="Z9776" s="1"/>
      <c r="AA9776" s="2"/>
    </row>
    <row r="9777" spans="8:27">
      <c r="H9777">
        <v>9776</v>
      </c>
      <c r="I9777" s="1" t="s">
        <v>752</v>
      </c>
      <c r="J9777" s="1"/>
      <c r="K9777" s="2"/>
      <c r="L9777">
        <v>9776</v>
      </c>
      <c r="M9777" s="1" t="s">
        <v>753</v>
      </c>
      <c r="N9777" s="1"/>
      <c r="O9777" s="2"/>
      <c r="P9777">
        <v>9776</v>
      </c>
      <c r="Q9777" s="1" t="s">
        <v>754</v>
      </c>
      <c r="R9777" s="1"/>
      <c r="S9777" s="2"/>
      <c r="T9777">
        <v>9776</v>
      </c>
      <c r="U9777" s="1" t="s">
        <v>178</v>
      </c>
      <c r="V9777" s="1"/>
      <c r="W9777" s="2"/>
      <c r="X9777">
        <v>9776</v>
      </c>
      <c r="Y9777" s="1" t="s">
        <v>179</v>
      </c>
      <c r="Z9777" s="1"/>
      <c r="AA9777" s="2"/>
    </row>
    <row r="9778" spans="8:27">
      <c r="H9778">
        <v>9777</v>
      </c>
      <c r="I9778" s="1" t="s">
        <v>752</v>
      </c>
      <c r="J9778" s="1"/>
      <c r="K9778" s="2"/>
      <c r="L9778">
        <v>9777</v>
      </c>
      <c r="M9778" s="1" t="s">
        <v>753</v>
      </c>
      <c r="N9778" s="1"/>
      <c r="O9778" s="2"/>
      <c r="P9778">
        <v>9777</v>
      </c>
      <c r="Q9778" s="1" t="s">
        <v>754</v>
      </c>
      <c r="R9778" s="1"/>
      <c r="S9778" s="2"/>
      <c r="T9778">
        <v>9777</v>
      </c>
      <c r="U9778" s="1" t="s">
        <v>178</v>
      </c>
      <c r="V9778" s="1"/>
      <c r="W9778" s="2"/>
      <c r="X9778">
        <v>9777</v>
      </c>
      <c r="Y9778" s="1" t="s">
        <v>179</v>
      </c>
      <c r="Z9778" s="1"/>
      <c r="AA9778" s="2"/>
    </row>
    <row r="9779" spans="8:27">
      <c r="H9779">
        <v>9778</v>
      </c>
      <c r="I9779" s="1" t="s">
        <v>752</v>
      </c>
      <c r="J9779" s="1"/>
      <c r="K9779" s="2"/>
      <c r="L9779">
        <v>9778</v>
      </c>
      <c r="M9779" s="1" t="s">
        <v>753</v>
      </c>
      <c r="N9779" s="1"/>
      <c r="O9779" s="2"/>
      <c r="P9779">
        <v>9778</v>
      </c>
      <c r="Q9779" s="1" t="s">
        <v>754</v>
      </c>
      <c r="R9779" s="1"/>
      <c r="S9779" s="2"/>
      <c r="T9779">
        <v>9778</v>
      </c>
      <c r="U9779" s="1" t="s">
        <v>178</v>
      </c>
      <c r="V9779" s="1"/>
      <c r="W9779" s="2"/>
      <c r="X9779">
        <v>9778</v>
      </c>
      <c r="Y9779" s="1" t="s">
        <v>179</v>
      </c>
      <c r="Z9779" s="1"/>
      <c r="AA9779" s="2"/>
    </row>
    <row r="9780" spans="8:27">
      <c r="H9780">
        <v>9779</v>
      </c>
      <c r="I9780" s="1" t="s">
        <v>752</v>
      </c>
      <c r="J9780" s="1"/>
      <c r="K9780" s="2"/>
      <c r="L9780">
        <v>9779</v>
      </c>
      <c r="M9780" s="1" t="s">
        <v>753</v>
      </c>
      <c r="N9780" s="1"/>
      <c r="O9780" s="2"/>
      <c r="P9780">
        <v>9779</v>
      </c>
      <c r="Q9780" s="1" t="s">
        <v>754</v>
      </c>
      <c r="R9780" s="1"/>
      <c r="S9780" s="2"/>
      <c r="T9780">
        <v>9779</v>
      </c>
      <c r="U9780" s="1" t="s">
        <v>178</v>
      </c>
      <c r="V9780" s="1"/>
      <c r="W9780" s="2"/>
      <c r="X9780">
        <v>9779</v>
      </c>
      <c r="Y9780" s="1" t="s">
        <v>179</v>
      </c>
      <c r="Z9780" s="1"/>
      <c r="AA9780" s="2"/>
    </row>
    <row r="9781" spans="8:27">
      <c r="H9781">
        <v>9780</v>
      </c>
      <c r="I9781" s="1" t="s">
        <v>752</v>
      </c>
      <c r="J9781" s="1"/>
      <c r="K9781" s="2"/>
      <c r="L9781">
        <v>9780</v>
      </c>
      <c r="M9781" s="1" t="s">
        <v>753</v>
      </c>
      <c r="N9781" s="1"/>
      <c r="O9781" s="2"/>
      <c r="P9781">
        <v>9780</v>
      </c>
      <c r="Q9781" s="1" t="s">
        <v>754</v>
      </c>
      <c r="R9781" s="1"/>
      <c r="S9781" s="2"/>
      <c r="T9781">
        <v>9780</v>
      </c>
      <c r="U9781" s="1" t="s">
        <v>178</v>
      </c>
      <c r="V9781" s="1"/>
      <c r="W9781" s="2"/>
      <c r="X9781">
        <v>9780</v>
      </c>
      <c r="Y9781" s="1" t="s">
        <v>179</v>
      </c>
      <c r="Z9781" s="1"/>
      <c r="AA9781" s="2"/>
    </row>
    <row r="9782" spans="8:27">
      <c r="H9782">
        <v>9781</v>
      </c>
      <c r="I9782" s="1" t="s">
        <v>752</v>
      </c>
      <c r="J9782" s="1"/>
      <c r="K9782" s="2"/>
      <c r="L9782">
        <v>9781</v>
      </c>
      <c r="M9782" s="1" t="s">
        <v>753</v>
      </c>
      <c r="N9782" s="1"/>
      <c r="O9782" s="2"/>
      <c r="P9782">
        <v>9781</v>
      </c>
      <c r="Q9782" s="1" t="s">
        <v>754</v>
      </c>
      <c r="R9782" s="1"/>
      <c r="S9782" s="2"/>
      <c r="T9782">
        <v>9781</v>
      </c>
      <c r="U9782" s="1" t="s">
        <v>178</v>
      </c>
      <c r="V9782" s="1"/>
      <c r="W9782" s="2"/>
      <c r="X9782">
        <v>9781</v>
      </c>
      <c r="Y9782" s="1" t="s">
        <v>179</v>
      </c>
      <c r="Z9782" s="1"/>
      <c r="AA9782" s="2"/>
    </row>
    <row r="9783" spans="8:27">
      <c r="H9783">
        <v>9782</v>
      </c>
      <c r="I9783" s="1" t="s">
        <v>752</v>
      </c>
      <c r="J9783" s="1"/>
      <c r="K9783" s="2"/>
      <c r="L9783">
        <v>9782</v>
      </c>
      <c r="M9783" s="1" t="s">
        <v>753</v>
      </c>
      <c r="N9783" s="1"/>
      <c r="O9783" s="2"/>
      <c r="P9783">
        <v>9782</v>
      </c>
      <c r="Q9783" s="1" t="s">
        <v>754</v>
      </c>
      <c r="R9783" s="1"/>
      <c r="S9783" s="2"/>
      <c r="T9783">
        <v>9782</v>
      </c>
      <c r="U9783" s="1" t="s">
        <v>178</v>
      </c>
      <c r="V9783" s="1"/>
      <c r="W9783" s="2"/>
      <c r="X9783">
        <v>9782</v>
      </c>
      <c r="Y9783" s="1" t="s">
        <v>179</v>
      </c>
      <c r="Z9783" s="1"/>
      <c r="AA9783" s="2"/>
    </row>
    <row r="9784" spans="8:27">
      <c r="H9784">
        <v>9783</v>
      </c>
      <c r="I9784" s="1" t="s">
        <v>752</v>
      </c>
      <c r="J9784" s="1"/>
      <c r="K9784" s="2"/>
      <c r="L9784">
        <v>9783</v>
      </c>
      <c r="M9784" s="1" t="s">
        <v>753</v>
      </c>
      <c r="N9784" s="1"/>
      <c r="O9784" s="2"/>
      <c r="P9784">
        <v>9783</v>
      </c>
      <c r="Q9784" s="1" t="s">
        <v>754</v>
      </c>
      <c r="R9784" s="1"/>
      <c r="S9784" s="2"/>
      <c r="T9784">
        <v>9783</v>
      </c>
      <c r="U9784" s="1" t="s">
        <v>178</v>
      </c>
      <c r="V9784" s="1"/>
      <c r="W9784" s="2"/>
      <c r="X9784">
        <v>9783</v>
      </c>
      <c r="Y9784" s="1" t="s">
        <v>179</v>
      </c>
      <c r="Z9784" s="1"/>
      <c r="AA9784" s="2"/>
    </row>
    <row r="9785" spans="8:27">
      <c r="H9785">
        <v>9784</v>
      </c>
      <c r="I9785" s="1" t="s">
        <v>752</v>
      </c>
      <c r="J9785" s="1"/>
      <c r="K9785" s="2"/>
      <c r="L9785">
        <v>9784</v>
      </c>
      <c r="M9785" s="1" t="s">
        <v>753</v>
      </c>
      <c r="N9785" s="1"/>
      <c r="O9785" s="2"/>
      <c r="P9785">
        <v>9784</v>
      </c>
      <c r="Q9785" s="1" t="s">
        <v>754</v>
      </c>
      <c r="R9785" s="1"/>
      <c r="S9785" s="2"/>
      <c r="T9785">
        <v>9784</v>
      </c>
      <c r="U9785" s="1" t="s">
        <v>178</v>
      </c>
      <c r="V9785" s="1"/>
      <c r="W9785" s="2"/>
      <c r="X9785">
        <v>9784</v>
      </c>
      <c r="Y9785" s="1" t="s">
        <v>179</v>
      </c>
      <c r="Z9785" s="1"/>
      <c r="AA9785" s="2"/>
    </row>
    <row r="9786" spans="8:27">
      <c r="H9786">
        <v>9785</v>
      </c>
      <c r="I9786" s="1" t="s">
        <v>752</v>
      </c>
      <c r="J9786" s="1"/>
      <c r="K9786" s="2"/>
      <c r="L9786">
        <v>9785</v>
      </c>
      <c r="M9786" s="1" t="s">
        <v>753</v>
      </c>
      <c r="N9786" s="1"/>
      <c r="O9786" s="2"/>
      <c r="P9786">
        <v>9785</v>
      </c>
      <c r="Q9786" s="1" t="s">
        <v>754</v>
      </c>
      <c r="R9786" s="1"/>
      <c r="S9786" s="2"/>
      <c r="T9786">
        <v>9785</v>
      </c>
      <c r="U9786" s="1" t="s">
        <v>178</v>
      </c>
      <c r="V9786" s="1"/>
      <c r="W9786" s="2"/>
      <c r="X9786">
        <v>9785</v>
      </c>
      <c r="Y9786" s="1" t="s">
        <v>179</v>
      </c>
      <c r="Z9786" s="1"/>
      <c r="AA9786" s="2"/>
    </row>
    <row r="9787" spans="8:27">
      <c r="H9787">
        <v>9786</v>
      </c>
      <c r="I9787" s="1" t="s">
        <v>752</v>
      </c>
      <c r="J9787" s="1"/>
      <c r="K9787" s="2"/>
      <c r="L9787">
        <v>9786</v>
      </c>
      <c r="M9787" s="1" t="s">
        <v>753</v>
      </c>
      <c r="N9787" s="1"/>
      <c r="O9787" s="2"/>
      <c r="P9787">
        <v>9786</v>
      </c>
      <c r="Q9787" s="1" t="s">
        <v>754</v>
      </c>
      <c r="R9787" s="1"/>
      <c r="S9787" s="2"/>
      <c r="T9787">
        <v>9786</v>
      </c>
      <c r="U9787" s="1" t="s">
        <v>178</v>
      </c>
      <c r="V9787" s="1"/>
      <c r="W9787" s="2"/>
      <c r="X9787">
        <v>9786</v>
      </c>
      <c r="Y9787" s="1" t="s">
        <v>179</v>
      </c>
      <c r="Z9787" s="1"/>
      <c r="AA9787" s="2"/>
    </row>
    <row r="9788" spans="8:27">
      <c r="H9788">
        <v>9787</v>
      </c>
      <c r="I9788" s="1" t="s">
        <v>752</v>
      </c>
      <c r="J9788" s="1"/>
      <c r="K9788" s="2"/>
      <c r="L9788">
        <v>9787</v>
      </c>
      <c r="M9788" s="1" t="s">
        <v>753</v>
      </c>
      <c r="N9788" s="1"/>
      <c r="O9788" s="2"/>
      <c r="P9788">
        <v>9787</v>
      </c>
      <c r="Q9788" s="1" t="s">
        <v>754</v>
      </c>
      <c r="R9788" s="1"/>
      <c r="S9788" s="2"/>
      <c r="T9788">
        <v>9787</v>
      </c>
      <c r="U9788" s="1" t="s">
        <v>178</v>
      </c>
      <c r="V9788" s="1"/>
      <c r="W9788" s="2"/>
      <c r="X9788">
        <v>9787</v>
      </c>
      <c r="Y9788" s="1" t="s">
        <v>179</v>
      </c>
      <c r="Z9788" s="1"/>
      <c r="AA9788" s="2"/>
    </row>
    <row r="9789" spans="8:27">
      <c r="H9789">
        <v>9788</v>
      </c>
      <c r="I9789" s="1" t="s">
        <v>752</v>
      </c>
      <c r="J9789" s="1"/>
      <c r="K9789" s="2"/>
      <c r="L9789">
        <v>9788</v>
      </c>
      <c r="M9789" s="1" t="s">
        <v>753</v>
      </c>
      <c r="N9789" s="1"/>
      <c r="O9789" s="2"/>
      <c r="P9789">
        <v>9788</v>
      </c>
      <c r="Q9789" s="1" t="s">
        <v>754</v>
      </c>
      <c r="R9789" s="1"/>
      <c r="S9789" s="2"/>
      <c r="T9789">
        <v>9788</v>
      </c>
      <c r="U9789" s="1" t="s">
        <v>178</v>
      </c>
      <c r="V9789" s="1"/>
      <c r="W9789" s="2"/>
      <c r="X9789">
        <v>9788</v>
      </c>
      <c r="Y9789" s="1" t="s">
        <v>179</v>
      </c>
      <c r="Z9789" s="1"/>
      <c r="AA9789" s="2"/>
    </row>
    <row r="9790" spans="8:27">
      <c r="H9790">
        <v>9789</v>
      </c>
      <c r="I9790" s="1" t="s">
        <v>752</v>
      </c>
      <c r="J9790" s="1"/>
      <c r="K9790" s="2"/>
      <c r="L9790">
        <v>9789</v>
      </c>
      <c r="M9790" s="1" t="s">
        <v>753</v>
      </c>
      <c r="N9790" s="1"/>
      <c r="O9790" s="2"/>
      <c r="P9790">
        <v>9789</v>
      </c>
      <c r="Q9790" s="1" t="s">
        <v>754</v>
      </c>
      <c r="R9790" s="1"/>
      <c r="S9790" s="2"/>
      <c r="T9790">
        <v>9789</v>
      </c>
      <c r="U9790" s="1" t="s">
        <v>178</v>
      </c>
      <c r="V9790" s="1"/>
      <c r="W9790" s="2"/>
      <c r="X9790">
        <v>9789</v>
      </c>
      <c r="Y9790" s="1" t="s">
        <v>179</v>
      </c>
      <c r="Z9790" s="1"/>
      <c r="AA9790" s="2"/>
    </row>
    <row r="9791" spans="8:27">
      <c r="H9791">
        <v>9790</v>
      </c>
      <c r="I9791" s="1" t="s">
        <v>752</v>
      </c>
      <c r="J9791" s="1"/>
      <c r="K9791" s="2"/>
      <c r="L9791">
        <v>9790</v>
      </c>
      <c r="M9791" s="1" t="s">
        <v>753</v>
      </c>
      <c r="N9791" s="1"/>
      <c r="O9791" s="2"/>
      <c r="P9791">
        <v>9790</v>
      </c>
      <c r="Q9791" s="1" t="s">
        <v>754</v>
      </c>
      <c r="R9791" s="1"/>
      <c r="S9791" s="2"/>
      <c r="T9791">
        <v>9790</v>
      </c>
      <c r="U9791" s="1" t="s">
        <v>178</v>
      </c>
      <c r="V9791" s="1"/>
      <c r="W9791" s="2"/>
      <c r="X9791">
        <v>9790</v>
      </c>
      <c r="Y9791" s="1" t="s">
        <v>179</v>
      </c>
      <c r="Z9791" s="1"/>
      <c r="AA9791" s="2"/>
    </row>
    <row r="9792" spans="8:27">
      <c r="H9792">
        <v>9791</v>
      </c>
      <c r="I9792" s="1" t="s">
        <v>752</v>
      </c>
      <c r="J9792" s="1"/>
      <c r="K9792" s="2"/>
      <c r="L9792">
        <v>9791</v>
      </c>
      <c r="M9792" s="1" t="s">
        <v>753</v>
      </c>
      <c r="N9792" s="1"/>
      <c r="O9792" s="2"/>
      <c r="P9792">
        <v>9791</v>
      </c>
      <c r="Q9792" s="1" t="s">
        <v>754</v>
      </c>
      <c r="R9792" s="1"/>
      <c r="S9792" s="2"/>
      <c r="T9792">
        <v>9791</v>
      </c>
      <c r="U9792" s="1" t="s">
        <v>178</v>
      </c>
      <c r="V9792" s="1"/>
      <c r="W9792" s="2"/>
      <c r="X9792">
        <v>9791</v>
      </c>
      <c r="Y9792" s="1" t="s">
        <v>179</v>
      </c>
      <c r="Z9792" s="1"/>
      <c r="AA9792" s="2"/>
    </row>
    <row r="9793" spans="8:27">
      <c r="H9793">
        <v>9792</v>
      </c>
      <c r="I9793" s="1" t="s">
        <v>752</v>
      </c>
      <c r="J9793" s="1"/>
      <c r="K9793" s="2"/>
      <c r="L9793">
        <v>9792</v>
      </c>
      <c r="M9793" s="1" t="s">
        <v>753</v>
      </c>
      <c r="N9793" s="1"/>
      <c r="O9793" s="2"/>
      <c r="P9793">
        <v>9792</v>
      </c>
      <c r="Q9793" s="1" t="s">
        <v>754</v>
      </c>
      <c r="R9793" s="1"/>
      <c r="S9793" s="2"/>
      <c r="T9793">
        <v>9792</v>
      </c>
      <c r="U9793" s="1" t="s">
        <v>178</v>
      </c>
      <c r="V9793" s="1"/>
      <c r="W9793" s="2"/>
      <c r="X9793">
        <v>9792</v>
      </c>
      <c r="Y9793" s="1" t="s">
        <v>179</v>
      </c>
      <c r="Z9793" s="1"/>
      <c r="AA9793" s="2"/>
    </row>
    <row r="9794" spans="8:27">
      <c r="H9794">
        <v>9793</v>
      </c>
      <c r="I9794" s="1" t="s">
        <v>752</v>
      </c>
      <c r="J9794" s="1"/>
      <c r="K9794" s="2"/>
      <c r="L9794">
        <v>9793</v>
      </c>
      <c r="M9794" s="1" t="s">
        <v>753</v>
      </c>
      <c r="N9794" s="1"/>
      <c r="O9794" s="2"/>
      <c r="P9794">
        <v>9793</v>
      </c>
      <c r="Q9794" s="1" t="s">
        <v>754</v>
      </c>
      <c r="R9794" s="1"/>
      <c r="S9794" s="2"/>
      <c r="T9794">
        <v>9793</v>
      </c>
      <c r="U9794" s="1" t="s">
        <v>178</v>
      </c>
      <c r="V9794" s="1"/>
      <c r="W9794" s="2"/>
      <c r="X9794">
        <v>9793</v>
      </c>
      <c r="Y9794" s="1" t="s">
        <v>179</v>
      </c>
      <c r="Z9794" s="1"/>
      <c r="AA9794" s="2"/>
    </row>
    <row r="9795" spans="8:27">
      <c r="H9795">
        <v>9794</v>
      </c>
      <c r="I9795" s="1" t="s">
        <v>752</v>
      </c>
      <c r="J9795" s="1"/>
      <c r="K9795" s="2"/>
      <c r="L9795">
        <v>9794</v>
      </c>
      <c r="M9795" s="1" t="s">
        <v>753</v>
      </c>
      <c r="N9795" s="1"/>
      <c r="O9795" s="2"/>
      <c r="P9795">
        <v>9794</v>
      </c>
      <c r="Q9795" s="1" t="s">
        <v>754</v>
      </c>
      <c r="R9795" s="1"/>
      <c r="S9795" s="2"/>
      <c r="T9795">
        <v>9794</v>
      </c>
      <c r="U9795" s="1" t="s">
        <v>178</v>
      </c>
      <c r="V9795" s="1"/>
      <c r="W9795" s="2"/>
      <c r="X9795">
        <v>9794</v>
      </c>
      <c r="Y9795" s="1" t="s">
        <v>179</v>
      </c>
      <c r="Z9795" s="1"/>
      <c r="AA9795" s="2"/>
    </row>
    <row r="9796" spans="8:27">
      <c r="H9796">
        <v>9795</v>
      </c>
      <c r="I9796" s="1" t="s">
        <v>752</v>
      </c>
      <c r="J9796" s="1"/>
      <c r="K9796" s="2"/>
      <c r="L9796">
        <v>9795</v>
      </c>
      <c r="M9796" s="1" t="s">
        <v>753</v>
      </c>
      <c r="N9796" s="1"/>
      <c r="O9796" s="2"/>
      <c r="P9796">
        <v>9795</v>
      </c>
      <c r="Q9796" s="1" t="s">
        <v>754</v>
      </c>
      <c r="R9796" s="1"/>
      <c r="S9796" s="2"/>
      <c r="T9796">
        <v>9795</v>
      </c>
      <c r="U9796" s="1" t="s">
        <v>178</v>
      </c>
      <c r="V9796" s="1"/>
      <c r="W9796" s="2"/>
      <c r="X9796">
        <v>9795</v>
      </c>
      <c r="Y9796" s="1" t="s">
        <v>179</v>
      </c>
      <c r="Z9796" s="1"/>
      <c r="AA9796" s="2"/>
    </row>
    <row r="9797" spans="8:27">
      <c r="H9797">
        <v>9796</v>
      </c>
      <c r="I9797" s="1" t="s">
        <v>752</v>
      </c>
      <c r="J9797" s="1"/>
      <c r="K9797" s="2"/>
      <c r="L9797">
        <v>9796</v>
      </c>
      <c r="M9797" s="1" t="s">
        <v>753</v>
      </c>
      <c r="N9797" s="1"/>
      <c r="O9797" s="2"/>
      <c r="P9797">
        <v>9796</v>
      </c>
      <c r="Q9797" s="1" t="s">
        <v>754</v>
      </c>
      <c r="R9797" s="1"/>
      <c r="S9797" s="2"/>
      <c r="T9797">
        <v>9796</v>
      </c>
      <c r="U9797" s="1" t="s">
        <v>178</v>
      </c>
      <c r="V9797" s="1"/>
      <c r="W9797" s="2"/>
      <c r="X9797">
        <v>9796</v>
      </c>
      <c r="Y9797" s="1" t="s">
        <v>179</v>
      </c>
      <c r="Z9797" s="1"/>
      <c r="AA9797" s="2"/>
    </row>
    <row r="9798" spans="8:27">
      <c r="H9798">
        <v>9797</v>
      </c>
      <c r="I9798" s="1" t="s">
        <v>752</v>
      </c>
      <c r="J9798" s="1"/>
      <c r="K9798" s="2"/>
      <c r="L9798">
        <v>9797</v>
      </c>
      <c r="M9798" s="1" t="s">
        <v>753</v>
      </c>
      <c r="N9798" s="1"/>
      <c r="O9798" s="2"/>
      <c r="P9798">
        <v>9797</v>
      </c>
      <c r="Q9798" s="1" t="s">
        <v>754</v>
      </c>
      <c r="R9798" s="1"/>
      <c r="S9798" s="2"/>
      <c r="T9798">
        <v>9797</v>
      </c>
      <c r="U9798" s="1" t="s">
        <v>178</v>
      </c>
      <c r="V9798" s="1"/>
      <c r="W9798" s="2"/>
      <c r="X9798">
        <v>9797</v>
      </c>
      <c r="Y9798" s="1" t="s">
        <v>179</v>
      </c>
      <c r="Z9798" s="1"/>
      <c r="AA9798" s="2"/>
    </row>
    <row r="9799" spans="8:27">
      <c r="H9799">
        <v>9798</v>
      </c>
      <c r="I9799" s="1" t="s">
        <v>752</v>
      </c>
      <c r="J9799" s="1"/>
      <c r="K9799" s="2"/>
      <c r="L9799">
        <v>9798</v>
      </c>
      <c r="M9799" s="1" t="s">
        <v>753</v>
      </c>
      <c r="N9799" s="1"/>
      <c r="O9799" s="2"/>
      <c r="P9799">
        <v>9798</v>
      </c>
      <c r="Q9799" s="1" t="s">
        <v>754</v>
      </c>
      <c r="R9799" s="1"/>
      <c r="S9799" s="2"/>
      <c r="T9799">
        <v>9798</v>
      </c>
      <c r="U9799" s="1" t="s">
        <v>178</v>
      </c>
      <c r="V9799" s="1"/>
      <c r="W9799" s="2"/>
      <c r="X9799">
        <v>9798</v>
      </c>
      <c r="Y9799" s="1" t="s">
        <v>179</v>
      </c>
      <c r="Z9799" s="1"/>
      <c r="AA9799" s="2"/>
    </row>
    <row r="9800" spans="8:27">
      <c r="H9800">
        <v>9799</v>
      </c>
      <c r="I9800" s="1" t="s">
        <v>752</v>
      </c>
      <c r="J9800" s="1"/>
      <c r="K9800" s="2"/>
      <c r="L9800">
        <v>9799</v>
      </c>
      <c r="M9800" s="1" t="s">
        <v>753</v>
      </c>
      <c r="N9800" s="1"/>
      <c r="O9800" s="2"/>
      <c r="P9800">
        <v>9799</v>
      </c>
      <c r="Q9800" s="1" t="s">
        <v>754</v>
      </c>
      <c r="R9800" s="1"/>
      <c r="S9800" s="2"/>
      <c r="T9800">
        <v>9799</v>
      </c>
      <c r="U9800" s="1" t="s">
        <v>178</v>
      </c>
      <c r="V9800" s="1"/>
      <c r="W9800" s="2"/>
      <c r="X9800">
        <v>9799</v>
      </c>
      <c r="Y9800" s="1" t="s">
        <v>179</v>
      </c>
      <c r="Z9800" s="1"/>
      <c r="AA9800" s="2"/>
    </row>
    <row r="9801" spans="8:27">
      <c r="H9801">
        <v>9800</v>
      </c>
      <c r="I9801" s="1" t="s">
        <v>752</v>
      </c>
      <c r="J9801" s="1"/>
      <c r="K9801" s="2"/>
      <c r="L9801">
        <v>9800</v>
      </c>
      <c r="M9801" s="1" t="s">
        <v>753</v>
      </c>
      <c r="N9801" s="1"/>
      <c r="O9801" s="2"/>
      <c r="P9801">
        <v>9800</v>
      </c>
      <c r="Q9801" s="1" t="s">
        <v>754</v>
      </c>
      <c r="R9801" s="1"/>
      <c r="S9801" s="2"/>
      <c r="T9801">
        <v>9800</v>
      </c>
      <c r="U9801" s="1" t="s">
        <v>178</v>
      </c>
      <c r="V9801" s="1"/>
      <c r="W9801" s="2"/>
      <c r="X9801">
        <v>9800</v>
      </c>
      <c r="Y9801" s="1" t="s">
        <v>179</v>
      </c>
      <c r="Z9801" s="1"/>
      <c r="AA9801" s="2"/>
    </row>
    <row r="9802" spans="8:27">
      <c r="H9802">
        <v>9801</v>
      </c>
      <c r="I9802" s="1" t="s">
        <v>752</v>
      </c>
      <c r="J9802" s="1"/>
      <c r="K9802" s="2"/>
      <c r="L9802">
        <v>9801</v>
      </c>
      <c r="M9802" s="1" t="s">
        <v>753</v>
      </c>
      <c r="N9802" s="1"/>
      <c r="O9802" s="2"/>
      <c r="P9802">
        <v>9801</v>
      </c>
      <c r="Q9802" s="1" t="s">
        <v>754</v>
      </c>
      <c r="R9802" s="1"/>
      <c r="S9802" s="2"/>
      <c r="T9802">
        <v>9801</v>
      </c>
      <c r="U9802" s="1" t="s">
        <v>178</v>
      </c>
      <c r="V9802" s="1"/>
      <c r="W9802" s="2"/>
      <c r="X9802">
        <v>9801</v>
      </c>
      <c r="Y9802" s="1" t="s">
        <v>179</v>
      </c>
      <c r="Z9802" s="1"/>
      <c r="AA9802" s="2"/>
    </row>
    <row r="9803" spans="8:27">
      <c r="H9803">
        <v>9802</v>
      </c>
      <c r="I9803" s="1" t="s">
        <v>752</v>
      </c>
      <c r="J9803" s="1"/>
      <c r="K9803" s="2"/>
      <c r="L9803">
        <v>9802</v>
      </c>
      <c r="M9803" s="1" t="s">
        <v>753</v>
      </c>
      <c r="N9803" s="1"/>
      <c r="O9803" s="2"/>
      <c r="P9803">
        <v>9802</v>
      </c>
      <c r="Q9803" s="1" t="s">
        <v>754</v>
      </c>
      <c r="R9803" s="1"/>
      <c r="S9803" s="2"/>
      <c r="T9803">
        <v>9802</v>
      </c>
      <c r="U9803" s="1" t="s">
        <v>178</v>
      </c>
      <c r="V9803" s="1"/>
      <c r="W9803" s="2"/>
      <c r="X9803">
        <v>9802</v>
      </c>
      <c r="Y9803" s="1" t="s">
        <v>179</v>
      </c>
      <c r="Z9803" s="1"/>
      <c r="AA9803" s="2"/>
    </row>
    <row r="9804" spans="8:27">
      <c r="H9804">
        <v>9803</v>
      </c>
      <c r="I9804" s="1" t="s">
        <v>752</v>
      </c>
      <c r="J9804" s="1"/>
      <c r="K9804" s="2"/>
      <c r="L9804">
        <v>9803</v>
      </c>
      <c r="M9804" s="1" t="s">
        <v>753</v>
      </c>
      <c r="N9804" s="1"/>
      <c r="O9804" s="2"/>
      <c r="P9804">
        <v>9803</v>
      </c>
      <c r="Q9804" s="1" t="s">
        <v>754</v>
      </c>
      <c r="R9804" s="1"/>
      <c r="S9804" s="2"/>
      <c r="T9804">
        <v>9803</v>
      </c>
      <c r="U9804" s="1" t="s">
        <v>178</v>
      </c>
      <c r="V9804" s="1"/>
      <c r="W9804" s="2"/>
      <c r="X9804">
        <v>9803</v>
      </c>
      <c r="Y9804" s="1" t="s">
        <v>179</v>
      </c>
      <c r="Z9804" s="1"/>
      <c r="AA9804" s="2"/>
    </row>
    <row r="9805" spans="8:27">
      <c r="H9805">
        <v>9804</v>
      </c>
      <c r="I9805" s="1" t="s">
        <v>752</v>
      </c>
      <c r="J9805" s="1"/>
      <c r="K9805" s="2"/>
      <c r="L9805">
        <v>9804</v>
      </c>
      <c r="M9805" s="1" t="s">
        <v>753</v>
      </c>
      <c r="N9805" s="1"/>
      <c r="O9805" s="2"/>
      <c r="P9805">
        <v>9804</v>
      </c>
      <c r="Q9805" s="1" t="s">
        <v>754</v>
      </c>
      <c r="R9805" s="1"/>
      <c r="S9805" s="2"/>
      <c r="T9805">
        <v>9804</v>
      </c>
      <c r="U9805" s="1" t="s">
        <v>178</v>
      </c>
      <c r="V9805" s="1"/>
      <c r="W9805" s="2"/>
      <c r="X9805">
        <v>9804</v>
      </c>
      <c r="Y9805" s="1" t="s">
        <v>179</v>
      </c>
      <c r="Z9805" s="1"/>
      <c r="AA9805" s="2"/>
    </row>
    <row r="9806" spans="8:27">
      <c r="H9806">
        <v>9805</v>
      </c>
      <c r="I9806" s="1" t="s">
        <v>752</v>
      </c>
      <c r="J9806" s="1"/>
      <c r="K9806" s="2"/>
      <c r="L9806">
        <v>9805</v>
      </c>
      <c r="M9806" s="1" t="s">
        <v>753</v>
      </c>
      <c r="N9806" s="1"/>
      <c r="O9806" s="2"/>
      <c r="P9806">
        <v>9805</v>
      </c>
      <c r="Q9806" s="1" t="s">
        <v>754</v>
      </c>
      <c r="R9806" s="1"/>
      <c r="S9806" s="2"/>
      <c r="T9806">
        <v>9805</v>
      </c>
      <c r="U9806" s="1" t="s">
        <v>178</v>
      </c>
      <c r="V9806" s="1"/>
      <c r="W9806" s="2"/>
      <c r="X9806">
        <v>9805</v>
      </c>
      <c r="Y9806" s="1" t="s">
        <v>179</v>
      </c>
      <c r="Z9806" s="1"/>
      <c r="AA9806" s="2"/>
    </row>
    <row r="9807" spans="8:27">
      <c r="H9807">
        <v>9806</v>
      </c>
      <c r="I9807" s="1" t="s">
        <v>752</v>
      </c>
      <c r="J9807" s="1"/>
      <c r="K9807" s="2"/>
      <c r="L9807">
        <v>9806</v>
      </c>
      <c r="M9807" s="1" t="s">
        <v>753</v>
      </c>
      <c r="N9807" s="1"/>
      <c r="O9807" s="2"/>
      <c r="P9807">
        <v>9806</v>
      </c>
      <c r="Q9807" s="1" t="s">
        <v>754</v>
      </c>
      <c r="R9807" s="1"/>
      <c r="S9807" s="2"/>
      <c r="T9807">
        <v>9806</v>
      </c>
      <c r="U9807" s="1" t="s">
        <v>178</v>
      </c>
      <c r="V9807" s="1"/>
      <c r="W9807" s="2"/>
      <c r="X9807">
        <v>9806</v>
      </c>
      <c r="Y9807" s="1" t="s">
        <v>179</v>
      </c>
      <c r="Z9807" s="1"/>
      <c r="AA9807" s="2"/>
    </row>
    <row r="9808" spans="8:27">
      <c r="H9808">
        <v>9807</v>
      </c>
      <c r="I9808" s="1" t="s">
        <v>752</v>
      </c>
      <c r="J9808" s="1"/>
      <c r="K9808" s="2"/>
      <c r="L9808">
        <v>9807</v>
      </c>
      <c r="M9808" s="1" t="s">
        <v>753</v>
      </c>
      <c r="N9808" s="1"/>
      <c r="O9808" s="2"/>
      <c r="P9808">
        <v>9807</v>
      </c>
      <c r="Q9808" s="1" t="s">
        <v>754</v>
      </c>
      <c r="R9808" s="1"/>
      <c r="S9808" s="2"/>
      <c r="T9808">
        <v>9807</v>
      </c>
      <c r="U9808" s="1" t="s">
        <v>178</v>
      </c>
      <c r="V9808" s="1"/>
      <c r="W9808" s="2"/>
      <c r="X9808">
        <v>9807</v>
      </c>
      <c r="Y9808" s="1" t="s">
        <v>179</v>
      </c>
      <c r="Z9808" s="1"/>
      <c r="AA9808" s="2"/>
    </row>
    <row r="9809" spans="8:27">
      <c r="H9809">
        <v>9808</v>
      </c>
      <c r="I9809" s="1" t="s">
        <v>752</v>
      </c>
      <c r="J9809" s="1"/>
      <c r="K9809" s="2"/>
      <c r="L9809">
        <v>9808</v>
      </c>
      <c r="M9809" s="1" t="s">
        <v>753</v>
      </c>
      <c r="N9809" s="1"/>
      <c r="O9809" s="2"/>
      <c r="P9809">
        <v>9808</v>
      </c>
      <c r="Q9809" s="1" t="s">
        <v>754</v>
      </c>
      <c r="R9809" s="1"/>
      <c r="S9809" s="2"/>
      <c r="T9809">
        <v>9808</v>
      </c>
      <c r="U9809" s="1" t="s">
        <v>178</v>
      </c>
      <c r="V9809" s="1"/>
      <c r="W9809" s="2"/>
      <c r="X9809">
        <v>9808</v>
      </c>
      <c r="Y9809" s="1" t="s">
        <v>179</v>
      </c>
      <c r="Z9809" s="1"/>
      <c r="AA9809" s="2"/>
    </row>
    <row r="9810" spans="8:27">
      <c r="H9810">
        <v>9809</v>
      </c>
      <c r="I9810" s="1" t="s">
        <v>752</v>
      </c>
      <c r="J9810" s="1"/>
      <c r="K9810" s="2"/>
      <c r="L9810">
        <v>9809</v>
      </c>
      <c r="M9810" s="1" t="s">
        <v>753</v>
      </c>
      <c r="N9810" s="1"/>
      <c r="O9810" s="2"/>
      <c r="P9810">
        <v>9809</v>
      </c>
      <c r="Q9810" s="1" t="s">
        <v>754</v>
      </c>
      <c r="R9810" s="1"/>
      <c r="S9810" s="2"/>
      <c r="T9810">
        <v>9809</v>
      </c>
      <c r="U9810" s="1" t="s">
        <v>178</v>
      </c>
      <c r="V9810" s="1"/>
      <c r="W9810" s="2"/>
      <c r="X9810">
        <v>9809</v>
      </c>
      <c r="Y9810" s="1" t="s">
        <v>179</v>
      </c>
      <c r="Z9810" s="1"/>
      <c r="AA9810" s="2"/>
    </row>
    <row r="9811" spans="8:27">
      <c r="H9811">
        <v>9810</v>
      </c>
      <c r="I9811" s="1" t="s">
        <v>752</v>
      </c>
      <c r="J9811" s="1"/>
      <c r="K9811" s="2"/>
      <c r="L9811">
        <v>9810</v>
      </c>
      <c r="M9811" s="1" t="s">
        <v>753</v>
      </c>
      <c r="N9811" s="1"/>
      <c r="O9811" s="2"/>
      <c r="P9811">
        <v>9810</v>
      </c>
      <c r="Q9811" s="1" t="s">
        <v>754</v>
      </c>
      <c r="R9811" s="1"/>
      <c r="S9811" s="2"/>
      <c r="T9811">
        <v>9810</v>
      </c>
      <c r="U9811" s="1" t="s">
        <v>178</v>
      </c>
      <c r="V9811" s="1"/>
      <c r="W9811" s="2"/>
      <c r="X9811">
        <v>9810</v>
      </c>
      <c r="Y9811" s="1" t="s">
        <v>179</v>
      </c>
      <c r="Z9811" s="1"/>
      <c r="AA9811" s="2"/>
    </row>
    <row r="9812" spans="8:27">
      <c r="H9812">
        <v>9811</v>
      </c>
      <c r="I9812" s="1" t="s">
        <v>752</v>
      </c>
      <c r="J9812" s="1"/>
      <c r="K9812" s="2"/>
      <c r="L9812">
        <v>9811</v>
      </c>
      <c r="M9812" s="1" t="s">
        <v>753</v>
      </c>
      <c r="N9812" s="1"/>
      <c r="O9812" s="2"/>
      <c r="P9812">
        <v>9811</v>
      </c>
      <c r="Q9812" s="1" t="s">
        <v>754</v>
      </c>
      <c r="R9812" s="1"/>
      <c r="S9812" s="2"/>
      <c r="T9812">
        <v>9811</v>
      </c>
      <c r="U9812" s="1" t="s">
        <v>178</v>
      </c>
      <c r="V9812" s="1"/>
      <c r="W9812" s="2"/>
      <c r="X9812">
        <v>9811</v>
      </c>
      <c r="Y9812" s="1" t="s">
        <v>179</v>
      </c>
      <c r="Z9812" s="1"/>
      <c r="AA9812" s="2"/>
    </row>
    <row r="9813" spans="8:27">
      <c r="H9813">
        <v>9812</v>
      </c>
      <c r="I9813" s="1" t="s">
        <v>752</v>
      </c>
      <c r="J9813" s="1"/>
      <c r="K9813" s="2"/>
      <c r="L9813">
        <v>9812</v>
      </c>
      <c r="M9813" s="1" t="s">
        <v>753</v>
      </c>
      <c r="N9813" s="1"/>
      <c r="O9813" s="2"/>
      <c r="P9813">
        <v>9812</v>
      </c>
      <c r="Q9813" s="1" t="s">
        <v>754</v>
      </c>
      <c r="R9813" s="1"/>
      <c r="S9813" s="2"/>
      <c r="T9813">
        <v>9812</v>
      </c>
      <c r="U9813" s="1" t="s">
        <v>178</v>
      </c>
      <c r="V9813" s="1"/>
      <c r="W9813" s="2"/>
      <c r="X9813">
        <v>9812</v>
      </c>
      <c r="Y9813" s="1" t="s">
        <v>179</v>
      </c>
      <c r="Z9813" s="1"/>
      <c r="AA9813" s="2"/>
    </row>
    <row r="9814" spans="8:27">
      <c r="H9814">
        <v>9813</v>
      </c>
      <c r="I9814" s="1" t="s">
        <v>752</v>
      </c>
      <c r="J9814" s="1"/>
      <c r="K9814" s="2"/>
      <c r="L9814">
        <v>9813</v>
      </c>
      <c r="M9814" s="1" t="s">
        <v>753</v>
      </c>
      <c r="N9814" s="1"/>
      <c r="O9814" s="2"/>
      <c r="P9814">
        <v>9813</v>
      </c>
      <c r="Q9814" s="1" t="s">
        <v>754</v>
      </c>
      <c r="R9814" s="1"/>
      <c r="S9814" s="2"/>
      <c r="T9814">
        <v>9813</v>
      </c>
      <c r="U9814" s="1" t="s">
        <v>178</v>
      </c>
      <c r="V9814" s="1"/>
      <c r="W9814" s="2"/>
      <c r="X9814">
        <v>9813</v>
      </c>
      <c r="Y9814" s="1" t="s">
        <v>179</v>
      </c>
      <c r="Z9814" s="1"/>
      <c r="AA9814" s="2"/>
    </row>
    <row r="9815" spans="8:27">
      <c r="H9815">
        <v>9814</v>
      </c>
      <c r="I9815" s="1" t="s">
        <v>752</v>
      </c>
      <c r="J9815" s="1"/>
      <c r="K9815" s="2"/>
      <c r="L9815">
        <v>9814</v>
      </c>
      <c r="M9815" s="1" t="s">
        <v>753</v>
      </c>
      <c r="N9815" s="1"/>
      <c r="O9815" s="2"/>
      <c r="P9815">
        <v>9814</v>
      </c>
      <c r="Q9815" s="1" t="s">
        <v>754</v>
      </c>
      <c r="R9815" s="1"/>
      <c r="S9815" s="2"/>
      <c r="T9815">
        <v>9814</v>
      </c>
      <c r="U9815" s="1" t="s">
        <v>178</v>
      </c>
      <c r="V9815" s="1"/>
      <c r="W9815" s="2"/>
      <c r="X9815">
        <v>9814</v>
      </c>
      <c r="Y9815" s="1" t="s">
        <v>179</v>
      </c>
      <c r="Z9815" s="1"/>
      <c r="AA9815" s="2"/>
    </row>
    <row r="9816" spans="8:27">
      <c r="H9816">
        <v>9815</v>
      </c>
      <c r="I9816" s="1" t="s">
        <v>752</v>
      </c>
      <c r="J9816" s="1"/>
      <c r="K9816" s="2"/>
      <c r="L9816">
        <v>9815</v>
      </c>
      <c r="M9816" s="1" t="s">
        <v>753</v>
      </c>
      <c r="N9816" s="1"/>
      <c r="O9816" s="2"/>
      <c r="P9816">
        <v>9815</v>
      </c>
      <c r="Q9816" s="1" t="s">
        <v>754</v>
      </c>
      <c r="R9816" s="1"/>
      <c r="S9816" s="2"/>
      <c r="T9816">
        <v>9815</v>
      </c>
      <c r="U9816" s="1" t="s">
        <v>178</v>
      </c>
      <c r="V9816" s="1"/>
      <c r="W9816" s="2"/>
      <c r="X9816">
        <v>9815</v>
      </c>
      <c r="Y9816" s="1" t="s">
        <v>179</v>
      </c>
      <c r="Z9816" s="1"/>
      <c r="AA9816" s="2"/>
    </row>
    <row r="9817" spans="8:27">
      <c r="H9817">
        <v>9816</v>
      </c>
      <c r="I9817" s="1" t="s">
        <v>752</v>
      </c>
      <c r="J9817" s="1"/>
      <c r="K9817" s="2"/>
      <c r="L9817">
        <v>9816</v>
      </c>
      <c r="M9817" s="1" t="s">
        <v>753</v>
      </c>
      <c r="N9817" s="1"/>
      <c r="O9817" s="2"/>
      <c r="P9817">
        <v>9816</v>
      </c>
      <c r="Q9817" s="1" t="s">
        <v>754</v>
      </c>
      <c r="R9817" s="1"/>
      <c r="S9817" s="2"/>
      <c r="T9817">
        <v>9816</v>
      </c>
      <c r="U9817" s="1" t="s">
        <v>178</v>
      </c>
      <c r="V9817" s="1"/>
      <c r="W9817" s="2"/>
      <c r="X9817">
        <v>9816</v>
      </c>
      <c r="Y9817" s="1" t="s">
        <v>179</v>
      </c>
      <c r="Z9817" s="1"/>
      <c r="AA9817" s="2"/>
    </row>
    <row r="9818" spans="8:27">
      <c r="H9818">
        <v>9817</v>
      </c>
      <c r="I9818" s="1" t="s">
        <v>752</v>
      </c>
      <c r="J9818" s="1"/>
      <c r="K9818" s="2"/>
      <c r="L9818">
        <v>9817</v>
      </c>
      <c r="M9818" s="1" t="s">
        <v>753</v>
      </c>
      <c r="N9818" s="1"/>
      <c r="O9818" s="2"/>
      <c r="P9818">
        <v>9817</v>
      </c>
      <c r="Q9818" s="1" t="s">
        <v>754</v>
      </c>
      <c r="R9818" s="1"/>
      <c r="S9818" s="2"/>
      <c r="T9818">
        <v>9817</v>
      </c>
      <c r="U9818" s="1" t="s">
        <v>178</v>
      </c>
      <c r="V9818" s="1"/>
      <c r="W9818" s="2"/>
      <c r="X9818">
        <v>9817</v>
      </c>
      <c r="Y9818" s="1" t="s">
        <v>179</v>
      </c>
      <c r="Z9818" s="1"/>
      <c r="AA9818" s="2"/>
    </row>
    <row r="9819" spans="8:27">
      <c r="H9819">
        <v>9818</v>
      </c>
      <c r="I9819" s="1" t="s">
        <v>752</v>
      </c>
      <c r="J9819" s="1"/>
      <c r="K9819" s="2"/>
      <c r="L9819">
        <v>9818</v>
      </c>
      <c r="M9819" s="1" t="s">
        <v>753</v>
      </c>
      <c r="N9819" s="1"/>
      <c r="O9819" s="2"/>
      <c r="P9819">
        <v>9818</v>
      </c>
      <c r="Q9819" s="1" t="s">
        <v>754</v>
      </c>
      <c r="R9819" s="1"/>
      <c r="S9819" s="2"/>
      <c r="T9819">
        <v>9818</v>
      </c>
      <c r="U9819" s="1" t="s">
        <v>178</v>
      </c>
      <c r="V9819" s="1"/>
      <c r="W9819" s="2"/>
      <c r="X9819">
        <v>9818</v>
      </c>
      <c r="Y9819" s="1" t="s">
        <v>179</v>
      </c>
      <c r="Z9819" s="1"/>
      <c r="AA9819" s="2"/>
    </row>
    <row r="9820" spans="8:27">
      <c r="H9820">
        <v>9819</v>
      </c>
      <c r="I9820" s="1" t="s">
        <v>752</v>
      </c>
      <c r="J9820" s="1"/>
      <c r="K9820" s="2"/>
      <c r="L9820">
        <v>9819</v>
      </c>
      <c r="M9820" s="1" t="s">
        <v>753</v>
      </c>
      <c r="N9820" s="1"/>
      <c r="O9820" s="2"/>
      <c r="P9820">
        <v>9819</v>
      </c>
      <c r="Q9820" s="1" t="s">
        <v>754</v>
      </c>
      <c r="R9820" s="1"/>
      <c r="S9820" s="2"/>
      <c r="T9820">
        <v>9819</v>
      </c>
      <c r="U9820" s="1" t="s">
        <v>178</v>
      </c>
      <c r="V9820" s="1"/>
      <c r="W9820" s="2"/>
      <c r="X9820">
        <v>9819</v>
      </c>
      <c r="Y9820" s="1" t="s">
        <v>179</v>
      </c>
      <c r="Z9820" s="1"/>
      <c r="AA9820" s="2"/>
    </row>
    <row r="9821" spans="8:27">
      <c r="H9821">
        <v>9820</v>
      </c>
      <c r="I9821" s="1" t="s">
        <v>752</v>
      </c>
      <c r="J9821" s="1"/>
      <c r="K9821" s="2"/>
      <c r="L9821">
        <v>9820</v>
      </c>
      <c r="M9821" s="1" t="s">
        <v>753</v>
      </c>
      <c r="N9821" s="1"/>
      <c r="O9821" s="2"/>
      <c r="P9821">
        <v>9820</v>
      </c>
      <c r="Q9821" s="1" t="s">
        <v>754</v>
      </c>
      <c r="R9821" s="1"/>
      <c r="S9821" s="2"/>
      <c r="T9821">
        <v>9820</v>
      </c>
      <c r="U9821" s="1" t="s">
        <v>178</v>
      </c>
      <c r="V9821" s="1"/>
      <c r="W9821" s="2"/>
      <c r="X9821">
        <v>9820</v>
      </c>
      <c r="Y9821" s="1" t="s">
        <v>179</v>
      </c>
      <c r="Z9821" s="1"/>
      <c r="AA9821" s="2"/>
    </row>
    <row r="9822" spans="8:27">
      <c r="H9822">
        <v>9821</v>
      </c>
      <c r="I9822" s="1" t="s">
        <v>752</v>
      </c>
      <c r="J9822" s="1"/>
      <c r="K9822" s="2"/>
      <c r="L9822">
        <v>9821</v>
      </c>
      <c r="M9822" s="1" t="s">
        <v>753</v>
      </c>
      <c r="N9822" s="1"/>
      <c r="O9822" s="2"/>
      <c r="P9822">
        <v>9821</v>
      </c>
      <c r="Q9822" s="1" t="s">
        <v>754</v>
      </c>
      <c r="R9822" s="1"/>
      <c r="S9822" s="2"/>
      <c r="T9822">
        <v>9821</v>
      </c>
      <c r="U9822" s="1" t="s">
        <v>178</v>
      </c>
      <c r="V9822" s="1"/>
      <c r="W9822" s="2"/>
      <c r="X9822">
        <v>9821</v>
      </c>
      <c r="Y9822" s="1" t="s">
        <v>179</v>
      </c>
      <c r="Z9822" s="1"/>
      <c r="AA9822" s="2"/>
    </row>
    <row r="9823" spans="8:27">
      <c r="H9823">
        <v>9822</v>
      </c>
      <c r="I9823" s="1" t="s">
        <v>752</v>
      </c>
      <c r="J9823" s="1"/>
      <c r="K9823" s="2"/>
      <c r="L9823">
        <v>9822</v>
      </c>
      <c r="M9823" s="1" t="s">
        <v>753</v>
      </c>
      <c r="N9823" s="1"/>
      <c r="O9823" s="2"/>
      <c r="P9823">
        <v>9822</v>
      </c>
      <c r="Q9823" s="1" t="s">
        <v>754</v>
      </c>
      <c r="R9823" s="1"/>
      <c r="S9823" s="2"/>
      <c r="T9823">
        <v>9822</v>
      </c>
      <c r="U9823" s="1" t="s">
        <v>178</v>
      </c>
      <c r="V9823" s="1"/>
      <c r="W9823" s="2"/>
      <c r="X9823">
        <v>9822</v>
      </c>
      <c r="Y9823" s="1" t="s">
        <v>179</v>
      </c>
      <c r="Z9823" s="1"/>
      <c r="AA9823" s="2"/>
    </row>
    <row r="9824" spans="8:27">
      <c r="H9824">
        <v>9823</v>
      </c>
      <c r="I9824" s="1" t="s">
        <v>752</v>
      </c>
      <c r="J9824" s="1"/>
      <c r="K9824" s="2"/>
      <c r="L9824">
        <v>9823</v>
      </c>
      <c r="M9824" s="1" t="s">
        <v>753</v>
      </c>
      <c r="N9824" s="1"/>
      <c r="O9824" s="2"/>
      <c r="P9824">
        <v>9823</v>
      </c>
      <c r="Q9824" s="1" t="s">
        <v>754</v>
      </c>
      <c r="R9824" s="1"/>
      <c r="S9824" s="2"/>
      <c r="T9824">
        <v>9823</v>
      </c>
      <c r="U9824" s="1" t="s">
        <v>178</v>
      </c>
      <c r="V9824" s="1"/>
      <c r="W9824" s="2"/>
      <c r="X9824">
        <v>9823</v>
      </c>
      <c r="Y9824" s="1" t="s">
        <v>179</v>
      </c>
      <c r="Z9824" s="1"/>
      <c r="AA9824" s="2"/>
    </row>
    <row r="9825" spans="8:27">
      <c r="H9825">
        <v>9824</v>
      </c>
      <c r="I9825" s="1" t="s">
        <v>752</v>
      </c>
      <c r="J9825" s="1"/>
      <c r="K9825" s="2"/>
      <c r="L9825">
        <v>9824</v>
      </c>
      <c r="M9825" s="1" t="s">
        <v>753</v>
      </c>
      <c r="N9825" s="1"/>
      <c r="O9825" s="2"/>
      <c r="P9825">
        <v>9824</v>
      </c>
      <c r="Q9825" s="1" t="s">
        <v>754</v>
      </c>
      <c r="R9825" s="1"/>
      <c r="S9825" s="2"/>
      <c r="T9825">
        <v>9824</v>
      </c>
      <c r="U9825" s="1" t="s">
        <v>178</v>
      </c>
      <c r="V9825" s="1"/>
      <c r="W9825" s="2"/>
      <c r="X9825">
        <v>9824</v>
      </c>
      <c r="Y9825" s="1" t="s">
        <v>179</v>
      </c>
      <c r="Z9825" s="1"/>
      <c r="AA9825" s="2"/>
    </row>
    <row r="9826" spans="8:27">
      <c r="H9826">
        <v>9825</v>
      </c>
      <c r="I9826" s="1" t="s">
        <v>752</v>
      </c>
      <c r="J9826" s="1"/>
      <c r="K9826" s="2"/>
      <c r="L9826">
        <v>9825</v>
      </c>
      <c r="M9826" s="1" t="s">
        <v>753</v>
      </c>
      <c r="N9826" s="1"/>
      <c r="O9826" s="2"/>
      <c r="P9826">
        <v>9825</v>
      </c>
      <c r="Q9826" s="1" t="s">
        <v>754</v>
      </c>
      <c r="R9826" s="1"/>
      <c r="S9826" s="2"/>
      <c r="T9826">
        <v>9825</v>
      </c>
      <c r="U9826" s="1" t="s">
        <v>178</v>
      </c>
      <c r="V9826" s="1"/>
      <c r="W9826" s="2"/>
      <c r="X9826">
        <v>9825</v>
      </c>
      <c r="Y9826" s="1" t="s">
        <v>179</v>
      </c>
      <c r="Z9826" s="1"/>
      <c r="AA9826" s="2"/>
    </row>
    <row r="9827" spans="8:27">
      <c r="H9827">
        <v>9826</v>
      </c>
      <c r="I9827" s="1" t="s">
        <v>752</v>
      </c>
      <c r="J9827" s="1"/>
      <c r="K9827" s="2"/>
      <c r="L9827">
        <v>9826</v>
      </c>
      <c r="M9827" s="1" t="s">
        <v>753</v>
      </c>
      <c r="N9827" s="1"/>
      <c r="O9827" s="2"/>
      <c r="P9827">
        <v>9826</v>
      </c>
      <c r="Q9827" s="1" t="s">
        <v>754</v>
      </c>
      <c r="R9827" s="1"/>
      <c r="S9827" s="2"/>
      <c r="T9827">
        <v>9826</v>
      </c>
      <c r="U9827" s="1" t="s">
        <v>178</v>
      </c>
      <c r="V9827" s="1"/>
      <c r="W9827" s="2"/>
      <c r="X9827">
        <v>9826</v>
      </c>
      <c r="Y9827" s="1" t="s">
        <v>179</v>
      </c>
      <c r="Z9827" s="1"/>
      <c r="AA9827" s="2"/>
    </row>
    <row r="9828" spans="8:27">
      <c r="H9828">
        <v>9827</v>
      </c>
      <c r="I9828" s="1" t="s">
        <v>752</v>
      </c>
      <c r="J9828" s="1"/>
      <c r="K9828" s="2"/>
      <c r="L9828">
        <v>9827</v>
      </c>
      <c r="M9828" s="1" t="s">
        <v>753</v>
      </c>
      <c r="N9828" s="1"/>
      <c r="O9828" s="2"/>
      <c r="P9828">
        <v>9827</v>
      </c>
      <c r="Q9828" s="1" t="s">
        <v>754</v>
      </c>
      <c r="R9828" s="1"/>
      <c r="S9828" s="2"/>
      <c r="T9828">
        <v>9827</v>
      </c>
      <c r="U9828" s="1" t="s">
        <v>178</v>
      </c>
      <c r="V9828" s="1"/>
      <c r="W9828" s="2"/>
      <c r="X9828">
        <v>9827</v>
      </c>
      <c r="Y9828" s="1" t="s">
        <v>179</v>
      </c>
      <c r="Z9828" s="1"/>
      <c r="AA9828" s="2"/>
    </row>
    <row r="9829" spans="8:27">
      <c r="H9829">
        <v>9828</v>
      </c>
      <c r="I9829" s="1" t="s">
        <v>752</v>
      </c>
      <c r="J9829" s="1"/>
      <c r="K9829" s="2"/>
      <c r="L9829">
        <v>9828</v>
      </c>
      <c r="M9829" s="1" t="s">
        <v>753</v>
      </c>
      <c r="N9829" s="1"/>
      <c r="O9829" s="2"/>
      <c r="P9829">
        <v>9828</v>
      </c>
      <c r="Q9829" s="1" t="s">
        <v>754</v>
      </c>
      <c r="R9829" s="1"/>
      <c r="S9829" s="2"/>
      <c r="T9829">
        <v>9828</v>
      </c>
      <c r="U9829" s="1" t="s">
        <v>178</v>
      </c>
      <c r="V9829" s="1"/>
      <c r="W9829" s="2"/>
      <c r="X9829">
        <v>9828</v>
      </c>
      <c r="Y9829" s="1" t="s">
        <v>179</v>
      </c>
      <c r="Z9829" s="1"/>
      <c r="AA9829" s="2"/>
    </row>
    <row r="9830" spans="8:27">
      <c r="H9830">
        <v>9829</v>
      </c>
      <c r="I9830" s="1" t="s">
        <v>752</v>
      </c>
      <c r="J9830" s="1"/>
      <c r="K9830" s="2"/>
      <c r="L9830">
        <v>9829</v>
      </c>
      <c r="M9830" s="1" t="s">
        <v>753</v>
      </c>
      <c r="N9830" s="1"/>
      <c r="O9830" s="2"/>
      <c r="P9830">
        <v>9829</v>
      </c>
      <c r="Q9830" s="1" t="s">
        <v>754</v>
      </c>
      <c r="R9830" s="1"/>
      <c r="S9830" s="2"/>
      <c r="T9830">
        <v>9829</v>
      </c>
      <c r="U9830" s="1" t="s">
        <v>178</v>
      </c>
      <c r="V9830" s="1"/>
      <c r="W9830" s="2"/>
      <c r="X9830">
        <v>9829</v>
      </c>
      <c r="Y9830" s="1" t="s">
        <v>179</v>
      </c>
      <c r="Z9830" s="1"/>
      <c r="AA9830" s="2"/>
    </row>
    <row r="9831" spans="8:27">
      <c r="H9831">
        <v>9830</v>
      </c>
      <c r="I9831" s="1" t="s">
        <v>752</v>
      </c>
      <c r="J9831" s="1"/>
      <c r="K9831" s="2"/>
      <c r="L9831">
        <v>9830</v>
      </c>
      <c r="M9831" s="1" t="s">
        <v>753</v>
      </c>
      <c r="N9831" s="1"/>
      <c r="O9831" s="2"/>
      <c r="P9831">
        <v>9830</v>
      </c>
      <c r="Q9831" s="1" t="s">
        <v>754</v>
      </c>
      <c r="R9831" s="1"/>
      <c r="S9831" s="2"/>
      <c r="T9831">
        <v>9830</v>
      </c>
      <c r="U9831" s="1" t="s">
        <v>178</v>
      </c>
      <c r="V9831" s="1"/>
      <c r="W9831" s="2"/>
      <c r="X9831">
        <v>9830</v>
      </c>
      <c r="Y9831" s="1" t="s">
        <v>179</v>
      </c>
      <c r="Z9831" s="1"/>
      <c r="AA9831" s="2"/>
    </row>
    <row r="9832" spans="8:27">
      <c r="H9832">
        <v>9831</v>
      </c>
      <c r="I9832" s="1" t="s">
        <v>752</v>
      </c>
      <c r="J9832" s="1"/>
      <c r="K9832" s="2"/>
      <c r="L9832">
        <v>9831</v>
      </c>
      <c r="M9832" s="1" t="s">
        <v>753</v>
      </c>
      <c r="N9832" s="1"/>
      <c r="O9832" s="2"/>
      <c r="P9832">
        <v>9831</v>
      </c>
      <c r="Q9832" s="1" t="s">
        <v>754</v>
      </c>
      <c r="R9832" s="1"/>
      <c r="S9832" s="2"/>
      <c r="T9832">
        <v>9831</v>
      </c>
      <c r="U9832" s="1" t="s">
        <v>178</v>
      </c>
      <c r="V9832" s="1"/>
      <c r="W9832" s="2"/>
      <c r="X9832">
        <v>9831</v>
      </c>
      <c r="Y9832" s="1" t="s">
        <v>179</v>
      </c>
      <c r="Z9832" s="1"/>
      <c r="AA9832" s="2"/>
    </row>
    <row r="9833" spans="8:27">
      <c r="H9833">
        <v>9832</v>
      </c>
      <c r="I9833" s="1" t="s">
        <v>752</v>
      </c>
      <c r="J9833" s="1"/>
      <c r="K9833" s="2"/>
      <c r="L9833">
        <v>9832</v>
      </c>
      <c r="M9833" s="1" t="s">
        <v>753</v>
      </c>
      <c r="N9833" s="1"/>
      <c r="O9833" s="2"/>
      <c r="P9833">
        <v>9832</v>
      </c>
      <c r="Q9833" s="1" t="s">
        <v>754</v>
      </c>
      <c r="R9833" s="1"/>
      <c r="S9833" s="2"/>
      <c r="T9833">
        <v>9832</v>
      </c>
      <c r="U9833" s="1" t="s">
        <v>178</v>
      </c>
      <c r="V9833" s="1"/>
      <c r="W9833" s="2"/>
      <c r="X9833">
        <v>9832</v>
      </c>
      <c r="Y9833" s="1" t="s">
        <v>179</v>
      </c>
      <c r="Z9833" s="1"/>
      <c r="AA9833" s="2"/>
    </row>
    <row r="9834" spans="8:27">
      <c r="H9834">
        <v>9833</v>
      </c>
      <c r="I9834" s="1" t="s">
        <v>752</v>
      </c>
      <c r="J9834" s="1"/>
      <c r="K9834" s="2"/>
      <c r="L9834">
        <v>9833</v>
      </c>
      <c r="M9834" s="1" t="s">
        <v>753</v>
      </c>
      <c r="N9834" s="1"/>
      <c r="O9834" s="2"/>
      <c r="P9834">
        <v>9833</v>
      </c>
      <c r="Q9834" s="1" t="s">
        <v>754</v>
      </c>
      <c r="R9834" s="1"/>
      <c r="S9834" s="2"/>
      <c r="T9834">
        <v>9833</v>
      </c>
      <c r="U9834" s="1" t="s">
        <v>178</v>
      </c>
      <c r="V9834" s="1"/>
      <c r="W9834" s="2"/>
      <c r="X9834">
        <v>9833</v>
      </c>
      <c r="Y9834" s="1" t="s">
        <v>179</v>
      </c>
      <c r="Z9834" s="1"/>
      <c r="AA9834" s="2"/>
    </row>
    <row r="9835" spans="8:27">
      <c r="H9835">
        <v>9834</v>
      </c>
      <c r="I9835" s="1" t="s">
        <v>752</v>
      </c>
      <c r="J9835" s="1"/>
      <c r="K9835" s="2"/>
      <c r="L9835">
        <v>9834</v>
      </c>
      <c r="M9835" s="1" t="s">
        <v>753</v>
      </c>
      <c r="N9835" s="1"/>
      <c r="O9835" s="2"/>
      <c r="P9835">
        <v>9834</v>
      </c>
      <c r="Q9835" s="1" t="s">
        <v>754</v>
      </c>
      <c r="R9835" s="1"/>
      <c r="S9835" s="2"/>
      <c r="T9835">
        <v>9834</v>
      </c>
      <c r="U9835" s="1" t="s">
        <v>178</v>
      </c>
      <c r="V9835" s="1"/>
      <c r="W9835" s="2"/>
      <c r="X9835">
        <v>9834</v>
      </c>
      <c r="Y9835" s="1" t="s">
        <v>179</v>
      </c>
      <c r="Z9835" s="1"/>
      <c r="AA9835" s="2"/>
    </row>
    <row r="9836" spans="8:27">
      <c r="H9836">
        <v>9835</v>
      </c>
      <c r="I9836" s="1" t="s">
        <v>752</v>
      </c>
      <c r="J9836" s="1"/>
      <c r="K9836" s="2"/>
      <c r="L9836">
        <v>9835</v>
      </c>
      <c r="M9836" s="1" t="s">
        <v>753</v>
      </c>
      <c r="N9836" s="1"/>
      <c r="O9836" s="2"/>
      <c r="P9836">
        <v>9835</v>
      </c>
      <c r="Q9836" s="1" t="s">
        <v>754</v>
      </c>
      <c r="R9836" s="1"/>
      <c r="S9836" s="2"/>
      <c r="T9836">
        <v>9835</v>
      </c>
      <c r="U9836" s="1" t="s">
        <v>178</v>
      </c>
      <c r="V9836" s="1"/>
      <c r="W9836" s="2"/>
      <c r="X9836">
        <v>9835</v>
      </c>
      <c r="Y9836" s="1" t="s">
        <v>179</v>
      </c>
      <c r="Z9836" s="1"/>
      <c r="AA9836" s="2"/>
    </row>
    <row r="9837" spans="8:27">
      <c r="H9837">
        <v>9836</v>
      </c>
      <c r="I9837" s="1" t="s">
        <v>752</v>
      </c>
      <c r="J9837" s="1"/>
      <c r="K9837" s="2"/>
      <c r="L9837">
        <v>9836</v>
      </c>
      <c r="M9837" s="1" t="s">
        <v>753</v>
      </c>
      <c r="N9837" s="1"/>
      <c r="O9837" s="2"/>
      <c r="P9837">
        <v>9836</v>
      </c>
      <c r="Q9837" s="1" t="s">
        <v>754</v>
      </c>
      <c r="R9837" s="1"/>
      <c r="S9837" s="2"/>
      <c r="T9837">
        <v>9836</v>
      </c>
      <c r="U9837" s="1" t="s">
        <v>178</v>
      </c>
      <c r="V9837" s="1"/>
      <c r="W9837" s="2"/>
      <c r="X9837">
        <v>9836</v>
      </c>
      <c r="Y9837" s="1" t="s">
        <v>179</v>
      </c>
      <c r="Z9837" s="1"/>
      <c r="AA9837" s="2"/>
    </row>
    <row r="9838" spans="8:27">
      <c r="H9838">
        <v>9837</v>
      </c>
      <c r="I9838" s="1" t="s">
        <v>752</v>
      </c>
      <c r="J9838" s="1"/>
      <c r="K9838" s="2"/>
      <c r="L9838">
        <v>9837</v>
      </c>
      <c r="M9838" s="1" t="s">
        <v>753</v>
      </c>
      <c r="N9838" s="1"/>
      <c r="O9838" s="2"/>
      <c r="P9838">
        <v>9837</v>
      </c>
      <c r="Q9838" s="1" t="s">
        <v>754</v>
      </c>
      <c r="R9838" s="1"/>
      <c r="S9838" s="2"/>
      <c r="T9838">
        <v>9837</v>
      </c>
      <c r="U9838" s="1" t="s">
        <v>178</v>
      </c>
      <c r="V9838" s="1"/>
      <c r="W9838" s="2"/>
      <c r="X9838">
        <v>9837</v>
      </c>
      <c r="Y9838" s="1" t="s">
        <v>179</v>
      </c>
      <c r="Z9838" s="1"/>
      <c r="AA9838" s="2"/>
    </row>
    <row r="9839" spans="8:27">
      <c r="H9839">
        <v>9838</v>
      </c>
      <c r="I9839" s="1" t="s">
        <v>752</v>
      </c>
      <c r="J9839" s="1"/>
      <c r="K9839" s="2"/>
      <c r="L9839">
        <v>9838</v>
      </c>
      <c r="M9839" s="1" t="s">
        <v>753</v>
      </c>
      <c r="N9839" s="1"/>
      <c r="O9839" s="2"/>
      <c r="P9839">
        <v>9838</v>
      </c>
      <c r="Q9839" s="1" t="s">
        <v>754</v>
      </c>
      <c r="R9839" s="1"/>
      <c r="S9839" s="2"/>
      <c r="T9839">
        <v>9838</v>
      </c>
      <c r="U9839" s="1" t="s">
        <v>178</v>
      </c>
      <c r="V9839" s="1"/>
      <c r="W9839" s="2"/>
      <c r="X9839">
        <v>9838</v>
      </c>
      <c r="Y9839" s="1" t="s">
        <v>179</v>
      </c>
      <c r="Z9839" s="1"/>
      <c r="AA9839" s="2"/>
    </row>
    <row r="9840" spans="8:27">
      <c r="H9840">
        <v>9839</v>
      </c>
      <c r="I9840" s="1" t="s">
        <v>752</v>
      </c>
      <c r="J9840" s="1"/>
      <c r="K9840" s="2"/>
      <c r="L9840">
        <v>9839</v>
      </c>
      <c r="M9840" s="1" t="s">
        <v>753</v>
      </c>
      <c r="N9840" s="1"/>
      <c r="O9840" s="2"/>
      <c r="P9840">
        <v>9839</v>
      </c>
      <c r="Q9840" s="1" t="s">
        <v>754</v>
      </c>
      <c r="R9840" s="1"/>
      <c r="S9840" s="2"/>
      <c r="T9840">
        <v>9839</v>
      </c>
      <c r="U9840" s="1" t="s">
        <v>178</v>
      </c>
      <c r="V9840" s="1"/>
      <c r="W9840" s="2"/>
      <c r="X9840">
        <v>9839</v>
      </c>
      <c r="Y9840" s="1" t="s">
        <v>179</v>
      </c>
      <c r="Z9840" s="1"/>
      <c r="AA9840" s="2"/>
    </row>
    <row r="9841" spans="8:27">
      <c r="H9841">
        <v>9840</v>
      </c>
      <c r="I9841" s="1" t="s">
        <v>752</v>
      </c>
      <c r="J9841" s="1"/>
      <c r="K9841" s="2"/>
      <c r="L9841">
        <v>9840</v>
      </c>
      <c r="M9841" s="1" t="s">
        <v>753</v>
      </c>
      <c r="N9841" s="1"/>
      <c r="O9841" s="2"/>
      <c r="P9841">
        <v>9840</v>
      </c>
      <c r="Q9841" s="1" t="s">
        <v>754</v>
      </c>
      <c r="R9841" s="1"/>
      <c r="S9841" s="2"/>
      <c r="T9841">
        <v>9840</v>
      </c>
      <c r="U9841" s="1" t="s">
        <v>178</v>
      </c>
      <c r="V9841" s="1"/>
      <c r="W9841" s="2"/>
      <c r="X9841">
        <v>9840</v>
      </c>
      <c r="Y9841" s="1" t="s">
        <v>179</v>
      </c>
      <c r="Z9841" s="1"/>
      <c r="AA9841" s="2"/>
    </row>
    <row r="9842" spans="8:27">
      <c r="H9842">
        <v>9841</v>
      </c>
      <c r="I9842" s="1" t="s">
        <v>752</v>
      </c>
      <c r="J9842" s="1"/>
      <c r="K9842" s="2"/>
      <c r="L9842">
        <v>9841</v>
      </c>
      <c r="M9842" s="1" t="s">
        <v>753</v>
      </c>
      <c r="N9842" s="1"/>
      <c r="O9842" s="2"/>
      <c r="P9842">
        <v>9841</v>
      </c>
      <c r="Q9842" s="1" t="s">
        <v>754</v>
      </c>
      <c r="R9842" s="1"/>
      <c r="S9842" s="2"/>
      <c r="T9842">
        <v>9841</v>
      </c>
      <c r="U9842" s="1" t="s">
        <v>178</v>
      </c>
      <c r="V9842" s="1"/>
      <c r="W9842" s="2"/>
      <c r="X9842">
        <v>9841</v>
      </c>
      <c r="Y9842" s="1" t="s">
        <v>179</v>
      </c>
      <c r="Z9842" s="1"/>
      <c r="AA9842" s="2"/>
    </row>
    <row r="9843" spans="8:27">
      <c r="H9843">
        <v>9842</v>
      </c>
      <c r="I9843" s="1" t="s">
        <v>752</v>
      </c>
      <c r="J9843" s="1"/>
      <c r="K9843" s="2"/>
      <c r="L9843">
        <v>9842</v>
      </c>
      <c r="M9843" s="1" t="s">
        <v>753</v>
      </c>
      <c r="N9843" s="1"/>
      <c r="O9843" s="2"/>
      <c r="P9843">
        <v>9842</v>
      </c>
      <c r="Q9843" s="1" t="s">
        <v>754</v>
      </c>
      <c r="R9843" s="1"/>
      <c r="S9843" s="2"/>
      <c r="T9843">
        <v>9842</v>
      </c>
      <c r="U9843" s="1" t="s">
        <v>178</v>
      </c>
      <c r="V9843" s="1"/>
      <c r="W9843" s="2"/>
      <c r="X9843">
        <v>9842</v>
      </c>
      <c r="Y9843" s="1" t="s">
        <v>179</v>
      </c>
      <c r="Z9843" s="1"/>
      <c r="AA9843" s="2"/>
    </row>
    <row r="9844" spans="8:27">
      <c r="H9844">
        <v>9843</v>
      </c>
      <c r="I9844" s="1" t="s">
        <v>752</v>
      </c>
      <c r="J9844" s="1"/>
      <c r="K9844" s="2"/>
      <c r="L9844">
        <v>9843</v>
      </c>
      <c r="M9844" s="1" t="s">
        <v>753</v>
      </c>
      <c r="N9844" s="1"/>
      <c r="O9844" s="2"/>
      <c r="P9844">
        <v>9843</v>
      </c>
      <c r="Q9844" s="1" t="s">
        <v>754</v>
      </c>
      <c r="R9844" s="1"/>
      <c r="S9844" s="2"/>
      <c r="T9844">
        <v>9843</v>
      </c>
      <c r="U9844" s="1" t="s">
        <v>178</v>
      </c>
      <c r="V9844" s="1"/>
      <c r="W9844" s="2"/>
      <c r="X9844">
        <v>9843</v>
      </c>
      <c r="Y9844" s="1" t="s">
        <v>179</v>
      </c>
      <c r="Z9844" s="1"/>
      <c r="AA9844" s="2"/>
    </row>
    <row r="9845" spans="8:27">
      <c r="H9845">
        <v>9844</v>
      </c>
      <c r="I9845" s="1" t="s">
        <v>752</v>
      </c>
      <c r="J9845" s="1"/>
      <c r="K9845" s="2"/>
      <c r="L9845">
        <v>9844</v>
      </c>
      <c r="M9845" s="1" t="s">
        <v>753</v>
      </c>
      <c r="N9845" s="1"/>
      <c r="O9845" s="2"/>
      <c r="P9845">
        <v>9844</v>
      </c>
      <c r="Q9845" s="1" t="s">
        <v>754</v>
      </c>
      <c r="R9845" s="1"/>
      <c r="S9845" s="2"/>
      <c r="T9845">
        <v>9844</v>
      </c>
      <c r="U9845" s="1" t="s">
        <v>178</v>
      </c>
      <c r="V9845" s="1"/>
      <c r="W9845" s="2"/>
      <c r="X9845">
        <v>9844</v>
      </c>
      <c r="Y9845" s="1" t="s">
        <v>179</v>
      </c>
      <c r="Z9845" s="1"/>
      <c r="AA9845" s="2"/>
    </row>
    <row r="9846" spans="8:27">
      <c r="H9846">
        <v>9845</v>
      </c>
      <c r="I9846" s="1" t="s">
        <v>752</v>
      </c>
      <c r="J9846" s="1"/>
      <c r="K9846" s="2"/>
      <c r="L9846">
        <v>9845</v>
      </c>
      <c r="M9846" s="1" t="s">
        <v>753</v>
      </c>
      <c r="N9846" s="1"/>
      <c r="O9846" s="2"/>
      <c r="P9846">
        <v>9845</v>
      </c>
      <c r="Q9846" s="1" t="s">
        <v>754</v>
      </c>
      <c r="R9846" s="1"/>
      <c r="S9846" s="2"/>
      <c r="T9846">
        <v>9845</v>
      </c>
      <c r="U9846" s="1" t="s">
        <v>178</v>
      </c>
      <c r="V9846" s="1"/>
      <c r="W9846" s="2"/>
      <c r="X9846">
        <v>9845</v>
      </c>
      <c r="Y9846" s="1" t="s">
        <v>179</v>
      </c>
      <c r="Z9846" s="1"/>
      <c r="AA9846" s="2"/>
    </row>
    <row r="9847" spans="8:27">
      <c r="H9847">
        <v>9846</v>
      </c>
      <c r="I9847" s="1" t="s">
        <v>752</v>
      </c>
      <c r="J9847" s="1"/>
      <c r="K9847" s="2"/>
      <c r="L9847">
        <v>9846</v>
      </c>
      <c r="M9847" s="1" t="s">
        <v>753</v>
      </c>
      <c r="N9847" s="1"/>
      <c r="O9847" s="2"/>
      <c r="P9847">
        <v>9846</v>
      </c>
      <c r="Q9847" s="1" t="s">
        <v>754</v>
      </c>
      <c r="R9847" s="1"/>
      <c r="S9847" s="2"/>
      <c r="T9847">
        <v>9846</v>
      </c>
      <c r="U9847" s="1" t="s">
        <v>178</v>
      </c>
      <c r="V9847" s="1"/>
      <c r="W9847" s="2"/>
      <c r="X9847">
        <v>9846</v>
      </c>
      <c r="Y9847" s="1" t="s">
        <v>179</v>
      </c>
      <c r="Z9847" s="1"/>
      <c r="AA9847" s="2"/>
    </row>
    <row r="9848" spans="8:27">
      <c r="H9848">
        <v>9847</v>
      </c>
      <c r="I9848" s="1" t="s">
        <v>752</v>
      </c>
      <c r="J9848" s="1"/>
      <c r="K9848" s="2"/>
      <c r="L9848">
        <v>9847</v>
      </c>
      <c r="M9848" s="1" t="s">
        <v>753</v>
      </c>
      <c r="N9848" s="1"/>
      <c r="O9848" s="2"/>
      <c r="P9848">
        <v>9847</v>
      </c>
      <c r="Q9848" s="1" t="s">
        <v>754</v>
      </c>
      <c r="R9848" s="1"/>
      <c r="S9848" s="2"/>
      <c r="T9848">
        <v>9847</v>
      </c>
      <c r="U9848" s="1" t="s">
        <v>178</v>
      </c>
      <c r="V9848" s="1"/>
      <c r="W9848" s="2"/>
      <c r="X9848">
        <v>9847</v>
      </c>
      <c r="Y9848" s="1" t="s">
        <v>179</v>
      </c>
      <c r="Z9848" s="1"/>
      <c r="AA9848" s="2"/>
    </row>
    <row r="9849" spans="8:27">
      <c r="H9849">
        <v>9848</v>
      </c>
      <c r="I9849" s="1" t="s">
        <v>752</v>
      </c>
      <c r="J9849" s="1"/>
      <c r="K9849" s="2"/>
      <c r="L9849">
        <v>9848</v>
      </c>
      <c r="M9849" s="1" t="s">
        <v>753</v>
      </c>
      <c r="N9849" s="1"/>
      <c r="O9849" s="2"/>
      <c r="P9849">
        <v>9848</v>
      </c>
      <c r="Q9849" s="1" t="s">
        <v>754</v>
      </c>
      <c r="R9849" s="1"/>
      <c r="S9849" s="2"/>
      <c r="T9849">
        <v>9848</v>
      </c>
      <c r="U9849" s="1" t="s">
        <v>178</v>
      </c>
      <c r="V9849" s="1"/>
      <c r="W9849" s="2"/>
      <c r="X9849">
        <v>9848</v>
      </c>
      <c r="Y9849" s="1" t="s">
        <v>179</v>
      </c>
      <c r="Z9849" s="1"/>
      <c r="AA9849" s="2"/>
    </row>
    <row r="9850" spans="8:27">
      <c r="H9850">
        <v>9849</v>
      </c>
      <c r="I9850" s="1" t="s">
        <v>752</v>
      </c>
      <c r="J9850" s="1"/>
      <c r="K9850" s="2"/>
      <c r="L9850">
        <v>9849</v>
      </c>
      <c r="M9850" s="1" t="s">
        <v>753</v>
      </c>
      <c r="N9850" s="1"/>
      <c r="O9850" s="2"/>
      <c r="P9850">
        <v>9849</v>
      </c>
      <c r="Q9850" s="1" t="s">
        <v>754</v>
      </c>
      <c r="R9850" s="1"/>
      <c r="S9850" s="2"/>
      <c r="T9850">
        <v>9849</v>
      </c>
      <c r="U9850" s="1" t="s">
        <v>178</v>
      </c>
      <c r="V9850" s="1"/>
      <c r="W9850" s="2"/>
      <c r="X9850">
        <v>9849</v>
      </c>
      <c r="Y9850" s="1" t="s">
        <v>179</v>
      </c>
      <c r="Z9850" s="1"/>
      <c r="AA9850" s="2"/>
    </row>
    <row r="9851" spans="8:27">
      <c r="H9851">
        <v>9850</v>
      </c>
      <c r="I9851" s="1" t="s">
        <v>752</v>
      </c>
      <c r="J9851" s="1"/>
      <c r="K9851" s="2"/>
      <c r="L9851">
        <v>9850</v>
      </c>
      <c r="M9851" s="1" t="s">
        <v>753</v>
      </c>
      <c r="N9851" s="1"/>
      <c r="O9851" s="2"/>
      <c r="P9851">
        <v>9850</v>
      </c>
      <c r="Q9851" s="1" t="s">
        <v>754</v>
      </c>
      <c r="R9851" s="1"/>
      <c r="S9851" s="2"/>
      <c r="T9851">
        <v>9850</v>
      </c>
      <c r="U9851" s="1" t="s">
        <v>178</v>
      </c>
      <c r="V9851" s="1"/>
      <c r="W9851" s="2"/>
      <c r="X9851">
        <v>9850</v>
      </c>
      <c r="Y9851" s="1" t="s">
        <v>179</v>
      </c>
      <c r="Z9851" s="1"/>
      <c r="AA9851" s="2"/>
    </row>
    <row r="9852" spans="8:27">
      <c r="H9852">
        <v>9851</v>
      </c>
      <c r="I9852" s="1" t="s">
        <v>752</v>
      </c>
      <c r="J9852" s="1"/>
      <c r="K9852" s="2"/>
      <c r="L9852">
        <v>9851</v>
      </c>
      <c r="M9852" s="1" t="s">
        <v>753</v>
      </c>
      <c r="N9852" s="1"/>
      <c r="O9852" s="2"/>
      <c r="P9852">
        <v>9851</v>
      </c>
      <c r="Q9852" s="1" t="s">
        <v>754</v>
      </c>
      <c r="R9852" s="1"/>
      <c r="S9852" s="2"/>
      <c r="T9852">
        <v>9851</v>
      </c>
      <c r="U9852" s="1" t="s">
        <v>178</v>
      </c>
      <c r="V9852" s="1"/>
      <c r="W9852" s="2"/>
      <c r="X9852">
        <v>9851</v>
      </c>
      <c r="Y9852" s="1" t="s">
        <v>179</v>
      </c>
      <c r="Z9852" s="1"/>
      <c r="AA9852" s="2"/>
    </row>
    <row r="9853" spans="8:27">
      <c r="H9853">
        <v>9852</v>
      </c>
      <c r="I9853" s="1" t="s">
        <v>752</v>
      </c>
      <c r="J9853" s="1"/>
      <c r="K9853" s="2"/>
      <c r="L9853">
        <v>9852</v>
      </c>
      <c r="M9853" s="1" t="s">
        <v>753</v>
      </c>
      <c r="N9853" s="1"/>
      <c r="O9853" s="2"/>
      <c r="P9853">
        <v>9852</v>
      </c>
      <c r="Q9853" s="1" t="s">
        <v>754</v>
      </c>
      <c r="R9853" s="1"/>
      <c r="S9853" s="2"/>
      <c r="T9853">
        <v>9852</v>
      </c>
      <c r="U9853" s="1" t="s">
        <v>178</v>
      </c>
      <c r="V9853" s="1"/>
      <c r="W9853" s="2"/>
      <c r="X9853">
        <v>9852</v>
      </c>
      <c r="Y9853" s="1" t="s">
        <v>179</v>
      </c>
      <c r="Z9853" s="1"/>
      <c r="AA9853" s="2"/>
    </row>
    <row r="9854" spans="8:27">
      <c r="H9854">
        <v>9853</v>
      </c>
      <c r="I9854" s="1" t="s">
        <v>752</v>
      </c>
      <c r="J9854" s="1"/>
      <c r="K9854" s="2"/>
      <c r="L9854">
        <v>9853</v>
      </c>
      <c r="M9854" s="1" t="s">
        <v>753</v>
      </c>
      <c r="N9854" s="1"/>
      <c r="O9854" s="2"/>
      <c r="P9854">
        <v>9853</v>
      </c>
      <c r="Q9854" s="1" t="s">
        <v>754</v>
      </c>
      <c r="R9854" s="1"/>
      <c r="S9854" s="2"/>
      <c r="T9854">
        <v>9853</v>
      </c>
      <c r="U9854" s="1" t="s">
        <v>178</v>
      </c>
      <c r="V9854" s="1"/>
      <c r="W9854" s="2"/>
      <c r="X9854">
        <v>9853</v>
      </c>
      <c r="Y9854" s="1" t="s">
        <v>179</v>
      </c>
      <c r="Z9854" s="1"/>
      <c r="AA9854" s="2"/>
    </row>
    <row r="9855" spans="8:27">
      <c r="H9855">
        <v>9854</v>
      </c>
      <c r="I9855" s="1" t="s">
        <v>752</v>
      </c>
      <c r="J9855" s="1"/>
      <c r="K9855" s="2"/>
      <c r="L9855">
        <v>9854</v>
      </c>
      <c r="M9855" s="1" t="s">
        <v>753</v>
      </c>
      <c r="N9855" s="1"/>
      <c r="O9855" s="2"/>
      <c r="P9855">
        <v>9854</v>
      </c>
      <c r="Q9855" s="1" t="s">
        <v>754</v>
      </c>
      <c r="R9855" s="1"/>
      <c r="S9855" s="2"/>
      <c r="T9855">
        <v>9854</v>
      </c>
      <c r="U9855" s="1" t="s">
        <v>178</v>
      </c>
      <c r="V9855" s="1"/>
      <c r="W9855" s="2"/>
      <c r="X9855">
        <v>9854</v>
      </c>
      <c r="Y9855" s="1" t="s">
        <v>179</v>
      </c>
      <c r="Z9855" s="1"/>
      <c r="AA9855" s="2"/>
    </row>
    <row r="9856" spans="8:27">
      <c r="H9856">
        <v>9855</v>
      </c>
      <c r="I9856" s="1" t="s">
        <v>752</v>
      </c>
      <c r="J9856" s="1"/>
      <c r="K9856" s="2"/>
      <c r="L9856">
        <v>9855</v>
      </c>
      <c r="M9856" s="1" t="s">
        <v>753</v>
      </c>
      <c r="N9856" s="1"/>
      <c r="O9856" s="2"/>
      <c r="P9856">
        <v>9855</v>
      </c>
      <c r="Q9856" s="1" t="s">
        <v>754</v>
      </c>
      <c r="R9856" s="1"/>
      <c r="S9856" s="2"/>
      <c r="T9856">
        <v>9855</v>
      </c>
      <c r="U9856" s="1" t="s">
        <v>178</v>
      </c>
      <c r="V9856" s="1"/>
      <c r="W9856" s="2"/>
      <c r="X9856">
        <v>9855</v>
      </c>
      <c r="Y9856" s="1" t="s">
        <v>179</v>
      </c>
      <c r="Z9856" s="1"/>
      <c r="AA9856" s="2"/>
    </row>
    <row r="9857" spans="8:27">
      <c r="H9857">
        <v>9856</v>
      </c>
      <c r="I9857" s="1" t="s">
        <v>752</v>
      </c>
      <c r="J9857" s="1"/>
      <c r="K9857" s="2"/>
      <c r="L9857">
        <v>9856</v>
      </c>
      <c r="M9857" s="1" t="s">
        <v>753</v>
      </c>
      <c r="N9857" s="1"/>
      <c r="O9857" s="2"/>
      <c r="P9857">
        <v>9856</v>
      </c>
      <c r="Q9857" s="1" t="s">
        <v>754</v>
      </c>
      <c r="R9857" s="1"/>
      <c r="S9857" s="2"/>
      <c r="T9857">
        <v>9856</v>
      </c>
      <c r="U9857" s="1" t="s">
        <v>178</v>
      </c>
      <c r="V9857" s="1"/>
      <c r="W9857" s="2"/>
      <c r="X9857">
        <v>9856</v>
      </c>
      <c r="Y9857" s="1" t="s">
        <v>179</v>
      </c>
      <c r="Z9857" s="1"/>
      <c r="AA9857" s="2"/>
    </row>
    <row r="9858" spans="8:27">
      <c r="H9858">
        <v>9857</v>
      </c>
      <c r="I9858" s="1" t="s">
        <v>752</v>
      </c>
      <c r="J9858" s="1"/>
      <c r="K9858" s="2"/>
      <c r="L9858">
        <v>9857</v>
      </c>
      <c r="M9858" s="1" t="s">
        <v>753</v>
      </c>
      <c r="N9858" s="1"/>
      <c r="O9858" s="2"/>
      <c r="P9858">
        <v>9857</v>
      </c>
      <c r="Q9858" s="1" t="s">
        <v>754</v>
      </c>
      <c r="R9858" s="1"/>
      <c r="S9858" s="2"/>
      <c r="T9858">
        <v>9857</v>
      </c>
      <c r="U9858" s="1" t="s">
        <v>178</v>
      </c>
      <c r="V9858" s="1"/>
      <c r="W9858" s="2"/>
      <c r="X9858">
        <v>9857</v>
      </c>
      <c r="Y9858" s="1" t="s">
        <v>179</v>
      </c>
      <c r="Z9858" s="1"/>
      <c r="AA9858" s="2"/>
    </row>
    <row r="9859" spans="8:27">
      <c r="H9859">
        <v>9858</v>
      </c>
      <c r="I9859" s="1" t="s">
        <v>752</v>
      </c>
      <c r="J9859" s="1"/>
      <c r="K9859" s="2"/>
      <c r="L9859">
        <v>9858</v>
      </c>
      <c r="M9859" s="1" t="s">
        <v>753</v>
      </c>
      <c r="N9859" s="1"/>
      <c r="O9859" s="2"/>
      <c r="P9859">
        <v>9858</v>
      </c>
      <c r="Q9859" s="1" t="s">
        <v>754</v>
      </c>
      <c r="R9859" s="1"/>
      <c r="S9859" s="2"/>
      <c r="T9859">
        <v>9858</v>
      </c>
      <c r="U9859" s="1" t="s">
        <v>178</v>
      </c>
      <c r="V9859" s="1"/>
      <c r="W9859" s="2"/>
      <c r="X9859">
        <v>9858</v>
      </c>
      <c r="Y9859" s="1" t="s">
        <v>179</v>
      </c>
      <c r="Z9859" s="1"/>
      <c r="AA9859" s="2"/>
    </row>
    <row r="9860" spans="8:27">
      <c r="H9860">
        <v>9859</v>
      </c>
      <c r="I9860" s="1" t="s">
        <v>752</v>
      </c>
      <c r="J9860" s="1"/>
      <c r="K9860" s="2"/>
      <c r="L9860">
        <v>9859</v>
      </c>
      <c r="M9860" s="1" t="s">
        <v>753</v>
      </c>
      <c r="N9860" s="1"/>
      <c r="O9860" s="2"/>
      <c r="P9860">
        <v>9859</v>
      </c>
      <c r="Q9860" s="1" t="s">
        <v>754</v>
      </c>
      <c r="R9860" s="1"/>
      <c r="S9860" s="2"/>
      <c r="T9860">
        <v>9859</v>
      </c>
      <c r="U9860" s="1" t="s">
        <v>178</v>
      </c>
      <c r="V9860" s="1"/>
      <c r="W9860" s="2"/>
      <c r="X9860">
        <v>9859</v>
      </c>
      <c r="Y9860" s="1" t="s">
        <v>179</v>
      </c>
      <c r="Z9860" s="1"/>
      <c r="AA9860" s="2"/>
    </row>
    <row r="9861" spans="8:27">
      <c r="H9861">
        <v>9860</v>
      </c>
      <c r="I9861" s="1" t="s">
        <v>752</v>
      </c>
      <c r="J9861" s="1"/>
      <c r="K9861" s="2"/>
      <c r="L9861">
        <v>9860</v>
      </c>
      <c r="M9861" s="1" t="s">
        <v>753</v>
      </c>
      <c r="N9861" s="1"/>
      <c r="O9861" s="2"/>
      <c r="P9861">
        <v>9860</v>
      </c>
      <c r="Q9861" s="1" t="s">
        <v>754</v>
      </c>
      <c r="R9861" s="1"/>
      <c r="S9861" s="2"/>
      <c r="T9861">
        <v>9860</v>
      </c>
      <c r="U9861" s="1" t="s">
        <v>178</v>
      </c>
      <c r="V9861" s="1"/>
      <c r="W9861" s="2"/>
      <c r="X9861">
        <v>9860</v>
      </c>
      <c r="Y9861" s="1" t="s">
        <v>179</v>
      </c>
      <c r="Z9861" s="1"/>
      <c r="AA9861" s="2"/>
    </row>
    <row r="9862" spans="8:27">
      <c r="H9862">
        <v>9861</v>
      </c>
      <c r="I9862" s="1" t="s">
        <v>752</v>
      </c>
      <c r="J9862" s="1"/>
      <c r="K9862" s="2"/>
      <c r="L9862">
        <v>9861</v>
      </c>
      <c r="M9862" s="1" t="s">
        <v>753</v>
      </c>
      <c r="N9862" s="1"/>
      <c r="O9862" s="2"/>
      <c r="P9862">
        <v>9861</v>
      </c>
      <c r="Q9862" s="1" t="s">
        <v>754</v>
      </c>
      <c r="R9862" s="1"/>
      <c r="S9862" s="2"/>
      <c r="T9862">
        <v>9861</v>
      </c>
      <c r="U9862" s="1" t="s">
        <v>178</v>
      </c>
      <c r="V9862" s="1"/>
      <c r="W9862" s="2"/>
      <c r="X9862">
        <v>9861</v>
      </c>
      <c r="Y9862" s="1" t="s">
        <v>179</v>
      </c>
      <c r="Z9862" s="1"/>
      <c r="AA9862" s="2"/>
    </row>
    <row r="9863" spans="8:27">
      <c r="H9863">
        <v>9862</v>
      </c>
      <c r="I9863" s="1" t="s">
        <v>752</v>
      </c>
      <c r="J9863" s="1"/>
      <c r="K9863" s="2"/>
      <c r="L9863">
        <v>9862</v>
      </c>
      <c r="M9863" s="1" t="s">
        <v>753</v>
      </c>
      <c r="N9863" s="1"/>
      <c r="O9863" s="2"/>
      <c r="P9863">
        <v>9862</v>
      </c>
      <c r="Q9863" s="1" t="s">
        <v>754</v>
      </c>
      <c r="R9863" s="1"/>
      <c r="S9863" s="2"/>
      <c r="T9863">
        <v>9862</v>
      </c>
      <c r="U9863" s="1" t="s">
        <v>178</v>
      </c>
      <c r="V9863" s="1"/>
      <c r="W9863" s="2"/>
      <c r="X9863">
        <v>9862</v>
      </c>
      <c r="Y9863" s="1" t="s">
        <v>179</v>
      </c>
      <c r="Z9863" s="1"/>
      <c r="AA9863" s="2"/>
    </row>
    <row r="9864" spans="8:27">
      <c r="H9864">
        <v>9863</v>
      </c>
      <c r="I9864" s="1" t="s">
        <v>752</v>
      </c>
      <c r="J9864" s="1"/>
      <c r="K9864" s="2"/>
      <c r="L9864">
        <v>9863</v>
      </c>
      <c r="M9864" s="1" t="s">
        <v>753</v>
      </c>
      <c r="N9864" s="1"/>
      <c r="O9864" s="2"/>
      <c r="P9864">
        <v>9863</v>
      </c>
      <c r="Q9864" s="1" t="s">
        <v>754</v>
      </c>
      <c r="R9864" s="1"/>
      <c r="S9864" s="2"/>
      <c r="T9864">
        <v>9863</v>
      </c>
      <c r="U9864" s="1" t="s">
        <v>178</v>
      </c>
      <c r="V9864" s="1"/>
      <c r="W9864" s="2"/>
      <c r="X9864">
        <v>9863</v>
      </c>
      <c r="Y9864" s="1" t="s">
        <v>179</v>
      </c>
      <c r="Z9864" s="1"/>
      <c r="AA9864" s="2"/>
    </row>
    <row r="9865" spans="8:27">
      <c r="H9865">
        <v>9864</v>
      </c>
      <c r="I9865" s="1" t="s">
        <v>752</v>
      </c>
      <c r="J9865" s="1"/>
      <c r="K9865" s="2"/>
      <c r="L9865">
        <v>9864</v>
      </c>
      <c r="M9865" s="1" t="s">
        <v>753</v>
      </c>
      <c r="N9865" s="1"/>
      <c r="O9865" s="2"/>
      <c r="P9865">
        <v>9864</v>
      </c>
      <c r="Q9865" s="1" t="s">
        <v>754</v>
      </c>
      <c r="R9865" s="1"/>
      <c r="S9865" s="2"/>
      <c r="T9865">
        <v>9864</v>
      </c>
      <c r="U9865" s="1" t="s">
        <v>178</v>
      </c>
      <c r="V9865" s="1"/>
      <c r="W9865" s="2"/>
      <c r="X9865">
        <v>9864</v>
      </c>
      <c r="Y9865" s="1" t="s">
        <v>179</v>
      </c>
      <c r="Z9865" s="1"/>
      <c r="AA9865" s="2"/>
    </row>
    <row r="9866" spans="8:27">
      <c r="H9866">
        <v>9865</v>
      </c>
      <c r="I9866" s="1" t="s">
        <v>752</v>
      </c>
      <c r="J9866" s="1"/>
      <c r="K9866" s="2"/>
      <c r="L9866">
        <v>9865</v>
      </c>
      <c r="M9866" s="1" t="s">
        <v>753</v>
      </c>
      <c r="N9866" s="1"/>
      <c r="O9866" s="2"/>
      <c r="P9866">
        <v>9865</v>
      </c>
      <c r="Q9866" s="1" t="s">
        <v>754</v>
      </c>
      <c r="R9866" s="1"/>
      <c r="S9866" s="2"/>
      <c r="T9866">
        <v>9865</v>
      </c>
      <c r="U9866" s="1" t="s">
        <v>178</v>
      </c>
      <c r="V9866" s="1"/>
      <c r="W9866" s="2"/>
      <c r="X9866">
        <v>9865</v>
      </c>
      <c r="Y9866" s="1" t="s">
        <v>179</v>
      </c>
      <c r="Z9866" s="1"/>
      <c r="AA9866" s="2"/>
    </row>
    <row r="9867" spans="8:27">
      <c r="H9867">
        <v>9866</v>
      </c>
      <c r="I9867" s="1" t="s">
        <v>752</v>
      </c>
      <c r="J9867" s="1"/>
      <c r="K9867" s="2"/>
      <c r="L9867">
        <v>9866</v>
      </c>
      <c r="M9867" s="1" t="s">
        <v>753</v>
      </c>
      <c r="N9867" s="1"/>
      <c r="O9867" s="2"/>
      <c r="P9867">
        <v>9866</v>
      </c>
      <c r="Q9867" s="1" t="s">
        <v>754</v>
      </c>
      <c r="R9867" s="1"/>
      <c r="S9867" s="2"/>
      <c r="T9867">
        <v>9866</v>
      </c>
      <c r="U9867" s="1" t="s">
        <v>178</v>
      </c>
      <c r="V9867" s="1"/>
      <c r="W9867" s="2"/>
      <c r="X9867">
        <v>9866</v>
      </c>
      <c r="Y9867" s="1" t="s">
        <v>179</v>
      </c>
      <c r="Z9867" s="1"/>
      <c r="AA9867" s="2"/>
    </row>
    <row r="9868" spans="8:27">
      <c r="H9868">
        <v>9867</v>
      </c>
      <c r="I9868" s="1" t="s">
        <v>752</v>
      </c>
      <c r="J9868" s="1"/>
      <c r="K9868" s="2"/>
      <c r="L9868">
        <v>9867</v>
      </c>
      <c r="M9868" s="1" t="s">
        <v>753</v>
      </c>
      <c r="N9868" s="1"/>
      <c r="O9868" s="2"/>
      <c r="P9868">
        <v>9867</v>
      </c>
      <c r="Q9868" s="1" t="s">
        <v>754</v>
      </c>
      <c r="R9868" s="1"/>
      <c r="S9868" s="2"/>
      <c r="T9868">
        <v>9867</v>
      </c>
      <c r="U9868" s="1" t="s">
        <v>178</v>
      </c>
      <c r="V9868" s="1"/>
      <c r="W9868" s="2"/>
      <c r="X9868">
        <v>9867</v>
      </c>
      <c r="Y9868" s="1" t="s">
        <v>179</v>
      </c>
      <c r="Z9868" s="1"/>
      <c r="AA9868" s="2"/>
    </row>
    <row r="9869" spans="8:27">
      <c r="H9869">
        <v>9868</v>
      </c>
      <c r="I9869" s="1" t="s">
        <v>752</v>
      </c>
      <c r="J9869" s="1"/>
      <c r="K9869" s="2"/>
      <c r="L9869">
        <v>9868</v>
      </c>
      <c r="M9869" s="1" t="s">
        <v>753</v>
      </c>
      <c r="N9869" s="1"/>
      <c r="O9869" s="2"/>
      <c r="P9869">
        <v>9868</v>
      </c>
      <c r="Q9869" s="1" t="s">
        <v>754</v>
      </c>
      <c r="R9869" s="1"/>
      <c r="S9869" s="2"/>
      <c r="T9869">
        <v>9868</v>
      </c>
      <c r="U9869" s="1" t="s">
        <v>178</v>
      </c>
      <c r="V9869" s="1"/>
      <c r="W9869" s="2"/>
      <c r="X9869">
        <v>9868</v>
      </c>
      <c r="Y9869" s="1" t="s">
        <v>179</v>
      </c>
      <c r="Z9869" s="1"/>
      <c r="AA9869" s="2"/>
    </row>
    <row r="9870" spans="8:27">
      <c r="H9870">
        <v>9869</v>
      </c>
      <c r="I9870" s="1" t="s">
        <v>752</v>
      </c>
      <c r="J9870" s="1"/>
      <c r="K9870" s="2"/>
      <c r="L9870">
        <v>9869</v>
      </c>
      <c r="M9870" s="1" t="s">
        <v>753</v>
      </c>
      <c r="N9870" s="1"/>
      <c r="O9870" s="2"/>
      <c r="P9870">
        <v>9869</v>
      </c>
      <c r="Q9870" s="1" t="s">
        <v>754</v>
      </c>
      <c r="R9870" s="1"/>
      <c r="S9870" s="2"/>
      <c r="T9870">
        <v>9869</v>
      </c>
      <c r="U9870" s="1" t="s">
        <v>178</v>
      </c>
      <c r="V9870" s="1"/>
      <c r="W9870" s="2"/>
      <c r="X9870">
        <v>9869</v>
      </c>
      <c r="Y9870" s="1" t="s">
        <v>179</v>
      </c>
      <c r="Z9870" s="1"/>
      <c r="AA9870" s="2"/>
    </row>
    <row r="9871" spans="8:27">
      <c r="H9871">
        <v>9870</v>
      </c>
      <c r="I9871" s="1" t="s">
        <v>752</v>
      </c>
      <c r="J9871" s="1"/>
      <c r="K9871" s="2"/>
      <c r="L9871">
        <v>9870</v>
      </c>
      <c r="M9871" s="1" t="s">
        <v>753</v>
      </c>
      <c r="N9871" s="1"/>
      <c r="O9871" s="2"/>
      <c r="P9871">
        <v>9870</v>
      </c>
      <c r="Q9871" s="1" t="s">
        <v>754</v>
      </c>
      <c r="R9871" s="1"/>
      <c r="S9871" s="2"/>
      <c r="T9871">
        <v>9870</v>
      </c>
      <c r="U9871" s="1" t="s">
        <v>178</v>
      </c>
      <c r="V9871" s="1"/>
      <c r="W9871" s="2"/>
      <c r="X9871">
        <v>9870</v>
      </c>
      <c r="Y9871" s="1" t="s">
        <v>179</v>
      </c>
      <c r="Z9871" s="1"/>
      <c r="AA9871" s="2"/>
    </row>
    <row r="9872" spans="8:27">
      <c r="H9872">
        <v>9871</v>
      </c>
      <c r="I9872" s="1" t="s">
        <v>752</v>
      </c>
      <c r="J9872" s="1"/>
      <c r="K9872" s="2"/>
      <c r="L9872">
        <v>9871</v>
      </c>
      <c r="M9872" s="1" t="s">
        <v>753</v>
      </c>
      <c r="N9872" s="1"/>
      <c r="O9872" s="2"/>
      <c r="P9872">
        <v>9871</v>
      </c>
      <c r="Q9872" s="1" t="s">
        <v>754</v>
      </c>
      <c r="R9872" s="1"/>
      <c r="S9872" s="2"/>
      <c r="T9872">
        <v>9871</v>
      </c>
      <c r="U9872" s="1" t="s">
        <v>178</v>
      </c>
      <c r="V9872" s="1"/>
      <c r="W9872" s="2"/>
      <c r="X9872">
        <v>9871</v>
      </c>
      <c r="Y9872" s="1" t="s">
        <v>179</v>
      </c>
      <c r="Z9872" s="1"/>
      <c r="AA9872" s="2"/>
    </row>
    <row r="9873" spans="8:27">
      <c r="H9873">
        <v>9872</v>
      </c>
      <c r="I9873" s="1" t="s">
        <v>752</v>
      </c>
      <c r="J9873" s="1"/>
      <c r="K9873" s="2"/>
      <c r="L9873">
        <v>9872</v>
      </c>
      <c r="M9873" s="1" t="s">
        <v>753</v>
      </c>
      <c r="N9873" s="1"/>
      <c r="O9873" s="2"/>
      <c r="P9873">
        <v>9872</v>
      </c>
      <c r="Q9873" s="1" t="s">
        <v>754</v>
      </c>
      <c r="R9873" s="1"/>
      <c r="S9873" s="2"/>
      <c r="T9873">
        <v>9872</v>
      </c>
      <c r="U9873" s="1" t="s">
        <v>178</v>
      </c>
      <c r="V9873" s="1"/>
      <c r="W9873" s="2"/>
      <c r="X9873">
        <v>9872</v>
      </c>
      <c r="Y9873" s="1" t="s">
        <v>179</v>
      </c>
      <c r="Z9873" s="1"/>
      <c r="AA9873" s="2"/>
    </row>
    <row r="9874" spans="8:27">
      <c r="H9874">
        <v>9873</v>
      </c>
      <c r="I9874" s="1" t="s">
        <v>752</v>
      </c>
      <c r="J9874" s="1"/>
      <c r="K9874" s="2"/>
      <c r="L9874">
        <v>9873</v>
      </c>
      <c r="M9874" s="1" t="s">
        <v>753</v>
      </c>
      <c r="N9874" s="1"/>
      <c r="O9874" s="2"/>
      <c r="P9874">
        <v>9873</v>
      </c>
      <c r="Q9874" s="1" t="s">
        <v>754</v>
      </c>
      <c r="R9874" s="1"/>
      <c r="S9874" s="2"/>
      <c r="T9874">
        <v>9873</v>
      </c>
      <c r="U9874" s="1" t="s">
        <v>178</v>
      </c>
      <c r="V9874" s="1"/>
      <c r="W9874" s="2"/>
      <c r="X9874">
        <v>9873</v>
      </c>
      <c r="Y9874" s="1" t="s">
        <v>179</v>
      </c>
      <c r="Z9874" s="1"/>
      <c r="AA9874" s="2"/>
    </row>
    <row r="9875" spans="8:27">
      <c r="H9875">
        <v>9874</v>
      </c>
      <c r="I9875" s="1" t="s">
        <v>752</v>
      </c>
      <c r="J9875" s="1"/>
      <c r="K9875" s="2"/>
      <c r="L9875">
        <v>9874</v>
      </c>
      <c r="M9875" s="1" t="s">
        <v>753</v>
      </c>
      <c r="N9875" s="1"/>
      <c r="O9875" s="2"/>
      <c r="P9875">
        <v>9874</v>
      </c>
      <c r="Q9875" s="1" t="s">
        <v>754</v>
      </c>
      <c r="R9875" s="1"/>
      <c r="S9875" s="2"/>
      <c r="T9875">
        <v>9874</v>
      </c>
      <c r="U9875" s="1" t="s">
        <v>178</v>
      </c>
      <c r="V9875" s="1"/>
      <c r="W9875" s="2"/>
      <c r="X9875">
        <v>9874</v>
      </c>
      <c r="Y9875" s="1" t="s">
        <v>179</v>
      </c>
      <c r="Z9875" s="1"/>
      <c r="AA9875" s="2"/>
    </row>
    <row r="9876" spans="8:27">
      <c r="H9876">
        <v>9875</v>
      </c>
      <c r="I9876" s="1" t="s">
        <v>752</v>
      </c>
      <c r="J9876" s="1"/>
      <c r="K9876" s="2"/>
      <c r="L9876">
        <v>9875</v>
      </c>
      <c r="M9876" s="1" t="s">
        <v>753</v>
      </c>
      <c r="N9876" s="1"/>
      <c r="O9876" s="2"/>
      <c r="P9876">
        <v>9875</v>
      </c>
      <c r="Q9876" s="1" t="s">
        <v>754</v>
      </c>
      <c r="R9876" s="1"/>
      <c r="S9876" s="2"/>
      <c r="T9876">
        <v>9875</v>
      </c>
      <c r="U9876" s="1" t="s">
        <v>178</v>
      </c>
      <c r="V9876" s="1"/>
      <c r="W9876" s="2"/>
      <c r="X9876">
        <v>9875</v>
      </c>
      <c r="Y9876" s="1" t="s">
        <v>179</v>
      </c>
      <c r="Z9876" s="1"/>
      <c r="AA9876" s="2"/>
    </row>
    <row r="9877" spans="8:27">
      <c r="H9877">
        <v>9876</v>
      </c>
      <c r="I9877" s="1" t="s">
        <v>752</v>
      </c>
      <c r="J9877" s="1"/>
      <c r="K9877" s="2"/>
      <c r="L9877">
        <v>9876</v>
      </c>
      <c r="M9877" s="1" t="s">
        <v>753</v>
      </c>
      <c r="N9877" s="1"/>
      <c r="O9877" s="2"/>
      <c r="P9877">
        <v>9876</v>
      </c>
      <c r="Q9877" s="1" t="s">
        <v>754</v>
      </c>
      <c r="R9877" s="1"/>
      <c r="S9877" s="2"/>
      <c r="T9877">
        <v>9876</v>
      </c>
      <c r="U9877" s="1" t="s">
        <v>178</v>
      </c>
      <c r="V9877" s="1"/>
      <c r="W9877" s="2"/>
      <c r="X9877">
        <v>9876</v>
      </c>
      <c r="Y9877" s="1" t="s">
        <v>179</v>
      </c>
      <c r="Z9877" s="1"/>
      <c r="AA9877" s="2"/>
    </row>
    <row r="9878" spans="8:27">
      <c r="H9878">
        <v>9877</v>
      </c>
      <c r="I9878" s="1" t="s">
        <v>752</v>
      </c>
      <c r="J9878" s="1"/>
      <c r="K9878" s="2"/>
      <c r="L9878">
        <v>9877</v>
      </c>
      <c r="M9878" s="1" t="s">
        <v>753</v>
      </c>
      <c r="N9878" s="1"/>
      <c r="O9878" s="2"/>
      <c r="P9878">
        <v>9877</v>
      </c>
      <c r="Q9878" s="1" t="s">
        <v>754</v>
      </c>
      <c r="R9878" s="1"/>
      <c r="S9878" s="2"/>
      <c r="T9878">
        <v>9877</v>
      </c>
      <c r="U9878" s="1" t="s">
        <v>178</v>
      </c>
      <c r="V9878" s="1"/>
      <c r="W9878" s="2"/>
      <c r="X9878">
        <v>9877</v>
      </c>
      <c r="Y9878" s="1" t="s">
        <v>179</v>
      </c>
      <c r="Z9878" s="1"/>
      <c r="AA9878" s="2"/>
    </row>
    <row r="9879" spans="8:27">
      <c r="H9879">
        <v>9878</v>
      </c>
      <c r="I9879" s="1" t="s">
        <v>752</v>
      </c>
      <c r="J9879" s="1"/>
      <c r="K9879" s="2"/>
      <c r="L9879">
        <v>9878</v>
      </c>
      <c r="M9879" s="1" t="s">
        <v>753</v>
      </c>
      <c r="N9879" s="1"/>
      <c r="O9879" s="2"/>
      <c r="P9879">
        <v>9878</v>
      </c>
      <c r="Q9879" s="1" t="s">
        <v>754</v>
      </c>
      <c r="R9879" s="1"/>
      <c r="S9879" s="2"/>
      <c r="T9879">
        <v>9878</v>
      </c>
      <c r="U9879" s="1" t="s">
        <v>178</v>
      </c>
      <c r="V9879" s="1"/>
      <c r="W9879" s="2"/>
      <c r="X9879">
        <v>9878</v>
      </c>
      <c r="Y9879" s="1" t="s">
        <v>179</v>
      </c>
      <c r="Z9879" s="1"/>
      <c r="AA9879" s="2"/>
    </row>
    <row r="9880" spans="8:27">
      <c r="H9880">
        <v>9879</v>
      </c>
      <c r="I9880" s="1" t="s">
        <v>752</v>
      </c>
      <c r="J9880" s="1"/>
      <c r="K9880" s="2"/>
      <c r="L9880">
        <v>9879</v>
      </c>
      <c r="M9880" s="1" t="s">
        <v>753</v>
      </c>
      <c r="N9880" s="1"/>
      <c r="O9880" s="2"/>
      <c r="P9880">
        <v>9879</v>
      </c>
      <c r="Q9880" s="1" t="s">
        <v>754</v>
      </c>
      <c r="R9880" s="1"/>
      <c r="S9880" s="2"/>
      <c r="T9880">
        <v>9879</v>
      </c>
      <c r="U9880" s="1" t="s">
        <v>178</v>
      </c>
      <c r="V9880" s="1"/>
      <c r="W9880" s="2"/>
      <c r="X9880">
        <v>9879</v>
      </c>
      <c r="Y9880" s="1" t="s">
        <v>179</v>
      </c>
      <c r="Z9880" s="1"/>
      <c r="AA9880" s="2"/>
    </row>
    <row r="9881" spans="8:27">
      <c r="H9881">
        <v>9880</v>
      </c>
      <c r="I9881" s="1" t="s">
        <v>752</v>
      </c>
      <c r="J9881" s="1"/>
      <c r="K9881" s="2"/>
      <c r="L9881">
        <v>9880</v>
      </c>
      <c r="M9881" s="1" t="s">
        <v>753</v>
      </c>
      <c r="N9881" s="1"/>
      <c r="O9881" s="2"/>
      <c r="P9881">
        <v>9880</v>
      </c>
      <c r="Q9881" s="1" t="s">
        <v>754</v>
      </c>
      <c r="R9881" s="1"/>
      <c r="S9881" s="2"/>
      <c r="T9881">
        <v>9880</v>
      </c>
      <c r="U9881" s="1" t="s">
        <v>178</v>
      </c>
      <c r="V9881" s="1"/>
      <c r="W9881" s="2"/>
      <c r="X9881">
        <v>9880</v>
      </c>
      <c r="Y9881" s="1" t="s">
        <v>179</v>
      </c>
      <c r="Z9881" s="1"/>
      <c r="AA9881" s="2"/>
    </row>
    <row r="9882" spans="8:27">
      <c r="H9882">
        <v>9881</v>
      </c>
      <c r="I9882" s="1" t="s">
        <v>752</v>
      </c>
      <c r="J9882" s="1"/>
      <c r="K9882" s="2"/>
      <c r="L9882">
        <v>9881</v>
      </c>
      <c r="M9882" s="1" t="s">
        <v>753</v>
      </c>
      <c r="N9882" s="1"/>
      <c r="O9882" s="2"/>
      <c r="P9882">
        <v>9881</v>
      </c>
      <c r="Q9882" s="1" t="s">
        <v>754</v>
      </c>
      <c r="R9882" s="1"/>
      <c r="S9882" s="2"/>
      <c r="T9882">
        <v>9881</v>
      </c>
      <c r="U9882" s="1" t="s">
        <v>178</v>
      </c>
      <c r="V9882" s="1"/>
      <c r="W9882" s="2"/>
      <c r="X9882">
        <v>9881</v>
      </c>
      <c r="Y9882" s="1" t="s">
        <v>179</v>
      </c>
      <c r="Z9882" s="1"/>
      <c r="AA9882" s="2"/>
    </row>
    <row r="9883" spans="8:27">
      <c r="H9883">
        <v>9882</v>
      </c>
      <c r="I9883" s="1" t="s">
        <v>752</v>
      </c>
      <c r="J9883" s="1"/>
      <c r="K9883" s="2"/>
      <c r="L9883">
        <v>9882</v>
      </c>
      <c r="M9883" s="1" t="s">
        <v>753</v>
      </c>
      <c r="N9883" s="1"/>
      <c r="O9883" s="2"/>
      <c r="P9883">
        <v>9882</v>
      </c>
      <c r="Q9883" s="1" t="s">
        <v>754</v>
      </c>
      <c r="R9883" s="1"/>
      <c r="S9883" s="2"/>
      <c r="T9883">
        <v>9882</v>
      </c>
      <c r="U9883" s="1" t="s">
        <v>178</v>
      </c>
      <c r="V9883" s="1"/>
      <c r="W9883" s="2"/>
      <c r="X9883">
        <v>9882</v>
      </c>
      <c r="Y9883" s="1" t="s">
        <v>179</v>
      </c>
      <c r="Z9883" s="1"/>
      <c r="AA9883" s="2"/>
    </row>
    <row r="9884" spans="8:27">
      <c r="H9884">
        <v>9883</v>
      </c>
      <c r="I9884" s="1" t="s">
        <v>752</v>
      </c>
      <c r="J9884" s="1"/>
      <c r="K9884" s="2"/>
      <c r="L9884">
        <v>9883</v>
      </c>
      <c r="M9884" s="1" t="s">
        <v>753</v>
      </c>
      <c r="N9884" s="1"/>
      <c r="O9884" s="2"/>
      <c r="P9884">
        <v>9883</v>
      </c>
      <c r="Q9884" s="1" t="s">
        <v>754</v>
      </c>
      <c r="R9884" s="1"/>
      <c r="S9884" s="2"/>
      <c r="T9884">
        <v>9883</v>
      </c>
      <c r="U9884" s="1" t="s">
        <v>178</v>
      </c>
      <c r="V9884" s="1"/>
      <c r="W9884" s="2"/>
      <c r="X9884">
        <v>9883</v>
      </c>
      <c r="Y9884" s="1" t="s">
        <v>179</v>
      </c>
      <c r="Z9884" s="1"/>
      <c r="AA9884" s="2"/>
    </row>
    <row r="9885" spans="8:27">
      <c r="H9885">
        <v>9884</v>
      </c>
      <c r="I9885" s="1" t="s">
        <v>752</v>
      </c>
      <c r="J9885" s="1"/>
      <c r="K9885" s="2"/>
      <c r="L9885">
        <v>9884</v>
      </c>
      <c r="M9885" s="1" t="s">
        <v>753</v>
      </c>
      <c r="N9885" s="1"/>
      <c r="O9885" s="2"/>
      <c r="P9885">
        <v>9884</v>
      </c>
      <c r="Q9885" s="1" t="s">
        <v>754</v>
      </c>
      <c r="R9885" s="1"/>
      <c r="S9885" s="2"/>
      <c r="T9885">
        <v>9884</v>
      </c>
      <c r="U9885" s="1" t="s">
        <v>178</v>
      </c>
      <c r="V9885" s="1"/>
      <c r="W9885" s="2"/>
      <c r="X9885">
        <v>9884</v>
      </c>
      <c r="Y9885" s="1" t="s">
        <v>179</v>
      </c>
      <c r="Z9885" s="1"/>
      <c r="AA9885" s="2"/>
    </row>
    <row r="9886" spans="8:27">
      <c r="H9886">
        <v>9885</v>
      </c>
      <c r="I9886" s="1" t="s">
        <v>752</v>
      </c>
      <c r="J9886" s="1"/>
      <c r="K9886" s="2"/>
      <c r="L9886">
        <v>9885</v>
      </c>
      <c r="M9886" s="1" t="s">
        <v>753</v>
      </c>
      <c r="N9886" s="1"/>
      <c r="O9886" s="2"/>
      <c r="P9886">
        <v>9885</v>
      </c>
      <c r="Q9886" s="1" t="s">
        <v>754</v>
      </c>
      <c r="R9886" s="1"/>
      <c r="S9886" s="2"/>
      <c r="T9886">
        <v>9885</v>
      </c>
      <c r="U9886" s="1" t="s">
        <v>178</v>
      </c>
      <c r="V9886" s="1"/>
      <c r="W9886" s="2"/>
      <c r="X9886">
        <v>9885</v>
      </c>
      <c r="Y9886" s="1" t="s">
        <v>179</v>
      </c>
      <c r="Z9886" s="1"/>
      <c r="AA9886" s="2"/>
    </row>
    <row r="9887" spans="8:27">
      <c r="H9887">
        <v>9886</v>
      </c>
      <c r="I9887" s="1" t="s">
        <v>752</v>
      </c>
      <c r="J9887" s="1"/>
      <c r="K9887" s="2"/>
      <c r="L9887">
        <v>9886</v>
      </c>
      <c r="M9887" s="1" t="s">
        <v>753</v>
      </c>
      <c r="N9887" s="1"/>
      <c r="O9887" s="2"/>
      <c r="P9887">
        <v>9886</v>
      </c>
      <c r="Q9887" s="1" t="s">
        <v>754</v>
      </c>
      <c r="R9887" s="1"/>
      <c r="S9887" s="2"/>
      <c r="T9887">
        <v>9886</v>
      </c>
      <c r="U9887" s="1" t="s">
        <v>178</v>
      </c>
      <c r="V9887" s="1"/>
      <c r="W9887" s="2"/>
      <c r="X9887">
        <v>9886</v>
      </c>
      <c r="Y9887" s="1" t="s">
        <v>179</v>
      </c>
      <c r="Z9887" s="1"/>
      <c r="AA9887" s="2"/>
    </row>
    <row r="9888" spans="8:27">
      <c r="H9888">
        <v>9887</v>
      </c>
      <c r="I9888" s="1" t="s">
        <v>752</v>
      </c>
      <c r="J9888" s="1"/>
      <c r="K9888" s="2"/>
      <c r="L9888">
        <v>9887</v>
      </c>
      <c r="M9888" s="1" t="s">
        <v>753</v>
      </c>
      <c r="N9888" s="1"/>
      <c r="O9888" s="2"/>
      <c r="P9888">
        <v>9887</v>
      </c>
      <c r="Q9888" s="1" t="s">
        <v>754</v>
      </c>
      <c r="R9888" s="1"/>
      <c r="S9888" s="2"/>
      <c r="T9888">
        <v>9887</v>
      </c>
      <c r="U9888" s="1" t="s">
        <v>178</v>
      </c>
      <c r="V9888" s="1"/>
      <c r="W9888" s="2"/>
      <c r="X9888">
        <v>9887</v>
      </c>
      <c r="Y9888" s="1" t="s">
        <v>179</v>
      </c>
      <c r="Z9888" s="1"/>
      <c r="AA9888" s="2"/>
    </row>
    <row r="9889" spans="8:27">
      <c r="H9889">
        <v>9888</v>
      </c>
      <c r="I9889" s="1" t="s">
        <v>752</v>
      </c>
      <c r="J9889" s="1"/>
      <c r="K9889" s="2"/>
      <c r="L9889">
        <v>9888</v>
      </c>
      <c r="M9889" s="1" t="s">
        <v>753</v>
      </c>
      <c r="N9889" s="1"/>
      <c r="O9889" s="2"/>
      <c r="P9889">
        <v>9888</v>
      </c>
      <c r="Q9889" s="1" t="s">
        <v>754</v>
      </c>
      <c r="R9889" s="1"/>
      <c r="S9889" s="2"/>
      <c r="T9889">
        <v>9888</v>
      </c>
      <c r="U9889" s="1" t="s">
        <v>178</v>
      </c>
      <c r="V9889" s="1"/>
      <c r="W9889" s="2"/>
      <c r="X9889">
        <v>9888</v>
      </c>
      <c r="Y9889" s="1" t="s">
        <v>179</v>
      </c>
      <c r="Z9889" s="1"/>
      <c r="AA9889" s="2"/>
    </row>
    <row r="9890" spans="8:27">
      <c r="H9890">
        <v>9889</v>
      </c>
      <c r="I9890" s="1" t="s">
        <v>752</v>
      </c>
      <c r="J9890" s="1"/>
      <c r="K9890" s="2"/>
      <c r="L9890">
        <v>9889</v>
      </c>
      <c r="M9890" s="1" t="s">
        <v>753</v>
      </c>
      <c r="N9890" s="1"/>
      <c r="O9890" s="2"/>
      <c r="P9890">
        <v>9889</v>
      </c>
      <c r="Q9890" s="1" t="s">
        <v>754</v>
      </c>
      <c r="R9890" s="1"/>
      <c r="S9890" s="2"/>
      <c r="T9890">
        <v>9889</v>
      </c>
      <c r="U9890" s="1" t="s">
        <v>178</v>
      </c>
      <c r="V9890" s="1"/>
      <c r="W9890" s="2"/>
      <c r="X9890">
        <v>9889</v>
      </c>
      <c r="Y9890" s="1" t="s">
        <v>179</v>
      </c>
      <c r="Z9890" s="1"/>
      <c r="AA9890" s="2"/>
    </row>
    <row r="9891" spans="8:27">
      <c r="H9891">
        <v>9890</v>
      </c>
      <c r="I9891" s="1" t="s">
        <v>752</v>
      </c>
      <c r="J9891" s="1"/>
      <c r="K9891" s="2"/>
      <c r="L9891">
        <v>9890</v>
      </c>
      <c r="M9891" s="1" t="s">
        <v>753</v>
      </c>
      <c r="N9891" s="1"/>
      <c r="O9891" s="2"/>
      <c r="P9891">
        <v>9890</v>
      </c>
      <c r="Q9891" s="1" t="s">
        <v>754</v>
      </c>
      <c r="R9891" s="1"/>
      <c r="S9891" s="2"/>
      <c r="T9891">
        <v>9890</v>
      </c>
      <c r="U9891" s="1" t="s">
        <v>178</v>
      </c>
      <c r="V9891" s="1"/>
      <c r="W9891" s="2"/>
      <c r="X9891">
        <v>9890</v>
      </c>
      <c r="Y9891" s="1" t="s">
        <v>179</v>
      </c>
      <c r="Z9891" s="1"/>
      <c r="AA9891" s="2"/>
    </row>
    <row r="9892" spans="8:27">
      <c r="H9892">
        <v>9891</v>
      </c>
      <c r="I9892" s="1" t="s">
        <v>752</v>
      </c>
      <c r="J9892" s="1"/>
      <c r="K9892" s="2"/>
      <c r="L9892">
        <v>9891</v>
      </c>
      <c r="M9892" s="1" t="s">
        <v>753</v>
      </c>
      <c r="N9892" s="1"/>
      <c r="O9892" s="2"/>
      <c r="P9892">
        <v>9891</v>
      </c>
      <c r="Q9892" s="1" t="s">
        <v>754</v>
      </c>
      <c r="R9892" s="1"/>
      <c r="S9892" s="2"/>
      <c r="T9892">
        <v>9891</v>
      </c>
      <c r="U9892" s="1" t="s">
        <v>178</v>
      </c>
      <c r="V9892" s="1"/>
      <c r="W9892" s="2"/>
      <c r="X9892">
        <v>9891</v>
      </c>
      <c r="Y9892" s="1" t="s">
        <v>179</v>
      </c>
      <c r="Z9892" s="1"/>
      <c r="AA9892" s="2"/>
    </row>
    <row r="9893" spans="8:27">
      <c r="H9893">
        <v>9892</v>
      </c>
      <c r="I9893" s="1" t="s">
        <v>752</v>
      </c>
      <c r="J9893" s="1"/>
      <c r="K9893" s="2"/>
      <c r="L9893">
        <v>9892</v>
      </c>
      <c r="M9893" s="1" t="s">
        <v>753</v>
      </c>
      <c r="N9893" s="1"/>
      <c r="O9893" s="2"/>
      <c r="P9893">
        <v>9892</v>
      </c>
      <c r="Q9893" s="1" t="s">
        <v>754</v>
      </c>
      <c r="R9893" s="1"/>
      <c r="S9893" s="2"/>
      <c r="T9893">
        <v>9892</v>
      </c>
      <c r="U9893" s="1" t="s">
        <v>178</v>
      </c>
      <c r="V9893" s="1"/>
      <c r="W9893" s="2"/>
      <c r="X9893">
        <v>9892</v>
      </c>
      <c r="Y9893" s="1" t="s">
        <v>179</v>
      </c>
      <c r="Z9893" s="1"/>
      <c r="AA9893" s="2"/>
    </row>
    <row r="9894" spans="8:27">
      <c r="H9894">
        <v>9893</v>
      </c>
      <c r="I9894" s="1" t="s">
        <v>752</v>
      </c>
      <c r="J9894" s="1"/>
      <c r="K9894" s="2"/>
      <c r="L9894">
        <v>9893</v>
      </c>
      <c r="M9894" s="1" t="s">
        <v>753</v>
      </c>
      <c r="N9894" s="1"/>
      <c r="O9894" s="2"/>
      <c r="P9894">
        <v>9893</v>
      </c>
      <c r="Q9894" s="1" t="s">
        <v>754</v>
      </c>
      <c r="R9894" s="1"/>
      <c r="S9894" s="2"/>
      <c r="T9894">
        <v>9893</v>
      </c>
      <c r="U9894" s="1" t="s">
        <v>178</v>
      </c>
      <c r="V9894" s="1"/>
      <c r="W9894" s="2"/>
      <c r="X9894">
        <v>9893</v>
      </c>
      <c r="Y9894" s="1" t="s">
        <v>179</v>
      </c>
      <c r="Z9894" s="1"/>
      <c r="AA9894" s="2"/>
    </row>
    <row r="9895" spans="8:27">
      <c r="H9895">
        <v>9894</v>
      </c>
      <c r="I9895" s="1" t="s">
        <v>752</v>
      </c>
      <c r="J9895" s="1"/>
      <c r="K9895" s="2"/>
      <c r="L9895">
        <v>9894</v>
      </c>
      <c r="M9895" s="1" t="s">
        <v>753</v>
      </c>
      <c r="N9895" s="1"/>
      <c r="O9895" s="2"/>
      <c r="P9895">
        <v>9894</v>
      </c>
      <c r="Q9895" s="1" t="s">
        <v>754</v>
      </c>
      <c r="R9895" s="1"/>
      <c r="S9895" s="2"/>
      <c r="T9895">
        <v>9894</v>
      </c>
      <c r="U9895" s="1" t="s">
        <v>178</v>
      </c>
      <c r="V9895" s="1"/>
      <c r="W9895" s="2"/>
      <c r="X9895">
        <v>9894</v>
      </c>
      <c r="Y9895" s="1" t="s">
        <v>179</v>
      </c>
      <c r="Z9895" s="1"/>
      <c r="AA9895" s="2"/>
    </row>
    <row r="9896" spans="8:27">
      <c r="H9896">
        <v>9895</v>
      </c>
      <c r="I9896" s="1" t="s">
        <v>752</v>
      </c>
      <c r="J9896" s="1"/>
      <c r="K9896" s="2"/>
      <c r="L9896">
        <v>9895</v>
      </c>
      <c r="M9896" s="1" t="s">
        <v>753</v>
      </c>
      <c r="N9896" s="1"/>
      <c r="O9896" s="2"/>
      <c r="P9896">
        <v>9895</v>
      </c>
      <c r="Q9896" s="1" t="s">
        <v>754</v>
      </c>
      <c r="R9896" s="1"/>
      <c r="S9896" s="2"/>
      <c r="T9896">
        <v>9895</v>
      </c>
      <c r="U9896" s="1" t="s">
        <v>178</v>
      </c>
      <c r="V9896" s="1"/>
      <c r="W9896" s="2"/>
      <c r="X9896">
        <v>9895</v>
      </c>
      <c r="Y9896" s="1" t="s">
        <v>179</v>
      </c>
      <c r="Z9896" s="1"/>
      <c r="AA9896" s="2"/>
    </row>
    <row r="9897" spans="8:27">
      <c r="H9897">
        <v>9896</v>
      </c>
      <c r="I9897" s="1" t="s">
        <v>752</v>
      </c>
      <c r="J9897" s="1"/>
      <c r="K9897" s="2"/>
      <c r="L9897">
        <v>9896</v>
      </c>
      <c r="M9897" s="1" t="s">
        <v>753</v>
      </c>
      <c r="N9897" s="1"/>
      <c r="O9897" s="2"/>
      <c r="P9897">
        <v>9896</v>
      </c>
      <c r="Q9897" s="1" t="s">
        <v>754</v>
      </c>
      <c r="R9897" s="1"/>
      <c r="S9897" s="2"/>
      <c r="T9897">
        <v>9896</v>
      </c>
      <c r="U9897" s="1" t="s">
        <v>178</v>
      </c>
      <c r="V9897" s="1"/>
      <c r="W9897" s="2"/>
      <c r="X9897">
        <v>9896</v>
      </c>
      <c r="Y9897" s="1" t="s">
        <v>179</v>
      </c>
      <c r="Z9897" s="1"/>
      <c r="AA9897" s="2"/>
    </row>
    <row r="9898" spans="8:27">
      <c r="H9898">
        <v>9897</v>
      </c>
      <c r="I9898" s="1" t="s">
        <v>752</v>
      </c>
      <c r="J9898" s="1"/>
      <c r="K9898" s="2"/>
      <c r="L9898">
        <v>9897</v>
      </c>
      <c r="M9898" s="1" t="s">
        <v>753</v>
      </c>
      <c r="N9898" s="1"/>
      <c r="O9898" s="2"/>
      <c r="P9898">
        <v>9897</v>
      </c>
      <c r="Q9898" s="1" t="s">
        <v>754</v>
      </c>
      <c r="R9898" s="1"/>
      <c r="S9898" s="2"/>
      <c r="T9898">
        <v>9897</v>
      </c>
      <c r="U9898" s="1" t="s">
        <v>178</v>
      </c>
      <c r="V9898" s="1"/>
      <c r="W9898" s="2"/>
      <c r="X9898">
        <v>9897</v>
      </c>
      <c r="Y9898" s="1" t="s">
        <v>179</v>
      </c>
      <c r="Z9898" s="1"/>
      <c r="AA9898" s="2"/>
    </row>
    <row r="9899" spans="8:27">
      <c r="H9899">
        <v>9898</v>
      </c>
      <c r="I9899" s="1" t="s">
        <v>752</v>
      </c>
      <c r="J9899" s="1"/>
      <c r="K9899" s="2"/>
      <c r="L9899">
        <v>9898</v>
      </c>
      <c r="M9899" s="1" t="s">
        <v>753</v>
      </c>
      <c r="N9899" s="1"/>
      <c r="O9899" s="2"/>
      <c r="P9899">
        <v>9898</v>
      </c>
      <c r="Q9899" s="1" t="s">
        <v>754</v>
      </c>
      <c r="R9899" s="1"/>
      <c r="S9899" s="2"/>
      <c r="T9899">
        <v>9898</v>
      </c>
      <c r="U9899" s="1" t="s">
        <v>178</v>
      </c>
      <c r="V9899" s="1"/>
      <c r="W9899" s="2"/>
      <c r="X9899">
        <v>9898</v>
      </c>
      <c r="Y9899" s="1" t="s">
        <v>179</v>
      </c>
      <c r="Z9899" s="1"/>
      <c r="AA9899" s="2"/>
    </row>
    <row r="9900" spans="8:27">
      <c r="H9900">
        <v>9899</v>
      </c>
      <c r="I9900" s="1" t="s">
        <v>752</v>
      </c>
      <c r="J9900" s="1"/>
      <c r="K9900" s="2"/>
      <c r="L9900">
        <v>9899</v>
      </c>
      <c r="M9900" s="1" t="s">
        <v>753</v>
      </c>
      <c r="N9900" s="1"/>
      <c r="O9900" s="2"/>
      <c r="P9900">
        <v>9899</v>
      </c>
      <c r="Q9900" s="1" t="s">
        <v>754</v>
      </c>
      <c r="R9900" s="1"/>
      <c r="S9900" s="2"/>
      <c r="T9900">
        <v>9899</v>
      </c>
      <c r="U9900" s="1" t="s">
        <v>178</v>
      </c>
      <c r="V9900" s="1"/>
      <c r="W9900" s="2"/>
      <c r="X9900">
        <v>9899</v>
      </c>
      <c r="Y9900" s="1" t="s">
        <v>179</v>
      </c>
      <c r="Z9900" s="1"/>
      <c r="AA9900" s="2"/>
    </row>
    <row r="9901" spans="8:27">
      <c r="H9901">
        <v>9900</v>
      </c>
      <c r="I9901" s="1" t="s">
        <v>752</v>
      </c>
      <c r="J9901" s="1"/>
      <c r="K9901" s="2"/>
      <c r="L9901">
        <v>9900</v>
      </c>
      <c r="M9901" s="1" t="s">
        <v>753</v>
      </c>
      <c r="N9901" s="1"/>
      <c r="O9901" s="2"/>
      <c r="P9901">
        <v>9900</v>
      </c>
      <c r="Q9901" s="1" t="s">
        <v>754</v>
      </c>
      <c r="R9901" s="1"/>
      <c r="S9901" s="2"/>
      <c r="T9901">
        <v>9900</v>
      </c>
      <c r="U9901" s="1" t="s">
        <v>178</v>
      </c>
      <c r="V9901" s="1"/>
      <c r="W9901" s="2"/>
      <c r="X9901">
        <v>9900</v>
      </c>
      <c r="Y9901" s="1" t="s">
        <v>179</v>
      </c>
      <c r="Z9901" s="1"/>
      <c r="AA9901" s="2"/>
    </row>
    <row r="9902" spans="8:27">
      <c r="H9902">
        <v>9901</v>
      </c>
      <c r="I9902" s="1" t="s">
        <v>752</v>
      </c>
      <c r="J9902" s="1"/>
      <c r="K9902" s="2"/>
      <c r="L9902">
        <v>9901</v>
      </c>
      <c r="M9902" s="1" t="s">
        <v>753</v>
      </c>
      <c r="N9902" s="1"/>
      <c r="O9902" s="2"/>
      <c r="P9902">
        <v>9901</v>
      </c>
      <c r="Q9902" s="1" t="s">
        <v>754</v>
      </c>
      <c r="R9902" s="1"/>
      <c r="S9902" s="2"/>
      <c r="T9902">
        <v>9901</v>
      </c>
      <c r="U9902" s="1" t="s">
        <v>178</v>
      </c>
      <c r="V9902" s="1"/>
      <c r="W9902" s="2"/>
      <c r="X9902">
        <v>9901</v>
      </c>
      <c r="Y9902" s="1" t="s">
        <v>179</v>
      </c>
      <c r="Z9902" s="1"/>
      <c r="AA9902" s="2"/>
    </row>
    <row r="9903" spans="8:27">
      <c r="H9903">
        <v>9902</v>
      </c>
      <c r="I9903" s="1" t="s">
        <v>752</v>
      </c>
      <c r="J9903" s="1"/>
      <c r="K9903" s="2"/>
      <c r="L9903">
        <v>9902</v>
      </c>
      <c r="M9903" s="1" t="s">
        <v>753</v>
      </c>
      <c r="N9903" s="1"/>
      <c r="O9903" s="2"/>
      <c r="P9903">
        <v>9902</v>
      </c>
      <c r="Q9903" s="1" t="s">
        <v>754</v>
      </c>
      <c r="R9903" s="1"/>
      <c r="S9903" s="2"/>
      <c r="T9903">
        <v>9902</v>
      </c>
      <c r="U9903" s="1" t="s">
        <v>178</v>
      </c>
      <c r="V9903" s="1"/>
      <c r="W9903" s="2"/>
      <c r="X9903">
        <v>9902</v>
      </c>
      <c r="Y9903" s="1" t="s">
        <v>179</v>
      </c>
      <c r="Z9903" s="1"/>
      <c r="AA9903" s="2"/>
    </row>
    <row r="9904" spans="8:27">
      <c r="H9904">
        <v>9903</v>
      </c>
      <c r="I9904" s="1" t="s">
        <v>752</v>
      </c>
      <c r="J9904" s="1"/>
      <c r="K9904" s="2"/>
      <c r="L9904">
        <v>9903</v>
      </c>
      <c r="M9904" s="1" t="s">
        <v>753</v>
      </c>
      <c r="N9904" s="1"/>
      <c r="O9904" s="2"/>
      <c r="P9904">
        <v>9903</v>
      </c>
      <c r="Q9904" s="1" t="s">
        <v>754</v>
      </c>
      <c r="R9904" s="1"/>
      <c r="S9904" s="2"/>
      <c r="T9904">
        <v>9903</v>
      </c>
      <c r="U9904" s="1" t="s">
        <v>178</v>
      </c>
      <c r="V9904" s="1"/>
      <c r="W9904" s="2"/>
      <c r="X9904">
        <v>9903</v>
      </c>
      <c r="Y9904" s="1" t="s">
        <v>179</v>
      </c>
      <c r="Z9904" s="1"/>
      <c r="AA9904" s="2"/>
    </row>
    <row r="9905" spans="8:27">
      <c r="H9905">
        <v>9904</v>
      </c>
      <c r="I9905" s="1" t="s">
        <v>752</v>
      </c>
      <c r="J9905" s="1"/>
      <c r="K9905" s="2"/>
      <c r="L9905">
        <v>9904</v>
      </c>
      <c r="M9905" s="1" t="s">
        <v>753</v>
      </c>
      <c r="N9905" s="1"/>
      <c r="O9905" s="2"/>
      <c r="P9905">
        <v>9904</v>
      </c>
      <c r="Q9905" s="1" t="s">
        <v>754</v>
      </c>
      <c r="R9905" s="1"/>
      <c r="S9905" s="2"/>
      <c r="T9905">
        <v>9904</v>
      </c>
      <c r="U9905" s="1" t="s">
        <v>178</v>
      </c>
      <c r="V9905" s="1"/>
      <c r="W9905" s="2"/>
      <c r="X9905">
        <v>9904</v>
      </c>
      <c r="Y9905" s="1" t="s">
        <v>179</v>
      </c>
      <c r="Z9905" s="1"/>
      <c r="AA9905" s="2"/>
    </row>
    <row r="9906" spans="8:27">
      <c r="H9906">
        <v>9905</v>
      </c>
      <c r="I9906" s="1" t="s">
        <v>752</v>
      </c>
      <c r="J9906" s="1"/>
      <c r="K9906" s="2"/>
      <c r="L9906">
        <v>9905</v>
      </c>
      <c r="M9906" s="1" t="s">
        <v>753</v>
      </c>
      <c r="N9906" s="1"/>
      <c r="O9906" s="2"/>
      <c r="P9906">
        <v>9905</v>
      </c>
      <c r="Q9906" s="1" t="s">
        <v>754</v>
      </c>
      <c r="R9906" s="1"/>
      <c r="S9906" s="2"/>
      <c r="T9906">
        <v>9905</v>
      </c>
      <c r="U9906" s="1" t="s">
        <v>178</v>
      </c>
      <c r="V9906" s="1"/>
      <c r="W9906" s="2"/>
      <c r="X9906">
        <v>9905</v>
      </c>
      <c r="Y9906" s="1" t="s">
        <v>179</v>
      </c>
      <c r="Z9906" s="1"/>
      <c r="AA9906" s="2"/>
    </row>
    <row r="9907" spans="8:27">
      <c r="H9907">
        <v>9906</v>
      </c>
      <c r="I9907" s="1" t="s">
        <v>752</v>
      </c>
      <c r="J9907" s="1"/>
      <c r="K9907" s="2"/>
      <c r="L9907">
        <v>9906</v>
      </c>
      <c r="M9907" s="1" t="s">
        <v>753</v>
      </c>
      <c r="N9907" s="1"/>
      <c r="O9907" s="2"/>
      <c r="P9907">
        <v>9906</v>
      </c>
      <c r="Q9907" s="1" t="s">
        <v>754</v>
      </c>
      <c r="R9907" s="1"/>
      <c r="S9907" s="2"/>
      <c r="T9907">
        <v>9906</v>
      </c>
      <c r="U9907" s="1" t="s">
        <v>178</v>
      </c>
      <c r="V9907" s="1"/>
      <c r="W9907" s="2"/>
      <c r="X9907">
        <v>9906</v>
      </c>
      <c r="Y9907" s="1" t="s">
        <v>179</v>
      </c>
      <c r="Z9907" s="1"/>
      <c r="AA9907" s="2"/>
    </row>
    <row r="9908" spans="8:27">
      <c r="H9908">
        <v>9907</v>
      </c>
      <c r="I9908" s="1" t="s">
        <v>752</v>
      </c>
      <c r="J9908" s="1"/>
      <c r="K9908" s="2"/>
      <c r="L9908">
        <v>9907</v>
      </c>
      <c r="M9908" s="1" t="s">
        <v>753</v>
      </c>
      <c r="N9908" s="1"/>
      <c r="O9908" s="2"/>
      <c r="P9908">
        <v>9907</v>
      </c>
      <c r="Q9908" s="1" t="s">
        <v>754</v>
      </c>
      <c r="R9908" s="1"/>
      <c r="S9908" s="2"/>
      <c r="T9908">
        <v>9907</v>
      </c>
      <c r="U9908" s="1" t="s">
        <v>178</v>
      </c>
      <c r="V9908" s="1"/>
      <c r="W9908" s="2"/>
      <c r="X9908">
        <v>9907</v>
      </c>
      <c r="Y9908" s="1" t="s">
        <v>179</v>
      </c>
      <c r="Z9908" s="1"/>
      <c r="AA9908" s="2"/>
    </row>
    <row r="9909" spans="8:27">
      <c r="H9909">
        <v>9908</v>
      </c>
      <c r="I9909" s="1" t="s">
        <v>752</v>
      </c>
      <c r="J9909" s="1"/>
      <c r="K9909" s="2"/>
      <c r="L9909">
        <v>9908</v>
      </c>
      <c r="M9909" s="1" t="s">
        <v>753</v>
      </c>
      <c r="N9909" s="1"/>
      <c r="O9909" s="2"/>
      <c r="P9909">
        <v>9908</v>
      </c>
      <c r="Q9909" s="1" t="s">
        <v>754</v>
      </c>
      <c r="R9909" s="1"/>
      <c r="S9909" s="2"/>
      <c r="T9909">
        <v>9908</v>
      </c>
      <c r="U9909" s="1" t="s">
        <v>178</v>
      </c>
      <c r="V9909" s="1"/>
      <c r="W9909" s="2"/>
      <c r="X9909">
        <v>9908</v>
      </c>
      <c r="Y9909" s="1" t="s">
        <v>179</v>
      </c>
      <c r="Z9909" s="1"/>
      <c r="AA9909" s="2"/>
    </row>
    <row r="9910" spans="8:27">
      <c r="H9910">
        <v>9909</v>
      </c>
      <c r="I9910" s="1" t="s">
        <v>752</v>
      </c>
      <c r="J9910" s="1"/>
      <c r="K9910" s="2"/>
      <c r="L9910">
        <v>9909</v>
      </c>
      <c r="M9910" s="1" t="s">
        <v>753</v>
      </c>
      <c r="N9910" s="1"/>
      <c r="O9910" s="2"/>
      <c r="P9910">
        <v>9909</v>
      </c>
      <c r="Q9910" s="1" t="s">
        <v>754</v>
      </c>
      <c r="R9910" s="1"/>
      <c r="S9910" s="2"/>
      <c r="T9910">
        <v>9909</v>
      </c>
      <c r="U9910" s="1" t="s">
        <v>178</v>
      </c>
      <c r="V9910" s="1"/>
      <c r="W9910" s="2"/>
      <c r="X9910">
        <v>9909</v>
      </c>
      <c r="Y9910" s="1" t="s">
        <v>179</v>
      </c>
      <c r="Z9910" s="1"/>
      <c r="AA9910" s="2"/>
    </row>
    <row r="9911" spans="8:27">
      <c r="H9911">
        <v>9910</v>
      </c>
      <c r="I9911" s="1" t="s">
        <v>752</v>
      </c>
      <c r="J9911" s="1"/>
      <c r="K9911" s="2"/>
      <c r="L9911">
        <v>9910</v>
      </c>
      <c r="M9911" s="1" t="s">
        <v>753</v>
      </c>
      <c r="N9911" s="1"/>
      <c r="O9911" s="2"/>
      <c r="P9911">
        <v>9910</v>
      </c>
      <c r="Q9911" s="1" t="s">
        <v>754</v>
      </c>
      <c r="R9911" s="1"/>
      <c r="S9911" s="2"/>
      <c r="T9911">
        <v>9910</v>
      </c>
      <c r="U9911" s="1" t="s">
        <v>178</v>
      </c>
      <c r="V9911" s="1"/>
      <c r="W9911" s="2"/>
      <c r="X9911">
        <v>9910</v>
      </c>
      <c r="Y9911" s="1" t="s">
        <v>179</v>
      </c>
      <c r="Z9911" s="1"/>
      <c r="AA9911" s="2"/>
    </row>
    <row r="9912" spans="8:27">
      <c r="H9912">
        <v>9911</v>
      </c>
      <c r="I9912" s="1" t="s">
        <v>752</v>
      </c>
      <c r="J9912" s="1"/>
      <c r="K9912" s="2"/>
      <c r="L9912">
        <v>9911</v>
      </c>
      <c r="M9912" s="1" t="s">
        <v>753</v>
      </c>
      <c r="N9912" s="1"/>
      <c r="O9912" s="2"/>
      <c r="P9912">
        <v>9911</v>
      </c>
      <c r="Q9912" s="1" t="s">
        <v>754</v>
      </c>
      <c r="R9912" s="1"/>
      <c r="S9912" s="2"/>
      <c r="T9912">
        <v>9911</v>
      </c>
      <c r="U9912" s="1" t="s">
        <v>178</v>
      </c>
      <c r="V9912" s="1"/>
      <c r="W9912" s="2"/>
      <c r="X9912">
        <v>9911</v>
      </c>
      <c r="Y9912" s="1" t="s">
        <v>179</v>
      </c>
      <c r="Z9912" s="1"/>
      <c r="AA9912" s="2"/>
    </row>
    <row r="9913" spans="8:27">
      <c r="H9913">
        <v>9912</v>
      </c>
      <c r="I9913" s="1" t="s">
        <v>752</v>
      </c>
      <c r="J9913" s="1"/>
      <c r="K9913" s="2"/>
      <c r="L9913">
        <v>9912</v>
      </c>
      <c r="M9913" s="1" t="s">
        <v>753</v>
      </c>
      <c r="N9913" s="1"/>
      <c r="O9913" s="2"/>
      <c r="P9913">
        <v>9912</v>
      </c>
      <c r="Q9913" s="1" t="s">
        <v>754</v>
      </c>
      <c r="R9913" s="1"/>
      <c r="S9913" s="2"/>
      <c r="T9913">
        <v>9912</v>
      </c>
      <c r="U9913" s="1" t="s">
        <v>178</v>
      </c>
      <c r="V9913" s="1"/>
      <c r="W9913" s="2"/>
      <c r="X9913">
        <v>9912</v>
      </c>
      <c r="Y9913" s="1" t="s">
        <v>179</v>
      </c>
      <c r="Z9913" s="1"/>
      <c r="AA9913" s="2"/>
    </row>
    <row r="9914" spans="8:27">
      <c r="H9914">
        <v>9913</v>
      </c>
      <c r="I9914" s="1" t="s">
        <v>752</v>
      </c>
      <c r="J9914" s="1"/>
      <c r="K9914" s="2"/>
      <c r="L9914">
        <v>9913</v>
      </c>
      <c r="M9914" s="1" t="s">
        <v>753</v>
      </c>
      <c r="N9914" s="1"/>
      <c r="O9914" s="2"/>
      <c r="P9914">
        <v>9913</v>
      </c>
      <c r="Q9914" s="1" t="s">
        <v>754</v>
      </c>
      <c r="R9914" s="1"/>
      <c r="S9914" s="2"/>
      <c r="T9914">
        <v>9913</v>
      </c>
      <c r="U9914" s="1" t="s">
        <v>178</v>
      </c>
      <c r="V9914" s="1"/>
      <c r="W9914" s="2"/>
      <c r="X9914">
        <v>9913</v>
      </c>
      <c r="Y9914" s="1" t="s">
        <v>179</v>
      </c>
      <c r="Z9914" s="1"/>
      <c r="AA9914" s="2"/>
    </row>
    <row r="9915" spans="8:27">
      <c r="H9915">
        <v>9914</v>
      </c>
      <c r="I9915" s="1" t="s">
        <v>752</v>
      </c>
      <c r="J9915" s="1"/>
      <c r="K9915" s="2"/>
      <c r="L9915">
        <v>9914</v>
      </c>
      <c r="M9915" s="1" t="s">
        <v>753</v>
      </c>
      <c r="N9915" s="1"/>
      <c r="O9915" s="2"/>
      <c r="P9915">
        <v>9914</v>
      </c>
      <c r="Q9915" s="1" t="s">
        <v>754</v>
      </c>
      <c r="R9915" s="1"/>
      <c r="S9915" s="2"/>
      <c r="T9915">
        <v>9914</v>
      </c>
      <c r="U9915" s="1" t="s">
        <v>178</v>
      </c>
      <c r="V9915" s="1"/>
      <c r="W9915" s="2"/>
      <c r="X9915">
        <v>9914</v>
      </c>
      <c r="Y9915" s="1" t="s">
        <v>179</v>
      </c>
      <c r="Z9915" s="1"/>
      <c r="AA9915" s="2"/>
    </row>
    <row r="9916" spans="8:27">
      <c r="H9916">
        <v>9915</v>
      </c>
      <c r="I9916" s="1" t="s">
        <v>752</v>
      </c>
      <c r="J9916" s="1"/>
      <c r="K9916" s="2"/>
      <c r="L9916">
        <v>9915</v>
      </c>
      <c r="M9916" s="1" t="s">
        <v>753</v>
      </c>
      <c r="N9916" s="1"/>
      <c r="O9916" s="2"/>
      <c r="P9916">
        <v>9915</v>
      </c>
      <c r="Q9916" s="1" t="s">
        <v>754</v>
      </c>
      <c r="R9916" s="1"/>
      <c r="S9916" s="2"/>
      <c r="T9916">
        <v>9915</v>
      </c>
      <c r="U9916" s="1" t="s">
        <v>178</v>
      </c>
      <c r="V9916" s="1"/>
      <c r="W9916" s="2"/>
      <c r="X9916">
        <v>9915</v>
      </c>
      <c r="Y9916" s="1" t="s">
        <v>179</v>
      </c>
      <c r="Z9916" s="1"/>
      <c r="AA9916" s="2"/>
    </row>
    <row r="9917" spans="8:27">
      <c r="H9917">
        <v>9916</v>
      </c>
      <c r="I9917" s="1" t="s">
        <v>752</v>
      </c>
      <c r="J9917" s="1"/>
      <c r="K9917" s="2"/>
      <c r="L9917">
        <v>9916</v>
      </c>
      <c r="M9917" s="1" t="s">
        <v>753</v>
      </c>
      <c r="N9917" s="1"/>
      <c r="O9917" s="2"/>
      <c r="P9917">
        <v>9916</v>
      </c>
      <c r="Q9917" s="1" t="s">
        <v>754</v>
      </c>
      <c r="R9917" s="1"/>
      <c r="S9917" s="2"/>
      <c r="T9917">
        <v>9916</v>
      </c>
      <c r="U9917" s="1" t="s">
        <v>178</v>
      </c>
      <c r="V9917" s="1"/>
      <c r="W9917" s="2"/>
      <c r="X9917">
        <v>9916</v>
      </c>
      <c r="Y9917" s="1" t="s">
        <v>179</v>
      </c>
      <c r="Z9917" s="1"/>
      <c r="AA9917" s="2"/>
    </row>
    <row r="9918" spans="8:27">
      <c r="H9918">
        <v>9917</v>
      </c>
      <c r="I9918" s="1" t="s">
        <v>752</v>
      </c>
      <c r="J9918" s="1"/>
      <c r="K9918" s="2"/>
      <c r="L9918">
        <v>9917</v>
      </c>
      <c r="M9918" s="1" t="s">
        <v>753</v>
      </c>
      <c r="N9918" s="1"/>
      <c r="O9918" s="2"/>
      <c r="P9918">
        <v>9917</v>
      </c>
      <c r="Q9918" s="1" t="s">
        <v>754</v>
      </c>
      <c r="R9918" s="1"/>
      <c r="S9918" s="2"/>
      <c r="T9918">
        <v>9917</v>
      </c>
      <c r="U9918" s="1" t="s">
        <v>178</v>
      </c>
      <c r="V9918" s="1"/>
      <c r="W9918" s="2"/>
      <c r="X9918">
        <v>9917</v>
      </c>
      <c r="Y9918" s="1" t="s">
        <v>179</v>
      </c>
      <c r="Z9918" s="1"/>
      <c r="AA9918" s="2"/>
    </row>
    <row r="9919" spans="8:27">
      <c r="H9919">
        <v>9918</v>
      </c>
      <c r="I9919" s="1" t="s">
        <v>752</v>
      </c>
      <c r="J9919" s="1"/>
      <c r="K9919" s="2"/>
      <c r="L9919">
        <v>9918</v>
      </c>
      <c r="M9919" s="1" t="s">
        <v>753</v>
      </c>
      <c r="N9919" s="1"/>
      <c r="O9919" s="2"/>
      <c r="P9919">
        <v>9918</v>
      </c>
      <c r="Q9919" s="1" t="s">
        <v>754</v>
      </c>
      <c r="R9919" s="1"/>
      <c r="S9919" s="2"/>
      <c r="T9919">
        <v>9918</v>
      </c>
      <c r="U9919" s="1" t="s">
        <v>178</v>
      </c>
      <c r="V9919" s="1"/>
      <c r="W9919" s="2"/>
      <c r="X9919">
        <v>9918</v>
      </c>
      <c r="Y9919" s="1" t="s">
        <v>179</v>
      </c>
      <c r="Z9919" s="1"/>
      <c r="AA9919" s="2"/>
    </row>
    <row r="9920" spans="8:27">
      <c r="H9920">
        <v>9919</v>
      </c>
      <c r="I9920" s="1" t="s">
        <v>752</v>
      </c>
      <c r="J9920" s="1"/>
      <c r="K9920" s="2"/>
      <c r="L9920">
        <v>9919</v>
      </c>
      <c r="M9920" s="1" t="s">
        <v>753</v>
      </c>
      <c r="N9920" s="1"/>
      <c r="O9920" s="2"/>
      <c r="P9920">
        <v>9919</v>
      </c>
      <c r="Q9920" s="1" t="s">
        <v>754</v>
      </c>
      <c r="R9920" s="1"/>
      <c r="S9920" s="2"/>
      <c r="T9920">
        <v>9919</v>
      </c>
      <c r="U9920" s="1" t="s">
        <v>178</v>
      </c>
      <c r="V9920" s="1"/>
      <c r="W9920" s="2"/>
      <c r="X9920">
        <v>9919</v>
      </c>
      <c r="Y9920" s="1" t="s">
        <v>179</v>
      </c>
      <c r="Z9920" s="1"/>
      <c r="AA9920" s="2"/>
    </row>
    <row r="9921" spans="8:27">
      <c r="H9921">
        <v>9920</v>
      </c>
      <c r="I9921" s="1" t="s">
        <v>752</v>
      </c>
      <c r="J9921" s="1"/>
      <c r="K9921" s="2"/>
      <c r="L9921">
        <v>9920</v>
      </c>
      <c r="M9921" s="1" t="s">
        <v>753</v>
      </c>
      <c r="N9921" s="1"/>
      <c r="O9921" s="2"/>
      <c r="P9921">
        <v>9920</v>
      </c>
      <c r="Q9921" s="1" t="s">
        <v>754</v>
      </c>
      <c r="R9921" s="1"/>
      <c r="S9921" s="2"/>
      <c r="T9921">
        <v>9920</v>
      </c>
      <c r="U9921" s="1" t="s">
        <v>178</v>
      </c>
      <c r="V9921" s="1"/>
      <c r="W9921" s="2"/>
      <c r="X9921">
        <v>9920</v>
      </c>
      <c r="Y9921" s="1" t="s">
        <v>179</v>
      </c>
      <c r="Z9921" s="1"/>
      <c r="AA9921" s="2"/>
    </row>
    <row r="9922" spans="8:27">
      <c r="H9922">
        <v>9921</v>
      </c>
      <c r="I9922" s="1" t="s">
        <v>752</v>
      </c>
      <c r="J9922" s="1"/>
      <c r="K9922" s="2"/>
      <c r="L9922">
        <v>9921</v>
      </c>
      <c r="M9922" s="1" t="s">
        <v>753</v>
      </c>
      <c r="N9922" s="1"/>
      <c r="O9922" s="2"/>
      <c r="P9922">
        <v>9921</v>
      </c>
      <c r="Q9922" s="1" t="s">
        <v>754</v>
      </c>
      <c r="R9922" s="1"/>
      <c r="S9922" s="2"/>
      <c r="T9922">
        <v>9921</v>
      </c>
      <c r="U9922" s="1" t="s">
        <v>178</v>
      </c>
      <c r="V9922" s="1"/>
      <c r="W9922" s="2"/>
      <c r="X9922">
        <v>9921</v>
      </c>
      <c r="Y9922" s="1" t="s">
        <v>179</v>
      </c>
      <c r="Z9922" s="1"/>
      <c r="AA9922" s="2"/>
    </row>
    <row r="9923" spans="8:27">
      <c r="H9923">
        <v>9922</v>
      </c>
      <c r="I9923" s="1" t="s">
        <v>752</v>
      </c>
      <c r="J9923" s="1"/>
      <c r="K9923" s="2"/>
      <c r="L9923">
        <v>9922</v>
      </c>
      <c r="M9923" s="1" t="s">
        <v>753</v>
      </c>
      <c r="N9923" s="1"/>
      <c r="O9923" s="2"/>
      <c r="P9923">
        <v>9922</v>
      </c>
      <c r="Q9923" s="1" t="s">
        <v>754</v>
      </c>
      <c r="R9923" s="1"/>
      <c r="S9923" s="2"/>
      <c r="T9923">
        <v>9922</v>
      </c>
      <c r="U9923" s="1" t="s">
        <v>178</v>
      </c>
      <c r="V9923" s="1"/>
      <c r="W9923" s="2"/>
      <c r="X9923">
        <v>9922</v>
      </c>
      <c r="Y9923" s="1" t="s">
        <v>179</v>
      </c>
      <c r="Z9923" s="1"/>
      <c r="AA9923" s="2"/>
    </row>
    <row r="9924" spans="8:27">
      <c r="H9924">
        <v>9923</v>
      </c>
      <c r="I9924" s="1" t="s">
        <v>752</v>
      </c>
      <c r="J9924" s="1"/>
      <c r="K9924" s="2"/>
      <c r="L9924">
        <v>9923</v>
      </c>
      <c r="M9924" s="1" t="s">
        <v>753</v>
      </c>
      <c r="N9924" s="1"/>
      <c r="O9924" s="2"/>
      <c r="P9924">
        <v>9923</v>
      </c>
      <c r="Q9924" s="1" t="s">
        <v>754</v>
      </c>
      <c r="R9924" s="1"/>
      <c r="S9924" s="2"/>
      <c r="T9924">
        <v>9923</v>
      </c>
      <c r="U9924" s="1" t="s">
        <v>178</v>
      </c>
      <c r="V9924" s="1"/>
      <c r="W9924" s="2"/>
      <c r="X9924">
        <v>9923</v>
      </c>
      <c r="Y9924" s="1" t="s">
        <v>179</v>
      </c>
      <c r="Z9924" s="1"/>
      <c r="AA9924" s="2"/>
    </row>
    <row r="9925" spans="8:27">
      <c r="H9925">
        <v>9924</v>
      </c>
      <c r="I9925" s="1" t="s">
        <v>752</v>
      </c>
      <c r="J9925" s="10"/>
      <c r="K9925" s="2"/>
      <c r="L9925">
        <v>9924</v>
      </c>
      <c r="M9925" s="1" t="s">
        <v>753</v>
      </c>
      <c r="N9925" s="1"/>
      <c r="O9925" s="2"/>
      <c r="P9925">
        <v>9924</v>
      </c>
      <c r="Q9925" s="1" t="s">
        <v>754</v>
      </c>
      <c r="R9925" s="1"/>
      <c r="S9925" s="2"/>
      <c r="T9925">
        <v>9924</v>
      </c>
      <c r="U9925" s="1" t="s">
        <v>178</v>
      </c>
      <c r="V9925" s="1"/>
      <c r="W9925" s="2"/>
      <c r="X9925">
        <v>9924</v>
      </c>
      <c r="Y9925" s="1" t="s">
        <v>179</v>
      </c>
      <c r="Z9925" s="1"/>
      <c r="AA9925" s="2"/>
    </row>
    <row r="9926" spans="8:27">
      <c r="H9926">
        <v>9925</v>
      </c>
      <c r="I9926" s="1" t="s">
        <v>752</v>
      </c>
      <c r="J9926" s="10"/>
      <c r="K9926" s="2"/>
      <c r="L9926">
        <v>9925</v>
      </c>
      <c r="M9926" s="1" t="s">
        <v>753</v>
      </c>
      <c r="N9926" s="1"/>
      <c r="O9926" s="2"/>
      <c r="P9926">
        <v>9925</v>
      </c>
      <c r="Q9926" s="1" t="s">
        <v>754</v>
      </c>
      <c r="R9926" s="1"/>
      <c r="S9926" s="2"/>
      <c r="T9926">
        <v>9925</v>
      </c>
      <c r="U9926" s="1" t="s">
        <v>178</v>
      </c>
      <c r="V9926" s="1"/>
      <c r="W9926" s="2"/>
      <c r="X9926">
        <v>9925</v>
      </c>
      <c r="Y9926" s="1" t="s">
        <v>179</v>
      </c>
      <c r="Z9926" s="1"/>
      <c r="AA9926" s="2"/>
    </row>
    <row r="9927" spans="8:27">
      <c r="H9927">
        <v>9926</v>
      </c>
      <c r="I9927" s="1" t="s">
        <v>752</v>
      </c>
      <c r="J9927" s="10"/>
      <c r="K9927" s="2"/>
      <c r="L9927">
        <v>9926</v>
      </c>
      <c r="M9927" s="1" t="s">
        <v>753</v>
      </c>
      <c r="N9927" s="1"/>
      <c r="O9927" s="2"/>
      <c r="P9927">
        <v>9926</v>
      </c>
      <c r="Q9927" s="1" t="s">
        <v>754</v>
      </c>
      <c r="R9927" s="1"/>
      <c r="S9927" s="2"/>
      <c r="T9927">
        <v>9926</v>
      </c>
      <c r="U9927" s="1" t="s">
        <v>178</v>
      </c>
      <c r="V9927" s="1"/>
      <c r="W9927" s="2"/>
      <c r="X9927">
        <v>9926</v>
      </c>
      <c r="Y9927" s="1" t="s">
        <v>179</v>
      </c>
      <c r="Z9927" s="1"/>
      <c r="AA9927" s="2"/>
    </row>
    <row r="9928" spans="8:27">
      <c r="H9928">
        <v>9927</v>
      </c>
      <c r="I9928" s="1" t="s">
        <v>752</v>
      </c>
      <c r="J9928" s="10"/>
      <c r="K9928" s="2"/>
      <c r="L9928">
        <v>9927</v>
      </c>
      <c r="M9928" s="1" t="s">
        <v>753</v>
      </c>
      <c r="N9928" s="1"/>
      <c r="O9928" s="2"/>
      <c r="P9928">
        <v>9927</v>
      </c>
      <c r="Q9928" s="1" t="s">
        <v>754</v>
      </c>
      <c r="R9928" s="1"/>
      <c r="S9928" s="2"/>
      <c r="T9928">
        <v>9927</v>
      </c>
      <c r="U9928" s="1" t="s">
        <v>178</v>
      </c>
      <c r="V9928" s="1"/>
      <c r="W9928" s="2"/>
      <c r="X9928">
        <v>9927</v>
      </c>
      <c r="Y9928" s="1" t="s">
        <v>179</v>
      </c>
      <c r="Z9928" s="1"/>
      <c r="AA9928" s="2"/>
    </row>
    <row r="9929" spans="8:27">
      <c r="H9929">
        <v>9928</v>
      </c>
      <c r="I9929" s="1" t="s">
        <v>752</v>
      </c>
      <c r="J9929" s="10"/>
      <c r="K9929" s="2"/>
      <c r="L9929">
        <v>9928</v>
      </c>
      <c r="M9929" s="1" t="s">
        <v>753</v>
      </c>
      <c r="N9929" s="1"/>
      <c r="O9929" s="2"/>
      <c r="P9929">
        <v>9928</v>
      </c>
      <c r="Q9929" s="1" t="s">
        <v>754</v>
      </c>
      <c r="R9929" s="1"/>
      <c r="S9929" s="2"/>
      <c r="T9929">
        <v>9928</v>
      </c>
      <c r="U9929" s="1" t="s">
        <v>178</v>
      </c>
      <c r="V9929" s="1"/>
      <c r="W9929" s="2"/>
      <c r="X9929">
        <v>9928</v>
      </c>
      <c r="Y9929" s="1" t="s">
        <v>179</v>
      </c>
      <c r="Z9929" s="1"/>
      <c r="AA9929" s="2"/>
    </row>
    <row r="9930" spans="8:27">
      <c r="H9930">
        <v>9929</v>
      </c>
      <c r="I9930" s="1" t="s">
        <v>752</v>
      </c>
      <c r="J9930" s="10"/>
      <c r="K9930" s="2"/>
      <c r="L9930">
        <v>9929</v>
      </c>
      <c r="M9930" s="1" t="s">
        <v>753</v>
      </c>
      <c r="N9930" s="1"/>
      <c r="O9930" s="2"/>
      <c r="P9930">
        <v>9929</v>
      </c>
      <c r="Q9930" s="1" t="s">
        <v>754</v>
      </c>
      <c r="R9930" s="1"/>
      <c r="S9930" s="2"/>
      <c r="T9930">
        <v>9929</v>
      </c>
      <c r="U9930" s="1" t="s">
        <v>178</v>
      </c>
      <c r="V9930" s="1"/>
      <c r="W9930" s="2"/>
      <c r="X9930">
        <v>9929</v>
      </c>
      <c r="Y9930" s="1" t="s">
        <v>179</v>
      </c>
      <c r="Z9930" s="1"/>
      <c r="AA9930" s="2"/>
    </row>
    <row r="9931" spans="8:27">
      <c r="H9931">
        <v>9930</v>
      </c>
      <c r="I9931" s="1" t="s">
        <v>752</v>
      </c>
      <c r="J9931" s="10"/>
      <c r="K9931" s="2"/>
      <c r="L9931">
        <v>9930</v>
      </c>
      <c r="M9931" s="1" t="s">
        <v>753</v>
      </c>
      <c r="N9931" s="1"/>
      <c r="O9931" s="2"/>
      <c r="P9931">
        <v>9930</v>
      </c>
      <c r="Q9931" s="1" t="s">
        <v>754</v>
      </c>
      <c r="R9931" s="1"/>
      <c r="S9931" s="2"/>
      <c r="T9931">
        <v>9930</v>
      </c>
      <c r="U9931" s="1" t="s">
        <v>178</v>
      </c>
      <c r="V9931" s="1"/>
      <c r="W9931" s="2"/>
      <c r="X9931">
        <v>9930</v>
      </c>
      <c r="Y9931" s="1" t="s">
        <v>179</v>
      </c>
      <c r="Z9931" s="1"/>
      <c r="AA9931" s="2"/>
    </row>
    <row r="9932" spans="8:27">
      <c r="H9932">
        <v>9931</v>
      </c>
      <c r="I9932" s="1" t="s">
        <v>752</v>
      </c>
      <c r="J9932" s="10"/>
      <c r="K9932" s="2"/>
      <c r="L9932">
        <v>9931</v>
      </c>
      <c r="M9932" s="1" t="s">
        <v>753</v>
      </c>
      <c r="N9932" s="1"/>
      <c r="O9932" s="2"/>
      <c r="P9932">
        <v>9931</v>
      </c>
      <c r="Q9932" s="1" t="s">
        <v>754</v>
      </c>
      <c r="R9932" s="1"/>
      <c r="S9932" s="2"/>
      <c r="T9932">
        <v>9931</v>
      </c>
      <c r="U9932" s="1" t="s">
        <v>178</v>
      </c>
      <c r="V9932" s="1"/>
      <c r="W9932" s="2"/>
      <c r="X9932">
        <v>9931</v>
      </c>
      <c r="Y9932" s="1" t="s">
        <v>179</v>
      </c>
      <c r="Z9932" s="1"/>
      <c r="AA9932" s="2"/>
    </row>
    <row r="9933" spans="8:27">
      <c r="H9933">
        <v>9932</v>
      </c>
      <c r="I9933" s="1" t="s">
        <v>752</v>
      </c>
      <c r="J9933" s="10"/>
      <c r="K9933" s="2"/>
      <c r="L9933">
        <v>9932</v>
      </c>
      <c r="M9933" s="1" t="s">
        <v>753</v>
      </c>
      <c r="N9933" s="1"/>
      <c r="O9933" s="2"/>
      <c r="P9933">
        <v>9932</v>
      </c>
      <c r="Q9933" s="1" t="s">
        <v>754</v>
      </c>
      <c r="R9933" s="1"/>
      <c r="S9933" s="2"/>
      <c r="T9933">
        <v>9932</v>
      </c>
      <c r="U9933" s="1" t="s">
        <v>178</v>
      </c>
      <c r="V9933" s="1"/>
      <c r="W9933" s="2"/>
      <c r="X9933">
        <v>9932</v>
      </c>
      <c r="Y9933" s="1" t="s">
        <v>179</v>
      </c>
      <c r="Z9933" s="1"/>
      <c r="AA9933" s="2"/>
    </row>
    <row r="9934" spans="8:27">
      <c r="H9934">
        <v>9933</v>
      </c>
      <c r="I9934" s="1" t="s">
        <v>752</v>
      </c>
      <c r="J9934" s="10"/>
      <c r="K9934" s="2"/>
      <c r="L9934">
        <v>9933</v>
      </c>
      <c r="M9934" s="1" t="s">
        <v>753</v>
      </c>
      <c r="N9934" s="1"/>
      <c r="O9934" s="2"/>
      <c r="P9934">
        <v>9933</v>
      </c>
      <c r="Q9934" s="1" t="s">
        <v>754</v>
      </c>
      <c r="R9934" s="1"/>
      <c r="S9934" s="2"/>
      <c r="T9934">
        <v>9933</v>
      </c>
      <c r="U9934" s="1" t="s">
        <v>178</v>
      </c>
      <c r="V9934" s="1"/>
      <c r="W9934" s="2"/>
      <c r="X9934">
        <v>9933</v>
      </c>
      <c r="Y9934" s="1" t="s">
        <v>179</v>
      </c>
      <c r="Z9934" s="1"/>
      <c r="AA9934" s="2"/>
    </row>
    <row r="9935" spans="8:27">
      <c r="H9935">
        <v>9934</v>
      </c>
      <c r="I9935" s="1" t="s">
        <v>752</v>
      </c>
      <c r="J9935" s="10"/>
      <c r="K9935" s="2"/>
      <c r="L9935">
        <v>9934</v>
      </c>
      <c r="M9935" s="1" t="s">
        <v>753</v>
      </c>
      <c r="N9935" s="1"/>
      <c r="O9935" s="2"/>
      <c r="P9935">
        <v>9934</v>
      </c>
      <c r="Q9935" s="1" t="s">
        <v>754</v>
      </c>
      <c r="R9935" s="1"/>
      <c r="S9935" s="2"/>
      <c r="T9935">
        <v>9934</v>
      </c>
      <c r="U9935" s="1" t="s">
        <v>178</v>
      </c>
      <c r="V9935" s="1"/>
      <c r="W9935" s="2"/>
      <c r="X9935">
        <v>9934</v>
      </c>
      <c r="Y9935" s="1" t="s">
        <v>179</v>
      </c>
      <c r="Z9935" s="1"/>
      <c r="AA9935" s="2"/>
    </row>
    <row r="9936" spans="8:27">
      <c r="H9936">
        <v>9935</v>
      </c>
      <c r="I9936" s="1" t="s">
        <v>752</v>
      </c>
      <c r="J9936" s="10"/>
      <c r="K9936" s="2"/>
      <c r="L9936">
        <v>9935</v>
      </c>
      <c r="M9936" s="1" t="s">
        <v>753</v>
      </c>
      <c r="N9936" s="1"/>
      <c r="O9936" s="2"/>
      <c r="P9936">
        <v>9935</v>
      </c>
      <c r="Q9936" s="1" t="s">
        <v>754</v>
      </c>
      <c r="R9936" s="1"/>
      <c r="S9936" s="2"/>
      <c r="T9936">
        <v>9935</v>
      </c>
      <c r="U9936" s="1" t="s">
        <v>178</v>
      </c>
      <c r="V9936" s="1"/>
      <c r="W9936" s="2"/>
      <c r="X9936">
        <v>9935</v>
      </c>
      <c r="Y9936" s="1" t="s">
        <v>179</v>
      </c>
      <c r="Z9936" s="1"/>
      <c r="AA9936" s="2"/>
    </row>
    <row r="9937" spans="8:27">
      <c r="H9937">
        <v>9936</v>
      </c>
      <c r="I9937" s="1" t="s">
        <v>752</v>
      </c>
      <c r="J9937" s="10"/>
      <c r="K9937" s="2"/>
      <c r="L9937">
        <v>9936</v>
      </c>
      <c r="M9937" s="1" t="s">
        <v>753</v>
      </c>
      <c r="N9937" s="1"/>
      <c r="O9937" s="2"/>
      <c r="P9937">
        <v>9936</v>
      </c>
      <c r="Q9937" s="1" t="s">
        <v>754</v>
      </c>
      <c r="R9937" s="1"/>
      <c r="S9937" s="2"/>
      <c r="T9937">
        <v>9936</v>
      </c>
      <c r="U9937" s="1" t="s">
        <v>178</v>
      </c>
      <c r="V9937" s="1"/>
      <c r="W9937" s="2"/>
      <c r="X9937">
        <v>9936</v>
      </c>
      <c r="Y9937" s="1" t="s">
        <v>179</v>
      </c>
      <c r="Z9937" s="1"/>
      <c r="AA9937" s="2"/>
    </row>
    <row r="9938" spans="8:27">
      <c r="H9938">
        <v>9937</v>
      </c>
      <c r="I9938" s="1" t="s">
        <v>752</v>
      </c>
      <c r="J9938" s="1"/>
      <c r="K9938" s="2"/>
      <c r="L9938">
        <v>9937</v>
      </c>
      <c r="M9938" s="1" t="s">
        <v>753</v>
      </c>
      <c r="N9938" s="1"/>
      <c r="O9938" s="2"/>
      <c r="P9938">
        <v>9937</v>
      </c>
      <c r="Q9938" s="1" t="s">
        <v>754</v>
      </c>
      <c r="R9938" s="1"/>
      <c r="S9938" s="2"/>
      <c r="T9938">
        <v>9937</v>
      </c>
      <c r="U9938" s="1" t="s">
        <v>178</v>
      </c>
      <c r="V9938" s="1"/>
      <c r="W9938" s="2"/>
      <c r="X9938">
        <v>9937</v>
      </c>
      <c r="Y9938" s="1" t="s">
        <v>179</v>
      </c>
      <c r="Z9938" s="1"/>
      <c r="AA9938" s="2"/>
    </row>
    <row r="9939" spans="8:27">
      <c r="H9939">
        <v>9938</v>
      </c>
      <c r="I9939" s="1" t="s">
        <v>752</v>
      </c>
      <c r="J9939" s="1"/>
      <c r="K9939" s="2"/>
      <c r="L9939">
        <v>9938</v>
      </c>
      <c r="M9939" s="1" t="s">
        <v>753</v>
      </c>
      <c r="N9939" s="1"/>
      <c r="O9939" s="2"/>
      <c r="P9939">
        <v>9938</v>
      </c>
      <c r="Q9939" s="1" t="s">
        <v>754</v>
      </c>
      <c r="R9939" s="1"/>
      <c r="S9939" s="2"/>
      <c r="T9939">
        <v>9938</v>
      </c>
      <c r="U9939" s="1" t="s">
        <v>178</v>
      </c>
      <c r="V9939" s="1"/>
      <c r="W9939" s="2"/>
      <c r="X9939">
        <v>9938</v>
      </c>
      <c r="Y9939" s="1" t="s">
        <v>179</v>
      </c>
      <c r="Z9939" s="1"/>
      <c r="AA9939" s="2"/>
    </row>
    <row r="9940" spans="8:27">
      <c r="H9940">
        <v>9939</v>
      </c>
      <c r="I9940" s="1" t="s">
        <v>752</v>
      </c>
      <c r="J9940" s="1"/>
      <c r="K9940" s="2"/>
      <c r="L9940">
        <v>9939</v>
      </c>
      <c r="M9940" s="1" t="s">
        <v>753</v>
      </c>
      <c r="N9940" s="1"/>
      <c r="O9940" s="2"/>
      <c r="P9940">
        <v>9939</v>
      </c>
      <c r="Q9940" s="1" t="s">
        <v>754</v>
      </c>
      <c r="R9940" s="1"/>
      <c r="S9940" s="2"/>
      <c r="T9940">
        <v>9939</v>
      </c>
      <c r="U9940" s="1" t="s">
        <v>178</v>
      </c>
      <c r="V9940" s="1"/>
      <c r="W9940" s="2"/>
      <c r="X9940">
        <v>9939</v>
      </c>
      <c r="Y9940" s="1" t="s">
        <v>179</v>
      </c>
      <c r="Z9940" s="1"/>
      <c r="AA9940" s="2"/>
    </row>
    <row r="9941" spans="8:27">
      <c r="H9941">
        <v>9940</v>
      </c>
      <c r="I9941" s="1" t="s">
        <v>752</v>
      </c>
      <c r="J9941" s="1"/>
      <c r="K9941" s="2"/>
      <c r="L9941">
        <v>9940</v>
      </c>
      <c r="M9941" s="1" t="s">
        <v>753</v>
      </c>
      <c r="N9941" s="1"/>
      <c r="O9941" s="2"/>
      <c r="P9941">
        <v>9940</v>
      </c>
      <c r="Q9941" s="1" t="s">
        <v>754</v>
      </c>
      <c r="R9941" s="1"/>
      <c r="S9941" s="2"/>
      <c r="T9941">
        <v>9940</v>
      </c>
      <c r="U9941" s="1" t="s">
        <v>178</v>
      </c>
      <c r="V9941" s="1"/>
      <c r="W9941" s="2"/>
      <c r="X9941">
        <v>9940</v>
      </c>
      <c r="Y9941" s="1" t="s">
        <v>179</v>
      </c>
      <c r="Z9941" s="1"/>
      <c r="AA9941" s="2"/>
    </row>
    <row r="9942" spans="8:27">
      <c r="H9942">
        <v>9941</v>
      </c>
      <c r="I9942" s="1" t="s">
        <v>752</v>
      </c>
      <c r="J9942" s="1"/>
      <c r="K9942" s="2"/>
      <c r="L9942">
        <v>9941</v>
      </c>
      <c r="M9942" s="1" t="s">
        <v>753</v>
      </c>
      <c r="N9942" s="1"/>
      <c r="O9942" s="2"/>
      <c r="P9942">
        <v>9941</v>
      </c>
      <c r="Q9942" s="1" t="s">
        <v>754</v>
      </c>
      <c r="R9942" s="1"/>
      <c r="S9942" s="2"/>
      <c r="T9942">
        <v>9941</v>
      </c>
      <c r="U9942" s="1" t="s">
        <v>178</v>
      </c>
      <c r="V9942" s="1"/>
      <c r="W9942" s="2"/>
      <c r="X9942">
        <v>9941</v>
      </c>
      <c r="Y9942" s="1" t="s">
        <v>179</v>
      </c>
      <c r="Z9942" s="1"/>
      <c r="AA9942" s="2"/>
    </row>
    <row r="9943" spans="8:27">
      <c r="H9943">
        <v>9942</v>
      </c>
      <c r="I9943" s="1" t="s">
        <v>752</v>
      </c>
      <c r="J9943" s="1"/>
      <c r="K9943" s="2"/>
      <c r="L9943">
        <v>9942</v>
      </c>
      <c r="M9943" s="1" t="s">
        <v>753</v>
      </c>
      <c r="N9943" s="1"/>
      <c r="O9943" s="2"/>
      <c r="P9943">
        <v>9942</v>
      </c>
      <c r="Q9943" s="1" t="s">
        <v>754</v>
      </c>
      <c r="R9943" s="1"/>
      <c r="S9943" s="2"/>
      <c r="T9943">
        <v>9942</v>
      </c>
      <c r="U9943" s="1" t="s">
        <v>178</v>
      </c>
      <c r="V9943" s="1"/>
      <c r="W9943" s="2"/>
      <c r="X9943">
        <v>9942</v>
      </c>
      <c r="Y9943" s="1" t="s">
        <v>179</v>
      </c>
      <c r="Z9943" s="1"/>
      <c r="AA9943" s="2"/>
    </row>
    <row r="9944" spans="8:27">
      <c r="H9944">
        <v>9943</v>
      </c>
      <c r="I9944" s="1" t="s">
        <v>752</v>
      </c>
      <c r="J9944" s="1"/>
      <c r="K9944" s="2"/>
      <c r="L9944">
        <v>9943</v>
      </c>
      <c r="M9944" s="1" t="s">
        <v>753</v>
      </c>
      <c r="N9944" s="1"/>
      <c r="O9944" s="2"/>
      <c r="P9944">
        <v>9943</v>
      </c>
      <c r="Q9944" s="1" t="s">
        <v>754</v>
      </c>
      <c r="R9944" s="1"/>
      <c r="S9944" s="2"/>
      <c r="T9944">
        <v>9943</v>
      </c>
      <c r="U9944" s="1" t="s">
        <v>178</v>
      </c>
      <c r="V9944" s="1"/>
      <c r="W9944" s="2"/>
      <c r="X9944">
        <v>9943</v>
      </c>
      <c r="Y9944" s="1" t="s">
        <v>179</v>
      </c>
      <c r="Z9944" s="1"/>
      <c r="AA9944" s="2"/>
    </row>
    <row r="9945" spans="8:27">
      <c r="H9945">
        <v>9944</v>
      </c>
      <c r="I9945" s="1" t="s">
        <v>752</v>
      </c>
      <c r="J9945" s="1"/>
      <c r="K9945" s="2"/>
      <c r="L9945">
        <v>9944</v>
      </c>
      <c r="M9945" s="1" t="s">
        <v>753</v>
      </c>
      <c r="N9945" s="1"/>
      <c r="O9945" s="2"/>
      <c r="P9945">
        <v>9944</v>
      </c>
      <c r="Q9945" s="1" t="s">
        <v>754</v>
      </c>
      <c r="R9945" s="1"/>
      <c r="S9945" s="2"/>
      <c r="T9945">
        <v>9944</v>
      </c>
      <c r="U9945" s="1" t="s">
        <v>178</v>
      </c>
      <c r="V9945" s="1"/>
      <c r="W9945" s="2"/>
      <c r="X9945">
        <v>9944</v>
      </c>
      <c r="Y9945" s="1" t="s">
        <v>179</v>
      </c>
      <c r="Z9945" s="1"/>
      <c r="AA9945" s="2"/>
    </row>
    <row r="9946" spans="8:27">
      <c r="H9946">
        <v>9945</v>
      </c>
      <c r="I9946" s="1" t="s">
        <v>752</v>
      </c>
      <c r="J9946" s="1"/>
      <c r="K9946" s="2"/>
      <c r="L9946">
        <v>9945</v>
      </c>
      <c r="M9946" s="1" t="s">
        <v>753</v>
      </c>
      <c r="N9946" s="1"/>
      <c r="O9946" s="2"/>
      <c r="P9946">
        <v>9945</v>
      </c>
      <c r="Q9946" s="1" t="s">
        <v>754</v>
      </c>
      <c r="R9946" s="1"/>
      <c r="S9946" s="2"/>
      <c r="T9946">
        <v>9945</v>
      </c>
      <c r="U9946" s="1" t="s">
        <v>178</v>
      </c>
      <c r="V9946" s="1"/>
      <c r="W9946" s="2"/>
      <c r="X9946">
        <v>9945</v>
      </c>
      <c r="Y9946" s="1" t="s">
        <v>179</v>
      </c>
      <c r="Z9946" s="1"/>
      <c r="AA9946" s="2"/>
    </row>
    <row r="9947" spans="8:27">
      <c r="H9947">
        <v>9946</v>
      </c>
      <c r="I9947" s="1" t="s">
        <v>752</v>
      </c>
      <c r="J9947" s="1"/>
      <c r="K9947" s="2"/>
      <c r="L9947">
        <v>9946</v>
      </c>
      <c r="M9947" s="1" t="s">
        <v>753</v>
      </c>
      <c r="N9947" s="1"/>
      <c r="O9947" s="2"/>
      <c r="P9947">
        <v>9946</v>
      </c>
      <c r="Q9947" s="1" t="s">
        <v>754</v>
      </c>
      <c r="R9947" s="1"/>
      <c r="S9947" s="2"/>
      <c r="T9947">
        <v>9946</v>
      </c>
      <c r="U9947" s="1" t="s">
        <v>178</v>
      </c>
      <c r="V9947" s="1"/>
      <c r="W9947" s="2"/>
      <c r="X9947">
        <v>9946</v>
      </c>
      <c r="Y9947" s="1" t="s">
        <v>179</v>
      </c>
      <c r="Z9947" s="1"/>
      <c r="AA9947" s="2"/>
    </row>
    <row r="9948" spans="8:27">
      <c r="H9948">
        <v>9947</v>
      </c>
      <c r="I9948" s="1" t="s">
        <v>752</v>
      </c>
      <c r="J9948" s="1"/>
      <c r="K9948" s="2"/>
      <c r="L9948">
        <v>9947</v>
      </c>
      <c r="M9948" s="1" t="s">
        <v>753</v>
      </c>
      <c r="N9948" s="1"/>
      <c r="O9948" s="2"/>
      <c r="P9948">
        <v>9947</v>
      </c>
      <c r="Q9948" s="1" t="s">
        <v>754</v>
      </c>
      <c r="R9948" s="1"/>
      <c r="S9948" s="2"/>
      <c r="T9948">
        <v>9947</v>
      </c>
      <c r="U9948" s="1" t="s">
        <v>178</v>
      </c>
      <c r="V9948" s="1"/>
      <c r="W9948" s="2"/>
      <c r="X9948">
        <v>9947</v>
      </c>
      <c r="Y9948" s="1" t="s">
        <v>179</v>
      </c>
      <c r="Z9948" s="1"/>
      <c r="AA9948" s="2"/>
    </row>
    <row r="9949" spans="8:27">
      <c r="H9949">
        <v>9948</v>
      </c>
      <c r="I9949" s="1" t="s">
        <v>752</v>
      </c>
      <c r="J9949" s="1"/>
      <c r="K9949" s="2"/>
      <c r="L9949">
        <v>9948</v>
      </c>
      <c r="M9949" s="1" t="s">
        <v>753</v>
      </c>
      <c r="N9949" s="1"/>
      <c r="O9949" s="2"/>
      <c r="P9949">
        <v>9948</v>
      </c>
      <c r="Q9949" s="1" t="s">
        <v>754</v>
      </c>
      <c r="R9949" s="1"/>
      <c r="S9949" s="2"/>
      <c r="T9949">
        <v>9948</v>
      </c>
      <c r="U9949" s="1" t="s">
        <v>178</v>
      </c>
      <c r="V9949" s="1"/>
      <c r="W9949" s="2"/>
      <c r="X9949">
        <v>9948</v>
      </c>
      <c r="Y9949" s="1" t="s">
        <v>179</v>
      </c>
      <c r="Z9949" s="1"/>
      <c r="AA9949" s="2"/>
    </row>
    <row r="9950" spans="8:27">
      <c r="H9950">
        <v>9949</v>
      </c>
      <c r="I9950" s="1" t="s">
        <v>752</v>
      </c>
      <c r="J9950" s="1"/>
      <c r="K9950" s="2"/>
      <c r="L9950">
        <v>9949</v>
      </c>
      <c r="M9950" s="1" t="s">
        <v>753</v>
      </c>
      <c r="N9950" s="1"/>
      <c r="O9950" s="2"/>
      <c r="P9950">
        <v>9949</v>
      </c>
      <c r="Q9950" s="1" t="s">
        <v>754</v>
      </c>
      <c r="R9950" s="1"/>
      <c r="S9950" s="2"/>
      <c r="T9950">
        <v>9949</v>
      </c>
      <c r="U9950" s="1" t="s">
        <v>178</v>
      </c>
      <c r="V9950" s="1"/>
      <c r="W9950" s="2"/>
      <c r="X9950">
        <v>9949</v>
      </c>
      <c r="Y9950" s="1" t="s">
        <v>179</v>
      </c>
      <c r="Z9950" s="1"/>
      <c r="AA9950" s="2"/>
    </row>
    <row r="9951" spans="8:27">
      <c r="H9951">
        <v>9950</v>
      </c>
      <c r="I9951" s="1" t="s">
        <v>752</v>
      </c>
      <c r="J9951" s="1"/>
      <c r="K9951" s="2"/>
      <c r="L9951">
        <v>9950</v>
      </c>
      <c r="M9951" s="1" t="s">
        <v>753</v>
      </c>
      <c r="N9951" s="1"/>
      <c r="O9951" s="2"/>
      <c r="P9951">
        <v>9950</v>
      </c>
      <c r="Q9951" s="1" t="s">
        <v>754</v>
      </c>
      <c r="R9951" s="1"/>
      <c r="S9951" s="2"/>
      <c r="T9951">
        <v>9950</v>
      </c>
      <c r="U9951" s="1" t="s">
        <v>178</v>
      </c>
      <c r="V9951" s="1"/>
      <c r="W9951" s="2"/>
      <c r="X9951">
        <v>9950</v>
      </c>
      <c r="Y9951" s="1" t="s">
        <v>179</v>
      </c>
      <c r="Z9951" s="1"/>
      <c r="AA9951" s="2"/>
    </row>
    <row r="9952" spans="8:27">
      <c r="H9952">
        <v>9951</v>
      </c>
      <c r="I9952" s="1" t="s">
        <v>752</v>
      </c>
      <c r="J9952" s="1"/>
      <c r="K9952" s="2"/>
      <c r="L9952">
        <v>9951</v>
      </c>
      <c r="M9952" s="1" t="s">
        <v>753</v>
      </c>
      <c r="N9952" s="1"/>
      <c r="O9952" s="2"/>
      <c r="P9952">
        <v>9951</v>
      </c>
      <c r="Q9952" s="1" t="s">
        <v>754</v>
      </c>
      <c r="R9952" s="1"/>
      <c r="S9952" s="2"/>
      <c r="T9952">
        <v>9951</v>
      </c>
      <c r="U9952" s="1" t="s">
        <v>178</v>
      </c>
      <c r="V9952" s="1"/>
      <c r="W9952" s="2"/>
      <c r="X9952">
        <v>9951</v>
      </c>
      <c r="Y9952" s="1" t="s">
        <v>179</v>
      </c>
      <c r="Z9952" s="1"/>
      <c r="AA9952" s="2"/>
    </row>
    <row r="9953" spans="8:27">
      <c r="H9953">
        <v>9952</v>
      </c>
      <c r="I9953" s="1" t="s">
        <v>752</v>
      </c>
      <c r="J9953" s="1"/>
      <c r="K9953" s="2"/>
      <c r="L9953">
        <v>9952</v>
      </c>
      <c r="M9953" s="1" t="s">
        <v>753</v>
      </c>
      <c r="N9953" s="1"/>
      <c r="O9953" s="2"/>
      <c r="P9953">
        <v>9952</v>
      </c>
      <c r="Q9953" s="1" t="s">
        <v>754</v>
      </c>
      <c r="R9953" s="1"/>
      <c r="S9953" s="2"/>
      <c r="T9953">
        <v>9952</v>
      </c>
      <c r="U9953" s="1" t="s">
        <v>178</v>
      </c>
      <c r="V9953" s="1"/>
      <c r="W9953" s="2"/>
      <c r="X9953">
        <v>9952</v>
      </c>
      <c r="Y9953" s="1" t="s">
        <v>179</v>
      </c>
      <c r="Z9953" s="1"/>
      <c r="AA9953" s="2"/>
    </row>
    <row r="9954" spans="8:27">
      <c r="H9954">
        <v>9953</v>
      </c>
      <c r="I9954" s="1" t="s">
        <v>752</v>
      </c>
      <c r="J9954" s="1"/>
      <c r="K9954" s="2"/>
      <c r="L9954">
        <v>9953</v>
      </c>
      <c r="M9954" s="1" t="s">
        <v>753</v>
      </c>
      <c r="N9954" s="1"/>
      <c r="O9954" s="2"/>
      <c r="P9954">
        <v>9953</v>
      </c>
      <c r="Q9954" s="1" t="s">
        <v>754</v>
      </c>
      <c r="R9954" s="1"/>
      <c r="S9954" s="2"/>
      <c r="T9954">
        <v>9953</v>
      </c>
      <c r="U9954" s="1" t="s">
        <v>178</v>
      </c>
      <c r="V9954" s="1"/>
      <c r="W9954" s="2"/>
      <c r="X9954">
        <v>9953</v>
      </c>
      <c r="Y9954" s="1" t="s">
        <v>179</v>
      </c>
      <c r="Z9954" s="1"/>
      <c r="AA9954" s="2"/>
    </row>
    <row r="9955" spans="8:27">
      <c r="H9955">
        <v>9954</v>
      </c>
      <c r="I9955" s="1" t="s">
        <v>752</v>
      </c>
      <c r="J9955" s="1"/>
      <c r="K9955" s="2"/>
      <c r="L9955">
        <v>9954</v>
      </c>
      <c r="M9955" s="1" t="s">
        <v>753</v>
      </c>
      <c r="N9955" s="1"/>
      <c r="O9955" s="2"/>
      <c r="P9955">
        <v>9954</v>
      </c>
      <c r="Q9955" s="1" t="s">
        <v>754</v>
      </c>
      <c r="R9955" s="1"/>
      <c r="S9955" s="2"/>
      <c r="T9955">
        <v>9954</v>
      </c>
      <c r="U9955" s="1" t="s">
        <v>178</v>
      </c>
      <c r="V9955" s="1"/>
      <c r="W9955" s="2"/>
      <c r="X9955">
        <v>9954</v>
      </c>
      <c r="Y9955" s="1" t="s">
        <v>179</v>
      </c>
      <c r="Z9955" s="1"/>
      <c r="AA9955" s="2"/>
    </row>
    <row r="9956" spans="8:27">
      <c r="H9956">
        <v>9955</v>
      </c>
      <c r="I9956" s="1" t="s">
        <v>752</v>
      </c>
      <c r="J9956" s="1"/>
      <c r="K9956" s="2"/>
      <c r="L9956">
        <v>9955</v>
      </c>
      <c r="M9956" s="1" t="s">
        <v>753</v>
      </c>
      <c r="N9956" s="1"/>
      <c r="O9956" s="2"/>
      <c r="P9956">
        <v>9955</v>
      </c>
      <c r="Q9956" s="1" t="s">
        <v>754</v>
      </c>
      <c r="R9956" s="1"/>
      <c r="S9956" s="2"/>
      <c r="T9956">
        <v>9955</v>
      </c>
      <c r="U9956" s="1" t="s">
        <v>178</v>
      </c>
      <c r="V9956" s="1"/>
      <c r="W9956" s="2"/>
      <c r="X9956">
        <v>9955</v>
      </c>
      <c r="Y9956" s="1" t="s">
        <v>179</v>
      </c>
      <c r="Z9956" s="1"/>
      <c r="AA9956" s="2"/>
    </row>
    <row r="9957" spans="8:27">
      <c r="H9957">
        <v>9956</v>
      </c>
      <c r="I9957" s="1" t="s">
        <v>752</v>
      </c>
      <c r="J9957" s="1"/>
      <c r="K9957" s="2"/>
      <c r="L9957">
        <v>9956</v>
      </c>
      <c r="M9957" s="1" t="s">
        <v>753</v>
      </c>
      <c r="N9957" s="1"/>
      <c r="O9957" s="2"/>
      <c r="P9957">
        <v>9956</v>
      </c>
      <c r="Q9957" s="1" t="s">
        <v>754</v>
      </c>
      <c r="R9957" s="1"/>
      <c r="S9957" s="2"/>
      <c r="T9957">
        <v>9956</v>
      </c>
      <c r="U9957" s="1" t="s">
        <v>178</v>
      </c>
      <c r="V9957" s="1"/>
      <c r="W9957" s="2"/>
      <c r="X9957">
        <v>9956</v>
      </c>
      <c r="Y9957" s="1" t="s">
        <v>179</v>
      </c>
      <c r="Z9957" s="1"/>
      <c r="AA9957" s="2"/>
    </row>
    <row r="9958" spans="8:27">
      <c r="H9958">
        <v>9957</v>
      </c>
      <c r="I9958" s="1" t="s">
        <v>752</v>
      </c>
      <c r="J9958" s="1"/>
      <c r="K9958" s="2"/>
      <c r="L9958">
        <v>9957</v>
      </c>
      <c r="M9958" s="1" t="s">
        <v>753</v>
      </c>
      <c r="N9958" s="1"/>
      <c r="O9958" s="2"/>
      <c r="P9958">
        <v>9957</v>
      </c>
      <c r="Q9958" s="1" t="s">
        <v>754</v>
      </c>
      <c r="R9958" s="1"/>
      <c r="S9958" s="2"/>
      <c r="T9958">
        <v>9957</v>
      </c>
      <c r="U9958" s="1" t="s">
        <v>178</v>
      </c>
      <c r="V9958" s="1"/>
      <c r="W9958" s="2"/>
      <c r="X9958">
        <v>9957</v>
      </c>
      <c r="Y9958" s="1" t="s">
        <v>179</v>
      </c>
      <c r="Z9958" s="1"/>
      <c r="AA9958" s="2"/>
    </row>
    <row r="9959" spans="8:27">
      <c r="H9959">
        <v>9958</v>
      </c>
      <c r="I9959" s="1" t="s">
        <v>752</v>
      </c>
      <c r="J9959" s="1"/>
      <c r="K9959" s="2"/>
      <c r="L9959">
        <v>9958</v>
      </c>
      <c r="M9959" s="1" t="s">
        <v>753</v>
      </c>
      <c r="N9959" s="1"/>
      <c r="O9959" s="2"/>
      <c r="P9959">
        <v>9958</v>
      </c>
      <c r="Q9959" s="1" t="s">
        <v>754</v>
      </c>
      <c r="R9959" s="1"/>
      <c r="S9959" s="2"/>
      <c r="T9959">
        <v>9958</v>
      </c>
      <c r="U9959" s="1" t="s">
        <v>178</v>
      </c>
      <c r="V9959" s="1"/>
      <c r="W9959" s="2"/>
      <c r="X9959">
        <v>9958</v>
      </c>
      <c r="Y9959" s="1" t="s">
        <v>179</v>
      </c>
      <c r="Z9959" s="1"/>
      <c r="AA9959" s="2"/>
    </row>
    <row r="9960" spans="8:27">
      <c r="H9960">
        <v>9959</v>
      </c>
      <c r="I9960" s="1" t="s">
        <v>752</v>
      </c>
      <c r="J9960" s="1"/>
      <c r="K9960" s="2"/>
      <c r="L9960">
        <v>9959</v>
      </c>
      <c r="M9960" s="1" t="s">
        <v>753</v>
      </c>
      <c r="N9960" s="1"/>
      <c r="O9960" s="2"/>
      <c r="P9960">
        <v>9959</v>
      </c>
      <c r="Q9960" s="1" t="s">
        <v>754</v>
      </c>
      <c r="R9960" s="1"/>
      <c r="S9960" s="2"/>
      <c r="T9960">
        <v>9959</v>
      </c>
      <c r="U9960" s="1" t="s">
        <v>178</v>
      </c>
      <c r="V9960" s="1"/>
      <c r="W9960" s="2"/>
      <c r="X9960">
        <v>9959</v>
      </c>
      <c r="Y9960" s="1" t="s">
        <v>179</v>
      </c>
      <c r="Z9960" s="1"/>
      <c r="AA9960" s="2"/>
    </row>
    <row r="9961" spans="8:27">
      <c r="H9961">
        <v>9960</v>
      </c>
      <c r="I9961" s="1" t="s">
        <v>752</v>
      </c>
      <c r="J9961" s="1"/>
      <c r="K9961" s="2"/>
      <c r="L9961">
        <v>9960</v>
      </c>
      <c r="M9961" s="1" t="s">
        <v>753</v>
      </c>
      <c r="N9961" s="1"/>
      <c r="O9961" s="2"/>
      <c r="P9961">
        <v>9960</v>
      </c>
      <c r="Q9961" s="1" t="s">
        <v>754</v>
      </c>
      <c r="R9961" s="1"/>
      <c r="S9961" s="2"/>
      <c r="T9961">
        <v>9960</v>
      </c>
      <c r="U9961" s="1" t="s">
        <v>178</v>
      </c>
      <c r="V9961" s="1"/>
      <c r="W9961" s="2"/>
      <c r="X9961">
        <v>9960</v>
      </c>
      <c r="Y9961" s="1" t="s">
        <v>179</v>
      </c>
      <c r="Z9961" s="1"/>
      <c r="AA9961" s="2"/>
    </row>
    <row r="9962" spans="8:27">
      <c r="H9962">
        <v>9961</v>
      </c>
      <c r="I9962" s="1" t="s">
        <v>752</v>
      </c>
      <c r="J9962" s="1"/>
      <c r="K9962" s="2"/>
      <c r="L9962">
        <v>9961</v>
      </c>
      <c r="M9962" s="1" t="s">
        <v>753</v>
      </c>
      <c r="N9962" s="1"/>
      <c r="O9962" s="2"/>
      <c r="P9962">
        <v>9961</v>
      </c>
      <c r="Q9962" s="1" t="s">
        <v>754</v>
      </c>
      <c r="R9962" s="1"/>
      <c r="S9962" s="2"/>
      <c r="T9962">
        <v>9961</v>
      </c>
      <c r="U9962" s="1" t="s">
        <v>178</v>
      </c>
      <c r="V9962" s="1"/>
      <c r="W9962" s="2"/>
      <c r="X9962">
        <v>9961</v>
      </c>
      <c r="Y9962" s="1" t="s">
        <v>179</v>
      </c>
      <c r="Z9962" s="1"/>
      <c r="AA9962" s="2"/>
    </row>
    <row r="9963" spans="8:27">
      <c r="H9963">
        <v>9962</v>
      </c>
      <c r="I9963" s="1" t="s">
        <v>752</v>
      </c>
      <c r="J9963" s="1"/>
      <c r="K9963" s="2"/>
      <c r="L9963">
        <v>9962</v>
      </c>
      <c r="M9963" s="1" t="s">
        <v>753</v>
      </c>
      <c r="N9963" s="1"/>
      <c r="O9963" s="2"/>
      <c r="P9963">
        <v>9962</v>
      </c>
      <c r="Q9963" s="1" t="s">
        <v>754</v>
      </c>
      <c r="R9963" s="1"/>
      <c r="S9963" s="2"/>
      <c r="T9963">
        <v>9962</v>
      </c>
      <c r="U9963" s="1" t="s">
        <v>178</v>
      </c>
      <c r="V9963" s="1"/>
      <c r="W9963" s="2"/>
      <c r="X9963">
        <v>9962</v>
      </c>
      <c r="Y9963" s="1" t="s">
        <v>179</v>
      </c>
      <c r="Z9963" s="1"/>
      <c r="AA9963" s="2"/>
    </row>
    <row r="9964" spans="8:27">
      <c r="H9964">
        <v>9963</v>
      </c>
      <c r="I9964" s="1" t="s">
        <v>752</v>
      </c>
      <c r="J9964" s="1"/>
      <c r="K9964" s="2"/>
      <c r="L9964">
        <v>9963</v>
      </c>
      <c r="M9964" s="1" t="s">
        <v>753</v>
      </c>
      <c r="N9964" s="1"/>
      <c r="O9964" s="2"/>
      <c r="P9964">
        <v>9963</v>
      </c>
      <c r="Q9964" s="1" t="s">
        <v>754</v>
      </c>
      <c r="R9964" s="1"/>
      <c r="S9964" s="2"/>
      <c r="T9964">
        <v>9963</v>
      </c>
      <c r="U9964" s="1" t="s">
        <v>178</v>
      </c>
      <c r="V9964" s="1"/>
      <c r="W9964" s="2"/>
      <c r="X9964">
        <v>9963</v>
      </c>
      <c r="Y9964" s="1" t="s">
        <v>179</v>
      </c>
      <c r="Z9964" s="1"/>
      <c r="AA9964" s="2"/>
    </row>
    <row r="9965" spans="8:27">
      <c r="H9965">
        <v>9964</v>
      </c>
      <c r="I9965" s="1" t="s">
        <v>752</v>
      </c>
      <c r="J9965" s="1"/>
      <c r="K9965" s="2"/>
      <c r="L9965">
        <v>9964</v>
      </c>
      <c r="M9965" s="1" t="s">
        <v>753</v>
      </c>
      <c r="N9965" s="1"/>
      <c r="O9965" s="2"/>
      <c r="P9965">
        <v>9964</v>
      </c>
      <c r="Q9965" s="1" t="s">
        <v>754</v>
      </c>
      <c r="R9965" s="1"/>
      <c r="S9965" s="2"/>
      <c r="T9965">
        <v>9964</v>
      </c>
      <c r="U9965" s="1" t="s">
        <v>178</v>
      </c>
      <c r="V9965" s="1"/>
      <c r="W9965" s="2"/>
      <c r="X9965">
        <v>9964</v>
      </c>
      <c r="Y9965" s="1" t="s">
        <v>179</v>
      </c>
      <c r="Z9965" s="1"/>
      <c r="AA9965" s="2"/>
    </row>
    <row r="9966" spans="8:27">
      <c r="H9966">
        <v>9965</v>
      </c>
      <c r="I9966" s="1" t="s">
        <v>752</v>
      </c>
      <c r="J9966" s="1"/>
      <c r="K9966" s="2"/>
      <c r="L9966">
        <v>9965</v>
      </c>
      <c r="M9966" s="1" t="s">
        <v>753</v>
      </c>
      <c r="N9966" s="1"/>
      <c r="O9966" s="2"/>
      <c r="P9966">
        <v>9965</v>
      </c>
      <c r="Q9966" s="1" t="s">
        <v>754</v>
      </c>
      <c r="R9966" s="1"/>
      <c r="S9966" s="2"/>
      <c r="T9966">
        <v>9965</v>
      </c>
      <c r="U9966" s="1" t="s">
        <v>178</v>
      </c>
      <c r="V9966" s="1"/>
      <c r="W9966" s="2"/>
      <c r="X9966">
        <v>9965</v>
      </c>
      <c r="Y9966" s="1" t="s">
        <v>179</v>
      </c>
      <c r="Z9966" s="1"/>
      <c r="AA9966" s="2"/>
    </row>
    <row r="9967" spans="8:27">
      <c r="H9967">
        <v>9966</v>
      </c>
      <c r="I9967" s="1" t="s">
        <v>752</v>
      </c>
      <c r="J9967" s="1"/>
      <c r="K9967" s="2"/>
      <c r="L9967">
        <v>9966</v>
      </c>
      <c r="M9967" s="1" t="s">
        <v>753</v>
      </c>
      <c r="N9967" s="1"/>
      <c r="O9967" s="2"/>
      <c r="P9967">
        <v>9966</v>
      </c>
      <c r="Q9967" s="1" t="s">
        <v>754</v>
      </c>
      <c r="R9967" s="1"/>
      <c r="S9967" s="2"/>
      <c r="T9967">
        <v>9966</v>
      </c>
      <c r="U9967" s="1" t="s">
        <v>178</v>
      </c>
      <c r="V9967" s="1"/>
      <c r="W9967" s="2"/>
      <c r="X9967">
        <v>9966</v>
      </c>
      <c r="Y9967" s="1" t="s">
        <v>179</v>
      </c>
      <c r="Z9967" s="1"/>
      <c r="AA9967" s="2"/>
    </row>
    <row r="9968" spans="8:27">
      <c r="H9968">
        <v>9967</v>
      </c>
      <c r="I9968" s="1" t="s">
        <v>752</v>
      </c>
      <c r="J9968" s="1"/>
      <c r="K9968" s="2"/>
      <c r="L9968">
        <v>9967</v>
      </c>
      <c r="M9968" s="1" t="s">
        <v>753</v>
      </c>
      <c r="N9968" s="1"/>
      <c r="O9968" s="2"/>
      <c r="P9968">
        <v>9967</v>
      </c>
      <c r="Q9968" s="1" t="s">
        <v>754</v>
      </c>
      <c r="R9968" s="1"/>
      <c r="S9968" s="2"/>
      <c r="T9968">
        <v>9967</v>
      </c>
      <c r="U9968" s="1" t="s">
        <v>178</v>
      </c>
      <c r="V9968" s="1"/>
      <c r="W9968" s="2"/>
      <c r="X9968">
        <v>9967</v>
      </c>
      <c r="Y9968" s="1" t="s">
        <v>179</v>
      </c>
      <c r="Z9968" s="1"/>
      <c r="AA9968" s="2"/>
    </row>
    <row r="9969" spans="8:27">
      <c r="H9969">
        <v>9968</v>
      </c>
      <c r="I9969" s="1" t="s">
        <v>752</v>
      </c>
      <c r="J9969" s="1"/>
      <c r="K9969" s="2"/>
      <c r="L9969">
        <v>9968</v>
      </c>
      <c r="M9969" s="1" t="s">
        <v>753</v>
      </c>
      <c r="N9969" s="1"/>
      <c r="O9969" s="2"/>
      <c r="P9969">
        <v>9968</v>
      </c>
      <c r="Q9969" s="1" t="s">
        <v>754</v>
      </c>
      <c r="R9969" s="1"/>
      <c r="S9969" s="2"/>
      <c r="T9969">
        <v>9968</v>
      </c>
      <c r="U9969" s="1" t="s">
        <v>178</v>
      </c>
      <c r="V9969" s="1"/>
      <c r="W9969" s="2"/>
      <c r="X9969">
        <v>9968</v>
      </c>
      <c r="Y9969" s="1" t="s">
        <v>179</v>
      </c>
      <c r="Z9969" s="1"/>
      <c r="AA9969" s="2"/>
    </row>
    <row r="9970" spans="8:27">
      <c r="H9970">
        <v>9969</v>
      </c>
      <c r="I9970" s="1" t="s">
        <v>752</v>
      </c>
      <c r="J9970" s="1"/>
      <c r="K9970" s="2"/>
      <c r="L9970">
        <v>9969</v>
      </c>
      <c r="M9970" s="1" t="s">
        <v>753</v>
      </c>
      <c r="N9970" s="1"/>
      <c r="O9970" s="2"/>
      <c r="P9970">
        <v>9969</v>
      </c>
      <c r="Q9970" s="1" t="s">
        <v>754</v>
      </c>
      <c r="R9970" s="1"/>
      <c r="S9970" s="2"/>
      <c r="T9970">
        <v>9969</v>
      </c>
      <c r="U9970" s="1" t="s">
        <v>178</v>
      </c>
      <c r="V9970" s="1"/>
      <c r="W9970" s="2"/>
      <c r="X9970">
        <v>9969</v>
      </c>
      <c r="Y9970" s="1" t="s">
        <v>179</v>
      </c>
      <c r="Z9970" s="1"/>
      <c r="AA9970" s="2"/>
    </row>
    <row r="9971" spans="8:27">
      <c r="H9971">
        <v>9970</v>
      </c>
      <c r="I9971" s="1" t="s">
        <v>752</v>
      </c>
      <c r="J9971" s="1"/>
      <c r="K9971" s="2"/>
      <c r="L9971">
        <v>9970</v>
      </c>
      <c r="M9971" s="1" t="s">
        <v>753</v>
      </c>
      <c r="N9971" s="1"/>
      <c r="O9971" s="2"/>
      <c r="P9971">
        <v>9970</v>
      </c>
      <c r="Q9971" s="1" t="s">
        <v>754</v>
      </c>
      <c r="R9971" s="1"/>
      <c r="S9971" s="2"/>
      <c r="T9971">
        <v>9970</v>
      </c>
      <c r="U9971" s="1" t="s">
        <v>178</v>
      </c>
      <c r="V9971" s="1"/>
      <c r="W9971" s="2"/>
      <c r="X9971">
        <v>9970</v>
      </c>
      <c r="Y9971" s="1" t="s">
        <v>179</v>
      </c>
      <c r="Z9971" s="1"/>
      <c r="AA9971" s="2"/>
    </row>
    <row r="9972" spans="8:27">
      <c r="H9972">
        <v>9971</v>
      </c>
      <c r="I9972" s="1" t="s">
        <v>752</v>
      </c>
      <c r="J9972" s="1"/>
      <c r="K9972" s="2"/>
      <c r="L9972">
        <v>9971</v>
      </c>
      <c r="M9972" s="1" t="s">
        <v>753</v>
      </c>
      <c r="N9972" s="1"/>
      <c r="O9972" s="2"/>
      <c r="P9972">
        <v>9971</v>
      </c>
      <c r="Q9972" s="1" t="s">
        <v>754</v>
      </c>
      <c r="R9972" s="1"/>
      <c r="S9972" s="2"/>
      <c r="T9972">
        <v>9971</v>
      </c>
      <c r="U9972" s="1" t="s">
        <v>178</v>
      </c>
      <c r="V9972" s="1"/>
      <c r="W9972" s="2"/>
      <c r="X9972">
        <v>9971</v>
      </c>
      <c r="Y9972" s="1" t="s">
        <v>179</v>
      </c>
      <c r="Z9972" s="1"/>
      <c r="AA9972" s="2"/>
    </row>
    <row r="9973" spans="8:27">
      <c r="H9973">
        <v>9972</v>
      </c>
      <c r="I9973" s="1" t="s">
        <v>752</v>
      </c>
      <c r="J9973" s="1"/>
      <c r="K9973" s="2"/>
      <c r="L9973">
        <v>9972</v>
      </c>
      <c r="M9973" s="1" t="s">
        <v>753</v>
      </c>
      <c r="N9973" s="1"/>
      <c r="O9973" s="2"/>
      <c r="P9973">
        <v>9972</v>
      </c>
      <c r="Q9973" s="1" t="s">
        <v>754</v>
      </c>
      <c r="R9973" s="1"/>
      <c r="S9973" s="2"/>
      <c r="T9973">
        <v>9972</v>
      </c>
      <c r="U9973" s="1" t="s">
        <v>178</v>
      </c>
      <c r="V9973" s="1"/>
      <c r="W9973" s="2"/>
      <c r="X9973">
        <v>9972</v>
      </c>
      <c r="Y9973" s="1" t="s">
        <v>179</v>
      </c>
      <c r="Z9973" s="1"/>
      <c r="AA9973" s="2"/>
    </row>
    <row r="9974" spans="8:27">
      <c r="H9974">
        <v>9973</v>
      </c>
      <c r="I9974" s="1" t="s">
        <v>752</v>
      </c>
      <c r="J9974" s="1"/>
      <c r="K9974" s="2"/>
      <c r="L9974">
        <v>9973</v>
      </c>
      <c r="M9974" s="1" t="s">
        <v>753</v>
      </c>
      <c r="N9974" s="1"/>
      <c r="O9974" s="2"/>
      <c r="P9974">
        <v>9973</v>
      </c>
      <c r="Q9974" s="1" t="s">
        <v>754</v>
      </c>
      <c r="R9974" s="1"/>
      <c r="S9974" s="2"/>
      <c r="T9974">
        <v>9973</v>
      </c>
      <c r="U9974" s="1" t="s">
        <v>178</v>
      </c>
      <c r="V9974" s="1"/>
      <c r="W9974" s="2"/>
      <c r="X9974">
        <v>9973</v>
      </c>
      <c r="Y9974" s="1" t="s">
        <v>179</v>
      </c>
      <c r="Z9974" s="1"/>
      <c r="AA9974" s="2"/>
    </row>
    <row r="9975" spans="8:27">
      <c r="H9975">
        <v>9974</v>
      </c>
      <c r="I9975" s="1" t="s">
        <v>752</v>
      </c>
      <c r="J9975" s="1"/>
      <c r="K9975" s="2"/>
      <c r="L9975">
        <v>9974</v>
      </c>
      <c r="M9975" s="1" t="s">
        <v>753</v>
      </c>
      <c r="N9975" s="1"/>
      <c r="O9975" s="2"/>
      <c r="P9975">
        <v>9974</v>
      </c>
      <c r="Q9975" s="1" t="s">
        <v>754</v>
      </c>
      <c r="R9975" s="1"/>
      <c r="S9975" s="2"/>
      <c r="T9975">
        <v>9974</v>
      </c>
      <c r="U9975" s="1" t="s">
        <v>178</v>
      </c>
      <c r="V9975" s="1"/>
      <c r="W9975" s="2"/>
      <c r="X9975">
        <v>9974</v>
      </c>
      <c r="Y9975" s="1" t="s">
        <v>179</v>
      </c>
      <c r="Z9975" s="1"/>
      <c r="AA9975" s="2"/>
    </row>
    <row r="9976" spans="8:27">
      <c r="H9976">
        <v>9975</v>
      </c>
      <c r="I9976" s="1" t="s">
        <v>752</v>
      </c>
      <c r="J9976" s="1"/>
      <c r="K9976" s="2"/>
      <c r="L9976">
        <v>9975</v>
      </c>
      <c r="M9976" s="1" t="s">
        <v>753</v>
      </c>
      <c r="N9976" s="1"/>
      <c r="O9976" s="2"/>
      <c r="P9976">
        <v>9975</v>
      </c>
      <c r="Q9976" s="1" t="s">
        <v>754</v>
      </c>
      <c r="R9976" s="1"/>
      <c r="S9976" s="2"/>
      <c r="T9976">
        <v>9975</v>
      </c>
      <c r="U9976" s="1" t="s">
        <v>178</v>
      </c>
      <c r="V9976" s="1"/>
      <c r="W9976" s="2"/>
      <c r="X9976">
        <v>9975</v>
      </c>
      <c r="Y9976" s="1" t="s">
        <v>179</v>
      </c>
      <c r="Z9976" s="1"/>
      <c r="AA9976" s="2"/>
    </row>
    <row r="9977" spans="8:27">
      <c r="H9977">
        <v>9976</v>
      </c>
      <c r="I9977" s="1" t="s">
        <v>752</v>
      </c>
      <c r="J9977" s="1"/>
      <c r="K9977" s="2"/>
      <c r="L9977">
        <v>9976</v>
      </c>
      <c r="M9977" s="1" t="s">
        <v>753</v>
      </c>
      <c r="N9977" s="1"/>
      <c r="O9977" s="2"/>
      <c r="P9977">
        <v>9976</v>
      </c>
      <c r="Q9977" s="1" t="s">
        <v>754</v>
      </c>
      <c r="R9977" s="1"/>
      <c r="S9977" s="2"/>
      <c r="T9977">
        <v>9976</v>
      </c>
      <c r="U9977" s="1" t="s">
        <v>178</v>
      </c>
      <c r="V9977" s="1"/>
      <c r="W9977" s="2"/>
      <c r="X9977">
        <v>9976</v>
      </c>
      <c r="Y9977" s="1" t="s">
        <v>179</v>
      </c>
      <c r="Z9977" s="1"/>
      <c r="AA9977" s="2"/>
    </row>
    <row r="9978" spans="8:27">
      <c r="H9978">
        <v>9977</v>
      </c>
      <c r="I9978" s="1" t="s">
        <v>752</v>
      </c>
      <c r="J9978" s="1"/>
      <c r="K9978" s="2"/>
      <c r="L9978">
        <v>9977</v>
      </c>
      <c r="M9978" s="1" t="s">
        <v>753</v>
      </c>
      <c r="N9978" s="1"/>
      <c r="O9978" s="2"/>
      <c r="P9978">
        <v>9977</v>
      </c>
      <c r="Q9978" s="1" t="s">
        <v>754</v>
      </c>
      <c r="R9978" s="1"/>
      <c r="S9978" s="2"/>
      <c r="T9978">
        <v>9977</v>
      </c>
      <c r="U9978" s="1" t="s">
        <v>178</v>
      </c>
      <c r="V9978" s="1"/>
      <c r="W9978" s="2"/>
      <c r="X9978">
        <v>9977</v>
      </c>
      <c r="Y9978" s="1" t="s">
        <v>179</v>
      </c>
      <c r="Z9978" s="1"/>
      <c r="AA9978" s="2"/>
    </row>
    <row r="9979" spans="8:27">
      <c r="H9979">
        <v>9978</v>
      </c>
      <c r="I9979" s="1" t="s">
        <v>752</v>
      </c>
      <c r="J9979" s="1"/>
      <c r="K9979" s="2"/>
      <c r="L9979">
        <v>9978</v>
      </c>
      <c r="M9979" s="1" t="s">
        <v>753</v>
      </c>
      <c r="N9979" s="1"/>
      <c r="O9979" s="2"/>
      <c r="P9979">
        <v>9978</v>
      </c>
      <c r="Q9979" s="1" t="s">
        <v>754</v>
      </c>
      <c r="R9979" s="1"/>
      <c r="S9979" s="2"/>
      <c r="T9979">
        <v>9978</v>
      </c>
      <c r="U9979" s="1" t="s">
        <v>178</v>
      </c>
      <c r="V9979" s="1"/>
      <c r="W9979" s="2"/>
      <c r="X9979">
        <v>9978</v>
      </c>
      <c r="Y9979" s="1" t="s">
        <v>179</v>
      </c>
      <c r="Z9979" s="1"/>
      <c r="AA9979" s="2"/>
    </row>
    <row r="9980" spans="8:27">
      <c r="H9980">
        <v>9979</v>
      </c>
      <c r="I9980" s="1" t="s">
        <v>752</v>
      </c>
      <c r="J9980" s="1"/>
      <c r="K9980" s="2"/>
      <c r="L9980">
        <v>9979</v>
      </c>
      <c r="M9980" s="1" t="s">
        <v>753</v>
      </c>
      <c r="N9980" s="1"/>
      <c r="O9980" s="2"/>
      <c r="P9980">
        <v>9979</v>
      </c>
      <c r="Q9980" s="1" t="s">
        <v>754</v>
      </c>
      <c r="R9980" s="1"/>
      <c r="S9980" s="2"/>
      <c r="T9980">
        <v>9979</v>
      </c>
      <c r="U9980" s="1" t="s">
        <v>178</v>
      </c>
      <c r="V9980" s="1"/>
      <c r="W9980" s="2"/>
      <c r="X9980">
        <v>9979</v>
      </c>
      <c r="Y9980" s="1" t="s">
        <v>179</v>
      </c>
      <c r="Z9980" s="1"/>
      <c r="AA9980" s="2"/>
    </row>
    <row r="9981" spans="8:27">
      <c r="H9981">
        <v>9980</v>
      </c>
      <c r="I9981" s="1" t="s">
        <v>752</v>
      </c>
      <c r="J9981" s="1"/>
      <c r="K9981" s="2"/>
      <c r="L9981">
        <v>9980</v>
      </c>
      <c r="M9981" s="1" t="s">
        <v>753</v>
      </c>
      <c r="N9981" s="1"/>
      <c r="O9981" s="2"/>
      <c r="P9981">
        <v>9980</v>
      </c>
      <c r="Q9981" s="1" t="s">
        <v>754</v>
      </c>
      <c r="R9981" s="1"/>
      <c r="S9981" s="2"/>
      <c r="T9981">
        <v>9980</v>
      </c>
      <c r="U9981" s="1" t="s">
        <v>178</v>
      </c>
      <c r="V9981" s="1"/>
      <c r="W9981" s="2"/>
      <c r="X9981">
        <v>9980</v>
      </c>
      <c r="Y9981" s="1" t="s">
        <v>179</v>
      </c>
      <c r="Z9981" s="1"/>
      <c r="AA9981" s="2"/>
    </row>
    <row r="9982" spans="8:27">
      <c r="H9982">
        <v>9981</v>
      </c>
      <c r="I9982" s="1" t="s">
        <v>752</v>
      </c>
      <c r="J9982" s="1"/>
      <c r="K9982" s="2"/>
      <c r="L9982">
        <v>9981</v>
      </c>
      <c r="M9982" s="1" t="s">
        <v>753</v>
      </c>
      <c r="N9982" s="1"/>
      <c r="O9982" s="2"/>
      <c r="P9982">
        <v>9981</v>
      </c>
      <c r="Q9982" s="1" t="s">
        <v>754</v>
      </c>
      <c r="R9982" s="1"/>
      <c r="S9982" s="2"/>
      <c r="T9982">
        <v>9981</v>
      </c>
      <c r="U9982" s="1" t="s">
        <v>178</v>
      </c>
      <c r="V9982" s="1"/>
      <c r="W9982" s="2"/>
      <c r="X9982">
        <v>9981</v>
      </c>
      <c r="Y9982" s="1" t="s">
        <v>179</v>
      </c>
      <c r="Z9982" s="1"/>
      <c r="AA9982" s="2"/>
    </row>
    <row r="9983" spans="8:27">
      <c r="H9983">
        <v>9982</v>
      </c>
      <c r="I9983" s="1" t="s">
        <v>752</v>
      </c>
      <c r="J9983" s="1"/>
      <c r="K9983" s="2"/>
      <c r="L9983">
        <v>9982</v>
      </c>
      <c r="M9983" s="1" t="s">
        <v>753</v>
      </c>
      <c r="N9983" s="1"/>
      <c r="O9983" s="2"/>
      <c r="P9983">
        <v>9982</v>
      </c>
      <c r="Q9983" s="1" t="s">
        <v>754</v>
      </c>
      <c r="R9983" s="1"/>
      <c r="S9983" s="2"/>
      <c r="T9983">
        <v>9982</v>
      </c>
      <c r="U9983" s="1" t="s">
        <v>178</v>
      </c>
      <c r="V9983" s="1"/>
      <c r="W9983" s="2"/>
      <c r="X9983">
        <v>9982</v>
      </c>
      <c r="Y9983" s="1" t="s">
        <v>179</v>
      </c>
      <c r="Z9983" s="1"/>
      <c r="AA9983" s="2"/>
    </row>
    <row r="9984" spans="8:27">
      <c r="H9984">
        <v>9983</v>
      </c>
      <c r="I9984" s="1" t="s">
        <v>752</v>
      </c>
      <c r="J9984" s="1"/>
      <c r="K9984" s="2"/>
      <c r="L9984">
        <v>9983</v>
      </c>
      <c r="M9984" s="1" t="s">
        <v>753</v>
      </c>
      <c r="N9984" s="1"/>
      <c r="O9984" s="2"/>
      <c r="P9984">
        <v>9983</v>
      </c>
      <c r="Q9984" s="1" t="s">
        <v>754</v>
      </c>
      <c r="R9984" s="1"/>
      <c r="S9984" s="2"/>
      <c r="T9984">
        <v>9983</v>
      </c>
      <c r="U9984" s="1" t="s">
        <v>178</v>
      </c>
      <c r="V9984" s="1"/>
      <c r="W9984" s="2"/>
      <c r="X9984">
        <v>9983</v>
      </c>
      <c r="Y9984" s="1" t="s">
        <v>179</v>
      </c>
      <c r="Z9984" s="1"/>
      <c r="AA9984" s="2"/>
    </row>
    <row r="9985" spans="8:27">
      <c r="H9985">
        <v>9984</v>
      </c>
      <c r="I9985" s="1" t="s">
        <v>752</v>
      </c>
      <c r="J9985" s="1"/>
      <c r="K9985" s="2"/>
      <c r="L9985">
        <v>9984</v>
      </c>
      <c r="M9985" s="1" t="s">
        <v>753</v>
      </c>
      <c r="N9985" s="1"/>
      <c r="O9985" s="2"/>
      <c r="P9985">
        <v>9984</v>
      </c>
      <c r="Q9985" s="1" t="s">
        <v>754</v>
      </c>
      <c r="R9985" s="1"/>
      <c r="S9985" s="2"/>
      <c r="T9985">
        <v>9984</v>
      </c>
      <c r="U9985" s="1" t="s">
        <v>178</v>
      </c>
      <c r="V9985" s="1"/>
      <c r="W9985" s="2"/>
      <c r="X9985">
        <v>9984</v>
      </c>
      <c r="Y9985" s="1" t="s">
        <v>179</v>
      </c>
      <c r="Z9985" s="1"/>
      <c r="AA9985" s="2"/>
    </row>
    <row r="9986" spans="8:27">
      <c r="H9986">
        <v>9985</v>
      </c>
      <c r="I9986" s="1" t="s">
        <v>752</v>
      </c>
      <c r="J9986" s="1"/>
      <c r="K9986" s="2"/>
      <c r="L9986">
        <v>9985</v>
      </c>
      <c r="M9986" s="1" t="s">
        <v>753</v>
      </c>
      <c r="N9986" s="1"/>
      <c r="O9986" s="2"/>
      <c r="P9986">
        <v>9985</v>
      </c>
      <c r="Q9986" s="1" t="s">
        <v>754</v>
      </c>
      <c r="R9986" s="1"/>
      <c r="S9986" s="2"/>
      <c r="T9986">
        <v>9985</v>
      </c>
      <c r="U9986" s="1" t="s">
        <v>178</v>
      </c>
      <c r="V9986" s="1"/>
      <c r="W9986" s="2"/>
      <c r="X9986">
        <v>9985</v>
      </c>
      <c r="Y9986" s="1" t="s">
        <v>179</v>
      </c>
      <c r="Z9986" s="1"/>
      <c r="AA9986" s="2"/>
    </row>
    <row r="9987" spans="8:27">
      <c r="H9987">
        <v>9986</v>
      </c>
      <c r="I9987" s="1" t="s">
        <v>752</v>
      </c>
      <c r="J9987" s="1"/>
      <c r="K9987" s="2"/>
      <c r="L9987">
        <v>9986</v>
      </c>
      <c r="M9987" s="1" t="s">
        <v>753</v>
      </c>
      <c r="N9987" s="1"/>
      <c r="O9987" s="2"/>
      <c r="P9987">
        <v>9986</v>
      </c>
      <c r="Q9987" s="1" t="s">
        <v>754</v>
      </c>
      <c r="R9987" s="1"/>
      <c r="S9987" s="2"/>
      <c r="T9987">
        <v>9986</v>
      </c>
      <c r="U9987" s="1" t="s">
        <v>178</v>
      </c>
      <c r="V9987" s="1"/>
      <c r="W9987" s="2"/>
      <c r="X9987">
        <v>9986</v>
      </c>
      <c r="Y9987" s="1" t="s">
        <v>179</v>
      </c>
      <c r="Z9987" s="1"/>
      <c r="AA9987" s="2"/>
    </row>
    <row r="9988" spans="8:27">
      <c r="H9988">
        <v>9987</v>
      </c>
      <c r="I9988" s="1" t="s">
        <v>752</v>
      </c>
      <c r="J9988" s="1"/>
      <c r="K9988" s="2"/>
      <c r="L9988">
        <v>9987</v>
      </c>
      <c r="M9988" s="1" t="s">
        <v>753</v>
      </c>
      <c r="N9988" s="1"/>
      <c r="O9988" s="2"/>
      <c r="P9988">
        <v>9987</v>
      </c>
      <c r="Q9988" s="1" t="s">
        <v>754</v>
      </c>
      <c r="R9988" s="1"/>
      <c r="S9988" s="2"/>
      <c r="T9988">
        <v>9987</v>
      </c>
      <c r="U9988" s="1" t="s">
        <v>178</v>
      </c>
      <c r="V9988" s="1"/>
      <c r="W9988" s="2"/>
      <c r="X9988">
        <v>9987</v>
      </c>
      <c r="Y9988" s="1" t="s">
        <v>179</v>
      </c>
      <c r="Z9988" s="1"/>
      <c r="AA9988" s="2"/>
    </row>
    <row r="9989" spans="8:27">
      <c r="H9989">
        <v>9988</v>
      </c>
      <c r="I9989" s="1" t="s">
        <v>752</v>
      </c>
      <c r="J9989" s="1"/>
      <c r="K9989" s="2"/>
      <c r="L9989">
        <v>9988</v>
      </c>
      <c r="M9989" s="1" t="s">
        <v>753</v>
      </c>
      <c r="N9989" s="1"/>
      <c r="O9989" s="2"/>
      <c r="P9989">
        <v>9988</v>
      </c>
      <c r="Q9989" s="1" t="s">
        <v>754</v>
      </c>
      <c r="R9989" s="1"/>
      <c r="S9989" s="2"/>
      <c r="T9989">
        <v>9988</v>
      </c>
      <c r="U9989" s="1" t="s">
        <v>178</v>
      </c>
      <c r="V9989" s="1"/>
      <c r="W9989" s="2"/>
      <c r="X9989">
        <v>9988</v>
      </c>
      <c r="Y9989" s="1" t="s">
        <v>179</v>
      </c>
      <c r="Z9989" s="1"/>
      <c r="AA9989" s="2"/>
    </row>
    <row r="9990" spans="8:27">
      <c r="H9990">
        <v>9989</v>
      </c>
      <c r="I9990" s="1" t="s">
        <v>752</v>
      </c>
      <c r="J9990" s="1"/>
      <c r="K9990" s="2"/>
      <c r="L9990">
        <v>9989</v>
      </c>
      <c r="M9990" s="1" t="s">
        <v>753</v>
      </c>
      <c r="N9990" s="1"/>
      <c r="O9990" s="2"/>
      <c r="P9990">
        <v>9989</v>
      </c>
      <c r="Q9990" s="1" t="s">
        <v>754</v>
      </c>
      <c r="R9990" s="1"/>
      <c r="S9990" s="2"/>
      <c r="T9990">
        <v>9989</v>
      </c>
      <c r="U9990" s="1" t="s">
        <v>178</v>
      </c>
      <c r="V9990" s="1"/>
      <c r="W9990" s="2"/>
      <c r="X9990">
        <v>9989</v>
      </c>
      <c r="Y9990" s="1" t="s">
        <v>179</v>
      </c>
      <c r="Z9990" s="1"/>
      <c r="AA9990" s="2"/>
    </row>
    <row r="9991" spans="8:27">
      <c r="H9991">
        <v>9990</v>
      </c>
      <c r="I9991" s="1" t="s">
        <v>752</v>
      </c>
      <c r="J9991" s="1"/>
      <c r="K9991" s="2"/>
      <c r="L9991">
        <v>9990</v>
      </c>
      <c r="M9991" s="1" t="s">
        <v>753</v>
      </c>
      <c r="N9991" s="1"/>
      <c r="O9991" s="2"/>
      <c r="P9991">
        <v>9990</v>
      </c>
      <c r="Q9991" s="1" t="s">
        <v>754</v>
      </c>
      <c r="R9991" s="1"/>
      <c r="S9991" s="2"/>
      <c r="T9991">
        <v>9990</v>
      </c>
      <c r="U9991" s="1" t="s">
        <v>178</v>
      </c>
      <c r="V9991" s="1"/>
      <c r="W9991" s="2"/>
      <c r="X9991">
        <v>9990</v>
      </c>
      <c r="Y9991" s="1" t="s">
        <v>179</v>
      </c>
      <c r="Z9991" s="1"/>
      <c r="AA9991" s="2"/>
    </row>
    <row r="9992" spans="8:27">
      <c r="H9992">
        <v>9991</v>
      </c>
      <c r="I9992" s="1" t="s">
        <v>752</v>
      </c>
      <c r="J9992" s="1"/>
      <c r="K9992" s="2"/>
      <c r="L9992">
        <v>9991</v>
      </c>
      <c r="M9992" s="1" t="s">
        <v>753</v>
      </c>
      <c r="N9992" s="1"/>
      <c r="O9992" s="2"/>
      <c r="P9992">
        <v>9991</v>
      </c>
      <c r="Q9992" s="1" t="s">
        <v>754</v>
      </c>
      <c r="R9992" s="1"/>
      <c r="S9992" s="2"/>
      <c r="T9992">
        <v>9991</v>
      </c>
      <c r="U9992" s="1" t="s">
        <v>178</v>
      </c>
      <c r="V9992" s="1"/>
      <c r="W9992" s="2"/>
      <c r="X9992">
        <v>9991</v>
      </c>
      <c r="Y9992" s="1" t="s">
        <v>179</v>
      </c>
      <c r="Z9992" s="1"/>
      <c r="AA9992" s="2"/>
    </row>
    <row r="9993" spans="8:27">
      <c r="H9993">
        <v>9992</v>
      </c>
      <c r="I9993" s="1" t="s">
        <v>752</v>
      </c>
      <c r="J9993" s="1"/>
      <c r="K9993" s="2"/>
      <c r="L9993">
        <v>9992</v>
      </c>
      <c r="M9993" s="1" t="s">
        <v>753</v>
      </c>
      <c r="N9993" s="1"/>
      <c r="O9993" s="2"/>
      <c r="P9993">
        <v>9992</v>
      </c>
      <c r="Q9993" s="1" t="s">
        <v>754</v>
      </c>
      <c r="R9993" s="1"/>
      <c r="S9993" s="2"/>
      <c r="T9993">
        <v>9992</v>
      </c>
      <c r="U9993" s="1" t="s">
        <v>178</v>
      </c>
      <c r="V9993" s="1"/>
      <c r="W9993" s="2"/>
      <c r="X9993">
        <v>9992</v>
      </c>
      <c r="Y9993" s="1" t="s">
        <v>179</v>
      </c>
      <c r="Z9993" s="1"/>
      <c r="AA9993" s="2"/>
    </row>
    <row r="9994" spans="8:27">
      <c r="H9994">
        <v>9993</v>
      </c>
      <c r="I9994" s="1" t="s">
        <v>752</v>
      </c>
      <c r="J9994" s="1"/>
      <c r="K9994" s="2"/>
      <c r="L9994">
        <v>9993</v>
      </c>
      <c r="M9994" s="1" t="s">
        <v>753</v>
      </c>
      <c r="N9994" s="1"/>
      <c r="O9994" s="2"/>
      <c r="P9994">
        <v>9993</v>
      </c>
      <c r="Q9994" s="1" t="s">
        <v>754</v>
      </c>
      <c r="R9994" s="1"/>
      <c r="S9994" s="2"/>
      <c r="T9994">
        <v>9993</v>
      </c>
      <c r="U9994" s="1" t="s">
        <v>178</v>
      </c>
      <c r="V9994" s="1"/>
      <c r="W9994" s="2"/>
      <c r="X9994">
        <v>9993</v>
      </c>
      <c r="Y9994" s="1" t="s">
        <v>179</v>
      </c>
      <c r="Z9994" s="1"/>
      <c r="AA9994" s="2"/>
    </row>
    <row r="9995" spans="8:27">
      <c r="H9995">
        <v>9994</v>
      </c>
      <c r="I9995" s="1" t="s">
        <v>752</v>
      </c>
      <c r="J9995" s="1"/>
      <c r="K9995" s="2"/>
      <c r="L9995">
        <v>9994</v>
      </c>
      <c r="M9995" s="1" t="s">
        <v>753</v>
      </c>
      <c r="N9995" s="1"/>
      <c r="O9995" s="2"/>
      <c r="P9995">
        <v>9994</v>
      </c>
      <c r="Q9995" s="1" t="s">
        <v>754</v>
      </c>
      <c r="R9995" s="1"/>
      <c r="S9995" s="2"/>
      <c r="T9995">
        <v>9994</v>
      </c>
      <c r="U9995" s="1" t="s">
        <v>178</v>
      </c>
      <c r="V9995" s="1"/>
      <c r="W9995" s="2"/>
      <c r="X9995">
        <v>9994</v>
      </c>
      <c r="Y9995" s="1" t="s">
        <v>179</v>
      </c>
      <c r="Z9995" s="1"/>
      <c r="AA9995" s="2"/>
    </row>
    <row r="9996" spans="8:27">
      <c r="H9996">
        <v>9995</v>
      </c>
      <c r="I9996" s="1" t="s">
        <v>752</v>
      </c>
      <c r="J9996" s="1"/>
      <c r="K9996" s="2"/>
      <c r="L9996">
        <v>9995</v>
      </c>
      <c r="M9996" s="1" t="s">
        <v>753</v>
      </c>
      <c r="N9996" s="1"/>
      <c r="O9996" s="2"/>
      <c r="P9996">
        <v>9995</v>
      </c>
      <c r="Q9996" s="1" t="s">
        <v>754</v>
      </c>
      <c r="R9996" s="1"/>
      <c r="S9996" s="2"/>
      <c r="T9996">
        <v>9995</v>
      </c>
      <c r="U9996" s="1" t="s">
        <v>178</v>
      </c>
      <c r="V9996" s="1"/>
      <c r="W9996" s="2"/>
      <c r="X9996">
        <v>9995</v>
      </c>
      <c r="Y9996" s="1" t="s">
        <v>179</v>
      </c>
      <c r="Z9996" s="1"/>
      <c r="AA9996" s="2"/>
    </row>
    <row r="9997" spans="8:27">
      <c r="H9997">
        <v>9996</v>
      </c>
      <c r="I9997" s="1" t="s">
        <v>752</v>
      </c>
      <c r="J9997" s="1"/>
      <c r="K9997" s="2"/>
      <c r="L9997">
        <v>9996</v>
      </c>
      <c r="M9997" s="1" t="s">
        <v>753</v>
      </c>
      <c r="N9997" s="1"/>
      <c r="O9997" s="2"/>
      <c r="P9997">
        <v>9996</v>
      </c>
      <c r="Q9997" s="1" t="s">
        <v>754</v>
      </c>
      <c r="R9997" s="1"/>
      <c r="S9997" s="2"/>
      <c r="T9997">
        <v>9996</v>
      </c>
      <c r="U9997" s="1" t="s">
        <v>178</v>
      </c>
      <c r="V9997" s="1"/>
      <c r="W9997" s="2"/>
      <c r="X9997">
        <v>9996</v>
      </c>
      <c r="Y9997" s="1" t="s">
        <v>179</v>
      </c>
      <c r="Z9997" s="1"/>
      <c r="AA9997" s="2"/>
    </row>
    <row r="9998" spans="8:27">
      <c r="H9998">
        <v>9997</v>
      </c>
      <c r="I9998" s="1" t="s">
        <v>752</v>
      </c>
      <c r="J9998" s="1"/>
      <c r="K9998" s="2"/>
      <c r="L9998">
        <v>9997</v>
      </c>
      <c r="M9998" s="1" t="s">
        <v>753</v>
      </c>
      <c r="N9998" s="1"/>
      <c r="O9998" s="2"/>
      <c r="P9998">
        <v>9997</v>
      </c>
      <c r="Q9998" s="1" t="s">
        <v>754</v>
      </c>
      <c r="R9998" s="1"/>
      <c r="S9998" s="2"/>
      <c r="T9998">
        <v>9997</v>
      </c>
      <c r="U9998" s="1" t="s">
        <v>178</v>
      </c>
      <c r="V9998" s="1"/>
      <c r="W9998" s="2"/>
      <c r="X9998">
        <v>9997</v>
      </c>
      <c r="Y9998" s="1" t="s">
        <v>179</v>
      </c>
      <c r="Z9998" s="1"/>
      <c r="AA9998" s="2"/>
    </row>
    <row r="9999" spans="8:27">
      <c r="H9999">
        <v>9998</v>
      </c>
      <c r="I9999" s="1" t="s">
        <v>752</v>
      </c>
      <c r="J9999" s="1"/>
      <c r="K9999" s="2"/>
      <c r="L9999">
        <v>9998</v>
      </c>
      <c r="M9999" s="1" t="s">
        <v>753</v>
      </c>
      <c r="N9999" s="1"/>
      <c r="O9999" s="2"/>
      <c r="P9999">
        <v>9998</v>
      </c>
      <c r="Q9999" s="1" t="s">
        <v>754</v>
      </c>
      <c r="R9999" s="1"/>
      <c r="S9999" s="2"/>
      <c r="T9999">
        <v>9998</v>
      </c>
      <c r="U9999" s="1" t="s">
        <v>178</v>
      </c>
      <c r="V9999" s="1"/>
      <c r="W9999" s="2"/>
      <c r="X9999">
        <v>9998</v>
      </c>
      <c r="Y9999" s="1" t="s">
        <v>179</v>
      </c>
      <c r="Z9999" s="1"/>
      <c r="AA9999" s="2"/>
    </row>
    <row r="10000" spans="8:27">
      <c r="H10000">
        <v>9999</v>
      </c>
      <c r="I10000" s="1" t="s">
        <v>752</v>
      </c>
      <c r="J10000" s="1"/>
      <c r="K10000" s="2"/>
      <c r="L10000">
        <v>9999</v>
      </c>
      <c r="M10000" s="1" t="s">
        <v>753</v>
      </c>
      <c r="N10000" s="1"/>
      <c r="O10000" s="2"/>
      <c r="P10000">
        <v>9999</v>
      </c>
      <c r="Q10000" s="1" t="s">
        <v>754</v>
      </c>
      <c r="R10000" s="1"/>
      <c r="S10000" s="2"/>
      <c r="T10000">
        <v>9999</v>
      </c>
      <c r="U10000" s="1" t="s">
        <v>178</v>
      </c>
      <c r="V10000" s="1"/>
      <c r="W10000" s="2"/>
      <c r="X10000">
        <v>9999</v>
      </c>
      <c r="Y10000" s="1" t="s">
        <v>179</v>
      </c>
      <c r="Z10000" s="1"/>
      <c r="AA10000" s="2"/>
    </row>
    <row r="10001" spans="8:27">
      <c r="H10001">
        <v>10000</v>
      </c>
      <c r="I10001" s="1" t="s">
        <v>752</v>
      </c>
      <c r="J10001" s="1"/>
      <c r="K10001" s="2"/>
      <c r="L10001">
        <v>10000</v>
      </c>
      <c r="M10001" s="1" t="s">
        <v>753</v>
      </c>
      <c r="N10001" s="1"/>
      <c r="O10001" s="2"/>
      <c r="P10001">
        <v>10000</v>
      </c>
      <c r="Q10001" s="1" t="s">
        <v>754</v>
      </c>
      <c r="R10001" s="1"/>
      <c r="S10001" s="2"/>
      <c r="T10001">
        <v>10000</v>
      </c>
      <c r="U10001" s="1" t="s">
        <v>178</v>
      </c>
      <c r="V10001" s="1"/>
      <c r="W10001" s="2"/>
      <c r="X10001">
        <v>10000</v>
      </c>
      <c r="Y10001" s="1" t="s">
        <v>179</v>
      </c>
      <c r="Z10001" s="1"/>
      <c r="AA10001" s="2"/>
    </row>
    <row r="10002" spans="8:27">
      <c r="H10002">
        <v>10001</v>
      </c>
      <c r="I10002" s="1" t="s">
        <v>752</v>
      </c>
      <c r="J10002" s="1"/>
      <c r="K10002" s="2"/>
      <c r="L10002">
        <v>10001</v>
      </c>
      <c r="M10002" s="1" t="s">
        <v>753</v>
      </c>
      <c r="N10002" s="1"/>
      <c r="O10002" s="2"/>
      <c r="P10002">
        <v>10001</v>
      </c>
      <c r="Q10002" s="1" t="s">
        <v>754</v>
      </c>
      <c r="R10002" s="1"/>
      <c r="S10002" s="2"/>
      <c r="T10002">
        <v>10001</v>
      </c>
      <c r="U10002" s="1" t="s">
        <v>178</v>
      </c>
      <c r="V10002" s="1"/>
      <c r="W10002" s="2"/>
      <c r="X10002">
        <v>10001</v>
      </c>
      <c r="Y10002" s="1" t="s">
        <v>179</v>
      </c>
      <c r="Z10002" s="1"/>
      <c r="AA10002" s="2"/>
    </row>
    <row r="10003" spans="8:27">
      <c r="H10003">
        <v>10002</v>
      </c>
      <c r="I10003" s="1" t="s">
        <v>752</v>
      </c>
      <c r="J10003" s="1"/>
      <c r="K10003" s="2"/>
      <c r="L10003">
        <v>10002</v>
      </c>
      <c r="M10003" s="1" t="s">
        <v>753</v>
      </c>
      <c r="N10003" s="1"/>
      <c r="O10003" s="2"/>
      <c r="P10003">
        <v>10002</v>
      </c>
      <c r="Q10003" s="1" t="s">
        <v>754</v>
      </c>
      <c r="R10003" s="1"/>
      <c r="S10003" s="2"/>
      <c r="T10003">
        <v>10002</v>
      </c>
      <c r="U10003" s="1" t="s">
        <v>178</v>
      </c>
      <c r="V10003" s="1"/>
      <c r="W10003" s="2"/>
      <c r="X10003">
        <v>10002</v>
      </c>
      <c r="Y10003" s="1" t="s">
        <v>179</v>
      </c>
      <c r="Z10003" s="1"/>
      <c r="AA10003" s="2"/>
    </row>
    <row r="10004" spans="8:27">
      <c r="H10004">
        <v>10003</v>
      </c>
      <c r="I10004" s="1" t="s">
        <v>752</v>
      </c>
      <c r="J10004" s="1"/>
      <c r="K10004" s="2"/>
      <c r="L10004">
        <v>10003</v>
      </c>
      <c r="M10004" s="1" t="s">
        <v>753</v>
      </c>
      <c r="N10004" s="1"/>
      <c r="O10004" s="2"/>
      <c r="P10004">
        <v>10003</v>
      </c>
      <c r="Q10004" s="1" t="s">
        <v>754</v>
      </c>
      <c r="R10004" s="1"/>
      <c r="S10004" s="2"/>
      <c r="T10004">
        <v>10003</v>
      </c>
      <c r="U10004" s="1" t="s">
        <v>178</v>
      </c>
      <c r="V10004" s="1"/>
      <c r="W10004" s="2"/>
      <c r="X10004">
        <v>10003</v>
      </c>
      <c r="Y10004" s="1" t="s">
        <v>179</v>
      </c>
      <c r="Z10004" s="1"/>
      <c r="AA10004" s="2"/>
    </row>
    <row r="10005" spans="8:27">
      <c r="H10005">
        <v>10004</v>
      </c>
      <c r="I10005" s="1" t="s">
        <v>752</v>
      </c>
      <c r="J10005" s="1"/>
      <c r="K10005" s="2"/>
      <c r="L10005">
        <v>10004</v>
      </c>
      <c r="M10005" s="1" t="s">
        <v>753</v>
      </c>
      <c r="N10005" s="1"/>
      <c r="O10005" s="2"/>
      <c r="P10005">
        <v>10004</v>
      </c>
      <c r="Q10005" s="1" t="s">
        <v>754</v>
      </c>
      <c r="R10005" s="1"/>
      <c r="S10005" s="2"/>
      <c r="T10005">
        <v>10004</v>
      </c>
      <c r="U10005" s="1" t="s">
        <v>178</v>
      </c>
      <c r="V10005" s="1"/>
      <c r="W10005" s="2"/>
      <c r="X10005">
        <v>10004</v>
      </c>
      <c r="Y10005" s="1" t="s">
        <v>179</v>
      </c>
      <c r="Z10005" s="1"/>
      <c r="AA10005" s="2"/>
    </row>
    <row r="10006" spans="8:27">
      <c r="H10006">
        <v>10005</v>
      </c>
      <c r="I10006" s="1" t="s">
        <v>752</v>
      </c>
      <c r="J10006" s="1"/>
      <c r="K10006" s="2"/>
      <c r="L10006">
        <v>10005</v>
      </c>
      <c r="M10006" s="1" t="s">
        <v>753</v>
      </c>
      <c r="N10006" s="1"/>
      <c r="O10006" s="2"/>
      <c r="P10006">
        <v>10005</v>
      </c>
      <c r="Q10006" s="1" t="s">
        <v>754</v>
      </c>
      <c r="R10006" s="1"/>
      <c r="S10006" s="2"/>
      <c r="T10006">
        <v>10005</v>
      </c>
      <c r="U10006" s="1" t="s">
        <v>178</v>
      </c>
      <c r="V10006" s="1"/>
      <c r="W10006" s="2"/>
      <c r="X10006">
        <v>10005</v>
      </c>
      <c r="Y10006" s="1" t="s">
        <v>179</v>
      </c>
      <c r="Z10006" s="1"/>
      <c r="AA10006" s="2"/>
    </row>
    <row r="10007" spans="8:27">
      <c r="H10007">
        <v>10006</v>
      </c>
      <c r="I10007" s="1" t="s">
        <v>752</v>
      </c>
      <c r="J10007" s="1"/>
      <c r="K10007" s="2"/>
      <c r="L10007">
        <v>10006</v>
      </c>
      <c r="M10007" s="1" t="s">
        <v>753</v>
      </c>
      <c r="N10007" s="1"/>
      <c r="O10007" s="2"/>
      <c r="P10007">
        <v>10006</v>
      </c>
      <c r="Q10007" s="1" t="s">
        <v>754</v>
      </c>
      <c r="R10007" s="1"/>
      <c r="S10007" s="2"/>
      <c r="T10007">
        <v>10006</v>
      </c>
      <c r="U10007" s="1" t="s">
        <v>178</v>
      </c>
      <c r="V10007" s="1"/>
      <c r="W10007" s="2"/>
      <c r="X10007">
        <v>10006</v>
      </c>
      <c r="Y10007" s="1" t="s">
        <v>179</v>
      </c>
      <c r="Z10007" s="1"/>
      <c r="AA10007" s="2"/>
    </row>
    <row r="10008" spans="8:27">
      <c r="H10008">
        <v>10007</v>
      </c>
      <c r="I10008" s="1" t="s">
        <v>752</v>
      </c>
      <c r="J10008" s="1"/>
      <c r="K10008" s="2"/>
      <c r="L10008">
        <v>10007</v>
      </c>
      <c r="M10008" s="1" t="s">
        <v>753</v>
      </c>
      <c r="N10008" s="1"/>
      <c r="O10008" s="2"/>
      <c r="P10008">
        <v>10007</v>
      </c>
      <c r="Q10008" s="1" t="s">
        <v>754</v>
      </c>
      <c r="R10008" s="1"/>
      <c r="S10008" s="2"/>
      <c r="T10008">
        <v>10007</v>
      </c>
      <c r="U10008" s="1" t="s">
        <v>178</v>
      </c>
      <c r="V10008" s="1"/>
      <c r="W10008" s="2"/>
      <c r="X10008">
        <v>10007</v>
      </c>
      <c r="Y10008" s="1" t="s">
        <v>179</v>
      </c>
      <c r="Z10008" s="1"/>
      <c r="AA10008" s="2"/>
    </row>
    <row r="10009" spans="8:27">
      <c r="H10009">
        <v>10008</v>
      </c>
      <c r="I10009" s="1" t="s">
        <v>752</v>
      </c>
      <c r="J10009" s="1"/>
      <c r="K10009" s="2"/>
      <c r="L10009">
        <v>10008</v>
      </c>
      <c r="M10009" s="1" t="s">
        <v>753</v>
      </c>
      <c r="N10009" s="1"/>
      <c r="O10009" s="2"/>
      <c r="P10009">
        <v>10008</v>
      </c>
      <c r="Q10009" s="1" t="s">
        <v>754</v>
      </c>
      <c r="R10009" s="1"/>
      <c r="S10009" s="2"/>
      <c r="T10009">
        <v>10008</v>
      </c>
      <c r="U10009" s="1" t="s">
        <v>178</v>
      </c>
      <c r="V10009" s="1"/>
      <c r="W10009" s="2"/>
      <c r="X10009">
        <v>10008</v>
      </c>
      <c r="Y10009" s="1" t="s">
        <v>179</v>
      </c>
      <c r="Z10009" s="1"/>
      <c r="AA10009" s="2"/>
    </row>
    <row r="10010" spans="8:27">
      <c r="H10010">
        <v>10009</v>
      </c>
      <c r="I10010" s="1" t="s">
        <v>752</v>
      </c>
      <c r="J10010" s="1"/>
      <c r="K10010" s="2"/>
      <c r="L10010">
        <v>10009</v>
      </c>
      <c r="M10010" s="1" t="s">
        <v>753</v>
      </c>
      <c r="N10010" s="1"/>
      <c r="O10010" s="2"/>
      <c r="P10010">
        <v>10009</v>
      </c>
      <c r="Q10010" s="1" t="s">
        <v>754</v>
      </c>
      <c r="R10010" s="1"/>
      <c r="S10010" s="2"/>
      <c r="T10010">
        <v>10009</v>
      </c>
      <c r="U10010" s="1" t="s">
        <v>178</v>
      </c>
      <c r="V10010" s="1"/>
      <c r="W10010" s="2"/>
      <c r="X10010">
        <v>10009</v>
      </c>
      <c r="Y10010" s="1" t="s">
        <v>179</v>
      </c>
      <c r="Z10010" s="1"/>
      <c r="AA10010" s="2"/>
    </row>
    <row r="10011" spans="8:27">
      <c r="H10011">
        <v>10010</v>
      </c>
      <c r="I10011" s="1" t="s">
        <v>752</v>
      </c>
      <c r="J10011" s="1"/>
      <c r="K10011" s="2"/>
      <c r="L10011">
        <v>10010</v>
      </c>
      <c r="M10011" s="1" t="s">
        <v>753</v>
      </c>
      <c r="N10011" s="1"/>
      <c r="O10011" s="2"/>
      <c r="P10011">
        <v>10010</v>
      </c>
      <c r="Q10011" s="1" t="s">
        <v>754</v>
      </c>
      <c r="R10011" s="1"/>
      <c r="S10011" s="2"/>
      <c r="T10011">
        <v>10010</v>
      </c>
      <c r="U10011" s="1" t="s">
        <v>178</v>
      </c>
      <c r="V10011" s="1"/>
      <c r="W10011" s="2"/>
      <c r="X10011">
        <v>10010</v>
      </c>
      <c r="Y10011" s="1" t="s">
        <v>179</v>
      </c>
      <c r="Z10011" s="1"/>
      <c r="AA10011" s="2"/>
    </row>
    <row r="10012" spans="8:27">
      <c r="H10012">
        <v>10011</v>
      </c>
      <c r="I10012" s="1" t="s">
        <v>752</v>
      </c>
      <c r="J10012" s="1"/>
      <c r="K10012" s="2"/>
      <c r="L10012">
        <v>10011</v>
      </c>
      <c r="M10012" s="1" t="s">
        <v>753</v>
      </c>
      <c r="N10012" s="1"/>
      <c r="O10012" s="2"/>
      <c r="P10012">
        <v>10011</v>
      </c>
      <c r="Q10012" s="1" t="s">
        <v>754</v>
      </c>
      <c r="R10012" s="1"/>
      <c r="S10012" s="2"/>
      <c r="T10012">
        <v>10011</v>
      </c>
      <c r="U10012" s="1" t="s">
        <v>178</v>
      </c>
      <c r="V10012" s="1"/>
      <c r="W10012" s="2"/>
      <c r="X10012">
        <v>10011</v>
      </c>
      <c r="Y10012" s="1" t="s">
        <v>179</v>
      </c>
      <c r="Z10012" s="1"/>
      <c r="AA10012" s="2"/>
    </row>
    <row r="10013" spans="8:27">
      <c r="H10013">
        <v>10012</v>
      </c>
      <c r="I10013" s="1" t="s">
        <v>752</v>
      </c>
      <c r="J10013" s="1"/>
      <c r="K10013" s="2"/>
      <c r="L10013">
        <v>10012</v>
      </c>
      <c r="M10013" s="1" t="s">
        <v>753</v>
      </c>
      <c r="N10013" s="1"/>
      <c r="O10013" s="2"/>
      <c r="P10013">
        <v>10012</v>
      </c>
      <c r="Q10013" s="1" t="s">
        <v>754</v>
      </c>
      <c r="R10013" s="1"/>
      <c r="S10013" s="2"/>
      <c r="T10013">
        <v>10012</v>
      </c>
      <c r="U10013" s="1" t="s">
        <v>178</v>
      </c>
      <c r="V10013" s="1"/>
      <c r="W10013" s="2"/>
      <c r="X10013">
        <v>10012</v>
      </c>
      <c r="Y10013" s="1" t="s">
        <v>179</v>
      </c>
      <c r="Z10013" s="1"/>
      <c r="AA10013" s="2"/>
    </row>
    <row r="10014" spans="8:27">
      <c r="H10014">
        <v>10013</v>
      </c>
      <c r="I10014" s="1" t="s">
        <v>752</v>
      </c>
      <c r="J10014" s="1"/>
      <c r="K10014" s="2"/>
      <c r="L10014">
        <v>10013</v>
      </c>
      <c r="M10014" s="1" t="s">
        <v>753</v>
      </c>
      <c r="N10014" s="1"/>
      <c r="O10014" s="2"/>
      <c r="P10014">
        <v>10013</v>
      </c>
      <c r="Q10014" s="1" t="s">
        <v>754</v>
      </c>
      <c r="R10014" s="1"/>
      <c r="S10014" s="2"/>
      <c r="T10014">
        <v>10013</v>
      </c>
      <c r="U10014" s="1" t="s">
        <v>178</v>
      </c>
      <c r="V10014" s="1"/>
      <c r="W10014" s="2"/>
      <c r="X10014">
        <v>10013</v>
      </c>
      <c r="Y10014" s="1" t="s">
        <v>179</v>
      </c>
      <c r="Z10014" s="1"/>
      <c r="AA10014" s="2"/>
    </row>
    <row r="10015" spans="8:27">
      <c r="H10015">
        <v>10014</v>
      </c>
      <c r="I10015" s="1" t="s">
        <v>752</v>
      </c>
      <c r="J10015" s="1"/>
      <c r="K10015" s="2"/>
      <c r="L10015">
        <v>10014</v>
      </c>
      <c r="M10015" s="1" t="s">
        <v>753</v>
      </c>
      <c r="N10015" s="1"/>
      <c r="O10015" s="2"/>
      <c r="P10015">
        <v>10014</v>
      </c>
      <c r="Q10015" s="1" t="s">
        <v>754</v>
      </c>
      <c r="R10015" s="1"/>
      <c r="S10015" s="2"/>
      <c r="T10015">
        <v>10014</v>
      </c>
      <c r="U10015" s="1" t="s">
        <v>178</v>
      </c>
      <c r="V10015" s="1"/>
      <c r="W10015" s="2"/>
      <c r="X10015">
        <v>10014</v>
      </c>
      <c r="Y10015" s="1" t="s">
        <v>179</v>
      </c>
      <c r="Z10015" s="1"/>
      <c r="AA10015" s="2"/>
    </row>
    <row r="10016" spans="8:27">
      <c r="H10016">
        <v>10015</v>
      </c>
      <c r="I10016" s="1" t="s">
        <v>752</v>
      </c>
      <c r="J10016" s="1"/>
      <c r="K10016" s="2"/>
      <c r="L10016">
        <v>10015</v>
      </c>
      <c r="M10016" s="1" t="s">
        <v>753</v>
      </c>
      <c r="N10016" s="1"/>
      <c r="O10016" s="2"/>
      <c r="P10016">
        <v>10015</v>
      </c>
      <c r="Q10016" s="1" t="s">
        <v>754</v>
      </c>
      <c r="R10016" s="1"/>
      <c r="S10016" s="2"/>
      <c r="T10016">
        <v>10015</v>
      </c>
      <c r="U10016" s="1" t="s">
        <v>178</v>
      </c>
      <c r="V10016" s="1"/>
      <c r="W10016" s="2"/>
      <c r="X10016">
        <v>10015</v>
      </c>
      <c r="Y10016" s="1" t="s">
        <v>179</v>
      </c>
      <c r="Z10016" s="1"/>
      <c r="AA10016" s="2"/>
    </row>
    <row r="10017" spans="8:27">
      <c r="H10017">
        <v>10016</v>
      </c>
      <c r="I10017" s="1" t="s">
        <v>752</v>
      </c>
      <c r="J10017" s="1"/>
      <c r="K10017" s="2"/>
      <c r="L10017">
        <v>10016</v>
      </c>
      <c r="M10017" s="1" t="s">
        <v>753</v>
      </c>
      <c r="N10017" s="1"/>
      <c r="O10017" s="2"/>
      <c r="P10017">
        <v>10016</v>
      </c>
      <c r="Q10017" s="1" t="s">
        <v>754</v>
      </c>
      <c r="R10017" s="1"/>
      <c r="S10017" s="2"/>
      <c r="T10017">
        <v>10016</v>
      </c>
      <c r="U10017" s="1" t="s">
        <v>178</v>
      </c>
      <c r="V10017" s="1"/>
      <c r="W10017" s="2"/>
      <c r="X10017">
        <v>10016</v>
      </c>
      <c r="Y10017" s="1" t="s">
        <v>179</v>
      </c>
      <c r="Z10017" s="1"/>
      <c r="AA10017" s="2"/>
    </row>
    <row r="10018" spans="8:27">
      <c r="H10018">
        <v>10017</v>
      </c>
      <c r="I10018" s="1" t="s">
        <v>752</v>
      </c>
      <c r="J10018" s="1"/>
      <c r="K10018" s="2"/>
      <c r="L10018">
        <v>10017</v>
      </c>
      <c r="M10018" s="1" t="s">
        <v>753</v>
      </c>
      <c r="N10018" s="1"/>
      <c r="O10018" s="2"/>
      <c r="P10018">
        <v>10017</v>
      </c>
      <c r="Q10018" s="1" t="s">
        <v>754</v>
      </c>
      <c r="R10018" s="1"/>
      <c r="S10018" s="2"/>
      <c r="T10018">
        <v>10017</v>
      </c>
      <c r="U10018" s="1" t="s">
        <v>178</v>
      </c>
      <c r="V10018" s="1"/>
      <c r="W10018" s="2"/>
      <c r="X10018">
        <v>10017</v>
      </c>
      <c r="Y10018" s="1" t="s">
        <v>179</v>
      </c>
      <c r="Z10018" s="1"/>
      <c r="AA10018" s="2"/>
    </row>
    <row r="10019" spans="8:27">
      <c r="H10019">
        <v>10018</v>
      </c>
      <c r="I10019" s="1" t="s">
        <v>752</v>
      </c>
      <c r="J10019" s="1"/>
      <c r="K10019" s="2"/>
      <c r="L10019">
        <v>10018</v>
      </c>
      <c r="M10019" s="1" t="s">
        <v>753</v>
      </c>
      <c r="N10019" s="1"/>
      <c r="O10019" s="2"/>
      <c r="P10019">
        <v>10018</v>
      </c>
      <c r="Q10019" s="1" t="s">
        <v>754</v>
      </c>
      <c r="R10019" s="1"/>
      <c r="S10019" s="2"/>
      <c r="T10019">
        <v>10018</v>
      </c>
      <c r="U10019" s="1" t="s">
        <v>178</v>
      </c>
      <c r="V10019" s="1"/>
      <c r="W10019" s="2"/>
      <c r="X10019">
        <v>10018</v>
      </c>
      <c r="Y10019" s="1" t="s">
        <v>179</v>
      </c>
      <c r="Z10019" s="1"/>
      <c r="AA10019" s="2"/>
    </row>
    <row r="10020" spans="8:27">
      <c r="H10020">
        <v>10019</v>
      </c>
      <c r="I10020" s="1" t="s">
        <v>752</v>
      </c>
      <c r="J10020" s="1"/>
      <c r="K10020" s="2"/>
      <c r="L10020">
        <v>10019</v>
      </c>
      <c r="M10020" s="1" t="s">
        <v>753</v>
      </c>
      <c r="N10020" s="1"/>
      <c r="O10020" s="2"/>
      <c r="P10020">
        <v>10019</v>
      </c>
      <c r="Q10020" s="1" t="s">
        <v>754</v>
      </c>
      <c r="R10020" s="1"/>
      <c r="S10020" s="2"/>
      <c r="T10020">
        <v>10019</v>
      </c>
      <c r="U10020" s="1" t="s">
        <v>178</v>
      </c>
      <c r="V10020" s="1"/>
      <c r="W10020" s="2"/>
      <c r="X10020">
        <v>10019</v>
      </c>
      <c r="Y10020" s="1" t="s">
        <v>179</v>
      </c>
      <c r="Z10020" s="1"/>
      <c r="AA10020" s="2"/>
    </row>
    <row r="10021" spans="8:27">
      <c r="H10021">
        <v>10020</v>
      </c>
      <c r="I10021" s="1" t="s">
        <v>752</v>
      </c>
      <c r="J10021" s="1"/>
      <c r="K10021" s="2"/>
      <c r="L10021">
        <v>10020</v>
      </c>
      <c r="M10021" s="1" t="s">
        <v>753</v>
      </c>
      <c r="N10021" s="1"/>
      <c r="O10021" s="2"/>
      <c r="P10021">
        <v>10020</v>
      </c>
      <c r="Q10021" s="1" t="s">
        <v>754</v>
      </c>
      <c r="R10021" s="1"/>
      <c r="S10021" s="2"/>
      <c r="T10021">
        <v>10020</v>
      </c>
      <c r="U10021" s="1" t="s">
        <v>178</v>
      </c>
      <c r="V10021" s="1"/>
      <c r="W10021" s="2"/>
      <c r="X10021">
        <v>10020</v>
      </c>
      <c r="Y10021" s="1" t="s">
        <v>179</v>
      </c>
      <c r="Z10021" s="1"/>
      <c r="AA10021" s="2"/>
    </row>
    <row r="10022" spans="8:27">
      <c r="H10022">
        <v>10021</v>
      </c>
      <c r="I10022" s="1" t="s">
        <v>752</v>
      </c>
      <c r="J10022" s="1"/>
      <c r="K10022" s="2"/>
      <c r="L10022">
        <v>10021</v>
      </c>
      <c r="M10022" s="1" t="s">
        <v>753</v>
      </c>
      <c r="N10022" s="1"/>
      <c r="O10022" s="2"/>
      <c r="P10022">
        <v>10021</v>
      </c>
      <c r="Q10022" s="1" t="s">
        <v>754</v>
      </c>
      <c r="R10022" s="1"/>
      <c r="S10022" s="2"/>
      <c r="T10022">
        <v>10021</v>
      </c>
      <c r="U10022" s="1" t="s">
        <v>178</v>
      </c>
      <c r="V10022" s="1"/>
      <c r="W10022" s="2"/>
      <c r="X10022">
        <v>10021</v>
      </c>
      <c r="Y10022" s="1" t="s">
        <v>179</v>
      </c>
      <c r="Z10022" s="1"/>
      <c r="AA10022" s="2"/>
    </row>
    <row r="10023" spans="8:27">
      <c r="H10023">
        <v>10022</v>
      </c>
      <c r="I10023" s="1" t="s">
        <v>752</v>
      </c>
      <c r="J10023" s="1"/>
      <c r="K10023" s="2"/>
      <c r="L10023">
        <v>10022</v>
      </c>
      <c r="M10023" s="1" t="s">
        <v>753</v>
      </c>
      <c r="N10023" s="1"/>
      <c r="O10023" s="2"/>
      <c r="P10023">
        <v>10022</v>
      </c>
      <c r="Q10023" s="1" t="s">
        <v>754</v>
      </c>
      <c r="R10023" s="1"/>
      <c r="S10023" s="2"/>
      <c r="T10023">
        <v>10022</v>
      </c>
      <c r="U10023" s="1" t="s">
        <v>178</v>
      </c>
      <c r="V10023" s="1"/>
      <c r="W10023" s="2"/>
      <c r="X10023">
        <v>10022</v>
      </c>
      <c r="Y10023" s="1" t="s">
        <v>179</v>
      </c>
      <c r="Z10023" s="1"/>
      <c r="AA10023" s="2"/>
    </row>
    <row r="10024" spans="8:27">
      <c r="H10024">
        <v>10023</v>
      </c>
      <c r="I10024" s="1" t="s">
        <v>752</v>
      </c>
      <c r="J10024" s="1"/>
      <c r="K10024" s="2"/>
      <c r="L10024">
        <v>10023</v>
      </c>
      <c r="M10024" s="1" t="s">
        <v>753</v>
      </c>
      <c r="N10024" s="1"/>
      <c r="O10024" s="2"/>
      <c r="P10024">
        <v>10023</v>
      </c>
      <c r="Q10024" s="1" t="s">
        <v>754</v>
      </c>
      <c r="R10024" s="1"/>
      <c r="S10024" s="2"/>
      <c r="T10024">
        <v>10023</v>
      </c>
      <c r="U10024" s="1" t="s">
        <v>178</v>
      </c>
      <c r="V10024" s="1"/>
      <c r="W10024" s="2"/>
      <c r="X10024">
        <v>10023</v>
      </c>
      <c r="Y10024" s="1" t="s">
        <v>179</v>
      </c>
      <c r="Z10024" s="1"/>
      <c r="AA10024" s="2"/>
    </row>
    <row r="10025" spans="8:27">
      <c r="H10025">
        <v>10024</v>
      </c>
      <c r="I10025" s="1" t="s">
        <v>752</v>
      </c>
      <c r="J10025" s="1"/>
      <c r="K10025" s="2"/>
      <c r="L10025">
        <v>10024</v>
      </c>
      <c r="M10025" s="1" t="s">
        <v>753</v>
      </c>
      <c r="N10025" s="1"/>
      <c r="O10025" s="2"/>
      <c r="P10025">
        <v>10024</v>
      </c>
      <c r="Q10025" s="1" t="s">
        <v>754</v>
      </c>
      <c r="R10025" s="1"/>
      <c r="S10025" s="2"/>
      <c r="T10025">
        <v>10024</v>
      </c>
      <c r="U10025" s="1" t="s">
        <v>178</v>
      </c>
      <c r="V10025" s="1"/>
      <c r="W10025" s="2"/>
      <c r="X10025">
        <v>10024</v>
      </c>
      <c r="Y10025" s="1" t="s">
        <v>179</v>
      </c>
      <c r="Z10025" s="1"/>
      <c r="AA10025" s="2"/>
    </row>
    <row r="10026" spans="8:27">
      <c r="H10026">
        <v>10025</v>
      </c>
      <c r="I10026" s="1" t="s">
        <v>752</v>
      </c>
      <c r="J10026" s="1"/>
      <c r="K10026" s="2"/>
      <c r="L10026">
        <v>10025</v>
      </c>
      <c r="M10026" s="1" t="s">
        <v>753</v>
      </c>
      <c r="N10026" s="1"/>
      <c r="O10026" s="2"/>
      <c r="P10026">
        <v>10025</v>
      </c>
      <c r="Q10026" s="1" t="s">
        <v>754</v>
      </c>
      <c r="R10026" s="1"/>
      <c r="S10026" s="2"/>
      <c r="T10026">
        <v>10025</v>
      </c>
      <c r="U10026" s="1" t="s">
        <v>178</v>
      </c>
      <c r="V10026" s="1"/>
      <c r="W10026" s="2"/>
      <c r="X10026">
        <v>10025</v>
      </c>
      <c r="Y10026" s="1" t="s">
        <v>179</v>
      </c>
      <c r="Z10026" s="1"/>
      <c r="AA10026" s="2"/>
    </row>
    <row r="10027" spans="8:27">
      <c r="H10027">
        <v>10026</v>
      </c>
      <c r="I10027" s="1" t="s">
        <v>752</v>
      </c>
      <c r="J10027" s="1"/>
      <c r="K10027" s="2"/>
      <c r="L10027">
        <v>10026</v>
      </c>
      <c r="M10027" s="1" t="s">
        <v>753</v>
      </c>
      <c r="N10027" s="1"/>
      <c r="O10027" s="2"/>
      <c r="P10027">
        <v>10026</v>
      </c>
      <c r="Q10027" s="1" t="s">
        <v>754</v>
      </c>
      <c r="R10027" s="1"/>
      <c r="S10027" s="2"/>
      <c r="T10027">
        <v>10026</v>
      </c>
      <c r="U10027" s="1" t="s">
        <v>178</v>
      </c>
      <c r="V10027" s="1"/>
      <c r="W10027" s="2"/>
      <c r="X10027">
        <v>10026</v>
      </c>
      <c r="Y10027" s="1" t="s">
        <v>179</v>
      </c>
      <c r="Z10027" s="1"/>
      <c r="AA10027" s="2"/>
    </row>
    <row r="10028" spans="8:27">
      <c r="H10028">
        <v>10027</v>
      </c>
      <c r="I10028" s="1" t="s">
        <v>752</v>
      </c>
      <c r="J10028" s="1"/>
      <c r="K10028" s="2"/>
      <c r="L10028">
        <v>10027</v>
      </c>
      <c r="M10028" s="1" t="s">
        <v>753</v>
      </c>
      <c r="N10028" s="1"/>
      <c r="O10028" s="2"/>
      <c r="P10028">
        <v>10027</v>
      </c>
      <c r="Q10028" s="1" t="s">
        <v>754</v>
      </c>
      <c r="R10028" s="1"/>
      <c r="S10028" s="2"/>
      <c r="T10028">
        <v>10027</v>
      </c>
      <c r="U10028" s="1" t="s">
        <v>178</v>
      </c>
      <c r="V10028" s="1"/>
      <c r="W10028" s="2"/>
      <c r="X10028">
        <v>10027</v>
      </c>
      <c r="Y10028" s="1" t="s">
        <v>179</v>
      </c>
      <c r="Z10028" s="1"/>
      <c r="AA10028" s="2"/>
    </row>
    <row r="10029" spans="8:27">
      <c r="H10029">
        <v>10028</v>
      </c>
      <c r="I10029" s="1" t="s">
        <v>752</v>
      </c>
      <c r="J10029" s="1"/>
      <c r="K10029" s="2"/>
      <c r="L10029">
        <v>10028</v>
      </c>
      <c r="M10029" s="1" t="s">
        <v>753</v>
      </c>
      <c r="N10029" s="1"/>
      <c r="O10029" s="2"/>
      <c r="P10029">
        <v>10028</v>
      </c>
      <c r="Q10029" s="1" t="s">
        <v>754</v>
      </c>
      <c r="R10029" s="1"/>
      <c r="S10029" s="2"/>
      <c r="T10029">
        <v>10028</v>
      </c>
      <c r="U10029" s="1" t="s">
        <v>178</v>
      </c>
      <c r="V10029" s="1"/>
      <c r="W10029" s="2"/>
      <c r="X10029">
        <v>10028</v>
      </c>
      <c r="Y10029" s="1" t="s">
        <v>179</v>
      </c>
      <c r="Z10029" s="1"/>
      <c r="AA10029" s="2"/>
    </row>
    <row r="10030" spans="8:27">
      <c r="H10030">
        <v>10029</v>
      </c>
      <c r="I10030" s="1" t="s">
        <v>752</v>
      </c>
      <c r="J10030" s="1"/>
      <c r="K10030" s="2"/>
      <c r="L10030">
        <v>10029</v>
      </c>
      <c r="M10030" s="1" t="s">
        <v>753</v>
      </c>
      <c r="N10030" s="1"/>
      <c r="O10030" s="2"/>
      <c r="P10030">
        <v>10029</v>
      </c>
      <c r="Q10030" s="1" t="s">
        <v>754</v>
      </c>
      <c r="R10030" s="1"/>
      <c r="S10030" s="2"/>
      <c r="T10030">
        <v>10029</v>
      </c>
      <c r="U10030" s="1" t="s">
        <v>178</v>
      </c>
      <c r="V10030" s="1"/>
      <c r="W10030" s="2"/>
      <c r="X10030">
        <v>10029</v>
      </c>
      <c r="Y10030" s="1" t="s">
        <v>179</v>
      </c>
      <c r="Z10030" s="1"/>
      <c r="AA10030" s="2"/>
    </row>
    <row r="10031" spans="8:27">
      <c r="H10031">
        <v>10030</v>
      </c>
      <c r="I10031" s="1" t="s">
        <v>752</v>
      </c>
      <c r="J10031" s="1"/>
      <c r="K10031" s="2"/>
      <c r="L10031">
        <v>10030</v>
      </c>
      <c r="M10031" s="1" t="s">
        <v>753</v>
      </c>
      <c r="N10031" s="1"/>
      <c r="O10031" s="2"/>
      <c r="P10031">
        <v>10030</v>
      </c>
      <c r="Q10031" s="1" t="s">
        <v>754</v>
      </c>
      <c r="R10031" s="1"/>
      <c r="S10031" s="2"/>
      <c r="T10031">
        <v>10030</v>
      </c>
      <c r="U10031" s="1" t="s">
        <v>178</v>
      </c>
      <c r="V10031" s="1"/>
      <c r="W10031" s="2"/>
      <c r="X10031">
        <v>10030</v>
      </c>
      <c r="Y10031" s="1" t="s">
        <v>179</v>
      </c>
      <c r="Z10031" s="1"/>
      <c r="AA10031" s="2"/>
    </row>
    <row r="10032" spans="8:27">
      <c r="H10032">
        <v>10031</v>
      </c>
      <c r="I10032" s="1" t="s">
        <v>752</v>
      </c>
      <c r="J10032" s="1"/>
      <c r="K10032" s="2"/>
      <c r="L10032">
        <v>10031</v>
      </c>
      <c r="M10032" s="1" t="s">
        <v>753</v>
      </c>
      <c r="N10032" s="1"/>
      <c r="O10032" s="2"/>
      <c r="P10032">
        <v>10031</v>
      </c>
      <c r="Q10032" s="1" t="s">
        <v>754</v>
      </c>
      <c r="R10032" s="1"/>
      <c r="S10032" s="2"/>
      <c r="T10032">
        <v>10031</v>
      </c>
      <c r="U10032" s="1" t="s">
        <v>178</v>
      </c>
      <c r="V10032" s="1"/>
      <c r="W10032" s="2"/>
      <c r="X10032">
        <v>10031</v>
      </c>
      <c r="Y10032" s="1" t="s">
        <v>179</v>
      </c>
      <c r="Z10032" s="1"/>
      <c r="AA10032" s="2"/>
    </row>
    <row r="10033" spans="8:27">
      <c r="H10033">
        <v>10032</v>
      </c>
      <c r="I10033" s="1" t="s">
        <v>752</v>
      </c>
      <c r="J10033" s="1"/>
      <c r="K10033" s="2"/>
      <c r="L10033">
        <v>10032</v>
      </c>
      <c r="M10033" s="1" t="s">
        <v>753</v>
      </c>
      <c r="N10033" s="1"/>
      <c r="O10033" s="2"/>
      <c r="P10033">
        <v>10032</v>
      </c>
      <c r="Q10033" s="1" t="s">
        <v>754</v>
      </c>
      <c r="R10033" s="1"/>
      <c r="S10033" s="2"/>
      <c r="T10033">
        <v>10032</v>
      </c>
      <c r="U10033" s="1" t="s">
        <v>178</v>
      </c>
      <c r="V10033" s="1"/>
      <c r="W10033" s="2"/>
      <c r="X10033">
        <v>10032</v>
      </c>
      <c r="Y10033" s="1" t="s">
        <v>179</v>
      </c>
      <c r="Z10033" s="1"/>
      <c r="AA10033" s="2"/>
    </row>
    <row r="10034" spans="8:27">
      <c r="H10034">
        <v>10033</v>
      </c>
      <c r="I10034" s="1" t="s">
        <v>752</v>
      </c>
      <c r="J10034" s="1"/>
      <c r="K10034" s="2"/>
      <c r="L10034">
        <v>10033</v>
      </c>
      <c r="M10034" s="1" t="s">
        <v>753</v>
      </c>
      <c r="N10034" s="1"/>
      <c r="O10034" s="2"/>
      <c r="P10034">
        <v>10033</v>
      </c>
      <c r="Q10034" s="1" t="s">
        <v>754</v>
      </c>
      <c r="R10034" s="1"/>
      <c r="S10034" s="2"/>
      <c r="T10034">
        <v>10033</v>
      </c>
      <c r="U10034" s="1" t="s">
        <v>178</v>
      </c>
      <c r="V10034" s="1"/>
      <c r="W10034" s="2"/>
      <c r="X10034">
        <v>10033</v>
      </c>
      <c r="Y10034" s="1" t="s">
        <v>179</v>
      </c>
      <c r="Z10034" s="1"/>
      <c r="AA10034" s="2"/>
    </row>
    <row r="10035" spans="8:27">
      <c r="H10035">
        <v>10034</v>
      </c>
      <c r="I10035" s="1" t="s">
        <v>752</v>
      </c>
      <c r="J10035" s="1"/>
      <c r="K10035" s="2"/>
      <c r="L10035">
        <v>10034</v>
      </c>
      <c r="M10035" s="1" t="s">
        <v>753</v>
      </c>
      <c r="N10035" s="1"/>
      <c r="O10035" s="2"/>
      <c r="P10035">
        <v>10034</v>
      </c>
      <c r="Q10035" s="1" t="s">
        <v>754</v>
      </c>
      <c r="R10035" s="1"/>
      <c r="S10035" s="2"/>
      <c r="T10035">
        <v>10034</v>
      </c>
      <c r="U10035" s="1" t="s">
        <v>178</v>
      </c>
      <c r="V10035" s="1"/>
      <c r="W10035" s="2"/>
      <c r="X10035">
        <v>10034</v>
      </c>
      <c r="Y10035" s="1" t="s">
        <v>179</v>
      </c>
      <c r="Z10035" s="1"/>
      <c r="AA10035" s="2"/>
    </row>
    <row r="10036" spans="8:27">
      <c r="H10036">
        <v>10035</v>
      </c>
      <c r="I10036" s="1" t="s">
        <v>752</v>
      </c>
      <c r="J10036" s="1"/>
      <c r="K10036" s="2"/>
      <c r="L10036">
        <v>10035</v>
      </c>
      <c r="M10036" s="1" t="s">
        <v>753</v>
      </c>
      <c r="N10036" s="1"/>
      <c r="O10036" s="2"/>
      <c r="P10036">
        <v>10035</v>
      </c>
      <c r="Q10036" s="1" t="s">
        <v>754</v>
      </c>
      <c r="R10036" s="1"/>
      <c r="S10036" s="2"/>
      <c r="T10036">
        <v>10035</v>
      </c>
      <c r="U10036" s="1" t="s">
        <v>178</v>
      </c>
      <c r="V10036" s="1"/>
      <c r="W10036" s="2"/>
      <c r="X10036">
        <v>10035</v>
      </c>
      <c r="Y10036" s="1" t="s">
        <v>179</v>
      </c>
      <c r="Z10036" s="1"/>
      <c r="AA10036" s="2"/>
    </row>
    <row r="10037" spans="8:27">
      <c r="H10037">
        <v>10036</v>
      </c>
      <c r="I10037" s="1" t="s">
        <v>752</v>
      </c>
      <c r="J10037" s="1"/>
      <c r="K10037" s="2"/>
      <c r="L10037">
        <v>10036</v>
      </c>
      <c r="M10037" s="1" t="s">
        <v>753</v>
      </c>
      <c r="N10037" s="1"/>
      <c r="O10037" s="2"/>
      <c r="P10037">
        <v>10036</v>
      </c>
      <c r="Q10037" s="1" t="s">
        <v>754</v>
      </c>
      <c r="R10037" s="1"/>
      <c r="S10037" s="2"/>
      <c r="T10037">
        <v>10036</v>
      </c>
      <c r="U10037" s="1" t="s">
        <v>178</v>
      </c>
      <c r="V10037" s="1"/>
      <c r="W10037" s="2"/>
      <c r="X10037">
        <v>10036</v>
      </c>
      <c r="Y10037" s="1" t="s">
        <v>179</v>
      </c>
      <c r="Z10037" s="1"/>
      <c r="AA10037" s="2"/>
    </row>
    <row r="10038" spans="8:27">
      <c r="H10038">
        <v>10037</v>
      </c>
      <c r="I10038" s="1" t="s">
        <v>752</v>
      </c>
      <c r="J10038" s="1"/>
      <c r="K10038" s="2"/>
      <c r="L10038">
        <v>10037</v>
      </c>
      <c r="M10038" s="1" t="s">
        <v>753</v>
      </c>
      <c r="N10038" s="1"/>
      <c r="O10038" s="2"/>
      <c r="P10038">
        <v>10037</v>
      </c>
      <c r="Q10038" s="1" t="s">
        <v>754</v>
      </c>
      <c r="R10038" s="1"/>
      <c r="S10038" s="2"/>
      <c r="T10038">
        <v>10037</v>
      </c>
      <c r="U10038" s="1" t="s">
        <v>178</v>
      </c>
      <c r="V10038" s="1"/>
      <c r="W10038" s="2"/>
      <c r="X10038">
        <v>10037</v>
      </c>
      <c r="Y10038" s="1" t="s">
        <v>179</v>
      </c>
      <c r="Z10038" s="1"/>
      <c r="AA10038" s="2"/>
    </row>
    <row r="10039" spans="8:27">
      <c r="H10039">
        <v>10038</v>
      </c>
      <c r="I10039" s="1" t="s">
        <v>752</v>
      </c>
      <c r="J10039" s="1"/>
      <c r="K10039" s="2"/>
      <c r="L10039">
        <v>10038</v>
      </c>
      <c r="M10039" s="1" t="s">
        <v>753</v>
      </c>
      <c r="N10039" s="1"/>
      <c r="O10039" s="2"/>
      <c r="P10039">
        <v>10038</v>
      </c>
      <c r="Q10039" s="1" t="s">
        <v>754</v>
      </c>
      <c r="R10039" s="1"/>
      <c r="S10039" s="2"/>
      <c r="T10039">
        <v>10038</v>
      </c>
      <c r="U10039" s="1" t="s">
        <v>178</v>
      </c>
      <c r="V10039" s="1"/>
      <c r="W10039" s="2"/>
      <c r="X10039">
        <v>10038</v>
      </c>
      <c r="Y10039" s="1" t="s">
        <v>179</v>
      </c>
      <c r="Z10039" s="1"/>
      <c r="AA10039" s="2"/>
    </row>
    <row r="10040" spans="8:27">
      <c r="H10040">
        <v>10039</v>
      </c>
      <c r="I10040" s="1" t="s">
        <v>752</v>
      </c>
      <c r="J10040" s="1"/>
      <c r="K10040" s="2"/>
      <c r="L10040">
        <v>10039</v>
      </c>
      <c r="M10040" s="1" t="s">
        <v>753</v>
      </c>
      <c r="N10040" s="1"/>
      <c r="O10040" s="2"/>
      <c r="P10040">
        <v>10039</v>
      </c>
      <c r="Q10040" s="1" t="s">
        <v>754</v>
      </c>
      <c r="R10040" s="1"/>
      <c r="S10040" s="2"/>
      <c r="T10040">
        <v>10039</v>
      </c>
      <c r="U10040" s="1" t="s">
        <v>178</v>
      </c>
      <c r="V10040" s="1"/>
      <c r="W10040" s="2"/>
      <c r="X10040">
        <v>10039</v>
      </c>
      <c r="Y10040" s="1" t="s">
        <v>179</v>
      </c>
      <c r="Z10040" s="1"/>
      <c r="AA10040" s="2"/>
    </row>
    <row r="10041" spans="8:27">
      <c r="H10041">
        <v>10040</v>
      </c>
      <c r="I10041" s="1" t="s">
        <v>752</v>
      </c>
      <c r="J10041" s="1"/>
      <c r="K10041" s="2"/>
      <c r="L10041">
        <v>10040</v>
      </c>
      <c r="M10041" s="1" t="s">
        <v>753</v>
      </c>
      <c r="N10041" s="1"/>
      <c r="O10041" s="2"/>
      <c r="P10041">
        <v>10040</v>
      </c>
      <c r="Q10041" s="1" t="s">
        <v>754</v>
      </c>
      <c r="R10041" s="1"/>
      <c r="S10041" s="2"/>
      <c r="T10041">
        <v>10040</v>
      </c>
      <c r="U10041" s="1" t="s">
        <v>178</v>
      </c>
      <c r="V10041" s="1"/>
      <c r="W10041" s="2"/>
      <c r="X10041">
        <v>10040</v>
      </c>
      <c r="Y10041" s="1" t="s">
        <v>179</v>
      </c>
      <c r="Z10041" s="1"/>
      <c r="AA10041" s="2"/>
    </row>
    <row r="10042" spans="8:27">
      <c r="H10042">
        <v>10041</v>
      </c>
      <c r="I10042" s="1" t="s">
        <v>752</v>
      </c>
      <c r="J10042" s="1"/>
      <c r="K10042" s="2"/>
      <c r="L10042">
        <v>10041</v>
      </c>
      <c r="M10042" s="1" t="s">
        <v>753</v>
      </c>
      <c r="N10042" s="1"/>
      <c r="O10042" s="2"/>
      <c r="P10042">
        <v>10041</v>
      </c>
      <c r="Q10042" s="1" t="s">
        <v>754</v>
      </c>
      <c r="R10042" s="1"/>
      <c r="S10042" s="2"/>
      <c r="T10042">
        <v>10041</v>
      </c>
      <c r="U10042" s="1" t="s">
        <v>178</v>
      </c>
      <c r="V10042" s="1"/>
      <c r="W10042" s="2"/>
      <c r="X10042">
        <v>10041</v>
      </c>
      <c r="Y10042" s="1" t="s">
        <v>179</v>
      </c>
      <c r="Z10042" s="1"/>
      <c r="AA10042" s="2"/>
    </row>
    <row r="10043" spans="8:27">
      <c r="H10043">
        <v>10042</v>
      </c>
      <c r="I10043" s="1" t="s">
        <v>752</v>
      </c>
      <c r="J10043" s="1"/>
      <c r="K10043" s="2"/>
      <c r="L10043">
        <v>10042</v>
      </c>
      <c r="M10043" s="1" t="s">
        <v>753</v>
      </c>
      <c r="N10043" s="1"/>
      <c r="O10043" s="2"/>
      <c r="P10043">
        <v>10042</v>
      </c>
      <c r="Q10043" s="1" t="s">
        <v>754</v>
      </c>
      <c r="R10043" s="1"/>
      <c r="S10043" s="2"/>
      <c r="T10043">
        <v>10042</v>
      </c>
      <c r="U10043" s="1" t="s">
        <v>178</v>
      </c>
      <c r="V10043" s="1"/>
      <c r="W10043" s="2"/>
      <c r="X10043">
        <v>10042</v>
      </c>
      <c r="Y10043" s="1" t="s">
        <v>179</v>
      </c>
      <c r="Z10043" s="1"/>
      <c r="AA10043" s="2"/>
    </row>
    <row r="10044" spans="8:27">
      <c r="H10044">
        <v>10043</v>
      </c>
      <c r="I10044" s="1" t="s">
        <v>752</v>
      </c>
      <c r="J10044" s="1"/>
      <c r="K10044" s="2"/>
      <c r="L10044">
        <v>10043</v>
      </c>
      <c r="M10044" s="1" t="s">
        <v>753</v>
      </c>
      <c r="N10044" s="1"/>
      <c r="O10044" s="2"/>
      <c r="P10044">
        <v>10043</v>
      </c>
      <c r="Q10044" s="1" t="s">
        <v>754</v>
      </c>
      <c r="R10044" s="1"/>
      <c r="S10044" s="2"/>
      <c r="T10044">
        <v>10043</v>
      </c>
      <c r="U10044" s="1" t="s">
        <v>178</v>
      </c>
      <c r="V10044" s="1"/>
      <c r="W10044" s="2"/>
      <c r="X10044">
        <v>10043</v>
      </c>
      <c r="Y10044" s="1" t="s">
        <v>179</v>
      </c>
      <c r="Z10044" s="1"/>
      <c r="AA10044" s="2"/>
    </row>
    <row r="10045" spans="8:27">
      <c r="H10045">
        <v>10044</v>
      </c>
      <c r="I10045" s="1" t="s">
        <v>752</v>
      </c>
      <c r="J10045" s="1"/>
      <c r="K10045" s="2"/>
      <c r="L10045">
        <v>10044</v>
      </c>
      <c r="M10045" s="1" t="s">
        <v>753</v>
      </c>
      <c r="N10045" s="1"/>
      <c r="O10045" s="2"/>
      <c r="P10045">
        <v>10044</v>
      </c>
      <c r="Q10045" s="1" t="s">
        <v>754</v>
      </c>
      <c r="R10045" s="1"/>
      <c r="S10045" s="2"/>
      <c r="T10045">
        <v>10044</v>
      </c>
      <c r="U10045" s="1" t="s">
        <v>178</v>
      </c>
      <c r="V10045" s="1"/>
      <c r="W10045" s="2"/>
      <c r="X10045">
        <v>10044</v>
      </c>
      <c r="Y10045" s="1" t="s">
        <v>179</v>
      </c>
      <c r="Z10045" s="1"/>
      <c r="AA10045" s="2"/>
    </row>
    <row r="10046" spans="8:27">
      <c r="H10046">
        <v>10045</v>
      </c>
      <c r="I10046" s="1" t="s">
        <v>752</v>
      </c>
      <c r="J10046" s="1"/>
      <c r="K10046" s="2"/>
      <c r="L10046">
        <v>10045</v>
      </c>
      <c r="M10046" s="1" t="s">
        <v>753</v>
      </c>
      <c r="N10046" s="1"/>
      <c r="O10046" s="2"/>
      <c r="P10046">
        <v>10045</v>
      </c>
      <c r="Q10046" s="1" t="s">
        <v>754</v>
      </c>
      <c r="R10046" s="1"/>
      <c r="S10046" s="2"/>
      <c r="T10046">
        <v>10045</v>
      </c>
      <c r="U10046" s="1" t="s">
        <v>178</v>
      </c>
      <c r="V10046" s="1"/>
      <c r="W10046" s="2"/>
      <c r="X10046">
        <v>10045</v>
      </c>
      <c r="Y10046" s="1" t="s">
        <v>179</v>
      </c>
      <c r="Z10046" s="1"/>
      <c r="AA10046" s="2"/>
    </row>
    <row r="10047" spans="8:27">
      <c r="H10047">
        <v>10046</v>
      </c>
      <c r="I10047" s="1" t="s">
        <v>752</v>
      </c>
      <c r="J10047" s="1"/>
      <c r="K10047" s="2"/>
      <c r="L10047">
        <v>10046</v>
      </c>
      <c r="M10047" s="1" t="s">
        <v>753</v>
      </c>
      <c r="N10047" s="1"/>
      <c r="O10047" s="2"/>
      <c r="P10047">
        <v>10046</v>
      </c>
      <c r="Q10047" s="1" t="s">
        <v>754</v>
      </c>
      <c r="R10047" s="1"/>
      <c r="S10047" s="2"/>
      <c r="T10047">
        <v>10046</v>
      </c>
      <c r="U10047" s="1" t="s">
        <v>178</v>
      </c>
      <c r="V10047" s="1"/>
      <c r="W10047" s="2"/>
      <c r="X10047">
        <v>10046</v>
      </c>
      <c r="Y10047" s="1" t="s">
        <v>179</v>
      </c>
      <c r="Z10047" s="1"/>
      <c r="AA10047" s="2"/>
    </row>
    <row r="10048" spans="8:27">
      <c r="H10048">
        <v>10047</v>
      </c>
      <c r="I10048" s="1" t="s">
        <v>752</v>
      </c>
      <c r="J10048" s="1"/>
      <c r="K10048" s="2"/>
      <c r="L10048">
        <v>10047</v>
      </c>
      <c r="M10048" s="1" t="s">
        <v>753</v>
      </c>
      <c r="N10048" s="1"/>
      <c r="O10048" s="2"/>
      <c r="P10048">
        <v>10047</v>
      </c>
      <c r="Q10048" s="1" t="s">
        <v>754</v>
      </c>
      <c r="R10048" s="1"/>
      <c r="S10048" s="2"/>
      <c r="T10048">
        <v>10047</v>
      </c>
      <c r="U10048" s="1" t="s">
        <v>178</v>
      </c>
      <c r="V10048" s="1"/>
      <c r="W10048" s="2"/>
      <c r="X10048">
        <v>10047</v>
      </c>
      <c r="Y10048" s="1" t="s">
        <v>179</v>
      </c>
      <c r="Z10048" s="1"/>
      <c r="AA10048" s="2"/>
    </row>
    <row r="10049" spans="8:27">
      <c r="H10049">
        <v>10048</v>
      </c>
      <c r="I10049" s="1" t="s">
        <v>752</v>
      </c>
      <c r="J10049" s="1"/>
      <c r="K10049" s="2"/>
      <c r="L10049">
        <v>10048</v>
      </c>
      <c r="M10049" s="1" t="s">
        <v>753</v>
      </c>
      <c r="N10049" s="1"/>
      <c r="O10049" s="2"/>
      <c r="P10049">
        <v>10048</v>
      </c>
      <c r="Q10049" s="1" t="s">
        <v>754</v>
      </c>
      <c r="R10049" s="1"/>
      <c r="S10049" s="2"/>
      <c r="T10049">
        <v>10048</v>
      </c>
      <c r="U10049" s="1" t="s">
        <v>178</v>
      </c>
      <c r="V10049" s="1"/>
      <c r="W10049" s="2"/>
      <c r="X10049">
        <v>10048</v>
      </c>
      <c r="Y10049" s="1" t="s">
        <v>179</v>
      </c>
      <c r="Z10049" s="1"/>
      <c r="AA10049" s="2"/>
    </row>
    <row r="10050" spans="8:27">
      <c r="H10050">
        <v>10049</v>
      </c>
      <c r="I10050" s="1" t="s">
        <v>752</v>
      </c>
      <c r="J10050" s="1"/>
      <c r="K10050" s="2"/>
      <c r="L10050">
        <v>10049</v>
      </c>
      <c r="M10050" s="1" t="s">
        <v>753</v>
      </c>
      <c r="N10050" s="1"/>
      <c r="O10050" s="2"/>
      <c r="P10050">
        <v>10049</v>
      </c>
      <c r="Q10050" s="1" t="s">
        <v>754</v>
      </c>
      <c r="R10050" s="1"/>
      <c r="S10050" s="2"/>
      <c r="T10050">
        <v>10049</v>
      </c>
      <c r="U10050" s="1" t="s">
        <v>178</v>
      </c>
      <c r="V10050" s="1"/>
      <c r="W10050" s="2"/>
      <c r="X10050">
        <v>10049</v>
      </c>
      <c r="Y10050" s="1" t="s">
        <v>179</v>
      </c>
      <c r="Z10050" s="1"/>
      <c r="AA10050" s="2"/>
    </row>
    <row r="10051" spans="8:27">
      <c r="H10051">
        <v>10050</v>
      </c>
      <c r="I10051" s="1" t="s">
        <v>752</v>
      </c>
      <c r="J10051" s="1"/>
      <c r="K10051" s="2"/>
      <c r="L10051">
        <v>10050</v>
      </c>
      <c r="M10051" s="1" t="s">
        <v>753</v>
      </c>
      <c r="N10051" s="1"/>
      <c r="O10051" s="2"/>
      <c r="P10051">
        <v>10050</v>
      </c>
      <c r="Q10051" s="1" t="s">
        <v>754</v>
      </c>
      <c r="R10051" s="1"/>
      <c r="S10051" s="2"/>
      <c r="T10051">
        <v>10050</v>
      </c>
      <c r="U10051" s="1" t="s">
        <v>178</v>
      </c>
      <c r="V10051" s="1"/>
      <c r="W10051" s="2"/>
      <c r="X10051">
        <v>10050</v>
      </c>
      <c r="Y10051" s="1" t="s">
        <v>179</v>
      </c>
      <c r="Z10051" s="1"/>
      <c r="AA10051" s="2"/>
    </row>
    <row r="10052" spans="8:27">
      <c r="H10052">
        <v>10051</v>
      </c>
      <c r="I10052" s="1" t="s">
        <v>752</v>
      </c>
      <c r="J10052" s="1"/>
      <c r="K10052" s="2"/>
      <c r="L10052">
        <v>10051</v>
      </c>
      <c r="M10052" s="1" t="s">
        <v>753</v>
      </c>
      <c r="N10052" s="1"/>
      <c r="O10052" s="2"/>
      <c r="P10052">
        <v>10051</v>
      </c>
      <c r="Q10052" s="1" t="s">
        <v>754</v>
      </c>
      <c r="R10052" s="1"/>
      <c r="S10052" s="2"/>
      <c r="T10052">
        <v>10051</v>
      </c>
      <c r="U10052" s="1" t="s">
        <v>178</v>
      </c>
      <c r="V10052" s="1"/>
      <c r="W10052" s="2"/>
      <c r="X10052">
        <v>10051</v>
      </c>
      <c r="Y10052" s="1" t="s">
        <v>179</v>
      </c>
      <c r="Z10052" s="1"/>
      <c r="AA10052" s="2"/>
    </row>
    <row r="10053" spans="8:27">
      <c r="H10053">
        <v>10052</v>
      </c>
      <c r="I10053" s="1" t="s">
        <v>752</v>
      </c>
      <c r="J10053" s="1"/>
      <c r="K10053" s="2"/>
      <c r="L10053">
        <v>10052</v>
      </c>
      <c r="M10053" s="1" t="s">
        <v>753</v>
      </c>
      <c r="N10053" s="1"/>
      <c r="O10053" s="2"/>
      <c r="P10053">
        <v>10052</v>
      </c>
      <c r="Q10053" s="1" t="s">
        <v>754</v>
      </c>
      <c r="R10053" s="1"/>
      <c r="S10053" s="2"/>
      <c r="T10053">
        <v>10052</v>
      </c>
      <c r="U10053" s="1" t="s">
        <v>178</v>
      </c>
      <c r="V10053" s="1"/>
      <c r="W10053" s="2"/>
      <c r="X10053">
        <v>10052</v>
      </c>
      <c r="Y10053" s="1" t="s">
        <v>179</v>
      </c>
      <c r="Z10053" s="1"/>
      <c r="AA10053" s="2"/>
    </row>
    <row r="10054" spans="8:27">
      <c r="H10054">
        <v>10053</v>
      </c>
      <c r="I10054" s="1" t="s">
        <v>752</v>
      </c>
      <c r="J10054" s="1"/>
      <c r="K10054" s="2"/>
      <c r="L10054">
        <v>10053</v>
      </c>
      <c r="M10054" s="1" t="s">
        <v>753</v>
      </c>
      <c r="N10054" s="1"/>
      <c r="O10054" s="2"/>
      <c r="P10054">
        <v>10053</v>
      </c>
      <c r="Q10054" s="1" t="s">
        <v>754</v>
      </c>
      <c r="R10054" s="1"/>
      <c r="S10054" s="2"/>
      <c r="T10054">
        <v>10053</v>
      </c>
      <c r="U10054" s="1" t="s">
        <v>178</v>
      </c>
      <c r="V10054" s="1"/>
      <c r="W10054" s="2"/>
      <c r="X10054">
        <v>10053</v>
      </c>
      <c r="Y10054" s="1" t="s">
        <v>179</v>
      </c>
      <c r="Z10054" s="1"/>
      <c r="AA10054" s="2"/>
    </row>
    <row r="10055" spans="8:27">
      <c r="H10055">
        <v>10054</v>
      </c>
      <c r="I10055" s="1" t="s">
        <v>752</v>
      </c>
      <c r="J10055" s="1"/>
      <c r="K10055" s="2"/>
      <c r="L10055">
        <v>10054</v>
      </c>
      <c r="M10055" s="1" t="s">
        <v>753</v>
      </c>
      <c r="N10055" s="1"/>
      <c r="O10055" s="2"/>
      <c r="P10055">
        <v>10054</v>
      </c>
      <c r="Q10055" s="1" t="s">
        <v>754</v>
      </c>
      <c r="R10055" s="1"/>
      <c r="S10055" s="2"/>
      <c r="T10055">
        <v>10054</v>
      </c>
      <c r="U10055" s="1" t="s">
        <v>178</v>
      </c>
      <c r="V10055" s="1"/>
      <c r="W10055" s="2"/>
      <c r="X10055">
        <v>10054</v>
      </c>
      <c r="Y10055" s="1" t="s">
        <v>179</v>
      </c>
      <c r="Z10055" s="1"/>
      <c r="AA10055" s="2"/>
    </row>
    <row r="10056" spans="8:27">
      <c r="H10056">
        <v>10055</v>
      </c>
      <c r="I10056" s="1" t="s">
        <v>752</v>
      </c>
      <c r="J10056" s="1"/>
      <c r="K10056" s="2"/>
      <c r="L10056">
        <v>10055</v>
      </c>
      <c r="M10056" s="1" t="s">
        <v>753</v>
      </c>
      <c r="N10056" s="1"/>
      <c r="O10056" s="2"/>
      <c r="P10056">
        <v>10055</v>
      </c>
      <c r="Q10056" s="1" t="s">
        <v>754</v>
      </c>
      <c r="R10056" s="1"/>
      <c r="S10056" s="2"/>
      <c r="T10056">
        <v>10055</v>
      </c>
      <c r="U10056" s="1" t="s">
        <v>178</v>
      </c>
      <c r="V10056" s="1"/>
      <c r="W10056" s="2"/>
      <c r="X10056">
        <v>10055</v>
      </c>
      <c r="Y10056" s="1" t="s">
        <v>179</v>
      </c>
      <c r="Z10056" s="1"/>
      <c r="AA10056" s="2"/>
    </row>
    <row r="10057" spans="8:27">
      <c r="H10057">
        <v>10056</v>
      </c>
      <c r="I10057" s="1" t="s">
        <v>752</v>
      </c>
      <c r="J10057" s="1"/>
      <c r="K10057" s="2"/>
      <c r="L10057">
        <v>10056</v>
      </c>
      <c r="M10057" s="1" t="s">
        <v>753</v>
      </c>
      <c r="N10057" s="1"/>
      <c r="O10057" s="2"/>
      <c r="P10057">
        <v>10056</v>
      </c>
      <c r="Q10057" s="1" t="s">
        <v>754</v>
      </c>
      <c r="R10057" s="1"/>
      <c r="S10057" s="2"/>
      <c r="T10057">
        <v>10056</v>
      </c>
      <c r="U10057" s="1" t="s">
        <v>178</v>
      </c>
      <c r="V10057" s="1"/>
      <c r="W10057" s="2"/>
      <c r="X10057">
        <v>10056</v>
      </c>
      <c r="Y10057" s="1" t="s">
        <v>179</v>
      </c>
      <c r="Z10057" s="1"/>
      <c r="AA10057" s="2"/>
    </row>
    <row r="10058" spans="8:27">
      <c r="H10058">
        <v>10057</v>
      </c>
      <c r="I10058" s="1" t="s">
        <v>752</v>
      </c>
      <c r="J10058" s="1"/>
      <c r="K10058" s="2"/>
      <c r="L10058">
        <v>10057</v>
      </c>
      <c r="M10058" s="1" t="s">
        <v>753</v>
      </c>
      <c r="N10058" s="1"/>
      <c r="O10058" s="2"/>
      <c r="P10058">
        <v>10057</v>
      </c>
      <c r="Q10058" s="1" t="s">
        <v>754</v>
      </c>
      <c r="R10058" s="1"/>
      <c r="S10058" s="2"/>
      <c r="T10058">
        <v>10057</v>
      </c>
      <c r="U10058" s="1" t="s">
        <v>178</v>
      </c>
      <c r="V10058" s="1"/>
      <c r="W10058" s="2"/>
      <c r="X10058">
        <v>10057</v>
      </c>
      <c r="Y10058" s="1" t="s">
        <v>179</v>
      </c>
      <c r="Z10058" s="1"/>
      <c r="AA10058" s="2"/>
    </row>
    <row r="10059" spans="8:27">
      <c r="H10059">
        <v>10058</v>
      </c>
      <c r="I10059" s="1" t="s">
        <v>752</v>
      </c>
      <c r="J10059" s="1"/>
      <c r="K10059" s="2"/>
      <c r="L10059">
        <v>10058</v>
      </c>
      <c r="M10059" s="1" t="s">
        <v>753</v>
      </c>
      <c r="N10059" s="1"/>
      <c r="O10059" s="2"/>
      <c r="P10059">
        <v>10058</v>
      </c>
      <c r="Q10059" s="1" t="s">
        <v>754</v>
      </c>
      <c r="R10059" s="1"/>
      <c r="S10059" s="2"/>
      <c r="T10059">
        <v>10058</v>
      </c>
      <c r="U10059" s="1" t="s">
        <v>178</v>
      </c>
      <c r="V10059" s="1"/>
      <c r="W10059" s="2"/>
      <c r="X10059">
        <v>10058</v>
      </c>
      <c r="Y10059" s="1" t="s">
        <v>179</v>
      </c>
      <c r="Z10059" s="1"/>
      <c r="AA10059" s="2"/>
    </row>
    <row r="10060" spans="8:27">
      <c r="H10060">
        <v>10059</v>
      </c>
      <c r="I10060" s="1" t="s">
        <v>752</v>
      </c>
      <c r="J10060" s="1"/>
      <c r="K10060" s="2"/>
      <c r="L10060">
        <v>10059</v>
      </c>
      <c r="M10060" s="1" t="s">
        <v>753</v>
      </c>
      <c r="N10060" s="1"/>
      <c r="O10060" s="2"/>
      <c r="P10060">
        <v>10059</v>
      </c>
      <c r="Q10060" s="1" t="s">
        <v>754</v>
      </c>
      <c r="R10060" s="1"/>
      <c r="S10060" s="2"/>
      <c r="T10060">
        <v>10059</v>
      </c>
      <c r="U10060" s="1" t="s">
        <v>178</v>
      </c>
      <c r="V10060" s="1"/>
      <c r="W10060" s="2"/>
      <c r="X10060">
        <v>10059</v>
      </c>
      <c r="Y10060" s="1" t="s">
        <v>179</v>
      </c>
      <c r="Z10060" s="1"/>
      <c r="AA10060" s="2"/>
    </row>
    <row r="10061" spans="8:27">
      <c r="H10061">
        <v>10060</v>
      </c>
      <c r="I10061" s="1" t="s">
        <v>752</v>
      </c>
      <c r="J10061" s="1"/>
      <c r="K10061" s="2"/>
      <c r="L10061">
        <v>10060</v>
      </c>
      <c r="M10061" s="1" t="s">
        <v>753</v>
      </c>
      <c r="N10061" s="1"/>
      <c r="O10061" s="2"/>
      <c r="P10061">
        <v>10060</v>
      </c>
      <c r="Q10061" s="1" t="s">
        <v>754</v>
      </c>
      <c r="R10061" s="1"/>
      <c r="S10061" s="2"/>
      <c r="T10061">
        <v>10060</v>
      </c>
      <c r="U10061" s="1" t="s">
        <v>178</v>
      </c>
      <c r="V10061" s="1"/>
      <c r="W10061" s="2"/>
      <c r="X10061">
        <v>10060</v>
      </c>
      <c r="Y10061" s="1" t="s">
        <v>179</v>
      </c>
      <c r="Z10061" s="1"/>
      <c r="AA10061" s="2"/>
    </row>
    <row r="10062" spans="8:27">
      <c r="H10062">
        <v>10061</v>
      </c>
      <c r="I10062" s="1" t="s">
        <v>752</v>
      </c>
      <c r="J10062" s="1"/>
      <c r="K10062" s="2"/>
      <c r="L10062">
        <v>10061</v>
      </c>
      <c r="M10062" s="1" t="s">
        <v>753</v>
      </c>
      <c r="N10062" s="1"/>
      <c r="O10062" s="2"/>
      <c r="P10062">
        <v>10061</v>
      </c>
      <c r="Q10062" s="1" t="s">
        <v>754</v>
      </c>
      <c r="R10062" s="1"/>
      <c r="S10062" s="2"/>
      <c r="T10062">
        <v>10061</v>
      </c>
      <c r="U10062" s="1" t="s">
        <v>178</v>
      </c>
      <c r="V10062" s="1"/>
      <c r="W10062" s="2"/>
      <c r="X10062">
        <v>10061</v>
      </c>
      <c r="Y10062" s="1" t="s">
        <v>179</v>
      </c>
      <c r="Z10062" s="1"/>
      <c r="AA10062" s="2"/>
    </row>
    <row r="10063" spans="8:27">
      <c r="H10063">
        <v>10062</v>
      </c>
      <c r="I10063" s="1" t="s">
        <v>752</v>
      </c>
      <c r="J10063" s="1"/>
      <c r="K10063" s="2"/>
      <c r="L10063">
        <v>10062</v>
      </c>
      <c r="M10063" s="1" t="s">
        <v>753</v>
      </c>
      <c r="N10063" s="1"/>
      <c r="O10063" s="2"/>
      <c r="P10063">
        <v>10062</v>
      </c>
      <c r="Q10063" s="1" t="s">
        <v>754</v>
      </c>
      <c r="R10063" s="1"/>
      <c r="S10063" s="2"/>
      <c r="T10063">
        <v>10062</v>
      </c>
      <c r="U10063" s="1" t="s">
        <v>178</v>
      </c>
      <c r="V10063" s="1"/>
      <c r="W10063" s="2"/>
      <c r="X10063">
        <v>10062</v>
      </c>
      <c r="Y10063" s="1" t="s">
        <v>179</v>
      </c>
      <c r="Z10063" s="1"/>
      <c r="AA10063" s="2"/>
    </row>
    <row r="10064" spans="8:27">
      <c r="H10064">
        <v>10063</v>
      </c>
      <c r="I10064" s="1" t="s">
        <v>752</v>
      </c>
      <c r="J10064" s="1"/>
      <c r="K10064" s="2"/>
      <c r="L10064">
        <v>10063</v>
      </c>
      <c r="M10064" s="1" t="s">
        <v>753</v>
      </c>
      <c r="N10064" s="1"/>
      <c r="O10064" s="2"/>
      <c r="P10064">
        <v>10063</v>
      </c>
      <c r="Q10064" s="1" t="s">
        <v>754</v>
      </c>
      <c r="R10064" s="1"/>
      <c r="S10064" s="2"/>
      <c r="T10064">
        <v>10063</v>
      </c>
      <c r="U10064" s="1" t="s">
        <v>178</v>
      </c>
      <c r="V10064" s="1"/>
      <c r="W10064" s="2"/>
      <c r="X10064">
        <v>10063</v>
      </c>
      <c r="Y10064" s="1" t="s">
        <v>179</v>
      </c>
      <c r="Z10064" s="1"/>
      <c r="AA10064" s="2"/>
    </row>
    <row r="10065" spans="2:58">
      <c r="B10065" s="15"/>
      <c r="C10065" s="14"/>
      <c r="D10065" s="15"/>
      <c r="E10065" s="14"/>
      <c r="F10065" s="15"/>
      <c r="H10065">
        <v>10064</v>
      </c>
      <c r="I10065" s="1" t="s">
        <v>752</v>
      </c>
      <c r="J10065" s="1"/>
      <c r="K10065" s="2"/>
      <c r="L10065">
        <v>10064</v>
      </c>
      <c r="M10065" s="1" t="s">
        <v>753</v>
      </c>
      <c r="N10065" s="1"/>
      <c r="O10065" s="2"/>
      <c r="P10065">
        <v>10064</v>
      </c>
      <c r="Q10065" s="1" t="s">
        <v>754</v>
      </c>
      <c r="R10065" s="1"/>
      <c r="S10065" s="2"/>
      <c r="T10065">
        <v>10064</v>
      </c>
      <c r="U10065" s="1" t="s">
        <v>178</v>
      </c>
      <c r="V10065" s="1"/>
      <c r="W10065" s="2"/>
      <c r="X10065">
        <v>10064</v>
      </c>
      <c r="Y10065" s="1" t="s">
        <v>179</v>
      </c>
      <c r="Z10065" s="1"/>
      <c r="AA10065" s="2"/>
      <c r="AQ10065" s="15"/>
      <c r="AR10065" s="15"/>
      <c r="AS10065" s="15"/>
      <c r="AT10065" s="15"/>
      <c r="AU10065" s="15"/>
      <c r="AV10065" s="15"/>
      <c r="BA10065" s="15"/>
      <c r="BB10065" s="15"/>
      <c r="BC10065" s="15"/>
      <c r="BD10065" s="15"/>
      <c r="BE10065" s="15"/>
      <c r="BF10065" s="15"/>
    </row>
    <row r="10066" spans="2:58">
      <c r="B10066" s="15"/>
      <c r="C10066" s="17"/>
      <c r="D10066" s="15"/>
      <c r="E10066" s="15"/>
      <c r="F10066" s="15"/>
      <c r="H10066">
        <v>10065</v>
      </c>
      <c r="I10066" s="1" t="s">
        <v>752</v>
      </c>
      <c r="J10066" s="1"/>
      <c r="K10066" s="2"/>
      <c r="L10066">
        <v>10065</v>
      </c>
      <c r="M10066" s="1" t="s">
        <v>753</v>
      </c>
      <c r="N10066" s="1"/>
      <c r="O10066" s="2"/>
      <c r="P10066">
        <v>10065</v>
      </c>
      <c r="Q10066" s="1" t="s">
        <v>754</v>
      </c>
      <c r="R10066" s="1"/>
      <c r="S10066" s="2"/>
      <c r="T10066">
        <v>10065</v>
      </c>
      <c r="U10066" s="1" t="s">
        <v>178</v>
      </c>
      <c r="V10066" s="1"/>
      <c r="W10066" s="2"/>
      <c r="X10066">
        <v>10065</v>
      </c>
      <c r="Y10066" s="1" t="s">
        <v>179</v>
      </c>
      <c r="Z10066" s="1"/>
      <c r="AA10066" s="2"/>
      <c r="AQ10066" s="15"/>
      <c r="AR10066" s="15"/>
      <c r="AS10066" s="15"/>
      <c r="AT10066" s="15"/>
      <c r="AU10066" s="15"/>
      <c r="AV10066" s="15"/>
      <c r="BA10066" s="15"/>
      <c r="BB10066" s="15"/>
      <c r="BC10066" s="15"/>
      <c r="BD10066" s="15"/>
      <c r="BE10066" s="15"/>
      <c r="BF10066" s="15"/>
    </row>
    <row r="10067" spans="2:58">
      <c r="B10067" s="15"/>
      <c r="C10067" s="17"/>
      <c r="D10067" s="15"/>
      <c r="E10067" s="15"/>
      <c r="F10067" s="15"/>
      <c r="H10067">
        <v>10066</v>
      </c>
      <c r="I10067" s="1" t="s">
        <v>752</v>
      </c>
      <c r="J10067" s="1"/>
      <c r="K10067" s="2"/>
      <c r="L10067">
        <v>10066</v>
      </c>
      <c r="M10067" s="1" t="s">
        <v>753</v>
      </c>
      <c r="N10067" s="1"/>
      <c r="O10067" s="2"/>
      <c r="P10067">
        <v>10066</v>
      </c>
      <c r="Q10067" s="1" t="s">
        <v>754</v>
      </c>
      <c r="R10067" s="1"/>
      <c r="S10067" s="2"/>
      <c r="T10067">
        <v>10066</v>
      </c>
      <c r="U10067" s="1" t="s">
        <v>178</v>
      </c>
      <c r="V10067" s="1"/>
      <c r="W10067" s="2"/>
      <c r="X10067">
        <v>10066</v>
      </c>
      <c r="Y10067" s="1" t="s">
        <v>179</v>
      </c>
      <c r="Z10067" s="1"/>
      <c r="AA10067" s="2"/>
      <c r="AQ10067" s="15"/>
      <c r="AR10067" s="15"/>
      <c r="AS10067" s="15"/>
      <c r="AT10067" s="15"/>
      <c r="AU10067" s="15"/>
      <c r="AV10067" s="15"/>
      <c r="BA10067" s="15"/>
      <c r="BB10067" s="15"/>
      <c r="BC10067" s="15"/>
      <c r="BD10067" s="15"/>
      <c r="BE10067" s="15"/>
      <c r="BF10067" s="15"/>
    </row>
    <row r="10068" spans="2:58">
      <c r="B10068" s="15"/>
      <c r="C10068" s="17"/>
      <c r="D10068" s="15"/>
      <c r="E10068" s="15"/>
      <c r="F10068" s="15"/>
      <c r="H10068">
        <v>10067</v>
      </c>
      <c r="I10068" s="1" t="s">
        <v>752</v>
      </c>
      <c r="J10068" s="1"/>
      <c r="K10068" s="2"/>
      <c r="L10068">
        <v>10067</v>
      </c>
      <c r="M10068" s="1" t="s">
        <v>753</v>
      </c>
      <c r="N10068" s="1"/>
      <c r="O10068" s="2"/>
      <c r="P10068">
        <v>10067</v>
      </c>
      <c r="Q10068" s="1" t="s">
        <v>754</v>
      </c>
      <c r="R10068" s="1"/>
      <c r="S10068" s="2"/>
      <c r="T10068">
        <v>10067</v>
      </c>
      <c r="U10068" s="1" t="s">
        <v>178</v>
      </c>
      <c r="V10068" s="1"/>
      <c r="W10068" s="2"/>
      <c r="X10068">
        <v>10067</v>
      </c>
      <c r="Y10068" s="1" t="s">
        <v>179</v>
      </c>
      <c r="Z10068" s="1"/>
      <c r="AA10068" s="2"/>
      <c r="AQ10068" s="15"/>
      <c r="AR10068" s="15"/>
      <c r="AS10068" s="15"/>
      <c r="AT10068" s="15"/>
      <c r="AU10068" s="14"/>
      <c r="AV10068" s="14"/>
      <c r="BA10068" s="15"/>
      <c r="BB10068" s="15"/>
      <c r="BC10068" s="15"/>
      <c r="BD10068" s="15"/>
      <c r="BE10068" s="15"/>
      <c r="BF10068" s="15"/>
    </row>
    <row r="10069" spans="2:58">
      <c r="B10069" s="17"/>
      <c r="C10069" s="14"/>
      <c r="D10069" s="15"/>
      <c r="E10069" s="14"/>
      <c r="F10069" s="15"/>
      <c r="H10069">
        <v>10068</v>
      </c>
      <c r="I10069" s="1" t="s">
        <v>752</v>
      </c>
      <c r="J10069" s="1"/>
      <c r="K10069" s="2"/>
      <c r="L10069">
        <v>10068</v>
      </c>
      <c r="M10069" s="1" t="s">
        <v>753</v>
      </c>
      <c r="N10069" s="1"/>
      <c r="O10069" s="2"/>
      <c r="P10069">
        <v>10068</v>
      </c>
      <c r="Q10069" s="1" t="s">
        <v>754</v>
      </c>
      <c r="R10069" s="1"/>
      <c r="S10069" s="2"/>
      <c r="T10069">
        <v>10068</v>
      </c>
      <c r="U10069" s="1" t="s">
        <v>178</v>
      </c>
      <c r="V10069" s="1"/>
      <c r="W10069" s="2"/>
      <c r="X10069">
        <v>10068</v>
      </c>
      <c r="Y10069" s="1" t="s">
        <v>179</v>
      </c>
      <c r="Z10069" s="1"/>
      <c r="AA10069" s="2"/>
      <c r="AD10069"/>
      <c r="AE10069" s="3"/>
      <c r="AF10069" s="3"/>
      <c r="AG10069" s="46"/>
      <c r="AH10069" s="15"/>
      <c r="AI10069" s="15"/>
      <c r="AQ10069" s="15"/>
      <c r="AR10069" s="15"/>
      <c r="AS10069" s="15"/>
      <c r="AT10069" s="15"/>
      <c r="AU10069" s="14"/>
      <c r="AV10069" s="14"/>
      <c r="BA10069" s="15"/>
      <c r="BB10069" s="15"/>
      <c r="BC10069" s="15"/>
      <c r="BD10069" s="15"/>
      <c r="BE10069" s="15"/>
      <c r="BF10069" s="14"/>
    </row>
    <row r="10070" spans="2:58">
      <c r="B10070" s="160"/>
      <c r="C10070" s="14"/>
      <c r="D10070" s="15"/>
      <c r="E10070" s="14"/>
      <c r="F10070" s="15"/>
      <c r="H10070">
        <v>10069</v>
      </c>
      <c r="I10070" s="1" t="s">
        <v>752</v>
      </c>
      <c r="J10070" s="1"/>
      <c r="K10070" s="2"/>
      <c r="L10070">
        <v>10069</v>
      </c>
      <c r="M10070" s="1" t="s">
        <v>753</v>
      </c>
      <c r="N10070" s="1"/>
      <c r="O10070" s="2"/>
      <c r="P10070">
        <v>10069</v>
      </c>
      <c r="Q10070" s="1" t="s">
        <v>754</v>
      </c>
      <c r="R10070" s="1"/>
      <c r="S10070" s="2"/>
      <c r="T10070">
        <v>10069</v>
      </c>
      <c r="U10070" s="1" t="s">
        <v>178</v>
      </c>
      <c r="V10070" s="1"/>
      <c r="W10070" s="2"/>
      <c r="X10070">
        <v>10069</v>
      </c>
      <c r="Y10070" s="1" t="s">
        <v>179</v>
      </c>
      <c r="Z10070" s="1"/>
      <c r="AA10070" s="2"/>
      <c r="AD10070"/>
      <c r="AE10070" s="3"/>
      <c r="AF10070" s="3"/>
      <c r="AG10070" s="46"/>
      <c r="AH10070" s="15"/>
      <c r="AI10070" s="15"/>
      <c r="AQ10070" s="52"/>
      <c r="AR10070" s="52"/>
      <c r="AS10070" s="52"/>
      <c r="AT10070" s="52"/>
      <c r="AU10070" s="52"/>
      <c r="AV10070" s="52"/>
      <c r="BA10070" s="15"/>
      <c r="BB10070" s="15"/>
      <c r="BC10070" s="15"/>
      <c r="BD10070" s="15"/>
      <c r="BE10070" s="15"/>
      <c r="BF10070" s="15"/>
    </row>
    <row r="10071" spans="2:58">
      <c r="B10071" s="160"/>
      <c r="C10071" s="14"/>
      <c r="D10071" s="15"/>
      <c r="E10071" s="14"/>
      <c r="F10071" s="15"/>
      <c r="H10071">
        <v>10070</v>
      </c>
      <c r="I10071" s="1" t="s">
        <v>752</v>
      </c>
      <c r="J10071" s="1"/>
      <c r="K10071" s="2"/>
      <c r="L10071">
        <v>10070</v>
      </c>
      <c r="M10071" s="1" t="s">
        <v>753</v>
      </c>
      <c r="N10071" s="1"/>
      <c r="O10071" s="2"/>
      <c r="P10071">
        <v>10070</v>
      </c>
      <c r="Q10071" s="1" t="s">
        <v>754</v>
      </c>
      <c r="R10071" s="1"/>
      <c r="S10071" s="2"/>
      <c r="T10071">
        <v>10070</v>
      </c>
      <c r="U10071" s="1" t="s">
        <v>178</v>
      </c>
      <c r="V10071" s="1"/>
      <c r="W10071" s="2"/>
      <c r="X10071">
        <v>10070</v>
      </c>
      <c r="Y10071" s="1" t="s">
        <v>179</v>
      </c>
      <c r="Z10071" s="1"/>
      <c r="AA10071" s="2"/>
      <c r="AD10071"/>
      <c r="AE10071" s="3"/>
      <c r="AF10071" s="3"/>
      <c r="AG10071" s="46"/>
      <c r="AH10071" s="15"/>
      <c r="AI10071" s="15"/>
      <c r="AQ10071" s="15"/>
      <c r="AR10071" s="15"/>
      <c r="AS10071" s="15"/>
      <c r="AT10071" s="15"/>
      <c r="AU10071" s="15"/>
      <c r="AV10071" s="15"/>
      <c r="BA10071" s="15"/>
      <c r="BB10071" s="15"/>
      <c r="BC10071" s="15"/>
      <c r="BD10071" s="15"/>
      <c r="BE10071" s="15"/>
      <c r="BF10071" s="15"/>
    </row>
    <row r="10072" spans="2:58">
      <c r="B10072" s="15"/>
      <c r="C10072" s="17"/>
      <c r="D10072" s="15"/>
      <c r="E10072" s="15"/>
      <c r="F10072" s="15"/>
      <c r="H10072">
        <v>10071</v>
      </c>
      <c r="I10072" s="1" t="s">
        <v>752</v>
      </c>
      <c r="J10072" s="1"/>
      <c r="K10072" s="2"/>
      <c r="L10072">
        <v>10071</v>
      </c>
      <c r="M10072" s="1" t="s">
        <v>753</v>
      </c>
      <c r="N10072" s="1"/>
      <c r="O10072" s="2"/>
      <c r="P10072">
        <v>10071</v>
      </c>
      <c r="Q10072" s="1" t="s">
        <v>754</v>
      </c>
      <c r="R10072" s="1"/>
      <c r="S10072" s="2"/>
      <c r="T10072">
        <v>10071</v>
      </c>
      <c r="U10072" s="1" t="s">
        <v>178</v>
      </c>
      <c r="V10072" s="1"/>
      <c r="W10072" s="2"/>
      <c r="X10072">
        <v>10071</v>
      </c>
      <c r="Y10072" s="1" t="s">
        <v>179</v>
      </c>
      <c r="Z10072" s="1"/>
      <c r="AA10072" s="2"/>
      <c r="AD10072"/>
      <c r="AE10072" s="3"/>
      <c r="AF10072" s="3"/>
      <c r="AG10072" s="46"/>
      <c r="AH10072" s="15"/>
      <c r="AI10072" s="15"/>
      <c r="AQ10072" s="15"/>
      <c r="AR10072" s="15"/>
      <c r="AS10072" s="15"/>
      <c r="AT10072" s="15"/>
      <c r="AU10072" s="14"/>
      <c r="AV10072" s="14"/>
      <c r="BA10072" s="15"/>
      <c r="BB10072" s="15"/>
      <c r="BC10072" s="15"/>
      <c r="BD10072" s="15"/>
      <c r="BE10072" s="15"/>
      <c r="BF10072" s="14"/>
    </row>
    <row r="10073" spans="2:58">
      <c r="B10073" s="15"/>
      <c r="C10073" s="17"/>
      <c r="D10073" s="15"/>
      <c r="E10073" s="15"/>
      <c r="F10073" s="15"/>
      <c r="H10073">
        <v>10072</v>
      </c>
      <c r="I10073" s="1" t="s">
        <v>752</v>
      </c>
      <c r="J10073" s="1"/>
      <c r="K10073" s="2"/>
      <c r="L10073">
        <v>10072</v>
      </c>
      <c r="M10073" s="1" t="s">
        <v>753</v>
      </c>
      <c r="N10073" s="1"/>
      <c r="O10073" s="2"/>
      <c r="P10073">
        <v>10072</v>
      </c>
      <c r="Q10073" s="1" t="s">
        <v>754</v>
      </c>
      <c r="R10073" s="1"/>
      <c r="S10073" s="2"/>
      <c r="T10073">
        <v>10072</v>
      </c>
      <c r="U10073" s="1" t="s">
        <v>178</v>
      </c>
      <c r="V10073" s="1"/>
      <c r="W10073" s="2"/>
      <c r="X10073">
        <v>10072</v>
      </c>
      <c r="Y10073" s="1" t="s">
        <v>179</v>
      </c>
      <c r="Z10073" s="1"/>
      <c r="AA10073" s="2"/>
      <c r="AD10073"/>
      <c r="AE10073" s="3"/>
      <c r="AF10073" s="3"/>
      <c r="AG10073" s="46"/>
      <c r="AH10073" s="15"/>
      <c r="AI10073" s="15"/>
      <c r="AQ10073" s="15"/>
      <c r="AR10073" s="15"/>
      <c r="AS10073" s="15"/>
      <c r="AT10073" s="15"/>
      <c r="AU10073" s="14"/>
      <c r="AV10073" s="14"/>
      <c r="BA10073" s="15"/>
      <c r="BB10073" s="15"/>
      <c r="BC10073" s="15"/>
      <c r="BD10073" s="15"/>
      <c r="BE10073" s="15"/>
      <c r="BF10073" s="15"/>
    </row>
    <row r="10074" spans="2:58">
      <c r="B10074" s="17"/>
      <c r="C10074" s="14"/>
      <c r="D10074" s="15"/>
      <c r="E10074" s="14"/>
      <c r="F10074" s="15"/>
      <c r="H10074">
        <v>10073</v>
      </c>
      <c r="I10074" s="1" t="s">
        <v>752</v>
      </c>
      <c r="J10074" s="1"/>
      <c r="K10074" s="2"/>
      <c r="L10074">
        <v>10073</v>
      </c>
      <c r="M10074" s="1" t="s">
        <v>753</v>
      </c>
      <c r="N10074" s="1"/>
      <c r="O10074" s="2"/>
      <c r="P10074">
        <v>10073</v>
      </c>
      <c r="Q10074" s="1" t="s">
        <v>754</v>
      </c>
      <c r="R10074" s="1"/>
      <c r="S10074" s="2"/>
      <c r="T10074">
        <v>10073</v>
      </c>
      <c r="U10074" s="1" t="s">
        <v>178</v>
      </c>
      <c r="V10074" s="1"/>
      <c r="W10074" s="2"/>
      <c r="X10074">
        <v>10073</v>
      </c>
      <c r="Y10074" s="1" t="s">
        <v>179</v>
      </c>
      <c r="Z10074" s="1"/>
      <c r="AA10074" s="2"/>
      <c r="AD10074"/>
      <c r="AE10074" s="3"/>
      <c r="AF10074" s="3"/>
      <c r="AG10074" s="46"/>
      <c r="AH10074" s="15"/>
      <c r="AI10074" s="15"/>
      <c r="AQ10074" s="15"/>
      <c r="AR10074" s="15"/>
      <c r="AS10074" s="15"/>
      <c r="AT10074" s="15"/>
      <c r="AU10074" s="15"/>
      <c r="AV10074" s="15"/>
      <c r="BA10074" s="15"/>
      <c r="BB10074" s="15"/>
      <c r="BC10074" s="15"/>
      <c r="BD10074" s="15"/>
      <c r="BE10074" s="15"/>
      <c r="BF10074" s="15"/>
    </row>
    <row r="10075" spans="2:58">
      <c r="B10075" s="17"/>
      <c r="C10075" s="14"/>
      <c r="D10075" s="15"/>
      <c r="E10075" s="14"/>
      <c r="F10075" s="15"/>
      <c r="H10075">
        <v>10074</v>
      </c>
      <c r="I10075" s="1" t="s">
        <v>752</v>
      </c>
      <c r="J10075" s="1"/>
      <c r="K10075" s="2"/>
      <c r="L10075">
        <v>10074</v>
      </c>
      <c r="M10075" s="1" t="s">
        <v>753</v>
      </c>
      <c r="N10075" s="1"/>
      <c r="O10075" s="2"/>
      <c r="P10075">
        <v>10074</v>
      </c>
      <c r="Q10075" s="1" t="s">
        <v>754</v>
      </c>
      <c r="R10075" s="1"/>
      <c r="S10075" s="2"/>
      <c r="T10075">
        <v>10074</v>
      </c>
      <c r="U10075" s="1" t="s">
        <v>178</v>
      </c>
      <c r="V10075" s="1"/>
      <c r="W10075" s="2"/>
      <c r="X10075">
        <v>10074</v>
      </c>
      <c r="Y10075" s="1" t="s">
        <v>179</v>
      </c>
      <c r="Z10075" s="1"/>
      <c r="AA10075" s="2"/>
      <c r="AD10075"/>
      <c r="AE10075" s="3"/>
      <c r="AF10075" s="3"/>
      <c r="AG10075" s="46"/>
      <c r="AH10075" s="15"/>
      <c r="AI10075" s="15"/>
      <c r="AQ10075" s="15"/>
      <c r="AR10075" s="15"/>
      <c r="AS10075" s="15"/>
      <c r="AT10075" s="15"/>
      <c r="AU10075" s="15"/>
      <c r="AV10075" s="15"/>
      <c r="BA10075" s="15"/>
      <c r="BB10075" s="15"/>
      <c r="BC10075" s="15"/>
      <c r="BD10075" s="15"/>
      <c r="BE10075" s="15"/>
      <c r="BF10075" s="15"/>
    </row>
    <row r="10076" spans="2:58">
      <c r="B10076" s="17"/>
      <c r="C10076" s="14"/>
      <c r="D10076" s="15"/>
      <c r="E10076" s="14"/>
      <c r="F10076" s="15"/>
      <c r="H10076">
        <v>10075</v>
      </c>
      <c r="I10076" s="1" t="s">
        <v>752</v>
      </c>
      <c r="J10076" s="1"/>
      <c r="K10076" s="2"/>
      <c r="L10076">
        <v>10075</v>
      </c>
      <c r="M10076" s="1" t="s">
        <v>753</v>
      </c>
      <c r="N10076" s="1"/>
      <c r="O10076" s="2"/>
      <c r="P10076">
        <v>10075</v>
      </c>
      <c r="Q10076" s="1" t="s">
        <v>754</v>
      </c>
      <c r="R10076" s="1"/>
      <c r="S10076" s="2"/>
      <c r="T10076">
        <v>10075</v>
      </c>
      <c r="U10076" s="1" t="s">
        <v>178</v>
      </c>
      <c r="V10076" s="1"/>
      <c r="W10076" s="2"/>
      <c r="X10076">
        <v>10075</v>
      </c>
      <c r="Y10076" s="1" t="s">
        <v>179</v>
      </c>
      <c r="Z10076" s="1"/>
      <c r="AA10076" s="2"/>
      <c r="AD10076"/>
      <c r="AE10076" s="3"/>
      <c r="AF10076" s="3"/>
      <c r="AG10076" s="46"/>
      <c r="AH10076" s="15"/>
      <c r="AI10076" s="15"/>
      <c r="AQ10076" s="15"/>
      <c r="AR10076" s="15"/>
      <c r="AS10076" s="15"/>
      <c r="AT10076" s="15"/>
      <c r="AU10076" s="15"/>
      <c r="AV10076" s="15"/>
      <c r="BA10076" s="15"/>
      <c r="BB10076" s="15"/>
      <c r="BC10076" s="15"/>
      <c r="BD10076" s="15"/>
      <c r="BE10076" s="15"/>
      <c r="BF10076" s="15"/>
    </row>
    <row r="10077" spans="2:58">
      <c r="B10077" s="15"/>
      <c r="C10077" s="17"/>
      <c r="D10077" s="15"/>
      <c r="E10077" s="15"/>
      <c r="F10077" s="15"/>
      <c r="H10077">
        <v>10076</v>
      </c>
      <c r="I10077" s="1" t="s">
        <v>752</v>
      </c>
      <c r="J10077" s="1"/>
      <c r="K10077" s="2"/>
      <c r="L10077">
        <v>10076</v>
      </c>
      <c r="M10077" s="1" t="s">
        <v>753</v>
      </c>
      <c r="N10077" s="1"/>
      <c r="O10077" s="2"/>
      <c r="P10077">
        <v>10076</v>
      </c>
      <c r="Q10077" s="1" t="s">
        <v>754</v>
      </c>
      <c r="R10077" s="1"/>
      <c r="S10077" s="2"/>
      <c r="T10077">
        <v>10076</v>
      </c>
      <c r="U10077" s="1" t="s">
        <v>178</v>
      </c>
      <c r="V10077" s="1"/>
      <c r="W10077" s="2"/>
      <c r="X10077">
        <v>10076</v>
      </c>
      <c r="Y10077" s="1" t="s">
        <v>179</v>
      </c>
      <c r="Z10077" s="1"/>
      <c r="AA10077" s="2"/>
      <c r="AD10077"/>
      <c r="AE10077" s="3"/>
      <c r="AF10077" s="3"/>
      <c r="AG10077" s="46"/>
      <c r="AH10077" s="15"/>
      <c r="AI10077" s="15"/>
      <c r="AQ10077" s="15"/>
      <c r="AR10077" s="15"/>
      <c r="AS10077" s="15"/>
      <c r="AT10077" s="15"/>
      <c r="AU10077" s="14"/>
      <c r="AV10077" s="14"/>
      <c r="BA10077" s="15"/>
      <c r="BB10077" s="15"/>
      <c r="BC10077" s="15"/>
      <c r="BD10077" s="15"/>
      <c r="BE10077" s="15"/>
      <c r="BF10077" s="14"/>
    </row>
    <row r="10078" spans="2:58">
      <c r="B10078" s="15"/>
      <c r="C10078" s="17"/>
      <c r="D10078" s="15"/>
      <c r="E10078" s="15"/>
      <c r="F10078" s="15"/>
      <c r="H10078">
        <v>10077</v>
      </c>
      <c r="I10078" s="1" t="s">
        <v>752</v>
      </c>
      <c r="J10078" s="1"/>
      <c r="K10078" s="2"/>
      <c r="L10078">
        <v>10077</v>
      </c>
      <c r="M10078" s="1" t="s">
        <v>753</v>
      </c>
      <c r="N10078" s="1"/>
      <c r="O10078" s="2"/>
      <c r="P10078">
        <v>10077</v>
      </c>
      <c r="Q10078" s="1" t="s">
        <v>754</v>
      </c>
      <c r="R10078" s="1"/>
      <c r="S10078" s="2"/>
      <c r="T10078">
        <v>10077</v>
      </c>
      <c r="U10078" s="1" t="s">
        <v>178</v>
      </c>
      <c r="V10078" s="1"/>
      <c r="W10078" s="2"/>
      <c r="X10078">
        <v>10077</v>
      </c>
      <c r="Y10078" s="1" t="s">
        <v>179</v>
      </c>
      <c r="Z10078" s="1"/>
      <c r="AA10078" s="2"/>
      <c r="AD10078"/>
      <c r="AE10078" s="3"/>
      <c r="AF10078" s="3"/>
      <c r="AG10078" s="46"/>
      <c r="AH10078" s="15"/>
      <c r="AI10078" s="15"/>
      <c r="AQ10078" s="15"/>
      <c r="AR10078" s="15"/>
      <c r="AS10078" s="15"/>
      <c r="AT10078" s="15"/>
      <c r="AU10078" s="15"/>
      <c r="AV10078" s="15"/>
      <c r="BA10078" s="15"/>
      <c r="BB10078" s="15"/>
      <c r="BC10078" s="15"/>
      <c r="BD10078" s="15"/>
      <c r="BE10078" s="15"/>
      <c r="BF10078" s="14"/>
    </row>
    <row r="10079" spans="2:58">
      <c r="B10079" s="15"/>
      <c r="C10079" s="14"/>
      <c r="D10079" s="15"/>
      <c r="E10079" s="14"/>
      <c r="F10079" s="15"/>
      <c r="H10079">
        <v>10078</v>
      </c>
      <c r="I10079" s="1" t="s">
        <v>752</v>
      </c>
      <c r="J10079" s="1"/>
      <c r="K10079" s="2"/>
      <c r="L10079">
        <v>10078</v>
      </c>
      <c r="M10079" s="1" t="s">
        <v>753</v>
      </c>
      <c r="N10079" s="1"/>
      <c r="O10079" s="2"/>
      <c r="P10079">
        <v>10078</v>
      </c>
      <c r="Q10079" s="1" t="s">
        <v>754</v>
      </c>
      <c r="R10079" s="1"/>
      <c r="S10079" s="2"/>
      <c r="T10079">
        <v>10078</v>
      </c>
      <c r="U10079" s="1" t="s">
        <v>178</v>
      </c>
      <c r="V10079" s="1"/>
      <c r="W10079" s="2"/>
      <c r="X10079">
        <v>10078</v>
      </c>
      <c r="Y10079" s="1" t="s">
        <v>179</v>
      </c>
      <c r="Z10079" s="1"/>
      <c r="AA10079" s="2"/>
      <c r="AD10079"/>
      <c r="AE10079" s="3"/>
      <c r="AF10079" s="3"/>
      <c r="AG10079" s="46"/>
      <c r="AH10079" s="15"/>
      <c r="AI10079" s="15"/>
      <c r="AQ10079" s="15"/>
      <c r="AR10079" s="15"/>
      <c r="AS10079" s="15"/>
      <c r="AT10079" s="15"/>
      <c r="AU10079" s="14"/>
      <c r="AV10079" s="14"/>
      <c r="BA10079" s="15"/>
      <c r="BB10079" s="15"/>
      <c r="BC10079" s="15"/>
      <c r="BD10079" s="15"/>
      <c r="BE10079" s="15"/>
      <c r="BF10079" s="15"/>
    </row>
    <row r="10080" spans="2:58">
      <c r="B10080" s="15"/>
      <c r="C10080" s="14"/>
      <c r="D10080" s="15"/>
      <c r="E10080" s="14"/>
      <c r="F10080" s="15"/>
      <c r="H10080">
        <v>10079</v>
      </c>
      <c r="I10080" s="1" t="s">
        <v>752</v>
      </c>
      <c r="J10080" s="1"/>
      <c r="K10080" s="2"/>
      <c r="L10080">
        <v>10079</v>
      </c>
      <c r="M10080" s="1" t="s">
        <v>753</v>
      </c>
      <c r="N10080" s="1"/>
      <c r="O10080" s="2"/>
      <c r="P10080">
        <v>10079</v>
      </c>
      <c r="Q10080" s="1" t="s">
        <v>754</v>
      </c>
      <c r="R10080" s="1"/>
      <c r="S10080" s="2"/>
      <c r="T10080">
        <v>10079</v>
      </c>
      <c r="U10080" s="1" t="s">
        <v>178</v>
      </c>
      <c r="V10080" s="1"/>
      <c r="W10080" s="2"/>
      <c r="X10080">
        <v>10079</v>
      </c>
      <c r="Y10080" s="1" t="s">
        <v>179</v>
      </c>
      <c r="Z10080" s="1"/>
      <c r="AA10080" s="2"/>
      <c r="AD10080"/>
      <c r="AE10080" s="3"/>
      <c r="AF10080" s="3"/>
      <c r="AG10080" s="46"/>
      <c r="AH10080" s="15"/>
      <c r="AI10080" s="15"/>
      <c r="AQ10080" s="15"/>
      <c r="AR10080" s="15"/>
      <c r="AS10080" s="15"/>
      <c r="AT10080" s="15"/>
      <c r="AU10080" s="15"/>
      <c r="AV10080" s="15"/>
      <c r="BA10080" s="15"/>
      <c r="BB10080" s="15"/>
      <c r="BC10080" s="15"/>
      <c r="BD10080" s="15"/>
      <c r="BE10080" s="15"/>
      <c r="BF10080" s="15"/>
    </row>
    <row r="10081" spans="2:58">
      <c r="B10081" s="15"/>
      <c r="C10081" s="14"/>
      <c r="D10081" s="159"/>
      <c r="E10081" s="14"/>
      <c r="F10081" s="15"/>
      <c r="H10081">
        <v>10080</v>
      </c>
      <c r="I10081" s="1" t="s">
        <v>752</v>
      </c>
      <c r="J10081" s="1"/>
      <c r="K10081" s="2"/>
      <c r="L10081">
        <v>10080</v>
      </c>
      <c r="M10081" s="1" t="s">
        <v>753</v>
      </c>
      <c r="N10081" s="1"/>
      <c r="O10081" s="2"/>
      <c r="P10081">
        <v>10080</v>
      </c>
      <c r="Q10081" s="1" t="s">
        <v>754</v>
      </c>
      <c r="R10081" s="1"/>
      <c r="S10081" s="2"/>
      <c r="T10081">
        <v>10080</v>
      </c>
      <c r="U10081" s="1" t="s">
        <v>178</v>
      </c>
      <c r="V10081" s="1"/>
      <c r="W10081" s="2"/>
      <c r="X10081">
        <v>10080</v>
      </c>
      <c r="Y10081" s="1" t="s">
        <v>179</v>
      </c>
      <c r="Z10081" s="1"/>
      <c r="AA10081" s="2"/>
      <c r="AD10081"/>
      <c r="AE10081" s="3"/>
      <c r="AF10081" s="3"/>
      <c r="AG10081" s="46"/>
      <c r="AH10081" s="15"/>
      <c r="AI10081" s="15"/>
      <c r="AQ10081" s="15"/>
      <c r="AR10081" s="15"/>
      <c r="AS10081" s="15"/>
      <c r="AT10081" s="15"/>
      <c r="AU10081" s="14"/>
      <c r="AV10081" s="14"/>
      <c r="BA10081" s="15"/>
      <c r="BB10081" s="15"/>
      <c r="BC10081" s="15"/>
      <c r="BD10081" s="15"/>
      <c r="BE10081" s="15"/>
      <c r="BF10081" s="15"/>
    </row>
    <row r="10082" spans="2:58">
      <c r="B10082" s="15"/>
      <c r="C10082" s="17"/>
      <c r="D10082" s="15"/>
      <c r="E10082" s="15"/>
      <c r="F10082" s="15"/>
      <c r="H10082">
        <v>10081</v>
      </c>
      <c r="I10082" s="1" t="s">
        <v>752</v>
      </c>
      <c r="J10082" s="1"/>
      <c r="K10082" s="2"/>
      <c r="L10082">
        <v>10081</v>
      </c>
      <c r="M10082" s="1" t="s">
        <v>753</v>
      </c>
      <c r="N10082" s="1"/>
      <c r="O10082" s="2"/>
      <c r="P10082">
        <v>10081</v>
      </c>
      <c r="Q10082" s="1" t="s">
        <v>754</v>
      </c>
      <c r="R10082" s="1"/>
      <c r="S10082" s="2"/>
      <c r="T10082">
        <v>10081</v>
      </c>
      <c r="U10082" s="1" t="s">
        <v>178</v>
      </c>
      <c r="V10082" s="1"/>
      <c r="W10082" s="2"/>
      <c r="X10082">
        <v>10081</v>
      </c>
      <c r="Y10082" s="1" t="s">
        <v>179</v>
      </c>
      <c r="Z10082" s="1"/>
      <c r="AA10082" s="2"/>
      <c r="AD10082"/>
      <c r="AE10082" s="3"/>
      <c r="AF10082" s="3"/>
      <c r="AG10082" s="46"/>
      <c r="AH10082" s="15"/>
      <c r="AI10082" s="15"/>
      <c r="AQ10082" s="15"/>
      <c r="AR10082" s="15"/>
      <c r="AS10082" s="15"/>
      <c r="AT10082" s="15"/>
      <c r="AU10082" s="14"/>
      <c r="AV10082" s="14"/>
      <c r="BA10082" s="15"/>
      <c r="BB10082" s="15"/>
      <c r="BC10082" s="15"/>
      <c r="BD10082" s="15"/>
      <c r="BE10082" s="15"/>
      <c r="BF10082" s="15"/>
    </row>
    <row r="10083" spans="2:58">
      <c r="B10083" s="159"/>
      <c r="C10083" s="14"/>
      <c r="D10083" s="15"/>
      <c r="E10083" s="14"/>
      <c r="F10083" s="15"/>
      <c r="H10083">
        <v>10082</v>
      </c>
      <c r="I10083" s="1" t="s">
        <v>752</v>
      </c>
      <c r="J10083" s="1"/>
      <c r="K10083" s="2"/>
      <c r="L10083">
        <v>10082</v>
      </c>
      <c r="M10083" s="1" t="s">
        <v>753</v>
      </c>
      <c r="N10083" s="1"/>
      <c r="O10083" s="2"/>
      <c r="P10083">
        <v>10082</v>
      </c>
      <c r="Q10083" s="1" t="s">
        <v>754</v>
      </c>
      <c r="R10083" s="1"/>
      <c r="S10083" s="2"/>
      <c r="T10083">
        <v>10082</v>
      </c>
      <c r="U10083" s="1" t="s">
        <v>178</v>
      </c>
      <c r="V10083" s="1"/>
      <c r="W10083" s="2"/>
      <c r="X10083">
        <v>10082</v>
      </c>
      <c r="Y10083" s="1" t="s">
        <v>179</v>
      </c>
      <c r="Z10083" s="1"/>
      <c r="AA10083" s="2"/>
      <c r="AD10083"/>
      <c r="AE10083" s="3"/>
      <c r="AF10083" s="3"/>
      <c r="AG10083" s="46"/>
      <c r="AH10083" s="15"/>
      <c r="AI10083" s="15"/>
      <c r="AQ10083" s="15"/>
      <c r="AR10083" s="15"/>
      <c r="AS10083" s="15"/>
      <c r="AT10083" s="15"/>
      <c r="AU10083" s="14"/>
      <c r="AV10083" s="14"/>
      <c r="BA10083" s="15"/>
      <c r="BB10083" s="15"/>
      <c r="BC10083" s="15"/>
      <c r="BD10083" s="15"/>
      <c r="BE10083" s="15"/>
      <c r="BF10083" s="15"/>
    </row>
    <row r="10084" spans="2:58">
      <c r="B10084" s="17"/>
      <c r="C10084" s="14"/>
      <c r="D10084" s="15"/>
      <c r="E10084" s="14"/>
      <c r="F10084" s="15"/>
      <c r="H10084">
        <v>10083</v>
      </c>
      <c r="I10084" s="1" t="s">
        <v>752</v>
      </c>
      <c r="J10084" s="1"/>
      <c r="K10084" s="2"/>
      <c r="L10084">
        <v>10083</v>
      </c>
      <c r="M10084" s="1" t="s">
        <v>753</v>
      </c>
      <c r="N10084" s="1"/>
      <c r="O10084" s="2"/>
      <c r="P10084">
        <v>10083</v>
      </c>
      <c r="Q10084" s="1" t="s">
        <v>754</v>
      </c>
      <c r="R10084" s="1"/>
      <c r="S10084" s="2"/>
      <c r="T10084">
        <v>10083</v>
      </c>
      <c r="U10084" s="1" t="s">
        <v>178</v>
      </c>
      <c r="V10084" s="1"/>
      <c r="W10084" s="2"/>
      <c r="X10084">
        <v>10083</v>
      </c>
      <c r="Y10084" s="1" t="s">
        <v>179</v>
      </c>
      <c r="Z10084" s="1"/>
      <c r="AA10084" s="2"/>
      <c r="AD10084"/>
      <c r="AE10084" s="3"/>
      <c r="AF10084" s="3"/>
      <c r="AG10084" s="46"/>
      <c r="AH10084" s="15"/>
      <c r="AI10084" s="15"/>
      <c r="AQ10084" s="15"/>
      <c r="AR10084" s="15"/>
      <c r="AS10084" s="15"/>
      <c r="AT10084" s="15"/>
      <c r="AU10084" s="14"/>
      <c r="AV10084" s="14"/>
      <c r="BA10084" s="15"/>
      <c r="BB10084" s="15"/>
      <c r="BC10084" s="15"/>
      <c r="BD10084" s="15"/>
      <c r="BE10084" s="15"/>
      <c r="BF10084" s="15"/>
    </row>
    <row r="10085" spans="2:58">
      <c r="B10085" s="15"/>
      <c r="C10085" s="15"/>
      <c r="D10085" s="15"/>
      <c r="E10085" s="15"/>
      <c r="F10085" s="15"/>
      <c r="H10085">
        <v>10084</v>
      </c>
      <c r="I10085" s="1" t="s">
        <v>752</v>
      </c>
      <c r="J10085" s="1"/>
      <c r="K10085" s="2"/>
      <c r="L10085">
        <v>10084</v>
      </c>
      <c r="M10085" s="1" t="s">
        <v>753</v>
      </c>
      <c r="N10085" s="1"/>
      <c r="O10085" s="2"/>
      <c r="P10085">
        <v>10084</v>
      </c>
      <c r="Q10085" s="1" t="s">
        <v>754</v>
      </c>
      <c r="R10085" s="1"/>
      <c r="S10085" s="2"/>
      <c r="T10085">
        <v>10084</v>
      </c>
      <c r="U10085" s="1" t="s">
        <v>178</v>
      </c>
      <c r="V10085" s="1"/>
      <c r="W10085" s="2"/>
      <c r="X10085">
        <v>10084</v>
      </c>
      <c r="Y10085" s="1" t="s">
        <v>179</v>
      </c>
      <c r="Z10085" s="1"/>
      <c r="AA10085" s="2"/>
      <c r="AD10085"/>
      <c r="AE10085" s="3"/>
      <c r="AF10085" s="3"/>
      <c r="AG10085" s="46"/>
      <c r="AH10085" s="15"/>
      <c r="AI10085" s="15"/>
      <c r="AQ10085" s="15"/>
      <c r="AR10085" s="15"/>
      <c r="AS10085" s="15"/>
      <c r="AT10085" s="15"/>
      <c r="AU10085" s="14"/>
      <c r="AV10085" s="14"/>
      <c r="BA10085" s="15"/>
      <c r="BB10085" s="15"/>
      <c r="BC10085" s="15"/>
      <c r="BD10085" s="15"/>
      <c r="BE10085" s="15"/>
      <c r="BF10085" s="15"/>
    </row>
    <row r="10086" spans="2:58">
      <c r="B10086" s="15"/>
      <c r="C10086" s="15"/>
      <c r="D10086" s="15"/>
      <c r="E10086" s="15"/>
      <c r="F10086" s="15"/>
      <c r="H10086">
        <v>10085</v>
      </c>
      <c r="I10086" s="1" t="s">
        <v>752</v>
      </c>
      <c r="J10086" s="1"/>
      <c r="K10086" s="2"/>
      <c r="L10086">
        <v>10085</v>
      </c>
      <c r="M10086" s="1" t="s">
        <v>753</v>
      </c>
      <c r="N10086" s="1"/>
      <c r="O10086" s="2"/>
      <c r="P10086">
        <v>10085</v>
      </c>
      <c r="Q10086" s="1" t="s">
        <v>754</v>
      </c>
      <c r="R10086" s="1"/>
      <c r="S10086" s="2"/>
      <c r="T10086">
        <v>10085</v>
      </c>
      <c r="U10086" s="1" t="s">
        <v>178</v>
      </c>
      <c r="V10086" s="1"/>
      <c r="W10086" s="2"/>
      <c r="X10086">
        <v>10085</v>
      </c>
      <c r="Y10086" s="1" t="s">
        <v>179</v>
      </c>
      <c r="Z10086" s="1"/>
      <c r="AA10086" s="2"/>
      <c r="AD10086"/>
      <c r="AE10086" s="3"/>
      <c r="AF10086" s="3"/>
      <c r="AG10086" s="46"/>
      <c r="AH10086" s="15"/>
      <c r="AI10086" s="15"/>
      <c r="AQ10086" s="15"/>
      <c r="AR10086" s="15"/>
      <c r="AS10086" s="15"/>
      <c r="AT10086" s="15"/>
      <c r="AU10086" s="14"/>
      <c r="AV10086" s="14"/>
      <c r="BA10086" s="15"/>
      <c r="BB10086" s="15"/>
      <c r="BC10086" s="15"/>
      <c r="BD10086" s="15"/>
      <c r="BE10086" s="15"/>
      <c r="BF10086" s="15"/>
    </row>
    <row r="10087" spans="2:58">
      <c r="B10087" s="15"/>
      <c r="C10087" s="17"/>
      <c r="D10087" s="15"/>
      <c r="E10087" s="15"/>
      <c r="F10087" s="15"/>
      <c r="H10087">
        <v>10086</v>
      </c>
      <c r="I10087" s="1" t="s">
        <v>752</v>
      </c>
      <c r="J10087" s="1"/>
      <c r="K10087" s="2"/>
      <c r="L10087">
        <v>10086</v>
      </c>
      <c r="M10087" s="1" t="s">
        <v>753</v>
      </c>
      <c r="N10087" s="1"/>
      <c r="O10087" s="2"/>
      <c r="P10087">
        <v>10086</v>
      </c>
      <c r="Q10087" s="1" t="s">
        <v>754</v>
      </c>
      <c r="R10087" s="1"/>
      <c r="S10087" s="2"/>
      <c r="T10087">
        <v>10086</v>
      </c>
      <c r="U10087" s="1" t="s">
        <v>178</v>
      </c>
      <c r="V10087" s="1"/>
      <c r="W10087" s="2"/>
      <c r="X10087">
        <v>10086</v>
      </c>
      <c r="Y10087" s="1" t="s">
        <v>179</v>
      </c>
      <c r="Z10087" s="1"/>
      <c r="AA10087" s="2"/>
      <c r="AD10087"/>
      <c r="AE10087" s="3"/>
      <c r="AF10087" s="3"/>
      <c r="AG10087" s="46"/>
      <c r="AH10087" s="15"/>
      <c r="AI10087" s="15"/>
      <c r="AQ10087" s="15"/>
      <c r="AR10087" s="15"/>
      <c r="AS10087" s="15"/>
      <c r="AT10087" s="15"/>
      <c r="AU10087" s="14"/>
      <c r="AV10087" s="14"/>
      <c r="BA10087" s="15"/>
      <c r="BB10087" s="15"/>
      <c r="BC10087" s="15"/>
      <c r="BD10087" s="15"/>
      <c r="BE10087" s="15"/>
      <c r="BF10087" s="15"/>
    </row>
    <row r="10088" spans="2:58">
      <c r="B10088" s="17"/>
      <c r="C10088" s="14"/>
      <c r="D10088" s="15"/>
      <c r="E10088" s="14"/>
      <c r="F10088" s="15"/>
      <c r="H10088">
        <v>10087</v>
      </c>
      <c r="I10088" s="1" t="s">
        <v>752</v>
      </c>
      <c r="J10088" s="1"/>
      <c r="K10088" s="2"/>
      <c r="L10088">
        <v>10087</v>
      </c>
      <c r="M10088" s="1" t="s">
        <v>753</v>
      </c>
      <c r="N10088" s="1"/>
      <c r="O10088" s="2"/>
      <c r="P10088">
        <v>10087</v>
      </c>
      <c r="Q10088" s="1" t="s">
        <v>754</v>
      </c>
      <c r="R10088" s="1"/>
      <c r="S10088" s="2"/>
      <c r="T10088">
        <v>10087</v>
      </c>
      <c r="U10088" s="1" t="s">
        <v>178</v>
      </c>
      <c r="V10088" s="1"/>
      <c r="W10088" s="2"/>
      <c r="X10088">
        <v>10087</v>
      </c>
      <c r="Y10088" s="1" t="s">
        <v>179</v>
      </c>
      <c r="Z10088" s="1"/>
      <c r="AA10088" s="2"/>
      <c r="AD10088"/>
      <c r="AE10088" s="3"/>
      <c r="AF10088" s="3"/>
      <c r="AG10088" s="46"/>
      <c r="AH10088" s="15"/>
      <c r="AI10088" s="15"/>
      <c r="AQ10088" s="15"/>
      <c r="AR10088" s="15"/>
      <c r="AS10088" s="15"/>
      <c r="AT10088" s="15"/>
      <c r="AU10088" s="15"/>
      <c r="AV10088" s="15"/>
      <c r="BA10088" s="15"/>
      <c r="BB10088" s="15"/>
      <c r="BC10088" s="15"/>
      <c r="BD10088" s="15"/>
      <c r="BE10088" s="15"/>
      <c r="BF10088" s="15"/>
    </row>
    <row r="10089" spans="2:58">
      <c r="B10089" s="17"/>
      <c r="C10089" s="14"/>
      <c r="D10089" s="15"/>
      <c r="E10089" s="14"/>
      <c r="F10089" s="15"/>
      <c r="H10089">
        <v>10088</v>
      </c>
      <c r="I10089" s="1" t="s">
        <v>752</v>
      </c>
      <c r="J10089" s="1"/>
      <c r="K10089" s="2"/>
      <c r="L10089">
        <v>10088</v>
      </c>
      <c r="M10089" s="1" t="s">
        <v>753</v>
      </c>
      <c r="N10089" s="1"/>
      <c r="O10089" s="2"/>
      <c r="P10089">
        <v>10088</v>
      </c>
      <c r="Q10089" s="1" t="s">
        <v>754</v>
      </c>
      <c r="R10089" s="1"/>
      <c r="S10089" s="2"/>
      <c r="T10089">
        <v>10088</v>
      </c>
      <c r="U10089" s="1" t="s">
        <v>178</v>
      </c>
      <c r="V10089" s="1"/>
      <c r="W10089" s="2"/>
      <c r="X10089">
        <v>10088</v>
      </c>
      <c r="Y10089" s="1" t="s">
        <v>179</v>
      </c>
      <c r="Z10089" s="1"/>
      <c r="AA10089" s="2"/>
      <c r="AD10089"/>
      <c r="AE10089" s="3"/>
      <c r="AF10089" s="3"/>
      <c r="AG10089" s="46"/>
      <c r="AH10089" s="15"/>
      <c r="AI10089" s="15"/>
      <c r="AQ10089" s="15"/>
      <c r="AR10089" s="15"/>
      <c r="AS10089" s="15"/>
      <c r="AT10089" s="15"/>
      <c r="AU10089" s="14"/>
      <c r="AV10089" s="14"/>
      <c r="BA10089" s="15"/>
      <c r="BB10089" s="15"/>
      <c r="BC10089" s="15"/>
      <c r="BD10089" s="15"/>
      <c r="BE10089" s="15"/>
      <c r="BF10089" s="15"/>
    </row>
    <row r="10090" spans="2:58">
      <c r="B10090" s="17"/>
      <c r="C10090" s="14"/>
      <c r="D10090" s="15"/>
      <c r="E10090" s="14"/>
      <c r="F10090" s="15"/>
      <c r="H10090">
        <v>10089</v>
      </c>
      <c r="I10090" s="1" t="s">
        <v>752</v>
      </c>
      <c r="J10090" s="1"/>
      <c r="K10090" s="2"/>
      <c r="L10090">
        <v>10089</v>
      </c>
      <c r="M10090" s="1" t="s">
        <v>753</v>
      </c>
      <c r="N10090" s="1"/>
      <c r="O10090" s="2"/>
      <c r="P10090">
        <v>10089</v>
      </c>
      <c r="Q10090" s="1" t="s">
        <v>754</v>
      </c>
      <c r="R10090" s="1"/>
      <c r="S10090" s="2"/>
      <c r="T10090">
        <v>10089</v>
      </c>
      <c r="U10090" s="1" t="s">
        <v>178</v>
      </c>
      <c r="V10090" s="1"/>
      <c r="W10090" s="2"/>
      <c r="X10090">
        <v>10089</v>
      </c>
      <c r="Y10090" s="1" t="s">
        <v>179</v>
      </c>
      <c r="Z10090" s="1"/>
      <c r="AA10090" s="2"/>
      <c r="AD10090"/>
      <c r="AE10090" s="3"/>
      <c r="AF10090" s="3"/>
      <c r="AG10090" s="46"/>
      <c r="AH10090" s="15"/>
      <c r="AI10090" s="15"/>
      <c r="AQ10090" s="15"/>
      <c r="AR10090" s="15"/>
      <c r="AS10090" s="15"/>
      <c r="AT10090" s="15"/>
      <c r="AU10090" s="14"/>
      <c r="AV10090" s="14"/>
      <c r="BA10090" s="15"/>
      <c r="BB10090" s="15"/>
      <c r="BC10090" s="15"/>
      <c r="BD10090" s="15"/>
      <c r="BE10090" s="15"/>
      <c r="BF10090" s="14"/>
    </row>
    <row r="10091" spans="2:58">
      <c r="B10091" s="15"/>
      <c r="C10091" s="17"/>
      <c r="D10091" s="15"/>
      <c r="E10091" s="15"/>
      <c r="F10091" s="15"/>
      <c r="H10091">
        <v>10090</v>
      </c>
      <c r="I10091" s="1" t="s">
        <v>752</v>
      </c>
      <c r="J10091" s="1"/>
      <c r="K10091" s="2"/>
      <c r="L10091">
        <v>10090</v>
      </c>
      <c r="M10091" s="1" t="s">
        <v>753</v>
      </c>
      <c r="N10091" s="1"/>
      <c r="O10091" s="2"/>
      <c r="P10091">
        <v>10090</v>
      </c>
      <c r="Q10091" s="1" t="s">
        <v>754</v>
      </c>
      <c r="R10091" s="1"/>
      <c r="S10091" s="2"/>
      <c r="T10091">
        <v>10090</v>
      </c>
      <c r="U10091" s="1" t="s">
        <v>178</v>
      </c>
      <c r="V10091" s="1"/>
      <c r="W10091" s="2"/>
      <c r="X10091">
        <v>10090</v>
      </c>
      <c r="Y10091" s="1" t="s">
        <v>179</v>
      </c>
      <c r="Z10091" s="1"/>
      <c r="AA10091" s="2"/>
      <c r="AD10091"/>
      <c r="AE10091" s="3"/>
      <c r="AF10091" s="3"/>
      <c r="AG10091" s="46"/>
      <c r="AH10091" s="15"/>
      <c r="AI10091" s="15"/>
      <c r="AQ10091" s="15"/>
      <c r="AR10091" s="15"/>
      <c r="AS10091" s="15"/>
      <c r="AT10091" s="15"/>
      <c r="AU10091" s="14"/>
      <c r="AV10091" s="14"/>
      <c r="BA10091" s="15"/>
      <c r="BB10091" s="15"/>
      <c r="BC10091" s="15"/>
      <c r="BD10091" s="15"/>
      <c r="BE10091" s="15"/>
      <c r="BF10091" s="14"/>
    </row>
    <row r="10092" spans="2:58">
      <c r="B10092" s="15"/>
      <c r="C10092" s="14"/>
      <c r="D10092" s="15"/>
      <c r="E10092" s="14"/>
      <c r="F10092" s="15"/>
      <c r="H10092">
        <v>10091</v>
      </c>
      <c r="I10092" s="1" t="s">
        <v>752</v>
      </c>
      <c r="J10092" s="1"/>
      <c r="K10092" s="2"/>
      <c r="L10092">
        <v>10091</v>
      </c>
      <c r="M10092" s="1" t="s">
        <v>753</v>
      </c>
      <c r="N10092" s="1"/>
      <c r="O10092" s="2"/>
      <c r="P10092">
        <v>10091</v>
      </c>
      <c r="Q10092" s="1" t="s">
        <v>754</v>
      </c>
      <c r="R10092" s="1"/>
      <c r="S10092" s="2"/>
      <c r="T10092">
        <v>10091</v>
      </c>
      <c r="U10092" s="1" t="s">
        <v>178</v>
      </c>
      <c r="V10092" s="1"/>
      <c r="W10092" s="2"/>
      <c r="X10092">
        <v>10091</v>
      </c>
      <c r="Y10092" s="1" t="s">
        <v>179</v>
      </c>
      <c r="Z10092" s="1"/>
      <c r="AA10092" s="2"/>
      <c r="AD10092"/>
      <c r="AE10092" s="3"/>
      <c r="AF10092" s="3"/>
      <c r="AG10092" s="46"/>
      <c r="AH10092" s="15"/>
      <c r="AI10092" s="15"/>
      <c r="AQ10092" s="15"/>
      <c r="AR10092" s="15"/>
      <c r="AS10092" s="15"/>
      <c r="AT10092" s="15"/>
      <c r="AU10092" s="15"/>
      <c r="AV10092" s="15"/>
      <c r="BA10092" s="15"/>
      <c r="BB10092" s="15"/>
      <c r="BC10092" s="15"/>
      <c r="BD10092" s="15"/>
      <c r="BE10092" s="15"/>
      <c r="BF10092" s="15"/>
    </row>
    <row r="10093" spans="2:58">
      <c r="B10093" s="15"/>
      <c r="C10093" s="14"/>
      <c r="D10093" s="15"/>
      <c r="E10093" s="14"/>
      <c r="F10093" s="15"/>
      <c r="H10093">
        <v>10092</v>
      </c>
      <c r="I10093" s="1" t="s">
        <v>752</v>
      </c>
      <c r="J10093" s="1"/>
      <c r="K10093" s="2"/>
      <c r="L10093">
        <v>10092</v>
      </c>
      <c r="M10093" s="1" t="s">
        <v>753</v>
      </c>
      <c r="N10093" s="1"/>
      <c r="O10093" s="2"/>
      <c r="P10093">
        <v>10092</v>
      </c>
      <c r="Q10093" s="1" t="s">
        <v>754</v>
      </c>
      <c r="R10093" s="1"/>
      <c r="S10093" s="2"/>
      <c r="T10093">
        <v>10092</v>
      </c>
      <c r="U10093" s="1" t="s">
        <v>178</v>
      </c>
      <c r="V10093" s="1"/>
      <c r="W10093" s="2"/>
      <c r="X10093">
        <v>10092</v>
      </c>
      <c r="Y10093" s="1" t="s">
        <v>179</v>
      </c>
      <c r="Z10093" s="1"/>
      <c r="AA10093" s="2"/>
      <c r="AD10093"/>
      <c r="AE10093" s="3"/>
      <c r="AF10093" s="3"/>
      <c r="AG10093" s="46"/>
      <c r="AH10093" s="15"/>
      <c r="AI10093" s="15"/>
      <c r="AQ10093" s="15"/>
      <c r="AR10093" s="15"/>
      <c r="AS10093" s="15"/>
      <c r="AT10093" s="15"/>
      <c r="AU10093" s="14"/>
      <c r="AV10093" s="14"/>
      <c r="BA10093" s="15"/>
      <c r="BB10093" s="15"/>
      <c r="BC10093" s="15"/>
      <c r="BD10093" s="15"/>
      <c r="BE10093" s="15"/>
      <c r="BF10093" s="15"/>
    </row>
    <row r="10094" spans="2:58">
      <c r="B10094" s="15"/>
      <c r="C10094" s="14"/>
      <c r="D10094" s="15"/>
      <c r="E10094" s="14"/>
      <c r="F10094" s="15"/>
      <c r="H10094">
        <v>10093</v>
      </c>
      <c r="I10094" s="1" t="s">
        <v>752</v>
      </c>
      <c r="J10094" s="1"/>
      <c r="K10094" s="2"/>
      <c r="L10094">
        <v>10093</v>
      </c>
      <c r="M10094" s="1" t="s">
        <v>753</v>
      </c>
      <c r="N10094" s="1"/>
      <c r="O10094" s="2"/>
      <c r="P10094">
        <v>10093</v>
      </c>
      <c r="Q10094" s="1" t="s">
        <v>754</v>
      </c>
      <c r="R10094" s="1"/>
      <c r="S10094" s="2"/>
      <c r="T10094">
        <v>10093</v>
      </c>
      <c r="U10094" s="1" t="s">
        <v>178</v>
      </c>
      <c r="V10094" s="1"/>
      <c r="W10094" s="2"/>
      <c r="X10094">
        <v>10093</v>
      </c>
      <c r="Y10094" s="1" t="s">
        <v>179</v>
      </c>
      <c r="Z10094" s="1"/>
      <c r="AA10094" s="2"/>
      <c r="AD10094"/>
      <c r="AE10094" s="3"/>
      <c r="AF10094" s="3"/>
      <c r="AG10094" s="46"/>
      <c r="AH10094" s="15"/>
      <c r="AI10094" s="15"/>
      <c r="AQ10094" s="15"/>
      <c r="AR10094" s="15"/>
      <c r="AS10094" s="15"/>
      <c r="AT10094" s="15"/>
      <c r="AU10094" s="14"/>
      <c r="AV10094" s="14"/>
      <c r="BA10094" s="15"/>
      <c r="BB10094" s="15"/>
      <c r="BC10094" s="15"/>
      <c r="BD10094" s="15"/>
      <c r="BE10094" s="15"/>
      <c r="BF10094" s="14"/>
    </row>
    <row r="10095" spans="2:58">
      <c r="B10095" s="15"/>
      <c r="C10095" s="14"/>
      <c r="D10095" s="15"/>
      <c r="E10095" s="14"/>
      <c r="F10095" s="15"/>
      <c r="H10095">
        <v>10094</v>
      </c>
      <c r="I10095" s="1" t="s">
        <v>752</v>
      </c>
      <c r="J10095" s="1"/>
      <c r="K10095" s="2"/>
      <c r="L10095">
        <v>10094</v>
      </c>
      <c r="M10095" s="1" t="s">
        <v>753</v>
      </c>
      <c r="N10095" s="1"/>
      <c r="O10095" s="2"/>
      <c r="P10095">
        <v>10094</v>
      </c>
      <c r="Q10095" s="1" t="s">
        <v>754</v>
      </c>
      <c r="R10095" s="1"/>
      <c r="S10095" s="2"/>
      <c r="T10095">
        <v>10094</v>
      </c>
      <c r="U10095" s="1" t="s">
        <v>178</v>
      </c>
      <c r="V10095" s="1"/>
      <c r="W10095" s="2"/>
      <c r="X10095">
        <v>10094</v>
      </c>
      <c r="Y10095" s="1" t="s">
        <v>179</v>
      </c>
      <c r="Z10095" s="1"/>
      <c r="AA10095" s="2"/>
      <c r="AD10095"/>
      <c r="AE10095" s="3"/>
      <c r="AF10095" s="3"/>
      <c r="AG10095" s="46"/>
      <c r="AH10095" s="15"/>
      <c r="AI10095" s="15"/>
      <c r="AQ10095" s="15"/>
      <c r="AR10095" s="15"/>
      <c r="AS10095" s="15"/>
      <c r="AT10095" s="15"/>
      <c r="AU10095" s="14"/>
      <c r="AV10095" s="14"/>
      <c r="BA10095" s="15"/>
      <c r="BB10095" s="15"/>
      <c r="BC10095" s="15"/>
      <c r="BD10095" s="15"/>
      <c r="BE10095" s="15"/>
      <c r="BF10095" s="14"/>
    </row>
    <row r="10096" spans="2:58">
      <c r="B10096" s="15"/>
      <c r="C10096" s="14"/>
      <c r="D10096" s="15"/>
      <c r="E10096" s="14"/>
      <c r="F10096" s="15"/>
      <c r="H10096">
        <v>10095</v>
      </c>
      <c r="I10096" s="1" t="s">
        <v>752</v>
      </c>
      <c r="J10096" s="1"/>
      <c r="K10096" s="2"/>
      <c r="L10096">
        <v>10095</v>
      </c>
      <c r="M10096" s="1" t="s">
        <v>753</v>
      </c>
      <c r="N10096" s="1"/>
      <c r="O10096" s="2"/>
      <c r="P10096">
        <v>10095</v>
      </c>
      <c r="Q10096" s="1" t="s">
        <v>754</v>
      </c>
      <c r="R10096" s="1"/>
      <c r="S10096" s="2"/>
      <c r="T10096">
        <v>10095</v>
      </c>
      <c r="U10096" s="1" t="s">
        <v>178</v>
      </c>
      <c r="V10096" s="1"/>
      <c r="W10096" s="2"/>
      <c r="X10096">
        <v>10095</v>
      </c>
      <c r="Y10096" s="1" t="s">
        <v>179</v>
      </c>
      <c r="Z10096" s="1"/>
      <c r="AA10096" s="2"/>
      <c r="AD10096"/>
      <c r="AE10096" s="3"/>
      <c r="AF10096" s="3"/>
      <c r="AG10096" s="46"/>
      <c r="AH10096" s="15"/>
      <c r="AI10096" s="15"/>
      <c r="AQ10096" s="15"/>
      <c r="AR10096" s="15"/>
      <c r="AS10096" s="15"/>
      <c r="AT10096" s="15"/>
      <c r="AU10096" s="14"/>
      <c r="AV10096" s="14"/>
      <c r="BA10096" s="15"/>
      <c r="BB10096" s="15"/>
      <c r="BC10096" s="15"/>
      <c r="BD10096" s="15"/>
      <c r="BE10096" s="15"/>
      <c r="BF10096" s="14"/>
    </row>
    <row r="10097" spans="2:58">
      <c r="B10097" s="15"/>
      <c r="C10097" s="14"/>
      <c r="D10097" s="15"/>
      <c r="E10097" s="14"/>
      <c r="F10097" s="15"/>
      <c r="H10097">
        <v>10096</v>
      </c>
      <c r="I10097" s="1" t="s">
        <v>752</v>
      </c>
      <c r="J10097" s="1"/>
      <c r="K10097" s="2"/>
      <c r="L10097">
        <v>10096</v>
      </c>
      <c r="M10097" s="1" t="s">
        <v>753</v>
      </c>
      <c r="N10097" s="1"/>
      <c r="O10097" s="2"/>
      <c r="P10097">
        <v>10096</v>
      </c>
      <c r="Q10097" s="1" t="s">
        <v>754</v>
      </c>
      <c r="R10097" s="1"/>
      <c r="S10097" s="2"/>
      <c r="T10097">
        <v>10096</v>
      </c>
      <c r="U10097" s="1" t="s">
        <v>178</v>
      </c>
      <c r="V10097" s="1"/>
      <c r="W10097" s="2"/>
      <c r="X10097">
        <v>10096</v>
      </c>
      <c r="Y10097" s="1" t="s">
        <v>179</v>
      </c>
      <c r="Z10097" s="1"/>
      <c r="AA10097" s="2"/>
      <c r="AD10097"/>
      <c r="AE10097" s="3"/>
      <c r="AF10097" s="3"/>
      <c r="AG10097" s="46"/>
      <c r="AH10097" s="15"/>
      <c r="AI10097" s="15"/>
      <c r="AQ10097" s="15"/>
      <c r="AR10097" s="15"/>
      <c r="AS10097" s="15"/>
      <c r="AT10097" s="15"/>
      <c r="AU10097" s="14"/>
      <c r="AV10097" s="14"/>
      <c r="BA10097" s="15"/>
      <c r="BB10097" s="15"/>
      <c r="BC10097" s="15"/>
      <c r="BD10097" s="15"/>
      <c r="BE10097" s="15"/>
      <c r="BF10097" s="14"/>
    </row>
    <row r="10098" spans="2:58">
      <c r="B10098" s="15"/>
      <c r="C10098" s="14"/>
      <c r="D10098" s="15"/>
      <c r="E10098" s="14"/>
      <c r="F10098" s="15"/>
      <c r="H10098">
        <v>10097</v>
      </c>
      <c r="I10098" s="1" t="s">
        <v>752</v>
      </c>
      <c r="J10098" s="1"/>
      <c r="K10098" s="2"/>
      <c r="L10098">
        <v>10097</v>
      </c>
      <c r="M10098" s="1" t="s">
        <v>753</v>
      </c>
      <c r="N10098" s="1"/>
      <c r="O10098" s="2"/>
      <c r="P10098">
        <v>10097</v>
      </c>
      <c r="Q10098" s="1" t="s">
        <v>754</v>
      </c>
      <c r="R10098" s="1"/>
      <c r="S10098" s="2"/>
      <c r="T10098">
        <v>10097</v>
      </c>
      <c r="U10098" s="1" t="s">
        <v>178</v>
      </c>
      <c r="V10098" s="1"/>
      <c r="W10098" s="2"/>
      <c r="X10098">
        <v>10097</v>
      </c>
      <c r="Y10098" s="1" t="s">
        <v>179</v>
      </c>
      <c r="Z10098" s="1"/>
      <c r="AA10098" s="2"/>
      <c r="AD10098"/>
      <c r="AE10098" s="3"/>
      <c r="AF10098" s="3"/>
      <c r="AG10098" s="46"/>
      <c r="AH10098" s="15"/>
      <c r="AI10098" s="15"/>
      <c r="AQ10098" s="15"/>
      <c r="AR10098" s="15"/>
      <c r="AS10098" s="15"/>
      <c r="AT10098" s="15"/>
      <c r="AU10098" s="14"/>
      <c r="AV10098" s="14"/>
      <c r="BA10098" s="15"/>
      <c r="BB10098" s="15"/>
      <c r="BC10098" s="15"/>
      <c r="BD10098" s="15"/>
      <c r="BE10098" s="15"/>
      <c r="BF10098" s="15"/>
    </row>
    <row r="10099" spans="2:58">
      <c r="B10099" s="15"/>
      <c r="C10099" s="17"/>
      <c r="D10099" s="15"/>
      <c r="E10099" s="15"/>
      <c r="F10099" s="15"/>
      <c r="H10099">
        <v>10098</v>
      </c>
      <c r="I10099" s="1" t="s">
        <v>752</v>
      </c>
      <c r="J10099" s="1"/>
      <c r="K10099" s="2"/>
      <c r="L10099">
        <v>10098</v>
      </c>
      <c r="M10099" s="1" t="s">
        <v>753</v>
      </c>
      <c r="N10099" s="1"/>
      <c r="O10099" s="2"/>
      <c r="P10099">
        <v>10098</v>
      </c>
      <c r="Q10099" s="1" t="s">
        <v>754</v>
      </c>
      <c r="R10099" s="1"/>
      <c r="S10099" s="2"/>
      <c r="T10099">
        <v>10098</v>
      </c>
      <c r="U10099" s="1" t="s">
        <v>178</v>
      </c>
      <c r="V10099" s="1"/>
      <c r="W10099" s="2"/>
      <c r="X10099">
        <v>10098</v>
      </c>
      <c r="Y10099" s="1" t="s">
        <v>179</v>
      </c>
      <c r="Z10099" s="1"/>
      <c r="AA10099" s="2"/>
      <c r="AD10099"/>
      <c r="AE10099" s="3"/>
      <c r="AF10099" s="3"/>
      <c r="AG10099" s="46"/>
      <c r="AH10099" s="15"/>
      <c r="AI10099" s="15"/>
      <c r="AL10099" s="15"/>
      <c r="AM10099" s="15"/>
      <c r="AN10099" s="15"/>
      <c r="AO10099" s="15"/>
      <c r="AP10099" s="15"/>
      <c r="AQ10099" s="15"/>
      <c r="AR10099" s="15"/>
      <c r="AS10099" s="15"/>
      <c r="AT10099" s="15"/>
      <c r="AU10099" s="15"/>
      <c r="AV10099" s="15"/>
      <c r="AW10099" s="15"/>
      <c r="AX10099" s="15"/>
      <c r="AY10099" s="15"/>
      <c r="AZ10099" s="15"/>
      <c r="BA10099" s="15"/>
      <c r="BB10099" s="15"/>
      <c r="BC10099" s="15"/>
      <c r="BD10099" s="15"/>
      <c r="BE10099" s="15"/>
      <c r="BF10099" s="15"/>
    </row>
    <row r="10100" spans="2:58">
      <c r="B10100" s="15"/>
      <c r="C10100" s="14"/>
      <c r="D10100" s="15"/>
      <c r="E10100" s="14"/>
      <c r="F10100" s="15"/>
      <c r="H10100">
        <v>10099</v>
      </c>
      <c r="I10100" s="1" t="s">
        <v>752</v>
      </c>
      <c r="J10100" s="1"/>
      <c r="K10100" s="2"/>
      <c r="L10100">
        <v>10099</v>
      </c>
      <c r="M10100" s="1" t="s">
        <v>753</v>
      </c>
      <c r="N10100" s="1"/>
      <c r="O10100" s="2"/>
      <c r="P10100">
        <v>10099</v>
      </c>
      <c r="Q10100" s="1" t="s">
        <v>754</v>
      </c>
      <c r="R10100" s="1"/>
      <c r="S10100" s="2"/>
      <c r="T10100">
        <v>10099</v>
      </c>
      <c r="U10100" s="1" t="s">
        <v>178</v>
      </c>
      <c r="V10100" s="1"/>
      <c r="W10100" s="2"/>
      <c r="X10100">
        <v>10099</v>
      </c>
      <c r="Y10100" s="1" t="s">
        <v>179</v>
      </c>
      <c r="Z10100" s="1"/>
      <c r="AA10100" s="2"/>
      <c r="AD10100"/>
      <c r="AE10100" s="3"/>
      <c r="AF10100" s="3"/>
      <c r="AG10100" s="46"/>
      <c r="AH10100" s="15"/>
      <c r="AI10100" s="15"/>
    </row>
    <row r="10101" spans="2:58">
      <c r="B10101" s="15"/>
      <c r="C10101" s="14"/>
      <c r="D10101" s="15"/>
      <c r="E10101" s="14"/>
      <c r="F10101" s="15"/>
      <c r="H10101">
        <v>10100</v>
      </c>
      <c r="I10101" s="1" t="s">
        <v>752</v>
      </c>
      <c r="J10101" s="1"/>
      <c r="K10101" s="2"/>
      <c r="L10101">
        <v>10100</v>
      </c>
      <c r="M10101" s="1" t="s">
        <v>753</v>
      </c>
      <c r="N10101" s="1"/>
      <c r="O10101" s="2"/>
      <c r="P10101">
        <v>10100</v>
      </c>
      <c r="Q10101" s="1" t="s">
        <v>754</v>
      </c>
      <c r="R10101" s="1"/>
      <c r="S10101" s="2"/>
      <c r="T10101">
        <v>10100</v>
      </c>
      <c r="U10101" s="1" t="s">
        <v>178</v>
      </c>
      <c r="V10101" s="1"/>
      <c r="W10101" s="2"/>
      <c r="X10101">
        <v>10100</v>
      </c>
      <c r="Y10101" s="1" t="s">
        <v>179</v>
      </c>
      <c r="Z10101" s="1"/>
      <c r="AA10101" s="2"/>
      <c r="AD10101"/>
      <c r="AE10101" s="3"/>
      <c r="AF10101" s="3"/>
      <c r="AG10101" s="46"/>
      <c r="AH10101" s="15"/>
      <c r="AI10101" s="15"/>
    </row>
    <row r="10102" spans="2:58">
      <c r="B10102" s="15"/>
      <c r="C10102" s="14"/>
      <c r="D10102" s="15"/>
      <c r="E10102" s="14"/>
      <c r="F10102" s="15"/>
      <c r="H10102">
        <v>10101</v>
      </c>
      <c r="I10102" s="1" t="s">
        <v>752</v>
      </c>
      <c r="J10102" s="1"/>
      <c r="K10102" s="2"/>
      <c r="L10102">
        <v>10101</v>
      </c>
      <c r="M10102" s="1" t="s">
        <v>753</v>
      </c>
      <c r="N10102" s="1"/>
      <c r="O10102" s="2"/>
      <c r="P10102">
        <v>10101</v>
      </c>
      <c r="Q10102" s="1" t="s">
        <v>754</v>
      </c>
      <c r="R10102" s="1"/>
      <c r="S10102" s="2"/>
      <c r="T10102">
        <v>10101</v>
      </c>
      <c r="U10102" s="1" t="s">
        <v>178</v>
      </c>
      <c r="V10102" s="1"/>
      <c r="W10102" s="2"/>
      <c r="X10102">
        <v>10101</v>
      </c>
      <c r="Y10102" s="1" t="s">
        <v>179</v>
      </c>
      <c r="Z10102" s="1"/>
      <c r="AA10102" s="2"/>
      <c r="AD10102"/>
      <c r="AE10102" s="3"/>
      <c r="AF10102" s="3"/>
      <c r="AG10102" s="46"/>
      <c r="AH10102" s="15"/>
      <c r="AI10102" s="15"/>
    </row>
    <row r="10103" spans="2:58">
      <c r="B10103" s="15"/>
      <c r="C10103" s="17"/>
      <c r="D10103" s="15"/>
      <c r="E10103" s="15"/>
      <c r="F10103" s="15"/>
      <c r="H10103">
        <v>10102</v>
      </c>
      <c r="I10103" s="1" t="s">
        <v>752</v>
      </c>
      <c r="J10103" s="1"/>
      <c r="K10103" s="2"/>
      <c r="L10103">
        <v>10102</v>
      </c>
      <c r="M10103" s="1" t="s">
        <v>753</v>
      </c>
      <c r="N10103" s="1"/>
      <c r="O10103" s="2"/>
      <c r="P10103">
        <v>10102</v>
      </c>
      <c r="Q10103" s="1" t="s">
        <v>754</v>
      </c>
      <c r="R10103" s="1"/>
      <c r="S10103" s="2"/>
      <c r="T10103">
        <v>10102</v>
      </c>
      <c r="U10103" s="1" t="s">
        <v>178</v>
      </c>
      <c r="V10103" s="1"/>
      <c r="W10103" s="2"/>
      <c r="X10103">
        <v>10102</v>
      </c>
      <c r="Y10103" s="1" t="s">
        <v>179</v>
      </c>
      <c r="Z10103" s="1"/>
      <c r="AA10103" s="2"/>
      <c r="AC10103" s="15"/>
      <c r="AD10103"/>
      <c r="AE10103" s="3"/>
      <c r="AF10103" s="3"/>
      <c r="AG10103" s="46"/>
      <c r="AH10103" s="15"/>
      <c r="AI10103" s="15"/>
      <c r="AJ10103" s="15"/>
      <c r="AK10103" s="14"/>
    </row>
    <row r="10104" spans="2:58">
      <c r="B10104" s="15"/>
      <c r="C10104" s="14"/>
      <c r="D10104" s="15"/>
      <c r="E10104" s="14"/>
      <c r="F10104" s="15"/>
      <c r="H10104">
        <v>10103</v>
      </c>
      <c r="I10104" s="1" t="s">
        <v>752</v>
      </c>
      <c r="J10104" s="1"/>
      <c r="K10104" s="2"/>
      <c r="L10104">
        <v>10103</v>
      </c>
      <c r="M10104" s="1" t="s">
        <v>753</v>
      </c>
      <c r="N10104" s="1"/>
      <c r="O10104" s="2"/>
      <c r="P10104">
        <v>10103</v>
      </c>
      <c r="Q10104" s="1" t="s">
        <v>754</v>
      </c>
      <c r="R10104" s="1"/>
      <c r="S10104" s="2"/>
      <c r="T10104">
        <v>10103</v>
      </c>
      <c r="U10104" s="1" t="s">
        <v>178</v>
      </c>
      <c r="V10104" s="1"/>
      <c r="W10104" s="2"/>
      <c r="X10104">
        <v>10103</v>
      </c>
      <c r="Y10104" s="1" t="s">
        <v>179</v>
      </c>
      <c r="Z10104" s="1"/>
      <c r="AA10104" s="2"/>
      <c r="AD10104"/>
      <c r="AE10104" s="3"/>
      <c r="AF10104" s="3"/>
      <c r="AG10104" s="46"/>
    </row>
    <row r="10105" spans="2:58">
      <c r="B10105" s="15"/>
      <c r="C10105" s="14"/>
      <c r="D10105" s="15"/>
      <c r="E10105" s="14"/>
      <c r="F10105" s="15"/>
      <c r="H10105">
        <v>10104</v>
      </c>
      <c r="I10105" s="1" t="s">
        <v>752</v>
      </c>
      <c r="J10105" s="1"/>
      <c r="K10105" s="2"/>
      <c r="L10105">
        <v>10104</v>
      </c>
      <c r="M10105" s="1" t="s">
        <v>753</v>
      </c>
      <c r="N10105" s="1"/>
      <c r="O10105" s="2"/>
      <c r="P10105">
        <v>10104</v>
      </c>
      <c r="Q10105" s="1" t="s">
        <v>754</v>
      </c>
      <c r="R10105" s="1"/>
      <c r="S10105" s="2"/>
      <c r="T10105">
        <v>10104</v>
      </c>
      <c r="U10105" s="1" t="s">
        <v>178</v>
      </c>
      <c r="V10105" s="1"/>
      <c r="W10105" s="2"/>
      <c r="X10105">
        <v>10104</v>
      </c>
      <c r="Y10105" s="1" t="s">
        <v>179</v>
      </c>
      <c r="Z10105" s="1"/>
      <c r="AA10105" s="2"/>
      <c r="AD10105"/>
      <c r="AE10105" s="3"/>
      <c r="AF10105" s="68"/>
      <c r="AG10105" s="46"/>
    </row>
    <row r="10106" spans="2:58">
      <c r="B10106" s="15"/>
      <c r="C10106" s="14"/>
      <c r="D10106" s="15"/>
      <c r="E10106" s="14"/>
      <c r="F10106" s="15"/>
      <c r="H10106">
        <v>10105</v>
      </c>
      <c r="I10106" s="1" t="s">
        <v>752</v>
      </c>
      <c r="J10106" s="1"/>
      <c r="K10106" s="2"/>
      <c r="L10106">
        <v>10105</v>
      </c>
      <c r="M10106" s="1" t="s">
        <v>753</v>
      </c>
      <c r="N10106" s="1"/>
      <c r="O10106" s="2"/>
      <c r="P10106">
        <v>10105</v>
      </c>
      <c r="Q10106" s="1" t="s">
        <v>754</v>
      </c>
      <c r="R10106" s="1"/>
      <c r="S10106" s="2"/>
      <c r="T10106">
        <v>10105</v>
      </c>
      <c r="U10106" s="1" t="s">
        <v>178</v>
      </c>
      <c r="V10106" s="1"/>
      <c r="W10106" s="2"/>
      <c r="X10106">
        <v>10105</v>
      </c>
      <c r="Y10106" s="1" t="s">
        <v>179</v>
      </c>
      <c r="Z10106" s="1"/>
      <c r="AA10106" s="2"/>
      <c r="AD10106"/>
      <c r="AE10106" s="3"/>
      <c r="AF10106" s="3"/>
      <c r="AG10106" s="46"/>
    </row>
    <row r="10107" spans="2:58">
      <c r="B10107" s="15"/>
      <c r="C10107" s="14"/>
      <c r="D10107" s="15"/>
      <c r="E10107" s="14"/>
      <c r="F10107" s="15"/>
      <c r="H10107">
        <v>10106</v>
      </c>
      <c r="I10107" s="1" t="s">
        <v>752</v>
      </c>
      <c r="J10107" s="1"/>
      <c r="K10107" s="2"/>
      <c r="L10107">
        <v>10106</v>
      </c>
      <c r="M10107" s="1" t="s">
        <v>753</v>
      </c>
      <c r="N10107" s="1"/>
      <c r="O10107" s="2"/>
      <c r="P10107">
        <v>10106</v>
      </c>
      <c r="Q10107" s="1" t="s">
        <v>754</v>
      </c>
      <c r="R10107" s="1"/>
      <c r="S10107" s="2"/>
      <c r="T10107">
        <v>10106</v>
      </c>
      <c r="U10107" s="1" t="s">
        <v>178</v>
      </c>
      <c r="V10107" s="1"/>
      <c r="W10107" s="2"/>
      <c r="X10107">
        <v>10106</v>
      </c>
      <c r="Y10107" s="1" t="s">
        <v>179</v>
      </c>
      <c r="Z10107" s="1"/>
      <c r="AA10107" s="2"/>
      <c r="AD10107"/>
      <c r="AE10107" s="3"/>
      <c r="AF10107" s="3"/>
      <c r="AG10107" s="46"/>
    </row>
    <row r="10108" spans="2:58">
      <c r="B10108" s="15"/>
      <c r="C10108" s="17"/>
      <c r="D10108" s="15"/>
      <c r="E10108" s="14"/>
      <c r="F10108" s="15"/>
      <c r="H10108">
        <v>10107</v>
      </c>
      <c r="I10108" s="1" t="s">
        <v>752</v>
      </c>
      <c r="J10108" s="1"/>
      <c r="K10108" s="2"/>
      <c r="L10108">
        <v>10107</v>
      </c>
      <c r="M10108" s="1" t="s">
        <v>753</v>
      </c>
      <c r="N10108" s="1"/>
      <c r="O10108" s="2"/>
      <c r="P10108">
        <v>10107</v>
      </c>
      <c r="Q10108" s="1" t="s">
        <v>754</v>
      </c>
      <c r="R10108" s="1"/>
      <c r="S10108" s="2"/>
      <c r="T10108">
        <v>10107</v>
      </c>
      <c r="U10108" s="1" t="s">
        <v>178</v>
      </c>
      <c r="V10108" s="1"/>
      <c r="W10108" s="2"/>
      <c r="X10108">
        <v>10107</v>
      </c>
      <c r="Y10108" s="1" t="s">
        <v>179</v>
      </c>
      <c r="Z10108" s="1"/>
      <c r="AA10108" s="2"/>
      <c r="AD10108"/>
      <c r="AE10108" s="3"/>
      <c r="AF10108" s="3"/>
      <c r="AG10108" s="46"/>
    </row>
    <row r="10109" spans="2:58">
      <c r="B10109" s="15"/>
      <c r="C10109" s="14"/>
      <c r="D10109" s="15"/>
      <c r="E10109" s="14"/>
      <c r="F10109" s="15"/>
      <c r="H10109">
        <v>10108</v>
      </c>
      <c r="I10109" s="1" t="s">
        <v>752</v>
      </c>
      <c r="J10109" s="1"/>
      <c r="K10109" s="2"/>
      <c r="L10109">
        <v>10108</v>
      </c>
      <c r="M10109" s="1" t="s">
        <v>753</v>
      </c>
      <c r="N10109" s="1"/>
      <c r="O10109" s="2"/>
      <c r="P10109">
        <v>10108</v>
      </c>
      <c r="Q10109" s="1" t="s">
        <v>754</v>
      </c>
      <c r="R10109" s="1"/>
      <c r="S10109" s="2"/>
      <c r="T10109">
        <v>10108</v>
      </c>
      <c r="U10109" s="1" t="s">
        <v>178</v>
      </c>
      <c r="V10109" s="1"/>
      <c r="W10109" s="2"/>
      <c r="X10109">
        <v>10108</v>
      </c>
      <c r="Y10109" s="1" t="s">
        <v>179</v>
      </c>
      <c r="Z10109" s="1"/>
      <c r="AA10109" s="2"/>
      <c r="AD10109"/>
      <c r="AE10109" s="3"/>
      <c r="AF10109" s="3"/>
      <c r="AG10109" s="46"/>
    </row>
    <row r="10110" spans="2:58">
      <c r="H10110">
        <v>10109</v>
      </c>
      <c r="I10110" s="1" t="s">
        <v>752</v>
      </c>
      <c r="J10110" s="1"/>
      <c r="K10110" s="2"/>
      <c r="L10110">
        <v>10109</v>
      </c>
      <c r="M10110" s="1" t="s">
        <v>753</v>
      </c>
      <c r="N10110" s="1"/>
      <c r="O10110" s="2"/>
      <c r="P10110">
        <v>10109</v>
      </c>
      <c r="Q10110" s="1" t="s">
        <v>754</v>
      </c>
      <c r="R10110" s="1"/>
      <c r="S10110" s="2"/>
      <c r="T10110">
        <v>10109</v>
      </c>
      <c r="U10110" s="1" t="s">
        <v>178</v>
      </c>
      <c r="V10110" s="1"/>
      <c r="W10110" s="2"/>
      <c r="X10110">
        <v>10109</v>
      </c>
      <c r="Y10110" s="1" t="s">
        <v>179</v>
      </c>
      <c r="Z10110" s="1"/>
      <c r="AA10110" s="2"/>
      <c r="AD10110"/>
      <c r="AE10110" s="3"/>
      <c r="AF10110" s="3"/>
      <c r="AG10110" s="46"/>
    </row>
    <row r="10111" spans="2:58">
      <c r="H10111">
        <v>10110</v>
      </c>
      <c r="I10111" s="1" t="s">
        <v>752</v>
      </c>
      <c r="J10111" s="1"/>
      <c r="K10111" s="2"/>
      <c r="L10111">
        <v>10110</v>
      </c>
      <c r="M10111" s="1" t="s">
        <v>753</v>
      </c>
      <c r="N10111" s="1"/>
      <c r="O10111" s="2"/>
      <c r="P10111">
        <v>10110</v>
      </c>
      <c r="Q10111" s="1" t="s">
        <v>754</v>
      </c>
      <c r="R10111" s="1"/>
      <c r="S10111" s="2"/>
      <c r="T10111">
        <v>10110</v>
      </c>
      <c r="U10111" s="1" t="s">
        <v>178</v>
      </c>
      <c r="V10111" s="1"/>
      <c r="W10111" s="2"/>
      <c r="X10111">
        <v>10110</v>
      </c>
      <c r="Y10111" s="1" t="s">
        <v>179</v>
      </c>
      <c r="Z10111" s="1"/>
      <c r="AA10111" s="2"/>
      <c r="AD10111"/>
      <c r="AE10111" s="3"/>
      <c r="AF10111" s="3"/>
      <c r="AG10111" s="46"/>
    </row>
    <row r="10112" spans="2:58">
      <c r="H10112">
        <v>10111</v>
      </c>
      <c r="I10112" s="1" t="s">
        <v>752</v>
      </c>
      <c r="J10112" s="1"/>
      <c r="K10112" s="2"/>
      <c r="L10112">
        <v>10111</v>
      </c>
      <c r="M10112" s="1" t="s">
        <v>753</v>
      </c>
      <c r="N10112" s="1"/>
      <c r="O10112" s="2"/>
      <c r="P10112">
        <v>10111</v>
      </c>
      <c r="Q10112" s="1" t="s">
        <v>754</v>
      </c>
      <c r="R10112" s="1"/>
      <c r="S10112" s="2"/>
      <c r="T10112">
        <v>10111</v>
      </c>
      <c r="U10112" s="1" t="s">
        <v>178</v>
      </c>
      <c r="V10112" s="1"/>
      <c r="W10112" s="2"/>
      <c r="X10112">
        <v>10111</v>
      </c>
      <c r="Y10112" s="1" t="s">
        <v>179</v>
      </c>
      <c r="Z10112" s="1"/>
      <c r="AA10112" s="2"/>
      <c r="AD10112"/>
      <c r="AE10112" s="3"/>
      <c r="AF10112" s="3"/>
      <c r="AG10112" s="46"/>
    </row>
    <row r="10113" spans="8:33">
      <c r="H10113">
        <v>10112</v>
      </c>
      <c r="I10113" s="1" t="s">
        <v>752</v>
      </c>
      <c r="J10113" s="1"/>
      <c r="K10113" s="2"/>
      <c r="L10113">
        <v>10112</v>
      </c>
      <c r="M10113" s="1" t="s">
        <v>753</v>
      </c>
      <c r="N10113" s="1"/>
      <c r="O10113" s="2"/>
      <c r="P10113">
        <v>10112</v>
      </c>
      <c r="Q10113" s="1" t="s">
        <v>754</v>
      </c>
      <c r="R10113" s="1"/>
      <c r="S10113" s="2"/>
      <c r="T10113">
        <v>10112</v>
      </c>
      <c r="U10113" s="1" t="s">
        <v>178</v>
      </c>
      <c r="V10113" s="1"/>
      <c r="W10113" s="2"/>
      <c r="X10113">
        <v>10112</v>
      </c>
      <c r="Y10113" s="1" t="s">
        <v>179</v>
      </c>
      <c r="Z10113" s="1"/>
      <c r="AA10113" s="2"/>
      <c r="AD10113"/>
      <c r="AE10113" s="3"/>
      <c r="AF10113" s="3"/>
      <c r="AG10113" s="46"/>
    </row>
    <row r="10114" spans="8:33">
      <c r="H10114">
        <v>10113</v>
      </c>
      <c r="I10114" s="1" t="s">
        <v>752</v>
      </c>
      <c r="J10114" s="1"/>
      <c r="K10114" s="2"/>
      <c r="L10114">
        <v>10113</v>
      </c>
      <c r="M10114" s="1" t="s">
        <v>753</v>
      </c>
      <c r="N10114" s="1"/>
      <c r="O10114" s="2"/>
      <c r="P10114">
        <v>10113</v>
      </c>
      <c r="Q10114" s="1" t="s">
        <v>754</v>
      </c>
      <c r="R10114" s="1"/>
      <c r="S10114" s="2"/>
      <c r="T10114">
        <v>10113</v>
      </c>
      <c r="U10114" s="1" t="s">
        <v>178</v>
      </c>
      <c r="V10114" s="1"/>
      <c r="W10114" s="2"/>
      <c r="X10114">
        <v>10113</v>
      </c>
      <c r="Y10114" s="1" t="s">
        <v>179</v>
      </c>
      <c r="Z10114" s="1"/>
      <c r="AA10114" s="2"/>
      <c r="AD10114"/>
      <c r="AE10114" s="3"/>
      <c r="AF10114" s="3"/>
      <c r="AG10114" s="46"/>
    </row>
    <row r="10115" spans="8:33">
      <c r="H10115">
        <v>10114</v>
      </c>
      <c r="I10115" s="1" t="s">
        <v>752</v>
      </c>
      <c r="J10115" s="1"/>
      <c r="K10115" s="2"/>
      <c r="L10115">
        <v>10114</v>
      </c>
      <c r="M10115" s="1" t="s">
        <v>753</v>
      </c>
      <c r="N10115" s="1"/>
      <c r="O10115" s="2"/>
      <c r="P10115">
        <v>10114</v>
      </c>
      <c r="Q10115" s="1" t="s">
        <v>754</v>
      </c>
      <c r="R10115" s="1"/>
      <c r="S10115" s="2"/>
      <c r="T10115">
        <v>10114</v>
      </c>
      <c r="U10115" s="1" t="s">
        <v>178</v>
      </c>
      <c r="V10115" s="1"/>
      <c r="W10115" s="2"/>
      <c r="X10115">
        <v>10114</v>
      </c>
      <c r="Y10115" s="1" t="s">
        <v>179</v>
      </c>
      <c r="Z10115" s="1"/>
      <c r="AA10115" s="2"/>
      <c r="AD10115"/>
      <c r="AE10115" s="3"/>
      <c r="AF10115" s="3"/>
      <c r="AG10115" s="46"/>
    </row>
    <row r="10116" spans="8:33">
      <c r="H10116">
        <v>10115</v>
      </c>
      <c r="I10116" s="1" t="s">
        <v>752</v>
      </c>
      <c r="J10116" s="1"/>
      <c r="K10116" s="2"/>
      <c r="L10116">
        <v>10115</v>
      </c>
      <c r="M10116" s="1" t="s">
        <v>753</v>
      </c>
      <c r="N10116" s="1"/>
      <c r="O10116" s="2"/>
      <c r="P10116">
        <v>10115</v>
      </c>
      <c r="Q10116" s="1" t="s">
        <v>754</v>
      </c>
      <c r="R10116" s="1"/>
      <c r="S10116" s="2"/>
      <c r="T10116">
        <v>10115</v>
      </c>
      <c r="U10116" s="1" t="s">
        <v>178</v>
      </c>
      <c r="V10116" s="1"/>
      <c r="W10116" s="2"/>
      <c r="X10116">
        <v>10115</v>
      </c>
      <c r="Y10116" s="1" t="s">
        <v>179</v>
      </c>
      <c r="Z10116" s="1"/>
      <c r="AA10116" s="2"/>
    </row>
    <row r="10117" spans="8:33">
      <c r="H10117">
        <v>10116</v>
      </c>
      <c r="I10117" s="1" t="s">
        <v>752</v>
      </c>
      <c r="J10117" s="1"/>
      <c r="K10117" s="2"/>
      <c r="L10117">
        <v>10116</v>
      </c>
      <c r="M10117" s="1" t="s">
        <v>753</v>
      </c>
      <c r="N10117" s="1"/>
      <c r="O10117" s="2"/>
      <c r="P10117">
        <v>10116</v>
      </c>
      <c r="Q10117" s="1" t="s">
        <v>754</v>
      </c>
      <c r="R10117" s="1"/>
      <c r="S10117" s="2"/>
      <c r="T10117">
        <v>10116</v>
      </c>
      <c r="U10117" s="1" t="s">
        <v>178</v>
      </c>
      <c r="V10117" s="1"/>
      <c r="W10117" s="2"/>
      <c r="X10117">
        <v>10116</v>
      </c>
      <c r="Y10117" s="1" t="s">
        <v>179</v>
      </c>
      <c r="Z10117" s="1"/>
      <c r="AA10117" s="2"/>
    </row>
    <row r="10118" spans="8:33">
      <c r="H10118">
        <v>10117</v>
      </c>
      <c r="I10118" s="1" t="s">
        <v>752</v>
      </c>
      <c r="J10118" s="1"/>
      <c r="K10118" s="2"/>
      <c r="L10118">
        <v>10117</v>
      </c>
      <c r="M10118" s="1" t="s">
        <v>753</v>
      </c>
      <c r="N10118" s="1"/>
      <c r="O10118" s="2"/>
      <c r="P10118">
        <v>10117</v>
      </c>
      <c r="Q10118" s="1" t="s">
        <v>754</v>
      </c>
      <c r="R10118" s="1"/>
      <c r="S10118" s="2"/>
      <c r="T10118">
        <v>10117</v>
      </c>
      <c r="U10118" s="1" t="s">
        <v>178</v>
      </c>
      <c r="V10118" s="1"/>
      <c r="W10118" s="2"/>
      <c r="X10118">
        <v>10117</v>
      </c>
      <c r="Y10118" s="1" t="s">
        <v>179</v>
      </c>
      <c r="Z10118" s="1"/>
      <c r="AA10118" s="2"/>
    </row>
    <row r="10119" spans="8:33">
      <c r="H10119">
        <v>10118</v>
      </c>
      <c r="I10119" s="1" t="s">
        <v>752</v>
      </c>
      <c r="J10119" s="1"/>
      <c r="K10119" s="2"/>
      <c r="L10119">
        <v>10118</v>
      </c>
      <c r="M10119" s="1" t="s">
        <v>753</v>
      </c>
      <c r="N10119" s="1"/>
      <c r="O10119" s="2"/>
      <c r="P10119">
        <v>10118</v>
      </c>
      <c r="Q10119" s="1" t="s">
        <v>754</v>
      </c>
      <c r="R10119" s="1"/>
      <c r="S10119" s="2"/>
      <c r="T10119">
        <v>10118</v>
      </c>
      <c r="U10119" s="1" t="s">
        <v>178</v>
      </c>
      <c r="V10119" s="1"/>
      <c r="W10119" s="2"/>
      <c r="X10119">
        <v>10118</v>
      </c>
      <c r="Y10119" s="1" t="s">
        <v>179</v>
      </c>
      <c r="Z10119" s="1"/>
      <c r="AA10119" s="2"/>
    </row>
    <row r="10120" spans="8:33">
      <c r="H10120">
        <v>10119</v>
      </c>
      <c r="I10120" s="1" t="s">
        <v>752</v>
      </c>
      <c r="J10120" s="1"/>
      <c r="K10120" s="2"/>
      <c r="L10120">
        <v>10119</v>
      </c>
      <c r="M10120" s="1" t="s">
        <v>753</v>
      </c>
      <c r="N10120" s="1"/>
      <c r="O10120" s="2"/>
      <c r="P10120">
        <v>10119</v>
      </c>
      <c r="Q10120" s="1" t="s">
        <v>754</v>
      </c>
      <c r="R10120" s="1"/>
      <c r="S10120" s="2"/>
      <c r="T10120">
        <v>10119</v>
      </c>
      <c r="U10120" s="1" t="s">
        <v>178</v>
      </c>
      <c r="V10120" s="1"/>
      <c r="W10120" s="2"/>
      <c r="X10120">
        <v>10119</v>
      </c>
      <c r="Y10120" s="1" t="s">
        <v>179</v>
      </c>
      <c r="Z10120" s="1"/>
      <c r="AA10120" s="2"/>
    </row>
    <row r="10121" spans="8:33">
      <c r="H10121">
        <v>10120</v>
      </c>
      <c r="I10121" s="1" t="s">
        <v>752</v>
      </c>
      <c r="J10121" s="1"/>
      <c r="K10121" s="2"/>
      <c r="L10121">
        <v>10120</v>
      </c>
      <c r="M10121" s="1" t="s">
        <v>753</v>
      </c>
      <c r="N10121" s="1"/>
      <c r="O10121" s="2"/>
      <c r="P10121">
        <v>10120</v>
      </c>
      <c r="Q10121" s="1" t="s">
        <v>754</v>
      </c>
      <c r="R10121" s="1"/>
      <c r="S10121" s="2"/>
      <c r="T10121">
        <v>10120</v>
      </c>
      <c r="U10121" s="1" t="s">
        <v>178</v>
      </c>
      <c r="V10121" s="1"/>
      <c r="W10121" s="2"/>
      <c r="X10121">
        <v>10120</v>
      </c>
      <c r="Y10121" s="1" t="s">
        <v>179</v>
      </c>
      <c r="Z10121" s="1"/>
      <c r="AA10121" s="2"/>
    </row>
    <row r="10122" spans="8:33">
      <c r="H10122">
        <v>10121</v>
      </c>
      <c r="I10122" s="1" t="s">
        <v>752</v>
      </c>
      <c r="J10122" s="1"/>
      <c r="K10122" s="2"/>
      <c r="L10122">
        <v>10121</v>
      </c>
      <c r="M10122" s="1" t="s">
        <v>753</v>
      </c>
      <c r="N10122" s="1"/>
      <c r="O10122" s="2"/>
      <c r="P10122">
        <v>10121</v>
      </c>
      <c r="Q10122" s="1" t="s">
        <v>754</v>
      </c>
      <c r="R10122" s="1"/>
      <c r="S10122" s="2"/>
      <c r="T10122">
        <v>10121</v>
      </c>
      <c r="U10122" s="1" t="s">
        <v>178</v>
      </c>
      <c r="V10122" s="1"/>
      <c r="W10122" s="2"/>
      <c r="X10122">
        <v>10121</v>
      </c>
      <c r="Y10122" s="1" t="s">
        <v>179</v>
      </c>
      <c r="Z10122" s="1"/>
      <c r="AA10122" s="2"/>
    </row>
    <row r="10123" spans="8:33">
      <c r="H10123">
        <v>10122</v>
      </c>
      <c r="I10123" s="1" t="s">
        <v>752</v>
      </c>
      <c r="J10123" s="1"/>
      <c r="K10123" s="2"/>
      <c r="L10123">
        <v>10122</v>
      </c>
      <c r="M10123" s="1" t="s">
        <v>753</v>
      </c>
      <c r="N10123" s="1"/>
      <c r="O10123" s="2"/>
      <c r="P10123">
        <v>10122</v>
      </c>
      <c r="Q10123" s="1" t="s">
        <v>754</v>
      </c>
      <c r="R10123" s="1"/>
      <c r="S10123" s="2"/>
      <c r="T10123">
        <v>10122</v>
      </c>
      <c r="U10123" s="1" t="s">
        <v>178</v>
      </c>
      <c r="V10123" s="1"/>
      <c r="W10123" s="2"/>
      <c r="X10123">
        <v>10122</v>
      </c>
      <c r="Y10123" s="1" t="s">
        <v>179</v>
      </c>
      <c r="Z10123" s="1"/>
      <c r="AA10123" s="2"/>
    </row>
    <row r="10124" spans="8:33">
      <c r="H10124">
        <v>10123</v>
      </c>
      <c r="I10124" s="1" t="s">
        <v>752</v>
      </c>
      <c r="J10124" s="1"/>
      <c r="K10124" s="2"/>
      <c r="L10124">
        <v>10123</v>
      </c>
      <c r="M10124" s="1" t="s">
        <v>753</v>
      </c>
      <c r="N10124" s="1"/>
      <c r="O10124" s="2"/>
      <c r="P10124">
        <v>10123</v>
      </c>
      <c r="Q10124" s="1" t="s">
        <v>754</v>
      </c>
      <c r="R10124" s="1"/>
      <c r="S10124" s="2"/>
      <c r="T10124">
        <v>10123</v>
      </c>
      <c r="U10124" s="1" t="s">
        <v>178</v>
      </c>
      <c r="V10124" s="1"/>
      <c r="W10124" s="2"/>
      <c r="X10124">
        <v>10123</v>
      </c>
      <c r="Y10124" s="1" t="s">
        <v>179</v>
      </c>
      <c r="Z10124" s="1"/>
      <c r="AA10124" s="2"/>
    </row>
    <row r="10125" spans="8:33">
      <c r="H10125">
        <v>10124</v>
      </c>
      <c r="I10125" s="1" t="s">
        <v>752</v>
      </c>
      <c r="J10125" s="1"/>
      <c r="K10125" s="2"/>
      <c r="L10125">
        <v>10124</v>
      </c>
      <c r="M10125" s="1" t="s">
        <v>753</v>
      </c>
      <c r="N10125" s="1"/>
      <c r="O10125" s="2"/>
      <c r="P10125">
        <v>10124</v>
      </c>
      <c r="Q10125" s="1" t="s">
        <v>754</v>
      </c>
      <c r="R10125" s="1"/>
      <c r="S10125" s="2"/>
      <c r="T10125">
        <v>10124</v>
      </c>
      <c r="U10125" s="1" t="s">
        <v>178</v>
      </c>
      <c r="V10125" s="1"/>
      <c r="W10125" s="2"/>
      <c r="X10125">
        <v>10124</v>
      </c>
      <c r="Y10125" s="1" t="s">
        <v>179</v>
      </c>
      <c r="Z10125" s="1"/>
      <c r="AA10125" s="2"/>
    </row>
    <row r="10126" spans="8:33">
      <c r="H10126">
        <v>10125</v>
      </c>
      <c r="I10126" s="1" t="s">
        <v>752</v>
      </c>
      <c r="J10126" s="1"/>
      <c r="K10126" s="2"/>
      <c r="L10126">
        <v>10125</v>
      </c>
      <c r="M10126" s="1" t="s">
        <v>753</v>
      </c>
      <c r="N10126" s="1"/>
      <c r="O10126" s="2"/>
      <c r="P10126">
        <v>10125</v>
      </c>
      <c r="Q10126" s="1" t="s">
        <v>754</v>
      </c>
      <c r="R10126" s="1"/>
      <c r="S10126" s="2"/>
      <c r="T10126">
        <v>10125</v>
      </c>
      <c r="U10126" s="1" t="s">
        <v>178</v>
      </c>
      <c r="V10126" s="1"/>
      <c r="W10126" s="2"/>
      <c r="X10126">
        <v>10125</v>
      </c>
      <c r="Y10126" s="1" t="s">
        <v>179</v>
      </c>
      <c r="Z10126" s="1"/>
      <c r="AA10126" s="2"/>
    </row>
    <row r="10127" spans="8:33">
      <c r="H10127">
        <v>10126</v>
      </c>
      <c r="I10127" s="1" t="s">
        <v>752</v>
      </c>
      <c r="J10127" s="1"/>
      <c r="K10127" s="2"/>
      <c r="L10127">
        <v>10126</v>
      </c>
      <c r="M10127" s="1" t="s">
        <v>753</v>
      </c>
      <c r="N10127" s="1"/>
      <c r="O10127" s="2"/>
      <c r="P10127">
        <v>10126</v>
      </c>
      <c r="Q10127" s="1" t="s">
        <v>754</v>
      </c>
      <c r="R10127" s="1"/>
      <c r="S10127" s="2"/>
      <c r="T10127">
        <v>10126</v>
      </c>
      <c r="U10127" s="1" t="s">
        <v>178</v>
      </c>
      <c r="V10127" s="1"/>
      <c r="W10127" s="2"/>
      <c r="X10127">
        <v>10126</v>
      </c>
      <c r="Y10127" s="1" t="s">
        <v>179</v>
      </c>
      <c r="Z10127" s="1"/>
      <c r="AA10127" s="2"/>
    </row>
    <row r="10128" spans="8:33">
      <c r="H10128">
        <v>10127</v>
      </c>
      <c r="I10128" s="1" t="s">
        <v>752</v>
      </c>
      <c r="J10128" s="1"/>
      <c r="K10128" s="2"/>
      <c r="L10128">
        <v>10127</v>
      </c>
      <c r="M10128" s="1" t="s">
        <v>753</v>
      </c>
      <c r="N10128" s="1"/>
      <c r="O10128" s="2"/>
      <c r="P10128">
        <v>10127</v>
      </c>
      <c r="Q10128" s="1" t="s">
        <v>754</v>
      </c>
      <c r="R10128" s="1"/>
      <c r="S10128" s="2"/>
      <c r="T10128">
        <v>10127</v>
      </c>
      <c r="U10128" s="1" t="s">
        <v>178</v>
      </c>
      <c r="V10128" s="1"/>
      <c r="W10128" s="2"/>
      <c r="X10128">
        <v>10127</v>
      </c>
      <c r="Y10128" s="1" t="s">
        <v>179</v>
      </c>
      <c r="Z10128" s="1"/>
      <c r="AA10128" s="2"/>
    </row>
    <row r="10129" spans="8:27">
      <c r="H10129">
        <v>10128</v>
      </c>
      <c r="I10129" s="1" t="s">
        <v>752</v>
      </c>
      <c r="J10129" s="1"/>
      <c r="K10129" s="2"/>
      <c r="L10129">
        <v>10128</v>
      </c>
      <c r="M10129" s="1" t="s">
        <v>753</v>
      </c>
      <c r="N10129" s="1"/>
      <c r="O10129" s="2"/>
      <c r="P10129">
        <v>10128</v>
      </c>
      <c r="Q10129" s="1" t="s">
        <v>754</v>
      </c>
      <c r="R10129" s="1"/>
      <c r="S10129" s="2"/>
      <c r="T10129">
        <v>10128</v>
      </c>
      <c r="U10129" s="1" t="s">
        <v>178</v>
      </c>
      <c r="V10129" s="1"/>
      <c r="W10129" s="2"/>
      <c r="X10129">
        <v>10128</v>
      </c>
      <c r="Y10129" s="1" t="s">
        <v>179</v>
      </c>
      <c r="Z10129" s="1"/>
      <c r="AA10129" s="2"/>
    </row>
    <row r="10130" spans="8:27">
      <c r="H10130">
        <v>10129</v>
      </c>
      <c r="I10130" s="1" t="s">
        <v>752</v>
      </c>
      <c r="J10130" s="1"/>
      <c r="K10130" s="2"/>
      <c r="L10130">
        <v>10129</v>
      </c>
      <c r="M10130" s="1" t="s">
        <v>753</v>
      </c>
      <c r="N10130" s="1"/>
      <c r="O10130" s="2"/>
      <c r="P10130">
        <v>10129</v>
      </c>
      <c r="Q10130" s="1" t="s">
        <v>754</v>
      </c>
      <c r="R10130" s="1"/>
      <c r="S10130" s="2"/>
      <c r="T10130">
        <v>10129</v>
      </c>
      <c r="U10130" s="1" t="s">
        <v>178</v>
      </c>
      <c r="V10130" s="1"/>
      <c r="W10130" s="2"/>
      <c r="X10130">
        <v>10129</v>
      </c>
      <c r="Y10130" s="1" t="s">
        <v>179</v>
      </c>
      <c r="Z10130" s="1"/>
      <c r="AA10130" s="2"/>
    </row>
    <row r="10131" spans="8:27">
      <c r="H10131">
        <v>10130</v>
      </c>
      <c r="I10131" s="1" t="s">
        <v>752</v>
      </c>
      <c r="J10131" s="1"/>
      <c r="K10131" s="2"/>
      <c r="L10131">
        <v>10130</v>
      </c>
      <c r="M10131" s="1" t="s">
        <v>753</v>
      </c>
      <c r="N10131" s="1"/>
      <c r="O10131" s="2"/>
      <c r="P10131">
        <v>10130</v>
      </c>
      <c r="Q10131" s="1" t="s">
        <v>754</v>
      </c>
      <c r="R10131" s="1"/>
      <c r="S10131" s="2"/>
      <c r="T10131">
        <v>10130</v>
      </c>
      <c r="U10131" s="1" t="s">
        <v>178</v>
      </c>
      <c r="V10131" s="1"/>
      <c r="W10131" s="2"/>
      <c r="X10131">
        <v>10130</v>
      </c>
      <c r="Y10131" s="1" t="s">
        <v>179</v>
      </c>
      <c r="Z10131" s="1"/>
      <c r="AA10131" s="2"/>
    </row>
    <row r="10132" spans="8:27">
      <c r="H10132">
        <v>10131</v>
      </c>
      <c r="I10132" s="1" t="s">
        <v>752</v>
      </c>
      <c r="J10132" s="1"/>
      <c r="K10132" s="2"/>
      <c r="L10132">
        <v>10131</v>
      </c>
      <c r="M10132" s="1" t="s">
        <v>753</v>
      </c>
      <c r="N10132" s="1"/>
      <c r="O10132" s="2"/>
      <c r="P10132">
        <v>10131</v>
      </c>
      <c r="Q10132" s="1" t="s">
        <v>754</v>
      </c>
      <c r="R10132" s="1"/>
      <c r="S10132" s="2"/>
      <c r="T10132">
        <v>10131</v>
      </c>
      <c r="U10132" s="1" t="s">
        <v>178</v>
      </c>
      <c r="V10132" s="1"/>
      <c r="W10132" s="2"/>
      <c r="X10132">
        <v>10131</v>
      </c>
      <c r="Y10132" s="1" t="s">
        <v>179</v>
      </c>
      <c r="Z10132" s="1"/>
      <c r="AA10132" s="2"/>
    </row>
    <row r="10133" spans="8:27">
      <c r="H10133">
        <v>10132</v>
      </c>
      <c r="I10133" s="1" t="s">
        <v>752</v>
      </c>
      <c r="J10133" s="1"/>
      <c r="K10133" s="2"/>
      <c r="L10133">
        <v>10132</v>
      </c>
      <c r="M10133" s="1" t="s">
        <v>753</v>
      </c>
      <c r="N10133" s="1"/>
      <c r="O10133" s="2"/>
      <c r="P10133">
        <v>10132</v>
      </c>
      <c r="Q10133" s="1" t="s">
        <v>754</v>
      </c>
      <c r="R10133" s="1"/>
      <c r="S10133" s="2"/>
      <c r="T10133">
        <v>10132</v>
      </c>
      <c r="U10133" s="1" t="s">
        <v>178</v>
      </c>
      <c r="V10133" s="1"/>
      <c r="W10133" s="2"/>
      <c r="X10133">
        <v>10132</v>
      </c>
      <c r="Y10133" s="1" t="s">
        <v>179</v>
      </c>
      <c r="Z10133" s="1"/>
      <c r="AA10133" s="2"/>
    </row>
    <row r="10134" spans="8:27">
      <c r="H10134">
        <v>10133</v>
      </c>
      <c r="I10134" s="1" t="s">
        <v>752</v>
      </c>
      <c r="J10134" s="1"/>
      <c r="K10134" s="2"/>
      <c r="L10134">
        <v>10133</v>
      </c>
      <c r="M10134" s="1" t="s">
        <v>753</v>
      </c>
      <c r="N10134" s="1"/>
      <c r="O10134" s="2"/>
      <c r="P10134">
        <v>10133</v>
      </c>
      <c r="Q10134" s="1" t="s">
        <v>754</v>
      </c>
      <c r="R10134" s="1"/>
      <c r="S10134" s="2"/>
      <c r="T10134">
        <v>10133</v>
      </c>
      <c r="U10134" s="1" t="s">
        <v>178</v>
      </c>
      <c r="V10134" s="1"/>
      <c r="W10134" s="2"/>
      <c r="X10134">
        <v>10133</v>
      </c>
      <c r="Y10134" s="1" t="s">
        <v>179</v>
      </c>
      <c r="Z10134" s="1"/>
      <c r="AA10134" s="2"/>
    </row>
    <row r="10135" spans="8:27">
      <c r="H10135">
        <v>10134</v>
      </c>
      <c r="I10135" s="1" t="s">
        <v>752</v>
      </c>
      <c r="J10135" s="1"/>
      <c r="K10135" s="2"/>
      <c r="L10135">
        <v>10134</v>
      </c>
      <c r="M10135" s="1" t="s">
        <v>753</v>
      </c>
      <c r="N10135" s="1"/>
      <c r="O10135" s="2"/>
      <c r="P10135">
        <v>10134</v>
      </c>
      <c r="Q10135" s="1" t="s">
        <v>754</v>
      </c>
      <c r="R10135" s="1"/>
      <c r="S10135" s="2"/>
      <c r="T10135">
        <v>10134</v>
      </c>
      <c r="U10135" s="1" t="s">
        <v>178</v>
      </c>
      <c r="V10135" s="1"/>
      <c r="W10135" s="2"/>
      <c r="X10135">
        <v>10134</v>
      </c>
      <c r="Y10135" s="1" t="s">
        <v>179</v>
      </c>
      <c r="Z10135" s="1"/>
      <c r="AA10135" s="2"/>
    </row>
    <row r="10136" spans="8:27">
      <c r="H10136">
        <v>10135</v>
      </c>
      <c r="I10136" s="1" t="s">
        <v>752</v>
      </c>
      <c r="J10136" s="1"/>
      <c r="K10136" s="2"/>
      <c r="L10136">
        <v>10135</v>
      </c>
      <c r="M10136" s="1" t="s">
        <v>753</v>
      </c>
      <c r="N10136" s="1"/>
      <c r="O10136" s="2"/>
      <c r="P10136">
        <v>10135</v>
      </c>
      <c r="Q10136" s="1" t="s">
        <v>754</v>
      </c>
      <c r="R10136" s="1"/>
      <c r="S10136" s="2"/>
      <c r="T10136">
        <v>10135</v>
      </c>
      <c r="U10136" s="1" t="s">
        <v>178</v>
      </c>
      <c r="V10136" s="1"/>
      <c r="W10136" s="2"/>
      <c r="X10136">
        <v>10135</v>
      </c>
      <c r="Y10136" s="1" t="s">
        <v>179</v>
      </c>
      <c r="Z10136" s="1"/>
      <c r="AA10136" s="2"/>
    </row>
    <row r="10137" spans="8:27">
      <c r="H10137">
        <v>10136</v>
      </c>
      <c r="I10137" s="1" t="s">
        <v>752</v>
      </c>
      <c r="J10137" s="1"/>
      <c r="K10137" s="2"/>
      <c r="L10137">
        <v>10136</v>
      </c>
      <c r="M10137" s="1" t="s">
        <v>753</v>
      </c>
      <c r="N10137" s="1"/>
      <c r="O10137" s="2"/>
      <c r="P10137">
        <v>10136</v>
      </c>
      <c r="Q10137" s="1" t="s">
        <v>754</v>
      </c>
      <c r="R10137" s="1"/>
      <c r="S10137" s="2"/>
      <c r="T10137">
        <v>10136</v>
      </c>
      <c r="U10137" s="1" t="s">
        <v>178</v>
      </c>
      <c r="V10137" s="1"/>
      <c r="W10137" s="2"/>
      <c r="X10137">
        <v>10136</v>
      </c>
      <c r="Y10137" s="1" t="s">
        <v>179</v>
      </c>
      <c r="Z10137" s="1"/>
      <c r="AA10137" s="2"/>
    </row>
    <row r="10138" spans="8:27">
      <c r="H10138">
        <v>10137</v>
      </c>
      <c r="I10138" s="1" t="s">
        <v>752</v>
      </c>
      <c r="J10138" s="1"/>
      <c r="K10138" s="2"/>
      <c r="L10138">
        <v>10137</v>
      </c>
      <c r="M10138" s="1" t="s">
        <v>753</v>
      </c>
      <c r="N10138" s="1"/>
      <c r="O10138" s="2"/>
      <c r="P10138">
        <v>10137</v>
      </c>
      <c r="Q10138" s="1" t="s">
        <v>754</v>
      </c>
      <c r="R10138" s="1"/>
      <c r="S10138" s="2"/>
      <c r="T10138">
        <v>10137</v>
      </c>
      <c r="U10138" s="1" t="s">
        <v>178</v>
      </c>
      <c r="V10138" s="1"/>
      <c r="W10138" s="2"/>
      <c r="X10138">
        <v>10137</v>
      </c>
      <c r="Y10138" s="1" t="s">
        <v>179</v>
      </c>
      <c r="Z10138" s="1"/>
      <c r="AA10138" s="2"/>
    </row>
    <row r="10139" spans="8:27">
      <c r="H10139">
        <v>10138</v>
      </c>
      <c r="I10139" s="1" t="s">
        <v>752</v>
      </c>
      <c r="J10139" s="1"/>
      <c r="K10139" s="2"/>
      <c r="L10139">
        <v>10138</v>
      </c>
      <c r="M10139" s="1" t="s">
        <v>753</v>
      </c>
      <c r="N10139" s="1"/>
      <c r="O10139" s="2"/>
      <c r="P10139">
        <v>10138</v>
      </c>
      <c r="Q10139" s="1" t="s">
        <v>754</v>
      </c>
      <c r="R10139" s="1"/>
      <c r="S10139" s="2"/>
      <c r="T10139">
        <v>10138</v>
      </c>
      <c r="U10139" s="1" t="s">
        <v>178</v>
      </c>
      <c r="V10139" s="1"/>
      <c r="W10139" s="2"/>
      <c r="X10139">
        <v>10138</v>
      </c>
      <c r="Y10139" s="1" t="s">
        <v>179</v>
      </c>
      <c r="Z10139" s="1"/>
      <c r="AA10139" s="2"/>
    </row>
    <row r="10140" spans="8:27">
      <c r="H10140">
        <v>10139</v>
      </c>
      <c r="I10140" s="1" t="s">
        <v>752</v>
      </c>
      <c r="J10140" s="1"/>
      <c r="K10140" s="2"/>
      <c r="L10140">
        <v>10139</v>
      </c>
      <c r="M10140" s="1" t="s">
        <v>753</v>
      </c>
      <c r="N10140" s="1"/>
      <c r="O10140" s="2"/>
      <c r="P10140">
        <v>10139</v>
      </c>
      <c r="Q10140" s="1" t="s">
        <v>754</v>
      </c>
      <c r="R10140" s="1"/>
      <c r="S10140" s="2"/>
      <c r="T10140">
        <v>10139</v>
      </c>
      <c r="U10140" s="1" t="s">
        <v>178</v>
      </c>
      <c r="V10140" s="1"/>
      <c r="W10140" s="2"/>
      <c r="X10140">
        <v>10139</v>
      </c>
      <c r="Y10140" s="1" t="s">
        <v>179</v>
      </c>
      <c r="Z10140" s="1"/>
      <c r="AA10140" s="2"/>
    </row>
    <row r="10141" spans="8:27">
      <c r="H10141">
        <v>10140</v>
      </c>
      <c r="I10141" s="1" t="s">
        <v>752</v>
      </c>
      <c r="J10141" s="1"/>
      <c r="K10141" s="2"/>
      <c r="L10141">
        <v>10140</v>
      </c>
      <c r="M10141" s="1" t="s">
        <v>753</v>
      </c>
      <c r="N10141" s="1"/>
      <c r="O10141" s="2"/>
      <c r="P10141">
        <v>10140</v>
      </c>
      <c r="Q10141" s="1" t="s">
        <v>754</v>
      </c>
      <c r="R10141" s="1"/>
      <c r="S10141" s="2"/>
      <c r="T10141">
        <v>10140</v>
      </c>
      <c r="U10141" s="1" t="s">
        <v>178</v>
      </c>
      <c r="V10141" s="1"/>
      <c r="W10141" s="2"/>
      <c r="X10141">
        <v>10140</v>
      </c>
      <c r="Y10141" s="1" t="s">
        <v>179</v>
      </c>
      <c r="Z10141" s="1"/>
      <c r="AA10141" s="2"/>
    </row>
    <row r="10142" spans="8:27">
      <c r="H10142">
        <v>10141</v>
      </c>
      <c r="I10142" s="1" t="s">
        <v>752</v>
      </c>
      <c r="J10142" s="1"/>
      <c r="K10142" s="2"/>
      <c r="L10142">
        <v>10141</v>
      </c>
      <c r="M10142" s="1" t="s">
        <v>753</v>
      </c>
      <c r="N10142" s="1"/>
      <c r="O10142" s="2"/>
      <c r="P10142">
        <v>10141</v>
      </c>
      <c r="Q10142" s="1" t="s">
        <v>754</v>
      </c>
      <c r="R10142" s="1"/>
      <c r="S10142" s="2"/>
      <c r="T10142">
        <v>10141</v>
      </c>
      <c r="U10142" s="1" t="s">
        <v>178</v>
      </c>
      <c r="V10142" s="1"/>
      <c r="W10142" s="2"/>
      <c r="X10142">
        <v>10141</v>
      </c>
      <c r="Y10142" s="1" t="s">
        <v>179</v>
      </c>
      <c r="Z10142" s="1"/>
      <c r="AA10142" s="2"/>
    </row>
    <row r="10143" spans="8:27">
      <c r="H10143">
        <v>10142</v>
      </c>
      <c r="I10143" s="1" t="s">
        <v>752</v>
      </c>
      <c r="J10143" s="1"/>
      <c r="K10143" s="2"/>
      <c r="L10143">
        <v>10142</v>
      </c>
      <c r="M10143" s="1" t="s">
        <v>753</v>
      </c>
      <c r="N10143" s="1"/>
      <c r="O10143" s="2"/>
      <c r="P10143">
        <v>10142</v>
      </c>
      <c r="Q10143" s="1" t="s">
        <v>754</v>
      </c>
      <c r="R10143" s="1"/>
      <c r="S10143" s="2"/>
      <c r="T10143">
        <v>10142</v>
      </c>
      <c r="U10143" s="1" t="s">
        <v>178</v>
      </c>
      <c r="V10143" s="1"/>
      <c r="W10143" s="2"/>
      <c r="X10143">
        <v>10142</v>
      </c>
      <c r="Y10143" s="1" t="s">
        <v>179</v>
      </c>
      <c r="Z10143" s="1"/>
      <c r="AA10143" s="2"/>
    </row>
    <row r="10144" spans="8:27">
      <c r="H10144">
        <v>10143</v>
      </c>
      <c r="I10144" s="1" t="s">
        <v>752</v>
      </c>
      <c r="J10144" s="1"/>
      <c r="K10144" s="2"/>
      <c r="L10144">
        <v>10143</v>
      </c>
      <c r="M10144" s="1" t="s">
        <v>753</v>
      </c>
      <c r="N10144" s="1"/>
      <c r="O10144" s="2"/>
      <c r="P10144">
        <v>10143</v>
      </c>
      <c r="Q10144" s="1" t="s">
        <v>754</v>
      </c>
      <c r="R10144" s="1"/>
      <c r="S10144" s="2"/>
      <c r="T10144">
        <v>10143</v>
      </c>
      <c r="U10144" s="1" t="s">
        <v>178</v>
      </c>
      <c r="V10144" s="1"/>
      <c r="W10144" s="2"/>
      <c r="X10144">
        <v>10143</v>
      </c>
      <c r="Y10144" s="1" t="s">
        <v>179</v>
      </c>
      <c r="Z10144" s="1"/>
      <c r="AA10144" s="2"/>
    </row>
    <row r="10145" spans="8:27">
      <c r="H10145">
        <v>10144</v>
      </c>
      <c r="I10145" s="1" t="s">
        <v>752</v>
      </c>
      <c r="J10145" s="1"/>
      <c r="K10145" s="2"/>
      <c r="L10145">
        <v>10144</v>
      </c>
      <c r="M10145" s="1" t="s">
        <v>753</v>
      </c>
      <c r="N10145" s="1"/>
      <c r="O10145" s="2"/>
      <c r="P10145">
        <v>10144</v>
      </c>
      <c r="Q10145" s="1" t="s">
        <v>754</v>
      </c>
      <c r="R10145" s="1"/>
      <c r="S10145" s="2"/>
      <c r="T10145">
        <v>10144</v>
      </c>
      <c r="U10145" s="1" t="s">
        <v>178</v>
      </c>
      <c r="V10145" s="1"/>
      <c r="W10145" s="2"/>
      <c r="X10145">
        <v>10144</v>
      </c>
      <c r="Y10145" s="1" t="s">
        <v>179</v>
      </c>
      <c r="Z10145" s="1"/>
      <c r="AA10145" s="2"/>
    </row>
    <row r="10146" spans="8:27">
      <c r="H10146">
        <v>10145</v>
      </c>
      <c r="I10146" s="1" t="s">
        <v>752</v>
      </c>
      <c r="J10146" s="1"/>
      <c r="K10146" s="2"/>
      <c r="L10146">
        <v>10145</v>
      </c>
      <c r="M10146" s="1" t="s">
        <v>753</v>
      </c>
      <c r="N10146" s="1"/>
      <c r="O10146" s="2"/>
      <c r="P10146">
        <v>10145</v>
      </c>
      <c r="Q10146" s="1" t="s">
        <v>754</v>
      </c>
      <c r="R10146" s="1"/>
      <c r="S10146" s="2"/>
      <c r="T10146">
        <v>10145</v>
      </c>
      <c r="U10146" s="1" t="s">
        <v>178</v>
      </c>
      <c r="V10146" s="1"/>
      <c r="W10146" s="2"/>
      <c r="X10146">
        <v>10145</v>
      </c>
      <c r="Y10146" s="1" t="s">
        <v>179</v>
      </c>
      <c r="Z10146" s="1"/>
      <c r="AA10146" s="2"/>
    </row>
    <row r="10147" spans="8:27">
      <c r="H10147">
        <v>10146</v>
      </c>
      <c r="I10147" s="1" t="s">
        <v>752</v>
      </c>
      <c r="J10147" s="1"/>
      <c r="K10147" s="2"/>
      <c r="L10147">
        <v>10146</v>
      </c>
      <c r="M10147" s="1" t="s">
        <v>753</v>
      </c>
      <c r="N10147" s="1"/>
      <c r="O10147" s="2"/>
      <c r="P10147">
        <v>10146</v>
      </c>
      <c r="Q10147" s="1" t="s">
        <v>754</v>
      </c>
      <c r="R10147" s="1"/>
      <c r="S10147" s="2"/>
      <c r="T10147">
        <v>10146</v>
      </c>
      <c r="U10147" s="1" t="s">
        <v>178</v>
      </c>
      <c r="V10147" s="1"/>
      <c r="W10147" s="2"/>
      <c r="X10147">
        <v>10146</v>
      </c>
      <c r="Y10147" s="1" t="s">
        <v>179</v>
      </c>
      <c r="Z10147" s="1"/>
      <c r="AA10147" s="2"/>
    </row>
    <row r="10148" spans="8:27">
      <c r="H10148">
        <v>10147</v>
      </c>
      <c r="I10148" s="1" t="s">
        <v>752</v>
      </c>
      <c r="J10148" s="1"/>
      <c r="K10148" s="2"/>
      <c r="L10148">
        <v>10147</v>
      </c>
      <c r="M10148" s="1" t="s">
        <v>753</v>
      </c>
      <c r="N10148" s="1"/>
      <c r="O10148" s="2"/>
      <c r="P10148">
        <v>10147</v>
      </c>
      <c r="Q10148" s="1" t="s">
        <v>754</v>
      </c>
      <c r="R10148" s="1"/>
      <c r="S10148" s="2"/>
      <c r="T10148">
        <v>10147</v>
      </c>
      <c r="U10148" s="1" t="s">
        <v>178</v>
      </c>
      <c r="V10148" s="1"/>
      <c r="W10148" s="2"/>
      <c r="X10148">
        <v>10147</v>
      </c>
      <c r="Y10148" s="1" t="s">
        <v>179</v>
      </c>
      <c r="Z10148" s="1"/>
      <c r="AA10148" s="2"/>
    </row>
    <row r="10149" spans="8:27">
      <c r="H10149">
        <v>10148</v>
      </c>
      <c r="I10149" s="1" t="s">
        <v>752</v>
      </c>
      <c r="J10149" s="1"/>
      <c r="K10149" s="2"/>
      <c r="L10149">
        <v>10148</v>
      </c>
      <c r="M10149" s="1" t="s">
        <v>753</v>
      </c>
      <c r="N10149" s="1"/>
      <c r="O10149" s="2"/>
      <c r="P10149">
        <v>10148</v>
      </c>
      <c r="Q10149" s="1" t="s">
        <v>754</v>
      </c>
      <c r="R10149" s="1"/>
      <c r="S10149" s="2"/>
      <c r="T10149">
        <v>10148</v>
      </c>
      <c r="U10149" s="1" t="s">
        <v>178</v>
      </c>
      <c r="V10149" s="1"/>
      <c r="W10149" s="2"/>
      <c r="X10149">
        <v>10148</v>
      </c>
      <c r="Y10149" s="1" t="s">
        <v>179</v>
      </c>
      <c r="Z10149" s="1"/>
      <c r="AA10149" s="2"/>
    </row>
    <row r="10150" spans="8:27">
      <c r="H10150">
        <v>10149</v>
      </c>
      <c r="I10150" s="1" t="s">
        <v>752</v>
      </c>
      <c r="J10150" s="1"/>
      <c r="K10150" s="2"/>
      <c r="L10150">
        <v>10149</v>
      </c>
      <c r="M10150" s="1" t="s">
        <v>753</v>
      </c>
      <c r="N10150" s="1"/>
      <c r="O10150" s="2"/>
      <c r="P10150">
        <v>10149</v>
      </c>
      <c r="Q10150" s="1" t="s">
        <v>754</v>
      </c>
      <c r="R10150" s="1"/>
      <c r="S10150" s="2"/>
      <c r="T10150">
        <v>10149</v>
      </c>
      <c r="U10150" s="1" t="s">
        <v>178</v>
      </c>
      <c r="V10150" s="1"/>
      <c r="W10150" s="2"/>
      <c r="X10150">
        <v>10149</v>
      </c>
      <c r="Y10150" s="1" t="s">
        <v>179</v>
      </c>
      <c r="Z10150" s="1"/>
      <c r="AA10150" s="2"/>
    </row>
    <row r="10151" spans="8:27">
      <c r="H10151">
        <v>10150</v>
      </c>
      <c r="I10151" s="1" t="s">
        <v>752</v>
      </c>
      <c r="J10151" s="1"/>
      <c r="K10151" s="2"/>
      <c r="L10151">
        <v>10150</v>
      </c>
      <c r="M10151" s="1" t="s">
        <v>753</v>
      </c>
      <c r="N10151" s="1"/>
      <c r="O10151" s="2"/>
      <c r="P10151">
        <v>10150</v>
      </c>
      <c r="Q10151" s="1" t="s">
        <v>754</v>
      </c>
      <c r="R10151" s="1"/>
      <c r="S10151" s="2"/>
      <c r="T10151">
        <v>10150</v>
      </c>
      <c r="U10151" s="1" t="s">
        <v>178</v>
      </c>
      <c r="V10151" s="1"/>
      <c r="W10151" s="2"/>
      <c r="X10151">
        <v>10150</v>
      </c>
      <c r="Y10151" s="1" t="s">
        <v>179</v>
      </c>
      <c r="Z10151" s="1"/>
      <c r="AA10151" s="2"/>
    </row>
    <row r="10152" spans="8:27">
      <c r="H10152">
        <v>10151</v>
      </c>
      <c r="I10152" s="1" t="s">
        <v>752</v>
      </c>
      <c r="J10152" s="1"/>
      <c r="K10152" s="2"/>
      <c r="L10152">
        <v>10151</v>
      </c>
      <c r="M10152" s="1" t="s">
        <v>753</v>
      </c>
      <c r="N10152" s="1"/>
      <c r="O10152" s="2"/>
      <c r="P10152">
        <v>10151</v>
      </c>
      <c r="Q10152" s="1" t="s">
        <v>754</v>
      </c>
      <c r="R10152" s="1"/>
      <c r="S10152" s="2"/>
      <c r="T10152">
        <v>10151</v>
      </c>
      <c r="U10152" s="1" t="s">
        <v>178</v>
      </c>
      <c r="V10152" s="1"/>
      <c r="W10152" s="2"/>
      <c r="X10152">
        <v>10151</v>
      </c>
      <c r="Y10152" s="1" t="s">
        <v>179</v>
      </c>
      <c r="Z10152" s="1"/>
      <c r="AA10152" s="2"/>
    </row>
    <row r="10153" spans="8:27">
      <c r="H10153">
        <v>10152</v>
      </c>
      <c r="I10153" s="1" t="s">
        <v>752</v>
      </c>
      <c r="J10153" s="1"/>
      <c r="K10153" s="2"/>
      <c r="L10153">
        <v>10152</v>
      </c>
      <c r="M10153" s="1" t="s">
        <v>753</v>
      </c>
      <c r="N10153" s="1"/>
      <c r="O10153" s="2"/>
      <c r="P10153">
        <v>10152</v>
      </c>
      <c r="Q10153" s="1" t="s">
        <v>754</v>
      </c>
      <c r="R10153" s="1"/>
      <c r="S10153" s="2"/>
      <c r="T10153">
        <v>10152</v>
      </c>
      <c r="U10153" s="1" t="s">
        <v>178</v>
      </c>
      <c r="V10153" s="1"/>
      <c r="W10153" s="2"/>
      <c r="X10153">
        <v>10152</v>
      </c>
      <c r="Y10153" s="1" t="s">
        <v>179</v>
      </c>
      <c r="Z10153" s="1"/>
      <c r="AA10153" s="2"/>
    </row>
    <row r="10154" spans="8:27">
      <c r="H10154">
        <v>10153</v>
      </c>
      <c r="I10154" s="1" t="s">
        <v>752</v>
      </c>
      <c r="J10154" s="1"/>
      <c r="K10154" s="2"/>
      <c r="L10154">
        <v>10153</v>
      </c>
      <c r="M10154" s="1" t="s">
        <v>753</v>
      </c>
      <c r="N10154" s="1"/>
      <c r="O10154" s="2"/>
      <c r="P10154">
        <v>10153</v>
      </c>
      <c r="Q10154" s="1" t="s">
        <v>754</v>
      </c>
      <c r="R10154" s="1"/>
      <c r="S10154" s="2"/>
      <c r="T10154">
        <v>10153</v>
      </c>
      <c r="U10154" s="1" t="s">
        <v>178</v>
      </c>
      <c r="V10154" s="1"/>
      <c r="W10154" s="2"/>
      <c r="X10154">
        <v>10153</v>
      </c>
      <c r="Y10154" s="1" t="s">
        <v>179</v>
      </c>
      <c r="Z10154" s="1"/>
      <c r="AA10154" s="2"/>
    </row>
    <row r="10155" spans="8:27">
      <c r="H10155">
        <v>10154</v>
      </c>
      <c r="I10155" s="1" t="s">
        <v>752</v>
      </c>
      <c r="J10155" s="1"/>
      <c r="K10155" s="2"/>
      <c r="L10155">
        <v>10154</v>
      </c>
      <c r="M10155" s="1" t="s">
        <v>753</v>
      </c>
      <c r="N10155" s="1"/>
      <c r="O10155" s="2"/>
      <c r="P10155">
        <v>10154</v>
      </c>
      <c r="Q10155" s="1" t="s">
        <v>754</v>
      </c>
      <c r="R10155" s="1"/>
      <c r="S10155" s="2"/>
      <c r="T10155">
        <v>10154</v>
      </c>
      <c r="U10155" s="1" t="s">
        <v>178</v>
      </c>
      <c r="V10155" s="1"/>
      <c r="W10155" s="2"/>
      <c r="X10155">
        <v>10154</v>
      </c>
      <c r="Y10155" s="1" t="s">
        <v>179</v>
      </c>
      <c r="Z10155" s="1"/>
      <c r="AA10155" s="2"/>
    </row>
    <row r="10156" spans="8:27">
      <c r="H10156">
        <v>10155</v>
      </c>
      <c r="I10156" s="1" t="s">
        <v>752</v>
      </c>
      <c r="J10156" s="1"/>
      <c r="K10156" s="2"/>
      <c r="L10156">
        <v>10155</v>
      </c>
      <c r="M10156" s="1" t="s">
        <v>753</v>
      </c>
      <c r="N10156" s="1"/>
      <c r="O10156" s="2"/>
      <c r="P10156">
        <v>10155</v>
      </c>
      <c r="Q10156" s="1" t="s">
        <v>754</v>
      </c>
      <c r="R10156" s="1"/>
      <c r="S10156" s="2"/>
      <c r="T10156">
        <v>10155</v>
      </c>
      <c r="U10156" s="1" t="s">
        <v>178</v>
      </c>
      <c r="V10156" s="1"/>
      <c r="W10156" s="2"/>
      <c r="X10156">
        <v>10155</v>
      </c>
      <c r="Y10156" s="1" t="s">
        <v>179</v>
      </c>
      <c r="Z10156" s="1"/>
      <c r="AA10156" s="2"/>
    </row>
    <row r="10157" spans="8:27">
      <c r="H10157">
        <v>10156</v>
      </c>
      <c r="I10157" s="1" t="s">
        <v>752</v>
      </c>
      <c r="J10157" s="1"/>
      <c r="K10157" s="2"/>
      <c r="L10157">
        <v>10156</v>
      </c>
      <c r="M10157" s="1" t="s">
        <v>753</v>
      </c>
      <c r="N10157" s="1"/>
      <c r="O10157" s="2"/>
      <c r="P10157">
        <v>10156</v>
      </c>
      <c r="Q10157" s="1" t="s">
        <v>754</v>
      </c>
      <c r="R10157" s="1"/>
      <c r="S10157" s="2"/>
      <c r="T10157">
        <v>10156</v>
      </c>
      <c r="U10157" s="1" t="s">
        <v>178</v>
      </c>
      <c r="V10157" s="1"/>
      <c r="W10157" s="2"/>
      <c r="X10157">
        <v>10156</v>
      </c>
      <c r="Y10157" s="1" t="s">
        <v>179</v>
      </c>
      <c r="Z10157" s="1"/>
      <c r="AA10157" s="2"/>
    </row>
    <row r="10158" spans="8:27">
      <c r="H10158">
        <v>10157</v>
      </c>
      <c r="I10158" s="1" t="s">
        <v>752</v>
      </c>
      <c r="J10158" s="1"/>
      <c r="K10158" s="2"/>
      <c r="L10158">
        <v>10157</v>
      </c>
      <c r="M10158" s="1" t="s">
        <v>753</v>
      </c>
      <c r="N10158" s="1"/>
      <c r="O10158" s="2"/>
      <c r="P10158">
        <v>10157</v>
      </c>
      <c r="Q10158" s="1" t="s">
        <v>754</v>
      </c>
      <c r="R10158" s="1"/>
      <c r="S10158" s="2"/>
      <c r="T10158">
        <v>10157</v>
      </c>
      <c r="U10158" s="1" t="s">
        <v>178</v>
      </c>
      <c r="V10158" s="1"/>
      <c r="W10158" s="2"/>
      <c r="X10158">
        <v>10157</v>
      </c>
      <c r="Y10158" s="1" t="s">
        <v>179</v>
      </c>
      <c r="Z10158" s="1"/>
      <c r="AA10158" s="2"/>
    </row>
    <row r="10159" spans="8:27">
      <c r="H10159">
        <v>10158</v>
      </c>
      <c r="I10159" s="1" t="s">
        <v>752</v>
      </c>
      <c r="J10159" s="1"/>
      <c r="K10159" s="2"/>
      <c r="L10159">
        <v>10158</v>
      </c>
      <c r="M10159" s="1" t="s">
        <v>753</v>
      </c>
      <c r="N10159" s="1"/>
      <c r="O10159" s="2"/>
      <c r="P10159">
        <v>10158</v>
      </c>
      <c r="Q10159" s="1" t="s">
        <v>754</v>
      </c>
      <c r="R10159" s="1"/>
      <c r="S10159" s="2"/>
      <c r="T10159">
        <v>10158</v>
      </c>
      <c r="U10159" s="1" t="s">
        <v>178</v>
      </c>
      <c r="V10159" s="1"/>
      <c r="W10159" s="2"/>
      <c r="X10159">
        <v>10158</v>
      </c>
      <c r="Y10159" s="1" t="s">
        <v>179</v>
      </c>
      <c r="Z10159" s="1"/>
      <c r="AA10159" s="2"/>
    </row>
    <row r="10160" spans="8:27">
      <c r="H10160">
        <v>10159</v>
      </c>
      <c r="I10160" s="1" t="s">
        <v>752</v>
      </c>
      <c r="J10160" s="1"/>
      <c r="K10160" s="2"/>
      <c r="L10160">
        <v>10159</v>
      </c>
      <c r="M10160" s="1" t="s">
        <v>753</v>
      </c>
      <c r="N10160" s="1"/>
      <c r="O10160" s="2"/>
      <c r="P10160">
        <v>10159</v>
      </c>
      <c r="Q10160" s="1" t="s">
        <v>754</v>
      </c>
      <c r="R10160" s="1"/>
      <c r="S10160" s="2"/>
      <c r="T10160">
        <v>10159</v>
      </c>
      <c r="U10160" s="1" t="s">
        <v>178</v>
      </c>
      <c r="V10160" s="1"/>
      <c r="W10160" s="2"/>
      <c r="X10160">
        <v>10159</v>
      </c>
      <c r="Y10160" s="1" t="s">
        <v>179</v>
      </c>
      <c r="Z10160" s="1"/>
      <c r="AA10160" s="2"/>
    </row>
    <row r="10161" spans="8:27">
      <c r="H10161">
        <v>10160</v>
      </c>
      <c r="I10161" s="1" t="s">
        <v>752</v>
      </c>
      <c r="J10161" s="1"/>
      <c r="K10161" s="2"/>
      <c r="L10161">
        <v>10160</v>
      </c>
      <c r="M10161" s="1" t="s">
        <v>753</v>
      </c>
      <c r="N10161" s="1"/>
      <c r="O10161" s="2"/>
      <c r="P10161">
        <v>10160</v>
      </c>
      <c r="Q10161" s="1" t="s">
        <v>754</v>
      </c>
      <c r="R10161" s="1"/>
      <c r="S10161" s="2"/>
      <c r="T10161">
        <v>10160</v>
      </c>
      <c r="U10161" s="1" t="s">
        <v>178</v>
      </c>
      <c r="V10161" s="1"/>
      <c r="W10161" s="2"/>
      <c r="X10161">
        <v>10160</v>
      </c>
      <c r="Y10161" s="1" t="s">
        <v>179</v>
      </c>
      <c r="Z10161" s="1"/>
      <c r="AA10161" s="2"/>
    </row>
    <row r="10162" spans="8:27">
      <c r="H10162">
        <v>10161</v>
      </c>
      <c r="I10162" s="1" t="s">
        <v>752</v>
      </c>
      <c r="J10162" s="1"/>
      <c r="K10162" s="2"/>
      <c r="L10162">
        <v>10161</v>
      </c>
      <c r="M10162" s="1" t="s">
        <v>753</v>
      </c>
      <c r="N10162" s="1"/>
      <c r="O10162" s="2"/>
      <c r="P10162">
        <v>10161</v>
      </c>
      <c r="Q10162" s="1" t="s">
        <v>754</v>
      </c>
      <c r="R10162" s="1"/>
      <c r="S10162" s="2"/>
      <c r="T10162">
        <v>10161</v>
      </c>
      <c r="U10162" s="1" t="s">
        <v>178</v>
      </c>
      <c r="V10162" s="1"/>
      <c r="W10162" s="2"/>
      <c r="X10162">
        <v>10161</v>
      </c>
      <c r="Y10162" s="1" t="s">
        <v>179</v>
      </c>
      <c r="Z10162" s="1"/>
      <c r="AA10162" s="2"/>
    </row>
    <row r="10163" spans="8:27">
      <c r="H10163">
        <v>10162</v>
      </c>
      <c r="I10163" s="1" t="s">
        <v>752</v>
      </c>
      <c r="J10163" s="1"/>
      <c r="K10163" s="2"/>
      <c r="L10163">
        <v>10162</v>
      </c>
      <c r="M10163" s="1" t="s">
        <v>753</v>
      </c>
      <c r="N10163" s="1"/>
      <c r="O10163" s="2"/>
      <c r="P10163">
        <v>10162</v>
      </c>
      <c r="Q10163" s="1" t="s">
        <v>754</v>
      </c>
      <c r="R10163" s="1"/>
      <c r="S10163" s="2"/>
      <c r="T10163">
        <v>10162</v>
      </c>
      <c r="U10163" s="1" t="s">
        <v>178</v>
      </c>
      <c r="V10163" s="1"/>
      <c r="W10163" s="2"/>
      <c r="X10163">
        <v>10162</v>
      </c>
      <c r="Y10163" s="1" t="s">
        <v>179</v>
      </c>
      <c r="Z10163" s="1"/>
      <c r="AA10163" s="2"/>
    </row>
    <row r="10164" spans="8:27">
      <c r="H10164">
        <v>10163</v>
      </c>
      <c r="I10164" s="1" t="s">
        <v>752</v>
      </c>
      <c r="J10164" s="1"/>
      <c r="K10164" s="2"/>
      <c r="L10164">
        <v>10163</v>
      </c>
      <c r="M10164" s="1" t="s">
        <v>753</v>
      </c>
      <c r="N10164" s="1"/>
      <c r="O10164" s="2"/>
      <c r="P10164">
        <v>10163</v>
      </c>
      <c r="Q10164" s="1" t="s">
        <v>754</v>
      </c>
      <c r="R10164" s="1"/>
      <c r="S10164" s="2"/>
      <c r="T10164">
        <v>10163</v>
      </c>
      <c r="U10164" s="1" t="s">
        <v>178</v>
      </c>
      <c r="V10164" s="1"/>
      <c r="W10164" s="2"/>
      <c r="X10164">
        <v>10163</v>
      </c>
      <c r="Y10164" s="1" t="s">
        <v>179</v>
      </c>
      <c r="Z10164" s="1"/>
      <c r="AA10164" s="2"/>
    </row>
    <row r="10165" spans="8:27">
      <c r="H10165">
        <v>10164</v>
      </c>
      <c r="I10165" s="1" t="s">
        <v>752</v>
      </c>
      <c r="J10165" s="1"/>
      <c r="K10165" s="2"/>
      <c r="L10165">
        <v>10164</v>
      </c>
      <c r="M10165" s="1" t="s">
        <v>753</v>
      </c>
      <c r="N10165" s="1"/>
      <c r="O10165" s="2"/>
      <c r="P10165">
        <v>10164</v>
      </c>
      <c r="Q10165" s="1" t="s">
        <v>754</v>
      </c>
      <c r="R10165" s="1"/>
      <c r="S10165" s="2"/>
      <c r="T10165">
        <v>10164</v>
      </c>
      <c r="U10165" s="1" t="s">
        <v>178</v>
      </c>
      <c r="V10165" s="1"/>
      <c r="W10165" s="2"/>
      <c r="X10165">
        <v>10164</v>
      </c>
      <c r="Y10165" s="1" t="s">
        <v>179</v>
      </c>
      <c r="Z10165" s="1"/>
      <c r="AA10165" s="2"/>
    </row>
    <row r="10166" spans="8:27">
      <c r="H10166">
        <v>10165</v>
      </c>
      <c r="I10166" s="1" t="s">
        <v>752</v>
      </c>
      <c r="J10166" s="1"/>
      <c r="K10166" s="2"/>
      <c r="L10166">
        <v>10165</v>
      </c>
      <c r="M10166" s="1" t="s">
        <v>753</v>
      </c>
      <c r="N10166" s="1"/>
      <c r="O10166" s="2"/>
      <c r="P10166">
        <v>10165</v>
      </c>
      <c r="Q10166" s="1" t="s">
        <v>754</v>
      </c>
      <c r="R10166" s="1"/>
      <c r="S10166" s="2"/>
      <c r="T10166">
        <v>10165</v>
      </c>
      <c r="U10166" s="1" t="s">
        <v>178</v>
      </c>
      <c r="V10166" s="1"/>
      <c r="W10166" s="2"/>
      <c r="X10166">
        <v>10165</v>
      </c>
      <c r="Y10166" s="1" t="s">
        <v>179</v>
      </c>
      <c r="Z10166" s="1"/>
      <c r="AA10166" s="2"/>
    </row>
    <row r="10167" spans="8:27">
      <c r="H10167">
        <v>10166</v>
      </c>
      <c r="I10167" s="1" t="s">
        <v>752</v>
      </c>
      <c r="J10167" s="1"/>
      <c r="K10167" s="2"/>
      <c r="L10167">
        <v>10166</v>
      </c>
      <c r="M10167" s="1" t="s">
        <v>753</v>
      </c>
      <c r="N10167" s="1"/>
      <c r="O10167" s="2"/>
      <c r="P10167">
        <v>10166</v>
      </c>
      <c r="Q10167" s="1" t="s">
        <v>754</v>
      </c>
      <c r="R10167" s="1"/>
      <c r="S10167" s="2"/>
      <c r="T10167">
        <v>10166</v>
      </c>
      <c r="U10167" s="1" t="s">
        <v>178</v>
      </c>
      <c r="V10167" s="1"/>
      <c r="W10167" s="2"/>
      <c r="X10167">
        <v>10166</v>
      </c>
      <c r="Y10167" s="1" t="s">
        <v>179</v>
      </c>
      <c r="Z10167" s="1"/>
      <c r="AA10167" s="2"/>
    </row>
    <row r="10168" spans="8:27">
      <c r="H10168">
        <v>10167</v>
      </c>
      <c r="I10168" s="1" t="s">
        <v>752</v>
      </c>
      <c r="J10168" s="1"/>
      <c r="K10168" s="2"/>
      <c r="L10168">
        <v>10167</v>
      </c>
      <c r="M10168" s="1" t="s">
        <v>753</v>
      </c>
      <c r="N10168" s="1"/>
      <c r="O10168" s="2"/>
      <c r="P10168">
        <v>10167</v>
      </c>
      <c r="Q10168" s="1" t="s">
        <v>754</v>
      </c>
      <c r="R10168" s="1"/>
      <c r="S10168" s="2"/>
      <c r="T10168">
        <v>10167</v>
      </c>
      <c r="U10168" s="1" t="s">
        <v>178</v>
      </c>
      <c r="V10168" s="1"/>
      <c r="W10168" s="2"/>
      <c r="X10168">
        <v>10167</v>
      </c>
      <c r="Y10168" s="1" t="s">
        <v>179</v>
      </c>
      <c r="Z10168" s="1"/>
      <c r="AA10168" s="2"/>
    </row>
    <row r="10169" spans="8:27">
      <c r="H10169">
        <v>10168</v>
      </c>
      <c r="I10169" s="1" t="s">
        <v>752</v>
      </c>
      <c r="J10169" s="1"/>
      <c r="K10169" s="2"/>
      <c r="L10169">
        <v>10168</v>
      </c>
      <c r="M10169" s="1" t="s">
        <v>753</v>
      </c>
      <c r="N10169" s="1"/>
      <c r="O10169" s="2"/>
      <c r="P10169">
        <v>10168</v>
      </c>
      <c r="Q10169" s="1" t="s">
        <v>754</v>
      </c>
      <c r="R10169" s="1"/>
      <c r="S10169" s="2"/>
      <c r="T10169">
        <v>10168</v>
      </c>
      <c r="U10169" s="1" t="s">
        <v>178</v>
      </c>
      <c r="V10169" s="1"/>
      <c r="W10169" s="2"/>
      <c r="X10169">
        <v>10168</v>
      </c>
      <c r="Y10169" s="1" t="s">
        <v>179</v>
      </c>
      <c r="Z10169" s="1"/>
      <c r="AA10169" s="2"/>
    </row>
    <row r="10170" spans="8:27">
      <c r="H10170">
        <v>10169</v>
      </c>
      <c r="I10170" s="1" t="s">
        <v>752</v>
      </c>
      <c r="J10170" s="1"/>
      <c r="K10170" s="2"/>
      <c r="L10170">
        <v>10169</v>
      </c>
      <c r="M10170" s="1" t="s">
        <v>753</v>
      </c>
      <c r="N10170" s="1"/>
      <c r="O10170" s="2"/>
      <c r="P10170">
        <v>10169</v>
      </c>
      <c r="Q10170" s="1" t="s">
        <v>754</v>
      </c>
      <c r="R10170" s="1"/>
      <c r="S10170" s="2"/>
      <c r="T10170">
        <v>10169</v>
      </c>
      <c r="U10170" s="1" t="s">
        <v>178</v>
      </c>
      <c r="V10170" s="1"/>
      <c r="W10170" s="2"/>
      <c r="X10170">
        <v>10169</v>
      </c>
      <c r="Y10170" s="1" t="s">
        <v>179</v>
      </c>
      <c r="Z10170" s="1"/>
      <c r="AA10170" s="2"/>
    </row>
    <row r="10171" spans="8:27">
      <c r="H10171">
        <v>10170</v>
      </c>
      <c r="I10171" s="1" t="s">
        <v>752</v>
      </c>
      <c r="J10171" s="1"/>
      <c r="K10171" s="2"/>
      <c r="L10171">
        <v>10170</v>
      </c>
      <c r="M10171" s="1" t="s">
        <v>753</v>
      </c>
      <c r="N10171" s="1"/>
      <c r="O10171" s="2"/>
      <c r="P10171">
        <v>10170</v>
      </c>
      <c r="Q10171" s="1" t="s">
        <v>754</v>
      </c>
      <c r="R10171" s="1"/>
      <c r="S10171" s="2"/>
      <c r="T10171">
        <v>10170</v>
      </c>
      <c r="U10171" s="1" t="s">
        <v>178</v>
      </c>
      <c r="V10171" s="1"/>
      <c r="W10171" s="2"/>
      <c r="X10171">
        <v>10170</v>
      </c>
      <c r="Y10171" s="1" t="s">
        <v>179</v>
      </c>
      <c r="Z10171" s="1"/>
      <c r="AA10171" s="2"/>
    </row>
    <row r="10172" spans="8:27">
      <c r="H10172">
        <v>10171</v>
      </c>
      <c r="I10172" s="1" t="s">
        <v>752</v>
      </c>
      <c r="J10172" s="1"/>
      <c r="K10172" s="2"/>
      <c r="L10172">
        <v>10171</v>
      </c>
      <c r="M10172" s="1" t="s">
        <v>753</v>
      </c>
      <c r="N10172" s="1"/>
      <c r="O10172" s="2"/>
      <c r="P10172">
        <v>10171</v>
      </c>
      <c r="Q10172" s="1" t="s">
        <v>754</v>
      </c>
      <c r="R10172" s="1"/>
      <c r="S10172" s="2"/>
      <c r="T10172">
        <v>10171</v>
      </c>
      <c r="U10172" s="1" t="s">
        <v>178</v>
      </c>
      <c r="V10172" s="1"/>
      <c r="W10172" s="2"/>
      <c r="X10172">
        <v>10171</v>
      </c>
      <c r="Y10172" s="1" t="s">
        <v>179</v>
      </c>
      <c r="Z10172" s="1"/>
      <c r="AA10172" s="2"/>
    </row>
    <row r="10173" spans="8:27">
      <c r="H10173">
        <v>10172</v>
      </c>
      <c r="I10173" s="1" t="s">
        <v>752</v>
      </c>
      <c r="J10173" s="1"/>
      <c r="K10173" s="2"/>
      <c r="L10173">
        <v>10172</v>
      </c>
      <c r="M10173" s="1" t="s">
        <v>753</v>
      </c>
      <c r="N10173" s="1"/>
      <c r="O10173" s="2"/>
      <c r="P10173">
        <v>10172</v>
      </c>
      <c r="Q10173" s="1" t="s">
        <v>754</v>
      </c>
      <c r="R10173" s="1"/>
      <c r="S10173" s="2"/>
      <c r="T10173">
        <v>10172</v>
      </c>
      <c r="U10173" s="1" t="s">
        <v>178</v>
      </c>
      <c r="V10173" s="1"/>
      <c r="W10173" s="2"/>
      <c r="X10173">
        <v>10172</v>
      </c>
      <c r="Y10173" s="1" t="s">
        <v>179</v>
      </c>
      <c r="Z10173" s="1"/>
      <c r="AA10173" s="2"/>
    </row>
    <row r="10174" spans="8:27">
      <c r="H10174">
        <v>10173</v>
      </c>
      <c r="I10174" s="1" t="s">
        <v>752</v>
      </c>
      <c r="J10174" s="1"/>
      <c r="K10174" s="2"/>
      <c r="L10174">
        <v>10173</v>
      </c>
      <c r="M10174" s="1" t="s">
        <v>753</v>
      </c>
      <c r="N10174" s="1"/>
      <c r="O10174" s="2"/>
      <c r="P10174">
        <v>10173</v>
      </c>
      <c r="Q10174" s="1" t="s">
        <v>754</v>
      </c>
      <c r="R10174" s="1"/>
      <c r="S10174" s="2"/>
      <c r="T10174">
        <v>10173</v>
      </c>
      <c r="U10174" s="1" t="s">
        <v>178</v>
      </c>
      <c r="V10174" s="1"/>
      <c r="W10174" s="2"/>
      <c r="X10174">
        <v>10173</v>
      </c>
      <c r="Y10174" s="1" t="s">
        <v>179</v>
      </c>
      <c r="Z10174" s="1"/>
      <c r="AA10174" s="2"/>
    </row>
    <row r="10175" spans="8:27">
      <c r="H10175">
        <v>10174</v>
      </c>
      <c r="I10175" s="1" t="s">
        <v>752</v>
      </c>
      <c r="J10175" s="1"/>
      <c r="K10175" s="2"/>
      <c r="L10175">
        <v>10174</v>
      </c>
      <c r="M10175" s="1" t="s">
        <v>753</v>
      </c>
      <c r="N10175" s="1"/>
      <c r="O10175" s="2"/>
      <c r="P10175">
        <v>10174</v>
      </c>
      <c r="Q10175" s="1" t="s">
        <v>754</v>
      </c>
      <c r="R10175" s="1"/>
      <c r="S10175" s="2"/>
      <c r="T10175">
        <v>10174</v>
      </c>
      <c r="U10175" s="1" t="s">
        <v>178</v>
      </c>
      <c r="V10175" s="1"/>
      <c r="W10175" s="2"/>
      <c r="X10175">
        <v>10174</v>
      </c>
      <c r="Y10175" s="1" t="s">
        <v>179</v>
      </c>
      <c r="Z10175" s="1"/>
      <c r="AA10175" s="2"/>
    </row>
    <row r="10176" spans="8:27">
      <c r="H10176">
        <v>10175</v>
      </c>
      <c r="I10176" s="1" t="s">
        <v>752</v>
      </c>
      <c r="J10176" s="1"/>
      <c r="K10176" s="2"/>
      <c r="L10176">
        <v>10175</v>
      </c>
      <c r="M10176" s="1" t="s">
        <v>753</v>
      </c>
      <c r="N10176" s="1"/>
      <c r="O10176" s="2"/>
      <c r="P10176">
        <v>10175</v>
      </c>
      <c r="Q10176" s="1" t="s">
        <v>754</v>
      </c>
      <c r="R10176" s="1"/>
      <c r="S10176" s="2"/>
      <c r="T10176">
        <v>10175</v>
      </c>
      <c r="U10176" s="1" t="s">
        <v>178</v>
      </c>
      <c r="V10176" s="1"/>
      <c r="W10176" s="2"/>
      <c r="X10176">
        <v>10175</v>
      </c>
      <c r="Y10176" s="1" t="s">
        <v>179</v>
      </c>
      <c r="Z10176" s="1"/>
      <c r="AA10176" s="2"/>
    </row>
    <row r="10177" spans="8:27">
      <c r="H10177">
        <v>10176</v>
      </c>
      <c r="I10177" s="1" t="s">
        <v>752</v>
      </c>
      <c r="J10177" s="1"/>
      <c r="K10177" s="2"/>
      <c r="L10177">
        <v>10176</v>
      </c>
      <c r="M10177" s="1" t="s">
        <v>753</v>
      </c>
      <c r="N10177" s="1"/>
      <c r="O10177" s="2"/>
      <c r="P10177">
        <v>10176</v>
      </c>
      <c r="Q10177" s="1" t="s">
        <v>754</v>
      </c>
      <c r="R10177" s="1"/>
      <c r="S10177" s="2"/>
      <c r="T10177">
        <v>10176</v>
      </c>
      <c r="U10177" s="1" t="s">
        <v>178</v>
      </c>
      <c r="V10177" s="1"/>
      <c r="W10177" s="2"/>
      <c r="X10177">
        <v>10176</v>
      </c>
      <c r="Y10177" s="1" t="s">
        <v>179</v>
      </c>
      <c r="Z10177" s="1"/>
      <c r="AA10177" s="2"/>
    </row>
    <row r="10178" spans="8:27">
      <c r="H10178">
        <v>10177</v>
      </c>
      <c r="I10178" s="1" t="s">
        <v>752</v>
      </c>
      <c r="J10178" s="1"/>
      <c r="K10178" s="2"/>
      <c r="L10178">
        <v>10177</v>
      </c>
      <c r="M10178" s="1" t="s">
        <v>753</v>
      </c>
      <c r="N10178" s="1"/>
      <c r="O10178" s="2"/>
      <c r="P10178">
        <v>10177</v>
      </c>
      <c r="Q10178" s="1" t="s">
        <v>754</v>
      </c>
      <c r="R10178" s="1"/>
      <c r="S10178" s="2"/>
      <c r="T10178">
        <v>10177</v>
      </c>
      <c r="U10178" s="1" t="s">
        <v>178</v>
      </c>
      <c r="V10178" s="1"/>
      <c r="W10178" s="2"/>
      <c r="X10178">
        <v>10177</v>
      </c>
      <c r="Y10178" s="1" t="s">
        <v>179</v>
      </c>
      <c r="Z10178" s="1"/>
      <c r="AA10178" s="2"/>
    </row>
    <row r="10179" spans="8:27">
      <c r="H10179">
        <v>10178</v>
      </c>
      <c r="I10179" s="1" t="s">
        <v>752</v>
      </c>
      <c r="J10179" s="1"/>
      <c r="K10179" s="2"/>
      <c r="L10179">
        <v>10178</v>
      </c>
      <c r="M10179" s="1" t="s">
        <v>753</v>
      </c>
      <c r="N10179" s="1"/>
      <c r="O10179" s="2"/>
      <c r="P10179">
        <v>10178</v>
      </c>
      <c r="Q10179" s="1" t="s">
        <v>754</v>
      </c>
      <c r="R10179" s="1"/>
      <c r="S10179" s="2"/>
      <c r="T10179">
        <v>10178</v>
      </c>
      <c r="U10179" s="1" t="s">
        <v>178</v>
      </c>
      <c r="V10179" s="1"/>
      <c r="W10179" s="2"/>
      <c r="X10179">
        <v>10178</v>
      </c>
      <c r="Y10179" s="1" t="s">
        <v>179</v>
      </c>
      <c r="Z10179" s="1"/>
      <c r="AA10179" s="2"/>
    </row>
    <row r="10180" spans="8:27">
      <c r="H10180">
        <v>10179</v>
      </c>
      <c r="I10180" s="1" t="s">
        <v>752</v>
      </c>
      <c r="J10180" s="1"/>
      <c r="K10180" s="2"/>
      <c r="L10180">
        <v>10179</v>
      </c>
      <c r="M10180" s="1" t="s">
        <v>753</v>
      </c>
      <c r="N10180" s="1"/>
      <c r="O10180" s="2"/>
      <c r="P10180">
        <v>10179</v>
      </c>
      <c r="Q10180" s="1" t="s">
        <v>754</v>
      </c>
      <c r="R10180" s="1"/>
      <c r="S10180" s="2"/>
      <c r="T10180">
        <v>10179</v>
      </c>
      <c r="U10180" s="1" t="s">
        <v>178</v>
      </c>
      <c r="V10180" s="1"/>
      <c r="W10180" s="2"/>
      <c r="X10180">
        <v>10179</v>
      </c>
      <c r="Y10180" s="1" t="s">
        <v>179</v>
      </c>
      <c r="Z10180" s="1"/>
      <c r="AA10180" s="2"/>
    </row>
    <row r="10181" spans="8:27">
      <c r="H10181">
        <v>10180</v>
      </c>
      <c r="I10181" s="1" t="s">
        <v>752</v>
      </c>
      <c r="J10181" s="1"/>
      <c r="K10181" s="2"/>
      <c r="L10181">
        <v>10180</v>
      </c>
      <c r="M10181" s="1" t="s">
        <v>753</v>
      </c>
      <c r="N10181" s="1"/>
      <c r="O10181" s="2"/>
      <c r="P10181">
        <v>10180</v>
      </c>
      <c r="Q10181" s="1" t="s">
        <v>754</v>
      </c>
      <c r="R10181" s="1"/>
      <c r="S10181" s="2"/>
      <c r="T10181">
        <v>10180</v>
      </c>
      <c r="U10181" s="1" t="s">
        <v>178</v>
      </c>
      <c r="V10181" s="1"/>
      <c r="W10181" s="2"/>
      <c r="X10181">
        <v>10180</v>
      </c>
      <c r="Y10181" s="1" t="s">
        <v>179</v>
      </c>
      <c r="Z10181" s="1"/>
      <c r="AA10181" s="2"/>
    </row>
    <row r="10182" spans="8:27">
      <c r="H10182">
        <v>10181</v>
      </c>
      <c r="I10182" s="1" t="s">
        <v>752</v>
      </c>
      <c r="J10182" s="1"/>
      <c r="K10182" s="2"/>
      <c r="L10182">
        <v>10181</v>
      </c>
      <c r="M10182" s="1" t="s">
        <v>753</v>
      </c>
      <c r="N10182" s="1"/>
      <c r="O10182" s="2"/>
      <c r="P10182">
        <v>10181</v>
      </c>
      <c r="Q10182" s="1" t="s">
        <v>754</v>
      </c>
      <c r="R10182" s="1"/>
      <c r="S10182" s="2"/>
      <c r="T10182">
        <v>10181</v>
      </c>
      <c r="U10182" s="1" t="s">
        <v>178</v>
      </c>
      <c r="V10182" s="1"/>
      <c r="W10182" s="2"/>
      <c r="X10182">
        <v>10181</v>
      </c>
      <c r="Y10182" s="1" t="s">
        <v>179</v>
      </c>
      <c r="Z10182" s="1"/>
      <c r="AA10182" s="2"/>
    </row>
    <row r="10183" spans="8:27">
      <c r="H10183">
        <v>10182</v>
      </c>
      <c r="I10183" s="1" t="s">
        <v>752</v>
      </c>
      <c r="J10183" s="1"/>
      <c r="K10183" s="2"/>
      <c r="L10183">
        <v>10182</v>
      </c>
      <c r="M10183" s="1" t="s">
        <v>753</v>
      </c>
      <c r="N10183" s="1"/>
      <c r="O10183" s="2"/>
      <c r="P10183">
        <v>10182</v>
      </c>
      <c r="Q10183" s="1" t="s">
        <v>754</v>
      </c>
      <c r="R10183" s="1"/>
      <c r="S10183" s="2"/>
      <c r="T10183">
        <v>10182</v>
      </c>
      <c r="U10183" s="1" t="s">
        <v>178</v>
      </c>
      <c r="V10183" s="1"/>
      <c r="W10183" s="2"/>
      <c r="X10183">
        <v>10182</v>
      </c>
      <c r="Y10183" s="1" t="s">
        <v>179</v>
      </c>
      <c r="Z10183" s="1"/>
      <c r="AA10183" s="2"/>
    </row>
    <row r="10184" spans="8:27">
      <c r="H10184">
        <v>10183</v>
      </c>
      <c r="I10184" s="1" t="s">
        <v>752</v>
      </c>
      <c r="J10184" s="1"/>
      <c r="K10184" s="2"/>
      <c r="L10184">
        <v>10183</v>
      </c>
      <c r="M10184" s="1" t="s">
        <v>753</v>
      </c>
      <c r="N10184" s="1"/>
      <c r="O10184" s="2"/>
      <c r="P10184">
        <v>10183</v>
      </c>
      <c r="Q10184" s="1" t="s">
        <v>754</v>
      </c>
      <c r="R10184" s="1"/>
      <c r="S10184" s="2"/>
      <c r="T10184">
        <v>10183</v>
      </c>
      <c r="U10184" s="1" t="s">
        <v>178</v>
      </c>
      <c r="V10184" s="1"/>
      <c r="W10184" s="2"/>
      <c r="X10184">
        <v>10183</v>
      </c>
      <c r="Y10184" s="1" t="s">
        <v>179</v>
      </c>
      <c r="Z10184" s="1"/>
      <c r="AA10184" s="2"/>
    </row>
    <row r="10185" spans="8:27">
      <c r="H10185">
        <v>10184</v>
      </c>
      <c r="I10185" s="1" t="s">
        <v>752</v>
      </c>
      <c r="J10185" s="1"/>
      <c r="K10185" s="2"/>
      <c r="L10185">
        <v>10184</v>
      </c>
      <c r="M10185" s="1" t="s">
        <v>753</v>
      </c>
      <c r="N10185" s="1"/>
      <c r="O10185" s="2"/>
      <c r="P10185">
        <v>10184</v>
      </c>
      <c r="Q10185" s="1" t="s">
        <v>754</v>
      </c>
      <c r="R10185" s="1"/>
      <c r="S10185" s="2"/>
      <c r="T10185">
        <v>10184</v>
      </c>
      <c r="U10185" s="1" t="s">
        <v>178</v>
      </c>
      <c r="V10185" s="1"/>
      <c r="W10185" s="2"/>
      <c r="X10185">
        <v>10184</v>
      </c>
      <c r="Y10185" s="1" t="s">
        <v>179</v>
      </c>
      <c r="Z10185" s="1"/>
      <c r="AA10185" s="2"/>
    </row>
    <row r="10186" spans="8:27">
      <c r="H10186">
        <v>10185</v>
      </c>
      <c r="I10186" s="1" t="s">
        <v>752</v>
      </c>
      <c r="J10186" s="1"/>
      <c r="K10186" s="2"/>
      <c r="L10186">
        <v>10185</v>
      </c>
      <c r="M10186" s="1" t="s">
        <v>753</v>
      </c>
      <c r="N10186" s="1"/>
      <c r="O10186" s="2"/>
      <c r="P10186">
        <v>10185</v>
      </c>
      <c r="Q10186" s="1" t="s">
        <v>754</v>
      </c>
      <c r="R10186" s="1"/>
      <c r="S10186" s="2"/>
      <c r="T10186">
        <v>10185</v>
      </c>
      <c r="U10186" s="1" t="s">
        <v>178</v>
      </c>
      <c r="V10186" s="1"/>
      <c r="W10186" s="2"/>
      <c r="X10186">
        <v>10185</v>
      </c>
      <c r="Y10186" s="1" t="s">
        <v>179</v>
      </c>
      <c r="Z10186" s="1"/>
      <c r="AA10186" s="2"/>
    </row>
    <row r="10187" spans="8:27">
      <c r="H10187">
        <v>10186</v>
      </c>
      <c r="I10187" s="1" t="s">
        <v>752</v>
      </c>
      <c r="J10187" s="1"/>
      <c r="K10187" s="2"/>
      <c r="L10187">
        <v>10186</v>
      </c>
      <c r="M10187" s="1" t="s">
        <v>753</v>
      </c>
      <c r="N10187" s="1"/>
      <c r="O10187" s="2"/>
      <c r="P10187">
        <v>10186</v>
      </c>
      <c r="Q10187" s="1" t="s">
        <v>754</v>
      </c>
      <c r="R10187" s="1"/>
      <c r="S10187" s="2"/>
      <c r="T10187">
        <v>10186</v>
      </c>
      <c r="U10187" s="1" t="s">
        <v>178</v>
      </c>
      <c r="V10187" s="1"/>
      <c r="W10187" s="2"/>
      <c r="X10187">
        <v>10186</v>
      </c>
      <c r="Y10187" s="1" t="s">
        <v>179</v>
      </c>
      <c r="Z10187" s="1"/>
      <c r="AA10187" s="2"/>
    </row>
    <row r="10188" spans="8:27">
      <c r="H10188">
        <v>10187</v>
      </c>
      <c r="I10188" s="1" t="s">
        <v>752</v>
      </c>
      <c r="J10188" s="1"/>
      <c r="K10188" s="2"/>
      <c r="L10188">
        <v>10187</v>
      </c>
      <c r="M10188" s="1" t="s">
        <v>753</v>
      </c>
      <c r="N10188" s="1"/>
      <c r="O10188" s="2"/>
      <c r="P10188">
        <v>10187</v>
      </c>
      <c r="Q10188" s="1" t="s">
        <v>754</v>
      </c>
      <c r="R10188" s="1"/>
      <c r="S10188" s="2"/>
      <c r="T10188">
        <v>10187</v>
      </c>
      <c r="U10188" s="1" t="s">
        <v>178</v>
      </c>
      <c r="V10188" s="1"/>
      <c r="W10188" s="2"/>
      <c r="X10188">
        <v>10187</v>
      </c>
      <c r="Y10188" s="1" t="s">
        <v>179</v>
      </c>
      <c r="Z10188" s="1"/>
      <c r="AA10188" s="2"/>
    </row>
    <row r="10189" spans="8:27">
      <c r="H10189">
        <v>10188</v>
      </c>
      <c r="I10189" s="1" t="s">
        <v>752</v>
      </c>
      <c r="J10189" s="1"/>
      <c r="K10189" s="2"/>
      <c r="L10189">
        <v>10188</v>
      </c>
      <c r="M10189" s="1" t="s">
        <v>753</v>
      </c>
      <c r="N10189" s="1"/>
      <c r="O10189" s="2"/>
      <c r="P10189">
        <v>10188</v>
      </c>
      <c r="Q10189" s="1" t="s">
        <v>754</v>
      </c>
      <c r="R10189" s="1"/>
      <c r="S10189" s="2"/>
      <c r="T10189">
        <v>10188</v>
      </c>
      <c r="U10189" s="1" t="s">
        <v>178</v>
      </c>
      <c r="V10189" s="1"/>
      <c r="W10189" s="2"/>
      <c r="X10189">
        <v>10188</v>
      </c>
      <c r="Y10189" s="1" t="s">
        <v>179</v>
      </c>
      <c r="Z10189" s="1"/>
      <c r="AA10189" s="2"/>
    </row>
    <row r="10190" spans="8:27">
      <c r="H10190">
        <v>10189</v>
      </c>
      <c r="I10190" s="1" t="s">
        <v>752</v>
      </c>
      <c r="J10190" s="1"/>
      <c r="K10190" s="2"/>
      <c r="L10190">
        <v>10189</v>
      </c>
      <c r="M10190" s="1" t="s">
        <v>753</v>
      </c>
      <c r="N10190" s="1"/>
      <c r="O10190" s="2"/>
      <c r="P10190">
        <v>10189</v>
      </c>
      <c r="Q10190" s="1" t="s">
        <v>754</v>
      </c>
      <c r="R10190" s="1"/>
      <c r="S10190" s="2"/>
      <c r="T10190">
        <v>10189</v>
      </c>
      <c r="U10190" s="1" t="s">
        <v>178</v>
      </c>
      <c r="V10190" s="1"/>
      <c r="W10190" s="2"/>
      <c r="X10190">
        <v>10189</v>
      </c>
      <c r="Y10190" s="1" t="s">
        <v>179</v>
      </c>
      <c r="Z10190" s="1"/>
      <c r="AA10190" s="2"/>
    </row>
    <row r="10191" spans="8:27">
      <c r="H10191">
        <v>10190</v>
      </c>
      <c r="I10191" s="1" t="s">
        <v>752</v>
      </c>
      <c r="J10191" s="1"/>
      <c r="K10191" s="2"/>
      <c r="L10191">
        <v>10190</v>
      </c>
      <c r="M10191" s="1" t="s">
        <v>753</v>
      </c>
      <c r="N10191" s="1"/>
      <c r="O10191" s="2"/>
      <c r="P10191">
        <v>10190</v>
      </c>
      <c r="Q10191" s="1" t="s">
        <v>754</v>
      </c>
      <c r="R10191" s="1"/>
      <c r="S10191" s="2"/>
      <c r="T10191">
        <v>10190</v>
      </c>
      <c r="U10191" s="1" t="s">
        <v>178</v>
      </c>
      <c r="V10191" s="1"/>
      <c r="W10191" s="2"/>
      <c r="X10191">
        <v>10190</v>
      </c>
      <c r="Y10191" s="1" t="s">
        <v>179</v>
      </c>
      <c r="Z10191" s="1"/>
      <c r="AA10191" s="2"/>
    </row>
    <row r="10192" spans="8:27">
      <c r="H10192">
        <v>10191</v>
      </c>
      <c r="I10192" s="1" t="s">
        <v>752</v>
      </c>
      <c r="J10192" s="1"/>
      <c r="K10192" s="2"/>
      <c r="L10192">
        <v>10191</v>
      </c>
      <c r="M10192" s="1" t="s">
        <v>753</v>
      </c>
      <c r="N10192" s="1"/>
      <c r="O10192" s="2"/>
      <c r="P10192">
        <v>10191</v>
      </c>
      <c r="Q10192" s="1" t="s">
        <v>754</v>
      </c>
      <c r="R10192" s="1"/>
      <c r="S10192" s="2"/>
      <c r="T10192">
        <v>10191</v>
      </c>
      <c r="U10192" s="1" t="s">
        <v>178</v>
      </c>
      <c r="V10192" s="1"/>
      <c r="W10192" s="2"/>
      <c r="X10192">
        <v>10191</v>
      </c>
      <c r="Y10192" s="1" t="s">
        <v>179</v>
      </c>
      <c r="Z10192" s="1"/>
      <c r="AA10192" s="2"/>
    </row>
    <row r="10193" spans="8:27">
      <c r="H10193">
        <v>10192</v>
      </c>
      <c r="I10193" s="1" t="s">
        <v>752</v>
      </c>
      <c r="J10193" s="1"/>
      <c r="K10193" s="2"/>
      <c r="L10193">
        <v>10192</v>
      </c>
      <c r="M10193" s="1" t="s">
        <v>753</v>
      </c>
      <c r="N10193" s="1"/>
      <c r="O10193" s="2"/>
      <c r="P10193">
        <v>10192</v>
      </c>
      <c r="Q10193" s="1" t="s">
        <v>754</v>
      </c>
      <c r="R10193" s="1"/>
      <c r="S10193" s="2"/>
      <c r="T10193">
        <v>10192</v>
      </c>
      <c r="U10193" s="1" t="s">
        <v>178</v>
      </c>
      <c r="V10193" s="1"/>
      <c r="W10193" s="2"/>
      <c r="X10193">
        <v>10192</v>
      </c>
      <c r="Y10193" s="1" t="s">
        <v>179</v>
      </c>
      <c r="Z10193" s="1"/>
      <c r="AA10193" s="2"/>
    </row>
    <row r="10194" spans="8:27">
      <c r="H10194">
        <v>10193</v>
      </c>
      <c r="I10194" s="1" t="s">
        <v>752</v>
      </c>
      <c r="J10194" s="1"/>
      <c r="K10194" s="2"/>
      <c r="L10194">
        <v>10193</v>
      </c>
      <c r="M10194" s="1" t="s">
        <v>753</v>
      </c>
      <c r="N10194" s="1"/>
      <c r="O10194" s="2"/>
      <c r="P10194">
        <v>10193</v>
      </c>
      <c r="Q10194" s="1" t="s">
        <v>754</v>
      </c>
      <c r="R10194" s="1"/>
      <c r="S10194" s="2"/>
      <c r="T10194">
        <v>10193</v>
      </c>
      <c r="U10194" s="1" t="s">
        <v>178</v>
      </c>
      <c r="V10194" s="1"/>
      <c r="W10194" s="2"/>
      <c r="X10194">
        <v>10193</v>
      </c>
      <c r="Y10194" s="1" t="s">
        <v>179</v>
      </c>
      <c r="Z10194" s="1"/>
      <c r="AA10194" s="2"/>
    </row>
    <row r="10195" spans="8:27">
      <c r="H10195">
        <v>10194</v>
      </c>
      <c r="I10195" s="1" t="s">
        <v>752</v>
      </c>
      <c r="J10195" s="1"/>
      <c r="K10195" s="2"/>
      <c r="L10195">
        <v>10194</v>
      </c>
      <c r="M10195" s="1" t="s">
        <v>753</v>
      </c>
      <c r="N10195" s="1"/>
      <c r="O10195" s="2"/>
      <c r="P10195">
        <v>10194</v>
      </c>
      <c r="Q10195" s="1" t="s">
        <v>754</v>
      </c>
      <c r="R10195" s="1"/>
      <c r="S10195" s="2"/>
      <c r="T10195">
        <v>10194</v>
      </c>
      <c r="U10195" s="1" t="s">
        <v>178</v>
      </c>
      <c r="V10195" s="1"/>
      <c r="W10195" s="2"/>
      <c r="X10195">
        <v>10194</v>
      </c>
      <c r="Y10195" s="1" t="s">
        <v>179</v>
      </c>
      <c r="Z10195" s="1"/>
      <c r="AA10195" s="2"/>
    </row>
    <row r="10196" spans="8:27">
      <c r="H10196">
        <v>10195</v>
      </c>
      <c r="I10196" s="1" t="s">
        <v>752</v>
      </c>
      <c r="J10196" s="1"/>
      <c r="K10196" s="2"/>
      <c r="L10196">
        <v>10195</v>
      </c>
      <c r="M10196" s="1" t="s">
        <v>753</v>
      </c>
      <c r="N10196" s="1"/>
      <c r="O10196" s="2"/>
      <c r="P10196">
        <v>10195</v>
      </c>
      <c r="Q10196" s="1" t="s">
        <v>754</v>
      </c>
      <c r="R10196" s="1"/>
      <c r="S10196" s="2"/>
      <c r="T10196">
        <v>10195</v>
      </c>
      <c r="U10196" s="1" t="s">
        <v>178</v>
      </c>
      <c r="V10196" s="1"/>
      <c r="W10196" s="2"/>
      <c r="X10196">
        <v>10195</v>
      </c>
      <c r="Y10196" s="1" t="s">
        <v>179</v>
      </c>
      <c r="Z10196" s="1"/>
      <c r="AA10196" s="2"/>
    </row>
    <row r="10197" spans="8:27">
      <c r="H10197">
        <v>10196</v>
      </c>
      <c r="I10197" s="1" t="s">
        <v>752</v>
      </c>
      <c r="J10197" s="1"/>
      <c r="K10197" s="2"/>
      <c r="L10197">
        <v>10196</v>
      </c>
      <c r="M10197" s="1" t="s">
        <v>753</v>
      </c>
      <c r="N10197" s="1"/>
      <c r="O10197" s="2"/>
      <c r="P10197">
        <v>10196</v>
      </c>
      <c r="Q10197" s="1" t="s">
        <v>754</v>
      </c>
      <c r="R10197" s="1"/>
      <c r="S10197" s="2"/>
      <c r="T10197">
        <v>10196</v>
      </c>
      <c r="U10197" s="1" t="s">
        <v>178</v>
      </c>
      <c r="V10197" s="1"/>
      <c r="W10197" s="2"/>
      <c r="X10197">
        <v>10196</v>
      </c>
      <c r="Y10197" s="1" t="s">
        <v>179</v>
      </c>
      <c r="Z10197" s="1"/>
      <c r="AA10197" s="2"/>
    </row>
    <row r="10198" spans="8:27">
      <c r="H10198">
        <v>10197</v>
      </c>
      <c r="I10198" s="1" t="s">
        <v>752</v>
      </c>
      <c r="J10198" s="1"/>
      <c r="K10198" s="2"/>
      <c r="L10198">
        <v>10197</v>
      </c>
      <c r="M10198" s="1" t="s">
        <v>753</v>
      </c>
      <c r="N10198" s="1"/>
      <c r="O10198" s="2"/>
      <c r="P10198">
        <v>10197</v>
      </c>
      <c r="Q10198" s="1" t="s">
        <v>754</v>
      </c>
      <c r="R10198" s="1"/>
      <c r="S10198" s="2"/>
      <c r="T10198">
        <v>10197</v>
      </c>
      <c r="U10198" s="1" t="s">
        <v>178</v>
      </c>
      <c r="V10198" s="1"/>
      <c r="W10198" s="2"/>
      <c r="X10198">
        <v>10197</v>
      </c>
      <c r="Y10198" s="1" t="s">
        <v>179</v>
      </c>
      <c r="Z10198" s="1"/>
      <c r="AA10198" s="2"/>
    </row>
    <row r="10199" spans="8:27">
      <c r="H10199">
        <v>10198</v>
      </c>
      <c r="I10199" s="1" t="s">
        <v>752</v>
      </c>
      <c r="J10199" s="1"/>
      <c r="K10199" s="2"/>
      <c r="L10199">
        <v>10198</v>
      </c>
      <c r="M10199" s="1" t="s">
        <v>753</v>
      </c>
      <c r="N10199" s="1"/>
      <c r="O10199" s="2"/>
      <c r="P10199">
        <v>10198</v>
      </c>
      <c r="Q10199" s="1" t="s">
        <v>754</v>
      </c>
      <c r="R10199" s="1"/>
      <c r="S10199" s="2"/>
      <c r="T10199">
        <v>10198</v>
      </c>
      <c r="U10199" s="1" t="s">
        <v>178</v>
      </c>
      <c r="V10199" s="1"/>
      <c r="W10199" s="2"/>
      <c r="X10199">
        <v>10198</v>
      </c>
      <c r="Y10199" s="1" t="s">
        <v>179</v>
      </c>
      <c r="Z10199" s="1"/>
      <c r="AA10199" s="2"/>
    </row>
    <row r="10200" spans="8:27">
      <c r="H10200">
        <v>10199</v>
      </c>
      <c r="I10200" s="1" t="s">
        <v>752</v>
      </c>
      <c r="J10200" s="1"/>
      <c r="K10200" s="2"/>
      <c r="L10200">
        <v>10199</v>
      </c>
      <c r="M10200" s="1" t="s">
        <v>753</v>
      </c>
      <c r="N10200" s="1"/>
      <c r="O10200" s="2"/>
      <c r="P10200">
        <v>10199</v>
      </c>
      <c r="Q10200" s="1" t="s">
        <v>754</v>
      </c>
      <c r="R10200" s="1"/>
      <c r="S10200" s="2"/>
      <c r="T10200">
        <v>10199</v>
      </c>
      <c r="U10200" s="1" t="s">
        <v>178</v>
      </c>
      <c r="V10200" s="1"/>
      <c r="W10200" s="2"/>
      <c r="X10200">
        <v>10199</v>
      </c>
      <c r="Y10200" s="1" t="s">
        <v>179</v>
      </c>
      <c r="Z10200" s="1"/>
      <c r="AA10200" s="2"/>
    </row>
    <row r="10201" spans="8:27">
      <c r="H10201">
        <v>10200</v>
      </c>
      <c r="I10201" s="1" t="s">
        <v>752</v>
      </c>
      <c r="J10201" s="1"/>
      <c r="K10201" s="2"/>
      <c r="L10201">
        <v>10200</v>
      </c>
      <c r="M10201" s="1" t="s">
        <v>753</v>
      </c>
      <c r="N10201" s="1"/>
      <c r="O10201" s="2"/>
      <c r="P10201">
        <v>10200</v>
      </c>
      <c r="Q10201" s="1" t="s">
        <v>754</v>
      </c>
      <c r="R10201" s="1"/>
      <c r="S10201" s="2"/>
      <c r="T10201">
        <v>10200</v>
      </c>
      <c r="U10201" s="1" t="s">
        <v>178</v>
      </c>
      <c r="V10201" s="1"/>
      <c r="W10201" s="2"/>
      <c r="X10201">
        <v>10200</v>
      </c>
      <c r="Y10201" s="1" t="s">
        <v>179</v>
      </c>
      <c r="Z10201" s="1"/>
      <c r="AA10201" s="2"/>
    </row>
    <row r="10202" spans="8:27">
      <c r="H10202">
        <v>10201</v>
      </c>
      <c r="I10202" s="1" t="s">
        <v>752</v>
      </c>
      <c r="J10202" s="1"/>
      <c r="K10202" s="2"/>
      <c r="L10202">
        <v>10201</v>
      </c>
      <c r="M10202" s="1" t="s">
        <v>753</v>
      </c>
      <c r="N10202" s="1"/>
      <c r="O10202" s="2"/>
      <c r="P10202">
        <v>10201</v>
      </c>
      <c r="Q10202" s="1" t="s">
        <v>754</v>
      </c>
      <c r="R10202" s="1"/>
      <c r="S10202" s="2"/>
      <c r="T10202">
        <v>10201</v>
      </c>
      <c r="U10202" s="1" t="s">
        <v>178</v>
      </c>
      <c r="V10202" s="1"/>
      <c r="W10202" s="2"/>
      <c r="X10202">
        <v>10201</v>
      </c>
      <c r="Y10202" s="1" t="s">
        <v>179</v>
      </c>
      <c r="Z10202" s="1"/>
      <c r="AA10202" s="2"/>
    </row>
    <row r="10203" spans="8:27">
      <c r="H10203">
        <v>10202</v>
      </c>
      <c r="I10203" s="1" t="s">
        <v>752</v>
      </c>
      <c r="J10203" s="1"/>
      <c r="K10203" s="2"/>
      <c r="L10203">
        <v>10202</v>
      </c>
      <c r="M10203" s="1" t="s">
        <v>753</v>
      </c>
      <c r="N10203" s="1"/>
      <c r="O10203" s="2"/>
      <c r="P10203">
        <v>10202</v>
      </c>
      <c r="Q10203" s="1" t="s">
        <v>754</v>
      </c>
      <c r="R10203" s="1"/>
      <c r="S10203" s="2"/>
      <c r="T10203">
        <v>10202</v>
      </c>
      <c r="U10203" s="1" t="s">
        <v>178</v>
      </c>
      <c r="V10203" s="1"/>
      <c r="W10203" s="2"/>
      <c r="X10203">
        <v>10202</v>
      </c>
      <c r="Y10203" s="1" t="s">
        <v>179</v>
      </c>
      <c r="Z10203" s="1"/>
      <c r="AA10203" s="2"/>
    </row>
    <row r="10204" spans="8:27">
      <c r="H10204">
        <v>10203</v>
      </c>
      <c r="I10204" s="1" t="s">
        <v>752</v>
      </c>
      <c r="J10204" s="1"/>
      <c r="K10204" s="2"/>
      <c r="L10204">
        <v>10203</v>
      </c>
      <c r="M10204" s="1" t="s">
        <v>753</v>
      </c>
      <c r="N10204" s="1"/>
      <c r="O10204" s="2"/>
      <c r="P10204">
        <v>10203</v>
      </c>
      <c r="Q10204" s="1" t="s">
        <v>754</v>
      </c>
      <c r="R10204" s="1"/>
      <c r="S10204" s="2"/>
      <c r="T10204">
        <v>10203</v>
      </c>
      <c r="U10204" s="1" t="s">
        <v>178</v>
      </c>
      <c r="V10204" s="1"/>
      <c r="W10204" s="2"/>
      <c r="X10204">
        <v>10203</v>
      </c>
      <c r="Y10204" s="1" t="s">
        <v>179</v>
      </c>
      <c r="Z10204" s="1"/>
      <c r="AA10204" s="2"/>
    </row>
    <row r="10205" spans="8:27">
      <c r="H10205">
        <v>10204</v>
      </c>
      <c r="I10205" s="1" t="s">
        <v>752</v>
      </c>
      <c r="J10205" s="1"/>
      <c r="K10205" s="2"/>
      <c r="L10205">
        <v>10204</v>
      </c>
      <c r="M10205" s="1" t="s">
        <v>753</v>
      </c>
      <c r="N10205" s="1"/>
      <c r="O10205" s="2"/>
      <c r="P10205">
        <v>10204</v>
      </c>
      <c r="Q10205" s="1" t="s">
        <v>754</v>
      </c>
      <c r="R10205" s="1"/>
      <c r="S10205" s="2"/>
      <c r="T10205">
        <v>10204</v>
      </c>
      <c r="U10205" s="1" t="s">
        <v>178</v>
      </c>
      <c r="V10205" s="1"/>
      <c r="W10205" s="2"/>
      <c r="X10205">
        <v>10204</v>
      </c>
      <c r="Y10205" s="1" t="s">
        <v>179</v>
      </c>
      <c r="Z10205" s="1"/>
      <c r="AA10205" s="2"/>
    </row>
    <row r="10206" spans="8:27">
      <c r="H10206">
        <v>10205</v>
      </c>
      <c r="I10206" s="1" t="s">
        <v>752</v>
      </c>
      <c r="J10206" s="1"/>
      <c r="K10206" s="2"/>
      <c r="L10206">
        <v>10205</v>
      </c>
      <c r="M10206" s="1" t="s">
        <v>753</v>
      </c>
      <c r="N10206" s="1"/>
      <c r="O10206" s="2"/>
      <c r="P10206">
        <v>10205</v>
      </c>
      <c r="Q10206" s="1" t="s">
        <v>754</v>
      </c>
      <c r="R10206" s="1"/>
      <c r="S10206" s="2"/>
      <c r="T10206">
        <v>10205</v>
      </c>
      <c r="U10206" s="1" t="s">
        <v>178</v>
      </c>
      <c r="V10206" s="1"/>
      <c r="W10206" s="2"/>
      <c r="X10206">
        <v>10205</v>
      </c>
      <c r="Y10206" s="1" t="s">
        <v>179</v>
      </c>
      <c r="Z10206" s="1"/>
      <c r="AA10206" s="2"/>
    </row>
    <row r="10207" spans="8:27">
      <c r="H10207">
        <v>10206</v>
      </c>
      <c r="I10207" s="1" t="s">
        <v>752</v>
      </c>
      <c r="J10207" s="1"/>
      <c r="K10207" s="2"/>
      <c r="L10207">
        <v>10206</v>
      </c>
      <c r="M10207" s="1" t="s">
        <v>753</v>
      </c>
      <c r="N10207" s="1"/>
      <c r="O10207" s="2"/>
      <c r="P10207">
        <v>10206</v>
      </c>
      <c r="Q10207" s="1" t="s">
        <v>754</v>
      </c>
      <c r="R10207" s="1"/>
      <c r="S10207" s="2"/>
      <c r="T10207">
        <v>10206</v>
      </c>
      <c r="U10207" s="1" t="s">
        <v>178</v>
      </c>
      <c r="V10207" s="1"/>
      <c r="W10207" s="2"/>
      <c r="X10207">
        <v>10206</v>
      </c>
      <c r="Y10207" s="1" t="s">
        <v>179</v>
      </c>
      <c r="Z10207" s="1"/>
      <c r="AA10207" s="2"/>
    </row>
    <row r="10208" spans="8:27">
      <c r="H10208">
        <v>10207</v>
      </c>
      <c r="I10208" s="1" t="s">
        <v>752</v>
      </c>
      <c r="J10208" s="1"/>
      <c r="K10208" s="2"/>
      <c r="L10208">
        <v>10207</v>
      </c>
      <c r="M10208" s="1" t="s">
        <v>753</v>
      </c>
      <c r="N10208" s="1"/>
      <c r="O10208" s="2"/>
      <c r="P10208">
        <v>10207</v>
      </c>
      <c r="Q10208" s="1" t="s">
        <v>754</v>
      </c>
      <c r="R10208" s="1"/>
      <c r="S10208" s="2"/>
      <c r="T10208">
        <v>10207</v>
      </c>
      <c r="U10208" s="1" t="s">
        <v>178</v>
      </c>
      <c r="V10208" s="1"/>
      <c r="W10208" s="2"/>
      <c r="X10208">
        <v>10207</v>
      </c>
      <c r="Y10208" s="1" t="s">
        <v>179</v>
      </c>
      <c r="Z10208" s="1"/>
      <c r="AA10208" s="2"/>
    </row>
    <row r="10209" spans="8:27">
      <c r="H10209">
        <v>10208</v>
      </c>
      <c r="I10209" s="1" t="s">
        <v>752</v>
      </c>
      <c r="J10209" s="1"/>
      <c r="K10209" s="2"/>
      <c r="L10209">
        <v>10208</v>
      </c>
      <c r="M10209" s="1" t="s">
        <v>753</v>
      </c>
      <c r="N10209" s="1"/>
      <c r="O10209" s="2"/>
      <c r="P10209">
        <v>10208</v>
      </c>
      <c r="Q10209" s="1" t="s">
        <v>754</v>
      </c>
      <c r="R10209" s="1"/>
      <c r="S10209" s="2"/>
      <c r="T10209">
        <v>10208</v>
      </c>
      <c r="U10209" s="1" t="s">
        <v>178</v>
      </c>
      <c r="V10209" s="1"/>
      <c r="W10209" s="2"/>
      <c r="X10209">
        <v>10208</v>
      </c>
      <c r="Y10209" s="1" t="s">
        <v>179</v>
      </c>
      <c r="Z10209" s="1"/>
      <c r="AA10209" s="2"/>
    </row>
    <row r="10210" spans="8:27">
      <c r="H10210">
        <v>10209</v>
      </c>
      <c r="I10210" s="1" t="s">
        <v>752</v>
      </c>
      <c r="J10210" s="1"/>
      <c r="K10210" s="2"/>
      <c r="L10210">
        <v>10209</v>
      </c>
      <c r="M10210" s="1" t="s">
        <v>753</v>
      </c>
      <c r="N10210" s="1"/>
      <c r="O10210" s="2"/>
      <c r="P10210">
        <v>10209</v>
      </c>
      <c r="Q10210" s="1" t="s">
        <v>754</v>
      </c>
      <c r="R10210" s="1"/>
      <c r="S10210" s="2"/>
      <c r="T10210">
        <v>10209</v>
      </c>
      <c r="U10210" s="1" t="s">
        <v>178</v>
      </c>
      <c r="V10210" s="1"/>
      <c r="W10210" s="2"/>
      <c r="X10210">
        <v>10209</v>
      </c>
      <c r="Y10210" s="1" t="s">
        <v>179</v>
      </c>
      <c r="Z10210" s="1"/>
      <c r="AA10210" s="2"/>
    </row>
    <row r="10211" spans="8:27">
      <c r="H10211">
        <v>10210</v>
      </c>
      <c r="I10211" s="1" t="s">
        <v>752</v>
      </c>
      <c r="J10211" s="1"/>
      <c r="K10211" s="2"/>
      <c r="L10211">
        <v>10210</v>
      </c>
      <c r="M10211" s="1" t="s">
        <v>753</v>
      </c>
      <c r="N10211" s="1"/>
      <c r="O10211" s="2"/>
      <c r="P10211">
        <v>10210</v>
      </c>
      <c r="Q10211" s="1" t="s">
        <v>754</v>
      </c>
      <c r="R10211" s="1"/>
      <c r="S10211" s="2"/>
      <c r="T10211">
        <v>10210</v>
      </c>
      <c r="U10211" s="1" t="s">
        <v>178</v>
      </c>
      <c r="V10211" s="1"/>
      <c r="W10211" s="2"/>
      <c r="X10211">
        <v>10210</v>
      </c>
      <c r="Y10211" s="1" t="s">
        <v>179</v>
      </c>
      <c r="Z10211" s="1"/>
      <c r="AA10211" s="2"/>
    </row>
    <row r="10212" spans="8:27">
      <c r="H10212">
        <v>10211</v>
      </c>
      <c r="I10212" s="1" t="s">
        <v>752</v>
      </c>
      <c r="J10212" s="1"/>
      <c r="K10212" s="2"/>
      <c r="L10212">
        <v>10211</v>
      </c>
      <c r="M10212" s="1" t="s">
        <v>753</v>
      </c>
      <c r="N10212" s="1"/>
      <c r="O10212" s="2"/>
      <c r="P10212">
        <v>10211</v>
      </c>
      <c r="Q10212" s="1" t="s">
        <v>754</v>
      </c>
      <c r="R10212" s="1"/>
      <c r="S10212" s="2"/>
      <c r="T10212">
        <v>10211</v>
      </c>
      <c r="U10212" s="1" t="s">
        <v>178</v>
      </c>
      <c r="V10212" s="1"/>
      <c r="W10212" s="2"/>
      <c r="X10212">
        <v>10211</v>
      </c>
      <c r="Y10212" s="1" t="s">
        <v>179</v>
      </c>
      <c r="Z10212" s="1"/>
      <c r="AA10212" s="2"/>
    </row>
    <row r="10213" spans="8:27">
      <c r="H10213">
        <v>10212</v>
      </c>
      <c r="I10213" s="1" t="s">
        <v>752</v>
      </c>
      <c r="J10213" s="1"/>
      <c r="K10213" s="2"/>
      <c r="L10213">
        <v>10212</v>
      </c>
      <c r="M10213" s="1" t="s">
        <v>753</v>
      </c>
      <c r="N10213" s="1"/>
      <c r="O10213" s="2"/>
      <c r="P10213">
        <v>10212</v>
      </c>
      <c r="Q10213" s="1" t="s">
        <v>754</v>
      </c>
      <c r="R10213" s="1"/>
      <c r="S10213" s="2"/>
      <c r="T10213">
        <v>10212</v>
      </c>
      <c r="U10213" s="1" t="s">
        <v>178</v>
      </c>
      <c r="V10213" s="1"/>
      <c r="W10213" s="2"/>
      <c r="X10213">
        <v>10212</v>
      </c>
      <c r="Y10213" s="1" t="s">
        <v>179</v>
      </c>
      <c r="Z10213" s="1"/>
      <c r="AA10213" s="2"/>
    </row>
    <row r="10214" spans="8:27">
      <c r="H10214">
        <v>10213</v>
      </c>
      <c r="I10214" s="1" t="s">
        <v>752</v>
      </c>
      <c r="J10214" s="1"/>
      <c r="K10214" s="2"/>
      <c r="L10214">
        <v>10213</v>
      </c>
      <c r="M10214" s="1" t="s">
        <v>753</v>
      </c>
      <c r="N10214" s="1"/>
      <c r="O10214" s="2"/>
      <c r="P10214">
        <v>10213</v>
      </c>
      <c r="Q10214" s="1" t="s">
        <v>754</v>
      </c>
      <c r="R10214" s="1"/>
      <c r="S10214" s="2"/>
      <c r="T10214">
        <v>10213</v>
      </c>
      <c r="U10214" s="1" t="s">
        <v>178</v>
      </c>
      <c r="V10214" s="1"/>
      <c r="W10214" s="2"/>
      <c r="X10214">
        <v>10213</v>
      </c>
      <c r="Y10214" s="1" t="s">
        <v>179</v>
      </c>
      <c r="Z10214" s="1"/>
      <c r="AA10214" s="2"/>
    </row>
    <row r="10215" spans="8:27">
      <c r="H10215">
        <v>10214</v>
      </c>
      <c r="I10215" s="1" t="s">
        <v>752</v>
      </c>
      <c r="J10215" s="1"/>
      <c r="K10215" s="2"/>
      <c r="L10215">
        <v>10214</v>
      </c>
      <c r="M10215" s="1" t="s">
        <v>753</v>
      </c>
      <c r="N10215" s="1"/>
      <c r="O10215" s="2"/>
      <c r="P10215">
        <v>10214</v>
      </c>
      <c r="Q10215" s="1" t="s">
        <v>754</v>
      </c>
      <c r="R10215" s="1"/>
      <c r="S10215" s="2"/>
      <c r="T10215">
        <v>10214</v>
      </c>
      <c r="U10215" s="1" t="s">
        <v>178</v>
      </c>
      <c r="V10215" s="1"/>
      <c r="W10215" s="2"/>
      <c r="X10215">
        <v>10214</v>
      </c>
      <c r="Y10215" s="1" t="s">
        <v>179</v>
      </c>
      <c r="Z10215" s="1"/>
      <c r="AA10215" s="2"/>
    </row>
    <row r="10216" spans="8:27">
      <c r="H10216">
        <v>10215</v>
      </c>
      <c r="I10216" s="1" t="s">
        <v>752</v>
      </c>
      <c r="J10216" s="1"/>
      <c r="K10216" s="2"/>
      <c r="L10216">
        <v>10215</v>
      </c>
      <c r="M10216" s="1" t="s">
        <v>753</v>
      </c>
      <c r="N10216" s="1"/>
      <c r="O10216" s="2"/>
      <c r="P10216">
        <v>10215</v>
      </c>
      <c r="Q10216" s="1" t="s">
        <v>754</v>
      </c>
      <c r="R10216" s="1"/>
      <c r="S10216" s="2"/>
      <c r="T10216">
        <v>10215</v>
      </c>
      <c r="U10216" s="1" t="s">
        <v>178</v>
      </c>
      <c r="V10216" s="1"/>
      <c r="W10216" s="2"/>
      <c r="X10216">
        <v>10215</v>
      </c>
      <c r="Y10216" s="1" t="s">
        <v>179</v>
      </c>
      <c r="Z10216" s="1"/>
      <c r="AA10216" s="2"/>
    </row>
    <row r="10217" spans="8:27">
      <c r="H10217">
        <v>10216</v>
      </c>
      <c r="I10217" s="1" t="s">
        <v>752</v>
      </c>
      <c r="J10217" s="1"/>
      <c r="K10217" s="2"/>
      <c r="L10217">
        <v>10216</v>
      </c>
      <c r="M10217" s="1" t="s">
        <v>753</v>
      </c>
      <c r="N10217" s="1"/>
      <c r="O10217" s="2"/>
      <c r="P10217">
        <v>10216</v>
      </c>
      <c r="Q10217" s="1" t="s">
        <v>754</v>
      </c>
      <c r="R10217" s="1"/>
      <c r="S10217" s="2"/>
      <c r="T10217">
        <v>10216</v>
      </c>
      <c r="U10217" s="1" t="s">
        <v>178</v>
      </c>
      <c r="V10217" s="1"/>
      <c r="W10217" s="2"/>
      <c r="X10217">
        <v>10216</v>
      </c>
      <c r="Y10217" s="1" t="s">
        <v>179</v>
      </c>
      <c r="Z10217" s="1"/>
      <c r="AA10217" s="2"/>
    </row>
    <row r="10218" spans="8:27">
      <c r="H10218">
        <v>10217</v>
      </c>
      <c r="I10218" s="1" t="s">
        <v>752</v>
      </c>
      <c r="J10218" s="1"/>
      <c r="K10218" s="2"/>
      <c r="L10218">
        <v>10217</v>
      </c>
      <c r="M10218" s="1" t="s">
        <v>753</v>
      </c>
      <c r="N10218" s="1"/>
      <c r="O10218" s="2"/>
      <c r="P10218">
        <v>10217</v>
      </c>
      <c r="Q10218" s="1" t="s">
        <v>754</v>
      </c>
      <c r="R10218" s="1"/>
      <c r="S10218" s="2"/>
      <c r="T10218">
        <v>10217</v>
      </c>
      <c r="U10218" s="1" t="s">
        <v>178</v>
      </c>
      <c r="V10218" s="1"/>
      <c r="W10218" s="2"/>
      <c r="X10218">
        <v>10217</v>
      </c>
      <c r="Y10218" s="1" t="s">
        <v>179</v>
      </c>
      <c r="Z10218" s="1"/>
      <c r="AA10218" s="2"/>
    </row>
    <row r="10219" spans="8:27">
      <c r="H10219">
        <v>10218</v>
      </c>
      <c r="I10219" s="1" t="s">
        <v>752</v>
      </c>
      <c r="J10219" s="1"/>
      <c r="K10219" s="2"/>
      <c r="L10219">
        <v>10218</v>
      </c>
      <c r="M10219" s="1" t="s">
        <v>753</v>
      </c>
      <c r="N10219" s="1"/>
      <c r="O10219" s="2"/>
      <c r="P10219">
        <v>10218</v>
      </c>
      <c r="Q10219" s="1" t="s">
        <v>754</v>
      </c>
      <c r="R10219" s="1"/>
      <c r="S10219" s="2"/>
      <c r="T10219">
        <v>10218</v>
      </c>
      <c r="U10219" s="1" t="s">
        <v>178</v>
      </c>
      <c r="V10219" s="1"/>
      <c r="W10219" s="2"/>
      <c r="X10219">
        <v>10218</v>
      </c>
      <c r="Y10219" s="1" t="s">
        <v>179</v>
      </c>
      <c r="Z10219" s="1"/>
      <c r="AA10219" s="2"/>
    </row>
    <row r="10220" spans="8:27">
      <c r="H10220">
        <v>10219</v>
      </c>
      <c r="I10220" s="1" t="s">
        <v>752</v>
      </c>
      <c r="J10220" s="1"/>
      <c r="K10220" s="2"/>
      <c r="L10220">
        <v>10219</v>
      </c>
      <c r="M10220" s="1" t="s">
        <v>753</v>
      </c>
      <c r="N10220" s="1"/>
      <c r="O10220" s="2"/>
      <c r="P10220">
        <v>10219</v>
      </c>
      <c r="Q10220" s="1" t="s">
        <v>754</v>
      </c>
      <c r="R10220" s="1"/>
      <c r="S10220" s="2"/>
      <c r="T10220">
        <v>10219</v>
      </c>
      <c r="U10220" s="1" t="s">
        <v>178</v>
      </c>
      <c r="V10220" s="1"/>
      <c r="W10220" s="2"/>
      <c r="X10220">
        <v>10219</v>
      </c>
      <c r="Y10220" s="1" t="s">
        <v>179</v>
      </c>
      <c r="Z10220" s="1"/>
      <c r="AA10220" s="2"/>
    </row>
    <row r="10221" spans="8:27">
      <c r="H10221">
        <v>10220</v>
      </c>
      <c r="I10221" s="1" t="s">
        <v>752</v>
      </c>
      <c r="J10221" s="1"/>
      <c r="K10221" s="2"/>
      <c r="L10221">
        <v>10220</v>
      </c>
      <c r="M10221" s="1" t="s">
        <v>753</v>
      </c>
      <c r="N10221" s="1"/>
      <c r="O10221" s="2"/>
      <c r="P10221">
        <v>10220</v>
      </c>
      <c r="Q10221" s="1" t="s">
        <v>754</v>
      </c>
      <c r="R10221" s="1"/>
      <c r="S10221" s="2"/>
      <c r="T10221">
        <v>10220</v>
      </c>
      <c r="U10221" s="1" t="s">
        <v>178</v>
      </c>
      <c r="V10221" s="1"/>
      <c r="W10221" s="2"/>
      <c r="X10221">
        <v>10220</v>
      </c>
      <c r="Y10221" s="1" t="s">
        <v>179</v>
      </c>
      <c r="Z10221" s="1"/>
      <c r="AA10221" s="2"/>
    </row>
    <row r="10222" spans="8:27">
      <c r="H10222">
        <v>10221</v>
      </c>
      <c r="I10222" s="1" t="s">
        <v>752</v>
      </c>
      <c r="J10222" s="1"/>
      <c r="K10222" s="2"/>
      <c r="L10222">
        <v>10221</v>
      </c>
      <c r="M10222" s="1" t="s">
        <v>753</v>
      </c>
      <c r="N10222" s="1"/>
      <c r="O10222" s="2"/>
      <c r="P10222">
        <v>10221</v>
      </c>
      <c r="Q10222" s="1" t="s">
        <v>754</v>
      </c>
      <c r="R10222" s="1"/>
      <c r="S10222" s="2"/>
      <c r="T10222">
        <v>10221</v>
      </c>
      <c r="U10222" s="1" t="s">
        <v>178</v>
      </c>
      <c r="V10222" s="1"/>
      <c r="W10222" s="2"/>
      <c r="X10222">
        <v>10221</v>
      </c>
      <c r="Y10222" s="1" t="s">
        <v>179</v>
      </c>
      <c r="Z10222" s="1"/>
      <c r="AA10222" s="2"/>
    </row>
    <row r="10223" spans="8:27">
      <c r="H10223">
        <v>10222</v>
      </c>
      <c r="I10223" s="1" t="s">
        <v>752</v>
      </c>
      <c r="J10223" s="1"/>
      <c r="K10223" s="2"/>
      <c r="L10223">
        <v>10222</v>
      </c>
      <c r="M10223" s="1" t="s">
        <v>753</v>
      </c>
      <c r="N10223" s="1"/>
      <c r="O10223" s="2"/>
      <c r="P10223">
        <v>10222</v>
      </c>
      <c r="Q10223" s="1" t="s">
        <v>754</v>
      </c>
      <c r="R10223" s="1"/>
      <c r="S10223" s="2"/>
      <c r="T10223">
        <v>10222</v>
      </c>
      <c r="U10223" s="1" t="s">
        <v>178</v>
      </c>
      <c r="V10223" s="1"/>
      <c r="W10223" s="2"/>
      <c r="X10223">
        <v>10222</v>
      </c>
      <c r="Y10223" s="1" t="s">
        <v>179</v>
      </c>
      <c r="Z10223" s="1"/>
      <c r="AA10223" s="2"/>
    </row>
    <row r="10224" spans="8:27">
      <c r="H10224">
        <v>10223</v>
      </c>
      <c r="I10224" s="1" t="s">
        <v>752</v>
      </c>
      <c r="J10224" s="1"/>
      <c r="K10224" s="2"/>
      <c r="L10224">
        <v>10223</v>
      </c>
      <c r="M10224" s="1" t="s">
        <v>753</v>
      </c>
      <c r="N10224" s="1"/>
      <c r="O10224" s="2"/>
      <c r="P10224">
        <v>10223</v>
      </c>
      <c r="Q10224" s="1" t="s">
        <v>754</v>
      </c>
      <c r="R10224" s="1"/>
      <c r="S10224" s="2"/>
      <c r="T10224">
        <v>10223</v>
      </c>
      <c r="U10224" s="1" t="s">
        <v>178</v>
      </c>
      <c r="V10224" s="1"/>
      <c r="W10224" s="2"/>
      <c r="X10224">
        <v>10223</v>
      </c>
      <c r="Y10224" s="1" t="s">
        <v>179</v>
      </c>
      <c r="Z10224" s="1"/>
      <c r="AA10224" s="2"/>
    </row>
    <row r="10225" spans="8:27">
      <c r="H10225">
        <v>10224</v>
      </c>
      <c r="I10225" s="1" t="s">
        <v>752</v>
      </c>
      <c r="J10225" s="1"/>
      <c r="K10225" s="2"/>
      <c r="L10225">
        <v>10224</v>
      </c>
      <c r="M10225" s="1" t="s">
        <v>753</v>
      </c>
      <c r="N10225" s="1"/>
      <c r="O10225" s="2"/>
      <c r="P10225">
        <v>10224</v>
      </c>
      <c r="Q10225" s="1" t="s">
        <v>754</v>
      </c>
      <c r="R10225" s="1"/>
      <c r="S10225" s="2"/>
      <c r="T10225">
        <v>10224</v>
      </c>
      <c r="U10225" s="1" t="s">
        <v>178</v>
      </c>
      <c r="V10225" s="1"/>
      <c r="W10225" s="2"/>
      <c r="X10225">
        <v>10224</v>
      </c>
      <c r="Y10225" s="1" t="s">
        <v>179</v>
      </c>
      <c r="Z10225" s="1"/>
      <c r="AA10225" s="2"/>
    </row>
    <row r="10226" spans="8:27">
      <c r="H10226">
        <v>10225</v>
      </c>
      <c r="I10226" s="1" t="s">
        <v>752</v>
      </c>
      <c r="J10226" s="1"/>
      <c r="K10226" s="2"/>
      <c r="L10226">
        <v>10225</v>
      </c>
      <c r="M10226" s="1" t="s">
        <v>753</v>
      </c>
      <c r="N10226" s="1"/>
      <c r="O10226" s="2"/>
      <c r="P10226">
        <v>10225</v>
      </c>
      <c r="Q10226" s="1" t="s">
        <v>754</v>
      </c>
      <c r="R10226" s="1"/>
      <c r="S10226" s="2"/>
      <c r="T10226">
        <v>10225</v>
      </c>
      <c r="U10226" s="1" t="s">
        <v>178</v>
      </c>
      <c r="V10226" s="1"/>
      <c r="W10226" s="2"/>
      <c r="X10226">
        <v>10225</v>
      </c>
      <c r="Y10226" s="1" t="s">
        <v>179</v>
      </c>
      <c r="Z10226" s="1"/>
      <c r="AA10226" s="2"/>
    </row>
    <row r="10227" spans="8:27">
      <c r="H10227">
        <v>10226</v>
      </c>
      <c r="I10227" s="1" t="s">
        <v>752</v>
      </c>
      <c r="J10227" s="1"/>
      <c r="K10227" s="2"/>
      <c r="L10227">
        <v>10226</v>
      </c>
      <c r="M10227" s="1" t="s">
        <v>753</v>
      </c>
      <c r="N10227" s="1"/>
      <c r="O10227" s="2"/>
      <c r="P10227">
        <v>10226</v>
      </c>
      <c r="Q10227" s="1" t="s">
        <v>754</v>
      </c>
      <c r="R10227" s="1"/>
      <c r="S10227" s="2"/>
      <c r="T10227">
        <v>10226</v>
      </c>
      <c r="U10227" s="1" t="s">
        <v>178</v>
      </c>
      <c r="V10227" s="1"/>
      <c r="W10227" s="2"/>
      <c r="X10227">
        <v>10226</v>
      </c>
      <c r="Y10227" s="1" t="s">
        <v>179</v>
      </c>
      <c r="Z10227" s="1"/>
      <c r="AA10227" s="2"/>
    </row>
    <row r="10228" spans="8:27">
      <c r="H10228">
        <v>10227</v>
      </c>
      <c r="I10228" s="1" t="s">
        <v>752</v>
      </c>
      <c r="J10228" s="1"/>
      <c r="K10228" s="2"/>
      <c r="L10228">
        <v>10227</v>
      </c>
      <c r="M10228" s="1" t="s">
        <v>753</v>
      </c>
      <c r="N10228" s="1"/>
      <c r="O10228" s="2"/>
      <c r="P10228">
        <v>10227</v>
      </c>
      <c r="Q10228" s="1" t="s">
        <v>754</v>
      </c>
      <c r="R10228" s="1"/>
      <c r="S10228" s="2"/>
      <c r="T10228">
        <v>10227</v>
      </c>
      <c r="U10228" s="1" t="s">
        <v>178</v>
      </c>
      <c r="V10228" s="1"/>
      <c r="W10228" s="2"/>
      <c r="X10228">
        <v>10227</v>
      </c>
      <c r="Y10228" s="1" t="s">
        <v>179</v>
      </c>
      <c r="Z10228" s="1"/>
      <c r="AA10228" s="2"/>
    </row>
    <row r="10229" spans="8:27">
      <c r="H10229">
        <v>10228</v>
      </c>
      <c r="I10229" s="1" t="s">
        <v>752</v>
      </c>
      <c r="J10229" s="1"/>
      <c r="K10229" s="2"/>
      <c r="L10229">
        <v>10228</v>
      </c>
      <c r="M10229" s="1" t="s">
        <v>753</v>
      </c>
      <c r="N10229" s="1"/>
      <c r="O10229" s="2"/>
      <c r="P10229">
        <v>10228</v>
      </c>
      <c r="Q10229" s="1" t="s">
        <v>754</v>
      </c>
      <c r="R10229" s="1"/>
      <c r="S10229" s="2"/>
      <c r="T10229">
        <v>10228</v>
      </c>
      <c r="U10229" s="1" t="s">
        <v>178</v>
      </c>
      <c r="V10229" s="1"/>
      <c r="W10229" s="2"/>
      <c r="X10229">
        <v>10228</v>
      </c>
      <c r="Y10229" s="1" t="s">
        <v>179</v>
      </c>
      <c r="Z10229" s="1"/>
      <c r="AA10229" s="2"/>
    </row>
    <row r="10230" spans="8:27">
      <c r="H10230">
        <v>10229</v>
      </c>
      <c r="I10230" s="1" t="s">
        <v>752</v>
      </c>
      <c r="J10230" s="1"/>
      <c r="K10230" s="2"/>
      <c r="L10230">
        <v>10229</v>
      </c>
      <c r="M10230" s="1" t="s">
        <v>753</v>
      </c>
      <c r="N10230" s="1"/>
      <c r="O10230" s="2"/>
      <c r="P10230">
        <v>10229</v>
      </c>
      <c r="Q10230" s="1" t="s">
        <v>754</v>
      </c>
      <c r="R10230" s="1"/>
      <c r="S10230" s="2"/>
      <c r="T10230">
        <v>10229</v>
      </c>
      <c r="U10230" s="1" t="s">
        <v>178</v>
      </c>
      <c r="V10230" s="1"/>
      <c r="W10230" s="2"/>
      <c r="X10230">
        <v>10229</v>
      </c>
      <c r="Y10230" s="1" t="s">
        <v>179</v>
      </c>
      <c r="Z10230" s="1"/>
      <c r="AA10230" s="2"/>
    </row>
    <row r="10231" spans="8:27">
      <c r="H10231">
        <v>10230</v>
      </c>
      <c r="I10231" s="1" t="s">
        <v>752</v>
      </c>
      <c r="J10231" s="1"/>
      <c r="K10231" s="2"/>
      <c r="L10231">
        <v>10230</v>
      </c>
      <c r="M10231" s="1" t="s">
        <v>753</v>
      </c>
      <c r="N10231" s="1"/>
      <c r="O10231" s="2"/>
      <c r="P10231">
        <v>10230</v>
      </c>
      <c r="Q10231" s="1" t="s">
        <v>754</v>
      </c>
      <c r="R10231" s="1"/>
      <c r="S10231" s="2"/>
      <c r="T10231">
        <v>10230</v>
      </c>
      <c r="U10231" s="1" t="s">
        <v>178</v>
      </c>
      <c r="V10231" s="1"/>
      <c r="W10231" s="2"/>
      <c r="X10231">
        <v>10230</v>
      </c>
      <c r="Y10231" s="1" t="s">
        <v>179</v>
      </c>
      <c r="Z10231" s="1"/>
      <c r="AA10231" s="2"/>
    </row>
    <row r="10232" spans="8:27">
      <c r="H10232">
        <v>10231</v>
      </c>
      <c r="I10232" s="1" t="s">
        <v>752</v>
      </c>
      <c r="J10232" s="1"/>
      <c r="K10232" s="2"/>
      <c r="L10232">
        <v>10231</v>
      </c>
      <c r="M10232" s="1" t="s">
        <v>753</v>
      </c>
      <c r="N10232" s="1"/>
      <c r="O10232" s="2"/>
      <c r="P10232">
        <v>10231</v>
      </c>
      <c r="Q10232" s="1" t="s">
        <v>754</v>
      </c>
      <c r="R10232" s="1"/>
      <c r="S10232" s="2"/>
      <c r="T10232">
        <v>10231</v>
      </c>
      <c r="U10232" s="1" t="s">
        <v>178</v>
      </c>
      <c r="V10232" s="1"/>
      <c r="W10232" s="2"/>
      <c r="X10232">
        <v>10231</v>
      </c>
      <c r="Y10232" s="1" t="s">
        <v>179</v>
      </c>
      <c r="Z10232" s="1"/>
      <c r="AA10232" s="2"/>
    </row>
    <row r="10233" spans="8:27">
      <c r="H10233">
        <v>10232</v>
      </c>
      <c r="I10233" s="1" t="s">
        <v>752</v>
      </c>
      <c r="J10233" s="1"/>
      <c r="K10233" s="2"/>
      <c r="L10233">
        <v>10232</v>
      </c>
      <c r="M10233" s="1" t="s">
        <v>753</v>
      </c>
      <c r="N10233" s="1"/>
      <c r="O10233" s="2"/>
      <c r="P10233">
        <v>10232</v>
      </c>
      <c r="Q10233" s="1" t="s">
        <v>754</v>
      </c>
      <c r="R10233" s="1"/>
      <c r="S10233" s="2"/>
      <c r="T10233">
        <v>10232</v>
      </c>
      <c r="U10233" s="1" t="s">
        <v>178</v>
      </c>
      <c r="V10233" s="1"/>
      <c r="W10233" s="2"/>
      <c r="X10233">
        <v>10232</v>
      </c>
      <c r="Y10233" s="1" t="s">
        <v>179</v>
      </c>
      <c r="Z10233" s="1"/>
      <c r="AA10233" s="2"/>
    </row>
    <row r="10234" spans="8:27">
      <c r="H10234">
        <v>10233</v>
      </c>
      <c r="I10234" s="1" t="s">
        <v>752</v>
      </c>
      <c r="J10234" s="1"/>
      <c r="K10234" s="2"/>
      <c r="L10234">
        <v>10233</v>
      </c>
      <c r="M10234" s="1" t="s">
        <v>753</v>
      </c>
      <c r="N10234" s="1"/>
      <c r="O10234" s="2"/>
      <c r="P10234">
        <v>10233</v>
      </c>
      <c r="Q10234" s="1" t="s">
        <v>754</v>
      </c>
      <c r="R10234" s="1"/>
      <c r="S10234" s="2"/>
      <c r="T10234">
        <v>10233</v>
      </c>
      <c r="U10234" s="1" t="s">
        <v>178</v>
      </c>
      <c r="V10234" s="1"/>
      <c r="W10234" s="2"/>
      <c r="X10234">
        <v>10233</v>
      </c>
      <c r="Y10234" s="1" t="s">
        <v>179</v>
      </c>
      <c r="Z10234" s="1"/>
      <c r="AA10234" s="2"/>
    </row>
    <row r="10235" spans="8:27">
      <c r="H10235">
        <v>10234</v>
      </c>
      <c r="I10235" s="1" t="s">
        <v>752</v>
      </c>
      <c r="J10235" s="1"/>
      <c r="K10235" s="2"/>
      <c r="L10235">
        <v>10234</v>
      </c>
      <c r="M10235" s="1" t="s">
        <v>753</v>
      </c>
      <c r="N10235" s="1"/>
      <c r="O10235" s="2"/>
      <c r="P10235">
        <v>10234</v>
      </c>
      <c r="Q10235" s="1" t="s">
        <v>754</v>
      </c>
      <c r="R10235" s="1"/>
      <c r="S10235" s="2"/>
      <c r="T10235">
        <v>10234</v>
      </c>
      <c r="U10235" s="1" t="s">
        <v>178</v>
      </c>
      <c r="V10235" s="1"/>
      <c r="W10235" s="2"/>
      <c r="X10235">
        <v>10234</v>
      </c>
      <c r="Y10235" s="1" t="s">
        <v>179</v>
      </c>
      <c r="Z10235" s="1"/>
      <c r="AA10235" s="2"/>
    </row>
    <row r="10236" spans="8:27">
      <c r="H10236">
        <v>10235</v>
      </c>
      <c r="I10236" s="1" t="s">
        <v>752</v>
      </c>
      <c r="J10236" s="1"/>
      <c r="K10236" s="2"/>
      <c r="L10236">
        <v>10235</v>
      </c>
      <c r="M10236" s="1" t="s">
        <v>753</v>
      </c>
      <c r="N10236" s="1"/>
      <c r="O10236" s="2"/>
      <c r="P10236">
        <v>10235</v>
      </c>
      <c r="Q10236" s="1" t="s">
        <v>754</v>
      </c>
      <c r="R10236" s="1"/>
      <c r="S10236" s="2"/>
      <c r="T10236">
        <v>10235</v>
      </c>
      <c r="U10236" s="1" t="s">
        <v>178</v>
      </c>
      <c r="V10236" s="1"/>
      <c r="W10236" s="2"/>
      <c r="X10236">
        <v>10235</v>
      </c>
      <c r="Y10236" s="1" t="s">
        <v>179</v>
      </c>
      <c r="Z10236" s="1"/>
      <c r="AA10236" s="2"/>
    </row>
    <row r="10237" spans="8:27">
      <c r="H10237">
        <v>10236</v>
      </c>
      <c r="I10237" s="1" t="s">
        <v>752</v>
      </c>
      <c r="J10237" s="1"/>
      <c r="K10237" s="2"/>
      <c r="L10237">
        <v>10236</v>
      </c>
      <c r="M10237" s="1" t="s">
        <v>753</v>
      </c>
      <c r="N10237" s="1"/>
      <c r="O10237" s="2"/>
      <c r="P10237">
        <v>10236</v>
      </c>
      <c r="Q10237" s="1" t="s">
        <v>754</v>
      </c>
      <c r="R10237" s="1"/>
      <c r="S10237" s="2"/>
      <c r="T10237">
        <v>10236</v>
      </c>
      <c r="U10237" s="1" t="s">
        <v>178</v>
      </c>
      <c r="V10237" s="1"/>
      <c r="W10237" s="2"/>
      <c r="X10237">
        <v>10236</v>
      </c>
      <c r="Y10237" s="1" t="s">
        <v>179</v>
      </c>
      <c r="Z10237" s="1"/>
      <c r="AA10237" s="2"/>
    </row>
    <row r="10238" spans="8:27">
      <c r="H10238">
        <v>10237</v>
      </c>
      <c r="I10238" s="1" t="s">
        <v>752</v>
      </c>
      <c r="J10238" s="1"/>
      <c r="K10238" s="2"/>
      <c r="L10238">
        <v>10237</v>
      </c>
      <c r="M10238" s="1" t="s">
        <v>753</v>
      </c>
      <c r="N10238" s="1"/>
      <c r="O10238" s="2"/>
      <c r="P10238">
        <v>10237</v>
      </c>
      <c r="Q10238" s="1" t="s">
        <v>754</v>
      </c>
      <c r="R10238" s="1"/>
      <c r="S10238" s="2"/>
      <c r="T10238">
        <v>10237</v>
      </c>
      <c r="U10238" s="1" t="s">
        <v>178</v>
      </c>
      <c r="V10238" s="1"/>
      <c r="W10238" s="2"/>
      <c r="X10238">
        <v>10237</v>
      </c>
      <c r="Y10238" s="1" t="s">
        <v>179</v>
      </c>
      <c r="Z10238" s="1"/>
      <c r="AA10238" s="2"/>
    </row>
    <row r="10239" spans="8:27">
      <c r="H10239">
        <v>10238</v>
      </c>
      <c r="I10239" s="1" t="s">
        <v>752</v>
      </c>
      <c r="J10239" s="1"/>
      <c r="K10239" s="2"/>
      <c r="L10239">
        <v>10238</v>
      </c>
      <c r="M10239" s="1" t="s">
        <v>753</v>
      </c>
      <c r="N10239" s="1"/>
      <c r="O10239" s="2"/>
      <c r="P10239">
        <v>10238</v>
      </c>
      <c r="Q10239" s="1" t="s">
        <v>754</v>
      </c>
      <c r="R10239" s="1"/>
      <c r="S10239" s="2"/>
      <c r="T10239">
        <v>10238</v>
      </c>
      <c r="U10239" s="1" t="s">
        <v>178</v>
      </c>
      <c r="V10239" s="1"/>
      <c r="W10239" s="2"/>
      <c r="X10239">
        <v>10238</v>
      </c>
      <c r="Y10239" s="1" t="s">
        <v>179</v>
      </c>
      <c r="Z10239" s="1"/>
      <c r="AA10239" s="2"/>
    </row>
    <row r="10240" spans="8:27">
      <c r="H10240">
        <v>10239</v>
      </c>
      <c r="I10240" s="1" t="s">
        <v>752</v>
      </c>
      <c r="J10240" s="1"/>
      <c r="K10240" s="2"/>
      <c r="L10240">
        <v>10239</v>
      </c>
      <c r="M10240" s="1" t="s">
        <v>753</v>
      </c>
      <c r="N10240" s="1"/>
      <c r="O10240" s="2"/>
      <c r="P10240">
        <v>10239</v>
      </c>
      <c r="Q10240" s="1" t="s">
        <v>754</v>
      </c>
      <c r="R10240" s="1"/>
      <c r="S10240" s="2"/>
      <c r="T10240">
        <v>10239</v>
      </c>
      <c r="U10240" s="1" t="s">
        <v>178</v>
      </c>
      <c r="V10240" s="1"/>
      <c r="W10240" s="2"/>
      <c r="X10240">
        <v>10239</v>
      </c>
      <c r="Y10240" s="1" t="s">
        <v>179</v>
      </c>
      <c r="Z10240" s="1"/>
      <c r="AA10240" s="2"/>
    </row>
    <row r="10241" spans="8:27">
      <c r="H10241">
        <v>10240</v>
      </c>
      <c r="I10241" s="1" t="s">
        <v>752</v>
      </c>
      <c r="J10241" s="1"/>
      <c r="K10241" s="2"/>
      <c r="L10241">
        <v>10240</v>
      </c>
      <c r="M10241" s="1" t="s">
        <v>753</v>
      </c>
      <c r="N10241" s="1"/>
      <c r="O10241" s="2"/>
      <c r="P10241">
        <v>10240</v>
      </c>
      <c r="Q10241" s="1" t="s">
        <v>754</v>
      </c>
      <c r="R10241" s="1"/>
      <c r="S10241" s="2"/>
      <c r="T10241">
        <v>10240</v>
      </c>
      <c r="U10241" s="1" t="s">
        <v>178</v>
      </c>
      <c r="V10241" s="1"/>
      <c r="W10241" s="2"/>
      <c r="X10241">
        <v>10240</v>
      </c>
      <c r="Y10241" s="1" t="s">
        <v>179</v>
      </c>
      <c r="Z10241" s="1"/>
      <c r="AA10241" s="2"/>
    </row>
    <row r="10242" spans="8:27">
      <c r="H10242">
        <v>10241</v>
      </c>
      <c r="I10242" s="1" t="s">
        <v>752</v>
      </c>
      <c r="J10242" s="1"/>
      <c r="K10242" s="2"/>
      <c r="L10242">
        <v>10241</v>
      </c>
      <c r="M10242" s="1" t="s">
        <v>753</v>
      </c>
      <c r="N10242" s="1"/>
      <c r="O10242" s="2"/>
      <c r="P10242">
        <v>10241</v>
      </c>
      <c r="Q10242" s="1" t="s">
        <v>754</v>
      </c>
      <c r="R10242" s="1"/>
      <c r="S10242" s="2"/>
      <c r="T10242">
        <v>10241</v>
      </c>
      <c r="U10242" s="1" t="s">
        <v>178</v>
      </c>
      <c r="V10242" s="1"/>
      <c r="W10242" s="2"/>
      <c r="X10242">
        <v>10241</v>
      </c>
      <c r="Y10242" s="1" t="s">
        <v>179</v>
      </c>
      <c r="Z10242" s="1"/>
      <c r="AA10242" s="2"/>
    </row>
    <row r="10243" spans="8:27">
      <c r="H10243">
        <v>10242</v>
      </c>
      <c r="I10243" s="1" t="s">
        <v>752</v>
      </c>
      <c r="J10243" s="1"/>
      <c r="K10243" s="2"/>
      <c r="L10243">
        <v>10242</v>
      </c>
      <c r="M10243" s="1" t="s">
        <v>753</v>
      </c>
      <c r="N10243" s="1"/>
      <c r="O10243" s="2"/>
      <c r="P10243">
        <v>10242</v>
      </c>
      <c r="Q10243" s="1" t="s">
        <v>754</v>
      </c>
      <c r="R10243" s="1"/>
      <c r="S10243" s="2"/>
      <c r="T10243">
        <v>10242</v>
      </c>
      <c r="U10243" s="1" t="s">
        <v>178</v>
      </c>
      <c r="V10243" s="1"/>
      <c r="W10243" s="2"/>
      <c r="X10243">
        <v>10242</v>
      </c>
      <c r="Y10243" s="1" t="s">
        <v>179</v>
      </c>
      <c r="Z10243" s="1"/>
      <c r="AA10243" s="2"/>
    </row>
    <row r="10244" spans="8:27">
      <c r="H10244">
        <v>10243</v>
      </c>
      <c r="I10244" s="1" t="s">
        <v>752</v>
      </c>
      <c r="J10244" s="1"/>
      <c r="K10244" s="2"/>
      <c r="L10244">
        <v>10243</v>
      </c>
      <c r="M10244" s="1" t="s">
        <v>753</v>
      </c>
      <c r="N10244" s="1"/>
      <c r="O10244" s="2"/>
      <c r="P10244">
        <v>10243</v>
      </c>
      <c r="Q10244" s="1" t="s">
        <v>754</v>
      </c>
      <c r="R10244" s="1"/>
      <c r="S10244" s="2"/>
      <c r="T10244">
        <v>10243</v>
      </c>
      <c r="U10244" s="1" t="s">
        <v>178</v>
      </c>
      <c r="V10244" s="1"/>
      <c r="W10244" s="2"/>
      <c r="X10244">
        <v>10243</v>
      </c>
      <c r="Y10244" s="1" t="s">
        <v>179</v>
      </c>
      <c r="Z10244" s="1"/>
      <c r="AA10244" s="2"/>
    </row>
    <row r="10245" spans="8:27">
      <c r="H10245">
        <v>10244</v>
      </c>
      <c r="I10245" s="1" t="s">
        <v>752</v>
      </c>
      <c r="J10245" s="1"/>
      <c r="K10245" s="2"/>
      <c r="L10245">
        <v>10244</v>
      </c>
      <c r="M10245" s="1" t="s">
        <v>753</v>
      </c>
      <c r="N10245" s="1"/>
      <c r="O10245" s="2"/>
      <c r="P10245">
        <v>10244</v>
      </c>
      <c r="Q10245" s="1" t="s">
        <v>754</v>
      </c>
      <c r="R10245" s="1"/>
      <c r="S10245" s="2"/>
      <c r="T10245">
        <v>10244</v>
      </c>
      <c r="U10245" s="1" t="s">
        <v>178</v>
      </c>
      <c r="V10245" s="1"/>
      <c r="W10245" s="2"/>
      <c r="X10245">
        <v>10244</v>
      </c>
      <c r="Y10245" s="1" t="s">
        <v>179</v>
      </c>
      <c r="Z10245" s="1"/>
      <c r="AA10245" s="2"/>
    </row>
    <row r="10246" spans="8:27">
      <c r="H10246">
        <v>10245</v>
      </c>
      <c r="I10246" s="1" t="s">
        <v>752</v>
      </c>
      <c r="J10246" s="1"/>
      <c r="K10246" s="2"/>
      <c r="L10246">
        <v>10245</v>
      </c>
      <c r="M10246" s="1" t="s">
        <v>753</v>
      </c>
      <c r="N10246" s="1"/>
      <c r="O10246" s="2"/>
      <c r="P10246">
        <v>10245</v>
      </c>
      <c r="Q10246" s="1" t="s">
        <v>754</v>
      </c>
      <c r="R10246" s="1"/>
      <c r="S10246" s="2"/>
      <c r="T10246">
        <v>10245</v>
      </c>
      <c r="U10246" s="1" t="s">
        <v>178</v>
      </c>
      <c r="V10246" s="1"/>
      <c r="W10246" s="2"/>
      <c r="X10246">
        <v>10245</v>
      </c>
      <c r="Y10246" s="1" t="s">
        <v>179</v>
      </c>
      <c r="Z10246" s="1"/>
      <c r="AA10246" s="2"/>
    </row>
    <row r="10247" spans="8:27">
      <c r="H10247">
        <v>10246</v>
      </c>
      <c r="I10247" s="1" t="s">
        <v>752</v>
      </c>
      <c r="J10247" s="1"/>
      <c r="K10247" s="2"/>
      <c r="L10247">
        <v>10246</v>
      </c>
      <c r="M10247" s="1" t="s">
        <v>753</v>
      </c>
      <c r="N10247" s="1"/>
      <c r="O10247" s="2"/>
      <c r="P10247">
        <v>10246</v>
      </c>
      <c r="Q10247" s="1" t="s">
        <v>754</v>
      </c>
      <c r="R10247" s="1"/>
      <c r="S10247" s="2"/>
      <c r="T10247">
        <v>10246</v>
      </c>
      <c r="U10247" s="1" t="s">
        <v>178</v>
      </c>
      <c r="V10247" s="1"/>
      <c r="W10247" s="2"/>
      <c r="X10247">
        <v>10246</v>
      </c>
      <c r="Y10247" s="1" t="s">
        <v>179</v>
      </c>
      <c r="Z10247" s="1"/>
      <c r="AA10247" s="2"/>
    </row>
    <row r="10248" spans="8:27">
      <c r="H10248">
        <v>10247</v>
      </c>
      <c r="I10248" s="1" t="s">
        <v>752</v>
      </c>
      <c r="J10248" s="1"/>
      <c r="K10248" s="2"/>
      <c r="L10248">
        <v>10247</v>
      </c>
      <c r="M10248" s="1" t="s">
        <v>753</v>
      </c>
      <c r="N10248" s="1"/>
      <c r="O10248" s="2"/>
      <c r="P10248">
        <v>10247</v>
      </c>
      <c r="Q10248" s="1" t="s">
        <v>754</v>
      </c>
      <c r="R10248" s="1"/>
      <c r="S10248" s="2"/>
      <c r="T10248">
        <v>10247</v>
      </c>
      <c r="U10248" s="1" t="s">
        <v>178</v>
      </c>
      <c r="V10248" s="1"/>
      <c r="W10248" s="2"/>
      <c r="X10248">
        <v>10247</v>
      </c>
      <c r="Y10248" s="1" t="s">
        <v>179</v>
      </c>
      <c r="Z10248" s="1"/>
      <c r="AA10248" s="2"/>
    </row>
    <row r="10249" spans="8:27">
      <c r="H10249">
        <v>10248</v>
      </c>
      <c r="I10249" s="1" t="s">
        <v>752</v>
      </c>
      <c r="J10249" s="1"/>
      <c r="K10249" s="2"/>
      <c r="L10249">
        <v>10248</v>
      </c>
      <c r="M10249" s="1" t="s">
        <v>753</v>
      </c>
      <c r="N10249" s="1"/>
      <c r="O10249" s="2"/>
      <c r="P10249">
        <v>10248</v>
      </c>
      <c r="Q10249" s="1" t="s">
        <v>754</v>
      </c>
      <c r="R10249" s="1"/>
      <c r="S10249" s="2"/>
      <c r="T10249">
        <v>10248</v>
      </c>
      <c r="U10249" s="1" t="s">
        <v>178</v>
      </c>
      <c r="V10249" s="1"/>
      <c r="W10249" s="2"/>
      <c r="X10249">
        <v>10248</v>
      </c>
      <c r="Y10249" s="1" t="s">
        <v>179</v>
      </c>
      <c r="Z10249" s="1"/>
      <c r="AA10249" s="2"/>
    </row>
    <row r="10250" spans="8:27">
      <c r="H10250">
        <v>10249</v>
      </c>
      <c r="I10250" s="1" t="s">
        <v>752</v>
      </c>
      <c r="J10250" s="1"/>
      <c r="K10250" s="2"/>
      <c r="L10250">
        <v>10249</v>
      </c>
      <c r="M10250" s="1" t="s">
        <v>753</v>
      </c>
      <c r="N10250" s="1"/>
      <c r="O10250" s="2"/>
      <c r="P10250">
        <v>10249</v>
      </c>
      <c r="Q10250" s="1" t="s">
        <v>754</v>
      </c>
      <c r="R10250" s="1"/>
      <c r="S10250" s="2"/>
      <c r="T10250">
        <v>10249</v>
      </c>
      <c r="U10250" s="1" t="s">
        <v>178</v>
      </c>
      <c r="V10250" s="1"/>
      <c r="W10250" s="2"/>
      <c r="X10250">
        <v>10249</v>
      </c>
      <c r="Y10250" s="1" t="s">
        <v>179</v>
      </c>
      <c r="Z10250" s="1"/>
      <c r="AA10250" s="2"/>
    </row>
    <row r="10251" spans="8:27">
      <c r="H10251">
        <v>10250</v>
      </c>
      <c r="I10251" s="1" t="s">
        <v>752</v>
      </c>
      <c r="J10251" s="1"/>
      <c r="K10251" s="2"/>
      <c r="L10251">
        <v>10250</v>
      </c>
      <c r="M10251" s="1" t="s">
        <v>753</v>
      </c>
      <c r="N10251" s="1"/>
      <c r="O10251" s="2"/>
      <c r="P10251">
        <v>10250</v>
      </c>
      <c r="Q10251" s="1" t="s">
        <v>754</v>
      </c>
      <c r="R10251" s="1"/>
      <c r="S10251" s="2"/>
      <c r="T10251">
        <v>10250</v>
      </c>
      <c r="U10251" s="1" t="s">
        <v>178</v>
      </c>
      <c r="V10251" s="1"/>
      <c r="W10251" s="2"/>
      <c r="X10251">
        <v>10250</v>
      </c>
      <c r="Y10251" s="1" t="s">
        <v>179</v>
      </c>
      <c r="Z10251" s="1"/>
      <c r="AA10251" s="2"/>
    </row>
    <row r="10252" spans="8:27">
      <c r="H10252">
        <v>10251</v>
      </c>
      <c r="I10252" s="1" t="s">
        <v>752</v>
      </c>
      <c r="J10252" s="1"/>
      <c r="K10252" s="2"/>
      <c r="L10252">
        <v>10251</v>
      </c>
      <c r="M10252" s="1" t="s">
        <v>753</v>
      </c>
      <c r="N10252" s="1"/>
      <c r="O10252" s="2"/>
      <c r="P10252">
        <v>10251</v>
      </c>
      <c r="Q10252" s="1" t="s">
        <v>754</v>
      </c>
      <c r="R10252" s="1"/>
      <c r="S10252" s="2"/>
      <c r="T10252">
        <v>10251</v>
      </c>
      <c r="U10252" s="1" t="s">
        <v>178</v>
      </c>
      <c r="V10252" s="1"/>
      <c r="W10252" s="2"/>
      <c r="X10252">
        <v>10251</v>
      </c>
      <c r="Y10252" s="1" t="s">
        <v>179</v>
      </c>
      <c r="Z10252" s="1"/>
      <c r="AA10252" s="2"/>
    </row>
    <row r="10253" spans="8:27">
      <c r="H10253">
        <v>10252</v>
      </c>
      <c r="I10253" s="1" t="s">
        <v>752</v>
      </c>
      <c r="J10253" s="1"/>
      <c r="K10253" s="2"/>
      <c r="L10253">
        <v>10252</v>
      </c>
      <c r="M10253" s="1" t="s">
        <v>753</v>
      </c>
      <c r="N10253" s="1"/>
      <c r="O10253" s="2"/>
      <c r="P10253">
        <v>10252</v>
      </c>
      <c r="Q10253" s="1" t="s">
        <v>754</v>
      </c>
      <c r="R10253" s="1"/>
      <c r="S10253" s="2"/>
      <c r="T10253">
        <v>10252</v>
      </c>
      <c r="U10253" s="1" t="s">
        <v>178</v>
      </c>
      <c r="V10253" s="1"/>
      <c r="W10253" s="2"/>
      <c r="X10253">
        <v>10252</v>
      </c>
      <c r="Y10253" s="1" t="s">
        <v>179</v>
      </c>
      <c r="Z10253" s="1"/>
      <c r="AA10253" s="2"/>
    </row>
    <row r="10254" spans="8:27">
      <c r="H10254">
        <v>10253</v>
      </c>
      <c r="I10254" s="1" t="s">
        <v>752</v>
      </c>
      <c r="J10254" s="1"/>
      <c r="K10254" s="2"/>
      <c r="L10254">
        <v>10253</v>
      </c>
      <c r="M10254" s="1" t="s">
        <v>753</v>
      </c>
      <c r="N10254" s="1"/>
      <c r="O10254" s="2"/>
      <c r="P10254">
        <v>10253</v>
      </c>
      <c r="Q10254" s="1" t="s">
        <v>754</v>
      </c>
      <c r="R10254" s="1"/>
      <c r="S10254" s="2"/>
      <c r="T10254">
        <v>10253</v>
      </c>
      <c r="U10254" s="1" t="s">
        <v>178</v>
      </c>
      <c r="V10254" s="1"/>
      <c r="W10254" s="2"/>
      <c r="X10254">
        <v>10253</v>
      </c>
      <c r="Y10254" s="1" t="s">
        <v>179</v>
      </c>
      <c r="Z10254" s="1"/>
      <c r="AA10254" s="2"/>
    </row>
    <row r="10255" spans="8:27">
      <c r="H10255">
        <v>10254</v>
      </c>
      <c r="I10255" s="1" t="s">
        <v>752</v>
      </c>
      <c r="J10255" s="1"/>
      <c r="K10255" s="2"/>
      <c r="L10255">
        <v>10254</v>
      </c>
      <c r="M10255" s="1" t="s">
        <v>753</v>
      </c>
      <c r="N10255" s="1"/>
      <c r="O10255" s="2"/>
      <c r="P10255">
        <v>10254</v>
      </c>
      <c r="Q10255" s="1" t="s">
        <v>754</v>
      </c>
      <c r="R10255" s="1"/>
      <c r="S10255" s="2"/>
      <c r="T10255">
        <v>10254</v>
      </c>
      <c r="U10255" s="1" t="s">
        <v>178</v>
      </c>
      <c r="V10255" s="1"/>
      <c r="W10255" s="2"/>
      <c r="X10255">
        <v>10254</v>
      </c>
      <c r="Y10255" s="1" t="s">
        <v>179</v>
      </c>
      <c r="Z10255" s="1"/>
      <c r="AA10255" s="2"/>
    </row>
    <row r="10256" spans="8:27">
      <c r="H10256">
        <v>10255</v>
      </c>
      <c r="I10256" s="1" t="s">
        <v>752</v>
      </c>
      <c r="J10256" s="1"/>
      <c r="K10256" s="2"/>
      <c r="L10256">
        <v>10255</v>
      </c>
      <c r="M10256" s="1" t="s">
        <v>753</v>
      </c>
      <c r="N10256" s="1"/>
      <c r="O10256" s="2"/>
      <c r="P10256">
        <v>10255</v>
      </c>
      <c r="Q10256" s="1" t="s">
        <v>754</v>
      </c>
      <c r="R10256" s="1"/>
      <c r="S10256" s="2"/>
      <c r="T10256">
        <v>10255</v>
      </c>
      <c r="U10256" s="1" t="s">
        <v>178</v>
      </c>
      <c r="V10256" s="1"/>
      <c r="W10256" s="2"/>
      <c r="X10256">
        <v>10255</v>
      </c>
      <c r="Y10256" s="1" t="s">
        <v>179</v>
      </c>
      <c r="Z10256" s="1"/>
      <c r="AA10256" s="2"/>
    </row>
    <row r="10257" spans="8:27">
      <c r="H10257">
        <v>10256</v>
      </c>
      <c r="I10257" s="1" t="s">
        <v>752</v>
      </c>
      <c r="J10257" s="1"/>
      <c r="K10257" s="2"/>
      <c r="L10257">
        <v>10256</v>
      </c>
      <c r="M10257" s="1" t="s">
        <v>753</v>
      </c>
      <c r="N10257" s="1"/>
      <c r="O10257" s="2"/>
      <c r="P10257">
        <v>10256</v>
      </c>
      <c r="Q10257" s="1" t="s">
        <v>754</v>
      </c>
      <c r="R10257" s="1"/>
      <c r="S10257" s="2"/>
      <c r="T10257">
        <v>10256</v>
      </c>
      <c r="U10257" s="1" t="s">
        <v>178</v>
      </c>
      <c r="V10257" s="1"/>
      <c r="W10257" s="2"/>
      <c r="X10257">
        <v>10256</v>
      </c>
      <c r="Y10257" s="1" t="s">
        <v>179</v>
      </c>
      <c r="Z10257" s="1"/>
      <c r="AA10257" s="2"/>
    </row>
    <row r="10258" spans="8:27">
      <c r="H10258">
        <v>10257</v>
      </c>
      <c r="I10258" s="1" t="s">
        <v>752</v>
      </c>
      <c r="J10258" s="1"/>
      <c r="K10258" s="2"/>
      <c r="L10258">
        <v>10257</v>
      </c>
      <c r="M10258" s="1" t="s">
        <v>753</v>
      </c>
      <c r="N10258" s="1"/>
      <c r="O10258" s="2"/>
      <c r="P10258">
        <v>10257</v>
      </c>
      <c r="Q10258" s="1" t="s">
        <v>754</v>
      </c>
      <c r="R10258" s="1"/>
      <c r="S10258" s="2"/>
      <c r="T10258">
        <v>10257</v>
      </c>
      <c r="U10258" s="1" t="s">
        <v>178</v>
      </c>
      <c r="V10258" s="1"/>
      <c r="W10258" s="2"/>
      <c r="X10258">
        <v>10257</v>
      </c>
      <c r="Y10258" s="1" t="s">
        <v>179</v>
      </c>
      <c r="Z10258" s="1"/>
      <c r="AA10258" s="2"/>
    </row>
    <row r="10259" spans="8:27">
      <c r="H10259">
        <v>10258</v>
      </c>
      <c r="I10259" s="1" t="s">
        <v>752</v>
      </c>
      <c r="J10259" s="1"/>
      <c r="K10259" s="2"/>
      <c r="L10259">
        <v>10258</v>
      </c>
      <c r="M10259" s="1" t="s">
        <v>753</v>
      </c>
      <c r="N10259" s="1"/>
      <c r="O10259" s="2"/>
      <c r="P10259">
        <v>10258</v>
      </c>
      <c r="Q10259" s="1" t="s">
        <v>754</v>
      </c>
      <c r="R10259" s="1"/>
      <c r="S10259" s="2"/>
      <c r="T10259">
        <v>10258</v>
      </c>
      <c r="U10259" s="1" t="s">
        <v>178</v>
      </c>
      <c r="V10259" s="1"/>
      <c r="W10259" s="2"/>
      <c r="X10259">
        <v>10258</v>
      </c>
      <c r="Y10259" s="1" t="s">
        <v>179</v>
      </c>
      <c r="Z10259" s="1"/>
      <c r="AA10259" s="2"/>
    </row>
    <row r="10260" spans="8:27">
      <c r="H10260">
        <v>10259</v>
      </c>
      <c r="I10260" s="1" t="s">
        <v>752</v>
      </c>
      <c r="J10260" s="1"/>
      <c r="K10260" s="2"/>
      <c r="L10260">
        <v>10259</v>
      </c>
      <c r="M10260" s="1" t="s">
        <v>753</v>
      </c>
      <c r="N10260" s="1"/>
      <c r="O10260" s="2"/>
      <c r="P10260">
        <v>10259</v>
      </c>
      <c r="Q10260" s="1" t="s">
        <v>754</v>
      </c>
      <c r="R10260" s="1"/>
      <c r="S10260" s="2"/>
      <c r="T10260">
        <v>10259</v>
      </c>
      <c r="U10260" s="1" t="s">
        <v>178</v>
      </c>
      <c r="V10260" s="1"/>
      <c r="W10260" s="2"/>
      <c r="X10260">
        <v>10259</v>
      </c>
      <c r="Y10260" s="1" t="s">
        <v>179</v>
      </c>
      <c r="Z10260" s="1"/>
      <c r="AA10260" s="2"/>
    </row>
    <row r="10261" spans="8:27">
      <c r="H10261">
        <v>10260</v>
      </c>
      <c r="I10261" s="1" t="s">
        <v>752</v>
      </c>
      <c r="J10261" s="1"/>
      <c r="K10261" s="2"/>
      <c r="L10261">
        <v>10260</v>
      </c>
      <c r="M10261" s="1" t="s">
        <v>753</v>
      </c>
      <c r="N10261" s="1"/>
      <c r="O10261" s="2"/>
      <c r="P10261">
        <v>10260</v>
      </c>
      <c r="Q10261" s="1" t="s">
        <v>754</v>
      </c>
      <c r="R10261" s="1"/>
      <c r="S10261" s="2"/>
      <c r="T10261">
        <v>10260</v>
      </c>
      <c r="U10261" s="1" t="s">
        <v>178</v>
      </c>
      <c r="V10261" s="1"/>
      <c r="W10261" s="2"/>
      <c r="X10261">
        <v>10260</v>
      </c>
      <c r="Y10261" s="1" t="s">
        <v>179</v>
      </c>
      <c r="Z10261" s="1"/>
      <c r="AA10261" s="2"/>
    </row>
    <row r="10262" spans="8:27">
      <c r="H10262">
        <v>10261</v>
      </c>
      <c r="I10262" s="1" t="s">
        <v>752</v>
      </c>
      <c r="J10262" s="1"/>
      <c r="K10262" s="2"/>
      <c r="L10262">
        <v>10261</v>
      </c>
      <c r="M10262" s="1" t="s">
        <v>753</v>
      </c>
      <c r="N10262" s="1"/>
      <c r="O10262" s="2"/>
      <c r="P10262">
        <v>10261</v>
      </c>
      <c r="Q10262" s="1" t="s">
        <v>754</v>
      </c>
      <c r="R10262" s="1"/>
      <c r="S10262" s="2"/>
      <c r="T10262">
        <v>10261</v>
      </c>
      <c r="U10262" s="1" t="s">
        <v>178</v>
      </c>
      <c r="V10262" s="1"/>
      <c r="W10262" s="2"/>
      <c r="X10262">
        <v>10261</v>
      </c>
      <c r="Y10262" s="1" t="s">
        <v>179</v>
      </c>
      <c r="Z10262" s="1"/>
      <c r="AA10262" s="2"/>
    </row>
    <row r="10263" spans="8:27">
      <c r="H10263">
        <v>10262</v>
      </c>
      <c r="I10263" s="1" t="s">
        <v>752</v>
      </c>
      <c r="J10263" s="1"/>
      <c r="K10263" s="2"/>
      <c r="L10263">
        <v>10262</v>
      </c>
      <c r="M10263" s="1" t="s">
        <v>753</v>
      </c>
      <c r="N10263" s="1"/>
      <c r="O10263" s="2"/>
      <c r="P10263">
        <v>10262</v>
      </c>
      <c r="Q10263" s="1" t="s">
        <v>754</v>
      </c>
      <c r="R10263" s="1"/>
      <c r="S10263" s="2"/>
      <c r="T10263">
        <v>10262</v>
      </c>
      <c r="U10263" s="1" t="s">
        <v>178</v>
      </c>
      <c r="V10263" s="1"/>
      <c r="W10263" s="2"/>
      <c r="X10263">
        <v>10262</v>
      </c>
      <c r="Y10263" s="1" t="s">
        <v>179</v>
      </c>
      <c r="Z10263" s="1"/>
      <c r="AA10263" s="2"/>
    </row>
    <row r="10264" spans="8:27">
      <c r="H10264">
        <v>10263</v>
      </c>
      <c r="I10264" s="1" t="s">
        <v>752</v>
      </c>
      <c r="J10264" s="1"/>
      <c r="K10264" s="2"/>
      <c r="L10264">
        <v>10263</v>
      </c>
      <c r="M10264" s="1" t="s">
        <v>753</v>
      </c>
      <c r="N10264" s="1"/>
      <c r="O10264" s="2"/>
      <c r="P10264">
        <v>10263</v>
      </c>
      <c r="Q10264" s="1" t="s">
        <v>754</v>
      </c>
      <c r="R10264" s="1"/>
      <c r="S10264" s="2"/>
      <c r="T10264">
        <v>10263</v>
      </c>
      <c r="U10264" s="1" t="s">
        <v>178</v>
      </c>
      <c r="V10264" s="1"/>
      <c r="W10264" s="2"/>
      <c r="X10264">
        <v>10263</v>
      </c>
      <c r="Y10264" s="1" t="s">
        <v>179</v>
      </c>
      <c r="Z10264" s="1"/>
      <c r="AA10264" s="2"/>
    </row>
    <row r="10265" spans="8:27">
      <c r="H10265">
        <v>10264</v>
      </c>
      <c r="I10265" s="1" t="s">
        <v>752</v>
      </c>
      <c r="J10265" s="1"/>
      <c r="K10265" s="2"/>
      <c r="L10265">
        <v>10264</v>
      </c>
      <c r="M10265" s="1" t="s">
        <v>753</v>
      </c>
      <c r="N10265" s="1"/>
      <c r="O10265" s="2"/>
      <c r="P10265">
        <v>10264</v>
      </c>
      <c r="Q10265" s="1" t="s">
        <v>754</v>
      </c>
      <c r="R10265" s="1"/>
      <c r="S10265" s="2"/>
      <c r="T10265">
        <v>10264</v>
      </c>
      <c r="U10265" s="1" t="s">
        <v>178</v>
      </c>
      <c r="V10265" s="1"/>
      <c r="W10265" s="2"/>
      <c r="X10265">
        <v>10264</v>
      </c>
      <c r="Y10265" s="1" t="s">
        <v>179</v>
      </c>
      <c r="Z10265" s="1"/>
      <c r="AA10265" s="2"/>
    </row>
    <row r="10266" spans="8:27">
      <c r="H10266">
        <v>10265</v>
      </c>
      <c r="I10266" s="1" t="s">
        <v>752</v>
      </c>
      <c r="J10266" s="1"/>
      <c r="K10266" s="2"/>
      <c r="L10266">
        <v>10265</v>
      </c>
      <c r="M10266" s="1" t="s">
        <v>753</v>
      </c>
      <c r="N10266" s="1"/>
      <c r="O10266" s="2"/>
      <c r="P10266">
        <v>10265</v>
      </c>
      <c r="Q10266" s="1" t="s">
        <v>754</v>
      </c>
      <c r="R10266" s="1"/>
      <c r="S10266" s="2"/>
      <c r="T10266">
        <v>10265</v>
      </c>
      <c r="U10266" s="1" t="s">
        <v>178</v>
      </c>
      <c r="V10266" s="1"/>
      <c r="W10266" s="2"/>
      <c r="X10266">
        <v>10265</v>
      </c>
      <c r="Y10266" s="1" t="s">
        <v>179</v>
      </c>
      <c r="Z10266" s="1"/>
      <c r="AA10266" s="2"/>
    </row>
    <row r="10267" spans="8:27">
      <c r="H10267">
        <v>10266</v>
      </c>
      <c r="I10267" s="1" t="s">
        <v>752</v>
      </c>
      <c r="J10267" s="1"/>
      <c r="K10267" s="2"/>
      <c r="L10267">
        <v>10266</v>
      </c>
      <c r="M10267" s="1" t="s">
        <v>753</v>
      </c>
      <c r="N10267" s="1"/>
      <c r="O10267" s="2"/>
      <c r="P10267">
        <v>10266</v>
      </c>
      <c r="Q10267" s="1" t="s">
        <v>754</v>
      </c>
      <c r="R10267" s="1"/>
      <c r="S10267" s="2"/>
      <c r="T10267">
        <v>10266</v>
      </c>
      <c r="U10267" s="1" t="s">
        <v>178</v>
      </c>
      <c r="V10267" s="1"/>
      <c r="W10267" s="2"/>
      <c r="X10267">
        <v>10266</v>
      </c>
      <c r="Y10267" s="1" t="s">
        <v>179</v>
      </c>
      <c r="Z10267" s="1"/>
      <c r="AA10267" s="2"/>
    </row>
    <row r="10268" spans="8:27">
      <c r="H10268">
        <v>10267</v>
      </c>
      <c r="I10268" s="1" t="s">
        <v>752</v>
      </c>
      <c r="J10268" s="1"/>
      <c r="K10268" s="2"/>
      <c r="L10268">
        <v>10267</v>
      </c>
      <c r="M10268" s="1" t="s">
        <v>753</v>
      </c>
      <c r="N10268" s="1"/>
      <c r="O10268" s="2"/>
      <c r="P10268">
        <v>10267</v>
      </c>
      <c r="Q10268" s="1" t="s">
        <v>754</v>
      </c>
      <c r="R10268" s="1"/>
      <c r="S10268" s="2"/>
      <c r="T10268">
        <v>10267</v>
      </c>
      <c r="U10268" s="1" t="s">
        <v>178</v>
      </c>
      <c r="V10268" s="1"/>
      <c r="W10268" s="2"/>
      <c r="X10268">
        <v>10267</v>
      </c>
      <c r="Y10268" s="1" t="s">
        <v>179</v>
      </c>
      <c r="Z10268" s="1"/>
      <c r="AA10268" s="2"/>
    </row>
    <row r="10269" spans="8:27">
      <c r="H10269">
        <v>10268</v>
      </c>
      <c r="I10269" s="1" t="s">
        <v>752</v>
      </c>
      <c r="J10269" s="1"/>
      <c r="K10269" s="2"/>
      <c r="L10269">
        <v>10268</v>
      </c>
      <c r="M10269" s="1" t="s">
        <v>753</v>
      </c>
      <c r="N10269" s="1"/>
      <c r="O10269" s="2"/>
      <c r="P10269">
        <v>10268</v>
      </c>
      <c r="Q10269" s="1" t="s">
        <v>754</v>
      </c>
      <c r="R10269" s="1"/>
      <c r="S10269" s="2"/>
      <c r="T10269">
        <v>10268</v>
      </c>
      <c r="U10269" s="1" t="s">
        <v>178</v>
      </c>
      <c r="V10269" s="1"/>
      <c r="W10269" s="2"/>
      <c r="X10269">
        <v>10268</v>
      </c>
      <c r="Y10269" s="1" t="s">
        <v>179</v>
      </c>
      <c r="Z10269" s="1"/>
      <c r="AA10269" s="2"/>
    </row>
    <row r="10270" spans="8:27">
      <c r="H10270">
        <v>10269</v>
      </c>
      <c r="I10270" s="1" t="s">
        <v>752</v>
      </c>
      <c r="J10270" s="1"/>
      <c r="K10270" s="2"/>
      <c r="L10270">
        <v>10269</v>
      </c>
      <c r="M10270" s="1" t="s">
        <v>753</v>
      </c>
      <c r="N10270" s="1"/>
      <c r="O10270" s="2"/>
      <c r="P10270">
        <v>10269</v>
      </c>
      <c r="Q10270" s="1" t="s">
        <v>754</v>
      </c>
      <c r="R10270" s="1"/>
      <c r="S10270" s="2"/>
      <c r="T10270">
        <v>10269</v>
      </c>
      <c r="U10270" s="1" t="s">
        <v>178</v>
      </c>
      <c r="V10270" s="1"/>
      <c r="W10270" s="2"/>
      <c r="X10270">
        <v>10269</v>
      </c>
      <c r="Y10270" s="1" t="s">
        <v>179</v>
      </c>
      <c r="Z10270" s="1"/>
      <c r="AA10270" s="2"/>
    </row>
    <row r="10271" spans="8:27">
      <c r="H10271">
        <v>10270</v>
      </c>
      <c r="I10271" s="1" t="s">
        <v>752</v>
      </c>
      <c r="J10271" s="1"/>
      <c r="K10271" s="2"/>
      <c r="L10271">
        <v>10270</v>
      </c>
      <c r="M10271" s="1" t="s">
        <v>753</v>
      </c>
      <c r="N10271" s="1"/>
      <c r="O10271" s="2"/>
      <c r="P10271">
        <v>10270</v>
      </c>
      <c r="Q10271" s="1" t="s">
        <v>754</v>
      </c>
      <c r="R10271" s="1"/>
      <c r="S10271" s="2"/>
      <c r="T10271">
        <v>10270</v>
      </c>
      <c r="U10271" s="1" t="s">
        <v>178</v>
      </c>
      <c r="V10271" s="1"/>
      <c r="W10271" s="2"/>
      <c r="X10271">
        <v>10270</v>
      </c>
      <c r="Y10271" s="1" t="s">
        <v>179</v>
      </c>
      <c r="Z10271" s="1"/>
      <c r="AA10271" s="2"/>
    </row>
    <row r="10272" spans="8:27">
      <c r="H10272">
        <v>10271</v>
      </c>
      <c r="I10272" s="1" t="s">
        <v>752</v>
      </c>
      <c r="J10272" s="1"/>
      <c r="K10272" s="2"/>
      <c r="L10272">
        <v>10271</v>
      </c>
      <c r="M10272" s="1" t="s">
        <v>753</v>
      </c>
      <c r="N10272" s="1"/>
      <c r="O10272" s="2"/>
      <c r="P10272">
        <v>10271</v>
      </c>
      <c r="Q10272" s="1" t="s">
        <v>754</v>
      </c>
      <c r="R10272" s="1"/>
      <c r="S10272" s="2"/>
      <c r="T10272">
        <v>10271</v>
      </c>
      <c r="U10272" s="1" t="s">
        <v>178</v>
      </c>
      <c r="V10272" s="1"/>
      <c r="W10272" s="2"/>
      <c r="X10272">
        <v>10271</v>
      </c>
      <c r="Y10272" s="1" t="s">
        <v>179</v>
      </c>
      <c r="Z10272" s="1"/>
      <c r="AA10272" s="2"/>
    </row>
    <row r="10273" spans="8:27">
      <c r="H10273">
        <v>10272</v>
      </c>
      <c r="I10273" s="1" t="s">
        <v>752</v>
      </c>
      <c r="J10273" s="1"/>
      <c r="K10273" s="2"/>
      <c r="L10273">
        <v>10272</v>
      </c>
      <c r="M10273" s="1" t="s">
        <v>753</v>
      </c>
      <c r="N10273" s="1"/>
      <c r="O10273" s="2"/>
      <c r="P10273">
        <v>10272</v>
      </c>
      <c r="Q10273" s="1" t="s">
        <v>754</v>
      </c>
      <c r="R10273" s="1"/>
      <c r="S10273" s="2"/>
      <c r="T10273">
        <v>10272</v>
      </c>
      <c r="U10273" s="1" t="s">
        <v>178</v>
      </c>
      <c r="V10273" s="1"/>
      <c r="W10273" s="2"/>
      <c r="X10273">
        <v>10272</v>
      </c>
      <c r="Y10273" s="1" t="s">
        <v>179</v>
      </c>
      <c r="Z10273" s="1"/>
      <c r="AA10273" s="2"/>
    </row>
    <row r="10274" spans="8:27">
      <c r="H10274">
        <v>10273</v>
      </c>
      <c r="I10274" s="1" t="s">
        <v>752</v>
      </c>
      <c r="J10274" s="1"/>
      <c r="K10274" s="2"/>
      <c r="L10274">
        <v>10273</v>
      </c>
      <c r="M10274" s="1" t="s">
        <v>753</v>
      </c>
      <c r="N10274" s="1"/>
      <c r="O10274" s="2"/>
      <c r="P10274">
        <v>10273</v>
      </c>
      <c r="Q10274" s="1" t="s">
        <v>754</v>
      </c>
      <c r="R10274" s="1"/>
      <c r="S10274" s="2"/>
      <c r="T10274">
        <v>10273</v>
      </c>
      <c r="U10274" s="1" t="s">
        <v>178</v>
      </c>
      <c r="V10274" s="1"/>
      <c r="W10274" s="2"/>
      <c r="X10274">
        <v>10273</v>
      </c>
      <c r="Y10274" s="1" t="s">
        <v>179</v>
      </c>
      <c r="Z10274" s="1"/>
      <c r="AA10274" s="2"/>
    </row>
    <row r="10275" spans="8:27">
      <c r="H10275">
        <v>10274</v>
      </c>
      <c r="I10275" s="1" t="s">
        <v>752</v>
      </c>
      <c r="J10275" s="1"/>
      <c r="K10275" s="2"/>
      <c r="L10275">
        <v>10274</v>
      </c>
      <c r="M10275" s="1" t="s">
        <v>753</v>
      </c>
      <c r="N10275" s="1"/>
      <c r="O10275" s="2"/>
      <c r="P10275">
        <v>10274</v>
      </c>
      <c r="Q10275" s="1" t="s">
        <v>754</v>
      </c>
      <c r="R10275" s="1"/>
      <c r="S10275" s="2"/>
      <c r="T10275">
        <v>10274</v>
      </c>
      <c r="U10275" s="1" t="s">
        <v>178</v>
      </c>
      <c r="V10275" s="1"/>
      <c r="W10275" s="2"/>
      <c r="X10275">
        <v>10274</v>
      </c>
      <c r="Y10275" s="1" t="s">
        <v>179</v>
      </c>
      <c r="Z10275" s="1"/>
      <c r="AA10275" s="2"/>
    </row>
    <row r="10276" spans="8:27">
      <c r="H10276">
        <v>10275</v>
      </c>
      <c r="I10276" s="1" t="s">
        <v>752</v>
      </c>
      <c r="J10276" s="1"/>
      <c r="K10276" s="2"/>
      <c r="L10276">
        <v>10275</v>
      </c>
      <c r="M10276" s="1" t="s">
        <v>753</v>
      </c>
      <c r="N10276" s="1"/>
      <c r="O10276" s="2"/>
      <c r="P10276">
        <v>10275</v>
      </c>
      <c r="Q10276" s="1" t="s">
        <v>754</v>
      </c>
      <c r="R10276" s="1"/>
      <c r="S10276" s="2"/>
      <c r="T10276">
        <v>10275</v>
      </c>
      <c r="U10276" s="1" t="s">
        <v>178</v>
      </c>
      <c r="V10276" s="1"/>
      <c r="W10276" s="2"/>
      <c r="X10276">
        <v>10275</v>
      </c>
      <c r="Y10276" s="1" t="s">
        <v>179</v>
      </c>
      <c r="Z10276" s="1"/>
      <c r="AA10276" s="2"/>
    </row>
    <row r="10277" spans="8:27">
      <c r="H10277">
        <v>10276</v>
      </c>
      <c r="I10277" s="1" t="s">
        <v>752</v>
      </c>
      <c r="J10277" s="1"/>
      <c r="K10277" s="2"/>
      <c r="L10277">
        <v>10276</v>
      </c>
      <c r="M10277" s="1" t="s">
        <v>753</v>
      </c>
      <c r="N10277" s="1"/>
      <c r="O10277" s="2"/>
      <c r="P10277">
        <v>10276</v>
      </c>
      <c r="Q10277" s="1" t="s">
        <v>754</v>
      </c>
      <c r="R10277" s="1"/>
      <c r="S10277" s="2"/>
      <c r="T10277">
        <v>10276</v>
      </c>
      <c r="U10277" s="1" t="s">
        <v>178</v>
      </c>
      <c r="V10277" s="1"/>
      <c r="W10277" s="2"/>
      <c r="X10277">
        <v>10276</v>
      </c>
      <c r="Y10277" s="1" t="s">
        <v>179</v>
      </c>
      <c r="Z10277" s="1"/>
      <c r="AA10277" s="2"/>
    </row>
    <row r="10278" spans="8:27">
      <c r="H10278">
        <v>10277</v>
      </c>
      <c r="I10278" s="1" t="s">
        <v>752</v>
      </c>
      <c r="J10278" s="1"/>
      <c r="K10278" s="2"/>
      <c r="L10278">
        <v>10277</v>
      </c>
      <c r="M10278" s="1" t="s">
        <v>753</v>
      </c>
      <c r="N10278" s="1"/>
      <c r="O10278" s="2"/>
      <c r="P10278">
        <v>10277</v>
      </c>
      <c r="Q10278" s="1" t="s">
        <v>754</v>
      </c>
      <c r="R10278" s="1"/>
      <c r="S10278" s="2"/>
      <c r="T10278">
        <v>10277</v>
      </c>
      <c r="U10278" s="1" t="s">
        <v>178</v>
      </c>
      <c r="V10278" s="1"/>
      <c r="W10278" s="2"/>
      <c r="X10278">
        <v>10277</v>
      </c>
      <c r="Y10278" s="1" t="s">
        <v>179</v>
      </c>
      <c r="Z10278" s="1"/>
      <c r="AA10278" s="2"/>
    </row>
    <row r="10279" spans="8:27">
      <c r="H10279">
        <v>10278</v>
      </c>
      <c r="I10279" s="1" t="s">
        <v>752</v>
      </c>
      <c r="J10279" s="1"/>
      <c r="K10279" s="2"/>
      <c r="L10279">
        <v>10278</v>
      </c>
      <c r="M10279" s="1" t="s">
        <v>753</v>
      </c>
      <c r="N10279" s="1"/>
      <c r="O10279" s="2"/>
      <c r="P10279">
        <v>10278</v>
      </c>
      <c r="Q10279" s="1" t="s">
        <v>754</v>
      </c>
      <c r="R10279" s="1"/>
      <c r="S10279" s="2"/>
      <c r="T10279">
        <v>10278</v>
      </c>
      <c r="U10279" s="1" t="s">
        <v>178</v>
      </c>
      <c r="V10279" s="1"/>
      <c r="W10279" s="2"/>
      <c r="X10279">
        <v>10278</v>
      </c>
      <c r="Y10279" s="1" t="s">
        <v>179</v>
      </c>
      <c r="Z10279" s="1"/>
      <c r="AA10279" s="2"/>
    </row>
    <row r="10280" spans="8:27">
      <c r="H10280">
        <v>10279</v>
      </c>
      <c r="I10280" s="1" t="s">
        <v>752</v>
      </c>
      <c r="J10280" s="1"/>
      <c r="K10280" s="2"/>
      <c r="L10280">
        <v>10279</v>
      </c>
      <c r="M10280" s="1" t="s">
        <v>753</v>
      </c>
      <c r="N10280" s="1"/>
      <c r="O10280" s="2"/>
      <c r="P10280">
        <v>10279</v>
      </c>
      <c r="Q10280" s="1" t="s">
        <v>754</v>
      </c>
      <c r="R10280" s="1"/>
      <c r="S10280" s="2"/>
      <c r="T10280">
        <v>10279</v>
      </c>
      <c r="U10280" s="1" t="s">
        <v>178</v>
      </c>
      <c r="V10280" s="1"/>
      <c r="W10280" s="2"/>
      <c r="X10280">
        <v>10279</v>
      </c>
      <c r="Y10280" s="1" t="s">
        <v>179</v>
      </c>
      <c r="Z10280" s="1"/>
      <c r="AA10280" s="2"/>
    </row>
    <row r="10281" spans="8:27">
      <c r="H10281">
        <v>10280</v>
      </c>
      <c r="I10281" s="1" t="s">
        <v>752</v>
      </c>
      <c r="J10281" s="1"/>
      <c r="K10281" s="2"/>
      <c r="L10281">
        <v>10280</v>
      </c>
      <c r="M10281" s="1" t="s">
        <v>753</v>
      </c>
      <c r="N10281" s="1"/>
      <c r="O10281" s="2"/>
      <c r="P10281">
        <v>10280</v>
      </c>
      <c r="Q10281" s="1" t="s">
        <v>754</v>
      </c>
      <c r="R10281" s="1"/>
      <c r="S10281" s="2"/>
      <c r="T10281">
        <v>10280</v>
      </c>
      <c r="U10281" s="1" t="s">
        <v>178</v>
      </c>
      <c r="V10281" s="1"/>
      <c r="W10281" s="2"/>
      <c r="X10281">
        <v>10280</v>
      </c>
      <c r="Y10281" s="1" t="s">
        <v>179</v>
      </c>
      <c r="Z10281" s="1"/>
      <c r="AA10281" s="2"/>
    </row>
    <row r="10282" spans="8:27">
      <c r="H10282">
        <v>10281</v>
      </c>
      <c r="I10282" s="1" t="s">
        <v>752</v>
      </c>
      <c r="J10282" s="1"/>
      <c r="K10282" s="2"/>
      <c r="L10282">
        <v>10281</v>
      </c>
      <c r="M10282" s="1" t="s">
        <v>753</v>
      </c>
      <c r="N10282" s="1"/>
      <c r="O10282" s="2"/>
      <c r="P10282">
        <v>10281</v>
      </c>
      <c r="Q10282" s="1" t="s">
        <v>754</v>
      </c>
      <c r="R10282" s="1"/>
      <c r="S10282" s="2"/>
      <c r="T10282">
        <v>10281</v>
      </c>
      <c r="U10282" s="1" t="s">
        <v>178</v>
      </c>
      <c r="V10282" s="1"/>
      <c r="W10282" s="2"/>
      <c r="X10282">
        <v>10281</v>
      </c>
      <c r="Y10282" s="1" t="s">
        <v>179</v>
      </c>
      <c r="Z10282" s="1"/>
      <c r="AA10282" s="2"/>
    </row>
    <row r="10283" spans="8:27">
      <c r="H10283">
        <v>10282</v>
      </c>
      <c r="I10283" s="1" t="s">
        <v>752</v>
      </c>
      <c r="J10283" s="1"/>
      <c r="K10283" s="2"/>
      <c r="L10283">
        <v>10282</v>
      </c>
      <c r="M10283" s="1" t="s">
        <v>753</v>
      </c>
      <c r="N10283" s="1"/>
      <c r="O10283" s="2"/>
      <c r="P10283">
        <v>10282</v>
      </c>
      <c r="Q10283" s="1" t="s">
        <v>754</v>
      </c>
      <c r="R10283" s="1"/>
      <c r="S10283" s="2"/>
      <c r="T10283">
        <v>10282</v>
      </c>
      <c r="U10283" s="1" t="s">
        <v>178</v>
      </c>
      <c r="V10283" s="1"/>
      <c r="W10283" s="2"/>
      <c r="X10283">
        <v>10282</v>
      </c>
      <c r="Y10283" s="1" t="s">
        <v>179</v>
      </c>
      <c r="Z10283" s="1"/>
      <c r="AA10283" s="2"/>
    </row>
    <row r="10284" spans="8:27">
      <c r="H10284">
        <v>10283</v>
      </c>
      <c r="I10284" s="1" t="s">
        <v>752</v>
      </c>
      <c r="J10284" s="1"/>
      <c r="K10284" s="2"/>
      <c r="L10284">
        <v>10283</v>
      </c>
      <c r="M10284" s="1" t="s">
        <v>753</v>
      </c>
      <c r="N10284" s="1"/>
      <c r="O10284" s="2"/>
      <c r="P10284">
        <v>10283</v>
      </c>
      <c r="Q10284" s="1" t="s">
        <v>754</v>
      </c>
      <c r="R10284" s="1"/>
      <c r="S10284" s="2"/>
      <c r="T10284">
        <v>10283</v>
      </c>
      <c r="U10284" s="1" t="s">
        <v>178</v>
      </c>
      <c r="V10284" s="1"/>
      <c r="W10284" s="2"/>
      <c r="X10284">
        <v>10283</v>
      </c>
      <c r="Y10284" s="1" t="s">
        <v>179</v>
      </c>
      <c r="Z10284" s="1"/>
      <c r="AA10284" s="2"/>
    </row>
    <row r="10285" spans="8:27">
      <c r="H10285">
        <v>10284</v>
      </c>
      <c r="I10285" s="1" t="s">
        <v>752</v>
      </c>
      <c r="J10285" s="1"/>
      <c r="K10285" s="2"/>
      <c r="L10285">
        <v>10284</v>
      </c>
      <c r="M10285" s="1" t="s">
        <v>753</v>
      </c>
      <c r="N10285" s="1"/>
      <c r="O10285" s="2"/>
      <c r="P10285">
        <v>10284</v>
      </c>
      <c r="Q10285" s="1" t="s">
        <v>754</v>
      </c>
      <c r="R10285" s="1"/>
      <c r="S10285" s="2"/>
      <c r="T10285">
        <v>10284</v>
      </c>
      <c r="U10285" s="1" t="s">
        <v>178</v>
      </c>
      <c r="V10285" s="1"/>
      <c r="W10285" s="2"/>
      <c r="X10285">
        <v>10284</v>
      </c>
      <c r="Y10285" s="1" t="s">
        <v>179</v>
      </c>
      <c r="Z10285" s="1"/>
      <c r="AA10285" s="2"/>
    </row>
    <row r="10286" spans="8:27">
      <c r="H10286">
        <v>10285</v>
      </c>
      <c r="I10286" s="1" t="s">
        <v>752</v>
      </c>
      <c r="J10286" s="1"/>
      <c r="K10286" s="2"/>
      <c r="L10286">
        <v>10285</v>
      </c>
      <c r="M10286" s="1" t="s">
        <v>753</v>
      </c>
      <c r="N10286" s="1"/>
      <c r="O10286" s="2"/>
      <c r="P10286">
        <v>10285</v>
      </c>
      <c r="Q10286" s="1" t="s">
        <v>754</v>
      </c>
      <c r="R10286" s="1"/>
      <c r="S10286" s="2"/>
      <c r="T10286">
        <v>10285</v>
      </c>
      <c r="U10286" s="1" t="s">
        <v>178</v>
      </c>
      <c r="V10286" s="1"/>
      <c r="W10286" s="2"/>
      <c r="X10286">
        <v>10285</v>
      </c>
      <c r="Y10286" s="1" t="s">
        <v>179</v>
      </c>
      <c r="Z10286" s="1"/>
      <c r="AA10286" s="2"/>
    </row>
    <row r="10287" spans="8:27">
      <c r="H10287">
        <v>10286</v>
      </c>
      <c r="I10287" s="1" t="s">
        <v>752</v>
      </c>
      <c r="J10287" s="1"/>
      <c r="K10287" s="2"/>
      <c r="L10287">
        <v>10286</v>
      </c>
      <c r="M10287" s="1" t="s">
        <v>753</v>
      </c>
      <c r="N10287" s="1"/>
      <c r="O10287" s="2"/>
      <c r="P10287">
        <v>10286</v>
      </c>
      <c r="Q10287" s="1" t="s">
        <v>754</v>
      </c>
      <c r="R10287" s="1"/>
      <c r="S10287" s="2"/>
      <c r="T10287">
        <v>10286</v>
      </c>
      <c r="U10287" s="1" t="s">
        <v>178</v>
      </c>
      <c r="V10287" s="1"/>
      <c r="W10287" s="2"/>
      <c r="X10287">
        <v>10286</v>
      </c>
      <c r="Y10287" s="1" t="s">
        <v>179</v>
      </c>
      <c r="Z10287" s="1"/>
      <c r="AA10287" s="2"/>
    </row>
    <row r="10288" spans="8:27">
      <c r="H10288">
        <v>10287</v>
      </c>
      <c r="I10288" s="1" t="s">
        <v>752</v>
      </c>
      <c r="J10288" s="1"/>
      <c r="K10288" s="2"/>
      <c r="L10288">
        <v>10287</v>
      </c>
      <c r="M10288" s="1" t="s">
        <v>753</v>
      </c>
      <c r="N10288" s="1"/>
      <c r="O10288" s="2"/>
      <c r="P10288">
        <v>10287</v>
      </c>
      <c r="Q10288" s="1" t="s">
        <v>754</v>
      </c>
      <c r="R10288" s="1"/>
      <c r="S10288" s="2"/>
      <c r="T10288">
        <v>10287</v>
      </c>
      <c r="U10288" s="1" t="s">
        <v>178</v>
      </c>
      <c r="V10288" s="1"/>
      <c r="W10288" s="2"/>
      <c r="X10288">
        <v>10287</v>
      </c>
      <c r="Y10288" s="1" t="s">
        <v>179</v>
      </c>
      <c r="Z10288" s="1"/>
      <c r="AA10288" s="2"/>
    </row>
    <row r="10289" spans="8:27">
      <c r="H10289">
        <v>10288</v>
      </c>
      <c r="I10289" s="1" t="s">
        <v>752</v>
      </c>
      <c r="J10289" s="1"/>
      <c r="K10289" s="2"/>
      <c r="L10289">
        <v>10288</v>
      </c>
      <c r="M10289" s="1" t="s">
        <v>753</v>
      </c>
      <c r="N10289" s="1"/>
      <c r="O10289" s="2"/>
      <c r="P10289">
        <v>10288</v>
      </c>
      <c r="Q10289" s="1" t="s">
        <v>754</v>
      </c>
      <c r="R10289" s="1"/>
      <c r="S10289" s="2"/>
      <c r="T10289">
        <v>10288</v>
      </c>
      <c r="U10289" s="1" t="s">
        <v>178</v>
      </c>
      <c r="V10289" s="1"/>
      <c r="W10289" s="2"/>
      <c r="X10289">
        <v>10288</v>
      </c>
      <c r="Y10289" s="1" t="s">
        <v>179</v>
      </c>
      <c r="Z10289" s="1"/>
      <c r="AA10289" s="2"/>
    </row>
    <row r="10290" spans="8:27">
      <c r="H10290">
        <v>10289</v>
      </c>
      <c r="I10290" s="1" t="s">
        <v>752</v>
      </c>
      <c r="J10290" s="1"/>
      <c r="K10290" s="2"/>
      <c r="L10290">
        <v>10289</v>
      </c>
      <c r="M10290" s="1" t="s">
        <v>753</v>
      </c>
      <c r="N10290" s="1"/>
      <c r="O10290" s="2"/>
      <c r="P10290">
        <v>10289</v>
      </c>
      <c r="Q10290" s="1" t="s">
        <v>754</v>
      </c>
      <c r="R10290" s="1"/>
      <c r="S10290" s="2"/>
      <c r="T10290">
        <v>10289</v>
      </c>
      <c r="U10290" s="1" t="s">
        <v>178</v>
      </c>
      <c r="V10290" s="1"/>
      <c r="W10290" s="2"/>
      <c r="X10290">
        <v>10289</v>
      </c>
      <c r="Y10290" s="1" t="s">
        <v>179</v>
      </c>
      <c r="Z10290" s="1"/>
      <c r="AA10290" s="2"/>
    </row>
    <row r="10291" spans="8:27">
      <c r="H10291">
        <v>10290</v>
      </c>
      <c r="I10291" s="1" t="s">
        <v>752</v>
      </c>
      <c r="J10291" s="1"/>
      <c r="K10291" s="2"/>
      <c r="L10291">
        <v>10290</v>
      </c>
      <c r="M10291" s="1" t="s">
        <v>753</v>
      </c>
      <c r="N10291" s="1"/>
      <c r="O10291" s="2"/>
      <c r="P10291">
        <v>10290</v>
      </c>
      <c r="Q10291" s="1" t="s">
        <v>754</v>
      </c>
      <c r="R10291" s="1"/>
      <c r="S10291" s="2"/>
      <c r="T10291">
        <v>10290</v>
      </c>
      <c r="U10291" s="1" t="s">
        <v>178</v>
      </c>
      <c r="V10291" s="1"/>
      <c r="W10291" s="2"/>
      <c r="X10291">
        <v>10290</v>
      </c>
      <c r="Y10291" s="1" t="s">
        <v>179</v>
      </c>
      <c r="Z10291" s="1"/>
      <c r="AA10291" s="2"/>
    </row>
    <row r="10292" spans="8:27">
      <c r="H10292">
        <v>10291</v>
      </c>
      <c r="I10292" s="1" t="s">
        <v>752</v>
      </c>
      <c r="J10292" s="1"/>
      <c r="K10292" s="2"/>
      <c r="L10292">
        <v>10291</v>
      </c>
      <c r="M10292" s="1" t="s">
        <v>753</v>
      </c>
      <c r="N10292" s="1"/>
      <c r="O10292" s="2"/>
      <c r="P10292">
        <v>10291</v>
      </c>
      <c r="Q10292" s="1" t="s">
        <v>754</v>
      </c>
      <c r="R10292" s="1"/>
      <c r="S10292" s="2"/>
      <c r="T10292">
        <v>10291</v>
      </c>
      <c r="U10292" s="1" t="s">
        <v>178</v>
      </c>
      <c r="V10292" s="1"/>
      <c r="W10292" s="2"/>
      <c r="X10292">
        <v>10291</v>
      </c>
      <c r="Y10292" s="1" t="s">
        <v>179</v>
      </c>
      <c r="Z10292" s="1"/>
      <c r="AA10292" s="2"/>
    </row>
    <row r="10293" spans="8:27">
      <c r="H10293">
        <v>10292</v>
      </c>
      <c r="I10293" s="1" t="s">
        <v>752</v>
      </c>
      <c r="J10293" s="1"/>
      <c r="K10293" s="2"/>
      <c r="L10293">
        <v>10292</v>
      </c>
      <c r="M10293" s="1" t="s">
        <v>753</v>
      </c>
      <c r="N10293" s="1"/>
      <c r="O10293" s="2"/>
      <c r="P10293">
        <v>10292</v>
      </c>
      <c r="Q10293" s="1" t="s">
        <v>754</v>
      </c>
      <c r="R10293" s="1"/>
      <c r="S10293" s="2"/>
      <c r="T10293">
        <v>10292</v>
      </c>
      <c r="U10293" s="1" t="s">
        <v>178</v>
      </c>
      <c r="V10293" s="1"/>
      <c r="W10293" s="2"/>
      <c r="X10293">
        <v>10292</v>
      </c>
      <c r="Y10293" s="1" t="s">
        <v>179</v>
      </c>
      <c r="Z10293" s="1"/>
      <c r="AA10293" s="2"/>
    </row>
    <row r="10294" spans="8:27">
      <c r="H10294">
        <v>10293</v>
      </c>
      <c r="I10294" s="1" t="s">
        <v>752</v>
      </c>
      <c r="J10294" s="1"/>
      <c r="K10294" s="2"/>
      <c r="L10294">
        <v>10293</v>
      </c>
      <c r="M10294" s="1" t="s">
        <v>753</v>
      </c>
      <c r="N10294" s="1"/>
      <c r="O10294" s="2"/>
      <c r="P10294">
        <v>10293</v>
      </c>
      <c r="Q10294" s="1" t="s">
        <v>754</v>
      </c>
      <c r="R10294" s="1"/>
      <c r="S10294" s="2"/>
      <c r="T10294">
        <v>10293</v>
      </c>
      <c r="U10294" s="1" t="s">
        <v>178</v>
      </c>
      <c r="V10294" s="1"/>
      <c r="W10294" s="2"/>
      <c r="X10294">
        <v>10293</v>
      </c>
      <c r="Y10294" s="1" t="s">
        <v>179</v>
      </c>
      <c r="Z10294" s="1"/>
      <c r="AA10294" s="2"/>
    </row>
    <row r="10295" spans="8:27">
      <c r="H10295">
        <v>10294</v>
      </c>
      <c r="I10295" s="1" t="s">
        <v>752</v>
      </c>
      <c r="J10295" s="1"/>
      <c r="K10295" s="2"/>
      <c r="L10295">
        <v>10294</v>
      </c>
      <c r="M10295" s="1" t="s">
        <v>753</v>
      </c>
      <c r="N10295" s="1"/>
      <c r="O10295" s="2"/>
      <c r="P10295">
        <v>10294</v>
      </c>
      <c r="Q10295" s="1" t="s">
        <v>754</v>
      </c>
      <c r="R10295" s="1"/>
      <c r="S10295" s="2"/>
      <c r="T10295">
        <v>10294</v>
      </c>
      <c r="U10295" s="1" t="s">
        <v>178</v>
      </c>
      <c r="V10295" s="1"/>
      <c r="W10295" s="2"/>
      <c r="X10295">
        <v>10294</v>
      </c>
      <c r="Y10295" s="1" t="s">
        <v>179</v>
      </c>
      <c r="Z10295" s="1"/>
      <c r="AA10295" s="2"/>
    </row>
    <row r="10296" spans="8:27">
      <c r="H10296">
        <v>10295</v>
      </c>
      <c r="I10296" s="1" t="s">
        <v>752</v>
      </c>
      <c r="J10296" s="1"/>
      <c r="K10296" s="2"/>
      <c r="L10296">
        <v>10295</v>
      </c>
      <c r="M10296" s="1" t="s">
        <v>753</v>
      </c>
      <c r="N10296" s="1"/>
      <c r="O10296" s="2"/>
      <c r="P10296">
        <v>10295</v>
      </c>
      <c r="Q10296" s="1" t="s">
        <v>754</v>
      </c>
      <c r="R10296" s="1"/>
      <c r="S10296" s="2"/>
      <c r="T10296">
        <v>10295</v>
      </c>
      <c r="U10296" s="1" t="s">
        <v>178</v>
      </c>
      <c r="V10296" s="1"/>
      <c r="W10296" s="2"/>
      <c r="X10296">
        <v>10295</v>
      </c>
      <c r="Y10296" s="1" t="s">
        <v>179</v>
      </c>
      <c r="Z10296" s="1"/>
      <c r="AA10296" s="2"/>
    </row>
    <row r="10297" spans="8:27">
      <c r="H10297">
        <v>10296</v>
      </c>
      <c r="I10297" s="1" t="s">
        <v>752</v>
      </c>
      <c r="J10297" s="1"/>
      <c r="K10297" s="2"/>
      <c r="L10297">
        <v>10296</v>
      </c>
      <c r="M10297" s="1" t="s">
        <v>753</v>
      </c>
      <c r="N10297" s="1"/>
      <c r="O10297" s="2"/>
      <c r="P10297">
        <v>10296</v>
      </c>
      <c r="Q10297" s="1" t="s">
        <v>754</v>
      </c>
      <c r="R10297" s="1"/>
      <c r="S10297" s="2"/>
      <c r="T10297">
        <v>10296</v>
      </c>
      <c r="U10297" s="1" t="s">
        <v>178</v>
      </c>
      <c r="V10297" s="1"/>
      <c r="W10297" s="2"/>
      <c r="X10297">
        <v>10296</v>
      </c>
      <c r="Y10297" s="1" t="s">
        <v>179</v>
      </c>
      <c r="Z10297" s="1"/>
      <c r="AA10297" s="2"/>
    </row>
    <row r="10298" spans="8:27">
      <c r="H10298">
        <v>10297</v>
      </c>
      <c r="I10298" s="1" t="s">
        <v>752</v>
      </c>
      <c r="J10298" s="1"/>
      <c r="K10298" s="2"/>
      <c r="L10298">
        <v>10297</v>
      </c>
      <c r="M10298" s="1" t="s">
        <v>753</v>
      </c>
      <c r="N10298" s="1"/>
      <c r="O10298" s="2"/>
      <c r="P10298">
        <v>10297</v>
      </c>
      <c r="Q10298" s="1" t="s">
        <v>754</v>
      </c>
      <c r="R10298" s="1"/>
      <c r="S10298" s="2"/>
      <c r="T10298">
        <v>10297</v>
      </c>
      <c r="U10298" s="1" t="s">
        <v>178</v>
      </c>
      <c r="V10298" s="1"/>
      <c r="W10298" s="2"/>
      <c r="X10298">
        <v>10297</v>
      </c>
      <c r="Y10298" s="1" t="s">
        <v>179</v>
      </c>
      <c r="Z10298" s="1"/>
      <c r="AA10298" s="2"/>
    </row>
    <row r="10299" spans="8:27">
      <c r="H10299">
        <v>10298</v>
      </c>
      <c r="I10299" s="1" t="s">
        <v>752</v>
      </c>
      <c r="J10299" s="1"/>
      <c r="K10299" s="2"/>
      <c r="L10299">
        <v>10298</v>
      </c>
      <c r="M10299" s="1" t="s">
        <v>753</v>
      </c>
      <c r="N10299" s="1"/>
      <c r="O10299" s="2"/>
      <c r="P10299">
        <v>10298</v>
      </c>
      <c r="Q10299" s="1" t="s">
        <v>754</v>
      </c>
      <c r="R10299" s="1"/>
      <c r="S10299" s="2"/>
      <c r="T10299">
        <v>10298</v>
      </c>
      <c r="U10299" s="1" t="s">
        <v>178</v>
      </c>
      <c r="V10299" s="1"/>
      <c r="W10299" s="2"/>
      <c r="X10299">
        <v>10298</v>
      </c>
      <c r="Y10299" s="1" t="s">
        <v>179</v>
      </c>
      <c r="Z10299" s="1"/>
      <c r="AA10299" s="2"/>
    </row>
    <row r="10300" spans="8:27">
      <c r="H10300">
        <v>10299</v>
      </c>
      <c r="I10300" s="1" t="s">
        <v>752</v>
      </c>
      <c r="J10300" s="1"/>
      <c r="K10300" s="2"/>
      <c r="L10300">
        <v>10299</v>
      </c>
      <c r="M10300" s="1" t="s">
        <v>753</v>
      </c>
      <c r="N10300" s="1"/>
      <c r="O10300" s="2"/>
      <c r="P10300">
        <v>10299</v>
      </c>
      <c r="Q10300" s="1" t="s">
        <v>754</v>
      </c>
      <c r="R10300" s="1"/>
      <c r="S10300" s="2"/>
      <c r="T10300">
        <v>10299</v>
      </c>
      <c r="U10300" s="1" t="s">
        <v>178</v>
      </c>
      <c r="V10300" s="1"/>
      <c r="W10300" s="2"/>
      <c r="X10300">
        <v>10299</v>
      </c>
      <c r="Y10300" s="1" t="s">
        <v>179</v>
      </c>
      <c r="Z10300" s="1"/>
      <c r="AA10300" s="2"/>
    </row>
    <row r="10301" spans="8:27">
      <c r="H10301">
        <v>10300</v>
      </c>
      <c r="I10301" s="1" t="s">
        <v>752</v>
      </c>
      <c r="J10301" s="1"/>
      <c r="K10301" s="2"/>
      <c r="L10301">
        <v>10300</v>
      </c>
      <c r="M10301" s="1" t="s">
        <v>753</v>
      </c>
      <c r="N10301" s="1"/>
      <c r="O10301" s="2"/>
      <c r="P10301">
        <v>10300</v>
      </c>
      <c r="Q10301" s="1" t="s">
        <v>754</v>
      </c>
      <c r="R10301" s="1"/>
      <c r="S10301" s="2"/>
      <c r="T10301">
        <v>10300</v>
      </c>
      <c r="U10301" s="1" t="s">
        <v>178</v>
      </c>
      <c r="V10301" s="1"/>
      <c r="W10301" s="2"/>
      <c r="X10301">
        <v>10300</v>
      </c>
      <c r="Y10301" s="1" t="s">
        <v>179</v>
      </c>
      <c r="Z10301" s="1"/>
      <c r="AA10301" s="2"/>
    </row>
    <row r="10302" spans="8:27">
      <c r="H10302">
        <v>10301</v>
      </c>
      <c r="I10302" s="1" t="s">
        <v>752</v>
      </c>
      <c r="J10302" s="1"/>
      <c r="K10302" s="2"/>
      <c r="L10302">
        <v>10301</v>
      </c>
      <c r="M10302" s="1" t="s">
        <v>753</v>
      </c>
      <c r="N10302" s="1"/>
      <c r="O10302" s="2"/>
      <c r="P10302">
        <v>10301</v>
      </c>
      <c r="Q10302" s="1" t="s">
        <v>754</v>
      </c>
      <c r="R10302" s="1"/>
      <c r="S10302" s="2"/>
      <c r="T10302">
        <v>10301</v>
      </c>
      <c r="U10302" s="1" t="s">
        <v>178</v>
      </c>
      <c r="V10302" s="1"/>
      <c r="W10302" s="2"/>
      <c r="X10302">
        <v>10301</v>
      </c>
      <c r="Y10302" s="1" t="s">
        <v>179</v>
      </c>
      <c r="Z10302" s="1"/>
      <c r="AA10302" s="2"/>
    </row>
    <row r="10303" spans="8:27">
      <c r="H10303">
        <v>10302</v>
      </c>
      <c r="I10303" s="1" t="s">
        <v>752</v>
      </c>
      <c r="J10303" s="1"/>
      <c r="K10303" s="2"/>
      <c r="L10303">
        <v>10302</v>
      </c>
      <c r="M10303" s="1" t="s">
        <v>753</v>
      </c>
      <c r="N10303" s="1"/>
      <c r="O10303" s="2"/>
      <c r="P10303">
        <v>10302</v>
      </c>
      <c r="Q10303" s="1" t="s">
        <v>754</v>
      </c>
      <c r="R10303" s="1"/>
      <c r="S10303" s="2"/>
      <c r="T10303">
        <v>10302</v>
      </c>
      <c r="U10303" s="1" t="s">
        <v>178</v>
      </c>
      <c r="V10303" s="1"/>
      <c r="W10303" s="2"/>
      <c r="X10303">
        <v>10302</v>
      </c>
      <c r="Y10303" s="1" t="s">
        <v>179</v>
      </c>
      <c r="Z10303" s="1"/>
      <c r="AA10303" s="2"/>
    </row>
    <row r="10304" spans="8:27">
      <c r="H10304">
        <v>10303</v>
      </c>
      <c r="I10304" s="1" t="s">
        <v>752</v>
      </c>
      <c r="J10304" s="1"/>
      <c r="K10304" s="2"/>
      <c r="L10304">
        <v>10303</v>
      </c>
      <c r="M10304" s="1" t="s">
        <v>753</v>
      </c>
      <c r="N10304" s="1"/>
      <c r="O10304" s="2"/>
      <c r="P10304">
        <v>10303</v>
      </c>
      <c r="Q10304" s="1" t="s">
        <v>754</v>
      </c>
      <c r="R10304" s="1"/>
      <c r="S10304" s="2"/>
      <c r="T10304">
        <v>10303</v>
      </c>
      <c r="U10304" s="1" t="s">
        <v>178</v>
      </c>
      <c r="V10304" s="1"/>
      <c r="W10304" s="2"/>
      <c r="X10304">
        <v>10303</v>
      </c>
      <c r="Y10304" s="1" t="s">
        <v>179</v>
      </c>
      <c r="Z10304" s="1"/>
      <c r="AA10304" s="2"/>
    </row>
    <row r="10305" spans="8:27">
      <c r="H10305">
        <v>10304</v>
      </c>
      <c r="I10305" s="1" t="s">
        <v>752</v>
      </c>
      <c r="J10305" s="1"/>
      <c r="K10305" s="2"/>
      <c r="L10305">
        <v>10304</v>
      </c>
      <c r="M10305" s="1" t="s">
        <v>753</v>
      </c>
      <c r="N10305" s="1"/>
      <c r="O10305" s="2"/>
      <c r="P10305">
        <v>10304</v>
      </c>
      <c r="Q10305" s="1" t="s">
        <v>754</v>
      </c>
      <c r="R10305" s="1"/>
      <c r="S10305" s="2"/>
      <c r="T10305">
        <v>10304</v>
      </c>
      <c r="U10305" s="1" t="s">
        <v>178</v>
      </c>
      <c r="V10305" s="1"/>
      <c r="W10305" s="2"/>
      <c r="X10305">
        <v>10304</v>
      </c>
      <c r="Y10305" s="1" t="s">
        <v>179</v>
      </c>
      <c r="Z10305" s="1"/>
      <c r="AA10305" s="2"/>
    </row>
    <row r="10306" spans="8:27">
      <c r="H10306">
        <v>10305</v>
      </c>
      <c r="I10306" s="1" t="s">
        <v>752</v>
      </c>
      <c r="J10306" s="1"/>
      <c r="K10306" s="2"/>
      <c r="L10306">
        <v>10305</v>
      </c>
      <c r="M10306" s="1" t="s">
        <v>753</v>
      </c>
      <c r="N10306" s="1"/>
      <c r="O10306" s="2"/>
      <c r="P10306">
        <v>10305</v>
      </c>
      <c r="Q10306" s="1" t="s">
        <v>754</v>
      </c>
      <c r="R10306" s="1"/>
      <c r="S10306" s="2"/>
      <c r="T10306">
        <v>10305</v>
      </c>
      <c r="U10306" s="1" t="s">
        <v>178</v>
      </c>
      <c r="V10306" s="1"/>
      <c r="W10306" s="2"/>
      <c r="X10306">
        <v>10305</v>
      </c>
      <c r="Y10306" s="1" t="s">
        <v>179</v>
      </c>
      <c r="Z10306" s="1"/>
      <c r="AA10306" s="2"/>
    </row>
    <row r="10307" spans="8:27">
      <c r="H10307">
        <v>10306</v>
      </c>
      <c r="I10307" s="1" t="s">
        <v>752</v>
      </c>
      <c r="J10307" s="1"/>
      <c r="K10307" s="2"/>
      <c r="L10307">
        <v>10306</v>
      </c>
      <c r="M10307" s="1" t="s">
        <v>753</v>
      </c>
      <c r="N10307" s="1"/>
      <c r="O10307" s="2"/>
      <c r="P10307">
        <v>10306</v>
      </c>
      <c r="Q10307" s="1" t="s">
        <v>754</v>
      </c>
      <c r="R10307" s="1"/>
      <c r="S10307" s="2"/>
      <c r="T10307">
        <v>10306</v>
      </c>
      <c r="U10307" s="1" t="s">
        <v>178</v>
      </c>
      <c r="V10307" s="1"/>
      <c r="W10307" s="2"/>
      <c r="X10307">
        <v>10306</v>
      </c>
      <c r="Y10307" s="1" t="s">
        <v>179</v>
      </c>
      <c r="Z10307" s="1"/>
      <c r="AA10307" s="2"/>
    </row>
    <row r="10308" spans="8:27">
      <c r="H10308">
        <v>10307</v>
      </c>
      <c r="I10308" s="1" t="s">
        <v>752</v>
      </c>
      <c r="J10308" s="1"/>
      <c r="K10308" s="2"/>
      <c r="L10308">
        <v>10307</v>
      </c>
      <c r="M10308" s="1" t="s">
        <v>753</v>
      </c>
      <c r="N10308" s="1"/>
      <c r="O10308" s="2"/>
      <c r="P10308">
        <v>10307</v>
      </c>
      <c r="Q10308" s="1" t="s">
        <v>754</v>
      </c>
      <c r="R10308" s="1"/>
      <c r="S10308" s="2"/>
      <c r="T10308">
        <v>10307</v>
      </c>
      <c r="U10308" s="1" t="s">
        <v>178</v>
      </c>
      <c r="V10308" s="1"/>
      <c r="W10308" s="2"/>
      <c r="X10308">
        <v>10307</v>
      </c>
      <c r="Y10308" s="1" t="s">
        <v>179</v>
      </c>
      <c r="Z10308" s="1"/>
      <c r="AA10308" s="2"/>
    </row>
    <row r="10309" spans="8:27">
      <c r="H10309">
        <v>10308</v>
      </c>
      <c r="I10309" s="1" t="s">
        <v>752</v>
      </c>
      <c r="J10309" s="1"/>
      <c r="K10309" s="2"/>
      <c r="L10309">
        <v>10308</v>
      </c>
      <c r="M10309" s="1" t="s">
        <v>753</v>
      </c>
      <c r="N10309" s="1"/>
      <c r="O10309" s="2"/>
      <c r="P10309">
        <v>10308</v>
      </c>
      <c r="Q10309" s="1" t="s">
        <v>754</v>
      </c>
      <c r="R10309" s="1"/>
      <c r="S10309" s="2"/>
      <c r="T10309">
        <v>10308</v>
      </c>
      <c r="U10309" s="1" t="s">
        <v>178</v>
      </c>
      <c r="V10309" s="1"/>
      <c r="W10309" s="2"/>
      <c r="X10309">
        <v>10308</v>
      </c>
      <c r="Y10309" s="1" t="s">
        <v>179</v>
      </c>
      <c r="Z10309" s="1"/>
      <c r="AA10309" s="2"/>
    </row>
    <row r="10310" spans="8:27">
      <c r="H10310">
        <v>10309</v>
      </c>
      <c r="I10310" s="1" t="s">
        <v>752</v>
      </c>
      <c r="J10310" s="1"/>
      <c r="K10310" s="2"/>
      <c r="L10310">
        <v>10309</v>
      </c>
      <c r="M10310" s="1" t="s">
        <v>753</v>
      </c>
      <c r="N10310" s="1"/>
      <c r="O10310" s="2"/>
      <c r="P10310">
        <v>10309</v>
      </c>
      <c r="Q10310" s="1" t="s">
        <v>754</v>
      </c>
      <c r="R10310" s="1"/>
      <c r="S10310" s="2"/>
      <c r="T10310">
        <v>10309</v>
      </c>
      <c r="U10310" s="1" t="s">
        <v>178</v>
      </c>
      <c r="V10310" s="1"/>
      <c r="W10310" s="2"/>
      <c r="X10310">
        <v>10309</v>
      </c>
      <c r="Y10310" s="1" t="s">
        <v>179</v>
      </c>
      <c r="Z10310" s="1"/>
      <c r="AA10310" s="2"/>
    </row>
    <row r="10311" spans="8:27">
      <c r="H10311">
        <v>10310</v>
      </c>
      <c r="I10311" s="1" t="s">
        <v>752</v>
      </c>
      <c r="J10311" s="1"/>
      <c r="K10311" s="2"/>
      <c r="L10311">
        <v>10310</v>
      </c>
      <c r="M10311" s="1" t="s">
        <v>753</v>
      </c>
      <c r="N10311" s="1"/>
      <c r="O10311" s="2"/>
      <c r="P10311">
        <v>10310</v>
      </c>
      <c r="Q10311" s="1" t="s">
        <v>754</v>
      </c>
      <c r="R10311" s="1"/>
      <c r="S10311" s="2"/>
      <c r="T10311">
        <v>10310</v>
      </c>
      <c r="U10311" s="1" t="s">
        <v>178</v>
      </c>
      <c r="V10311" s="1"/>
      <c r="W10311" s="2"/>
      <c r="X10311">
        <v>10310</v>
      </c>
      <c r="Y10311" s="1" t="s">
        <v>179</v>
      </c>
      <c r="Z10311" s="1"/>
      <c r="AA10311" s="2"/>
    </row>
    <row r="10312" spans="8:27">
      <c r="H10312">
        <v>10311</v>
      </c>
      <c r="I10312" s="1" t="s">
        <v>752</v>
      </c>
      <c r="J10312" s="1"/>
      <c r="K10312" s="2"/>
      <c r="L10312">
        <v>10311</v>
      </c>
      <c r="M10312" s="1" t="s">
        <v>753</v>
      </c>
      <c r="N10312" s="1"/>
      <c r="O10312" s="2"/>
      <c r="P10312">
        <v>10311</v>
      </c>
      <c r="Q10312" s="1" t="s">
        <v>754</v>
      </c>
      <c r="R10312" s="1"/>
      <c r="S10312" s="2"/>
      <c r="T10312">
        <v>10311</v>
      </c>
      <c r="U10312" s="1" t="s">
        <v>178</v>
      </c>
      <c r="V10312" s="1"/>
      <c r="W10312" s="2"/>
      <c r="X10312">
        <v>10311</v>
      </c>
      <c r="Y10312" s="1" t="s">
        <v>179</v>
      </c>
      <c r="Z10312" s="1"/>
      <c r="AA10312" s="2"/>
    </row>
    <row r="10313" spans="8:27">
      <c r="H10313">
        <v>10312</v>
      </c>
      <c r="I10313" s="1" t="s">
        <v>752</v>
      </c>
      <c r="J10313" s="1"/>
      <c r="K10313" s="2"/>
      <c r="L10313">
        <v>10312</v>
      </c>
      <c r="M10313" s="1" t="s">
        <v>753</v>
      </c>
      <c r="N10313" s="1"/>
      <c r="O10313" s="2"/>
      <c r="P10313">
        <v>10312</v>
      </c>
      <c r="Q10313" s="1" t="s">
        <v>754</v>
      </c>
      <c r="R10313" s="1"/>
      <c r="S10313" s="2"/>
      <c r="T10313">
        <v>10312</v>
      </c>
      <c r="U10313" s="1" t="s">
        <v>178</v>
      </c>
      <c r="V10313" s="1"/>
      <c r="W10313" s="2"/>
      <c r="X10313">
        <v>10312</v>
      </c>
      <c r="Y10313" s="1" t="s">
        <v>179</v>
      </c>
      <c r="Z10313" s="1"/>
      <c r="AA10313" s="2"/>
    </row>
    <row r="10314" spans="8:27">
      <c r="H10314">
        <v>10313</v>
      </c>
      <c r="I10314" s="1" t="s">
        <v>752</v>
      </c>
      <c r="J10314" s="1"/>
      <c r="K10314" s="2"/>
      <c r="L10314">
        <v>10313</v>
      </c>
      <c r="M10314" s="1" t="s">
        <v>753</v>
      </c>
      <c r="N10314" s="1"/>
      <c r="O10314" s="2"/>
      <c r="P10314">
        <v>10313</v>
      </c>
      <c r="Q10314" s="1" t="s">
        <v>754</v>
      </c>
      <c r="R10314" s="1"/>
      <c r="S10314" s="2"/>
      <c r="T10314">
        <v>10313</v>
      </c>
      <c r="U10314" s="1" t="s">
        <v>178</v>
      </c>
      <c r="V10314" s="1"/>
      <c r="W10314" s="2"/>
      <c r="X10314">
        <v>10313</v>
      </c>
      <c r="Y10314" s="1" t="s">
        <v>179</v>
      </c>
      <c r="Z10314" s="1"/>
      <c r="AA10314" s="2"/>
    </row>
    <row r="10315" spans="8:27">
      <c r="H10315">
        <v>10314</v>
      </c>
      <c r="I10315" s="1" t="s">
        <v>752</v>
      </c>
      <c r="J10315" s="1"/>
      <c r="K10315" s="2"/>
      <c r="L10315">
        <v>10314</v>
      </c>
      <c r="M10315" s="1" t="s">
        <v>753</v>
      </c>
      <c r="N10315" s="1"/>
      <c r="O10315" s="2"/>
      <c r="P10315">
        <v>10314</v>
      </c>
      <c r="Q10315" s="1" t="s">
        <v>754</v>
      </c>
      <c r="R10315" s="1"/>
      <c r="S10315" s="2"/>
      <c r="T10315">
        <v>10314</v>
      </c>
      <c r="U10315" s="1" t="s">
        <v>178</v>
      </c>
      <c r="V10315" s="1"/>
      <c r="W10315" s="2"/>
      <c r="X10315">
        <v>10314</v>
      </c>
      <c r="Y10315" s="1" t="s">
        <v>179</v>
      </c>
      <c r="Z10315" s="1"/>
      <c r="AA10315" s="2"/>
    </row>
    <row r="10316" spans="8:27">
      <c r="H10316">
        <v>10315</v>
      </c>
      <c r="I10316" s="1" t="s">
        <v>752</v>
      </c>
      <c r="J10316" s="1"/>
      <c r="K10316" s="2"/>
      <c r="L10316">
        <v>10315</v>
      </c>
      <c r="M10316" s="1" t="s">
        <v>753</v>
      </c>
      <c r="N10316" s="1"/>
      <c r="O10316" s="2"/>
      <c r="P10316">
        <v>10315</v>
      </c>
      <c r="Q10316" s="1" t="s">
        <v>754</v>
      </c>
      <c r="R10316" s="1"/>
      <c r="S10316" s="2"/>
      <c r="T10316">
        <v>10315</v>
      </c>
      <c r="U10316" s="1" t="s">
        <v>178</v>
      </c>
      <c r="V10316" s="1"/>
      <c r="W10316" s="2"/>
      <c r="X10316">
        <v>10315</v>
      </c>
      <c r="Y10316" s="1" t="s">
        <v>179</v>
      </c>
      <c r="Z10316" s="1"/>
      <c r="AA10316" s="2"/>
    </row>
    <row r="10317" spans="8:27">
      <c r="H10317">
        <v>10316</v>
      </c>
      <c r="I10317" s="1" t="s">
        <v>752</v>
      </c>
      <c r="J10317" s="1"/>
      <c r="K10317" s="2"/>
      <c r="L10317">
        <v>10316</v>
      </c>
      <c r="M10317" s="1" t="s">
        <v>753</v>
      </c>
      <c r="N10317" s="1"/>
      <c r="O10317" s="2"/>
      <c r="P10317">
        <v>10316</v>
      </c>
      <c r="Q10317" s="1" t="s">
        <v>754</v>
      </c>
      <c r="R10317" s="1"/>
      <c r="S10317" s="2"/>
      <c r="T10317">
        <v>10316</v>
      </c>
      <c r="U10317" s="1" t="s">
        <v>178</v>
      </c>
      <c r="V10317" s="1"/>
      <c r="W10317" s="2"/>
      <c r="X10317">
        <v>10316</v>
      </c>
      <c r="Y10317" s="1" t="s">
        <v>179</v>
      </c>
      <c r="Z10317" s="1"/>
      <c r="AA10317" s="2"/>
    </row>
    <row r="10318" spans="8:27">
      <c r="H10318">
        <v>10317</v>
      </c>
      <c r="I10318" s="1" t="s">
        <v>752</v>
      </c>
      <c r="J10318" s="1"/>
      <c r="K10318" s="2"/>
      <c r="L10318">
        <v>10317</v>
      </c>
      <c r="M10318" s="1" t="s">
        <v>753</v>
      </c>
      <c r="N10318" s="1"/>
      <c r="O10318" s="2"/>
      <c r="P10318">
        <v>10317</v>
      </c>
      <c r="Q10318" s="1" t="s">
        <v>754</v>
      </c>
      <c r="R10318" s="1"/>
      <c r="S10318" s="2"/>
      <c r="T10318">
        <v>10317</v>
      </c>
      <c r="U10318" s="1" t="s">
        <v>178</v>
      </c>
      <c r="V10318" s="1"/>
      <c r="W10318" s="2"/>
      <c r="X10318">
        <v>10317</v>
      </c>
      <c r="Y10318" s="1" t="s">
        <v>179</v>
      </c>
      <c r="Z10318" s="1"/>
      <c r="AA10318" s="2"/>
    </row>
    <row r="10319" spans="8:27">
      <c r="H10319">
        <v>10318</v>
      </c>
      <c r="I10319" s="1" t="s">
        <v>752</v>
      </c>
      <c r="J10319" s="1"/>
      <c r="K10319" s="2"/>
      <c r="L10319">
        <v>10318</v>
      </c>
      <c r="M10319" s="1" t="s">
        <v>753</v>
      </c>
      <c r="N10319" s="1"/>
      <c r="O10319" s="2"/>
      <c r="P10319">
        <v>10318</v>
      </c>
      <c r="Q10319" s="1" t="s">
        <v>754</v>
      </c>
      <c r="R10319" s="1"/>
      <c r="S10319" s="2"/>
      <c r="T10319">
        <v>10318</v>
      </c>
      <c r="U10319" s="1" t="s">
        <v>178</v>
      </c>
      <c r="V10319" s="1"/>
      <c r="W10319" s="2"/>
      <c r="X10319">
        <v>10318</v>
      </c>
      <c r="Y10319" s="1" t="s">
        <v>179</v>
      </c>
      <c r="Z10319" s="1"/>
      <c r="AA10319" s="2"/>
    </row>
    <row r="10320" spans="8:27">
      <c r="H10320">
        <v>10319</v>
      </c>
      <c r="I10320" s="1" t="s">
        <v>752</v>
      </c>
      <c r="J10320" s="1"/>
      <c r="K10320" s="2"/>
      <c r="L10320">
        <v>10319</v>
      </c>
      <c r="M10320" s="1" t="s">
        <v>753</v>
      </c>
      <c r="N10320" s="1"/>
      <c r="O10320" s="2"/>
      <c r="P10320">
        <v>10319</v>
      </c>
      <c r="Q10320" s="1" t="s">
        <v>754</v>
      </c>
      <c r="R10320" s="1"/>
      <c r="S10320" s="2"/>
      <c r="T10320">
        <v>10319</v>
      </c>
      <c r="U10320" s="1" t="s">
        <v>178</v>
      </c>
      <c r="V10320" s="1"/>
      <c r="W10320" s="2"/>
      <c r="X10320">
        <v>10319</v>
      </c>
      <c r="Y10320" s="1" t="s">
        <v>179</v>
      </c>
      <c r="Z10320" s="1"/>
      <c r="AA10320" s="2"/>
    </row>
    <row r="10321" spans="8:27">
      <c r="H10321">
        <v>10320</v>
      </c>
      <c r="I10321" s="1" t="s">
        <v>752</v>
      </c>
      <c r="J10321" s="1"/>
      <c r="K10321" s="2"/>
      <c r="L10321">
        <v>10320</v>
      </c>
      <c r="M10321" s="1" t="s">
        <v>753</v>
      </c>
      <c r="N10321" s="1"/>
      <c r="O10321" s="2"/>
      <c r="P10321">
        <v>10320</v>
      </c>
      <c r="Q10321" s="1" t="s">
        <v>754</v>
      </c>
      <c r="R10321" s="1"/>
      <c r="S10321" s="2"/>
      <c r="T10321">
        <v>10320</v>
      </c>
      <c r="U10321" s="1" t="s">
        <v>178</v>
      </c>
      <c r="V10321" s="1"/>
      <c r="W10321" s="2"/>
      <c r="X10321">
        <v>10320</v>
      </c>
      <c r="Y10321" s="1" t="s">
        <v>179</v>
      </c>
      <c r="Z10321" s="1"/>
      <c r="AA10321" s="2"/>
    </row>
    <row r="10322" spans="8:27">
      <c r="H10322">
        <v>10321</v>
      </c>
      <c r="I10322" s="1" t="s">
        <v>752</v>
      </c>
      <c r="J10322" s="1"/>
      <c r="K10322" s="2"/>
      <c r="L10322">
        <v>10321</v>
      </c>
      <c r="M10322" s="1" t="s">
        <v>753</v>
      </c>
      <c r="N10322" s="1"/>
      <c r="O10322" s="2"/>
      <c r="P10322">
        <v>10321</v>
      </c>
      <c r="Q10322" s="1" t="s">
        <v>754</v>
      </c>
      <c r="R10322" s="1"/>
      <c r="S10322" s="2"/>
      <c r="T10322">
        <v>10321</v>
      </c>
      <c r="U10322" s="1" t="s">
        <v>178</v>
      </c>
      <c r="V10322" s="1"/>
      <c r="W10322" s="2"/>
      <c r="X10322">
        <v>10321</v>
      </c>
      <c r="Y10322" s="1" t="s">
        <v>179</v>
      </c>
      <c r="Z10322" s="1"/>
      <c r="AA10322" s="2"/>
    </row>
    <row r="10323" spans="8:27">
      <c r="H10323">
        <v>10322</v>
      </c>
      <c r="I10323" s="1" t="s">
        <v>752</v>
      </c>
      <c r="J10323" s="1"/>
      <c r="K10323" s="2"/>
      <c r="L10323">
        <v>10322</v>
      </c>
      <c r="M10323" s="1" t="s">
        <v>753</v>
      </c>
      <c r="N10323" s="1"/>
      <c r="O10323" s="2"/>
      <c r="P10323">
        <v>10322</v>
      </c>
      <c r="Q10323" s="1" t="s">
        <v>754</v>
      </c>
      <c r="R10323" s="1"/>
      <c r="S10323" s="2"/>
      <c r="T10323">
        <v>10322</v>
      </c>
      <c r="U10323" s="1" t="s">
        <v>178</v>
      </c>
      <c r="V10323" s="1"/>
      <c r="W10323" s="2"/>
      <c r="X10323">
        <v>10322</v>
      </c>
      <c r="Y10323" s="1" t="s">
        <v>179</v>
      </c>
      <c r="Z10323" s="1"/>
      <c r="AA10323" s="2"/>
    </row>
    <row r="10324" spans="8:27">
      <c r="H10324">
        <v>10323</v>
      </c>
      <c r="I10324" s="1" t="s">
        <v>752</v>
      </c>
      <c r="J10324" s="1"/>
      <c r="K10324" s="2"/>
      <c r="L10324">
        <v>10323</v>
      </c>
      <c r="M10324" s="1" t="s">
        <v>753</v>
      </c>
      <c r="N10324" s="1"/>
      <c r="O10324" s="2"/>
      <c r="P10324">
        <v>10323</v>
      </c>
      <c r="Q10324" s="1" t="s">
        <v>754</v>
      </c>
      <c r="R10324" s="1"/>
      <c r="S10324" s="2"/>
      <c r="T10324">
        <v>10323</v>
      </c>
      <c r="U10324" s="1" t="s">
        <v>178</v>
      </c>
      <c r="V10324" s="1"/>
      <c r="W10324" s="2"/>
      <c r="X10324">
        <v>10323</v>
      </c>
      <c r="Y10324" s="1" t="s">
        <v>179</v>
      </c>
      <c r="Z10324" s="1"/>
      <c r="AA10324" s="2"/>
    </row>
    <row r="10325" spans="8:27">
      <c r="H10325">
        <v>10324</v>
      </c>
      <c r="I10325" s="1" t="s">
        <v>752</v>
      </c>
      <c r="J10325" s="1"/>
      <c r="K10325" s="2"/>
      <c r="L10325">
        <v>10324</v>
      </c>
      <c r="M10325" s="1" t="s">
        <v>753</v>
      </c>
      <c r="N10325" s="1"/>
      <c r="O10325" s="2"/>
      <c r="P10325">
        <v>10324</v>
      </c>
      <c r="Q10325" s="1" t="s">
        <v>754</v>
      </c>
      <c r="R10325" s="1"/>
      <c r="S10325" s="2"/>
      <c r="T10325">
        <v>10324</v>
      </c>
      <c r="U10325" s="1" t="s">
        <v>178</v>
      </c>
      <c r="V10325" s="1"/>
      <c r="W10325" s="2"/>
      <c r="X10325">
        <v>10324</v>
      </c>
      <c r="Y10325" s="1" t="s">
        <v>179</v>
      </c>
      <c r="Z10325" s="1"/>
      <c r="AA10325" s="2"/>
    </row>
    <row r="10326" spans="8:27">
      <c r="H10326">
        <v>10325</v>
      </c>
      <c r="I10326" s="1" t="s">
        <v>752</v>
      </c>
      <c r="J10326" s="1"/>
      <c r="K10326" s="2"/>
      <c r="L10326">
        <v>10325</v>
      </c>
      <c r="M10326" s="1" t="s">
        <v>753</v>
      </c>
      <c r="N10326" s="1"/>
      <c r="O10326" s="2"/>
      <c r="P10326">
        <v>10325</v>
      </c>
      <c r="Q10326" s="1" t="s">
        <v>754</v>
      </c>
      <c r="R10326" s="1"/>
      <c r="S10326" s="2"/>
      <c r="T10326">
        <v>10325</v>
      </c>
      <c r="U10326" s="1" t="s">
        <v>178</v>
      </c>
      <c r="V10326" s="1"/>
      <c r="W10326" s="2"/>
      <c r="X10326">
        <v>10325</v>
      </c>
      <c r="Y10326" s="1" t="s">
        <v>179</v>
      </c>
      <c r="Z10326" s="1"/>
      <c r="AA10326" s="2"/>
    </row>
    <row r="10327" spans="8:27">
      <c r="H10327">
        <v>10326</v>
      </c>
      <c r="I10327" s="1" t="s">
        <v>752</v>
      </c>
      <c r="J10327" s="1"/>
      <c r="K10327" s="2"/>
      <c r="L10327">
        <v>10326</v>
      </c>
      <c r="M10327" s="1" t="s">
        <v>753</v>
      </c>
      <c r="N10327" s="1"/>
      <c r="O10327" s="2"/>
      <c r="P10327">
        <v>10326</v>
      </c>
      <c r="Q10327" s="1" t="s">
        <v>754</v>
      </c>
      <c r="R10327" s="1"/>
      <c r="S10327" s="2"/>
      <c r="T10327">
        <v>10326</v>
      </c>
      <c r="U10327" s="1" t="s">
        <v>178</v>
      </c>
      <c r="V10327" s="1"/>
      <c r="W10327" s="2"/>
      <c r="X10327">
        <v>10326</v>
      </c>
      <c r="Y10327" s="1" t="s">
        <v>179</v>
      </c>
      <c r="Z10327" s="1"/>
      <c r="AA10327" s="2"/>
    </row>
    <row r="10328" spans="8:27">
      <c r="H10328">
        <v>10327</v>
      </c>
      <c r="I10328" s="1" t="s">
        <v>752</v>
      </c>
      <c r="J10328" s="1"/>
      <c r="K10328" s="2"/>
      <c r="L10328">
        <v>10327</v>
      </c>
      <c r="M10328" s="1" t="s">
        <v>753</v>
      </c>
      <c r="N10328" s="1"/>
      <c r="O10328" s="2"/>
      <c r="P10328">
        <v>10327</v>
      </c>
      <c r="Q10328" s="1" t="s">
        <v>754</v>
      </c>
      <c r="R10328" s="1"/>
      <c r="S10328" s="2"/>
      <c r="T10328">
        <v>10327</v>
      </c>
      <c r="U10328" s="1" t="s">
        <v>178</v>
      </c>
      <c r="V10328" s="1"/>
      <c r="W10328" s="2"/>
      <c r="X10328">
        <v>10327</v>
      </c>
      <c r="Y10328" s="1" t="s">
        <v>179</v>
      </c>
      <c r="Z10328" s="1"/>
      <c r="AA10328" s="2"/>
    </row>
    <row r="10329" spans="8:27">
      <c r="H10329">
        <v>10328</v>
      </c>
      <c r="I10329" s="1" t="s">
        <v>752</v>
      </c>
      <c r="J10329" s="1"/>
      <c r="K10329" s="2"/>
      <c r="L10329">
        <v>10328</v>
      </c>
      <c r="M10329" s="1" t="s">
        <v>753</v>
      </c>
      <c r="N10329" s="1"/>
      <c r="O10329" s="2"/>
      <c r="P10329">
        <v>10328</v>
      </c>
      <c r="Q10329" s="1" t="s">
        <v>754</v>
      </c>
      <c r="R10329" s="1"/>
      <c r="S10329" s="2"/>
      <c r="T10329">
        <v>10328</v>
      </c>
      <c r="U10329" s="1" t="s">
        <v>178</v>
      </c>
      <c r="V10329" s="1"/>
      <c r="W10329" s="2"/>
      <c r="X10329">
        <v>10328</v>
      </c>
      <c r="Y10329" s="1" t="s">
        <v>179</v>
      </c>
      <c r="Z10329" s="1"/>
      <c r="AA10329" s="2"/>
    </row>
    <row r="10330" spans="8:27">
      <c r="H10330">
        <v>10329</v>
      </c>
      <c r="I10330" s="1" t="s">
        <v>752</v>
      </c>
      <c r="J10330" s="1"/>
      <c r="K10330" s="2"/>
      <c r="L10330">
        <v>10329</v>
      </c>
      <c r="M10330" s="1" t="s">
        <v>753</v>
      </c>
      <c r="N10330" s="1"/>
      <c r="O10330" s="2"/>
      <c r="P10330">
        <v>10329</v>
      </c>
      <c r="Q10330" s="1" t="s">
        <v>754</v>
      </c>
      <c r="R10330" s="1"/>
      <c r="S10330" s="2"/>
      <c r="T10330">
        <v>10329</v>
      </c>
      <c r="U10330" s="1" t="s">
        <v>178</v>
      </c>
      <c r="V10330" s="1"/>
      <c r="W10330" s="2"/>
      <c r="X10330">
        <v>10329</v>
      </c>
      <c r="Y10330" s="1" t="s">
        <v>179</v>
      </c>
      <c r="Z10330" s="1"/>
      <c r="AA10330" s="2"/>
    </row>
    <row r="10331" spans="8:27">
      <c r="H10331">
        <v>10330</v>
      </c>
      <c r="I10331" s="1" t="s">
        <v>752</v>
      </c>
      <c r="J10331" s="1"/>
      <c r="K10331" s="2"/>
      <c r="L10331">
        <v>10330</v>
      </c>
      <c r="M10331" s="1" t="s">
        <v>753</v>
      </c>
      <c r="N10331" s="1"/>
      <c r="O10331" s="2"/>
      <c r="P10331">
        <v>10330</v>
      </c>
      <c r="Q10331" s="1" t="s">
        <v>754</v>
      </c>
      <c r="R10331" s="1"/>
      <c r="S10331" s="2"/>
      <c r="T10331">
        <v>10330</v>
      </c>
      <c r="U10331" s="1" t="s">
        <v>178</v>
      </c>
      <c r="V10331" s="1"/>
      <c r="W10331" s="2"/>
      <c r="X10331">
        <v>10330</v>
      </c>
      <c r="Y10331" s="1" t="s">
        <v>179</v>
      </c>
      <c r="Z10331" s="1"/>
      <c r="AA10331" s="2"/>
    </row>
    <row r="10332" spans="8:27">
      <c r="H10332">
        <v>10331</v>
      </c>
      <c r="I10332" s="1" t="s">
        <v>752</v>
      </c>
      <c r="J10332" s="1"/>
      <c r="K10332" s="2"/>
      <c r="L10332">
        <v>10331</v>
      </c>
      <c r="M10332" s="1" t="s">
        <v>753</v>
      </c>
      <c r="N10332" s="1"/>
      <c r="O10332" s="2"/>
      <c r="P10332">
        <v>10331</v>
      </c>
      <c r="Q10332" s="1" t="s">
        <v>754</v>
      </c>
      <c r="R10332" s="1"/>
      <c r="S10332" s="2"/>
      <c r="T10332">
        <v>10331</v>
      </c>
      <c r="U10332" s="1" t="s">
        <v>178</v>
      </c>
      <c r="V10332" s="1"/>
      <c r="W10332" s="2"/>
      <c r="X10332">
        <v>10331</v>
      </c>
      <c r="Y10332" s="1" t="s">
        <v>179</v>
      </c>
      <c r="Z10332" s="1"/>
      <c r="AA10332" s="2"/>
    </row>
    <row r="10333" spans="8:27">
      <c r="H10333">
        <v>10332</v>
      </c>
      <c r="I10333" s="1" t="s">
        <v>752</v>
      </c>
      <c r="J10333" s="1"/>
      <c r="K10333" s="2"/>
      <c r="L10333">
        <v>10332</v>
      </c>
      <c r="M10333" s="1" t="s">
        <v>753</v>
      </c>
      <c r="N10333" s="1"/>
      <c r="O10333" s="2"/>
      <c r="P10333">
        <v>10332</v>
      </c>
      <c r="Q10333" s="1" t="s">
        <v>754</v>
      </c>
      <c r="R10333" s="1"/>
      <c r="S10333" s="2"/>
      <c r="T10333">
        <v>10332</v>
      </c>
      <c r="U10333" s="1" t="s">
        <v>178</v>
      </c>
      <c r="V10333" s="1"/>
      <c r="W10333" s="2"/>
      <c r="X10333">
        <v>10332</v>
      </c>
      <c r="Y10333" s="1" t="s">
        <v>179</v>
      </c>
      <c r="Z10333" s="1"/>
      <c r="AA10333" s="2"/>
    </row>
    <row r="10334" spans="8:27">
      <c r="H10334">
        <v>10333</v>
      </c>
      <c r="I10334" s="1" t="s">
        <v>752</v>
      </c>
      <c r="J10334" s="1"/>
      <c r="K10334" s="2"/>
      <c r="L10334">
        <v>10333</v>
      </c>
      <c r="M10334" s="1" t="s">
        <v>753</v>
      </c>
      <c r="N10334" s="1"/>
      <c r="O10334" s="2"/>
      <c r="P10334">
        <v>10333</v>
      </c>
      <c r="Q10334" s="1" t="s">
        <v>754</v>
      </c>
      <c r="R10334" s="1"/>
      <c r="S10334" s="2"/>
      <c r="T10334">
        <v>10333</v>
      </c>
      <c r="U10334" s="1" t="s">
        <v>178</v>
      </c>
      <c r="V10334" s="1"/>
      <c r="W10334" s="2"/>
      <c r="X10334">
        <v>10333</v>
      </c>
      <c r="Y10334" s="1" t="s">
        <v>179</v>
      </c>
      <c r="Z10334" s="1"/>
      <c r="AA10334" s="2"/>
    </row>
    <row r="10335" spans="8:27">
      <c r="H10335">
        <v>10334</v>
      </c>
      <c r="I10335" s="1" t="s">
        <v>752</v>
      </c>
      <c r="J10335" s="1"/>
      <c r="K10335" s="2"/>
      <c r="L10335">
        <v>10334</v>
      </c>
      <c r="M10335" s="1" t="s">
        <v>753</v>
      </c>
      <c r="N10335" s="1"/>
      <c r="O10335" s="2"/>
      <c r="P10335">
        <v>10334</v>
      </c>
      <c r="Q10335" s="1" t="s">
        <v>754</v>
      </c>
      <c r="R10335" s="1"/>
      <c r="S10335" s="2"/>
      <c r="T10335">
        <v>10334</v>
      </c>
      <c r="U10335" s="1" t="s">
        <v>178</v>
      </c>
      <c r="V10335" s="1"/>
      <c r="W10335" s="2"/>
      <c r="X10335">
        <v>10334</v>
      </c>
      <c r="Y10335" s="1" t="s">
        <v>179</v>
      </c>
      <c r="Z10335" s="1"/>
      <c r="AA10335" s="2"/>
    </row>
    <row r="10336" spans="8:27">
      <c r="H10336">
        <v>10335</v>
      </c>
      <c r="I10336" s="1" t="s">
        <v>752</v>
      </c>
      <c r="J10336" s="1"/>
      <c r="K10336" s="2"/>
      <c r="L10336">
        <v>10335</v>
      </c>
      <c r="M10336" s="1" t="s">
        <v>753</v>
      </c>
      <c r="N10336" s="1"/>
      <c r="O10336" s="2"/>
      <c r="P10336">
        <v>10335</v>
      </c>
      <c r="Q10336" s="1" t="s">
        <v>754</v>
      </c>
      <c r="R10336" s="1"/>
      <c r="S10336" s="2"/>
      <c r="T10336">
        <v>10335</v>
      </c>
      <c r="U10336" s="1" t="s">
        <v>178</v>
      </c>
      <c r="V10336" s="1"/>
      <c r="W10336" s="2"/>
      <c r="X10336">
        <v>10335</v>
      </c>
      <c r="Y10336" s="1" t="s">
        <v>179</v>
      </c>
      <c r="Z10336" s="1"/>
      <c r="AA10336" s="2"/>
    </row>
    <row r="10337" spans="8:27">
      <c r="H10337">
        <v>10336</v>
      </c>
      <c r="I10337" s="1" t="s">
        <v>752</v>
      </c>
      <c r="J10337" s="1"/>
      <c r="K10337" s="2"/>
      <c r="L10337">
        <v>10336</v>
      </c>
      <c r="M10337" s="1" t="s">
        <v>753</v>
      </c>
      <c r="N10337" s="1"/>
      <c r="O10337" s="2"/>
      <c r="P10337">
        <v>10336</v>
      </c>
      <c r="Q10337" s="1" t="s">
        <v>754</v>
      </c>
      <c r="R10337" s="1"/>
      <c r="S10337" s="2"/>
      <c r="T10337">
        <v>10336</v>
      </c>
      <c r="U10337" s="1" t="s">
        <v>178</v>
      </c>
      <c r="V10337" s="1"/>
      <c r="W10337" s="2"/>
      <c r="X10337">
        <v>10336</v>
      </c>
      <c r="Y10337" s="1" t="s">
        <v>179</v>
      </c>
      <c r="Z10337" s="1"/>
      <c r="AA10337" s="2"/>
    </row>
    <row r="10338" spans="8:27">
      <c r="H10338">
        <v>10337</v>
      </c>
      <c r="I10338" s="1" t="s">
        <v>752</v>
      </c>
      <c r="J10338" s="1"/>
      <c r="K10338" s="2"/>
      <c r="L10338">
        <v>10337</v>
      </c>
      <c r="M10338" s="1" t="s">
        <v>753</v>
      </c>
      <c r="N10338" s="1"/>
      <c r="O10338" s="2"/>
      <c r="P10338">
        <v>10337</v>
      </c>
      <c r="Q10338" s="1" t="s">
        <v>754</v>
      </c>
      <c r="R10338" s="1"/>
      <c r="S10338" s="2"/>
      <c r="T10338">
        <v>10337</v>
      </c>
      <c r="U10338" s="1" t="s">
        <v>178</v>
      </c>
      <c r="V10338" s="1"/>
      <c r="W10338" s="2"/>
      <c r="X10338">
        <v>10337</v>
      </c>
      <c r="Y10338" s="1" t="s">
        <v>179</v>
      </c>
      <c r="Z10338" s="1"/>
      <c r="AA10338" s="2"/>
    </row>
    <row r="10339" spans="8:27">
      <c r="H10339">
        <v>10338</v>
      </c>
      <c r="I10339" s="1" t="s">
        <v>752</v>
      </c>
      <c r="J10339" s="1"/>
      <c r="K10339" s="2"/>
      <c r="L10339">
        <v>10338</v>
      </c>
      <c r="M10339" s="1" t="s">
        <v>753</v>
      </c>
      <c r="N10339" s="1"/>
      <c r="O10339" s="2"/>
      <c r="P10339">
        <v>10338</v>
      </c>
      <c r="Q10339" s="1" t="s">
        <v>754</v>
      </c>
      <c r="R10339" s="1"/>
      <c r="S10339" s="2"/>
      <c r="T10339">
        <v>10338</v>
      </c>
      <c r="U10339" s="1" t="s">
        <v>178</v>
      </c>
      <c r="V10339" s="1"/>
      <c r="W10339" s="2"/>
      <c r="X10339">
        <v>10338</v>
      </c>
      <c r="Y10339" s="1" t="s">
        <v>179</v>
      </c>
      <c r="Z10339" s="1"/>
      <c r="AA10339" s="2"/>
    </row>
    <row r="10340" spans="8:27">
      <c r="H10340">
        <v>10339</v>
      </c>
      <c r="I10340" s="1" t="s">
        <v>752</v>
      </c>
      <c r="J10340" s="1"/>
      <c r="K10340" s="2"/>
      <c r="L10340">
        <v>10339</v>
      </c>
      <c r="M10340" s="1" t="s">
        <v>753</v>
      </c>
      <c r="N10340" s="1"/>
      <c r="O10340" s="2"/>
      <c r="P10340">
        <v>10339</v>
      </c>
      <c r="Q10340" s="1" t="s">
        <v>754</v>
      </c>
      <c r="R10340" s="1"/>
      <c r="S10340" s="2"/>
      <c r="T10340">
        <v>10339</v>
      </c>
      <c r="U10340" s="1" t="s">
        <v>178</v>
      </c>
      <c r="V10340" s="1"/>
      <c r="W10340" s="2"/>
      <c r="X10340">
        <v>10339</v>
      </c>
      <c r="Y10340" s="1" t="s">
        <v>179</v>
      </c>
      <c r="Z10340" s="1"/>
      <c r="AA10340" s="2"/>
    </row>
    <row r="10341" spans="8:27">
      <c r="H10341">
        <v>10340</v>
      </c>
      <c r="I10341" s="1" t="s">
        <v>752</v>
      </c>
      <c r="J10341" s="1"/>
      <c r="K10341" s="2"/>
      <c r="L10341">
        <v>10340</v>
      </c>
      <c r="M10341" s="1" t="s">
        <v>753</v>
      </c>
      <c r="N10341" s="1"/>
      <c r="O10341" s="2"/>
      <c r="P10341">
        <v>10340</v>
      </c>
      <c r="Q10341" s="1" t="s">
        <v>754</v>
      </c>
      <c r="R10341" s="1"/>
      <c r="S10341" s="2"/>
      <c r="T10341">
        <v>10340</v>
      </c>
      <c r="U10341" s="1" t="s">
        <v>178</v>
      </c>
      <c r="V10341" s="1"/>
      <c r="W10341" s="2"/>
      <c r="X10341">
        <v>10340</v>
      </c>
      <c r="Y10341" s="1" t="s">
        <v>179</v>
      </c>
      <c r="Z10341" s="1"/>
      <c r="AA10341" s="2"/>
    </row>
    <row r="10342" spans="8:27">
      <c r="H10342">
        <v>10341</v>
      </c>
      <c r="I10342" s="1" t="s">
        <v>752</v>
      </c>
      <c r="J10342" s="1"/>
      <c r="K10342" s="2"/>
      <c r="L10342">
        <v>10341</v>
      </c>
      <c r="M10342" s="1" t="s">
        <v>753</v>
      </c>
      <c r="N10342" s="1"/>
      <c r="O10342" s="2"/>
      <c r="P10342">
        <v>10341</v>
      </c>
      <c r="Q10342" s="1" t="s">
        <v>754</v>
      </c>
      <c r="R10342" s="1"/>
      <c r="S10342" s="2"/>
      <c r="T10342">
        <v>10341</v>
      </c>
      <c r="U10342" s="1" t="s">
        <v>178</v>
      </c>
      <c r="V10342" s="1"/>
      <c r="W10342" s="2"/>
      <c r="X10342">
        <v>10341</v>
      </c>
      <c r="Y10342" s="1" t="s">
        <v>179</v>
      </c>
      <c r="Z10342" s="1"/>
      <c r="AA10342" s="2"/>
    </row>
    <row r="10343" spans="8:27">
      <c r="H10343">
        <v>10342</v>
      </c>
      <c r="I10343" s="1" t="s">
        <v>752</v>
      </c>
      <c r="J10343" s="1"/>
      <c r="K10343" s="2"/>
      <c r="L10343">
        <v>10342</v>
      </c>
      <c r="M10343" s="1" t="s">
        <v>753</v>
      </c>
      <c r="N10343" s="1"/>
      <c r="O10343" s="2"/>
      <c r="P10343">
        <v>10342</v>
      </c>
      <c r="Q10343" s="1" t="s">
        <v>754</v>
      </c>
      <c r="R10343" s="1"/>
      <c r="S10343" s="2"/>
      <c r="T10343">
        <v>10342</v>
      </c>
      <c r="U10343" s="1" t="s">
        <v>178</v>
      </c>
      <c r="V10343" s="1"/>
      <c r="W10343" s="2"/>
      <c r="X10343">
        <v>10342</v>
      </c>
      <c r="Y10343" s="1" t="s">
        <v>179</v>
      </c>
      <c r="Z10343" s="1"/>
      <c r="AA10343" s="2"/>
    </row>
    <row r="10344" spans="8:27">
      <c r="H10344">
        <v>10343</v>
      </c>
      <c r="I10344" s="1" t="s">
        <v>752</v>
      </c>
      <c r="J10344" s="1"/>
      <c r="K10344" s="2"/>
      <c r="L10344">
        <v>10343</v>
      </c>
      <c r="M10344" s="1" t="s">
        <v>753</v>
      </c>
      <c r="N10344" s="1"/>
      <c r="O10344" s="2"/>
      <c r="P10344">
        <v>10343</v>
      </c>
      <c r="Q10344" s="1" t="s">
        <v>754</v>
      </c>
      <c r="R10344" s="1"/>
      <c r="S10344" s="2"/>
      <c r="T10344">
        <v>10343</v>
      </c>
      <c r="U10344" s="1" t="s">
        <v>178</v>
      </c>
      <c r="V10344" s="1"/>
      <c r="W10344" s="2"/>
      <c r="X10344">
        <v>10343</v>
      </c>
      <c r="Y10344" s="1" t="s">
        <v>179</v>
      </c>
      <c r="Z10344" s="1"/>
      <c r="AA10344" s="2"/>
    </row>
    <row r="10345" spans="8:27">
      <c r="H10345">
        <v>10344</v>
      </c>
      <c r="I10345" s="1" t="s">
        <v>752</v>
      </c>
      <c r="J10345" s="1"/>
      <c r="K10345" s="2"/>
      <c r="L10345">
        <v>10344</v>
      </c>
      <c r="M10345" s="1" t="s">
        <v>753</v>
      </c>
      <c r="N10345" s="1"/>
      <c r="O10345" s="2"/>
      <c r="P10345">
        <v>10344</v>
      </c>
      <c r="Q10345" s="1" t="s">
        <v>754</v>
      </c>
      <c r="R10345" s="1"/>
      <c r="S10345" s="2"/>
      <c r="T10345">
        <v>10344</v>
      </c>
      <c r="U10345" s="1" t="s">
        <v>178</v>
      </c>
      <c r="V10345" s="1"/>
      <c r="W10345" s="2"/>
      <c r="X10345">
        <v>10344</v>
      </c>
      <c r="Y10345" s="1" t="s">
        <v>179</v>
      </c>
      <c r="Z10345" s="1"/>
      <c r="AA10345" s="2"/>
    </row>
    <row r="10346" spans="8:27">
      <c r="H10346">
        <v>10345</v>
      </c>
      <c r="I10346" s="1" t="s">
        <v>752</v>
      </c>
      <c r="J10346" s="1"/>
      <c r="K10346" s="2"/>
      <c r="L10346">
        <v>10345</v>
      </c>
      <c r="M10346" s="1" t="s">
        <v>753</v>
      </c>
      <c r="N10346" s="1"/>
      <c r="O10346" s="2"/>
      <c r="P10346">
        <v>10345</v>
      </c>
      <c r="Q10346" s="1" t="s">
        <v>754</v>
      </c>
      <c r="R10346" s="1"/>
      <c r="S10346" s="2"/>
      <c r="T10346">
        <v>10345</v>
      </c>
      <c r="U10346" s="1" t="s">
        <v>178</v>
      </c>
      <c r="V10346" s="1"/>
      <c r="W10346" s="2"/>
      <c r="X10346">
        <v>10345</v>
      </c>
      <c r="Y10346" s="1" t="s">
        <v>179</v>
      </c>
      <c r="Z10346" s="1"/>
      <c r="AA10346" s="2"/>
    </row>
    <row r="10347" spans="8:27">
      <c r="H10347">
        <v>10346</v>
      </c>
      <c r="I10347" s="1" t="s">
        <v>752</v>
      </c>
      <c r="J10347" s="1"/>
      <c r="K10347" s="2"/>
      <c r="L10347">
        <v>10346</v>
      </c>
      <c r="M10347" s="1" t="s">
        <v>753</v>
      </c>
      <c r="N10347" s="1"/>
      <c r="O10347" s="2"/>
      <c r="P10347">
        <v>10346</v>
      </c>
      <c r="Q10347" s="1" t="s">
        <v>754</v>
      </c>
      <c r="R10347" s="1"/>
      <c r="S10347" s="2"/>
      <c r="T10347">
        <v>10346</v>
      </c>
      <c r="U10347" s="1" t="s">
        <v>178</v>
      </c>
      <c r="V10347" s="1"/>
      <c r="W10347" s="2"/>
      <c r="X10347">
        <v>10346</v>
      </c>
      <c r="Y10347" s="1" t="s">
        <v>179</v>
      </c>
      <c r="Z10347" s="1"/>
      <c r="AA10347" s="2"/>
    </row>
    <row r="10348" spans="8:27">
      <c r="H10348">
        <v>10347</v>
      </c>
      <c r="I10348" s="1" t="s">
        <v>752</v>
      </c>
      <c r="J10348" s="1"/>
      <c r="K10348" s="2"/>
      <c r="L10348">
        <v>10347</v>
      </c>
      <c r="M10348" s="1" t="s">
        <v>753</v>
      </c>
      <c r="N10348" s="1"/>
      <c r="O10348" s="2"/>
      <c r="P10348">
        <v>10347</v>
      </c>
      <c r="Q10348" s="1" t="s">
        <v>754</v>
      </c>
      <c r="R10348" s="1"/>
      <c r="S10348" s="2"/>
      <c r="T10348">
        <v>10347</v>
      </c>
      <c r="U10348" s="1" t="s">
        <v>178</v>
      </c>
      <c r="V10348" s="1"/>
      <c r="W10348" s="2"/>
      <c r="X10348">
        <v>10347</v>
      </c>
      <c r="Y10348" s="1" t="s">
        <v>179</v>
      </c>
      <c r="Z10348" s="1"/>
      <c r="AA10348" s="2"/>
    </row>
    <row r="10349" spans="8:27">
      <c r="H10349">
        <v>10348</v>
      </c>
      <c r="I10349" s="1" t="s">
        <v>752</v>
      </c>
      <c r="J10349" s="1"/>
      <c r="K10349" s="2"/>
      <c r="L10349">
        <v>10348</v>
      </c>
      <c r="M10349" s="1" t="s">
        <v>753</v>
      </c>
      <c r="N10349" s="1"/>
      <c r="O10349" s="2"/>
      <c r="P10349">
        <v>10348</v>
      </c>
      <c r="Q10349" s="1" t="s">
        <v>754</v>
      </c>
      <c r="R10349" s="1"/>
      <c r="S10349" s="2"/>
      <c r="T10349">
        <v>10348</v>
      </c>
      <c r="U10349" s="1" t="s">
        <v>178</v>
      </c>
      <c r="V10349" s="1"/>
      <c r="W10349" s="2"/>
      <c r="X10349">
        <v>10348</v>
      </c>
      <c r="Y10349" s="1" t="s">
        <v>179</v>
      </c>
      <c r="Z10349" s="1"/>
      <c r="AA10349" s="2"/>
    </row>
    <row r="10350" spans="8:27">
      <c r="H10350">
        <v>10349</v>
      </c>
      <c r="I10350" s="1" t="s">
        <v>752</v>
      </c>
      <c r="J10350" s="1"/>
      <c r="K10350" s="2"/>
      <c r="L10350">
        <v>10349</v>
      </c>
      <c r="M10350" s="1" t="s">
        <v>753</v>
      </c>
      <c r="N10350" s="1"/>
      <c r="O10350" s="2"/>
      <c r="P10350">
        <v>10349</v>
      </c>
      <c r="Q10350" s="1" t="s">
        <v>754</v>
      </c>
      <c r="R10350" s="1"/>
      <c r="S10350" s="2"/>
      <c r="T10350">
        <v>10349</v>
      </c>
      <c r="U10350" s="1" t="s">
        <v>178</v>
      </c>
      <c r="V10350" s="1"/>
      <c r="W10350" s="2"/>
      <c r="X10350">
        <v>10349</v>
      </c>
      <c r="Y10350" s="1" t="s">
        <v>179</v>
      </c>
      <c r="Z10350" s="1"/>
      <c r="AA10350" s="2"/>
    </row>
    <row r="10351" spans="8:27">
      <c r="H10351">
        <v>10350</v>
      </c>
      <c r="I10351" s="1" t="s">
        <v>752</v>
      </c>
      <c r="J10351" s="1"/>
      <c r="K10351" s="2"/>
      <c r="L10351">
        <v>10350</v>
      </c>
      <c r="M10351" s="1" t="s">
        <v>753</v>
      </c>
      <c r="N10351" s="1"/>
      <c r="O10351" s="2"/>
      <c r="P10351">
        <v>10350</v>
      </c>
      <c r="Q10351" s="1" t="s">
        <v>754</v>
      </c>
      <c r="R10351" s="1"/>
      <c r="S10351" s="2"/>
      <c r="T10351">
        <v>10350</v>
      </c>
      <c r="U10351" s="1" t="s">
        <v>178</v>
      </c>
      <c r="V10351" s="1"/>
      <c r="W10351" s="2"/>
      <c r="X10351">
        <v>10350</v>
      </c>
      <c r="Y10351" s="1" t="s">
        <v>179</v>
      </c>
      <c r="Z10351" s="1"/>
      <c r="AA10351" s="2"/>
    </row>
    <row r="10352" spans="8:27">
      <c r="H10352">
        <v>10351</v>
      </c>
      <c r="I10352" s="1" t="s">
        <v>752</v>
      </c>
      <c r="J10352" s="1"/>
      <c r="K10352" s="2"/>
      <c r="L10352">
        <v>10351</v>
      </c>
      <c r="M10352" s="1" t="s">
        <v>753</v>
      </c>
      <c r="N10352" s="1"/>
      <c r="O10352" s="2"/>
      <c r="P10352">
        <v>10351</v>
      </c>
      <c r="Q10352" s="1" t="s">
        <v>754</v>
      </c>
      <c r="R10352" s="1"/>
      <c r="S10352" s="2"/>
      <c r="T10352">
        <v>10351</v>
      </c>
      <c r="U10352" s="1" t="s">
        <v>178</v>
      </c>
      <c r="V10352" s="1"/>
      <c r="W10352" s="2"/>
      <c r="X10352">
        <v>10351</v>
      </c>
      <c r="Y10352" s="1" t="s">
        <v>179</v>
      </c>
      <c r="Z10352" s="1"/>
      <c r="AA10352" s="2"/>
    </row>
    <row r="10353" spans="8:27">
      <c r="H10353">
        <v>10352</v>
      </c>
      <c r="I10353" s="1" t="s">
        <v>752</v>
      </c>
      <c r="J10353" s="1"/>
      <c r="K10353" s="2"/>
      <c r="L10353">
        <v>10352</v>
      </c>
      <c r="M10353" s="1" t="s">
        <v>753</v>
      </c>
      <c r="N10353" s="1"/>
      <c r="O10353" s="2"/>
      <c r="P10353">
        <v>10352</v>
      </c>
      <c r="Q10353" s="1" t="s">
        <v>754</v>
      </c>
      <c r="R10353" s="1"/>
      <c r="S10353" s="2"/>
      <c r="T10353">
        <v>10352</v>
      </c>
      <c r="U10353" s="1" t="s">
        <v>178</v>
      </c>
      <c r="V10353" s="1"/>
      <c r="W10353" s="2"/>
      <c r="X10353">
        <v>10352</v>
      </c>
      <c r="Y10353" s="1" t="s">
        <v>179</v>
      </c>
      <c r="Z10353" s="1"/>
      <c r="AA10353" s="2"/>
    </row>
    <row r="10354" spans="8:27">
      <c r="H10354">
        <v>10353</v>
      </c>
      <c r="I10354" s="1" t="s">
        <v>752</v>
      </c>
      <c r="J10354" s="1"/>
      <c r="K10354" s="2"/>
      <c r="L10354">
        <v>10353</v>
      </c>
      <c r="M10354" s="1" t="s">
        <v>753</v>
      </c>
      <c r="N10354" s="1"/>
      <c r="O10354" s="2"/>
      <c r="P10354">
        <v>10353</v>
      </c>
      <c r="Q10354" s="1" t="s">
        <v>754</v>
      </c>
      <c r="R10354" s="1"/>
      <c r="S10354" s="2"/>
      <c r="T10354">
        <v>10353</v>
      </c>
      <c r="U10354" s="1" t="s">
        <v>178</v>
      </c>
      <c r="V10354" s="1"/>
      <c r="W10354" s="2"/>
      <c r="X10354">
        <v>10353</v>
      </c>
      <c r="Y10354" s="1" t="s">
        <v>179</v>
      </c>
      <c r="Z10354" s="1"/>
      <c r="AA10354" s="2"/>
    </row>
    <row r="10355" spans="8:27">
      <c r="H10355">
        <v>10354</v>
      </c>
      <c r="I10355" s="1" t="s">
        <v>752</v>
      </c>
      <c r="J10355" s="1"/>
      <c r="K10355" s="2"/>
      <c r="L10355">
        <v>10354</v>
      </c>
      <c r="M10355" s="1" t="s">
        <v>753</v>
      </c>
      <c r="N10355" s="1"/>
      <c r="O10355" s="2"/>
      <c r="P10355">
        <v>10354</v>
      </c>
      <c r="Q10355" s="1" t="s">
        <v>754</v>
      </c>
      <c r="R10355" s="1"/>
      <c r="S10355" s="2"/>
      <c r="T10355">
        <v>10354</v>
      </c>
      <c r="U10355" s="1" t="s">
        <v>178</v>
      </c>
      <c r="V10355" s="1"/>
      <c r="W10355" s="2"/>
      <c r="X10355">
        <v>10354</v>
      </c>
      <c r="Y10355" s="1" t="s">
        <v>179</v>
      </c>
      <c r="Z10355" s="1"/>
      <c r="AA10355" s="2"/>
    </row>
    <row r="10356" spans="8:27">
      <c r="H10356">
        <v>10355</v>
      </c>
      <c r="I10356" s="1" t="s">
        <v>752</v>
      </c>
      <c r="J10356" s="1"/>
      <c r="K10356" s="2"/>
      <c r="L10356">
        <v>10355</v>
      </c>
      <c r="M10356" s="1" t="s">
        <v>753</v>
      </c>
      <c r="N10356" s="1"/>
      <c r="O10356" s="2"/>
      <c r="P10356">
        <v>10355</v>
      </c>
      <c r="Q10356" s="1" t="s">
        <v>754</v>
      </c>
      <c r="R10356" s="1"/>
      <c r="S10356" s="2"/>
      <c r="T10356">
        <v>10355</v>
      </c>
      <c r="U10356" s="1" t="s">
        <v>178</v>
      </c>
      <c r="V10356" s="1"/>
      <c r="W10356" s="2"/>
      <c r="X10356">
        <v>10355</v>
      </c>
      <c r="Y10356" s="1" t="s">
        <v>179</v>
      </c>
      <c r="Z10356" s="1"/>
      <c r="AA10356" s="2"/>
    </row>
    <row r="10357" spans="8:27">
      <c r="H10357">
        <v>10356</v>
      </c>
      <c r="I10357" s="1" t="s">
        <v>752</v>
      </c>
      <c r="J10357" s="1"/>
      <c r="K10357" s="2"/>
      <c r="L10357">
        <v>10356</v>
      </c>
      <c r="M10357" s="1" t="s">
        <v>753</v>
      </c>
      <c r="N10357" s="1"/>
      <c r="O10357" s="2"/>
      <c r="P10357">
        <v>10356</v>
      </c>
      <c r="Q10357" s="1" t="s">
        <v>754</v>
      </c>
      <c r="R10357" s="1"/>
      <c r="S10357" s="2"/>
      <c r="T10357">
        <v>10356</v>
      </c>
      <c r="U10357" s="1" t="s">
        <v>178</v>
      </c>
      <c r="V10357" s="1"/>
      <c r="W10357" s="2"/>
      <c r="X10357">
        <v>10356</v>
      </c>
      <c r="Y10357" s="1" t="s">
        <v>179</v>
      </c>
      <c r="Z10357" s="1"/>
      <c r="AA10357" s="2"/>
    </row>
    <row r="10358" spans="8:27">
      <c r="H10358">
        <v>10357</v>
      </c>
      <c r="I10358" s="1" t="s">
        <v>752</v>
      </c>
      <c r="J10358" s="1"/>
      <c r="K10358" s="2"/>
      <c r="L10358">
        <v>10357</v>
      </c>
      <c r="M10358" s="1" t="s">
        <v>753</v>
      </c>
      <c r="N10358" s="1"/>
      <c r="O10358" s="2"/>
      <c r="P10358">
        <v>10357</v>
      </c>
      <c r="Q10358" s="1" t="s">
        <v>754</v>
      </c>
      <c r="R10358" s="1"/>
      <c r="S10358" s="2"/>
      <c r="T10358">
        <v>10357</v>
      </c>
      <c r="U10358" s="1" t="s">
        <v>178</v>
      </c>
      <c r="V10358" s="1"/>
      <c r="W10358" s="2"/>
      <c r="X10358">
        <v>10357</v>
      </c>
      <c r="Y10358" s="1" t="s">
        <v>179</v>
      </c>
      <c r="Z10358" s="1"/>
      <c r="AA10358" s="2"/>
    </row>
    <row r="10359" spans="8:27">
      <c r="H10359">
        <v>10358</v>
      </c>
      <c r="I10359" s="1" t="s">
        <v>752</v>
      </c>
      <c r="J10359" s="1"/>
      <c r="K10359" s="2"/>
      <c r="L10359">
        <v>10358</v>
      </c>
      <c r="M10359" s="1" t="s">
        <v>753</v>
      </c>
      <c r="N10359" s="1"/>
      <c r="O10359" s="2"/>
      <c r="P10359">
        <v>10358</v>
      </c>
      <c r="Q10359" s="1" t="s">
        <v>754</v>
      </c>
      <c r="R10359" s="1"/>
      <c r="S10359" s="2"/>
      <c r="T10359">
        <v>10358</v>
      </c>
      <c r="U10359" s="1" t="s">
        <v>178</v>
      </c>
      <c r="V10359" s="1"/>
      <c r="W10359" s="2"/>
      <c r="X10359">
        <v>10358</v>
      </c>
      <c r="Y10359" s="1" t="s">
        <v>179</v>
      </c>
      <c r="Z10359" s="1"/>
      <c r="AA10359" s="2"/>
    </row>
    <row r="10360" spans="8:27">
      <c r="H10360">
        <v>10359</v>
      </c>
      <c r="I10360" s="1" t="s">
        <v>752</v>
      </c>
      <c r="J10360" s="1"/>
      <c r="K10360" s="2"/>
      <c r="L10360">
        <v>10359</v>
      </c>
      <c r="M10360" s="1" t="s">
        <v>753</v>
      </c>
      <c r="N10360" s="1"/>
      <c r="O10360" s="2"/>
      <c r="P10360">
        <v>10359</v>
      </c>
      <c r="Q10360" s="1" t="s">
        <v>754</v>
      </c>
      <c r="R10360" s="1"/>
      <c r="S10360" s="2"/>
      <c r="T10360">
        <v>10359</v>
      </c>
      <c r="U10360" s="1" t="s">
        <v>178</v>
      </c>
      <c r="V10360" s="1"/>
      <c r="W10360" s="2"/>
      <c r="X10360">
        <v>10359</v>
      </c>
      <c r="Y10360" s="1" t="s">
        <v>179</v>
      </c>
      <c r="Z10360" s="1"/>
      <c r="AA10360" s="2"/>
    </row>
    <row r="10361" spans="8:27">
      <c r="H10361">
        <v>10360</v>
      </c>
      <c r="I10361" s="1" t="s">
        <v>752</v>
      </c>
      <c r="J10361" s="1"/>
      <c r="K10361" s="2"/>
      <c r="L10361">
        <v>10360</v>
      </c>
      <c r="M10361" s="1" t="s">
        <v>753</v>
      </c>
      <c r="N10361" s="1"/>
      <c r="O10361" s="2"/>
      <c r="P10361">
        <v>10360</v>
      </c>
      <c r="Q10361" s="1" t="s">
        <v>754</v>
      </c>
      <c r="R10361" s="1"/>
      <c r="S10361" s="2"/>
      <c r="T10361">
        <v>10360</v>
      </c>
      <c r="U10361" s="1" t="s">
        <v>178</v>
      </c>
      <c r="V10361" s="1"/>
      <c r="W10361" s="2"/>
      <c r="X10361">
        <v>10360</v>
      </c>
      <c r="Y10361" s="1" t="s">
        <v>179</v>
      </c>
      <c r="Z10361" s="1"/>
      <c r="AA10361" s="2"/>
    </row>
    <row r="10362" spans="8:27">
      <c r="H10362">
        <v>10361</v>
      </c>
      <c r="I10362" s="1" t="s">
        <v>752</v>
      </c>
      <c r="J10362" s="1"/>
      <c r="K10362" s="2"/>
      <c r="L10362">
        <v>10361</v>
      </c>
      <c r="M10362" s="1" t="s">
        <v>753</v>
      </c>
      <c r="N10362" s="1"/>
      <c r="O10362" s="2"/>
      <c r="P10362">
        <v>10361</v>
      </c>
      <c r="Q10362" s="1" t="s">
        <v>754</v>
      </c>
      <c r="R10362" s="1"/>
      <c r="S10362" s="2"/>
      <c r="T10362">
        <v>10361</v>
      </c>
      <c r="U10362" s="1" t="s">
        <v>178</v>
      </c>
      <c r="V10362" s="1"/>
      <c r="W10362" s="2"/>
      <c r="X10362">
        <v>10361</v>
      </c>
      <c r="Y10362" s="1" t="s">
        <v>179</v>
      </c>
      <c r="Z10362" s="1"/>
      <c r="AA10362" s="2"/>
    </row>
    <row r="10363" spans="8:27">
      <c r="H10363">
        <v>10362</v>
      </c>
      <c r="I10363" s="1" t="s">
        <v>752</v>
      </c>
      <c r="J10363" s="1"/>
      <c r="K10363" s="2"/>
      <c r="L10363">
        <v>10362</v>
      </c>
      <c r="M10363" s="1" t="s">
        <v>753</v>
      </c>
      <c r="N10363" s="1"/>
      <c r="O10363" s="2"/>
      <c r="P10363">
        <v>10362</v>
      </c>
      <c r="Q10363" s="1" t="s">
        <v>754</v>
      </c>
      <c r="R10363" s="1"/>
      <c r="S10363" s="2"/>
      <c r="T10363">
        <v>10362</v>
      </c>
      <c r="U10363" s="1" t="s">
        <v>178</v>
      </c>
      <c r="V10363" s="1"/>
      <c r="W10363" s="2"/>
      <c r="X10363">
        <v>10362</v>
      </c>
      <c r="Y10363" s="1" t="s">
        <v>179</v>
      </c>
      <c r="Z10363" s="1"/>
      <c r="AA10363" s="2"/>
    </row>
    <row r="10364" spans="8:27">
      <c r="H10364">
        <v>10363</v>
      </c>
      <c r="I10364" s="1" t="s">
        <v>752</v>
      </c>
      <c r="J10364" s="1"/>
      <c r="K10364" s="2"/>
      <c r="L10364">
        <v>10363</v>
      </c>
      <c r="M10364" s="1" t="s">
        <v>753</v>
      </c>
      <c r="N10364" s="1"/>
      <c r="O10364" s="2"/>
      <c r="P10364">
        <v>10363</v>
      </c>
      <c r="Q10364" s="1" t="s">
        <v>754</v>
      </c>
      <c r="R10364" s="1"/>
      <c r="S10364" s="2"/>
      <c r="T10364">
        <v>10363</v>
      </c>
      <c r="U10364" s="1" t="s">
        <v>178</v>
      </c>
      <c r="V10364" s="1"/>
      <c r="W10364" s="2"/>
      <c r="X10364">
        <v>10363</v>
      </c>
      <c r="Y10364" s="1" t="s">
        <v>179</v>
      </c>
      <c r="Z10364" s="1"/>
      <c r="AA10364" s="2"/>
    </row>
    <row r="10365" spans="8:27">
      <c r="H10365">
        <v>10364</v>
      </c>
      <c r="I10365" s="1" t="s">
        <v>752</v>
      </c>
      <c r="J10365" s="1"/>
      <c r="K10365" s="2"/>
      <c r="L10365">
        <v>10364</v>
      </c>
      <c r="M10365" s="1" t="s">
        <v>753</v>
      </c>
      <c r="N10365" s="1"/>
      <c r="O10365" s="2"/>
      <c r="P10365">
        <v>10364</v>
      </c>
      <c r="Q10365" s="1" t="s">
        <v>754</v>
      </c>
      <c r="R10365" s="1"/>
      <c r="S10365" s="2"/>
      <c r="T10365">
        <v>10364</v>
      </c>
      <c r="U10365" s="1" t="s">
        <v>178</v>
      </c>
      <c r="V10365" s="1"/>
      <c r="W10365" s="2"/>
      <c r="X10365">
        <v>10364</v>
      </c>
      <c r="Y10365" s="1" t="s">
        <v>179</v>
      </c>
      <c r="Z10365" s="1"/>
      <c r="AA10365" s="2"/>
    </row>
    <row r="10366" spans="8:27">
      <c r="H10366">
        <v>10365</v>
      </c>
      <c r="I10366" s="1" t="s">
        <v>752</v>
      </c>
      <c r="J10366" s="1"/>
      <c r="K10366" s="2"/>
      <c r="L10366">
        <v>10365</v>
      </c>
      <c r="M10366" s="1" t="s">
        <v>753</v>
      </c>
      <c r="N10366" s="1"/>
      <c r="O10366" s="2"/>
      <c r="P10366">
        <v>10365</v>
      </c>
      <c r="Q10366" s="1" t="s">
        <v>754</v>
      </c>
      <c r="R10366" s="1"/>
      <c r="S10366" s="2"/>
      <c r="T10366">
        <v>10365</v>
      </c>
      <c r="U10366" s="1" t="s">
        <v>178</v>
      </c>
      <c r="V10366" s="1"/>
      <c r="W10366" s="2"/>
      <c r="X10366">
        <v>10365</v>
      </c>
      <c r="Y10366" s="1" t="s">
        <v>179</v>
      </c>
      <c r="Z10366" s="1"/>
      <c r="AA10366" s="2"/>
    </row>
    <row r="10367" spans="8:27">
      <c r="H10367">
        <v>10366</v>
      </c>
      <c r="I10367" s="1" t="s">
        <v>752</v>
      </c>
      <c r="J10367" s="1"/>
      <c r="K10367" s="2"/>
      <c r="L10367">
        <v>10366</v>
      </c>
      <c r="M10367" s="1" t="s">
        <v>753</v>
      </c>
      <c r="N10367" s="1"/>
      <c r="O10367" s="2"/>
      <c r="P10367">
        <v>10366</v>
      </c>
      <c r="Q10367" s="1" t="s">
        <v>754</v>
      </c>
      <c r="R10367" s="1"/>
      <c r="S10367" s="2"/>
      <c r="T10367">
        <v>10366</v>
      </c>
      <c r="U10367" s="1" t="s">
        <v>178</v>
      </c>
      <c r="V10367" s="1"/>
      <c r="W10367" s="2"/>
      <c r="X10367">
        <v>10366</v>
      </c>
      <c r="Y10367" s="1" t="s">
        <v>179</v>
      </c>
      <c r="Z10367" s="1"/>
      <c r="AA10367" s="2"/>
    </row>
    <row r="10368" spans="8:27">
      <c r="H10368">
        <v>10367</v>
      </c>
      <c r="I10368" s="1" t="s">
        <v>752</v>
      </c>
      <c r="J10368" s="1"/>
      <c r="K10368" s="2"/>
      <c r="L10368">
        <v>10367</v>
      </c>
      <c r="M10368" s="1" t="s">
        <v>753</v>
      </c>
      <c r="N10368" s="1"/>
      <c r="O10368" s="2"/>
      <c r="P10368">
        <v>10367</v>
      </c>
      <c r="Q10368" s="1" t="s">
        <v>754</v>
      </c>
      <c r="R10368" s="1"/>
      <c r="S10368" s="2"/>
      <c r="T10368">
        <v>10367</v>
      </c>
      <c r="U10368" s="1" t="s">
        <v>178</v>
      </c>
      <c r="V10368" s="1"/>
      <c r="W10368" s="2"/>
      <c r="X10368">
        <v>10367</v>
      </c>
      <c r="Y10368" s="1" t="s">
        <v>179</v>
      </c>
      <c r="Z10368" s="1"/>
      <c r="AA10368" s="2"/>
    </row>
    <row r="10369" spans="8:27">
      <c r="H10369">
        <v>10368</v>
      </c>
      <c r="I10369" s="1" t="s">
        <v>752</v>
      </c>
      <c r="J10369" s="1"/>
      <c r="K10369" s="2"/>
      <c r="L10369">
        <v>10368</v>
      </c>
      <c r="M10369" s="1" t="s">
        <v>753</v>
      </c>
      <c r="N10369" s="1"/>
      <c r="O10369" s="2"/>
      <c r="P10369">
        <v>10368</v>
      </c>
      <c r="Q10369" s="1" t="s">
        <v>754</v>
      </c>
      <c r="R10369" s="1"/>
      <c r="S10369" s="2"/>
      <c r="T10369">
        <v>10368</v>
      </c>
      <c r="U10369" s="1" t="s">
        <v>178</v>
      </c>
      <c r="V10369" s="1"/>
      <c r="W10369" s="2"/>
      <c r="X10369">
        <v>10368</v>
      </c>
      <c r="Y10369" s="1" t="s">
        <v>179</v>
      </c>
      <c r="Z10369" s="1"/>
      <c r="AA10369" s="2"/>
    </row>
    <row r="10370" spans="8:27">
      <c r="H10370">
        <v>10369</v>
      </c>
      <c r="I10370" s="1" t="s">
        <v>752</v>
      </c>
      <c r="J10370" s="1"/>
      <c r="K10370" s="2"/>
      <c r="L10370">
        <v>10369</v>
      </c>
      <c r="M10370" s="1" t="s">
        <v>753</v>
      </c>
      <c r="N10370" s="1"/>
      <c r="O10370" s="2"/>
      <c r="P10370">
        <v>10369</v>
      </c>
      <c r="Q10370" s="1" t="s">
        <v>754</v>
      </c>
      <c r="R10370" s="1"/>
      <c r="S10370" s="2"/>
      <c r="T10370">
        <v>10369</v>
      </c>
      <c r="U10370" s="1" t="s">
        <v>178</v>
      </c>
      <c r="V10370" s="1"/>
      <c r="W10370" s="2"/>
      <c r="X10370">
        <v>10369</v>
      </c>
      <c r="Y10370" s="1" t="s">
        <v>179</v>
      </c>
      <c r="Z10370" s="1"/>
      <c r="AA10370" s="2"/>
    </row>
    <row r="10371" spans="8:27">
      <c r="H10371">
        <v>10370</v>
      </c>
      <c r="I10371" s="1" t="s">
        <v>752</v>
      </c>
      <c r="J10371" s="1"/>
      <c r="K10371" s="2"/>
      <c r="L10371">
        <v>10370</v>
      </c>
      <c r="M10371" s="1" t="s">
        <v>753</v>
      </c>
      <c r="N10371" s="1"/>
      <c r="O10371" s="2"/>
      <c r="P10371">
        <v>10370</v>
      </c>
      <c r="Q10371" s="1" t="s">
        <v>754</v>
      </c>
      <c r="R10371" s="1"/>
      <c r="S10371" s="2"/>
      <c r="T10371">
        <v>10370</v>
      </c>
      <c r="U10371" s="1" t="s">
        <v>178</v>
      </c>
      <c r="V10371" s="1"/>
      <c r="W10371" s="2"/>
      <c r="X10371">
        <v>10370</v>
      </c>
      <c r="Y10371" s="1" t="s">
        <v>179</v>
      </c>
      <c r="Z10371" s="1"/>
      <c r="AA10371" s="2"/>
    </row>
    <row r="10372" spans="8:27">
      <c r="H10372">
        <v>10371</v>
      </c>
      <c r="I10372" s="1" t="s">
        <v>752</v>
      </c>
      <c r="J10372" s="1"/>
      <c r="K10372" s="2"/>
      <c r="L10372">
        <v>10371</v>
      </c>
      <c r="M10372" s="1" t="s">
        <v>753</v>
      </c>
      <c r="N10372" s="1"/>
      <c r="O10372" s="2"/>
      <c r="P10372">
        <v>10371</v>
      </c>
      <c r="Q10372" s="1" t="s">
        <v>754</v>
      </c>
      <c r="R10372" s="1"/>
      <c r="S10372" s="2"/>
      <c r="T10372">
        <v>10371</v>
      </c>
      <c r="U10372" s="1" t="s">
        <v>178</v>
      </c>
      <c r="V10372" s="1"/>
      <c r="W10372" s="2"/>
      <c r="X10372">
        <v>10371</v>
      </c>
      <c r="Y10372" s="1" t="s">
        <v>179</v>
      </c>
      <c r="Z10372" s="1"/>
      <c r="AA10372" s="2"/>
    </row>
    <row r="10373" spans="8:27">
      <c r="H10373">
        <v>10372</v>
      </c>
      <c r="I10373" s="1" t="s">
        <v>752</v>
      </c>
      <c r="J10373" s="1"/>
      <c r="K10373" s="2"/>
      <c r="L10373">
        <v>10372</v>
      </c>
      <c r="M10373" s="1" t="s">
        <v>753</v>
      </c>
      <c r="N10373" s="1"/>
      <c r="O10373" s="2"/>
      <c r="P10373">
        <v>10372</v>
      </c>
      <c r="Q10373" s="1" t="s">
        <v>754</v>
      </c>
      <c r="R10373" s="1"/>
      <c r="S10373" s="2"/>
      <c r="T10373">
        <v>10372</v>
      </c>
      <c r="U10373" s="1" t="s">
        <v>178</v>
      </c>
      <c r="V10373" s="1"/>
      <c r="W10373" s="2"/>
      <c r="X10373">
        <v>10372</v>
      </c>
      <c r="Y10373" s="1" t="s">
        <v>179</v>
      </c>
      <c r="Z10373" s="1"/>
      <c r="AA10373" s="2"/>
    </row>
    <row r="10374" spans="8:27">
      <c r="H10374">
        <v>10373</v>
      </c>
      <c r="I10374" s="1" t="s">
        <v>752</v>
      </c>
      <c r="J10374" s="1"/>
      <c r="K10374" s="2"/>
      <c r="L10374">
        <v>10373</v>
      </c>
      <c r="M10374" s="1" t="s">
        <v>753</v>
      </c>
      <c r="N10374" s="1"/>
      <c r="O10374" s="2"/>
      <c r="P10374">
        <v>10373</v>
      </c>
      <c r="Q10374" s="1" t="s">
        <v>754</v>
      </c>
      <c r="R10374" s="1"/>
      <c r="S10374" s="2"/>
      <c r="T10374">
        <v>10373</v>
      </c>
      <c r="U10374" s="1" t="s">
        <v>178</v>
      </c>
      <c r="V10374" s="1"/>
      <c r="W10374" s="2"/>
      <c r="X10374">
        <v>10373</v>
      </c>
      <c r="Y10374" s="1" t="s">
        <v>179</v>
      </c>
      <c r="Z10374" s="1"/>
      <c r="AA10374" s="2"/>
    </row>
    <row r="10375" spans="8:27">
      <c r="H10375">
        <v>10374</v>
      </c>
      <c r="I10375" s="1" t="s">
        <v>752</v>
      </c>
      <c r="J10375" s="1"/>
      <c r="K10375" s="2"/>
      <c r="L10375">
        <v>10374</v>
      </c>
      <c r="M10375" s="1" t="s">
        <v>753</v>
      </c>
      <c r="N10375" s="1"/>
      <c r="O10375" s="2"/>
      <c r="P10375">
        <v>10374</v>
      </c>
      <c r="Q10375" s="1" t="s">
        <v>754</v>
      </c>
      <c r="R10375" s="1"/>
      <c r="S10375" s="2"/>
      <c r="T10375">
        <v>10374</v>
      </c>
      <c r="U10375" s="1" t="s">
        <v>178</v>
      </c>
      <c r="V10375" s="1"/>
      <c r="W10375" s="2"/>
      <c r="X10375">
        <v>10374</v>
      </c>
      <c r="Y10375" s="1" t="s">
        <v>179</v>
      </c>
      <c r="Z10375" s="1"/>
      <c r="AA10375" s="2"/>
    </row>
    <row r="10376" spans="8:27">
      <c r="H10376">
        <v>10375</v>
      </c>
      <c r="I10376" s="1" t="s">
        <v>752</v>
      </c>
      <c r="J10376" s="1"/>
      <c r="K10376" s="2"/>
      <c r="L10376">
        <v>10375</v>
      </c>
      <c r="M10376" s="1" t="s">
        <v>753</v>
      </c>
      <c r="N10376" s="1"/>
      <c r="O10376" s="2"/>
      <c r="P10376">
        <v>10375</v>
      </c>
      <c r="Q10376" s="1" t="s">
        <v>754</v>
      </c>
      <c r="R10376" s="1"/>
      <c r="S10376" s="2"/>
      <c r="T10376">
        <v>10375</v>
      </c>
      <c r="U10376" s="1" t="s">
        <v>178</v>
      </c>
      <c r="V10376" s="1"/>
      <c r="W10376" s="2"/>
      <c r="X10376">
        <v>10375</v>
      </c>
      <c r="Y10376" s="1" t="s">
        <v>179</v>
      </c>
      <c r="Z10376" s="1"/>
      <c r="AA10376" s="2"/>
    </row>
    <row r="10377" spans="8:27">
      <c r="H10377">
        <v>10376</v>
      </c>
      <c r="I10377" s="1" t="s">
        <v>752</v>
      </c>
      <c r="J10377" s="1"/>
      <c r="K10377" s="2"/>
      <c r="L10377">
        <v>10376</v>
      </c>
      <c r="M10377" s="1" t="s">
        <v>753</v>
      </c>
      <c r="N10377" s="1"/>
      <c r="O10377" s="2"/>
      <c r="P10377">
        <v>10376</v>
      </c>
      <c r="Q10377" s="1" t="s">
        <v>754</v>
      </c>
      <c r="R10377" s="1"/>
      <c r="S10377" s="2"/>
      <c r="T10377">
        <v>10376</v>
      </c>
      <c r="U10377" s="1" t="s">
        <v>178</v>
      </c>
      <c r="V10377" s="1"/>
      <c r="W10377" s="2"/>
      <c r="X10377">
        <v>10376</v>
      </c>
      <c r="Y10377" s="1" t="s">
        <v>179</v>
      </c>
      <c r="Z10377" s="1"/>
      <c r="AA10377" s="2"/>
    </row>
    <row r="10378" spans="8:27">
      <c r="H10378">
        <v>10377</v>
      </c>
      <c r="I10378" s="1" t="s">
        <v>752</v>
      </c>
      <c r="J10378" s="1"/>
      <c r="K10378" s="2"/>
      <c r="L10378">
        <v>10377</v>
      </c>
      <c r="M10378" s="1" t="s">
        <v>753</v>
      </c>
      <c r="N10378" s="1"/>
      <c r="O10378" s="2"/>
      <c r="P10378">
        <v>10377</v>
      </c>
      <c r="Q10378" s="1" t="s">
        <v>754</v>
      </c>
      <c r="R10378" s="1"/>
      <c r="S10378" s="2"/>
      <c r="T10378">
        <v>10377</v>
      </c>
      <c r="U10378" s="1" t="s">
        <v>178</v>
      </c>
      <c r="V10378" s="1"/>
      <c r="W10378" s="2"/>
      <c r="X10378">
        <v>10377</v>
      </c>
      <c r="Y10378" s="1" t="s">
        <v>179</v>
      </c>
      <c r="Z10378" s="1"/>
      <c r="AA10378" s="2"/>
    </row>
    <row r="10379" spans="8:27">
      <c r="H10379">
        <v>10378</v>
      </c>
      <c r="I10379" s="1" t="s">
        <v>752</v>
      </c>
      <c r="J10379" s="1"/>
      <c r="K10379" s="2"/>
      <c r="L10379">
        <v>10378</v>
      </c>
      <c r="M10379" s="1" t="s">
        <v>753</v>
      </c>
      <c r="N10379" s="1"/>
      <c r="O10379" s="2"/>
      <c r="P10379">
        <v>10378</v>
      </c>
      <c r="Q10379" s="1" t="s">
        <v>754</v>
      </c>
      <c r="R10379" s="1"/>
      <c r="S10379" s="2"/>
      <c r="T10379">
        <v>10378</v>
      </c>
      <c r="U10379" s="1" t="s">
        <v>178</v>
      </c>
      <c r="V10379" s="1"/>
      <c r="W10379" s="2"/>
      <c r="X10379">
        <v>10378</v>
      </c>
      <c r="Y10379" s="1" t="s">
        <v>179</v>
      </c>
      <c r="Z10379" s="1"/>
      <c r="AA10379" s="2"/>
    </row>
    <row r="10380" spans="8:27">
      <c r="H10380">
        <v>10379</v>
      </c>
      <c r="I10380" s="1" t="s">
        <v>752</v>
      </c>
      <c r="J10380" s="1"/>
      <c r="K10380" s="2"/>
      <c r="L10380">
        <v>10379</v>
      </c>
      <c r="M10380" s="1" t="s">
        <v>753</v>
      </c>
      <c r="N10380" s="1"/>
      <c r="O10380" s="2"/>
      <c r="P10380">
        <v>10379</v>
      </c>
      <c r="Q10380" s="1" t="s">
        <v>754</v>
      </c>
      <c r="R10380" s="1"/>
      <c r="S10380" s="2"/>
      <c r="T10380">
        <v>10379</v>
      </c>
      <c r="U10380" s="1" t="s">
        <v>178</v>
      </c>
      <c r="V10380" s="1"/>
      <c r="W10380" s="2"/>
      <c r="X10380">
        <v>10379</v>
      </c>
      <c r="Y10380" s="1" t="s">
        <v>179</v>
      </c>
      <c r="Z10380" s="1"/>
      <c r="AA10380" s="2"/>
    </row>
    <row r="10381" spans="8:27">
      <c r="H10381">
        <v>10380</v>
      </c>
      <c r="I10381" s="1" t="s">
        <v>752</v>
      </c>
      <c r="J10381" s="1"/>
      <c r="K10381" s="2"/>
      <c r="L10381">
        <v>10380</v>
      </c>
      <c r="M10381" s="1" t="s">
        <v>753</v>
      </c>
      <c r="N10381" s="1"/>
      <c r="O10381" s="2"/>
      <c r="P10381">
        <v>10380</v>
      </c>
      <c r="Q10381" s="1" t="s">
        <v>754</v>
      </c>
      <c r="R10381" s="1"/>
      <c r="S10381" s="2"/>
      <c r="T10381">
        <v>10380</v>
      </c>
      <c r="U10381" s="1" t="s">
        <v>178</v>
      </c>
      <c r="V10381" s="1"/>
      <c r="W10381" s="2"/>
      <c r="X10381">
        <v>10380</v>
      </c>
      <c r="Y10381" s="1" t="s">
        <v>179</v>
      </c>
      <c r="Z10381" s="1"/>
      <c r="AA10381" s="2"/>
    </row>
    <row r="10382" spans="8:27">
      <c r="H10382">
        <v>10381</v>
      </c>
      <c r="I10382" s="1" t="s">
        <v>752</v>
      </c>
      <c r="J10382" s="1"/>
      <c r="K10382" s="2"/>
      <c r="L10382">
        <v>10381</v>
      </c>
      <c r="M10382" s="1" t="s">
        <v>753</v>
      </c>
      <c r="N10382" s="1"/>
      <c r="O10382" s="2"/>
      <c r="P10382">
        <v>10381</v>
      </c>
      <c r="Q10382" s="1" t="s">
        <v>754</v>
      </c>
      <c r="R10382" s="1"/>
      <c r="S10382" s="2"/>
      <c r="T10382">
        <v>10381</v>
      </c>
      <c r="U10382" s="1" t="s">
        <v>178</v>
      </c>
      <c r="V10382" s="1"/>
      <c r="W10382" s="2"/>
      <c r="X10382">
        <v>10381</v>
      </c>
      <c r="Y10382" s="1" t="s">
        <v>179</v>
      </c>
      <c r="Z10382" s="1"/>
      <c r="AA10382" s="2"/>
    </row>
    <row r="10383" spans="8:27">
      <c r="H10383">
        <v>10382</v>
      </c>
      <c r="I10383" s="1" t="s">
        <v>752</v>
      </c>
      <c r="J10383" s="1"/>
      <c r="K10383" s="2"/>
      <c r="L10383">
        <v>10382</v>
      </c>
      <c r="M10383" s="1" t="s">
        <v>753</v>
      </c>
      <c r="N10383" s="1"/>
      <c r="O10383" s="2"/>
      <c r="P10383">
        <v>10382</v>
      </c>
      <c r="Q10383" s="1" t="s">
        <v>754</v>
      </c>
      <c r="R10383" s="1"/>
      <c r="S10383" s="2"/>
      <c r="T10383">
        <v>10382</v>
      </c>
      <c r="U10383" s="1" t="s">
        <v>178</v>
      </c>
      <c r="V10383" s="1"/>
      <c r="W10383" s="2"/>
      <c r="X10383">
        <v>10382</v>
      </c>
      <c r="Y10383" s="1" t="s">
        <v>179</v>
      </c>
      <c r="Z10383" s="1"/>
      <c r="AA10383" s="2"/>
    </row>
    <row r="10384" spans="8:27">
      <c r="H10384">
        <v>10383</v>
      </c>
      <c r="I10384" s="1" t="s">
        <v>752</v>
      </c>
      <c r="J10384" s="1"/>
      <c r="K10384" s="2"/>
      <c r="L10384">
        <v>10383</v>
      </c>
      <c r="M10384" s="1" t="s">
        <v>753</v>
      </c>
      <c r="N10384" s="1"/>
      <c r="O10384" s="2"/>
      <c r="P10384">
        <v>10383</v>
      </c>
      <c r="Q10384" s="1" t="s">
        <v>754</v>
      </c>
      <c r="R10384" s="1"/>
      <c r="S10384" s="2"/>
      <c r="T10384">
        <v>10383</v>
      </c>
      <c r="U10384" s="1" t="s">
        <v>178</v>
      </c>
      <c r="V10384" s="1"/>
      <c r="W10384" s="2"/>
      <c r="X10384">
        <v>10383</v>
      </c>
      <c r="Y10384" s="1" t="s">
        <v>179</v>
      </c>
      <c r="Z10384" s="1"/>
      <c r="AA10384" s="2"/>
    </row>
    <row r="10385" spans="8:27">
      <c r="H10385">
        <v>10384</v>
      </c>
      <c r="I10385" s="1" t="s">
        <v>752</v>
      </c>
      <c r="J10385" s="1"/>
      <c r="K10385" s="2"/>
      <c r="L10385">
        <v>10384</v>
      </c>
      <c r="M10385" s="1" t="s">
        <v>753</v>
      </c>
      <c r="N10385" s="1"/>
      <c r="O10385" s="2"/>
      <c r="P10385">
        <v>10384</v>
      </c>
      <c r="Q10385" s="1" t="s">
        <v>754</v>
      </c>
      <c r="R10385" s="1"/>
      <c r="S10385" s="2"/>
      <c r="T10385">
        <v>10384</v>
      </c>
      <c r="U10385" s="1" t="s">
        <v>178</v>
      </c>
      <c r="V10385" s="1"/>
      <c r="W10385" s="2"/>
      <c r="X10385">
        <v>10384</v>
      </c>
      <c r="Y10385" s="1" t="s">
        <v>179</v>
      </c>
      <c r="Z10385" s="1"/>
      <c r="AA10385" s="2"/>
    </row>
    <row r="10386" spans="8:27">
      <c r="H10386">
        <v>10385</v>
      </c>
      <c r="I10386" s="1" t="s">
        <v>752</v>
      </c>
      <c r="J10386" s="1"/>
      <c r="K10386" s="2"/>
      <c r="L10386">
        <v>10385</v>
      </c>
      <c r="M10386" s="1" t="s">
        <v>753</v>
      </c>
      <c r="N10386" s="1"/>
      <c r="O10386" s="2"/>
      <c r="P10386">
        <v>10385</v>
      </c>
      <c r="Q10386" s="1" t="s">
        <v>754</v>
      </c>
      <c r="R10386" s="1"/>
      <c r="S10386" s="2"/>
      <c r="T10386">
        <v>10385</v>
      </c>
      <c r="U10386" s="1" t="s">
        <v>178</v>
      </c>
      <c r="V10386" s="1"/>
      <c r="W10386" s="2"/>
      <c r="X10386">
        <v>10385</v>
      </c>
      <c r="Y10386" s="1" t="s">
        <v>179</v>
      </c>
      <c r="Z10386" s="1"/>
      <c r="AA10386" s="2"/>
    </row>
    <row r="10387" spans="8:27">
      <c r="H10387">
        <v>10386</v>
      </c>
      <c r="I10387" s="1" t="s">
        <v>752</v>
      </c>
      <c r="J10387" s="1"/>
      <c r="K10387" s="2"/>
      <c r="L10387">
        <v>10386</v>
      </c>
      <c r="M10387" s="1" t="s">
        <v>753</v>
      </c>
      <c r="N10387" s="1"/>
      <c r="O10387" s="2"/>
      <c r="P10387">
        <v>10386</v>
      </c>
      <c r="Q10387" s="1" t="s">
        <v>754</v>
      </c>
      <c r="R10387" s="1"/>
      <c r="S10387" s="2"/>
      <c r="T10387">
        <v>10386</v>
      </c>
      <c r="U10387" s="1" t="s">
        <v>178</v>
      </c>
      <c r="V10387" s="1"/>
      <c r="W10387" s="2"/>
      <c r="X10387">
        <v>10386</v>
      </c>
      <c r="Y10387" s="1" t="s">
        <v>179</v>
      </c>
      <c r="Z10387" s="1"/>
      <c r="AA10387" s="2"/>
    </row>
    <row r="10388" spans="8:27">
      <c r="H10388">
        <v>10387</v>
      </c>
      <c r="I10388" s="1" t="s">
        <v>752</v>
      </c>
      <c r="J10388" s="1"/>
      <c r="K10388" s="2"/>
      <c r="L10388">
        <v>10387</v>
      </c>
      <c r="M10388" s="1" t="s">
        <v>753</v>
      </c>
      <c r="N10388" s="1"/>
      <c r="O10388" s="2"/>
      <c r="P10388">
        <v>10387</v>
      </c>
      <c r="Q10388" s="1" t="s">
        <v>754</v>
      </c>
      <c r="R10388" s="1"/>
      <c r="S10388" s="2"/>
      <c r="T10388">
        <v>10387</v>
      </c>
      <c r="U10388" s="1" t="s">
        <v>178</v>
      </c>
      <c r="V10388" s="1"/>
      <c r="W10388" s="2"/>
      <c r="X10388">
        <v>10387</v>
      </c>
      <c r="Y10388" s="1" t="s">
        <v>179</v>
      </c>
      <c r="Z10388" s="1"/>
      <c r="AA10388" s="2"/>
    </row>
    <row r="10389" spans="8:27">
      <c r="H10389">
        <v>10388</v>
      </c>
      <c r="I10389" s="1" t="s">
        <v>752</v>
      </c>
      <c r="J10389" s="1"/>
      <c r="K10389" s="2"/>
      <c r="L10389">
        <v>10388</v>
      </c>
      <c r="M10389" s="1" t="s">
        <v>753</v>
      </c>
      <c r="N10389" s="1"/>
      <c r="O10389" s="2"/>
      <c r="P10389">
        <v>10388</v>
      </c>
      <c r="Q10389" s="1" t="s">
        <v>754</v>
      </c>
      <c r="R10389" s="1"/>
      <c r="S10389" s="2"/>
      <c r="T10389">
        <v>10388</v>
      </c>
      <c r="U10389" s="1" t="s">
        <v>178</v>
      </c>
      <c r="V10389" s="1"/>
      <c r="W10389" s="2"/>
      <c r="X10389">
        <v>10388</v>
      </c>
      <c r="Y10389" s="1" t="s">
        <v>179</v>
      </c>
      <c r="Z10389" s="1"/>
      <c r="AA10389" s="2"/>
    </row>
    <row r="10390" spans="8:27">
      <c r="H10390">
        <v>10389</v>
      </c>
      <c r="I10390" s="1" t="s">
        <v>752</v>
      </c>
      <c r="J10390" s="1"/>
      <c r="K10390" s="2"/>
      <c r="L10390">
        <v>10389</v>
      </c>
      <c r="M10390" s="1" t="s">
        <v>753</v>
      </c>
      <c r="N10390" s="1"/>
      <c r="O10390" s="2"/>
      <c r="P10390">
        <v>10389</v>
      </c>
      <c r="Q10390" s="1" t="s">
        <v>754</v>
      </c>
      <c r="R10390" s="1"/>
      <c r="S10390" s="2"/>
      <c r="T10390">
        <v>10389</v>
      </c>
      <c r="U10390" s="1" t="s">
        <v>178</v>
      </c>
      <c r="V10390" s="1"/>
      <c r="W10390" s="2"/>
      <c r="X10390">
        <v>10389</v>
      </c>
      <c r="Y10390" s="1" t="s">
        <v>179</v>
      </c>
      <c r="Z10390" s="1"/>
      <c r="AA10390" s="2"/>
    </row>
    <row r="10391" spans="8:27">
      <c r="H10391">
        <v>10390</v>
      </c>
      <c r="I10391" s="1" t="s">
        <v>752</v>
      </c>
      <c r="J10391" s="1"/>
      <c r="K10391" s="2"/>
      <c r="L10391">
        <v>10390</v>
      </c>
      <c r="M10391" s="1" t="s">
        <v>753</v>
      </c>
      <c r="N10391" s="1"/>
      <c r="O10391" s="2"/>
      <c r="P10391">
        <v>10390</v>
      </c>
      <c r="Q10391" s="1" t="s">
        <v>754</v>
      </c>
      <c r="R10391" s="1"/>
      <c r="S10391" s="2"/>
      <c r="T10391">
        <v>10390</v>
      </c>
      <c r="U10391" s="1" t="s">
        <v>178</v>
      </c>
      <c r="V10391" s="1"/>
      <c r="W10391" s="2"/>
      <c r="X10391">
        <v>10390</v>
      </c>
      <c r="Y10391" s="1" t="s">
        <v>179</v>
      </c>
      <c r="Z10391" s="1"/>
      <c r="AA10391" s="2"/>
    </row>
    <row r="10392" spans="8:27">
      <c r="H10392">
        <v>10391</v>
      </c>
      <c r="I10392" s="1" t="s">
        <v>752</v>
      </c>
      <c r="J10392" s="1"/>
      <c r="K10392" s="2"/>
      <c r="L10392">
        <v>10391</v>
      </c>
      <c r="M10392" s="1" t="s">
        <v>753</v>
      </c>
      <c r="N10392" s="1"/>
      <c r="O10392" s="2"/>
      <c r="P10392">
        <v>10391</v>
      </c>
      <c r="Q10392" s="1" t="s">
        <v>754</v>
      </c>
      <c r="R10392" s="1"/>
      <c r="S10392" s="2"/>
      <c r="T10392">
        <v>10391</v>
      </c>
      <c r="U10392" s="1" t="s">
        <v>178</v>
      </c>
      <c r="V10392" s="1"/>
      <c r="W10392" s="2"/>
      <c r="X10392">
        <v>10391</v>
      </c>
      <c r="Y10392" s="1" t="s">
        <v>179</v>
      </c>
      <c r="Z10392" s="1"/>
      <c r="AA10392" s="2"/>
    </row>
    <row r="10393" spans="8:27">
      <c r="H10393">
        <v>10392</v>
      </c>
      <c r="I10393" s="1" t="s">
        <v>752</v>
      </c>
      <c r="J10393" s="1"/>
      <c r="K10393" s="2"/>
      <c r="L10393">
        <v>10392</v>
      </c>
      <c r="M10393" s="1" t="s">
        <v>753</v>
      </c>
      <c r="N10393" s="1"/>
      <c r="O10393" s="2"/>
      <c r="P10393">
        <v>10392</v>
      </c>
      <c r="Q10393" s="1" t="s">
        <v>754</v>
      </c>
      <c r="R10393" s="1"/>
      <c r="S10393" s="2"/>
      <c r="T10393">
        <v>10392</v>
      </c>
      <c r="U10393" s="1" t="s">
        <v>178</v>
      </c>
      <c r="V10393" s="1"/>
      <c r="W10393" s="2"/>
      <c r="X10393">
        <v>10392</v>
      </c>
      <c r="Y10393" s="1" t="s">
        <v>179</v>
      </c>
      <c r="Z10393" s="1"/>
      <c r="AA10393" s="2"/>
    </row>
    <row r="10394" spans="8:27">
      <c r="H10394">
        <v>10393</v>
      </c>
      <c r="I10394" s="1" t="s">
        <v>752</v>
      </c>
      <c r="J10394" s="1"/>
      <c r="K10394" s="2"/>
      <c r="L10394">
        <v>10393</v>
      </c>
      <c r="M10394" s="1" t="s">
        <v>753</v>
      </c>
      <c r="N10394" s="1"/>
      <c r="O10394" s="2"/>
      <c r="P10394">
        <v>10393</v>
      </c>
      <c r="Q10394" s="1" t="s">
        <v>754</v>
      </c>
      <c r="R10394" s="1"/>
      <c r="S10394" s="2"/>
      <c r="T10394">
        <v>10393</v>
      </c>
      <c r="U10394" s="1" t="s">
        <v>178</v>
      </c>
      <c r="V10394" s="1"/>
      <c r="W10394" s="2"/>
      <c r="X10394">
        <v>10393</v>
      </c>
      <c r="Y10394" s="1" t="s">
        <v>179</v>
      </c>
      <c r="Z10394" s="1"/>
      <c r="AA10394" s="2"/>
    </row>
    <row r="10395" spans="8:27">
      <c r="H10395">
        <v>10394</v>
      </c>
      <c r="I10395" s="1" t="s">
        <v>752</v>
      </c>
      <c r="J10395" s="1"/>
      <c r="K10395" s="2"/>
      <c r="L10395">
        <v>10394</v>
      </c>
      <c r="M10395" s="1" t="s">
        <v>753</v>
      </c>
      <c r="N10395" s="1"/>
      <c r="O10395" s="2"/>
      <c r="P10395">
        <v>10394</v>
      </c>
      <c r="Q10395" s="1" t="s">
        <v>754</v>
      </c>
      <c r="R10395" s="1"/>
      <c r="S10395" s="2"/>
      <c r="T10395">
        <v>10394</v>
      </c>
      <c r="U10395" s="1" t="s">
        <v>178</v>
      </c>
      <c r="V10395" s="1"/>
      <c r="W10395" s="2"/>
      <c r="X10395">
        <v>10394</v>
      </c>
      <c r="Y10395" s="1" t="s">
        <v>179</v>
      </c>
      <c r="Z10395" s="1"/>
      <c r="AA10395" s="2"/>
    </row>
    <row r="10396" spans="8:27">
      <c r="H10396">
        <v>10395</v>
      </c>
      <c r="I10396" s="1" t="s">
        <v>752</v>
      </c>
      <c r="J10396" s="1"/>
      <c r="K10396" s="2"/>
      <c r="L10396">
        <v>10395</v>
      </c>
      <c r="M10396" s="1" t="s">
        <v>753</v>
      </c>
      <c r="N10396" s="1"/>
      <c r="O10396" s="2"/>
      <c r="P10396">
        <v>10395</v>
      </c>
      <c r="Q10396" s="1" t="s">
        <v>754</v>
      </c>
      <c r="R10396" s="1"/>
      <c r="S10396" s="2"/>
      <c r="T10396">
        <v>10395</v>
      </c>
      <c r="U10396" s="1" t="s">
        <v>178</v>
      </c>
      <c r="V10396" s="1"/>
      <c r="W10396" s="2"/>
      <c r="X10396">
        <v>10395</v>
      </c>
      <c r="Y10396" s="1" t="s">
        <v>179</v>
      </c>
      <c r="Z10396" s="1"/>
      <c r="AA10396" s="2"/>
    </row>
    <row r="10397" spans="8:27">
      <c r="H10397">
        <v>10396</v>
      </c>
      <c r="I10397" s="1" t="s">
        <v>752</v>
      </c>
      <c r="J10397" s="1"/>
      <c r="K10397" s="2"/>
      <c r="L10397">
        <v>10396</v>
      </c>
      <c r="M10397" s="1" t="s">
        <v>753</v>
      </c>
      <c r="N10397" s="1"/>
      <c r="O10397" s="2"/>
      <c r="P10397">
        <v>10396</v>
      </c>
      <c r="Q10397" s="1" t="s">
        <v>754</v>
      </c>
      <c r="R10397" s="1"/>
      <c r="S10397" s="2"/>
      <c r="T10397">
        <v>10396</v>
      </c>
      <c r="U10397" s="1" t="s">
        <v>178</v>
      </c>
      <c r="V10397" s="1"/>
      <c r="W10397" s="2"/>
      <c r="X10397">
        <v>10396</v>
      </c>
      <c r="Y10397" s="1" t="s">
        <v>179</v>
      </c>
      <c r="Z10397" s="1"/>
      <c r="AA10397" s="2"/>
    </row>
    <row r="10398" spans="8:27">
      <c r="H10398">
        <v>10397</v>
      </c>
      <c r="I10398" s="1" t="s">
        <v>752</v>
      </c>
      <c r="J10398" s="1"/>
      <c r="K10398" s="2"/>
      <c r="L10398">
        <v>10397</v>
      </c>
      <c r="M10398" s="1" t="s">
        <v>753</v>
      </c>
      <c r="N10398" s="1"/>
      <c r="O10398" s="2"/>
      <c r="P10398">
        <v>10397</v>
      </c>
      <c r="Q10398" s="1" t="s">
        <v>754</v>
      </c>
      <c r="R10398" s="1"/>
      <c r="S10398" s="2"/>
      <c r="T10398">
        <v>10397</v>
      </c>
      <c r="U10398" s="1" t="s">
        <v>178</v>
      </c>
      <c r="V10398" s="1"/>
      <c r="W10398" s="2"/>
      <c r="X10398">
        <v>10397</v>
      </c>
      <c r="Y10398" s="1" t="s">
        <v>179</v>
      </c>
      <c r="Z10398" s="1"/>
      <c r="AA10398" s="2"/>
    </row>
    <row r="10399" spans="8:27">
      <c r="H10399">
        <v>10398</v>
      </c>
      <c r="I10399" s="1" t="s">
        <v>752</v>
      </c>
      <c r="J10399" s="1"/>
      <c r="K10399" s="2"/>
      <c r="L10399">
        <v>10398</v>
      </c>
      <c r="M10399" s="1" t="s">
        <v>753</v>
      </c>
      <c r="N10399" s="1"/>
      <c r="O10399" s="2"/>
      <c r="P10399">
        <v>10398</v>
      </c>
      <c r="Q10399" s="1" t="s">
        <v>754</v>
      </c>
      <c r="R10399" s="1"/>
      <c r="S10399" s="2"/>
      <c r="T10399">
        <v>10398</v>
      </c>
      <c r="U10399" s="1" t="s">
        <v>178</v>
      </c>
      <c r="V10399" s="1"/>
      <c r="W10399" s="2"/>
      <c r="X10399">
        <v>10398</v>
      </c>
      <c r="Y10399" s="1" t="s">
        <v>179</v>
      </c>
      <c r="Z10399" s="1"/>
      <c r="AA10399" s="2"/>
    </row>
    <row r="10400" spans="8:27">
      <c r="H10400">
        <v>10399</v>
      </c>
      <c r="I10400" s="1" t="s">
        <v>752</v>
      </c>
      <c r="J10400" s="1"/>
      <c r="K10400" s="2"/>
      <c r="L10400">
        <v>10399</v>
      </c>
      <c r="M10400" s="1" t="s">
        <v>753</v>
      </c>
      <c r="N10400" s="1"/>
      <c r="O10400" s="2"/>
      <c r="P10400">
        <v>10399</v>
      </c>
      <c r="Q10400" s="1" t="s">
        <v>754</v>
      </c>
      <c r="R10400" s="1"/>
      <c r="S10400" s="2"/>
      <c r="T10400">
        <v>10399</v>
      </c>
      <c r="U10400" s="1" t="s">
        <v>178</v>
      </c>
      <c r="V10400" s="1"/>
      <c r="W10400" s="2"/>
      <c r="X10400">
        <v>10399</v>
      </c>
      <c r="Y10400" s="1" t="s">
        <v>179</v>
      </c>
      <c r="Z10400" s="1"/>
      <c r="AA10400" s="2"/>
    </row>
    <row r="10401" spans="8:27">
      <c r="H10401">
        <v>10400</v>
      </c>
      <c r="I10401" s="1" t="s">
        <v>752</v>
      </c>
      <c r="J10401" s="1"/>
      <c r="K10401" s="2"/>
      <c r="L10401">
        <v>10400</v>
      </c>
      <c r="M10401" s="1" t="s">
        <v>753</v>
      </c>
      <c r="N10401" s="1"/>
      <c r="O10401" s="2"/>
      <c r="P10401">
        <v>10400</v>
      </c>
      <c r="Q10401" s="1" t="s">
        <v>754</v>
      </c>
      <c r="R10401" s="1"/>
      <c r="S10401" s="2"/>
      <c r="T10401">
        <v>10400</v>
      </c>
      <c r="U10401" s="1" t="s">
        <v>178</v>
      </c>
      <c r="V10401" s="1"/>
      <c r="W10401" s="2"/>
      <c r="X10401">
        <v>10400</v>
      </c>
      <c r="Y10401" s="1" t="s">
        <v>179</v>
      </c>
      <c r="Z10401" s="1"/>
      <c r="AA10401" s="2"/>
    </row>
    <row r="10402" spans="8:27">
      <c r="H10402">
        <v>10401</v>
      </c>
      <c r="I10402" s="1" t="s">
        <v>752</v>
      </c>
      <c r="J10402" s="1"/>
      <c r="K10402" s="2"/>
      <c r="L10402">
        <v>10401</v>
      </c>
      <c r="M10402" s="1" t="s">
        <v>753</v>
      </c>
      <c r="N10402" s="1"/>
      <c r="O10402" s="2"/>
      <c r="P10402">
        <v>10401</v>
      </c>
      <c r="Q10402" s="1" t="s">
        <v>754</v>
      </c>
      <c r="R10402" s="1"/>
      <c r="S10402" s="2"/>
      <c r="T10402">
        <v>10401</v>
      </c>
      <c r="U10402" s="1" t="s">
        <v>178</v>
      </c>
      <c r="V10402" s="1"/>
      <c r="W10402" s="2"/>
      <c r="X10402">
        <v>10401</v>
      </c>
      <c r="Y10402" s="1" t="s">
        <v>179</v>
      </c>
      <c r="Z10402" s="1"/>
      <c r="AA10402" s="2"/>
    </row>
    <row r="10403" spans="8:27">
      <c r="H10403">
        <v>10402</v>
      </c>
      <c r="I10403" s="1" t="s">
        <v>752</v>
      </c>
      <c r="J10403" s="1"/>
      <c r="K10403" s="2"/>
      <c r="L10403">
        <v>10402</v>
      </c>
      <c r="M10403" s="1" t="s">
        <v>753</v>
      </c>
      <c r="N10403" s="1"/>
      <c r="O10403" s="2"/>
      <c r="P10403">
        <v>10402</v>
      </c>
      <c r="Q10403" s="1" t="s">
        <v>754</v>
      </c>
      <c r="R10403" s="1"/>
      <c r="S10403" s="2"/>
      <c r="T10403">
        <v>10402</v>
      </c>
      <c r="U10403" s="1" t="s">
        <v>178</v>
      </c>
      <c r="V10403" s="1"/>
      <c r="W10403" s="2"/>
      <c r="X10403">
        <v>10402</v>
      </c>
      <c r="Y10403" s="1" t="s">
        <v>179</v>
      </c>
      <c r="Z10403" s="1"/>
      <c r="AA10403" s="2"/>
    </row>
    <row r="10404" spans="8:27">
      <c r="H10404">
        <v>10403</v>
      </c>
      <c r="I10404" s="1" t="s">
        <v>752</v>
      </c>
      <c r="J10404" s="1"/>
      <c r="K10404" s="2"/>
      <c r="L10404">
        <v>10403</v>
      </c>
      <c r="M10404" s="1" t="s">
        <v>753</v>
      </c>
      <c r="N10404" s="1"/>
      <c r="O10404" s="2"/>
      <c r="P10404">
        <v>10403</v>
      </c>
      <c r="Q10404" s="1" t="s">
        <v>754</v>
      </c>
      <c r="R10404" s="1"/>
      <c r="S10404" s="2"/>
      <c r="T10404">
        <v>10403</v>
      </c>
      <c r="U10404" s="1" t="s">
        <v>178</v>
      </c>
      <c r="V10404" s="1"/>
      <c r="W10404" s="2"/>
      <c r="X10404">
        <v>10403</v>
      </c>
      <c r="Y10404" s="1" t="s">
        <v>179</v>
      </c>
      <c r="Z10404" s="1"/>
      <c r="AA10404" s="2"/>
    </row>
    <row r="10405" spans="8:27">
      <c r="H10405">
        <v>10404</v>
      </c>
      <c r="I10405" s="1" t="s">
        <v>752</v>
      </c>
      <c r="J10405" s="1"/>
      <c r="K10405" s="2"/>
      <c r="L10405">
        <v>10404</v>
      </c>
      <c r="M10405" s="1" t="s">
        <v>753</v>
      </c>
      <c r="N10405" s="1"/>
      <c r="O10405" s="2"/>
      <c r="P10405">
        <v>10404</v>
      </c>
      <c r="Q10405" s="1" t="s">
        <v>754</v>
      </c>
      <c r="R10405" s="1"/>
      <c r="S10405" s="2"/>
      <c r="T10405">
        <v>10404</v>
      </c>
      <c r="U10405" s="1" t="s">
        <v>178</v>
      </c>
      <c r="V10405" s="1"/>
      <c r="W10405" s="2"/>
      <c r="X10405">
        <v>10404</v>
      </c>
      <c r="Y10405" s="1" t="s">
        <v>179</v>
      </c>
      <c r="Z10405" s="1"/>
      <c r="AA10405" s="2"/>
    </row>
    <row r="10406" spans="8:27">
      <c r="H10406">
        <v>10405</v>
      </c>
      <c r="I10406" s="1" t="s">
        <v>752</v>
      </c>
      <c r="J10406" s="1"/>
      <c r="K10406" s="2"/>
      <c r="L10406">
        <v>10405</v>
      </c>
      <c r="M10406" s="1" t="s">
        <v>753</v>
      </c>
      <c r="N10406" s="1"/>
      <c r="O10406" s="2"/>
      <c r="P10406">
        <v>10405</v>
      </c>
      <c r="Q10406" s="1" t="s">
        <v>754</v>
      </c>
      <c r="R10406" s="1"/>
      <c r="S10406" s="2"/>
      <c r="T10406">
        <v>10405</v>
      </c>
      <c r="U10406" s="1" t="s">
        <v>178</v>
      </c>
      <c r="V10406" s="1"/>
      <c r="W10406" s="2"/>
      <c r="X10406">
        <v>10405</v>
      </c>
      <c r="Y10406" s="1" t="s">
        <v>179</v>
      </c>
      <c r="Z10406" s="1"/>
      <c r="AA10406" s="2"/>
    </row>
    <row r="10407" spans="8:27">
      <c r="H10407">
        <v>10406</v>
      </c>
      <c r="I10407" s="1" t="s">
        <v>752</v>
      </c>
      <c r="J10407" s="1"/>
      <c r="K10407" s="2"/>
      <c r="L10407">
        <v>10406</v>
      </c>
      <c r="M10407" s="1" t="s">
        <v>753</v>
      </c>
      <c r="N10407" s="1"/>
      <c r="O10407" s="2"/>
      <c r="P10407">
        <v>10406</v>
      </c>
      <c r="Q10407" s="1" t="s">
        <v>754</v>
      </c>
      <c r="R10407" s="1"/>
      <c r="S10407" s="2"/>
      <c r="T10407">
        <v>10406</v>
      </c>
      <c r="U10407" s="1" t="s">
        <v>178</v>
      </c>
      <c r="V10407" s="1"/>
      <c r="W10407" s="2"/>
      <c r="X10407">
        <v>10406</v>
      </c>
      <c r="Y10407" s="1" t="s">
        <v>179</v>
      </c>
      <c r="Z10407" s="1"/>
      <c r="AA10407" s="2"/>
    </row>
    <row r="10408" spans="8:27">
      <c r="H10408">
        <v>10407</v>
      </c>
      <c r="I10408" s="1" t="s">
        <v>752</v>
      </c>
      <c r="J10408" s="1"/>
      <c r="K10408" s="2"/>
      <c r="L10408">
        <v>10407</v>
      </c>
      <c r="M10408" s="1" t="s">
        <v>753</v>
      </c>
      <c r="N10408" s="1"/>
      <c r="O10408" s="2"/>
      <c r="P10408">
        <v>10407</v>
      </c>
      <c r="Q10408" s="1" t="s">
        <v>754</v>
      </c>
      <c r="R10408" s="1"/>
      <c r="S10408" s="2"/>
      <c r="T10408">
        <v>10407</v>
      </c>
      <c r="U10408" s="1" t="s">
        <v>178</v>
      </c>
      <c r="V10408" s="1"/>
      <c r="W10408" s="2"/>
      <c r="X10408">
        <v>10407</v>
      </c>
      <c r="Y10408" s="1" t="s">
        <v>179</v>
      </c>
      <c r="Z10408" s="1"/>
      <c r="AA10408" s="2"/>
    </row>
    <row r="10409" spans="8:27">
      <c r="H10409">
        <v>10408</v>
      </c>
      <c r="I10409" s="1" t="s">
        <v>752</v>
      </c>
      <c r="J10409" s="1"/>
      <c r="K10409" s="2"/>
      <c r="L10409">
        <v>10408</v>
      </c>
      <c r="M10409" s="1" t="s">
        <v>753</v>
      </c>
      <c r="N10409" s="1"/>
      <c r="O10409" s="2"/>
      <c r="P10409">
        <v>10408</v>
      </c>
      <c r="Q10409" s="1" t="s">
        <v>754</v>
      </c>
      <c r="R10409" s="1"/>
      <c r="S10409" s="2"/>
      <c r="T10409">
        <v>10408</v>
      </c>
      <c r="U10409" s="1" t="s">
        <v>178</v>
      </c>
      <c r="V10409" s="1"/>
      <c r="W10409" s="2"/>
      <c r="X10409">
        <v>10408</v>
      </c>
      <c r="Y10409" s="1" t="s">
        <v>179</v>
      </c>
      <c r="Z10409" s="1"/>
      <c r="AA10409" s="2"/>
    </row>
    <row r="10410" spans="8:27">
      <c r="H10410">
        <v>10409</v>
      </c>
      <c r="I10410" s="1" t="s">
        <v>752</v>
      </c>
      <c r="J10410" s="1"/>
      <c r="K10410" s="2"/>
      <c r="L10410">
        <v>10409</v>
      </c>
      <c r="M10410" s="1" t="s">
        <v>753</v>
      </c>
      <c r="N10410" s="1"/>
      <c r="O10410" s="2"/>
      <c r="P10410">
        <v>10409</v>
      </c>
      <c r="Q10410" s="1" t="s">
        <v>754</v>
      </c>
      <c r="R10410" s="1"/>
      <c r="S10410" s="2"/>
      <c r="T10410">
        <v>10409</v>
      </c>
      <c r="U10410" s="1" t="s">
        <v>178</v>
      </c>
      <c r="V10410" s="1"/>
      <c r="W10410" s="2"/>
      <c r="X10410">
        <v>10409</v>
      </c>
      <c r="Y10410" s="1" t="s">
        <v>179</v>
      </c>
      <c r="Z10410" s="1"/>
      <c r="AA10410" s="2"/>
    </row>
    <row r="10411" spans="8:27">
      <c r="H10411">
        <v>10410</v>
      </c>
      <c r="I10411" s="1" t="s">
        <v>752</v>
      </c>
      <c r="J10411" s="1"/>
      <c r="K10411" s="2"/>
      <c r="L10411">
        <v>10410</v>
      </c>
      <c r="M10411" s="1" t="s">
        <v>753</v>
      </c>
      <c r="N10411" s="1"/>
      <c r="O10411" s="2"/>
      <c r="P10411">
        <v>10410</v>
      </c>
      <c r="Q10411" s="1" t="s">
        <v>754</v>
      </c>
      <c r="R10411" s="1"/>
      <c r="S10411" s="2"/>
      <c r="T10411">
        <v>10410</v>
      </c>
      <c r="U10411" s="1" t="s">
        <v>178</v>
      </c>
      <c r="V10411" s="1"/>
      <c r="W10411" s="2"/>
      <c r="X10411">
        <v>10410</v>
      </c>
      <c r="Y10411" s="1" t="s">
        <v>179</v>
      </c>
      <c r="Z10411" s="1"/>
      <c r="AA10411" s="2"/>
    </row>
    <row r="10412" spans="8:27">
      <c r="H10412">
        <v>10411</v>
      </c>
      <c r="I10412" s="1" t="s">
        <v>752</v>
      </c>
      <c r="J10412" s="1"/>
      <c r="K10412" s="2"/>
      <c r="L10412">
        <v>10411</v>
      </c>
      <c r="M10412" s="1" t="s">
        <v>753</v>
      </c>
      <c r="N10412" s="1"/>
      <c r="O10412" s="2"/>
      <c r="P10412">
        <v>10411</v>
      </c>
      <c r="Q10412" s="1" t="s">
        <v>754</v>
      </c>
      <c r="R10412" s="1"/>
      <c r="S10412" s="2"/>
      <c r="T10412">
        <v>10411</v>
      </c>
      <c r="U10412" s="1" t="s">
        <v>178</v>
      </c>
      <c r="V10412" s="1"/>
      <c r="W10412" s="2"/>
      <c r="X10412">
        <v>10411</v>
      </c>
      <c r="Y10412" s="1" t="s">
        <v>179</v>
      </c>
      <c r="Z10412" s="1"/>
      <c r="AA10412" s="2"/>
    </row>
    <row r="10413" spans="8:27">
      <c r="H10413">
        <v>10412</v>
      </c>
      <c r="I10413" s="1" t="s">
        <v>752</v>
      </c>
      <c r="J10413" s="1"/>
      <c r="K10413" s="2"/>
      <c r="L10413">
        <v>10412</v>
      </c>
      <c r="M10413" s="1" t="s">
        <v>753</v>
      </c>
      <c r="N10413" s="1"/>
      <c r="O10413" s="2"/>
      <c r="P10413">
        <v>10412</v>
      </c>
      <c r="Q10413" s="1" t="s">
        <v>754</v>
      </c>
      <c r="R10413" s="1"/>
      <c r="S10413" s="2"/>
      <c r="T10413">
        <v>10412</v>
      </c>
      <c r="U10413" s="1" t="s">
        <v>178</v>
      </c>
      <c r="V10413" s="1"/>
      <c r="W10413" s="2"/>
      <c r="X10413">
        <v>10412</v>
      </c>
      <c r="Y10413" s="1" t="s">
        <v>179</v>
      </c>
      <c r="Z10413" s="1"/>
      <c r="AA10413" s="2"/>
    </row>
    <row r="10414" spans="8:27">
      <c r="H10414">
        <v>10413</v>
      </c>
      <c r="I10414" s="1" t="s">
        <v>752</v>
      </c>
      <c r="J10414" s="1"/>
      <c r="K10414" s="2"/>
      <c r="L10414">
        <v>10413</v>
      </c>
      <c r="M10414" s="1" t="s">
        <v>753</v>
      </c>
      <c r="N10414" s="1"/>
      <c r="O10414" s="2"/>
      <c r="P10414">
        <v>10413</v>
      </c>
      <c r="Q10414" s="1" t="s">
        <v>754</v>
      </c>
      <c r="R10414" s="1"/>
      <c r="S10414" s="2"/>
      <c r="T10414">
        <v>10413</v>
      </c>
      <c r="U10414" s="1" t="s">
        <v>178</v>
      </c>
      <c r="V10414" s="1"/>
      <c r="W10414" s="2"/>
      <c r="X10414">
        <v>10413</v>
      </c>
      <c r="Y10414" s="1" t="s">
        <v>179</v>
      </c>
      <c r="Z10414" s="1"/>
      <c r="AA10414" s="2"/>
    </row>
    <row r="10415" spans="8:27">
      <c r="H10415">
        <v>10414</v>
      </c>
      <c r="I10415" s="1" t="s">
        <v>752</v>
      </c>
      <c r="J10415" s="1"/>
      <c r="K10415" s="2"/>
      <c r="L10415">
        <v>10414</v>
      </c>
      <c r="M10415" s="1" t="s">
        <v>753</v>
      </c>
      <c r="N10415" s="1"/>
      <c r="O10415" s="2"/>
      <c r="P10415">
        <v>10414</v>
      </c>
      <c r="Q10415" s="1" t="s">
        <v>754</v>
      </c>
      <c r="R10415" s="1"/>
      <c r="S10415" s="2"/>
      <c r="T10415">
        <v>10414</v>
      </c>
      <c r="U10415" s="1" t="s">
        <v>178</v>
      </c>
      <c r="V10415" s="1"/>
      <c r="W10415" s="2"/>
      <c r="X10415">
        <v>10414</v>
      </c>
      <c r="Y10415" s="1" t="s">
        <v>179</v>
      </c>
      <c r="Z10415" s="1"/>
      <c r="AA10415" s="2"/>
    </row>
    <row r="10416" spans="8:27">
      <c r="H10416">
        <v>10415</v>
      </c>
      <c r="I10416" s="1" t="s">
        <v>752</v>
      </c>
      <c r="J10416" s="1"/>
      <c r="K10416" s="2"/>
      <c r="L10416">
        <v>10415</v>
      </c>
      <c r="M10416" s="1" t="s">
        <v>753</v>
      </c>
      <c r="N10416" s="1"/>
      <c r="O10416" s="2"/>
      <c r="P10416">
        <v>10415</v>
      </c>
      <c r="Q10416" s="1" t="s">
        <v>754</v>
      </c>
      <c r="R10416" s="1"/>
      <c r="S10416" s="2"/>
      <c r="T10416">
        <v>10415</v>
      </c>
      <c r="U10416" s="1" t="s">
        <v>178</v>
      </c>
      <c r="V10416" s="1"/>
      <c r="W10416" s="2"/>
      <c r="X10416">
        <v>10415</v>
      </c>
      <c r="Y10416" s="1" t="s">
        <v>179</v>
      </c>
      <c r="Z10416" s="1"/>
      <c r="AA10416" s="2"/>
    </row>
    <row r="10417" spans="8:27">
      <c r="H10417">
        <v>10416</v>
      </c>
      <c r="I10417" s="1" t="s">
        <v>752</v>
      </c>
      <c r="J10417" s="1"/>
      <c r="K10417" s="2"/>
      <c r="L10417">
        <v>10416</v>
      </c>
      <c r="M10417" s="1" t="s">
        <v>753</v>
      </c>
      <c r="N10417" s="1"/>
      <c r="O10417" s="2"/>
      <c r="P10417">
        <v>10416</v>
      </c>
      <c r="Q10417" s="1" t="s">
        <v>754</v>
      </c>
      <c r="R10417" s="1"/>
      <c r="S10417" s="2"/>
      <c r="T10417">
        <v>10416</v>
      </c>
      <c r="U10417" s="1" t="s">
        <v>178</v>
      </c>
      <c r="V10417" s="1"/>
      <c r="W10417" s="2"/>
      <c r="X10417">
        <v>10416</v>
      </c>
      <c r="Y10417" s="1" t="s">
        <v>179</v>
      </c>
      <c r="Z10417" s="1"/>
      <c r="AA10417" s="2"/>
    </row>
    <row r="10418" spans="8:27">
      <c r="H10418">
        <v>10417</v>
      </c>
      <c r="I10418" s="1" t="s">
        <v>752</v>
      </c>
      <c r="J10418" s="1"/>
      <c r="K10418" s="2"/>
      <c r="L10418">
        <v>10417</v>
      </c>
      <c r="M10418" s="1" t="s">
        <v>753</v>
      </c>
      <c r="N10418" s="1"/>
      <c r="O10418" s="2"/>
      <c r="P10418">
        <v>10417</v>
      </c>
      <c r="Q10418" s="1" t="s">
        <v>754</v>
      </c>
      <c r="R10418" s="1"/>
      <c r="S10418" s="2"/>
      <c r="T10418">
        <v>10417</v>
      </c>
      <c r="U10418" s="1" t="s">
        <v>178</v>
      </c>
      <c r="V10418" s="1"/>
      <c r="W10418" s="2"/>
      <c r="X10418">
        <v>10417</v>
      </c>
      <c r="Y10418" s="1" t="s">
        <v>179</v>
      </c>
      <c r="Z10418" s="1"/>
      <c r="AA10418" s="2"/>
    </row>
    <row r="10419" spans="8:27">
      <c r="H10419">
        <v>10418</v>
      </c>
      <c r="I10419" s="1" t="s">
        <v>752</v>
      </c>
      <c r="J10419" s="1"/>
      <c r="K10419" s="2"/>
      <c r="L10419">
        <v>10418</v>
      </c>
      <c r="M10419" s="1" t="s">
        <v>753</v>
      </c>
      <c r="N10419" s="1"/>
      <c r="O10419" s="2"/>
      <c r="P10419">
        <v>10418</v>
      </c>
      <c r="Q10419" s="1" t="s">
        <v>754</v>
      </c>
      <c r="R10419" s="1"/>
      <c r="S10419" s="2"/>
      <c r="T10419">
        <v>10418</v>
      </c>
      <c r="U10419" s="1" t="s">
        <v>178</v>
      </c>
      <c r="V10419" s="1"/>
      <c r="W10419" s="2"/>
      <c r="X10419">
        <v>10418</v>
      </c>
      <c r="Y10419" s="1" t="s">
        <v>179</v>
      </c>
      <c r="Z10419" s="1"/>
      <c r="AA10419" s="2"/>
    </row>
    <row r="10420" spans="8:27">
      <c r="H10420">
        <v>10419</v>
      </c>
      <c r="I10420" s="1" t="s">
        <v>752</v>
      </c>
      <c r="J10420" s="1"/>
      <c r="K10420" s="2"/>
      <c r="L10420">
        <v>10419</v>
      </c>
      <c r="M10420" s="1" t="s">
        <v>753</v>
      </c>
      <c r="N10420" s="1"/>
      <c r="O10420" s="2"/>
      <c r="P10420">
        <v>10419</v>
      </c>
      <c r="Q10420" s="1" t="s">
        <v>754</v>
      </c>
      <c r="R10420" s="1"/>
      <c r="S10420" s="2"/>
      <c r="T10420">
        <v>10419</v>
      </c>
      <c r="U10420" s="1" t="s">
        <v>178</v>
      </c>
      <c r="V10420" s="1"/>
      <c r="W10420" s="2"/>
      <c r="X10420">
        <v>10419</v>
      </c>
      <c r="Y10420" s="1" t="s">
        <v>179</v>
      </c>
      <c r="Z10420" s="1"/>
      <c r="AA10420" s="2"/>
    </row>
    <row r="10421" spans="8:27">
      <c r="H10421">
        <v>10420</v>
      </c>
      <c r="I10421" s="1" t="s">
        <v>752</v>
      </c>
      <c r="J10421" s="1"/>
      <c r="K10421" s="2"/>
      <c r="L10421">
        <v>10420</v>
      </c>
      <c r="M10421" s="1" t="s">
        <v>753</v>
      </c>
      <c r="N10421" s="1"/>
      <c r="O10421" s="2"/>
      <c r="P10421">
        <v>10420</v>
      </c>
      <c r="Q10421" s="1" t="s">
        <v>754</v>
      </c>
      <c r="R10421" s="1"/>
      <c r="S10421" s="2"/>
      <c r="T10421">
        <v>10420</v>
      </c>
      <c r="U10421" s="1" t="s">
        <v>178</v>
      </c>
      <c r="V10421" s="1"/>
      <c r="W10421" s="2"/>
      <c r="X10421">
        <v>10420</v>
      </c>
      <c r="Y10421" s="1" t="s">
        <v>179</v>
      </c>
      <c r="Z10421" s="1"/>
      <c r="AA10421" s="2"/>
    </row>
    <row r="10422" spans="8:27">
      <c r="H10422">
        <v>10421</v>
      </c>
      <c r="I10422" s="1" t="s">
        <v>752</v>
      </c>
      <c r="J10422" s="1"/>
      <c r="K10422" s="2"/>
      <c r="L10422">
        <v>10421</v>
      </c>
      <c r="M10422" s="1" t="s">
        <v>753</v>
      </c>
      <c r="N10422" s="1"/>
      <c r="O10422" s="2"/>
      <c r="P10422">
        <v>10421</v>
      </c>
      <c r="Q10422" s="1" t="s">
        <v>754</v>
      </c>
      <c r="R10422" s="1"/>
      <c r="S10422" s="2"/>
      <c r="T10422">
        <v>10421</v>
      </c>
      <c r="U10422" s="1" t="s">
        <v>178</v>
      </c>
      <c r="V10422" s="1"/>
      <c r="W10422" s="2"/>
      <c r="X10422">
        <v>10421</v>
      </c>
      <c r="Y10422" s="1" t="s">
        <v>179</v>
      </c>
      <c r="Z10422" s="1"/>
      <c r="AA10422" s="2"/>
    </row>
    <row r="10423" spans="8:27">
      <c r="H10423">
        <v>10422</v>
      </c>
      <c r="I10423" s="1" t="s">
        <v>752</v>
      </c>
      <c r="J10423" s="1"/>
      <c r="K10423" s="2"/>
      <c r="L10423">
        <v>10422</v>
      </c>
      <c r="M10423" s="1" t="s">
        <v>753</v>
      </c>
      <c r="N10423" s="1"/>
      <c r="O10423" s="2"/>
      <c r="P10423">
        <v>10422</v>
      </c>
      <c r="Q10423" s="1" t="s">
        <v>754</v>
      </c>
      <c r="R10423" s="1"/>
      <c r="S10423" s="2"/>
      <c r="T10423">
        <v>10422</v>
      </c>
      <c r="U10423" s="1" t="s">
        <v>178</v>
      </c>
      <c r="V10423" s="1"/>
      <c r="W10423" s="2"/>
      <c r="X10423">
        <v>10422</v>
      </c>
      <c r="Y10423" s="1" t="s">
        <v>179</v>
      </c>
      <c r="Z10423" s="1"/>
      <c r="AA10423" s="2"/>
    </row>
    <row r="10424" spans="8:27">
      <c r="H10424">
        <v>10423</v>
      </c>
      <c r="I10424" s="1" t="s">
        <v>752</v>
      </c>
      <c r="J10424" s="1"/>
      <c r="K10424" s="2"/>
      <c r="L10424">
        <v>10423</v>
      </c>
      <c r="M10424" s="1" t="s">
        <v>753</v>
      </c>
      <c r="N10424" s="1"/>
      <c r="O10424" s="2"/>
      <c r="P10424">
        <v>10423</v>
      </c>
      <c r="Q10424" s="1" t="s">
        <v>754</v>
      </c>
      <c r="R10424" s="1"/>
      <c r="S10424" s="2"/>
      <c r="T10424">
        <v>10423</v>
      </c>
      <c r="U10424" s="1" t="s">
        <v>178</v>
      </c>
      <c r="V10424" s="1"/>
      <c r="W10424" s="2"/>
      <c r="X10424">
        <v>10423</v>
      </c>
      <c r="Y10424" s="1" t="s">
        <v>179</v>
      </c>
      <c r="Z10424" s="1"/>
      <c r="AA10424" s="2"/>
    </row>
    <row r="10425" spans="8:27">
      <c r="H10425">
        <v>10424</v>
      </c>
      <c r="I10425" s="1" t="s">
        <v>752</v>
      </c>
      <c r="J10425" s="1"/>
      <c r="K10425" s="2"/>
      <c r="L10425">
        <v>10424</v>
      </c>
      <c r="M10425" s="1" t="s">
        <v>753</v>
      </c>
      <c r="N10425" s="1"/>
      <c r="O10425" s="2"/>
      <c r="P10425">
        <v>10424</v>
      </c>
      <c r="Q10425" s="1" t="s">
        <v>754</v>
      </c>
      <c r="R10425" s="1"/>
      <c r="S10425" s="2"/>
      <c r="T10425">
        <v>10424</v>
      </c>
      <c r="U10425" s="1" t="s">
        <v>178</v>
      </c>
      <c r="V10425" s="1"/>
      <c r="W10425" s="2"/>
      <c r="X10425">
        <v>10424</v>
      </c>
      <c r="Y10425" s="1" t="s">
        <v>179</v>
      </c>
      <c r="Z10425" s="1"/>
      <c r="AA10425" s="2"/>
    </row>
    <row r="10426" spans="8:27">
      <c r="H10426">
        <v>10425</v>
      </c>
      <c r="I10426" s="1" t="s">
        <v>752</v>
      </c>
      <c r="J10426" s="1"/>
      <c r="K10426" s="2"/>
      <c r="L10426">
        <v>10425</v>
      </c>
      <c r="M10426" s="1" t="s">
        <v>753</v>
      </c>
      <c r="N10426" s="1"/>
      <c r="O10426" s="2"/>
      <c r="P10426">
        <v>10425</v>
      </c>
      <c r="Q10426" s="1" t="s">
        <v>754</v>
      </c>
      <c r="R10426" s="1"/>
      <c r="S10426" s="2"/>
      <c r="T10426">
        <v>10425</v>
      </c>
      <c r="U10426" s="1" t="s">
        <v>178</v>
      </c>
      <c r="V10426" s="1"/>
      <c r="W10426" s="2"/>
      <c r="X10426">
        <v>10425</v>
      </c>
      <c r="Y10426" s="1" t="s">
        <v>179</v>
      </c>
      <c r="Z10426" s="1"/>
      <c r="AA10426" s="2"/>
    </row>
    <row r="10427" spans="8:27">
      <c r="H10427">
        <v>10426</v>
      </c>
      <c r="I10427" s="1" t="s">
        <v>752</v>
      </c>
      <c r="J10427" s="1"/>
      <c r="K10427" s="2"/>
      <c r="L10427">
        <v>10426</v>
      </c>
      <c r="M10427" s="1" t="s">
        <v>753</v>
      </c>
      <c r="N10427" s="1"/>
      <c r="O10427" s="2"/>
      <c r="P10427">
        <v>10426</v>
      </c>
      <c r="Q10427" s="1" t="s">
        <v>754</v>
      </c>
      <c r="R10427" s="1"/>
      <c r="S10427" s="2"/>
      <c r="T10427">
        <v>10426</v>
      </c>
      <c r="U10427" s="1" t="s">
        <v>178</v>
      </c>
      <c r="V10427" s="1"/>
      <c r="W10427" s="2"/>
      <c r="X10427">
        <v>10426</v>
      </c>
      <c r="Y10427" s="1" t="s">
        <v>179</v>
      </c>
      <c r="Z10427" s="1"/>
      <c r="AA10427" s="2"/>
    </row>
    <row r="10428" spans="8:27">
      <c r="H10428">
        <v>10427</v>
      </c>
      <c r="I10428" s="1" t="s">
        <v>752</v>
      </c>
      <c r="J10428" s="1"/>
      <c r="K10428" s="2"/>
      <c r="L10428">
        <v>10427</v>
      </c>
      <c r="M10428" s="1" t="s">
        <v>753</v>
      </c>
      <c r="N10428" s="1"/>
      <c r="O10428" s="2"/>
      <c r="P10428">
        <v>10427</v>
      </c>
      <c r="Q10428" s="1" t="s">
        <v>754</v>
      </c>
      <c r="R10428" s="1"/>
      <c r="S10428" s="2"/>
      <c r="T10428">
        <v>10427</v>
      </c>
      <c r="U10428" s="1" t="s">
        <v>178</v>
      </c>
      <c r="V10428" s="1"/>
      <c r="W10428" s="2"/>
      <c r="X10428">
        <v>10427</v>
      </c>
      <c r="Y10428" s="1" t="s">
        <v>179</v>
      </c>
      <c r="Z10428" s="1"/>
      <c r="AA10428" s="2"/>
    </row>
    <row r="10429" spans="8:27">
      <c r="H10429">
        <v>10428</v>
      </c>
      <c r="I10429" s="1" t="s">
        <v>752</v>
      </c>
      <c r="J10429" s="1"/>
      <c r="K10429" s="2"/>
      <c r="L10429">
        <v>10428</v>
      </c>
      <c r="M10429" s="1" t="s">
        <v>753</v>
      </c>
      <c r="N10429" s="1"/>
      <c r="O10429" s="2"/>
      <c r="P10429">
        <v>10428</v>
      </c>
      <c r="Q10429" s="1" t="s">
        <v>754</v>
      </c>
      <c r="R10429" s="1"/>
      <c r="S10429" s="2"/>
      <c r="T10429">
        <v>10428</v>
      </c>
      <c r="U10429" s="1" t="s">
        <v>178</v>
      </c>
      <c r="V10429" s="1"/>
      <c r="W10429" s="2"/>
      <c r="X10429">
        <v>10428</v>
      </c>
      <c r="Y10429" s="1" t="s">
        <v>179</v>
      </c>
      <c r="Z10429" s="1"/>
      <c r="AA10429" s="2"/>
    </row>
    <row r="10430" spans="8:27">
      <c r="H10430">
        <v>10429</v>
      </c>
      <c r="I10430" s="1" t="s">
        <v>752</v>
      </c>
      <c r="J10430" s="1"/>
      <c r="K10430" s="2"/>
      <c r="L10430">
        <v>10429</v>
      </c>
      <c r="M10430" s="1" t="s">
        <v>753</v>
      </c>
      <c r="N10430" s="1"/>
      <c r="O10430" s="2"/>
      <c r="P10430">
        <v>10429</v>
      </c>
      <c r="Q10430" s="1" t="s">
        <v>754</v>
      </c>
      <c r="R10430" s="1"/>
      <c r="S10430" s="2"/>
      <c r="T10430">
        <v>10429</v>
      </c>
      <c r="U10430" s="1" t="s">
        <v>178</v>
      </c>
      <c r="V10430" s="1"/>
      <c r="W10430" s="2"/>
      <c r="X10430">
        <v>10429</v>
      </c>
      <c r="Y10430" s="1" t="s">
        <v>179</v>
      </c>
      <c r="Z10430" s="1"/>
      <c r="AA10430" s="2"/>
    </row>
    <row r="10431" spans="8:27">
      <c r="H10431">
        <v>10430</v>
      </c>
      <c r="I10431" s="1" t="s">
        <v>752</v>
      </c>
      <c r="J10431" s="1"/>
      <c r="K10431" s="2"/>
      <c r="L10431">
        <v>10430</v>
      </c>
      <c r="M10431" s="1" t="s">
        <v>753</v>
      </c>
      <c r="N10431" s="1"/>
      <c r="O10431" s="2"/>
      <c r="P10431">
        <v>10430</v>
      </c>
      <c r="Q10431" s="1" t="s">
        <v>754</v>
      </c>
      <c r="R10431" s="1"/>
      <c r="S10431" s="2"/>
      <c r="T10431">
        <v>10430</v>
      </c>
      <c r="U10431" s="1" t="s">
        <v>178</v>
      </c>
      <c r="V10431" s="1"/>
      <c r="W10431" s="2"/>
      <c r="X10431">
        <v>10430</v>
      </c>
      <c r="Y10431" s="1" t="s">
        <v>179</v>
      </c>
      <c r="Z10431" s="1"/>
      <c r="AA10431" s="2"/>
    </row>
    <row r="10432" spans="8:27">
      <c r="H10432">
        <v>10431</v>
      </c>
      <c r="I10432" s="1" t="s">
        <v>752</v>
      </c>
      <c r="J10432" s="1"/>
      <c r="K10432" s="2"/>
      <c r="L10432">
        <v>10431</v>
      </c>
      <c r="M10432" s="1" t="s">
        <v>753</v>
      </c>
      <c r="N10432" s="1"/>
      <c r="O10432" s="2"/>
      <c r="P10432">
        <v>10431</v>
      </c>
      <c r="Q10432" s="1" t="s">
        <v>754</v>
      </c>
      <c r="R10432" s="1"/>
      <c r="S10432" s="2"/>
      <c r="T10432">
        <v>10431</v>
      </c>
      <c r="U10432" s="1" t="s">
        <v>178</v>
      </c>
      <c r="V10432" s="1"/>
      <c r="W10432" s="2"/>
      <c r="X10432">
        <v>10431</v>
      </c>
      <c r="Y10432" s="1" t="s">
        <v>179</v>
      </c>
      <c r="Z10432" s="1"/>
      <c r="AA10432" s="2"/>
    </row>
    <row r="10433" spans="8:27">
      <c r="H10433">
        <v>10432</v>
      </c>
      <c r="I10433" s="1" t="s">
        <v>752</v>
      </c>
      <c r="J10433" s="1"/>
      <c r="K10433" s="2"/>
      <c r="L10433">
        <v>10432</v>
      </c>
      <c r="M10433" s="1" t="s">
        <v>753</v>
      </c>
      <c r="N10433" s="1"/>
      <c r="O10433" s="2"/>
      <c r="P10433">
        <v>10432</v>
      </c>
      <c r="Q10433" s="1" t="s">
        <v>754</v>
      </c>
      <c r="R10433" s="1"/>
      <c r="S10433" s="2"/>
      <c r="T10433">
        <v>10432</v>
      </c>
      <c r="U10433" s="1" t="s">
        <v>178</v>
      </c>
      <c r="V10433" s="1"/>
      <c r="W10433" s="2"/>
      <c r="X10433">
        <v>10432</v>
      </c>
      <c r="Y10433" s="1" t="s">
        <v>179</v>
      </c>
      <c r="Z10433" s="1"/>
      <c r="AA10433" s="2"/>
    </row>
    <row r="10434" spans="8:27">
      <c r="H10434">
        <v>10433</v>
      </c>
      <c r="I10434" s="1" t="s">
        <v>752</v>
      </c>
      <c r="J10434" s="1"/>
      <c r="K10434" s="2"/>
      <c r="L10434">
        <v>10433</v>
      </c>
      <c r="M10434" s="1" t="s">
        <v>753</v>
      </c>
      <c r="N10434" s="1"/>
      <c r="O10434" s="2"/>
      <c r="P10434">
        <v>10433</v>
      </c>
      <c r="Q10434" s="1" t="s">
        <v>754</v>
      </c>
      <c r="R10434" s="1"/>
      <c r="S10434" s="2"/>
      <c r="T10434">
        <v>10433</v>
      </c>
      <c r="U10434" s="1" t="s">
        <v>178</v>
      </c>
      <c r="V10434" s="1"/>
      <c r="W10434" s="2"/>
      <c r="X10434">
        <v>10433</v>
      </c>
      <c r="Y10434" s="1" t="s">
        <v>179</v>
      </c>
      <c r="Z10434" s="1"/>
      <c r="AA10434" s="2"/>
    </row>
    <row r="10435" spans="8:27">
      <c r="H10435">
        <v>10434</v>
      </c>
      <c r="I10435" s="1" t="s">
        <v>752</v>
      </c>
      <c r="J10435" s="1"/>
      <c r="K10435" s="2"/>
      <c r="L10435">
        <v>10434</v>
      </c>
      <c r="M10435" s="1" t="s">
        <v>753</v>
      </c>
      <c r="N10435" s="1"/>
      <c r="O10435" s="2"/>
      <c r="P10435">
        <v>10434</v>
      </c>
      <c r="Q10435" s="1" t="s">
        <v>754</v>
      </c>
      <c r="R10435" s="1"/>
      <c r="S10435" s="2"/>
      <c r="T10435">
        <v>10434</v>
      </c>
      <c r="U10435" s="1" t="s">
        <v>178</v>
      </c>
      <c r="V10435" s="1"/>
      <c r="W10435" s="2"/>
      <c r="X10435">
        <v>10434</v>
      </c>
      <c r="Y10435" s="1" t="s">
        <v>179</v>
      </c>
      <c r="Z10435" s="1"/>
      <c r="AA10435" s="2"/>
    </row>
    <row r="10436" spans="8:27">
      <c r="H10436">
        <v>10435</v>
      </c>
      <c r="I10436" s="1" t="s">
        <v>752</v>
      </c>
      <c r="J10436" s="1"/>
      <c r="K10436" s="2"/>
      <c r="L10436">
        <v>10435</v>
      </c>
      <c r="M10436" s="1" t="s">
        <v>753</v>
      </c>
      <c r="N10436" s="1"/>
      <c r="O10436" s="2"/>
      <c r="P10436">
        <v>10435</v>
      </c>
      <c r="Q10436" s="1" t="s">
        <v>754</v>
      </c>
      <c r="R10436" s="1"/>
      <c r="S10436" s="2"/>
      <c r="T10436">
        <v>10435</v>
      </c>
      <c r="U10436" s="1" t="s">
        <v>178</v>
      </c>
      <c r="V10436" s="1"/>
      <c r="W10436" s="2"/>
      <c r="X10436">
        <v>10435</v>
      </c>
      <c r="Y10436" s="1" t="s">
        <v>179</v>
      </c>
      <c r="Z10436" s="1"/>
      <c r="AA10436" s="2"/>
    </row>
    <row r="10437" spans="8:27">
      <c r="H10437">
        <v>10436</v>
      </c>
      <c r="I10437" s="1" t="s">
        <v>752</v>
      </c>
      <c r="J10437" s="1"/>
      <c r="K10437" s="2"/>
      <c r="L10437">
        <v>10436</v>
      </c>
      <c r="M10437" s="1" t="s">
        <v>753</v>
      </c>
      <c r="N10437" s="1"/>
      <c r="O10437" s="2"/>
      <c r="P10437">
        <v>10436</v>
      </c>
      <c r="Q10437" s="1" t="s">
        <v>754</v>
      </c>
      <c r="R10437" s="1"/>
      <c r="S10437" s="2"/>
      <c r="T10437">
        <v>10436</v>
      </c>
      <c r="U10437" s="1" t="s">
        <v>178</v>
      </c>
      <c r="V10437" s="1"/>
      <c r="W10437" s="2"/>
      <c r="X10437">
        <v>10436</v>
      </c>
      <c r="Y10437" s="1" t="s">
        <v>179</v>
      </c>
      <c r="Z10437" s="1"/>
      <c r="AA10437" s="2"/>
    </row>
    <row r="10438" spans="8:27">
      <c r="H10438">
        <v>10437</v>
      </c>
      <c r="I10438" s="1" t="s">
        <v>752</v>
      </c>
      <c r="J10438" s="1"/>
      <c r="K10438" s="2"/>
      <c r="L10438">
        <v>10437</v>
      </c>
      <c r="M10438" s="1" t="s">
        <v>753</v>
      </c>
      <c r="N10438" s="1"/>
      <c r="O10438" s="2"/>
      <c r="P10438">
        <v>10437</v>
      </c>
      <c r="Q10438" s="1" t="s">
        <v>754</v>
      </c>
      <c r="R10438" s="1"/>
      <c r="S10438" s="2"/>
      <c r="T10438">
        <v>10437</v>
      </c>
      <c r="U10438" s="1" t="s">
        <v>178</v>
      </c>
      <c r="V10438" s="1"/>
      <c r="W10438" s="2"/>
      <c r="X10438">
        <v>10437</v>
      </c>
      <c r="Y10438" s="1" t="s">
        <v>179</v>
      </c>
      <c r="Z10438" s="1"/>
      <c r="AA10438" s="2"/>
    </row>
    <row r="10439" spans="8:27">
      <c r="H10439">
        <v>10438</v>
      </c>
      <c r="I10439" s="1" t="s">
        <v>752</v>
      </c>
      <c r="J10439" s="1"/>
      <c r="K10439" s="2"/>
      <c r="L10439">
        <v>10438</v>
      </c>
      <c r="M10439" s="1" t="s">
        <v>753</v>
      </c>
      <c r="N10439" s="1"/>
      <c r="O10439" s="2"/>
      <c r="P10439">
        <v>10438</v>
      </c>
      <c r="Q10439" s="1" t="s">
        <v>754</v>
      </c>
      <c r="R10439" s="1"/>
      <c r="S10439" s="2"/>
      <c r="T10439">
        <v>10438</v>
      </c>
      <c r="U10439" s="1" t="s">
        <v>178</v>
      </c>
      <c r="V10439" s="1"/>
      <c r="W10439" s="2"/>
      <c r="X10439">
        <v>10438</v>
      </c>
      <c r="Y10439" s="1" t="s">
        <v>179</v>
      </c>
      <c r="Z10439" s="1"/>
      <c r="AA10439" s="2"/>
    </row>
    <row r="10440" spans="8:27">
      <c r="H10440">
        <v>10439</v>
      </c>
      <c r="I10440" s="1" t="s">
        <v>752</v>
      </c>
      <c r="J10440" s="1"/>
      <c r="K10440" s="2"/>
      <c r="L10440">
        <v>10439</v>
      </c>
      <c r="M10440" s="1" t="s">
        <v>753</v>
      </c>
      <c r="N10440" s="1"/>
      <c r="O10440" s="2"/>
      <c r="P10440">
        <v>10439</v>
      </c>
      <c r="Q10440" s="1" t="s">
        <v>754</v>
      </c>
      <c r="R10440" s="1"/>
      <c r="S10440" s="2"/>
      <c r="T10440">
        <v>10439</v>
      </c>
      <c r="U10440" s="1" t="s">
        <v>178</v>
      </c>
      <c r="V10440" s="1"/>
      <c r="W10440" s="2"/>
      <c r="X10440">
        <v>10439</v>
      </c>
      <c r="Y10440" s="1" t="s">
        <v>179</v>
      </c>
      <c r="Z10440" s="1"/>
      <c r="AA10440" s="2"/>
    </row>
    <row r="10441" spans="8:27">
      <c r="H10441">
        <v>10440</v>
      </c>
      <c r="I10441" s="1" t="s">
        <v>752</v>
      </c>
      <c r="J10441" s="1"/>
      <c r="K10441" s="2"/>
      <c r="L10441">
        <v>10440</v>
      </c>
      <c r="M10441" s="1" t="s">
        <v>753</v>
      </c>
      <c r="N10441" s="1"/>
      <c r="O10441" s="2"/>
      <c r="P10441">
        <v>10440</v>
      </c>
      <c r="Q10441" s="1" t="s">
        <v>754</v>
      </c>
      <c r="R10441" s="1"/>
      <c r="S10441" s="2"/>
      <c r="T10441">
        <v>10440</v>
      </c>
      <c r="U10441" s="1" t="s">
        <v>178</v>
      </c>
      <c r="V10441" s="1"/>
      <c r="W10441" s="2"/>
      <c r="X10441">
        <v>10440</v>
      </c>
      <c r="Y10441" s="1" t="s">
        <v>179</v>
      </c>
      <c r="Z10441" s="1"/>
      <c r="AA10441" s="2"/>
    </row>
    <row r="10442" spans="8:27">
      <c r="H10442">
        <v>10441</v>
      </c>
      <c r="I10442" s="1" t="s">
        <v>752</v>
      </c>
      <c r="J10442" s="1"/>
      <c r="K10442" s="2"/>
      <c r="L10442">
        <v>10441</v>
      </c>
      <c r="M10442" s="1" t="s">
        <v>753</v>
      </c>
      <c r="N10442" s="1"/>
      <c r="O10442" s="2"/>
      <c r="P10442">
        <v>10441</v>
      </c>
      <c r="Q10442" s="1" t="s">
        <v>754</v>
      </c>
      <c r="R10442" s="1"/>
      <c r="S10442" s="2"/>
      <c r="T10442">
        <v>10441</v>
      </c>
      <c r="U10442" s="1" t="s">
        <v>178</v>
      </c>
      <c r="V10442" s="1"/>
      <c r="W10442" s="2"/>
      <c r="X10442">
        <v>10441</v>
      </c>
      <c r="Y10442" s="1" t="s">
        <v>179</v>
      </c>
      <c r="Z10442" s="1"/>
      <c r="AA10442" s="2"/>
    </row>
    <row r="10443" spans="8:27">
      <c r="H10443">
        <v>10442</v>
      </c>
      <c r="I10443" s="1" t="s">
        <v>752</v>
      </c>
      <c r="J10443" s="1"/>
      <c r="K10443" s="2"/>
      <c r="L10443">
        <v>10442</v>
      </c>
      <c r="M10443" s="1" t="s">
        <v>753</v>
      </c>
      <c r="N10443" s="1"/>
      <c r="O10443" s="2"/>
      <c r="P10443">
        <v>10442</v>
      </c>
      <c r="Q10443" s="1" t="s">
        <v>754</v>
      </c>
      <c r="R10443" s="1"/>
      <c r="S10443" s="2"/>
      <c r="T10443">
        <v>10442</v>
      </c>
      <c r="U10443" s="1" t="s">
        <v>178</v>
      </c>
      <c r="V10443" s="1"/>
      <c r="W10443" s="2"/>
      <c r="X10443">
        <v>10442</v>
      </c>
      <c r="Y10443" s="1" t="s">
        <v>179</v>
      </c>
      <c r="Z10443" s="1"/>
      <c r="AA10443" s="2"/>
    </row>
    <row r="10444" spans="8:27">
      <c r="H10444">
        <v>10443</v>
      </c>
      <c r="I10444" s="1" t="s">
        <v>752</v>
      </c>
      <c r="J10444" s="1"/>
      <c r="K10444" s="2"/>
      <c r="L10444">
        <v>10443</v>
      </c>
      <c r="M10444" s="1" t="s">
        <v>753</v>
      </c>
      <c r="N10444" s="1"/>
      <c r="O10444" s="2"/>
      <c r="P10444">
        <v>10443</v>
      </c>
      <c r="Q10444" s="1" t="s">
        <v>754</v>
      </c>
      <c r="R10444" s="1"/>
      <c r="S10444" s="2"/>
      <c r="T10444">
        <v>10443</v>
      </c>
      <c r="U10444" s="1" t="s">
        <v>178</v>
      </c>
      <c r="V10444" s="1"/>
      <c r="W10444" s="2"/>
      <c r="X10444">
        <v>10443</v>
      </c>
      <c r="Y10444" s="1" t="s">
        <v>179</v>
      </c>
      <c r="Z10444" s="1"/>
      <c r="AA10444" s="2"/>
    </row>
    <row r="10445" spans="8:27">
      <c r="H10445">
        <v>10444</v>
      </c>
      <c r="I10445" s="1" t="s">
        <v>752</v>
      </c>
      <c r="J10445" s="1"/>
      <c r="K10445" s="2"/>
      <c r="L10445">
        <v>10444</v>
      </c>
      <c r="M10445" s="1" t="s">
        <v>753</v>
      </c>
      <c r="N10445" s="1"/>
      <c r="O10445" s="2"/>
      <c r="P10445">
        <v>10444</v>
      </c>
      <c r="Q10445" s="1" t="s">
        <v>754</v>
      </c>
      <c r="R10445" s="1"/>
      <c r="S10445" s="2"/>
      <c r="T10445">
        <v>10444</v>
      </c>
      <c r="U10445" s="1" t="s">
        <v>178</v>
      </c>
      <c r="V10445" s="1"/>
      <c r="W10445" s="2"/>
      <c r="X10445">
        <v>10444</v>
      </c>
      <c r="Y10445" s="1" t="s">
        <v>179</v>
      </c>
      <c r="Z10445" s="1"/>
      <c r="AA10445" s="2"/>
    </row>
    <row r="10446" spans="8:27">
      <c r="H10446">
        <v>10445</v>
      </c>
      <c r="I10446" s="1" t="s">
        <v>752</v>
      </c>
      <c r="J10446" s="1"/>
      <c r="K10446" s="2"/>
      <c r="L10446">
        <v>10445</v>
      </c>
      <c r="M10446" s="1" t="s">
        <v>753</v>
      </c>
      <c r="N10446" s="1"/>
      <c r="O10446" s="2"/>
      <c r="P10446">
        <v>10445</v>
      </c>
      <c r="Q10446" s="1" t="s">
        <v>754</v>
      </c>
      <c r="R10446" s="1"/>
      <c r="S10446" s="2"/>
      <c r="T10446">
        <v>10445</v>
      </c>
      <c r="U10446" s="1" t="s">
        <v>178</v>
      </c>
      <c r="V10446" s="1"/>
      <c r="W10446" s="2"/>
      <c r="X10446">
        <v>10445</v>
      </c>
      <c r="Y10446" s="1" t="s">
        <v>179</v>
      </c>
      <c r="Z10446" s="1"/>
      <c r="AA10446" s="2"/>
    </row>
    <row r="10447" spans="8:27">
      <c r="H10447">
        <v>10446</v>
      </c>
      <c r="I10447" s="1" t="s">
        <v>752</v>
      </c>
      <c r="J10447" s="1"/>
      <c r="K10447" s="2"/>
      <c r="L10447">
        <v>10446</v>
      </c>
      <c r="M10447" s="1" t="s">
        <v>753</v>
      </c>
      <c r="N10447" s="1"/>
      <c r="O10447" s="2"/>
      <c r="P10447">
        <v>10446</v>
      </c>
      <c r="Q10447" s="1" t="s">
        <v>754</v>
      </c>
      <c r="R10447" s="1"/>
      <c r="S10447" s="2"/>
      <c r="T10447">
        <v>10446</v>
      </c>
      <c r="U10447" s="1" t="s">
        <v>178</v>
      </c>
      <c r="V10447" s="1"/>
      <c r="W10447" s="2"/>
      <c r="X10447">
        <v>10446</v>
      </c>
      <c r="Y10447" s="1" t="s">
        <v>179</v>
      </c>
      <c r="Z10447" s="1"/>
      <c r="AA10447" s="2"/>
    </row>
    <row r="10448" spans="8:27">
      <c r="H10448">
        <v>10447</v>
      </c>
      <c r="I10448" s="1" t="s">
        <v>752</v>
      </c>
      <c r="J10448" s="1"/>
      <c r="K10448" s="2"/>
      <c r="L10448">
        <v>10447</v>
      </c>
      <c r="M10448" s="1" t="s">
        <v>753</v>
      </c>
      <c r="N10448" s="1"/>
      <c r="O10448" s="2"/>
      <c r="P10448">
        <v>10447</v>
      </c>
      <c r="Q10448" s="1" t="s">
        <v>754</v>
      </c>
      <c r="R10448" s="1"/>
      <c r="S10448" s="2"/>
      <c r="T10448">
        <v>10447</v>
      </c>
      <c r="U10448" s="1" t="s">
        <v>178</v>
      </c>
      <c r="V10448" s="1"/>
      <c r="W10448" s="2"/>
      <c r="X10448">
        <v>10447</v>
      </c>
      <c r="Y10448" s="1" t="s">
        <v>179</v>
      </c>
      <c r="Z10448" s="1"/>
      <c r="AA10448" s="2"/>
    </row>
    <row r="10449" spans="8:27">
      <c r="H10449">
        <v>10448</v>
      </c>
      <c r="I10449" s="1" t="s">
        <v>752</v>
      </c>
      <c r="J10449" s="1"/>
      <c r="K10449" s="2"/>
      <c r="L10449">
        <v>10448</v>
      </c>
      <c r="M10449" s="1" t="s">
        <v>753</v>
      </c>
      <c r="N10449" s="1"/>
      <c r="O10449" s="2"/>
      <c r="P10449">
        <v>10448</v>
      </c>
      <c r="Q10449" s="1" t="s">
        <v>754</v>
      </c>
      <c r="R10449" s="1"/>
      <c r="S10449" s="2"/>
      <c r="T10449">
        <v>10448</v>
      </c>
      <c r="U10449" s="1" t="s">
        <v>178</v>
      </c>
      <c r="V10449" s="1"/>
      <c r="W10449" s="2"/>
      <c r="X10449">
        <v>10448</v>
      </c>
      <c r="Y10449" s="1" t="s">
        <v>179</v>
      </c>
      <c r="Z10449" s="1"/>
      <c r="AA10449" s="2"/>
    </row>
    <row r="10450" spans="8:27">
      <c r="H10450">
        <v>10449</v>
      </c>
      <c r="I10450" s="1" t="s">
        <v>752</v>
      </c>
      <c r="J10450" s="1"/>
      <c r="K10450" s="2"/>
      <c r="L10450">
        <v>10449</v>
      </c>
      <c r="M10450" s="1" t="s">
        <v>753</v>
      </c>
      <c r="N10450" s="1"/>
      <c r="O10450" s="2"/>
      <c r="P10450">
        <v>10449</v>
      </c>
      <c r="Q10450" s="1" t="s">
        <v>754</v>
      </c>
      <c r="R10450" s="1"/>
      <c r="S10450" s="2"/>
      <c r="T10450">
        <v>10449</v>
      </c>
      <c r="U10450" s="1" t="s">
        <v>178</v>
      </c>
      <c r="V10450" s="1"/>
      <c r="W10450" s="2"/>
      <c r="X10450">
        <v>10449</v>
      </c>
      <c r="Y10450" s="1" t="s">
        <v>179</v>
      </c>
      <c r="Z10450" s="1"/>
      <c r="AA10450" s="2"/>
    </row>
    <row r="10451" spans="8:27">
      <c r="H10451">
        <v>10450</v>
      </c>
      <c r="I10451" s="1" t="s">
        <v>752</v>
      </c>
      <c r="J10451" s="1"/>
      <c r="K10451" s="2"/>
      <c r="L10451">
        <v>10450</v>
      </c>
      <c r="M10451" s="1" t="s">
        <v>753</v>
      </c>
      <c r="N10451" s="1"/>
      <c r="O10451" s="2"/>
      <c r="P10451">
        <v>10450</v>
      </c>
      <c r="Q10451" s="1" t="s">
        <v>754</v>
      </c>
      <c r="R10451" s="1"/>
      <c r="S10451" s="2"/>
      <c r="T10451">
        <v>10450</v>
      </c>
      <c r="U10451" s="1" t="s">
        <v>178</v>
      </c>
      <c r="V10451" s="1"/>
      <c r="W10451" s="2"/>
      <c r="X10451">
        <v>10450</v>
      </c>
      <c r="Y10451" s="1" t="s">
        <v>179</v>
      </c>
      <c r="Z10451" s="1"/>
      <c r="AA10451" s="2"/>
    </row>
    <row r="10452" spans="8:27">
      <c r="H10452">
        <v>10451</v>
      </c>
      <c r="I10452" s="1" t="s">
        <v>752</v>
      </c>
      <c r="J10452" s="10"/>
      <c r="K10452" s="2"/>
      <c r="L10452">
        <v>10451</v>
      </c>
      <c r="M10452" s="1" t="s">
        <v>753</v>
      </c>
      <c r="N10452" s="1"/>
      <c r="O10452" s="2"/>
      <c r="P10452">
        <v>10451</v>
      </c>
      <c r="Q10452" s="1" t="s">
        <v>754</v>
      </c>
      <c r="R10452" s="1"/>
      <c r="S10452" s="2"/>
      <c r="T10452">
        <v>10451</v>
      </c>
      <c r="U10452" s="1" t="s">
        <v>178</v>
      </c>
      <c r="V10452" s="1"/>
      <c r="W10452" s="2"/>
      <c r="X10452">
        <v>10451</v>
      </c>
      <c r="Y10452" s="1" t="s">
        <v>179</v>
      </c>
      <c r="Z10452" s="1"/>
      <c r="AA10452" s="2"/>
    </row>
    <row r="10453" spans="8:27">
      <c r="H10453">
        <v>10452</v>
      </c>
      <c r="I10453" s="1" t="s">
        <v>752</v>
      </c>
      <c r="J10453" s="10"/>
      <c r="K10453" s="2"/>
      <c r="L10453">
        <v>10452</v>
      </c>
      <c r="M10453" s="1" t="s">
        <v>753</v>
      </c>
      <c r="N10453" s="1"/>
      <c r="O10453" s="2"/>
      <c r="P10453">
        <v>10452</v>
      </c>
      <c r="Q10453" s="1" t="s">
        <v>754</v>
      </c>
      <c r="R10453" s="1"/>
      <c r="S10453" s="2"/>
      <c r="T10453">
        <v>10452</v>
      </c>
      <c r="U10453" s="1" t="s">
        <v>178</v>
      </c>
      <c r="V10453" s="1"/>
      <c r="W10453" s="2"/>
      <c r="X10453">
        <v>10452</v>
      </c>
      <c r="Y10453" s="1" t="s">
        <v>179</v>
      </c>
      <c r="Z10453" s="1"/>
      <c r="AA10453" s="2"/>
    </row>
    <row r="10454" spans="8:27">
      <c r="H10454">
        <v>10453</v>
      </c>
      <c r="I10454" s="1" t="s">
        <v>752</v>
      </c>
      <c r="J10454" s="10"/>
      <c r="K10454" s="2"/>
      <c r="L10454">
        <v>10453</v>
      </c>
      <c r="M10454" s="1" t="s">
        <v>753</v>
      </c>
      <c r="N10454" s="1"/>
      <c r="O10454" s="2"/>
      <c r="P10454">
        <v>10453</v>
      </c>
      <c r="Q10454" s="1" t="s">
        <v>754</v>
      </c>
      <c r="R10454" s="1"/>
      <c r="S10454" s="2"/>
      <c r="T10454">
        <v>10453</v>
      </c>
      <c r="U10454" s="1" t="s">
        <v>178</v>
      </c>
      <c r="V10454" s="1"/>
      <c r="W10454" s="2"/>
      <c r="X10454">
        <v>10453</v>
      </c>
      <c r="Y10454" s="1" t="s">
        <v>179</v>
      </c>
      <c r="Z10454" s="1"/>
      <c r="AA10454" s="2"/>
    </row>
    <row r="10455" spans="8:27">
      <c r="H10455">
        <v>10454</v>
      </c>
      <c r="I10455" s="1" t="s">
        <v>752</v>
      </c>
      <c r="J10455" s="10"/>
      <c r="K10455" s="2"/>
      <c r="L10455">
        <v>10454</v>
      </c>
      <c r="M10455" s="1" t="s">
        <v>753</v>
      </c>
      <c r="N10455" s="1"/>
      <c r="O10455" s="2"/>
      <c r="P10455">
        <v>10454</v>
      </c>
      <c r="Q10455" s="1" t="s">
        <v>754</v>
      </c>
      <c r="R10455" s="1"/>
      <c r="S10455" s="2"/>
      <c r="T10455">
        <v>10454</v>
      </c>
      <c r="U10455" s="1" t="s">
        <v>178</v>
      </c>
      <c r="V10455" s="1"/>
      <c r="W10455" s="2"/>
      <c r="X10455">
        <v>10454</v>
      </c>
      <c r="Y10455" s="1" t="s">
        <v>179</v>
      </c>
      <c r="Z10455" s="1"/>
      <c r="AA10455" s="2"/>
    </row>
    <row r="10456" spans="8:27">
      <c r="H10456">
        <v>10455</v>
      </c>
      <c r="I10456" s="1" t="s">
        <v>752</v>
      </c>
      <c r="J10456" s="10"/>
      <c r="K10456" s="2"/>
      <c r="L10456">
        <v>10455</v>
      </c>
      <c r="M10456" s="1" t="s">
        <v>753</v>
      </c>
      <c r="N10456" s="1"/>
      <c r="O10456" s="2"/>
      <c r="P10456">
        <v>10455</v>
      </c>
      <c r="Q10456" s="1" t="s">
        <v>754</v>
      </c>
      <c r="R10456" s="1"/>
      <c r="S10456" s="2"/>
      <c r="T10456">
        <v>10455</v>
      </c>
      <c r="U10456" s="1" t="s">
        <v>178</v>
      </c>
      <c r="V10456" s="1"/>
      <c r="W10456" s="2"/>
      <c r="X10456">
        <v>10455</v>
      </c>
      <c r="Y10456" s="1" t="s">
        <v>179</v>
      </c>
      <c r="Z10456" s="1"/>
      <c r="AA10456" s="2"/>
    </row>
    <row r="10457" spans="8:27">
      <c r="H10457">
        <v>10456</v>
      </c>
      <c r="I10457" s="1" t="s">
        <v>752</v>
      </c>
      <c r="J10457" s="10"/>
      <c r="K10457" s="2"/>
      <c r="L10457">
        <v>10456</v>
      </c>
      <c r="M10457" s="1" t="s">
        <v>753</v>
      </c>
      <c r="N10457" s="1"/>
      <c r="O10457" s="2"/>
      <c r="P10457">
        <v>10456</v>
      </c>
      <c r="Q10457" s="1" t="s">
        <v>754</v>
      </c>
      <c r="R10457" s="1"/>
      <c r="S10457" s="2"/>
      <c r="T10457">
        <v>10456</v>
      </c>
      <c r="U10457" s="1" t="s">
        <v>178</v>
      </c>
      <c r="V10457" s="1"/>
      <c r="W10457" s="2"/>
      <c r="X10457">
        <v>10456</v>
      </c>
      <c r="Y10457" s="1" t="s">
        <v>179</v>
      </c>
      <c r="Z10457" s="1"/>
      <c r="AA10457" s="2"/>
    </row>
    <row r="10458" spans="8:27">
      <c r="H10458">
        <v>10457</v>
      </c>
      <c r="I10458" s="1" t="s">
        <v>752</v>
      </c>
      <c r="J10458" s="10"/>
      <c r="K10458" s="2"/>
      <c r="L10458">
        <v>10457</v>
      </c>
      <c r="M10458" s="1" t="s">
        <v>753</v>
      </c>
      <c r="N10458" s="1"/>
      <c r="O10458" s="2"/>
      <c r="P10458">
        <v>10457</v>
      </c>
      <c r="Q10458" s="1" t="s">
        <v>754</v>
      </c>
      <c r="R10458" s="1"/>
      <c r="S10458" s="2"/>
      <c r="T10458">
        <v>10457</v>
      </c>
      <c r="U10458" s="1" t="s">
        <v>178</v>
      </c>
      <c r="V10458" s="1"/>
      <c r="W10458" s="2"/>
      <c r="X10458">
        <v>10457</v>
      </c>
      <c r="Y10458" s="1" t="s">
        <v>179</v>
      </c>
      <c r="Z10458" s="1"/>
      <c r="AA10458" s="2"/>
    </row>
    <row r="10459" spans="8:27">
      <c r="H10459">
        <v>10458</v>
      </c>
      <c r="I10459" s="1" t="s">
        <v>752</v>
      </c>
      <c r="J10459" s="10"/>
      <c r="K10459" s="2"/>
      <c r="L10459">
        <v>10458</v>
      </c>
      <c r="M10459" s="1" t="s">
        <v>753</v>
      </c>
      <c r="N10459" s="1"/>
      <c r="O10459" s="2"/>
      <c r="P10459">
        <v>10458</v>
      </c>
      <c r="Q10459" s="1" t="s">
        <v>754</v>
      </c>
      <c r="R10459" s="1"/>
      <c r="S10459" s="2"/>
      <c r="T10459">
        <v>10458</v>
      </c>
      <c r="U10459" s="1" t="s">
        <v>178</v>
      </c>
      <c r="V10459" s="1"/>
      <c r="W10459" s="2"/>
      <c r="X10459">
        <v>10458</v>
      </c>
      <c r="Y10459" s="1" t="s">
        <v>179</v>
      </c>
      <c r="Z10459" s="1"/>
      <c r="AA10459" s="2"/>
    </row>
    <row r="10460" spans="8:27">
      <c r="H10460">
        <v>10459</v>
      </c>
      <c r="I10460" s="1" t="s">
        <v>752</v>
      </c>
      <c r="J10460" s="10"/>
      <c r="K10460" s="2"/>
      <c r="L10460">
        <v>10459</v>
      </c>
      <c r="M10460" s="1" t="s">
        <v>753</v>
      </c>
      <c r="N10460" s="1"/>
      <c r="O10460" s="2"/>
      <c r="P10460">
        <v>10459</v>
      </c>
      <c r="Q10460" s="1" t="s">
        <v>754</v>
      </c>
      <c r="R10460" s="1"/>
      <c r="S10460" s="2"/>
      <c r="T10460">
        <v>10459</v>
      </c>
      <c r="U10460" s="1" t="s">
        <v>178</v>
      </c>
      <c r="V10460" s="1"/>
      <c r="W10460" s="2"/>
      <c r="X10460">
        <v>10459</v>
      </c>
      <c r="Y10460" s="1" t="s">
        <v>179</v>
      </c>
      <c r="Z10460" s="1"/>
      <c r="AA10460" s="2"/>
    </row>
    <row r="10461" spans="8:27">
      <c r="H10461">
        <v>10460</v>
      </c>
      <c r="I10461" s="1" t="s">
        <v>752</v>
      </c>
      <c r="J10461" s="10"/>
      <c r="K10461" s="2"/>
      <c r="L10461">
        <v>10460</v>
      </c>
      <c r="M10461" s="1" t="s">
        <v>753</v>
      </c>
      <c r="N10461" s="1"/>
      <c r="O10461" s="2"/>
      <c r="P10461">
        <v>10460</v>
      </c>
      <c r="Q10461" s="1" t="s">
        <v>754</v>
      </c>
      <c r="R10461" s="1"/>
      <c r="S10461" s="2"/>
      <c r="T10461">
        <v>10460</v>
      </c>
      <c r="U10461" s="1" t="s">
        <v>178</v>
      </c>
      <c r="V10461" s="1"/>
      <c r="W10461" s="2"/>
      <c r="X10461">
        <v>10460</v>
      </c>
      <c r="Y10461" s="1" t="s">
        <v>179</v>
      </c>
      <c r="Z10461" s="1"/>
      <c r="AA10461" s="2"/>
    </row>
    <row r="10462" spans="8:27">
      <c r="H10462">
        <v>10461</v>
      </c>
      <c r="I10462" s="1" t="s">
        <v>752</v>
      </c>
      <c r="J10462" s="10"/>
      <c r="K10462" s="2"/>
      <c r="L10462">
        <v>10461</v>
      </c>
      <c r="M10462" s="1" t="s">
        <v>753</v>
      </c>
      <c r="N10462" s="1"/>
      <c r="O10462" s="2"/>
      <c r="P10462">
        <v>10461</v>
      </c>
      <c r="Q10462" s="1" t="s">
        <v>754</v>
      </c>
      <c r="R10462" s="1"/>
      <c r="S10462" s="2"/>
      <c r="T10462">
        <v>10461</v>
      </c>
      <c r="U10462" s="1" t="s">
        <v>178</v>
      </c>
      <c r="V10462" s="1"/>
      <c r="W10462" s="2"/>
      <c r="X10462">
        <v>10461</v>
      </c>
      <c r="Y10462" s="1" t="s">
        <v>179</v>
      </c>
      <c r="Z10462" s="1"/>
      <c r="AA10462" s="2"/>
    </row>
    <row r="10463" spans="8:27">
      <c r="H10463">
        <v>10462</v>
      </c>
      <c r="I10463" s="1" t="s">
        <v>752</v>
      </c>
      <c r="J10463" s="10"/>
      <c r="K10463" s="2"/>
      <c r="L10463">
        <v>10462</v>
      </c>
      <c r="M10463" s="1" t="s">
        <v>753</v>
      </c>
      <c r="N10463" s="1"/>
      <c r="O10463" s="2"/>
      <c r="P10463">
        <v>10462</v>
      </c>
      <c r="Q10463" s="1" t="s">
        <v>754</v>
      </c>
      <c r="R10463" s="1"/>
      <c r="S10463" s="2"/>
      <c r="T10463">
        <v>10462</v>
      </c>
      <c r="U10463" s="1" t="s">
        <v>178</v>
      </c>
      <c r="V10463" s="1"/>
      <c r="W10463" s="2"/>
      <c r="X10463">
        <v>10462</v>
      </c>
      <c r="Y10463" s="1" t="s">
        <v>179</v>
      </c>
      <c r="Z10463" s="1"/>
      <c r="AA10463" s="2"/>
    </row>
    <row r="10464" spans="8:27">
      <c r="H10464">
        <v>10463</v>
      </c>
      <c r="I10464" s="1" t="s">
        <v>752</v>
      </c>
      <c r="J10464" s="10"/>
      <c r="K10464" s="2"/>
      <c r="L10464">
        <v>10463</v>
      </c>
      <c r="M10464" s="1" t="s">
        <v>753</v>
      </c>
      <c r="N10464" s="1"/>
      <c r="O10464" s="2"/>
      <c r="P10464">
        <v>10463</v>
      </c>
      <c r="Q10464" s="1" t="s">
        <v>754</v>
      </c>
      <c r="R10464" s="1"/>
      <c r="S10464" s="2"/>
      <c r="T10464">
        <v>10463</v>
      </c>
      <c r="U10464" s="1" t="s">
        <v>178</v>
      </c>
      <c r="V10464" s="1"/>
      <c r="W10464" s="2"/>
      <c r="X10464">
        <v>10463</v>
      </c>
      <c r="Y10464" s="1" t="s">
        <v>179</v>
      </c>
      <c r="Z10464" s="1"/>
      <c r="AA10464" s="2"/>
    </row>
    <row r="10465" spans="8:27">
      <c r="H10465">
        <v>10464</v>
      </c>
      <c r="I10465" s="1" t="s">
        <v>752</v>
      </c>
      <c r="J10465" s="1"/>
      <c r="K10465" s="2"/>
      <c r="L10465">
        <v>10464</v>
      </c>
      <c r="M10465" s="1" t="s">
        <v>753</v>
      </c>
      <c r="N10465" s="1"/>
      <c r="O10465" s="2"/>
      <c r="P10465">
        <v>10464</v>
      </c>
      <c r="Q10465" s="1" t="s">
        <v>754</v>
      </c>
      <c r="R10465" s="1"/>
      <c r="S10465" s="2"/>
      <c r="T10465">
        <v>10464</v>
      </c>
      <c r="U10465" s="1" t="s">
        <v>178</v>
      </c>
      <c r="V10465" s="1"/>
      <c r="W10465" s="2"/>
      <c r="X10465">
        <v>10464</v>
      </c>
      <c r="Y10465" s="1" t="s">
        <v>179</v>
      </c>
      <c r="Z10465" s="1"/>
      <c r="AA10465" s="2"/>
    </row>
    <row r="10466" spans="8:27">
      <c r="H10466">
        <v>10465</v>
      </c>
      <c r="I10466" s="1" t="s">
        <v>752</v>
      </c>
      <c r="J10466" s="1"/>
      <c r="K10466" s="2"/>
      <c r="L10466">
        <v>10465</v>
      </c>
      <c r="M10466" s="1" t="s">
        <v>753</v>
      </c>
      <c r="N10466" s="1"/>
      <c r="O10466" s="2"/>
      <c r="P10466">
        <v>10465</v>
      </c>
      <c r="Q10466" s="1" t="s">
        <v>754</v>
      </c>
      <c r="R10466" s="1"/>
      <c r="S10466" s="2"/>
      <c r="T10466">
        <v>10465</v>
      </c>
      <c r="U10466" s="1" t="s">
        <v>178</v>
      </c>
      <c r="V10466" s="1"/>
      <c r="W10466" s="2"/>
      <c r="X10466">
        <v>10465</v>
      </c>
      <c r="Y10466" s="1" t="s">
        <v>179</v>
      </c>
      <c r="Z10466" s="1"/>
      <c r="AA10466" s="2"/>
    </row>
    <row r="10467" spans="8:27">
      <c r="H10467">
        <v>10466</v>
      </c>
      <c r="I10467" s="1" t="s">
        <v>752</v>
      </c>
      <c r="J10467" s="1"/>
      <c r="K10467" s="2"/>
      <c r="L10467">
        <v>10466</v>
      </c>
      <c r="M10467" s="1" t="s">
        <v>753</v>
      </c>
      <c r="N10467" s="1"/>
      <c r="O10467" s="2"/>
      <c r="P10467">
        <v>10466</v>
      </c>
      <c r="Q10467" s="1" t="s">
        <v>754</v>
      </c>
      <c r="R10467" s="1"/>
      <c r="S10467" s="2"/>
      <c r="T10467">
        <v>10466</v>
      </c>
      <c r="U10467" s="1" t="s">
        <v>178</v>
      </c>
      <c r="V10467" s="1"/>
      <c r="W10467" s="2"/>
      <c r="X10467">
        <v>10466</v>
      </c>
      <c r="Y10467" s="1" t="s">
        <v>179</v>
      </c>
      <c r="Z10467" s="1"/>
      <c r="AA10467" s="2"/>
    </row>
    <row r="10468" spans="8:27">
      <c r="H10468">
        <v>10467</v>
      </c>
      <c r="I10468" s="1" t="s">
        <v>752</v>
      </c>
      <c r="J10468" s="1"/>
      <c r="K10468" s="2"/>
      <c r="L10468">
        <v>10467</v>
      </c>
      <c r="M10468" s="1" t="s">
        <v>753</v>
      </c>
      <c r="N10468" s="1"/>
      <c r="O10468" s="2"/>
      <c r="P10468">
        <v>10467</v>
      </c>
      <c r="Q10468" s="1" t="s">
        <v>754</v>
      </c>
      <c r="R10468" s="1"/>
      <c r="S10468" s="2"/>
      <c r="T10468">
        <v>10467</v>
      </c>
      <c r="U10468" s="1" t="s">
        <v>178</v>
      </c>
      <c r="V10468" s="1"/>
      <c r="W10468" s="2"/>
      <c r="X10468">
        <v>10467</v>
      </c>
      <c r="Y10468" s="1" t="s">
        <v>179</v>
      </c>
      <c r="Z10468" s="1"/>
      <c r="AA10468" s="2"/>
    </row>
    <row r="10469" spans="8:27">
      <c r="H10469">
        <v>10468</v>
      </c>
      <c r="I10469" s="1" t="s">
        <v>752</v>
      </c>
      <c r="J10469" s="1"/>
      <c r="K10469" s="2"/>
      <c r="L10469">
        <v>10468</v>
      </c>
      <c r="M10469" s="1" t="s">
        <v>753</v>
      </c>
      <c r="N10469" s="1"/>
      <c r="O10469" s="2"/>
      <c r="P10469">
        <v>10468</v>
      </c>
      <c r="Q10469" s="1" t="s">
        <v>754</v>
      </c>
      <c r="R10469" s="1"/>
      <c r="S10469" s="2"/>
      <c r="T10469">
        <v>10468</v>
      </c>
      <c r="U10469" s="1" t="s">
        <v>178</v>
      </c>
      <c r="V10469" s="1"/>
      <c r="W10469" s="2"/>
      <c r="X10469">
        <v>10468</v>
      </c>
      <c r="Y10469" s="1" t="s">
        <v>179</v>
      </c>
      <c r="Z10469" s="1"/>
      <c r="AA10469" s="2"/>
    </row>
    <row r="10470" spans="8:27">
      <c r="H10470">
        <v>10469</v>
      </c>
      <c r="I10470" s="1" t="s">
        <v>752</v>
      </c>
      <c r="J10470" s="1"/>
      <c r="K10470" s="2"/>
      <c r="L10470">
        <v>10469</v>
      </c>
      <c r="M10470" s="1" t="s">
        <v>753</v>
      </c>
      <c r="N10470" s="1"/>
      <c r="O10470" s="2"/>
      <c r="P10470">
        <v>10469</v>
      </c>
      <c r="Q10470" s="1" t="s">
        <v>754</v>
      </c>
      <c r="R10470" s="1"/>
      <c r="S10470" s="2"/>
      <c r="T10470">
        <v>10469</v>
      </c>
      <c r="U10470" s="1" t="s">
        <v>178</v>
      </c>
      <c r="V10470" s="1"/>
      <c r="W10470" s="2"/>
      <c r="X10470">
        <v>10469</v>
      </c>
      <c r="Y10470" s="1" t="s">
        <v>179</v>
      </c>
      <c r="Z10470" s="1"/>
      <c r="AA10470" s="2"/>
    </row>
    <row r="10471" spans="8:27">
      <c r="H10471">
        <v>10470</v>
      </c>
      <c r="I10471" s="1" t="s">
        <v>752</v>
      </c>
      <c r="J10471" s="1"/>
      <c r="K10471" s="2"/>
      <c r="L10471">
        <v>10470</v>
      </c>
      <c r="M10471" s="1" t="s">
        <v>753</v>
      </c>
      <c r="N10471" s="1"/>
      <c r="O10471" s="2"/>
      <c r="P10471">
        <v>10470</v>
      </c>
      <c r="Q10471" s="1" t="s">
        <v>754</v>
      </c>
      <c r="R10471" s="1"/>
      <c r="S10471" s="2"/>
      <c r="T10471">
        <v>10470</v>
      </c>
      <c r="U10471" s="1" t="s">
        <v>178</v>
      </c>
      <c r="V10471" s="1"/>
      <c r="W10471" s="2"/>
      <c r="X10471">
        <v>10470</v>
      </c>
      <c r="Y10471" s="1" t="s">
        <v>179</v>
      </c>
      <c r="Z10471" s="1"/>
      <c r="AA10471" s="2"/>
    </row>
    <row r="10472" spans="8:27">
      <c r="H10472">
        <v>10471</v>
      </c>
      <c r="I10472" s="1" t="s">
        <v>752</v>
      </c>
      <c r="J10472" s="1"/>
      <c r="K10472" s="2"/>
      <c r="L10472">
        <v>10471</v>
      </c>
      <c r="M10472" s="1" t="s">
        <v>753</v>
      </c>
      <c r="N10472" s="1"/>
      <c r="O10472" s="2"/>
      <c r="P10472">
        <v>10471</v>
      </c>
      <c r="Q10472" s="1" t="s">
        <v>754</v>
      </c>
      <c r="R10472" s="1"/>
      <c r="S10472" s="2"/>
      <c r="T10472">
        <v>10471</v>
      </c>
      <c r="U10472" s="1" t="s">
        <v>178</v>
      </c>
      <c r="V10472" s="1"/>
      <c r="W10472" s="2"/>
      <c r="X10472">
        <v>10471</v>
      </c>
      <c r="Y10472" s="1" t="s">
        <v>179</v>
      </c>
      <c r="Z10472" s="1"/>
      <c r="AA10472" s="2"/>
    </row>
    <row r="10473" spans="8:27">
      <c r="H10473">
        <v>10472</v>
      </c>
      <c r="I10473" s="1" t="s">
        <v>752</v>
      </c>
      <c r="J10473" s="1"/>
      <c r="K10473" s="2"/>
      <c r="L10473">
        <v>10472</v>
      </c>
      <c r="M10473" s="1" t="s">
        <v>753</v>
      </c>
      <c r="N10473" s="1"/>
      <c r="O10473" s="2"/>
      <c r="P10473">
        <v>10472</v>
      </c>
      <c r="Q10473" s="1" t="s">
        <v>754</v>
      </c>
      <c r="R10473" s="1"/>
      <c r="S10473" s="2"/>
      <c r="T10473">
        <v>10472</v>
      </c>
      <c r="U10473" s="1" t="s">
        <v>178</v>
      </c>
      <c r="V10473" s="1"/>
      <c r="W10473" s="2"/>
      <c r="X10473">
        <v>10472</v>
      </c>
      <c r="Y10473" s="1" t="s">
        <v>179</v>
      </c>
      <c r="Z10473" s="1"/>
      <c r="AA10473" s="2"/>
    </row>
    <row r="10474" spans="8:27">
      <c r="H10474">
        <v>10473</v>
      </c>
      <c r="I10474" s="1" t="s">
        <v>752</v>
      </c>
      <c r="J10474" s="1"/>
      <c r="K10474" s="2"/>
      <c r="L10474">
        <v>10473</v>
      </c>
      <c r="M10474" s="1" t="s">
        <v>753</v>
      </c>
      <c r="N10474" s="1"/>
      <c r="O10474" s="2"/>
      <c r="P10474">
        <v>10473</v>
      </c>
      <c r="Q10474" s="1" t="s">
        <v>754</v>
      </c>
      <c r="R10474" s="1"/>
      <c r="S10474" s="2"/>
      <c r="T10474">
        <v>10473</v>
      </c>
      <c r="U10474" s="1" t="s">
        <v>178</v>
      </c>
      <c r="V10474" s="1"/>
      <c r="W10474" s="2"/>
      <c r="X10474">
        <v>10473</v>
      </c>
      <c r="Y10474" s="1" t="s">
        <v>179</v>
      </c>
      <c r="Z10474" s="1"/>
      <c r="AA10474" s="2"/>
    </row>
    <row r="10475" spans="8:27">
      <c r="H10475">
        <v>10474</v>
      </c>
      <c r="I10475" s="1" t="s">
        <v>752</v>
      </c>
      <c r="J10475" s="1"/>
      <c r="K10475" s="2"/>
      <c r="L10475">
        <v>10474</v>
      </c>
      <c r="M10475" s="1" t="s">
        <v>753</v>
      </c>
      <c r="N10475" s="1"/>
      <c r="O10475" s="2"/>
      <c r="P10475">
        <v>10474</v>
      </c>
      <c r="Q10475" s="1" t="s">
        <v>754</v>
      </c>
      <c r="R10475" s="1"/>
      <c r="S10475" s="2"/>
      <c r="T10475">
        <v>10474</v>
      </c>
      <c r="U10475" s="1" t="s">
        <v>178</v>
      </c>
      <c r="V10475" s="1"/>
      <c r="W10475" s="2"/>
      <c r="X10475">
        <v>10474</v>
      </c>
      <c r="Y10475" s="1" t="s">
        <v>179</v>
      </c>
      <c r="Z10475" s="1"/>
      <c r="AA10475" s="2"/>
    </row>
    <row r="10476" spans="8:27">
      <c r="H10476">
        <v>10475</v>
      </c>
      <c r="I10476" s="1" t="s">
        <v>752</v>
      </c>
      <c r="J10476" s="1"/>
      <c r="K10476" s="2"/>
      <c r="L10476">
        <v>10475</v>
      </c>
      <c r="M10476" s="1" t="s">
        <v>753</v>
      </c>
      <c r="N10476" s="1"/>
      <c r="O10476" s="2"/>
      <c r="P10476">
        <v>10475</v>
      </c>
      <c r="Q10476" s="1" t="s">
        <v>754</v>
      </c>
      <c r="R10476" s="1"/>
      <c r="S10476" s="2"/>
      <c r="T10476">
        <v>10475</v>
      </c>
      <c r="U10476" s="1" t="s">
        <v>178</v>
      </c>
      <c r="V10476" s="1"/>
      <c r="W10476" s="2"/>
      <c r="X10476">
        <v>10475</v>
      </c>
      <c r="Y10476" s="1" t="s">
        <v>179</v>
      </c>
      <c r="Z10476" s="1"/>
      <c r="AA10476" s="2"/>
    </row>
    <row r="10477" spans="8:27">
      <c r="H10477">
        <v>10476</v>
      </c>
      <c r="I10477" s="1" t="s">
        <v>752</v>
      </c>
      <c r="J10477" s="1"/>
      <c r="K10477" s="2"/>
      <c r="L10477">
        <v>10476</v>
      </c>
      <c r="M10477" s="1" t="s">
        <v>753</v>
      </c>
      <c r="N10477" s="1"/>
      <c r="O10477" s="2"/>
      <c r="P10477">
        <v>10476</v>
      </c>
      <c r="Q10477" s="1" t="s">
        <v>754</v>
      </c>
      <c r="R10477" s="1"/>
      <c r="S10477" s="2"/>
      <c r="T10477">
        <v>10476</v>
      </c>
      <c r="U10477" s="1" t="s">
        <v>178</v>
      </c>
      <c r="V10477" s="1"/>
      <c r="W10477" s="2"/>
      <c r="X10477">
        <v>10476</v>
      </c>
      <c r="Y10477" s="1" t="s">
        <v>179</v>
      </c>
      <c r="Z10477" s="1"/>
      <c r="AA10477" s="2"/>
    </row>
    <row r="10478" spans="8:27">
      <c r="H10478">
        <v>10477</v>
      </c>
      <c r="I10478" s="1" t="s">
        <v>752</v>
      </c>
      <c r="J10478" s="1"/>
      <c r="K10478" s="2"/>
      <c r="L10478">
        <v>10477</v>
      </c>
      <c r="M10478" s="1" t="s">
        <v>753</v>
      </c>
      <c r="N10478" s="1"/>
      <c r="O10478" s="2"/>
      <c r="P10478">
        <v>10477</v>
      </c>
      <c r="Q10478" s="1" t="s">
        <v>754</v>
      </c>
      <c r="R10478" s="1"/>
      <c r="S10478" s="2"/>
      <c r="T10478">
        <v>10477</v>
      </c>
      <c r="U10478" s="1" t="s">
        <v>178</v>
      </c>
      <c r="V10478" s="1"/>
      <c r="W10478" s="2"/>
      <c r="X10478">
        <v>10477</v>
      </c>
      <c r="Y10478" s="1" t="s">
        <v>179</v>
      </c>
      <c r="Z10478" s="1"/>
      <c r="AA10478" s="2"/>
    </row>
    <row r="10479" spans="8:27">
      <c r="H10479">
        <v>10478</v>
      </c>
      <c r="I10479" s="1" t="s">
        <v>752</v>
      </c>
      <c r="J10479" s="1"/>
      <c r="K10479" s="2"/>
      <c r="L10479">
        <v>10478</v>
      </c>
      <c r="M10479" s="1" t="s">
        <v>753</v>
      </c>
      <c r="N10479" s="1"/>
      <c r="O10479" s="2"/>
      <c r="P10479">
        <v>10478</v>
      </c>
      <c r="Q10479" s="1" t="s">
        <v>754</v>
      </c>
      <c r="R10479" s="1"/>
      <c r="S10479" s="2"/>
      <c r="T10479">
        <v>10478</v>
      </c>
      <c r="U10479" s="1" t="s">
        <v>178</v>
      </c>
      <c r="V10479" s="1"/>
      <c r="W10479" s="2"/>
      <c r="X10479">
        <v>10478</v>
      </c>
      <c r="Y10479" s="1" t="s">
        <v>179</v>
      </c>
      <c r="Z10479" s="1"/>
      <c r="AA10479" s="2"/>
    </row>
    <row r="10480" spans="8:27">
      <c r="H10480">
        <v>10479</v>
      </c>
      <c r="I10480" s="1" t="s">
        <v>752</v>
      </c>
      <c r="J10480" s="1"/>
      <c r="K10480" s="2"/>
      <c r="L10480">
        <v>10479</v>
      </c>
      <c r="M10480" s="1" t="s">
        <v>753</v>
      </c>
      <c r="N10480" s="1"/>
      <c r="O10480" s="2"/>
      <c r="P10480">
        <v>10479</v>
      </c>
      <c r="Q10480" s="1" t="s">
        <v>754</v>
      </c>
      <c r="R10480" s="1"/>
      <c r="S10480" s="2"/>
      <c r="T10480">
        <v>10479</v>
      </c>
      <c r="U10480" s="1" t="s">
        <v>178</v>
      </c>
      <c r="V10480" s="1"/>
      <c r="W10480" s="2"/>
      <c r="X10480">
        <v>10479</v>
      </c>
      <c r="Y10480" s="1" t="s">
        <v>179</v>
      </c>
      <c r="Z10480" s="1"/>
      <c r="AA10480" s="2"/>
    </row>
    <row r="10481" spans="8:27">
      <c r="H10481">
        <v>10480</v>
      </c>
      <c r="I10481" s="1" t="s">
        <v>752</v>
      </c>
      <c r="J10481" s="1"/>
      <c r="K10481" s="2"/>
      <c r="L10481">
        <v>10480</v>
      </c>
      <c r="M10481" s="1" t="s">
        <v>753</v>
      </c>
      <c r="N10481" s="1"/>
      <c r="O10481" s="2"/>
      <c r="P10481">
        <v>10480</v>
      </c>
      <c r="Q10481" s="1" t="s">
        <v>754</v>
      </c>
      <c r="R10481" s="1"/>
      <c r="S10481" s="2"/>
      <c r="T10481">
        <v>10480</v>
      </c>
      <c r="U10481" s="1" t="s">
        <v>178</v>
      </c>
      <c r="V10481" s="1"/>
      <c r="W10481" s="2"/>
      <c r="X10481">
        <v>10480</v>
      </c>
      <c r="Y10481" s="1" t="s">
        <v>179</v>
      </c>
      <c r="Z10481" s="1"/>
      <c r="AA10481" s="2"/>
    </row>
    <row r="10482" spans="8:27">
      <c r="H10482">
        <v>10481</v>
      </c>
      <c r="I10482" s="1" t="s">
        <v>752</v>
      </c>
      <c r="J10482" s="1"/>
      <c r="K10482" s="2"/>
      <c r="L10482">
        <v>10481</v>
      </c>
      <c r="M10482" s="1" t="s">
        <v>753</v>
      </c>
      <c r="N10482" s="1"/>
      <c r="O10482" s="2"/>
      <c r="P10482">
        <v>10481</v>
      </c>
      <c r="Q10482" s="1" t="s">
        <v>754</v>
      </c>
      <c r="R10482" s="1"/>
      <c r="S10482" s="2"/>
      <c r="T10482">
        <v>10481</v>
      </c>
      <c r="U10482" s="1" t="s">
        <v>178</v>
      </c>
      <c r="V10482" s="1"/>
      <c r="W10482" s="2"/>
      <c r="X10482">
        <v>10481</v>
      </c>
      <c r="Y10482" s="1" t="s">
        <v>179</v>
      </c>
      <c r="Z10482" s="1"/>
      <c r="AA10482" s="2"/>
    </row>
    <row r="10483" spans="8:27">
      <c r="H10483">
        <v>10482</v>
      </c>
      <c r="I10483" s="1" t="s">
        <v>752</v>
      </c>
      <c r="J10483" s="1"/>
      <c r="K10483" s="2"/>
      <c r="L10483">
        <v>10482</v>
      </c>
      <c r="M10483" s="1" t="s">
        <v>753</v>
      </c>
      <c r="N10483" s="1"/>
      <c r="O10483" s="2"/>
      <c r="P10483">
        <v>10482</v>
      </c>
      <c r="Q10483" s="1" t="s">
        <v>754</v>
      </c>
      <c r="R10483" s="1"/>
      <c r="S10483" s="2"/>
      <c r="T10483">
        <v>10482</v>
      </c>
      <c r="U10483" s="1" t="s">
        <v>178</v>
      </c>
      <c r="V10483" s="1"/>
      <c r="W10483" s="2"/>
      <c r="X10483">
        <v>10482</v>
      </c>
      <c r="Y10483" s="1" t="s">
        <v>179</v>
      </c>
      <c r="Z10483" s="1"/>
      <c r="AA10483" s="2"/>
    </row>
    <row r="10484" spans="8:27">
      <c r="H10484">
        <v>10483</v>
      </c>
      <c r="I10484" s="1" t="s">
        <v>752</v>
      </c>
      <c r="J10484" s="1"/>
      <c r="K10484" s="2"/>
      <c r="L10484">
        <v>10483</v>
      </c>
      <c r="M10484" s="1" t="s">
        <v>753</v>
      </c>
      <c r="N10484" s="1"/>
      <c r="O10484" s="2"/>
      <c r="P10484">
        <v>10483</v>
      </c>
      <c r="Q10484" s="1" t="s">
        <v>754</v>
      </c>
      <c r="R10484" s="1"/>
      <c r="S10484" s="2"/>
      <c r="T10484">
        <v>10483</v>
      </c>
      <c r="U10484" s="1" t="s">
        <v>178</v>
      </c>
      <c r="V10484" s="1"/>
      <c r="W10484" s="2"/>
      <c r="X10484">
        <v>10483</v>
      </c>
      <c r="Y10484" s="1" t="s">
        <v>179</v>
      </c>
      <c r="Z10484" s="1"/>
      <c r="AA10484" s="2"/>
    </row>
    <row r="10485" spans="8:27">
      <c r="H10485">
        <v>10484</v>
      </c>
      <c r="I10485" s="1" t="s">
        <v>752</v>
      </c>
      <c r="J10485" s="1"/>
      <c r="K10485" s="2"/>
      <c r="L10485">
        <v>10484</v>
      </c>
      <c r="M10485" s="1" t="s">
        <v>753</v>
      </c>
      <c r="N10485" s="1"/>
      <c r="O10485" s="2"/>
      <c r="P10485">
        <v>10484</v>
      </c>
      <c r="Q10485" s="1" t="s">
        <v>754</v>
      </c>
      <c r="R10485" s="1"/>
      <c r="S10485" s="2"/>
      <c r="T10485">
        <v>10484</v>
      </c>
      <c r="U10485" s="1" t="s">
        <v>178</v>
      </c>
      <c r="V10485" s="1"/>
      <c r="W10485" s="2"/>
      <c r="X10485">
        <v>10484</v>
      </c>
      <c r="Y10485" s="1" t="s">
        <v>179</v>
      </c>
      <c r="Z10485" s="1"/>
      <c r="AA10485" s="2"/>
    </row>
    <row r="10486" spans="8:27">
      <c r="H10486">
        <v>10485</v>
      </c>
      <c r="I10486" s="1" t="s">
        <v>752</v>
      </c>
      <c r="J10486" s="1"/>
      <c r="K10486" s="2"/>
      <c r="L10486">
        <v>10485</v>
      </c>
      <c r="M10486" s="1" t="s">
        <v>753</v>
      </c>
      <c r="N10486" s="1"/>
      <c r="O10486" s="2"/>
      <c r="P10486">
        <v>10485</v>
      </c>
      <c r="Q10486" s="1" t="s">
        <v>754</v>
      </c>
      <c r="R10486" s="1"/>
      <c r="S10486" s="2"/>
      <c r="T10486">
        <v>10485</v>
      </c>
      <c r="U10486" s="1" t="s">
        <v>178</v>
      </c>
      <c r="V10486" s="1"/>
      <c r="W10486" s="2"/>
      <c r="X10486">
        <v>10485</v>
      </c>
      <c r="Y10486" s="1" t="s">
        <v>179</v>
      </c>
      <c r="Z10486" s="1"/>
      <c r="AA10486" s="2"/>
    </row>
    <row r="10487" spans="8:27">
      <c r="H10487">
        <v>10486</v>
      </c>
      <c r="I10487" s="1" t="s">
        <v>752</v>
      </c>
      <c r="J10487" s="1"/>
      <c r="K10487" s="2"/>
      <c r="L10487">
        <v>10486</v>
      </c>
      <c r="M10487" s="1" t="s">
        <v>753</v>
      </c>
      <c r="N10487" s="1"/>
      <c r="O10487" s="2"/>
      <c r="P10487">
        <v>10486</v>
      </c>
      <c r="Q10487" s="1" t="s">
        <v>754</v>
      </c>
      <c r="R10487" s="1"/>
      <c r="S10487" s="2"/>
      <c r="T10487">
        <v>10486</v>
      </c>
      <c r="U10487" s="1" t="s">
        <v>178</v>
      </c>
      <c r="V10487" s="1"/>
      <c r="W10487" s="2"/>
      <c r="X10487">
        <v>10486</v>
      </c>
      <c r="Y10487" s="1" t="s">
        <v>179</v>
      </c>
      <c r="Z10487" s="1"/>
      <c r="AA10487" s="2"/>
    </row>
    <row r="10488" spans="8:27">
      <c r="H10488">
        <v>10487</v>
      </c>
      <c r="I10488" s="1" t="s">
        <v>752</v>
      </c>
      <c r="J10488" s="1"/>
      <c r="K10488" s="2"/>
      <c r="L10488">
        <v>10487</v>
      </c>
      <c r="M10488" s="1" t="s">
        <v>753</v>
      </c>
      <c r="N10488" s="1"/>
      <c r="O10488" s="2"/>
      <c r="P10488">
        <v>10487</v>
      </c>
      <c r="Q10488" s="1" t="s">
        <v>754</v>
      </c>
      <c r="R10488" s="1"/>
      <c r="S10488" s="2"/>
      <c r="T10488">
        <v>10487</v>
      </c>
      <c r="U10488" s="1" t="s">
        <v>178</v>
      </c>
      <c r="V10488" s="1"/>
      <c r="W10488" s="2"/>
      <c r="X10488">
        <v>10487</v>
      </c>
      <c r="Y10488" s="1" t="s">
        <v>179</v>
      </c>
      <c r="Z10488" s="1"/>
      <c r="AA10488" s="2"/>
    </row>
    <row r="10489" spans="8:27">
      <c r="H10489">
        <v>10488</v>
      </c>
      <c r="I10489" s="1" t="s">
        <v>752</v>
      </c>
      <c r="J10489" s="1"/>
      <c r="K10489" s="2"/>
      <c r="L10489">
        <v>10488</v>
      </c>
      <c r="M10489" s="1" t="s">
        <v>753</v>
      </c>
      <c r="N10489" s="1"/>
      <c r="O10489" s="2"/>
      <c r="P10489">
        <v>10488</v>
      </c>
      <c r="Q10489" s="1" t="s">
        <v>754</v>
      </c>
      <c r="R10489" s="1"/>
      <c r="S10489" s="2"/>
      <c r="T10489">
        <v>10488</v>
      </c>
      <c r="U10489" s="1" t="s">
        <v>178</v>
      </c>
      <c r="V10489" s="1"/>
      <c r="W10489" s="2"/>
      <c r="X10489">
        <v>10488</v>
      </c>
      <c r="Y10489" s="1" t="s">
        <v>179</v>
      </c>
      <c r="Z10489" s="1"/>
      <c r="AA10489" s="2"/>
    </row>
    <row r="10490" spans="8:27">
      <c r="H10490">
        <v>10489</v>
      </c>
      <c r="I10490" s="1" t="s">
        <v>752</v>
      </c>
      <c r="J10490" s="1"/>
      <c r="K10490" s="2"/>
      <c r="L10490">
        <v>10489</v>
      </c>
      <c r="M10490" s="1" t="s">
        <v>753</v>
      </c>
      <c r="N10490" s="1"/>
      <c r="O10490" s="2"/>
      <c r="P10490">
        <v>10489</v>
      </c>
      <c r="Q10490" s="1" t="s">
        <v>754</v>
      </c>
      <c r="R10490" s="1"/>
      <c r="S10490" s="2"/>
      <c r="T10490">
        <v>10489</v>
      </c>
      <c r="U10490" s="1" t="s">
        <v>178</v>
      </c>
      <c r="V10490" s="1"/>
      <c r="W10490" s="2"/>
      <c r="X10490">
        <v>10489</v>
      </c>
      <c r="Y10490" s="1" t="s">
        <v>179</v>
      </c>
      <c r="Z10490" s="1"/>
      <c r="AA10490" s="2"/>
    </row>
    <row r="10491" spans="8:27">
      <c r="H10491">
        <v>10490</v>
      </c>
      <c r="I10491" s="1" t="s">
        <v>752</v>
      </c>
      <c r="J10491" s="1"/>
      <c r="K10491" s="2"/>
      <c r="L10491">
        <v>10490</v>
      </c>
      <c r="M10491" s="1" t="s">
        <v>753</v>
      </c>
      <c r="N10491" s="1"/>
      <c r="O10491" s="2"/>
      <c r="P10491">
        <v>10490</v>
      </c>
      <c r="Q10491" s="1" t="s">
        <v>754</v>
      </c>
      <c r="R10491" s="1"/>
      <c r="S10491" s="2"/>
      <c r="T10491">
        <v>10490</v>
      </c>
      <c r="U10491" s="1" t="s">
        <v>178</v>
      </c>
      <c r="V10491" s="1"/>
      <c r="W10491" s="2"/>
      <c r="X10491">
        <v>10490</v>
      </c>
      <c r="Y10491" s="1" t="s">
        <v>179</v>
      </c>
      <c r="Z10491" s="1"/>
      <c r="AA10491" s="2"/>
    </row>
    <row r="10492" spans="8:27">
      <c r="H10492">
        <v>10491</v>
      </c>
      <c r="I10492" s="1" t="s">
        <v>752</v>
      </c>
      <c r="J10492" s="1"/>
      <c r="K10492" s="2"/>
      <c r="L10492">
        <v>10491</v>
      </c>
      <c r="M10492" s="1" t="s">
        <v>753</v>
      </c>
      <c r="N10492" s="1"/>
      <c r="O10492" s="2"/>
      <c r="P10492">
        <v>10491</v>
      </c>
      <c r="Q10492" s="1" t="s">
        <v>754</v>
      </c>
      <c r="R10492" s="1"/>
      <c r="S10492" s="2"/>
      <c r="T10492">
        <v>10491</v>
      </c>
      <c r="U10492" s="1" t="s">
        <v>178</v>
      </c>
      <c r="V10492" s="1"/>
      <c r="W10492" s="2"/>
      <c r="X10492">
        <v>10491</v>
      </c>
      <c r="Y10492" s="1" t="s">
        <v>179</v>
      </c>
      <c r="Z10492" s="1"/>
      <c r="AA10492" s="2"/>
    </row>
    <row r="10493" spans="8:27">
      <c r="H10493">
        <v>10492</v>
      </c>
      <c r="I10493" s="1" t="s">
        <v>752</v>
      </c>
      <c r="J10493" s="1"/>
      <c r="K10493" s="2"/>
      <c r="L10493">
        <v>10492</v>
      </c>
      <c r="M10493" s="1" t="s">
        <v>753</v>
      </c>
      <c r="N10493" s="1"/>
      <c r="O10493" s="2"/>
      <c r="P10493">
        <v>10492</v>
      </c>
      <c r="Q10493" s="1" t="s">
        <v>754</v>
      </c>
      <c r="R10493" s="1"/>
      <c r="S10493" s="2"/>
      <c r="T10493">
        <v>10492</v>
      </c>
      <c r="U10493" s="1" t="s">
        <v>178</v>
      </c>
      <c r="V10493" s="1"/>
      <c r="W10493" s="2"/>
      <c r="X10493">
        <v>10492</v>
      </c>
      <c r="Y10493" s="1" t="s">
        <v>179</v>
      </c>
      <c r="Z10493" s="1"/>
      <c r="AA10493" s="2"/>
    </row>
    <row r="10494" spans="8:27">
      <c r="H10494">
        <v>10493</v>
      </c>
      <c r="I10494" s="1" t="s">
        <v>752</v>
      </c>
      <c r="J10494" s="1"/>
      <c r="K10494" s="2"/>
      <c r="L10494">
        <v>10493</v>
      </c>
      <c r="M10494" s="1" t="s">
        <v>753</v>
      </c>
      <c r="N10494" s="1"/>
      <c r="O10494" s="2"/>
      <c r="P10494">
        <v>10493</v>
      </c>
      <c r="Q10494" s="1" t="s">
        <v>754</v>
      </c>
      <c r="R10494" s="1"/>
      <c r="S10494" s="2"/>
      <c r="T10494">
        <v>10493</v>
      </c>
      <c r="U10494" s="1" t="s">
        <v>178</v>
      </c>
      <c r="V10494" s="1"/>
      <c r="W10494" s="2"/>
      <c r="X10494">
        <v>10493</v>
      </c>
      <c r="Y10494" s="1" t="s">
        <v>179</v>
      </c>
      <c r="Z10494" s="1"/>
      <c r="AA10494" s="2"/>
    </row>
    <row r="10495" spans="8:27">
      <c r="H10495">
        <v>10494</v>
      </c>
      <c r="I10495" s="1" t="s">
        <v>752</v>
      </c>
      <c r="J10495" s="1"/>
      <c r="K10495" s="2"/>
      <c r="L10495">
        <v>10494</v>
      </c>
      <c r="M10495" s="1" t="s">
        <v>753</v>
      </c>
      <c r="N10495" s="1"/>
      <c r="O10495" s="2"/>
      <c r="P10495">
        <v>10494</v>
      </c>
      <c r="Q10495" s="1" t="s">
        <v>754</v>
      </c>
      <c r="R10495" s="1"/>
      <c r="S10495" s="2"/>
      <c r="T10495">
        <v>10494</v>
      </c>
      <c r="U10495" s="1" t="s">
        <v>178</v>
      </c>
      <c r="V10495" s="1"/>
      <c r="W10495" s="2"/>
      <c r="X10495">
        <v>10494</v>
      </c>
      <c r="Y10495" s="1" t="s">
        <v>179</v>
      </c>
      <c r="Z10495" s="1"/>
      <c r="AA10495" s="2"/>
    </row>
    <row r="10496" spans="8:27">
      <c r="H10496">
        <v>10495</v>
      </c>
      <c r="I10496" s="1" t="s">
        <v>752</v>
      </c>
      <c r="J10496" s="1"/>
      <c r="K10496" s="2"/>
      <c r="L10496">
        <v>10495</v>
      </c>
      <c r="M10496" s="1" t="s">
        <v>753</v>
      </c>
      <c r="N10496" s="1"/>
      <c r="O10496" s="2"/>
      <c r="P10496">
        <v>10495</v>
      </c>
      <c r="Q10496" s="1" t="s">
        <v>754</v>
      </c>
      <c r="R10496" s="1"/>
      <c r="S10496" s="2"/>
      <c r="T10496">
        <v>10495</v>
      </c>
      <c r="U10496" s="1" t="s">
        <v>178</v>
      </c>
      <c r="V10496" s="1"/>
      <c r="W10496" s="2"/>
      <c r="X10496">
        <v>10495</v>
      </c>
      <c r="Y10496" s="1" t="s">
        <v>179</v>
      </c>
      <c r="Z10496" s="1"/>
      <c r="AA10496" s="2"/>
    </row>
    <row r="10497" spans="8:27">
      <c r="H10497">
        <v>10496</v>
      </c>
      <c r="I10497" s="1" t="s">
        <v>752</v>
      </c>
      <c r="J10497" s="1"/>
      <c r="K10497" s="2"/>
      <c r="L10497">
        <v>10496</v>
      </c>
      <c r="M10497" s="1" t="s">
        <v>753</v>
      </c>
      <c r="N10497" s="1"/>
      <c r="O10497" s="2"/>
      <c r="P10497">
        <v>10496</v>
      </c>
      <c r="Q10497" s="1" t="s">
        <v>754</v>
      </c>
      <c r="R10497" s="1"/>
      <c r="S10497" s="2"/>
      <c r="T10497">
        <v>10496</v>
      </c>
      <c r="U10497" s="1" t="s">
        <v>178</v>
      </c>
      <c r="V10497" s="1"/>
      <c r="W10497" s="2"/>
      <c r="X10497">
        <v>10496</v>
      </c>
      <c r="Y10497" s="1" t="s">
        <v>179</v>
      </c>
      <c r="Z10497" s="1"/>
      <c r="AA10497" s="2"/>
    </row>
    <row r="10498" spans="8:27">
      <c r="H10498">
        <v>10497</v>
      </c>
      <c r="I10498" s="1" t="s">
        <v>752</v>
      </c>
      <c r="J10498" s="1"/>
      <c r="K10498" s="2"/>
      <c r="L10498">
        <v>10497</v>
      </c>
      <c r="M10498" s="1" t="s">
        <v>753</v>
      </c>
      <c r="N10498" s="1"/>
      <c r="O10498" s="2"/>
      <c r="P10498">
        <v>10497</v>
      </c>
      <c r="Q10498" s="1" t="s">
        <v>754</v>
      </c>
      <c r="R10498" s="1"/>
      <c r="S10498" s="2"/>
      <c r="T10498">
        <v>10497</v>
      </c>
      <c r="U10498" s="1" t="s">
        <v>178</v>
      </c>
      <c r="V10498" s="1"/>
      <c r="W10498" s="2"/>
      <c r="X10498">
        <v>10497</v>
      </c>
      <c r="Y10498" s="1" t="s">
        <v>179</v>
      </c>
      <c r="Z10498" s="1"/>
      <c r="AA10498" s="2"/>
    </row>
    <row r="10499" spans="8:27">
      <c r="H10499">
        <v>10498</v>
      </c>
      <c r="I10499" s="1" t="s">
        <v>752</v>
      </c>
      <c r="J10499" s="1"/>
      <c r="K10499" s="2"/>
      <c r="L10499">
        <v>10498</v>
      </c>
      <c r="M10499" s="1" t="s">
        <v>753</v>
      </c>
      <c r="N10499" s="1"/>
      <c r="O10499" s="2"/>
      <c r="P10499">
        <v>10498</v>
      </c>
      <c r="Q10499" s="1" t="s">
        <v>754</v>
      </c>
      <c r="R10499" s="1"/>
      <c r="S10499" s="2"/>
      <c r="T10499">
        <v>10498</v>
      </c>
      <c r="U10499" s="1" t="s">
        <v>178</v>
      </c>
      <c r="V10499" s="1"/>
      <c r="W10499" s="2"/>
      <c r="X10499">
        <v>10498</v>
      </c>
      <c r="Y10499" s="1" t="s">
        <v>179</v>
      </c>
      <c r="Z10499" s="1"/>
      <c r="AA10499" s="2"/>
    </row>
    <row r="10500" spans="8:27">
      <c r="H10500">
        <v>10499</v>
      </c>
      <c r="I10500" s="1" t="s">
        <v>752</v>
      </c>
      <c r="J10500" s="1"/>
      <c r="K10500" s="2"/>
      <c r="L10500">
        <v>10499</v>
      </c>
      <c r="M10500" s="1" t="s">
        <v>753</v>
      </c>
      <c r="N10500" s="1"/>
      <c r="O10500" s="2"/>
      <c r="P10500">
        <v>10499</v>
      </c>
      <c r="Q10500" s="1" t="s">
        <v>754</v>
      </c>
      <c r="R10500" s="1"/>
      <c r="S10500" s="2"/>
      <c r="T10500">
        <v>10499</v>
      </c>
      <c r="U10500" s="1" t="s">
        <v>178</v>
      </c>
      <c r="V10500" s="1"/>
      <c r="W10500" s="2"/>
      <c r="X10500">
        <v>10499</v>
      </c>
      <c r="Y10500" s="1" t="s">
        <v>179</v>
      </c>
      <c r="Z10500" s="1"/>
      <c r="AA10500" s="2"/>
    </row>
    <row r="10501" spans="8:27">
      <c r="H10501">
        <v>10500</v>
      </c>
      <c r="I10501" s="1" t="s">
        <v>752</v>
      </c>
      <c r="J10501" s="1"/>
      <c r="K10501" s="2"/>
      <c r="L10501">
        <v>10500</v>
      </c>
      <c r="M10501" s="1" t="s">
        <v>753</v>
      </c>
      <c r="N10501" s="1"/>
      <c r="O10501" s="2"/>
      <c r="P10501">
        <v>10500</v>
      </c>
      <c r="Q10501" s="1" t="s">
        <v>754</v>
      </c>
      <c r="R10501" s="1"/>
      <c r="S10501" s="2"/>
      <c r="T10501">
        <v>10500</v>
      </c>
      <c r="U10501" s="1" t="s">
        <v>178</v>
      </c>
      <c r="V10501" s="1"/>
      <c r="W10501" s="2"/>
      <c r="X10501">
        <v>10500</v>
      </c>
      <c r="Y10501" s="1" t="s">
        <v>179</v>
      </c>
      <c r="Z10501" s="1"/>
      <c r="AA10501" s="2"/>
    </row>
    <row r="10502" spans="8:27">
      <c r="H10502">
        <v>10501</v>
      </c>
      <c r="I10502" s="1" t="s">
        <v>752</v>
      </c>
      <c r="J10502" s="1"/>
      <c r="K10502" s="2"/>
      <c r="L10502">
        <v>10501</v>
      </c>
      <c r="M10502" s="1" t="s">
        <v>753</v>
      </c>
      <c r="N10502" s="1"/>
      <c r="O10502" s="2"/>
      <c r="P10502">
        <v>10501</v>
      </c>
      <c r="Q10502" s="1" t="s">
        <v>754</v>
      </c>
      <c r="R10502" s="1"/>
      <c r="S10502" s="2"/>
      <c r="T10502">
        <v>10501</v>
      </c>
      <c r="U10502" s="1" t="s">
        <v>178</v>
      </c>
      <c r="V10502" s="1"/>
      <c r="W10502" s="2"/>
      <c r="X10502">
        <v>10501</v>
      </c>
      <c r="Y10502" s="1" t="s">
        <v>179</v>
      </c>
      <c r="Z10502" s="1"/>
      <c r="AA10502" s="2"/>
    </row>
    <row r="10503" spans="8:27">
      <c r="H10503">
        <v>10502</v>
      </c>
      <c r="I10503" s="1" t="s">
        <v>752</v>
      </c>
      <c r="J10503" s="1"/>
      <c r="K10503" s="2"/>
      <c r="L10503">
        <v>10502</v>
      </c>
      <c r="M10503" s="1" t="s">
        <v>753</v>
      </c>
      <c r="N10503" s="1"/>
      <c r="O10503" s="2"/>
      <c r="P10503">
        <v>10502</v>
      </c>
      <c r="Q10503" s="1" t="s">
        <v>754</v>
      </c>
      <c r="R10503" s="1"/>
      <c r="S10503" s="2"/>
      <c r="T10503">
        <v>10502</v>
      </c>
      <c r="U10503" s="1" t="s">
        <v>178</v>
      </c>
      <c r="V10503" s="1"/>
      <c r="W10503" s="2"/>
      <c r="X10503">
        <v>10502</v>
      </c>
      <c r="Y10503" s="1" t="s">
        <v>179</v>
      </c>
      <c r="Z10503" s="1"/>
      <c r="AA10503" s="2"/>
    </row>
    <row r="10504" spans="8:27">
      <c r="H10504">
        <v>10503</v>
      </c>
      <c r="I10504" s="1" t="s">
        <v>752</v>
      </c>
      <c r="J10504" s="1"/>
      <c r="K10504" s="2"/>
      <c r="L10504">
        <v>10503</v>
      </c>
      <c r="M10504" s="1" t="s">
        <v>753</v>
      </c>
      <c r="N10504" s="1"/>
      <c r="O10504" s="2"/>
      <c r="P10504">
        <v>10503</v>
      </c>
      <c r="Q10504" s="1" t="s">
        <v>754</v>
      </c>
      <c r="R10504" s="1"/>
      <c r="S10504" s="2"/>
      <c r="T10504">
        <v>10503</v>
      </c>
      <c r="U10504" s="1" t="s">
        <v>178</v>
      </c>
      <c r="V10504" s="1"/>
      <c r="W10504" s="2"/>
      <c r="X10504">
        <v>10503</v>
      </c>
      <c r="Y10504" s="1" t="s">
        <v>179</v>
      </c>
      <c r="Z10504" s="1"/>
      <c r="AA10504" s="2"/>
    </row>
    <row r="10505" spans="8:27">
      <c r="H10505">
        <v>10504</v>
      </c>
      <c r="I10505" s="1" t="s">
        <v>752</v>
      </c>
      <c r="J10505" s="1"/>
      <c r="K10505" s="2"/>
      <c r="L10505">
        <v>10504</v>
      </c>
      <c r="M10505" s="1" t="s">
        <v>753</v>
      </c>
      <c r="N10505" s="1"/>
      <c r="O10505" s="2"/>
      <c r="P10505">
        <v>10504</v>
      </c>
      <c r="Q10505" s="1" t="s">
        <v>754</v>
      </c>
      <c r="R10505" s="1"/>
      <c r="S10505" s="2"/>
      <c r="T10505">
        <v>10504</v>
      </c>
      <c r="U10505" s="1" t="s">
        <v>178</v>
      </c>
      <c r="V10505" s="1"/>
      <c r="W10505" s="2"/>
      <c r="X10505">
        <v>10504</v>
      </c>
      <c r="Y10505" s="1" t="s">
        <v>179</v>
      </c>
      <c r="Z10505" s="1"/>
      <c r="AA10505" s="2"/>
    </row>
    <row r="10506" spans="8:27">
      <c r="H10506">
        <v>10505</v>
      </c>
      <c r="I10506" s="1" t="s">
        <v>752</v>
      </c>
      <c r="J10506" s="1"/>
      <c r="K10506" s="2"/>
      <c r="L10506">
        <v>10505</v>
      </c>
      <c r="M10506" s="1" t="s">
        <v>753</v>
      </c>
      <c r="N10506" s="1"/>
      <c r="O10506" s="2"/>
      <c r="P10506">
        <v>10505</v>
      </c>
      <c r="Q10506" s="1" t="s">
        <v>754</v>
      </c>
      <c r="R10506" s="1"/>
      <c r="S10506" s="2"/>
      <c r="T10506">
        <v>10505</v>
      </c>
      <c r="U10506" s="1" t="s">
        <v>178</v>
      </c>
      <c r="V10506" s="1"/>
      <c r="W10506" s="2"/>
      <c r="X10506">
        <v>10505</v>
      </c>
      <c r="Y10506" s="1" t="s">
        <v>179</v>
      </c>
      <c r="Z10506" s="1"/>
      <c r="AA10506" s="2"/>
    </row>
    <row r="10507" spans="8:27">
      <c r="H10507">
        <v>10506</v>
      </c>
      <c r="I10507" s="1" t="s">
        <v>752</v>
      </c>
      <c r="J10507" s="1"/>
      <c r="K10507" s="2"/>
      <c r="L10507">
        <v>10506</v>
      </c>
      <c r="M10507" s="1" t="s">
        <v>753</v>
      </c>
      <c r="N10507" s="1"/>
      <c r="O10507" s="2"/>
      <c r="P10507">
        <v>10506</v>
      </c>
      <c r="Q10507" s="1" t="s">
        <v>754</v>
      </c>
      <c r="R10507" s="1"/>
      <c r="S10507" s="2"/>
      <c r="T10507">
        <v>10506</v>
      </c>
      <c r="U10507" s="1" t="s">
        <v>178</v>
      </c>
      <c r="V10507" s="1"/>
      <c r="W10507" s="2"/>
      <c r="X10507">
        <v>10506</v>
      </c>
      <c r="Y10507" s="1" t="s">
        <v>179</v>
      </c>
      <c r="Z10507" s="1"/>
      <c r="AA10507" s="2"/>
    </row>
    <row r="10508" spans="8:27">
      <c r="H10508">
        <v>10507</v>
      </c>
      <c r="I10508" s="1" t="s">
        <v>752</v>
      </c>
      <c r="J10508" s="1"/>
      <c r="K10508" s="2"/>
      <c r="L10508">
        <v>10507</v>
      </c>
      <c r="M10508" s="1" t="s">
        <v>753</v>
      </c>
      <c r="N10508" s="1"/>
      <c r="O10508" s="2"/>
      <c r="P10508">
        <v>10507</v>
      </c>
      <c r="Q10508" s="1" t="s">
        <v>754</v>
      </c>
      <c r="R10508" s="1"/>
      <c r="S10508" s="2"/>
      <c r="T10508">
        <v>10507</v>
      </c>
      <c r="U10508" s="1" t="s">
        <v>178</v>
      </c>
      <c r="V10508" s="1"/>
      <c r="W10508" s="2"/>
      <c r="X10508">
        <v>10507</v>
      </c>
      <c r="Y10508" s="1" t="s">
        <v>179</v>
      </c>
      <c r="Z10508" s="1"/>
      <c r="AA10508" s="2"/>
    </row>
    <row r="10509" spans="8:27">
      <c r="H10509">
        <v>10508</v>
      </c>
      <c r="I10509" s="1" t="s">
        <v>752</v>
      </c>
      <c r="J10509" s="1"/>
      <c r="K10509" s="2"/>
      <c r="L10509">
        <v>10508</v>
      </c>
      <c r="M10509" s="1" t="s">
        <v>753</v>
      </c>
      <c r="N10509" s="1"/>
      <c r="O10509" s="2"/>
      <c r="P10509">
        <v>10508</v>
      </c>
      <c r="Q10509" s="1" t="s">
        <v>754</v>
      </c>
      <c r="R10509" s="1"/>
      <c r="S10509" s="2"/>
      <c r="T10509">
        <v>10508</v>
      </c>
      <c r="U10509" s="1" t="s">
        <v>178</v>
      </c>
      <c r="V10509" s="1"/>
      <c r="W10509" s="2"/>
      <c r="X10509">
        <v>10508</v>
      </c>
      <c r="Y10509" s="1" t="s">
        <v>179</v>
      </c>
      <c r="Z10509" s="1"/>
      <c r="AA10509" s="2"/>
    </row>
    <row r="10510" spans="8:27">
      <c r="H10510">
        <v>10509</v>
      </c>
      <c r="I10510" s="1" t="s">
        <v>752</v>
      </c>
      <c r="J10510" s="1"/>
      <c r="K10510" s="2"/>
      <c r="L10510">
        <v>10509</v>
      </c>
      <c r="M10510" s="1" t="s">
        <v>753</v>
      </c>
      <c r="N10510" s="1"/>
      <c r="O10510" s="2"/>
      <c r="P10510">
        <v>10509</v>
      </c>
      <c r="Q10510" s="1" t="s">
        <v>754</v>
      </c>
      <c r="R10510" s="1"/>
      <c r="S10510" s="2"/>
      <c r="T10510">
        <v>10509</v>
      </c>
      <c r="U10510" s="1" t="s">
        <v>178</v>
      </c>
      <c r="V10510" s="1"/>
      <c r="W10510" s="2"/>
      <c r="X10510">
        <v>10509</v>
      </c>
      <c r="Y10510" s="1" t="s">
        <v>179</v>
      </c>
      <c r="Z10510" s="1"/>
      <c r="AA10510" s="2"/>
    </row>
    <row r="10511" spans="8:27">
      <c r="H10511">
        <v>10510</v>
      </c>
      <c r="I10511" s="1" t="s">
        <v>752</v>
      </c>
      <c r="J10511" s="1"/>
      <c r="K10511" s="2"/>
      <c r="L10511">
        <v>10510</v>
      </c>
      <c r="M10511" s="1" t="s">
        <v>753</v>
      </c>
      <c r="N10511" s="1"/>
      <c r="O10511" s="2"/>
      <c r="P10511">
        <v>10510</v>
      </c>
      <c r="Q10511" s="1" t="s">
        <v>754</v>
      </c>
      <c r="R10511" s="1"/>
      <c r="S10511" s="2"/>
      <c r="T10511">
        <v>10510</v>
      </c>
      <c r="U10511" s="1" t="s">
        <v>178</v>
      </c>
      <c r="V10511" s="1"/>
      <c r="W10511" s="2"/>
      <c r="X10511">
        <v>10510</v>
      </c>
      <c r="Y10511" s="1" t="s">
        <v>179</v>
      </c>
      <c r="Z10511" s="1"/>
      <c r="AA10511" s="2"/>
    </row>
    <row r="10512" spans="8:27">
      <c r="H10512">
        <v>10511</v>
      </c>
      <c r="I10512" s="1" t="s">
        <v>752</v>
      </c>
      <c r="J10512" s="1"/>
      <c r="K10512" s="2"/>
      <c r="L10512">
        <v>10511</v>
      </c>
      <c r="M10512" s="1" t="s">
        <v>753</v>
      </c>
      <c r="N10512" s="1"/>
      <c r="O10512" s="2"/>
      <c r="P10512">
        <v>10511</v>
      </c>
      <c r="Q10512" s="1" t="s">
        <v>754</v>
      </c>
      <c r="R10512" s="1"/>
      <c r="S10512" s="2"/>
      <c r="T10512">
        <v>10511</v>
      </c>
      <c r="U10512" s="1" t="s">
        <v>178</v>
      </c>
      <c r="V10512" s="1"/>
      <c r="W10512" s="2"/>
      <c r="X10512">
        <v>10511</v>
      </c>
      <c r="Y10512" s="1" t="s">
        <v>179</v>
      </c>
      <c r="Z10512" s="1"/>
      <c r="AA10512" s="2"/>
    </row>
    <row r="10513" spans="8:27">
      <c r="H10513">
        <v>10512</v>
      </c>
      <c r="I10513" s="1" t="s">
        <v>752</v>
      </c>
      <c r="J10513" s="1"/>
      <c r="K10513" s="2"/>
      <c r="L10513">
        <v>10512</v>
      </c>
      <c r="M10513" s="1" t="s">
        <v>753</v>
      </c>
      <c r="N10513" s="1"/>
      <c r="O10513" s="2"/>
      <c r="P10513">
        <v>10512</v>
      </c>
      <c r="Q10513" s="1" t="s">
        <v>754</v>
      </c>
      <c r="R10513" s="1"/>
      <c r="S10513" s="2"/>
      <c r="T10513">
        <v>10512</v>
      </c>
      <c r="U10513" s="1" t="s">
        <v>178</v>
      </c>
      <c r="V10513" s="1"/>
      <c r="W10513" s="2"/>
      <c r="X10513">
        <v>10512</v>
      </c>
      <c r="Y10513" s="1" t="s">
        <v>179</v>
      </c>
      <c r="Z10513" s="1"/>
      <c r="AA10513" s="2"/>
    </row>
    <row r="10514" spans="8:27">
      <c r="H10514">
        <v>10513</v>
      </c>
      <c r="I10514" s="1" t="s">
        <v>752</v>
      </c>
      <c r="J10514" s="1"/>
      <c r="K10514" s="2"/>
      <c r="L10514">
        <v>10513</v>
      </c>
      <c r="M10514" s="1" t="s">
        <v>753</v>
      </c>
      <c r="N10514" s="1"/>
      <c r="O10514" s="2"/>
      <c r="P10514">
        <v>10513</v>
      </c>
      <c r="Q10514" s="1" t="s">
        <v>754</v>
      </c>
      <c r="R10514" s="1"/>
      <c r="S10514" s="2"/>
      <c r="T10514">
        <v>10513</v>
      </c>
      <c r="U10514" s="1" t="s">
        <v>178</v>
      </c>
      <c r="V10514" s="1"/>
      <c r="W10514" s="2"/>
      <c r="X10514">
        <v>10513</v>
      </c>
      <c r="Y10514" s="1" t="s">
        <v>179</v>
      </c>
      <c r="Z10514" s="1"/>
      <c r="AA10514" s="2"/>
    </row>
    <row r="10515" spans="8:27">
      <c r="H10515">
        <v>10514</v>
      </c>
      <c r="I10515" s="1" t="s">
        <v>752</v>
      </c>
      <c r="J10515" s="1"/>
      <c r="K10515" s="2"/>
      <c r="L10515">
        <v>10514</v>
      </c>
      <c r="M10515" s="1" t="s">
        <v>753</v>
      </c>
      <c r="N10515" s="1"/>
      <c r="O10515" s="2"/>
      <c r="P10515">
        <v>10514</v>
      </c>
      <c r="Q10515" s="1" t="s">
        <v>754</v>
      </c>
      <c r="R10515" s="1"/>
      <c r="S10515" s="2"/>
      <c r="T10515">
        <v>10514</v>
      </c>
      <c r="U10515" s="1" t="s">
        <v>178</v>
      </c>
      <c r="V10515" s="1"/>
      <c r="W10515" s="2"/>
      <c r="X10515">
        <v>10514</v>
      </c>
      <c r="Y10515" s="1" t="s">
        <v>179</v>
      </c>
      <c r="Z10515" s="1"/>
      <c r="AA10515" s="2"/>
    </row>
    <row r="10516" spans="8:27">
      <c r="H10516">
        <v>10515</v>
      </c>
      <c r="I10516" s="1" t="s">
        <v>752</v>
      </c>
      <c r="J10516" s="1"/>
      <c r="K10516" s="2"/>
      <c r="L10516">
        <v>10515</v>
      </c>
      <c r="M10516" s="1" t="s">
        <v>753</v>
      </c>
      <c r="N10516" s="1"/>
      <c r="O10516" s="2"/>
      <c r="P10516">
        <v>10515</v>
      </c>
      <c r="Q10516" s="1" t="s">
        <v>754</v>
      </c>
      <c r="R10516" s="1"/>
      <c r="S10516" s="2"/>
      <c r="T10516">
        <v>10515</v>
      </c>
      <c r="U10516" s="1" t="s">
        <v>178</v>
      </c>
      <c r="V10516" s="1"/>
      <c r="W10516" s="2"/>
      <c r="X10516">
        <v>10515</v>
      </c>
      <c r="Y10516" s="1" t="s">
        <v>179</v>
      </c>
      <c r="Z10516" s="1"/>
      <c r="AA10516" s="2"/>
    </row>
    <row r="10517" spans="8:27">
      <c r="H10517">
        <v>10516</v>
      </c>
      <c r="I10517" s="1" t="s">
        <v>752</v>
      </c>
      <c r="J10517" s="1"/>
      <c r="K10517" s="2"/>
      <c r="L10517">
        <v>10516</v>
      </c>
      <c r="M10517" s="1" t="s">
        <v>753</v>
      </c>
      <c r="N10517" s="1"/>
      <c r="O10517" s="2"/>
      <c r="P10517">
        <v>10516</v>
      </c>
      <c r="Q10517" s="1" t="s">
        <v>754</v>
      </c>
      <c r="R10517" s="1"/>
      <c r="S10517" s="2"/>
      <c r="T10517">
        <v>10516</v>
      </c>
      <c r="U10517" s="1" t="s">
        <v>178</v>
      </c>
      <c r="V10517" s="1"/>
      <c r="W10517" s="2"/>
      <c r="X10517">
        <v>10516</v>
      </c>
      <c r="Y10517" s="1" t="s">
        <v>179</v>
      </c>
      <c r="Z10517" s="1"/>
      <c r="AA10517" s="2"/>
    </row>
    <row r="10518" spans="8:27">
      <c r="H10518">
        <v>10517</v>
      </c>
      <c r="I10518" s="1" t="s">
        <v>752</v>
      </c>
      <c r="J10518" s="1"/>
      <c r="K10518" s="2"/>
      <c r="L10518">
        <v>10517</v>
      </c>
      <c r="M10518" s="1" t="s">
        <v>753</v>
      </c>
      <c r="N10518" s="1"/>
      <c r="O10518" s="2"/>
      <c r="P10518">
        <v>10517</v>
      </c>
      <c r="Q10518" s="1" t="s">
        <v>754</v>
      </c>
      <c r="R10518" s="1"/>
      <c r="S10518" s="2"/>
      <c r="T10518">
        <v>10517</v>
      </c>
      <c r="U10518" s="1" t="s">
        <v>178</v>
      </c>
      <c r="V10518" s="1"/>
      <c r="W10518" s="2"/>
      <c r="X10518">
        <v>10517</v>
      </c>
      <c r="Y10518" s="1" t="s">
        <v>179</v>
      </c>
      <c r="Z10518" s="1"/>
      <c r="AA10518" s="2"/>
    </row>
    <row r="10519" spans="8:27">
      <c r="H10519">
        <v>10518</v>
      </c>
      <c r="I10519" s="1" t="s">
        <v>752</v>
      </c>
      <c r="J10519" s="1"/>
      <c r="K10519" s="2"/>
      <c r="L10519">
        <v>10518</v>
      </c>
      <c r="M10519" s="1" t="s">
        <v>753</v>
      </c>
      <c r="N10519" s="1"/>
      <c r="O10519" s="2"/>
      <c r="P10519">
        <v>10518</v>
      </c>
      <c r="Q10519" s="1" t="s">
        <v>754</v>
      </c>
      <c r="R10519" s="1"/>
      <c r="S10519" s="2"/>
      <c r="T10519">
        <v>10518</v>
      </c>
      <c r="U10519" s="1" t="s">
        <v>178</v>
      </c>
      <c r="V10519" s="1"/>
      <c r="W10519" s="2"/>
      <c r="X10519">
        <v>10518</v>
      </c>
      <c r="Y10519" s="1" t="s">
        <v>179</v>
      </c>
      <c r="Z10519" s="1"/>
      <c r="AA10519" s="2"/>
    </row>
    <row r="10520" spans="8:27">
      <c r="H10520">
        <v>10519</v>
      </c>
      <c r="I10520" s="1" t="s">
        <v>752</v>
      </c>
      <c r="J10520" s="1"/>
      <c r="K10520" s="2"/>
      <c r="L10520">
        <v>10519</v>
      </c>
      <c r="M10520" s="1" t="s">
        <v>753</v>
      </c>
      <c r="N10520" s="1"/>
      <c r="O10520" s="2"/>
      <c r="P10520">
        <v>10519</v>
      </c>
      <c r="Q10520" s="1" t="s">
        <v>754</v>
      </c>
      <c r="R10520" s="1"/>
      <c r="S10520" s="2"/>
      <c r="T10520">
        <v>10519</v>
      </c>
      <c r="U10520" s="1" t="s">
        <v>178</v>
      </c>
      <c r="V10520" s="1"/>
      <c r="W10520" s="2"/>
      <c r="X10520">
        <v>10519</v>
      </c>
      <c r="Y10520" s="1" t="s">
        <v>179</v>
      </c>
      <c r="Z10520" s="1"/>
      <c r="AA10520" s="2"/>
    </row>
    <row r="10521" spans="8:27">
      <c r="H10521">
        <v>10520</v>
      </c>
      <c r="I10521" s="1" t="s">
        <v>752</v>
      </c>
      <c r="J10521" s="1"/>
      <c r="K10521" s="2"/>
      <c r="L10521">
        <v>10520</v>
      </c>
      <c r="M10521" s="1" t="s">
        <v>753</v>
      </c>
      <c r="N10521" s="1"/>
      <c r="O10521" s="2"/>
      <c r="P10521">
        <v>10520</v>
      </c>
      <c r="Q10521" s="1" t="s">
        <v>754</v>
      </c>
      <c r="R10521" s="1"/>
      <c r="S10521" s="2"/>
      <c r="T10521">
        <v>10520</v>
      </c>
      <c r="U10521" s="1" t="s">
        <v>178</v>
      </c>
      <c r="V10521" s="1"/>
      <c r="W10521" s="2"/>
      <c r="X10521">
        <v>10520</v>
      </c>
      <c r="Y10521" s="1" t="s">
        <v>179</v>
      </c>
      <c r="Z10521" s="1"/>
      <c r="AA10521" s="2"/>
    </row>
    <row r="10522" spans="8:27">
      <c r="H10522">
        <v>10521</v>
      </c>
      <c r="I10522" s="1" t="s">
        <v>752</v>
      </c>
      <c r="J10522" s="1"/>
      <c r="K10522" s="2"/>
      <c r="L10522">
        <v>10521</v>
      </c>
      <c r="M10522" s="1" t="s">
        <v>753</v>
      </c>
      <c r="N10522" s="1"/>
      <c r="O10522" s="2"/>
      <c r="P10522">
        <v>10521</v>
      </c>
      <c r="Q10522" s="1" t="s">
        <v>754</v>
      </c>
      <c r="R10522" s="1"/>
      <c r="S10522" s="2"/>
      <c r="T10522">
        <v>10521</v>
      </c>
      <c r="U10522" s="1" t="s">
        <v>178</v>
      </c>
      <c r="V10522" s="1"/>
      <c r="W10522" s="2"/>
      <c r="X10522">
        <v>10521</v>
      </c>
      <c r="Y10522" s="1" t="s">
        <v>179</v>
      </c>
      <c r="Z10522" s="1"/>
      <c r="AA10522" s="2"/>
    </row>
    <row r="10523" spans="8:27">
      <c r="H10523">
        <v>10522</v>
      </c>
      <c r="I10523" s="1" t="s">
        <v>752</v>
      </c>
      <c r="J10523" s="1"/>
      <c r="K10523" s="2"/>
      <c r="L10523">
        <v>10522</v>
      </c>
      <c r="M10523" s="1" t="s">
        <v>753</v>
      </c>
      <c r="N10523" s="1"/>
      <c r="O10523" s="2"/>
      <c r="P10523">
        <v>10522</v>
      </c>
      <c r="Q10523" s="1" t="s">
        <v>754</v>
      </c>
      <c r="R10523" s="1"/>
      <c r="S10523" s="2"/>
      <c r="T10523">
        <v>10522</v>
      </c>
      <c r="U10523" s="1" t="s">
        <v>178</v>
      </c>
      <c r="V10523" s="1"/>
      <c r="W10523" s="2"/>
      <c r="X10523">
        <v>10522</v>
      </c>
      <c r="Y10523" s="1" t="s">
        <v>179</v>
      </c>
      <c r="Z10523" s="1"/>
      <c r="AA10523" s="2"/>
    </row>
    <row r="10524" spans="8:27">
      <c r="H10524">
        <v>10523</v>
      </c>
      <c r="I10524" s="1" t="s">
        <v>752</v>
      </c>
      <c r="J10524" s="1"/>
      <c r="K10524" s="2"/>
      <c r="L10524">
        <v>10523</v>
      </c>
      <c r="M10524" s="1" t="s">
        <v>753</v>
      </c>
      <c r="N10524" s="1"/>
      <c r="O10524" s="2"/>
      <c r="P10524">
        <v>10523</v>
      </c>
      <c r="Q10524" s="1" t="s">
        <v>754</v>
      </c>
      <c r="R10524" s="1"/>
      <c r="S10524" s="2"/>
      <c r="T10524">
        <v>10523</v>
      </c>
      <c r="U10524" s="1" t="s">
        <v>178</v>
      </c>
      <c r="V10524" s="1"/>
      <c r="W10524" s="2"/>
      <c r="X10524">
        <v>10523</v>
      </c>
      <c r="Y10524" s="1" t="s">
        <v>179</v>
      </c>
      <c r="Z10524" s="1"/>
      <c r="AA10524" s="2"/>
    </row>
    <row r="10525" spans="8:27">
      <c r="H10525">
        <v>10524</v>
      </c>
      <c r="I10525" s="1" t="s">
        <v>752</v>
      </c>
      <c r="J10525" s="1"/>
      <c r="K10525" s="2"/>
      <c r="L10525">
        <v>10524</v>
      </c>
      <c r="M10525" s="1" t="s">
        <v>753</v>
      </c>
      <c r="N10525" s="1"/>
      <c r="O10525" s="2"/>
      <c r="P10525">
        <v>10524</v>
      </c>
      <c r="Q10525" s="1" t="s">
        <v>754</v>
      </c>
      <c r="R10525" s="1"/>
      <c r="S10525" s="2"/>
      <c r="T10525">
        <v>10524</v>
      </c>
      <c r="U10525" s="1" t="s">
        <v>178</v>
      </c>
      <c r="V10525" s="1"/>
      <c r="W10525" s="2"/>
      <c r="X10525">
        <v>10524</v>
      </c>
      <c r="Y10525" s="1" t="s">
        <v>179</v>
      </c>
      <c r="Z10525" s="1"/>
      <c r="AA10525" s="2"/>
    </row>
    <row r="10526" spans="8:27">
      <c r="H10526">
        <v>10525</v>
      </c>
      <c r="I10526" s="1" t="s">
        <v>752</v>
      </c>
      <c r="J10526" s="1"/>
      <c r="K10526" s="2"/>
      <c r="L10526">
        <v>10525</v>
      </c>
      <c r="M10526" s="1" t="s">
        <v>753</v>
      </c>
      <c r="N10526" s="1"/>
      <c r="O10526" s="2"/>
      <c r="P10526">
        <v>10525</v>
      </c>
      <c r="Q10526" s="1" t="s">
        <v>754</v>
      </c>
      <c r="R10526" s="1"/>
      <c r="S10526" s="2"/>
      <c r="T10526">
        <v>10525</v>
      </c>
      <c r="U10526" s="1" t="s">
        <v>178</v>
      </c>
      <c r="V10526" s="1"/>
      <c r="W10526" s="2"/>
      <c r="X10526">
        <v>10525</v>
      </c>
      <c r="Y10526" s="1" t="s">
        <v>179</v>
      </c>
      <c r="Z10526" s="1"/>
      <c r="AA10526" s="2"/>
    </row>
    <row r="10527" spans="8:27">
      <c r="H10527">
        <v>10526</v>
      </c>
      <c r="I10527" s="1" t="s">
        <v>752</v>
      </c>
      <c r="J10527" s="1"/>
      <c r="K10527" s="2"/>
      <c r="L10527">
        <v>10526</v>
      </c>
      <c r="M10527" s="1" t="s">
        <v>753</v>
      </c>
      <c r="N10527" s="1"/>
      <c r="O10527" s="2"/>
      <c r="P10527">
        <v>10526</v>
      </c>
      <c r="Q10527" s="1" t="s">
        <v>754</v>
      </c>
      <c r="R10527" s="1"/>
      <c r="S10527" s="2"/>
      <c r="T10527">
        <v>10526</v>
      </c>
      <c r="U10527" s="1" t="s">
        <v>178</v>
      </c>
      <c r="V10527" s="1"/>
      <c r="W10527" s="2"/>
      <c r="X10527">
        <v>10526</v>
      </c>
      <c r="Y10527" s="1" t="s">
        <v>179</v>
      </c>
      <c r="Z10527" s="1"/>
      <c r="AA10527" s="2"/>
    </row>
    <row r="10528" spans="8:27">
      <c r="H10528">
        <v>10527</v>
      </c>
      <c r="I10528" s="1" t="s">
        <v>752</v>
      </c>
      <c r="J10528" s="1"/>
      <c r="K10528" s="2"/>
      <c r="L10528">
        <v>10527</v>
      </c>
      <c r="M10528" s="1" t="s">
        <v>753</v>
      </c>
      <c r="N10528" s="1"/>
      <c r="O10528" s="2"/>
      <c r="P10528">
        <v>10527</v>
      </c>
      <c r="Q10528" s="1" t="s">
        <v>754</v>
      </c>
      <c r="R10528" s="1"/>
      <c r="S10528" s="2"/>
      <c r="T10528">
        <v>10527</v>
      </c>
      <c r="U10528" s="1" t="s">
        <v>178</v>
      </c>
      <c r="V10528" s="1"/>
      <c r="W10528" s="2"/>
      <c r="X10528">
        <v>10527</v>
      </c>
      <c r="Y10528" s="1" t="s">
        <v>179</v>
      </c>
      <c r="Z10528" s="1"/>
      <c r="AA10528" s="2"/>
    </row>
    <row r="10529" spans="8:27">
      <c r="H10529">
        <v>10528</v>
      </c>
      <c r="I10529" s="1" t="s">
        <v>752</v>
      </c>
      <c r="J10529" s="1"/>
      <c r="K10529" s="2"/>
      <c r="L10529">
        <v>10528</v>
      </c>
      <c r="M10529" s="1" t="s">
        <v>753</v>
      </c>
      <c r="N10529" s="1"/>
      <c r="O10529" s="2"/>
      <c r="P10529">
        <v>10528</v>
      </c>
      <c r="Q10529" s="1" t="s">
        <v>754</v>
      </c>
      <c r="R10529" s="1"/>
      <c r="S10529" s="2"/>
      <c r="T10529">
        <v>10528</v>
      </c>
      <c r="U10529" s="1" t="s">
        <v>178</v>
      </c>
      <c r="V10529" s="1"/>
      <c r="W10529" s="2"/>
      <c r="X10529">
        <v>10528</v>
      </c>
      <c r="Y10529" s="1" t="s">
        <v>179</v>
      </c>
      <c r="Z10529" s="1"/>
      <c r="AA10529" s="2"/>
    </row>
    <row r="10530" spans="8:27">
      <c r="H10530">
        <v>10529</v>
      </c>
      <c r="I10530" s="1" t="s">
        <v>752</v>
      </c>
      <c r="J10530" s="1"/>
      <c r="K10530" s="2"/>
      <c r="L10530">
        <v>10529</v>
      </c>
      <c r="M10530" s="1" t="s">
        <v>753</v>
      </c>
      <c r="N10530" s="1"/>
      <c r="O10530" s="2"/>
      <c r="P10530">
        <v>10529</v>
      </c>
      <c r="Q10530" s="1" t="s">
        <v>754</v>
      </c>
      <c r="R10530" s="1"/>
      <c r="S10530" s="2"/>
      <c r="T10530">
        <v>10529</v>
      </c>
      <c r="U10530" s="1" t="s">
        <v>178</v>
      </c>
      <c r="V10530" s="1"/>
      <c r="W10530" s="2"/>
      <c r="X10530">
        <v>10529</v>
      </c>
      <c r="Y10530" s="1" t="s">
        <v>179</v>
      </c>
      <c r="Z10530" s="1"/>
      <c r="AA10530" s="2"/>
    </row>
    <row r="10531" spans="8:27">
      <c r="H10531">
        <v>10530</v>
      </c>
      <c r="I10531" s="1" t="s">
        <v>752</v>
      </c>
      <c r="J10531" s="1"/>
      <c r="K10531" s="2"/>
      <c r="L10531">
        <v>10530</v>
      </c>
      <c r="M10531" s="1" t="s">
        <v>753</v>
      </c>
      <c r="N10531" s="1"/>
      <c r="O10531" s="2"/>
      <c r="P10531">
        <v>10530</v>
      </c>
      <c r="Q10531" s="1" t="s">
        <v>754</v>
      </c>
      <c r="R10531" s="1"/>
      <c r="S10531" s="2"/>
      <c r="T10531">
        <v>10530</v>
      </c>
      <c r="U10531" s="1" t="s">
        <v>178</v>
      </c>
      <c r="V10531" s="1"/>
      <c r="W10531" s="2"/>
      <c r="X10531">
        <v>10530</v>
      </c>
      <c r="Y10531" s="1" t="s">
        <v>179</v>
      </c>
      <c r="Z10531" s="1"/>
      <c r="AA10531" s="2"/>
    </row>
    <row r="10532" spans="8:27">
      <c r="H10532">
        <v>10531</v>
      </c>
      <c r="I10532" s="1" t="s">
        <v>752</v>
      </c>
      <c r="J10532" s="1"/>
      <c r="K10532" s="2"/>
      <c r="L10532">
        <v>10531</v>
      </c>
      <c r="M10532" s="1" t="s">
        <v>753</v>
      </c>
      <c r="N10532" s="1"/>
      <c r="O10532" s="2"/>
      <c r="P10532">
        <v>10531</v>
      </c>
      <c r="Q10532" s="1" t="s">
        <v>754</v>
      </c>
      <c r="R10532" s="1"/>
      <c r="S10532" s="2"/>
      <c r="T10532">
        <v>10531</v>
      </c>
      <c r="U10532" s="1" t="s">
        <v>178</v>
      </c>
      <c r="V10532" s="1"/>
      <c r="W10532" s="2"/>
      <c r="X10532">
        <v>10531</v>
      </c>
      <c r="Y10532" s="1" t="s">
        <v>179</v>
      </c>
      <c r="Z10532" s="1"/>
      <c r="AA10532" s="2"/>
    </row>
    <row r="10533" spans="8:27">
      <c r="H10533">
        <v>10532</v>
      </c>
      <c r="I10533" s="1" t="s">
        <v>752</v>
      </c>
      <c r="J10533" s="1"/>
      <c r="K10533" s="2"/>
      <c r="L10533">
        <v>10532</v>
      </c>
      <c r="M10533" s="1" t="s">
        <v>753</v>
      </c>
      <c r="N10533" s="1"/>
      <c r="O10533" s="2"/>
      <c r="P10533">
        <v>10532</v>
      </c>
      <c r="Q10533" s="1" t="s">
        <v>754</v>
      </c>
      <c r="R10533" s="1"/>
      <c r="S10533" s="2"/>
      <c r="T10533">
        <v>10532</v>
      </c>
      <c r="U10533" s="1" t="s">
        <v>178</v>
      </c>
      <c r="V10533" s="1"/>
      <c r="W10533" s="2"/>
      <c r="X10533">
        <v>10532</v>
      </c>
      <c r="Y10533" s="1" t="s">
        <v>179</v>
      </c>
      <c r="Z10533" s="1"/>
      <c r="AA10533" s="2"/>
    </row>
    <row r="10534" spans="8:27">
      <c r="H10534">
        <v>10533</v>
      </c>
      <c r="I10534" s="1" t="s">
        <v>752</v>
      </c>
      <c r="J10534" s="1"/>
      <c r="K10534" s="2"/>
      <c r="L10534">
        <v>10533</v>
      </c>
      <c r="M10534" s="1" t="s">
        <v>753</v>
      </c>
      <c r="N10534" s="1"/>
      <c r="O10534" s="2"/>
      <c r="P10534">
        <v>10533</v>
      </c>
      <c r="Q10534" s="1" t="s">
        <v>754</v>
      </c>
      <c r="R10534" s="1"/>
      <c r="S10534" s="2"/>
      <c r="T10534">
        <v>10533</v>
      </c>
      <c r="U10534" s="1" t="s">
        <v>178</v>
      </c>
      <c r="V10534" s="1"/>
      <c r="W10534" s="2"/>
      <c r="X10534">
        <v>10533</v>
      </c>
      <c r="Y10534" s="1" t="s">
        <v>179</v>
      </c>
      <c r="Z10534" s="1"/>
      <c r="AA10534" s="2"/>
    </row>
    <row r="10535" spans="8:27">
      <c r="H10535">
        <v>10534</v>
      </c>
      <c r="I10535" s="1" t="s">
        <v>752</v>
      </c>
      <c r="J10535" s="1"/>
      <c r="K10535" s="2"/>
      <c r="L10535">
        <v>10534</v>
      </c>
      <c r="M10535" s="1" t="s">
        <v>753</v>
      </c>
      <c r="N10535" s="1"/>
      <c r="O10535" s="2"/>
      <c r="P10535">
        <v>10534</v>
      </c>
      <c r="Q10535" s="1" t="s">
        <v>754</v>
      </c>
      <c r="R10535" s="1"/>
      <c r="S10535" s="2"/>
      <c r="T10535">
        <v>10534</v>
      </c>
      <c r="U10535" s="1" t="s">
        <v>178</v>
      </c>
      <c r="V10535" s="1"/>
      <c r="W10535" s="2"/>
      <c r="X10535">
        <v>10534</v>
      </c>
      <c r="Y10535" s="1" t="s">
        <v>179</v>
      </c>
      <c r="Z10535" s="1"/>
      <c r="AA10535" s="2"/>
    </row>
    <row r="10536" spans="8:27">
      <c r="H10536">
        <v>10535</v>
      </c>
      <c r="I10536" s="1" t="s">
        <v>752</v>
      </c>
      <c r="J10536" s="1"/>
      <c r="K10536" s="2"/>
      <c r="L10536">
        <v>10535</v>
      </c>
      <c r="M10536" s="1" t="s">
        <v>753</v>
      </c>
      <c r="N10536" s="1"/>
      <c r="O10536" s="2"/>
      <c r="P10536">
        <v>10535</v>
      </c>
      <c r="Q10536" s="1" t="s">
        <v>754</v>
      </c>
      <c r="R10536" s="1"/>
      <c r="S10536" s="2"/>
      <c r="T10536">
        <v>10535</v>
      </c>
      <c r="U10536" s="1" t="s">
        <v>178</v>
      </c>
      <c r="V10536" s="1"/>
      <c r="W10536" s="2"/>
      <c r="X10536">
        <v>10535</v>
      </c>
      <c r="Y10536" s="1" t="s">
        <v>179</v>
      </c>
      <c r="Z10536" s="1"/>
      <c r="AA10536" s="2"/>
    </row>
    <row r="10537" spans="8:27">
      <c r="H10537">
        <v>10536</v>
      </c>
      <c r="I10537" s="1" t="s">
        <v>752</v>
      </c>
      <c r="J10537" s="1"/>
      <c r="K10537" s="2"/>
      <c r="L10537">
        <v>10536</v>
      </c>
      <c r="M10537" s="1" t="s">
        <v>753</v>
      </c>
      <c r="N10537" s="1"/>
      <c r="O10537" s="2"/>
      <c r="P10537">
        <v>10536</v>
      </c>
      <c r="Q10537" s="1" t="s">
        <v>754</v>
      </c>
      <c r="R10537" s="1"/>
      <c r="S10537" s="2"/>
      <c r="T10537">
        <v>10536</v>
      </c>
      <c r="U10537" s="1" t="s">
        <v>178</v>
      </c>
      <c r="V10537" s="1"/>
      <c r="W10537" s="2"/>
      <c r="X10537">
        <v>10536</v>
      </c>
      <c r="Y10537" s="1" t="s">
        <v>179</v>
      </c>
      <c r="Z10537" s="1"/>
      <c r="AA10537" s="2"/>
    </row>
    <row r="10538" spans="8:27">
      <c r="H10538">
        <v>10537</v>
      </c>
      <c r="I10538" s="1" t="s">
        <v>752</v>
      </c>
      <c r="J10538" s="1"/>
      <c r="K10538" s="2"/>
      <c r="L10538">
        <v>10537</v>
      </c>
      <c r="M10538" s="1" t="s">
        <v>753</v>
      </c>
      <c r="N10538" s="1"/>
      <c r="O10538" s="2"/>
      <c r="P10538">
        <v>10537</v>
      </c>
      <c r="Q10538" s="1" t="s">
        <v>754</v>
      </c>
      <c r="R10538" s="1"/>
      <c r="S10538" s="2"/>
      <c r="T10538">
        <v>10537</v>
      </c>
      <c r="U10538" s="1" t="s">
        <v>178</v>
      </c>
      <c r="V10538" s="1"/>
      <c r="W10538" s="2"/>
      <c r="X10538">
        <v>10537</v>
      </c>
      <c r="Y10538" s="1" t="s">
        <v>179</v>
      </c>
      <c r="Z10538" s="1"/>
      <c r="AA10538" s="2"/>
    </row>
    <row r="10539" spans="8:27">
      <c r="H10539">
        <v>10538</v>
      </c>
      <c r="I10539" s="1" t="s">
        <v>752</v>
      </c>
      <c r="J10539" s="1"/>
      <c r="K10539" s="2"/>
      <c r="L10539">
        <v>10538</v>
      </c>
      <c r="M10539" s="1" t="s">
        <v>753</v>
      </c>
      <c r="N10539" s="1"/>
      <c r="O10539" s="2"/>
      <c r="P10539">
        <v>10538</v>
      </c>
      <c r="Q10539" s="1" t="s">
        <v>754</v>
      </c>
      <c r="R10539" s="1"/>
      <c r="S10539" s="2"/>
      <c r="T10539">
        <v>10538</v>
      </c>
      <c r="U10539" s="1" t="s">
        <v>178</v>
      </c>
      <c r="V10539" s="1"/>
      <c r="W10539" s="2"/>
      <c r="X10539">
        <v>10538</v>
      </c>
      <c r="Y10539" s="1" t="s">
        <v>179</v>
      </c>
      <c r="Z10539" s="1"/>
      <c r="AA10539" s="2"/>
    </row>
    <row r="10540" spans="8:27">
      <c r="H10540">
        <v>10539</v>
      </c>
      <c r="I10540" s="1" t="s">
        <v>752</v>
      </c>
      <c r="J10540" s="1"/>
      <c r="K10540" s="2"/>
      <c r="L10540">
        <v>10539</v>
      </c>
      <c r="M10540" s="1" t="s">
        <v>753</v>
      </c>
      <c r="N10540" s="1"/>
      <c r="O10540" s="2"/>
      <c r="P10540">
        <v>10539</v>
      </c>
      <c r="Q10540" s="1" t="s">
        <v>754</v>
      </c>
      <c r="R10540" s="1"/>
      <c r="S10540" s="2"/>
      <c r="T10540">
        <v>10539</v>
      </c>
      <c r="U10540" s="1" t="s">
        <v>178</v>
      </c>
      <c r="V10540" s="1"/>
      <c r="W10540" s="2"/>
      <c r="X10540">
        <v>10539</v>
      </c>
      <c r="Y10540" s="1" t="s">
        <v>179</v>
      </c>
      <c r="Z10540" s="1"/>
      <c r="AA10540" s="2"/>
    </row>
    <row r="10541" spans="8:27">
      <c r="H10541">
        <v>10540</v>
      </c>
      <c r="I10541" s="1" t="s">
        <v>752</v>
      </c>
      <c r="J10541" s="1"/>
      <c r="K10541" s="2"/>
      <c r="L10541">
        <v>10540</v>
      </c>
      <c r="M10541" s="1" t="s">
        <v>753</v>
      </c>
      <c r="N10541" s="1"/>
      <c r="O10541" s="2"/>
      <c r="P10541">
        <v>10540</v>
      </c>
      <c r="Q10541" s="1" t="s">
        <v>754</v>
      </c>
      <c r="R10541" s="1"/>
      <c r="S10541" s="2"/>
      <c r="T10541">
        <v>10540</v>
      </c>
      <c r="U10541" s="1" t="s">
        <v>178</v>
      </c>
      <c r="V10541" s="1"/>
      <c r="W10541" s="2"/>
      <c r="X10541">
        <v>10540</v>
      </c>
      <c r="Y10541" s="1" t="s">
        <v>179</v>
      </c>
      <c r="Z10541" s="1"/>
      <c r="AA10541" s="2"/>
    </row>
    <row r="10542" spans="8:27">
      <c r="H10542">
        <v>10541</v>
      </c>
      <c r="I10542" s="1" t="s">
        <v>752</v>
      </c>
      <c r="J10542" s="1"/>
      <c r="K10542" s="2"/>
      <c r="L10542">
        <v>10541</v>
      </c>
      <c r="M10542" s="1" t="s">
        <v>753</v>
      </c>
      <c r="N10542" s="1"/>
      <c r="O10542" s="2"/>
      <c r="P10542">
        <v>10541</v>
      </c>
      <c r="Q10542" s="1" t="s">
        <v>754</v>
      </c>
      <c r="R10542" s="1"/>
      <c r="S10542" s="2"/>
      <c r="T10542">
        <v>10541</v>
      </c>
      <c r="U10542" s="1" t="s">
        <v>178</v>
      </c>
      <c r="V10542" s="1"/>
      <c r="W10542" s="2"/>
      <c r="X10542">
        <v>10541</v>
      </c>
      <c r="Y10542" s="1" t="s">
        <v>179</v>
      </c>
      <c r="Z10542" s="1"/>
      <c r="AA10542" s="2"/>
    </row>
    <row r="10543" spans="8:27">
      <c r="H10543">
        <v>10542</v>
      </c>
      <c r="I10543" s="1" t="s">
        <v>752</v>
      </c>
      <c r="J10543" s="1"/>
      <c r="K10543" s="2"/>
      <c r="L10543">
        <v>10542</v>
      </c>
      <c r="M10543" s="1" t="s">
        <v>753</v>
      </c>
      <c r="N10543" s="1"/>
      <c r="O10543" s="2"/>
      <c r="P10543">
        <v>10542</v>
      </c>
      <c r="Q10543" s="1" t="s">
        <v>754</v>
      </c>
      <c r="R10543" s="1"/>
      <c r="S10543" s="2"/>
      <c r="T10543">
        <v>10542</v>
      </c>
      <c r="U10543" s="1" t="s">
        <v>178</v>
      </c>
      <c r="V10543" s="1"/>
      <c r="W10543" s="2"/>
      <c r="X10543">
        <v>10542</v>
      </c>
      <c r="Y10543" s="1" t="s">
        <v>179</v>
      </c>
      <c r="Z10543" s="1"/>
      <c r="AA10543" s="2"/>
    </row>
    <row r="10544" spans="8:27">
      <c r="H10544">
        <v>10543</v>
      </c>
      <c r="I10544" s="1" t="s">
        <v>752</v>
      </c>
      <c r="J10544" s="1"/>
      <c r="K10544" s="2"/>
      <c r="L10544">
        <v>10543</v>
      </c>
      <c r="M10544" s="1" t="s">
        <v>753</v>
      </c>
      <c r="N10544" s="1"/>
      <c r="O10544" s="2"/>
      <c r="P10544">
        <v>10543</v>
      </c>
      <c r="Q10544" s="1" t="s">
        <v>754</v>
      </c>
      <c r="R10544" s="1"/>
      <c r="S10544" s="2"/>
      <c r="T10544">
        <v>10543</v>
      </c>
      <c r="U10544" s="1" t="s">
        <v>178</v>
      </c>
      <c r="V10544" s="1"/>
      <c r="W10544" s="2"/>
      <c r="X10544">
        <v>10543</v>
      </c>
      <c r="Y10544" s="1" t="s">
        <v>179</v>
      </c>
      <c r="Z10544" s="1"/>
      <c r="AA10544" s="2"/>
    </row>
    <row r="10545" spans="8:27">
      <c r="H10545">
        <v>10544</v>
      </c>
      <c r="I10545" s="1" t="s">
        <v>752</v>
      </c>
      <c r="J10545" s="1"/>
      <c r="K10545" s="2"/>
      <c r="L10545">
        <v>10544</v>
      </c>
      <c r="M10545" s="1" t="s">
        <v>753</v>
      </c>
      <c r="N10545" s="1"/>
      <c r="O10545" s="2"/>
      <c r="P10545">
        <v>10544</v>
      </c>
      <c r="Q10545" s="1" t="s">
        <v>754</v>
      </c>
      <c r="R10545" s="1"/>
      <c r="S10545" s="2"/>
      <c r="T10545">
        <v>10544</v>
      </c>
      <c r="U10545" s="1" t="s">
        <v>178</v>
      </c>
      <c r="V10545" s="1"/>
      <c r="W10545" s="2"/>
      <c r="X10545">
        <v>10544</v>
      </c>
      <c r="Y10545" s="1" t="s">
        <v>179</v>
      </c>
      <c r="Z10545" s="1"/>
      <c r="AA10545" s="2"/>
    </row>
    <row r="10546" spans="8:27">
      <c r="H10546">
        <v>10545</v>
      </c>
      <c r="I10546" s="1" t="s">
        <v>752</v>
      </c>
      <c r="J10546" s="1"/>
      <c r="K10546" s="2"/>
      <c r="L10546">
        <v>10545</v>
      </c>
      <c r="M10546" s="1" t="s">
        <v>753</v>
      </c>
      <c r="N10546" s="1"/>
      <c r="O10546" s="2"/>
      <c r="P10546">
        <v>10545</v>
      </c>
      <c r="Q10546" s="1" t="s">
        <v>754</v>
      </c>
      <c r="R10546" s="1"/>
      <c r="S10546" s="2"/>
      <c r="T10546">
        <v>10545</v>
      </c>
      <c r="U10546" s="1" t="s">
        <v>178</v>
      </c>
      <c r="V10546" s="1"/>
      <c r="W10546" s="2"/>
      <c r="X10546">
        <v>10545</v>
      </c>
      <c r="Y10546" s="1" t="s">
        <v>179</v>
      </c>
      <c r="Z10546" s="1"/>
      <c r="AA10546" s="2"/>
    </row>
    <row r="10547" spans="8:27">
      <c r="H10547">
        <v>10546</v>
      </c>
      <c r="I10547" s="1" t="s">
        <v>752</v>
      </c>
      <c r="J10547" s="1"/>
      <c r="K10547" s="2"/>
      <c r="L10547">
        <v>10546</v>
      </c>
      <c r="M10547" s="1" t="s">
        <v>753</v>
      </c>
      <c r="N10547" s="1"/>
      <c r="O10547" s="2"/>
      <c r="P10547">
        <v>10546</v>
      </c>
      <c r="Q10547" s="1" t="s">
        <v>754</v>
      </c>
      <c r="R10547" s="1"/>
      <c r="S10547" s="2"/>
      <c r="T10547">
        <v>10546</v>
      </c>
      <c r="U10547" s="1" t="s">
        <v>178</v>
      </c>
      <c r="V10547" s="1"/>
      <c r="W10547" s="2"/>
      <c r="X10547">
        <v>10546</v>
      </c>
      <c r="Y10547" s="1" t="s">
        <v>179</v>
      </c>
      <c r="Z10547" s="1"/>
      <c r="AA10547" s="2"/>
    </row>
    <row r="10548" spans="8:27">
      <c r="H10548">
        <v>10547</v>
      </c>
      <c r="I10548" s="1" t="s">
        <v>752</v>
      </c>
      <c r="J10548" s="1"/>
      <c r="K10548" s="2"/>
      <c r="L10548">
        <v>10547</v>
      </c>
      <c r="M10548" s="1" t="s">
        <v>753</v>
      </c>
      <c r="N10548" s="1"/>
      <c r="O10548" s="2"/>
      <c r="P10548">
        <v>10547</v>
      </c>
      <c r="Q10548" s="1" t="s">
        <v>754</v>
      </c>
      <c r="R10548" s="1"/>
      <c r="S10548" s="2"/>
      <c r="T10548">
        <v>10547</v>
      </c>
      <c r="U10548" s="1" t="s">
        <v>178</v>
      </c>
      <c r="V10548" s="1"/>
      <c r="W10548" s="2"/>
      <c r="X10548">
        <v>10547</v>
      </c>
      <c r="Y10548" s="1" t="s">
        <v>179</v>
      </c>
      <c r="Z10548" s="1"/>
      <c r="AA10548" s="2"/>
    </row>
    <row r="10549" spans="8:27">
      <c r="H10549">
        <v>10548</v>
      </c>
      <c r="I10549" s="1" t="s">
        <v>752</v>
      </c>
      <c r="J10549" s="1"/>
      <c r="K10549" s="2"/>
      <c r="L10549">
        <v>10548</v>
      </c>
      <c r="M10549" s="1" t="s">
        <v>753</v>
      </c>
      <c r="N10549" s="1"/>
      <c r="O10549" s="2"/>
      <c r="P10549">
        <v>10548</v>
      </c>
      <c r="Q10549" s="1" t="s">
        <v>754</v>
      </c>
      <c r="R10549" s="1"/>
      <c r="S10549" s="2"/>
      <c r="T10549">
        <v>10548</v>
      </c>
      <c r="U10549" s="1" t="s">
        <v>178</v>
      </c>
      <c r="V10549" s="1"/>
      <c r="W10549" s="2"/>
      <c r="X10549">
        <v>10548</v>
      </c>
      <c r="Y10549" s="1" t="s">
        <v>179</v>
      </c>
      <c r="Z10549" s="1"/>
      <c r="AA10549" s="2"/>
    </row>
    <row r="10550" spans="8:27">
      <c r="H10550">
        <v>10549</v>
      </c>
      <c r="I10550" s="1" t="s">
        <v>752</v>
      </c>
      <c r="J10550" s="1"/>
      <c r="K10550" s="2"/>
      <c r="L10550">
        <v>10549</v>
      </c>
      <c r="M10550" s="1" t="s">
        <v>753</v>
      </c>
      <c r="N10550" s="1"/>
      <c r="O10550" s="2"/>
      <c r="P10550">
        <v>10549</v>
      </c>
      <c r="Q10550" s="1" t="s">
        <v>754</v>
      </c>
      <c r="R10550" s="1"/>
      <c r="S10550" s="2"/>
      <c r="T10550">
        <v>10549</v>
      </c>
      <c r="U10550" s="1" t="s">
        <v>178</v>
      </c>
      <c r="V10550" s="1"/>
      <c r="W10550" s="2"/>
      <c r="X10550">
        <v>10549</v>
      </c>
      <c r="Y10550" s="1" t="s">
        <v>179</v>
      </c>
      <c r="Z10550" s="1"/>
      <c r="AA10550" s="2"/>
    </row>
    <row r="10551" spans="8:27">
      <c r="H10551">
        <v>10550</v>
      </c>
      <c r="I10551" s="1" t="s">
        <v>752</v>
      </c>
      <c r="J10551" s="1"/>
      <c r="K10551" s="2"/>
      <c r="L10551">
        <v>10550</v>
      </c>
      <c r="M10551" s="1" t="s">
        <v>753</v>
      </c>
      <c r="N10551" s="1"/>
      <c r="O10551" s="2"/>
      <c r="P10551">
        <v>10550</v>
      </c>
      <c r="Q10551" s="1" t="s">
        <v>754</v>
      </c>
      <c r="R10551" s="1"/>
      <c r="S10551" s="2"/>
      <c r="T10551">
        <v>10550</v>
      </c>
      <c r="U10551" s="1" t="s">
        <v>178</v>
      </c>
      <c r="V10551" s="1"/>
      <c r="W10551" s="2"/>
      <c r="X10551">
        <v>10550</v>
      </c>
      <c r="Y10551" s="1" t="s">
        <v>179</v>
      </c>
      <c r="Z10551" s="1"/>
      <c r="AA10551" s="2"/>
    </row>
    <row r="10552" spans="8:27">
      <c r="H10552">
        <v>10551</v>
      </c>
      <c r="I10552" s="1" t="s">
        <v>752</v>
      </c>
      <c r="J10552" s="1"/>
      <c r="K10552" s="2"/>
      <c r="L10552">
        <v>10551</v>
      </c>
      <c r="M10552" s="1" t="s">
        <v>753</v>
      </c>
      <c r="N10552" s="1"/>
      <c r="O10552" s="2"/>
      <c r="P10552">
        <v>10551</v>
      </c>
      <c r="Q10552" s="1" t="s">
        <v>754</v>
      </c>
      <c r="R10552" s="1"/>
      <c r="S10552" s="2"/>
      <c r="T10552">
        <v>10551</v>
      </c>
      <c r="U10552" s="1" t="s">
        <v>178</v>
      </c>
      <c r="V10552" s="1"/>
      <c r="W10552" s="2"/>
      <c r="X10552">
        <v>10551</v>
      </c>
      <c r="Y10552" s="1" t="s">
        <v>179</v>
      </c>
      <c r="Z10552" s="1"/>
      <c r="AA10552" s="2"/>
    </row>
    <row r="10553" spans="8:27">
      <c r="H10553">
        <v>10552</v>
      </c>
      <c r="I10553" s="1" t="s">
        <v>752</v>
      </c>
      <c r="J10553" s="1"/>
      <c r="K10553" s="2"/>
      <c r="L10553">
        <v>10552</v>
      </c>
      <c r="M10553" s="1" t="s">
        <v>753</v>
      </c>
      <c r="N10553" s="1"/>
      <c r="O10553" s="2"/>
      <c r="P10553">
        <v>10552</v>
      </c>
      <c r="Q10553" s="1" t="s">
        <v>754</v>
      </c>
      <c r="R10553" s="1"/>
      <c r="S10553" s="2"/>
      <c r="T10553">
        <v>10552</v>
      </c>
      <c r="U10553" s="1" t="s">
        <v>178</v>
      </c>
      <c r="V10553" s="1"/>
      <c r="W10553" s="2"/>
      <c r="X10553">
        <v>10552</v>
      </c>
      <c r="Y10553" s="1" t="s">
        <v>179</v>
      </c>
      <c r="Z10553" s="1"/>
      <c r="AA10553" s="2"/>
    </row>
    <row r="10554" spans="8:27">
      <c r="H10554">
        <v>10553</v>
      </c>
      <c r="I10554" s="1" t="s">
        <v>752</v>
      </c>
      <c r="J10554" s="1"/>
      <c r="K10554" s="2"/>
      <c r="L10554">
        <v>10553</v>
      </c>
      <c r="M10554" s="1" t="s">
        <v>753</v>
      </c>
      <c r="N10554" s="1"/>
      <c r="O10554" s="2"/>
      <c r="P10554">
        <v>10553</v>
      </c>
      <c r="Q10554" s="1" t="s">
        <v>754</v>
      </c>
      <c r="R10554" s="1"/>
      <c r="S10554" s="2"/>
      <c r="T10554">
        <v>10553</v>
      </c>
      <c r="U10554" s="1" t="s">
        <v>178</v>
      </c>
      <c r="V10554" s="1"/>
      <c r="W10554" s="2"/>
      <c r="X10554">
        <v>10553</v>
      </c>
      <c r="Y10554" s="1" t="s">
        <v>179</v>
      </c>
      <c r="Z10554" s="1"/>
      <c r="AA10554" s="2"/>
    </row>
    <row r="10555" spans="8:27">
      <c r="H10555">
        <v>10554</v>
      </c>
      <c r="I10555" s="1" t="s">
        <v>752</v>
      </c>
      <c r="J10555" s="1"/>
      <c r="K10555" s="2"/>
      <c r="L10555">
        <v>10554</v>
      </c>
      <c r="M10555" s="1" t="s">
        <v>753</v>
      </c>
      <c r="N10555" s="1"/>
      <c r="O10555" s="2"/>
      <c r="P10555">
        <v>10554</v>
      </c>
      <c r="Q10555" s="1" t="s">
        <v>754</v>
      </c>
      <c r="R10555" s="1"/>
      <c r="S10555" s="2"/>
      <c r="T10555">
        <v>10554</v>
      </c>
      <c r="U10555" s="1" t="s">
        <v>178</v>
      </c>
      <c r="V10555" s="1"/>
      <c r="W10555" s="2"/>
      <c r="X10555">
        <v>10554</v>
      </c>
      <c r="Y10555" s="1" t="s">
        <v>179</v>
      </c>
      <c r="Z10555" s="1"/>
      <c r="AA10555" s="2"/>
    </row>
    <row r="10556" spans="8:27">
      <c r="H10556">
        <v>10555</v>
      </c>
      <c r="I10556" s="1" t="s">
        <v>752</v>
      </c>
      <c r="J10556" s="1"/>
      <c r="K10556" s="2"/>
      <c r="L10556">
        <v>10555</v>
      </c>
      <c r="M10556" s="1" t="s">
        <v>753</v>
      </c>
      <c r="N10556" s="1"/>
      <c r="O10556" s="2"/>
      <c r="P10556">
        <v>10555</v>
      </c>
      <c r="Q10556" s="1" t="s">
        <v>754</v>
      </c>
      <c r="R10556" s="1"/>
      <c r="S10556" s="2"/>
      <c r="T10556">
        <v>10555</v>
      </c>
      <c r="U10556" s="1" t="s">
        <v>178</v>
      </c>
      <c r="V10556" s="1"/>
      <c r="W10556" s="2"/>
      <c r="X10556">
        <v>10555</v>
      </c>
      <c r="Y10556" s="1" t="s">
        <v>179</v>
      </c>
      <c r="Z10556" s="1"/>
      <c r="AA10556" s="2"/>
    </row>
    <row r="10557" spans="8:27">
      <c r="H10557">
        <v>10556</v>
      </c>
      <c r="I10557" s="1" t="s">
        <v>752</v>
      </c>
      <c r="J10557" s="1"/>
      <c r="K10557" s="2"/>
      <c r="L10557">
        <v>10556</v>
      </c>
      <c r="M10557" s="1" t="s">
        <v>753</v>
      </c>
      <c r="N10557" s="1"/>
      <c r="O10557" s="2"/>
      <c r="P10557">
        <v>10556</v>
      </c>
      <c r="Q10557" s="1" t="s">
        <v>754</v>
      </c>
      <c r="R10557" s="1"/>
      <c r="S10557" s="2"/>
      <c r="T10557">
        <v>10556</v>
      </c>
      <c r="U10557" s="1" t="s">
        <v>178</v>
      </c>
      <c r="V10557" s="1"/>
      <c r="W10557" s="2"/>
      <c r="X10557">
        <v>10556</v>
      </c>
      <c r="Y10557" s="1" t="s">
        <v>179</v>
      </c>
      <c r="Z10557" s="1"/>
      <c r="AA10557" s="2"/>
    </row>
    <row r="10558" spans="8:27">
      <c r="H10558">
        <v>10557</v>
      </c>
      <c r="I10558" s="1" t="s">
        <v>752</v>
      </c>
      <c r="J10558" s="1"/>
      <c r="K10558" s="2"/>
      <c r="L10558">
        <v>10557</v>
      </c>
      <c r="M10558" s="1" t="s">
        <v>753</v>
      </c>
      <c r="N10558" s="1"/>
      <c r="O10558" s="2"/>
      <c r="P10558">
        <v>10557</v>
      </c>
      <c r="Q10558" s="1" t="s">
        <v>754</v>
      </c>
      <c r="R10558" s="1"/>
      <c r="S10558" s="2"/>
      <c r="T10558">
        <v>10557</v>
      </c>
      <c r="U10558" s="1" t="s">
        <v>178</v>
      </c>
      <c r="V10558" s="1"/>
      <c r="W10558" s="2"/>
      <c r="X10558">
        <v>10557</v>
      </c>
      <c r="Y10558" s="1" t="s">
        <v>179</v>
      </c>
      <c r="Z10558" s="1"/>
      <c r="AA10558" s="2"/>
    </row>
    <row r="10559" spans="8:27">
      <c r="H10559">
        <v>10558</v>
      </c>
      <c r="I10559" s="1" t="s">
        <v>752</v>
      </c>
      <c r="J10559" s="1"/>
      <c r="K10559" s="2"/>
      <c r="L10559">
        <v>10558</v>
      </c>
      <c r="M10559" s="1" t="s">
        <v>753</v>
      </c>
      <c r="N10559" s="1"/>
      <c r="O10559" s="2"/>
      <c r="P10559">
        <v>10558</v>
      </c>
      <c r="Q10559" s="1" t="s">
        <v>754</v>
      </c>
      <c r="R10559" s="1"/>
      <c r="S10559" s="2"/>
      <c r="T10559">
        <v>10558</v>
      </c>
      <c r="U10559" s="1" t="s">
        <v>178</v>
      </c>
      <c r="V10559" s="1"/>
      <c r="W10559" s="2"/>
      <c r="X10559">
        <v>10558</v>
      </c>
      <c r="Y10559" s="1" t="s">
        <v>179</v>
      </c>
      <c r="Z10559" s="1"/>
      <c r="AA10559" s="2"/>
    </row>
    <row r="10560" spans="8:27">
      <c r="H10560">
        <v>10559</v>
      </c>
      <c r="I10560" s="1" t="s">
        <v>752</v>
      </c>
      <c r="J10560" s="1"/>
      <c r="K10560" s="2"/>
      <c r="L10560">
        <v>10559</v>
      </c>
      <c r="M10560" s="1" t="s">
        <v>753</v>
      </c>
      <c r="N10560" s="1"/>
      <c r="O10560" s="2"/>
      <c r="P10560">
        <v>10559</v>
      </c>
      <c r="Q10560" s="1" t="s">
        <v>754</v>
      </c>
      <c r="R10560" s="1"/>
      <c r="S10560" s="2"/>
      <c r="T10560">
        <v>10559</v>
      </c>
      <c r="U10560" s="1" t="s">
        <v>178</v>
      </c>
      <c r="V10560" s="1"/>
      <c r="W10560" s="2"/>
      <c r="X10560">
        <v>10559</v>
      </c>
      <c r="Y10560" s="1" t="s">
        <v>179</v>
      </c>
      <c r="Z10560" s="1"/>
      <c r="AA10560" s="2"/>
    </row>
    <row r="10561" spans="8:27">
      <c r="H10561">
        <v>10560</v>
      </c>
      <c r="I10561" s="1" t="s">
        <v>752</v>
      </c>
      <c r="J10561" s="1"/>
      <c r="K10561" s="2"/>
      <c r="L10561">
        <v>10560</v>
      </c>
      <c r="M10561" s="1" t="s">
        <v>753</v>
      </c>
      <c r="N10561" s="1"/>
      <c r="O10561" s="2"/>
      <c r="P10561">
        <v>10560</v>
      </c>
      <c r="Q10561" s="1" t="s">
        <v>754</v>
      </c>
      <c r="R10561" s="1"/>
      <c r="S10561" s="2"/>
      <c r="T10561">
        <v>10560</v>
      </c>
      <c r="U10561" s="1" t="s">
        <v>178</v>
      </c>
      <c r="V10561" s="1"/>
      <c r="W10561" s="2"/>
      <c r="X10561">
        <v>10560</v>
      </c>
      <c r="Y10561" s="1" t="s">
        <v>179</v>
      </c>
      <c r="Z10561" s="1"/>
      <c r="AA10561" s="2"/>
    </row>
    <row r="10562" spans="8:27">
      <c r="H10562">
        <v>10561</v>
      </c>
      <c r="I10562" s="1" t="s">
        <v>752</v>
      </c>
      <c r="J10562" s="1"/>
      <c r="K10562" s="2"/>
      <c r="L10562">
        <v>10561</v>
      </c>
      <c r="M10562" s="1" t="s">
        <v>753</v>
      </c>
      <c r="N10562" s="1"/>
      <c r="O10562" s="2"/>
      <c r="P10562">
        <v>10561</v>
      </c>
      <c r="Q10562" s="1" t="s">
        <v>754</v>
      </c>
      <c r="R10562" s="1"/>
      <c r="S10562" s="2"/>
      <c r="T10562">
        <v>10561</v>
      </c>
      <c r="U10562" s="1" t="s">
        <v>178</v>
      </c>
      <c r="V10562" s="1"/>
      <c r="W10562" s="2"/>
      <c r="X10562">
        <v>10561</v>
      </c>
      <c r="Y10562" s="1" t="s">
        <v>179</v>
      </c>
      <c r="Z10562" s="1"/>
      <c r="AA10562" s="2"/>
    </row>
    <row r="10563" spans="8:27">
      <c r="H10563">
        <v>10562</v>
      </c>
      <c r="I10563" s="1" t="s">
        <v>752</v>
      </c>
      <c r="J10563" s="1"/>
      <c r="K10563" s="2"/>
      <c r="L10563">
        <v>10562</v>
      </c>
      <c r="M10563" s="1" t="s">
        <v>753</v>
      </c>
      <c r="N10563" s="1"/>
      <c r="O10563" s="2"/>
      <c r="P10563">
        <v>10562</v>
      </c>
      <c r="Q10563" s="1" t="s">
        <v>754</v>
      </c>
      <c r="R10563" s="1"/>
      <c r="S10563" s="2"/>
      <c r="T10563">
        <v>10562</v>
      </c>
      <c r="U10563" s="1" t="s">
        <v>178</v>
      </c>
      <c r="V10563" s="1"/>
      <c r="W10563" s="2"/>
      <c r="X10563">
        <v>10562</v>
      </c>
      <c r="Y10563" s="1" t="s">
        <v>179</v>
      </c>
      <c r="Z10563" s="1"/>
      <c r="AA10563" s="2"/>
    </row>
    <row r="10564" spans="8:27">
      <c r="H10564">
        <v>10563</v>
      </c>
      <c r="I10564" s="1" t="s">
        <v>752</v>
      </c>
      <c r="J10564" s="1"/>
      <c r="K10564" s="2"/>
      <c r="L10564">
        <v>10563</v>
      </c>
      <c r="M10564" s="1" t="s">
        <v>753</v>
      </c>
      <c r="N10564" s="1"/>
      <c r="O10564" s="2"/>
      <c r="P10564">
        <v>10563</v>
      </c>
      <c r="Q10564" s="1" t="s">
        <v>754</v>
      </c>
      <c r="R10564" s="1"/>
      <c r="S10564" s="2"/>
      <c r="T10564">
        <v>10563</v>
      </c>
      <c r="U10564" s="1" t="s">
        <v>178</v>
      </c>
      <c r="V10564" s="1"/>
      <c r="W10564" s="2"/>
      <c r="X10564">
        <v>10563</v>
      </c>
      <c r="Y10564" s="1" t="s">
        <v>179</v>
      </c>
      <c r="Z10564" s="1"/>
      <c r="AA10564" s="2"/>
    </row>
    <row r="10565" spans="8:27">
      <c r="H10565">
        <v>10564</v>
      </c>
      <c r="I10565" s="1" t="s">
        <v>752</v>
      </c>
      <c r="J10565" s="1"/>
      <c r="K10565" s="2"/>
      <c r="L10565">
        <v>10564</v>
      </c>
      <c r="M10565" s="1" t="s">
        <v>753</v>
      </c>
      <c r="N10565" s="1"/>
      <c r="O10565" s="2"/>
      <c r="P10565">
        <v>10564</v>
      </c>
      <c r="Q10565" s="1" t="s">
        <v>754</v>
      </c>
      <c r="R10565" s="1"/>
      <c r="S10565" s="2"/>
      <c r="T10565">
        <v>10564</v>
      </c>
      <c r="U10565" s="1" t="s">
        <v>178</v>
      </c>
      <c r="V10565" s="1"/>
      <c r="W10565" s="2"/>
      <c r="X10565">
        <v>10564</v>
      </c>
      <c r="Y10565" s="1" t="s">
        <v>179</v>
      </c>
      <c r="Z10565" s="1"/>
      <c r="AA10565" s="2"/>
    </row>
    <row r="10566" spans="8:27">
      <c r="H10566">
        <v>10565</v>
      </c>
      <c r="I10566" s="1" t="s">
        <v>752</v>
      </c>
      <c r="J10566" s="1"/>
      <c r="K10566" s="2"/>
      <c r="L10566">
        <v>10565</v>
      </c>
      <c r="M10566" s="1" t="s">
        <v>753</v>
      </c>
      <c r="N10566" s="1"/>
      <c r="O10566" s="2"/>
      <c r="P10566">
        <v>10565</v>
      </c>
      <c r="Q10566" s="1" t="s">
        <v>754</v>
      </c>
      <c r="R10566" s="1"/>
      <c r="S10566" s="2"/>
      <c r="T10566">
        <v>10565</v>
      </c>
      <c r="U10566" s="1" t="s">
        <v>178</v>
      </c>
      <c r="V10566" s="1"/>
      <c r="W10566" s="2"/>
      <c r="X10566">
        <v>10565</v>
      </c>
      <c r="Y10566" s="1" t="s">
        <v>179</v>
      </c>
      <c r="Z10566" s="1"/>
      <c r="AA10566" s="2"/>
    </row>
    <row r="10567" spans="8:27">
      <c r="H10567">
        <v>10566</v>
      </c>
      <c r="I10567" s="1" t="s">
        <v>752</v>
      </c>
      <c r="J10567" s="1"/>
      <c r="K10567" s="2"/>
      <c r="L10567">
        <v>10566</v>
      </c>
      <c r="M10567" s="1" t="s">
        <v>753</v>
      </c>
      <c r="N10567" s="1"/>
      <c r="O10567" s="2"/>
      <c r="P10567">
        <v>10566</v>
      </c>
      <c r="Q10567" s="1" t="s">
        <v>754</v>
      </c>
      <c r="R10567" s="1"/>
      <c r="S10567" s="2"/>
      <c r="T10567">
        <v>10566</v>
      </c>
      <c r="U10567" s="1" t="s">
        <v>178</v>
      </c>
      <c r="V10567" s="1"/>
      <c r="W10567" s="2"/>
      <c r="X10567">
        <v>10566</v>
      </c>
      <c r="Y10567" s="1" t="s">
        <v>179</v>
      </c>
      <c r="Z10567" s="1"/>
      <c r="AA10567" s="2"/>
    </row>
    <row r="10568" spans="8:27">
      <c r="H10568">
        <v>10567</v>
      </c>
      <c r="I10568" s="1" t="s">
        <v>752</v>
      </c>
      <c r="J10568" s="1"/>
      <c r="K10568" s="2"/>
      <c r="L10568">
        <v>10567</v>
      </c>
      <c r="M10568" s="1" t="s">
        <v>753</v>
      </c>
      <c r="N10568" s="1"/>
      <c r="O10568" s="2"/>
      <c r="P10568">
        <v>10567</v>
      </c>
      <c r="Q10568" s="1" t="s">
        <v>754</v>
      </c>
      <c r="R10568" s="1"/>
      <c r="S10568" s="2"/>
      <c r="T10568">
        <v>10567</v>
      </c>
      <c r="U10568" s="1" t="s">
        <v>178</v>
      </c>
      <c r="V10568" s="1"/>
      <c r="W10568" s="2"/>
      <c r="X10568">
        <v>10567</v>
      </c>
      <c r="Y10568" s="1" t="s">
        <v>179</v>
      </c>
      <c r="Z10568" s="1"/>
      <c r="AA10568" s="2"/>
    </row>
    <row r="10569" spans="8:27">
      <c r="H10569">
        <v>10568</v>
      </c>
      <c r="I10569" s="1" t="s">
        <v>752</v>
      </c>
      <c r="J10569" s="1"/>
      <c r="K10569" s="2"/>
      <c r="L10569">
        <v>10568</v>
      </c>
      <c r="M10569" s="1" t="s">
        <v>753</v>
      </c>
      <c r="N10569" s="1"/>
      <c r="O10569" s="2"/>
      <c r="P10569">
        <v>10568</v>
      </c>
      <c r="Q10569" s="1" t="s">
        <v>754</v>
      </c>
      <c r="R10569" s="1"/>
      <c r="S10569" s="2"/>
      <c r="T10569">
        <v>10568</v>
      </c>
      <c r="U10569" s="1" t="s">
        <v>178</v>
      </c>
      <c r="V10569" s="1"/>
      <c r="W10569" s="2"/>
      <c r="X10569">
        <v>10568</v>
      </c>
      <c r="Y10569" s="1" t="s">
        <v>179</v>
      </c>
      <c r="Z10569" s="1"/>
      <c r="AA10569" s="2"/>
    </row>
    <row r="10570" spans="8:27">
      <c r="H10570">
        <v>10569</v>
      </c>
      <c r="I10570" s="1" t="s">
        <v>752</v>
      </c>
      <c r="J10570" s="1"/>
      <c r="K10570" s="2"/>
      <c r="L10570">
        <v>10569</v>
      </c>
      <c r="M10570" s="1" t="s">
        <v>753</v>
      </c>
      <c r="N10570" s="1"/>
      <c r="O10570" s="2"/>
      <c r="P10570">
        <v>10569</v>
      </c>
      <c r="Q10570" s="1" t="s">
        <v>754</v>
      </c>
      <c r="R10570" s="1"/>
      <c r="S10570" s="2"/>
      <c r="T10570">
        <v>10569</v>
      </c>
      <c r="U10570" s="1" t="s">
        <v>178</v>
      </c>
      <c r="V10570" s="1"/>
      <c r="W10570" s="2"/>
      <c r="X10570">
        <v>10569</v>
      </c>
      <c r="Y10570" s="1" t="s">
        <v>179</v>
      </c>
      <c r="Z10570" s="1"/>
      <c r="AA10570" s="2"/>
    </row>
    <row r="10571" spans="8:27">
      <c r="H10571">
        <v>10570</v>
      </c>
      <c r="I10571" s="1" t="s">
        <v>752</v>
      </c>
      <c r="J10571" s="1"/>
      <c r="K10571" s="2"/>
      <c r="L10571">
        <v>10570</v>
      </c>
      <c r="M10571" s="1" t="s">
        <v>753</v>
      </c>
      <c r="N10571" s="1"/>
      <c r="O10571" s="2"/>
      <c r="P10571">
        <v>10570</v>
      </c>
      <c r="Q10571" s="1" t="s">
        <v>754</v>
      </c>
      <c r="R10571" s="1"/>
      <c r="S10571" s="2"/>
      <c r="T10571">
        <v>10570</v>
      </c>
      <c r="U10571" s="1" t="s">
        <v>178</v>
      </c>
      <c r="V10571" s="1"/>
      <c r="W10571" s="2"/>
      <c r="X10571">
        <v>10570</v>
      </c>
      <c r="Y10571" s="1" t="s">
        <v>179</v>
      </c>
      <c r="Z10571" s="1"/>
      <c r="AA10571" s="2"/>
    </row>
    <row r="10572" spans="8:27">
      <c r="H10572">
        <v>10571</v>
      </c>
      <c r="I10572" s="1" t="s">
        <v>752</v>
      </c>
      <c r="J10572" s="1"/>
      <c r="K10572" s="2"/>
      <c r="L10572">
        <v>10571</v>
      </c>
      <c r="M10572" s="1" t="s">
        <v>753</v>
      </c>
      <c r="N10572" s="1"/>
      <c r="O10572" s="2"/>
      <c r="P10572">
        <v>10571</v>
      </c>
      <c r="Q10572" s="1" t="s">
        <v>754</v>
      </c>
      <c r="R10572" s="1"/>
      <c r="S10572" s="2"/>
      <c r="T10572">
        <v>10571</v>
      </c>
      <c r="U10572" s="1" t="s">
        <v>178</v>
      </c>
      <c r="V10572" s="1"/>
      <c r="W10572" s="2"/>
      <c r="X10572">
        <v>10571</v>
      </c>
      <c r="Y10572" s="1" t="s">
        <v>179</v>
      </c>
      <c r="Z10572" s="1"/>
      <c r="AA10572" s="2"/>
    </row>
    <row r="10573" spans="8:27">
      <c r="H10573">
        <v>10572</v>
      </c>
      <c r="I10573" s="1" t="s">
        <v>752</v>
      </c>
      <c r="J10573" s="1"/>
      <c r="K10573" s="2"/>
      <c r="L10573">
        <v>10572</v>
      </c>
      <c r="M10573" s="1" t="s">
        <v>753</v>
      </c>
      <c r="N10573" s="1"/>
      <c r="O10573" s="2"/>
      <c r="P10573">
        <v>10572</v>
      </c>
      <c r="Q10573" s="1" t="s">
        <v>754</v>
      </c>
      <c r="R10573" s="1"/>
      <c r="S10573" s="2"/>
      <c r="T10573">
        <v>10572</v>
      </c>
      <c r="U10573" s="1" t="s">
        <v>178</v>
      </c>
      <c r="V10573" s="1"/>
      <c r="W10573" s="2"/>
      <c r="X10573">
        <v>10572</v>
      </c>
      <c r="Y10573" s="1" t="s">
        <v>179</v>
      </c>
      <c r="Z10573" s="1"/>
      <c r="AA10573" s="2"/>
    </row>
    <row r="10574" spans="8:27">
      <c r="H10574">
        <v>10573</v>
      </c>
      <c r="I10574" s="1" t="s">
        <v>752</v>
      </c>
      <c r="J10574" s="1"/>
      <c r="K10574" s="2"/>
      <c r="L10574">
        <v>10573</v>
      </c>
      <c r="M10574" s="1" t="s">
        <v>753</v>
      </c>
      <c r="N10574" s="1"/>
      <c r="O10574" s="2"/>
      <c r="P10574">
        <v>10573</v>
      </c>
      <c r="Q10574" s="1" t="s">
        <v>754</v>
      </c>
      <c r="R10574" s="1"/>
      <c r="S10574" s="2"/>
      <c r="T10574">
        <v>10573</v>
      </c>
      <c r="U10574" s="1" t="s">
        <v>178</v>
      </c>
      <c r="V10574" s="1"/>
      <c r="W10574" s="2"/>
      <c r="X10574">
        <v>10573</v>
      </c>
      <c r="Y10574" s="1" t="s">
        <v>179</v>
      </c>
      <c r="Z10574" s="1"/>
      <c r="AA10574" s="2"/>
    </row>
    <row r="10575" spans="8:27">
      <c r="H10575">
        <v>10574</v>
      </c>
      <c r="I10575" s="1" t="s">
        <v>752</v>
      </c>
      <c r="J10575" s="1"/>
      <c r="K10575" s="2"/>
      <c r="L10575">
        <v>10574</v>
      </c>
      <c r="M10575" s="1" t="s">
        <v>753</v>
      </c>
      <c r="N10575" s="1"/>
      <c r="O10575" s="2"/>
      <c r="P10575">
        <v>10574</v>
      </c>
      <c r="Q10575" s="1" t="s">
        <v>754</v>
      </c>
      <c r="R10575" s="1"/>
      <c r="S10575" s="2"/>
      <c r="T10575">
        <v>10574</v>
      </c>
      <c r="U10575" s="1" t="s">
        <v>178</v>
      </c>
      <c r="V10575" s="1"/>
      <c r="W10575" s="2"/>
      <c r="X10575">
        <v>10574</v>
      </c>
      <c r="Y10575" s="1" t="s">
        <v>179</v>
      </c>
      <c r="Z10575" s="1"/>
      <c r="AA10575" s="2"/>
    </row>
    <row r="10576" spans="8:27">
      <c r="H10576">
        <v>10575</v>
      </c>
      <c r="I10576" s="1" t="s">
        <v>752</v>
      </c>
      <c r="J10576" s="1"/>
      <c r="K10576" s="2"/>
      <c r="L10576">
        <v>10575</v>
      </c>
      <c r="M10576" s="1" t="s">
        <v>753</v>
      </c>
      <c r="N10576" s="1"/>
      <c r="O10576" s="2"/>
      <c r="P10576">
        <v>10575</v>
      </c>
      <c r="Q10576" s="1" t="s">
        <v>754</v>
      </c>
      <c r="R10576" s="1"/>
      <c r="S10576" s="2"/>
      <c r="T10576">
        <v>10575</v>
      </c>
      <c r="U10576" s="1" t="s">
        <v>178</v>
      </c>
      <c r="V10576" s="1"/>
      <c r="W10576" s="2"/>
      <c r="X10576">
        <v>10575</v>
      </c>
      <c r="Y10576" s="1" t="s">
        <v>179</v>
      </c>
      <c r="Z10576" s="1"/>
      <c r="AA10576" s="2"/>
    </row>
    <row r="10577" spans="2:58">
      <c r="H10577">
        <v>10576</v>
      </c>
      <c r="I10577" s="1" t="s">
        <v>752</v>
      </c>
      <c r="J10577" s="1"/>
      <c r="K10577" s="2"/>
      <c r="L10577">
        <v>10576</v>
      </c>
      <c r="M10577" s="1" t="s">
        <v>753</v>
      </c>
      <c r="N10577" s="1"/>
      <c r="O10577" s="2"/>
      <c r="P10577">
        <v>10576</v>
      </c>
      <c r="Q10577" s="1" t="s">
        <v>754</v>
      </c>
      <c r="R10577" s="1"/>
      <c r="S10577" s="2"/>
      <c r="T10577">
        <v>10576</v>
      </c>
      <c r="U10577" s="1" t="s">
        <v>178</v>
      </c>
      <c r="V10577" s="1"/>
      <c r="W10577" s="2"/>
      <c r="X10577">
        <v>10576</v>
      </c>
      <c r="Y10577" s="1" t="s">
        <v>179</v>
      </c>
      <c r="Z10577" s="1"/>
      <c r="AA10577" s="2"/>
    </row>
    <row r="10578" spans="2:58">
      <c r="H10578">
        <v>10577</v>
      </c>
      <c r="I10578" s="1" t="s">
        <v>752</v>
      </c>
      <c r="J10578" s="1"/>
      <c r="K10578" s="2"/>
      <c r="L10578">
        <v>10577</v>
      </c>
      <c r="M10578" s="1" t="s">
        <v>753</v>
      </c>
      <c r="N10578" s="1"/>
      <c r="O10578" s="2"/>
      <c r="P10578">
        <v>10577</v>
      </c>
      <c r="Q10578" s="1" t="s">
        <v>754</v>
      </c>
      <c r="R10578" s="1"/>
      <c r="S10578" s="2"/>
      <c r="T10578">
        <v>10577</v>
      </c>
      <c r="U10578" s="1" t="s">
        <v>178</v>
      </c>
      <c r="V10578" s="1"/>
      <c r="W10578" s="2"/>
      <c r="X10578">
        <v>10577</v>
      </c>
      <c r="Y10578" s="1" t="s">
        <v>179</v>
      </c>
      <c r="Z10578" s="1"/>
      <c r="AA10578" s="2"/>
    </row>
    <row r="10579" spans="2:58">
      <c r="H10579">
        <v>10578</v>
      </c>
      <c r="I10579" s="1" t="s">
        <v>752</v>
      </c>
      <c r="J10579" s="1"/>
      <c r="K10579" s="2"/>
      <c r="L10579">
        <v>10578</v>
      </c>
      <c r="M10579" s="1" t="s">
        <v>753</v>
      </c>
      <c r="N10579" s="1"/>
      <c r="O10579" s="2"/>
      <c r="P10579">
        <v>10578</v>
      </c>
      <c r="Q10579" s="1" t="s">
        <v>754</v>
      </c>
      <c r="R10579" s="1"/>
      <c r="S10579" s="2"/>
      <c r="T10579">
        <v>10578</v>
      </c>
      <c r="U10579" s="1" t="s">
        <v>178</v>
      </c>
      <c r="V10579" s="1"/>
      <c r="W10579" s="2"/>
      <c r="X10579">
        <v>10578</v>
      </c>
      <c r="Y10579" s="1" t="s">
        <v>179</v>
      </c>
      <c r="Z10579" s="1"/>
      <c r="AA10579" s="2"/>
    </row>
    <row r="10580" spans="2:58">
      <c r="H10580">
        <v>10579</v>
      </c>
      <c r="I10580" s="1" t="s">
        <v>752</v>
      </c>
      <c r="J10580" s="1"/>
      <c r="K10580" s="2"/>
      <c r="L10580">
        <v>10579</v>
      </c>
      <c r="M10580" s="1" t="s">
        <v>753</v>
      </c>
      <c r="N10580" s="1"/>
      <c r="O10580" s="2"/>
      <c r="P10580">
        <v>10579</v>
      </c>
      <c r="Q10580" s="1" t="s">
        <v>754</v>
      </c>
      <c r="R10580" s="1"/>
      <c r="S10580" s="2"/>
      <c r="T10580">
        <v>10579</v>
      </c>
      <c r="U10580" s="1" t="s">
        <v>178</v>
      </c>
      <c r="V10580" s="1"/>
      <c r="W10580" s="2"/>
      <c r="X10580">
        <v>10579</v>
      </c>
      <c r="Y10580" s="1" t="s">
        <v>179</v>
      </c>
      <c r="Z10580" s="1"/>
      <c r="AA10580" s="2"/>
    </row>
    <row r="10581" spans="2:58">
      <c r="H10581">
        <v>10580</v>
      </c>
      <c r="I10581" s="1" t="s">
        <v>752</v>
      </c>
      <c r="J10581" s="1"/>
      <c r="K10581" s="2"/>
      <c r="L10581">
        <v>10580</v>
      </c>
      <c r="M10581" s="1" t="s">
        <v>753</v>
      </c>
      <c r="N10581" s="1"/>
      <c r="O10581" s="2"/>
      <c r="P10581">
        <v>10580</v>
      </c>
      <c r="Q10581" s="1" t="s">
        <v>754</v>
      </c>
      <c r="R10581" s="1"/>
      <c r="S10581" s="2"/>
      <c r="T10581">
        <v>10580</v>
      </c>
      <c r="U10581" s="1" t="s">
        <v>178</v>
      </c>
      <c r="V10581" s="1"/>
      <c r="W10581" s="2"/>
      <c r="X10581">
        <v>10580</v>
      </c>
      <c r="Y10581" s="1" t="s">
        <v>179</v>
      </c>
      <c r="Z10581" s="1"/>
      <c r="AA10581" s="2"/>
    </row>
    <row r="10582" spans="2:58">
      <c r="H10582">
        <v>10581</v>
      </c>
      <c r="I10582" s="1" t="s">
        <v>752</v>
      </c>
      <c r="J10582" s="1"/>
      <c r="K10582" s="2"/>
      <c r="L10582">
        <v>10581</v>
      </c>
      <c r="M10582" s="1" t="s">
        <v>753</v>
      </c>
      <c r="N10582" s="1"/>
      <c r="O10582" s="2"/>
      <c r="P10582">
        <v>10581</v>
      </c>
      <c r="Q10582" s="1" t="s">
        <v>754</v>
      </c>
      <c r="R10582" s="1"/>
      <c r="S10582" s="2"/>
      <c r="T10582">
        <v>10581</v>
      </c>
      <c r="U10582" s="1" t="s">
        <v>178</v>
      </c>
      <c r="V10582" s="1"/>
      <c r="W10582" s="2"/>
      <c r="X10582">
        <v>10581</v>
      </c>
      <c r="Y10582" s="1" t="s">
        <v>179</v>
      </c>
      <c r="Z10582" s="1"/>
      <c r="AA10582" s="2"/>
    </row>
    <row r="10583" spans="2:58">
      <c r="H10583">
        <v>10582</v>
      </c>
      <c r="I10583" s="1" t="s">
        <v>752</v>
      </c>
      <c r="J10583" s="1"/>
      <c r="K10583" s="2"/>
      <c r="L10583">
        <v>10582</v>
      </c>
      <c r="M10583" s="1" t="s">
        <v>753</v>
      </c>
      <c r="N10583" s="1"/>
      <c r="O10583" s="2"/>
      <c r="P10583">
        <v>10582</v>
      </c>
      <c r="Q10583" s="1" t="s">
        <v>754</v>
      </c>
      <c r="R10583" s="1"/>
      <c r="S10583" s="2"/>
      <c r="T10583">
        <v>10582</v>
      </c>
      <c r="U10583" s="1" t="s">
        <v>178</v>
      </c>
      <c r="V10583" s="1"/>
      <c r="W10583" s="2"/>
      <c r="X10583">
        <v>10582</v>
      </c>
      <c r="Y10583" s="1" t="s">
        <v>179</v>
      </c>
      <c r="Z10583" s="1"/>
      <c r="AA10583" s="2"/>
    </row>
    <row r="10584" spans="2:58">
      <c r="H10584">
        <v>10583</v>
      </c>
      <c r="I10584" s="1" t="s">
        <v>752</v>
      </c>
      <c r="J10584" s="1"/>
      <c r="K10584" s="2"/>
      <c r="L10584">
        <v>10583</v>
      </c>
      <c r="M10584" s="1" t="s">
        <v>753</v>
      </c>
      <c r="N10584" s="1"/>
      <c r="O10584" s="2"/>
      <c r="P10584">
        <v>10583</v>
      </c>
      <c r="Q10584" s="1" t="s">
        <v>754</v>
      </c>
      <c r="R10584" s="1"/>
      <c r="S10584" s="2"/>
      <c r="T10584">
        <v>10583</v>
      </c>
      <c r="U10584" s="1" t="s">
        <v>178</v>
      </c>
      <c r="V10584" s="1"/>
      <c r="W10584" s="2"/>
      <c r="X10584">
        <v>10583</v>
      </c>
      <c r="Y10584" s="1" t="s">
        <v>179</v>
      </c>
      <c r="Z10584" s="1"/>
      <c r="AA10584" s="2"/>
    </row>
    <row r="10585" spans="2:58">
      <c r="H10585">
        <v>10584</v>
      </c>
      <c r="I10585" s="1" t="s">
        <v>752</v>
      </c>
      <c r="J10585" s="1"/>
      <c r="K10585" s="2"/>
      <c r="L10585">
        <v>10584</v>
      </c>
      <c r="M10585" s="1" t="s">
        <v>753</v>
      </c>
      <c r="N10585" s="1"/>
      <c r="O10585" s="2"/>
      <c r="P10585">
        <v>10584</v>
      </c>
      <c r="Q10585" s="1" t="s">
        <v>754</v>
      </c>
      <c r="R10585" s="1"/>
      <c r="S10585" s="2"/>
      <c r="T10585">
        <v>10584</v>
      </c>
      <c r="U10585" s="1" t="s">
        <v>178</v>
      </c>
      <c r="V10585" s="1"/>
      <c r="W10585" s="2"/>
      <c r="X10585">
        <v>10584</v>
      </c>
      <c r="Y10585" s="1" t="s">
        <v>179</v>
      </c>
      <c r="Z10585" s="1"/>
      <c r="AA10585" s="2"/>
    </row>
    <row r="10586" spans="2:58">
      <c r="H10586">
        <v>10585</v>
      </c>
      <c r="I10586" s="1" t="s">
        <v>752</v>
      </c>
      <c r="J10586" s="1"/>
      <c r="K10586" s="2"/>
      <c r="L10586">
        <v>10585</v>
      </c>
      <c r="M10586" s="1" t="s">
        <v>753</v>
      </c>
      <c r="N10586" s="1"/>
      <c r="O10586" s="2"/>
      <c r="P10586">
        <v>10585</v>
      </c>
      <c r="Q10586" s="1" t="s">
        <v>754</v>
      </c>
      <c r="R10586" s="1"/>
      <c r="S10586" s="2"/>
      <c r="T10586">
        <v>10585</v>
      </c>
      <c r="U10586" s="1" t="s">
        <v>178</v>
      </c>
      <c r="V10586" s="1"/>
      <c r="W10586" s="2"/>
      <c r="X10586">
        <v>10585</v>
      </c>
      <c r="Y10586" s="1" t="s">
        <v>179</v>
      </c>
      <c r="Z10586" s="1"/>
      <c r="AA10586" s="2"/>
    </row>
    <row r="10587" spans="2:58">
      <c r="H10587">
        <v>10586</v>
      </c>
      <c r="I10587" s="1" t="s">
        <v>752</v>
      </c>
      <c r="J10587" s="1"/>
      <c r="K10587" s="2"/>
      <c r="L10587">
        <v>10586</v>
      </c>
      <c r="M10587" s="1" t="s">
        <v>753</v>
      </c>
      <c r="N10587" s="1"/>
      <c r="O10587" s="2"/>
      <c r="P10587">
        <v>10586</v>
      </c>
      <c r="Q10587" s="1" t="s">
        <v>754</v>
      </c>
      <c r="R10587" s="1"/>
      <c r="S10587" s="2"/>
      <c r="T10587">
        <v>10586</v>
      </c>
      <c r="U10587" s="1" t="s">
        <v>178</v>
      </c>
      <c r="V10587" s="1"/>
      <c r="W10587" s="2"/>
      <c r="X10587">
        <v>10586</v>
      </c>
      <c r="Y10587" s="1" t="s">
        <v>179</v>
      </c>
      <c r="Z10587" s="1"/>
      <c r="AA10587" s="2"/>
    </row>
    <row r="10588" spans="2:58">
      <c r="H10588">
        <v>10587</v>
      </c>
      <c r="I10588" s="1" t="s">
        <v>752</v>
      </c>
      <c r="J10588" s="1"/>
      <c r="K10588" s="2"/>
      <c r="L10588">
        <v>10587</v>
      </c>
      <c r="M10588" s="1" t="s">
        <v>753</v>
      </c>
      <c r="N10588" s="1"/>
      <c r="O10588" s="2"/>
      <c r="P10588">
        <v>10587</v>
      </c>
      <c r="Q10588" s="1" t="s">
        <v>754</v>
      </c>
      <c r="R10588" s="1"/>
      <c r="S10588" s="2"/>
      <c r="T10588">
        <v>10587</v>
      </c>
      <c r="U10588" s="1" t="s">
        <v>178</v>
      </c>
      <c r="V10588" s="1"/>
      <c r="W10588" s="2"/>
      <c r="X10588">
        <v>10587</v>
      </c>
      <c r="Y10588" s="1" t="s">
        <v>179</v>
      </c>
      <c r="Z10588" s="1"/>
      <c r="AA10588" s="2"/>
    </row>
    <row r="10589" spans="2:58">
      <c r="H10589">
        <v>10588</v>
      </c>
      <c r="I10589" s="1" t="s">
        <v>752</v>
      </c>
      <c r="J10589" s="1"/>
      <c r="K10589" s="2"/>
      <c r="L10589">
        <v>10588</v>
      </c>
      <c r="M10589" s="1" t="s">
        <v>753</v>
      </c>
      <c r="N10589" s="1"/>
      <c r="O10589" s="2"/>
      <c r="P10589">
        <v>10588</v>
      </c>
      <c r="Q10589" s="1" t="s">
        <v>754</v>
      </c>
      <c r="R10589" s="1"/>
      <c r="S10589" s="2"/>
      <c r="T10589">
        <v>10588</v>
      </c>
      <c r="U10589" s="1" t="s">
        <v>178</v>
      </c>
      <c r="V10589" s="1"/>
      <c r="W10589" s="2"/>
      <c r="X10589">
        <v>10588</v>
      </c>
      <c r="Y10589" s="1" t="s">
        <v>179</v>
      </c>
      <c r="Z10589" s="1"/>
      <c r="AA10589" s="2"/>
    </row>
    <row r="10590" spans="2:58">
      <c r="H10590">
        <v>10589</v>
      </c>
      <c r="I10590" s="1" t="s">
        <v>752</v>
      </c>
      <c r="J10590" s="1"/>
      <c r="K10590" s="2"/>
      <c r="L10590">
        <v>10589</v>
      </c>
      <c r="M10590" s="1" t="s">
        <v>753</v>
      </c>
      <c r="N10590" s="1"/>
      <c r="O10590" s="2"/>
      <c r="P10590">
        <v>10589</v>
      </c>
      <c r="Q10590" s="1" t="s">
        <v>754</v>
      </c>
      <c r="R10590" s="1"/>
      <c r="S10590" s="2"/>
      <c r="T10590">
        <v>10589</v>
      </c>
      <c r="U10590" s="1" t="s">
        <v>178</v>
      </c>
      <c r="V10590" s="1"/>
      <c r="W10590" s="2"/>
      <c r="X10590">
        <v>10589</v>
      </c>
      <c r="Y10590" s="1" t="s">
        <v>179</v>
      </c>
      <c r="Z10590" s="1"/>
      <c r="AA10590" s="2"/>
    </row>
    <row r="10591" spans="2:58">
      <c r="H10591">
        <v>10590</v>
      </c>
      <c r="I10591" s="1" t="s">
        <v>752</v>
      </c>
      <c r="J10591" s="1"/>
      <c r="K10591" s="2"/>
      <c r="L10591">
        <v>10590</v>
      </c>
      <c r="M10591" s="1" t="s">
        <v>753</v>
      </c>
      <c r="N10591" s="1"/>
      <c r="O10591" s="2"/>
      <c r="P10591">
        <v>10590</v>
      </c>
      <c r="Q10591" s="1" t="s">
        <v>754</v>
      </c>
      <c r="R10591" s="1"/>
      <c r="S10591" s="2"/>
      <c r="T10591">
        <v>10590</v>
      </c>
      <c r="U10591" s="1" t="s">
        <v>178</v>
      </c>
      <c r="V10591" s="1"/>
      <c r="W10591" s="2"/>
      <c r="X10591">
        <v>10590</v>
      </c>
      <c r="Y10591" s="1" t="s">
        <v>179</v>
      </c>
      <c r="Z10591" s="1"/>
      <c r="AA10591" s="2"/>
    </row>
    <row r="10592" spans="2:58">
      <c r="B10592" s="15"/>
      <c r="C10592" s="17"/>
      <c r="D10592" s="15"/>
      <c r="E10592" s="14"/>
      <c r="F10592" s="15"/>
      <c r="H10592">
        <v>10591</v>
      </c>
      <c r="I10592" s="1" t="s">
        <v>752</v>
      </c>
      <c r="J10592" s="1"/>
      <c r="K10592" s="2"/>
      <c r="L10592">
        <v>10591</v>
      </c>
      <c r="M10592" s="1" t="s">
        <v>753</v>
      </c>
      <c r="N10592" s="1"/>
      <c r="O10592" s="2"/>
      <c r="P10592">
        <v>10591</v>
      </c>
      <c r="Q10592" s="1" t="s">
        <v>754</v>
      </c>
      <c r="R10592" s="1"/>
      <c r="S10592" s="2"/>
      <c r="T10592">
        <v>10591</v>
      </c>
      <c r="U10592" s="1" t="s">
        <v>178</v>
      </c>
      <c r="V10592" s="1"/>
      <c r="W10592" s="2"/>
      <c r="X10592">
        <v>10591</v>
      </c>
      <c r="Y10592" s="1" t="s">
        <v>179</v>
      </c>
      <c r="Z10592" s="1"/>
      <c r="AA10592" s="2"/>
      <c r="AQ10592" s="15"/>
      <c r="AR10592" s="15"/>
      <c r="AS10592" s="15"/>
      <c r="AT10592" s="15"/>
      <c r="AU10592" s="14"/>
      <c r="AV10592" s="14"/>
      <c r="BA10592" s="15"/>
      <c r="BB10592" s="15"/>
      <c r="BC10592" s="15"/>
      <c r="BD10592" s="15"/>
      <c r="BE10592" s="15"/>
      <c r="BF10592" s="14"/>
    </row>
    <row r="10593" spans="2:58">
      <c r="B10593" s="15"/>
      <c r="C10593" s="14"/>
      <c r="D10593" s="15"/>
      <c r="E10593" s="14"/>
      <c r="F10593" s="15"/>
      <c r="H10593">
        <v>10592</v>
      </c>
      <c r="I10593" s="1" t="s">
        <v>752</v>
      </c>
      <c r="J10593" s="1"/>
      <c r="K10593" s="2"/>
      <c r="L10593">
        <v>10592</v>
      </c>
      <c r="M10593" s="1" t="s">
        <v>753</v>
      </c>
      <c r="N10593" s="1"/>
      <c r="O10593" s="2"/>
      <c r="P10593">
        <v>10592</v>
      </c>
      <c r="Q10593" s="1" t="s">
        <v>754</v>
      </c>
      <c r="R10593" s="1"/>
      <c r="S10593" s="2"/>
      <c r="T10593">
        <v>10592</v>
      </c>
      <c r="U10593" s="1" t="s">
        <v>178</v>
      </c>
      <c r="V10593" s="1"/>
      <c r="W10593" s="2"/>
      <c r="X10593">
        <v>10592</v>
      </c>
      <c r="Y10593" s="1" t="s">
        <v>179</v>
      </c>
      <c r="Z10593" s="1"/>
      <c r="AA10593" s="2"/>
      <c r="AQ10593" s="15"/>
      <c r="AR10593" s="15"/>
      <c r="AS10593" s="15"/>
      <c r="AT10593" s="15"/>
      <c r="AU10593" s="15"/>
      <c r="AV10593" s="15"/>
      <c r="BA10593" s="15"/>
      <c r="BB10593" s="15"/>
      <c r="BC10593" s="15"/>
      <c r="BD10593" s="15"/>
      <c r="BE10593" s="15"/>
      <c r="BF10593" s="15"/>
    </row>
    <row r="10594" spans="2:58">
      <c r="B10594" s="15"/>
      <c r="C10594" s="17"/>
      <c r="D10594" s="15"/>
      <c r="E10594" s="15"/>
      <c r="F10594" s="15"/>
      <c r="H10594">
        <v>10593</v>
      </c>
      <c r="I10594" s="1" t="s">
        <v>752</v>
      </c>
      <c r="J10594" s="1"/>
      <c r="K10594" s="2"/>
      <c r="L10594">
        <v>10593</v>
      </c>
      <c r="M10594" s="1" t="s">
        <v>753</v>
      </c>
      <c r="N10594" s="1"/>
      <c r="O10594" s="2"/>
      <c r="P10594">
        <v>10593</v>
      </c>
      <c r="Q10594" s="1" t="s">
        <v>754</v>
      </c>
      <c r="R10594" s="1"/>
      <c r="S10594" s="2"/>
      <c r="T10594">
        <v>10593</v>
      </c>
      <c r="U10594" s="1" t="s">
        <v>178</v>
      </c>
      <c r="V10594" s="1"/>
      <c r="W10594" s="2"/>
      <c r="X10594">
        <v>10593</v>
      </c>
      <c r="Y10594" s="1" t="s">
        <v>179</v>
      </c>
      <c r="Z10594" s="1"/>
      <c r="AA10594" s="2"/>
      <c r="AQ10594" s="15"/>
      <c r="AR10594" s="15"/>
      <c r="AS10594" s="15"/>
      <c r="AT10594" s="15"/>
      <c r="AU10594" s="15"/>
      <c r="AV10594" s="15"/>
      <c r="BA10594" s="15"/>
      <c r="BB10594" s="15"/>
      <c r="BC10594" s="15"/>
      <c r="BD10594" s="15"/>
      <c r="BE10594" s="15"/>
      <c r="BF10594" s="15"/>
    </row>
    <row r="10595" spans="2:58">
      <c r="B10595" s="15"/>
      <c r="C10595" s="17"/>
      <c r="D10595" s="15"/>
      <c r="E10595" s="15"/>
      <c r="F10595" s="15"/>
      <c r="H10595">
        <v>10594</v>
      </c>
      <c r="I10595" s="1" t="s">
        <v>752</v>
      </c>
      <c r="J10595" s="1"/>
      <c r="K10595" s="2"/>
      <c r="L10595">
        <v>10594</v>
      </c>
      <c r="M10595" s="1" t="s">
        <v>753</v>
      </c>
      <c r="N10595" s="1"/>
      <c r="O10595" s="2"/>
      <c r="P10595">
        <v>10594</v>
      </c>
      <c r="Q10595" s="1" t="s">
        <v>754</v>
      </c>
      <c r="R10595" s="1"/>
      <c r="S10595" s="2"/>
      <c r="T10595">
        <v>10594</v>
      </c>
      <c r="U10595" s="1" t="s">
        <v>178</v>
      </c>
      <c r="V10595" s="1"/>
      <c r="W10595" s="2"/>
      <c r="X10595">
        <v>10594</v>
      </c>
      <c r="Y10595" s="1" t="s">
        <v>179</v>
      </c>
      <c r="Z10595" s="1"/>
      <c r="AA10595" s="2"/>
      <c r="AQ10595" s="15"/>
      <c r="AR10595" s="15"/>
      <c r="AS10595" s="15"/>
      <c r="AT10595" s="15"/>
      <c r="AU10595" s="15"/>
      <c r="AV10595" s="15"/>
      <c r="BA10595" s="15"/>
      <c r="BB10595" s="15"/>
      <c r="BC10595" s="15"/>
      <c r="BD10595" s="15"/>
      <c r="BE10595" s="15"/>
      <c r="BF10595" s="15"/>
    </row>
    <row r="10596" spans="2:58">
      <c r="B10596" s="15"/>
      <c r="C10596" s="17"/>
      <c r="D10596" s="15"/>
      <c r="E10596" s="15"/>
      <c r="F10596" s="15"/>
      <c r="H10596">
        <v>10595</v>
      </c>
      <c r="I10596" s="1" t="s">
        <v>752</v>
      </c>
      <c r="J10596" s="1"/>
      <c r="K10596" s="2"/>
      <c r="L10596">
        <v>10595</v>
      </c>
      <c r="M10596" s="1" t="s">
        <v>753</v>
      </c>
      <c r="N10596" s="1"/>
      <c r="O10596" s="2"/>
      <c r="P10596">
        <v>10595</v>
      </c>
      <c r="Q10596" s="1" t="s">
        <v>754</v>
      </c>
      <c r="R10596" s="1"/>
      <c r="S10596" s="2"/>
      <c r="T10596">
        <v>10595</v>
      </c>
      <c r="U10596" s="1" t="s">
        <v>178</v>
      </c>
      <c r="V10596" s="1"/>
      <c r="W10596" s="2"/>
      <c r="X10596">
        <v>10595</v>
      </c>
      <c r="Y10596" s="1" t="s">
        <v>179</v>
      </c>
      <c r="Z10596" s="1"/>
      <c r="AA10596" s="2"/>
      <c r="AD10596"/>
      <c r="AE10596" s="3"/>
      <c r="AF10596" s="3"/>
      <c r="AG10596" s="46"/>
      <c r="AH10596" s="15"/>
      <c r="AI10596" s="15"/>
      <c r="AQ10596" s="15"/>
      <c r="AR10596" s="15"/>
      <c r="AS10596" s="15"/>
      <c r="AT10596" s="15"/>
      <c r="AU10596" s="14"/>
      <c r="AV10596" s="14"/>
      <c r="BA10596" s="15"/>
      <c r="BB10596" s="15"/>
      <c r="BC10596" s="15"/>
      <c r="BD10596" s="15"/>
      <c r="BE10596" s="15"/>
      <c r="BF10596" s="15"/>
    </row>
    <row r="10597" spans="2:58">
      <c r="B10597" s="17"/>
      <c r="C10597" s="14"/>
      <c r="D10597" s="15"/>
      <c r="E10597" s="14"/>
      <c r="F10597" s="15"/>
      <c r="H10597">
        <v>10596</v>
      </c>
      <c r="I10597" s="1" t="s">
        <v>752</v>
      </c>
      <c r="J10597" s="1"/>
      <c r="K10597" s="2"/>
      <c r="L10597">
        <v>10596</v>
      </c>
      <c r="M10597" s="1" t="s">
        <v>753</v>
      </c>
      <c r="N10597" s="1"/>
      <c r="O10597" s="2"/>
      <c r="P10597">
        <v>10596</v>
      </c>
      <c r="Q10597" s="1" t="s">
        <v>754</v>
      </c>
      <c r="R10597" s="1"/>
      <c r="S10597" s="2"/>
      <c r="T10597">
        <v>10596</v>
      </c>
      <c r="U10597" s="1" t="s">
        <v>178</v>
      </c>
      <c r="V10597" s="1"/>
      <c r="W10597" s="2"/>
      <c r="X10597">
        <v>10596</v>
      </c>
      <c r="Y10597" s="1" t="s">
        <v>179</v>
      </c>
      <c r="Z10597" s="1"/>
      <c r="AA10597" s="2"/>
      <c r="AD10597"/>
      <c r="AE10597" s="3"/>
      <c r="AF10597" s="3"/>
      <c r="AG10597" s="46"/>
      <c r="AH10597" s="15"/>
      <c r="AI10597" s="15"/>
      <c r="AQ10597" s="15"/>
      <c r="AR10597" s="15"/>
      <c r="AS10597" s="15"/>
      <c r="AT10597" s="15"/>
      <c r="AU10597" s="14"/>
      <c r="AV10597" s="14"/>
      <c r="BA10597" s="15"/>
      <c r="BB10597" s="15"/>
      <c r="BC10597" s="15"/>
      <c r="BD10597" s="15"/>
      <c r="BE10597" s="15"/>
      <c r="BF10597" s="14"/>
    </row>
    <row r="10598" spans="2:58">
      <c r="B10598" s="160"/>
      <c r="C10598" s="14"/>
      <c r="D10598" s="15"/>
      <c r="E10598" s="14"/>
      <c r="F10598" s="15"/>
      <c r="H10598">
        <v>10597</v>
      </c>
      <c r="I10598" s="1" t="s">
        <v>752</v>
      </c>
      <c r="J10598" s="1"/>
      <c r="K10598" s="2"/>
      <c r="L10598">
        <v>10597</v>
      </c>
      <c r="M10598" s="1" t="s">
        <v>753</v>
      </c>
      <c r="N10598" s="1"/>
      <c r="O10598" s="2"/>
      <c r="P10598">
        <v>10597</v>
      </c>
      <c r="Q10598" s="1" t="s">
        <v>754</v>
      </c>
      <c r="R10598" s="1"/>
      <c r="S10598" s="2"/>
      <c r="T10598">
        <v>10597</v>
      </c>
      <c r="U10598" s="1" t="s">
        <v>178</v>
      </c>
      <c r="V10598" s="1"/>
      <c r="W10598" s="2"/>
      <c r="X10598">
        <v>10597</v>
      </c>
      <c r="Y10598" s="1" t="s">
        <v>179</v>
      </c>
      <c r="Z10598" s="1"/>
      <c r="AA10598" s="2"/>
      <c r="AD10598"/>
      <c r="AE10598" s="3"/>
      <c r="AF10598" s="3"/>
      <c r="AG10598" s="46"/>
      <c r="AH10598" s="15"/>
      <c r="AI10598" s="15"/>
      <c r="AQ10598" s="52"/>
      <c r="AR10598" s="52"/>
      <c r="AS10598" s="52"/>
      <c r="AT10598" s="52"/>
      <c r="AU10598" s="52"/>
      <c r="AV10598" s="52"/>
      <c r="BA10598" s="15"/>
      <c r="BB10598" s="15"/>
      <c r="BC10598" s="15"/>
      <c r="BD10598" s="15"/>
      <c r="BE10598" s="15"/>
      <c r="BF10598" s="15"/>
    </row>
    <row r="10599" spans="2:58">
      <c r="B10599" s="160"/>
      <c r="C10599" s="14"/>
      <c r="D10599" s="15"/>
      <c r="E10599" s="14"/>
      <c r="F10599" s="15"/>
      <c r="H10599">
        <v>10598</v>
      </c>
      <c r="I10599" s="1" t="s">
        <v>752</v>
      </c>
      <c r="J10599" s="1"/>
      <c r="K10599" s="2"/>
      <c r="L10599">
        <v>10598</v>
      </c>
      <c r="M10599" s="1" t="s">
        <v>753</v>
      </c>
      <c r="N10599" s="1"/>
      <c r="O10599" s="2"/>
      <c r="P10599">
        <v>10598</v>
      </c>
      <c r="Q10599" s="1" t="s">
        <v>754</v>
      </c>
      <c r="R10599" s="1"/>
      <c r="S10599" s="2"/>
      <c r="T10599">
        <v>10598</v>
      </c>
      <c r="U10599" s="1" t="s">
        <v>178</v>
      </c>
      <c r="V10599" s="1"/>
      <c r="W10599" s="2"/>
      <c r="X10599">
        <v>10598</v>
      </c>
      <c r="Y10599" s="1" t="s">
        <v>179</v>
      </c>
      <c r="Z10599" s="1"/>
      <c r="AA10599" s="2"/>
      <c r="AD10599"/>
      <c r="AE10599" s="3"/>
      <c r="AF10599" s="3"/>
      <c r="AG10599" s="46"/>
      <c r="AH10599" s="15"/>
      <c r="AI10599" s="15"/>
      <c r="AQ10599" s="15"/>
      <c r="AR10599" s="15"/>
      <c r="AS10599" s="15"/>
      <c r="AT10599" s="15"/>
      <c r="AU10599" s="15"/>
      <c r="AV10599" s="15"/>
      <c r="BA10599" s="15"/>
      <c r="BB10599" s="15"/>
      <c r="BC10599" s="15"/>
      <c r="BD10599" s="15"/>
      <c r="BE10599" s="15"/>
      <c r="BF10599" s="15"/>
    </row>
    <row r="10600" spans="2:58">
      <c r="B10600" s="15"/>
      <c r="C10600" s="17"/>
      <c r="D10600" s="15"/>
      <c r="E10600" s="15"/>
      <c r="F10600" s="15"/>
      <c r="H10600">
        <v>10599</v>
      </c>
      <c r="I10600" s="1" t="s">
        <v>752</v>
      </c>
      <c r="J10600" s="1"/>
      <c r="K10600" s="2"/>
      <c r="L10600">
        <v>10599</v>
      </c>
      <c r="M10600" s="1" t="s">
        <v>753</v>
      </c>
      <c r="N10600" s="1"/>
      <c r="O10600" s="2"/>
      <c r="P10600">
        <v>10599</v>
      </c>
      <c r="Q10600" s="1" t="s">
        <v>754</v>
      </c>
      <c r="R10600" s="1"/>
      <c r="S10600" s="2"/>
      <c r="T10600">
        <v>10599</v>
      </c>
      <c r="U10600" s="1" t="s">
        <v>178</v>
      </c>
      <c r="V10600" s="1"/>
      <c r="W10600" s="2"/>
      <c r="X10600">
        <v>10599</v>
      </c>
      <c r="Y10600" s="1" t="s">
        <v>179</v>
      </c>
      <c r="Z10600" s="1"/>
      <c r="AA10600" s="2"/>
      <c r="AD10600"/>
      <c r="AE10600" s="3"/>
      <c r="AF10600" s="3"/>
      <c r="AG10600" s="46"/>
      <c r="AH10600" s="15"/>
      <c r="AI10600" s="15"/>
      <c r="AQ10600" s="15"/>
      <c r="AR10600" s="15"/>
      <c r="AS10600" s="15"/>
      <c r="AT10600" s="15"/>
      <c r="AU10600" s="14"/>
      <c r="AV10600" s="14"/>
      <c r="BA10600" s="15"/>
      <c r="BB10600" s="15"/>
      <c r="BC10600" s="15"/>
      <c r="BD10600" s="15"/>
      <c r="BE10600" s="15"/>
      <c r="BF10600" s="14"/>
    </row>
    <row r="10601" spans="2:58">
      <c r="B10601" s="15"/>
      <c r="C10601" s="17"/>
      <c r="D10601" s="15"/>
      <c r="E10601" s="15"/>
      <c r="F10601" s="15"/>
      <c r="H10601">
        <v>10600</v>
      </c>
      <c r="I10601" s="1" t="s">
        <v>752</v>
      </c>
      <c r="J10601" s="1"/>
      <c r="K10601" s="2"/>
      <c r="L10601">
        <v>10600</v>
      </c>
      <c r="M10601" s="1" t="s">
        <v>753</v>
      </c>
      <c r="N10601" s="1"/>
      <c r="O10601" s="2"/>
      <c r="P10601">
        <v>10600</v>
      </c>
      <c r="Q10601" s="1" t="s">
        <v>754</v>
      </c>
      <c r="R10601" s="1"/>
      <c r="S10601" s="2"/>
      <c r="T10601">
        <v>10600</v>
      </c>
      <c r="U10601" s="1" t="s">
        <v>178</v>
      </c>
      <c r="V10601" s="1"/>
      <c r="W10601" s="2"/>
      <c r="X10601">
        <v>10600</v>
      </c>
      <c r="Y10601" s="1" t="s">
        <v>179</v>
      </c>
      <c r="Z10601" s="1"/>
      <c r="AA10601" s="2"/>
      <c r="AD10601"/>
      <c r="AE10601" s="3"/>
      <c r="AF10601" s="3"/>
      <c r="AG10601" s="46"/>
      <c r="AH10601" s="15"/>
      <c r="AI10601" s="15"/>
      <c r="AQ10601" s="15"/>
      <c r="AR10601" s="15"/>
      <c r="AS10601" s="15"/>
      <c r="AT10601" s="15"/>
      <c r="AU10601" s="14"/>
      <c r="AV10601" s="14"/>
      <c r="BA10601" s="15"/>
      <c r="BB10601" s="15"/>
      <c r="BC10601" s="15"/>
      <c r="BD10601" s="15"/>
      <c r="BE10601" s="15"/>
      <c r="BF10601" s="15"/>
    </row>
    <row r="10602" spans="2:58">
      <c r="B10602" s="17"/>
      <c r="C10602" s="14"/>
      <c r="D10602" s="15"/>
      <c r="E10602" s="14"/>
      <c r="F10602" s="15"/>
      <c r="H10602">
        <v>10601</v>
      </c>
      <c r="I10602" s="1" t="s">
        <v>752</v>
      </c>
      <c r="J10602" s="1"/>
      <c r="K10602" s="2"/>
      <c r="L10602">
        <v>10601</v>
      </c>
      <c r="M10602" s="1" t="s">
        <v>753</v>
      </c>
      <c r="N10602" s="1"/>
      <c r="O10602" s="2"/>
      <c r="P10602">
        <v>10601</v>
      </c>
      <c r="Q10602" s="1" t="s">
        <v>754</v>
      </c>
      <c r="R10602" s="1"/>
      <c r="S10602" s="2"/>
      <c r="T10602">
        <v>10601</v>
      </c>
      <c r="U10602" s="1" t="s">
        <v>178</v>
      </c>
      <c r="V10602" s="1"/>
      <c r="W10602" s="2"/>
      <c r="X10602">
        <v>10601</v>
      </c>
      <c r="Y10602" s="1" t="s">
        <v>179</v>
      </c>
      <c r="Z10602" s="1"/>
      <c r="AA10602" s="2"/>
      <c r="AD10602"/>
      <c r="AE10602" s="3"/>
      <c r="AF10602" s="3"/>
      <c r="AG10602" s="46"/>
      <c r="AH10602" s="15"/>
      <c r="AI10602" s="15"/>
      <c r="AQ10602" s="15"/>
      <c r="AR10602" s="15"/>
      <c r="AS10602" s="15"/>
      <c r="AT10602" s="15"/>
      <c r="AU10602" s="15"/>
      <c r="AV10602" s="15"/>
      <c r="BA10602" s="15"/>
      <c r="BB10602" s="15"/>
      <c r="BC10602" s="15"/>
      <c r="BD10602" s="15"/>
      <c r="BE10602" s="15"/>
      <c r="BF10602" s="15"/>
    </row>
    <row r="10603" spans="2:58">
      <c r="B10603" s="17"/>
      <c r="C10603" s="14"/>
      <c r="D10603" s="15"/>
      <c r="E10603" s="14"/>
      <c r="F10603" s="15"/>
      <c r="H10603">
        <v>10602</v>
      </c>
      <c r="I10603" s="1" t="s">
        <v>752</v>
      </c>
      <c r="J10603" s="1"/>
      <c r="K10603" s="2"/>
      <c r="L10603">
        <v>10602</v>
      </c>
      <c r="M10603" s="1" t="s">
        <v>753</v>
      </c>
      <c r="N10603" s="1"/>
      <c r="O10603" s="2"/>
      <c r="P10603">
        <v>10602</v>
      </c>
      <c r="Q10603" s="1" t="s">
        <v>754</v>
      </c>
      <c r="R10603" s="1"/>
      <c r="S10603" s="2"/>
      <c r="T10603">
        <v>10602</v>
      </c>
      <c r="U10603" s="1" t="s">
        <v>178</v>
      </c>
      <c r="V10603" s="1"/>
      <c r="W10603" s="2"/>
      <c r="X10603">
        <v>10602</v>
      </c>
      <c r="Y10603" s="1" t="s">
        <v>179</v>
      </c>
      <c r="Z10603" s="1"/>
      <c r="AA10603" s="2"/>
      <c r="AD10603"/>
      <c r="AE10603" s="3"/>
      <c r="AF10603" s="3"/>
      <c r="AG10603" s="46"/>
      <c r="AH10603" s="15"/>
      <c r="AI10603" s="15"/>
      <c r="AQ10603" s="15"/>
      <c r="AR10603" s="15"/>
      <c r="AS10603" s="15"/>
      <c r="AT10603" s="15"/>
      <c r="AU10603" s="15"/>
      <c r="AV10603" s="15"/>
      <c r="BA10603" s="15"/>
      <c r="BB10603" s="15"/>
      <c r="BC10603" s="15"/>
      <c r="BD10603" s="15"/>
      <c r="BE10603" s="15"/>
      <c r="BF10603" s="15"/>
    </row>
    <row r="10604" spans="2:58">
      <c r="B10604" s="17"/>
      <c r="C10604" s="14"/>
      <c r="D10604" s="15"/>
      <c r="E10604" s="14"/>
      <c r="F10604" s="15"/>
      <c r="H10604">
        <v>10603</v>
      </c>
      <c r="I10604" s="1" t="s">
        <v>752</v>
      </c>
      <c r="J10604" s="1"/>
      <c r="K10604" s="2"/>
      <c r="L10604">
        <v>10603</v>
      </c>
      <c r="M10604" s="1" t="s">
        <v>753</v>
      </c>
      <c r="N10604" s="1"/>
      <c r="O10604" s="2"/>
      <c r="P10604">
        <v>10603</v>
      </c>
      <c r="Q10604" s="1" t="s">
        <v>754</v>
      </c>
      <c r="R10604" s="1"/>
      <c r="S10604" s="2"/>
      <c r="T10604">
        <v>10603</v>
      </c>
      <c r="U10604" s="1" t="s">
        <v>178</v>
      </c>
      <c r="V10604" s="1"/>
      <c r="W10604" s="2"/>
      <c r="X10604">
        <v>10603</v>
      </c>
      <c r="Y10604" s="1" t="s">
        <v>179</v>
      </c>
      <c r="Z10604" s="1"/>
      <c r="AA10604" s="2"/>
      <c r="AD10604"/>
      <c r="AE10604" s="3"/>
      <c r="AF10604" s="3"/>
      <c r="AG10604" s="46"/>
      <c r="AH10604" s="15"/>
      <c r="AI10604" s="15"/>
      <c r="AQ10604" s="15"/>
      <c r="AR10604" s="15"/>
      <c r="AS10604" s="15"/>
      <c r="AT10604" s="15"/>
      <c r="AU10604" s="15"/>
      <c r="AV10604" s="15"/>
      <c r="BA10604" s="15"/>
      <c r="BB10604" s="15"/>
      <c r="BC10604" s="15"/>
      <c r="BD10604" s="15"/>
      <c r="BE10604" s="15"/>
      <c r="BF10604" s="15"/>
    </row>
    <row r="10605" spans="2:58">
      <c r="B10605" s="15"/>
      <c r="C10605" s="17"/>
      <c r="D10605" s="15"/>
      <c r="E10605" s="15"/>
      <c r="F10605" s="15"/>
      <c r="H10605">
        <v>10604</v>
      </c>
      <c r="I10605" s="1" t="s">
        <v>752</v>
      </c>
      <c r="J10605" s="1"/>
      <c r="K10605" s="2"/>
      <c r="L10605">
        <v>10604</v>
      </c>
      <c r="M10605" s="1" t="s">
        <v>753</v>
      </c>
      <c r="N10605" s="1"/>
      <c r="O10605" s="2"/>
      <c r="P10605">
        <v>10604</v>
      </c>
      <c r="Q10605" s="1" t="s">
        <v>754</v>
      </c>
      <c r="R10605" s="1"/>
      <c r="S10605" s="2"/>
      <c r="T10605">
        <v>10604</v>
      </c>
      <c r="U10605" s="1" t="s">
        <v>178</v>
      </c>
      <c r="V10605" s="1"/>
      <c r="W10605" s="2"/>
      <c r="X10605">
        <v>10604</v>
      </c>
      <c r="Y10605" s="1" t="s">
        <v>179</v>
      </c>
      <c r="Z10605" s="1"/>
      <c r="AA10605" s="2"/>
      <c r="AD10605"/>
      <c r="AE10605" s="3"/>
      <c r="AF10605" s="3"/>
      <c r="AG10605" s="46"/>
      <c r="AH10605" s="15"/>
      <c r="AI10605" s="15"/>
      <c r="AQ10605" s="15"/>
      <c r="AR10605" s="15"/>
      <c r="AS10605" s="15"/>
      <c r="AT10605" s="15"/>
      <c r="AU10605" s="14"/>
      <c r="AV10605" s="14"/>
      <c r="BA10605" s="15"/>
      <c r="BB10605" s="15"/>
      <c r="BC10605" s="15"/>
      <c r="BD10605" s="15"/>
      <c r="BE10605" s="15"/>
      <c r="BF10605" s="14"/>
    </row>
    <row r="10606" spans="2:58">
      <c r="B10606" s="15"/>
      <c r="C10606" s="17"/>
      <c r="D10606" s="15"/>
      <c r="E10606" s="15"/>
      <c r="F10606" s="15"/>
      <c r="H10606">
        <v>10605</v>
      </c>
      <c r="I10606" s="1" t="s">
        <v>752</v>
      </c>
      <c r="J10606" s="1"/>
      <c r="K10606" s="2"/>
      <c r="L10606">
        <v>10605</v>
      </c>
      <c r="M10606" s="1" t="s">
        <v>753</v>
      </c>
      <c r="N10606" s="1"/>
      <c r="O10606" s="2"/>
      <c r="P10606">
        <v>10605</v>
      </c>
      <c r="Q10606" s="1" t="s">
        <v>754</v>
      </c>
      <c r="R10606" s="1"/>
      <c r="S10606" s="2"/>
      <c r="T10606">
        <v>10605</v>
      </c>
      <c r="U10606" s="1" t="s">
        <v>178</v>
      </c>
      <c r="V10606" s="1"/>
      <c r="W10606" s="2"/>
      <c r="X10606">
        <v>10605</v>
      </c>
      <c r="Y10606" s="1" t="s">
        <v>179</v>
      </c>
      <c r="Z10606" s="1"/>
      <c r="AA10606" s="2"/>
      <c r="AD10606"/>
      <c r="AE10606" s="3"/>
      <c r="AF10606" s="3"/>
      <c r="AG10606" s="46"/>
      <c r="AH10606" s="15"/>
      <c r="AI10606" s="15"/>
      <c r="AQ10606" s="15"/>
      <c r="AR10606" s="15"/>
      <c r="AS10606" s="15"/>
      <c r="AT10606" s="15"/>
      <c r="AU10606" s="15"/>
      <c r="AV10606" s="15"/>
      <c r="BA10606" s="15"/>
      <c r="BB10606" s="15"/>
      <c r="BC10606" s="15"/>
      <c r="BD10606" s="15"/>
      <c r="BE10606" s="15"/>
      <c r="BF10606" s="14"/>
    </row>
    <row r="10607" spans="2:58">
      <c r="B10607" s="15"/>
      <c r="C10607" s="14"/>
      <c r="D10607" s="15"/>
      <c r="E10607" s="14"/>
      <c r="F10607" s="15"/>
      <c r="H10607">
        <v>10606</v>
      </c>
      <c r="I10607" s="1" t="s">
        <v>752</v>
      </c>
      <c r="J10607" s="1"/>
      <c r="K10607" s="2"/>
      <c r="L10607">
        <v>10606</v>
      </c>
      <c r="M10607" s="1" t="s">
        <v>753</v>
      </c>
      <c r="N10607" s="1"/>
      <c r="O10607" s="2"/>
      <c r="P10607">
        <v>10606</v>
      </c>
      <c r="Q10607" s="1" t="s">
        <v>754</v>
      </c>
      <c r="R10607" s="1"/>
      <c r="S10607" s="2"/>
      <c r="T10607">
        <v>10606</v>
      </c>
      <c r="U10607" s="1" t="s">
        <v>178</v>
      </c>
      <c r="V10607" s="1"/>
      <c r="W10607" s="2"/>
      <c r="X10607">
        <v>10606</v>
      </c>
      <c r="Y10607" s="1" t="s">
        <v>179</v>
      </c>
      <c r="Z10607" s="1"/>
      <c r="AA10607" s="2"/>
      <c r="AD10607"/>
      <c r="AE10607" s="3"/>
      <c r="AF10607" s="3"/>
      <c r="AG10607" s="46"/>
      <c r="AH10607" s="15"/>
      <c r="AI10607" s="15"/>
      <c r="AQ10607" s="15"/>
      <c r="AR10607" s="15"/>
      <c r="AS10607" s="15"/>
      <c r="AT10607" s="15"/>
      <c r="AU10607" s="14"/>
      <c r="AV10607" s="14"/>
      <c r="BA10607" s="15"/>
      <c r="BB10607" s="15"/>
      <c r="BC10607" s="15"/>
      <c r="BD10607" s="15"/>
      <c r="BE10607" s="15"/>
      <c r="BF10607" s="15"/>
    </row>
    <row r="10608" spans="2:58">
      <c r="B10608" s="15"/>
      <c r="C10608" s="14"/>
      <c r="D10608" s="15"/>
      <c r="E10608" s="14"/>
      <c r="F10608" s="15"/>
      <c r="H10608">
        <v>10607</v>
      </c>
      <c r="I10608" s="1" t="s">
        <v>752</v>
      </c>
      <c r="J10608" s="1"/>
      <c r="K10608" s="2"/>
      <c r="L10608">
        <v>10607</v>
      </c>
      <c r="M10608" s="1" t="s">
        <v>753</v>
      </c>
      <c r="N10608" s="1"/>
      <c r="O10608" s="2"/>
      <c r="P10608">
        <v>10607</v>
      </c>
      <c r="Q10608" s="1" t="s">
        <v>754</v>
      </c>
      <c r="R10608" s="1"/>
      <c r="S10608" s="2"/>
      <c r="T10608">
        <v>10607</v>
      </c>
      <c r="U10608" s="1" t="s">
        <v>178</v>
      </c>
      <c r="V10608" s="1"/>
      <c r="W10608" s="2"/>
      <c r="X10608">
        <v>10607</v>
      </c>
      <c r="Y10608" s="1" t="s">
        <v>179</v>
      </c>
      <c r="Z10608" s="1"/>
      <c r="AA10608" s="2"/>
      <c r="AD10608"/>
      <c r="AE10608" s="3"/>
      <c r="AF10608" s="3"/>
      <c r="AG10608" s="46"/>
      <c r="AH10608" s="15"/>
      <c r="AI10608" s="15"/>
      <c r="AQ10608" s="15"/>
      <c r="AR10608" s="15"/>
      <c r="AS10608" s="15"/>
      <c r="AT10608" s="15"/>
      <c r="AU10608" s="15"/>
      <c r="AV10608" s="15"/>
      <c r="BA10608" s="15"/>
      <c r="BB10608" s="15"/>
      <c r="BC10608" s="15"/>
      <c r="BD10608" s="15"/>
      <c r="BE10608" s="15"/>
      <c r="BF10608" s="15"/>
    </row>
    <row r="10609" spans="2:58">
      <c r="B10609" s="15"/>
      <c r="C10609" s="14"/>
      <c r="D10609" s="159"/>
      <c r="E10609" s="14"/>
      <c r="F10609" s="15"/>
      <c r="H10609">
        <v>10608</v>
      </c>
      <c r="I10609" s="1" t="s">
        <v>752</v>
      </c>
      <c r="J10609" s="1"/>
      <c r="K10609" s="2"/>
      <c r="L10609">
        <v>10608</v>
      </c>
      <c r="M10609" s="1" t="s">
        <v>753</v>
      </c>
      <c r="N10609" s="1"/>
      <c r="O10609" s="2"/>
      <c r="P10609">
        <v>10608</v>
      </c>
      <c r="Q10609" s="1" t="s">
        <v>754</v>
      </c>
      <c r="R10609" s="1"/>
      <c r="S10609" s="2"/>
      <c r="T10609">
        <v>10608</v>
      </c>
      <c r="U10609" s="1" t="s">
        <v>178</v>
      </c>
      <c r="V10609" s="1"/>
      <c r="W10609" s="2"/>
      <c r="X10609">
        <v>10608</v>
      </c>
      <c r="Y10609" s="1" t="s">
        <v>179</v>
      </c>
      <c r="Z10609" s="1"/>
      <c r="AA10609" s="2"/>
      <c r="AD10609"/>
      <c r="AE10609" s="3"/>
      <c r="AF10609" s="3"/>
      <c r="AG10609" s="46"/>
      <c r="AH10609" s="15"/>
      <c r="AI10609" s="15"/>
      <c r="AQ10609" s="15"/>
      <c r="AR10609" s="15"/>
      <c r="AS10609" s="15"/>
      <c r="AT10609" s="15"/>
      <c r="AU10609" s="14"/>
      <c r="AV10609" s="14"/>
      <c r="BA10609" s="15"/>
      <c r="BB10609" s="15"/>
      <c r="BC10609" s="15"/>
      <c r="BD10609" s="15"/>
      <c r="BE10609" s="15"/>
      <c r="BF10609" s="15"/>
    </row>
    <row r="10610" spans="2:58">
      <c r="B10610" s="15"/>
      <c r="C10610" s="17"/>
      <c r="D10610" s="15"/>
      <c r="E10610" s="15"/>
      <c r="F10610" s="15"/>
      <c r="H10610">
        <v>10609</v>
      </c>
      <c r="I10610" s="1" t="s">
        <v>752</v>
      </c>
      <c r="J10610" s="1"/>
      <c r="K10610" s="2"/>
      <c r="L10610">
        <v>10609</v>
      </c>
      <c r="M10610" s="1" t="s">
        <v>753</v>
      </c>
      <c r="N10610" s="1"/>
      <c r="O10610" s="2"/>
      <c r="P10610">
        <v>10609</v>
      </c>
      <c r="Q10610" s="1" t="s">
        <v>754</v>
      </c>
      <c r="R10610" s="1"/>
      <c r="S10610" s="2"/>
      <c r="T10610">
        <v>10609</v>
      </c>
      <c r="U10610" s="1" t="s">
        <v>178</v>
      </c>
      <c r="V10610" s="1"/>
      <c r="W10610" s="2"/>
      <c r="X10610">
        <v>10609</v>
      </c>
      <c r="Y10610" s="1" t="s">
        <v>179</v>
      </c>
      <c r="Z10610" s="1"/>
      <c r="AA10610" s="2"/>
      <c r="AD10610"/>
      <c r="AE10610" s="3"/>
      <c r="AF10610" s="3"/>
      <c r="AG10610" s="46"/>
      <c r="AH10610" s="15"/>
      <c r="AI10610" s="15"/>
      <c r="AQ10610" s="15"/>
      <c r="AR10610" s="15"/>
      <c r="AS10610" s="15"/>
      <c r="AT10610" s="15"/>
      <c r="AU10610" s="14"/>
      <c r="AV10610" s="14"/>
      <c r="BA10610" s="15"/>
      <c r="BB10610" s="15"/>
      <c r="BC10610" s="15"/>
      <c r="BD10610" s="15"/>
      <c r="BE10610" s="15"/>
      <c r="BF10610" s="15"/>
    </row>
    <row r="10611" spans="2:58">
      <c r="B10611" s="159"/>
      <c r="C10611" s="14"/>
      <c r="D10611" s="15"/>
      <c r="E10611" s="14"/>
      <c r="F10611" s="15"/>
      <c r="H10611">
        <v>10610</v>
      </c>
      <c r="I10611" s="1" t="s">
        <v>752</v>
      </c>
      <c r="J10611" s="1"/>
      <c r="K10611" s="2"/>
      <c r="L10611">
        <v>10610</v>
      </c>
      <c r="M10611" s="1" t="s">
        <v>753</v>
      </c>
      <c r="N10611" s="1"/>
      <c r="O10611" s="2"/>
      <c r="P10611">
        <v>10610</v>
      </c>
      <c r="Q10611" s="1" t="s">
        <v>754</v>
      </c>
      <c r="R10611" s="1"/>
      <c r="S10611" s="2"/>
      <c r="T10611">
        <v>10610</v>
      </c>
      <c r="U10611" s="1" t="s">
        <v>178</v>
      </c>
      <c r="V10611" s="1"/>
      <c r="W10611" s="2"/>
      <c r="X10611">
        <v>10610</v>
      </c>
      <c r="Y10611" s="1" t="s">
        <v>179</v>
      </c>
      <c r="Z10611" s="1"/>
      <c r="AA10611" s="2"/>
      <c r="AD10611"/>
      <c r="AE10611" s="3"/>
      <c r="AF10611" s="3"/>
      <c r="AG10611" s="46"/>
      <c r="AH10611" s="15"/>
      <c r="AI10611" s="15"/>
      <c r="AQ10611" s="15"/>
      <c r="AR10611" s="15"/>
      <c r="AS10611" s="15"/>
      <c r="AT10611" s="15"/>
      <c r="AU10611" s="14"/>
      <c r="AV10611" s="14"/>
      <c r="BA10611" s="15"/>
      <c r="BB10611" s="15"/>
      <c r="BC10611" s="15"/>
      <c r="BD10611" s="15"/>
      <c r="BE10611" s="15"/>
      <c r="BF10611" s="15"/>
    </row>
    <row r="10612" spans="2:58">
      <c r="B10612" s="17"/>
      <c r="C10612" s="14"/>
      <c r="D10612" s="15"/>
      <c r="E10612" s="14"/>
      <c r="F10612" s="15"/>
      <c r="H10612">
        <v>10611</v>
      </c>
      <c r="I10612" s="1" t="s">
        <v>752</v>
      </c>
      <c r="J10612" s="1"/>
      <c r="K10612" s="2"/>
      <c r="L10612">
        <v>10611</v>
      </c>
      <c r="M10612" s="1" t="s">
        <v>753</v>
      </c>
      <c r="N10612" s="1"/>
      <c r="O10612" s="2"/>
      <c r="P10612">
        <v>10611</v>
      </c>
      <c r="Q10612" s="1" t="s">
        <v>754</v>
      </c>
      <c r="R10612" s="1"/>
      <c r="S10612" s="2"/>
      <c r="T10612">
        <v>10611</v>
      </c>
      <c r="U10612" s="1" t="s">
        <v>178</v>
      </c>
      <c r="V10612" s="1"/>
      <c r="W10612" s="2"/>
      <c r="X10612">
        <v>10611</v>
      </c>
      <c r="Y10612" s="1" t="s">
        <v>179</v>
      </c>
      <c r="Z10612" s="1"/>
      <c r="AA10612" s="2"/>
      <c r="AD10612"/>
      <c r="AE10612" s="3"/>
      <c r="AF10612" s="3"/>
      <c r="AG10612" s="46"/>
      <c r="AH10612" s="15"/>
      <c r="AI10612" s="15"/>
      <c r="AQ10612" s="15"/>
      <c r="AR10612" s="15"/>
      <c r="AS10612" s="15"/>
      <c r="AT10612" s="15"/>
      <c r="AU10612" s="14"/>
      <c r="AV10612" s="14"/>
      <c r="BA10612" s="15"/>
      <c r="BB10612" s="15"/>
      <c r="BC10612" s="15"/>
      <c r="BD10612" s="15"/>
      <c r="BE10612" s="15"/>
      <c r="BF10612" s="15"/>
    </row>
    <row r="10613" spans="2:58">
      <c r="B10613" s="15"/>
      <c r="C10613" s="15"/>
      <c r="D10613" s="15"/>
      <c r="E10613" s="15"/>
      <c r="F10613" s="15"/>
      <c r="H10613">
        <v>10612</v>
      </c>
      <c r="I10613" s="1" t="s">
        <v>752</v>
      </c>
      <c r="J10613" s="1"/>
      <c r="K10613" s="2"/>
      <c r="L10613">
        <v>10612</v>
      </c>
      <c r="M10613" s="1" t="s">
        <v>753</v>
      </c>
      <c r="N10613" s="1"/>
      <c r="O10613" s="2"/>
      <c r="P10613">
        <v>10612</v>
      </c>
      <c r="Q10613" s="1" t="s">
        <v>754</v>
      </c>
      <c r="R10613" s="1"/>
      <c r="S10613" s="2"/>
      <c r="T10613">
        <v>10612</v>
      </c>
      <c r="U10613" s="1" t="s">
        <v>178</v>
      </c>
      <c r="V10613" s="1"/>
      <c r="W10613" s="2"/>
      <c r="X10613">
        <v>10612</v>
      </c>
      <c r="Y10613" s="1" t="s">
        <v>179</v>
      </c>
      <c r="Z10613" s="1"/>
      <c r="AA10613" s="2"/>
      <c r="AD10613"/>
      <c r="AE10613" s="3"/>
      <c r="AF10613" s="3"/>
      <c r="AG10613" s="46"/>
      <c r="AH10613" s="15"/>
      <c r="AI10613" s="15"/>
      <c r="AQ10613" s="15"/>
      <c r="AR10613" s="15"/>
      <c r="AS10613" s="15"/>
      <c r="AT10613" s="15"/>
      <c r="AU10613" s="14"/>
      <c r="AV10613" s="14"/>
      <c r="BA10613" s="15"/>
      <c r="BB10613" s="15"/>
      <c r="BC10613" s="15"/>
      <c r="BD10613" s="15"/>
      <c r="BE10613" s="15"/>
      <c r="BF10613" s="15"/>
    </row>
    <row r="10614" spans="2:58">
      <c r="B10614" s="15"/>
      <c r="C10614" s="15"/>
      <c r="D10614" s="15"/>
      <c r="E10614" s="15"/>
      <c r="F10614" s="15"/>
      <c r="H10614">
        <v>10613</v>
      </c>
      <c r="I10614" s="1" t="s">
        <v>752</v>
      </c>
      <c r="J10614" s="1"/>
      <c r="K10614" s="2"/>
      <c r="L10614">
        <v>10613</v>
      </c>
      <c r="M10614" s="1" t="s">
        <v>753</v>
      </c>
      <c r="N10614" s="1"/>
      <c r="O10614" s="2"/>
      <c r="P10614">
        <v>10613</v>
      </c>
      <c r="Q10614" s="1" t="s">
        <v>754</v>
      </c>
      <c r="R10614" s="1"/>
      <c r="S10614" s="2"/>
      <c r="T10614">
        <v>10613</v>
      </c>
      <c r="U10614" s="1" t="s">
        <v>178</v>
      </c>
      <c r="V10614" s="1"/>
      <c r="W10614" s="2"/>
      <c r="X10614">
        <v>10613</v>
      </c>
      <c r="Y10614" s="1" t="s">
        <v>179</v>
      </c>
      <c r="Z10614" s="1"/>
      <c r="AA10614" s="2"/>
      <c r="AD10614"/>
      <c r="AE10614" s="3"/>
      <c r="AF10614" s="3"/>
      <c r="AG10614" s="46"/>
      <c r="AH10614" s="15"/>
      <c r="AI10614" s="15"/>
      <c r="AQ10614" s="15"/>
      <c r="AR10614" s="15"/>
      <c r="AS10614" s="15"/>
      <c r="AT10614" s="15"/>
      <c r="AU10614" s="14"/>
      <c r="AV10614" s="14"/>
      <c r="BA10614" s="15"/>
      <c r="BB10614" s="15"/>
      <c r="BC10614" s="15"/>
      <c r="BD10614" s="15"/>
      <c r="BE10614" s="15"/>
      <c r="BF10614" s="15"/>
    </row>
    <row r="10615" spans="2:58">
      <c r="B10615" s="15"/>
      <c r="C10615" s="17"/>
      <c r="D10615" s="15"/>
      <c r="E10615" s="15"/>
      <c r="F10615" s="15"/>
      <c r="H10615">
        <v>10614</v>
      </c>
      <c r="I10615" s="1" t="s">
        <v>752</v>
      </c>
      <c r="J10615" s="1"/>
      <c r="K10615" s="2"/>
      <c r="L10615">
        <v>10614</v>
      </c>
      <c r="M10615" s="1" t="s">
        <v>753</v>
      </c>
      <c r="N10615" s="1"/>
      <c r="O10615" s="2"/>
      <c r="P10615">
        <v>10614</v>
      </c>
      <c r="Q10615" s="1" t="s">
        <v>754</v>
      </c>
      <c r="R10615" s="1"/>
      <c r="S10615" s="2"/>
      <c r="T10615">
        <v>10614</v>
      </c>
      <c r="U10615" s="1" t="s">
        <v>178</v>
      </c>
      <c r="V10615" s="1"/>
      <c r="W10615" s="2"/>
      <c r="X10615">
        <v>10614</v>
      </c>
      <c r="Y10615" s="1" t="s">
        <v>179</v>
      </c>
      <c r="Z10615" s="1"/>
      <c r="AA10615" s="2"/>
      <c r="AD10615"/>
      <c r="AE10615" s="3"/>
      <c r="AF10615" s="3"/>
      <c r="AG10615" s="46"/>
      <c r="AH10615" s="15"/>
      <c r="AI10615" s="15"/>
      <c r="AQ10615" s="15"/>
      <c r="AR10615" s="15"/>
      <c r="AS10615" s="15"/>
      <c r="AT10615" s="15"/>
      <c r="AU10615" s="14"/>
      <c r="AV10615" s="14"/>
      <c r="BA10615" s="15"/>
      <c r="BB10615" s="15"/>
      <c r="BC10615" s="15"/>
      <c r="BD10615" s="15"/>
      <c r="BE10615" s="15"/>
      <c r="BF10615" s="15"/>
    </row>
    <row r="10616" spans="2:58">
      <c r="B10616" s="17"/>
      <c r="C10616" s="14"/>
      <c r="D10616" s="15"/>
      <c r="E10616" s="14"/>
      <c r="F10616" s="15"/>
      <c r="H10616">
        <v>10615</v>
      </c>
      <c r="I10616" s="1" t="s">
        <v>752</v>
      </c>
      <c r="J10616" s="1"/>
      <c r="K10616" s="2"/>
      <c r="L10616">
        <v>10615</v>
      </c>
      <c r="M10616" s="1" t="s">
        <v>753</v>
      </c>
      <c r="N10616" s="1"/>
      <c r="O10616" s="2"/>
      <c r="P10616">
        <v>10615</v>
      </c>
      <c r="Q10616" s="1" t="s">
        <v>754</v>
      </c>
      <c r="R10616" s="1"/>
      <c r="S10616" s="2"/>
      <c r="T10616">
        <v>10615</v>
      </c>
      <c r="U10616" s="1" t="s">
        <v>178</v>
      </c>
      <c r="V10616" s="1"/>
      <c r="W10616" s="2"/>
      <c r="X10616">
        <v>10615</v>
      </c>
      <c r="Y10616" s="1" t="s">
        <v>179</v>
      </c>
      <c r="Z10616" s="1"/>
      <c r="AA10616" s="2"/>
      <c r="AD10616"/>
      <c r="AE10616" s="3"/>
      <c r="AF10616" s="3"/>
      <c r="AG10616" s="46"/>
      <c r="AH10616" s="15"/>
      <c r="AI10616" s="15"/>
      <c r="AQ10616" s="15"/>
      <c r="AR10616" s="15"/>
      <c r="AS10616" s="15"/>
      <c r="AT10616" s="15"/>
      <c r="AU10616" s="15"/>
      <c r="AV10616" s="15"/>
      <c r="BA10616" s="15"/>
      <c r="BB10616" s="15"/>
      <c r="BC10616" s="15"/>
      <c r="BD10616" s="15"/>
      <c r="BE10616" s="15"/>
      <c r="BF10616" s="15"/>
    </row>
    <row r="10617" spans="2:58">
      <c r="B10617" s="17"/>
      <c r="C10617" s="14"/>
      <c r="D10617" s="15"/>
      <c r="E10617" s="14"/>
      <c r="F10617" s="15"/>
      <c r="H10617">
        <v>10616</v>
      </c>
      <c r="I10617" s="1" t="s">
        <v>752</v>
      </c>
      <c r="J10617" s="1"/>
      <c r="K10617" s="2"/>
      <c r="L10617">
        <v>10616</v>
      </c>
      <c r="M10617" s="1" t="s">
        <v>753</v>
      </c>
      <c r="N10617" s="1"/>
      <c r="O10617" s="2"/>
      <c r="P10617">
        <v>10616</v>
      </c>
      <c r="Q10617" s="1" t="s">
        <v>754</v>
      </c>
      <c r="R10617" s="1"/>
      <c r="S10617" s="2"/>
      <c r="T10617">
        <v>10616</v>
      </c>
      <c r="U10617" s="1" t="s">
        <v>178</v>
      </c>
      <c r="V10617" s="1"/>
      <c r="W10617" s="2"/>
      <c r="X10617">
        <v>10616</v>
      </c>
      <c r="Y10617" s="1" t="s">
        <v>179</v>
      </c>
      <c r="Z10617" s="1"/>
      <c r="AA10617" s="2"/>
      <c r="AD10617"/>
      <c r="AE10617" s="3"/>
      <c r="AF10617" s="3"/>
      <c r="AG10617" s="46"/>
      <c r="AH10617" s="15"/>
      <c r="AI10617" s="15"/>
      <c r="AQ10617" s="15"/>
      <c r="AR10617" s="15"/>
      <c r="AS10617" s="15"/>
      <c r="AT10617" s="15"/>
      <c r="AU10617" s="14"/>
      <c r="AV10617" s="14"/>
      <c r="BA10617" s="15"/>
      <c r="BB10617" s="15"/>
      <c r="BC10617" s="15"/>
      <c r="BD10617" s="15"/>
      <c r="BE10617" s="15"/>
      <c r="BF10617" s="15"/>
    </row>
    <row r="10618" spans="2:58">
      <c r="B10618" s="17"/>
      <c r="C10618" s="14"/>
      <c r="D10618" s="15"/>
      <c r="E10618" s="14"/>
      <c r="F10618" s="15"/>
      <c r="H10618">
        <v>10617</v>
      </c>
      <c r="I10618" s="1" t="s">
        <v>752</v>
      </c>
      <c r="J10618" s="1"/>
      <c r="K10618" s="2"/>
      <c r="L10618">
        <v>10617</v>
      </c>
      <c r="M10618" s="1" t="s">
        <v>753</v>
      </c>
      <c r="N10618" s="1"/>
      <c r="O10618" s="2"/>
      <c r="P10618">
        <v>10617</v>
      </c>
      <c r="Q10618" s="1" t="s">
        <v>754</v>
      </c>
      <c r="R10618" s="1"/>
      <c r="S10618" s="2"/>
      <c r="T10618">
        <v>10617</v>
      </c>
      <c r="U10618" s="1" t="s">
        <v>178</v>
      </c>
      <c r="V10618" s="1"/>
      <c r="W10618" s="2"/>
      <c r="X10618">
        <v>10617</v>
      </c>
      <c r="Y10618" s="1" t="s">
        <v>179</v>
      </c>
      <c r="Z10618" s="1"/>
      <c r="AA10618" s="2"/>
      <c r="AD10618"/>
      <c r="AE10618" s="3"/>
      <c r="AF10618" s="3"/>
      <c r="AG10618" s="46"/>
      <c r="AH10618" s="15"/>
      <c r="AI10618" s="15"/>
      <c r="AQ10618" s="15"/>
      <c r="AR10618" s="15"/>
      <c r="AS10618" s="15"/>
      <c r="AT10618" s="15"/>
      <c r="AU10618" s="14"/>
      <c r="AV10618" s="14"/>
      <c r="BA10618" s="15"/>
      <c r="BB10618" s="15"/>
      <c r="BC10618" s="15"/>
      <c r="BD10618" s="15"/>
      <c r="BE10618" s="15"/>
      <c r="BF10618" s="14"/>
    </row>
    <row r="10619" spans="2:58">
      <c r="B10619" s="15"/>
      <c r="C10619" s="17"/>
      <c r="D10619" s="15"/>
      <c r="E10619" s="15"/>
      <c r="F10619" s="15"/>
      <c r="H10619">
        <v>10618</v>
      </c>
      <c r="I10619" s="1" t="s">
        <v>752</v>
      </c>
      <c r="J10619" s="1"/>
      <c r="K10619" s="2"/>
      <c r="L10619">
        <v>10618</v>
      </c>
      <c r="M10619" s="1" t="s">
        <v>753</v>
      </c>
      <c r="N10619" s="1"/>
      <c r="O10619" s="2"/>
      <c r="P10619">
        <v>10618</v>
      </c>
      <c r="Q10619" s="1" t="s">
        <v>754</v>
      </c>
      <c r="R10619" s="1"/>
      <c r="S10619" s="2"/>
      <c r="T10619">
        <v>10618</v>
      </c>
      <c r="U10619" s="1" t="s">
        <v>178</v>
      </c>
      <c r="V10619" s="1"/>
      <c r="W10619" s="2"/>
      <c r="X10619">
        <v>10618</v>
      </c>
      <c r="Y10619" s="1" t="s">
        <v>179</v>
      </c>
      <c r="Z10619" s="1"/>
      <c r="AA10619" s="2"/>
      <c r="AD10619"/>
      <c r="AE10619" s="3"/>
      <c r="AF10619" s="3"/>
      <c r="AG10619" s="46"/>
      <c r="AH10619" s="15"/>
      <c r="AI10619" s="15"/>
      <c r="AQ10619" s="15"/>
      <c r="AR10619" s="15"/>
      <c r="AS10619" s="15"/>
      <c r="AT10619" s="15"/>
      <c r="AU10619" s="14"/>
      <c r="AV10619" s="14"/>
      <c r="BA10619" s="15"/>
      <c r="BB10619" s="15"/>
      <c r="BC10619" s="15"/>
      <c r="BD10619" s="15"/>
      <c r="BE10619" s="15"/>
      <c r="BF10619" s="14"/>
    </row>
    <row r="10620" spans="2:58">
      <c r="B10620" s="15"/>
      <c r="C10620" s="14"/>
      <c r="D10620" s="15"/>
      <c r="E10620" s="14"/>
      <c r="F10620" s="15"/>
      <c r="H10620">
        <v>10619</v>
      </c>
      <c r="I10620" s="1" t="s">
        <v>752</v>
      </c>
      <c r="J10620" s="1"/>
      <c r="K10620" s="2"/>
      <c r="L10620">
        <v>10619</v>
      </c>
      <c r="M10620" s="1" t="s">
        <v>753</v>
      </c>
      <c r="N10620" s="1"/>
      <c r="O10620" s="2"/>
      <c r="P10620">
        <v>10619</v>
      </c>
      <c r="Q10620" s="1" t="s">
        <v>754</v>
      </c>
      <c r="R10620" s="1"/>
      <c r="S10620" s="2"/>
      <c r="T10620">
        <v>10619</v>
      </c>
      <c r="U10620" s="1" t="s">
        <v>178</v>
      </c>
      <c r="V10620" s="1"/>
      <c r="W10620" s="2"/>
      <c r="X10620">
        <v>10619</v>
      </c>
      <c r="Y10620" s="1" t="s">
        <v>179</v>
      </c>
      <c r="Z10620" s="1"/>
      <c r="AA10620" s="2"/>
      <c r="AD10620"/>
      <c r="AE10620" s="3"/>
      <c r="AF10620" s="3"/>
      <c r="AG10620" s="46"/>
      <c r="AH10620" s="15"/>
      <c r="AI10620" s="15"/>
      <c r="AQ10620" s="15"/>
      <c r="AR10620" s="15"/>
      <c r="AS10620" s="15"/>
      <c r="AT10620" s="15"/>
      <c r="AU10620" s="15"/>
      <c r="AV10620" s="15"/>
      <c r="BA10620" s="15"/>
      <c r="BB10620" s="15"/>
      <c r="BC10620" s="15"/>
      <c r="BD10620" s="15"/>
      <c r="BE10620" s="15"/>
      <c r="BF10620" s="15"/>
    </row>
    <row r="10621" spans="2:58">
      <c r="B10621" s="15"/>
      <c r="C10621" s="14"/>
      <c r="D10621" s="15"/>
      <c r="E10621" s="14"/>
      <c r="F10621" s="15"/>
      <c r="H10621">
        <v>10620</v>
      </c>
      <c r="I10621" s="1" t="s">
        <v>752</v>
      </c>
      <c r="J10621" s="1"/>
      <c r="K10621" s="2"/>
      <c r="L10621">
        <v>10620</v>
      </c>
      <c r="M10621" s="1" t="s">
        <v>753</v>
      </c>
      <c r="N10621" s="1"/>
      <c r="O10621" s="2"/>
      <c r="P10621">
        <v>10620</v>
      </c>
      <c r="Q10621" s="1" t="s">
        <v>754</v>
      </c>
      <c r="R10621" s="1"/>
      <c r="S10621" s="2"/>
      <c r="T10621">
        <v>10620</v>
      </c>
      <c r="U10621" s="1" t="s">
        <v>178</v>
      </c>
      <c r="V10621" s="1"/>
      <c r="W10621" s="2"/>
      <c r="X10621">
        <v>10620</v>
      </c>
      <c r="Y10621" s="1" t="s">
        <v>179</v>
      </c>
      <c r="Z10621" s="1"/>
      <c r="AA10621" s="2"/>
      <c r="AD10621"/>
      <c r="AE10621" s="3"/>
      <c r="AF10621" s="3"/>
      <c r="AG10621" s="46"/>
      <c r="AH10621" s="15"/>
      <c r="AI10621" s="15"/>
      <c r="AQ10621" s="15"/>
      <c r="AR10621" s="15"/>
      <c r="AS10621" s="15"/>
      <c r="AT10621" s="15"/>
      <c r="AU10621" s="14"/>
      <c r="AV10621" s="14"/>
      <c r="BA10621" s="15"/>
      <c r="BB10621" s="15"/>
      <c r="BC10621" s="15"/>
      <c r="BD10621" s="15"/>
      <c r="BE10621" s="15"/>
      <c r="BF10621" s="15"/>
    </row>
    <row r="10622" spans="2:58">
      <c r="B10622" s="15"/>
      <c r="C10622" s="14"/>
      <c r="D10622" s="15"/>
      <c r="E10622" s="14"/>
      <c r="F10622" s="15"/>
      <c r="H10622">
        <v>10621</v>
      </c>
      <c r="I10622" s="1" t="s">
        <v>752</v>
      </c>
      <c r="J10622" s="1"/>
      <c r="K10622" s="2"/>
      <c r="L10622">
        <v>10621</v>
      </c>
      <c r="M10622" s="1" t="s">
        <v>753</v>
      </c>
      <c r="N10622" s="1"/>
      <c r="O10622" s="2"/>
      <c r="P10622">
        <v>10621</v>
      </c>
      <c r="Q10622" s="1" t="s">
        <v>754</v>
      </c>
      <c r="R10622" s="1"/>
      <c r="S10622" s="2"/>
      <c r="T10622">
        <v>10621</v>
      </c>
      <c r="U10622" s="1" t="s">
        <v>178</v>
      </c>
      <c r="V10622" s="1"/>
      <c r="W10622" s="2"/>
      <c r="X10622">
        <v>10621</v>
      </c>
      <c r="Y10622" s="1" t="s">
        <v>179</v>
      </c>
      <c r="Z10622" s="1"/>
      <c r="AA10622" s="2"/>
      <c r="AD10622"/>
      <c r="AE10622" s="3"/>
      <c r="AF10622" s="3"/>
      <c r="AG10622" s="46"/>
      <c r="AH10622" s="15"/>
      <c r="AI10622" s="15"/>
      <c r="AQ10622" s="15"/>
      <c r="AR10622" s="15"/>
      <c r="AS10622" s="15"/>
      <c r="AT10622" s="15"/>
      <c r="AU10622" s="14"/>
      <c r="AV10622" s="14"/>
      <c r="BA10622" s="15"/>
      <c r="BB10622" s="15"/>
      <c r="BC10622" s="15"/>
      <c r="BD10622" s="15"/>
      <c r="BE10622" s="15"/>
      <c r="BF10622" s="14"/>
    </row>
    <row r="10623" spans="2:58">
      <c r="B10623" s="15"/>
      <c r="C10623" s="14"/>
      <c r="D10623" s="15"/>
      <c r="E10623" s="14"/>
      <c r="F10623" s="15"/>
      <c r="H10623">
        <v>10622</v>
      </c>
      <c r="I10623" s="1" t="s">
        <v>752</v>
      </c>
      <c r="J10623" s="1"/>
      <c r="K10623" s="2"/>
      <c r="L10623">
        <v>10622</v>
      </c>
      <c r="M10623" s="1" t="s">
        <v>753</v>
      </c>
      <c r="N10623" s="1"/>
      <c r="O10623" s="2"/>
      <c r="P10623">
        <v>10622</v>
      </c>
      <c r="Q10623" s="1" t="s">
        <v>754</v>
      </c>
      <c r="R10623" s="1"/>
      <c r="S10623" s="2"/>
      <c r="T10623">
        <v>10622</v>
      </c>
      <c r="U10623" s="1" t="s">
        <v>178</v>
      </c>
      <c r="V10623" s="1"/>
      <c r="W10623" s="2"/>
      <c r="X10623">
        <v>10622</v>
      </c>
      <c r="Y10623" s="1" t="s">
        <v>179</v>
      </c>
      <c r="Z10623" s="1"/>
      <c r="AA10623" s="2"/>
      <c r="AD10623"/>
      <c r="AE10623" s="3"/>
      <c r="AF10623" s="3"/>
      <c r="AG10623" s="46"/>
      <c r="AH10623" s="15"/>
      <c r="AI10623" s="15"/>
      <c r="AQ10623" s="15"/>
      <c r="AR10623" s="15"/>
      <c r="AS10623" s="15"/>
      <c r="AT10623" s="15"/>
      <c r="AU10623" s="14"/>
      <c r="AV10623" s="14"/>
      <c r="BA10623" s="15"/>
      <c r="BB10623" s="15"/>
      <c r="BC10623" s="15"/>
      <c r="BD10623" s="15"/>
      <c r="BE10623" s="15"/>
      <c r="BF10623" s="14"/>
    </row>
    <row r="10624" spans="2:58">
      <c r="B10624" s="15"/>
      <c r="C10624" s="14"/>
      <c r="D10624" s="15"/>
      <c r="E10624" s="14"/>
      <c r="F10624" s="15"/>
      <c r="H10624">
        <v>10623</v>
      </c>
      <c r="I10624" s="1" t="s">
        <v>752</v>
      </c>
      <c r="J10624" s="1"/>
      <c r="K10624" s="2"/>
      <c r="L10624">
        <v>10623</v>
      </c>
      <c r="M10624" s="1" t="s">
        <v>753</v>
      </c>
      <c r="N10624" s="1"/>
      <c r="O10624" s="2"/>
      <c r="P10624">
        <v>10623</v>
      </c>
      <c r="Q10624" s="1" t="s">
        <v>754</v>
      </c>
      <c r="R10624" s="1"/>
      <c r="S10624" s="2"/>
      <c r="T10624">
        <v>10623</v>
      </c>
      <c r="U10624" s="1" t="s">
        <v>178</v>
      </c>
      <c r="V10624" s="1"/>
      <c r="W10624" s="2"/>
      <c r="X10624">
        <v>10623</v>
      </c>
      <c r="Y10624" s="1" t="s">
        <v>179</v>
      </c>
      <c r="Z10624" s="1"/>
      <c r="AA10624" s="2"/>
      <c r="AD10624"/>
      <c r="AE10624" s="3"/>
      <c r="AF10624" s="3"/>
      <c r="AG10624" s="46"/>
      <c r="AH10624" s="15"/>
      <c r="AI10624" s="15"/>
      <c r="AQ10624" s="15"/>
      <c r="AR10624" s="15"/>
      <c r="AS10624" s="15"/>
      <c r="AT10624" s="15"/>
      <c r="AU10624" s="14"/>
      <c r="AV10624" s="14"/>
      <c r="BA10624" s="15"/>
      <c r="BB10624" s="15"/>
      <c r="BC10624" s="15"/>
      <c r="BD10624" s="15"/>
      <c r="BE10624" s="15"/>
      <c r="BF10624" s="14"/>
    </row>
    <row r="10625" spans="2:58">
      <c r="B10625" s="15"/>
      <c r="C10625" s="14"/>
      <c r="D10625" s="15"/>
      <c r="E10625" s="14"/>
      <c r="F10625" s="15"/>
      <c r="H10625">
        <v>10624</v>
      </c>
      <c r="I10625" s="1" t="s">
        <v>752</v>
      </c>
      <c r="J10625" s="1"/>
      <c r="K10625" s="2"/>
      <c r="L10625">
        <v>10624</v>
      </c>
      <c r="M10625" s="1" t="s">
        <v>753</v>
      </c>
      <c r="N10625" s="1"/>
      <c r="O10625" s="2"/>
      <c r="P10625">
        <v>10624</v>
      </c>
      <c r="Q10625" s="1" t="s">
        <v>754</v>
      </c>
      <c r="R10625" s="1"/>
      <c r="S10625" s="2"/>
      <c r="T10625">
        <v>10624</v>
      </c>
      <c r="U10625" s="1" t="s">
        <v>178</v>
      </c>
      <c r="V10625" s="1"/>
      <c r="W10625" s="2"/>
      <c r="X10625">
        <v>10624</v>
      </c>
      <c r="Y10625" s="1" t="s">
        <v>179</v>
      </c>
      <c r="Z10625" s="1"/>
      <c r="AA10625" s="2"/>
      <c r="AD10625"/>
      <c r="AE10625" s="3"/>
      <c r="AF10625" s="3"/>
      <c r="AG10625" s="46"/>
      <c r="AH10625" s="15"/>
      <c r="AI10625" s="15"/>
      <c r="AQ10625" s="15"/>
      <c r="AR10625" s="15"/>
      <c r="AS10625" s="15"/>
      <c r="AT10625" s="15"/>
      <c r="AU10625" s="14"/>
      <c r="AV10625" s="14"/>
      <c r="BA10625" s="15"/>
      <c r="BB10625" s="15"/>
      <c r="BC10625" s="15"/>
      <c r="BD10625" s="15"/>
      <c r="BE10625" s="15"/>
      <c r="BF10625" s="14"/>
    </row>
    <row r="10626" spans="2:58">
      <c r="B10626" s="15"/>
      <c r="C10626" s="14"/>
      <c r="D10626" s="15"/>
      <c r="E10626" s="14"/>
      <c r="F10626" s="15"/>
      <c r="H10626">
        <v>10625</v>
      </c>
      <c r="I10626" s="1" t="s">
        <v>752</v>
      </c>
      <c r="J10626" s="1"/>
      <c r="K10626" s="2"/>
      <c r="L10626">
        <v>10625</v>
      </c>
      <c r="M10626" s="1" t="s">
        <v>753</v>
      </c>
      <c r="N10626" s="1"/>
      <c r="O10626" s="2"/>
      <c r="P10626">
        <v>10625</v>
      </c>
      <c r="Q10626" s="1" t="s">
        <v>754</v>
      </c>
      <c r="R10626" s="1"/>
      <c r="S10626" s="2"/>
      <c r="T10626">
        <v>10625</v>
      </c>
      <c r="U10626" s="1" t="s">
        <v>178</v>
      </c>
      <c r="V10626" s="1"/>
      <c r="W10626" s="2"/>
      <c r="X10626">
        <v>10625</v>
      </c>
      <c r="Y10626" s="1" t="s">
        <v>179</v>
      </c>
      <c r="Z10626" s="1"/>
      <c r="AA10626" s="2"/>
      <c r="AD10626"/>
      <c r="AE10626" s="3"/>
      <c r="AF10626" s="3"/>
      <c r="AG10626" s="46"/>
      <c r="AH10626" s="15"/>
      <c r="AI10626" s="15"/>
      <c r="AQ10626" s="15"/>
      <c r="AR10626" s="15"/>
      <c r="AS10626" s="15"/>
      <c r="AT10626" s="15"/>
      <c r="AU10626" s="14"/>
      <c r="AV10626" s="14"/>
      <c r="BA10626" s="15"/>
      <c r="BB10626" s="15"/>
      <c r="BC10626" s="15"/>
      <c r="BD10626" s="15"/>
      <c r="BE10626" s="15"/>
      <c r="BF10626" s="15"/>
    </row>
    <row r="10627" spans="2:58">
      <c r="B10627" s="15"/>
      <c r="C10627" s="17"/>
      <c r="D10627" s="15"/>
      <c r="E10627" s="15"/>
      <c r="F10627" s="15"/>
      <c r="H10627">
        <v>10626</v>
      </c>
      <c r="I10627" s="1" t="s">
        <v>752</v>
      </c>
      <c r="J10627" s="1"/>
      <c r="K10627" s="2"/>
      <c r="L10627">
        <v>10626</v>
      </c>
      <c r="M10627" s="1" t="s">
        <v>753</v>
      </c>
      <c r="N10627" s="1"/>
      <c r="O10627" s="2"/>
      <c r="P10627">
        <v>10626</v>
      </c>
      <c r="Q10627" s="1" t="s">
        <v>754</v>
      </c>
      <c r="R10627" s="1"/>
      <c r="S10627" s="2"/>
      <c r="T10627">
        <v>10626</v>
      </c>
      <c r="U10627" s="1" t="s">
        <v>178</v>
      </c>
      <c r="V10627" s="1"/>
      <c r="W10627" s="2"/>
      <c r="X10627">
        <v>10626</v>
      </c>
      <c r="Y10627" s="1" t="s">
        <v>179</v>
      </c>
      <c r="Z10627" s="1"/>
      <c r="AA10627" s="2"/>
      <c r="AD10627"/>
      <c r="AE10627" s="3"/>
      <c r="AF10627" s="3"/>
      <c r="AG10627" s="46"/>
      <c r="AH10627" s="15"/>
      <c r="AI10627" s="15"/>
      <c r="AL10627" s="15"/>
      <c r="AM10627" s="15"/>
      <c r="AN10627" s="15"/>
      <c r="AO10627" s="15"/>
      <c r="AP10627" s="15"/>
      <c r="AQ10627" s="15"/>
      <c r="AR10627" s="15"/>
      <c r="AS10627" s="15"/>
      <c r="AT10627" s="15"/>
      <c r="AU10627" s="15"/>
      <c r="AV10627" s="15"/>
      <c r="AW10627" s="15"/>
      <c r="AX10627" s="15"/>
      <c r="AY10627" s="15"/>
      <c r="AZ10627" s="15"/>
      <c r="BA10627" s="15"/>
      <c r="BB10627" s="15"/>
      <c r="BC10627" s="15"/>
      <c r="BD10627" s="15"/>
      <c r="BE10627" s="15"/>
      <c r="BF10627" s="15"/>
    </row>
    <row r="10628" spans="2:58">
      <c r="B10628" s="15"/>
      <c r="C10628" s="14"/>
      <c r="D10628" s="15"/>
      <c r="E10628" s="14"/>
      <c r="F10628" s="15"/>
      <c r="H10628">
        <v>10627</v>
      </c>
      <c r="I10628" s="1" t="s">
        <v>752</v>
      </c>
      <c r="J10628" s="1"/>
      <c r="K10628" s="2"/>
      <c r="L10628">
        <v>10627</v>
      </c>
      <c r="M10628" s="1" t="s">
        <v>753</v>
      </c>
      <c r="N10628" s="1"/>
      <c r="O10628" s="2"/>
      <c r="P10628">
        <v>10627</v>
      </c>
      <c r="Q10628" s="1" t="s">
        <v>754</v>
      </c>
      <c r="R10628" s="1"/>
      <c r="S10628" s="2"/>
      <c r="T10628">
        <v>10627</v>
      </c>
      <c r="U10628" s="1" t="s">
        <v>178</v>
      </c>
      <c r="V10628" s="1"/>
      <c r="W10628" s="2"/>
      <c r="X10628">
        <v>10627</v>
      </c>
      <c r="Y10628" s="1" t="s">
        <v>179</v>
      </c>
      <c r="Z10628" s="1"/>
      <c r="AA10628" s="2"/>
      <c r="AD10628"/>
      <c r="AE10628" s="3"/>
      <c r="AF10628" s="3"/>
      <c r="AG10628" s="46"/>
      <c r="AH10628" s="15"/>
      <c r="AI10628" s="15"/>
    </row>
    <row r="10629" spans="2:58">
      <c r="B10629" s="15"/>
      <c r="C10629" s="14"/>
      <c r="D10629" s="15"/>
      <c r="E10629" s="14"/>
      <c r="F10629" s="15"/>
      <c r="H10629">
        <v>10628</v>
      </c>
      <c r="I10629" s="1" t="s">
        <v>752</v>
      </c>
      <c r="J10629" s="1"/>
      <c r="K10629" s="2"/>
      <c r="L10629">
        <v>10628</v>
      </c>
      <c r="M10629" s="1" t="s">
        <v>753</v>
      </c>
      <c r="N10629" s="1"/>
      <c r="O10629" s="2"/>
      <c r="P10629">
        <v>10628</v>
      </c>
      <c r="Q10629" s="1" t="s">
        <v>754</v>
      </c>
      <c r="R10629" s="1"/>
      <c r="S10629" s="2"/>
      <c r="T10629">
        <v>10628</v>
      </c>
      <c r="U10629" s="1" t="s">
        <v>178</v>
      </c>
      <c r="V10629" s="1"/>
      <c r="W10629" s="2"/>
      <c r="X10629">
        <v>10628</v>
      </c>
      <c r="Y10629" s="1" t="s">
        <v>179</v>
      </c>
      <c r="Z10629" s="1"/>
      <c r="AA10629" s="2"/>
      <c r="AD10629"/>
      <c r="AE10629" s="3"/>
      <c r="AF10629" s="3"/>
      <c r="AG10629" s="46"/>
      <c r="AH10629" s="15"/>
      <c r="AI10629" s="15"/>
    </row>
    <row r="10630" spans="2:58">
      <c r="B10630" s="15"/>
      <c r="C10630" s="14"/>
      <c r="D10630" s="15"/>
      <c r="E10630" s="14"/>
      <c r="F10630" s="15"/>
      <c r="H10630">
        <v>10629</v>
      </c>
      <c r="I10630" s="1" t="s">
        <v>752</v>
      </c>
      <c r="J10630" s="1"/>
      <c r="K10630" s="2"/>
      <c r="L10630">
        <v>10629</v>
      </c>
      <c r="M10630" s="1" t="s">
        <v>753</v>
      </c>
      <c r="N10630" s="1"/>
      <c r="O10630" s="2"/>
      <c r="P10630">
        <v>10629</v>
      </c>
      <c r="Q10630" s="1" t="s">
        <v>754</v>
      </c>
      <c r="R10630" s="1"/>
      <c r="S10630" s="2"/>
      <c r="T10630">
        <v>10629</v>
      </c>
      <c r="U10630" s="1" t="s">
        <v>178</v>
      </c>
      <c r="V10630" s="1"/>
      <c r="W10630" s="2"/>
      <c r="X10630">
        <v>10629</v>
      </c>
      <c r="Y10630" s="1" t="s">
        <v>179</v>
      </c>
      <c r="Z10630" s="1"/>
      <c r="AA10630" s="2"/>
      <c r="AD10630"/>
      <c r="AE10630" s="3"/>
      <c r="AF10630" s="3"/>
      <c r="AG10630" s="46"/>
      <c r="AH10630" s="15"/>
      <c r="AI10630" s="15"/>
    </row>
    <row r="10631" spans="2:58">
      <c r="B10631" s="15"/>
      <c r="C10631" s="17"/>
      <c r="D10631" s="15"/>
      <c r="E10631" s="15"/>
      <c r="F10631" s="15"/>
      <c r="H10631">
        <v>10630</v>
      </c>
      <c r="I10631" s="1" t="s">
        <v>752</v>
      </c>
      <c r="J10631" s="1"/>
      <c r="K10631" s="2"/>
      <c r="L10631">
        <v>10630</v>
      </c>
      <c r="M10631" s="1" t="s">
        <v>753</v>
      </c>
      <c r="N10631" s="1"/>
      <c r="O10631" s="2"/>
      <c r="P10631">
        <v>10630</v>
      </c>
      <c r="Q10631" s="1" t="s">
        <v>754</v>
      </c>
      <c r="R10631" s="1"/>
      <c r="S10631" s="2"/>
      <c r="T10631">
        <v>10630</v>
      </c>
      <c r="U10631" s="1" t="s">
        <v>178</v>
      </c>
      <c r="V10631" s="1"/>
      <c r="W10631" s="2"/>
      <c r="X10631">
        <v>10630</v>
      </c>
      <c r="Y10631" s="1" t="s">
        <v>179</v>
      </c>
      <c r="Z10631" s="1"/>
      <c r="AA10631" s="2"/>
      <c r="AC10631" s="15"/>
      <c r="AD10631"/>
      <c r="AE10631" s="3"/>
      <c r="AF10631" s="3"/>
      <c r="AG10631" s="46"/>
      <c r="AH10631" s="15"/>
      <c r="AI10631" s="15"/>
      <c r="AJ10631" s="15"/>
      <c r="AK10631" s="14"/>
    </row>
    <row r="10632" spans="2:58">
      <c r="B10632" s="15"/>
      <c r="C10632" s="14"/>
      <c r="D10632" s="15"/>
      <c r="E10632" s="14"/>
      <c r="F10632" s="15"/>
      <c r="H10632">
        <v>10631</v>
      </c>
      <c r="I10632" s="1" t="s">
        <v>752</v>
      </c>
      <c r="J10632" s="1"/>
      <c r="K10632" s="2"/>
      <c r="L10632">
        <v>10631</v>
      </c>
      <c r="M10632" s="1" t="s">
        <v>753</v>
      </c>
      <c r="N10632" s="1"/>
      <c r="O10632" s="2"/>
      <c r="P10632">
        <v>10631</v>
      </c>
      <c r="Q10632" s="1" t="s">
        <v>754</v>
      </c>
      <c r="R10632" s="1"/>
      <c r="S10632" s="2"/>
      <c r="T10632">
        <v>10631</v>
      </c>
      <c r="U10632" s="1" t="s">
        <v>178</v>
      </c>
      <c r="V10632" s="1"/>
      <c r="W10632" s="2"/>
      <c r="X10632">
        <v>10631</v>
      </c>
      <c r="Y10632" s="1" t="s">
        <v>179</v>
      </c>
      <c r="Z10632" s="1"/>
      <c r="AA10632" s="2"/>
      <c r="AD10632"/>
      <c r="AE10632" s="3"/>
      <c r="AF10632" s="3"/>
      <c r="AG10632" s="46"/>
    </row>
    <row r="10633" spans="2:58">
      <c r="B10633" s="15"/>
      <c r="C10633" s="14"/>
      <c r="D10633" s="15"/>
      <c r="E10633" s="14"/>
      <c r="F10633" s="15"/>
      <c r="H10633">
        <v>10632</v>
      </c>
      <c r="I10633" s="1" t="s">
        <v>752</v>
      </c>
      <c r="J10633" s="1"/>
      <c r="K10633" s="2"/>
      <c r="L10633">
        <v>10632</v>
      </c>
      <c r="M10633" s="1" t="s">
        <v>753</v>
      </c>
      <c r="N10633" s="1"/>
      <c r="O10633" s="2"/>
      <c r="P10633">
        <v>10632</v>
      </c>
      <c r="Q10633" s="1" t="s">
        <v>754</v>
      </c>
      <c r="R10633" s="1"/>
      <c r="S10633" s="2"/>
      <c r="T10633">
        <v>10632</v>
      </c>
      <c r="U10633" s="1" t="s">
        <v>178</v>
      </c>
      <c r="V10633" s="1"/>
      <c r="W10633" s="2"/>
      <c r="X10633">
        <v>10632</v>
      </c>
      <c r="Y10633" s="1" t="s">
        <v>179</v>
      </c>
      <c r="Z10633" s="1"/>
      <c r="AA10633" s="2"/>
      <c r="AD10633"/>
      <c r="AE10633" s="3"/>
      <c r="AF10633" s="68"/>
      <c r="AG10633" s="46"/>
    </row>
    <row r="10634" spans="2:58">
      <c r="B10634" s="15"/>
      <c r="C10634" s="14"/>
      <c r="D10634" s="15"/>
      <c r="E10634" s="14"/>
      <c r="F10634" s="15"/>
      <c r="H10634">
        <v>10633</v>
      </c>
      <c r="I10634" s="1" t="s">
        <v>752</v>
      </c>
      <c r="J10634" s="1"/>
      <c r="K10634" s="2"/>
      <c r="L10634">
        <v>10633</v>
      </c>
      <c r="M10634" s="1" t="s">
        <v>753</v>
      </c>
      <c r="N10634" s="1"/>
      <c r="O10634" s="2"/>
      <c r="P10634">
        <v>10633</v>
      </c>
      <c r="Q10634" s="1" t="s">
        <v>754</v>
      </c>
      <c r="R10634" s="1"/>
      <c r="S10634" s="2"/>
      <c r="T10634">
        <v>10633</v>
      </c>
      <c r="U10634" s="1" t="s">
        <v>178</v>
      </c>
      <c r="V10634" s="1"/>
      <c r="W10634" s="2"/>
      <c r="X10634">
        <v>10633</v>
      </c>
      <c r="Y10634" s="1" t="s">
        <v>179</v>
      </c>
      <c r="Z10634" s="1"/>
      <c r="AA10634" s="2"/>
      <c r="AD10634"/>
      <c r="AE10634" s="3"/>
      <c r="AF10634" s="3"/>
      <c r="AG10634" s="46"/>
    </row>
    <row r="10635" spans="2:58">
      <c r="B10635" s="15"/>
      <c r="C10635" s="14"/>
      <c r="D10635" s="15"/>
      <c r="E10635" s="14"/>
      <c r="F10635" s="15"/>
      <c r="H10635">
        <v>10634</v>
      </c>
      <c r="I10635" s="1" t="s">
        <v>752</v>
      </c>
      <c r="J10635" s="1"/>
      <c r="K10635" s="2"/>
      <c r="L10635">
        <v>10634</v>
      </c>
      <c r="M10635" s="1" t="s">
        <v>753</v>
      </c>
      <c r="N10635" s="1"/>
      <c r="O10635" s="2"/>
      <c r="P10635">
        <v>10634</v>
      </c>
      <c r="Q10635" s="1" t="s">
        <v>754</v>
      </c>
      <c r="R10635" s="1"/>
      <c r="S10635" s="2"/>
      <c r="T10635">
        <v>10634</v>
      </c>
      <c r="U10635" s="1" t="s">
        <v>178</v>
      </c>
      <c r="V10635" s="1"/>
      <c r="W10635" s="2"/>
      <c r="X10635">
        <v>10634</v>
      </c>
      <c r="Y10635" s="1" t="s">
        <v>179</v>
      </c>
      <c r="Z10635" s="1"/>
      <c r="AA10635" s="2"/>
      <c r="AD10635"/>
      <c r="AE10635" s="3"/>
      <c r="AF10635" s="3"/>
      <c r="AG10635" s="46"/>
    </row>
    <row r="10636" spans="2:58">
      <c r="B10636" s="15"/>
      <c r="C10636" s="17"/>
      <c r="D10636" s="15"/>
      <c r="E10636" s="14"/>
      <c r="F10636" s="15"/>
      <c r="H10636">
        <v>10635</v>
      </c>
      <c r="I10636" s="1" t="s">
        <v>752</v>
      </c>
      <c r="J10636" s="1"/>
      <c r="K10636" s="2"/>
      <c r="L10636">
        <v>10635</v>
      </c>
      <c r="M10636" s="1" t="s">
        <v>753</v>
      </c>
      <c r="N10636" s="1"/>
      <c r="O10636" s="2"/>
      <c r="P10636">
        <v>10635</v>
      </c>
      <c r="Q10636" s="1" t="s">
        <v>754</v>
      </c>
      <c r="R10636" s="1"/>
      <c r="S10636" s="2"/>
      <c r="T10636">
        <v>10635</v>
      </c>
      <c r="U10636" s="1" t="s">
        <v>178</v>
      </c>
      <c r="V10636" s="1"/>
      <c r="W10636" s="2"/>
      <c r="X10636">
        <v>10635</v>
      </c>
      <c r="Y10636" s="1" t="s">
        <v>179</v>
      </c>
      <c r="Z10636" s="1"/>
      <c r="AA10636" s="2"/>
      <c r="AD10636"/>
      <c r="AE10636" s="3"/>
      <c r="AF10636" s="3"/>
      <c r="AG10636" s="46"/>
    </row>
    <row r="10637" spans="2:58">
      <c r="B10637" s="15"/>
      <c r="C10637" s="14"/>
      <c r="D10637" s="15"/>
      <c r="E10637" s="14"/>
      <c r="F10637" s="15"/>
      <c r="H10637">
        <v>10636</v>
      </c>
      <c r="I10637" s="1" t="s">
        <v>752</v>
      </c>
      <c r="J10637" s="1"/>
      <c r="K10637" s="2"/>
      <c r="L10637">
        <v>10636</v>
      </c>
      <c r="M10637" s="1" t="s">
        <v>753</v>
      </c>
      <c r="N10637" s="1"/>
      <c r="O10637" s="2"/>
      <c r="P10637">
        <v>10636</v>
      </c>
      <c r="Q10637" s="1" t="s">
        <v>754</v>
      </c>
      <c r="R10637" s="1"/>
      <c r="S10637" s="2"/>
      <c r="T10637">
        <v>10636</v>
      </c>
      <c r="U10637" s="1" t="s">
        <v>178</v>
      </c>
      <c r="V10637" s="1"/>
      <c r="W10637" s="2"/>
      <c r="X10637">
        <v>10636</v>
      </c>
      <c r="Y10637" s="1" t="s">
        <v>179</v>
      </c>
      <c r="Z10637" s="1"/>
      <c r="AA10637" s="2"/>
      <c r="AD10637"/>
      <c r="AE10637" s="3"/>
      <c r="AF10637" s="3"/>
      <c r="AG10637" s="46"/>
    </row>
    <row r="10638" spans="2:58">
      <c r="H10638">
        <v>10637</v>
      </c>
      <c r="I10638" s="1" t="s">
        <v>752</v>
      </c>
      <c r="J10638" s="1"/>
      <c r="K10638" s="2"/>
      <c r="L10638">
        <v>10637</v>
      </c>
      <c r="M10638" s="1" t="s">
        <v>753</v>
      </c>
      <c r="N10638" s="1"/>
      <c r="O10638" s="2"/>
      <c r="P10638">
        <v>10637</v>
      </c>
      <c r="Q10638" s="1" t="s">
        <v>754</v>
      </c>
      <c r="R10638" s="1"/>
      <c r="S10638" s="2"/>
      <c r="T10638">
        <v>10637</v>
      </c>
      <c r="U10638" s="1" t="s">
        <v>178</v>
      </c>
      <c r="V10638" s="1"/>
      <c r="W10638" s="2"/>
      <c r="X10638">
        <v>10637</v>
      </c>
      <c r="Y10638" s="1" t="s">
        <v>179</v>
      </c>
      <c r="Z10638" s="1"/>
      <c r="AA10638" s="2"/>
      <c r="AD10638"/>
      <c r="AE10638" s="3"/>
      <c r="AF10638" s="3"/>
      <c r="AG10638" s="46"/>
    </row>
    <row r="10639" spans="2:58">
      <c r="H10639">
        <v>10638</v>
      </c>
      <c r="I10639" s="1" t="s">
        <v>752</v>
      </c>
      <c r="J10639" s="1"/>
      <c r="K10639" s="2"/>
      <c r="L10639">
        <v>10638</v>
      </c>
      <c r="M10639" s="1" t="s">
        <v>753</v>
      </c>
      <c r="N10639" s="1"/>
      <c r="O10639" s="2"/>
      <c r="P10639">
        <v>10638</v>
      </c>
      <c r="Q10639" s="1" t="s">
        <v>754</v>
      </c>
      <c r="R10639" s="1"/>
      <c r="S10639" s="2"/>
      <c r="T10639">
        <v>10638</v>
      </c>
      <c r="U10639" s="1" t="s">
        <v>178</v>
      </c>
      <c r="V10639" s="1"/>
      <c r="W10639" s="2"/>
      <c r="X10639">
        <v>10638</v>
      </c>
      <c r="Y10639" s="1" t="s">
        <v>179</v>
      </c>
      <c r="Z10639" s="1"/>
      <c r="AA10639" s="2"/>
      <c r="AD10639"/>
      <c r="AE10639" s="3"/>
      <c r="AF10639" s="3"/>
      <c r="AG10639" s="46"/>
    </row>
    <row r="10640" spans="2:58">
      <c r="H10640">
        <v>10639</v>
      </c>
      <c r="I10640" s="1" t="s">
        <v>752</v>
      </c>
      <c r="J10640" s="1"/>
      <c r="K10640" s="2"/>
      <c r="L10640">
        <v>10639</v>
      </c>
      <c r="M10640" s="1" t="s">
        <v>753</v>
      </c>
      <c r="N10640" s="1"/>
      <c r="O10640" s="2"/>
      <c r="P10640">
        <v>10639</v>
      </c>
      <c r="Q10640" s="1" t="s">
        <v>754</v>
      </c>
      <c r="R10640" s="1"/>
      <c r="S10640" s="2"/>
      <c r="T10640">
        <v>10639</v>
      </c>
      <c r="U10640" s="1" t="s">
        <v>178</v>
      </c>
      <c r="V10640" s="1"/>
      <c r="W10640" s="2"/>
      <c r="X10640">
        <v>10639</v>
      </c>
      <c r="Y10640" s="1" t="s">
        <v>179</v>
      </c>
      <c r="Z10640" s="1"/>
      <c r="AA10640" s="2"/>
      <c r="AD10640"/>
      <c r="AE10640" s="3"/>
      <c r="AF10640" s="3"/>
      <c r="AG10640" s="46"/>
    </row>
    <row r="10641" spans="8:33">
      <c r="H10641">
        <v>10640</v>
      </c>
      <c r="I10641" s="1" t="s">
        <v>752</v>
      </c>
      <c r="J10641" s="1"/>
      <c r="K10641" s="2"/>
      <c r="L10641">
        <v>10640</v>
      </c>
      <c r="M10641" s="1" t="s">
        <v>753</v>
      </c>
      <c r="N10641" s="1"/>
      <c r="O10641" s="2"/>
      <c r="P10641">
        <v>10640</v>
      </c>
      <c r="Q10641" s="1" t="s">
        <v>754</v>
      </c>
      <c r="R10641" s="1"/>
      <c r="S10641" s="2"/>
      <c r="T10641">
        <v>10640</v>
      </c>
      <c r="U10641" s="1" t="s">
        <v>178</v>
      </c>
      <c r="V10641" s="1"/>
      <c r="W10641" s="2"/>
      <c r="X10641">
        <v>10640</v>
      </c>
      <c r="Y10641" s="1" t="s">
        <v>179</v>
      </c>
      <c r="Z10641" s="1"/>
      <c r="AA10641" s="2"/>
      <c r="AD10641"/>
      <c r="AE10641" s="3"/>
      <c r="AF10641" s="3"/>
      <c r="AG10641" s="46"/>
    </row>
    <row r="10642" spans="8:33">
      <c r="H10642">
        <v>10641</v>
      </c>
      <c r="I10642" s="1" t="s">
        <v>752</v>
      </c>
      <c r="J10642" s="1"/>
      <c r="K10642" s="2"/>
      <c r="L10642">
        <v>10641</v>
      </c>
      <c r="M10642" s="1" t="s">
        <v>753</v>
      </c>
      <c r="N10642" s="1"/>
      <c r="O10642" s="2"/>
      <c r="P10642">
        <v>10641</v>
      </c>
      <c r="Q10642" s="1" t="s">
        <v>754</v>
      </c>
      <c r="R10642" s="1"/>
      <c r="S10642" s="2"/>
      <c r="T10642">
        <v>10641</v>
      </c>
      <c r="U10642" s="1" t="s">
        <v>178</v>
      </c>
      <c r="V10642" s="1"/>
      <c r="W10642" s="2"/>
      <c r="X10642">
        <v>10641</v>
      </c>
      <c r="Y10642" s="1" t="s">
        <v>179</v>
      </c>
      <c r="Z10642" s="1"/>
      <c r="AA10642" s="2"/>
      <c r="AD10642"/>
      <c r="AE10642" s="3"/>
      <c r="AF10642" s="3"/>
      <c r="AG10642" s="46"/>
    </row>
    <row r="10643" spans="8:33">
      <c r="H10643">
        <v>10642</v>
      </c>
      <c r="I10643" s="1" t="s">
        <v>752</v>
      </c>
      <c r="J10643" s="1"/>
      <c r="K10643" s="2"/>
      <c r="L10643">
        <v>10642</v>
      </c>
      <c r="M10643" s="1" t="s">
        <v>753</v>
      </c>
      <c r="N10643" s="1"/>
      <c r="O10643" s="2"/>
      <c r="P10643">
        <v>10642</v>
      </c>
      <c r="Q10643" s="1" t="s">
        <v>754</v>
      </c>
      <c r="R10643" s="1"/>
      <c r="S10643" s="2"/>
      <c r="T10643">
        <v>10642</v>
      </c>
      <c r="U10643" s="1" t="s">
        <v>178</v>
      </c>
      <c r="V10643" s="1"/>
      <c r="W10643" s="2"/>
      <c r="X10643">
        <v>10642</v>
      </c>
      <c r="Y10643" s="1" t="s">
        <v>179</v>
      </c>
      <c r="Z10643" s="1"/>
      <c r="AA10643" s="2"/>
      <c r="AD10643"/>
      <c r="AE10643" s="3"/>
      <c r="AF10643" s="3"/>
      <c r="AG10643" s="46"/>
    </row>
    <row r="10644" spans="8:33">
      <c r="H10644">
        <v>10643</v>
      </c>
      <c r="I10644" s="1" t="s">
        <v>752</v>
      </c>
      <c r="J10644" s="1"/>
      <c r="K10644" s="2"/>
      <c r="L10644">
        <v>10643</v>
      </c>
      <c r="M10644" s="1" t="s">
        <v>753</v>
      </c>
      <c r="N10644" s="1"/>
      <c r="O10644" s="2"/>
      <c r="P10644">
        <v>10643</v>
      </c>
      <c r="Q10644" s="1" t="s">
        <v>754</v>
      </c>
      <c r="R10644" s="1"/>
      <c r="S10644" s="2"/>
      <c r="T10644">
        <v>10643</v>
      </c>
      <c r="U10644" s="1" t="s">
        <v>178</v>
      </c>
      <c r="V10644" s="1"/>
      <c r="W10644" s="2"/>
      <c r="X10644">
        <v>10643</v>
      </c>
      <c r="Y10644" s="1" t="s">
        <v>179</v>
      </c>
      <c r="Z10644" s="1"/>
      <c r="AA10644" s="2"/>
    </row>
    <row r="10645" spans="8:33">
      <c r="H10645">
        <v>10644</v>
      </c>
      <c r="I10645" s="1" t="s">
        <v>752</v>
      </c>
      <c r="J10645" s="1"/>
      <c r="K10645" s="2"/>
      <c r="L10645">
        <v>10644</v>
      </c>
      <c r="M10645" s="1" t="s">
        <v>753</v>
      </c>
      <c r="N10645" s="1"/>
      <c r="O10645" s="2"/>
      <c r="P10645">
        <v>10644</v>
      </c>
      <c r="Q10645" s="1" t="s">
        <v>754</v>
      </c>
      <c r="R10645" s="1"/>
      <c r="S10645" s="2"/>
      <c r="T10645">
        <v>10644</v>
      </c>
      <c r="U10645" s="1" t="s">
        <v>178</v>
      </c>
      <c r="V10645" s="1"/>
      <c r="W10645" s="2"/>
      <c r="X10645">
        <v>10644</v>
      </c>
      <c r="Y10645" s="1" t="s">
        <v>179</v>
      </c>
      <c r="Z10645" s="1"/>
      <c r="AA10645" s="2"/>
    </row>
    <row r="10646" spans="8:33">
      <c r="H10646">
        <v>10645</v>
      </c>
      <c r="I10646" s="1" t="s">
        <v>752</v>
      </c>
      <c r="J10646" s="1"/>
      <c r="K10646" s="2"/>
      <c r="L10646">
        <v>10645</v>
      </c>
      <c r="M10646" s="1" t="s">
        <v>753</v>
      </c>
      <c r="N10646" s="1"/>
      <c r="O10646" s="2"/>
      <c r="P10646">
        <v>10645</v>
      </c>
      <c r="Q10646" s="1" t="s">
        <v>754</v>
      </c>
      <c r="R10646" s="1"/>
      <c r="S10646" s="2"/>
      <c r="T10646">
        <v>10645</v>
      </c>
      <c r="U10646" s="1" t="s">
        <v>178</v>
      </c>
      <c r="V10646" s="1"/>
      <c r="W10646" s="2"/>
      <c r="X10646">
        <v>10645</v>
      </c>
      <c r="Y10646" s="1" t="s">
        <v>179</v>
      </c>
      <c r="Z10646" s="1"/>
      <c r="AA10646" s="2"/>
    </row>
    <row r="10647" spans="8:33">
      <c r="H10647">
        <v>10646</v>
      </c>
      <c r="I10647" s="1" t="s">
        <v>752</v>
      </c>
      <c r="J10647" s="1"/>
      <c r="K10647" s="2"/>
      <c r="L10647">
        <v>10646</v>
      </c>
      <c r="M10647" s="1" t="s">
        <v>753</v>
      </c>
      <c r="N10647" s="1"/>
      <c r="O10647" s="2"/>
      <c r="P10647">
        <v>10646</v>
      </c>
      <c r="Q10647" s="1" t="s">
        <v>754</v>
      </c>
      <c r="R10647" s="1"/>
      <c r="S10647" s="2"/>
      <c r="T10647">
        <v>10646</v>
      </c>
      <c r="U10647" s="1" t="s">
        <v>178</v>
      </c>
      <c r="V10647" s="1"/>
      <c r="W10647" s="2"/>
      <c r="X10647">
        <v>10646</v>
      </c>
      <c r="Y10647" s="1" t="s">
        <v>179</v>
      </c>
      <c r="Z10647" s="1"/>
      <c r="AA10647" s="2"/>
    </row>
    <row r="10648" spans="8:33">
      <c r="H10648">
        <v>10647</v>
      </c>
      <c r="I10648" s="1" t="s">
        <v>752</v>
      </c>
      <c r="J10648" s="1"/>
      <c r="K10648" s="2"/>
      <c r="L10648">
        <v>10647</v>
      </c>
      <c r="M10648" s="1" t="s">
        <v>753</v>
      </c>
      <c r="N10648" s="1"/>
      <c r="O10648" s="2"/>
      <c r="P10648">
        <v>10647</v>
      </c>
      <c r="Q10648" s="1" t="s">
        <v>754</v>
      </c>
      <c r="R10648" s="1"/>
      <c r="S10648" s="2"/>
      <c r="T10648">
        <v>10647</v>
      </c>
      <c r="U10648" s="1" t="s">
        <v>178</v>
      </c>
      <c r="V10648" s="1"/>
      <c r="W10648" s="2"/>
      <c r="X10648">
        <v>10647</v>
      </c>
      <c r="Y10648" s="1" t="s">
        <v>179</v>
      </c>
      <c r="Z10648" s="1"/>
      <c r="AA10648" s="2"/>
    </row>
    <row r="10649" spans="8:33">
      <c r="H10649">
        <v>10648</v>
      </c>
      <c r="I10649" s="1" t="s">
        <v>752</v>
      </c>
      <c r="J10649" s="1"/>
      <c r="K10649" s="2"/>
      <c r="L10649">
        <v>10648</v>
      </c>
      <c r="M10649" s="1" t="s">
        <v>753</v>
      </c>
      <c r="N10649" s="1"/>
      <c r="O10649" s="2"/>
      <c r="P10649">
        <v>10648</v>
      </c>
      <c r="Q10649" s="1" t="s">
        <v>754</v>
      </c>
      <c r="R10649" s="1"/>
      <c r="S10649" s="2"/>
      <c r="T10649">
        <v>10648</v>
      </c>
      <c r="U10649" s="1" t="s">
        <v>178</v>
      </c>
      <c r="V10649" s="1"/>
      <c r="W10649" s="2"/>
      <c r="X10649">
        <v>10648</v>
      </c>
      <c r="Y10649" s="1" t="s">
        <v>179</v>
      </c>
      <c r="Z10649" s="1"/>
      <c r="AA10649" s="2"/>
    </row>
    <row r="10650" spans="8:33">
      <c r="H10650">
        <v>10649</v>
      </c>
      <c r="I10650" s="1" t="s">
        <v>752</v>
      </c>
      <c r="J10650" s="1"/>
      <c r="K10650" s="2"/>
      <c r="L10650">
        <v>10649</v>
      </c>
      <c r="M10650" s="1" t="s">
        <v>753</v>
      </c>
      <c r="N10650" s="1"/>
      <c r="O10650" s="2"/>
      <c r="P10650">
        <v>10649</v>
      </c>
      <c r="Q10650" s="1" t="s">
        <v>754</v>
      </c>
      <c r="R10650" s="1"/>
      <c r="S10650" s="2"/>
      <c r="T10650">
        <v>10649</v>
      </c>
      <c r="U10650" s="1" t="s">
        <v>178</v>
      </c>
      <c r="V10650" s="1"/>
      <c r="W10650" s="2"/>
      <c r="X10650">
        <v>10649</v>
      </c>
      <c r="Y10650" s="1" t="s">
        <v>179</v>
      </c>
      <c r="Z10650" s="1"/>
      <c r="AA10650" s="2"/>
    </row>
    <row r="10651" spans="8:33">
      <c r="H10651">
        <v>10650</v>
      </c>
      <c r="I10651" s="1" t="s">
        <v>752</v>
      </c>
      <c r="J10651" s="1"/>
      <c r="K10651" s="2"/>
      <c r="L10651">
        <v>10650</v>
      </c>
      <c r="M10651" s="1" t="s">
        <v>753</v>
      </c>
      <c r="N10651" s="1"/>
      <c r="O10651" s="2"/>
      <c r="P10651">
        <v>10650</v>
      </c>
      <c r="Q10651" s="1" t="s">
        <v>754</v>
      </c>
      <c r="R10651" s="1"/>
      <c r="S10651" s="2"/>
      <c r="T10651">
        <v>10650</v>
      </c>
      <c r="U10651" s="1" t="s">
        <v>178</v>
      </c>
      <c r="V10651" s="1"/>
      <c r="W10651" s="2"/>
      <c r="X10651">
        <v>10650</v>
      </c>
      <c r="Y10651" s="1" t="s">
        <v>179</v>
      </c>
      <c r="Z10651" s="1"/>
      <c r="AA10651" s="2"/>
    </row>
    <row r="10652" spans="8:33">
      <c r="H10652">
        <v>10651</v>
      </c>
      <c r="I10652" s="1" t="s">
        <v>752</v>
      </c>
      <c r="J10652" s="1"/>
      <c r="K10652" s="2"/>
      <c r="L10652">
        <v>10651</v>
      </c>
      <c r="M10652" s="1" t="s">
        <v>753</v>
      </c>
      <c r="N10652" s="1"/>
      <c r="O10652" s="2"/>
      <c r="P10652">
        <v>10651</v>
      </c>
      <c r="Q10652" s="1" t="s">
        <v>754</v>
      </c>
      <c r="R10652" s="1"/>
      <c r="S10652" s="2"/>
      <c r="T10652">
        <v>10651</v>
      </c>
      <c r="U10652" s="1" t="s">
        <v>178</v>
      </c>
      <c r="V10652" s="1"/>
      <c r="W10652" s="2"/>
      <c r="X10652">
        <v>10651</v>
      </c>
      <c r="Y10652" s="1" t="s">
        <v>179</v>
      </c>
      <c r="Z10652" s="1"/>
      <c r="AA10652" s="2"/>
    </row>
    <row r="10653" spans="8:33">
      <c r="H10653">
        <v>10652</v>
      </c>
      <c r="I10653" s="1" t="s">
        <v>752</v>
      </c>
      <c r="J10653" s="1"/>
      <c r="K10653" s="2"/>
      <c r="L10653">
        <v>10652</v>
      </c>
      <c r="M10653" s="1" t="s">
        <v>753</v>
      </c>
      <c r="N10653" s="1"/>
      <c r="O10653" s="2"/>
      <c r="P10653">
        <v>10652</v>
      </c>
      <c r="Q10653" s="1" t="s">
        <v>754</v>
      </c>
      <c r="R10653" s="1"/>
      <c r="S10653" s="2"/>
      <c r="T10653">
        <v>10652</v>
      </c>
      <c r="U10653" s="1" t="s">
        <v>178</v>
      </c>
      <c r="V10653" s="1"/>
      <c r="W10653" s="2"/>
      <c r="X10653">
        <v>10652</v>
      </c>
      <c r="Y10653" s="1" t="s">
        <v>179</v>
      </c>
      <c r="Z10653" s="1"/>
      <c r="AA10653" s="2"/>
    </row>
    <row r="10654" spans="8:33">
      <c r="H10654">
        <v>10653</v>
      </c>
      <c r="I10654" s="1" t="s">
        <v>752</v>
      </c>
      <c r="J10654" s="1"/>
      <c r="K10654" s="2"/>
      <c r="L10654">
        <v>10653</v>
      </c>
      <c r="M10654" s="1" t="s">
        <v>753</v>
      </c>
      <c r="N10654" s="1"/>
      <c r="O10654" s="2"/>
      <c r="P10654">
        <v>10653</v>
      </c>
      <c r="Q10654" s="1" t="s">
        <v>754</v>
      </c>
      <c r="R10654" s="1"/>
      <c r="S10654" s="2"/>
      <c r="T10654">
        <v>10653</v>
      </c>
      <c r="U10654" s="1" t="s">
        <v>178</v>
      </c>
      <c r="V10654" s="1"/>
      <c r="W10654" s="2"/>
      <c r="X10654">
        <v>10653</v>
      </c>
      <c r="Y10654" s="1" t="s">
        <v>179</v>
      </c>
      <c r="Z10654" s="1"/>
      <c r="AA10654" s="2"/>
    </row>
    <row r="10655" spans="8:33">
      <c r="H10655">
        <v>10654</v>
      </c>
      <c r="I10655" s="1" t="s">
        <v>752</v>
      </c>
      <c r="J10655" s="1"/>
      <c r="K10655" s="2"/>
      <c r="L10655">
        <v>10654</v>
      </c>
      <c r="M10655" s="1" t="s">
        <v>753</v>
      </c>
      <c r="N10655" s="1"/>
      <c r="O10655" s="2"/>
      <c r="P10655">
        <v>10654</v>
      </c>
      <c r="Q10655" s="1" t="s">
        <v>754</v>
      </c>
      <c r="R10655" s="1"/>
      <c r="S10655" s="2"/>
      <c r="T10655">
        <v>10654</v>
      </c>
      <c r="U10655" s="1" t="s">
        <v>178</v>
      </c>
      <c r="V10655" s="1"/>
      <c r="W10655" s="2"/>
      <c r="X10655">
        <v>10654</v>
      </c>
      <c r="Y10655" s="1" t="s">
        <v>179</v>
      </c>
      <c r="Z10655" s="1"/>
      <c r="AA10655" s="2"/>
    </row>
    <row r="10656" spans="8:33">
      <c r="H10656">
        <v>10655</v>
      </c>
      <c r="I10656" s="1" t="s">
        <v>752</v>
      </c>
      <c r="J10656" s="1"/>
      <c r="K10656" s="2"/>
      <c r="L10656">
        <v>10655</v>
      </c>
      <c r="M10656" s="1" t="s">
        <v>753</v>
      </c>
      <c r="N10656" s="1"/>
      <c r="O10656" s="2"/>
      <c r="P10656">
        <v>10655</v>
      </c>
      <c r="Q10656" s="1" t="s">
        <v>754</v>
      </c>
      <c r="R10656" s="1"/>
      <c r="S10656" s="2"/>
      <c r="T10656">
        <v>10655</v>
      </c>
      <c r="U10656" s="1" t="s">
        <v>178</v>
      </c>
      <c r="V10656" s="1"/>
      <c r="W10656" s="2"/>
      <c r="X10656">
        <v>10655</v>
      </c>
      <c r="Y10656" s="1" t="s">
        <v>179</v>
      </c>
      <c r="Z10656" s="1"/>
      <c r="AA10656" s="2"/>
    </row>
    <row r="10657" spans="8:27">
      <c r="H10657">
        <v>10656</v>
      </c>
      <c r="I10657" s="1" t="s">
        <v>752</v>
      </c>
      <c r="J10657" s="1"/>
      <c r="K10657" s="2"/>
      <c r="L10657">
        <v>10656</v>
      </c>
      <c r="M10657" s="1" t="s">
        <v>753</v>
      </c>
      <c r="N10657" s="1"/>
      <c r="O10657" s="2"/>
      <c r="P10657">
        <v>10656</v>
      </c>
      <c r="Q10657" s="1" t="s">
        <v>754</v>
      </c>
      <c r="R10657" s="1"/>
      <c r="S10657" s="2"/>
      <c r="T10657">
        <v>10656</v>
      </c>
      <c r="U10657" s="1" t="s">
        <v>178</v>
      </c>
      <c r="V10657" s="1"/>
      <c r="W10657" s="2"/>
      <c r="X10657">
        <v>10656</v>
      </c>
      <c r="Y10657" s="1" t="s">
        <v>179</v>
      </c>
      <c r="Z10657" s="1"/>
      <c r="AA10657" s="2"/>
    </row>
    <row r="10658" spans="8:27">
      <c r="H10658">
        <v>10657</v>
      </c>
      <c r="I10658" s="1" t="s">
        <v>752</v>
      </c>
      <c r="J10658" s="1"/>
      <c r="K10658" s="2"/>
      <c r="L10658">
        <v>10657</v>
      </c>
      <c r="M10658" s="1" t="s">
        <v>753</v>
      </c>
      <c r="N10658" s="1"/>
      <c r="O10658" s="2"/>
      <c r="P10658">
        <v>10657</v>
      </c>
      <c r="Q10658" s="1" t="s">
        <v>754</v>
      </c>
      <c r="R10658" s="1"/>
      <c r="S10658" s="2"/>
      <c r="T10658">
        <v>10657</v>
      </c>
      <c r="U10658" s="1" t="s">
        <v>178</v>
      </c>
      <c r="V10658" s="1"/>
      <c r="W10658" s="2"/>
      <c r="X10658">
        <v>10657</v>
      </c>
      <c r="Y10658" s="1" t="s">
        <v>179</v>
      </c>
      <c r="Z10658" s="1"/>
      <c r="AA10658" s="2"/>
    </row>
    <row r="10659" spans="8:27">
      <c r="H10659">
        <v>10658</v>
      </c>
      <c r="I10659" s="1" t="s">
        <v>752</v>
      </c>
      <c r="J10659" s="1"/>
      <c r="K10659" s="2"/>
      <c r="L10659">
        <v>10658</v>
      </c>
      <c r="M10659" s="1" t="s">
        <v>753</v>
      </c>
      <c r="N10659" s="1"/>
      <c r="O10659" s="2"/>
      <c r="P10659">
        <v>10658</v>
      </c>
      <c r="Q10659" s="1" t="s">
        <v>754</v>
      </c>
      <c r="R10659" s="1"/>
      <c r="S10659" s="2"/>
      <c r="T10659">
        <v>10658</v>
      </c>
      <c r="U10659" s="1" t="s">
        <v>178</v>
      </c>
      <c r="V10659" s="1"/>
      <c r="W10659" s="2"/>
      <c r="X10659">
        <v>10658</v>
      </c>
      <c r="Y10659" s="1" t="s">
        <v>179</v>
      </c>
      <c r="Z10659" s="1"/>
      <c r="AA10659" s="2"/>
    </row>
    <row r="10660" spans="8:27">
      <c r="H10660">
        <v>10659</v>
      </c>
      <c r="I10660" s="1" t="s">
        <v>752</v>
      </c>
      <c r="J10660" s="1"/>
      <c r="K10660" s="2"/>
      <c r="L10660">
        <v>10659</v>
      </c>
      <c r="M10660" s="1" t="s">
        <v>753</v>
      </c>
      <c r="N10660" s="1"/>
      <c r="O10660" s="2"/>
      <c r="P10660">
        <v>10659</v>
      </c>
      <c r="Q10660" s="1" t="s">
        <v>754</v>
      </c>
      <c r="R10660" s="1"/>
      <c r="S10660" s="2"/>
      <c r="T10660">
        <v>10659</v>
      </c>
      <c r="U10660" s="1" t="s">
        <v>178</v>
      </c>
      <c r="V10660" s="1"/>
      <c r="W10660" s="2"/>
      <c r="X10660">
        <v>10659</v>
      </c>
      <c r="Y10660" s="1" t="s">
        <v>179</v>
      </c>
      <c r="Z10660" s="1"/>
      <c r="AA10660" s="2"/>
    </row>
    <row r="10661" spans="8:27">
      <c r="H10661">
        <v>10660</v>
      </c>
      <c r="I10661" s="1" t="s">
        <v>752</v>
      </c>
      <c r="J10661" s="1"/>
      <c r="K10661" s="2"/>
      <c r="L10661">
        <v>10660</v>
      </c>
      <c r="M10661" s="1" t="s">
        <v>753</v>
      </c>
      <c r="N10661" s="1"/>
      <c r="O10661" s="2"/>
      <c r="P10661">
        <v>10660</v>
      </c>
      <c r="Q10661" s="1" t="s">
        <v>754</v>
      </c>
      <c r="R10661" s="1"/>
      <c r="S10661" s="2"/>
      <c r="T10661">
        <v>10660</v>
      </c>
      <c r="U10661" s="1" t="s">
        <v>178</v>
      </c>
      <c r="V10661" s="1"/>
      <c r="W10661" s="2"/>
      <c r="X10661">
        <v>10660</v>
      </c>
      <c r="Y10661" s="1" t="s">
        <v>179</v>
      </c>
      <c r="Z10661" s="1"/>
      <c r="AA10661" s="2"/>
    </row>
    <row r="10662" spans="8:27">
      <c r="H10662">
        <v>10661</v>
      </c>
      <c r="I10662" s="1" t="s">
        <v>752</v>
      </c>
      <c r="J10662" s="1"/>
      <c r="K10662" s="2"/>
      <c r="L10662">
        <v>10661</v>
      </c>
      <c r="M10662" s="1" t="s">
        <v>753</v>
      </c>
      <c r="N10662" s="1"/>
      <c r="O10662" s="2"/>
      <c r="P10662">
        <v>10661</v>
      </c>
      <c r="Q10662" s="1" t="s">
        <v>754</v>
      </c>
      <c r="R10662" s="1"/>
      <c r="S10662" s="2"/>
      <c r="T10662">
        <v>10661</v>
      </c>
      <c r="U10662" s="1" t="s">
        <v>178</v>
      </c>
      <c r="V10662" s="1"/>
      <c r="W10662" s="2"/>
      <c r="X10662">
        <v>10661</v>
      </c>
      <c r="Y10662" s="1" t="s">
        <v>179</v>
      </c>
      <c r="Z10662" s="1"/>
      <c r="AA10662" s="2"/>
    </row>
    <row r="10663" spans="8:27">
      <c r="H10663">
        <v>10662</v>
      </c>
      <c r="I10663" s="1" t="s">
        <v>752</v>
      </c>
      <c r="J10663" s="1"/>
      <c r="K10663" s="2"/>
      <c r="L10663">
        <v>10662</v>
      </c>
      <c r="M10663" s="1" t="s">
        <v>753</v>
      </c>
      <c r="N10663" s="1"/>
      <c r="O10663" s="2"/>
      <c r="P10663">
        <v>10662</v>
      </c>
      <c r="Q10663" s="1" t="s">
        <v>754</v>
      </c>
      <c r="R10663" s="1"/>
      <c r="S10663" s="2"/>
      <c r="T10663">
        <v>10662</v>
      </c>
      <c r="U10663" s="1" t="s">
        <v>178</v>
      </c>
      <c r="V10663" s="1"/>
      <c r="W10663" s="2"/>
      <c r="X10663">
        <v>10662</v>
      </c>
      <c r="Y10663" s="1" t="s">
        <v>179</v>
      </c>
      <c r="Z10663" s="1"/>
      <c r="AA10663" s="2"/>
    </row>
    <row r="10664" spans="8:27">
      <c r="H10664">
        <v>10663</v>
      </c>
      <c r="I10664" s="1" t="s">
        <v>752</v>
      </c>
      <c r="J10664" s="1"/>
      <c r="K10664" s="2"/>
      <c r="L10664">
        <v>10663</v>
      </c>
      <c r="M10664" s="1" t="s">
        <v>753</v>
      </c>
      <c r="N10664" s="1"/>
      <c r="O10664" s="2"/>
      <c r="P10664">
        <v>10663</v>
      </c>
      <c r="Q10664" s="1" t="s">
        <v>754</v>
      </c>
      <c r="R10664" s="1"/>
      <c r="S10664" s="2"/>
      <c r="T10664">
        <v>10663</v>
      </c>
      <c r="U10664" s="1" t="s">
        <v>178</v>
      </c>
      <c r="V10664" s="1"/>
      <c r="W10664" s="2"/>
      <c r="X10664">
        <v>10663</v>
      </c>
      <c r="Y10664" s="1" t="s">
        <v>179</v>
      </c>
      <c r="Z10664" s="1"/>
      <c r="AA10664" s="2"/>
    </row>
    <row r="10665" spans="8:27">
      <c r="H10665">
        <v>10664</v>
      </c>
      <c r="I10665" s="1" t="s">
        <v>752</v>
      </c>
      <c r="J10665" s="1"/>
      <c r="K10665" s="2"/>
      <c r="L10665">
        <v>10664</v>
      </c>
      <c r="M10665" s="1" t="s">
        <v>753</v>
      </c>
      <c r="N10665" s="1"/>
      <c r="O10665" s="2"/>
      <c r="P10665">
        <v>10664</v>
      </c>
      <c r="Q10665" s="1" t="s">
        <v>754</v>
      </c>
      <c r="R10665" s="1"/>
      <c r="S10665" s="2"/>
      <c r="T10665">
        <v>10664</v>
      </c>
      <c r="U10665" s="1" t="s">
        <v>178</v>
      </c>
      <c r="V10665" s="1"/>
      <c r="W10665" s="2"/>
      <c r="X10665">
        <v>10664</v>
      </c>
      <c r="Y10665" s="1" t="s">
        <v>179</v>
      </c>
      <c r="Z10665" s="1"/>
      <c r="AA10665" s="2"/>
    </row>
    <row r="10666" spans="8:27">
      <c r="H10666">
        <v>10665</v>
      </c>
      <c r="I10666" s="1" t="s">
        <v>752</v>
      </c>
      <c r="J10666" s="1"/>
      <c r="K10666" s="2"/>
      <c r="L10666">
        <v>10665</v>
      </c>
      <c r="M10666" s="1" t="s">
        <v>753</v>
      </c>
      <c r="N10666" s="1"/>
      <c r="O10666" s="2"/>
      <c r="P10666">
        <v>10665</v>
      </c>
      <c r="Q10666" s="1" t="s">
        <v>754</v>
      </c>
      <c r="R10666" s="1"/>
      <c r="S10666" s="2"/>
      <c r="T10666">
        <v>10665</v>
      </c>
      <c r="U10666" s="1" t="s">
        <v>178</v>
      </c>
      <c r="V10666" s="1"/>
      <c r="W10666" s="2"/>
      <c r="X10666">
        <v>10665</v>
      </c>
      <c r="Y10666" s="1" t="s">
        <v>179</v>
      </c>
      <c r="Z10666" s="1"/>
      <c r="AA10666" s="2"/>
    </row>
    <row r="10667" spans="8:27">
      <c r="H10667">
        <v>10666</v>
      </c>
      <c r="I10667" s="1" t="s">
        <v>752</v>
      </c>
      <c r="J10667" s="1"/>
      <c r="K10667" s="2"/>
      <c r="L10667">
        <v>10666</v>
      </c>
      <c r="M10667" s="1" t="s">
        <v>753</v>
      </c>
      <c r="N10667" s="1"/>
      <c r="O10667" s="2"/>
      <c r="P10667">
        <v>10666</v>
      </c>
      <c r="Q10667" s="1" t="s">
        <v>754</v>
      </c>
      <c r="R10667" s="1"/>
      <c r="S10667" s="2"/>
      <c r="T10667">
        <v>10666</v>
      </c>
      <c r="U10667" s="1" t="s">
        <v>178</v>
      </c>
      <c r="V10667" s="1"/>
      <c r="W10667" s="2"/>
      <c r="X10667">
        <v>10666</v>
      </c>
      <c r="Y10667" s="1" t="s">
        <v>179</v>
      </c>
      <c r="Z10667" s="1"/>
      <c r="AA10667" s="2"/>
    </row>
    <row r="10668" spans="8:27">
      <c r="H10668">
        <v>10667</v>
      </c>
      <c r="I10668" s="1" t="s">
        <v>752</v>
      </c>
      <c r="J10668" s="1"/>
      <c r="K10668" s="2"/>
      <c r="L10668">
        <v>10667</v>
      </c>
      <c r="M10668" s="1" t="s">
        <v>753</v>
      </c>
      <c r="N10668" s="1"/>
      <c r="O10668" s="2"/>
      <c r="P10668">
        <v>10667</v>
      </c>
      <c r="Q10668" s="1" t="s">
        <v>754</v>
      </c>
      <c r="R10668" s="1"/>
      <c r="S10668" s="2"/>
      <c r="T10668">
        <v>10667</v>
      </c>
      <c r="U10668" s="1" t="s">
        <v>178</v>
      </c>
      <c r="V10668" s="1"/>
      <c r="W10668" s="2"/>
      <c r="X10668">
        <v>10667</v>
      </c>
      <c r="Y10668" s="1" t="s">
        <v>179</v>
      </c>
      <c r="Z10668" s="1"/>
      <c r="AA10668" s="2"/>
    </row>
    <row r="10669" spans="8:27">
      <c r="H10669">
        <v>10668</v>
      </c>
      <c r="I10669" s="1" t="s">
        <v>752</v>
      </c>
      <c r="J10669" s="1"/>
      <c r="K10669" s="2"/>
      <c r="L10669">
        <v>10668</v>
      </c>
      <c r="M10669" s="1" t="s">
        <v>753</v>
      </c>
      <c r="N10669" s="1"/>
      <c r="O10669" s="2"/>
      <c r="P10669">
        <v>10668</v>
      </c>
      <c r="Q10669" s="1" t="s">
        <v>754</v>
      </c>
      <c r="R10669" s="1"/>
      <c r="S10669" s="2"/>
      <c r="T10669">
        <v>10668</v>
      </c>
      <c r="U10669" s="1" t="s">
        <v>178</v>
      </c>
      <c r="V10669" s="1"/>
      <c r="W10669" s="2"/>
      <c r="X10669">
        <v>10668</v>
      </c>
      <c r="Y10669" s="1" t="s">
        <v>179</v>
      </c>
      <c r="Z10669" s="1"/>
      <c r="AA10669" s="2"/>
    </row>
    <row r="10670" spans="8:27">
      <c r="H10670">
        <v>10669</v>
      </c>
      <c r="I10670" s="1" t="s">
        <v>752</v>
      </c>
      <c r="J10670" s="1"/>
      <c r="K10670" s="2"/>
      <c r="L10670">
        <v>10669</v>
      </c>
      <c r="M10670" s="1" t="s">
        <v>753</v>
      </c>
      <c r="N10670" s="1"/>
      <c r="O10670" s="2"/>
      <c r="P10670">
        <v>10669</v>
      </c>
      <c r="Q10670" s="1" t="s">
        <v>754</v>
      </c>
      <c r="R10670" s="1"/>
      <c r="S10670" s="2"/>
      <c r="T10670">
        <v>10669</v>
      </c>
      <c r="U10670" s="1" t="s">
        <v>178</v>
      </c>
      <c r="V10670" s="1"/>
      <c r="W10670" s="2"/>
      <c r="X10670">
        <v>10669</v>
      </c>
      <c r="Y10670" s="1" t="s">
        <v>179</v>
      </c>
      <c r="Z10670" s="1"/>
      <c r="AA10670" s="2"/>
    </row>
    <row r="10671" spans="8:27">
      <c r="H10671">
        <v>10670</v>
      </c>
      <c r="I10671" s="1" t="s">
        <v>752</v>
      </c>
      <c r="J10671" s="1"/>
      <c r="K10671" s="2"/>
      <c r="L10671">
        <v>10670</v>
      </c>
      <c r="M10671" s="1" t="s">
        <v>753</v>
      </c>
      <c r="N10671" s="1"/>
      <c r="O10671" s="2"/>
      <c r="P10671">
        <v>10670</v>
      </c>
      <c r="Q10671" s="1" t="s">
        <v>754</v>
      </c>
      <c r="R10671" s="1"/>
      <c r="S10671" s="2"/>
      <c r="T10671">
        <v>10670</v>
      </c>
      <c r="U10671" s="1" t="s">
        <v>178</v>
      </c>
      <c r="V10671" s="1"/>
      <c r="W10671" s="2"/>
      <c r="X10671">
        <v>10670</v>
      </c>
      <c r="Y10671" s="1" t="s">
        <v>179</v>
      </c>
      <c r="Z10671" s="1"/>
      <c r="AA10671" s="2"/>
    </row>
    <row r="10672" spans="8:27">
      <c r="H10672">
        <v>10671</v>
      </c>
      <c r="I10672" s="1" t="s">
        <v>752</v>
      </c>
      <c r="J10672" s="1"/>
      <c r="K10672" s="2"/>
      <c r="L10672">
        <v>10671</v>
      </c>
      <c r="M10672" s="1" t="s">
        <v>753</v>
      </c>
      <c r="N10672" s="1"/>
      <c r="O10672" s="2"/>
      <c r="P10672">
        <v>10671</v>
      </c>
      <c r="Q10672" s="1" t="s">
        <v>754</v>
      </c>
      <c r="R10672" s="1"/>
      <c r="S10672" s="2"/>
      <c r="T10672">
        <v>10671</v>
      </c>
      <c r="U10672" s="1" t="s">
        <v>178</v>
      </c>
      <c r="V10672" s="1"/>
      <c r="W10672" s="2"/>
      <c r="X10672">
        <v>10671</v>
      </c>
      <c r="Y10672" s="1" t="s">
        <v>179</v>
      </c>
      <c r="Z10672" s="1"/>
      <c r="AA10672" s="2"/>
    </row>
    <row r="10673" spans="8:27">
      <c r="H10673">
        <v>10672</v>
      </c>
      <c r="I10673" s="1" t="s">
        <v>752</v>
      </c>
      <c r="J10673" s="1"/>
      <c r="K10673" s="2"/>
      <c r="L10673">
        <v>10672</v>
      </c>
      <c r="M10673" s="1" t="s">
        <v>753</v>
      </c>
      <c r="N10673" s="1"/>
      <c r="O10673" s="2"/>
      <c r="P10673">
        <v>10672</v>
      </c>
      <c r="Q10673" s="1" t="s">
        <v>754</v>
      </c>
      <c r="R10673" s="1"/>
      <c r="S10673" s="2"/>
      <c r="T10673">
        <v>10672</v>
      </c>
      <c r="U10673" s="1" t="s">
        <v>178</v>
      </c>
      <c r="V10673" s="1"/>
      <c r="W10673" s="2"/>
      <c r="X10673">
        <v>10672</v>
      </c>
      <c r="Y10673" s="1" t="s">
        <v>179</v>
      </c>
      <c r="Z10673" s="1"/>
      <c r="AA10673" s="2"/>
    </row>
    <row r="10674" spans="8:27">
      <c r="H10674">
        <v>10673</v>
      </c>
      <c r="I10674" s="1" t="s">
        <v>752</v>
      </c>
      <c r="J10674" s="1"/>
      <c r="K10674" s="2"/>
      <c r="L10674">
        <v>10673</v>
      </c>
      <c r="M10674" s="1" t="s">
        <v>753</v>
      </c>
      <c r="N10674" s="1"/>
      <c r="O10674" s="2"/>
      <c r="P10674">
        <v>10673</v>
      </c>
      <c r="Q10674" s="1" t="s">
        <v>754</v>
      </c>
      <c r="R10674" s="1"/>
      <c r="S10674" s="2"/>
      <c r="T10674">
        <v>10673</v>
      </c>
      <c r="U10674" s="1" t="s">
        <v>178</v>
      </c>
      <c r="V10674" s="1"/>
      <c r="W10674" s="2"/>
      <c r="X10674">
        <v>10673</v>
      </c>
      <c r="Y10674" s="1" t="s">
        <v>179</v>
      </c>
      <c r="Z10674" s="1"/>
      <c r="AA10674" s="2"/>
    </row>
    <row r="10675" spans="8:27">
      <c r="H10675">
        <v>10674</v>
      </c>
      <c r="I10675" s="1" t="s">
        <v>752</v>
      </c>
      <c r="J10675" s="1"/>
      <c r="K10675" s="2"/>
      <c r="L10675">
        <v>10674</v>
      </c>
      <c r="M10675" s="1" t="s">
        <v>753</v>
      </c>
      <c r="N10675" s="1"/>
      <c r="O10675" s="2"/>
      <c r="P10675">
        <v>10674</v>
      </c>
      <c r="Q10675" s="1" t="s">
        <v>754</v>
      </c>
      <c r="R10675" s="1"/>
      <c r="S10675" s="2"/>
      <c r="T10675">
        <v>10674</v>
      </c>
      <c r="U10675" s="1" t="s">
        <v>178</v>
      </c>
      <c r="V10675" s="1"/>
      <c r="W10675" s="2"/>
      <c r="X10675">
        <v>10674</v>
      </c>
      <c r="Y10675" s="1" t="s">
        <v>179</v>
      </c>
      <c r="Z10675" s="1"/>
      <c r="AA10675" s="2"/>
    </row>
    <row r="10676" spans="8:27">
      <c r="H10676">
        <v>10675</v>
      </c>
      <c r="I10676" s="1" t="s">
        <v>752</v>
      </c>
      <c r="J10676" s="1"/>
      <c r="K10676" s="2"/>
      <c r="L10676">
        <v>10675</v>
      </c>
      <c r="M10676" s="1" t="s">
        <v>753</v>
      </c>
      <c r="N10676" s="1"/>
      <c r="O10676" s="2"/>
      <c r="P10676">
        <v>10675</v>
      </c>
      <c r="Q10676" s="1" t="s">
        <v>754</v>
      </c>
      <c r="R10676" s="1"/>
      <c r="S10676" s="2"/>
      <c r="T10676">
        <v>10675</v>
      </c>
      <c r="U10676" s="1" t="s">
        <v>178</v>
      </c>
      <c r="V10676" s="1"/>
      <c r="W10676" s="2"/>
      <c r="X10676">
        <v>10675</v>
      </c>
      <c r="Y10676" s="1" t="s">
        <v>179</v>
      </c>
      <c r="Z10676" s="1"/>
      <c r="AA10676" s="2"/>
    </row>
    <row r="10677" spans="8:27">
      <c r="H10677">
        <v>10676</v>
      </c>
      <c r="I10677" s="1" t="s">
        <v>752</v>
      </c>
      <c r="J10677" s="1"/>
      <c r="K10677" s="2"/>
      <c r="L10677">
        <v>10676</v>
      </c>
      <c r="M10677" s="1" t="s">
        <v>753</v>
      </c>
      <c r="N10677" s="1"/>
      <c r="O10677" s="2"/>
      <c r="P10677">
        <v>10676</v>
      </c>
      <c r="Q10677" s="1" t="s">
        <v>754</v>
      </c>
      <c r="R10677" s="1"/>
      <c r="S10677" s="2"/>
      <c r="T10677">
        <v>10676</v>
      </c>
      <c r="U10677" s="1" t="s">
        <v>178</v>
      </c>
      <c r="V10677" s="1"/>
      <c r="W10677" s="2"/>
      <c r="X10677">
        <v>10676</v>
      </c>
      <c r="Y10677" s="1" t="s">
        <v>179</v>
      </c>
      <c r="Z10677" s="1"/>
      <c r="AA10677" s="2"/>
    </row>
    <row r="10678" spans="8:27">
      <c r="H10678">
        <v>10677</v>
      </c>
      <c r="I10678" s="1" t="s">
        <v>752</v>
      </c>
      <c r="J10678" s="1"/>
      <c r="K10678" s="2"/>
      <c r="L10678">
        <v>10677</v>
      </c>
      <c r="M10678" s="1" t="s">
        <v>753</v>
      </c>
      <c r="N10678" s="1"/>
      <c r="O10678" s="2"/>
      <c r="P10678">
        <v>10677</v>
      </c>
      <c r="Q10678" s="1" t="s">
        <v>754</v>
      </c>
      <c r="R10678" s="1"/>
      <c r="S10678" s="2"/>
      <c r="T10678">
        <v>10677</v>
      </c>
      <c r="U10678" s="1" t="s">
        <v>178</v>
      </c>
      <c r="V10678" s="1"/>
      <c r="W10678" s="2"/>
      <c r="X10678">
        <v>10677</v>
      </c>
      <c r="Y10678" s="1" t="s">
        <v>179</v>
      </c>
      <c r="Z10678" s="1"/>
      <c r="AA10678" s="2"/>
    </row>
    <row r="10679" spans="8:27">
      <c r="H10679">
        <v>10678</v>
      </c>
      <c r="I10679" s="1" t="s">
        <v>752</v>
      </c>
      <c r="J10679" s="1"/>
      <c r="K10679" s="2"/>
      <c r="L10679">
        <v>10678</v>
      </c>
      <c r="M10679" s="1" t="s">
        <v>753</v>
      </c>
      <c r="N10679" s="1"/>
      <c r="O10679" s="2"/>
      <c r="P10679">
        <v>10678</v>
      </c>
      <c r="Q10679" s="1" t="s">
        <v>754</v>
      </c>
      <c r="R10679" s="1"/>
      <c r="S10679" s="2"/>
      <c r="T10679">
        <v>10678</v>
      </c>
      <c r="U10679" s="1" t="s">
        <v>178</v>
      </c>
      <c r="V10679" s="1"/>
      <c r="W10679" s="2"/>
      <c r="X10679">
        <v>10678</v>
      </c>
      <c r="Y10679" s="1" t="s">
        <v>179</v>
      </c>
      <c r="Z10679" s="1"/>
      <c r="AA10679" s="2"/>
    </row>
    <row r="10680" spans="8:27">
      <c r="H10680">
        <v>10679</v>
      </c>
      <c r="I10680" s="1" t="s">
        <v>752</v>
      </c>
      <c r="J10680" s="1"/>
      <c r="K10680" s="2"/>
      <c r="L10680">
        <v>10679</v>
      </c>
      <c r="M10680" s="1" t="s">
        <v>753</v>
      </c>
      <c r="N10680" s="1"/>
      <c r="O10680" s="2"/>
      <c r="P10680">
        <v>10679</v>
      </c>
      <c r="Q10680" s="1" t="s">
        <v>754</v>
      </c>
      <c r="R10680" s="1"/>
      <c r="S10680" s="2"/>
      <c r="T10680">
        <v>10679</v>
      </c>
      <c r="U10680" s="1" t="s">
        <v>178</v>
      </c>
      <c r="V10680" s="1"/>
      <c r="W10680" s="2"/>
      <c r="X10680">
        <v>10679</v>
      </c>
      <c r="Y10680" s="1" t="s">
        <v>179</v>
      </c>
      <c r="Z10680" s="1"/>
      <c r="AA10680" s="2"/>
    </row>
    <row r="10681" spans="8:27">
      <c r="H10681">
        <v>10680</v>
      </c>
      <c r="I10681" s="1" t="s">
        <v>752</v>
      </c>
      <c r="J10681" s="1"/>
      <c r="K10681" s="2"/>
      <c r="L10681">
        <v>10680</v>
      </c>
      <c r="M10681" s="1" t="s">
        <v>753</v>
      </c>
      <c r="N10681" s="1"/>
      <c r="O10681" s="2"/>
      <c r="P10681">
        <v>10680</v>
      </c>
      <c r="Q10681" s="1" t="s">
        <v>754</v>
      </c>
      <c r="R10681" s="1"/>
      <c r="S10681" s="2"/>
      <c r="T10681">
        <v>10680</v>
      </c>
      <c r="U10681" s="1" t="s">
        <v>178</v>
      </c>
      <c r="V10681" s="1"/>
      <c r="W10681" s="2"/>
      <c r="X10681">
        <v>10680</v>
      </c>
      <c r="Y10681" s="1" t="s">
        <v>179</v>
      </c>
      <c r="Z10681" s="1"/>
      <c r="AA10681" s="2"/>
    </row>
    <row r="10682" spans="8:27">
      <c r="H10682">
        <v>10681</v>
      </c>
      <c r="I10682" s="1" t="s">
        <v>752</v>
      </c>
      <c r="J10682" s="1"/>
      <c r="K10682" s="2"/>
      <c r="L10682">
        <v>10681</v>
      </c>
      <c r="M10682" s="1" t="s">
        <v>753</v>
      </c>
      <c r="N10682" s="1"/>
      <c r="O10682" s="2"/>
      <c r="P10682">
        <v>10681</v>
      </c>
      <c r="Q10682" s="1" t="s">
        <v>754</v>
      </c>
      <c r="R10682" s="1"/>
      <c r="S10682" s="2"/>
      <c r="T10682">
        <v>10681</v>
      </c>
      <c r="U10682" s="1" t="s">
        <v>178</v>
      </c>
      <c r="V10682" s="1"/>
      <c r="W10682" s="2"/>
      <c r="X10682">
        <v>10681</v>
      </c>
      <c r="Y10682" s="1" t="s">
        <v>179</v>
      </c>
      <c r="Z10682" s="1"/>
      <c r="AA10682" s="2"/>
    </row>
    <row r="10683" spans="8:27">
      <c r="H10683">
        <v>10682</v>
      </c>
      <c r="I10683" s="1" t="s">
        <v>752</v>
      </c>
      <c r="J10683" s="1"/>
      <c r="K10683" s="2"/>
      <c r="L10683">
        <v>10682</v>
      </c>
      <c r="M10683" s="1" t="s">
        <v>753</v>
      </c>
      <c r="N10683" s="1"/>
      <c r="O10683" s="2"/>
      <c r="P10683">
        <v>10682</v>
      </c>
      <c r="Q10683" s="1" t="s">
        <v>754</v>
      </c>
      <c r="R10683" s="1"/>
      <c r="S10683" s="2"/>
      <c r="T10683">
        <v>10682</v>
      </c>
      <c r="U10683" s="1" t="s">
        <v>178</v>
      </c>
      <c r="V10683" s="1"/>
      <c r="W10683" s="2"/>
      <c r="X10683">
        <v>10682</v>
      </c>
      <c r="Y10683" s="1" t="s">
        <v>179</v>
      </c>
      <c r="Z10683" s="1"/>
      <c r="AA10683" s="2"/>
    </row>
    <row r="10684" spans="8:27">
      <c r="H10684">
        <v>10683</v>
      </c>
      <c r="I10684" s="1" t="s">
        <v>752</v>
      </c>
      <c r="J10684" s="1"/>
      <c r="K10684" s="2"/>
      <c r="L10684">
        <v>10683</v>
      </c>
      <c r="M10684" s="1" t="s">
        <v>753</v>
      </c>
      <c r="N10684" s="1"/>
      <c r="O10684" s="2"/>
      <c r="P10684">
        <v>10683</v>
      </c>
      <c r="Q10684" s="1" t="s">
        <v>754</v>
      </c>
      <c r="R10684" s="1"/>
      <c r="S10684" s="2"/>
      <c r="T10684">
        <v>10683</v>
      </c>
      <c r="U10684" s="1" t="s">
        <v>178</v>
      </c>
      <c r="V10684" s="1"/>
      <c r="W10684" s="2"/>
      <c r="X10684">
        <v>10683</v>
      </c>
      <c r="Y10684" s="1" t="s">
        <v>179</v>
      </c>
      <c r="Z10684" s="1"/>
      <c r="AA10684" s="2"/>
    </row>
    <row r="10685" spans="8:27">
      <c r="H10685">
        <v>10684</v>
      </c>
      <c r="I10685" s="1" t="s">
        <v>752</v>
      </c>
      <c r="J10685" s="1"/>
      <c r="K10685" s="2"/>
      <c r="L10685">
        <v>10684</v>
      </c>
      <c r="M10685" s="1" t="s">
        <v>753</v>
      </c>
      <c r="N10685" s="1"/>
      <c r="O10685" s="2"/>
      <c r="P10685">
        <v>10684</v>
      </c>
      <c r="Q10685" s="1" t="s">
        <v>754</v>
      </c>
      <c r="R10685" s="1"/>
      <c r="S10685" s="2"/>
      <c r="T10685">
        <v>10684</v>
      </c>
      <c r="U10685" s="1" t="s">
        <v>178</v>
      </c>
      <c r="V10685" s="1"/>
      <c r="W10685" s="2"/>
      <c r="X10685">
        <v>10684</v>
      </c>
      <c r="Y10685" s="1" t="s">
        <v>179</v>
      </c>
      <c r="Z10685" s="1"/>
      <c r="AA10685" s="2"/>
    </row>
    <row r="10686" spans="8:27">
      <c r="H10686">
        <v>10685</v>
      </c>
      <c r="I10686" s="1" t="s">
        <v>752</v>
      </c>
      <c r="J10686" s="1"/>
      <c r="K10686" s="2"/>
      <c r="L10686">
        <v>10685</v>
      </c>
      <c r="M10686" s="1" t="s">
        <v>753</v>
      </c>
      <c r="N10686" s="1"/>
      <c r="O10686" s="2"/>
      <c r="P10686">
        <v>10685</v>
      </c>
      <c r="Q10686" s="1" t="s">
        <v>754</v>
      </c>
      <c r="R10686" s="1"/>
      <c r="S10686" s="2"/>
      <c r="T10686">
        <v>10685</v>
      </c>
      <c r="U10686" s="1" t="s">
        <v>178</v>
      </c>
      <c r="V10686" s="1"/>
      <c r="W10686" s="2"/>
      <c r="X10686">
        <v>10685</v>
      </c>
      <c r="Y10686" s="1" t="s">
        <v>179</v>
      </c>
      <c r="Z10686" s="1"/>
      <c r="AA10686" s="2"/>
    </row>
    <row r="10687" spans="8:27">
      <c r="H10687">
        <v>10686</v>
      </c>
      <c r="I10687" s="1" t="s">
        <v>752</v>
      </c>
      <c r="J10687" s="1"/>
      <c r="K10687" s="2"/>
      <c r="L10687">
        <v>10686</v>
      </c>
      <c r="M10687" s="1" t="s">
        <v>753</v>
      </c>
      <c r="N10687" s="1"/>
      <c r="O10687" s="2"/>
      <c r="P10687">
        <v>10686</v>
      </c>
      <c r="Q10687" s="1" t="s">
        <v>754</v>
      </c>
      <c r="R10687" s="1"/>
      <c r="S10687" s="2"/>
      <c r="T10687">
        <v>10686</v>
      </c>
      <c r="U10687" s="1" t="s">
        <v>178</v>
      </c>
      <c r="V10687" s="1"/>
      <c r="W10687" s="2"/>
      <c r="X10687">
        <v>10686</v>
      </c>
      <c r="Y10687" s="1" t="s">
        <v>179</v>
      </c>
      <c r="Z10687" s="1"/>
      <c r="AA10687" s="2"/>
    </row>
    <row r="10688" spans="8:27">
      <c r="H10688">
        <v>10687</v>
      </c>
      <c r="I10688" s="1" t="s">
        <v>752</v>
      </c>
      <c r="J10688" s="1"/>
      <c r="K10688" s="2"/>
      <c r="L10688">
        <v>10687</v>
      </c>
      <c r="M10688" s="1" t="s">
        <v>753</v>
      </c>
      <c r="N10688" s="1"/>
      <c r="O10688" s="2"/>
      <c r="P10688">
        <v>10687</v>
      </c>
      <c r="Q10688" s="1" t="s">
        <v>754</v>
      </c>
      <c r="R10688" s="1"/>
      <c r="S10688" s="2"/>
      <c r="T10688">
        <v>10687</v>
      </c>
      <c r="U10688" s="1" t="s">
        <v>178</v>
      </c>
      <c r="V10688" s="1"/>
      <c r="W10688" s="2"/>
      <c r="X10688">
        <v>10687</v>
      </c>
      <c r="Y10688" s="1" t="s">
        <v>179</v>
      </c>
      <c r="Z10688" s="1"/>
      <c r="AA10688" s="2"/>
    </row>
    <row r="10689" spans="8:27">
      <c r="H10689">
        <v>10688</v>
      </c>
      <c r="I10689" s="1" t="s">
        <v>752</v>
      </c>
      <c r="J10689" s="1"/>
      <c r="K10689" s="2"/>
      <c r="L10689">
        <v>10688</v>
      </c>
      <c r="M10689" s="1" t="s">
        <v>753</v>
      </c>
      <c r="N10689" s="1"/>
      <c r="O10689" s="2"/>
      <c r="P10689">
        <v>10688</v>
      </c>
      <c r="Q10689" s="1" t="s">
        <v>754</v>
      </c>
      <c r="R10689" s="1"/>
      <c r="S10689" s="2"/>
      <c r="T10689">
        <v>10688</v>
      </c>
      <c r="U10689" s="1" t="s">
        <v>178</v>
      </c>
      <c r="V10689" s="1"/>
      <c r="W10689" s="2"/>
      <c r="X10689">
        <v>10688</v>
      </c>
      <c r="Y10689" s="1" t="s">
        <v>179</v>
      </c>
      <c r="Z10689" s="1"/>
      <c r="AA10689" s="2"/>
    </row>
    <row r="10690" spans="8:27">
      <c r="H10690">
        <v>10689</v>
      </c>
      <c r="I10690" s="1" t="s">
        <v>752</v>
      </c>
      <c r="J10690" s="1"/>
      <c r="K10690" s="2"/>
      <c r="L10690">
        <v>10689</v>
      </c>
      <c r="M10690" s="1" t="s">
        <v>753</v>
      </c>
      <c r="N10690" s="1"/>
      <c r="O10690" s="2"/>
      <c r="P10690">
        <v>10689</v>
      </c>
      <c r="Q10690" s="1" t="s">
        <v>754</v>
      </c>
      <c r="R10690" s="1"/>
      <c r="S10690" s="2"/>
      <c r="T10690">
        <v>10689</v>
      </c>
      <c r="U10690" s="1" t="s">
        <v>178</v>
      </c>
      <c r="V10690" s="1"/>
      <c r="W10690" s="2"/>
      <c r="X10690">
        <v>10689</v>
      </c>
      <c r="Y10690" s="1" t="s">
        <v>179</v>
      </c>
      <c r="Z10690" s="1"/>
      <c r="AA10690" s="2"/>
    </row>
    <row r="10691" spans="8:27">
      <c r="H10691">
        <v>10690</v>
      </c>
      <c r="I10691" s="1" t="s">
        <v>752</v>
      </c>
      <c r="J10691" s="1"/>
      <c r="K10691" s="2"/>
      <c r="L10691">
        <v>10690</v>
      </c>
      <c r="M10691" s="1" t="s">
        <v>753</v>
      </c>
      <c r="N10691" s="1"/>
      <c r="O10691" s="2"/>
      <c r="P10691">
        <v>10690</v>
      </c>
      <c r="Q10691" s="1" t="s">
        <v>754</v>
      </c>
      <c r="R10691" s="1"/>
      <c r="S10691" s="2"/>
      <c r="T10691">
        <v>10690</v>
      </c>
      <c r="U10691" s="1" t="s">
        <v>178</v>
      </c>
      <c r="V10691" s="1"/>
      <c r="W10691" s="2"/>
      <c r="X10691">
        <v>10690</v>
      </c>
      <c r="Y10691" s="1" t="s">
        <v>179</v>
      </c>
      <c r="Z10691" s="1"/>
      <c r="AA10691" s="2"/>
    </row>
    <row r="10692" spans="8:27">
      <c r="H10692">
        <v>10691</v>
      </c>
      <c r="I10692" s="1" t="s">
        <v>752</v>
      </c>
      <c r="J10692" s="1"/>
      <c r="K10692" s="2"/>
      <c r="L10692">
        <v>10691</v>
      </c>
      <c r="M10692" s="1" t="s">
        <v>753</v>
      </c>
      <c r="N10692" s="1"/>
      <c r="O10692" s="2"/>
      <c r="P10692">
        <v>10691</v>
      </c>
      <c r="Q10692" s="1" t="s">
        <v>754</v>
      </c>
      <c r="R10692" s="1"/>
      <c r="S10692" s="2"/>
      <c r="T10692">
        <v>10691</v>
      </c>
      <c r="U10692" s="1" t="s">
        <v>178</v>
      </c>
      <c r="V10692" s="1"/>
      <c r="W10692" s="2"/>
      <c r="X10692">
        <v>10691</v>
      </c>
      <c r="Y10692" s="1" t="s">
        <v>179</v>
      </c>
      <c r="Z10692" s="1"/>
      <c r="AA10692" s="2"/>
    </row>
    <row r="10693" spans="8:27">
      <c r="H10693">
        <v>10692</v>
      </c>
      <c r="I10693" s="1" t="s">
        <v>752</v>
      </c>
      <c r="J10693" s="1"/>
      <c r="K10693" s="2"/>
      <c r="L10693">
        <v>10692</v>
      </c>
      <c r="M10693" s="1" t="s">
        <v>753</v>
      </c>
      <c r="N10693" s="1"/>
      <c r="O10693" s="2"/>
      <c r="P10693">
        <v>10692</v>
      </c>
      <c r="Q10693" s="1" t="s">
        <v>754</v>
      </c>
      <c r="R10693" s="1"/>
      <c r="S10693" s="2"/>
      <c r="T10693">
        <v>10692</v>
      </c>
      <c r="U10693" s="1" t="s">
        <v>178</v>
      </c>
      <c r="V10693" s="1"/>
      <c r="W10693" s="2"/>
      <c r="X10693">
        <v>10692</v>
      </c>
      <c r="Y10693" s="1" t="s">
        <v>179</v>
      </c>
      <c r="Z10693" s="1"/>
      <c r="AA10693" s="2"/>
    </row>
    <row r="10694" spans="8:27">
      <c r="H10694">
        <v>10693</v>
      </c>
      <c r="I10694" s="1" t="s">
        <v>752</v>
      </c>
      <c r="J10694" s="1"/>
      <c r="K10694" s="2"/>
      <c r="L10694">
        <v>10693</v>
      </c>
      <c r="M10694" s="1" t="s">
        <v>753</v>
      </c>
      <c r="N10694" s="1"/>
      <c r="O10694" s="2"/>
      <c r="P10694">
        <v>10693</v>
      </c>
      <c r="Q10694" s="1" t="s">
        <v>754</v>
      </c>
      <c r="R10694" s="1"/>
      <c r="S10694" s="2"/>
      <c r="T10694">
        <v>10693</v>
      </c>
      <c r="U10694" s="1" t="s">
        <v>178</v>
      </c>
      <c r="V10694" s="1"/>
      <c r="W10694" s="2"/>
      <c r="X10694">
        <v>10693</v>
      </c>
      <c r="Y10694" s="1" t="s">
        <v>179</v>
      </c>
      <c r="Z10694" s="1"/>
      <c r="AA10694" s="2"/>
    </row>
    <row r="10695" spans="8:27">
      <c r="H10695">
        <v>10694</v>
      </c>
      <c r="I10695" s="1" t="s">
        <v>752</v>
      </c>
      <c r="J10695" s="1"/>
      <c r="K10695" s="2"/>
      <c r="L10695">
        <v>10694</v>
      </c>
      <c r="M10695" s="1" t="s">
        <v>753</v>
      </c>
      <c r="N10695" s="1"/>
      <c r="O10695" s="2"/>
      <c r="P10695">
        <v>10694</v>
      </c>
      <c r="Q10695" s="1" t="s">
        <v>754</v>
      </c>
      <c r="R10695" s="1"/>
      <c r="S10695" s="2"/>
      <c r="T10695">
        <v>10694</v>
      </c>
      <c r="U10695" s="1" t="s">
        <v>178</v>
      </c>
      <c r="V10695" s="1"/>
      <c r="W10695" s="2"/>
      <c r="X10695">
        <v>10694</v>
      </c>
      <c r="Y10695" s="1" t="s">
        <v>179</v>
      </c>
      <c r="Z10695" s="1"/>
      <c r="AA10695" s="2"/>
    </row>
    <row r="10696" spans="8:27">
      <c r="H10696">
        <v>10695</v>
      </c>
      <c r="I10696" s="1" t="s">
        <v>752</v>
      </c>
      <c r="J10696" s="1"/>
      <c r="K10696" s="2"/>
      <c r="L10696">
        <v>10695</v>
      </c>
      <c r="M10696" s="1" t="s">
        <v>753</v>
      </c>
      <c r="N10696" s="1"/>
      <c r="O10696" s="2"/>
      <c r="P10696">
        <v>10695</v>
      </c>
      <c r="Q10696" s="1" t="s">
        <v>754</v>
      </c>
      <c r="R10696" s="1"/>
      <c r="S10696" s="2"/>
      <c r="T10696">
        <v>10695</v>
      </c>
      <c r="U10696" s="1" t="s">
        <v>178</v>
      </c>
      <c r="V10696" s="1"/>
      <c r="W10696" s="2"/>
      <c r="X10696">
        <v>10695</v>
      </c>
      <c r="Y10696" s="1" t="s">
        <v>179</v>
      </c>
      <c r="Z10696" s="1"/>
      <c r="AA10696" s="2"/>
    </row>
    <row r="10697" spans="8:27">
      <c r="H10697">
        <v>10696</v>
      </c>
      <c r="I10697" s="1" t="s">
        <v>752</v>
      </c>
      <c r="J10697" s="1"/>
      <c r="K10697" s="2"/>
      <c r="L10697">
        <v>10696</v>
      </c>
      <c r="M10697" s="1" t="s">
        <v>753</v>
      </c>
      <c r="N10697" s="1"/>
      <c r="O10697" s="2"/>
      <c r="P10697">
        <v>10696</v>
      </c>
      <c r="Q10697" s="1" t="s">
        <v>754</v>
      </c>
      <c r="R10697" s="1"/>
      <c r="S10697" s="2"/>
      <c r="T10697">
        <v>10696</v>
      </c>
      <c r="U10697" s="1" t="s">
        <v>178</v>
      </c>
      <c r="V10697" s="1"/>
      <c r="W10697" s="2"/>
      <c r="X10697">
        <v>10696</v>
      </c>
      <c r="Y10697" s="1" t="s">
        <v>179</v>
      </c>
      <c r="Z10697" s="1"/>
      <c r="AA10697" s="2"/>
    </row>
    <row r="10698" spans="8:27">
      <c r="H10698">
        <v>10697</v>
      </c>
      <c r="I10698" s="1" t="s">
        <v>752</v>
      </c>
      <c r="J10698" s="1"/>
      <c r="K10698" s="2"/>
      <c r="L10698">
        <v>10697</v>
      </c>
      <c r="M10698" s="1" t="s">
        <v>753</v>
      </c>
      <c r="N10698" s="1"/>
      <c r="O10698" s="2"/>
      <c r="P10698">
        <v>10697</v>
      </c>
      <c r="Q10698" s="1" t="s">
        <v>754</v>
      </c>
      <c r="R10698" s="1"/>
      <c r="S10698" s="2"/>
      <c r="T10698">
        <v>10697</v>
      </c>
      <c r="U10698" s="1" t="s">
        <v>178</v>
      </c>
      <c r="V10698" s="1"/>
      <c r="W10698" s="2"/>
      <c r="X10698">
        <v>10697</v>
      </c>
      <c r="Y10698" s="1" t="s">
        <v>179</v>
      </c>
      <c r="Z10698" s="1"/>
      <c r="AA10698" s="2"/>
    </row>
    <row r="10699" spans="8:27">
      <c r="H10699">
        <v>10698</v>
      </c>
      <c r="I10699" s="1" t="s">
        <v>752</v>
      </c>
      <c r="J10699" s="1"/>
      <c r="K10699" s="2"/>
      <c r="L10699">
        <v>10698</v>
      </c>
      <c r="M10699" s="1" t="s">
        <v>753</v>
      </c>
      <c r="N10699" s="1"/>
      <c r="O10699" s="2"/>
      <c r="P10699">
        <v>10698</v>
      </c>
      <c r="Q10699" s="1" t="s">
        <v>754</v>
      </c>
      <c r="R10699" s="1"/>
      <c r="S10699" s="2"/>
      <c r="T10699">
        <v>10698</v>
      </c>
      <c r="U10699" s="1" t="s">
        <v>178</v>
      </c>
      <c r="V10699" s="1"/>
      <c r="W10699" s="2"/>
      <c r="X10699">
        <v>10698</v>
      </c>
      <c r="Y10699" s="1" t="s">
        <v>179</v>
      </c>
      <c r="Z10699" s="1"/>
      <c r="AA10699" s="2"/>
    </row>
    <row r="10700" spans="8:27">
      <c r="H10700">
        <v>10699</v>
      </c>
      <c r="I10700" s="1" t="s">
        <v>752</v>
      </c>
      <c r="J10700" s="1"/>
      <c r="K10700" s="2"/>
      <c r="L10700">
        <v>10699</v>
      </c>
      <c r="M10700" s="1" t="s">
        <v>753</v>
      </c>
      <c r="N10700" s="1"/>
      <c r="O10700" s="2"/>
      <c r="P10700">
        <v>10699</v>
      </c>
      <c r="Q10700" s="1" t="s">
        <v>754</v>
      </c>
      <c r="R10700" s="1"/>
      <c r="S10700" s="2"/>
      <c r="T10700">
        <v>10699</v>
      </c>
      <c r="U10700" s="1" t="s">
        <v>178</v>
      </c>
      <c r="V10700" s="1"/>
      <c r="W10700" s="2"/>
      <c r="X10700">
        <v>10699</v>
      </c>
      <c r="Y10700" s="1" t="s">
        <v>179</v>
      </c>
      <c r="Z10700" s="1"/>
      <c r="AA10700" s="2"/>
    </row>
    <row r="10701" spans="8:27">
      <c r="H10701">
        <v>10700</v>
      </c>
      <c r="I10701" s="1" t="s">
        <v>752</v>
      </c>
      <c r="J10701" s="1"/>
      <c r="K10701" s="2"/>
      <c r="L10701">
        <v>10700</v>
      </c>
      <c r="M10701" s="1" t="s">
        <v>753</v>
      </c>
      <c r="N10701" s="1"/>
      <c r="O10701" s="2"/>
      <c r="P10701">
        <v>10700</v>
      </c>
      <c r="Q10701" s="1" t="s">
        <v>754</v>
      </c>
      <c r="R10701" s="1"/>
      <c r="S10701" s="2"/>
      <c r="T10701">
        <v>10700</v>
      </c>
      <c r="U10701" s="1" t="s">
        <v>178</v>
      </c>
      <c r="V10701" s="1"/>
      <c r="W10701" s="2"/>
      <c r="X10701">
        <v>10700</v>
      </c>
      <c r="Y10701" s="1" t="s">
        <v>179</v>
      </c>
      <c r="Z10701" s="1"/>
      <c r="AA10701" s="2"/>
    </row>
    <row r="10702" spans="8:27">
      <c r="H10702">
        <v>10701</v>
      </c>
      <c r="I10702" s="1" t="s">
        <v>752</v>
      </c>
      <c r="J10702" s="1"/>
      <c r="K10702" s="2"/>
      <c r="L10702">
        <v>10701</v>
      </c>
      <c r="M10702" s="1" t="s">
        <v>753</v>
      </c>
      <c r="N10702" s="1"/>
      <c r="O10702" s="2"/>
      <c r="P10702">
        <v>10701</v>
      </c>
      <c r="Q10702" s="1" t="s">
        <v>754</v>
      </c>
      <c r="R10702" s="1"/>
      <c r="S10702" s="2"/>
      <c r="T10702">
        <v>10701</v>
      </c>
      <c r="U10702" s="1" t="s">
        <v>178</v>
      </c>
      <c r="V10702" s="1"/>
      <c r="W10702" s="2"/>
      <c r="X10702">
        <v>10701</v>
      </c>
      <c r="Y10702" s="1" t="s">
        <v>179</v>
      </c>
      <c r="Z10702" s="1"/>
      <c r="AA10702" s="2"/>
    </row>
    <row r="10703" spans="8:27">
      <c r="H10703">
        <v>10702</v>
      </c>
      <c r="I10703" s="1" t="s">
        <v>752</v>
      </c>
      <c r="J10703" s="1"/>
      <c r="K10703" s="2"/>
      <c r="L10703">
        <v>10702</v>
      </c>
      <c r="M10703" s="1" t="s">
        <v>753</v>
      </c>
      <c r="N10703" s="1"/>
      <c r="O10703" s="2"/>
      <c r="P10703">
        <v>10702</v>
      </c>
      <c r="Q10703" s="1" t="s">
        <v>754</v>
      </c>
      <c r="R10703" s="1"/>
      <c r="S10703" s="2"/>
      <c r="T10703">
        <v>10702</v>
      </c>
      <c r="U10703" s="1" t="s">
        <v>178</v>
      </c>
      <c r="V10703" s="1"/>
      <c r="W10703" s="2"/>
      <c r="X10703">
        <v>10702</v>
      </c>
      <c r="Y10703" s="1" t="s">
        <v>179</v>
      </c>
      <c r="Z10703" s="1"/>
      <c r="AA10703" s="2"/>
    </row>
    <row r="10704" spans="8:27">
      <c r="H10704">
        <v>10703</v>
      </c>
      <c r="I10704" s="1" t="s">
        <v>752</v>
      </c>
      <c r="J10704" s="1"/>
      <c r="K10704" s="2"/>
      <c r="L10704">
        <v>10703</v>
      </c>
      <c r="M10704" s="1" t="s">
        <v>753</v>
      </c>
      <c r="N10704" s="1"/>
      <c r="O10704" s="2"/>
      <c r="P10704">
        <v>10703</v>
      </c>
      <c r="Q10704" s="1" t="s">
        <v>754</v>
      </c>
      <c r="R10704" s="1"/>
      <c r="S10704" s="2"/>
      <c r="T10704">
        <v>10703</v>
      </c>
      <c r="U10704" s="1" t="s">
        <v>178</v>
      </c>
      <c r="V10704" s="1"/>
      <c r="W10704" s="2"/>
      <c r="X10704">
        <v>10703</v>
      </c>
      <c r="Y10704" s="1" t="s">
        <v>179</v>
      </c>
      <c r="Z10704" s="1"/>
      <c r="AA10704" s="2"/>
    </row>
    <row r="10705" spans="8:27">
      <c r="H10705">
        <v>10704</v>
      </c>
      <c r="I10705" s="1" t="s">
        <v>752</v>
      </c>
      <c r="J10705" s="1"/>
      <c r="K10705" s="2"/>
      <c r="L10705">
        <v>10704</v>
      </c>
      <c r="M10705" s="1" t="s">
        <v>753</v>
      </c>
      <c r="N10705" s="1"/>
      <c r="O10705" s="2"/>
      <c r="P10705">
        <v>10704</v>
      </c>
      <c r="Q10705" s="1" t="s">
        <v>754</v>
      </c>
      <c r="R10705" s="1"/>
      <c r="S10705" s="2"/>
      <c r="T10705">
        <v>10704</v>
      </c>
      <c r="U10705" s="1" t="s">
        <v>178</v>
      </c>
      <c r="V10705" s="1"/>
      <c r="W10705" s="2"/>
      <c r="X10705">
        <v>10704</v>
      </c>
      <c r="Y10705" s="1" t="s">
        <v>179</v>
      </c>
      <c r="Z10705" s="1"/>
      <c r="AA10705" s="2"/>
    </row>
    <row r="10706" spans="8:27">
      <c r="H10706">
        <v>10705</v>
      </c>
      <c r="I10706" s="1" t="s">
        <v>752</v>
      </c>
      <c r="J10706" s="1"/>
      <c r="K10706" s="2"/>
      <c r="L10706">
        <v>10705</v>
      </c>
      <c r="M10706" s="1" t="s">
        <v>753</v>
      </c>
      <c r="N10706" s="1"/>
      <c r="O10706" s="2"/>
      <c r="P10706">
        <v>10705</v>
      </c>
      <c r="Q10706" s="1" t="s">
        <v>754</v>
      </c>
      <c r="R10706" s="1"/>
      <c r="S10706" s="2"/>
      <c r="T10706">
        <v>10705</v>
      </c>
      <c r="U10706" s="1" t="s">
        <v>178</v>
      </c>
      <c r="V10706" s="1"/>
      <c r="W10706" s="2"/>
      <c r="X10706">
        <v>10705</v>
      </c>
      <c r="Y10706" s="1" t="s">
        <v>179</v>
      </c>
      <c r="Z10706" s="1"/>
      <c r="AA10706" s="2"/>
    </row>
    <row r="10707" spans="8:27">
      <c r="H10707">
        <v>10706</v>
      </c>
      <c r="I10707" s="1" t="s">
        <v>752</v>
      </c>
      <c r="J10707" s="1"/>
      <c r="K10707" s="2"/>
      <c r="L10707">
        <v>10706</v>
      </c>
      <c r="M10707" s="1" t="s">
        <v>753</v>
      </c>
      <c r="N10707" s="1"/>
      <c r="O10707" s="2"/>
      <c r="P10707">
        <v>10706</v>
      </c>
      <c r="Q10707" s="1" t="s">
        <v>754</v>
      </c>
      <c r="R10707" s="1"/>
      <c r="S10707" s="2"/>
      <c r="T10707">
        <v>10706</v>
      </c>
      <c r="U10707" s="1" t="s">
        <v>178</v>
      </c>
      <c r="V10707" s="1"/>
      <c r="W10707" s="2"/>
      <c r="X10707">
        <v>10706</v>
      </c>
      <c r="Y10707" s="1" t="s">
        <v>179</v>
      </c>
      <c r="Z10707" s="1"/>
      <c r="AA10707" s="2"/>
    </row>
    <row r="10708" spans="8:27">
      <c r="H10708">
        <v>10707</v>
      </c>
      <c r="I10708" s="1" t="s">
        <v>752</v>
      </c>
      <c r="J10708" s="1"/>
      <c r="K10708" s="2"/>
      <c r="L10708">
        <v>10707</v>
      </c>
      <c r="M10708" s="1" t="s">
        <v>753</v>
      </c>
      <c r="N10708" s="1"/>
      <c r="O10708" s="2"/>
      <c r="P10708">
        <v>10707</v>
      </c>
      <c r="Q10708" s="1" t="s">
        <v>754</v>
      </c>
      <c r="R10708" s="1"/>
      <c r="S10708" s="2"/>
      <c r="T10708">
        <v>10707</v>
      </c>
      <c r="U10708" s="1" t="s">
        <v>178</v>
      </c>
      <c r="V10708" s="1"/>
      <c r="W10708" s="2"/>
      <c r="X10708">
        <v>10707</v>
      </c>
      <c r="Y10708" s="1" t="s">
        <v>179</v>
      </c>
      <c r="Z10708" s="1"/>
      <c r="AA10708" s="2"/>
    </row>
    <row r="10709" spans="8:27">
      <c r="H10709">
        <v>10708</v>
      </c>
      <c r="I10709" s="1" t="s">
        <v>752</v>
      </c>
      <c r="J10709" s="1"/>
      <c r="K10709" s="2"/>
      <c r="L10709">
        <v>10708</v>
      </c>
      <c r="M10709" s="1" t="s">
        <v>753</v>
      </c>
      <c r="N10709" s="1"/>
      <c r="O10709" s="2"/>
      <c r="P10709">
        <v>10708</v>
      </c>
      <c r="Q10709" s="1" t="s">
        <v>754</v>
      </c>
      <c r="R10709" s="1"/>
      <c r="S10709" s="2"/>
      <c r="T10709">
        <v>10708</v>
      </c>
      <c r="U10709" s="1" t="s">
        <v>178</v>
      </c>
      <c r="V10709" s="1"/>
      <c r="W10709" s="2"/>
      <c r="X10709">
        <v>10708</v>
      </c>
      <c r="Y10709" s="1" t="s">
        <v>179</v>
      </c>
      <c r="Z10709" s="1"/>
      <c r="AA10709" s="2"/>
    </row>
    <row r="10710" spans="8:27">
      <c r="H10710">
        <v>10709</v>
      </c>
      <c r="I10710" s="1" t="s">
        <v>752</v>
      </c>
      <c r="J10710" s="1"/>
      <c r="K10710" s="2"/>
      <c r="L10710">
        <v>10709</v>
      </c>
      <c r="M10710" s="1" t="s">
        <v>753</v>
      </c>
      <c r="N10710" s="1"/>
      <c r="O10710" s="2"/>
      <c r="P10710">
        <v>10709</v>
      </c>
      <c r="Q10710" s="1" t="s">
        <v>754</v>
      </c>
      <c r="R10710" s="1"/>
      <c r="S10710" s="2"/>
      <c r="T10710">
        <v>10709</v>
      </c>
      <c r="U10710" s="1" t="s">
        <v>178</v>
      </c>
      <c r="V10710" s="1"/>
      <c r="W10710" s="2"/>
      <c r="X10710">
        <v>10709</v>
      </c>
      <c r="Y10710" s="1" t="s">
        <v>179</v>
      </c>
      <c r="Z10710" s="1"/>
      <c r="AA10710" s="2"/>
    </row>
    <row r="10711" spans="8:27">
      <c r="H10711">
        <v>10710</v>
      </c>
      <c r="I10711" s="1" t="s">
        <v>752</v>
      </c>
      <c r="J10711" s="1"/>
      <c r="K10711" s="2"/>
      <c r="L10711">
        <v>10710</v>
      </c>
      <c r="M10711" s="1" t="s">
        <v>753</v>
      </c>
      <c r="N10711" s="1"/>
      <c r="O10711" s="2"/>
      <c r="P10711">
        <v>10710</v>
      </c>
      <c r="Q10711" s="1" t="s">
        <v>754</v>
      </c>
      <c r="R10711" s="1"/>
      <c r="S10711" s="2"/>
      <c r="T10711">
        <v>10710</v>
      </c>
      <c r="U10711" s="1" t="s">
        <v>178</v>
      </c>
      <c r="V10711" s="1"/>
      <c r="W10711" s="2"/>
      <c r="X10711">
        <v>10710</v>
      </c>
      <c r="Y10711" s="1" t="s">
        <v>179</v>
      </c>
      <c r="Z10711" s="1"/>
      <c r="AA10711" s="2"/>
    </row>
    <row r="10712" spans="8:27">
      <c r="H10712">
        <v>10711</v>
      </c>
      <c r="I10712" s="1" t="s">
        <v>752</v>
      </c>
      <c r="J10712" s="1"/>
      <c r="K10712" s="2"/>
      <c r="L10712">
        <v>10711</v>
      </c>
      <c r="M10712" s="1" t="s">
        <v>753</v>
      </c>
      <c r="N10712" s="1"/>
      <c r="O10712" s="2"/>
      <c r="P10712">
        <v>10711</v>
      </c>
      <c r="Q10712" s="1" t="s">
        <v>754</v>
      </c>
      <c r="R10712" s="1"/>
      <c r="S10712" s="2"/>
      <c r="T10712">
        <v>10711</v>
      </c>
      <c r="U10712" s="1" t="s">
        <v>178</v>
      </c>
      <c r="V10712" s="1"/>
      <c r="W10712" s="2"/>
      <c r="X10712">
        <v>10711</v>
      </c>
      <c r="Y10712" s="1" t="s">
        <v>179</v>
      </c>
      <c r="Z10712" s="1"/>
      <c r="AA10712" s="2"/>
    </row>
    <row r="10713" spans="8:27">
      <c r="H10713">
        <v>10712</v>
      </c>
      <c r="I10713" s="1" t="s">
        <v>752</v>
      </c>
      <c r="J10713" s="1"/>
      <c r="K10713" s="2"/>
      <c r="L10713">
        <v>10712</v>
      </c>
      <c r="M10713" s="1" t="s">
        <v>753</v>
      </c>
      <c r="N10713" s="1"/>
      <c r="O10713" s="2"/>
      <c r="P10713">
        <v>10712</v>
      </c>
      <c r="Q10713" s="1" t="s">
        <v>754</v>
      </c>
      <c r="R10713" s="1"/>
      <c r="S10713" s="2"/>
      <c r="T10713">
        <v>10712</v>
      </c>
      <c r="U10713" s="1" t="s">
        <v>178</v>
      </c>
      <c r="V10713" s="1"/>
      <c r="W10713" s="2"/>
      <c r="X10713">
        <v>10712</v>
      </c>
      <c r="Y10713" s="1" t="s">
        <v>179</v>
      </c>
      <c r="Z10713" s="1"/>
      <c r="AA10713" s="2"/>
    </row>
    <row r="10714" spans="8:27">
      <c r="H10714">
        <v>10713</v>
      </c>
      <c r="I10714" s="1" t="s">
        <v>752</v>
      </c>
      <c r="J10714" s="1"/>
      <c r="K10714" s="2"/>
      <c r="L10714">
        <v>10713</v>
      </c>
      <c r="M10714" s="1" t="s">
        <v>753</v>
      </c>
      <c r="N10714" s="1"/>
      <c r="O10714" s="2"/>
      <c r="P10714">
        <v>10713</v>
      </c>
      <c r="Q10714" s="1" t="s">
        <v>754</v>
      </c>
      <c r="R10714" s="1"/>
      <c r="S10714" s="2"/>
      <c r="T10714">
        <v>10713</v>
      </c>
      <c r="U10714" s="1" t="s">
        <v>178</v>
      </c>
      <c r="V10714" s="1"/>
      <c r="W10714" s="2"/>
      <c r="X10714">
        <v>10713</v>
      </c>
      <c r="Y10714" s="1" t="s">
        <v>179</v>
      </c>
      <c r="Z10714" s="1"/>
      <c r="AA10714" s="2"/>
    </row>
    <row r="10715" spans="8:27">
      <c r="H10715">
        <v>10714</v>
      </c>
      <c r="I10715" s="1" t="s">
        <v>752</v>
      </c>
      <c r="J10715" s="1"/>
      <c r="K10715" s="2"/>
      <c r="L10715">
        <v>10714</v>
      </c>
      <c r="M10715" s="1" t="s">
        <v>753</v>
      </c>
      <c r="N10715" s="1"/>
      <c r="O10715" s="2"/>
      <c r="P10715">
        <v>10714</v>
      </c>
      <c r="Q10715" s="1" t="s">
        <v>754</v>
      </c>
      <c r="R10715" s="1"/>
      <c r="S10715" s="2"/>
      <c r="T10715">
        <v>10714</v>
      </c>
      <c r="U10715" s="1" t="s">
        <v>178</v>
      </c>
      <c r="V10715" s="1"/>
      <c r="W10715" s="2"/>
      <c r="X10715">
        <v>10714</v>
      </c>
      <c r="Y10715" s="1" t="s">
        <v>179</v>
      </c>
      <c r="Z10715" s="1"/>
      <c r="AA10715" s="2"/>
    </row>
    <row r="10716" spans="8:27">
      <c r="H10716">
        <v>10715</v>
      </c>
      <c r="I10716" s="1" t="s">
        <v>752</v>
      </c>
      <c r="J10716" s="1"/>
      <c r="K10716" s="2"/>
      <c r="L10716">
        <v>10715</v>
      </c>
      <c r="M10716" s="1" t="s">
        <v>753</v>
      </c>
      <c r="N10716" s="1"/>
      <c r="O10716" s="2"/>
      <c r="P10716">
        <v>10715</v>
      </c>
      <c r="Q10716" s="1" t="s">
        <v>754</v>
      </c>
      <c r="R10716" s="1"/>
      <c r="S10716" s="2"/>
      <c r="T10716">
        <v>10715</v>
      </c>
      <c r="U10716" s="1" t="s">
        <v>178</v>
      </c>
      <c r="V10716" s="1"/>
      <c r="W10716" s="2"/>
      <c r="X10716">
        <v>10715</v>
      </c>
      <c r="Y10716" s="1" t="s">
        <v>179</v>
      </c>
      <c r="Z10716" s="1"/>
      <c r="AA10716" s="2"/>
    </row>
    <row r="10717" spans="8:27">
      <c r="H10717">
        <v>10716</v>
      </c>
      <c r="I10717" s="1" t="s">
        <v>752</v>
      </c>
      <c r="J10717" s="1"/>
      <c r="K10717" s="2"/>
      <c r="L10717">
        <v>10716</v>
      </c>
      <c r="M10717" s="1" t="s">
        <v>753</v>
      </c>
      <c r="N10717" s="1"/>
      <c r="O10717" s="2"/>
      <c r="P10717">
        <v>10716</v>
      </c>
      <c r="Q10717" s="1" t="s">
        <v>754</v>
      </c>
      <c r="R10717" s="1"/>
      <c r="S10717" s="2"/>
      <c r="T10717">
        <v>10716</v>
      </c>
      <c r="U10717" s="1" t="s">
        <v>178</v>
      </c>
      <c r="V10717" s="1"/>
      <c r="W10717" s="2"/>
      <c r="X10717">
        <v>10716</v>
      </c>
      <c r="Y10717" s="1" t="s">
        <v>179</v>
      </c>
      <c r="Z10717" s="1"/>
      <c r="AA10717" s="2"/>
    </row>
    <row r="10718" spans="8:27">
      <c r="H10718">
        <v>10717</v>
      </c>
      <c r="I10718" s="1" t="s">
        <v>752</v>
      </c>
      <c r="J10718" s="1"/>
      <c r="K10718" s="2"/>
      <c r="L10718">
        <v>10717</v>
      </c>
      <c r="M10718" s="1" t="s">
        <v>753</v>
      </c>
      <c r="N10718" s="1"/>
      <c r="O10718" s="2"/>
      <c r="P10718">
        <v>10717</v>
      </c>
      <c r="Q10718" s="1" t="s">
        <v>754</v>
      </c>
      <c r="R10718" s="1"/>
      <c r="S10718" s="2"/>
      <c r="T10718">
        <v>10717</v>
      </c>
      <c r="U10718" s="1" t="s">
        <v>178</v>
      </c>
      <c r="V10718" s="1"/>
      <c r="W10718" s="2"/>
      <c r="X10718">
        <v>10717</v>
      </c>
      <c r="Y10718" s="1" t="s">
        <v>179</v>
      </c>
      <c r="Z10718" s="1"/>
      <c r="AA10718" s="2"/>
    </row>
    <row r="10719" spans="8:27">
      <c r="H10719">
        <v>10718</v>
      </c>
      <c r="I10719" s="1" t="s">
        <v>752</v>
      </c>
      <c r="J10719" s="1"/>
      <c r="K10719" s="2"/>
      <c r="L10719">
        <v>10718</v>
      </c>
      <c r="M10719" s="1" t="s">
        <v>753</v>
      </c>
      <c r="N10719" s="1"/>
      <c r="O10719" s="2"/>
      <c r="P10719">
        <v>10718</v>
      </c>
      <c r="Q10719" s="1" t="s">
        <v>754</v>
      </c>
      <c r="R10719" s="1"/>
      <c r="S10719" s="2"/>
      <c r="T10719">
        <v>10718</v>
      </c>
      <c r="U10719" s="1" t="s">
        <v>178</v>
      </c>
      <c r="V10719" s="1"/>
      <c r="W10719" s="2"/>
      <c r="X10719">
        <v>10718</v>
      </c>
      <c r="Y10719" s="1" t="s">
        <v>179</v>
      </c>
      <c r="Z10719" s="1"/>
      <c r="AA10719" s="2"/>
    </row>
    <row r="10720" spans="8:27">
      <c r="H10720">
        <v>10719</v>
      </c>
      <c r="I10720" s="1" t="s">
        <v>752</v>
      </c>
      <c r="J10720" s="1"/>
      <c r="K10720" s="2"/>
      <c r="L10720">
        <v>10719</v>
      </c>
      <c r="M10720" s="1" t="s">
        <v>753</v>
      </c>
      <c r="N10720" s="1"/>
      <c r="O10720" s="2"/>
      <c r="P10720">
        <v>10719</v>
      </c>
      <c r="Q10720" s="1" t="s">
        <v>754</v>
      </c>
      <c r="R10720" s="1"/>
      <c r="S10720" s="2"/>
      <c r="T10720">
        <v>10719</v>
      </c>
      <c r="U10720" s="1" t="s">
        <v>178</v>
      </c>
      <c r="V10720" s="1"/>
      <c r="W10720" s="2"/>
      <c r="X10720">
        <v>10719</v>
      </c>
      <c r="Y10720" s="1" t="s">
        <v>179</v>
      </c>
      <c r="Z10720" s="1"/>
      <c r="AA10720" s="2"/>
    </row>
    <row r="10721" spans="8:27">
      <c r="H10721">
        <v>10720</v>
      </c>
      <c r="I10721" s="1" t="s">
        <v>752</v>
      </c>
      <c r="J10721" s="1"/>
      <c r="K10721" s="2"/>
      <c r="L10721">
        <v>10720</v>
      </c>
      <c r="M10721" s="1" t="s">
        <v>753</v>
      </c>
      <c r="N10721" s="1"/>
      <c r="O10721" s="2"/>
      <c r="P10721">
        <v>10720</v>
      </c>
      <c r="Q10721" s="1" t="s">
        <v>754</v>
      </c>
      <c r="R10721" s="1"/>
      <c r="S10721" s="2"/>
      <c r="T10721">
        <v>10720</v>
      </c>
      <c r="U10721" s="1" t="s">
        <v>178</v>
      </c>
      <c r="V10721" s="1"/>
      <c r="W10721" s="2"/>
      <c r="X10721">
        <v>10720</v>
      </c>
      <c r="Y10721" s="1" t="s">
        <v>179</v>
      </c>
      <c r="Z10721" s="1"/>
      <c r="AA10721" s="2"/>
    </row>
    <row r="10722" spans="8:27">
      <c r="H10722">
        <v>10721</v>
      </c>
      <c r="I10722" s="1" t="s">
        <v>752</v>
      </c>
      <c r="J10722" s="1"/>
      <c r="K10722" s="2"/>
      <c r="L10722">
        <v>10721</v>
      </c>
      <c r="M10722" s="1" t="s">
        <v>753</v>
      </c>
      <c r="N10722" s="1"/>
      <c r="O10722" s="2"/>
      <c r="P10722">
        <v>10721</v>
      </c>
      <c r="Q10722" s="1" t="s">
        <v>754</v>
      </c>
      <c r="R10722" s="1"/>
      <c r="S10722" s="2"/>
      <c r="T10722">
        <v>10721</v>
      </c>
      <c r="U10722" s="1" t="s">
        <v>178</v>
      </c>
      <c r="V10722" s="1"/>
      <c r="W10722" s="2"/>
      <c r="X10722">
        <v>10721</v>
      </c>
      <c r="Y10722" s="1" t="s">
        <v>179</v>
      </c>
      <c r="Z10722" s="1"/>
      <c r="AA10722" s="2"/>
    </row>
    <row r="10723" spans="8:27">
      <c r="H10723">
        <v>10722</v>
      </c>
      <c r="I10723" s="1" t="s">
        <v>752</v>
      </c>
      <c r="J10723" s="1"/>
      <c r="K10723" s="2"/>
      <c r="L10723">
        <v>10722</v>
      </c>
      <c r="M10723" s="1" t="s">
        <v>753</v>
      </c>
      <c r="N10723" s="1"/>
      <c r="O10723" s="2"/>
      <c r="P10723">
        <v>10722</v>
      </c>
      <c r="Q10723" s="1" t="s">
        <v>754</v>
      </c>
      <c r="R10723" s="1"/>
      <c r="S10723" s="2"/>
      <c r="T10723">
        <v>10722</v>
      </c>
      <c r="U10723" s="1" t="s">
        <v>178</v>
      </c>
      <c r="V10723" s="1"/>
      <c r="W10723" s="2"/>
      <c r="X10723">
        <v>10722</v>
      </c>
      <c r="Y10723" s="1" t="s">
        <v>179</v>
      </c>
      <c r="Z10723" s="1"/>
      <c r="AA10723" s="2"/>
    </row>
    <row r="10724" spans="8:27">
      <c r="H10724">
        <v>10723</v>
      </c>
      <c r="I10724" s="1" t="s">
        <v>752</v>
      </c>
      <c r="J10724" s="1"/>
      <c r="K10724" s="2"/>
      <c r="L10724">
        <v>10723</v>
      </c>
      <c r="M10724" s="1" t="s">
        <v>753</v>
      </c>
      <c r="N10724" s="1"/>
      <c r="O10724" s="2"/>
      <c r="P10724">
        <v>10723</v>
      </c>
      <c r="Q10724" s="1" t="s">
        <v>754</v>
      </c>
      <c r="R10724" s="1"/>
      <c r="S10724" s="2"/>
      <c r="T10724">
        <v>10723</v>
      </c>
      <c r="U10724" s="1" t="s">
        <v>178</v>
      </c>
      <c r="V10724" s="1"/>
      <c r="W10724" s="2"/>
      <c r="X10724">
        <v>10723</v>
      </c>
      <c r="Y10724" s="1" t="s">
        <v>179</v>
      </c>
      <c r="Z10724" s="1"/>
      <c r="AA10724" s="2"/>
    </row>
    <row r="10725" spans="8:27">
      <c r="H10725">
        <v>10724</v>
      </c>
      <c r="I10725" s="1" t="s">
        <v>752</v>
      </c>
      <c r="J10725" s="1"/>
      <c r="K10725" s="2"/>
      <c r="L10725">
        <v>10724</v>
      </c>
      <c r="M10725" s="1" t="s">
        <v>753</v>
      </c>
      <c r="N10725" s="1"/>
      <c r="O10725" s="2"/>
      <c r="P10725">
        <v>10724</v>
      </c>
      <c r="Q10725" s="1" t="s">
        <v>754</v>
      </c>
      <c r="R10725" s="1"/>
      <c r="S10725" s="2"/>
      <c r="T10725">
        <v>10724</v>
      </c>
      <c r="U10725" s="1" t="s">
        <v>178</v>
      </c>
      <c r="V10725" s="1"/>
      <c r="W10725" s="2"/>
      <c r="X10725">
        <v>10724</v>
      </c>
      <c r="Y10725" s="1" t="s">
        <v>179</v>
      </c>
      <c r="Z10725" s="1"/>
      <c r="AA10725" s="2"/>
    </row>
    <row r="10726" spans="8:27">
      <c r="H10726">
        <v>10725</v>
      </c>
      <c r="I10726" s="1" t="s">
        <v>752</v>
      </c>
      <c r="J10726" s="1"/>
      <c r="K10726" s="2"/>
      <c r="L10726">
        <v>10725</v>
      </c>
      <c r="M10726" s="1" t="s">
        <v>753</v>
      </c>
      <c r="N10726" s="1"/>
      <c r="O10726" s="2"/>
      <c r="P10726">
        <v>10725</v>
      </c>
      <c r="Q10726" s="1" t="s">
        <v>754</v>
      </c>
      <c r="R10726" s="1"/>
      <c r="S10726" s="2"/>
      <c r="T10726">
        <v>10725</v>
      </c>
      <c r="U10726" s="1" t="s">
        <v>178</v>
      </c>
      <c r="V10726" s="1"/>
      <c r="W10726" s="2"/>
      <c r="X10726">
        <v>10725</v>
      </c>
      <c r="Y10726" s="1" t="s">
        <v>179</v>
      </c>
      <c r="Z10726" s="1"/>
      <c r="AA10726" s="2"/>
    </row>
    <row r="10727" spans="8:27">
      <c r="H10727">
        <v>10726</v>
      </c>
      <c r="I10727" s="1" t="s">
        <v>752</v>
      </c>
      <c r="J10727" s="1"/>
      <c r="K10727" s="2"/>
      <c r="L10727">
        <v>10726</v>
      </c>
      <c r="M10727" s="1" t="s">
        <v>753</v>
      </c>
      <c r="N10727" s="1"/>
      <c r="O10727" s="2"/>
      <c r="P10727">
        <v>10726</v>
      </c>
      <c r="Q10727" s="1" t="s">
        <v>754</v>
      </c>
      <c r="R10727" s="1"/>
      <c r="S10727" s="2"/>
      <c r="T10727">
        <v>10726</v>
      </c>
      <c r="U10727" s="1" t="s">
        <v>178</v>
      </c>
      <c r="V10727" s="1"/>
      <c r="W10727" s="2"/>
      <c r="X10727">
        <v>10726</v>
      </c>
      <c r="Y10727" s="1" t="s">
        <v>179</v>
      </c>
      <c r="Z10727" s="1"/>
      <c r="AA10727" s="2"/>
    </row>
    <row r="10728" spans="8:27">
      <c r="H10728">
        <v>10727</v>
      </c>
      <c r="I10728" s="1" t="s">
        <v>752</v>
      </c>
      <c r="J10728" s="1"/>
      <c r="K10728" s="2"/>
      <c r="L10728">
        <v>10727</v>
      </c>
      <c r="M10728" s="1" t="s">
        <v>753</v>
      </c>
      <c r="N10728" s="1"/>
      <c r="O10728" s="2"/>
      <c r="P10728">
        <v>10727</v>
      </c>
      <c r="Q10728" s="1" t="s">
        <v>754</v>
      </c>
      <c r="R10728" s="1"/>
      <c r="S10728" s="2"/>
      <c r="T10728">
        <v>10727</v>
      </c>
      <c r="U10728" s="1" t="s">
        <v>178</v>
      </c>
      <c r="V10728" s="1"/>
      <c r="W10728" s="2"/>
      <c r="X10728">
        <v>10727</v>
      </c>
      <c r="Y10728" s="1" t="s">
        <v>179</v>
      </c>
      <c r="Z10728" s="1"/>
      <c r="AA10728" s="2"/>
    </row>
    <row r="10729" spans="8:27">
      <c r="H10729">
        <v>10728</v>
      </c>
      <c r="I10729" s="1" t="s">
        <v>752</v>
      </c>
      <c r="J10729" s="1"/>
      <c r="K10729" s="2"/>
      <c r="L10729">
        <v>10728</v>
      </c>
      <c r="M10729" s="1" t="s">
        <v>753</v>
      </c>
      <c r="N10729" s="1"/>
      <c r="O10729" s="2"/>
      <c r="P10729">
        <v>10728</v>
      </c>
      <c r="Q10729" s="1" t="s">
        <v>754</v>
      </c>
      <c r="R10729" s="1"/>
      <c r="S10729" s="2"/>
      <c r="T10729">
        <v>10728</v>
      </c>
      <c r="U10729" s="1" t="s">
        <v>178</v>
      </c>
      <c r="V10729" s="1"/>
      <c r="W10729" s="2"/>
      <c r="X10729">
        <v>10728</v>
      </c>
      <c r="Y10729" s="1" t="s">
        <v>179</v>
      </c>
      <c r="Z10729" s="1"/>
      <c r="AA10729" s="2"/>
    </row>
    <row r="10730" spans="8:27">
      <c r="H10730">
        <v>10729</v>
      </c>
      <c r="I10730" s="1" t="s">
        <v>752</v>
      </c>
      <c r="J10730" s="1"/>
      <c r="K10730" s="2"/>
      <c r="L10730">
        <v>10729</v>
      </c>
      <c r="M10730" s="1" t="s">
        <v>753</v>
      </c>
      <c r="N10730" s="1"/>
      <c r="O10730" s="2"/>
      <c r="P10730">
        <v>10729</v>
      </c>
      <c r="Q10730" s="1" t="s">
        <v>754</v>
      </c>
      <c r="R10730" s="1"/>
      <c r="S10730" s="2"/>
      <c r="T10730">
        <v>10729</v>
      </c>
      <c r="U10730" s="1" t="s">
        <v>178</v>
      </c>
      <c r="V10730" s="1"/>
      <c r="W10730" s="2"/>
      <c r="X10730">
        <v>10729</v>
      </c>
      <c r="Y10730" s="1" t="s">
        <v>179</v>
      </c>
      <c r="Z10730" s="1"/>
      <c r="AA10730" s="2"/>
    </row>
    <row r="10731" spans="8:27">
      <c r="H10731">
        <v>10730</v>
      </c>
      <c r="I10731" s="1" t="s">
        <v>752</v>
      </c>
      <c r="J10731" s="1"/>
      <c r="K10731" s="2"/>
      <c r="L10731">
        <v>10730</v>
      </c>
      <c r="M10731" s="1" t="s">
        <v>753</v>
      </c>
      <c r="N10731" s="1"/>
      <c r="O10731" s="2"/>
      <c r="P10731">
        <v>10730</v>
      </c>
      <c r="Q10731" s="1" t="s">
        <v>754</v>
      </c>
      <c r="R10731" s="1"/>
      <c r="S10731" s="2"/>
      <c r="T10731">
        <v>10730</v>
      </c>
      <c r="U10731" s="1" t="s">
        <v>178</v>
      </c>
      <c r="V10731" s="1"/>
      <c r="W10731" s="2"/>
      <c r="X10731">
        <v>10730</v>
      </c>
      <c r="Y10731" s="1" t="s">
        <v>179</v>
      </c>
      <c r="Z10731" s="1"/>
      <c r="AA10731" s="2"/>
    </row>
    <row r="10732" spans="8:27">
      <c r="H10732">
        <v>10731</v>
      </c>
      <c r="I10732" s="1" t="s">
        <v>752</v>
      </c>
      <c r="J10732" s="1"/>
      <c r="K10732" s="2"/>
      <c r="L10732">
        <v>10731</v>
      </c>
      <c r="M10732" s="1" t="s">
        <v>753</v>
      </c>
      <c r="N10732" s="1"/>
      <c r="O10732" s="2"/>
      <c r="P10732">
        <v>10731</v>
      </c>
      <c r="Q10732" s="1" t="s">
        <v>754</v>
      </c>
      <c r="R10732" s="1"/>
      <c r="S10732" s="2"/>
      <c r="T10732">
        <v>10731</v>
      </c>
      <c r="U10732" s="1" t="s">
        <v>178</v>
      </c>
      <c r="V10732" s="1"/>
      <c r="W10732" s="2"/>
      <c r="X10732">
        <v>10731</v>
      </c>
      <c r="Y10732" s="1" t="s">
        <v>179</v>
      </c>
      <c r="Z10732" s="1"/>
      <c r="AA10732" s="2"/>
    </row>
    <row r="10733" spans="8:27">
      <c r="H10733">
        <v>10732</v>
      </c>
      <c r="I10733" s="1" t="s">
        <v>752</v>
      </c>
      <c r="J10733" s="1"/>
      <c r="K10733" s="2"/>
      <c r="L10733">
        <v>10732</v>
      </c>
      <c r="M10733" s="1" t="s">
        <v>753</v>
      </c>
      <c r="N10733" s="1"/>
      <c r="O10733" s="2"/>
      <c r="P10733">
        <v>10732</v>
      </c>
      <c r="Q10733" s="1" t="s">
        <v>754</v>
      </c>
      <c r="R10733" s="1"/>
      <c r="S10733" s="2"/>
      <c r="T10733">
        <v>10732</v>
      </c>
      <c r="U10733" s="1" t="s">
        <v>178</v>
      </c>
      <c r="V10733" s="1"/>
      <c r="W10733" s="2"/>
      <c r="X10733">
        <v>10732</v>
      </c>
      <c r="Y10733" s="1" t="s">
        <v>179</v>
      </c>
      <c r="Z10733" s="1"/>
      <c r="AA10733" s="2"/>
    </row>
    <row r="10734" spans="8:27">
      <c r="H10734">
        <v>10733</v>
      </c>
      <c r="I10734" s="1" t="s">
        <v>752</v>
      </c>
      <c r="J10734" s="1"/>
      <c r="K10734" s="2"/>
      <c r="L10734">
        <v>10733</v>
      </c>
      <c r="M10734" s="1" t="s">
        <v>753</v>
      </c>
      <c r="N10734" s="1"/>
      <c r="O10734" s="2"/>
      <c r="P10734">
        <v>10733</v>
      </c>
      <c r="Q10734" s="1" t="s">
        <v>754</v>
      </c>
      <c r="R10734" s="1"/>
      <c r="S10734" s="2"/>
      <c r="T10734">
        <v>10733</v>
      </c>
      <c r="U10734" s="1" t="s">
        <v>178</v>
      </c>
      <c r="V10734" s="1"/>
      <c r="W10734" s="2"/>
      <c r="X10734">
        <v>10733</v>
      </c>
      <c r="Y10734" s="1" t="s">
        <v>179</v>
      </c>
      <c r="Z10734" s="1"/>
      <c r="AA10734" s="2"/>
    </row>
    <row r="10735" spans="8:27">
      <c r="H10735">
        <v>10734</v>
      </c>
      <c r="I10735" s="1" t="s">
        <v>752</v>
      </c>
      <c r="J10735" s="1"/>
      <c r="K10735" s="2"/>
      <c r="L10735">
        <v>10734</v>
      </c>
      <c r="M10735" s="1" t="s">
        <v>753</v>
      </c>
      <c r="N10735" s="1"/>
      <c r="O10735" s="2"/>
      <c r="P10735">
        <v>10734</v>
      </c>
      <c r="Q10735" s="1" t="s">
        <v>754</v>
      </c>
      <c r="R10735" s="1"/>
      <c r="S10735" s="2"/>
      <c r="T10735">
        <v>10734</v>
      </c>
      <c r="U10735" s="1" t="s">
        <v>178</v>
      </c>
      <c r="V10735" s="1"/>
      <c r="W10735" s="2"/>
      <c r="X10735">
        <v>10734</v>
      </c>
      <c r="Y10735" s="1" t="s">
        <v>179</v>
      </c>
      <c r="Z10735" s="1"/>
      <c r="AA10735" s="2"/>
    </row>
    <row r="10736" spans="8:27">
      <c r="H10736">
        <v>10735</v>
      </c>
      <c r="I10736" s="1" t="s">
        <v>752</v>
      </c>
      <c r="J10736" s="1"/>
      <c r="K10736" s="2"/>
      <c r="L10736">
        <v>10735</v>
      </c>
      <c r="M10736" s="1" t="s">
        <v>753</v>
      </c>
      <c r="N10736" s="1"/>
      <c r="O10736" s="2"/>
      <c r="P10736">
        <v>10735</v>
      </c>
      <c r="Q10736" s="1" t="s">
        <v>754</v>
      </c>
      <c r="R10736" s="1"/>
      <c r="S10736" s="2"/>
      <c r="T10736">
        <v>10735</v>
      </c>
      <c r="U10736" s="1" t="s">
        <v>178</v>
      </c>
      <c r="V10736" s="1"/>
      <c r="W10736" s="2"/>
      <c r="X10736">
        <v>10735</v>
      </c>
      <c r="Y10736" s="1" t="s">
        <v>179</v>
      </c>
      <c r="Z10736" s="1"/>
      <c r="AA10736" s="2"/>
    </row>
    <row r="10737" spans="8:27">
      <c r="H10737">
        <v>10736</v>
      </c>
      <c r="I10737" s="1" t="s">
        <v>752</v>
      </c>
      <c r="J10737" s="1"/>
      <c r="K10737" s="2"/>
      <c r="L10737">
        <v>10736</v>
      </c>
      <c r="M10737" s="1" t="s">
        <v>753</v>
      </c>
      <c r="N10737" s="1"/>
      <c r="O10737" s="2"/>
      <c r="P10737">
        <v>10736</v>
      </c>
      <c r="Q10737" s="1" t="s">
        <v>754</v>
      </c>
      <c r="R10737" s="1"/>
      <c r="S10737" s="2"/>
      <c r="T10737">
        <v>10736</v>
      </c>
      <c r="U10737" s="1" t="s">
        <v>178</v>
      </c>
      <c r="V10737" s="1"/>
      <c r="W10737" s="2"/>
      <c r="X10737">
        <v>10736</v>
      </c>
      <c r="Y10737" s="1" t="s">
        <v>179</v>
      </c>
      <c r="Z10737" s="1"/>
      <c r="AA10737" s="2"/>
    </row>
    <row r="10738" spans="8:27">
      <c r="H10738">
        <v>10737</v>
      </c>
      <c r="I10738" s="1" t="s">
        <v>752</v>
      </c>
      <c r="J10738" s="1"/>
      <c r="K10738" s="2"/>
      <c r="L10738">
        <v>10737</v>
      </c>
      <c r="M10738" s="1" t="s">
        <v>753</v>
      </c>
      <c r="N10738" s="1"/>
      <c r="O10738" s="2"/>
      <c r="P10738">
        <v>10737</v>
      </c>
      <c r="Q10738" s="1" t="s">
        <v>754</v>
      </c>
      <c r="R10738" s="1"/>
      <c r="S10738" s="2"/>
      <c r="T10738">
        <v>10737</v>
      </c>
      <c r="U10738" s="1" t="s">
        <v>178</v>
      </c>
      <c r="V10738" s="1"/>
      <c r="W10738" s="2"/>
      <c r="X10738">
        <v>10737</v>
      </c>
      <c r="Y10738" s="1" t="s">
        <v>179</v>
      </c>
      <c r="Z10738" s="1"/>
      <c r="AA10738" s="2"/>
    </row>
    <row r="10739" spans="8:27">
      <c r="H10739">
        <v>10738</v>
      </c>
      <c r="I10739" s="1" t="s">
        <v>752</v>
      </c>
      <c r="J10739" s="1"/>
      <c r="K10739" s="2"/>
      <c r="L10739">
        <v>10738</v>
      </c>
      <c r="M10739" s="1" t="s">
        <v>753</v>
      </c>
      <c r="N10739" s="1"/>
      <c r="O10739" s="2"/>
      <c r="P10739">
        <v>10738</v>
      </c>
      <c r="Q10739" s="1" t="s">
        <v>754</v>
      </c>
      <c r="R10739" s="1"/>
      <c r="S10739" s="2"/>
      <c r="T10739">
        <v>10738</v>
      </c>
      <c r="U10739" s="1" t="s">
        <v>178</v>
      </c>
      <c r="V10739" s="1"/>
      <c r="W10739" s="2"/>
      <c r="X10739">
        <v>10738</v>
      </c>
      <c r="Y10739" s="1" t="s">
        <v>179</v>
      </c>
      <c r="Z10739" s="1"/>
      <c r="AA10739" s="2"/>
    </row>
    <row r="10740" spans="8:27">
      <c r="H10740">
        <v>10739</v>
      </c>
      <c r="I10740" s="1" t="s">
        <v>752</v>
      </c>
      <c r="J10740" s="1"/>
      <c r="K10740" s="2"/>
      <c r="L10740">
        <v>10739</v>
      </c>
      <c r="M10740" s="1" t="s">
        <v>753</v>
      </c>
      <c r="N10740" s="1"/>
      <c r="O10740" s="2"/>
      <c r="P10740">
        <v>10739</v>
      </c>
      <c r="Q10740" s="1" t="s">
        <v>754</v>
      </c>
      <c r="R10740" s="1"/>
      <c r="S10740" s="2"/>
      <c r="T10740">
        <v>10739</v>
      </c>
      <c r="U10740" s="1" t="s">
        <v>178</v>
      </c>
      <c r="V10740" s="1"/>
      <c r="W10740" s="2"/>
      <c r="X10740">
        <v>10739</v>
      </c>
      <c r="Y10740" s="1" t="s">
        <v>179</v>
      </c>
      <c r="Z10740" s="1"/>
      <c r="AA10740" s="2"/>
    </row>
    <row r="10741" spans="8:27">
      <c r="H10741">
        <v>10740</v>
      </c>
      <c r="I10741" s="1" t="s">
        <v>752</v>
      </c>
      <c r="J10741" s="1"/>
      <c r="K10741" s="2"/>
      <c r="L10741">
        <v>10740</v>
      </c>
      <c r="M10741" s="1" t="s">
        <v>753</v>
      </c>
      <c r="N10741" s="1"/>
      <c r="O10741" s="2"/>
      <c r="P10741">
        <v>10740</v>
      </c>
      <c r="Q10741" s="1" t="s">
        <v>754</v>
      </c>
      <c r="R10741" s="1"/>
      <c r="S10741" s="2"/>
      <c r="T10741">
        <v>10740</v>
      </c>
      <c r="U10741" s="1" t="s">
        <v>178</v>
      </c>
      <c r="V10741" s="1"/>
      <c r="W10741" s="2"/>
      <c r="X10741">
        <v>10740</v>
      </c>
      <c r="Y10741" s="1" t="s">
        <v>179</v>
      </c>
      <c r="Z10741" s="1"/>
      <c r="AA10741" s="2"/>
    </row>
    <row r="10742" spans="8:27">
      <c r="H10742">
        <v>10741</v>
      </c>
      <c r="I10742" s="1" t="s">
        <v>752</v>
      </c>
      <c r="J10742" s="1"/>
      <c r="K10742" s="2"/>
      <c r="L10742">
        <v>10741</v>
      </c>
      <c r="M10742" s="1" t="s">
        <v>753</v>
      </c>
      <c r="N10742" s="1"/>
      <c r="O10742" s="2"/>
      <c r="P10742">
        <v>10741</v>
      </c>
      <c r="Q10742" s="1" t="s">
        <v>754</v>
      </c>
      <c r="R10742" s="1"/>
      <c r="S10742" s="2"/>
      <c r="T10742">
        <v>10741</v>
      </c>
      <c r="U10742" s="1" t="s">
        <v>178</v>
      </c>
      <c r="V10742" s="1"/>
      <c r="W10742" s="2"/>
      <c r="X10742">
        <v>10741</v>
      </c>
      <c r="Y10742" s="1" t="s">
        <v>179</v>
      </c>
      <c r="Z10742" s="1"/>
      <c r="AA10742" s="2"/>
    </row>
    <row r="10743" spans="8:27">
      <c r="H10743">
        <v>10742</v>
      </c>
      <c r="I10743" s="1" t="s">
        <v>752</v>
      </c>
      <c r="J10743" s="1"/>
      <c r="K10743" s="2"/>
      <c r="L10743">
        <v>10742</v>
      </c>
      <c r="M10743" s="1" t="s">
        <v>753</v>
      </c>
      <c r="N10743" s="1"/>
      <c r="O10743" s="2"/>
      <c r="P10743">
        <v>10742</v>
      </c>
      <c r="Q10743" s="1" t="s">
        <v>754</v>
      </c>
      <c r="R10743" s="1"/>
      <c r="S10743" s="2"/>
      <c r="T10743">
        <v>10742</v>
      </c>
      <c r="U10743" s="1" t="s">
        <v>178</v>
      </c>
      <c r="V10743" s="1"/>
      <c r="W10743" s="2"/>
      <c r="X10743">
        <v>10742</v>
      </c>
      <c r="Y10743" s="1" t="s">
        <v>179</v>
      </c>
      <c r="Z10743" s="1"/>
      <c r="AA10743" s="2"/>
    </row>
    <row r="10744" spans="8:27">
      <c r="H10744">
        <v>10743</v>
      </c>
      <c r="I10744" s="1" t="s">
        <v>752</v>
      </c>
      <c r="J10744" s="1"/>
      <c r="K10744" s="2"/>
      <c r="L10744">
        <v>10743</v>
      </c>
      <c r="M10744" s="1" t="s">
        <v>753</v>
      </c>
      <c r="N10744" s="1"/>
      <c r="O10744" s="2"/>
      <c r="P10744">
        <v>10743</v>
      </c>
      <c r="Q10744" s="1" t="s">
        <v>754</v>
      </c>
      <c r="R10744" s="1"/>
      <c r="S10744" s="2"/>
      <c r="T10744">
        <v>10743</v>
      </c>
      <c r="U10744" s="1" t="s">
        <v>178</v>
      </c>
      <c r="V10744" s="1"/>
      <c r="W10744" s="2"/>
      <c r="X10744">
        <v>10743</v>
      </c>
      <c r="Y10744" s="1" t="s">
        <v>179</v>
      </c>
      <c r="Z10744" s="1"/>
      <c r="AA10744" s="2"/>
    </row>
    <row r="10745" spans="8:27">
      <c r="H10745">
        <v>10744</v>
      </c>
      <c r="I10745" s="1" t="s">
        <v>752</v>
      </c>
      <c r="J10745" s="1"/>
      <c r="K10745" s="2"/>
      <c r="L10745">
        <v>10744</v>
      </c>
      <c r="M10745" s="1" t="s">
        <v>753</v>
      </c>
      <c r="N10745" s="1"/>
      <c r="O10745" s="2"/>
      <c r="P10745">
        <v>10744</v>
      </c>
      <c r="Q10745" s="1" t="s">
        <v>754</v>
      </c>
      <c r="R10745" s="1"/>
      <c r="S10745" s="2"/>
      <c r="T10745">
        <v>10744</v>
      </c>
      <c r="U10745" s="1" t="s">
        <v>178</v>
      </c>
      <c r="V10745" s="1"/>
      <c r="W10745" s="2"/>
      <c r="X10745">
        <v>10744</v>
      </c>
      <c r="Y10745" s="1" t="s">
        <v>179</v>
      </c>
      <c r="Z10745" s="1"/>
      <c r="AA10745" s="2"/>
    </row>
    <row r="10746" spans="8:27">
      <c r="H10746">
        <v>10745</v>
      </c>
      <c r="I10746" s="1" t="s">
        <v>752</v>
      </c>
      <c r="J10746" s="1"/>
      <c r="K10746" s="2"/>
      <c r="L10746">
        <v>10745</v>
      </c>
      <c r="M10746" s="1" t="s">
        <v>753</v>
      </c>
      <c r="N10746" s="1"/>
      <c r="O10746" s="2"/>
      <c r="P10746">
        <v>10745</v>
      </c>
      <c r="Q10746" s="1" t="s">
        <v>754</v>
      </c>
      <c r="R10746" s="1"/>
      <c r="S10746" s="2"/>
      <c r="T10746">
        <v>10745</v>
      </c>
      <c r="U10746" s="1" t="s">
        <v>178</v>
      </c>
      <c r="V10746" s="1"/>
      <c r="W10746" s="2"/>
      <c r="X10746">
        <v>10745</v>
      </c>
      <c r="Y10746" s="1" t="s">
        <v>179</v>
      </c>
      <c r="Z10746" s="1"/>
      <c r="AA10746" s="2"/>
    </row>
    <row r="10747" spans="8:27">
      <c r="H10747">
        <v>10746</v>
      </c>
      <c r="I10747" s="1" t="s">
        <v>752</v>
      </c>
      <c r="J10747" s="1"/>
      <c r="K10747" s="2"/>
      <c r="L10747">
        <v>10746</v>
      </c>
      <c r="M10747" s="1" t="s">
        <v>753</v>
      </c>
      <c r="N10747" s="1"/>
      <c r="O10747" s="2"/>
      <c r="P10747">
        <v>10746</v>
      </c>
      <c r="Q10747" s="1" t="s">
        <v>754</v>
      </c>
      <c r="R10747" s="1"/>
      <c r="S10747" s="2"/>
      <c r="T10747">
        <v>10746</v>
      </c>
      <c r="U10747" s="1" t="s">
        <v>178</v>
      </c>
      <c r="V10747" s="1"/>
      <c r="W10747" s="2"/>
      <c r="X10747">
        <v>10746</v>
      </c>
      <c r="Y10747" s="1" t="s">
        <v>179</v>
      </c>
      <c r="Z10747" s="1"/>
      <c r="AA10747" s="2"/>
    </row>
    <row r="10748" spans="8:27">
      <c r="H10748">
        <v>10747</v>
      </c>
      <c r="I10748" s="1" t="s">
        <v>752</v>
      </c>
      <c r="J10748" s="1"/>
      <c r="K10748" s="2"/>
      <c r="L10748">
        <v>10747</v>
      </c>
      <c r="M10748" s="1" t="s">
        <v>753</v>
      </c>
      <c r="N10748" s="1"/>
      <c r="O10748" s="2"/>
      <c r="P10748">
        <v>10747</v>
      </c>
      <c r="Q10748" s="1" t="s">
        <v>754</v>
      </c>
      <c r="R10748" s="1"/>
      <c r="S10748" s="2"/>
      <c r="T10748">
        <v>10747</v>
      </c>
      <c r="U10748" s="1" t="s">
        <v>178</v>
      </c>
      <c r="V10748" s="1"/>
      <c r="W10748" s="2"/>
      <c r="X10748">
        <v>10747</v>
      </c>
      <c r="Y10748" s="1" t="s">
        <v>179</v>
      </c>
      <c r="Z10748" s="1"/>
      <c r="AA10748" s="2"/>
    </row>
    <row r="10749" spans="8:27">
      <c r="H10749">
        <v>10748</v>
      </c>
      <c r="I10749" s="1" t="s">
        <v>752</v>
      </c>
      <c r="J10749" s="1"/>
      <c r="K10749" s="2"/>
      <c r="L10749">
        <v>10748</v>
      </c>
      <c r="M10749" s="1" t="s">
        <v>753</v>
      </c>
      <c r="N10749" s="1"/>
      <c r="O10749" s="2"/>
      <c r="P10749">
        <v>10748</v>
      </c>
      <c r="Q10749" s="1" t="s">
        <v>754</v>
      </c>
      <c r="R10749" s="1"/>
      <c r="S10749" s="2"/>
      <c r="T10749">
        <v>10748</v>
      </c>
      <c r="U10749" s="1" t="s">
        <v>178</v>
      </c>
      <c r="V10749" s="1"/>
      <c r="W10749" s="2"/>
      <c r="X10749">
        <v>10748</v>
      </c>
      <c r="Y10749" s="1" t="s">
        <v>179</v>
      </c>
      <c r="Z10749" s="1"/>
      <c r="AA10749" s="2"/>
    </row>
    <row r="10750" spans="8:27">
      <c r="H10750">
        <v>10749</v>
      </c>
      <c r="I10750" s="1" t="s">
        <v>752</v>
      </c>
      <c r="J10750" s="1"/>
      <c r="K10750" s="2"/>
      <c r="L10750">
        <v>10749</v>
      </c>
      <c r="M10750" s="1" t="s">
        <v>753</v>
      </c>
      <c r="N10750" s="1"/>
      <c r="O10750" s="2"/>
      <c r="P10750">
        <v>10749</v>
      </c>
      <c r="Q10750" s="1" t="s">
        <v>754</v>
      </c>
      <c r="R10750" s="1"/>
      <c r="S10750" s="2"/>
      <c r="T10750">
        <v>10749</v>
      </c>
      <c r="U10750" s="1" t="s">
        <v>178</v>
      </c>
      <c r="V10750" s="1"/>
      <c r="W10750" s="2"/>
      <c r="X10750">
        <v>10749</v>
      </c>
      <c r="Y10750" s="1" t="s">
        <v>179</v>
      </c>
      <c r="Z10750" s="1"/>
      <c r="AA10750" s="2"/>
    </row>
    <row r="10751" spans="8:27">
      <c r="H10751">
        <v>10750</v>
      </c>
      <c r="I10751" s="1" t="s">
        <v>752</v>
      </c>
      <c r="J10751" s="1"/>
      <c r="K10751" s="2"/>
      <c r="L10751">
        <v>10750</v>
      </c>
      <c r="M10751" s="1" t="s">
        <v>753</v>
      </c>
      <c r="N10751" s="1"/>
      <c r="O10751" s="2"/>
      <c r="P10751">
        <v>10750</v>
      </c>
      <c r="Q10751" s="1" t="s">
        <v>754</v>
      </c>
      <c r="R10751" s="1"/>
      <c r="S10751" s="2"/>
      <c r="T10751">
        <v>10750</v>
      </c>
      <c r="U10751" s="1" t="s">
        <v>178</v>
      </c>
      <c r="V10751" s="1"/>
      <c r="W10751" s="2"/>
      <c r="X10751">
        <v>10750</v>
      </c>
      <c r="Y10751" s="1" t="s">
        <v>179</v>
      </c>
      <c r="Z10751" s="1"/>
      <c r="AA10751" s="2"/>
    </row>
    <row r="10752" spans="8:27">
      <c r="H10752">
        <v>10751</v>
      </c>
      <c r="I10752" s="1" t="s">
        <v>752</v>
      </c>
      <c r="J10752" s="1"/>
      <c r="K10752" s="2"/>
      <c r="L10752">
        <v>10751</v>
      </c>
      <c r="M10752" s="1" t="s">
        <v>753</v>
      </c>
      <c r="N10752" s="1"/>
      <c r="O10752" s="2"/>
      <c r="P10752">
        <v>10751</v>
      </c>
      <c r="Q10752" s="1" t="s">
        <v>754</v>
      </c>
      <c r="R10752" s="1"/>
      <c r="S10752" s="2"/>
      <c r="T10752">
        <v>10751</v>
      </c>
      <c r="U10752" s="1" t="s">
        <v>178</v>
      </c>
      <c r="V10752" s="1"/>
      <c r="W10752" s="2"/>
      <c r="X10752">
        <v>10751</v>
      </c>
      <c r="Y10752" s="1" t="s">
        <v>179</v>
      </c>
      <c r="Z10752" s="1"/>
      <c r="AA10752" s="2"/>
    </row>
    <row r="10753" spans="8:27">
      <c r="H10753">
        <v>10752</v>
      </c>
      <c r="I10753" s="1" t="s">
        <v>752</v>
      </c>
      <c r="J10753" s="1"/>
      <c r="K10753" s="2"/>
      <c r="L10753">
        <v>10752</v>
      </c>
      <c r="M10753" s="1" t="s">
        <v>753</v>
      </c>
      <c r="N10753" s="1"/>
      <c r="O10753" s="2"/>
      <c r="P10753">
        <v>10752</v>
      </c>
      <c r="Q10753" s="1" t="s">
        <v>754</v>
      </c>
      <c r="R10753" s="1"/>
      <c r="S10753" s="2"/>
      <c r="T10753">
        <v>10752</v>
      </c>
      <c r="U10753" s="1" t="s">
        <v>178</v>
      </c>
      <c r="V10753" s="1"/>
      <c r="W10753" s="2"/>
      <c r="X10753">
        <v>10752</v>
      </c>
      <c r="Y10753" s="1" t="s">
        <v>179</v>
      </c>
      <c r="Z10753" s="1"/>
      <c r="AA10753" s="2"/>
    </row>
    <row r="10754" spans="8:27">
      <c r="H10754">
        <v>10753</v>
      </c>
      <c r="I10754" s="1" t="s">
        <v>752</v>
      </c>
      <c r="J10754" s="1"/>
      <c r="K10754" s="2"/>
      <c r="L10754">
        <v>10753</v>
      </c>
      <c r="M10754" s="1" t="s">
        <v>753</v>
      </c>
      <c r="N10754" s="1"/>
      <c r="O10754" s="2"/>
      <c r="P10754">
        <v>10753</v>
      </c>
      <c r="Q10754" s="1" t="s">
        <v>754</v>
      </c>
      <c r="R10754" s="1"/>
      <c r="S10754" s="2"/>
      <c r="T10754">
        <v>10753</v>
      </c>
      <c r="U10754" s="1" t="s">
        <v>178</v>
      </c>
      <c r="V10754" s="1"/>
      <c r="W10754" s="2"/>
      <c r="X10754">
        <v>10753</v>
      </c>
      <c r="Y10754" s="1" t="s">
        <v>179</v>
      </c>
      <c r="Z10754" s="1"/>
      <c r="AA10754" s="2"/>
    </row>
    <row r="10755" spans="8:27">
      <c r="H10755">
        <v>10754</v>
      </c>
      <c r="I10755" s="1" t="s">
        <v>752</v>
      </c>
      <c r="J10755" s="1"/>
      <c r="K10755" s="2"/>
      <c r="L10755">
        <v>10754</v>
      </c>
      <c r="M10755" s="1" t="s">
        <v>753</v>
      </c>
      <c r="N10755" s="1"/>
      <c r="O10755" s="2"/>
      <c r="P10755">
        <v>10754</v>
      </c>
      <c r="Q10755" s="1" t="s">
        <v>754</v>
      </c>
      <c r="R10755" s="1"/>
      <c r="S10755" s="2"/>
      <c r="T10755">
        <v>10754</v>
      </c>
      <c r="U10755" s="1" t="s">
        <v>178</v>
      </c>
      <c r="V10755" s="1"/>
      <c r="W10755" s="2"/>
      <c r="X10755">
        <v>10754</v>
      </c>
      <c r="Y10755" s="1" t="s">
        <v>179</v>
      </c>
      <c r="Z10755" s="1"/>
      <c r="AA10755" s="2"/>
    </row>
    <row r="10756" spans="8:27">
      <c r="H10756">
        <v>10755</v>
      </c>
      <c r="I10756" s="1" t="s">
        <v>752</v>
      </c>
      <c r="J10756" s="1"/>
      <c r="K10756" s="2"/>
      <c r="L10756">
        <v>10755</v>
      </c>
      <c r="M10756" s="1" t="s">
        <v>753</v>
      </c>
      <c r="N10756" s="1"/>
      <c r="O10756" s="2"/>
      <c r="P10756">
        <v>10755</v>
      </c>
      <c r="Q10756" s="1" t="s">
        <v>754</v>
      </c>
      <c r="R10756" s="1"/>
      <c r="S10756" s="2"/>
      <c r="T10756">
        <v>10755</v>
      </c>
      <c r="U10756" s="1" t="s">
        <v>178</v>
      </c>
      <c r="V10756" s="1"/>
      <c r="W10756" s="2"/>
      <c r="X10756">
        <v>10755</v>
      </c>
      <c r="Y10756" s="1" t="s">
        <v>179</v>
      </c>
      <c r="Z10756" s="1"/>
      <c r="AA10756" s="2"/>
    </row>
    <row r="10757" spans="8:27">
      <c r="H10757">
        <v>10756</v>
      </c>
      <c r="I10757" s="1" t="s">
        <v>752</v>
      </c>
      <c r="J10757" s="1"/>
      <c r="K10757" s="2"/>
      <c r="L10757">
        <v>10756</v>
      </c>
      <c r="M10757" s="1" t="s">
        <v>753</v>
      </c>
      <c r="N10757" s="1"/>
      <c r="O10757" s="2"/>
      <c r="P10757">
        <v>10756</v>
      </c>
      <c r="Q10757" s="1" t="s">
        <v>754</v>
      </c>
      <c r="R10757" s="1"/>
      <c r="S10757" s="2"/>
      <c r="T10757">
        <v>10756</v>
      </c>
      <c r="U10757" s="1" t="s">
        <v>178</v>
      </c>
      <c r="V10757" s="1"/>
      <c r="W10757" s="2"/>
      <c r="X10757">
        <v>10756</v>
      </c>
      <c r="Y10757" s="1" t="s">
        <v>179</v>
      </c>
      <c r="Z10757" s="1"/>
      <c r="AA10757" s="2"/>
    </row>
    <row r="10758" spans="8:27">
      <c r="H10758">
        <v>10757</v>
      </c>
      <c r="I10758" s="1" t="s">
        <v>752</v>
      </c>
      <c r="J10758" s="1"/>
      <c r="K10758" s="2"/>
      <c r="L10758">
        <v>10757</v>
      </c>
      <c r="M10758" s="1" t="s">
        <v>753</v>
      </c>
      <c r="N10758" s="1"/>
      <c r="O10758" s="2"/>
      <c r="P10758">
        <v>10757</v>
      </c>
      <c r="Q10758" s="1" t="s">
        <v>754</v>
      </c>
      <c r="R10758" s="1"/>
      <c r="S10758" s="2"/>
      <c r="T10758">
        <v>10757</v>
      </c>
      <c r="U10758" s="1" t="s">
        <v>178</v>
      </c>
      <c r="V10758" s="1"/>
      <c r="W10758" s="2"/>
      <c r="X10758">
        <v>10757</v>
      </c>
      <c r="Y10758" s="1" t="s">
        <v>179</v>
      </c>
      <c r="Z10758" s="1"/>
      <c r="AA10758" s="2"/>
    </row>
    <row r="10759" spans="8:27">
      <c r="H10759">
        <v>10758</v>
      </c>
      <c r="I10759" s="1" t="s">
        <v>752</v>
      </c>
      <c r="J10759" s="1"/>
      <c r="K10759" s="2"/>
      <c r="L10759">
        <v>10758</v>
      </c>
      <c r="M10759" s="1" t="s">
        <v>753</v>
      </c>
      <c r="N10759" s="1"/>
      <c r="O10759" s="2"/>
      <c r="P10759">
        <v>10758</v>
      </c>
      <c r="Q10759" s="1" t="s">
        <v>754</v>
      </c>
      <c r="R10759" s="1"/>
      <c r="S10759" s="2"/>
      <c r="T10759">
        <v>10758</v>
      </c>
      <c r="U10759" s="1" t="s">
        <v>178</v>
      </c>
      <c r="V10759" s="1"/>
      <c r="W10759" s="2"/>
      <c r="X10759">
        <v>10758</v>
      </c>
      <c r="Y10759" s="1" t="s">
        <v>179</v>
      </c>
      <c r="Z10759" s="1"/>
      <c r="AA10759" s="2"/>
    </row>
    <row r="10760" spans="8:27">
      <c r="H10760">
        <v>10759</v>
      </c>
      <c r="I10760" s="1" t="s">
        <v>752</v>
      </c>
      <c r="J10760" s="1"/>
      <c r="K10760" s="2"/>
      <c r="L10760">
        <v>10759</v>
      </c>
      <c r="M10760" s="1" t="s">
        <v>753</v>
      </c>
      <c r="N10760" s="1"/>
      <c r="O10760" s="2"/>
      <c r="P10760">
        <v>10759</v>
      </c>
      <c r="Q10760" s="1" t="s">
        <v>754</v>
      </c>
      <c r="R10760" s="1"/>
      <c r="S10760" s="2"/>
      <c r="T10760">
        <v>10759</v>
      </c>
      <c r="U10760" s="1" t="s">
        <v>178</v>
      </c>
      <c r="V10760" s="1"/>
      <c r="W10760" s="2"/>
      <c r="X10760">
        <v>10759</v>
      </c>
      <c r="Y10760" s="1" t="s">
        <v>179</v>
      </c>
      <c r="Z10760" s="1"/>
      <c r="AA10760" s="2"/>
    </row>
    <row r="10761" spans="8:27">
      <c r="H10761">
        <v>10760</v>
      </c>
      <c r="I10761" s="1" t="s">
        <v>752</v>
      </c>
      <c r="J10761" s="1"/>
      <c r="K10761" s="2"/>
      <c r="L10761">
        <v>10760</v>
      </c>
      <c r="M10761" s="1" t="s">
        <v>753</v>
      </c>
      <c r="N10761" s="1"/>
      <c r="O10761" s="2"/>
      <c r="P10761">
        <v>10760</v>
      </c>
      <c r="Q10761" s="1" t="s">
        <v>754</v>
      </c>
      <c r="R10761" s="1"/>
      <c r="S10761" s="2"/>
      <c r="T10761">
        <v>10760</v>
      </c>
      <c r="U10761" s="1" t="s">
        <v>178</v>
      </c>
      <c r="V10761" s="1"/>
      <c r="W10761" s="2"/>
      <c r="X10761">
        <v>10760</v>
      </c>
      <c r="Y10761" s="1" t="s">
        <v>179</v>
      </c>
      <c r="Z10761" s="1"/>
      <c r="AA10761" s="2"/>
    </row>
    <row r="10762" spans="8:27">
      <c r="H10762">
        <v>10761</v>
      </c>
      <c r="I10762" s="1" t="s">
        <v>752</v>
      </c>
      <c r="J10762" s="1"/>
      <c r="K10762" s="2"/>
      <c r="L10762">
        <v>10761</v>
      </c>
      <c r="M10762" s="1" t="s">
        <v>753</v>
      </c>
      <c r="N10762" s="1"/>
      <c r="O10762" s="2"/>
      <c r="P10762">
        <v>10761</v>
      </c>
      <c r="Q10762" s="1" t="s">
        <v>754</v>
      </c>
      <c r="R10762" s="1"/>
      <c r="S10762" s="2"/>
      <c r="T10762">
        <v>10761</v>
      </c>
      <c r="U10762" s="1" t="s">
        <v>178</v>
      </c>
      <c r="V10762" s="1"/>
      <c r="W10762" s="2"/>
      <c r="X10762">
        <v>10761</v>
      </c>
      <c r="Y10762" s="1" t="s">
        <v>179</v>
      </c>
      <c r="Z10762" s="1"/>
      <c r="AA10762" s="2"/>
    </row>
    <row r="10763" spans="8:27">
      <c r="H10763">
        <v>10762</v>
      </c>
      <c r="I10763" s="1" t="s">
        <v>752</v>
      </c>
      <c r="J10763" s="1"/>
      <c r="K10763" s="2"/>
      <c r="L10763">
        <v>10762</v>
      </c>
      <c r="M10763" s="1" t="s">
        <v>753</v>
      </c>
      <c r="N10763" s="1"/>
      <c r="O10763" s="2"/>
      <c r="P10763">
        <v>10762</v>
      </c>
      <c r="Q10763" s="1" t="s">
        <v>754</v>
      </c>
      <c r="R10763" s="1"/>
      <c r="S10763" s="2"/>
      <c r="T10763">
        <v>10762</v>
      </c>
      <c r="U10763" s="1" t="s">
        <v>178</v>
      </c>
      <c r="V10763" s="1"/>
      <c r="W10763" s="2"/>
      <c r="X10763">
        <v>10762</v>
      </c>
      <c r="Y10763" s="1" t="s">
        <v>179</v>
      </c>
      <c r="Z10763" s="1"/>
      <c r="AA10763" s="2"/>
    </row>
    <row r="10764" spans="8:27">
      <c r="H10764">
        <v>10763</v>
      </c>
      <c r="I10764" s="1" t="s">
        <v>752</v>
      </c>
      <c r="J10764" s="1"/>
      <c r="K10764" s="2"/>
      <c r="L10764">
        <v>10763</v>
      </c>
      <c r="M10764" s="1" t="s">
        <v>753</v>
      </c>
      <c r="N10764" s="1"/>
      <c r="O10764" s="2"/>
      <c r="P10764">
        <v>10763</v>
      </c>
      <c r="Q10764" s="1" t="s">
        <v>754</v>
      </c>
      <c r="R10764" s="1"/>
      <c r="S10764" s="2"/>
      <c r="T10764">
        <v>10763</v>
      </c>
      <c r="U10764" s="1" t="s">
        <v>178</v>
      </c>
      <c r="V10764" s="1"/>
      <c r="W10764" s="2"/>
      <c r="X10764">
        <v>10763</v>
      </c>
      <c r="Y10764" s="1" t="s">
        <v>179</v>
      </c>
      <c r="Z10764" s="1"/>
      <c r="AA10764" s="2"/>
    </row>
    <row r="10765" spans="8:27">
      <c r="H10765">
        <v>10764</v>
      </c>
      <c r="I10765" s="1" t="s">
        <v>752</v>
      </c>
      <c r="J10765" s="1"/>
      <c r="K10765" s="2"/>
      <c r="L10765">
        <v>10764</v>
      </c>
      <c r="M10765" s="1" t="s">
        <v>753</v>
      </c>
      <c r="N10765" s="1"/>
      <c r="O10765" s="2"/>
      <c r="P10765">
        <v>10764</v>
      </c>
      <c r="Q10765" s="1" t="s">
        <v>754</v>
      </c>
      <c r="R10765" s="1"/>
      <c r="S10765" s="2"/>
      <c r="T10765">
        <v>10764</v>
      </c>
      <c r="U10765" s="1" t="s">
        <v>178</v>
      </c>
      <c r="V10765" s="1"/>
      <c r="W10765" s="2"/>
      <c r="X10765">
        <v>10764</v>
      </c>
      <c r="Y10765" s="1" t="s">
        <v>179</v>
      </c>
      <c r="Z10765" s="1"/>
      <c r="AA10765" s="2"/>
    </row>
    <row r="10766" spans="8:27">
      <c r="H10766">
        <v>10765</v>
      </c>
      <c r="I10766" s="1" t="s">
        <v>752</v>
      </c>
      <c r="J10766" s="1"/>
      <c r="K10766" s="2"/>
      <c r="L10766">
        <v>10765</v>
      </c>
      <c r="M10766" s="1" t="s">
        <v>753</v>
      </c>
      <c r="N10766" s="1"/>
      <c r="O10766" s="2"/>
      <c r="P10766">
        <v>10765</v>
      </c>
      <c r="Q10766" s="1" t="s">
        <v>754</v>
      </c>
      <c r="R10766" s="1"/>
      <c r="S10766" s="2"/>
      <c r="T10766">
        <v>10765</v>
      </c>
      <c r="U10766" s="1" t="s">
        <v>178</v>
      </c>
      <c r="V10766" s="1"/>
      <c r="W10766" s="2"/>
      <c r="X10766">
        <v>10765</v>
      </c>
      <c r="Y10766" s="1" t="s">
        <v>179</v>
      </c>
      <c r="Z10766" s="1"/>
      <c r="AA10766" s="2"/>
    </row>
    <row r="10767" spans="8:27">
      <c r="H10767">
        <v>10766</v>
      </c>
      <c r="I10767" s="1" t="s">
        <v>752</v>
      </c>
      <c r="J10767" s="1"/>
      <c r="K10767" s="2"/>
      <c r="L10767">
        <v>10766</v>
      </c>
      <c r="M10767" s="1" t="s">
        <v>753</v>
      </c>
      <c r="N10767" s="1"/>
      <c r="O10767" s="2"/>
      <c r="P10767">
        <v>10766</v>
      </c>
      <c r="Q10767" s="1" t="s">
        <v>754</v>
      </c>
      <c r="R10767" s="1"/>
      <c r="S10767" s="2"/>
      <c r="T10767">
        <v>10766</v>
      </c>
      <c r="U10767" s="1" t="s">
        <v>178</v>
      </c>
      <c r="V10767" s="1"/>
      <c r="W10767" s="2"/>
      <c r="X10767">
        <v>10766</v>
      </c>
      <c r="Y10767" s="1" t="s">
        <v>179</v>
      </c>
      <c r="Z10767" s="1"/>
      <c r="AA10767" s="2"/>
    </row>
    <row r="10768" spans="8:27">
      <c r="H10768">
        <v>10767</v>
      </c>
      <c r="I10768" s="1" t="s">
        <v>752</v>
      </c>
      <c r="J10768" s="1"/>
      <c r="K10768" s="2"/>
      <c r="L10768">
        <v>10767</v>
      </c>
      <c r="M10768" s="1" t="s">
        <v>753</v>
      </c>
      <c r="N10768" s="1"/>
      <c r="O10768" s="2"/>
      <c r="P10768">
        <v>10767</v>
      </c>
      <c r="Q10768" s="1" t="s">
        <v>754</v>
      </c>
      <c r="R10768" s="1"/>
      <c r="S10768" s="2"/>
      <c r="T10768">
        <v>10767</v>
      </c>
      <c r="U10768" s="1" t="s">
        <v>178</v>
      </c>
      <c r="V10768" s="1"/>
      <c r="W10768" s="2"/>
      <c r="X10768">
        <v>10767</v>
      </c>
      <c r="Y10768" s="1" t="s">
        <v>179</v>
      </c>
      <c r="Z10768" s="1"/>
      <c r="AA10768" s="2"/>
    </row>
    <row r="10769" spans="8:27">
      <c r="H10769">
        <v>10768</v>
      </c>
      <c r="I10769" s="1" t="s">
        <v>752</v>
      </c>
      <c r="J10769" s="1"/>
      <c r="K10769" s="2"/>
      <c r="L10769">
        <v>10768</v>
      </c>
      <c r="M10769" s="1" t="s">
        <v>753</v>
      </c>
      <c r="N10769" s="1"/>
      <c r="O10769" s="2"/>
      <c r="P10769">
        <v>10768</v>
      </c>
      <c r="Q10769" s="1" t="s">
        <v>754</v>
      </c>
      <c r="R10769" s="1"/>
      <c r="S10769" s="2"/>
      <c r="T10769">
        <v>10768</v>
      </c>
      <c r="U10769" s="1" t="s">
        <v>178</v>
      </c>
      <c r="V10769" s="1"/>
      <c r="W10769" s="2"/>
      <c r="X10769">
        <v>10768</v>
      </c>
      <c r="Y10769" s="1" t="s">
        <v>179</v>
      </c>
      <c r="Z10769" s="1"/>
      <c r="AA10769" s="2"/>
    </row>
    <row r="10770" spans="8:27">
      <c r="H10770">
        <v>10769</v>
      </c>
      <c r="I10770" s="1" t="s">
        <v>752</v>
      </c>
      <c r="J10770" s="1"/>
      <c r="K10770" s="2"/>
      <c r="L10770">
        <v>10769</v>
      </c>
      <c r="M10770" s="1" t="s">
        <v>753</v>
      </c>
      <c r="N10770" s="1"/>
      <c r="O10770" s="2"/>
      <c r="P10770">
        <v>10769</v>
      </c>
      <c r="Q10770" s="1" t="s">
        <v>754</v>
      </c>
      <c r="R10770" s="1"/>
      <c r="S10770" s="2"/>
      <c r="T10770">
        <v>10769</v>
      </c>
      <c r="U10770" s="1" t="s">
        <v>178</v>
      </c>
      <c r="V10770" s="1"/>
      <c r="W10770" s="2"/>
      <c r="X10770">
        <v>10769</v>
      </c>
      <c r="Y10770" s="1" t="s">
        <v>179</v>
      </c>
      <c r="Z10770" s="1"/>
      <c r="AA10770" s="2"/>
    </row>
    <row r="10771" spans="8:27">
      <c r="H10771">
        <v>10770</v>
      </c>
      <c r="I10771" s="1" t="s">
        <v>752</v>
      </c>
      <c r="J10771" s="1"/>
      <c r="K10771" s="2"/>
      <c r="L10771">
        <v>10770</v>
      </c>
      <c r="M10771" s="1" t="s">
        <v>753</v>
      </c>
      <c r="N10771" s="1"/>
      <c r="O10771" s="2"/>
      <c r="P10771">
        <v>10770</v>
      </c>
      <c r="Q10771" s="1" t="s">
        <v>754</v>
      </c>
      <c r="R10771" s="1"/>
      <c r="S10771" s="2"/>
      <c r="T10771">
        <v>10770</v>
      </c>
      <c r="U10771" s="1" t="s">
        <v>178</v>
      </c>
      <c r="V10771" s="1"/>
      <c r="W10771" s="2"/>
      <c r="X10771">
        <v>10770</v>
      </c>
      <c r="Y10771" s="1" t="s">
        <v>179</v>
      </c>
      <c r="Z10771" s="1"/>
      <c r="AA10771" s="2"/>
    </row>
    <row r="10772" spans="8:27">
      <c r="H10772">
        <v>10771</v>
      </c>
      <c r="I10772" s="1" t="s">
        <v>752</v>
      </c>
      <c r="J10772" s="1"/>
      <c r="K10772" s="2"/>
      <c r="L10772">
        <v>10771</v>
      </c>
      <c r="M10772" s="1" t="s">
        <v>753</v>
      </c>
      <c r="N10772" s="1"/>
      <c r="O10772" s="2"/>
      <c r="P10772">
        <v>10771</v>
      </c>
      <c r="Q10772" s="1" t="s">
        <v>754</v>
      </c>
      <c r="R10772" s="1"/>
      <c r="S10772" s="2"/>
      <c r="T10772">
        <v>10771</v>
      </c>
      <c r="U10772" s="1" t="s">
        <v>178</v>
      </c>
      <c r="V10772" s="1"/>
      <c r="W10772" s="2"/>
      <c r="X10772">
        <v>10771</v>
      </c>
      <c r="Y10772" s="1" t="s">
        <v>179</v>
      </c>
      <c r="Z10772" s="1"/>
      <c r="AA10772" s="2"/>
    </row>
    <row r="10773" spans="8:27">
      <c r="H10773">
        <v>10772</v>
      </c>
      <c r="I10773" s="1" t="s">
        <v>752</v>
      </c>
      <c r="J10773" s="1"/>
      <c r="K10773" s="2"/>
      <c r="L10773">
        <v>10772</v>
      </c>
      <c r="M10773" s="1" t="s">
        <v>753</v>
      </c>
      <c r="N10773" s="1"/>
      <c r="O10773" s="2"/>
      <c r="P10773">
        <v>10772</v>
      </c>
      <c r="Q10773" s="1" t="s">
        <v>754</v>
      </c>
      <c r="R10773" s="1"/>
      <c r="S10773" s="2"/>
      <c r="T10773">
        <v>10772</v>
      </c>
      <c r="U10773" s="1" t="s">
        <v>178</v>
      </c>
      <c r="V10773" s="1"/>
      <c r="W10773" s="2"/>
      <c r="X10773">
        <v>10772</v>
      </c>
      <c r="Y10773" s="1" t="s">
        <v>179</v>
      </c>
      <c r="Z10773" s="1"/>
      <c r="AA10773" s="2"/>
    </row>
    <row r="10774" spans="8:27">
      <c r="H10774">
        <v>10773</v>
      </c>
      <c r="I10774" s="1" t="s">
        <v>752</v>
      </c>
      <c r="J10774" s="1"/>
      <c r="K10774" s="2"/>
      <c r="L10774">
        <v>10773</v>
      </c>
      <c r="M10774" s="1" t="s">
        <v>753</v>
      </c>
      <c r="N10774" s="1"/>
      <c r="O10774" s="2"/>
      <c r="P10774">
        <v>10773</v>
      </c>
      <c r="Q10774" s="1" t="s">
        <v>754</v>
      </c>
      <c r="R10774" s="1"/>
      <c r="S10774" s="2"/>
      <c r="T10774">
        <v>10773</v>
      </c>
      <c r="U10774" s="1" t="s">
        <v>178</v>
      </c>
      <c r="V10774" s="1"/>
      <c r="W10774" s="2"/>
      <c r="X10774">
        <v>10773</v>
      </c>
      <c r="Y10774" s="1" t="s">
        <v>179</v>
      </c>
      <c r="Z10774" s="1"/>
      <c r="AA10774" s="2"/>
    </row>
    <row r="10775" spans="8:27">
      <c r="H10775">
        <v>10774</v>
      </c>
      <c r="I10775" s="1" t="s">
        <v>752</v>
      </c>
      <c r="J10775" s="1"/>
      <c r="K10775" s="2"/>
      <c r="L10775">
        <v>10774</v>
      </c>
      <c r="M10775" s="1" t="s">
        <v>753</v>
      </c>
      <c r="N10775" s="1"/>
      <c r="O10775" s="2"/>
      <c r="P10775">
        <v>10774</v>
      </c>
      <c r="Q10775" s="1" t="s">
        <v>754</v>
      </c>
      <c r="R10775" s="1"/>
      <c r="S10775" s="2"/>
      <c r="T10775">
        <v>10774</v>
      </c>
      <c r="U10775" s="1" t="s">
        <v>178</v>
      </c>
      <c r="V10775" s="1"/>
      <c r="W10775" s="2"/>
      <c r="X10775">
        <v>10774</v>
      </c>
      <c r="Y10775" s="1" t="s">
        <v>179</v>
      </c>
      <c r="Z10775" s="1"/>
      <c r="AA10775" s="2"/>
    </row>
    <row r="10776" spans="8:27">
      <c r="H10776">
        <v>10775</v>
      </c>
      <c r="I10776" s="1" t="s">
        <v>752</v>
      </c>
      <c r="J10776" s="1"/>
      <c r="K10776" s="2"/>
      <c r="L10776">
        <v>10775</v>
      </c>
      <c r="M10776" s="1" t="s">
        <v>753</v>
      </c>
      <c r="N10776" s="1"/>
      <c r="O10776" s="2"/>
      <c r="P10776">
        <v>10775</v>
      </c>
      <c r="Q10776" s="1" t="s">
        <v>754</v>
      </c>
      <c r="R10776" s="1"/>
      <c r="S10776" s="2"/>
      <c r="T10776">
        <v>10775</v>
      </c>
      <c r="U10776" s="1" t="s">
        <v>178</v>
      </c>
      <c r="V10776" s="1"/>
      <c r="W10776" s="2"/>
      <c r="X10776">
        <v>10775</v>
      </c>
      <c r="Y10776" s="1" t="s">
        <v>179</v>
      </c>
      <c r="Z10776" s="1"/>
      <c r="AA10776" s="2"/>
    </row>
    <row r="10777" spans="8:27">
      <c r="H10777">
        <v>10776</v>
      </c>
      <c r="I10777" s="1" t="s">
        <v>752</v>
      </c>
      <c r="J10777" s="1"/>
      <c r="K10777" s="2"/>
      <c r="L10777">
        <v>10776</v>
      </c>
      <c r="M10777" s="1" t="s">
        <v>753</v>
      </c>
      <c r="N10777" s="1"/>
      <c r="O10777" s="2"/>
      <c r="P10777">
        <v>10776</v>
      </c>
      <c r="Q10777" s="1" t="s">
        <v>754</v>
      </c>
      <c r="R10777" s="1"/>
      <c r="S10777" s="2"/>
      <c r="T10777">
        <v>10776</v>
      </c>
      <c r="U10777" s="1" t="s">
        <v>178</v>
      </c>
      <c r="V10777" s="1"/>
      <c r="W10777" s="2"/>
      <c r="X10777">
        <v>10776</v>
      </c>
      <c r="Y10777" s="1" t="s">
        <v>179</v>
      </c>
      <c r="Z10777" s="1"/>
      <c r="AA10777" s="2"/>
    </row>
    <row r="10778" spans="8:27">
      <c r="H10778">
        <v>10777</v>
      </c>
      <c r="I10778" s="1" t="s">
        <v>752</v>
      </c>
      <c r="J10778" s="1"/>
      <c r="K10778" s="2"/>
      <c r="L10778">
        <v>10777</v>
      </c>
      <c r="M10778" s="1" t="s">
        <v>753</v>
      </c>
      <c r="N10778" s="1"/>
      <c r="O10778" s="2"/>
      <c r="P10778">
        <v>10777</v>
      </c>
      <c r="Q10778" s="1" t="s">
        <v>754</v>
      </c>
      <c r="R10778" s="1"/>
      <c r="S10778" s="2"/>
      <c r="T10778">
        <v>10777</v>
      </c>
      <c r="U10778" s="1" t="s">
        <v>178</v>
      </c>
      <c r="V10778" s="1"/>
      <c r="W10778" s="2"/>
      <c r="X10778">
        <v>10777</v>
      </c>
      <c r="Y10778" s="1" t="s">
        <v>179</v>
      </c>
      <c r="Z10778" s="1"/>
      <c r="AA10778" s="2"/>
    </row>
    <row r="10779" spans="8:27">
      <c r="H10779">
        <v>10778</v>
      </c>
      <c r="I10779" s="1" t="s">
        <v>752</v>
      </c>
      <c r="J10779" s="1"/>
      <c r="K10779" s="2"/>
      <c r="L10779">
        <v>10778</v>
      </c>
      <c r="M10779" s="1" t="s">
        <v>753</v>
      </c>
      <c r="N10779" s="1"/>
      <c r="O10779" s="2"/>
      <c r="P10779">
        <v>10778</v>
      </c>
      <c r="Q10779" s="1" t="s">
        <v>754</v>
      </c>
      <c r="R10779" s="1"/>
      <c r="S10779" s="2"/>
      <c r="T10779">
        <v>10778</v>
      </c>
      <c r="U10779" s="1" t="s">
        <v>178</v>
      </c>
      <c r="V10779" s="1"/>
      <c r="W10779" s="2"/>
      <c r="X10779">
        <v>10778</v>
      </c>
      <c r="Y10779" s="1" t="s">
        <v>179</v>
      </c>
      <c r="Z10779" s="1"/>
      <c r="AA10779" s="2"/>
    </row>
    <row r="10780" spans="8:27">
      <c r="H10780">
        <v>10779</v>
      </c>
      <c r="I10780" s="1" t="s">
        <v>752</v>
      </c>
      <c r="J10780" s="1"/>
      <c r="K10780" s="2"/>
      <c r="L10780">
        <v>10779</v>
      </c>
      <c r="M10780" s="1" t="s">
        <v>753</v>
      </c>
      <c r="N10780" s="1"/>
      <c r="O10780" s="2"/>
      <c r="P10780">
        <v>10779</v>
      </c>
      <c r="Q10780" s="1" t="s">
        <v>754</v>
      </c>
      <c r="R10780" s="1"/>
      <c r="S10780" s="2"/>
      <c r="T10780">
        <v>10779</v>
      </c>
      <c r="U10780" s="1" t="s">
        <v>178</v>
      </c>
      <c r="V10780" s="1"/>
      <c r="W10780" s="2"/>
      <c r="X10780">
        <v>10779</v>
      </c>
      <c r="Y10780" s="1" t="s">
        <v>179</v>
      </c>
      <c r="Z10780" s="1"/>
      <c r="AA10780" s="2"/>
    </row>
    <row r="10781" spans="8:27">
      <c r="H10781">
        <v>10780</v>
      </c>
      <c r="I10781" s="1" t="s">
        <v>752</v>
      </c>
      <c r="J10781" s="1"/>
      <c r="K10781" s="2"/>
      <c r="L10781">
        <v>10780</v>
      </c>
      <c r="M10781" s="1" t="s">
        <v>753</v>
      </c>
      <c r="N10781" s="1"/>
      <c r="O10781" s="2"/>
      <c r="P10781">
        <v>10780</v>
      </c>
      <c r="Q10781" s="1" t="s">
        <v>754</v>
      </c>
      <c r="R10781" s="1"/>
      <c r="S10781" s="2"/>
      <c r="T10781">
        <v>10780</v>
      </c>
      <c r="U10781" s="1" t="s">
        <v>178</v>
      </c>
      <c r="V10781" s="1"/>
      <c r="W10781" s="2"/>
      <c r="X10781">
        <v>10780</v>
      </c>
      <c r="Y10781" s="1" t="s">
        <v>179</v>
      </c>
      <c r="Z10781" s="1"/>
      <c r="AA10781" s="2"/>
    </row>
    <row r="10782" spans="8:27">
      <c r="H10782">
        <v>10781</v>
      </c>
      <c r="I10782" s="1" t="s">
        <v>752</v>
      </c>
      <c r="J10782" s="1"/>
      <c r="K10782" s="2"/>
      <c r="L10782">
        <v>10781</v>
      </c>
      <c r="M10782" s="1" t="s">
        <v>753</v>
      </c>
      <c r="N10782" s="1"/>
      <c r="O10782" s="2"/>
      <c r="P10782">
        <v>10781</v>
      </c>
      <c r="Q10782" s="1" t="s">
        <v>754</v>
      </c>
      <c r="R10782" s="1"/>
      <c r="S10782" s="2"/>
      <c r="T10782">
        <v>10781</v>
      </c>
      <c r="U10782" s="1" t="s">
        <v>178</v>
      </c>
      <c r="V10782" s="1"/>
      <c r="W10782" s="2"/>
      <c r="X10782">
        <v>10781</v>
      </c>
      <c r="Y10782" s="1" t="s">
        <v>179</v>
      </c>
      <c r="Z10782" s="1"/>
      <c r="AA10782" s="2"/>
    </row>
    <row r="10783" spans="8:27">
      <c r="H10783">
        <v>10782</v>
      </c>
      <c r="I10783" s="1" t="s">
        <v>752</v>
      </c>
      <c r="J10783" s="1"/>
      <c r="K10783" s="2"/>
      <c r="L10783">
        <v>10782</v>
      </c>
      <c r="M10783" s="1" t="s">
        <v>753</v>
      </c>
      <c r="N10783" s="1"/>
      <c r="O10783" s="2"/>
      <c r="P10783">
        <v>10782</v>
      </c>
      <c r="Q10783" s="1" t="s">
        <v>754</v>
      </c>
      <c r="R10783" s="1"/>
      <c r="S10783" s="2"/>
      <c r="T10783">
        <v>10782</v>
      </c>
      <c r="U10783" s="1" t="s">
        <v>178</v>
      </c>
      <c r="V10783" s="1"/>
      <c r="W10783" s="2"/>
      <c r="X10783">
        <v>10782</v>
      </c>
      <c r="Y10783" s="1" t="s">
        <v>179</v>
      </c>
      <c r="Z10783" s="1"/>
      <c r="AA10783" s="2"/>
    </row>
    <row r="10784" spans="8:27">
      <c r="H10784">
        <v>10783</v>
      </c>
      <c r="I10784" s="1" t="s">
        <v>752</v>
      </c>
      <c r="J10784" s="1"/>
      <c r="K10784" s="2"/>
      <c r="L10784">
        <v>10783</v>
      </c>
      <c r="M10784" s="1" t="s">
        <v>753</v>
      </c>
      <c r="N10784" s="1"/>
      <c r="O10784" s="2"/>
      <c r="P10784">
        <v>10783</v>
      </c>
      <c r="Q10784" s="1" t="s">
        <v>754</v>
      </c>
      <c r="R10784" s="1"/>
      <c r="S10784" s="2"/>
      <c r="T10784">
        <v>10783</v>
      </c>
      <c r="U10784" s="1" t="s">
        <v>178</v>
      </c>
      <c r="V10784" s="1"/>
      <c r="W10784" s="2"/>
      <c r="X10784">
        <v>10783</v>
      </c>
      <c r="Y10784" s="1" t="s">
        <v>179</v>
      </c>
      <c r="Z10784" s="1"/>
      <c r="AA10784" s="2"/>
    </row>
    <row r="10785" spans="8:27">
      <c r="H10785">
        <v>10784</v>
      </c>
      <c r="I10785" s="1" t="s">
        <v>752</v>
      </c>
      <c r="J10785" s="1"/>
      <c r="K10785" s="2"/>
      <c r="L10785">
        <v>10784</v>
      </c>
      <c r="M10785" s="1" t="s">
        <v>753</v>
      </c>
      <c r="N10785" s="1"/>
      <c r="O10785" s="2"/>
      <c r="P10785">
        <v>10784</v>
      </c>
      <c r="Q10785" s="1" t="s">
        <v>754</v>
      </c>
      <c r="R10785" s="1"/>
      <c r="S10785" s="2"/>
      <c r="T10785">
        <v>10784</v>
      </c>
      <c r="U10785" s="1" t="s">
        <v>178</v>
      </c>
      <c r="V10785" s="1"/>
      <c r="W10785" s="2"/>
      <c r="X10785">
        <v>10784</v>
      </c>
      <c r="Y10785" s="1" t="s">
        <v>179</v>
      </c>
      <c r="Z10785" s="1"/>
      <c r="AA10785" s="2"/>
    </row>
    <row r="10786" spans="8:27">
      <c r="H10786">
        <v>10785</v>
      </c>
      <c r="I10786" s="1" t="s">
        <v>752</v>
      </c>
      <c r="J10786" s="1"/>
      <c r="K10786" s="2"/>
      <c r="L10786">
        <v>10785</v>
      </c>
      <c r="M10786" s="1" t="s">
        <v>753</v>
      </c>
      <c r="N10786" s="1"/>
      <c r="O10786" s="2"/>
      <c r="P10786">
        <v>10785</v>
      </c>
      <c r="Q10786" s="1" t="s">
        <v>754</v>
      </c>
      <c r="R10786" s="1"/>
      <c r="S10786" s="2"/>
      <c r="T10786">
        <v>10785</v>
      </c>
      <c r="U10786" s="1" t="s">
        <v>178</v>
      </c>
      <c r="V10786" s="1"/>
      <c r="W10786" s="2"/>
      <c r="X10786">
        <v>10785</v>
      </c>
      <c r="Y10786" s="1" t="s">
        <v>179</v>
      </c>
      <c r="Z10786" s="1"/>
      <c r="AA10786" s="2"/>
    </row>
    <row r="10787" spans="8:27">
      <c r="H10787">
        <v>10786</v>
      </c>
      <c r="I10787" s="1" t="s">
        <v>752</v>
      </c>
      <c r="J10787" s="1"/>
      <c r="K10787" s="2"/>
      <c r="L10787">
        <v>10786</v>
      </c>
      <c r="M10787" s="1" t="s">
        <v>753</v>
      </c>
      <c r="N10787" s="1"/>
      <c r="O10787" s="2"/>
      <c r="P10787">
        <v>10786</v>
      </c>
      <c r="Q10787" s="1" t="s">
        <v>754</v>
      </c>
      <c r="R10787" s="1"/>
      <c r="S10787" s="2"/>
      <c r="T10787">
        <v>10786</v>
      </c>
      <c r="U10787" s="1" t="s">
        <v>178</v>
      </c>
      <c r="V10787" s="1"/>
      <c r="W10787" s="2"/>
      <c r="X10787">
        <v>10786</v>
      </c>
      <c r="Y10787" s="1" t="s">
        <v>179</v>
      </c>
      <c r="Z10787" s="1"/>
      <c r="AA10787" s="2"/>
    </row>
    <row r="10788" spans="8:27">
      <c r="H10788">
        <v>10787</v>
      </c>
      <c r="I10788" s="1" t="s">
        <v>752</v>
      </c>
      <c r="J10788" s="1"/>
      <c r="K10788" s="2"/>
      <c r="L10788">
        <v>10787</v>
      </c>
      <c r="M10788" s="1" t="s">
        <v>753</v>
      </c>
      <c r="N10788" s="1"/>
      <c r="O10788" s="2"/>
      <c r="P10788">
        <v>10787</v>
      </c>
      <c r="Q10788" s="1" t="s">
        <v>754</v>
      </c>
      <c r="R10788" s="1"/>
      <c r="S10788" s="2"/>
      <c r="T10788">
        <v>10787</v>
      </c>
      <c r="U10788" s="1" t="s">
        <v>178</v>
      </c>
      <c r="V10788" s="1"/>
      <c r="W10788" s="2"/>
      <c r="X10788">
        <v>10787</v>
      </c>
      <c r="Y10788" s="1" t="s">
        <v>179</v>
      </c>
      <c r="Z10788" s="1"/>
      <c r="AA10788" s="2"/>
    </row>
    <row r="10789" spans="8:27">
      <c r="H10789">
        <v>10788</v>
      </c>
      <c r="I10789" s="1" t="s">
        <v>752</v>
      </c>
      <c r="J10789" s="1"/>
      <c r="K10789" s="2"/>
      <c r="L10789">
        <v>10788</v>
      </c>
      <c r="M10789" s="1" t="s">
        <v>753</v>
      </c>
      <c r="N10789" s="1"/>
      <c r="O10789" s="2"/>
      <c r="P10789">
        <v>10788</v>
      </c>
      <c r="Q10789" s="1" t="s">
        <v>754</v>
      </c>
      <c r="R10789" s="1"/>
      <c r="S10789" s="2"/>
      <c r="T10789">
        <v>10788</v>
      </c>
      <c r="U10789" s="1" t="s">
        <v>178</v>
      </c>
      <c r="V10789" s="1"/>
      <c r="W10789" s="2"/>
      <c r="X10789">
        <v>10788</v>
      </c>
      <c r="Y10789" s="1" t="s">
        <v>179</v>
      </c>
      <c r="Z10789" s="1"/>
      <c r="AA10789" s="2"/>
    </row>
    <row r="10790" spans="8:27">
      <c r="H10790">
        <v>10789</v>
      </c>
      <c r="I10790" s="1" t="s">
        <v>752</v>
      </c>
      <c r="J10790" s="1"/>
      <c r="K10790" s="2"/>
      <c r="L10790">
        <v>10789</v>
      </c>
      <c r="M10790" s="1" t="s">
        <v>753</v>
      </c>
      <c r="N10790" s="1"/>
      <c r="O10790" s="2"/>
      <c r="P10790">
        <v>10789</v>
      </c>
      <c r="Q10790" s="1" t="s">
        <v>754</v>
      </c>
      <c r="R10790" s="1"/>
      <c r="S10790" s="2"/>
      <c r="T10790">
        <v>10789</v>
      </c>
      <c r="U10790" s="1" t="s">
        <v>178</v>
      </c>
      <c r="V10790" s="1"/>
      <c r="W10790" s="2"/>
      <c r="X10790">
        <v>10789</v>
      </c>
      <c r="Y10790" s="1" t="s">
        <v>179</v>
      </c>
      <c r="Z10790" s="1"/>
      <c r="AA10790" s="2"/>
    </row>
    <row r="10791" spans="8:27">
      <c r="H10791">
        <v>10790</v>
      </c>
      <c r="I10791" s="1" t="s">
        <v>752</v>
      </c>
      <c r="J10791" s="1"/>
      <c r="K10791" s="2"/>
      <c r="L10791">
        <v>10790</v>
      </c>
      <c r="M10791" s="1" t="s">
        <v>753</v>
      </c>
      <c r="N10791" s="1"/>
      <c r="O10791" s="2"/>
      <c r="P10791">
        <v>10790</v>
      </c>
      <c r="Q10791" s="1" t="s">
        <v>754</v>
      </c>
      <c r="R10791" s="1"/>
      <c r="S10791" s="2"/>
      <c r="T10791">
        <v>10790</v>
      </c>
      <c r="U10791" s="1" t="s">
        <v>178</v>
      </c>
      <c r="V10791" s="1"/>
      <c r="W10791" s="2"/>
      <c r="X10791">
        <v>10790</v>
      </c>
      <c r="Y10791" s="1" t="s">
        <v>179</v>
      </c>
      <c r="Z10791" s="1"/>
      <c r="AA10791" s="2"/>
    </row>
    <row r="10792" spans="8:27">
      <c r="H10792">
        <v>10791</v>
      </c>
      <c r="I10792" s="1" t="s">
        <v>752</v>
      </c>
      <c r="J10792" s="1"/>
      <c r="K10792" s="2"/>
      <c r="L10792">
        <v>10791</v>
      </c>
      <c r="M10792" s="1" t="s">
        <v>753</v>
      </c>
      <c r="N10792" s="1"/>
      <c r="O10792" s="2"/>
      <c r="P10792">
        <v>10791</v>
      </c>
      <c r="Q10792" s="1" t="s">
        <v>754</v>
      </c>
      <c r="R10792" s="1"/>
      <c r="S10792" s="2"/>
      <c r="T10792">
        <v>10791</v>
      </c>
      <c r="U10792" s="1" t="s">
        <v>178</v>
      </c>
      <c r="V10792" s="1"/>
      <c r="W10792" s="2"/>
      <c r="X10792">
        <v>10791</v>
      </c>
      <c r="Y10792" s="1" t="s">
        <v>179</v>
      </c>
      <c r="Z10792" s="1"/>
      <c r="AA10792" s="2"/>
    </row>
    <row r="10793" spans="8:27">
      <c r="H10793">
        <v>10792</v>
      </c>
      <c r="I10793" s="1" t="s">
        <v>752</v>
      </c>
      <c r="J10793" s="1"/>
      <c r="K10793" s="2"/>
      <c r="L10793">
        <v>10792</v>
      </c>
      <c r="M10793" s="1" t="s">
        <v>753</v>
      </c>
      <c r="N10793" s="1"/>
      <c r="O10793" s="2"/>
      <c r="P10793">
        <v>10792</v>
      </c>
      <c r="Q10793" s="1" t="s">
        <v>754</v>
      </c>
      <c r="R10793" s="1"/>
      <c r="S10793" s="2"/>
      <c r="T10793">
        <v>10792</v>
      </c>
      <c r="U10793" s="1" t="s">
        <v>178</v>
      </c>
      <c r="V10793" s="1"/>
      <c r="W10793" s="2"/>
      <c r="X10793">
        <v>10792</v>
      </c>
      <c r="Y10793" s="1" t="s">
        <v>179</v>
      </c>
      <c r="Z10793" s="1"/>
      <c r="AA10793" s="2"/>
    </row>
    <row r="10794" spans="8:27">
      <c r="H10794">
        <v>10793</v>
      </c>
      <c r="I10794" s="1" t="s">
        <v>752</v>
      </c>
      <c r="J10794" s="1"/>
      <c r="K10794" s="2"/>
      <c r="L10794">
        <v>10793</v>
      </c>
      <c r="M10794" s="1" t="s">
        <v>753</v>
      </c>
      <c r="N10794" s="1"/>
      <c r="O10794" s="2"/>
      <c r="P10794">
        <v>10793</v>
      </c>
      <c r="Q10794" s="1" t="s">
        <v>754</v>
      </c>
      <c r="R10794" s="1"/>
      <c r="S10794" s="2"/>
      <c r="T10794">
        <v>10793</v>
      </c>
      <c r="U10794" s="1" t="s">
        <v>178</v>
      </c>
      <c r="V10794" s="1"/>
      <c r="W10794" s="2"/>
      <c r="X10794">
        <v>10793</v>
      </c>
      <c r="Y10794" s="1" t="s">
        <v>179</v>
      </c>
      <c r="Z10794" s="1"/>
      <c r="AA10794" s="2"/>
    </row>
    <row r="10795" spans="8:27">
      <c r="H10795">
        <v>10794</v>
      </c>
      <c r="I10795" s="1" t="s">
        <v>752</v>
      </c>
      <c r="J10795" s="1"/>
      <c r="K10795" s="2"/>
      <c r="L10795">
        <v>10794</v>
      </c>
      <c r="M10795" s="1" t="s">
        <v>753</v>
      </c>
      <c r="N10795" s="1"/>
      <c r="O10795" s="2"/>
      <c r="P10795">
        <v>10794</v>
      </c>
      <c r="Q10795" s="1" t="s">
        <v>754</v>
      </c>
      <c r="R10795" s="1"/>
      <c r="S10795" s="2"/>
      <c r="T10795">
        <v>10794</v>
      </c>
      <c r="U10795" s="1" t="s">
        <v>178</v>
      </c>
      <c r="V10795" s="1"/>
      <c r="W10795" s="2"/>
      <c r="X10795">
        <v>10794</v>
      </c>
      <c r="Y10795" s="1" t="s">
        <v>179</v>
      </c>
      <c r="Z10795" s="1"/>
      <c r="AA10795" s="2"/>
    </row>
    <row r="10796" spans="8:27">
      <c r="H10796">
        <v>10795</v>
      </c>
      <c r="I10796" s="1" t="s">
        <v>752</v>
      </c>
      <c r="J10796" s="1"/>
      <c r="K10796" s="2"/>
      <c r="L10796">
        <v>10795</v>
      </c>
      <c r="M10796" s="1" t="s">
        <v>753</v>
      </c>
      <c r="N10796" s="1"/>
      <c r="O10796" s="2"/>
      <c r="P10796">
        <v>10795</v>
      </c>
      <c r="Q10796" s="1" t="s">
        <v>754</v>
      </c>
      <c r="R10796" s="1"/>
      <c r="S10796" s="2"/>
      <c r="T10796">
        <v>10795</v>
      </c>
      <c r="U10796" s="1" t="s">
        <v>178</v>
      </c>
      <c r="V10796" s="1"/>
      <c r="W10796" s="2"/>
      <c r="X10796">
        <v>10795</v>
      </c>
      <c r="Y10796" s="1" t="s">
        <v>179</v>
      </c>
      <c r="Z10796" s="1"/>
      <c r="AA10796" s="2"/>
    </row>
    <row r="10797" spans="8:27">
      <c r="H10797">
        <v>10796</v>
      </c>
      <c r="I10797" s="1" t="s">
        <v>752</v>
      </c>
      <c r="J10797" s="1"/>
      <c r="K10797" s="2"/>
      <c r="L10797">
        <v>10796</v>
      </c>
      <c r="M10797" s="1" t="s">
        <v>753</v>
      </c>
      <c r="N10797" s="1"/>
      <c r="O10797" s="2"/>
      <c r="P10797">
        <v>10796</v>
      </c>
      <c r="Q10797" s="1" t="s">
        <v>754</v>
      </c>
      <c r="R10797" s="1"/>
      <c r="S10797" s="2"/>
      <c r="T10797">
        <v>10796</v>
      </c>
      <c r="U10797" s="1" t="s">
        <v>178</v>
      </c>
      <c r="V10797" s="1"/>
      <c r="W10797" s="2"/>
      <c r="X10797">
        <v>10796</v>
      </c>
      <c r="Y10797" s="1" t="s">
        <v>179</v>
      </c>
      <c r="Z10797" s="1"/>
      <c r="AA10797" s="2"/>
    </row>
    <row r="10798" spans="8:27">
      <c r="H10798">
        <v>10797</v>
      </c>
      <c r="I10798" s="1" t="s">
        <v>752</v>
      </c>
      <c r="J10798" s="1"/>
      <c r="K10798" s="2"/>
      <c r="L10798">
        <v>10797</v>
      </c>
      <c r="M10798" s="1" t="s">
        <v>753</v>
      </c>
      <c r="N10798" s="1"/>
      <c r="O10798" s="2"/>
      <c r="P10798">
        <v>10797</v>
      </c>
      <c r="Q10798" s="1" t="s">
        <v>754</v>
      </c>
      <c r="R10798" s="1"/>
      <c r="S10798" s="2"/>
      <c r="T10798">
        <v>10797</v>
      </c>
      <c r="U10798" s="1" t="s">
        <v>178</v>
      </c>
      <c r="V10798" s="1"/>
      <c r="W10798" s="2"/>
      <c r="X10798">
        <v>10797</v>
      </c>
      <c r="Y10798" s="1" t="s">
        <v>179</v>
      </c>
      <c r="Z10798" s="1"/>
      <c r="AA10798" s="2"/>
    </row>
    <row r="10799" spans="8:27">
      <c r="H10799">
        <v>10798</v>
      </c>
      <c r="I10799" s="1" t="s">
        <v>752</v>
      </c>
      <c r="J10799" s="1"/>
      <c r="K10799" s="2"/>
      <c r="L10799">
        <v>10798</v>
      </c>
      <c r="M10799" s="1" t="s">
        <v>753</v>
      </c>
      <c r="N10799" s="1"/>
      <c r="O10799" s="2"/>
      <c r="P10799">
        <v>10798</v>
      </c>
      <c r="Q10799" s="1" t="s">
        <v>754</v>
      </c>
      <c r="R10799" s="1"/>
      <c r="S10799" s="2"/>
      <c r="T10799">
        <v>10798</v>
      </c>
      <c r="U10799" s="1" t="s">
        <v>178</v>
      </c>
      <c r="V10799" s="1"/>
      <c r="W10799" s="2"/>
      <c r="X10799">
        <v>10798</v>
      </c>
      <c r="Y10799" s="1" t="s">
        <v>179</v>
      </c>
      <c r="Z10799" s="1"/>
      <c r="AA10799" s="2"/>
    </row>
    <row r="10800" spans="8:27">
      <c r="H10800">
        <v>10799</v>
      </c>
      <c r="I10800" s="1" t="s">
        <v>752</v>
      </c>
      <c r="J10800" s="1"/>
      <c r="K10800" s="2"/>
      <c r="L10800">
        <v>10799</v>
      </c>
      <c r="M10800" s="1" t="s">
        <v>753</v>
      </c>
      <c r="N10800" s="1"/>
      <c r="O10800" s="2"/>
      <c r="P10800">
        <v>10799</v>
      </c>
      <c r="Q10800" s="1" t="s">
        <v>754</v>
      </c>
      <c r="R10800" s="1"/>
      <c r="S10800" s="2"/>
      <c r="T10800">
        <v>10799</v>
      </c>
      <c r="U10800" s="1" t="s">
        <v>178</v>
      </c>
      <c r="V10800" s="1"/>
      <c r="W10800" s="2"/>
      <c r="X10800">
        <v>10799</v>
      </c>
      <c r="Y10800" s="1" t="s">
        <v>179</v>
      </c>
      <c r="Z10800" s="1"/>
      <c r="AA10800" s="2"/>
    </row>
    <row r="10801" spans="8:27">
      <c r="H10801">
        <v>10800</v>
      </c>
      <c r="I10801" s="1" t="s">
        <v>752</v>
      </c>
      <c r="J10801" s="1"/>
      <c r="K10801" s="2"/>
      <c r="L10801">
        <v>10800</v>
      </c>
      <c r="M10801" s="1" t="s">
        <v>753</v>
      </c>
      <c r="N10801" s="1"/>
      <c r="O10801" s="2"/>
      <c r="P10801">
        <v>10800</v>
      </c>
      <c r="Q10801" s="1" t="s">
        <v>754</v>
      </c>
      <c r="R10801" s="1"/>
      <c r="S10801" s="2"/>
      <c r="T10801">
        <v>10800</v>
      </c>
      <c r="U10801" s="1" t="s">
        <v>178</v>
      </c>
      <c r="V10801" s="1"/>
      <c r="W10801" s="2"/>
      <c r="X10801">
        <v>10800</v>
      </c>
      <c r="Y10801" s="1" t="s">
        <v>179</v>
      </c>
      <c r="Z10801" s="1"/>
      <c r="AA10801" s="2"/>
    </row>
    <row r="10802" spans="8:27">
      <c r="H10802">
        <v>10801</v>
      </c>
      <c r="I10802" s="1" t="s">
        <v>752</v>
      </c>
      <c r="J10802" s="1"/>
      <c r="K10802" s="2"/>
      <c r="L10802">
        <v>10801</v>
      </c>
      <c r="M10802" s="1" t="s">
        <v>753</v>
      </c>
      <c r="N10802" s="1"/>
      <c r="O10802" s="2"/>
      <c r="P10802">
        <v>10801</v>
      </c>
      <c r="Q10802" s="1" t="s">
        <v>754</v>
      </c>
      <c r="R10802" s="1"/>
      <c r="S10802" s="2"/>
      <c r="T10802">
        <v>10801</v>
      </c>
      <c r="U10802" s="1" t="s">
        <v>178</v>
      </c>
      <c r="V10802" s="1"/>
      <c r="W10802" s="2"/>
      <c r="X10802">
        <v>10801</v>
      </c>
      <c r="Y10802" s="1" t="s">
        <v>179</v>
      </c>
      <c r="Z10802" s="1"/>
      <c r="AA10802" s="2"/>
    </row>
    <row r="10803" spans="8:27">
      <c r="H10803">
        <v>10802</v>
      </c>
      <c r="I10803" s="1" t="s">
        <v>752</v>
      </c>
      <c r="J10803" s="1"/>
      <c r="K10803" s="2"/>
      <c r="L10803">
        <v>10802</v>
      </c>
      <c r="M10803" s="1" t="s">
        <v>753</v>
      </c>
      <c r="N10803" s="1"/>
      <c r="O10803" s="2"/>
      <c r="P10803">
        <v>10802</v>
      </c>
      <c r="Q10803" s="1" t="s">
        <v>754</v>
      </c>
      <c r="R10803" s="1"/>
      <c r="S10803" s="2"/>
      <c r="T10803">
        <v>10802</v>
      </c>
      <c r="U10803" s="1" t="s">
        <v>178</v>
      </c>
      <c r="V10803" s="1"/>
      <c r="W10803" s="2"/>
      <c r="X10803">
        <v>10802</v>
      </c>
      <c r="Y10803" s="1" t="s">
        <v>179</v>
      </c>
      <c r="Z10803" s="1"/>
      <c r="AA10803" s="2"/>
    </row>
    <row r="10804" spans="8:27">
      <c r="H10804">
        <v>10803</v>
      </c>
      <c r="I10804" s="1" t="s">
        <v>752</v>
      </c>
      <c r="J10804" s="1"/>
      <c r="K10804" s="2"/>
      <c r="L10804">
        <v>10803</v>
      </c>
      <c r="M10804" s="1" t="s">
        <v>753</v>
      </c>
      <c r="N10804" s="1"/>
      <c r="O10804" s="2"/>
      <c r="P10804">
        <v>10803</v>
      </c>
      <c r="Q10804" s="1" t="s">
        <v>754</v>
      </c>
      <c r="R10804" s="1"/>
      <c r="S10804" s="2"/>
      <c r="T10804">
        <v>10803</v>
      </c>
      <c r="U10804" s="1" t="s">
        <v>178</v>
      </c>
      <c r="V10804" s="1"/>
      <c r="W10804" s="2"/>
      <c r="X10804">
        <v>10803</v>
      </c>
      <c r="Y10804" s="1" t="s">
        <v>179</v>
      </c>
      <c r="Z10804" s="1"/>
      <c r="AA10804" s="2"/>
    </row>
    <row r="10805" spans="8:27">
      <c r="H10805">
        <v>10804</v>
      </c>
      <c r="I10805" s="1" t="s">
        <v>752</v>
      </c>
      <c r="J10805" s="1"/>
      <c r="K10805" s="2"/>
      <c r="L10805">
        <v>10804</v>
      </c>
      <c r="M10805" s="1" t="s">
        <v>753</v>
      </c>
      <c r="N10805" s="1"/>
      <c r="O10805" s="2"/>
      <c r="P10805">
        <v>10804</v>
      </c>
      <c r="Q10805" s="1" t="s">
        <v>754</v>
      </c>
      <c r="R10805" s="1"/>
      <c r="S10805" s="2"/>
      <c r="T10805">
        <v>10804</v>
      </c>
      <c r="U10805" s="1" t="s">
        <v>178</v>
      </c>
      <c r="V10805" s="1"/>
      <c r="W10805" s="2"/>
      <c r="X10805">
        <v>10804</v>
      </c>
      <c r="Y10805" s="1" t="s">
        <v>179</v>
      </c>
      <c r="Z10805" s="1"/>
      <c r="AA10805" s="2"/>
    </row>
    <row r="10806" spans="8:27">
      <c r="H10806">
        <v>10805</v>
      </c>
      <c r="I10806" s="1" t="s">
        <v>752</v>
      </c>
      <c r="J10806" s="1"/>
      <c r="K10806" s="2"/>
      <c r="L10806">
        <v>10805</v>
      </c>
      <c r="M10806" s="1" t="s">
        <v>753</v>
      </c>
      <c r="N10806" s="1"/>
      <c r="O10806" s="2"/>
      <c r="P10806">
        <v>10805</v>
      </c>
      <c r="Q10806" s="1" t="s">
        <v>754</v>
      </c>
      <c r="R10806" s="1"/>
      <c r="S10806" s="2"/>
      <c r="T10806">
        <v>10805</v>
      </c>
      <c r="U10806" s="1" t="s">
        <v>178</v>
      </c>
      <c r="V10806" s="1"/>
      <c r="W10806" s="2"/>
      <c r="X10806">
        <v>10805</v>
      </c>
      <c r="Y10806" s="1" t="s">
        <v>179</v>
      </c>
      <c r="Z10806" s="1"/>
      <c r="AA10806" s="2"/>
    </row>
    <row r="10807" spans="8:27">
      <c r="H10807">
        <v>10806</v>
      </c>
      <c r="I10807" s="1" t="s">
        <v>752</v>
      </c>
      <c r="J10807" s="1"/>
      <c r="K10807" s="2"/>
      <c r="L10807">
        <v>10806</v>
      </c>
      <c r="M10807" s="1" t="s">
        <v>753</v>
      </c>
      <c r="N10807" s="1"/>
      <c r="O10807" s="2"/>
      <c r="P10807">
        <v>10806</v>
      </c>
      <c r="Q10807" s="1" t="s">
        <v>754</v>
      </c>
      <c r="R10807" s="1"/>
      <c r="S10807" s="2"/>
      <c r="T10807">
        <v>10806</v>
      </c>
      <c r="U10807" s="1" t="s">
        <v>178</v>
      </c>
      <c r="V10807" s="1"/>
      <c r="W10807" s="2"/>
      <c r="X10807">
        <v>10806</v>
      </c>
      <c r="Y10807" s="1" t="s">
        <v>179</v>
      </c>
      <c r="Z10807" s="1"/>
      <c r="AA10807" s="2"/>
    </row>
    <row r="10808" spans="8:27">
      <c r="H10808">
        <v>10807</v>
      </c>
      <c r="I10808" s="1" t="s">
        <v>752</v>
      </c>
      <c r="J10808" s="1"/>
      <c r="K10808" s="2"/>
      <c r="L10808">
        <v>10807</v>
      </c>
      <c r="M10808" s="1" t="s">
        <v>753</v>
      </c>
      <c r="N10808" s="1"/>
      <c r="O10808" s="2"/>
      <c r="P10808">
        <v>10807</v>
      </c>
      <c r="Q10808" s="1" t="s">
        <v>754</v>
      </c>
      <c r="R10808" s="1"/>
      <c r="S10808" s="2"/>
      <c r="T10808">
        <v>10807</v>
      </c>
      <c r="U10808" s="1" t="s">
        <v>178</v>
      </c>
      <c r="V10808" s="1"/>
      <c r="W10808" s="2"/>
      <c r="X10808">
        <v>10807</v>
      </c>
      <c r="Y10808" s="1" t="s">
        <v>179</v>
      </c>
      <c r="Z10808" s="1"/>
      <c r="AA10808" s="2"/>
    </row>
    <row r="10809" spans="8:27">
      <c r="H10809">
        <v>10808</v>
      </c>
      <c r="I10809" s="1" t="s">
        <v>752</v>
      </c>
      <c r="J10809" s="1"/>
      <c r="K10809" s="2"/>
      <c r="L10809">
        <v>10808</v>
      </c>
      <c r="M10809" s="1" t="s">
        <v>753</v>
      </c>
      <c r="N10809" s="1"/>
      <c r="O10809" s="2"/>
      <c r="P10809">
        <v>10808</v>
      </c>
      <c r="Q10809" s="1" t="s">
        <v>754</v>
      </c>
      <c r="R10809" s="1"/>
      <c r="S10809" s="2"/>
      <c r="T10809">
        <v>10808</v>
      </c>
      <c r="U10809" s="1" t="s">
        <v>178</v>
      </c>
      <c r="V10809" s="1"/>
      <c r="W10809" s="2"/>
      <c r="X10809">
        <v>10808</v>
      </c>
      <c r="Y10809" s="1" t="s">
        <v>179</v>
      </c>
      <c r="Z10809" s="1"/>
      <c r="AA10809" s="2"/>
    </row>
    <row r="10810" spans="8:27">
      <c r="H10810">
        <v>10809</v>
      </c>
      <c r="I10810" s="1" t="s">
        <v>752</v>
      </c>
      <c r="J10810" s="1"/>
      <c r="K10810" s="2"/>
      <c r="L10810">
        <v>10809</v>
      </c>
      <c r="M10810" s="1" t="s">
        <v>753</v>
      </c>
      <c r="N10810" s="1"/>
      <c r="O10810" s="2"/>
      <c r="P10810">
        <v>10809</v>
      </c>
      <c r="Q10810" s="1" t="s">
        <v>754</v>
      </c>
      <c r="R10810" s="1"/>
      <c r="S10810" s="2"/>
      <c r="T10810">
        <v>10809</v>
      </c>
      <c r="U10810" s="1" t="s">
        <v>178</v>
      </c>
      <c r="V10810" s="1"/>
      <c r="W10810" s="2"/>
      <c r="X10810">
        <v>10809</v>
      </c>
      <c r="Y10810" s="1" t="s">
        <v>179</v>
      </c>
      <c r="Z10810" s="1"/>
      <c r="AA10810" s="2"/>
    </row>
    <row r="10811" spans="8:27">
      <c r="H10811">
        <v>10810</v>
      </c>
      <c r="I10811" s="1" t="s">
        <v>752</v>
      </c>
      <c r="J10811" s="1"/>
      <c r="K10811" s="2"/>
      <c r="L10811">
        <v>10810</v>
      </c>
      <c r="M10811" s="1" t="s">
        <v>753</v>
      </c>
      <c r="N10811" s="1"/>
      <c r="O10811" s="2"/>
      <c r="P10811">
        <v>10810</v>
      </c>
      <c r="Q10811" s="1" t="s">
        <v>754</v>
      </c>
      <c r="R10811" s="1"/>
      <c r="S10811" s="2"/>
      <c r="T10811">
        <v>10810</v>
      </c>
      <c r="U10811" s="1" t="s">
        <v>178</v>
      </c>
      <c r="V10811" s="1"/>
      <c r="W10811" s="2"/>
      <c r="X10811">
        <v>10810</v>
      </c>
      <c r="Y10811" s="1" t="s">
        <v>179</v>
      </c>
      <c r="Z10811" s="1"/>
      <c r="AA10811" s="2"/>
    </row>
    <row r="10812" spans="8:27">
      <c r="H10812">
        <v>10811</v>
      </c>
      <c r="I10812" s="1" t="s">
        <v>752</v>
      </c>
      <c r="J10812" s="1"/>
      <c r="K10812" s="2"/>
      <c r="L10812">
        <v>10811</v>
      </c>
      <c r="M10812" s="1" t="s">
        <v>753</v>
      </c>
      <c r="N10812" s="1"/>
      <c r="O10812" s="2"/>
      <c r="P10812">
        <v>10811</v>
      </c>
      <c r="Q10812" s="1" t="s">
        <v>754</v>
      </c>
      <c r="R10812" s="1"/>
      <c r="S10812" s="2"/>
      <c r="T10812">
        <v>10811</v>
      </c>
      <c r="U10812" s="1" t="s">
        <v>178</v>
      </c>
      <c r="V10812" s="1"/>
      <c r="W10812" s="2"/>
      <c r="X10812">
        <v>10811</v>
      </c>
      <c r="Y10812" s="1" t="s">
        <v>179</v>
      </c>
      <c r="Z10812" s="1"/>
      <c r="AA10812" s="2"/>
    </row>
    <row r="10813" spans="8:27">
      <c r="H10813">
        <v>10812</v>
      </c>
      <c r="I10813" s="1" t="s">
        <v>752</v>
      </c>
      <c r="J10813" s="1"/>
      <c r="K10813" s="2"/>
      <c r="L10813">
        <v>10812</v>
      </c>
      <c r="M10813" s="1" t="s">
        <v>753</v>
      </c>
      <c r="N10813" s="1"/>
      <c r="O10813" s="2"/>
      <c r="P10813">
        <v>10812</v>
      </c>
      <c r="Q10813" s="1" t="s">
        <v>754</v>
      </c>
      <c r="R10813" s="1"/>
      <c r="S10813" s="2"/>
      <c r="T10813">
        <v>10812</v>
      </c>
      <c r="U10813" s="1" t="s">
        <v>178</v>
      </c>
      <c r="V10813" s="1"/>
      <c r="W10813" s="2"/>
      <c r="X10813">
        <v>10812</v>
      </c>
      <c r="Y10813" s="1" t="s">
        <v>179</v>
      </c>
      <c r="Z10813" s="1"/>
      <c r="AA10813" s="2"/>
    </row>
    <row r="10814" spans="8:27">
      <c r="H10814">
        <v>10813</v>
      </c>
      <c r="I10814" s="1" t="s">
        <v>752</v>
      </c>
      <c r="J10814" s="1"/>
      <c r="K10814" s="2"/>
      <c r="L10814">
        <v>10813</v>
      </c>
      <c r="M10814" s="1" t="s">
        <v>753</v>
      </c>
      <c r="N10814" s="1"/>
      <c r="O10814" s="2"/>
      <c r="P10814">
        <v>10813</v>
      </c>
      <c r="Q10814" s="1" t="s">
        <v>754</v>
      </c>
      <c r="R10814" s="1"/>
      <c r="S10814" s="2"/>
      <c r="T10814">
        <v>10813</v>
      </c>
      <c r="U10814" s="1" t="s">
        <v>178</v>
      </c>
      <c r="V10814" s="1"/>
      <c r="W10814" s="2"/>
      <c r="X10814">
        <v>10813</v>
      </c>
      <c r="Y10814" s="1" t="s">
        <v>179</v>
      </c>
      <c r="Z10814" s="1"/>
      <c r="AA10814" s="2"/>
    </row>
    <row r="10815" spans="8:27">
      <c r="H10815">
        <v>10814</v>
      </c>
      <c r="I10815" s="1" t="s">
        <v>752</v>
      </c>
      <c r="J10815" s="1"/>
      <c r="K10815" s="2"/>
      <c r="L10815">
        <v>10814</v>
      </c>
      <c r="M10815" s="1" t="s">
        <v>753</v>
      </c>
      <c r="N10815" s="1"/>
      <c r="O10815" s="2"/>
      <c r="P10815">
        <v>10814</v>
      </c>
      <c r="Q10815" s="1" t="s">
        <v>754</v>
      </c>
      <c r="R10815" s="1"/>
      <c r="S10815" s="2"/>
      <c r="T10815">
        <v>10814</v>
      </c>
      <c r="U10815" s="1" t="s">
        <v>178</v>
      </c>
      <c r="V10815" s="1"/>
      <c r="W10815" s="2"/>
      <c r="X10815">
        <v>10814</v>
      </c>
      <c r="Y10815" s="1" t="s">
        <v>179</v>
      </c>
      <c r="Z10815" s="1"/>
      <c r="AA10815" s="2"/>
    </row>
    <row r="10816" spans="8:27">
      <c r="H10816">
        <v>10815</v>
      </c>
      <c r="I10816" s="1" t="s">
        <v>752</v>
      </c>
      <c r="J10816" s="1"/>
      <c r="K10816" s="2"/>
      <c r="L10816">
        <v>10815</v>
      </c>
      <c r="M10816" s="1" t="s">
        <v>753</v>
      </c>
      <c r="N10816" s="1"/>
      <c r="O10816" s="2"/>
      <c r="P10816">
        <v>10815</v>
      </c>
      <c r="Q10816" s="1" t="s">
        <v>754</v>
      </c>
      <c r="R10816" s="1"/>
      <c r="S10816" s="2"/>
      <c r="T10816">
        <v>10815</v>
      </c>
      <c r="U10816" s="1" t="s">
        <v>178</v>
      </c>
      <c r="V10816" s="1"/>
      <c r="W10816" s="2"/>
      <c r="X10816">
        <v>10815</v>
      </c>
      <c r="Y10816" s="1" t="s">
        <v>179</v>
      </c>
      <c r="Z10816" s="1"/>
      <c r="AA10816" s="2"/>
    </row>
    <row r="10817" spans="8:27">
      <c r="H10817">
        <v>10816</v>
      </c>
      <c r="I10817" s="1" t="s">
        <v>752</v>
      </c>
      <c r="J10817" s="1"/>
      <c r="K10817" s="2"/>
      <c r="L10817">
        <v>10816</v>
      </c>
      <c r="M10817" s="1" t="s">
        <v>753</v>
      </c>
      <c r="N10817" s="1"/>
      <c r="O10817" s="2"/>
      <c r="P10817">
        <v>10816</v>
      </c>
      <c r="Q10817" s="1" t="s">
        <v>754</v>
      </c>
      <c r="R10817" s="1"/>
      <c r="S10817" s="2"/>
      <c r="T10817">
        <v>10816</v>
      </c>
      <c r="U10817" s="1" t="s">
        <v>178</v>
      </c>
      <c r="V10817" s="1"/>
      <c r="W10817" s="2"/>
      <c r="X10817">
        <v>10816</v>
      </c>
      <c r="Y10817" s="1" t="s">
        <v>179</v>
      </c>
      <c r="Z10817" s="1"/>
      <c r="AA10817" s="2"/>
    </row>
    <row r="10818" spans="8:27">
      <c r="H10818">
        <v>10817</v>
      </c>
      <c r="I10818" s="1" t="s">
        <v>752</v>
      </c>
      <c r="J10818" s="1"/>
      <c r="K10818" s="2"/>
      <c r="L10818">
        <v>10817</v>
      </c>
      <c r="M10818" s="1" t="s">
        <v>753</v>
      </c>
      <c r="N10818" s="1"/>
      <c r="O10818" s="2"/>
      <c r="P10818">
        <v>10817</v>
      </c>
      <c r="Q10818" s="1" t="s">
        <v>754</v>
      </c>
      <c r="R10818" s="1"/>
      <c r="S10818" s="2"/>
      <c r="T10818">
        <v>10817</v>
      </c>
      <c r="U10818" s="1" t="s">
        <v>178</v>
      </c>
      <c r="V10818" s="1"/>
      <c r="W10818" s="2"/>
      <c r="X10818">
        <v>10817</v>
      </c>
      <c r="Y10818" s="1" t="s">
        <v>179</v>
      </c>
      <c r="Z10818" s="1"/>
      <c r="AA10818" s="2"/>
    </row>
    <row r="10819" spans="8:27">
      <c r="H10819">
        <v>10818</v>
      </c>
      <c r="I10819" s="1" t="s">
        <v>752</v>
      </c>
      <c r="J10819" s="1"/>
      <c r="K10819" s="2"/>
      <c r="L10819">
        <v>10818</v>
      </c>
      <c r="M10819" s="1" t="s">
        <v>753</v>
      </c>
      <c r="N10819" s="1"/>
      <c r="O10819" s="2"/>
      <c r="P10819">
        <v>10818</v>
      </c>
      <c r="Q10819" s="1" t="s">
        <v>754</v>
      </c>
      <c r="R10819" s="1"/>
      <c r="S10819" s="2"/>
      <c r="T10819">
        <v>10818</v>
      </c>
      <c r="U10819" s="1" t="s">
        <v>178</v>
      </c>
      <c r="V10819" s="1"/>
      <c r="W10819" s="2"/>
      <c r="X10819">
        <v>10818</v>
      </c>
      <c r="Y10819" s="1" t="s">
        <v>179</v>
      </c>
      <c r="Z10819" s="1"/>
      <c r="AA10819" s="2"/>
    </row>
    <row r="10820" spans="8:27">
      <c r="H10820">
        <v>10819</v>
      </c>
      <c r="I10820" s="1" t="s">
        <v>752</v>
      </c>
      <c r="J10820" s="1"/>
      <c r="K10820" s="2"/>
      <c r="L10820">
        <v>10819</v>
      </c>
      <c r="M10820" s="1" t="s">
        <v>753</v>
      </c>
      <c r="N10820" s="1"/>
      <c r="O10820" s="2"/>
      <c r="P10820">
        <v>10819</v>
      </c>
      <c r="Q10820" s="1" t="s">
        <v>754</v>
      </c>
      <c r="R10820" s="1"/>
      <c r="S10820" s="2"/>
      <c r="T10820">
        <v>10819</v>
      </c>
      <c r="U10820" s="1" t="s">
        <v>178</v>
      </c>
      <c r="V10820" s="1"/>
      <c r="W10820" s="2"/>
      <c r="X10820">
        <v>10819</v>
      </c>
      <c r="Y10820" s="1" t="s">
        <v>179</v>
      </c>
      <c r="Z10820" s="1"/>
      <c r="AA10820" s="2"/>
    </row>
    <row r="10821" spans="8:27">
      <c r="H10821">
        <v>10820</v>
      </c>
      <c r="I10821" s="1" t="s">
        <v>752</v>
      </c>
      <c r="J10821" s="1"/>
      <c r="K10821" s="2"/>
      <c r="L10821">
        <v>10820</v>
      </c>
      <c r="M10821" s="1" t="s">
        <v>753</v>
      </c>
      <c r="N10821" s="1"/>
      <c r="O10821" s="2"/>
      <c r="P10821">
        <v>10820</v>
      </c>
      <c r="Q10821" s="1" t="s">
        <v>754</v>
      </c>
      <c r="R10821" s="1"/>
      <c r="S10821" s="2"/>
      <c r="T10821">
        <v>10820</v>
      </c>
      <c r="U10821" s="1" t="s">
        <v>178</v>
      </c>
      <c r="V10821" s="1"/>
      <c r="W10821" s="2"/>
      <c r="X10821">
        <v>10820</v>
      </c>
      <c r="Y10821" s="1" t="s">
        <v>179</v>
      </c>
      <c r="Z10821" s="1"/>
      <c r="AA10821" s="2"/>
    </row>
    <row r="10822" spans="8:27">
      <c r="H10822">
        <v>10821</v>
      </c>
      <c r="I10822" s="1" t="s">
        <v>752</v>
      </c>
      <c r="J10822" s="1"/>
      <c r="K10822" s="2"/>
      <c r="L10822">
        <v>10821</v>
      </c>
      <c r="M10822" s="1" t="s">
        <v>753</v>
      </c>
      <c r="N10822" s="1"/>
      <c r="O10822" s="2"/>
      <c r="P10822">
        <v>10821</v>
      </c>
      <c r="Q10822" s="1" t="s">
        <v>754</v>
      </c>
      <c r="R10822" s="1"/>
      <c r="S10822" s="2"/>
      <c r="T10822">
        <v>10821</v>
      </c>
      <c r="U10822" s="1" t="s">
        <v>178</v>
      </c>
      <c r="V10822" s="1"/>
      <c r="W10822" s="2"/>
      <c r="X10822">
        <v>10821</v>
      </c>
      <c r="Y10822" s="1" t="s">
        <v>179</v>
      </c>
      <c r="Z10822" s="1"/>
      <c r="AA10822" s="2"/>
    </row>
    <row r="10823" spans="8:27">
      <c r="H10823">
        <v>10822</v>
      </c>
      <c r="I10823" s="1" t="s">
        <v>752</v>
      </c>
      <c r="J10823" s="1"/>
      <c r="K10823" s="2"/>
      <c r="L10823">
        <v>10822</v>
      </c>
      <c r="M10823" s="1" t="s">
        <v>753</v>
      </c>
      <c r="N10823" s="1"/>
      <c r="O10823" s="2"/>
      <c r="P10823">
        <v>10822</v>
      </c>
      <c r="Q10823" s="1" t="s">
        <v>754</v>
      </c>
      <c r="R10823" s="1"/>
      <c r="S10823" s="2"/>
      <c r="T10823">
        <v>10822</v>
      </c>
      <c r="U10823" s="1" t="s">
        <v>178</v>
      </c>
      <c r="V10823" s="1"/>
      <c r="W10823" s="2"/>
      <c r="X10823">
        <v>10822</v>
      </c>
      <c r="Y10823" s="1" t="s">
        <v>179</v>
      </c>
      <c r="Z10823" s="1"/>
      <c r="AA10823" s="2"/>
    </row>
    <row r="10824" spans="8:27">
      <c r="H10824">
        <v>10823</v>
      </c>
      <c r="I10824" s="1" t="s">
        <v>752</v>
      </c>
      <c r="J10824" s="1"/>
      <c r="K10824" s="2"/>
      <c r="L10824">
        <v>10823</v>
      </c>
      <c r="M10824" s="1" t="s">
        <v>753</v>
      </c>
      <c r="N10824" s="1"/>
      <c r="O10824" s="2"/>
      <c r="P10824">
        <v>10823</v>
      </c>
      <c r="Q10824" s="1" t="s">
        <v>754</v>
      </c>
      <c r="R10824" s="1"/>
      <c r="S10824" s="2"/>
      <c r="T10824">
        <v>10823</v>
      </c>
      <c r="U10824" s="1" t="s">
        <v>178</v>
      </c>
      <c r="V10824" s="1"/>
      <c r="W10824" s="2"/>
      <c r="X10824">
        <v>10823</v>
      </c>
      <c r="Y10824" s="1" t="s">
        <v>179</v>
      </c>
      <c r="Z10824" s="1"/>
      <c r="AA10824" s="2"/>
    </row>
    <row r="10825" spans="8:27">
      <c r="H10825">
        <v>10824</v>
      </c>
      <c r="I10825" s="1" t="s">
        <v>752</v>
      </c>
      <c r="J10825" s="1"/>
      <c r="K10825" s="2"/>
      <c r="L10825">
        <v>10824</v>
      </c>
      <c r="M10825" s="1" t="s">
        <v>753</v>
      </c>
      <c r="N10825" s="1"/>
      <c r="O10825" s="2"/>
      <c r="P10825">
        <v>10824</v>
      </c>
      <c r="Q10825" s="1" t="s">
        <v>754</v>
      </c>
      <c r="R10825" s="1"/>
      <c r="S10825" s="2"/>
      <c r="T10825">
        <v>10824</v>
      </c>
      <c r="U10825" s="1" t="s">
        <v>178</v>
      </c>
      <c r="V10825" s="1"/>
      <c r="W10825" s="2"/>
      <c r="X10825">
        <v>10824</v>
      </c>
      <c r="Y10825" s="1" t="s">
        <v>179</v>
      </c>
      <c r="Z10825" s="1"/>
      <c r="AA10825" s="2"/>
    </row>
    <row r="10826" spans="8:27">
      <c r="H10826">
        <v>10825</v>
      </c>
      <c r="I10826" s="1" t="s">
        <v>752</v>
      </c>
      <c r="J10826" s="1"/>
      <c r="K10826" s="2"/>
      <c r="L10826">
        <v>10825</v>
      </c>
      <c r="M10826" s="1" t="s">
        <v>753</v>
      </c>
      <c r="N10826" s="1"/>
      <c r="O10826" s="2"/>
      <c r="P10826">
        <v>10825</v>
      </c>
      <c r="Q10826" s="1" t="s">
        <v>754</v>
      </c>
      <c r="R10826" s="1"/>
      <c r="S10826" s="2"/>
      <c r="T10826">
        <v>10825</v>
      </c>
      <c r="U10826" s="1" t="s">
        <v>178</v>
      </c>
      <c r="V10826" s="1"/>
      <c r="W10826" s="2"/>
      <c r="X10826">
        <v>10825</v>
      </c>
      <c r="Y10826" s="1" t="s">
        <v>179</v>
      </c>
      <c r="Z10826" s="1"/>
      <c r="AA10826" s="2"/>
    </row>
    <row r="10827" spans="8:27">
      <c r="H10827">
        <v>10826</v>
      </c>
      <c r="I10827" s="1" t="s">
        <v>752</v>
      </c>
      <c r="J10827" s="1"/>
      <c r="K10827" s="2"/>
      <c r="L10827">
        <v>10826</v>
      </c>
      <c r="M10827" s="1" t="s">
        <v>753</v>
      </c>
      <c r="N10827" s="1"/>
      <c r="O10827" s="2"/>
      <c r="P10827">
        <v>10826</v>
      </c>
      <c r="Q10827" s="1" t="s">
        <v>754</v>
      </c>
      <c r="R10827" s="1"/>
      <c r="S10827" s="2"/>
      <c r="T10827">
        <v>10826</v>
      </c>
      <c r="U10827" s="1" t="s">
        <v>178</v>
      </c>
      <c r="V10827" s="1"/>
      <c r="W10827" s="2"/>
      <c r="X10827">
        <v>10826</v>
      </c>
      <c r="Y10827" s="1" t="s">
        <v>179</v>
      </c>
      <c r="Z10827" s="1"/>
      <c r="AA10827" s="2"/>
    </row>
    <row r="10828" spans="8:27">
      <c r="H10828">
        <v>10827</v>
      </c>
      <c r="I10828" s="1" t="s">
        <v>752</v>
      </c>
      <c r="J10828" s="1"/>
      <c r="K10828" s="2"/>
      <c r="L10828">
        <v>10827</v>
      </c>
      <c r="M10828" s="1" t="s">
        <v>753</v>
      </c>
      <c r="N10828" s="1"/>
      <c r="O10828" s="2"/>
      <c r="P10828">
        <v>10827</v>
      </c>
      <c r="Q10828" s="1" t="s">
        <v>754</v>
      </c>
      <c r="R10828" s="1"/>
      <c r="S10828" s="2"/>
      <c r="T10828">
        <v>10827</v>
      </c>
      <c r="U10828" s="1" t="s">
        <v>178</v>
      </c>
      <c r="V10828" s="1"/>
      <c r="W10828" s="2"/>
      <c r="X10828">
        <v>10827</v>
      </c>
      <c r="Y10828" s="1" t="s">
        <v>179</v>
      </c>
      <c r="Z10828" s="1"/>
      <c r="AA10828" s="2"/>
    </row>
    <row r="10829" spans="8:27">
      <c r="H10829">
        <v>10828</v>
      </c>
      <c r="I10829" s="1" t="s">
        <v>752</v>
      </c>
      <c r="J10829" s="1"/>
      <c r="K10829" s="2"/>
      <c r="L10829">
        <v>10828</v>
      </c>
      <c r="M10829" s="1" t="s">
        <v>753</v>
      </c>
      <c r="N10829" s="1"/>
      <c r="O10829" s="2"/>
      <c r="P10829">
        <v>10828</v>
      </c>
      <c r="Q10829" s="1" t="s">
        <v>754</v>
      </c>
      <c r="R10829" s="1"/>
      <c r="S10829" s="2"/>
      <c r="T10829">
        <v>10828</v>
      </c>
      <c r="U10829" s="1" t="s">
        <v>178</v>
      </c>
      <c r="V10829" s="1"/>
      <c r="W10829" s="2"/>
      <c r="X10829">
        <v>10828</v>
      </c>
      <c r="Y10829" s="1" t="s">
        <v>179</v>
      </c>
      <c r="Z10829" s="1"/>
      <c r="AA10829" s="2"/>
    </row>
    <row r="10830" spans="8:27">
      <c r="H10830">
        <v>10829</v>
      </c>
      <c r="I10830" s="1" t="s">
        <v>752</v>
      </c>
      <c r="J10830" s="1"/>
      <c r="K10830" s="2"/>
      <c r="L10830">
        <v>10829</v>
      </c>
      <c r="M10830" s="1" t="s">
        <v>753</v>
      </c>
      <c r="N10830" s="1"/>
      <c r="O10830" s="2"/>
      <c r="P10830">
        <v>10829</v>
      </c>
      <c r="Q10830" s="1" t="s">
        <v>754</v>
      </c>
      <c r="R10830" s="1"/>
      <c r="S10830" s="2"/>
      <c r="T10830">
        <v>10829</v>
      </c>
      <c r="U10830" s="1" t="s">
        <v>178</v>
      </c>
      <c r="V10830" s="1"/>
      <c r="W10830" s="2"/>
      <c r="X10830">
        <v>10829</v>
      </c>
      <c r="Y10830" s="1" t="s">
        <v>179</v>
      </c>
      <c r="Z10830" s="1"/>
      <c r="AA10830" s="2"/>
    </row>
    <row r="10831" spans="8:27">
      <c r="H10831">
        <v>10830</v>
      </c>
      <c r="I10831" s="1" t="s">
        <v>752</v>
      </c>
      <c r="J10831" s="1"/>
      <c r="K10831" s="2"/>
      <c r="L10831">
        <v>10830</v>
      </c>
      <c r="M10831" s="1" t="s">
        <v>753</v>
      </c>
      <c r="N10831" s="1"/>
      <c r="O10831" s="2"/>
      <c r="P10831">
        <v>10830</v>
      </c>
      <c r="Q10831" s="1" t="s">
        <v>754</v>
      </c>
      <c r="R10831" s="1"/>
      <c r="S10831" s="2"/>
      <c r="T10831">
        <v>10830</v>
      </c>
      <c r="U10831" s="1" t="s">
        <v>178</v>
      </c>
      <c r="V10831" s="1"/>
      <c r="W10831" s="2"/>
      <c r="X10831">
        <v>10830</v>
      </c>
      <c r="Y10831" s="1" t="s">
        <v>179</v>
      </c>
      <c r="Z10831" s="1"/>
      <c r="AA10831" s="2"/>
    </row>
    <row r="10832" spans="8:27">
      <c r="H10832">
        <v>10831</v>
      </c>
      <c r="I10832" s="1" t="s">
        <v>752</v>
      </c>
      <c r="J10832" s="1"/>
      <c r="K10832" s="2"/>
      <c r="L10832">
        <v>10831</v>
      </c>
      <c r="M10832" s="1" t="s">
        <v>753</v>
      </c>
      <c r="N10832" s="1"/>
      <c r="O10832" s="2"/>
      <c r="P10832">
        <v>10831</v>
      </c>
      <c r="Q10832" s="1" t="s">
        <v>754</v>
      </c>
      <c r="R10832" s="1"/>
      <c r="S10832" s="2"/>
      <c r="T10832">
        <v>10831</v>
      </c>
      <c r="U10832" s="1" t="s">
        <v>178</v>
      </c>
      <c r="V10832" s="1"/>
      <c r="W10832" s="2"/>
      <c r="X10832">
        <v>10831</v>
      </c>
      <c r="Y10832" s="1" t="s">
        <v>179</v>
      </c>
      <c r="Z10832" s="1"/>
      <c r="AA10832" s="2"/>
    </row>
    <row r="10833" spans="8:27">
      <c r="H10833">
        <v>10832</v>
      </c>
      <c r="I10833" s="1" t="s">
        <v>752</v>
      </c>
      <c r="J10833" s="1"/>
      <c r="K10833" s="2"/>
      <c r="L10833">
        <v>10832</v>
      </c>
      <c r="M10833" s="1" t="s">
        <v>753</v>
      </c>
      <c r="N10833" s="1"/>
      <c r="O10833" s="2"/>
      <c r="P10833">
        <v>10832</v>
      </c>
      <c r="Q10833" s="1" t="s">
        <v>754</v>
      </c>
      <c r="R10833" s="1"/>
      <c r="S10833" s="2"/>
      <c r="T10833">
        <v>10832</v>
      </c>
      <c r="U10833" s="1" t="s">
        <v>178</v>
      </c>
      <c r="V10833" s="1"/>
      <c r="W10833" s="2"/>
      <c r="X10833">
        <v>10832</v>
      </c>
      <c r="Y10833" s="1" t="s">
        <v>179</v>
      </c>
      <c r="Z10833" s="1"/>
      <c r="AA10833" s="2"/>
    </row>
    <row r="10834" spans="8:27">
      <c r="H10834">
        <v>10833</v>
      </c>
      <c r="I10834" s="1" t="s">
        <v>752</v>
      </c>
      <c r="J10834" s="1"/>
      <c r="K10834" s="2"/>
      <c r="L10834">
        <v>10833</v>
      </c>
      <c r="M10834" s="1" t="s">
        <v>753</v>
      </c>
      <c r="N10834" s="1"/>
      <c r="O10834" s="2"/>
      <c r="P10834">
        <v>10833</v>
      </c>
      <c r="Q10834" s="1" t="s">
        <v>754</v>
      </c>
      <c r="R10834" s="1"/>
      <c r="S10834" s="2"/>
      <c r="T10834">
        <v>10833</v>
      </c>
      <c r="U10834" s="1" t="s">
        <v>178</v>
      </c>
      <c r="V10834" s="1"/>
      <c r="W10834" s="2"/>
      <c r="X10834">
        <v>10833</v>
      </c>
      <c r="Y10834" s="1" t="s">
        <v>179</v>
      </c>
      <c r="Z10834" s="1"/>
      <c r="AA10834" s="2"/>
    </row>
    <row r="10835" spans="8:27">
      <c r="H10835">
        <v>10834</v>
      </c>
      <c r="I10835" s="1" t="s">
        <v>752</v>
      </c>
      <c r="J10835" s="1"/>
      <c r="K10835" s="2"/>
      <c r="L10835">
        <v>10834</v>
      </c>
      <c r="M10835" s="1" t="s">
        <v>753</v>
      </c>
      <c r="N10835" s="1"/>
      <c r="O10835" s="2"/>
      <c r="P10835">
        <v>10834</v>
      </c>
      <c r="Q10835" s="1" t="s">
        <v>754</v>
      </c>
      <c r="R10835" s="1"/>
      <c r="S10835" s="2"/>
      <c r="T10835">
        <v>10834</v>
      </c>
      <c r="U10835" s="1" t="s">
        <v>178</v>
      </c>
      <c r="V10835" s="1"/>
      <c r="W10835" s="2"/>
      <c r="X10835">
        <v>10834</v>
      </c>
      <c r="Y10835" s="1" t="s">
        <v>179</v>
      </c>
      <c r="Z10835" s="1"/>
      <c r="AA10835" s="2"/>
    </row>
    <row r="10836" spans="8:27">
      <c r="H10836">
        <v>10835</v>
      </c>
      <c r="I10836" s="1" t="s">
        <v>752</v>
      </c>
      <c r="J10836" s="1"/>
      <c r="K10836" s="2"/>
      <c r="L10836">
        <v>10835</v>
      </c>
      <c r="M10836" s="1" t="s">
        <v>753</v>
      </c>
      <c r="N10836" s="1"/>
      <c r="O10836" s="2"/>
      <c r="P10836">
        <v>10835</v>
      </c>
      <c r="Q10836" s="1" t="s">
        <v>754</v>
      </c>
      <c r="R10836" s="1"/>
      <c r="S10836" s="2"/>
      <c r="T10836">
        <v>10835</v>
      </c>
      <c r="U10836" s="1" t="s">
        <v>178</v>
      </c>
      <c r="V10836" s="1"/>
      <c r="W10836" s="2"/>
      <c r="X10836">
        <v>10835</v>
      </c>
      <c r="Y10836" s="1" t="s">
        <v>179</v>
      </c>
      <c r="Z10836" s="1"/>
      <c r="AA10836" s="2"/>
    </row>
    <row r="10837" spans="8:27">
      <c r="H10837">
        <v>10836</v>
      </c>
      <c r="I10837" s="1" t="s">
        <v>752</v>
      </c>
      <c r="J10837" s="1"/>
      <c r="K10837" s="2"/>
      <c r="L10837">
        <v>10836</v>
      </c>
      <c r="M10837" s="1" t="s">
        <v>753</v>
      </c>
      <c r="N10837" s="1"/>
      <c r="O10837" s="2"/>
      <c r="P10837">
        <v>10836</v>
      </c>
      <c r="Q10837" s="1" t="s">
        <v>754</v>
      </c>
      <c r="R10837" s="1"/>
      <c r="S10837" s="2"/>
      <c r="T10837">
        <v>10836</v>
      </c>
      <c r="U10837" s="1" t="s">
        <v>178</v>
      </c>
      <c r="V10837" s="1"/>
      <c r="W10837" s="2"/>
      <c r="X10837">
        <v>10836</v>
      </c>
      <c r="Y10837" s="1" t="s">
        <v>179</v>
      </c>
      <c r="Z10837" s="1"/>
      <c r="AA10837" s="2"/>
    </row>
    <row r="10838" spans="8:27">
      <c r="H10838">
        <v>10837</v>
      </c>
      <c r="I10838" s="1" t="s">
        <v>752</v>
      </c>
      <c r="J10838" s="1"/>
      <c r="K10838" s="2"/>
      <c r="L10838">
        <v>10837</v>
      </c>
      <c r="M10838" s="1" t="s">
        <v>753</v>
      </c>
      <c r="N10838" s="1"/>
      <c r="O10838" s="2"/>
      <c r="P10838">
        <v>10837</v>
      </c>
      <c r="Q10838" s="1" t="s">
        <v>754</v>
      </c>
      <c r="R10838" s="1"/>
      <c r="S10838" s="2"/>
      <c r="T10838">
        <v>10837</v>
      </c>
      <c r="U10838" s="1" t="s">
        <v>178</v>
      </c>
      <c r="V10838" s="1"/>
      <c r="W10838" s="2"/>
      <c r="X10838">
        <v>10837</v>
      </c>
      <c r="Y10838" s="1" t="s">
        <v>179</v>
      </c>
      <c r="Z10838" s="1"/>
      <c r="AA10838" s="2"/>
    </row>
    <row r="10839" spans="8:27">
      <c r="H10839">
        <v>10838</v>
      </c>
      <c r="I10839" s="1" t="s">
        <v>752</v>
      </c>
      <c r="J10839" s="1"/>
      <c r="K10839" s="2"/>
      <c r="L10839">
        <v>10838</v>
      </c>
      <c r="M10839" s="1" t="s">
        <v>753</v>
      </c>
      <c r="N10839" s="1"/>
      <c r="O10839" s="2"/>
      <c r="P10839">
        <v>10838</v>
      </c>
      <c r="Q10839" s="1" t="s">
        <v>754</v>
      </c>
      <c r="R10839" s="1"/>
      <c r="S10839" s="2"/>
      <c r="T10839">
        <v>10838</v>
      </c>
      <c r="U10839" s="1" t="s">
        <v>178</v>
      </c>
      <c r="V10839" s="1"/>
      <c r="W10839" s="2"/>
      <c r="X10839">
        <v>10838</v>
      </c>
      <c r="Y10839" s="1" t="s">
        <v>179</v>
      </c>
      <c r="Z10839" s="1"/>
      <c r="AA10839" s="2"/>
    </row>
    <row r="10840" spans="8:27">
      <c r="H10840">
        <v>10839</v>
      </c>
      <c r="I10840" s="1" t="s">
        <v>752</v>
      </c>
      <c r="J10840" s="1"/>
      <c r="K10840" s="2"/>
      <c r="L10840">
        <v>10839</v>
      </c>
      <c r="M10840" s="1" t="s">
        <v>753</v>
      </c>
      <c r="N10840" s="1"/>
      <c r="O10840" s="2"/>
      <c r="P10840">
        <v>10839</v>
      </c>
      <c r="Q10840" s="1" t="s">
        <v>754</v>
      </c>
      <c r="R10840" s="1"/>
      <c r="S10840" s="2"/>
      <c r="T10840">
        <v>10839</v>
      </c>
      <c r="U10840" s="1" t="s">
        <v>178</v>
      </c>
      <c r="V10840" s="1"/>
      <c r="W10840" s="2"/>
      <c r="X10840">
        <v>10839</v>
      </c>
      <c r="Y10840" s="1" t="s">
        <v>179</v>
      </c>
      <c r="Z10840" s="1"/>
      <c r="AA10840" s="2"/>
    </row>
    <row r="10841" spans="8:27">
      <c r="H10841">
        <v>10840</v>
      </c>
      <c r="I10841" s="1" t="s">
        <v>752</v>
      </c>
      <c r="J10841" s="1"/>
      <c r="K10841" s="2"/>
      <c r="L10841">
        <v>10840</v>
      </c>
      <c r="M10841" s="1" t="s">
        <v>753</v>
      </c>
      <c r="N10841" s="1"/>
      <c r="O10841" s="2"/>
      <c r="P10841">
        <v>10840</v>
      </c>
      <c r="Q10841" s="1" t="s">
        <v>754</v>
      </c>
      <c r="R10841" s="1"/>
      <c r="S10841" s="2"/>
      <c r="T10841">
        <v>10840</v>
      </c>
      <c r="U10841" s="1" t="s">
        <v>178</v>
      </c>
      <c r="V10841" s="1"/>
      <c r="W10841" s="2"/>
      <c r="X10841">
        <v>10840</v>
      </c>
      <c r="Y10841" s="1" t="s">
        <v>179</v>
      </c>
      <c r="Z10841" s="1"/>
      <c r="AA10841" s="2"/>
    </row>
    <row r="10842" spans="8:27">
      <c r="H10842">
        <v>10841</v>
      </c>
      <c r="I10842" s="1" t="s">
        <v>752</v>
      </c>
      <c r="J10842" s="1"/>
      <c r="K10842" s="2"/>
      <c r="L10842">
        <v>10841</v>
      </c>
      <c r="M10842" s="1" t="s">
        <v>753</v>
      </c>
      <c r="N10842" s="1"/>
      <c r="O10842" s="2"/>
      <c r="P10842">
        <v>10841</v>
      </c>
      <c r="Q10842" s="1" t="s">
        <v>754</v>
      </c>
      <c r="R10842" s="1"/>
      <c r="S10842" s="2"/>
      <c r="T10842">
        <v>10841</v>
      </c>
      <c r="U10842" s="1" t="s">
        <v>178</v>
      </c>
      <c r="V10842" s="1"/>
      <c r="W10842" s="2"/>
      <c r="X10842">
        <v>10841</v>
      </c>
      <c r="Y10842" s="1" t="s">
        <v>179</v>
      </c>
      <c r="Z10842" s="1"/>
      <c r="AA10842" s="2"/>
    </row>
    <row r="10843" spans="8:27">
      <c r="H10843">
        <v>10842</v>
      </c>
      <c r="I10843" s="1" t="s">
        <v>752</v>
      </c>
      <c r="J10843" s="1"/>
      <c r="K10843" s="2"/>
      <c r="L10843">
        <v>10842</v>
      </c>
      <c r="M10843" s="1" t="s">
        <v>753</v>
      </c>
      <c r="N10843" s="1"/>
      <c r="O10843" s="2"/>
      <c r="P10843">
        <v>10842</v>
      </c>
      <c r="Q10843" s="1" t="s">
        <v>754</v>
      </c>
      <c r="R10843" s="1"/>
      <c r="S10843" s="2"/>
      <c r="T10843">
        <v>10842</v>
      </c>
      <c r="U10843" s="1" t="s">
        <v>178</v>
      </c>
      <c r="V10843" s="1"/>
      <c r="W10843" s="2"/>
      <c r="X10843">
        <v>10842</v>
      </c>
      <c r="Y10843" s="1" t="s">
        <v>179</v>
      </c>
      <c r="Z10843" s="1"/>
      <c r="AA10843" s="2"/>
    </row>
    <row r="10844" spans="8:27">
      <c r="H10844">
        <v>10843</v>
      </c>
      <c r="I10844" s="1" t="s">
        <v>752</v>
      </c>
      <c r="J10844" s="1"/>
      <c r="K10844" s="2"/>
      <c r="L10844">
        <v>10843</v>
      </c>
      <c r="M10844" s="1" t="s">
        <v>753</v>
      </c>
      <c r="N10844" s="1"/>
      <c r="O10844" s="2"/>
      <c r="P10844">
        <v>10843</v>
      </c>
      <c r="Q10844" s="1" t="s">
        <v>754</v>
      </c>
      <c r="R10844" s="1"/>
      <c r="S10844" s="2"/>
      <c r="T10844">
        <v>10843</v>
      </c>
      <c r="U10844" s="1" t="s">
        <v>178</v>
      </c>
      <c r="V10844" s="1"/>
      <c r="W10844" s="2"/>
      <c r="X10844">
        <v>10843</v>
      </c>
      <c r="Y10844" s="1" t="s">
        <v>179</v>
      </c>
      <c r="Z10844" s="1"/>
      <c r="AA10844" s="2"/>
    </row>
    <row r="10845" spans="8:27">
      <c r="H10845">
        <v>10844</v>
      </c>
      <c r="I10845" s="1" t="s">
        <v>752</v>
      </c>
      <c r="J10845" s="1"/>
      <c r="K10845" s="2"/>
      <c r="L10845">
        <v>10844</v>
      </c>
      <c r="M10845" s="1" t="s">
        <v>753</v>
      </c>
      <c r="N10845" s="1"/>
      <c r="O10845" s="2"/>
      <c r="P10845">
        <v>10844</v>
      </c>
      <c r="Q10845" s="1" t="s">
        <v>754</v>
      </c>
      <c r="R10845" s="1"/>
      <c r="S10845" s="2"/>
      <c r="T10845">
        <v>10844</v>
      </c>
      <c r="U10845" s="1" t="s">
        <v>178</v>
      </c>
      <c r="V10845" s="1"/>
      <c r="W10845" s="2"/>
      <c r="X10845">
        <v>10844</v>
      </c>
      <c r="Y10845" s="1" t="s">
        <v>179</v>
      </c>
      <c r="Z10845" s="1"/>
      <c r="AA10845" s="2"/>
    </row>
    <row r="10846" spans="8:27">
      <c r="H10846">
        <v>10845</v>
      </c>
      <c r="I10846" s="1" t="s">
        <v>752</v>
      </c>
      <c r="J10846" s="1"/>
      <c r="K10846" s="2"/>
      <c r="L10846">
        <v>10845</v>
      </c>
      <c r="M10846" s="1" t="s">
        <v>753</v>
      </c>
      <c r="N10846" s="1"/>
      <c r="O10846" s="2"/>
      <c r="P10846">
        <v>10845</v>
      </c>
      <c r="Q10846" s="1" t="s">
        <v>754</v>
      </c>
      <c r="R10846" s="1"/>
      <c r="S10846" s="2"/>
      <c r="T10846">
        <v>10845</v>
      </c>
      <c r="U10846" s="1" t="s">
        <v>178</v>
      </c>
      <c r="V10846" s="1"/>
      <c r="W10846" s="2"/>
      <c r="X10846">
        <v>10845</v>
      </c>
      <c r="Y10846" s="1" t="s">
        <v>179</v>
      </c>
      <c r="Z10846" s="1"/>
      <c r="AA10846" s="2"/>
    </row>
    <row r="10847" spans="8:27">
      <c r="H10847">
        <v>10846</v>
      </c>
      <c r="I10847" s="1" t="s">
        <v>752</v>
      </c>
      <c r="J10847" s="1"/>
      <c r="K10847" s="2"/>
      <c r="L10847">
        <v>10846</v>
      </c>
      <c r="M10847" s="1" t="s">
        <v>753</v>
      </c>
      <c r="N10847" s="1"/>
      <c r="O10847" s="2"/>
      <c r="P10847">
        <v>10846</v>
      </c>
      <c r="Q10847" s="1" t="s">
        <v>754</v>
      </c>
      <c r="R10847" s="1"/>
      <c r="S10847" s="2"/>
      <c r="T10847">
        <v>10846</v>
      </c>
      <c r="U10847" s="1" t="s">
        <v>178</v>
      </c>
      <c r="V10847" s="1"/>
      <c r="W10847" s="2"/>
      <c r="X10847">
        <v>10846</v>
      </c>
      <c r="Y10847" s="1" t="s">
        <v>179</v>
      </c>
      <c r="Z10847" s="1"/>
      <c r="AA10847" s="2"/>
    </row>
    <row r="10848" spans="8:27">
      <c r="H10848">
        <v>10847</v>
      </c>
      <c r="I10848" s="1" t="s">
        <v>752</v>
      </c>
      <c r="J10848" s="1"/>
      <c r="K10848" s="2"/>
      <c r="L10848">
        <v>10847</v>
      </c>
      <c r="M10848" s="1" t="s">
        <v>753</v>
      </c>
      <c r="N10848" s="1"/>
      <c r="O10848" s="2"/>
      <c r="P10848">
        <v>10847</v>
      </c>
      <c r="Q10848" s="1" t="s">
        <v>754</v>
      </c>
      <c r="R10848" s="1"/>
      <c r="S10848" s="2"/>
      <c r="T10848">
        <v>10847</v>
      </c>
      <c r="U10848" s="1" t="s">
        <v>178</v>
      </c>
      <c r="V10848" s="1"/>
      <c r="W10848" s="2"/>
      <c r="X10848">
        <v>10847</v>
      </c>
      <c r="Y10848" s="1" t="s">
        <v>179</v>
      </c>
      <c r="Z10848" s="1"/>
      <c r="AA10848" s="2"/>
    </row>
    <row r="10849" spans="8:27">
      <c r="H10849">
        <v>10848</v>
      </c>
      <c r="I10849" s="1" t="s">
        <v>752</v>
      </c>
      <c r="J10849" s="1"/>
      <c r="K10849" s="2"/>
      <c r="L10849">
        <v>10848</v>
      </c>
      <c r="M10849" s="1" t="s">
        <v>753</v>
      </c>
      <c r="N10849" s="1"/>
      <c r="O10849" s="2"/>
      <c r="P10849">
        <v>10848</v>
      </c>
      <c r="Q10849" s="1" t="s">
        <v>754</v>
      </c>
      <c r="R10849" s="1"/>
      <c r="S10849" s="2"/>
      <c r="T10849">
        <v>10848</v>
      </c>
      <c r="U10849" s="1" t="s">
        <v>178</v>
      </c>
      <c r="V10849" s="1"/>
      <c r="W10849" s="2"/>
      <c r="X10849">
        <v>10848</v>
      </c>
      <c r="Y10849" s="1" t="s">
        <v>179</v>
      </c>
      <c r="Z10849" s="1"/>
      <c r="AA10849" s="2"/>
    </row>
    <row r="10850" spans="8:27">
      <c r="H10850">
        <v>10849</v>
      </c>
      <c r="I10850" s="1" t="s">
        <v>752</v>
      </c>
      <c r="J10850" s="1"/>
      <c r="K10850" s="2"/>
      <c r="L10850">
        <v>10849</v>
      </c>
      <c r="M10850" s="1" t="s">
        <v>753</v>
      </c>
      <c r="N10850" s="1"/>
      <c r="O10850" s="2"/>
      <c r="P10850">
        <v>10849</v>
      </c>
      <c r="Q10850" s="1" t="s">
        <v>754</v>
      </c>
      <c r="R10850" s="1"/>
      <c r="S10850" s="2"/>
      <c r="T10850">
        <v>10849</v>
      </c>
      <c r="U10850" s="1" t="s">
        <v>178</v>
      </c>
      <c r="V10850" s="1"/>
      <c r="W10850" s="2"/>
      <c r="X10850">
        <v>10849</v>
      </c>
      <c r="Y10850" s="1" t="s">
        <v>179</v>
      </c>
      <c r="Z10850" s="1"/>
      <c r="AA10850" s="2"/>
    </row>
    <row r="10851" spans="8:27">
      <c r="H10851">
        <v>10850</v>
      </c>
      <c r="I10851" s="1" t="s">
        <v>752</v>
      </c>
      <c r="J10851" s="1"/>
      <c r="K10851" s="2"/>
      <c r="L10851">
        <v>10850</v>
      </c>
      <c r="M10851" s="1" t="s">
        <v>753</v>
      </c>
      <c r="N10851" s="1"/>
      <c r="O10851" s="2"/>
      <c r="P10851">
        <v>10850</v>
      </c>
      <c r="Q10851" s="1" t="s">
        <v>754</v>
      </c>
      <c r="R10851" s="1"/>
      <c r="S10851" s="2"/>
      <c r="T10851">
        <v>10850</v>
      </c>
      <c r="U10851" s="1" t="s">
        <v>178</v>
      </c>
      <c r="V10851" s="1"/>
      <c r="W10851" s="2"/>
      <c r="X10851">
        <v>10850</v>
      </c>
      <c r="Y10851" s="1" t="s">
        <v>179</v>
      </c>
      <c r="Z10851" s="1"/>
      <c r="AA10851" s="2"/>
    </row>
    <row r="10852" spans="8:27">
      <c r="H10852">
        <v>10851</v>
      </c>
      <c r="I10852" s="1" t="s">
        <v>752</v>
      </c>
      <c r="J10852" s="1"/>
      <c r="K10852" s="2"/>
      <c r="L10852">
        <v>10851</v>
      </c>
      <c r="M10852" s="1" t="s">
        <v>753</v>
      </c>
      <c r="N10852" s="1"/>
      <c r="O10852" s="2"/>
      <c r="P10852">
        <v>10851</v>
      </c>
      <c r="Q10852" s="1" t="s">
        <v>754</v>
      </c>
      <c r="R10852" s="1"/>
      <c r="S10852" s="2"/>
      <c r="T10852">
        <v>10851</v>
      </c>
      <c r="U10852" s="1" t="s">
        <v>178</v>
      </c>
      <c r="V10852" s="1"/>
      <c r="W10852" s="2"/>
      <c r="X10852">
        <v>10851</v>
      </c>
      <c r="Y10852" s="1" t="s">
        <v>179</v>
      </c>
      <c r="Z10852" s="1"/>
      <c r="AA10852" s="2"/>
    </row>
    <row r="10853" spans="8:27">
      <c r="H10853">
        <v>10852</v>
      </c>
      <c r="I10853" s="1" t="s">
        <v>752</v>
      </c>
      <c r="J10853" s="1"/>
      <c r="K10853" s="2"/>
      <c r="L10853">
        <v>10852</v>
      </c>
      <c r="M10853" s="1" t="s">
        <v>753</v>
      </c>
      <c r="N10853" s="1"/>
      <c r="O10853" s="2"/>
      <c r="P10853">
        <v>10852</v>
      </c>
      <c r="Q10853" s="1" t="s">
        <v>754</v>
      </c>
      <c r="R10853" s="1"/>
      <c r="S10853" s="2"/>
      <c r="T10853">
        <v>10852</v>
      </c>
      <c r="U10853" s="1" t="s">
        <v>178</v>
      </c>
      <c r="V10853" s="1"/>
      <c r="W10853" s="2"/>
      <c r="X10853">
        <v>10852</v>
      </c>
      <c r="Y10853" s="1" t="s">
        <v>179</v>
      </c>
      <c r="Z10853" s="1"/>
      <c r="AA10853" s="2"/>
    </row>
    <row r="10854" spans="8:27">
      <c r="H10854">
        <v>10853</v>
      </c>
      <c r="I10854" s="1" t="s">
        <v>752</v>
      </c>
      <c r="J10854" s="1"/>
      <c r="K10854" s="2"/>
      <c r="L10854">
        <v>10853</v>
      </c>
      <c r="M10854" s="1" t="s">
        <v>753</v>
      </c>
      <c r="N10854" s="1"/>
      <c r="O10854" s="2"/>
      <c r="P10854">
        <v>10853</v>
      </c>
      <c r="Q10854" s="1" t="s">
        <v>754</v>
      </c>
      <c r="R10854" s="1"/>
      <c r="S10854" s="2"/>
      <c r="T10854">
        <v>10853</v>
      </c>
      <c r="U10854" s="1" t="s">
        <v>178</v>
      </c>
      <c r="V10854" s="1"/>
      <c r="W10854" s="2"/>
      <c r="X10854">
        <v>10853</v>
      </c>
      <c r="Y10854" s="1" t="s">
        <v>179</v>
      </c>
      <c r="Z10854" s="1"/>
      <c r="AA10854" s="2"/>
    </row>
    <row r="10855" spans="8:27">
      <c r="H10855">
        <v>10854</v>
      </c>
      <c r="I10855" s="1" t="s">
        <v>752</v>
      </c>
      <c r="J10855" s="1"/>
      <c r="K10855" s="2"/>
      <c r="L10855">
        <v>10854</v>
      </c>
      <c r="M10855" s="1" t="s">
        <v>753</v>
      </c>
      <c r="N10855" s="1"/>
      <c r="O10855" s="2"/>
      <c r="P10855">
        <v>10854</v>
      </c>
      <c r="Q10855" s="1" t="s">
        <v>754</v>
      </c>
      <c r="R10855" s="1"/>
      <c r="S10855" s="2"/>
      <c r="T10855">
        <v>10854</v>
      </c>
      <c r="U10855" s="1" t="s">
        <v>178</v>
      </c>
      <c r="V10855" s="1"/>
      <c r="W10855" s="2"/>
      <c r="X10855">
        <v>10854</v>
      </c>
      <c r="Y10855" s="1" t="s">
        <v>179</v>
      </c>
      <c r="Z10855" s="1"/>
      <c r="AA10855" s="2"/>
    </row>
    <row r="10856" spans="8:27">
      <c r="H10856">
        <v>10855</v>
      </c>
      <c r="I10856" s="1" t="s">
        <v>752</v>
      </c>
      <c r="J10856" s="1"/>
      <c r="K10856" s="2"/>
      <c r="L10856">
        <v>10855</v>
      </c>
      <c r="M10856" s="1" t="s">
        <v>753</v>
      </c>
      <c r="N10856" s="1"/>
      <c r="O10856" s="2"/>
      <c r="P10856">
        <v>10855</v>
      </c>
      <c r="Q10856" s="1" t="s">
        <v>754</v>
      </c>
      <c r="R10856" s="1"/>
      <c r="S10856" s="2"/>
      <c r="T10856">
        <v>10855</v>
      </c>
      <c r="U10856" s="1" t="s">
        <v>178</v>
      </c>
      <c r="V10856" s="1"/>
      <c r="W10856" s="2"/>
      <c r="X10856">
        <v>10855</v>
      </c>
      <c r="Y10856" s="1" t="s">
        <v>179</v>
      </c>
      <c r="Z10856" s="1"/>
      <c r="AA10856" s="2"/>
    </row>
    <row r="10857" spans="8:27">
      <c r="H10857">
        <v>10856</v>
      </c>
      <c r="I10857" s="1" t="s">
        <v>752</v>
      </c>
      <c r="J10857" s="1"/>
      <c r="K10857" s="2"/>
      <c r="L10857">
        <v>10856</v>
      </c>
      <c r="M10857" s="1" t="s">
        <v>753</v>
      </c>
      <c r="N10857" s="1"/>
      <c r="O10857" s="2"/>
      <c r="P10857">
        <v>10856</v>
      </c>
      <c r="Q10857" s="1" t="s">
        <v>754</v>
      </c>
      <c r="R10857" s="1"/>
      <c r="S10857" s="2"/>
      <c r="T10857">
        <v>10856</v>
      </c>
      <c r="U10857" s="1" t="s">
        <v>178</v>
      </c>
      <c r="V10857" s="1"/>
      <c r="W10857" s="2"/>
      <c r="X10857">
        <v>10856</v>
      </c>
      <c r="Y10857" s="1" t="s">
        <v>179</v>
      </c>
      <c r="Z10857" s="1"/>
      <c r="AA10857" s="2"/>
    </row>
    <row r="10858" spans="8:27">
      <c r="H10858">
        <v>10857</v>
      </c>
      <c r="I10858" s="1" t="s">
        <v>752</v>
      </c>
      <c r="J10858" s="1"/>
      <c r="K10858" s="2"/>
      <c r="L10858">
        <v>10857</v>
      </c>
      <c r="M10858" s="1" t="s">
        <v>753</v>
      </c>
      <c r="N10858" s="1"/>
      <c r="O10858" s="2"/>
      <c r="P10858">
        <v>10857</v>
      </c>
      <c r="Q10858" s="1" t="s">
        <v>754</v>
      </c>
      <c r="R10858" s="1"/>
      <c r="S10858" s="2"/>
      <c r="T10858">
        <v>10857</v>
      </c>
      <c r="U10858" s="1" t="s">
        <v>178</v>
      </c>
      <c r="V10858" s="1"/>
      <c r="W10858" s="2"/>
      <c r="X10858">
        <v>10857</v>
      </c>
      <c r="Y10858" s="1" t="s">
        <v>179</v>
      </c>
      <c r="Z10858" s="1"/>
      <c r="AA10858" s="2"/>
    </row>
    <row r="10859" spans="8:27">
      <c r="H10859">
        <v>10858</v>
      </c>
      <c r="I10859" s="1" t="s">
        <v>752</v>
      </c>
      <c r="J10859" s="1"/>
      <c r="K10859" s="2"/>
      <c r="L10859">
        <v>10858</v>
      </c>
      <c r="M10859" s="1" t="s">
        <v>753</v>
      </c>
      <c r="N10859" s="1"/>
      <c r="O10859" s="2"/>
      <c r="P10859">
        <v>10858</v>
      </c>
      <c r="Q10859" s="1" t="s">
        <v>754</v>
      </c>
      <c r="R10859" s="1"/>
      <c r="S10859" s="2"/>
      <c r="T10859">
        <v>10858</v>
      </c>
      <c r="U10859" s="1" t="s">
        <v>178</v>
      </c>
      <c r="V10859" s="1"/>
      <c r="W10859" s="2"/>
      <c r="X10859">
        <v>10858</v>
      </c>
      <c r="Y10859" s="1" t="s">
        <v>179</v>
      </c>
      <c r="Z10859" s="1"/>
      <c r="AA10859" s="2"/>
    </row>
    <row r="10860" spans="8:27">
      <c r="H10860">
        <v>10859</v>
      </c>
      <c r="I10860" s="1" t="s">
        <v>752</v>
      </c>
      <c r="J10860" s="1"/>
      <c r="K10860" s="2"/>
      <c r="L10860">
        <v>10859</v>
      </c>
      <c r="M10860" s="1" t="s">
        <v>753</v>
      </c>
      <c r="N10860" s="1"/>
      <c r="O10860" s="2"/>
      <c r="P10860">
        <v>10859</v>
      </c>
      <c r="Q10860" s="1" t="s">
        <v>754</v>
      </c>
      <c r="R10860" s="1"/>
      <c r="S10860" s="2"/>
      <c r="T10860">
        <v>10859</v>
      </c>
      <c r="U10860" s="1" t="s">
        <v>178</v>
      </c>
      <c r="V10860" s="1"/>
      <c r="W10860" s="2"/>
      <c r="X10860">
        <v>10859</v>
      </c>
      <c r="Y10860" s="1" t="s">
        <v>179</v>
      </c>
      <c r="Z10860" s="1"/>
      <c r="AA10860" s="2"/>
    </row>
    <row r="10861" spans="8:27">
      <c r="H10861">
        <v>10860</v>
      </c>
      <c r="I10861" s="1" t="s">
        <v>752</v>
      </c>
      <c r="J10861" s="1"/>
      <c r="K10861" s="2"/>
      <c r="L10861">
        <v>10860</v>
      </c>
      <c r="M10861" s="1" t="s">
        <v>753</v>
      </c>
      <c r="N10861" s="1"/>
      <c r="O10861" s="2"/>
      <c r="P10861">
        <v>10860</v>
      </c>
      <c r="Q10861" s="1" t="s">
        <v>754</v>
      </c>
      <c r="R10861" s="1"/>
      <c r="S10861" s="2"/>
      <c r="T10861">
        <v>10860</v>
      </c>
      <c r="U10861" s="1" t="s">
        <v>178</v>
      </c>
      <c r="V10861" s="1"/>
      <c r="W10861" s="2"/>
      <c r="X10861">
        <v>10860</v>
      </c>
      <c r="Y10861" s="1" t="s">
        <v>179</v>
      </c>
      <c r="Z10861" s="1"/>
      <c r="AA10861" s="2"/>
    </row>
    <row r="10862" spans="8:27">
      <c r="H10862">
        <v>10861</v>
      </c>
      <c r="I10862" s="1" t="s">
        <v>752</v>
      </c>
      <c r="J10862" s="1"/>
      <c r="K10862" s="2"/>
      <c r="L10862">
        <v>10861</v>
      </c>
      <c r="M10862" s="1" t="s">
        <v>753</v>
      </c>
      <c r="N10862" s="1"/>
      <c r="O10862" s="2"/>
      <c r="P10862">
        <v>10861</v>
      </c>
      <c r="Q10862" s="1" t="s">
        <v>754</v>
      </c>
      <c r="R10862" s="1"/>
      <c r="S10862" s="2"/>
      <c r="T10862">
        <v>10861</v>
      </c>
      <c r="U10862" s="1" t="s">
        <v>178</v>
      </c>
      <c r="V10862" s="1"/>
      <c r="W10862" s="2"/>
      <c r="X10862">
        <v>10861</v>
      </c>
      <c r="Y10862" s="1" t="s">
        <v>179</v>
      </c>
      <c r="Z10862" s="1"/>
      <c r="AA10862" s="2"/>
    </row>
    <row r="10863" spans="8:27">
      <c r="H10863">
        <v>10862</v>
      </c>
      <c r="I10863" s="1" t="s">
        <v>752</v>
      </c>
      <c r="J10863" s="1"/>
      <c r="K10863" s="2"/>
      <c r="L10863">
        <v>10862</v>
      </c>
      <c r="M10863" s="1" t="s">
        <v>753</v>
      </c>
      <c r="N10863" s="1"/>
      <c r="O10863" s="2"/>
      <c r="P10863">
        <v>10862</v>
      </c>
      <c r="Q10863" s="1" t="s">
        <v>754</v>
      </c>
      <c r="R10863" s="1"/>
      <c r="S10863" s="2"/>
      <c r="T10863">
        <v>10862</v>
      </c>
      <c r="U10863" s="1" t="s">
        <v>178</v>
      </c>
      <c r="V10863" s="1"/>
      <c r="W10863" s="2"/>
      <c r="X10863">
        <v>10862</v>
      </c>
      <c r="Y10863" s="1" t="s">
        <v>179</v>
      </c>
      <c r="Z10863" s="1"/>
      <c r="AA10863" s="2"/>
    </row>
    <row r="10864" spans="8:27">
      <c r="H10864">
        <v>10863</v>
      </c>
      <c r="I10864" s="1" t="s">
        <v>752</v>
      </c>
      <c r="J10864" s="1"/>
      <c r="K10864" s="2"/>
      <c r="L10864">
        <v>10863</v>
      </c>
      <c r="M10864" s="1" t="s">
        <v>753</v>
      </c>
      <c r="N10864" s="1"/>
      <c r="O10864" s="2"/>
      <c r="P10864">
        <v>10863</v>
      </c>
      <c r="Q10864" s="1" t="s">
        <v>754</v>
      </c>
      <c r="R10864" s="1"/>
      <c r="S10864" s="2"/>
      <c r="T10864">
        <v>10863</v>
      </c>
      <c r="U10864" s="1" t="s">
        <v>178</v>
      </c>
      <c r="V10864" s="1"/>
      <c r="W10864" s="2"/>
      <c r="X10864">
        <v>10863</v>
      </c>
      <c r="Y10864" s="1" t="s">
        <v>179</v>
      </c>
      <c r="Z10864" s="1"/>
      <c r="AA10864" s="2"/>
    </row>
    <row r="10865" spans="8:27">
      <c r="H10865">
        <v>10864</v>
      </c>
      <c r="I10865" s="1" t="s">
        <v>752</v>
      </c>
      <c r="J10865" s="1"/>
      <c r="K10865" s="2"/>
      <c r="L10865">
        <v>10864</v>
      </c>
      <c r="M10865" s="1" t="s">
        <v>753</v>
      </c>
      <c r="N10865" s="1"/>
      <c r="O10865" s="2"/>
      <c r="P10865">
        <v>10864</v>
      </c>
      <c r="Q10865" s="1" t="s">
        <v>754</v>
      </c>
      <c r="R10865" s="1"/>
      <c r="S10865" s="2"/>
      <c r="T10865">
        <v>10864</v>
      </c>
      <c r="U10865" s="1" t="s">
        <v>178</v>
      </c>
      <c r="V10865" s="1"/>
      <c r="W10865" s="2"/>
      <c r="X10865">
        <v>10864</v>
      </c>
      <c r="Y10865" s="1" t="s">
        <v>179</v>
      </c>
      <c r="Z10865" s="1"/>
      <c r="AA10865" s="2"/>
    </row>
    <row r="10866" spans="8:27">
      <c r="H10866">
        <v>10865</v>
      </c>
      <c r="I10866" s="1" t="s">
        <v>752</v>
      </c>
      <c r="J10866" s="1"/>
      <c r="K10866" s="2"/>
      <c r="L10866">
        <v>10865</v>
      </c>
      <c r="M10866" s="1" t="s">
        <v>753</v>
      </c>
      <c r="N10866" s="1"/>
      <c r="O10866" s="2"/>
      <c r="P10866">
        <v>10865</v>
      </c>
      <c r="Q10866" s="1" t="s">
        <v>754</v>
      </c>
      <c r="R10866" s="1"/>
      <c r="S10866" s="2"/>
      <c r="T10866">
        <v>10865</v>
      </c>
      <c r="U10866" s="1" t="s">
        <v>178</v>
      </c>
      <c r="V10866" s="1"/>
      <c r="W10866" s="2"/>
      <c r="X10866">
        <v>10865</v>
      </c>
      <c r="Y10866" s="1" t="s">
        <v>179</v>
      </c>
      <c r="Z10866" s="1"/>
      <c r="AA10866" s="2"/>
    </row>
    <row r="10867" spans="8:27">
      <c r="H10867">
        <v>10866</v>
      </c>
      <c r="I10867" s="1" t="s">
        <v>752</v>
      </c>
      <c r="J10867" s="1"/>
      <c r="K10867" s="2"/>
      <c r="L10867">
        <v>10866</v>
      </c>
      <c r="M10867" s="1" t="s">
        <v>753</v>
      </c>
      <c r="N10867" s="1"/>
      <c r="O10867" s="2"/>
      <c r="P10867">
        <v>10866</v>
      </c>
      <c r="Q10867" s="1" t="s">
        <v>754</v>
      </c>
      <c r="R10867" s="1"/>
      <c r="S10867" s="2"/>
      <c r="T10867">
        <v>10866</v>
      </c>
      <c r="U10867" s="1" t="s">
        <v>178</v>
      </c>
      <c r="V10867" s="1"/>
      <c r="W10867" s="2"/>
      <c r="X10867">
        <v>10866</v>
      </c>
      <c r="Y10867" s="1" t="s">
        <v>179</v>
      </c>
      <c r="Z10867" s="1"/>
      <c r="AA10867" s="2"/>
    </row>
    <row r="10868" spans="8:27">
      <c r="H10868">
        <v>10867</v>
      </c>
      <c r="I10868" s="1" t="s">
        <v>752</v>
      </c>
      <c r="J10868" s="1"/>
      <c r="K10868" s="2"/>
      <c r="L10868">
        <v>10867</v>
      </c>
      <c r="M10868" s="1" t="s">
        <v>753</v>
      </c>
      <c r="N10868" s="1"/>
      <c r="O10868" s="2"/>
      <c r="P10868">
        <v>10867</v>
      </c>
      <c r="Q10868" s="1" t="s">
        <v>754</v>
      </c>
      <c r="R10868" s="1"/>
      <c r="S10868" s="2"/>
      <c r="T10868">
        <v>10867</v>
      </c>
      <c r="U10868" s="1" t="s">
        <v>178</v>
      </c>
      <c r="V10868" s="1"/>
      <c r="W10868" s="2"/>
      <c r="X10868">
        <v>10867</v>
      </c>
      <c r="Y10868" s="1" t="s">
        <v>179</v>
      </c>
      <c r="Z10868" s="1"/>
      <c r="AA10868" s="2"/>
    </row>
    <row r="10869" spans="8:27">
      <c r="H10869">
        <v>10868</v>
      </c>
      <c r="I10869" s="1" t="s">
        <v>752</v>
      </c>
      <c r="J10869" s="1"/>
      <c r="K10869" s="2"/>
      <c r="L10869">
        <v>10868</v>
      </c>
      <c r="M10869" s="1" t="s">
        <v>753</v>
      </c>
      <c r="N10869" s="1"/>
      <c r="O10869" s="2"/>
      <c r="P10869">
        <v>10868</v>
      </c>
      <c r="Q10869" s="1" t="s">
        <v>754</v>
      </c>
      <c r="R10869" s="1"/>
      <c r="S10869" s="2"/>
      <c r="T10869">
        <v>10868</v>
      </c>
      <c r="U10869" s="1" t="s">
        <v>178</v>
      </c>
      <c r="V10869" s="1"/>
      <c r="W10869" s="2"/>
      <c r="X10869">
        <v>10868</v>
      </c>
      <c r="Y10869" s="1" t="s">
        <v>179</v>
      </c>
      <c r="Z10869" s="1"/>
      <c r="AA10869" s="2"/>
    </row>
    <row r="10870" spans="8:27">
      <c r="H10870">
        <v>10869</v>
      </c>
      <c r="I10870" s="1" t="s">
        <v>752</v>
      </c>
      <c r="J10870" s="1"/>
      <c r="K10870" s="2"/>
      <c r="L10870">
        <v>10869</v>
      </c>
      <c r="M10870" s="1" t="s">
        <v>753</v>
      </c>
      <c r="N10870" s="1"/>
      <c r="O10870" s="2"/>
      <c r="P10870">
        <v>10869</v>
      </c>
      <c r="Q10870" s="1" t="s">
        <v>754</v>
      </c>
      <c r="R10870" s="1"/>
      <c r="S10870" s="2"/>
      <c r="T10870">
        <v>10869</v>
      </c>
      <c r="U10870" s="1" t="s">
        <v>178</v>
      </c>
      <c r="V10870" s="1"/>
      <c r="W10870" s="2"/>
      <c r="X10870">
        <v>10869</v>
      </c>
      <c r="Y10870" s="1" t="s">
        <v>179</v>
      </c>
      <c r="Z10870" s="1"/>
      <c r="AA10870" s="2"/>
    </row>
    <row r="10871" spans="8:27">
      <c r="H10871">
        <v>10870</v>
      </c>
      <c r="I10871" s="1" t="s">
        <v>752</v>
      </c>
      <c r="J10871" s="1"/>
      <c r="K10871" s="2"/>
      <c r="L10871">
        <v>10870</v>
      </c>
      <c r="M10871" s="1" t="s">
        <v>753</v>
      </c>
      <c r="N10871" s="1"/>
      <c r="O10871" s="2"/>
      <c r="P10871">
        <v>10870</v>
      </c>
      <c r="Q10871" s="1" t="s">
        <v>754</v>
      </c>
      <c r="R10871" s="1"/>
      <c r="S10871" s="2"/>
      <c r="T10871">
        <v>10870</v>
      </c>
      <c r="U10871" s="1" t="s">
        <v>178</v>
      </c>
      <c r="V10871" s="1"/>
      <c r="W10871" s="2"/>
      <c r="X10871">
        <v>10870</v>
      </c>
      <c r="Y10871" s="1" t="s">
        <v>179</v>
      </c>
      <c r="Z10871" s="1"/>
      <c r="AA10871" s="2"/>
    </row>
    <row r="10872" spans="8:27">
      <c r="H10872">
        <v>10871</v>
      </c>
      <c r="I10872" s="1" t="s">
        <v>752</v>
      </c>
      <c r="J10872" s="1"/>
      <c r="K10872" s="2"/>
      <c r="L10872">
        <v>10871</v>
      </c>
      <c r="M10872" s="1" t="s">
        <v>753</v>
      </c>
      <c r="N10872" s="1"/>
      <c r="O10872" s="2"/>
      <c r="P10872">
        <v>10871</v>
      </c>
      <c r="Q10872" s="1" t="s">
        <v>754</v>
      </c>
      <c r="R10872" s="1"/>
      <c r="S10872" s="2"/>
      <c r="T10872">
        <v>10871</v>
      </c>
      <c r="U10872" s="1" t="s">
        <v>178</v>
      </c>
      <c r="V10872" s="1"/>
      <c r="W10872" s="2"/>
      <c r="X10872">
        <v>10871</v>
      </c>
      <c r="Y10872" s="1" t="s">
        <v>179</v>
      </c>
      <c r="Z10872" s="1"/>
      <c r="AA10872" s="2"/>
    </row>
    <row r="10873" spans="8:27">
      <c r="H10873">
        <v>10872</v>
      </c>
      <c r="I10873" s="1" t="s">
        <v>752</v>
      </c>
      <c r="J10873" s="1"/>
      <c r="K10873" s="2"/>
      <c r="L10873">
        <v>10872</v>
      </c>
      <c r="M10873" s="1" t="s">
        <v>753</v>
      </c>
      <c r="N10873" s="1"/>
      <c r="O10873" s="2"/>
      <c r="P10873">
        <v>10872</v>
      </c>
      <c r="Q10873" s="1" t="s">
        <v>754</v>
      </c>
      <c r="R10873" s="1"/>
      <c r="S10873" s="2"/>
      <c r="T10873">
        <v>10872</v>
      </c>
      <c r="U10873" s="1" t="s">
        <v>178</v>
      </c>
      <c r="V10873" s="1"/>
      <c r="W10873" s="2"/>
      <c r="X10873">
        <v>10872</v>
      </c>
      <c r="Y10873" s="1" t="s">
        <v>179</v>
      </c>
      <c r="Z10873" s="1"/>
      <c r="AA10873" s="2"/>
    </row>
    <row r="10874" spans="8:27">
      <c r="H10874">
        <v>10873</v>
      </c>
      <c r="I10874" s="1" t="s">
        <v>752</v>
      </c>
      <c r="J10874" s="1"/>
      <c r="K10874" s="2"/>
      <c r="L10874">
        <v>10873</v>
      </c>
      <c r="M10874" s="1" t="s">
        <v>753</v>
      </c>
      <c r="N10874" s="1"/>
      <c r="O10874" s="2"/>
      <c r="P10874">
        <v>10873</v>
      </c>
      <c r="Q10874" s="1" t="s">
        <v>754</v>
      </c>
      <c r="R10874" s="1"/>
      <c r="S10874" s="2"/>
      <c r="T10874">
        <v>10873</v>
      </c>
      <c r="U10874" s="1" t="s">
        <v>178</v>
      </c>
      <c r="V10874" s="1"/>
      <c r="W10874" s="2"/>
      <c r="X10874">
        <v>10873</v>
      </c>
      <c r="Y10874" s="1" t="s">
        <v>179</v>
      </c>
      <c r="Z10874" s="1"/>
      <c r="AA10874" s="2"/>
    </row>
    <row r="10875" spans="8:27">
      <c r="H10875">
        <v>10874</v>
      </c>
      <c r="I10875" s="1" t="s">
        <v>752</v>
      </c>
      <c r="J10875" s="1"/>
      <c r="K10875" s="2"/>
      <c r="L10875">
        <v>10874</v>
      </c>
      <c r="M10875" s="1" t="s">
        <v>753</v>
      </c>
      <c r="N10875" s="1"/>
      <c r="O10875" s="2"/>
      <c r="P10875">
        <v>10874</v>
      </c>
      <c r="Q10875" s="1" t="s">
        <v>754</v>
      </c>
      <c r="R10875" s="1"/>
      <c r="S10875" s="2"/>
      <c r="T10875">
        <v>10874</v>
      </c>
      <c r="U10875" s="1" t="s">
        <v>178</v>
      </c>
      <c r="V10875" s="1"/>
      <c r="W10875" s="2"/>
      <c r="X10875">
        <v>10874</v>
      </c>
      <c r="Y10875" s="1" t="s">
        <v>179</v>
      </c>
      <c r="Z10875" s="1"/>
      <c r="AA10875" s="2"/>
    </row>
    <row r="10876" spans="8:27">
      <c r="H10876">
        <v>10875</v>
      </c>
      <c r="I10876" s="1" t="s">
        <v>752</v>
      </c>
      <c r="J10876" s="1"/>
      <c r="K10876" s="2"/>
      <c r="L10876">
        <v>10875</v>
      </c>
      <c r="M10876" s="1" t="s">
        <v>753</v>
      </c>
      <c r="N10876" s="1"/>
      <c r="O10876" s="2"/>
      <c r="P10876">
        <v>10875</v>
      </c>
      <c r="Q10876" s="1" t="s">
        <v>754</v>
      </c>
      <c r="R10876" s="1"/>
      <c r="S10876" s="2"/>
      <c r="T10876">
        <v>10875</v>
      </c>
      <c r="U10876" s="1" t="s">
        <v>178</v>
      </c>
      <c r="V10876" s="1"/>
      <c r="W10876" s="2"/>
      <c r="X10876">
        <v>10875</v>
      </c>
      <c r="Y10876" s="1" t="s">
        <v>179</v>
      </c>
      <c r="Z10876" s="1"/>
      <c r="AA10876" s="2"/>
    </row>
    <row r="10877" spans="8:27">
      <c r="H10877">
        <v>10876</v>
      </c>
      <c r="I10877" s="1" t="s">
        <v>752</v>
      </c>
      <c r="J10877" s="1"/>
      <c r="K10877" s="2"/>
      <c r="L10877">
        <v>10876</v>
      </c>
      <c r="M10877" s="1" t="s">
        <v>753</v>
      </c>
      <c r="N10877" s="1"/>
      <c r="O10877" s="2"/>
      <c r="P10877">
        <v>10876</v>
      </c>
      <c r="Q10877" s="1" t="s">
        <v>754</v>
      </c>
      <c r="R10877" s="1"/>
      <c r="S10877" s="2"/>
      <c r="T10877">
        <v>10876</v>
      </c>
      <c r="U10877" s="1" t="s">
        <v>178</v>
      </c>
      <c r="V10877" s="1"/>
      <c r="W10877" s="2"/>
      <c r="X10877">
        <v>10876</v>
      </c>
      <c r="Y10877" s="1" t="s">
        <v>179</v>
      </c>
      <c r="Z10877" s="1"/>
      <c r="AA10877" s="2"/>
    </row>
    <row r="10878" spans="8:27">
      <c r="H10878">
        <v>10877</v>
      </c>
      <c r="I10878" s="1" t="s">
        <v>752</v>
      </c>
      <c r="J10878" s="1"/>
      <c r="K10878" s="2"/>
      <c r="L10878">
        <v>10877</v>
      </c>
      <c r="M10878" s="1" t="s">
        <v>753</v>
      </c>
      <c r="N10878" s="1"/>
      <c r="O10878" s="2"/>
      <c r="P10878">
        <v>10877</v>
      </c>
      <c r="Q10878" s="1" t="s">
        <v>754</v>
      </c>
      <c r="R10878" s="1"/>
      <c r="S10878" s="2"/>
      <c r="T10878">
        <v>10877</v>
      </c>
      <c r="U10878" s="1" t="s">
        <v>178</v>
      </c>
      <c r="V10878" s="1"/>
      <c r="W10878" s="2"/>
      <c r="X10878">
        <v>10877</v>
      </c>
      <c r="Y10878" s="1" t="s">
        <v>179</v>
      </c>
      <c r="Z10878" s="1"/>
      <c r="AA10878" s="2"/>
    </row>
    <row r="10879" spans="8:27">
      <c r="H10879">
        <v>10878</v>
      </c>
      <c r="I10879" s="1" t="s">
        <v>752</v>
      </c>
      <c r="J10879" s="1"/>
      <c r="K10879" s="2"/>
      <c r="L10879">
        <v>10878</v>
      </c>
      <c r="M10879" s="1" t="s">
        <v>753</v>
      </c>
      <c r="N10879" s="1"/>
      <c r="O10879" s="2"/>
      <c r="P10879">
        <v>10878</v>
      </c>
      <c r="Q10879" s="1" t="s">
        <v>754</v>
      </c>
      <c r="R10879" s="1"/>
      <c r="S10879" s="2"/>
      <c r="T10879">
        <v>10878</v>
      </c>
      <c r="U10879" s="1" t="s">
        <v>178</v>
      </c>
      <c r="V10879" s="1"/>
      <c r="W10879" s="2"/>
      <c r="X10879">
        <v>10878</v>
      </c>
      <c r="Y10879" s="1" t="s">
        <v>179</v>
      </c>
      <c r="Z10879" s="1"/>
      <c r="AA10879" s="2"/>
    </row>
    <row r="10880" spans="8:27">
      <c r="H10880">
        <v>10879</v>
      </c>
      <c r="I10880" s="1" t="s">
        <v>752</v>
      </c>
      <c r="J10880" s="1"/>
      <c r="K10880" s="2"/>
      <c r="L10880">
        <v>10879</v>
      </c>
      <c r="M10880" s="1" t="s">
        <v>753</v>
      </c>
      <c r="N10880" s="1"/>
      <c r="O10880" s="2"/>
      <c r="P10880">
        <v>10879</v>
      </c>
      <c r="Q10880" s="1" t="s">
        <v>754</v>
      </c>
      <c r="R10880" s="1"/>
      <c r="S10880" s="2"/>
      <c r="T10880">
        <v>10879</v>
      </c>
      <c r="U10880" s="1" t="s">
        <v>178</v>
      </c>
      <c r="V10880" s="1"/>
      <c r="W10880" s="2"/>
      <c r="X10880">
        <v>10879</v>
      </c>
      <c r="Y10880" s="1" t="s">
        <v>179</v>
      </c>
      <c r="Z10880" s="1"/>
      <c r="AA10880" s="2"/>
    </row>
    <row r="10881" spans="8:27">
      <c r="H10881">
        <v>10880</v>
      </c>
      <c r="I10881" s="1" t="s">
        <v>752</v>
      </c>
      <c r="J10881" s="1"/>
      <c r="K10881" s="2"/>
      <c r="L10881">
        <v>10880</v>
      </c>
      <c r="M10881" s="1" t="s">
        <v>753</v>
      </c>
      <c r="N10881" s="1"/>
      <c r="O10881" s="2"/>
      <c r="P10881">
        <v>10880</v>
      </c>
      <c r="Q10881" s="1" t="s">
        <v>754</v>
      </c>
      <c r="R10881" s="1"/>
      <c r="S10881" s="2"/>
      <c r="T10881">
        <v>10880</v>
      </c>
      <c r="U10881" s="1" t="s">
        <v>178</v>
      </c>
      <c r="V10881" s="1"/>
      <c r="W10881" s="2"/>
      <c r="X10881">
        <v>10880</v>
      </c>
      <c r="Y10881" s="1" t="s">
        <v>179</v>
      </c>
      <c r="Z10881" s="1"/>
      <c r="AA10881" s="2"/>
    </row>
    <row r="10882" spans="8:27">
      <c r="H10882">
        <v>10881</v>
      </c>
      <c r="I10882" s="1" t="s">
        <v>752</v>
      </c>
      <c r="J10882" s="1"/>
      <c r="K10882" s="2"/>
      <c r="L10882">
        <v>10881</v>
      </c>
      <c r="M10882" s="1" t="s">
        <v>753</v>
      </c>
      <c r="N10882" s="1"/>
      <c r="O10882" s="2"/>
      <c r="P10882">
        <v>10881</v>
      </c>
      <c r="Q10882" s="1" t="s">
        <v>754</v>
      </c>
      <c r="R10882" s="1"/>
      <c r="S10882" s="2"/>
      <c r="T10882">
        <v>10881</v>
      </c>
      <c r="U10882" s="1" t="s">
        <v>178</v>
      </c>
      <c r="V10882" s="1"/>
      <c r="W10882" s="2"/>
      <c r="X10882">
        <v>10881</v>
      </c>
      <c r="Y10882" s="1" t="s">
        <v>179</v>
      </c>
      <c r="Z10882" s="1"/>
      <c r="AA10882" s="2"/>
    </row>
    <row r="10883" spans="8:27">
      <c r="H10883">
        <v>10882</v>
      </c>
      <c r="I10883" s="1" t="s">
        <v>752</v>
      </c>
      <c r="J10883" s="1"/>
      <c r="K10883" s="2"/>
      <c r="L10883">
        <v>10882</v>
      </c>
      <c r="M10883" s="1" t="s">
        <v>753</v>
      </c>
      <c r="N10883" s="1"/>
      <c r="O10883" s="2"/>
      <c r="P10883">
        <v>10882</v>
      </c>
      <c r="Q10883" s="1" t="s">
        <v>754</v>
      </c>
      <c r="R10883" s="1"/>
      <c r="S10883" s="2"/>
      <c r="T10883">
        <v>10882</v>
      </c>
      <c r="U10883" s="1" t="s">
        <v>178</v>
      </c>
      <c r="V10883" s="1"/>
      <c r="W10883" s="2"/>
      <c r="X10883">
        <v>10882</v>
      </c>
      <c r="Y10883" s="1" t="s">
        <v>179</v>
      </c>
      <c r="Z10883" s="1"/>
      <c r="AA10883" s="2"/>
    </row>
    <row r="10884" spans="8:27">
      <c r="H10884">
        <v>10883</v>
      </c>
      <c r="I10884" s="1" t="s">
        <v>752</v>
      </c>
      <c r="J10884" s="1"/>
      <c r="K10884" s="2"/>
      <c r="L10884">
        <v>10883</v>
      </c>
      <c r="M10884" s="1" t="s">
        <v>753</v>
      </c>
      <c r="N10884" s="1"/>
      <c r="O10884" s="2"/>
      <c r="P10884">
        <v>10883</v>
      </c>
      <c r="Q10884" s="1" t="s">
        <v>754</v>
      </c>
      <c r="R10884" s="1"/>
      <c r="S10884" s="2"/>
      <c r="T10884">
        <v>10883</v>
      </c>
      <c r="U10884" s="1" t="s">
        <v>178</v>
      </c>
      <c r="V10884" s="1"/>
      <c r="W10884" s="2"/>
      <c r="X10884">
        <v>10883</v>
      </c>
      <c r="Y10884" s="1" t="s">
        <v>179</v>
      </c>
      <c r="Z10884" s="1"/>
      <c r="AA10884" s="2"/>
    </row>
    <row r="10885" spans="8:27">
      <c r="H10885">
        <v>10884</v>
      </c>
      <c r="I10885" s="1" t="s">
        <v>752</v>
      </c>
      <c r="J10885" s="1"/>
      <c r="K10885" s="2"/>
      <c r="L10885">
        <v>10884</v>
      </c>
      <c r="M10885" s="1" t="s">
        <v>753</v>
      </c>
      <c r="N10885" s="1"/>
      <c r="O10885" s="2"/>
      <c r="P10885">
        <v>10884</v>
      </c>
      <c r="Q10885" s="1" t="s">
        <v>754</v>
      </c>
      <c r="R10885" s="1"/>
      <c r="S10885" s="2"/>
      <c r="T10885">
        <v>10884</v>
      </c>
      <c r="U10885" s="1" t="s">
        <v>178</v>
      </c>
      <c r="V10885" s="1"/>
      <c r="W10885" s="2"/>
      <c r="X10885">
        <v>10884</v>
      </c>
      <c r="Y10885" s="1" t="s">
        <v>179</v>
      </c>
      <c r="Z10885" s="1"/>
      <c r="AA10885" s="2"/>
    </row>
    <row r="10886" spans="8:27">
      <c r="H10886">
        <v>10885</v>
      </c>
      <c r="I10886" s="1" t="s">
        <v>752</v>
      </c>
      <c r="J10886" s="1"/>
      <c r="K10886" s="2"/>
      <c r="L10886">
        <v>10885</v>
      </c>
      <c r="M10886" s="1" t="s">
        <v>753</v>
      </c>
      <c r="N10886" s="1"/>
      <c r="O10886" s="2"/>
      <c r="P10886">
        <v>10885</v>
      </c>
      <c r="Q10886" s="1" t="s">
        <v>754</v>
      </c>
      <c r="R10886" s="1"/>
      <c r="S10886" s="2"/>
      <c r="T10886">
        <v>10885</v>
      </c>
      <c r="U10886" s="1" t="s">
        <v>178</v>
      </c>
      <c r="V10886" s="1"/>
      <c r="W10886" s="2"/>
      <c r="X10886">
        <v>10885</v>
      </c>
      <c r="Y10886" s="1" t="s">
        <v>179</v>
      </c>
      <c r="Z10886" s="1"/>
      <c r="AA10886" s="2"/>
    </row>
    <row r="10887" spans="8:27">
      <c r="H10887">
        <v>10886</v>
      </c>
      <c r="I10887" s="1" t="s">
        <v>752</v>
      </c>
      <c r="J10887" s="1"/>
      <c r="K10887" s="2"/>
      <c r="L10887">
        <v>10886</v>
      </c>
      <c r="M10887" s="1" t="s">
        <v>753</v>
      </c>
      <c r="N10887" s="1"/>
      <c r="O10887" s="2"/>
      <c r="P10887">
        <v>10886</v>
      </c>
      <c r="Q10887" s="1" t="s">
        <v>754</v>
      </c>
      <c r="R10887" s="1"/>
      <c r="S10887" s="2"/>
      <c r="T10887">
        <v>10886</v>
      </c>
      <c r="U10887" s="1" t="s">
        <v>178</v>
      </c>
      <c r="V10887" s="1"/>
      <c r="W10887" s="2"/>
      <c r="X10887">
        <v>10886</v>
      </c>
      <c r="Y10887" s="1" t="s">
        <v>179</v>
      </c>
      <c r="Z10887" s="1"/>
      <c r="AA10887" s="2"/>
    </row>
    <row r="10888" spans="8:27">
      <c r="H10888">
        <v>10887</v>
      </c>
      <c r="I10888" s="1" t="s">
        <v>752</v>
      </c>
      <c r="J10888" s="1"/>
      <c r="K10888" s="2"/>
      <c r="L10888">
        <v>10887</v>
      </c>
      <c r="M10888" s="1" t="s">
        <v>753</v>
      </c>
      <c r="N10888" s="1"/>
      <c r="O10888" s="2"/>
      <c r="P10888">
        <v>10887</v>
      </c>
      <c r="Q10888" s="1" t="s">
        <v>754</v>
      </c>
      <c r="R10888" s="1"/>
      <c r="S10888" s="2"/>
      <c r="T10888">
        <v>10887</v>
      </c>
      <c r="U10888" s="1" t="s">
        <v>178</v>
      </c>
      <c r="V10888" s="1"/>
      <c r="W10888" s="2"/>
      <c r="X10888">
        <v>10887</v>
      </c>
      <c r="Y10888" s="1" t="s">
        <v>179</v>
      </c>
      <c r="Z10888" s="1"/>
      <c r="AA10888" s="2"/>
    </row>
    <row r="10889" spans="8:27">
      <c r="H10889">
        <v>10888</v>
      </c>
      <c r="I10889" s="1" t="s">
        <v>752</v>
      </c>
      <c r="J10889" s="1"/>
      <c r="K10889" s="2"/>
      <c r="L10889">
        <v>10888</v>
      </c>
      <c r="M10889" s="1" t="s">
        <v>753</v>
      </c>
      <c r="N10889" s="1"/>
      <c r="O10889" s="2"/>
      <c r="P10889">
        <v>10888</v>
      </c>
      <c r="Q10889" s="1" t="s">
        <v>754</v>
      </c>
      <c r="R10889" s="1"/>
      <c r="S10889" s="2"/>
      <c r="T10889">
        <v>10888</v>
      </c>
      <c r="U10889" s="1" t="s">
        <v>178</v>
      </c>
      <c r="V10889" s="1"/>
      <c r="W10889" s="2"/>
      <c r="X10889">
        <v>10888</v>
      </c>
      <c r="Y10889" s="1" t="s">
        <v>179</v>
      </c>
      <c r="Z10889" s="1"/>
      <c r="AA10889" s="2"/>
    </row>
    <row r="10890" spans="8:27">
      <c r="H10890">
        <v>10889</v>
      </c>
      <c r="I10890" s="1" t="s">
        <v>752</v>
      </c>
      <c r="J10890" s="1"/>
      <c r="K10890" s="2"/>
      <c r="L10890">
        <v>10889</v>
      </c>
      <c r="M10890" s="1" t="s">
        <v>753</v>
      </c>
      <c r="N10890" s="1"/>
      <c r="O10890" s="2"/>
      <c r="P10890">
        <v>10889</v>
      </c>
      <c r="Q10890" s="1" t="s">
        <v>754</v>
      </c>
      <c r="R10890" s="1"/>
      <c r="S10890" s="2"/>
      <c r="T10890">
        <v>10889</v>
      </c>
      <c r="U10890" s="1" t="s">
        <v>178</v>
      </c>
      <c r="V10890" s="1"/>
      <c r="W10890" s="2"/>
      <c r="X10890">
        <v>10889</v>
      </c>
      <c r="Y10890" s="1" t="s">
        <v>179</v>
      </c>
      <c r="Z10890" s="1"/>
      <c r="AA10890" s="2"/>
    </row>
    <row r="10891" spans="8:27">
      <c r="H10891">
        <v>10890</v>
      </c>
      <c r="I10891" s="1" t="s">
        <v>752</v>
      </c>
      <c r="J10891" s="1"/>
      <c r="K10891" s="2"/>
      <c r="L10891">
        <v>10890</v>
      </c>
      <c r="M10891" s="1" t="s">
        <v>753</v>
      </c>
      <c r="N10891" s="1"/>
      <c r="O10891" s="2"/>
      <c r="P10891">
        <v>10890</v>
      </c>
      <c r="Q10891" s="1" t="s">
        <v>754</v>
      </c>
      <c r="R10891" s="1"/>
      <c r="S10891" s="2"/>
      <c r="T10891">
        <v>10890</v>
      </c>
      <c r="U10891" s="1" t="s">
        <v>178</v>
      </c>
      <c r="V10891" s="1"/>
      <c r="W10891" s="2"/>
      <c r="X10891">
        <v>10890</v>
      </c>
      <c r="Y10891" s="1" t="s">
        <v>179</v>
      </c>
      <c r="Z10891" s="1"/>
      <c r="AA10891" s="2"/>
    </row>
    <row r="10892" spans="8:27">
      <c r="H10892">
        <v>10891</v>
      </c>
      <c r="I10892" s="1" t="s">
        <v>752</v>
      </c>
      <c r="J10892" s="1"/>
      <c r="K10892" s="2"/>
      <c r="L10892">
        <v>10891</v>
      </c>
      <c r="M10892" s="1" t="s">
        <v>753</v>
      </c>
      <c r="N10892" s="1"/>
      <c r="O10892" s="2"/>
      <c r="P10892">
        <v>10891</v>
      </c>
      <c r="Q10892" s="1" t="s">
        <v>754</v>
      </c>
      <c r="R10892" s="1"/>
      <c r="S10892" s="2"/>
      <c r="T10892">
        <v>10891</v>
      </c>
      <c r="U10892" s="1" t="s">
        <v>178</v>
      </c>
      <c r="V10892" s="1"/>
      <c r="W10892" s="2"/>
      <c r="X10892">
        <v>10891</v>
      </c>
      <c r="Y10892" s="1" t="s">
        <v>179</v>
      </c>
      <c r="Z10892" s="1"/>
      <c r="AA10892" s="2"/>
    </row>
    <row r="10893" spans="8:27">
      <c r="H10893">
        <v>10892</v>
      </c>
      <c r="I10893" s="1" t="s">
        <v>752</v>
      </c>
      <c r="J10893" s="1"/>
      <c r="K10893" s="2"/>
      <c r="L10893">
        <v>10892</v>
      </c>
      <c r="M10893" s="1" t="s">
        <v>753</v>
      </c>
      <c r="N10893" s="1"/>
      <c r="O10893" s="2"/>
      <c r="P10893">
        <v>10892</v>
      </c>
      <c r="Q10893" s="1" t="s">
        <v>754</v>
      </c>
      <c r="R10893" s="1"/>
      <c r="S10893" s="2"/>
      <c r="T10893">
        <v>10892</v>
      </c>
      <c r="U10893" s="1" t="s">
        <v>178</v>
      </c>
      <c r="V10893" s="1"/>
      <c r="W10893" s="2"/>
      <c r="X10893">
        <v>10892</v>
      </c>
      <c r="Y10893" s="1" t="s">
        <v>179</v>
      </c>
      <c r="Z10893" s="1"/>
      <c r="AA10893" s="2"/>
    </row>
    <row r="10894" spans="8:27">
      <c r="H10894">
        <v>10893</v>
      </c>
      <c r="I10894" s="1" t="s">
        <v>752</v>
      </c>
      <c r="J10894" s="1"/>
      <c r="K10894" s="2"/>
      <c r="L10894">
        <v>10893</v>
      </c>
      <c r="M10894" s="1" t="s">
        <v>753</v>
      </c>
      <c r="N10894" s="1"/>
      <c r="O10894" s="2"/>
      <c r="P10894">
        <v>10893</v>
      </c>
      <c r="Q10894" s="1" t="s">
        <v>754</v>
      </c>
      <c r="R10894" s="1"/>
      <c r="S10894" s="2"/>
      <c r="T10894">
        <v>10893</v>
      </c>
      <c r="U10894" s="1" t="s">
        <v>178</v>
      </c>
      <c r="V10894" s="1"/>
      <c r="W10894" s="2"/>
      <c r="X10894">
        <v>10893</v>
      </c>
      <c r="Y10894" s="1" t="s">
        <v>179</v>
      </c>
      <c r="Z10894" s="1"/>
      <c r="AA10894" s="2"/>
    </row>
    <row r="10895" spans="8:27">
      <c r="H10895">
        <v>10894</v>
      </c>
      <c r="I10895" s="1" t="s">
        <v>752</v>
      </c>
      <c r="J10895" s="1"/>
      <c r="K10895" s="2"/>
      <c r="L10895">
        <v>10894</v>
      </c>
      <c r="M10895" s="1" t="s">
        <v>753</v>
      </c>
      <c r="N10895" s="1"/>
      <c r="O10895" s="2"/>
      <c r="P10895">
        <v>10894</v>
      </c>
      <c r="Q10895" s="1" t="s">
        <v>754</v>
      </c>
      <c r="R10895" s="1"/>
      <c r="S10895" s="2"/>
      <c r="T10895">
        <v>10894</v>
      </c>
      <c r="U10895" s="1" t="s">
        <v>178</v>
      </c>
      <c r="V10895" s="1"/>
      <c r="W10895" s="2"/>
      <c r="X10895">
        <v>10894</v>
      </c>
      <c r="Y10895" s="1" t="s">
        <v>179</v>
      </c>
      <c r="Z10895" s="1"/>
      <c r="AA10895" s="2"/>
    </row>
    <row r="10896" spans="8:27">
      <c r="H10896">
        <v>10895</v>
      </c>
      <c r="I10896" s="1" t="s">
        <v>752</v>
      </c>
      <c r="J10896" s="1"/>
      <c r="K10896" s="2"/>
      <c r="L10896">
        <v>10895</v>
      </c>
      <c r="M10896" s="1" t="s">
        <v>753</v>
      </c>
      <c r="N10896" s="1"/>
      <c r="O10896" s="2"/>
      <c r="P10896">
        <v>10895</v>
      </c>
      <c r="Q10896" s="1" t="s">
        <v>754</v>
      </c>
      <c r="R10896" s="1"/>
      <c r="S10896" s="2"/>
      <c r="T10896">
        <v>10895</v>
      </c>
      <c r="U10896" s="1" t="s">
        <v>178</v>
      </c>
      <c r="V10896" s="1"/>
      <c r="W10896" s="2"/>
      <c r="X10896">
        <v>10895</v>
      </c>
      <c r="Y10896" s="1" t="s">
        <v>179</v>
      </c>
      <c r="Z10896" s="1"/>
      <c r="AA10896" s="2"/>
    </row>
    <row r="10897" spans="8:27">
      <c r="H10897">
        <v>10896</v>
      </c>
      <c r="I10897" s="1" t="s">
        <v>752</v>
      </c>
      <c r="J10897" s="1"/>
      <c r="K10897" s="2"/>
      <c r="L10897">
        <v>10896</v>
      </c>
      <c r="M10897" s="1" t="s">
        <v>753</v>
      </c>
      <c r="N10897" s="1"/>
      <c r="O10897" s="2"/>
      <c r="P10897">
        <v>10896</v>
      </c>
      <c r="Q10897" s="1" t="s">
        <v>754</v>
      </c>
      <c r="R10897" s="1"/>
      <c r="S10897" s="2"/>
      <c r="T10897">
        <v>10896</v>
      </c>
      <c r="U10897" s="1" t="s">
        <v>178</v>
      </c>
      <c r="V10897" s="1"/>
      <c r="W10897" s="2"/>
      <c r="X10897">
        <v>10896</v>
      </c>
      <c r="Y10897" s="1" t="s">
        <v>179</v>
      </c>
      <c r="Z10897" s="1"/>
      <c r="AA10897" s="2"/>
    </row>
    <row r="10898" spans="8:27">
      <c r="H10898">
        <v>10897</v>
      </c>
      <c r="I10898" s="1" t="s">
        <v>752</v>
      </c>
      <c r="J10898" s="1"/>
      <c r="K10898" s="2"/>
      <c r="L10898">
        <v>10897</v>
      </c>
      <c r="M10898" s="1" t="s">
        <v>753</v>
      </c>
      <c r="N10898" s="1"/>
      <c r="O10898" s="2"/>
      <c r="P10898">
        <v>10897</v>
      </c>
      <c r="Q10898" s="1" t="s">
        <v>754</v>
      </c>
      <c r="R10898" s="1"/>
      <c r="S10898" s="2"/>
      <c r="T10898">
        <v>10897</v>
      </c>
      <c r="U10898" s="1" t="s">
        <v>178</v>
      </c>
      <c r="V10898" s="1"/>
      <c r="W10898" s="2"/>
      <c r="X10898">
        <v>10897</v>
      </c>
      <c r="Y10898" s="1" t="s">
        <v>179</v>
      </c>
      <c r="Z10898" s="1"/>
      <c r="AA10898" s="2"/>
    </row>
    <row r="10899" spans="8:27">
      <c r="H10899">
        <v>10898</v>
      </c>
      <c r="I10899" s="1" t="s">
        <v>752</v>
      </c>
      <c r="J10899" s="1"/>
      <c r="K10899" s="2"/>
      <c r="L10899">
        <v>10898</v>
      </c>
      <c r="M10899" s="1" t="s">
        <v>753</v>
      </c>
      <c r="N10899" s="1"/>
      <c r="O10899" s="2"/>
      <c r="P10899">
        <v>10898</v>
      </c>
      <c r="Q10899" s="1" t="s">
        <v>754</v>
      </c>
      <c r="R10899" s="1"/>
      <c r="S10899" s="2"/>
      <c r="T10899">
        <v>10898</v>
      </c>
      <c r="U10899" s="1" t="s">
        <v>178</v>
      </c>
      <c r="V10899" s="1"/>
      <c r="W10899" s="2"/>
      <c r="X10899">
        <v>10898</v>
      </c>
      <c r="Y10899" s="1" t="s">
        <v>179</v>
      </c>
      <c r="Z10899" s="1"/>
      <c r="AA10899" s="2"/>
    </row>
    <row r="10900" spans="8:27">
      <c r="H10900">
        <v>10899</v>
      </c>
      <c r="I10900" s="1" t="s">
        <v>752</v>
      </c>
      <c r="J10900" s="1"/>
      <c r="K10900" s="2"/>
      <c r="L10900">
        <v>10899</v>
      </c>
      <c r="M10900" s="1" t="s">
        <v>753</v>
      </c>
      <c r="N10900" s="1"/>
      <c r="O10900" s="2"/>
      <c r="P10900">
        <v>10899</v>
      </c>
      <c r="Q10900" s="1" t="s">
        <v>754</v>
      </c>
      <c r="R10900" s="1"/>
      <c r="S10900" s="2"/>
      <c r="T10900">
        <v>10899</v>
      </c>
      <c r="U10900" s="1" t="s">
        <v>178</v>
      </c>
      <c r="V10900" s="1"/>
      <c r="W10900" s="2"/>
      <c r="X10900">
        <v>10899</v>
      </c>
      <c r="Y10900" s="1" t="s">
        <v>179</v>
      </c>
      <c r="Z10900" s="1"/>
      <c r="AA10900" s="2"/>
    </row>
    <row r="10901" spans="8:27">
      <c r="H10901">
        <v>10900</v>
      </c>
      <c r="I10901" s="1" t="s">
        <v>752</v>
      </c>
      <c r="J10901" s="1"/>
      <c r="K10901" s="2"/>
      <c r="L10901">
        <v>10900</v>
      </c>
      <c r="M10901" s="1" t="s">
        <v>753</v>
      </c>
      <c r="N10901" s="1"/>
      <c r="O10901" s="2"/>
      <c r="P10901">
        <v>10900</v>
      </c>
      <c r="Q10901" s="1" t="s">
        <v>754</v>
      </c>
      <c r="R10901" s="1"/>
      <c r="S10901" s="2"/>
      <c r="T10901">
        <v>10900</v>
      </c>
      <c r="U10901" s="1" t="s">
        <v>178</v>
      </c>
      <c r="V10901" s="1"/>
      <c r="W10901" s="2"/>
      <c r="X10901">
        <v>10900</v>
      </c>
      <c r="Y10901" s="1" t="s">
        <v>179</v>
      </c>
      <c r="Z10901" s="1"/>
      <c r="AA10901" s="2"/>
    </row>
    <row r="10902" spans="8:27">
      <c r="H10902">
        <v>10901</v>
      </c>
      <c r="I10902" s="1" t="s">
        <v>752</v>
      </c>
      <c r="J10902" s="1"/>
      <c r="K10902" s="2"/>
      <c r="L10902">
        <v>10901</v>
      </c>
      <c r="M10902" s="1" t="s">
        <v>753</v>
      </c>
      <c r="N10902" s="1"/>
      <c r="O10902" s="2"/>
      <c r="P10902">
        <v>10901</v>
      </c>
      <c r="Q10902" s="1" t="s">
        <v>754</v>
      </c>
      <c r="R10902" s="1"/>
      <c r="S10902" s="2"/>
      <c r="T10902">
        <v>10901</v>
      </c>
      <c r="U10902" s="1" t="s">
        <v>178</v>
      </c>
      <c r="V10902" s="1"/>
      <c r="W10902" s="2"/>
      <c r="X10902">
        <v>10901</v>
      </c>
      <c r="Y10902" s="1" t="s">
        <v>179</v>
      </c>
      <c r="Z10902" s="1"/>
      <c r="AA10902" s="2"/>
    </row>
    <row r="10903" spans="8:27">
      <c r="H10903">
        <v>10902</v>
      </c>
      <c r="I10903" s="1" t="s">
        <v>752</v>
      </c>
      <c r="J10903" s="1"/>
      <c r="K10903" s="2"/>
      <c r="L10903">
        <v>10902</v>
      </c>
      <c r="M10903" s="1" t="s">
        <v>753</v>
      </c>
      <c r="N10903" s="1"/>
      <c r="O10903" s="2"/>
      <c r="P10903">
        <v>10902</v>
      </c>
      <c r="Q10903" s="1" t="s">
        <v>754</v>
      </c>
      <c r="R10903" s="1"/>
      <c r="S10903" s="2"/>
      <c r="T10903">
        <v>10902</v>
      </c>
      <c r="U10903" s="1" t="s">
        <v>178</v>
      </c>
      <c r="V10903" s="1"/>
      <c r="W10903" s="2"/>
      <c r="X10903">
        <v>10902</v>
      </c>
      <c r="Y10903" s="1" t="s">
        <v>179</v>
      </c>
      <c r="Z10903" s="1"/>
      <c r="AA10903" s="2"/>
    </row>
    <row r="10904" spans="8:27">
      <c r="H10904">
        <v>10903</v>
      </c>
      <c r="I10904" s="1" t="s">
        <v>752</v>
      </c>
      <c r="J10904" s="1"/>
      <c r="K10904" s="2"/>
      <c r="L10904">
        <v>10903</v>
      </c>
      <c r="M10904" s="1" t="s">
        <v>753</v>
      </c>
      <c r="N10904" s="1"/>
      <c r="O10904" s="2"/>
      <c r="P10904">
        <v>10903</v>
      </c>
      <c r="Q10904" s="1" t="s">
        <v>754</v>
      </c>
      <c r="R10904" s="1"/>
      <c r="S10904" s="2"/>
      <c r="T10904">
        <v>10903</v>
      </c>
      <c r="U10904" s="1" t="s">
        <v>178</v>
      </c>
      <c r="V10904" s="1"/>
      <c r="W10904" s="2"/>
      <c r="X10904">
        <v>10903</v>
      </c>
      <c r="Y10904" s="1" t="s">
        <v>179</v>
      </c>
      <c r="Z10904" s="1"/>
      <c r="AA10904" s="2"/>
    </row>
    <row r="10905" spans="8:27">
      <c r="H10905">
        <v>10904</v>
      </c>
      <c r="I10905" s="1" t="s">
        <v>752</v>
      </c>
      <c r="J10905" s="1"/>
      <c r="K10905" s="2"/>
      <c r="L10905">
        <v>10904</v>
      </c>
      <c r="M10905" s="1" t="s">
        <v>753</v>
      </c>
      <c r="N10905" s="1"/>
      <c r="O10905" s="2"/>
      <c r="P10905">
        <v>10904</v>
      </c>
      <c r="Q10905" s="1" t="s">
        <v>754</v>
      </c>
      <c r="R10905" s="1"/>
      <c r="S10905" s="2"/>
      <c r="T10905">
        <v>10904</v>
      </c>
      <c r="U10905" s="1" t="s">
        <v>178</v>
      </c>
      <c r="V10905" s="1"/>
      <c r="W10905" s="2"/>
      <c r="X10905">
        <v>10904</v>
      </c>
      <c r="Y10905" s="1" t="s">
        <v>179</v>
      </c>
      <c r="Z10905" s="1"/>
      <c r="AA10905" s="2"/>
    </row>
    <row r="10906" spans="8:27">
      <c r="H10906">
        <v>10905</v>
      </c>
      <c r="I10906" s="1" t="s">
        <v>752</v>
      </c>
      <c r="J10906" s="1"/>
      <c r="K10906" s="2"/>
      <c r="L10906">
        <v>10905</v>
      </c>
      <c r="M10906" s="1" t="s">
        <v>753</v>
      </c>
      <c r="N10906" s="1"/>
      <c r="O10906" s="2"/>
      <c r="P10906">
        <v>10905</v>
      </c>
      <c r="Q10906" s="1" t="s">
        <v>754</v>
      </c>
      <c r="R10906" s="1"/>
      <c r="S10906" s="2"/>
      <c r="T10906">
        <v>10905</v>
      </c>
      <c r="U10906" s="1" t="s">
        <v>178</v>
      </c>
      <c r="V10906" s="1"/>
      <c r="W10906" s="2"/>
      <c r="X10906">
        <v>10905</v>
      </c>
      <c r="Y10906" s="1" t="s">
        <v>179</v>
      </c>
      <c r="Z10906" s="1"/>
      <c r="AA10906" s="2"/>
    </row>
    <row r="10907" spans="8:27">
      <c r="H10907">
        <v>10906</v>
      </c>
      <c r="I10907" s="1" t="s">
        <v>752</v>
      </c>
      <c r="J10907" s="1"/>
      <c r="K10907" s="2"/>
      <c r="L10907">
        <v>10906</v>
      </c>
      <c r="M10907" s="1" t="s">
        <v>753</v>
      </c>
      <c r="N10907" s="1"/>
      <c r="O10907" s="2"/>
      <c r="P10907">
        <v>10906</v>
      </c>
      <c r="Q10907" s="1" t="s">
        <v>754</v>
      </c>
      <c r="R10907" s="1"/>
      <c r="S10907" s="2"/>
      <c r="T10907">
        <v>10906</v>
      </c>
      <c r="U10907" s="1" t="s">
        <v>178</v>
      </c>
      <c r="V10907" s="1"/>
      <c r="W10907" s="2"/>
      <c r="X10907">
        <v>10906</v>
      </c>
      <c r="Y10907" s="1" t="s">
        <v>179</v>
      </c>
      <c r="Z10907" s="1"/>
      <c r="AA10907" s="2"/>
    </row>
    <row r="10908" spans="8:27">
      <c r="H10908">
        <v>10907</v>
      </c>
      <c r="I10908" s="1" t="s">
        <v>752</v>
      </c>
      <c r="J10908" s="1"/>
      <c r="K10908" s="2"/>
      <c r="L10908">
        <v>10907</v>
      </c>
      <c r="M10908" s="1" t="s">
        <v>753</v>
      </c>
      <c r="N10908" s="1"/>
      <c r="O10908" s="2"/>
      <c r="P10908">
        <v>10907</v>
      </c>
      <c r="Q10908" s="1" t="s">
        <v>754</v>
      </c>
      <c r="R10908" s="1"/>
      <c r="S10908" s="2"/>
      <c r="T10908">
        <v>10907</v>
      </c>
      <c r="U10908" s="1" t="s">
        <v>178</v>
      </c>
      <c r="V10908" s="1"/>
      <c r="W10908" s="2"/>
      <c r="X10908">
        <v>10907</v>
      </c>
      <c r="Y10908" s="1" t="s">
        <v>179</v>
      </c>
      <c r="Z10908" s="1"/>
      <c r="AA10908" s="2"/>
    </row>
    <row r="10909" spans="8:27">
      <c r="H10909">
        <v>10908</v>
      </c>
      <c r="I10909" s="1" t="s">
        <v>752</v>
      </c>
      <c r="J10909" s="1"/>
      <c r="K10909" s="2"/>
      <c r="L10909">
        <v>10908</v>
      </c>
      <c r="M10909" s="1" t="s">
        <v>753</v>
      </c>
      <c r="N10909" s="1"/>
      <c r="O10909" s="2"/>
      <c r="P10909">
        <v>10908</v>
      </c>
      <c r="Q10909" s="1" t="s">
        <v>754</v>
      </c>
      <c r="R10909" s="1"/>
      <c r="S10909" s="2"/>
      <c r="T10909">
        <v>10908</v>
      </c>
      <c r="U10909" s="1" t="s">
        <v>178</v>
      </c>
      <c r="V10909" s="1"/>
      <c r="W10909" s="2"/>
      <c r="X10909">
        <v>10908</v>
      </c>
      <c r="Y10909" s="1" t="s">
        <v>179</v>
      </c>
      <c r="Z10909" s="1"/>
      <c r="AA10909" s="2"/>
    </row>
    <row r="10910" spans="8:27">
      <c r="H10910">
        <v>10909</v>
      </c>
      <c r="I10910" s="1" t="s">
        <v>752</v>
      </c>
      <c r="J10910" s="1"/>
      <c r="K10910" s="2"/>
      <c r="L10910">
        <v>10909</v>
      </c>
      <c r="M10910" s="1" t="s">
        <v>753</v>
      </c>
      <c r="N10910" s="1"/>
      <c r="O10910" s="2"/>
      <c r="P10910">
        <v>10909</v>
      </c>
      <c r="Q10910" s="1" t="s">
        <v>754</v>
      </c>
      <c r="R10910" s="1"/>
      <c r="S10910" s="2"/>
      <c r="T10910">
        <v>10909</v>
      </c>
      <c r="U10910" s="1" t="s">
        <v>178</v>
      </c>
      <c r="V10910" s="1"/>
      <c r="W10910" s="2"/>
      <c r="X10910">
        <v>10909</v>
      </c>
      <c r="Y10910" s="1" t="s">
        <v>179</v>
      </c>
      <c r="Z10910" s="1"/>
      <c r="AA10910" s="2"/>
    </row>
    <row r="10911" spans="8:27">
      <c r="H10911">
        <v>10910</v>
      </c>
      <c r="I10911" s="1" t="s">
        <v>752</v>
      </c>
      <c r="J10911" s="1"/>
      <c r="K10911" s="2"/>
      <c r="L10911">
        <v>10910</v>
      </c>
      <c r="M10911" s="1" t="s">
        <v>753</v>
      </c>
      <c r="N10911" s="1"/>
      <c r="O10911" s="2"/>
      <c r="P10911">
        <v>10910</v>
      </c>
      <c r="Q10911" s="1" t="s">
        <v>754</v>
      </c>
      <c r="R10911" s="1"/>
      <c r="S10911" s="2"/>
      <c r="T10911">
        <v>10910</v>
      </c>
      <c r="U10911" s="1" t="s">
        <v>178</v>
      </c>
      <c r="V10911" s="1"/>
      <c r="W10911" s="2"/>
      <c r="X10911">
        <v>10910</v>
      </c>
      <c r="Y10911" s="1" t="s">
        <v>179</v>
      </c>
      <c r="Z10911" s="1"/>
      <c r="AA10911" s="2"/>
    </row>
    <row r="10912" spans="8:27">
      <c r="H10912">
        <v>10911</v>
      </c>
      <c r="I10912" s="1" t="s">
        <v>752</v>
      </c>
      <c r="J10912" s="1"/>
      <c r="K10912" s="2"/>
      <c r="L10912">
        <v>10911</v>
      </c>
      <c r="M10912" s="1" t="s">
        <v>753</v>
      </c>
      <c r="N10912" s="1"/>
      <c r="O10912" s="2"/>
      <c r="P10912">
        <v>10911</v>
      </c>
      <c r="Q10912" s="1" t="s">
        <v>754</v>
      </c>
      <c r="R10912" s="1"/>
      <c r="S10912" s="2"/>
      <c r="T10912">
        <v>10911</v>
      </c>
      <c r="U10912" s="1" t="s">
        <v>178</v>
      </c>
      <c r="V10912" s="1"/>
      <c r="W10912" s="2"/>
      <c r="X10912">
        <v>10911</v>
      </c>
      <c r="Y10912" s="1" t="s">
        <v>179</v>
      </c>
      <c r="Z10912" s="1"/>
      <c r="AA10912" s="2"/>
    </row>
    <row r="10913" spans="8:27">
      <c r="H10913">
        <v>10912</v>
      </c>
      <c r="I10913" s="1" t="s">
        <v>752</v>
      </c>
      <c r="J10913" s="1"/>
      <c r="K10913" s="2"/>
      <c r="L10913">
        <v>10912</v>
      </c>
      <c r="M10913" s="1" t="s">
        <v>753</v>
      </c>
      <c r="N10913" s="1"/>
      <c r="O10913" s="2"/>
      <c r="P10913">
        <v>10912</v>
      </c>
      <c r="Q10913" s="1" t="s">
        <v>754</v>
      </c>
      <c r="R10913" s="1"/>
      <c r="S10913" s="2"/>
      <c r="T10913">
        <v>10912</v>
      </c>
      <c r="U10913" s="1" t="s">
        <v>178</v>
      </c>
      <c r="V10913" s="1"/>
      <c r="W10913" s="2"/>
      <c r="X10913">
        <v>10912</v>
      </c>
      <c r="Y10913" s="1" t="s">
        <v>179</v>
      </c>
      <c r="Z10913" s="1"/>
      <c r="AA10913" s="2"/>
    </row>
    <row r="10914" spans="8:27">
      <c r="H10914">
        <v>10913</v>
      </c>
      <c r="I10914" s="1" t="s">
        <v>752</v>
      </c>
      <c r="J10914" s="1"/>
      <c r="K10914" s="2"/>
      <c r="L10914">
        <v>10913</v>
      </c>
      <c r="M10914" s="1" t="s">
        <v>753</v>
      </c>
      <c r="N10914" s="1"/>
      <c r="O10914" s="2"/>
      <c r="P10914">
        <v>10913</v>
      </c>
      <c r="Q10914" s="1" t="s">
        <v>754</v>
      </c>
      <c r="R10914" s="1"/>
      <c r="S10914" s="2"/>
      <c r="T10914">
        <v>10913</v>
      </c>
      <c r="U10914" s="1" t="s">
        <v>178</v>
      </c>
      <c r="V10914" s="1"/>
      <c r="W10914" s="2"/>
      <c r="X10914">
        <v>10913</v>
      </c>
      <c r="Y10914" s="1" t="s">
        <v>179</v>
      </c>
      <c r="Z10914" s="1"/>
      <c r="AA10914" s="2"/>
    </row>
    <row r="10915" spans="8:27">
      <c r="H10915">
        <v>10914</v>
      </c>
      <c r="I10915" s="1" t="s">
        <v>752</v>
      </c>
      <c r="J10915" s="1"/>
      <c r="K10915" s="2"/>
      <c r="L10915">
        <v>10914</v>
      </c>
      <c r="M10915" s="1" t="s">
        <v>753</v>
      </c>
      <c r="N10915" s="1"/>
      <c r="O10915" s="2"/>
      <c r="P10915">
        <v>10914</v>
      </c>
      <c r="Q10915" s="1" t="s">
        <v>754</v>
      </c>
      <c r="R10915" s="1"/>
      <c r="S10915" s="2"/>
      <c r="T10915">
        <v>10914</v>
      </c>
      <c r="U10915" s="1" t="s">
        <v>178</v>
      </c>
      <c r="V10915" s="1"/>
      <c r="W10915" s="2"/>
      <c r="X10915">
        <v>10914</v>
      </c>
      <c r="Y10915" s="1" t="s">
        <v>179</v>
      </c>
      <c r="Z10915" s="1"/>
      <c r="AA10915" s="2"/>
    </row>
    <row r="10916" spans="8:27">
      <c r="H10916">
        <v>10915</v>
      </c>
      <c r="I10916" s="1" t="s">
        <v>752</v>
      </c>
      <c r="J10916" s="1"/>
      <c r="K10916" s="2"/>
      <c r="L10916">
        <v>10915</v>
      </c>
      <c r="M10916" s="1" t="s">
        <v>753</v>
      </c>
      <c r="N10916" s="1"/>
      <c r="O10916" s="2"/>
      <c r="P10916">
        <v>10915</v>
      </c>
      <c r="Q10916" s="1" t="s">
        <v>754</v>
      </c>
      <c r="R10916" s="1"/>
      <c r="S10916" s="2"/>
      <c r="T10916">
        <v>10915</v>
      </c>
      <c r="U10916" s="1" t="s">
        <v>178</v>
      </c>
      <c r="V10916" s="1"/>
      <c r="W10916" s="2"/>
      <c r="X10916">
        <v>10915</v>
      </c>
      <c r="Y10916" s="1" t="s">
        <v>179</v>
      </c>
      <c r="Z10916" s="1"/>
      <c r="AA10916" s="2"/>
    </row>
    <row r="10917" spans="8:27">
      <c r="H10917">
        <v>10916</v>
      </c>
      <c r="I10917" s="1" t="s">
        <v>752</v>
      </c>
      <c r="J10917" s="1"/>
      <c r="K10917" s="2"/>
      <c r="L10917">
        <v>10916</v>
      </c>
      <c r="M10917" s="1" t="s">
        <v>753</v>
      </c>
      <c r="N10917" s="1"/>
      <c r="O10917" s="2"/>
      <c r="P10917">
        <v>10916</v>
      </c>
      <c r="Q10917" s="1" t="s">
        <v>754</v>
      </c>
      <c r="R10917" s="1"/>
      <c r="S10917" s="2"/>
      <c r="T10917">
        <v>10916</v>
      </c>
      <c r="U10917" s="1" t="s">
        <v>178</v>
      </c>
      <c r="V10917" s="1"/>
      <c r="W10917" s="2"/>
      <c r="X10917">
        <v>10916</v>
      </c>
      <c r="Y10917" s="1" t="s">
        <v>179</v>
      </c>
      <c r="Z10917" s="1"/>
      <c r="AA10917" s="2"/>
    </row>
    <row r="10918" spans="8:27">
      <c r="H10918">
        <v>10917</v>
      </c>
      <c r="I10918" s="1" t="s">
        <v>752</v>
      </c>
      <c r="J10918" s="1"/>
      <c r="K10918" s="2"/>
      <c r="L10918">
        <v>10917</v>
      </c>
      <c r="M10918" s="1" t="s">
        <v>753</v>
      </c>
      <c r="N10918" s="1"/>
      <c r="O10918" s="2"/>
      <c r="P10918">
        <v>10917</v>
      </c>
      <c r="Q10918" s="1" t="s">
        <v>754</v>
      </c>
      <c r="R10918" s="1"/>
      <c r="S10918" s="2"/>
      <c r="T10918">
        <v>10917</v>
      </c>
      <c r="U10918" s="1" t="s">
        <v>178</v>
      </c>
      <c r="V10918" s="1"/>
      <c r="W10918" s="2"/>
      <c r="X10918">
        <v>10917</v>
      </c>
      <c r="Y10918" s="1" t="s">
        <v>179</v>
      </c>
      <c r="Z10918" s="1"/>
      <c r="AA10918" s="2"/>
    </row>
    <row r="10919" spans="8:27">
      <c r="H10919">
        <v>10918</v>
      </c>
      <c r="I10919" s="1" t="s">
        <v>752</v>
      </c>
      <c r="J10919" s="1"/>
      <c r="K10919" s="2"/>
      <c r="L10919">
        <v>10918</v>
      </c>
      <c r="M10919" s="1" t="s">
        <v>753</v>
      </c>
      <c r="N10919" s="1"/>
      <c r="O10919" s="2"/>
      <c r="P10919">
        <v>10918</v>
      </c>
      <c r="Q10919" s="1" t="s">
        <v>754</v>
      </c>
      <c r="R10919" s="1"/>
      <c r="S10919" s="2"/>
      <c r="T10919">
        <v>10918</v>
      </c>
      <c r="U10919" s="1" t="s">
        <v>178</v>
      </c>
      <c r="V10919" s="1"/>
      <c r="W10919" s="2"/>
      <c r="X10919">
        <v>10918</v>
      </c>
      <c r="Y10919" s="1" t="s">
        <v>179</v>
      </c>
      <c r="Z10919" s="1"/>
      <c r="AA10919" s="2"/>
    </row>
    <row r="10920" spans="8:27">
      <c r="H10920">
        <v>10919</v>
      </c>
      <c r="I10920" s="1" t="s">
        <v>752</v>
      </c>
      <c r="J10920" s="1"/>
      <c r="K10920" s="2"/>
      <c r="L10920">
        <v>10919</v>
      </c>
      <c r="M10920" s="1" t="s">
        <v>753</v>
      </c>
      <c r="N10920" s="1"/>
      <c r="O10920" s="2"/>
      <c r="P10920">
        <v>10919</v>
      </c>
      <c r="Q10920" s="1" t="s">
        <v>754</v>
      </c>
      <c r="R10920" s="1"/>
      <c r="S10920" s="2"/>
      <c r="T10920">
        <v>10919</v>
      </c>
      <c r="U10920" s="1" t="s">
        <v>178</v>
      </c>
      <c r="V10920" s="1"/>
      <c r="W10920" s="2"/>
      <c r="X10920">
        <v>10919</v>
      </c>
      <c r="Y10920" s="1" t="s">
        <v>179</v>
      </c>
      <c r="Z10920" s="1"/>
      <c r="AA10920" s="2"/>
    </row>
    <row r="10921" spans="8:27">
      <c r="H10921">
        <v>10920</v>
      </c>
      <c r="I10921" s="1" t="s">
        <v>752</v>
      </c>
      <c r="J10921" s="1"/>
      <c r="K10921" s="2"/>
      <c r="L10921">
        <v>10920</v>
      </c>
      <c r="M10921" s="1" t="s">
        <v>753</v>
      </c>
      <c r="N10921" s="1"/>
      <c r="O10921" s="2"/>
      <c r="P10921">
        <v>10920</v>
      </c>
      <c r="Q10921" s="1" t="s">
        <v>754</v>
      </c>
      <c r="R10921" s="1"/>
      <c r="S10921" s="2"/>
      <c r="T10921">
        <v>10920</v>
      </c>
      <c r="U10921" s="1" t="s">
        <v>178</v>
      </c>
      <c r="V10921" s="1"/>
      <c r="W10921" s="2"/>
      <c r="X10921">
        <v>10920</v>
      </c>
      <c r="Y10921" s="1" t="s">
        <v>179</v>
      </c>
      <c r="Z10921" s="1"/>
      <c r="AA10921" s="2"/>
    </row>
    <row r="10922" spans="8:27">
      <c r="H10922">
        <v>10921</v>
      </c>
      <c r="I10922" s="1" t="s">
        <v>752</v>
      </c>
      <c r="J10922" s="1"/>
      <c r="K10922" s="2"/>
      <c r="L10922">
        <v>10921</v>
      </c>
      <c r="M10922" s="1" t="s">
        <v>753</v>
      </c>
      <c r="N10922" s="1"/>
      <c r="O10922" s="2"/>
      <c r="P10922">
        <v>10921</v>
      </c>
      <c r="Q10922" s="1" t="s">
        <v>754</v>
      </c>
      <c r="R10922" s="1"/>
      <c r="S10922" s="2"/>
      <c r="T10922">
        <v>10921</v>
      </c>
      <c r="U10922" s="1" t="s">
        <v>178</v>
      </c>
      <c r="V10922" s="1"/>
      <c r="W10922" s="2"/>
      <c r="X10922">
        <v>10921</v>
      </c>
      <c r="Y10922" s="1" t="s">
        <v>179</v>
      </c>
      <c r="Z10922" s="1"/>
      <c r="AA10922" s="2"/>
    </row>
    <row r="10923" spans="8:27">
      <c r="H10923">
        <v>10922</v>
      </c>
      <c r="I10923" s="1" t="s">
        <v>752</v>
      </c>
      <c r="J10923" s="1"/>
      <c r="K10923" s="2"/>
      <c r="L10923">
        <v>10922</v>
      </c>
      <c r="M10923" s="1" t="s">
        <v>753</v>
      </c>
      <c r="N10923" s="1"/>
      <c r="O10923" s="2"/>
      <c r="P10923">
        <v>10922</v>
      </c>
      <c r="Q10923" s="1" t="s">
        <v>754</v>
      </c>
      <c r="R10923" s="1"/>
      <c r="S10923" s="2"/>
      <c r="T10923">
        <v>10922</v>
      </c>
      <c r="U10923" s="1" t="s">
        <v>178</v>
      </c>
      <c r="V10923" s="1"/>
      <c r="W10923" s="2"/>
      <c r="X10923">
        <v>10922</v>
      </c>
      <c r="Y10923" s="1" t="s">
        <v>179</v>
      </c>
      <c r="Z10923" s="1"/>
      <c r="AA10923" s="2"/>
    </row>
    <row r="10924" spans="8:27">
      <c r="H10924">
        <v>10923</v>
      </c>
      <c r="I10924" s="1" t="s">
        <v>752</v>
      </c>
      <c r="J10924" s="1"/>
      <c r="K10924" s="2"/>
      <c r="L10924">
        <v>10923</v>
      </c>
      <c r="M10924" s="1" t="s">
        <v>753</v>
      </c>
      <c r="N10924" s="1"/>
      <c r="O10924" s="2"/>
      <c r="P10924">
        <v>10923</v>
      </c>
      <c r="Q10924" s="1" t="s">
        <v>754</v>
      </c>
      <c r="R10924" s="1"/>
      <c r="S10924" s="2"/>
      <c r="T10924">
        <v>10923</v>
      </c>
      <c r="U10924" s="1" t="s">
        <v>178</v>
      </c>
      <c r="V10924" s="1"/>
      <c r="W10924" s="2"/>
      <c r="X10924">
        <v>10923</v>
      </c>
      <c r="Y10924" s="1" t="s">
        <v>179</v>
      </c>
      <c r="Z10924" s="1"/>
      <c r="AA10924" s="2"/>
    </row>
    <row r="10925" spans="8:27">
      <c r="H10925">
        <v>10924</v>
      </c>
      <c r="I10925" s="1" t="s">
        <v>752</v>
      </c>
      <c r="J10925" s="1"/>
      <c r="K10925" s="2"/>
      <c r="L10925">
        <v>10924</v>
      </c>
      <c r="M10925" s="1" t="s">
        <v>753</v>
      </c>
      <c r="N10925" s="1"/>
      <c r="O10925" s="2"/>
      <c r="P10925">
        <v>10924</v>
      </c>
      <c r="Q10925" s="1" t="s">
        <v>754</v>
      </c>
      <c r="R10925" s="1"/>
      <c r="S10925" s="2"/>
      <c r="T10925">
        <v>10924</v>
      </c>
      <c r="U10925" s="1" t="s">
        <v>178</v>
      </c>
      <c r="V10925" s="1"/>
      <c r="W10925" s="2"/>
      <c r="X10925">
        <v>10924</v>
      </c>
      <c r="Y10925" s="1" t="s">
        <v>179</v>
      </c>
      <c r="Z10925" s="1"/>
      <c r="AA10925" s="2"/>
    </row>
    <row r="10926" spans="8:27">
      <c r="H10926">
        <v>10925</v>
      </c>
      <c r="I10926" s="1" t="s">
        <v>752</v>
      </c>
      <c r="J10926" s="1"/>
      <c r="K10926" s="2"/>
      <c r="L10926">
        <v>10925</v>
      </c>
      <c r="M10926" s="1" t="s">
        <v>753</v>
      </c>
      <c r="N10926" s="1"/>
      <c r="O10926" s="2"/>
      <c r="P10926">
        <v>10925</v>
      </c>
      <c r="Q10926" s="1" t="s">
        <v>754</v>
      </c>
      <c r="R10926" s="1"/>
      <c r="S10926" s="2"/>
      <c r="T10926">
        <v>10925</v>
      </c>
      <c r="U10926" s="1" t="s">
        <v>178</v>
      </c>
      <c r="V10926" s="1"/>
      <c r="W10926" s="2"/>
      <c r="X10926">
        <v>10925</v>
      </c>
      <c r="Y10926" s="1" t="s">
        <v>179</v>
      </c>
      <c r="Z10926" s="1"/>
      <c r="AA10926" s="2"/>
    </row>
    <row r="10927" spans="8:27">
      <c r="H10927">
        <v>10926</v>
      </c>
      <c r="I10927" s="1" t="s">
        <v>752</v>
      </c>
      <c r="J10927" s="1"/>
      <c r="K10927" s="2"/>
      <c r="L10927">
        <v>10926</v>
      </c>
      <c r="M10927" s="1" t="s">
        <v>753</v>
      </c>
      <c r="N10927" s="1"/>
      <c r="O10927" s="2"/>
      <c r="P10927">
        <v>10926</v>
      </c>
      <c r="Q10927" s="1" t="s">
        <v>754</v>
      </c>
      <c r="R10927" s="1"/>
      <c r="S10927" s="2"/>
      <c r="T10927">
        <v>10926</v>
      </c>
      <c r="U10927" s="1" t="s">
        <v>178</v>
      </c>
      <c r="V10927" s="1"/>
      <c r="W10927" s="2"/>
      <c r="X10927">
        <v>10926</v>
      </c>
      <c r="Y10927" s="1" t="s">
        <v>179</v>
      </c>
      <c r="Z10927" s="1"/>
      <c r="AA10927" s="2"/>
    </row>
    <row r="10928" spans="8:27">
      <c r="H10928">
        <v>10927</v>
      </c>
      <c r="I10928" s="1" t="s">
        <v>752</v>
      </c>
      <c r="J10928" s="1"/>
      <c r="K10928" s="2"/>
      <c r="L10928">
        <v>10927</v>
      </c>
      <c r="M10928" s="1" t="s">
        <v>753</v>
      </c>
      <c r="N10928" s="1"/>
      <c r="O10928" s="2"/>
      <c r="P10928">
        <v>10927</v>
      </c>
      <c r="Q10928" s="1" t="s">
        <v>754</v>
      </c>
      <c r="R10928" s="1"/>
      <c r="S10928" s="2"/>
      <c r="T10928">
        <v>10927</v>
      </c>
      <c r="U10928" s="1" t="s">
        <v>178</v>
      </c>
      <c r="V10928" s="1"/>
      <c r="W10928" s="2"/>
      <c r="X10928">
        <v>10927</v>
      </c>
      <c r="Y10928" s="1" t="s">
        <v>179</v>
      </c>
      <c r="Z10928" s="1"/>
      <c r="AA10928" s="2"/>
    </row>
    <row r="10929" spans="8:27">
      <c r="H10929">
        <v>10928</v>
      </c>
      <c r="I10929" s="1" t="s">
        <v>752</v>
      </c>
      <c r="J10929" s="1"/>
      <c r="K10929" s="2"/>
      <c r="L10929">
        <v>10928</v>
      </c>
      <c r="M10929" s="1" t="s">
        <v>753</v>
      </c>
      <c r="N10929" s="1"/>
      <c r="O10929" s="2"/>
      <c r="P10929">
        <v>10928</v>
      </c>
      <c r="Q10929" s="1" t="s">
        <v>754</v>
      </c>
      <c r="R10929" s="1"/>
      <c r="S10929" s="2"/>
      <c r="T10929">
        <v>10928</v>
      </c>
      <c r="U10929" s="1" t="s">
        <v>178</v>
      </c>
      <c r="V10929" s="1"/>
      <c r="W10929" s="2"/>
      <c r="X10929">
        <v>10928</v>
      </c>
      <c r="Y10929" s="1" t="s">
        <v>179</v>
      </c>
      <c r="Z10929" s="1"/>
      <c r="AA10929" s="2"/>
    </row>
    <row r="10930" spans="8:27">
      <c r="H10930">
        <v>10929</v>
      </c>
      <c r="I10930" s="1" t="s">
        <v>752</v>
      </c>
      <c r="J10930" s="1"/>
      <c r="K10930" s="2"/>
      <c r="L10930">
        <v>10929</v>
      </c>
      <c r="M10930" s="1" t="s">
        <v>753</v>
      </c>
      <c r="N10930" s="1"/>
      <c r="O10930" s="2"/>
      <c r="P10930">
        <v>10929</v>
      </c>
      <c r="Q10930" s="1" t="s">
        <v>754</v>
      </c>
      <c r="R10930" s="1"/>
      <c r="S10930" s="2"/>
      <c r="T10930">
        <v>10929</v>
      </c>
      <c r="U10930" s="1" t="s">
        <v>178</v>
      </c>
      <c r="V10930" s="1"/>
      <c r="W10930" s="2"/>
      <c r="X10930">
        <v>10929</v>
      </c>
      <c r="Y10930" s="1" t="s">
        <v>179</v>
      </c>
      <c r="Z10930" s="1"/>
      <c r="AA10930" s="2"/>
    </row>
    <row r="10931" spans="8:27">
      <c r="H10931">
        <v>10930</v>
      </c>
      <c r="I10931" s="1" t="s">
        <v>752</v>
      </c>
      <c r="J10931" s="1"/>
      <c r="K10931" s="2"/>
      <c r="L10931">
        <v>10930</v>
      </c>
      <c r="M10931" s="1" t="s">
        <v>753</v>
      </c>
      <c r="N10931" s="1"/>
      <c r="O10931" s="2"/>
      <c r="P10931">
        <v>10930</v>
      </c>
      <c r="Q10931" s="1" t="s">
        <v>754</v>
      </c>
      <c r="R10931" s="1"/>
      <c r="S10931" s="2"/>
      <c r="T10931">
        <v>10930</v>
      </c>
      <c r="U10931" s="1" t="s">
        <v>178</v>
      </c>
      <c r="V10931" s="1"/>
      <c r="W10931" s="2"/>
      <c r="X10931">
        <v>10930</v>
      </c>
      <c r="Y10931" s="1" t="s">
        <v>179</v>
      </c>
      <c r="Z10931" s="1"/>
      <c r="AA10931" s="2"/>
    </row>
    <row r="10932" spans="8:27">
      <c r="H10932">
        <v>10931</v>
      </c>
      <c r="I10932" s="1" t="s">
        <v>752</v>
      </c>
      <c r="J10932" s="1"/>
      <c r="K10932" s="2"/>
      <c r="L10932">
        <v>10931</v>
      </c>
      <c r="M10932" s="1" t="s">
        <v>753</v>
      </c>
      <c r="N10932" s="1"/>
      <c r="O10932" s="2"/>
      <c r="P10932">
        <v>10931</v>
      </c>
      <c r="Q10932" s="1" t="s">
        <v>754</v>
      </c>
      <c r="R10932" s="1"/>
      <c r="S10932" s="2"/>
      <c r="T10932">
        <v>10931</v>
      </c>
      <c r="U10932" s="1" t="s">
        <v>178</v>
      </c>
      <c r="V10932" s="1"/>
      <c r="W10932" s="2"/>
      <c r="X10932">
        <v>10931</v>
      </c>
      <c r="Y10932" s="1" t="s">
        <v>179</v>
      </c>
      <c r="Z10932" s="1"/>
      <c r="AA10932" s="2"/>
    </row>
    <row r="10933" spans="8:27">
      <c r="H10933">
        <v>10932</v>
      </c>
      <c r="I10933" s="1" t="s">
        <v>752</v>
      </c>
      <c r="J10933" s="1"/>
      <c r="K10933" s="2"/>
      <c r="L10933">
        <v>10932</v>
      </c>
      <c r="M10933" s="1" t="s">
        <v>753</v>
      </c>
      <c r="N10933" s="1"/>
      <c r="O10933" s="2"/>
      <c r="P10933">
        <v>10932</v>
      </c>
      <c r="Q10933" s="1" t="s">
        <v>754</v>
      </c>
      <c r="R10933" s="1"/>
      <c r="S10933" s="2"/>
      <c r="T10933">
        <v>10932</v>
      </c>
      <c r="U10933" s="1" t="s">
        <v>178</v>
      </c>
      <c r="V10933" s="1"/>
      <c r="W10933" s="2"/>
      <c r="X10933">
        <v>10932</v>
      </c>
      <c r="Y10933" s="1" t="s">
        <v>179</v>
      </c>
      <c r="Z10933" s="1"/>
      <c r="AA10933" s="2"/>
    </row>
    <row r="10934" spans="8:27">
      <c r="H10934">
        <v>10933</v>
      </c>
      <c r="I10934" s="1" t="s">
        <v>752</v>
      </c>
      <c r="J10934" s="1"/>
      <c r="K10934" s="2"/>
      <c r="L10934">
        <v>10933</v>
      </c>
      <c r="M10934" s="1" t="s">
        <v>753</v>
      </c>
      <c r="N10934" s="1"/>
      <c r="O10934" s="2"/>
      <c r="P10934">
        <v>10933</v>
      </c>
      <c r="Q10934" s="1" t="s">
        <v>754</v>
      </c>
      <c r="R10934" s="1"/>
      <c r="S10934" s="2"/>
      <c r="T10934">
        <v>10933</v>
      </c>
      <c r="U10934" s="1" t="s">
        <v>178</v>
      </c>
      <c r="V10934" s="1"/>
      <c r="W10934" s="2"/>
      <c r="X10934">
        <v>10933</v>
      </c>
      <c r="Y10934" s="1" t="s">
        <v>179</v>
      </c>
      <c r="Z10934" s="1"/>
      <c r="AA10934" s="2"/>
    </row>
    <row r="10935" spans="8:27">
      <c r="H10935">
        <v>10934</v>
      </c>
      <c r="I10935" s="1" t="s">
        <v>752</v>
      </c>
      <c r="J10935" s="1"/>
      <c r="K10935" s="2"/>
      <c r="L10935">
        <v>10934</v>
      </c>
      <c r="M10935" s="1" t="s">
        <v>753</v>
      </c>
      <c r="N10935" s="1"/>
      <c r="O10935" s="2"/>
      <c r="P10935">
        <v>10934</v>
      </c>
      <c r="Q10935" s="1" t="s">
        <v>754</v>
      </c>
      <c r="R10935" s="1"/>
      <c r="S10935" s="2"/>
      <c r="T10935">
        <v>10934</v>
      </c>
      <c r="U10935" s="1" t="s">
        <v>178</v>
      </c>
      <c r="V10935" s="1"/>
      <c r="W10935" s="2"/>
      <c r="X10935">
        <v>10934</v>
      </c>
      <c r="Y10935" s="1" t="s">
        <v>179</v>
      </c>
      <c r="Z10935" s="1"/>
      <c r="AA10935" s="2"/>
    </row>
    <row r="10936" spans="8:27">
      <c r="H10936">
        <v>10935</v>
      </c>
      <c r="I10936" s="1" t="s">
        <v>752</v>
      </c>
      <c r="J10936" s="1"/>
      <c r="K10936" s="2"/>
      <c r="L10936">
        <v>10935</v>
      </c>
      <c r="M10936" s="1" t="s">
        <v>753</v>
      </c>
      <c r="N10936" s="1"/>
      <c r="O10936" s="2"/>
      <c r="P10936">
        <v>10935</v>
      </c>
      <c r="Q10936" s="1" t="s">
        <v>754</v>
      </c>
      <c r="R10936" s="1"/>
      <c r="S10936" s="2"/>
      <c r="T10936">
        <v>10935</v>
      </c>
      <c r="U10936" s="1" t="s">
        <v>178</v>
      </c>
      <c r="V10936" s="1"/>
      <c r="W10936" s="2"/>
      <c r="X10936">
        <v>10935</v>
      </c>
      <c r="Y10936" s="1" t="s">
        <v>179</v>
      </c>
      <c r="Z10936" s="1"/>
      <c r="AA10936" s="2"/>
    </row>
    <row r="10937" spans="8:27">
      <c r="H10937">
        <v>10936</v>
      </c>
      <c r="I10937" s="1" t="s">
        <v>752</v>
      </c>
      <c r="J10937" s="1"/>
      <c r="K10937" s="2"/>
      <c r="L10937">
        <v>10936</v>
      </c>
      <c r="M10937" s="1" t="s">
        <v>753</v>
      </c>
      <c r="N10937" s="1"/>
      <c r="O10937" s="2"/>
      <c r="P10937">
        <v>10936</v>
      </c>
      <c r="Q10937" s="1" t="s">
        <v>754</v>
      </c>
      <c r="R10937" s="1"/>
      <c r="S10937" s="2"/>
      <c r="T10937">
        <v>10936</v>
      </c>
      <c r="U10937" s="1" t="s">
        <v>178</v>
      </c>
      <c r="V10937" s="1"/>
      <c r="W10937" s="2"/>
      <c r="X10937">
        <v>10936</v>
      </c>
      <c r="Y10937" s="1" t="s">
        <v>179</v>
      </c>
      <c r="Z10937" s="1"/>
      <c r="AA10937" s="2"/>
    </row>
    <row r="10938" spans="8:27">
      <c r="H10938">
        <v>10937</v>
      </c>
      <c r="I10938" s="1" t="s">
        <v>752</v>
      </c>
      <c r="J10938" s="1"/>
      <c r="K10938" s="2"/>
      <c r="L10938">
        <v>10937</v>
      </c>
      <c r="M10938" s="1" t="s">
        <v>753</v>
      </c>
      <c r="N10938" s="1"/>
      <c r="O10938" s="2"/>
      <c r="P10938">
        <v>10937</v>
      </c>
      <c r="Q10938" s="1" t="s">
        <v>754</v>
      </c>
      <c r="R10938" s="1"/>
      <c r="S10938" s="2"/>
      <c r="T10938">
        <v>10937</v>
      </c>
      <c r="U10938" s="1" t="s">
        <v>178</v>
      </c>
      <c r="V10938" s="1"/>
      <c r="W10938" s="2"/>
      <c r="X10938">
        <v>10937</v>
      </c>
      <c r="Y10938" s="1" t="s">
        <v>179</v>
      </c>
      <c r="Z10938" s="1"/>
      <c r="AA10938" s="2"/>
    </row>
    <row r="10939" spans="8:27">
      <c r="H10939">
        <v>10938</v>
      </c>
      <c r="I10939" s="1" t="s">
        <v>752</v>
      </c>
      <c r="J10939" s="1"/>
      <c r="K10939" s="2"/>
      <c r="L10939">
        <v>10938</v>
      </c>
      <c r="M10939" s="1" t="s">
        <v>753</v>
      </c>
      <c r="N10939" s="1"/>
      <c r="O10939" s="2"/>
      <c r="P10939">
        <v>10938</v>
      </c>
      <c r="Q10939" s="1" t="s">
        <v>754</v>
      </c>
      <c r="R10939" s="1"/>
      <c r="S10939" s="2"/>
      <c r="T10939">
        <v>10938</v>
      </c>
      <c r="U10939" s="1" t="s">
        <v>178</v>
      </c>
      <c r="V10939" s="1"/>
      <c r="W10939" s="2"/>
      <c r="X10939">
        <v>10938</v>
      </c>
      <c r="Y10939" s="1" t="s">
        <v>179</v>
      </c>
      <c r="Z10939" s="1"/>
      <c r="AA10939" s="2"/>
    </row>
    <row r="10940" spans="8:27">
      <c r="H10940">
        <v>10939</v>
      </c>
      <c r="I10940" s="1" t="s">
        <v>752</v>
      </c>
      <c r="J10940" s="1"/>
      <c r="K10940" s="2"/>
      <c r="L10940">
        <v>10939</v>
      </c>
      <c r="M10940" s="1" t="s">
        <v>753</v>
      </c>
      <c r="N10940" s="1"/>
      <c r="O10940" s="2"/>
      <c r="P10940">
        <v>10939</v>
      </c>
      <c r="Q10940" s="1" t="s">
        <v>754</v>
      </c>
      <c r="R10940" s="1"/>
      <c r="S10940" s="2"/>
      <c r="T10940">
        <v>10939</v>
      </c>
      <c r="U10940" s="1" t="s">
        <v>178</v>
      </c>
      <c r="V10940" s="1"/>
      <c r="W10940" s="2"/>
      <c r="X10940">
        <v>10939</v>
      </c>
      <c r="Y10940" s="1" t="s">
        <v>179</v>
      </c>
      <c r="Z10940" s="1"/>
      <c r="AA10940" s="2"/>
    </row>
    <row r="10941" spans="8:27">
      <c r="H10941">
        <v>10940</v>
      </c>
      <c r="I10941" s="1" t="s">
        <v>752</v>
      </c>
      <c r="J10941" s="1"/>
      <c r="K10941" s="2"/>
      <c r="L10941">
        <v>10940</v>
      </c>
      <c r="M10941" s="1" t="s">
        <v>753</v>
      </c>
      <c r="N10941" s="1"/>
      <c r="O10941" s="2"/>
      <c r="P10941">
        <v>10940</v>
      </c>
      <c r="Q10941" s="1" t="s">
        <v>754</v>
      </c>
      <c r="R10941" s="1"/>
      <c r="S10941" s="2"/>
      <c r="T10941">
        <v>10940</v>
      </c>
      <c r="U10941" s="1" t="s">
        <v>178</v>
      </c>
      <c r="V10941" s="1"/>
      <c r="W10941" s="2"/>
      <c r="X10941">
        <v>10940</v>
      </c>
      <c r="Y10941" s="1" t="s">
        <v>179</v>
      </c>
      <c r="Z10941" s="1"/>
      <c r="AA10941" s="2"/>
    </row>
    <row r="10942" spans="8:27">
      <c r="H10942">
        <v>10941</v>
      </c>
      <c r="I10942" s="1" t="s">
        <v>752</v>
      </c>
      <c r="J10942" s="1"/>
      <c r="K10942" s="2"/>
      <c r="L10942">
        <v>10941</v>
      </c>
      <c r="M10942" s="1" t="s">
        <v>753</v>
      </c>
      <c r="N10942" s="1"/>
      <c r="O10942" s="2"/>
      <c r="P10942">
        <v>10941</v>
      </c>
      <c r="Q10942" s="1" t="s">
        <v>754</v>
      </c>
      <c r="R10942" s="1"/>
      <c r="S10942" s="2"/>
      <c r="T10942">
        <v>10941</v>
      </c>
      <c r="U10942" s="1" t="s">
        <v>178</v>
      </c>
      <c r="V10942" s="1"/>
      <c r="W10942" s="2"/>
      <c r="X10942">
        <v>10941</v>
      </c>
      <c r="Y10942" s="1" t="s">
        <v>179</v>
      </c>
      <c r="Z10942" s="1"/>
      <c r="AA10942" s="2"/>
    </row>
    <row r="10943" spans="8:27">
      <c r="H10943">
        <v>10942</v>
      </c>
      <c r="I10943" s="1" t="s">
        <v>752</v>
      </c>
      <c r="J10943" s="1"/>
      <c r="K10943" s="2"/>
      <c r="L10943">
        <v>10942</v>
      </c>
      <c r="M10943" s="1" t="s">
        <v>753</v>
      </c>
      <c r="N10943" s="1"/>
      <c r="O10943" s="2"/>
      <c r="P10943">
        <v>10942</v>
      </c>
      <c r="Q10943" s="1" t="s">
        <v>754</v>
      </c>
      <c r="R10943" s="1"/>
      <c r="S10943" s="2"/>
      <c r="T10943">
        <v>10942</v>
      </c>
      <c r="U10943" s="1" t="s">
        <v>178</v>
      </c>
      <c r="V10943" s="1"/>
      <c r="W10943" s="2"/>
      <c r="X10943">
        <v>10942</v>
      </c>
      <c r="Y10943" s="1" t="s">
        <v>179</v>
      </c>
      <c r="Z10943" s="1"/>
      <c r="AA10943" s="2"/>
    </row>
    <row r="10944" spans="8:27">
      <c r="H10944">
        <v>10943</v>
      </c>
      <c r="I10944" s="1" t="s">
        <v>752</v>
      </c>
      <c r="J10944" s="1"/>
      <c r="K10944" s="2"/>
      <c r="L10944">
        <v>10943</v>
      </c>
      <c r="M10944" s="1" t="s">
        <v>753</v>
      </c>
      <c r="N10944" s="1"/>
      <c r="O10944" s="2"/>
      <c r="P10944">
        <v>10943</v>
      </c>
      <c r="Q10944" s="1" t="s">
        <v>754</v>
      </c>
      <c r="R10944" s="1"/>
      <c r="S10944" s="2"/>
      <c r="T10944">
        <v>10943</v>
      </c>
      <c r="U10944" s="1" t="s">
        <v>178</v>
      </c>
      <c r="V10944" s="1"/>
      <c r="W10944" s="2"/>
      <c r="X10944">
        <v>10943</v>
      </c>
      <c r="Y10944" s="1" t="s">
        <v>179</v>
      </c>
      <c r="Z10944" s="1"/>
      <c r="AA10944" s="2"/>
    </row>
    <row r="10945" spans="8:27">
      <c r="H10945">
        <v>10944</v>
      </c>
      <c r="I10945" s="1" t="s">
        <v>752</v>
      </c>
      <c r="J10945" s="1"/>
      <c r="K10945" s="2"/>
      <c r="L10945">
        <v>10944</v>
      </c>
      <c r="M10945" s="1" t="s">
        <v>753</v>
      </c>
      <c r="N10945" s="1"/>
      <c r="O10945" s="2"/>
      <c r="P10945">
        <v>10944</v>
      </c>
      <c r="Q10945" s="1" t="s">
        <v>754</v>
      </c>
      <c r="R10945" s="1"/>
      <c r="S10945" s="2"/>
      <c r="T10945">
        <v>10944</v>
      </c>
      <c r="U10945" s="1" t="s">
        <v>178</v>
      </c>
      <c r="V10945" s="1"/>
      <c r="W10945" s="2"/>
      <c r="X10945">
        <v>10944</v>
      </c>
      <c r="Y10945" s="1" t="s">
        <v>179</v>
      </c>
      <c r="Z10945" s="1"/>
      <c r="AA10945" s="2"/>
    </row>
    <row r="10946" spans="8:27">
      <c r="H10946">
        <v>10945</v>
      </c>
      <c r="I10946" s="1" t="s">
        <v>752</v>
      </c>
      <c r="J10946" s="1"/>
      <c r="K10946" s="2"/>
      <c r="L10946">
        <v>10945</v>
      </c>
      <c r="M10946" s="1" t="s">
        <v>753</v>
      </c>
      <c r="N10946" s="1"/>
      <c r="O10946" s="2"/>
      <c r="P10946">
        <v>10945</v>
      </c>
      <c r="Q10946" s="1" t="s">
        <v>754</v>
      </c>
      <c r="R10946" s="1"/>
      <c r="S10946" s="2"/>
      <c r="T10946">
        <v>10945</v>
      </c>
      <c r="U10946" s="1" t="s">
        <v>178</v>
      </c>
      <c r="V10946" s="1"/>
      <c r="W10946" s="2"/>
      <c r="X10946">
        <v>10945</v>
      </c>
      <c r="Y10946" s="1" t="s">
        <v>179</v>
      </c>
      <c r="Z10946" s="1"/>
      <c r="AA10946" s="2"/>
    </row>
    <row r="10947" spans="8:27">
      <c r="H10947">
        <v>10946</v>
      </c>
      <c r="I10947" s="1" t="s">
        <v>752</v>
      </c>
      <c r="J10947" s="1"/>
      <c r="K10947" s="2"/>
      <c r="L10947">
        <v>10946</v>
      </c>
      <c r="M10947" s="1" t="s">
        <v>753</v>
      </c>
      <c r="N10947" s="1"/>
      <c r="O10947" s="2"/>
      <c r="P10947">
        <v>10946</v>
      </c>
      <c r="Q10947" s="1" t="s">
        <v>754</v>
      </c>
      <c r="R10947" s="1"/>
      <c r="S10947" s="2"/>
      <c r="T10947">
        <v>10946</v>
      </c>
      <c r="U10947" s="1" t="s">
        <v>178</v>
      </c>
      <c r="V10947" s="1"/>
      <c r="W10947" s="2"/>
      <c r="X10947">
        <v>10946</v>
      </c>
      <c r="Y10947" s="1" t="s">
        <v>179</v>
      </c>
      <c r="Z10947" s="1"/>
      <c r="AA10947" s="2"/>
    </row>
    <row r="10948" spans="8:27">
      <c r="H10948">
        <v>10947</v>
      </c>
      <c r="I10948" s="1" t="s">
        <v>752</v>
      </c>
      <c r="J10948" s="1"/>
      <c r="K10948" s="2"/>
      <c r="L10948">
        <v>10947</v>
      </c>
      <c r="M10948" s="1" t="s">
        <v>753</v>
      </c>
      <c r="N10948" s="1"/>
      <c r="O10948" s="2"/>
      <c r="P10948">
        <v>10947</v>
      </c>
      <c r="Q10948" s="1" t="s">
        <v>754</v>
      </c>
      <c r="R10948" s="1"/>
      <c r="S10948" s="2"/>
      <c r="T10948">
        <v>10947</v>
      </c>
      <c r="U10948" s="1" t="s">
        <v>178</v>
      </c>
      <c r="V10948" s="1"/>
      <c r="W10948" s="2"/>
      <c r="X10948">
        <v>10947</v>
      </c>
      <c r="Y10948" s="1" t="s">
        <v>179</v>
      </c>
      <c r="Z10948" s="1"/>
      <c r="AA10948" s="2"/>
    </row>
    <row r="10949" spans="8:27">
      <c r="H10949">
        <v>10948</v>
      </c>
      <c r="I10949" s="1" t="s">
        <v>752</v>
      </c>
      <c r="J10949" s="1"/>
      <c r="K10949" s="2"/>
      <c r="L10949">
        <v>10948</v>
      </c>
      <c r="M10949" s="1" t="s">
        <v>753</v>
      </c>
      <c r="N10949" s="1"/>
      <c r="O10949" s="2"/>
      <c r="P10949">
        <v>10948</v>
      </c>
      <c r="Q10949" s="1" t="s">
        <v>754</v>
      </c>
      <c r="R10949" s="1"/>
      <c r="S10949" s="2"/>
      <c r="T10949">
        <v>10948</v>
      </c>
      <c r="U10949" s="1" t="s">
        <v>178</v>
      </c>
      <c r="V10949" s="1"/>
      <c r="W10949" s="2"/>
      <c r="X10949">
        <v>10948</v>
      </c>
      <c r="Y10949" s="1" t="s">
        <v>179</v>
      </c>
      <c r="Z10949" s="1"/>
      <c r="AA10949" s="2"/>
    </row>
    <row r="10950" spans="8:27">
      <c r="H10950">
        <v>10949</v>
      </c>
      <c r="I10950" s="1" t="s">
        <v>752</v>
      </c>
      <c r="J10950" s="1"/>
      <c r="K10950" s="2"/>
      <c r="L10950">
        <v>10949</v>
      </c>
      <c r="M10950" s="1" t="s">
        <v>753</v>
      </c>
      <c r="N10950" s="1"/>
      <c r="O10950" s="2"/>
      <c r="P10950">
        <v>10949</v>
      </c>
      <c r="Q10950" s="1" t="s">
        <v>754</v>
      </c>
      <c r="R10950" s="1"/>
      <c r="S10950" s="2"/>
      <c r="T10950">
        <v>10949</v>
      </c>
      <c r="U10950" s="1" t="s">
        <v>178</v>
      </c>
      <c r="V10950" s="1"/>
      <c r="W10950" s="2"/>
      <c r="X10950">
        <v>10949</v>
      </c>
      <c r="Y10950" s="1" t="s">
        <v>179</v>
      </c>
      <c r="Z10950" s="1"/>
      <c r="AA10950" s="2"/>
    </row>
    <row r="10951" spans="8:27">
      <c r="H10951">
        <v>10950</v>
      </c>
      <c r="I10951" s="1" t="s">
        <v>752</v>
      </c>
      <c r="J10951" s="1"/>
      <c r="K10951" s="2"/>
      <c r="L10951">
        <v>10950</v>
      </c>
      <c r="M10951" s="1" t="s">
        <v>753</v>
      </c>
      <c r="N10951" s="1"/>
      <c r="O10951" s="2"/>
      <c r="P10951">
        <v>10950</v>
      </c>
      <c r="Q10951" s="1" t="s">
        <v>754</v>
      </c>
      <c r="R10951" s="1"/>
      <c r="S10951" s="2"/>
      <c r="T10951">
        <v>10950</v>
      </c>
      <c r="U10951" s="1" t="s">
        <v>178</v>
      </c>
      <c r="V10951" s="1"/>
      <c r="W10951" s="2"/>
      <c r="X10951">
        <v>10950</v>
      </c>
      <c r="Y10951" s="1" t="s">
        <v>179</v>
      </c>
      <c r="Z10951" s="1"/>
      <c r="AA10951" s="2"/>
    </row>
    <row r="10952" spans="8:27">
      <c r="H10952">
        <v>10951</v>
      </c>
      <c r="I10952" s="1" t="s">
        <v>752</v>
      </c>
      <c r="J10952" s="1"/>
      <c r="K10952" s="2"/>
      <c r="L10952">
        <v>10951</v>
      </c>
      <c r="M10952" s="1" t="s">
        <v>753</v>
      </c>
      <c r="N10952" s="1"/>
      <c r="O10952" s="2"/>
      <c r="P10952">
        <v>10951</v>
      </c>
      <c r="Q10952" s="1" t="s">
        <v>754</v>
      </c>
      <c r="R10952" s="1"/>
      <c r="S10952" s="2"/>
      <c r="T10952">
        <v>10951</v>
      </c>
      <c r="U10952" s="1" t="s">
        <v>178</v>
      </c>
      <c r="V10952" s="1"/>
      <c r="W10952" s="2"/>
      <c r="X10952">
        <v>10951</v>
      </c>
      <c r="Y10952" s="1" t="s">
        <v>179</v>
      </c>
      <c r="Z10952" s="1"/>
      <c r="AA10952" s="2"/>
    </row>
    <row r="10953" spans="8:27">
      <c r="H10953">
        <v>10952</v>
      </c>
      <c r="I10953" s="1" t="s">
        <v>752</v>
      </c>
      <c r="J10953" s="1"/>
      <c r="K10953" s="2"/>
      <c r="L10953">
        <v>10952</v>
      </c>
      <c r="M10953" s="1" t="s">
        <v>753</v>
      </c>
      <c r="N10953" s="1"/>
      <c r="O10953" s="2"/>
      <c r="P10953">
        <v>10952</v>
      </c>
      <c r="Q10953" s="1" t="s">
        <v>754</v>
      </c>
      <c r="R10953" s="1"/>
      <c r="S10953" s="2"/>
      <c r="T10953">
        <v>10952</v>
      </c>
      <c r="U10953" s="1" t="s">
        <v>178</v>
      </c>
      <c r="V10953" s="1"/>
      <c r="W10953" s="2"/>
      <c r="X10953">
        <v>10952</v>
      </c>
      <c r="Y10953" s="1" t="s">
        <v>179</v>
      </c>
      <c r="Z10953" s="1"/>
      <c r="AA10953" s="2"/>
    </row>
    <row r="10954" spans="8:27">
      <c r="H10954">
        <v>10953</v>
      </c>
      <c r="I10954" s="1" t="s">
        <v>752</v>
      </c>
      <c r="J10954" s="1"/>
      <c r="K10954" s="2"/>
      <c r="L10954">
        <v>10953</v>
      </c>
      <c r="M10954" s="1" t="s">
        <v>753</v>
      </c>
      <c r="N10954" s="1"/>
      <c r="O10954" s="2"/>
      <c r="P10954">
        <v>10953</v>
      </c>
      <c r="Q10954" s="1" t="s">
        <v>754</v>
      </c>
      <c r="R10954" s="1"/>
      <c r="S10954" s="2"/>
      <c r="T10954">
        <v>10953</v>
      </c>
      <c r="U10954" s="1" t="s">
        <v>178</v>
      </c>
      <c r="V10954" s="1"/>
      <c r="W10954" s="2"/>
      <c r="X10954">
        <v>10953</v>
      </c>
      <c r="Y10954" s="1" t="s">
        <v>179</v>
      </c>
      <c r="Z10954" s="1"/>
      <c r="AA10954" s="2"/>
    </row>
    <row r="10955" spans="8:27">
      <c r="H10955">
        <v>10954</v>
      </c>
      <c r="I10955" s="1" t="s">
        <v>752</v>
      </c>
      <c r="J10955" s="1"/>
      <c r="K10955" s="2"/>
      <c r="L10955">
        <v>10954</v>
      </c>
      <c r="M10955" s="1" t="s">
        <v>753</v>
      </c>
      <c r="N10955" s="1"/>
      <c r="O10955" s="2"/>
      <c r="P10955">
        <v>10954</v>
      </c>
      <c r="Q10955" s="1" t="s">
        <v>754</v>
      </c>
      <c r="R10955" s="1"/>
      <c r="S10955" s="2"/>
      <c r="T10955">
        <v>10954</v>
      </c>
      <c r="U10955" s="1" t="s">
        <v>178</v>
      </c>
      <c r="V10955" s="1"/>
      <c r="W10955" s="2"/>
      <c r="X10955">
        <v>10954</v>
      </c>
      <c r="Y10955" s="1" t="s">
        <v>179</v>
      </c>
      <c r="Z10955" s="1"/>
      <c r="AA10955" s="2"/>
    </row>
    <row r="10956" spans="8:27">
      <c r="H10956">
        <v>10955</v>
      </c>
      <c r="I10956" s="1" t="s">
        <v>752</v>
      </c>
      <c r="J10956" s="1"/>
      <c r="K10956" s="2"/>
      <c r="L10956">
        <v>10955</v>
      </c>
      <c r="M10956" s="1" t="s">
        <v>753</v>
      </c>
      <c r="N10956" s="1"/>
      <c r="O10956" s="2"/>
      <c r="P10956">
        <v>10955</v>
      </c>
      <c r="Q10956" s="1" t="s">
        <v>754</v>
      </c>
      <c r="R10956" s="1"/>
      <c r="S10956" s="2"/>
      <c r="T10956">
        <v>10955</v>
      </c>
      <c r="U10956" s="1" t="s">
        <v>178</v>
      </c>
      <c r="V10956" s="1"/>
      <c r="W10956" s="2"/>
      <c r="X10956">
        <v>10955</v>
      </c>
      <c r="Y10956" s="1" t="s">
        <v>179</v>
      </c>
      <c r="Z10956" s="1"/>
      <c r="AA10956" s="2"/>
    </row>
    <row r="10957" spans="8:27">
      <c r="H10957">
        <v>10956</v>
      </c>
      <c r="I10957" s="1" t="s">
        <v>752</v>
      </c>
      <c r="J10957" s="1"/>
      <c r="K10957" s="2"/>
      <c r="L10957">
        <v>10956</v>
      </c>
      <c r="M10957" s="1" t="s">
        <v>753</v>
      </c>
      <c r="N10957" s="1"/>
      <c r="O10957" s="2"/>
      <c r="P10957">
        <v>10956</v>
      </c>
      <c r="Q10957" s="1" t="s">
        <v>754</v>
      </c>
      <c r="R10957" s="1"/>
      <c r="S10957" s="2"/>
      <c r="T10957">
        <v>10956</v>
      </c>
      <c r="U10957" s="1" t="s">
        <v>178</v>
      </c>
      <c r="V10957" s="1"/>
      <c r="W10957" s="2"/>
      <c r="X10957">
        <v>10956</v>
      </c>
      <c r="Y10957" s="1" t="s">
        <v>179</v>
      </c>
      <c r="Z10957" s="1"/>
      <c r="AA10957" s="2"/>
    </row>
    <row r="10958" spans="8:27">
      <c r="H10958">
        <v>10957</v>
      </c>
      <c r="I10958" s="1" t="s">
        <v>752</v>
      </c>
      <c r="J10958" s="1"/>
      <c r="K10958" s="2"/>
      <c r="L10958">
        <v>10957</v>
      </c>
      <c r="M10958" s="1" t="s">
        <v>753</v>
      </c>
      <c r="N10958" s="1"/>
      <c r="O10958" s="2"/>
      <c r="P10958">
        <v>10957</v>
      </c>
      <c r="Q10958" s="1" t="s">
        <v>754</v>
      </c>
      <c r="R10958" s="1"/>
      <c r="S10958" s="2"/>
      <c r="T10958">
        <v>10957</v>
      </c>
      <c r="U10958" s="1" t="s">
        <v>178</v>
      </c>
      <c r="V10958" s="1"/>
      <c r="W10958" s="2"/>
      <c r="X10958">
        <v>10957</v>
      </c>
      <c r="Y10958" s="1" t="s">
        <v>179</v>
      </c>
      <c r="Z10958" s="1"/>
      <c r="AA10958" s="2"/>
    </row>
    <row r="10959" spans="8:27">
      <c r="H10959">
        <v>10958</v>
      </c>
      <c r="I10959" s="1" t="s">
        <v>752</v>
      </c>
      <c r="J10959" s="1"/>
      <c r="K10959" s="2"/>
      <c r="L10959">
        <v>10958</v>
      </c>
      <c r="M10959" s="1" t="s">
        <v>753</v>
      </c>
      <c r="N10959" s="1"/>
      <c r="O10959" s="2"/>
      <c r="P10959">
        <v>10958</v>
      </c>
      <c r="Q10959" s="1" t="s">
        <v>754</v>
      </c>
      <c r="R10959" s="1"/>
      <c r="S10959" s="2"/>
      <c r="T10959">
        <v>10958</v>
      </c>
      <c r="U10959" s="1" t="s">
        <v>178</v>
      </c>
      <c r="V10959" s="1"/>
      <c r="W10959" s="2"/>
      <c r="X10959">
        <v>10958</v>
      </c>
      <c r="Y10959" s="1" t="s">
        <v>179</v>
      </c>
      <c r="Z10959" s="1"/>
      <c r="AA10959" s="2"/>
    </row>
    <row r="10960" spans="8:27">
      <c r="H10960">
        <v>10959</v>
      </c>
      <c r="I10960" s="1" t="s">
        <v>752</v>
      </c>
      <c r="J10960" s="1"/>
      <c r="K10960" s="2"/>
      <c r="L10960">
        <v>10959</v>
      </c>
      <c r="M10960" s="1" t="s">
        <v>753</v>
      </c>
      <c r="N10960" s="1"/>
      <c r="O10960" s="2"/>
      <c r="P10960">
        <v>10959</v>
      </c>
      <c r="Q10960" s="1" t="s">
        <v>754</v>
      </c>
      <c r="R10960" s="1"/>
      <c r="S10960" s="2"/>
      <c r="T10960">
        <v>10959</v>
      </c>
      <c r="U10960" s="1" t="s">
        <v>178</v>
      </c>
      <c r="V10960" s="1"/>
      <c r="W10960" s="2"/>
      <c r="X10960">
        <v>10959</v>
      </c>
      <c r="Y10960" s="1" t="s">
        <v>179</v>
      </c>
      <c r="Z10960" s="1"/>
      <c r="AA10960" s="2"/>
    </row>
    <row r="10961" spans="8:27">
      <c r="H10961">
        <v>10960</v>
      </c>
      <c r="I10961" s="1" t="s">
        <v>752</v>
      </c>
      <c r="J10961" s="1"/>
      <c r="K10961" s="2"/>
      <c r="L10961">
        <v>10960</v>
      </c>
      <c r="M10961" s="1" t="s">
        <v>753</v>
      </c>
      <c r="N10961" s="1"/>
      <c r="O10961" s="2"/>
      <c r="P10961">
        <v>10960</v>
      </c>
      <c r="Q10961" s="1" t="s">
        <v>754</v>
      </c>
      <c r="R10961" s="1"/>
      <c r="S10961" s="2"/>
      <c r="T10961">
        <v>10960</v>
      </c>
      <c r="U10961" s="1" t="s">
        <v>178</v>
      </c>
      <c r="V10961" s="1"/>
      <c r="W10961" s="2"/>
      <c r="X10961">
        <v>10960</v>
      </c>
      <c r="Y10961" s="1" t="s">
        <v>179</v>
      </c>
      <c r="Z10961" s="1"/>
      <c r="AA10961" s="2"/>
    </row>
    <row r="10962" spans="8:27">
      <c r="H10962">
        <v>10961</v>
      </c>
      <c r="I10962" s="1" t="s">
        <v>752</v>
      </c>
      <c r="J10962" s="1"/>
      <c r="K10962" s="2"/>
      <c r="L10962">
        <v>10961</v>
      </c>
      <c r="M10962" s="1" t="s">
        <v>753</v>
      </c>
      <c r="N10962" s="1"/>
      <c r="O10962" s="2"/>
      <c r="P10962">
        <v>10961</v>
      </c>
      <c r="Q10962" s="1" t="s">
        <v>754</v>
      </c>
      <c r="R10962" s="1"/>
      <c r="S10962" s="2"/>
      <c r="T10962">
        <v>10961</v>
      </c>
      <c r="U10962" s="1" t="s">
        <v>178</v>
      </c>
      <c r="V10962" s="1"/>
      <c r="W10962" s="2"/>
      <c r="X10962">
        <v>10961</v>
      </c>
      <c r="Y10962" s="1" t="s">
        <v>179</v>
      </c>
      <c r="Z10962" s="1"/>
      <c r="AA10962" s="2"/>
    </row>
    <row r="10963" spans="8:27">
      <c r="H10963">
        <v>10962</v>
      </c>
      <c r="I10963" s="1" t="s">
        <v>752</v>
      </c>
      <c r="J10963" s="1"/>
      <c r="K10963" s="2"/>
      <c r="L10963">
        <v>10962</v>
      </c>
      <c r="M10963" s="1" t="s">
        <v>753</v>
      </c>
      <c r="N10963" s="1"/>
      <c r="O10963" s="2"/>
      <c r="P10963">
        <v>10962</v>
      </c>
      <c r="Q10963" s="1" t="s">
        <v>754</v>
      </c>
      <c r="R10963" s="1"/>
      <c r="S10963" s="2"/>
      <c r="T10963">
        <v>10962</v>
      </c>
      <c r="U10963" s="1" t="s">
        <v>178</v>
      </c>
      <c r="V10963" s="1"/>
      <c r="W10963" s="2"/>
      <c r="X10963">
        <v>10962</v>
      </c>
      <c r="Y10963" s="1" t="s">
        <v>179</v>
      </c>
      <c r="Z10963" s="1"/>
      <c r="AA10963" s="2"/>
    </row>
    <row r="10964" spans="8:27">
      <c r="H10964">
        <v>10963</v>
      </c>
      <c r="I10964" s="1" t="s">
        <v>752</v>
      </c>
      <c r="J10964" s="1"/>
      <c r="K10964" s="2"/>
      <c r="L10964">
        <v>10963</v>
      </c>
      <c r="M10964" s="1" t="s">
        <v>753</v>
      </c>
      <c r="N10964" s="1"/>
      <c r="O10964" s="2"/>
      <c r="P10964">
        <v>10963</v>
      </c>
      <c r="Q10964" s="1" t="s">
        <v>754</v>
      </c>
      <c r="R10964" s="1"/>
      <c r="S10964" s="2"/>
      <c r="T10964">
        <v>10963</v>
      </c>
      <c r="U10964" s="1" t="s">
        <v>178</v>
      </c>
      <c r="V10964" s="1"/>
      <c r="W10964" s="2"/>
      <c r="X10964">
        <v>10963</v>
      </c>
      <c r="Y10964" s="1" t="s">
        <v>179</v>
      </c>
      <c r="Z10964" s="1"/>
      <c r="AA10964" s="2"/>
    </row>
    <row r="10965" spans="8:27">
      <c r="H10965">
        <v>10964</v>
      </c>
      <c r="I10965" s="1" t="s">
        <v>752</v>
      </c>
      <c r="J10965" s="1"/>
      <c r="K10965" s="2"/>
      <c r="L10965">
        <v>10964</v>
      </c>
      <c r="M10965" s="1" t="s">
        <v>753</v>
      </c>
      <c r="N10965" s="1"/>
      <c r="O10965" s="2"/>
      <c r="P10965">
        <v>10964</v>
      </c>
      <c r="Q10965" s="1" t="s">
        <v>754</v>
      </c>
      <c r="R10965" s="1"/>
      <c r="S10965" s="2"/>
      <c r="T10965">
        <v>10964</v>
      </c>
      <c r="U10965" s="1" t="s">
        <v>178</v>
      </c>
      <c r="V10965" s="1"/>
      <c r="W10965" s="2"/>
      <c r="X10965">
        <v>10964</v>
      </c>
      <c r="Y10965" s="1" t="s">
        <v>179</v>
      </c>
      <c r="Z10965" s="1"/>
      <c r="AA10965" s="2"/>
    </row>
    <row r="10966" spans="8:27">
      <c r="H10966">
        <v>10965</v>
      </c>
      <c r="I10966" s="1" t="s">
        <v>752</v>
      </c>
      <c r="J10966" s="1"/>
      <c r="K10966" s="2"/>
      <c r="L10966">
        <v>10965</v>
      </c>
      <c r="M10966" s="1" t="s">
        <v>753</v>
      </c>
      <c r="N10966" s="1"/>
      <c r="O10966" s="2"/>
      <c r="P10966">
        <v>10965</v>
      </c>
      <c r="Q10966" s="1" t="s">
        <v>754</v>
      </c>
      <c r="R10966" s="1"/>
      <c r="S10966" s="2"/>
      <c r="T10966">
        <v>10965</v>
      </c>
      <c r="U10966" s="1" t="s">
        <v>178</v>
      </c>
      <c r="V10966" s="1"/>
      <c r="W10966" s="2"/>
      <c r="X10966">
        <v>10965</v>
      </c>
      <c r="Y10966" s="1" t="s">
        <v>179</v>
      </c>
      <c r="Z10966" s="1"/>
      <c r="AA10966" s="2"/>
    </row>
    <row r="10967" spans="8:27">
      <c r="H10967">
        <v>10966</v>
      </c>
      <c r="I10967" s="1" t="s">
        <v>752</v>
      </c>
      <c r="J10967" s="1"/>
      <c r="K10967" s="2"/>
      <c r="L10967">
        <v>10966</v>
      </c>
      <c r="M10967" s="1" t="s">
        <v>753</v>
      </c>
      <c r="N10967" s="1"/>
      <c r="O10967" s="2"/>
      <c r="P10967">
        <v>10966</v>
      </c>
      <c r="Q10967" s="1" t="s">
        <v>754</v>
      </c>
      <c r="R10967" s="1"/>
      <c r="S10967" s="2"/>
      <c r="T10967">
        <v>10966</v>
      </c>
      <c r="U10967" s="1" t="s">
        <v>178</v>
      </c>
      <c r="V10967" s="1"/>
      <c r="W10967" s="2"/>
      <c r="X10967">
        <v>10966</v>
      </c>
      <c r="Y10967" s="1" t="s">
        <v>179</v>
      </c>
      <c r="Z10967" s="1"/>
      <c r="AA10967" s="2"/>
    </row>
    <row r="10968" spans="8:27">
      <c r="H10968">
        <v>10967</v>
      </c>
      <c r="I10968" s="1" t="s">
        <v>752</v>
      </c>
      <c r="J10968" s="1"/>
      <c r="K10968" s="2"/>
      <c r="L10968">
        <v>10967</v>
      </c>
      <c r="M10968" s="1" t="s">
        <v>753</v>
      </c>
      <c r="N10968" s="1"/>
      <c r="O10968" s="2"/>
      <c r="P10968">
        <v>10967</v>
      </c>
      <c r="Q10968" s="1" t="s">
        <v>754</v>
      </c>
      <c r="R10968" s="1"/>
      <c r="S10968" s="2"/>
      <c r="T10968">
        <v>10967</v>
      </c>
      <c r="U10968" s="1" t="s">
        <v>178</v>
      </c>
      <c r="V10968" s="1"/>
      <c r="W10968" s="2"/>
      <c r="X10968">
        <v>10967</v>
      </c>
      <c r="Y10968" s="1" t="s">
        <v>179</v>
      </c>
      <c r="Z10968" s="1"/>
      <c r="AA10968" s="2"/>
    </row>
    <row r="10969" spans="8:27">
      <c r="H10969">
        <v>10968</v>
      </c>
      <c r="I10969" s="1" t="s">
        <v>752</v>
      </c>
      <c r="J10969" s="1"/>
      <c r="K10969" s="2"/>
      <c r="L10969">
        <v>10968</v>
      </c>
      <c r="M10969" s="1" t="s">
        <v>753</v>
      </c>
      <c r="N10969" s="1"/>
      <c r="O10969" s="2"/>
      <c r="P10969">
        <v>10968</v>
      </c>
      <c r="Q10969" s="1" t="s">
        <v>754</v>
      </c>
      <c r="R10969" s="1"/>
      <c r="S10969" s="2"/>
      <c r="T10969">
        <v>10968</v>
      </c>
      <c r="U10969" s="1" t="s">
        <v>178</v>
      </c>
      <c r="V10969" s="1"/>
      <c r="W10969" s="2"/>
      <c r="X10969">
        <v>10968</v>
      </c>
      <c r="Y10969" s="1" t="s">
        <v>179</v>
      </c>
      <c r="Z10969" s="1"/>
      <c r="AA10969" s="2"/>
    </row>
    <row r="10970" spans="8:27">
      <c r="H10970">
        <v>10969</v>
      </c>
      <c r="I10970" s="1" t="s">
        <v>752</v>
      </c>
      <c r="J10970" s="1"/>
      <c r="K10970" s="2"/>
      <c r="L10970">
        <v>10969</v>
      </c>
      <c r="M10970" s="1" t="s">
        <v>753</v>
      </c>
      <c r="N10970" s="1"/>
      <c r="O10970" s="2"/>
      <c r="P10970">
        <v>10969</v>
      </c>
      <c r="Q10970" s="1" t="s">
        <v>754</v>
      </c>
      <c r="R10970" s="1"/>
      <c r="S10970" s="2"/>
      <c r="T10970">
        <v>10969</v>
      </c>
      <c r="U10970" s="1" t="s">
        <v>178</v>
      </c>
      <c r="V10970" s="1"/>
      <c r="W10970" s="2"/>
      <c r="X10970">
        <v>10969</v>
      </c>
      <c r="Y10970" s="1" t="s">
        <v>179</v>
      </c>
      <c r="Z10970" s="1"/>
      <c r="AA10970" s="2"/>
    </row>
    <row r="10971" spans="8:27">
      <c r="H10971">
        <v>10970</v>
      </c>
      <c r="I10971" s="1" t="s">
        <v>752</v>
      </c>
      <c r="J10971" s="1"/>
      <c r="K10971" s="2"/>
      <c r="L10971">
        <v>10970</v>
      </c>
      <c r="M10971" s="1" t="s">
        <v>753</v>
      </c>
      <c r="N10971" s="1"/>
      <c r="O10971" s="2"/>
      <c r="P10971">
        <v>10970</v>
      </c>
      <c r="Q10971" s="1" t="s">
        <v>754</v>
      </c>
      <c r="R10971" s="1"/>
      <c r="S10971" s="2"/>
      <c r="T10971">
        <v>10970</v>
      </c>
      <c r="U10971" s="1" t="s">
        <v>178</v>
      </c>
      <c r="V10971" s="1"/>
      <c r="W10971" s="2"/>
      <c r="X10971">
        <v>10970</v>
      </c>
      <c r="Y10971" s="1" t="s">
        <v>179</v>
      </c>
      <c r="Z10971" s="1"/>
      <c r="AA10971" s="2"/>
    </row>
    <row r="10972" spans="8:27">
      <c r="H10972">
        <v>10971</v>
      </c>
      <c r="I10972" s="1" t="s">
        <v>752</v>
      </c>
      <c r="J10972" s="1"/>
      <c r="K10972" s="2"/>
      <c r="L10972">
        <v>10971</v>
      </c>
      <c r="M10972" s="1" t="s">
        <v>753</v>
      </c>
      <c r="N10972" s="1"/>
      <c r="O10972" s="2"/>
      <c r="P10972">
        <v>10971</v>
      </c>
      <c r="Q10972" s="1" t="s">
        <v>754</v>
      </c>
      <c r="R10972" s="1"/>
      <c r="S10972" s="2"/>
      <c r="T10972">
        <v>10971</v>
      </c>
      <c r="U10972" s="1" t="s">
        <v>178</v>
      </c>
      <c r="V10972" s="1"/>
      <c r="W10972" s="2"/>
      <c r="X10972">
        <v>10971</v>
      </c>
      <c r="Y10972" s="1" t="s">
        <v>179</v>
      </c>
      <c r="Z10972" s="1"/>
      <c r="AA10972" s="2"/>
    </row>
    <row r="10973" spans="8:27">
      <c r="H10973">
        <v>10972</v>
      </c>
      <c r="I10973" s="1" t="s">
        <v>752</v>
      </c>
      <c r="J10973" s="1"/>
      <c r="K10973" s="2"/>
      <c r="L10973">
        <v>10972</v>
      </c>
      <c r="M10973" s="1" t="s">
        <v>753</v>
      </c>
      <c r="N10973" s="1"/>
      <c r="O10973" s="2"/>
      <c r="P10973">
        <v>10972</v>
      </c>
      <c r="Q10973" s="1" t="s">
        <v>754</v>
      </c>
      <c r="R10973" s="1"/>
      <c r="S10973" s="2"/>
      <c r="T10973">
        <v>10972</v>
      </c>
      <c r="U10973" s="1" t="s">
        <v>178</v>
      </c>
      <c r="V10973" s="1"/>
      <c r="W10973" s="2"/>
      <c r="X10973">
        <v>10972</v>
      </c>
      <c r="Y10973" s="1" t="s">
        <v>179</v>
      </c>
      <c r="Z10973" s="1"/>
      <c r="AA10973" s="2"/>
    </row>
    <row r="10974" spans="8:27">
      <c r="H10974">
        <v>10973</v>
      </c>
      <c r="I10974" s="1" t="s">
        <v>752</v>
      </c>
      <c r="J10974" s="1"/>
      <c r="K10974" s="2"/>
      <c r="L10974">
        <v>10973</v>
      </c>
      <c r="M10974" s="1" t="s">
        <v>753</v>
      </c>
      <c r="N10974" s="1"/>
      <c r="O10974" s="2"/>
      <c r="P10974">
        <v>10973</v>
      </c>
      <c r="Q10974" s="1" t="s">
        <v>754</v>
      </c>
      <c r="R10974" s="1"/>
      <c r="S10974" s="2"/>
      <c r="T10974">
        <v>10973</v>
      </c>
      <c r="U10974" s="1" t="s">
        <v>178</v>
      </c>
      <c r="V10974" s="1"/>
      <c r="W10974" s="2"/>
      <c r="X10974">
        <v>10973</v>
      </c>
      <c r="Y10974" s="1" t="s">
        <v>179</v>
      </c>
      <c r="Z10974" s="1"/>
      <c r="AA10974" s="2"/>
    </row>
    <row r="10975" spans="8:27">
      <c r="H10975">
        <v>10974</v>
      </c>
      <c r="I10975" s="1" t="s">
        <v>752</v>
      </c>
      <c r="J10975" s="1"/>
      <c r="K10975" s="2"/>
      <c r="L10975">
        <v>10974</v>
      </c>
      <c r="M10975" s="1" t="s">
        <v>753</v>
      </c>
      <c r="N10975" s="1"/>
      <c r="O10975" s="2"/>
      <c r="P10975">
        <v>10974</v>
      </c>
      <c r="Q10975" s="1" t="s">
        <v>754</v>
      </c>
      <c r="R10975" s="1"/>
      <c r="S10975" s="2"/>
      <c r="T10975">
        <v>10974</v>
      </c>
      <c r="U10975" s="1" t="s">
        <v>178</v>
      </c>
      <c r="V10975" s="1"/>
      <c r="W10975" s="2"/>
      <c r="X10975">
        <v>10974</v>
      </c>
      <c r="Y10975" s="1" t="s">
        <v>179</v>
      </c>
      <c r="Z10975" s="1"/>
      <c r="AA10975" s="2"/>
    </row>
    <row r="10976" spans="8:27">
      <c r="H10976">
        <v>10975</v>
      </c>
      <c r="I10976" s="1" t="s">
        <v>752</v>
      </c>
      <c r="J10976" s="1"/>
      <c r="K10976" s="2"/>
      <c r="L10976">
        <v>10975</v>
      </c>
      <c r="M10976" s="1" t="s">
        <v>753</v>
      </c>
      <c r="N10976" s="1"/>
      <c r="O10976" s="2"/>
      <c r="P10976">
        <v>10975</v>
      </c>
      <c r="Q10976" s="1" t="s">
        <v>754</v>
      </c>
      <c r="R10976" s="1"/>
      <c r="S10976" s="2"/>
      <c r="T10976">
        <v>10975</v>
      </c>
      <c r="U10976" s="1" t="s">
        <v>178</v>
      </c>
      <c r="V10976" s="1"/>
      <c r="W10976" s="2"/>
      <c r="X10976">
        <v>10975</v>
      </c>
      <c r="Y10976" s="1" t="s">
        <v>179</v>
      </c>
      <c r="Z10976" s="1"/>
      <c r="AA10976" s="2"/>
    </row>
    <row r="10977" spans="8:27">
      <c r="H10977">
        <v>10976</v>
      </c>
      <c r="I10977" s="1" t="s">
        <v>752</v>
      </c>
      <c r="J10977" s="1"/>
      <c r="K10977" s="2"/>
      <c r="L10977">
        <v>10976</v>
      </c>
      <c r="M10977" s="1" t="s">
        <v>753</v>
      </c>
      <c r="N10977" s="1"/>
      <c r="O10977" s="2"/>
      <c r="P10977">
        <v>10976</v>
      </c>
      <c r="Q10977" s="1" t="s">
        <v>754</v>
      </c>
      <c r="R10977" s="1"/>
      <c r="S10977" s="2"/>
      <c r="T10977">
        <v>10976</v>
      </c>
      <c r="U10977" s="1" t="s">
        <v>178</v>
      </c>
      <c r="V10977" s="1"/>
      <c r="W10977" s="2"/>
      <c r="X10977">
        <v>10976</v>
      </c>
      <c r="Y10977" s="1" t="s">
        <v>179</v>
      </c>
      <c r="Z10977" s="1"/>
      <c r="AA10977" s="2"/>
    </row>
    <row r="10978" spans="8:27">
      <c r="H10978">
        <v>10977</v>
      </c>
      <c r="I10978" s="1" t="s">
        <v>752</v>
      </c>
      <c r="J10978" s="1"/>
      <c r="K10978" s="2"/>
      <c r="L10978">
        <v>10977</v>
      </c>
      <c r="M10978" s="1" t="s">
        <v>753</v>
      </c>
      <c r="N10978" s="1"/>
      <c r="O10978" s="2"/>
      <c r="P10978">
        <v>10977</v>
      </c>
      <c r="Q10978" s="1" t="s">
        <v>754</v>
      </c>
      <c r="R10978" s="1"/>
      <c r="S10978" s="2"/>
      <c r="T10978">
        <v>10977</v>
      </c>
      <c r="U10978" s="1" t="s">
        <v>178</v>
      </c>
      <c r="V10978" s="1"/>
      <c r="W10978" s="2"/>
      <c r="X10978">
        <v>10977</v>
      </c>
      <c r="Y10978" s="1" t="s">
        <v>179</v>
      </c>
      <c r="Z10978" s="1"/>
      <c r="AA10978" s="2"/>
    </row>
    <row r="10979" spans="8:27">
      <c r="H10979">
        <v>10978</v>
      </c>
      <c r="I10979" s="1" t="s">
        <v>752</v>
      </c>
      <c r="J10979" s="1"/>
      <c r="K10979" s="2"/>
      <c r="L10979">
        <v>10978</v>
      </c>
      <c r="M10979" s="1" t="s">
        <v>753</v>
      </c>
      <c r="N10979" s="1"/>
      <c r="O10979" s="2"/>
      <c r="P10979">
        <v>10978</v>
      </c>
      <c r="Q10979" s="1" t="s">
        <v>754</v>
      </c>
      <c r="R10979" s="1"/>
      <c r="S10979" s="2"/>
      <c r="T10979">
        <v>10978</v>
      </c>
      <c r="U10979" s="1" t="s">
        <v>178</v>
      </c>
      <c r="V10979" s="1"/>
      <c r="W10979" s="2"/>
      <c r="X10979">
        <v>10978</v>
      </c>
      <c r="Y10979" s="1" t="s">
        <v>179</v>
      </c>
      <c r="Z10979" s="1"/>
      <c r="AA10979" s="2"/>
    </row>
    <row r="10980" spans="8:27">
      <c r="H10980">
        <v>10979</v>
      </c>
      <c r="I10980" s="1" t="s">
        <v>752</v>
      </c>
      <c r="J10980" s="10"/>
      <c r="K10980" s="2"/>
      <c r="L10980">
        <v>10979</v>
      </c>
      <c r="M10980" s="1" t="s">
        <v>753</v>
      </c>
      <c r="N10980" s="1"/>
      <c r="O10980" s="2"/>
      <c r="P10980">
        <v>10979</v>
      </c>
      <c r="Q10980" s="1" t="s">
        <v>754</v>
      </c>
      <c r="R10980" s="1"/>
      <c r="S10980" s="2"/>
      <c r="T10980">
        <v>10979</v>
      </c>
      <c r="U10980" s="1" t="s">
        <v>178</v>
      </c>
      <c r="V10980" s="1"/>
      <c r="W10980" s="2"/>
      <c r="X10980">
        <v>10979</v>
      </c>
      <c r="Y10980" s="1" t="s">
        <v>179</v>
      </c>
      <c r="Z10980" s="1"/>
      <c r="AA10980" s="2"/>
    </row>
    <row r="10981" spans="8:27">
      <c r="H10981">
        <v>10980</v>
      </c>
      <c r="I10981" s="1" t="s">
        <v>752</v>
      </c>
      <c r="J10981" s="10"/>
      <c r="K10981" s="2"/>
      <c r="L10981">
        <v>10980</v>
      </c>
      <c r="M10981" s="1" t="s">
        <v>753</v>
      </c>
      <c r="N10981" s="1"/>
      <c r="O10981" s="2"/>
      <c r="P10981">
        <v>10980</v>
      </c>
      <c r="Q10981" s="1" t="s">
        <v>754</v>
      </c>
      <c r="R10981" s="1"/>
      <c r="S10981" s="2"/>
      <c r="T10981">
        <v>10980</v>
      </c>
      <c r="U10981" s="1" t="s">
        <v>178</v>
      </c>
      <c r="V10981" s="1"/>
      <c r="W10981" s="2"/>
      <c r="X10981">
        <v>10980</v>
      </c>
      <c r="Y10981" s="1" t="s">
        <v>179</v>
      </c>
      <c r="Z10981" s="1"/>
      <c r="AA10981" s="2"/>
    </row>
    <row r="10982" spans="8:27">
      <c r="H10982">
        <v>10981</v>
      </c>
      <c r="I10982" s="1" t="s">
        <v>752</v>
      </c>
      <c r="J10982" s="10"/>
      <c r="K10982" s="2"/>
      <c r="L10982">
        <v>10981</v>
      </c>
      <c r="M10982" s="1" t="s">
        <v>753</v>
      </c>
      <c r="N10982" s="1"/>
      <c r="O10982" s="2"/>
      <c r="P10982">
        <v>10981</v>
      </c>
      <c r="Q10982" s="1" t="s">
        <v>754</v>
      </c>
      <c r="R10982" s="1"/>
      <c r="S10982" s="2"/>
      <c r="T10982">
        <v>10981</v>
      </c>
      <c r="U10982" s="1" t="s">
        <v>178</v>
      </c>
      <c r="V10982" s="1"/>
      <c r="W10982" s="2"/>
      <c r="X10982">
        <v>10981</v>
      </c>
      <c r="Y10982" s="1" t="s">
        <v>179</v>
      </c>
      <c r="Z10982" s="1"/>
      <c r="AA10982" s="2"/>
    </row>
    <row r="10983" spans="8:27">
      <c r="H10983">
        <v>10982</v>
      </c>
      <c r="I10983" s="1" t="s">
        <v>752</v>
      </c>
      <c r="J10983" s="10"/>
      <c r="K10983" s="2"/>
      <c r="L10983">
        <v>10982</v>
      </c>
      <c r="M10983" s="1" t="s">
        <v>753</v>
      </c>
      <c r="N10983" s="1"/>
      <c r="O10983" s="2"/>
      <c r="P10983">
        <v>10982</v>
      </c>
      <c r="Q10983" s="1" t="s">
        <v>754</v>
      </c>
      <c r="R10983" s="1"/>
      <c r="S10983" s="2"/>
      <c r="T10983">
        <v>10982</v>
      </c>
      <c r="U10983" s="1" t="s">
        <v>178</v>
      </c>
      <c r="V10983" s="1"/>
      <c r="W10983" s="2"/>
      <c r="X10983">
        <v>10982</v>
      </c>
      <c r="Y10983" s="1" t="s">
        <v>179</v>
      </c>
      <c r="Z10983" s="1"/>
      <c r="AA10983" s="2"/>
    </row>
    <row r="10984" spans="8:27">
      <c r="H10984">
        <v>10983</v>
      </c>
      <c r="I10984" s="1" t="s">
        <v>752</v>
      </c>
      <c r="J10984" s="10"/>
      <c r="K10984" s="2"/>
      <c r="L10984">
        <v>10983</v>
      </c>
      <c r="M10984" s="1" t="s">
        <v>753</v>
      </c>
      <c r="N10984" s="1"/>
      <c r="O10984" s="2"/>
      <c r="P10984">
        <v>10983</v>
      </c>
      <c r="Q10984" s="1" t="s">
        <v>754</v>
      </c>
      <c r="R10984" s="1"/>
      <c r="S10984" s="2"/>
      <c r="T10984">
        <v>10983</v>
      </c>
      <c r="U10984" s="1" t="s">
        <v>178</v>
      </c>
      <c r="V10984" s="1"/>
      <c r="W10984" s="2"/>
      <c r="X10984">
        <v>10983</v>
      </c>
      <c r="Y10984" s="1" t="s">
        <v>179</v>
      </c>
      <c r="Z10984" s="1"/>
      <c r="AA10984" s="2"/>
    </row>
    <row r="10985" spans="8:27">
      <c r="H10985">
        <v>10984</v>
      </c>
      <c r="I10985" s="1" t="s">
        <v>752</v>
      </c>
      <c r="J10985" s="10"/>
      <c r="K10985" s="2"/>
      <c r="L10985">
        <v>10984</v>
      </c>
      <c r="M10985" s="1" t="s">
        <v>753</v>
      </c>
      <c r="N10985" s="1"/>
      <c r="O10985" s="2"/>
      <c r="P10985">
        <v>10984</v>
      </c>
      <c r="Q10985" s="1" t="s">
        <v>754</v>
      </c>
      <c r="R10985" s="1"/>
      <c r="S10985" s="2"/>
      <c r="T10985">
        <v>10984</v>
      </c>
      <c r="U10985" s="1" t="s">
        <v>178</v>
      </c>
      <c r="V10985" s="1"/>
      <c r="W10985" s="2"/>
      <c r="X10985">
        <v>10984</v>
      </c>
      <c r="Y10985" s="1" t="s">
        <v>179</v>
      </c>
      <c r="Z10985" s="1"/>
      <c r="AA10985" s="2"/>
    </row>
    <row r="10986" spans="8:27">
      <c r="H10986">
        <v>10985</v>
      </c>
      <c r="I10986" s="1" t="s">
        <v>752</v>
      </c>
      <c r="J10986" s="10"/>
      <c r="K10986" s="2"/>
      <c r="L10986">
        <v>10985</v>
      </c>
      <c r="M10986" s="1" t="s">
        <v>753</v>
      </c>
      <c r="N10986" s="1"/>
      <c r="O10986" s="2"/>
      <c r="P10986">
        <v>10985</v>
      </c>
      <c r="Q10986" s="1" t="s">
        <v>754</v>
      </c>
      <c r="R10986" s="1"/>
      <c r="S10986" s="2"/>
      <c r="T10986">
        <v>10985</v>
      </c>
      <c r="U10986" s="1" t="s">
        <v>178</v>
      </c>
      <c r="V10986" s="1"/>
      <c r="W10986" s="2"/>
      <c r="X10986">
        <v>10985</v>
      </c>
      <c r="Y10986" s="1" t="s">
        <v>179</v>
      </c>
      <c r="Z10986" s="1"/>
      <c r="AA10986" s="2"/>
    </row>
    <row r="10987" spans="8:27">
      <c r="H10987">
        <v>10986</v>
      </c>
      <c r="I10987" s="1" t="s">
        <v>752</v>
      </c>
      <c r="J10987" s="10"/>
      <c r="K10987" s="2"/>
      <c r="L10987">
        <v>10986</v>
      </c>
      <c r="M10987" s="1" t="s">
        <v>753</v>
      </c>
      <c r="N10987" s="1"/>
      <c r="O10987" s="2"/>
      <c r="P10987">
        <v>10986</v>
      </c>
      <c r="Q10987" s="1" t="s">
        <v>754</v>
      </c>
      <c r="R10987" s="1"/>
      <c r="S10987" s="2"/>
      <c r="T10987">
        <v>10986</v>
      </c>
      <c r="U10987" s="1" t="s">
        <v>178</v>
      </c>
      <c r="V10987" s="1"/>
      <c r="W10987" s="2"/>
      <c r="X10987">
        <v>10986</v>
      </c>
      <c r="Y10987" s="1" t="s">
        <v>179</v>
      </c>
      <c r="Z10987" s="1"/>
      <c r="AA10987" s="2"/>
    </row>
    <row r="10988" spans="8:27">
      <c r="H10988">
        <v>10987</v>
      </c>
      <c r="I10988" s="1" t="s">
        <v>752</v>
      </c>
      <c r="J10988" s="10"/>
      <c r="K10988" s="2"/>
      <c r="L10988">
        <v>10987</v>
      </c>
      <c r="M10988" s="1" t="s">
        <v>753</v>
      </c>
      <c r="N10988" s="1"/>
      <c r="O10988" s="2"/>
      <c r="P10988">
        <v>10987</v>
      </c>
      <c r="Q10988" s="1" t="s">
        <v>754</v>
      </c>
      <c r="R10988" s="1"/>
      <c r="S10988" s="2"/>
      <c r="T10988">
        <v>10987</v>
      </c>
      <c r="U10988" s="1" t="s">
        <v>178</v>
      </c>
      <c r="V10988" s="1"/>
      <c r="W10988" s="2"/>
      <c r="X10988">
        <v>10987</v>
      </c>
      <c r="Y10988" s="1" t="s">
        <v>179</v>
      </c>
      <c r="Z10988" s="1"/>
      <c r="AA10988" s="2"/>
    </row>
    <row r="10989" spans="8:27">
      <c r="H10989">
        <v>10988</v>
      </c>
      <c r="I10989" s="1" t="s">
        <v>752</v>
      </c>
      <c r="J10989" s="10"/>
      <c r="K10989" s="2"/>
      <c r="L10989">
        <v>10988</v>
      </c>
      <c r="M10989" s="1" t="s">
        <v>753</v>
      </c>
      <c r="N10989" s="1"/>
      <c r="O10989" s="2"/>
      <c r="P10989">
        <v>10988</v>
      </c>
      <c r="Q10989" s="1" t="s">
        <v>754</v>
      </c>
      <c r="R10989" s="1"/>
      <c r="S10989" s="2"/>
      <c r="T10989">
        <v>10988</v>
      </c>
      <c r="U10989" s="1" t="s">
        <v>178</v>
      </c>
      <c r="V10989" s="1"/>
      <c r="W10989" s="2"/>
      <c r="X10989">
        <v>10988</v>
      </c>
      <c r="Y10989" s="1" t="s">
        <v>179</v>
      </c>
      <c r="Z10989" s="1"/>
      <c r="AA10989" s="2"/>
    </row>
    <row r="10990" spans="8:27">
      <c r="H10990">
        <v>10989</v>
      </c>
      <c r="I10990" s="1" t="s">
        <v>752</v>
      </c>
      <c r="J10990" s="10"/>
      <c r="K10990" s="2"/>
      <c r="L10990">
        <v>10989</v>
      </c>
      <c r="M10990" s="1" t="s">
        <v>753</v>
      </c>
      <c r="N10990" s="1"/>
      <c r="O10990" s="2"/>
      <c r="P10990">
        <v>10989</v>
      </c>
      <c r="Q10990" s="1" t="s">
        <v>754</v>
      </c>
      <c r="R10990" s="1"/>
      <c r="S10990" s="2"/>
      <c r="T10990">
        <v>10989</v>
      </c>
      <c r="U10990" s="1" t="s">
        <v>178</v>
      </c>
      <c r="V10990" s="1"/>
      <c r="W10990" s="2"/>
      <c r="X10990">
        <v>10989</v>
      </c>
      <c r="Y10990" s="1" t="s">
        <v>179</v>
      </c>
      <c r="Z10990" s="1"/>
      <c r="AA10990" s="2"/>
    </row>
    <row r="10991" spans="8:27">
      <c r="H10991">
        <v>10990</v>
      </c>
      <c r="I10991" s="1" t="s">
        <v>752</v>
      </c>
      <c r="J10991" s="10"/>
      <c r="K10991" s="2"/>
      <c r="L10991">
        <v>10990</v>
      </c>
      <c r="M10991" s="1" t="s">
        <v>753</v>
      </c>
      <c r="N10991" s="1"/>
      <c r="O10991" s="2"/>
      <c r="P10991">
        <v>10990</v>
      </c>
      <c r="Q10991" s="1" t="s">
        <v>754</v>
      </c>
      <c r="R10991" s="1"/>
      <c r="S10991" s="2"/>
      <c r="T10991">
        <v>10990</v>
      </c>
      <c r="U10991" s="1" t="s">
        <v>178</v>
      </c>
      <c r="V10991" s="1"/>
      <c r="W10991" s="2"/>
      <c r="X10991">
        <v>10990</v>
      </c>
      <c r="Y10991" s="1" t="s">
        <v>179</v>
      </c>
      <c r="Z10991" s="1"/>
      <c r="AA10991" s="2"/>
    </row>
    <row r="10992" spans="8:27">
      <c r="H10992">
        <v>10991</v>
      </c>
      <c r="I10992" s="1" t="s">
        <v>752</v>
      </c>
      <c r="J10992" s="10"/>
      <c r="K10992" s="2"/>
      <c r="L10992">
        <v>10991</v>
      </c>
      <c r="M10992" s="1" t="s">
        <v>753</v>
      </c>
      <c r="N10992" s="1"/>
      <c r="O10992" s="2"/>
      <c r="P10992">
        <v>10991</v>
      </c>
      <c r="Q10992" s="1" t="s">
        <v>754</v>
      </c>
      <c r="R10992" s="1"/>
      <c r="S10992" s="2"/>
      <c r="T10992">
        <v>10991</v>
      </c>
      <c r="U10992" s="1" t="s">
        <v>178</v>
      </c>
      <c r="V10992" s="1"/>
      <c r="W10992" s="2"/>
      <c r="X10992">
        <v>10991</v>
      </c>
      <c r="Y10992" s="1" t="s">
        <v>179</v>
      </c>
      <c r="Z10992" s="1"/>
      <c r="AA10992" s="2"/>
    </row>
    <row r="10993" spans="8:27">
      <c r="H10993">
        <v>10992</v>
      </c>
      <c r="I10993" s="1" t="s">
        <v>752</v>
      </c>
      <c r="J10993" s="1"/>
      <c r="K10993" s="2"/>
      <c r="L10993">
        <v>10992</v>
      </c>
      <c r="M10993" s="1" t="s">
        <v>753</v>
      </c>
      <c r="N10993" s="1"/>
      <c r="O10993" s="2"/>
      <c r="P10993">
        <v>10992</v>
      </c>
      <c r="Q10993" s="1" t="s">
        <v>754</v>
      </c>
      <c r="R10993" s="1"/>
      <c r="S10993" s="2"/>
      <c r="T10993">
        <v>10992</v>
      </c>
      <c r="U10993" s="1" t="s">
        <v>178</v>
      </c>
      <c r="V10993" s="1"/>
      <c r="W10993" s="2"/>
      <c r="X10993">
        <v>10992</v>
      </c>
      <c r="Y10993" s="1" t="s">
        <v>179</v>
      </c>
      <c r="Z10993" s="1"/>
      <c r="AA10993" s="2"/>
    </row>
    <row r="10994" spans="8:27">
      <c r="H10994">
        <v>10993</v>
      </c>
      <c r="I10994" s="1" t="s">
        <v>752</v>
      </c>
      <c r="J10994" s="1"/>
      <c r="K10994" s="2"/>
      <c r="L10994">
        <v>10993</v>
      </c>
      <c r="M10994" s="1" t="s">
        <v>753</v>
      </c>
      <c r="N10994" s="1"/>
      <c r="O10994" s="2"/>
      <c r="P10994">
        <v>10993</v>
      </c>
      <c r="Q10994" s="1" t="s">
        <v>754</v>
      </c>
      <c r="R10994" s="1"/>
      <c r="S10994" s="2"/>
      <c r="T10994">
        <v>10993</v>
      </c>
      <c r="U10994" s="1" t="s">
        <v>178</v>
      </c>
      <c r="V10994" s="1"/>
      <c r="W10994" s="2"/>
      <c r="X10994">
        <v>10993</v>
      </c>
      <c r="Y10994" s="1" t="s">
        <v>179</v>
      </c>
      <c r="Z10994" s="1"/>
      <c r="AA10994" s="2"/>
    </row>
    <row r="10995" spans="8:27">
      <c r="H10995">
        <v>10994</v>
      </c>
      <c r="I10995" s="1" t="s">
        <v>752</v>
      </c>
      <c r="J10995" s="1"/>
      <c r="K10995" s="2"/>
      <c r="L10995">
        <v>10994</v>
      </c>
      <c r="M10995" s="1" t="s">
        <v>753</v>
      </c>
      <c r="N10995" s="1"/>
      <c r="O10995" s="2"/>
      <c r="P10995">
        <v>10994</v>
      </c>
      <c r="Q10995" s="1" t="s">
        <v>754</v>
      </c>
      <c r="R10995" s="1"/>
      <c r="S10995" s="2"/>
      <c r="T10995">
        <v>10994</v>
      </c>
      <c r="U10995" s="1" t="s">
        <v>178</v>
      </c>
      <c r="V10995" s="1"/>
      <c r="W10995" s="2"/>
      <c r="X10995">
        <v>10994</v>
      </c>
      <c r="Y10995" s="1" t="s">
        <v>179</v>
      </c>
      <c r="Z10995" s="1"/>
      <c r="AA10995" s="2"/>
    </row>
    <row r="10996" spans="8:27">
      <c r="H10996">
        <v>10995</v>
      </c>
      <c r="I10996" s="1" t="s">
        <v>752</v>
      </c>
      <c r="J10996" s="1"/>
      <c r="K10996" s="2"/>
      <c r="L10996">
        <v>10995</v>
      </c>
      <c r="M10996" s="1" t="s">
        <v>753</v>
      </c>
      <c r="N10996" s="1"/>
      <c r="O10996" s="2"/>
      <c r="P10996">
        <v>10995</v>
      </c>
      <c r="Q10996" s="1" t="s">
        <v>754</v>
      </c>
      <c r="R10996" s="1"/>
      <c r="S10996" s="2"/>
      <c r="T10996">
        <v>10995</v>
      </c>
      <c r="U10996" s="1" t="s">
        <v>178</v>
      </c>
      <c r="V10996" s="1"/>
      <c r="W10996" s="2"/>
      <c r="X10996">
        <v>10995</v>
      </c>
      <c r="Y10996" s="1" t="s">
        <v>179</v>
      </c>
      <c r="Z10996" s="1"/>
      <c r="AA10996" s="2"/>
    </row>
    <row r="10997" spans="8:27">
      <c r="H10997">
        <v>10996</v>
      </c>
      <c r="I10997" s="1" t="s">
        <v>752</v>
      </c>
      <c r="J10997" s="1"/>
      <c r="K10997" s="2"/>
      <c r="L10997">
        <v>10996</v>
      </c>
      <c r="M10997" s="1" t="s">
        <v>753</v>
      </c>
      <c r="N10997" s="1"/>
      <c r="O10997" s="2"/>
      <c r="P10997">
        <v>10996</v>
      </c>
      <c r="Q10997" s="1" t="s">
        <v>754</v>
      </c>
      <c r="R10997" s="1"/>
      <c r="S10997" s="2"/>
      <c r="T10997">
        <v>10996</v>
      </c>
      <c r="U10997" s="1" t="s">
        <v>178</v>
      </c>
      <c r="V10997" s="1"/>
      <c r="W10997" s="2"/>
      <c r="X10997">
        <v>10996</v>
      </c>
      <c r="Y10997" s="1" t="s">
        <v>179</v>
      </c>
      <c r="Z10997" s="1"/>
      <c r="AA10997" s="2"/>
    </row>
    <row r="10998" spans="8:27">
      <c r="H10998">
        <v>10997</v>
      </c>
      <c r="I10998" s="1" t="s">
        <v>752</v>
      </c>
      <c r="J10998" s="1"/>
      <c r="K10998" s="2"/>
      <c r="L10998">
        <v>10997</v>
      </c>
      <c r="M10998" s="1" t="s">
        <v>753</v>
      </c>
      <c r="N10998" s="1"/>
      <c r="O10998" s="2"/>
      <c r="P10998">
        <v>10997</v>
      </c>
      <c r="Q10998" s="1" t="s">
        <v>754</v>
      </c>
      <c r="R10998" s="1"/>
      <c r="S10998" s="2"/>
      <c r="T10998">
        <v>10997</v>
      </c>
      <c r="U10998" s="1" t="s">
        <v>178</v>
      </c>
      <c r="V10998" s="1"/>
      <c r="W10998" s="2"/>
      <c r="X10998">
        <v>10997</v>
      </c>
      <c r="Y10998" s="1" t="s">
        <v>179</v>
      </c>
      <c r="Z10998" s="1"/>
      <c r="AA10998" s="2"/>
    </row>
    <row r="10999" spans="8:27">
      <c r="H10999">
        <v>10998</v>
      </c>
      <c r="I10999" s="1" t="s">
        <v>752</v>
      </c>
      <c r="J10999" s="1"/>
      <c r="K10999" s="2"/>
      <c r="L10999">
        <v>10998</v>
      </c>
      <c r="M10999" s="1" t="s">
        <v>753</v>
      </c>
      <c r="N10999" s="1"/>
      <c r="O10999" s="2"/>
      <c r="P10999">
        <v>10998</v>
      </c>
      <c r="Q10999" s="1" t="s">
        <v>754</v>
      </c>
      <c r="R10999" s="1"/>
      <c r="S10999" s="2"/>
      <c r="T10999">
        <v>10998</v>
      </c>
      <c r="U10999" s="1" t="s">
        <v>178</v>
      </c>
      <c r="V10999" s="1"/>
      <c r="W10999" s="2"/>
      <c r="X10999">
        <v>10998</v>
      </c>
      <c r="Y10999" s="1" t="s">
        <v>179</v>
      </c>
      <c r="Z10999" s="1"/>
      <c r="AA10999" s="2"/>
    </row>
    <row r="11000" spans="8:27">
      <c r="H11000">
        <v>10999</v>
      </c>
      <c r="I11000" s="1" t="s">
        <v>752</v>
      </c>
      <c r="J11000" s="1"/>
      <c r="K11000" s="2"/>
      <c r="L11000">
        <v>10999</v>
      </c>
      <c r="M11000" s="1" t="s">
        <v>753</v>
      </c>
      <c r="N11000" s="1"/>
      <c r="O11000" s="2"/>
      <c r="P11000">
        <v>10999</v>
      </c>
      <c r="Q11000" s="1" t="s">
        <v>754</v>
      </c>
      <c r="R11000" s="1"/>
      <c r="S11000" s="2"/>
      <c r="T11000">
        <v>10999</v>
      </c>
      <c r="U11000" s="1" t="s">
        <v>178</v>
      </c>
      <c r="V11000" s="1"/>
      <c r="W11000" s="2"/>
      <c r="X11000">
        <v>10999</v>
      </c>
      <c r="Y11000" s="1" t="s">
        <v>179</v>
      </c>
      <c r="Z11000" s="1"/>
      <c r="AA11000" s="2"/>
    </row>
    <row r="11001" spans="8:27">
      <c r="H11001">
        <v>11000</v>
      </c>
      <c r="I11001" s="1" t="s">
        <v>752</v>
      </c>
      <c r="J11001" s="1"/>
      <c r="K11001" s="2"/>
      <c r="L11001">
        <v>11000</v>
      </c>
      <c r="M11001" s="1" t="s">
        <v>753</v>
      </c>
      <c r="N11001" s="1"/>
      <c r="O11001" s="2"/>
      <c r="P11001">
        <v>11000</v>
      </c>
      <c r="Q11001" s="1" t="s">
        <v>754</v>
      </c>
      <c r="R11001" s="1"/>
      <c r="S11001" s="2"/>
      <c r="T11001">
        <v>11000</v>
      </c>
      <c r="U11001" s="1" t="s">
        <v>178</v>
      </c>
      <c r="V11001" s="1"/>
      <c r="W11001" s="2"/>
      <c r="X11001">
        <v>11000</v>
      </c>
      <c r="Y11001" s="1" t="s">
        <v>179</v>
      </c>
      <c r="Z11001" s="1"/>
      <c r="AA11001" s="2"/>
    </row>
    <row r="11002" spans="8:27">
      <c r="H11002">
        <v>11001</v>
      </c>
      <c r="I11002" s="1" t="s">
        <v>752</v>
      </c>
      <c r="J11002" s="1"/>
      <c r="K11002" s="2"/>
      <c r="L11002">
        <v>11001</v>
      </c>
      <c r="M11002" s="1" t="s">
        <v>753</v>
      </c>
      <c r="N11002" s="1"/>
      <c r="O11002" s="2"/>
      <c r="P11002">
        <v>11001</v>
      </c>
      <c r="Q11002" s="1" t="s">
        <v>754</v>
      </c>
      <c r="R11002" s="1"/>
      <c r="S11002" s="2"/>
      <c r="T11002">
        <v>11001</v>
      </c>
      <c r="U11002" s="1" t="s">
        <v>178</v>
      </c>
      <c r="V11002" s="1"/>
      <c r="W11002" s="2"/>
      <c r="X11002">
        <v>11001</v>
      </c>
      <c r="Y11002" s="1" t="s">
        <v>179</v>
      </c>
      <c r="Z11002" s="1"/>
      <c r="AA11002" s="2"/>
    </row>
    <row r="11003" spans="8:27">
      <c r="H11003">
        <v>11002</v>
      </c>
      <c r="I11003" s="1" t="s">
        <v>752</v>
      </c>
      <c r="J11003" s="1"/>
      <c r="K11003" s="2"/>
      <c r="L11003">
        <v>11002</v>
      </c>
      <c r="M11003" s="1" t="s">
        <v>753</v>
      </c>
      <c r="N11003" s="1"/>
      <c r="O11003" s="2"/>
      <c r="P11003">
        <v>11002</v>
      </c>
      <c r="Q11003" s="1" t="s">
        <v>754</v>
      </c>
      <c r="R11003" s="1"/>
      <c r="S11003" s="2"/>
      <c r="T11003">
        <v>11002</v>
      </c>
      <c r="U11003" s="1" t="s">
        <v>178</v>
      </c>
      <c r="V11003" s="1"/>
      <c r="W11003" s="2"/>
      <c r="X11003">
        <v>11002</v>
      </c>
      <c r="Y11003" s="1" t="s">
        <v>179</v>
      </c>
      <c r="Z11003" s="1"/>
      <c r="AA11003" s="2"/>
    </row>
    <row r="11004" spans="8:27">
      <c r="H11004">
        <v>11003</v>
      </c>
      <c r="I11004" s="1" t="s">
        <v>752</v>
      </c>
      <c r="J11004" s="1"/>
      <c r="K11004" s="2"/>
      <c r="L11004">
        <v>11003</v>
      </c>
      <c r="M11004" s="1" t="s">
        <v>753</v>
      </c>
      <c r="N11004" s="1"/>
      <c r="O11004" s="2"/>
      <c r="P11004">
        <v>11003</v>
      </c>
      <c r="Q11004" s="1" t="s">
        <v>754</v>
      </c>
      <c r="R11004" s="1"/>
      <c r="S11004" s="2"/>
      <c r="T11004">
        <v>11003</v>
      </c>
      <c r="U11004" s="1" t="s">
        <v>178</v>
      </c>
      <c r="V11004" s="1"/>
      <c r="W11004" s="2"/>
      <c r="X11004">
        <v>11003</v>
      </c>
      <c r="Y11004" s="1" t="s">
        <v>179</v>
      </c>
      <c r="Z11004" s="1"/>
      <c r="AA11004" s="2"/>
    </row>
    <row r="11005" spans="8:27">
      <c r="H11005">
        <v>11004</v>
      </c>
      <c r="I11005" s="1" t="s">
        <v>752</v>
      </c>
      <c r="J11005" s="1"/>
      <c r="K11005" s="2"/>
      <c r="L11005">
        <v>11004</v>
      </c>
      <c r="M11005" s="1" t="s">
        <v>753</v>
      </c>
      <c r="N11005" s="1"/>
      <c r="O11005" s="2"/>
      <c r="P11005">
        <v>11004</v>
      </c>
      <c r="Q11005" s="1" t="s">
        <v>754</v>
      </c>
      <c r="R11005" s="1"/>
      <c r="S11005" s="2"/>
      <c r="T11005">
        <v>11004</v>
      </c>
      <c r="U11005" s="1" t="s">
        <v>178</v>
      </c>
      <c r="V11005" s="1"/>
      <c r="W11005" s="2"/>
      <c r="X11005">
        <v>11004</v>
      </c>
      <c r="Y11005" s="1" t="s">
        <v>179</v>
      </c>
      <c r="Z11005" s="1"/>
      <c r="AA11005" s="2"/>
    </row>
    <row r="11006" spans="8:27">
      <c r="H11006">
        <v>11005</v>
      </c>
      <c r="I11006" s="1" t="s">
        <v>752</v>
      </c>
      <c r="J11006" s="1"/>
      <c r="K11006" s="2"/>
      <c r="L11006">
        <v>11005</v>
      </c>
      <c r="M11006" s="1" t="s">
        <v>753</v>
      </c>
      <c r="N11006" s="1"/>
      <c r="O11006" s="2"/>
      <c r="P11006">
        <v>11005</v>
      </c>
      <c r="Q11006" s="1" t="s">
        <v>754</v>
      </c>
      <c r="R11006" s="1"/>
      <c r="S11006" s="2"/>
      <c r="T11006">
        <v>11005</v>
      </c>
      <c r="U11006" s="1" t="s">
        <v>178</v>
      </c>
      <c r="V11006" s="1"/>
      <c r="W11006" s="2"/>
      <c r="X11006">
        <v>11005</v>
      </c>
      <c r="Y11006" s="1" t="s">
        <v>179</v>
      </c>
      <c r="Z11006" s="1"/>
      <c r="AA11006" s="2"/>
    </row>
    <row r="11007" spans="8:27">
      <c r="H11007">
        <v>11006</v>
      </c>
      <c r="I11007" s="1" t="s">
        <v>752</v>
      </c>
      <c r="J11007" s="1"/>
      <c r="K11007" s="2"/>
      <c r="L11007">
        <v>11006</v>
      </c>
      <c r="M11007" s="1" t="s">
        <v>753</v>
      </c>
      <c r="N11007" s="1"/>
      <c r="O11007" s="2"/>
      <c r="P11007">
        <v>11006</v>
      </c>
      <c r="Q11007" s="1" t="s">
        <v>754</v>
      </c>
      <c r="R11007" s="1"/>
      <c r="S11007" s="2"/>
      <c r="T11007">
        <v>11006</v>
      </c>
      <c r="U11007" s="1" t="s">
        <v>178</v>
      </c>
      <c r="V11007" s="1"/>
      <c r="W11007" s="2"/>
      <c r="X11007">
        <v>11006</v>
      </c>
      <c r="Y11007" s="1" t="s">
        <v>179</v>
      </c>
      <c r="Z11007" s="1"/>
      <c r="AA11007" s="2"/>
    </row>
    <row r="11008" spans="8:27">
      <c r="H11008">
        <v>11007</v>
      </c>
      <c r="I11008" s="1" t="s">
        <v>752</v>
      </c>
      <c r="J11008" s="1"/>
      <c r="K11008" s="2"/>
      <c r="L11008">
        <v>11007</v>
      </c>
      <c r="M11008" s="1" t="s">
        <v>753</v>
      </c>
      <c r="N11008" s="1"/>
      <c r="O11008" s="2"/>
      <c r="P11008">
        <v>11007</v>
      </c>
      <c r="Q11008" s="1" t="s">
        <v>754</v>
      </c>
      <c r="R11008" s="1"/>
      <c r="S11008" s="2"/>
      <c r="T11008">
        <v>11007</v>
      </c>
      <c r="U11008" s="1" t="s">
        <v>178</v>
      </c>
      <c r="V11008" s="1"/>
      <c r="W11008" s="2"/>
      <c r="X11008">
        <v>11007</v>
      </c>
      <c r="Y11008" s="1" t="s">
        <v>179</v>
      </c>
      <c r="Z11008" s="1"/>
      <c r="AA11008" s="2"/>
    </row>
    <row r="11009" spans="8:27">
      <c r="H11009">
        <v>11008</v>
      </c>
      <c r="I11009" s="1" t="s">
        <v>752</v>
      </c>
      <c r="J11009" s="1"/>
      <c r="K11009" s="2"/>
      <c r="L11009">
        <v>11008</v>
      </c>
      <c r="M11009" s="1" t="s">
        <v>753</v>
      </c>
      <c r="N11009" s="1"/>
      <c r="O11009" s="2"/>
      <c r="P11009">
        <v>11008</v>
      </c>
      <c r="Q11009" s="1" t="s">
        <v>754</v>
      </c>
      <c r="R11009" s="1"/>
      <c r="S11009" s="2"/>
      <c r="T11009">
        <v>11008</v>
      </c>
      <c r="U11009" s="1" t="s">
        <v>178</v>
      </c>
      <c r="V11009" s="1"/>
      <c r="W11009" s="2"/>
      <c r="X11009">
        <v>11008</v>
      </c>
      <c r="Y11009" s="1" t="s">
        <v>179</v>
      </c>
      <c r="Z11009" s="1"/>
      <c r="AA11009" s="2"/>
    </row>
    <row r="11010" spans="8:27">
      <c r="H11010">
        <v>11009</v>
      </c>
      <c r="I11010" s="1" t="s">
        <v>752</v>
      </c>
      <c r="J11010" s="1"/>
      <c r="K11010" s="2"/>
      <c r="L11010">
        <v>11009</v>
      </c>
      <c r="M11010" s="1" t="s">
        <v>753</v>
      </c>
      <c r="N11010" s="1"/>
      <c r="O11010" s="2"/>
      <c r="P11010">
        <v>11009</v>
      </c>
      <c r="Q11010" s="1" t="s">
        <v>754</v>
      </c>
      <c r="R11010" s="1"/>
      <c r="S11010" s="2"/>
      <c r="T11010">
        <v>11009</v>
      </c>
      <c r="U11010" s="1" t="s">
        <v>178</v>
      </c>
      <c r="V11010" s="1"/>
      <c r="W11010" s="2"/>
      <c r="X11010">
        <v>11009</v>
      </c>
      <c r="Y11010" s="1" t="s">
        <v>179</v>
      </c>
      <c r="Z11010" s="1"/>
      <c r="AA11010" s="2"/>
    </row>
    <row r="11011" spans="8:27">
      <c r="H11011">
        <v>11010</v>
      </c>
      <c r="I11011" s="1" t="s">
        <v>752</v>
      </c>
      <c r="J11011" s="1"/>
      <c r="K11011" s="2"/>
      <c r="L11011">
        <v>11010</v>
      </c>
      <c r="M11011" s="1" t="s">
        <v>753</v>
      </c>
      <c r="N11011" s="1"/>
      <c r="O11011" s="2"/>
      <c r="P11011">
        <v>11010</v>
      </c>
      <c r="Q11011" s="1" t="s">
        <v>754</v>
      </c>
      <c r="R11011" s="1"/>
      <c r="S11011" s="2"/>
      <c r="T11011">
        <v>11010</v>
      </c>
      <c r="U11011" s="1" t="s">
        <v>178</v>
      </c>
      <c r="V11011" s="1"/>
      <c r="W11011" s="2"/>
      <c r="X11011">
        <v>11010</v>
      </c>
      <c r="Y11011" s="1" t="s">
        <v>179</v>
      </c>
      <c r="Z11011" s="1"/>
      <c r="AA11011" s="2"/>
    </row>
    <row r="11012" spans="8:27">
      <c r="H11012">
        <v>11011</v>
      </c>
      <c r="I11012" s="1" t="s">
        <v>752</v>
      </c>
      <c r="J11012" s="1"/>
      <c r="K11012" s="2"/>
      <c r="L11012">
        <v>11011</v>
      </c>
      <c r="M11012" s="1" t="s">
        <v>753</v>
      </c>
      <c r="N11012" s="1"/>
      <c r="O11012" s="2"/>
      <c r="P11012">
        <v>11011</v>
      </c>
      <c r="Q11012" s="1" t="s">
        <v>754</v>
      </c>
      <c r="R11012" s="1"/>
      <c r="S11012" s="2"/>
      <c r="T11012">
        <v>11011</v>
      </c>
      <c r="U11012" s="1" t="s">
        <v>178</v>
      </c>
      <c r="V11012" s="1"/>
      <c r="W11012" s="2"/>
      <c r="X11012">
        <v>11011</v>
      </c>
      <c r="Y11012" s="1" t="s">
        <v>179</v>
      </c>
      <c r="Z11012" s="1"/>
      <c r="AA11012" s="2"/>
    </row>
    <row r="11013" spans="8:27">
      <c r="H11013">
        <v>11012</v>
      </c>
      <c r="I11013" s="1" t="s">
        <v>752</v>
      </c>
      <c r="J11013" s="1"/>
      <c r="K11013" s="2"/>
      <c r="L11013">
        <v>11012</v>
      </c>
      <c r="M11013" s="1" t="s">
        <v>753</v>
      </c>
      <c r="N11013" s="1"/>
      <c r="O11013" s="2"/>
      <c r="P11013">
        <v>11012</v>
      </c>
      <c r="Q11013" s="1" t="s">
        <v>754</v>
      </c>
      <c r="R11013" s="1"/>
      <c r="S11013" s="2"/>
      <c r="T11013">
        <v>11012</v>
      </c>
      <c r="U11013" s="1" t="s">
        <v>178</v>
      </c>
      <c r="V11013" s="1"/>
      <c r="W11013" s="2"/>
      <c r="X11013">
        <v>11012</v>
      </c>
      <c r="Y11013" s="1" t="s">
        <v>179</v>
      </c>
      <c r="Z11013" s="1"/>
      <c r="AA11013" s="2"/>
    </row>
    <row r="11014" spans="8:27">
      <c r="H11014">
        <v>11013</v>
      </c>
      <c r="I11014" s="1" t="s">
        <v>752</v>
      </c>
      <c r="J11014" s="1"/>
      <c r="K11014" s="2"/>
      <c r="L11014">
        <v>11013</v>
      </c>
      <c r="M11014" s="1" t="s">
        <v>753</v>
      </c>
      <c r="N11014" s="1"/>
      <c r="O11014" s="2"/>
      <c r="P11014">
        <v>11013</v>
      </c>
      <c r="Q11014" s="1" t="s">
        <v>754</v>
      </c>
      <c r="R11014" s="1"/>
      <c r="S11014" s="2"/>
      <c r="T11014">
        <v>11013</v>
      </c>
      <c r="U11014" s="1" t="s">
        <v>178</v>
      </c>
      <c r="V11014" s="1"/>
      <c r="W11014" s="2"/>
      <c r="X11014">
        <v>11013</v>
      </c>
      <c r="Y11014" s="1" t="s">
        <v>179</v>
      </c>
      <c r="Z11014" s="1"/>
      <c r="AA11014" s="2"/>
    </row>
    <row r="11015" spans="8:27">
      <c r="H11015">
        <v>11014</v>
      </c>
      <c r="I11015" s="1" t="s">
        <v>752</v>
      </c>
      <c r="J11015" s="1"/>
      <c r="K11015" s="2"/>
      <c r="L11015">
        <v>11014</v>
      </c>
      <c r="M11015" s="1" t="s">
        <v>753</v>
      </c>
      <c r="N11015" s="1"/>
      <c r="O11015" s="2"/>
      <c r="P11015">
        <v>11014</v>
      </c>
      <c r="Q11015" s="1" t="s">
        <v>754</v>
      </c>
      <c r="R11015" s="1"/>
      <c r="S11015" s="2"/>
      <c r="T11015">
        <v>11014</v>
      </c>
      <c r="U11015" s="1" t="s">
        <v>178</v>
      </c>
      <c r="V11015" s="1"/>
      <c r="W11015" s="2"/>
      <c r="X11015">
        <v>11014</v>
      </c>
      <c r="Y11015" s="1" t="s">
        <v>179</v>
      </c>
      <c r="Z11015" s="1"/>
      <c r="AA11015" s="2"/>
    </row>
    <row r="11016" spans="8:27">
      <c r="H11016">
        <v>11015</v>
      </c>
      <c r="I11016" s="1" t="s">
        <v>752</v>
      </c>
      <c r="J11016" s="1"/>
      <c r="K11016" s="2"/>
      <c r="L11016">
        <v>11015</v>
      </c>
      <c r="M11016" s="1" t="s">
        <v>753</v>
      </c>
      <c r="N11016" s="1"/>
      <c r="O11016" s="2"/>
      <c r="P11016">
        <v>11015</v>
      </c>
      <c r="Q11016" s="1" t="s">
        <v>754</v>
      </c>
      <c r="R11016" s="1"/>
      <c r="S11016" s="2"/>
      <c r="T11016">
        <v>11015</v>
      </c>
      <c r="U11016" s="1" t="s">
        <v>178</v>
      </c>
      <c r="V11016" s="1"/>
      <c r="W11016" s="2"/>
      <c r="X11016">
        <v>11015</v>
      </c>
      <c r="Y11016" s="1" t="s">
        <v>179</v>
      </c>
      <c r="Z11016" s="1"/>
      <c r="AA11016" s="2"/>
    </row>
    <row r="11017" spans="8:27">
      <c r="H11017">
        <v>11016</v>
      </c>
      <c r="I11017" s="1" t="s">
        <v>752</v>
      </c>
      <c r="J11017" s="1"/>
      <c r="K11017" s="2"/>
      <c r="L11017">
        <v>11016</v>
      </c>
      <c r="M11017" s="1" t="s">
        <v>753</v>
      </c>
      <c r="N11017" s="1"/>
      <c r="O11017" s="2"/>
      <c r="P11017">
        <v>11016</v>
      </c>
      <c r="Q11017" s="1" t="s">
        <v>754</v>
      </c>
      <c r="R11017" s="1"/>
      <c r="S11017" s="2"/>
      <c r="T11017">
        <v>11016</v>
      </c>
      <c r="U11017" s="1" t="s">
        <v>178</v>
      </c>
      <c r="V11017" s="1"/>
      <c r="W11017" s="2"/>
      <c r="X11017">
        <v>11016</v>
      </c>
      <c r="Y11017" s="1" t="s">
        <v>179</v>
      </c>
      <c r="Z11017" s="1"/>
      <c r="AA11017" s="2"/>
    </row>
    <row r="11018" spans="8:27">
      <c r="H11018">
        <v>11017</v>
      </c>
      <c r="I11018" s="1" t="s">
        <v>752</v>
      </c>
      <c r="J11018" s="1"/>
      <c r="K11018" s="2"/>
      <c r="L11018">
        <v>11017</v>
      </c>
      <c r="M11018" s="1" t="s">
        <v>753</v>
      </c>
      <c r="N11018" s="1"/>
      <c r="O11018" s="2"/>
      <c r="P11018">
        <v>11017</v>
      </c>
      <c r="Q11018" s="1" t="s">
        <v>754</v>
      </c>
      <c r="R11018" s="1"/>
      <c r="S11018" s="2"/>
      <c r="T11018">
        <v>11017</v>
      </c>
      <c r="U11018" s="1" t="s">
        <v>178</v>
      </c>
      <c r="V11018" s="1"/>
      <c r="W11018" s="2"/>
      <c r="X11018">
        <v>11017</v>
      </c>
      <c r="Y11018" s="1" t="s">
        <v>179</v>
      </c>
      <c r="Z11018" s="1"/>
      <c r="AA11018" s="2"/>
    </row>
    <row r="11019" spans="8:27">
      <c r="H11019">
        <v>11018</v>
      </c>
      <c r="I11019" s="1" t="s">
        <v>752</v>
      </c>
      <c r="J11019" s="1"/>
      <c r="K11019" s="2"/>
      <c r="L11019">
        <v>11018</v>
      </c>
      <c r="M11019" s="1" t="s">
        <v>753</v>
      </c>
      <c r="N11019" s="1"/>
      <c r="O11019" s="2"/>
      <c r="P11019">
        <v>11018</v>
      </c>
      <c r="Q11019" s="1" t="s">
        <v>754</v>
      </c>
      <c r="R11019" s="1"/>
      <c r="S11019" s="2"/>
      <c r="T11019">
        <v>11018</v>
      </c>
      <c r="U11019" s="1" t="s">
        <v>178</v>
      </c>
      <c r="V11019" s="1"/>
      <c r="W11019" s="2"/>
      <c r="X11019">
        <v>11018</v>
      </c>
      <c r="Y11019" s="1" t="s">
        <v>179</v>
      </c>
      <c r="Z11019" s="1"/>
      <c r="AA11019" s="2"/>
    </row>
    <row r="11020" spans="8:27">
      <c r="H11020">
        <v>11019</v>
      </c>
      <c r="I11020" s="1" t="s">
        <v>752</v>
      </c>
      <c r="J11020" s="1"/>
      <c r="K11020" s="2"/>
      <c r="L11020">
        <v>11019</v>
      </c>
      <c r="M11020" s="1" t="s">
        <v>753</v>
      </c>
      <c r="N11020" s="1"/>
      <c r="O11020" s="2"/>
      <c r="P11020">
        <v>11019</v>
      </c>
      <c r="Q11020" s="1" t="s">
        <v>754</v>
      </c>
      <c r="R11020" s="1"/>
      <c r="S11020" s="2"/>
      <c r="T11020">
        <v>11019</v>
      </c>
      <c r="U11020" s="1" t="s">
        <v>178</v>
      </c>
      <c r="V11020" s="1"/>
      <c r="W11020" s="2"/>
      <c r="X11020">
        <v>11019</v>
      </c>
      <c r="Y11020" s="1" t="s">
        <v>179</v>
      </c>
      <c r="Z11020" s="1"/>
      <c r="AA11020" s="2"/>
    </row>
    <row r="11021" spans="8:27">
      <c r="H11021">
        <v>11020</v>
      </c>
      <c r="I11021" s="1" t="s">
        <v>752</v>
      </c>
      <c r="J11021" s="1"/>
      <c r="K11021" s="2"/>
      <c r="L11021">
        <v>11020</v>
      </c>
      <c r="M11021" s="1" t="s">
        <v>753</v>
      </c>
      <c r="N11021" s="1"/>
      <c r="O11021" s="2"/>
      <c r="P11021">
        <v>11020</v>
      </c>
      <c r="Q11021" s="1" t="s">
        <v>754</v>
      </c>
      <c r="R11021" s="1"/>
      <c r="S11021" s="2"/>
      <c r="T11021">
        <v>11020</v>
      </c>
      <c r="U11021" s="1" t="s">
        <v>178</v>
      </c>
      <c r="V11021" s="1"/>
      <c r="W11021" s="2"/>
      <c r="X11021">
        <v>11020</v>
      </c>
      <c r="Y11021" s="1" t="s">
        <v>179</v>
      </c>
      <c r="Z11021" s="1"/>
      <c r="AA11021" s="2"/>
    </row>
    <row r="11022" spans="8:27">
      <c r="H11022">
        <v>11021</v>
      </c>
      <c r="I11022" s="1" t="s">
        <v>752</v>
      </c>
      <c r="J11022" s="1"/>
      <c r="K11022" s="2"/>
      <c r="L11022">
        <v>11021</v>
      </c>
      <c r="M11022" s="1" t="s">
        <v>753</v>
      </c>
      <c r="N11022" s="1"/>
      <c r="O11022" s="2"/>
      <c r="P11022">
        <v>11021</v>
      </c>
      <c r="Q11022" s="1" t="s">
        <v>754</v>
      </c>
      <c r="R11022" s="1"/>
      <c r="S11022" s="2"/>
      <c r="T11022">
        <v>11021</v>
      </c>
      <c r="U11022" s="1" t="s">
        <v>178</v>
      </c>
      <c r="V11022" s="1"/>
      <c r="W11022" s="2"/>
      <c r="X11022">
        <v>11021</v>
      </c>
      <c r="Y11022" s="1" t="s">
        <v>179</v>
      </c>
      <c r="Z11022" s="1"/>
      <c r="AA11022" s="2"/>
    </row>
    <row r="11023" spans="8:27">
      <c r="H11023">
        <v>11022</v>
      </c>
      <c r="I11023" s="1" t="s">
        <v>752</v>
      </c>
      <c r="J11023" s="1"/>
      <c r="K11023" s="2"/>
      <c r="L11023">
        <v>11022</v>
      </c>
      <c r="M11023" s="1" t="s">
        <v>753</v>
      </c>
      <c r="N11023" s="1"/>
      <c r="O11023" s="2"/>
      <c r="P11023">
        <v>11022</v>
      </c>
      <c r="Q11023" s="1" t="s">
        <v>754</v>
      </c>
      <c r="R11023" s="1"/>
      <c r="S11023" s="2"/>
      <c r="T11023">
        <v>11022</v>
      </c>
      <c r="U11023" s="1" t="s">
        <v>178</v>
      </c>
      <c r="V11023" s="1"/>
      <c r="W11023" s="2"/>
      <c r="X11023">
        <v>11022</v>
      </c>
      <c r="Y11023" s="1" t="s">
        <v>179</v>
      </c>
      <c r="Z11023" s="1"/>
      <c r="AA11023" s="2"/>
    </row>
    <row r="11024" spans="8:27">
      <c r="H11024">
        <v>11023</v>
      </c>
      <c r="I11024" s="1" t="s">
        <v>752</v>
      </c>
      <c r="J11024" s="1"/>
      <c r="K11024" s="2"/>
      <c r="L11024">
        <v>11023</v>
      </c>
      <c r="M11024" s="1" t="s">
        <v>753</v>
      </c>
      <c r="N11024" s="1"/>
      <c r="O11024" s="2"/>
      <c r="P11024">
        <v>11023</v>
      </c>
      <c r="Q11024" s="1" t="s">
        <v>754</v>
      </c>
      <c r="R11024" s="1"/>
      <c r="S11024" s="2"/>
      <c r="T11024">
        <v>11023</v>
      </c>
      <c r="U11024" s="1" t="s">
        <v>178</v>
      </c>
      <c r="V11024" s="1"/>
      <c r="W11024" s="2"/>
      <c r="X11024">
        <v>11023</v>
      </c>
      <c r="Y11024" s="1" t="s">
        <v>179</v>
      </c>
      <c r="Z11024" s="1"/>
      <c r="AA11024" s="2"/>
    </row>
    <row r="11025" spans="8:27">
      <c r="H11025">
        <v>11024</v>
      </c>
      <c r="I11025" s="1" t="s">
        <v>752</v>
      </c>
      <c r="J11025" s="1"/>
      <c r="K11025" s="2"/>
      <c r="L11025">
        <v>11024</v>
      </c>
      <c r="M11025" s="1" t="s">
        <v>753</v>
      </c>
      <c r="N11025" s="1"/>
      <c r="O11025" s="2"/>
      <c r="P11025">
        <v>11024</v>
      </c>
      <c r="Q11025" s="1" t="s">
        <v>754</v>
      </c>
      <c r="R11025" s="1"/>
      <c r="S11025" s="2"/>
      <c r="T11025">
        <v>11024</v>
      </c>
      <c r="U11025" s="1" t="s">
        <v>178</v>
      </c>
      <c r="V11025" s="1"/>
      <c r="W11025" s="2"/>
      <c r="X11025">
        <v>11024</v>
      </c>
      <c r="Y11025" s="1" t="s">
        <v>179</v>
      </c>
      <c r="Z11025" s="1"/>
      <c r="AA11025" s="2"/>
    </row>
    <row r="11026" spans="8:27">
      <c r="H11026">
        <v>11025</v>
      </c>
      <c r="I11026" s="1" t="s">
        <v>752</v>
      </c>
      <c r="J11026" s="1"/>
      <c r="K11026" s="2"/>
      <c r="L11026">
        <v>11025</v>
      </c>
      <c r="M11026" s="1" t="s">
        <v>753</v>
      </c>
      <c r="N11026" s="1"/>
      <c r="O11026" s="2"/>
      <c r="P11026">
        <v>11025</v>
      </c>
      <c r="Q11026" s="1" t="s">
        <v>754</v>
      </c>
      <c r="R11026" s="1"/>
      <c r="S11026" s="2"/>
      <c r="T11026">
        <v>11025</v>
      </c>
      <c r="U11026" s="1" t="s">
        <v>178</v>
      </c>
      <c r="V11026" s="1"/>
      <c r="W11026" s="2"/>
      <c r="X11026">
        <v>11025</v>
      </c>
      <c r="Y11026" s="1" t="s">
        <v>179</v>
      </c>
      <c r="Z11026" s="1"/>
      <c r="AA11026" s="2"/>
    </row>
    <row r="11027" spans="8:27">
      <c r="H11027">
        <v>11026</v>
      </c>
      <c r="I11027" s="1" t="s">
        <v>752</v>
      </c>
      <c r="J11027" s="1"/>
      <c r="K11027" s="2"/>
      <c r="L11027">
        <v>11026</v>
      </c>
      <c r="M11027" s="1" t="s">
        <v>753</v>
      </c>
      <c r="N11027" s="1"/>
      <c r="O11027" s="2"/>
      <c r="P11027">
        <v>11026</v>
      </c>
      <c r="Q11027" s="1" t="s">
        <v>754</v>
      </c>
      <c r="R11027" s="1"/>
      <c r="S11027" s="2"/>
      <c r="T11027">
        <v>11026</v>
      </c>
      <c r="U11027" s="1" t="s">
        <v>178</v>
      </c>
      <c r="V11027" s="1"/>
      <c r="W11027" s="2"/>
      <c r="X11027">
        <v>11026</v>
      </c>
      <c r="Y11027" s="1" t="s">
        <v>179</v>
      </c>
      <c r="Z11027" s="1"/>
      <c r="AA11027" s="2"/>
    </row>
    <row r="11028" spans="8:27">
      <c r="H11028">
        <v>11027</v>
      </c>
      <c r="I11028" s="1" t="s">
        <v>752</v>
      </c>
      <c r="J11028" s="1"/>
      <c r="K11028" s="2"/>
      <c r="L11028">
        <v>11027</v>
      </c>
      <c r="M11028" s="1" t="s">
        <v>753</v>
      </c>
      <c r="N11028" s="1"/>
      <c r="O11028" s="2"/>
      <c r="P11028">
        <v>11027</v>
      </c>
      <c r="Q11028" s="1" t="s">
        <v>754</v>
      </c>
      <c r="R11028" s="1"/>
      <c r="S11028" s="2"/>
      <c r="T11028">
        <v>11027</v>
      </c>
      <c r="U11028" s="1" t="s">
        <v>178</v>
      </c>
      <c r="V11028" s="1"/>
      <c r="W11028" s="2"/>
      <c r="X11028">
        <v>11027</v>
      </c>
      <c r="Y11028" s="1" t="s">
        <v>179</v>
      </c>
      <c r="Z11028" s="1"/>
      <c r="AA11028" s="2"/>
    </row>
    <row r="11029" spans="8:27">
      <c r="H11029">
        <v>11028</v>
      </c>
      <c r="I11029" s="1" t="s">
        <v>752</v>
      </c>
      <c r="J11029" s="1"/>
      <c r="K11029" s="2"/>
      <c r="L11029">
        <v>11028</v>
      </c>
      <c r="M11029" s="1" t="s">
        <v>753</v>
      </c>
      <c r="N11029" s="1"/>
      <c r="O11029" s="2"/>
      <c r="P11029">
        <v>11028</v>
      </c>
      <c r="Q11029" s="1" t="s">
        <v>754</v>
      </c>
      <c r="R11029" s="1"/>
      <c r="S11029" s="2"/>
      <c r="T11029">
        <v>11028</v>
      </c>
      <c r="U11029" s="1" t="s">
        <v>178</v>
      </c>
      <c r="V11029" s="1"/>
      <c r="W11029" s="2"/>
      <c r="X11029">
        <v>11028</v>
      </c>
      <c r="Y11029" s="1" t="s">
        <v>179</v>
      </c>
      <c r="Z11029" s="1"/>
      <c r="AA11029" s="2"/>
    </row>
    <row r="11030" spans="8:27">
      <c r="H11030">
        <v>11029</v>
      </c>
      <c r="I11030" s="1" t="s">
        <v>752</v>
      </c>
      <c r="J11030" s="1"/>
      <c r="K11030" s="2"/>
      <c r="L11030">
        <v>11029</v>
      </c>
      <c r="M11030" s="1" t="s">
        <v>753</v>
      </c>
      <c r="N11030" s="1"/>
      <c r="O11030" s="2"/>
      <c r="P11030">
        <v>11029</v>
      </c>
      <c r="Q11030" s="1" t="s">
        <v>754</v>
      </c>
      <c r="R11030" s="1"/>
      <c r="S11030" s="2"/>
      <c r="T11030">
        <v>11029</v>
      </c>
      <c r="U11030" s="1" t="s">
        <v>178</v>
      </c>
      <c r="V11030" s="1"/>
      <c r="W11030" s="2"/>
      <c r="X11030">
        <v>11029</v>
      </c>
      <c r="Y11030" s="1" t="s">
        <v>179</v>
      </c>
      <c r="Z11030" s="1"/>
      <c r="AA11030" s="2"/>
    </row>
    <row r="11031" spans="8:27">
      <c r="H11031">
        <v>11030</v>
      </c>
      <c r="I11031" s="1" t="s">
        <v>752</v>
      </c>
      <c r="J11031" s="1"/>
      <c r="K11031" s="2"/>
      <c r="L11031">
        <v>11030</v>
      </c>
      <c r="M11031" s="1" t="s">
        <v>753</v>
      </c>
      <c r="N11031" s="1"/>
      <c r="O11031" s="2"/>
      <c r="P11031">
        <v>11030</v>
      </c>
      <c r="Q11031" s="1" t="s">
        <v>754</v>
      </c>
      <c r="R11031" s="1"/>
      <c r="S11031" s="2"/>
      <c r="T11031">
        <v>11030</v>
      </c>
      <c r="U11031" s="1" t="s">
        <v>178</v>
      </c>
      <c r="V11031" s="1"/>
      <c r="W11031" s="2"/>
      <c r="X11031">
        <v>11030</v>
      </c>
      <c r="Y11031" s="1" t="s">
        <v>179</v>
      </c>
      <c r="Z11031" s="1"/>
      <c r="AA11031" s="2"/>
    </row>
    <row r="11032" spans="8:27">
      <c r="H11032">
        <v>11031</v>
      </c>
      <c r="I11032" s="1" t="s">
        <v>752</v>
      </c>
      <c r="J11032" s="1"/>
      <c r="K11032" s="2"/>
      <c r="L11032">
        <v>11031</v>
      </c>
      <c r="M11032" s="1" t="s">
        <v>753</v>
      </c>
      <c r="N11032" s="1"/>
      <c r="O11032" s="2"/>
      <c r="P11032">
        <v>11031</v>
      </c>
      <c r="Q11032" s="1" t="s">
        <v>754</v>
      </c>
      <c r="R11032" s="1"/>
      <c r="S11032" s="2"/>
      <c r="T11032">
        <v>11031</v>
      </c>
      <c r="U11032" s="1" t="s">
        <v>178</v>
      </c>
      <c r="V11032" s="1"/>
      <c r="W11032" s="2"/>
      <c r="X11032">
        <v>11031</v>
      </c>
      <c r="Y11032" s="1" t="s">
        <v>179</v>
      </c>
      <c r="Z11032" s="1"/>
      <c r="AA11032" s="2"/>
    </row>
    <row r="11033" spans="8:27">
      <c r="H11033">
        <v>11032</v>
      </c>
      <c r="I11033" s="1" t="s">
        <v>752</v>
      </c>
      <c r="J11033" s="1"/>
      <c r="K11033" s="2"/>
      <c r="L11033">
        <v>11032</v>
      </c>
      <c r="M11033" s="1" t="s">
        <v>753</v>
      </c>
      <c r="N11033" s="1"/>
      <c r="O11033" s="2"/>
      <c r="P11033">
        <v>11032</v>
      </c>
      <c r="Q11033" s="1" t="s">
        <v>754</v>
      </c>
      <c r="R11033" s="1"/>
      <c r="S11033" s="2"/>
      <c r="T11033">
        <v>11032</v>
      </c>
      <c r="U11033" s="1" t="s">
        <v>178</v>
      </c>
      <c r="V11033" s="1"/>
      <c r="W11033" s="2"/>
      <c r="X11033">
        <v>11032</v>
      </c>
      <c r="Y11033" s="1" t="s">
        <v>179</v>
      </c>
      <c r="Z11033" s="1"/>
      <c r="AA11033" s="2"/>
    </row>
    <row r="11034" spans="8:27">
      <c r="H11034">
        <v>11033</v>
      </c>
      <c r="I11034" s="1" t="s">
        <v>752</v>
      </c>
      <c r="J11034" s="1"/>
      <c r="K11034" s="2"/>
      <c r="L11034">
        <v>11033</v>
      </c>
      <c r="M11034" s="1" t="s">
        <v>753</v>
      </c>
      <c r="N11034" s="1"/>
      <c r="O11034" s="2"/>
      <c r="P11034">
        <v>11033</v>
      </c>
      <c r="Q11034" s="1" t="s">
        <v>754</v>
      </c>
      <c r="R11034" s="1"/>
      <c r="S11034" s="2"/>
      <c r="T11034">
        <v>11033</v>
      </c>
      <c r="U11034" s="1" t="s">
        <v>178</v>
      </c>
      <c r="V11034" s="1"/>
      <c r="W11034" s="2"/>
      <c r="X11034">
        <v>11033</v>
      </c>
      <c r="Y11034" s="1" t="s">
        <v>179</v>
      </c>
      <c r="Z11034" s="1"/>
      <c r="AA11034" s="2"/>
    </row>
    <row r="11035" spans="8:27">
      <c r="H11035">
        <v>11034</v>
      </c>
      <c r="I11035" s="1" t="s">
        <v>752</v>
      </c>
      <c r="J11035" s="1"/>
      <c r="K11035" s="2"/>
      <c r="L11035">
        <v>11034</v>
      </c>
      <c r="M11035" s="1" t="s">
        <v>753</v>
      </c>
      <c r="N11035" s="1"/>
      <c r="O11035" s="2"/>
      <c r="P11035">
        <v>11034</v>
      </c>
      <c r="Q11035" s="1" t="s">
        <v>754</v>
      </c>
      <c r="R11035" s="1"/>
      <c r="S11035" s="2"/>
      <c r="T11035">
        <v>11034</v>
      </c>
      <c r="U11035" s="1" t="s">
        <v>178</v>
      </c>
      <c r="V11035" s="1"/>
      <c r="W11035" s="2"/>
      <c r="X11035">
        <v>11034</v>
      </c>
      <c r="Y11035" s="1" t="s">
        <v>179</v>
      </c>
      <c r="Z11035" s="1"/>
      <c r="AA11035" s="2"/>
    </row>
    <row r="11036" spans="8:27">
      <c r="H11036">
        <v>11035</v>
      </c>
      <c r="I11036" s="1" t="s">
        <v>752</v>
      </c>
      <c r="J11036" s="1"/>
      <c r="K11036" s="2"/>
      <c r="L11036">
        <v>11035</v>
      </c>
      <c r="M11036" s="1" t="s">
        <v>753</v>
      </c>
      <c r="N11036" s="1"/>
      <c r="O11036" s="2"/>
      <c r="P11036">
        <v>11035</v>
      </c>
      <c r="Q11036" s="1" t="s">
        <v>754</v>
      </c>
      <c r="R11036" s="1"/>
      <c r="S11036" s="2"/>
      <c r="T11036">
        <v>11035</v>
      </c>
      <c r="U11036" s="1" t="s">
        <v>178</v>
      </c>
      <c r="V11036" s="1"/>
      <c r="W11036" s="2"/>
      <c r="X11036">
        <v>11035</v>
      </c>
      <c r="Y11036" s="1" t="s">
        <v>179</v>
      </c>
      <c r="Z11036" s="1"/>
      <c r="AA11036" s="2"/>
    </row>
    <row r="11037" spans="8:27">
      <c r="H11037">
        <v>11036</v>
      </c>
      <c r="I11037" s="1" t="s">
        <v>752</v>
      </c>
      <c r="J11037" s="1"/>
      <c r="K11037" s="2"/>
      <c r="L11037">
        <v>11036</v>
      </c>
      <c r="M11037" s="1" t="s">
        <v>753</v>
      </c>
      <c r="N11037" s="1"/>
      <c r="O11037" s="2"/>
      <c r="P11037">
        <v>11036</v>
      </c>
      <c r="Q11037" s="1" t="s">
        <v>754</v>
      </c>
      <c r="R11037" s="1"/>
      <c r="S11037" s="2"/>
      <c r="T11037">
        <v>11036</v>
      </c>
      <c r="U11037" s="1" t="s">
        <v>178</v>
      </c>
      <c r="V11037" s="1"/>
      <c r="W11037" s="2"/>
      <c r="X11037">
        <v>11036</v>
      </c>
      <c r="Y11037" s="1" t="s">
        <v>179</v>
      </c>
      <c r="Z11037" s="1"/>
      <c r="AA11037" s="2"/>
    </row>
    <row r="11038" spans="8:27">
      <c r="H11038">
        <v>11037</v>
      </c>
      <c r="I11038" s="1" t="s">
        <v>752</v>
      </c>
      <c r="J11038" s="1"/>
      <c r="K11038" s="2"/>
      <c r="L11038">
        <v>11037</v>
      </c>
      <c r="M11038" s="1" t="s">
        <v>753</v>
      </c>
      <c r="N11038" s="1"/>
      <c r="O11038" s="2"/>
      <c r="P11038">
        <v>11037</v>
      </c>
      <c r="Q11038" s="1" t="s">
        <v>754</v>
      </c>
      <c r="R11038" s="1"/>
      <c r="S11038" s="2"/>
      <c r="T11038">
        <v>11037</v>
      </c>
      <c r="U11038" s="1" t="s">
        <v>178</v>
      </c>
      <c r="V11038" s="1"/>
      <c r="W11038" s="2"/>
      <c r="X11038">
        <v>11037</v>
      </c>
      <c r="Y11038" s="1" t="s">
        <v>179</v>
      </c>
      <c r="Z11038" s="1"/>
      <c r="AA11038" s="2"/>
    </row>
    <row r="11039" spans="8:27">
      <c r="H11039">
        <v>11038</v>
      </c>
      <c r="I11039" s="1" t="s">
        <v>752</v>
      </c>
      <c r="J11039" s="1"/>
      <c r="K11039" s="2"/>
      <c r="L11039">
        <v>11038</v>
      </c>
      <c r="M11039" s="1" t="s">
        <v>753</v>
      </c>
      <c r="N11039" s="1"/>
      <c r="O11039" s="2"/>
      <c r="P11039">
        <v>11038</v>
      </c>
      <c r="Q11039" s="1" t="s">
        <v>754</v>
      </c>
      <c r="R11039" s="1"/>
      <c r="S11039" s="2"/>
      <c r="T11039">
        <v>11038</v>
      </c>
      <c r="U11039" s="1" t="s">
        <v>178</v>
      </c>
      <c r="V11039" s="1"/>
      <c r="W11039" s="2"/>
      <c r="X11039">
        <v>11038</v>
      </c>
      <c r="Y11039" s="1" t="s">
        <v>179</v>
      </c>
      <c r="Z11039" s="1"/>
      <c r="AA11039" s="2"/>
    </row>
    <row r="11040" spans="8:27">
      <c r="H11040">
        <v>11039</v>
      </c>
      <c r="I11040" s="1" t="s">
        <v>752</v>
      </c>
      <c r="J11040" s="1"/>
      <c r="K11040" s="2"/>
      <c r="L11040">
        <v>11039</v>
      </c>
      <c r="M11040" s="1" t="s">
        <v>753</v>
      </c>
      <c r="N11040" s="1"/>
      <c r="O11040" s="2"/>
      <c r="P11040">
        <v>11039</v>
      </c>
      <c r="Q11040" s="1" t="s">
        <v>754</v>
      </c>
      <c r="R11040" s="1"/>
      <c r="S11040" s="2"/>
      <c r="T11040">
        <v>11039</v>
      </c>
      <c r="U11040" s="1" t="s">
        <v>178</v>
      </c>
      <c r="V11040" s="1"/>
      <c r="W11040" s="2"/>
      <c r="X11040">
        <v>11039</v>
      </c>
      <c r="Y11040" s="1" t="s">
        <v>179</v>
      </c>
      <c r="Z11040" s="1"/>
      <c r="AA11040" s="2"/>
    </row>
    <row r="11041" spans="8:27">
      <c r="H11041">
        <v>11040</v>
      </c>
      <c r="I11041" s="1" t="s">
        <v>752</v>
      </c>
      <c r="J11041" s="1"/>
      <c r="K11041" s="2"/>
      <c r="L11041">
        <v>11040</v>
      </c>
      <c r="M11041" s="1" t="s">
        <v>753</v>
      </c>
      <c r="N11041" s="1"/>
      <c r="O11041" s="2"/>
      <c r="P11041">
        <v>11040</v>
      </c>
      <c r="Q11041" s="1" t="s">
        <v>754</v>
      </c>
      <c r="R11041" s="1"/>
      <c r="S11041" s="2"/>
      <c r="T11041">
        <v>11040</v>
      </c>
      <c r="U11041" s="1" t="s">
        <v>178</v>
      </c>
      <c r="V11041" s="1"/>
      <c r="W11041" s="2"/>
      <c r="X11041">
        <v>11040</v>
      </c>
      <c r="Y11041" s="1" t="s">
        <v>179</v>
      </c>
      <c r="Z11041" s="1"/>
      <c r="AA11041" s="2"/>
    </row>
    <row r="11042" spans="8:27">
      <c r="H11042">
        <v>11041</v>
      </c>
      <c r="I11042" s="1" t="s">
        <v>752</v>
      </c>
      <c r="J11042" s="1"/>
      <c r="K11042" s="2"/>
      <c r="L11042">
        <v>11041</v>
      </c>
      <c r="M11042" s="1" t="s">
        <v>753</v>
      </c>
      <c r="N11042" s="1"/>
      <c r="O11042" s="2"/>
      <c r="P11042">
        <v>11041</v>
      </c>
      <c r="Q11042" s="1" t="s">
        <v>754</v>
      </c>
      <c r="R11042" s="1"/>
      <c r="S11042" s="2"/>
      <c r="T11042">
        <v>11041</v>
      </c>
      <c r="U11042" s="1" t="s">
        <v>178</v>
      </c>
      <c r="V11042" s="1"/>
      <c r="W11042" s="2"/>
      <c r="X11042">
        <v>11041</v>
      </c>
      <c r="Y11042" s="1" t="s">
        <v>179</v>
      </c>
      <c r="Z11042" s="1"/>
      <c r="AA11042" s="2"/>
    </row>
    <row r="11043" spans="8:27">
      <c r="H11043">
        <v>11042</v>
      </c>
      <c r="I11043" s="1" t="s">
        <v>752</v>
      </c>
      <c r="J11043" s="1"/>
      <c r="K11043" s="2"/>
      <c r="L11043">
        <v>11042</v>
      </c>
      <c r="M11043" s="1" t="s">
        <v>753</v>
      </c>
      <c r="N11043" s="1"/>
      <c r="O11043" s="2"/>
      <c r="P11043">
        <v>11042</v>
      </c>
      <c r="Q11043" s="1" t="s">
        <v>754</v>
      </c>
      <c r="R11043" s="1"/>
      <c r="S11043" s="2"/>
      <c r="T11043">
        <v>11042</v>
      </c>
      <c r="U11043" s="1" t="s">
        <v>178</v>
      </c>
      <c r="V11043" s="1"/>
      <c r="W11043" s="2"/>
      <c r="X11043">
        <v>11042</v>
      </c>
      <c r="Y11043" s="1" t="s">
        <v>179</v>
      </c>
      <c r="Z11043" s="1"/>
      <c r="AA11043" s="2"/>
    </row>
    <row r="11044" spans="8:27">
      <c r="H11044">
        <v>11043</v>
      </c>
      <c r="I11044" s="1" t="s">
        <v>752</v>
      </c>
      <c r="J11044" s="1"/>
      <c r="K11044" s="2"/>
      <c r="L11044">
        <v>11043</v>
      </c>
      <c r="M11044" s="1" t="s">
        <v>753</v>
      </c>
      <c r="N11044" s="1"/>
      <c r="O11044" s="2"/>
      <c r="P11044">
        <v>11043</v>
      </c>
      <c r="Q11044" s="1" t="s">
        <v>754</v>
      </c>
      <c r="R11044" s="1"/>
      <c r="S11044" s="2"/>
      <c r="T11044">
        <v>11043</v>
      </c>
      <c r="U11044" s="1" t="s">
        <v>178</v>
      </c>
      <c r="V11044" s="1"/>
      <c r="W11044" s="2"/>
      <c r="X11044">
        <v>11043</v>
      </c>
      <c r="Y11044" s="1" t="s">
        <v>179</v>
      </c>
      <c r="Z11044" s="1"/>
      <c r="AA11044" s="2"/>
    </row>
    <row r="11045" spans="8:27">
      <c r="H11045">
        <v>11044</v>
      </c>
      <c r="I11045" s="1" t="s">
        <v>752</v>
      </c>
      <c r="J11045" s="1"/>
      <c r="K11045" s="2"/>
      <c r="L11045">
        <v>11044</v>
      </c>
      <c r="M11045" s="1" t="s">
        <v>753</v>
      </c>
      <c r="N11045" s="1"/>
      <c r="O11045" s="2"/>
      <c r="P11045">
        <v>11044</v>
      </c>
      <c r="Q11045" s="1" t="s">
        <v>754</v>
      </c>
      <c r="R11045" s="1"/>
      <c r="S11045" s="2"/>
      <c r="T11045">
        <v>11044</v>
      </c>
      <c r="U11045" s="1" t="s">
        <v>178</v>
      </c>
      <c r="V11045" s="1"/>
      <c r="W11045" s="2"/>
      <c r="X11045">
        <v>11044</v>
      </c>
      <c r="Y11045" s="1" t="s">
        <v>179</v>
      </c>
      <c r="Z11045" s="1"/>
      <c r="AA11045" s="2"/>
    </row>
    <row r="11046" spans="8:27">
      <c r="H11046">
        <v>11045</v>
      </c>
      <c r="I11046" s="1" t="s">
        <v>752</v>
      </c>
      <c r="J11046" s="1"/>
      <c r="K11046" s="2"/>
      <c r="L11046">
        <v>11045</v>
      </c>
      <c r="M11046" s="1" t="s">
        <v>753</v>
      </c>
      <c r="N11046" s="1"/>
      <c r="O11046" s="2"/>
      <c r="P11046">
        <v>11045</v>
      </c>
      <c r="Q11046" s="1" t="s">
        <v>754</v>
      </c>
      <c r="R11046" s="1"/>
      <c r="S11046" s="2"/>
      <c r="T11046">
        <v>11045</v>
      </c>
      <c r="U11046" s="1" t="s">
        <v>178</v>
      </c>
      <c r="V11046" s="1"/>
      <c r="W11046" s="2"/>
      <c r="X11046">
        <v>11045</v>
      </c>
      <c r="Y11046" s="1" t="s">
        <v>179</v>
      </c>
      <c r="Z11046" s="1"/>
      <c r="AA11046" s="2"/>
    </row>
    <row r="11047" spans="8:27">
      <c r="H11047">
        <v>11046</v>
      </c>
      <c r="I11047" s="1" t="s">
        <v>752</v>
      </c>
      <c r="J11047" s="1"/>
      <c r="K11047" s="2"/>
      <c r="L11047">
        <v>11046</v>
      </c>
      <c r="M11047" s="1" t="s">
        <v>753</v>
      </c>
      <c r="N11047" s="1"/>
      <c r="O11047" s="2"/>
      <c r="P11047">
        <v>11046</v>
      </c>
      <c r="Q11047" s="1" t="s">
        <v>754</v>
      </c>
      <c r="R11047" s="1"/>
      <c r="S11047" s="2"/>
      <c r="T11047">
        <v>11046</v>
      </c>
      <c r="U11047" s="1" t="s">
        <v>178</v>
      </c>
      <c r="V11047" s="1"/>
      <c r="W11047" s="2"/>
      <c r="X11047">
        <v>11046</v>
      </c>
      <c r="Y11047" s="1" t="s">
        <v>179</v>
      </c>
      <c r="Z11047" s="1"/>
      <c r="AA11047" s="2"/>
    </row>
    <row r="11048" spans="8:27">
      <c r="H11048">
        <v>11047</v>
      </c>
      <c r="I11048" s="1" t="s">
        <v>752</v>
      </c>
      <c r="J11048" s="1"/>
      <c r="K11048" s="2"/>
      <c r="L11048">
        <v>11047</v>
      </c>
      <c r="M11048" s="1" t="s">
        <v>753</v>
      </c>
      <c r="N11048" s="1"/>
      <c r="O11048" s="2"/>
      <c r="P11048">
        <v>11047</v>
      </c>
      <c r="Q11048" s="1" t="s">
        <v>754</v>
      </c>
      <c r="R11048" s="1"/>
      <c r="S11048" s="2"/>
      <c r="T11048">
        <v>11047</v>
      </c>
      <c r="U11048" s="1" t="s">
        <v>178</v>
      </c>
      <c r="V11048" s="1"/>
      <c r="W11048" s="2"/>
      <c r="X11048">
        <v>11047</v>
      </c>
      <c r="Y11048" s="1" t="s">
        <v>179</v>
      </c>
      <c r="Z11048" s="1"/>
      <c r="AA11048" s="2"/>
    </row>
    <row r="11049" spans="8:27">
      <c r="H11049">
        <v>11048</v>
      </c>
      <c r="I11049" s="1" t="s">
        <v>752</v>
      </c>
      <c r="J11049" s="1"/>
      <c r="K11049" s="2"/>
      <c r="L11049">
        <v>11048</v>
      </c>
      <c r="M11049" s="1" t="s">
        <v>753</v>
      </c>
      <c r="N11049" s="1"/>
      <c r="O11049" s="2"/>
      <c r="P11049">
        <v>11048</v>
      </c>
      <c r="Q11049" s="1" t="s">
        <v>754</v>
      </c>
      <c r="R11049" s="1"/>
      <c r="S11049" s="2"/>
      <c r="T11049">
        <v>11048</v>
      </c>
      <c r="U11049" s="1" t="s">
        <v>178</v>
      </c>
      <c r="V11049" s="1"/>
      <c r="W11049" s="2"/>
      <c r="X11049">
        <v>11048</v>
      </c>
      <c r="Y11049" s="1" t="s">
        <v>179</v>
      </c>
      <c r="Z11049" s="1"/>
      <c r="AA11049" s="2"/>
    </row>
    <row r="11050" spans="8:27">
      <c r="H11050">
        <v>11049</v>
      </c>
      <c r="I11050" s="1" t="s">
        <v>752</v>
      </c>
      <c r="J11050" s="1"/>
      <c r="K11050" s="2"/>
      <c r="L11050">
        <v>11049</v>
      </c>
      <c r="M11050" s="1" t="s">
        <v>753</v>
      </c>
      <c r="N11050" s="1"/>
      <c r="O11050" s="2"/>
      <c r="P11050">
        <v>11049</v>
      </c>
      <c r="Q11050" s="1" t="s">
        <v>754</v>
      </c>
      <c r="R11050" s="1"/>
      <c r="S11050" s="2"/>
      <c r="T11050">
        <v>11049</v>
      </c>
      <c r="U11050" s="1" t="s">
        <v>178</v>
      </c>
      <c r="V11050" s="1"/>
      <c r="W11050" s="2"/>
      <c r="X11050">
        <v>11049</v>
      </c>
      <c r="Y11050" s="1" t="s">
        <v>179</v>
      </c>
      <c r="Z11050" s="1"/>
      <c r="AA11050" s="2"/>
    </row>
    <row r="11051" spans="8:27">
      <c r="H11051">
        <v>11050</v>
      </c>
      <c r="I11051" s="1" t="s">
        <v>752</v>
      </c>
      <c r="J11051" s="1"/>
      <c r="K11051" s="2"/>
      <c r="L11051">
        <v>11050</v>
      </c>
      <c r="M11051" s="1" t="s">
        <v>753</v>
      </c>
      <c r="N11051" s="1"/>
      <c r="O11051" s="2"/>
      <c r="P11051">
        <v>11050</v>
      </c>
      <c r="Q11051" s="1" t="s">
        <v>754</v>
      </c>
      <c r="R11051" s="1"/>
      <c r="S11051" s="2"/>
      <c r="T11051">
        <v>11050</v>
      </c>
      <c r="U11051" s="1" t="s">
        <v>178</v>
      </c>
      <c r="V11051" s="1"/>
      <c r="W11051" s="2"/>
      <c r="X11051">
        <v>11050</v>
      </c>
      <c r="Y11051" s="1" t="s">
        <v>179</v>
      </c>
      <c r="Z11051" s="1"/>
      <c r="AA11051" s="2"/>
    </row>
    <row r="11052" spans="8:27">
      <c r="H11052">
        <v>11051</v>
      </c>
      <c r="I11052" s="1" t="s">
        <v>752</v>
      </c>
      <c r="J11052" s="1"/>
      <c r="K11052" s="2"/>
      <c r="L11052">
        <v>11051</v>
      </c>
      <c r="M11052" s="1" t="s">
        <v>753</v>
      </c>
      <c r="N11052" s="1"/>
      <c r="O11052" s="2"/>
      <c r="P11052">
        <v>11051</v>
      </c>
      <c r="Q11052" s="1" t="s">
        <v>754</v>
      </c>
      <c r="R11052" s="1"/>
      <c r="S11052" s="2"/>
      <c r="T11052">
        <v>11051</v>
      </c>
      <c r="U11052" s="1" t="s">
        <v>178</v>
      </c>
      <c r="V11052" s="1"/>
      <c r="W11052" s="2"/>
      <c r="X11052">
        <v>11051</v>
      </c>
      <c r="Y11052" s="1" t="s">
        <v>179</v>
      </c>
      <c r="Z11052" s="1"/>
      <c r="AA11052" s="2"/>
    </row>
    <row r="11053" spans="8:27">
      <c r="H11053">
        <v>11052</v>
      </c>
      <c r="I11053" s="1" t="s">
        <v>752</v>
      </c>
      <c r="J11053" s="1"/>
      <c r="K11053" s="2"/>
      <c r="L11053">
        <v>11052</v>
      </c>
      <c r="M11053" s="1" t="s">
        <v>753</v>
      </c>
      <c r="N11053" s="1"/>
      <c r="O11053" s="2"/>
      <c r="P11053">
        <v>11052</v>
      </c>
      <c r="Q11053" s="1" t="s">
        <v>754</v>
      </c>
      <c r="R11053" s="1"/>
      <c r="S11053" s="2"/>
      <c r="T11053">
        <v>11052</v>
      </c>
      <c r="U11053" s="1" t="s">
        <v>178</v>
      </c>
      <c r="V11053" s="1"/>
      <c r="W11053" s="2"/>
      <c r="X11053">
        <v>11052</v>
      </c>
      <c r="Y11053" s="1" t="s">
        <v>179</v>
      </c>
      <c r="Z11053" s="1"/>
      <c r="AA11053" s="2"/>
    </row>
    <row r="11054" spans="8:27">
      <c r="H11054">
        <v>11053</v>
      </c>
      <c r="I11054" s="1" t="s">
        <v>752</v>
      </c>
      <c r="J11054" s="1"/>
      <c r="K11054" s="2"/>
      <c r="L11054">
        <v>11053</v>
      </c>
      <c r="M11054" s="1" t="s">
        <v>753</v>
      </c>
      <c r="N11054" s="1"/>
      <c r="O11054" s="2"/>
      <c r="P11054">
        <v>11053</v>
      </c>
      <c r="Q11054" s="1" t="s">
        <v>754</v>
      </c>
      <c r="R11054" s="1"/>
      <c r="S11054" s="2"/>
      <c r="T11054">
        <v>11053</v>
      </c>
      <c r="U11054" s="1" t="s">
        <v>178</v>
      </c>
      <c r="V11054" s="1"/>
      <c r="W11054" s="2"/>
      <c r="X11054">
        <v>11053</v>
      </c>
      <c r="Y11054" s="1" t="s">
        <v>179</v>
      </c>
      <c r="Z11054" s="1"/>
      <c r="AA11054" s="2"/>
    </row>
    <row r="11055" spans="8:27">
      <c r="H11055">
        <v>11054</v>
      </c>
      <c r="I11055" s="1" t="s">
        <v>752</v>
      </c>
      <c r="J11055" s="1"/>
      <c r="K11055" s="2"/>
      <c r="L11055">
        <v>11054</v>
      </c>
      <c r="M11055" s="1" t="s">
        <v>753</v>
      </c>
      <c r="N11055" s="1"/>
      <c r="O11055" s="2"/>
      <c r="P11055">
        <v>11054</v>
      </c>
      <c r="Q11055" s="1" t="s">
        <v>754</v>
      </c>
      <c r="R11055" s="1"/>
      <c r="S11055" s="2"/>
      <c r="T11055">
        <v>11054</v>
      </c>
      <c r="U11055" s="1" t="s">
        <v>178</v>
      </c>
      <c r="V11055" s="1"/>
      <c r="W11055" s="2"/>
      <c r="X11055">
        <v>11054</v>
      </c>
      <c r="Y11055" s="1" t="s">
        <v>179</v>
      </c>
      <c r="Z11055" s="1"/>
      <c r="AA11055" s="2"/>
    </row>
    <row r="11056" spans="8:27">
      <c r="H11056">
        <v>11055</v>
      </c>
      <c r="I11056" s="1" t="s">
        <v>752</v>
      </c>
      <c r="J11056" s="1"/>
      <c r="K11056" s="2"/>
      <c r="L11056">
        <v>11055</v>
      </c>
      <c r="M11056" s="1" t="s">
        <v>753</v>
      </c>
      <c r="N11056" s="1"/>
      <c r="O11056" s="2"/>
      <c r="P11056">
        <v>11055</v>
      </c>
      <c r="Q11056" s="1" t="s">
        <v>754</v>
      </c>
      <c r="R11056" s="1"/>
      <c r="S11056" s="2"/>
      <c r="T11056">
        <v>11055</v>
      </c>
      <c r="U11056" s="1" t="s">
        <v>178</v>
      </c>
      <c r="V11056" s="1"/>
      <c r="W11056" s="2"/>
      <c r="X11056">
        <v>11055</v>
      </c>
      <c r="Y11056" s="1" t="s">
        <v>179</v>
      </c>
      <c r="Z11056" s="1"/>
      <c r="AA11056" s="2"/>
    </row>
    <row r="11057" spans="8:27">
      <c r="H11057">
        <v>11056</v>
      </c>
      <c r="I11057" s="1" t="s">
        <v>752</v>
      </c>
      <c r="J11057" s="1"/>
      <c r="K11057" s="2"/>
      <c r="L11057">
        <v>11056</v>
      </c>
      <c r="M11057" s="1" t="s">
        <v>753</v>
      </c>
      <c r="N11057" s="1"/>
      <c r="O11057" s="2"/>
      <c r="P11057">
        <v>11056</v>
      </c>
      <c r="Q11057" s="1" t="s">
        <v>754</v>
      </c>
      <c r="R11057" s="1"/>
      <c r="S11057" s="2"/>
      <c r="T11057">
        <v>11056</v>
      </c>
      <c r="U11057" s="1" t="s">
        <v>178</v>
      </c>
      <c r="V11057" s="1"/>
      <c r="W11057" s="2"/>
      <c r="X11057">
        <v>11056</v>
      </c>
      <c r="Y11057" s="1" t="s">
        <v>179</v>
      </c>
      <c r="Z11057" s="1"/>
      <c r="AA11057" s="2"/>
    </row>
    <row r="11058" spans="8:27">
      <c r="H11058">
        <v>11057</v>
      </c>
      <c r="I11058" s="1" t="s">
        <v>752</v>
      </c>
      <c r="J11058" s="1"/>
      <c r="K11058" s="2"/>
      <c r="L11058">
        <v>11057</v>
      </c>
      <c r="M11058" s="1" t="s">
        <v>753</v>
      </c>
      <c r="N11058" s="1"/>
      <c r="O11058" s="2"/>
      <c r="P11058">
        <v>11057</v>
      </c>
      <c r="Q11058" s="1" t="s">
        <v>754</v>
      </c>
      <c r="R11058" s="1"/>
      <c r="S11058" s="2"/>
      <c r="T11058">
        <v>11057</v>
      </c>
      <c r="U11058" s="1" t="s">
        <v>178</v>
      </c>
      <c r="V11058" s="1"/>
      <c r="W11058" s="2"/>
      <c r="X11058">
        <v>11057</v>
      </c>
      <c r="Y11058" s="1" t="s">
        <v>179</v>
      </c>
      <c r="Z11058" s="1"/>
      <c r="AA11058" s="2"/>
    </row>
    <row r="11059" spans="8:27">
      <c r="H11059">
        <v>11058</v>
      </c>
      <c r="I11059" s="1" t="s">
        <v>752</v>
      </c>
      <c r="J11059" s="1"/>
      <c r="K11059" s="2"/>
      <c r="L11059">
        <v>11058</v>
      </c>
      <c r="M11059" s="1" t="s">
        <v>753</v>
      </c>
      <c r="N11059" s="1"/>
      <c r="O11059" s="2"/>
      <c r="P11059">
        <v>11058</v>
      </c>
      <c r="Q11059" s="1" t="s">
        <v>754</v>
      </c>
      <c r="R11059" s="1"/>
      <c r="S11059" s="2"/>
      <c r="T11059">
        <v>11058</v>
      </c>
      <c r="U11059" s="1" t="s">
        <v>178</v>
      </c>
      <c r="V11059" s="1"/>
      <c r="W11059" s="2"/>
      <c r="X11059">
        <v>11058</v>
      </c>
      <c r="Y11059" s="1" t="s">
        <v>179</v>
      </c>
      <c r="Z11059" s="1"/>
      <c r="AA11059" s="2"/>
    </row>
    <row r="11060" spans="8:27">
      <c r="H11060">
        <v>11059</v>
      </c>
      <c r="I11060" s="1" t="s">
        <v>752</v>
      </c>
      <c r="J11060" s="1"/>
      <c r="K11060" s="2"/>
      <c r="L11060">
        <v>11059</v>
      </c>
      <c r="M11060" s="1" t="s">
        <v>753</v>
      </c>
      <c r="N11060" s="1"/>
      <c r="O11060" s="2"/>
      <c r="P11060">
        <v>11059</v>
      </c>
      <c r="Q11060" s="1" t="s">
        <v>754</v>
      </c>
      <c r="R11060" s="1"/>
      <c r="S11060" s="2"/>
      <c r="T11060">
        <v>11059</v>
      </c>
      <c r="U11060" s="1" t="s">
        <v>178</v>
      </c>
      <c r="V11060" s="1"/>
      <c r="W11060" s="2"/>
      <c r="X11060">
        <v>11059</v>
      </c>
      <c r="Y11060" s="1" t="s">
        <v>179</v>
      </c>
      <c r="Z11060" s="1"/>
      <c r="AA11060" s="2"/>
    </row>
    <row r="11061" spans="8:27">
      <c r="H11061">
        <v>11060</v>
      </c>
      <c r="I11061" s="1" t="s">
        <v>752</v>
      </c>
      <c r="J11061" s="1"/>
      <c r="K11061" s="2"/>
      <c r="L11061">
        <v>11060</v>
      </c>
      <c r="M11061" s="1" t="s">
        <v>753</v>
      </c>
      <c r="N11061" s="1"/>
      <c r="O11061" s="2"/>
      <c r="P11061">
        <v>11060</v>
      </c>
      <c r="Q11061" s="1" t="s">
        <v>754</v>
      </c>
      <c r="R11061" s="1"/>
      <c r="S11061" s="2"/>
      <c r="T11061">
        <v>11060</v>
      </c>
      <c r="U11061" s="1" t="s">
        <v>178</v>
      </c>
      <c r="V11061" s="1"/>
      <c r="W11061" s="2"/>
      <c r="X11061">
        <v>11060</v>
      </c>
      <c r="Y11061" s="1" t="s">
        <v>179</v>
      </c>
      <c r="Z11061" s="1"/>
      <c r="AA11061" s="2"/>
    </row>
    <row r="11062" spans="8:27">
      <c r="H11062">
        <v>11061</v>
      </c>
      <c r="I11062" s="1" t="s">
        <v>752</v>
      </c>
      <c r="J11062" s="1"/>
      <c r="K11062" s="2"/>
      <c r="L11062">
        <v>11061</v>
      </c>
      <c r="M11062" s="1" t="s">
        <v>753</v>
      </c>
      <c r="N11062" s="1"/>
      <c r="O11062" s="2"/>
      <c r="P11062">
        <v>11061</v>
      </c>
      <c r="Q11062" s="1" t="s">
        <v>754</v>
      </c>
      <c r="R11062" s="1"/>
      <c r="S11062" s="2"/>
      <c r="T11062">
        <v>11061</v>
      </c>
      <c r="U11062" s="1" t="s">
        <v>178</v>
      </c>
      <c r="V11062" s="1"/>
      <c r="W11062" s="2"/>
      <c r="X11062">
        <v>11061</v>
      </c>
      <c r="Y11062" s="1" t="s">
        <v>179</v>
      </c>
      <c r="Z11062" s="1"/>
      <c r="AA11062" s="2"/>
    </row>
    <row r="11063" spans="8:27">
      <c r="H11063">
        <v>11062</v>
      </c>
      <c r="I11063" s="1" t="s">
        <v>752</v>
      </c>
      <c r="J11063" s="1"/>
      <c r="K11063" s="2"/>
      <c r="L11063">
        <v>11062</v>
      </c>
      <c r="M11063" s="1" t="s">
        <v>753</v>
      </c>
      <c r="N11063" s="1"/>
      <c r="O11063" s="2"/>
      <c r="P11063">
        <v>11062</v>
      </c>
      <c r="Q11063" s="1" t="s">
        <v>754</v>
      </c>
      <c r="R11063" s="1"/>
      <c r="S11063" s="2"/>
      <c r="T11063">
        <v>11062</v>
      </c>
      <c r="U11063" s="1" t="s">
        <v>178</v>
      </c>
      <c r="V11063" s="1"/>
      <c r="W11063" s="2"/>
      <c r="X11063">
        <v>11062</v>
      </c>
      <c r="Y11063" s="1" t="s">
        <v>179</v>
      </c>
      <c r="Z11063" s="1"/>
      <c r="AA11063" s="2"/>
    </row>
    <row r="11064" spans="8:27">
      <c r="H11064">
        <v>11063</v>
      </c>
      <c r="I11064" s="1" t="s">
        <v>752</v>
      </c>
      <c r="J11064" s="1"/>
      <c r="K11064" s="2"/>
      <c r="L11064">
        <v>11063</v>
      </c>
      <c r="M11064" s="1" t="s">
        <v>753</v>
      </c>
      <c r="N11064" s="1"/>
      <c r="O11064" s="2"/>
      <c r="P11064">
        <v>11063</v>
      </c>
      <c r="Q11064" s="1" t="s">
        <v>754</v>
      </c>
      <c r="R11064" s="1"/>
      <c r="S11064" s="2"/>
      <c r="T11064">
        <v>11063</v>
      </c>
      <c r="U11064" s="1" t="s">
        <v>178</v>
      </c>
      <c r="V11064" s="1"/>
      <c r="W11064" s="2"/>
      <c r="X11064">
        <v>11063</v>
      </c>
      <c r="Y11064" s="1" t="s">
        <v>179</v>
      </c>
      <c r="Z11064" s="1"/>
      <c r="AA11064" s="2"/>
    </row>
    <row r="11065" spans="8:27">
      <c r="H11065">
        <v>11064</v>
      </c>
      <c r="I11065" s="1" t="s">
        <v>752</v>
      </c>
      <c r="J11065" s="1"/>
      <c r="K11065" s="2"/>
      <c r="L11065">
        <v>11064</v>
      </c>
      <c r="M11065" s="1" t="s">
        <v>753</v>
      </c>
      <c r="N11065" s="1"/>
      <c r="O11065" s="2"/>
      <c r="P11065">
        <v>11064</v>
      </c>
      <c r="Q11065" s="1" t="s">
        <v>754</v>
      </c>
      <c r="R11065" s="1"/>
      <c r="S11065" s="2"/>
      <c r="T11065">
        <v>11064</v>
      </c>
      <c r="U11065" s="1" t="s">
        <v>178</v>
      </c>
      <c r="V11065" s="1"/>
      <c r="W11065" s="2"/>
      <c r="X11065">
        <v>11064</v>
      </c>
      <c r="Y11065" s="1" t="s">
        <v>179</v>
      </c>
      <c r="Z11065" s="1"/>
      <c r="AA11065" s="2"/>
    </row>
    <row r="11066" spans="8:27">
      <c r="H11066">
        <v>11065</v>
      </c>
      <c r="I11066" s="1" t="s">
        <v>752</v>
      </c>
      <c r="J11066" s="1"/>
      <c r="K11066" s="2"/>
      <c r="L11066">
        <v>11065</v>
      </c>
      <c r="M11066" s="1" t="s">
        <v>753</v>
      </c>
      <c r="N11066" s="1"/>
      <c r="O11066" s="2"/>
      <c r="P11066">
        <v>11065</v>
      </c>
      <c r="Q11066" s="1" t="s">
        <v>754</v>
      </c>
      <c r="R11066" s="1"/>
      <c r="S11066" s="2"/>
      <c r="T11066">
        <v>11065</v>
      </c>
      <c r="U11066" s="1" t="s">
        <v>178</v>
      </c>
      <c r="V11066" s="1"/>
      <c r="W11066" s="2"/>
      <c r="X11066">
        <v>11065</v>
      </c>
      <c r="Y11066" s="1" t="s">
        <v>179</v>
      </c>
      <c r="Z11066" s="1"/>
      <c r="AA11066" s="2"/>
    </row>
    <row r="11067" spans="8:27">
      <c r="H11067">
        <v>11066</v>
      </c>
      <c r="I11067" s="1" t="s">
        <v>752</v>
      </c>
      <c r="J11067" s="1"/>
      <c r="K11067" s="2"/>
      <c r="L11067">
        <v>11066</v>
      </c>
      <c r="M11067" s="1" t="s">
        <v>753</v>
      </c>
      <c r="N11067" s="1"/>
      <c r="O11067" s="2"/>
      <c r="P11067">
        <v>11066</v>
      </c>
      <c r="Q11067" s="1" t="s">
        <v>754</v>
      </c>
      <c r="R11067" s="1"/>
      <c r="S11067" s="2"/>
      <c r="T11067">
        <v>11066</v>
      </c>
      <c r="U11067" s="1" t="s">
        <v>178</v>
      </c>
      <c r="V11067" s="1"/>
      <c r="W11067" s="2"/>
      <c r="X11067">
        <v>11066</v>
      </c>
      <c r="Y11067" s="1" t="s">
        <v>179</v>
      </c>
      <c r="Z11067" s="1"/>
      <c r="AA11067" s="2"/>
    </row>
    <row r="11068" spans="8:27">
      <c r="H11068">
        <v>11067</v>
      </c>
      <c r="I11068" s="1" t="s">
        <v>752</v>
      </c>
      <c r="J11068" s="1"/>
      <c r="K11068" s="2"/>
      <c r="L11068">
        <v>11067</v>
      </c>
      <c r="M11068" s="1" t="s">
        <v>753</v>
      </c>
      <c r="N11068" s="1"/>
      <c r="O11068" s="2"/>
      <c r="P11068">
        <v>11067</v>
      </c>
      <c r="Q11068" s="1" t="s">
        <v>754</v>
      </c>
      <c r="R11068" s="1"/>
      <c r="S11068" s="2"/>
      <c r="T11068">
        <v>11067</v>
      </c>
      <c r="U11068" s="1" t="s">
        <v>178</v>
      </c>
      <c r="V11068" s="1"/>
      <c r="W11068" s="2"/>
      <c r="X11068">
        <v>11067</v>
      </c>
      <c r="Y11068" s="1" t="s">
        <v>179</v>
      </c>
      <c r="Z11068" s="1"/>
      <c r="AA11068" s="2"/>
    </row>
    <row r="11069" spans="8:27">
      <c r="H11069">
        <v>11068</v>
      </c>
      <c r="I11069" s="1" t="s">
        <v>752</v>
      </c>
      <c r="J11069" s="1"/>
      <c r="K11069" s="2"/>
      <c r="L11069">
        <v>11068</v>
      </c>
      <c r="M11069" s="1" t="s">
        <v>753</v>
      </c>
      <c r="N11069" s="1"/>
      <c r="O11069" s="2"/>
      <c r="P11069">
        <v>11068</v>
      </c>
      <c r="Q11069" s="1" t="s">
        <v>754</v>
      </c>
      <c r="R11069" s="1"/>
      <c r="S11069" s="2"/>
      <c r="T11069">
        <v>11068</v>
      </c>
      <c r="U11069" s="1" t="s">
        <v>178</v>
      </c>
      <c r="V11069" s="1"/>
      <c r="W11069" s="2"/>
      <c r="X11069">
        <v>11068</v>
      </c>
      <c r="Y11069" s="1" t="s">
        <v>179</v>
      </c>
      <c r="Z11069" s="1"/>
      <c r="AA11069" s="2"/>
    </row>
    <row r="11070" spans="8:27">
      <c r="H11070">
        <v>11069</v>
      </c>
      <c r="I11070" s="1" t="s">
        <v>752</v>
      </c>
      <c r="J11070" s="1"/>
      <c r="K11070" s="2"/>
      <c r="L11070">
        <v>11069</v>
      </c>
      <c r="M11070" s="1" t="s">
        <v>753</v>
      </c>
      <c r="N11070" s="1"/>
      <c r="O11070" s="2"/>
      <c r="P11070">
        <v>11069</v>
      </c>
      <c r="Q11070" s="1" t="s">
        <v>754</v>
      </c>
      <c r="R11070" s="1"/>
      <c r="S11070" s="2"/>
      <c r="T11070">
        <v>11069</v>
      </c>
      <c r="U11070" s="1" t="s">
        <v>178</v>
      </c>
      <c r="V11070" s="1"/>
      <c r="W11070" s="2"/>
      <c r="X11070">
        <v>11069</v>
      </c>
      <c r="Y11070" s="1" t="s">
        <v>179</v>
      </c>
      <c r="Z11070" s="1"/>
      <c r="AA11070" s="2"/>
    </row>
    <row r="11071" spans="8:27">
      <c r="H11071">
        <v>11070</v>
      </c>
      <c r="I11071" s="1" t="s">
        <v>752</v>
      </c>
      <c r="J11071" s="1"/>
      <c r="K11071" s="2"/>
      <c r="L11071">
        <v>11070</v>
      </c>
      <c r="M11071" s="1" t="s">
        <v>753</v>
      </c>
      <c r="N11071" s="1"/>
      <c r="O11071" s="2"/>
      <c r="P11071">
        <v>11070</v>
      </c>
      <c r="Q11071" s="1" t="s">
        <v>754</v>
      </c>
      <c r="R11071" s="1"/>
      <c r="S11071" s="2"/>
      <c r="T11071">
        <v>11070</v>
      </c>
      <c r="U11071" s="1" t="s">
        <v>178</v>
      </c>
      <c r="V11071" s="1"/>
      <c r="W11071" s="2"/>
      <c r="X11071">
        <v>11070</v>
      </c>
      <c r="Y11071" s="1" t="s">
        <v>179</v>
      </c>
      <c r="Z11071" s="1"/>
      <c r="AA11071" s="2"/>
    </row>
    <row r="11072" spans="8:27">
      <c r="H11072">
        <v>11071</v>
      </c>
      <c r="I11072" s="1" t="s">
        <v>752</v>
      </c>
      <c r="J11072" s="1"/>
      <c r="K11072" s="2"/>
      <c r="L11072">
        <v>11071</v>
      </c>
      <c r="M11072" s="1" t="s">
        <v>753</v>
      </c>
      <c r="N11072" s="1"/>
      <c r="O11072" s="2"/>
      <c r="P11072">
        <v>11071</v>
      </c>
      <c r="Q11072" s="1" t="s">
        <v>754</v>
      </c>
      <c r="R11072" s="1"/>
      <c r="S11072" s="2"/>
      <c r="T11072">
        <v>11071</v>
      </c>
      <c r="U11072" s="1" t="s">
        <v>178</v>
      </c>
      <c r="V11072" s="1"/>
      <c r="W11072" s="2"/>
      <c r="X11072">
        <v>11071</v>
      </c>
      <c r="Y11072" s="1" t="s">
        <v>179</v>
      </c>
      <c r="Z11072" s="1"/>
      <c r="AA11072" s="2"/>
    </row>
    <row r="11073" spans="8:27">
      <c r="H11073">
        <v>11072</v>
      </c>
      <c r="I11073" s="1" t="s">
        <v>752</v>
      </c>
      <c r="J11073" s="1"/>
      <c r="K11073" s="2"/>
      <c r="L11073">
        <v>11072</v>
      </c>
      <c r="M11073" s="1" t="s">
        <v>753</v>
      </c>
      <c r="N11073" s="1"/>
      <c r="O11073" s="2"/>
      <c r="P11073">
        <v>11072</v>
      </c>
      <c r="Q11073" s="1" t="s">
        <v>754</v>
      </c>
      <c r="R11073" s="1"/>
      <c r="S11073" s="2"/>
      <c r="T11073">
        <v>11072</v>
      </c>
      <c r="U11073" s="1" t="s">
        <v>178</v>
      </c>
      <c r="V11073" s="1"/>
      <c r="W11073" s="2"/>
      <c r="X11073">
        <v>11072</v>
      </c>
      <c r="Y11073" s="1" t="s">
        <v>179</v>
      </c>
      <c r="Z11073" s="1"/>
      <c r="AA11073" s="2"/>
    </row>
    <row r="11074" spans="8:27">
      <c r="H11074">
        <v>11073</v>
      </c>
      <c r="I11074" s="1" t="s">
        <v>752</v>
      </c>
      <c r="J11074" s="1"/>
      <c r="K11074" s="2"/>
      <c r="L11074">
        <v>11073</v>
      </c>
      <c r="M11074" s="1" t="s">
        <v>753</v>
      </c>
      <c r="N11074" s="1"/>
      <c r="O11074" s="2"/>
      <c r="P11074">
        <v>11073</v>
      </c>
      <c r="Q11074" s="1" t="s">
        <v>754</v>
      </c>
      <c r="R11074" s="1"/>
      <c r="S11074" s="2"/>
      <c r="T11074">
        <v>11073</v>
      </c>
      <c r="U11074" s="1" t="s">
        <v>178</v>
      </c>
      <c r="V11074" s="1"/>
      <c r="W11074" s="2"/>
      <c r="X11074">
        <v>11073</v>
      </c>
      <c r="Y11074" s="1" t="s">
        <v>179</v>
      </c>
      <c r="Z11074" s="1"/>
      <c r="AA11074" s="2"/>
    </row>
    <row r="11075" spans="8:27">
      <c r="H11075">
        <v>11074</v>
      </c>
      <c r="I11075" s="1" t="s">
        <v>752</v>
      </c>
      <c r="J11075" s="1"/>
      <c r="K11075" s="2"/>
      <c r="L11075">
        <v>11074</v>
      </c>
      <c r="M11075" s="1" t="s">
        <v>753</v>
      </c>
      <c r="N11075" s="1"/>
      <c r="O11075" s="2"/>
      <c r="P11075">
        <v>11074</v>
      </c>
      <c r="Q11075" s="1" t="s">
        <v>754</v>
      </c>
      <c r="R11075" s="1"/>
      <c r="S11075" s="2"/>
      <c r="T11075">
        <v>11074</v>
      </c>
      <c r="U11075" s="1" t="s">
        <v>178</v>
      </c>
      <c r="V11075" s="1"/>
      <c r="W11075" s="2"/>
      <c r="X11075">
        <v>11074</v>
      </c>
      <c r="Y11075" s="1" t="s">
        <v>179</v>
      </c>
      <c r="Z11075" s="1"/>
      <c r="AA11075" s="2"/>
    </row>
    <row r="11076" spans="8:27">
      <c r="H11076">
        <v>11075</v>
      </c>
      <c r="I11076" s="1" t="s">
        <v>752</v>
      </c>
      <c r="J11076" s="1"/>
      <c r="K11076" s="2"/>
      <c r="L11076">
        <v>11075</v>
      </c>
      <c r="M11076" s="1" t="s">
        <v>753</v>
      </c>
      <c r="N11076" s="1"/>
      <c r="O11076" s="2"/>
      <c r="P11076">
        <v>11075</v>
      </c>
      <c r="Q11076" s="1" t="s">
        <v>754</v>
      </c>
      <c r="R11076" s="1"/>
      <c r="S11076" s="2"/>
      <c r="T11076">
        <v>11075</v>
      </c>
      <c r="U11076" s="1" t="s">
        <v>178</v>
      </c>
      <c r="V11076" s="1"/>
      <c r="W11076" s="2"/>
      <c r="X11076">
        <v>11075</v>
      </c>
      <c r="Y11076" s="1" t="s">
        <v>179</v>
      </c>
      <c r="Z11076" s="1"/>
      <c r="AA11076" s="2"/>
    </row>
    <row r="11077" spans="8:27">
      <c r="H11077">
        <v>11076</v>
      </c>
      <c r="I11077" s="1" t="s">
        <v>752</v>
      </c>
      <c r="J11077" s="1"/>
      <c r="K11077" s="2"/>
      <c r="L11077">
        <v>11076</v>
      </c>
      <c r="M11077" s="1" t="s">
        <v>753</v>
      </c>
      <c r="N11077" s="1"/>
      <c r="O11077" s="2"/>
      <c r="P11077">
        <v>11076</v>
      </c>
      <c r="Q11077" s="1" t="s">
        <v>754</v>
      </c>
      <c r="R11077" s="1"/>
      <c r="S11077" s="2"/>
      <c r="T11077">
        <v>11076</v>
      </c>
      <c r="U11077" s="1" t="s">
        <v>178</v>
      </c>
      <c r="V11077" s="1"/>
      <c r="W11077" s="2"/>
      <c r="X11077">
        <v>11076</v>
      </c>
      <c r="Y11077" s="1" t="s">
        <v>179</v>
      </c>
      <c r="Z11077" s="1"/>
      <c r="AA11077" s="2"/>
    </row>
    <row r="11078" spans="8:27">
      <c r="H11078">
        <v>11077</v>
      </c>
      <c r="I11078" s="1" t="s">
        <v>752</v>
      </c>
      <c r="J11078" s="1"/>
      <c r="K11078" s="2"/>
      <c r="L11078">
        <v>11077</v>
      </c>
      <c r="M11078" s="1" t="s">
        <v>753</v>
      </c>
      <c r="N11078" s="1"/>
      <c r="O11078" s="2"/>
      <c r="P11078">
        <v>11077</v>
      </c>
      <c r="Q11078" s="1" t="s">
        <v>754</v>
      </c>
      <c r="R11078" s="1"/>
      <c r="S11078" s="2"/>
      <c r="T11078">
        <v>11077</v>
      </c>
      <c r="U11078" s="1" t="s">
        <v>178</v>
      </c>
      <c r="V11078" s="1"/>
      <c r="W11078" s="2"/>
      <c r="X11078">
        <v>11077</v>
      </c>
      <c r="Y11078" s="1" t="s">
        <v>179</v>
      </c>
      <c r="Z11078" s="1"/>
      <c r="AA11078" s="2"/>
    </row>
    <row r="11079" spans="8:27">
      <c r="H11079">
        <v>11078</v>
      </c>
      <c r="I11079" s="1" t="s">
        <v>752</v>
      </c>
      <c r="J11079" s="1"/>
      <c r="K11079" s="2"/>
      <c r="L11079">
        <v>11078</v>
      </c>
      <c r="M11079" s="1" t="s">
        <v>753</v>
      </c>
      <c r="N11079" s="1"/>
      <c r="O11079" s="2"/>
      <c r="P11079">
        <v>11078</v>
      </c>
      <c r="Q11079" s="1" t="s">
        <v>754</v>
      </c>
      <c r="R11079" s="1"/>
      <c r="S11079" s="2"/>
      <c r="T11079">
        <v>11078</v>
      </c>
      <c r="U11079" s="1" t="s">
        <v>178</v>
      </c>
      <c r="V11079" s="1"/>
      <c r="W11079" s="2"/>
      <c r="X11079">
        <v>11078</v>
      </c>
      <c r="Y11079" s="1" t="s">
        <v>179</v>
      </c>
      <c r="Z11079" s="1"/>
      <c r="AA11079" s="2"/>
    </row>
    <row r="11080" spans="8:27">
      <c r="H11080">
        <v>11079</v>
      </c>
      <c r="I11080" s="1" t="s">
        <v>752</v>
      </c>
      <c r="J11080" s="1"/>
      <c r="K11080" s="2"/>
      <c r="L11080">
        <v>11079</v>
      </c>
      <c r="M11080" s="1" t="s">
        <v>753</v>
      </c>
      <c r="N11080" s="1"/>
      <c r="O11080" s="2"/>
      <c r="P11080">
        <v>11079</v>
      </c>
      <c r="Q11080" s="1" t="s">
        <v>754</v>
      </c>
      <c r="R11080" s="1"/>
      <c r="S11080" s="2"/>
      <c r="T11080">
        <v>11079</v>
      </c>
      <c r="U11080" s="1" t="s">
        <v>178</v>
      </c>
      <c r="V11080" s="1"/>
      <c r="W11080" s="2"/>
      <c r="X11080">
        <v>11079</v>
      </c>
      <c r="Y11080" s="1" t="s">
        <v>179</v>
      </c>
      <c r="Z11080" s="1"/>
      <c r="AA11080" s="2"/>
    </row>
    <row r="11081" spans="8:27">
      <c r="H11081">
        <v>11080</v>
      </c>
      <c r="I11081" s="1" t="s">
        <v>752</v>
      </c>
      <c r="J11081" s="1"/>
      <c r="K11081" s="2"/>
      <c r="L11081">
        <v>11080</v>
      </c>
      <c r="M11081" s="1" t="s">
        <v>753</v>
      </c>
      <c r="N11081" s="1"/>
      <c r="O11081" s="2"/>
      <c r="P11081">
        <v>11080</v>
      </c>
      <c r="Q11081" s="1" t="s">
        <v>754</v>
      </c>
      <c r="R11081" s="1"/>
      <c r="S11081" s="2"/>
      <c r="T11081">
        <v>11080</v>
      </c>
      <c r="U11081" s="1" t="s">
        <v>178</v>
      </c>
      <c r="V11081" s="1"/>
      <c r="W11081" s="2"/>
      <c r="X11081">
        <v>11080</v>
      </c>
      <c r="Y11081" s="1" t="s">
        <v>179</v>
      </c>
      <c r="Z11081" s="1"/>
      <c r="AA11081" s="2"/>
    </row>
    <row r="11082" spans="8:27">
      <c r="H11082">
        <v>11081</v>
      </c>
      <c r="I11082" s="1" t="s">
        <v>752</v>
      </c>
      <c r="J11082" s="1"/>
      <c r="K11082" s="2"/>
      <c r="L11082">
        <v>11081</v>
      </c>
      <c r="M11082" s="1" t="s">
        <v>753</v>
      </c>
      <c r="N11082" s="1"/>
      <c r="O11082" s="2"/>
      <c r="P11082">
        <v>11081</v>
      </c>
      <c r="Q11082" s="1" t="s">
        <v>754</v>
      </c>
      <c r="R11082" s="1"/>
      <c r="S11082" s="2"/>
      <c r="T11082">
        <v>11081</v>
      </c>
      <c r="U11082" s="1" t="s">
        <v>178</v>
      </c>
      <c r="V11082" s="1"/>
      <c r="W11082" s="2"/>
      <c r="X11082">
        <v>11081</v>
      </c>
      <c r="Y11082" s="1" t="s">
        <v>179</v>
      </c>
      <c r="Z11082" s="1"/>
      <c r="AA11082" s="2"/>
    </row>
    <row r="11083" spans="8:27">
      <c r="H11083">
        <v>11082</v>
      </c>
      <c r="I11083" s="1" t="s">
        <v>752</v>
      </c>
      <c r="J11083" s="1"/>
      <c r="K11083" s="2"/>
      <c r="L11083">
        <v>11082</v>
      </c>
      <c r="M11083" s="1" t="s">
        <v>753</v>
      </c>
      <c r="N11083" s="1"/>
      <c r="O11083" s="2"/>
      <c r="P11083">
        <v>11082</v>
      </c>
      <c r="Q11083" s="1" t="s">
        <v>754</v>
      </c>
      <c r="R11083" s="1"/>
      <c r="S11083" s="2"/>
      <c r="T11083">
        <v>11082</v>
      </c>
      <c r="U11083" s="1" t="s">
        <v>178</v>
      </c>
      <c r="V11083" s="1"/>
      <c r="W11083" s="2"/>
      <c r="X11083">
        <v>11082</v>
      </c>
      <c r="Y11083" s="1" t="s">
        <v>179</v>
      </c>
      <c r="Z11083" s="1"/>
      <c r="AA11083" s="2"/>
    </row>
    <row r="11084" spans="8:27">
      <c r="H11084">
        <v>11083</v>
      </c>
      <c r="I11084" s="1" t="s">
        <v>752</v>
      </c>
      <c r="J11084" s="1"/>
      <c r="K11084" s="2"/>
      <c r="L11084">
        <v>11083</v>
      </c>
      <c r="M11084" s="1" t="s">
        <v>753</v>
      </c>
      <c r="N11084" s="1"/>
      <c r="O11084" s="2"/>
      <c r="P11084">
        <v>11083</v>
      </c>
      <c r="Q11084" s="1" t="s">
        <v>754</v>
      </c>
      <c r="R11084" s="1"/>
      <c r="S11084" s="2"/>
      <c r="T11084">
        <v>11083</v>
      </c>
      <c r="U11084" s="1" t="s">
        <v>178</v>
      </c>
      <c r="V11084" s="1"/>
      <c r="W11084" s="2"/>
      <c r="X11084">
        <v>11083</v>
      </c>
      <c r="Y11084" s="1" t="s">
        <v>179</v>
      </c>
      <c r="Z11084" s="1"/>
      <c r="AA11084" s="2"/>
    </row>
    <row r="11085" spans="8:27">
      <c r="H11085">
        <v>11084</v>
      </c>
      <c r="I11085" s="1" t="s">
        <v>752</v>
      </c>
      <c r="J11085" s="1"/>
      <c r="K11085" s="2"/>
      <c r="L11085">
        <v>11084</v>
      </c>
      <c r="M11085" s="1" t="s">
        <v>753</v>
      </c>
      <c r="N11085" s="1"/>
      <c r="O11085" s="2"/>
      <c r="P11085">
        <v>11084</v>
      </c>
      <c r="Q11085" s="1" t="s">
        <v>754</v>
      </c>
      <c r="R11085" s="1"/>
      <c r="S11085" s="2"/>
      <c r="T11085">
        <v>11084</v>
      </c>
      <c r="U11085" s="1" t="s">
        <v>178</v>
      </c>
      <c r="V11085" s="1"/>
      <c r="W11085" s="2"/>
      <c r="X11085">
        <v>11084</v>
      </c>
      <c r="Y11085" s="1" t="s">
        <v>179</v>
      </c>
      <c r="Z11085" s="1"/>
      <c r="AA11085" s="2"/>
    </row>
    <row r="11086" spans="8:27">
      <c r="H11086">
        <v>11085</v>
      </c>
      <c r="I11086" s="1" t="s">
        <v>752</v>
      </c>
      <c r="J11086" s="1"/>
      <c r="K11086" s="2"/>
      <c r="L11086">
        <v>11085</v>
      </c>
      <c r="M11086" s="1" t="s">
        <v>753</v>
      </c>
      <c r="N11086" s="1"/>
      <c r="O11086" s="2"/>
      <c r="P11086">
        <v>11085</v>
      </c>
      <c r="Q11086" s="1" t="s">
        <v>754</v>
      </c>
      <c r="R11086" s="1"/>
      <c r="S11086" s="2"/>
      <c r="T11086">
        <v>11085</v>
      </c>
      <c r="U11086" s="1" t="s">
        <v>178</v>
      </c>
      <c r="V11086" s="1"/>
      <c r="W11086" s="2"/>
      <c r="X11086">
        <v>11085</v>
      </c>
      <c r="Y11086" s="1" t="s">
        <v>179</v>
      </c>
      <c r="Z11086" s="1"/>
      <c r="AA11086" s="2"/>
    </row>
    <row r="11087" spans="8:27">
      <c r="H11087">
        <v>11086</v>
      </c>
      <c r="I11087" s="1" t="s">
        <v>752</v>
      </c>
      <c r="J11087" s="1"/>
      <c r="K11087" s="2"/>
      <c r="L11087">
        <v>11086</v>
      </c>
      <c r="M11087" s="1" t="s">
        <v>753</v>
      </c>
      <c r="N11087" s="1"/>
      <c r="O11087" s="2"/>
      <c r="P11087">
        <v>11086</v>
      </c>
      <c r="Q11087" s="1" t="s">
        <v>754</v>
      </c>
      <c r="R11087" s="1"/>
      <c r="S11087" s="2"/>
      <c r="T11087">
        <v>11086</v>
      </c>
      <c r="U11087" s="1" t="s">
        <v>178</v>
      </c>
      <c r="V11087" s="1"/>
      <c r="W11087" s="2"/>
      <c r="X11087">
        <v>11086</v>
      </c>
      <c r="Y11087" s="1" t="s">
        <v>179</v>
      </c>
      <c r="Z11087" s="1"/>
      <c r="AA11087" s="2"/>
    </row>
    <row r="11088" spans="8:27">
      <c r="H11088">
        <v>11087</v>
      </c>
      <c r="I11088" s="1" t="s">
        <v>752</v>
      </c>
      <c r="J11088" s="1"/>
      <c r="K11088" s="2"/>
      <c r="L11088">
        <v>11087</v>
      </c>
      <c r="M11088" s="1" t="s">
        <v>753</v>
      </c>
      <c r="N11088" s="1"/>
      <c r="O11088" s="2"/>
      <c r="P11088">
        <v>11087</v>
      </c>
      <c r="Q11088" s="1" t="s">
        <v>754</v>
      </c>
      <c r="R11088" s="1"/>
      <c r="S11088" s="2"/>
      <c r="T11088">
        <v>11087</v>
      </c>
      <c r="U11088" s="1" t="s">
        <v>178</v>
      </c>
      <c r="V11088" s="1"/>
      <c r="W11088" s="2"/>
      <c r="X11088">
        <v>11087</v>
      </c>
      <c r="Y11088" s="1" t="s">
        <v>179</v>
      </c>
      <c r="Z11088" s="1"/>
      <c r="AA11088" s="2"/>
    </row>
    <row r="11089" spans="8:27">
      <c r="H11089">
        <v>11088</v>
      </c>
      <c r="I11089" s="1" t="s">
        <v>752</v>
      </c>
      <c r="J11089" s="1"/>
      <c r="K11089" s="2"/>
      <c r="L11089">
        <v>11088</v>
      </c>
      <c r="M11089" s="1" t="s">
        <v>753</v>
      </c>
      <c r="N11089" s="1"/>
      <c r="O11089" s="2"/>
      <c r="P11089">
        <v>11088</v>
      </c>
      <c r="Q11089" s="1" t="s">
        <v>754</v>
      </c>
      <c r="R11089" s="1"/>
      <c r="S11089" s="2"/>
      <c r="T11089">
        <v>11088</v>
      </c>
      <c r="U11089" s="1" t="s">
        <v>178</v>
      </c>
      <c r="V11089" s="1"/>
      <c r="W11089" s="2"/>
      <c r="X11089">
        <v>11088</v>
      </c>
      <c r="Y11089" s="1" t="s">
        <v>179</v>
      </c>
      <c r="Z11089" s="1"/>
      <c r="AA11089" s="2"/>
    </row>
    <row r="11090" spans="8:27">
      <c r="H11090">
        <v>11089</v>
      </c>
      <c r="I11090" s="1" t="s">
        <v>752</v>
      </c>
      <c r="J11090" s="1"/>
      <c r="K11090" s="2"/>
      <c r="L11090">
        <v>11089</v>
      </c>
      <c r="M11090" s="1" t="s">
        <v>753</v>
      </c>
      <c r="N11090" s="1"/>
      <c r="O11090" s="2"/>
      <c r="P11090">
        <v>11089</v>
      </c>
      <c r="Q11090" s="1" t="s">
        <v>754</v>
      </c>
      <c r="R11090" s="1"/>
      <c r="S11090" s="2"/>
      <c r="T11090">
        <v>11089</v>
      </c>
      <c r="U11090" s="1" t="s">
        <v>178</v>
      </c>
      <c r="V11090" s="1"/>
      <c r="W11090" s="2"/>
      <c r="X11090">
        <v>11089</v>
      </c>
      <c r="Y11090" s="1" t="s">
        <v>179</v>
      </c>
      <c r="Z11090" s="1"/>
      <c r="AA11090" s="2"/>
    </row>
    <row r="11091" spans="8:27">
      <c r="H11091">
        <v>11090</v>
      </c>
      <c r="I11091" s="1" t="s">
        <v>752</v>
      </c>
      <c r="J11091" s="1"/>
      <c r="K11091" s="2"/>
      <c r="L11091">
        <v>11090</v>
      </c>
      <c r="M11091" s="1" t="s">
        <v>753</v>
      </c>
      <c r="N11091" s="1"/>
      <c r="O11091" s="2"/>
      <c r="P11091">
        <v>11090</v>
      </c>
      <c r="Q11091" s="1" t="s">
        <v>754</v>
      </c>
      <c r="R11091" s="1"/>
      <c r="S11091" s="2"/>
      <c r="T11091">
        <v>11090</v>
      </c>
      <c r="U11091" s="1" t="s">
        <v>178</v>
      </c>
      <c r="V11091" s="1"/>
      <c r="W11091" s="2"/>
      <c r="X11091">
        <v>11090</v>
      </c>
      <c r="Y11091" s="1" t="s">
        <v>179</v>
      </c>
      <c r="Z11091" s="1"/>
      <c r="AA11091" s="2"/>
    </row>
    <row r="11092" spans="8:27">
      <c r="H11092">
        <v>11091</v>
      </c>
      <c r="I11092" s="1" t="s">
        <v>752</v>
      </c>
      <c r="J11092" s="1"/>
      <c r="K11092" s="2"/>
      <c r="L11092">
        <v>11091</v>
      </c>
      <c r="M11092" s="1" t="s">
        <v>753</v>
      </c>
      <c r="N11092" s="1"/>
      <c r="O11092" s="2"/>
      <c r="P11092">
        <v>11091</v>
      </c>
      <c r="Q11092" s="1" t="s">
        <v>754</v>
      </c>
      <c r="R11092" s="1"/>
      <c r="S11092" s="2"/>
      <c r="T11092">
        <v>11091</v>
      </c>
      <c r="U11092" s="1" t="s">
        <v>178</v>
      </c>
      <c r="V11092" s="1"/>
      <c r="W11092" s="2"/>
      <c r="X11092">
        <v>11091</v>
      </c>
      <c r="Y11092" s="1" t="s">
        <v>179</v>
      </c>
      <c r="Z11092" s="1"/>
      <c r="AA11092" s="2"/>
    </row>
    <row r="11093" spans="8:27">
      <c r="H11093">
        <v>11092</v>
      </c>
      <c r="I11093" s="1" t="s">
        <v>752</v>
      </c>
      <c r="J11093" s="1"/>
      <c r="K11093" s="2"/>
      <c r="L11093">
        <v>11092</v>
      </c>
      <c r="M11093" s="1" t="s">
        <v>753</v>
      </c>
      <c r="N11093" s="1"/>
      <c r="O11093" s="2"/>
      <c r="P11093">
        <v>11092</v>
      </c>
      <c r="Q11093" s="1" t="s">
        <v>754</v>
      </c>
      <c r="R11093" s="1"/>
      <c r="S11093" s="2"/>
      <c r="T11093">
        <v>11092</v>
      </c>
      <c r="U11093" s="1" t="s">
        <v>178</v>
      </c>
      <c r="V11093" s="1"/>
      <c r="W11093" s="2"/>
      <c r="X11093">
        <v>11092</v>
      </c>
      <c r="Y11093" s="1" t="s">
        <v>179</v>
      </c>
      <c r="Z11093" s="1"/>
      <c r="AA11093" s="2"/>
    </row>
    <row r="11094" spans="8:27">
      <c r="H11094">
        <v>11093</v>
      </c>
      <c r="I11094" s="1" t="s">
        <v>752</v>
      </c>
      <c r="J11094" s="1"/>
      <c r="K11094" s="2"/>
      <c r="L11094">
        <v>11093</v>
      </c>
      <c r="M11094" s="1" t="s">
        <v>753</v>
      </c>
      <c r="N11094" s="1"/>
      <c r="O11094" s="2"/>
      <c r="P11094">
        <v>11093</v>
      </c>
      <c r="Q11094" s="1" t="s">
        <v>754</v>
      </c>
      <c r="R11094" s="1"/>
      <c r="S11094" s="2"/>
      <c r="T11094">
        <v>11093</v>
      </c>
      <c r="U11094" s="1" t="s">
        <v>178</v>
      </c>
      <c r="V11094" s="1"/>
      <c r="W11094" s="2"/>
      <c r="X11094">
        <v>11093</v>
      </c>
      <c r="Y11094" s="1" t="s">
        <v>179</v>
      </c>
      <c r="Z11094" s="1"/>
      <c r="AA11094" s="2"/>
    </row>
    <row r="11095" spans="8:27">
      <c r="H11095">
        <v>11094</v>
      </c>
      <c r="I11095" s="1" t="s">
        <v>752</v>
      </c>
      <c r="J11095" s="1"/>
      <c r="K11095" s="2"/>
      <c r="L11095">
        <v>11094</v>
      </c>
      <c r="M11095" s="1" t="s">
        <v>753</v>
      </c>
      <c r="N11095" s="1"/>
      <c r="O11095" s="2"/>
      <c r="P11095">
        <v>11094</v>
      </c>
      <c r="Q11095" s="1" t="s">
        <v>754</v>
      </c>
      <c r="R11095" s="1"/>
      <c r="S11095" s="2"/>
      <c r="T11095">
        <v>11094</v>
      </c>
      <c r="U11095" s="1" t="s">
        <v>178</v>
      </c>
      <c r="V11095" s="1"/>
      <c r="W11095" s="2"/>
      <c r="X11095">
        <v>11094</v>
      </c>
      <c r="Y11095" s="1" t="s">
        <v>179</v>
      </c>
      <c r="Z11095" s="1"/>
      <c r="AA11095" s="2"/>
    </row>
    <row r="11096" spans="8:27">
      <c r="H11096">
        <v>11095</v>
      </c>
      <c r="I11096" s="1" t="s">
        <v>752</v>
      </c>
      <c r="J11096" s="1"/>
      <c r="K11096" s="2"/>
      <c r="L11096">
        <v>11095</v>
      </c>
      <c r="M11096" s="1" t="s">
        <v>753</v>
      </c>
      <c r="N11096" s="1"/>
      <c r="O11096" s="2"/>
      <c r="P11096">
        <v>11095</v>
      </c>
      <c r="Q11096" s="1" t="s">
        <v>754</v>
      </c>
      <c r="R11096" s="1"/>
      <c r="S11096" s="2"/>
      <c r="T11096">
        <v>11095</v>
      </c>
      <c r="U11096" s="1" t="s">
        <v>178</v>
      </c>
      <c r="V11096" s="1"/>
      <c r="W11096" s="2"/>
      <c r="X11096">
        <v>11095</v>
      </c>
      <c r="Y11096" s="1" t="s">
        <v>179</v>
      </c>
      <c r="Z11096" s="1"/>
      <c r="AA11096" s="2"/>
    </row>
    <row r="11097" spans="8:27">
      <c r="H11097">
        <v>11096</v>
      </c>
      <c r="I11097" s="1" t="s">
        <v>752</v>
      </c>
      <c r="J11097" s="1"/>
      <c r="K11097" s="2"/>
      <c r="L11097">
        <v>11096</v>
      </c>
      <c r="M11097" s="1" t="s">
        <v>753</v>
      </c>
      <c r="N11097" s="1"/>
      <c r="O11097" s="2"/>
      <c r="P11097">
        <v>11096</v>
      </c>
      <c r="Q11097" s="1" t="s">
        <v>754</v>
      </c>
      <c r="R11097" s="1"/>
      <c r="S11097" s="2"/>
      <c r="T11097">
        <v>11096</v>
      </c>
      <c r="U11097" s="1" t="s">
        <v>178</v>
      </c>
      <c r="V11097" s="1"/>
      <c r="W11097" s="2"/>
      <c r="X11097">
        <v>11096</v>
      </c>
      <c r="Y11097" s="1" t="s">
        <v>179</v>
      </c>
      <c r="Z11097" s="1"/>
      <c r="AA11097" s="2"/>
    </row>
    <row r="11098" spans="8:27">
      <c r="H11098">
        <v>11097</v>
      </c>
      <c r="I11098" s="1" t="s">
        <v>752</v>
      </c>
      <c r="J11098" s="1"/>
      <c r="K11098" s="2"/>
      <c r="L11098">
        <v>11097</v>
      </c>
      <c r="M11098" s="1" t="s">
        <v>753</v>
      </c>
      <c r="N11098" s="1"/>
      <c r="O11098" s="2"/>
      <c r="P11098">
        <v>11097</v>
      </c>
      <c r="Q11098" s="1" t="s">
        <v>754</v>
      </c>
      <c r="R11098" s="1"/>
      <c r="S11098" s="2"/>
      <c r="T11098">
        <v>11097</v>
      </c>
      <c r="U11098" s="1" t="s">
        <v>178</v>
      </c>
      <c r="V11098" s="1"/>
      <c r="W11098" s="2"/>
      <c r="X11098">
        <v>11097</v>
      </c>
      <c r="Y11098" s="1" t="s">
        <v>179</v>
      </c>
      <c r="Z11098" s="1"/>
      <c r="AA11098" s="2"/>
    </row>
    <row r="11099" spans="8:27">
      <c r="H11099">
        <v>11098</v>
      </c>
      <c r="I11099" s="1" t="s">
        <v>752</v>
      </c>
      <c r="J11099" s="1"/>
      <c r="K11099" s="2"/>
      <c r="L11099">
        <v>11098</v>
      </c>
      <c r="M11099" s="1" t="s">
        <v>753</v>
      </c>
      <c r="N11099" s="1"/>
      <c r="O11099" s="2"/>
      <c r="P11099">
        <v>11098</v>
      </c>
      <c r="Q11099" s="1" t="s">
        <v>754</v>
      </c>
      <c r="R11099" s="1"/>
      <c r="S11099" s="2"/>
      <c r="T11099">
        <v>11098</v>
      </c>
      <c r="U11099" s="1" t="s">
        <v>178</v>
      </c>
      <c r="V11099" s="1"/>
      <c r="W11099" s="2"/>
      <c r="X11099">
        <v>11098</v>
      </c>
      <c r="Y11099" s="1" t="s">
        <v>179</v>
      </c>
      <c r="Z11099" s="1"/>
      <c r="AA11099" s="2"/>
    </row>
    <row r="11100" spans="8:27">
      <c r="H11100">
        <v>11099</v>
      </c>
      <c r="I11100" s="1" t="s">
        <v>752</v>
      </c>
      <c r="J11100" s="1"/>
      <c r="K11100" s="2"/>
      <c r="L11100">
        <v>11099</v>
      </c>
      <c r="M11100" s="1" t="s">
        <v>753</v>
      </c>
      <c r="N11100" s="1"/>
      <c r="O11100" s="2"/>
      <c r="P11100">
        <v>11099</v>
      </c>
      <c r="Q11100" s="1" t="s">
        <v>754</v>
      </c>
      <c r="R11100" s="1"/>
      <c r="S11100" s="2"/>
      <c r="T11100">
        <v>11099</v>
      </c>
      <c r="U11100" s="1" t="s">
        <v>178</v>
      </c>
      <c r="V11100" s="1"/>
      <c r="W11100" s="2"/>
      <c r="X11100">
        <v>11099</v>
      </c>
      <c r="Y11100" s="1" t="s">
        <v>179</v>
      </c>
      <c r="Z11100" s="1"/>
      <c r="AA11100" s="2"/>
    </row>
    <row r="11101" spans="8:27">
      <c r="H11101">
        <v>11100</v>
      </c>
      <c r="I11101" s="1" t="s">
        <v>752</v>
      </c>
      <c r="J11101" s="1"/>
      <c r="K11101" s="2"/>
      <c r="L11101">
        <v>11100</v>
      </c>
      <c r="M11101" s="1" t="s">
        <v>753</v>
      </c>
      <c r="N11101" s="1"/>
      <c r="O11101" s="2"/>
      <c r="P11101">
        <v>11100</v>
      </c>
      <c r="Q11101" s="1" t="s">
        <v>754</v>
      </c>
      <c r="R11101" s="1"/>
      <c r="S11101" s="2"/>
      <c r="T11101">
        <v>11100</v>
      </c>
      <c r="U11101" s="1" t="s">
        <v>178</v>
      </c>
      <c r="V11101" s="1"/>
      <c r="W11101" s="2"/>
      <c r="X11101">
        <v>11100</v>
      </c>
      <c r="Y11101" s="1" t="s">
        <v>179</v>
      </c>
      <c r="Z11101" s="1"/>
      <c r="AA11101" s="2"/>
    </row>
    <row r="11102" spans="8:27">
      <c r="H11102">
        <v>11101</v>
      </c>
      <c r="I11102" s="1" t="s">
        <v>752</v>
      </c>
      <c r="J11102" s="1"/>
      <c r="K11102" s="2"/>
      <c r="L11102">
        <v>11101</v>
      </c>
      <c r="M11102" s="1" t="s">
        <v>753</v>
      </c>
      <c r="N11102" s="1"/>
      <c r="O11102" s="2"/>
      <c r="P11102">
        <v>11101</v>
      </c>
      <c r="Q11102" s="1" t="s">
        <v>754</v>
      </c>
      <c r="R11102" s="1"/>
      <c r="S11102" s="2"/>
      <c r="T11102">
        <v>11101</v>
      </c>
      <c r="U11102" s="1" t="s">
        <v>178</v>
      </c>
      <c r="V11102" s="1"/>
      <c r="W11102" s="2"/>
      <c r="X11102">
        <v>11101</v>
      </c>
      <c r="Y11102" s="1" t="s">
        <v>179</v>
      </c>
      <c r="Z11102" s="1"/>
      <c r="AA11102" s="2"/>
    </row>
    <row r="11103" spans="8:27">
      <c r="H11103">
        <v>11102</v>
      </c>
      <c r="I11103" s="1" t="s">
        <v>752</v>
      </c>
      <c r="J11103" s="1"/>
      <c r="K11103" s="2"/>
      <c r="L11103">
        <v>11102</v>
      </c>
      <c r="M11103" s="1" t="s">
        <v>753</v>
      </c>
      <c r="N11103" s="1"/>
      <c r="O11103" s="2"/>
      <c r="P11103">
        <v>11102</v>
      </c>
      <c r="Q11103" s="1" t="s">
        <v>754</v>
      </c>
      <c r="R11103" s="1"/>
      <c r="S11103" s="2"/>
      <c r="T11103">
        <v>11102</v>
      </c>
      <c r="U11103" s="1" t="s">
        <v>178</v>
      </c>
      <c r="V11103" s="1"/>
      <c r="W11103" s="2"/>
      <c r="X11103">
        <v>11102</v>
      </c>
      <c r="Y11103" s="1" t="s">
        <v>179</v>
      </c>
      <c r="Z11103" s="1"/>
      <c r="AA11103" s="2"/>
    </row>
    <row r="11104" spans="8:27">
      <c r="H11104">
        <v>11103</v>
      </c>
      <c r="I11104" s="1" t="s">
        <v>752</v>
      </c>
      <c r="J11104" s="1"/>
      <c r="K11104" s="2"/>
      <c r="L11104">
        <v>11103</v>
      </c>
      <c r="M11104" s="1" t="s">
        <v>753</v>
      </c>
      <c r="N11104" s="1"/>
      <c r="O11104" s="2"/>
      <c r="P11104">
        <v>11103</v>
      </c>
      <c r="Q11104" s="1" t="s">
        <v>754</v>
      </c>
      <c r="R11104" s="1"/>
      <c r="S11104" s="2"/>
      <c r="T11104">
        <v>11103</v>
      </c>
      <c r="U11104" s="1" t="s">
        <v>178</v>
      </c>
      <c r="V11104" s="1"/>
      <c r="W11104" s="2"/>
      <c r="X11104">
        <v>11103</v>
      </c>
      <c r="Y11104" s="1" t="s">
        <v>179</v>
      </c>
      <c r="Z11104" s="1"/>
      <c r="AA11104" s="2"/>
    </row>
    <row r="11105" spans="2:58">
      <c r="H11105">
        <v>11104</v>
      </c>
      <c r="I11105" s="1" t="s">
        <v>752</v>
      </c>
      <c r="J11105" s="1"/>
      <c r="K11105" s="2"/>
      <c r="L11105">
        <v>11104</v>
      </c>
      <c r="M11105" s="1" t="s">
        <v>753</v>
      </c>
      <c r="N11105" s="1"/>
      <c r="O11105" s="2"/>
      <c r="P11105">
        <v>11104</v>
      </c>
      <c r="Q11105" s="1" t="s">
        <v>754</v>
      </c>
      <c r="R11105" s="1"/>
      <c r="S11105" s="2"/>
      <c r="T11105">
        <v>11104</v>
      </c>
      <c r="U11105" s="1" t="s">
        <v>178</v>
      </c>
      <c r="V11105" s="1"/>
      <c r="W11105" s="2"/>
      <c r="X11105">
        <v>11104</v>
      </c>
      <c r="Y11105" s="1" t="s">
        <v>179</v>
      </c>
      <c r="Z11105" s="1"/>
      <c r="AA11105" s="2"/>
    </row>
    <row r="11106" spans="2:58">
      <c r="H11106">
        <v>11105</v>
      </c>
      <c r="I11106" s="1" t="s">
        <v>752</v>
      </c>
      <c r="J11106" s="1"/>
      <c r="K11106" s="2"/>
      <c r="L11106">
        <v>11105</v>
      </c>
      <c r="M11106" s="1" t="s">
        <v>753</v>
      </c>
      <c r="N11106" s="1"/>
      <c r="O11106" s="2"/>
      <c r="P11106">
        <v>11105</v>
      </c>
      <c r="Q11106" s="1" t="s">
        <v>754</v>
      </c>
      <c r="R11106" s="1"/>
      <c r="S11106" s="2"/>
      <c r="T11106">
        <v>11105</v>
      </c>
      <c r="U11106" s="1" t="s">
        <v>178</v>
      </c>
      <c r="V11106" s="1"/>
      <c r="W11106" s="2"/>
      <c r="X11106">
        <v>11105</v>
      </c>
      <c r="Y11106" s="1" t="s">
        <v>179</v>
      </c>
      <c r="Z11106" s="1"/>
      <c r="AA11106" s="2"/>
    </row>
    <row r="11107" spans="2:58">
      <c r="H11107">
        <v>11106</v>
      </c>
      <c r="I11107" s="1" t="s">
        <v>752</v>
      </c>
      <c r="J11107" s="1"/>
      <c r="K11107" s="2"/>
      <c r="L11107">
        <v>11106</v>
      </c>
      <c r="M11107" s="1" t="s">
        <v>753</v>
      </c>
      <c r="N11107" s="1"/>
      <c r="O11107" s="2"/>
      <c r="P11107">
        <v>11106</v>
      </c>
      <c r="Q11107" s="1" t="s">
        <v>754</v>
      </c>
      <c r="R11107" s="1"/>
      <c r="S11107" s="2"/>
      <c r="T11107">
        <v>11106</v>
      </c>
      <c r="U11107" s="1" t="s">
        <v>178</v>
      </c>
      <c r="V11107" s="1"/>
      <c r="W11107" s="2"/>
      <c r="X11107">
        <v>11106</v>
      </c>
      <c r="Y11107" s="1" t="s">
        <v>179</v>
      </c>
      <c r="Z11107" s="1"/>
      <c r="AA11107" s="2"/>
    </row>
    <row r="11108" spans="2:58">
      <c r="H11108">
        <v>11107</v>
      </c>
      <c r="I11108" s="1" t="s">
        <v>752</v>
      </c>
      <c r="J11108" s="1"/>
      <c r="K11108" s="2"/>
      <c r="L11108">
        <v>11107</v>
      </c>
      <c r="M11108" s="1" t="s">
        <v>753</v>
      </c>
      <c r="N11108" s="1"/>
      <c r="O11108" s="2"/>
      <c r="P11108">
        <v>11107</v>
      </c>
      <c r="Q11108" s="1" t="s">
        <v>754</v>
      </c>
      <c r="R11108" s="1"/>
      <c r="S11108" s="2"/>
      <c r="T11108">
        <v>11107</v>
      </c>
      <c r="U11108" s="1" t="s">
        <v>178</v>
      </c>
      <c r="V11108" s="1"/>
      <c r="W11108" s="2"/>
      <c r="X11108">
        <v>11107</v>
      </c>
      <c r="Y11108" s="1" t="s">
        <v>179</v>
      </c>
      <c r="Z11108" s="1"/>
      <c r="AA11108" s="2"/>
    </row>
    <row r="11109" spans="2:58">
      <c r="H11109">
        <v>11108</v>
      </c>
      <c r="I11109" s="1" t="s">
        <v>752</v>
      </c>
      <c r="J11109" s="1"/>
      <c r="K11109" s="2"/>
      <c r="L11109">
        <v>11108</v>
      </c>
      <c r="M11109" s="1" t="s">
        <v>753</v>
      </c>
      <c r="N11109" s="1"/>
      <c r="O11109" s="2"/>
      <c r="P11109">
        <v>11108</v>
      </c>
      <c r="Q11109" s="1" t="s">
        <v>754</v>
      </c>
      <c r="R11109" s="1"/>
      <c r="S11109" s="2"/>
      <c r="T11109">
        <v>11108</v>
      </c>
      <c r="U11109" s="1" t="s">
        <v>178</v>
      </c>
      <c r="V11109" s="1"/>
      <c r="W11109" s="2"/>
      <c r="X11109">
        <v>11108</v>
      </c>
      <c r="Y11109" s="1" t="s">
        <v>179</v>
      </c>
      <c r="Z11109" s="1"/>
      <c r="AA11109" s="2"/>
    </row>
    <row r="11110" spans="2:58">
      <c r="H11110">
        <v>11109</v>
      </c>
      <c r="I11110" s="1" t="s">
        <v>752</v>
      </c>
      <c r="J11110" s="1"/>
      <c r="K11110" s="2"/>
      <c r="L11110">
        <v>11109</v>
      </c>
      <c r="M11110" s="1" t="s">
        <v>753</v>
      </c>
      <c r="N11110" s="1"/>
      <c r="O11110" s="2"/>
      <c r="P11110">
        <v>11109</v>
      </c>
      <c r="Q11110" s="1" t="s">
        <v>754</v>
      </c>
      <c r="R11110" s="1"/>
      <c r="S11110" s="2"/>
      <c r="T11110">
        <v>11109</v>
      </c>
      <c r="U11110" s="1" t="s">
        <v>178</v>
      </c>
      <c r="V11110" s="1"/>
      <c r="W11110" s="2"/>
      <c r="X11110">
        <v>11109</v>
      </c>
      <c r="Y11110" s="1" t="s">
        <v>179</v>
      </c>
      <c r="Z11110" s="1"/>
      <c r="AA11110" s="2"/>
    </row>
    <row r="11111" spans="2:58">
      <c r="H11111">
        <v>11110</v>
      </c>
      <c r="I11111" s="1" t="s">
        <v>752</v>
      </c>
      <c r="J11111" s="1"/>
      <c r="K11111" s="2"/>
      <c r="L11111">
        <v>11110</v>
      </c>
      <c r="M11111" s="1" t="s">
        <v>753</v>
      </c>
      <c r="N11111" s="1"/>
      <c r="O11111" s="2"/>
      <c r="P11111">
        <v>11110</v>
      </c>
      <c r="Q11111" s="1" t="s">
        <v>754</v>
      </c>
      <c r="R11111" s="1"/>
      <c r="S11111" s="2"/>
      <c r="T11111">
        <v>11110</v>
      </c>
      <c r="U11111" s="1" t="s">
        <v>178</v>
      </c>
      <c r="V11111" s="1"/>
      <c r="W11111" s="2"/>
      <c r="X11111">
        <v>11110</v>
      </c>
      <c r="Y11111" s="1" t="s">
        <v>179</v>
      </c>
      <c r="Z11111" s="1"/>
      <c r="AA11111" s="2"/>
    </row>
    <row r="11112" spans="2:58">
      <c r="H11112">
        <v>11111</v>
      </c>
      <c r="I11112" s="1" t="s">
        <v>752</v>
      </c>
      <c r="J11112" s="1"/>
      <c r="K11112" s="2"/>
      <c r="L11112">
        <v>11111</v>
      </c>
      <c r="M11112" s="1" t="s">
        <v>753</v>
      </c>
      <c r="N11112" s="1"/>
      <c r="O11112" s="2"/>
      <c r="P11112">
        <v>11111</v>
      </c>
      <c r="Q11112" s="1" t="s">
        <v>754</v>
      </c>
      <c r="R11112" s="1"/>
      <c r="S11112" s="2"/>
      <c r="T11112">
        <v>11111</v>
      </c>
      <c r="U11112" s="1" t="s">
        <v>178</v>
      </c>
      <c r="V11112" s="1"/>
      <c r="W11112" s="2"/>
      <c r="X11112">
        <v>11111</v>
      </c>
      <c r="Y11112" s="1" t="s">
        <v>179</v>
      </c>
      <c r="Z11112" s="1"/>
      <c r="AA11112" s="2"/>
    </row>
    <row r="11113" spans="2:58">
      <c r="H11113">
        <v>11112</v>
      </c>
      <c r="I11113" s="1" t="s">
        <v>752</v>
      </c>
      <c r="J11113" s="1"/>
      <c r="K11113" s="2"/>
      <c r="L11113">
        <v>11112</v>
      </c>
      <c r="M11113" s="1" t="s">
        <v>753</v>
      </c>
      <c r="N11113" s="1"/>
      <c r="O11113" s="2"/>
      <c r="P11113">
        <v>11112</v>
      </c>
      <c r="Q11113" s="1" t="s">
        <v>754</v>
      </c>
      <c r="R11113" s="1"/>
      <c r="S11113" s="2"/>
      <c r="T11113">
        <v>11112</v>
      </c>
      <c r="U11113" s="1" t="s">
        <v>178</v>
      </c>
      <c r="V11113" s="1"/>
      <c r="W11113" s="2"/>
      <c r="X11113">
        <v>11112</v>
      </c>
      <c r="Y11113" s="1" t="s">
        <v>179</v>
      </c>
      <c r="Z11113" s="1"/>
      <c r="AA11113" s="2"/>
    </row>
    <row r="11114" spans="2:58">
      <c r="H11114">
        <v>11113</v>
      </c>
      <c r="I11114" s="1" t="s">
        <v>752</v>
      </c>
      <c r="J11114" s="1"/>
      <c r="K11114" s="2"/>
      <c r="L11114">
        <v>11113</v>
      </c>
      <c r="M11114" s="1" t="s">
        <v>753</v>
      </c>
      <c r="N11114" s="1"/>
      <c r="O11114" s="2"/>
      <c r="P11114">
        <v>11113</v>
      </c>
      <c r="Q11114" s="1" t="s">
        <v>754</v>
      </c>
      <c r="R11114" s="1"/>
      <c r="S11114" s="2"/>
      <c r="T11114">
        <v>11113</v>
      </c>
      <c r="U11114" s="1" t="s">
        <v>178</v>
      </c>
      <c r="V11114" s="1"/>
      <c r="W11114" s="2"/>
      <c r="X11114">
        <v>11113</v>
      </c>
      <c r="Y11114" s="1" t="s">
        <v>179</v>
      </c>
      <c r="Z11114" s="1"/>
      <c r="AA11114" s="2"/>
    </row>
    <row r="11115" spans="2:58">
      <c r="H11115">
        <v>11114</v>
      </c>
      <c r="I11115" s="1" t="s">
        <v>752</v>
      </c>
      <c r="J11115" s="1"/>
      <c r="K11115" s="2"/>
      <c r="L11115">
        <v>11114</v>
      </c>
      <c r="M11115" s="1" t="s">
        <v>753</v>
      </c>
      <c r="N11115" s="1"/>
      <c r="O11115" s="2"/>
      <c r="P11115">
        <v>11114</v>
      </c>
      <c r="Q11115" s="1" t="s">
        <v>754</v>
      </c>
      <c r="R11115" s="1"/>
      <c r="S11115" s="2"/>
      <c r="T11115">
        <v>11114</v>
      </c>
      <c r="U11115" s="1" t="s">
        <v>178</v>
      </c>
      <c r="V11115" s="1"/>
      <c r="W11115" s="2"/>
      <c r="X11115">
        <v>11114</v>
      </c>
      <c r="Y11115" s="1" t="s">
        <v>179</v>
      </c>
      <c r="Z11115" s="1"/>
      <c r="AA11115" s="2"/>
    </row>
    <row r="11116" spans="2:58">
      <c r="H11116">
        <v>11115</v>
      </c>
      <c r="I11116" s="1" t="s">
        <v>752</v>
      </c>
      <c r="J11116" s="1"/>
      <c r="K11116" s="2"/>
      <c r="L11116">
        <v>11115</v>
      </c>
      <c r="M11116" s="1" t="s">
        <v>753</v>
      </c>
      <c r="N11116" s="1"/>
      <c r="O11116" s="2"/>
      <c r="P11116">
        <v>11115</v>
      </c>
      <c r="Q11116" s="1" t="s">
        <v>754</v>
      </c>
      <c r="R11116" s="1"/>
      <c r="S11116" s="2"/>
      <c r="T11116">
        <v>11115</v>
      </c>
      <c r="U11116" s="1" t="s">
        <v>178</v>
      </c>
      <c r="V11116" s="1"/>
      <c r="W11116" s="2"/>
      <c r="X11116">
        <v>11115</v>
      </c>
      <c r="Y11116" s="1" t="s">
        <v>179</v>
      </c>
      <c r="Z11116" s="1"/>
      <c r="AA11116" s="2"/>
    </row>
    <row r="11117" spans="2:58">
      <c r="H11117">
        <v>11116</v>
      </c>
      <c r="I11117" s="1" t="s">
        <v>752</v>
      </c>
      <c r="J11117" s="1"/>
      <c r="K11117" s="2"/>
      <c r="L11117">
        <v>11116</v>
      </c>
      <c r="M11117" s="1" t="s">
        <v>753</v>
      </c>
      <c r="N11117" s="1"/>
      <c r="O11117" s="2"/>
      <c r="P11117">
        <v>11116</v>
      </c>
      <c r="Q11117" s="1" t="s">
        <v>754</v>
      </c>
      <c r="R11117" s="1"/>
      <c r="S11117" s="2"/>
      <c r="T11117">
        <v>11116</v>
      </c>
      <c r="U11117" s="1" t="s">
        <v>178</v>
      </c>
      <c r="V11117" s="1"/>
      <c r="W11117" s="2"/>
      <c r="X11117">
        <v>11116</v>
      </c>
      <c r="Y11117" s="1" t="s">
        <v>179</v>
      </c>
      <c r="Z11117" s="1"/>
      <c r="AA11117" s="2"/>
    </row>
    <row r="11118" spans="2:58">
      <c r="H11118">
        <v>11117</v>
      </c>
      <c r="I11118" s="1" t="s">
        <v>752</v>
      </c>
      <c r="J11118" s="1"/>
      <c r="K11118" s="2"/>
      <c r="L11118">
        <v>11117</v>
      </c>
      <c r="M11118" s="1" t="s">
        <v>753</v>
      </c>
      <c r="N11118" s="1"/>
      <c r="O11118" s="2"/>
      <c r="P11118">
        <v>11117</v>
      </c>
      <c r="Q11118" s="1" t="s">
        <v>754</v>
      </c>
      <c r="R11118" s="1"/>
      <c r="S11118" s="2"/>
      <c r="T11118">
        <v>11117</v>
      </c>
      <c r="U11118" s="1" t="s">
        <v>178</v>
      </c>
      <c r="V11118" s="1"/>
      <c r="W11118" s="2"/>
      <c r="X11118">
        <v>11117</v>
      </c>
      <c r="Y11118" s="1" t="s">
        <v>179</v>
      </c>
      <c r="Z11118" s="1"/>
      <c r="AA11118" s="2"/>
    </row>
    <row r="11119" spans="2:58">
      <c r="H11119">
        <v>11118</v>
      </c>
      <c r="I11119" s="1" t="s">
        <v>752</v>
      </c>
      <c r="J11119" s="1"/>
      <c r="K11119" s="2"/>
      <c r="L11119">
        <v>11118</v>
      </c>
      <c r="M11119" s="1" t="s">
        <v>753</v>
      </c>
      <c r="N11119" s="1"/>
      <c r="O11119" s="2"/>
      <c r="P11119">
        <v>11118</v>
      </c>
      <c r="Q11119" s="1" t="s">
        <v>754</v>
      </c>
      <c r="R11119" s="1"/>
      <c r="S11119" s="2"/>
      <c r="T11119">
        <v>11118</v>
      </c>
      <c r="U11119" s="1" t="s">
        <v>178</v>
      </c>
      <c r="V11119" s="1"/>
      <c r="W11119" s="2"/>
      <c r="X11119">
        <v>11118</v>
      </c>
      <c r="Y11119" s="1" t="s">
        <v>179</v>
      </c>
      <c r="Z11119" s="1"/>
      <c r="AA11119" s="2"/>
    </row>
    <row r="11120" spans="2:58">
      <c r="B11120" s="15"/>
      <c r="C11120" s="14"/>
      <c r="D11120" s="15"/>
      <c r="E11120" s="14"/>
      <c r="F11120" s="15"/>
      <c r="H11120">
        <v>11119</v>
      </c>
      <c r="I11120" s="1" t="s">
        <v>752</v>
      </c>
      <c r="J11120" s="1"/>
      <c r="K11120" s="2"/>
      <c r="L11120">
        <v>11119</v>
      </c>
      <c r="M11120" s="1" t="s">
        <v>753</v>
      </c>
      <c r="N11120" s="1"/>
      <c r="O11120" s="2"/>
      <c r="P11120">
        <v>11119</v>
      </c>
      <c r="Q11120" s="1" t="s">
        <v>754</v>
      </c>
      <c r="R11120" s="1"/>
      <c r="S11120" s="2"/>
      <c r="T11120">
        <v>11119</v>
      </c>
      <c r="U11120" s="1" t="s">
        <v>178</v>
      </c>
      <c r="V11120" s="1"/>
      <c r="W11120" s="2"/>
      <c r="X11120">
        <v>11119</v>
      </c>
      <c r="Y11120" s="1" t="s">
        <v>179</v>
      </c>
      <c r="Z11120" s="1"/>
      <c r="AA11120" s="2"/>
      <c r="AQ11120" s="15"/>
      <c r="AR11120" s="15"/>
      <c r="AS11120" s="15"/>
      <c r="AT11120" s="15"/>
      <c r="AU11120" s="15"/>
      <c r="AV11120" s="15"/>
      <c r="BA11120" s="15"/>
      <c r="BB11120" s="15"/>
      <c r="BC11120" s="15"/>
      <c r="BD11120" s="15"/>
      <c r="BE11120" s="15"/>
      <c r="BF11120" s="15"/>
    </row>
    <row r="11121" spans="2:58">
      <c r="B11121" s="15"/>
      <c r="C11121" s="17"/>
      <c r="D11121" s="15"/>
      <c r="E11121" s="15"/>
      <c r="F11121" s="15"/>
      <c r="H11121">
        <v>11120</v>
      </c>
      <c r="I11121" s="1" t="s">
        <v>752</v>
      </c>
      <c r="J11121" s="1"/>
      <c r="K11121" s="2"/>
      <c r="L11121">
        <v>11120</v>
      </c>
      <c r="M11121" s="1" t="s">
        <v>753</v>
      </c>
      <c r="N11121" s="1"/>
      <c r="O11121" s="2"/>
      <c r="P11121">
        <v>11120</v>
      </c>
      <c r="Q11121" s="1" t="s">
        <v>754</v>
      </c>
      <c r="R11121" s="1"/>
      <c r="S11121" s="2"/>
      <c r="T11121">
        <v>11120</v>
      </c>
      <c r="U11121" s="1" t="s">
        <v>178</v>
      </c>
      <c r="V11121" s="1"/>
      <c r="W11121" s="2"/>
      <c r="X11121">
        <v>11120</v>
      </c>
      <c r="Y11121" s="1" t="s">
        <v>179</v>
      </c>
      <c r="Z11121" s="1"/>
      <c r="AA11121" s="2"/>
      <c r="AQ11121" s="15"/>
      <c r="AR11121" s="15"/>
      <c r="AS11121" s="15"/>
      <c r="AT11121" s="15"/>
      <c r="AU11121" s="15"/>
      <c r="AV11121" s="15"/>
      <c r="BA11121" s="15"/>
      <c r="BB11121" s="15"/>
      <c r="BC11121" s="15"/>
      <c r="BD11121" s="15"/>
      <c r="BE11121" s="15"/>
      <c r="BF11121" s="15"/>
    </row>
    <row r="11122" spans="2:58">
      <c r="B11122" s="15"/>
      <c r="C11122" s="17"/>
      <c r="D11122" s="15"/>
      <c r="E11122" s="15"/>
      <c r="F11122" s="15"/>
      <c r="H11122">
        <v>11121</v>
      </c>
      <c r="I11122" s="1" t="s">
        <v>752</v>
      </c>
      <c r="J11122" s="1"/>
      <c r="K11122" s="2"/>
      <c r="L11122">
        <v>11121</v>
      </c>
      <c r="M11122" s="1" t="s">
        <v>753</v>
      </c>
      <c r="N11122" s="1"/>
      <c r="O11122" s="2"/>
      <c r="P11122">
        <v>11121</v>
      </c>
      <c r="Q11122" s="1" t="s">
        <v>754</v>
      </c>
      <c r="R11122" s="1"/>
      <c r="S11122" s="2"/>
      <c r="T11122">
        <v>11121</v>
      </c>
      <c r="U11122" s="1" t="s">
        <v>178</v>
      </c>
      <c r="V11122" s="1"/>
      <c r="W11122" s="2"/>
      <c r="X11122">
        <v>11121</v>
      </c>
      <c r="Y11122" s="1" t="s">
        <v>179</v>
      </c>
      <c r="Z11122" s="1"/>
      <c r="AA11122" s="2"/>
      <c r="AQ11122" s="15"/>
      <c r="AR11122" s="15"/>
      <c r="AS11122" s="15"/>
      <c r="AT11122" s="15"/>
      <c r="AU11122" s="15"/>
      <c r="AV11122" s="15"/>
      <c r="BA11122" s="15"/>
      <c r="BB11122" s="15"/>
      <c r="BC11122" s="15"/>
      <c r="BD11122" s="15"/>
      <c r="BE11122" s="15"/>
      <c r="BF11122" s="15"/>
    </row>
    <row r="11123" spans="2:58">
      <c r="B11123" s="15"/>
      <c r="C11123" s="17"/>
      <c r="D11123" s="15"/>
      <c r="E11123" s="15"/>
      <c r="F11123" s="15"/>
      <c r="H11123">
        <v>11122</v>
      </c>
      <c r="I11123" s="1" t="s">
        <v>752</v>
      </c>
      <c r="J11123" s="1"/>
      <c r="K11123" s="2"/>
      <c r="L11123">
        <v>11122</v>
      </c>
      <c r="M11123" s="1" t="s">
        <v>753</v>
      </c>
      <c r="N11123" s="1"/>
      <c r="O11123" s="2"/>
      <c r="P11123">
        <v>11122</v>
      </c>
      <c r="Q11123" s="1" t="s">
        <v>754</v>
      </c>
      <c r="R11123" s="1"/>
      <c r="S11123" s="2"/>
      <c r="T11123">
        <v>11122</v>
      </c>
      <c r="U11123" s="1" t="s">
        <v>178</v>
      </c>
      <c r="V11123" s="1"/>
      <c r="W11123" s="2"/>
      <c r="X11123">
        <v>11122</v>
      </c>
      <c r="Y11123" s="1" t="s">
        <v>179</v>
      </c>
      <c r="Z11123" s="1"/>
      <c r="AA11123" s="2"/>
      <c r="AQ11123" s="15"/>
      <c r="AR11123" s="15"/>
      <c r="AS11123" s="15"/>
      <c r="AT11123" s="15"/>
      <c r="AU11123" s="14"/>
      <c r="AV11123" s="14"/>
      <c r="BA11123" s="15"/>
      <c r="BB11123" s="15"/>
      <c r="BC11123" s="15"/>
      <c r="BD11123" s="15"/>
      <c r="BE11123" s="15"/>
      <c r="BF11123" s="15"/>
    </row>
    <row r="11124" spans="2:58">
      <c r="B11124" s="17"/>
      <c r="C11124" s="14"/>
      <c r="D11124" s="15"/>
      <c r="E11124" s="14"/>
      <c r="F11124" s="15"/>
      <c r="H11124">
        <v>11123</v>
      </c>
      <c r="I11124" s="1" t="s">
        <v>752</v>
      </c>
      <c r="J11124" s="1"/>
      <c r="K11124" s="2"/>
      <c r="L11124">
        <v>11123</v>
      </c>
      <c r="M11124" s="1" t="s">
        <v>753</v>
      </c>
      <c r="N11124" s="1"/>
      <c r="O11124" s="2"/>
      <c r="P11124">
        <v>11123</v>
      </c>
      <c r="Q11124" s="1" t="s">
        <v>754</v>
      </c>
      <c r="R11124" s="1"/>
      <c r="S11124" s="2"/>
      <c r="T11124">
        <v>11123</v>
      </c>
      <c r="U11124" s="1" t="s">
        <v>178</v>
      </c>
      <c r="V11124" s="1"/>
      <c r="W11124" s="2"/>
      <c r="X11124">
        <v>11123</v>
      </c>
      <c r="Y11124" s="1" t="s">
        <v>179</v>
      </c>
      <c r="Z11124" s="1"/>
      <c r="AA11124" s="2"/>
      <c r="AD11124"/>
      <c r="AE11124" s="3"/>
      <c r="AF11124" s="3"/>
      <c r="AG11124" s="46"/>
      <c r="AH11124" s="15"/>
      <c r="AI11124" s="15"/>
      <c r="AQ11124" s="15"/>
      <c r="AR11124" s="15"/>
      <c r="AS11124" s="15"/>
      <c r="AT11124" s="15"/>
      <c r="AU11124" s="14"/>
      <c r="AV11124" s="14"/>
      <c r="BA11124" s="15"/>
      <c r="BB11124" s="15"/>
      <c r="BC11124" s="15"/>
      <c r="BD11124" s="15"/>
      <c r="BE11124" s="15"/>
      <c r="BF11124" s="14"/>
    </row>
    <row r="11125" spans="2:58">
      <c r="B11125" s="160"/>
      <c r="C11125" s="14"/>
      <c r="D11125" s="15"/>
      <c r="E11125" s="14"/>
      <c r="F11125" s="15"/>
      <c r="H11125">
        <v>11124</v>
      </c>
      <c r="I11125" s="1" t="s">
        <v>752</v>
      </c>
      <c r="J11125" s="1"/>
      <c r="K11125" s="2"/>
      <c r="L11125">
        <v>11124</v>
      </c>
      <c r="M11125" s="1" t="s">
        <v>753</v>
      </c>
      <c r="N11125" s="1"/>
      <c r="O11125" s="2"/>
      <c r="P11125">
        <v>11124</v>
      </c>
      <c r="Q11125" s="1" t="s">
        <v>754</v>
      </c>
      <c r="R11125" s="1"/>
      <c r="S11125" s="2"/>
      <c r="T11125">
        <v>11124</v>
      </c>
      <c r="U11125" s="1" t="s">
        <v>178</v>
      </c>
      <c r="V11125" s="1"/>
      <c r="W11125" s="2"/>
      <c r="X11125">
        <v>11124</v>
      </c>
      <c r="Y11125" s="1" t="s">
        <v>179</v>
      </c>
      <c r="Z11125" s="1"/>
      <c r="AA11125" s="2"/>
      <c r="AD11125"/>
      <c r="AE11125" s="3"/>
      <c r="AF11125" s="3"/>
      <c r="AG11125" s="46"/>
      <c r="AH11125" s="15"/>
      <c r="AI11125" s="15"/>
      <c r="AQ11125" s="52"/>
      <c r="AR11125" s="52"/>
      <c r="AS11125" s="52"/>
      <c r="AT11125" s="52"/>
      <c r="AU11125" s="52"/>
      <c r="AV11125" s="52"/>
      <c r="BA11125" s="15"/>
      <c r="BB11125" s="15"/>
      <c r="BC11125" s="15"/>
      <c r="BD11125" s="15"/>
      <c r="BE11125" s="15"/>
      <c r="BF11125" s="15"/>
    </row>
    <row r="11126" spans="2:58">
      <c r="B11126" s="160"/>
      <c r="C11126" s="14"/>
      <c r="D11126" s="15"/>
      <c r="E11126" s="14"/>
      <c r="F11126" s="15"/>
      <c r="H11126">
        <v>11125</v>
      </c>
      <c r="I11126" s="1" t="s">
        <v>752</v>
      </c>
      <c r="J11126" s="1"/>
      <c r="K11126" s="2"/>
      <c r="L11126">
        <v>11125</v>
      </c>
      <c r="M11126" s="1" t="s">
        <v>753</v>
      </c>
      <c r="N11126" s="1"/>
      <c r="O11126" s="2"/>
      <c r="P11126">
        <v>11125</v>
      </c>
      <c r="Q11126" s="1" t="s">
        <v>754</v>
      </c>
      <c r="R11126" s="1"/>
      <c r="S11126" s="2"/>
      <c r="T11126">
        <v>11125</v>
      </c>
      <c r="U11126" s="1" t="s">
        <v>178</v>
      </c>
      <c r="V11126" s="1"/>
      <c r="W11126" s="2"/>
      <c r="X11126">
        <v>11125</v>
      </c>
      <c r="Y11126" s="1" t="s">
        <v>179</v>
      </c>
      <c r="Z11126" s="1"/>
      <c r="AA11126" s="2"/>
      <c r="AD11126"/>
      <c r="AE11126" s="3"/>
      <c r="AF11126" s="3"/>
      <c r="AG11126" s="46"/>
      <c r="AH11126" s="15"/>
      <c r="AI11126" s="15"/>
      <c r="AQ11126" s="15"/>
      <c r="AR11126" s="15"/>
      <c r="AS11126" s="15"/>
      <c r="AT11126" s="15"/>
      <c r="AU11126" s="15"/>
      <c r="AV11126" s="15"/>
      <c r="BA11126" s="15"/>
      <c r="BB11126" s="15"/>
      <c r="BC11126" s="15"/>
      <c r="BD11126" s="15"/>
      <c r="BE11126" s="15"/>
      <c r="BF11126" s="15"/>
    </row>
    <row r="11127" spans="2:58">
      <c r="B11127" s="15"/>
      <c r="C11127" s="17"/>
      <c r="D11127" s="15"/>
      <c r="E11127" s="15"/>
      <c r="F11127" s="15"/>
      <c r="H11127">
        <v>11126</v>
      </c>
      <c r="I11127" s="1" t="s">
        <v>752</v>
      </c>
      <c r="J11127" s="1"/>
      <c r="K11127" s="2"/>
      <c r="L11127">
        <v>11126</v>
      </c>
      <c r="M11127" s="1" t="s">
        <v>753</v>
      </c>
      <c r="N11127" s="1"/>
      <c r="O11127" s="2"/>
      <c r="P11127">
        <v>11126</v>
      </c>
      <c r="Q11127" s="1" t="s">
        <v>754</v>
      </c>
      <c r="R11127" s="1"/>
      <c r="S11127" s="2"/>
      <c r="T11127">
        <v>11126</v>
      </c>
      <c r="U11127" s="1" t="s">
        <v>178</v>
      </c>
      <c r="V11127" s="1"/>
      <c r="W11127" s="2"/>
      <c r="X11127">
        <v>11126</v>
      </c>
      <c r="Y11127" s="1" t="s">
        <v>179</v>
      </c>
      <c r="Z11127" s="1"/>
      <c r="AA11127" s="2"/>
      <c r="AD11127"/>
      <c r="AE11127" s="3"/>
      <c r="AF11127" s="3"/>
      <c r="AG11127" s="46"/>
      <c r="AH11127" s="15"/>
      <c r="AI11127" s="15"/>
      <c r="AQ11127" s="15"/>
      <c r="AR11127" s="15"/>
      <c r="AS11127" s="15"/>
      <c r="AT11127" s="15"/>
      <c r="AU11127" s="14"/>
      <c r="AV11127" s="14"/>
      <c r="BA11127" s="15"/>
      <c r="BB11127" s="15"/>
      <c r="BC11127" s="15"/>
      <c r="BD11127" s="15"/>
      <c r="BE11127" s="15"/>
      <c r="BF11127" s="14"/>
    </row>
    <row r="11128" spans="2:58">
      <c r="B11128" s="15"/>
      <c r="C11128" s="17"/>
      <c r="D11128" s="15"/>
      <c r="E11128" s="15"/>
      <c r="F11128" s="15"/>
      <c r="H11128">
        <v>11127</v>
      </c>
      <c r="I11128" s="1" t="s">
        <v>752</v>
      </c>
      <c r="J11128" s="1"/>
      <c r="K11128" s="2"/>
      <c r="L11128">
        <v>11127</v>
      </c>
      <c r="M11128" s="1" t="s">
        <v>753</v>
      </c>
      <c r="N11128" s="1"/>
      <c r="O11128" s="2"/>
      <c r="P11128">
        <v>11127</v>
      </c>
      <c r="Q11128" s="1" t="s">
        <v>754</v>
      </c>
      <c r="R11128" s="1"/>
      <c r="S11128" s="2"/>
      <c r="T11128">
        <v>11127</v>
      </c>
      <c r="U11128" s="1" t="s">
        <v>178</v>
      </c>
      <c r="V11128" s="1"/>
      <c r="W11128" s="2"/>
      <c r="X11128">
        <v>11127</v>
      </c>
      <c r="Y11128" s="1" t="s">
        <v>179</v>
      </c>
      <c r="Z11128" s="1"/>
      <c r="AA11128" s="2"/>
      <c r="AD11128"/>
      <c r="AE11128" s="3"/>
      <c r="AF11128" s="3"/>
      <c r="AG11128" s="46"/>
      <c r="AH11128" s="15"/>
      <c r="AI11128" s="15"/>
      <c r="AQ11128" s="15"/>
      <c r="AR11128" s="15"/>
      <c r="AS11128" s="15"/>
      <c r="AT11128" s="15"/>
      <c r="AU11128" s="14"/>
      <c r="AV11128" s="14"/>
      <c r="BA11128" s="15"/>
      <c r="BB11128" s="15"/>
      <c r="BC11128" s="15"/>
      <c r="BD11128" s="15"/>
      <c r="BE11128" s="15"/>
      <c r="BF11128" s="15"/>
    </row>
    <row r="11129" spans="2:58">
      <c r="B11129" s="17"/>
      <c r="C11129" s="14"/>
      <c r="D11129" s="15"/>
      <c r="E11129" s="14"/>
      <c r="F11129" s="15"/>
      <c r="H11129">
        <v>11128</v>
      </c>
      <c r="I11129" s="1" t="s">
        <v>752</v>
      </c>
      <c r="J11129" s="1"/>
      <c r="K11129" s="2"/>
      <c r="L11129">
        <v>11128</v>
      </c>
      <c r="M11129" s="1" t="s">
        <v>753</v>
      </c>
      <c r="N11129" s="1"/>
      <c r="O11129" s="2"/>
      <c r="P11129">
        <v>11128</v>
      </c>
      <c r="Q11129" s="1" t="s">
        <v>754</v>
      </c>
      <c r="R11129" s="1"/>
      <c r="S11129" s="2"/>
      <c r="T11129">
        <v>11128</v>
      </c>
      <c r="U11129" s="1" t="s">
        <v>178</v>
      </c>
      <c r="V11129" s="1"/>
      <c r="W11129" s="2"/>
      <c r="X11129">
        <v>11128</v>
      </c>
      <c r="Y11129" s="1" t="s">
        <v>179</v>
      </c>
      <c r="Z11129" s="1"/>
      <c r="AA11129" s="2"/>
      <c r="AD11129"/>
      <c r="AE11129" s="3"/>
      <c r="AF11129" s="3"/>
      <c r="AG11129" s="46"/>
      <c r="AH11129" s="15"/>
      <c r="AI11129" s="15"/>
      <c r="AQ11129" s="15"/>
      <c r="AR11129" s="15"/>
      <c r="AS11129" s="15"/>
      <c r="AT11129" s="15"/>
      <c r="AU11129" s="15"/>
      <c r="AV11129" s="15"/>
      <c r="BA11129" s="15"/>
      <c r="BB11129" s="15"/>
      <c r="BC11129" s="15"/>
      <c r="BD11129" s="15"/>
      <c r="BE11129" s="15"/>
      <c r="BF11129" s="15"/>
    </row>
    <row r="11130" spans="2:58">
      <c r="B11130" s="17"/>
      <c r="C11130" s="14"/>
      <c r="D11130" s="15"/>
      <c r="E11130" s="14"/>
      <c r="F11130" s="15"/>
      <c r="H11130">
        <v>11129</v>
      </c>
      <c r="I11130" s="1" t="s">
        <v>752</v>
      </c>
      <c r="J11130" s="1"/>
      <c r="K11130" s="2"/>
      <c r="L11130">
        <v>11129</v>
      </c>
      <c r="M11130" s="1" t="s">
        <v>753</v>
      </c>
      <c r="N11130" s="1"/>
      <c r="O11130" s="2"/>
      <c r="P11130">
        <v>11129</v>
      </c>
      <c r="Q11130" s="1" t="s">
        <v>754</v>
      </c>
      <c r="R11130" s="1"/>
      <c r="S11130" s="2"/>
      <c r="T11130">
        <v>11129</v>
      </c>
      <c r="U11130" s="1" t="s">
        <v>178</v>
      </c>
      <c r="V11130" s="1"/>
      <c r="W11130" s="2"/>
      <c r="X11130">
        <v>11129</v>
      </c>
      <c r="Y11130" s="1" t="s">
        <v>179</v>
      </c>
      <c r="Z11130" s="1"/>
      <c r="AA11130" s="2"/>
      <c r="AD11130"/>
      <c r="AE11130" s="3"/>
      <c r="AF11130" s="3"/>
      <c r="AG11130" s="46"/>
      <c r="AH11130" s="15"/>
      <c r="AI11130" s="15"/>
      <c r="AQ11130" s="15"/>
      <c r="AR11130" s="15"/>
      <c r="AS11130" s="15"/>
      <c r="AT11130" s="15"/>
      <c r="AU11130" s="15"/>
      <c r="AV11130" s="15"/>
      <c r="BA11130" s="15"/>
      <c r="BB11130" s="15"/>
      <c r="BC11130" s="15"/>
      <c r="BD11130" s="15"/>
      <c r="BE11130" s="15"/>
      <c r="BF11130" s="15"/>
    </row>
    <row r="11131" spans="2:58">
      <c r="B11131" s="17"/>
      <c r="C11131" s="14"/>
      <c r="D11131" s="15"/>
      <c r="E11131" s="14"/>
      <c r="F11131" s="15"/>
      <c r="H11131">
        <v>11130</v>
      </c>
      <c r="I11131" s="1" t="s">
        <v>752</v>
      </c>
      <c r="J11131" s="1"/>
      <c r="K11131" s="2"/>
      <c r="L11131">
        <v>11130</v>
      </c>
      <c r="M11131" s="1" t="s">
        <v>753</v>
      </c>
      <c r="N11131" s="1"/>
      <c r="O11131" s="2"/>
      <c r="P11131">
        <v>11130</v>
      </c>
      <c r="Q11131" s="1" t="s">
        <v>754</v>
      </c>
      <c r="R11131" s="1"/>
      <c r="S11131" s="2"/>
      <c r="T11131">
        <v>11130</v>
      </c>
      <c r="U11131" s="1" t="s">
        <v>178</v>
      </c>
      <c r="V11131" s="1"/>
      <c r="W11131" s="2"/>
      <c r="X11131">
        <v>11130</v>
      </c>
      <c r="Y11131" s="1" t="s">
        <v>179</v>
      </c>
      <c r="Z11131" s="1"/>
      <c r="AA11131" s="2"/>
      <c r="AD11131"/>
      <c r="AE11131" s="3"/>
      <c r="AF11131" s="3"/>
      <c r="AG11131" s="46"/>
      <c r="AH11131" s="15"/>
      <c r="AI11131" s="15"/>
      <c r="AQ11131" s="15"/>
      <c r="AR11131" s="15"/>
      <c r="AS11131" s="15"/>
      <c r="AT11131" s="15"/>
      <c r="AU11131" s="15"/>
      <c r="AV11131" s="15"/>
      <c r="BA11131" s="15"/>
      <c r="BB11131" s="15"/>
      <c r="BC11131" s="15"/>
      <c r="BD11131" s="15"/>
      <c r="BE11131" s="15"/>
      <c r="BF11131" s="15"/>
    </row>
    <row r="11132" spans="2:58">
      <c r="B11132" s="15"/>
      <c r="C11132" s="17"/>
      <c r="D11132" s="15"/>
      <c r="E11132" s="15"/>
      <c r="F11132" s="15"/>
      <c r="H11132">
        <v>11131</v>
      </c>
      <c r="I11132" s="1" t="s">
        <v>752</v>
      </c>
      <c r="J11132" s="1"/>
      <c r="K11132" s="2"/>
      <c r="L11132">
        <v>11131</v>
      </c>
      <c r="M11132" s="1" t="s">
        <v>753</v>
      </c>
      <c r="N11132" s="1"/>
      <c r="O11132" s="2"/>
      <c r="P11132">
        <v>11131</v>
      </c>
      <c r="Q11132" s="1" t="s">
        <v>754</v>
      </c>
      <c r="R11132" s="1"/>
      <c r="S11132" s="2"/>
      <c r="T11132">
        <v>11131</v>
      </c>
      <c r="U11132" s="1" t="s">
        <v>178</v>
      </c>
      <c r="V11132" s="1"/>
      <c r="W11132" s="2"/>
      <c r="X11132">
        <v>11131</v>
      </c>
      <c r="Y11132" s="1" t="s">
        <v>179</v>
      </c>
      <c r="Z11132" s="1"/>
      <c r="AA11132" s="2"/>
      <c r="AD11132"/>
      <c r="AE11132" s="3"/>
      <c r="AF11132" s="3"/>
      <c r="AG11132" s="46"/>
      <c r="AH11132" s="15"/>
      <c r="AI11132" s="15"/>
      <c r="AQ11132" s="15"/>
      <c r="AR11132" s="15"/>
      <c r="AS11132" s="15"/>
      <c r="AT11132" s="15"/>
      <c r="AU11132" s="14"/>
      <c r="AV11132" s="14"/>
      <c r="BA11132" s="15"/>
      <c r="BB11132" s="15"/>
      <c r="BC11132" s="15"/>
      <c r="BD11132" s="15"/>
      <c r="BE11132" s="15"/>
      <c r="BF11132" s="14"/>
    </row>
    <row r="11133" spans="2:58">
      <c r="B11133" s="15"/>
      <c r="C11133" s="17"/>
      <c r="D11133" s="15"/>
      <c r="E11133" s="15"/>
      <c r="F11133" s="15"/>
      <c r="H11133">
        <v>11132</v>
      </c>
      <c r="I11133" s="1" t="s">
        <v>752</v>
      </c>
      <c r="J11133" s="1"/>
      <c r="K11133" s="2"/>
      <c r="L11133">
        <v>11132</v>
      </c>
      <c r="M11133" s="1" t="s">
        <v>753</v>
      </c>
      <c r="N11133" s="1"/>
      <c r="O11133" s="2"/>
      <c r="P11133">
        <v>11132</v>
      </c>
      <c r="Q11133" s="1" t="s">
        <v>754</v>
      </c>
      <c r="R11133" s="1"/>
      <c r="S11133" s="2"/>
      <c r="T11133">
        <v>11132</v>
      </c>
      <c r="U11133" s="1" t="s">
        <v>178</v>
      </c>
      <c r="V11133" s="1"/>
      <c r="W11133" s="2"/>
      <c r="X11133">
        <v>11132</v>
      </c>
      <c r="Y11133" s="1" t="s">
        <v>179</v>
      </c>
      <c r="Z11133" s="1"/>
      <c r="AA11133" s="2"/>
      <c r="AD11133"/>
      <c r="AE11133" s="3"/>
      <c r="AF11133" s="3"/>
      <c r="AG11133" s="46"/>
      <c r="AH11133" s="15"/>
      <c r="AI11133" s="15"/>
      <c r="AQ11133" s="15"/>
      <c r="AR11133" s="15"/>
      <c r="AS11133" s="15"/>
      <c r="AT11133" s="15"/>
      <c r="AU11133" s="15"/>
      <c r="AV11133" s="15"/>
      <c r="BA11133" s="15"/>
      <c r="BB11133" s="15"/>
      <c r="BC11133" s="15"/>
      <c r="BD11133" s="15"/>
      <c r="BE11133" s="15"/>
      <c r="BF11133" s="14"/>
    </row>
    <row r="11134" spans="2:58">
      <c r="B11134" s="15"/>
      <c r="C11134" s="14"/>
      <c r="D11134" s="15"/>
      <c r="E11134" s="14"/>
      <c r="F11134" s="15"/>
      <c r="H11134">
        <v>11133</v>
      </c>
      <c r="I11134" s="1" t="s">
        <v>752</v>
      </c>
      <c r="J11134" s="1"/>
      <c r="K11134" s="2"/>
      <c r="L11134">
        <v>11133</v>
      </c>
      <c r="M11134" s="1" t="s">
        <v>753</v>
      </c>
      <c r="N11134" s="1"/>
      <c r="O11134" s="2"/>
      <c r="P11134">
        <v>11133</v>
      </c>
      <c r="Q11134" s="1" t="s">
        <v>754</v>
      </c>
      <c r="R11134" s="1"/>
      <c r="S11134" s="2"/>
      <c r="T11134">
        <v>11133</v>
      </c>
      <c r="U11134" s="1" t="s">
        <v>178</v>
      </c>
      <c r="V11134" s="1"/>
      <c r="W11134" s="2"/>
      <c r="X11134">
        <v>11133</v>
      </c>
      <c r="Y11134" s="1" t="s">
        <v>179</v>
      </c>
      <c r="Z11134" s="1"/>
      <c r="AA11134" s="2"/>
      <c r="AD11134"/>
      <c r="AE11134" s="3"/>
      <c r="AF11134" s="3"/>
      <c r="AG11134" s="46"/>
      <c r="AH11134" s="15"/>
      <c r="AI11134" s="15"/>
      <c r="AQ11134" s="15"/>
      <c r="AR11134" s="15"/>
      <c r="AS11134" s="15"/>
      <c r="AT11134" s="15"/>
      <c r="AU11134" s="14"/>
      <c r="AV11134" s="14"/>
      <c r="BA11134" s="15"/>
      <c r="BB11134" s="15"/>
      <c r="BC11134" s="15"/>
      <c r="BD11134" s="15"/>
      <c r="BE11134" s="15"/>
      <c r="BF11134" s="15"/>
    </row>
    <row r="11135" spans="2:58">
      <c r="B11135" s="15"/>
      <c r="C11135" s="14"/>
      <c r="D11135" s="15"/>
      <c r="E11135" s="14"/>
      <c r="F11135" s="15"/>
      <c r="H11135">
        <v>11134</v>
      </c>
      <c r="I11135" s="1" t="s">
        <v>752</v>
      </c>
      <c r="J11135" s="1"/>
      <c r="K11135" s="2"/>
      <c r="L11135">
        <v>11134</v>
      </c>
      <c r="M11135" s="1" t="s">
        <v>753</v>
      </c>
      <c r="N11135" s="1"/>
      <c r="O11135" s="2"/>
      <c r="P11135">
        <v>11134</v>
      </c>
      <c r="Q11135" s="1" t="s">
        <v>754</v>
      </c>
      <c r="R11135" s="1"/>
      <c r="S11135" s="2"/>
      <c r="T11135">
        <v>11134</v>
      </c>
      <c r="U11135" s="1" t="s">
        <v>178</v>
      </c>
      <c r="V11135" s="1"/>
      <c r="W11135" s="2"/>
      <c r="X11135">
        <v>11134</v>
      </c>
      <c r="Y11135" s="1" t="s">
        <v>179</v>
      </c>
      <c r="Z11135" s="1"/>
      <c r="AA11135" s="2"/>
      <c r="AD11135"/>
      <c r="AE11135" s="3"/>
      <c r="AF11135" s="3"/>
      <c r="AG11135" s="46"/>
      <c r="AH11135" s="15"/>
      <c r="AI11135" s="15"/>
      <c r="AQ11135" s="15"/>
      <c r="AR11135" s="15"/>
      <c r="AS11135" s="15"/>
      <c r="AT11135" s="15"/>
      <c r="AU11135" s="15"/>
      <c r="AV11135" s="15"/>
      <c r="BA11135" s="15"/>
      <c r="BB11135" s="15"/>
      <c r="BC11135" s="15"/>
      <c r="BD11135" s="15"/>
      <c r="BE11135" s="15"/>
      <c r="BF11135" s="15"/>
    </row>
    <row r="11136" spans="2:58">
      <c r="B11136" s="15"/>
      <c r="C11136" s="14"/>
      <c r="D11136" s="159"/>
      <c r="E11136" s="14"/>
      <c r="F11136" s="15"/>
      <c r="H11136">
        <v>11135</v>
      </c>
      <c r="I11136" s="1" t="s">
        <v>752</v>
      </c>
      <c r="J11136" s="1"/>
      <c r="K11136" s="2"/>
      <c r="L11136">
        <v>11135</v>
      </c>
      <c r="M11136" s="1" t="s">
        <v>753</v>
      </c>
      <c r="N11136" s="1"/>
      <c r="O11136" s="2"/>
      <c r="P11136">
        <v>11135</v>
      </c>
      <c r="Q11136" s="1" t="s">
        <v>754</v>
      </c>
      <c r="R11136" s="1"/>
      <c r="S11136" s="2"/>
      <c r="T11136">
        <v>11135</v>
      </c>
      <c r="U11136" s="1" t="s">
        <v>178</v>
      </c>
      <c r="V11136" s="1"/>
      <c r="W11136" s="2"/>
      <c r="X11136">
        <v>11135</v>
      </c>
      <c r="Y11136" s="1" t="s">
        <v>179</v>
      </c>
      <c r="Z11136" s="1"/>
      <c r="AA11136" s="2"/>
      <c r="AD11136"/>
      <c r="AE11136" s="3"/>
      <c r="AF11136" s="3"/>
      <c r="AG11136" s="46"/>
      <c r="AH11136" s="15"/>
      <c r="AI11136" s="15"/>
      <c r="AQ11136" s="15"/>
      <c r="AR11136" s="15"/>
      <c r="AS11136" s="15"/>
      <c r="AT11136" s="15"/>
      <c r="AU11136" s="14"/>
      <c r="AV11136" s="14"/>
      <c r="BA11136" s="15"/>
      <c r="BB11136" s="15"/>
      <c r="BC11136" s="15"/>
      <c r="BD11136" s="15"/>
      <c r="BE11136" s="15"/>
      <c r="BF11136" s="15"/>
    </row>
    <row r="11137" spans="2:58">
      <c r="B11137" s="15"/>
      <c r="C11137" s="17"/>
      <c r="D11137" s="15"/>
      <c r="E11137" s="15"/>
      <c r="F11137" s="15"/>
      <c r="H11137">
        <v>11136</v>
      </c>
      <c r="I11137" s="1" t="s">
        <v>752</v>
      </c>
      <c r="J11137" s="1"/>
      <c r="K11137" s="2"/>
      <c r="L11137">
        <v>11136</v>
      </c>
      <c r="M11137" s="1" t="s">
        <v>753</v>
      </c>
      <c r="N11137" s="1"/>
      <c r="O11137" s="2"/>
      <c r="P11137">
        <v>11136</v>
      </c>
      <c r="Q11137" s="1" t="s">
        <v>754</v>
      </c>
      <c r="R11137" s="1"/>
      <c r="S11137" s="2"/>
      <c r="T11137">
        <v>11136</v>
      </c>
      <c r="U11137" s="1" t="s">
        <v>178</v>
      </c>
      <c r="V11137" s="1"/>
      <c r="W11137" s="2"/>
      <c r="X11137">
        <v>11136</v>
      </c>
      <c r="Y11137" s="1" t="s">
        <v>179</v>
      </c>
      <c r="Z11137" s="1"/>
      <c r="AA11137" s="2"/>
      <c r="AD11137"/>
      <c r="AE11137" s="3"/>
      <c r="AF11137" s="3"/>
      <c r="AG11137" s="46"/>
      <c r="AH11137" s="15"/>
      <c r="AI11137" s="15"/>
      <c r="AQ11137" s="15"/>
      <c r="AR11137" s="15"/>
      <c r="AS11137" s="15"/>
      <c r="AT11137" s="15"/>
      <c r="AU11137" s="14"/>
      <c r="AV11137" s="14"/>
      <c r="BA11137" s="15"/>
      <c r="BB11137" s="15"/>
      <c r="BC11137" s="15"/>
      <c r="BD11137" s="15"/>
      <c r="BE11137" s="15"/>
      <c r="BF11137" s="15"/>
    </row>
    <row r="11138" spans="2:58">
      <c r="B11138" s="159"/>
      <c r="C11138" s="14"/>
      <c r="D11138" s="15"/>
      <c r="E11138" s="14"/>
      <c r="F11138" s="15"/>
      <c r="H11138">
        <v>11137</v>
      </c>
      <c r="I11138" s="1" t="s">
        <v>752</v>
      </c>
      <c r="J11138" s="1"/>
      <c r="K11138" s="2"/>
      <c r="L11138">
        <v>11137</v>
      </c>
      <c r="M11138" s="1" t="s">
        <v>753</v>
      </c>
      <c r="N11138" s="1"/>
      <c r="O11138" s="2"/>
      <c r="P11138">
        <v>11137</v>
      </c>
      <c r="Q11138" s="1" t="s">
        <v>754</v>
      </c>
      <c r="R11138" s="1"/>
      <c r="S11138" s="2"/>
      <c r="T11138">
        <v>11137</v>
      </c>
      <c r="U11138" s="1" t="s">
        <v>178</v>
      </c>
      <c r="V11138" s="1"/>
      <c r="W11138" s="2"/>
      <c r="X11138">
        <v>11137</v>
      </c>
      <c r="Y11138" s="1" t="s">
        <v>179</v>
      </c>
      <c r="Z11138" s="1"/>
      <c r="AA11138" s="2"/>
      <c r="AD11138"/>
      <c r="AE11138" s="3"/>
      <c r="AF11138" s="3"/>
      <c r="AG11138" s="46"/>
      <c r="AH11138" s="15"/>
      <c r="AI11138" s="15"/>
      <c r="AQ11138" s="15"/>
      <c r="AR11138" s="15"/>
      <c r="AS11138" s="15"/>
      <c r="AT11138" s="15"/>
      <c r="AU11138" s="14"/>
      <c r="AV11138" s="14"/>
      <c r="BA11138" s="15"/>
      <c r="BB11138" s="15"/>
      <c r="BC11138" s="15"/>
      <c r="BD11138" s="15"/>
      <c r="BE11138" s="15"/>
      <c r="BF11138" s="15"/>
    </row>
    <row r="11139" spans="2:58">
      <c r="B11139" s="17"/>
      <c r="C11139" s="14"/>
      <c r="D11139" s="15"/>
      <c r="E11139" s="14"/>
      <c r="F11139" s="15"/>
      <c r="H11139">
        <v>11138</v>
      </c>
      <c r="I11139" s="1" t="s">
        <v>752</v>
      </c>
      <c r="J11139" s="1"/>
      <c r="K11139" s="2"/>
      <c r="L11139">
        <v>11138</v>
      </c>
      <c r="M11139" s="1" t="s">
        <v>753</v>
      </c>
      <c r="N11139" s="1"/>
      <c r="O11139" s="2"/>
      <c r="P11139">
        <v>11138</v>
      </c>
      <c r="Q11139" s="1" t="s">
        <v>754</v>
      </c>
      <c r="R11139" s="1"/>
      <c r="S11139" s="2"/>
      <c r="T11139">
        <v>11138</v>
      </c>
      <c r="U11139" s="1" t="s">
        <v>178</v>
      </c>
      <c r="V11139" s="1"/>
      <c r="W11139" s="2"/>
      <c r="X11139">
        <v>11138</v>
      </c>
      <c r="Y11139" s="1" t="s">
        <v>179</v>
      </c>
      <c r="Z11139" s="1"/>
      <c r="AA11139" s="2"/>
      <c r="AD11139"/>
      <c r="AE11139" s="3"/>
      <c r="AF11139" s="3"/>
      <c r="AG11139" s="46"/>
      <c r="AH11139" s="15"/>
      <c r="AI11139" s="15"/>
      <c r="AQ11139" s="15"/>
      <c r="AR11139" s="15"/>
      <c r="AS11139" s="15"/>
      <c r="AT11139" s="15"/>
      <c r="AU11139" s="14"/>
      <c r="AV11139" s="14"/>
      <c r="BA11139" s="15"/>
      <c r="BB11139" s="15"/>
      <c r="BC11139" s="15"/>
      <c r="BD11139" s="15"/>
      <c r="BE11139" s="15"/>
      <c r="BF11139" s="15"/>
    </row>
    <row r="11140" spans="2:58">
      <c r="B11140" s="15"/>
      <c r="C11140" s="15"/>
      <c r="D11140" s="15"/>
      <c r="E11140" s="15"/>
      <c r="F11140" s="15"/>
      <c r="H11140">
        <v>11139</v>
      </c>
      <c r="I11140" s="1" t="s">
        <v>752</v>
      </c>
      <c r="J11140" s="1"/>
      <c r="K11140" s="2"/>
      <c r="L11140">
        <v>11139</v>
      </c>
      <c r="M11140" s="1" t="s">
        <v>753</v>
      </c>
      <c r="N11140" s="1"/>
      <c r="O11140" s="2"/>
      <c r="P11140">
        <v>11139</v>
      </c>
      <c r="Q11140" s="1" t="s">
        <v>754</v>
      </c>
      <c r="R11140" s="1"/>
      <c r="S11140" s="2"/>
      <c r="T11140">
        <v>11139</v>
      </c>
      <c r="U11140" s="1" t="s">
        <v>178</v>
      </c>
      <c r="V11140" s="1"/>
      <c r="W11140" s="2"/>
      <c r="X11140">
        <v>11139</v>
      </c>
      <c r="Y11140" s="1" t="s">
        <v>179</v>
      </c>
      <c r="Z11140" s="1"/>
      <c r="AA11140" s="2"/>
      <c r="AD11140"/>
      <c r="AE11140" s="3"/>
      <c r="AF11140" s="3"/>
      <c r="AG11140" s="46"/>
      <c r="AH11140" s="15"/>
      <c r="AI11140" s="15"/>
      <c r="AQ11140" s="15"/>
      <c r="AR11140" s="15"/>
      <c r="AS11140" s="15"/>
      <c r="AT11140" s="15"/>
      <c r="AU11140" s="14"/>
      <c r="AV11140" s="14"/>
      <c r="BA11140" s="15"/>
      <c r="BB11140" s="15"/>
      <c r="BC11140" s="15"/>
      <c r="BD11140" s="15"/>
      <c r="BE11140" s="15"/>
      <c r="BF11140" s="15"/>
    </row>
    <row r="11141" spans="2:58">
      <c r="B11141" s="15"/>
      <c r="C11141" s="15"/>
      <c r="D11141" s="15"/>
      <c r="E11141" s="15"/>
      <c r="F11141" s="15"/>
      <c r="H11141">
        <v>11140</v>
      </c>
      <c r="I11141" s="1" t="s">
        <v>752</v>
      </c>
      <c r="J11141" s="1"/>
      <c r="K11141" s="2"/>
      <c r="L11141">
        <v>11140</v>
      </c>
      <c r="M11141" s="1" t="s">
        <v>753</v>
      </c>
      <c r="N11141" s="1"/>
      <c r="O11141" s="2"/>
      <c r="P11141">
        <v>11140</v>
      </c>
      <c r="Q11141" s="1" t="s">
        <v>754</v>
      </c>
      <c r="R11141" s="1"/>
      <c r="S11141" s="2"/>
      <c r="T11141">
        <v>11140</v>
      </c>
      <c r="U11141" s="1" t="s">
        <v>178</v>
      </c>
      <c r="V11141" s="1"/>
      <c r="W11141" s="2"/>
      <c r="X11141">
        <v>11140</v>
      </c>
      <c r="Y11141" s="1" t="s">
        <v>179</v>
      </c>
      <c r="Z11141" s="1"/>
      <c r="AA11141" s="2"/>
      <c r="AD11141"/>
      <c r="AE11141" s="3"/>
      <c r="AF11141" s="3"/>
      <c r="AG11141" s="46"/>
      <c r="AH11141" s="15"/>
      <c r="AI11141" s="15"/>
      <c r="AQ11141" s="15"/>
      <c r="AR11141" s="15"/>
      <c r="AS11141" s="15"/>
      <c r="AT11141" s="15"/>
      <c r="AU11141" s="14"/>
      <c r="AV11141" s="14"/>
      <c r="BA11141" s="15"/>
      <c r="BB11141" s="15"/>
      <c r="BC11141" s="15"/>
      <c r="BD11141" s="15"/>
      <c r="BE11141" s="15"/>
      <c r="BF11141" s="15"/>
    </row>
    <row r="11142" spans="2:58">
      <c r="B11142" s="15"/>
      <c r="C11142" s="17"/>
      <c r="D11142" s="15"/>
      <c r="E11142" s="15"/>
      <c r="F11142" s="15"/>
      <c r="H11142">
        <v>11141</v>
      </c>
      <c r="I11142" s="1" t="s">
        <v>752</v>
      </c>
      <c r="J11142" s="1"/>
      <c r="K11142" s="2"/>
      <c r="L11142">
        <v>11141</v>
      </c>
      <c r="M11142" s="1" t="s">
        <v>753</v>
      </c>
      <c r="N11142" s="1"/>
      <c r="O11142" s="2"/>
      <c r="P11142">
        <v>11141</v>
      </c>
      <c r="Q11142" s="1" t="s">
        <v>754</v>
      </c>
      <c r="R11142" s="1"/>
      <c r="S11142" s="2"/>
      <c r="T11142">
        <v>11141</v>
      </c>
      <c r="U11142" s="1" t="s">
        <v>178</v>
      </c>
      <c r="V11142" s="1"/>
      <c r="W11142" s="2"/>
      <c r="X11142">
        <v>11141</v>
      </c>
      <c r="Y11142" s="1" t="s">
        <v>179</v>
      </c>
      <c r="Z11142" s="1"/>
      <c r="AA11142" s="2"/>
      <c r="AD11142"/>
      <c r="AE11142" s="3"/>
      <c r="AF11142" s="3"/>
      <c r="AG11142" s="46"/>
      <c r="AH11142" s="15"/>
      <c r="AI11142" s="15"/>
      <c r="AQ11142" s="15"/>
      <c r="AR11142" s="15"/>
      <c r="AS11142" s="15"/>
      <c r="AT11142" s="15"/>
      <c r="AU11142" s="14"/>
      <c r="AV11142" s="14"/>
      <c r="BA11142" s="15"/>
      <c r="BB11142" s="15"/>
      <c r="BC11142" s="15"/>
      <c r="BD11142" s="15"/>
      <c r="BE11142" s="15"/>
      <c r="BF11142" s="15"/>
    </row>
    <row r="11143" spans="2:58">
      <c r="B11143" s="17"/>
      <c r="C11143" s="14"/>
      <c r="D11143" s="15"/>
      <c r="E11143" s="14"/>
      <c r="F11143" s="15"/>
      <c r="H11143">
        <v>11142</v>
      </c>
      <c r="I11143" s="1" t="s">
        <v>752</v>
      </c>
      <c r="J11143" s="1"/>
      <c r="K11143" s="2"/>
      <c r="L11143">
        <v>11142</v>
      </c>
      <c r="M11143" s="1" t="s">
        <v>753</v>
      </c>
      <c r="N11143" s="1"/>
      <c r="O11143" s="2"/>
      <c r="P11143">
        <v>11142</v>
      </c>
      <c r="Q11143" s="1" t="s">
        <v>754</v>
      </c>
      <c r="R11143" s="1"/>
      <c r="S11143" s="2"/>
      <c r="T11143">
        <v>11142</v>
      </c>
      <c r="U11143" s="1" t="s">
        <v>178</v>
      </c>
      <c r="V11143" s="1"/>
      <c r="W11143" s="2"/>
      <c r="X11143">
        <v>11142</v>
      </c>
      <c r="Y11143" s="1" t="s">
        <v>179</v>
      </c>
      <c r="Z11143" s="1"/>
      <c r="AA11143" s="2"/>
      <c r="AD11143"/>
      <c r="AE11143" s="3"/>
      <c r="AF11143" s="3"/>
      <c r="AG11143" s="46"/>
      <c r="AH11143" s="15"/>
      <c r="AI11143" s="15"/>
      <c r="AQ11143" s="15"/>
      <c r="AR11143" s="15"/>
      <c r="AS11143" s="15"/>
      <c r="AT11143" s="15"/>
      <c r="AU11143" s="15"/>
      <c r="AV11143" s="15"/>
      <c r="BA11143" s="15"/>
      <c r="BB11143" s="15"/>
      <c r="BC11143" s="15"/>
      <c r="BD11143" s="15"/>
      <c r="BE11143" s="15"/>
      <c r="BF11143" s="15"/>
    </row>
    <row r="11144" spans="2:58">
      <c r="B11144" s="17"/>
      <c r="C11144" s="14"/>
      <c r="D11144" s="15"/>
      <c r="E11144" s="14"/>
      <c r="F11144" s="15"/>
      <c r="H11144">
        <v>11143</v>
      </c>
      <c r="I11144" s="1" t="s">
        <v>752</v>
      </c>
      <c r="J11144" s="1"/>
      <c r="K11144" s="2"/>
      <c r="L11144">
        <v>11143</v>
      </c>
      <c r="M11144" s="1" t="s">
        <v>753</v>
      </c>
      <c r="N11144" s="1"/>
      <c r="O11144" s="2"/>
      <c r="P11144">
        <v>11143</v>
      </c>
      <c r="Q11144" s="1" t="s">
        <v>754</v>
      </c>
      <c r="R11144" s="1"/>
      <c r="S11144" s="2"/>
      <c r="T11144">
        <v>11143</v>
      </c>
      <c r="U11144" s="1" t="s">
        <v>178</v>
      </c>
      <c r="V11144" s="1"/>
      <c r="W11144" s="2"/>
      <c r="X11144">
        <v>11143</v>
      </c>
      <c r="Y11144" s="1" t="s">
        <v>179</v>
      </c>
      <c r="Z11144" s="1"/>
      <c r="AA11144" s="2"/>
      <c r="AD11144"/>
      <c r="AE11144" s="3"/>
      <c r="AF11144" s="3"/>
      <c r="AG11144" s="46"/>
      <c r="AH11144" s="15"/>
      <c r="AI11144" s="15"/>
      <c r="AQ11144" s="15"/>
      <c r="AR11144" s="15"/>
      <c r="AS11144" s="15"/>
      <c r="AT11144" s="15"/>
      <c r="AU11144" s="14"/>
      <c r="AV11144" s="14"/>
      <c r="BA11144" s="15"/>
      <c r="BB11144" s="15"/>
      <c r="BC11144" s="15"/>
      <c r="BD11144" s="15"/>
      <c r="BE11144" s="15"/>
      <c r="BF11144" s="15"/>
    </row>
    <row r="11145" spans="2:58">
      <c r="B11145" s="17"/>
      <c r="C11145" s="14"/>
      <c r="D11145" s="15"/>
      <c r="E11145" s="14"/>
      <c r="F11145" s="15"/>
      <c r="H11145">
        <v>11144</v>
      </c>
      <c r="I11145" s="1" t="s">
        <v>752</v>
      </c>
      <c r="J11145" s="1"/>
      <c r="K11145" s="2"/>
      <c r="L11145">
        <v>11144</v>
      </c>
      <c r="M11145" s="1" t="s">
        <v>753</v>
      </c>
      <c r="N11145" s="1"/>
      <c r="O11145" s="2"/>
      <c r="P11145">
        <v>11144</v>
      </c>
      <c r="Q11145" s="1" t="s">
        <v>754</v>
      </c>
      <c r="R11145" s="1"/>
      <c r="S11145" s="2"/>
      <c r="T11145">
        <v>11144</v>
      </c>
      <c r="U11145" s="1" t="s">
        <v>178</v>
      </c>
      <c r="V11145" s="1"/>
      <c r="W11145" s="2"/>
      <c r="X11145">
        <v>11144</v>
      </c>
      <c r="Y11145" s="1" t="s">
        <v>179</v>
      </c>
      <c r="Z11145" s="1"/>
      <c r="AA11145" s="2"/>
      <c r="AD11145"/>
      <c r="AE11145" s="3"/>
      <c r="AF11145" s="3"/>
      <c r="AG11145" s="46"/>
      <c r="AH11145" s="15"/>
      <c r="AI11145" s="15"/>
      <c r="AQ11145" s="15"/>
      <c r="AR11145" s="15"/>
      <c r="AS11145" s="15"/>
      <c r="AT11145" s="15"/>
      <c r="AU11145" s="14"/>
      <c r="AV11145" s="14"/>
      <c r="BA11145" s="15"/>
      <c r="BB11145" s="15"/>
      <c r="BC11145" s="15"/>
      <c r="BD11145" s="15"/>
      <c r="BE11145" s="15"/>
      <c r="BF11145" s="14"/>
    </row>
    <row r="11146" spans="2:58">
      <c r="B11146" s="15"/>
      <c r="C11146" s="17"/>
      <c r="D11146" s="15"/>
      <c r="E11146" s="15"/>
      <c r="F11146" s="15"/>
      <c r="H11146">
        <v>11145</v>
      </c>
      <c r="I11146" s="1" t="s">
        <v>752</v>
      </c>
      <c r="J11146" s="1"/>
      <c r="K11146" s="2"/>
      <c r="L11146">
        <v>11145</v>
      </c>
      <c r="M11146" s="1" t="s">
        <v>753</v>
      </c>
      <c r="N11146" s="1"/>
      <c r="O11146" s="2"/>
      <c r="P11146">
        <v>11145</v>
      </c>
      <c r="Q11146" s="1" t="s">
        <v>754</v>
      </c>
      <c r="R11146" s="1"/>
      <c r="S11146" s="2"/>
      <c r="T11146">
        <v>11145</v>
      </c>
      <c r="U11146" s="1" t="s">
        <v>178</v>
      </c>
      <c r="V11146" s="1"/>
      <c r="W11146" s="2"/>
      <c r="X11146">
        <v>11145</v>
      </c>
      <c r="Y11146" s="1" t="s">
        <v>179</v>
      </c>
      <c r="Z11146" s="1"/>
      <c r="AA11146" s="2"/>
      <c r="AD11146"/>
      <c r="AE11146" s="3"/>
      <c r="AF11146" s="3"/>
      <c r="AG11146" s="46"/>
      <c r="AH11146" s="15"/>
      <c r="AI11146" s="15"/>
      <c r="AQ11146" s="15"/>
      <c r="AR11146" s="15"/>
      <c r="AS11146" s="15"/>
      <c r="AT11146" s="15"/>
      <c r="AU11146" s="14"/>
      <c r="AV11146" s="14"/>
      <c r="BA11146" s="15"/>
      <c r="BB11146" s="15"/>
      <c r="BC11146" s="15"/>
      <c r="BD11146" s="15"/>
      <c r="BE11146" s="15"/>
      <c r="BF11146" s="14"/>
    </row>
    <row r="11147" spans="2:58">
      <c r="B11147" s="15"/>
      <c r="C11147" s="14"/>
      <c r="D11147" s="15"/>
      <c r="E11147" s="14"/>
      <c r="F11147" s="15"/>
      <c r="H11147">
        <v>11146</v>
      </c>
      <c r="I11147" s="1" t="s">
        <v>752</v>
      </c>
      <c r="J11147" s="1"/>
      <c r="K11147" s="2"/>
      <c r="L11147">
        <v>11146</v>
      </c>
      <c r="M11147" s="1" t="s">
        <v>753</v>
      </c>
      <c r="N11147" s="1"/>
      <c r="O11147" s="2"/>
      <c r="P11147">
        <v>11146</v>
      </c>
      <c r="Q11147" s="1" t="s">
        <v>754</v>
      </c>
      <c r="R11147" s="1"/>
      <c r="S11147" s="2"/>
      <c r="T11147">
        <v>11146</v>
      </c>
      <c r="U11147" s="1" t="s">
        <v>178</v>
      </c>
      <c r="V11147" s="1"/>
      <c r="W11147" s="2"/>
      <c r="X11147">
        <v>11146</v>
      </c>
      <c r="Y11147" s="1" t="s">
        <v>179</v>
      </c>
      <c r="Z11147" s="1"/>
      <c r="AA11147" s="2"/>
      <c r="AD11147"/>
      <c r="AE11147" s="3"/>
      <c r="AF11147" s="3"/>
      <c r="AG11147" s="46"/>
      <c r="AH11147" s="15"/>
      <c r="AI11147" s="15"/>
      <c r="AQ11147" s="15"/>
      <c r="AR11147" s="15"/>
      <c r="AS11147" s="15"/>
      <c r="AT11147" s="15"/>
      <c r="AU11147" s="15"/>
      <c r="AV11147" s="15"/>
      <c r="BA11147" s="15"/>
      <c r="BB11147" s="15"/>
      <c r="BC11147" s="15"/>
      <c r="BD11147" s="15"/>
      <c r="BE11147" s="15"/>
      <c r="BF11147" s="15"/>
    </row>
    <row r="11148" spans="2:58">
      <c r="B11148" s="15"/>
      <c r="C11148" s="14"/>
      <c r="D11148" s="15"/>
      <c r="E11148" s="14"/>
      <c r="F11148" s="15"/>
      <c r="H11148">
        <v>11147</v>
      </c>
      <c r="I11148" s="1" t="s">
        <v>752</v>
      </c>
      <c r="J11148" s="1"/>
      <c r="K11148" s="2"/>
      <c r="L11148">
        <v>11147</v>
      </c>
      <c r="M11148" s="1" t="s">
        <v>753</v>
      </c>
      <c r="N11148" s="1"/>
      <c r="O11148" s="2"/>
      <c r="P11148">
        <v>11147</v>
      </c>
      <c r="Q11148" s="1" t="s">
        <v>754</v>
      </c>
      <c r="R11148" s="1"/>
      <c r="S11148" s="2"/>
      <c r="T11148">
        <v>11147</v>
      </c>
      <c r="U11148" s="1" t="s">
        <v>178</v>
      </c>
      <c r="V11148" s="1"/>
      <c r="W11148" s="2"/>
      <c r="X11148">
        <v>11147</v>
      </c>
      <c r="Y11148" s="1" t="s">
        <v>179</v>
      </c>
      <c r="Z11148" s="1"/>
      <c r="AA11148" s="2"/>
      <c r="AD11148"/>
      <c r="AE11148" s="3"/>
      <c r="AF11148" s="3"/>
      <c r="AG11148" s="46"/>
      <c r="AH11148" s="15"/>
      <c r="AI11148" s="15"/>
      <c r="AQ11148" s="15"/>
      <c r="AR11148" s="15"/>
      <c r="AS11148" s="15"/>
      <c r="AT11148" s="15"/>
      <c r="AU11148" s="14"/>
      <c r="AV11148" s="14"/>
      <c r="BA11148" s="15"/>
      <c r="BB11148" s="15"/>
      <c r="BC11148" s="15"/>
      <c r="BD11148" s="15"/>
      <c r="BE11148" s="15"/>
      <c r="BF11148" s="15"/>
    </row>
    <row r="11149" spans="2:58">
      <c r="B11149" s="15"/>
      <c r="C11149" s="14"/>
      <c r="D11149" s="15"/>
      <c r="E11149" s="14"/>
      <c r="F11149" s="15"/>
      <c r="H11149">
        <v>11148</v>
      </c>
      <c r="I11149" s="1" t="s">
        <v>752</v>
      </c>
      <c r="J11149" s="1"/>
      <c r="K11149" s="2"/>
      <c r="L11149">
        <v>11148</v>
      </c>
      <c r="M11149" s="1" t="s">
        <v>753</v>
      </c>
      <c r="N11149" s="1"/>
      <c r="O11149" s="2"/>
      <c r="P11149">
        <v>11148</v>
      </c>
      <c r="Q11149" s="1" t="s">
        <v>754</v>
      </c>
      <c r="R11149" s="1"/>
      <c r="S11149" s="2"/>
      <c r="T11149">
        <v>11148</v>
      </c>
      <c r="U11149" s="1" t="s">
        <v>178</v>
      </c>
      <c r="V11149" s="1"/>
      <c r="W11149" s="2"/>
      <c r="X11149">
        <v>11148</v>
      </c>
      <c r="Y11149" s="1" t="s">
        <v>179</v>
      </c>
      <c r="Z11149" s="1"/>
      <c r="AA11149" s="2"/>
      <c r="AD11149"/>
      <c r="AE11149" s="3"/>
      <c r="AF11149" s="3"/>
      <c r="AG11149" s="46"/>
      <c r="AH11149" s="15"/>
      <c r="AI11149" s="15"/>
      <c r="AQ11149" s="15"/>
      <c r="AR11149" s="15"/>
      <c r="AS11149" s="15"/>
      <c r="AT11149" s="15"/>
      <c r="AU11149" s="14"/>
      <c r="AV11149" s="14"/>
      <c r="BA11149" s="15"/>
      <c r="BB11149" s="15"/>
      <c r="BC11149" s="15"/>
      <c r="BD11149" s="15"/>
      <c r="BE11149" s="15"/>
      <c r="BF11149" s="14"/>
    </row>
    <row r="11150" spans="2:58">
      <c r="B11150" s="15"/>
      <c r="C11150" s="14"/>
      <c r="D11150" s="15"/>
      <c r="E11150" s="14"/>
      <c r="F11150" s="15"/>
      <c r="H11150">
        <v>11149</v>
      </c>
      <c r="I11150" s="1" t="s">
        <v>752</v>
      </c>
      <c r="J11150" s="1"/>
      <c r="K11150" s="2"/>
      <c r="L11150">
        <v>11149</v>
      </c>
      <c r="M11150" s="1" t="s">
        <v>753</v>
      </c>
      <c r="N11150" s="1"/>
      <c r="O11150" s="2"/>
      <c r="P11150">
        <v>11149</v>
      </c>
      <c r="Q11150" s="1" t="s">
        <v>754</v>
      </c>
      <c r="R11150" s="1"/>
      <c r="S11150" s="2"/>
      <c r="T11150">
        <v>11149</v>
      </c>
      <c r="U11150" s="1" t="s">
        <v>178</v>
      </c>
      <c r="V11150" s="1"/>
      <c r="W11150" s="2"/>
      <c r="X11150">
        <v>11149</v>
      </c>
      <c r="Y11150" s="1" t="s">
        <v>179</v>
      </c>
      <c r="Z11150" s="1"/>
      <c r="AA11150" s="2"/>
      <c r="AD11150"/>
      <c r="AE11150" s="3"/>
      <c r="AF11150" s="3"/>
      <c r="AG11150" s="46"/>
      <c r="AH11150" s="15"/>
      <c r="AI11150" s="15"/>
      <c r="AQ11150" s="15"/>
      <c r="AR11150" s="15"/>
      <c r="AS11150" s="15"/>
      <c r="AT11150" s="15"/>
      <c r="AU11150" s="14"/>
      <c r="AV11150" s="14"/>
      <c r="BA11150" s="15"/>
      <c r="BB11150" s="15"/>
      <c r="BC11150" s="15"/>
      <c r="BD11150" s="15"/>
      <c r="BE11150" s="15"/>
      <c r="BF11150" s="14"/>
    </row>
    <row r="11151" spans="2:58">
      <c r="B11151" s="15"/>
      <c r="C11151" s="14"/>
      <c r="D11151" s="15"/>
      <c r="E11151" s="14"/>
      <c r="F11151" s="15"/>
      <c r="H11151">
        <v>11150</v>
      </c>
      <c r="I11151" s="1" t="s">
        <v>752</v>
      </c>
      <c r="J11151" s="1"/>
      <c r="K11151" s="2"/>
      <c r="L11151">
        <v>11150</v>
      </c>
      <c r="M11151" s="1" t="s">
        <v>753</v>
      </c>
      <c r="N11151" s="1"/>
      <c r="O11151" s="2"/>
      <c r="P11151">
        <v>11150</v>
      </c>
      <c r="Q11151" s="1" t="s">
        <v>754</v>
      </c>
      <c r="R11151" s="1"/>
      <c r="S11151" s="2"/>
      <c r="T11151">
        <v>11150</v>
      </c>
      <c r="U11151" s="1" t="s">
        <v>178</v>
      </c>
      <c r="V11151" s="1"/>
      <c r="W11151" s="2"/>
      <c r="X11151">
        <v>11150</v>
      </c>
      <c r="Y11151" s="1" t="s">
        <v>179</v>
      </c>
      <c r="Z11151" s="1"/>
      <c r="AA11151" s="2"/>
      <c r="AD11151"/>
      <c r="AE11151" s="3"/>
      <c r="AF11151" s="3"/>
      <c r="AG11151" s="46"/>
      <c r="AH11151" s="15"/>
      <c r="AI11151" s="15"/>
      <c r="AQ11151" s="15"/>
      <c r="AR11151" s="15"/>
      <c r="AS11151" s="15"/>
      <c r="AT11151" s="15"/>
      <c r="AU11151" s="14"/>
      <c r="AV11151" s="14"/>
      <c r="BA11151" s="15"/>
      <c r="BB11151" s="15"/>
      <c r="BC11151" s="15"/>
      <c r="BD11151" s="15"/>
      <c r="BE11151" s="15"/>
      <c r="BF11151" s="14"/>
    </row>
    <row r="11152" spans="2:58">
      <c r="B11152" s="15"/>
      <c r="C11152" s="14"/>
      <c r="D11152" s="15"/>
      <c r="E11152" s="14"/>
      <c r="F11152" s="15"/>
      <c r="H11152">
        <v>11151</v>
      </c>
      <c r="I11152" s="1" t="s">
        <v>752</v>
      </c>
      <c r="J11152" s="1"/>
      <c r="K11152" s="2"/>
      <c r="L11152">
        <v>11151</v>
      </c>
      <c r="M11152" s="1" t="s">
        <v>753</v>
      </c>
      <c r="N11152" s="1"/>
      <c r="O11152" s="2"/>
      <c r="P11152">
        <v>11151</v>
      </c>
      <c r="Q11152" s="1" t="s">
        <v>754</v>
      </c>
      <c r="R11152" s="1"/>
      <c r="S11152" s="2"/>
      <c r="T11152">
        <v>11151</v>
      </c>
      <c r="U11152" s="1" t="s">
        <v>178</v>
      </c>
      <c r="V11152" s="1"/>
      <c r="W11152" s="2"/>
      <c r="X11152">
        <v>11151</v>
      </c>
      <c r="Y11152" s="1" t="s">
        <v>179</v>
      </c>
      <c r="Z11152" s="1"/>
      <c r="AA11152" s="2"/>
      <c r="AD11152"/>
      <c r="AE11152" s="3"/>
      <c r="AF11152" s="3"/>
      <c r="AG11152" s="46"/>
      <c r="AH11152" s="15"/>
      <c r="AI11152" s="15"/>
      <c r="AQ11152" s="15"/>
      <c r="AR11152" s="15"/>
      <c r="AS11152" s="15"/>
      <c r="AT11152" s="15"/>
      <c r="AU11152" s="14"/>
      <c r="AV11152" s="14"/>
      <c r="BA11152" s="15"/>
      <c r="BB11152" s="15"/>
      <c r="BC11152" s="15"/>
      <c r="BD11152" s="15"/>
      <c r="BE11152" s="15"/>
      <c r="BF11152" s="14"/>
    </row>
    <row r="11153" spans="2:58">
      <c r="B11153" s="15"/>
      <c r="C11153" s="14"/>
      <c r="D11153" s="15"/>
      <c r="E11153" s="14"/>
      <c r="F11153" s="15"/>
      <c r="H11153">
        <v>11152</v>
      </c>
      <c r="I11153" s="1" t="s">
        <v>752</v>
      </c>
      <c r="J11153" s="1"/>
      <c r="K11153" s="2"/>
      <c r="L11153">
        <v>11152</v>
      </c>
      <c r="M11153" s="1" t="s">
        <v>753</v>
      </c>
      <c r="N11153" s="1"/>
      <c r="O11153" s="2"/>
      <c r="P11153">
        <v>11152</v>
      </c>
      <c r="Q11153" s="1" t="s">
        <v>754</v>
      </c>
      <c r="R11153" s="1"/>
      <c r="S11153" s="2"/>
      <c r="T11153">
        <v>11152</v>
      </c>
      <c r="U11153" s="1" t="s">
        <v>178</v>
      </c>
      <c r="V11153" s="1"/>
      <c r="W11153" s="2"/>
      <c r="X11153">
        <v>11152</v>
      </c>
      <c r="Y11153" s="1" t="s">
        <v>179</v>
      </c>
      <c r="Z11153" s="1"/>
      <c r="AA11153" s="2"/>
      <c r="AD11153"/>
      <c r="AE11153" s="3"/>
      <c r="AF11153" s="3"/>
      <c r="AG11153" s="46"/>
      <c r="AH11153" s="15"/>
      <c r="AI11153" s="15"/>
      <c r="AQ11153" s="15"/>
      <c r="AR11153" s="15"/>
      <c r="AS11153" s="15"/>
      <c r="AT11153" s="15"/>
      <c r="AU11153" s="14"/>
      <c r="AV11153" s="14"/>
      <c r="BA11153" s="15"/>
      <c r="BB11153" s="15"/>
      <c r="BC11153" s="15"/>
      <c r="BD11153" s="15"/>
      <c r="BE11153" s="15"/>
      <c r="BF11153" s="15"/>
    </row>
    <row r="11154" spans="2:58">
      <c r="B11154" s="15"/>
      <c r="C11154" s="17"/>
      <c r="D11154" s="15"/>
      <c r="E11154" s="15"/>
      <c r="F11154" s="15"/>
      <c r="H11154">
        <v>11153</v>
      </c>
      <c r="I11154" s="1" t="s">
        <v>752</v>
      </c>
      <c r="J11154" s="1"/>
      <c r="K11154" s="2"/>
      <c r="L11154">
        <v>11153</v>
      </c>
      <c r="M11154" s="1" t="s">
        <v>753</v>
      </c>
      <c r="N11154" s="1"/>
      <c r="O11154" s="2"/>
      <c r="P11154">
        <v>11153</v>
      </c>
      <c r="Q11154" s="1" t="s">
        <v>754</v>
      </c>
      <c r="R11154" s="1"/>
      <c r="S11154" s="2"/>
      <c r="T11154">
        <v>11153</v>
      </c>
      <c r="U11154" s="1" t="s">
        <v>178</v>
      </c>
      <c r="V11154" s="1"/>
      <c r="W11154" s="2"/>
      <c r="X11154">
        <v>11153</v>
      </c>
      <c r="Y11154" s="1" t="s">
        <v>179</v>
      </c>
      <c r="Z11154" s="1"/>
      <c r="AA11154" s="2"/>
      <c r="AD11154"/>
      <c r="AE11154" s="3"/>
      <c r="AF11154" s="3"/>
      <c r="AG11154" s="46"/>
      <c r="AH11154" s="15"/>
      <c r="AI11154" s="15"/>
      <c r="AL11154" s="15"/>
      <c r="AM11154" s="15"/>
      <c r="AN11154" s="15"/>
      <c r="AO11154" s="15"/>
      <c r="AP11154" s="15"/>
      <c r="AQ11154" s="15"/>
      <c r="AR11154" s="15"/>
      <c r="AS11154" s="15"/>
      <c r="AT11154" s="15"/>
      <c r="AU11154" s="15"/>
      <c r="AV11154" s="15"/>
      <c r="AW11154" s="15"/>
      <c r="AX11154" s="15"/>
      <c r="AY11154" s="15"/>
      <c r="AZ11154" s="15"/>
      <c r="BA11154" s="15"/>
      <c r="BB11154" s="15"/>
      <c r="BC11154" s="15"/>
      <c r="BD11154" s="15"/>
      <c r="BE11154" s="15"/>
      <c r="BF11154" s="15"/>
    </row>
    <row r="11155" spans="2:58">
      <c r="B11155" s="15"/>
      <c r="C11155" s="14"/>
      <c r="D11155" s="15"/>
      <c r="E11155" s="14"/>
      <c r="F11155" s="15"/>
      <c r="H11155">
        <v>11154</v>
      </c>
      <c r="I11155" s="1" t="s">
        <v>752</v>
      </c>
      <c r="J11155" s="1"/>
      <c r="K11155" s="2"/>
      <c r="L11155">
        <v>11154</v>
      </c>
      <c r="M11155" s="1" t="s">
        <v>753</v>
      </c>
      <c r="N11155" s="1"/>
      <c r="O11155" s="2"/>
      <c r="P11155">
        <v>11154</v>
      </c>
      <c r="Q11155" s="1" t="s">
        <v>754</v>
      </c>
      <c r="R11155" s="1"/>
      <c r="S11155" s="2"/>
      <c r="T11155">
        <v>11154</v>
      </c>
      <c r="U11155" s="1" t="s">
        <v>178</v>
      </c>
      <c r="V11155" s="1"/>
      <c r="W11155" s="2"/>
      <c r="X11155">
        <v>11154</v>
      </c>
      <c r="Y11155" s="1" t="s">
        <v>179</v>
      </c>
      <c r="Z11155" s="1"/>
      <c r="AA11155" s="2"/>
      <c r="AD11155"/>
      <c r="AE11155" s="3"/>
      <c r="AF11155" s="3"/>
      <c r="AG11155" s="46"/>
      <c r="AH11155" s="15"/>
      <c r="AI11155" s="15"/>
    </row>
    <row r="11156" spans="2:58">
      <c r="B11156" s="15"/>
      <c r="C11156" s="14"/>
      <c r="D11156" s="15"/>
      <c r="E11156" s="14"/>
      <c r="F11156" s="15"/>
      <c r="H11156">
        <v>11155</v>
      </c>
      <c r="I11156" s="1" t="s">
        <v>752</v>
      </c>
      <c r="J11156" s="1"/>
      <c r="K11156" s="2"/>
      <c r="L11156">
        <v>11155</v>
      </c>
      <c r="M11156" s="1" t="s">
        <v>753</v>
      </c>
      <c r="N11156" s="1"/>
      <c r="O11156" s="2"/>
      <c r="P11156">
        <v>11155</v>
      </c>
      <c r="Q11156" s="1" t="s">
        <v>754</v>
      </c>
      <c r="R11156" s="1"/>
      <c r="S11156" s="2"/>
      <c r="T11156">
        <v>11155</v>
      </c>
      <c r="U11156" s="1" t="s">
        <v>178</v>
      </c>
      <c r="V11156" s="1"/>
      <c r="W11156" s="2"/>
      <c r="X11156">
        <v>11155</v>
      </c>
      <c r="Y11156" s="1" t="s">
        <v>179</v>
      </c>
      <c r="Z11156" s="1"/>
      <c r="AA11156" s="2"/>
      <c r="AD11156"/>
      <c r="AE11156" s="3"/>
      <c r="AF11156" s="3"/>
      <c r="AG11156" s="46"/>
      <c r="AH11156" s="15"/>
      <c r="AI11156" s="15"/>
    </row>
    <row r="11157" spans="2:58">
      <c r="B11157" s="15"/>
      <c r="C11157" s="14"/>
      <c r="D11157" s="15"/>
      <c r="E11157" s="14"/>
      <c r="F11157" s="15"/>
      <c r="H11157">
        <v>11156</v>
      </c>
      <c r="I11157" s="1" t="s">
        <v>752</v>
      </c>
      <c r="J11157" s="1"/>
      <c r="K11157" s="2"/>
      <c r="L11157">
        <v>11156</v>
      </c>
      <c r="M11157" s="1" t="s">
        <v>753</v>
      </c>
      <c r="N11157" s="1"/>
      <c r="O11157" s="2"/>
      <c r="P11157">
        <v>11156</v>
      </c>
      <c r="Q11157" s="1" t="s">
        <v>754</v>
      </c>
      <c r="R11157" s="1"/>
      <c r="S11157" s="2"/>
      <c r="T11157">
        <v>11156</v>
      </c>
      <c r="U11157" s="1" t="s">
        <v>178</v>
      </c>
      <c r="V11157" s="1"/>
      <c r="W11157" s="2"/>
      <c r="X11157">
        <v>11156</v>
      </c>
      <c r="Y11157" s="1" t="s">
        <v>179</v>
      </c>
      <c r="Z11157" s="1"/>
      <c r="AA11157" s="2"/>
      <c r="AD11157"/>
      <c r="AE11157" s="3"/>
      <c r="AF11157" s="3"/>
      <c r="AG11157" s="46"/>
      <c r="AH11157" s="15"/>
      <c r="AI11157" s="15"/>
    </row>
    <row r="11158" spans="2:58">
      <c r="B11158" s="15"/>
      <c r="C11158" s="17"/>
      <c r="D11158" s="15"/>
      <c r="E11158" s="15"/>
      <c r="F11158" s="15"/>
      <c r="H11158">
        <v>11157</v>
      </c>
      <c r="I11158" s="1" t="s">
        <v>752</v>
      </c>
      <c r="J11158" s="1"/>
      <c r="K11158" s="2"/>
      <c r="L11158">
        <v>11157</v>
      </c>
      <c r="M11158" s="1" t="s">
        <v>753</v>
      </c>
      <c r="N11158" s="1"/>
      <c r="O11158" s="2"/>
      <c r="P11158">
        <v>11157</v>
      </c>
      <c r="Q11158" s="1" t="s">
        <v>754</v>
      </c>
      <c r="R11158" s="1"/>
      <c r="S11158" s="2"/>
      <c r="T11158">
        <v>11157</v>
      </c>
      <c r="U11158" s="1" t="s">
        <v>178</v>
      </c>
      <c r="V11158" s="1"/>
      <c r="W11158" s="2"/>
      <c r="X11158">
        <v>11157</v>
      </c>
      <c r="Y11158" s="1" t="s">
        <v>179</v>
      </c>
      <c r="Z11158" s="1"/>
      <c r="AA11158" s="2"/>
      <c r="AC11158" s="15"/>
      <c r="AD11158"/>
      <c r="AE11158" s="3"/>
      <c r="AF11158" s="3"/>
      <c r="AG11158" s="46"/>
      <c r="AH11158" s="15"/>
      <c r="AI11158" s="15"/>
      <c r="AJ11158" s="15"/>
      <c r="AK11158" s="14"/>
    </row>
    <row r="11159" spans="2:58">
      <c r="B11159" s="15"/>
      <c r="C11159" s="14"/>
      <c r="D11159" s="15"/>
      <c r="E11159" s="14"/>
      <c r="F11159" s="15"/>
      <c r="H11159">
        <v>11158</v>
      </c>
      <c r="I11159" s="1" t="s">
        <v>752</v>
      </c>
      <c r="J11159" s="1"/>
      <c r="K11159" s="2"/>
      <c r="L11159">
        <v>11158</v>
      </c>
      <c r="M11159" s="1" t="s">
        <v>753</v>
      </c>
      <c r="N11159" s="1"/>
      <c r="O11159" s="2"/>
      <c r="P11159">
        <v>11158</v>
      </c>
      <c r="Q11159" s="1" t="s">
        <v>754</v>
      </c>
      <c r="R11159" s="1"/>
      <c r="S11159" s="2"/>
      <c r="T11159">
        <v>11158</v>
      </c>
      <c r="U11159" s="1" t="s">
        <v>178</v>
      </c>
      <c r="V11159" s="1"/>
      <c r="W11159" s="2"/>
      <c r="X11159">
        <v>11158</v>
      </c>
      <c r="Y11159" s="1" t="s">
        <v>179</v>
      </c>
      <c r="Z11159" s="1"/>
      <c r="AA11159" s="2"/>
      <c r="AD11159"/>
      <c r="AE11159" s="3"/>
      <c r="AF11159" s="3"/>
      <c r="AG11159" s="46"/>
    </row>
    <row r="11160" spans="2:58">
      <c r="B11160" s="15"/>
      <c r="C11160" s="14"/>
      <c r="D11160" s="15"/>
      <c r="E11160" s="14"/>
      <c r="F11160" s="15"/>
      <c r="H11160">
        <v>11159</v>
      </c>
      <c r="I11160" s="1" t="s">
        <v>752</v>
      </c>
      <c r="J11160" s="1"/>
      <c r="K11160" s="2"/>
      <c r="L11160">
        <v>11159</v>
      </c>
      <c r="M11160" s="1" t="s">
        <v>753</v>
      </c>
      <c r="N11160" s="1"/>
      <c r="O11160" s="2"/>
      <c r="P11160">
        <v>11159</v>
      </c>
      <c r="Q11160" s="1" t="s">
        <v>754</v>
      </c>
      <c r="R11160" s="1"/>
      <c r="S11160" s="2"/>
      <c r="T11160">
        <v>11159</v>
      </c>
      <c r="U11160" s="1" t="s">
        <v>178</v>
      </c>
      <c r="V11160" s="1"/>
      <c r="W11160" s="2"/>
      <c r="X11160">
        <v>11159</v>
      </c>
      <c r="Y11160" s="1" t="s">
        <v>179</v>
      </c>
      <c r="Z11160" s="1"/>
      <c r="AA11160" s="2"/>
      <c r="AD11160"/>
      <c r="AE11160" s="3"/>
      <c r="AF11160" s="68"/>
      <c r="AG11160" s="46"/>
    </row>
    <row r="11161" spans="2:58">
      <c r="B11161" s="15"/>
      <c r="C11161" s="14"/>
      <c r="D11161" s="15"/>
      <c r="E11161" s="14"/>
      <c r="F11161" s="15"/>
      <c r="H11161">
        <v>11160</v>
      </c>
      <c r="I11161" s="1" t="s">
        <v>752</v>
      </c>
      <c r="J11161" s="1"/>
      <c r="K11161" s="2"/>
      <c r="L11161">
        <v>11160</v>
      </c>
      <c r="M11161" s="1" t="s">
        <v>753</v>
      </c>
      <c r="N11161" s="1"/>
      <c r="O11161" s="2"/>
      <c r="P11161">
        <v>11160</v>
      </c>
      <c r="Q11161" s="1" t="s">
        <v>754</v>
      </c>
      <c r="R11161" s="1"/>
      <c r="S11161" s="2"/>
      <c r="T11161">
        <v>11160</v>
      </c>
      <c r="U11161" s="1" t="s">
        <v>178</v>
      </c>
      <c r="V11161" s="1"/>
      <c r="W11161" s="2"/>
      <c r="X11161">
        <v>11160</v>
      </c>
      <c r="Y11161" s="1" t="s">
        <v>179</v>
      </c>
      <c r="Z11161" s="1"/>
      <c r="AA11161" s="2"/>
      <c r="AD11161"/>
      <c r="AE11161" s="3"/>
      <c r="AF11161" s="3"/>
      <c r="AG11161" s="46"/>
    </row>
    <row r="11162" spans="2:58">
      <c r="B11162" s="15"/>
      <c r="C11162" s="14"/>
      <c r="D11162" s="15"/>
      <c r="E11162" s="14"/>
      <c r="F11162" s="15"/>
      <c r="H11162">
        <v>11161</v>
      </c>
      <c r="I11162" s="1" t="s">
        <v>752</v>
      </c>
      <c r="J11162" s="1"/>
      <c r="K11162" s="2"/>
      <c r="L11162">
        <v>11161</v>
      </c>
      <c r="M11162" s="1" t="s">
        <v>753</v>
      </c>
      <c r="N11162" s="1"/>
      <c r="O11162" s="2"/>
      <c r="P11162">
        <v>11161</v>
      </c>
      <c r="Q11162" s="1" t="s">
        <v>754</v>
      </c>
      <c r="R11162" s="1"/>
      <c r="S11162" s="2"/>
      <c r="T11162">
        <v>11161</v>
      </c>
      <c r="U11162" s="1" t="s">
        <v>178</v>
      </c>
      <c r="V11162" s="1"/>
      <c r="W11162" s="2"/>
      <c r="X11162">
        <v>11161</v>
      </c>
      <c r="Y11162" s="1" t="s">
        <v>179</v>
      </c>
      <c r="Z11162" s="1"/>
      <c r="AA11162" s="2"/>
      <c r="AD11162"/>
      <c r="AE11162" s="3"/>
      <c r="AF11162" s="3"/>
      <c r="AG11162" s="46"/>
    </row>
    <row r="11163" spans="2:58">
      <c r="B11163" s="15"/>
      <c r="C11163" s="17"/>
      <c r="D11163" s="15"/>
      <c r="E11163" s="14"/>
      <c r="F11163" s="15"/>
      <c r="H11163">
        <v>11162</v>
      </c>
      <c r="I11163" s="1" t="s">
        <v>752</v>
      </c>
      <c r="J11163" s="1"/>
      <c r="K11163" s="2"/>
      <c r="L11163">
        <v>11162</v>
      </c>
      <c r="M11163" s="1" t="s">
        <v>753</v>
      </c>
      <c r="N11163" s="1"/>
      <c r="O11163" s="2"/>
      <c r="P11163">
        <v>11162</v>
      </c>
      <c r="Q11163" s="1" t="s">
        <v>754</v>
      </c>
      <c r="R11163" s="1"/>
      <c r="S11163" s="2"/>
      <c r="T11163">
        <v>11162</v>
      </c>
      <c r="U11163" s="1" t="s">
        <v>178</v>
      </c>
      <c r="V11163" s="1"/>
      <c r="W11163" s="2"/>
      <c r="X11163">
        <v>11162</v>
      </c>
      <c r="Y11163" s="1" t="s">
        <v>179</v>
      </c>
      <c r="Z11163" s="1"/>
      <c r="AA11163" s="2"/>
      <c r="AD11163"/>
      <c r="AE11163" s="3"/>
      <c r="AF11163" s="3"/>
      <c r="AG11163" s="46"/>
    </row>
    <row r="11164" spans="2:58">
      <c r="B11164" s="15"/>
      <c r="C11164" s="14"/>
      <c r="D11164" s="15"/>
      <c r="E11164" s="14"/>
      <c r="F11164" s="15"/>
      <c r="H11164">
        <v>11163</v>
      </c>
      <c r="I11164" s="1" t="s">
        <v>752</v>
      </c>
      <c r="J11164" s="1"/>
      <c r="K11164" s="2"/>
      <c r="L11164">
        <v>11163</v>
      </c>
      <c r="M11164" s="1" t="s">
        <v>753</v>
      </c>
      <c r="N11164" s="1"/>
      <c r="O11164" s="2"/>
      <c r="P11164">
        <v>11163</v>
      </c>
      <c r="Q11164" s="1" t="s">
        <v>754</v>
      </c>
      <c r="R11164" s="1"/>
      <c r="S11164" s="2"/>
      <c r="T11164">
        <v>11163</v>
      </c>
      <c r="U11164" s="1" t="s">
        <v>178</v>
      </c>
      <c r="V11164" s="1"/>
      <c r="W11164" s="2"/>
      <c r="X11164">
        <v>11163</v>
      </c>
      <c r="Y11164" s="1" t="s">
        <v>179</v>
      </c>
      <c r="Z11164" s="1"/>
      <c r="AA11164" s="2"/>
      <c r="AD11164"/>
      <c r="AE11164" s="3"/>
      <c r="AF11164" s="3"/>
      <c r="AG11164" s="46"/>
    </row>
    <row r="11165" spans="2:58">
      <c r="H11165">
        <v>11164</v>
      </c>
      <c r="I11165" s="1" t="s">
        <v>752</v>
      </c>
      <c r="J11165" s="1"/>
      <c r="K11165" s="2"/>
      <c r="L11165">
        <v>11164</v>
      </c>
      <c r="M11165" s="1" t="s">
        <v>753</v>
      </c>
      <c r="N11165" s="1"/>
      <c r="O11165" s="2"/>
      <c r="P11165">
        <v>11164</v>
      </c>
      <c r="Q11165" s="1" t="s">
        <v>754</v>
      </c>
      <c r="R11165" s="1"/>
      <c r="S11165" s="2"/>
      <c r="T11165">
        <v>11164</v>
      </c>
      <c r="U11165" s="1" t="s">
        <v>178</v>
      </c>
      <c r="V11165" s="1"/>
      <c r="W11165" s="2"/>
      <c r="X11165">
        <v>11164</v>
      </c>
      <c r="Y11165" s="1" t="s">
        <v>179</v>
      </c>
      <c r="Z11165" s="1"/>
      <c r="AA11165" s="2"/>
      <c r="AD11165"/>
      <c r="AE11165" s="3"/>
      <c r="AF11165" s="3"/>
      <c r="AG11165" s="46"/>
    </row>
    <row r="11166" spans="2:58">
      <c r="H11166">
        <v>11165</v>
      </c>
      <c r="I11166" s="1" t="s">
        <v>752</v>
      </c>
      <c r="J11166" s="1"/>
      <c r="K11166" s="2"/>
      <c r="L11166">
        <v>11165</v>
      </c>
      <c r="M11166" s="1" t="s">
        <v>753</v>
      </c>
      <c r="N11166" s="1"/>
      <c r="O11166" s="2"/>
      <c r="P11166">
        <v>11165</v>
      </c>
      <c r="Q11166" s="1" t="s">
        <v>754</v>
      </c>
      <c r="R11166" s="1"/>
      <c r="S11166" s="2"/>
      <c r="T11166">
        <v>11165</v>
      </c>
      <c r="U11166" s="1" t="s">
        <v>178</v>
      </c>
      <c r="V11166" s="1"/>
      <c r="W11166" s="2"/>
      <c r="X11166">
        <v>11165</v>
      </c>
      <c r="Y11166" s="1" t="s">
        <v>179</v>
      </c>
      <c r="Z11166" s="1"/>
      <c r="AA11166" s="2"/>
      <c r="AD11166"/>
      <c r="AE11166" s="3"/>
      <c r="AF11166" s="3"/>
      <c r="AG11166" s="46"/>
    </row>
    <row r="11167" spans="2:58">
      <c r="H11167">
        <v>11166</v>
      </c>
      <c r="I11167" s="1" t="s">
        <v>752</v>
      </c>
      <c r="J11167" s="1"/>
      <c r="K11167" s="2"/>
      <c r="L11167">
        <v>11166</v>
      </c>
      <c r="M11167" s="1" t="s">
        <v>753</v>
      </c>
      <c r="N11167" s="1"/>
      <c r="O11167" s="2"/>
      <c r="P11167">
        <v>11166</v>
      </c>
      <c r="Q11167" s="1" t="s">
        <v>754</v>
      </c>
      <c r="R11167" s="1"/>
      <c r="S11167" s="2"/>
      <c r="T11167">
        <v>11166</v>
      </c>
      <c r="U11167" s="1" t="s">
        <v>178</v>
      </c>
      <c r="V11167" s="1"/>
      <c r="W11167" s="2"/>
      <c r="X11167">
        <v>11166</v>
      </c>
      <c r="Y11167" s="1" t="s">
        <v>179</v>
      </c>
      <c r="Z11167" s="1"/>
      <c r="AA11167" s="2"/>
      <c r="AD11167"/>
      <c r="AE11167" s="3"/>
      <c r="AF11167" s="3"/>
      <c r="AG11167" s="46"/>
    </row>
    <row r="11168" spans="2:58">
      <c r="H11168">
        <v>11167</v>
      </c>
      <c r="I11168" s="1" t="s">
        <v>752</v>
      </c>
      <c r="J11168" s="1"/>
      <c r="K11168" s="2"/>
      <c r="L11168">
        <v>11167</v>
      </c>
      <c r="M11168" s="1" t="s">
        <v>753</v>
      </c>
      <c r="N11168" s="1"/>
      <c r="O11168" s="2"/>
      <c r="P11168">
        <v>11167</v>
      </c>
      <c r="Q11168" s="1" t="s">
        <v>754</v>
      </c>
      <c r="R11168" s="1"/>
      <c r="S11168" s="2"/>
      <c r="T11168">
        <v>11167</v>
      </c>
      <c r="U11168" s="1" t="s">
        <v>178</v>
      </c>
      <c r="V11168" s="1"/>
      <c r="W11168" s="2"/>
      <c r="X11168">
        <v>11167</v>
      </c>
      <c r="Y11168" s="1" t="s">
        <v>179</v>
      </c>
      <c r="Z11168" s="1"/>
      <c r="AA11168" s="2"/>
      <c r="AD11168"/>
      <c r="AE11168" s="3"/>
      <c r="AF11168" s="3"/>
      <c r="AG11168" s="46"/>
    </row>
    <row r="11169" spans="8:33">
      <c r="H11169">
        <v>11168</v>
      </c>
      <c r="I11169" s="1" t="s">
        <v>752</v>
      </c>
      <c r="J11169" s="1"/>
      <c r="K11169" s="2"/>
      <c r="L11169">
        <v>11168</v>
      </c>
      <c r="M11169" s="1" t="s">
        <v>753</v>
      </c>
      <c r="N11169" s="1"/>
      <c r="O11169" s="2"/>
      <c r="P11169">
        <v>11168</v>
      </c>
      <c r="Q11169" s="1" t="s">
        <v>754</v>
      </c>
      <c r="R11169" s="1"/>
      <c r="S11169" s="2"/>
      <c r="T11169">
        <v>11168</v>
      </c>
      <c r="U11169" s="1" t="s">
        <v>178</v>
      </c>
      <c r="V11169" s="1"/>
      <c r="W11169" s="2"/>
      <c r="X11169">
        <v>11168</v>
      </c>
      <c r="Y11169" s="1" t="s">
        <v>179</v>
      </c>
      <c r="Z11169" s="1"/>
      <c r="AA11169" s="2"/>
      <c r="AD11169"/>
      <c r="AE11169" s="3"/>
      <c r="AF11169" s="3"/>
      <c r="AG11169" s="46"/>
    </row>
    <row r="11170" spans="8:33">
      <c r="H11170">
        <v>11169</v>
      </c>
      <c r="I11170" s="1" t="s">
        <v>752</v>
      </c>
      <c r="J11170" s="1"/>
      <c r="K11170" s="2"/>
      <c r="L11170">
        <v>11169</v>
      </c>
      <c r="M11170" s="1" t="s">
        <v>753</v>
      </c>
      <c r="N11170" s="1"/>
      <c r="O11170" s="2"/>
      <c r="P11170">
        <v>11169</v>
      </c>
      <c r="Q11170" s="1" t="s">
        <v>754</v>
      </c>
      <c r="R11170" s="1"/>
      <c r="S11170" s="2"/>
      <c r="T11170">
        <v>11169</v>
      </c>
      <c r="U11170" s="1" t="s">
        <v>178</v>
      </c>
      <c r="V11170" s="1"/>
      <c r="W11170" s="2"/>
      <c r="X11170">
        <v>11169</v>
      </c>
      <c r="Y11170" s="1" t="s">
        <v>179</v>
      </c>
      <c r="Z11170" s="1"/>
      <c r="AA11170" s="2"/>
      <c r="AD11170"/>
      <c r="AE11170" s="3"/>
      <c r="AF11170" s="3"/>
      <c r="AG11170" s="46"/>
    </row>
    <row r="11171" spans="8:33">
      <c r="H11171">
        <v>11170</v>
      </c>
      <c r="I11171" s="1" t="s">
        <v>752</v>
      </c>
      <c r="J11171" s="1"/>
      <c r="K11171" s="2"/>
      <c r="L11171">
        <v>11170</v>
      </c>
      <c r="M11171" s="1" t="s">
        <v>753</v>
      </c>
      <c r="N11171" s="1"/>
      <c r="O11171" s="2"/>
      <c r="P11171">
        <v>11170</v>
      </c>
      <c r="Q11171" s="1" t="s">
        <v>754</v>
      </c>
      <c r="R11171" s="1"/>
      <c r="S11171" s="2"/>
      <c r="T11171">
        <v>11170</v>
      </c>
      <c r="U11171" s="1" t="s">
        <v>178</v>
      </c>
      <c r="V11171" s="1"/>
      <c r="W11171" s="2"/>
      <c r="X11171">
        <v>11170</v>
      </c>
      <c r="Y11171" s="1" t="s">
        <v>179</v>
      </c>
      <c r="Z11171" s="1"/>
      <c r="AA11171" s="2"/>
    </row>
    <row r="11172" spans="8:33">
      <c r="H11172">
        <v>11171</v>
      </c>
      <c r="I11172" s="1" t="s">
        <v>752</v>
      </c>
      <c r="J11172" s="1"/>
      <c r="K11172" s="2"/>
      <c r="L11172">
        <v>11171</v>
      </c>
      <c r="M11172" s="1" t="s">
        <v>753</v>
      </c>
      <c r="N11172" s="1"/>
      <c r="O11172" s="2"/>
      <c r="P11172">
        <v>11171</v>
      </c>
      <c r="Q11172" s="1" t="s">
        <v>754</v>
      </c>
      <c r="R11172" s="1"/>
      <c r="S11172" s="2"/>
      <c r="T11172">
        <v>11171</v>
      </c>
      <c r="U11172" s="1" t="s">
        <v>178</v>
      </c>
      <c r="V11172" s="1"/>
      <c r="W11172" s="2"/>
      <c r="X11172">
        <v>11171</v>
      </c>
      <c r="Y11172" s="1" t="s">
        <v>179</v>
      </c>
      <c r="Z11172" s="1"/>
      <c r="AA11172" s="2"/>
    </row>
    <row r="11173" spans="8:33">
      <c r="H11173">
        <v>11172</v>
      </c>
      <c r="I11173" s="1" t="s">
        <v>752</v>
      </c>
      <c r="J11173" s="1"/>
      <c r="K11173" s="2"/>
      <c r="L11173">
        <v>11172</v>
      </c>
      <c r="M11173" s="1" t="s">
        <v>753</v>
      </c>
      <c r="N11173" s="1"/>
      <c r="O11173" s="2"/>
      <c r="P11173">
        <v>11172</v>
      </c>
      <c r="Q11173" s="1" t="s">
        <v>754</v>
      </c>
      <c r="R11173" s="1"/>
      <c r="S11173" s="2"/>
      <c r="T11173">
        <v>11172</v>
      </c>
      <c r="U11173" s="1" t="s">
        <v>178</v>
      </c>
      <c r="V11173" s="1"/>
      <c r="W11173" s="2"/>
      <c r="X11173">
        <v>11172</v>
      </c>
      <c r="Y11173" s="1" t="s">
        <v>179</v>
      </c>
      <c r="Z11173" s="1"/>
      <c r="AA11173" s="2"/>
    </row>
    <row r="11174" spans="8:33">
      <c r="H11174">
        <v>11173</v>
      </c>
      <c r="I11174" s="1" t="s">
        <v>752</v>
      </c>
      <c r="J11174" s="1"/>
      <c r="K11174" s="2"/>
      <c r="L11174">
        <v>11173</v>
      </c>
      <c r="M11174" s="1" t="s">
        <v>753</v>
      </c>
      <c r="N11174" s="1"/>
      <c r="O11174" s="2"/>
      <c r="P11174">
        <v>11173</v>
      </c>
      <c r="Q11174" s="1" t="s">
        <v>754</v>
      </c>
      <c r="R11174" s="1"/>
      <c r="S11174" s="2"/>
      <c r="T11174">
        <v>11173</v>
      </c>
      <c r="U11174" s="1" t="s">
        <v>178</v>
      </c>
      <c r="V11174" s="1"/>
      <c r="W11174" s="2"/>
      <c r="X11174">
        <v>11173</v>
      </c>
      <c r="Y11174" s="1" t="s">
        <v>179</v>
      </c>
      <c r="Z11174" s="1"/>
      <c r="AA11174" s="2"/>
    </row>
    <row r="11175" spans="8:33">
      <c r="H11175">
        <v>11174</v>
      </c>
      <c r="I11175" s="1" t="s">
        <v>752</v>
      </c>
      <c r="J11175" s="1"/>
      <c r="K11175" s="2"/>
      <c r="L11175">
        <v>11174</v>
      </c>
      <c r="M11175" s="1" t="s">
        <v>753</v>
      </c>
      <c r="N11175" s="1"/>
      <c r="O11175" s="2"/>
      <c r="P11175">
        <v>11174</v>
      </c>
      <c r="Q11175" s="1" t="s">
        <v>754</v>
      </c>
      <c r="R11175" s="1"/>
      <c r="S11175" s="2"/>
      <c r="T11175">
        <v>11174</v>
      </c>
      <c r="U11175" s="1" t="s">
        <v>178</v>
      </c>
      <c r="V11175" s="1"/>
      <c r="W11175" s="2"/>
      <c r="X11175">
        <v>11174</v>
      </c>
      <c r="Y11175" s="1" t="s">
        <v>179</v>
      </c>
      <c r="Z11175" s="1"/>
      <c r="AA11175" s="2"/>
    </row>
    <row r="11176" spans="8:33">
      <c r="H11176">
        <v>11175</v>
      </c>
      <c r="I11176" s="1" t="s">
        <v>752</v>
      </c>
      <c r="J11176" s="1"/>
      <c r="K11176" s="2"/>
      <c r="L11176">
        <v>11175</v>
      </c>
      <c r="M11176" s="1" t="s">
        <v>753</v>
      </c>
      <c r="N11176" s="1"/>
      <c r="O11176" s="2"/>
      <c r="P11176">
        <v>11175</v>
      </c>
      <c r="Q11176" s="1" t="s">
        <v>754</v>
      </c>
      <c r="R11176" s="1"/>
      <c r="S11176" s="2"/>
      <c r="T11176">
        <v>11175</v>
      </c>
      <c r="U11176" s="1" t="s">
        <v>178</v>
      </c>
      <c r="V11176" s="1"/>
      <c r="W11176" s="2"/>
      <c r="X11176">
        <v>11175</v>
      </c>
      <c r="Y11176" s="1" t="s">
        <v>179</v>
      </c>
      <c r="Z11176" s="1"/>
      <c r="AA11176" s="2"/>
    </row>
    <row r="11177" spans="8:33">
      <c r="H11177">
        <v>11176</v>
      </c>
      <c r="I11177" s="1" t="s">
        <v>752</v>
      </c>
      <c r="J11177" s="1"/>
      <c r="K11177" s="2"/>
      <c r="L11177">
        <v>11176</v>
      </c>
      <c r="M11177" s="1" t="s">
        <v>753</v>
      </c>
      <c r="N11177" s="1"/>
      <c r="O11177" s="2"/>
      <c r="P11177">
        <v>11176</v>
      </c>
      <c r="Q11177" s="1" t="s">
        <v>754</v>
      </c>
      <c r="R11177" s="1"/>
      <c r="S11177" s="2"/>
      <c r="T11177">
        <v>11176</v>
      </c>
      <c r="U11177" s="1" t="s">
        <v>178</v>
      </c>
      <c r="V11177" s="1"/>
      <c r="W11177" s="2"/>
      <c r="X11177">
        <v>11176</v>
      </c>
      <c r="Y11177" s="1" t="s">
        <v>179</v>
      </c>
      <c r="Z11177" s="1"/>
      <c r="AA11177" s="2"/>
    </row>
    <row r="11178" spans="8:33">
      <c r="H11178">
        <v>11177</v>
      </c>
      <c r="I11178" s="1" t="s">
        <v>752</v>
      </c>
      <c r="J11178" s="1"/>
      <c r="K11178" s="2"/>
      <c r="L11178">
        <v>11177</v>
      </c>
      <c r="M11178" s="1" t="s">
        <v>753</v>
      </c>
      <c r="N11178" s="1"/>
      <c r="O11178" s="2"/>
      <c r="P11178">
        <v>11177</v>
      </c>
      <c r="Q11178" s="1" t="s">
        <v>754</v>
      </c>
      <c r="R11178" s="1"/>
      <c r="S11178" s="2"/>
      <c r="T11178">
        <v>11177</v>
      </c>
      <c r="U11178" s="1" t="s">
        <v>178</v>
      </c>
      <c r="V11178" s="1"/>
      <c r="W11178" s="2"/>
      <c r="X11178">
        <v>11177</v>
      </c>
      <c r="Y11178" s="1" t="s">
        <v>179</v>
      </c>
      <c r="Z11178" s="1"/>
      <c r="AA11178" s="2"/>
    </row>
    <row r="11179" spans="8:33">
      <c r="H11179">
        <v>11178</v>
      </c>
      <c r="I11179" s="1" t="s">
        <v>752</v>
      </c>
      <c r="J11179" s="1"/>
      <c r="K11179" s="2"/>
      <c r="L11179">
        <v>11178</v>
      </c>
      <c r="M11179" s="1" t="s">
        <v>753</v>
      </c>
      <c r="N11179" s="1"/>
      <c r="O11179" s="2"/>
      <c r="P11179">
        <v>11178</v>
      </c>
      <c r="Q11179" s="1" t="s">
        <v>754</v>
      </c>
      <c r="R11179" s="1"/>
      <c r="S11179" s="2"/>
      <c r="T11179">
        <v>11178</v>
      </c>
      <c r="U11179" s="1" t="s">
        <v>178</v>
      </c>
      <c r="V11179" s="1"/>
      <c r="W11179" s="2"/>
      <c r="X11179">
        <v>11178</v>
      </c>
      <c r="Y11179" s="1" t="s">
        <v>179</v>
      </c>
      <c r="Z11179" s="1"/>
      <c r="AA11179" s="2"/>
    </row>
    <row r="11180" spans="8:33">
      <c r="H11180">
        <v>11179</v>
      </c>
      <c r="I11180" s="1" t="s">
        <v>752</v>
      </c>
      <c r="J11180" s="1"/>
      <c r="K11180" s="2"/>
      <c r="L11180">
        <v>11179</v>
      </c>
      <c r="M11180" s="1" t="s">
        <v>753</v>
      </c>
      <c r="N11180" s="1"/>
      <c r="O11180" s="2"/>
      <c r="P11180">
        <v>11179</v>
      </c>
      <c r="Q11180" s="1" t="s">
        <v>754</v>
      </c>
      <c r="R11180" s="1"/>
      <c r="S11180" s="2"/>
      <c r="T11180">
        <v>11179</v>
      </c>
      <c r="U11180" s="1" t="s">
        <v>178</v>
      </c>
      <c r="V11180" s="1"/>
      <c r="W11180" s="2"/>
      <c r="X11180">
        <v>11179</v>
      </c>
      <c r="Y11180" s="1" t="s">
        <v>179</v>
      </c>
      <c r="Z11180" s="1"/>
      <c r="AA11180" s="2"/>
    </row>
    <row r="11181" spans="8:33">
      <c r="H11181">
        <v>11180</v>
      </c>
      <c r="I11181" s="1" t="s">
        <v>752</v>
      </c>
      <c r="J11181" s="1"/>
      <c r="K11181" s="2"/>
      <c r="L11181">
        <v>11180</v>
      </c>
      <c r="M11181" s="1" t="s">
        <v>753</v>
      </c>
      <c r="N11181" s="1"/>
      <c r="O11181" s="2"/>
      <c r="P11181">
        <v>11180</v>
      </c>
      <c r="Q11181" s="1" t="s">
        <v>754</v>
      </c>
      <c r="R11181" s="1"/>
      <c r="S11181" s="2"/>
      <c r="T11181">
        <v>11180</v>
      </c>
      <c r="U11181" s="1" t="s">
        <v>178</v>
      </c>
      <c r="V11181" s="1"/>
      <c r="W11181" s="2"/>
      <c r="X11181">
        <v>11180</v>
      </c>
      <c r="Y11181" s="1" t="s">
        <v>179</v>
      </c>
      <c r="Z11181" s="1"/>
      <c r="AA11181" s="2"/>
    </row>
    <row r="11182" spans="8:33">
      <c r="H11182">
        <v>11181</v>
      </c>
      <c r="I11182" s="1" t="s">
        <v>752</v>
      </c>
      <c r="J11182" s="1"/>
      <c r="K11182" s="2"/>
      <c r="L11182">
        <v>11181</v>
      </c>
      <c r="M11182" s="1" t="s">
        <v>753</v>
      </c>
      <c r="N11182" s="1"/>
      <c r="O11182" s="2"/>
      <c r="P11182">
        <v>11181</v>
      </c>
      <c r="Q11182" s="1" t="s">
        <v>754</v>
      </c>
      <c r="R11182" s="1"/>
      <c r="S11182" s="2"/>
      <c r="T11182">
        <v>11181</v>
      </c>
      <c r="U11182" s="1" t="s">
        <v>178</v>
      </c>
      <c r="V11182" s="1"/>
      <c r="W11182" s="2"/>
      <c r="X11182">
        <v>11181</v>
      </c>
      <c r="Y11182" s="1" t="s">
        <v>179</v>
      </c>
      <c r="Z11182" s="1"/>
      <c r="AA11182" s="2"/>
    </row>
    <row r="11183" spans="8:33">
      <c r="H11183">
        <v>11182</v>
      </c>
      <c r="I11183" s="1" t="s">
        <v>752</v>
      </c>
      <c r="J11183" s="1"/>
      <c r="K11183" s="2"/>
      <c r="L11183">
        <v>11182</v>
      </c>
      <c r="M11183" s="1" t="s">
        <v>753</v>
      </c>
      <c r="N11183" s="1"/>
      <c r="O11183" s="2"/>
      <c r="P11183">
        <v>11182</v>
      </c>
      <c r="Q11183" s="1" t="s">
        <v>754</v>
      </c>
      <c r="R11183" s="1"/>
      <c r="S11183" s="2"/>
      <c r="T11183">
        <v>11182</v>
      </c>
      <c r="U11183" s="1" t="s">
        <v>178</v>
      </c>
      <c r="V11183" s="1"/>
      <c r="W11183" s="2"/>
      <c r="X11183">
        <v>11182</v>
      </c>
      <c r="Y11183" s="1" t="s">
        <v>179</v>
      </c>
      <c r="Z11183" s="1"/>
      <c r="AA11183" s="2"/>
    </row>
    <row r="11184" spans="8:33">
      <c r="H11184">
        <v>11183</v>
      </c>
      <c r="I11184" s="1" t="s">
        <v>752</v>
      </c>
      <c r="J11184" s="1"/>
      <c r="K11184" s="2"/>
      <c r="L11184">
        <v>11183</v>
      </c>
      <c r="M11184" s="1" t="s">
        <v>753</v>
      </c>
      <c r="N11184" s="1"/>
      <c r="O11184" s="2"/>
      <c r="P11184">
        <v>11183</v>
      </c>
      <c r="Q11184" s="1" t="s">
        <v>754</v>
      </c>
      <c r="R11184" s="1"/>
      <c r="S11184" s="2"/>
      <c r="T11184">
        <v>11183</v>
      </c>
      <c r="U11184" s="1" t="s">
        <v>178</v>
      </c>
      <c r="V11184" s="1"/>
      <c r="W11184" s="2"/>
      <c r="X11184">
        <v>11183</v>
      </c>
      <c r="Y11184" s="1" t="s">
        <v>179</v>
      </c>
      <c r="Z11184" s="1"/>
      <c r="AA11184" s="2"/>
    </row>
    <row r="11185" spans="8:27">
      <c r="H11185">
        <v>11184</v>
      </c>
      <c r="I11185" s="1" t="s">
        <v>752</v>
      </c>
      <c r="J11185" s="1"/>
      <c r="K11185" s="2"/>
      <c r="L11185">
        <v>11184</v>
      </c>
      <c r="M11185" s="1" t="s">
        <v>753</v>
      </c>
      <c r="N11185" s="1"/>
      <c r="O11185" s="2"/>
      <c r="P11185">
        <v>11184</v>
      </c>
      <c r="Q11185" s="1" t="s">
        <v>754</v>
      </c>
      <c r="R11185" s="1"/>
      <c r="S11185" s="2"/>
      <c r="T11185">
        <v>11184</v>
      </c>
      <c r="U11185" s="1" t="s">
        <v>178</v>
      </c>
      <c r="V11185" s="1"/>
      <c r="W11185" s="2"/>
      <c r="X11185">
        <v>11184</v>
      </c>
      <c r="Y11185" s="1" t="s">
        <v>179</v>
      </c>
      <c r="Z11185" s="1"/>
      <c r="AA11185" s="2"/>
    </row>
    <row r="11186" spans="8:27">
      <c r="H11186">
        <v>11185</v>
      </c>
      <c r="I11186" s="1" t="s">
        <v>752</v>
      </c>
      <c r="J11186" s="1"/>
      <c r="K11186" s="2"/>
      <c r="L11186">
        <v>11185</v>
      </c>
      <c r="M11186" s="1" t="s">
        <v>753</v>
      </c>
      <c r="N11186" s="1"/>
      <c r="O11186" s="2"/>
      <c r="P11186">
        <v>11185</v>
      </c>
      <c r="Q11186" s="1" t="s">
        <v>754</v>
      </c>
      <c r="R11186" s="1"/>
      <c r="S11186" s="2"/>
      <c r="T11186">
        <v>11185</v>
      </c>
      <c r="U11186" s="1" t="s">
        <v>178</v>
      </c>
      <c r="V11186" s="1"/>
      <c r="W11186" s="2"/>
      <c r="X11186">
        <v>11185</v>
      </c>
      <c r="Y11186" s="1" t="s">
        <v>179</v>
      </c>
      <c r="Z11186" s="1"/>
      <c r="AA11186" s="2"/>
    </row>
    <row r="11187" spans="8:27">
      <c r="H11187">
        <v>11186</v>
      </c>
      <c r="I11187" s="1" t="s">
        <v>752</v>
      </c>
      <c r="J11187" s="1"/>
      <c r="K11187" s="2"/>
      <c r="L11187">
        <v>11186</v>
      </c>
      <c r="M11187" s="1" t="s">
        <v>753</v>
      </c>
      <c r="N11187" s="1"/>
      <c r="O11187" s="2"/>
      <c r="P11187">
        <v>11186</v>
      </c>
      <c r="Q11187" s="1" t="s">
        <v>754</v>
      </c>
      <c r="R11187" s="1"/>
      <c r="S11187" s="2"/>
      <c r="T11187">
        <v>11186</v>
      </c>
      <c r="U11187" s="1" t="s">
        <v>178</v>
      </c>
      <c r="V11187" s="1"/>
      <c r="W11187" s="2"/>
      <c r="X11187">
        <v>11186</v>
      </c>
      <c r="Y11187" s="1" t="s">
        <v>179</v>
      </c>
      <c r="Z11187" s="1"/>
      <c r="AA11187" s="2"/>
    </row>
    <row r="11188" spans="8:27">
      <c r="H11188">
        <v>11187</v>
      </c>
      <c r="I11188" s="1" t="s">
        <v>752</v>
      </c>
      <c r="J11188" s="1"/>
      <c r="K11188" s="2"/>
      <c r="L11188">
        <v>11187</v>
      </c>
      <c r="M11188" s="1" t="s">
        <v>753</v>
      </c>
      <c r="N11188" s="1"/>
      <c r="O11188" s="2"/>
      <c r="P11188">
        <v>11187</v>
      </c>
      <c r="Q11188" s="1" t="s">
        <v>754</v>
      </c>
      <c r="R11188" s="1"/>
      <c r="S11188" s="2"/>
      <c r="T11188">
        <v>11187</v>
      </c>
      <c r="U11188" s="1" t="s">
        <v>178</v>
      </c>
      <c r="V11188" s="1"/>
      <c r="W11188" s="2"/>
      <c r="X11188">
        <v>11187</v>
      </c>
      <c r="Y11188" s="1" t="s">
        <v>179</v>
      </c>
      <c r="Z11188" s="1"/>
      <c r="AA11188" s="2"/>
    </row>
    <row r="11189" spans="8:27">
      <c r="H11189">
        <v>11188</v>
      </c>
      <c r="I11189" s="1" t="s">
        <v>752</v>
      </c>
      <c r="J11189" s="1"/>
      <c r="K11189" s="2"/>
      <c r="L11189">
        <v>11188</v>
      </c>
      <c r="M11189" s="1" t="s">
        <v>753</v>
      </c>
      <c r="N11189" s="1"/>
      <c r="O11189" s="2"/>
      <c r="P11189">
        <v>11188</v>
      </c>
      <c r="Q11189" s="1" t="s">
        <v>754</v>
      </c>
      <c r="R11189" s="1"/>
      <c r="S11189" s="2"/>
      <c r="T11189">
        <v>11188</v>
      </c>
      <c r="U11189" s="1" t="s">
        <v>178</v>
      </c>
      <c r="V11189" s="1"/>
      <c r="W11189" s="2"/>
      <c r="X11189">
        <v>11188</v>
      </c>
      <c r="Y11189" s="1" t="s">
        <v>179</v>
      </c>
      <c r="Z11189" s="1"/>
      <c r="AA11189" s="2"/>
    </row>
    <row r="11190" spans="8:27">
      <c r="H11190">
        <v>11189</v>
      </c>
      <c r="I11190" s="1" t="s">
        <v>752</v>
      </c>
      <c r="J11190" s="1"/>
      <c r="K11190" s="2"/>
      <c r="L11190">
        <v>11189</v>
      </c>
      <c r="M11190" s="1" t="s">
        <v>753</v>
      </c>
      <c r="N11190" s="1"/>
      <c r="O11190" s="2"/>
      <c r="P11190">
        <v>11189</v>
      </c>
      <c r="Q11190" s="1" t="s">
        <v>754</v>
      </c>
      <c r="R11190" s="1"/>
      <c r="S11190" s="2"/>
      <c r="T11190">
        <v>11189</v>
      </c>
      <c r="U11190" s="1" t="s">
        <v>178</v>
      </c>
      <c r="V11190" s="1"/>
      <c r="W11190" s="2"/>
      <c r="X11190">
        <v>11189</v>
      </c>
      <c r="Y11190" s="1" t="s">
        <v>179</v>
      </c>
      <c r="Z11190" s="1"/>
      <c r="AA11190" s="2"/>
    </row>
    <row r="11191" spans="8:27">
      <c r="H11191">
        <v>11190</v>
      </c>
      <c r="I11191" s="1" t="s">
        <v>752</v>
      </c>
      <c r="J11191" s="1"/>
      <c r="K11191" s="2"/>
      <c r="L11191">
        <v>11190</v>
      </c>
      <c r="M11191" s="1" t="s">
        <v>753</v>
      </c>
      <c r="N11191" s="1"/>
      <c r="O11191" s="2"/>
      <c r="P11191">
        <v>11190</v>
      </c>
      <c r="Q11191" s="1" t="s">
        <v>754</v>
      </c>
      <c r="R11191" s="1"/>
      <c r="S11191" s="2"/>
      <c r="T11191">
        <v>11190</v>
      </c>
      <c r="U11191" s="1" t="s">
        <v>178</v>
      </c>
      <c r="V11191" s="1"/>
      <c r="W11191" s="2"/>
      <c r="X11191">
        <v>11190</v>
      </c>
      <c r="Y11191" s="1" t="s">
        <v>179</v>
      </c>
      <c r="Z11191" s="1"/>
      <c r="AA11191" s="2"/>
    </row>
    <row r="11192" spans="8:27">
      <c r="H11192">
        <v>11191</v>
      </c>
      <c r="I11192" s="1" t="s">
        <v>752</v>
      </c>
      <c r="J11192" s="1"/>
      <c r="K11192" s="2"/>
      <c r="L11192">
        <v>11191</v>
      </c>
      <c r="M11192" s="1" t="s">
        <v>753</v>
      </c>
      <c r="N11192" s="1"/>
      <c r="O11192" s="2"/>
      <c r="P11192">
        <v>11191</v>
      </c>
      <c r="Q11192" s="1" t="s">
        <v>754</v>
      </c>
      <c r="R11192" s="1"/>
      <c r="S11192" s="2"/>
      <c r="T11192">
        <v>11191</v>
      </c>
      <c r="U11192" s="1" t="s">
        <v>178</v>
      </c>
      <c r="V11192" s="1"/>
      <c r="W11192" s="2"/>
      <c r="X11192">
        <v>11191</v>
      </c>
      <c r="Y11192" s="1" t="s">
        <v>179</v>
      </c>
      <c r="Z11192" s="1"/>
      <c r="AA11192" s="2"/>
    </row>
    <row r="11193" spans="8:27">
      <c r="H11193">
        <v>11192</v>
      </c>
      <c r="I11193" s="1" t="s">
        <v>752</v>
      </c>
      <c r="J11193" s="1"/>
      <c r="K11193" s="2"/>
      <c r="L11193">
        <v>11192</v>
      </c>
      <c r="M11193" s="1" t="s">
        <v>753</v>
      </c>
      <c r="N11193" s="1"/>
      <c r="O11193" s="2"/>
      <c r="P11193">
        <v>11192</v>
      </c>
      <c r="Q11193" s="1" t="s">
        <v>754</v>
      </c>
      <c r="R11193" s="1"/>
      <c r="S11193" s="2"/>
      <c r="T11193">
        <v>11192</v>
      </c>
      <c r="U11193" s="1" t="s">
        <v>178</v>
      </c>
      <c r="V11193" s="1"/>
      <c r="W11193" s="2"/>
      <c r="X11193">
        <v>11192</v>
      </c>
      <c r="Y11193" s="1" t="s">
        <v>179</v>
      </c>
      <c r="Z11193" s="1"/>
      <c r="AA11193" s="2"/>
    </row>
    <row r="11194" spans="8:27">
      <c r="H11194">
        <v>11193</v>
      </c>
      <c r="I11194" s="1" t="s">
        <v>752</v>
      </c>
      <c r="J11194" s="1"/>
      <c r="K11194" s="2"/>
      <c r="L11194">
        <v>11193</v>
      </c>
      <c r="M11194" s="1" t="s">
        <v>753</v>
      </c>
      <c r="N11194" s="1"/>
      <c r="O11194" s="2"/>
      <c r="P11194">
        <v>11193</v>
      </c>
      <c r="Q11194" s="1" t="s">
        <v>754</v>
      </c>
      <c r="R11194" s="1"/>
      <c r="S11194" s="2"/>
      <c r="T11194">
        <v>11193</v>
      </c>
      <c r="U11194" s="1" t="s">
        <v>178</v>
      </c>
      <c r="V11194" s="1"/>
      <c r="W11194" s="2"/>
      <c r="X11194">
        <v>11193</v>
      </c>
      <c r="Y11194" s="1" t="s">
        <v>179</v>
      </c>
      <c r="Z11194" s="1"/>
      <c r="AA11194" s="2"/>
    </row>
    <row r="11195" spans="8:27">
      <c r="H11195">
        <v>11194</v>
      </c>
      <c r="I11195" s="1" t="s">
        <v>752</v>
      </c>
      <c r="J11195" s="1"/>
      <c r="K11195" s="2"/>
      <c r="L11195">
        <v>11194</v>
      </c>
      <c r="M11195" s="1" t="s">
        <v>753</v>
      </c>
      <c r="N11195" s="1"/>
      <c r="O11195" s="2"/>
      <c r="P11195">
        <v>11194</v>
      </c>
      <c r="Q11195" s="1" t="s">
        <v>754</v>
      </c>
      <c r="R11195" s="1"/>
      <c r="S11195" s="2"/>
      <c r="T11195">
        <v>11194</v>
      </c>
      <c r="U11195" s="1" t="s">
        <v>178</v>
      </c>
      <c r="V11195" s="1"/>
      <c r="W11195" s="2"/>
      <c r="X11195">
        <v>11194</v>
      </c>
      <c r="Y11195" s="1" t="s">
        <v>179</v>
      </c>
      <c r="Z11195" s="1"/>
      <c r="AA11195" s="2"/>
    </row>
    <row r="11196" spans="8:27">
      <c r="H11196">
        <v>11195</v>
      </c>
      <c r="I11196" s="1" t="s">
        <v>752</v>
      </c>
      <c r="J11196" s="1"/>
      <c r="K11196" s="2"/>
      <c r="L11196">
        <v>11195</v>
      </c>
      <c r="M11196" s="1" t="s">
        <v>753</v>
      </c>
      <c r="N11196" s="1"/>
      <c r="O11196" s="2"/>
      <c r="P11196">
        <v>11195</v>
      </c>
      <c r="Q11196" s="1" t="s">
        <v>754</v>
      </c>
      <c r="R11196" s="1"/>
      <c r="S11196" s="2"/>
      <c r="T11196">
        <v>11195</v>
      </c>
      <c r="U11196" s="1" t="s">
        <v>178</v>
      </c>
      <c r="V11196" s="1"/>
      <c r="W11196" s="2"/>
      <c r="X11196">
        <v>11195</v>
      </c>
      <c r="Y11196" s="1" t="s">
        <v>179</v>
      </c>
      <c r="Z11196" s="1"/>
      <c r="AA11196" s="2"/>
    </row>
    <row r="11197" spans="8:27">
      <c r="H11197">
        <v>11196</v>
      </c>
      <c r="I11197" s="1" t="s">
        <v>752</v>
      </c>
      <c r="J11197" s="1"/>
      <c r="K11197" s="2"/>
      <c r="L11197">
        <v>11196</v>
      </c>
      <c r="M11197" s="1" t="s">
        <v>753</v>
      </c>
      <c r="N11197" s="1"/>
      <c r="O11197" s="2"/>
      <c r="P11197">
        <v>11196</v>
      </c>
      <c r="Q11197" s="1" t="s">
        <v>754</v>
      </c>
      <c r="R11197" s="1"/>
      <c r="S11197" s="2"/>
      <c r="T11197">
        <v>11196</v>
      </c>
      <c r="U11197" s="1" t="s">
        <v>178</v>
      </c>
      <c r="V11197" s="1"/>
      <c r="W11197" s="2"/>
      <c r="X11197">
        <v>11196</v>
      </c>
      <c r="Y11197" s="1" t="s">
        <v>179</v>
      </c>
      <c r="Z11197" s="1"/>
      <c r="AA11197" s="2"/>
    </row>
    <row r="11198" spans="8:27">
      <c r="H11198">
        <v>11197</v>
      </c>
      <c r="I11198" s="1" t="s">
        <v>752</v>
      </c>
      <c r="J11198" s="1"/>
      <c r="K11198" s="2"/>
      <c r="L11198">
        <v>11197</v>
      </c>
      <c r="M11198" s="1" t="s">
        <v>753</v>
      </c>
      <c r="N11198" s="1"/>
      <c r="O11198" s="2"/>
      <c r="P11198">
        <v>11197</v>
      </c>
      <c r="Q11198" s="1" t="s">
        <v>754</v>
      </c>
      <c r="R11198" s="1"/>
      <c r="S11198" s="2"/>
      <c r="T11198">
        <v>11197</v>
      </c>
      <c r="U11198" s="1" t="s">
        <v>178</v>
      </c>
      <c r="V11198" s="1"/>
      <c r="W11198" s="2"/>
      <c r="X11198">
        <v>11197</v>
      </c>
      <c r="Y11198" s="1" t="s">
        <v>179</v>
      </c>
      <c r="Z11198" s="1"/>
      <c r="AA11198" s="2"/>
    </row>
    <row r="11199" spans="8:27">
      <c r="H11199">
        <v>11198</v>
      </c>
      <c r="I11199" s="1" t="s">
        <v>752</v>
      </c>
      <c r="J11199" s="1"/>
      <c r="K11199" s="2"/>
      <c r="L11199">
        <v>11198</v>
      </c>
      <c r="M11199" s="1" t="s">
        <v>753</v>
      </c>
      <c r="N11199" s="1"/>
      <c r="O11199" s="2"/>
      <c r="P11199">
        <v>11198</v>
      </c>
      <c r="Q11199" s="1" t="s">
        <v>754</v>
      </c>
      <c r="R11199" s="1"/>
      <c r="S11199" s="2"/>
      <c r="T11199">
        <v>11198</v>
      </c>
      <c r="U11199" s="1" t="s">
        <v>178</v>
      </c>
      <c r="V11199" s="1"/>
      <c r="W11199" s="2"/>
      <c r="X11199">
        <v>11198</v>
      </c>
      <c r="Y11199" s="1" t="s">
        <v>179</v>
      </c>
      <c r="Z11199" s="1"/>
      <c r="AA11199" s="2"/>
    </row>
    <row r="11200" spans="8:27">
      <c r="H11200">
        <v>11199</v>
      </c>
      <c r="I11200" s="1" t="s">
        <v>752</v>
      </c>
      <c r="J11200" s="1"/>
      <c r="K11200" s="2"/>
      <c r="L11200">
        <v>11199</v>
      </c>
      <c r="M11200" s="1" t="s">
        <v>753</v>
      </c>
      <c r="N11200" s="1"/>
      <c r="O11200" s="2"/>
      <c r="P11200">
        <v>11199</v>
      </c>
      <c r="Q11200" s="1" t="s">
        <v>754</v>
      </c>
      <c r="R11200" s="1"/>
      <c r="S11200" s="2"/>
      <c r="T11200">
        <v>11199</v>
      </c>
      <c r="U11200" s="1" t="s">
        <v>178</v>
      </c>
      <c r="V11200" s="1"/>
      <c r="W11200" s="2"/>
      <c r="X11200">
        <v>11199</v>
      </c>
      <c r="Y11200" s="1" t="s">
        <v>179</v>
      </c>
      <c r="Z11200" s="1"/>
      <c r="AA11200" s="2"/>
    </row>
    <row r="11201" spans="8:27">
      <c r="H11201">
        <v>11200</v>
      </c>
      <c r="I11201" s="1" t="s">
        <v>752</v>
      </c>
      <c r="J11201" s="1"/>
      <c r="K11201" s="2"/>
      <c r="L11201">
        <v>11200</v>
      </c>
      <c r="M11201" s="1" t="s">
        <v>753</v>
      </c>
      <c r="N11201" s="1"/>
      <c r="O11201" s="2"/>
      <c r="P11201">
        <v>11200</v>
      </c>
      <c r="Q11201" s="1" t="s">
        <v>754</v>
      </c>
      <c r="R11201" s="1"/>
      <c r="S11201" s="2"/>
      <c r="T11201">
        <v>11200</v>
      </c>
      <c r="U11201" s="1" t="s">
        <v>178</v>
      </c>
      <c r="V11201" s="1"/>
      <c r="W11201" s="2"/>
      <c r="X11201">
        <v>11200</v>
      </c>
      <c r="Y11201" s="1" t="s">
        <v>179</v>
      </c>
      <c r="Z11201" s="1"/>
      <c r="AA11201" s="2"/>
    </row>
    <row r="11202" spans="8:27">
      <c r="H11202">
        <v>11201</v>
      </c>
      <c r="I11202" s="1" t="s">
        <v>752</v>
      </c>
      <c r="J11202" s="1"/>
      <c r="K11202" s="2"/>
      <c r="L11202">
        <v>11201</v>
      </c>
      <c r="M11202" s="1" t="s">
        <v>753</v>
      </c>
      <c r="N11202" s="1"/>
      <c r="O11202" s="2"/>
      <c r="P11202">
        <v>11201</v>
      </c>
      <c r="Q11202" s="1" t="s">
        <v>754</v>
      </c>
      <c r="R11202" s="1"/>
      <c r="S11202" s="2"/>
      <c r="T11202">
        <v>11201</v>
      </c>
      <c r="U11202" s="1" t="s">
        <v>178</v>
      </c>
      <c r="V11202" s="1"/>
      <c r="W11202" s="2"/>
      <c r="X11202">
        <v>11201</v>
      </c>
      <c r="Y11202" s="1" t="s">
        <v>179</v>
      </c>
      <c r="Z11202" s="1"/>
      <c r="AA11202" s="2"/>
    </row>
    <row r="11203" spans="8:27">
      <c r="H11203">
        <v>11202</v>
      </c>
      <c r="I11203" s="1" t="s">
        <v>752</v>
      </c>
      <c r="J11203" s="1"/>
      <c r="K11203" s="2"/>
      <c r="L11203">
        <v>11202</v>
      </c>
      <c r="M11203" s="1" t="s">
        <v>753</v>
      </c>
      <c r="N11203" s="1"/>
      <c r="O11203" s="2"/>
      <c r="P11203">
        <v>11202</v>
      </c>
      <c r="Q11203" s="1" t="s">
        <v>754</v>
      </c>
      <c r="R11203" s="1"/>
      <c r="S11203" s="2"/>
      <c r="T11203">
        <v>11202</v>
      </c>
      <c r="U11203" s="1" t="s">
        <v>178</v>
      </c>
      <c r="V11203" s="1"/>
      <c r="W11203" s="2"/>
      <c r="X11203">
        <v>11202</v>
      </c>
      <c r="Y11203" s="1" t="s">
        <v>179</v>
      </c>
      <c r="Z11203" s="1"/>
      <c r="AA11203" s="2"/>
    </row>
    <row r="11204" spans="8:27">
      <c r="H11204">
        <v>11203</v>
      </c>
      <c r="I11204" s="1" t="s">
        <v>752</v>
      </c>
      <c r="J11204" s="1"/>
      <c r="K11204" s="2"/>
      <c r="L11204">
        <v>11203</v>
      </c>
      <c r="M11204" s="1" t="s">
        <v>753</v>
      </c>
      <c r="N11204" s="1"/>
      <c r="O11204" s="2"/>
      <c r="P11204">
        <v>11203</v>
      </c>
      <c r="Q11204" s="1" t="s">
        <v>754</v>
      </c>
      <c r="R11204" s="1"/>
      <c r="S11204" s="2"/>
      <c r="T11204">
        <v>11203</v>
      </c>
      <c r="U11204" s="1" t="s">
        <v>178</v>
      </c>
      <c r="V11204" s="1"/>
      <c r="W11204" s="2"/>
      <c r="X11204">
        <v>11203</v>
      </c>
      <c r="Y11204" s="1" t="s">
        <v>179</v>
      </c>
      <c r="Z11204" s="1"/>
      <c r="AA11204" s="2"/>
    </row>
    <row r="11205" spans="8:27">
      <c r="H11205">
        <v>11204</v>
      </c>
      <c r="I11205" s="1" t="s">
        <v>752</v>
      </c>
      <c r="J11205" s="1"/>
      <c r="K11205" s="2"/>
      <c r="L11205">
        <v>11204</v>
      </c>
      <c r="M11205" s="1" t="s">
        <v>753</v>
      </c>
      <c r="N11205" s="1"/>
      <c r="O11205" s="2"/>
      <c r="P11205">
        <v>11204</v>
      </c>
      <c r="Q11205" s="1" t="s">
        <v>754</v>
      </c>
      <c r="R11205" s="1"/>
      <c r="S11205" s="2"/>
      <c r="T11205">
        <v>11204</v>
      </c>
      <c r="U11205" s="1" t="s">
        <v>178</v>
      </c>
      <c r="V11205" s="1"/>
      <c r="W11205" s="2"/>
      <c r="X11205">
        <v>11204</v>
      </c>
      <c r="Y11205" s="1" t="s">
        <v>179</v>
      </c>
      <c r="Z11205" s="1"/>
      <c r="AA11205" s="2"/>
    </row>
    <row r="11206" spans="8:27">
      <c r="H11206">
        <v>11205</v>
      </c>
      <c r="I11206" s="1" t="s">
        <v>752</v>
      </c>
      <c r="J11206" s="1"/>
      <c r="K11206" s="2"/>
      <c r="L11206">
        <v>11205</v>
      </c>
      <c r="M11206" s="1" t="s">
        <v>753</v>
      </c>
      <c r="N11206" s="1"/>
      <c r="O11206" s="2"/>
      <c r="P11206">
        <v>11205</v>
      </c>
      <c r="Q11206" s="1" t="s">
        <v>754</v>
      </c>
      <c r="R11206" s="1"/>
      <c r="S11206" s="2"/>
      <c r="T11206">
        <v>11205</v>
      </c>
      <c r="U11206" s="1" t="s">
        <v>178</v>
      </c>
      <c r="V11206" s="1"/>
      <c r="W11206" s="2"/>
      <c r="X11206">
        <v>11205</v>
      </c>
      <c r="Y11206" s="1" t="s">
        <v>179</v>
      </c>
      <c r="Z11206" s="1"/>
      <c r="AA11206" s="2"/>
    </row>
    <row r="11207" spans="8:27">
      <c r="H11207">
        <v>11206</v>
      </c>
      <c r="I11207" s="1" t="s">
        <v>752</v>
      </c>
      <c r="J11207" s="1"/>
      <c r="K11207" s="2"/>
      <c r="L11207">
        <v>11206</v>
      </c>
      <c r="M11207" s="1" t="s">
        <v>753</v>
      </c>
      <c r="N11207" s="1"/>
      <c r="O11207" s="2"/>
      <c r="P11207">
        <v>11206</v>
      </c>
      <c r="Q11207" s="1" t="s">
        <v>754</v>
      </c>
      <c r="R11207" s="1"/>
      <c r="S11207" s="2"/>
      <c r="T11207">
        <v>11206</v>
      </c>
      <c r="U11207" s="1" t="s">
        <v>178</v>
      </c>
      <c r="V11207" s="1"/>
      <c r="W11207" s="2"/>
      <c r="X11207">
        <v>11206</v>
      </c>
      <c r="Y11207" s="1" t="s">
        <v>179</v>
      </c>
      <c r="Z11207" s="1"/>
      <c r="AA11207" s="2"/>
    </row>
    <row r="11208" spans="8:27">
      <c r="H11208">
        <v>11207</v>
      </c>
      <c r="I11208" s="1" t="s">
        <v>752</v>
      </c>
      <c r="J11208" s="1"/>
      <c r="K11208" s="2"/>
      <c r="L11208">
        <v>11207</v>
      </c>
      <c r="M11208" s="1" t="s">
        <v>753</v>
      </c>
      <c r="N11208" s="1"/>
      <c r="O11208" s="2"/>
      <c r="P11208">
        <v>11207</v>
      </c>
      <c r="Q11208" s="1" t="s">
        <v>754</v>
      </c>
      <c r="R11208" s="1"/>
      <c r="S11208" s="2"/>
      <c r="T11208">
        <v>11207</v>
      </c>
      <c r="U11208" s="1" t="s">
        <v>178</v>
      </c>
      <c r="V11208" s="1"/>
      <c r="W11208" s="2"/>
      <c r="X11208">
        <v>11207</v>
      </c>
      <c r="Y11208" s="1" t="s">
        <v>179</v>
      </c>
      <c r="Z11208" s="1"/>
      <c r="AA11208" s="2"/>
    </row>
    <row r="11209" spans="8:27">
      <c r="H11209">
        <v>11208</v>
      </c>
      <c r="I11209" s="1" t="s">
        <v>752</v>
      </c>
      <c r="J11209" s="1"/>
      <c r="K11209" s="2"/>
      <c r="L11209">
        <v>11208</v>
      </c>
      <c r="M11209" s="1" t="s">
        <v>753</v>
      </c>
      <c r="N11209" s="1"/>
      <c r="O11209" s="2"/>
      <c r="P11209">
        <v>11208</v>
      </c>
      <c r="Q11209" s="1" t="s">
        <v>754</v>
      </c>
      <c r="R11209" s="1"/>
      <c r="S11209" s="2"/>
      <c r="T11209">
        <v>11208</v>
      </c>
      <c r="U11209" s="1" t="s">
        <v>178</v>
      </c>
      <c r="V11209" s="1"/>
      <c r="W11209" s="2"/>
      <c r="X11209">
        <v>11208</v>
      </c>
      <c r="Y11209" s="1" t="s">
        <v>179</v>
      </c>
      <c r="Z11209" s="1"/>
      <c r="AA11209" s="2"/>
    </row>
    <row r="11210" spans="8:27">
      <c r="H11210">
        <v>11209</v>
      </c>
      <c r="I11210" s="1" t="s">
        <v>752</v>
      </c>
      <c r="J11210" s="1"/>
      <c r="K11210" s="2"/>
      <c r="L11210">
        <v>11209</v>
      </c>
      <c r="M11210" s="1" t="s">
        <v>753</v>
      </c>
      <c r="N11210" s="1"/>
      <c r="O11210" s="2"/>
      <c r="P11210">
        <v>11209</v>
      </c>
      <c r="Q11210" s="1" t="s">
        <v>754</v>
      </c>
      <c r="R11210" s="1"/>
      <c r="S11210" s="2"/>
      <c r="T11210">
        <v>11209</v>
      </c>
      <c r="U11210" s="1" t="s">
        <v>178</v>
      </c>
      <c r="V11210" s="1"/>
      <c r="W11210" s="2"/>
      <c r="X11210">
        <v>11209</v>
      </c>
      <c r="Y11210" s="1" t="s">
        <v>179</v>
      </c>
      <c r="Z11210" s="1"/>
      <c r="AA11210" s="2"/>
    </row>
    <row r="11211" spans="8:27">
      <c r="H11211">
        <v>11210</v>
      </c>
      <c r="I11211" s="1" t="s">
        <v>752</v>
      </c>
      <c r="J11211" s="1"/>
      <c r="K11211" s="2"/>
      <c r="L11211">
        <v>11210</v>
      </c>
      <c r="M11211" s="1" t="s">
        <v>753</v>
      </c>
      <c r="N11211" s="1"/>
      <c r="O11211" s="2"/>
      <c r="P11211">
        <v>11210</v>
      </c>
      <c r="Q11211" s="1" t="s">
        <v>754</v>
      </c>
      <c r="R11211" s="1"/>
      <c r="S11211" s="2"/>
      <c r="T11211">
        <v>11210</v>
      </c>
      <c r="U11211" s="1" t="s">
        <v>178</v>
      </c>
      <c r="V11211" s="1"/>
      <c r="W11211" s="2"/>
      <c r="X11211">
        <v>11210</v>
      </c>
      <c r="Y11211" s="1" t="s">
        <v>179</v>
      </c>
      <c r="Z11211" s="1"/>
      <c r="AA11211" s="2"/>
    </row>
    <row r="11212" spans="8:27">
      <c r="H11212">
        <v>11211</v>
      </c>
      <c r="I11212" s="1" t="s">
        <v>752</v>
      </c>
      <c r="J11212" s="1"/>
      <c r="K11212" s="2"/>
      <c r="L11212">
        <v>11211</v>
      </c>
      <c r="M11212" s="1" t="s">
        <v>753</v>
      </c>
      <c r="N11212" s="1"/>
      <c r="O11212" s="2"/>
      <c r="P11212">
        <v>11211</v>
      </c>
      <c r="Q11212" s="1" t="s">
        <v>754</v>
      </c>
      <c r="R11212" s="1"/>
      <c r="S11212" s="2"/>
      <c r="T11212">
        <v>11211</v>
      </c>
      <c r="U11212" s="1" t="s">
        <v>178</v>
      </c>
      <c r="V11212" s="1"/>
      <c r="W11212" s="2"/>
      <c r="X11212">
        <v>11211</v>
      </c>
      <c r="Y11212" s="1" t="s">
        <v>179</v>
      </c>
      <c r="Z11212" s="1"/>
      <c r="AA11212" s="2"/>
    </row>
    <row r="11213" spans="8:27">
      <c r="H11213">
        <v>11212</v>
      </c>
      <c r="I11213" s="1" t="s">
        <v>752</v>
      </c>
      <c r="J11213" s="1"/>
      <c r="K11213" s="2"/>
      <c r="L11213">
        <v>11212</v>
      </c>
      <c r="M11213" s="1" t="s">
        <v>753</v>
      </c>
      <c r="N11213" s="1"/>
      <c r="O11213" s="2"/>
      <c r="P11213">
        <v>11212</v>
      </c>
      <c r="Q11213" s="1" t="s">
        <v>754</v>
      </c>
      <c r="R11213" s="1"/>
      <c r="S11213" s="2"/>
      <c r="T11213">
        <v>11212</v>
      </c>
      <c r="U11213" s="1" t="s">
        <v>178</v>
      </c>
      <c r="V11213" s="1"/>
      <c r="W11213" s="2"/>
      <c r="X11213">
        <v>11212</v>
      </c>
      <c r="Y11213" s="1" t="s">
        <v>179</v>
      </c>
      <c r="Z11213" s="1"/>
      <c r="AA11213" s="2"/>
    </row>
    <row r="11214" spans="8:27">
      <c r="H11214">
        <v>11213</v>
      </c>
      <c r="I11214" s="1" t="s">
        <v>752</v>
      </c>
      <c r="J11214" s="1"/>
      <c r="K11214" s="2"/>
      <c r="L11214">
        <v>11213</v>
      </c>
      <c r="M11214" s="1" t="s">
        <v>753</v>
      </c>
      <c r="N11214" s="1"/>
      <c r="O11214" s="2"/>
      <c r="P11214">
        <v>11213</v>
      </c>
      <c r="Q11214" s="1" t="s">
        <v>754</v>
      </c>
      <c r="R11214" s="1"/>
      <c r="S11214" s="2"/>
      <c r="T11214">
        <v>11213</v>
      </c>
      <c r="U11214" s="1" t="s">
        <v>178</v>
      </c>
      <c r="V11214" s="1"/>
      <c r="W11214" s="2"/>
      <c r="X11214">
        <v>11213</v>
      </c>
      <c r="Y11214" s="1" t="s">
        <v>179</v>
      </c>
      <c r="Z11214" s="1"/>
      <c r="AA11214" s="2"/>
    </row>
    <row r="11215" spans="8:27">
      <c r="H11215">
        <v>11214</v>
      </c>
      <c r="I11215" s="1" t="s">
        <v>752</v>
      </c>
      <c r="J11215" s="1"/>
      <c r="K11215" s="2"/>
      <c r="L11215">
        <v>11214</v>
      </c>
      <c r="M11215" s="1" t="s">
        <v>753</v>
      </c>
      <c r="N11215" s="1"/>
      <c r="O11215" s="2"/>
      <c r="P11215">
        <v>11214</v>
      </c>
      <c r="Q11215" s="1" t="s">
        <v>754</v>
      </c>
      <c r="R11215" s="1"/>
      <c r="S11215" s="2"/>
      <c r="T11215">
        <v>11214</v>
      </c>
      <c r="U11215" s="1" t="s">
        <v>178</v>
      </c>
      <c r="V11215" s="1"/>
      <c r="W11215" s="2"/>
      <c r="X11215">
        <v>11214</v>
      </c>
      <c r="Y11215" s="1" t="s">
        <v>179</v>
      </c>
      <c r="Z11215" s="1"/>
      <c r="AA11215" s="2"/>
    </row>
    <row r="11216" spans="8:27">
      <c r="H11216">
        <v>11215</v>
      </c>
      <c r="I11216" s="1" t="s">
        <v>752</v>
      </c>
      <c r="J11216" s="1"/>
      <c r="K11216" s="2"/>
      <c r="L11216">
        <v>11215</v>
      </c>
      <c r="M11216" s="1" t="s">
        <v>753</v>
      </c>
      <c r="N11216" s="1"/>
      <c r="O11216" s="2"/>
      <c r="P11216">
        <v>11215</v>
      </c>
      <c r="Q11216" s="1" t="s">
        <v>754</v>
      </c>
      <c r="R11216" s="1"/>
      <c r="S11216" s="2"/>
      <c r="T11216">
        <v>11215</v>
      </c>
      <c r="U11216" s="1" t="s">
        <v>178</v>
      </c>
      <c r="V11216" s="1"/>
      <c r="W11216" s="2"/>
      <c r="X11216">
        <v>11215</v>
      </c>
      <c r="Y11216" s="1" t="s">
        <v>179</v>
      </c>
      <c r="Z11216" s="1"/>
      <c r="AA11216" s="2"/>
    </row>
    <row r="11217" spans="8:27">
      <c r="H11217">
        <v>11216</v>
      </c>
      <c r="I11217" s="1" t="s">
        <v>752</v>
      </c>
      <c r="J11217" s="1"/>
      <c r="K11217" s="2"/>
      <c r="L11217">
        <v>11216</v>
      </c>
      <c r="M11217" s="1" t="s">
        <v>753</v>
      </c>
      <c r="N11217" s="1"/>
      <c r="O11217" s="2"/>
      <c r="P11217">
        <v>11216</v>
      </c>
      <c r="Q11217" s="1" t="s">
        <v>754</v>
      </c>
      <c r="R11217" s="1"/>
      <c r="S11217" s="2"/>
      <c r="T11217">
        <v>11216</v>
      </c>
      <c r="U11217" s="1" t="s">
        <v>178</v>
      </c>
      <c r="V11217" s="1"/>
      <c r="W11217" s="2"/>
      <c r="X11217">
        <v>11216</v>
      </c>
      <c r="Y11217" s="1" t="s">
        <v>179</v>
      </c>
      <c r="Z11217" s="1"/>
      <c r="AA11217" s="2"/>
    </row>
    <row r="11218" spans="8:27">
      <c r="H11218">
        <v>11217</v>
      </c>
      <c r="I11218" s="1" t="s">
        <v>752</v>
      </c>
      <c r="J11218" s="1"/>
      <c r="K11218" s="2"/>
      <c r="L11218">
        <v>11217</v>
      </c>
      <c r="M11218" s="1" t="s">
        <v>753</v>
      </c>
      <c r="N11218" s="1"/>
      <c r="O11218" s="2"/>
      <c r="P11218">
        <v>11217</v>
      </c>
      <c r="Q11218" s="1" t="s">
        <v>754</v>
      </c>
      <c r="R11218" s="1"/>
      <c r="S11218" s="2"/>
      <c r="T11218">
        <v>11217</v>
      </c>
      <c r="U11218" s="1" t="s">
        <v>178</v>
      </c>
      <c r="V11218" s="1"/>
      <c r="W11218" s="2"/>
      <c r="X11218">
        <v>11217</v>
      </c>
      <c r="Y11218" s="1" t="s">
        <v>179</v>
      </c>
      <c r="Z11218" s="1"/>
      <c r="AA11218" s="2"/>
    </row>
    <row r="11219" spans="8:27">
      <c r="H11219">
        <v>11218</v>
      </c>
      <c r="I11219" s="1" t="s">
        <v>752</v>
      </c>
      <c r="J11219" s="1"/>
      <c r="K11219" s="2"/>
      <c r="L11219">
        <v>11218</v>
      </c>
      <c r="M11219" s="1" t="s">
        <v>753</v>
      </c>
      <c r="N11219" s="1"/>
      <c r="O11219" s="2"/>
      <c r="P11219">
        <v>11218</v>
      </c>
      <c r="Q11219" s="1" t="s">
        <v>754</v>
      </c>
      <c r="R11219" s="1"/>
      <c r="S11219" s="2"/>
      <c r="T11219">
        <v>11218</v>
      </c>
      <c r="U11219" s="1" t="s">
        <v>178</v>
      </c>
      <c r="V11219" s="1"/>
      <c r="W11219" s="2"/>
      <c r="X11219">
        <v>11218</v>
      </c>
      <c r="Y11219" s="1" t="s">
        <v>179</v>
      </c>
      <c r="Z11219" s="1"/>
      <c r="AA11219" s="2"/>
    </row>
    <row r="11220" spans="8:27">
      <c r="H11220">
        <v>11219</v>
      </c>
      <c r="I11220" s="1" t="s">
        <v>752</v>
      </c>
      <c r="J11220" s="1"/>
      <c r="K11220" s="2"/>
      <c r="L11220">
        <v>11219</v>
      </c>
      <c r="M11220" s="1" t="s">
        <v>753</v>
      </c>
      <c r="N11220" s="1"/>
      <c r="O11220" s="2"/>
      <c r="P11220">
        <v>11219</v>
      </c>
      <c r="Q11220" s="1" t="s">
        <v>754</v>
      </c>
      <c r="R11220" s="1"/>
      <c r="S11220" s="2"/>
      <c r="T11220">
        <v>11219</v>
      </c>
      <c r="U11220" s="1" t="s">
        <v>178</v>
      </c>
      <c r="V11220" s="1"/>
      <c r="W11220" s="2"/>
      <c r="X11220">
        <v>11219</v>
      </c>
      <c r="Y11220" s="1" t="s">
        <v>179</v>
      </c>
      <c r="Z11220" s="1"/>
      <c r="AA11220" s="2"/>
    </row>
    <row r="11221" spans="8:27">
      <c r="H11221">
        <v>11220</v>
      </c>
      <c r="I11221" s="1" t="s">
        <v>752</v>
      </c>
      <c r="J11221" s="1"/>
      <c r="K11221" s="2"/>
      <c r="L11221">
        <v>11220</v>
      </c>
      <c r="M11221" s="1" t="s">
        <v>753</v>
      </c>
      <c r="N11221" s="1"/>
      <c r="O11221" s="2"/>
      <c r="P11221">
        <v>11220</v>
      </c>
      <c r="Q11221" s="1" t="s">
        <v>754</v>
      </c>
      <c r="R11221" s="1"/>
      <c r="S11221" s="2"/>
      <c r="T11221">
        <v>11220</v>
      </c>
      <c r="U11221" s="1" t="s">
        <v>178</v>
      </c>
      <c r="V11221" s="1"/>
      <c r="W11221" s="2"/>
      <c r="X11221">
        <v>11220</v>
      </c>
      <c r="Y11221" s="1" t="s">
        <v>179</v>
      </c>
      <c r="Z11221" s="1"/>
      <c r="AA11221" s="2"/>
    </row>
    <row r="11222" spans="8:27">
      <c r="H11222">
        <v>11221</v>
      </c>
      <c r="I11222" s="1" t="s">
        <v>752</v>
      </c>
      <c r="J11222" s="1"/>
      <c r="K11222" s="2"/>
      <c r="L11222">
        <v>11221</v>
      </c>
      <c r="M11222" s="1" t="s">
        <v>753</v>
      </c>
      <c r="N11222" s="1"/>
      <c r="O11222" s="2"/>
      <c r="P11222">
        <v>11221</v>
      </c>
      <c r="Q11222" s="1" t="s">
        <v>754</v>
      </c>
      <c r="R11222" s="1"/>
      <c r="S11222" s="2"/>
      <c r="T11222">
        <v>11221</v>
      </c>
      <c r="U11222" s="1" t="s">
        <v>178</v>
      </c>
      <c r="V11222" s="1"/>
      <c r="W11222" s="2"/>
      <c r="X11222">
        <v>11221</v>
      </c>
      <c r="Y11222" s="1" t="s">
        <v>179</v>
      </c>
      <c r="Z11222" s="1"/>
      <c r="AA11222" s="2"/>
    </row>
    <row r="11223" spans="8:27">
      <c r="H11223">
        <v>11222</v>
      </c>
      <c r="I11223" s="1" t="s">
        <v>752</v>
      </c>
      <c r="J11223" s="1"/>
      <c r="K11223" s="2"/>
      <c r="L11223">
        <v>11222</v>
      </c>
      <c r="M11223" s="1" t="s">
        <v>753</v>
      </c>
      <c r="N11223" s="1"/>
      <c r="O11223" s="2"/>
      <c r="P11223">
        <v>11222</v>
      </c>
      <c r="Q11223" s="1" t="s">
        <v>754</v>
      </c>
      <c r="R11223" s="1"/>
      <c r="S11223" s="2"/>
      <c r="T11223">
        <v>11222</v>
      </c>
      <c r="U11223" s="1" t="s">
        <v>178</v>
      </c>
      <c r="V11223" s="1"/>
      <c r="W11223" s="2"/>
      <c r="X11223">
        <v>11222</v>
      </c>
      <c r="Y11223" s="1" t="s">
        <v>179</v>
      </c>
      <c r="Z11223" s="1"/>
      <c r="AA11223" s="2"/>
    </row>
    <row r="11224" spans="8:27">
      <c r="H11224">
        <v>11223</v>
      </c>
      <c r="I11224" s="1" t="s">
        <v>752</v>
      </c>
      <c r="J11224" s="1"/>
      <c r="K11224" s="2"/>
      <c r="L11224">
        <v>11223</v>
      </c>
      <c r="M11224" s="1" t="s">
        <v>753</v>
      </c>
      <c r="N11224" s="1"/>
      <c r="O11224" s="2"/>
      <c r="P11224">
        <v>11223</v>
      </c>
      <c r="Q11224" s="1" t="s">
        <v>754</v>
      </c>
      <c r="R11224" s="1"/>
      <c r="S11224" s="2"/>
      <c r="T11224">
        <v>11223</v>
      </c>
      <c r="U11224" s="1" t="s">
        <v>178</v>
      </c>
      <c r="V11224" s="1"/>
      <c r="W11224" s="2"/>
      <c r="X11224">
        <v>11223</v>
      </c>
      <c r="Y11224" s="1" t="s">
        <v>179</v>
      </c>
      <c r="Z11224" s="1"/>
      <c r="AA11224" s="2"/>
    </row>
    <row r="11225" spans="8:27">
      <c r="H11225">
        <v>11224</v>
      </c>
      <c r="I11225" s="1" t="s">
        <v>752</v>
      </c>
      <c r="J11225" s="1"/>
      <c r="K11225" s="2"/>
      <c r="L11225">
        <v>11224</v>
      </c>
      <c r="M11225" s="1" t="s">
        <v>753</v>
      </c>
      <c r="N11225" s="1"/>
      <c r="O11225" s="2"/>
      <c r="P11225">
        <v>11224</v>
      </c>
      <c r="Q11225" s="1" t="s">
        <v>754</v>
      </c>
      <c r="R11225" s="1"/>
      <c r="S11225" s="2"/>
      <c r="T11225">
        <v>11224</v>
      </c>
      <c r="U11225" s="1" t="s">
        <v>178</v>
      </c>
      <c r="V11225" s="1"/>
      <c r="W11225" s="2"/>
      <c r="X11225">
        <v>11224</v>
      </c>
      <c r="Y11225" s="1" t="s">
        <v>179</v>
      </c>
      <c r="Z11225" s="1"/>
      <c r="AA11225" s="2"/>
    </row>
    <row r="11226" spans="8:27">
      <c r="H11226">
        <v>11225</v>
      </c>
      <c r="I11226" s="1" t="s">
        <v>752</v>
      </c>
      <c r="J11226" s="1"/>
      <c r="K11226" s="2"/>
      <c r="L11226">
        <v>11225</v>
      </c>
      <c r="M11226" s="1" t="s">
        <v>753</v>
      </c>
      <c r="N11226" s="1"/>
      <c r="O11226" s="2"/>
      <c r="P11226">
        <v>11225</v>
      </c>
      <c r="Q11226" s="1" t="s">
        <v>754</v>
      </c>
      <c r="R11226" s="1"/>
      <c r="S11226" s="2"/>
      <c r="T11226">
        <v>11225</v>
      </c>
      <c r="U11226" s="1" t="s">
        <v>178</v>
      </c>
      <c r="V11226" s="1"/>
      <c r="W11226" s="2"/>
      <c r="X11226">
        <v>11225</v>
      </c>
      <c r="Y11226" s="1" t="s">
        <v>179</v>
      </c>
      <c r="Z11226" s="1"/>
      <c r="AA11226" s="2"/>
    </row>
    <row r="11227" spans="8:27">
      <c r="H11227">
        <v>11226</v>
      </c>
      <c r="I11227" s="1" t="s">
        <v>752</v>
      </c>
      <c r="J11227" s="1"/>
      <c r="K11227" s="2"/>
      <c r="L11227">
        <v>11226</v>
      </c>
      <c r="M11227" s="1" t="s">
        <v>753</v>
      </c>
      <c r="N11227" s="1"/>
      <c r="O11227" s="2"/>
      <c r="P11227">
        <v>11226</v>
      </c>
      <c r="Q11227" s="1" t="s">
        <v>754</v>
      </c>
      <c r="R11227" s="1"/>
      <c r="S11227" s="2"/>
      <c r="T11227">
        <v>11226</v>
      </c>
      <c r="U11227" s="1" t="s">
        <v>178</v>
      </c>
      <c r="V11227" s="1"/>
      <c r="W11227" s="2"/>
      <c r="X11227">
        <v>11226</v>
      </c>
      <c r="Y11227" s="1" t="s">
        <v>179</v>
      </c>
      <c r="Z11227" s="1"/>
      <c r="AA11227" s="2"/>
    </row>
    <row r="11228" spans="8:27">
      <c r="H11228">
        <v>11227</v>
      </c>
      <c r="I11228" s="1" t="s">
        <v>752</v>
      </c>
      <c r="J11228" s="1"/>
      <c r="K11228" s="2"/>
      <c r="L11228">
        <v>11227</v>
      </c>
      <c r="M11228" s="1" t="s">
        <v>753</v>
      </c>
      <c r="N11228" s="1"/>
      <c r="O11228" s="2"/>
      <c r="P11228">
        <v>11227</v>
      </c>
      <c r="Q11228" s="1" t="s">
        <v>754</v>
      </c>
      <c r="R11228" s="1"/>
      <c r="S11228" s="2"/>
      <c r="T11228">
        <v>11227</v>
      </c>
      <c r="U11228" s="1" t="s">
        <v>178</v>
      </c>
      <c r="V11228" s="1"/>
      <c r="W11228" s="2"/>
      <c r="X11228">
        <v>11227</v>
      </c>
      <c r="Y11228" s="1" t="s">
        <v>179</v>
      </c>
      <c r="Z11228" s="1"/>
      <c r="AA11228" s="2"/>
    </row>
    <row r="11229" spans="8:27">
      <c r="H11229">
        <v>11228</v>
      </c>
      <c r="I11229" s="1" t="s">
        <v>752</v>
      </c>
      <c r="J11229" s="1"/>
      <c r="K11229" s="2"/>
      <c r="L11229">
        <v>11228</v>
      </c>
      <c r="M11229" s="1" t="s">
        <v>753</v>
      </c>
      <c r="N11229" s="1"/>
      <c r="O11229" s="2"/>
      <c r="P11229">
        <v>11228</v>
      </c>
      <c r="Q11229" s="1" t="s">
        <v>754</v>
      </c>
      <c r="R11229" s="1"/>
      <c r="S11229" s="2"/>
      <c r="T11229">
        <v>11228</v>
      </c>
      <c r="U11229" s="1" t="s">
        <v>178</v>
      </c>
      <c r="V11229" s="1"/>
      <c r="W11229" s="2"/>
      <c r="X11229">
        <v>11228</v>
      </c>
      <c r="Y11229" s="1" t="s">
        <v>179</v>
      </c>
      <c r="Z11229" s="1"/>
      <c r="AA11229" s="2"/>
    </row>
    <row r="11230" spans="8:27">
      <c r="H11230">
        <v>11229</v>
      </c>
      <c r="I11230" s="1" t="s">
        <v>752</v>
      </c>
      <c r="J11230" s="1"/>
      <c r="K11230" s="2"/>
      <c r="L11230">
        <v>11229</v>
      </c>
      <c r="M11230" s="1" t="s">
        <v>753</v>
      </c>
      <c r="N11230" s="1"/>
      <c r="O11230" s="2"/>
      <c r="P11230">
        <v>11229</v>
      </c>
      <c r="Q11230" s="1" t="s">
        <v>754</v>
      </c>
      <c r="R11230" s="1"/>
      <c r="S11230" s="2"/>
      <c r="T11230">
        <v>11229</v>
      </c>
      <c r="U11230" s="1" t="s">
        <v>178</v>
      </c>
      <c r="V11230" s="1"/>
      <c r="W11230" s="2"/>
      <c r="X11230">
        <v>11229</v>
      </c>
      <c r="Y11230" s="1" t="s">
        <v>179</v>
      </c>
      <c r="Z11230" s="1"/>
      <c r="AA11230" s="2"/>
    </row>
    <row r="11231" spans="8:27">
      <c r="H11231">
        <v>11230</v>
      </c>
      <c r="I11231" s="1" t="s">
        <v>752</v>
      </c>
      <c r="J11231" s="1"/>
      <c r="K11231" s="2"/>
      <c r="L11231">
        <v>11230</v>
      </c>
      <c r="M11231" s="1" t="s">
        <v>753</v>
      </c>
      <c r="N11231" s="1"/>
      <c r="O11231" s="2"/>
      <c r="P11231">
        <v>11230</v>
      </c>
      <c r="Q11231" s="1" t="s">
        <v>754</v>
      </c>
      <c r="R11231" s="1"/>
      <c r="S11231" s="2"/>
      <c r="T11231">
        <v>11230</v>
      </c>
      <c r="U11231" s="1" t="s">
        <v>178</v>
      </c>
      <c r="V11231" s="1"/>
      <c r="W11231" s="2"/>
      <c r="X11231">
        <v>11230</v>
      </c>
      <c r="Y11231" s="1" t="s">
        <v>179</v>
      </c>
      <c r="Z11231" s="1"/>
      <c r="AA11231" s="2"/>
    </row>
    <row r="11232" spans="8:27">
      <c r="H11232">
        <v>11231</v>
      </c>
      <c r="I11232" s="1" t="s">
        <v>752</v>
      </c>
      <c r="J11232" s="1"/>
      <c r="K11232" s="2"/>
      <c r="L11232">
        <v>11231</v>
      </c>
      <c r="M11232" s="1" t="s">
        <v>753</v>
      </c>
      <c r="N11232" s="1"/>
      <c r="O11232" s="2"/>
      <c r="P11232">
        <v>11231</v>
      </c>
      <c r="Q11232" s="1" t="s">
        <v>754</v>
      </c>
      <c r="R11232" s="1"/>
      <c r="S11232" s="2"/>
      <c r="T11232">
        <v>11231</v>
      </c>
      <c r="U11232" s="1" t="s">
        <v>178</v>
      </c>
      <c r="V11232" s="1"/>
      <c r="W11232" s="2"/>
      <c r="X11232">
        <v>11231</v>
      </c>
      <c r="Y11232" s="1" t="s">
        <v>179</v>
      </c>
      <c r="Z11232" s="1"/>
      <c r="AA11232" s="2"/>
    </row>
    <row r="11233" spans="8:27">
      <c r="H11233">
        <v>11232</v>
      </c>
      <c r="I11233" s="1" t="s">
        <v>752</v>
      </c>
      <c r="J11233" s="1"/>
      <c r="K11233" s="2"/>
      <c r="L11233">
        <v>11232</v>
      </c>
      <c r="M11233" s="1" t="s">
        <v>753</v>
      </c>
      <c r="N11233" s="1"/>
      <c r="O11233" s="2"/>
      <c r="P11233">
        <v>11232</v>
      </c>
      <c r="Q11233" s="1" t="s">
        <v>754</v>
      </c>
      <c r="R11233" s="1"/>
      <c r="S11233" s="2"/>
      <c r="T11233">
        <v>11232</v>
      </c>
      <c r="U11233" s="1" t="s">
        <v>178</v>
      </c>
      <c r="V11233" s="1"/>
      <c r="W11233" s="2"/>
      <c r="X11233">
        <v>11232</v>
      </c>
      <c r="Y11233" s="1" t="s">
        <v>179</v>
      </c>
      <c r="Z11233" s="1"/>
      <c r="AA11233" s="2"/>
    </row>
    <row r="11234" spans="8:27">
      <c r="H11234">
        <v>11233</v>
      </c>
      <c r="I11234" s="1" t="s">
        <v>752</v>
      </c>
      <c r="J11234" s="1"/>
      <c r="K11234" s="2"/>
      <c r="L11234">
        <v>11233</v>
      </c>
      <c r="M11234" s="1" t="s">
        <v>753</v>
      </c>
      <c r="N11234" s="1"/>
      <c r="O11234" s="2"/>
      <c r="P11234">
        <v>11233</v>
      </c>
      <c r="Q11234" s="1" t="s">
        <v>754</v>
      </c>
      <c r="R11234" s="1"/>
      <c r="S11234" s="2"/>
      <c r="T11234">
        <v>11233</v>
      </c>
      <c r="U11234" s="1" t="s">
        <v>178</v>
      </c>
      <c r="V11234" s="1"/>
      <c r="W11234" s="2"/>
      <c r="X11234">
        <v>11233</v>
      </c>
      <c r="Y11234" s="1" t="s">
        <v>179</v>
      </c>
      <c r="Z11234" s="1"/>
      <c r="AA11234" s="2"/>
    </row>
    <row r="11235" spans="8:27">
      <c r="H11235">
        <v>11234</v>
      </c>
      <c r="I11235" s="1" t="s">
        <v>752</v>
      </c>
      <c r="J11235" s="1"/>
      <c r="K11235" s="2"/>
      <c r="L11235">
        <v>11234</v>
      </c>
      <c r="M11235" s="1" t="s">
        <v>753</v>
      </c>
      <c r="N11235" s="1"/>
      <c r="O11235" s="2"/>
      <c r="P11235">
        <v>11234</v>
      </c>
      <c r="Q11235" s="1" t="s">
        <v>754</v>
      </c>
      <c r="R11235" s="1"/>
      <c r="S11235" s="2"/>
      <c r="T11235">
        <v>11234</v>
      </c>
      <c r="U11235" s="1" t="s">
        <v>178</v>
      </c>
      <c r="V11235" s="1"/>
      <c r="W11235" s="2"/>
      <c r="X11235">
        <v>11234</v>
      </c>
      <c r="Y11235" s="1" t="s">
        <v>179</v>
      </c>
      <c r="Z11235" s="1"/>
      <c r="AA11235" s="2"/>
    </row>
    <row r="11236" spans="8:27">
      <c r="H11236">
        <v>11235</v>
      </c>
      <c r="I11236" s="1" t="s">
        <v>752</v>
      </c>
      <c r="J11236" s="1"/>
      <c r="K11236" s="2"/>
      <c r="L11236">
        <v>11235</v>
      </c>
      <c r="M11236" s="1" t="s">
        <v>753</v>
      </c>
      <c r="N11236" s="1"/>
      <c r="O11236" s="2"/>
      <c r="P11236">
        <v>11235</v>
      </c>
      <c r="Q11236" s="1" t="s">
        <v>754</v>
      </c>
      <c r="R11236" s="1"/>
      <c r="S11236" s="2"/>
      <c r="T11236">
        <v>11235</v>
      </c>
      <c r="U11236" s="1" t="s">
        <v>178</v>
      </c>
      <c r="V11236" s="1"/>
      <c r="W11236" s="2"/>
      <c r="X11236">
        <v>11235</v>
      </c>
      <c r="Y11236" s="1" t="s">
        <v>179</v>
      </c>
      <c r="Z11236" s="1"/>
      <c r="AA11236" s="2"/>
    </row>
    <row r="11237" spans="8:27">
      <c r="H11237">
        <v>11236</v>
      </c>
      <c r="I11237" s="1" t="s">
        <v>752</v>
      </c>
      <c r="J11237" s="1"/>
      <c r="K11237" s="2"/>
      <c r="L11237">
        <v>11236</v>
      </c>
      <c r="M11237" s="1" t="s">
        <v>753</v>
      </c>
      <c r="N11237" s="1"/>
      <c r="O11237" s="2"/>
      <c r="P11237">
        <v>11236</v>
      </c>
      <c r="Q11237" s="1" t="s">
        <v>754</v>
      </c>
      <c r="R11237" s="1"/>
      <c r="S11237" s="2"/>
      <c r="T11237">
        <v>11236</v>
      </c>
      <c r="U11237" s="1" t="s">
        <v>178</v>
      </c>
      <c r="V11237" s="1"/>
      <c r="W11237" s="2"/>
      <c r="X11237">
        <v>11236</v>
      </c>
      <c r="Y11237" s="1" t="s">
        <v>179</v>
      </c>
      <c r="Z11237" s="1"/>
      <c r="AA11237" s="2"/>
    </row>
    <row r="11238" spans="8:27">
      <c r="H11238">
        <v>11237</v>
      </c>
      <c r="I11238" s="1" t="s">
        <v>752</v>
      </c>
      <c r="J11238" s="1"/>
      <c r="K11238" s="2"/>
      <c r="L11238">
        <v>11237</v>
      </c>
      <c r="M11238" s="1" t="s">
        <v>753</v>
      </c>
      <c r="N11238" s="1"/>
      <c r="O11238" s="2"/>
      <c r="P11238">
        <v>11237</v>
      </c>
      <c r="Q11238" s="1" t="s">
        <v>754</v>
      </c>
      <c r="R11238" s="1"/>
      <c r="S11238" s="2"/>
      <c r="T11238">
        <v>11237</v>
      </c>
      <c r="U11238" s="1" t="s">
        <v>178</v>
      </c>
      <c r="V11238" s="1"/>
      <c r="W11238" s="2"/>
      <c r="X11238">
        <v>11237</v>
      </c>
      <c r="Y11238" s="1" t="s">
        <v>179</v>
      </c>
      <c r="Z11238" s="1"/>
      <c r="AA11238" s="2"/>
    </row>
    <row r="11239" spans="8:27">
      <c r="H11239">
        <v>11238</v>
      </c>
      <c r="I11239" s="1" t="s">
        <v>752</v>
      </c>
      <c r="J11239" s="1"/>
      <c r="K11239" s="2"/>
      <c r="L11239">
        <v>11238</v>
      </c>
      <c r="M11239" s="1" t="s">
        <v>753</v>
      </c>
      <c r="N11239" s="1"/>
      <c r="O11239" s="2"/>
      <c r="P11239">
        <v>11238</v>
      </c>
      <c r="Q11239" s="1" t="s">
        <v>754</v>
      </c>
      <c r="R11239" s="1"/>
      <c r="S11239" s="2"/>
      <c r="T11239">
        <v>11238</v>
      </c>
      <c r="U11239" s="1" t="s">
        <v>178</v>
      </c>
      <c r="V11239" s="1"/>
      <c r="W11239" s="2"/>
      <c r="X11239">
        <v>11238</v>
      </c>
      <c r="Y11239" s="1" t="s">
        <v>179</v>
      </c>
      <c r="Z11239" s="1"/>
      <c r="AA11239" s="2"/>
    </row>
    <row r="11240" spans="8:27">
      <c r="H11240">
        <v>11239</v>
      </c>
      <c r="I11240" s="1" t="s">
        <v>752</v>
      </c>
      <c r="J11240" s="1"/>
      <c r="K11240" s="2"/>
      <c r="L11240">
        <v>11239</v>
      </c>
      <c r="M11240" s="1" t="s">
        <v>753</v>
      </c>
      <c r="N11240" s="1"/>
      <c r="O11240" s="2"/>
      <c r="P11240">
        <v>11239</v>
      </c>
      <c r="Q11240" s="1" t="s">
        <v>754</v>
      </c>
      <c r="R11240" s="1"/>
      <c r="S11240" s="2"/>
      <c r="T11240">
        <v>11239</v>
      </c>
      <c r="U11240" s="1" t="s">
        <v>178</v>
      </c>
      <c r="V11240" s="1"/>
      <c r="W11240" s="2"/>
      <c r="X11240">
        <v>11239</v>
      </c>
      <c r="Y11240" s="1" t="s">
        <v>179</v>
      </c>
      <c r="Z11240" s="1"/>
      <c r="AA11240" s="2"/>
    </row>
    <row r="11241" spans="8:27">
      <c r="H11241">
        <v>11240</v>
      </c>
      <c r="I11241" s="1" t="s">
        <v>752</v>
      </c>
      <c r="J11241" s="1"/>
      <c r="K11241" s="2"/>
      <c r="L11241">
        <v>11240</v>
      </c>
      <c r="M11241" s="1" t="s">
        <v>753</v>
      </c>
      <c r="N11241" s="1"/>
      <c r="O11241" s="2"/>
      <c r="P11241">
        <v>11240</v>
      </c>
      <c r="Q11241" s="1" t="s">
        <v>754</v>
      </c>
      <c r="R11241" s="1"/>
      <c r="S11241" s="2"/>
      <c r="T11241">
        <v>11240</v>
      </c>
      <c r="U11241" s="1" t="s">
        <v>178</v>
      </c>
      <c r="V11241" s="1"/>
      <c r="W11241" s="2"/>
      <c r="X11241">
        <v>11240</v>
      </c>
      <c r="Y11241" s="1" t="s">
        <v>179</v>
      </c>
      <c r="Z11241" s="1"/>
      <c r="AA11241" s="2"/>
    </row>
    <row r="11242" spans="8:27">
      <c r="H11242">
        <v>11241</v>
      </c>
      <c r="I11242" s="1" t="s">
        <v>752</v>
      </c>
      <c r="J11242" s="1"/>
      <c r="K11242" s="2"/>
      <c r="L11242">
        <v>11241</v>
      </c>
      <c r="M11242" s="1" t="s">
        <v>753</v>
      </c>
      <c r="N11242" s="1"/>
      <c r="O11242" s="2"/>
      <c r="P11242">
        <v>11241</v>
      </c>
      <c r="Q11242" s="1" t="s">
        <v>754</v>
      </c>
      <c r="R11242" s="1"/>
      <c r="S11242" s="2"/>
      <c r="T11242">
        <v>11241</v>
      </c>
      <c r="U11242" s="1" t="s">
        <v>178</v>
      </c>
      <c r="V11242" s="1"/>
      <c r="W11242" s="2"/>
      <c r="X11242">
        <v>11241</v>
      </c>
      <c r="Y11242" s="1" t="s">
        <v>179</v>
      </c>
      <c r="Z11242" s="1"/>
      <c r="AA11242" s="2"/>
    </row>
    <row r="11243" spans="8:27">
      <c r="H11243">
        <v>11242</v>
      </c>
      <c r="I11243" s="1" t="s">
        <v>752</v>
      </c>
      <c r="J11243" s="1"/>
      <c r="K11243" s="2"/>
      <c r="L11243">
        <v>11242</v>
      </c>
      <c r="M11243" s="1" t="s">
        <v>753</v>
      </c>
      <c r="N11243" s="1"/>
      <c r="O11243" s="2"/>
      <c r="P11243">
        <v>11242</v>
      </c>
      <c r="Q11243" s="1" t="s">
        <v>754</v>
      </c>
      <c r="R11243" s="1"/>
      <c r="S11243" s="2"/>
      <c r="T11243">
        <v>11242</v>
      </c>
      <c r="U11243" s="1" t="s">
        <v>178</v>
      </c>
      <c r="V11243" s="1"/>
      <c r="W11243" s="2"/>
      <c r="X11243">
        <v>11242</v>
      </c>
      <c r="Y11243" s="1" t="s">
        <v>179</v>
      </c>
      <c r="Z11243" s="1"/>
      <c r="AA11243" s="2"/>
    </row>
    <row r="11244" spans="8:27">
      <c r="H11244">
        <v>11243</v>
      </c>
      <c r="I11244" s="1" t="s">
        <v>752</v>
      </c>
      <c r="J11244" s="1"/>
      <c r="K11244" s="2"/>
      <c r="L11244">
        <v>11243</v>
      </c>
      <c r="M11244" s="1" t="s">
        <v>753</v>
      </c>
      <c r="N11244" s="1"/>
      <c r="O11244" s="2"/>
      <c r="P11244">
        <v>11243</v>
      </c>
      <c r="Q11244" s="1" t="s">
        <v>754</v>
      </c>
      <c r="R11244" s="1"/>
      <c r="S11244" s="2"/>
      <c r="T11244">
        <v>11243</v>
      </c>
      <c r="U11244" s="1" t="s">
        <v>178</v>
      </c>
      <c r="V11244" s="1"/>
      <c r="W11244" s="2"/>
      <c r="X11244">
        <v>11243</v>
      </c>
      <c r="Y11244" s="1" t="s">
        <v>179</v>
      </c>
      <c r="Z11244" s="1"/>
      <c r="AA11244" s="2"/>
    </row>
    <row r="11245" spans="8:27">
      <c r="H11245">
        <v>11244</v>
      </c>
      <c r="I11245" s="1" t="s">
        <v>752</v>
      </c>
      <c r="J11245" s="1"/>
      <c r="K11245" s="2"/>
      <c r="L11245">
        <v>11244</v>
      </c>
      <c r="M11245" s="1" t="s">
        <v>753</v>
      </c>
      <c r="N11245" s="1"/>
      <c r="O11245" s="2"/>
      <c r="P11245">
        <v>11244</v>
      </c>
      <c r="Q11245" s="1" t="s">
        <v>754</v>
      </c>
      <c r="R11245" s="1"/>
      <c r="S11245" s="2"/>
      <c r="T11245">
        <v>11244</v>
      </c>
      <c r="U11245" s="1" t="s">
        <v>178</v>
      </c>
      <c r="V11245" s="1"/>
      <c r="W11245" s="2"/>
      <c r="X11245">
        <v>11244</v>
      </c>
      <c r="Y11245" s="1" t="s">
        <v>179</v>
      </c>
      <c r="Z11245" s="1"/>
      <c r="AA11245" s="2"/>
    </row>
    <row r="11246" spans="8:27">
      <c r="H11246">
        <v>11245</v>
      </c>
      <c r="I11246" s="1" t="s">
        <v>752</v>
      </c>
      <c r="J11246" s="1"/>
      <c r="K11246" s="2"/>
      <c r="L11246">
        <v>11245</v>
      </c>
      <c r="M11246" s="1" t="s">
        <v>753</v>
      </c>
      <c r="N11246" s="1"/>
      <c r="O11246" s="2"/>
      <c r="P11246">
        <v>11245</v>
      </c>
      <c r="Q11246" s="1" t="s">
        <v>754</v>
      </c>
      <c r="R11246" s="1"/>
      <c r="S11246" s="2"/>
      <c r="T11246">
        <v>11245</v>
      </c>
      <c r="U11246" s="1" t="s">
        <v>178</v>
      </c>
      <c r="V11246" s="1"/>
      <c r="W11246" s="2"/>
      <c r="X11246">
        <v>11245</v>
      </c>
      <c r="Y11246" s="1" t="s">
        <v>179</v>
      </c>
      <c r="Z11246" s="1"/>
      <c r="AA11246" s="2"/>
    </row>
    <row r="11247" spans="8:27">
      <c r="H11247">
        <v>11246</v>
      </c>
      <c r="I11247" s="1" t="s">
        <v>752</v>
      </c>
      <c r="J11247" s="1"/>
      <c r="K11247" s="2"/>
      <c r="L11247">
        <v>11246</v>
      </c>
      <c r="M11247" s="1" t="s">
        <v>753</v>
      </c>
      <c r="N11247" s="1"/>
      <c r="O11247" s="2"/>
      <c r="P11247">
        <v>11246</v>
      </c>
      <c r="Q11247" s="1" t="s">
        <v>754</v>
      </c>
      <c r="R11247" s="1"/>
      <c r="S11247" s="2"/>
      <c r="T11247">
        <v>11246</v>
      </c>
      <c r="U11247" s="1" t="s">
        <v>178</v>
      </c>
      <c r="V11247" s="1"/>
      <c r="W11247" s="2"/>
      <c r="X11247">
        <v>11246</v>
      </c>
      <c r="Y11247" s="1" t="s">
        <v>179</v>
      </c>
      <c r="Z11247" s="1"/>
      <c r="AA11247" s="2"/>
    </row>
    <row r="11248" spans="8:27">
      <c r="H11248">
        <v>11247</v>
      </c>
      <c r="I11248" s="1" t="s">
        <v>752</v>
      </c>
      <c r="J11248" s="1"/>
      <c r="K11248" s="2"/>
      <c r="L11248">
        <v>11247</v>
      </c>
      <c r="M11248" s="1" t="s">
        <v>753</v>
      </c>
      <c r="N11248" s="1"/>
      <c r="O11248" s="2"/>
      <c r="P11248">
        <v>11247</v>
      </c>
      <c r="Q11248" s="1" t="s">
        <v>754</v>
      </c>
      <c r="R11248" s="1"/>
      <c r="S11248" s="2"/>
      <c r="T11248">
        <v>11247</v>
      </c>
      <c r="U11248" s="1" t="s">
        <v>178</v>
      </c>
      <c r="V11248" s="1"/>
      <c r="W11248" s="2"/>
      <c r="X11248">
        <v>11247</v>
      </c>
      <c r="Y11248" s="1" t="s">
        <v>179</v>
      </c>
      <c r="Z11248" s="1"/>
      <c r="AA11248" s="2"/>
    </row>
    <row r="11249" spans="8:27">
      <c r="H11249">
        <v>11248</v>
      </c>
      <c r="I11249" s="1" t="s">
        <v>752</v>
      </c>
      <c r="J11249" s="1"/>
      <c r="K11249" s="2"/>
      <c r="L11249">
        <v>11248</v>
      </c>
      <c r="M11249" s="1" t="s">
        <v>753</v>
      </c>
      <c r="N11249" s="1"/>
      <c r="O11249" s="2"/>
      <c r="P11249">
        <v>11248</v>
      </c>
      <c r="Q11249" s="1" t="s">
        <v>754</v>
      </c>
      <c r="R11249" s="1"/>
      <c r="S11249" s="2"/>
      <c r="T11249">
        <v>11248</v>
      </c>
      <c r="U11249" s="1" t="s">
        <v>178</v>
      </c>
      <c r="V11249" s="1"/>
      <c r="W11249" s="2"/>
      <c r="X11249">
        <v>11248</v>
      </c>
      <c r="Y11249" s="1" t="s">
        <v>179</v>
      </c>
      <c r="Z11249" s="1"/>
      <c r="AA11249" s="2"/>
    </row>
    <row r="11250" spans="8:27">
      <c r="H11250">
        <v>11249</v>
      </c>
      <c r="I11250" s="1" t="s">
        <v>752</v>
      </c>
      <c r="J11250" s="1"/>
      <c r="K11250" s="2"/>
      <c r="L11250">
        <v>11249</v>
      </c>
      <c r="M11250" s="1" t="s">
        <v>753</v>
      </c>
      <c r="N11250" s="1"/>
      <c r="O11250" s="2"/>
      <c r="P11250">
        <v>11249</v>
      </c>
      <c r="Q11250" s="1" t="s">
        <v>754</v>
      </c>
      <c r="R11250" s="1"/>
      <c r="S11250" s="2"/>
      <c r="T11250">
        <v>11249</v>
      </c>
      <c r="U11250" s="1" t="s">
        <v>178</v>
      </c>
      <c r="V11250" s="1"/>
      <c r="W11250" s="2"/>
      <c r="X11250">
        <v>11249</v>
      </c>
      <c r="Y11250" s="1" t="s">
        <v>179</v>
      </c>
      <c r="Z11250" s="1"/>
      <c r="AA11250" s="2"/>
    </row>
    <row r="11251" spans="8:27">
      <c r="H11251">
        <v>11250</v>
      </c>
      <c r="I11251" s="1" t="s">
        <v>752</v>
      </c>
      <c r="J11251" s="1"/>
      <c r="K11251" s="2"/>
      <c r="L11251">
        <v>11250</v>
      </c>
      <c r="M11251" s="1" t="s">
        <v>753</v>
      </c>
      <c r="N11251" s="1"/>
      <c r="O11251" s="2"/>
      <c r="P11251">
        <v>11250</v>
      </c>
      <c r="Q11251" s="1" t="s">
        <v>754</v>
      </c>
      <c r="R11251" s="1"/>
      <c r="S11251" s="2"/>
      <c r="T11251">
        <v>11250</v>
      </c>
      <c r="U11251" s="1" t="s">
        <v>178</v>
      </c>
      <c r="V11251" s="1"/>
      <c r="W11251" s="2"/>
      <c r="X11251">
        <v>11250</v>
      </c>
      <c r="Y11251" s="1" t="s">
        <v>179</v>
      </c>
      <c r="Z11251" s="1"/>
      <c r="AA11251" s="2"/>
    </row>
    <row r="11252" spans="8:27">
      <c r="H11252">
        <v>11251</v>
      </c>
      <c r="I11252" s="1" t="s">
        <v>752</v>
      </c>
      <c r="J11252" s="1"/>
      <c r="K11252" s="2"/>
      <c r="L11252">
        <v>11251</v>
      </c>
      <c r="M11252" s="1" t="s">
        <v>753</v>
      </c>
      <c r="N11252" s="1"/>
      <c r="O11252" s="2"/>
      <c r="P11252">
        <v>11251</v>
      </c>
      <c r="Q11252" s="1" t="s">
        <v>754</v>
      </c>
      <c r="R11252" s="1"/>
      <c r="S11252" s="2"/>
      <c r="T11252">
        <v>11251</v>
      </c>
      <c r="U11252" s="1" t="s">
        <v>178</v>
      </c>
      <c r="V11252" s="1"/>
      <c r="W11252" s="2"/>
      <c r="X11252">
        <v>11251</v>
      </c>
      <c r="Y11252" s="1" t="s">
        <v>179</v>
      </c>
      <c r="Z11252" s="1"/>
      <c r="AA11252" s="2"/>
    </row>
    <row r="11253" spans="8:27">
      <c r="H11253">
        <v>11252</v>
      </c>
      <c r="I11253" s="1" t="s">
        <v>752</v>
      </c>
      <c r="J11253" s="1"/>
      <c r="K11253" s="2"/>
      <c r="L11253">
        <v>11252</v>
      </c>
      <c r="M11253" s="1" t="s">
        <v>753</v>
      </c>
      <c r="N11253" s="1"/>
      <c r="O11253" s="2"/>
      <c r="P11253">
        <v>11252</v>
      </c>
      <c r="Q11253" s="1" t="s">
        <v>754</v>
      </c>
      <c r="R11253" s="1"/>
      <c r="S11253" s="2"/>
      <c r="T11253">
        <v>11252</v>
      </c>
      <c r="U11253" s="1" t="s">
        <v>178</v>
      </c>
      <c r="V11253" s="1"/>
      <c r="W11253" s="2"/>
      <c r="X11253">
        <v>11252</v>
      </c>
      <c r="Y11253" s="1" t="s">
        <v>179</v>
      </c>
      <c r="Z11253" s="1"/>
      <c r="AA11253" s="2"/>
    </row>
    <row r="11254" spans="8:27">
      <c r="H11254">
        <v>11253</v>
      </c>
      <c r="I11254" s="1" t="s">
        <v>752</v>
      </c>
      <c r="J11254" s="1"/>
      <c r="K11254" s="2"/>
      <c r="L11254">
        <v>11253</v>
      </c>
      <c r="M11254" s="1" t="s">
        <v>753</v>
      </c>
      <c r="N11254" s="1"/>
      <c r="O11254" s="2"/>
      <c r="P11254">
        <v>11253</v>
      </c>
      <c r="Q11254" s="1" t="s">
        <v>754</v>
      </c>
      <c r="R11254" s="1"/>
      <c r="S11254" s="2"/>
      <c r="T11254">
        <v>11253</v>
      </c>
      <c r="U11254" s="1" t="s">
        <v>178</v>
      </c>
      <c r="V11254" s="1"/>
      <c r="W11254" s="2"/>
      <c r="X11254">
        <v>11253</v>
      </c>
      <c r="Y11254" s="1" t="s">
        <v>179</v>
      </c>
      <c r="Z11254" s="1"/>
      <c r="AA11254" s="2"/>
    </row>
    <row r="11255" spans="8:27">
      <c r="H11255">
        <v>11254</v>
      </c>
      <c r="I11255" s="1" t="s">
        <v>752</v>
      </c>
      <c r="J11255" s="1"/>
      <c r="K11255" s="2"/>
      <c r="L11255">
        <v>11254</v>
      </c>
      <c r="M11255" s="1" t="s">
        <v>753</v>
      </c>
      <c r="N11255" s="1"/>
      <c r="O11255" s="2"/>
      <c r="P11255">
        <v>11254</v>
      </c>
      <c r="Q11255" s="1" t="s">
        <v>754</v>
      </c>
      <c r="R11255" s="1"/>
      <c r="S11255" s="2"/>
      <c r="T11255">
        <v>11254</v>
      </c>
      <c r="U11255" s="1" t="s">
        <v>178</v>
      </c>
      <c r="V11255" s="1"/>
      <c r="W11255" s="2"/>
      <c r="X11255">
        <v>11254</v>
      </c>
      <c r="Y11255" s="1" t="s">
        <v>179</v>
      </c>
      <c r="Z11255" s="1"/>
      <c r="AA11255" s="2"/>
    </row>
    <row r="11256" spans="8:27">
      <c r="H11256">
        <v>11255</v>
      </c>
      <c r="I11256" s="1" t="s">
        <v>752</v>
      </c>
      <c r="J11256" s="1"/>
      <c r="K11256" s="2"/>
      <c r="L11256">
        <v>11255</v>
      </c>
      <c r="M11256" s="1" t="s">
        <v>753</v>
      </c>
      <c r="N11256" s="1"/>
      <c r="O11256" s="2"/>
      <c r="P11256">
        <v>11255</v>
      </c>
      <c r="Q11256" s="1" t="s">
        <v>754</v>
      </c>
      <c r="R11256" s="1"/>
      <c r="S11256" s="2"/>
      <c r="T11256">
        <v>11255</v>
      </c>
      <c r="U11256" s="1" t="s">
        <v>178</v>
      </c>
      <c r="V11256" s="1"/>
      <c r="W11256" s="2"/>
      <c r="X11256">
        <v>11255</v>
      </c>
      <c r="Y11256" s="1" t="s">
        <v>179</v>
      </c>
      <c r="Z11256" s="1"/>
      <c r="AA11256" s="2"/>
    </row>
    <row r="11257" spans="8:27">
      <c r="H11257">
        <v>11256</v>
      </c>
      <c r="I11257" s="1" t="s">
        <v>752</v>
      </c>
      <c r="J11257" s="1"/>
      <c r="K11257" s="2"/>
      <c r="L11257">
        <v>11256</v>
      </c>
      <c r="M11257" s="1" t="s">
        <v>753</v>
      </c>
      <c r="N11257" s="1"/>
      <c r="O11257" s="2"/>
      <c r="P11257">
        <v>11256</v>
      </c>
      <c r="Q11257" s="1" t="s">
        <v>754</v>
      </c>
      <c r="R11257" s="1"/>
      <c r="S11257" s="2"/>
      <c r="T11257">
        <v>11256</v>
      </c>
      <c r="U11257" s="1" t="s">
        <v>178</v>
      </c>
      <c r="V11257" s="1"/>
      <c r="W11257" s="2"/>
      <c r="X11257">
        <v>11256</v>
      </c>
      <c r="Y11257" s="1" t="s">
        <v>179</v>
      </c>
      <c r="Z11257" s="1"/>
      <c r="AA11257" s="2"/>
    </row>
    <row r="11258" spans="8:27">
      <c r="H11258">
        <v>11257</v>
      </c>
      <c r="I11258" s="1" t="s">
        <v>752</v>
      </c>
      <c r="J11258" s="1"/>
      <c r="K11258" s="2"/>
      <c r="L11258">
        <v>11257</v>
      </c>
      <c r="M11258" s="1" t="s">
        <v>753</v>
      </c>
      <c r="N11258" s="1"/>
      <c r="O11258" s="2"/>
      <c r="P11258">
        <v>11257</v>
      </c>
      <c r="Q11258" s="1" t="s">
        <v>754</v>
      </c>
      <c r="R11258" s="1"/>
      <c r="S11258" s="2"/>
      <c r="T11258">
        <v>11257</v>
      </c>
      <c r="U11258" s="1" t="s">
        <v>178</v>
      </c>
      <c r="V11258" s="1"/>
      <c r="W11258" s="2"/>
      <c r="X11258">
        <v>11257</v>
      </c>
      <c r="Y11258" s="1" t="s">
        <v>179</v>
      </c>
      <c r="Z11258" s="1"/>
      <c r="AA11258" s="2"/>
    </row>
    <row r="11259" spans="8:27">
      <c r="H11259">
        <v>11258</v>
      </c>
      <c r="I11259" s="1" t="s">
        <v>752</v>
      </c>
      <c r="J11259" s="1"/>
      <c r="K11259" s="2"/>
      <c r="L11259">
        <v>11258</v>
      </c>
      <c r="M11259" s="1" t="s">
        <v>753</v>
      </c>
      <c r="N11259" s="1"/>
      <c r="O11259" s="2"/>
      <c r="P11259">
        <v>11258</v>
      </c>
      <c r="Q11259" s="1" t="s">
        <v>754</v>
      </c>
      <c r="R11259" s="1"/>
      <c r="S11259" s="2"/>
      <c r="T11259">
        <v>11258</v>
      </c>
      <c r="U11259" s="1" t="s">
        <v>178</v>
      </c>
      <c r="V11259" s="1"/>
      <c r="W11259" s="2"/>
      <c r="X11259">
        <v>11258</v>
      </c>
      <c r="Y11259" s="1" t="s">
        <v>179</v>
      </c>
      <c r="Z11259" s="1"/>
      <c r="AA11259" s="2"/>
    </row>
    <row r="11260" spans="8:27">
      <c r="H11260">
        <v>11259</v>
      </c>
      <c r="I11260" s="1" t="s">
        <v>752</v>
      </c>
      <c r="J11260" s="1"/>
      <c r="K11260" s="2"/>
      <c r="L11260">
        <v>11259</v>
      </c>
      <c r="M11260" s="1" t="s">
        <v>753</v>
      </c>
      <c r="N11260" s="1"/>
      <c r="O11260" s="2"/>
      <c r="P11260">
        <v>11259</v>
      </c>
      <c r="Q11260" s="1" t="s">
        <v>754</v>
      </c>
      <c r="R11260" s="1"/>
      <c r="S11260" s="2"/>
      <c r="T11260">
        <v>11259</v>
      </c>
      <c r="U11260" s="1" t="s">
        <v>178</v>
      </c>
      <c r="V11260" s="1"/>
      <c r="W11260" s="2"/>
      <c r="X11260">
        <v>11259</v>
      </c>
      <c r="Y11260" s="1" t="s">
        <v>179</v>
      </c>
      <c r="Z11260" s="1"/>
      <c r="AA11260" s="2"/>
    </row>
    <row r="11261" spans="8:27">
      <c r="H11261">
        <v>11260</v>
      </c>
      <c r="I11261" s="1" t="s">
        <v>752</v>
      </c>
      <c r="J11261" s="1"/>
      <c r="K11261" s="2"/>
      <c r="L11261">
        <v>11260</v>
      </c>
      <c r="M11261" s="1" t="s">
        <v>753</v>
      </c>
      <c r="N11261" s="1"/>
      <c r="O11261" s="2"/>
      <c r="P11261">
        <v>11260</v>
      </c>
      <c r="Q11261" s="1" t="s">
        <v>754</v>
      </c>
      <c r="R11261" s="1"/>
      <c r="S11261" s="2"/>
      <c r="T11261">
        <v>11260</v>
      </c>
      <c r="U11261" s="1" t="s">
        <v>178</v>
      </c>
      <c r="V11261" s="1"/>
      <c r="W11261" s="2"/>
      <c r="X11261">
        <v>11260</v>
      </c>
      <c r="Y11261" s="1" t="s">
        <v>179</v>
      </c>
      <c r="Z11261" s="1"/>
      <c r="AA11261" s="2"/>
    </row>
    <row r="11262" spans="8:27">
      <c r="H11262">
        <v>11261</v>
      </c>
      <c r="I11262" s="1" t="s">
        <v>752</v>
      </c>
      <c r="J11262" s="1"/>
      <c r="K11262" s="2"/>
      <c r="L11262">
        <v>11261</v>
      </c>
      <c r="M11262" s="1" t="s">
        <v>753</v>
      </c>
      <c r="N11262" s="1"/>
      <c r="O11262" s="2"/>
      <c r="P11262">
        <v>11261</v>
      </c>
      <c r="Q11262" s="1" t="s">
        <v>754</v>
      </c>
      <c r="R11262" s="1"/>
      <c r="S11262" s="2"/>
      <c r="T11262">
        <v>11261</v>
      </c>
      <c r="U11262" s="1" t="s">
        <v>178</v>
      </c>
      <c r="V11262" s="1"/>
      <c r="W11262" s="2"/>
      <c r="X11262">
        <v>11261</v>
      </c>
      <c r="Y11262" s="1" t="s">
        <v>179</v>
      </c>
      <c r="Z11262" s="1"/>
      <c r="AA11262" s="2"/>
    </row>
    <row r="11263" spans="8:27">
      <c r="H11263">
        <v>11262</v>
      </c>
      <c r="I11263" s="1" t="s">
        <v>752</v>
      </c>
      <c r="J11263" s="1"/>
      <c r="K11263" s="2"/>
      <c r="L11263">
        <v>11262</v>
      </c>
      <c r="M11263" s="1" t="s">
        <v>753</v>
      </c>
      <c r="N11263" s="1"/>
      <c r="O11263" s="2"/>
      <c r="P11263">
        <v>11262</v>
      </c>
      <c r="Q11263" s="1" t="s">
        <v>754</v>
      </c>
      <c r="R11263" s="1"/>
      <c r="S11263" s="2"/>
      <c r="T11263">
        <v>11262</v>
      </c>
      <c r="U11263" s="1" t="s">
        <v>178</v>
      </c>
      <c r="V11263" s="1"/>
      <c r="W11263" s="2"/>
      <c r="X11263">
        <v>11262</v>
      </c>
      <c r="Y11263" s="1" t="s">
        <v>179</v>
      </c>
      <c r="Z11263" s="1"/>
      <c r="AA11263" s="2"/>
    </row>
    <row r="11264" spans="8:27">
      <c r="H11264">
        <v>11263</v>
      </c>
      <c r="I11264" s="1" t="s">
        <v>752</v>
      </c>
      <c r="J11264" s="1"/>
      <c r="K11264" s="2"/>
      <c r="L11264">
        <v>11263</v>
      </c>
      <c r="M11264" s="1" t="s">
        <v>753</v>
      </c>
      <c r="N11264" s="1"/>
      <c r="O11264" s="2"/>
      <c r="P11264">
        <v>11263</v>
      </c>
      <c r="Q11264" s="1" t="s">
        <v>754</v>
      </c>
      <c r="R11264" s="1"/>
      <c r="S11264" s="2"/>
      <c r="T11264">
        <v>11263</v>
      </c>
      <c r="U11264" s="1" t="s">
        <v>178</v>
      </c>
      <c r="V11264" s="1"/>
      <c r="W11264" s="2"/>
      <c r="X11264">
        <v>11263</v>
      </c>
      <c r="Y11264" s="1" t="s">
        <v>179</v>
      </c>
      <c r="Z11264" s="1"/>
      <c r="AA11264" s="2"/>
    </row>
    <row r="11265" spans="8:27">
      <c r="H11265">
        <v>11264</v>
      </c>
      <c r="I11265" s="1" t="s">
        <v>752</v>
      </c>
      <c r="J11265" s="1"/>
      <c r="K11265" s="2"/>
      <c r="L11265">
        <v>11264</v>
      </c>
      <c r="M11265" s="1" t="s">
        <v>753</v>
      </c>
      <c r="N11265" s="1"/>
      <c r="O11265" s="2"/>
      <c r="P11265">
        <v>11264</v>
      </c>
      <c r="Q11265" s="1" t="s">
        <v>754</v>
      </c>
      <c r="R11265" s="1"/>
      <c r="S11265" s="2"/>
      <c r="T11265">
        <v>11264</v>
      </c>
      <c r="U11265" s="1" t="s">
        <v>178</v>
      </c>
      <c r="V11265" s="1"/>
      <c r="W11265" s="2"/>
      <c r="X11265">
        <v>11264</v>
      </c>
      <c r="Y11265" s="1" t="s">
        <v>179</v>
      </c>
      <c r="Z11265" s="1"/>
      <c r="AA11265" s="2"/>
    </row>
    <row r="11266" spans="8:27">
      <c r="H11266">
        <v>11265</v>
      </c>
      <c r="I11266" s="1" t="s">
        <v>752</v>
      </c>
      <c r="J11266" s="1"/>
      <c r="K11266" s="2"/>
      <c r="L11266">
        <v>11265</v>
      </c>
      <c r="M11266" s="1" t="s">
        <v>753</v>
      </c>
      <c r="N11266" s="1"/>
      <c r="O11266" s="2"/>
      <c r="P11266">
        <v>11265</v>
      </c>
      <c r="Q11266" s="1" t="s">
        <v>754</v>
      </c>
      <c r="R11266" s="1"/>
      <c r="S11266" s="2"/>
      <c r="T11266">
        <v>11265</v>
      </c>
      <c r="U11266" s="1" t="s">
        <v>178</v>
      </c>
      <c r="V11266" s="1"/>
      <c r="W11266" s="2"/>
      <c r="X11266">
        <v>11265</v>
      </c>
      <c r="Y11266" s="1" t="s">
        <v>179</v>
      </c>
      <c r="Z11266" s="1"/>
      <c r="AA11266" s="2"/>
    </row>
    <row r="11267" spans="8:27">
      <c r="H11267">
        <v>11266</v>
      </c>
      <c r="I11267" s="1" t="s">
        <v>752</v>
      </c>
      <c r="J11267" s="1"/>
      <c r="K11267" s="2"/>
      <c r="L11267">
        <v>11266</v>
      </c>
      <c r="M11267" s="1" t="s">
        <v>753</v>
      </c>
      <c r="N11267" s="1"/>
      <c r="O11267" s="2"/>
      <c r="P11267">
        <v>11266</v>
      </c>
      <c r="Q11267" s="1" t="s">
        <v>754</v>
      </c>
      <c r="R11267" s="1"/>
      <c r="S11267" s="2"/>
      <c r="T11267">
        <v>11266</v>
      </c>
      <c r="U11267" s="1" t="s">
        <v>178</v>
      </c>
      <c r="V11267" s="1"/>
      <c r="W11267" s="2"/>
      <c r="X11267">
        <v>11266</v>
      </c>
      <c r="Y11267" s="1" t="s">
        <v>179</v>
      </c>
      <c r="Z11267" s="1"/>
      <c r="AA11267" s="2"/>
    </row>
    <row r="11268" spans="8:27">
      <c r="H11268">
        <v>11267</v>
      </c>
      <c r="I11268" s="1" t="s">
        <v>752</v>
      </c>
      <c r="J11268" s="1"/>
      <c r="K11268" s="2"/>
      <c r="L11268">
        <v>11267</v>
      </c>
      <c r="M11268" s="1" t="s">
        <v>753</v>
      </c>
      <c r="N11268" s="1"/>
      <c r="O11268" s="2"/>
      <c r="P11268">
        <v>11267</v>
      </c>
      <c r="Q11268" s="1" t="s">
        <v>754</v>
      </c>
      <c r="R11268" s="1"/>
      <c r="S11268" s="2"/>
      <c r="T11268">
        <v>11267</v>
      </c>
      <c r="U11268" s="1" t="s">
        <v>178</v>
      </c>
      <c r="V11268" s="1"/>
      <c r="W11268" s="2"/>
      <c r="X11268">
        <v>11267</v>
      </c>
      <c r="Y11268" s="1" t="s">
        <v>179</v>
      </c>
      <c r="Z11268" s="1"/>
      <c r="AA11268" s="2"/>
    </row>
    <row r="11269" spans="8:27">
      <c r="H11269">
        <v>11268</v>
      </c>
      <c r="I11269" s="1" t="s">
        <v>752</v>
      </c>
      <c r="J11269" s="1"/>
      <c r="K11269" s="2"/>
      <c r="L11269">
        <v>11268</v>
      </c>
      <c r="M11269" s="1" t="s">
        <v>753</v>
      </c>
      <c r="N11269" s="1"/>
      <c r="O11269" s="2"/>
      <c r="P11269">
        <v>11268</v>
      </c>
      <c r="Q11269" s="1" t="s">
        <v>754</v>
      </c>
      <c r="R11269" s="1"/>
      <c r="S11269" s="2"/>
      <c r="T11269">
        <v>11268</v>
      </c>
      <c r="U11269" s="1" t="s">
        <v>178</v>
      </c>
      <c r="V11269" s="1"/>
      <c r="W11269" s="2"/>
      <c r="X11269">
        <v>11268</v>
      </c>
      <c r="Y11269" s="1" t="s">
        <v>179</v>
      </c>
      <c r="Z11269" s="1"/>
      <c r="AA11269" s="2"/>
    </row>
    <row r="11270" spans="8:27">
      <c r="H11270">
        <v>11269</v>
      </c>
      <c r="I11270" s="1" t="s">
        <v>752</v>
      </c>
      <c r="J11270" s="1"/>
      <c r="K11270" s="2"/>
      <c r="L11270">
        <v>11269</v>
      </c>
      <c r="M11270" s="1" t="s">
        <v>753</v>
      </c>
      <c r="N11270" s="1"/>
      <c r="O11270" s="2"/>
      <c r="P11270">
        <v>11269</v>
      </c>
      <c r="Q11270" s="1" t="s">
        <v>754</v>
      </c>
      <c r="R11270" s="1"/>
      <c r="S11270" s="2"/>
      <c r="T11270">
        <v>11269</v>
      </c>
      <c r="U11270" s="1" t="s">
        <v>178</v>
      </c>
      <c r="V11270" s="1"/>
      <c r="W11270" s="2"/>
      <c r="X11270">
        <v>11269</v>
      </c>
      <c r="Y11270" s="1" t="s">
        <v>179</v>
      </c>
      <c r="Z11270" s="1"/>
      <c r="AA11270" s="2"/>
    </row>
    <row r="11271" spans="8:27">
      <c r="H11271">
        <v>11270</v>
      </c>
      <c r="I11271" s="1" t="s">
        <v>752</v>
      </c>
      <c r="J11271" s="1"/>
      <c r="K11271" s="2"/>
      <c r="L11271">
        <v>11270</v>
      </c>
      <c r="M11271" s="1" t="s">
        <v>753</v>
      </c>
      <c r="N11271" s="1"/>
      <c r="O11271" s="2"/>
      <c r="P11271">
        <v>11270</v>
      </c>
      <c r="Q11271" s="1" t="s">
        <v>754</v>
      </c>
      <c r="R11271" s="1"/>
      <c r="S11271" s="2"/>
      <c r="T11271">
        <v>11270</v>
      </c>
      <c r="U11271" s="1" t="s">
        <v>178</v>
      </c>
      <c r="V11271" s="1"/>
      <c r="W11271" s="2"/>
      <c r="X11271">
        <v>11270</v>
      </c>
      <c r="Y11271" s="1" t="s">
        <v>179</v>
      </c>
      <c r="Z11271" s="1"/>
      <c r="AA11271" s="2"/>
    </row>
    <row r="11272" spans="8:27">
      <c r="H11272">
        <v>11271</v>
      </c>
      <c r="I11272" s="1" t="s">
        <v>752</v>
      </c>
      <c r="J11272" s="1"/>
      <c r="K11272" s="2"/>
      <c r="L11272">
        <v>11271</v>
      </c>
      <c r="M11272" s="1" t="s">
        <v>753</v>
      </c>
      <c r="N11272" s="1"/>
      <c r="O11272" s="2"/>
      <c r="P11272">
        <v>11271</v>
      </c>
      <c r="Q11272" s="1" t="s">
        <v>754</v>
      </c>
      <c r="R11272" s="1"/>
      <c r="S11272" s="2"/>
      <c r="T11272">
        <v>11271</v>
      </c>
      <c r="U11272" s="1" t="s">
        <v>178</v>
      </c>
      <c r="V11272" s="1"/>
      <c r="W11272" s="2"/>
      <c r="X11272">
        <v>11271</v>
      </c>
      <c r="Y11272" s="1" t="s">
        <v>179</v>
      </c>
      <c r="Z11272" s="1"/>
      <c r="AA11272" s="2"/>
    </row>
    <row r="11273" spans="8:27">
      <c r="H11273">
        <v>11272</v>
      </c>
      <c r="I11273" s="1" t="s">
        <v>752</v>
      </c>
      <c r="J11273" s="1"/>
      <c r="K11273" s="2"/>
      <c r="L11273">
        <v>11272</v>
      </c>
      <c r="M11273" s="1" t="s">
        <v>753</v>
      </c>
      <c r="N11273" s="1"/>
      <c r="O11273" s="2"/>
      <c r="P11273">
        <v>11272</v>
      </c>
      <c r="Q11273" s="1" t="s">
        <v>754</v>
      </c>
      <c r="R11273" s="1"/>
      <c r="S11273" s="2"/>
      <c r="T11273">
        <v>11272</v>
      </c>
      <c r="U11273" s="1" t="s">
        <v>178</v>
      </c>
      <c r="V11273" s="1"/>
      <c r="W11273" s="2"/>
      <c r="X11273">
        <v>11272</v>
      </c>
      <c r="Y11273" s="1" t="s">
        <v>179</v>
      </c>
      <c r="Z11273" s="1"/>
      <c r="AA11273" s="2"/>
    </row>
    <row r="11274" spans="8:27">
      <c r="H11274">
        <v>11273</v>
      </c>
      <c r="I11274" s="1" t="s">
        <v>752</v>
      </c>
      <c r="J11274" s="1"/>
      <c r="K11274" s="2"/>
      <c r="L11274">
        <v>11273</v>
      </c>
      <c r="M11274" s="1" t="s">
        <v>753</v>
      </c>
      <c r="N11274" s="1"/>
      <c r="O11274" s="2"/>
      <c r="P11274">
        <v>11273</v>
      </c>
      <c r="Q11274" s="1" t="s">
        <v>754</v>
      </c>
      <c r="R11274" s="1"/>
      <c r="S11274" s="2"/>
      <c r="T11274">
        <v>11273</v>
      </c>
      <c r="U11274" s="1" t="s">
        <v>178</v>
      </c>
      <c r="V11274" s="1"/>
      <c r="W11274" s="2"/>
      <c r="X11274">
        <v>11273</v>
      </c>
      <c r="Y11274" s="1" t="s">
        <v>179</v>
      </c>
      <c r="Z11274" s="1"/>
      <c r="AA11274" s="2"/>
    </row>
    <row r="11275" spans="8:27">
      <c r="H11275">
        <v>11274</v>
      </c>
      <c r="I11275" s="1" t="s">
        <v>752</v>
      </c>
      <c r="J11275" s="1"/>
      <c r="K11275" s="2"/>
      <c r="L11275">
        <v>11274</v>
      </c>
      <c r="M11275" s="1" t="s">
        <v>753</v>
      </c>
      <c r="N11275" s="1"/>
      <c r="O11275" s="2"/>
      <c r="P11275">
        <v>11274</v>
      </c>
      <c r="Q11275" s="1" t="s">
        <v>754</v>
      </c>
      <c r="R11275" s="1"/>
      <c r="S11275" s="2"/>
      <c r="T11275">
        <v>11274</v>
      </c>
      <c r="U11275" s="1" t="s">
        <v>178</v>
      </c>
      <c r="V11275" s="1"/>
      <c r="W11275" s="2"/>
      <c r="X11275">
        <v>11274</v>
      </c>
      <c r="Y11275" s="1" t="s">
        <v>179</v>
      </c>
      <c r="Z11275" s="1"/>
      <c r="AA11275" s="2"/>
    </row>
    <row r="11276" spans="8:27">
      <c r="H11276">
        <v>11275</v>
      </c>
      <c r="I11276" s="1" t="s">
        <v>752</v>
      </c>
      <c r="J11276" s="1"/>
      <c r="K11276" s="2"/>
      <c r="L11276">
        <v>11275</v>
      </c>
      <c r="M11276" s="1" t="s">
        <v>753</v>
      </c>
      <c r="N11276" s="1"/>
      <c r="O11276" s="2"/>
      <c r="P11276">
        <v>11275</v>
      </c>
      <c r="Q11276" s="1" t="s">
        <v>754</v>
      </c>
      <c r="R11276" s="1"/>
      <c r="S11276" s="2"/>
      <c r="T11276">
        <v>11275</v>
      </c>
      <c r="U11276" s="1" t="s">
        <v>178</v>
      </c>
      <c r="V11276" s="1"/>
      <c r="W11276" s="2"/>
      <c r="X11276">
        <v>11275</v>
      </c>
      <c r="Y11276" s="1" t="s">
        <v>179</v>
      </c>
      <c r="Z11276" s="1"/>
      <c r="AA11276" s="2"/>
    </row>
    <row r="11277" spans="8:27">
      <c r="H11277">
        <v>11276</v>
      </c>
      <c r="I11277" s="1" t="s">
        <v>752</v>
      </c>
      <c r="J11277" s="1"/>
      <c r="K11277" s="2"/>
      <c r="L11277">
        <v>11276</v>
      </c>
      <c r="M11277" s="1" t="s">
        <v>753</v>
      </c>
      <c r="N11277" s="1"/>
      <c r="O11277" s="2"/>
      <c r="P11277">
        <v>11276</v>
      </c>
      <c r="Q11277" s="1" t="s">
        <v>754</v>
      </c>
      <c r="R11277" s="1"/>
      <c r="S11277" s="2"/>
      <c r="T11277">
        <v>11276</v>
      </c>
      <c r="U11277" s="1" t="s">
        <v>178</v>
      </c>
      <c r="V11277" s="1"/>
      <c r="W11277" s="2"/>
      <c r="X11277">
        <v>11276</v>
      </c>
      <c r="Y11277" s="1" t="s">
        <v>179</v>
      </c>
      <c r="Z11277" s="1"/>
      <c r="AA11277" s="2"/>
    </row>
    <row r="11278" spans="8:27">
      <c r="H11278">
        <v>11277</v>
      </c>
      <c r="I11278" s="1" t="s">
        <v>752</v>
      </c>
      <c r="J11278" s="1"/>
      <c r="K11278" s="2"/>
      <c r="L11278">
        <v>11277</v>
      </c>
      <c r="M11278" s="1" t="s">
        <v>753</v>
      </c>
      <c r="N11278" s="1"/>
      <c r="O11278" s="2"/>
      <c r="P11278">
        <v>11277</v>
      </c>
      <c r="Q11278" s="1" t="s">
        <v>754</v>
      </c>
      <c r="R11278" s="1"/>
      <c r="S11278" s="2"/>
      <c r="T11278">
        <v>11277</v>
      </c>
      <c r="U11278" s="1" t="s">
        <v>178</v>
      </c>
      <c r="V11278" s="1"/>
      <c r="W11278" s="2"/>
      <c r="X11278">
        <v>11277</v>
      </c>
      <c r="Y11278" s="1" t="s">
        <v>179</v>
      </c>
      <c r="Z11278" s="1"/>
      <c r="AA11278" s="2"/>
    </row>
    <row r="11279" spans="8:27">
      <c r="H11279">
        <v>11278</v>
      </c>
      <c r="I11279" s="1" t="s">
        <v>752</v>
      </c>
      <c r="J11279" s="1"/>
      <c r="K11279" s="2"/>
      <c r="L11279">
        <v>11278</v>
      </c>
      <c r="M11279" s="1" t="s">
        <v>753</v>
      </c>
      <c r="N11279" s="1"/>
      <c r="O11279" s="2"/>
      <c r="P11279">
        <v>11278</v>
      </c>
      <c r="Q11279" s="1" t="s">
        <v>754</v>
      </c>
      <c r="R11279" s="1"/>
      <c r="S11279" s="2"/>
      <c r="T11279">
        <v>11278</v>
      </c>
      <c r="U11279" s="1" t="s">
        <v>178</v>
      </c>
      <c r="V11279" s="1"/>
      <c r="W11279" s="2"/>
      <c r="X11279">
        <v>11278</v>
      </c>
      <c r="Y11279" s="1" t="s">
        <v>179</v>
      </c>
      <c r="Z11279" s="1"/>
      <c r="AA11279" s="2"/>
    </row>
    <row r="11280" spans="8:27">
      <c r="H11280">
        <v>11279</v>
      </c>
      <c r="I11280" s="1" t="s">
        <v>752</v>
      </c>
      <c r="J11280" s="1"/>
      <c r="K11280" s="2"/>
      <c r="L11280">
        <v>11279</v>
      </c>
      <c r="M11280" s="1" t="s">
        <v>753</v>
      </c>
      <c r="N11280" s="1"/>
      <c r="O11280" s="2"/>
      <c r="P11280">
        <v>11279</v>
      </c>
      <c r="Q11280" s="1" t="s">
        <v>754</v>
      </c>
      <c r="R11280" s="1"/>
      <c r="S11280" s="2"/>
      <c r="T11280">
        <v>11279</v>
      </c>
      <c r="U11280" s="1" t="s">
        <v>178</v>
      </c>
      <c r="V11280" s="1"/>
      <c r="W11280" s="2"/>
      <c r="X11280">
        <v>11279</v>
      </c>
      <c r="Y11280" s="1" t="s">
        <v>179</v>
      </c>
      <c r="Z11280" s="1"/>
      <c r="AA11280" s="2"/>
    </row>
    <row r="11281" spans="8:27">
      <c r="H11281">
        <v>11280</v>
      </c>
      <c r="I11281" s="1" t="s">
        <v>752</v>
      </c>
      <c r="J11281" s="1"/>
      <c r="K11281" s="2"/>
      <c r="L11281">
        <v>11280</v>
      </c>
      <c r="M11281" s="1" t="s">
        <v>753</v>
      </c>
      <c r="N11281" s="1"/>
      <c r="O11281" s="2"/>
      <c r="P11281">
        <v>11280</v>
      </c>
      <c r="Q11281" s="1" t="s">
        <v>754</v>
      </c>
      <c r="R11281" s="1"/>
      <c r="S11281" s="2"/>
      <c r="T11281">
        <v>11280</v>
      </c>
      <c r="U11281" s="1" t="s">
        <v>178</v>
      </c>
      <c r="V11281" s="1"/>
      <c r="W11281" s="2"/>
      <c r="X11281">
        <v>11280</v>
      </c>
      <c r="Y11281" s="1" t="s">
        <v>179</v>
      </c>
      <c r="Z11281" s="1"/>
      <c r="AA11281" s="2"/>
    </row>
    <row r="11282" spans="8:27">
      <c r="H11282">
        <v>11281</v>
      </c>
      <c r="I11282" s="1" t="s">
        <v>752</v>
      </c>
      <c r="J11282" s="1"/>
      <c r="K11282" s="2"/>
      <c r="L11282">
        <v>11281</v>
      </c>
      <c r="M11282" s="1" t="s">
        <v>753</v>
      </c>
      <c r="N11282" s="1"/>
      <c r="O11282" s="2"/>
      <c r="P11282">
        <v>11281</v>
      </c>
      <c r="Q11282" s="1" t="s">
        <v>754</v>
      </c>
      <c r="R11282" s="1"/>
      <c r="S11282" s="2"/>
      <c r="T11282">
        <v>11281</v>
      </c>
      <c r="U11282" s="1" t="s">
        <v>178</v>
      </c>
      <c r="V11282" s="1"/>
      <c r="W11282" s="2"/>
      <c r="X11282">
        <v>11281</v>
      </c>
      <c r="Y11282" s="1" t="s">
        <v>179</v>
      </c>
      <c r="Z11282" s="1"/>
      <c r="AA11282" s="2"/>
    </row>
    <row r="11283" spans="8:27">
      <c r="H11283">
        <v>11282</v>
      </c>
      <c r="I11283" s="1" t="s">
        <v>752</v>
      </c>
      <c r="J11283" s="1"/>
      <c r="K11283" s="2"/>
      <c r="L11283">
        <v>11282</v>
      </c>
      <c r="M11283" s="1" t="s">
        <v>753</v>
      </c>
      <c r="N11283" s="1"/>
      <c r="O11283" s="2"/>
      <c r="P11283">
        <v>11282</v>
      </c>
      <c r="Q11283" s="1" t="s">
        <v>754</v>
      </c>
      <c r="R11283" s="1"/>
      <c r="S11283" s="2"/>
      <c r="T11283">
        <v>11282</v>
      </c>
      <c r="U11283" s="1" t="s">
        <v>178</v>
      </c>
      <c r="V11283" s="1"/>
      <c r="W11283" s="2"/>
      <c r="X11283">
        <v>11282</v>
      </c>
      <c r="Y11283" s="1" t="s">
        <v>179</v>
      </c>
      <c r="Z11283" s="1"/>
      <c r="AA11283" s="2"/>
    </row>
    <row r="11284" spans="8:27">
      <c r="H11284">
        <v>11283</v>
      </c>
      <c r="I11284" s="1" t="s">
        <v>752</v>
      </c>
      <c r="J11284" s="1"/>
      <c r="K11284" s="2"/>
      <c r="L11284">
        <v>11283</v>
      </c>
      <c r="M11284" s="1" t="s">
        <v>753</v>
      </c>
      <c r="N11284" s="1"/>
      <c r="O11284" s="2"/>
      <c r="P11284">
        <v>11283</v>
      </c>
      <c r="Q11284" s="1" t="s">
        <v>754</v>
      </c>
      <c r="R11284" s="1"/>
      <c r="S11284" s="2"/>
      <c r="T11284">
        <v>11283</v>
      </c>
      <c r="U11284" s="1" t="s">
        <v>178</v>
      </c>
      <c r="V11284" s="1"/>
      <c r="W11284" s="2"/>
      <c r="X11284">
        <v>11283</v>
      </c>
      <c r="Y11284" s="1" t="s">
        <v>179</v>
      </c>
      <c r="Z11284" s="1"/>
      <c r="AA11284" s="2"/>
    </row>
    <row r="11285" spans="8:27">
      <c r="H11285">
        <v>11284</v>
      </c>
      <c r="I11285" s="1" t="s">
        <v>752</v>
      </c>
      <c r="J11285" s="1"/>
      <c r="K11285" s="2"/>
      <c r="L11285">
        <v>11284</v>
      </c>
      <c r="M11285" s="1" t="s">
        <v>753</v>
      </c>
      <c r="N11285" s="1"/>
      <c r="O11285" s="2"/>
      <c r="P11285">
        <v>11284</v>
      </c>
      <c r="Q11285" s="1" t="s">
        <v>754</v>
      </c>
      <c r="R11285" s="1"/>
      <c r="S11285" s="2"/>
      <c r="T11285">
        <v>11284</v>
      </c>
      <c r="U11285" s="1" t="s">
        <v>178</v>
      </c>
      <c r="V11285" s="1"/>
      <c r="W11285" s="2"/>
      <c r="X11285">
        <v>11284</v>
      </c>
      <c r="Y11285" s="1" t="s">
        <v>179</v>
      </c>
      <c r="Z11285" s="1"/>
      <c r="AA11285" s="2"/>
    </row>
    <row r="11286" spans="8:27">
      <c r="H11286">
        <v>11285</v>
      </c>
      <c r="I11286" s="1" t="s">
        <v>752</v>
      </c>
      <c r="J11286" s="1"/>
      <c r="K11286" s="2"/>
      <c r="L11286">
        <v>11285</v>
      </c>
      <c r="M11286" s="1" t="s">
        <v>753</v>
      </c>
      <c r="N11286" s="1"/>
      <c r="O11286" s="2"/>
      <c r="P11286">
        <v>11285</v>
      </c>
      <c r="Q11286" s="1" t="s">
        <v>754</v>
      </c>
      <c r="R11286" s="1"/>
      <c r="S11286" s="2"/>
      <c r="T11286">
        <v>11285</v>
      </c>
      <c r="U11286" s="1" t="s">
        <v>178</v>
      </c>
      <c r="V11286" s="1"/>
      <c r="W11286" s="2"/>
      <c r="X11286">
        <v>11285</v>
      </c>
      <c r="Y11286" s="1" t="s">
        <v>179</v>
      </c>
      <c r="Z11286" s="1"/>
      <c r="AA11286" s="2"/>
    </row>
    <row r="11287" spans="8:27">
      <c r="H11287">
        <v>11286</v>
      </c>
      <c r="I11287" s="1" t="s">
        <v>752</v>
      </c>
      <c r="J11287" s="1"/>
      <c r="K11287" s="2"/>
      <c r="L11287">
        <v>11286</v>
      </c>
      <c r="M11287" s="1" t="s">
        <v>753</v>
      </c>
      <c r="N11287" s="1"/>
      <c r="O11287" s="2"/>
      <c r="P11287">
        <v>11286</v>
      </c>
      <c r="Q11287" s="1" t="s">
        <v>754</v>
      </c>
      <c r="R11287" s="1"/>
      <c r="S11287" s="2"/>
      <c r="T11287">
        <v>11286</v>
      </c>
      <c r="U11287" s="1" t="s">
        <v>178</v>
      </c>
      <c r="V11287" s="1"/>
      <c r="W11287" s="2"/>
      <c r="X11287">
        <v>11286</v>
      </c>
      <c r="Y11287" s="1" t="s">
        <v>179</v>
      </c>
      <c r="Z11287" s="1"/>
      <c r="AA11287" s="2"/>
    </row>
    <row r="11288" spans="8:27">
      <c r="H11288">
        <v>11287</v>
      </c>
      <c r="I11288" s="1" t="s">
        <v>752</v>
      </c>
      <c r="J11288" s="1"/>
      <c r="K11288" s="2"/>
      <c r="L11288">
        <v>11287</v>
      </c>
      <c r="M11288" s="1" t="s">
        <v>753</v>
      </c>
      <c r="N11288" s="1"/>
      <c r="O11288" s="2"/>
      <c r="P11288">
        <v>11287</v>
      </c>
      <c r="Q11288" s="1" t="s">
        <v>754</v>
      </c>
      <c r="R11288" s="1"/>
      <c r="S11288" s="2"/>
      <c r="T11288">
        <v>11287</v>
      </c>
      <c r="U11288" s="1" t="s">
        <v>178</v>
      </c>
      <c r="V11288" s="1"/>
      <c r="W11288" s="2"/>
      <c r="X11288">
        <v>11287</v>
      </c>
      <c r="Y11288" s="1" t="s">
        <v>179</v>
      </c>
      <c r="Z11288" s="1"/>
      <c r="AA11288" s="2"/>
    </row>
    <row r="11289" spans="8:27">
      <c r="H11289">
        <v>11288</v>
      </c>
      <c r="I11289" s="1" t="s">
        <v>752</v>
      </c>
      <c r="J11289" s="1"/>
      <c r="K11289" s="2"/>
      <c r="L11289">
        <v>11288</v>
      </c>
      <c r="M11289" s="1" t="s">
        <v>753</v>
      </c>
      <c r="N11289" s="1"/>
      <c r="O11289" s="2"/>
      <c r="P11289">
        <v>11288</v>
      </c>
      <c r="Q11289" s="1" t="s">
        <v>754</v>
      </c>
      <c r="R11289" s="1"/>
      <c r="S11289" s="2"/>
      <c r="T11289">
        <v>11288</v>
      </c>
      <c r="U11289" s="1" t="s">
        <v>178</v>
      </c>
      <c r="V11289" s="1"/>
      <c r="W11289" s="2"/>
      <c r="X11289">
        <v>11288</v>
      </c>
      <c r="Y11289" s="1" t="s">
        <v>179</v>
      </c>
      <c r="Z11289" s="1"/>
      <c r="AA11289" s="2"/>
    </row>
    <row r="11290" spans="8:27">
      <c r="H11290">
        <v>11289</v>
      </c>
      <c r="I11290" s="1" t="s">
        <v>752</v>
      </c>
      <c r="J11290" s="1"/>
      <c r="K11290" s="2"/>
      <c r="L11290">
        <v>11289</v>
      </c>
      <c r="M11290" s="1" t="s">
        <v>753</v>
      </c>
      <c r="N11290" s="1"/>
      <c r="O11290" s="2"/>
      <c r="P11290">
        <v>11289</v>
      </c>
      <c r="Q11290" s="1" t="s">
        <v>754</v>
      </c>
      <c r="R11290" s="1"/>
      <c r="S11290" s="2"/>
      <c r="T11290">
        <v>11289</v>
      </c>
      <c r="U11290" s="1" t="s">
        <v>178</v>
      </c>
      <c r="V11290" s="1"/>
      <c r="W11290" s="2"/>
      <c r="X11290">
        <v>11289</v>
      </c>
      <c r="Y11290" s="1" t="s">
        <v>179</v>
      </c>
      <c r="Z11290" s="1"/>
      <c r="AA11290" s="2"/>
    </row>
    <row r="11291" spans="8:27">
      <c r="H11291">
        <v>11290</v>
      </c>
      <c r="I11291" s="1" t="s">
        <v>752</v>
      </c>
      <c r="J11291" s="1"/>
      <c r="K11291" s="2"/>
      <c r="L11291">
        <v>11290</v>
      </c>
      <c r="M11291" s="1" t="s">
        <v>753</v>
      </c>
      <c r="N11291" s="1"/>
      <c r="O11291" s="2"/>
      <c r="P11291">
        <v>11290</v>
      </c>
      <c r="Q11291" s="1" t="s">
        <v>754</v>
      </c>
      <c r="R11291" s="1"/>
      <c r="S11291" s="2"/>
      <c r="T11291">
        <v>11290</v>
      </c>
      <c r="U11291" s="1" t="s">
        <v>178</v>
      </c>
      <c r="V11291" s="1"/>
      <c r="W11291" s="2"/>
      <c r="X11291">
        <v>11290</v>
      </c>
      <c r="Y11291" s="1" t="s">
        <v>179</v>
      </c>
      <c r="Z11291" s="1"/>
      <c r="AA11291" s="2"/>
    </row>
    <row r="11292" spans="8:27">
      <c r="H11292">
        <v>11291</v>
      </c>
      <c r="I11292" s="1" t="s">
        <v>752</v>
      </c>
      <c r="J11292" s="1"/>
      <c r="K11292" s="2"/>
      <c r="L11292">
        <v>11291</v>
      </c>
      <c r="M11292" s="1" t="s">
        <v>753</v>
      </c>
      <c r="N11292" s="1"/>
      <c r="O11292" s="2"/>
      <c r="P11292">
        <v>11291</v>
      </c>
      <c r="Q11292" s="1" t="s">
        <v>754</v>
      </c>
      <c r="R11292" s="1"/>
      <c r="S11292" s="2"/>
      <c r="T11292">
        <v>11291</v>
      </c>
      <c r="U11292" s="1" t="s">
        <v>178</v>
      </c>
      <c r="V11292" s="1"/>
      <c r="W11292" s="2"/>
      <c r="X11292">
        <v>11291</v>
      </c>
      <c r="Y11292" s="1" t="s">
        <v>179</v>
      </c>
      <c r="Z11292" s="1"/>
      <c r="AA11292" s="2"/>
    </row>
    <row r="11293" spans="8:27">
      <c r="H11293">
        <v>11292</v>
      </c>
      <c r="I11293" s="1" t="s">
        <v>752</v>
      </c>
      <c r="J11293" s="1"/>
      <c r="K11293" s="2"/>
      <c r="L11293">
        <v>11292</v>
      </c>
      <c r="M11293" s="1" t="s">
        <v>753</v>
      </c>
      <c r="N11293" s="1"/>
      <c r="O11293" s="2"/>
      <c r="P11293">
        <v>11292</v>
      </c>
      <c r="Q11293" s="1" t="s">
        <v>754</v>
      </c>
      <c r="R11293" s="1"/>
      <c r="S11293" s="2"/>
      <c r="T11293">
        <v>11292</v>
      </c>
      <c r="U11293" s="1" t="s">
        <v>178</v>
      </c>
      <c r="V11293" s="1"/>
      <c r="W11293" s="2"/>
      <c r="X11293">
        <v>11292</v>
      </c>
      <c r="Y11293" s="1" t="s">
        <v>179</v>
      </c>
      <c r="Z11293" s="1"/>
      <c r="AA11293" s="2"/>
    </row>
    <row r="11294" spans="8:27">
      <c r="H11294">
        <v>11293</v>
      </c>
      <c r="I11294" s="1" t="s">
        <v>752</v>
      </c>
      <c r="J11294" s="1"/>
      <c r="K11294" s="2"/>
      <c r="L11294">
        <v>11293</v>
      </c>
      <c r="M11294" s="1" t="s">
        <v>753</v>
      </c>
      <c r="N11294" s="1"/>
      <c r="O11294" s="2"/>
      <c r="P11294">
        <v>11293</v>
      </c>
      <c r="Q11294" s="1" t="s">
        <v>754</v>
      </c>
      <c r="R11294" s="1"/>
      <c r="S11294" s="2"/>
      <c r="T11294">
        <v>11293</v>
      </c>
      <c r="U11294" s="1" t="s">
        <v>178</v>
      </c>
      <c r="V11294" s="1"/>
      <c r="W11294" s="2"/>
      <c r="X11294">
        <v>11293</v>
      </c>
      <c r="Y11294" s="1" t="s">
        <v>179</v>
      </c>
      <c r="Z11294" s="1"/>
      <c r="AA11294" s="2"/>
    </row>
    <row r="11295" spans="8:27">
      <c r="H11295">
        <v>11294</v>
      </c>
      <c r="I11295" s="1" t="s">
        <v>752</v>
      </c>
      <c r="J11295" s="1"/>
      <c r="K11295" s="2"/>
      <c r="L11295">
        <v>11294</v>
      </c>
      <c r="M11295" s="1" t="s">
        <v>753</v>
      </c>
      <c r="N11295" s="1"/>
      <c r="O11295" s="2"/>
      <c r="P11295">
        <v>11294</v>
      </c>
      <c r="Q11295" s="1" t="s">
        <v>754</v>
      </c>
      <c r="R11295" s="1"/>
      <c r="S11295" s="2"/>
      <c r="T11295">
        <v>11294</v>
      </c>
      <c r="U11295" s="1" t="s">
        <v>178</v>
      </c>
      <c r="V11295" s="1"/>
      <c r="W11295" s="2"/>
      <c r="X11295">
        <v>11294</v>
      </c>
      <c r="Y11295" s="1" t="s">
        <v>179</v>
      </c>
      <c r="Z11295" s="1"/>
      <c r="AA11295" s="2"/>
    </row>
    <row r="11296" spans="8:27">
      <c r="H11296">
        <v>11295</v>
      </c>
      <c r="I11296" s="1" t="s">
        <v>752</v>
      </c>
      <c r="J11296" s="1"/>
      <c r="K11296" s="2"/>
      <c r="L11296">
        <v>11295</v>
      </c>
      <c r="M11296" s="1" t="s">
        <v>753</v>
      </c>
      <c r="N11296" s="1"/>
      <c r="O11296" s="2"/>
      <c r="P11296">
        <v>11295</v>
      </c>
      <c r="Q11296" s="1" t="s">
        <v>754</v>
      </c>
      <c r="R11296" s="1"/>
      <c r="S11296" s="2"/>
      <c r="T11296">
        <v>11295</v>
      </c>
      <c r="U11296" s="1" t="s">
        <v>178</v>
      </c>
      <c r="V11296" s="1"/>
      <c r="W11296" s="2"/>
      <c r="X11296">
        <v>11295</v>
      </c>
      <c r="Y11296" s="1" t="s">
        <v>179</v>
      </c>
      <c r="Z11296" s="1"/>
      <c r="AA11296" s="2"/>
    </row>
    <row r="11297" spans="8:27">
      <c r="H11297">
        <v>11296</v>
      </c>
      <c r="I11297" s="1" t="s">
        <v>752</v>
      </c>
      <c r="J11297" s="1"/>
      <c r="K11297" s="2"/>
      <c r="L11297">
        <v>11296</v>
      </c>
      <c r="M11297" s="1" t="s">
        <v>753</v>
      </c>
      <c r="N11297" s="1"/>
      <c r="O11297" s="2"/>
      <c r="P11297">
        <v>11296</v>
      </c>
      <c r="Q11297" s="1" t="s">
        <v>754</v>
      </c>
      <c r="R11297" s="1"/>
      <c r="S11297" s="2"/>
      <c r="T11297">
        <v>11296</v>
      </c>
      <c r="U11297" s="1" t="s">
        <v>178</v>
      </c>
      <c r="V11297" s="1"/>
      <c r="W11297" s="2"/>
      <c r="X11297">
        <v>11296</v>
      </c>
      <c r="Y11297" s="1" t="s">
        <v>179</v>
      </c>
      <c r="Z11297" s="1"/>
      <c r="AA11297" s="2"/>
    </row>
    <row r="11298" spans="8:27">
      <c r="H11298">
        <v>11297</v>
      </c>
      <c r="I11298" s="1" t="s">
        <v>752</v>
      </c>
      <c r="J11298" s="1"/>
      <c r="K11298" s="2"/>
      <c r="L11298">
        <v>11297</v>
      </c>
      <c r="M11298" s="1" t="s">
        <v>753</v>
      </c>
      <c r="N11298" s="1"/>
      <c r="O11298" s="2"/>
      <c r="P11298">
        <v>11297</v>
      </c>
      <c r="Q11298" s="1" t="s">
        <v>754</v>
      </c>
      <c r="R11298" s="1"/>
      <c r="S11298" s="2"/>
      <c r="T11298">
        <v>11297</v>
      </c>
      <c r="U11298" s="1" t="s">
        <v>178</v>
      </c>
      <c r="V11298" s="1"/>
      <c r="W11298" s="2"/>
      <c r="X11298">
        <v>11297</v>
      </c>
      <c r="Y11298" s="1" t="s">
        <v>179</v>
      </c>
      <c r="Z11298" s="1"/>
      <c r="AA11298" s="2"/>
    </row>
    <row r="11299" spans="8:27">
      <c r="H11299">
        <v>11298</v>
      </c>
      <c r="I11299" s="1" t="s">
        <v>752</v>
      </c>
      <c r="J11299" s="1"/>
      <c r="K11299" s="2"/>
      <c r="L11299">
        <v>11298</v>
      </c>
      <c r="M11299" s="1" t="s">
        <v>753</v>
      </c>
      <c r="N11299" s="1"/>
      <c r="O11299" s="2"/>
      <c r="P11299">
        <v>11298</v>
      </c>
      <c r="Q11299" s="1" t="s">
        <v>754</v>
      </c>
      <c r="R11299" s="1"/>
      <c r="S11299" s="2"/>
      <c r="T11299">
        <v>11298</v>
      </c>
      <c r="U11299" s="1" t="s">
        <v>178</v>
      </c>
      <c r="V11299" s="1"/>
      <c r="W11299" s="2"/>
      <c r="X11299">
        <v>11298</v>
      </c>
      <c r="Y11299" s="1" t="s">
        <v>179</v>
      </c>
      <c r="Z11299" s="1"/>
      <c r="AA11299" s="2"/>
    </row>
    <row r="11300" spans="8:27">
      <c r="H11300">
        <v>11299</v>
      </c>
      <c r="I11300" s="1" t="s">
        <v>752</v>
      </c>
      <c r="J11300" s="1"/>
      <c r="K11300" s="2"/>
      <c r="L11300">
        <v>11299</v>
      </c>
      <c r="M11300" s="1" t="s">
        <v>753</v>
      </c>
      <c r="N11300" s="1"/>
      <c r="O11300" s="2"/>
      <c r="P11300">
        <v>11299</v>
      </c>
      <c r="Q11300" s="1" t="s">
        <v>754</v>
      </c>
      <c r="R11300" s="1"/>
      <c r="S11300" s="2"/>
      <c r="T11300">
        <v>11299</v>
      </c>
      <c r="U11300" s="1" t="s">
        <v>178</v>
      </c>
      <c r="V11300" s="1"/>
      <c r="W11300" s="2"/>
      <c r="X11300">
        <v>11299</v>
      </c>
      <c r="Y11300" s="1" t="s">
        <v>179</v>
      </c>
      <c r="Z11300" s="1"/>
      <c r="AA11300" s="2"/>
    </row>
    <row r="11301" spans="8:27">
      <c r="H11301">
        <v>11300</v>
      </c>
      <c r="I11301" s="1" t="s">
        <v>752</v>
      </c>
      <c r="J11301" s="1"/>
      <c r="K11301" s="2"/>
      <c r="L11301">
        <v>11300</v>
      </c>
      <c r="M11301" s="1" t="s">
        <v>753</v>
      </c>
      <c r="N11301" s="1"/>
      <c r="O11301" s="2"/>
      <c r="P11301">
        <v>11300</v>
      </c>
      <c r="Q11301" s="1" t="s">
        <v>754</v>
      </c>
      <c r="R11301" s="1"/>
      <c r="S11301" s="2"/>
      <c r="T11301">
        <v>11300</v>
      </c>
      <c r="U11301" s="1" t="s">
        <v>178</v>
      </c>
      <c r="V11301" s="1"/>
      <c r="W11301" s="2"/>
      <c r="X11301">
        <v>11300</v>
      </c>
      <c r="Y11301" s="1" t="s">
        <v>179</v>
      </c>
      <c r="Z11301" s="1"/>
      <c r="AA11301" s="2"/>
    </row>
    <row r="11302" spans="8:27">
      <c r="H11302">
        <v>11301</v>
      </c>
      <c r="I11302" s="1" t="s">
        <v>752</v>
      </c>
      <c r="J11302" s="1"/>
      <c r="K11302" s="2"/>
      <c r="L11302">
        <v>11301</v>
      </c>
      <c r="M11302" s="1" t="s">
        <v>753</v>
      </c>
      <c r="N11302" s="1"/>
      <c r="O11302" s="2"/>
      <c r="P11302">
        <v>11301</v>
      </c>
      <c r="Q11302" s="1" t="s">
        <v>754</v>
      </c>
      <c r="R11302" s="1"/>
      <c r="S11302" s="2"/>
      <c r="T11302">
        <v>11301</v>
      </c>
      <c r="U11302" s="1" t="s">
        <v>178</v>
      </c>
      <c r="V11302" s="1"/>
      <c r="W11302" s="2"/>
      <c r="X11302">
        <v>11301</v>
      </c>
      <c r="Y11302" s="1" t="s">
        <v>179</v>
      </c>
      <c r="Z11302" s="1"/>
      <c r="AA11302" s="2"/>
    </row>
    <row r="11303" spans="8:27">
      <c r="H11303">
        <v>11302</v>
      </c>
      <c r="I11303" s="1" t="s">
        <v>752</v>
      </c>
      <c r="J11303" s="1"/>
      <c r="K11303" s="2"/>
      <c r="L11303">
        <v>11302</v>
      </c>
      <c r="M11303" s="1" t="s">
        <v>753</v>
      </c>
      <c r="N11303" s="1"/>
      <c r="O11303" s="2"/>
      <c r="P11303">
        <v>11302</v>
      </c>
      <c r="Q11303" s="1" t="s">
        <v>754</v>
      </c>
      <c r="R11303" s="1"/>
      <c r="S11303" s="2"/>
      <c r="T11303">
        <v>11302</v>
      </c>
      <c r="U11303" s="1" t="s">
        <v>178</v>
      </c>
      <c r="V11303" s="1"/>
      <c r="W11303" s="2"/>
      <c r="X11303">
        <v>11302</v>
      </c>
      <c r="Y11303" s="1" t="s">
        <v>179</v>
      </c>
      <c r="Z11303" s="1"/>
      <c r="AA11303" s="2"/>
    </row>
    <row r="11304" spans="8:27">
      <c r="H11304">
        <v>11303</v>
      </c>
      <c r="I11304" s="1" t="s">
        <v>752</v>
      </c>
      <c r="J11304" s="1"/>
      <c r="K11304" s="2"/>
      <c r="L11304">
        <v>11303</v>
      </c>
      <c r="M11304" s="1" t="s">
        <v>753</v>
      </c>
      <c r="N11304" s="1"/>
      <c r="O11304" s="2"/>
      <c r="P11304">
        <v>11303</v>
      </c>
      <c r="Q11304" s="1" t="s">
        <v>754</v>
      </c>
      <c r="R11304" s="1"/>
      <c r="S11304" s="2"/>
      <c r="T11304">
        <v>11303</v>
      </c>
      <c r="U11304" s="1" t="s">
        <v>178</v>
      </c>
      <c r="V11304" s="1"/>
      <c r="W11304" s="2"/>
      <c r="X11304">
        <v>11303</v>
      </c>
      <c r="Y11304" s="1" t="s">
        <v>179</v>
      </c>
      <c r="Z11304" s="1"/>
      <c r="AA11304" s="2"/>
    </row>
    <row r="11305" spans="8:27">
      <c r="H11305">
        <v>11304</v>
      </c>
      <c r="I11305" s="1" t="s">
        <v>752</v>
      </c>
      <c r="J11305" s="1"/>
      <c r="K11305" s="2"/>
      <c r="L11305">
        <v>11304</v>
      </c>
      <c r="M11305" s="1" t="s">
        <v>753</v>
      </c>
      <c r="N11305" s="1"/>
      <c r="O11305" s="2"/>
      <c r="P11305">
        <v>11304</v>
      </c>
      <c r="Q11305" s="1" t="s">
        <v>754</v>
      </c>
      <c r="R11305" s="1"/>
      <c r="S11305" s="2"/>
      <c r="T11305">
        <v>11304</v>
      </c>
      <c r="U11305" s="1" t="s">
        <v>178</v>
      </c>
      <c r="V11305" s="1"/>
      <c r="W11305" s="2"/>
      <c r="X11305">
        <v>11304</v>
      </c>
      <c r="Y11305" s="1" t="s">
        <v>179</v>
      </c>
      <c r="Z11305" s="1"/>
      <c r="AA11305" s="2"/>
    </row>
    <row r="11306" spans="8:27">
      <c r="H11306">
        <v>11305</v>
      </c>
      <c r="I11306" s="1" t="s">
        <v>752</v>
      </c>
      <c r="J11306" s="1"/>
      <c r="K11306" s="2"/>
      <c r="L11306">
        <v>11305</v>
      </c>
      <c r="M11306" s="1" t="s">
        <v>753</v>
      </c>
      <c r="N11306" s="1"/>
      <c r="O11306" s="2"/>
      <c r="P11306">
        <v>11305</v>
      </c>
      <c r="Q11306" s="1" t="s">
        <v>754</v>
      </c>
      <c r="R11306" s="1"/>
      <c r="S11306" s="2"/>
      <c r="T11306">
        <v>11305</v>
      </c>
      <c r="U11306" s="1" t="s">
        <v>178</v>
      </c>
      <c r="V11306" s="1"/>
      <c r="W11306" s="2"/>
      <c r="X11306">
        <v>11305</v>
      </c>
      <c r="Y11306" s="1" t="s">
        <v>179</v>
      </c>
      <c r="Z11306" s="1"/>
      <c r="AA11306" s="2"/>
    </row>
    <row r="11307" spans="8:27">
      <c r="H11307">
        <v>11306</v>
      </c>
      <c r="I11307" s="1" t="s">
        <v>752</v>
      </c>
      <c r="J11307" s="1"/>
      <c r="K11307" s="2"/>
      <c r="L11307">
        <v>11306</v>
      </c>
      <c r="M11307" s="1" t="s">
        <v>753</v>
      </c>
      <c r="N11307" s="1"/>
      <c r="O11307" s="2"/>
      <c r="P11307">
        <v>11306</v>
      </c>
      <c r="Q11307" s="1" t="s">
        <v>754</v>
      </c>
      <c r="R11307" s="1"/>
      <c r="S11307" s="2"/>
      <c r="T11307">
        <v>11306</v>
      </c>
      <c r="U11307" s="1" t="s">
        <v>178</v>
      </c>
      <c r="V11307" s="1"/>
      <c r="W11307" s="2"/>
      <c r="X11307">
        <v>11306</v>
      </c>
      <c r="Y11307" s="1" t="s">
        <v>179</v>
      </c>
      <c r="Z11307" s="1"/>
      <c r="AA11307" s="2"/>
    </row>
    <row r="11308" spans="8:27">
      <c r="H11308">
        <v>11307</v>
      </c>
      <c r="I11308" s="1" t="s">
        <v>752</v>
      </c>
      <c r="J11308" s="1"/>
      <c r="K11308" s="2"/>
      <c r="L11308">
        <v>11307</v>
      </c>
      <c r="M11308" s="1" t="s">
        <v>753</v>
      </c>
      <c r="N11308" s="1"/>
      <c r="O11308" s="2"/>
      <c r="P11308">
        <v>11307</v>
      </c>
      <c r="Q11308" s="1" t="s">
        <v>754</v>
      </c>
      <c r="R11308" s="1"/>
      <c r="S11308" s="2"/>
      <c r="T11308">
        <v>11307</v>
      </c>
      <c r="U11308" s="1" t="s">
        <v>178</v>
      </c>
      <c r="V11308" s="1"/>
      <c r="W11308" s="2"/>
      <c r="X11308">
        <v>11307</v>
      </c>
      <c r="Y11308" s="1" t="s">
        <v>179</v>
      </c>
      <c r="Z11308" s="1"/>
      <c r="AA11308" s="2"/>
    </row>
    <row r="11309" spans="8:27">
      <c r="H11309">
        <v>11308</v>
      </c>
      <c r="I11309" s="1" t="s">
        <v>752</v>
      </c>
      <c r="J11309" s="1"/>
      <c r="K11309" s="2"/>
      <c r="L11309">
        <v>11308</v>
      </c>
      <c r="M11309" s="1" t="s">
        <v>753</v>
      </c>
      <c r="N11309" s="1"/>
      <c r="O11309" s="2"/>
      <c r="P11309">
        <v>11308</v>
      </c>
      <c r="Q11309" s="1" t="s">
        <v>754</v>
      </c>
      <c r="R11309" s="1"/>
      <c r="S11309" s="2"/>
      <c r="T11309">
        <v>11308</v>
      </c>
      <c r="U11309" s="1" t="s">
        <v>178</v>
      </c>
      <c r="V11309" s="1"/>
      <c r="W11309" s="2"/>
      <c r="X11309">
        <v>11308</v>
      </c>
      <c r="Y11309" s="1" t="s">
        <v>179</v>
      </c>
      <c r="Z11309" s="1"/>
      <c r="AA11309" s="2"/>
    </row>
    <row r="11310" spans="8:27">
      <c r="H11310">
        <v>11309</v>
      </c>
      <c r="I11310" s="1" t="s">
        <v>752</v>
      </c>
      <c r="J11310" s="1"/>
      <c r="K11310" s="2"/>
      <c r="L11310">
        <v>11309</v>
      </c>
      <c r="M11310" s="1" t="s">
        <v>753</v>
      </c>
      <c r="N11310" s="1"/>
      <c r="O11310" s="2"/>
      <c r="P11310">
        <v>11309</v>
      </c>
      <c r="Q11310" s="1" t="s">
        <v>754</v>
      </c>
      <c r="R11310" s="1"/>
      <c r="S11310" s="2"/>
      <c r="T11310">
        <v>11309</v>
      </c>
      <c r="U11310" s="1" t="s">
        <v>178</v>
      </c>
      <c r="V11310" s="1"/>
      <c r="W11310" s="2"/>
      <c r="X11310">
        <v>11309</v>
      </c>
      <c r="Y11310" s="1" t="s">
        <v>179</v>
      </c>
      <c r="Z11310" s="1"/>
      <c r="AA11310" s="2"/>
    </row>
    <row r="11311" spans="8:27">
      <c r="H11311">
        <v>11310</v>
      </c>
      <c r="I11311" s="1" t="s">
        <v>752</v>
      </c>
      <c r="J11311" s="1"/>
      <c r="K11311" s="2"/>
      <c r="L11311">
        <v>11310</v>
      </c>
      <c r="M11311" s="1" t="s">
        <v>753</v>
      </c>
      <c r="N11311" s="1"/>
      <c r="O11311" s="2"/>
      <c r="P11311">
        <v>11310</v>
      </c>
      <c r="Q11311" s="1" t="s">
        <v>754</v>
      </c>
      <c r="R11311" s="1"/>
      <c r="S11311" s="2"/>
      <c r="T11311">
        <v>11310</v>
      </c>
      <c r="U11311" s="1" t="s">
        <v>178</v>
      </c>
      <c r="V11311" s="1"/>
      <c r="W11311" s="2"/>
      <c r="X11311">
        <v>11310</v>
      </c>
      <c r="Y11311" s="1" t="s">
        <v>179</v>
      </c>
      <c r="Z11311" s="1"/>
      <c r="AA11311" s="2"/>
    </row>
    <row r="11312" spans="8:27">
      <c r="H11312">
        <v>11311</v>
      </c>
      <c r="I11312" s="1" t="s">
        <v>752</v>
      </c>
      <c r="J11312" s="1"/>
      <c r="K11312" s="2"/>
      <c r="L11312">
        <v>11311</v>
      </c>
      <c r="M11312" s="1" t="s">
        <v>753</v>
      </c>
      <c r="N11312" s="1"/>
      <c r="O11312" s="2"/>
      <c r="P11312">
        <v>11311</v>
      </c>
      <c r="Q11312" s="1" t="s">
        <v>754</v>
      </c>
      <c r="R11312" s="1"/>
      <c r="S11312" s="2"/>
      <c r="T11312">
        <v>11311</v>
      </c>
      <c r="U11312" s="1" t="s">
        <v>178</v>
      </c>
      <c r="V11312" s="1"/>
      <c r="W11312" s="2"/>
      <c r="X11312">
        <v>11311</v>
      </c>
      <c r="Y11312" s="1" t="s">
        <v>179</v>
      </c>
      <c r="Z11312" s="1"/>
      <c r="AA11312" s="2"/>
    </row>
    <row r="11313" spans="8:27">
      <c r="H11313">
        <v>11312</v>
      </c>
      <c r="I11313" s="1" t="s">
        <v>752</v>
      </c>
      <c r="J11313" s="1"/>
      <c r="K11313" s="2"/>
      <c r="L11313">
        <v>11312</v>
      </c>
      <c r="M11313" s="1" t="s">
        <v>753</v>
      </c>
      <c r="N11313" s="1"/>
      <c r="O11313" s="2"/>
      <c r="P11313">
        <v>11312</v>
      </c>
      <c r="Q11313" s="1" t="s">
        <v>754</v>
      </c>
      <c r="R11313" s="1"/>
      <c r="S11313" s="2"/>
      <c r="T11313">
        <v>11312</v>
      </c>
      <c r="U11313" s="1" t="s">
        <v>178</v>
      </c>
      <c r="V11313" s="1"/>
      <c r="W11313" s="2"/>
      <c r="X11313">
        <v>11312</v>
      </c>
      <c r="Y11313" s="1" t="s">
        <v>179</v>
      </c>
      <c r="Z11313" s="1"/>
      <c r="AA11313" s="2"/>
    </row>
    <row r="11314" spans="8:27">
      <c r="H11314">
        <v>11313</v>
      </c>
      <c r="I11314" s="1" t="s">
        <v>752</v>
      </c>
      <c r="J11314" s="1"/>
      <c r="K11314" s="2"/>
      <c r="L11314">
        <v>11313</v>
      </c>
      <c r="M11314" s="1" t="s">
        <v>753</v>
      </c>
      <c r="N11314" s="1"/>
      <c r="O11314" s="2"/>
      <c r="P11314">
        <v>11313</v>
      </c>
      <c r="Q11314" s="1" t="s">
        <v>754</v>
      </c>
      <c r="R11314" s="1"/>
      <c r="S11314" s="2"/>
      <c r="T11314">
        <v>11313</v>
      </c>
      <c r="U11314" s="1" t="s">
        <v>178</v>
      </c>
      <c r="V11314" s="1"/>
      <c r="W11314" s="2"/>
      <c r="X11314">
        <v>11313</v>
      </c>
      <c r="Y11314" s="1" t="s">
        <v>179</v>
      </c>
      <c r="Z11314" s="1"/>
      <c r="AA11314" s="2"/>
    </row>
    <row r="11315" spans="8:27">
      <c r="H11315">
        <v>11314</v>
      </c>
      <c r="I11315" s="1" t="s">
        <v>752</v>
      </c>
      <c r="J11315" s="1"/>
      <c r="K11315" s="2"/>
      <c r="L11315">
        <v>11314</v>
      </c>
      <c r="M11315" s="1" t="s">
        <v>753</v>
      </c>
      <c r="N11315" s="1"/>
      <c r="O11315" s="2"/>
      <c r="P11315">
        <v>11314</v>
      </c>
      <c r="Q11315" s="1" t="s">
        <v>754</v>
      </c>
      <c r="R11315" s="1"/>
      <c r="S11315" s="2"/>
      <c r="T11315">
        <v>11314</v>
      </c>
      <c r="U11315" s="1" t="s">
        <v>178</v>
      </c>
      <c r="V11315" s="1"/>
      <c r="W11315" s="2"/>
      <c r="X11315">
        <v>11314</v>
      </c>
      <c r="Y11315" s="1" t="s">
        <v>179</v>
      </c>
      <c r="Z11315" s="1"/>
      <c r="AA11315" s="2"/>
    </row>
    <row r="11316" spans="8:27">
      <c r="H11316">
        <v>11315</v>
      </c>
      <c r="I11316" s="1" t="s">
        <v>752</v>
      </c>
      <c r="J11316" s="1"/>
      <c r="K11316" s="2"/>
      <c r="L11316">
        <v>11315</v>
      </c>
      <c r="M11316" s="1" t="s">
        <v>753</v>
      </c>
      <c r="N11316" s="1"/>
      <c r="O11316" s="2"/>
      <c r="P11316">
        <v>11315</v>
      </c>
      <c r="Q11316" s="1" t="s">
        <v>754</v>
      </c>
      <c r="R11316" s="1"/>
      <c r="S11316" s="2"/>
      <c r="T11316">
        <v>11315</v>
      </c>
      <c r="U11316" s="1" t="s">
        <v>178</v>
      </c>
      <c r="V11316" s="1"/>
      <c r="W11316" s="2"/>
      <c r="X11316">
        <v>11315</v>
      </c>
      <c r="Y11316" s="1" t="s">
        <v>179</v>
      </c>
      <c r="Z11316" s="1"/>
      <c r="AA11316" s="2"/>
    </row>
    <row r="11317" spans="8:27">
      <c r="H11317">
        <v>11316</v>
      </c>
      <c r="I11317" s="1" t="s">
        <v>752</v>
      </c>
      <c r="J11317" s="1"/>
      <c r="K11317" s="2"/>
      <c r="L11317">
        <v>11316</v>
      </c>
      <c r="M11317" s="1" t="s">
        <v>753</v>
      </c>
      <c r="N11317" s="1"/>
      <c r="O11317" s="2"/>
      <c r="P11317">
        <v>11316</v>
      </c>
      <c r="Q11317" s="1" t="s">
        <v>754</v>
      </c>
      <c r="R11317" s="1"/>
      <c r="S11317" s="2"/>
      <c r="T11317">
        <v>11316</v>
      </c>
      <c r="U11317" s="1" t="s">
        <v>178</v>
      </c>
      <c r="V11317" s="1"/>
      <c r="W11317" s="2"/>
      <c r="X11317">
        <v>11316</v>
      </c>
      <c r="Y11317" s="1" t="s">
        <v>179</v>
      </c>
      <c r="Z11317" s="1"/>
      <c r="AA11317" s="2"/>
    </row>
    <row r="11318" spans="8:27">
      <c r="H11318">
        <v>11317</v>
      </c>
      <c r="I11318" s="1" t="s">
        <v>752</v>
      </c>
      <c r="J11318" s="1"/>
      <c r="K11318" s="2"/>
      <c r="L11318">
        <v>11317</v>
      </c>
      <c r="M11318" s="1" t="s">
        <v>753</v>
      </c>
      <c r="N11318" s="1"/>
      <c r="O11318" s="2"/>
      <c r="P11318">
        <v>11317</v>
      </c>
      <c r="Q11318" s="1" t="s">
        <v>754</v>
      </c>
      <c r="R11318" s="1"/>
      <c r="S11318" s="2"/>
      <c r="T11318">
        <v>11317</v>
      </c>
      <c r="U11318" s="1" t="s">
        <v>178</v>
      </c>
      <c r="V11318" s="1"/>
      <c r="W11318" s="2"/>
      <c r="X11318">
        <v>11317</v>
      </c>
      <c r="Y11318" s="1" t="s">
        <v>179</v>
      </c>
      <c r="Z11318" s="1"/>
      <c r="AA11318" s="2"/>
    </row>
    <row r="11319" spans="8:27">
      <c r="H11319">
        <v>11318</v>
      </c>
      <c r="I11319" s="1" t="s">
        <v>752</v>
      </c>
      <c r="J11319" s="1"/>
      <c r="K11319" s="2"/>
      <c r="L11319">
        <v>11318</v>
      </c>
      <c r="M11319" s="1" t="s">
        <v>753</v>
      </c>
      <c r="N11319" s="1"/>
      <c r="O11319" s="2"/>
      <c r="P11319">
        <v>11318</v>
      </c>
      <c r="Q11319" s="1" t="s">
        <v>754</v>
      </c>
      <c r="R11319" s="1"/>
      <c r="S11319" s="2"/>
      <c r="T11319">
        <v>11318</v>
      </c>
      <c r="U11319" s="1" t="s">
        <v>178</v>
      </c>
      <c r="V11319" s="1"/>
      <c r="W11319" s="2"/>
      <c r="X11319">
        <v>11318</v>
      </c>
      <c r="Y11319" s="1" t="s">
        <v>179</v>
      </c>
      <c r="Z11319" s="1"/>
      <c r="AA11319" s="2"/>
    </row>
    <row r="11320" spans="8:27">
      <c r="H11320">
        <v>11319</v>
      </c>
      <c r="I11320" s="1" t="s">
        <v>752</v>
      </c>
      <c r="J11320" s="1"/>
      <c r="K11320" s="2"/>
      <c r="L11320">
        <v>11319</v>
      </c>
      <c r="M11320" s="1" t="s">
        <v>753</v>
      </c>
      <c r="N11320" s="1"/>
      <c r="O11320" s="2"/>
      <c r="P11320">
        <v>11319</v>
      </c>
      <c r="Q11320" s="1" t="s">
        <v>754</v>
      </c>
      <c r="R11320" s="1"/>
      <c r="S11320" s="2"/>
      <c r="T11320">
        <v>11319</v>
      </c>
      <c r="U11320" s="1" t="s">
        <v>178</v>
      </c>
      <c r="V11320" s="1"/>
      <c r="W11320" s="2"/>
      <c r="X11320">
        <v>11319</v>
      </c>
      <c r="Y11320" s="1" t="s">
        <v>179</v>
      </c>
      <c r="Z11320" s="1"/>
      <c r="AA11320" s="2"/>
    </row>
    <row r="11321" spans="8:27">
      <c r="H11321">
        <v>11320</v>
      </c>
      <c r="I11321" s="1" t="s">
        <v>752</v>
      </c>
      <c r="J11321" s="1"/>
      <c r="K11321" s="2"/>
      <c r="L11321">
        <v>11320</v>
      </c>
      <c r="M11321" s="1" t="s">
        <v>753</v>
      </c>
      <c r="N11321" s="1"/>
      <c r="O11321" s="2"/>
      <c r="P11321">
        <v>11320</v>
      </c>
      <c r="Q11321" s="1" t="s">
        <v>754</v>
      </c>
      <c r="R11321" s="1"/>
      <c r="S11321" s="2"/>
      <c r="T11321">
        <v>11320</v>
      </c>
      <c r="U11321" s="1" t="s">
        <v>178</v>
      </c>
      <c r="V11321" s="1"/>
      <c r="W11321" s="2"/>
      <c r="X11321">
        <v>11320</v>
      </c>
      <c r="Y11321" s="1" t="s">
        <v>179</v>
      </c>
      <c r="Z11321" s="1"/>
      <c r="AA11321" s="2"/>
    </row>
    <row r="11322" spans="8:27">
      <c r="H11322">
        <v>11321</v>
      </c>
      <c r="I11322" s="1" t="s">
        <v>752</v>
      </c>
      <c r="J11322" s="1"/>
      <c r="K11322" s="2"/>
      <c r="L11322">
        <v>11321</v>
      </c>
      <c r="M11322" s="1" t="s">
        <v>753</v>
      </c>
      <c r="N11322" s="1"/>
      <c r="O11322" s="2"/>
      <c r="P11322">
        <v>11321</v>
      </c>
      <c r="Q11322" s="1" t="s">
        <v>754</v>
      </c>
      <c r="R11322" s="1"/>
      <c r="S11322" s="2"/>
      <c r="T11322">
        <v>11321</v>
      </c>
      <c r="U11322" s="1" t="s">
        <v>178</v>
      </c>
      <c r="V11322" s="1"/>
      <c r="W11322" s="2"/>
      <c r="X11322">
        <v>11321</v>
      </c>
      <c r="Y11322" s="1" t="s">
        <v>179</v>
      </c>
      <c r="Z11322" s="1"/>
      <c r="AA11322" s="2"/>
    </row>
    <row r="11323" spans="8:27">
      <c r="H11323">
        <v>11322</v>
      </c>
      <c r="I11323" s="1" t="s">
        <v>752</v>
      </c>
      <c r="J11323" s="1"/>
      <c r="K11323" s="2"/>
      <c r="L11323">
        <v>11322</v>
      </c>
      <c r="M11323" s="1" t="s">
        <v>753</v>
      </c>
      <c r="N11323" s="1"/>
      <c r="O11323" s="2"/>
      <c r="P11323">
        <v>11322</v>
      </c>
      <c r="Q11323" s="1" t="s">
        <v>754</v>
      </c>
      <c r="R11323" s="1"/>
      <c r="S11323" s="2"/>
      <c r="T11323">
        <v>11322</v>
      </c>
      <c r="U11323" s="1" t="s">
        <v>178</v>
      </c>
      <c r="V11323" s="1"/>
      <c r="W11323" s="2"/>
      <c r="X11323">
        <v>11322</v>
      </c>
      <c r="Y11323" s="1" t="s">
        <v>179</v>
      </c>
      <c r="Z11323" s="1"/>
      <c r="AA11323" s="2"/>
    </row>
    <row r="11324" spans="8:27">
      <c r="H11324">
        <v>11323</v>
      </c>
      <c r="I11324" s="1" t="s">
        <v>752</v>
      </c>
      <c r="J11324" s="1"/>
      <c r="K11324" s="2"/>
      <c r="L11324">
        <v>11323</v>
      </c>
      <c r="M11324" s="1" t="s">
        <v>753</v>
      </c>
      <c r="N11324" s="1"/>
      <c r="O11324" s="2"/>
      <c r="P11324">
        <v>11323</v>
      </c>
      <c r="Q11324" s="1" t="s">
        <v>754</v>
      </c>
      <c r="R11324" s="1"/>
      <c r="S11324" s="2"/>
      <c r="T11324">
        <v>11323</v>
      </c>
      <c r="U11324" s="1" t="s">
        <v>178</v>
      </c>
      <c r="V11324" s="1"/>
      <c r="W11324" s="2"/>
      <c r="X11324">
        <v>11323</v>
      </c>
      <c r="Y11324" s="1" t="s">
        <v>179</v>
      </c>
      <c r="Z11324" s="1"/>
      <c r="AA11324" s="2"/>
    </row>
    <row r="11325" spans="8:27">
      <c r="H11325">
        <v>11324</v>
      </c>
      <c r="I11325" s="1" t="s">
        <v>752</v>
      </c>
      <c r="J11325" s="1"/>
      <c r="K11325" s="2"/>
      <c r="L11325">
        <v>11324</v>
      </c>
      <c r="M11325" s="1" t="s">
        <v>753</v>
      </c>
      <c r="N11325" s="1"/>
      <c r="O11325" s="2"/>
      <c r="P11325">
        <v>11324</v>
      </c>
      <c r="Q11325" s="1" t="s">
        <v>754</v>
      </c>
      <c r="R11325" s="1"/>
      <c r="S11325" s="2"/>
      <c r="T11325">
        <v>11324</v>
      </c>
      <c r="U11325" s="1" t="s">
        <v>178</v>
      </c>
      <c r="V11325" s="1"/>
      <c r="W11325" s="2"/>
      <c r="X11325">
        <v>11324</v>
      </c>
      <c r="Y11325" s="1" t="s">
        <v>179</v>
      </c>
      <c r="Z11325" s="1"/>
      <c r="AA11325" s="2"/>
    </row>
    <row r="11326" spans="8:27">
      <c r="H11326">
        <v>11325</v>
      </c>
      <c r="I11326" s="1" t="s">
        <v>752</v>
      </c>
      <c r="J11326" s="1"/>
      <c r="K11326" s="2"/>
      <c r="L11326">
        <v>11325</v>
      </c>
      <c r="M11326" s="1" t="s">
        <v>753</v>
      </c>
      <c r="N11326" s="1"/>
      <c r="O11326" s="2"/>
      <c r="P11326">
        <v>11325</v>
      </c>
      <c r="Q11326" s="1" t="s">
        <v>754</v>
      </c>
      <c r="R11326" s="1"/>
      <c r="S11326" s="2"/>
      <c r="T11326">
        <v>11325</v>
      </c>
      <c r="U11326" s="1" t="s">
        <v>178</v>
      </c>
      <c r="V11326" s="1"/>
      <c r="W11326" s="2"/>
      <c r="X11326">
        <v>11325</v>
      </c>
      <c r="Y11326" s="1" t="s">
        <v>179</v>
      </c>
      <c r="Z11326" s="1"/>
      <c r="AA11326" s="2"/>
    </row>
    <row r="11327" spans="8:27">
      <c r="H11327">
        <v>11326</v>
      </c>
      <c r="I11327" s="1" t="s">
        <v>752</v>
      </c>
      <c r="J11327" s="1"/>
      <c r="K11327" s="2"/>
      <c r="L11327">
        <v>11326</v>
      </c>
      <c r="M11327" s="1" t="s">
        <v>753</v>
      </c>
      <c r="N11327" s="1"/>
      <c r="O11327" s="2"/>
      <c r="P11327">
        <v>11326</v>
      </c>
      <c r="Q11327" s="1" t="s">
        <v>754</v>
      </c>
      <c r="R11327" s="1"/>
      <c r="S11327" s="2"/>
      <c r="T11327">
        <v>11326</v>
      </c>
      <c r="U11327" s="1" t="s">
        <v>178</v>
      </c>
      <c r="V11327" s="1"/>
      <c r="W11327" s="2"/>
      <c r="X11327">
        <v>11326</v>
      </c>
      <c r="Y11327" s="1" t="s">
        <v>179</v>
      </c>
      <c r="Z11327" s="1"/>
      <c r="AA11327" s="2"/>
    </row>
    <row r="11328" spans="8:27">
      <c r="H11328">
        <v>11327</v>
      </c>
      <c r="I11328" s="1" t="s">
        <v>752</v>
      </c>
      <c r="J11328" s="1"/>
      <c r="K11328" s="2"/>
      <c r="L11328">
        <v>11327</v>
      </c>
      <c r="M11328" s="1" t="s">
        <v>753</v>
      </c>
      <c r="N11328" s="1"/>
      <c r="O11328" s="2"/>
      <c r="P11328">
        <v>11327</v>
      </c>
      <c r="Q11328" s="1" t="s">
        <v>754</v>
      </c>
      <c r="R11328" s="1"/>
      <c r="S11328" s="2"/>
      <c r="T11328">
        <v>11327</v>
      </c>
      <c r="U11328" s="1" t="s">
        <v>178</v>
      </c>
      <c r="V11328" s="1"/>
      <c r="W11328" s="2"/>
      <c r="X11328">
        <v>11327</v>
      </c>
      <c r="Y11328" s="1" t="s">
        <v>179</v>
      </c>
      <c r="Z11328" s="1"/>
      <c r="AA11328" s="2"/>
    </row>
    <row r="11329" spans="8:27">
      <c r="H11329">
        <v>11328</v>
      </c>
      <c r="I11329" s="1" t="s">
        <v>752</v>
      </c>
      <c r="J11329" s="1"/>
      <c r="K11329" s="2"/>
      <c r="L11329">
        <v>11328</v>
      </c>
      <c r="M11329" s="1" t="s">
        <v>753</v>
      </c>
      <c r="N11329" s="1"/>
      <c r="O11329" s="2"/>
      <c r="P11329">
        <v>11328</v>
      </c>
      <c r="Q11329" s="1" t="s">
        <v>754</v>
      </c>
      <c r="R11329" s="1"/>
      <c r="S11329" s="2"/>
      <c r="T11329">
        <v>11328</v>
      </c>
      <c r="U11329" s="1" t="s">
        <v>178</v>
      </c>
      <c r="V11329" s="1"/>
      <c r="W11329" s="2"/>
      <c r="X11329">
        <v>11328</v>
      </c>
      <c r="Y11329" s="1" t="s">
        <v>179</v>
      </c>
      <c r="Z11329" s="1"/>
      <c r="AA11329" s="2"/>
    </row>
    <row r="11330" spans="8:27">
      <c r="H11330">
        <v>11329</v>
      </c>
      <c r="I11330" s="1" t="s">
        <v>752</v>
      </c>
      <c r="J11330" s="1"/>
      <c r="K11330" s="2"/>
      <c r="L11330">
        <v>11329</v>
      </c>
      <c r="M11330" s="1" t="s">
        <v>753</v>
      </c>
      <c r="N11330" s="1"/>
      <c r="O11330" s="2"/>
      <c r="P11330">
        <v>11329</v>
      </c>
      <c r="Q11330" s="1" t="s">
        <v>754</v>
      </c>
      <c r="R11330" s="1"/>
      <c r="S11330" s="2"/>
      <c r="T11330">
        <v>11329</v>
      </c>
      <c r="U11330" s="1" t="s">
        <v>178</v>
      </c>
      <c r="V11330" s="1"/>
      <c r="W11330" s="2"/>
      <c r="X11330">
        <v>11329</v>
      </c>
      <c r="Y11330" s="1" t="s">
        <v>179</v>
      </c>
      <c r="Z11330" s="1"/>
      <c r="AA11330" s="2"/>
    </row>
    <row r="11331" spans="8:27">
      <c r="H11331">
        <v>11330</v>
      </c>
      <c r="I11331" s="1" t="s">
        <v>752</v>
      </c>
      <c r="J11331" s="1"/>
      <c r="K11331" s="2"/>
      <c r="L11331">
        <v>11330</v>
      </c>
      <c r="M11331" s="1" t="s">
        <v>753</v>
      </c>
      <c r="N11331" s="1"/>
      <c r="O11331" s="2"/>
      <c r="P11331">
        <v>11330</v>
      </c>
      <c r="Q11331" s="1" t="s">
        <v>754</v>
      </c>
      <c r="R11331" s="1"/>
      <c r="S11331" s="2"/>
      <c r="T11331">
        <v>11330</v>
      </c>
      <c r="U11331" s="1" t="s">
        <v>178</v>
      </c>
      <c r="V11331" s="1"/>
      <c r="W11331" s="2"/>
      <c r="X11331">
        <v>11330</v>
      </c>
      <c r="Y11331" s="1" t="s">
        <v>179</v>
      </c>
      <c r="Z11331" s="1"/>
      <c r="AA11331" s="2"/>
    </row>
    <row r="11332" spans="8:27">
      <c r="H11332">
        <v>11331</v>
      </c>
      <c r="I11332" s="1" t="s">
        <v>752</v>
      </c>
      <c r="J11332" s="1"/>
      <c r="K11332" s="2"/>
      <c r="L11332">
        <v>11331</v>
      </c>
      <c r="M11332" s="1" t="s">
        <v>753</v>
      </c>
      <c r="N11332" s="1"/>
      <c r="O11332" s="2"/>
      <c r="P11332">
        <v>11331</v>
      </c>
      <c r="Q11332" s="1" t="s">
        <v>754</v>
      </c>
      <c r="R11332" s="1"/>
      <c r="S11332" s="2"/>
      <c r="T11332">
        <v>11331</v>
      </c>
      <c r="U11332" s="1" t="s">
        <v>178</v>
      </c>
      <c r="V11332" s="1"/>
      <c r="W11332" s="2"/>
      <c r="X11332">
        <v>11331</v>
      </c>
      <c r="Y11332" s="1" t="s">
        <v>179</v>
      </c>
      <c r="Z11332" s="1"/>
      <c r="AA11332" s="2"/>
    </row>
    <row r="11333" spans="8:27">
      <c r="H11333">
        <v>11332</v>
      </c>
      <c r="I11333" s="1" t="s">
        <v>752</v>
      </c>
      <c r="J11333" s="1"/>
      <c r="K11333" s="2"/>
      <c r="L11333">
        <v>11332</v>
      </c>
      <c r="M11333" s="1" t="s">
        <v>753</v>
      </c>
      <c r="N11333" s="1"/>
      <c r="O11333" s="2"/>
      <c r="P11333">
        <v>11332</v>
      </c>
      <c r="Q11333" s="1" t="s">
        <v>754</v>
      </c>
      <c r="R11333" s="1"/>
      <c r="S11333" s="2"/>
      <c r="T11333">
        <v>11332</v>
      </c>
      <c r="U11333" s="1" t="s">
        <v>178</v>
      </c>
      <c r="V11333" s="1"/>
      <c r="W11333" s="2"/>
      <c r="X11333">
        <v>11332</v>
      </c>
      <c r="Y11333" s="1" t="s">
        <v>179</v>
      </c>
      <c r="Z11333" s="1"/>
      <c r="AA11333" s="2"/>
    </row>
    <row r="11334" spans="8:27">
      <c r="H11334">
        <v>11333</v>
      </c>
      <c r="I11334" s="1" t="s">
        <v>752</v>
      </c>
      <c r="J11334" s="1"/>
      <c r="K11334" s="2"/>
      <c r="L11334">
        <v>11333</v>
      </c>
      <c r="M11334" s="1" t="s">
        <v>753</v>
      </c>
      <c r="N11334" s="1"/>
      <c r="O11334" s="2"/>
      <c r="P11334">
        <v>11333</v>
      </c>
      <c r="Q11334" s="1" t="s">
        <v>754</v>
      </c>
      <c r="R11334" s="1"/>
      <c r="S11334" s="2"/>
      <c r="T11334">
        <v>11333</v>
      </c>
      <c r="U11334" s="1" t="s">
        <v>178</v>
      </c>
      <c r="V11334" s="1"/>
      <c r="W11334" s="2"/>
      <c r="X11334">
        <v>11333</v>
      </c>
      <c r="Y11334" s="1" t="s">
        <v>179</v>
      </c>
      <c r="Z11334" s="1"/>
      <c r="AA11334" s="2"/>
    </row>
    <row r="11335" spans="8:27">
      <c r="H11335">
        <v>11334</v>
      </c>
      <c r="I11335" s="1" t="s">
        <v>752</v>
      </c>
      <c r="J11335" s="1"/>
      <c r="K11335" s="2"/>
      <c r="L11335">
        <v>11334</v>
      </c>
      <c r="M11335" s="1" t="s">
        <v>753</v>
      </c>
      <c r="N11335" s="1"/>
      <c r="O11335" s="2"/>
      <c r="P11335">
        <v>11334</v>
      </c>
      <c r="Q11335" s="1" t="s">
        <v>754</v>
      </c>
      <c r="R11335" s="1"/>
      <c r="S11335" s="2"/>
      <c r="T11335">
        <v>11334</v>
      </c>
      <c r="U11335" s="1" t="s">
        <v>178</v>
      </c>
      <c r="V11335" s="1"/>
      <c r="W11335" s="2"/>
      <c r="X11335">
        <v>11334</v>
      </c>
      <c r="Y11335" s="1" t="s">
        <v>179</v>
      </c>
      <c r="Z11335" s="1"/>
      <c r="AA11335" s="2"/>
    </row>
    <row r="11336" spans="8:27">
      <c r="H11336">
        <v>11335</v>
      </c>
      <c r="I11336" s="1" t="s">
        <v>752</v>
      </c>
      <c r="J11336" s="1"/>
      <c r="K11336" s="2"/>
      <c r="L11336">
        <v>11335</v>
      </c>
      <c r="M11336" s="1" t="s">
        <v>753</v>
      </c>
      <c r="N11336" s="1"/>
      <c r="O11336" s="2"/>
      <c r="P11336">
        <v>11335</v>
      </c>
      <c r="Q11336" s="1" t="s">
        <v>754</v>
      </c>
      <c r="R11336" s="1"/>
      <c r="S11336" s="2"/>
      <c r="T11336">
        <v>11335</v>
      </c>
      <c r="U11336" s="1" t="s">
        <v>178</v>
      </c>
      <c r="V11336" s="1"/>
      <c r="W11336" s="2"/>
      <c r="X11336">
        <v>11335</v>
      </c>
      <c r="Y11336" s="1" t="s">
        <v>179</v>
      </c>
      <c r="Z11336" s="1"/>
      <c r="AA11336" s="2"/>
    </row>
    <row r="11337" spans="8:27">
      <c r="H11337">
        <v>11336</v>
      </c>
      <c r="I11337" s="1" t="s">
        <v>752</v>
      </c>
      <c r="J11337" s="1"/>
      <c r="K11337" s="2"/>
      <c r="L11337">
        <v>11336</v>
      </c>
      <c r="M11337" s="1" t="s">
        <v>753</v>
      </c>
      <c r="N11337" s="1"/>
      <c r="O11337" s="2"/>
      <c r="P11337">
        <v>11336</v>
      </c>
      <c r="Q11337" s="1" t="s">
        <v>754</v>
      </c>
      <c r="R11337" s="1"/>
      <c r="S11337" s="2"/>
      <c r="T11337">
        <v>11336</v>
      </c>
      <c r="U11337" s="1" t="s">
        <v>178</v>
      </c>
      <c r="V11337" s="1"/>
      <c r="W11337" s="2"/>
      <c r="X11337">
        <v>11336</v>
      </c>
      <c r="Y11337" s="1" t="s">
        <v>179</v>
      </c>
      <c r="Z11337" s="1"/>
      <c r="AA11337" s="2"/>
    </row>
    <row r="11338" spans="8:27">
      <c r="H11338">
        <v>11337</v>
      </c>
      <c r="I11338" s="1" t="s">
        <v>752</v>
      </c>
      <c r="J11338" s="1"/>
      <c r="K11338" s="2"/>
      <c r="L11338">
        <v>11337</v>
      </c>
      <c r="M11338" s="1" t="s">
        <v>753</v>
      </c>
      <c r="N11338" s="1"/>
      <c r="O11338" s="2"/>
      <c r="P11338">
        <v>11337</v>
      </c>
      <c r="Q11338" s="1" t="s">
        <v>754</v>
      </c>
      <c r="R11338" s="1"/>
      <c r="S11338" s="2"/>
      <c r="T11338">
        <v>11337</v>
      </c>
      <c r="U11338" s="1" t="s">
        <v>178</v>
      </c>
      <c r="V11338" s="1"/>
      <c r="W11338" s="2"/>
      <c r="X11338">
        <v>11337</v>
      </c>
      <c r="Y11338" s="1" t="s">
        <v>179</v>
      </c>
      <c r="Z11338" s="1"/>
      <c r="AA11338" s="2"/>
    </row>
    <row r="11339" spans="8:27">
      <c r="H11339">
        <v>11338</v>
      </c>
      <c r="I11339" s="1" t="s">
        <v>752</v>
      </c>
      <c r="J11339" s="1"/>
      <c r="K11339" s="2"/>
      <c r="L11339">
        <v>11338</v>
      </c>
      <c r="M11339" s="1" t="s">
        <v>753</v>
      </c>
      <c r="N11339" s="1"/>
      <c r="O11339" s="2"/>
      <c r="P11339">
        <v>11338</v>
      </c>
      <c r="Q11339" s="1" t="s">
        <v>754</v>
      </c>
      <c r="R11339" s="1"/>
      <c r="S11339" s="2"/>
      <c r="T11339">
        <v>11338</v>
      </c>
      <c r="U11339" s="1" t="s">
        <v>178</v>
      </c>
      <c r="V11339" s="1"/>
      <c r="W11339" s="2"/>
      <c r="X11339">
        <v>11338</v>
      </c>
      <c r="Y11339" s="1" t="s">
        <v>179</v>
      </c>
      <c r="Z11339" s="1"/>
      <c r="AA11339" s="2"/>
    </row>
    <row r="11340" spans="8:27">
      <c r="H11340">
        <v>11339</v>
      </c>
      <c r="I11340" s="1" t="s">
        <v>752</v>
      </c>
      <c r="J11340" s="1"/>
      <c r="K11340" s="2"/>
      <c r="L11340">
        <v>11339</v>
      </c>
      <c r="M11340" s="1" t="s">
        <v>753</v>
      </c>
      <c r="N11340" s="1"/>
      <c r="O11340" s="2"/>
      <c r="P11340">
        <v>11339</v>
      </c>
      <c r="Q11340" s="1" t="s">
        <v>754</v>
      </c>
      <c r="R11340" s="1"/>
      <c r="S11340" s="2"/>
      <c r="T11340">
        <v>11339</v>
      </c>
      <c r="U11340" s="1" t="s">
        <v>178</v>
      </c>
      <c r="V11340" s="1"/>
      <c r="W11340" s="2"/>
      <c r="X11340">
        <v>11339</v>
      </c>
      <c r="Y11340" s="1" t="s">
        <v>179</v>
      </c>
      <c r="Z11340" s="1"/>
      <c r="AA11340" s="2"/>
    </row>
    <row r="11341" spans="8:27">
      <c r="H11341">
        <v>11340</v>
      </c>
      <c r="I11341" s="1" t="s">
        <v>752</v>
      </c>
      <c r="J11341" s="1"/>
      <c r="K11341" s="2"/>
      <c r="L11341">
        <v>11340</v>
      </c>
      <c r="M11341" s="1" t="s">
        <v>753</v>
      </c>
      <c r="N11341" s="1"/>
      <c r="O11341" s="2"/>
      <c r="P11341">
        <v>11340</v>
      </c>
      <c r="Q11341" s="1" t="s">
        <v>754</v>
      </c>
      <c r="R11341" s="1"/>
      <c r="S11341" s="2"/>
      <c r="T11341">
        <v>11340</v>
      </c>
      <c r="U11341" s="1" t="s">
        <v>178</v>
      </c>
      <c r="V11341" s="1"/>
      <c r="W11341" s="2"/>
      <c r="X11341">
        <v>11340</v>
      </c>
      <c r="Y11341" s="1" t="s">
        <v>179</v>
      </c>
      <c r="Z11341" s="1"/>
      <c r="AA11341" s="2"/>
    </row>
    <row r="11342" spans="8:27">
      <c r="H11342">
        <v>11341</v>
      </c>
      <c r="I11342" s="1" t="s">
        <v>752</v>
      </c>
      <c r="J11342" s="1"/>
      <c r="K11342" s="2"/>
      <c r="L11342">
        <v>11341</v>
      </c>
      <c r="M11342" s="1" t="s">
        <v>753</v>
      </c>
      <c r="N11342" s="1"/>
      <c r="O11342" s="2"/>
      <c r="P11342">
        <v>11341</v>
      </c>
      <c r="Q11342" s="1" t="s">
        <v>754</v>
      </c>
      <c r="R11342" s="1"/>
      <c r="S11342" s="2"/>
      <c r="T11342">
        <v>11341</v>
      </c>
      <c r="U11342" s="1" t="s">
        <v>178</v>
      </c>
      <c r="V11342" s="1"/>
      <c r="W11342" s="2"/>
      <c r="X11342">
        <v>11341</v>
      </c>
      <c r="Y11342" s="1" t="s">
        <v>179</v>
      </c>
      <c r="Z11342" s="1"/>
      <c r="AA11342" s="2"/>
    </row>
    <row r="11343" spans="8:27">
      <c r="H11343">
        <v>11342</v>
      </c>
      <c r="I11343" s="1" t="s">
        <v>752</v>
      </c>
      <c r="J11343" s="1"/>
      <c r="K11343" s="2"/>
      <c r="L11343">
        <v>11342</v>
      </c>
      <c r="M11343" s="1" t="s">
        <v>753</v>
      </c>
      <c r="N11343" s="1"/>
      <c r="O11343" s="2"/>
      <c r="P11343">
        <v>11342</v>
      </c>
      <c r="Q11343" s="1" t="s">
        <v>754</v>
      </c>
      <c r="R11343" s="1"/>
      <c r="S11343" s="2"/>
      <c r="T11343">
        <v>11342</v>
      </c>
      <c r="U11343" s="1" t="s">
        <v>178</v>
      </c>
      <c r="V11343" s="1"/>
      <c r="W11343" s="2"/>
      <c r="X11343">
        <v>11342</v>
      </c>
      <c r="Y11343" s="1" t="s">
        <v>179</v>
      </c>
      <c r="Z11343" s="1"/>
      <c r="AA11343" s="2"/>
    </row>
    <row r="11344" spans="8:27">
      <c r="H11344">
        <v>11343</v>
      </c>
      <c r="I11344" s="1" t="s">
        <v>752</v>
      </c>
      <c r="J11344" s="1"/>
      <c r="K11344" s="2"/>
      <c r="L11344">
        <v>11343</v>
      </c>
      <c r="M11344" s="1" t="s">
        <v>753</v>
      </c>
      <c r="N11344" s="1"/>
      <c r="O11344" s="2"/>
      <c r="P11344">
        <v>11343</v>
      </c>
      <c r="Q11344" s="1" t="s">
        <v>754</v>
      </c>
      <c r="R11344" s="1"/>
      <c r="S11344" s="2"/>
      <c r="T11344">
        <v>11343</v>
      </c>
      <c r="U11344" s="1" t="s">
        <v>178</v>
      </c>
      <c r="V11344" s="1"/>
      <c r="W11344" s="2"/>
      <c r="X11344">
        <v>11343</v>
      </c>
      <c r="Y11344" s="1" t="s">
        <v>179</v>
      </c>
      <c r="Z11344" s="1"/>
      <c r="AA11344" s="2"/>
    </row>
    <row r="11345" spans="8:27">
      <c r="H11345">
        <v>11344</v>
      </c>
      <c r="I11345" s="1" t="s">
        <v>752</v>
      </c>
      <c r="J11345" s="1"/>
      <c r="K11345" s="2"/>
      <c r="L11345">
        <v>11344</v>
      </c>
      <c r="M11345" s="1" t="s">
        <v>753</v>
      </c>
      <c r="N11345" s="1"/>
      <c r="O11345" s="2"/>
      <c r="P11345">
        <v>11344</v>
      </c>
      <c r="Q11345" s="1" t="s">
        <v>754</v>
      </c>
      <c r="R11345" s="1"/>
      <c r="S11345" s="2"/>
      <c r="T11345">
        <v>11344</v>
      </c>
      <c r="U11345" s="1" t="s">
        <v>178</v>
      </c>
      <c r="V11345" s="1"/>
      <c r="W11345" s="2"/>
      <c r="X11345">
        <v>11344</v>
      </c>
      <c r="Y11345" s="1" t="s">
        <v>179</v>
      </c>
      <c r="Z11345" s="1"/>
      <c r="AA11345" s="2"/>
    </row>
    <row r="11346" spans="8:27">
      <c r="H11346">
        <v>11345</v>
      </c>
      <c r="I11346" s="1" t="s">
        <v>752</v>
      </c>
      <c r="J11346" s="1"/>
      <c r="K11346" s="2"/>
      <c r="L11346">
        <v>11345</v>
      </c>
      <c r="M11346" s="1" t="s">
        <v>753</v>
      </c>
      <c r="N11346" s="1"/>
      <c r="O11346" s="2"/>
      <c r="P11346">
        <v>11345</v>
      </c>
      <c r="Q11346" s="1" t="s">
        <v>754</v>
      </c>
      <c r="R11346" s="1"/>
      <c r="S11346" s="2"/>
      <c r="T11346">
        <v>11345</v>
      </c>
      <c r="U11346" s="1" t="s">
        <v>178</v>
      </c>
      <c r="V11346" s="1"/>
      <c r="W11346" s="2"/>
      <c r="X11346">
        <v>11345</v>
      </c>
      <c r="Y11346" s="1" t="s">
        <v>179</v>
      </c>
      <c r="Z11346" s="1"/>
      <c r="AA11346" s="2"/>
    </row>
    <row r="11347" spans="8:27">
      <c r="H11347">
        <v>11346</v>
      </c>
      <c r="I11347" s="1" t="s">
        <v>752</v>
      </c>
      <c r="J11347" s="1"/>
      <c r="K11347" s="2"/>
      <c r="L11347">
        <v>11346</v>
      </c>
      <c r="M11347" s="1" t="s">
        <v>753</v>
      </c>
      <c r="N11347" s="1"/>
      <c r="O11347" s="2"/>
      <c r="P11347">
        <v>11346</v>
      </c>
      <c r="Q11347" s="1" t="s">
        <v>754</v>
      </c>
      <c r="R11347" s="1"/>
      <c r="S11347" s="2"/>
      <c r="T11347">
        <v>11346</v>
      </c>
      <c r="U11347" s="1" t="s">
        <v>178</v>
      </c>
      <c r="V11347" s="1"/>
      <c r="W11347" s="2"/>
      <c r="X11347">
        <v>11346</v>
      </c>
      <c r="Y11347" s="1" t="s">
        <v>179</v>
      </c>
      <c r="Z11347" s="1"/>
      <c r="AA11347" s="2"/>
    </row>
    <row r="11348" spans="8:27">
      <c r="H11348">
        <v>11347</v>
      </c>
      <c r="I11348" s="1" t="s">
        <v>752</v>
      </c>
      <c r="J11348" s="1"/>
      <c r="K11348" s="2"/>
      <c r="L11348">
        <v>11347</v>
      </c>
      <c r="M11348" s="1" t="s">
        <v>753</v>
      </c>
      <c r="N11348" s="1"/>
      <c r="O11348" s="2"/>
      <c r="P11348">
        <v>11347</v>
      </c>
      <c r="Q11348" s="1" t="s">
        <v>754</v>
      </c>
      <c r="R11348" s="1"/>
      <c r="S11348" s="2"/>
      <c r="T11348">
        <v>11347</v>
      </c>
      <c r="U11348" s="1" t="s">
        <v>178</v>
      </c>
      <c r="V11348" s="1"/>
      <c r="W11348" s="2"/>
      <c r="X11348">
        <v>11347</v>
      </c>
      <c r="Y11348" s="1" t="s">
        <v>179</v>
      </c>
      <c r="Z11348" s="1"/>
      <c r="AA11348" s="2"/>
    </row>
    <row r="11349" spans="8:27">
      <c r="H11349">
        <v>11348</v>
      </c>
      <c r="I11349" s="1" t="s">
        <v>752</v>
      </c>
      <c r="J11349" s="1"/>
      <c r="K11349" s="2"/>
      <c r="L11349">
        <v>11348</v>
      </c>
      <c r="M11349" s="1" t="s">
        <v>753</v>
      </c>
      <c r="N11349" s="1"/>
      <c r="O11349" s="2"/>
      <c r="P11349">
        <v>11348</v>
      </c>
      <c r="Q11349" s="1" t="s">
        <v>754</v>
      </c>
      <c r="R11349" s="1"/>
      <c r="S11349" s="2"/>
      <c r="T11349">
        <v>11348</v>
      </c>
      <c r="U11349" s="1" t="s">
        <v>178</v>
      </c>
      <c r="V11349" s="1"/>
      <c r="W11349" s="2"/>
      <c r="X11349">
        <v>11348</v>
      </c>
      <c r="Y11349" s="1" t="s">
        <v>179</v>
      </c>
      <c r="Z11349" s="1"/>
      <c r="AA11349" s="2"/>
    </row>
    <row r="11350" spans="8:27">
      <c r="H11350">
        <v>11349</v>
      </c>
      <c r="I11350" s="1" t="s">
        <v>752</v>
      </c>
      <c r="J11350" s="1"/>
      <c r="K11350" s="2"/>
      <c r="L11350">
        <v>11349</v>
      </c>
      <c r="M11350" s="1" t="s">
        <v>753</v>
      </c>
      <c r="N11350" s="1"/>
      <c r="O11350" s="2"/>
      <c r="P11350">
        <v>11349</v>
      </c>
      <c r="Q11350" s="1" t="s">
        <v>754</v>
      </c>
      <c r="R11350" s="1"/>
      <c r="S11350" s="2"/>
      <c r="T11350">
        <v>11349</v>
      </c>
      <c r="U11350" s="1" t="s">
        <v>178</v>
      </c>
      <c r="V11350" s="1"/>
      <c r="W11350" s="2"/>
      <c r="X11350">
        <v>11349</v>
      </c>
      <c r="Y11350" s="1" t="s">
        <v>179</v>
      </c>
      <c r="Z11350" s="1"/>
      <c r="AA11350" s="2"/>
    </row>
    <row r="11351" spans="8:27">
      <c r="H11351">
        <v>11350</v>
      </c>
      <c r="I11351" s="1" t="s">
        <v>752</v>
      </c>
      <c r="J11351" s="1"/>
      <c r="K11351" s="2"/>
      <c r="L11351">
        <v>11350</v>
      </c>
      <c r="M11351" s="1" t="s">
        <v>753</v>
      </c>
      <c r="N11351" s="1"/>
      <c r="O11351" s="2"/>
      <c r="P11351">
        <v>11350</v>
      </c>
      <c r="Q11351" s="1" t="s">
        <v>754</v>
      </c>
      <c r="R11351" s="1"/>
      <c r="S11351" s="2"/>
      <c r="T11351">
        <v>11350</v>
      </c>
      <c r="U11351" s="1" t="s">
        <v>178</v>
      </c>
      <c r="V11351" s="1"/>
      <c r="W11351" s="2"/>
      <c r="X11351">
        <v>11350</v>
      </c>
      <c r="Y11351" s="1" t="s">
        <v>179</v>
      </c>
      <c r="Z11351" s="1"/>
      <c r="AA11351" s="2"/>
    </row>
    <row r="11352" spans="8:27">
      <c r="H11352">
        <v>11351</v>
      </c>
      <c r="I11352" s="1" t="s">
        <v>752</v>
      </c>
      <c r="J11352" s="1"/>
      <c r="K11352" s="2"/>
      <c r="L11352">
        <v>11351</v>
      </c>
      <c r="M11352" s="1" t="s">
        <v>753</v>
      </c>
      <c r="N11352" s="1"/>
      <c r="O11352" s="2"/>
      <c r="P11352">
        <v>11351</v>
      </c>
      <c r="Q11352" s="1" t="s">
        <v>754</v>
      </c>
      <c r="R11352" s="1"/>
      <c r="S11352" s="2"/>
      <c r="T11352">
        <v>11351</v>
      </c>
      <c r="U11352" s="1" t="s">
        <v>178</v>
      </c>
      <c r="V11352" s="1"/>
      <c r="W11352" s="2"/>
      <c r="X11352">
        <v>11351</v>
      </c>
      <c r="Y11352" s="1" t="s">
        <v>179</v>
      </c>
      <c r="Z11352" s="1"/>
      <c r="AA11352" s="2"/>
    </row>
    <row r="11353" spans="8:27">
      <c r="H11353">
        <v>11352</v>
      </c>
      <c r="I11353" s="1" t="s">
        <v>752</v>
      </c>
      <c r="J11353" s="1"/>
      <c r="K11353" s="2"/>
      <c r="L11353">
        <v>11352</v>
      </c>
      <c r="M11353" s="1" t="s">
        <v>753</v>
      </c>
      <c r="N11353" s="1"/>
      <c r="O11353" s="2"/>
      <c r="P11353">
        <v>11352</v>
      </c>
      <c r="Q11353" s="1" t="s">
        <v>754</v>
      </c>
      <c r="R11353" s="1"/>
      <c r="S11353" s="2"/>
      <c r="T11353">
        <v>11352</v>
      </c>
      <c r="U11353" s="1" t="s">
        <v>178</v>
      </c>
      <c r="V11353" s="1"/>
      <c r="W11353" s="2"/>
      <c r="X11353">
        <v>11352</v>
      </c>
      <c r="Y11353" s="1" t="s">
        <v>179</v>
      </c>
      <c r="Z11353" s="1"/>
      <c r="AA11353" s="2"/>
    </row>
    <row r="11354" spans="8:27">
      <c r="H11354">
        <v>11353</v>
      </c>
      <c r="I11354" s="1" t="s">
        <v>752</v>
      </c>
      <c r="J11354" s="1"/>
      <c r="K11354" s="2"/>
      <c r="L11354">
        <v>11353</v>
      </c>
      <c r="M11354" s="1" t="s">
        <v>753</v>
      </c>
      <c r="N11354" s="1"/>
      <c r="O11354" s="2"/>
      <c r="P11354">
        <v>11353</v>
      </c>
      <c r="Q11354" s="1" t="s">
        <v>754</v>
      </c>
      <c r="R11354" s="1"/>
      <c r="S11354" s="2"/>
      <c r="T11354">
        <v>11353</v>
      </c>
      <c r="U11354" s="1" t="s">
        <v>178</v>
      </c>
      <c r="V11354" s="1"/>
      <c r="W11354" s="2"/>
      <c r="X11354">
        <v>11353</v>
      </c>
      <c r="Y11354" s="1" t="s">
        <v>179</v>
      </c>
      <c r="Z11354" s="1"/>
      <c r="AA11354" s="2"/>
    </row>
    <row r="11355" spans="8:27">
      <c r="H11355">
        <v>11354</v>
      </c>
      <c r="I11355" s="1" t="s">
        <v>752</v>
      </c>
      <c r="J11355" s="1"/>
      <c r="K11355" s="2"/>
      <c r="L11355">
        <v>11354</v>
      </c>
      <c r="M11355" s="1" t="s">
        <v>753</v>
      </c>
      <c r="N11355" s="1"/>
      <c r="O11355" s="2"/>
      <c r="P11355">
        <v>11354</v>
      </c>
      <c r="Q11355" s="1" t="s">
        <v>754</v>
      </c>
      <c r="R11355" s="1"/>
      <c r="S11355" s="2"/>
      <c r="T11355">
        <v>11354</v>
      </c>
      <c r="U11355" s="1" t="s">
        <v>178</v>
      </c>
      <c r="V11355" s="1"/>
      <c r="W11355" s="2"/>
      <c r="X11355">
        <v>11354</v>
      </c>
      <c r="Y11355" s="1" t="s">
        <v>179</v>
      </c>
      <c r="Z11355" s="1"/>
      <c r="AA11355" s="2"/>
    </row>
    <row r="11356" spans="8:27">
      <c r="H11356">
        <v>11355</v>
      </c>
      <c r="I11356" s="1" t="s">
        <v>752</v>
      </c>
      <c r="J11356" s="1"/>
      <c r="K11356" s="2"/>
      <c r="L11356">
        <v>11355</v>
      </c>
      <c r="M11356" s="1" t="s">
        <v>753</v>
      </c>
      <c r="N11356" s="1"/>
      <c r="O11356" s="2"/>
      <c r="P11356">
        <v>11355</v>
      </c>
      <c r="Q11356" s="1" t="s">
        <v>754</v>
      </c>
      <c r="R11356" s="1"/>
      <c r="S11356" s="2"/>
      <c r="T11356">
        <v>11355</v>
      </c>
      <c r="U11356" s="1" t="s">
        <v>178</v>
      </c>
      <c r="V11356" s="1"/>
      <c r="W11356" s="2"/>
      <c r="X11356">
        <v>11355</v>
      </c>
      <c r="Y11356" s="1" t="s">
        <v>179</v>
      </c>
      <c r="Z11356" s="1"/>
      <c r="AA11356" s="2"/>
    </row>
    <row r="11357" spans="8:27">
      <c r="H11357">
        <v>11356</v>
      </c>
      <c r="I11357" s="1" t="s">
        <v>752</v>
      </c>
      <c r="J11357" s="1"/>
      <c r="K11357" s="2"/>
      <c r="L11357">
        <v>11356</v>
      </c>
      <c r="M11357" s="1" t="s">
        <v>753</v>
      </c>
      <c r="N11357" s="1"/>
      <c r="O11357" s="2"/>
      <c r="P11357">
        <v>11356</v>
      </c>
      <c r="Q11357" s="1" t="s">
        <v>754</v>
      </c>
      <c r="R11357" s="1"/>
      <c r="S11357" s="2"/>
      <c r="T11357">
        <v>11356</v>
      </c>
      <c r="U11357" s="1" t="s">
        <v>178</v>
      </c>
      <c r="V11357" s="1"/>
      <c r="W11357" s="2"/>
      <c r="X11357">
        <v>11356</v>
      </c>
      <c r="Y11357" s="1" t="s">
        <v>179</v>
      </c>
      <c r="Z11357" s="1"/>
      <c r="AA11357" s="2"/>
    </row>
    <row r="11358" spans="8:27">
      <c r="H11358">
        <v>11357</v>
      </c>
      <c r="I11358" s="1" t="s">
        <v>752</v>
      </c>
      <c r="J11358" s="1"/>
      <c r="K11358" s="2"/>
      <c r="L11358">
        <v>11357</v>
      </c>
      <c r="M11358" s="1" t="s">
        <v>753</v>
      </c>
      <c r="N11358" s="1"/>
      <c r="O11358" s="2"/>
      <c r="P11358">
        <v>11357</v>
      </c>
      <c r="Q11358" s="1" t="s">
        <v>754</v>
      </c>
      <c r="R11358" s="1"/>
      <c r="S11358" s="2"/>
      <c r="T11358">
        <v>11357</v>
      </c>
      <c r="U11358" s="1" t="s">
        <v>178</v>
      </c>
      <c r="V11358" s="1"/>
      <c r="W11358" s="2"/>
      <c r="X11358">
        <v>11357</v>
      </c>
      <c r="Y11358" s="1" t="s">
        <v>179</v>
      </c>
      <c r="Z11358" s="1"/>
      <c r="AA11358" s="2"/>
    </row>
    <row r="11359" spans="8:27">
      <c r="H11359">
        <v>11358</v>
      </c>
      <c r="I11359" s="1" t="s">
        <v>752</v>
      </c>
      <c r="J11359" s="1"/>
      <c r="K11359" s="2"/>
      <c r="L11359">
        <v>11358</v>
      </c>
      <c r="M11359" s="1" t="s">
        <v>753</v>
      </c>
      <c r="N11359" s="1"/>
      <c r="O11359" s="2"/>
      <c r="P11359">
        <v>11358</v>
      </c>
      <c r="Q11359" s="1" t="s">
        <v>754</v>
      </c>
      <c r="R11359" s="1"/>
      <c r="S11359" s="2"/>
      <c r="T11359">
        <v>11358</v>
      </c>
      <c r="U11359" s="1" t="s">
        <v>178</v>
      </c>
      <c r="V11359" s="1"/>
      <c r="W11359" s="2"/>
      <c r="X11359">
        <v>11358</v>
      </c>
      <c r="Y11359" s="1" t="s">
        <v>179</v>
      </c>
      <c r="Z11359" s="1"/>
      <c r="AA11359" s="2"/>
    </row>
    <row r="11360" spans="8:27">
      <c r="H11360">
        <v>11359</v>
      </c>
      <c r="I11360" s="1" t="s">
        <v>752</v>
      </c>
      <c r="J11360" s="1"/>
      <c r="K11360" s="2"/>
      <c r="L11360">
        <v>11359</v>
      </c>
      <c r="M11360" s="1" t="s">
        <v>753</v>
      </c>
      <c r="N11360" s="1"/>
      <c r="O11360" s="2"/>
      <c r="P11360">
        <v>11359</v>
      </c>
      <c r="Q11360" s="1" t="s">
        <v>754</v>
      </c>
      <c r="R11360" s="1"/>
      <c r="S11360" s="2"/>
      <c r="T11360">
        <v>11359</v>
      </c>
      <c r="U11360" s="1" t="s">
        <v>178</v>
      </c>
      <c r="V11360" s="1"/>
      <c r="W11360" s="2"/>
      <c r="X11360">
        <v>11359</v>
      </c>
      <c r="Y11360" s="1" t="s">
        <v>179</v>
      </c>
      <c r="Z11360" s="1"/>
      <c r="AA11360" s="2"/>
    </row>
    <row r="11361" spans="8:27">
      <c r="H11361">
        <v>11360</v>
      </c>
      <c r="I11361" s="1" t="s">
        <v>752</v>
      </c>
      <c r="J11361" s="1"/>
      <c r="K11361" s="2"/>
      <c r="L11361">
        <v>11360</v>
      </c>
      <c r="M11361" s="1" t="s">
        <v>753</v>
      </c>
      <c r="N11361" s="1"/>
      <c r="O11361" s="2"/>
      <c r="P11361">
        <v>11360</v>
      </c>
      <c r="Q11361" s="1" t="s">
        <v>754</v>
      </c>
      <c r="R11361" s="1"/>
      <c r="S11361" s="2"/>
      <c r="T11361">
        <v>11360</v>
      </c>
      <c r="U11361" s="1" t="s">
        <v>178</v>
      </c>
      <c r="V11361" s="1"/>
      <c r="W11361" s="2"/>
      <c r="X11361">
        <v>11360</v>
      </c>
      <c r="Y11361" s="1" t="s">
        <v>179</v>
      </c>
      <c r="Z11361" s="1"/>
      <c r="AA11361" s="2"/>
    </row>
    <row r="11362" spans="8:27">
      <c r="H11362">
        <v>11361</v>
      </c>
      <c r="I11362" s="1" t="s">
        <v>752</v>
      </c>
      <c r="J11362" s="1"/>
      <c r="K11362" s="2"/>
      <c r="L11362">
        <v>11361</v>
      </c>
      <c r="M11362" s="1" t="s">
        <v>753</v>
      </c>
      <c r="N11362" s="1"/>
      <c r="O11362" s="2"/>
      <c r="P11362">
        <v>11361</v>
      </c>
      <c r="Q11362" s="1" t="s">
        <v>754</v>
      </c>
      <c r="R11362" s="1"/>
      <c r="S11362" s="2"/>
      <c r="T11362">
        <v>11361</v>
      </c>
      <c r="U11362" s="1" t="s">
        <v>178</v>
      </c>
      <c r="V11362" s="1"/>
      <c r="W11362" s="2"/>
      <c r="X11362">
        <v>11361</v>
      </c>
      <c r="Y11362" s="1" t="s">
        <v>179</v>
      </c>
      <c r="Z11362" s="1"/>
      <c r="AA11362" s="2"/>
    </row>
    <row r="11363" spans="8:27">
      <c r="H11363">
        <v>11362</v>
      </c>
      <c r="I11363" s="1" t="s">
        <v>752</v>
      </c>
      <c r="J11363" s="1"/>
      <c r="K11363" s="2"/>
      <c r="L11363">
        <v>11362</v>
      </c>
      <c r="M11363" s="1" t="s">
        <v>753</v>
      </c>
      <c r="N11363" s="1"/>
      <c r="O11363" s="2"/>
      <c r="P11363">
        <v>11362</v>
      </c>
      <c r="Q11363" s="1" t="s">
        <v>754</v>
      </c>
      <c r="R11363" s="1"/>
      <c r="S11363" s="2"/>
      <c r="T11363">
        <v>11362</v>
      </c>
      <c r="U11363" s="1" t="s">
        <v>178</v>
      </c>
      <c r="V11363" s="1"/>
      <c r="W11363" s="2"/>
      <c r="X11363">
        <v>11362</v>
      </c>
      <c r="Y11363" s="1" t="s">
        <v>179</v>
      </c>
      <c r="Z11363" s="1"/>
      <c r="AA11363" s="2"/>
    </row>
    <row r="11364" spans="8:27">
      <c r="H11364">
        <v>11363</v>
      </c>
      <c r="I11364" s="1" t="s">
        <v>752</v>
      </c>
      <c r="J11364" s="1"/>
      <c r="K11364" s="2"/>
      <c r="L11364">
        <v>11363</v>
      </c>
      <c r="M11364" s="1" t="s">
        <v>753</v>
      </c>
      <c r="N11364" s="1"/>
      <c r="O11364" s="2"/>
      <c r="P11364">
        <v>11363</v>
      </c>
      <c r="Q11364" s="1" t="s">
        <v>754</v>
      </c>
      <c r="R11364" s="1"/>
      <c r="S11364" s="2"/>
      <c r="T11364">
        <v>11363</v>
      </c>
      <c r="U11364" s="1" t="s">
        <v>178</v>
      </c>
      <c r="V11364" s="1"/>
      <c r="W11364" s="2"/>
      <c r="X11364">
        <v>11363</v>
      </c>
      <c r="Y11364" s="1" t="s">
        <v>179</v>
      </c>
      <c r="Z11364" s="1"/>
      <c r="AA11364" s="2"/>
    </row>
    <row r="11365" spans="8:27">
      <c r="H11365">
        <v>11364</v>
      </c>
      <c r="I11365" s="1" t="s">
        <v>752</v>
      </c>
      <c r="J11365" s="1"/>
      <c r="K11365" s="2"/>
      <c r="L11365">
        <v>11364</v>
      </c>
      <c r="M11365" s="1" t="s">
        <v>753</v>
      </c>
      <c r="N11365" s="1"/>
      <c r="O11365" s="2"/>
      <c r="P11365">
        <v>11364</v>
      </c>
      <c r="Q11365" s="1" t="s">
        <v>754</v>
      </c>
      <c r="R11365" s="1"/>
      <c r="S11365" s="2"/>
      <c r="T11365">
        <v>11364</v>
      </c>
      <c r="U11365" s="1" t="s">
        <v>178</v>
      </c>
      <c r="V11365" s="1"/>
      <c r="W11365" s="2"/>
      <c r="X11365">
        <v>11364</v>
      </c>
      <c r="Y11365" s="1" t="s">
        <v>179</v>
      </c>
      <c r="Z11365" s="1"/>
      <c r="AA11365" s="2"/>
    </row>
    <row r="11366" spans="8:27">
      <c r="H11366">
        <v>11365</v>
      </c>
      <c r="I11366" s="1" t="s">
        <v>752</v>
      </c>
      <c r="J11366" s="1"/>
      <c r="K11366" s="2"/>
      <c r="L11366">
        <v>11365</v>
      </c>
      <c r="M11366" s="1" t="s">
        <v>753</v>
      </c>
      <c r="N11366" s="1"/>
      <c r="O11366" s="2"/>
      <c r="P11366">
        <v>11365</v>
      </c>
      <c r="Q11366" s="1" t="s">
        <v>754</v>
      </c>
      <c r="R11366" s="1"/>
      <c r="S11366" s="2"/>
      <c r="T11366">
        <v>11365</v>
      </c>
      <c r="U11366" s="1" t="s">
        <v>178</v>
      </c>
      <c r="V11366" s="1"/>
      <c r="W11366" s="2"/>
      <c r="X11366">
        <v>11365</v>
      </c>
      <c r="Y11366" s="1" t="s">
        <v>179</v>
      </c>
      <c r="Z11366" s="1"/>
      <c r="AA11366" s="2"/>
    </row>
    <row r="11367" spans="8:27">
      <c r="H11367">
        <v>11366</v>
      </c>
      <c r="I11367" s="1" t="s">
        <v>752</v>
      </c>
      <c r="J11367" s="1"/>
      <c r="K11367" s="2"/>
      <c r="L11367">
        <v>11366</v>
      </c>
      <c r="M11367" s="1" t="s">
        <v>753</v>
      </c>
      <c r="N11367" s="1"/>
      <c r="O11367" s="2"/>
      <c r="P11367">
        <v>11366</v>
      </c>
      <c r="Q11367" s="1" t="s">
        <v>754</v>
      </c>
      <c r="R11367" s="1"/>
      <c r="S11367" s="2"/>
      <c r="T11367">
        <v>11366</v>
      </c>
      <c r="U11367" s="1" t="s">
        <v>178</v>
      </c>
      <c r="V11367" s="1"/>
      <c r="W11367" s="2"/>
      <c r="X11367">
        <v>11366</v>
      </c>
      <c r="Y11367" s="1" t="s">
        <v>179</v>
      </c>
      <c r="Z11367" s="1"/>
      <c r="AA11367" s="2"/>
    </row>
    <row r="11368" spans="8:27">
      <c r="H11368">
        <v>11367</v>
      </c>
      <c r="I11368" s="1" t="s">
        <v>752</v>
      </c>
      <c r="J11368" s="1"/>
      <c r="K11368" s="2"/>
      <c r="L11368">
        <v>11367</v>
      </c>
      <c r="M11368" s="1" t="s">
        <v>753</v>
      </c>
      <c r="N11368" s="1"/>
      <c r="O11368" s="2"/>
      <c r="P11368">
        <v>11367</v>
      </c>
      <c r="Q11368" s="1" t="s">
        <v>754</v>
      </c>
      <c r="R11368" s="1"/>
      <c r="S11368" s="2"/>
      <c r="T11368">
        <v>11367</v>
      </c>
      <c r="U11368" s="1" t="s">
        <v>178</v>
      </c>
      <c r="V11368" s="1"/>
      <c r="W11368" s="2"/>
      <c r="X11368">
        <v>11367</v>
      </c>
      <c r="Y11368" s="1" t="s">
        <v>179</v>
      </c>
      <c r="Z11368" s="1"/>
      <c r="AA11368" s="2"/>
    </row>
    <row r="11369" spans="8:27">
      <c r="H11369">
        <v>11368</v>
      </c>
      <c r="I11369" s="1" t="s">
        <v>752</v>
      </c>
      <c r="J11369" s="1"/>
      <c r="K11369" s="2"/>
      <c r="L11369">
        <v>11368</v>
      </c>
      <c r="M11369" s="1" t="s">
        <v>753</v>
      </c>
      <c r="N11369" s="1"/>
      <c r="O11369" s="2"/>
      <c r="P11369">
        <v>11368</v>
      </c>
      <c r="Q11369" s="1" t="s">
        <v>754</v>
      </c>
      <c r="R11369" s="1"/>
      <c r="S11369" s="2"/>
      <c r="T11369">
        <v>11368</v>
      </c>
      <c r="U11369" s="1" t="s">
        <v>178</v>
      </c>
      <c r="V11369" s="1"/>
      <c r="W11369" s="2"/>
      <c r="X11369">
        <v>11368</v>
      </c>
      <c r="Y11369" s="1" t="s">
        <v>179</v>
      </c>
      <c r="Z11369" s="1"/>
      <c r="AA11369" s="2"/>
    </row>
    <row r="11370" spans="8:27">
      <c r="H11370">
        <v>11369</v>
      </c>
      <c r="I11370" s="1" t="s">
        <v>752</v>
      </c>
      <c r="J11370" s="1"/>
      <c r="K11370" s="2"/>
      <c r="L11370">
        <v>11369</v>
      </c>
      <c r="M11370" s="1" t="s">
        <v>753</v>
      </c>
      <c r="N11370" s="1"/>
      <c r="O11370" s="2"/>
      <c r="P11370">
        <v>11369</v>
      </c>
      <c r="Q11370" s="1" t="s">
        <v>754</v>
      </c>
      <c r="R11370" s="1"/>
      <c r="S11370" s="2"/>
      <c r="T11370">
        <v>11369</v>
      </c>
      <c r="U11370" s="1" t="s">
        <v>178</v>
      </c>
      <c r="V11370" s="1"/>
      <c r="W11370" s="2"/>
      <c r="X11370">
        <v>11369</v>
      </c>
      <c r="Y11370" s="1" t="s">
        <v>179</v>
      </c>
      <c r="Z11370" s="1"/>
      <c r="AA11370" s="2"/>
    </row>
    <row r="11371" spans="8:27">
      <c r="H11371">
        <v>11370</v>
      </c>
      <c r="I11371" s="1" t="s">
        <v>752</v>
      </c>
      <c r="J11371" s="1"/>
      <c r="K11371" s="2"/>
      <c r="L11371">
        <v>11370</v>
      </c>
      <c r="M11371" s="1" t="s">
        <v>753</v>
      </c>
      <c r="N11371" s="1"/>
      <c r="O11371" s="2"/>
      <c r="P11371">
        <v>11370</v>
      </c>
      <c r="Q11371" s="1" t="s">
        <v>754</v>
      </c>
      <c r="R11371" s="1"/>
      <c r="S11371" s="2"/>
      <c r="T11371">
        <v>11370</v>
      </c>
      <c r="U11371" s="1" t="s">
        <v>178</v>
      </c>
      <c r="V11371" s="1"/>
      <c r="W11371" s="2"/>
      <c r="X11371">
        <v>11370</v>
      </c>
      <c r="Y11371" s="1" t="s">
        <v>179</v>
      </c>
      <c r="Z11371" s="1"/>
      <c r="AA11371" s="2"/>
    </row>
    <row r="11372" spans="8:27">
      <c r="H11372">
        <v>11371</v>
      </c>
      <c r="I11372" s="1" t="s">
        <v>752</v>
      </c>
      <c r="J11372" s="1"/>
      <c r="K11372" s="2"/>
      <c r="L11372">
        <v>11371</v>
      </c>
      <c r="M11372" s="1" t="s">
        <v>753</v>
      </c>
      <c r="N11372" s="1"/>
      <c r="O11372" s="2"/>
      <c r="P11372">
        <v>11371</v>
      </c>
      <c r="Q11372" s="1" t="s">
        <v>754</v>
      </c>
      <c r="R11372" s="1"/>
      <c r="S11372" s="2"/>
      <c r="T11372">
        <v>11371</v>
      </c>
      <c r="U11372" s="1" t="s">
        <v>178</v>
      </c>
      <c r="V11372" s="1"/>
      <c r="W11372" s="2"/>
      <c r="X11372">
        <v>11371</v>
      </c>
      <c r="Y11372" s="1" t="s">
        <v>179</v>
      </c>
      <c r="Z11372" s="1"/>
      <c r="AA11372" s="2"/>
    </row>
    <row r="11373" spans="8:27">
      <c r="H11373">
        <v>11372</v>
      </c>
      <c r="I11373" s="1" t="s">
        <v>752</v>
      </c>
      <c r="J11373" s="1"/>
      <c r="K11373" s="2"/>
      <c r="L11373">
        <v>11372</v>
      </c>
      <c r="M11373" s="1" t="s">
        <v>753</v>
      </c>
      <c r="N11373" s="1"/>
      <c r="O11373" s="2"/>
      <c r="P11373">
        <v>11372</v>
      </c>
      <c r="Q11373" s="1" t="s">
        <v>754</v>
      </c>
      <c r="R11373" s="1"/>
      <c r="S11373" s="2"/>
      <c r="T11373">
        <v>11372</v>
      </c>
      <c r="U11373" s="1" t="s">
        <v>178</v>
      </c>
      <c r="V11373" s="1"/>
      <c r="W11373" s="2"/>
      <c r="X11373">
        <v>11372</v>
      </c>
      <c r="Y11373" s="1" t="s">
        <v>179</v>
      </c>
      <c r="Z11373" s="1"/>
      <c r="AA11373" s="2"/>
    </row>
    <row r="11374" spans="8:27">
      <c r="H11374">
        <v>11373</v>
      </c>
      <c r="I11374" s="1" t="s">
        <v>752</v>
      </c>
      <c r="J11374" s="1"/>
      <c r="K11374" s="2"/>
      <c r="L11374">
        <v>11373</v>
      </c>
      <c r="M11374" s="1" t="s">
        <v>753</v>
      </c>
      <c r="N11374" s="1"/>
      <c r="O11374" s="2"/>
      <c r="P11374">
        <v>11373</v>
      </c>
      <c r="Q11374" s="1" t="s">
        <v>754</v>
      </c>
      <c r="R11374" s="1"/>
      <c r="S11374" s="2"/>
      <c r="T11374">
        <v>11373</v>
      </c>
      <c r="U11374" s="1" t="s">
        <v>178</v>
      </c>
      <c r="V11374" s="1"/>
      <c r="W11374" s="2"/>
      <c r="X11374">
        <v>11373</v>
      </c>
      <c r="Y11374" s="1" t="s">
        <v>179</v>
      </c>
      <c r="Z11374" s="1"/>
      <c r="AA11374" s="2"/>
    </row>
    <row r="11375" spans="8:27">
      <c r="H11375">
        <v>11374</v>
      </c>
      <c r="I11375" s="1" t="s">
        <v>752</v>
      </c>
      <c r="J11375" s="1"/>
      <c r="K11375" s="2"/>
      <c r="L11375">
        <v>11374</v>
      </c>
      <c r="M11375" s="1" t="s">
        <v>753</v>
      </c>
      <c r="N11375" s="1"/>
      <c r="O11375" s="2"/>
      <c r="P11375">
        <v>11374</v>
      </c>
      <c r="Q11375" s="1" t="s">
        <v>754</v>
      </c>
      <c r="R11375" s="1"/>
      <c r="S11375" s="2"/>
      <c r="T11375">
        <v>11374</v>
      </c>
      <c r="U11375" s="1" t="s">
        <v>178</v>
      </c>
      <c r="V11375" s="1"/>
      <c r="W11375" s="2"/>
      <c r="X11375">
        <v>11374</v>
      </c>
      <c r="Y11375" s="1" t="s">
        <v>179</v>
      </c>
      <c r="Z11375" s="1"/>
      <c r="AA11375" s="2"/>
    </row>
    <row r="11376" spans="8:27">
      <c r="H11376">
        <v>11375</v>
      </c>
      <c r="I11376" s="1" t="s">
        <v>752</v>
      </c>
      <c r="J11376" s="1"/>
      <c r="K11376" s="2"/>
      <c r="L11376">
        <v>11375</v>
      </c>
      <c r="M11376" s="1" t="s">
        <v>753</v>
      </c>
      <c r="N11376" s="1"/>
      <c r="O11376" s="2"/>
      <c r="P11376">
        <v>11375</v>
      </c>
      <c r="Q11376" s="1" t="s">
        <v>754</v>
      </c>
      <c r="R11376" s="1"/>
      <c r="S11376" s="2"/>
      <c r="T11376">
        <v>11375</v>
      </c>
      <c r="U11376" s="1" t="s">
        <v>178</v>
      </c>
      <c r="V11376" s="1"/>
      <c r="W11376" s="2"/>
      <c r="X11376">
        <v>11375</v>
      </c>
      <c r="Y11376" s="1" t="s">
        <v>179</v>
      </c>
      <c r="Z11376" s="1"/>
      <c r="AA11376" s="2"/>
    </row>
    <row r="11377" spans="8:27">
      <c r="H11377">
        <v>11376</v>
      </c>
      <c r="I11377" s="1" t="s">
        <v>752</v>
      </c>
      <c r="J11377" s="1"/>
      <c r="K11377" s="2"/>
      <c r="L11377">
        <v>11376</v>
      </c>
      <c r="M11377" s="1" t="s">
        <v>753</v>
      </c>
      <c r="N11377" s="1"/>
      <c r="O11377" s="2"/>
      <c r="P11377">
        <v>11376</v>
      </c>
      <c r="Q11377" s="1" t="s">
        <v>754</v>
      </c>
      <c r="R11377" s="1"/>
      <c r="S11377" s="2"/>
      <c r="T11377">
        <v>11376</v>
      </c>
      <c r="U11377" s="1" t="s">
        <v>178</v>
      </c>
      <c r="V11377" s="1"/>
      <c r="W11377" s="2"/>
      <c r="X11377">
        <v>11376</v>
      </c>
      <c r="Y11377" s="1" t="s">
        <v>179</v>
      </c>
      <c r="Z11377" s="1"/>
      <c r="AA11377" s="2"/>
    </row>
    <row r="11378" spans="8:27">
      <c r="H11378">
        <v>11377</v>
      </c>
      <c r="I11378" s="1" t="s">
        <v>752</v>
      </c>
      <c r="J11378" s="1"/>
      <c r="K11378" s="2"/>
      <c r="L11378">
        <v>11377</v>
      </c>
      <c r="M11378" s="1" t="s">
        <v>753</v>
      </c>
      <c r="N11378" s="1"/>
      <c r="O11378" s="2"/>
      <c r="P11378">
        <v>11377</v>
      </c>
      <c r="Q11378" s="1" t="s">
        <v>754</v>
      </c>
      <c r="R11378" s="1"/>
      <c r="S11378" s="2"/>
      <c r="T11378">
        <v>11377</v>
      </c>
      <c r="U11378" s="1" t="s">
        <v>178</v>
      </c>
      <c r="V11378" s="1"/>
      <c r="W11378" s="2"/>
      <c r="X11378">
        <v>11377</v>
      </c>
      <c r="Y11378" s="1" t="s">
        <v>179</v>
      </c>
      <c r="Z11378" s="1"/>
      <c r="AA11378" s="2"/>
    </row>
    <row r="11379" spans="8:27">
      <c r="H11379">
        <v>11378</v>
      </c>
      <c r="I11379" s="1" t="s">
        <v>752</v>
      </c>
      <c r="J11379" s="1"/>
      <c r="K11379" s="2"/>
      <c r="L11379">
        <v>11378</v>
      </c>
      <c r="M11379" s="1" t="s">
        <v>753</v>
      </c>
      <c r="N11379" s="1"/>
      <c r="O11379" s="2"/>
      <c r="P11379">
        <v>11378</v>
      </c>
      <c r="Q11379" s="1" t="s">
        <v>754</v>
      </c>
      <c r="R11379" s="1"/>
      <c r="S11379" s="2"/>
      <c r="T11379">
        <v>11378</v>
      </c>
      <c r="U11379" s="1" t="s">
        <v>178</v>
      </c>
      <c r="V11379" s="1"/>
      <c r="W11379" s="2"/>
      <c r="X11379">
        <v>11378</v>
      </c>
      <c r="Y11379" s="1" t="s">
        <v>179</v>
      </c>
      <c r="Z11379" s="1"/>
      <c r="AA11379" s="2"/>
    </row>
    <row r="11380" spans="8:27">
      <c r="H11380">
        <v>11379</v>
      </c>
      <c r="I11380" s="1" t="s">
        <v>752</v>
      </c>
      <c r="J11380" s="1"/>
      <c r="K11380" s="2"/>
      <c r="L11380">
        <v>11379</v>
      </c>
      <c r="M11380" s="1" t="s">
        <v>753</v>
      </c>
      <c r="N11380" s="1"/>
      <c r="O11380" s="2"/>
      <c r="P11380">
        <v>11379</v>
      </c>
      <c r="Q11380" s="1" t="s">
        <v>754</v>
      </c>
      <c r="R11380" s="1"/>
      <c r="S11380" s="2"/>
      <c r="T11380">
        <v>11379</v>
      </c>
      <c r="U11380" s="1" t="s">
        <v>178</v>
      </c>
      <c r="V11380" s="1"/>
      <c r="W11380" s="2"/>
      <c r="X11380">
        <v>11379</v>
      </c>
      <c r="Y11380" s="1" t="s">
        <v>179</v>
      </c>
      <c r="Z11380" s="1"/>
      <c r="AA11380" s="2"/>
    </row>
    <row r="11381" spans="8:27">
      <c r="H11381">
        <v>11380</v>
      </c>
      <c r="I11381" s="1" t="s">
        <v>752</v>
      </c>
      <c r="J11381" s="1"/>
      <c r="K11381" s="2"/>
      <c r="L11381">
        <v>11380</v>
      </c>
      <c r="M11381" s="1" t="s">
        <v>753</v>
      </c>
      <c r="N11381" s="1"/>
      <c r="O11381" s="2"/>
      <c r="P11381">
        <v>11380</v>
      </c>
      <c r="Q11381" s="1" t="s">
        <v>754</v>
      </c>
      <c r="R11381" s="1"/>
      <c r="S11381" s="2"/>
      <c r="T11381">
        <v>11380</v>
      </c>
      <c r="U11381" s="1" t="s">
        <v>178</v>
      </c>
      <c r="V11381" s="1"/>
      <c r="W11381" s="2"/>
      <c r="X11381">
        <v>11380</v>
      </c>
      <c r="Y11381" s="1" t="s">
        <v>179</v>
      </c>
      <c r="Z11381" s="1"/>
      <c r="AA11381" s="2"/>
    </row>
    <row r="11382" spans="8:27">
      <c r="H11382">
        <v>11381</v>
      </c>
      <c r="I11382" s="1" t="s">
        <v>752</v>
      </c>
      <c r="J11382" s="1"/>
      <c r="K11382" s="2"/>
      <c r="L11382">
        <v>11381</v>
      </c>
      <c r="M11382" s="1" t="s">
        <v>753</v>
      </c>
      <c r="N11382" s="1"/>
      <c r="O11382" s="2"/>
      <c r="P11382">
        <v>11381</v>
      </c>
      <c r="Q11382" s="1" t="s">
        <v>754</v>
      </c>
      <c r="R11382" s="1"/>
      <c r="S11382" s="2"/>
      <c r="T11382">
        <v>11381</v>
      </c>
      <c r="U11382" s="1" t="s">
        <v>178</v>
      </c>
      <c r="V11382" s="1"/>
      <c r="W11382" s="2"/>
      <c r="X11382">
        <v>11381</v>
      </c>
      <c r="Y11382" s="1" t="s">
        <v>179</v>
      </c>
      <c r="Z11382" s="1"/>
      <c r="AA11382" s="2"/>
    </row>
    <row r="11383" spans="8:27">
      <c r="H11383">
        <v>11382</v>
      </c>
      <c r="I11383" s="1" t="s">
        <v>752</v>
      </c>
      <c r="J11383" s="1"/>
      <c r="K11383" s="2"/>
      <c r="L11383">
        <v>11382</v>
      </c>
      <c r="M11383" s="1" t="s">
        <v>753</v>
      </c>
      <c r="N11383" s="1"/>
      <c r="O11383" s="2"/>
      <c r="P11383">
        <v>11382</v>
      </c>
      <c r="Q11383" s="1" t="s">
        <v>754</v>
      </c>
      <c r="R11383" s="1"/>
      <c r="S11383" s="2"/>
      <c r="T11383">
        <v>11382</v>
      </c>
      <c r="U11383" s="1" t="s">
        <v>178</v>
      </c>
      <c r="V11383" s="1"/>
      <c r="W11383" s="2"/>
      <c r="X11383">
        <v>11382</v>
      </c>
      <c r="Y11383" s="1" t="s">
        <v>179</v>
      </c>
      <c r="Z11383" s="1"/>
      <c r="AA11383" s="2"/>
    </row>
    <row r="11384" spans="8:27">
      <c r="H11384">
        <v>11383</v>
      </c>
      <c r="I11384" s="1" t="s">
        <v>752</v>
      </c>
      <c r="J11384" s="1"/>
      <c r="K11384" s="2"/>
      <c r="L11384">
        <v>11383</v>
      </c>
      <c r="M11384" s="1" t="s">
        <v>753</v>
      </c>
      <c r="N11384" s="1"/>
      <c r="O11384" s="2"/>
      <c r="P11384">
        <v>11383</v>
      </c>
      <c r="Q11384" s="1" t="s">
        <v>754</v>
      </c>
      <c r="R11384" s="1"/>
      <c r="S11384" s="2"/>
      <c r="T11384">
        <v>11383</v>
      </c>
      <c r="U11384" s="1" t="s">
        <v>178</v>
      </c>
      <c r="V11384" s="1"/>
      <c r="W11384" s="2"/>
      <c r="X11384">
        <v>11383</v>
      </c>
      <c r="Y11384" s="1" t="s">
        <v>179</v>
      </c>
      <c r="Z11384" s="1"/>
      <c r="AA11384" s="2"/>
    </row>
    <row r="11385" spans="8:27">
      <c r="H11385">
        <v>11384</v>
      </c>
      <c r="I11385" s="1" t="s">
        <v>752</v>
      </c>
      <c r="J11385" s="1"/>
      <c r="K11385" s="2"/>
      <c r="L11385">
        <v>11384</v>
      </c>
      <c r="M11385" s="1" t="s">
        <v>753</v>
      </c>
      <c r="N11385" s="1"/>
      <c r="O11385" s="2"/>
      <c r="P11385">
        <v>11384</v>
      </c>
      <c r="Q11385" s="1" t="s">
        <v>754</v>
      </c>
      <c r="R11385" s="1"/>
      <c r="S11385" s="2"/>
      <c r="T11385">
        <v>11384</v>
      </c>
      <c r="U11385" s="1" t="s">
        <v>178</v>
      </c>
      <c r="V11385" s="1"/>
      <c r="W11385" s="2"/>
      <c r="X11385">
        <v>11384</v>
      </c>
      <c r="Y11385" s="1" t="s">
        <v>179</v>
      </c>
      <c r="Z11385" s="1"/>
      <c r="AA11385" s="2"/>
    </row>
    <row r="11386" spans="8:27">
      <c r="H11386">
        <v>11385</v>
      </c>
      <c r="I11386" s="1" t="s">
        <v>752</v>
      </c>
      <c r="J11386" s="1"/>
      <c r="K11386" s="2"/>
      <c r="L11386">
        <v>11385</v>
      </c>
      <c r="M11386" s="1" t="s">
        <v>753</v>
      </c>
      <c r="N11386" s="1"/>
      <c r="O11386" s="2"/>
      <c r="P11386">
        <v>11385</v>
      </c>
      <c r="Q11386" s="1" t="s">
        <v>754</v>
      </c>
      <c r="R11386" s="1"/>
      <c r="S11386" s="2"/>
      <c r="T11386">
        <v>11385</v>
      </c>
      <c r="U11386" s="1" t="s">
        <v>178</v>
      </c>
      <c r="V11386" s="1"/>
      <c r="W11386" s="2"/>
      <c r="X11386">
        <v>11385</v>
      </c>
      <c r="Y11386" s="1" t="s">
        <v>179</v>
      </c>
      <c r="Z11386" s="1"/>
      <c r="AA11386" s="2"/>
    </row>
    <row r="11387" spans="8:27">
      <c r="H11387">
        <v>11386</v>
      </c>
      <c r="I11387" s="1" t="s">
        <v>752</v>
      </c>
      <c r="J11387" s="1"/>
      <c r="K11387" s="2"/>
      <c r="L11387">
        <v>11386</v>
      </c>
      <c r="M11387" s="1" t="s">
        <v>753</v>
      </c>
      <c r="N11387" s="1"/>
      <c r="O11387" s="2"/>
      <c r="P11387">
        <v>11386</v>
      </c>
      <c r="Q11387" s="1" t="s">
        <v>754</v>
      </c>
      <c r="R11387" s="1"/>
      <c r="S11387" s="2"/>
      <c r="T11387">
        <v>11386</v>
      </c>
      <c r="U11387" s="1" t="s">
        <v>178</v>
      </c>
      <c r="V11387" s="1"/>
      <c r="W11387" s="2"/>
      <c r="X11387">
        <v>11386</v>
      </c>
      <c r="Y11387" s="1" t="s">
        <v>179</v>
      </c>
      <c r="Z11387" s="1"/>
      <c r="AA11387" s="2"/>
    </row>
    <row r="11388" spans="8:27">
      <c r="H11388">
        <v>11387</v>
      </c>
      <c r="I11388" s="1" t="s">
        <v>752</v>
      </c>
      <c r="J11388" s="1"/>
      <c r="K11388" s="2"/>
      <c r="L11388">
        <v>11387</v>
      </c>
      <c r="M11388" s="1" t="s">
        <v>753</v>
      </c>
      <c r="N11388" s="1"/>
      <c r="O11388" s="2"/>
      <c r="P11388">
        <v>11387</v>
      </c>
      <c r="Q11388" s="1" t="s">
        <v>754</v>
      </c>
      <c r="R11388" s="1"/>
      <c r="S11388" s="2"/>
      <c r="T11388">
        <v>11387</v>
      </c>
      <c r="U11388" s="1" t="s">
        <v>178</v>
      </c>
      <c r="V11388" s="1"/>
      <c r="W11388" s="2"/>
      <c r="X11388">
        <v>11387</v>
      </c>
      <c r="Y11388" s="1" t="s">
        <v>179</v>
      </c>
      <c r="Z11388" s="1"/>
      <c r="AA11388" s="2"/>
    </row>
    <row r="11389" spans="8:27">
      <c r="H11389">
        <v>11388</v>
      </c>
      <c r="I11389" s="1" t="s">
        <v>752</v>
      </c>
      <c r="J11389" s="1"/>
      <c r="K11389" s="2"/>
      <c r="L11389">
        <v>11388</v>
      </c>
      <c r="M11389" s="1" t="s">
        <v>753</v>
      </c>
      <c r="N11389" s="1"/>
      <c r="O11389" s="2"/>
      <c r="P11389">
        <v>11388</v>
      </c>
      <c r="Q11389" s="1" t="s">
        <v>754</v>
      </c>
      <c r="R11389" s="1"/>
      <c r="S11389" s="2"/>
      <c r="T11389">
        <v>11388</v>
      </c>
      <c r="U11389" s="1" t="s">
        <v>178</v>
      </c>
      <c r="V11389" s="1"/>
      <c r="W11389" s="2"/>
      <c r="X11389">
        <v>11388</v>
      </c>
      <c r="Y11389" s="1" t="s">
        <v>179</v>
      </c>
      <c r="Z11389" s="1"/>
      <c r="AA11389" s="2"/>
    </row>
    <row r="11390" spans="8:27">
      <c r="H11390">
        <v>11389</v>
      </c>
      <c r="I11390" s="1" t="s">
        <v>752</v>
      </c>
      <c r="J11390" s="1"/>
      <c r="K11390" s="2"/>
      <c r="L11390">
        <v>11389</v>
      </c>
      <c r="M11390" s="1" t="s">
        <v>753</v>
      </c>
      <c r="N11390" s="1"/>
      <c r="O11390" s="2"/>
      <c r="P11390">
        <v>11389</v>
      </c>
      <c r="Q11390" s="1" t="s">
        <v>754</v>
      </c>
      <c r="R11390" s="1"/>
      <c r="S11390" s="2"/>
      <c r="T11390">
        <v>11389</v>
      </c>
      <c r="U11390" s="1" t="s">
        <v>178</v>
      </c>
      <c r="V11390" s="1"/>
      <c r="W11390" s="2"/>
      <c r="X11390">
        <v>11389</v>
      </c>
      <c r="Y11390" s="1" t="s">
        <v>179</v>
      </c>
      <c r="Z11390" s="1"/>
      <c r="AA11390" s="2"/>
    </row>
    <row r="11391" spans="8:27">
      <c r="H11391">
        <v>11390</v>
      </c>
      <c r="I11391" s="1" t="s">
        <v>752</v>
      </c>
      <c r="J11391" s="1"/>
      <c r="K11391" s="2"/>
      <c r="L11391">
        <v>11390</v>
      </c>
      <c r="M11391" s="1" t="s">
        <v>753</v>
      </c>
      <c r="N11391" s="1"/>
      <c r="O11391" s="2"/>
      <c r="P11391">
        <v>11390</v>
      </c>
      <c r="Q11391" s="1" t="s">
        <v>754</v>
      </c>
      <c r="R11391" s="1"/>
      <c r="S11391" s="2"/>
      <c r="T11391">
        <v>11390</v>
      </c>
      <c r="U11391" s="1" t="s">
        <v>178</v>
      </c>
      <c r="V11391" s="1"/>
      <c r="W11391" s="2"/>
      <c r="X11391">
        <v>11390</v>
      </c>
      <c r="Y11391" s="1" t="s">
        <v>179</v>
      </c>
      <c r="Z11391" s="1"/>
      <c r="AA11391" s="2"/>
    </row>
    <row r="11392" spans="8:27">
      <c r="H11392">
        <v>11391</v>
      </c>
      <c r="I11392" s="1" t="s">
        <v>752</v>
      </c>
      <c r="J11392" s="1"/>
      <c r="K11392" s="2"/>
      <c r="L11392">
        <v>11391</v>
      </c>
      <c r="M11392" s="1" t="s">
        <v>753</v>
      </c>
      <c r="N11392" s="1"/>
      <c r="O11392" s="2"/>
      <c r="P11392">
        <v>11391</v>
      </c>
      <c r="Q11392" s="1" t="s">
        <v>754</v>
      </c>
      <c r="R11392" s="1"/>
      <c r="S11392" s="2"/>
      <c r="T11392">
        <v>11391</v>
      </c>
      <c r="U11392" s="1" t="s">
        <v>178</v>
      </c>
      <c r="V11392" s="1"/>
      <c r="W11392" s="2"/>
      <c r="X11392">
        <v>11391</v>
      </c>
      <c r="Y11392" s="1" t="s">
        <v>179</v>
      </c>
      <c r="Z11392" s="1"/>
      <c r="AA11392" s="2"/>
    </row>
    <row r="11393" spans="8:27">
      <c r="H11393">
        <v>11392</v>
      </c>
      <c r="I11393" s="1" t="s">
        <v>752</v>
      </c>
      <c r="J11393" s="1"/>
      <c r="K11393" s="2"/>
      <c r="L11393">
        <v>11392</v>
      </c>
      <c r="M11393" s="1" t="s">
        <v>753</v>
      </c>
      <c r="N11393" s="1"/>
      <c r="O11393" s="2"/>
      <c r="P11393">
        <v>11392</v>
      </c>
      <c r="Q11393" s="1" t="s">
        <v>754</v>
      </c>
      <c r="R11393" s="1"/>
      <c r="S11393" s="2"/>
      <c r="T11393">
        <v>11392</v>
      </c>
      <c r="U11393" s="1" t="s">
        <v>178</v>
      </c>
      <c r="V11393" s="1"/>
      <c r="W11393" s="2"/>
      <c r="X11393">
        <v>11392</v>
      </c>
      <c r="Y11393" s="1" t="s">
        <v>179</v>
      </c>
      <c r="Z11393" s="1"/>
      <c r="AA11393" s="2"/>
    </row>
    <row r="11394" spans="8:27">
      <c r="H11394">
        <v>11393</v>
      </c>
      <c r="I11394" s="1" t="s">
        <v>752</v>
      </c>
      <c r="J11394" s="1"/>
      <c r="K11394" s="2"/>
      <c r="L11394">
        <v>11393</v>
      </c>
      <c r="M11394" s="1" t="s">
        <v>753</v>
      </c>
      <c r="N11394" s="1"/>
      <c r="O11394" s="2"/>
      <c r="P11394">
        <v>11393</v>
      </c>
      <c r="Q11394" s="1" t="s">
        <v>754</v>
      </c>
      <c r="R11394" s="1"/>
      <c r="S11394" s="2"/>
      <c r="T11394">
        <v>11393</v>
      </c>
      <c r="U11394" s="1" t="s">
        <v>178</v>
      </c>
      <c r="V11394" s="1"/>
      <c r="W11394" s="2"/>
      <c r="X11394">
        <v>11393</v>
      </c>
      <c r="Y11394" s="1" t="s">
        <v>179</v>
      </c>
      <c r="Z11394" s="1"/>
      <c r="AA11394" s="2"/>
    </row>
    <row r="11395" spans="8:27">
      <c r="H11395">
        <v>11394</v>
      </c>
      <c r="I11395" s="1" t="s">
        <v>752</v>
      </c>
      <c r="J11395" s="1"/>
      <c r="K11395" s="2"/>
      <c r="L11395">
        <v>11394</v>
      </c>
      <c r="M11395" s="1" t="s">
        <v>753</v>
      </c>
      <c r="N11395" s="1"/>
      <c r="O11395" s="2"/>
      <c r="P11395">
        <v>11394</v>
      </c>
      <c r="Q11395" s="1" t="s">
        <v>754</v>
      </c>
      <c r="R11395" s="1"/>
      <c r="S11395" s="2"/>
      <c r="T11395">
        <v>11394</v>
      </c>
      <c r="U11395" s="1" t="s">
        <v>178</v>
      </c>
      <c r="V11395" s="1"/>
      <c r="W11395" s="2"/>
      <c r="X11395">
        <v>11394</v>
      </c>
      <c r="Y11395" s="1" t="s">
        <v>179</v>
      </c>
      <c r="Z11395" s="1"/>
      <c r="AA11395" s="2"/>
    </row>
    <row r="11396" spans="8:27">
      <c r="H11396">
        <v>11395</v>
      </c>
      <c r="I11396" s="1" t="s">
        <v>752</v>
      </c>
      <c r="J11396" s="1"/>
      <c r="K11396" s="2"/>
      <c r="L11396">
        <v>11395</v>
      </c>
      <c r="M11396" s="1" t="s">
        <v>753</v>
      </c>
      <c r="N11396" s="1"/>
      <c r="O11396" s="2"/>
      <c r="P11396">
        <v>11395</v>
      </c>
      <c r="Q11396" s="1" t="s">
        <v>754</v>
      </c>
      <c r="R11396" s="1"/>
      <c r="S11396" s="2"/>
      <c r="T11396">
        <v>11395</v>
      </c>
      <c r="U11396" s="1" t="s">
        <v>178</v>
      </c>
      <c r="V11396" s="1"/>
      <c r="W11396" s="2"/>
      <c r="X11396">
        <v>11395</v>
      </c>
      <c r="Y11396" s="1" t="s">
        <v>179</v>
      </c>
      <c r="Z11396" s="1"/>
      <c r="AA11396" s="2"/>
    </row>
    <row r="11397" spans="8:27">
      <c r="H11397">
        <v>11396</v>
      </c>
      <c r="I11397" s="1" t="s">
        <v>752</v>
      </c>
      <c r="J11397" s="1"/>
      <c r="K11397" s="2"/>
      <c r="L11397">
        <v>11396</v>
      </c>
      <c r="M11397" s="1" t="s">
        <v>753</v>
      </c>
      <c r="N11397" s="1"/>
      <c r="O11397" s="2"/>
      <c r="P11397">
        <v>11396</v>
      </c>
      <c r="Q11397" s="1" t="s">
        <v>754</v>
      </c>
      <c r="R11397" s="1"/>
      <c r="S11397" s="2"/>
      <c r="T11397">
        <v>11396</v>
      </c>
      <c r="U11397" s="1" t="s">
        <v>178</v>
      </c>
      <c r="V11397" s="1"/>
      <c r="W11397" s="2"/>
      <c r="X11397">
        <v>11396</v>
      </c>
      <c r="Y11397" s="1" t="s">
        <v>179</v>
      </c>
      <c r="Z11397" s="1"/>
      <c r="AA11397" s="2"/>
    </row>
    <row r="11398" spans="8:27">
      <c r="H11398">
        <v>11397</v>
      </c>
      <c r="I11398" s="1" t="s">
        <v>752</v>
      </c>
      <c r="J11398" s="1"/>
      <c r="K11398" s="2"/>
      <c r="L11398">
        <v>11397</v>
      </c>
      <c r="M11398" s="1" t="s">
        <v>753</v>
      </c>
      <c r="N11398" s="1"/>
      <c r="O11398" s="2"/>
      <c r="P11398">
        <v>11397</v>
      </c>
      <c r="Q11398" s="1" t="s">
        <v>754</v>
      </c>
      <c r="R11398" s="1"/>
      <c r="S11398" s="2"/>
      <c r="T11398">
        <v>11397</v>
      </c>
      <c r="U11398" s="1" t="s">
        <v>178</v>
      </c>
      <c r="V11398" s="1"/>
      <c r="W11398" s="2"/>
      <c r="X11398">
        <v>11397</v>
      </c>
      <c r="Y11398" s="1" t="s">
        <v>179</v>
      </c>
      <c r="Z11398" s="1"/>
      <c r="AA11398" s="2"/>
    </row>
    <row r="11399" spans="8:27">
      <c r="H11399">
        <v>11398</v>
      </c>
      <c r="I11399" s="1" t="s">
        <v>752</v>
      </c>
      <c r="J11399" s="1"/>
      <c r="K11399" s="2"/>
      <c r="L11399">
        <v>11398</v>
      </c>
      <c r="M11399" s="1" t="s">
        <v>753</v>
      </c>
      <c r="N11399" s="1"/>
      <c r="O11399" s="2"/>
      <c r="P11399">
        <v>11398</v>
      </c>
      <c r="Q11399" s="1" t="s">
        <v>754</v>
      </c>
      <c r="R11399" s="1"/>
      <c r="S11399" s="2"/>
      <c r="T11399">
        <v>11398</v>
      </c>
      <c r="U11399" s="1" t="s">
        <v>178</v>
      </c>
      <c r="V11399" s="1"/>
      <c r="W11399" s="2"/>
      <c r="X11399">
        <v>11398</v>
      </c>
      <c r="Y11399" s="1" t="s">
        <v>179</v>
      </c>
      <c r="Z11399" s="1"/>
      <c r="AA11399" s="2"/>
    </row>
    <row r="11400" spans="8:27">
      <c r="H11400">
        <v>11399</v>
      </c>
      <c r="I11400" s="1" t="s">
        <v>752</v>
      </c>
      <c r="J11400" s="1"/>
      <c r="K11400" s="2"/>
      <c r="L11400">
        <v>11399</v>
      </c>
      <c r="M11400" s="1" t="s">
        <v>753</v>
      </c>
      <c r="N11400" s="1"/>
      <c r="O11400" s="2"/>
      <c r="P11400">
        <v>11399</v>
      </c>
      <c r="Q11400" s="1" t="s">
        <v>754</v>
      </c>
      <c r="R11400" s="1"/>
      <c r="S11400" s="2"/>
      <c r="T11400">
        <v>11399</v>
      </c>
      <c r="U11400" s="1" t="s">
        <v>178</v>
      </c>
      <c r="V11400" s="1"/>
      <c r="W11400" s="2"/>
      <c r="X11400">
        <v>11399</v>
      </c>
      <c r="Y11400" s="1" t="s">
        <v>179</v>
      </c>
      <c r="Z11400" s="1"/>
      <c r="AA11400" s="2"/>
    </row>
    <row r="11401" spans="8:27">
      <c r="H11401">
        <v>11400</v>
      </c>
      <c r="I11401" s="1" t="s">
        <v>752</v>
      </c>
      <c r="J11401" s="1"/>
      <c r="K11401" s="2"/>
      <c r="L11401">
        <v>11400</v>
      </c>
      <c r="M11401" s="1" t="s">
        <v>753</v>
      </c>
      <c r="N11401" s="1"/>
      <c r="O11401" s="2"/>
      <c r="P11401">
        <v>11400</v>
      </c>
      <c r="Q11401" s="1" t="s">
        <v>754</v>
      </c>
      <c r="R11401" s="1"/>
      <c r="S11401" s="2"/>
      <c r="T11401">
        <v>11400</v>
      </c>
      <c r="U11401" s="1" t="s">
        <v>178</v>
      </c>
      <c r="V11401" s="1"/>
      <c r="W11401" s="2"/>
      <c r="X11401">
        <v>11400</v>
      </c>
      <c r="Y11401" s="1" t="s">
        <v>179</v>
      </c>
      <c r="Z11401" s="1"/>
      <c r="AA11401" s="2"/>
    </row>
    <row r="11402" spans="8:27">
      <c r="H11402">
        <v>11401</v>
      </c>
      <c r="I11402" s="1" t="s">
        <v>752</v>
      </c>
      <c r="J11402" s="1"/>
      <c r="K11402" s="2"/>
      <c r="L11402">
        <v>11401</v>
      </c>
      <c r="M11402" s="1" t="s">
        <v>753</v>
      </c>
      <c r="N11402" s="1"/>
      <c r="O11402" s="2"/>
      <c r="P11402">
        <v>11401</v>
      </c>
      <c r="Q11402" s="1" t="s">
        <v>754</v>
      </c>
      <c r="R11402" s="1"/>
      <c r="S11402" s="2"/>
      <c r="T11402">
        <v>11401</v>
      </c>
      <c r="U11402" s="1" t="s">
        <v>178</v>
      </c>
      <c r="V11402" s="1"/>
      <c r="W11402" s="2"/>
      <c r="X11402">
        <v>11401</v>
      </c>
      <c r="Y11402" s="1" t="s">
        <v>179</v>
      </c>
      <c r="Z11402" s="1"/>
      <c r="AA11402" s="2"/>
    </row>
    <row r="11403" spans="8:27">
      <c r="H11403">
        <v>11402</v>
      </c>
      <c r="I11403" s="1" t="s">
        <v>752</v>
      </c>
      <c r="J11403" s="1"/>
      <c r="K11403" s="2"/>
      <c r="L11403">
        <v>11402</v>
      </c>
      <c r="M11403" s="1" t="s">
        <v>753</v>
      </c>
      <c r="N11403" s="1"/>
      <c r="O11403" s="2"/>
      <c r="P11403">
        <v>11402</v>
      </c>
      <c r="Q11403" s="1" t="s">
        <v>754</v>
      </c>
      <c r="R11403" s="1"/>
      <c r="S11403" s="2"/>
      <c r="T11403">
        <v>11402</v>
      </c>
      <c r="U11403" s="1" t="s">
        <v>178</v>
      </c>
      <c r="V11403" s="1"/>
      <c r="W11403" s="2"/>
      <c r="X11403">
        <v>11402</v>
      </c>
      <c r="Y11403" s="1" t="s">
        <v>179</v>
      </c>
      <c r="Z11403" s="1"/>
      <c r="AA11403" s="2"/>
    </row>
    <row r="11404" spans="8:27">
      <c r="H11404">
        <v>11403</v>
      </c>
      <c r="I11404" s="1" t="s">
        <v>752</v>
      </c>
      <c r="J11404" s="1"/>
      <c r="K11404" s="2"/>
      <c r="L11404">
        <v>11403</v>
      </c>
      <c r="M11404" s="1" t="s">
        <v>753</v>
      </c>
      <c r="N11404" s="1"/>
      <c r="O11404" s="2"/>
      <c r="P11404">
        <v>11403</v>
      </c>
      <c r="Q11404" s="1" t="s">
        <v>754</v>
      </c>
      <c r="R11404" s="1"/>
      <c r="S11404" s="2"/>
      <c r="T11404">
        <v>11403</v>
      </c>
      <c r="U11404" s="1" t="s">
        <v>178</v>
      </c>
      <c r="V11404" s="1"/>
      <c r="W11404" s="2"/>
      <c r="X11404">
        <v>11403</v>
      </c>
      <c r="Y11404" s="1" t="s">
        <v>179</v>
      </c>
      <c r="Z11404" s="1"/>
      <c r="AA11404" s="2"/>
    </row>
    <row r="11405" spans="8:27">
      <c r="H11405">
        <v>11404</v>
      </c>
      <c r="I11405" s="1" t="s">
        <v>752</v>
      </c>
      <c r="J11405" s="1"/>
      <c r="K11405" s="2"/>
      <c r="L11405">
        <v>11404</v>
      </c>
      <c r="M11405" s="1" t="s">
        <v>753</v>
      </c>
      <c r="N11405" s="1"/>
      <c r="O11405" s="2"/>
      <c r="P11405">
        <v>11404</v>
      </c>
      <c r="Q11405" s="1" t="s">
        <v>754</v>
      </c>
      <c r="R11405" s="1"/>
      <c r="S11405" s="2"/>
      <c r="T11405">
        <v>11404</v>
      </c>
      <c r="U11405" s="1" t="s">
        <v>178</v>
      </c>
      <c r="V11405" s="1"/>
      <c r="W11405" s="2"/>
      <c r="X11405">
        <v>11404</v>
      </c>
      <c r="Y11405" s="1" t="s">
        <v>179</v>
      </c>
      <c r="Z11405" s="1"/>
      <c r="AA11405" s="2"/>
    </row>
    <row r="11406" spans="8:27">
      <c r="H11406">
        <v>11405</v>
      </c>
      <c r="I11406" s="1" t="s">
        <v>752</v>
      </c>
      <c r="J11406" s="1"/>
      <c r="K11406" s="2"/>
      <c r="L11406">
        <v>11405</v>
      </c>
      <c r="M11406" s="1" t="s">
        <v>753</v>
      </c>
      <c r="N11406" s="1"/>
      <c r="O11406" s="2"/>
      <c r="P11406">
        <v>11405</v>
      </c>
      <c r="Q11406" s="1" t="s">
        <v>754</v>
      </c>
      <c r="R11406" s="1"/>
      <c r="S11406" s="2"/>
      <c r="T11406">
        <v>11405</v>
      </c>
      <c r="U11406" s="1" t="s">
        <v>178</v>
      </c>
      <c r="V11406" s="1"/>
      <c r="W11406" s="2"/>
      <c r="X11406">
        <v>11405</v>
      </c>
      <c r="Y11406" s="1" t="s">
        <v>179</v>
      </c>
      <c r="Z11406" s="1"/>
      <c r="AA11406" s="2"/>
    </row>
    <row r="11407" spans="8:27">
      <c r="H11407">
        <v>11406</v>
      </c>
      <c r="I11407" s="1" t="s">
        <v>752</v>
      </c>
      <c r="J11407" s="1"/>
      <c r="K11407" s="2"/>
      <c r="L11407">
        <v>11406</v>
      </c>
      <c r="M11407" s="1" t="s">
        <v>753</v>
      </c>
      <c r="N11407" s="1"/>
      <c r="O11407" s="2"/>
      <c r="P11407">
        <v>11406</v>
      </c>
      <c r="Q11407" s="1" t="s">
        <v>754</v>
      </c>
      <c r="R11407" s="1"/>
      <c r="S11407" s="2"/>
      <c r="T11407">
        <v>11406</v>
      </c>
      <c r="U11407" s="1" t="s">
        <v>178</v>
      </c>
      <c r="V11407" s="1"/>
      <c r="W11407" s="2"/>
      <c r="X11407">
        <v>11406</v>
      </c>
      <c r="Y11407" s="1" t="s">
        <v>179</v>
      </c>
      <c r="Z11407" s="1"/>
      <c r="AA11407" s="2"/>
    </row>
    <row r="11408" spans="8:27">
      <c r="H11408">
        <v>11407</v>
      </c>
      <c r="I11408" s="1" t="s">
        <v>752</v>
      </c>
      <c r="J11408" s="1"/>
      <c r="K11408" s="2"/>
      <c r="L11408">
        <v>11407</v>
      </c>
      <c r="M11408" s="1" t="s">
        <v>753</v>
      </c>
      <c r="N11408" s="1"/>
      <c r="O11408" s="2"/>
      <c r="P11408">
        <v>11407</v>
      </c>
      <c r="Q11408" s="1" t="s">
        <v>754</v>
      </c>
      <c r="R11408" s="1"/>
      <c r="S11408" s="2"/>
      <c r="T11408">
        <v>11407</v>
      </c>
      <c r="U11408" s="1" t="s">
        <v>178</v>
      </c>
      <c r="V11408" s="1"/>
      <c r="W11408" s="2"/>
      <c r="X11408">
        <v>11407</v>
      </c>
      <c r="Y11408" s="1" t="s">
        <v>179</v>
      </c>
      <c r="Z11408" s="1"/>
      <c r="AA11408" s="2"/>
    </row>
    <row r="11409" spans="8:27">
      <c r="H11409">
        <v>11408</v>
      </c>
      <c r="I11409" s="1" t="s">
        <v>752</v>
      </c>
      <c r="J11409" s="1"/>
      <c r="K11409" s="2"/>
      <c r="L11409">
        <v>11408</v>
      </c>
      <c r="M11409" s="1" t="s">
        <v>753</v>
      </c>
      <c r="N11409" s="1"/>
      <c r="O11409" s="2"/>
      <c r="P11409">
        <v>11408</v>
      </c>
      <c r="Q11409" s="1" t="s">
        <v>754</v>
      </c>
      <c r="R11409" s="1"/>
      <c r="S11409" s="2"/>
      <c r="T11409">
        <v>11408</v>
      </c>
      <c r="U11409" s="1" t="s">
        <v>178</v>
      </c>
      <c r="V11409" s="1"/>
      <c r="W11409" s="2"/>
      <c r="X11409">
        <v>11408</v>
      </c>
      <c r="Y11409" s="1" t="s">
        <v>179</v>
      </c>
      <c r="Z11409" s="1"/>
      <c r="AA11409" s="2"/>
    </row>
    <row r="11410" spans="8:27">
      <c r="H11410">
        <v>11409</v>
      </c>
      <c r="I11410" s="1" t="s">
        <v>752</v>
      </c>
      <c r="J11410" s="1"/>
      <c r="K11410" s="2"/>
      <c r="L11410">
        <v>11409</v>
      </c>
      <c r="M11410" s="1" t="s">
        <v>753</v>
      </c>
      <c r="N11410" s="1"/>
      <c r="O11410" s="2"/>
      <c r="P11410">
        <v>11409</v>
      </c>
      <c r="Q11410" s="1" t="s">
        <v>754</v>
      </c>
      <c r="R11410" s="1"/>
      <c r="S11410" s="2"/>
      <c r="T11410">
        <v>11409</v>
      </c>
      <c r="U11410" s="1" t="s">
        <v>178</v>
      </c>
      <c r="V11410" s="1"/>
      <c r="W11410" s="2"/>
      <c r="X11410">
        <v>11409</v>
      </c>
      <c r="Y11410" s="1" t="s">
        <v>179</v>
      </c>
      <c r="Z11410" s="1"/>
      <c r="AA11410" s="2"/>
    </row>
    <row r="11411" spans="8:27">
      <c r="H11411">
        <v>11410</v>
      </c>
      <c r="I11411" s="1" t="s">
        <v>752</v>
      </c>
      <c r="J11411" s="1"/>
      <c r="K11411" s="2"/>
      <c r="L11411">
        <v>11410</v>
      </c>
      <c r="M11411" s="1" t="s">
        <v>753</v>
      </c>
      <c r="N11411" s="1"/>
      <c r="O11411" s="2"/>
      <c r="P11411">
        <v>11410</v>
      </c>
      <c r="Q11411" s="1" t="s">
        <v>754</v>
      </c>
      <c r="R11411" s="1"/>
      <c r="S11411" s="2"/>
      <c r="T11411">
        <v>11410</v>
      </c>
      <c r="U11411" s="1" t="s">
        <v>178</v>
      </c>
      <c r="V11411" s="1"/>
      <c r="W11411" s="2"/>
      <c r="X11411">
        <v>11410</v>
      </c>
      <c r="Y11411" s="1" t="s">
        <v>179</v>
      </c>
      <c r="Z11411" s="1"/>
      <c r="AA11411" s="2"/>
    </row>
    <row r="11412" spans="8:27">
      <c r="H11412">
        <v>11411</v>
      </c>
      <c r="I11412" s="1" t="s">
        <v>752</v>
      </c>
      <c r="J11412" s="1"/>
      <c r="K11412" s="2"/>
      <c r="L11412">
        <v>11411</v>
      </c>
      <c r="M11412" s="1" t="s">
        <v>753</v>
      </c>
      <c r="N11412" s="1"/>
      <c r="O11412" s="2"/>
      <c r="P11412">
        <v>11411</v>
      </c>
      <c r="Q11412" s="1" t="s">
        <v>754</v>
      </c>
      <c r="R11412" s="1"/>
      <c r="S11412" s="2"/>
      <c r="T11412">
        <v>11411</v>
      </c>
      <c r="U11412" s="1" t="s">
        <v>178</v>
      </c>
      <c r="V11412" s="1"/>
      <c r="W11412" s="2"/>
      <c r="X11412">
        <v>11411</v>
      </c>
      <c r="Y11412" s="1" t="s">
        <v>179</v>
      </c>
      <c r="Z11412" s="1"/>
      <c r="AA11412" s="2"/>
    </row>
    <row r="11413" spans="8:27">
      <c r="H11413">
        <v>11412</v>
      </c>
      <c r="I11413" s="1" t="s">
        <v>752</v>
      </c>
      <c r="J11413" s="1"/>
      <c r="K11413" s="2"/>
      <c r="L11413">
        <v>11412</v>
      </c>
      <c r="M11413" s="1" t="s">
        <v>753</v>
      </c>
      <c r="N11413" s="1"/>
      <c r="O11413" s="2"/>
      <c r="P11413">
        <v>11412</v>
      </c>
      <c r="Q11413" s="1" t="s">
        <v>754</v>
      </c>
      <c r="R11413" s="1"/>
      <c r="S11413" s="2"/>
      <c r="T11413">
        <v>11412</v>
      </c>
      <c r="U11413" s="1" t="s">
        <v>178</v>
      </c>
      <c r="V11413" s="1"/>
      <c r="W11413" s="2"/>
      <c r="X11413">
        <v>11412</v>
      </c>
      <c r="Y11413" s="1" t="s">
        <v>179</v>
      </c>
      <c r="Z11413" s="1"/>
      <c r="AA11413" s="2"/>
    </row>
    <row r="11414" spans="8:27">
      <c r="H11414">
        <v>11413</v>
      </c>
      <c r="I11414" s="1" t="s">
        <v>752</v>
      </c>
      <c r="J11414" s="1"/>
      <c r="K11414" s="2"/>
      <c r="L11414">
        <v>11413</v>
      </c>
      <c r="M11414" s="1" t="s">
        <v>753</v>
      </c>
      <c r="N11414" s="1"/>
      <c r="O11414" s="2"/>
      <c r="P11414">
        <v>11413</v>
      </c>
      <c r="Q11414" s="1" t="s">
        <v>754</v>
      </c>
      <c r="R11414" s="1"/>
      <c r="S11414" s="2"/>
      <c r="T11414">
        <v>11413</v>
      </c>
      <c r="U11414" s="1" t="s">
        <v>178</v>
      </c>
      <c r="V11414" s="1"/>
      <c r="W11414" s="2"/>
      <c r="X11414">
        <v>11413</v>
      </c>
      <c r="Y11414" s="1" t="s">
        <v>179</v>
      </c>
      <c r="Z11414" s="1"/>
      <c r="AA11414" s="2"/>
    </row>
    <row r="11415" spans="8:27">
      <c r="H11415">
        <v>11414</v>
      </c>
      <c r="I11415" s="1" t="s">
        <v>752</v>
      </c>
      <c r="J11415" s="1"/>
      <c r="K11415" s="2"/>
      <c r="L11415">
        <v>11414</v>
      </c>
      <c r="M11415" s="1" t="s">
        <v>753</v>
      </c>
      <c r="N11415" s="1"/>
      <c r="O11415" s="2"/>
      <c r="P11415">
        <v>11414</v>
      </c>
      <c r="Q11415" s="1" t="s">
        <v>754</v>
      </c>
      <c r="R11415" s="1"/>
      <c r="S11415" s="2"/>
      <c r="T11415">
        <v>11414</v>
      </c>
      <c r="U11415" s="1" t="s">
        <v>178</v>
      </c>
      <c r="V11415" s="1"/>
      <c r="W11415" s="2"/>
      <c r="X11415">
        <v>11414</v>
      </c>
      <c r="Y11415" s="1" t="s">
        <v>179</v>
      </c>
      <c r="Z11415" s="1"/>
      <c r="AA11415" s="2"/>
    </row>
    <row r="11416" spans="8:27">
      <c r="H11416">
        <v>11415</v>
      </c>
      <c r="I11416" s="1" t="s">
        <v>752</v>
      </c>
      <c r="J11416" s="1"/>
      <c r="K11416" s="2"/>
      <c r="L11416">
        <v>11415</v>
      </c>
      <c r="M11416" s="1" t="s">
        <v>753</v>
      </c>
      <c r="N11416" s="1"/>
      <c r="O11416" s="2"/>
      <c r="P11416">
        <v>11415</v>
      </c>
      <c r="Q11416" s="1" t="s">
        <v>754</v>
      </c>
      <c r="R11416" s="1"/>
      <c r="S11416" s="2"/>
      <c r="T11416">
        <v>11415</v>
      </c>
      <c r="U11416" s="1" t="s">
        <v>178</v>
      </c>
      <c r="V11416" s="1"/>
      <c r="W11416" s="2"/>
      <c r="X11416">
        <v>11415</v>
      </c>
      <c r="Y11416" s="1" t="s">
        <v>179</v>
      </c>
      <c r="Z11416" s="1"/>
      <c r="AA11416" s="2"/>
    </row>
    <row r="11417" spans="8:27">
      <c r="H11417">
        <v>11416</v>
      </c>
      <c r="I11417" s="1" t="s">
        <v>752</v>
      </c>
      <c r="J11417" s="1"/>
      <c r="K11417" s="2"/>
      <c r="L11417">
        <v>11416</v>
      </c>
      <c r="M11417" s="1" t="s">
        <v>753</v>
      </c>
      <c r="N11417" s="1"/>
      <c r="O11417" s="2"/>
      <c r="P11417">
        <v>11416</v>
      </c>
      <c r="Q11417" s="1" t="s">
        <v>754</v>
      </c>
      <c r="R11417" s="1"/>
      <c r="S11417" s="2"/>
      <c r="T11417">
        <v>11416</v>
      </c>
      <c r="U11417" s="1" t="s">
        <v>178</v>
      </c>
      <c r="V11417" s="1"/>
      <c r="W11417" s="2"/>
      <c r="X11417">
        <v>11416</v>
      </c>
      <c r="Y11417" s="1" t="s">
        <v>179</v>
      </c>
      <c r="Z11417" s="1"/>
      <c r="AA11417" s="2"/>
    </row>
    <row r="11418" spans="8:27">
      <c r="H11418">
        <v>11417</v>
      </c>
      <c r="I11418" s="1" t="s">
        <v>752</v>
      </c>
      <c r="J11418" s="1"/>
      <c r="K11418" s="2"/>
      <c r="L11418">
        <v>11417</v>
      </c>
      <c r="M11418" s="1" t="s">
        <v>753</v>
      </c>
      <c r="N11418" s="1"/>
      <c r="O11418" s="2"/>
      <c r="P11418">
        <v>11417</v>
      </c>
      <c r="Q11418" s="1" t="s">
        <v>754</v>
      </c>
      <c r="R11418" s="1"/>
      <c r="S11418" s="2"/>
      <c r="T11418">
        <v>11417</v>
      </c>
      <c r="U11418" s="1" t="s">
        <v>178</v>
      </c>
      <c r="V11418" s="1"/>
      <c r="W11418" s="2"/>
      <c r="X11418">
        <v>11417</v>
      </c>
      <c r="Y11418" s="1" t="s">
        <v>179</v>
      </c>
      <c r="Z11418" s="1"/>
      <c r="AA11418" s="2"/>
    </row>
    <row r="11419" spans="8:27">
      <c r="H11419">
        <v>11418</v>
      </c>
      <c r="I11419" s="1" t="s">
        <v>752</v>
      </c>
      <c r="J11419" s="1"/>
      <c r="K11419" s="2"/>
      <c r="L11419">
        <v>11418</v>
      </c>
      <c r="M11419" s="1" t="s">
        <v>753</v>
      </c>
      <c r="N11419" s="1"/>
      <c r="O11419" s="2"/>
      <c r="P11419">
        <v>11418</v>
      </c>
      <c r="Q11419" s="1" t="s">
        <v>754</v>
      </c>
      <c r="R11419" s="1"/>
      <c r="S11419" s="2"/>
      <c r="T11419">
        <v>11418</v>
      </c>
      <c r="U11419" s="1" t="s">
        <v>178</v>
      </c>
      <c r="V11419" s="1"/>
      <c r="W11419" s="2"/>
      <c r="X11419">
        <v>11418</v>
      </c>
      <c r="Y11419" s="1" t="s">
        <v>179</v>
      </c>
      <c r="Z11419" s="1"/>
      <c r="AA11419" s="2"/>
    </row>
    <row r="11420" spans="8:27">
      <c r="H11420">
        <v>11419</v>
      </c>
      <c r="I11420" s="1" t="s">
        <v>752</v>
      </c>
      <c r="J11420" s="1"/>
      <c r="K11420" s="2"/>
      <c r="L11420">
        <v>11419</v>
      </c>
      <c r="M11420" s="1" t="s">
        <v>753</v>
      </c>
      <c r="N11420" s="1"/>
      <c r="O11420" s="2"/>
      <c r="P11420">
        <v>11419</v>
      </c>
      <c r="Q11420" s="1" t="s">
        <v>754</v>
      </c>
      <c r="R11420" s="1"/>
      <c r="S11420" s="2"/>
      <c r="T11420">
        <v>11419</v>
      </c>
      <c r="U11420" s="1" t="s">
        <v>178</v>
      </c>
      <c r="V11420" s="1"/>
      <c r="W11420" s="2"/>
      <c r="X11420">
        <v>11419</v>
      </c>
      <c r="Y11420" s="1" t="s">
        <v>179</v>
      </c>
      <c r="Z11420" s="1"/>
      <c r="AA11420" s="2"/>
    </row>
    <row r="11421" spans="8:27">
      <c r="H11421">
        <v>11420</v>
      </c>
      <c r="I11421" s="1" t="s">
        <v>752</v>
      </c>
      <c r="J11421" s="1"/>
      <c r="K11421" s="2"/>
      <c r="L11421">
        <v>11420</v>
      </c>
      <c r="M11421" s="1" t="s">
        <v>753</v>
      </c>
      <c r="N11421" s="1"/>
      <c r="O11421" s="2"/>
      <c r="P11421">
        <v>11420</v>
      </c>
      <c r="Q11421" s="1" t="s">
        <v>754</v>
      </c>
      <c r="R11421" s="1"/>
      <c r="S11421" s="2"/>
      <c r="T11421">
        <v>11420</v>
      </c>
      <c r="U11421" s="1" t="s">
        <v>178</v>
      </c>
      <c r="V11421" s="1"/>
      <c r="W11421" s="2"/>
      <c r="X11421">
        <v>11420</v>
      </c>
      <c r="Y11421" s="1" t="s">
        <v>179</v>
      </c>
      <c r="Z11421" s="1"/>
      <c r="AA11421" s="2"/>
    </row>
    <row r="11422" spans="8:27">
      <c r="H11422">
        <v>11421</v>
      </c>
      <c r="I11422" s="1" t="s">
        <v>752</v>
      </c>
      <c r="J11422" s="1"/>
      <c r="K11422" s="2"/>
      <c r="L11422">
        <v>11421</v>
      </c>
      <c r="M11422" s="1" t="s">
        <v>753</v>
      </c>
      <c r="N11422" s="1"/>
      <c r="O11422" s="2"/>
      <c r="P11422">
        <v>11421</v>
      </c>
      <c r="Q11422" s="1" t="s">
        <v>754</v>
      </c>
      <c r="R11422" s="1"/>
      <c r="S11422" s="2"/>
      <c r="T11422">
        <v>11421</v>
      </c>
      <c r="U11422" s="1" t="s">
        <v>178</v>
      </c>
      <c r="V11422" s="1"/>
      <c r="W11422" s="2"/>
      <c r="X11422">
        <v>11421</v>
      </c>
      <c r="Y11422" s="1" t="s">
        <v>179</v>
      </c>
      <c r="Z11422" s="1"/>
      <c r="AA11422" s="2"/>
    </row>
    <row r="11423" spans="8:27">
      <c r="H11423">
        <v>11422</v>
      </c>
      <c r="I11423" s="1" t="s">
        <v>752</v>
      </c>
      <c r="J11423" s="1"/>
      <c r="K11423" s="2"/>
      <c r="L11423">
        <v>11422</v>
      </c>
      <c r="M11423" s="1" t="s">
        <v>753</v>
      </c>
      <c r="N11423" s="1"/>
      <c r="O11423" s="2"/>
      <c r="P11423">
        <v>11422</v>
      </c>
      <c r="Q11423" s="1" t="s">
        <v>754</v>
      </c>
      <c r="R11423" s="1"/>
      <c r="S11423" s="2"/>
      <c r="T11423">
        <v>11422</v>
      </c>
      <c r="U11423" s="1" t="s">
        <v>178</v>
      </c>
      <c r="V11423" s="1"/>
      <c r="W11423" s="2"/>
      <c r="X11423">
        <v>11422</v>
      </c>
      <c r="Y11423" s="1" t="s">
        <v>179</v>
      </c>
      <c r="Z11423" s="1"/>
      <c r="AA11423" s="2"/>
    </row>
    <row r="11424" spans="8:27">
      <c r="H11424">
        <v>11423</v>
      </c>
      <c r="I11424" s="1" t="s">
        <v>752</v>
      </c>
      <c r="J11424" s="1"/>
      <c r="K11424" s="2"/>
      <c r="L11424">
        <v>11423</v>
      </c>
      <c r="M11424" s="1" t="s">
        <v>753</v>
      </c>
      <c r="N11424" s="1"/>
      <c r="O11424" s="2"/>
      <c r="P11424">
        <v>11423</v>
      </c>
      <c r="Q11424" s="1" t="s">
        <v>754</v>
      </c>
      <c r="R11424" s="1"/>
      <c r="S11424" s="2"/>
      <c r="T11424">
        <v>11423</v>
      </c>
      <c r="U11424" s="1" t="s">
        <v>178</v>
      </c>
      <c r="V11424" s="1"/>
      <c r="W11424" s="2"/>
      <c r="X11424">
        <v>11423</v>
      </c>
      <c r="Y11424" s="1" t="s">
        <v>179</v>
      </c>
      <c r="Z11424" s="1"/>
      <c r="AA11424" s="2"/>
    </row>
    <row r="11425" spans="8:27">
      <c r="H11425">
        <v>11424</v>
      </c>
      <c r="I11425" s="1" t="s">
        <v>752</v>
      </c>
      <c r="J11425" s="1"/>
      <c r="K11425" s="2"/>
      <c r="L11425">
        <v>11424</v>
      </c>
      <c r="M11425" s="1" t="s">
        <v>753</v>
      </c>
      <c r="N11425" s="1"/>
      <c r="O11425" s="2"/>
      <c r="P11425">
        <v>11424</v>
      </c>
      <c r="Q11425" s="1" t="s">
        <v>754</v>
      </c>
      <c r="R11425" s="1"/>
      <c r="S11425" s="2"/>
      <c r="T11425">
        <v>11424</v>
      </c>
      <c r="U11425" s="1" t="s">
        <v>178</v>
      </c>
      <c r="V11425" s="1"/>
      <c r="W11425" s="2"/>
      <c r="X11425">
        <v>11424</v>
      </c>
      <c r="Y11425" s="1" t="s">
        <v>179</v>
      </c>
      <c r="Z11425" s="1"/>
      <c r="AA11425" s="2"/>
    </row>
    <row r="11426" spans="8:27">
      <c r="H11426">
        <v>11425</v>
      </c>
      <c r="I11426" s="1" t="s">
        <v>752</v>
      </c>
      <c r="J11426" s="1"/>
      <c r="K11426" s="2"/>
      <c r="L11426">
        <v>11425</v>
      </c>
      <c r="M11426" s="1" t="s">
        <v>753</v>
      </c>
      <c r="N11426" s="1"/>
      <c r="O11426" s="2"/>
      <c r="P11426">
        <v>11425</v>
      </c>
      <c r="Q11426" s="1" t="s">
        <v>754</v>
      </c>
      <c r="R11426" s="1"/>
      <c r="S11426" s="2"/>
      <c r="T11426">
        <v>11425</v>
      </c>
      <c r="U11426" s="1" t="s">
        <v>178</v>
      </c>
      <c r="V11426" s="1"/>
      <c r="W11426" s="2"/>
      <c r="X11426">
        <v>11425</v>
      </c>
      <c r="Y11426" s="1" t="s">
        <v>179</v>
      </c>
      <c r="Z11426" s="1"/>
      <c r="AA11426" s="2"/>
    </row>
    <row r="11427" spans="8:27">
      <c r="H11427">
        <v>11426</v>
      </c>
      <c r="I11427" s="1" t="s">
        <v>752</v>
      </c>
      <c r="J11427" s="1"/>
      <c r="K11427" s="2"/>
      <c r="L11427">
        <v>11426</v>
      </c>
      <c r="M11427" s="1" t="s">
        <v>753</v>
      </c>
      <c r="N11427" s="1"/>
      <c r="O11427" s="2"/>
      <c r="P11427">
        <v>11426</v>
      </c>
      <c r="Q11427" s="1" t="s">
        <v>754</v>
      </c>
      <c r="R11427" s="1"/>
      <c r="S11427" s="2"/>
      <c r="T11427">
        <v>11426</v>
      </c>
      <c r="U11427" s="1" t="s">
        <v>178</v>
      </c>
      <c r="V11427" s="1"/>
      <c r="W11427" s="2"/>
      <c r="X11427">
        <v>11426</v>
      </c>
      <c r="Y11427" s="1" t="s">
        <v>179</v>
      </c>
      <c r="Z11427" s="1"/>
      <c r="AA11427" s="2"/>
    </row>
    <row r="11428" spans="8:27">
      <c r="H11428">
        <v>11427</v>
      </c>
      <c r="I11428" s="1" t="s">
        <v>752</v>
      </c>
      <c r="J11428" s="1"/>
      <c r="K11428" s="2"/>
      <c r="L11428">
        <v>11427</v>
      </c>
      <c r="M11428" s="1" t="s">
        <v>753</v>
      </c>
      <c r="N11428" s="1"/>
      <c r="O11428" s="2"/>
      <c r="P11428">
        <v>11427</v>
      </c>
      <c r="Q11428" s="1" t="s">
        <v>754</v>
      </c>
      <c r="R11428" s="1"/>
      <c r="S11428" s="2"/>
      <c r="T11428">
        <v>11427</v>
      </c>
      <c r="U11428" s="1" t="s">
        <v>178</v>
      </c>
      <c r="V11428" s="1"/>
      <c r="W11428" s="2"/>
      <c r="X11428">
        <v>11427</v>
      </c>
      <c r="Y11428" s="1" t="s">
        <v>179</v>
      </c>
      <c r="Z11428" s="1"/>
      <c r="AA11428" s="2"/>
    </row>
    <row r="11429" spans="8:27">
      <c r="H11429">
        <v>11428</v>
      </c>
      <c r="I11429" s="1" t="s">
        <v>752</v>
      </c>
      <c r="J11429" s="1"/>
      <c r="K11429" s="2"/>
      <c r="L11429">
        <v>11428</v>
      </c>
      <c r="M11429" s="1" t="s">
        <v>753</v>
      </c>
      <c r="N11429" s="1"/>
      <c r="O11429" s="2"/>
      <c r="P11429">
        <v>11428</v>
      </c>
      <c r="Q11429" s="1" t="s">
        <v>754</v>
      </c>
      <c r="R11429" s="1"/>
      <c r="S11429" s="2"/>
      <c r="T11429">
        <v>11428</v>
      </c>
      <c r="U11429" s="1" t="s">
        <v>178</v>
      </c>
      <c r="V11429" s="1"/>
      <c r="W11429" s="2"/>
      <c r="X11429">
        <v>11428</v>
      </c>
      <c r="Y11429" s="1" t="s">
        <v>179</v>
      </c>
      <c r="Z11429" s="1"/>
      <c r="AA11429" s="2"/>
    </row>
    <row r="11430" spans="8:27">
      <c r="H11430">
        <v>11429</v>
      </c>
      <c r="I11430" s="1" t="s">
        <v>752</v>
      </c>
      <c r="J11430" s="1"/>
      <c r="K11430" s="2"/>
      <c r="L11430">
        <v>11429</v>
      </c>
      <c r="M11430" s="1" t="s">
        <v>753</v>
      </c>
      <c r="N11430" s="1"/>
      <c r="O11430" s="2"/>
      <c r="P11430">
        <v>11429</v>
      </c>
      <c r="Q11430" s="1" t="s">
        <v>754</v>
      </c>
      <c r="R11430" s="1"/>
      <c r="S11430" s="2"/>
      <c r="T11430">
        <v>11429</v>
      </c>
      <c r="U11430" s="1" t="s">
        <v>178</v>
      </c>
      <c r="V11430" s="1"/>
      <c r="W11430" s="2"/>
      <c r="X11430">
        <v>11429</v>
      </c>
      <c r="Y11430" s="1" t="s">
        <v>179</v>
      </c>
      <c r="Z11430" s="1"/>
      <c r="AA11430" s="2"/>
    </row>
    <row r="11431" spans="8:27">
      <c r="H11431">
        <v>11430</v>
      </c>
      <c r="I11431" s="1" t="s">
        <v>752</v>
      </c>
      <c r="J11431" s="1"/>
      <c r="K11431" s="2"/>
      <c r="L11431">
        <v>11430</v>
      </c>
      <c r="M11431" s="1" t="s">
        <v>753</v>
      </c>
      <c r="N11431" s="1"/>
      <c r="O11431" s="2"/>
      <c r="P11431">
        <v>11430</v>
      </c>
      <c r="Q11431" s="1" t="s">
        <v>754</v>
      </c>
      <c r="R11431" s="1"/>
      <c r="S11431" s="2"/>
      <c r="T11431">
        <v>11430</v>
      </c>
      <c r="U11431" s="1" t="s">
        <v>178</v>
      </c>
      <c r="V11431" s="1"/>
      <c r="W11431" s="2"/>
      <c r="X11431">
        <v>11430</v>
      </c>
      <c r="Y11431" s="1" t="s">
        <v>179</v>
      </c>
      <c r="Z11431" s="1"/>
      <c r="AA11431" s="2"/>
    </row>
    <row r="11432" spans="8:27">
      <c r="H11432">
        <v>11431</v>
      </c>
      <c r="I11432" s="1" t="s">
        <v>752</v>
      </c>
      <c r="J11432" s="1"/>
      <c r="K11432" s="2"/>
      <c r="L11432">
        <v>11431</v>
      </c>
      <c r="M11432" s="1" t="s">
        <v>753</v>
      </c>
      <c r="N11432" s="1"/>
      <c r="O11432" s="2"/>
      <c r="P11432">
        <v>11431</v>
      </c>
      <c r="Q11432" s="1" t="s">
        <v>754</v>
      </c>
      <c r="R11432" s="1"/>
      <c r="S11432" s="2"/>
      <c r="T11432">
        <v>11431</v>
      </c>
      <c r="U11432" s="1" t="s">
        <v>178</v>
      </c>
      <c r="V11432" s="1"/>
      <c r="W11432" s="2"/>
      <c r="X11432">
        <v>11431</v>
      </c>
      <c r="Y11432" s="1" t="s">
        <v>179</v>
      </c>
      <c r="Z11432" s="1"/>
      <c r="AA11432" s="2"/>
    </row>
    <row r="11433" spans="8:27">
      <c r="H11433">
        <v>11432</v>
      </c>
      <c r="I11433" s="1" t="s">
        <v>752</v>
      </c>
      <c r="J11433" s="1"/>
      <c r="K11433" s="2"/>
      <c r="L11433">
        <v>11432</v>
      </c>
      <c r="M11433" s="1" t="s">
        <v>753</v>
      </c>
      <c r="N11433" s="1"/>
      <c r="O11433" s="2"/>
      <c r="P11433">
        <v>11432</v>
      </c>
      <c r="Q11433" s="1" t="s">
        <v>754</v>
      </c>
      <c r="R11433" s="1"/>
      <c r="S11433" s="2"/>
      <c r="T11433">
        <v>11432</v>
      </c>
      <c r="U11433" s="1" t="s">
        <v>178</v>
      </c>
      <c r="V11433" s="1"/>
      <c r="W11433" s="2"/>
      <c r="X11433">
        <v>11432</v>
      </c>
      <c r="Y11433" s="1" t="s">
        <v>179</v>
      </c>
      <c r="Z11433" s="1"/>
      <c r="AA11433" s="2"/>
    </row>
    <row r="11434" spans="8:27">
      <c r="H11434">
        <v>11433</v>
      </c>
      <c r="I11434" s="1" t="s">
        <v>752</v>
      </c>
      <c r="J11434" s="1"/>
      <c r="K11434" s="2"/>
      <c r="L11434">
        <v>11433</v>
      </c>
      <c r="M11434" s="1" t="s">
        <v>753</v>
      </c>
      <c r="N11434" s="1"/>
      <c r="O11434" s="2"/>
      <c r="P11434">
        <v>11433</v>
      </c>
      <c r="Q11434" s="1" t="s">
        <v>754</v>
      </c>
      <c r="R11434" s="1"/>
      <c r="S11434" s="2"/>
      <c r="T11434">
        <v>11433</v>
      </c>
      <c r="U11434" s="1" t="s">
        <v>178</v>
      </c>
      <c r="V11434" s="1"/>
      <c r="W11434" s="2"/>
      <c r="X11434">
        <v>11433</v>
      </c>
      <c r="Y11434" s="1" t="s">
        <v>179</v>
      </c>
      <c r="Z11434" s="1"/>
      <c r="AA11434" s="2"/>
    </row>
    <row r="11435" spans="8:27">
      <c r="H11435">
        <v>11434</v>
      </c>
      <c r="I11435" s="1" t="s">
        <v>752</v>
      </c>
      <c r="J11435" s="1"/>
      <c r="K11435" s="2"/>
      <c r="L11435">
        <v>11434</v>
      </c>
      <c r="M11435" s="1" t="s">
        <v>753</v>
      </c>
      <c r="N11435" s="1"/>
      <c r="O11435" s="2"/>
      <c r="P11435">
        <v>11434</v>
      </c>
      <c r="Q11435" s="1" t="s">
        <v>754</v>
      </c>
      <c r="R11435" s="1"/>
      <c r="S11435" s="2"/>
      <c r="T11435">
        <v>11434</v>
      </c>
      <c r="U11435" s="1" t="s">
        <v>178</v>
      </c>
      <c r="V11435" s="1"/>
      <c r="W11435" s="2"/>
      <c r="X11435">
        <v>11434</v>
      </c>
      <c r="Y11435" s="1" t="s">
        <v>179</v>
      </c>
      <c r="Z11435" s="1"/>
      <c r="AA11435" s="2"/>
    </row>
    <row r="11436" spans="8:27">
      <c r="H11436">
        <v>11435</v>
      </c>
      <c r="I11436" s="1" t="s">
        <v>752</v>
      </c>
      <c r="J11436" s="1"/>
      <c r="K11436" s="2"/>
      <c r="L11436">
        <v>11435</v>
      </c>
      <c r="M11436" s="1" t="s">
        <v>753</v>
      </c>
      <c r="N11436" s="1"/>
      <c r="O11436" s="2"/>
      <c r="P11436">
        <v>11435</v>
      </c>
      <c r="Q11436" s="1" t="s">
        <v>754</v>
      </c>
      <c r="R11436" s="1"/>
      <c r="S11436" s="2"/>
      <c r="T11436">
        <v>11435</v>
      </c>
      <c r="U11436" s="1" t="s">
        <v>178</v>
      </c>
      <c r="V11436" s="1"/>
      <c r="W11436" s="2"/>
      <c r="X11436">
        <v>11435</v>
      </c>
      <c r="Y11436" s="1" t="s">
        <v>179</v>
      </c>
      <c r="Z11436" s="1"/>
      <c r="AA11436" s="2"/>
    </row>
    <row r="11437" spans="8:27">
      <c r="H11437">
        <v>11436</v>
      </c>
      <c r="I11437" s="1" t="s">
        <v>752</v>
      </c>
      <c r="J11437" s="1"/>
      <c r="K11437" s="2"/>
      <c r="L11437">
        <v>11436</v>
      </c>
      <c r="M11437" s="1" t="s">
        <v>753</v>
      </c>
      <c r="N11437" s="1"/>
      <c r="O11437" s="2"/>
      <c r="P11437">
        <v>11436</v>
      </c>
      <c r="Q11437" s="1" t="s">
        <v>754</v>
      </c>
      <c r="R11437" s="1"/>
      <c r="S11437" s="2"/>
      <c r="T11437">
        <v>11436</v>
      </c>
      <c r="U11437" s="1" t="s">
        <v>178</v>
      </c>
      <c r="V11437" s="1"/>
      <c r="W11437" s="2"/>
      <c r="X11437">
        <v>11436</v>
      </c>
      <c r="Y11437" s="1" t="s">
        <v>179</v>
      </c>
      <c r="Z11437" s="1"/>
      <c r="AA11437" s="2"/>
    </row>
    <row r="11438" spans="8:27">
      <c r="H11438">
        <v>11437</v>
      </c>
      <c r="I11438" s="1" t="s">
        <v>752</v>
      </c>
      <c r="J11438" s="1"/>
      <c r="K11438" s="2"/>
      <c r="L11438">
        <v>11437</v>
      </c>
      <c r="M11438" s="1" t="s">
        <v>753</v>
      </c>
      <c r="N11438" s="1"/>
      <c r="O11438" s="2"/>
      <c r="P11438">
        <v>11437</v>
      </c>
      <c r="Q11438" s="1" t="s">
        <v>754</v>
      </c>
      <c r="R11438" s="1"/>
      <c r="S11438" s="2"/>
      <c r="T11438">
        <v>11437</v>
      </c>
      <c r="U11438" s="1" t="s">
        <v>178</v>
      </c>
      <c r="V11438" s="1"/>
      <c r="W11438" s="2"/>
      <c r="X11438">
        <v>11437</v>
      </c>
      <c r="Y11438" s="1" t="s">
        <v>179</v>
      </c>
      <c r="Z11438" s="1"/>
      <c r="AA11438" s="2"/>
    </row>
    <row r="11439" spans="8:27">
      <c r="H11439">
        <v>11438</v>
      </c>
      <c r="I11439" s="1" t="s">
        <v>752</v>
      </c>
      <c r="J11439" s="1"/>
      <c r="K11439" s="2"/>
      <c r="L11439">
        <v>11438</v>
      </c>
      <c r="M11439" s="1" t="s">
        <v>753</v>
      </c>
      <c r="N11439" s="1"/>
      <c r="O11439" s="2"/>
      <c r="P11439">
        <v>11438</v>
      </c>
      <c r="Q11439" s="1" t="s">
        <v>754</v>
      </c>
      <c r="R11439" s="1"/>
      <c r="S11439" s="2"/>
      <c r="T11439">
        <v>11438</v>
      </c>
      <c r="U11439" s="1" t="s">
        <v>178</v>
      </c>
      <c r="V11439" s="1"/>
      <c r="W11439" s="2"/>
      <c r="X11439">
        <v>11438</v>
      </c>
      <c r="Y11439" s="1" t="s">
        <v>179</v>
      </c>
      <c r="Z11439" s="1"/>
      <c r="AA11439" s="2"/>
    </row>
    <row r="11440" spans="8:27">
      <c r="H11440">
        <v>11439</v>
      </c>
      <c r="I11440" s="1" t="s">
        <v>752</v>
      </c>
      <c r="J11440" s="1"/>
      <c r="K11440" s="2"/>
      <c r="L11440">
        <v>11439</v>
      </c>
      <c r="M11440" s="1" t="s">
        <v>753</v>
      </c>
      <c r="N11440" s="1"/>
      <c r="O11440" s="2"/>
      <c r="P11440">
        <v>11439</v>
      </c>
      <c r="Q11440" s="1" t="s">
        <v>754</v>
      </c>
      <c r="R11440" s="1"/>
      <c r="S11440" s="2"/>
      <c r="T11440">
        <v>11439</v>
      </c>
      <c r="U11440" s="1" t="s">
        <v>178</v>
      </c>
      <c r="V11440" s="1"/>
      <c r="W11440" s="2"/>
      <c r="X11440">
        <v>11439</v>
      </c>
      <c r="Y11440" s="1" t="s">
        <v>179</v>
      </c>
      <c r="Z11440" s="1"/>
      <c r="AA11440" s="2"/>
    </row>
    <row r="11441" spans="8:27">
      <c r="H11441">
        <v>11440</v>
      </c>
      <c r="I11441" s="1" t="s">
        <v>752</v>
      </c>
      <c r="J11441" s="1"/>
      <c r="K11441" s="2"/>
      <c r="L11441">
        <v>11440</v>
      </c>
      <c r="M11441" s="1" t="s">
        <v>753</v>
      </c>
      <c r="N11441" s="1"/>
      <c r="O11441" s="2"/>
      <c r="P11441">
        <v>11440</v>
      </c>
      <c r="Q11441" s="1" t="s">
        <v>754</v>
      </c>
      <c r="R11441" s="1"/>
      <c r="S11441" s="2"/>
      <c r="T11441">
        <v>11440</v>
      </c>
      <c r="U11441" s="1" t="s">
        <v>178</v>
      </c>
      <c r="V11441" s="1"/>
      <c r="W11441" s="2"/>
      <c r="X11441">
        <v>11440</v>
      </c>
      <c r="Y11441" s="1" t="s">
        <v>179</v>
      </c>
      <c r="Z11441" s="1"/>
      <c r="AA11441" s="2"/>
    </row>
    <row r="11442" spans="8:27">
      <c r="H11442">
        <v>11441</v>
      </c>
      <c r="I11442" s="1" t="s">
        <v>752</v>
      </c>
      <c r="J11442" s="1"/>
      <c r="K11442" s="2"/>
      <c r="L11442">
        <v>11441</v>
      </c>
      <c r="M11442" s="1" t="s">
        <v>753</v>
      </c>
      <c r="N11442" s="1"/>
      <c r="O11442" s="2"/>
      <c r="P11442">
        <v>11441</v>
      </c>
      <c r="Q11442" s="1" t="s">
        <v>754</v>
      </c>
      <c r="R11442" s="1"/>
      <c r="S11442" s="2"/>
      <c r="T11442">
        <v>11441</v>
      </c>
      <c r="U11442" s="1" t="s">
        <v>178</v>
      </c>
      <c r="V11442" s="1"/>
      <c r="W11442" s="2"/>
      <c r="X11442">
        <v>11441</v>
      </c>
      <c r="Y11442" s="1" t="s">
        <v>179</v>
      </c>
      <c r="Z11442" s="1"/>
      <c r="AA11442" s="2"/>
    </row>
    <row r="11443" spans="8:27">
      <c r="H11443">
        <v>11442</v>
      </c>
      <c r="I11443" s="1" t="s">
        <v>752</v>
      </c>
      <c r="J11443" s="1"/>
      <c r="K11443" s="2"/>
      <c r="L11443">
        <v>11442</v>
      </c>
      <c r="M11443" s="1" t="s">
        <v>753</v>
      </c>
      <c r="N11443" s="1"/>
      <c r="O11443" s="2"/>
      <c r="P11443">
        <v>11442</v>
      </c>
      <c r="Q11443" s="1" t="s">
        <v>754</v>
      </c>
      <c r="R11443" s="1"/>
      <c r="S11443" s="2"/>
      <c r="T11443">
        <v>11442</v>
      </c>
      <c r="U11443" s="1" t="s">
        <v>178</v>
      </c>
      <c r="V11443" s="1"/>
      <c r="W11443" s="2"/>
      <c r="X11443">
        <v>11442</v>
      </c>
      <c r="Y11443" s="1" t="s">
        <v>179</v>
      </c>
      <c r="Z11443" s="1"/>
      <c r="AA11443" s="2"/>
    </row>
    <row r="11444" spans="8:27">
      <c r="H11444">
        <v>11443</v>
      </c>
      <c r="I11444" s="1" t="s">
        <v>752</v>
      </c>
      <c r="J11444" s="1"/>
      <c r="K11444" s="2"/>
      <c r="L11444">
        <v>11443</v>
      </c>
      <c r="M11444" s="1" t="s">
        <v>753</v>
      </c>
      <c r="N11444" s="1"/>
      <c r="O11444" s="2"/>
      <c r="P11444">
        <v>11443</v>
      </c>
      <c r="Q11444" s="1" t="s">
        <v>754</v>
      </c>
      <c r="R11444" s="1"/>
      <c r="S11444" s="2"/>
      <c r="T11444">
        <v>11443</v>
      </c>
      <c r="U11444" s="1" t="s">
        <v>178</v>
      </c>
      <c r="V11444" s="1"/>
      <c r="W11444" s="2"/>
      <c r="X11444">
        <v>11443</v>
      </c>
      <c r="Y11444" s="1" t="s">
        <v>179</v>
      </c>
      <c r="Z11444" s="1"/>
      <c r="AA11444" s="2"/>
    </row>
    <row r="11445" spans="8:27">
      <c r="H11445">
        <v>11444</v>
      </c>
      <c r="I11445" s="1" t="s">
        <v>752</v>
      </c>
      <c r="J11445" s="1"/>
      <c r="K11445" s="2"/>
      <c r="L11445">
        <v>11444</v>
      </c>
      <c r="M11445" s="1" t="s">
        <v>753</v>
      </c>
      <c r="N11445" s="1"/>
      <c r="O11445" s="2"/>
      <c r="P11445">
        <v>11444</v>
      </c>
      <c r="Q11445" s="1" t="s">
        <v>754</v>
      </c>
      <c r="R11445" s="1"/>
      <c r="S11445" s="2"/>
      <c r="T11445">
        <v>11444</v>
      </c>
      <c r="U11445" s="1" t="s">
        <v>178</v>
      </c>
      <c r="V11445" s="1"/>
      <c r="W11445" s="2"/>
      <c r="X11445">
        <v>11444</v>
      </c>
      <c r="Y11445" s="1" t="s">
        <v>179</v>
      </c>
      <c r="Z11445" s="1"/>
      <c r="AA11445" s="2"/>
    </row>
    <row r="11446" spans="8:27">
      <c r="H11446">
        <v>11445</v>
      </c>
      <c r="I11446" s="1" t="s">
        <v>752</v>
      </c>
      <c r="J11446" s="1"/>
      <c r="K11446" s="2"/>
      <c r="L11446">
        <v>11445</v>
      </c>
      <c r="M11446" s="1" t="s">
        <v>753</v>
      </c>
      <c r="N11446" s="1"/>
      <c r="O11446" s="2"/>
      <c r="P11446">
        <v>11445</v>
      </c>
      <c r="Q11446" s="1" t="s">
        <v>754</v>
      </c>
      <c r="R11446" s="1"/>
      <c r="S11446" s="2"/>
      <c r="T11446">
        <v>11445</v>
      </c>
      <c r="U11446" s="1" t="s">
        <v>178</v>
      </c>
      <c r="V11446" s="1"/>
      <c r="W11446" s="2"/>
      <c r="X11446">
        <v>11445</v>
      </c>
      <c r="Y11446" s="1" t="s">
        <v>179</v>
      </c>
      <c r="Z11446" s="1"/>
      <c r="AA11446" s="2"/>
    </row>
    <row r="11447" spans="8:27">
      <c r="H11447">
        <v>11446</v>
      </c>
      <c r="I11447" s="1" t="s">
        <v>752</v>
      </c>
      <c r="J11447" s="1"/>
      <c r="K11447" s="2"/>
      <c r="L11447">
        <v>11446</v>
      </c>
      <c r="M11447" s="1" t="s">
        <v>753</v>
      </c>
      <c r="N11447" s="1"/>
      <c r="O11447" s="2"/>
      <c r="P11447">
        <v>11446</v>
      </c>
      <c r="Q11447" s="1" t="s">
        <v>754</v>
      </c>
      <c r="R11447" s="1"/>
      <c r="S11447" s="2"/>
      <c r="T11447">
        <v>11446</v>
      </c>
      <c r="U11447" s="1" t="s">
        <v>178</v>
      </c>
      <c r="V11447" s="1"/>
      <c r="W11447" s="2"/>
      <c r="X11447">
        <v>11446</v>
      </c>
      <c r="Y11447" s="1" t="s">
        <v>179</v>
      </c>
      <c r="Z11447" s="1"/>
      <c r="AA11447" s="2"/>
    </row>
    <row r="11448" spans="8:27">
      <c r="H11448">
        <v>11447</v>
      </c>
      <c r="I11448" s="1" t="s">
        <v>752</v>
      </c>
      <c r="J11448" s="1"/>
      <c r="K11448" s="2"/>
      <c r="L11448">
        <v>11447</v>
      </c>
      <c r="M11448" s="1" t="s">
        <v>753</v>
      </c>
      <c r="N11448" s="1"/>
      <c r="O11448" s="2"/>
      <c r="P11448">
        <v>11447</v>
      </c>
      <c r="Q11448" s="1" t="s">
        <v>754</v>
      </c>
      <c r="R11448" s="1"/>
      <c r="S11448" s="2"/>
      <c r="T11448">
        <v>11447</v>
      </c>
      <c r="U11448" s="1" t="s">
        <v>178</v>
      </c>
      <c r="V11448" s="1"/>
      <c r="W11448" s="2"/>
      <c r="X11448">
        <v>11447</v>
      </c>
      <c r="Y11448" s="1" t="s">
        <v>179</v>
      </c>
      <c r="Z11448" s="1"/>
      <c r="AA11448" s="2"/>
    </row>
    <row r="11449" spans="8:27">
      <c r="H11449">
        <v>11448</v>
      </c>
      <c r="I11449" s="1" t="s">
        <v>752</v>
      </c>
      <c r="J11449" s="1"/>
      <c r="K11449" s="2"/>
      <c r="L11449">
        <v>11448</v>
      </c>
      <c r="M11449" s="1" t="s">
        <v>753</v>
      </c>
      <c r="N11449" s="1"/>
      <c r="O11449" s="2"/>
      <c r="P11449">
        <v>11448</v>
      </c>
      <c r="Q11449" s="1" t="s">
        <v>754</v>
      </c>
      <c r="R11449" s="1"/>
      <c r="S11449" s="2"/>
      <c r="T11449">
        <v>11448</v>
      </c>
      <c r="U11449" s="1" t="s">
        <v>178</v>
      </c>
      <c r="V11449" s="1"/>
      <c r="W11449" s="2"/>
      <c r="X11449">
        <v>11448</v>
      </c>
      <c r="Y11449" s="1" t="s">
        <v>179</v>
      </c>
      <c r="Z11449" s="1"/>
      <c r="AA11449" s="2"/>
    </row>
    <row r="11450" spans="8:27">
      <c r="H11450">
        <v>11449</v>
      </c>
      <c r="I11450" s="1" t="s">
        <v>752</v>
      </c>
      <c r="J11450" s="1"/>
      <c r="K11450" s="2"/>
      <c r="L11450">
        <v>11449</v>
      </c>
      <c r="M11450" s="1" t="s">
        <v>753</v>
      </c>
      <c r="N11450" s="1"/>
      <c r="O11450" s="2"/>
      <c r="P11450">
        <v>11449</v>
      </c>
      <c r="Q11450" s="1" t="s">
        <v>754</v>
      </c>
      <c r="R11450" s="1"/>
      <c r="S11450" s="2"/>
      <c r="T11450">
        <v>11449</v>
      </c>
      <c r="U11450" s="1" t="s">
        <v>178</v>
      </c>
      <c r="V11450" s="1"/>
      <c r="W11450" s="2"/>
      <c r="X11450">
        <v>11449</v>
      </c>
      <c r="Y11450" s="1" t="s">
        <v>179</v>
      </c>
      <c r="Z11450" s="1"/>
      <c r="AA11450" s="2"/>
    </row>
    <row r="11451" spans="8:27">
      <c r="H11451">
        <v>11450</v>
      </c>
      <c r="I11451" s="1" t="s">
        <v>752</v>
      </c>
      <c r="J11451" s="1"/>
      <c r="K11451" s="2"/>
      <c r="L11451">
        <v>11450</v>
      </c>
      <c r="M11451" s="1" t="s">
        <v>753</v>
      </c>
      <c r="N11451" s="1"/>
      <c r="O11451" s="2"/>
      <c r="P11451">
        <v>11450</v>
      </c>
      <c r="Q11451" s="1" t="s">
        <v>754</v>
      </c>
      <c r="R11451" s="1"/>
      <c r="S11451" s="2"/>
      <c r="T11451">
        <v>11450</v>
      </c>
      <c r="U11451" s="1" t="s">
        <v>178</v>
      </c>
      <c r="V11451" s="1"/>
      <c r="W11451" s="2"/>
      <c r="X11451">
        <v>11450</v>
      </c>
      <c r="Y11451" s="1" t="s">
        <v>179</v>
      </c>
      <c r="Z11451" s="1"/>
      <c r="AA11451" s="2"/>
    </row>
    <row r="11452" spans="8:27">
      <c r="H11452">
        <v>11451</v>
      </c>
      <c r="I11452" s="1" t="s">
        <v>752</v>
      </c>
      <c r="J11452" s="1"/>
      <c r="K11452" s="2"/>
      <c r="L11452">
        <v>11451</v>
      </c>
      <c r="M11452" s="1" t="s">
        <v>753</v>
      </c>
      <c r="N11452" s="1"/>
      <c r="O11452" s="2"/>
      <c r="P11452">
        <v>11451</v>
      </c>
      <c r="Q11452" s="1" t="s">
        <v>754</v>
      </c>
      <c r="R11452" s="1"/>
      <c r="S11452" s="2"/>
      <c r="T11452">
        <v>11451</v>
      </c>
      <c r="U11452" s="1" t="s">
        <v>178</v>
      </c>
      <c r="V11452" s="1"/>
      <c r="W11452" s="2"/>
      <c r="X11452">
        <v>11451</v>
      </c>
      <c r="Y11452" s="1" t="s">
        <v>179</v>
      </c>
      <c r="Z11452" s="1"/>
      <c r="AA11452" s="2"/>
    </row>
    <row r="11453" spans="8:27">
      <c r="H11453">
        <v>11452</v>
      </c>
      <c r="I11453" s="1" t="s">
        <v>752</v>
      </c>
      <c r="J11453" s="1"/>
      <c r="K11453" s="2"/>
      <c r="L11453">
        <v>11452</v>
      </c>
      <c r="M11453" s="1" t="s">
        <v>753</v>
      </c>
      <c r="N11453" s="1"/>
      <c r="O11453" s="2"/>
      <c r="P11453">
        <v>11452</v>
      </c>
      <c r="Q11453" s="1" t="s">
        <v>754</v>
      </c>
      <c r="R11453" s="1"/>
      <c r="S11453" s="2"/>
      <c r="T11453">
        <v>11452</v>
      </c>
      <c r="U11453" s="1" t="s">
        <v>178</v>
      </c>
      <c r="V11453" s="1"/>
      <c r="W11453" s="2"/>
      <c r="X11453">
        <v>11452</v>
      </c>
      <c r="Y11453" s="1" t="s">
        <v>179</v>
      </c>
      <c r="Z11453" s="1"/>
      <c r="AA11453" s="2"/>
    </row>
    <row r="11454" spans="8:27">
      <c r="H11454">
        <v>11453</v>
      </c>
      <c r="I11454" s="1" t="s">
        <v>752</v>
      </c>
      <c r="J11454" s="1"/>
      <c r="K11454" s="2"/>
      <c r="L11454">
        <v>11453</v>
      </c>
      <c r="M11454" s="1" t="s">
        <v>753</v>
      </c>
      <c r="N11454" s="1"/>
      <c r="O11454" s="2"/>
      <c r="P11454">
        <v>11453</v>
      </c>
      <c r="Q11454" s="1" t="s">
        <v>754</v>
      </c>
      <c r="R11454" s="1"/>
      <c r="S11454" s="2"/>
      <c r="T11454">
        <v>11453</v>
      </c>
      <c r="U11454" s="1" t="s">
        <v>178</v>
      </c>
      <c r="V11454" s="1"/>
      <c r="W11454" s="2"/>
      <c r="X11454">
        <v>11453</v>
      </c>
      <c r="Y11454" s="1" t="s">
        <v>179</v>
      </c>
      <c r="Z11454" s="1"/>
      <c r="AA11454" s="2"/>
    </row>
    <row r="11455" spans="8:27">
      <c r="H11455">
        <v>11454</v>
      </c>
      <c r="I11455" s="1" t="s">
        <v>752</v>
      </c>
      <c r="J11455" s="1"/>
      <c r="K11455" s="2"/>
      <c r="L11455">
        <v>11454</v>
      </c>
      <c r="M11455" s="1" t="s">
        <v>753</v>
      </c>
      <c r="N11455" s="1"/>
      <c r="O11455" s="2"/>
      <c r="P11455">
        <v>11454</v>
      </c>
      <c r="Q11455" s="1" t="s">
        <v>754</v>
      </c>
      <c r="R11455" s="1"/>
      <c r="S11455" s="2"/>
      <c r="T11455">
        <v>11454</v>
      </c>
      <c r="U11455" s="1" t="s">
        <v>178</v>
      </c>
      <c r="V11455" s="1"/>
      <c r="W11455" s="2"/>
      <c r="X11455">
        <v>11454</v>
      </c>
      <c r="Y11455" s="1" t="s">
        <v>179</v>
      </c>
      <c r="Z11455" s="1"/>
      <c r="AA11455" s="2"/>
    </row>
    <row r="11456" spans="8:27">
      <c r="H11456">
        <v>11455</v>
      </c>
      <c r="I11456" s="1" t="s">
        <v>752</v>
      </c>
      <c r="J11456" s="1"/>
      <c r="K11456" s="2"/>
      <c r="L11456">
        <v>11455</v>
      </c>
      <c r="M11456" s="1" t="s">
        <v>753</v>
      </c>
      <c r="N11456" s="1"/>
      <c r="O11456" s="2"/>
      <c r="P11456">
        <v>11455</v>
      </c>
      <c r="Q11456" s="1" t="s">
        <v>754</v>
      </c>
      <c r="R11456" s="1"/>
      <c r="S11456" s="2"/>
      <c r="T11456">
        <v>11455</v>
      </c>
      <c r="U11456" s="1" t="s">
        <v>178</v>
      </c>
      <c r="V11456" s="1"/>
      <c r="W11456" s="2"/>
      <c r="X11456">
        <v>11455</v>
      </c>
      <c r="Y11456" s="1" t="s">
        <v>179</v>
      </c>
      <c r="Z11456" s="1"/>
      <c r="AA11456" s="2"/>
    </row>
    <row r="11457" spans="8:27">
      <c r="H11457">
        <v>11456</v>
      </c>
      <c r="I11457" s="1" t="s">
        <v>752</v>
      </c>
      <c r="J11457" s="1"/>
      <c r="K11457" s="2"/>
      <c r="L11457">
        <v>11456</v>
      </c>
      <c r="M11457" s="1" t="s">
        <v>753</v>
      </c>
      <c r="N11457" s="1"/>
      <c r="O11457" s="2"/>
      <c r="P11457">
        <v>11456</v>
      </c>
      <c r="Q11457" s="1" t="s">
        <v>754</v>
      </c>
      <c r="R11457" s="1"/>
      <c r="S11457" s="2"/>
      <c r="T11457">
        <v>11456</v>
      </c>
      <c r="U11457" s="1" t="s">
        <v>178</v>
      </c>
      <c r="V11457" s="1"/>
      <c r="W11457" s="2"/>
      <c r="X11457">
        <v>11456</v>
      </c>
      <c r="Y11457" s="1" t="s">
        <v>179</v>
      </c>
      <c r="Z11457" s="1"/>
      <c r="AA11457" s="2"/>
    </row>
    <row r="11458" spans="8:27">
      <c r="H11458">
        <v>11457</v>
      </c>
      <c r="I11458" s="1" t="s">
        <v>752</v>
      </c>
      <c r="J11458" s="1"/>
      <c r="K11458" s="2"/>
      <c r="L11458">
        <v>11457</v>
      </c>
      <c r="M11458" s="1" t="s">
        <v>753</v>
      </c>
      <c r="N11458" s="1"/>
      <c r="O11458" s="2"/>
      <c r="P11458">
        <v>11457</v>
      </c>
      <c r="Q11458" s="1" t="s">
        <v>754</v>
      </c>
      <c r="R11458" s="1"/>
      <c r="S11458" s="2"/>
      <c r="T11458">
        <v>11457</v>
      </c>
      <c r="U11458" s="1" t="s">
        <v>178</v>
      </c>
      <c r="V11458" s="1"/>
      <c r="W11458" s="2"/>
      <c r="X11458">
        <v>11457</v>
      </c>
      <c r="Y11458" s="1" t="s">
        <v>179</v>
      </c>
      <c r="Z11458" s="1"/>
      <c r="AA11458" s="2"/>
    </row>
    <row r="11459" spans="8:27">
      <c r="H11459">
        <v>11458</v>
      </c>
      <c r="I11459" s="1" t="s">
        <v>752</v>
      </c>
      <c r="J11459" s="1"/>
      <c r="K11459" s="2"/>
      <c r="L11459">
        <v>11458</v>
      </c>
      <c r="M11459" s="1" t="s">
        <v>753</v>
      </c>
      <c r="N11459" s="1"/>
      <c r="O11459" s="2"/>
      <c r="P11459">
        <v>11458</v>
      </c>
      <c r="Q11459" s="1" t="s">
        <v>754</v>
      </c>
      <c r="R11459" s="1"/>
      <c r="S11459" s="2"/>
      <c r="T11459">
        <v>11458</v>
      </c>
      <c r="U11459" s="1" t="s">
        <v>178</v>
      </c>
      <c r="V11459" s="1"/>
      <c r="W11459" s="2"/>
      <c r="X11459">
        <v>11458</v>
      </c>
      <c r="Y11459" s="1" t="s">
        <v>179</v>
      </c>
      <c r="Z11459" s="1"/>
      <c r="AA11459" s="2"/>
    </row>
    <row r="11460" spans="8:27">
      <c r="H11460">
        <v>11459</v>
      </c>
      <c r="I11460" s="1" t="s">
        <v>752</v>
      </c>
      <c r="J11460" s="1"/>
      <c r="K11460" s="2"/>
      <c r="L11460">
        <v>11459</v>
      </c>
      <c r="M11460" s="1" t="s">
        <v>753</v>
      </c>
      <c r="N11460" s="1"/>
      <c r="O11460" s="2"/>
      <c r="P11460">
        <v>11459</v>
      </c>
      <c r="Q11460" s="1" t="s">
        <v>754</v>
      </c>
      <c r="R11460" s="1"/>
      <c r="S11460" s="2"/>
      <c r="T11460">
        <v>11459</v>
      </c>
      <c r="U11460" s="1" t="s">
        <v>178</v>
      </c>
      <c r="V11460" s="1"/>
      <c r="W11460" s="2"/>
      <c r="X11460">
        <v>11459</v>
      </c>
      <c r="Y11460" s="1" t="s">
        <v>179</v>
      </c>
      <c r="Z11460" s="1"/>
      <c r="AA11460" s="2"/>
    </row>
    <row r="11461" spans="8:27">
      <c r="H11461">
        <v>11460</v>
      </c>
      <c r="I11461" s="1" t="s">
        <v>752</v>
      </c>
      <c r="J11461" s="1"/>
      <c r="K11461" s="2"/>
      <c r="L11461">
        <v>11460</v>
      </c>
      <c r="M11461" s="1" t="s">
        <v>753</v>
      </c>
      <c r="N11461" s="1"/>
      <c r="O11461" s="2"/>
      <c r="P11461">
        <v>11460</v>
      </c>
      <c r="Q11461" s="1" t="s">
        <v>754</v>
      </c>
      <c r="R11461" s="1"/>
      <c r="S11461" s="2"/>
      <c r="T11461">
        <v>11460</v>
      </c>
      <c r="U11461" s="1" t="s">
        <v>178</v>
      </c>
      <c r="V11461" s="1"/>
      <c r="W11461" s="2"/>
      <c r="X11461">
        <v>11460</v>
      </c>
      <c r="Y11461" s="1" t="s">
        <v>179</v>
      </c>
      <c r="Z11461" s="1"/>
      <c r="AA11461" s="2"/>
    </row>
    <row r="11462" spans="8:27">
      <c r="H11462">
        <v>11461</v>
      </c>
      <c r="I11462" s="1" t="s">
        <v>752</v>
      </c>
      <c r="J11462" s="1"/>
      <c r="K11462" s="2"/>
      <c r="L11462">
        <v>11461</v>
      </c>
      <c r="M11462" s="1" t="s">
        <v>753</v>
      </c>
      <c r="N11462" s="1"/>
      <c r="O11462" s="2"/>
      <c r="P11462">
        <v>11461</v>
      </c>
      <c r="Q11462" s="1" t="s">
        <v>754</v>
      </c>
      <c r="R11462" s="1"/>
      <c r="S11462" s="2"/>
      <c r="T11462">
        <v>11461</v>
      </c>
      <c r="U11462" s="1" t="s">
        <v>178</v>
      </c>
      <c r="V11462" s="1"/>
      <c r="W11462" s="2"/>
      <c r="X11462">
        <v>11461</v>
      </c>
      <c r="Y11462" s="1" t="s">
        <v>179</v>
      </c>
      <c r="Z11462" s="1"/>
      <c r="AA11462" s="2"/>
    </row>
    <row r="11463" spans="8:27">
      <c r="H11463">
        <v>11462</v>
      </c>
      <c r="I11463" s="1" t="s">
        <v>752</v>
      </c>
      <c r="J11463" s="1"/>
      <c r="K11463" s="2"/>
      <c r="L11463">
        <v>11462</v>
      </c>
      <c r="M11463" s="1" t="s">
        <v>753</v>
      </c>
      <c r="N11463" s="1"/>
      <c r="O11463" s="2"/>
      <c r="P11463">
        <v>11462</v>
      </c>
      <c r="Q11463" s="1" t="s">
        <v>754</v>
      </c>
      <c r="R11463" s="1"/>
      <c r="S11463" s="2"/>
      <c r="T11463">
        <v>11462</v>
      </c>
      <c r="U11463" s="1" t="s">
        <v>178</v>
      </c>
      <c r="V11463" s="1"/>
      <c r="W11463" s="2"/>
      <c r="X11463">
        <v>11462</v>
      </c>
      <c r="Y11463" s="1" t="s">
        <v>179</v>
      </c>
      <c r="Z11463" s="1"/>
      <c r="AA11463" s="2"/>
    </row>
    <row r="11464" spans="8:27">
      <c r="H11464">
        <v>11463</v>
      </c>
      <c r="I11464" s="1" t="s">
        <v>752</v>
      </c>
      <c r="J11464" s="1"/>
      <c r="K11464" s="2"/>
      <c r="L11464">
        <v>11463</v>
      </c>
      <c r="M11464" s="1" t="s">
        <v>753</v>
      </c>
      <c r="N11464" s="1"/>
      <c r="O11464" s="2"/>
      <c r="P11464">
        <v>11463</v>
      </c>
      <c r="Q11464" s="1" t="s">
        <v>754</v>
      </c>
      <c r="R11464" s="1"/>
      <c r="S11464" s="2"/>
      <c r="T11464">
        <v>11463</v>
      </c>
      <c r="U11464" s="1" t="s">
        <v>178</v>
      </c>
      <c r="V11464" s="1"/>
      <c r="W11464" s="2"/>
      <c r="X11464">
        <v>11463</v>
      </c>
      <c r="Y11464" s="1" t="s">
        <v>179</v>
      </c>
      <c r="Z11464" s="1"/>
      <c r="AA11464" s="2"/>
    </row>
    <row r="11465" spans="8:27">
      <c r="H11465">
        <v>11464</v>
      </c>
      <c r="I11465" s="1" t="s">
        <v>752</v>
      </c>
      <c r="J11465" s="1"/>
      <c r="K11465" s="2"/>
      <c r="L11465">
        <v>11464</v>
      </c>
      <c r="M11465" s="1" t="s">
        <v>753</v>
      </c>
      <c r="N11465" s="1"/>
      <c r="O11465" s="2"/>
      <c r="P11465">
        <v>11464</v>
      </c>
      <c r="Q11465" s="1" t="s">
        <v>754</v>
      </c>
      <c r="R11465" s="1"/>
      <c r="S11465" s="2"/>
      <c r="T11465">
        <v>11464</v>
      </c>
      <c r="U11465" s="1" t="s">
        <v>178</v>
      </c>
      <c r="V11465" s="1"/>
      <c r="W11465" s="2"/>
      <c r="X11465">
        <v>11464</v>
      </c>
      <c r="Y11465" s="1" t="s">
        <v>179</v>
      </c>
      <c r="Z11465" s="1"/>
      <c r="AA11465" s="2"/>
    </row>
    <row r="11466" spans="8:27">
      <c r="H11466">
        <v>11465</v>
      </c>
      <c r="I11466" s="1" t="s">
        <v>752</v>
      </c>
      <c r="J11466" s="1"/>
      <c r="K11466" s="2"/>
      <c r="L11466">
        <v>11465</v>
      </c>
      <c r="M11466" s="1" t="s">
        <v>753</v>
      </c>
      <c r="N11466" s="1"/>
      <c r="O11466" s="2"/>
      <c r="P11466">
        <v>11465</v>
      </c>
      <c r="Q11466" s="1" t="s">
        <v>754</v>
      </c>
      <c r="R11466" s="1"/>
      <c r="S11466" s="2"/>
      <c r="T11466">
        <v>11465</v>
      </c>
      <c r="U11466" s="1" t="s">
        <v>178</v>
      </c>
      <c r="V11466" s="1"/>
      <c r="W11466" s="2"/>
      <c r="X11466">
        <v>11465</v>
      </c>
      <c r="Y11466" s="1" t="s">
        <v>179</v>
      </c>
      <c r="Z11466" s="1"/>
      <c r="AA11466" s="2"/>
    </row>
    <row r="11467" spans="8:27">
      <c r="H11467">
        <v>11466</v>
      </c>
      <c r="I11467" s="1" t="s">
        <v>752</v>
      </c>
      <c r="J11467" s="1"/>
      <c r="K11467" s="2"/>
      <c r="L11467">
        <v>11466</v>
      </c>
      <c r="M11467" s="1" t="s">
        <v>753</v>
      </c>
      <c r="N11467" s="1"/>
      <c r="O11467" s="2"/>
      <c r="P11467">
        <v>11466</v>
      </c>
      <c r="Q11467" s="1" t="s">
        <v>754</v>
      </c>
      <c r="R11467" s="1"/>
      <c r="S11467" s="2"/>
      <c r="T11467">
        <v>11466</v>
      </c>
      <c r="U11467" s="1" t="s">
        <v>178</v>
      </c>
      <c r="V11467" s="1"/>
      <c r="W11467" s="2"/>
      <c r="X11467">
        <v>11466</v>
      </c>
      <c r="Y11467" s="1" t="s">
        <v>179</v>
      </c>
      <c r="Z11467" s="1"/>
      <c r="AA11467" s="2"/>
    </row>
    <row r="11468" spans="8:27">
      <c r="H11468">
        <v>11467</v>
      </c>
      <c r="I11468" s="1" t="s">
        <v>752</v>
      </c>
      <c r="J11468" s="1"/>
      <c r="K11468" s="2"/>
      <c r="L11468">
        <v>11467</v>
      </c>
      <c r="M11468" s="1" t="s">
        <v>753</v>
      </c>
      <c r="N11468" s="1"/>
      <c r="O11468" s="2"/>
      <c r="P11468">
        <v>11467</v>
      </c>
      <c r="Q11468" s="1" t="s">
        <v>754</v>
      </c>
      <c r="R11468" s="1"/>
      <c r="S11468" s="2"/>
      <c r="T11468">
        <v>11467</v>
      </c>
      <c r="U11468" s="1" t="s">
        <v>178</v>
      </c>
      <c r="V11468" s="1"/>
      <c r="W11468" s="2"/>
      <c r="X11468">
        <v>11467</v>
      </c>
      <c r="Y11468" s="1" t="s">
        <v>179</v>
      </c>
      <c r="Z11468" s="1"/>
      <c r="AA11468" s="2"/>
    </row>
    <row r="11469" spans="8:27">
      <c r="H11469">
        <v>11468</v>
      </c>
      <c r="I11469" s="1" t="s">
        <v>752</v>
      </c>
      <c r="J11469" s="1"/>
      <c r="K11469" s="2"/>
      <c r="L11469">
        <v>11468</v>
      </c>
      <c r="M11469" s="1" t="s">
        <v>753</v>
      </c>
      <c r="N11469" s="1"/>
      <c r="O11469" s="2"/>
      <c r="P11469">
        <v>11468</v>
      </c>
      <c r="Q11469" s="1" t="s">
        <v>754</v>
      </c>
      <c r="R11469" s="1"/>
      <c r="S11469" s="2"/>
      <c r="T11469">
        <v>11468</v>
      </c>
      <c r="U11469" s="1" t="s">
        <v>178</v>
      </c>
      <c r="V11469" s="1"/>
      <c r="W11469" s="2"/>
      <c r="X11469">
        <v>11468</v>
      </c>
      <c r="Y11469" s="1" t="s">
        <v>179</v>
      </c>
      <c r="Z11469" s="1"/>
      <c r="AA11469" s="2"/>
    </row>
    <row r="11470" spans="8:27">
      <c r="H11470">
        <v>11469</v>
      </c>
      <c r="I11470" s="1" t="s">
        <v>752</v>
      </c>
      <c r="J11470" s="1"/>
      <c r="K11470" s="2"/>
      <c r="L11470">
        <v>11469</v>
      </c>
      <c r="M11470" s="1" t="s">
        <v>753</v>
      </c>
      <c r="N11470" s="1"/>
      <c r="O11470" s="2"/>
      <c r="P11470">
        <v>11469</v>
      </c>
      <c r="Q11470" s="1" t="s">
        <v>754</v>
      </c>
      <c r="R11470" s="1"/>
      <c r="S11470" s="2"/>
      <c r="T11470">
        <v>11469</v>
      </c>
      <c r="U11470" s="1" t="s">
        <v>178</v>
      </c>
      <c r="V11470" s="1"/>
      <c r="W11470" s="2"/>
      <c r="X11470">
        <v>11469</v>
      </c>
      <c r="Y11470" s="1" t="s">
        <v>179</v>
      </c>
      <c r="Z11470" s="1"/>
      <c r="AA11470" s="2"/>
    </row>
    <row r="11471" spans="8:27">
      <c r="H11471">
        <v>11470</v>
      </c>
      <c r="I11471" s="1" t="s">
        <v>752</v>
      </c>
      <c r="J11471" s="1"/>
      <c r="K11471" s="2"/>
      <c r="L11471">
        <v>11470</v>
      </c>
      <c r="M11471" s="1" t="s">
        <v>753</v>
      </c>
      <c r="N11471" s="1"/>
      <c r="O11471" s="2"/>
      <c r="P11471">
        <v>11470</v>
      </c>
      <c r="Q11471" s="1" t="s">
        <v>754</v>
      </c>
      <c r="R11471" s="1"/>
      <c r="S11471" s="2"/>
      <c r="T11471">
        <v>11470</v>
      </c>
      <c r="U11471" s="1" t="s">
        <v>178</v>
      </c>
      <c r="V11471" s="1"/>
      <c r="W11471" s="2"/>
      <c r="X11471">
        <v>11470</v>
      </c>
      <c r="Y11471" s="1" t="s">
        <v>179</v>
      </c>
      <c r="Z11471" s="1"/>
      <c r="AA11471" s="2"/>
    </row>
    <row r="11472" spans="8:27">
      <c r="H11472">
        <v>11471</v>
      </c>
      <c r="I11472" s="1" t="s">
        <v>752</v>
      </c>
      <c r="J11472" s="1"/>
      <c r="K11472" s="2"/>
      <c r="L11472">
        <v>11471</v>
      </c>
      <c r="M11472" s="1" t="s">
        <v>753</v>
      </c>
      <c r="N11472" s="1"/>
      <c r="O11472" s="2"/>
      <c r="P11472">
        <v>11471</v>
      </c>
      <c r="Q11472" s="1" t="s">
        <v>754</v>
      </c>
      <c r="R11472" s="1"/>
      <c r="S11472" s="2"/>
      <c r="T11472">
        <v>11471</v>
      </c>
      <c r="U11472" s="1" t="s">
        <v>178</v>
      </c>
      <c r="V11472" s="1"/>
      <c r="W11472" s="2"/>
      <c r="X11472">
        <v>11471</v>
      </c>
      <c r="Y11472" s="1" t="s">
        <v>179</v>
      </c>
      <c r="Z11472" s="1"/>
      <c r="AA11472" s="2"/>
    </row>
    <row r="11473" spans="8:27">
      <c r="H11473">
        <v>11472</v>
      </c>
      <c r="I11473" s="1" t="s">
        <v>752</v>
      </c>
      <c r="J11473" s="1"/>
      <c r="K11473" s="2"/>
      <c r="L11473">
        <v>11472</v>
      </c>
      <c r="M11473" s="1" t="s">
        <v>753</v>
      </c>
      <c r="N11473" s="1"/>
      <c r="O11473" s="2"/>
      <c r="P11473">
        <v>11472</v>
      </c>
      <c r="Q11473" s="1" t="s">
        <v>754</v>
      </c>
      <c r="R11473" s="1"/>
      <c r="S11473" s="2"/>
      <c r="T11473">
        <v>11472</v>
      </c>
      <c r="U11473" s="1" t="s">
        <v>178</v>
      </c>
      <c r="V11473" s="1"/>
      <c r="W11473" s="2"/>
      <c r="X11473">
        <v>11472</v>
      </c>
      <c r="Y11473" s="1" t="s">
        <v>179</v>
      </c>
      <c r="Z11473" s="1"/>
      <c r="AA11473" s="2"/>
    </row>
    <row r="11474" spans="8:27">
      <c r="H11474">
        <v>11473</v>
      </c>
      <c r="I11474" s="1" t="s">
        <v>752</v>
      </c>
      <c r="J11474" s="1"/>
      <c r="K11474" s="2"/>
      <c r="L11474">
        <v>11473</v>
      </c>
      <c r="M11474" s="1" t="s">
        <v>753</v>
      </c>
      <c r="N11474" s="1"/>
      <c r="O11474" s="2"/>
      <c r="P11474">
        <v>11473</v>
      </c>
      <c r="Q11474" s="1" t="s">
        <v>754</v>
      </c>
      <c r="R11474" s="1"/>
      <c r="S11474" s="2"/>
      <c r="T11474">
        <v>11473</v>
      </c>
      <c r="U11474" s="1" t="s">
        <v>178</v>
      </c>
      <c r="V11474" s="1"/>
      <c r="W11474" s="2"/>
      <c r="X11474">
        <v>11473</v>
      </c>
      <c r="Y11474" s="1" t="s">
        <v>179</v>
      </c>
      <c r="Z11474" s="1"/>
      <c r="AA11474" s="2"/>
    </row>
    <row r="11475" spans="8:27">
      <c r="H11475">
        <v>11474</v>
      </c>
      <c r="I11475" s="1" t="s">
        <v>752</v>
      </c>
      <c r="J11475" s="1"/>
      <c r="K11475" s="2"/>
      <c r="L11475">
        <v>11474</v>
      </c>
      <c r="M11475" s="1" t="s">
        <v>753</v>
      </c>
      <c r="N11475" s="1"/>
      <c r="O11475" s="2"/>
      <c r="P11475">
        <v>11474</v>
      </c>
      <c r="Q11475" s="1" t="s">
        <v>754</v>
      </c>
      <c r="R11475" s="1"/>
      <c r="S11475" s="2"/>
      <c r="T11475">
        <v>11474</v>
      </c>
      <c r="U11475" s="1" t="s">
        <v>178</v>
      </c>
      <c r="V11475" s="1"/>
      <c r="W11475" s="2"/>
      <c r="X11475">
        <v>11474</v>
      </c>
      <c r="Y11475" s="1" t="s">
        <v>179</v>
      </c>
      <c r="Z11475" s="1"/>
      <c r="AA11475" s="2"/>
    </row>
    <row r="11476" spans="8:27">
      <c r="H11476">
        <v>11475</v>
      </c>
      <c r="I11476" s="1" t="s">
        <v>752</v>
      </c>
      <c r="J11476" s="1"/>
      <c r="K11476" s="2"/>
      <c r="L11476">
        <v>11475</v>
      </c>
      <c r="M11476" s="1" t="s">
        <v>753</v>
      </c>
      <c r="N11476" s="1"/>
      <c r="O11476" s="2"/>
      <c r="P11476">
        <v>11475</v>
      </c>
      <c r="Q11476" s="1" t="s">
        <v>754</v>
      </c>
      <c r="R11476" s="1"/>
      <c r="S11476" s="2"/>
      <c r="T11476">
        <v>11475</v>
      </c>
      <c r="U11476" s="1" t="s">
        <v>178</v>
      </c>
      <c r="V11476" s="1"/>
      <c r="W11476" s="2"/>
      <c r="X11476">
        <v>11475</v>
      </c>
      <c r="Y11476" s="1" t="s">
        <v>179</v>
      </c>
      <c r="Z11476" s="1"/>
      <c r="AA11476" s="2"/>
    </row>
    <row r="11477" spans="8:27">
      <c r="H11477">
        <v>11476</v>
      </c>
      <c r="I11477" s="1" t="s">
        <v>752</v>
      </c>
      <c r="J11477" s="1"/>
      <c r="K11477" s="2"/>
      <c r="L11477">
        <v>11476</v>
      </c>
      <c r="M11477" s="1" t="s">
        <v>753</v>
      </c>
      <c r="N11477" s="1"/>
      <c r="O11477" s="2"/>
      <c r="P11477">
        <v>11476</v>
      </c>
      <c r="Q11477" s="1" t="s">
        <v>754</v>
      </c>
      <c r="R11477" s="1"/>
      <c r="S11477" s="2"/>
      <c r="T11477">
        <v>11476</v>
      </c>
      <c r="U11477" s="1" t="s">
        <v>178</v>
      </c>
      <c r="V11477" s="1"/>
      <c r="W11477" s="2"/>
      <c r="X11477">
        <v>11476</v>
      </c>
      <c r="Y11477" s="1" t="s">
        <v>179</v>
      </c>
      <c r="Z11477" s="1"/>
      <c r="AA11477" s="2"/>
    </row>
    <row r="11478" spans="8:27">
      <c r="H11478">
        <v>11477</v>
      </c>
      <c r="I11478" s="1" t="s">
        <v>752</v>
      </c>
      <c r="J11478" s="1"/>
      <c r="K11478" s="2"/>
      <c r="L11478">
        <v>11477</v>
      </c>
      <c r="M11478" s="1" t="s">
        <v>753</v>
      </c>
      <c r="N11478" s="1"/>
      <c r="O11478" s="2"/>
      <c r="P11478">
        <v>11477</v>
      </c>
      <c r="Q11478" s="1" t="s">
        <v>754</v>
      </c>
      <c r="R11478" s="1"/>
      <c r="S11478" s="2"/>
      <c r="T11478">
        <v>11477</v>
      </c>
      <c r="U11478" s="1" t="s">
        <v>178</v>
      </c>
      <c r="V11478" s="1"/>
      <c r="W11478" s="2"/>
      <c r="X11478">
        <v>11477</v>
      </c>
      <c r="Y11478" s="1" t="s">
        <v>179</v>
      </c>
      <c r="Z11478" s="1"/>
      <c r="AA11478" s="2"/>
    </row>
    <row r="11479" spans="8:27">
      <c r="H11479">
        <v>11478</v>
      </c>
      <c r="I11479" s="1" t="s">
        <v>752</v>
      </c>
      <c r="J11479" s="1"/>
      <c r="K11479" s="2"/>
      <c r="L11479">
        <v>11478</v>
      </c>
      <c r="M11479" s="1" t="s">
        <v>753</v>
      </c>
      <c r="N11479" s="1"/>
      <c r="O11479" s="2"/>
      <c r="P11479">
        <v>11478</v>
      </c>
      <c r="Q11479" s="1" t="s">
        <v>754</v>
      </c>
      <c r="R11479" s="1"/>
      <c r="S11479" s="2"/>
      <c r="T11479">
        <v>11478</v>
      </c>
      <c r="U11479" s="1" t="s">
        <v>178</v>
      </c>
      <c r="V11479" s="1"/>
      <c r="W11479" s="2"/>
      <c r="X11479">
        <v>11478</v>
      </c>
      <c r="Y11479" s="1" t="s">
        <v>179</v>
      </c>
      <c r="Z11479" s="1"/>
      <c r="AA11479" s="2"/>
    </row>
    <row r="11480" spans="8:27">
      <c r="H11480">
        <v>11479</v>
      </c>
      <c r="I11480" s="1" t="s">
        <v>752</v>
      </c>
      <c r="J11480" s="1"/>
      <c r="K11480" s="2"/>
      <c r="L11480">
        <v>11479</v>
      </c>
      <c r="M11480" s="1" t="s">
        <v>753</v>
      </c>
      <c r="N11480" s="1"/>
      <c r="O11480" s="2"/>
      <c r="P11480">
        <v>11479</v>
      </c>
      <c r="Q11480" s="1" t="s">
        <v>754</v>
      </c>
      <c r="R11480" s="1"/>
      <c r="S11480" s="2"/>
      <c r="T11480">
        <v>11479</v>
      </c>
      <c r="U11480" s="1" t="s">
        <v>178</v>
      </c>
      <c r="V11480" s="1"/>
      <c r="W11480" s="2"/>
      <c r="X11480">
        <v>11479</v>
      </c>
      <c r="Y11480" s="1" t="s">
        <v>179</v>
      </c>
      <c r="Z11480" s="1"/>
      <c r="AA11480" s="2"/>
    </row>
    <row r="11481" spans="8:27">
      <c r="H11481">
        <v>11480</v>
      </c>
      <c r="I11481" s="1" t="s">
        <v>752</v>
      </c>
      <c r="J11481" s="1"/>
      <c r="K11481" s="2"/>
      <c r="L11481">
        <v>11480</v>
      </c>
      <c r="M11481" s="1" t="s">
        <v>753</v>
      </c>
      <c r="N11481" s="1"/>
      <c r="O11481" s="2"/>
      <c r="P11481">
        <v>11480</v>
      </c>
      <c r="Q11481" s="1" t="s">
        <v>754</v>
      </c>
      <c r="R11481" s="1"/>
      <c r="S11481" s="2"/>
      <c r="T11481">
        <v>11480</v>
      </c>
      <c r="U11481" s="1" t="s">
        <v>178</v>
      </c>
      <c r="V11481" s="1"/>
      <c r="W11481" s="2"/>
      <c r="X11481">
        <v>11480</v>
      </c>
      <c r="Y11481" s="1" t="s">
        <v>179</v>
      </c>
      <c r="Z11481" s="1"/>
      <c r="AA11481" s="2"/>
    </row>
    <row r="11482" spans="8:27">
      <c r="H11482">
        <v>11481</v>
      </c>
      <c r="I11482" s="1" t="s">
        <v>752</v>
      </c>
      <c r="J11482" s="1"/>
      <c r="K11482" s="2"/>
      <c r="L11482">
        <v>11481</v>
      </c>
      <c r="M11482" s="1" t="s">
        <v>753</v>
      </c>
      <c r="N11482" s="1"/>
      <c r="O11482" s="2"/>
      <c r="P11482">
        <v>11481</v>
      </c>
      <c r="Q11482" s="1" t="s">
        <v>754</v>
      </c>
      <c r="R11482" s="1"/>
      <c r="S11482" s="2"/>
      <c r="T11482">
        <v>11481</v>
      </c>
      <c r="U11482" s="1" t="s">
        <v>178</v>
      </c>
      <c r="V11482" s="1"/>
      <c r="W11482" s="2"/>
      <c r="X11482">
        <v>11481</v>
      </c>
      <c r="Y11482" s="1" t="s">
        <v>179</v>
      </c>
      <c r="Z11482" s="1"/>
      <c r="AA11482" s="2"/>
    </row>
    <row r="11483" spans="8:27">
      <c r="H11483">
        <v>11482</v>
      </c>
      <c r="I11483" s="1" t="s">
        <v>752</v>
      </c>
      <c r="J11483" s="1"/>
      <c r="K11483" s="2"/>
      <c r="L11483">
        <v>11482</v>
      </c>
      <c r="M11483" s="1" t="s">
        <v>753</v>
      </c>
      <c r="N11483" s="1"/>
      <c r="O11483" s="2"/>
      <c r="P11483">
        <v>11482</v>
      </c>
      <c r="Q11483" s="1" t="s">
        <v>754</v>
      </c>
      <c r="R11483" s="1"/>
      <c r="S11483" s="2"/>
      <c r="T11483">
        <v>11482</v>
      </c>
      <c r="U11483" s="1" t="s">
        <v>178</v>
      </c>
      <c r="V11483" s="1"/>
      <c r="W11483" s="2"/>
      <c r="X11483">
        <v>11482</v>
      </c>
      <c r="Y11483" s="1" t="s">
        <v>179</v>
      </c>
      <c r="Z11483" s="1"/>
      <c r="AA11483" s="2"/>
    </row>
    <row r="11484" spans="8:27">
      <c r="H11484">
        <v>11483</v>
      </c>
      <c r="I11484" s="1" t="s">
        <v>752</v>
      </c>
      <c r="J11484" s="1"/>
      <c r="K11484" s="2"/>
      <c r="L11484">
        <v>11483</v>
      </c>
      <c r="M11484" s="1" t="s">
        <v>753</v>
      </c>
      <c r="N11484" s="1"/>
      <c r="O11484" s="2"/>
      <c r="P11484">
        <v>11483</v>
      </c>
      <c r="Q11484" s="1" t="s">
        <v>754</v>
      </c>
      <c r="R11484" s="1"/>
      <c r="S11484" s="2"/>
      <c r="T11484">
        <v>11483</v>
      </c>
      <c r="U11484" s="1" t="s">
        <v>178</v>
      </c>
      <c r="V11484" s="1"/>
      <c r="W11484" s="2"/>
      <c r="X11484">
        <v>11483</v>
      </c>
      <c r="Y11484" s="1" t="s">
        <v>179</v>
      </c>
      <c r="Z11484" s="1"/>
      <c r="AA11484" s="2"/>
    </row>
    <row r="11485" spans="8:27">
      <c r="H11485">
        <v>11484</v>
      </c>
      <c r="I11485" s="1" t="s">
        <v>752</v>
      </c>
      <c r="J11485" s="1"/>
      <c r="K11485" s="2"/>
      <c r="L11485">
        <v>11484</v>
      </c>
      <c r="M11485" s="1" t="s">
        <v>753</v>
      </c>
      <c r="N11485" s="1"/>
      <c r="O11485" s="2"/>
      <c r="P11485">
        <v>11484</v>
      </c>
      <c r="Q11485" s="1" t="s">
        <v>754</v>
      </c>
      <c r="R11485" s="1"/>
      <c r="S11485" s="2"/>
      <c r="T11485">
        <v>11484</v>
      </c>
      <c r="U11485" s="1" t="s">
        <v>178</v>
      </c>
      <c r="V11485" s="1"/>
      <c r="W11485" s="2"/>
      <c r="X11485">
        <v>11484</v>
      </c>
      <c r="Y11485" s="1" t="s">
        <v>179</v>
      </c>
      <c r="Z11485" s="1"/>
      <c r="AA11485" s="2"/>
    </row>
    <row r="11486" spans="8:27">
      <c r="H11486">
        <v>11485</v>
      </c>
      <c r="I11486" s="1" t="s">
        <v>752</v>
      </c>
      <c r="J11486" s="1"/>
      <c r="K11486" s="2"/>
      <c r="L11486">
        <v>11485</v>
      </c>
      <c r="M11486" s="1" t="s">
        <v>753</v>
      </c>
      <c r="N11486" s="1"/>
      <c r="O11486" s="2"/>
      <c r="P11486">
        <v>11485</v>
      </c>
      <c r="Q11486" s="1" t="s">
        <v>754</v>
      </c>
      <c r="R11486" s="1"/>
      <c r="S11486" s="2"/>
      <c r="T11486">
        <v>11485</v>
      </c>
      <c r="U11486" s="1" t="s">
        <v>178</v>
      </c>
      <c r="V11486" s="1"/>
      <c r="W11486" s="2"/>
      <c r="X11486">
        <v>11485</v>
      </c>
      <c r="Y11486" s="1" t="s">
        <v>179</v>
      </c>
      <c r="Z11486" s="1"/>
      <c r="AA11486" s="2"/>
    </row>
    <row r="11487" spans="8:27">
      <c r="H11487">
        <v>11486</v>
      </c>
      <c r="I11487" s="1" t="s">
        <v>752</v>
      </c>
      <c r="J11487" s="1"/>
      <c r="K11487" s="2"/>
      <c r="L11487">
        <v>11486</v>
      </c>
      <c r="M11487" s="1" t="s">
        <v>753</v>
      </c>
      <c r="N11487" s="1"/>
      <c r="O11487" s="2"/>
      <c r="P11487">
        <v>11486</v>
      </c>
      <c r="Q11487" s="1" t="s">
        <v>754</v>
      </c>
      <c r="R11487" s="1"/>
      <c r="S11487" s="2"/>
      <c r="T11487">
        <v>11486</v>
      </c>
      <c r="U11487" s="1" t="s">
        <v>178</v>
      </c>
      <c r="V11487" s="1"/>
      <c r="W11487" s="2"/>
      <c r="X11487">
        <v>11486</v>
      </c>
      <c r="Y11487" s="1" t="s">
        <v>179</v>
      </c>
      <c r="Z11487" s="1"/>
      <c r="AA11487" s="2"/>
    </row>
    <row r="11488" spans="8:27">
      <c r="H11488">
        <v>11487</v>
      </c>
      <c r="I11488" s="1" t="s">
        <v>752</v>
      </c>
      <c r="J11488" s="1"/>
      <c r="K11488" s="2"/>
      <c r="L11488">
        <v>11487</v>
      </c>
      <c r="M11488" s="1" t="s">
        <v>753</v>
      </c>
      <c r="N11488" s="1"/>
      <c r="O11488" s="2"/>
      <c r="P11488">
        <v>11487</v>
      </c>
      <c r="Q11488" s="1" t="s">
        <v>754</v>
      </c>
      <c r="R11488" s="1"/>
      <c r="S11488" s="2"/>
      <c r="T11488">
        <v>11487</v>
      </c>
      <c r="U11488" s="1" t="s">
        <v>178</v>
      </c>
      <c r="V11488" s="1"/>
      <c r="W11488" s="2"/>
      <c r="X11488">
        <v>11487</v>
      </c>
      <c r="Y11488" s="1" t="s">
        <v>179</v>
      </c>
      <c r="Z11488" s="1"/>
      <c r="AA11488" s="2"/>
    </row>
    <row r="11489" spans="8:27">
      <c r="H11489">
        <v>11488</v>
      </c>
      <c r="I11489" s="1" t="s">
        <v>752</v>
      </c>
      <c r="J11489" s="1"/>
      <c r="K11489" s="2"/>
      <c r="L11489">
        <v>11488</v>
      </c>
      <c r="M11489" s="1" t="s">
        <v>753</v>
      </c>
      <c r="N11489" s="1"/>
      <c r="O11489" s="2"/>
      <c r="P11489">
        <v>11488</v>
      </c>
      <c r="Q11489" s="1" t="s">
        <v>754</v>
      </c>
      <c r="R11489" s="1"/>
      <c r="S11489" s="2"/>
      <c r="T11489">
        <v>11488</v>
      </c>
      <c r="U11489" s="1" t="s">
        <v>178</v>
      </c>
      <c r="V11489" s="1"/>
      <c r="W11489" s="2"/>
      <c r="X11489">
        <v>11488</v>
      </c>
      <c r="Y11489" s="1" t="s">
        <v>179</v>
      </c>
      <c r="Z11489" s="1"/>
      <c r="AA11489" s="2"/>
    </row>
    <row r="11490" spans="8:27">
      <c r="H11490">
        <v>11489</v>
      </c>
      <c r="I11490" s="1" t="s">
        <v>752</v>
      </c>
      <c r="J11490" s="1"/>
      <c r="K11490" s="2"/>
      <c r="L11490">
        <v>11489</v>
      </c>
      <c r="M11490" s="1" t="s">
        <v>753</v>
      </c>
      <c r="N11490" s="1"/>
      <c r="O11490" s="2"/>
      <c r="P11490">
        <v>11489</v>
      </c>
      <c r="Q11490" s="1" t="s">
        <v>754</v>
      </c>
      <c r="R11490" s="1"/>
      <c r="S11490" s="2"/>
      <c r="T11490">
        <v>11489</v>
      </c>
      <c r="U11490" s="1" t="s">
        <v>178</v>
      </c>
      <c r="V11490" s="1"/>
      <c r="W11490" s="2"/>
      <c r="X11490">
        <v>11489</v>
      </c>
      <c r="Y11490" s="1" t="s">
        <v>179</v>
      </c>
      <c r="Z11490" s="1"/>
      <c r="AA11490" s="2"/>
    </row>
    <row r="11491" spans="8:27">
      <c r="H11491">
        <v>11490</v>
      </c>
      <c r="I11491" s="1" t="s">
        <v>752</v>
      </c>
      <c r="J11491" s="1"/>
      <c r="K11491" s="2"/>
      <c r="L11491">
        <v>11490</v>
      </c>
      <c r="M11491" s="1" t="s">
        <v>753</v>
      </c>
      <c r="N11491" s="1"/>
      <c r="O11491" s="2"/>
      <c r="P11491">
        <v>11490</v>
      </c>
      <c r="Q11491" s="1" t="s">
        <v>754</v>
      </c>
      <c r="R11491" s="1"/>
      <c r="S11491" s="2"/>
      <c r="T11491">
        <v>11490</v>
      </c>
      <c r="U11491" s="1" t="s">
        <v>178</v>
      </c>
      <c r="V11491" s="1"/>
      <c r="W11491" s="2"/>
      <c r="X11491">
        <v>11490</v>
      </c>
      <c r="Y11491" s="1" t="s">
        <v>179</v>
      </c>
      <c r="Z11491" s="1"/>
      <c r="AA11491" s="2"/>
    </row>
    <row r="11492" spans="8:27">
      <c r="H11492">
        <v>11491</v>
      </c>
      <c r="I11492" s="1" t="s">
        <v>752</v>
      </c>
      <c r="J11492" s="1"/>
      <c r="K11492" s="2"/>
      <c r="L11492">
        <v>11491</v>
      </c>
      <c r="M11492" s="1" t="s">
        <v>753</v>
      </c>
      <c r="N11492" s="1"/>
      <c r="O11492" s="2"/>
      <c r="P11492">
        <v>11491</v>
      </c>
      <c r="Q11492" s="1" t="s">
        <v>754</v>
      </c>
      <c r="R11492" s="1"/>
      <c r="S11492" s="2"/>
      <c r="T11492">
        <v>11491</v>
      </c>
      <c r="U11492" s="1" t="s">
        <v>178</v>
      </c>
      <c r="V11492" s="1"/>
      <c r="W11492" s="2"/>
      <c r="X11492">
        <v>11491</v>
      </c>
      <c r="Y11492" s="1" t="s">
        <v>179</v>
      </c>
      <c r="Z11492" s="1"/>
      <c r="AA11492" s="2"/>
    </row>
    <row r="11493" spans="8:27">
      <c r="H11493">
        <v>11492</v>
      </c>
      <c r="I11493" s="1" t="s">
        <v>752</v>
      </c>
      <c r="J11493" s="1"/>
      <c r="K11493" s="2"/>
      <c r="L11493">
        <v>11492</v>
      </c>
      <c r="M11493" s="1" t="s">
        <v>753</v>
      </c>
      <c r="N11493" s="1"/>
      <c r="O11493" s="2"/>
      <c r="P11493">
        <v>11492</v>
      </c>
      <c r="Q11493" s="1" t="s">
        <v>754</v>
      </c>
      <c r="R11493" s="1"/>
      <c r="S11493" s="2"/>
      <c r="T11493">
        <v>11492</v>
      </c>
      <c r="U11493" s="1" t="s">
        <v>178</v>
      </c>
      <c r="V11493" s="1"/>
      <c r="W11493" s="2"/>
      <c r="X11493">
        <v>11492</v>
      </c>
      <c r="Y11493" s="1" t="s">
        <v>179</v>
      </c>
      <c r="Z11493" s="1"/>
      <c r="AA11493" s="2"/>
    </row>
    <row r="11494" spans="8:27">
      <c r="H11494">
        <v>11493</v>
      </c>
      <c r="I11494" s="1" t="s">
        <v>752</v>
      </c>
      <c r="J11494" s="1"/>
      <c r="K11494" s="2"/>
      <c r="L11494">
        <v>11493</v>
      </c>
      <c r="M11494" s="1" t="s">
        <v>753</v>
      </c>
      <c r="N11494" s="1"/>
      <c r="O11494" s="2"/>
      <c r="P11494">
        <v>11493</v>
      </c>
      <c r="Q11494" s="1" t="s">
        <v>754</v>
      </c>
      <c r="R11494" s="1"/>
      <c r="S11494" s="2"/>
      <c r="T11494">
        <v>11493</v>
      </c>
      <c r="U11494" s="1" t="s">
        <v>178</v>
      </c>
      <c r="V11494" s="1"/>
      <c r="W11494" s="2"/>
      <c r="X11494">
        <v>11493</v>
      </c>
      <c r="Y11494" s="1" t="s">
        <v>179</v>
      </c>
      <c r="Z11494" s="1"/>
      <c r="AA11494" s="2"/>
    </row>
    <row r="11495" spans="8:27">
      <c r="H11495">
        <v>11494</v>
      </c>
      <c r="I11495" s="1" t="s">
        <v>752</v>
      </c>
      <c r="J11495" s="1"/>
      <c r="K11495" s="2"/>
      <c r="L11495">
        <v>11494</v>
      </c>
      <c r="M11495" s="1" t="s">
        <v>753</v>
      </c>
      <c r="N11495" s="1"/>
      <c r="O11495" s="2"/>
      <c r="P11495">
        <v>11494</v>
      </c>
      <c r="Q11495" s="1" t="s">
        <v>754</v>
      </c>
      <c r="R11495" s="1"/>
      <c r="S11495" s="2"/>
      <c r="T11495">
        <v>11494</v>
      </c>
      <c r="U11495" s="1" t="s">
        <v>178</v>
      </c>
      <c r="V11495" s="1"/>
      <c r="W11495" s="2"/>
      <c r="X11495">
        <v>11494</v>
      </c>
      <c r="Y11495" s="1" t="s">
        <v>179</v>
      </c>
      <c r="Z11495" s="1"/>
      <c r="AA11495" s="2"/>
    </row>
    <row r="11496" spans="8:27">
      <c r="H11496">
        <v>11495</v>
      </c>
      <c r="I11496" s="1" t="s">
        <v>752</v>
      </c>
      <c r="J11496" s="1"/>
      <c r="K11496" s="2"/>
      <c r="L11496">
        <v>11495</v>
      </c>
      <c r="M11496" s="1" t="s">
        <v>753</v>
      </c>
      <c r="N11496" s="1"/>
      <c r="O11496" s="2"/>
      <c r="P11496">
        <v>11495</v>
      </c>
      <c r="Q11496" s="1" t="s">
        <v>754</v>
      </c>
      <c r="R11496" s="1"/>
      <c r="S11496" s="2"/>
      <c r="T11496">
        <v>11495</v>
      </c>
      <c r="U11496" s="1" t="s">
        <v>178</v>
      </c>
      <c r="V11496" s="1"/>
      <c r="W11496" s="2"/>
      <c r="X11496">
        <v>11495</v>
      </c>
      <c r="Y11496" s="1" t="s">
        <v>179</v>
      </c>
      <c r="Z11496" s="1"/>
      <c r="AA11496" s="2"/>
    </row>
    <row r="11497" spans="8:27">
      <c r="H11497">
        <v>11496</v>
      </c>
      <c r="I11497" s="1" t="s">
        <v>752</v>
      </c>
      <c r="J11497" s="1"/>
      <c r="K11497" s="2"/>
      <c r="L11497">
        <v>11496</v>
      </c>
      <c r="M11497" s="1" t="s">
        <v>753</v>
      </c>
      <c r="N11497" s="1"/>
      <c r="O11497" s="2"/>
      <c r="P11497">
        <v>11496</v>
      </c>
      <c r="Q11497" s="1" t="s">
        <v>754</v>
      </c>
      <c r="R11497" s="1"/>
      <c r="S11497" s="2"/>
      <c r="T11497">
        <v>11496</v>
      </c>
      <c r="U11497" s="1" t="s">
        <v>178</v>
      </c>
      <c r="V11497" s="1"/>
      <c r="W11497" s="2"/>
      <c r="X11497">
        <v>11496</v>
      </c>
      <c r="Y11497" s="1" t="s">
        <v>179</v>
      </c>
      <c r="Z11497" s="1"/>
      <c r="AA11497" s="2"/>
    </row>
    <row r="11498" spans="8:27">
      <c r="H11498">
        <v>11497</v>
      </c>
      <c r="I11498" s="1" t="s">
        <v>752</v>
      </c>
      <c r="J11498" s="1"/>
      <c r="K11498" s="2"/>
      <c r="L11498">
        <v>11497</v>
      </c>
      <c r="M11498" s="1" t="s">
        <v>753</v>
      </c>
      <c r="N11498" s="1"/>
      <c r="O11498" s="2"/>
      <c r="P11498">
        <v>11497</v>
      </c>
      <c r="Q11498" s="1" t="s">
        <v>754</v>
      </c>
      <c r="R11498" s="1"/>
      <c r="S11498" s="2"/>
      <c r="T11498">
        <v>11497</v>
      </c>
      <c r="U11498" s="1" t="s">
        <v>178</v>
      </c>
      <c r="V11498" s="1"/>
      <c r="W11498" s="2"/>
      <c r="X11498">
        <v>11497</v>
      </c>
      <c r="Y11498" s="1" t="s">
        <v>179</v>
      </c>
      <c r="Z11498" s="1"/>
      <c r="AA11498" s="2"/>
    </row>
    <row r="11499" spans="8:27">
      <c r="H11499">
        <v>11498</v>
      </c>
      <c r="I11499" s="1" t="s">
        <v>752</v>
      </c>
      <c r="J11499" s="1"/>
      <c r="K11499" s="2"/>
      <c r="L11499">
        <v>11498</v>
      </c>
      <c r="M11499" s="1" t="s">
        <v>753</v>
      </c>
      <c r="N11499" s="1"/>
      <c r="O11499" s="2"/>
      <c r="P11499">
        <v>11498</v>
      </c>
      <c r="Q11499" s="1" t="s">
        <v>754</v>
      </c>
      <c r="R11499" s="1"/>
      <c r="S11499" s="2"/>
      <c r="T11499">
        <v>11498</v>
      </c>
      <c r="U11499" s="1" t="s">
        <v>178</v>
      </c>
      <c r="V11499" s="1"/>
      <c r="W11499" s="2"/>
      <c r="X11499">
        <v>11498</v>
      </c>
      <c r="Y11499" s="1" t="s">
        <v>179</v>
      </c>
      <c r="Z11499" s="1"/>
      <c r="AA11499" s="2"/>
    </row>
    <row r="11500" spans="8:27">
      <c r="H11500">
        <v>11499</v>
      </c>
      <c r="I11500" s="1" t="s">
        <v>752</v>
      </c>
      <c r="J11500" s="1"/>
      <c r="K11500" s="2"/>
      <c r="L11500">
        <v>11499</v>
      </c>
      <c r="M11500" s="1" t="s">
        <v>753</v>
      </c>
      <c r="N11500" s="1"/>
      <c r="O11500" s="2"/>
      <c r="P11500">
        <v>11499</v>
      </c>
      <c r="Q11500" s="1" t="s">
        <v>754</v>
      </c>
      <c r="R11500" s="1"/>
      <c r="S11500" s="2"/>
      <c r="T11500">
        <v>11499</v>
      </c>
      <c r="U11500" s="1" t="s">
        <v>178</v>
      </c>
      <c r="V11500" s="1"/>
      <c r="W11500" s="2"/>
      <c r="X11500">
        <v>11499</v>
      </c>
      <c r="Y11500" s="1" t="s">
        <v>179</v>
      </c>
      <c r="Z11500" s="1"/>
      <c r="AA11500" s="2"/>
    </row>
    <row r="11501" spans="8:27">
      <c r="H11501">
        <v>11500</v>
      </c>
      <c r="I11501" s="1" t="s">
        <v>752</v>
      </c>
      <c r="J11501" s="1"/>
      <c r="K11501" s="2"/>
      <c r="L11501">
        <v>11500</v>
      </c>
      <c r="M11501" s="1" t="s">
        <v>753</v>
      </c>
      <c r="N11501" s="1"/>
      <c r="O11501" s="2"/>
      <c r="P11501">
        <v>11500</v>
      </c>
      <c r="Q11501" s="1" t="s">
        <v>754</v>
      </c>
      <c r="R11501" s="1"/>
      <c r="S11501" s="2"/>
      <c r="T11501">
        <v>11500</v>
      </c>
      <c r="U11501" s="1" t="s">
        <v>178</v>
      </c>
      <c r="V11501" s="1"/>
      <c r="W11501" s="2"/>
      <c r="X11501">
        <v>11500</v>
      </c>
      <c r="Y11501" s="1" t="s">
        <v>179</v>
      </c>
      <c r="Z11501" s="1"/>
      <c r="AA11501" s="2"/>
    </row>
    <row r="11502" spans="8:27">
      <c r="H11502">
        <v>11501</v>
      </c>
      <c r="I11502" s="1" t="s">
        <v>752</v>
      </c>
      <c r="J11502" s="1"/>
      <c r="K11502" s="2"/>
      <c r="L11502">
        <v>11501</v>
      </c>
      <c r="M11502" s="1" t="s">
        <v>753</v>
      </c>
      <c r="N11502" s="1"/>
      <c r="O11502" s="2"/>
      <c r="P11502">
        <v>11501</v>
      </c>
      <c r="Q11502" s="1" t="s">
        <v>754</v>
      </c>
      <c r="R11502" s="1"/>
      <c r="S11502" s="2"/>
      <c r="T11502">
        <v>11501</v>
      </c>
      <c r="U11502" s="1" t="s">
        <v>178</v>
      </c>
      <c r="V11502" s="1"/>
      <c r="W11502" s="2"/>
      <c r="X11502">
        <v>11501</v>
      </c>
      <c r="Y11502" s="1" t="s">
        <v>179</v>
      </c>
      <c r="Z11502" s="1"/>
      <c r="AA11502" s="2"/>
    </row>
    <row r="11503" spans="8:27">
      <c r="H11503">
        <v>11502</v>
      </c>
      <c r="I11503" s="1" t="s">
        <v>752</v>
      </c>
      <c r="J11503" s="1"/>
      <c r="K11503" s="2"/>
      <c r="L11503">
        <v>11502</v>
      </c>
      <c r="M11503" s="1" t="s">
        <v>753</v>
      </c>
      <c r="N11503" s="1"/>
      <c r="O11503" s="2"/>
      <c r="P11503">
        <v>11502</v>
      </c>
      <c r="Q11503" s="1" t="s">
        <v>754</v>
      </c>
      <c r="R11503" s="1"/>
      <c r="S11503" s="2"/>
      <c r="T11503">
        <v>11502</v>
      </c>
      <c r="U11503" s="1" t="s">
        <v>178</v>
      </c>
      <c r="V11503" s="1"/>
      <c r="W11503" s="2"/>
      <c r="X11503">
        <v>11502</v>
      </c>
      <c r="Y11503" s="1" t="s">
        <v>179</v>
      </c>
      <c r="Z11503" s="1"/>
      <c r="AA11503" s="2"/>
    </row>
    <row r="11504" spans="8:27">
      <c r="H11504">
        <v>11503</v>
      </c>
      <c r="I11504" s="1" t="s">
        <v>752</v>
      </c>
      <c r="J11504" s="1"/>
      <c r="K11504" s="2"/>
      <c r="L11504">
        <v>11503</v>
      </c>
      <c r="M11504" s="1" t="s">
        <v>753</v>
      </c>
      <c r="N11504" s="1"/>
      <c r="O11504" s="2"/>
      <c r="P11504">
        <v>11503</v>
      </c>
      <c r="Q11504" s="1" t="s">
        <v>754</v>
      </c>
      <c r="R11504" s="1"/>
      <c r="S11504" s="2"/>
      <c r="T11504">
        <v>11503</v>
      </c>
      <c r="U11504" s="1" t="s">
        <v>178</v>
      </c>
      <c r="V11504" s="1"/>
      <c r="W11504" s="2"/>
      <c r="X11504">
        <v>11503</v>
      </c>
      <c r="Y11504" s="1" t="s">
        <v>179</v>
      </c>
      <c r="Z11504" s="1"/>
      <c r="AA11504" s="2"/>
    </row>
    <row r="11505" spans="8:27">
      <c r="H11505">
        <v>11504</v>
      </c>
      <c r="I11505" s="1" t="s">
        <v>752</v>
      </c>
      <c r="J11505" s="1"/>
      <c r="K11505" s="2"/>
      <c r="L11505">
        <v>11504</v>
      </c>
      <c r="M11505" s="1" t="s">
        <v>753</v>
      </c>
      <c r="N11505" s="1"/>
      <c r="O11505" s="2"/>
      <c r="P11505">
        <v>11504</v>
      </c>
      <c r="Q11505" s="1" t="s">
        <v>754</v>
      </c>
      <c r="R11505" s="1"/>
      <c r="S11505" s="2"/>
      <c r="T11505">
        <v>11504</v>
      </c>
      <c r="U11505" s="1" t="s">
        <v>178</v>
      </c>
      <c r="V11505" s="1"/>
      <c r="W11505" s="2"/>
      <c r="X11505">
        <v>11504</v>
      </c>
      <c r="Y11505" s="1" t="s">
        <v>179</v>
      </c>
      <c r="Z11505" s="1"/>
      <c r="AA11505" s="2"/>
    </row>
    <row r="11506" spans="8:27">
      <c r="H11506">
        <v>11505</v>
      </c>
      <c r="I11506" s="1" t="s">
        <v>752</v>
      </c>
      <c r="J11506" s="1"/>
      <c r="K11506" s="2"/>
      <c r="L11506">
        <v>11505</v>
      </c>
      <c r="M11506" s="1" t="s">
        <v>753</v>
      </c>
      <c r="N11506" s="1"/>
      <c r="O11506" s="2"/>
      <c r="P11506">
        <v>11505</v>
      </c>
      <c r="Q11506" s="1" t="s">
        <v>754</v>
      </c>
      <c r="R11506" s="1"/>
      <c r="S11506" s="2"/>
      <c r="T11506">
        <v>11505</v>
      </c>
      <c r="U11506" s="1" t="s">
        <v>178</v>
      </c>
      <c r="V11506" s="1"/>
      <c r="W11506" s="2"/>
      <c r="X11506">
        <v>11505</v>
      </c>
      <c r="Y11506" s="1" t="s">
        <v>179</v>
      </c>
      <c r="Z11506" s="1"/>
      <c r="AA11506" s="2"/>
    </row>
    <row r="11507" spans="8:27">
      <c r="H11507">
        <v>11506</v>
      </c>
      <c r="I11507" s="1" t="s">
        <v>752</v>
      </c>
      <c r="J11507" s="10"/>
      <c r="K11507" s="2"/>
      <c r="L11507">
        <v>11506</v>
      </c>
      <c r="M11507" s="1" t="s">
        <v>753</v>
      </c>
      <c r="N11507" s="1"/>
      <c r="O11507" s="2"/>
      <c r="P11507">
        <v>11506</v>
      </c>
      <c r="Q11507" s="1" t="s">
        <v>754</v>
      </c>
      <c r="R11507" s="1"/>
      <c r="S11507" s="2"/>
      <c r="T11507">
        <v>11506</v>
      </c>
      <c r="U11507" s="1" t="s">
        <v>178</v>
      </c>
      <c r="V11507" s="1"/>
      <c r="W11507" s="2"/>
      <c r="X11507">
        <v>11506</v>
      </c>
      <c r="Y11507" s="1" t="s">
        <v>179</v>
      </c>
      <c r="Z11507" s="1"/>
      <c r="AA11507" s="2"/>
    </row>
    <row r="11508" spans="8:27">
      <c r="H11508">
        <v>11507</v>
      </c>
      <c r="I11508" s="1" t="s">
        <v>752</v>
      </c>
      <c r="J11508" s="10"/>
      <c r="K11508" s="2"/>
      <c r="L11508">
        <v>11507</v>
      </c>
      <c r="M11508" s="1" t="s">
        <v>753</v>
      </c>
      <c r="N11508" s="1"/>
      <c r="O11508" s="2"/>
      <c r="P11508">
        <v>11507</v>
      </c>
      <c r="Q11508" s="1" t="s">
        <v>754</v>
      </c>
      <c r="R11508" s="1"/>
      <c r="S11508" s="2"/>
      <c r="T11508">
        <v>11507</v>
      </c>
      <c r="U11508" s="1" t="s">
        <v>178</v>
      </c>
      <c r="V11508" s="1"/>
      <c r="W11508" s="2"/>
      <c r="X11508">
        <v>11507</v>
      </c>
      <c r="Y11508" s="1" t="s">
        <v>179</v>
      </c>
      <c r="Z11508" s="1"/>
      <c r="AA11508" s="2"/>
    </row>
    <row r="11509" spans="8:27">
      <c r="H11509">
        <v>11508</v>
      </c>
      <c r="I11509" s="1" t="s">
        <v>752</v>
      </c>
      <c r="J11509" s="10"/>
      <c r="K11509" s="2"/>
      <c r="L11509">
        <v>11508</v>
      </c>
      <c r="M11509" s="1" t="s">
        <v>753</v>
      </c>
      <c r="N11509" s="1"/>
      <c r="O11509" s="2"/>
      <c r="P11509">
        <v>11508</v>
      </c>
      <c r="Q11509" s="1" t="s">
        <v>754</v>
      </c>
      <c r="R11509" s="1"/>
      <c r="S11509" s="2"/>
      <c r="T11509">
        <v>11508</v>
      </c>
      <c r="U11509" s="1" t="s">
        <v>178</v>
      </c>
      <c r="V11509" s="1"/>
      <c r="W11509" s="2"/>
      <c r="X11509">
        <v>11508</v>
      </c>
      <c r="Y11509" s="1" t="s">
        <v>179</v>
      </c>
      <c r="Z11509" s="1"/>
      <c r="AA11509" s="2"/>
    </row>
    <row r="11510" spans="8:27">
      <c r="H11510">
        <v>11509</v>
      </c>
      <c r="I11510" s="1" t="s">
        <v>752</v>
      </c>
      <c r="J11510" s="10"/>
      <c r="K11510" s="2"/>
      <c r="L11510">
        <v>11509</v>
      </c>
      <c r="M11510" s="1" t="s">
        <v>753</v>
      </c>
      <c r="N11510" s="1"/>
      <c r="O11510" s="2"/>
      <c r="P11510">
        <v>11509</v>
      </c>
      <c r="Q11510" s="1" t="s">
        <v>754</v>
      </c>
      <c r="R11510" s="1"/>
      <c r="S11510" s="2"/>
      <c r="T11510">
        <v>11509</v>
      </c>
      <c r="U11510" s="1" t="s">
        <v>178</v>
      </c>
      <c r="V11510" s="1"/>
      <c r="W11510" s="2"/>
      <c r="X11510">
        <v>11509</v>
      </c>
      <c r="Y11510" s="1" t="s">
        <v>179</v>
      </c>
      <c r="Z11510" s="1"/>
      <c r="AA11510" s="2"/>
    </row>
    <row r="11511" spans="8:27">
      <c r="H11511">
        <v>11510</v>
      </c>
      <c r="I11511" s="1" t="s">
        <v>752</v>
      </c>
      <c r="J11511" s="10"/>
      <c r="K11511" s="2"/>
      <c r="L11511">
        <v>11510</v>
      </c>
      <c r="M11511" s="1" t="s">
        <v>753</v>
      </c>
      <c r="N11511" s="1"/>
      <c r="O11511" s="2"/>
      <c r="P11511">
        <v>11510</v>
      </c>
      <c r="Q11511" s="1" t="s">
        <v>754</v>
      </c>
      <c r="R11511" s="1"/>
      <c r="S11511" s="2"/>
      <c r="T11511">
        <v>11510</v>
      </c>
      <c r="U11511" s="1" t="s">
        <v>178</v>
      </c>
      <c r="V11511" s="1"/>
      <c r="W11511" s="2"/>
      <c r="X11511">
        <v>11510</v>
      </c>
      <c r="Y11511" s="1" t="s">
        <v>179</v>
      </c>
      <c r="Z11511" s="1"/>
      <c r="AA11511" s="2"/>
    </row>
    <row r="11512" spans="8:27">
      <c r="H11512">
        <v>11511</v>
      </c>
      <c r="I11512" s="1" t="s">
        <v>752</v>
      </c>
      <c r="J11512" s="10"/>
      <c r="K11512" s="2"/>
      <c r="L11512">
        <v>11511</v>
      </c>
      <c r="M11512" s="1" t="s">
        <v>753</v>
      </c>
      <c r="N11512" s="1"/>
      <c r="O11512" s="2"/>
      <c r="P11512">
        <v>11511</v>
      </c>
      <c r="Q11512" s="1" t="s">
        <v>754</v>
      </c>
      <c r="R11512" s="1"/>
      <c r="S11512" s="2"/>
      <c r="T11512">
        <v>11511</v>
      </c>
      <c r="U11512" s="1" t="s">
        <v>178</v>
      </c>
      <c r="V11512" s="1"/>
      <c r="W11512" s="2"/>
      <c r="X11512">
        <v>11511</v>
      </c>
      <c r="Y11512" s="1" t="s">
        <v>179</v>
      </c>
      <c r="Z11512" s="1"/>
      <c r="AA11512" s="2"/>
    </row>
    <row r="11513" spans="8:27">
      <c r="H11513">
        <v>11512</v>
      </c>
      <c r="I11513" s="1" t="s">
        <v>752</v>
      </c>
      <c r="J11513" s="10"/>
      <c r="K11513" s="2"/>
      <c r="L11513">
        <v>11512</v>
      </c>
      <c r="M11513" s="1" t="s">
        <v>753</v>
      </c>
      <c r="N11513" s="1"/>
      <c r="O11513" s="2"/>
      <c r="P11513">
        <v>11512</v>
      </c>
      <c r="Q11513" s="1" t="s">
        <v>754</v>
      </c>
      <c r="R11513" s="1"/>
      <c r="S11513" s="2"/>
      <c r="T11513">
        <v>11512</v>
      </c>
      <c r="U11513" s="1" t="s">
        <v>178</v>
      </c>
      <c r="V11513" s="1"/>
      <c r="W11513" s="2"/>
      <c r="X11513">
        <v>11512</v>
      </c>
      <c r="Y11513" s="1" t="s">
        <v>179</v>
      </c>
      <c r="Z11513" s="1"/>
      <c r="AA11513" s="2"/>
    </row>
    <row r="11514" spans="8:27">
      <c r="H11514">
        <v>11513</v>
      </c>
      <c r="I11514" s="1" t="s">
        <v>752</v>
      </c>
      <c r="J11514" s="10"/>
      <c r="K11514" s="2"/>
      <c r="L11514">
        <v>11513</v>
      </c>
      <c r="M11514" s="1" t="s">
        <v>753</v>
      </c>
      <c r="N11514" s="1"/>
      <c r="O11514" s="2"/>
      <c r="P11514">
        <v>11513</v>
      </c>
      <c r="Q11514" s="1" t="s">
        <v>754</v>
      </c>
      <c r="R11514" s="1"/>
      <c r="S11514" s="2"/>
      <c r="T11514">
        <v>11513</v>
      </c>
      <c r="U11514" s="1" t="s">
        <v>178</v>
      </c>
      <c r="V11514" s="1"/>
      <c r="W11514" s="2"/>
      <c r="X11514">
        <v>11513</v>
      </c>
      <c r="Y11514" s="1" t="s">
        <v>179</v>
      </c>
      <c r="Z11514" s="1"/>
      <c r="AA11514" s="2"/>
    </row>
    <row r="11515" spans="8:27">
      <c r="H11515">
        <v>11514</v>
      </c>
      <c r="I11515" s="1" t="s">
        <v>752</v>
      </c>
      <c r="J11515" s="10"/>
      <c r="K11515" s="2"/>
      <c r="L11515">
        <v>11514</v>
      </c>
      <c r="M11515" s="1" t="s">
        <v>753</v>
      </c>
      <c r="N11515" s="1"/>
      <c r="O11515" s="2"/>
      <c r="P11515">
        <v>11514</v>
      </c>
      <c r="Q11515" s="1" t="s">
        <v>754</v>
      </c>
      <c r="R11515" s="1"/>
      <c r="S11515" s="2"/>
      <c r="T11515">
        <v>11514</v>
      </c>
      <c r="U11515" s="1" t="s">
        <v>178</v>
      </c>
      <c r="V11515" s="1"/>
      <c r="W11515" s="2"/>
      <c r="X11515">
        <v>11514</v>
      </c>
      <c r="Y11515" s="1" t="s">
        <v>179</v>
      </c>
      <c r="Z11515" s="1"/>
      <c r="AA11515" s="2"/>
    </row>
    <row r="11516" spans="8:27">
      <c r="H11516">
        <v>11515</v>
      </c>
      <c r="I11516" s="1" t="s">
        <v>752</v>
      </c>
      <c r="J11516" s="10"/>
      <c r="K11516" s="2"/>
      <c r="L11516">
        <v>11515</v>
      </c>
      <c r="M11516" s="1" t="s">
        <v>753</v>
      </c>
      <c r="N11516" s="1"/>
      <c r="O11516" s="2"/>
      <c r="P11516">
        <v>11515</v>
      </c>
      <c r="Q11516" s="1" t="s">
        <v>754</v>
      </c>
      <c r="R11516" s="1"/>
      <c r="S11516" s="2"/>
      <c r="T11516">
        <v>11515</v>
      </c>
      <c r="U11516" s="1" t="s">
        <v>178</v>
      </c>
      <c r="V11516" s="1"/>
      <c r="W11516" s="2"/>
      <c r="X11516">
        <v>11515</v>
      </c>
      <c r="Y11516" s="1" t="s">
        <v>179</v>
      </c>
      <c r="Z11516" s="1"/>
      <c r="AA11516" s="2"/>
    </row>
    <row r="11517" spans="8:27">
      <c r="H11517">
        <v>11516</v>
      </c>
      <c r="I11517" s="1" t="s">
        <v>752</v>
      </c>
      <c r="J11517" s="10"/>
      <c r="K11517" s="2"/>
      <c r="L11517">
        <v>11516</v>
      </c>
      <c r="M11517" s="1" t="s">
        <v>753</v>
      </c>
      <c r="N11517" s="1"/>
      <c r="O11517" s="2"/>
      <c r="P11517">
        <v>11516</v>
      </c>
      <c r="Q11517" s="1" t="s">
        <v>754</v>
      </c>
      <c r="R11517" s="1"/>
      <c r="S11517" s="2"/>
      <c r="T11517">
        <v>11516</v>
      </c>
      <c r="U11517" s="1" t="s">
        <v>178</v>
      </c>
      <c r="V11517" s="1"/>
      <c r="W11517" s="2"/>
      <c r="X11517">
        <v>11516</v>
      </c>
      <c r="Y11517" s="1" t="s">
        <v>179</v>
      </c>
      <c r="Z11517" s="1"/>
      <c r="AA11517" s="2"/>
    </row>
    <row r="11518" spans="8:27">
      <c r="H11518">
        <v>11517</v>
      </c>
      <c r="I11518" s="1" t="s">
        <v>752</v>
      </c>
      <c r="J11518" s="10"/>
      <c r="K11518" s="2"/>
      <c r="L11518">
        <v>11517</v>
      </c>
      <c r="M11518" s="1" t="s">
        <v>753</v>
      </c>
      <c r="N11518" s="1"/>
      <c r="O11518" s="2"/>
      <c r="P11518">
        <v>11517</v>
      </c>
      <c r="Q11518" s="1" t="s">
        <v>754</v>
      </c>
      <c r="R11518" s="1"/>
      <c r="S11518" s="2"/>
      <c r="T11518">
        <v>11517</v>
      </c>
      <c r="U11518" s="1" t="s">
        <v>178</v>
      </c>
      <c r="V11518" s="1"/>
      <c r="W11518" s="2"/>
      <c r="X11518">
        <v>11517</v>
      </c>
      <c r="Y11518" s="1" t="s">
        <v>179</v>
      </c>
      <c r="Z11518" s="1"/>
      <c r="AA11518" s="2"/>
    </row>
    <row r="11519" spans="8:27">
      <c r="H11519">
        <v>11518</v>
      </c>
      <c r="I11519" s="1" t="s">
        <v>752</v>
      </c>
      <c r="J11519" s="10"/>
      <c r="K11519" s="2"/>
      <c r="L11519">
        <v>11518</v>
      </c>
      <c r="M11519" s="1" t="s">
        <v>753</v>
      </c>
      <c r="N11519" s="1"/>
      <c r="O11519" s="2"/>
      <c r="P11519">
        <v>11518</v>
      </c>
      <c r="Q11519" s="1" t="s">
        <v>754</v>
      </c>
      <c r="R11519" s="1"/>
      <c r="S11519" s="2"/>
      <c r="T11519">
        <v>11518</v>
      </c>
      <c r="U11519" s="1" t="s">
        <v>178</v>
      </c>
      <c r="V11519" s="1"/>
      <c r="W11519" s="2"/>
      <c r="X11519">
        <v>11518</v>
      </c>
      <c r="Y11519" s="1" t="s">
        <v>179</v>
      </c>
      <c r="Z11519" s="1"/>
      <c r="AA11519" s="2"/>
    </row>
    <row r="11520" spans="8:27">
      <c r="H11520">
        <v>11519</v>
      </c>
      <c r="I11520" s="1" t="s">
        <v>752</v>
      </c>
      <c r="J11520" s="1"/>
      <c r="K11520" s="2"/>
      <c r="L11520">
        <v>11519</v>
      </c>
      <c r="M11520" s="1" t="s">
        <v>753</v>
      </c>
      <c r="N11520" s="1"/>
      <c r="O11520" s="2"/>
      <c r="P11520">
        <v>11519</v>
      </c>
      <c r="Q11520" s="1" t="s">
        <v>754</v>
      </c>
      <c r="R11520" s="1"/>
      <c r="S11520" s="2"/>
      <c r="T11520">
        <v>11519</v>
      </c>
      <c r="U11520" s="1" t="s">
        <v>178</v>
      </c>
      <c r="V11520" s="1"/>
      <c r="W11520" s="2"/>
      <c r="X11520">
        <v>11519</v>
      </c>
      <c r="Y11520" s="1" t="s">
        <v>179</v>
      </c>
      <c r="Z11520" s="1"/>
      <c r="AA11520" s="2"/>
    </row>
    <row r="11521" spans="8:27">
      <c r="H11521">
        <v>11520</v>
      </c>
      <c r="I11521" s="1" t="s">
        <v>752</v>
      </c>
      <c r="J11521" s="1"/>
      <c r="K11521" s="2"/>
      <c r="L11521">
        <v>11520</v>
      </c>
      <c r="M11521" s="1" t="s">
        <v>753</v>
      </c>
      <c r="N11521" s="1"/>
      <c r="O11521" s="2"/>
      <c r="P11521">
        <v>11520</v>
      </c>
      <c r="Q11521" s="1" t="s">
        <v>754</v>
      </c>
      <c r="R11521" s="1"/>
      <c r="S11521" s="2"/>
      <c r="T11521">
        <v>11520</v>
      </c>
      <c r="U11521" s="1" t="s">
        <v>178</v>
      </c>
      <c r="V11521" s="1"/>
      <c r="W11521" s="2"/>
      <c r="X11521">
        <v>11520</v>
      </c>
      <c r="Y11521" s="1" t="s">
        <v>179</v>
      </c>
      <c r="Z11521" s="1"/>
      <c r="AA11521" s="2"/>
    </row>
    <row r="11522" spans="8:27">
      <c r="H11522">
        <v>11521</v>
      </c>
      <c r="I11522" s="1" t="s">
        <v>752</v>
      </c>
      <c r="J11522" s="1"/>
      <c r="K11522" s="2"/>
      <c r="L11522">
        <v>11521</v>
      </c>
      <c r="M11522" s="1" t="s">
        <v>753</v>
      </c>
      <c r="N11522" s="1"/>
      <c r="O11522" s="2"/>
      <c r="P11522">
        <v>11521</v>
      </c>
      <c r="Q11522" s="1" t="s">
        <v>754</v>
      </c>
      <c r="R11522" s="1"/>
      <c r="S11522" s="2"/>
      <c r="T11522">
        <v>11521</v>
      </c>
      <c r="U11522" s="1" t="s">
        <v>178</v>
      </c>
      <c r="V11522" s="1"/>
      <c r="W11522" s="2"/>
      <c r="X11522">
        <v>11521</v>
      </c>
      <c r="Y11522" s="1" t="s">
        <v>179</v>
      </c>
      <c r="Z11522" s="1"/>
      <c r="AA11522" s="2"/>
    </row>
    <row r="11523" spans="8:27">
      <c r="H11523">
        <v>11522</v>
      </c>
      <c r="I11523" s="1" t="s">
        <v>752</v>
      </c>
      <c r="J11523" s="1"/>
      <c r="K11523" s="2"/>
      <c r="L11523">
        <v>11522</v>
      </c>
      <c r="M11523" s="1" t="s">
        <v>753</v>
      </c>
      <c r="N11523" s="1"/>
      <c r="O11523" s="2"/>
      <c r="P11523">
        <v>11522</v>
      </c>
      <c r="Q11523" s="1" t="s">
        <v>754</v>
      </c>
      <c r="R11523" s="1"/>
      <c r="S11523" s="2"/>
      <c r="T11523">
        <v>11522</v>
      </c>
      <c r="U11523" s="1" t="s">
        <v>178</v>
      </c>
      <c r="V11523" s="1"/>
      <c r="W11523" s="2"/>
      <c r="X11523">
        <v>11522</v>
      </c>
      <c r="Y11523" s="1" t="s">
        <v>179</v>
      </c>
      <c r="Z11523" s="1"/>
      <c r="AA11523" s="2"/>
    </row>
    <row r="11524" spans="8:27">
      <c r="H11524">
        <v>11523</v>
      </c>
      <c r="I11524" s="1" t="s">
        <v>752</v>
      </c>
      <c r="J11524" s="1"/>
      <c r="K11524" s="2"/>
      <c r="L11524">
        <v>11523</v>
      </c>
      <c r="M11524" s="1" t="s">
        <v>753</v>
      </c>
      <c r="N11524" s="1"/>
      <c r="O11524" s="2"/>
      <c r="P11524">
        <v>11523</v>
      </c>
      <c r="Q11524" s="1" t="s">
        <v>754</v>
      </c>
      <c r="R11524" s="1"/>
      <c r="S11524" s="2"/>
      <c r="T11524">
        <v>11523</v>
      </c>
      <c r="U11524" s="1" t="s">
        <v>178</v>
      </c>
      <c r="V11524" s="1"/>
      <c r="W11524" s="2"/>
      <c r="X11524">
        <v>11523</v>
      </c>
      <c r="Y11524" s="1" t="s">
        <v>179</v>
      </c>
      <c r="Z11524" s="1"/>
      <c r="AA11524" s="2"/>
    </row>
    <row r="11525" spans="8:27">
      <c r="H11525">
        <v>11524</v>
      </c>
      <c r="I11525" s="1" t="s">
        <v>752</v>
      </c>
      <c r="J11525" s="1"/>
      <c r="K11525" s="2"/>
      <c r="L11525">
        <v>11524</v>
      </c>
      <c r="M11525" s="1" t="s">
        <v>753</v>
      </c>
      <c r="N11525" s="1"/>
      <c r="O11525" s="2"/>
      <c r="P11525">
        <v>11524</v>
      </c>
      <c r="Q11525" s="1" t="s">
        <v>754</v>
      </c>
      <c r="R11525" s="1"/>
      <c r="S11525" s="2"/>
      <c r="T11525">
        <v>11524</v>
      </c>
      <c r="U11525" s="1" t="s">
        <v>178</v>
      </c>
      <c r="V11525" s="1"/>
      <c r="W11525" s="2"/>
      <c r="X11525">
        <v>11524</v>
      </c>
      <c r="Y11525" s="1" t="s">
        <v>179</v>
      </c>
      <c r="Z11525" s="1"/>
      <c r="AA11525" s="2"/>
    </row>
    <row r="11526" spans="8:27">
      <c r="H11526">
        <v>11525</v>
      </c>
      <c r="I11526" s="1" t="s">
        <v>752</v>
      </c>
      <c r="J11526" s="1"/>
      <c r="K11526" s="2"/>
      <c r="L11526">
        <v>11525</v>
      </c>
      <c r="M11526" s="1" t="s">
        <v>753</v>
      </c>
      <c r="N11526" s="1"/>
      <c r="O11526" s="2"/>
      <c r="P11526">
        <v>11525</v>
      </c>
      <c r="Q11526" s="1" t="s">
        <v>754</v>
      </c>
      <c r="R11526" s="1"/>
      <c r="S11526" s="2"/>
      <c r="T11526">
        <v>11525</v>
      </c>
      <c r="U11526" s="1" t="s">
        <v>178</v>
      </c>
      <c r="V11526" s="1"/>
      <c r="W11526" s="2"/>
      <c r="X11526">
        <v>11525</v>
      </c>
      <c r="Y11526" s="1" t="s">
        <v>179</v>
      </c>
      <c r="Z11526" s="1"/>
      <c r="AA11526" s="2"/>
    </row>
    <row r="11527" spans="8:27">
      <c r="H11527">
        <v>11526</v>
      </c>
      <c r="I11527" s="1" t="s">
        <v>752</v>
      </c>
      <c r="J11527" s="1"/>
      <c r="K11527" s="2"/>
      <c r="L11527">
        <v>11526</v>
      </c>
      <c r="M11527" s="1" t="s">
        <v>753</v>
      </c>
      <c r="N11527" s="1"/>
      <c r="O11527" s="2"/>
      <c r="P11527">
        <v>11526</v>
      </c>
      <c r="Q11527" s="1" t="s">
        <v>754</v>
      </c>
      <c r="R11527" s="1"/>
      <c r="S11527" s="2"/>
      <c r="T11527">
        <v>11526</v>
      </c>
      <c r="U11527" s="1" t="s">
        <v>178</v>
      </c>
      <c r="V11527" s="1"/>
      <c r="W11527" s="2"/>
      <c r="X11527">
        <v>11526</v>
      </c>
      <c r="Y11527" s="1" t="s">
        <v>179</v>
      </c>
      <c r="Z11527" s="1"/>
      <c r="AA11527" s="2"/>
    </row>
    <row r="11528" spans="8:27">
      <c r="H11528">
        <v>11527</v>
      </c>
      <c r="I11528" s="1" t="s">
        <v>752</v>
      </c>
      <c r="J11528" s="1"/>
      <c r="K11528" s="2"/>
      <c r="L11528">
        <v>11527</v>
      </c>
      <c r="M11528" s="1" t="s">
        <v>753</v>
      </c>
      <c r="N11528" s="1"/>
      <c r="O11528" s="2"/>
      <c r="P11528">
        <v>11527</v>
      </c>
      <c r="Q11528" s="1" t="s">
        <v>754</v>
      </c>
      <c r="R11528" s="1"/>
      <c r="S11528" s="2"/>
      <c r="T11528">
        <v>11527</v>
      </c>
      <c r="U11528" s="1" t="s">
        <v>178</v>
      </c>
      <c r="V11528" s="1"/>
      <c r="W11528" s="2"/>
      <c r="X11528">
        <v>11527</v>
      </c>
      <c r="Y11528" s="1" t="s">
        <v>179</v>
      </c>
      <c r="Z11528" s="1"/>
      <c r="AA11528" s="2"/>
    </row>
    <row r="11529" spans="8:27">
      <c r="H11529">
        <v>11528</v>
      </c>
      <c r="I11529" s="1" t="s">
        <v>752</v>
      </c>
      <c r="J11529" s="1"/>
      <c r="K11529" s="2"/>
      <c r="L11529">
        <v>11528</v>
      </c>
      <c r="M11529" s="1" t="s">
        <v>753</v>
      </c>
      <c r="N11529" s="1"/>
      <c r="O11529" s="2"/>
      <c r="P11529">
        <v>11528</v>
      </c>
      <c r="Q11529" s="1" t="s">
        <v>754</v>
      </c>
      <c r="R11529" s="1"/>
      <c r="S11529" s="2"/>
      <c r="T11529">
        <v>11528</v>
      </c>
      <c r="U11529" s="1" t="s">
        <v>178</v>
      </c>
      <c r="V11529" s="1"/>
      <c r="W11529" s="2"/>
      <c r="X11529">
        <v>11528</v>
      </c>
      <c r="Y11529" s="1" t="s">
        <v>179</v>
      </c>
      <c r="Z11529" s="1"/>
      <c r="AA11529" s="2"/>
    </row>
    <row r="11530" spans="8:27">
      <c r="H11530">
        <v>11529</v>
      </c>
      <c r="I11530" s="1" t="s">
        <v>752</v>
      </c>
      <c r="J11530" s="1"/>
      <c r="K11530" s="2"/>
      <c r="L11530">
        <v>11529</v>
      </c>
      <c r="M11530" s="1" t="s">
        <v>753</v>
      </c>
      <c r="N11530" s="1"/>
      <c r="O11530" s="2"/>
      <c r="P11530">
        <v>11529</v>
      </c>
      <c r="Q11530" s="1" t="s">
        <v>754</v>
      </c>
      <c r="R11530" s="1"/>
      <c r="S11530" s="2"/>
      <c r="T11530">
        <v>11529</v>
      </c>
      <c r="U11530" s="1" t="s">
        <v>178</v>
      </c>
      <c r="V11530" s="1"/>
      <c r="W11530" s="2"/>
      <c r="X11530">
        <v>11529</v>
      </c>
      <c r="Y11530" s="1" t="s">
        <v>179</v>
      </c>
      <c r="Z11530" s="1"/>
      <c r="AA11530" s="2"/>
    </row>
    <row r="11531" spans="8:27">
      <c r="H11531">
        <v>11530</v>
      </c>
      <c r="I11531" s="1" t="s">
        <v>752</v>
      </c>
      <c r="J11531" s="1"/>
      <c r="K11531" s="2"/>
      <c r="L11531">
        <v>11530</v>
      </c>
      <c r="M11531" s="1" t="s">
        <v>753</v>
      </c>
      <c r="N11531" s="1"/>
      <c r="O11531" s="2"/>
      <c r="P11531">
        <v>11530</v>
      </c>
      <c r="Q11531" s="1" t="s">
        <v>754</v>
      </c>
      <c r="R11531" s="1"/>
      <c r="S11531" s="2"/>
      <c r="T11531">
        <v>11530</v>
      </c>
      <c r="U11531" s="1" t="s">
        <v>178</v>
      </c>
      <c r="V11531" s="1"/>
      <c r="W11531" s="2"/>
      <c r="X11531">
        <v>11530</v>
      </c>
      <c r="Y11531" s="1" t="s">
        <v>179</v>
      </c>
      <c r="Z11531" s="1"/>
      <c r="AA11531" s="2"/>
    </row>
    <row r="11532" spans="8:27">
      <c r="H11532">
        <v>11531</v>
      </c>
      <c r="I11532" s="1" t="s">
        <v>752</v>
      </c>
      <c r="J11532" s="1"/>
      <c r="K11532" s="2"/>
      <c r="L11532">
        <v>11531</v>
      </c>
      <c r="M11532" s="1" t="s">
        <v>753</v>
      </c>
      <c r="N11532" s="1"/>
      <c r="O11532" s="2"/>
      <c r="P11532">
        <v>11531</v>
      </c>
      <c r="Q11532" s="1" t="s">
        <v>754</v>
      </c>
      <c r="R11532" s="1"/>
      <c r="S11532" s="2"/>
      <c r="T11532">
        <v>11531</v>
      </c>
      <c r="U11532" s="1" t="s">
        <v>178</v>
      </c>
      <c r="V11532" s="1"/>
      <c r="W11532" s="2"/>
      <c r="X11532">
        <v>11531</v>
      </c>
      <c r="Y11532" s="1" t="s">
        <v>179</v>
      </c>
      <c r="Z11532" s="1"/>
      <c r="AA11532" s="2"/>
    </row>
    <row r="11533" spans="8:27">
      <c r="H11533">
        <v>11532</v>
      </c>
      <c r="I11533" s="1" t="s">
        <v>752</v>
      </c>
      <c r="J11533" s="1"/>
      <c r="K11533" s="2"/>
      <c r="L11533">
        <v>11532</v>
      </c>
      <c r="M11533" s="1" t="s">
        <v>753</v>
      </c>
      <c r="N11533" s="1"/>
      <c r="O11533" s="2"/>
      <c r="P11533">
        <v>11532</v>
      </c>
      <c r="Q11533" s="1" t="s">
        <v>754</v>
      </c>
      <c r="R11533" s="1"/>
      <c r="S11533" s="2"/>
      <c r="T11533">
        <v>11532</v>
      </c>
      <c r="U11533" s="1" t="s">
        <v>178</v>
      </c>
      <c r="V11533" s="1"/>
      <c r="W11533" s="2"/>
      <c r="X11533">
        <v>11532</v>
      </c>
      <c r="Y11533" s="1" t="s">
        <v>179</v>
      </c>
      <c r="Z11533" s="1"/>
      <c r="AA11533" s="2"/>
    </row>
    <row r="11534" spans="8:27">
      <c r="H11534">
        <v>11533</v>
      </c>
      <c r="I11534" s="1" t="s">
        <v>752</v>
      </c>
      <c r="J11534" s="1"/>
      <c r="K11534" s="2"/>
      <c r="L11534">
        <v>11533</v>
      </c>
      <c r="M11534" s="1" t="s">
        <v>753</v>
      </c>
      <c r="N11534" s="1"/>
      <c r="O11534" s="2"/>
      <c r="P11534">
        <v>11533</v>
      </c>
      <c r="Q11534" s="1" t="s">
        <v>754</v>
      </c>
      <c r="R11534" s="1"/>
      <c r="S11534" s="2"/>
      <c r="T11534">
        <v>11533</v>
      </c>
      <c r="U11534" s="1" t="s">
        <v>178</v>
      </c>
      <c r="V11534" s="1"/>
      <c r="W11534" s="2"/>
      <c r="X11534">
        <v>11533</v>
      </c>
      <c r="Y11534" s="1" t="s">
        <v>179</v>
      </c>
      <c r="Z11534" s="1"/>
      <c r="AA11534" s="2"/>
    </row>
    <row r="11535" spans="8:27">
      <c r="H11535">
        <v>11534</v>
      </c>
      <c r="I11535" s="1" t="s">
        <v>752</v>
      </c>
      <c r="J11535" s="1"/>
      <c r="K11535" s="2"/>
      <c r="L11535">
        <v>11534</v>
      </c>
      <c r="M11535" s="1" t="s">
        <v>753</v>
      </c>
      <c r="N11535" s="1"/>
      <c r="O11535" s="2"/>
      <c r="P11535">
        <v>11534</v>
      </c>
      <c r="Q11535" s="1" t="s">
        <v>754</v>
      </c>
      <c r="R11535" s="1"/>
      <c r="S11535" s="2"/>
      <c r="T11535">
        <v>11534</v>
      </c>
      <c r="U11535" s="1" t="s">
        <v>178</v>
      </c>
      <c r="V11535" s="1"/>
      <c r="W11535" s="2"/>
      <c r="X11535">
        <v>11534</v>
      </c>
      <c r="Y11535" s="1" t="s">
        <v>179</v>
      </c>
      <c r="Z11535" s="1"/>
      <c r="AA11535" s="2"/>
    </row>
    <row r="11536" spans="8:27">
      <c r="H11536">
        <v>11535</v>
      </c>
      <c r="I11536" s="1" t="s">
        <v>752</v>
      </c>
      <c r="J11536" s="1"/>
      <c r="K11536" s="2"/>
      <c r="L11536">
        <v>11535</v>
      </c>
      <c r="M11536" s="1" t="s">
        <v>753</v>
      </c>
      <c r="N11536" s="1"/>
      <c r="O11536" s="2"/>
      <c r="P11536">
        <v>11535</v>
      </c>
      <c r="Q11536" s="1" t="s">
        <v>754</v>
      </c>
      <c r="R11536" s="1"/>
      <c r="S11536" s="2"/>
      <c r="T11536">
        <v>11535</v>
      </c>
      <c r="U11536" s="1" t="s">
        <v>178</v>
      </c>
      <c r="V11536" s="1"/>
      <c r="W11536" s="2"/>
      <c r="X11536">
        <v>11535</v>
      </c>
      <c r="Y11536" s="1" t="s">
        <v>179</v>
      </c>
      <c r="Z11536" s="1"/>
      <c r="AA11536" s="2"/>
    </row>
    <row r="11537" spans="8:27">
      <c r="H11537">
        <v>11536</v>
      </c>
      <c r="I11537" s="1" t="s">
        <v>752</v>
      </c>
      <c r="J11537" s="1"/>
      <c r="K11537" s="2"/>
      <c r="L11537">
        <v>11536</v>
      </c>
      <c r="M11537" s="1" t="s">
        <v>753</v>
      </c>
      <c r="N11537" s="1"/>
      <c r="O11537" s="2"/>
      <c r="P11537">
        <v>11536</v>
      </c>
      <c r="Q11537" s="1" t="s">
        <v>754</v>
      </c>
      <c r="R11537" s="1"/>
      <c r="S11537" s="2"/>
      <c r="T11537">
        <v>11536</v>
      </c>
      <c r="U11537" s="1" t="s">
        <v>178</v>
      </c>
      <c r="V11537" s="1"/>
      <c r="W11537" s="2"/>
      <c r="X11537">
        <v>11536</v>
      </c>
      <c r="Y11537" s="1" t="s">
        <v>179</v>
      </c>
      <c r="Z11537" s="1"/>
      <c r="AA11537" s="2"/>
    </row>
    <row r="11538" spans="8:27">
      <c r="H11538">
        <v>11537</v>
      </c>
      <c r="I11538" s="1" t="s">
        <v>752</v>
      </c>
      <c r="J11538" s="1"/>
      <c r="K11538" s="2"/>
      <c r="L11538">
        <v>11537</v>
      </c>
      <c r="M11538" s="1" t="s">
        <v>753</v>
      </c>
      <c r="N11538" s="1"/>
      <c r="O11538" s="2"/>
      <c r="P11538">
        <v>11537</v>
      </c>
      <c r="Q11538" s="1" t="s">
        <v>754</v>
      </c>
      <c r="R11538" s="1"/>
      <c r="S11538" s="2"/>
      <c r="T11538">
        <v>11537</v>
      </c>
      <c r="U11538" s="1" t="s">
        <v>178</v>
      </c>
      <c r="V11538" s="1"/>
      <c r="W11538" s="2"/>
      <c r="X11538">
        <v>11537</v>
      </c>
      <c r="Y11538" s="1" t="s">
        <v>179</v>
      </c>
      <c r="Z11538" s="1"/>
      <c r="AA11538" s="2"/>
    </row>
    <row r="11539" spans="8:27">
      <c r="H11539">
        <v>11538</v>
      </c>
      <c r="I11539" s="1" t="s">
        <v>752</v>
      </c>
      <c r="J11539" s="1"/>
      <c r="K11539" s="2"/>
      <c r="L11539">
        <v>11538</v>
      </c>
      <c r="M11539" s="1" t="s">
        <v>753</v>
      </c>
      <c r="N11539" s="1"/>
      <c r="O11539" s="2"/>
      <c r="P11539">
        <v>11538</v>
      </c>
      <c r="Q11539" s="1" t="s">
        <v>754</v>
      </c>
      <c r="R11539" s="1"/>
      <c r="S11539" s="2"/>
      <c r="T11539">
        <v>11538</v>
      </c>
      <c r="U11539" s="1" t="s">
        <v>178</v>
      </c>
      <c r="V11539" s="1"/>
      <c r="W11539" s="2"/>
      <c r="X11539">
        <v>11538</v>
      </c>
      <c r="Y11539" s="1" t="s">
        <v>179</v>
      </c>
      <c r="Z11539" s="1"/>
      <c r="AA11539" s="2"/>
    </row>
    <row r="11540" spans="8:27">
      <c r="H11540">
        <v>11539</v>
      </c>
      <c r="I11540" s="1" t="s">
        <v>752</v>
      </c>
      <c r="J11540" s="1"/>
      <c r="K11540" s="2"/>
      <c r="L11540">
        <v>11539</v>
      </c>
      <c r="M11540" s="1" t="s">
        <v>753</v>
      </c>
      <c r="N11540" s="1"/>
      <c r="O11540" s="2"/>
      <c r="P11540">
        <v>11539</v>
      </c>
      <c r="Q11540" s="1" t="s">
        <v>754</v>
      </c>
      <c r="R11540" s="1"/>
      <c r="S11540" s="2"/>
      <c r="T11540">
        <v>11539</v>
      </c>
      <c r="U11540" s="1" t="s">
        <v>178</v>
      </c>
      <c r="V11540" s="1"/>
      <c r="W11540" s="2"/>
      <c r="X11540">
        <v>11539</v>
      </c>
      <c r="Y11540" s="1" t="s">
        <v>179</v>
      </c>
      <c r="Z11540" s="1"/>
      <c r="AA11540" s="2"/>
    </row>
    <row r="11541" spans="8:27">
      <c r="H11541">
        <v>11540</v>
      </c>
      <c r="I11541" s="1" t="s">
        <v>752</v>
      </c>
      <c r="J11541" s="1"/>
      <c r="K11541" s="2"/>
      <c r="L11541">
        <v>11540</v>
      </c>
      <c r="M11541" s="1" t="s">
        <v>753</v>
      </c>
      <c r="N11541" s="1"/>
      <c r="O11541" s="2"/>
      <c r="P11541">
        <v>11540</v>
      </c>
      <c r="Q11541" s="1" t="s">
        <v>754</v>
      </c>
      <c r="R11541" s="1"/>
      <c r="S11541" s="2"/>
      <c r="T11541">
        <v>11540</v>
      </c>
      <c r="U11541" s="1" t="s">
        <v>178</v>
      </c>
      <c r="V11541" s="1"/>
      <c r="W11541" s="2"/>
      <c r="X11541">
        <v>11540</v>
      </c>
      <c r="Y11541" s="1" t="s">
        <v>179</v>
      </c>
      <c r="Z11541" s="1"/>
      <c r="AA11541" s="2"/>
    </row>
    <row r="11542" spans="8:27">
      <c r="H11542">
        <v>11541</v>
      </c>
      <c r="I11542" s="1" t="s">
        <v>752</v>
      </c>
      <c r="J11542" s="1"/>
      <c r="K11542" s="2"/>
      <c r="L11542">
        <v>11541</v>
      </c>
      <c r="M11542" s="1" t="s">
        <v>753</v>
      </c>
      <c r="N11542" s="1"/>
      <c r="O11542" s="2"/>
      <c r="P11542">
        <v>11541</v>
      </c>
      <c r="Q11542" s="1" t="s">
        <v>754</v>
      </c>
      <c r="R11542" s="1"/>
      <c r="S11542" s="2"/>
      <c r="T11542">
        <v>11541</v>
      </c>
      <c r="U11542" s="1" t="s">
        <v>178</v>
      </c>
      <c r="V11542" s="1"/>
      <c r="W11542" s="2"/>
      <c r="X11542">
        <v>11541</v>
      </c>
      <c r="Y11542" s="1" t="s">
        <v>179</v>
      </c>
      <c r="Z11542" s="1"/>
      <c r="AA11542" s="2"/>
    </row>
    <row r="11543" spans="8:27">
      <c r="H11543">
        <v>11542</v>
      </c>
      <c r="I11543" s="1" t="s">
        <v>752</v>
      </c>
      <c r="J11543" s="1"/>
      <c r="K11543" s="2"/>
      <c r="L11543">
        <v>11542</v>
      </c>
      <c r="M11543" s="1" t="s">
        <v>753</v>
      </c>
      <c r="N11543" s="1"/>
      <c r="O11543" s="2"/>
      <c r="P11543">
        <v>11542</v>
      </c>
      <c r="Q11543" s="1" t="s">
        <v>754</v>
      </c>
      <c r="R11543" s="1"/>
      <c r="S11543" s="2"/>
      <c r="T11543">
        <v>11542</v>
      </c>
      <c r="U11543" s="1" t="s">
        <v>178</v>
      </c>
      <c r="V11543" s="1"/>
      <c r="W11543" s="2"/>
      <c r="X11543">
        <v>11542</v>
      </c>
      <c r="Y11543" s="1" t="s">
        <v>179</v>
      </c>
      <c r="Z11543" s="1"/>
      <c r="AA11543" s="2"/>
    </row>
    <row r="11544" spans="8:27">
      <c r="H11544">
        <v>11543</v>
      </c>
      <c r="I11544" s="1" t="s">
        <v>752</v>
      </c>
      <c r="J11544" s="1"/>
      <c r="K11544" s="2"/>
      <c r="L11544">
        <v>11543</v>
      </c>
      <c r="M11544" s="1" t="s">
        <v>753</v>
      </c>
      <c r="N11544" s="1"/>
      <c r="O11544" s="2"/>
      <c r="P11544">
        <v>11543</v>
      </c>
      <c r="Q11544" s="1" t="s">
        <v>754</v>
      </c>
      <c r="R11544" s="1"/>
      <c r="S11544" s="2"/>
      <c r="T11544">
        <v>11543</v>
      </c>
      <c r="U11544" s="1" t="s">
        <v>178</v>
      </c>
      <c r="V11544" s="1"/>
      <c r="W11544" s="2"/>
      <c r="X11544">
        <v>11543</v>
      </c>
      <c r="Y11544" s="1" t="s">
        <v>179</v>
      </c>
      <c r="Z11544" s="1"/>
      <c r="AA11544" s="2"/>
    </row>
    <row r="11545" spans="8:27">
      <c r="H11545">
        <v>11544</v>
      </c>
      <c r="I11545" s="1" t="s">
        <v>752</v>
      </c>
      <c r="J11545" s="1"/>
      <c r="K11545" s="2"/>
      <c r="L11545">
        <v>11544</v>
      </c>
      <c r="M11545" s="1" t="s">
        <v>753</v>
      </c>
      <c r="N11545" s="1"/>
      <c r="O11545" s="2"/>
      <c r="P11545">
        <v>11544</v>
      </c>
      <c r="Q11545" s="1" t="s">
        <v>754</v>
      </c>
      <c r="R11545" s="1"/>
      <c r="S11545" s="2"/>
      <c r="T11545">
        <v>11544</v>
      </c>
      <c r="U11545" s="1" t="s">
        <v>178</v>
      </c>
      <c r="V11545" s="1"/>
      <c r="W11545" s="2"/>
      <c r="X11545">
        <v>11544</v>
      </c>
      <c r="Y11545" s="1" t="s">
        <v>179</v>
      </c>
      <c r="Z11545" s="1"/>
      <c r="AA11545" s="2"/>
    </row>
    <row r="11546" spans="8:27">
      <c r="H11546">
        <v>11545</v>
      </c>
      <c r="I11546" s="1" t="s">
        <v>752</v>
      </c>
      <c r="J11546" s="1"/>
      <c r="K11546" s="2"/>
      <c r="L11546">
        <v>11545</v>
      </c>
      <c r="M11546" s="1" t="s">
        <v>753</v>
      </c>
      <c r="N11546" s="1"/>
      <c r="O11546" s="2"/>
      <c r="P11546">
        <v>11545</v>
      </c>
      <c r="Q11546" s="1" t="s">
        <v>754</v>
      </c>
      <c r="R11546" s="1"/>
      <c r="S11546" s="2"/>
      <c r="T11546">
        <v>11545</v>
      </c>
      <c r="U11546" s="1" t="s">
        <v>178</v>
      </c>
      <c r="V11546" s="1"/>
      <c r="W11546" s="2"/>
      <c r="X11546">
        <v>11545</v>
      </c>
      <c r="Y11546" s="1" t="s">
        <v>179</v>
      </c>
      <c r="Z11546" s="1"/>
      <c r="AA11546" s="2"/>
    </row>
    <row r="11547" spans="8:27">
      <c r="H11547">
        <v>11546</v>
      </c>
      <c r="I11547" s="1" t="s">
        <v>752</v>
      </c>
      <c r="J11547" s="1"/>
      <c r="K11547" s="2"/>
      <c r="L11547">
        <v>11546</v>
      </c>
      <c r="M11547" s="1" t="s">
        <v>753</v>
      </c>
      <c r="N11547" s="1"/>
      <c r="O11547" s="2"/>
      <c r="P11547">
        <v>11546</v>
      </c>
      <c r="Q11547" s="1" t="s">
        <v>754</v>
      </c>
      <c r="R11547" s="1"/>
      <c r="S11547" s="2"/>
      <c r="T11547">
        <v>11546</v>
      </c>
      <c r="U11547" s="1" t="s">
        <v>178</v>
      </c>
      <c r="V11547" s="1"/>
      <c r="W11547" s="2"/>
      <c r="X11547">
        <v>11546</v>
      </c>
      <c r="Y11547" s="1" t="s">
        <v>179</v>
      </c>
      <c r="Z11547" s="1"/>
      <c r="AA11547" s="2"/>
    </row>
    <row r="11548" spans="8:27">
      <c r="H11548">
        <v>11547</v>
      </c>
      <c r="I11548" s="1" t="s">
        <v>752</v>
      </c>
      <c r="J11548" s="1"/>
      <c r="K11548" s="2"/>
      <c r="L11548">
        <v>11547</v>
      </c>
      <c r="M11548" s="1" t="s">
        <v>753</v>
      </c>
      <c r="N11548" s="1"/>
      <c r="O11548" s="2"/>
      <c r="P11548">
        <v>11547</v>
      </c>
      <c r="Q11548" s="1" t="s">
        <v>754</v>
      </c>
      <c r="R11548" s="1"/>
      <c r="S11548" s="2"/>
      <c r="T11548">
        <v>11547</v>
      </c>
      <c r="U11548" s="1" t="s">
        <v>178</v>
      </c>
      <c r="V11548" s="1"/>
      <c r="W11548" s="2"/>
      <c r="X11548">
        <v>11547</v>
      </c>
      <c r="Y11548" s="1" t="s">
        <v>179</v>
      </c>
      <c r="Z11548" s="1"/>
      <c r="AA11548" s="2"/>
    </row>
    <row r="11549" spans="8:27">
      <c r="H11549">
        <v>11548</v>
      </c>
      <c r="I11549" s="1" t="s">
        <v>752</v>
      </c>
      <c r="J11549" s="1"/>
      <c r="K11549" s="2"/>
      <c r="L11549">
        <v>11548</v>
      </c>
      <c r="M11549" s="1" t="s">
        <v>753</v>
      </c>
      <c r="N11549" s="1"/>
      <c r="O11549" s="2"/>
      <c r="P11549">
        <v>11548</v>
      </c>
      <c r="Q11549" s="1" t="s">
        <v>754</v>
      </c>
      <c r="R11549" s="1"/>
      <c r="S11549" s="2"/>
      <c r="T11549">
        <v>11548</v>
      </c>
      <c r="U11549" s="1" t="s">
        <v>178</v>
      </c>
      <c r="V11549" s="1"/>
      <c r="W11549" s="2"/>
      <c r="X11549">
        <v>11548</v>
      </c>
      <c r="Y11549" s="1" t="s">
        <v>179</v>
      </c>
      <c r="Z11549" s="1"/>
      <c r="AA11549" s="2"/>
    </row>
    <row r="11550" spans="8:27">
      <c r="H11550">
        <v>11549</v>
      </c>
      <c r="I11550" s="1" t="s">
        <v>752</v>
      </c>
      <c r="J11550" s="1"/>
      <c r="K11550" s="2"/>
      <c r="L11550">
        <v>11549</v>
      </c>
      <c r="M11550" s="1" t="s">
        <v>753</v>
      </c>
      <c r="N11550" s="1"/>
      <c r="O11550" s="2"/>
      <c r="P11550">
        <v>11549</v>
      </c>
      <c r="Q11550" s="1" t="s">
        <v>754</v>
      </c>
      <c r="R11550" s="1"/>
      <c r="S11550" s="2"/>
      <c r="T11550">
        <v>11549</v>
      </c>
      <c r="U11550" s="1" t="s">
        <v>178</v>
      </c>
      <c r="V11550" s="1"/>
      <c r="W11550" s="2"/>
      <c r="X11550">
        <v>11549</v>
      </c>
      <c r="Y11550" s="1" t="s">
        <v>179</v>
      </c>
      <c r="Z11550" s="1"/>
      <c r="AA11550" s="2"/>
    </row>
    <row r="11551" spans="8:27">
      <c r="H11551">
        <v>11550</v>
      </c>
      <c r="I11551" s="1" t="s">
        <v>752</v>
      </c>
      <c r="J11551" s="1"/>
      <c r="K11551" s="2"/>
      <c r="L11551">
        <v>11550</v>
      </c>
      <c r="M11551" s="1" t="s">
        <v>753</v>
      </c>
      <c r="N11551" s="1"/>
      <c r="O11551" s="2"/>
      <c r="P11551">
        <v>11550</v>
      </c>
      <c r="Q11551" s="1" t="s">
        <v>754</v>
      </c>
      <c r="R11551" s="1"/>
      <c r="S11551" s="2"/>
      <c r="T11551">
        <v>11550</v>
      </c>
      <c r="U11551" s="1" t="s">
        <v>178</v>
      </c>
      <c r="V11551" s="1"/>
      <c r="W11551" s="2"/>
      <c r="X11551">
        <v>11550</v>
      </c>
      <c r="Y11551" s="1" t="s">
        <v>179</v>
      </c>
      <c r="Z11551" s="1"/>
      <c r="AA11551" s="2"/>
    </row>
    <row r="11552" spans="8:27">
      <c r="H11552">
        <v>11551</v>
      </c>
      <c r="I11552" s="1" t="s">
        <v>752</v>
      </c>
      <c r="J11552" s="1"/>
      <c r="K11552" s="2"/>
      <c r="L11552">
        <v>11551</v>
      </c>
      <c r="M11552" s="1" t="s">
        <v>753</v>
      </c>
      <c r="N11552" s="1"/>
      <c r="O11552" s="2"/>
      <c r="P11552">
        <v>11551</v>
      </c>
      <c r="Q11552" s="1" t="s">
        <v>754</v>
      </c>
      <c r="R11552" s="1"/>
      <c r="S11552" s="2"/>
      <c r="T11552">
        <v>11551</v>
      </c>
      <c r="U11552" s="1" t="s">
        <v>178</v>
      </c>
      <c r="V11552" s="1"/>
      <c r="W11552" s="2"/>
      <c r="X11552">
        <v>11551</v>
      </c>
      <c r="Y11552" s="1" t="s">
        <v>179</v>
      </c>
      <c r="Z11552" s="1"/>
      <c r="AA11552" s="2"/>
    </row>
    <row r="11553" spans="8:27">
      <c r="H11553">
        <v>11552</v>
      </c>
      <c r="I11553" s="1" t="s">
        <v>752</v>
      </c>
      <c r="J11553" s="1"/>
      <c r="K11553" s="2"/>
      <c r="L11553">
        <v>11552</v>
      </c>
      <c r="M11553" s="1" t="s">
        <v>753</v>
      </c>
      <c r="N11553" s="1"/>
      <c r="O11553" s="2"/>
      <c r="P11553">
        <v>11552</v>
      </c>
      <c r="Q11553" s="1" t="s">
        <v>754</v>
      </c>
      <c r="R11553" s="1"/>
      <c r="S11553" s="2"/>
      <c r="T11553">
        <v>11552</v>
      </c>
      <c r="U11553" s="1" t="s">
        <v>178</v>
      </c>
      <c r="V11553" s="1"/>
      <c r="W11553" s="2"/>
      <c r="X11553">
        <v>11552</v>
      </c>
      <c r="Y11553" s="1" t="s">
        <v>179</v>
      </c>
      <c r="Z11553" s="1"/>
      <c r="AA11553" s="2"/>
    </row>
    <row r="11554" spans="8:27">
      <c r="H11554">
        <v>11553</v>
      </c>
      <c r="I11554" s="1" t="s">
        <v>752</v>
      </c>
      <c r="J11554" s="1"/>
      <c r="K11554" s="2"/>
      <c r="L11554">
        <v>11553</v>
      </c>
      <c r="M11554" s="1" t="s">
        <v>753</v>
      </c>
      <c r="N11554" s="1"/>
      <c r="O11554" s="2"/>
      <c r="P11554">
        <v>11553</v>
      </c>
      <c r="Q11554" s="1" t="s">
        <v>754</v>
      </c>
      <c r="R11554" s="1"/>
      <c r="S11554" s="2"/>
      <c r="T11554">
        <v>11553</v>
      </c>
      <c r="U11554" s="1" t="s">
        <v>178</v>
      </c>
      <c r="V11554" s="1"/>
      <c r="W11554" s="2"/>
      <c r="X11554">
        <v>11553</v>
      </c>
      <c r="Y11554" s="1" t="s">
        <v>179</v>
      </c>
      <c r="Z11554" s="1"/>
      <c r="AA11554" s="2"/>
    </row>
    <row r="11555" spans="8:27">
      <c r="H11555">
        <v>11554</v>
      </c>
      <c r="I11555" s="1" t="s">
        <v>752</v>
      </c>
      <c r="J11555" s="1"/>
      <c r="K11555" s="2"/>
      <c r="L11555">
        <v>11554</v>
      </c>
      <c r="M11555" s="1" t="s">
        <v>753</v>
      </c>
      <c r="N11555" s="1"/>
      <c r="O11555" s="2"/>
      <c r="P11555">
        <v>11554</v>
      </c>
      <c r="Q11555" s="1" t="s">
        <v>754</v>
      </c>
      <c r="R11555" s="1"/>
      <c r="S11555" s="2"/>
      <c r="T11555">
        <v>11554</v>
      </c>
      <c r="U11555" s="1" t="s">
        <v>178</v>
      </c>
      <c r="V11555" s="1"/>
      <c r="W11555" s="2"/>
      <c r="X11555">
        <v>11554</v>
      </c>
      <c r="Y11555" s="1" t="s">
        <v>179</v>
      </c>
      <c r="Z11555" s="1"/>
      <c r="AA11555" s="2"/>
    </row>
    <row r="11556" spans="8:27">
      <c r="H11556">
        <v>11555</v>
      </c>
      <c r="I11556" s="1" t="s">
        <v>752</v>
      </c>
      <c r="J11556" s="1"/>
      <c r="K11556" s="2"/>
      <c r="L11556">
        <v>11555</v>
      </c>
      <c r="M11556" s="1" t="s">
        <v>753</v>
      </c>
      <c r="N11556" s="1"/>
      <c r="O11556" s="2"/>
      <c r="P11556">
        <v>11555</v>
      </c>
      <c r="Q11556" s="1" t="s">
        <v>754</v>
      </c>
      <c r="R11556" s="1"/>
      <c r="S11556" s="2"/>
      <c r="T11556">
        <v>11555</v>
      </c>
      <c r="U11556" s="1" t="s">
        <v>178</v>
      </c>
      <c r="V11556" s="1"/>
      <c r="W11556" s="2"/>
      <c r="X11556">
        <v>11555</v>
      </c>
      <c r="Y11556" s="1" t="s">
        <v>179</v>
      </c>
      <c r="Z11556" s="1"/>
      <c r="AA11556" s="2"/>
    </row>
    <row r="11557" spans="8:27">
      <c r="H11557">
        <v>11556</v>
      </c>
      <c r="I11557" s="1" t="s">
        <v>752</v>
      </c>
      <c r="J11557" s="1"/>
      <c r="K11557" s="2"/>
      <c r="L11557">
        <v>11556</v>
      </c>
      <c r="M11557" s="1" t="s">
        <v>753</v>
      </c>
      <c r="N11557" s="1"/>
      <c r="O11557" s="2"/>
      <c r="P11557">
        <v>11556</v>
      </c>
      <c r="Q11557" s="1" t="s">
        <v>754</v>
      </c>
      <c r="R11557" s="1"/>
      <c r="S11557" s="2"/>
      <c r="T11557">
        <v>11556</v>
      </c>
      <c r="U11557" s="1" t="s">
        <v>178</v>
      </c>
      <c r="V11557" s="1"/>
      <c r="W11557" s="2"/>
      <c r="X11557">
        <v>11556</v>
      </c>
      <c r="Y11557" s="1" t="s">
        <v>179</v>
      </c>
      <c r="Z11557" s="1"/>
      <c r="AA11557" s="2"/>
    </row>
    <row r="11558" spans="8:27">
      <c r="H11558">
        <v>11557</v>
      </c>
      <c r="I11558" s="1" t="s">
        <v>752</v>
      </c>
      <c r="J11558" s="1"/>
      <c r="K11558" s="2"/>
      <c r="L11558">
        <v>11557</v>
      </c>
      <c r="M11558" s="1" t="s">
        <v>753</v>
      </c>
      <c r="N11558" s="1"/>
      <c r="O11558" s="2"/>
      <c r="P11558">
        <v>11557</v>
      </c>
      <c r="Q11558" s="1" t="s">
        <v>754</v>
      </c>
      <c r="R11558" s="1"/>
      <c r="S11558" s="2"/>
      <c r="T11558">
        <v>11557</v>
      </c>
      <c r="U11558" s="1" t="s">
        <v>178</v>
      </c>
      <c r="V11558" s="1"/>
      <c r="W11558" s="2"/>
      <c r="X11558">
        <v>11557</v>
      </c>
      <c r="Y11558" s="1" t="s">
        <v>179</v>
      </c>
      <c r="Z11558" s="1"/>
      <c r="AA11558" s="2"/>
    </row>
    <row r="11559" spans="8:27">
      <c r="H11559">
        <v>11558</v>
      </c>
      <c r="I11559" s="1" t="s">
        <v>752</v>
      </c>
      <c r="J11559" s="1"/>
      <c r="K11559" s="2"/>
      <c r="L11559">
        <v>11558</v>
      </c>
      <c r="M11559" s="1" t="s">
        <v>753</v>
      </c>
      <c r="N11559" s="1"/>
      <c r="O11559" s="2"/>
      <c r="P11559">
        <v>11558</v>
      </c>
      <c r="Q11559" s="1" t="s">
        <v>754</v>
      </c>
      <c r="R11559" s="1"/>
      <c r="S11559" s="2"/>
      <c r="T11559">
        <v>11558</v>
      </c>
      <c r="U11559" s="1" t="s">
        <v>178</v>
      </c>
      <c r="V11559" s="1"/>
      <c r="W11559" s="2"/>
      <c r="X11559">
        <v>11558</v>
      </c>
      <c r="Y11559" s="1" t="s">
        <v>179</v>
      </c>
      <c r="Z11559" s="1"/>
      <c r="AA11559" s="2"/>
    </row>
    <row r="11560" spans="8:27">
      <c r="H11560">
        <v>11559</v>
      </c>
      <c r="I11560" s="1" t="s">
        <v>752</v>
      </c>
      <c r="J11560" s="1"/>
      <c r="K11560" s="2"/>
      <c r="L11560">
        <v>11559</v>
      </c>
      <c r="M11560" s="1" t="s">
        <v>753</v>
      </c>
      <c r="N11560" s="1"/>
      <c r="O11560" s="2"/>
      <c r="P11560">
        <v>11559</v>
      </c>
      <c r="Q11560" s="1" t="s">
        <v>754</v>
      </c>
      <c r="R11560" s="1"/>
      <c r="S11560" s="2"/>
      <c r="T11560">
        <v>11559</v>
      </c>
      <c r="U11560" s="1" t="s">
        <v>178</v>
      </c>
      <c r="V11560" s="1"/>
      <c r="W11560" s="2"/>
      <c r="X11560">
        <v>11559</v>
      </c>
      <c r="Y11560" s="1" t="s">
        <v>179</v>
      </c>
      <c r="Z11560" s="1"/>
      <c r="AA11560" s="2"/>
    </row>
    <row r="11561" spans="8:27">
      <c r="H11561">
        <v>11560</v>
      </c>
      <c r="I11561" s="1" t="s">
        <v>752</v>
      </c>
      <c r="J11561" s="1"/>
      <c r="K11561" s="2"/>
      <c r="L11561">
        <v>11560</v>
      </c>
      <c r="M11561" s="1" t="s">
        <v>753</v>
      </c>
      <c r="N11561" s="1"/>
      <c r="O11561" s="2"/>
      <c r="P11561">
        <v>11560</v>
      </c>
      <c r="Q11561" s="1" t="s">
        <v>754</v>
      </c>
      <c r="R11561" s="1"/>
      <c r="S11561" s="2"/>
      <c r="T11561">
        <v>11560</v>
      </c>
      <c r="U11561" s="1" t="s">
        <v>178</v>
      </c>
      <c r="V11561" s="1"/>
      <c r="W11561" s="2"/>
      <c r="X11561">
        <v>11560</v>
      </c>
      <c r="Y11561" s="1" t="s">
        <v>179</v>
      </c>
      <c r="Z11561" s="1"/>
      <c r="AA11561" s="2"/>
    </row>
    <row r="11562" spans="8:27">
      <c r="H11562">
        <v>11561</v>
      </c>
      <c r="I11562" s="1" t="s">
        <v>752</v>
      </c>
      <c r="J11562" s="1"/>
      <c r="K11562" s="2"/>
      <c r="L11562">
        <v>11561</v>
      </c>
      <c r="M11562" s="1" t="s">
        <v>753</v>
      </c>
      <c r="N11562" s="1"/>
      <c r="O11562" s="2"/>
      <c r="P11562">
        <v>11561</v>
      </c>
      <c r="Q11562" s="1" t="s">
        <v>754</v>
      </c>
      <c r="R11562" s="1"/>
      <c r="S11562" s="2"/>
      <c r="T11562">
        <v>11561</v>
      </c>
      <c r="U11562" s="1" t="s">
        <v>178</v>
      </c>
      <c r="V11562" s="1"/>
      <c r="W11562" s="2"/>
      <c r="X11562">
        <v>11561</v>
      </c>
      <c r="Y11562" s="1" t="s">
        <v>179</v>
      </c>
      <c r="Z11562" s="1"/>
      <c r="AA11562" s="2"/>
    </row>
    <row r="11563" spans="8:27">
      <c r="H11563">
        <v>11562</v>
      </c>
      <c r="I11563" s="1" t="s">
        <v>752</v>
      </c>
      <c r="J11563" s="1"/>
      <c r="K11563" s="2"/>
      <c r="L11563">
        <v>11562</v>
      </c>
      <c r="M11563" s="1" t="s">
        <v>753</v>
      </c>
      <c r="N11563" s="1"/>
      <c r="O11563" s="2"/>
      <c r="P11563">
        <v>11562</v>
      </c>
      <c r="Q11563" s="1" t="s">
        <v>754</v>
      </c>
      <c r="R11563" s="1"/>
      <c r="S11563" s="2"/>
      <c r="T11563">
        <v>11562</v>
      </c>
      <c r="U11563" s="1" t="s">
        <v>178</v>
      </c>
      <c r="V11563" s="1"/>
      <c r="W11563" s="2"/>
      <c r="X11563">
        <v>11562</v>
      </c>
      <c r="Y11563" s="1" t="s">
        <v>179</v>
      </c>
      <c r="Z11563" s="1"/>
      <c r="AA11563" s="2"/>
    </row>
    <row r="11564" spans="8:27">
      <c r="H11564">
        <v>11563</v>
      </c>
      <c r="I11564" s="1" t="s">
        <v>752</v>
      </c>
      <c r="J11564" s="1"/>
      <c r="K11564" s="2"/>
      <c r="L11564">
        <v>11563</v>
      </c>
      <c r="M11564" s="1" t="s">
        <v>753</v>
      </c>
      <c r="N11564" s="1"/>
      <c r="O11564" s="2"/>
      <c r="P11564">
        <v>11563</v>
      </c>
      <c r="Q11564" s="1" t="s">
        <v>754</v>
      </c>
      <c r="R11564" s="1"/>
      <c r="S11564" s="2"/>
      <c r="T11564">
        <v>11563</v>
      </c>
      <c r="U11564" s="1" t="s">
        <v>178</v>
      </c>
      <c r="V11564" s="1"/>
      <c r="W11564" s="2"/>
      <c r="X11564">
        <v>11563</v>
      </c>
      <c r="Y11564" s="1" t="s">
        <v>179</v>
      </c>
      <c r="Z11564" s="1"/>
      <c r="AA11564" s="2"/>
    </row>
    <row r="11565" spans="8:27">
      <c r="H11565">
        <v>11564</v>
      </c>
      <c r="I11565" s="1" t="s">
        <v>752</v>
      </c>
      <c r="J11565" s="1"/>
      <c r="K11565" s="2"/>
      <c r="L11565">
        <v>11564</v>
      </c>
      <c r="M11565" s="1" t="s">
        <v>753</v>
      </c>
      <c r="N11565" s="1"/>
      <c r="O11565" s="2"/>
      <c r="P11565">
        <v>11564</v>
      </c>
      <c r="Q11565" s="1" t="s">
        <v>754</v>
      </c>
      <c r="R11565" s="1"/>
      <c r="S11565" s="2"/>
      <c r="T11565">
        <v>11564</v>
      </c>
      <c r="U11565" s="1" t="s">
        <v>178</v>
      </c>
      <c r="V11565" s="1"/>
      <c r="W11565" s="2"/>
      <c r="X11565">
        <v>11564</v>
      </c>
      <c r="Y11565" s="1" t="s">
        <v>179</v>
      </c>
      <c r="Z11565" s="1"/>
      <c r="AA11565" s="2"/>
    </row>
    <row r="11566" spans="8:27">
      <c r="H11566">
        <v>11565</v>
      </c>
      <c r="I11566" s="1" t="s">
        <v>752</v>
      </c>
      <c r="J11566" s="1"/>
      <c r="K11566" s="2"/>
      <c r="L11566">
        <v>11565</v>
      </c>
      <c r="M11566" s="1" t="s">
        <v>753</v>
      </c>
      <c r="N11566" s="1"/>
      <c r="O11566" s="2"/>
      <c r="P11566">
        <v>11565</v>
      </c>
      <c r="Q11566" s="1" t="s">
        <v>754</v>
      </c>
      <c r="R11566" s="1"/>
      <c r="S11566" s="2"/>
      <c r="T11566">
        <v>11565</v>
      </c>
      <c r="U11566" s="1" t="s">
        <v>178</v>
      </c>
      <c r="V11566" s="1"/>
      <c r="W11566" s="2"/>
      <c r="X11566">
        <v>11565</v>
      </c>
      <c r="Y11566" s="1" t="s">
        <v>179</v>
      </c>
      <c r="Z11566" s="1"/>
      <c r="AA11566" s="2"/>
    </row>
    <row r="11567" spans="8:27">
      <c r="H11567">
        <v>11566</v>
      </c>
      <c r="I11567" s="1" t="s">
        <v>752</v>
      </c>
      <c r="J11567" s="1"/>
      <c r="K11567" s="2"/>
      <c r="L11567">
        <v>11566</v>
      </c>
      <c r="M11567" s="1" t="s">
        <v>753</v>
      </c>
      <c r="N11567" s="1"/>
      <c r="O11567" s="2"/>
      <c r="P11567">
        <v>11566</v>
      </c>
      <c r="Q11567" s="1" t="s">
        <v>754</v>
      </c>
      <c r="R11567" s="1"/>
      <c r="S11567" s="2"/>
      <c r="T11567">
        <v>11566</v>
      </c>
      <c r="U11567" s="1" t="s">
        <v>178</v>
      </c>
      <c r="V11567" s="1"/>
      <c r="W11567" s="2"/>
      <c r="X11567">
        <v>11566</v>
      </c>
      <c r="Y11567" s="1" t="s">
        <v>179</v>
      </c>
      <c r="Z11567" s="1"/>
      <c r="AA11567" s="2"/>
    </row>
    <row r="11568" spans="8:27">
      <c r="H11568">
        <v>11567</v>
      </c>
      <c r="I11568" s="1" t="s">
        <v>752</v>
      </c>
      <c r="J11568" s="1"/>
      <c r="K11568" s="2"/>
      <c r="L11568">
        <v>11567</v>
      </c>
      <c r="M11568" s="1" t="s">
        <v>753</v>
      </c>
      <c r="N11568" s="1"/>
      <c r="O11568" s="2"/>
      <c r="P11568">
        <v>11567</v>
      </c>
      <c r="Q11568" s="1" t="s">
        <v>754</v>
      </c>
      <c r="R11568" s="1"/>
      <c r="S11568" s="2"/>
      <c r="T11568">
        <v>11567</v>
      </c>
      <c r="U11568" s="1" t="s">
        <v>178</v>
      </c>
      <c r="V11568" s="1"/>
      <c r="W11568" s="2"/>
      <c r="X11568">
        <v>11567</v>
      </c>
      <c r="Y11568" s="1" t="s">
        <v>179</v>
      </c>
      <c r="Z11568" s="1"/>
      <c r="AA11568" s="2"/>
    </row>
    <row r="11569" spans="8:27">
      <c r="H11569">
        <v>11568</v>
      </c>
      <c r="I11569" s="1" t="s">
        <v>752</v>
      </c>
      <c r="J11569" s="1"/>
      <c r="K11569" s="2"/>
      <c r="L11569">
        <v>11568</v>
      </c>
      <c r="M11569" s="1" t="s">
        <v>753</v>
      </c>
      <c r="N11569" s="1"/>
      <c r="O11569" s="2"/>
      <c r="P11569">
        <v>11568</v>
      </c>
      <c r="Q11569" s="1" t="s">
        <v>754</v>
      </c>
      <c r="R11569" s="1"/>
      <c r="S11569" s="2"/>
      <c r="T11569">
        <v>11568</v>
      </c>
      <c r="U11569" s="1" t="s">
        <v>178</v>
      </c>
      <c r="V11569" s="1"/>
      <c r="W11569" s="2"/>
      <c r="X11569">
        <v>11568</v>
      </c>
      <c r="Y11569" s="1" t="s">
        <v>179</v>
      </c>
      <c r="Z11569" s="1"/>
      <c r="AA11569" s="2"/>
    </row>
    <row r="11570" spans="8:27">
      <c r="H11570">
        <v>11569</v>
      </c>
      <c r="I11570" s="1" t="s">
        <v>752</v>
      </c>
      <c r="J11570" s="1"/>
      <c r="K11570" s="2"/>
      <c r="L11570">
        <v>11569</v>
      </c>
      <c r="M11570" s="1" t="s">
        <v>753</v>
      </c>
      <c r="N11570" s="1"/>
      <c r="O11570" s="2"/>
      <c r="P11570">
        <v>11569</v>
      </c>
      <c r="Q11570" s="1" t="s">
        <v>754</v>
      </c>
      <c r="R11570" s="1"/>
      <c r="S11570" s="2"/>
      <c r="T11570">
        <v>11569</v>
      </c>
      <c r="U11570" s="1" t="s">
        <v>178</v>
      </c>
      <c r="V11570" s="1"/>
      <c r="W11570" s="2"/>
      <c r="X11570">
        <v>11569</v>
      </c>
      <c r="Y11570" s="1" t="s">
        <v>179</v>
      </c>
      <c r="Z11570" s="1"/>
      <c r="AA11570" s="2"/>
    </row>
    <row r="11571" spans="8:27">
      <c r="H11571">
        <v>11570</v>
      </c>
      <c r="I11571" s="1" t="s">
        <v>752</v>
      </c>
      <c r="J11571" s="1"/>
      <c r="K11571" s="2"/>
      <c r="L11571">
        <v>11570</v>
      </c>
      <c r="M11571" s="1" t="s">
        <v>753</v>
      </c>
      <c r="N11571" s="1"/>
      <c r="O11571" s="2"/>
      <c r="P11571">
        <v>11570</v>
      </c>
      <c r="Q11571" s="1" t="s">
        <v>754</v>
      </c>
      <c r="R11571" s="1"/>
      <c r="S11571" s="2"/>
      <c r="T11571">
        <v>11570</v>
      </c>
      <c r="U11571" s="1" t="s">
        <v>178</v>
      </c>
      <c r="V11571" s="1"/>
      <c r="W11571" s="2"/>
      <c r="X11571">
        <v>11570</v>
      </c>
      <c r="Y11571" s="1" t="s">
        <v>179</v>
      </c>
      <c r="Z11571" s="1"/>
      <c r="AA11571" s="2"/>
    </row>
    <row r="11572" spans="8:27">
      <c r="H11572">
        <v>11571</v>
      </c>
      <c r="I11572" s="1" t="s">
        <v>752</v>
      </c>
      <c r="J11572" s="1"/>
      <c r="K11572" s="2"/>
      <c r="L11572">
        <v>11571</v>
      </c>
      <c r="M11572" s="1" t="s">
        <v>753</v>
      </c>
      <c r="N11572" s="1"/>
      <c r="O11572" s="2"/>
      <c r="P11572">
        <v>11571</v>
      </c>
      <c r="Q11572" s="1" t="s">
        <v>754</v>
      </c>
      <c r="R11572" s="1"/>
      <c r="S11572" s="2"/>
      <c r="T11572">
        <v>11571</v>
      </c>
      <c r="U11572" s="1" t="s">
        <v>178</v>
      </c>
      <c r="V11572" s="1"/>
      <c r="W11572" s="2"/>
      <c r="X11572">
        <v>11571</v>
      </c>
      <c r="Y11572" s="1" t="s">
        <v>179</v>
      </c>
      <c r="Z11572" s="1"/>
      <c r="AA11572" s="2"/>
    </row>
    <row r="11573" spans="8:27">
      <c r="H11573">
        <v>11572</v>
      </c>
      <c r="I11573" s="1" t="s">
        <v>752</v>
      </c>
      <c r="J11573" s="1"/>
      <c r="K11573" s="2"/>
      <c r="L11573">
        <v>11572</v>
      </c>
      <c r="M11573" s="1" t="s">
        <v>753</v>
      </c>
      <c r="N11573" s="1"/>
      <c r="O11573" s="2"/>
      <c r="P11573">
        <v>11572</v>
      </c>
      <c r="Q11573" s="1" t="s">
        <v>754</v>
      </c>
      <c r="R11573" s="1"/>
      <c r="S11573" s="2"/>
      <c r="T11573">
        <v>11572</v>
      </c>
      <c r="U11573" s="1" t="s">
        <v>178</v>
      </c>
      <c r="V11573" s="1"/>
      <c r="W11573" s="2"/>
      <c r="X11573">
        <v>11572</v>
      </c>
      <c r="Y11573" s="1" t="s">
        <v>179</v>
      </c>
      <c r="Z11573" s="1"/>
      <c r="AA11573" s="2"/>
    </row>
    <row r="11574" spans="8:27">
      <c r="H11574">
        <v>11573</v>
      </c>
      <c r="I11574" s="1" t="s">
        <v>752</v>
      </c>
      <c r="J11574" s="1"/>
      <c r="K11574" s="2"/>
      <c r="L11574">
        <v>11573</v>
      </c>
      <c r="M11574" s="1" t="s">
        <v>753</v>
      </c>
      <c r="N11574" s="1"/>
      <c r="O11574" s="2"/>
      <c r="P11574">
        <v>11573</v>
      </c>
      <c r="Q11574" s="1" t="s">
        <v>754</v>
      </c>
      <c r="R11574" s="1"/>
      <c r="S11574" s="2"/>
      <c r="T11574">
        <v>11573</v>
      </c>
      <c r="U11574" s="1" t="s">
        <v>178</v>
      </c>
      <c r="V11574" s="1"/>
      <c r="W11574" s="2"/>
      <c r="X11574">
        <v>11573</v>
      </c>
      <c r="Y11574" s="1" t="s">
        <v>179</v>
      </c>
      <c r="Z11574" s="1"/>
      <c r="AA11574" s="2"/>
    </row>
    <row r="11575" spans="8:27">
      <c r="H11575">
        <v>11574</v>
      </c>
      <c r="I11575" s="1" t="s">
        <v>752</v>
      </c>
      <c r="J11575" s="1"/>
      <c r="K11575" s="2"/>
      <c r="L11575">
        <v>11574</v>
      </c>
      <c r="M11575" s="1" t="s">
        <v>753</v>
      </c>
      <c r="N11575" s="1"/>
      <c r="O11575" s="2"/>
      <c r="P11575">
        <v>11574</v>
      </c>
      <c r="Q11575" s="1" t="s">
        <v>754</v>
      </c>
      <c r="R11575" s="1"/>
      <c r="S11575" s="2"/>
      <c r="T11575">
        <v>11574</v>
      </c>
      <c r="U11575" s="1" t="s">
        <v>178</v>
      </c>
      <c r="V11575" s="1"/>
      <c r="W11575" s="2"/>
      <c r="X11575">
        <v>11574</v>
      </c>
      <c r="Y11575" s="1" t="s">
        <v>179</v>
      </c>
      <c r="Z11575" s="1"/>
      <c r="AA11575" s="2"/>
    </row>
    <row r="11576" spans="8:27">
      <c r="H11576">
        <v>11575</v>
      </c>
      <c r="I11576" s="1" t="s">
        <v>752</v>
      </c>
      <c r="J11576" s="1"/>
      <c r="K11576" s="2"/>
      <c r="L11576">
        <v>11575</v>
      </c>
      <c r="M11576" s="1" t="s">
        <v>753</v>
      </c>
      <c r="N11576" s="1"/>
      <c r="O11576" s="2"/>
      <c r="P11576">
        <v>11575</v>
      </c>
      <c r="Q11576" s="1" t="s">
        <v>754</v>
      </c>
      <c r="R11576" s="1"/>
      <c r="S11576" s="2"/>
      <c r="T11576">
        <v>11575</v>
      </c>
      <c r="U11576" s="1" t="s">
        <v>178</v>
      </c>
      <c r="V11576" s="1"/>
      <c r="W11576" s="2"/>
      <c r="X11576">
        <v>11575</v>
      </c>
      <c r="Y11576" s="1" t="s">
        <v>179</v>
      </c>
      <c r="Z11576" s="1"/>
      <c r="AA11576" s="2"/>
    </row>
    <row r="11577" spans="8:27">
      <c r="H11577">
        <v>11576</v>
      </c>
      <c r="I11577" s="1" t="s">
        <v>752</v>
      </c>
      <c r="J11577" s="1"/>
      <c r="K11577" s="2"/>
      <c r="L11577">
        <v>11576</v>
      </c>
      <c r="M11577" s="1" t="s">
        <v>753</v>
      </c>
      <c r="N11577" s="1"/>
      <c r="O11577" s="2"/>
      <c r="P11577">
        <v>11576</v>
      </c>
      <c r="Q11577" s="1" t="s">
        <v>754</v>
      </c>
      <c r="R11577" s="1"/>
      <c r="S11577" s="2"/>
      <c r="T11577">
        <v>11576</v>
      </c>
      <c r="U11577" s="1" t="s">
        <v>178</v>
      </c>
      <c r="V11577" s="1"/>
      <c r="W11577" s="2"/>
      <c r="X11577">
        <v>11576</v>
      </c>
      <c r="Y11577" s="1" t="s">
        <v>179</v>
      </c>
      <c r="Z11577" s="1"/>
      <c r="AA11577" s="2"/>
    </row>
    <row r="11578" spans="8:27">
      <c r="H11578">
        <v>11577</v>
      </c>
      <c r="I11578" s="1" t="s">
        <v>752</v>
      </c>
      <c r="J11578" s="1"/>
      <c r="K11578" s="2"/>
      <c r="L11578">
        <v>11577</v>
      </c>
      <c r="M11578" s="1" t="s">
        <v>753</v>
      </c>
      <c r="N11578" s="1"/>
      <c r="O11578" s="2"/>
      <c r="P11578">
        <v>11577</v>
      </c>
      <c r="Q11578" s="1" t="s">
        <v>754</v>
      </c>
      <c r="R11578" s="1"/>
      <c r="S11578" s="2"/>
      <c r="T11578">
        <v>11577</v>
      </c>
      <c r="U11578" s="1" t="s">
        <v>178</v>
      </c>
      <c r="V11578" s="1"/>
      <c r="W11578" s="2"/>
      <c r="X11578">
        <v>11577</v>
      </c>
      <c r="Y11578" s="1" t="s">
        <v>179</v>
      </c>
      <c r="Z11578" s="1"/>
      <c r="AA11578" s="2"/>
    </row>
    <row r="11579" spans="8:27">
      <c r="H11579">
        <v>11578</v>
      </c>
      <c r="I11579" s="1" t="s">
        <v>752</v>
      </c>
      <c r="J11579" s="1"/>
      <c r="K11579" s="2"/>
      <c r="L11579">
        <v>11578</v>
      </c>
      <c r="M11579" s="1" t="s">
        <v>753</v>
      </c>
      <c r="N11579" s="1"/>
      <c r="O11579" s="2"/>
      <c r="P11579">
        <v>11578</v>
      </c>
      <c r="Q11579" s="1" t="s">
        <v>754</v>
      </c>
      <c r="R11579" s="1"/>
      <c r="S11579" s="2"/>
      <c r="T11579">
        <v>11578</v>
      </c>
      <c r="U11579" s="1" t="s">
        <v>178</v>
      </c>
      <c r="V11579" s="1"/>
      <c r="W11579" s="2"/>
      <c r="X11579">
        <v>11578</v>
      </c>
      <c r="Y11579" s="1" t="s">
        <v>179</v>
      </c>
      <c r="Z11579" s="1"/>
      <c r="AA11579" s="2"/>
    </row>
    <row r="11580" spans="8:27">
      <c r="H11580">
        <v>11579</v>
      </c>
      <c r="I11580" s="1" t="s">
        <v>752</v>
      </c>
      <c r="J11580" s="1"/>
      <c r="K11580" s="2"/>
      <c r="L11580">
        <v>11579</v>
      </c>
      <c r="M11580" s="1" t="s">
        <v>753</v>
      </c>
      <c r="N11580" s="1"/>
      <c r="O11580" s="2"/>
      <c r="P11580">
        <v>11579</v>
      </c>
      <c r="Q11580" s="1" t="s">
        <v>754</v>
      </c>
      <c r="R11580" s="1"/>
      <c r="S11580" s="2"/>
      <c r="T11580">
        <v>11579</v>
      </c>
      <c r="U11580" s="1" t="s">
        <v>178</v>
      </c>
      <c r="V11580" s="1"/>
      <c r="W11580" s="2"/>
      <c r="X11580">
        <v>11579</v>
      </c>
      <c r="Y11580" s="1" t="s">
        <v>179</v>
      </c>
      <c r="Z11580" s="1"/>
      <c r="AA11580" s="2"/>
    </row>
    <row r="11581" spans="8:27">
      <c r="H11581">
        <v>11580</v>
      </c>
      <c r="I11581" s="1" t="s">
        <v>752</v>
      </c>
      <c r="J11581" s="1"/>
      <c r="K11581" s="2"/>
      <c r="L11581">
        <v>11580</v>
      </c>
      <c r="M11581" s="1" t="s">
        <v>753</v>
      </c>
      <c r="N11581" s="1"/>
      <c r="O11581" s="2"/>
      <c r="P11581">
        <v>11580</v>
      </c>
      <c r="Q11581" s="1" t="s">
        <v>754</v>
      </c>
      <c r="R11581" s="1"/>
      <c r="S11581" s="2"/>
      <c r="T11581">
        <v>11580</v>
      </c>
      <c r="U11581" s="1" t="s">
        <v>178</v>
      </c>
      <c r="V11581" s="1"/>
      <c r="W11581" s="2"/>
      <c r="X11581">
        <v>11580</v>
      </c>
      <c r="Y11581" s="1" t="s">
        <v>179</v>
      </c>
      <c r="Z11581" s="1"/>
      <c r="AA11581" s="2"/>
    </row>
    <row r="11582" spans="8:27">
      <c r="H11582">
        <v>11581</v>
      </c>
      <c r="I11582" s="1" t="s">
        <v>752</v>
      </c>
      <c r="J11582" s="1"/>
      <c r="K11582" s="2"/>
      <c r="L11582">
        <v>11581</v>
      </c>
      <c r="M11582" s="1" t="s">
        <v>753</v>
      </c>
      <c r="N11582" s="1"/>
      <c r="O11582" s="2"/>
      <c r="P11582">
        <v>11581</v>
      </c>
      <c r="Q11582" s="1" t="s">
        <v>754</v>
      </c>
      <c r="R11582" s="1"/>
      <c r="S11582" s="2"/>
      <c r="T11582">
        <v>11581</v>
      </c>
      <c r="U11582" s="1" t="s">
        <v>178</v>
      </c>
      <c r="V11582" s="1"/>
      <c r="W11582" s="2"/>
      <c r="X11582">
        <v>11581</v>
      </c>
      <c r="Y11582" s="1" t="s">
        <v>179</v>
      </c>
      <c r="Z11582" s="1"/>
      <c r="AA11582" s="2"/>
    </row>
    <row r="11583" spans="8:27">
      <c r="H11583">
        <v>11582</v>
      </c>
      <c r="I11583" s="1" t="s">
        <v>752</v>
      </c>
      <c r="J11583" s="1"/>
      <c r="K11583" s="2"/>
      <c r="L11583">
        <v>11582</v>
      </c>
      <c r="M11583" s="1" t="s">
        <v>753</v>
      </c>
      <c r="N11583" s="1"/>
      <c r="O11583" s="2"/>
      <c r="P11583">
        <v>11582</v>
      </c>
      <c r="Q11583" s="1" t="s">
        <v>754</v>
      </c>
      <c r="R11583" s="1"/>
      <c r="S11583" s="2"/>
      <c r="T11583">
        <v>11582</v>
      </c>
      <c r="U11583" s="1" t="s">
        <v>178</v>
      </c>
      <c r="V11583" s="1"/>
      <c r="W11583" s="2"/>
      <c r="X11583">
        <v>11582</v>
      </c>
      <c r="Y11583" s="1" t="s">
        <v>179</v>
      </c>
      <c r="Z11583" s="1"/>
      <c r="AA11583" s="2"/>
    </row>
    <row r="11584" spans="8:27">
      <c r="H11584">
        <v>11583</v>
      </c>
      <c r="I11584" s="1" t="s">
        <v>752</v>
      </c>
      <c r="J11584" s="1"/>
      <c r="K11584" s="2"/>
      <c r="L11584">
        <v>11583</v>
      </c>
      <c r="M11584" s="1" t="s">
        <v>753</v>
      </c>
      <c r="N11584" s="1"/>
      <c r="O11584" s="2"/>
      <c r="P11584">
        <v>11583</v>
      </c>
      <c r="Q11584" s="1" t="s">
        <v>754</v>
      </c>
      <c r="R11584" s="1"/>
      <c r="S11584" s="2"/>
      <c r="T11584">
        <v>11583</v>
      </c>
      <c r="U11584" s="1" t="s">
        <v>178</v>
      </c>
      <c r="V11584" s="1"/>
      <c r="W11584" s="2"/>
      <c r="X11584">
        <v>11583</v>
      </c>
      <c r="Y11584" s="1" t="s">
        <v>179</v>
      </c>
      <c r="Z11584" s="1"/>
      <c r="AA11584" s="2"/>
    </row>
    <row r="11585" spans="8:27">
      <c r="H11585">
        <v>11584</v>
      </c>
      <c r="I11585" s="1" t="s">
        <v>752</v>
      </c>
      <c r="J11585" s="1"/>
      <c r="K11585" s="2"/>
      <c r="L11585">
        <v>11584</v>
      </c>
      <c r="M11585" s="1" t="s">
        <v>753</v>
      </c>
      <c r="N11585" s="1"/>
      <c r="O11585" s="2"/>
      <c r="P11585">
        <v>11584</v>
      </c>
      <c r="Q11585" s="1" t="s">
        <v>754</v>
      </c>
      <c r="R11585" s="1"/>
      <c r="S11585" s="2"/>
      <c r="T11585">
        <v>11584</v>
      </c>
      <c r="U11585" s="1" t="s">
        <v>178</v>
      </c>
      <c r="V11585" s="1"/>
      <c r="W11585" s="2"/>
      <c r="X11585">
        <v>11584</v>
      </c>
      <c r="Y11585" s="1" t="s">
        <v>179</v>
      </c>
      <c r="Z11585" s="1"/>
      <c r="AA11585" s="2"/>
    </row>
    <row r="11586" spans="8:27">
      <c r="H11586">
        <v>11585</v>
      </c>
      <c r="I11586" s="1" t="s">
        <v>752</v>
      </c>
      <c r="J11586" s="1"/>
      <c r="K11586" s="2"/>
      <c r="L11586">
        <v>11585</v>
      </c>
      <c r="M11586" s="1" t="s">
        <v>753</v>
      </c>
      <c r="N11586" s="1"/>
      <c r="O11586" s="2"/>
      <c r="P11586">
        <v>11585</v>
      </c>
      <c r="Q11586" s="1" t="s">
        <v>754</v>
      </c>
      <c r="R11586" s="1"/>
      <c r="S11586" s="2"/>
      <c r="T11586">
        <v>11585</v>
      </c>
      <c r="U11586" s="1" t="s">
        <v>178</v>
      </c>
      <c r="V11586" s="1"/>
      <c r="W11586" s="2"/>
      <c r="X11586">
        <v>11585</v>
      </c>
      <c r="Y11586" s="1" t="s">
        <v>179</v>
      </c>
      <c r="Z11586" s="1"/>
      <c r="AA11586" s="2"/>
    </row>
    <row r="11587" spans="8:27">
      <c r="H11587">
        <v>11586</v>
      </c>
      <c r="I11587" s="1" t="s">
        <v>752</v>
      </c>
      <c r="J11587" s="1"/>
      <c r="K11587" s="2"/>
      <c r="L11587">
        <v>11586</v>
      </c>
      <c r="M11587" s="1" t="s">
        <v>753</v>
      </c>
      <c r="N11587" s="1"/>
      <c r="O11587" s="2"/>
      <c r="P11587">
        <v>11586</v>
      </c>
      <c r="Q11587" s="1" t="s">
        <v>754</v>
      </c>
      <c r="R11587" s="1"/>
      <c r="S11587" s="2"/>
      <c r="T11587">
        <v>11586</v>
      </c>
      <c r="U11587" s="1" t="s">
        <v>178</v>
      </c>
      <c r="V11587" s="1"/>
      <c r="W11587" s="2"/>
      <c r="X11587">
        <v>11586</v>
      </c>
      <c r="Y11587" s="1" t="s">
        <v>179</v>
      </c>
      <c r="Z11587" s="1"/>
      <c r="AA11587" s="2"/>
    </row>
    <row r="11588" spans="8:27">
      <c r="H11588">
        <v>11587</v>
      </c>
      <c r="I11588" s="1" t="s">
        <v>752</v>
      </c>
      <c r="J11588" s="1"/>
      <c r="K11588" s="2"/>
      <c r="L11588">
        <v>11587</v>
      </c>
      <c r="M11588" s="1" t="s">
        <v>753</v>
      </c>
      <c r="N11588" s="1"/>
      <c r="O11588" s="2"/>
      <c r="P11588">
        <v>11587</v>
      </c>
      <c r="Q11588" s="1" t="s">
        <v>754</v>
      </c>
      <c r="R11588" s="1"/>
      <c r="S11588" s="2"/>
      <c r="T11588">
        <v>11587</v>
      </c>
      <c r="U11588" s="1" t="s">
        <v>178</v>
      </c>
      <c r="V11588" s="1"/>
      <c r="W11588" s="2"/>
      <c r="X11588">
        <v>11587</v>
      </c>
      <c r="Y11588" s="1" t="s">
        <v>179</v>
      </c>
      <c r="Z11588" s="1"/>
      <c r="AA11588" s="2"/>
    </row>
    <row r="11589" spans="8:27">
      <c r="H11589">
        <v>11588</v>
      </c>
      <c r="I11589" s="1" t="s">
        <v>752</v>
      </c>
      <c r="J11589" s="1"/>
      <c r="K11589" s="2"/>
      <c r="L11589">
        <v>11588</v>
      </c>
      <c r="M11589" s="1" t="s">
        <v>753</v>
      </c>
      <c r="N11589" s="1"/>
      <c r="O11589" s="2"/>
      <c r="P11589">
        <v>11588</v>
      </c>
      <c r="Q11589" s="1" t="s">
        <v>754</v>
      </c>
      <c r="R11589" s="1"/>
      <c r="S11589" s="2"/>
      <c r="T11589">
        <v>11588</v>
      </c>
      <c r="U11589" s="1" t="s">
        <v>178</v>
      </c>
      <c r="V11589" s="1"/>
      <c r="W11589" s="2"/>
      <c r="X11589">
        <v>11588</v>
      </c>
      <c r="Y11589" s="1" t="s">
        <v>179</v>
      </c>
      <c r="Z11589" s="1"/>
      <c r="AA11589" s="2"/>
    </row>
    <row r="11590" spans="8:27">
      <c r="H11590">
        <v>11589</v>
      </c>
      <c r="I11590" s="1" t="s">
        <v>752</v>
      </c>
      <c r="J11590" s="1"/>
      <c r="K11590" s="2"/>
      <c r="L11590">
        <v>11589</v>
      </c>
      <c r="M11590" s="1" t="s">
        <v>753</v>
      </c>
      <c r="N11590" s="1"/>
      <c r="O11590" s="2"/>
      <c r="P11590">
        <v>11589</v>
      </c>
      <c r="Q11590" s="1" t="s">
        <v>754</v>
      </c>
      <c r="R11590" s="1"/>
      <c r="S11590" s="2"/>
      <c r="T11590">
        <v>11589</v>
      </c>
      <c r="U11590" s="1" t="s">
        <v>178</v>
      </c>
      <c r="V11590" s="1"/>
      <c r="W11590" s="2"/>
      <c r="X11590">
        <v>11589</v>
      </c>
      <c r="Y11590" s="1" t="s">
        <v>179</v>
      </c>
      <c r="Z11590" s="1"/>
      <c r="AA11590" s="2"/>
    </row>
    <row r="11591" spans="8:27">
      <c r="H11591">
        <v>11590</v>
      </c>
      <c r="I11591" s="1" t="s">
        <v>752</v>
      </c>
      <c r="J11591" s="1"/>
      <c r="K11591" s="2"/>
      <c r="L11591">
        <v>11590</v>
      </c>
      <c r="M11591" s="1" t="s">
        <v>753</v>
      </c>
      <c r="N11591" s="1"/>
      <c r="O11591" s="2"/>
      <c r="P11591">
        <v>11590</v>
      </c>
      <c r="Q11591" s="1" t="s">
        <v>754</v>
      </c>
      <c r="R11591" s="1"/>
      <c r="S11591" s="2"/>
      <c r="T11591">
        <v>11590</v>
      </c>
      <c r="U11591" s="1" t="s">
        <v>178</v>
      </c>
      <c r="V11591" s="1"/>
      <c r="W11591" s="2"/>
      <c r="X11591">
        <v>11590</v>
      </c>
      <c r="Y11591" s="1" t="s">
        <v>179</v>
      </c>
      <c r="Z11591" s="1"/>
      <c r="AA11591" s="2"/>
    </row>
    <row r="11592" spans="8:27">
      <c r="H11592">
        <v>11591</v>
      </c>
      <c r="I11592" s="1" t="s">
        <v>752</v>
      </c>
      <c r="J11592" s="1"/>
      <c r="K11592" s="2"/>
      <c r="L11592">
        <v>11591</v>
      </c>
      <c r="M11592" s="1" t="s">
        <v>753</v>
      </c>
      <c r="N11592" s="1"/>
      <c r="O11592" s="2"/>
      <c r="P11592">
        <v>11591</v>
      </c>
      <c r="Q11592" s="1" t="s">
        <v>754</v>
      </c>
      <c r="R11592" s="1"/>
      <c r="S11592" s="2"/>
      <c r="T11592">
        <v>11591</v>
      </c>
      <c r="U11592" s="1" t="s">
        <v>178</v>
      </c>
      <c r="V11592" s="1"/>
      <c r="W11592" s="2"/>
      <c r="X11592">
        <v>11591</v>
      </c>
      <c r="Y11592" s="1" t="s">
        <v>179</v>
      </c>
      <c r="Z11592" s="1"/>
      <c r="AA11592" s="2"/>
    </row>
    <row r="11593" spans="8:27">
      <c r="H11593">
        <v>11592</v>
      </c>
      <c r="I11593" s="1" t="s">
        <v>752</v>
      </c>
      <c r="J11593" s="1"/>
      <c r="K11593" s="2"/>
      <c r="L11593">
        <v>11592</v>
      </c>
      <c r="M11593" s="1" t="s">
        <v>753</v>
      </c>
      <c r="N11593" s="1"/>
      <c r="O11593" s="2"/>
      <c r="P11593">
        <v>11592</v>
      </c>
      <c r="Q11593" s="1" t="s">
        <v>754</v>
      </c>
      <c r="R11593" s="1"/>
      <c r="S11593" s="2"/>
      <c r="T11593">
        <v>11592</v>
      </c>
      <c r="U11593" s="1" t="s">
        <v>178</v>
      </c>
      <c r="V11593" s="1"/>
      <c r="W11593" s="2"/>
      <c r="X11593">
        <v>11592</v>
      </c>
      <c r="Y11593" s="1" t="s">
        <v>179</v>
      </c>
      <c r="Z11593" s="1"/>
      <c r="AA11593" s="2"/>
    </row>
    <row r="11594" spans="8:27">
      <c r="H11594">
        <v>11593</v>
      </c>
      <c r="I11594" s="1" t="s">
        <v>752</v>
      </c>
      <c r="J11594" s="1"/>
      <c r="K11594" s="2"/>
      <c r="L11594">
        <v>11593</v>
      </c>
      <c r="M11594" s="1" t="s">
        <v>753</v>
      </c>
      <c r="N11594" s="1"/>
      <c r="O11594" s="2"/>
      <c r="P11594">
        <v>11593</v>
      </c>
      <c r="Q11594" s="1" t="s">
        <v>754</v>
      </c>
      <c r="R11594" s="1"/>
      <c r="S11594" s="2"/>
      <c r="T11594">
        <v>11593</v>
      </c>
      <c r="U11594" s="1" t="s">
        <v>178</v>
      </c>
      <c r="V11594" s="1"/>
      <c r="W11594" s="2"/>
      <c r="X11594">
        <v>11593</v>
      </c>
      <c r="Y11594" s="1" t="s">
        <v>179</v>
      </c>
      <c r="Z11594" s="1"/>
      <c r="AA11594" s="2"/>
    </row>
    <row r="11595" spans="8:27">
      <c r="H11595">
        <v>11594</v>
      </c>
      <c r="I11595" s="1" t="s">
        <v>752</v>
      </c>
      <c r="J11595" s="1"/>
      <c r="K11595" s="2"/>
      <c r="L11595">
        <v>11594</v>
      </c>
      <c r="M11595" s="1" t="s">
        <v>753</v>
      </c>
      <c r="N11595" s="1"/>
      <c r="O11595" s="2"/>
      <c r="P11595">
        <v>11594</v>
      </c>
      <c r="Q11595" s="1" t="s">
        <v>754</v>
      </c>
      <c r="R11595" s="1"/>
      <c r="S11595" s="2"/>
      <c r="T11595">
        <v>11594</v>
      </c>
      <c r="U11595" s="1" t="s">
        <v>178</v>
      </c>
      <c r="V11595" s="1"/>
      <c r="W11595" s="2"/>
      <c r="X11595">
        <v>11594</v>
      </c>
      <c r="Y11595" s="1" t="s">
        <v>179</v>
      </c>
      <c r="Z11595" s="1"/>
      <c r="AA11595" s="2"/>
    </row>
    <row r="11596" spans="8:27">
      <c r="H11596">
        <v>11595</v>
      </c>
      <c r="I11596" s="1" t="s">
        <v>752</v>
      </c>
      <c r="J11596" s="1"/>
      <c r="K11596" s="2"/>
      <c r="L11596">
        <v>11595</v>
      </c>
      <c r="M11596" s="1" t="s">
        <v>753</v>
      </c>
      <c r="N11596" s="1"/>
      <c r="O11596" s="2"/>
      <c r="P11596">
        <v>11595</v>
      </c>
      <c r="Q11596" s="1" t="s">
        <v>754</v>
      </c>
      <c r="R11596" s="1"/>
      <c r="S11596" s="2"/>
      <c r="T11596">
        <v>11595</v>
      </c>
      <c r="U11596" s="1" t="s">
        <v>178</v>
      </c>
      <c r="V11596" s="1"/>
      <c r="W11596" s="2"/>
      <c r="X11596">
        <v>11595</v>
      </c>
      <c r="Y11596" s="1" t="s">
        <v>179</v>
      </c>
      <c r="Z11596" s="1"/>
      <c r="AA11596" s="2"/>
    </row>
    <row r="11597" spans="8:27">
      <c r="H11597">
        <v>11596</v>
      </c>
      <c r="I11597" s="1" t="s">
        <v>752</v>
      </c>
      <c r="J11597" s="1"/>
      <c r="K11597" s="2"/>
      <c r="L11597">
        <v>11596</v>
      </c>
      <c r="M11597" s="1" t="s">
        <v>753</v>
      </c>
      <c r="N11597" s="1"/>
      <c r="O11597" s="2"/>
      <c r="P11597">
        <v>11596</v>
      </c>
      <c r="Q11597" s="1" t="s">
        <v>754</v>
      </c>
      <c r="R11597" s="1"/>
      <c r="S11597" s="2"/>
      <c r="T11597">
        <v>11596</v>
      </c>
      <c r="U11597" s="1" t="s">
        <v>178</v>
      </c>
      <c r="V11597" s="1"/>
      <c r="W11597" s="2"/>
      <c r="X11597">
        <v>11596</v>
      </c>
      <c r="Y11597" s="1" t="s">
        <v>179</v>
      </c>
      <c r="Z11597" s="1"/>
      <c r="AA11597" s="2"/>
    </row>
    <row r="11598" spans="8:27">
      <c r="H11598">
        <v>11597</v>
      </c>
      <c r="I11598" s="1" t="s">
        <v>752</v>
      </c>
      <c r="J11598" s="1"/>
      <c r="K11598" s="2"/>
      <c r="L11598">
        <v>11597</v>
      </c>
      <c r="M11598" s="1" t="s">
        <v>753</v>
      </c>
      <c r="N11598" s="1"/>
      <c r="O11598" s="2"/>
      <c r="P11598">
        <v>11597</v>
      </c>
      <c r="Q11598" s="1" t="s">
        <v>754</v>
      </c>
      <c r="R11598" s="1"/>
      <c r="S11598" s="2"/>
      <c r="T11598">
        <v>11597</v>
      </c>
      <c r="U11598" s="1" t="s">
        <v>178</v>
      </c>
      <c r="V11598" s="1"/>
      <c r="W11598" s="2"/>
      <c r="X11598">
        <v>11597</v>
      </c>
      <c r="Y11598" s="1" t="s">
        <v>179</v>
      </c>
      <c r="Z11598" s="1"/>
      <c r="AA11598" s="2"/>
    </row>
    <row r="11599" spans="8:27">
      <c r="H11599">
        <v>11598</v>
      </c>
      <c r="I11599" s="1" t="s">
        <v>752</v>
      </c>
      <c r="J11599" s="1"/>
      <c r="K11599" s="2"/>
      <c r="L11599">
        <v>11598</v>
      </c>
      <c r="M11599" s="1" t="s">
        <v>753</v>
      </c>
      <c r="N11599" s="1"/>
      <c r="O11599" s="2"/>
      <c r="P11599">
        <v>11598</v>
      </c>
      <c r="Q11599" s="1" t="s">
        <v>754</v>
      </c>
      <c r="R11599" s="1"/>
      <c r="S11599" s="2"/>
      <c r="T11599">
        <v>11598</v>
      </c>
      <c r="U11599" s="1" t="s">
        <v>178</v>
      </c>
      <c r="V11599" s="1"/>
      <c r="W11599" s="2"/>
      <c r="X11599">
        <v>11598</v>
      </c>
      <c r="Y11599" s="1" t="s">
        <v>179</v>
      </c>
      <c r="Z11599" s="1"/>
      <c r="AA11599" s="2"/>
    </row>
    <row r="11600" spans="8:27">
      <c r="H11600">
        <v>11599</v>
      </c>
      <c r="I11600" s="1" t="s">
        <v>752</v>
      </c>
      <c r="J11600" s="1"/>
      <c r="K11600" s="2"/>
      <c r="L11600">
        <v>11599</v>
      </c>
      <c r="M11600" s="1" t="s">
        <v>753</v>
      </c>
      <c r="N11600" s="1"/>
      <c r="O11600" s="2"/>
      <c r="P11600">
        <v>11599</v>
      </c>
      <c r="Q11600" s="1" t="s">
        <v>754</v>
      </c>
      <c r="R11600" s="1"/>
      <c r="S11600" s="2"/>
      <c r="T11600">
        <v>11599</v>
      </c>
      <c r="U11600" s="1" t="s">
        <v>178</v>
      </c>
      <c r="V11600" s="1"/>
      <c r="W11600" s="2"/>
      <c r="X11600">
        <v>11599</v>
      </c>
      <c r="Y11600" s="1" t="s">
        <v>179</v>
      </c>
      <c r="Z11600" s="1"/>
      <c r="AA11600" s="2"/>
    </row>
    <row r="11601" spans="8:27">
      <c r="H11601">
        <v>11600</v>
      </c>
      <c r="I11601" s="1" t="s">
        <v>752</v>
      </c>
      <c r="J11601" s="1"/>
      <c r="K11601" s="2"/>
      <c r="L11601">
        <v>11600</v>
      </c>
      <c r="M11601" s="1" t="s">
        <v>753</v>
      </c>
      <c r="N11601" s="1"/>
      <c r="O11601" s="2"/>
      <c r="P11601">
        <v>11600</v>
      </c>
      <c r="Q11601" s="1" t="s">
        <v>754</v>
      </c>
      <c r="R11601" s="1"/>
      <c r="S11601" s="2"/>
      <c r="T11601">
        <v>11600</v>
      </c>
      <c r="U11601" s="1" t="s">
        <v>178</v>
      </c>
      <c r="V11601" s="1"/>
      <c r="W11601" s="2"/>
      <c r="X11601">
        <v>11600</v>
      </c>
      <c r="Y11601" s="1" t="s">
        <v>179</v>
      </c>
      <c r="Z11601" s="1"/>
      <c r="AA11601" s="2"/>
    </row>
    <row r="11602" spans="8:27">
      <c r="H11602">
        <v>11601</v>
      </c>
      <c r="I11602" s="1" t="s">
        <v>752</v>
      </c>
      <c r="J11602" s="1"/>
      <c r="K11602" s="2"/>
      <c r="L11602">
        <v>11601</v>
      </c>
      <c r="M11602" s="1" t="s">
        <v>753</v>
      </c>
      <c r="N11602" s="1"/>
      <c r="O11602" s="2"/>
      <c r="P11602">
        <v>11601</v>
      </c>
      <c r="Q11602" s="1" t="s">
        <v>754</v>
      </c>
      <c r="R11602" s="1"/>
      <c r="S11602" s="2"/>
      <c r="T11602">
        <v>11601</v>
      </c>
      <c r="U11602" s="1" t="s">
        <v>178</v>
      </c>
      <c r="V11602" s="1"/>
      <c r="W11602" s="2"/>
      <c r="X11602">
        <v>11601</v>
      </c>
      <c r="Y11602" s="1" t="s">
        <v>179</v>
      </c>
      <c r="Z11602" s="1"/>
      <c r="AA11602" s="2"/>
    </row>
    <row r="11603" spans="8:27">
      <c r="H11603">
        <v>11602</v>
      </c>
      <c r="I11603" s="1" t="s">
        <v>752</v>
      </c>
      <c r="J11603" s="1"/>
      <c r="K11603" s="2"/>
      <c r="L11603">
        <v>11602</v>
      </c>
      <c r="M11603" s="1" t="s">
        <v>753</v>
      </c>
      <c r="N11603" s="1"/>
      <c r="O11603" s="2"/>
      <c r="P11603">
        <v>11602</v>
      </c>
      <c r="Q11603" s="1" t="s">
        <v>754</v>
      </c>
      <c r="R11603" s="1"/>
      <c r="S11603" s="2"/>
      <c r="T11603">
        <v>11602</v>
      </c>
      <c r="U11603" s="1" t="s">
        <v>178</v>
      </c>
      <c r="V11603" s="1"/>
      <c r="W11603" s="2"/>
      <c r="X11603">
        <v>11602</v>
      </c>
      <c r="Y11603" s="1" t="s">
        <v>179</v>
      </c>
      <c r="Z11603" s="1"/>
      <c r="AA11603" s="2"/>
    </row>
    <row r="11604" spans="8:27">
      <c r="H11604">
        <v>11603</v>
      </c>
      <c r="I11604" s="1" t="s">
        <v>752</v>
      </c>
      <c r="J11604" s="1"/>
      <c r="K11604" s="2"/>
      <c r="L11604">
        <v>11603</v>
      </c>
      <c r="M11604" s="1" t="s">
        <v>753</v>
      </c>
      <c r="N11604" s="1"/>
      <c r="O11604" s="2"/>
      <c r="P11604">
        <v>11603</v>
      </c>
      <c r="Q11604" s="1" t="s">
        <v>754</v>
      </c>
      <c r="R11604" s="1"/>
      <c r="S11604" s="2"/>
      <c r="T11604">
        <v>11603</v>
      </c>
      <c r="U11604" s="1" t="s">
        <v>178</v>
      </c>
      <c r="V11604" s="1"/>
      <c r="W11604" s="2"/>
      <c r="X11604">
        <v>11603</v>
      </c>
      <c r="Y11604" s="1" t="s">
        <v>179</v>
      </c>
      <c r="Z11604" s="1"/>
      <c r="AA11604" s="2"/>
    </row>
    <row r="11605" spans="8:27">
      <c r="H11605">
        <v>11604</v>
      </c>
      <c r="I11605" s="1" t="s">
        <v>752</v>
      </c>
      <c r="J11605" s="1"/>
      <c r="K11605" s="2"/>
      <c r="L11605">
        <v>11604</v>
      </c>
      <c r="M11605" s="1" t="s">
        <v>753</v>
      </c>
      <c r="N11605" s="1"/>
      <c r="O11605" s="2"/>
      <c r="P11605">
        <v>11604</v>
      </c>
      <c r="Q11605" s="1" t="s">
        <v>754</v>
      </c>
      <c r="R11605" s="1"/>
      <c r="S11605" s="2"/>
      <c r="T11605">
        <v>11604</v>
      </c>
      <c r="U11605" s="1" t="s">
        <v>178</v>
      </c>
      <c r="V11605" s="1"/>
      <c r="W11605" s="2"/>
      <c r="X11605">
        <v>11604</v>
      </c>
      <c r="Y11605" s="1" t="s">
        <v>179</v>
      </c>
      <c r="Z11605" s="1"/>
      <c r="AA11605" s="2"/>
    </row>
    <row r="11606" spans="8:27">
      <c r="H11606">
        <v>11605</v>
      </c>
      <c r="I11606" s="1" t="s">
        <v>752</v>
      </c>
      <c r="J11606" s="1"/>
      <c r="K11606" s="2"/>
      <c r="L11606">
        <v>11605</v>
      </c>
      <c r="M11606" s="1" t="s">
        <v>753</v>
      </c>
      <c r="N11606" s="1"/>
      <c r="O11606" s="2"/>
      <c r="P11606">
        <v>11605</v>
      </c>
      <c r="Q11606" s="1" t="s">
        <v>754</v>
      </c>
      <c r="R11606" s="1"/>
      <c r="S11606" s="2"/>
      <c r="T11606">
        <v>11605</v>
      </c>
      <c r="U11606" s="1" t="s">
        <v>178</v>
      </c>
      <c r="V11606" s="1"/>
      <c r="W11606" s="2"/>
      <c r="X11606">
        <v>11605</v>
      </c>
      <c r="Y11606" s="1" t="s">
        <v>179</v>
      </c>
      <c r="Z11606" s="1"/>
      <c r="AA11606" s="2"/>
    </row>
    <row r="11607" spans="8:27">
      <c r="H11607">
        <v>11606</v>
      </c>
      <c r="I11607" s="1" t="s">
        <v>752</v>
      </c>
      <c r="J11607" s="1"/>
      <c r="K11607" s="2"/>
      <c r="L11607">
        <v>11606</v>
      </c>
      <c r="M11607" s="1" t="s">
        <v>753</v>
      </c>
      <c r="N11607" s="1"/>
      <c r="O11607" s="2"/>
      <c r="P11607">
        <v>11606</v>
      </c>
      <c r="Q11607" s="1" t="s">
        <v>754</v>
      </c>
      <c r="R11607" s="1"/>
      <c r="S11607" s="2"/>
      <c r="T11607">
        <v>11606</v>
      </c>
      <c r="U11607" s="1" t="s">
        <v>178</v>
      </c>
      <c r="V11607" s="1"/>
      <c r="W11607" s="2"/>
      <c r="X11607">
        <v>11606</v>
      </c>
      <c r="Y11607" s="1" t="s">
        <v>179</v>
      </c>
      <c r="Z11607" s="1"/>
      <c r="AA11607" s="2"/>
    </row>
    <row r="11608" spans="8:27">
      <c r="H11608">
        <v>11607</v>
      </c>
      <c r="I11608" s="1" t="s">
        <v>752</v>
      </c>
      <c r="J11608" s="1"/>
      <c r="K11608" s="2"/>
      <c r="L11608">
        <v>11607</v>
      </c>
      <c r="M11608" s="1" t="s">
        <v>753</v>
      </c>
      <c r="N11608" s="1"/>
      <c r="O11608" s="2"/>
      <c r="P11608">
        <v>11607</v>
      </c>
      <c r="Q11608" s="1" t="s">
        <v>754</v>
      </c>
      <c r="R11608" s="1"/>
      <c r="S11608" s="2"/>
      <c r="T11608">
        <v>11607</v>
      </c>
      <c r="U11608" s="1" t="s">
        <v>178</v>
      </c>
      <c r="V11608" s="1"/>
      <c r="W11608" s="2"/>
      <c r="X11608">
        <v>11607</v>
      </c>
      <c r="Y11608" s="1" t="s">
        <v>179</v>
      </c>
      <c r="Z11608" s="1"/>
      <c r="AA11608" s="2"/>
    </row>
    <row r="11609" spans="8:27">
      <c r="H11609">
        <v>11608</v>
      </c>
      <c r="I11609" s="1" t="s">
        <v>752</v>
      </c>
      <c r="J11609" s="1"/>
      <c r="K11609" s="2"/>
      <c r="L11609">
        <v>11608</v>
      </c>
      <c r="M11609" s="1" t="s">
        <v>753</v>
      </c>
      <c r="N11609" s="1"/>
      <c r="O11609" s="2"/>
      <c r="P11609">
        <v>11608</v>
      </c>
      <c r="Q11609" s="1" t="s">
        <v>754</v>
      </c>
      <c r="R11609" s="1"/>
      <c r="S11609" s="2"/>
      <c r="T11609">
        <v>11608</v>
      </c>
      <c r="U11609" s="1" t="s">
        <v>178</v>
      </c>
      <c r="V11609" s="1"/>
      <c r="W11609" s="2"/>
      <c r="X11609">
        <v>11608</v>
      </c>
      <c r="Y11609" s="1" t="s">
        <v>179</v>
      </c>
      <c r="Z11609" s="1"/>
      <c r="AA11609" s="2"/>
    </row>
    <row r="11610" spans="8:27">
      <c r="H11610">
        <v>11609</v>
      </c>
      <c r="I11610" s="1" t="s">
        <v>752</v>
      </c>
      <c r="J11610" s="1"/>
      <c r="K11610" s="2"/>
      <c r="L11610">
        <v>11609</v>
      </c>
      <c r="M11610" s="1" t="s">
        <v>753</v>
      </c>
      <c r="N11610" s="1"/>
      <c r="O11610" s="2"/>
      <c r="P11610">
        <v>11609</v>
      </c>
      <c r="Q11610" s="1" t="s">
        <v>754</v>
      </c>
      <c r="R11610" s="1"/>
      <c r="S11610" s="2"/>
      <c r="T11610">
        <v>11609</v>
      </c>
      <c r="U11610" s="1" t="s">
        <v>178</v>
      </c>
      <c r="V11610" s="1"/>
      <c r="W11610" s="2"/>
      <c r="X11610">
        <v>11609</v>
      </c>
      <c r="Y11610" s="1" t="s">
        <v>179</v>
      </c>
      <c r="Z11610" s="1"/>
      <c r="AA11610" s="2"/>
    </row>
    <row r="11611" spans="8:27">
      <c r="H11611">
        <v>11610</v>
      </c>
      <c r="I11611" s="1" t="s">
        <v>752</v>
      </c>
      <c r="J11611" s="1"/>
      <c r="K11611" s="2"/>
      <c r="L11611">
        <v>11610</v>
      </c>
      <c r="M11611" s="1" t="s">
        <v>753</v>
      </c>
      <c r="N11611" s="1"/>
      <c r="O11611" s="2"/>
      <c r="P11611">
        <v>11610</v>
      </c>
      <c r="Q11611" s="1" t="s">
        <v>754</v>
      </c>
      <c r="R11611" s="1"/>
      <c r="S11611" s="2"/>
      <c r="T11611">
        <v>11610</v>
      </c>
      <c r="U11611" s="1" t="s">
        <v>178</v>
      </c>
      <c r="V11611" s="1"/>
      <c r="W11611" s="2"/>
      <c r="X11611">
        <v>11610</v>
      </c>
      <c r="Y11611" s="1" t="s">
        <v>179</v>
      </c>
      <c r="Z11611" s="1"/>
      <c r="AA11611" s="2"/>
    </row>
    <row r="11612" spans="8:27">
      <c r="H11612">
        <v>11611</v>
      </c>
      <c r="I11612" s="1" t="s">
        <v>752</v>
      </c>
      <c r="J11612" s="1"/>
      <c r="K11612" s="2"/>
      <c r="L11612">
        <v>11611</v>
      </c>
      <c r="M11612" s="1" t="s">
        <v>753</v>
      </c>
      <c r="N11612" s="1"/>
      <c r="O11612" s="2"/>
      <c r="P11612">
        <v>11611</v>
      </c>
      <c r="Q11612" s="1" t="s">
        <v>754</v>
      </c>
      <c r="R11612" s="1"/>
      <c r="S11612" s="2"/>
      <c r="T11612">
        <v>11611</v>
      </c>
      <c r="U11612" s="1" t="s">
        <v>178</v>
      </c>
      <c r="V11612" s="1"/>
      <c r="W11612" s="2"/>
      <c r="X11612">
        <v>11611</v>
      </c>
      <c r="Y11612" s="1" t="s">
        <v>179</v>
      </c>
      <c r="Z11612" s="1"/>
      <c r="AA11612" s="2"/>
    </row>
    <row r="11613" spans="8:27">
      <c r="H11613">
        <v>11612</v>
      </c>
      <c r="I11613" s="1" t="s">
        <v>752</v>
      </c>
      <c r="J11613" s="1"/>
      <c r="K11613" s="2"/>
      <c r="L11613">
        <v>11612</v>
      </c>
      <c r="M11613" s="1" t="s">
        <v>753</v>
      </c>
      <c r="N11613" s="1"/>
      <c r="O11613" s="2"/>
      <c r="P11613">
        <v>11612</v>
      </c>
      <c r="Q11613" s="1" t="s">
        <v>754</v>
      </c>
      <c r="R11613" s="1"/>
      <c r="S11613" s="2"/>
      <c r="T11613">
        <v>11612</v>
      </c>
      <c r="U11613" s="1" t="s">
        <v>178</v>
      </c>
      <c r="V11613" s="1"/>
      <c r="W11613" s="2"/>
      <c r="X11613">
        <v>11612</v>
      </c>
      <c r="Y11613" s="1" t="s">
        <v>179</v>
      </c>
      <c r="Z11613" s="1"/>
      <c r="AA11613" s="2"/>
    </row>
    <row r="11614" spans="8:27">
      <c r="H11614">
        <v>11613</v>
      </c>
      <c r="I11614" s="1" t="s">
        <v>752</v>
      </c>
      <c r="J11614" s="1"/>
      <c r="K11614" s="2"/>
      <c r="L11614">
        <v>11613</v>
      </c>
      <c r="M11614" s="1" t="s">
        <v>753</v>
      </c>
      <c r="N11614" s="1"/>
      <c r="O11614" s="2"/>
      <c r="P11614">
        <v>11613</v>
      </c>
      <c r="Q11614" s="1" t="s">
        <v>754</v>
      </c>
      <c r="R11614" s="1"/>
      <c r="S11614" s="2"/>
      <c r="T11614">
        <v>11613</v>
      </c>
      <c r="U11614" s="1" t="s">
        <v>178</v>
      </c>
      <c r="V11614" s="1"/>
      <c r="W11614" s="2"/>
      <c r="X11614">
        <v>11613</v>
      </c>
      <c r="Y11614" s="1" t="s">
        <v>179</v>
      </c>
      <c r="Z11614" s="1"/>
      <c r="AA11614" s="2"/>
    </row>
    <row r="11615" spans="8:27">
      <c r="H11615">
        <v>11614</v>
      </c>
      <c r="I11615" s="1" t="s">
        <v>752</v>
      </c>
      <c r="J11615" s="1"/>
      <c r="K11615" s="2"/>
      <c r="L11615">
        <v>11614</v>
      </c>
      <c r="M11615" s="1" t="s">
        <v>753</v>
      </c>
      <c r="N11615" s="1"/>
      <c r="O11615" s="2"/>
      <c r="P11615">
        <v>11614</v>
      </c>
      <c r="Q11615" s="1" t="s">
        <v>754</v>
      </c>
      <c r="R11615" s="1"/>
      <c r="S11615" s="2"/>
      <c r="T11615">
        <v>11614</v>
      </c>
      <c r="U11615" s="1" t="s">
        <v>178</v>
      </c>
      <c r="V11615" s="1"/>
      <c r="W11615" s="2"/>
      <c r="X11615">
        <v>11614</v>
      </c>
      <c r="Y11615" s="1" t="s">
        <v>179</v>
      </c>
      <c r="Z11615" s="1"/>
      <c r="AA11615" s="2"/>
    </row>
    <row r="11616" spans="8:27">
      <c r="H11616">
        <v>11615</v>
      </c>
      <c r="I11616" s="1" t="s">
        <v>752</v>
      </c>
      <c r="J11616" s="1"/>
      <c r="K11616" s="2"/>
      <c r="L11616">
        <v>11615</v>
      </c>
      <c r="M11616" s="1" t="s">
        <v>753</v>
      </c>
      <c r="N11616" s="1"/>
      <c r="O11616" s="2"/>
      <c r="P11616">
        <v>11615</v>
      </c>
      <c r="Q11616" s="1" t="s">
        <v>754</v>
      </c>
      <c r="R11616" s="1"/>
      <c r="S11616" s="2"/>
      <c r="T11616">
        <v>11615</v>
      </c>
      <c r="U11616" s="1" t="s">
        <v>178</v>
      </c>
      <c r="V11616" s="1"/>
      <c r="W11616" s="2"/>
      <c r="X11616">
        <v>11615</v>
      </c>
      <c r="Y11616" s="1" t="s">
        <v>179</v>
      </c>
      <c r="Z11616" s="1"/>
      <c r="AA11616" s="2"/>
    </row>
    <row r="11617" spans="8:27">
      <c r="H11617">
        <v>11616</v>
      </c>
      <c r="I11617" s="1" t="s">
        <v>752</v>
      </c>
      <c r="J11617" s="1"/>
      <c r="K11617" s="2"/>
      <c r="L11617">
        <v>11616</v>
      </c>
      <c r="M11617" s="1" t="s">
        <v>753</v>
      </c>
      <c r="N11617" s="1"/>
      <c r="O11617" s="2"/>
      <c r="P11617">
        <v>11616</v>
      </c>
      <c r="Q11617" s="1" t="s">
        <v>754</v>
      </c>
      <c r="R11617" s="1"/>
      <c r="S11617" s="2"/>
      <c r="T11617">
        <v>11616</v>
      </c>
      <c r="U11617" s="1" t="s">
        <v>178</v>
      </c>
      <c r="V11617" s="1"/>
      <c r="W11617" s="2"/>
      <c r="X11617">
        <v>11616</v>
      </c>
      <c r="Y11617" s="1" t="s">
        <v>179</v>
      </c>
      <c r="Z11617" s="1"/>
      <c r="AA11617" s="2"/>
    </row>
    <row r="11618" spans="8:27">
      <c r="H11618">
        <v>11617</v>
      </c>
      <c r="I11618" s="1" t="s">
        <v>752</v>
      </c>
      <c r="J11618" s="1"/>
      <c r="K11618" s="2"/>
      <c r="L11618">
        <v>11617</v>
      </c>
      <c r="M11618" s="1" t="s">
        <v>753</v>
      </c>
      <c r="N11618" s="1"/>
      <c r="O11618" s="2"/>
      <c r="P11618">
        <v>11617</v>
      </c>
      <c r="Q11618" s="1" t="s">
        <v>754</v>
      </c>
      <c r="R11618" s="1"/>
      <c r="S11618" s="2"/>
      <c r="T11618">
        <v>11617</v>
      </c>
      <c r="U11618" s="1" t="s">
        <v>178</v>
      </c>
      <c r="V11618" s="1"/>
      <c r="W11618" s="2"/>
      <c r="X11618">
        <v>11617</v>
      </c>
      <c r="Y11618" s="1" t="s">
        <v>179</v>
      </c>
      <c r="Z11618" s="1"/>
      <c r="AA11618" s="2"/>
    </row>
    <row r="11619" spans="8:27">
      <c r="H11619">
        <v>11618</v>
      </c>
      <c r="I11619" s="1" t="s">
        <v>752</v>
      </c>
      <c r="J11619" s="1"/>
      <c r="K11619" s="2"/>
      <c r="L11619">
        <v>11618</v>
      </c>
      <c r="M11619" s="1" t="s">
        <v>753</v>
      </c>
      <c r="N11619" s="1"/>
      <c r="O11619" s="2"/>
      <c r="P11619">
        <v>11618</v>
      </c>
      <c r="Q11619" s="1" t="s">
        <v>754</v>
      </c>
      <c r="R11619" s="1"/>
      <c r="S11619" s="2"/>
      <c r="T11619">
        <v>11618</v>
      </c>
      <c r="U11619" s="1" t="s">
        <v>178</v>
      </c>
      <c r="V11619" s="1"/>
      <c r="W11619" s="2"/>
      <c r="X11619">
        <v>11618</v>
      </c>
      <c r="Y11619" s="1" t="s">
        <v>179</v>
      </c>
      <c r="Z11619" s="1"/>
      <c r="AA11619" s="2"/>
    </row>
    <row r="11620" spans="8:27">
      <c r="H11620">
        <v>11619</v>
      </c>
      <c r="I11620" s="1" t="s">
        <v>752</v>
      </c>
      <c r="J11620" s="1"/>
      <c r="K11620" s="2"/>
      <c r="L11620">
        <v>11619</v>
      </c>
      <c r="M11620" s="1" t="s">
        <v>753</v>
      </c>
      <c r="N11620" s="1"/>
      <c r="O11620" s="2"/>
      <c r="P11620">
        <v>11619</v>
      </c>
      <c r="Q11620" s="1" t="s">
        <v>754</v>
      </c>
      <c r="R11620" s="1"/>
      <c r="S11620" s="2"/>
      <c r="T11620">
        <v>11619</v>
      </c>
      <c r="U11620" s="1" t="s">
        <v>178</v>
      </c>
      <c r="V11620" s="1"/>
      <c r="W11620" s="2"/>
      <c r="X11620">
        <v>11619</v>
      </c>
      <c r="Y11620" s="1" t="s">
        <v>179</v>
      </c>
      <c r="Z11620" s="1"/>
      <c r="AA11620" s="2"/>
    </row>
    <row r="11621" spans="8:27">
      <c r="H11621">
        <v>11620</v>
      </c>
      <c r="I11621" s="1" t="s">
        <v>752</v>
      </c>
      <c r="J11621" s="1"/>
      <c r="K11621" s="2"/>
      <c r="L11621">
        <v>11620</v>
      </c>
      <c r="M11621" s="1" t="s">
        <v>753</v>
      </c>
      <c r="N11621" s="1"/>
      <c r="O11621" s="2"/>
      <c r="P11621">
        <v>11620</v>
      </c>
      <c r="Q11621" s="1" t="s">
        <v>754</v>
      </c>
      <c r="R11621" s="1"/>
      <c r="S11621" s="2"/>
      <c r="T11621">
        <v>11620</v>
      </c>
      <c r="U11621" s="1" t="s">
        <v>178</v>
      </c>
      <c r="V11621" s="1"/>
      <c r="W11621" s="2"/>
      <c r="X11621">
        <v>11620</v>
      </c>
      <c r="Y11621" s="1" t="s">
        <v>179</v>
      </c>
      <c r="Z11621" s="1"/>
      <c r="AA11621" s="2"/>
    </row>
    <row r="11622" spans="8:27">
      <c r="H11622">
        <v>11621</v>
      </c>
      <c r="I11622" s="1" t="s">
        <v>752</v>
      </c>
      <c r="J11622" s="1"/>
      <c r="K11622" s="2"/>
      <c r="L11622">
        <v>11621</v>
      </c>
      <c r="M11622" s="1" t="s">
        <v>753</v>
      </c>
      <c r="N11622" s="1"/>
      <c r="O11622" s="2"/>
      <c r="P11622">
        <v>11621</v>
      </c>
      <c r="Q11622" s="1" t="s">
        <v>754</v>
      </c>
      <c r="R11622" s="1"/>
      <c r="S11622" s="2"/>
      <c r="T11622">
        <v>11621</v>
      </c>
      <c r="U11622" s="1" t="s">
        <v>178</v>
      </c>
      <c r="V11622" s="1"/>
      <c r="W11622" s="2"/>
      <c r="X11622">
        <v>11621</v>
      </c>
      <c r="Y11622" s="1" t="s">
        <v>179</v>
      </c>
      <c r="Z11622" s="1"/>
      <c r="AA11622" s="2"/>
    </row>
    <row r="11623" spans="8:27">
      <c r="H11623">
        <v>11622</v>
      </c>
      <c r="I11623" s="1" t="s">
        <v>752</v>
      </c>
      <c r="J11623" s="1"/>
      <c r="K11623" s="2"/>
      <c r="L11623">
        <v>11622</v>
      </c>
      <c r="M11623" s="1" t="s">
        <v>753</v>
      </c>
      <c r="N11623" s="1"/>
      <c r="O11623" s="2"/>
      <c r="P11623">
        <v>11622</v>
      </c>
      <c r="Q11623" s="1" t="s">
        <v>754</v>
      </c>
      <c r="R11623" s="1"/>
      <c r="S11623" s="2"/>
      <c r="T11623">
        <v>11622</v>
      </c>
      <c r="U11623" s="1" t="s">
        <v>178</v>
      </c>
      <c r="V11623" s="1"/>
      <c r="W11623" s="2"/>
      <c r="X11623">
        <v>11622</v>
      </c>
      <c r="Y11623" s="1" t="s">
        <v>179</v>
      </c>
      <c r="Z11623" s="1"/>
      <c r="AA11623" s="2"/>
    </row>
    <row r="11624" spans="8:27">
      <c r="H11624">
        <v>11623</v>
      </c>
      <c r="I11624" s="1" t="s">
        <v>752</v>
      </c>
      <c r="J11624" s="1"/>
      <c r="K11624" s="2"/>
      <c r="L11624">
        <v>11623</v>
      </c>
      <c r="M11624" s="1" t="s">
        <v>753</v>
      </c>
      <c r="N11624" s="1"/>
      <c r="O11624" s="2"/>
      <c r="P11624">
        <v>11623</v>
      </c>
      <c r="Q11624" s="1" t="s">
        <v>754</v>
      </c>
      <c r="R11624" s="1"/>
      <c r="S11624" s="2"/>
      <c r="T11624">
        <v>11623</v>
      </c>
      <c r="U11624" s="1" t="s">
        <v>178</v>
      </c>
      <c r="V11624" s="1"/>
      <c r="W11624" s="2"/>
      <c r="X11624">
        <v>11623</v>
      </c>
      <c r="Y11624" s="1" t="s">
        <v>179</v>
      </c>
      <c r="Z11624" s="1"/>
      <c r="AA11624" s="2"/>
    </row>
    <row r="11625" spans="8:27">
      <c r="H11625">
        <v>11624</v>
      </c>
      <c r="I11625" s="1" t="s">
        <v>752</v>
      </c>
      <c r="J11625" s="1"/>
      <c r="K11625" s="2"/>
      <c r="L11625">
        <v>11624</v>
      </c>
      <c r="M11625" s="1" t="s">
        <v>753</v>
      </c>
      <c r="N11625" s="1"/>
      <c r="O11625" s="2"/>
      <c r="P11625">
        <v>11624</v>
      </c>
      <c r="Q11625" s="1" t="s">
        <v>754</v>
      </c>
      <c r="R11625" s="1"/>
      <c r="S11625" s="2"/>
      <c r="T11625">
        <v>11624</v>
      </c>
      <c r="U11625" s="1" t="s">
        <v>178</v>
      </c>
      <c r="V11625" s="1"/>
      <c r="W11625" s="2"/>
      <c r="X11625">
        <v>11624</v>
      </c>
      <c r="Y11625" s="1" t="s">
        <v>179</v>
      </c>
      <c r="Z11625" s="1"/>
      <c r="AA11625" s="2"/>
    </row>
    <row r="11626" spans="8:27">
      <c r="H11626">
        <v>11625</v>
      </c>
      <c r="I11626" s="1" t="s">
        <v>752</v>
      </c>
      <c r="J11626" s="1"/>
      <c r="K11626" s="2"/>
      <c r="L11626">
        <v>11625</v>
      </c>
      <c r="M11626" s="1" t="s">
        <v>753</v>
      </c>
      <c r="N11626" s="1"/>
      <c r="O11626" s="2"/>
      <c r="P11626">
        <v>11625</v>
      </c>
      <c r="Q11626" s="1" t="s">
        <v>754</v>
      </c>
      <c r="R11626" s="1"/>
      <c r="S11626" s="2"/>
      <c r="T11626">
        <v>11625</v>
      </c>
      <c r="U11626" s="1" t="s">
        <v>178</v>
      </c>
      <c r="V11626" s="1"/>
      <c r="W11626" s="2"/>
      <c r="X11626">
        <v>11625</v>
      </c>
      <c r="Y11626" s="1" t="s">
        <v>179</v>
      </c>
      <c r="Z11626" s="1"/>
      <c r="AA11626" s="2"/>
    </row>
    <row r="11627" spans="8:27">
      <c r="H11627">
        <v>11626</v>
      </c>
      <c r="I11627" s="1" t="s">
        <v>752</v>
      </c>
      <c r="J11627" s="1"/>
      <c r="K11627" s="2"/>
      <c r="L11627">
        <v>11626</v>
      </c>
      <c r="M11627" s="1" t="s">
        <v>753</v>
      </c>
      <c r="N11627" s="1"/>
      <c r="O11627" s="2"/>
      <c r="P11627">
        <v>11626</v>
      </c>
      <c r="Q11627" s="1" t="s">
        <v>754</v>
      </c>
      <c r="R11627" s="1"/>
      <c r="S11627" s="2"/>
      <c r="T11627">
        <v>11626</v>
      </c>
      <c r="U11627" s="1" t="s">
        <v>178</v>
      </c>
      <c r="V11627" s="1"/>
      <c r="W11627" s="2"/>
      <c r="X11627">
        <v>11626</v>
      </c>
      <c r="Y11627" s="1" t="s">
        <v>179</v>
      </c>
      <c r="Z11627" s="1"/>
      <c r="AA11627" s="2"/>
    </row>
    <row r="11628" spans="8:27">
      <c r="H11628">
        <v>11627</v>
      </c>
      <c r="I11628" s="1" t="s">
        <v>752</v>
      </c>
      <c r="J11628" s="1"/>
      <c r="K11628" s="2"/>
      <c r="L11628">
        <v>11627</v>
      </c>
      <c r="M11628" s="1" t="s">
        <v>753</v>
      </c>
      <c r="N11628" s="1"/>
      <c r="O11628" s="2"/>
      <c r="P11628">
        <v>11627</v>
      </c>
      <c r="Q11628" s="1" t="s">
        <v>754</v>
      </c>
      <c r="R11628" s="1"/>
      <c r="S11628" s="2"/>
      <c r="T11628">
        <v>11627</v>
      </c>
      <c r="U11628" s="1" t="s">
        <v>178</v>
      </c>
      <c r="V11628" s="1"/>
      <c r="W11628" s="2"/>
      <c r="X11628">
        <v>11627</v>
      </c>
      <c r="Y11628" s="1" t="s">
        <v>179</v>
      </c>
      <c r="Z11628" s="1"/>
      <c r="AA11628" s="2"/>
    </row>
    <row r="11629" spans="8:27">
      <c r="H11629">
        <v>11628</v>
      </c>
      <c r="I11629" s="1" t="s">
        <v>752</v>
      </c>
      <c r="J11629" s="1"/>
      <c r="K11629" s="2"/>
      <c r="L11629">
        <v>11628</v>
      </c>
      <c r="M11629" s="1" t="s">
        <v>753</v>
      </c>
      <c r="N11629" s="1"/>
      <c r="O11629" s="2"/>
      <c r="P11629">
        <v>11628</v>
      </c>
      <c r="Q11629" s="1" t="s">
        <v>754</v>
      </c>
      <c r="R11629" s="1"/>
      <c r="S11629" s="2"/>
      <c r="T11629">
        <v>11628</v>
      </c>
      <c r="U11629" s="1" t="s">
        <v>178</v>
      </c>
      <c r="V11629" s="1"/>
      <c r="W11629" s="2"/>
      <c r="X11629">
        <v>11628</v>
      </c>
      <c r="Y11629" s="1" t="s">
        <v>179</v>
      </c>
      <c r="Z11629" s="1"/>
      <c r="AA11629" s="2"/>
    </row>
    <row r="11630" spans="8:27">
      <c r="H11630">
        <v>11629</v>
      </c>
      <c r="I11630" s="1" t="s">
        <v>752</v>
      </c>
      <c r="J11630" s="1"/>
      <c r="K11630" s="2"/>
      <c r="L11630">
        <v>11629</v>
      </c>
      <c r="M11630" s="1" t="s">
        <v>753</v>
      </c>
      <c r="N11630" s="1"/>
      <c r="O11630" s="2"/>
      <c r="P11630">
        <v>11629</v>
      </c>
      <c r="Q11630" s="1" t="s">
        <v>754</v>
      </c>
      <c r="R11630" s="1"/>
      <c r="S11630" s="2"/>
      <c r="T11630">
        <v>11629</v>
      </c>
      <c r="U11630" s="1" t="s">
        <v>178</v>
      </c>
      <c r="V11630" s="1"/>
      <c r="W11630" s="2"/>
      <c r="X11630">
        <v>11629</v>
      </c>
      <c r="Y11630" s="1" t="s">
        <v>179</v>
      </c>
      <c r="Z11630" s="1"/>
      <c r="AA11630" s="2"/>
    </row>
    <row r="11631" spans="8:27">
      <c r="H11631">
        <v>11630</v>
      </c>
      <c r="I11631" s="1" t="s">
        <v>752</v>
      </c>
      <c r="J11631" s="1"/>
      <c r="K11631" s="2"/>
      <c r="L11631">
        <v>11630</v>
      </c>
      <c r="M11631" s="1" t="s">
        <v>753</v>
      </c>
      <c r="N11631" s="1"/>
      <c r="O11631" s="2"/>
      <c r="P11631">
        <v>11630</v>
      </c>
      <c r="Q11631" s="1" t="s">
        <v>754</v>
      </c>
      <c r="R11631" s="1"/>
      <c r="S11631" s="2"/>
      <c r="T11631">
        <v>11630</v>
      </c>
      <c r="U11631" s="1" t="s">
        <v>178</v>
      </c>
      <c r="V11631" s="1"/>
      <c r="W11631" s="2"/>
      <c r="X11631">
        <v>11630</v>
      </c>
      <c r="Y11631" s="1" t="s">
        <v>179</v>
      </c>
      <c r="Z11631" s="1"/>
      <c r="AA11631" s="2"/>
    </row>
    <row r="11632" spans="8:27">
      <c r="H11632">
        <v>11631</v>
      </c>
      <c r="I11632" s="1" t="s">
        <v>752</v>
      </c>
      <c r="J11632" s="1"/>
      <c r="K11632" s="2"/>
      <c r="L11632">
        <v>11631</v>
      </c>
      <c r="M11632" s="1" t="s">
        <v>753</v>
      </c>
      <c r="N11632" s="1"/>
      <c r="O11632" s="2"/>
      <c r="P11632">
        <v>11631</v>
      </c>
      <c r="Q11632" s="1" t="s">
        <v>754</v>
      </c>
      <c r="R11632" s="1"/>
      <c r="S11632" s="2"/>
      <c r="T11632">
        <v>11631</v>
      </c>
      <c r="U11632" s="1" t="s">
        <v>178</v>
      </c>
      <c r="V11632" s="1"/>
      <c r="W11632" s="2"/>
      <c r="X11632">
        <v>11631</v>
      </c>
      <c r="Y11632" s="1" t="s">
        <v>179</v>
      </c>
      <c r="Z11632" s="1"/>
      <c r="AA11632" s="2"/>
    </row>
    <row r="11633" spans="2:58">
      <c r="H11633">
        <v>11632</v>
      </c>
      <c r="I11633" s="1" t="s">
        <v>752</v>
      </c>
      <c r="J11633" s="1"/>
      <c r="K11633" s="2"/>
      <c r="L11633">
        <v>11632</v>
      </c>
      <c r="M11633" s="1" t="s">
        <v>753</v>
      </c>
      <c r="N11633" s="1"/>
      <c r="O11633" s="2"/>
      <c r="P11633">
        <v>11632</v>
      </c>
      <c r="Q11633" s="1" t="s">
        <v>754</v>
      </c>
      <c r="R11633" s="1"/>
      <c r="S11633" s="2"/>
      <c r="T11633">
        <v>11632</v>
      </c>
      <c r="U11633" s="1" t="s">
        <v>178</v>
      </c>
      <c r="V11633" s="1"/>
      <c r="W11633" s="2"/>
      <c r="X11633">
        <v>11632</v>
      </c>
      <c r="Y11633" s="1" t="s">
        <v>179</v>
      </c>
      <c r="Z11633" s="1"/>
      <c r="AA11633" s="2"/>
    </row>
    <row r="11634" spans="2:58">
      <c r="H11634">
        <v>11633</v>
      </c>
      <c r="I11634" s="1" t="s">
        <v>752</v>
      </c>
      <c r="J11634" s="1"/>
      <c r="K11634" s="2"/>
      <c r="L11634">
        <v>11633</v>
      </c>
      <c r="M11634" s="1" t="s">
        <v>753</v>
      </c>
      <c r="N11634" s="1"/>
      <c r="O11634" s="2"/>
      <c r="P11634">
        <v>11633</v>
      </c>
      <c r="Q11634" s="1" t="s">
        <v>754</v>
      </c>
      <c r="R11634" s="1"/>
      <c r="S11634" s="2"/>
      <c r="T11634">
        <v>11633</v>
      </c>
      <c r="U11634" s="1" t="s">
        <v>178</v>
      </c>
      <c r="V11634" s="1"/>
      <c r="W11634" s="2"/>
      <c r="X11634">
        <v>11633</v>
      </c>
      <c r="Y11634" s="1" t="s">
        <v>179</v>
      </c>
      <c r="Z11634" s="1"/>
      <c r="AA11634" s="2"/>
    </row>
    <row r="11635" spans="2:58">
      <c r="H11635">
        <v>11634</v>
      </c>
      <c r="I11635" s="1" t="s">
        <v>752</v>
      </c>
      <c r="J11635" s="1"/>
      <c r="K11635" s="2"/>
      <c r="L11635">
        <v>11634</v>
      </c>
      <c r="M11635" s="1" t="s">
        <v>753</v>
      </c>
      <c r="N11635" s="1"/>
      <c r="O11635" s="2"/>
      <c r="P11635">
        <v>11634</v>
      </c>
      <c r="Q11635" s="1" t="s">
        <v>754</v>
      </c>
      <c r="R11635" s="1"/>
      <c r="S11635" s="2"/>
      <c r="T11635">
        <v>11634</v>
      </c>
      <c r="U11635" s="1" t="s">
        <v>178</v>
      </c>
      <c r="V11635" s="1"/>
      <c r="W11635" s="2"/>
      <c r="X11635">
        <v>11634</v>
      </c>
      <c r="Y11635" s="1" t="s">
        <v>179</v>
      </c>
      <c r="Z11635" s="1"/>
      <c r="AA11635" s="2"/>
    </row>
    <row r="11636" spans="2:58">
      <c r="H11636">
        <v>11635</v>
      </c>
      <c r="I11636" s="1" t="s">
        <v>752</v>
      </c>
      <c r="J11636" s="1"/>
      <c r="K11636" s="2"/>
      <c r="L11636">
        <v>11635</v>
      </c>
      <c r="M11636" s="1" t="s">
        <v>753</v>
      </c>
      <c r="N11636" s="1"/>
      <c r="O11636" s="2"/>
      <c r="P11636">
        <v>11635</v>
      </c>
      <c r="Q11636" s="1" t="s">
        <v>754</v>
      </c>
      <c r="R11636" s="1"/>
      <c r="S11636" s="2"/>
      <c r="T11636">
        <v>11635</v>
      </c>
      <c r="U11636" s="1" t="s">
        <v>178</v>
      </c>
      <c r="V11636" s="1"/>
      <c r="W11636" s="2"/>
      <c r="X11636">
        <v>11635</v>
      </c>
      <c r="Y11636" s="1" t="s">
        <v>179</v>
      </c>
      <c r="Z11636" s="1"/>
      <c r="AA11636" s="2"/>
    </row>
    <row r="11637" spans="2:58">
      <c r="H11637">
        <v>11636</v>
      </c>
      <c r="I11637" s="1" t="s">
        <v>752</v>
      </c>
      <c r="J11637" s="1"/>
      <c r="K11637" s="2"/>
      <c r="L11637">
        <v>11636</v>
      </c>
      <c r="M11637" s="1" t="s">
        <v>753</v>
      </c>
      <c r="N11637" s="1"/>
      <c r="O11637" s="2"/>
      <c r="P11637">
        <v>11636</v>
      </c>
      <c r="Q11637" s="1" t="s">
        <v>754</v>
      </c>
      <c r="R11637" s="1"/>
      <c r="S11637" s="2"/>
      <c r="T11637">
        <v>11636</v>
      </c>
      <c r="U11637" s="1" t="s">
        <v>178</v>
      </c>
      <c r="V11637" s="1"/>
      <c r="W11637" s="2"/>
      <c r="X11637">
        <v>11636</v>
      </c>
      <c r="Y11637" s="1" t="s">
        <v>179</v>
      </c>
      <c r="Z11637" s="1"/>
      <c r="AA11637" s="2"/>
    </row>
    <row r="11638" spans="2:58">
      <c r="H11638">
        <v>11637</v>
      </c>
      <c r="I11638" s="1" t="s">
        <v>752</v>
      </c>
      <c r="J11638" s="1"/>
      <c r="K11638" s="2"/>
      <c r="L11638">
        <v>11637</v>
      </c>
      <c r="M11638" s="1" t="s">
        <v>753</v>
      </c>
      <c r="N11638" s="1"/>
      <c r="O11638" s="2"/>
      <c r="P11638">
        <v>11637</v>
      </c>
      <c r="Q11638" s="1" t="s">
        <v>754</v>
      </c>
      <c r="R11638" s="1"/>
      <c r="S11638" s="2"/>
      <c r="T11638">
        <v>11637</v>
      </c>
      <c r="U11638" s="1" t="s">
        <v>178</v>
      </c>
      <c r="V11638" s="1"/>
      <c r="W11638" s="2"/>
      <c r="X11638">
        <v>11637</v>
      </c>
      <c r="Y11638" s="1" t="s">
        <v>179</v>
      </c>
      <c r="Z11638" s="1"/>
      <c r="AA11638" s="2"/>
    </row>
    <row r="11639" spans="2:58">
      <c r="H11639">
        <v>11638</v>
      </c>
      <c r="I11639" s="1" t="s">
        <v>752</v>
      </c>
      <c r="J11639" s="1"/>
      <c r="K11639" s="2"/>
      <c r="L11639">
        <v>11638</v>
      </c>
      <c r="M11639" s="1" t="s">
        <v>753</v>
      </c>
      <c r="N11639" s="1"/>
      <c r="O11639" s="2"/>
      <c r="P11639">
        <v>11638</v>
      </c>
      <c r="Q11639" s="1" t="s">
        <v>754</v>
      </c>
      <c r="R11639" s="1"/>
      <c r="S11639" s="2"/>
      <c r="T11639">
        <v>11638</v>
      </c>
      <c r="U11639" s="1" t="s">
        <v>178</v>
      </c>
      <c r="V11639" s="1"/>
      <c r="W11639" s="2"/>
      <c r="X11639">
        <v>11638</v>
      </c>
      <c r="Y11639" s="1" t="s">
        <v>179</v>
      </c>
      <c r="Z11639" s="1"/>
      <c r="AA11639" s="2"/>
    </row>
    <row r="11640" spans="2:58">
      <c r="H11640">
        <v>11639</v>
      </c>
      <c r="I11640" s="1" t="s">
        <v>752</v>
      </c>
      <c r="J11640" s="1"/>
      <c r="K11640" s="2"/>
      <c r="L11640">
        <v>11639</v>
      </c>
      <c r="M11640" s="1" t="s">
        <v>753</v>
      </c>
      <c r="N11640" s="1"/>
      <c r="O11640" s="2"/>
      <c r="P11640">
        <v>11639</v>
      </c>
      <c r="Q11640" s="1" t="s">
        <v>754</v>
      </c>
      <c r="R11640" s="1"/>
      <c r="S11640" s="2"/>
      <c r="T11640">
        <v>11639</v>
      </c>
      <c r="U11640" s="1" t="s">
        <v>178</v>
      </c>
      <c r="V11640" s="1"/>
      <c r="W11640" s="2"/>
      <c r="X11640">
        <v>11639</v>
      </c>
      <c r="Y11640" s="1" t="s">
        <v>179</v>
      </c>
      <c r="Z11640" s="1"/>
      <c r="AA11640" s="2"/>
    </row>
    <row r="11641" spans="2:58">
      <c r="H11641">
        <v>11640</v>
      </c>
      <c r="I11641" s="1" t="s">
        <v>752</v>
      </c>
      <c r="J11641" s="1"/>
      <c r="K11641" s="2"/>
      <c r="L11641">
        <v>11640</v>
      </c>
      <c r="M11641" s="1" t="s">
        <v>753</v>
      </c>
      <c r="N11641" s="1"/>
      <c r="O11641" s="2"/>
      <c r="P11641">
        <v>11640</v>
      </c>
      <c r="Q11641" s="1" t="s">
        <v>754</v>
      </c>
      <c r="R11641" s="1"/>
      <c r="S11641" s="2"/>
      <c r="T11641">
        <v>11640</v>
      </c>
      <c r="U11641" s="1" t="s">
        <v>178</v>
      </c>
      <c r="V11641" s="1"/>
      <c r="W11641" s="2"/>
      <c r="X11641">
        <v>11640</v>
      </c>
      <c r="Y11641" s="1" t="s">
        <v>179</v>
      </c>
      <c r="Z11641" s="1"/>
      <c r="AA11641" s="2"/>
    </row>
    <row r="11642" spans="2:58">
      <c r="H11642">
        <v>11641</v>
      </c>
      <c r="I11642" s="1" t="s">
        <v>752</v>
      </c>
      <c r="J11642" s="1"/>
      <c r="K11642" s="2"/>
      <c r="L11642">
        <v>11641</v>
      </c>
      <c r="M11642" s="1" t="s">
        <v>753</v>
      </c>
      <c r="N11642" s="1"/>
      <c r="O11642" s="2"/>
      <c r="P11642">
        <v>11641</v>
      </c>
      <c r="Q11642" s="1" t="s">
        <v>754</v>
      </c>
      <c r="R11642" s="1"/>
      <c r="S11642" s="2"/>
      <c r="T11642">
        <v>11641</v>
      </c>
      <c r="U11642" s="1" t="s">
        <v>178</v>
      </c>
      <c r="V11642" s="1"/>
      <c r="W11642" s="2"/>
      <c r="X11642">
        <v>11641</v>
      </c>
      <c r="Y11642" s="1" t="s">
        <v>179</v>
      </c>
      <c r="Z11642" s="1"/>
      <c r="AA11642" s="2"/>
    </row>
    <row r="11643" spans="2:58">
      <c r="H11643">
        <v>11642</v>
      </c>
      <c r="I11643" s="1" t="s">
        <v>752</v>
      </c>
      <c r="J11643" s="1"/>
      <c r="K11643" s="2"/>
      <c r="L11643">
        <v>11642</v>
      </c>
      <c r="M11643" s="1" t="s">
        <v>753</v>
      </c>
      <c r="N11643" s="1"/>
      <c r="O11643" s="2"/>
      <c r="P11643">
        <v>11642</v>
      </c>
      <c r="Q11643" s="1" t="s">
        <v>754</v>
      </c>
      <c r="R11643" s="1"/>
      <c r="S11643" s="2"/>
      <c r="T11643">
        <v>11642</v>
      </c>
      <c r="U11643" s="1" t="s">
        <v>178</v>
      </c>
      <c r="V11643" s="1"/>
      <c r="W11643" s="2"/>
      <c r="X11643">
        <v>11642</v>
      </c>
      <c r="Y11643" s="1" t="s">
        <v>179</v>
      </c>
      <c r="Z11643" s="1"/>
      <c r="AA11643" s="2"/>
    </row>
    <row r="11644" spans="2:58">
      <c r="H11644">
        <v>11643</v>
      </c>
      <c r="I11644" s="1" t="s">
        <v>752</v>
      </c>
      <c r="J11644" s="1"/>
      <c r="K11644" s="2"/>
      <c r="L11644">
        <v>11643</v>
      </c>
      <c r="M11644" s="1" t="s">
        <v>753</v>
      </c>
      <c r="N11644" s="1"/>
      <c r="O11644" s="2"/>
      <c r="P11644">
        <v>11643</v>
      </c>
      <c r="Q11644" s="1" t="s">
        <v>754</v>
      </c>
      <c r="R11644" s="1"/>
      <c r="S11644" s="2"/>
      <c r="T11644">
        <v>11643</v>
      </c>
      <c r="U11644" s="1" t="s">
        <v>178</v>
      </c>
      <c r="V11644" s="1"/>
      <c r="W11644" s="2"/>
      <c r="X11644">
        <v>11643</v>
      </c>
      <c r="Y11644" s="1" t="s">
        <v>179</v>
      </c>
      <c r="Z11644" s="1"/>
      <c r="AA11644" s="2"/>
    </row>
    <row r="11645" spans="2:58">
      <c r="H11645">
        <v>11644</v>
      </c>
      <c r="I11645" s="1" t="s">
        <v>752</v>
      </c>
      <c r="J11645" s="1"/>
      <c r="K11645" s="2"/>
      <c r="L11645">
        <v>11644</v>
      </c>
      <c r="M11645" s="1" t="s">
        <v>753</v>
      </c>
      <c r="N11645" s="1"/>
      <c r="O11645" s="2"/>
      <c r="P11645">
        <v>11644</v>
      </c>
      <c r="Q11645" s="1" t="s">
        <v>754</v>
      </c>
      <c r="R11645" s="1"/>
      <c r="S11645" s="2"/>
      <c r="T11645">
        <v>11644</v>
      </c>
      <c r="U11645" s="1" t="s">
        <v>178</v>
      </c>
      <c r="V11645" s="1"/>
      <c r="W11645" s="2"/>
      <c r="X11645">
        <v>11644</v>
      </c>
      <c r="Y11645" s="1" t="s">
        <v>179</v>
      </c>
      <c r="Z11645" s="1"/>
      <c r="AA11645" s="2"/>
    </row>
    <row r="11646" spans="2:58">
      <c r="H11646">
        <v>11645</v>
      </c>
      <c r="I11646" s="1" t="s">
        <v>752</v>
      </c>
      <c r="J11646" s="1"/>
      <c r="K11646" s="2"/>
      <c r="L11646">
        <v>11645</v>
      </c>
      <c r="M11646" s="1" t="s">
        <v>753</v>
      </c>
      <c r="N11646" s="1"/>
      <c r="O11646" s="2"/>
      <c r="P11646">
        <v>11645</v>
      </c>
      <c r="Q11646" s="1" t="s">
        <v>754</v>
      </c>
      <c r="R11646" s="1"/>
      <c r="S11646" s="2"/>
      <c r="T11646">
        <v>11645</v>
      </c>
      <c r="U11646" s="1" t="s">
        <v>178</v>
      </c>
      <c r="V11646" s="1"/>
      <c r="W11646" s="2"/>
      <c r="X11646">
        <v>11645</v>
      </c>
      <c r="Y11646" s="1" t="s">
        <v>179</v>
      </c>
      <c r="Z11646" s="1"/>
      <c r="AA11646" s="2"/>
    </row>
    <row r="11647" spans="2:58">
      <c r="B11647" s="15"/>
      <c r="C11647" s="14"/>
      <c r="D11647" s="15"/>
      <c r="E11647" s="14"/>
      <c r="F11647" s="15"/>
      <c r="H11647">
        <v>11646</v>
      </c>
      <c r="I11647" s="1" t="s">
        <v>752</v>
      </c>
      <c r="J11647" s="1"/>
      <c r="K11647" s="2"/>
      <c r="L11647">
        <v>11646</v>
      </c>
      <c r="M11647" s="1" t="s">
        <v>753</v>
      </c>
      <c r="N11647" s="1"/>
      <c r="O11647" s="2"/>
      <c r="P11647">
        <v>11646</v>
      </c>
      <c r="Q11647" s="1" t="s">
        <v>754</v>
      </c>
      <c r="R11647" s="1"/>
      <c r="S11647" s="2"/>
      <c r="T11647">
        <v>11646</v>
      </c>
      <c r="U11647" s="1" t="s">
        <v>178</v>
      </c>
      <c r="V11647" s="1"/>
      <c r="W11647" s="2"/>
      <c r="X11647">
        <v>11646</v>
      </c>
      <c r="Y11647" s="1" t="s">
        <v>179</v>
      </c>
      <c r="Z11647" s="1"/>
      <c r="AA11647" s="2"/>
      <c r="AQ11647" s="15"/>
      <c r="AR11647" s="15"/>
      <c r="AS11647" s="15"/>
      <c r="AT11647" s="15"/>
      <c r="AU11647" s="15"/>
      <c r="AV11647" s="15"/>
      <c r="BA11647" s="15"/>
      <c r="BB11647" s="15"/>
      <c r="BC11647" s="15"/>
      <c r="BD11647" s="15"/>
      <c r="BE11647" s="15"/>
      <c r="BF11647" s="15"/>
    </row>
    <row r="11648" spans="2:58">
      <c r="B11648" s="15"/>
      <c r="C11648" s="17"/>
      <c r="D11648" s="15"/>
      <c r="E11648" s="15"/>
      <c r="F11648" s="15"/>
      <c r="H11648">
        <v>11647</v>
      </c>
      <c r="I11648" s="1" t="s">
        <v>752</v>
      </c>
      <c r="J11648" s="1"/>
      <c r="K11648" s="2"/>
      <c r="L11648">
        <v>11647</v>
      </c>
      <c r="M11648" s="1" t="s">
        <v>753</v>
      </c>
      <c r="N11648" s="1"/>
      <c r="O11648" s="2"/>
      <c r="P11648">
        <v>11647</v>
      </c>
      <c r="Q11648" s="1" t="s">
        <v>754</v>
      </c>
      <c r="R11648" s="1"/>
      <c r="S11648" s="2"/>
      <c r="T11648">
        <v>11647</v>
      </c>
      <c r="U11648" s="1" t="s">
        <v>178</v>
      </c>
      <c r="V11648" s="1"/>
      <c r="W11648" s="2"/>
      <c r="X11648">
        <v>11647</v>
      </c>
      <c r="Y11648" s="1" t="s">
        <v>179</v>
      </c>
      <c r="Z11648" s="1"/>
      <c r="AA11648" s="2"/>
      <c r="AQ11648" s="15"/>
      <c r="AR11648" s="15"/>
      <c r="AS11648" s="15"/>
      <c r="AT11648" s="15"/>
      <c r="AU11648" s="15"/>
      <c r="AV11648" s="15"/>
      <c r="BA11648" s="15"/>
      <c r="BB11648" s="15"/>
      <c r="BC11648" s="15"/>
      <c r="BD11648" s="15"/>
      <c r="BE11648" s="15"/>
      <c r="BF11648" s="15"/>
    </row>
    <row r="11649" spans="2:58">
      <c r="B11649" s="15"/>
      <c r="C11649" s="17"/>
      <c r="D11649" s="15"/>
      <c r="E11649" s="15"/>
      <c r="F11649" s="15"/>
      <c r="H11649">
        <v>11648</v>
      </c>
      <c r="I11649" s="1" t="s">
        <v>752</v>
      </c>
      <c r="J11649" s="1"/>
      <c r="K11649" s="2"/>
      <c r="L11649">
        <v>11648</v>
      </c>
      <c r="M11649" s="1" t="s">
        <v>753</v>
      </c>
      <c r="N11649" s="1"/>
      <c r="O11649" s="2"/>
      <c r="P11649">
        <v>11648</v>
      </c>
      <c r="Q11649" s="1" t="s">
        <v>754</v>
      </c>
      <c r="R11649" s="1"/>
      <c r="S11649" s="2"/>
      <c r="T11649">
        <v>11648</v>
      </c>
      <c r="U11649" s="1" t="s">
        <v>178</v>
      </c>
      <c r="V11649" s="1"/>
      <c r="W11649" s="2"/>
      <c r="X11649">
        <v>11648</v>
      </c>
      <c r="Y11649" s="1" t="s">
        <v>179</v>
      </c>
      <c r="Z11649" s="1"/>
      <c r="AA11649" s="2"/>
      <c r="AQ11649" s="15"/>
      <c r="AR11649" s="15"/>
      <c r="AS11649" s="15"/>
      <c r="AT11649" s="15"/>
      <c r="AU11649" s="15"/>
      <c r="AV11649" s="15"/>
      <c r="BA11649" s="15"/>
      <c r="BB11649" s="15"/>
      <c r="BC11649" s="15"/>
      <c r="BD11649" s="15"/>
      <c r="BE11649" s="15"/>
      <c r="BF11649" s="15"/>
    </row>
    <row r="11650" spans="2:58">
      <c r="B11650" s="15"/>
      <c r="C11650" s="17"/>
      <c r="D11650" s="15"/>
      <c r="E11650" s="15"/>
      <c r="F11650" s="15"/>
      <c r="H11650">
        <v>11649</v>
      </c>
      <c r="I11650" s="1" t="s">
        <v>752</v>
      </c>
      <c r="J11650" s="1"/>
      <c r="K11650" s="2"/>
      <c r="L11650">
        <v>11649</v>
      </c>
      <c r="M11650" s="1" t="s">
        <v>753</v>
      </c>
      <c r="N11650" s="1"/>
      <c r="O11650" s="2"/>
      <c r="P11650">
        <v>11649</v>
      </c>
      <c r="Q11650" s="1" t="s">
        <v>754</v>
      </c>
      <c r="R11650" s="1"/>
      <c r="S11650" s="2"/>
      <c r="T11650">
        <v>11649</v>
      </c>
      <c r="U11650" s="1" t="s">
        <v>178</v>
      </c>
      <c r="V11650" s="1"/>
      <c r="W11650" s="2"/>
      <c r="X11650">
        <v>11649</v>
      </c>
      <c r="Y11650" s="1" t="s">
        <v>179</v>
      </c>
      <c r="Z11650" s="1"/>
      <c r="AA11650" s="2"/>
      <c r="AQ11650" s="15"/>
      <c r="AR11650" s="15"/>
      <c r="AS11650" s="15"/>
      <c r="AT11650" s="15"/>
      <c r="AU11650" s="14"/>
      <c r="AV11650" s="14"/>
      <c r="BA11650" s="15"/>
      <c r="BB11650" s="15"/>
      <c r="BC11650" s="15"/>
      <c r="BD11650" s="15"/>
      <c r="BE11650" s="15"/>
      <c r="BF11650" s="15"/>
    </row>
    <row r="11651" spans="2:58">
      <c r="B11651" s="17"/>
      <c r="C11651" s="14"/>
      <c r="D11651" s="15"/>
      <c r="E11651" s="14"/>
      <c r="F11651" s="15"/>
      <c r="H11651">
        <v>11650</v>
      </c>
      <c r="I11651" s="1" t="s">
        <v>752</v>
      </c>
      <c r="J11651" s="1"/>
      <c r="K11651" s="2"/>
      <c r="L11651">
        <v>11650</v>
      </c>
      <c r="M11651" s="1" t="s">
        <v>753</v>
      </c>
      <c r="N11651" s="1"/>
      <c r="O11651" s="2"/>
      <c r="P11651">
        <v>11650</v>
      </c>
      <c r="Q11651" s="1" t="s">
        <v>754</v>
      </c>
      <c r="R11651" s="1"/>
      <c r="S11651" s="2"/>
      <c r="T11651">
        <v>11650</v>
      </c>
      <c r="U11651" s="1" t="s">
        <v>178</v>
      </c>
      <c r="V11651" s="1"/>
      <c r="W11651" s="2"/>
      <c r="X11651">
        <v>11650</v>
      </c>
      <c r="Y11651" s="1" t="s">
        <v>179</v>
      </c>
      <c r="Z11651" s="1"/>
      <c r="AA11651" s="2"/>
      <c r="AD11651"/>
      <c r="AE11651" s="3"/>
      <c r="AF11651" s="3"/>
      <c r="AG11651" s="46"/>
      <c r="AH11651" s="15"/>
      <c r="AI11651" s="15"/>
      <c r="AQ11651" s="15"/>
      <c r="AR11651" s="15"/>
      <c r="AS11651" s="15"/>
      <c r="AT11651" s="15"/>
      <c r="AU11651" s="14"/>
      <c r="AV11651" s="14"/>
      <c r="BA11651" s="15"/>
      <c r="BB11651" s="15"/>
      <c r="BC11651" s="15"/>
      <c r="BD11651" s="15"/>
      <c r="BE11651" s="15"/>
      <c r="BF11651" s="14"/>
    </row>
    <row r="11652" spans="2:58">
      <c r="B11652" s="160"/>
      <c r="C11652" s="14"/>
      <c r="D11652" s="15"/>
      <c r="E11652" s="14"/>
      <c r="F11652" s="15"/>
      <c r="H11652">
        <v>11651</v>
      </c>
      <c r="I11652" s="1" t="s">
        <v>752</v>
      </c>
      <c r="J11652" s="1"/>
      <c r="K11652" s="2"/>
      <c r="L11652">
        <v>11651</v>
      </c>
      <c r="M11652" s="1" t="s">
        <v>753</v>
      </c>
      <c r="N11652" s="1"/>
      <c r="O11652" s="2"/>
      <c r="P11652">
        <v>11651</v>
      </c>
      <c r="Q11652" s="1" t="s">
        <v>754</v>
      </c>
      <c r="R11652" s="1"/>
      <c r="S11652" s="2"/>
      <c r="T11652">
        <v>11651</v>
      </c>
      <c r="U11652" s="1" t="s">
        <v>178</v>
      </c>
      <c r="V11652" s="1"/>
      <c r="W11652" s="2"/>
      <c r="X11652">
        <v>11651</v>
      </c>
      <c r="Y11652" s="1" t="s">
        <v>179</v>
      </c>
      <c r="Z11652" s="1"/>
      <c r="AA11652" s="2"/>
      <c r="AD11652"/>
      <c r="AE11652" s="3"/>
      <c r="AF11652" s="3"/>
      <c r="AG11652" s="46"/>
      <c r="AH11652" s="15"/>
      <c r="AI11652" s="15"/>
      <c r="AQ11652" s="52"/>
      <c r="AR11652" s="52"/>
      <c r="AS11652" s="52"/>
      <c r="AT11652" s="52"/>
      <c r="AU11652" s="52"/>
      <c r="AV11652" s="52"/>
      <c r="BA11652" s="15"/>
      <c r="BB11652" s="15"/>
      <c r="BC11652" s="15"/>
      <c r="BD11652" s="15"/>
      <c r="BE11652" s="15"/>
      <c r="BF11652" s="15"/>
    </row>
    <row r="11653" spans="2:58">
      <c r="B11653" s="160"/>
      <c r="C11653" s="14"/>
      <c r="D11653" s="15"/>
      <c r="E11653" s="14"/>
      <c r="F11653" s="15"/>
      <c r="H11653">
        <v>11652</v>
      </c>
      <c r="I11653" s="1" t="s">
        <v>752</v>
      </c>
      <c r="J11653" s="1"/>
      <c r="K11653" s="2"/>
      <c r="L11653">
        <v>11652</v>
      </c>
      <c r="M11653" s="1" t="s">
        <v>753</v>
      </c>
      <c r="N11653" s="1"/>
      <c r="O11653" s="2"/>
      <c r="P11653">
        <v>11652</v>
      </c>
      <c r="Q11653" s="1" t="s">
        <v>754</v>
      </c>
      <c r="R11653" s="1"/>
      <c r="S11653" s="2"/>
      <c r="T11653">
        <v>11652</v>
      </c>
      <c r="U11653" s="1" t="s">
        <v>178</v>
      </c>
      <c r="V11653" s="1"/>
      <c r="W11653" s="2"/>
      <c r="X11653">
        <v>11652</v>
      </c>
      <c r="Y11653" s="1" t="s">
        <v>179</v>
      </c>
      <c r="Z11653" s="1"/>
      <c r="AA11653" s="2"/>
      <c r="AD11653"/>
      <c r="AE11653" s="3"/>
      <c r="AF11653" s="3"/>
      <c r="AG11653" s="46"/>
      <c r="AH11653" s="15"/>
      <c r="AI11653" s="15"/>
      <c r="AQ11653" s="15"/>
      <c r="AR11653" s="15"/>
      <c r="AS11653" s="15"/>
      <c r="AT11653" s="15"/>
      <c r="AU11653" s="15"/>
      <c r="AV11653" s="15"/>
      <c r="BA11653" s="15"/>
      <c r="BB11653" s="15"/>
      <c r="BC11653" s="15"/>
      <c r="BD11653" s="15"/>
      <c r="BE11653" s="15"/>
      <c r="BF11653" s="15"/>
    </row>
    <row r="11654" spans="2:58">
      <c r="B11654" s="15"/>
      <c r="C11654" s="17"/>
      <c r="D11654" s="15"/>
      <c r="E11654" s="15"/>
      <c r="F11654" s="15"/>
      <c r="H11654">
        <v>11653</v>
      </c>
      <c r="I11654" s="1" t="s">
        <v>752</v>
      </c>
      <c r="J11654" s="1"/>
      <c r="K11654" s="2"/>
      <c r="L11654">
        <v>11653</v>
      </c>
      <c r="M11654" s="1" t="s">
        <v>753</v>
      </c>
      <c r="N11654" s="1"/>
      <c r="O11654" s="2"/>
      <c r="P11654">
        <v>11653</v>
      </c>
      <c r="Q11654" s="1" t="s">
        <v>754</v>
      </c>
      <c r="R11654" s="1"/>
      <c r="S11654" s="2"/>
      <c r="T11654">
        <v>11653</v>
      </c>
      <c r="U11654" s="1" t="s">
        <v>178</v>
      </c>
      <c r="V11654" s="1"/>
      <c r="W11654" s="2"/>
      <c r="X11654">
        <v>11653</v>
      </c>
      <c r="Y11654" s="1" t="s">
        <v>179</v>
      </c>
      <c r="Z11654" s="1"/>
      <c r="AA11654" s="2"/>
      <c r="AD11654"/>
      <c r="AE11654" s="3"/>
      <c r="AF11654" s="3"/>
      <c r="AG11654" s="46"/>
      <c r="AH11654" s="15"/>
      <c r="AI11654" s="15"/>
      <c r="AQ11654" s="15"/>
      <c r="AR11654" s="15"/>
      <c r="AS11654" s="15"/>
      <c r="AT11654" s="15"/>
      <c r="AU11654" s="14"/>
      <c r="AV11654" s="14"/>
      <c r="BA11654" s="15"/>
      <c r="BB11654" s="15"/>
      <c r="BC11654" s="15"/>
      <c r="BD11654" s="15"/>
      <c r="BE11654" s="15"/>
      <c r="BF11654" s="14"/>
    </row>
    <row r="11655" spans="2:58">
      <c r="B11655" s="15"/>
      <c r="C11655" s="17"/>
      <c r="D11655" s="15"/>
      <c r="E11655" s="15"/>
      <c r="F11655" s="15"/>
      <c r="H11655">
        <v>11654</v>
      </c>
      <c r="I11655" s="1" t="s">
        <v>752</v>
      </c>
      <c r="J11655" s="1"/>
      <c r="K11655" s="2"/>
      <c r="L11655">
        <v>11654</v>
      </c>
      <c r="M11655" s="1" t="s">
        <v>753</v>
      </c>
      <c r="N11655" s="1"/>
      <c r="O11655" s="2"/>
      <c r="P11655">
        <v>11654</v>
      </c>
      <c r="Q11655" s="1" t="s">
        <v>754</v>
      </c>
      <c r="R11655" s="1"/>
      <c r="S11655" s="2"/>
      <c r="T11655">
        <v>11654</v>
      </c>
      <c r="U11655" s="1" t="s">
        <v>178</v>
      </c>
      <c r="V11655" s="1"/>
      <c r="W11655" s="2"/>
      <c r="X11655">
        <v>11654</v>
      </c>
      <c r="Y11655" s="1" t="s">
        <v>179</v>
      </c>
      <c r="Z11655" s="1"/>
      <c r="AA11655" s="2"/>
      <c r="AD11655"/>
      <c r="AE11655" s="3"/>
      <c r="AF11655" s="3"/>
      <c r="AG11655" s="46"/>
      <c r="AH11655" s="15"/>
      <c r="AI11655" s="15"/>
      <c r="AQ11655" s="15"/>
      <c r="AR11655" s="15"/>
      <c r="AS11655" s="15"/>
      <c r="AT11655" s="15"/>
      <c r="AU11655" s="14"/>
      <c r="AV11655" s="14"/>
      <c r="BA11655" s="15"/>
      <c r="BB11655" s="15"/>
      <c r="BC11655" s="15"/>
      <c r="BD11655" s="15"/>
      <c r="BE11655" s="15"/>
      <c r="BF11655" s="15"/>
    </row>
    <row r="11656" spans="2:58">
      <c r="B11656" s="17"/>
      <c r="C11656" s="14"/>
      <c r="D11656" s="15"/>
      <c r="E11656" s="14"/>
      <c r="F11656" s="15"/>
      <c r="H11656">
        <v>11655</v>
      </c>
      <c r="I11656" s="1" t="s">
        <v>752</v>
      </c>
      <c r="J11656" s="1"/>
      <c r="K11656" s="2"/>
      <c r="L11656">
        <v>11655</v>
      </c>
      <c r="M11656" s="1" t="s">
        <v>753</v>
      </c>
      <c r="N11656" s="1"/>
      <c r="O11656" s="2"/>
      <c r="P11656">
        <v>11655</v>
      </c>
      <c r="Q11656" s="1" t="s">
        <v>754</v>
      </c>
      <c r="R11656" s="1"/>
      <c r="S11656" s="2"/>
      <c r="T11656">
        <v>11655</v>
      </c>
      <c r="U11656" s="1" t="s">
        <v>178</v>
      </c>
      <c r="V11656" s="1"/>
      <c r="W11656" s="2"/>
      <c r="X11656">
        <v>11655</v>
      </c>
      <c r="Y11656" s="1" t="s">
        <v>179</v>
      </c>
      <c r="Z11656" s="1"/>
      <c r="AA11656" s="2"/>
      <c r="AD11656"/>
      <c r="AE11656" s="3"/>
      <c r="AF11656" s="3"/>
      <c r="AG11656" s="46"/>
      <c r="AH11656" s="15"/>
      <c r="AI11656" s="15"/>
      <c r="AQ11656" s="15"/>
      <c r="AR11656" s="15"/>
      <c r="AS11656" s="15"/>
      <c r="AT11656" s="15"/>
      <c r="AU11656" s="15"/>
      <c r="AV11656" s="15"/>
      <c r="BA11656" s="15"/>
      <c r="BB11656" s="15"/>
      <c r="BC11656" s="15"/>
      <c r="BD11656" s="15"/>
      <c r="BE11656" s="15"/>
      <c r="BF11656" s="15"/>
    </row>
    <row r="11657" spans="2:58">
      <c r="B11657" s="17"/>
      <c r="C11657" s="14"/>
      <c r="D11657" s="15"/>
      <c r="E11657" s="14"/>
      <c r="F11657" s="15"/>
      <c r="H11657">
        <v>11656</v>
      </c>
      <c r="I11657" s="1" t="s">
        <v>752</v>
      </c>
      <c r="J11657" s="1"/>
      <c r="K11657" s="2"/>
      <c r="L11657">
        <v>11656</v>
      </c>
      <c r="M11657" s="1" t="s">
        <v>753</v>
      </c>
      <c r="N11657" s="1"/>
      <c r="O11657" s="2"/>
      <c r="P11657">
        <v>11656</v>
      </c>
      <c r="Q11657" s="1" t="s">
        <v>754</v>
      </c>
      <c r="R11657" s="1"/>
      <c r="S11657" s="2"/>
      <c r="T11657">
        <v>11656</v>
      </c>
      <c r="U11657" s="1" t="s">
        <v>178</v>
      </c>
      <c r="V11657" s="1"/>
      <c r="W11657" s="2"/>
      <c r="X11657">
        <v>11656</v>
      </c>
      <c r="Y11657" s="1" t="s">
        <v>179</v>
      </c>
      <c r="Z11657" s="1"/>
      <c r="AA11657" s="2"/>
      <c r="AD11657"/>
      <c r="AE11657" s="3"/>
      <c r="AF11657" s="3"/>
      <c r="AG11657" s="46"/>
      <c r="AH11657" s="15"/>
      <c r="AI11657" s="15"/>
      <c r="AQ11657" s="15"/>
      <c r="AR11657" s="15"/>
      <c r="AS11657" s="15"/>
      <c r="AT11657" s="15"/>
      <c r="AU11657" s="15"/>
      <c r="AV11657" s="15"/>
      <c r="BA11657" s="15"/>
      <c r="BB11657" s="15"/>
      <c r="BC11657" s="15"/>
      <c r="BD11657" s="15"/>
      <c r="BE11657" s="15"/>
      <c r="BF11657" s="15"/>
    </row>
    <row r="11658" spans="2:58">
      <c r="B11658" s="17"/>
      <c r="C11658" s="14"/>
      <c r="D11658" s="15"/>
      <c r="E11658" s="14"/>
      <c r="F11658" s="15"/>
      <c r="H11658">
        <v>11657</v>
      </c>
      <c r="I11658" s="1" t="s">
        <v>752</v>
      </c>
      <c r="J11658" s="1"/>
      <c r="K11658" s="2"/>
      <c r="L11658">
        <v>11657</v>
      </c>
      <c r="M11658" s="1" t="s">
        <v>753</v>
      </c>
      <c r="N11658" s="1"/>
      <c r="O11658" s="2"/>
      <c r="P11658">
        <v>11657</v>
      </c>
      <c r="Q11658" s="1" t="s">
        <v>754</v>
      </c>
      <c r="R11658" s="1"/>
      <c r="S11658" s="2"/>
      <c r="T11658">
        <v>11657</v>
      </c>
      <c r="U11658" s="1" t="s">
        <v>178</v>
      </c>
      <c r="V11658" s="1"/>
      <c r="W11658" s="2"/>
      <c r="X11658">
        <v>11657</v>
      </c>
      <c r="Y11658" s="1" t="s">
        <v>179</v>
      </c>
      <c r="Z11658" s="1"/>
      <c r="AA11658" s="2"/>
      <c r="AD11658"/>
      <c r="AE11658" s="3"/>
      <c r="AF11658" s="3"/>
      <c r="AG11658" s="46"/>
      <c r="AH11658" s="15"/>
      <c r="AI11658" s="15"/>
      <c r="AQ11658" s="15"/>
      <c r="AR11658" s="15"/>
      <c r="AS11658" s="15"/>
      <c r="AT11658" s="15"/>
      <c r="AU11658" s="15"/>
      <c r="AV11658" s="15"/>
      <c r="BA11658" s="15"/>
      <c r="BB11658" s="15"/>
      <c r="BC11658" s="15"/>
      <c r="BD11658" s="15"/>
      <c r="BE11658" s="15"/>
      <c r="BF11658" s="15"/>
    </row>
    <row r="11659" spans="2:58">
      <c r="B11659" s="15"/>
      <c r="C11659" s="17"/>
      <c r="D11659" s="15"/>
      <c r="E11659" s="15"/>
      <c r="F11659" s="15"/>
      <c r="H11659">
        <v>11658</v>
      </c>
      <c r="I11659" s="1" t="s">
        <v>752</v>
      </c>
      <c r="J11659" s="1"/>
      <c r="K11659" s="2"/>
      <c r="L11659">
        <v>11658</v>
      </c>
      <c r="M11659" s="1" t="s">
        <v>753</v>
      </c>
      <c r="N11659" s="1"/>
      <c r="O11659" s="2"/>
      <c r="P11659">
        <v>11658</v>
      </c>
      <c r="Q11659" s="1" t="s">
        <v>754</v>
      </c>
      <c r="R11659" s="1"/>
      <c r="S11659" s="2"/>
      <c r="T11659">
        <v>11658</v>
      </c>
      <c r="U11659" s="1" t="s">
        <v>178</v>
      </c>
      <c r="V11659" s="1"/>
      <c r="W11659" s="2"/>
      <c r="X11659">
        <v>11658</v>
      </c>
      <c r="Y11659" s="1" t="s">
        <v>179</v>
      </c>
      <c r="Z11659" s="1"/>
      <c r="AA11659" s="2"/>
      <c r="AD11659"/>
      <c r="AE11659" s="3"/>
      <c r="AF11659" s="3"/>
      <c r="AG11659" s="46"/>
      <c r="AH11659" s="15"/>
      <c r="AI11659" s="15"/>
      <c r="AQ11659" s="15"/>
      <c r="AR11659" s="15"/>
      <c r="AS11659" s="15"/>
      <c r="AT11659" s="15"/>
      <c r="AU11659" s="14"/>
      <c r="AV11659" s="14"/>
      <c r="BA11659" s="15"/>
      <c r="BB11659" s="15"/>
      <c r="BC11659" s="15"/>
      <c r="BD11659" s="15"/>
      <c r="BE11659" s="15"/>
      <c r="BF11659" s="14"/>
    </row>
    <row r="11660" spans="2:58">
      <c r="B11660" s="15"/>
      <c r="C11660" s="17"/>
      <c r="D11660" s="15"/>
      <c r="E11660" s="15"/>
      <c r="F11660" s="15"/>
      <c r="H11660">
        <v>11659</v>
      </c>
      <c r="I11660" s="1" t="s">
        <v>752</v>
      </c>
      <c r="J11660" s="1"/>
      <c r="K11660" s="2"/>
      <c r="L11660">
        <v>11659</v>
      </c>
      <c r="M11660" s="1" t="s">
        <v>753</v>
      </c>
      <c r="N11660" s="1"/>
      <c r="O11660" s="2"/>
      <c r="P11660">
        <v>11659</v>
      </c>
      <c r="Q11660" s="1" t="s">
        <v>754</v>
      </c>
      <c r="R11660" s="1"/>
      <c r="S11660" s="2"/>
      <c r="T11660">
        <v>11659</v>
      </c>
      <c r="U11660" s="1" t="s">
        <v>178</v>
      </c>
      <c r="V11660" s="1"/>
      <c r="W11660" s="2"/>
      <c r="X11660">
        <v>11659</v>
      </c>
      <c r="Y11660" s="1" t="s">
        <v>179</v>
      </c>
      <c r="Z11660" s="1"/>
      <c r="AA11660" s="2"/>
      <c r="AD11660"/>
      <c r="AE11660" s="3"/>
      <c r="AF11660" s="3"/>
      <c r="AG11660" s="46"/>
      <c r="AH11660" s="15"/>
      <c r="AI11660" s="15"/>
      <c r="AQ11660" s="15"/>
      <c r="AR11660" s="15"/>
      <c r="AS11660" s="15"/>
      <c r="AT11660" s="15"/>
      <c r="AU11660" s="15"/>
      <c r="AV11660" s="15"/>
      <c r="BA11660" s="15"/>
      <c r="BB11660" s="15"/>
      <c r="BC11660" s="15"/>
      <c r="BD11660" s="15"/>
      <c r="BE11660" s="15"/>
      <c r="BF11660" s="14"/>
    </row>
    <row r="11661" spans="2:58">
      <c r="B11661" s="15"/>
      <c r="C11661" s="14"/>
      <c r="D11661" s="15"/>
      <c r="E11661" s="14"/>
      <c r="F11661" s="15"/>
      <c r="H11661">
        <v>11660</v>
      </c>
      <c r="I11661" s="1" t="s">
        <v>752</v>
      </c>
      <c r="J11661" s="1"/>
      <c r="K11661" s="2"/>
      <c r="L11661">
        <v>11660</v>
      </c>
      <c r="M11661" s="1" t="s">
        <v>753</v>
      </c>
      <c r="N11661" s="1"/>
      <c r="O11661" s="2"/>
      <c r="P11661">
        <v>11660</v>
      </c>
      <c r="Q11661" s="1" t="s">
        <v>754</v>
      </c>
      <c r="R11661" s="1"/>
      <c r="S11661" s="2"/>
      <c r="T11661">
        <v>11660</v>
      </c>
      <c r="U11661" s="1" t="s">
        <v>178</v>
      </c>
      <c r="V11661" s="1"/>
      <c r="W11661" s="2"/>
      <c r="X11661">
        <v>11660</v>
      </c>
      <c r="Y11661" s="1" t="s">
        <v>179</v>
      </c>
      <c r="Z11661" s="1"/>
      <c r="AA11661" s="2"/>
      <c r="AD11661"/>
      <c r="AE11661" s="3"/>
      <c r="AF11661" s="3"/>
      <c r="AG11661" s="46"/>
      <c r="AH11661" s="15"/>
      <c r="AI11661" s="15"/>
      <c r="AQ11661" s="15"/>
      <c r="AR11661" s="15"/>
      <c r="AS11661" s="15"/>
      <c r="AT11661" s="15"/>
      <c r="AU11661" s="14"/>
      <c r="AV11661" s="14"/>
      <c r="BA11661" s="15"/>
      <c r="BB11661" s="15"/>
      <c r="BC11661" s="15"/>
      <c r="BD11661" s="15"/>
      <c r="BE11661" s="15"/>
      <c r="BF11661" s="15"/>
    </row>
    <row r="11662" spans="2:58">
      <c r="B11662" s="15"/>
      <c r="C11662" s="14"/>
      <c r="D11662" s="15"/>
      <c r="E11662" s="14"/>
      <c r="F11662" s="15"/>
      <c r="H11662">
        <v>11661</v>
      </c>
      <c r="I11662" s="1" t="s">
        <v>752</v>
      </c>
      <c r="J11662" s="1"/>
      <c r="K11662" s="2"/>
      <c r="L11662">
        <v>11661</v>
      </c>
      <c r="M11662" s="1" t="s">
        <v>753</v>
      </c>
      <c r="N11662" s="1"/>
      <c r="O11662" s="2"/>
      <c r="P11662">
        <v>11661</v>
      </c>
      <c r="Q11662" s="1" t="s">
        <v>754</v>
      </c>
      <c r="R11662" s="1"/>
      <c r="S11662" s="2"/>
      <c r="T11662">
        <v>11661</v>
      </c>
      <c r="U11662" s="1" t="s">
        <v>178</v>
      </c>
      <c r="V11662" s="1"/>
      <c r="W11662" s="2"/>
      <c r="X11662">
        <v>11661</v>
      </c>
      <c r="Y11662" s="1" t="s">
        <v>179</v>
      </c>
      <c r="Z11662" s="1"/>
      <c r="AA11662" s="2"/>
      <c r="AD11662"/>
      <c r="AE11662" s="3"/>
      <c r="AF11662" s="3"/>
      <c r="AG11662" s="46"/>
      <c r="AH11662" s="15"/>
      <c r="AI11662" s="15"/>
      <c r="AQ11662" s="15"/>
      <c r="AR11662" s="15"/>
      <c r="AS11662" s="15"/>
      <c r="AT11662" s="15"/>
      <c r="AU11662" s="15"/>
      <c r="AV11662" s="15"/>
      <c r="BA11662" s="15"/>
      <c r="BB11662" s="15"/>
      <c r="BC11662" s="15"/>
      <c r="BD11662" s="15"/>
      <c r="BE11662" s="15"/>
      <c r="BF11662" s="15"/>
    </row>
    <row r="11663" spans="2:58">
      <c r="B11663" s="15"/>
      <c r="C11663" s="14"/>
      <c r="D11663" s="159"/>
      <c r="E11663" s="14"/>
      <c r="F11663" s="15"/>
      <c r="H11663">
        <v>11662</v>
      </c>
      <c r="I11663" s="1" t="s">
        <v>752</v>
      </c>
      <c r="J11663" s="1"/>
      <c r="K11663" s="2"/>
      <c r="L11663">
        <v>11662</v>
      </c>
      <c r="M11663" s="1" t="s">
        <v>753</v>
      </c>
      <c r="N11663" s="1"/>
      <c r="O11663" s="2"/>
      <c r="P11663">
        <v>11662</v>
      </c>
      <c r="Q11663" s="1" t="s">
        <v>754</v>
      </c>
      <c r="R11663" s="1"/>
      <c r="S11663" s="2"/>
      <c r="T11663">
        <v>11662</v>
      </c>
      <c r="U11663" s="1" t="s">
        <v>178</v>
      </c>
      <c r="V11663" s="1"/>
      <c r="W11663" s="2"/>
      <c r="X11663">
        <v>11662</v>
      </c>
      <c r="Y11663" s="1" t="s">
        <v>179</v>
      </c>
      <c r="Z11663" s="1"/>
      <c r="AA11663" s="2"/>
      <c r="AD11663"/>
      <c r="AE11663" s="3"/>
      <c r="AF11663" s="3"/>
      <c r="AG11663" s="46"/>
      <c r="AH11663" s="15"/>
      <c r="AI11663" s="15"/>
      <c r="AQ11663" s="15"/>
      <c r="AR11663" s="15"/>
      <c r="AS11663" s="15"/>
      <c r="AT11663" s="15"/>
      <c r="AU11663" s="14"/>
      <c r="AV11663" s="14"/>
      <c r="BA11663" s="15"/>
      <c r="BB11663" s="15"/>
      <c r="BC11663" s="15"/>
      <c r="BD11663" s="15"/>
      <c r="BE11663" s="15"/>
      <c r="BF11663" s="15"/>
    </row>
    <row r="11664" spans="2:58">
      <c r="B11664" s="15"/>
      <c r="C11664" s="17"/>
      <c r="D11664" s="15"/>
      <c r="E11664" s="15"/>
      <c r="F11664" s="15"/>
      <c r="H11664">
        <v>11663</v>
      </c>
      <c r="I11664" s="1" t="s">
        <v>752</v>
      </c>
      <c r="J11664" s="1"/>
      <c r="K11664" s="2"/>
      <c r="L11664">
        <v>11663</v>
      </c>
      <c r="M11664" s="1" t="s">
        <v>753</v>
      </c>
      <c r="N11664" s="1"/>
      <c r="O11664" s="2"/>
      <c r="P11664">
        <v>11663</v>
      </c>
      <c r="Q11664" s="1" t="s">
        <v>754</v>
      </c>
      <c r="R11664" s="1"/>
      <c r="S11664" s="2"/>
      <c r="T11664">
        <v>11663</v>
      </c>
      <c r="U11664" s="1" t="s">
        <v>178</v>
      </c>
      <c r="V11664" s="1"/>
      <c r="W11664" s="2"/>
      <c r="X11664">
        <v>11663</v>
      </c>
      <c r="Y11664" s="1" t="s">
        <v>179</v>
      </c>
      <c r="Z11664" s="1"/>
      <c r="AA11664" s="2"/>
      <c r="AD11664"/>
      <c r="AE11664" s="3"/>
      <c r="AF11664" s="3"/>
      <c r="AG11664" s="46"/>
      <c r="AH11664" s="15"/>
      <c r="AI11664" s="15"/>
      <c r="AQ11664" s="15"/>
      <c r="AR11664" s="15"/>
      <c r="AS11664" s="15"/>
      <c r="AT11664" s="15"/>
      <c r="AU11664" s="14"/>
      <c r="AV11664" s="14"/>
      <c r="BA11664" s="15"/>
      <c r="BB11664" s="15"/>
      <c r="BC11664" s="15"/>
      <c r="BD11664" s="15"/>
      <c r="BE11664" s="15"/>
      <c r="BF11664" s="15"/>
    </row>
    <row r="11665" spans="2:58">
      <c r="B11665" s="159"/>
      <c r="C11665" s="14"/>
      <c r="D11665" s="15"/>
      <c r="E11665" s="14"/>
      <c r="F11665" s="15"/>
      <c r="H11665">
        <v>11664</v>
      </c>
      <c r="I11665" s="1" t="s">
        <v>752</v>
      </c>
      <c r="J11665" s="1"/>
      <c r="K11665" s="2"/>
      <c r="L11665">
        <v>11664</v>
      </c>
      <c r="M11665" s="1" t="s">
        <v>753</v>
      </c>
      <c r="N11665" s="1"/>
      <c r="O11665" s="2"/>
      <c r="P11665">
        <v>11664</v>
      </c>
      <c r="Q11665" s="1" t="s">
        <v>754</v>
      </c>
      <c r="R11665" s="1"/>
      <c r="S11665" s="2"/>
      <c r="T11665">
        <v>11664</v>
      </c>
      <c r="U11665" s="1" t="s">
        <v>178</v>
      </c>
      <c r="V11665" s="1"/>
      <c r="W11665" s="2"/>
      <c r="X11665">
        <v>11664</v>
      </c>
      <c r="Y11665" s="1" t="s">
        <v>179</v>
      </c>
      <c r="Z11665" s="1"/>
      <c r="AA11665" s="2"/>
      <c r="AD11665"/>
      <c r="AE11665" s="3"/>
      <c r="AF11665" s="3"/>
      <c r="AG11665" s="46"/>
      <c r="AH11665" s="15"/>
      <c r="AI11665" s="15"/>
      <c r="AQ11665" s="15"/>
      <c r="AR11665" s="15"/>
      <c r="AS11665" s="15"/>
      <c r="AT11665" s="15"/>
      <c r="AU11665" s="14"/>
      <c r="AV11665" s="14"/>
      <c r="BA11665" s="15"/>
      <c r="BB11665" s="15"/>
      <c r="BC11665" s="15"/>
      <c r="BD11665" s="15"/>
      <c r="BE11665" s="15"/>
      <c r="BF11665" s="15"/>
    </row>
    <row r="11666" spans="2:58">
      <c r="B11666" s="17"/>
      <c r="C11666" s="14"/>
      <c r="D11666" s="15"/>
      <c r="E11666" s="14"/>
      <c r="F11666" s="15"/>
      <c r="H11666">
        <v>11665</v>
      </c>
      <c r="I11666" s="1" t="s">
        <v>752</v>
      </c>
      <c r="J11666" s="1"/>
      <c r="K11666" s="2"/>
      <c r="L11666">
        <v>11665</v>
      </c>
      <c r="M11666" s="1" t="s">
        <v>753</v>
      </c>
      <c r="N11666" s="1"/>
      <c r="O11666" s="2"/>
      <c r="P11666">
        <v>11665</v>
      </c>
      <c r="Q11666" s="1" t="s">
        <v>754</v>
      </c>
      <c r="R11666" s="1"/>
      <c r="S11666" s="2"/>
      <c r="T11666">
        <v>11665</v>
      </c>
      <c r="U11666" s="1" t="s">
        <v>178</v>
      </c>
      <c r="V11666" s="1"/>
      <c r="W11666" s="2"/>
      <c r="X11666">
        <v>11665</v>
      </c>
      <c r="Y11666" s="1" t="s">
        <v>179</v>
      </c>
      <c r="Z11666" s="1"/>
      <c r="AA11666" s="2"/>
      <c r="AD11666"/>
      <c r="AE11666" s="3"/>
      <c r="AF11666" s="3"/>
      <c r="AG11666" s="46"/>
      <c r="AH11666" s="15"/>
      <c r="AI11666" s="15"/>
      <c r="AQ11666" s="15"/>
      <c r="AR11666" s="15"/>
      <c r="AS11666" s="15"/>
      <c r="AT11666" s="15"/>
      <c r="AU11666" s="14"/>
      <c r="AV11666" s="14"/>
      <c r="BA11666" s="15"/>
      <c r="BB11666" s="15"/>
      <c r="BC11666" s="15"/>
      <c r="BD11666" s="15"/>
      <c r="BE11666" s="15"/>
      <c r="BF11666" s="15"/>
    </row>
    <row r="11667" spans="2:58">
      <c r="B11667" s="15"/>
      <c r="C11667" s="15"/>
      <c r="D11667" s="15"/>
      <c r="E11667" s="15"/>
      <c r="F11667" s="15"/>
      <c r="H11667">
        <v>11666</v>
      </c>
      <c r="I11667" s="1" t="s">
        <v>752</v>
      </c>
      <c r="J11667" s="1"/>
      <c r="K11667" s="2"/>
      <c r="L11667">
        <v>11666</v>
      </c>
      <c r="M11667" s="1" t="s">
        <v>753</v>
      </c>
      <c r="N11667" s="1"/>
      <c r="O11667" s="2"/>
      <c r="P11667">
        <v>11666</v>
      </c>
      <c r="Q11667" s="1" t="s">
        <v>754</v>
      </c>
      <c r="R11667" s="1"/>
      <c r="S11667" s="2"/>
      <c r="T11667">
        <v>11666</v>
      </c>
      <c r="U11667" s="1" t="s">
        <v>178</v>
      </c>
      <c r="V11667" s="1"/>
      <c r="W11667" s="2"/>
      <c r="X11667">
        <v>11666</v>
      </c>
      <c r="Y11667" s="1" t="s">
        <v>179</v>
      </c>
      <c r="Z11667" s="1"/>
      <c r="AA11667" s="2"/>
      <c r="AD11667"/>
      <c r="AE11667" s="3"/>
      <c r="AF11667" s="3"/>
      <c r="AG11667" s="46"/>
      <c r="AH11667" s="15"/>
      <c r="AI11667" s="15"/>
      <c r="AQ11667" s="15"/>
      <c r="AR11667" s="15"/>
      <c r="AS11667" s="15"/>
      <c r="AT11667" s="15"/>
      <c r="AU11667" s="14"/>
      <c r="AV11667" s="14"/>
      <c r="BA11667" s="15"/>
      <c r="BB11667" s="15"/>
      <c r="BC11667" s="15"/>
      <c r="BD11667" s="15"/>
      <c r="BE11667" s="15"/>
      <c r="BF11667" s="15"/>
    </row>
    <row r="11668" spans="2:58">
      <c r="B11668" s="15"/>
      <c r="C11668" s="15"/>
      <c r="D11668" s="15"/>
      <c r="E11668" s="15"/>
      <c r="F11668" s="15"/>
      <c r="H11668">
        <v>11667</v>
      </c>
      <c r="I11668" s="1" t="s">
        <v>752</v>
      </c>
      <c r="J11668" s="1"/>
      <c r="K11668" s="2"/>
      <c r="L11668">
        <v>11667</v>
      </c>
      <c r="M11668" s="1" t="s">
        <v>753</v>
      </c>
      <c r="N11668" s="1"/>
      <c r="O11668" s="2"/>
      <c r="P11668">
        <v>11667</v>
      </c>
      <c r="Q11668" s="1" t="s">
        <v>754</v>
      </c>
      <c r="R11668" s="1"/>
      <c r="S11668" s="2"/>
      <c r="T11668">
        <v>11667</v>
      </c>
      <c r="U11668" s="1" t="s">
        <v>178</v>
      </c>
      <c r="V11668" s="1"/>
      <c r="W11668" s="2"/>
      <c r="X11668">
        <v>11667</v>
      </c>
      <c r="Y11668" s="1" t="s">
        <v>179</v>
      </c>
      <c r="Z11668" s="1"/>
      <c r="AA11668" s="2"/>
      <c r="AD11668"/>
      <c r="AE11668" s="3"/>
      <c r="AF11668" s="3"/>
      <c r="AG11668" s="46"/>
      <c r="AH11668" s="15"/>
      <c r="AI11668" s="15"/>
      <c r="AQ11668" s="15"/>
      <c r="AR11668" s="15"/>
      <c r="AS11668" s="15"/>
      <c r="AT11668" s="15"/>
      <c r="AU11668" s="14"/>
      <c r="AV11668" s="14"/>
      <c r="BA11668" s="15"/>
      <c r="BB11668" s="15"/>
      <c r="BC11668" s="15"/>
      <c r="BD11668" s="15"/>
      <c r="BE11668" s="15"/>
      <c r="BF11668" s="15"/>
    </row>
    <row r="11669" spans="2:58">
      <c r="B11669" s="15"/>
      <c r="C11669" s="17"/>
      <c r="D11669" s="15"/>
      <c r="E11669" s="15"/>
      <c r="F11669" s="15"/>
      <c r="H11669">
        <v>11668</v>
      </c>
      <c r="I11669" s="1" t="s">
        <v>752</v>
      </c>
      <c r="J11669" s="1"/>
      <c r="K11669" s="2"/>
      <c r="L11669">
        <v>11668</v>
      </c>
      <c r="M11669" s="1" t="s">
        <v>753</v>
      </c>
      <c r="N11669" s="1"/>
      <c r="O11669" s="2"/>
      <c r="P11669">
        <v>11668</v>
      </c>
      <c r="Q11669" s="1" t="s">
        <v>754</v>
      </c>
      <c r="R11669" s="1"/>
      <c r="S11669" s="2"/>
      <c r="T11669">
        <v>11668</v>
      </c>
      <c r="U11669" s="1" t="s">
        <v>178</v>
      </c>
      <c r="V11669" s="1"/>
      <c r="W11669" s="2"/>
      <c r="X11669">
        <v>11668</v>
      </c>
      <c r="Y11669" s="1" t="s">
        <v>179</v>
      </c>
      <c r="Z11669" s="1"/>
      <c r="AA11669" s="2"/>
      <c r="AD11669"/>
      <c r="AE11669" s="3"/>
      <c r="AF11669" s="3"/>
      <c r="AG11669" s="46"/>
      <c r="AH11669" s="15"/>
      <c r="AI11669" s="15"/>
      <c r="AQ11669" s="15"/>
      <c r="AR11669" s="15"/>
      <c r="AS11669" s="15"/>
      <c r="AT11669" s="15"/>
      <c r="AU11669" s="14"/>
      <c r="AV11669" s="14"/>
      <c r="BA11669" s="15"/>
      <c r="BB11669" s="15"/>
      <c r="BC11669" s="15"/>
      <c r="BD11669" s="15"/>
      <c r="BE11669" s="15"/>
      <c r="BF11669" s="15"/>
    </row>
    <row r="11670" spans="2:58">
      <c r="B11670" s="17"/>
      <c r="C11670" s="14"/>
      <c r="D11670" s="15"/>
      <c r="E11670" s="14"/>
      <c r="F11670" s="15"/>
      <c r="H11670">
        <v>11669</v>
      </c>
      <c r="I11670" s="1" t="s">
        <v>752</v>
      </c>
      <c r="J11670" s="1"/>
      <c r="K11670" s="2"/>
      <c r="L11670">
        <v>11669</v>
      </c>
      <c r="M11670" s="1" t="s">
        <v>753</v>
      </c>
      <c r="N11670" s="1"/>
      <c r="O11670" s="2"/>
      <c r="P11670">
        <v>11669</v>
      </c>
      <c r="Q11670" s="1" t="s">
        <v>754</v>
      </c>
      <c r="R11670" s="1"/>
      <c r="S11670" s="2"/>
      <c r="T11670">
        <v>11669</v>
      </c>
      <c r="U11670" s="1" t="s">
        <v>178</v>
      </c>
      <c r="V11670" s="1"/>
      <c r="W11670" s="2"/>
      <c r="X11670">
        <v>11669</v>
      </c>
      <c r="Y11670" s="1" t="s">
        <v>179</v>
      </c>
      <c r="Z11670" s="1"/>
      <c r="AA11670" s="2"/>
      <c r="AD11670"/>
      <c r="AE11670" s="3"/>
      <c r="AF11670" s="3"/>
      <c r="AG11670" s="46"/>
      <c r="AH11670" s="15"/>
      <c r="AI11670" s="15"/>
      <c r="AQ11670" s="15"/>
      <c r="AR11670" s="15"/>
      <c r="AS11670" s="15"/>
      <c r="AT11670" s="15"/>
      <c r="AU11670" s="15"/>
      <c r="AV11670" s="15"/>
      <c r="BA11670" s="15"/>
      <c r="BB11670" s="15"/>
      <c r="BC11670" s="15"/>
      <c r="BD11670" s="15"/>
      <c r="BE11670" s="15"/>
      <c r="BF11670" s="15"/>
    </row>
    <row r="11671" spans="2:58">
      <c r="B11671" s="17"/>
      <c r="C11671" s="14"/>
      <c r="D11671" s="15"/>
      <c r="E11671" s="14"/>
      <c r="F11671" s="15"/>
      <c r="H11671">
        <v>11670</v>
      </c>
      <c r="I11671" s="1" t="s">
        <v>752</v>
      </c>
      <c r="J11671" s="1"/>
      <c r="K11671" s="2"/>
      <c r="L11671">
        <v>11670</v>
      </c>
      <c r="M11671" s="1" t="s">
        <v>753</v>
      </c>
      <c r="N11671" s="1"/>
      <c r="O11671" s="2"/>
      <c r="P11671">
        <v>11670</v>
      </c>
      <c r="Q11671" s="1" t="s">
        <v>754</v>
      </c>
      <c r="R11671" s="1"/>
      <c r="S11671" s="2"/>
      <c r="T11671">
        <v>11670</v>
      </c>
      <c r="U11671" s="1" t="s">
        <v>178</v>
      </c>
      <c r="V11671" s="1"/>
      <c r="W11671" s="2"/>
      <c r="X11671">
        <v>11670</v>
      </c>
      <c r="Y11671" s="1" t="s">
        <v>179</v>
      </c>
      <c r="Z11671" s="1"/>
      <c r="AA11671" s="2"/>
      <c r="AD11671"/>
      <c r="AE11671" s="3"/>
      <c r="AF11671" s="3"/>
      <c r="AG11671" s="46"/>
      <c r="AH11671" s="15"/>
      <c r="AI11671" s="15"/>
      <c r="AQ11671" s="15"/>
      <c r="AR11671" s="15"/>
      <c r="AS11671" s="15"/>
      <c r="AT11671" s="15"/>
      <c r="AU11671" s="14"/>
      <c r="AV11671" s="14"/>
      <c r="BA11671" s="15"/>
      <c r="BB11671" s="15"/>
      <c r="BC11671" s="15"/>
      <c r="BD11671" s="15"/>
      <c r="BE11671" s="15"/>
      <c r="BF11671" s="15"/>
    </row>
    <row r="11672" spans="2:58">
      <c r="B11672" s="17"/>
      <c r="C11672" s="14"/>
      <c r="D11672" s="15"/>
      <c r="E11672" s="14"/>
      <c r="F11672" s="15"/>
      <c r="H11672">
        <v>11671</v>
      </c>
      <c r="I11672" s="1" t="s">
        <v>752</v>
      </c>
      <c r="J11672" s="1"/>
      <c r="K11672" s="2"/>
      <c r="L11672">
        <v>11671</v>
      </c>
      <c r="M11672" s="1" t="s">
        <v>753</v>
      </c>
      <c r="N11672" s="1"/>
      <c r="O11672" s="2"/>
      <c r="P11672">
        <v>11671</v>
      </c>
      <c r="Q11672" s="1" t="s">
        <v>754</v>
      </c>
      <c r="R11672" s="1"/>
      <c r="S11672" s="2"/>
      <c r="T11672">
        <v>11671</v>
      </c>
      <c r="U11672" s="1" t="s">
        <v>178</v>
      </c>
      <c r="V11672" s="1"/>
      <c r="W11672" s="2"/>
      <c r="X11672">
        <v>11671</v>
      </c>
      <c r="Y11672" s="1" t="s">
        <v>179</v>
      </c>
      <c r="Z11672" s="1"/>
      <c r="AA11672" s="2"/>
      <c r="AD11672"/>
      <c r="AE11672" s="3"/>
      <c r="AF11672" s="3"/>
      <c r="AG11672" s="46"/>
      <c r="AH11672" s="15"/>
      <c r="AI11672" s="15"/>
      <c r="AQ11672" s="15"/>
      <c r="AR11672" s="15"/>
      <c r="AS11672" s="15"/>
      <c r="AT11672" s="15"/>
      <c r="AU11672" s="14"/>
      <c r="AV11672" s="14"/>
      <c r="BA11672" s="15"/>
      <c r="BB11672" s="15"/>
      <c r="BC11672" s="15"/>
      <c r="BD11672" s="15"/>
      <c r="BE11672" s="15"/>
      <c r="BF11672" s="14"/>
    </row>
    <row r="11673" spans="2:58">
      <c r="B11673" s="15"/>
      <c r="C11673" s="17"/>
      <c r="D11673" s="15"/>
      <c r="E11673" s="15"/>
      <c r="F11673" s="15"/>
      <c r="H11673">
        <v>11672</v>
      </c>
      <c r="I11673" s="1" t="s">
        <v>752</v>
      </c>
      <c r="J11673" s="1"/>
      <c r="K11673" s="2"/>
      <c r="L11673">
        <v>11672</v>
      </c>
      <c r="M11673" s="1" t="s">
        <v>753</v>
      </c>
      <c r="N11673" s="1"/>
      <c r="O11673" s="2"/>
      <c r="P11673">
        <v>11672</v>
      </c>
      <c r="Q11673" s="1" t="s">
        <v>754</v>
      </c>
      <c r="R11673" s="1"/>
      <c r="S11673" s="2"/>
      <c r="T11673">
        <v>11672</v>
      </c>
      <c r="U11673" s="1" t="s">
        <v>178</v>
      </c>
      <c r="V11673" s="1"/>
      <c r="W11673" s="2"/>
      <c r="X11673">
        <v>11672</v>
      </c>
      <c r="Y11673" s="1" t="s">
        <v>179</v>
      </c>
      <c r="Z11673" s="1"/>
      <c r="AA11673" s="2"/>
      <c r="AD11673"/>
      <c r="AE11673" s="3"/>
      <c r="AF11673" s="3"/>
      <c r="AG11673" s="46"/>
      <c r="AH11673" s="15"/>
      <c r="AI11673" s="15"/>
      <c r="AQ11673" s="15"/>
      <c r="AR11673" s="15"/>
      <c r="AS11673" s="15"/>
      <c r="AT11673" s="15"/>
      <c r="AU11673" s="14"/>
      <c r="AV11673" s="14"/>
      <c r="BA11673" s="15"/>
      <c r="BB11673" s="15"/>
      <c r="BC11673" s="15"/>
      <c r="BD11673" s="15"/>
      <c r="BE11673" s="15"/>
      <c r="BF11673" s="14"/>
    </row>
    <row r="11674" spans="2:58">
      <c r="B11674" s="15"/>
      <c r="C11674" s="14"/>
      <c r="D11674" s="15"/>
      <c r="E11674" s="14"/>
      <c r="F11674" s="15"/>
      <c r="H11674">
        <v>11673</v>
      </c>
      <c r="I11674" s="1" t="s">
        <v>752</v>
      </c>
      <c r="J11674" s="1"/>
      <c r="K11674" s="2"/>
      <c r="L11674">
        <v>11673</v>
      </c>
      <c r="M11674" s="1" t="s">
        <v>753</v>
      </c>
      <c r="N11674" s="1"/>
      <c r="O11674" s="2"/>
      <c r="P11674">
        <v>11673</v>
      </c>
      <c r="Q11674" s="1" t="s">
        <v>754</v>
      </c>
      <c r="R11674" s="1"/>
      <c r="S11674" s="2"/>
      <c r="T11674">
        <v>11673</v>
      </c>
      <c r="U11674" s="1" t="s">
        <v>178</v>
      </c>
      <c r="V11674" s="1"/>
      <c r="W11674" s="2"/>
      <c r="X11674">
        <v>11673</v>
      </c>
      <c r="Y11674" s="1" t="s">
        <v>179</v>
      </c>
      <c r="Z11674" s="1"/>
      <c r="AA11674" s="2"/>
      <c r="AD11674"/>
      <c r="AE11674" s="3"/>
      <c r="AF11674" s="3"/>
      <c r="AG11674" s="46"/>
      <c r="AH11674" s="15"/>
      <c r="AI11674" s="15"/>
      <c r="AQ11674" s="15"/>
      <c r="AR11674" s="15"/>
      <c r="AS11674" s="15"/>
      <c r="AT11674" s="15"/>
      <c r="AU11674" s="15"/>
      <c r="AV11674" s="15"/>
      <c r="BA11674" s="15"/>
      <c r="BB11674" s="15"/>
      <c r="BC11674" s="15"/>
      <c r="BD11674" s="15"/>
      <c r="BE11674" s="15"/>
      <c r="BF11674" s="15"/>
    </row>
    <row r="11675" spans="2:58">
      <c r="B11675" s="15"/>
      <c r="C11675" s="14"/>
      <c r="D11675" s="15"/>
      <c r="E11675" s="14"/>
      <c r="F11675" s="15"/>
      <c r="H11675">
        <v>11674</v>
      </c>
      <c r="I11675" s="1" t="s">
        <v>752</v>
      </c>
      <c r="J11675" s="1"/>
      <c r="K11675" s="2"/>
      <c r="L11675">
        <v>11674</v>
      </c>
      <c r="M11675" s="1" t="s">
        <v>753</v>
      </c>
      <c r="N11675" s="1"/>
      <c r="O11675" s="2"/>
      <c r="P11675">
        <v>11674</v>
      </c>
      <c r="Q11675" s="1" t="s">
        <v>754</v>
      </c>
      <c r="R11675" s="1"/>
      <c r="S11675" s="2"/>
      <c r="T11675">
        <v>11674</v>
      </c>
      <c r="U11675" s="1" t="s">
        <v>178</v>
      </c>
      <c r="V11675" s="1"/>
      <c r="W11675" s="2"/>
      <c r="X11675">
        <v>11674</v>
      </c>
      <c r="Y11675" s="1" t="s">
        <v>179</v>
      </c>
      <c r="Z11675" s="1"/>
      <c r="AA11675" s="2"/>
      <c r="AD11675"/>
      <c r="AE11675" s="3"/>
      <c r="AF11675" s="3"/>
      <c r="AG11675" s="46"/>
      <c r="AH11675" s="15"/>
      <c r="AI11675" s="15"/>
      <c r="AQ11675" s="15"/>
      <c r="AR11675" s="15"/>
      <c r="AS11675" s="15"/>
      <c r="AT11675" s="15"/>
      <c r="AU11675" s="14"/>
      <c r="AV11675" s="14"/>
      <c r="BA11675" s="15"/>
      <c r="BB11675" s="15"/>
      <c r="BC11675" s="15"/>
      <c r="BD11675" s="15"/>
      <c r="BE11675" s="15"/>
      <c r="BF11675" s="15"/>
    </row>
    <row r="11676" spans="2:58">
      <c r="B11676" s="15"/>
      <c r="C11676" s="14"/>
      <c r="D11676" s="15"/>
      <c r="E11676" s="14"/>
      <c r="F11676" s="15"/>
      <c r="H11676">
        <v>11675</v>
      </c>
      <c r="I11676" s="1" t="s">
        <v>752</v>
      </c>
      <c r="J11676" s="1"/>
      <c r="K11676" s="2"/>
      <c r="L11676">
        <v>11675</v>
      </c>
      <c r="M11676" s="1" t="s">
        <v>753</v>
      </c>
      <c r="N11676" s="1"/>
      <c r="O11676" s="2"/>
      <c r="P11676">
        <v>11675</v>
      </c>
      <c r="Q11676" s="1" t="s">
        <v>754</v>
      </c>
      <c r="R11676" s="1"/>
      <c r="S11676" s="2"/>
      <c r="T11676">
        <v>11675</v>
      </c>
      <c r="U11676" s="1" t="s">
        <v>178</v>
      </c>
      <c r="V11676" s="1"/>
      <c r="W11676" s="2"/>
      <c r="X11676">
        <v>11675</v>
      </c>
      <c r="Y11676" s="1" t="s">
        <v>179</v>
      </c>
      <c r="Z11676" s="1"/>
      <c r="AA11676" s="2"/>
      <c r="AD11676"/>
      <c r="AE11676" s="3"/>
      <c r="AF11676" s="3"/>
      <c r="AG11676" s="46"/>
      <c r="AH11676" s="15"/>
      <c r="AI11676" s="15"/>
      <c r="AQ11676" s="15"/>
      <c r="AR11676" s="15"/>
      <c r="AS11676" s="15"/>
      <c r="AT11676" s="15"/>
      <c r="AU11676" s="14"/>
      <c r="AV11676" s="14"/>
      <c r="BA11676" s="15"/>
      <c r="BB11676" s="15"/>
      <c r="BC11676" s="15"/>
      <c r="BD11676" s="15"/>
      <c r="BE11676" s="15"/>
      <c r="BF11676" s="14"/>
    </row>
    <row r="11677" spans="2:58">
      <c r="B11677" s="15"/>
      <c r="C11677" s="14"/>
      <c r="D11677" s="15"/>
      <c r="E11677" s="14"/>
      <c r="F11677" s="15"/>
      <c r="H11677">
        <v>11676</v>
      </c>
      <c r="I11677" s="1" t="s">
        <v>752</v>
      </c>
      <c r="J11677" s="1"/>
      <c r="K11677" s="2"/>
      <c r="L11677">
        <v>11676</v>
      </c>
      <c r="M11677" s="1" t="s">
        <v>753</v>
      </c>
      <c r="N11677" s="1"/>
      <c r="O11677" s="2"/>
      <c r="P11677">
        <v>11676</v>
      </c>
      <c r="Q11677" s="1" t="s">
        <v>754</v>
      </c>
      <c r="R11677" s="1"/>
      <c r="S11677" s="2"/>
      <c r="T11677">
        <v>11676</v>
      </c>
      <c r="U11677" s="1" t="s">
        <v>178</v>
      </c>
      <c r="V11677" s="1"/>
      <c r="W11677" s="2"/>
      <c r="X11677">
        <v>11676</v>
      </c>
      <c r="Y11677" s="1" t="s">
        <v>179</v>
      </c>
      <c r="Z11677" s="1"/>
      <c r="AA11677" s="2"/>
      <c r="AD11677"/>
      <c r="AE11677" s="3"/>
      <c r="AF11677" s="3"/>
      <c r="AG11677" s="46"/>
      <c r="AH11677" s="15"/>
      <c r="AI11677" s="15"/>
      <c r="AQ11677" s="15"/>
      <c r="AR11677" s="15"/>
      <c r="AS11677" s="15"/>
      <c r="AT11677" s="15"/>
      <c r="AU11677" s="14"/>
      <c r="AV11677" s="14"/>
      <c r="BA11677" s="15"/>
      <c r="BB11677" s="15"/>
      <c r="BC11677" s="15"/>
      <c r="BD11677" s="15"/>
      <c r="BE11677" s="15"/>
      <c r="BF11677" s="14"/>
    </row>
    <row r="11678" spans="2:58">
      <c r="B11678" s="15"/>
      <c r="C11678" s="14"/>
      <c r="D11678" s="15"/>
      <c r="E11678" s="14"/>
      <c r="F11678" s="15"/>
      <c r="H11678">
        <v>11677</v>
      </c>
      <c r="I11678" s="1" t="s">
        <v>752</v>
      </c>
      <c r="J11678" s="1"/>
      <c r="K11678" s="2"/>
      <c r="L11678">
        <v>11677</v>
      </c>
      <c r="M11678" s="1" t="s">
        <v>753</v>
      </c>
      <c r="N11678" s="1"/>
      <c r="O11678" s="2"/>
      <c r="P11678">
        <v>11677</v>
      </c>
      <c r="Q11678" s="1" t="s">
        <v>754</v>
      </c>
      <c r="R11678" s="1"/>
      <c r="S11678" s="2"/>
      <c r="T11678">
        <v>11677</v>
      </c>
      <c r="U11678" s="1" t="s">
        <v>178</v>
      </c>
      <c r="V11678" s="1"/>
      <c r="W11678" s="2"/>
      <c r="X11678">
        <v>11677</v>
      </c>
      <c r="Y11678" s="1" t="s">
        <v>179</v>
      </c>
      <c r="Z11678" s="1"/>
      <c r="AA11678" s="2"/>
      <c r="AD11678"/>
      <c r="AE11678" s="3"/>
      <c r="AF11678" s="3"/>
      <c r="AG11678" s="46"/>
      <c r="AH11678" s="15"/>
      <c r="AI11678" s="15"/>
      <c r="AQ11678" s="15"/>
      <c r="AR11678" s="15"/>
      <c r="AS11678" s="15"/>
      <c r="AT11678" s="15"/>
      <c r="AU11678" s="14"/>
      <c r="AV11678" s="14"/>
      <c r="BA11678" s="15"/>
      <c r="BB11678" s="15"/>
      <c r="BC11678" s="15"/>
      <c r="BD11678" s="15"/>
      <c r="BE11678" s="15"/>
      <c r="BF11678" s="14"/>
    </row>
    <row r="11679" spans="2:58">
      <c r="B11679" s="15"/>
      <c r="C11679" s="14"/>
      <c r="D11679" s="15"/>
      <c r="E11679" s="14"/>
      <c r="F11679" s="15"/>
      <c r="H11679">
        <v>11678</v>
      </c>
      <c r="I11679" s="1" t="s">
        <v>752</v>
      </c>
      <c r="J11679" s="1"/>
      <c r="K11679" s="2"/>
      <c r="L11679">
        <v>11678</v>
      </c>
      <c r="M11679" s="1" t="s">
        <v>753</v>
      </c>
      <c r="N11679" s="1"/>
      <c r="O11679" s="2"/>
      <c r="P11679">
        <v>11678</v>
      </c>
      <c r="Q11679" s="1" t="s">
        <v>754</v>
      </c>
      <c r="R11679" s="1"/>
      <c r="S11679" s="2"/>
      <c r="T11679">
        <v>11678</v>
      </c>
      <c r="U11679" s="1" t="s">
        <v>178</v>
      </c>
      <c r="V11679" s="1"/>
      <c r="W11679" s="2"/>
      <c r="X11679">
        <v>11678</v>
      </c>
      <c r="Y11679" s="1" t="s">
        <v>179</v>
      </c>
      <c r="Z11679" s="1"/>
      <c r="AA11679" s="2"/>
      <c r="AD11679"/>
      <c r="AE11679" s="3"/>
      <c r="AF11679" s="3"/>
      <c r="AG11679" s="46"/>
      <c r="AH11679" s="15"/>
      <c r="AI11679" s="15"/>
      <c r="AQ11679" s="15"/>
      <c r="AR11679" s="15"/>
      <c r="AS11679" s="15"/>
      <c r="AT11679" s="15"/>
      <c r="AU11679" s="14"/>
      <c r="AV11679" s="14"/>
      <c r="BA11679" s="15"/>
      <c r="BB11679" s="15"/>
      <c r="BC11679" s="15"/>
      <c r="BD11679" s="15"/>
      <c r="BE11679" s="15"/>
      <c r="BF11679" s="14"/>
    </row>
    <row r="11680" spans="2:58">
      <c r="B11680" s="15"/>
      <c r="C11680" s="14"/>
      <c r="D11680" s="15"/>
      <c r="E11680" s="14"/>
      <c r="F11680" s="15"/>
      <c r="H11680">
        <v>11679</v>
      </c>
      <c r="I11680" s="1" t="s">
        <v>752</v>
      </c>
      <c r="J11680" s="1"/>
      <c r="K11680" s="2"/>
      <c r="L11680">
        <v>11679</v>
      </c>
      <c r="M11680" s="1" t="s">
        <v>753</v>
      </c>
      <c r="N11680" s="1"/>
      <c r="O11680" s="2"/>
      <c r="P11680">
        <v>11679</v>
      </c>
      <c r="Q11680" s="1" t="s">
        <v>754</v>
      </c>
      <c r="R11680" s="1"/>
      <c r="S11680" s="2"/>
      <c r="T11680">
        <v>11679</v>
      </c>
      <c r="U11680" s="1" t="s">
        <v>178</v>
      </c>
      <c r="V11680" s="1"/>
      <c r="W11680" s="2"/>
      <c r="X11680">
        <v>11679</v>
      </c>
      <c r="Y11680" s="1" t="s">
        <v>179</v>
      </c>
      <c r="Z11680" s="1"/>
      <c r="AA11680" s="2"/>
      <c r="AD11680"/>
      <c r="AE11680" s="3"/>
      <c r="AF11680" s="3"/>
      <c r="AG11680" s="46"/>
      <c r="AH11680" s="15"/>
      <c r="AI11680" s="15"/>
      <c r="AQ11680" s="15"/>
      <c r="AR11680" s="15"/>
      <c r="AS11680" s="15"/>
      <c r="AT11680" s="15"/>
      <c r="AU11680" s="14"/>
      <c r="AV11680" s="14"/>
      <c r="BA11680" s="15"/>
      <c r="BB11680" s="15"/>
      <c r="BC11680" s="15"/>
      <c r="BD11680" s="15"/>
      <c r="BE11680" s="15"/>
      <c r="BF11680" s="15"/>
    </row>
    <row r="11681" spans="2:58">
      <c r="B11681" s="15"/>
      <c r="C11681" s="17"/>
      <c r="D11681" s="15"/>
      <c r="E11681" s="15"/>
      <c r="F11681" s="15"/>
      <c r="H11681">
        <v>11680</v>
      </c>
      <c r="I11681" s="1" t="s">
        <v>752</v>
      </c>
      <c r="J11681" s="1"/>
      <c r="K11681" s="2"/>
      <c r="L11681">
        <v>11680</v>
      </c>
      <c r="M11681" s="1" t="s">
        <v>753</v>
      </c>
      <c r="N11681" s="1"/>
      <c r="O11681" s="2"/>
      <c r="P11681">
        <v>11680</v>
      </c>
      <c r="Q11681" s="1" t="s">
        <v>754</v>
      </c>
      <c r="R11681" s="1"/>
      <c r="S11681" s="2"/>
      <c r="T11681">
        <v>11680</v>
      </c>
      <c r="U11681" s="1" t="s">
        <v>178</v>
      </c>
      <c r="V11681" s="1"/>
      <c r="W11681" s="2"/>
      <c r="X11681">
        <v>11680</v>
      </c>
      <c r="Y11681" s="1" t="s">
        <v>179</v>
      </c>
      <c r="Z11681" s="1"/>
      <c r="AA11681" s="2"/>
      <c r="AD11681"/>
      <c r="AE11681" s="3"/>
      <c r="AF11681" s="3"/>
      <c r="AG11681" s="46"/>
      <c r="AH11681" s="15"/>
      <c r="AI11681" s="15"/>
      <c r="AL11681" s="15"/>
      <c r="AM11681" s="15"/>
      <c r="AN11681" s="15"/>
      <c r="AO11681" s="15"/>
      <c r="AP11681" s="15"/>
      <c r="AQ11681" s="15"/>
      <c r="AR11681" s="15"/>
      <c r="AS11681" s="15"/>
      <c r="AT11681" s="15"/>
      <c r="AU11681" s="15"/>
      <c r="AV11681" s="15"/>
      <c r="AW11681" s="15"/>
      <c r="AX11681" s="15"/>
      <c r="AY11681" s="15"/>
      <c r="AZ11681" s="15"/>
      <c r="BA11681" s="15"/>
      <c r="BB11681" s="15"/>
      <c r="BC11681" s="15"/>
      <c r="BD11681" s="15"/>
      <c r="BE11681" s="15"/>
      <c r="BF11681" s="15"/>
    </row>
    <row r="11682" spans="2:58">
      <c r="B11682" s="15"/>
      <c r="C11682" s="14"/>
      <c r="D11682" s="15"/>
      <c r="E11682" s="14"/>
      <c r="F11682" s="15"/>
      <c r="H11682">
        <v>11681</v>
      </c>
      <c r="I11682" s="1" t="s">
        <v>752</v>
      </c>
      <c r="J11682" s="1"/>
      <c r="K11682" s="2"/>
      <c r="L11682">
        <v>11681</v>
      </c>
      <c r="M11682" s="1" t="s">
        <v>753</v>
      </c>
      <c r="N11682" s="1"/>
      <c r="O11682" s="2"/>
      <c r="P11682">
        <v>11681</v>
      </c>
      <c r="Q11682" s="1" t="s">
        <v>754</v>
      </c>
      <c r="R11682" s="1"/>
      <c r="S11682" s="2"/>
      <c r="T11682">
        <v>11681</v>
      </c>
      <c r="U11682" s="1" t="s">
        <v>178</v>
      </c>
      <c r="V11682" s="1"/>
      <c r="W11682" s="2"/>
      <c r="X11682">
        <v>11681</v>
      </c>
      <c r="Y11682" s="1" t="s">
        <v>179</v>
      </c>
      <c r="Z11682" s="1"/>
      <c r="AA11682" s="2"/>
      <c r="AD11682"/>
      <c r="AE11682" s="3"/>
      <c r="AF11682" s="3"/>
      <c r="AG11682" s="46"/>
      <c r="AH11682" s="15"/>
      <c r="AI11682" s="15"/>
    </row>
    <row r="11683" spans="2:58">
      <c r="B11683" s="15"/>
      <c r="C11683" s="14"/>
      <c r="D11683" s="15"/>
      <c r="E11683" s="14"/>
      <c r="F11683" s="15"/>
      <c r="H11683">
        <v>11682</v>
      </c>
      <c r="I11683" s="1" t="s">
        <v>752</v>
      </c>
      <c r="J11683" s="1"/>
      <c r="K11683" s="2"/>
      <c r="L11683">
        <v>11682</v>
      </c>
      <c r="M11683" s="1" t="s">
        <v>753</v>
      </c>
      <c r="N11683" s="1"/>
      <c r="O11683" s="2"/>
      <c r="P11683">
        <v>11682</v>
      </c>
      <c r="Q11683" s="1" t="s">
        <v>754</v>
      </c>
      <c r="R11683" s="1"/>
      <c r="S11683" s="2"/>
      <c r="T11683">
        <v>11682</v>
      </c>
      <c r="U11683" s="1" t="s">
        <v>178</v>
      </c>
      <c r="V11683" s="1"/>
      <c r="W11683" s="2"/>
      <c r="X11683">
        <v>11682</v>
      </c>
      <c r="Y11683" s="1" t="s">
        <v>179</v>
      </c>
      <c r="Z11683" s="1"/>
      <c r="AA11683" s="2"/>
      <c r="AD11683"/>
      <c r="AE11683" s="3"/>
      <c r="AF11683" s="3"/>
      <c r="AG11683" s="46"/>
      <c r="AH11683" s="15"/>
      <c r="AI11683" s="15"/>
    </row>
    <row r="11684" spans="2:58">
      <c r="B11684" s="15"/>
      <c r="C11684" s="14"/>
      <c r="D11684" s="15"/>
      <c r="E11684" s="14"/>
      <c r="F11684" s="15"/>
      <c r="H11684">
        <v>11683</v>
      </c>
      <c r="I11684" s="1" t="s">
        <v>752</v>
      </c>
      <c r="J11684" s="1"/>
      <c r="K11684" s="2"/>
      <c r="L11684">
        <v>11683</v>
      </c>
      <c r="M11684" s="1" t="s">
        <v>753</v>
      </c>
      <c r="N11684" s="1"/>
      <c r="O11684" s="2"/>
      <c r="P11684">
        <v>11683</v>
      </c>
      <c r="Q11684" s="1" t="s">
        <v>754</v>
      </c>
      <c r="R11684" s="1"/>
      <c r="S11684" s="2"/>
      <c r="T11684">
        <v>11683</v>
      </c>
      <c r="U11684" s="1" t="s">
        <v>178</v>
      </c>
      <c r="V11684" s="1"/>
      <c r="W11684" s="2"/>
      <c r="X11684">
        <v>11683</v>
      </c>
      <c r="Y11684" s="1" t="s">
        <v>179</v>
      </c>
      <c r="Z11684" s="1"/>
      <c r="AA11684" s="2"/>
      <c r="AD11684"/>
      <c r="AE11684" s="3"/>
      <c r="AF11684" s="3"/>
      <c r="AG11684" s="46"/>
      <c r="AH11684" s="15"/>
      <c r="AI11684" s="15"/>
    </row>
    <row r="11685" spans="2:58">
      <c r="B11685" s="15"/>
      <c r="C11685" s="17"/>
      <c r="D11685" s="15"/>
      <c r="E11685" s="15"/>
      <c r="F11685" s="15"/>
      <c r="H11685">
        <v>11684</v>
      </c>
      <c r="I11685" s="1" t="s">
        <v>752</v>
      </c>
      <c r="J11685" s="1"/>
      <c r="K11685" s="2"/>
      <c r="L11685">
        <v>11684</v>
      </c>
      <c r="M11685" s="1" t="s">
        <v>753</v>
      </c>
      <c r="N11685" s="1"/>
      <c r="O11685" s="2"/>
      <c r="P11685">
        <v>11684</v>
      </c>
      <c r="Q11685" s="1" t="s">
        <v>754</v>
      </c>
      <c r="R11685" s="1"/>
      <c r="S11685" s="2"/>
      <c r="T11685">
        <v>11684</v>
      </c>
      <c r="U11685" s="1" t="s">
        <v>178</v>
      </c>
      <c r="V11685" s="1"/>
      <c r="W11685" s="2"/>
      <c r="X11685">
        <v>11684</v>
      </c>
      <c r="Y11685" s="1" t="s">
        <v>179</v>
      </c>
      <c r="Z11685" s="1"/>
      <c r="AA11685" s="2"/>
      <c r="AC11685" s="15"/>
      <c r="AD11685"/>
      <c r="AE11685" s="3"/>
      <c r="AF11685" s="3"/>
      <c r="AG11685" s="46"/>
      <c r="AH11685" s="15"/>
      <c r="AI11685" s="15"/>
      <c r="AJ11685" s="15"/>
      <c r="AK11685" s="14"/>
    </row>
    <row r="11686" spans="2:58">
      <c r="B11686" s="15"/>
      <c r="C11686" s="14"/>
      <c r="D11686" s="15"/>
      <c r="E11686" s="14"/>
      <c r="F11686" s="15"/>
      <c r="H11686">
        <v>11685</v>
      </c>
      <c r="I11686" s="1" t="s">
        <v>752</v>
      </c>
      <c r="J11686" s="1"/>
      <c r="K11686" s="2"/>
      <c r="L11686">
        <v>11685</v>
      </c>
      <c r="M11686" s="1" t="s">
        <v>753</v>
      </c>
      <c r="N11686" s="1"/>
      <c r="O11686" s="2"/>
      <c r="P11686">
        <v>11685</v>
      </c>
      <c r="Q11686" s="1" t="s">
        <v>754</v>
      </c>
      <c r="R11686" s="1"/>
      <c r="S11686" s="2"/>
      <c r="T11686">
        <v>11685</v>
      </c>
      <c r="U11686" s="1" t="s">
        <v>178</v>
      </c>
      <c r="V11686" s="1"/>
      <c r="W11686" s="2"/>
      <c r="X11686">
        <v>11685</v>
      </c>
      <c r="Y11686" s="1" t="s">
        <v>179</v>
      </c>
      <c r="Z11686" s="1"/>
      <c r="AA11686" s="2"/>
      <c r="AD11686"/>
      <c r="AE11686" s="3"/>
      <c r="AF11686" s="3"/>
      <c r="AG11686" s="46"/>
    </row>
    <row r="11687" spans="2:58">
      <c r="B11687" s="15"/>
      <c r="C11687" s="14"/>
      <c r="D11687" s="15"/>
      <c r="E11687" s="14"/>
      <c r="F11687" s="15"/>
      <c r="H11687">
        <v>11686</v>
      </c>
      <c r="I11687" s="1" t="s">
        <v>752</v>
      </c>
      <c r="J11687" s="1"/>
      <c r="K11687" s="2"/>
      <c r="L11687">
        <v>11686</v>
      </c>
      <c r="M11687" s="1" t="s">
        <v>753</v>
      </c>
      <c r="N11687" s="1"/>
      <c r="O11687" s="2"/>
      <c r="P11687">
        <v>11686</v>
      </c>
      <c r="Q11687" s="1" t="s">
        <v>754</v>
      </c>
      <c r="R11687" s="1"/>
      <c r="S11687" s="2"/>
      <c r="T11687">
        <v>11686</v>
      </c>
      <c r="U11687" s="1" t="s">
        <v>178</v>
      </c>
      <c r="V11687" s="1"/>
      <c r="W11687" s="2"/>
      <c r="X11687">
        <v>11686</v>
      </c>
      <c r="Y11687" s="1" t="s">
        <v>179</v>
      </c>
      <c r="Z11687" s="1"/>
      <c r="AA11687" s="2"/>
      <c r="AD11687"/>
      <c r="AE11687" s="3"/>
      <c r="AF11687" s="68"/>
      <c r="AG11687" s="46"/>
    </row>
    <row r="11688" spans="2:58">
      <c r="B11688" s="15"/>
      <c r="C11688" s="14"/>
      <c r="D11688" s="15"/>
      <c r="E11688" s="14"/>
      <c r="F11688" s="15"/>
      <c r="H11688">
        <v>11687</v>
      </c>
      <c r="I11688" s="1" t="s">
        <v>752</v>
      </c>
      <c r="J11688" s="1"/>
      <c r="K11688" s="2"/>
      <c r="L11688">
        <v>11687</v>
      </c>
      <c r="M11688" s="1" t="s">
        <v>753</v>
      </c>
      <c r="N11688" s="1"/>
      <c r="O11688" s="2"/>
      <c r="P11688">
        <v>11687</v>
      </c>
      <c r="Q11688" s="1" t="s">
        <v>754</v>
      </c>
      <c r="R11688" s="1"/>
      <c r="S11688" s="2"/>
      <c r="T11688">
        <v>11687</v>
      </c>
      <c r="U11688" s="1" t="s">
        <v>178</v>
      </c>
      <c r="V11688" s="1"/>
      <c r="W11688" s="2"/>
      <c r="X11688">
        <v>11687</v>
      </c>
      <c r="Y11688" s="1" t="s">
        <v>179</v>
      </c>
      <c r="Z11688" s="1"/>
      <c r="AA11688" s="2"/>
      <c r="AD11688"/>
      <c r="AE11688" s="3"/>
      <c r="AF11688" s="3"/>
      <c r="AG11688" s="46"/>
    </row>
    <row r="11689" spans="2:58">
      <c r="B11689" s="15"/>
      <c r="C11689" s="14"/>
      <c r="D11689" s="15"/>
      <c r="E11689" s="14"/>
      <c r="F11689" s="15"/>
      <c r="H11689">
        <v>11688</v>
      </c>
      <c r="I11689" s="1" t="s">
        <v>752</v>
      </c>
      <c r="J11689" s="1"/>
      <c r="K11689" s="2"/>
      <c r="L11689">
        <v>11688</v>
      </c>
      <c r="M11689" s="1" t="s">
        <v>753</v>
      </c>
      <c r="N11689" s="1"/>
      <c r="O11689" s="2"/>
      <c r="P11689">
        <v>11688</v>
      </c>
      <c r="Q11689" s="1" t="s">
        <v>754</v>
      </c>
      <c r="R11689" s="1"/>
      <c r="S11689" s="2"/>
      <c r="T11689">
        <v>11688</v>
      </c>
      <c r="U11689" s="1" t="s">
        <v>178</v>
      </c>
      <c r="V11689" s="1"/>
      <c r="W11689" s="2"/>
      <c r="X11689">
        <v>11688</v>
      </c>
      <c r="Y11689" s="1" t="s">
        <v>179</v>
      </c>
      <c r="Z11689" s="1"/>
      <c r="AA11689" s="2"/>
      <c r="AD11689"/>
      <c r="AE11689" s="3"/>
      <c r="AF11689" s="3"/>
      <c r="AG11689" s="46"/>
    </row>
    <row r="11690" spans="2:58">
      <c r="B11690" s="15"/>
      <c r="C11690" s="17"/>
      <c r="D11690" s="15"/>
      <c r="E11690" s="14"/>
      <c r="F11690" s="15"/>
      <c r="H11690">
        <v>11689</v>
      </c>
      <c r="I11690" s="1" t="s">
        <v>752</v>
      </c>
      <c r="J11690" s="1"/>
      <c r="K11690" s="2"/>
      <c r="L11690">
        <v>11689</v>
      </c>
      <c r="M11690" s="1" t="s">
        <v>753</v>
      </c>
      <c r="N11690" s="1"/>
      <c r="O11690" s="2"/>
      <c r="P11690">
        <v>11689</v>
      </c>
      <c r="Q11690" s="1" t="s">
        <v>754</v>
      </c>
      <c r="R11690" s="1"/>
      <c r="S11690" s="2"/>
      <c r="T11690">
        <v>11689</v>
      </c>
      <c r="U11690" s="1" t="s">
        <v>178</v>
      </c>
      <c r="V11690" s="1"/>
      <c r="W11690" s="2"/>
      <c r="X11690">
        <v>11689</v>
      </c>
      <c r="Y11690" s="1" t="s">
        <v>179</v>
      </c>
      <c r="Z11690" s="1"/>
      <c r="AA11690" s="2"/>
      <c r="AD11690"/>
      <c r="AE11690" s="3"/>
      <c r="AF11690" s="3"/>
      <c r="AG11690" s="46"/>
    </row>
    <row r="11691" spans="2:58">
      <c r="B11691" s="15"/>
      <c r="C11691" s="14"/>
      <c r="D11691" s="15"/>
      <c r="E11691" s="14"/>
      <c r="F11691" s="15"/>
      <c r="H11691">
        <v>11690</v>
      </c>
      <c r="I11691" s="1" t="s">
        <v>752</v>
      </c>
      <c r="J11691" s="1"/>
      <c r="K11691" s="2"/>
      <c r="L11691">
        <v>11690</v>
      </c>
      <c r="M11691" s="1" t="s">
        <v>753</v>
      </c>
      <c r="N11691" s="1"/>
      <c r="O11691" s="2"/>
      <c r="P11691">
        <v>11690</v>
      </c>
      <c r="Q11691" s="1" t="s">
        <v>754</v>
      </c>
      <c r="R11691" s="1"/>
      <c r="S11691" s="2"/>
      <c r="T11691">
        <v>11690</v>
      </c>
      <c r="U11691" s="1" t="s">
        <v>178</v>
      </c>
      <c r="V11691" s="1"/>
      <c r="W11691" s="2"/>
      <c r="X11691">
        <v>11690</v>
      </c>
      <c r="Y11691" s="1" t="s">
        <v>179</v>
      </c>
      <c r="Z11691" s="1"/>
      <c r="AA11691" s="2"/>
      <c r="AD11691"/>
      <c r="AE11691" s="3"/>
      <c r="AF11691" s="3"/>
      <c r="AG11691" s="46"/>
    </row>
    <row r="11692" spans="2:58">
      <c r="H11692">
        <v>11691</v>
      </c>
      <c r="I11692" s="1" t="s">
        <v>752</v>
      </c>
      <c r="J11692" s="1"/>
      <c r="K11692" s="2"/>
      <c r="L11692">
        <v>11691</v>
      </c>
      <c r="M11692" s="1" t="s">
        <v>753</v>
      </c>
      <c r="N11692" s="1"/>
      <c r="O11692" s="2"/>
      <c r="P11692">
        <v>11691</v>
      </c>
      <c r="Q11692" s="1" t="s">
        <v>754</v>
      </c>
      <c r="R11692" s="1"/>
      <c r="S11692" s="2"/>
      <c r="T11692">
        <v>11691</v>
      </c>
      <c r="U11692" s="1" t="s">
        <v>178</v>
      </c>
      <c r="V11692" s="1"/>
      <c r="W11692" s="2"/>
      <c r="X11692">
        <v>11691</v>
      </c>
      <c r="Y11692" s="1" t="s">
        <v>179</v>
      </c>
      <c r="Z11692" s="1"/>
      <c r="AA11692" s="2"/>
      <c r="AD11692"/>
      <c r="AE11692" s="3"/>
      <c r="AF11692" s="3"/>
      <c r="AG11692" s="46"/>
    </row>
    <row r="11693" spans="2:58">
      <c r="H11693">
        <v>11692</v>
      </c>
      <c r="I11693" s="1" t="s">
        <v>752</v>
      </c>
      <c r="J11693" s="1"/>
      <c r="K11693" s="2"/>
      <c r="L11693">
        <v>11692</v>
      </c>
      <c r="M11693" s="1" t="s">
        <v>753</v>
      </c>
      <c r="N11693" s="1"/>
      <c r="O11693" s="2"/>
      <c r="P11693">
        <v>11692</v>
      </c>
      <c r="Q11693" s="1" t="s">
        <v>754</v>
      </c>
      <c r="R11693" s="1"/>
      <c r="S11693" s="2"/>
      <c r="T11693">
        <v>11692</v>
      </c>
      <c r="U11693" s="1" t="s">
        <v>178</v>
      </c>
      <c r="V11693" s="1"/>
      <c r="W11693" s="2"/>
      <c r="X11693">
        <v>11692</v>
      </c>
      <c r="Y11693" s="1" t="s">
        <v>179</v>
      </c>
      <c r="Z11693" s="1"/>
      <c r="AA11693" s="2"/>
      <c r="AD11693"/>
      <c r="AE11693" s="3"/>
      <c r="AF11693" s="3"/>
      <c r="AG11693" s="46"/>
    </row>
    <row r="11694" spans="2:58">
      <c r="H11694">
        <v>11693</v>
      </c>
      <c r="I11694" s="1" t="s">
        <v>752</v>
      </c>
      <c r="J11694" s="1"/>
      <c r="K11694" s="2"/>
      <c r="L11694">
        <v>11693</v>
      </c>
      <c r="M11694" s="1" t="s">
        <v>753</v>
      </c>
      <c r="N11694" s="1"/>
      <c r="O11694" s="2"/>
      <c r="P11694">
        <v>11693</v>
      </c>
      <c r="Q11694" s="1" t="s">
        <v>754</v>
      </c>
      <c r="R11694" s="1"/>
      <c r="S11694" s="2"/>
      <c r="T11694">
        <v>11693</v>
      </c>
      <c r="U11694" s="1" t="s">
        <v>178</v>
      </c>
      <c r="V11694" s="1"/>
      <c r="W11694" s="2"/>
      <c r="X11694">
        <v>11693</v>
      </c>
      <c r="Y11694" s="1" t="s">
        <v>179</v>
      </c>
      <c r="Z11694" s="1"/>
      <c r="AA11694" s="2"/>
      <c r="AD11694"/>
      <c r="AE11694" s="3"/>
      <c r="AF11694" s="3"/>
      <c r="AG11694" s="46"/>
    </row>
    <row r="11695" spans="2:58">
      <c r="H11695">
        <v>11694</v>
      </c>
      <c r="I11695" s="1" t="s">
        <v>752</v>
      </c>
      <c r="J11695" s="1"/>
      <c r="K11695" s="2"/>
      <c r="L11695">
        <v>11694</v>
      </c>
      <c r="M11695" s="1" t="s">
        <v>753</v>
      </c>
      <c r="N11695" s="1"/>
      <c r="O11695" s="2"/>
      <c r="P11695">
        <v>11694</v>
      </c>
      <c r="Q11695" s="1" t="s">
        <v>754</v>
      </c>
      <c r="R11695" s="1"/>
      <c r="S11695" s="2"/>
      <c r="T11695">
        <v>11694</v>
      </c>
      <c r="U11695" s="1" t="s">
        <v>178</v>
      </c>
      <c r="V11695" s="1"/>
      <c r="W11695" s="2"/>
      <c r="X11695">
        <v>11694</v>
      </c>
      <c r="Y11695" s="1" t="s">
        <v>179</v>
      </c>
      <c r="Z11695" s="1"/>
      <c r="AA11695" s="2"/>
      <c r="AD11695"/>
      <c r="AE11695" s="3"/>
      <c r="AF11695" s="3"/>
      <c r="AG11695" s="46"/>
    </row>
    <row r="11696" spans="2:58">
      <c r="H11696">
        <v>11695</v>
      </c>
      <c r="I11696" s="1" t="s">
        <v>752</v>
      </c>
      <c r="J11696" s="1"/>
      <c r="K11696" s="2"/>
      <c r="L11696">
        <v>11695</v>
      </c>
      <c r="M11696" s="1" t="s">
        <v>753</v>
      </c>
      <c r="N11696" s="1"/>
      <c r="O11696" s="2"/>
      <c r="P11696">
        <v>11695</v>
      </c>
      <c r="Q11696" s="1" t="s">
        <v>754</v>
      </c>
      <c r="R11696" s="1"/>
      <c r="S11696" s="2"/>
      <c r="T11696">
        <v>11695</v>
      </c>
      <c r="U11696" s="1" t="s">
        <v>178</v>
      </c>
      <c r="V11696" s="1"/>
      <c r="W11696" s="2"/>
      <c r="X11696">
        <v>11695</v>
      </c>
      <c r="Y11696" s="1" t="s">
        <v>179</v>
      </c>
      <c r="Z11696" s="1"/>
      <c r="AA11696" s="2"/>
      <c r="AD11696"/>
      <c r="AE11696" s="3"/>
      <c r="AF11696" s="3"/>
      <c r="AG11696" s="46"/>
    </row>
    <row r="11697" spans="8:33">
      <c r="H11697">
        <v>11696</v>
      </c>
      <c r="I11697" s="1" t="s">
        <v>752</v>
      </c>
      <c r="J11697" s="1"/>
      <c r="K11697" s="2"/>
      <c r="L11697">
        <v>11696</v>
      </c>
      <c r="M11697" s="1" t="s">
        <v>753</v>
      </c>
      <c r="N11697" s="1"/>
      <c r="O11697" s="2"/>
      <c r="P11697">
        <v>11696</v>
      </c>
      <c r="Q11697" s="1" t="s">
        <v>754</v>
      </c>
      <c r="R11697" s="1"/>
      <c r="S11697" s="2"/>
      <c r="T11697">
        <v>11696</v>
      </c>
      <c r="U11697" s="1" t="s">
        <v>178</v>
      </c>
      <c r="V11697" s="1"/>
      <c r="W11697" s="2"/>
      <c r="X11697">
        <v>11696</v>
      </c>
      <c r="Y11697" s="1" t="s">
        <v>179</v>
      </c>
      <c r="Z11697" s="1"/>
      <c r="AA11697" s="2"/>
      <c r="AD11697"/>
      <c r="AE11697" s="3"/>
      <c r="AF11697" s="3"/>
      <c r="AG11697" s="46"/>
    </row>
    <row r="11698" spans="8:33">
      <c r="H11698">
        <v>11697</v>
      </c>
      <c r="I11698" s="1" t="s">
        <v>752</v>
      </c>
      <c r="J11698" s="1"/>
      <c r="K11698" s="2"/>
      <c r="L11698">
        <v>11697</v>
      </c>
      <c r="M11698" s="1" t="s">
        <v>753</v>
      </c>
      <c r="N11698" s="1"/>
      <c r="O11698" s="2"/>
      <c r="P11698">
        <v>11697</v>
      </c>
      <c r="Q11698" s="1" t="s">
        <v>754</v>
      </c>
      <c r="R11698" s="1"/>
      <c r="S11698" s="2"/>
      <c r="T11698">
        <v>11697</v>
      </c>
      <c r="U11698" s="1" t="s">
        <v>178</v>
      </c>
      <c r="V11698" s="1"/>
      <c r="W11698" s="2"/>
      <c r="X11698">
        <v>11697</v>
      </c>
      <c r="Y11698" s="1" t="s">
        <v>179</v>
      </c>
      <c r="Z11698" s="1"/>
      <c r="AA11698" s="2"/>
    </row>
    <row r="11699" spans="8:33">
      <c r="H11699">
        <v>11698</v>
      </c>
      <c r="I11699" s="1" t="s">
        <v>752</v>
      </c>
      <c r="J11699" s="1"/>
      <c r="K11699" s="2"/>
      <c r="L11699">
        <v>11698</v>
      </c>
      <c r="M11699" s="1" t="s">
        <v>753</v>
      </c>
      <c r="N11699" s="1"/>
      <c r="O11699" s="2"/>
      <c r="P11699">
        <v>11698</v>
      </c>
      <c r="Q11699" s="1" t="s">
        <v>754</v>
      </c>
      <c r="R11699" s="1"/>
      <c r="S11699" s="2"/>
      <c r="T11699">
        <v>11698</v>
      </c>
      <c r="U11699" s="1" t="s">
        <v>178</v>
      </c>
      <c r="V11699" s="1"/>
      <c r="W11699" s="2"/>
      <c r="X11699">
        <v>11698</v>
      </c>
      <c r="Y11699" s="1" t="s">
        <v>179</v>
      </c>
      <c r="Z11699" s="1"/>
      <c r="AA11699" s="2"/>
    </row>
    <row r="11700" spans="8:33">
      <c r="H11700">
        <v>11699</v>
      </c>
      <c r="I11700" s="1" t="s">
        <v>752</v>
      </c>
      <c r="J11700" s="1"/>
      <c r="K11700" s="2"/>
      <c r="L11700">
        <v>11699</v>
      </c>
      <c r="M11700" s="1" t="s">
        <v>753</v>
      </c>
      <c r="N11700" s="1"/>
      <c r="O11700" s="2"/>
      <c r="P11700">
        <v>11699</v>
      </c>
      <c r="Q11700" s="1" t="s">
        <v>754</v>
      </c>
      <c r="R11700" s="1"/>
      <c r="S11700" s="2"/>
      <c r="T11700">
        <v>11699</v>
      </c>
      <c r="U11700" s="1" t="s">
        <v>178</v>
      </c>
      <c r="V11700" s="1"/>
      <c r="W11700" s="2"/>
      <c r="X11700">
        <v>11699</v>
      </c>
      <c r="Y11700" s="1" t="s">
        <v>179</v>
      </c>
      <c r="Z11700" s="1"/>
      <c r="AA11700" s="2"/>
    </row>
    <row r="11701" spans="8:33">
      <c r="H11701">
        <v>11700</v>
      </c>
      <c r="I11701" s="1" t="s">
        <v>752</v>
      </c>
      <c r="J11701" s="1"/>
      <c r="K11701" s="2"/>
      <c r="L11701">
        <v>11700</v>
      </c>
      <c r="M11701" s="1" t="s">
        <v>753</v>
      </c>
      <c r="N11701" s="1"/>
      <c r="O11701" s="2"/>
      <c r="P11701">
        <v>11700</v>
      </c>
      <c r="Q11701" s="1" t="s">
        <v>754</v>
      </c>
      <c r="R11701" s="1"/>
      <c r="S11701" s="2"/>
      <c r="T11701">
        <v>11700</v>
      </c>
      <c r="U11701" s="1" t="s">
        <v>178</v>
      </c>
      <c r="V11701" s="1"/>
      <c r="W11701" s="2"/>
      <c r="X11701">
        <v>11700</v>
      </c>
      <c r="Y11701" s="1" t="s">
        <v>179</v>
      </c>
      <c r="Z11701" s="1"/>
      <c r="AA11701" s="2"/>
    </row>
    <row r="11702" spans="8:33">
      <c r="H11702">
        <v>11701</v>
      </c>
      <c r="I11702" s="1" t="s">
        <v>752</v>
      </c>
      <c r="J11702" s="1"/>
      <c r="K11702" s="2"/>
      <c r="L11702">
        <v>11701</v>
      </c>
      <c r="M11702" s="1" t="s">
        <v>753</v>
      </c>
      <c r="N11702" s="1"/>
      <c r="O11702" s="2"/>
      <c r="P11702">
        <v>11701</v>
      </c>
      <c r="Q11702" s="1" t="s">
        <v>754</v>
      </c>
      <c r="R11702" s="1"/>
      <c r="S11702" s="2"/>
      <c r="T11702">
        <v>11701</v>
      </c>
      <c r="U11702" s="1" t="s">
        <v>178</v>
      </c>
      <c r="V11702" s="1"/>
      <c r="W11702" s="2"/>
      <c r="X11702">
        <v>11701</v>
      </c>
      <c r="Y11702" s="1" t="s">
        <v>179</v>
      </c>
      <c r="Z11702" s="1"/>
      <c r="AA11702" s="2"/>
    </row>
    <row r="11703" spans="8:33">
      <c r="H11703">
        <v>11702</v>
      </c>
      <c r="I11703" s="1" t="s">
        <v>752</v>
      </c>
      <c r="J11703" s="1"/>
      <c r="K11703" s="2"/>
      <c r="L11703">
        <v>11702</v>
      </c>
      <c r="M11703" s="1" t="s">
        <v>753</v>
      </c>
      <c r="N11703" s="1"/>
      <c r="O11703" s="2"/>
      <c r="P11703">
        <v>11702</v>
      </c>
      <c r="Q11703" s="1" t="s">
        <v>754</v>
      </c>
      <c r="R11703" s="1"/>
      <c r="S11703" s="2"/>
      <c r="T11703">
        <v>11702</v>
      </c>
      <c r="U11703" s="1" t="s">
        <v>178</v>
      </c>
      <c r="V11703" s="1"/>
      <c r="W11703" s="2"/>
      <c r="X11703">
        <v>11702</v>
      </c>
      <c r="Y11703" s="1" t="s">
        <v>179</v>
      </c>
      <c r="Z11703" s="1"/>
      <c r="AA11703" s="2"/>
    </row>
    <row r="11704" spans="8:33">
      <c r="H11704">
        <v>11703</v>
      </c>
      <c r="I11704" s="1" t="s">
        <v>752</v>
      </c>
      <c r="J11704" s="1"/>
      <c r="K11704" s="2"/>
      <c r="L11704">
        <v>11703</v>
      </c>
      <c r="M11704" s="1" t="s">
        <v>753</v>
      </c>
      <c r="N11704" s="1"/>
      <c r="O11704" s="2"/>
      <c r="P11704">
        <v>11703</v>
      </c>
      <c r="Q11704" s="1" t="s">
        <v>754</v>
      </c>
      <c r="R11704" s="1"/>
      <c r="S11704" s="2"/>
      <c r="T11704">
        <v>11703</v>
      </c>
      <c r="U11704" s="1" t="s">
        <v>178</v>
      </c>
      <c r="V11704" s="1"/>
      <c r="W11704" s="2"/>
      <c r="X11704">
        <v>11703</v>
      </c>
      <c r="Y11704" s="1" t="s">
        <v>179</v>
      </c>
      <c r="Z11704" s="1"/>
      <c r="AA11704" s="2"/>
    </row>
    <row r="11705" spans="8:33">
      <c r="H11705">
        <v>11704</v>
      </c>
      <c r="I11705" s="1" t="s">
        <v>752</v>
      </c>
      <c r="J11705" s="1"/>
      <c r="K11705" s="2"/>
      <c r="L11705">
        <v>11704</v>
      </c>
      <c r="M11705" s="1" t="s">
        <v>753</v>
      </c>
      <c r="N11705" s="1"/>
      <c r="O11705" s="2"/>
      <c r="P11705">
        <v>11704</v>
      </c>
      <c r="Q11705" s="1" t="s">
        <v>754</v>
      </c>
      <c r="R11705" s="1"/>
      <c r="S11705" s="2"/>
      <c r="T11705">
        <v>11704</v>
      </c>
      <c r="U11705" s="1" t="s">
        <v>178</v>
      </c>
      <c r="V11705" s="1"/>
      <c r="W11705" s="2"/>
      <c r="X11705">
        <v>11704</v>
      </c>
      <c r="Y11705" s="1" t="s">
        <v>179</v>
      </c>
      <c r="Z11705" s="1"/>
      <c r="AA11705" s="2"/>
    </row>
    <row r="11706" spans="8:33">
      <c r="H11706">
        <v>11705</v>
      </c>
      <c r="I11706" s="1" t="s">
        <v>752</v>
      </c>
      <c r="J11706" s="1"/>
      <c r="K11706" s="2"/>
      <c r="L11706">
        <v>11705</v>
      </c>
      <c r="M11706" s="1" t="s">
        <v>753</v>
      </c>
      <c r="N11706" s="1"/>
      <c r="O11706" s="2"/>
      <c r="P11706">
        <v>11705</v>
      </c>
      <c r="Q11706" s="1" t="s">
        <v>754</v>
      </c>
      <c r="R11706" s="1"/>
      <c r="S11706" s="2"/>
      <c r="T11706">
        <v>11705</v>
      </c>
      <c r="U11706" s="1" t="s">
        <v>178</v>
      </c>
      <c r="V11706" s="1"/>
      <c r="W11706" s="2"/>
      <c r="X11706">
        <v>11705</v>
      </c>
      <c r="Y11706" s="1" t="s">
        <v>179</v>
      </c>
      <c r="Z11706" s="1"/>
      <c r="AA11706" s="2"/>
    </row>
    <row r="11707" spans="8:33">
      <c r="H11707">
        <v>11706</v>
      </c>
      <c r="I11707" s="1" t="s">
        <v>752</v>
      </c>
      <c r="J11707" s="1"/>
      <c r="K11707" s="2"/>
      <c r="L11707">
        <v>11706</v>
      </c>
      <c r="M11707" s="1" t="s">
        <v>753</v>
      </c>
      <c r="N11707" s="1"/>
      <c r="O11707" s="2"/>
      <c r="P11707">
        <v>11706</v>
      </c>
      <c r="Q11707" s="1" t="s">
        <v>754</v>
      </c>
      <c r="R11707" s="1"/>
      <c r="S11707" s="2"/>
      <c r="T11707">
        <v>11706</v>
      </c>
      <c r="U11707" s="1" t="s">
        <v>178</v>
      </c>
      <c r="V11707" s="1"/>
      <c r="W11707" s="2"/>
      <c r="X11707">
        <v>11706</v>
      </c>
      <c r="Y11707" s="1" t="s">
        <v>179</v>
      </c>
      <c r="Z11707" s="1"/>
      <c r="AA11707" s="2"/>
    </row>
    <row r="11708" spans="8:33">
      <c r="H11708">
        <v>11707</v>
      </c>
      <c r="I11708" s="1" t="s">
        <v>752</v>
      </c>
      <c r="J11708" s="1"/>
      <c r="K11708" s="2"/>
      <c r="L11708">
        <v>11707</v>
      </c>
      <c r="M11708" s="1" t="s">
        <v>753</v>
      </c>
      <c r="N11708" s="1"/>
      <c r="O11708" s="2"/>
      <c r="P11708">
        <v>11707</v>
      </c>
      <c r="Q11708" s="1" t="s">
        <v>754</v>
      </c>
      <c r="R11708" s="1"/>
      <c r="S11708" s="2"/>
      <c r="T11708">
        <v>11707</v>
      </c>
      <c r="U11708" s="1" t="s">
        <v>178</v>
      </c>
      <c r="V11708" s="1"/>
      <c r="W11708" s="2"/>
      <c r="X11708">
        <v>11707</v>
      </c>
      <c r="Y11708" s="1" t="s">
        <v>179</v>
      </c>
      <c r="Z11708" s="1"/>
      <c r="AA11708" s="2"/>
    </row>
    <row r="11709" spans="8:33">
      <c r="H11709">
        <v>11708</v>
      </c>
      <c r="I11709" s="1" t="s">
        <v>752</v>
      </c>
      <c r="J11709" s="1"/>
      <c r="K11709" s="2"/>
      <c r="L11709">
        <v>11708</v>
      </c>
      <c r="M11709" s="1" t="s">
        <v>753</v>
      </c>
      <c r="N11709" s="1"/>
      <c r="O11709" s="2"/>
      <c r="P11709">
        <v>11708</v>
      </c>
      <c r="Q11709" s="1" t="s">
        <v>754</v>
      </c>
      <c r="R11709" s="1"/>
      <c r="S11709" s="2"/>
      <c r="T11709">
        <v>11708</v>
      </c>
      <c r="U11709" s="1" t="s">
        <v>178</v>
      </c>
      <c r="V11709" s="1"/>
      <c r="W11709" s="2"/>
      <c r="X11709">
        <v>11708</v>
      </c>
      <c r="Y11709" s="1" t="s">
        <v>179</v>
      </c>
      <c r="Z11709" s="1"/>
      <c r="AA11709" s="2"/>
    </row>
    <row r="11710" spans="8:33">
      <c r="H11710">
        <v>11709</v>
      </c>
      <c r="I11710" s="1" t="s">
        <v>752</v>
      </c>
      <c r="J11710" s="1"/>
      <c r="K11710" s="2"/>
      <c r="L11710">
        <v>11709</v>
      </c>
      <c r="M11710" s="1" t="s">
        <v>753</v>
      </c>
      <c r="N11710" s="1"/>
      <c r="O11710" s="2"/>
      <c r="P11710">
        <v>11709</v>
      </c>
      <c r="Q11710" s="1" t="s">
        <v>754</v>
      </c>
      <c r="R11710" s="1"/>
      <c r="S11710" s="2"/>
      <c r="T11710">
        <v>11709</v>
      </c>
      <c r="U11710" s="1" t="s">
        <v>178</v>
      </c>
      <c r="V11710" s="1"/>
      <c r="W11710" s="2"/>
      <c r="X11710">
        <v>11709</v>
      </c>
      <c r="Y11710" s="1" t="s">
        <v>179</v>
      </c>
      <c r="Z11710" s="1"/>
      <c r="AA11710" s="2"/>
    </row>
    <row r="11711" spans="8:33">
      <c r="H11711">
        <v>11710</v>
      </c>
      <c r="I11711" s="1" t="s">
        <v>752</v>
      </c>
      <c r="J11711" s="1"/>
      <c r="K11711" s="2"/>
      <c r="L11711">
        <v>11710</v>
      </c>
      <c r="M11711" s="1" t="s">
        <v>753</v>
      </c>
      <c r="N11711" s="1"/>
      <c r="O11711" s="2"/>
      <c r="P11711">
        <v>11710</v>
      </c>
      <c r="Q11711" s="1" t="s">
        <v>754</v>
      </c>
      <c r="R11711" s="1"/>
      <c r="S11711" s="2"/>
      <c r="T11711">
        <v>11710</v>
      </c>
      <c r="U11711" s="1" t="s">
        <v>178</v>
      </c>
      <c r="V11711" s="1"/>
      <c r="W11711" s="2"/>
      <c r="X11711">
        <v>11710</v>
      </c>
      <c r="Y11711" s="1" t="s">
        <v>179</v>
      </c>
      <c r="Z11711" s="1"/>
      <c r="AA11711" s="2"/>
    </row>
    <row r="11712" spans="8:33">
      <c r="H11712">
        <v>11711</v>
      </c>
      <c r="I11712" s="1" t="s">
        <v>752</v>
      </c>
      <c r="J11712" s="1"/>
      <c r="K11712" s="2"/>
      <c r="L11712">
        <v>11711</v>
      </c>
      <c r="M11712" s="1" t="s">
        <v>753</v>
      </c>
      <c r="N11712" s="1"/>
      <c r="O11712" s="2"/>
      <c r="P11712">
        <v>11711</v>
      </c>
      <c r="Q11712" s="1" t="s">
        <v>754</v>
      </c>
      <c r="R11712" s="1"/>
      <c r="S11712" s="2"/>
      <c r="T11712">
        <v>11711</v>
      </c>
      <c r="U11712" s="1" t="s">
        <v>178</v>
      </c>
      <c r="V11712" s="1"/>
      <c r="W11712" s="2"/>
      <c r="X11712">
        <v>11711</v>
      </c>
      <c r="Y11712" s="1" t="s">
        <v>179</v>
      </c>
      <c r="Z11712" s="1"/>
      <c r="AA11712" s="2"/>
    </row>
    <row r="11713" spans="8:27">
      <c r="H11713">
        <v>11712</v>
      </c>
      <c r="I11713" s="1" t="s">
        <v>752</v>
      </c>
      <c r="J11713" s="1"/>
      <c r="K11713" s="2"/>
      <c r="L11713">
        <v>11712</v>
      </c>
      <c r="M11713" s="1" t="s">
        <v>753</v>
      </c>
      <c r="N11713" s="1"/>
      <c r="O11713" s="2"/>
      <c r="P11713">
        <v>11712</v>
      </c>
      <c r="Q11713" s="1" t="s">
        <v>754</v>
      </c>
      <c r="R11713" s="1"/>
      <c r="S11713" s="2"/>
      <c r="T11713">
        <v>11712</v>
      </c>
      <c r="U11713" s="1" t="s">
        <v>178</v>
      </c>
      <c r="V11713" s="1"/>
      <c r="W11713" s="2"/>
      <c r="X11713">
        <v>11712</v>
      </c>
      <c r="Y11713" s="1" t="s">
        <v>179</v>
      </c>
      <c r="Z11713" s="1"/>
      <c r="AA11713" s="2"/>
    </row>
    <row r="11714" spans="8:27">
      <c r="H11714">
        <v>11713</v>
      </c>
      <c r="I11714" s="1" t="s">
        <v>752</v>
      </c>
      <c r="J11714" s="1"/>
      <c r="K11714" s="2"/>
      <c r="L11714">
        <v>11713</v>
      </c>
      <c r="M11714" s="1" t="s">
        <v>753</v>
      </c>
      <c r="N11714" s="1"/>
      <c r="O11714" s="2"/>
      <c r="P11714">
        <v>11713</v>
      </c>
      <c r="Q11714" s="1" t="s">
        <v>754</v>
      </c>
      <c r="R11714" s="1"/>
      <c r="S11714" s="2"/>
      <c r="T11714">
        <v>11713</v>
      </c>
      <c r="U11714" s="1" t="s">
        <v>178</v>
      </c>
      <c r="V11714" s="1"/>
      <c r="W11714" s="2"/>
      <c r="X11714">
        <v>11713</v>
      </c>
      <c r="Y11714" s="1" t="s">
        <v>179</v>
      </c>
      <c r="Z11714" s="1"/>
      <c r="AA11714" s="2"/>
    </row>
    <row r="11715" spans="8:27">
      <c r="H11715">
        <v>11714</v>
      </c>
      <c r="I11715" s="1" t="s">
        <v>752</v>
      </c>
      <c r="J11715" s="1"/>
      <c r="K11715" s="2"/>
      <c r="L11715">
        <v>11714</v>
      </c>
      <c r="M11715" s="1" t="s">
        <v>753</v>
      </c>
      <c r="N11715" s="1"/>
      <c r="O11715" s="2"/>
      <c r="P11715">
        <v>11714</v>
      </c>
      <c r="Q11715" s="1" t="s">
        <v>754</v>
      </c>
      <c r="R11715" s="1"/>
      <c r="S11715" s="2"/>
      <c r="T11715">
        <v>11714</v>
      </c>
      <c r="U11715" s="1" t="s">
        <v>178</v>
      </c>
      <c r="V11715" s="1"/>
      <c r="W11715" s="2"/>
      <c r="X11715">
        <v>11714</v>
      </c>
      <c r="Y11715" s="1" t="s">
        <v>179</v>
      </c>
      <c r="Z11715" s="1"/>
      <c r="AA11715" s="2"/>
    </row>
    <row r="11716" spans="8:27">
      <c r="H11716">
        <v>11715</v>
      </c>
      <c r="I11716" s="1" t="s">
        <v>752</v>
      </c>
      <c r="J11716" s="1"/>
      <c r="K11716" s="2"/>
      <c r="L11716">
        <v>11715</v>
      </c>
      <c r="M11716" s="1" t="s">
        <v>753</v>
      </c>
      <c r="N11716" s="1"/>
      <c r="O11716" s="2"/>
      <c r="P11716">
        <v>11715</v>
      </c>
      <c r="Q11716" s="1" t="s">
        <v>754</v>
      </c>
      <c r="R11716" s="1"/>
      <c r="S11716" s="2"/>
      <c r="T11716">
        <v>11715</v>
      </c>
      <c r="U11716" s="1" t="s">
        <v>178</v>
      </c>
      <c r="V11716" s="1"/>
      <c r="W11716" s="2"/>
      <c r="X11716">
        <v>11715</v>
      </c>
      <c r="Y11716" s="1" t="s">
        <v>179</v>
      </c>
      <c r="Z11716" s="1"/>
      <c r="AA11716" s="2"/>
    </row>
    <row r="11717" spans="8:27">
      <c r="H11717">
        <v>11716</v>
      </c>
      <c r="I11717" s="1" t="s">
        <v>752</v>
      </c>
      <c r="J11717" s="1"/>
      <c r="K11717" s="2"/>
      <c r="L11717">
        <v>11716</v>
      </c>
      <c r="M11717" s="1" t="s">
        <v>753</v>
      </c>
      <c r="N11717" s="1"/>
      <c r="O11717" s="2"/>
      <c r="P11717">
        <v>11716</v>
      </c>
      <c r="Q11717" s="1" t="s">
        <v>754</v>
      </c>
      <c r="R11717" s="1"/>
      <c r="S11717" s="2"/>
      <c r="T11717">
        <v>11716</v>
      </c>
      <c r="U11717" s="1" t="s">
        <v>178</v>
      </c>
      <c r="V11717" s="1"/>
      <c r="W11717" s="2"/>
      <c r="X11717">
        <v>11716</v>
      </c>
      <c r="Y11717" s="1" t="s">
        <v>179</v>
      </c>
      <c r="Z11717" s="1"/>
      <c r="AA11717" s="2"/>
    </row>
    <row r="11718" spans="8:27">
      <c r="H11718">
        <v>11717</v>
      </c>
      <c r="I11718" s="1" t="s">
        <v>752</v>
      </c>
      <c r="J11718" s="1"/>
      <c r="K11718" s="2"/>
      <c r="L11718">
        <v>11717</v>
      </c>
      <c r="M11718" s="1" t="s">
        <v>753</v>
      </c>
      <c r="N11718" s="1"/>
      <c r="O11718" s="2"/>
      <c r="P11718">
        <v>11717</v>
      </c>
      <c r="Q11718" s="1" t="s">
        <v>754</v>
      </c>
      <c r="R11718" s="1"/>
      <c r="S11718" s="2"/>
      <c r="T11718">
        <v>11717</v>
      </c>
      <c r="U11718" s="1" t="s">
        <v>178</v>
      </c>
      <c r="V11718" s="1"/>
      <c r="W11718" s="2"/>
      <c r="X11718">
        <v>11717</v>
      </c>
      <c r="Y11718" s="1" t="s">
        <v>179</v>
      </c>
      <c r="Z11718" s="1"/>
      <c r="AA11718" s="2"/>
    </row>
    <row r="11719" spans="8:27">
      <c r="H11719">
        <v>11718</v>
      </c>
      <c r="I11719" s="1" t="s">
        <v>752</v>
      </c>
      <c r="J11719" s="1"/>
      <c r="K11719" s="2"/>
      <c r="L11719">
        <v>11718</v>
      </c>
      <c r="M11719" s="1" t="s">
        <v>753</v>
      </c>
      <c r="N11719" s="1"/>
      <c r="O11719" s="2"/>
      <c r="P11719">
        <v>11718</v>
      </c>
      <c r="Q11719" s="1" t="s">
        <v>754</v>
      </c>
      <c r="R11719" s="1"/>
      <c r="S11719" s="2"/>
      <c r="T11719">
        <v>11718</v>
      </c>
      <c r="U11719" s="1" t="s">
        <v>178</v>
      </c>
      <c r="V11719" s="1"/>
      <c r="W11719" s="2"/>
      <c r="X11719">
        <v>11718</v>
      </c>
      <c r="Y11719" s="1" t="s">
        <v>179</v>
      </c>
      <c r="Z11719" s="1"/>
      <c r="AA11719" s="2"/>
    </row>
    <row r="11720" spans="8:27">
      <c r="H11720">
        <v>11719</v>
      </c>
      <c r="I11720" s="1" t="s">
        <v>752</v>
      </c>
      <c r="J11720" s="1"/>
      <c r="K11720" s="2"/>
      <c r="L11720">
        <v>11719</v>
      </c>
      <c r="M11720" s="1" t="s">
        <v>753</v>
      </c>
      <c r="N11720" s="1"/>
      <c r="O11720" s="2"/>
      <c r="P11720">
        <v>11719</v>
      </c>
      <c r="Q11720" s="1" t="s">
        <v>754</v>
      </c>
      <c r="R11720" s="1"/>
      <c r="S11720" s="2"/>
      <c r="T11720">
        <v>11719</v>
      </c>
      <c r="U11720" s="1" t="s">
        <v>178</v>
      </c>
      <c r="V11720" s="1"/>
      <c r="W11720" s="2"/>
      <c r="X11720">
        <v>11719</v>
      </c>
      <c r="Y11720" s="1" t="s">
        <v>179</v>
      </c>
      <c r="Z11720" s="1"/>
      <c r="AA11720" s="2"/>
    </row>
    <row r="11721" spans="8:27">
      <c r="H11721">
        <v>11720</v>
      </c>
      <c r="I11721" s="1" t="s">
        <v>752</v>
      </c>
      <c r="J11721" s="1"/>
      <c r="K11721" s="2"/>
      <c r="L11721">
        <v>11720</v>
      </c>
      <c r="M11721" s="1" t="s">
        <v>753</v>
      </c>
      <c r="N11721" s="1"/>
      <c r="O11721" s="2"/>
      <c r="P11721">
        <v>11720</v>
      </c>
      <c r="Q11721" s="1" t="s">
        <v>754</v>
      </c>
      <c r="R11721" s="1"/>
      <c r="S11721" s="2"/>
      <c r="T11721">
        <v>11720</v>
      </c>
      <c r="U11721" s="1" t="s">
        <v>178</v>
      </c>
      <c r="V11721" s="1"/>
      <c r="W11721" s="2"/>
      <c r="X11721">
        <v>11720</v>
      </c>
      <c r="Y11721" s="1" t="s">
        <v>179</v>
      </c>
      <c r="Z11721" s="1"/>
      <c r="AA11721" s="2"/>
    </row>
    <row r="11722" spans="8:27">
      <c r="H11722">
        <v>11721</v>
      </c>
      <c r="I11722" s="1" t="s">
        <v>752</v>
      </c>
      <c r="J11722" s="1"/>
      <c r="K11722" s="2"/>
      <c r="L11722">
        <v>11721</v>
      </c>
      <c r="M11722" s="1" t="s">
        <v>753</v>
      </c>
      <c r="N11722" s="1"/>
      <c r="O11722" s="2"/>
      <c r="P11722">
        <v>11721</v>
      </c>
      <c r="Q11722" s="1" t="s">
        <v>754</v>
      </c>
      <c r="R11722" s="1"/>
      <c r="S11722" s="2"/>
      <c r="T11722">
        <v>11721</v>
      </c>
      <c r="U11722" s="1" t="s">
        <v>178</v>
      </c>
      <c r="V11722" s="1"/>
      <c r="W11722" s="2"/>
      <c r="X11722">
        <v>11721</v>
      </c>
      <c r="Y11722" s="1" t="s">
        <v>179</v>
      </c>
      <c r="Z11722" s="1"/>
      <c r="AA11722" s="2"/>
    </row>
    <row r="11723" spans="8:27">
      <c r="H11723">
        <v>11722</v>
      </c>
      <c r="I11723" s="1" t="s">
        <v>752</v>
      </c>
      <c r="J11723" s="1"/>
      <c r="K11723" s="2"/>
      <c r="L11723">
        <v>11722</v>
      </c>
      <c r="M11723" s="1" t="s">
        <v>753</v>
      </c>
      <c r="N11723" s="1"/>
      <c r="O11723" s="2"/>
      <c r="P11723">
        <v>11722</v>
      </c>
      <c r="Q11723" s="1" t="s">
        <v>754</v>
      </c>
      <c r="R11723" s="1"/>
      <c r="S11723" s="2"/>
      <c r="T11723">
        <v>11722</v>
      </c>
      <c r="U11723" s="1" t="s">
        <v>178</v>
      </c>
      <c r="V11723" s="1"/>
      <c r="W11723" s="2"/>
      <c r="X11723">
        <v>11722</v>
      </c>
      <c r="Y11723" s="1" t="s">
        <v>179</v>
      </c>
      <c r="Z11723" s="1"/>
      <c r="AA11723" s="2"/>
    </row>
    <row r="11724" spans="8:27">
      <c r="H11724">
        <v>11723</v>
      </c>
      <c r="I11724" s="1" t="s">
        <v>752</v>
      </c>
      <c r="J11724" s="1"/>
      <c r="K11724" s="2"/>
      <c r="L11724">
        <v>11723</v>
      </c>
      <c r="M11724" s="1" t="s">
        <v>753</v>
      </c>
      <c r="N11724" s="1"/>
      <c r="O11724" s="2"/>
      <c r="P11724">
        <v>11723</v>
      </c>
      <c r="Q11724" s="1" t="s">
        <v>754</v>
      </c>
      <c r="R11724" s="1"/>
      <c r="S11724" s="2"/>
      <c r="T11724">
        <v>11723</v>
      </c>
      <c r="U11724" s="1" t="s">
        <v>178</v>
      </c>
      <c r="V11724" s="1"/>
      <c r="W11724" s="2"/>
      <c r="X11724">
        <v>11723</v>
      </c>
      <c r="Y11724" s="1" t="s">
        <v>179</v>
      </c>
      <c r="Z11724" s="1"/>
      <c r="AA11724" s="2"/>
    </row>
    <row r="11725" spans="8:27">
      <c r="H11725">
        <v>11724</v>
      </c>
      <c r="I11725" s="1" t="s">
        <v>752</v>
      </c>
      <c r="J11725" s="1"/>
      <c r="K11725" s="2"/>
      <c r="L11725">
        <v>11724</v>
      </c>
      <c r="M11725" s="1" t="s">
        <v>753</v>
      </c>
      <c r="N11725" s="1"/>
      <c r="O11725" s="2"/>
      <c r="P11725">
        <v>11724</v>
      </c>
      <c r="Q11725" s="1" t="s">
        <v>754</v>
      </c>
      <c r="R11725" s="1"/>
      <c r="S11725" s="2"/>
      <c r="T11725">
        <v>11724</v>
      </c>
      <c r="U11725" s="1" t="s">
        <v>178</v>
      </c>
      <c r="V11725" s="1"/>
      <c r="W11725" s="2"/>
      <c r="X11725">
        <v>11724</v>
      </c>
      <c r="Y11725" s="1" t="s">
        <v>179</v>
      </c>
      <c r="Z11725" s="1"/>
      <c r="AA11725" s="2"/>
    </row>
    <row r="11726" spans="8:27">
      <c r="H11726">
        <v>11725</v>
      </c>
      <c r="I11726" s="1" t="s">
        <v>752</v>
      </c>
      <c r="J11726" s="1"/>
      <c r="K11726" s="2"/>
      <c r="L11726">
        <v>11725</v>
      </c>
      <c r="M11726" s="1" t="s">
        <v>753</v>
      </c>
      <c r="N11726" s="1"/>
      <c r="O11726" s="2"/>
      <c r="P11726">
        <v>11725</v>
      </c>
      <c r="Q11726" s="1" t="s">
        <v>754</v>
      </c>
      <c r="R11726" s="1"/>
      <c r="S11726" s="2"/>
      <c r="T11726">
        <v>11725</v>
      </c>
      <c r="U11726" s="1" t="s">
        <v>178</v>
      </c>
      <c r="V11726" s="1"/>
      <c r="W11726" s="2"/>
      <c r="X11726">
        <v>11725</v>
      </c>
      <c r="Y11726" s="1" t="s">
        <v>179</v>
      </c>
      <c r="Z11726" s="1"/>
      <c r="AA11726" s="2"/>
    </row>
    <row r="11727" spans="8:27">
      <c r="H11727">
        <v>11726</v>
      </c>
      <c r="I11727" s="1" t="s">
        <v>752</v>
      </c>
      <c r="J11727" s="1"/>
      <c r="K11727" s="2"/>
      <c r="L11727">
        <v>11726</v>
      </c>
      <c r="M11727" s="1" t="s">
        <v>753</v>
      </c>
      <c r="N11727" s="1"/>
      <c r="O11727" s="2"/>
      <c r="P11727">
        <v>11726</v>
      </c>
      <c r="Q11727" s="1" t="s">
        <v>754</v>
      </c>
      <c r="R11727" s="1"/>
      <c r="S11727" s="2"/>
      <c r="T11727">
        <v>11726</v>
      </c>
      <c r="U11727" s="1" t="s">
        <v>178</v>
      </c>
      <c r="V11727" s="1"/>
      <c r="W11727" s="2"/>
      <c r="X11727">
        <v>11726</v>
      </c>
      <c r="Y11727" s="1" t="s">
        <v>179</v>
      </c>
      <c r="Z11727" s="1"/>
      <c r="AA11727" s="2"/>
    </row>
    <row r="11728" spans="8:27">
      <c r="H11728">
        <v>11727</v>
      </c>
      <c r="I11728" s="1" t="s">
        <v>752</v>
      </c>
      <c r="J11728" s="1"/>
      <c r="K11728" s="2"/>
      <c r="L11728">
        <v>11727</v>
      </c>
      <c r="M11728" s="1" t="s">
        <v>753</v>
      </c>
      <c r="N11728" s="1"/>
      <c r="O11728" s="2"/>
      <c r="P11728">
        <v>11727</v>
      </c>
      <c r="Q11728" s="1" t="s">
        <v>754</v>
      </c>
      <c r="R11728" s="1"/>
      <c r="S11728" s="2"/>
      <c r="T11728">
        <v>11727</v>
      </c>
      <c r="U11728" s="1" t="s">
        <v>178</v>
      </c>
      <c r="V11728" s="1"/>
      <c r="W11728" s="2"/>
      <c r="X11728">
        <v>11727</v>
      </c>
      <c r="Y11728" s="1" t="s">
        <v>179</v>
      </c>
      <c r="Z11728" s="1"/>
      <c r="AA11728" s="2"/>
    </row>
    <row r="11729" spans="8:27">
      <c r="H11729">
        <v>11728</v>
      </c>
      <c r="I11729" s="1" t="s">
        <v>752</v>
      </c>
      <c r="J11729" s="1"/>
      <c r="K11729" s="2"/>
      <c r="L11729">
        <v>11728</v>
      </c>
      <c r="M11729" s="1" t="s">
        <v>753</v>
      </c>
      <c r="N11729" s="1"/>
      <c r="O11729" s="2"/>
      <c r="P11729">
        <v>11728</v>
      </c>
      <c r="Q11729" s="1" t="s">
        <v>754</v>
      </c>
      <c r="R11729" s="1"/>
      <c r="S11729" s="2"/>
      <c r="T11729">
        <v>11728</v>
      </c>
      <c r="U11729" s="1" t="s">
        <v>178</v>
      </c>
      <c r="V11729" s="1"/>
      <c r="W11729" s="2"/>
      <c r="X11729">
        <v>11728</v>
      </c>
      <c r="Y11729" s="1" t="s">
        <v>179</v>
      </c>
      <c r="Z11729" s="1"/>
      <c r="AA11729" s="2"/>
    </row>
    <row r="11730" spans="8:27">
      <c r="H11730">
        <v>11729</v>
      </c>
      <c r="I11730" s="1" t="s">
        <v>752</v>
      </c>
      <c r="J11730" s="1"/>
      <c r="K11730" s="2"/>
      <c r="L11730">
        <v>11729</v>
      </c>
      <c r="M11730" s="1" t="s">
        <v>753</v>
      </c>
      <c r="N11730" s="1"/>
      <c r="O11730" s="2"/>
      <c r="P11730">
        <v>11729</v>
      </c>
      <c r="Q11730" s="1" t="s">
        <v>754</v>
      </c>
      <c r="R11730" s="1"/>
      <c r="S11730" s="2"/>
      <c r="T11730">
        <v>11729</v>
      </c>
      <c r="U11730" s="1" t="s">
        <v>178</v>
      </c>
      <c r="V11730" s="1"/>
      <c r="W11730" s="2"/>
      <c r="X11730">
        <v>11729</v>
      </c>
      <c r="Y11730" s="1" t="s">
        <v>179</v>
      </c>
      <c r="Z11730" s="1"/>
      <c r="AA11730" s="2"/>
    </row>
    <row r="11731" spans="8:27">
      <c r="H11731">
        <v>11730</v>
      </c>
      <c r="I11731" s="1" t="s">
        <v>752</v>
      </c>
      <c r="J11731" s="1"/>
      <c r="K11731" s="2"/>
      <c r="L11731">
        <v>11730</v>
      </c>
      <c r="M11731" s="1" t="s">
        <v>753</v>
      </c>
      <c r="N11731" s="1"/>
      <c r="O11731" s="2"/>
      <c r="P11731">
        <v>11730</v>
      </c>
      <c r="Q11731" s="1" t="s">
        <v>754</v>
      </c>
      <c r="R11731" s="1"/>
      <c r="S11731" s="2"/>
      <c r="T11731">
        <v>11730</v>
      </c>
      <c r="U11731" s="1" t="s">
        <v>178</v>
      </c>
      <c r="V11731" s="1"/>
      <c r="W11731" s="2"/>
      <c r="X11731">
        <v>11730</v>
      </c>
      <c r="Y11731" s="1" t="s">
        <v>179</v>
      </c>
      <c r="Z11731" s="1"/>
      <c r="AA11731" s="2"/>
    </row>
    <row r="11732" spans="8:27">
      <c r="H11732">
        <v>11731</v>
      </c>
      <c r="I11732" s="1" t="s">
        <v>752</v>
      </c>
      <c r="J11732" s="1"/>
      <c r="K11732" s="2"/>
      <c r="L11732">
        <v>11731</v>
      </c>
      <c r="M11732" s="1" t="s">
        <v>753</v>
      </c>
      <c r="N11732" s="1"/>
      <c r="O11732" s="2"/>
      <c r="P11732">
        <v>11731</v>
      </c>
      <c r="Q11732" s="1" t="s">
        <v>754</v>
      </c>
      <c r="R11732" s="1"/>
      <c r="S11732" s="2"/>
      <c r="T11732">
        <v>11731</v>
      </c>
      <c r="U11732" s="1" t="s">
        <v>178</v>
      </c>
      <c r="V11732" s="1"/>
      <c r="W11732" s="2"/>
      <c r="X11732">
        <v>11731</v>
      </c>
      <c r="Y11732" s="1" t="s">
        <v>179</v>
      </c>
      <c r="Z11732" s="1"/>
      <c r="AA11732" s="2"/>
    </row>
    <row r="11733" spans="8:27">
      <c r="H11733">
        <v>11732</v>
      </c>
      <c r="I11733" s="1" t="s">
        <v>752</v>
      </c>
      <c r="J11733" s="1"/>
      <c r="K11733" s="2"/>
      <c r="L11733">
        <v>11732</v>
      </c>
      <c r="M11733" s="1" t="s">
        <v>753</v>
      </c>
      <c r="N11733" s="1"/>
      <c r="O11733" s="2"/>
      <c r="P11733">
        <v>11732</v>
      </c>
      <c r="Q11733" s="1" t="s">
        <v>754</v>
      </c>
      <c r="R11733" s="1"/>
      <c r="S11733" s="2"/>
      <c r="T11733">
        <v>11732</v>
      </c>
      <c r="U11733" s="1" t="s">
        <v>178</v>
      </c>
      <c r="V11733" s="1"/>
      <c r="W11733" s="2"/>
      <c r="X11733">
        <v>11732</v>
      </c>
      <c r="Y11733" s="1" t="s">
        <v>179</v>
      </c>
      <c r="Z11733" s="1"/>
      <c r="AA11733" s="2"/>
    </row>
    <row r="11734" spans="8:27">
      <c r="H11734">
        <v>11733</v>
      </c>
      <c r="I11734" s="1" t="s">
        <v>752</v>
      </c>
      <c r="J11734" s="1"/>
      <c r="K11734" s="2"/>
      <c r="L11734">
        <v>11733</v>
      </c>
      <c r="M11734" s="1" t="s">
        <v>753</v>
      </c>
      <c r="N11734" s="1"/>
      <c r="O11734" s="2"/>
      <c r="P11734">
        <v>11733</v>
      </c>
      <c r="Q11734" s="1" t="s">
        <v>754</v>
      </c>
      <c r="R11734" s="1"/>
      <c r="S11734" s="2"/>
      <c r="T11734">
        <v>11733</v>
      </c>
      <c r="U11734" s="1" t="s">
        <v>178</v>
      </c>
      <c r="V11734" s="1"/>
      <c r="W11734" s="2"/>
      <c r="X11734">
        <v>11733</v>
      </c>
      <c r="Y11734" s="1" t="s">
        <v>179</v>
      </c>
      <c r="Z11734" s="1"/>
      <c r="AA11734" s="2"/>
    </row>
    <row r="11735" spans="8:27">
      <c r="H11735">
        <v>11734</v>
      </c>
      <c r="I11735" s="1" t="s">
        <v>752</v>
      </c>
      <c r="J11735" s="1"/>
      <c r="K11735" s="2"/>
      <c r="L11735">
        <v>11734</v>
      </c>
      <c r="M11735" s="1" t="s">
        <v>753</v>
      </c>
      <c r="N11735" s="1"/>
      <c r="O11735" s="2"/>
      <c r="P11735">
        <v>11734</v>
      </c>
      <c r="Q11735" s="1" t="s">
        <v>754</v>
      </c>
      <c r="R11735" s="1"/>
      <c r="S11735" s="2"/>
      <c r="T11735">
        <v>11734</v>
      </c>
      <c r="U11735" s="1" t="s">
        <v>178</v>
      </c>
      <c r="V11735" s="1"/>
      <c r="W11735" s="2"/>
      <c r="X11735">
        <v>11734</v>
      </c>
      <c r="Y11735" s="1" t="s">
        <v>179</v>
      </c>
      <c r="Z11735" s="1"/>
      <c r="AA11735" s="2"/>
    </row>
    <row r="11736" spans="8:27">
      <c r="H11736">
        <v>11735</v>
      </c>
      <c r="I11736" s="1" t="s">
        <v>752</v>
      </c>
      <c r="J11736" s="1"/>
      <c r="K11736" s="2"/>
      <c r="L11736">
        <v>11735</v>
      </c>
      <c r="M11736" s="1" t="s">
        <v>753</v>
      </c>
      <c r="N11736" s="1"/>
      <c r="O11736" s="2"/>
      <c r="P11736">
        <v>11735</v>
      </c>
      <c r="Q11736" s="1" t="s">
        <v>754</v>
      </c>
      <c r="R11736" s="1"/>
      <c r="S11736" s="2"/>
      <c r="T11736">
        <v>11735</v>
      </c>
      <c r="U11736" s="1" t="s">
        <v>178</v>
      </c>
      <c r="V11736" s="1"/>
      <c r="W11736" s="2"/>
      <c r="X11736">
        <v>11735</v>
      </c>
      <c r="Y11736" s="1" t="s">
        <v>179</v>
      </c>
      <c r="Z11736" s="1"/>
      <c r="AA11736" s="2"/>
    </row>
    <row r="11737" spans="8:27">
      <c r="H11737">
        <v>11736</v>
      </c>
      <c r="I11737" s="1" t="s">
        <v>752</v>
      </c>
      <c r="J11737" s="1"/>
      <c r="K11737" s="2"/>
      <c r="L11737">
        <v>11736</v>
      </c>
      <c r="M11737" s="1" t="s">
        <v>753</v>
      </c>
      <c r="N11737" s="1"/>
      <c r="O11737" s="2"/>
      <c r="P11737">
        <v>11736</v>
      </c>
      <c r="Q11737" s="1" t="s">
        <v>754</v>
      </c>
      <c r="R11737" s="1"/>
      <c r="S11737" s="2"/>
      <c r="T11737">
        <v>11736</v>
      </c>
      <c r="U11737" s="1" t="s">
        <v>178</v>
      </c>
      <c r="V11737" s="1"/>
      <c r="W11737" s="2"/>
      <c r="X11737">
        <v>11736</v>
      </c>
      <c r="Y11737" s="1" t="s">
        <v>179</v>
      </c>
      <c r="Z11737" s="1"/>
      <c r="AA11737" s="2"/>
    </row>
    <row r="11738" spans="8:27">
      <c r="H11738">
        <v>11737</v>
      </c>
      <c r="I11738" s="1" t="s">
        <v>752</v>
      </c>
      <c r="J11738" s="1"/>
      <c r="K11738" s="2"/>
      <c r="L11738">
        <v>11737</v>
      </c>
      <c r="M11738" s="1" t="s">
        <v>753</v>
      </c>
      <c r="N11738" s="1"/>
      <c r="O11738" s="2"/>
      <c r="P11738">
        <v>11737</v>
      </c>
      <c r="Q11738" s="1" t="s">
        <v>754</v>
      </c>
      <c r="R11738" s="1"/>
      <c r="S11738" s="2"/>
      <c r="T11738">
        <v>11737</v>
      </c>
      <c r="U11738" s="1" t="s">
        <v>178</v>
      </c>
      <c r="V11738" s="1"/>
      <c r="W11738" s="2"/>
      <c r="X11738">
        <v>11737</v>
      </c>
      <c r="Y11738" s="1" t="s">
        <v>179</v>
      </c>
      <c r="Z11738" s="1"/>
      <c r="AA11738" s="2"/>
    </row>
    <row r="11739" spans="8:27">
      <c r="H11739">
        <v>11738</v>
      </c>
      <c r="I11739" s="1" t="s">
        <v>752</v>
      </c>
      <c r="J11739" s="1"/>
      <c r="K11739" s="2"/>
      <c r="L11739">
        <v>11738</v>
      </c>
      <c r="M11739" s="1" t="s">
        <v>753</v>
      </c>
      <c r="N11739" s="1"/>
      <c r="O11739" s="2"/>
      <c r="P11739">
        <v>11738</v>
      </c>
      <c r="Q11739" s="1" t="s">
        <v>754</v>
      </c>
      <c r="R11739" s="1"/>
      <c r="S11739" s="2"/>
      <c r="T11739">
        <v>11738</v>
      </c>
      <c r="U11739" s="1" t="s">
        <v>178</v>
      </c>
      <c r="V11739" s="1"/>
      <c r="W11739" s="2"/>
      <c r="X11739">
        <v>11738</v>
      </c>
      <c r="Y11739" s="1" t="s">
        <v>179</v>
      </c>
      <c r="Z11739" s="1"/>
      <c r="AA11739" s="2"/>
    </row>
    <row r="11740" spans="8:27">
      <c r="H11740">
        <v>11739</v>
      </c>
      <c r="I11740" s="1" t="s">
        <v>752</v>
      </c>
      <c r="J11740" s="1"/>
      <c r="K11740" s="2"/>
      <c r="L11740">
        <v>11739</v>
      </c>
      <c r="M11740" s="1" t="s">
        <v>753</v>
      </c>
      <c r="N11740" s="1"/>
      <c r="O11740" s="2"/>
      <c r="P11740">
        <v>11739</v>
      </c>
      <c r="Q11740" s="1" t="s">
        <v>754</v>
      </c>
      <c r="R11740" s="1"/>
      <c r="S11740" s="2"/>
      <c r="T11740">
        <v>11739</v>
      </c>
      <c r="U11740" s="1" t="s">
        <v>178</v>
      </c>
      <c r="V11740" s="1"/>
      <c r="W11740" s="2"/>
      <c r="X11740">
        <v>11739</v>
      </c>
      <c r="Y11740" s="1" t="s">
        <v>179</v>
      </c>
      <c r="Z11740" s="1"/>
      <c r="AA11740" s="2"/>
    </row>
    <row r="11741" spans="8:27">
      <c r="H11741">
        <v>11740</v>
      </c>
      <c r="I11741" s="1" t="s">
        <v>752</v>
      </c>
      <c r="J11741" s="1"/>
      <c r="K11741" s="2"/>
      <c r="L11741">
        <v>11740</v>
      </c>
      <c r="M11741" s="1" t="s">
        <v>753</v>
      </c>
      <c r="N11741" s="1"/>
      <c r="O11741" s="2"/>
      <c r="P11741">
        <v>11740</v>
      </c>
      <c r="Q11741" s="1" t="s">
        <v>754</v>
      </c>
      <c r="R11741" s="1"/>
      <c r="S11741" s="2"/>
      <c r="T11741">
        <v>11740</v>
      </c>
      <c r="U11741" s="1" t="s">
        <v>178</v>
      </c>
      <c r="V11741" s="1"/>
      <c r="W11741" s="2"/>
      <c r="X11741">
        <v>11740</v>
      </c>
      <c r="Y11741" s="1" t="s">
        <v>179</v>
      </c>
      <c r="Z11741" s="1"/>
      <c r="AA11741" s="2"/>
    </row>
    <row r="11742" spans="8:27">
      <c r="H11742">
        <v>11741</v>
      </c>
      <c r="I11742" s="1" t="s">
        <v>752</v>
      </c>
      <c r="J11742" s="1"/>
      <c r="K11742" s="2"/>
      <c r="L11742">
        <v>11741</v>
      </c>
      <c r="M11742" s="1" t="s">
        <v>753</v>
      </c>
      <c r="N11742" s="1"/>
      <c r="O11742" s="2"/>
      <c r="P11742">
        <v>11741</v>
      </c>
      <c r="Q11742" s="1" t="s">
        <v>754</v>
      </c>
      <c r="R11742" s="1"/>
      <c r="S11742" s="2"/>
      <c r="T11742">
        <v>11741</v>
      </c>
      <c r="U11742" s="1" t="s">
        <v>178</v>
      </c>
      <c r="V11742" s="1"/>
      <c r="W11742" s="2"/>
      <c r="X11742">
        <v>11741</v>
      </c>
      <c r="Y11742" s="1" t="s">
        <v>179</v>
      </c>
      <c r="Z11742" s="1"/>
      <c r="AA11742" s="2"/>
    </row>
    <row r="11743" spans="8:27">
      <c r="H11743">
        <v>11742</v>
      </c>
      <c r="I11743" s="1" t="s">
        <v>752</v>
      </c>
      <c r="J11743" s="1"/>
      <c r="K11743" s="2"/>
      <c r="L11743">
        <v>11742</v>
      </c>
      <c r="M11743" s="1" t="s">
        <v>753</v>
      </c>
      <c r="N11743" s="1"/>
      <c r="O11743" s="2"/>
      <c r="P11743">
        <v>11742</v>
      </c>
      <c r="Q11743" s="1" t="s">
        <v>754</v>
      </c>
      <c r="R11743" s="1"/>
      <c r="S11743" s="2"/>
      <c r="T11743">
        <v>11742</v>
      </c>
      <c r="U11743" s="1" t="s">
        <v>178</v>
      </c>
      <c r="V11743" s="1"/>
      <c r="W11743" s="2"/>
      <c r="X11743">
        <v>11742</v>
      </c>
      <c r="Y11743" s="1" t="s">
        <v>179</v>
      </c>
      <c r="Z11743" s="1"/>
      <c r="AA11743" s="2"/>
    </row>
    <row r="11744" spans="8:27">
      <c r="H11744">
        <v>11743</v>
      </c>
      <c r="I11744" s="1" t="s">
        <v>752</v>
      </c>
      <c r="J11744" s="1"/>
      <c r="K11744" s="2"/>
      <c r="L11744">
        <v>11743</v>
      </c>
      <c r="M11744" s="1" t="s">
        <v>753</v>
      </c>
      <c r="N11744" s="1"/>
      <c r="O11744" s="2"/>
      <c r="P11744">
        <v>11743</v>
      </c>
      <c r="Q11744" s="1" t="s">
        <v>754</v>
      </c>
      <c r="R11744" s="1"/>
      <c r="S11744" s="2"/>
      <c r="T11744">
        <v>11743</v>
      </c>
      <c r="U11744" s="1" t="s">
        <v>178</v>
      </c>
      <c r="V11744" s="1"/>
      <c r="W11744" s="2"/>
      <c r="X11744">
        <v>11743</v>
      </c>
      <c r="Y11744" s="1" t="s">
        <v>179</v>
      </c>
      <c r="Z11744" s="1"/>
      <c r="AA11744" s="2"/>
    </row>
    <row r="11745" spans="8:27">
      <c r="H11745">
        <v>11744</v>
      </c>
      <c r="I11745" s="1" t="s">
        <v>752</v>
      </c>
      <c r="J11745" s="1"/>
      <c r="K11745" s="2"/>
      <c r="L11745">
        <v>11744</v>
      </c>
      <c r="M11745" s="1" t="s">
        <v>753</v>
      </c>
      <c r="N11745" s="1"/>
      <c r="O11745" s="2"/>
      <c r="P11745">
        <v>11744</v>
      </c>
      <c r="Q11745" s="1" t="s">
        <v>754</v>
      </c>
      <c r="R11745" s="1"/>
      <c r="S11745" s="2"/>
      <c r="T11745">
        <v>11744</v>
      </c>
      <c r="U11745" s="1" t="s">
        <v>178</v>
      </c>
      <c r="V11745" s="1"/>
      <c r="W11745" s="2"/>
      <c r="X11745">
        <v>11744</v>
      </c>
      <c r="Y11745" s="1" t="s">
        <v>179</v>
      </c>
      <c r="Z11745" s="1"/>
      <c r="AA11745" s="2"/>
    </row>
    <row r="11746" spans="8:27">
      <c r="H11746">
        <v>11745</v>
      </c>
      <c r="I11746" s="1" t="s">
        <v>752</v>
      </c>
      <c r="J11746" s="1"/>
      <c r="K11746" s="2"/>
      <c r="L11746">
        <v>11745</v>
      </c>
      <c r="M11746" s="1" t="s">
        <v>753</v>
      </c>
      <c r="N11746" s="1"/>
      <c r="O11746" s="2"/>
      <c r="P11746">
        <v>11745</v>
      </c>
      <c r="Q11746" s="1" t="s">
        <v>754</v>
      </c>
      <c r="R11746" s="1"/>
      <c r="S11746" s="2"/>
      <c r="T11746">
        <v>11745</v>
      </c>
      <c r="U11746" s="1" t="s">
        <v>178</v>
      </c>
      <c r="V11746" s="1"/>
      <c r="W11746" s="2"/>
      <c r="X11746">
        <v>11745</v>
      </c>
      <c r="Y11746" s="1" t="s">
        <v>179</v>
      </c>
      <c r="Z11746" s="1"/>
      <c r="AA11746" s="2"/>
    </row>
    <row r="11747" spans="8:27">
      <c r="H11747">
        <v>11746</v>
      </c>
      <c r="I11747" s="1" t="s">
        <v>752</v>
      </c>
      <c r="J11747" s="1"/>
      <c r="K11747" s="2"/>
      <c r="L11747">
        <v>11746</v>
      </c>
      <c r="M11747" s="1" t="s">
        <v>753</v>
      </c>
      <c r="N11747" s="1"/>
      <c r="O11747" s="2"/>
      <c r="P11747">
        <v>11746</v>
      </c>
      <c r="Q11747" s="1" t="s">
        <v>754</v>
      </c>
      <c r="R11747" s="1"/>
      <c r="S11747" s="2"/>
      <c r="T11747">
        <v>11746</v>
      </c>
      <c r="U11747" s="1" t="s">
        <v>178</v>
      </c>
      <c r="V11747" s="1"/>
      <c r="W11747" s="2"/>
      <c r="X11747">
        <v>11746</v>
      </c>
      <c r="Y11747" s="1" t="s">
        <v>179</v>
      </c>
      <c r="Z11747" s="1"/>
      <c r="AA11747" s="2"/>
    </row>
    <row r="11748" spans="8:27">
      <c r="H11748">
        <v>11747</v>
      </c>
      <c r="I11748" s="1" t="s">
        <v>752</v>
      </c>
      <c r="J11748" s="1"/>
      <c r="K11748" s="2"/>
      <c r="L11748">
        <v>11747</v>
      </c>
      <c r="M11748" s="1" t="s">
        <v>753</v>
      </c>
      <c r="N11748" s="1"/>
      <c r="O11748" s="2"/>
      <c r="P11748">
        <v>11747</v>
      </c>
      <c r="Q11748" s="1" t="s">
        <v>754</v>
      </c>
      <c r="R11748" s="1"/>
      <c r="S11748" s="2"/>
      <c r="T11748">
        <v>11747</v>
      </c>
      <c r="U11748" s="1" t="s">
        <v>178</v>
      </c>
      <c r="V11748" s="1"/>
      <c r="W11748" s="2"/>
      <c r="X11748">
        <v>11747</v>
      </c>
      <c r="Y11748" s="1" t="s">
        <v>179</v>
      </c>
      <c r="Z11748" s="1"/>
      <c r="AA11748" s="2"/>
    </row>
    <row r="11749" spans="8:27">
      <c r="H11749">
        <v>11748</v>
      </c>
      <c r="I11749" s="1" t="s">
        <v>752</v>
      </c>
      <c r="J11749" s="1"/>
      <c r="K11749" s="2"/>
      <c r="L11749">
        <v>11748</v>
      </c>
      <c r="M11749" s="1" t="s">
        <v>753</v>
      </c>
      <c r="N11749" s="1"/>
      <c r="O11749" s="2"/>
      <c r="P11749">
        <v>11748</v>
      </c>
      <c r="Q11749" s="1" t="s">
        <v>754</v>
      </c>
      <c r="R11749" s="1"/>
      <c r="S11749" s="2"/>
      <c r="T11749">
        <v>11748</v>
      </c>
      <c r="U11749" s="1" t="s">
        <v>178</v>
      </c>
      <c r="V11749" s="1"/>
      <c r="W11749" s="2"/>
      <c r="X11749">
        <v>11748</v>
      </c>
      <c r="Y11749" s="1" t="s">
        <v>179</v>
      </c>
      <c r="Z11749" s="1"/>
      <c r="AA11749" s="2"/>
    </row>
    <row r="11750" spans="8:27">
      <c r="H11750">
        <v>11749</v>
      </c>
      <c r="I11750" s="1" t="s">
        <v>752</v>
      </c>
      <c r="J11750" s="1"/>
      <c r="K11750" s="2"/>
      <c r="L11750">
        <v>11749</v>
      </c>
      <c r="M11750" s="1" t="s">
        <v>753</v>
      </c>
      <c r="N11750" s="1"/>
      <c r="O11750" s="2"/>
      <c r="P11750">
        <v>11749</v>
      </c>
      <c r="Q11750" s="1" t="s">
        <v>754</v>
      </c>
      <c r="R11750" s="1"/>
      <c r="S11750" s="2"/>
      <c r="T11750">
        <v>11749</v>
      </c>
      <c r="U11750" s="1" t="s">
        <v>178</v>
      </c>
      <c r="V11750" s="1"/>
      <c r="W11750" s="2"/>
      <c r="X11750">
        <v>11749</v>
      </c>
      <c r="Y11750" s="1" t="s">
        <v>179</v>
      </c>
      <c r="Z11750" s="1"/>
      <c r="AA11750" s="2"/>
    </row>
    <row r="11751" spans="8:27">
      <c r="H11751">
        <v>11750</v>
      </c>
      <c r="I11751" s="1" t="s">
        <v>752</v>
      </c>
      <c r="J11751" s="1"/>
      <c r="K11751" s="2"/>
      <c r="L11751">
        <v>11750</v>
      </c>
      <c r="M11751" s="1" t="s">
        <v>753</v>
      </c>
      <c r="N11751" s="1"/>
      <c r="O11751" s="2"/>
      <c r="P11751">
        <v>11750</v>
      </c>
      <c r="Q11751" s="1" t="s">
        <v>754</v>
      </c>
      <c r="R11751" s="1"/>
      <c r="S11751" s="2"/>
      <c r="T11751">
        <v>11750</v>
      </c>
      <c r="U11751" s="1" t="s">
        <v>178</v>
      </c>
      <c r="V11751" s="1"/>
      <c r="W11751" s="2"/>
      <c r="X11751">
        <v>11750</v>
      </c>
      <c r="Y11751" s="1" t="s">
        <v>179</v>
      </c>
      <c r="Z11751" s="1"/>
      <c r="AA11751" s="2"/>
    </row>
    <row r="11752" spans="8:27">
      <c r="H11752">
        <v>11751</v>
      </c>
      <c r="I11752" s="1" t="s">
        <v>752</v>
      </c>
      <c r="J11752" s="1"/>
      <c r="K11752" s="2"/>
      <c r="L11752">
        <v>11751</v>
      </c>
      <c r="M11752" s="1" t="s">
        <v>753</v>
      </c>
      <c r="N11752" s="1"/>
      <c r="O11752" s="2"/>
      <c r="P11752">
        <v>11751</v>
      </c>
      <c r="Q11752" s="1" t="s">
        <v>754</v>
      </c>
      <c r="R11752" s="1"/>
      <c r="S11752" s="2"/>
      <c r="T11752">
        <v>11751</v>
      </c>
      <c r="U11752" s="1" t="s">
        <v>178</v>
      </c>
      <c r="V11752" s="1"/>
      <c r="W11752" s="2"/>
      <c r="X11752">
        <v>11751</v>
      </c>
      <c r="Y11752" s="1" t="s">
        <v>179</v>
      </c>
      <c r="Z11752" s="1"/>
      <c r="AA11752" s="2"/>
    </row>
    <row r="11753" spans="8:27">
      <c r="H11753">
        <v>11752</v>
      </c>
      <c r="I11753" s="1" t="s">
        <v>752</v>
      </c>
      <c r="J11753" s="1"/>
      <c r="K11753" s="2"/>
      <c r="L11753">
        <v>11752</v>
      </c>
      <c r="M11753" s="1" t="s">
        <v>753</v>
      </c>
      <c r="N11753" s="1"/>
      <c r="O11753" s="2"/>
      <c r="P11753">
        <v>11752</v>
      </c>
      <c r="Q11753" s="1" t="s">
        <v>754</v>
      </c>
      <c r="R11753" s="1"/>
      <c r="S11753" s="2"/>
      <c r="T11753">
        <v>11752</v>
      </c>
      <c r="U11753" s="1" t="s">
        <v>178</v>
      </c>
      <c r="V11753" s="1"/>
      <c r="W11753" s="2"/>
      <c r="X11753">
        <v>11752</v>
      </c>
      <c r="Y11753" s="1" t="s">
        <v>179</v>
      </c>
      <c r="Z11753" s="1"/>
      <c r="AA11753" s="2"/>
    </row>
    <row r="11754" spans="8:27">
      <c r="H11754">
        <v>11753</v>
      </c>
      <c r="I11754" s="1" t="s">
        <v>752</v>
      </c>
      <c r="J11754" s="1"/>
      <c r="K11754" s="2"/>
      <c r="L11754">
        <v>11753</v>
      </c>
      <c r="M11754" s="1" t="s">
        <v>753</v>
      </c>
      <c r="N11754" s="1"/>
      <c r="O11754" s="2"/>
      <c r="P11754">
        <v>11753</v>
      </c>
      <c r="Q11754" s="1" t="s">
        <v>754</v>
      </c>
      <c r="R11754" s="1"/>
      <c r="S11754" s="2"/>
      <c r="T11754">
        <v>11753</v>
      </c>
      <c r="U11754" s="1" t="s">
        <v>178</v>
      </c>
      <c r="V11754" s="1"/>
      <c r="W11754" s="2"/>
      <c r="X11754">
        <v>11753</v>
      </c>
      <c r="Y11754" s="1" t="s">
        <v>179</v>
      </c>
      <c r="Z11754" s="1"/>
      <c r="AA11754" s="2"/>
    </row>
    <row r="11755" spans="8:27">
      <c r="H11755">
        <v>11754</v>
      </c>
      <c r="I11755" s="1" t="s">
        <v>752</v>
      </c>
      <c r="J11755" s="1"/>
      <c r="K11755" s="2"/>
      <c r="L11755">
        <v>11754</v>
      </c>
      <c r="M11755" s="1" t="s">
        <v>753</v>
      </c>
      <c r="N11755" s="1"/>
      <c r="O11755" s="2"/>
      <c r="P11755">
        <v>11754</v>
      </c>
      <c r="Q11755" s="1" t="s">
        <v>754</v>
      </c>
      <c r="R11755" s="1"/>
      <c r="S11755" s="2"/>
      <c r="T11755">
        <v>11754</v>
      </c>
      <c r="U11755" s="1" t="s">
        <v>178</v>
      </c>
      <c r="V11755" s="1"/>
      <c r="W11755" s="2"/>
      <c r="X11755">
        <v>11754</v>
      </c>
      <c r="Y11755" s="1" t="s">
        <v>179</v>
      </c>
      <c r="Z11755" s="1"/>
      <c r="AA11755" s="2"/>
    </row>
    <row r="11756" spans="8:27">
      <c r="H11756">
        <v>11755</v>
      </c>
      <c r="I11756" s="1" t="s">
        <v>752</v>
      </c>
      <c r="J11756" s="1"/>
      <c r="K11756" s="2"/>
      <c r="L11756">
        <v>11755</v>
      </c>
      <c r="M11756" s="1" t="s">
        <v>753</v>
      </c>
      <c r="N11756" s="1"/>
      <c r="O11756" s="2"/>
      <c r="P11756">
        <v>11755</v>
      </c>
      <c r="Q11756" s="1" t="s">
        <v>754</v>
      </c>
      <c r="R11756" s="1"/>
      <c r="S11756" s="2"/>
      <c r="T11756">
        <v>11755</v>
      </c>
      <c r="U11756" s="1" t="s">
        <v>178</v>
      </c>
      <c r="V11756" s="1"/>
      <c r="W11756" s="2"/>
      <c r="X11756">
        <v>11755</v>
      </c>
      <c r="Y11756" s="1" t="s">
        <v>179</v>
      </c>
      <c r="Z11756" s="1"/>
      <c r="AA11756" s="2"/>
    </row>
    <row r="11757" spans="8:27">
      <c r="H11757">
        <v>11756</v>
      </c>
      <c r="I11757" s="1" t="s">
        <v>752</v>
      </c>
      <c r="J11757" s="1"/>
      <c r="K11757" s="2"/>
      <c r="L11757">
        <v>11756</v>
      </c>
      <c r="M11757" s="1" t="s">
        <v>753</v>
      </c>
      <c r="N11757" s="1"/>
      <c r="O11757" s="2"/>
      <c r="P11757">
        <v>11756</v>
      </c>
      <c r="Q11757" s="1" t="s">
        <v>754</v>
      </c>
      <c r="R11757" s="1"/>
      <c r="S11757" s="2"/>
      <c r="T11757">
        <v>11756</v>
      </c>
      <c r="U11757" s="1" t="s">
        <v>178</v>
      </c>
      <c r="V11757" s="1"/>
      <c r="W11757" s="2"/>
      <c r="X11757">
        <v>11756</v>
      </c>
      <c r="Y11757" s="1" t="s">
        <v>179</v>
      </c>
      <c r="Z11757" s="1"/>
      <c r="AA11757" s="2"/>
    </row>
    <row r="11758" spans="8:27">
      <c r="H11758">
        <v>11757</v>
      </c>
      <c r="I11758" s="1" t="s">
        <v>752</v>
      </c>
      <c r="J11758" s="1"/>
      <c r="K11758" s="2"/>
      <c r="L11758">
        <v>11757</v>
      </c>
      <c r="M11758" s="1" t="s">
        <v>753</v>
      </c>
      <c r="N11758" s="1"/>
      <c r="O11758" s="2"/>
      <c r="P11758">
        <v>11757</v>
      </c>
      <c r="Q11758" s="1" t="s">
        <v>754</v>
      </c>
      <c r="R11758" s="1"/>
      <c r="S11758" s="2"/>
      <c r="T11758">
        <v>11757</v>
      </c>
      <c r="U11758" s="1" t="s">
        <v>178</v>
      </c>
      <c r="V11758" s="1"/>
      <c r="W11758" s="2"/>
      <c r="X11758">
        <v>11757</v>
      </c>
      <c r="Y11758" s="1" t="s">
        <v>179</v>
      </c>
      <c r="Z11758" s="1"/>
      <c r="AA11758" s="2"/>
    </row>
    <row r="11759" spans="8:27">
      <c r="H11759">
        <v>11758</v>
      </c>
      <c r="I11759" s="1" t="s">
        <v>752</v>
      </c>
      <c r="J11759" s="1"/>
      <c r="K11759" s="2"/>
      <c r="L11759">
        <v>11758</v>
      </c>
      <c r="M11759" s="1" t="s">
        <v>753</v>
      </c>
      <c r="N11759" s="1"/>
      <c r="O11759" s="2"/>
      <c r="P11759">
        <v>11758</v>
      </c>
      <c r="Q11759" s="1" t="s">
        <v>754</v>
      </c>
      <c r="R11759" s="1"/>
      <c r="S11759" s="2"/>
      <c r="T11759">
        <v>11758</v>
      </c>
      <c r="U11759" s="1" t="s">
        <v>178</v>
      </c>
      <c r="V11759" s="1"/>
      <c r="W11759" s="2"/>
      <c r="X11759">
        <v>11758</v>
      </c>
      <c r="Y11759" s="1" t="s">
        <v>179</v>
      </c>
      <c r="Z11759" s="1"/>
      <c r="AA11759" s="2"/>
    </row>
    <row r="11760" spans="8:27">
      <c r="H11760">
        <v>11759</v>
      </c>
      <c r="I11760" s="1" t="s">
        <v>752</v>
      </c>
      <c r="J11760" s="1"/>
      <c r="K11760" s="2"/>
      <c r="L11760">
        <v>11759</v>
      </c>
      <c r="M11760" s="1" t="s">
        <v>753</v>
      </c>
      <c r="N11760" s="1"/>
      <c r="O11760" s="2"/>
      <c r="P11760">
        <v>11759</v>
      </c>
      <c r="Q11760" s="1" t="s">
        <v>754</v>
      </c>
      <c r="R11760" s="1"/>
      <c r="S11760" s="2"/>
      <c r="T11760">
        <v>11759</v>
      </c>
      <c r="U11760" s="1" t="s">
        <v>178</v>
      </c>
      <c r="V11760" s="1"/>
      <c r="W11760" s="2"/>
      <c r="X11760">
        <v>11759</v>
      </c>
      <c r="Y11760" s="1" t="s">
        <v>179</v>
      </c>
      <c r="Z11760" s="1"/>
      <c r="AA11760" s="2"/>
    </row>
    <row r="11761" spans="8:27">
      <c r="H11761">
        <v>11760</v>
      </c>
      <c r="I11761" s="1" t="s">
        <v>752</v>
      </c>
      <c r="J11761" s="1"/>
      <c r="K11761" s="2"/>
      <c r="L11761">
        <v>11760</v>
      </c>
      <c r="M11761" s="1" t="s">
        <v>753</v>
      </c>
      <c r="N11761" s="1"/>
      <c r="O11761" s="2"/>
      <c r="P11761">
        <v>11760</v>
      </c>
      <c r="Q11761" s="1" t="s">
        <v>754</v>
      </c>
      <c r="R11761" s="1"/>
      <c r="S11761" s="2"/>
      <c r="T11761">
        <v>11760</v>
      </c>
      <c r="U11761" s="1" t="s">
        <v>178</v>
      </c>
      <c r="V11761" s="1"/>
      <c r="W11761" s="2"/>
      <c r="X11761">
        <v>11760</v>
      </c>
      <c r="Y11761" s="1" t="s">
        <v>179</v>
      </c>
      <c r="Z11761" s="1"/>
      <c r="AA11761" s="2"/>
    </row>
    <row r="11762" spans="8:27">
      <c r="H11762">
        <v>11761</v>
      </c>
      <c r="I11762" s="1" t="s">
        <v>752</v>
      </c>
      <c r="J11762" s="1"/>
      <c r="K11762" s="2"/>
      <c r="L11762">
        <v>11761</v>
      </c>
      <c r="M11762" s="1" t="s">
        <v>753</v>
      </c>
      <c r="N11762" s="1"/>
      <c r="O11762" s="2"/>
      <c r="P11762">
        <v>11761</v>
      </c>
      <c r="Q11762" s="1" t="s">
        <v>754</v>
      </c>
      <c r="R11762" s="1"/>
      <c r="S11762" s="2"/>
      <c r="T11762">
        <v>11761</v>
      </c>
      <c r="U11762" s="1" t="s">
        <v>178</v>
      </c>
      <c r="V11762" s="1"/>
      <c r="W11762" s="2"/>
      <c r="X11762">
        <v>11761</v>
      </c>
      <c r="Y11762" s="1" t="s">
        <v>179</v>
      </c>
      <c r="Z11762" s="1"/>
      <c r="AA11762" s="2"/>
    </row>
    <row r="11763" spans="8:27">
      <c r="H11763">
        <v>11762</v>
      </c>
      <c r="I11763" s="1" t="s">
        <v>752</v>
      </c>
      <c r="J11763" s="1"/>
      <c r="K11763" s="2"/>
      <c r="L11763">
        <v>11762</v>
      </c>
      <c r="M11763" s="1" t="s">
        <v>753</v>
      </c>
      <c r="N11763" s="1"/>
      <c r="O11763" s="2"/>
      <c r="P11763">
        <v>11762</v>
      </c>
      <c r="Q11763" s="1" t="s">
        <v>754</v>
      </c>
      <c r="R11763" s="1"/>
      <c r="S11763" s="2"/>
      <c r="T11763">
        <v>11762</v>
      </c>
      <c r="U11763" s="1" t="s">
        <v>178</v>
      </c>
      <c r="V11763" s="1"/>
      <c r="W11763" s="2"/>
      <c r="X11763">
        <v>11762</v>
      </c>
      <c r="Y11763" s="1" t="s">
        <v>179</v>
      </c>
      <c r="Z11763" s="1"/>
      <c r="AA11763" s="2"/>
    </row>
    <row r="11764" spans="8:27">
      <c r="H11764">
        <v>11763</v>
      </c>
      <c r="I11764" s="1" t="s">
        <v>752</v>
      </c>
      <c r="J11764" s="1"/>
      <c r="K11764" s="2"/>
      <c r="L11764">
        <v>11763</v>
      </c>
      <c r="M11764" s="1" t="s">
        <v>753</v>
      </c>
      <c r="N11764" s="1"/>
      <c r="O11764" s="2"/>
      <c r="P11764">
        <v>11763</v>
      </c>
      <c r="Q11764" s="1" t="s">
        <v>754</v>
      </c>
      <c r="R11764" s="1"/>
      <c r="S11764" s="2"/>
      <c r="T11764">
        <v>11763</v>
      </c>
      <c r="U11764" s="1" t="s">
        <v>178</v>
      </c>
      <c r="V11764" s="1"/>
      <c r="W11764" s="2"/>
      <c r="X11764">
        <v>11763</v>
      </c>
      <c r="Y11764" s="1" t="s">
        <v>179</v>
      </c>
      <c r="Z11764" s="1"/>
      <c r="AA11764" s="2"/>
    </row>
    <row r="11765" spans="8:27">
      <c r="H11765">
        <v>11764</v>
      </c>
      <c r="I11765" s="1" t="s">
        <v>752</v>
      </c>
      <c r="J11765" s="1"/>
      <c r="K11765" s="2"/>
      <c r="L11765">
        <v>11764</v>
      </c>
      <c r="M11765" s="1" t="s">
        <v>753</v>
      </c>
      <c r="N11765" s="1"/>
      <c r="O11765" s="2"/>
      <c r="P11765">
        <v>11764</v>
      </c>
      <c r="Q11765" s="1" t="s">
        <v>754</v>
      </c>
      <c r="R11765" s="1"/>
      <c r="S11765" s="2"/>
      <c r="T11765">
        <v>11764</v>
      </c>
      <c r="U11765" s="1" t="s">
        <v>178</v>
      </c>
      <c r="V11765" s="1"/>
      <c r="W11765" s="2"/>
      <c r="X11765">
        <v>11764</v>
      </c>
      <c r="Y11765" s="1" t="s">
        <v>179</v>
      </c>
      <c r="Z11765" s="1"/>
      <c r="AA11765" s="2"/>
    </row>
    <row r="11766" spans="8:27">
      <c r="H11766">
        <v>11765</v>
      </c>
      <c r="I11766" s="1" t="s">
        <v>752</v>
      </c>
      <c r="J11766" s="1"/>
      <c r="K11766" s="2"/>
      <c r="L11766">
        <v>11765</v>
      </c>
      <c r="M11766" s="1" t="s">
        <v>753</v>
      </c>
      <c r="N11766" s="1"/>
      <c r="O11766" s="2"/>
      <c r="P11766">
        <v>11765</v>
      </c>
      <c r="Q11766" s="1" t="s">
        <v>754</v>
      </c>
      <c r="R11766" s="1"/>
      <c r="S11766" s="2"/>
      <c r="T11766">
        <v>11765</v>
      </c>
      <c r="U11766" s="1" t="s">
        <v>178</v>
      </c>
      <c r="V11766" s="1"/>
      <c r="W11766" s="2"/>
      <c r="X11766">
        <v>11765</v>
      </c>
      <c r="Y11766" s="1" t="s">
        <v>179</v>
      </c>
      <c r="Z11766" s="1"/>
      <c r="AA11766" s="2"/>
    </row>
    <row r="11767" spans="8:27">
      <c r="H11767">
        <v>11766</v>
      </c>
      <c r="I11767" s="1" t="s">
        <v>752</v>
      </c>
      <c r="J11767" s="1"/>
      <c r="K11767" s="2"/>
      <c r="L11767">
        <v>11766</v>
      </c>
      <c r="M11767" s="1" t="s">
        <v>753</v>
      </c>
      <c r="N11767" s="1"/>
      <c r="O11767" s="2"/>
      <c r="P11767">
        <v>11766</v>
      </c>
      <c r="Q11767" s="1" t="s">
        <v>754</v>
      </c>
      <c r="R11767" s="1"/>
      <c r="S11767" s="2"/>
      <c r="T11767">
        <v>11766</v>
      </c>
      <c r="U11767" s="1" t="s">
        <v>178</v>
      </c>
      <c r="V11767" s="1"/>
      <c r="W11767" s="2"/>
      <c r="X11767">
        <v>11766</v>
      </c>
      <c r="Y11767" s="1" t="s">
        <v>179</v>
      </c>
      <c r="Z11767" s="1"/>
      <c r="AA11767" s="2"/>
    </row>
    <row r="11768" spans="8:27">
      <c r="H11768">
        <v>11767</v>
      </c>
      <c r="I11768" s="1" t="s">
        <v>752</v>
      </c>
      <c r="J11768" s="1"/>
      <c r="K11768" s="2"/>
      <c r="L11768">
        <v>11767</v>
      </c>
      <c r="M11768" s="1" t="s">
        <v>753</v>
      </c>
      <c r="N11768" s="1"/>
      <c r="O11768" s="2"/>
      <c r="P11768">
        <v>11767</v>
      </c>
      <c r="Q11768" s="1" t="s">
        <v>754</v>
      </c>
      <c r="R11768" s="1"/>
      <c r="S11768" s="2"/>
      <c r="T11768">
        <v>11767</v>
      </c>
      <c r="U11768" s="1" t="s">
        <v>178</v>
      </c>
      <c r="V11768" s="1"/>
      <c r="W11768" s="2"/>
      <c r="X11768">
        <v>11767</v>
      </c>
      <c r="Y11768" s="1" t="s">
        <v>179</v>
      </c>
      <c r="Z11768" s="1"/>
      <c r="AA11768" s="2"/>
    </row>
    <row r="11769" spans="8:27">
      <c r="H11769">
        <v>11768</v>
      </c>
      <c r="I11769" s="1" t="s">
        <v>752</v>
      </c>
      <c r="J11769" s="1"/>
      <c r="K11769" s="2"/>
      <c r="L11769">
        <v>11768</v>
      </c>
      <c r="M11769" s="1" t="s">
        <v>753</v>
      </c>
      <c r="N11769" s="1"/>
      <c r="O11769" s="2"/>
      <c r="P11769">
        <v>11768</v>
      </c>
      <c r="Q11769" s="1" t="s">
        <v>754</v>
      </c>
      <c r="R11769" s="1"/>
      <c r="S11769" s="2"/>
      <c r="T11769">
        <v>11768</v>
      </c>
      <c r="U11769" s="1" t="s">
        <v>178</v>
      </c>
      <c r="V11769" s="1"/>
      <c r="W11769" s="2"/>
      <c r="X11769">
        <v>11768</v>
      </c>
      <c r="Y11769" s="1" t="s">
        <v>179</v>
      </c>
      <c r="Z11769" s="1"/>
      <c r="AA11769" s="2"/>
    </row>
    <row r="11770" spans="8:27">
      <c r="H11770">
        <v>11769</v>
      </c>
      <c r="I11770" s="1" t="s">
        <v>752</v>
      </c>
      <c r="J11770" s="1"/>
      <c r="K11770" s="2"/>
      <c r="L11770">
        <v>11769</v>
      </c>
      <c r="M11770" s="1" t="s">
        <v>753</v>
      </c>
      <c r="N11770" s="1"/>
      <c r="O11770" s="2"/>
      <c r="P11770">
        <v>11769</v>
      </c>
      <c r="Q11770" s="1" t="s">
        <v>754</v>
      </c>
      <c r="R11770" s="1"/>
      <c r="S11770" s="2"/>
      <c r="T11770">
        <v>11769</v>
      </c>
      <c r="U11770" s="1" t="s">
        <v>178</v>
      </c>
      <c r="V11770" s="1"/>
      <c r="W11770" s="2"/>
      <c r="X11770">
        <v>11769</v>
      </c>
      <c r="Y11770" s="1" t="s">
        <v>179</v>
      </c>
      <c r="Z11770" s="1"/>
      <c r="AA11770" s="2"/>
    </row>
    <row r="11771" spans="8:27">
      <c r="H11771">
        <v>11770</v>
      </c>
      <c r="I11771" s="1" t="s">
        <v>752</v>
      </c>
      <c r="J11771" s="1"/>
      <c r="K11771" s="2"/>
      <c r="L11771">
        <v>11770</v>
      </c>
      <c r="M11771" s="1" t="s">
        <v>753</v>
      </c>
      <c r="N11771" s="1"/>
      <c r="O11771" s="2"/>
      <c r="P11771">
        <v>11770</v>
      </c>
      <c r="Q11771" s="1" t="s">
        <v>754</v>
      </c>
      <c r="R11771" s="1"/>
      <c r="S11771" s="2"/>
      <c r="T11771">
        <v>11770</v>
      </c>
      <c r="U11771" s="1" t="s">
        <v>178</v>
      </c>
      <c r="V11771" s="1"/>
      <c r="W11771" s="2"/>
      <c r="X11771">
        <v>11770</v>
      </c>
      <c r="Y11771" s="1" t="s">
        <v>179</v>
      </c>
      <c r="Z11771" s="1"/>
      <c r="AA11771" s="2"/>
    </row>
    <row r="11772" spans="8:27">
      <c r="H11772">
        <v>11771</v>
      </c>
      <c r="I11772" s="1" t="s">
        <v>752</v>
      </c>
      <c r="J11772" s="1"/>
      <c r="K11772" s="2"/>
      <c r="L11772">
        <v>11771</v>
      </c>
      <c r="M11772" s="1" t="s">
        <v>753</v>
      </c>
      <c r="N11772" s="1"/>
      <c r="O11772" s="2"/>
      <c r="P11772">
        <v>11771</v>
      </c>
      <c r="Q11772" s="1" t="s">
        <v>754</v>
      </c>
      <c r="R11772" s="1"/>
      <c r="S11772" s="2"/>
      <c r="T11772">
        <v>11771</v>
      </c>
      <c r="U11772" s="1" t="s">
        <v>178</v>
      </c>
      <c r="V11772" s="1"/>
      <c r="W11772" s="2"/>
      <c r="X11772">
        <v>11771</v>
      </c>
      <c r="Y11772" s="1" t="s">
        <v>179</v>
      </c>
      <c r="Z11772" s="1"/>
      <c r="AA11772" s="2"/>
    </row>
    <row r="11773" spans="8:27">
      <c r="H11773">
        <v>11772</v>
      </c>
      <c r="I11773" s="1" t="s">
        <v>752</v>
      </c>
      <c r="J11773" s="1"/>
      <c r="K11773" s="2"/>
      <c r="L11773">
        <v>11772</v>
      </c>
      <c r="M11773" s="1" t="s">
        <v>753</v>
      </c>
      <c r="N11773" s="1"/>
      <c r="O11773" s="2"/>
      <c r="P11773">
        <v>11772</v>
      </c>
      <c r="Q11773" s="1" t="s">
        <v>754</v>
      </c>
      <c r="R11773" s="1"/>
      <c r="S11773" s="2"/>
      <c r="T11773">
        <v>11772</v>
      </c>
      <c r="U11773" s="1" t="s">
        <v>178</v>
      </c>
      <c r="V11773" s="1"/>
      <c r="W11773" s="2"/>
      <c r="X11773">
        <v>11772</v>
      </c>
      <c r="Y11773" s="1" t="s">
        <v>179</v>
      </c>
      <c r="Z11773" s="1"/>
      <c r="AA11773" s="2"/>
    </row>
    <row r="11774" spans="8:27">
      <c r="H11774">
        <v>11773</v>
      </c>
      <c r="I11774" s="1" t="s">
        <v>752</v>
      </c>
      <c r="J11774" s="1"/>
      <c r="K11774" s="2"/>
      <c r="L11774">
        <v>11773</v>
      </c>
      <c r="M11774" s="1" t="s">
        <v>753</v>
      </c>
      <c r="N11774" s="1"/>
      <c r="O11774" s="2"/>
      <c r="P11774">
        <v>11773</v>
      </c>
      <c r="Q11774" s="1" t="s">
        <v>754</v>
      </c>
      <c r="R11774" s="1"/>
      <c r="S11774" s="2"/>
      <c r="T11774">
        <v>11773</v>
      </c>
      <c r="U11774" s="1" t="s">
        <v>178</v>
      </c>
      <c r="V11774" s="1"/>
      <c r="W11774" s="2"/>
      <c r="X11774">
        <v>11773</v>
      </c>
      <c r="Y11774" s="1" t="s">
        <v>179</v>
      </c>
      <c r="Z11774" s="1"/>
      <c r="AA11774" s="2"/>
    </row>
    <row r="11775" spans="8:27">
      <c r="H11775">
        <v>11774</v>
      </c>
      <c r="I11775" s="1" t="s">
        <v>752</v>
      </c>
      <c r="J11775" s="1"/>
      <c r="K11775" s="2"/>
      <c r="L11775">
        <v>11774</v>
      </c>
      <c r="M11775" s="1" t="s">
        <v>753</v>
      </c>
      <c r="N11775" s="1"/>
      <c r="O11775" s="2"/>
      <c r="P11775">
        <v>11774</v>
      </c>
      <c r="Q11775" s="1" t="s">
        <v>754</v>
      </c>
      <c r="R11775" s="1"/>
      <c r="S11775" s="2"/>
      <c r="T11775">
        <v>11774</v>
      </c>
      <c r="U11775" s="1" t="s">
        <v>178</v>
      </c>
      <c r="V11775" s="1"/>
      <c r="W11775" s="2"/>
      <c r="X11775">
        <v>11774</v>
      </c>
      <c r="Y11775" s="1" t="s">
        <v>179</v>
      </c>
      <c r="Z11775" s="1"/>
      <c r="AA11775" s="2"/>
    </row>
    <row r="11776" spans="8:27">
      <c r="H11776">
        <v>11775</v>
      </c>
      <c r="I11776" s="1" t="s">
        <v>752</v>
      </c>
      <c r="J11776" s="1"/>
      <c r="K11776" s="2"/>
      <c r="L11776">
        <v>11775</v>
      </c>
      <c r="M11776" s="1" t="s">
        <v>753</v>
      </c>
      <c r="N11776" s="1"/>
      <c r="O11776" s="2"/>
      <c r="P11776">
        <v>11775</v>
      </c>
      <c r="Q11776" s="1" t="s">
        <v>754</v>
      </c>
      <c r="R11776" s="1"/>
      <c r="S11776" s="2"/>
      <c r="T11776">
        <v>11775</v>
      </c>
      <c r="U11776" s="1" t="s">
        <v>178</v>
      </c>
      <c r="V11776" s="1"/>
      <c r="W11776" s="2"/>
      <c r="X11776">
        <v>11775</v>
      </c>
      <c r="Y11776" s="1" t="s">
        <v>179</v>
      </c>
      <c r="Z11776" s="1"/>
      <c r="AA11776" s="2"/>
    </row>
    <row r="11777" spans="8:27">
      <c r="H11777">
        <v>11776</v>
      </c>
      <c r="I11777" s="1" t="s">
        <v>752</v>
      </c>
      <c r="J11777" s="1"/>
      <c r="K11777" s="2"/>
      <c r="L11777">
        <v>11776</v>
      </c>
      <c r="M11777" s="1" t="s">
        <v>753</v>
      </c>
      <c r="N11777" s="1"/>
      <c r="O11777" s="2"/>
      <c r="P11777">
        <v>11776</v>
      </c>
      <c r="Q11777" s="1" t="s">
        <v>754</v>
      </c>
      <c r="R11777" s="1"/>
      <c r="S11777" s="2"/>
      <c r="T11777">
        <v>11776</v>
      </c>
      <c r="U11777" s="1" t="s">
        <v>178</v>
      </c>
      <c r="V11777" s="1"/>
      <c r="W11777" s="2"/>
      <c r="X11777">
        <v>11776</v>
      </c>
      <c r="Y11777" s="1" t="s">
        <v>179</v>
      </c>
      <c r="Z11777" s="1"/>
      <c r="AA11777" s="2"/>
    </row>
    <row r="11778" spans="8:27">
      <c r="H11778">
        <v>11777</v>
      </c>
      <c r="I11778" s="1" t="s">
        <v>752</v>
      </c>
      <c r="J11778" s="1"/>
      <c r="K11778" s="2"/>
      <c r="L11778">
        <v>11777</v>
      </c>
      <c r="M11778" s="1" t="s">
        <v>753</v>
      </c>
      <c r="N11778" s="1"/>
      <c r="O11778" s="2"/>
      <c r="P11778">
        <v>11777</v>
      </c>
      <c r="Q11778" s="1" t="s">
        <v>754</v>
      </c>
      <c r="R11778" s="1"/>
      <c r="S11778" s="2"/>
      <c r="T11778">
        <v>11777</v>
      </c>
      <c r="U11778" s="1" t="s">
        <v>178</v>
      </c>
      <c r="V11778" s="1"/>
      <c r="W11778" s="2"/>
      <c r="X11778">
        <v>11777</v>
      </c>
      <c r="Y11778" s="1" t="s">
        <v>179</v>
      </c>
      <c r="Z11778" s="1"/>
      <c r="AA11778" s="2"/>
    </row>
    <row r="11779" spans="8:27">
      <c r="H11779">
        <v>11778</v>
      </c>
      <c r="I11779" s="1" t="s">
        <v>752</v>
      </c>
      <c r="J11779" s="1"/>
      <c r="K11779" s="2"/>
      <c r="L11779">
        <v>11778</v>
      </c>
      <c r="M11779" s="1" t="s">
        <v>753</v>
      </c>
      <c r="N11779" s="1"/>
      <c r="O11779" s="2"/>
      <c r="P11779">
        <v>11778</v>
      </c>
      <c r="Q11779" s="1" t="s">
        <v>754</v>
      </c>
      <c r="R11779" s="1"/>
      <c r="S11779" s="2"/>
      <c r="T11779">
        <v>11778</v>
      </c>
      <c r="U11779" s="1" t="s">
        <v>178</v>
      </c>
      <c r="V11779" s="1"/>
      <c r="W11779" s="2"/>
      <c r="X11779">
        <v>11778</v>
      </c>
      <c r="Y11779" s="1" t="s">
        <v>179</v>
      </c>
      <c r="Z11779" s="1"/>
      <c r="AA11779" s="2"/>
    </row>
    <row r="11780" spans="8:27">
      <c r="H11780">
        <v>11779</v>
      </c>
      <c r="I11780" s="1" t="s">
        <v>752</v>
      </c>
      <c r="J11780" s="1"/>
      <c r="K11780" s="2"/>
      <c r="L11780">
        <v>11779</v>
      </c>
      <c r="M11780" s="1" t="s">
        <v>753</v>
      </c>
      <c r="N11780" s="1"/>
      <c r="O11780" s="2"/>
      <c r="P11780">
        <v>11779</v>
      </c>
      <c r="Q11780" s="1" t="s">
        <v>754</v>
      </c>
      <c r="R11780" s="1"/>
      <c r="S11780" s="2"/>
      <c r="T11780">
        <v>11779</v>
      </c>
      <c r="U11780" s="1" t="s">
        <v>178</v>
      </c>
      <c r="V11780" s="1"/>
      <c r="W11780" s="2"/>
      <c r="X11780">
        <v>11779</v>
      </c>
      <c r="Y11780" s="1" t="s">
        <v>179</v>
      </c>
      <c r="Z11780" s="1"/>
      <c r="AA11780" s="2"/>
    </row>
    <row r="11781" spans="8:27">
      <c r="H11781">
        <v>11780</v>
      </c>
      <c r="I11781" s="1" t="s">
        <v>752</v>
      </c>
      <c r="J11781" s="1"/>
      <c r="K11781" s="2"/>
      <c r="L11781">
        <v>11780</v>
      </c>
      <c r="M11781" s="1" t="s">
        <v>753</v>
      </c>
      <c r="N11781" s="1"/>
      <c r="O11781" s="2"/>
      <c r="P11781">
        <v>11780</v>
      </c>
      <c r="Q11781" s="1" t="s">
        <v>754</v>
      </c>
      <c r="R11781" s="1"/>
      <c r="S11781" s="2"/>
      <c r="T11781">
        <v>11780</v>
      </c>
      <c r="U11781" s="1" t="s">
        <v>178</v>
      </c>
      <c r="V11781" s="1"/>
      <c r="W11781" s="2"/>
      <c r="X11781">
        <v>11780</v>
      </c>
      <c r="Y11781" s="1" t="s">
        <v>179</v>
      </c>
      <c r="Z11781" s="1"/>
      <c r="AA11781" s="2"/>
    </row>
    <row r="11782" spans="8:27">
      <c r="H11782">
        <v>11781</v>
      </c>
      <c r="I11782" s="1" t="s">
        <v>752</v>
      </c>
      <c r="J11782" s="1"/>
      <c r="K11782" s="2"/>
      <c r="L11782">
        <v>11781</v>
      </c>
      <c r="M11782" s="1" t="s">
        <v>753</v>
      </c>
      <c r="N11782" s="1"/>
      <c r="O11782" s="2"/>
      <c r="P11782">
        <v>11781</v>
      </c>
      <c r="Q11782" s="1" t="s">
        <v>754</v>
      </c>
      <c r="R11782" s="1"/>
      <c r="S11782" s="2"/>
      <c r="T11782">
        <v>11781</v>
      </c>
      <c r="U11782" s="1" t="s">
        <v>178</v>
      </c>
      <c r="V11782" s="1"/>
      <c r="W11782" s="2"/>
      <c r="X11782">
        <v>11781</v>
      </c>
      <c r="Y11782" s="1" t="s">
        <v>179</v>
      </c>
      <c r="Z11782" s="1"/>
      <c r="AA11782" s="2"/>
    </row>
    <row r="11783" spans="8:27">
      <c r="H11783">
        <v>11782</v>
      </c>
      <c r="I11783" s="1" t="s">
        <v>752</v>
      </c>
      <c r="J11783" s="1"/>
      <c r="K11783" s="2"/>
      <c r="L11783">
        <v>11782</v>
      </c>
      <c r="M11783" s="1" t="s">
        <v>753</v>
      </c>
      <c r="N11783" s="1"/>
      <c r="O11783" s="2"/>
      <c r="P11783">
        <v>11782</v>
      </c>
      <c r="Q11783" s="1" t="s">
        <v>754</v>
      </c>
      <c r="R11783" s="1"/>
      <c r="S11783" s="2"/>
      <c r="T11783">
        <v>11782</v>
      </c>
      <c r="U11783" s="1" t="s">
        <v>178</v>
      </c>
      <c r="V11783" s="1"/>
      <c r="W11783" s="2"/>
      <c r="X11783">
        <v>11782</v>
      </c>
      <c r="Y11783" s="1" t="s">
        <v>179</v>
      </c>
      <c r="Z11783" s="1"/>
      <c r="AA11783" s="2"/>
    </row>
    <row r="11784" spans="8:27">
      <c r="H11784">
        <v>11783</v>
      </c>
      <c r="I11784" s="1" t="s">
        <v>752</v>
      </c>
      <c r="J11784" s="1"/>
      <c r="K11784" s="2"/>
      <c r="L11784">
        <v>11783</v>
      </c>
      <c r="M11784" s="1" t="s">
        <v>753</v>
      </c>
      <c r="N11784" s="1"/>
      <c r="O11784" s="2"/>
      <c r="P11784">
        <v>11783</v>
      </c>
      <c r="Q11784" s="1" t="s">
        <v>754</v>
      </c>
      <c r="R11784" s="1"/>
      <c r="S11784" s="2"/>
      <c r="T11784">
        <v>11783</v>
      </c>
      <c r="U11784" s="1" t="s">
        <v>178</v>
      </c>
      <c r="V11784" s="1"/>
      <c r="W11784" s="2"/>
      <c r="X11784">
        <v>11783</v>
      </c>
      <c r="Y11784" s="1" t="s">
        <v>179</v>
      </c>
      <c r="Z11784" s="1"/>
      <c r="AA11784" s="2"/>
    </row>
    <row r="11785" spans="8:27">
      <c r="H11785">
        <v>11784</v>
      </c>
      <c r="I11785" s="1" t="s">
        <v>752</v>
      </c>
      <c r="J11785" s="1"/>
      <c r="K11785" s="2"/>
      <c r="L11785">
        <v>11784</v>
      </c>
      <c r="M11785" s="1" t="s">
        <v>753</v>
      </c>
      <c r="N11785" s="1"/>
      <c r="O11785" s="2"/>
      <c r="P11785">
        <v>11784</v>
      </c>
      <c r="Q11785" s="1" t="s">
        <v>754</v>
      </c>
      <c r="R11785" s="1"/>
      <c r="S11785" s="2"/>
      <c r="T11785">
        <v>11784</v>
      </c>
      <c r="U11785" s="1" t="s">
        <v>178</v>
      </c>
      <c r="V11785" s="1"/>
      <c r="W11785" s="2"/>
      <c r="X11785">
        <v>11784</v>
      </c>
      <c r="Y11785" s="1" t="s">
        <v>179</v>
      </c>
      <c r="Z11785" s="1"/>
      <c r="AA11785" s="2"/>
    </row>
    <row r="11786" spans="8:27">
      <c r="H11786">
        <v>11785</v>
      </c>
      <c r="I11786" s="1" t="s">
        <v>752</v>
      </c>
      <c r="J11786" s="1"/>
      <c r="K11786" s="2"/>
      <c r="L11786">
        <v>11785</v>
      </c>
      <c r="M11786" s="1" t="s">
        <v>753</v>
      </c>
      <c r="N11786" s="1"/>
      <c r="O11786" s="2"/>
      <c r="P11786">
        <v>11785</v>
      </c>
      <c r="Q11786" s="1" t="s">
        <v>754</v>
      </c>
      <c r="R11786" s="1"/>
      <c r="S11786" s="2"/>
      <c r="T11786">
        <v>11785</v>
      </c>
      <c r="U11786" s="1" t="s">
        <v>178</v>
      </c>
      <c r="V11786" s="1"/>
      <c r="W11786" s="2"/>
      <c r="X11786">
        <v>11785</v>
      </c>
      <c r="Y11786" s="1" t="s">
        <v>179</v>
      </c>
      <c r="Z11786" s="1"/>
      <c r="AA11786" s="2"/>
    </row>
    <row r="11787" spans="8:27">
      <c r="H11787">
        <v>11786</v>
      </c>
      <c r="I11787" s="1" t="s">
        <v>752</v>
      </c>
      <c r="J11787" s="1"/>
      <c r="K11787" s="2"/>
      <c r="L11787">
        <v>11786</v>
      </c>
      <c r="M11787" s="1" t="s">
        <v>753</v>
      </c>
      <c r="N11787" s="1"/>
      <c r="O11787" s="2"/>
      <c r="P11787">
        <v>11786</v>
      </c>
      <c r="Q11787" s="1" t="s">
        <v>754</v>
      </c>
      <c r="R11787" s="1"/>
      <c r="S11787" s="2"/>
      <c r="T11787">
        <v>11786</v>
      </c>
      <c r="U11787" s="1" t="s">
        <v>178</v>
      </c>
      <c r="V11787" s="1"/>
      <c r="W11787" s="2"/>
      <c r="X11787">
        <v>11786</v>
      </c>
      <c r="Y11787" s="1" t="s">
        <v>179</v>
      </c>
      <c r="Z11787" s="1"/>
      <c r="AA11787" s="2"/>
    </row>
    <row r="11788" spans="8:27">
      <c r="H11788">
        <v>11787</v>
      </c>
      <c r="I11788" s="1" t="s">
        <v>752</v>
      </c>
      <c r="J11788" s="1"/>
      <c r="K11788" s="2"/>
      <c r="L11788">
        <v>11787</v>
      </c>
      <c r="M11788" s="1" t="s">
        <v>753</v>
      </c>
      <c r="N11788" s="1"/>
      <c r="O11788" s="2"/>
      <c r="P11788">
        <v>11787</v>
      </c>
      <c r="Q11788" s="1" t="s">
        <v>754</v>
      </c>
      <c r="R11788" s="1"/>
      <c r="S11788" s="2"/>
      <c r="T11788">
        <v>11787</v>
      </c>
      <c r="U11788" s="1" t="s">
        <v>178</v>
      </c>
      <c r="V11788" s="1"/>
      <c r="W11788" s="2"/>
      <c r="X11788">
        <v>11787</v>
      </c>
      <c r="Y11788" s="1" t="s">
        <v>179</v>
      </c>
      <c r="Z11788" s="1"/>
      <c r="AA11788" s="2"/>
    </row>
    <row r="11789" spans="8:27">
      <c r="H11789">
        <v>11788</v>
      </c>
      <c r="I11789" s="1" t="s">
        <v>752</v>
      </c>
      <c r="J11789" s="1"/>
      <c r="K11789" s="2"/>
      <c r="L11789">
        <v>11788</v>
      </c>
      <c r="M11789" s="1" t="s">
        <v>753</v>
      </c>
      <c r="N11789" s="1"/>
      <c r="O11789" s="2"/>
      <c r="P11789">
        <v>11788</v>
      </c>
      <c r="Q11789" s="1" t="s">
        <v>754</v>
      </c>
      <c r="R11789" s="1"/>
      <c r="S11789" s="2"/>
      <c r="T11789">
        <v>11788</v>
      </c>
      <c r="U11789" s="1" t="s">
        <v>178</v>
      </c>
      <c r="V11789" s="1"/>
      <c r="W11789" s="2"/>
      <c r="X11789">
        <v>11788</v>
      </c>
      <c r="Y11789" s="1" t="s">
        <v>179</v>
      </c>
      <c r="Z11789" s="1"/>
      <c r="AA11789" s="2"/>
    </row>
    <row r="11790" spans="8:27">
      <c r="H11790">
        <v>11789</v>
      </c>
      <c r="I11790" s="1" t="s">
        <v>752</v>
      </c>
      <c r="J11790" s="1"/>
      <c r="K11790" s="2"/>
      <c r="L11790">
        <v>11789</v>
      </c>
      <c r="M11790" s="1" t="s">
        <v>753</v>
      </c>
      <c r="N11790" s="1"/>
      <c r="O11790" s="2"/>
      <c r="P11790">
        <v>11789</v>
      </c>
      <c r="Q11790" s="1" t="s">
        <v>754</v>
      </c>
      <c r="R11790" s="1"/>
      <c r="S11790" s="2"/>
      <c r="T11790">
        <v>11789</v>
      </c>
      <c r="U11790" s="1" t="s">
        <v>178</v>
      </c>
      <c r="V11790" s="1"/>
      <c r="W11790" s="2"/>
      <c r="X11790">
        <v>11789</v>
      </c>
      <c r="Y11790" s="1" t="s">
        <v>179</v>
      </c>
      <c r="Z11790" s="1"/>
      <c r="AA11790" s="2"/>
    </row>
    <row r="11791" spans="8:27">
      <c r="H11791">
        <v>11790</v>
      </c>
      <c r="I11791" s="1" t="s">
        <v>752</v>
      </c>
      <c r="J11791" s="1"/>
      <c r="K11791" s="2"/>
      <c r="L11791">
        <v>11790</v>
      </c>
      <c r="M11791" s="1" t="s">
        <v>753</v>
      </c>
      <c r="N11791" s="1"/>
      <c r="O11791" s="2"/>
      <c r="P11791">
        <v>11790</v>
      </c>
      <c r="Q11791" s="1" t="s">
        <v>754</v>
      </c>
      <c r="R11791" s="1"/>
      <c r="S11791" s="2"/>
      <c r="T11791">
        <v>11790</v>
      </c>
      <c r="U11791" s="1" t="s">
        <v>178</v>
      </c>
      <c r="V11791" s="1"/>
      <c r="W11791" s="2"/>
      <c r="X11791">
        <v>11790</v>
      </c>
      <c r="Y11791" s="1" t="s">
        <v>179</v>
      </c>
      <c r="Z11791" s="1"/>
      <c r="AA11791" s="2"/>
    </row>
    <row r="11792" spans="8:27">
      <c r="H11792">
        <v>11791</v>
      </c>
      <c r="I11792" s="1" t="s">
        <v>752</v>
      </c>
      <c r="J11792" s="1"/>
      <c r="K11792" s="2"/>
      <c r="L11792">
        <v>11791</v>
      </c>
      <c r="M11792" s="1" t="s">
        <v>753</v>
      </c>
      <c r="N11792" s="1"/>
      <c r="O11792" s="2"/>
      <c r="P11792">
        <v>11791</v>
      </c>
      <c r="Q11792" s="1" t="s">
        <v>754</v>
      </c>
      <c r="R11792" s="1"/>
      <c r="S11792" s="2"/>
      <c r="T11792">
        <v>11791</v>
      </c>
      <c r="U11792" s="1" t="s">
        <v>178</v>
      </c>
      <c r="V11792" s="1"/>
      <c r="W11792" s="2"/>
      <c r="X11792">
        <v>11791</v>
      </c>
      <c r="Y11792" s="1" t="s">
        <v>179</v>
      </c>
      <c r="Z11792" s="1"/>
      <c r="AA11792" s="2"/>
    </row>
    <row r="11793" spans="8:27">
      <c r="H11793">
        <v>11792</v>
      </c>
      <c r="I11793" s="1" t="s">
        <v>752</v>
      </c>
      <c r="J11793" s="1"/>
      <c r="K11793" s="2"/>
      <c r="L11793">
        <v>11792</v>
      </c>
      <c r="M11793" s="1" t="s">
        <v>753</v>
      </c>
      <c r="N11793" s="1"/>
      <c r="O11793" s="2"/>
      <c r="P11793">
        <v>11792</v>
      </c>
      <c r="Q11793" s="1" t="s">
        <v>754</v>
      </c>
      <c r="R11793" s="1"/>
      <c r="S11793" s="2"/>
      <c r="T11793">
        <v>11792</v>
      </c>
      <c r="U11793" s="1" t="s">
        <v>178</v>
      </c>
      <c r="V11793" s="1"/>
      <c r="W11793" s="2"/>
      <c r="X11793">
        <v>11792</v>
      </c>
      <c r="Y11793" s="1" t="s">
        <v>179</v>
      </c>
      <c r="Z11793" s="1"/>
      <c r="AA11793" s="2"/>
    </row>
    <row r="11794" spans="8:27">
      <c r="H11794">
        <v>11793</v>
      </c>
      <c r="I11794" s="1" t="s">
        <v>752</v>
      </c>
      <c r="J11794" s="1"/>
      <c r="K11794" s="2"/>
      <c r="L11794">
        <v>11793</v>
      </c>
      <c r="M11794" s="1" t="s">
        <v>753</v>
      </c>
      <c r="N11794" s="1"/>
      <c r="O11794" s="2"/>
      <c r="P11794">
        <v>11793</v>
      </c>
      <c r="Q11794" s="1" t="s">
        <v>754</v>
      </c>
      <c r="R11794" s="1"/>
      <c r="S11794" s="2"/>
      <c r="T11794">
        <v>11793</v>
      </c>
      <c r="U11794" s="1" t="s">
        <v>178</v>
      </c>
      <c r="V11794" s="1"/>
      <c r="W11794" s="2"/>
      <c r="X11794">
        <v>11793</v>
      </c>
      <c r="Y11794" s="1" t="s">
        <v>179</v>
      </c>
      <c r="Z11794" s="1"/>
      <c r="AA11794" s="2"/>
    </row>
    <row r="11795" spans="8:27">
      <c r="H11795">
        <v>11794</v>
      </c>
      <c r="I11795" s="1" t="s">
        <v>752</v>
      </c>
      <c r="J11795" s="1"/>
      <c r="K11795" s="2"/>
      <c r="L11795">
        <v>11794</v>
      </c>
      <c r="M11795" s="1" t="s">
        <v>753</v>
      </c>
      <c r="N11795" s="1"/>
      <c r="O11795" s="2"/>
      <c r="P11795">
        <v>11794</v>
      </c>
      <c r="Q11795" s="1" t="s">
        <v>754</v>
      </c>
      <c r="R11795" s="1"/>
      <c r="S11795" s="2"/>
      <c r="T11795">
        <v>11794</v>
      </c>
      <c r="U11795" s="1" t="s">
        <v>178</v>
      </c>
      <c r="V11795" s="1"/>
      <c r="W11795" s="2"/>
      <c r="X11795">
        <v>11794</v>
      </c>
      <c r="Y11795" s="1" t="s">
        <v>179</v>
      </c>
      <c r="Z11795" s="1"/>
      <c r="AA11795" s="2"/>
    </row>
    <row r="11796" spans="8:27">
      <c r="H11796">
        <v>11795</v>
      </c>
      <c r="I11796" s="1" t="s">
        <v>752</v>
      </c>
      <c r="J11796" s="1"/>
      <c r="K11796" s="2"/>
      <c r="L11796">
        <v>11795</v>
      </c>
      <c r="M11796" s="1" t="s">
        <v>753</v>
      </c>
      <c r="N11796" s="1"/>
      <c r="O11796" s="2"/>
      <c r="P11796">
        <v>11795</v>
      </c>
      <c r="Q11796" s="1" t="s">
        <v>754</v>
      </c>
      <c r="R11796" s="1"/>
      <c r="S11796" s="2"/>
      <c r="T11796">
        <v>11795</v>
      </c>
      <c r="U11796" s="1" t="s">
        <v>178</v>
      </c>
      <c r="V11796" s="1"/>
      <c r="W11796" s="2"/>
      <c r="X11796">
        <v>11795</v>
      </c>
      <c r="Y11796" s="1" t="s">
        <v>179</v>
      </c>
      <c r="Z11796" s="1"/>
      <c r="AA11796" s="2"/>
    </row>
    <row r="11797" spans="8:27">
      <c r="H11797">
        <v>11796</v>
      </c>
      <c r="I11797" s="1" t="s">
        <v>752</v>
      </c>
      <c r="J11797" s="1"/>
      <c r="K11797" s="2"/>
      <c r="L11797">
        <v>11796</v>
      </c>
      <c r="M11797" s="1" t="s">
        <v>753</v>
      </c>
      <c r="N11797" s="1"/>
      <c r="O11797" s="2"/>
      <c r="P11797">
        <v>11796</v>
      </c>
      <c r="Q11797" s="1" t="s">
        <v>754</v>
      </c>
      <c r="R11797" s="1"/>
      <c r="S11797" s="2"/>
      <c r="T11797">
        <v>11796</v>
      </c>
      <c r="U11797" s="1" t="s">
        <v>178</v>
      </c>
      <c r="V11797" s="1"/>
      <c r="W11797" s="2"/>
      <c r="X11797">
        <v>11796</v>
      </c>
      <c r="Y11797" s="1" t="s">
        <v>179</v>
      </c>
      <c r="Z11797" s="1"/>
      <c r="AA11797" s="2"/>
    </row>
    <row r="11798" spans="8:27">
      <c r="H11798">
        <v>11797</v>
      </c>
      <c r="I11798" s="1" t="s">
        <v>752</v>
      </c>
      <c r="J11798" s="1"/>
      <c r="K11798" s="2"/>
      <c r="L11798">
        <v>11797</v>
      </c>
      <c r="M11798" s="1" t="s">
        <v>753</v>
      </c>
      <c r="N11798" s="1"/>
      <c r="O11798" s="2"/>
      <c r="P11798">
        <v>11797</v>
      </c>
      <c r="Q11798" s="1" t="s">
        <v>754</v>
      </c>
      <c r="R11798" s="1"/>
      <c r="S11798" s="2"/>
      <c r="T11798">
        <v>11797</v>
      </c>
      <c r="U11798" s="1" t="s">
        <v>178</v>
      </c>
      <c r="V11798" s="1"/>
      <c r="W11798" s="2"/>
      <c r="X11798">
        <v>11797</v>
      </c>
      <c r="Y11798" s="1" t="s">
        <v>179</v>
      </c>
      <c r="Z11798" s="1"/>
      <c r="AA11798" s="2"/>
    </row>
    <row r="11799" spans="8:27">
      <c r="H11799">
        <v>11798</v>
      </c>
      <c r="I11799" s="1" t="s">
        <v>752</v>
      </c>
      <c r="J11799" s="1"/>
      <c r="K11799" s="2"/>
      <c r="L11799">
        <v>11798</v>
      </c>
      <c r="M11799" s="1" t="s">
        <v>753</v>
      </c>
      <c r="N11799" s="1"/>
      <c r="O11799" s="2"/>
      <c r="P11799">
        <v>11798</v>
      </c>
      <c r="Q11799" s="1" t="s">
        <v>754</v>
      </c>
      <c r="R11799" s="1"/>
      <c r="S11799" s="2"/>
      <c r="T11799">
        <v>11798</v>
      </c>
      <c r="U11799" s="1" t="s">
        <v>178</v>
      </c>
      <c r="V11799" s="1"/>
      <c r="W11799" s="2"/>
      <c r="X11799">
        <v>11798</v>
      </c>
      <c r="Y11799" s="1" t="s">
        <v>179</v>
      </c>
      <c r="Z11799" s="1"/>
      <c r="AA11799" s="2"/>
    </row>
    <row r="11800" spans="8:27">
      <c r="H11800">
        <v>11799</v>
      </c>
      <c r="I11800" s="1" t="s">
        <v>752</v>
      </c>
      <c r="J11800" s="1"/>
      <c r="K11800" s="2"/>
      <c r="L11800">
        <v>11799</v>
      </c>
      <c r="M11800" s="1" t="s">
        <v>753</v>
      </c>
      <c r="N11800" s="1"/>
      <c r="O11800" s="2"/>
      <c r="P11800">
        <v>11799</v>
      </c>
      <c r="Q11800" s="1" t="s">
        <v>754</v>
      </c>
      <c r="R11800" s="1"/>
      <c r="S11800" s="2"/>
      <c r="T11800">
        <v>11799</v>
      </c>
      <c r="U11800" s="1" t="s">
        <v>178</v>
      </c>
      <c r="V11800" s="1"/>
      <c r="W11800" s="2"/>
      <c r="X11800">
        <v>11799</v>
      </c>
      <c r="Y11800" s="1" t="s">
        <v>179</v>
      </c>
      <c r="Z11800" s="1"/>
      <c r="AA11800" s="2"/>
    </row>
    <row r="11801" spans="8:27">
      <c r="H11801">
        <v>11800</v>
      </c>
      <c r="I11801" s="1" t="s">
        <v>752</v>
      </c>
      <c r="J11801" s="1"/>
      <c r="K11801" s="2"/>
      <c r="L11801">
        <v>11800</v>
      </c>
      <c r="M11801" s="1" t="s">
        <v>753</v>
      </c>
      <c r="N11801" s="1"/>
      <c r="O11801" s="2"/>
      <c r="P11801">
        <v>11800</v>
      </c>
      <c r="Q11801" s="1" t="s">
        <v>754</v>
      </c>
      <c r="R11801" s="1"/>
      <c r="S11801" s="2"/>
      <c r="T11801">
        <v>11800</v>
      </c>
      <c r="U11801" s="1" t="s">
        <v>178</v>
      </c>
      <c r="V11801" s="1"/>
      <c r="W11801" s="2"/>
      <c r="X11801">
        <v>11800</v>
      </c>
      <c r="Y11801" s="1" t="s">
        <v>179</v>
      </c>
      <c r="Z11801" s="1"/>
      <c r="AA11801" s="2"/>
    </row>
    <row r="11802" spans="8:27">
      <c r="H11802">
        <v>11801</v>
      </c>
      <c r="I11802" s="1" t="s">
        <v>752</v>
      </c>
      <c r="J11802" s="1"/>
      <c r="K11802" s="2"/>
      <c r="L11802">
        <v>11801</v>
      </c>
      <c r="M11802" s="1" t="s">
        <v>753</v>
      </c>
      <c r="N11802" s="1"/>
      <c r="O11802" s="2"/>
      <c r="P11802">
        <v>11801</v>
      </c>
      <c r="Q11802" s="1" t="s">
        <v>754</v>
      </c>
      <c r="R11802" s="1"/>
      <c r="S11802" s="2"/>
      <c r="T11802">
        <v>11801</v>
      </c>
      <c r="U11802" s="1" t="s">
        <v>178</v>
      </c>
      <c r="V11802" s="1"/>
      <c r="W11802" s="2"/>
      <c r="X11802">
        <v>11801</v>
      </c>
      <c r="Y11802" s="1" t="s">
        <v>179</v>
      </c>
      <c r="Z11802" s="1"/>
      <c r="AA11802" s="2"/>
    </row>
    <row r="11803" spans="8:27">
      <c r="H11803">
        <v>11802</v>
      </c>
      <c r="I11803" s="1" t="s">
        <v>752</v>
      </c>
      <c r="J11803" s="1"/>
      <c r="K11803" s="2"/>
      <c r="L11803">
        <v>11802</v>
      </c>
      <c r="M11803" s="1" t="s">
        <v>753</v>
      </c>
      <c r="N11803" s="1"/>
      <c r="O11803" s="2"/>
      <c r="P11803">
        <v>11802</v>
      </c>
      <c r="Q11803" s="1" t="s">
        <v>754</v>
      </c>
      <c r="R11803" s="1"/>
      <c r="S11803" s="2"/>
      <c r="T11803">
        <v>11802</v>
      </c>
      <c r="U11803" s="1" t="s">
        <v>178</v>
      </c>
      <c r="V11803" s="1"/>
      <c r="W11803" s="2"/>
      <c r="X11803">
        <v>11802</v>
      </c>
      <c r="Y11803" s="1" t="s">
        <v>179</v>
      </c>
      <c r="Z11803" s="1"/>
      <c r="AA11803" s="2"/>
    </row>
    <row r="11804" spans="8:27">
      <c r="H11804">
        <v>11803</v>
      </c>
      <c r="I11804" s="1" t="s">
        <v>752</v>
      </c>
      <c r="J11804" s="1"/>
      <c r="K11804" s="2"/>
      <c r="L11804">
        <v>11803</v>
      </c>
      <c r="M11804" s="1" t="s">
        <v>753</v>
      </c>
      <c r="N11804" s="1"/>
      <c r="O11804" s="2"/>
      <c r="P11804">
        <v>11803</v>
      </c>
      <c r="Q11804" s="1" t="s">
        <v>754</v>
      </c>
      <c r="R11804" s="1"/>
      <c r="S11804" s="2"/>
      <c r="T11804">
        <v>11803</v>
      </c>
      <c r="U11804" s="1" t="s">
        <v>178</v>
      </c>
      <c r="V11804" s="1"/>
      <c r="W11804" s="2"/>
      <c r="X11804">
        <v>11803</v>
      </c>
      <c r="Y11804" s="1" t="s">
        <v>179</v>
      </c>
      <c r="Z11804" s="1"/>
      <c r="AA11804" s="2"/>
    </row>
    <row r="11805" spans="8:27">
      <c r="H11805">
        <v>11804</v>
      </c>
      <c r="I11805" s="1" t="s">
        <v>752</v>
      </c>
      <c r="J11805" s="1"/>
      <c r="K11805" s="2"/>
      <c r="L11805">
        <v>11804</v>
      </c>
      <c r="M11805" s="1" t="s">
        <v>753</v>
      </c>
      <c r="N11805" s="1"/>
      <c r="O11805" s="2"/>
      <c r="P11805">
        <v>11804</v>
      </c>
      <c r="Q11805" s="1" t="s">
        <v>754</v>
      </c>
      <c r="R11805" s="1"/>
      <c r="S11805" s="2"/>
      <c r="T11805">
        <v>11804</v>
      </c>
      <c r="U11805" s="1" t="s">
        <v>178</v>
      </c>
      <c r="V11805" s="1"/>
      <c r="W11805" s="2"/>
      <c r="X11805">
        <v>11804</v>
      </c>
      <c r="Y11805" s="1" t="s">
        <v>179</v>
      </c>
      <c r="Z11805" s="1"/>
      <c r="AA11805" s="2"/>
    </row>
    <row r="11806" spans="8:27">
      <c r="H11806">
        <v>11805</v>
      </c>
      <c r="I11806" s="1" t="s">
        <v>752</v>
      </c>
      <c r="J11806" s="1"/>
      <c r="K11806" s="2"/>
      <c r="L11806">
        <v>11805</v>
      </c>
      <c r="M11806" s="1" t="s">
        <v>753</v>
      </c>
      <c r="N11806" s="1"/>
      <c r="O11806" s="2"/>
      <c r="P11806">
        <v>11805</v>
      </c>
      <c r="Q11806" s="1" t="s">
        <v>754</v>
      </c>
      <c r="R11806" s="1"/>
      <c r="S11806" s="2"/>
      <c r="T11806">
        <v>11805</v>
      </c>
      <c r="U11806" s="1" t="s">
        <v>178</v>
      </c>
      <c r="V11806" s="1"/>
      <c r="W11806" s="2"/>
      <c r="X11806">
        <v>11805</v>
      </c>
      <c r="Y11806" s="1" t="s">
        <v>179</v>
      </c>
      <c r="Z11806" s="1"/>
      <c r="AA11806" s="2"/>
    </row>
    <row r="11807" spans="8:27">
      <c r="H11807">
        <v>11806</v>
      </c>
      <c r="I11807" s="1" t="s">
        <v>752</v>
      </c>
      <c r="J11807" s="1"/>
      <c r="K11807" s="2"/>
      <c r="L11807">
        <v>11806</v>
      </c>
      <c r="M11807" s="1" t="s">
        <v>753</v>
      </c>
      <c r="N11807" s="1"/>
      <c r="O11807" s="2"/>
      <c r="P11807">
        <v>11806</v>
      </c>
      <c r="Q11807" s="1" t="s">
        <v>754</v>
      </c>
      <c r="R11807" s="1"/>
      <c r="S11807" s="2"/>
      <c r="T11807">
        <v>11806</v>
      </c>
      <c r="U11807" s="1" t="s">
        <v>178</v>
      </c>
      <c r="V11807" s="1"/>
      <c r="W11807" s="2"/>
      <c r="X11807">
        <v>11806</v>
      </c>
      <c r="Y11807" s="1" t="s">
        <v>179</v>
      </c>
      <c r="Z11807" s="1"/>
      <c r="AA11807" s="2"/>
    </row>
    <row r="11808" spans="8:27">
      <c r="H11808">
        <v>11807</v>
      </c>
      <c r="I11808" s="1" t="s">
        <v>752</v>
      </c>
      <c r="J11808" s="1"/>
      <c r="K11808" s="2"/>
      <c r="L11808">
        <v>11807</v>
      </c>
      <c r="M11808" s="1" t="s">
        <v>753</v>
      </c>
      <c r="N11808" s="1"/>
      <c r="O11808" s="2"/>
      <c r="P11808">
        <v>11807</v>
      </c>
      <c r="Q11808" s="1" t="s">
        <v>754</v>
      </c>
      <c r="R11808" s="1"/>
      <c r="S11808" s="2"/>
      <c r="T11808">
        <v>11807</v>
      </c>
      <c r="U11808" s="1" t="s">
        <v>178</v>
      </c>
      <c r="V11808" s="1"/>
      <c r="W11808" s="2"/>
      <c r="X11808">
        <v>11807</v>
      </c>
      <c r="Y11808" s="1" t="s">
        <v>179</v>
      </c>
      <c r="Z11808" s="1"/>
      <c r="AA11808" s="2"/>
    </row>
    <row r="11809" spans="8:27">
      <c r="H11809">
        <v>11808</v>
      </c>
      <c r="I11809" s="1" t="s">
        <v>752</v>
      </c>
      <c r="J11809" s="1"/>
      <c r="K11809" s="2"/>
      <c r="L11809">
        <v>11808</v>
      </c>
      <c r="M11809" s="1" t="s">
        <v>753</v>
      </c>
      <c r="N11809" s="1"/>
      <c r="O11809" s="2"/>
      <c r="P11809">
        <v>11808</v>
      </c>
      <c r="Q11809" s="1" t="s">
        <v>754</v>
      </c>
      <c r="R11809" s="1"/>
      <c r="S11809" s="2"/>
      <c r="T11809">
        <v>11808</v>
      </c>
      <c r="U11809" s="1" t="s">
        <v>178</v>
      </c>
      <c r="V11809" s="1"/>
      <c r="W11809" s="2"/>
      <c r="X11809">
        <v>11808</v>
      </c>
      <c r="Y11809" s="1" t="s">
        <v>179</v>
      </c>
      <c r="Z11809" s="1"/>
      <c r="AA11809" s="2"/>
    </row>
    <row r="11810" spans="8:27">
      <c r="H11810">
        <v>11809</v>
      </c>
      <c r="I11810" s="1" t="s">
        <v>752</v>
      </c>
      <c r="J11810" s="1"/>
      <c r="K11810" s="2"/>
      <c r="L11810">
        <v>11809</v>
      </c>
      <c r="M11810" s="1" t="s">
        <v>753</v>
      </c>
      <c r="N11810" s="1"/>
      <c r="O11810" s="2"/>
      <c r="P11810">
        <v>11809</v>
      </c>
      <c r="Q11810" s="1" t="s">
        <v>754</v>
      </c>
      <c r="R11810" s="1"/>
      <c r="S11810" s="2"/>
      <c r="T11810">
        <v>11809</v>
      </c>
      <c r="U11810" s="1" t="s">
        <v>178</v>
      </c>
      <c r="V11810" s="1"/>
      <c r="W11810" s="2"/>
      <c r="X11810">
        <v>11809</v>
      </c>
      <c r="Y11810" s="1" t="s">
        <v>179</v>
      </c>
      <c r="Z11810" s="1"/>
      <c r="AA11810" s="2"/>
    </row>
    <row r="11811" spans="8:27">
      <c r="H11811">
        <v>11810</v>
      </c>
      <c r="I11811" s="1" t="s">
        <v>752</v>
      </c>
      <c r="J11811" s="1"/>
      <c r="K11811" s="2"/>
      <c r="L11811">
        <v>11810</v>
      </c>
      <c r="M11811" s="1" t="s">
        <v>753</v>
      </c>
      <c r="N11811" s="1"/>
      <c r="O11811" s="2"/>
      <c r="P11811">
        <v>11810</v>
      </c>
      <c r="Q11811" s="1" t="s">
        <v>754</v>
      </c>
      <c r="R11811" s="1"/>
      <c r="S11811" s="2"/>
      <c r="T11811">
        <v>11810</v>
      </c>
      <c r="U11811" s="1" t="s">
        <v>178</v>
      </c>
      <c r="V11811" s="1"/>
      <c r="W11811" s="2"/>
      <c r="X11811">
        <v>11810</v>
      </c>
      <c r="Y11811" s="1" t="s">
        <v>179</v>
      </c>
      <c r="Z11811" s="1"/>
      <c r="AA11811" s="2"/>
    </row>
    <row r="11812" spans="8:27">
      <c r="H11812">
        <v>11811</v>
      </c>
      <c r="I11812" s="1" t="s">
        <v>752</v>
      </c>
      <c r="J11812" s="1"/>
      <c r="K11812" s="2"/>
      <c r="L11812">
        <v>11811</v>
      </c>
      <c r="M11812" s="1" t="s">
        <v>753</v>
      </c>
      <c r="N11812" s="1"/>
      <c r="O11812" s="2"/>
      <c r="P11812">
        <v>11811</v>
      </c>
      <c r="Q11812" s="1" t="s">
        <v>754</v>
      </c>
      <c r="R11812" s="1"/>
      <c r="S11812" s="2"/>
      <c r="T11812">
        <v>11811</v>
      </c>
      <c r="U11812" s="1" t="s">
        <v>178</v>
      </c>
      <c r="V11812" s="1"/>
      <c r="W11812" s="2"/>
      <c r="X11812">
        <v>11811</v>
      </c>
      <c r="Y11812" s="1" t="s">
        <v>179</v>
      </c>
      <c r="Z11812" s="1"/>
      <c r="AA11812" s="2"/>
    </row>
    <row r="11813" spans="8:27">
      <c r="H11813">
        <v>11812</v>
      </c>
      <c r="I11813" s="1" t="s">
        <v>752</v>
      </c>
      <c r="J11813" s="1"/>
      <c r="K11813" s="2"/>
      <c r="L11813">
        <v>11812</v>
      </c>
      <c r="M11813" s="1" t="s">
        <v>753</v>
      </c>
      <c r="N11813" s="1"/>
      <c r="O11813" s="2"/>
      <c r="P11813">
        <v>11812</v>
      </c>
      <c r="Q11813" s="1" t="s">
        <v>754</v>
      </c>
      <c r="R11813" s="1"/>
      <c r="S11813" s="2"/>
      <c r="T11813">
        <v>11812</v>
      </c>
      <c r="U11813" s="1" t="s">
        <v>178</v>
      </c>
      <c r="V11813" s="1"/>
      <c r="W11813" s="2"/>
      <c r="X11813">
        <v>11812</v>
      </c>
      <c r="Y11813" s="1" t="s">
        <v>179</v>
      </c>
      <c r="Z11813" s="1"/>
      <c r="AA11813" s="2"/>
    </row>
    <row r="11814" spans="8:27">
      <c r="H11814">
        <v>11813</v>
      </c>
      <c r="I11814" s="1" t="s">
        <v>752</v>
      </c>
      <c r="J11814" s="1"/>
      <c r="K11814" s="2"/>
      <c r="L11814">
        <v>11813</v>
      </c>
      <c r="M11814" s="1" t="s">
        <v>753</v>
      </c>
      <c r="N11814" s="1"/>
      <c r="O11814" s="2"/>
      <c r="P11814">
        <v>11813</v>
      </c>
      <c r="Q11814" s="1" t="s">
        <v>754</v>
      </c>
      <c r="R11814" s="1"/>
      <c r="S11814" s="2"/>
      <c r="T11814">
        <v>11813</v>
      </c>
      <c r="U11814" s="1" t="s">
        <v>178</v>
      </c>
      <c r="V11814" s="1"/>
      <c r="W11814" s="2"/>
      <c r="X11814">
        <v>11813</v>
      </c>
      <c r="Y11814" s="1" t="s">
        <v>179</v>
      </c>
      <c r="Z11814" s="1"/>
      <c r="AA11814" s="2"/>
    </row>
    <row r="11815" spans="8:27">
      <c r="H11815">
        <v>11814</v>
      </c>
      <c r="I11815" s="1" t="s">
        <v>752</v>
      </c>
      <c r="J11815" s="1"/>
      <c r="K11815" s="2"/>
      <c r="L11815">
        <v>11814</v>
      </c>
      <c r="M11815" s="1" t="s">
        <v>753</v>
      </c>
      <c r="N11815" s="1"/>
      <c r="O11815" s="2"/>
      <c r="P11815">
        <v>11814</v>
      </c>
      <c r="Q11815" s="1" t="s">
        <v>754</v>
      </c>
      <c r="R11815" s="1"/>
      <c r="S11815" s="2"/>
      <c r="T11815">
        <v>11814</v>
      </c>
      <c r="U11815" s="1" t="s">
        <v>178</v>
      </c>
      <c r="V11815" s="1"/>
      <c r="W11815" s="2"/>
      <c r="X11815">
        <v>11814</v>
      </c>
      <c r="Y11815" s="1" t="s">
        <v>179</v>
      </c>
      <c r="Z11815" s="1"/>
      <c r="AA11815" s="2"/>
    </row>
    <row r="11816" spans="8:27">
      <c r="H11816">
        <v>11815</v>
      </c>
      <c r="I11816" s="1" t="s">
        <v>752</v>
      </c>
      <c r="J11816" s="1"/>
      <c r="K11816" s="2"/>
      <c r="L11816">
        <v>11815</v>
      </c>
      <c r="M11816" s="1" t="s">
        <v>753</v>
      </c>
      <c r="N11816" s="1"/>
      <c r="O11816" s="2"/>
      <c r="P11816">
        <v>11815</v>
      </c>
      <c r="Q11816" s="1" t="s">
        <v>754</v>
      </c>
      <c r="R11816" s="1"/>
      <c r="S11816" s="2"/>
      <c r="T11816">
        <v>11815</v>
      </c>
      <c r="U11816" s="1" t="s">
        <v>178</v>
      </c>
      <c r="V11816" s="1"/>
      <c r="W11816" s="2"/>
      <c r="X11816">
        <v>11815</v>
      </c>
      <c r="Y11816" s="1" t="s">
        <v>179</v>
      </c>
      <c r="Z11816" s="1"/>
      <c r="AA11816" s="2"/>
    </row>
    <row r="11817" spans="8:27">
      <c r="H11817">
        <v>11816</v>
      </c>
      <c r="I11817" s="1" t="s">
        <v>752</v>
      </c>
      <c r="J11817" s="1"/>
      <c r="K11817" s="2"/>
      <c r="L11817">
        <v>11816</v>
      </c>
      <c r="M11817" s="1" t="s">
        <v>753</v>
      </c>
      <c r="N11817" s="1"/>
      <c r="O11817" s="2"/>
      <c r="P11817">
        <v>11816</v>
      </c>
      <c r="Q11817" s="1" t="s">
        <v>754</v>
      </c>
      <c r="R11817" s="1"/>
      <c r="S11817" s="2"/>
      <c r="T11817">
        <v>11816</v>
      </c>
      <c r="U11817" s="1" t="s">
        <v>178</v>
      </c>
      <c r="V11817" s="1"/>
      <c r="W11817" s="2"/>
      <c r="X11817">
        <v>11816</v>
      </c>
      <c r="Y11817" s="1" t="s">
        <v>179</v>
      </c>
      <c r="Z11817" s="1"/>
      <c r="AA11817" s="2"/>
    </row>
    <row r="11818" spans="8:27">
      <c r="H11818">
        <v>11817</v>
      </c>
      <c r="I11818" s="1" t="s">
        <v>752</v>
      </c>
      <c r="J11818" s="1"/>
      <c r="K11818" s="2"/>
      <c r="L11818">
        <v>11817</v>
      </c>
      <c r="M11818" s="1" t="s">
        <v>753</v>
      </c>
      <c r="N11818" s="1"/>
      <c r="O11818" s="2"/>
      <c r="P11818">
        <v>11817</v>
      </c>
      <c r="Q11818" s="1" t="s">
        <v>754</v>
      </c>
      <c r="R11818" s="1"/>
      <c r="S11818" s="2"/>
      <c r="T11818">
        <v>11817</v>
      </c>
      <c r="U11818" s="1" t="s">
        <v>178</v>
      </c>
      <c r="V11818" s="1"/>
      <c r="W11818" s="2"/>
      <c r="X11818">
        <v>11817</v>
      </c>
      <c r="Y11818" s="1" t="s">
        <v>179</v>
      </c>
      <c r="Z11818" s="1"/>
      <c r="AA11818" s="2"/>
    </row>
    <row r="11819" spans="8:27">
      <c r="H11819">
        <v>11818</v>
      </c>
      <c r="I11819" s="1" t="s">
        <v>752</v>
      </c>
      <c r="J11819" s="1"/>
      <c r="K11819" s="2"/>
      <c r="L11819">
        <v>11818</v>
      </c>
      <c r="M11819" s="1" t="s">
        <v>753</v>
      </c>
      <c r="N11819" s="1"/>
      <c r="O11819" s="2"/>
      <c r="P11819">
        <v>11818</v>
      </c>
      <c r="Q11819" s="1" t="s">
        <v>754</v>
      </c>
      <c r="R11819" s="1"/>
      <c r="S11819" s="2"/>
      <c r="T11819">
        <v>11818</v>
      </c>
      <c r="U11819" s="1" t="s">
        <v>178</v>
      </c>
      <c r="V11819" s="1"/>
      <c r="W11819" s="2"/>
      <c r="X11819">
        <v>11818</v>
      </c>
      <c r="Y11819" s="1" t="s">
        <v>179</v>
      </c>
      <c r="Z11819" s="1"/>
      <c r="AA11819" s="2"/>
    </row>
    <row r="11820" spans="8:27">
      <c r="H11820">
        <v>11819</v>
      </c>
      <c r="I11820" s="1" t="s">
        <v>752</v>
      </c>
      <c r="J11820" s="1"/>
      <c r="K11820" s="2"/>
      <c r="L11820">
        <v>11819</v>
      </c>
      <c r="M11820" s="1" t="s">
        <v>753</v>
      </c>
      <c r="N11820" s="1"/>
      <c r="O11820" s="2"/>
      <c r="P11820">
        <v>11819</v>
      </c>
      <c r="Q11820" s="1" t="s">
        <v>754</v>
      </c>
      <c r="R11820" s="1"/>
      <c r="S11820" s="2"/>
      <c r="T11820">
        <v>11819</v>
      </c>
      <c r="U11820" s="1" t="s">
        <v>178</v>
      </c>
      <c r="V11820" s="1"/>
      <c r="W11820" s="2"/>
      <c r="X11820">
        <v>11819</v>
      </c>
      <c r="Y11820" s="1" t="s">
        <v>179</v>
      </c>
      <c r="Z11820" s="1"/>
      <c r="AA11820" s="2"/>
    </row>
    <row r="11821" spans="8:27">
      <c r="H11821">
        <v>11820</v>
      </c>
      <c r="I11821" s="1" t="s">
        <v>752</v>
      </c>
      <c r="J11821" s="1"/>
      <c r="K11821" s="2"/>
      <c r="L11821">
        <v>11820</v>
      </c>
      <c r="M11821" s="1" t="s">
        <v>753</v>
      </c>
      <c r="N11821" s="1"/>
      <c r="O11821" s="2"/>
      <c r="P11821">
        <v>11820</v>
      </c>
      <c r="Q11821" s="1" t="s">
        <v>754</v>
      </c>
      <c r="R11821" s="1"/>
      <c r="S11821" s="2"/>
      <c r="T11821">
        <v>11820</v>
      </c>
      <c r="U11821" s="1" t="s">
        <v>178</v>
      </c>
      <c r="V11821" s="1"/>
      <c r="W11821" s="2"/>
      <c r="X11821">
        <v>11820</v>
      </c>
      <c r="Y11821" s="1" t="s">
        <v>179</v>
      </c>
      <c r="Z11821" s="1"/>
      <c r="AA11821" s="2"/>
    </row>
    <row r="11822" spans="8:27">
      <c r="H11822">
        <v>11821</v>
      </c>
      <c r="I11822" s="1" t="s">
        <v>752</v>
      </c>
      <c r="J11822" s="1"/>
      <c r="K11822" s="2"/>
      <c r="L11822">
        <v>11821</v>
      </c>
      <c r="M11822" s="1" t="s">
        <v>753</v>
      </c>
      <c r="N11822" s="1"/>
      <c r="O11822" s="2"/>
      <c r="P11822">
        <v>11821</v>
      </c>
      <c r="Q11822" s="1" t="s">
        <v>754</v>
      </c>
      <c r="R11822" s="1"/>
      <c r="S11822" s="2"/>
      <c r="T11822">
        <v>11821</v>
      </c>
      <c r="U11822" s="1" t="s">
        <v>178</v>
      </c>
      <c r="V11822" s="1"/>
      <c r="W11822" s="2"/>
      <c r="X11822">
        <v>11821</v>
      </c>
      <c r="Y11822" s="1" t="s">
        <v>179</v>
      </c>
      <c r="Z11822" s="1"/>
      <c r="AA11822" s="2"/>
    </row>
    <row r="11823" spans="8:27">
      <c r="H11823">
        <v>11822</v>
      </c>
      <c r="I11823" s="1" t="s">
        <v>752</v>
      </c>
      <c r="J11823" s="1"/>
      <c r="K11823" s="2"/>
      <c r="L11823">
        <v>11822</v>
      </c>
      <c r="M11823" s="1" t="s">
        <v>753</v>
      </c>
      <c r="N11823" s="1"/>
      <c r="O11823" s="2"/>
      <c r="P11823">
        <v>11822</v>
      </c>
      <c r="Q11823" s="1" t="s">
        <v>754</v>
      </c>
      <c r="R11823" s="1"/>
      <c r="S11823" s="2"/>
      <c r="T11823">
        <v>11822</v>
      </c>
      <c r="U11823" s="1" t="s">
        <v>178</v>
      </c>
      <c r="V11823" s="1"/>
      <c r="W11823" s="2"/>
      <c r="X11823">
        <v>11822</v>
      </c>
      <c r="Y11823" s="1" t="s">
        <v>179</v>
      </c>
      <c r="Z11823" s="1"/>
      <c r="AA11823" s="2"/>
    </row>
    <row r="11824" spans="8:27">
      <c r="H11824">
        <v>11823</v>
      </c>
      <c r="I11824" s="1" t="s">
        <v>752</v>
      </c>
      <c r="J11824" s="1"/>
      <c r="K11824" s="2"/>
      <c r="L11824">
        <v>11823</v>
      </c>
      <c r="M11824" s="1" t="s">
        <v>753</v>
      </c>
      <c r="N11824" s="1"/>
      <c r="O11824" s="2"/>
      <c r="P11824">
        <v>11823</v>
      </c>
      <c r="Q11824" s="1" t="s">
        <v>754</v>
      </c>
      <c r="R11824" s="1"/>
      <c r="S11824" s="2"/>
      <c r="T11824">
        <v>11823</v>
      </c>
      <c r="U11824" s="1" t="s">
        <v>178</v>
      </c>
      <c r="V11824" s="1"/>
      <c r="W11824" s="2"/>
      <c r="X11824">
        <v>11823</v>
      </c>
      <c r="Y11824" s="1" t="s">
        <v>179</v>
      </c>
      <c r="Z11824" s="1"/>
      <c r="AA11824" s="2"/>
    </row>
    <row r="11825" spans="8:27">
      <c r="H11825">
        <v>11824</v>
      </c>
      <c r="I11825" s="1" t="s">
        <v>752</v>
      </c>
      <c r="J11825" s="1"/>
      <c r="K11825" s="2"/>
      <c r="L11825">
        <v>11824</v>
      </c>
      <c r="M11825" s="1" t="s">
        <v>753</v>
      </c>
      <c r="N11825" s="1"/>
      <c r="O11825" s="2"/>
      <c r="P11825">
        <v>11824</v>
      </c>
      <c r="Q11825" s="1" t="s">
        <v>754</v>
      </c>
      <c r="R11825" s="1"/>
      <c r="S11825" s="2"/>
      <c r="T11825">
        <v>11824</v>
      </c>
      <c r="U11825" s="1" t="s">
        <v>178</v>
      </c>
      <c r="V11825" s="1"/>
      <c r="W11825" s="2"/>
      <c r="X11825">
        <v>11824</v>
      </c>
      <c r="Y11825" s="1" t="s">
        <v>179</v>
      </c>
      <c r="Z11825" s="1"/>
      <c r="AA11825" s="2"/>
    </row>
    <row r="11826" spans="8:27">
      <c r="H11826">
        <v>11825</v>
      </c>
      <c r="I11826" s="1" t="s">
        <v>752</v>
      </c>
      <c r="J11826" s="1"/>
      <c r="K11826" s="2"/>
      <c r="L11826">
        <v>11825</v>
      </c>
      <c r="M11826" s="1" t="s">
        <v>753</v>
      </c>
      <c r="N11826" s="1"/>
      <c r="O11826" s="2"/>
      <c r="P11826">
        <v>11825</v>
      </c>
      <c r="Q11826" s="1" t="s">
        <v>754</v>
      </c>
      <c r="R11826" s="1"/>
      <c r="S11826" s="2"/>
      <c r="T11826">
        <v>11825</v>
      </c>
      <c r="U11826" s="1" t="s">
        <v>178</v>
      </c>
      <c r="V11826" s="1"/>
      <c r="W11826" s="2"/>
      <c r="X11826">
        <v>11825</v>
      </c>
      <c r="Y11826" s="1" t="s">
        <v>179</v>
      </c>
      <c r="Z11826" s="1"/>
      <c r="AA11826" s="2"/>
    </row>
    <row r="11827" spans="8:27">
      <c r="H11827">
        <v>11826</v>
      </c>
      <c r="I11827" s="1" t="s">
        <v>752</v>
      </c>
      <c r="J11827" s="1"/>
      <c r="K11827" s="2"/>
      <c r="L11827">
        <v>11826</v>
      </c>
      <c r="M11827" s="1" t="s">
        <v>753</v>
      </c>
      <c r="N11827" s="1"/>
      <c r="O11827" s="2"/>
      <c r="P11827">
        <v>11826</v>
      </c>
      <c r="Q11827" s="1" t="s">
        <v>754</v>
      </c>
      <c r="R11827" s="1"/>
      <c r="S11827" s="2"/>
      <c r="T11827">
        <v>11826</v>
      </c>
      <c r="U11827" s="1" t="s">
        <v>178</v>
      </c>
      <c r="V11827" s="1"/>
      <c r="W11827" s="2"/>
      <c r="X11827">
        <v>11826</v>
      </c>
      <c r="Y11827" s="1" t="s">
        <v>179</v>
      </c>
      <c r="Z11827" s="1"/>
      <c r="AA11827" s="2"/>
    </row>
    <row r="11828" spans="8:27">
      <c r="H11828">
        <v>11827</v>
      </c>
      <c r="I11828" s="1" t="s">
        <v>752</v>
      </c>
      <c r="J11828" s="1"/>
      <c r="K11828" s="2"/>
      <c r="L11828">
        <v>11827</v>
      </c>
      <c r="M11828" s="1" t="s">
        <v>753</v>
      </c>
      <c r="N11828" s="1"/>
      <c r="O11828" s="2"/>
      <c r="P11828">
        <v>11827</v>
      </c>
      <c r="Q11828" s="1" t="s">
        <v>754</v>
      </c>
      <c r="R11828" s="1"/>
      <c r="S11828" s="2"/>
      <c r="T11828">
        <v>11827</v>
      </c>
      <c r="U11828" s="1" t="s">
        <v>178</v>
      </c>
      <c r="V11828" s="1"/>
      <c r="W11828" s="2"/>
      <c r="X11828">
        <v>11827</v>
      </c>
      <c r="Y11828" s="1" t="s">
        <v>179</v>
      </c>
      <c r="Z11828" s="1"/>
      <c r="AA11828" s="2"/>
    </row>
    <row r="11829" spans="8:27">
      <c r="H11829">
        <v>11828</v>
      </c>
      <c r="I11829" s="1" t="s">
        <v>752</v>
      </c>
      <c r="J11829" s="1"/>
      <c r="K11829" s="2"/>
      <c r="L11829">
        <v>11828</v>
      </c>
      <c r="M11829" s="1" t="s">
        <v>753</v>
      </c>
      <c r="N11829" s="1"/>
      <c r="O11829" s="2"/>
      <c r="P11829">
        <v>11828</v>
      </c>
      <c r="Q11829" s="1" t="s">
        <v>754</v>
      </c>
      <c r="R11829" s="1"/>
      <c r="S11829" s="2"/>
      <c r="T11829">
        <v>11828</v>
      </c>
      <c r="U11829" s="1" t="s">
        <v>178</v>
      </c>
      <c r="V11829" s="1"/>
      <c r="W11829" s="2"/>
      <c r="X11829">
        <v>11828</v>
      </c>
      <c r="Y11829" s="1" t="s">
        <v>179</v>
      </c>
      <c r="Z11829" s="1"/>
      <c r="AA11829" s="2"/>
    </row>
    <row r="11830" spans="8:27">
      <c r="H11830">
        <v>11829</v>
      </c>
      <c r="I11830" s="1" t="s">
        <v>752</v>
      </c>
      <c r="J11830" s="1"/>
      <c r="K11830" s="2"/>
      <c r="L11830">
        <v>11829</v>
      </c>
      <c r="M11830" s="1" t="s">
        <v>753</v>
      </c>
      <c r="N11830" s="1"/>
      <c r="O11830" s="2"/>
      <c r="P11830">
        <v>11829</v>
      </c>
      <c r="Q11830" s="1" t="s">
        <v>754</v>
      </c>
      <c r="R11830" s="1"/>
      <c r="S11830" s="2"/>
      <c r="T11830">
        <v>11829</v>
      </c>
      <c r="U11830" s="1" t="s">
        <v>178</v>
      </c>
      <c r="V11830" s="1"/>
      <c r="W11830" s="2"/>
      <c r="X11830">
        <v>11829</v>
      </c>
      <c r="Y11830" s="1" t="s">
        <v>179</v>
      </c>
      <c r="Z11830" s="1"/>
      <c r="AA11830" s="2"/>
    </row>
    <row r="11831" spans="8:27">
      <c r="H11831">
        <v>11830</v>
      </c>
      <c r="I11831" s="1" t="s">
        <v>752</v>
      </c>
      <c r="J11831" s="1"/>
      <c r="K11831" s="2"/>
      <c r="L11831">
        <v>11830</v>
      </c>
      <c r="M11831" s="1" t="s">
        <v>753</v>
      </c>
      <c r="N11831" s="1"/>
      <c r="O11831" s="2"/>
      <c r="P11831">
        <v>11830</v>
      </c>
      <c r="Q11831" s="1" t="s">
        <v>754</v>
      </c>
      <c r="R11831" s="1"/>
      <c r="S11831" s="2"/>
      <c r="T11831">
        <v>11830</v>
      </c>
      <c r="U11831" s="1" t="s">
        <v>178</v>
      </c>
      <c r="V11831" s="1"/>
      <c r="W11831" s="2"/>
      <c r="X11831">
        <v>11830</v>
      </c>
      <c r="Y11831" s="1" t="s">
        <v>179</v>
      </c>
      <c r="Z11831" s="1"/>
      <c r="AA11831" s="2"/>
    </row>
    <row r="11832" spans="8:27">
      <c r="H11832">
        <v>11831</v>
      </c>
      <c r="I11832" s="1" t="s">
        <v>752</v>
      </c>
      <c r="J11832" s="1"/>
      <c r="K11832" s="2"/>
      <c r="L11832">
        <v>11831</v>
      </c>
      <c r="M11832" s="1" t="s">
        <v>753</v>
      </c>
      <c r="N11832" s="1"/>
      <c r="O11832" s="2"/>
      <c r="P11832">
        <v>11831</v>
      </c>
      <c r="Q11832" s="1" t="s">
        <v>754</v>
      </c>
      <c r="R11832" s="1"/>
      <c r="S11832" s="2"/>
      <c r="T11832">
        <v>11831</v>
      </c>
      <c r="U11832" s="1" t="s">
        <v>178</v>
      </c>
      <c r="V11832" s="1"/>
      <c r="W11832" s="2"/>
      <c r="X11832">
        <v>11831</v>
      </c>
      <c r="Y11832" s="1" t="s">
        <v>179</v>
      </c>
      <c r="Z11832" s="1"/>
      <c r="AA11832" s="2"/>
    </row>
    <row r="11833" spans="8:27">
      <c r="H11833">
        <v>11832</v>
      </c>
      <c r="I11833" s="1" t="s">
        <v>752</v>
      </c>
      <c r="J11833" s="1"/>
      <c r="K11833" s="2"/>
      <c r="L11833">
        <v>11832</v>
      </c>
      <c r="M11833" s="1" t="s">
        <v>753</v>
      </c>
      <c r="N11833" s="1"/>
      <c r="O11833" s="2"/>
      <c r="P11833">
        <v>11832</v>
      </c>
      <c r="Q11833" s="1" t="s">
        <v>754</v>
      </c>
      <c r="R11833" s="1"/>
      <c r="S11833" s="2"/>
      <c r="T11833">
        <v>11832</v>
      </c>
      <c r="U11833" s="1" t="s">
        <v>178</v>
      </c>
      <c r="V11833" s="1"/>
      <c r="W11833" s="2"/>
      <c r="X11833">
        <v>11832</v>
      </c>
      <c r="Y11833" s="1" t="s">
        <v>179</v>
      </c>
      <c r="Z11833" s="1"/>
      <c r="AA11833" s="2"/>
    </row>
    <row r="11834" spans="8:27">
      <c r="H11834">
        <v>11833</v>
      </c>
      <c r="I11834" s="1" t="s">
        <v>752</v>
      </c>
      <c r="J11834" s="1"/>
      <c r="K11834" s="2"/>
      <c r="L11834">
        <v>11833</v>
      </c>
      <c r="M11834" s="1" t="s">
        <v>753</v>
      </c>
      <c r="N11834" s="1"/>
      <c r="O11834" s="2"/>
      <c r="P11834">
        <v>11833</v>
      </c>
      <c r="Q11834" s="1" t="s">
        <v>754</v>
      </c>
      <c r="R11834" s="1"/>
      <c r="S11834" s="2"/>
      <c r="T11834">
        <v>11833</v>
      </c>
      <c r="U11834" s="1" t="s">
        <v>178</v>
      </c>
      <c r="V11834" s="1"/>
      <c r="W11834" s="2"/>
      <c r="X11834">
        <v>11833</v>
      </c>
      <c r="Y11834" s="1" t="s">
        <v>179</v>
      </c>
      <c r="Z11834" s="1"/>
      <c r="AA11834" s="2"/>
    </row>
    <row r="11835" spans="8:27">
      <c r="H11835">
        <v>11834</v>
      </c>
      <c r="I11835" s="1" t="s">
        <v>752</v>
      </c>
      <c r="J11835" s="1"/>
      <c r="K11835" s="2"/>
      <c r="L11835">
        <v>11834</v>
      </c>
      <c r="M11835" s="1" t="s">
        <v>753</v>
      </c>
      <c r="N11835" s="1"/>
      <c r="O11835" s="2"/>
      <c r="P11835">
        <v>11834</v>
      </c>
      <c r="Q11835" s="1" t="s">
        <v>754</v>
      </c>
      <c r="R11835" s="1"/>
      <c r="S11835" s="2"/>
      <c r="T11835">
        <v>11834</v>
      </c>
      <c r="U11835" s="1" t="s">
        <v>178</v>
      </c>
      <c r="V11835" s="1"/>
      <c r="W11835" s="2"/>
      <c r="X11835">
        <v>11834</v>
      </c>
      <c r="Y11835" s="1" t="s">
        <v>179</v>
      </c>
      <c r="Z11835" s="1"/>
      <c r="AA11835" s="2"/>
    </row>
    <row r="11836" spans="8:27">
      <c r="H11836">
        <v>11835</v>
      </c>
      <c r="I11836" s="1" t="s">
        <v>752</v>
      </c>
      <c r="J11836" s="1"/>
      <c r="K11836" s="2"/>
      <c r="L11836">
        <v>11835</v>
      </c>
      <c r="M11836" s="1" t="s">
        <v>753</v>
      </c>
      <c r="N11836" s="1"/>
      <c r="O11836" s="2"/>
      <c r="P11836">
        <v>11835</v>
      </c>
      <c r="Q11836" s="1" t="s">
        <v>754</v>
      </c>
      <c r="R11836" s="1"/>
      <c r="S11836" s="2"/>
      <c r="T11836">
        <v>11835</v>
      </c>
      <c r="U11836" s="1" t="s">
        <v>178</v>
      </c>
      <c r="V11836" s="1"/>
      <c r="W11836" s="2"/>
      <c r="X11836">
        <v>11835</v>
      </c>
      <c r="Y11836" s="1" t="s">
        <v>179</v>
      </c>
      <c r="Z11836" s="1"/>
      <c r="AA11836" s="2"/>
    </row>
    <row r="11837" spans="8:27">
      <c r="H11837">
        <v>11836</v>
      </c>
      <c r="I11837" s="1" t="s">
        <v>752</v>
      </c>
      <c r="J11837" s="1"/>
      <c r="K11837" s="2"/>
      <c r="L11837">
        <v>11836</v>
      </c>
      <c r="M11837" s="1" t="s">
        <v>753</v>
      </c>
      <c r="N11837" s="1"/>
      <c r="O11837" s="2"/>
      <c r="P11837">
        <v>11836</v>
      </c>
      <c r="Q11837" s="1" t="s">
        <v>754</v>
      </c>
      <c r="R11837" s="1"/>
      <c r="S11837" s="2"/>
      <c r="T11837">
        <v>11836</v>
      </c>
      <c r="U11837" s="1" t="s">
        <v>178</v>
      </c>
      <c r="V11837" s="1"/>
      <c r="W11837" s="2"/>
      <c r="X11837">
        <v>11836</v>
      </c>
      <c r="Y11837" s="1" t="s">
        <v>179</v>
      </c>
      <c r="Z11837" s="1"/>
      <c r="AA11837" s="2"/>
    </row>
    <row r="11838" spans="8:27">
      <c r="H11838">
        <v>11837</v>
      </c>
      <c r="I11838" s="1" t="s">
        <v>752</v>
      </c>
      <c r="J11838" s="1"/>
      <c r="K11838" s="2"/>
      <c r="L11838">
        <v>11837</v>
      </c>
      <c r="M11838" s="1" t="s">
        <v>753</v>
      </c>
      <c r="N11838" s="1"/>
      <c r="O11838" s="2"/>
      <c r="P11838">
        <v>11837</v>
      </c>
      <c r="Q11838" s="1" t="s">
        <v>754</v>
      </c>
      <c r="R11838" s="1"/>
      <c r="S11838" s="2"/>
      <c r="T11838">
        <v>11837</v>
      </c>
      <c r="U11838" s="1" t="s">
        <v>178</v>
      </c>
      <c r="V11838" s="1"/>
      <c r="W11838" s="2"/>
      <c r="X11838">
        <v>11837</v>
      </c>
      <c r="Y11838" s="1" t="s">
        <v>179</v>
      </c>
      <c r="Z11838" s="1"/>
      <c r="AA11838" s="2"/>
    </row>
    <row r="11839" spans="8:27">
      <c r="H11839">
        <v>11838</v>
      </c>
      <c r="I11839" s="1" t="s">
        <v>752</v>
      </c>
      <c r="J11839" s="1"/>
      <c r="K11839" s="2"/>
      <c r="L11839">
        <v>11838</v>
      </c>
      <c r="M11839" s="1" t="s">
        <v>753</v>
      </c>
      <c r="N11839" s="1"/>
      <c r="O11839" s="2"/>
      <c r="P11839">
        <v>11838</v>
      </c>
      <c r="Q11839" s="1" t="s">
        <v>754</v>
      </c>
      <c r="R11839" s="1"/>
      <c r="S11839" s="2"/>
      <c r="T11839">
        <v>11838</v>
      </c>
      <c r="U11839" s="1" t="s">
        <v>178</v>
      </c>
      <c r="V11839" s="1"/>
      <c r="W11839" s="2"/>
      <c r="X11839">
        <v>11838</v>
      </c>
      <c r="Y11839" s="1" t="s">
        <v>179</v>
      </c>
      <c r="Z11839" s="1"/>
      <c r="AA11839" s="2"/>
    </row>
    <row r="11840" spans="8:27">
      <c r="H11840">
        <v>11839</v>
      </c>
      <c r="I11840" s="1" t="s">
        <v>752</v>
      </c>
      <c r="J11840" s="1"/>
      <c r="K11840" s="2"/>
      <c r="L11840">
        <v>11839</v>
      </c>
      <c r="M11840" s="1" t="s">
        <v>753</v>
      </c>
      <c r="N11840" s="1"/>
      <c r="O11840" s="2"/>
      <c r="P11840">
        <v>11839</v>
      </c>
      <c r="Q11840" s="1" t="s">
        <v>754</v>
      </c>
      <c r="R11840" s="1"/>
      <c r="S11840" s="2"/>
      <c r="T11840">
        <v>11839</v>
      </c>
      <c r="U11840" s="1" t="s">
        <v>178</v>
      </c>
      <c r="V11840" s="1"/>
      <c r="W11840" s="2"/>
      <c r="X11840">
        <v>11839</v>
      </c>
      <c r="Y11840" s="1" t="s">
        <v>179</v>
      </c>
      <c r="Z11840" s="1"/>
      <c r="AA11840" s="2"/>
    </row>
    <row r="11841" spans="8:27">
      <c r="H11841">
        <v>11840</v>
      </c>
      <c r="I11841" s="1" t="s">
        <v>752</v>
      </c>
      <c r="J11841" s="1"/>
      <c r="K11841" s="2"/>
      <c r="L11841">
        <v>11840</v>
      </c>
      <c r="M11841" s="1" t="s">
        <v>753</v>
      </c>
      <c r="N11841" s="1"/>
      <c r="O11841" s="2"/>
      <c r="P11841">
        <v>11840</v>
      </c>
      <c r="Q11841" s="1" t="s">
        <v>754</v>
      </c>
      <c r="R11841" s="1"/>
      <c r="S11841" s="2"/>
      <c r="T11841">
        <v>11840</v>
      </c>
      <c r="U11841" s="1" t="s">
        <v>178</v>
      </c>
      <c r="V11841" s="1"/>
      <c r="W11841" s="2"/>
      <c r="X11841">
        <v>11840</v>
      </c>
      <c r="Y11841" s="1" t="s">
        <v>179</v>
      </c>
      <c r="Z11841" s="1"/>
      <c r="AA11841" s="2"/>
    </row>
    <row r="11842" spans="8:27">
      <c r="H11842">
        <v>11841</v>
      </c>
      <c r="I11842" s="1" t="s">
        <v>752</v>
      </c>
      <c r="J11842" s="1"/>
      <c r="K11842" s="2"/>
      <c r="L11842">
        <v>11841</v>
      </c>
      <c r="M11842" s="1" t="s">
        <v>753</v>
      </c>
      <c r="N11842" s="1"/>
      <c r="O11842" s="2"/>
      <c r="P11842">
        <v>11841</v>
      </c>
      <c r="Q11842" s="1" t="s">
        <v>754</v>
      </c>
      <c r="R11842" s="1"/>
      <c r="S11842" s="2"/>
      <c r="T11842">
        <v>11841</v>
      </c>
      <c r="U11842" s="1" t="s">
        <v>178</v>
      </c>
      <c r="V11842" s="1"/>
      <c r="W11842" s="2"/>
      <c r="X11842">
        <v>11841</v>
      </c>
      <c r="Y11842" s="1" t="s">
        <v>179</v>
      </c>
      <c r="Z11842" s="1"/>
      <c r="AA11842" s="2"/>
    </row>
    <row r="11843" spans="8:27">
      <c r="H11843">
        <v>11842</v>
      </c>
      <c r="I11843" s="1" t="s">
        <v>752</v>
      </c>
      <c r="J11843" s="1"/>
      <c r="K11843" s="2"/>
      <c r="L11843">
        <v>11842</v>
      </c>
      <c r="M11843" s="1" t="s">
        <v>753</v>
      </c>
      <c r="N11843" s="1"/>
      <c r="O11843" s="2"/>
      <c r="P11843">
        <v>11842</v>
      </c>
      <c r="Q11843" s="1" t="s">
        <v>754</v>
      </c>
      <c r="R11843" s="1"/>
      <c r="S11843" s="2"/>
      <c r="T11843">
        <v>11842</v>
      </c>
      <c r="U11843" s="1" t="s">
        <v>178</v>
      </c>
      <c r="V11843" s="1"/>
      <c r="W11843" s="2"/>
      <c r="X11843">
        <v>11842</v>
      </c>
      <c r="Y11843" s="1" t="s">
        <v>179</v>
      </c>
      <c r="Z11843" s="1"/>
      <c r="AA11843" s="2"/>
    </row>
    <row r="11844" spans="8:27">
      <c r="H11844">
        <v>11843</v>
      </c>
      <c r="I11844" s="1" t="s">
        <v>752</v>
      </c>
      <c r="J11844" s="1"/>
      <c r="K11844" s="2"/>
      <c r="L11844">
        <v>11843</v>
      </c>
      <c r="M11844" s="1" t="s">
        <v>753</v>
      </c>
      <c r="N11844" s="1"/>
      <c r="O11844" s="2"/>
      <c r="P11844">
        <v>11843</v>
      </c>
      <c r="Q11844" s="1" t="s">
        <v>754</v>
      </c>
      <c r="R11844" s="1"/>
      <c r="S11844" s="2"/>
      <c r="T11844">
        <v>11843</v>
      </c>
      <c r="U11844" s="1" t="s">
        <v>178</v>
      </c>
      <c r="V11844" s="1"/>
      <c r="W11844" s="2"/>
      <c r="X11844">
        <v>11843</v>
      </c>
      <c r="Y11844" s="1" t="s">
        <v>179</v>
      </c>
      <c r="Z11844" s="1"/>
      <c r="AA11844" s="2"/>
    </row>
    <row r="11845" spans="8:27">
      <c r="H11845">
        <v>11844</v>
      </c>
      <c r="I11845" s="1" t="s">
        <v>752</v>
      </c>
      <c r="J11845" s="1"/>
      <c r="K11845" s="2"/>
      <c r="L11845">
        <v>11844</v>
      </c>
      <c r="M11845" s="1" t="s">
        <v>753</v>
      </c>
      <c r="N11845" s="1"/>
      <c r="O11845" s="2"/>
      <c r="P11845">
        <v>11844</v>
      </c>
      <c r="Q11845" s="1" t="s">
        <v>754</v>
      </c>
      <c r="R11845" s="1"/>
      <c r="S11845" s="2"/>
      <c r="T11845">
        <v>11844</v>
      </c>
      <c r="U11845" s="1" t="s">
        <v>178</v>
      </c>
      <c r="V11845" s="1"/>
      <c r="W11845" s="2"/>
      <c r="X11845">
        <v>11844</v>
      </c>
      <c r="Y11845" s="1" t="s">
        <v>179</v>
      </c>
      <c r="Z11845" s="1"/>
      <c r="AA11845" s="2"/>
    </row>
    <row r="11846" spans="8:27">
      <c r="H11846">
        <v>11845</v>
      </c>
      <c r="I11846" s="1" t="s">
        <v>752</v>
      </c>
      <c r="J11846" s="1"/>
      <c r="K11846" s="2"/>
      <c r="L11846">
        <v>11845</v>
      </c>
      <c r="M11846" s="1" t="s">
        <v>753</v>
      </c>
      <c r="N11846" s="1"/>
      <c r="O11846" s="2"/>
      <c r="P11846">
        <v>11845</v>
      </c>
      <c r="Q11846" s="1" t="s">
        <v>754</v>
      </c>
      <c r="R11846" s="1"/>
      <c r="S11846" s="2"/>
      <c r="T11846">
        <v>11845</v>
      </c>
      <c r="U11846" s="1" t="s">
        <v>178</v>
      </c>
      <c r="V11846" s="1"/>
      <c r="W11846" s="2"/>
      <c r="X11846">
        <v>11845</v>
      </c>
      <c r="Y11846" s="1" t="s">
        <v>179</v>
      </c>
      <c r="Z11846" s="1"/>
      <c r="AA11846" s="2"/>
    </row>
    <row r="11847" spans="8:27">
      <c r="H11847">
        <v>11846</v>
      </c>
      <c r="I11847" s="1" t="s">
        <v>752</v>
      </c>
      <c r="J11847" s="1"/>
      <c r="K11847" s="2"/>
      <c r="L11847">
        <v>11846</v>
      </c>
      <c r="M11847" s="1" t="s">
        <v>753</v>
      </c>
      <c r="N11847" s="1"/>
      <c r="O11847" s="2"/>
      <c r="P11847">
        <v>11846</v>
      </c>
      <c r="Q11847" s="1" t="s">
        <v>754</v>
      </c>
      <c r="R11847" s="1"/>
      <c r="S11847" s="2"/>
      <c r="T11847">
        <v>11846</v>
      </c>
      <c r="U11847" s="1" t="s">
        <v>178</v>
      </c>
      <c r="V11847" s="1"/>
      <c r="W11847" s="2"/>
      <c r="X11847">
        <v>11846</v>
      </c>
      <c r="Y11847" s="1" t="s">
        <v>179</v>
      </c>
      <c r="Z11847" s="1"/>
      <c r="AA11847" s="2"/>
    </row>
    <row r="11848" spans="8:27">
      <c r="H11848">
        <v>11847</v>
      </c>
      <c r="I11848" s="1" t="s">
        <v>752</v>
      </c>
      <c r="J11848" s="1"/>
      <c r="K11848" s="2"/>
      <c r="L11848">
        <v>11847</v>
      </c>
      <c r="M11848" s="1" t="s">
        <v>753</v>
      </c>
      <c r="N11848" s="1"/>
      <c r="O11848" s="2"/>
      <c r="P11848">
        <v>11847</v>
      </c>
      <c r="Q11848" s="1" t="s">
        <v>754</v>
      </c>
      <c r="R11848" s="1"/>
      <c r="S11848" s="2"/>
      <c r="T11848">
        <v>11847</v>
      </c>
      <c r="U11848" s="1" t="s">
        <v>178</v>
      </c>
      <c r="V11848" s="1"/>
      <c r="W11848" s="2"/>
      <c r="X11848">
        <v>11847</v>
      </c>
      <c r="Y11848" s="1" t="s">
        <v>179</v>
      </c>
      <c r="Z11848" s="1"/>
      <c r="AA11848" s="2"/>
    </row>
    <row r="11849" spans="8:27">
      <c r="H11849">
        <v>11848</v>
      </c>
      <c r="I11849" s="1" t="s">
        <v>752</v>
      </c>
      <c r="J11849" s="1"/>
      <c r="K11849" s="2"/>
      <c r="L11849">
        <v>11848</v>
      </c>
      <c r="M11849" s="1" t="s">
        <v>753</v>
      </c>
      <c r="N11849" s="1"/>
      <c r="O11849" s="2"/>
      <c r="P11849">
        <v>11848</v>
      </c>
      <c r="Q11849" s="1" t="s">
        <v>754</v>
      </c>
      <c r="R11849" s="1"/>
      <c r="S11849" s="2"/>
      <c r="T11849">
        <v>11848</v>
      </c>
      <c r="U11849" s="1" t="s">
        <v>178</v>
      </c>
      <c r="V11849" s="1"/>
      <c r="W11849" s="2"/>
      <c r="X11849">
        <v>11848</v>
      </c>
      <c r="Y11849" s="1" t="s">
        <v>179</v>
      </c>
      <c r="Z11849" s="1"/>
      <c r="AA11849" s="2"/>
    </row>
    <row r="11850" spans="8:27">
      <c r="H11850">
        <v>11849</v>
      </c>
      <c r="I11850" s="1" t="s">
        <v>752</v>
      </c>
      <c r="J11850" s="1"/>
      <c r="K11850" s="2"/>
      <c r="L11850">
        <v>11849</v>
      </c>
      <c r="M11850" s="1" t="s">
        <v>753</v>
      </c>
      <c r="N11850" s="1"/>
      <c r="O11850" s="2"/>
      <c r="P11850">
        <v>11849</v>
      </c>
      <c r="Q11850" s="1" t="s">
        <v>754</v>
      </c>
      <c r="R11850" s="1"/>
      <c r="S11850" s="2"/>
      <c r="T11850">
        <v>11849</v>
      </c>
      <c r="U11850" s="1" t="s">
        <v>178</v>
      </c>
      <c r="V11850" s="1"/>
      <c r="W11850" s="2"/>
      <c r="X11850">
        <v>11849</v>
      </c>
      <c r="Y11850" s="1" t="s">
        <v>179</v>
      </c>
      <c r="Z11850" s="1"/>
      <c r="AA11850" s="2"/>
    </row>
    <row r="11851" spans="8:27">
      <c r="H11851">
        <v>11850</v>
      </c>
      <c r="I11851" s="1" t="s">
        <v>752</v>
      </c>
      <c r="J11851" s="1"/>
      <c r="K11851" s="2"/>
      <c r="L11851">
        <v>11850</v>
      </c>
      <c r="M11851" s="1" t="s">
        <v>753</v>
      </c>
      <c r="N11851" s="1"/>
      <c r="O11851" s="2"/>
      <c r="P11851">
        <v>11850</v>
      </c>
      <c r="Q11851" s="1" t="s">
        <v>754</v>
      </c>
      <c r="R11851" s="1"/>
      <c r="S11851" s="2"/>
      <c r="T11851">
        <v>11850</v>
      </c>
      <c r="U11851" s="1" t="s">
        <v>178</v>
      </c>
      <c r="V11851" s="1"/>
      <c r="W11851" s="2"/>
      <c r="X11851">
        <v>11850</v>
      </c>
      <c r="Y11851" s="1" t="s">
        <v>179</v>
      </c>
      <c r="Z11851" s="1"/>
      <c r="AA11851" s="2"/>
    </row>
    <row r="11852" spans="8:27">
      <c r="H11852">
        <v>11851</v>
      </c>
      <c r="I11852" s="1" t="s">
        <v>752</v>
      </c>
      <c r="J11852" s="1"/>
      <c r="K11852" s="2"/>
      <c r="L11852">
        <v>11851</v>
      </c>
      <c r="M11852" s="1" t="s">
        <v>753</v>
      </c>
      <c r="N11852" s="1"/>
      <c r="O11852" s="2"/>
      <c r="P11852">
        <v>11851</v>
      </c>
      <c r="Q11852" s="1" t="s">
        <v>754</v>
      </c>
      <c r="R11852" s="1"/>
      <c r="S11852" s="2"/>
      <c r="T11852">
        <v>11851</v>
      </c>
      <c r="U11852" s="1" t="s">
        <v>178</v>
      </c>
      <c r="V11852" s="1"/>
      <c r="W11852" s="2"/>
      <c r="X11852">
        <v>11851</v>
      </c>
      <c r="Y11852" s="1" t="s">
        <v>179</v>
      </c>
      <c r="Z11852" s="1"/>
      <c r="AA11852" s="2"/>
    </row>
    <row r="11853" spans="8:27">
      <c r="H11853">
        <v>11852</v>
      </c>
      <c r="I11853" s="1" t="s">
        <v>752</v>
      </c>
      <c r="J11853" s="1"/>
      <c r="K11853" s="2"/>
      <c r="L11853">
        <v>11852</v>
      </c>
      <c r="M11853" s="1" t="s">
        <v>753</v>
      </c>
      <c r="N11853" s="1"/>
      <c r="O11853" s="2"/>
      <c r="P11853">
        <v>11852</v>
      </c>
      <c r="Q11853" s="1" t="s">
        <v>754</v>
      </c>
      <c r="R11853" s="1"/>
      <c r="S11853" s="2"/>
      <c r="T11853">
        <v>11852</v>
      </c>
      <c r="U11853" s="1" t="s">
        <v>178</v>
      </c>
      <c r="V11853" s="1"/>
      <c r="W11853" s="2"/>
      <c r="X11853">
        <v>11852</v>
      </c>
      <c r="Y11853" s="1" t="s">
        <v>179</v>
      </c>
      <c r="Z11853" s="1"/>
      <c r="AA11853" s="2"/>
    </row>
    <row r="11854" spans="8:27">
      <c r="H11854">
        <v>11853</v>
      </c>
      <c r="I11854" s="1" t="s">
        <v>752</v>
      </c>
      <c r="J11854" s="1"/>
      <c r="K11854" s="2"/>
      <c r="L11854">
        <v>11853</v>
      </c>
      <c r="M11854" s="1" t="s">
        <v>753</v>
      </c>
      <c r="N11854" s="1"/>
      <c r="O11854" s="2"/>
      <c r="P11854">
        <v>11853</v>
      </c>
      <c r="Q11854" s="1" t="s">
        <v>754</v>
      </c>
      <c r="R11854" s="1"/>
      <c r="S11854" s="2"/>
      <c r="T11854">
        <v>11853</v>
      </c>
      <c r="U11854" s="1" t="s">
        <v>178</v>
      </c>
      <c r="V11854" s="1"/>
      <c r="W11854" s="2"/>
      <c r="X11854">
        <v>11853</v>
      </c>
      <c r="Y11854" s="1" t="s">
        <v>179</v>
      </c>
      <c r="Z11854" s="1"/>
      <c r="AA11854" s="2"/>
    </row>
    <row r="11855" spans="8:27">
      <c r="H11855">
        <v>11854</v>
      </c>
      <c r="I11855" s="1" t="s">
        <v>752</v>
      </c>
      <c r="J11855" s="1"/>
      <c r="K11855" s="2"/>
      <c r="L11855">
        <v>11854</v>
      </c>
      <c r="M11855" s="1" t="s">
        <v>753</v>
      </c>
      <c r="N11855" s="1"/>
      <c r="O11855" s="2"/>
      <c r="P11855">
        <v>11854</v>
      </c>
      <c r="Q11855" s="1" t="s">
        <v>754</v>
      </c>
      <c r="R11855" s="1"/>
      <c r="S11855" s="2"/>
      <c r="T11855">
        <v>11854</v>
      </c>
      <c r="U11855" s="1" t="s">
        <v>178</v>
      </c>
      <c r="V11855" s="1"/>
      <c r="W11855" s="2"/>
      <c r="X11855">
        <v>11854</v>
      </c>
      <c r="Y11855" s="1" t="s">
        <v>179</v>
      </c>
      <c r="Z11855" s="1"/>
      <c r="AA11855" s="2"/>
    </row>
    <row r="11856" spans="8:27">
      <c r="H11856">
        <v>11855</v>
      </c>
      <c r="I11856" s="1" t="s">
        <v>752</v>
      </c>
      <c r="J11856" s="1"/>
      <c r="K11856" s="2"/>
      <c r="L11856">
        <v>11855</v>
      </c>
      <c r="M11856" s="1" t="s">
        <v>753</v>
      </c>
      <c r="N11856" s="1"/>
      <c r="O11856" s="2"/>
      <c r="P11856">
        <v>11855</v>
      </c>
      <c r="Q11856" s="1" t="s">
        <v>754</v>
      </c>
      <c r="R11856" s="1"/>
      <c r="S11856" s="2"/>
      <c r="T11856">
        <v>11855</v>
      </c>
      <c r="U11856" s="1" t="s">
        <v>178</v>
      </c>
      <c r="V11856" s="1"/>
      <c r="W11856" s="2"/>
      <c r="X11856">
        <v>11855</v>
      </c>
      <c r="Y11856" s="1" t="s">
        <v>179</v>
      </c>
      <c r="Z11856" s="1"/>
      <c r="AA11856" s="2"/>
    </row>
    <row r="11857" spans="8:27">
      <c r="H11857">
        <v>11856</v>
      </c>
      <c r="I11857" s="1" t="s">
        <v>752</v>
      </c>
      <c r="J11857" s="1"/>
      <c r="K11857" s="2"/>
      <c r="L11857">
        <v>11856</v>
      </c>
      <c r="M11857" s="1" t="s">
        <v>753</v>
      </c>
      <c r="N11857" s="1"/>
      <c r="O11857" s="2"/>
      <c r="P11857">
        <v>11856</v>
      </c>
      <c r="Q11857" s="1" t="s">
        <v>754</v>
      </c>
      <c r="R11857" s="1"/>
      <c r="S11857" s="2"/>
      <c r="T11857">
        <v>11856</v>
      </c>
      <c r="U11857" s="1" t="s">
        <v>178</v>
      </c>
      <c r="V11857" s="1"/>
      <c r="W11857" s="2"/>
      <c r="X11857">
        <v>11856</v>
      </c>
      <c r="Y11857" s="1" t="s">
        <v>179</v>
      </c>
      <c r="Z11857" s="1"/>
      <c r="AA11857" s="2"/>
    </row>
    <row r="11858" spans="8:27">
      <c r="H11858">
        <v>11857</v>
      </c>
      <c r="I11858" s="1" t="s">
        <v>752</v>
      </c>
      <c r="J11858" s="1"/>
      <c r="K11858" s="2"/>
      <c r="L11858">
        <v>11857</v>
      </c>
      <c r="M11858" s="1" t="s">
        <v>753</v>
      </c>
      <c r="N11858" s="1"/>
      <c r="O11858" s="2"/>
      <c r="P11858">
        <v>11857</v>
      </c>
      <c r="Q11858" s="1" t="s">
        <v>754</v>
      </c>
      <c r="R11858" s="1"/>
      <c r="S11858" s="2"/>
      <c r="T11858">
        <v>11857</v>
      </c>
      <c r="U11858" s="1" t="s">
        <v>178</v>
      </c>
      <c r="V11858" s="1"/>
      <c r="W11858" s="2"/>
      <c r="X11858">
        <v>11857</v>
      </c>
      <c r="Y11858" s="1" t="s">
        <v>179</v>
      </c>
      <c r="Z11858" s="1"/>
      <c r="AA11858" s="2"/>
    </row>
    <row r="11859" spans="8:27">
      <c r="H11859">
        <v>11858</v>
      </c>
      <c r="I11859" s="1" t="s">
        <v>752</v>
      </c>
      <c r="J11859" s="1"/>
      <c r="K11859" s="2"/>
      <c r="L11859">
        <v>11858</v>
      </c>
      <c r="M11859" s="1" t="s">
        <v>753</v>
      </c>
      <c r="N11859" s="1"/>
      <c r="O11859" s="2"/>
      <c r="P11859">
        <v>11858</v>
      </c>
      <c r="Q11859" s="1" t="s">
        <v>754</v>
      </c>
      <c r="R11859" s="1"/>
      <c r="S11859" s="2"/>
      <c r="T11859">
        <v>11858</v>
      </c>
      <c r="U11859" s="1" t="s">
        <v>178</v>
      </c>
      <c r="V11859" s="1"/>
      <c r="W11859" s="2"/>
      <c r="X11859">
        <v>11858</v>
      </c>
      <c r="Y11859" s="1" t="s">
        <v>179</v>
      </c>
      <c r="Z11859" s="1"/>
      <c r="AA11859" s="2"/>
    </row>
    <row r="11860" spans="8:27">
      <c r="H11860">
        <v>11859</v>
      </c>
      <c r="I11860" s="1" t="s">
        <v>752</v>
      </c>
      <c r="J11860" s="1"/>
      <c r="K11860" s="2"/>
      <c r="L11860">
        <v>11859</v>
      </c>
      <c r="M11860" s="1" t="s">
        <v>753</v>
      </c>
      <c r="N11860" s="1"/>
      <c r="O11860" s="2"/>
      <c r="P11860">
        <v>11859</v>
      </c>
      <c r="Q11860" s="1" t="s">
        <v>754</v>
      </c>
      <c r="R11860" s="1"/>
      <c r="S11860" s="2"/>
      <c r="T11860">
        <v>11859</v>
      </c>
      <c r="U11860" s="1" t="s">
        <v>178</v>
      </c>
      <c r="V11860" s="1"/>
      <c r="W11860" s="2"/>
      <c r="X11860">
        <v>11859</v>
      </c>
      <c r="Y11860" s="1" t="s">
        <v>179</v>
      </c>
      <c r="Z11860" s="1"/>
      <c r="AA11860" s="2"/>
    </row>
    <row r="11861" spans="8:27">
      <c r="H11861">
        <v>11860</v>
      </c>
      <c r="I11861" s="1" t="s">
        <v>752</v>
      </c>
      <c r="J11861" s="1"/>
      <c r="K11861" s="2"/>
      <c r="L11861">
        <v>11860</v>
      </c>
      <c r="M11861" s="1" t="s">
        <v>753</v>
      </c>
      <c r="N11861" s="1"/>
      <c r="O11861" s="2"/>
      <c r="P11861">
        <v>11860</v>
      </c>
      <c r="Q11861" s="1" t="s">
        <v>754</v>
      </c>
      <c r="R11861" s="1"/>
      <c r="S11861" s="2"/>
      <c r="T11861">
        <v>11860</v>
      </c>
      <c r="U11861" s="1" t="s">
        <v>178</v>
      </c>
      <c r="V11861" s="1"/>
      <c r="W11861" s="2"/>
      <c r="X11861">
        <v>11860</v>
      </c>
      <c r="Y11861" s="1" t="s">
        <v>179</v>
      </c>
      <c r="Z11861" s="1"/>
      <c r="AA11861" s="2"/>
    </row>
    <row r="11862" spans="8:27">
      <c r="H11862">
        <v>11861</v>
      </c>
      <c r="I11862" s="1" t="s">
        <v>752</v>
      </c>
      <c r="J11862" s="1"/>
      <c r="K11862" s="2"/>
      <c r="L11862">
        <v>11861</v>
      </c>
      <c r="M11862" s="1" t="s">
        <v>753</v>
      </c>
      <c r="N11862" s="1"/>
      <c r="O11862" s="2"/>
      <c r="P11862">
        <v>11861</v>
      </c>
      <c r="Q11862" s="1" t="s">
        <v>754</v>
      </c>
      <c r="R11862" s="1"/>
      <c r="S11862" s="2"/>
      <c r="T11862">
        <v>11861</v>
      </c>
      <c r="U11862" s="1" t="s">
        <v>178</v>
      </c>
      <c r="V11862" s="1"/>
      <c r="W11862" s="2"/>
      <c r="X11862">
        <v>11861</v>
      </c>
      <c r="Y11862" s="1" t="s">
        <v>179</v>
      </c>
      <c r="Z11862" s="1"/>
      <c r="AA11862" s="2"/>
    </row>
    <row r="11863" spans="8:27">
      <c r="H11863">
        <v>11862</v>
      </c>
      <c r="I11863" s="1" t="s">
        <v>752</v>
      </c>
      <c r="J11863" s="1"/>
      <c r="K11863" s="2"/>
      <c r="L11863">
        <v>11862</v>
      </c>
      <c r="M11863" s="1" t="s">
        <v>753</v>
      </c>
      <c r="N11863" s="1"/>
      <c r="O11863" s="2"/>
      <c r="P11863">
        <v>11862</v>
      </c>
      <c r="Q11863" s="1" t="s">
        <v>754</v>
      </c>
      <c r="R11863" s="1"/>
      <c r="S11863" s="2"/>
      <c r="T11863">
        <v>11862</v>
      </c>
      <c r="U11863" s="1" t="s">
        <v>178</v>
      </c>
      <c r="V11863" s="1"/>
      <c r="W11863" s="2"/>
      <c r="X11863">
        <v>11862</v>
      </c>
      <c r="Y11863" s="1" t="s">
        <v>179</v>
      </c>
      <c r="Z11863" s="1"/>
      <c r="AA11863" s="2"/>
    </row>
    <row r="11864" spans="8:27">
      <c r="H11864">
        <v>11863</v>
      </c>
      <c r="I11864" s="1" t="s">
        <v>752</v>
      </c>
      <c r="J11864" s="1"/>
      <c r="K11864" s="2"/>
      <c r="L11864">
        <v>11863</v>
      </c>
      <c r="M11864" s="1" t="s">
        <v>753</v>
      </c>
      <c r="N11864" s="1"/>
      <c r="O11864" s="2"/>
      <c r="P11864">
        <v>11863</v>
      </c>
      <c r="Q11864" s="1" t="s">
        <v>754</v>
      </c>
      <c r="R11864" s="1"/>
      <c r="S11864" s="2"/>
      <c r="T11864">
        <v>11863</v>
      </c>
      <c r="U11864" s="1" t="s">
        <v>178</v>
      </c>
      <c r="V11864" s="1"/>
      <c r="W11864" s="2"/>
      <c r="X11864">
        <v>11863</v>
      </c>
      <c r="Y11864" s="1" t="s">
        <v>179</v>
      </c>
      <c r="Z11864" s="1"/>
      <c r="AA11864" s="2"/>
    </row>
    <row r="11865" spans="8:27">
      <c r="H11865">
        <v>11864</v>
      </c>
      <c r="I11865" s="1" t="s">
        <v>752</v>
      </c>
      <c r="J11865" s="1"/>
      <c r="K11865" s="2"/>
      <c r="L11865">
        <v>11864</v>
      </c>
      <c r="M11865" s="1" t="s">
        <v>753</v>
      </c>
      <c r="N11865" s="1"/>
      <c r="O11865" s="2"/>
      <c r="P11865">
        <v>11864</v>
      </c>
      <c r="Q11865" s="1" t="s">
        <v>754</v>
      </c>
      <c r="R11865" s="1"/>
      <c r="S11865" s="2"/>
      <c r="T11865">
        <v>11864</v>
      </c>
      <c r="U11865" s="1" t="s">
        <v>178</v>
      </c>
      <c r="V11865" s="1"/>
      <c r="W11865" s="2"/>
      <c r="X11865">
        <v>11864</v>
      </c>
      <c r="Y11865" s="1" t="s">
        <v>179</v>
      </c>
      <c r="Z11865" s="1"/>
      <c r="AA11865" s="2"/>
    </row>
    <row r="11866" spans="8:27">
      <c r="H11866">
        <v>11865</v>
      </c>
      <c r="I11866" s="1" t="s">
        <v>752</v>
      </c>
      <c r="J11866" s="1"/>
      <c r="K11866" s="2"/>
      <c r="L11866">
        <v>11865</v>
      </c>
      <c r="M11866" s="1" t="s">
        <v>753</v>
      </c>
      <c r="N11866" s="1"/>
      <c r="O11866" s="2"/>
      <c r="P11866">
        <v>11865</v>
      </c>
      <c r="Q11866" s="1" t="s">
        <v>754</v>
      </c>
      <c r="R11866" s="1"/>
      <c r="S11866" s="2"/>
      <c r="T11866">
        <v>11865</v>
      </c>
      <c r="U11866" s="1" t="s">
        <v>178</v>
      </c>
      <c r="V11866" s="1"/>
      <c r="W11866" s="2"/>
      <c r="X11866">
        <v>11865</v>
      </c>
      <c r="Y11866" s="1" t="s">
        <v>179</v>
      </c>
      <c r="Z11866" s="1"/>
      <c r="AA11866" s="2"/>
    </row>
    <row r="11867" spans="8:27">
      <c r="H11867">
        <v>11866</v>
      </c>
      <c r="I11867" s="1" t="s">
        <v>752</v>
      </c>
      <c r="J11867" s="1"/>
      <c r="K11867" s="2"/>
      <c r="L11867">
        <v>11866</v>
      </c>
      <c r="M11867" s="1" t="s">
        <v>753</v>
      </c>
      <c r="N11867" s="1"/>
      <c r="O11867" s="2"/>
      <c r="P11867">
        <v>11866</v>
      </c>
      <c r="Q11867" s="1" t="s">
        <v>754</v>
      </c>
      <c r="R11867" s="1"/>
      <c r="S11867" s="2"/>
      <c r="T11867">
        <v>11866</v>
      </c>
      <c r="U11867" s="1" t="s">
        <v>178</v>
      </c>
      <c r="V11867" s="1"/>
      <c r="W11867" s="2"/>
      <c r="X11867">
        <v>11866</v>
      </c>
      <c r="Y11867" s="1" t="s">
        <v>179</v>
      </c>
      <c r="Z11867" s="1"/>
      <c r="AA11867" s="2"/>
    </row>
    <row r="11868" spans="8:27">
      <c r="H11868">
        <v>11867</v>
      </c>
      <c r="I11868" s="1" t="s">
        <v>752</v>
      </c>
      <c r="J11868" s="1"/>
      <c r="K11868" s="2"/>
      <c r="L11868">
        <v>11867</v>
      </c>
      <c r="M11868" s="1" t="s">
        <v>753</v>
      </c>
      <c r="N11868" s="1"/>
      <c r="O11868" s="2"/>
      <c r="P11868">
        <v>11867</v>
      </c>
      <c r="Q11868" s="1" t="s">
        <v>754</v>
      </c>
      <c r="R11868" s="1"/>
      <c r="S11868" s="2"/>
      <c r="T11868">
        <v>11867</v>
      </c>
      <c r="U11868" s="1" t="s">
        <v>178</v>
      </c>
      <c r="V11868" s="1"/>
      <c r="W11868" s="2"/>
      <c r="X11868">
        <v>11867</v>
      </c>
      <c r="Y11868" s="1" t="s">
        <v>179</v>
      </c>
      <c r="Z11868" s="1"/>
      <c r="AA11868" s="2"/>
    </row>
    <row r="11869" spans="8:27">
      <c r="H11869">
        <v>11868</v>
      </c>
      <c r="I11869" s="1" t="s">
        <v>752</v>
      </c>
      <c r="J11869" s="1"/>
      <c r="K11869" s="2"/>
      <c r="L11869">
        <v>11868</v>
      </c>
      <c r="M11869" s="1" t="s">
        <v>753</v>
      </c>
      <c r="N11869" s="1"/>
      <c r="O11869" s="2"/>
      <c r="P11869">
        <v>11868</v>
      </c>
      <c r="Q11869" s="1" t="s">
        <v>754</v>
      </c>
      <c r="R11869" s="1"/>
      <c r="S11869" s="2"/>
      <c r="T11869">
        <v>11868</v>
      </c>
      <c r="U11869" s="1" t="s">
        <v>178</v>
      </c>
      <c r="V11869" s="1"/>
      <c r="W11869" s="2"/>
      <c r="X11869">
        <v>11868</v>
      </c>
      <c r="Y11869" s="1" t="s">
        <v>179</v>
      </c>
      <c r="Z11869" s="1"/>
      <c r="AA11869" s="2"/>
    </row>
    <row r="11870" spans="8:27">
      <c r="H11870">
        <v>11869</v>
      </c>
      <c r="I11870" s="1" t="s">
        <v>752</v>
      </c>
      <c r="J11870" s="1"/>
      <c r="K11870" s="2"/>
      <c r="L11870">
        <v>11869</v>
      </c>
      <c r="M11870" s="1" t="s">
        <v>753</v>
      </c>
      <c r="N11870" s="1"/>
      <c r="O11870" s="2"/>
      <c r="P11870">
        <v>11869</v>
      </c>
      <c r="Q11870" s="1" t="s">
        <v>754</v>
      </c>
      <c r="R11870" s="1"/>
      <c r="S11870" s="2"/>
      <c r="T11870">
        <v>11869</v>
      </c>
      <c r="U11870" s="1" t="s">
        <v>178</v>
      </c>
      <c r="V11870" s="1"/>
      <c r="W11870" s="2"/>
      <c r="X11870">
        <v>11869</v>
      </c>
      <c r="Y11870" s="1" t="s">
        <v>179</v>
      </c>
      <c r="Z11870" s="1"/>
      <c r="AA11870" s="2"/>
    </row>
    <row r="11871" spans="8:27">
      <c r="H11871">
        <v>11870</v>
      </c>
      <c r="I11871" s="1" t="s">
        <v>752</v>
      </c>
      <c r="J11871" s="1"/>
      <c r="K11871" s="2"/>
      <c r="L11871">
        <v>11870</v>
      </c>
      <c r="M11871" s="1" t="s">
        <v>753</v>
      </c>
      <c r="N11871" s="1"/>
      <c r="O11871" s="2"/>
      <c r="P11871">
        <v>11870</v>
      </c>
      <c r="Q11871" s="1" t="s">
        <v>754</v>
      </c>
      <c r="R11871" s="1"/>
      <c r="S11871" s="2"/>
      <c r="T11871">
        <v>11870</v>
      </c>
      <c r="U11871" s="1" t="s">
        <v>178</v>
      </c>
      <c r="V11871" s="1"/>
      <c r="W11871" s="2"/>
      <c r="X11871">
        <v>11870</v>
      </c>
      <c r="Y11871" s="1" t="s">
        <v>179</v>
      </c>
      <c r="Z11871" s="1"/>
      <c r="AA11871" s="2"/>
    </row>
    <row r="11872" spans="8:27">
      <c r="H11872">
        <v>11871</v>
      </c>
      <c r="I11872" s="1" t="s">
        <v>752</v>
      </c>
      <c r="J11872" s="1"/>
      <c r="K11872" s="2"/>
      <c r="L11872">
        <v>11871</v>
      </c>
      <c r="M11872" s="1" t="s">
        <v>753</v>
      </c>
      <c r="N11872" s="1"/>
      <c r="O11872" s="2"/>
      <c r="P11872">
        <v>11871</v>
      </c>
      <c r="Q11872" s="1" t="s">
        <v>754</v>
      </c>
      <c r="R11872" s="1"/>
      <c r="S11872" s="2"/>
      <c r="T11872">
        <v>11871</v>
      </c>
      <c r="U11872" s="1" t="s">
        <v>178</v>
      </c>
      <c r="V11872" s="1"/>
      <c r="W11872" s="2"/>
      <c r="X11872">
        <v>11871</v>
      </c>
      <c r="Y11872" s="1" t="s">
        <v>179</v>
      </c>
      <c r="Z11872" s="1"/>
      <c r="AA11872" s="2"/>
    </row>
    <row r="11873" spans="8:27">
      <c r="H11873">
        <v>11872</v>
      </c>
      <c r="I11873" s="1" t="s">
        <v>752</v>
      </c>
      <c r="J11873" s="1"/>
      <c r="K11873" s="2"/>
      <c r="L11873">
        <v>11872</v>
      </c>
      <c r="M11873" s="1" t="s">
        <v>753</v>
      </c>
      <c r="N11873" s="1"/>
      <c r="O11873" s="2"/>
      <c r="P11873">
        <v>11872</v>
      </c>
      <c r="Q11873" s="1" t="s">
        <v>754</v>
      </c>
      <c r="R11873" s="1"/>
      <c r="S11873" s="2"/>
      <c r="T11873">
        <v>11872</v>
      </c>
      <c r="U11873" s="1" t="s">
        <v>178</v>
      </c>
      <c r="V11873" s="1"/>
      <c r="W11873" s="2"/>
      <c r="X11873">
        <v>11872</v>
      </c>
      <c r="Y11873" s="1" t="s">
        <v>179</v>
      </c>
      <c r="Z11873" s="1"/>
      <c r="AA11873" s="2"/>
    </row>
    <row r="11874" spans="8:27">
      <c r="H11874">
        <v>11873</v>
      </c>
      <c r="I11874" s="1" t="s">
        <v>752</v>
      </c>
      <c r="J11874" s="1"/>
      <c r="K11874" s="2"/>
      <c r="L11874">
        <v>11873</v>
      </c>
      <c r="M11874" s="1" t="s">
        <v>753</v>
      </c>
      <c r="N11874" s="1"/>
      <c r="O11874" s="2"/>
      <c r="P11874">
        <v>11873</v>
      </c>
      <c r="Q11874" s="1" t="s">
        <v>754</v>
      </c>
      <c r="R11874" s="1"/>
      <c r="S11874" s="2"/>
      <c r="T11874">
        <v>11873</v>
      </c>
      <c r="U11874" s="1" t="s">
        <v>178</v>
      </c>
      <c r="V11874" s="1"/>
      <c r="W11874" s="2"/>
      <c r="X11874">
        <v>11873</v>
      </c>
      <c r="Y11874" s="1" t="s">
        <v>179</v>
      </c>
      <c r="Z11874" s="1"/>
      <c r="AA11874" s="2"/>
    </row>
    <row r="11875" spans="8:27">
      <c r="H11875">
        <v>11874</v>
      </c>
      <c r="I11875" s="1" t="s">
        <v>752</v>
      </c>
      <c r="J11875" s="1"/>
      <c r="K11875" s="2"/>
      <c r="L11875">
        <v>11874</v>
      </c>
      <c r="M11875" s="1" t="s">
        <v>753</v>
      </c>
      <c r="N11875" s="1"/>
      <c r="O11875" s="2"/>
      <c r="P11875">
        <v>11874</v>
      </c>
      <c r="Q11875" s="1" t="s">
        <v>754</v>
      </c>
      <c r="R11875" s="1"/>
      <c r="S11875" s="2"/>
      <c r="T11875">
        <v>11874</v>
      </c>
      <c r="U11875" s="1" t="s">
        <v>178</v>
      </c>
      <c r="V11875" s="1"/>
      <c r="W11875" s="2"/>
      <c r="X11875">
        <v>11874</v>
      </c>
      <c r="Y11875" s="1" t="s">
        <v>179</v>
      </c>
      <c r="Z11875" s="1"/>
      <c r="AA11875" s="2"/>
    </row>
    <row r="11876" spans="8:27">
      <c r="H11876">
        <v>11875</v>
      </c>
      <c r="I11876" s="1" t="s">
        <v>752</v>
      </c>
      <c r="J11876" s="1"/>
      <c r="K11876" s="2"/>
      <c r="L11876">
        <v>11875</v>
      </c>
      <c r="M11876" s="1" t="s">
        <v>753</v>
      </c>
      <c r="N11876" s="1"/>
      <c r="O11876" s="2"/>
      <c r="P11876">
        <v>11875</v>
      </c>
      <c r="Q11876" s="1" t="s">
        <v>754</v>
      </c>
      <c r="R11876" s="1"/>
      <c r="S11876" s="2"/>
      <c r="T11876">
        <v>11875</v>
      </c>
      <c r="U11876" s="1" t="s">
        <v>178</v>
      </c>
      <c r="V11876" s="1"/>
      <c r="W11876" s="2"/>
      <c r="X11876">
        <v>11875</v>
      </c>
      <c r="Y11876" s="1" t="s">
        <v>179</v>
      </c>
      <c r="Z11876" s="1"/>
      <c r="AA11876" s="2"/>
    </row>
    <row r="11877" spans="8:27">
      <c r="H11877">
        <v>11876</v>
      </c>
      <c r="I11877" s="1" t="s">
        <v>752</v>
      </c>
      <c r="J11877" s="1"/>
      <c r="K11877" s="2"/>
      <c r="L11877">
        <v>11876</v>
      </c>
      <c r="M11877" s="1" t="s">
        <v>753</v>
      </c>
      <c r="N11877" s="1"/>
      <c r="O11877" s="2"/>
      <c r="P11877">
        <v>11876</v>
      </c>
      <c r="Q11877" s="1" t="s">
        <v>754</v>
      </c>
      <c r="R11877" s="1"/>
      <c r="S11877" s="2"/>
      <c r="T11877">
        <v>11876</v>
      </c>
      <c r="U11877" s="1" t="s">
        <v>178</v>
      </c>
      <c r="V11877" s="1"/>
      <c r="W11877" s="2"/>
      <c r="X11877">
        <v>11876</v>
      </c>
      <c r="Y11877" s="1" t="s">
        <v>179</v>
      </c>
      <c r="Z11877" s="1"/>
      <c r="AA11877" s="2"/>
    </row>
    <row r="11878" spans="8:27">
      <c r="H11878">
        <v>11877</v>
      </c>
      <c r="I11878" s="1" t="s">
        <v>752</v>
      </c>
      <c r="J11878" s="1"/>
      <c r="K11878" s="2"/>
      <c r="L11878">
        <v>11877</v>
      </c>
      <c r="M11878" s="1" t="s">
        <v>753</v>
      </c>
      <c r="N11878" s="1"/>
      <c r="O11878" s="2"/>
      <c r="P11878">
        <v>11877</v>
      </c>
      <c r="Q11878" s="1" t="s">
        <v>754</v>
      </c>
      <c r="R11878" s="1"/>
      <c r="S11878" s="2"/>
      <c r="T11878">
        <v>11877</v>
      </c>
      <c r="U11878" s="1" t="s">
        <v>178</v>
      </c>
      <c r="V11878" s="1"/>
      <c r="W11878" s="2"/>
      <c r="X11878">
        <v>11877</v>
      </c>
      <c r="Y11878" s="1" t="s">
        <v>179</v>
      </c>
      <c r="Z11878" s="1"/>
      <c r="AA11878" s="2"/>
    </row>
    <row r="11879" spans="8:27">
      <c r="H11879">
        <v>11878</v>
      </c>
      <c r="I11879" s="1" t="s">
        <v>752</v>
      </c>
      <c r="J11879" s="1"/>
      <c r="K11879" s="2"/>
      <c r="L11879">
        <v>11878</v>
      </c>
      <c r="M11879" s="1" t="s">
        <v>753</v>
      </c>
      <c r="N11879" s="1"/>
      <c r="O11879" s="2"/>
      <c r="P11879">
        <v>11878</v>
      </c>
      <c r="Q11879" s="1" t="s">
        <v>754</v>
      </c>
      <c r="R11879" s="1"/>
      <c r="S11879" s="2"/>
      <c r="T11879">
        <v>11878</v>
      </c>
      <c r="U11879" s="1" t="s">
        <v>178</v>
      </c>
      <c r="V11879" s="1"/>
      <c r="W11879" s="2"/>
      <c r="X11879">
        <v>11878</v>
      </c>
      <c r="Y11879" s="1" t="s">
        <v>179</v>
      </c>
      <c r="Z11879" s="1"/>
      <c r="AA11879" s="2"/>
    </row>
    <row r="11880" spans="8:27">
      <c r="H11880">
        <v>11879</v>
      </c>
      <c r="I11880" s="1" t="s">
        <v>752</v>
      </c>
      <c r="J11880" s="1"/>
      <c r="K11880" s="2"/>
      <c r="L11880">
        <v>11879</v>
      </c>
      <c r="M11880" s="1" t="s">
        <v>753</v>
      </c>
      <c r="N11880" s="1"/>
      <c r="O11880" s="2"/>
      <c r="P11880">
        <v>11879</v>
      </c>
      <c r="Q11880" s="1" t="s">
        <v>754</v>
      </c>
      <c r="R11880" s="1"/>
      <c r="S11880" s="2"/>
      <c r="T11880">
        <v>11879</v>
      </c>
      <c r="U11880" s="1" t="s">
        <v>178</v>
      </c>
      <c r="V11880" s="1"/>
      <c r="W11880" s="2"/>
      <c r="X11880">
        <v>11879</v>
      </c>
      <c r="Y11880" s="1" t="s">
        <v>179</v>
      </c>
      <c r="Z11880" s="1"/>
      <c r="AA11880" s="2"/>
    </row>
    <row r="11881" spans="8:27">
      <c r="H11881">
        <v>11880</v>
      </c>
      <c r="I11881" s="1" t="s">
        <v>752</v>
      </c>
      <c r="J11881" s="1"/>
      <c r="K11881" s="2"/>
      <c r="L11881">
        <v>11880</v>
      </c>
      <c r="M11881" s="1" t="s">
        <v>753</v>
      </c>
      <c r="N11881" s="1"/>
      <c r="O11881" s="2"/>
      <c r="P11881">
        <v>11880</v>
      </c>
      <c r="Q11881" s="1" t="s">
        <v>754</v>
      </c>
      <c r="R11881" s="1"/>
      <c r="S11881" s="2"/>
      <c r="T11881">
        <v>11880</v>
      </c>
      <c r="U11881" s="1" t="s">
        <v>178</v>
      </c>
      <c r="V11881" s="1"/>
      <c r="W11881" s="2"/>
      <c r="X11881">
        <v>11880</v>
      </c>
      <c r="Y11881" s="1" t="s">
        <v>179</v>
      </c>
      <c r="Z11881" s="1"/>
      <c r="AA11881" s="2"/>
    </row>
    <row r="11882" spans="8:27">
      <c r="H11882">
        <v>11881</v>
      </c>
      <c r="I11882" s="1" t="s">
        <v>752</v>
      </c>
      <c r="J11882" s="1"/>
      <c r="K11882" s="2"/>
      <c r="L11882">
        <v>11881</v>
      </c>
      <c r="M11882" s="1" t="s">
        <v>753</v>
      </c>
      <c r="N11882" s="1"/>
      <c r="O11882" s="2"/>
      <c r="P11882">
        <v>11881</v>
      </c>
      <c r="Q11882" s="1" t="s">
        <v>754</v>
      </c>
      <c r="R11882" s="1"/>
      <c r="S11882" s="2"/>
      <c r="T11882">
        <v>11881</v>
      </c>
      <c r="U11882" s="1" t="s">
        <v>178</v>
      </c>
      <c r="V11882" s="1"/>
      <c r="W11882" s="2"/>
      <c r="X11882">
        <v>11881</v>
      </c>
      <c r="Y11882" s="1" t="s">
        <v>179</v>
      </c>
      <c r="Z11882" s="1"/>
      <c r="AA11882" s="2"/>
    </row>
    <row r="11883" spans="8:27">
      <c r="H11883">
        <v>11882</v>
      </c>
      <c r="I11883" s="1" t="s">
        <v>752</v>
      </c>
      <c r="J11883" s="1"/>
      <c r="K11883" s="2"/>
      <c r="L11883">
        <v>11882</v>
      </c>
      <c r="M11883" s="1" t="s">
        <v>753</v>
      </c>
      <c r="N11883" s="1"/>
      <c r="O11883" s="2"/>
      <c r="P11883">
        <v>11882</v>
      </c>
      <c r="Q11883" s="1" t="s">
        <v>754</v>
      </c>
      <c r="R11883" s="1"/>
      <c r="S11883" s="2"/>
      <c r="T11883">
        <v>11882</v>
      </c>
      <c r="U11883" s="1" t="s">
        <v>178</v>
      </c>
      <c r="V11883" s="1"/>
      <c r="W11883" s="2"/>
      <c r="X11883">
        <v>11882</v>
      </c>
      <c r="Y11883" s="1" t="s">
        <v>179</v>
      </c>
      <c r="Z11883" s="1"/>
      <c r="AA11883" s="2"/>
    </row>
    <row r="11884" spans="8:27">
      <c r="H11884">
        <v>11883</v>
      </c>
      <c r="I11884" s="1" t="s">
        <v>752</v>
      </c>
      <c r="J11884" s="1"/>
      <c r="K11884" s="2"/>
      <c r="L11884">
        <v>11883</v>
      </c>
      <c r="M11884" s="1" t="s">
        <v>753</v>
      </c>
      <c r="N11884" s="1"/>
      <c r="O11884" s="2"/>
      <c r="P11884">
        <v>11883</v>
      </c>
      <c r="Q11884" s="1" t="s">
        <v>754</v>
      </c>
      <c r="R11884" s="1"/>
      <c r="S11884" s="2"/>
      <c r="T11884">
        <v>11883</v>
      </c>
      <c r="U11884" s="1" t="s">
        <v>178</v>
      </c>
      <c r="V11884" s="1"/>
      <c r="W11884" s="2"/>
      <c r="X11884">
        <v>11883</v>
      </c>
      <c r="Y11884" s="1" t="s">
        <v>179</v>
      </c>
      <c r="Z11884" s="1"/>
      <c r="AA11884" s="2"/>
    </row>
    <row r="11885" spans="8:27">
      <c r="H11885">
        <v>11884</v>
      </c>
      <c r="I11885" s="1" t="s">
        <v>752</v>
      </c>
      <c r="J11885" s="1"/>
      <c r="K11885" s="2"/>
      <c r="L11885">
        <v>11884</v>
      </c>
      <c r="M11885" s="1" t="s">
        <v>753</v>
      </c>
      <c r="N11885" s="1"/>
      <c r="O11885" s="2"/>
      <c r="P11885">
        <v>11884</v>
      </c>
      <c r="Q11885" s="1" t="s">
        <v>754</v>
      </c>
      <c r="R11885" s="1"/>
      <c r="S11885" s="2"/>
      <c r="T11885">
        <v>11884</v>
      </c>
      <c r="U11885" s="1" t="s">
        <v>178</v>
      </c>
      <c r="V11885" s="1"/>
      <c r="W11885" s="2"/>
      <c r="X11885">
        <v>11884</v>
      </c>
      <c r="Y11885" s="1" t="s">
        <v>179</v>
      </c>
      <c r="Z11885" s="1"/>
      <c r="AA11885" s="2"/>
    </row>
    <row r="11886" spans="8:27">
      <c r="H11886">
        <v>11885</v>
      </c>
      <c r="I11886" s="1" t="s">
        <v>752</v>
      </c>
      <c r="J11886" s="1"/>
      <c r="K11886" s="2"/>
      <c r="L11886">
        <v>11885</v>
      </c>
      <c r="M11886" s="1" t="s">
        <v>753</v>
      </c>
      <c r="N11886" s="1"/>
      <c r="O11886" s="2"/>
      <c r="P11886">
        <v>11885</v>
      </c>
      <c r="Q11886" s="1" t="s">
        <v>754</v>
      </c>
      <c r="R11886" s="1"/>
      <c r="S11886" s="2"/>
      <c r="T11886">
        <v>11885</v>
      </c>
      <c r="U11886" s="1" t="s">
        <v>178</v>
      </c>
      <c r="V11886" s="1"/>
      <c r="W11886" s="2"/>
      <c r="X11886">
        <v>11885</v>
      </c>
      <c r="Y11886" s="1" t="s">
        <v>179</v>
      </c>
      <c r="Z11886" s="1"/>
      <c r="AA11886" s="2"/>
    </row>
    <row r="11887" spans="8:27">
      <c r="H11887">
        <v>11886</v>
      </c>
      <c r="I11887" s="1" t="s">
        <v>752</v>
      </c>
      <c r="J11887" s="1"/>
      <c r="K11887" s="2"/>
      <c r="L11887">
        <v>11886</v>
      </c>
      <c r="M11887" s="1" t="s">
        <v>753</v>
      </c>
      <c r="N11887" s="1"/>
      <c r="O11887" s="2"/>
      <c r="P11887">
        <v>11886</v>
      </c>
      <c r="Q11887" s="1" t="s">
        <v>754</v>
      </c>
      <c r="R11887" s="1"/>
      <c r="S11887" s="2"/>
      <c r="T11887">
        <v>11886</v>
      </c>
      <c r="U11887" s="1" t="s">
        <v>178</v>
      </c>
      <c r="V11887" s="1"/>
      <c r="W11887" s="2"/>
      <c r="X11887">
        <v>11886</v>
      </c>
      <c r="Y11887" s="1" t="s">
        <v>179</v>
      </c>
      <c r="Z11887" s="1"/>
      <c r="AA11887" s="2"/>
    </row>
    <row r="11888" spans="8:27">
      <c r="H11888">
        <v>11887</v>
      </c>
      <c r="I11888" s="1" t="s">
        <v>752</v>
      </c>
      <c r="J11888" s="1"/>
      <c r="K11888" s="2"/>
      <c r="L11888">
        <v>11887</v>
      </c>
      <c r="M11888" s="1" t="s">
        <v>753</v>
      </c>
      <c r="N11888" s="1"/>
      <c r="O11888" s="2"/>
      <c r="P11888">
        <v>11887</v>
      </c>
      <c r="Q11888" s="1" t="s">
        <v>754</v>
      </c>
      <c r="R11888" s="1"/>
      <c r="S11888" s="2"/>
      <c r="T11888">
        <v>11887</v>
      </c>
      <c r="U11888" s="1" t="s">
        <v>178</v>
      </c>
      <c r="V11888" s="1"/>
      <c r="W11888" s="2"/>
      <c r="X11888">
        <v>11887</v>
      </c>
      <c r="Y11888" s="1" t="s">
        <v>179</v>
      </c>
      <c r="Z11888" s="1"/>
      <c r="AA11888" s="2"/>
    </row>
    <row r="11889" spans="8:27">
      <c r="H11889">
        <v>11888</v>
      </c>
      <c r="I11889" s="1" t="s">
        <v>752</v>
      </c>
      <c r="J11889" s="1"/>
      <c r="K11889" s="2"/>
      <c r="L11889">
        <v>11888</v>
      </c>
      <c r="M11889" s="1" t="s">
        <v>753</v>
      </c>
      <c r="N11889" s="1"/>
      <c r="O11889" s="2"/>
      <c r="P11889">
        <v>11888</v>
      </c>
      <c r="Q11889" s="1" t="s">
        <v>754</v>
      </c>
      <c r="R11889" s="1"/>
      <c r="S11889" s="2"/>
      <c r="T11889">
        <v>11888</v>
      </c>
      <c r="U11889" s="1" t="s">
        <v>178</v>
      </c>
      <c r="V11889" s="1"/>
      <c r="W11889" s="2"/>
      <c r="X11889">
        <v>11888</v>
      </c>
      <c r="Y11889" s="1" t="s">
        <v>179</v>
      </c>
      <c r="Z11889" s="1"/>
      <c r="AA11889" s="2"/>
    </row>
    <row r="11890" spans="8:27">
      <c r="H11890">
        <v>11889</v>
      </c>
      <c r="I11890" s="1" t="s">
        <v>752</v>
      </c>
      <c r="J11890" s="1"/>
      <c r="K11890" s="2"/>
      <c r="L11890">
        <v>11889</v>
      </c>
      <c r="M11890" s="1" t="s">
        <v>753</v>
      </c>
      <c r="N11890" s="1"/>
      <c r="O11890" s="2"/>
      <c r="P11890">
        <v>11889</v>
      </c>
      <c r="Q11890" s="1" t="s">
        <v>754</v>
      </c>
      <c r="R11890" s="1"/>
      <c r="S11890" s="2"/>
      <c r="T11890">
        <v>11889</v>
      </c>
      <c r="U11890" s="1" t="s">
        <v>178</v>
      </c>
      <c r="V11890" s="1"/>
      <c r="W11890" s="2"/>
      <c r="X11890">
        <v>11889</v>
      </c>
      <c r="Y11890" s="1" t="s">
        <v>179</v>
      </c>
      <c r="Z11890" s="1"/>
      <c r="AA11890" s="2"/>
    </row>
    <row r="11891" spans="8:27">
      <c r="H11891">
        <v>11890</v>
      </c>
      <c r="I11891" s="1" t="s">
        <v>752</v>
      </c>
      <c r="J11891" s="1"/>
      <c r="K11891" s="2"/>
      <c r="L11891">
        <v>11890</v>
      </c>
      <c r="M11891" s="1" t="s">
        <v>753</v>
      </c>
      <c r="N11891" s="1"/>
      <c r="O11891" s="2"/>
      <c r="P11891">
        <v>11890</v>
      </c>
      <c r="Q11891" s="1" t="s">
        <v>754</v>
      </c>
      <c r="R11891" s="1"/>
      <c r="S11891" s="2"/>
      <c r="T11891">
        <v>11890</v>
      </c>
      <c r="U11891" s="1" t="s">
        <v>178</v>
      </c>
      <c r="V11891" s="1"/>
      <c r="W11891" s="2"/>
      <c r="X11891">
        <v>11890</v>
      </c>
      <c r="Y11891" s="1" t="s">
        <v>179</v>
      </c>
      <c r="Z11891" s="1"/>
      <c r="AA11891" s="2"/>
    </row>
    <row r="11892" spans="8:27">
      <c r="H11892">
        <v>11891</v>
      </c>
      <c r="I11892" s="1" t="s">
        <v>752</v>
      </c>
      <c r="J11892" s="1"/>
      <c r="K11892" s="2"/>
      <c r="L11892">
        <v>11891</v>
      </c>
      <c r="M11892" s="1" t="s">
        <v>753</v>
      </c>
      <c r="N11892" s="1"/>
      <c r="O11892" s="2"/>
      <c r="P11892">
        <v>11891</v>
      </c>
      <c r="Q11892" s="1" t="s">
        <v>754</v>
      </c>
      <c r="R11892" s="1"/>
      <c r="S11892" s="2"/>
      <c r="T11892">
        <v>11891</v>
      </c>
      <c r="U11892" s="1" t="s">
        <v>178</v>
      </c>
      <c r="V11892" s="1"/>
      <c r="W11892" s="2"/>
      <c r="X11892">
        <v>11891</v>
      </c>
      <c r="Y11892" s="1" t="s">
        <v>179</v>
      </c>
      <c r="Z11892" s="1"/>
      <c r="AA11892" s="2"/>
    </row>
    <row r="11893" spans="8:27">
      <c r="H11893">
        <v>11892</v>
      </c>
      <c r="I11893" s="1" t="s">
        <v>752</v>
      </c>
      <c r="J11893" s="1"/>
      <c r="K11893" s="2"/>
      <c r="L11893">
        <v>11892</v>
      </c>
      <c r="M11893" s="1" t="s">
        <v>753</v>
      </c>
      <c r="N11893" s="1"/>
      <c r="O11893" s="2"/>
      <c r="P11893">
        <v>11892</v>
      </c>
      <c r="Q11893" s="1" t="s">
        <v>754</v>
      </c>
      <c r="R11893" s="1"/>
      <c r="S11893" s="2"/>
      <c r="T11893">
        <v>11892</v>
      </c>
      <c r="U11893" s="1" t="s">
        <v>178</v>
      </c>
      <c r="V11893" s="1"/>
      <c r="W11893" s="2"/>
      <c r="X11893">
        <v>11892</v>
      </c>
      <c r="Y11893" s="1" t="s">
        <v>179</v>
      </c>
      <c r="Z11893" s="1"/>
      <c r="AA11893" s="2"/>
    </row>
    <row r="11894" spans="8:27">
      <c r="H11894">
        <v>11893</v>
      </c>
      <c r="I11894" s="1" t="s">
        <v>752</v>
      </c>
      <c r="J11894" s="1"/>
      <c r="K11894" s="2"/>
      <c r="L11894">
        <v>11893</v>
      </c>
      <c r="M11894" s="1" t="s">
        <v>753</v>
      </c>
      <c r="N11894" s="1"/>
      <c r="O11894" s="2"/>
      <c r="P11894">
        <v>11893</v>
      </c>
      <c r="Q11894" s="1" t="s">
        <v>754</v>
      </c>
      <c r="R11894" s="1"/>
      <c r="S11894" s="2"/>
      <c r="T11894">
        <v>11893</v>
      </c>
      <c r="U11894" s="1" t="s">
        <v>178</v>
      </c>
      <c r="V11894" s="1"/>
      <c r="W11894" s="2"/>
      <c r="X11894">
        <v>11893</v>
      </c>
      <c r="Y11894" s="1" t="s">
        <v>179</v>
      </c>
      <c r="Z11894" s="1"/>
      <c r="AA11894" s="2"/>
    </row>
    <row r="11895" spans="8:27">
      <c r="H11895">
        <v>11894</v>
      </c>
      <c r="I11895" s="1" t="s">
        <v>752</v>
      </c>
      <c r="J11895" s="1"/>
      <c r="K11895" s="2"/>
      <c r="L11895">
        <v>11894</v>
      </c>
      <c r="M11895" s="1" t="s">
        <v>753</v>
      </c>
      <c r="N11895" s="1"/>
      <c r="O11895" s="2"/>
      <c r="P11895">
        <v>11894</v>
      </c>
      <c r="Q11895" s="1" t="s">
        <v>754</v>
      </c>
      <c r="R11895" s="1"/>
      <c r="S11895" s="2"/>
      <c r="T11895">
        <v>11894</v>
      </c>
      <c r="U11895" s="1" t="s">
        <v>178</v>
      </c>
      <c r="V11895" s="1"/>
      <c r="W11895" s="2"/>
      <c r="X11895">
        <v>11894</v>
      </c>
      <c r="Y11895" s="1" t="s">
        <v>179</v>
      </c>
      <c r="Z11895" s="1"/>
      <c r="AA11895" s="2"/>
    </row>
    <row r="11896" spans="8:27">
      <c r="H11896">
        <v>11895</v>
      </c>
      <c r="I11896" s="1" t="s">
        <v>752</v>
      </c>
      <c r="J11896" s="1"/>
      <c r="K11896" s="2"/>
      <c r="L11896">
        <v>11895</v>
      </c>
      <c r="M11896" s="1" t="s">
        <v>753</v>
      </c>
      <c r="N11896" s="1"/>
      <c r="O11896" s="2"/>
      <c r="P11896">
        <v>11895</v>
      </c>
      <c r="Q11896" s="1" t="s">
        <v>754</v>
      </c>
      <c r="R11896" s="1"/>
      <c r="S11896" s="2"/>
      <c r="T11896">
        <v>11895</v>
      </c>
      <c r="U11896" s="1" t="s">
        <v>178</v>
      </c>
      <c r="V11896" s="1"/>
      <c r="W11896" s="2"/>
      <c r="X11896">
        <v>11895</v>
      </c>
      <c r="Y11896" s="1" t="s">
        <v>179</v>
      </c>
      <c r="Z11896" s="1"/>
      <c r="AA11896" s="2"/>
    </row>
    <row r="11897" spans="8:27">
      <c r="H11897">
        <v>11896</v>
      </c>
      <c r="I11897" s="1" t="s">
        <v>752</v>
      </c>
      <c r="J11897" s="1"/>
      <c r="K11897" s="2"/>
      <c r="L11897">
        <v>11896</v>
      </c>
      <c r="M11897" s="1" t="s">
        <v>753</v>
      </c>
      <c r="N11897" s="1"/>
      <c r="O11897" s="2"/>
      <c r="P11897">
        <v>11896</v>
      </c>
      <c r="Q11897" s="1" t="s">
        <v>754</v>
      </c>
      <c r="R11897" s="1"/>
      <c r="S11897" s="2"/>
      <c r="T11897">
        <v>11896</v>
      </c>
      <c r="U11897" s="1" t="s">
        <v>178</v>
      </c>
      <c r="V11897" s="1"/>
      <c r="W11897" s="2"/>
      <c r="X11897">
        <v>11896</v>
      </c>
      <c r="Y11897" s="1" t="s">
        <v>179</v>
      </c>
      <c r="Z11897" s="1"/>
      <c r="AA11897" s="2"/>
    </row>
    <row r="11898" spans="8:27">
      <c r="H11898">
        <v>11897</v>
      </c>
      <c r="I11898" s="1" t="s">
        <v>752</v>
      </c>
      <c r="J11898" s="1"/>
      <c r="K11898" s="2"/>
      <c r="L11898">
        <v>11897</v>
      </c>
      <c r="M11898" s="1" t="s">
        <v>753</v>
      </c>
      <c r="N11898" s="1"/>
      <c r="O11898" s="2"/>
      <c r="P11898">
        <v>11897</v>
      </c>
      <c r="Q11898" s="1" t="s">
        <v>754</v>
      </c>
      <c r="R11898" s="1"/>
      <c r="S11898" s="2"/>
      <c r="T11898">
        <v>11897</v>
      </c>
      <c r="U11898" s="1" t="s">
        <v>178</v>
      </c>
      <c r="V11898" s="1"/>
      <c r="W11898" s="2"/>
      <c r="X11898">
        <v>11897</v>
      </c>
      <c r="Y11898" s="1" t="s">
        <v>179</v>
      </c>
      <c r="Z11898" s="1"/>
      <c r="AA11898" s="2"/>
    </row>
    <row r="11899" spans="8:27">
      <c r="H11899">
        <v>11898</v>
      </c>
      <c r="I11899" s="1" t="s">
        <v>752</v>
      </c>
      <c r="J11899" s="1"/>
      <c r="K11899" s="2"/>
      <c r="L11899">
        <v>11898</v>
      </c>
      <c r="M11899" s="1" t="s">
        <v>753</v>
      </c>
      <c r="N11899" s="1"/>
      <c r="O11899" s="2"/>
      <c r="P11899">
        <v>11898</v>
      </c>
      <c r="Q11899" s="1" t="s">
        <v>754</v>
      </c>
      <c r="R11899" s="1"/>
      <c r="S11899" s="2"/>
      <c r="T11899">
        <v>11898</v>
      </c>
      <c r="U11899" s="1" t="s">
        <v>178</v>
      </c>
      <c r="V11899" s="1"/>
      <c r="W11899" s="2"/>
      <c r="X11899">
        <v>11898</v>
      </c>
      <c r="Y11899" s="1" t="s">
        <v>179</v>
      </c>
      <c r="Z11899" s="1"/>
      <c r="AA11899" s="2"/>
    </row>
    <row r="11900" spans="8:27">
      <c r="H11900">
        <v>11899</v>
      </c>
      <c r="I11900" s="1" t="s">
        <v>752</v>
      </c>
      <c r="J11900" s="1"/>
      <c r="K11900" s="2"/>
      <c r="L11900">
        <v>11899</v>
      </c>
      <c r="M11900" s="1" t="s">
        <v>753</v>
      </c>
      <c r="N11900" s="1"/>
      <c r="O11900" s="2"/>
      <c r="P11900">
        <v>11899</v>
      </c>
      <c r="Q11900" s="1" t="s">
        <v>754</v>
      </c>
      <c r="R11900" s="1"/>
      <c r="S11900" s="2"/>
      <c r="T11900">
        <v>11899</v>
      </c>
      <c r="U11900" s="1" t="s">
        <v>178</v>
      </c>
      <c r="V11900" s="1"/>
      <c r="W11900" s="2"/>
      <c r="X11900">
        <v>11899</v>
      </c>
      <c r="Y11900" s="1" t="s">
        <v>179</v>
      </c>
      <c r="Z11900" s="1"/>
      <c r="AA11900" s="2"/>
    </row>
    <row r="11901" spans="8:27">
      <c r="H11901">
        <v>11900</v>
      </c>
      <c r="I11901" s="1" t="s">
        <v>752</v>
      </c>
      <c r="J11901" s="1"/>
      <c r="K11901" s="2"/>
      <c r="L11901">
        <v>11900</v>
      </c>
      <c r="M11901" s="1" t="s">
        <v>753</v>
      </c>
      <c r="N11901" s="1"/>
      <c r="O11901" s="2"/>
      <c r="P11901">
        <v>11900</v>
      </c>
      <c r="Q11901" s="1" t="s">
        <v>754</v>
      </c>
      <c r="R11901" s="1"/>
      <c r="S11901" s="2"/>
      <c r="T11901">
        <v>11900</v>
      </c>
      <c r="U11901" s="1" t="s">
        <v>178</v>
      </c>
      <c r="V11901" s="1"/>
      <c r="W11901" s="2"/>
      <c r="X11901">
        <v>11900</v>
      </c>
      <c r="Y11901" s="1" t="s">
        <v>179</v>
      </c>
      <c r="Z11901" s="1"/>
      <c r="AA11901" s="2"/>
    </row>
    <row r="11902" spans="8:27">
      <c r="H11902">
        <v>11901</v>
      </c>
      <c r="I11902" s="1" t="s">
        <v>752</v>
      </c>
      <c r="J11902" s="1"/>
      <c r="K11902" s="2"/>
      <c r="L11902">
        <v>11901</v>
      </c>
      <c r="M11902" s="1" t="s">
        <v>753</v>
      </c>
      <c r="N11902" s="1"/>
      <c r="O11902" s="2"/>
      <c r="P11902">
        <v>11901</v>
      </c>
      <c r="Q11902" s="1" t="s">
        <v>754</v>
      </c>
      <c r="R11902" s="1"/>
      <c r="S11902" s="2"/>
      <c r="T11902">
        <v>11901</v>
      </c>
      <c r="U11902" s="1" t="s">
        <v>178</v>
      </c>
      <c r="V11902" s="1"/>
      <c r="W11902" s="2"/>
      <c r="X11902">
        <v>11901</v>
      </c>
      <c r="Y11902" s="1" t="s">
        <v>179</v>
      </c>
      <c r="Z11902" s="1"/>
      <c r="AA11902" s="2"/>
    </row>
    <row r="11903" spans="8:27">
      <c r="H11903">
        <v>11902</v>
      </c>
      <c r="I11903" s="1" t="s">
        <v>752</v>
      </c>
      <c r="J11903" s="1"/>
      <c r="K11903" s="2"/>
      <c r="L11903">
        <v>11902</v>
      </c>
      <c r="M11903" s="1" t="s">
        <v>753</v>
      </c>
      <c r="N11903" s="1"/>
      <c r="O11903" s="2"/>
      <c r="P11903">
        <v>11902</v>
      </c>
      <c r="Q11903" s="1" t="s">
        <v>754</v>
      </c>
      <c r="R11903" s="1"/>
      <c r="S11903" s="2"/>
      <c r="T11903">
        <v>11902</v>
      </c>
      <c r="U11903" s="1" t="s">
        <v>178</v>
      </c>
      <c r="V11903" s="1"/>
      <c r="W11903" s="2"/>
      <c r="X11903">
        <v>11902</v>
      </c>
      <c r="Y11903" s="1" t="s">
        <v>179</v>
      </c>
      <c r="Z11903" s="1"/>
      <c r="AA11903" s="2"/>
    </row>
    <row r="11904" spans="8:27">
      <c r="H11904">
        <v>11903</v>
      </c>
      <c r="I11904" s="1" t="s">
        <v>752</v>
      </c>
      <c r="J11904" s="1"/>
      <c r="K11904" s="2"/>
      <c r="L11904">
        <v>11903</v>
      </c>
      <c r="M11904" s="1" t="s">
        <v>753</v>
      </c>
      <c r="N11904" s="1"/>
      <c r="O11904" s="2"/>
      <c r="P11904">
        <v>11903</v>
      </c>
      <c r="Q11904" s="1" t="s">
        <v>754</v>
      </c>
      <c r="R11904" s="1"/>
      <c r="S11904" s="2"/>
      <c r="T11904">
        <v>11903</v>
      </c>
      <c r="U11904" s="1" t="s">
        <v>178</v>
      </c>
      <c r="V11904" s="1"/>
      <c r="W11904" s="2"/>
      <c r="X11904">
        <v>11903</v>
      </c>
      <c r="Y11904" s="1" t="s">
        <v>179</v>
      </c>
      <c r="Z11904" s="1"/>
      <c r="AA11904" s="2"/>
    </row>
    <row r="11905" spans="8:27">
      <c r="H11905">
        <v>11904</v>
      </c>
      <c r="I11905" s="1" t="s">
        <v>752</v>
      </c>
      <c r="J11905" s="1"/>
      <c r="K11905" s="2"/>
      <c r="L11905">
        <v>11904</v>
      </c>
      <c r="M11905" s="1" t="s">
        <v>753</v>
      </c>
      <c r="N11905" s="1"/>
      <c r="O11905" s="2"/>
      <c r="P11905">
        <v>11904</v>
      </c>
      <c r="Q11905" s="1" t="s">
        <v>754</v>
      </c>
      <c r="R11905" s="1"/>
      <c r="S11905" s="2"/>
      <c r="T11905">
        <v>11904</v>
      </c>
      <c r="U11905" s="1" t="s">
        <v>178</v>
      </c>
      <c r="V11905" s="1"/>
      <c r="W11905" s="2"/>
      <c r="X11905">
        <v>11904</v>
      </c>
      <c r="Y11905" s="1" t="s">
        <v>179</v>
      </c>
      <c r="Z11905" s="1"/>
      <c r="AA11905" s="2"/>
    </row>
    <row r="11906" spans="8:27">
      <c r="H11906">
        <v>11905</v>
      </c>
      <c r="I11906" s="1" t="s">
        <v>752</v>
      </c>
      <c r="J11906" s="1"/>
      <c r="K11906" s="2"/>
      <c r="L11906">
        <v>11905</v>
      </c>
      <c r="M11906" s="1" t="s">
        <v>753</v>
      </c>
      <c r="N11906" s="1"/>
      <c r="O11906" s="2"/>
      <c r="P11906">
        <v>11905</v>
      </c>
      <c r="Q11906" s="1" t="s">
        <v>754</v>
      </c>
      <c r="R11906" s="1"/>
      <c r="S11906" s="2"/>
      <c r="T11906">
        <v>11905</v>
      </c>
      <c r="U11906" s="1" t="s">
        <v>178</v>
      </c>
      <c r="V11906" s="1"/>
      <c r="W11906" s="2"/>
      <c r="X11906">
        <v>11905</v>
      </c>
      <c r="Y11906" s="1" t="s">
        <v>179</v>
      </c>
      <c r="Z11906" s="1"/>
      <c r="AA11906" s="2"/>
    </row>
    <row r="11907" spans="8:27">
      <c r="H11907">
        <v>11906</v>
      </c>
      <c r="I11907" s="1" t="s">
        <v>752</v>
      </c>
      <c r="J11907" s="1"/>
      <c r="K11907" s="2"/>
      <c r="L11907">
        <v>11906</v>
      </c>
      <c r="M11907" s="1" t="s">
        <v>753</v>
      </c>
      <c r="N11907" s="1"/>
      <c r="O11907" s="2"/>
      <c r="P11907">
        <v>11906</v>
      </c>
      <c r="Q11907" s="1" t="s">
        <v>754</v>
      </c>
      <c r="R11907" s="1"/>
      <c r="S11907" s="2"/>
      <c r="T11907">
        <v>11906</v>
      </c>
      <c r="U11907" s="1" t="s">
        <v>178</v>
      </c>
      <c r="V11907" s="1"/>
      <c r="W11907" s="2"/>
      <c r="X11907">
        <v>11906</v>
      </c>
      <c r="Y11907" s="1" t="s">
        <v>179</v>
      </c>
      <c r="Z11907" s="1"/>
      <c r="AA11907" s="2"/>
    </row>
    <row r="11908" spans="8:27">
      <c r="H11908">
        <v>11907</v>
      </c>
      <c r="I11908" s="1" t="s">
        <v>752</v>
      </c>
      <c r="J11908" s="1"/>
      <c r="K11908" s="2"/>
      <c r="L11908">
        <v>11907</v>
      </c>
      <c r="M11908" s="1" t="s">
        <v>753</v>
      </c>
      <c r="N11908" s="1"/>
      <c r="O11908" s="2"/>
      <c r="P11908">
        <v>11907</v>
      </c>
      <c r="Q11908" s="1" t="s">
        <v>754</v>
      </c>
      <c r="R11908" s="1"/>
      <c r="S11908" s="2"/>
      <c r="T11908">
        <v>11907</v>
      </c>
      <c r="U11908" s="1" t="s">
        <v>178</v>
      </c>
      <c r="V11908" s="1"/>
      <c r="W11908" s="2"/>
      <c r="X11908">
        <v>11907</v>
      </c>
      <c r="Y11908" s="1" t="s">
        <v>179</v>
      </c>
      <c r="Z11908" s="1"/>
      <c r="AA11908" s="2"/>
    </row>
    <row r="11909" spans="8:27">
      <c r="H11909">
        <v>11908</v>
      </c>
      <c r="I11909" s="1" t="s">
        <v>752</v>
      </c>
      <c r="J11909" s="1"/>
      <c r="K11909" s="2"/>
      <c r="L11909">
        <v>11908</v>
      </c>
      <c r="M11909" s="1" t="s">
        <v>753</v>
      </c>
      <c r="N11909" s="1"/>
      <c r="O11909" s="2"/>
      <c r="P11909">
        <v>11908</v>
      </c>
      <c r="Q11909" s="1" t="s">
        <v>754</v>
      </c>
      <c r="R11909" s="1"/>
      <c r="S11909" s="2"/>
      <c r="T11909">
        <v>11908</v>
      </c>
      <c r="U11909" s="1" t="s">
        <v>178</v>
      </c>
      <c r="V11909" s="1"/>
      <c r="W11909" s="2"/>
      <c r="X11909">
        <v>11908</v>
      </c>
      <c r="Y11909" s="1" t="s">
        <v>179</v>
      </c>
      <c r="Z11909" s="1"/>
      <c r="AA11909" s="2"/>
    </row>
    <row r="11910" spans="8:27">
      <c r="H11910">
        <v>11909</v>
      </c>
      <c r="I11910" s="1" t="s">
        <v>752</v>
      </c>
      <c r="J11910" s="1"/>
      <c r="K11910" s="2"/>
      <c r="L11910">
        <v>11909</v>
      </c>
      <c r="M11910" s="1" t="s">
        <v>753</v>
      </c>
      <c r="N11910" s="1"/>
      <c r="O11910" s="2"/>
      <c r="P11910">
        <v>11909</v>
      </c>
      <c r="Q11910" s="1" t="s">
        <v>754</v>
      </c>
      <c r="R11910" s="1"/>
      <c r="S11910" s="2"/>
      <c r="T11910">
        <v>11909</v>
      </c>
      <c r="U11910" s="1" t="s">
        <v>178</v>
      </c>
      <c r="V11910" s="1"/>
      <c r="W11910" s="2"/>
      <c r="X11910">
        <v>11909</v>
      </c>
      <c r="Y11910" s="1" t="s">
        <v>179</v>
      </c>
      <c r="Z11910" s="1"/>
      <c r="AA11910" s="2"/>
    </row>
    <row r="11911" spans="8:27">
      <c r="H11911">
        <v>11910</v>
      </c>
      <c r="I11911" s="1" t="s">
        <v>752</v>
      </c>
      <c r="J11911" s="1"/>
      <c r="K11911" s="2"/>
      <c r="L11911">
        <v>11910</v>
      </c>
      <c r="M11911" s="1" t="s">
        <v>753</v>
      </c>
      <c r="N11911" s="1"/>
      <c r="O11911" s="2"/>
      <c r="P11911">
        <v>11910</v>
      </c>
      <c r="Q11911" s="1" t="s">
        <v>754</v>
      </c>
      <c r="R11911" s="1"/>
      <c r="S11911" s="2"/>
      <c r="T11911">
        <v>11910</v>
      </c>
      <c r="U11911" s="1" t="s">
        <v>178</v>
      </c>
      <c r="V11911" s="1"/>
      <c r="W11911" s="2"/>
      <c r="X11911">
        <v>11910</v>
      </c>
      <c r="Y11911" s="1" t="s">
        <v>179</v>
      </c>
      <c r="Z11911" s="1"/>
      <c r="AA11911" s="2"/>
    </row>
    <row r="11912" spans="8:27">
      <c r="H11912">
        <v>11911</v>
      </c>
      <c r="I11912" s="1" t="s">
        <v>752</v>
      </c>
      <c r="J11912" s="1"/>
      <c r="K11912" s="2"/>
      <c r="L11912">
        <v>11911</v>
      </c>
      <c r="M11912" s="1" t="s">
        <v>753</v>
      </c>
      <c r="N11912" s="1"/>
      <c r="O11912" s="2"/>
      <c r="P11912">
        <v>11911</v>
      </c>
      <c r="Q11912" s="1" t="s">
        <v>754</v>
      </c>
      <c r="R11912" s="1"/>
      <c r="S11912" s="2"/>
      <c r="T11912">
        <v>11911</v>
      </c>
      <c r="U11912" s="1" t="s">
        <v>178</v>
      </c>
      <c r="V11912" s="1"/>
      <c r="W11912" s="2"/>
      <c r="X11912">
        <v>11911</v>
      </c>
      <c r="Y11912" s="1" t="s">
        <v>179</v>
      </c>
      <c r="Z11912" s="1"/>
      <c r="AA11912" s="2"/>
    </row>
    <row r="11913" spans="8:27">
      <c r="H11913">
        <v>11912</v>
      </c>
      <c r="I11913" s="1" t="s">
        <v>752</v>
      </c>
      <c r="J11913" s="1"/>
      <c r="K11913" s="2"/>
      <c r="L11913">
        <v>11912</v>
      </c>
      <c r="M11913" s="1" t="s">
        <v>753</v>
      </c>
      <c r="N11913" s="1"/>
      <c r="O11913" s="2"/>
      <c r="P11913">
        <v>11912</v>
      </c>
      <c r="Q11913" s="1" t="s">
        <v>754</v>
      </c>
      <c r="R11913" s="1"/>
      <c r="S11913" s="2"/>
      <c r="T11913">
        <v>11912</v>
      </c>
      <c r="U11913" s="1" t="s">
        <v>178</v>
      </c>
      <c r="V11913" s="1"/>
      <c r="W11913" s="2"/>
      <c r="X11913">
        <v>11912</v>
      </c>
      <c r="Y11913" s="1" t="s">
        <v>179</v>
      </c>
      <c r="Z11913" s="1"/>
      <c r="AA11913" s="2"/>
    </row>
    <row r="11914" spans="8:27">
      <c r="H11914">
        <v>11913</v>
      </c>
      <c r="I11914" s="1" t="s">
        <v>752</v>
      </c>
      <c r="J11914" s="1"/>
      <c r="K11914" s="2"/>
      <c r="L11914">
        <v>11913</v>
      </c>
      <c r="M11914" s="1" t="s">
        <v>753</v>
      </c>
      <c r="N11914" s="1"/>
      <c r="O11914" s="2"/>
      <c r="P11914">
        <v>11913</v>
      </c>
      <c r="Q11914" s="1" t="s">
        <v>754</v>
      </c>
      <c r="R11914" s="1"/>
      <c r="S11914" s="2"/>
      <c r="T11914">
        <v>11913</v>
      </c>
      <c r="U11914" s="1" t="s">
        <v>178</v>
      </c>
      <c r="V11914" s="1"/>
      <c r="W11914" s="2"/>
      <c r="X11914">
        <v>11913</v>
      </c>
      <c r="Y11914" s="1" t="s">
        <v>179</v>
      </c>
      <c r="Z11914" s="1"/>
      <c r="AA11914" s="2"/>
    </row>
    <row r="11915" spans="8:27">
      <c r="H11915">
        <v>11914</v>
      </c>
      <c r="I11915" s="1" t="s">
        <v>752</v>
      </c>
      <c r="J11915" s="1"/>
      <c r="K11915" s="2"/>
      <c r="L11915">
        <v>11914</v>
      </c>
      <c r="M11915" s="1" t="s">
        <v>753</v>
      </c>
      <c r="N11915" s="1"/>
      <c r="O11915" s="2"/>
      <c r="P11915">
        <v>11914</v>
      </c>
      <c r="Q11915" s="1" t="s">
        <v>754</v>
      </c>
      <c r="R11915" s="1"/>
      <c r="S11915" s="2"/>
      <c r="T11915">
        <v>11914</v>
      </c>
      <c r="U11915" s="1" t="s">
        <v>178</v>
      </c>
      <c r="V11915" s="1"/>
      <c r="W11915" s="2"/>
      <c r="X11915">
        <v>11914</v>
      </c>
      <c r="Y11915" s="1" t="s">
        <v>179</v>
      </c>
      <c r="Z11915" s="1"/>
      <c r="AA11915" s="2"/>
    </row>
    <row r="11916" spans="8:27">
      <c r="H11916">
        <v>11915</v>
      </c>
      <c r="I11916" s="1" t="s">
        <v>752</v>
      </c>
      <c r="J11916" s="1"/>
      <c r="K11916" s="2"/>
      <c r="L11916">
        <v>11915</v>
      </c>
      <c r="M11916" s="1" t="s">
        <v>753</v>
      </c>
      <c r="N11916" s="1"/>
      <c r="O11916" s="2"/>
      <c r="P11916">
        <v>11915</v>
      </c>
      <c r="Q11916" s="1" t="s">
        <v>754</v>
      </c>
      <c r="R11916" s="1"/>
      <c r="S11916" s="2"/>
      <c r="T11916">
        <v>11915</v>
      </c>
      <c r="U11916" s="1" t="s">
        <v>178</v>
      </c>
      <c r="V11916" s="1"/>
      <c r="W11916" s="2"/>
      <c r="X11916">
        <v>11915</v>
      </c>
      <c r="Y11916" s="1" t="s">
        <v>179</v>
      </c>
      <c r="Z11916" s="1"/>
      <c r="AA11916" s="2"/>
    </row>
    <row r="11917" spans="8:27">
      <c r="H11917">
        <v>11916</v>
      </c>
      <c r="I11917" s="1" t="s">
        <v>752</v>
      </c>
      <c r="J11917" s="1"/>
      <c r="K11917" s="2"/>
      <c r="L11917">
        <v>11916</v>
      </c>
      <c r="M11917" s="1" t="s">
        <v>753</v>
      </c>
      <c r="N11917" s="1"/>
      <c r="O11917" s="2"/>
      <c r="P11917">
        <v>11916</v>
      </c>
      <c r="Q11917" s="1" t="s">
        <v>754</v>
      </c>
      <c r="R11917" s="1"/>
      <c r="S11917" s="2"/>
      <c r="T11917">
        <v>11916</v>
      </c>
      <c r="U11917" s="1" t="s">
        <v>178</v>
      </c>
      <c r="V11917" s="1"/>
      <c r="W11917" s="2"/>
      <c r="X11917">
        <v>11916</v>
      </c>
      <c r="Y11917" s="1" t="s">
        <v>179</v>
      </c>
      <c r="Z11917" s="1"/>
      <c r="AA11917" s="2"/>
    </row>
    <row r="11918" spans="8:27">
      <c r="H11918">
        <v>11917</v>
      </c>
      <c r="I11918" s="1" t="s">
        <v>752</v>
      </c>
      <c r="J11918" s="1"/>
      <c r="K11918" s="2"/>
      <c r="L11918">
        <v>11917</v>
      </c>
      <c r="M11918" s="1" t="s">
        <v>753</v>
      </c>
      <c r="N11918" s="1"/>
      <c r="O11918" s="2"/>
      <c r="P11918">
        <v>11917</v>
      </c>
      <c r="Q11918" s="1" t="s">
        <v>754</v>
      </c>
      <c r="R11918" s="1"/>
      <c r="S11918" s="2"/>
      <c r="T11918">
        <v>11917</v>
      </c>
      <c r="U11918" s="1" t="s">
        <v>178</v>
      </c>
      <c r="V11918" s="1"/>
      <c r="W11918" s="2"/>
      <c r="X11918">
        <v>11917</v>
      </c>
      <c r="Y11918" s="1" t="s">
        <v>179</v>
      </c>
      <c r="Z11918" s="1"/>
      <c r="AA11918" s="2"/>
    </row>
    <row r="11919" spans="8:27">
      <c r="H11919">
        <v>11918</v>
      </c>
      <c r="I11919" s="1" t="s">
        <v>752</v>
      </c>
      <c r="J11919" s="1"/>
      <c r="K11919" s="2"/>
      <c r="L11919">
        <v>11918</v>
      </c>
      <c r="M11919" s="1" t="s">
        <v>753</v>
      </c>
      <c r="N11919" s="1"/>
      <c r="O11919" s="2"/>
      <c r="P11919">
        <v>11918</v>
      </c>
      <c r="Q11919" s="1" t="s">
        <v>754</v>
      </c>
      <c r="R11919" s="1"/>
      <c r="S11919" s="2"/>
      <c r="T11919">
        <v>11918</v>
      </c>
      <c r="U11919" s="1" t="s">
        <v>178</v>
      </c>
      <c r="V11919" s="1"/>
      <c r="W11919" s="2"/>
      <c r="X11919">
        <v>11918</v>
      </c>
      <c r="Y11919" s="1" t="s">
        <v>179</v>
      </c>
      <c r="Z11919" s="1"/>
      <c r="AA11919" s="2"/>
    </row>
    <row r="11920" spans="8:27">
      <c r="H11920">
        <v>11919</v>
      </c>
      <c r="I11920" s="1" t="s">
        <v>752</v>
      </c>
      <c r="J11920" s="1"/>
      <c r="K11920" s="2"/>
      <c r="L11920">
        <v>11919</v>
      </c>
      <c r="M11920" s="1" t="s">
        <v>753</v>
      </c>
      <c r="N11920" s="1"/>
      <c r="O11920" s="2"/>
      <c r="P11920">
        <v>11919</v>
      </c>
      <c r="Q11920" s="1" t="s">
        <v>754</v>
      </c>
      <c r="R11920" s="1"/>
      <c r="S11920" s="2"/>
      <c r="T11920">
        <v>11919</v>
      </c>
      <c r="U11920" s="1" t="s">
        <v>178</v>
      </c>
      <c r="V11920" s="1"/>
      <c r="W11920" s="2"/>
      <c r="X11920">
        <v>11919</v>
      </c>
      <c r="Y11920" s="1" t="s">
        <v>179</v>
      </c>
      <c r="Z11920" s="1"/>
      <c r="AA11920" s="2"/>
    </row>
    <row r="11921" spans="8:27">
      <c r="H11921">
        <v>11920</v>
      </c>
      <c r="I11921" s="1" t="s">
        <v>752</v>
      </c>
      <c r="J11921" s="1"/>
      <c r="K11921" s="2"/>
      <c r="L11921">
        <v>11920</v>
      </c>
      <c r="M11921" s="1" t="s">
        <v>753</v>
      </c>
      <c r="N11921" s="1"/>
      <c r="O11921" s="2"/>
      <c r="P11921">
        <v>11920</v>
      </c>
      <c r="Q11921" s="1" t="s">
        <v>754</v>
      </c>
      <c r="R11921" s="1"/>
      <c r="S11921" s="2"/>
      <c r="T11921">
        <v>11920</v>
      </c>
      <c r="U11921" s="1" t="s">
        <v>178</v>
      </c>
      <c r="V11921" s="1"/>
      <c r="W11921" s="2"/>
      <c r="X11921">
        <v>11920</v>
      </c>
      <c r="Y11921" s="1" t="s">
        <v>179</v>
      </c>
      <c r="Z11921" s="1"/>
      <c r="AA11921" s="2"/>
    </row>
    <row r="11922" spans="8:27">
      <c r="H11922">
        <v>11921</v>
      </c>
      <c r="I11922" s="1" t="s">
        <v>752</v>
      </c>
      <c r="J11922" s="1"/>
      <c r="K11922" s="2"/>
      <c r="L11922">
        <v>11921</v>
      </c>
      <c r="M11922" s="1" t="s">
        <v>753</v>
      </c>
      <c r="N11922" s="1"/>
      <c r="O11922" s="2"/>
      <c r="P11922">
        <v>11921</v>
      </c>
      <c r="Q11922" s="1" t="s">
        <v>754</v>
      </c>
      <c r="R11922" s="1"/>
      <c r="S11922" s="2"/>
      <c r="T11922">
        <v>11921</v>
      </c>
      <c r="U11922" s="1" t="s">
        <v>178</v>
      </c>
      <c r="V11922" s="1"/>
      <c r="W11922" s="2"/>
      <c r="X11922">
        <v>11921</v>
      </c>
      <c r="Y11922" s="1" t="s">
        <v>179</v>
      </c>
      <c r="Z11922" s="1"/>
      <c r="AA11922" s="2"/>
    </row>
    <row r="11923" spans="8:27">
      <c r="H11923">
        <v>11922</v>
      </c>
      <c r="I11923" s="1" t="s">
        <v>752</v>
      </c>
      <c r="J11923" s="1"/>
      <c r="K11923" s="2"/>
      <c r="L11923">
        <v>11922</v>
      </c>
      <c r="M11923" s="1" t="s">
        <v>753</v>
      </c>
      <c r="N11923" s="1"/>
      <c r="O11923" s="2"/>
      <c r="P11923">
        <v>11922</v>
      </c>
      <c r="Q11923" s="1" t="s">
        <v>754</v>
      </c>
      <c r="R11923" s="1"/>
      <c r="S11923" s="2"/>
      <c r="T11923">
        <v>11922</v>
      </c>
      <c r="U11923" s="1" t="s">
        <v>178</v>
      </c>
      <c r="V11923" s="1"/>
      <c r="W11923" s="2"/>
      <c r="X11923">
        <v>11922</v>
      </c>
      <c r="Y11923" s="1" t="s">
        <v>179</v>
      </c>
      <c r="Z11923" s="1"/>
      <c r="AA11923" s="2"/>
    </row>
    <row r="11924" spans="8:27">
      <c r="H11924">
        <v>11923</v>
      </c>
      <c r="I11924" s="1" t="s">
        <v>752</v>
      </c>
      <c r="J11924" s="1"/>
      <c r="K11924" s="2"/>
      <c r="L11924">
        <v>11923</v>
      </c>
      <c r="M11924" s="1" t="s">
        <v>753</v>
      </c>
      <c r="N11924" s="1"/>
      <c r="O11924" s="2"/>
      <c r="P11924">
        <v>11923</v>
      </c>
      <c r="Q11924" s="1" t="s">
        <v>754</v>
      </c>
      <c r="R11924" s="1"/>
      <c r="S11924" s="2"/>
      <c r="T11924">
        <v>11923</v>
      </c>
      <c r="U11924" s="1" t="s">
        <v>178</v>
      </c>
      <c r="V11924" s="1"/>
      <c r="W11924" s="2"/>
      <c r="X11924">
        <v>11923</v>
      </c>
      <c r="Y11924" s="1" t="s">
        <v>179</v>
      </c>
      <c r="Z11924" s="1"/>
      <c r="AA11924" s="2"/>
    </row>
    <row r="11925" spans="8:27">
      <c r="H11925">
        <v>11924</v>
      </c>
      <c r="I11925" s="1" t="s">
        <v>752</v>
      </c>
      <c r="J11925" s="1"/>
      <c r="K11925" s="2"/>
      <c r="L11925">
        <v>11924</v>
      </c>
      <c r="M11925" s="1" t="s">
        <v>753</v>
      </c>
      <c r="N11925" s="1"/>
      <c r="O11925" s="2"/>
      <c r="P11925">
        <v>11924</v>
      </c>
      <c r="Q11925" s="1" t="s">
        <v>754</v>
      </c>
      <c r="R11925" s="1"/>
      <c r="S11925" s="2"/>
      <c r="T11925">
        <v>11924</v>
      </c>
      <c r="U11925" s="1" t="s">
        <v>178</v>
      </c>
      <c r="V11925" s="1"/>
      <c r="W11925" s="2"/>
      <c r="X11925">
        <v>11924</v>
      </c>
      <c r="Y11925" s="1" t="s">
        <v>179</v>
      </c>
      <c r="Z11925" s="1"/>
      <c r="AA11925" s="2"/>
    </row>
    <row r="11926" spans="8:27">
      <c r="H11926">
        <v>11925</v>
      </c>
      <c r="I11926" s="1" t="s">
        <v>752</v>
      </c>
      <c r="J11926" s="1"/>
      <c r="K11926" s="2"/>
      <c r="L11926">
        <v>11925</v>
      </c>
      <c r="M11926" s="1" t="s">
        <v>753</v>
      </c>
      <c r="N11926" s="1"/>
      <c r="O11926" s="2"/>
      <c r="P11926">
        <v>11925</v>
      </c>
      <c r="Q11926" s="1" t="s">
        <v>754</v>
      </c>
      <c r="R11926" s="1"/>
      <c r="S11926" s="2"/>
      <c r="T11926">
        <v>11925</v>
      </c>
      <c r="U11926" s="1" t="s">
        <v>178</v>
      </c>
      <c r="V11926" s="1"/>
      <c r="W11926" s="2"/>
      <c r="X11926">
        <v>11925</v>
      </c>
      <c r="Y11926" s="1" t="s">
        <v>179</v>
      </c>
      <c r="Z11926" s="1"/>
      <c r="AA11926" s="2"/>
    </row>
    <row r="11927" spans="8:27">
      <c r="H11927">
        <v>11926</v>
      </c>
      <c r="I11927" s="1" t="s">
        <v>752</v>
      </c>
      <c r="J11927" s="1"/>
      <c r="K11927" s="2"/>
      <c r="L11927">
        <v>11926</v>
      </c>
      <c r="M11927" s="1" t="s">
        <v>753</v>
      </c>
      <c r="N11927" s="1"/>
      <c r="O11927" s="2"/>
      <c r="P11927">
        <v>11926</v>
      </c>
      <c r="Q11927" s="1" t="s">
        <v>754</v>
      </c>
      <c r="R11927" s="1"/>
      <c r="S11927" s="2"/>
      <c r="T11927">
        <v>11926</v>
      </c>
      <c r="U11927" s="1" t="s">
        <v>178</v>
      </c>
      <c r="V11927" s="1"/>
      <c r="W11927" s="2"/>
      <c r="X11927">
        <v>11926</v>
      </c>
      <c r="Y11927" s="1" t="s">
        <v>179</v>
      </c>
      <c r="Z11927" s="1"/>
      <c r="AA11927" s="2"/>
    </row>
    <row r="11928" spans="8:27">
      <c r="H11928">
        <v>11927</v>
      </c>
      <c r="I11928" s="1" t="s">
        <v>752</v>
      </c>
      <c r="J11928" s="1"/>
      <c r="K11928" s="2"/>
      <c r="L11928">
        <v>11927</v>
      </c>
      <c r="M11928" s="1" t="s">
        <v>753</v>
      </c>
      <c r="N11928" s="1"/>
      <c r="O11928" s="2"/>
      <c r="P11928">
        <v>11927</v>
      </c>
      <c r="Q11928" s="1" t="s">
        <v>754</v>
      </c>
      <c r="R11928" s="1"/>
      <c r="S11928" s="2"/>
      <c r="T11928">
        <v>11927</v>
      </c>
      <c r="U11928" s="1" t="s">
        <v>178</v>
      </c>
      <c r="V11928" s="1"/>
      <c r="W11928" s="2"/>
      <c r="X11928">
        <v>11927</v>
      </c>
      <c r="Y11928" s="1" t="s">
        <v>179</v>
      </c>
      <c r="Z11928" s="1"/>
      <c r="AA11928" s="2"/>
    </row>
    <row r="11929" spans="8:27">
      <c r="H11929">
        <v>11928</v>
      </c>
      <c r="I11929" s="1" t="s">
        <v>752</v>
      </c>
      <c r="J11929" s="1"/>
      <c r="K11929" s="2"/>
      <c r="L11929">
        <v>11928</v>
      </c>
      <c r="M11929" s="1" t="s">
        <v>753</v>
      </c>
      <c r="N11929" s="1"/>
      <c r="O11929" s="2"/>
      <c r="P11929">
        <v>11928</v>
      </c>
      <c r="Q11929" s="1" t="s">
        <v>754</v>
      </c>
      <c r="R11929" s="1"/>
      <c r="S11929" s="2"/>
      <c r="T11929">
        <v>11928</v>
      </c>
      <c r="U11929" s="1" t="s">
        <v>178</v>
      </c>
      <c r="V11929" s="1"/>
      <c r="W11929" s="2"/>
      <c r="X11929">
        <v>11928</v>
      </c>
      <c r="Y11929" s="1" t="s">
        <v>179</v>
      </c>
      <c r="Z11929" s="1"/>
      <c r="AA11929" s="2"/>
    </row>
    <row r="11930" spans="8:27">
      <c r="H11930">
        <v>11929</v>
      </c>
      <c r="I11930" s="1" t="s">
        <v>752</v>
      </c>
      <c r="J11930" s="1"/>
      <c r="K11930" s="2"/>
      <c r="L11930">
        <v>11929</v>
      </c>
      <c r="M11930" s="1" t="s">
        <v>753</v>
      </c>
      <c r="N11930" s="1"/>
      <c r="O11930" s="2"/>
      <c r="P11930">
        <v>11929</v>
      </c>
      <c r="Q11930" s="1" t="s">
        <v>754</v>
      </c>
      <c r="R11930" s="1"/>
      <c r="S11930" s="2"/>
      <c r="T11930">
        <v>11929</v>
      </c>
      <c r="U11930" s="1" t="s">
        <v>178</v>
      </c>
      <c r="V11930" s="1"/>
      <c r="W11930" s="2"/>
      <c r="X11930">
        <v>11929</v>
      </c>
      <c r="Y11930" s="1" t="s">
        <v>179</v>
      </c>
      <c r="Z11930" s="1"/>
      <c r="AA11930" s="2"/>
    </row>
    <row r="11931" spans="8:27">
      <c r="H11931">
        <v>11930</v>
      </c>
      <c r="I11931" s="1" t="s">
        <v>752</v>
      </c>
      <c r="J11931" s="1"/>
      <c r="K11931" s="2"/>
      <c r="L11931">
        <v>11930</v>
      </c>
      <c r="M11931" s="1" t="s">
        <v>753</v>
      </c>
      <c r="N11931" s="1"/>
      <c r="O11931" s="2"/>
      <c r="P11931">
        <v>11930</v>
      </c>
      <c r="Q11931" s="1" t="s">
        <v>754</v>
      </c>
      <c r="R11931" s="1"/>
      <c r="S11931" s="2"/>
      <c r="T11931">
        <v>11930</v>
      </c>
      <c r="U11931" s="1" t="s">
        <v>178</v>
      </c>
      <c r="V11931" s="1"/>
      <c r="W11931" s="2"/>
      <c r="X11931">
        <v>11930</v>
      </c>
      <c r="Y11931" s="1" t="s">
        <v>179</v>
      </c>
      <c r="Z11931" s="1"/>
      <c r="AA11931" s="2"/>
    </row>
    <row r="11932" spans="8:27">
      <c r="H11932">
        <v>11931</v>
      </c>
      <c r="I11932" s="1" t="s">
        <v>752</v>
      </c>
      <c r="J11932" s="1"/>
      <c r="K11932" s="2"/>
      <c r="L11932">
        <v>11931</v>
      </c>
      <c r="M11932" s="1" t="s">
        <v>753</v>
      </c>
      <c r="N11932" s="1"/>
      <c r="O11932" s="2"/>
      <c r="P11932">
        <v>11931</v>
      </c>
      <c r="Q11932" s="1" t="s">
        <v>754</v>
      </c>
      <c r="R11932" s="1"/>
      <c r="S11932" s="2"/>
      <c r="T11932">
        <v>11931</v>
      </c>
      <c r="U11932" s="1" t="s">
        <v>178</v>
      </c>
      <c r="V11932" s="1"/>
      <c r="W11932" s="2"/>
      <c r="X11932">
        <v>11931</v>
      </c>
      <c r="Y11932" s="1" t="s">
        <v>179</v>
      </c>
      <c r="Z11932" s="1"/>
      <c r="AA11932" s="2"/>
    </row>
    <row r="11933" spans="8:27">
      <c r="H11933">
        <v>11932</v>
      </c>
      <c r="I11933" s="1" t="s">
        <v>752</v>
      </c>
      <c r="J11933" s="1"/>
      <c r="K11933" s="2"/>
      <c r="L11933">
        <v>11932</v>
      </c>
      <c r="M11933" s="1" t="s">
        <v>753</v>
      </c>
      <c r="N11933" s="1"/>
      <c r="O11933" s="2"/>
      <c r="P11933">
        <v>11932</v>
      </c>
      <c r="Q11933" s="1" t="s">
        <v>754</v>
      </c>
      <c r="R11933" s="1"/>
      <c r="S11933" s="2"/>
      <c r="T11933">
        <v>11932</v>
      </c>
      <c r="U11933" s="1" t="s">
        <v>178</v>
      </c>
      <c r="V11933" s="1"/>
      <c r="W11933" s="2"/>
      <c r="X11933">
        <v>11932</v>
      </c>
      <c r="Y11933" s="1" t="s">
        <v>179</v>
      </c>
      <c r="Z11933" s="1"/>
      <c r="AA11933" s="2"/>
    </row>
    <row r="11934" spans="8:27">
      <c r="H11934">
        <v>11933</v>
      </c>
      <c r="I11934" s="1" t="s">
        <v>752</v>
      </c>
      <c r="J11934" s="1"/>
      <c r="K11934" s="2"/>
      <c r="L11934">
        <v>11933</v>
      </c>
      <c r="M11934" s="1" t="s">
        <v>753</v>
      </c>
      <c r="N11934" s="1"/>
      <c r="O11934" s="2"/>
      <c r="P11934">
        <v>11933</v>
      </c>
      <c r="Q11934" s="1" t="s">
        <v>754</v>
      </c>
      <c r="R11934" s="1"/>
      <c r="S11934" s="2"/>
      <c r="T11934">
        <v>11933</v>
      </c>
      <c r="U11934" s="1" t="s">
        <v>178</v>
      </c>
      <c r="V11934" s="1"/>
      <c r="W11934" s="2"/>
      <c r="X11934">
        <v>11933</v>
      </c>
      <c r="Y11934" s="1" t="s">
        <v>179</v>
      </c>
      <c r="Z11934" s="1"/>
      <c r="AA11934" s="2"/>
    </row>
    <row r="11935" spans="8:27">
      <c r="H11935">
        <v>11934</v>
      </c>
      <c r="I11935" s="1" t="s">
        <v>752</v>
      </c>
      <c r="J11935" s="1"/>
      <c r="K11935" s="2"/>
      <c r="L11935">
        <v>11934</v>
      </c>
      <c r="M11935" s="1" t="s">
        <v>753</v>
      </c>
      <c r="N11935" s="1"/>
      <c r="O11935" s="2"/>
      <c r="P11935">
        <v>11934</v>
      </c>
      <c r="Q11935" s="1" t="s">
        <v>754</v>
      </c>
      <c r="R11935" s="1"/>
      <c r="S11935" s="2"/>
      <c r="T11935">
        <v>11934</v>
      </c>
      <c r="U11935" s="1" t="s">
        <v>178</v>
      </c>
      <c r="V11935" s="1"/>
      <c r="W11935" s="2"/>
      <c r="X11935">
        <v>11934</v>
      </c>
      <c r="Y11935" s="1" t="s">
        <v>179</v>
      </c>
      <c r="Z11935" s="1"/>
      <c r="AA11935" s="2"/>
    </row>
    <row r="11936" spans="8:27">
      <c r="H11936">
        <v>11935</v>
      </c>
      <c r="I11936" s="1" t="s">
        <v>752</v>
      </c>
      <c r="J11936" s="1"/>
      <c r="K11936" s="2"/>
      <c r="L11936">
        <v>11935</v>
      </c>
      <c r="M11936" s="1" t="s">
        <v>753</v>
      </c>
      <c r="N11936" s="1"/>
      <c r="O11936" s="2"/>
      <c r="P11936">
        <v>11935</v>
      </c>
      <c r="Q11936" s="1" t="s">
        <v>754</v>
      </c>
      <c r="R11936" s="1"/>
      <c r="S11936" s="2"/>
      <c r="T11936">
        <v>11935</v>
      </c>
      <c r="U11936" s="1" t="s">
        <v>178</v>
      </c>
      <c r="V11936" s="1"/>
      <c r="W11936" s="2"/>
      <c r="X11936">
        <v>11935</v>
      </c>
      <c r="Y11936" s="1" t="s">
        <v>179</v>
      </c>
      <c r="Z11936" s="1"/>
      <c r="AA11936" s="2"/>
    </row>
    <row r="11937" spans="8:27">
      <c r="H11937">
        <v>11936</v>
      </c>
      <c r="I11937" s="1" t="s">
        <v>752</v>
      </c>
      <c r="J11937" s="1"/>
      <c r="K11937" s="2"/>
      <c r="L11937">
        <v>11936</v>
      </c>
      <c r="M11937" s="1" t="s">
        <v>753</v>
      </c>
      <c r="N11937" s="1"/>
      <c r="O11937" s="2"/>
      <c r="P11937">
        <v>11936</v>
      </c>
      <c r="Q11937" s="1" t="s">
        <v>754</v>
      </c>
      <c r="R11937" s="1"/>
      <c r="S11937" s="2"/>
      <c r="T11937">
        <v>11936</v>
      </c>
      <c r="U11937" s="1" t="s">
        <v>178</v>
      </c>
      <c r="V11937" s="1"/>
      <c r="W11937" s="2"/>
      <c r="X11937">
        <v>11936</v>
      </c>
      <c r="Y11937" s="1" t="s">
        <v>179</v>
      </c>
      <c r="Z11937" s="1"/>
      <c r="AA11937" s="2"/>
    </row>
    <row r="11938" spans="8:27">
      <c r="H11938">
        <v>11937</v>
      </c>
      <c r="I11938" s="1" t="s">
        <v>752</v>
      </c>
      <c r="J11938" s="1"/>
      <c r="K11938" s="2"/>
      <c r="L11938">
        <v>11937</v>
      </c>
      <c r="M11938" s="1" t="s">
        <v>753</v>
      </c>
      <c r="N11938" s="1"/>
      <c r="O11938" s="2"/>
      <c r="P11938">
        <v>11937</v>
      </c>
      <c r="Q11938" s="1" t="s">
        <v>754</v>
      </c>
      <c r="R11938" s="1"/>
      <c r="S11938" s="2"/>
      <c r="T11938">
        <v>11937</v>
      </c>
      <c r="U11938" s="1" t="s">
        <v>178</v>
      </c>
      <c r="V11938" s="1"/>
      <c r="W11938" s="2"/>
      <c r="X11938">
        <v>11937</v>
      </c>
      <c r="Y11938" s="1" t="s">
        <v>179</v>
      </c>
      <c r="Z11938" s="1"/>
      <c r="AA11938" s="2"/>
    </row>
    <row r="11939" spans="8:27">
      <c r="H11939">
        <v>11938</v>
      </c>
      <c r="I11939" s="1" t="s">
        <v>752</v>
      </c>
      <c r="J11939" s="1"/>
      <c r="K11939" s="2"/>
      <c r="L11939">
        <v>11938</v>
      </c>
      <c r="M11939" s="1" t="s">
        <v>753</v>
      </c>
      <c r="N11939" s="1"/>
      <c r="O11939" s="2"/>
      <c r="P11939">
        <v>11938</v>
      </c>
      <c r="Q11939" s="1" t="s">
        <v>754</v>
      </c>
      <c r="R11939" s="1"/>
      <c r="S11939" s="2"/>
      <c r="T11939">
        <v>11938</v>
      </c>
      <c r="U11939" s="1" t="s">
        <v>178</v>
      </c>
      <c r="V11939" s="1"/>
      <c r="W11939" s="2"/>
      <c r="X11939">
        <v>11938</v>
      </c>
      <c r="Y11939" s="1" t="s">
        <v>179</v>
      </c>
      <c r="Z11939" s="1"/>
      <c r="AA11939" s="2"/>
    </row>
    <row r="11940" spans="8:27">
      <c r="H11940">
        <v>11939</v>
      </c>
      <c r="I11940" s="1" t="s">
        <v>752</v>
      </c>
      <c r="J11940" s="1"/>
      <c r="K11940" s="2"/>
      <c r="L11940">
        <v>11939</v>
      </c>
      <c r="M11940" s="1" t="s">
        <v>753</v>
      </c>
      <c r="N11940" s="1"/>
      <c r="O11940" s="2"/>
      <c r="P11940">
        <v>11939</v>
      </c>
      <c r="Q11940" s="1" t="s">
        <v>754</v>
      </c>
      <c r="R11940" s="1"/>
      <c r="S11940" s="2"/>
      <c r="T11940">
        <v>11939</v>
      </c>
      <c r="U11940" s="1" t="s">
        <v>178</v>
      </c>
      <c r="V11940" s="1"/>
      <c r="W11940" s="2"/>
      <c r="X11940">
        <v>11939</v>
      </c>
      <c r="Y11940" s="1" t="s">
        <v>179</v>
      </c>
      <c r="Z11940" s="1"/>
      <c r="AA11940" s="2"/>
    </row>
    <row r="11941" spans="8:27">
      <c r="H11941">
        <v>11940</v>
      </c>
      <c r="I11941" s="1" t="s">
        <v>752</v>
      </c>
      <c r="J11941" s="1"/>
      <c r="K11941" s="2"/>
      <c r="L11941">
        <v>11940</v>
      </c>
      <c r="M11941" s="1" t="s">
        <v>753</v>
      </c>
      <c r="N11941" s="1"/>
      <c r="O11941" s="2"/>
      <c r="P11941">
        <v>11940</v>
      </c>
      <c r="Q11941" s="1" t="s">
        <v>754</v>
      </c>
      <c r="R11941" s="1"/>
      <c r="S11941" s="2"/>
      <c r="T11941">
        <v>11940</v>
      </c>
      <c r="U11941" s="1" t="s">
        <v>178</v>
      </c>
      <c r="V11941" s="1"/>
      <c r="W11941" s="2"/>
      <c r="X11941">
        <v>11940</v>
      </c>
      <c r="Y11941" s="1" t="s">
        <v>179</v>
      </c>
      <c r="Z11941" s="1"/>
      <c r="AA11941" s="2"/>
    </row>
    <row r="11942" spans="8:27">
      <c r="H11942">
        <v>11941</v>
      </c>
      <c r="I11942" s="1" t="s">
        <v>752</v>
      </c>
      <c r="J11942" s="1"/>
      <c r="K11942" s="2"/>
      <c r="L11942">
        <v>11941</v>
      </c>
      <c r="M11942" s="1" t="s">
        <v>753</v>
      </c>
      <c r="N11942" s="1"/>
      <c r="O11942" s="2"/>
      <c r="P11942">
        <v>11941</v>
      </c>
      <c r="Q11942" s="1" t="s">
        <v>754</v>
      </c>
      <c r="R11942" s="1"/>
      <c r="S11942" s="2"/>
      <c r="T11942">
        <v>11941</v>
      </c>
      <c r="U11942" s="1" t="s">
        <v>178</v>
      </c>
      <c r="V11942" s="1"/>
      <c r="W11942" s="2"/>
      <c r="X11942">
        <v>11941</v>
      </c>
      <c r="Y11942" s="1" t="s">
        <v>179</v>
      </c>
      <c r="Z11942" s="1"/>
      <c r="AA11942" s="2"/>
    </row>
    <row r="11943" spans="8:27">
      <c r="H11943">
        <v>11942</v>
      </c>
      <c r="I11943" s="1" t="s">
        <v>752</v>
      </c>
      <c r="J11943" s="1"/>
      <c r="K11943" s="2"/>
      <c r="L11943">
        <v>11942</v>
      </c>
      <c r="M11943" s="1" t="s">
        <v>753</v>
      </c>
      <c r="N11943" s="1"/>
      <c r="O11943" s="2"/>
      <c r="P11943">
        <v>11942</v>
      </c>
      <c r="Q11943" s="1" t="s">
        <v>754</v>
      </c>
      <c r="R11943" s="1"/>
      <c r="S11943" s="2"/>
      <c r="T11943">
        <v>11942</v>
      </c>
      <c r="U11943" s="1" t="s">
        <v>178</v>
      </c>
      <c r="V11943" s="1"/>
      <c r="W11943" s="2"/>
      <c r="X11943">
        <v>11942</v>
      </c>
      <c r="Y11943" s="1" t="s">
        <v>179</v>
      </c>
      <c r="Z11943" s="1"/>
      <c r="AA11943" s="2"/>
    </row>
    <row r="11944" spans="8:27">
      <c r="H11944">
        <v>11943</v>
      </c>
      <c r="I11944" s="1" t="s">
        <v>752</v>
      </c>
      <c r="J11944" s="1"/>
      <c r="K11944" s="2"/>
      <c r="L11944">
        <v>11943</v>
      </c>
      <c r="M11944" s="1" t="s">
        <v>753</v>
      </c>
      <c r="N11944" s="1"/>
      <c r="O11944" s="2"/>
      <c r="P11944">
        <v>11943</v>
      </c>
      <c r="Q11944" s="1" t="s">
        <v>754</v>
      </c>
      <c r="R11944" s="1"/>
      <c r="S11944" s="2"/>
      <c r="T11944">
        <v>11943</v>
      </c>
      <c r="U11944" s="1" t="s">
        <v>178</v>
      </c>
      <c r="V11944" s="1"/>
      <c r="W11944" s="2"/>
      <c r="X11944">
        <v>11943</v>
      </c>
      <c r="Y11944" s="1" t="s">
        <v>179</v>
      </c>
      <c r="Z11944" s="1"/>
      <c r="AA11944" s="2"/>
    </row>
    <row r="11945" spans="8:27">
      <c r="H11945">
        <v>11944</v>
      </c>
      <c r="I11945" s="1" t="s">
        <v>752</v>
      </c>
      <c r="J11945" s="1"/>
      <c r="K11945" s="2"/>
      <c r="L11945">
        <v>11944</v>
      </c>
      <c r="M11945" s="1" t="s">
        <v>753</v>
      </c>
      <c r="N11945" s="1"/>
      <c r="O11945" s="2"/>
      <c r="P11945">
        <v>11944</v>
      </c>
      <c r="Q11945" s="1" t="s">
        <v>754</v>
      </c>
      <c r="R11945" s="1"/>
      <c r="S11945" s="2"/>
      <c r="T11945">
        <v>11944</v>
      </c>
      <c r="U11945" s="1" t="s">
        <v>178</v>
      </c>
      <c r="V11945" s="1"/>
      <c r="W11945" s="2"/>
      <c r="X11945">
        <v>11944</v>
      </c>
      <c r="Y11945" s="1" t="s">
        <v>179</v>
      </c>
      <c r="Z11945" s="1"/>
      <c r="AA11945" s="2"/>
    </row>
    <row r="11946" spans="8:27">
      <c r="H11946">
        <v>11945</v>
      </c>
      <c r="I11946" s="1" t="s">
        <v>752</v>
      </c>
      <c r="J11946" s="1"/>
      <c r="K11946" s="2"/>
      <c r="L11946">
        <v>11945</v>
      </c>
      <c r="M11946" s="1" t="s">
        <v>753</v>
      </c>
      <c r="N11946" s="1"/>
      <c r="O11946" s="2"/>
      <c r="P11946">
        <v>11945</v>
      </c>
      <c r="Q11946" s="1" t="s">
        <v>754</v>
      </c>
      <c r="R11946" s="1"/>
      <c r="S11946" s="2"/>
      <c r="T11946">
        <v>11945</v>
      </c>
      <c r="U11946" s="1" t="s">
        <v>178</v>
      </c>
      <c r="V11946" s="1"/>
      <c r="W11946" s="2"/>
      <c r="X11946">
        <v>11945</v>
      </c>
      <c r="Y11946" s="1" t="s">
        <v>179</v>
      </c>
      <c r="Z11946" s="1"/>
      <c r="AA11946" s="2"/>
    </row>
    <row r="11947" spans="8:27">
      <c r="H11947">
        <v>11946</v>
      </c>
      <c r="I11947" s="1" t="s">
        <v>752</v>
      </c>
      <c r="J11947" s="1"/>
      <c r="K11947" s="2"/>
      <c r="L11947">
        <v>11946</v>
      </c>
      <c r="M11947" s="1" t="s">
        <v>753</v>
      </c>
      <c r="N11947" s="1"/>
      <c r="O11947" s="2"/>
      <c r="P11947">
        <v>11946</v>
      </c>
      <c r="Q11947" s="1" t="s">
        <v>754</v>
      </c>
      <c r="R11947" s="1"/>
      <c r="S11947" s="2"/>
      <c r="T11947">
        <v>11946</v>
      </c>
      <c r="U11947" s="1" t="s">
        <v>178</v>
      </c>
      <c r="V11947" s="1"/>
      <c r="W11947" s="2"/>
      <c r="X11947">
        <v>11946</v>
      </c>
      <c r="Y11947" s="1" t="s">
        <v>179</v>
      </c>
      <c r="Z11947" s="1"/>
      <c r="AA11947" s="2"/>
    </row>
    <row r="11948" spans="8:27">
      <c r="H11948">
        <v>11947</v>
      </c>
      <c r="I11948" s="1" t="s">
        <v>752</v>
      </c>
      <c r="J11948" s="1"/>
      <c r="K11948" s="2"/>
      <c r="L11948">
        <v>11947</v>
      </c>
      <c r="M11948" s="1" t="s">
        <v>753</v>
      </c>
      <c r="N11948" s="1"/>
      <c r="O11948" s="2"/>
      <c r="P11948">
        <v>11947</v>
      </c>
      <c r="Q11948" s="1" t="s">
        <v>754</v>
      </c>
      <c r="R11948" s="1"/>
      <c r="S11948" s="2"/>
      <c r="T11948">
        <v>11947</v>
      </c>
      <c r="U11948" s="1" t="s">
        <v>178</v>
      </c>
      <c r="V11948" s="1"/>
      <c r="W11948" s="2"/>
      <c r="X11948">
        <v>11947</v>
      </c>
      <c r="Y11948" s="1" t="s">
        <v>179</v>
      </c>
      <c r="Z11948" s="1"/>
      <c r="AA11948" s="2"/>
    </row>
    <row r="11949" spans="8:27">
      <c r="H11949">
        <v>11948</v>
      </c>
      <c r="I11949" s="1" t="s">
        <v>752</v>
      </c>
      <c r="J11949" s="1"/>
      <c r="K11949" s="2"/>
      <c r="L11949">
        <v>11948</v>
      </c>
      <c r="M11949" s="1" t="s">
        <v>753</v>
      </c>
      <c r="N11949" s="1"/>
      <c r="O11949" s="2"/>
      <c r="P11949">
        <v>11948</v>
      </c>
      <c r="Q11949" s="1" t="s">
        <v>754</v>
      </c>
      <c r="R11949" s="1"/>
      <c r="S11949" s="2"/>
      <c r="T11949">
        <v>11948</v>
      </c>
      <c r="U11949" s="1" t="s">
        <v>178</v>
      </c>
      <c r="V11949" s="1"/>
      <c r="W11949" s="2"/>
      <c r="X11949">
        <v>11948</v>
      </c>
      <c r="Y11949" s="1" t="s">
        <v>179</v>
      </c>
      <c r="Z11949" s="1"/>
      <c r="AA11949" s="2"/>
    </row>
    <row r="11950" spans="8:27">
      <c r="H11950">
        <v>11949</v>
      </c>
      <c r="I11950" s="1" t="s">
        <v>752</v>
      </c>
      <c r="J11950" s="1"/>
      <c r="K11950" s="2"/>
      <c r="L11950">
        <v>11949</v>
      </c>
      <c r="M11950" s="1" t="s">
        <v>753</v>
      </c>
      <c r="N11950" s="1"/>
      <c r="O11950" s="2"/>
      <c r="P11950">
        <v>11949</v>
      </c>
      <c r="Q11950" s="1" t="s">
        <v>754</v>
      </c>
      <c r="R11950" s="1"/>
      <c r="S11950" s="2"/>
      <c r="T11950">
        <v>11949</v>
      </c>
      <c r="U11950" s="1" t="s">
        <v>178</v>
      </c>
      <c r="V11950" s="1"/>
      <c r="W11950" s="2"/>
      <c r="X11950">
        <v>11949</v>
      </c>
      <c r="Y11950" s="1" t="s">
        <v>179</v>
      </c>
      <c r="Z11950" s="1"/>
      <c r="AA11950" s="2"/>
    </row>
    <row r="11951" spans="8:27">
      <c r="H11951">
        <v>11950</v>
      </c>
      <c r="I11951" s="1" t="s">
        <v>752</v>
      </c>
      <c r="J11951" s="1"/>
      <c r="K11951" s="2"/>
      <c r="L11951">
        <v>11950</v>
      </c>
      <c r="M11951" s="1" t="s">
        <v>753</v>
      </c>
      <c r="N11951" s="1"/>
      <c r="O11951" s="2"/>
      <c r="P11951">
        <v>11950</v>
      </c>
      <c r="Q11951" s="1" t="s">
        <v>754</v>
      </c>
      <c r="R11951" s="1"/>
      <c r="S11951" s="2"/>
      <c r="T11951">
        <v>11950</v>
      </c>
      <c r="U11951" s="1" t="s">
        <v>178</v>
      </c>
      <c r="V11951" s="1"/>
      <c r="W11951" s="2"/>
      <c r="X11951">
        <v>11950</v>
      </c>
      <c r="Y11951" s="1" t="s">
        <v>179</v>
      </c>
      <c r="Z11951" s="1"/>
      <c r="AA11951" s="2"/>
    </row>
    <row r="11952" spans="8:27">
      <c r="H11952">
        <v>11951</v>
      </c>
      <c r="I11952" s="1" t="s">
        <v>752</v>
      </c>
      <c r="J11952" s="1"/>
      <c r="K11952" s="2"/>
      <c r="L11952">
        <v>11951</v>
      </c>
      <c r="M11952" s="1" t="s">
        <v>753</v>
      </c>
      <c r="N11952" s="1"/>
      <c r="O11952" s="2"/>
      <c r="P11952">
        <v>11951</v>
      </c>
      <c r="Q11952" s="1" t="s">
        <v>754</v>
      </c>
      <c r="R11952" s="1"/>
      <c r="S11952" s="2"/>
      <c r="T11952">
        <v>11951</v>
      </c>
      <c r="U11952" s="1" t="s">
        <v>178</v>
      </c>
      <c r="V11952" s="1"/>
      <c r="W11952" s="2"/>
      <c r="X11952">
        <v>11951</v>
      </c>
      <c r="Y11952" s="1" t="s">
        <v>179</v>
      </c>
      <c r="Z11952" s="1"/>
      <c r="AA11952" s="2"/>
    </row>
    <row r="11953" spans="8:27">
      <c r="H11953">
        <v>11952</v>
      </c>
      <c r="I11953" s="1" t="s">
        <v>752</v>
      </c>
      <c r="J11953" s="1"/>
      <c r="K11953" s="2"/>
      <c r="L11953">
        <v>11952</v>
      </c>
      <c r="M11953" s="1" t="s">
        <v>753</v>
      </c>
      <c r="N11953" s="1"/>
      <c r="O11953" s="2"/>
      <c r="P11953">
        <v>11952</v>
      </c>
      <c r="Q11953" s="1" t="s">
        <v>754</v>
      </c>
      <c r="R11953" s="1"/>
      <c r="S11953" s="2"/>
      <c r="T11953">
        <v>11952</v>
      </c>
      <c r="U11953" s="1" t="s">
        <v>178</v>
      </c>
      <c r="V11953" s="1"/>
      <c r="W11953" s="2"/>
      <c r="X11953">
        <v>11952</v>
      </c>
      <c r="Y11953" s="1" t="s">
        <v>179</v>
      </c>
      <c r="Z11953" s="1"/>
      <c r="AA11953" s="2"/>
    </row>
    <row r="11954" spans="8:27">
      <c r="H11954">
        <v>11953</v>
      </c>
      <c r="I11954" s="1" t="s">
        <v>752</v>
      </c>
      <c r="J11954" s="1"/>
      <c r="K11954" s="2"/>
      <c r="L11954">
        <v>11953</v>
      </c>
      <c r="M11954" s="1" t="s">
        <v>753</v>
      </c>
      <c r="N11954" s="1"/>
      <c r="O11954" s="2"/>
      <c r="P11954">
        <v>11953</v>
      </c>
      <c r="Q11954" s="1" t="s">
        <v>754</v>
      </c>
      <c r="R11954" s="1"/>
      <c r="S11954" s="2"/>
      <c r="T11954">
        <v>11953</v>
      </c>
      <c r="U11954" s="1" t="s">
        <v>178</v>
      </c>
      <c r="V11954" s="1"/>
      <c r="W11954" s="2"/>
      <c r="X11954">
        <v>11953</v>
      </c>
      <c r="Y11954" s="1" t="s">
        <v>179</v>
      </c>
      <c r="Z11954" s="1"/>
      <c r="AA11954" s="2"/>
    </row>
    <row r="11955" spans="8:27">
      <c r="H11955">
        <v>11954</v>
      </c>
      <c r="I11955" s="1" t="s">
        <v>752</v>
      </c>
      <c r="J11955" s="1"/>
      <c r="K11955" s="2"/>
      <c r="L11955">
        <v>11954</v>
      </c>
      <c r="M11955" s="1" t="s">
        <v>753</v>
      </c>
      <c r="N11955" s="1"/>
      <c r="O11955" s="2"/>
      <c r="P11955">
        <v>11954</v>
      </c>
      <c r="Q11955" s="1" t="s">
        <v>754</v>
      </c>
      <c r="R11955" s="1"/>
      <c r="S11955" s="2"/>
      <c r="T11955">
        <v>11954</v>
      </c>
      <c r="U11955" s="1" t="s">
        <v>178</v>
      </c>
      <c r="V11955" s="1"/>
      <c r="W11955" s="2"/>
      <c r="X11955">
        <v>11954</v>
      </c>
      <c r="Y11955" s="1" t="s">
        <v>179</v>
      </c>
      <c r="Z11955" s="1"/>
      <c r="AA11955" s="2"/>
    </row>
    <row r="11956" spans="8:27">
      <c r="H11956">
        <v>11955</v>
      </c>
      <c r="I11956" s="1" t="s">
        <v>752</v>
      </c>
      <c r="J11956" s="1"/>
      <c r="K11956" s="2"/>
      <c r="L11956">
        <v>11955</v>
      </c>
      <c r="M11956" s="1" t="s">
        <v>753</v>
      </c>
      <c r="N11956" s="1"/>
      <c r="O11956" s="2"/>
      <c r="P11956">
        <v>11955</v>
      </c>
      <c r="Q11956" s="1" t="s">
        <v>754</v>
      </c>
      <c r="R11956" s="1"/>
      <c r="S11956" s="2"/>
      <c r="T11956">
        <v>11955</v>
      </c>
      <c r="U11956" s="1" t="s">
        <v>178</v>
      </c>
      <c r="V11956" s="1"/>
      <c r="W11956" s="2"/>
      <c r="X11956">
        <v>11955</v>
      </c>
      <c r="Y11956" s="1" t="s">
        <v>179</v>
      </c>
      <c r="Z11956" s="1"/>
      <c r="AA11956" s="2"/>
    </row>
    <row r="11957" spans="8:27">
      <c r="H11957">
        <v>11956</v>
      </c>
      <c r="I11957" s="1" t="s">
        <v>752</v>
      </c>
      <c r="J11957" s="1"/>
      <c r="K11957" s="2"/>
      <c r="L11957">
        <v>11956</v>
      </c>
      <c r="M11957" s="1" t="s">
        <v>753</v>
      </c>
      <c r="N11957" s="1"/>
      <c r="O11957" s="2"/>
      <c r="P11957">
        <v>11956</v>
      </c>
      <c r="Q11957" s="1" t="s">
        <v>754</v>
      </c>
      <c r="R11957" s="1"/>
      <c r="S11957" s="2"/>
      <c r="T11957">
        <v>11956</v>
      </c>
      <c r="U11957" s="1" t="s">
        <v>178</v>
      </c>
      <c r="V11957" s="1"/>
      <c r="W11957" s="2"/>
      <c r="X11957">
        <v>11956</v>
      </c>
      <c r="Y11957" s="1" t="s">
        <v>179</v>
      </c>
      <c r="Z11957" s="1"/>
      <c r="AA11957" s="2"/>
    </row>
    <row r="11958" spans="8:27">
      <c r="H11958">
        <v>11957</v>
      </c>
      <c r="I11958" s="1" t="s">
        <v>752</v>
      </c>
      <c r="J11958" s="1"/>
      <c r="K11958" s="2"/>
      <c r="L11958">
        <v>11957</v>
      </c>
      <c r="M11958" s="1" t="s">
        <v>753</v>
      </c>
      <c r="N11958" s="1"/>
      <c r="O11958" s="2"/>
      <c r="P11958">
        <v>11957</v>
      </c>
      <c r="Q11958" s="1" t="s">
        <v>754</v>
      </c>
      <c r="R11958" s="1"/>
      <c r="S11958" s="2"/>
      <c r="T11958">
        <v>11957</v>
      </c>
      <c r="U11958" s="1" t="s">
        <v>178</v>
      </c>
      <c r="V11958" s="1"/>
      <c r="W11958" s="2"/>
      <c r="X11958">
        <v>11957</v>
      </c>
      <c r="Y11958" s="1" t="s">
        <v>179</v>
      </c>
      <c r="Z11958" s="1"/>
      <c r="AA11958" s="2"/>
    </row>
    <row r="11959" spans="8:27">
      <c r="H11959">
        <v>11958</v>
      </c>
      <c r="I11959" s="1" t="s">
        <v>752</v>
      </c>
      <c r="J11959" s="1"/>
      <c r="K11959" s="2"/>
      <c r="L11959">
        <v>11958</v>
      </c>
      <c r="M11959" s="1" t="s">
        <v>753</v>
      </c>
      <c r="N11959" s="1"/>
      <c r="O11959" s="2"/>
      <c r="P11959">
        <v>11958</v>
      </c>
      <c r="Q11959" s="1" t="s">
        <v>754</v>
      </c>
      <c r="R11959" s="1"/>
      <c r="S11959" s="2"/>
      <c r="T11959">
        <v>11958</v>
      </c>
      <c r="U11959" s="1" t="s">
        <v>178</v>
      </c>
      <c r="V11959" s="1"/>
      <c r="W11959" s="2"/>
      <c r="X11959">
        <v>11958</v>
      </c>
      <c r="Y11959" s="1" t="s">
        <v>179</v>
      </c>
      <c r="Z11959" s="1"/>
      <c r="AA11959" s="2"/>
    </row>
    <row r="11960" spans="8:27">
      <c r="H11960">
        <v>11959</v>
      </c>
      <c r="I11960" s="1" t="s">
        <v>752</v>
      </c>
      <c r="J11960" s="1"/>
      <c r="K11960" s="2"/>
      <c r="L11960">
        <v>11959</v>
      </c>
      <c r="M11960" s="1" t="s">
        <v>753</v>
      </c>
      <c r="N11960" s="1"/>
      <c r="O11960" s="2"/>
      <c r="P11960">
        <v>11959</v>
      </c>
      <c r="Q11960" s="1" t="s">
        <v>754</v>
      </c>
      <c r="R11960" s="1"/>
      <c r="S11960" s="2"/>
      <c r="T11960">
        <v>11959</v>
      </c>
      <c r="U11960" s="1" t="s">
        <v>178</v>
      </c>
      <c r="V11960" s="1"/>
      <c r="W11960" s="2"/>
      <c r="X11960">
        <v>11959</v>
      </c>
      <c r="Y11960" s="1" t="s">
        <v>179</v>
      </c>
      <c r="Z11960" s="1"/>
      <c r="AA11960" s="2"/>
    </row>
    <row r="11961" spans="8:27">
      <c r="H11961">
        <v>11960</v>
      </c>
      <c r="I11961" s="1" t="s">
        <v>752</v>
      </c>
      <c r="J11961" s="1"/>
      <c r="K11961" s="2"/>
      <c r="L11961">
        <v>11960</v>
      </c>
      <c r="M11961" s="1" t="s">
        <v>753</v>
      </c>
      <c r="N11961" s="1"/>
      <c r="O11961" s="2"/>
      <c r="P11961">
        <v>11960</v>
      </c>
      <c r="Q11961" s="1" t="s">
        <v>754</v>
      </c>
      <c r="R11961" s="1"/>
      <c r="S11961" s="2"/>
      <c r="T11961">
        <v>11960</v>
      </c>
      <c r="U11961" s="1" t="s">
        <v>178</v>
      </c>
      <c r="V11961" s="1"/>
      <c r="W11961" s="2"/>
      <c r="X11961">
        <v>11960</v>
      </c>
      <c r="Y11961" s="1" t="s">
        <v>179</v>
      </c>
      <c r="Z11961" s="1"/>
      <c r="AA11961" s="2"/>
    </row>
    <row r="11962" spans="8:27">
      <c r="H11962">
        <v>11961</v>
      </c>
      <c r="I11962" s="1" t="s">
        <v>752</v>
      </c>
      <c r="J11962" s="1"/>
      <c r="K11962" s="2"/>
      <c r="L11962">
        <v>11961</v>
      </c>
      <c r="M11962" s="1" t="s">
        <v>753</v>
      </c>
      <c r="N11962" s="1"/>
      <c r="O11962" s="2"/>
      <c r="P11962">
        <v>11961</v>
      </c>
      <c r="Q11962" s="1" t="s">
        <v>754</v>
      </c>
      <c r="R11962" s="1"/>
      <c r="S11962" s="2"/>
      <c r="T11962">
        <v>11961</v>
      </c>
      <c r="U11962" s="1" t="s">
        <v>178</v>
      </c>
      <c r="V11962" s="1"/>
      <c r="W11962" s="2"/>
      <c r="X11962">
        <v>11961</v>
      </c>
      <c r="Y11962" s="1" t="s">
        <v>179</v>
      </c>
      <c r="Z11962" s="1"/>
      <c r="AA11962" s="2"/>
    </row>
    <row r="11963" spans="8:27">
      <c r="H11963">
        <v>11962</v>
      </c>
      <c r="I11963" s="1" t="s">
        <v>752</v>
      </c>
      <c r="J11963" s="1"/>
      <c r="K11963" s="2"/>
      <c r="L11963">
        <v>11962</v>
      </c>
      <c r="M11963" s="1" t="s">
        <v>753</v>
      </c>
      <c r="N11963" s="1"/>
      <c r="O11963" s="2"/>
      <c r="P11963">
        <v>11962</v>
      </c>
      <c r="Q11963" s="1" t="s">
        <v>754</v>
      </c>
      <c r="R11963" s="1"/>
      <c r="S11963" s="2"/>
      <c r="T11963">
        <v>11962</v>
      </c>
      <c r="U11963" s="1" t="s">
        <v>178</v>
      </c>
      <c r="V11963" s="1"/>
      <c r="W11963" s="2"/>
      <c r="X11963">
        <v>11962</v>
      </c>
      <c r="Y11963" s="1" t="s">
        <v>179</v>
      </c>
      <c r="Z11963" s="1"/>
      <c r="AA11963" s="2"/>
    </row>
    <row r="11964" spans="8:27">
      <c r="H11964">
        <v>11963</v>
      </c>
      <c r="I11964" s="1" t="s">
        <v>752</v>
      </c>
      <c r="J11964" s="1"/>
      <c r="K11964" s="2"/>
      <c r="L11964">
        <v>11963</v>
      </c>
      <c r="M11964" s="1" t="s">
        <v>753</v>
      </c>
      <c r="N11964" s="1"/>
      <c r="O11964" s="2"/>
      <c r="P11964">
        <v>11963</v>
      </c>
      <c r="Q11964" s="1" t="s">
        <v>754</v>
      </c>
      <c r="R11964" s="1"/>
      <c r="S11964" s="2"/>
      <c r="T11964">
        <v>11963</v>
      </c>
      <c r="U11964" s="1" t="s">
        <v>178</v>
      </c>
      <c r="V11964" s="1"/>
      <c r="W11964" s="2"/>
      <c r="X11964">
        <v>11963</v>
      </c>
      <c r="Y11964" s="1" t="s">
        <v>179</v>
      </c>
      <c r="Z11964" s="1"/>
      <c r="AA11964" s="2"/>
    </row>
    <row r="11965" spans="8:27">
      <c r="H11965">
        <v>11964</v>
      </c>
      <c r="I11965" s="1" t="s">
        <v>752</v>
      </c>
      <c r="J11965" s="1"/>
      <c r="K11965" s="2"/>
      <c r="L11965">
        <v>11964</v>
      </c>
      <c r="M11965" s="1" t="s">
        <v>753</v>
      </c>
      <c r="N11965" s="1"/>
      <c r="O11965" s="2"/>
      <c r="P11965">
        <v>11964</v>
      </c>
      <c r="Q11965" s="1" t="s">
        <v>754</v>
      </c>
      <c r="R11965" s="1"/>
      <c r="S11965" s="2"/>
      <c r="T11965">
        <v>11964</v>
      </c>
      <c r="U11965" s="1" t="s">
        <v>178</v>
      </c>
      <c r="V11965" s="1"/>
      <c r="W11965" s="2"/>
      <c r="X11965">
        <v>11964</v>
      </c>
      <c r="Y11965" s="1" t="s">
        <v>179</v>
      </c>
      <c r="Z11965" s="1"/>
      <c r="AA11965" s="2"/>
    </row>
    <row r="11966" spans="8:27">
      <c r="H11966">
        <v>11965</v>
      </c>
      <c r="I11966" s="1" t="s">
        <v>752</v>
      </c>
      <c r="J11966" s="1"/>
      <c r="K11966" s="2"/>
      <c r="L11966">
        <v>11965</v>
      </c>
      <c r="M11966" s="1" t="s">
        <v>753</v>
      </c>
      <c r="N11966" s="1"/>
      <c r="O11966" s="2"/>
      <c r="P11966">
        <v>11965</v>
      </c>
      <c r="Q11966" s="1" t="s">
        <v>754</v>
      </c>
      <c r="R11966" s="1"/>
      <c r="S11966" s="2"/>
      <c r="T11966">
        <v>11965</v>
      </c>
      <c r="U11966" s="1" t="s">
        <v>178</v>
      </c>
      <c r="V11966" s="1"/>
      <c r="W11966" s="2"/>
      <c r="X11966">
        <v>11965</v>
      </c>
      <c r="Y11966" s="1" t="s">
        <v>179</v>
      </c>
      <c r="Z11966" s="1"/>
      <c r="AA11966" s="2"/>
    </row>
    <row r="11967" spans="8:27">
      <c r="H11967">
        <v>11966</v>
      </c>
      <c r="I11967" s="1" t="s">
        <v>752</v>
      </c>
      <c r="J11967" s="1"/>
      <c r="K11967" s="2"/>
      <c r="L11967">
        <v>11966</v>
      </c>
      <c r="M11967" s="1" t="s">
        <v>753</v>
      </c>
      <c r="N11967" s="1"/>
      <c r="O11967" s="2"/>
      <c r="P11967">
        <v>11966</v>
      </c>
      <c r="Q11967" s="1" t="s">
        <v>754</v>
      </c>
      <c r="R11967" s="1"/>
      <c r="S11967" s="2"/>
      <c r="T11967">
        <v>11966</v>
      </c>
      <c r="U11967" s="1" t="s">
        <v>178</v>
      </c>
      <c r="V11967" s="1"/>
      <c r="W11967" s="2"/>
      <c r="X11967">
        <v>11966</v>
      </c>
      <c r="Y11967" s="1" t="s">
        <v>179</v>
      </c>
      <c r="Z11967" s="1"/>
      <c r="AA11967" s="2"/>
    </row>
    <row r="11968" spans="8:27">
      <c r="H11968">
        <v>11967</v>
      </c>
      <c r="I11968" s="1" t="s">
        <v>752</v>
      </c>
      <c r="J11968" s="1"/>
      <c r="K11968" s="2"/>
      <c r="L11968">
        <v>11967</v>
      </c>
      <c r="M11968" s="1" t="s">
        <v>753</v>
      </c>
      <c r="N11968" s="1"/>
      <c r="O11968" s="2"/>
      <c r="P11968">
        <v>11967</v>
      </c>
      <c r="Q11968" s="1" t="s">
        <v>754</v>
      </c>
      <c r="R11968" s="1"/>
      <c r="S11968" s="2"/>
      <c r="T11968">
        <v>11967</v>
      </c>
      <c r="U11968" s="1" t="s">
        <v>178</v>
      </c>
      <c r="V11968" s="1"/>
      <c r="W11968" s="2"/>
      <c r="X11968">
        <v>11967</v>
      </c>
      <c r="Y11968" s="1" t="s">
        <v>179</v>
      </c>
      <c r="Z11968" s="1"/>
      <c r="AA11968" s="2"/>
    </row>
    <row r="11969" spans="8:27">
      <c r="H11969">
        <v>11968</v>
      </c>
      <c r="I11969" s="1" t="s">
        <v>752</v>
      </c>
      <c r="J11969" s="1"/>
      <c r="K11969" s="2"/>
      <c r="L11969">
        <v>11968</v>
      </c>
      <c r="M11969" s="1" t="s">
        <v>753</v>
      </c>
      <c r="N11969" s="1"/>
      <c r="O11969" s="2"/>
      <c r="P11969">
        <v>11968</v>
      </c>
      <c r="Q11969" s="1" t="s">
        <v>754</v>
      </c>
      <c r="R11969" s="1"/>
      <c r="S11969" s="2"/>
      <c r="T11969">
        <v>11968</v>
      </c>
      <c r="U11969" s="1" t="s">
        <v>178</v>
      </c>
      <c r="V11969" s="1"/>
      <c r="W11969" s="2"/>
      <c r="X11969">
        <v>11968</v>
      </c>
      <c r="Y11969" s="1" t="s">
        <v>179</v>
      </c>
      <c r="Z11969" s="1"/>
      <c r="AA11969" s="2"/>
    </row>
    <row r="11970" spans="8:27">
      <c r="H11970">
        <v>11969</v>
      </c>
      <c r="I11970" s="1" t="s">
        <v>752</v>
      </c>
      <c r="J11970" s="1"/>
      <c r="K11970" s="2"/>
      <c r="L11970">
        <v>11969</v>
      </c>
      <c r="M11970" s="1" t="s">
        <v>753</v>
      </c>
      <c r="N11970" s="1"/>
      <c r="O11970" s="2"/>
      <c r="P11970">
        <v>11969</v>
      </c>
      <c r="Q11970" s="1" t="s">
        <v>754</v>
      </c>
      <c r="R11970" s="1"/>
      <c r="S11970" s="2"/>
      <c r="T11970">
        <v>11969</v>
      </c>
      <c r="U11970" s="1" t="s">
        <v>178</v>
      </c>
      <c r="V11970" s="1"/>
      <c r="W11970" s="2"/>
      <c r="X11970">
        <v>11969</v>
      </c>
      <c r="Y11970" s="1" t="s">
        <v>179</v>
      </c>
      <c r="Z11970" s="1"/>
      <c r="AA11970" s="2"/>
    </row>
    <row r="11971" spans="8:27">
      <c r="H11971">
        <v>11970</v>
      </c>
      <c r="I11971" s="1" t="s">
        <v>752</v>
      </c>
      <c r="J11971" s="1"/>
      <c r="K11971" s="2"/>
      <c r="L11971">
        <v>11970</v>
      </c>
      <c r="M11971" s="1" t="s">
        <v>753</v>
      </c>
      <c r="N11971" s="1"/>
      <c r="O11971" s="2"/>
      <c r="P11971">
        <v>11970</v>
      </c>
      <c r="Q11971" s="1" t="s">
        <v>754</v>
      </c>
      <c r="R11971" s="1"/>
      <c r="S11971" s="2"/>
      <c r="T11971">
        <v>11970</v>
      </c>
      <c r="U11971" s="1" t="s">
        <v>178</v>
      </c>
      <c r="V11971" s="1"/>
      <c r="W11971" s="2"/>
      <c r="X11971">
        <v>11970</v>
      </c>
      <c r="Y11971" s="1" t="s">
        <v>179</v>
      </c>
      <c r="Z11971" s="1"/>
      <c r="AA11971" s="2"/>
    </row>
    <row r="11972" spans="8:27">
      <c r="H11972">
        <v>11971</v>
      </c>
      <c r="I11972" s="1" t="s">
        <v>752</v>
      </c>
      <c r="J11972" s="1"/>
      <c r="K11972" s="2"/>
      <c r="L11972">
        <v>11971</v>
      </c>
      <c r="M11972" s="1" t="s">
        <v>753</v>
      </c>
      <c r="N11972" s="1"/>
      <c r="O11972" s="2"/>
      <c r="P11972">
        <v>11971</v>
      </c>
      <c r="Q11972" s="1" t="s">
        <v>754</v>
      </c>
      <c r="R11972" s="1"/>
      <c r="S11972" s="2"/>
      <c r="T11972">
        <v>11971</v>
      </c>
      <c r="U11972" s="1" t="s">
        <v>178</v>
      </c>
      <c r="V11972" s="1"/>
      <c r="W11972" s="2"/>
      <c r="X11972">
        <v>11971</v>
      </c>
      <c r="Y11972" s="1" t="s">
        <v>179</v>
      </c>
      <c r="Z11972" s="1"/>
      <c r="AA11972" s="2"/>
    </row>
    <row r="11973" spans="8:27">
      <c r="H11973">
        <v>11972</v>
      </c>
      <c r="I11973" s="1" t="s">
        <v>752</v>
      </c>
      <c r="J11973" s="1"/>
      <c r="K11973" s="2"/>
      <c r="L11973">
        <v>11972</v>
      </c>
      <c r="M11973" s="1" t="s">
        <v>753</v>
      </c>
      <c r="N11973" s="1"/>
      <c r="O11973" s="2"/>
      <c r="P11973">
        <v>11972</v>
      </c>
      <c r="Q11973" s="1" t="s">
        <v>754</v>
      </c>
      <c r="R11973" s="1"/>
      <c r="S11973" s="2"/>
      <c r="T11973">
        <v>11972</v>
      </c>
      <c r="U11973" s="1" t="s">
        <v>178</v>
      </c>
      <c r="V11973" s="1"/>
      <c r="W11973" s="2"/>
      <c r="X11973">
        <v>11972</v>
      </c>
      <c r="Y11973" s="1" t="s">
        <v>179</v>
      </c>
      <c r="Z11973" s="1"/>
      <c r="AA11973" s="2"/>
    </row>
    <row r="11974" spans="8:27">
      <c r="H11974">
        <v>11973</v>
      </c>
      <c r="I11974" s="1" t="s">
        <v>752</v>
      </c>
      <c r="J11974" s="1"/>
      <c r="K11974" s="2"/>
      <c r="L11974">
        <v>11973</v>
      </c>
      <c r="M11974" s="1" t="s">
        <v>753</v>
      </c>
      <c r="N11974" s="1"/>
      <c r="O11974" s="2"/>
      <c r="P11974">
        <v>11973</v>
      </c>
      <c r="Q11974" s="1" t="s">
        <v>754</v>
      </c>
      <c r="R11974" s="1"/>
      <c r="S11974" s="2"/>
      <c r="T11974">
        <v>11973</v>
      </c>
      <c r="U11974" s="1" t="s">
        <v>178</v>
      </c>
      <c r="V11974" s="1"/>
      <c r="W11974" s="2"/>
      <c r="X11974">
        <v>11973</v>
      </c>
      <c r="Y11974" s="1" t="s">
        <v>179</v>
      </c>
      <c r="Z11974" s="1"/>
      <c r="AA11974" s="2"/>
    </row>
    <row r="11975" spans="8:27">
      <c r="H11975">
        <v>11974</v>
      </c>
      <c r="I11975" s="1" t="s">
        <v>752</v>
      </c>
      <c r="J11975" s="1"/>
      <c r="K11975" s="2"/>
      <c r="L11975">
        <v>11974</v>
      </c>
      <c r="M11975" s="1" t="s">
        <v>753</v>
      </c>
      <c r="N11975" s="1"/>
      <c r="O11975" s="2"/>
      <c r="P11975">
        <v>11974</v>
      </c>
      <c r="Q11975" s="1" t="s">
        <v>754</v>
      </c>
      <c r="R11975" s="1"/>
      <c r="S11975" s="2"/>
      <c r="T11975">
        <v>11974</v>
      </c>
      <c r="U11975" s="1" t="s">
        <v>178</v>
      </c>
      <c r="V11975" s="1"/>
      <c r="W11975" s="2"/>
      <c r="X11975">
        <v>11974</v>
      </c>
      <c r="Y11975" s="1" t="s">
        <v>179</v>
      </c>
      <c r="Z11975" s="1"/>
      <c r="AA11975" s="2"/>
    </row>
    <row r="11976" spans="8:27">
      <c r="H11976">
        <v>11975</v>
      </c>
      <c r="I11976" s="1" t="s">
        <v>752</v>
      </c>
      <c r="J11976" s="1"/>
      <c r="K11976" s="2"/>
      <c r="L11976">
        <v>11975</v>
      </c>
      <c r="M11976" s="1" t="s">
        <v>753</v>
      </c>
      <c r="N11976" s="1"/>
      <c r="O11976" s="2"/>
      <c r="P11976">
        <v>11975</v>
      </c>
      <c r="Q11976" s="1" t="s">
        <v>754</v>
      </c>
      <c r="R11976" s="1"/>
      <c r="S11976" s="2"/>
      <c r="T11976">
        <v>11975</v>
      </c>
      <c r="U11976" s="1" t="s">
        <v>178</v>
      </c>
      <c r="V11976" s="1"/>
      <c r="W11976" s="2"/>
      <c r="X11976">
        <v>11975</v>
      </c>
      <c r="Y11976" s="1" t="s">
        <v>179</v>
      </c>
      <c r="Z11976" s="1"/>
      <c r="AA11976" s="2"/>
    </row>
    <row r="11977" spans="8:27">
      <c r="H11977">
        <v>11976</v>
      </c>
      <c r="I11977" s="1" t="s">
        <v>752</v>
      </c>
      <c r="J11977" s="1"/>
      <c r="K11977" s="2"/>
      <c r="L11977">
        <v>11976</v>
      </c>
      <c r="M11977" s="1" t="s">
        <v>753</v>
      </c>
      <c r="N11977" s="1"/>
      <c r="O11977" s="2"/>
      <c r="P11977">
        <v>11976</v>
      </c>
      <c r="Q11977" s="1" t="s">
        <v>754</v>
      </c>
      <c r="R11977" s="1"/>
      <c r="S11977" s="2"/>
      <c r="T11977">
        <v>11976</v>
      </c>
      <c r="U11977" s="1" t="s">
        <v>178</v>
      </c>
      <c r="V11977" s="1"/>
      <c r="W11977" s="2"/>
      <c r="X11977">
        <v>11976</v>
      </c>
      <c r="Y11977" s="1" t="s">
        <v>179</v>
      </c>
      <c r="Z11977" s="1"/>
      <c r="AA11977" s="2"/>
    </row>
    <row r="11978" spans="8:27">
      <c r="H11978">
        <v>11977</v>
      </c>
      <c r="I11978" s="1" t="s">
        <v>752</v>
      </c>
      <c r="J11978" s="1"/>
      <c r="K11978" s="2"/>
      <c r="L11978">
        <v>11977</v>
      </c>
      <c r="M11978" s="1" t="s">
        <v>753</v>
      </c>
      <c r="N11978" s="1"/>
      <c r="O11978" s="2"/>
      <c r="P11978">
        <v>11977</v>
      </c>
      <c r="Q11978" s="1" t="s">
        <v>754</v>
      </c>
      <c r="R11978" s="1"/>
      <c r="S11978" s="2"/>
      <c r="T11978">
        <v>11977</v>
      </c>
      <c r="U11978" s="1" t="s">
        <v>178</v>
      </c>
      <c r="V11978" s="1"/>
      <c r="W11978" s="2"/>
      <c r="X11978">
        <v>11977</v>
      </c>
      <c r="Y11978" s="1" t="s">
        <v>179</v>
      </c>
      <c r="Z11978" s="1"/>
      <c r="AA11978" s="2"/>
    </row>
    <row r="11979" spans="8:27">
      <c r="H11979">
        <v>11978</v>
      </c>
      <c r="I11979" s="1" t="s">
        <v>752</v>
      </c>
      <c r="J11979" s="1"/>
      <c r="K11979" s="2"/>
      <c r="L11979">
        <v>11978</v>
      </c>
      <c r="M11979" s="1" t="s">
        <v>753</v>
      </c>
      <c r="N11979" s="1"/>
      <c r="O11979" s="2"/>
      <c r="P11979">
        <v>11978</v>
      </c>
      <c r="Q11979" s="1" t="s">
        <v>754</v>
      </c>
      <c r="R11979" s="1"/>
      <c r="S11979" s="2"/>
      <c r="T11979">
        <v>11978</v>
      </c>
      <c r="U11979" s="1" t="s">
        <v>178</v>
      </c>
      <c r="V11979" s="1"/>
      <c r="W11979" s="2"/>
      <c r="X11979">
        <v>11978</v>
      </c>
      <c r="Y11979" s="1" t="s">
        <v>179</v>
      </c>
      <c r="Z11979" s="1"/>
      <c r="AA11979" s="2"/>
    </row>
    <row r="11980" spans="8:27">
      <c r="H11980">
        <v>11979</v>
      </c>
      <c r="I11980" s="1" t="s">
        <v>752</v>
      </c>
      <c r="J11980" s="1"/>
      <c r="K11980" s="2"/>
      <c r="L11980">
        <v>11979</v>
      </c>
      <c r="M11980" s="1" t="s">
        <v>753</v>
      </c>
      <c r="N11980" s="1"/>
      <c r="O11980" s="2"/>
      <c r="P11980">
        <v>11979</v>
      </c>
      <c r="Q11980" s="1" t="s">
        <v>754</v>
      </c>
      <c r="R11980" s="1"/>
      <c r="S11980" s="2"/>
      <c r="T11980">
        <v>11979</v>
      </c>
      <c r="U11980" s="1" t="s">
        <v>178</v>
      </c>
      <c r="V11980" s="1"/>
      <c r="W11980" s="2"/>
      <c r="X11980">
        <v>11979</v>
      </c>
      <c r="Y11980" s="1" t="s">
        <v>179</v>
      </c>
      <c r="Z11980" s="1"/>
      <c r="AA11980" s="2"/>
    </row>
    <row r="11981" spans="8:27">
      <c r="H11981">
        <v>11980</v>
      </c>
      <c r="I11981" s="1" t="s">
        <v>752</v>
      </c>
      <c r="J11981" s="1"/>
      <c r="K11981" s="2"/>
      <c r="L11981">
        <v>11980</v>
      </c>
      <c r="M11981" s="1" t="s">
        <v>753</v>
      </c>
      <c r="N11981" s="1"/>
      <c r="O11981" s="2"/>
      <c r="P11981">
        <v>11980</v>
      </c>
      <c r="Q11981" s="1" t="s">
        <v>754</v>
      </c>
      <c r="R11981" s="1"/>
      <c r="S11981" s="2"/>
      <c r="T11981">
        <v>11980</v>
      </c>
      <c r="U11981" s="1" t="s">
        <v>178</v>
      </c>
      <c r="V11981" s="1"/>
      <c r="W11981" s="2"/>
      <c r="X11981">
        <v>11980</v>
      </c>
      <c r="Y11981" s="1" t="s">
        <v>179</v>
      </c>
      <c r="Z11981" s="1"/>
      <c r="AA11981" s="2"/>
    </row>
    <row r="11982" spans="8:27">
      <c r="H11982">
        <v>11981</v>
      </c>
      <c r="I11982" s="1" t="s">
        <v>752</v>
      </c>
      <c r="J11982" s="1"/>
      <c r="K11982" s="2"/>
      <c r="L11982">
        <v>11981</v>
      </c>
      <c r="M11982" s="1" t="s">
        <v>753</v>
      </c>
      <c r="N11982" s="1"/>
      <c r="O11982" s="2"/>
      <c r="P11982">
        <v>11981</v>
      </c>
      <c r="Q11982" s="1" t="s">
        <v>754</v>
      </c>
      <c r="R11982" s="1"/>
      <c r="S11982" s="2"/>
      <c r="T11982">
        <v>11981</v>
      </c>
      <c r="U11982" s="1" t="s">
        <v>178</v>
      </c>
      <c r="V11982" s="1"/>
      <c r="W11982" s="2"/>
      <c r="X11982">
        <v>11981</v>
      </c>
      <c r="Y11982" s="1" t="s">
        <v>179</v>
      </c>
      <c r="Z11982" s="1"/>
      <c r="AA11982" s="2"/>
    </row>
    <row r="11983" spans="8:27">
      <c r="H11983">
        <v>11982</v>
      </c>
      <c r="I11983" s="1" t="s">
        <v>752</v>
      </c>
      <c r="J11983" s="1"/>
      <c r="K11983" s="2"/>
      <c r="L11983">
        <v>11982</v>
      </c>
      <c r="M11983" s="1" t="s">
        <v>753</v>
      </c>
      <c r="N11983" s="1"/>
      <c r="O11983" s="2"/>
      <c r="P11983">
        <v>11982</v>
      </c>
      <c r="Q11983" s="1" t="s">
        <v>754</v>
      </c>
      <c r="R11983" s="1"/>
      <c r="S11983" s="2"/>
      <c r="T11983">
        <v>11982</v>
      </c>
      <c r="U11983" s="1" t="s">
        <v>178</v>
      </c>
      <c r="V11983" s="1"/>
      <c r="W11983" s="2"/>
      <c r="X11983">
        <v>11982</v>
      </c>
      <c r="Y11983" s="1" t="s">
        <v>179</v>
      </c>
      <c r="Z11983" s="1"/>
      <c r="AA11983" s="2"/>
    </row>
    <row r="11984" spans="8:27">
      <c r="H11984">
        <v>11983</v>
      </c>
      <c r="I11984" s="1" t="s">
        <v>752</v>
      </c>
      <c r="J11984" s="1"/>
      <c r="K11984" s="2"/>
      <c r="L11984">
        <v>11983</v>
      </c>
      <c r="M11984" s="1" t="s">
        <v>753</v>
      </c>
      <c r="N11984" s="1"/>
      <c r="O11984" s="2"/>
      <c r="P11984">
        <v>11983</v>
      </c>
      <c r="Q11984" s="1" t="s">
        <v>754</v>
      </c>
      <c r="R11984" s="1"/>
      <c r="S11984" s="2"/>
      <c r="T11984">
        <v>11983</v>
      </c>
      <c r="U11984" s="1" t="s">
        <v>178</v>
      </c>
      <c r="V11984" s="1"/>
      <c r="W11984" s="2"/>
      <c r="X11984">
        <v>11983</v>
      </c>
      <c r="Y11984" s="1" t="s">
        <v>179</v>
      </c>
      <c r="Z11984" s="1"/>
      <c r="AA11984" s="2"/>
    </row>
    <row r="11985" spans="8:27">
      <c r="H11985">
        <v>11984</v>
      </c>
      <c r="I11985" s="1" t="s">
        <v>752</v>
      </c>
      <c r="J11985" s="1"/>
      <c r="K11985" s="2"/>
      <c r="L11985">
        <v>11984</v>
      </c>
      <c r="M11985" s="1" t="s">
        <v>753</v>
      </c>
      <c r="N11985" s="1"/>
      <c r="O11985" s="2"/>
      <c r="P11985">
        <v>11984</v>
      </c>
      <c r="Q11985" s="1" t="s">
        <v>754</v>
      </c>
      <c r="R11985" s="1"/>
      <c r="S11985" s="2"/>
      <c r="T11985">
        <v>11984</v>
      </c>
      <c r="U11985" s="1" t="s">
        <v>178</v>
      </c>
      <c r="V11985" s="1"/>
      <c r="W11985" s="2"/>
      <c r="X11985">
        <v>11984</v>
      </c>
      <c r="Y11985" s="1" t="s">
        <v>179</v>
      </c>
      <c r="Z11985" s="1"/>
      <c r="AA11985" s="2"/>
    </row>
    <row r="11986" spans="8:27">
      <c r="H11986">
        <v>11985</v>
      </c>
      <c r="I11986" s="1" t="s">
        <v>752</v>
      </c>
      <c r="J11986" s="1"/>
      <c r="K11986" s="2"/>
      <c r="L11986">
        <v>11985</v>
      </c>
      <c r="M11986" s="1" t="s">
        <v>753</v>
      </c>
      <c r="N11986" s="1"/>
      <c r="O11986" s="2"/>
      <c r="P11986">
        <v>11985</v>
      </c>
      <c r="Q11986" s="1" t="s">
        <v>754</v>
      </c>
      <c r="R11986" s="1"/>
      <c r="S11986" s="2"/>
      <c r="T11986">
        <v>11985</v>
      </c>
      <c r="U11986" s="1" t="s">
        <v>178</v>
      </c>
      <c r="V11986" s="1"/>
      <c r="W11986" s="2"/>
      <c r="X11986">
        <v>11985</v>
      </c>
      <c r="Y11986" s="1" t="s">
        <v>179</v>
      </c>
      <c r="Z11986" s="1"/>
      <c r="AA11986" s="2"/>
    </row>
    <row r="11987" spans="8:27">
      <c r="H11987">
        <v>11986</v>
      </c>
      <c r="I11987" s="1" t="s">
        <v>752</v>
      </c>
      <c r="J11987" s="1"/>
      <c r="K11987" s="2"/>
      <c r="L11987">
        <v>11986</v>
      </c>
      <c r="M11987" s="1" t="s">
        <v>753</v>
      </c>
      <c r="N11987" s="1"/>
      <c r="O11987" s="2"/>
      <c r="P11987">
        <v>11986</v>
      </c>
      <c r="Q11987" s="1" t="s">
        <v>754</v>
      </c>
      <c r="R11987" s="1"/>
      <c r="S11987" s="2"/>
      <c r="T11987">
        <v>11986</v>
      </c>
      <c r="U11987" s="1" t="s">
        <v>178</v>
      </c>
      <c r="V11987" s="1"/>
      <c r="W11987" s="2"/>
      <c r="X11987">
        <v>11986</v>
      </c>
      <c r="Y11987" s="1" t="s">
        <v>179</v>
      </c>
      <c r="Z11987" s="1"/>
      <c r="AA11987" s="2"/>
    </row>
    <row r="11988" spans="8:27">
      <c r="H11988">
        <v>11987</v>
      </c>
      <c r="I11988" s="1" t="s">
        <v>752</v>
      </c>
      <c r="J11988" s="1"/>
      <c r="K11988" s="2"/>
      <c r="L11988">
        <v>11987</v>
      </c>
      <c r="M11988" s="1" t="s">
        <v>753</v>
      </c>
      <c r="N11988" s="1"/>
      <c r="O11988" s="2"/>
      <c r="P11988">
        <v>11987</v>
      </c>
      <c r="Q11988" s="1" t="s">
        <v>754</v>
      </c>
      <c r="R11988" s="1"/>
      <c r="S11988" s="2"/>
      <c r="T11988">
        <v>11987</v>
      </c>
      <c r="U11988" s="1" t="s">
        <v>178</v>
      </c>
      <c r="V11988" s="1"/>
      <c r="W11988" s="2"/>
      <c r="X11988">
        <v>11987</v>
      </c>
      <c r="Y11988" s="1" t="s">
        <v>179</v>
      </c>
      <c r="Z11988" s="1"/>
      <c r="AA11988" s="2"/>
    </row>
    <row r="11989" spans="8:27">
      <c r="H11989">
        <v>11988</v>
      </c>
      <c r="I11989" s="1" t="s">
        <v>752</v>
      </c>
      <c r="J11989" s="1"/>
      <c r="K11989" s="2"/>
      <c r="L11989">
        <v>11988</v>
      </c>
      <c r="M11989" s="1" t="s">
        <v>753</v>
      </c>
      <c r="N11989" s="1"/>
      <c r="O11989" s="2"/>
      <c r="P11989">
        <v>11988</v>
      </c>
      <c r="Q11989" s="1" t="s">
        <v>754</v>
      </c>
      <c r="R11989" s="1"/>
      <c r="S11989" s="2"/>
      <c r="T11989">
        <v>11988</v>
      </c>
      <c r="U11989" s="1" t="s">
        <v>178</v>
      </c>
      <c r="V11989" s="1"/>
      <c r="W11989" s="2"/>
      <c r="X11989">
        <v>11988</v>
      </c>
      <c r="Y11989" s="1" t="s">
        <v>179</v>
      </c>
      <c r="Z11989" s="1"/>
      <c r="AA11989" s="2"/>
    </row>
    <row r="11990" spans="8:27">
      <c r="H11990">
        <v>11989</v>
      </c>
      <c r="I11990" s="1" t="s">
        <v>752</v>
      </c>
      <c r="J11990" s="1"/>
      <c r="K11990" s="2"/>
      <c r="L11990">
        <v>11989</v>
      </c>
      <c r="M11990" s="1" t="s">
        <v>753</v>
      </c>
      <c r="N11990" s="1"/>
      <c r="O11990" s="2"/>
      <c r="P11990">
        <v>11989</v>
      </c>
      <c r="Q11990" s="1" t="s">
        <v>754</v>
      </c>
      <c r="R11990" s="1"/>
      <c r="S11990" s="2"/>
      <c r="T11990">
        <v>11989</v>
      </c>
      <c r="U11990" s="1" t="s">
        <v>178</v>
      </c>
      <c r="V11990" s="1"/>
      <c r="W11990" s="2"/>
      <c r="X11990">
        <v>11989</v>
      </c>
      <c r="Y11990" s="1" t="s">
        <v>179</v>
      </c>
      <c r="Z11990" s="1"/>
      <c r="AA11990" s="2"/>
    </row>
    <row r="11991" spans="8:27">
      <c r="H11991">
        <v>11990</v>
      </c>
      <c r="I11991" s="1" t="s">
        <v>752</v>
      </c>
      <c r="J11991" s="1"/>
      <c r="K11991" s="2"/>
      <c r="L11991">
        <v>11990</v>
      </c>
      <c r="M11991" s="1" t="s">
        <v>753</v>
      </c>
      <c r="N11991" s="1"/>
      <c r="O11991" s="2"/>
      <c r="P11991">
        <v>11990</v>
      </c>
      <c r="Q11991" s="1" t="s">
        <v>754</v>
      </c>
      <c r="R11991" s="1"/>
      <c r="S11991" s="2"/>
      <c r="T11991">
        <v>11990</v>
      </c>
      <c r="U11991" s="1" t="s">
        <v>178</v>
      </c>
      <c r="V11991" s="1"/>
      <c r="W11991" s="2"/>
      <c r="X11991">
        <v>11990</v>
      </c>
      <c r="Y11991" s="1" t="s">
        <v>179</v>
      </c>
      <c r="Z11991" s="1"/>
      <c r="AA11991" s="2"/>
    </row>
    <row r="11992" spans="8:27">
      <c r="H11992">
        <v>11991</v>
      </c>
      <c r="I11992" s="1" t="s">
        <v>752</v>
      </c>
      <c r="J11992" s="1"/>
      <c r="K11992" s="2"/>
      <c r="L11992">
        <v>11991</v>
      </c>
      <c r="M11992" s="1" t="s">
        <v>753</v>
      </c>
      <c r="N11992" s="1"/>
      <c r="O11992" s="2"/>
      <c r="P11992">
        <v>11991</v>
      </c>
      <c r="Q11992" s="1" t="s">
        <v>754</v>
      </c>
      <c r="R11992" s="1"/>
      <c r="S11992" s="2"/>
      <c r="T11992">
        <v>11991</v>
      </c>
      <c r="U11992" s="1" t="s">
        <v>178</v>
      </c>
      <c r="V11992" s="1"/>
      <c r="W11992" s="2"/>
      <c r="X11992">
        <v>11991</v>
      </c>
      <c r="Y11992" s="1" t="s">
        <v>179</v>
      </c>
      <c r="Z11992" s="1"/>
      <c r="AA11992" s="2"/>
    </row>
    <row r="11993" spans="8:27">
      <c r="H11993">
        <v>11992</v>
      </c>
      <c r="I11993" s="1" t="s">
        <v>752</v>
      </c>
      <c r="J11993" s="1"/>
      <c r="K11993" s="2"/>
      <c r="L11993">
        <v>11992</v>
      </c>
      <c r="M11993" s="1" t="s">
        <v>753</v>
      </c>
      <c r="N11993" s="1"/>
      <c r="O11993" s="2"/>
      <c r="P11993">
        <v>11992</v>
      </c>
      <c r="Q11993" s="1" t="s">
        <v>754</v>
      </c>
      <c r="R11993" s="1"/>
      <c r="S11993" s="2"/>
      <c r="T11993">
        <v>11992</v>
      </c>
      <c r="U11993" s="1" t="s">
        <v>178</v>
      </c>
      <c r="V11993" s="1"/>
      <c r="W11993" s="2"/>
      <c r="X11993">
        <v>11992</v>
      </c>
      <c r="Y11993" s="1" t="s">
        <v>179</v>
      </c>
      <c r="Z11993" s="1"/>
      <c r="AA11993" s="2"/>
    </row>
    <row r="11994" spans="8:27">
      <c r="H11994">
        <v>11993</v>
      </c>
      <c r="I11994" s="1" t="s">
        <v>752</v>
      </c>
      <c r="J11994" s="1"/>
      <c r="K11994" s="2"/>
      <c r="L11994">
        <v>11993</v>
      </c>
      <c r="M11994" s="1" t="s">
        <v>753</v>
      </c>
      <c r="N11994" s="1"/>
      <c r="O11994" s="2"/>
      <c r="P11994">
        <v>11993</v>
      </c>
      <c r="Q11994" s="1" t="s">
        <v>754</v>
      </c>
      <c r="R11994" s="1"/>
      <c r="S11994" s="2"/>
      <c r="T11994">
        <v>11993</v>
      </c>
      <c r="U11994" s="1" t="s">
        <v>178</v>
      </c>
      <c r="V11994" s="1"/>
      <c r="W11994" s="2"/>
      <c r="X11994">
        <v>11993</v>
      </c>
      <c r="Y11994" s="1" t="s">
        <v>179</v>
      </c>
      <c r="Z11994" s="1"/>
      <c r="AA11994" s="2"/>
    </row>
    <row r="11995" spans="8:27">
      <c r="H11995">
        <v>11994</v>
      </c>
      <c r="I11995" s="1" t="s">
        <v>752</v>
      </c>
      <c r="J11995" s="1"/>
      <c r="K11995" s="2"/>
      <c r="L11995">
        <v>11994</v>
      </c>
      <c r="M11995" s="1" t="s">
        <v>753</v>
      </c>
      <c r="N11995" s="1"/>
      <c r="O11995" s="2"/>
      <c r="P11995">
        <v>11994</v>
      </c>
      <c r="Q11995" s="1" t="s">
        <v>754</v>
      </c>
      <c r="R11995" s="1"/>
      <c r="S11995" s="2"/>
      <c r="T11995">
        <v>11994</v>
      </c>
      <c r="U11995" s="1" t="s">
        <v>178</v>
      </c>
      <c r="V11995" s="1"/>
      <c r="W11995" s="2"/>
      <c r="X11995">
        <v>11994</v>
      </c>
      <c r="Y11995" s="1" t="s">
        <v>179</v>
      </c>
      <c r="Z11995" s="1"/>
      <c r="AA11995" s="2"/>
    </row>
    <row r="11996" spans="8:27">
      <c r="H11996">
        <v>11995</v>
      </c>
      <c r="I11996" s="1" t="s">
        <v>752</v>
      </c>
      <c r="J11996" s="1"/>
      <c r="K11996" s="2"/>
      <c r="L11996">
        <v>11995</v>
      </c>
      <c r="M11996" s="1" t="s">
        <v>753</v>
      </c>
      <c r="N11996" s="1"/>
      <c r="O11996" s="2"/>
      <c r="P11996">
        <v>11995</v>
      </c>
      <c r="Q11996" s="1" t="s">
        <v>754</v>
      </c>
      <c r="R11996" s="1"/>
      <c r="S11996" s="2"/>
      <c r="T11996">
        <v>11995</v>
      </c>
      <c r="U11996" s="1" t="s">
        <v>178</v>
      </c>
      <c r="V11996" s="1"/>
      <c r="W11996" s="2"/>
      <c r="X11996">
        <v>11995</v>
      </c>
      <c r="Y11996" s="1" t="s">
        <v>179</v>
      </c>
      <c r="Z11996" s="1"/>
      <c r="AA11996" s="2"/>
    </row>
    <row r="11997" spans="8:27">
      <c r="H11997">
        <v>11996</v>
      </c>
      <c r="I11997" s="1" t="s">
        <v>752</v>
      </c>
      <c r="J11997" s="1"/>
      <c r="K11997" s="2"/>
      <c r="L11997">
        <v>11996</v>
      </c>
      <c r="M11997" s="1" t="s">
        <v>753</v>
      </c>
      <c r="N11997" s="1"/>
      <c r="O11997" s="2"/>
      <c r="P11997">
        <v>11996</v>
      </c>
      <c r="Q11997" s="1" t="s">
        <v>754</v>
      </c>
      <c r="R11997" s="1"/>
      <c r="S11997" s="2"/>
      <c r="T11997">
        <v>11996</v>
      </c>
      <c r="U11997" s="1" t="s">
        <v>178</v>
      </c>
      <c r="V11997" s="1"/>
      <c r="W11997" s="2"/>
      <c r="X11997">
        <v>11996</v>
      </c>
      <c r="Y11997" s="1" t="s">
        <v>179</v>
      </c>
      <c r="Z11997" s="1"/>
      <c r="AA11997" s="2"/>
    </row>
    <row r="11998" spans="8:27">
      <c r="H11998">
        <v>11997</v>
      </c>
      <c r="I11998" s="1" t="s">
        <v>752</v>
      </c>
      <c r="J11998" s="1"/>
      <c r="K11998" s="2"/>
      <c r="L11998">
        <v>11997</v>
      </c>
      <c r="M11998" s="1" t="s">
        <v>753</v>
      </c>
      <c r="N11998" s="1"/>
      <c r="O11998" s="2"/>
      <c r="P11998">
        <v>11997</v>
      </c>
      <c r="Q11998" s="1" t="s">
        <v>754</v>
      </c>
      <c r="R11998" s="1"/>
      <c r="S11998" s="2"/>
      <c r="T11998">
        <v>11997</v>
      </c>
      <c r="U11998" s="1" t="s">
        <v>178</v>
      </c>
      <c r="V11998" s="1"/>
      <c r="W11998" s="2"/>
      <c r="X11998">
        <v>11997</v>
      </c>
      <c r="Y11998" s="1" t="s">
        <v>179</v>
      </c>
      <c r="Z11998" s="1"/>
      <c r="AA11998" s="2"/>
    </row>
    <row r="11999" spans="8:27">
      <c r="H11999">
        <v>11998</v>
      </c>
      <c r="I11999" s="1" t="s">
        <v>752</v>
      </c>
      <c r="J11999" s="1"/>
      <c r="K11999" s="2"/>
      <c r="L11999">
        <v>11998</v>
      </c>
      <c r="M11999" s="1" t="s">
        <v>753</v>
      </c>
      <c r="N11999" s="1"/>
      <c r="O11999" s="2"/>
      <c r="P11999">
        <v>11998</v>
      </c>
      <c r="Q11999" s="1" t="s">
        <v>754</v>
      </c>
      <c r="R11999" s="1"/>
      <c r="S11999" s="2"/>
      <c r="T11999">
        <v>11998</v>
      </c>
      <c r="U11999" s="1" t="s">
        <v>178</v>
      </c>
      <c r="V11999" s="1"/>
      <c r="W11999" s="2"/>
      <c r="X11999">
        <v>11998</v>
      </c>
      <c r="Y11999" s="1" t="s">
        <v>179</v>
      </c>
      <c r="Z11999" s="1"/>
      <c r="AA11999" s="2"/>
    </row>
    <row r="12000" spans="8:27">
      <c r="H12000">
        <v>11999</v>
      </c>
      <c r="I12000" s="1" t="s">
        <v>752</v>
      </c>
      <c r="J12000" s="1"/>
      <c r="K12000" s="2"/>
      <c r="L12000">
        <v>11999</v>
      </c>
      <c r="M12000" s="1" t="s">
        <v>753</v>
      </c>
      <c r="N12000" s="1"/>
      <c r="O12000" s="2"/>
      <c r="P12000">
        <v>11999</v>
      </c>
      <c r="Q12000" s="1" t="s">
        <v>754</v>
      </c>
      <c r="R12000" s="1"/>
      <c r="S12000" s="2"/>
      <c r="T12000">
        <v>11999</v>
      </c>
      <c r="U12000" s="1" t="s">
        <v>178</v>
      </c>
      <c r="V12000" s="1"/>
      <c r="W12000" s="2"/>
      <c r="X12000">
        <v>11999</v>
      </c>
      <c r="Y12000" s="1" t="s">
        <v>179</v>
      </c>
      <c r="Z12000" s="1"/>
      <c r="AA12000" s="2"/>
    </row>
    <row r="12001" spans="8:27">
      <c r="H12001">
        <v>12000</v>
      </c>
      <c r="I12001" s="1" t="s">
        <v>752</v>
      </c>
      <c r="J12001" s="1"/>
      <c r="K12001" s="2"/>
      <c r="L12001">
        <v>12000</v>
      </c>
      <c r="M12001" s="1" t="s">
        <v>753</v>
      </c>
      <c r="N12001" s="1"/>
      <c r="O12001" s="2"/>
      <c r="P12001">
        <v>12000</v>
      </c>
      <c r="Q12001" s="1" t="s">
        <v>754</v>
      </c>
      <c r="R12001" s="1"/>
      <c r="S12001" s="2"/>
      <c r="T12001">
        <v>12000</v>
      </c>
      <c r="U12001" s="1" t="s">
        <v>178</v>
      </c>
      <c r="V12001" s="1"/>
      <c r="W12001" s="2"/>
      <c r="X12001">
        <v>12000</v>
      </c>
      <c r="Y12001" s="1" t="s">
        <v>179</v>
      </c>
      <c r="Z12001" s="1"/>
      <c r="AA12001" s="2"/>
    </row>
    <row r="12002" spans="8:27">
      <c r="H12002">
        <v>12001</v>
      </c>
      <c r="I12002" s="1" t="s">
        <v>752</v>
      </c>
      <c r="J12002" s="1"/>
      <c r="K12002" s="2"/>
      <c r="L12002">
        <v>12001</v>
      </c>
      <c r="M12002" s="1" t="s">
        <v>753</v>
      </c>
      <c r="N12002" s="1"/>
      <c r="O12002" s="2"/>
      <c r="P12002">
        <v>12001</v>
      </c>
      <c r="Q12002" s="1" t="s">
        <v>754</v>
      </c>
      <c r="R12002" s="1"/>
      <c r="S12002" s="2"/>
      <c r="T12002">
        <v>12001</v>
      </c>
      <c r="U12002" s="1" t="s">
        <v>178</v>
      </c>
      <c r="V12002" s="1"/>
      <c r="W12002" s="2"/>
      <c r="X12002">
        <v>12001</v>
      </c>
      <c r="Y12002" s="1" t="s">
        <v>179</v>
      </c>
      <c r="Z12002" s="1"/>
      <c r="AA12002" s="2"/>
    </row>
    <row r="12003" spans="8:27">
      <c r="H12003">
        <v>12002</v>
      </c>
      <c r="I12003" s="1" t="s">
        <v>752</v>
      </c>
      <c r="J12003" s="1"/>
      <c r="K12003" s="2"/>
      <c r="L12003">
        <v>12002</v>
      </c>
      <c r="M12003" s="1" t="s">
        <v>753</v>
      </c>
      <c r="N12003" s="1"/>
      <c r="O12003" s="2"/>
      <c r="P12003">
        <v>12002</v>
      </c>
      <c r="Q12003" s="1" t="s">
        <v>754</v>
      </c>
      <c r="R12003" s="1"/>
      <c r="S12003" s="2"/>
      <c r="T12003">
        <v>12002</v>
      </c>
      <c r="U12003" s="1" t="s">
        <v>178</v>
      </c>
      <c r="V12003" s="1"/>
      <c r="W12003" s="2"/>
      <c r="X12003">
        <v>12002</v>
      </c>
      <c r="Y12003" s="1" t="s">
        <v>179</v>
      </c>
      <c r="Z12003" s="1"/>
      <c r="AA12003" s="2"/>
    </row>
    <row r="12004" spans="8:27">
      <c r="H12004">
        <v>12003</v>
      </c>
      <c r="I12004" s="1" t="s">
        <v>752</v>
      </c>
      <c r="J12004" s="1"/>
      <c r="K12004" s="2"/>
      <c r="L12004">
        <v>12003</v>
      </c>
      <c r="M12004" s="1" t="s">
        <v>753</v>
      </c>
      <c r="N12004" s="1"/>
      <c r="O12004" s="2"/>
      <c r="P12004">
        <v>12003</v>
      </c>
      <c r="Q12004" s="1" t="s">
        <v>754</v>
      </c>
      <c r="R12004" s="1"/>
      <c r="S12004" s="2"/>
      <c r="T12004">
        <v>12003</v>
      </c>
      <c r="U12004" s="1" t="s">
        <v>178</v>
      </c>
      <c r="V12004" s="1"/>
      <c r="W12004" s="2"/>
      <c r="X12004">
        <v>12003</v>
      </c>
      <c r="Y12004" s="1" t="s">
        <v>179</v>
      </c>
      <c r="Z12004" s="1"/>
      <c r="AA12004" s="2"/>
    </row>
    <row r="12005" spans="8:27">
      <c r="H12005">
        <v>12004</v>
      </c>
      <c r="I12005" s="1" t="s">
        <v>752</v>
      </c>
      <c r="J12005" s="1"/>
      <c r="K12005" s="2"/>
      <c r="L12005">
        <v>12004</v>
      </c>
      <c r="M12005" s="1" t="s">
        <v>753</v>
      </c>
      <c r="N12005" s="1"/>
      <c r="O12005" s="2"/>
      <c r="P12005">
        <v>12004</v>
      </c>
      <c r="Q12005" s="1" t="s">
        <v>754</v>
      </c>
      <c r="R12005" s="1"/>
      <c r="S12005" s="2"/>
      <c r="T12005">
        <v>12004</v>
      </c>
      <c r="U12005" s="1" t="s">
        <v>178</v>
      </c>
      <c r="V12005" s="1"/>
      <c r="W12005" s="2"/>
      <c r="X12005">
        <v>12004</v>
      </c>
      <c r="Y12005" s="1" t="s">
        <v>179</v>
      </c>
      <c r="Z12005" s="1"/>
      <c r="AA12005" s="2"/>
    </row>
    <row r="12006" spans="8:27">
      <c r="H12006">
        <v>12005</v>
      </c>
      <c r="I12006" s="1" t="s">
        <v>752</v>
      </c>
      <c r="J12006" s="1"/>
      <c r="K12006" s="2"/>
      <c r="L12006">
        <v>12005</v>
      </c>
      <c r="M12006" s="1" t="s">
        <v>753</v>
      </c>
      <c r="N12006" s="1"/>
      <c r="O12006" s="2"/>
      <c r="P12006">
        <v>12005</v>
      </c>
      <c r="Q12006" s="1" t="s">
        <v>754</v>
      </c>
      <c r="R12006" s="1"/>
      <c r="S12006" s="2"/>
      <c r="T12006">
        <v>12005</v>
      </c>
      <c r="U12006" s="1" t="s">
        <v>178</v>
      </c>
      <c r="V12006" s="1"/>
      <c r="W12006" s="2"/>
      <c r="X12006">
        <v>12005</v>
      </c>
      <c r="Y12006" s="1" t="s">
        <v>179</v>
      </c>
      <c r="Z12006" s="1"/>
      <c r="AA12006" s="2"/>
    </row>
    <row r="12007" spans="8:27">
      <c r="H12007">
        <v>12006</v>
      </c>
      <c r="I12007" s="1" t="s">
        <v>752</v>
      </c>
      <c r="J12007" s="1"/>
      <c r="K12007" s="2"/>
      <c r="L12007">
        <v>12006</v>
      </c>
      <c r="M12007" s="1" t="s">
        <v>753</v>
      </c>
      <c r="N12007" s="1"/>
      <c r="O12007" s="2"/>
      <c r="P12007">
        <v>12006</v>
      </c>
      <c r="Q12007" s="1" t="s">
        <v>754</v>
      </c>
      <c r="R12007" s="1"/>
      <c r="S12007" s="2"/>
      <c r="T12007">
        <v>12006</v>
      </c>
      <c r="U12007" s="1" t="s">
        <v>178</v>
      </c>
      <c r="V12007" s="1"/>
      <c r="W12007" s="2"/>
      <c r="X12007">
        <v>12006</v>
      </c>
      <c r="Y12007" s="1" t="s">
        <v>179</v>
      </c>
      <c r="Z12007" s="1"/>
      <c r="AA12007" s="2"/>
    </row>
    <row r="12008" spans="8:27">
      <c r="H12008">
        <v>12007</v>
      </c>
      <c r="I12008" s="1" t="s">
        <v>752</v>
      </c>
      <c r="J12008" s="1"/>
      <c r="K12008" s="2"/>
      <c r="L12008">
        <v>12007</v>
      </c>
      <c r="M12008" s="1" t="s">
        <v>753</v>
      </c>
      <c r="N12008" s="1"/>
      <c r="O12008" s="2"/>
      <c r="P12008">
        <v>12007</v>
      </c>
      <c r="Q12008" s="1" t="s">
        <v>754</v>
      </c>
      <c r="R12008" s="1"/>
      <c r="S12008" s="2"/>
      <c r="T12008">
        <v>12007</v>
      </c>
      <c r="U12008" s="1" t="s">
        <v>178</v>
      </c>
      <c r="V12008" s="1"/>
      <c r="W12008" s="2"/>
      <c r="X12008">
        <v>12007</v>
      </c>
      <c r="Y12008" s="1" t="s">
        <v>179</v>
      </c>
      <c r="Z12008" s="1"/>
      <c r="AA12008" s="2"/>
    </row>
    <row r="12009" spans="8:27">
      <c r="H12009">
        <v>12008</v>
      </c>
      <c r="I12009" s="1" t="s">
        <v>752</v>
      </c>
      <c r="J12009" s="1"/>
      <c r="K12009" s="2"/>
      <c r="L12009">
        <v>12008</v>
      </c>
      <c r="M12009" s="1" t="s">
        <v>753</v>
      </c>
      <c r="N12009" s="1"/>
      <c r="O12009" s="2"/>
      <c r="P12009">
        <v>12008</v>
      </c>
      <c r="Q12009" s="1" t="s">
        <v>754</v>
      </c>
      <c r="R12009" s="1"/>
      <c r="S12009" s="2"/>
      <c r="T12009">
        <v>12008</v>
      </c>
      <c r="U12009" s="1" t="s">
        <v>178</v>
      </c>
      <c r="V12009" s="1"/>
      <c r="W12009" s="2"/>
      <c r="X12009">
        <v>12008</v>
      </c>
      <c r="Y12009" s="1" t="s">
        <v>179</v>
      </c>
      <c r="Z12009" s="1"/>
      <c r="AA12009" s="2"/>
    </row>
    <row r="12010" spans="8:27">
      <c r="H12010">
        <v>12009</v>
      </c>
      <c r="I12010" s="1" t="s">
        <v>752</v>
      </c>
      <c r="J12010" s="1"/>
      <c r="K12010" s="2"/>
      <c r="L12010">
        <v>12009</v>
      </c>
      <c r="M12010" s="1" t="s">
        <v>753</v>
      </c>
      <c r="N12010" s="1"/>
      <c r="O12010" s="2"/>
      <c r="P12010">
        <v>12009</v>
      </c>
      <c r="Q12010" s="1" t="s">
        <v>754</v>
      </c>
      <c r="R12010" s="1"/>
      <c r="S12010" s="2"/>
      <c r="T12010">
        <v>12009</v>
      </c>
      <c r="U12010" s="1" t="s">
        <v>178</v>
      </c>
      <c r="V12010" s="1"/>
      <c r="W12010" s="2"/>
      <c r="X12010">
        <v>12009</v>
      </c>
      <c r="Y12010" s="1" t="s">
        <v>179</v>
      </c>
      <c r="Z12010" s="1"/>
      <c r="AA12010" s="2"/>
    </row>
    <row r="12011" spans="8:27">
      <c r="H12011">
        <v>12010</v>
      </c>
      <c r="I12011" s="1" t="s">
        <v>752</v>
      </c>
      <c r="J12011" s="1"/>
      <c r="K12011" s="2"/>
      <c r="L12011">
        <v>12010</v>
      </c>
      <c r="M12011" s="1" t="s">
        <v>753</v>
      </c>
      <c r="N12011" s="1"/>
      <c r="O12011" s="2"/>
      <c r="P12011">
        <v>12010</v>
      </c>
      <c r="Q12011" s="1" t="s">
        <v>754</v>
      </c>
      <c r="R12011" s="1"/>
      <c r="S12011" s="2"/>
      <c r="T12011">
        <v>12010</v>
      </c>
      <c r="U12011" s="1" t="s">
        <v>178</v>
      </c>
      <c r="V12011" s="1"/>
      <c r="W12011" s="2"/>
      <c r="X12011">
        <v>12010</v>
      </c>
      <c r="Y12011" s="1" t="s">
        <v>179</v>
      </c>
      <c r="Z12011" s="1"/>
      <c r="AA12011" s="2"/>
    </row>
    <row r="12012" spans="8:27">
      <c r="H12012">
        <v>12011</v>
      </c>
      <c r="I12012" s="1" t="s">
        <v>752</v>
      </c>
      <c r="J12012" s="1"/>
      <c r="K12012" s="2"/>
      <c r="L12012">
        <v>12011</v>
      </c>
      <c r="M12012" s="1" t="s">
        <v>753</v>
      </c>
      <c r="N12012" s="1"/>
      <c r="O12012" s="2"/>
      <c r="P12012">
        <v>12011</v>
      </c>
      <c r="Q12012" s="1" t="s">
        <v>754</v>
      </c>
      <c r="R12012" s="1"/>
      <c r="S12012" s="2"/>
      <c r="T12012">
        <v>12011</v>
      </c>
      <c r="U12012" s="1" t="s">
        <v>178</v>
      </c>
      <c r="V12012" s="1"/>
      <c r="W12012" s="2"/>
      <c r="X12012">
        <v>12011</v>
      </c>
      <c r="Y12012" s="1" t="s">
        <v>179</v>
      </c>
      <c r="Z12012" s="1"/>
      <c r="AA12012" s="2"/>
    </row>
    <row r="12013" spans="8:27">
      <c r="H12013">
        <v>12012</v>
      </c>
      <c r="I12013" s="1" t="s">
        <v>752</v>
      </c>
      <c r="J12013" s="1"/>
      <c r="K12013" s="2"/>
      <c r="L12013">
        <v>12012</v>
      </c>
      <c r="M12013" s="1" t="s">
        <v>753</v>
      </c>
      <c r="N12013" s="1"/>
      <c r="O12013" s="2"/>
      <c r="P12013">
        <v>12012</v>
      </c>
      <c r="Q12013" s="1" t="s">
        <v>754</v>
      </c>
      <c r="R12013" s="1"/>
      <c r="S12013" s="2"/>
      <c r="T12013">
        <v>12012</v>
      </c>
      <c r="U12013" s="1" t="s">
        <v>178</v>
      </c>
      <c r="V12013" s="1"/>
      <c r="W12013" s="2"/>
      <c r="X12013">
        <v>12012</v>
      </c>
      <c r="Y12013" s="1" t="s">
        <v>179</v>
      </c>
      <c r="Z12013" s="1"/>
      <c r="AA12013" s="2"/>
    </row>
    <row r="12014" spans="8:27">
      <c r="H12014">
        <v>12013</v>
      </c>
      <c r="I12014" s="1" t="s">
        <v>752</v>
      </c>
      <c r="J12014" s="1"/>
      <c r="K12014" s="2"/>
      <c r="L12014">
        <v>12013</v>
      </c>
      <c r="M12014" s="1" t="s">
        <v>753</v>
      </c>
      <c r="N12014" s="1"/>
      <c r="O12014" s="2"/>
      <c r="P12014">
        <v>12013</v>
      </c>
      <c r="Q12014" s="1" t="s">
        <v>754</v>
      </c>
      <c r="R12014" s="1"/>
      <c r="S12014" s="2"/>
      <c r="T12014">
        <v>12013</v>
      </c>
      <c r="U12014" s="1" t="s">
        <v>178</v>
      </c>
      <c r="V12014" s="1"/>
      <c r="W12014" s="2"/>
      <c r="X12014">
        <v>12013</v>
      </c>
      <c r="Y12014" s="1" t="s">
        <v>179</v>
      </c>
      <c r="Z12014" s="1"/>
      <c r="AA12014" s="2"/>
    </row>
    <row r="12015" spans="8:27">
      <c r="H12015">
        <v>12014</v>
      </c>
      <c r="I12015" s="1" t="s">
        <v>752</v>
      </c>
      <c r="J12015" s="1"/>
      <c r="K12015" s="2"/>
      <c r="L12015">
        <v>12014</v>
      </c>
      <c r="M12015" s="1" t="s">
        <v>753</v>
      </c>
      <c r="N12015" s="1"/>
      <c r="O12015" s="2"/>
      <c r="P12015">
        <v>12014</v>
      </c>
      <c r="Q12015" s="1" t="s">
        <v>754</v>
      </c>
      <c r="R12015" s="1"/>
      <c r="S12015" s="2"/>
      <c r="T12015">
        <v>12014</v>
      </c>
      <c r="U12015" s="1" t="s">
        <v>178</v>
      </c>
      <c r="V12015" s="1"/>
      <c r="W12015" s="2"/>
      <c r="X12015">
        <v>12014</v>
      </c>
      <c r="Y12015" s="1" t="s">
        <v>179</v>
      </c>
      <c r="Z12015" s="1"/>
      <c r="AA12015" s="2"/>
    </row>
    <row r="12016" spans="8:27">
      <c r="H12016">
        <v>12015</v>
      </c>
      <c r="I12016" s="1" t="s">
        <v>752</v>
      </c>
      <c r="J12016" s="1"/>
      <c r="K12016" s="2"/>
      <c r="L12016">
        <v>12015</v>
      </c>
      <c r="M12016" s="1" t="s">
        <v>753</v>
      </c>
      <c r="N12016" s="1"/>
      <c r="O12016" s="2"/>
      <c r="P12016">
        <v>12015</v>
      </c>
      <c r="Q12016" s="1" t="s">
        <v>754</v>
      </c>
      <c r="R12016" s="1"/>
      <c r="S12016" s="2"/>
      <c r="T12016">
        <v>12015</v>
      </c>
      <c r="U12016" s="1" t="s">
        <v>178</v>
      </c>
      <c r="V12016" s="1"/>
      <c r="W12016" s="2"/>
      <c r="X12016">
        <v>12015</v>
      </c>
      <c r="Y12016" s="1" t="s">
        <v>179</v>
      </c>
      <c r="Z12016" s="1"/>
      <c r="AA12016" s="2"/>
    </row>
    <row r="12017" spans="8:27">
      <c r="H12017">
        <v>12016</v>
      </c>
      <c r="I12017" s="1" t="s">
        <v>752</v>
      </c>
      <c r="J12017" s="1"/>
      <c r="K12017" s="2"/>
      <c r="L12017">
        <v>12016</v>
      </c>
      <c r="M12017" s="1" t="s">
        <v>753</v>
      </c>
      <c r="N12017" s="1"/>
      <c r="O12017" s="2"/>
      <c r="P12017">
        <v>12016</v>
      </c>
      <c r="Q12017" s="1" t="s">
        <v>754</v>
      </c>
      <c r="R12017" s="1"/>
      <c r="S12017" s="2"/>
      <c r="T12017">
        <v>12016</v>
      </c>
      <c r="U12017" s="1" t="s">
        <v>178</v>
      </c>
      <c r="V12017" s="1"/>
      <c r="W12017" s="2"/>
      <c r="X12017">
        <v>12016</v>
      </c>
      <c r="Y12017" s="1" t="s">
        <v>179</v>
      </c>
      <c r="Z12017" s="1"/>
      <c r="AA12017" s="2"/>
    </row>
    <row r="12018" spans="8:27">
      <c r="H12018">
        <v>12017</v>
      </c>
      <c r="I12018" s="1" t="s">
        <v>752</v>
      </c>
      <c r="J12018" s="1"/>
      <c r="K12018" s="2"/>
      <c r="L12018">
        <v>12017</v>
      </c>
      <c r="M12018" s="1" t="s">
        <v>753</v>
      </c>
      <c r="N12018" s="1"/>
      <c r="O12018" s="2"/>
      <c r="P12018">
        <v>12017</v>
      </c>
      <c r="Q12018" s="1" t="s">
        <v>754</v>
      </c>
      <c r="R12018" s="1"/>
      <c r="S12018" s="2"/>
      <c r="T12018">
        <v>12017</v>
      </c>
      <c r="U12018" s="1" t="s">
        <v>178</v>
      </c>
      <c r="V12018" s="1"/>
      <c r="W12018" s="2"/>
      <c r="X12018">
        <v>12017</v>
      </c>
      <c r="Y12018" s="1" t="s">
        <v>179</v>
      </c>
      <c r="Z12018" s="1"/>
      <c r="AA12018" s="2"/>
    </row>
    <row r="12019" spans="8:27">
      <c r="H12019">
        <v>12018</v>
      </c>
      <c r="I12019" s="1" t="s">
        <v>752</v>
      </c>
      <c r="J12019" s="1"/>
      <c r="K12019" s="2"/>
      <c r="L12019">
        <v>12018</v>
      </c>
      <c r="M12019" s="1" t="s">
        <v>753</v>
      </c>
      <c r="N12019" s="1"/>
      <c r="O12019" s="2"/>
      <c r="P12019">
        <v>12018</v>
      </c>
      <c r="Q12019" s="1" t="s">
        <v>754</v>
      </c>
      <c r="R12019" s="1"/>
      <c r="S12019" s="2"/>
      <c r="T12019">
        <v>12018</v>
      </c>
      <c r="U12019" s="1" t="s">
        <v>178</v>
      </c>
      <c r="V12019" s="1"/>
      <c r="W12019" s="2"/>
      <c r="X12019">
        <v>12018</v>
      </c>
      <c r="Y12019" s="1" t="s">
        <v>179</v>
      </c>
      <c r="Z12019" s="1"/>
      <c r="AA12019" s="2"/>
    </row>
    <row r="12020" spans="8:27">
      <c r="H12020">
        <v>12019</v>
      </c>
      <c r="I12020" s="1" t="s">
        <v>752</v>
      </c>
      <c r="J12020" s="1"/>
      <c r="K12020" s="2"/>
      <c r="L12020">
        <v>12019</v>
      </c>
      <c r="M12020" s="1" t="s">
        <v>753</v>
      </c>
      <c r="N12020" s="1"/>
      <c r="O12020" s="2"/>
      <c r="P12020">
        <v>12019</v>
      </c>
      <c r="Q12020" s="1" t="s">
        <v>754</v>
      </c>
      <c r="R12020" s="1"/>
      <c r="S12020" s="2"/>
      <c r="T12020">
        <v>12019</v>
      </c>
      <c r="U12020" s="1" t="s">
        <v>178</v>
      </c>
      <c r="V12020" s="1"/>
      <c r="W12020" s="2"/>
      <c r="X12020">
        <v>12019</v>
      </c>
      <c r="Y12020" s="1" t="s">
        <v>179</v>
      </c>
      <c r="Z12020" s="1"/>
      <c r="AA12020" s="2"/>
    </row>
    <row r="12021" spans="8:27">
      <c r="H12021">
        <v>12020</v>
      </c>
      <c r="I12021" s="1" t="s">
        <v>752</v>
      </c>
      <c r="J12021" s="1"/>
      <c r="K12021" s="2"/>
      <c r="L12021">
        <v>12020</v>
      </c>
      <c r="M12021" s="1" t="s">
        <v>753</v>
      </c>
      <c r="N12021" s="1"/>
      <c r="O12021" s="2"/>
      <c r="P12021">
        <v>12020</v>
      </c>
      <c r="Q12021" s="1" t="s">
        <v>754</v>
      </c>
      <c r="R12021" s="1"/>
      <c r="S12021" s="2"/>
      <c r="T12021">
        <v>12020</v>
      </c>
      <c r="U12021" s="1" t="s">
        <v>178</v>
      </c>
      <c r="V12021" s="1"/>
      <c r="W12021" s="2"/>
      <c r="X12021">
        <v>12020</v>
      </c>
      <c r="Y12021" s="1" t="s">
        <v>179</v>
      </c>
      <c r="Z12021" s="1"/>
      <c r="AA12021" s="2"/>
    </row>
    <row r="12022" spans="8:27">
      <c r="H12022">
        <v>12021</v>
      </c>
      <c r="I12022" s="1" t="s">
        <v>752</v>
      </c>
      <c r="J12022" s="1"/>
      <c r="K12022" s="2"/>
      <c r="L12022">
        <v>12021</v>
      </c>
      <c r="M12022" s="1" t="s">
        <v>753</v>
      </c>
      <c r="N12022" s="1"/>
      <c r="O12022" s="2"/>
      <c r="P12022">
        <v>12021</v>
      </c>
      <c r="Q12022" s="1" t="s">
        <v>754</v>
      </c>
      <c r="R12022" s="1"/>
      <c r="S12022" s="2"/>
      <c r="T12022">
        <v>12021</v>
      </c>
      <c r="U12022" s="1" t="s">
        <v>178</v>
      </c>
      <c r="V12022" s="1"/>
      <c r="W12022" s="2"/>
      <c r="X12022">
        <v>12021</v>
      </c>
      <c r="Y12022" s="1" t="s">
        <v>179</v>
      </c>
      <c r="Z12022" s="1"/>
      <c r="AA12022" s="2"/>
    </row>
    <row r="12023" spans="8:27">
      <c r="H12023">
        <v>12022</v>
      </c>
      <c r="I12023" s="1" t="s">
        <v>752</v>
      </c>
      <c r="J12023" s="1"/>
      <c r="K12023" s="2"/>
      <c r="L12023">
        <v>12022</v>
      </c>
      <c r="M12023" s="1" t="s">
        <v>753</v>
      </c>
      <c r="N12023" s="1"/>
      <c r="O12023" s="2"/>
      <c r="P12023">
        <v>12022</v>
      </c>
      <c r="Q12023" s="1" t="s">
        <v>754</v>
      </c>
      <c r="R12023" s="1"/>
      <c r="S12023" s="2"/>
      <c r="T12023">
        <v>12022</v>
      </c>
      <c r="U12023" s="1" t="s">
        <v>178</v>
      </c>
      <c r="V12023" s="1"/>
      <c r="W12023" s="2"/>
      <c r="X12023">
        <v>12022</v>
      </c>
      <c r="Y12023" s="1" t="s">
        <v>179</v>
      </c>
      <c r="Z12023" s="1"/>
      <c r="AA12023" s="2"/>
    </row>
    <row r="12024" spans="8:27">
      <c r="H12024">
        <v>12023</v>
      </c>
      <c r="I12024" s="1" t="s">
        <v>752</v>
      </c>
      <c r="J12024" s="1"/>
      <c r="K12024" s="2"/>
      <c r="L12024">
        <v>12023</v>
      </c>
      <c r="M12024" s="1" t="s">
        <v>753</v>
      </c>
      <c r="N12024" s="1"/>
      <c r="O12024" s="2"/>
      <c r="P12024">
        <v>12023</v>
      </c>
      <c r="Q12024" s="1" t="s">
        <v>754</v>
      </c>
      <c r="R12024" s="1"/>
      <c r="S12024" s="2"/>
      <c r="T12024">
        <v>12023</v>
      </c>
      <c r="U12024" s="1" t="s">
        <v>178</v>
      </c>
      <c r="V12024" s="1"/>
      <c r="W12024" s="2"/>
      <c r="X12024">
        <v>12023</v>
      </c>
      <c r="Y12024" s="1" t="s">
        <v>179</v>
      </c>
      <c r="Z12024" s="1"/>
      <c r="AA12024" s="2"/>
    </row>
    <row r="12025" spans="8:27">
      <c r="H12025">
        <v>12024</v>
      </c>
      <c r="I12025" s="1" t="s">
        <v>752</v>
      </c>
      <c r="J12025" s="1"/>
      <c r="K12025" s="2"/>
      <c r="L12025">
        <v>12024</v>
      </c>
      <c r="M12025" s="1" t="s">
        <v>753</v>
      </c>
      <c r="N12025" s="1"/>
      <c r="O12025" s="2"/>
      <c r="P12025">
        <v>12024</v>
      </c>
      <c r="Q12025" s="1" t="s">
        <v>754</v>
      </c>
      <c r="R12025" s="1"/>
      <c r="S12025" s="2"/>
      <c r="T12025">
        <v>12024</v>
      </c>
      <c r="U12025" s="1" t="s">
        <v>178</v>
      </c>
      <c r="V12025" s="1"/>
      <c r="W12025" s="2"/>
      <c r="X12025">
        <v>12024</v>
      </c>
      <c r="Y12025" s="1" t="s">
        <v>179</v>
      </c>
      <c r="Z12025" s="1"/>
      <c r="AA12025" s="2"/>
    </row>
    <row r="12026" spans="8:27">
      <c r="H12026">
        <v>12025</v>
      </c>
      <c r="I12026" s="1" t="s">
        <v>752</v>
      </c>
      <c r="J12026" s="1"/>
      <c r="K12026" s="2"/>
      <c r="L12026">
        <v>12025</v>
      </c>
      <c r="M12026" s="1" t="s">
        <v>753</v>
      </c>
      <c r="N12026" s="1"/>
      <c r="O12026" s="2"/>
      <c r="P12026">
        <v>12025</v>
      </c>
      <c r="Q12026" s="1" t="s">
        <v>754</v>
      </c>
      <c r="R12026" s="1"/>
      <c r="S12026" s="2"/>
      <c r="T12026">
        <v>12025</v>
      </c>
      <c r="U12026" s="1" t="s">
        <v>178</v>
      </c>
      <c r="V12026" s="1"/>
      <c r="W12026" s="2"/>
      <c r="X12026">
        <v>12025</v>
      </c>
      <c r="Y12026" s="1" t="s">
        <v>179</v>
      </c>
      <c r="Z12026" s="1"/>
      <c r="AA12026" s="2"/>
    </row>
    <row r="12027" spans="8:27">
      <c r="H12027">
        <v>12026</v>
      </c>
      <c r="I12027" s="1" t="s">
        <v>752</v>
      </c>
      <c r="J12027" s="1"/>
      <c r="K12027" s="2"/>
      <c r="L12027">
        <v>12026</v>
      </c>
      <c r="M12027" s="1" t="s">
        <v>753</v>
      </c>
      <c r="N12027" s="1"/>
      <c r="O12027" s="2"/>
      <c r="P12027">
        <v>12026</v>
      </c>
      <c r="Q12027" s="1" t="s">
        <v>754</v>
      </c>
      <c r="R12027" s="1"/>
      <c r="S12027" s="2"/>
      <c r="T12027">
        <v>12026</v>
      </c>
      <c r="U12027" s="1" t="s">
        <v>178</v>
      </c>
      <c r="V12027" s="1"/>
      <c r="W12027" s="2"/>
      <c r="X12027">
        <v>12026</v>
      </c>
      <c r="Y12027" s="1" t="s">
        <v>179</v>
      </c>
      <c r="Z12027" s="1"/>
      <c r="AA12027" s="2"/>
    </row>
    <row r="12028" spans="8:27">
      <c r="H12028">
        <v>12027</v>
      </c>
      <c r="I12028" s="1" t="s">
        <v>752</v>
      </c>
      <c r="J12028" s="1"/>
      <c r="K12028" s="2"/>
      <c r="L12028">
        <v>12027</v>
      </c>
      <c r="M12028" s="1" t="s">
        <v>753</v>
      </c>
      <c r="N12028" s="1"/>
      <c r="O12028" s="2"/>
      <c r="P12028">
        <v>12027</v>
      </c>
      <c r="Q12028" s="1" t="s">
        <v>754</v>
      </c>
      <c r="R12028" s="1"/>
      <c r="S12028" s="2"/>
      <c r="T12028">
        <v>12027</v>
      </c>
      <c r="U12028" s="1" t="s">
        <v>178</v>
      </c>
      <c r="V12028" s="1"/>
      <c r="W12028" s="2"/>
      <c r="X12028">
        <v>12027</v>
      </c>
      <c r="Y12028" s="1" t="s">
        <v>179</v>
      </c>
      <c r="Z12028" s="1"/>
      <c r="AA12028" s="2"/>
    </row>
    <row r="12029" spans="8:27">
      <c r="H12029">
        <v>12028</v>
      </c>
      <c r="I12029" s="1" t="s">
        <v>752</v>
      </c>
      <c r="J12029" s="1"/>
      <c r="K12029" s="2"/>
      <c r="L12029">
        <v>12028</v>
      </c>
      <c r="M12029" s="1" t="s">
        <v>753</v>
      </c>
      <c r="N12029" s="1"/>
      <c r="O12029" s="2"/>
      <c r="P12029">
        <v>12028</v>
      </c>
      <c r="Q12029" s="1" t="s">
        <v>754</v>
      </c>
      <c r="R12029" s="1"/>
      <c r="S12029" s="2"/>
      <c r="T12029">
        <v>12028</v>
      </c>
      <c r="U12029" s="1" t="s">
        <v>178</v>
      </c>
      <c r="V12029" s="1"/>
      <c r="W12029" s="2"/>
      <c r="X12029">
        <v>12028</v>
      </c>
      <c r="Y12029" s="1" t="s">
        <v>179</v>
      </c>
      <c r="Z12029" s="1"/>
      <c r="AA12029" s="2"/>
    </row>
    <row r="12030" spans="8:27">
      <c r="H12030">
        <v>12029</v>
      </c>
      <c r="I12030" s="1" t="s">
        <v>752</v>
      </c>
      <c r="J12030" s="1"/>
      <c r="K12030" s="2"/>
      <c r="L12030">
        <v>12029</v>
      </c>
      <c r="M12030" s="1" t="s">
        <v>753</v>
      </c>
      <c r="N12030" s="1"/>
      <c r="O12030" s="2"/>
      <c r="P12030">
        <v>12029</v>
      </c>
      <c r="Q12030" s="1" t="s">
        <v>754</v>
      </c>
      <c r="R12030" s="1"/>
      <c r="S12030" s="2"/>
      <c r="T12030">
        <v>12029</v>
      </c>
      <c r="U12030" s="1" t="s">
        <v>178</v>
      </c>
      <c r="V12030" s="1"/>
      <c r="W12030" s="2"/>
      <c r="X12030">
        <v>12029</v>
      </c>
      <c r="Y12030" s="1" t="s">
        <v>179</v>
      </c>
      <c r="Z12030" s="1"/>
      <c r="AA12030" s="2"/>
    </row>
    <row r="12031" spans="8:27">
      <c r="H12031">
        <v>12030</v>
      </c>
      <c r="I12031" s="1" t="s">
        <v>752</v>
      </c>
      <c r="J12031" s="1"/>
      <c r="K12031" s="2"/>
      <c r="L12031">
        <v>12030</v>
      </c>
      <c r="M12031" s="1" t="s">
        <v>753</v>
      </c>
      <c r="N12031" s="1"/>
      <c r="O12031" s="2"/>
      <c r="P12031">
        <v>12030</v>
      </c>
      <c r="Q12031" s="1" t="s">
        <v>754</v>
      </c>
      <c r="R12031" s="1"/>
      <c r="S12031" s="2"/>
      <c r="T12031">
        <v>12030</v>
      </c>
      <c r="U12031" s="1" t="s">
        <v>178</v>
      </c>
      <c r="V12031" s="1"/>
      <c r="W12031" s="2"/>
      <c r="X12031">
        <v>12030</v>
      </c>
      <c r="Y12031" s="1" t="s">
        <v>179</v>
      </c>
      <c r="Z12031" s="1"/>
      <c r="AA12031" s="2"/>
    </row>
    <row r="12032" spans="8:27">
      <c r="H12032">
        <v>12031</v>
      </c>
      <c r="I12032" s="1" t="s">
        <v>752</v>
      </c>
      <c r="J12032" s="1"/>
      <c r="K12032" s="2"/>
      <c r="L12032">
        <v>12031</v>
      </c>
      <c r="M12032" s="1" t="s">
        <v>753</v>
      </c>
      <c r="N12032" s="1"/>
      <c r="O12032" s="2"/>
      <c r="P12032">
        <v>12031</v>
      </c>
      <c r="Q12032" s="1" t="s">
        <v>754</v>
      </c>
      <c r="R12032" s="1"/>
      <c r="S12032" s="2"/>
      <c r="T12032">
        <v>12031</v>
      </c>
      <c r="U12032" s="1" t="s">
        <v>178</v>
      </c>
      <c r="V12032" s="1"/>
      <c r="W12032" s="2"/>
      <c r="X12032">
        <v>12031</v>
      </c>
      <c r="Y12032" s="1" t="s">
        <v>179</v>
      </c>
      <c r="Z12032" s="1"/>
      <c r="AA12032" s="2"/>
    </row>
    <row r="12033" spans="8:27">
      <c r="H12033">
        <v>12032</v>
      </c>
      <c r="I12033" s="1" t="s">
        <v>752</v>
      </c>
      <c r="J12033" s="1"/>
      <c r="K12033" s="2"/>
      <c r="L12033">
        <v>12032</v>
      </c>
      <c r="M12033" s="1" t="s">
        <v>753</v>
      </c>
      <c r="N12033" s="1"/>
      <c r="O12033" s="2"/>
      <c r="P12033">
        <v>12032</v>
      </c>
      <c r="Q12033" s="1" t="s">
        <v>754</v>
      </c>
      <c r="R12033" s="1"/>
      <c r="S12033" s="2"/>
      <c r="T12033">
        <v>12032</v>
      </c>
      <c r="U12033" s="1" t="s">
        <v>178</v>
      </c>
      <c r="V12033" s="1"/>
      <c r="W12033" s="2"/>
      <c r="X12033">
        <v>12032</v>
      </c>
      <c r="Y12033" s="1" t="s">
        <v>179</v>
      </c>
      <c r="Z12033" s="1"/>
      <c r="AA12033" s="2"/>
    </row>
    <row r="12034" spans="8:27">
      <c r="H12034">
        <v>12033</v>
      </c>
      <c r="I12034" s="1" t="s">
        <v>752</v>
      </c>
      <c r="J12034" s="10"/>
      <c r="K12034" s="2"/>
      <c r="L12034">
        <v>12033</v>
      </c>
      <c r="M12034" s="1" t="s">
        <v>753</v>
      </c>
      <c r="N12034" s="1"/>
      <c r="O12034" s="2"/>
      <c r="P12034">
        <v>12033</v>
      </c>
      <c r="Q12034" s="1" t="s">
        <v>754</v>
      </c>
      <c r="R12034" s="1"/>
      <c r="S12034" s="2"/>
      <c r="T12034">
        <v>12033</v>
      </c>
      <c r="U12034" s="1" t="s">
        <v>178</v>
      </c>
      <c r="V12034" s="1"/>
      <c r="W12034" s="2"/>
      <c r="X12034">
        <v>12033</v>
      </c>
      <c r="Y12034" s="1" t="s">
        <v>179</v>
      </c>
      <c r="Z12034" s="1"/>
      <c r="AA12034" s="2"/>
    </row>
    <row r="12035" spans="8:27">
      <c r="H12035">
        <v>12034</v>
      </c>
      <c r="I12035" s="1" t="s">
        <v>752</v>
      </c>
      <c r="J12035" s="10"/>
      <c r="K12035" s="2"/>
      <c r="L12035">
        <v>12034</v>
      </c>
      <c r="M12035" s="1" t="s">
        <v>753</v>
      </c>
      <c r="N12035" s="1"/>
      <c r="O12035" s="2"/>
      <c r="P12035">
        <v>12034</v>
      </c>
      <c r="Q12035" s="1" t="s">
        <v>754</v>
      </c>
      <c r="R12035" s="1"/>
      <c r="S12035" s="2"/>
      <c r="T12035">
        <v>12034</v>
      </c>
      <c r="U12035" s="1" t="s">
        <v>178</v>
      </c>
      <c r="V12035" s="1"/>
      <c r="W12035" s="2"/>
      <c r="X12035">
        <v>12034</v>
      </c>
      <c r="Y12035" s="1" t="s">
        <v>179</v>
      </c>
      <c r="Z12035" s="1"/>
      <c r="AA12035" s="2"/>
    </row>
    <row r="12036" spans="8:27">
      <c r="H12036">
        <v>12035</v>
      </c>
      <c r="I12036" s="1" t="s">
        <v>752</v>
      </c>
      <c r="J12036" s="10"/>
      <c r="K12036" s="2"/>
      <c r="L12036">
        <v>12035</v>
      </c>
      <c r="M12036" s="1" t="s">
        <v>753</v>
      </c>
      <c r="N12036" s="1"/>
      <c r="O12036" s="2"/>
      <c r="P12036">
        <v>12035</v>
      </c>
      <c r="Q12036" s="1" t="s">
        <v>754</v>
      </c>
      <c r="R12036" s="1"/>
      <c r="S12036" s="2"/>
      <c r="T12036">
        <v>12035</v>
      </c>
      <c r="U12036" s="1" t="s">
        <v>178</v>
      </c>
      <c r="V12036" s="1"/>
      <c r="W12036" s="2"/>
      <c r="X12036">
        <v>12035</v>
      </c>
      <c r="Y12036" s="1" t="s">
        <v>179</v>
      </c>
      <c r="Z12036" s="1"/>
      <c r="AA12036" s="2"/>
    </row>
    <row r="12037" spans="8:27">
      <c r="H12037">
        <v>12036</v>
      </c>
      <c r="I12037" s="1" t="s">
        <v>752</v>
      </c>
      <c r="J12037" s="10"/>
      <c r="K12037" s="2"/>
      <c r="L12037">
        <v>12036</v>
      </c>
      <c r="M12037" s="1" t="s">
        <v>753</v>
      </c>
      <c r="N12037" s="1"/>
      <c r="O12037" s="2"/>
      <c r="P12037">
        <v>12036</v>
      </c>
      <c r="Q12037" s="1" t="s">
        <v>754</v>
      </c>
      <c r="R12037" s="1"/>
      <c r="S12037" s="2"/>
      <c r="T12037">
        <v>12036</v>
      </c>
      <c r="U12037" s="1" t="s">
        <v>178</v>
      </c>
      <c r="V12037" s="1"/>
      <c r="W12037" s="2"/>
      <c r="X12037">
        <v>12036</v>
      </c>
      <c r="Y12037" s="1" t="s">
        <v>179</v>
      </c>
      <c r="Z12037" s="1"/>
      <c r="AA12037" s="2"/>
    </row>
    <row r="12038" spans="8:27">
      <c r="H12038">
        <v>12037</v>
      </c>
      <c r="I12038" s="1" t="s">
        <v>752</v>
      </c>
      <c r="J12038" s="10"/>
      <c r="K12038" s="2"/>
      <c r="L12038">
        <v>12037</v>
      </c>
      <c r="M12038" s="1" t="s">
        <v>753</v>
      </c>
      <c r="N12038" s="1"/>
      <c r="O12038" s="2"/>
      <c r="P12038">
        <v>12037</v>
      </c>
      <c r="Q12038" s="1" t="s">
        <v>754</v>
      </c>
      <c r="R12038" s="1"/>
      <c r="S12038" s="2"/>
      <c r="T12038">
        <v>12037</v>
      </c>
      <c r="U12038" s="1" t="s">
        <v>178</v>
      </c>
      <c r="V12038" s="1"/>
      <c r="W12038" s="2"/>
      <c r="X12038">
        <v>12037</v>
      </c>
      <c r="Y12038" s="1" t="s">
        <v>179</v>
      </c>
      <c r="Z12038" s="1"/>
      <c r="AA12038" s="2"/>
    </row>
    <row r="12039" spans="8:27">
      <c r="H12039">
        <v>12038</v>
      </c>
      <c r="I12039" s="1" t="s">
        <v>752</v>
      </c>
      <c r="J12039" s="10"/>
      <c r="K12039" s="2"/>
      <c r="L12039">
        <v>12038</v>
      </c>
      <c r="M12039" s="1" t="s">
        <v>753</v>
      </c>
      <c r="N12039" s="1"/>
      <c r="O12039" s="2"/>
      <c r="P12039">
        <v>12038</v>
      </c>
      <c r="Q12039" s="1" t="s">
        <v>754</v>
      </c>
      <c r="R12039" s="1"/>
      <c r="S12039" s="2"/>
      <c r="T12039">
        <v>12038</v>
      </c>
      <c r="U12039" s="1" t="s">
        <v>178</v>
      </c>
      <c r="V12039" s="1"/>
      <c r="W12039" s="2"/>
      <c r="X12039">
        <v>12038</v>
      </c>
      <c r="Y12039" s="1" t="s">
        <v>179</v>
      </c>
      <c r="Z12039" s="1"/>
      <c r="AA12039" s="2"/>
    </row>
    <row r="12040" spans="8:27">
      <c r="H12040">
        <v>12039</v>
      </c>
      <c r="I12040" s="1" t="s">
        <v>752</v>
      </c>
      <c r="J12040" s="10"/>
      <c r="K12040" s="2"/>
      <c r="L12040">
        <v>12039</v>
      </c>
      <c r="M12040" s="1" t="s">
        <v>753</v>
      </c>
      <c r="N12040" s="1"/>
      <c r="O12040" s="2"/>
      <c r="P12040">
        <v>12039</v>
      </c>
      <c r="Q12040" s="1" t="s">
        <v>754</v>
      </c>
      <c r="R12040" s="1"/>
      <c r="S12040" s="2"/>
      <c r="T12040">
        <v>12039</v>
      </c>
      <c r="U12040" s="1" t="s">
        <v>178</v>
      </c>
      <c r="V12040" s="1"/>
      <c r="W12040" s="2"/>
      <c r="X12040">
        <v>12039</v>
      </c>
      <c r="Y12040" s="1" t="s">
        <v>179</v>
      </c>
      <c r="Z12040" s="1"/>
      <c r="AA12040" s="2"/>
    </row>
    <row r="12041" spans="8:27">
      <c r="H12041">
        <v>12040</v>
      </c>
      <c r="I12041" s="1" t="s">
        <v>752</v>
      </c>
      <c r="J12041" s="10"/>
      <c r="K12041" s="2"/>
      <c r="L12041">
        <v>12040</v>
      </c>
      <c r="M12041" s="1" t="s">
        <v>753</v>
      </c>
      <c r="N12041" s="1"/>
      <c r="O12041" s="2"/>
      <c r="P12041">
        <v>12040</v>
      </c>
      <c r="Q12041" s="1" t="s">
        <v>754</v>
      </c>
      <c r="R12041" s="1"/>
      <c r="S12041" s="2"/>
      <c r="T12041">
        <v>12040</v>
      </c>
      <c r="U12041" s="1" t="s">
        <v>178</v>
      </c>
      <c r="V12041" s="1"/>
      <c r="W12041" s="2"/>
      <c r="X12041">
        <v>12040</v>
      </c>
      <c r="Y12041" s="1" t="s">
        <v>179</v>
      </c>
      <c r="Z12041" s="1"/>
      <c r="AA12041" s="2"/>
    </row>
    <row r="12042" spans="8:27">
      <c r="H12042">
        <v>12041</v>
      </c>
      <c r="I12042" s="1" t="s">
        <v>752</v>
      </c>
      <c r="J12042" s="10"/>
      <c r="K12042" s="2"/>
      <c r="L12042">
        <v>12041</v>
      </c>
      <c r="M12042" s="1" t="s">
        <v>753</v>
      </c>
      <c r="N12042" s="1"/>
      <c r="O12042" s="2"/>
      <c r="P12042">
        <v>12041</v>
      </c>
      <c r="Q12042" s="1" t="s">
        <v>754</v>
      </c>
      <c r="R12042" s="1"/>
      <c r="S12042" s="2"/>
      <c r="T12042">
        <v>12041</v>
      </c>
      <c r="U12042" s="1" t="s">
        <v>178</v>
      </c>
      <c r="V12042" s="1"/>
      <c r="W12042" s="2"/>
      <c r="X12042">
        <v>12041</v>
      </c>
      <c r="Y12042" s="1" t="s">
        <v>179</v>
      </c>
      <c r="Z12042" s="1"/>
      <c r="AA12042" s="2"/>
    </row>
    <row r="12043" spans="8:27">
      <c r="H12043">
        <v>12042</v>
      </c>
      <c r="I12043" s="1" t="s">
        <v>752</v>
      </c>
      <c r="J12043" s="10"/>
      <c r="K12043" s="2"/>
      <c r="L12043">
        <v>12042</v>
      </c>
      <c r="M12043" s="1" t="s">
        <v>753</v>
      </c>
      <c r="N12043" s="1"/>
      <c r="O12043" s="2"/>
      <c r="P12043">
        <v>12042</v>
      </c>
      <c r="Q12043" s="1" t="s">
        <v>754</v>
      </c>
      <c r="R12043" s="1"/>
      <c r="S12043" s="2"/>
      <c r="T12043">
        <v>12042</v>
      </c>
      <c r="U12043" s="1" t="s">
        <v>178</v>
      </c>
      <c r="V12043" s="1"/>
      <c r="W12043" s="2"/>
      <c r="X12043">
        <v>12042</v>
      </c>
      <c r="Y12043" s="1" t="s">
        <v>179</v>
      </c>
      <c r="Z12043" s="1"/>
      <c r="AA12043" s="2"/>
    </row>
    <row r="12044" spans="8:27">
      <c r="H12044">
        <v>12043</v>
      </c>
      <c r="I12044" s="1" t="s">
        <v>752</v>
      </c>
      <c r="J12044" s="10"/>
      <c r="K12044" s="2"/>
      <c r="L12044">
        <v>12043</v>
      </c>
      <c r="M12044" s="1" t="s">
        <v>753</v>
      </c>
      <c r="N12044" s="1"/>
      <c r="O12044" s="2"/>
      <c r="P12044">
        <v>12043</v>
      </c>
      <c r="Q12044" s="1" t="s">
        <v>754</v>
      </c>
      <c r="R12044" s="1"/>
      <c r="S12044" s="2"/>
      <c r="T12044">
        <v>12043</v>
      </c>
      <c r="U12044" s="1" t="s">
        <v>178</v>
      </c>
      <c r="V12044" s="1"/>
      <c r="W12044" s="2"/>
      <c r="X12044">
        <v>12043</v>
      </c>
      <c r="Y12044" s="1" t="s">
        <v>179</v>
      </c>
      <c r="Z12044" s="1"/>
      <c r="AA12044" s="2"/>
    </row>
    <row r="12045" spans="8:27">
      <c r="H12045">
        <v>12044</v>
      </c>
      <c r="I12045" s="1" t="s">
        <v>752</v>
      </c>
      <c r="J12045" s="10"/>
      <c r="K12045" s="2"/>
      <c r="L12045">
        <v>12044</v>
      </c>
      <c r="M12045" s="1" t="s">
        <v>753</v>
      </c>
      <c r="N12045" s="1"/>
      <c r="O12045" s="2"/>
      <c r="P12045">
        <v>12044</v>
      </c>
      <c r="Q12045" s="1" t="s">
        <v>754</v>
      </c>
      <c r="R12045" s="1"/>
      <c r="S12045" s="2"/>
      <c r="T12045">
        <v>12044</v>
      </c>
      <c r="U12045" s="1" t="s">
        <v>178</v>
      </c>
      <c r="V12045" s="1"/>
      <c r="W12045" s="2"/>
      <c r="X12045">
        <v>12044</v>
      </c>
      <c r="Y12045" s="1" t="s">
        <v>179</v>
      </c>
      <c r="Z12045" s="1"/>
      <c r="AA12045" s="2"/>
    </row>
    <row r="12046" spans="8:27">
      <c r="H12046">
        <v>12045</v>
      </c>
      <c r="I12046" s="1" t="s">
        <v>752</v>
      </c>
      <c r="J12046" s="10"/>
      <c r="K12046" s="2"/>
      <c r="L12046">
        <v>12045</v>
      </c>
      <c r="M12046" s="1" t="s">
        <v>753</v>
      </c>
      <c r="N12046" s="1"/>
      <c r="O12046" s="2"/>
      <c r="P12046">
        <v>12045</v>
      </c>
      <c r="Q12046" s="1" t="s">
        <v>754</v>
      </c>
      <c r="R12046" s="1"/>
      <c r="S12046" s="2"/>
      <c r="T12046">
        <v>12045</v>
      </c>
      <c r="U12046" s="1" t="s">
        <v>178</v>
      </c>
      <c r="V12046" s="1"/>
      <c r="W12046" s="2"/>
      <c r="X12046">
        <v>12045</v>
      </c>
      <c r="Y12046" s="1" t="s">
        <v>179</v>
      </c>
      <c r="Z12046" s="1"/>
      <c r="AA12046" s="2"/>
    </row>
    <row r="12047" spans="8:27">
      <c r="H12047">
        <v>12046</v>
      </c>
      <c r="I12047" s="1" t="s">
        <v>752</v>
      </c>
      <c r="J12047" s="1"/>
      <c r="K12047" s="2"/>
      <c r="L12047">
        <v>12046</v>
      </c>
      <c r="M12047" s="1" t="s">
        <v>753</v>
      </c>
      <c r="N12047" s="1"/>
      <c r="O12047" s="2"/>
      <c r="P12047">
        <v>12046</v>
      </c>
      <c r="Q12047" s="1" t="s">
        <v>754</v>
      </c>
      <c r="R12047" s="1"/>
      <c r="S12047" s="2"/>
      <c r="T12047">
        <v>12046</v>
      </c>
      <c r="U12047" s="1" t="s">
        <v>178</v>
      </c>
      <c r="V12047" s="1"/>
      <c r="W12047" s="2"/>
      <c r="X12047">
        <v>12046</v>
      </c>
      <c r="Y12047" s="1" t="s">
        <v>179</v>
      </c>
      <c r="Z12047" s="1"/>
      <c r="AA12047" s="2"/>
    </row>
    <row r="12048" spans="8:27">
      <c r="H12048">
        <v>12047</v>
      </c>
      <c r="I12048" s="1" t="s">
        <v>752</v>
      </c>
      <c r="J12048" s="1"/>
      <c r="K12048" s="2"/>
      <c r="L12048">
        <v>12047</v>
      </c>
      <c r="M12048" s="1" t="s">
        <v>753</v>
      </c>
      <c r="N12048" s="1"/>
      <c r="O12048" s="2"/>
      <c r="P12048">
        <v>12047</v>
      </c>
      <c r="Q12048" s="1" t="s">
        <v>754</v>
      </c>
      <c r="R12048" s="1"/>
      <c r="S12048" s="2"/>
      <c r="T12048">
        <v>12047</v>
      </c>
      <c r="U12048" s="1" t="s">
        <v>178</v>
      </c>
      <c r="V12048" s="1"/>
      <c r="W12048" s="2"/>
      <c r="X12048">
        <v>12047</v>
      </c>
      <c r="Y12048" s="1" t="s">
        <v>179</v>
      </c>
      <c r="Z12048" s="1"/>
      <c r="AA12048" s="2"/>
    </row>
    <row r="12049" spans="8:27">
      <c r="H12049">
        <v>12048</v>
      </c>
      <c r="I12049" s="1" t="s">
        <v>752</v>
      </c>
      <c r="J12049" s="1"/>
      <c r="K12049" s="2"/>
      <c r="L12049">
        <v>12048</v>
      </c>
      <c r="M12049" s="1" t="s">
        <v>753</v>
      </c>
      <c r="N12049" s="1"/>
      <c r="O12049" s="2"/>
      <c r="P12049">
        <v>12048</v>
      </c>
      <c r="Q12049" s="1" t="s">
        <v>754</v>
      </c>
      <c r="R12049" s="1"/>
      <c r="S12049" s="2"/>
      <c r="T12049">
        <v>12048</v>
      </c>
      <c r="U12049" s="1" t="s">
        <v>178</v>
      </c>
      <c r="V12049" s="1"/>
      <c r="W12049" s="2"/>
      <c r="X12049">
        <v>12048</v>
      </c>
      <c r="Y12049" s="1" t="s">
        <v>179</v>
      </c>
      <c r="Z12049" s="1"/>
      <c r="AA12049" s="2"/>
    </row>
    <row r="12050" spans="8:27">
      <c r="H12050">
        <v>12049</v>
      </c>
      <c r="I12050" s="1" t="s">
        <v>752</v>
      </c>
      <c r="J12050" s="1"/>
      <c r="K12050" s="2"/>
      <c r="L12050">
        <v>12049</v>
      </c>
      <c r="M12050" s="1" t="s">
        <v>753</v>
      </c>
      <c r="N12050" s="1"/>
      <c r="O12050" s="2"/>
      <c r="P12050">
        <v>12049</v>
      </c>
      <c r="Q12050" s="1" t="s">
        <v>754</v>
      </c>
      <c r="R12050" s="1"/>
      <c r="S12050" s="2"/>
      <c r="T12050">
        <v>12049</v>
      </c>
      <c r="U12050" s="1" t="s">
        <v>178</v>
      </c>
      <c r="V12050" s="1"/>
      <c r="W12050" s="2"/>
      <c r="X12050">
        <v>12049</v>
      </c>
      <c r="Y12050" s="1" t="s">
        <v>179</v>
      </c>
      <c r="Z12050" s="1"/>
      <c r="AA12050" s="2"/>
    </row>
    <row r="12051" spans="8:27">
      <c r="H12051">
        <v>12050</v>
      </c>
      <c r="I12051" s="1" t="s">
        <v>752</v>
      </c>
      <c r="J12051" s="1"/>
      <c r="K12051" s="2"/>
      <c r="L12051">
        <v>12050</v>
      </c>
      <c r="M12051" s="1" t="s">
        <v>753</v>
      </c>
      <c r="N12051" s="1"/>
      <c r="O12051" s="2"/>
      <c r="P12051">
        <v>12050</v>
      </c>
      <c r="Q12051" s="1" t="s">
        <v>754</v>
      </c>
      <c r="R12051" s="1"/>
      <c r="S12051" s="2"/>
      <c r="T12051">
        <v>12050</v>
      </c>
      <c r="U12051" s="1" t="s">
        <v>178</v>
      </c>
      <c r="V12051" s="1"/>
      <c r="W12051" s="2"/>
      <c r="X12051">
        <v>12050</v>
      </c>
      <c r="Y12051" s="1" t="s">
        <v>179</v>
      </c>
      <c r="Z12051" s="1"/>
      <c r="AA12051" s="2"/>
    </row>
    <row r="12052" spans="8:27">
      <c r="H12052">
        <v>12051</v>
      </c>
      <c r="I12052" s="1" t="s">
        <v>752</v>
      </c>
      <c r="J12052" s="1"/>
      <c r="K12052" s="2"/>
      <c r="L12052">
        <v>12051</v>
      </c>
      <c r="M12052" s="1" t="s">
        <v>753</v>
      </c>
      <c r="N12052" s="1"/>
      <c r="O12052" s="2"/>
      <c r="P12052">
        <v>12051</v>
      </c>
      <c r="Q12052" s="1" t="s">
        <v>754</v>
      </c>
      <c r="R12052" s="1"/>
      <c r="S12052" s="2"/>
      <c r="T12052">
        <v>12051</v>
      </c>
      <c r="U12052" s="1" t="s">
        <v>178</v>
      </c>
      <c r="V12052" s="1"/>
      <c r="W12052" s="2"/>
      <c r="X12052">
        <v>12051</v>
      </c>
      <c r="Y12052" s="1" t="s">
        <v>179</v>
      </c>
      <c r="Z12052" s="1"/>
      <c r="AA12052" s="2"/>
    </row>
    <row r="12053" spans="8:27">
      <c r="H12053">
        <v>12052</v>
      </c>
      <c r="I12053" s="1" t="s">
        <v>752</v>
      </c>
      <c r="J12053" s="1"/>
      <c r="K12053" s="2"/>
      <c r="L12053">
        <v>12052</v>
      </c>
      <c r="M12053" s="1" t="s">
        <v>753</v>
      </c>
      <c r="N12053" s="1"/>
      <c r="O12053" s="2"/>
      <c r="P12053">
        <v>12052</v>
      </c>
      <c r="Q12053" s="1" t="s">
        <v>754</v>
      </c>
      <c r="R12053" s="1"/>
      <c r="S12053" s="2"/>
      <c r="T12053">
        <v>12052</v>
      </c>
      <c r="U12053" s="1" t="s">
        <v>178</v>
      </c>
      <c r="V12053" s="1"/>
      <c r="W12053" s="2"/>
      <c r="X12053">
        <v>12052</v>
      </c>
      <c r="Y12053" s="1" t="s">
        <v>179</v>
      </c>
      <c r="Z12053" s="1"/>
      <c r="AA12053" s="2"/>
    </row>
    <row r="12054" spans="8:27">
      <c r="H12054">
        <v>12053</v>
      </c>
      <c r="I12054" s="1" t="s">
        <v>752</v>
      </c>
      <c r="J12054" s="1"/>
      <c r="K12054" s="2"/>
      <c r="L12054">
        <v>12053</v>
      </c>
      <c r="M12054" s="1" t="s">
        <v>753</v>
      </c>
      <c r="N12054" s="1"/>
      <c r="O12054" s="2"/>
      <c r="P12054">
        <v>12053</v>
      </c>
      <c r="Q12054" s="1" t="s">
        <v>754</v>
      </c>
      <c r="R12054" s="1"/>
      <c r="S12054" s="2"/>
      <c r="T12054">
        <v>12053</v>
      </c>
      <c r="U12054" s="1" t="s">
        <v>178</v>
      </c>
      <c r="V12054" s="1"/>
      <c r="W12054" s="2"/>
      <c r="X12054">
        <v>12053</v>
      </c>
      <c r="Y12054" s="1" t="s">
        <v>179</v>
      </c>
      <c r="Z12054" s="1"/>
      <c r="AA12054" s="2"/>
    </row>
    <row r="12055" spans="8:27">
      <c r="H12055">
        <v>12054</v>
      </c>
      <c r="I12055" s="1" t="s">
        <v>752</v>
      </c>
      <c r="J12055" s="1"/>
      <c r="K12055" s="2"/>
      <c r="L12055">
        <v>12054</v>
      </c>
      <c r="M12055" s="1" t="s">
        <v>753</v>
      </c>
      <c r="N12055" s="1"/>
      <c r="O12055" s="2"/>
      <c r="P12055">
        <v>12054</v>
      </c>
      <c r="Q12055" s="1" t="s">
        <v>754</v>
      </c>
      <c r="R12055" s="1"/>
      <c r="S12055" s="2"/>
      <c r="T12055">
        <v>12054</v>
      </c>
      <c r="U12055" s="1" t="s">
        <v>178</v>
      </c>
      <c r="V12055" s="1"/>
      <c r="W12055" s="2"/>
      <c r="X12055">
        <v>12054</v>
      </c>
      <c r="Y12055" s="1" t="s">
        <v>179</v>
      </c>
      <c r="Z12055" s="1"/>
      <c r="AA12055" s="2"/>
    </row>
    <row r="12056" spans="8:27">
      <c r="H12056">
        <v>12055</v>
      </c>
      <c r="I12056" s="1" t="s">
        <v>752</v>
      </c>
      <c r="J12056" s="1"/>
      <c r="K12056" s="2"/>
      <c r="L12056">
        <v>12055</v>
      </c>
      <c r="M12056" s="1" t="s">
        <v>753</v>
      </c>
      <c r="N12056" s="1"/>
      <c r="O12056" s="2"/>
      <c r="P12056">
        <v>12055</v>
      </c>
      <c r="Q12056" s="1" t="s">
        <v>754</v>
      </c>
      <c r="R12056" s="1"/>
      <c r="S12056" s="2"/>
      <c r="T12056">
        <v>12055</v>
      </c>
      <c r="U12056" s="1" t="s">
        <v>178</v>
      </c>
      <c r="V12056" s="1"/>
      <c r="W12056" s="2"/>
      <c r="X12056">
        <v>12055</v>
      </c>
      <c r="Y12056" s="1" t="s">
        <v>179</v>
      </c>
      <c r="Z12056" s="1"/>
      <c r="AA12056" s="2"/>
    </row>
    <row r="12057" spans="8:27">
      <c r="H12057">
        <v>12056</v>
      </c>
      <c r="I12057" s="1" t="s">
        <v>752</v>
      </c>
      <c r="J12057" s="1"/>
      <c r="K12057" s="2"/>
      <c r="L12057">
        <v>12056</v>
      </c>
      <c r="M12057" s="1" t="s">
        <v>753</v>
      </c>
      <c r="N12057" s="1"/>
      <c r="O12057" s="2"/>
      <c r="P12057">
        <v>12056</v>
      </c>
      <c r="Q12057" s="1" t="s">
        <v>754</v>
      </c>
      <c r="R12057" s="1"/>
      <c r="S12057" s="2"/>
      <c r="T12057">
        <v>12056</v>
      </c>
      <c r="U12057" s="1" t="s">
        <v>178</v>
      </c>
      <c r="V12057" s="1"/>
      <c r="W12057" s="2"/>
      <c r="X12057">
        <v>12056</v>
      </c>
      <c r="Y12057" s="1" t="s">
        <v>179</v>
      </c>
      <c r="Z12057" s="1"/>
      <c r="AA12057" s="2"/>
    </row>
    <row r="12058" spans="8:27">
      <c r="H12058">
        <v>12057</v>
      </c>
      <c r="I12058" s="1" t="s">
        <v>752</v>
      </c>
      <c r="J12058" s="1"/>
      <c r="K12058" s="2"/>
      <c r="L12058">
        <v>12057</v>
      </c>
      <c r="M12058" s="1" t="s">
        <v>753</v>
      </c>
      <c r="N12058" s="1"/>
      <c r="O12058" s="2"/>
      <c r="P12058">
        <v>12057</v>
      </c>
      <c r="Q12058" s="1" t="s">
        <v>754</v>
      </c>
      <c r="R12058" s="1"/>
      <c r="S12058" s="2"/>
      <c r="T12058">
        <v>12057</v>
      </c>
      <c r="U12058" s="1" t="s">
        <v>178</v>
      </c>
      <c r="V12058" s="1"/>
      <c r="W12058" s="2"/>
      <c r="X12058">
        <v>12057</v>
      </c>
      <c r="Y12058" s="1" t="s">
        <v>179</v>
      </c>
      <c r="Z12058" s="1"/>
      <c r="AA12058" s="2"/>
    </row>
    <row r="12059" spans="8:27">
      <c r="H12059">
        <v>12058</v>
      </c>
      <c r="I12059" s="1" t="s">
        <v>752</v>
      </c>
      <c r="J12059" s="1"/>
      <c r="K12059" s="2"/>
      <c r="L12059">
        <v>12058</v>
      </c>
      <c r="M12059" s="1" t="s">
        <v>753</v>
      </c>
      <c r="N12059" s="1"/>
      <c r="O12059" s="2"/>
      <c r="P12059">
        <v>12058</v>
      </c>
      <c r="Q12059" s="1" t="s">
        <v>754</v>
      </c>
      <c r="R12059" s="1"/>
      <c r="S12059" s="2"/>
      <c r="T12059">
        <v>12058</v>
      </c>
      <c r="U12059" s="1" t="s">
        <v>178</v>
      </c>
      <c r="V12059" s="1"/>
      <c r="W12059" s="2"/>
      <c r="X12059">
        <v>12058</v>
      </c>
      <c r="Y12059" s="1" t="s">
        <v>179</v>
      </c>
      <c r="Z12059" s="1"/>
      <c r="AA12059" s="2"/>
    </row>
    <row r="12060" spans="8:27">
      <c r="H12060">
        <v>12059</v>
      </c>
      <c r="I12060" s="1" t="s">
        <v>752</v>
      </c>
      <c r="J12060" s="1"/>
      <c r="K12060" s="2"/>
      <c r="L12060">
        <v>12059</v>
      </c>
      <c r="M12060" s="1" t="s">
        <v>753</v>
      </c>
      <c r="N12060" s="1"/>
      <c r="O12060" s="2"/>
      <c r="P12060">
        <v>12059</v>
      </c>
      <c r="Q12060" s="1" t="s">
        <v>754</v>
      </c>
      <c r="R12060" s="1"/>
      <c r="S12060" s="2"/>
      <c r="T12060">
        <v>12059</v>
      </c>
      <c r="U12060" s="1" t="s">
        <v>178</v>
      </c>
      <c r="V12060" s="1"/>
      <c r="W12060" s="2"/>
      <c r="X12060">
        <v>12059</v>
      </c>
      <c r="Y12060" s="1" t="s">
        <v>179</v>
      </c>
      <c r="Z12060" s="1"/>
      <c r="AA12060" s="2"/>
    </row>
    <row r="12061" spans="8:27">
      <c r="H12061">
        <v>12060</v>
      </c>
      <c r="I12061" s="1" t="s">
        <v>752</v>
      </c>
      <c r="J12061" s="1"/>
      <c r="K12061" s="2"/>
      <c r="L12061">
        <v>12060</v>
      </c>
      <c r="M12061" s="1" t="s">
        <v>753</v>
      </c>
      <c r="N12061" s="1"/>
      <c r="O12061" s="2"/>
      <c r="P12061">
        <v>12060</v>
      </c>
      <c r="Q12061" s="1" t="s">
        <v>754</v>
      </c>
      <c r="R12061" s="1"/>
      <c r="S12061" s="2"/>
      <c r="T12061">
        <v>12060</v>
      </c>
      <c r="U12061" s="1" t="s">
        <v>178</v>
      </c>
      <c r="V12061" s="1"/>
      <c r="W12061" s="2"/>
      <c r="X12061">
        <v>12060</v>
      </c>
      <c r="Y12061" s="1" t="s">
        <v>179</v>
      </c>
      <c r="Z12061" s="1"/>
      <c r="AA12061" s="2"/>
    </row>
    <row r="12062" spans="8:27">
      <c r="H12062">
        <v>12061</v>
      </c>
      <c r="I12062" s="1" t="s">
        <v>752</v>
      </c>
      <c r="J12062" s="1"/>
      <c r="K12062" s="2"/>
      <c r="L12062">
        <v>12061</v>
      </c>
      <c r="M12062" s="1" t="s">
        <v>753</v>
      </c>
      <c r="N12062" s="1"/>
      <c r="O12062" s="2"/>
      <c r="P12062">
        <v>12061</v>
      </c>
      <c r="Q12062" s="1" t="s">
        <v>754</v>
      </c>
      <c r="R12062" s="1"/>
      <c r="S12062" s="2"/>
      <c r="T12062">
        <v>12061</v>
      </c>
      <c r="U12062" s="1" t="s">
        <v>178</v>
      </c>
      <c r="V12062" s="1"/>
      <c r="W12062" s="2"/>
      <c r="X12062">
        <v>12061</v>
      </c>
      <c r="Y12062" s="1" t="s">
        <v>179</v>
      </c>
      <c r="Z12062" s="1"/>
      <c r="AA12062" s="2"/>
    </row>
    <row r="12063" spans="8:27">
      <c r="H12063">
        <v>12062</v>
      </c>
      <c r="I12063" s="1" t="s">
        <v>752</v>
      </c>
      <c r="J12063" s="1"/>
      <c r="K12063" s="2"/>
      <c r="L12063">
        <v>12062</v>
      </c>
      <c r="M12063" s="1" t="s">
        <v>753</v>
      </c>
      <c r="N12063" s="1"/>
      <c r="O12063" s="2"/>
      <c r="P12063">
        <v>12062</v>
      </c>
      <c r="Q12063" s="1" t="s">
        <v>754</v>
      </c>
      <c r="R12063" s="1"/>
      <c r="S12063" s="2"/>
      <c r="T12063">
        <v>12062</v>
      </c>
      <c r="U12063" s="1" t="s">
        <v>178</v>
      </c>
      <c r="V12063" s="1"/>
      <c r="W12063" s="2"/>
      <c r="X12063">
        <v>12062</v>
      </c>
      <c r="Y12063" s="1" t="s">
        <v>179</v>
      </c>
      <c r="Z12063" s="1"/>
      <c r="AA12063" s="2"/>
    </row>
    <row r="12064" spans="8:27">
      <c r="H12064">
        <v>12063</v>
      </c>
      <c r="I12064" s="1" t="s">
        <v>752</v>
      </c>
      <c r="J12064" s="1"/>
      <c r="K12064" s="2"/>
      <c r="L12064">
        <v>12063</v>
      </c>
      <c r="M12064" s="1" t="s">
        <v>753</v>
      </c>
      <c r="N12064" s="1"/>
      <c r="O12064" s="2"/>
      <c r="P12064">
        <v>12063</v>
      </c>
      <c r="Q12064" s="1" t="s">
        <v>754</v>
      </c>
      <c r="R12064" s="1"/>
      <c r="S12064" s="2"/>
      <c r="T12064">
        <v>12063</v>
      </c>
      <c r="U12064" s="1" t="s">
        <v>178</v>
      </c>
      <c r="V12064" s="1"/>
      <c r="W12064" s="2"/>
      <c r="X12064">
        <v>12063</v>
      </c>
      <c r="Y12064" s="1" t="s">
        <v>179</v>
      </c>
      <c r="Z12064" s="1"/>
      <c r="AA12064" s="2"/>
    </row>
    <row r="12065" spans="8:27">
      <c r="H12065">
        <v>12064</v>
      </c>
      <c r="I12065" s="1" t="s">
        <v>752</v>
      </c>
      <c r="J12065" s="1"/>
      <c r="K12065" s="2"/>
      <c r="L12065">
        <v>12064</v>
      </c>
      <c r="M12065" s="1" t="s">
        <v>753</v>
      </c>
      <c r="N12065" s="1"/>
      <c r="O12065" s="2"/>
      <c r="P12065">
        <v>12064</v>
      </c>
      <c r="Q12065" s="1" t="s">
        <v>754</v>
      </c>
      <c r="R12065" s="1"/>
      <c r="S12065" s="2"/>
      <c r="T12065">
        <v>12064</v>
      </c>
      <c r="U12065" s="1" t="s">
        <v>178</v>
      </c>
      <c r="V12065" s="1"/>
      <c r="W12065" s="2"/>
      <c r="X12065">
        <v>12064</v>
      </c>
      <c r="Y12065" s="1" t="s">
        <v>179</v>
      </c>
      <c r="Z12065" s="1"/>
      <c r="AA12065" s="2"/>
    </row>
    <row r="12066" spans="8:27">
      <c r="H12066">
        <v>12065</v>
      </c>
      <c r="I12066" s="1" t="s">
        <v>752</v>
      </c>
      <c r="J12066" s="1"/>
      <c r="K12066" s="2"/>
      <c r="L12066">
        <v>12065</v>
      </c>
      <c r="M12066" s="1" t="s">
        <v>753</v>
      </c>
      <c r="N12066" s="1"/>
      <c r="O12066" s="2"/>
      <c r="P12066">
        <v>12065</v>
      </c>
      <c r="Q12066" s="1" t="s">
        <v>754</v>
      </c>
      <c r="R12066" s="1"/>
      <c r="S12066" s="2"/>
      <c r="T12066">
        <v>12065</v>
      </c>
      <c r="U12066" s="1" t="s">
        <v>178</v>
      </c>
      <c r="V12066" s="1"/>
      <c r="W12066" s="2"/>
      <c r="X12066">
        <v>12065</v>
      </c>
      <c r="Y12066" s="1" t="s">
        <v>179</v>
      </c>
      <c r="Z12066" s="1"/>
      <c r="AA12066" s="2"/>
    </row>
    <row r="12067" spans="8:27">
      <c r="H12067">
        <v>12066</v>
      </c>
      <c r="I12067" s="1" t="s">
        <v>752</v>
      </c>
      <c r="J12067" s="1"/>
      <c r="K12067" s="2"/>
      <c r="L12067">
        <v>12066</v>
      </c>
      <c r="M12067" s="1" t="s">
        <v>753</v>
      </c>
      <c r="N12067" s="1"/>
      <c r="O12067" s="2"/>
      <c r="P12067">
        <v>12066</v>
      </c>
      <c r="Q12067" s="1" t="s">
        <v>754</v>
      </c>
      <c r="R12067" s="1"/>
      <c r="S12067" s="2"/>
      <c r="T12067">
        <v>12066</v>
      </c>
      <c r="U12067" s="1" t="s">
        <v>178</v>
      </c>
      <c r="V12067" s="1"/>
      <c r="W12067" s="2"/>
      <c r="X12067">
        <v>12066</v>
      </c>
      <c r="Y12067" s="1" t="s">
        <v>179</v>
      </c>
      <c r="Z12067" s="1"/>
      <c r="AA12067" s="2"/>
    </row>
    <row r="12068" spans="8:27">
      <c r="H12068">
        <v>12067</v>
      </c>
      <c r="I12068" s="1" t="s">
        <v>752</v>
      </c>
      <c r="J12068" s="1"/>
      <c r="K12068" s="2"/>
      <c r="L12068">
        <v>12067</v>
      </c>
      <c r="M12068" s="1" t="s">
        <v>753</v>
      </c>
      <c r="N12068" s="1"/>
      <c r="O12068" s="2"/>
      <c r="P12068">
        <v>12067</v>
      </c>
      <c r="Q12068" s="1" t="s">
        <v>754</v>
      </c>
      <c r="R12068" s="1"/>
      <c r="S12068" s="2"/>
      <c r="T12068">
        <v>12067</v>
      </c>
      <c r="U12068" s="1" t="s">
        <v>178</v>
      </c>
      <c r="V12068" s="1"/>
      <c r="W12068" s="2"/>
      <c r="X12068">
        <v>12067</v>
      </c>
      <c r="Y12068" s="1" t="s">
        <v>179</v>
      </c>
      <c r="Z12068" s="1"/>
      <c r="AA12068" s="2"/>
    </row>
    <row r="12069" spans="8:27">
      <c r="H12069">
        <v>12068</v>
      </c>
      <c r="I12069" s="1" t="s">
        <v>752</v>
      </c>
      <c r="J12069" s="1"/>
      <c r="K12069" s="2"/>
      <c r="L12069">
        <v>12068</v>
      </c>
      <c r="M12069" s="1" t="s">
        <v>753</v>
      </c>
      <c r="N12069" s="1"/>
      <c r="O12069" s="2"/>
      <c r="P12069">
        <v>12068</v>
      </c>
      <c r="Q12069" s="1" t="s">
        <v>754</v>
      </c>
      <c r="R12069" s="1"/>
      <c r="S12069" s="2"/>
      <c r="T12069">
        <v>12068</v>
      </c>
      <c r="U12069" s="1" t="s">
        <v>178</v>
      </c>
      <c r="V12069" s="1"/>
      <c r="W12069" s="2"/>
      <c r="X12069">
        <v>12068</v>
      </c>
      <c r="Y12069" s="1" t="s">
        <v>179</v>
      </c>
      <c r="Z12069" s="1"/>
      <c r="AA12069" s="2"/>
    </row>
    <row r="12070" spans="8:27">
      <c r="H12070">
        <v>12069</v>
      </c>
      <c r="I12070" s="1" t="s">
        <v>752</v>
      </c>
      <c r="J12070" s="1"/>
      <c r="K12070" s="2"/>
      <c r="L12070">
        <v>12069</v>
      </c>
      <c r="M12070" s="1" t="s">
        <v>753</v>
      </c>
      <c r="N12070" s="1"/>
      <c r="O12070" s="2"/>
      <c r="P12070">
        <v>12069</v>
      </c>
      <c r="Q12070" s="1" t="s">
        <v>754</v>
      </c>
      <c r="R12070" s="1"/>
      <c r="S12070" s="2"/>
      <c r="T12070">
        <v>12069</v>
      </c>
      <c r="U12070" s="1" t="s">
        <v>178</v>
      </c>
      <c r="V12070" s="1"/>
      <c r="W12070" s="2"/>
      <c r="X12070">
        <v>12069</v>
      </c>
      <c r="Y12070" s="1" t="s">
        <v>179</v>
      </c>
      <c r="Z12070" s="1"/>
      <c r="AA12070" s="2"/>
    </row>
    <row r="12071" spans="8:27">
      <c r="H12071">
        <v>12070</v>
      </c>
      <c r="I12071" s="1" t="s">
        <v>752</v>
      </c>
      <c r="J12071" s="1"/>
      <c r="K12071" s="2"/>
      <c r="L12071">
        <v>12070</v>
      </c>
      <c r="M12071" s="1" t="s">
        <v>753</v>
      </c>
      <c r="N12071" s="1"/>
      <c r="O12071" s="2"/>
      <c r="P12071">
        <v>12070</v>
      </c>
      <c r="Q12071" s="1" t="s">
        <v>754</v>
      </c>
      <c r="R12071" s="1"/>
      <c r="S12071" s="2"/>
      <c r="T12071">
        <v>12070</v>
      </c>
      <c r="U12071" s="1" t="s">
        <v>178</v>
      </c>
      <c r="V12071" s="1"/>
      <c r="W12071" s="2"/>
      <c r="X12071">
        <v>12070</v>
      </c>
      <c r="Y12071" s="1" t="s">
        <v>179</v>
      </c>
      <c r="Z12071" s="1"/>
      <c r="AA12071" s="2"/>
    </row>
    <row r="12072" spans="8:27">
      <c r="H12072">
        <v>12071</v>
      </c>
      <c r="I12072" s="1" t="s">
        <v>752</v>
      </c>
      <c r="J12072" s="1"/>
      <c r="K12072" s="2"/>
      <c r="L12072">
        <v>12071</v>
      </c>
      <c r="M12072" s="1" t="s">
        <v>753</v>
      </c>
      <c r="N12072" s="1"/>
      <c r="O12072" s="2"/>
      <c r="P12072">
        <v>12071</v>
      </c>
      <c r="Q12072" s="1" t="s">
        <v>754</v>
      </c>
      <c r="R12072" s="1"/>
      <c r="S12072" s="2"/>
      <c r="T12072">
        <v>12071</v>
      </c>
      <c r="U12072" s="1" t="s">
        <v>178</v>
      </c>
      <c r="V12072" s="1"/>
      <c r="W12072" s="2"/>
      <c r="X12072">
        <v>12071</v>
      </c>
      <c r="Y12072" s="1" t="s">
        <v>179</v>
      </c>
      <c r="Z12072" s="1"/>
      <c r="AA12072" s="2"/>
    </row>
    <row r="12073" spans="8:27">
      <c r="H12073">
        <v>12072</v>
      </c>
      <c r="I12073" s="1" t="s">
        <v>752</v>
      </c>
      <c r="J12073" s="1"/>
      <c r="K12073" s="2"/>
      <c r="L12073">
        <v>12072</v>
      </c>
      <c r="M12073" s="1" t="s">
        <v>753</v>
      </c>
      <c r="N12073" s="1"/>
      <c r="O12073" s="2"/>
      <c r="P12073">
        <v>12072</v>
      </c>
      <c r="Q12073" s="1" t="s">
        <v>754</v>
      </c>
      <c r="R12073" s="1"/>
      <c r="S12073" s="2"/>
      <c r="T12073">
        <v>12072</v>
      </c>
      <c r="U12073" s="1" t="s">
        <v>178</v>
      </c>
      <c r="V12073" s="1"/>
      <c r="W12073" s="2"/>
      <c r="X12073">
        <v>12072</v>
      </c>
      <c r="Y12073" s="1" t="s">
        <v>179</v>
      </c>
      <c r="Z12073" s="1"/>
      <c r="AA12073" s="2"/>
    </row>
    <row r="12074" spans="8:27">
      <c r="H12074">
        <v>12073</v>
      </c>
      <c r="I12074" s="1" t="s">
        <v>752</v>
      </c>
      <c r="J12074" s="1"/>
      <c r="K12074" s="2"/>
      <c r="L12074">
        <v>12073</v>
      </c>
      <c r="M12074" s="1" t="s">
        <v>753</v>
      </c>
      <c r="N12074" s="1"/>
      <c r="O12074" s="2"/>
      <c r="P12074">
        <v>12073</v>
      </c>
      <c r="Q12074" s="1" t="s">
        <v>754</v>
      </c>
      <c r="R12074" s="1"/>
      <c r="S12074" s="2"/>
      <c r="T12074">
        <v>12073</v>
      </c>
      <c r="U12074" s="1" t="s">
        <v>178</v>
      </c>
      <c r="V12074" s="1"/>
      <c r="W12074" s="2"/>
      <c r="X12074">
        <v>12073</v>
      </c>
      <c r="Y12074" s="1" t="s">
        <v>179</v>
      </c>
      <c r="Z12074" s="1"/>
      <c r="AA12074" s="2"/>
    </row>
    <row r="12075" spans="8:27">
      <c r="H12075">
        <v>12074</v>
      </c>
      <c r="I12075" s="1" t="s">
        <v>752</v>
      </c>
      <c r="J12075" s="1"/>
      <c r="K12075" s="2"/>
      <c r="L12075">
        <v>12074</v>
      </c>
      <c r="M12075" s="1" t="s">
        <v>753</v>
      </c>
      <c r="N12075" s="1"/>
      <c r="O12075" s="2"/>
      <c r="P12075">
        <v>12074</v>
      </c>
      <c r="Q12075" s="1" t="s">
        <v>754</v>
      </c>
      <c r="R12075" s="1"/>
      <c r="S12075" s="2"/>
      <c r="T12075">
        <v>12074</v>
      </c>
      <c r="U12075" s="1" t="s">
        <v>178</v>
      </c>
      <c r="V12075" s="1"/>
      <c r="W12075" s="2"/>
      <c r="X12075">
        <v>12074</v>
      </c>
      <c r="Y12075" s="1" t="s">
        <v>179</v>
      </c>
      <c r="Z12075" s="1"/>
      <c r="AA12075" s="2"/>
    </row>
    <row r="12076" spans="8:27">
      <c r="H12076">
        <v>12075</v>
      </c>
      <c r="I12076" s="1" t="s">
        <v>752</v>
      </c>
      <c r="J12076" s="1"/>
      <c r="K12076" s="2"/>
      <c r="L12076">
        <v>12075</v>
      </c>
      <c r="M12076" s="1" t="s">
        <v>753</v>
      </c>
      <c r="N12076" s="1"/>
      <c r="O12076" s="2"/>
      <c r="P12076">
        <v>12075</v>
      </c>
      <c r="Q12076" s="1" t="s">
        <v>754</v>
      </c>
      <c r="R12076" s="1"/>
      <c r="S12076" s="2"/>
      <c r="T12076">
        <v>12075</v>
      </c>
      <c r="U12076" s="1" t="s">
        <v>178</v>
      </c>
      <c r="V12076" s="1"/>
      <c r="W12076" s="2"/>
      <c r="X12076">
        <v>12075</v>
      </c>
      <c r="Y12076" s="1" t="s">
        <v>179</v>
      </c>
      <c r="Z12076" s="1"/>
      <c r="AA12076" s="2"/>
    </row>
    <row r="12077" spans="8:27">
      <c r="H12077">
        <v>12076</v>
      </c>
      <c r="I12077" s="1" t="s">
        <v>752</v>
      </c>
      <c r="J12077" s="1"/>
      <c r="K12077" s="2"/>
      <c r="L12077">
        <v>12076</v>
      </c>
      <c r="M12077" s="1" t="s">
        <v>753</v>
      </c>
      <c r="N12077" s="1"/>
      <c r="O12077" s="2"/>
      <c r="P12077">
        <v>12076</v>
      </c>
      <c r="Q12077" s="1" t="s">
        <v>754</v>
      </c>
      <c r="R12077" s="1"/>
      <c r="S12077" s="2"/>
      <c r="T12077">
        <v>12076</v>
      </c>
      <c r="U12077" s="1" t="s">
        <v>178</v>
      </c>
      <c r="V12077" s="1"/>
      <c r="W12077" s="2"/>
      <c r="X12077">
        <v>12076</v>
      </c>
      <c r="Y12077" s="1" t="s">
        <v>179</v>
      </c>
      <c r="Z12077" s="1"/>
      <c r="AA12077" s="2"/>
    </row>
    <row r="12078" spans="8:27">
      <c r="H12078">
        <v>12077</v>
      </c>
      <c r="I12078" s="1" t="s">
        <v>752</v>
      </c>
      <c r="J12078" s="1"/>
      <c r="K12078" s="2"/>
      <c r="L12078">
        <v>12077</v>
      </c>
      <c r="M12078" s="1" t="s">
        <v>753</v>
      </c>
      <c r="N12078" s="1"/>
      <c r="O12078" s="2"/>
      <c r="P12078">
        <v>12077</v>
      </c>
      <c r="Q12078" s="1" t="s">
        <v>754</v>
      </c>
      <c r="R12078" s="1"/>
      <c r="S12078" s="2"/>
      <c r="T12078">
        <v>12077</v>
      </c>
      <c r="U12078" s="1" t="s">
        <v>178</v>
      </c>
      <c r="V12078" s="1"/>
      <c r="W12078" s="2"/>
      <c r="X12078">
        <v>12077</v>
      </c>
      <c r="Y12078" s="1" t="s">
        <v>179</v>
      </c>
      <c r="Z12078" s="1"/>
      <c r="AA12078" s="2"/>
    </row>
    <row r="12079" spans="8:27">
      <c r="H12079">
        <v>12078</v>
      </c>
      <c r="I12079" s="1" t="s">
        <v>752</v>
      </c>
      <c r="J12079" s="1"/>
      <c r="K12079" s="2"/>
      <c r="L12079">
        <v>12078</v>
      </c>
      <c r="M12079" s="1" t="s">
        <v>753</v>
      </c>
      <c r="N12079" s="1"/>
      <c r="O12079" s="2"/>
      <c r="P12079">
        <v>12078</v>
      </c>
      <c r="Q12079" s="1" t="s">
        <v>754</v>
      </c>
      <c r="R12079" s="1"/>
      <c r="S12079" s="2"/>
      <c r="T12079">
        <v>12078</v>
      </c>
      <c r="U12079" s="1" t="s">
        <v>178</v>
      </c>
      <c r="V12079" s="1"/>
      <c r="W12079" s="2"/>
      <c r="X12079">
        <v>12078</v>
      </c>
      <c r="Y12079" s="1" t="s">
        <v>179</v>
      </c>
      <c r="Z12079" s="1"/>
      <c r="AA12079" s="2"/>
    </row>
    <row r="12080" spans="8:27">
      <c r="H12080">
        <v>12079</v>
      </c>
      <c r="I12080" s="1" t="s">
        <v>752</v>
      </c>
      <c r="J12080" s="1"/>
      <c r="K12080" s="2"/>
      <c r="L12080">
        <v>12079</v>
      </c>
      <c r="M12080" s="1" t="s">
        <v>753</v>
      </c>
      <c r="N12080" s="1"/>
      <c r="O12080" s="2"/>
      <c r="P12080">
        <v>12079</v>
      </c>
      <c r="Q12080" s="1" t="s">
        <v>754</v>
      </c>
      <c r="R12080" s="1"/>
      <c r="S12080" s="2"/>
      <c r="T12080">
        <v>12079</v>
      </c>
      <c r="U12080" s="1" t="s">
        <v>178</v>
      </c>
      <c r="V12080" s="1"/>
      <c r="W12080" s="2"/>
      <c r="X12080">
        <v>12079</v>
      </c>
      <c r="Y12080" s="1" t="s">
        <v>179</v>
      </c>
      <c r="Z12080" s="1"/>
      <c r="AA12080" s="2"/>
    </row>
    <row r="12081" spans="8:27">
      <c r="H12081">
        <v>12080</v>
      </c>
      <c r="I12081" s="1" t="s">
        <v>752</v>
      </c>
      <c r="J12081" s="1"/>
      <c r="K12081" s="2"/>
      <c r="L12081">
        <v>12080</v>
      </c>
      <c r="M12081" s="1" t="s">
        <v>753</v>
      </c>
      <c r="N12081" s="1"/>
      <c r="O12081" s="2"/>
      <c r="P12081">
        <v>12080</v>
      </c>
      <c r="Q12081" s="1" t="s">
        <v>754</v>
      </c>
      <c r="R12081" s="1"/>
      <c r="S12081" s="2"/>
      <c r="T12081">
        <v>12080</v>
      </c>
      <c r="U12081" s="1" t="s">
        <v>178</v>
      </c>
      <c r="V12081" s="1"/>
      <c r="W12081" s="2"/>
      <c r="X12081">
        <v>12080</v>
      </c>
      <c r="Y12081" s="1" t="s">
        <v>179</v>
      </c>
      <c r="Z12081" s="1"/>
      <c r="AA12081" s="2"/>
    </row>
    <row r="12082" spans="8:27">
      <c r="H12082">
        <v>12081</v>
      </c>
      <c r="I12082" s="1" t="s">
        <v>752</v>
      </c>
      <c r="J12082" s="1"/>
      <c r="K12082" s="2"/>
      <c r="L12082">
        <v>12081</v>
      </c>
      <c r="M12082" s="1" t="s">
        <v>753</v>
      </c>
      <c r="N12082" s="1"/>
      <c r="O12082" s="2"/>
      <c r="P12082">
        <v>12081</v>
      </c>
      <c r="Q12082" s="1" t="s">
        <v>754</v>
      </c>
      <c r="R12082" s="1"/>
      <c r="S12082" s="2"/>
      <c r="T12082">
        <v>12081</v>
      </c>
      <c r="U12082" s="1" t="s">
        <v>178</v>
      </c>
      <c r="V12082" s="1"/>
      <c r="W12082" s="2"/>
      <c r="X12082">
        <v>12081</v>
      </c>
      <c r="Y12082" s="1" t="s">
        <v>179</v>
      </c>
      <c r="Z12082" s="1"/>
      <c r="AA12082" s="2"/>
    </row>
    <row r="12083" spans="8:27">
      <c r="H12083">
        <v>12082</v>
      </c>
      <c r="I12083" s="1" t="s">
        <v>752</v>
      </c>
      <c r="J12083" s="1"/>
      <c r="K12083" s="2"/>
      <c r="L12083">
        <v>12082</v>
      </c>
      <c r="M12083" s="1" t="s">
        <v>753</v>
      </c>
      <c r="N12083" s="1"/>
      <c r="O12083" s="2"/>
      <c r="P12083">
        <v>12082</v>
      </c>
      <c r="Q12083" s="1" t="s">
        <v>754</v>
      </c>
      <c r="R12083" s="1"/>
      <c r="S12083" s="2"/>
      <c r="T12083">
        <v>12082</v>
      </c>
      <c r="U12083" s="1" t="s">
        <v>178</v>
      </c>
      <c r="V12083" s="1"/>
      <c r="W12083" s="2"/>
      <c r="X12083">
        <v>12082</v>
      </c>
      <c r="Y12083" s="1" t="s">
        <v>179</v>
      </c>
      <c r="Z12083" s="1"/>
      <c r="AA12083" s="2"/>
    </row>
    <row r="12084" spans="8:27">
      <c r="H12084">
        <v>12083</v>
      </c>
      <c r="I12084" s="1" t="s">
        <v>752</v>
      </c>
      <c r="J12084" s="1"/>
      <c r="K12084" s="2"/>
      <c r="L12084">
        <v>12083</v>
      </c>
      <c r="M12084" s="1" t="s">
        <v>753</v>
      </c>
      <c r="N12084" s="1"/>
      <c r="O12084" s="2"/>
      <c r="P12084">
        <v>12083</v>
      </c>
      <c r="Q12084" s="1" t="s">
        <v>754</v>
      </c>
      <c r="R12084" s="1"/>
      <c r="S12084" s="2"/>
      <c r="T12084">
        <v>12083</v>
      </c>
      <c r="U12084" s="1" t="s">
        <v>178</v>
      </c>
      <c r="V12084" s="1"/>
      <c r="W12084" s="2"/>
      <c r="X12084">
        <v>12083</v>
      </c>
      <c r="Y12084" s="1" t="s">
        <v>179</v>
      </c>
      <c r="Z12084" s="1"/>
      <c r="AA12084" s="2"/>
    </row>
    <row r="12085" spans="8:27">
      <c r="H12085">
        <v>12084</v>
      </c>
      <c r="I12085" s="1" t="s">
        <v>752</v>
      </c>
      <c r="J12085" s="1"/>
      <c r="K12085" s="2"/>
      <c r="L12085">
        <v>12084</v>
      </c>
      <c r="M12085" s="1" t="s">
        <v>753</v>
      </c>
      <c r="N12085" s="1"/>
      <c r="O12085" s="2"/>
      <c r="P12085">
        <v>12084</v>
      </c>
      <c r="Q12085" s="1" t="s">
        <v>754</v>
      </c>
      <c r="R12085" s="1"/>
      <c r="S12085" s="2"/>
      <c r="T12085">
        <v>12084</v>
      </c>
      <c r="U12085" s="1" t="s">
        <v>178</v>
      </c>
      <c r="V12085" s="1"/>
      <c r="W12085" s="2"/>
      <c r="X12085">
        <v>12084</v>
      </c>
      <c r="Y12085" s="1" t="s">
        <v>179</v>
      </c>
      <c r="Z12085" s="1"/>
      <c r="AA12085" s="2"/>
    </row>
    <row r="12086" spans="8:27">
      <c r="H12086">
        <v>12085</v>
      </c>
      <c r="I12086" s="1" t="s">
        <v>752</v>
      </c>
      <c r="J12086" s="1"/>
      <c r="K12086" s="2"/>
      <c r="L12086">
        <v>12085</v>
      </c>
      <c r="M12086" s="1" t="s">
        <v>753</v>
      </c>
      <c r="N12086" s="1"/>
      <c r="O12086" s="2"/>
      <c r="P12086">
        <v>12085</v>
      </c>
      <c r="Q12086" s="1" t="s">
        <v>754</v>
      </c>
      <c r="R12086" s="1"/>
      <c r="S12086" s="2"/>
      <c r="T12086">
        <v>12085</v>
      </c>
      <c r="U12086" s="1" t="s">
        <v>178</v>
      </c>
      <c r="V12086" s="1"/>
      <c r="W12086" s="2"/>
      <c r="X12086">
        <v>12085</v>
      </c>
      <c r="Y12086" s="1" t="s">
        <v>179</v>
      </c>
      <c r="Z12086" s="1"/>
      <c r="AA12086" s="2"/>
    </row>
    <row r="12087" spans="8:27">
      <c r="H12087">
        <v>12086</v>
      </c>
      <c r="I12087" s="1" t="s">
        <v>752</v>
      </c>
      <c r="J12087" s="1"/>
      <c r="K12087" s="2"/>
      <c r="L12087">
        <v>12086</v>
      </c>
      <c r="M12087" s="1" t="s">
        <v>753</v>
      </c>
      <c r="N12087" s="1"/>
      <c r="O12087" s="2"/>
      <c r="P12087">
        <v>12086</v>
      </c>
      <c r="Q12087" s="1" t="s">
        <v>754</v>
      </c>
      <c r="R12087" s="1"/>
      <c r="S12087" s="2"/>
      <c r="T12087">
        <v>12086</v>
      </c>
      <c r="U12087" s="1" t="s">
        <v>178</v>
      </c>
      <c r="V12087" s="1"/>
      <c r="W12087" s="2"/>
      <c r="X12087">
        <v>12086</v>
      </c>
      <c r="Y12087" s="1" t="s">
        <v>179</v>
      </c>
      <c r="Z12087" s="1"/>
      <c r="AA12087" s="2"/>
    </row>
    <row r="12088" spans="8:27">
      <c r="H12088">
        <v>12087</v>
      </c>
      <c r="I12088" s="1" t="s">
        <v>752</v>
      </c>
      <c r="J12088" s="1"/>
      <c r="K12088" s="2"/>
      <c r="L12088">
        <v>12087</v>
      </c>
      <c r="M12088" s="1" t="s">
        <v>753</v>
      </c>
      <c r="N12088" s="1"/>
      <c r="O12088" s="2"/>
      <c r="P12088">
        <v>12087</v>
      </c>
      <c r="Q12088" s="1" t="s">
        <v>754</v>
      </c>
      <c r="R12088" s="1"/>
      <c r="S12088" s="2"/>
      <c r="T12088">
        <v>12087</v>
      </c>
      <c r="U12088" s="1" t="s">
        <v>178</v>
      </c>
      <c r="V12088" s="1"/>
      <c r="W12088" s="2"/>
      <c r="X12088">
        <v>12087</v>
      </c>
      <c r="Y12088" s="1" t="s">
        <v>179</v>
      </c>
      <c r="Z12088" s="1"/>
      <c r="AA12088" s="2"/>
    </row>
    <row r="12089" spans="8:27">
      <c r="H12089">
        <v>12088</v>
      </c>
      <c r="I12089" s="1" t="s">
        <v>752</v>
      </c>
      <c r="J12089" s="1"/>
      <c r="K12089" s="2"/>
      <c r="L12089">
        <v>12088</v>
      </c>
      <c r="M12089" s="1" t="s">
        <v>753</v>
      </c>
      <c r="N12089" s="1"/>
      <c r="O12089" s="2"/>
      <c r="P12089">
        <v>12088</v>
      </c>
      <c r="Q12089" s="1" t="s">
        <v>754</v>
      </c>
      <c r="R12089" s="1"/>
      <c r="S12089" s="2"/>
      <c r="T12089">
        <v>12088</v>
      </c>
      <c r="U12089" s="1" t="s">
        <v>178</v>
      </c>
      <c r="V12089" s="1"/>
      <c r="W12089" s="2"/>
      <c r="X12089">
        <v>12088</v>
      </c>
      <c r="Y12089" s="1" t="s">
        <v>179</v>
      </c>
      <c r="Z12089" s="1"/>
      <c r="AA12089" s="2"/>
    </row>
    <row r="12090" spans="8:27">
      <c r="H12090">
        <v>12089</v>
      </c>
      <c r="I12090" s="1" t="s">
        <v>752</v>
      </c>
      <c r="J12090" s="1"/>
      <c r="K12090" s="2"/>
      <c r="L12090">
        <v>12089</v>
      </c>
      <c r="M12090" s="1" t="s">
        <v>753</v>
      </c>
      <c r="N12090" s="1"/>
      <c r="O12090" s="2"/>
      <c r="P12090">
        <v>12089</v>
      </c>
      <c r="Q12090" s="1" t="s">
        <v>754</v>
      </c>
      <c r="R12090" s="1"/>
      <c r="S12090" s="2"/>
      <c r="T12090">
        <v>12089</v>
      </c>
      <c r="U12090" s="1" t="s">
        <v>178</v>
      </c>
      <c r="V12090" s="1"/>
      <c r="W12090" s="2"/>
      <c r="X12090">
        <v>12089</v>
      </c>
      <c r="Y12090" s="1" t="s">
        <v>179</v>
      </c>
      <c r="Z12090" s="1"/>
      <c r="AA12090" s="2"/>
    </row>
    <row r="12091" spans="8:27">
      <c r="H12091">
        <v>12090</v>
      </c>
      <c r="I12091" s="1" t="s">
        <v>752</v>
      </c>
      <c r="J12091" s="1"/>
      <c r="K12091" s="2"/>
      <c r="L12091">
        <v>12090</v>
      </c>
      <c r="M12091" s="1" t="s">
        <v>753</v>
      </c>
      <c r="N12091" s="1"/>
      <c r="O12091" s="2"/>
      <c r="P12091">
        <v>12090</v>
      </c>
      <c r="Q12091" s="1" t="s">
        <v>754</v>
      </c>
      <c r="R12091" s="1"/>
      <c r="S12091" s="2"/>
      <c r="T12091">
        <v>12090</v>
      </c>
      <c r="U12091" s="1" t="s">
        <v>178</v>
      </c>
      <c r="V12091" s="1"/>
      <c r="W12091" s="2"/>
      <c r="X12091">
        <v>12090</v>
      </c>
      <c r="Y12091" s="1" t="s">
        <v>179</v>
      </c>
      <c r="Z12091" s="1"/>
      <c r="AA12091" s="2"/>
    </row>
    <row r="12092" spans="8:27">
      <c r="H12092">
        <v>12091</v>
      </c>
      <c r="I12092" s="1" t="s">
        <v>752</v>
      </c>
      <c r="J12092" s="1"/>
      <c r="K12092" s="2"/>
      <c r="L12092">
        <v>12091</v>
      </c>
      <c r="M12092" s="1" t="s">
        <v>753</v>
      </c>
      <c r="N12092" s="1"/>
      <c r="O12092" s="2"/>
      <c r="P12092">
        <v>12091</v>
      </c>
      <c r="Q12092" s="1" t="s">
        <v>754</v>
      </c>
      <c r="R12092" s="1"/>
      <c r="S12092" s="2"/>
      <c r="T12092">
        <v>12091</v>
      </c>
      <c r="U12092" s="1" t="s">
        <v>178</v>
      </c>
      <c r="V12092" s="1"/>
      <c r="W12092" s="2"/>
      <c r="X12092">
        <v>12091</v>
      </c>
      <c r="Y12092" s="1" t="s">
        <v>179</v>
      </c>
      <c r="Z12092" s="1"/>
      <c r="AA12092" s="2"/>
    </row>
    <row r="12093" spans="8:27">
      <c r="H12093">
        <v>12092</v>
      </c>
      <c r="I12093" s="1" t="s">
        <v>752</v>
      </c>
      <c r="J12093" s="1"/>
      <c r="K12093" s="2"/>
      <c r="L12093">
        <v>12092</v>
      </c>
      <c r="M12093" s="1" t="s">
        <v>753</v>
      </c>
      <c r="N12093" s="1"/>
      <c r="O12093" s="2"/>
      <c r="P12093">
        <v>12092</v>
      </c>
      <c r="Q12093" s="1" t="s">
        <v>754</v>
      </c>
      <c r="R12093" s="1"/>
      <c r="S12093" s="2"/>
      <c r="T12093">
        <v>12092</v>
      </c>
      <c r="U12093" s="1" t="s">
        <v>178</v>
      </c>
      <c r="V12093" s="1"/>
      <c r="W12093" s="2"/>
      <c r="X12093">
        <v>12092</v>
      </c>
      <c r="Y12093" s="1" t="s">
        <v>179</v>
      </c>
      <c r="Z12093" s="1"/>
      <c r="AA12093" s="2"/>
    </row>
    <row r="12094" spans="8:27">
      <c r="H12094">
        <v>12093</v>
      </c>
      <c r="I12094" s="1" t="s">
        <v>752</v>
      </c>
      <c r="J12094" s="1"/>
      <c r="K12094" s="2"/>
      <c r="L12094">
        <v>12093</v>
      </c>
      <c r="M12094" s="1" t="s">
        <v>753</v>
      </c>
      <c r="N12094" s="1"/>
      <c r="O12094" s="2"/>
      <c r="P12094">
        <v>12093</v>
      </c>
      <c r="Q12094" s="1" t="s">
        <v>754</v>
      </c>
      <c r="R12094" s="1"/>
      <c r="S12094" s="2"/>
      <c r="T12094">
        <v>12093</v>
      </c>
      <c r="U12094" s="1" t="s">
        <v>178</v>
      </c>
      <c r="V12094" s="1"/>
      <c r="W12094" s="2"/>
      <c r="X12094">
        <v>12093</v>
      </c>
      <c r="Y12094" s="1" t="s">
        <v>179</v>
      </c>
      <c r="Z12094" s="1"/>
      <c r="AA12094" s="2"/>
    </row>
    <row r="12095" spans="8:27">
      <c r="H12095">
        <v>12094</v>
      </c>
      <c r="I12095" s="1" t="s">
        <v>752</v>
      </c>
      <c r="J12095" s="1"/>
      <c r="K12095" s="2"/>
      <c r="L12095">
        <v>12094</v>
      </c>
      <c r="M12095" s="1" t="s">
        <v>753</v>
      </c>
      <c r="N12095" s="1"/>
      <c r="O12095" s="2"/>
      <c r="P12095">
        <v>12094</v>
      </c>
      <c r="Q12095" s="1" t="s">
        <v>754</v>
      </c>
      <c r="R12095" s="1"/>
      <c r="S12095" s="2"/>
      <c r="T12095">
        <v>12094</v>
      </c>
      <c r="U12095" s="1" t="s">
        <v>178</v>
      </c>
      <c r="V12095" s="1"/>
      <c r="W12095" s="2"/>
      <c r="X12095">
        <v>12094</v>
      </c>
      <c r="Y12095" s="1" t="s">
        <v>179</v>
      </c>
      <c r="Z12095" s="1"/>
      <c r="AA12095" s="2"/>
    </row>
    <row r="12096" spans="8:27">
      <c r="H12096">
        <v>12095</v>
      </c>
      <c r="I12096" s="1" t="s">
        <v>752</v>
      </c>
      <c r="J12096" s="1"/>
      <c r="K12096" s="2"/>
      <c r="L12096">
        <v>12095</v>
      </c>
      <c r="M12096" s="1" t="s">
        <v>753</v>
      </c>
      <c r="N12096" s="1"/>
      <c r="O12096" s="2"/>
      <c r="P12096">
        <v>12095</v>
      </c>
      <c r="Q12096" s="1" t="s">
        <v>754</v>
      </c>
      <c r="R12096" s="1"/>
      <c r="S12096" s="2"/>
      <c r="T12096">
        <v>12095</v>
      </c>
      <c r="U12096" s="1" t="s">
        <v>178</v>
      </c>
      <c r="V12096" s="1"/>
      <c r="W12096" s="2"/>
      <c r="X12096">
        <v>12095</v>
      </c>
      <c r="Y12096" s="1" t="s">
        <v>179</v>
      </c>
      <c r="Z12096" s="1"/>
      <c r="AA12096" s="2"/>
    </row>
    <row r="12097" spans="8:27">
      <c r="H12097">
        <v>12096</v>
      </c>
      <c r="I12097" s="1" t="s">
        <v>752</v>
      </c>
      <c r="J12097" s="1"/>
      <c r="K12097" s="2"/>
      <c r="L12097">
        <v>12096</v>
      </c>
      <c r="M12097" s="1" t="s">
        <v>753</v>
      </c>
      <c r="N12097" s="1"/>
      <c r="O12097" s="2"/>
      <c r="P12097">
        <v>12096</v>
      </c>
      <c r="Q12097" s="1" t="s">
        <v>754</v>
      </c>
      <c r="R12097" s="1"/>
      <c r="S12097" s="2"/>
      <c r="T12097">
        <v>12096</v>
      </c>
      <c r="U12097" s="1" t="s">
        <v>178</v>
      </c>
      <c r="V12097" s="1"/>
      <c r="W12097" s="2"/>
      <c r="X12097">
        <v>12096</v>
      </c>
      <c r="Y12097" s="1" t="s">
        <v>179</v>
      </c>
      <c r="Z12097" s="1"/>
      <c r="AA12097" s="2"/>
    </row>
    <row r="12098" spans="8:27">
      <c r="H12098">
        <v>12097</v>
      </c>
      <c r="I12098" s="1" t="s">
        <v>752</v>
      </c>
      <c r="J12098" s="1"/>
      <c r="K12098" s="2"/>
      <c r="L12098">
        <v>12097</v>
      </c>
      <c r="M12098" s="1" t="s">
        <v>753</v>
      </c>
      <c r="N12098" s="1"/>
      <c r="O12098" s="2"/>
      <c r="P12098">
        <v>12097</v>
      </c>
      <c r="Q12098" s="1" t="s">
        <v>754</v>
      </c>
      <c r="R12098" s="1"/>
      <c r="S12098" s="2"/>
      <c r="T12098">
        <v>12097</v>
      </c>
      <c r="U12098" s="1" t="s">
        <v>178</v>
      </c>
      <c r="V12098" s="1"/>
      <c r="W12098" s="2"/>
      <c r="X12098">
        <v>12097</v>
      </c>
      <c r="Y12098" s="1" t="s">
        <v>179</v>
      </c>
      <c r="Z12098" s="1"/>
      <c r="AA12098" s="2"/>
    </row>
    <row r="12099" spans="8:27">
      <c r="H12099">
        <v>12098</v>
      </c>
      <c r="I12099" s="1" t="s">
        <v>752</v>
      </c>
      <c r="J12099" s="1"/>
      <c r="K12099" s="2"/>
      <c r="L12099">
        <v>12098</v>
      </c>
      <c r="M12099" s="1" t="s">
        <v>753</v>
      </c>
      <c r="N12099" s="1"/>
      <c r="O12099" s="2"/>
      <c r="P12099">
        <v>12098</v>
      </c>
      <c r="Q12099" s="1" t="s">
        <v>754</v>
      </c>
      <c r="R12099" s="1"/>
      <c r="S12099" s="2"/>
      <c r="T12099">
        <v>12098</v>
      </c>
      <c r="U12099" s="1" t="s">
        <v>178</v>
      </c>
      <c r="V12099" s="1"/>
      <c r="W12099" s="2"/>
      <c r="X12099">
        <v>12098</v>
      </c>
      <c r="Y12099" s="1" t="s">
        <v>179</v>
      </c>
      <c r="Z12099" s="1"/>
      <c r="AA12099" s="2"/>
    </row>
    <row r="12100" spans="8:27">
      <c r="H12100">
        <v>12099</v>
      </c>
      <c r="I12100" s="1" t="s">
        <v>752</v>
      </c>
      <c r="J12100" s="1"/>
      <c r="K12100" s="2"/>
      <c r="L12100">
        <v>12099</v>
      </c>
      <c r="M12100" s="1" t="s">
        <v>753</v>
      </c>
      <c r="N12100" s="1"/>
      <c r="O12100" s="2"/>
      <c r="P12100">
        <v>12099</v>
      </c>
      <c r="Q12100" s="1" t="s">
        <v>754</v>
      </c>
      <c r="R12100" s="1"/>
      <c r="S12100" s="2"/>
      <c r="T12100">
        <v>12099</v>
      </c>
      <c r="U12100" s="1" t="s">
        <v>178</v>
      </c>
      <c r="V12100" s="1"/>
      <c r="W12100" s="2"/>
      <c r="X12100">
        <v>12099</v>
      </c>
      <c r="Y12100" s="1" t="s">
        <v>179</v>
      </c>
      <c r="Z12100" s="1"/>
      <c r="AA12100" s="2"/>
    </row>
    <row r="12101" spans="8:27">
      <c r="H12101">
        <v>12100</v>
      </c>
      <c r="I12101" s="1" t="s">
        <v>752</v>
      </c>
      <c r="J12101" s="1"/>
      <c r="K12101" s="2"/>
      <c r="L12101">
        <v>12100</v>
      </c>
      <c r="M12101" s="1" t="s">
        <v>753</v>
      </c>
      <c r="N12101" s="1"/>
      <c r="O12101" s="2"/>
      <c r="P12101">
        <v>12100</v>
      </c>
      <c r="Q12101" s="1" t="s">
        <v>754</v>
      </c>
      <c r="R12101" s="1"/>
      <c r="S12101" s="2"/>
      <c r="T12101">
        <v>12100</v>
      </c>
      <c r="U12101" s="1" t="s">
        <v>178</v>
      </c>
      <c r="V12101" s="1"/>
      <c r="W12101" s="2"/>
      <c r="X12101">
        <v>12100</v>
      </c>
      <c r="Y12101" s="1" t="s">
        <v>179</v>
      </c>
      <c r="Z12101" s="1"/>
      <c r="AA12101" s="2"/>
    </row>
    <row r="12102" spans="8:27">
      <c r="H12102">
        <v>12101</v>
      </c>
      <c r="I12102" s="1" t="s">
        <v>752</v>
      </c>
      <c r="J12102" s="1"/>
      <c r="K12102" s="2"/>
      <c r="L12102">
        <v>12101</v>
      </c>
      <c r="M12102" s="1" t="s">
        <v>753</v>
      </c>
      <c r="N12102" s="1"/>
      <c r="O12102" s="2"/>
      <c r="P12102">
        <v>12101</v>
      </c>
      <c r="Q12102" s="1" t="s">
        <v>754</v>
      </c>
      <c r="R12102" s="1"/>
      <c r="S12102" s="2"/>
      <c r="T12102">
        <v>12101</v>
      </c>
      <c r="U12102" s="1" t="s">
        <v>178</v>
      </c>
      <c r="V12102" s="1"/>
      <c r="W12102" s="2"/>
      <c r="X12102">
        <v>12101</v>
      </c>
      <c r="Y12102" s="1" t="s">
        <v>179</v>
      </c>
      <c r="Z12102" s="1"/>
      <c r="AA12102" s="2"/>
    </row>
    <row r="12103" spans="8:27">
      <c r="H12103">
        <v>12102</v>
      </c>
      <c r="I12103" s="1" t="s">
        <v>752</v>
      </c>
      <c r="J12103" s="1"/>
      <c r="K12103" s="2"/>
      <c r="L12103">
        <v>12102</v>
      </c>
      <c r="M12103" s="1" t="s">
        <v>753</v>
      </c>
      <c r="N12103" s="1"/>
      <c r="O12103" s="2"/>
      <c r="P12103">
        <v>12102</v>
      </c>
      <c r="Q12103" s="1" t="s">
        <v>754</v>
      </c>
      <c r="R12103" s="1"/>
      <c r="S12103" s="2"/>
      <c r="T12103">
        <v>12102</v>
      </c>
      <c r="U12103" s="1" t="s">
        <v>178</v>
      </c>
      <c r="V12103" s="1"/>
      <c r="W12103" s="2"/>
      <c r="X12103">
        <v>12102</v>
      </c>
      <c r="Y12103" s="1" t="s">
        <v>179</v>
      </c>
      <c r="Z12103" s="1"/>
      <c r="AA12103" s="2"/>
    </row>
    <row r="12104" spans="8:27">
      <c r="H12104">
        <v>12103</v>
      </c>
      <c r="I12104" s="1" t="s">
        <v>752</v>
      </c>
      <c r="J12104" s="1"/>
      <c r="K12104" s="2"/>
      <c r="L12104">
        <v>12103</v>
      </c>
      <c r="M12104" s="1" t="s">
        <v>753</v>
      </c>
      <c r="N12104" s="1"/>
      <c r="O12104" s="2"/>
      <c r="P12104">
        <v>12103</v>
      </c>
      <c r="Q12104" s="1" t="s">
        <v>754</v>
      </c>
      <c r="R12104" s="1"/>
      <c r="S12104" s="2"/>
      <c r="T12104">
        <v>12103</v>
      </c>
      <c r="U12104" s="1" t="s">
        <v>178</v>
      </c>
      <c r="V12104" s="1"/>
      <c r="W12104" s="2"/>
      <c r="X12104">
        <v>12103</v>
      </c>
      <c r="Y12104" s="1" t="s">
        <v>179</v>
      </c>
      <c r="Z12104" s="1"/>
      <c r="AA12104" s="2"/>
    </row>
    <row r="12105" spans="8:27">
      <c r="H12105">
        <v>12104</v>
      </c>
      <c r="I12105" s="1" t="s">
        <v>752</v>
      </c>
      <c r="J12105" s="1"/>
      <c r="K12105" s="2"/>
      <c r="L12105">
        <v>12104</v>
      </c>
      <c r="M12105" s="1" t="s">
        <v>753</v>
      </c>
      <c r="N12105" s="1"/>
      <c r="O12105" s="2"/>
      <c r="P12105">
        <v>12104</v>
      </c>
      <c r="Q12105" s="1" t="s">
        <v>754</v>
      </c>
      <c r="R12105" s="1"/>
      <c r="S12105" s="2"/>
      <c r="T12105">
        <v>12104</v>
      </c>
      <c r="U12105" s="1" t="s">
        <v>178</v>
      </c>
      <c r="V12105" s="1"/>
      <c r="W12105" s="2"/>
      <c r="X12105">
        <v>12104</v>
      </c>
      <c r="Y12105" s="1" t="s">
        <v>179</v>
      </c>
      <c r="Z12105" s="1"/>
      <c r="AA12105" s="2"/>
    </row>
    <row r="12106" spans="8:27">
      <c r="H12106">
        <v>12105</v>
      </c>
      <c r="I12106" s="1" t="s">
        <v>752</v>
      </c>
      <c r="J12106" s="1"/>
      <c r="K12106" s="2"/>
      <c r="L12106">
        <v>12105</v>
      </c>
      <c r="M12106" s="1" t="s">
        <v>753</v>
      </c>
      <c r="N12106" s="1"/>
      <c r="O12106" s="2"/>
      <c r="P12106">
        <v>12105</v>
      </c>
      <c r="Q12106" s="1" t="s">
        <v>754</v>
      </c>
      <c r="R12106" s="1"/>
      <c r="S12106" s="2"/>
      <c r="T12106">
        <v>12105</v>
      </c>
      <c r="U12106" s="1" t="s">
        <v>178</v>
      </c>
      <c r="V12106" s="1"/>
      <c r="W12106" s="2"/>
      <c r="X12106">
        <v>12105</v>
      </c>
      <c r="Y12106" s="1" t="s">
        <v>179</v>
      </c>
      <c r="Z12106" s="1"/>
      <c r="AA12106" s="2"/>
    </row>
    <row r="12107" spans="8:27">
      <c r="H12107">
        <v>12106</v>
      </c>
      <c r="I12107" s="1" t="s">
        <v>752</v>
      </c>
      <c r="J12107" s="1"/>
      <c r="K12107" s="2"/>
      <c r="L12107">
        <v>12106</v>
      </c>
      <c r="M12107" s="1" t="s">
        <v>753</v>
      </c>
      <c r="N12107" s="1"/>
      <c r="O12107" s="2"/>
      <c r="P12107">
        <v>12106</v>
      </c>
      <c r="Q12107" s="1" t="s">
        <v>754</v>
      </c>
      <c r="R12107" s="1"/>
      <c r="S12107" s="2"/>
      <c r="T12107">
        <v>12106</v>
      </c>
      <c r="U12107" s="1" t="s">
        <v>178</v>
      </c>
      <c r="V12107" s="1"/>
      <c r="W12107" s="2"/>
      <c r="X12107">
        <v>12106</v>
      </c>
      <c r="Y12107" s="1" t="s">
        <v>179</v>
      </c>
      <c r="Z12107" s="1"/>
      <c r="AA12107" s="2"/>
    </row>
    <row r="12108" spans="8:27">
      <c r="H12108">
        <v>12107</v>
      </c>
      <c r="I12108" s="1" t="s">
        <v>752</v>
      </c>
      <c r="J12108" s="1"/>
      <c r="K12108" s="2"/>
      <c r="L12108">
        <v>12107</v>
      </c>
      <c r="M12108" s="1" t="s">
        <v>753</v>
      </c>
      <c r="N12108" s="1"/>
      <c r="O12108" s="2"/>
      <c r="P12108">
        <v>12107</v>
      </c>
      <c r="Q12108" s="1" t="s">
        <v>754</v>
      </c>
      <c r="R12108" s="1"/>
      <c r="S12108" s="2"/>
      <c r="T12108">
        <v>12107</v>
      </c>
      <c r="U12108" s="1" t="s">
        <v>178</v>
      </c>
      <c r="V12108" s="1"/>
      <c r="W12108" s="2"/>
      <c r="X12108">
        <v>12107</v>
      </c>
      <c r="Y12108" s="1" t="s">
        <v>179</v>
      </c>
      <c r="Z12108" s="1"/>
      <c r="AA12108" s="2"/>
    </row>
    <row r="12109" spans="8:27">
      <c r="H12109">
        <v>12108</v>
      </c>
      <c r="I12109" s="1" t="s">
        <v>752</v>
      </c>
      <c r="J12109" s="1"/>
      <c r="K12109" s="2"/>
      <c r="L12109">
        <v>12108</v>
      </c>
      <c r="M12109" s="1" t="s">
        <v>753</v>
      </c>
      <c r="N12109" s="1"/>
      <c r="O12109" s="2"/>
      <c r="P12109">
        <v>12108</v>
      </c>
      <c r="Q12109" s="1" t="s">
        <v>754</v>
      </c>
      <c r="R12109" s="1"/>
      <c r="S12109" s="2"/>
      <c r="T12109">
        <v>12108</v>
      </c>
      <c r="U12109" s="1" t="s">
        <v>178</v>
      </c>
      <c r="V12109" s="1"/>
      <c r="W12109" s="2"/>
      <c r="X12109">
        <v>12108</v>
      </c>
      <c r="Y12109" s="1" t="s">
        <v>179</v>
      </c>
      <c r="Z12109" s="1"/>
      <c r="AA12109" s="2"/>
    </row>
    <row r="12110" spans="8:27">
      <c r="H12110">
        <v>12109</v>
      </c>
      <c r="I12110" s="1" t="s">
        <v>752</v>
      </c>
      <c r="J12110" s="1"/>
      <c r="K12110" s="2"/>
      <c r="L12110">
        <v>12109</v>
      </c>
      <c r="M12110" s="1" t="s">
        <v>753</v>
      </c>
      <c r="N12110" s="1"/>
      <c r="O12110" s="2"/>
      <c r="P12110">
        <v>12109</v>
      </c>
      <c r="Q12110" s="1" t="s">
        <v>754</v>
      </c>
      <c r="R12110" s="1"/>
      <c r="S12110" s="2"/>
      <c r="T12110">
        <v>12109</v>
      </c>
      <c r="U12110" s="1" t="s">
        <v>178</v>
      </c>
      <c r="V12110" s="1"/>
      <c r="W12110" s="2"/>
      <c r="X12110">
        <v>12109</v>
      </c>
      <c r="Y12110" s="1" t="s">
        <v>179</v>
      </c>
      <c r="Z12110" s="1"/>
      <c r="AA12110" s="2"/>
    </row>
    <row r="12111" spans="8:27">
      <c r="H12111">
        <v>12110</v>
      </c>
      <c r="I12111" s="1" t="s">
        <v>752</v>
      </c>
      <c r="J12111" s="1"/>
      <c r="K12111" s="2"/>
      <c r="L12111">
        <v>12110</v>
      </c>
      <c r="M12111" s="1" t="s">
        <v>753</v>
      </c>
      <c r="N12111" s="1"/>
      <c r="O12111" s="2"/>
      <c r="P12111">
        <v>12110</v>
      </c>
      <c r="Q12111" s="1" t="s">
        <v>754</v>
      </c>
      <c r="R12111" s="1"/>
      <c r="S12111" s="2"/>
      <c r="T12111">
        <v>12110</v>
      </c>
      <c r="U12111" s="1" t="s">
        <v>178</v>
      </c>
      <c r="V12111" s="1"/>
      <c r="W12111" s="2"/>
      <c r="X12111">
        <v>12110</v>
      </c>
      <c r="Y12111" s="1" t="s">
        <v>179</v>
      </c>
      <c r="Z12111" s="1"/>
      <c r="AA12111" s="2"/>
    </row>
    <row r="12112" spans="8:27">
      <c r="H12112">
        <v>12111</v>
      </c>
      <c r="I12112" s="1" t="s">
        <v>752</v>
      </c>
      <c r="J12112" s="1"/>
      <c r="K12112" s="2"/>
      <c r="L12112">
        <v>12111</v>
      </c>
      <c r="M12112" s="1" t="s">
        <v>753</v>
      </c>
      <c r="N12112" s="1"/>
      <c r="O12112" s="2"/>
      <c r="P12112">
        <v>12111</v>
      </c>
      <c r="Q12112" s="1" t="s">
        <v>754</v>
      </c>
      <c r="R12112" s="1"/>
      <c r="S12112" s="2"/>
      <c r="T12112">
        <v>12111</v>
      </c>
      <c r="U12112" s="1" t="s">
        <v>178</v>
      </c>
      <c r="V12112" s="1"/>
      <c r="W12112" s="2"/>
      <c r="X12112">
        <v>12111</v>
      </c>
      <c r="Y12112" s="1" t="s">
        <v>179</v>
      </c>
      <c r="Z12112" s="1"/>
      <c r="AA12112" s="2"/>
    </row>
    <row r="12113" spans="8:27">
      <c r="H12113">
        <v>12112</v>
      </c>
      <c r="I12113" s="1" t="s">
        <v>752</v>
      </c>
      <c r="J12113" s="1"/>
      <c r="K12113" s="2"/>
      <c r="L12113">
        <v>12112</v>
      </c>
      <c r="M12113" s="1" t="s">
        <v>753</v>
      </c>
      <c r="N12113" s="1"/>
      <c r="O12113" s="2"/>
      <c r="P12113">
        <v>12112</v>
      </c>
      <c r="Q12113" s="1" t="s">
        <v>754</v>
      </c>
      <c r="R12113" s="1"/>
      <c r="S12113" s="2"/>
      <c r="T12113">
        <v>12112</v>
      </c>
      <c r="U12113" s="1" t="s">
        <v>178</v>
      </c>
      <c r="V12113" s="1"/>
      <c r="W12113" s="2"/>
      <c r="X12113">
        <v>12112</v>
      </c>
      <c r="Y12113" s="1" t="s">
        <v>179</v>
      </c>
      <c r="Z12113" s="1"/>
      <c r="AA12113" s="2"/>
    </row>
    <row r="12114" spans="8:27">
      <c r="H12114">
        <v>12113</v>
      </c>
      <c r="I12114" s="1" t="s">
        <v>752</v>
      </c>
      <c r="J12114" s="1"/>
      <c r="K12114" s="2"/>
      <c r="L12114">
        <v>12113</v>
      </c>
      <c r="M12114" s="1" t="s">
        <v>753</v>
      </c>
      <c r="N12114" s="1"/>
      <c r="O12114" s="2"/>
      <c r="P12114">
        <v>12113</v>
      </c>
      <c r="Q12114" s="1" t="s">
        <v>754</v>
      </c>
      <c r="R12114" s="1"/>
      <c r="S12114" s="2"/>
      <c r="T12114">
        <v>12113</v>
      </c>
      <c r="U12114" s="1" t="s">
        <v>178</v>
      </c>
      <c r="V12114" s="1"/>
      <c r="W12114" s="2"/>
      <c r="X12114">
        <v>12113</v>
      </c>
      <c r="Y12114" s="1" t="s">
        <v>179</v>
      </c>
      <c r="Z12114" s="1"/>
      <c r="AA12114" s="2"/>
    </row>
    <row r="12115" spans="8:27">
      <c r="H12115">
        <v>12114</v>
      </c>
      <c r="I12115" s="1" t="s">
        <v>752</v>
      </c>
      <c r="J12115" s="1"/>
      <c r="K12115" s="2"/>
      <c r="L12115">
        <v>12114</v>
      </c>
      <c r="M12115" s="1" t="s">
        <v>753</v>
      </c>
      <c r="N12115" s="1"/>
      <c r="O12115" s="2"/>
      <c r="P12115">
        <v>12114</v>
      </c>
      <c r="Q12115" s="1" t="s">
        <v>754</v>
      </c>
      <c r="R12115" s="1"/>
      <c r="S12115" s="2"/>
      <c r="T12115">
        <v>12114</v>
      </c>
      <c r="U12115" s="1" t="s">
        <v>178</v>
      </c>
      <c r="V12115" s="1"/>
      <c r="W12115" s="2"/>
      <c r="X12115">
        <v>12114</v>
      </c>
      <c r="Y12115" s="1" t="s">
        <v>179</v>
      </c>
      <c r="Z12115" s="1"/>
      <c r="AA12115" s="2"/>
    </row>
    <row r="12116" spans="8:27">
      <c r="H12116">
        <v>12115</v>
      </c>
      <c r="I12116" s="1" t="s">
        <v>752</v>
      </c>
      <c r="J12116" s="1"/>
      <c r="K12116" s="2"/>
      <c r="L12116">
        <v>12115</v>
      </c>
      <c r="M12116" s="1" t="s">
        <v>753</v>
      </c>
      <c r="N12116" s="1"/>
      <c r="O12116" s="2"/>
      <c r="P12116">
        <v>12115</v>
      </c>
      <c r="Q12116" s="1" t="s">
        <v>754</v>
      </c>
      <c r="R12116" s="1"/>
      <c r="S12116" s="2"/>
      <c r="T12116">
        <v>12115</v>
      </c>
      <c r="U12116" s="1" t="s">
        <v>178</v>
      </c>
      <c r="V12116" s="1"/>
      <c r="W12116" s="2"/>
      <c r="X12116">
        <v>12115</v>
      </c>
      <c r="Y12116" s="1" t="s">
        <v>179</v>
      </c>
      <c r="Z12116" s="1"/>
      <c r="AA12116" s="2"/>
    </row>
    <row r="12117" spans="8:27">
      <c r="H12117">
        <v>12116</v>
      </c>
      <c r="I12117" s="1" t="s">
        <v>752</v>
      </c>
      <c r="J12117" s="1"/>
      <c r="K12117" s="2"/>
      <c r="L12117">
        <v>12116</v>
      </c>
      <c r="M12117" s="1" t="s">
        <v>753</v>
      </c>
      <c r="N12117" s="1"/>
      <c r="O12117" s="2"/>
      <c r="P12117">
        <v>12116</v>
      </c>
      <c r="Q12117" s="1" t="s">
        <v>754</v>
      </c>
      <c r="R12117" s="1"/>
      <c r="S12117" s="2"/>
      <c r="T12117">
        <v>12116</v>
      </c>
      <c r="U12117" s="1" t="s">
        <v>178</v>
      </c>
      <c r="V12117" s="1"/>
      <c r="W12117" s="2"/>
      <c r="X12117">
        <v>12116</v>
      </c>
      <c r="Y12117" s="1" t="s">
        <v>179</v>
      </c>
      <c r="Z12117" s="1"/>
      <c r="AA12117" s="2"/>
    </row>
    <row r="12118" spans="8:27">
      <c r="H12118">
        <v>12117</v>
      </c>
      <c r="I12118" s="1" t="s">
        <v>752</v>
      </c>
      <c r="J12118" s="1"/>
      <c r="K12118" s="2"/>
      <c r="L12118">
        <v>12117</v>
      </c>
      <c r="M12118" s="1" t="s">
        <v>753</v>
      </c>
      <c r="N12118" s="1"/>
      <c r="O12118" s="2"/>
      <c r="P12118">
        <v>12117</v>
      </c>
      <c r="Q12118" s="1" t="s">
        <v>754</v>
      </c>
      <c r="R12118" s="1"/>
      <c r="S12118" s="2"/>
      <c r="T12118">
        <v>12117</v>
      </c>
      <c r="U12118" s="1" t="s">
        <v>178</v>
      </c>
      <c r="V12118" s="1"/>
      <c r="W12118" s="2"/>
      <c r="X12118">
        <v>12117</v>
      </c>
      <c r="Y12118" s="1" t="s">
        <v>179</v>
      </c>
      <c r="Z12118" s="1"/>
      <c r="AA12118" s="2"/>
    </row>
    <row r="12119" spans="8:27">
      <c r="H12119">
        <v>12118</v>
      </c>
      <c r="I12119" s="1" t="s">
        <v>752</v>
      </c>
      <c r="J12119" s="1"/>
      <c r="K12119" s="2"/>
      <c r="L12119">
        <v>12118</v>
      </c>
      <c r="M12119" s="1" t="s">
        <v>753</v>
      </c>
      <c r="N12119" s="1"/>
      <c r="O12119" s="2"/>
      <c r="P12119">
        <v>12118</v>
      </c>
      <c r="Q12119" s="1" t="s">
        <v>754</v>
      </c>
      <c r="R12119" s="1"/>
      <c r="S12119" s="2"/>
      <c r="T12119">
        <v>12118</v>
      </c>
      <c r="U12119" s="1" t="s">
        <v>178</v>
      </c>
      <c r="V12119" s="1"/>
      <c r="W12119" s="2"/>
      <c r="X12119">
        <v>12118</v>
      </c>
      <c r="Y12119" s="1" t="s">
        <v>179</v>
      </c>
      <c r="Z12119" s="1"/>
      <c r="AA12119" s="2"/>
    </row>
    <row r="12120" spans="8:27">
      <c r="H12120">
        <v>12119</v>
      </c>
      <c r="I12120" s="1" t="s">
        <v>752</v>
      </c>
      <c r="J12120" s="1"/>
      <c r="K12120" s="2"/>
      <c r="L12120">
        <v>12119</v>
      </c>
      <c r="M12120" s="1" t="s">
        <v>753</v>
      </c>
      <c r="N12120" s="1"/>
      <c r="O12120" s="2"/>
      <c r="P12120">
        <v>12119</v>
      </c>
      <c r="Q12120" s="1" t="s">
        <v>754</v>
      </c>
      <c r="R12120" s="1"/>
      <c r="S12120" s="2"/>
      <c r="T12120">
        <v>12119</v>
      </c>
      <c r="U12120" s="1" t="s">
        <v>178</v>
      </c>
      <c r="V12120" s="1"/>
      <c r="W12120" s="2"/>
      <c r="X12120">
        <v>12119</v>
      </c>
      <c r="Y12120" s="1" t="s">
        <v>179</v>
      </c>
      <c r="Z12120" s="1"/>
      <c r="AA12120" s="2"/>
    </row>
    <row r="12121" spans="8:27">
      <c r="H12121">
        <v>12120</v>
      </c>
      <c r="I12121" s="1" t="s">
        <v>752</v>
      </c>
      <c r="J12121" s="1"/>
      <c r="K12121" s="2"/>
      <c r="L12121">
        <v>12120</v>
      </c>
      <c r="M12121" s="1" t="s">
        <v>753</v>
      </c>
      <c r="N12121" s="1"/>
      <c r="O12121" s="2"/>
      <c r="P12121">
        <v>12120</v>
      </c>
      <c r="Q12121" s="1" t="s">
        <v>754</v>
      </c>
      <c r="R12121" s="1"/>
      <c r="S12121" s="2"/>
      <c r="T12121">
        <v>12120</v>
      </c>
      <c r="U12121" s="1" t="s">
        <v>178</v>
      </c>
      <c r="V12121" s="1"/>
      <c r="W12121" s="2"/>
      <c r="X12121">
        <v>12120</v>
      </c>
      <c r="Y12121" s="1" t="s">
        <v>179</v>
      </c>
      <c r="Z12121" s="1"/>
      <c r="AA12121" s="2"/>
    </row>
    <row r="12122" spans="8:27">
      <c r="H12122">
        <v>12121</v>
      </c>
      <c r="I12122" s="1" t="s">
        <v>752</v>
      </c>
      <c r="J12122" s="1"/>
      <c r="K12122" s="2"/>
      <c r="L12122">
        <v>12121</v>
      </c>
      <c r="M12122" s="1" t="s">
        <v>753</v>
      </c>
      <c r="N12122" s="1"/>
      <c r="O12122" s="2"/>
      <c r="P12122">
        <v>12121</v>
      </c>
      <c r="Q12122" s="1" t="s">
        <v>754</v>
      </c>
      <c r="R12122" s="1"/>
      <c r="S12122" s="2"/>
      <c r="T12122">
        <v>12121</v>
      </c>
      <c r="U12122" s="1" t="s">
        <v>178</v>
      </c>
      <c r="V12122" s="1"/>
      <c r="W12122" s="2"/>
      <c r="X12122">
        <v>12121</v>
      </c>
      <c r="Y12122" s="1" t="s">
        <v>179</v>
      </c>
      <c r="Z12122" s="1"/>
      <c r="AA12122" s="2"/>
    </row>
    <row r="12123" spans="8:27">
      <c r="H12123">
        <v>12122</v>
      </c>
      <c r="I12123" s="1" t="s">
        <v>752</v>
      </c>
      <c r="J12123" s="1"/>
      <c r="K12123" s="2"/>
      <c r="L12123">
        <v>12122</v>
      </c>
      <c r="M12123" s="1" t="s">
        <v>753</v>
      </c>
      <c r="N12123" s="1"/>
      <c r="O12123" s="2"/>
      <c r="P12123">
        <v>12122</v>
      </c>
      <c r="Q12123" s="1" t="s">
        <v>754</v>
      </c>
      <c r="R12123" s="1"/>
      <c r="S12123" s="2"/>
      <c r="T12123">
        <v>12122</v>
      </c>
      <c r="U12123" s="1" t="s">
        <v>178</v>
      </c>
      <c r="V12123" s="1"/>
      <c r="W12123" s="2"/>
      <c r="X12123">
        <v>12122</v>
      </c>
      <c r="Y12123" s="1" t="s">
        <v>179</v>
      </c>
      <c r="Z12123" s="1"/>
      <c r="AA12123" s="2"/>
    </row>
    <row r="12124" spans="8:27">
      <c r="H12124">
        <v>12123</v>
      </c>
      <c r="I12124" s="1" t="s">
        <v>752</v>
      </c>
      <c r="J12124" s="1"/>
      <c r="K12124" s="2"/>
      <c r="L12124">
        <v>12123</v>
      </c>
      <c r="M12124" s="1" t="s">
        <v>753</v>
      </c>
      <c r="N12124" s="1"/>
      <c r="O12124" s="2"/>
      <c r="P12124">
        <v>12123</v>
      </c>
      <c r="Q12124" s="1" t="s">
        <v>754</v>
      </c>
      <c r="R12124" s="1"/>
      <c r="S12124" s="2"/>
      <c r="T12124">
        <v>12123</v>
      </c>
      <c r="U12124" s="1" t="s">
        <v>178</v>
      </c>
      <c r="V12124" s="1"/>
      <c r="W12124" s="2"/>
      <c r="X12124">
        <v>12123</v>
      </c>
      <c r="Y12124" s="1" t="s">
        <v>179</v>
      </c>
      <c r="Z12124" s="1"/>
      <c r="AA12124" s="2"/>
    </row>
    <row r="12125" spans="8:27">
      <c r="H12125">
        <v>12124</v>
      </c>
      <c r="I12125" s="1" t="s">
        <v>752</v>
      </c>
      <c r="J12125" s="1"/>
      <c r="K12125" s="2"/>
      <c r="L12125">
        <v>12124</v>
      </c>
      <c r="M12125" s="1" t="s">
        <v>753</v>
      </c>
      <c r="N12125" s="1"/>
      <c r="O12125" s="2"/>
      <c r="P12125">
        <v>12124</v>
      </c>
      <c r="Q12125" s="1" t="s">
        <v>754</v>
      </c>
      <c r="R12125" s="1"/>
      <c r="S12125" s="2"/>
      <c r="T12125">
        <v>12124</v>
      </c>
      <c r="U12125" s="1" t="s">
        <v>178</v>
      </c>
      <c r="V12125" s="1"/>
      <c r="W12125" s="2"/>
      <c r="X12125">
        <v>12124</v>
      </c>
      <c r="Y12125" s="1" t="s">
        <v>179</v>
      </c>
      <c r="Z12125" s="1"/>
      <c r="AA12125" s="2"/>
    </row>
    <row r="12126" spans="8:27">
      <c r="H12126">
        <v>12125</v>
      </c>
      <c r="I12126" s="1" t="s">
        <v>752</v>
      </c>
      <c r="J12126" s="1"/>
      <c r="K12126" s="2"/>
      <c r="L12126">
        <v>12125</v>
      </c>
      <c r="M12126" s="1" t="s">
        <v>753</v>
      </c>
      <c r="N12126" s="1"/>
      <c r="O12126" s="2"/>
      <c r="P12126">
        <v>12125</v>
      </c>
      <c r="Q12126" s="1" t="s">
        <v>754</v>
      </c>
      <c r="R12126" s="1"/>
      <c r="S12126" s="2"/>
      <c r="T12126">
        <v>12125</v>
      </c>
      <c r="U12126" s="1" t="s">
        <v>178</v>
      </c>
      <c r="V12126" s="1"/>
      <c r="W12126" s="2"/>
      <c r="X12126">
        <v>12125</v>
      </c>
      <c r="Y12126" s="1" t="s">
        <v>179</v>
      </c>
      <c r="Z12126" s="1"/>
      <c r="AA12126" s="2"/>
    </row>
    <row r="12127" spans="8:27">
      <c r="H12127">
        <v>12126</v>
      </c>
      <c r="I12127" s="1" t="s">
        <v>752</v>
      </c>
      <c r="J12127" s="1"/>
      <c r="K12127" s="2"/>
      <c r="L12127">
        <v>12126</v>
      </c>
      <c r="M12127" s="1" t="s">
        <v>753</v>
      </c>
      <c r="N12127" s="1"/>
      <c r="O12127" s="2"/>
      <c r="P12127">
        <v>12126</v>
      </c>
      <c r="Q12127" s="1" t="s">
        <v>754</v>
      </c>
      <c r="R12127" s="1"/>
      <c r="S12127" s="2"/>
      <c r="T12127">
        <v>12126</v>
      </c>
      <c r="U12127" s="1" t="s">
        <v>178</v>
      </c>
      <c r="V12127" s="1"/>
      <c r="W12127" s="2"/>
      <c r="X12127">
        <v>12126</v>
      </c>
      <c r="Y12127" s="1" t="s">
        <v>179</v>
      </c>
      <c r="Z12127" s="1"/>
      <c r="AA12127" s="2"/>
    </row>
    <row r="12128" spans="8:27">
      <c r="H12128">
        <v>12127</v>
      </c>
      <c r="I12128" s="1" t="s">
        <v>752</v>
      </c>
      <c r="J12128" s="1"/>
      <c r="K12128" s="2"/>
      <c r="L12128">
        <v>12127</v>
      </c>
      <c r="M12128" s="1" t="s">
        <v>753</v>
      </c>
      <c r="N12128" s="1"/>
      <c r="O12128" s="2"/>
      <c r="P12128">
        <v>12127</v>
      </c>
      <c r="Q12128" s="1" t="s">
        <v>754</v>
      </c>
      <c r="R12128" s="1"/>
      <c r="S12128" s="2"/>
      <c r="T12128">
        <v>12127</v>
      </c>
      <c r="U12128" s="1" t="s">
        <v>178</v>
      </c>
      <c r="V12128" s="1"/>
      <c r="W12128" s="2"/>
      <c r="X12128">
        <v>12127</v>
      </c>
      <c r="Y12128" s="1" t="s">
        <v>179</v>
      </c>
      <c r="Z12128" s="1"/>
      <c r="AA12128" s="2"/>
    </row>
    <row r="12129" spans="8:27">
      <c r="H12129">
        <v>12128</v>
      </c>
      <c r="I12129" s="1" t="s">
        <v>752</v>
      </c>
      <c r="J12129" s="1"/>
      <c r="K12129" s="2"/>
      <c r="L12129">
        <v>12128</v>
      </c>
      <c r="M12129" s="1" t="s">
        <v>753</v>
      </c>
      <c r="N12129" s="1"/>
      <c r="O12129" s="2"/>
      <c r="P12129">
        <v>12128</v>
      </c>
      <c r="Q12129" s="1" t="s">
        <v>754</v>
      </c>
      <c r="R12129" s="1"/>
      <c r="S12129" s="2"/>
      <c r="T12129">
        <v>12128</v>
      </c>
      <c r="U12129" s="1" t="s">
        <v>178</v>
      </c>
      <c r="V12129" s="1"/>
      <c r="W12129" s="2"/>
      <c r="X12129">
        <v>12128</v>
      </c>
      <c r="Y12129" s="1" t="s">
        <v>179</v>
      </c>
      <c r="Z12129" s="1"/>
      <c r="AA12129" s="2"/>
    </row>
    <row r="12130" spans="8:27">
      <c r="H12130">
        <v>12129</v>
      </c>
      <c r="I12130" s="1" t="s">
        <v>752</v>
      </c>
      <c r="J12130" s="1"/>
      <c r="K12130" s="2"/>
      <c r="L12130">
        <v>12129</v>
      </c>
      <c r="M12130" s="1" t="s">
        <v>753</v>
      </c>
      <c r="N12130" s="1"/>
      <c r="O12130" s="2"/>
      <c r="P12130">
        <v>12129</v>
      </c>
      <c r="Q12130" s="1" t="s">
        <v>754</v>
      </c>
      <c r="R12130" s="1"/>
      <c r="S12130" s="2"/>
      <c r="T12130">
        <v>12129</v>
      </c>
      <c r="U12130" s="1" t="s">
        <v>178</v>
      </c>
      <c r="V12130" s="1"/>
      <c r="W12130" s="2"/>
      <c r="X12130">
        <v>12129</v>
      </c>
      <c r="Y12130" s="1" t="s">
        <v>179</v>
      </c>
      <c r="Z12130" s="1"/>
      <c r="AA12130" s="2"/>
    </row>
    <row r="12131" spans="8:27">
      <c r="H12131">
        <v>12130</v>
      </c>
      <c r="I12131" s="1" t="s">
        <v>752</v>
      </c>
      <c r="J12131" s="1"/>
      <c r="K12131" s="2"/>
      <c r="L12131">
        <v>12130</v>
      </c>
      <c r="M12131" s="1" t="s">
        <v>753</v>
      </c>
      <c r="N12131" s="1"/>
      <c r="O12131" s="2"/>
      <c r="P12131">
        <v>12130</v>
      </c>
      <c r="Q12131" s="1" t="s">
        <v>754</v>
      </c>
      <c r="R12131" s="1"/>
      <c r="S12131" s="2"/>
      <c r="T12131">
        <v>12130</v>
      </c>
      <c r="U12131" s="1" t="s">
        <v>178</v>
      </c>
      <c r="V12131" s="1"/>
      <c r="W12131" s="2"/>
      <c r="X12131">
        <v>12130</v>
      </c>
      <c r="Y12131" s="1" t="s">
        <v>179</v>
      </c>
      <c r="Z12131" s="1"/>
      <c r="AA12131" s="2"/>
    </row>
    <row r="12132" spans="8:27">
      <c r="H12132">
        <v>12131</v>
      </c>
      <c r="I12132" s="1" t="s">
        <v>752</v>
      </c>
      <c r="J12132" s="1"/>
      <c r="K12132" s="2"/>
      <c r="L12132">
        <v>12131</v>
      </c>
      <c r="M12132" s="1" t="s">
        <v>753</v>
      </c>
      <c r="N12132" s="1"/>
      <c r="O12132" s="2"/>
      <c r="P12132">
        <v>12131</v>
      </c>
      <c r="Q12132" s="1" t="s">
        <v>754</v>
      </c>
      <c r="R12132" s="1"/>
      <c r="S12132" s="2"/>
      <c r="T12132">
        <v>12131</v>
      </c>
      <c r="U12132" s="1" t="s">
        <v>178</v>
      </c>
      <c r="V12132" s="1"/>
      <c r="W12132" s="2"/>
      <c r="X12132">
        <v>12131</v>
      </c>
      <c r="Y12132" s="1" t="s">
        <v>179</v>
      </c>
      <c r="Z12132" s="1"/>
      <c r="AA12132" s="2"/>
    </row>
    <row r="12133" spans="8:27">
      <c r="H12133">
        <v>12132</v>
      </c>
      <c r="I12133" s="1" t="s">
        <v>752</v>
      </c>
      <c r="J12133" s="1"/>
      <c r="K12133" s="2"/>
      <c r="L12133">
        <v>12132</v>
      </c>
      <c r="M12133" s="1" t="s">
        <v>753</v>
      </c>
      <c r="N12133" s="1"/>
      <c r="O12133" s="2"/>
      <c r="P12133">
        <v>12132</v>
      </c>
      <c r="Q12133" s="1" t="s">
        <v>754</v>
      </c>
      <c r="R12133" s="1"/>
      <c r="S12133" s="2"/>
      <c r="T12133">
        <v>12132</v>
      </c>
      <c r="U12133" s="1" t="s">
        <v>178</v>
      </c>
      <c r="V12133" s="1"/>
      <c r="W12133" s="2"/>
      <c r="X12133">
        <v>12132</v>
      </c>
      <c r="Y12133" s="1" t="s">
        <v>179</v>
      </c>
      <c r="Z12133" s="1"/>
      <c r="AA12133" s="2"/>
    </row>
    <row r="12134" spans="8:27">
      <c r="H12134">
        <v>12133</v>
      </c>
      <c r="I12134" s="1" t="s">
        <v>752</v>
      </c>
      <c r="J12134" s="1"/>
      <c r="K12134" s="2"/>
      <c r="L12134">
        <v>12133</v>
      </c>
      <c r="M12134" s="1" t="s">
        <v>753</v>
      </c>
      <c r="N12134" s="1"/>
      <c r="O12134" s="2"/>
      <c r="P12134">
        <v>12133</v>
      </c>
      <c r="Q12134" s="1" t="s">
        <v>754</v>
      </c>
      <c r="R12134" s="1"/>
      <c r="S12134" s="2"/>
      <c r="T12134">
        <v>12133</v>
      </c>
      <c r="U12134" s="1" t="s">
        <v>178</v>
      </c>
      <c r="V12134" s="1"/>
      <c r="W12134" s="2"/>
      <c r="X12134">
        <v>12133</v>
      </c>
      <c r="Y12134" s="1" t="s">
        <v>179</v>
      </c>
      <c r="Z12134" s="1"/>
      <c r="AA12134" s="2"/>
    </row>
    <row r="12135" spans="8:27">
      <c r="H12135">
        <v>12134</v>
      </c>
      <c r="I12135" s="1" t="s">
        <v>752</v>
      </c>
      <c r="J12135" s="1"/>
      <c r="K12135" s="2"/>
      <c r="L12135">
        <v>12134</v>
      </c>
      <c r="M12135" s="1" t="s">
        <v>753</v>
      </c>
      <c r="N12135" s="1"/>
      <c r="O12135" s="2"/>
      <c r="P12135">
        <v>12134</v>
      </c>
      <c r="Q12135" s="1" t="s">
        <v>754</v>
      </c>
      <c r="R12135" s="1"/>
      <c r="S12135" s="2"/>
      <c r="T12135">
        <v>12134</v>
      </c>
      <c r="U12135" s="1" t="s">
        <v>178</v>
      </c>
      <c r="V12135" s="1"/>
      <c r="W12135" s="2"/>
      <c r="X12135">
        <v>12134</v>
      </c>
      <c r="Y12135" s="1" t="s">
        <v>179</v>
      </c>
      <c r="Z12135" s="1"/>
      <c r="AA12135" s="2"/>
    </row>
    <row r="12136" spans="8:27">
      <c r="H12136">
        <v>12135</v>
      </c>
      <c r="I12136" s="1" t="s">
        <v>752</v>
      </c>
      <c r="J12136" s="1"/>
      <c r="K12136" s="2"/>
      <c r="L12136">
        <v>12135</v>
      </c>
      <c r="M12136" s="1" t="s">
        <v>753</v>
      </c>
      <c r="N12136" s="1"/>
      <c r="O12136" s="2"/>
      <c r="P12136">
        <v>12135</v>
      </c>
      <c r="Q12136" s="1" t="s">
        <v>754</v>
      </c>
      <c r="R12136" s="1"/>
      <c r="S12136" s="2"/>
      <c r="T12136">
        <v>12135</v>
      </c>
      <c r="U12136" s="1" t="s">
        <v>178</v>
      </c>
      <c r="V12136" s="1"/>
      <c r="W12136" s="2"/>
      <c r="X12136">
        <v>12135</v>
      </c>
      <c r="Y12136" s="1" t="s">
        <v>179</v>
      </c>
      <c r="Z12136" s="1"/>
      <c r="AA12136" s="2"/>
    </row>
    <row r="12137" spans="8:27">
      <c r="H12137">
        <v>12136</v>
      </c>
      <c r="I12137" s="1" t="s">
        <v>752</v>
      </c>
      <c r="J12137" s="1"/>
      <c r="K12137" s="2"/>
      <c r="L12137">
        <v>12136</v>
      </c>
      <c r="M12137" s="1" t="s">
        <v>753</v>
      </c>
      <c r="N12137" s="1"/>
      <c r="O12137" s="2"/>
      <c r="P12137">
        <v>12136</v>
      </c>
      <c r="Q12137" s="1" t="s">
        <v>754</v>
      </c>
      <c r="R12137" s="1"/>
      <c r="S12137" s="2"/>
      <c r="T12137">
        <v>12136</v>
      </c>
      <c r="U12137" s="1" t="s">
        <v>178</v>
      </c>
      <c r="V12137" s="1"/>
      <c r="W12137" s="2"/>
      <c r="X12137">
        <v>12136</v>
      </c>
      <c r="Y12137" s="1" t="s">
        <v>179</v>
      </c>
      <c r="Z12137" s="1"/>
      <c r="AA12137" s="2"/>
    </row>
    <row r="12138" spans="8:27">
      <c r="H12138">
        <v>12137</v>
      </c>
      <c r="I12138" s="1" t="s">
        <v>752</v>
      </c>
      <c r="J12138" s="1"/>
      <c r="K12138" s="2"/>
      <c r="L12138">
        <v>12137</v>
      </c>
      <c r="M12138" s="1" t="s">
        <v>753</v>
      </c>
      <c r="N12138" s="1"/>
      <c r="O12138" s="2"/>
      <c r="P12138">
        <v>12137</v>
      </c>
      <c r="Q12138" s="1" t="s">
        <v>754</v>
      </c>
      <c r="R12138" s="1"/>
      <c r="S12138" s="2"/>
      <c r="T12138">
        <v>12137</v>
      </c>
      <c r="U12138" s="1" t="s">
        <v>178</v>
      </c>
      <c r="V12138" s="1"/>
      <c r="W12138" s="2"/>
      <c r="X12138">
        <v>12137</v>
      </c>
      <c r="Y12138" s="1" t="s">
        <v>179</v>
      </c>
      <c r="Z12138" s="1"/>
      <c r="AA12138" s="2"/>
    </row>
    <row r="12139" spans="8:27">
      <c r="H12139">
        <v>12138</v>
      </c>
      <c r="I12139" s="1" t="s">
        <v>752</v>
      </c>
      <c r="J12139" s="1"/>
      <c r="K12139" s="2"/>
      <c r="L12139">
        <v>12138</v>
      </c>
      <c r="M12139" s="1" t="s">
        <v>753</v>
      </c>
      <c r="N12139" s="1"/>
      <c r="O12139" s="2"/>
      <c r="P12139">
        <v>12138</v>
      </c>
      <c r="Q12139" s="1" t="s">
        <v>754</v>
      </c>
      <c r="R12139" s="1"/>
      <c r="S12139" s="2"/>
      <c r="T12139">
        <v>12138</v>
      </c>
      <c r="U12139" s="1" t="s">
        <v>178</v>
      </c>
      <c r="V12139" s="1"/>
      <c r="W12139" s="2"/>
      <c r="X12139">
        <v>12138</v>
      </c>
      <c r="Y12139" s="1" t="s">
        <v>179</v>
      </c>
      <c r="Z12139" s="1"/>
      <c r="AA12139" s="2"/>
    </row>
    <row r="12140" spans="8:27">
      <c r="H12140">
        <v>12139</v>
      </c>
      <c r="I12140" s="1" t="s">
        <v>752</v>
      </c>
      <c r="J12140" s="1"/>
      <c r="K12140" s="2"/>
      <c r="L12140">
        <v>12139</v>
      </c>
      <c r="M12140" s="1" t="s">
        <v>753</v>
      </c>
      <c r="N12140" s="1"/>
      <c r="O12140" s="2"/>
      <c r="P12140">
        <v>12139</v>
      </c>
      <c r="Q12140" s="1" t="s">
        <v>754</v>
      </c>
      <c r="R12140" s="1"/>
      <c r="S12140" s="2"/>
      <c r="T12140">
        <v>12139</v>
      </c>
      <c r="U12140" s="1" t="s">
        <v>178</v>
      </c>
      <c r="V12140" s="1"/>
      <c r="W12140" s="2"/>
      <c r="X12140">
        <v>12139</v>
      </c>
      <c r="Y12140" s="1" t="s">
        <v>179</v>
      </c>
      <c r="Z12140" s="1"/>
      <c r="AA12140" s="2"/>
    </row>
    <row r="12141" spans="8:27">
      <c r="H12141">
        <v>12140</v>
      </c>
      <c r="I12141" s="1" t="s">
        <v>752</v>
      </c>
      <c r="J12141" s="1"/>
      <c r="K12141" s="2"/>
      <c r="L12141">
        <v>12140</v>
      </c>
      <c r="M12141" s="1" t="s">
        <v>753</v>
      </c>
      <c r="N12141" s="1"/>
      <c r="O12141" s="2"/>
      <c r="P12141">
        <v>12140</v>
      </c>
      <c r="Q12141" s="1" t="s">
        <v>754</v>
      </c>
      <c r="R12141" s="1"/>
      <c r="S12141" s="2"/>
      <c r="T12141">
        <v>12140</v>
      </c>
      <c r="U12141" s="1" t="s">
        <v>178</v>
      </c>
      <c r="V12141" s="1"/>
      <c r="W12141" s="2"/>
      <c r="X12141">
        <v>12140</v>
      </c>
      <c r="Y12141" s="1" t="s">
        <v>179</v>
      </c>
      <c r="Z12141" s="1"/>
      <c r="AA12141" s="2"/>
    </row>
    <row r="12142" spans="8:27">
      <c r="H12142">
        <v>12141</v>
      </c>
      <c r="I12142" s="1" t="s">
        <v>752</v>
      </c>
      <c r="J12142" s="1"/>
      <c r="K12142" s="2"/>
      <c r="L12142">
        <v>12141</v>
      </c>
      <c r="M12142" s="1" t="s">
        <v>753</v>
      </c>
      <c r="N12142" s="1"/>
      <c r="O12142" s="2"/>
      <c r="P12142">
        <v>12141</v>
      </c>
      <c r="Q12142" s="1" t="s">
        <v>754</v>
      </c>
      <c r="R12142" s="1"/>
      <c r="S12142" s="2"/>
      <c r="T12142">
        <v>12141</v>
      </c>
      <c r="U12142" s="1" t="s">
        <v>178</v>
      </c>
      <c r="V12142" s="1"/>
      <c r="W12142" s="2"/>
      <c r="X12142">
        <v>12141</v>
      </c>
      <c r="Y12142" s="1" t="s">
        <v>179</v>
      </c>
      <c r="Z12142" s="1"/>
      <c r="AA12142" s="2"/>
    </row>
    <row r="12143" spans="8:27">
      <c r="H12143">
        <v>12142</v>
      </c>
      <c r="I12143" s="1" t="s">
        <v>752</v>
      </c>
      <c r="J12143" s="1"/>
      <c r="K12143" s="2"/>
      <c r="L12143">
        <v>12142</v>
      </c>
      <c r="M12143" s="1" t="s">
        <v>753</v>
      </c>
      <c r="N12143" s="1"/>
      <c r="O12143" s="2"/>
      <c r="P12143">
        <v>12142</v>
      </c>
      <c r="Q12143" s="1" t="s">
        <v>754</v>
      </c>
      <c r="R12143" s="1"/>
      <c r="S12143" s="2"/>
      <c r="T12143">
        <v>12142</v>
      </c>
      <c r="U12143" s="1" t="s">
        <v>178</v>
      </c>
      <c r="V12143" s="1"/>
      <c r="W12143" s="2"/>
      <c r="X12143">
        <v>12142</v>
      </c>
      <c r="Y12143" s="1" t="s">
        <v>179</v>
      </c>
      <c r="Z12143" s="1"/>
      <c r="AA12143" s="2"/>
    </row>
    <row r="12144" spans="8:27">
      <c r="H12144">
        <v>12143</v>
      </c>
      <c r="I12144" s="1" t="s">
        <v>752</v>
      </c>
      <c r="J12144" s="1"/>
      <c r="K12144" s="2"/>
      <c r="L12144">
        <v>12143</v>
      </c>
      <c r="M12144" s="1" t="s">
        <v>753</v>
      </c>
      <c r="N12144" s="1"/>
      <c r="O12144" s="2"/>
      <c r="P12144">
        <v>12143</v>
      </c>
      <c r="Q12144" s="1" t="s">
        <v>754</v>
      </c>
      <c r="R12144" s="1"/>
      <c r="S12144" s="2"/>
      <c r="T12144">
        <v>12143</v>
      </c>
      <c r="U12144" s="1" t="s">
        <v>178</v>
      </c>
      <c r="V12144" s="1"/>
      <c r="W12144" s="2"/>
      <c r="X12144">
        <v>12143</v>
      </c>
      <c r="Y12144" s="1" t="s">
        <v>179</v>
      </c>
      <c r="Z12144" s="1"/>
      <c r="AA12144" s="2"/>
    </row>
    <row r="12145" spans="8:27">
      <c r="H12145">
        <v>12144</v>
      </c>
      <c r="I12145" s="1" t="s">
        <v>752</v>
      </c>
      <c r="J12145" s="1"/>
      <c r="K12145" s="2"/>
      <c r="L12145">
        <v>12144</v>
      </c>
      <c r="M12145" s="1" t="s">
        <v>753</v>
      </c>
      <c r="N12145" s="1"/>
      <c r="O12145" s="2"/>
      <c r="P12145">
        <v>12144</v>
      </c>
      <c r="Q12145" s="1" t="s">
        <v>754</v>
      </c>
      <c r="R12145" s="1"/>
      <c r="S12145" s="2"/>
      <c r="T12145">
        <v>12144</v>
      </c>
      <c r="U12145" s="1" t="s">
        <v>178</v>
      </c>
      <c r="V12145" s="1"/>
      <c r="W12145" s="2"/>
      <c r="X12145">
        <v>12144</v>
      </c>
      <c r="Y12145" s="1" t="s">
        <v>179</v>
      </c>
      <c r="Z12145" s="1"/>
      <c r="AA12145" s="2"/>
    </row>
    <row r="12146" spans="8:27">
      <c r="H12146">
        <v>12145</v>
      </c>
      <c r="I12146" s="1" t="s">
        <v>752</v>
      </c>
      <c r="J12146" s="1"/>
      <c r="K12146" s="2"/>
      <c r="L12146">
        <v>12145</v>
      </c>
      <c r="M12146" s="1" t="s">
        <v>753</v>
      </c>
      <c r="N12146" s="1"/>
      <c r="O12146" s="2"/>
      <c r="P12146">
        <v>12145</v>
      </c>
      <c r="Q12146" s="1" t="s">
        <v>754</v>
      </c>
      <c r="R12146" s="1"/>
      <c r="S12146" s="2"/>
      <c r="T12146">
        <v>12145</v>
      </c>
      <c r="U12146" s="1" t="s">
        <v>178</v>
      </c>
      <c r="V12146" s="1"/>
      <c r="W12146" s="2"/>
      <c r="X12146">
        <v>12145</v>
      </c>
      <c r="Y12146" s="1" t="s">
        <v>179</v>
      </c>
      <c r="Z12146" s="1"/>
      <c r="AA12146" s="2"/>
    </row>
    <row r="12147" spans="8:27">
      <c r="H12147">
        <v>12146</v>
      </c>
      <c r="I12147" s="1" t="s">
        <v>752</v>
      </c>
      <c r="J12147" s="1"/>
      <c r="K12147" s="2"/>
      <c r="L12147">
        <v>12146</v>
      </c>
      <c r="M12147" s="1" t="s">
        <v>753</v>
      </c>
      <c r="N12147" s="1"/>
      <c r="O12147" s="2"/>
      <c r="P12147">
        <v>12146</v>
      </c>
      <c r="Q12147" s="1" t="s">
        <v>754</v>
      </c>
      <c r="R12147" s="1"/>
      <c r="S12147" s="2"/>
      <c r="T12147">
        <v>12146</v>
      </c>
      <c r="U12147" s="1" t="s">
        <v>178</v>
      </c>
      <c r="V12147" s="1"/>
      <c r="W12147" s="2"/>
      <c r="X12147">
        <v>12146</v>
      </c>
      <c r="Y12147" s="1" t="s">
        <v>179</v>
      </c>
      <c r="Z12147" s="1"/>
      <c r="AA12147" s="2"/>
    </row>
    <row r="12148" spans="8:27">
      <c r="H12148">
        <v>12147</v>
      </c>
      <c r="I12148" s="1" t="s">
        <v>752</v>
      </c>
      <c r="J12148" s="1"/>
      <c r="K12148" s="2"/>
      <c r="L12148">
        <v>12147</v>
      </c>
      <c r="M12148" s="1" t="s">
        <v>753</v>
      </c>
      <c r="N12148" s="1"/>
      <c r="O12148" s="2"/>
      <c r="P12148">
        <v>12147</v>
      </c>
      <c r="Q12148" s="1" t="s">
        <v>754</v>
      </c>
      <c r="R12148" s="1"/>
      <c r="S12148" s="2"/>
      <c r="T12148">
        <v>12147</v>
      </c>
      <c r="U12148" s="1" t="s">
        <v>178</v>
      </c>
      <c r="V12148" s="1"/>
      <c r="W12148" s="2"/>
      <c r="X12148">
        <v>12147</v>
      </c>
      <c r="Y12148" s="1" t="s">
        <v>179</v>
      </c>
      <c r="Z12148" s="1"/>
      <c r="AA12148" s="2"/>
    </row>
    <row r="12149" spans="8:27">
      <c r="H12149">
        <v>12148</v>
      </c>
      <c r="I12149" s="1" t="s">
        <v>752</v>
      </c>
      <c r="J12149" s="1"/>
      <c r="K12149" s="2"/>
      <c r="L12149">
        <v>12148</v>
      </c>
      <c r="M12149" s="1" t="s">
        <v>753</v>
      </c>
      <c r="N12149" s="1"/>
      <c r="O12149" s="2"/>
      <c r="P12149">
        <v>12148</v>
      </c>
      <c r="Q12149" s="1" t="s">
        <v>754</v>
      </c>
      <c r="R12149" s="1"/>
      <c r="S12149" s="2"/>
      <c r="T12149">
        <v>12148</v>
      </c>
      <c r="U12149" s="1" t="s">
        <v>178</v>
      </c>
      <c r="V12149" s="1"/>
      <c r="W12149" s="2"/>
      <c r="X12149">
        <v>12148</v>
      </c>
      <c r="Y12149" s="1" t="s">
        <v>179</v>
      </c>
      <c r="Z12149" s="1"/>
      <c r="AA12149" s="2"/>
    </row>
    <row r="12150" spans="8:27">
      <c r="H12150">
        <v>12149</v>
      </c>
      <c r="I12150" s="1" t="s">
        <v>752</v>
      </c>
      <c r="J12150" s="1"/>
      <c r="K12150" s="2"/>
      <c r="L12150">
        <v>12149</v>
      </c>
      <c r="M12150" s="1" t="s">
        <v>753</v>
      </c>
      <c r="N12150" s="1"/>
      <c r="O12150" s="2"/>
      <c r="P12150">
        <v>12149</v>
      </c>
      <c r="Q12150" s="1" t="s">
        <v>754</v>
      </c>
      <c r="R12150" s="1"/>
      <c r="S12150" s="2"/>
      <c r="T12150">
        <v>12149</v>
      </c>
      <c r="U12150" s="1" t="s">
        <v>178</v>
      </c>
      <c r="V12150" s="1"/>
      <c r="W12150" s="2"/>
      <c r="X12150">
        <v>12149</v>
      </c>
      <c r="Y12150" s="1" t="s">
        <v>179</v>
      </c>
      <c r="Z12150" s="1"/>
      <c r="AA12150" s="2"/>
    </row>
    <row r="12151" spans="8:27">
      <c r="H12151">
        <v>12150</v>
      </c>
      <c r="I12151" s="1" t="s">
        <v>752</v>
      </c>
      <c r="J12151" s="1"/>
      <c r="K12151" s="2"/>
      <c r="L12151">
        <v>12150</v>
      </c>
      <c r="M12151" s="1" t="s">
        <v>753</v>
      </c>
      <c r="N12151" s="1"/>
      <c r="O12151" s="2"/>
      <c r="P12151">
        <v>12150</v>
      </c>
      <c r="Q12151" s="1" t="s">
        <v>754</v>
      </c>
      <c r="R12151" s="1"/>
      <c r="S12151" s="2"/>
      <c r="T12151">
        <v>12150</v>
      </c>
      <c r="U12151" s="1" t="s">
        <v>178</v>
      </c>
      <c r="V12151" s="1"/>
      <c r="W12151" s="2"/>
      <c r="X12151">
        <v>12150</v>
      </c>
      <c r="Y12151" s="1" t="s">
        <v>179</v>
      </c>
      <c r="Z12151" s="1"/>
      <c r="AA12151" s="2"/>
    </row>
    <row r="12152" spans="8:27">
      <c r="H12152">
        <v>12151</v>
      </c>
      <c r="I12152" s="1" t="s">
        <v>752</v>
      </c>
      <c r="J12152" s="1"/>
      <c r="K12152" s="2"/>
      <c r="L12152">
        <v>12151</v>
      </c>
      <c r="M12152" s="1" t="s">
        <v>753</v>
      </c>
      <c r="N12152" s="1"/>
      <c r="O12152" s="2"/>
      <c r="P12152">
        <v>12151</v>
      </c>
      <c r="Q12152" s="1" t="s">
        <v>754</v>
      </c>
      <c r="R12152" s="1"/>
      <c r="S12152" s="2"/>
      <c r="T12152">
        <v>12151</v>
      </c>
      <c r="U12152" s="1" t="s">
        <v>178</v>
      </c>
      <c r="V12152" s="1"/>
      <c r="W12152" s="2"/>
      <c r="X12152">
        <v>12151</v>
      </c>
      <c r="Y12152" s="1" t="s">
        <v>179</v>
      </c>
      <c r="Z12152" s="1"/>
      <c r="AA12152" s="2"/>
    </row>
    <row r="12153" spans="8:27">
      <c r="H12153">
        <v>12152</v>
      </c>
      <c r="I12153" s="1" t="s">
        <v>752</v>
      </c>
      <c r="J12153" s="1"/>
      <c r="K12153" s="2"/>
      <c r="L12153">
        <v>12152</v>
      </c>
      <c r="M12153" s="1" t="s">
        <v>753</v>
      </c>
      <c r="N12153" s="1"/>
      <c r="O12153" s="2"/>
      <c r="P12153">
        <v>12152</v>
      </c>
      <c r="Q12153" s="1" t="s">
        <v>754</v>
      </c>
      <c r="R12153" s="1"/>
      <c r="S12153" s="2"/>
      <c r="T12153">
        <v>12152</v>
      </c>
      <c r="U12153" s="1" t="s">
        <v>178</v>
      </c>
      <c r="V12153" s="1"/>
      <c r="W12153" s="2"/>
      <c r="X12153">
        <v>12152</v>
      </c>
      <c r="Y12153" s="1" t="s">
        <v>179</v>
      </c>
      <c r="Z12153" s="1"/>
      <c r="AA12153" s="2"/>
    </row>
    <row r="12154" spans="8:27">
      <c r="H12154">
        <v>12153</v>
      </c>
      <c r="I12154" s="1" t="s">
        <v>752</v>
      </c>
      <c r="J12154" s="1"/>
      <c r="K12154" s="2"/>
      <c r="L12154">
        <v>12153</v>
      </c>
      <c r="M12154" s="1" t="s">
        <v>753</v>
      </c>
      <c r="N12154" s="1"/>
      <c r="O12154" s="2"/>
      <c r="P12154">
        <v>12153</v>
      </c>
      <c r="Q12154" s="1" t="s">
        <v>754</v>
      </c>
      <c r="R12154" s="1"/>
      <c r="S12154" s="2"/>
      <c r="T12154">
        <v>12153</v>
      </c>
      <c r="U12154" s="1" t="s">
        <v>178</v>
      </c>
      <c r="V12154" s="1"/>
      <c r="W12154" s="2"/>
      <c r="X12154">
        <v>12153</v>
      </c>
      <c r="Y12154" s="1" t="s">
        <v>179</v>
      </c>
      <c r="Z12154" s="1"/>
      <c r="AA12154" s="2"/>
    </row>
    <row r="12155" spans="8:27">
      <c r="H12155">
        <v>12154</v>
      </c>
      <c r="I12155" s="1" t="s">
        <v>752</v>
      </c>
      <c r="J12155" s="1"/>
      <c r="K12155" s="2"/>
      <c r="L12155">
        <v>12154</v>
      </c>
      <c r="M12155" s="1" t="s">
        <v>753</v>
      </c>
      <c r="N12155" s="1"/>
      <c r="O12155" s="2"/>
      <c r="P12155">
        <v>12154</v>
      </c>
      <c r="Q12155" s="1" t="s">
        <v>754</v>
      </c>
      <c r="R12155" s="1"/>
      <c r="S12155" s="2"/>
      <c r="T12155">
        <v>12154</v>
      </c>
      <c r="U12155" s="1" t="s">
        <v>178</v>
      </c>
      <c r="V12155" s="1"/>
      <c r="W12155" s="2"/>
      <c r="X12155">
        <v>12154</v>
      </c>
      <c r="Y12155" s="1" t="s">
        <v>179</v>
      </c>
      <c r="Z12155" s="1"/>
      <c r="AA12155" s="2"/>
    </row>
    <row r="12156" spans="8:27">
      <c r="H12156">
        <v>12155</v>
      </c>
      <c r="I12156" s="1" t="s">
        <v>752</v>
      </c>
      <c r="J12156" s="1"/>
      <c r="K12156" s="2"/>
      <c r="L12156">
        <v>12155</v>
      </c>
      <c r="M12156" s="1" t="s">
        <v>753</v>
      </c>
      <c r="N12156" s="1"/>
      <c r="O12156" s="2"/>
      <c r="P12156">
        <v>12155</v>
      </c>
      <c r="Q12156" s="1" t="s">
        <v>754</v>
      </c>
      <c r="R12156" s="1"/>
      <c r="S12156" s="2"/>
      <c r="T12156">
        <v>12155</v>
      </c>
      <c r="U12156" s="1" t="s">
        <v>178</v>
      </c>
      <c r="V12156" s="1"/>
      <c r="W12156" s="2"/>
      <c r="X12156">
        <v>12155</v>
      </c>
      <c r="Y12156" s="1" t="s">
        <v>179</v>
      </c>
      <c r="Z12156" s="1"/>
      <c r="AA12156" s="2"/>
    </row>
    <row r="12157" spans="8:27">
      <c r="H12157">
        <v>12156</v>
      </c>
      <c r="I12157" s="1" t="s">
        <v>752</v>
      </c>
      <c r="J12157" s="1"/>
      <c r="K12157" s="2"/>
      <c r="L12157">
        <v>12156</v>
      </c>
      <c r="M12157" s="1" t="s">
        <v>753</v>
      </c>
      <c r="N12157" s="1"/>
      <c r="O12157" s="2"/>
      <c r="P12157">
        <v>12156</v>
      </c>
      <c r="Q12157" s="1" t="s">
        <v>754</v>
      </c>
      <c r="R12157" s="1"/>
      <c r="S12157" s="2"/>
      <c r="T12157">
        <v>12156</v>
      </c>
      <c r="U12157" s="1" t="s">
        <v>178</v>
      </c>
      <c r="V12157" s="1"/>
      <c r="W12157" s="2"/>
      <c r="X12157">
        <v>12156</v>
      </c>
      <c r="Y12157" s="1" t="s">
        <v>179</v>
      </c>
      <c r="Z12157" s="1"/>
      <c r="AA12157" s="2"/>
    </row>
    <row r="12158" spans="8:27">
      <c r="H12158">
        <v>12157</v>
      </c>
      <c r="I12158" s="1" t="s">
        <v>752</v>
      </c>
      <c r="J12158" s="1"/>
      <c r="K12158" s="2"/>
      <c r="L12158">
        <v>12157</v>
      </c>
      <c r="M12158" s="1" t="s">
        <v>753</v>
      </c>
      <c r="N12158" s="1"/>
      <c r="O12158" s="2"/>
      <c r="P12158">
        <v>12157</v>
      </c>
      <c r="Q12158" s="1" t="s">
        <v>754</v>
      </c>
      <c r="R12158" s="1"/>
      <c r="S12158" s="2"/>
      <c r="T12158">
        <v>12157</v>
      </c>
      <c r="U12158" s="1" t="s">
        <v>178</v>
      </c>
      <c r="V12158" s="1"/>
      <c r="W12158" s="2"/>
      <c r="X12158">
        <v>12157</v>
      </c>
      <c r="Y12158" s="1" t="s">
        <v>179</v>
      </c>
      <c r="Z12158" s="1"/>
      <c r="AA12158" s="2"/>
    </row>
    <row r="12159" spans="8:27">
      <c r="H12159">
        <v>12158</v>
      </c>
      <c r="I12159" s="1" t="s">
        <v>752</v>
      </c>
      <c r="J12159" s="1"/>
      <c r="K12159" s="2"/>
      <c r="L12159">
        <v>12158</v>
      </c>
      <c r="M12159" s="1" t="s">
        <v>753</v>
      </c>
      <c r="N12159" s="1"/>
      <c r="O12159" s="2"/>
      <c r="P12159">
        <v>12158</v>
      </c>
      <c r="Q12159" s="1" t="s">
        <v>754</v>
      </c>
      <c r="R12159" s="1"/>
      <c r="S12159" s="2"/>
      <c r="T12159">
        <v>12158</v>
      </c>
      <c r="U12159" s="1" t="s">
        <v>178</v>
      </c>
      <c r="V12159" s="1"/>
      <c r="W12159" s="2"/>
      <c r="X12159">
        <v>12158</v>
      </c>
      <c r="Y12159" s="1" t="s">
        <v>179</v>
      </c>
      <c r="Z12159" s="1"/>
      <c r="AA12159" s="2"/>
    </row>
    <row r="12160" spans="8:27">
      <c r="H12160">
        <v>12159</v>
      </c>
      <c r="I12160" s="1" t="s">
        <v>752</v>
      </c>
      <c r="J12160" s="1"/>
      <c r="K12160" s="2"/>
      <c r="L12160">
        <v>12159</v>
      </c>
      <c r="M12160" s="1" t="s">
        <v>753</v>
      </c>
      <c r="N12160" s="1"/>
      <c r="O12160" s="2"/>
      <c r="P12160">
        <v>12159</v>
      </c>
      <c r="Q12160" s="1" t="s">
        <v>754</v>
      </c>
      <c r="R12160" s="1"/>
      <c r="S12160" s="2"/>
      <c r="T12160">
        <v>12159</v>
      </c>
      <c r="U12160" s="1" t="s">
        <v>178</v>
      </c>
      <c r="V12160" s="1"/>
      <c r="W12160" s="2"/>
      <c r="X12160">
        <v>12159</v>
      </c>
      <c r="Y12160" s="1" t="s">
        <v>179</v>
      </c>
      <c r="Z12160" s="1"/>
      <c r="AA12160" s="2"/>
    </row>
    <row r="12161" spans="2:58">
      <c r="H12161">
        <v>12160</v>
      </c>
      <c r="I12161" s="1" t="s">
        <v>752</v>
      </c>
      <c r="J12161" s="1"/>
      <c r="K12161" s="2"/>
      <c r="L12161">
        <v>12160</v>
      </c>
      <c r="M12161" s="1" t="s">
        <v>753</v>
      </c>
      <c r="N12161" s="1"/>
      <c r="O12161" s="2"/>
      <c r="P12161">
        <v>12160</v>
      </c>
      <c r="Q12161" s="1" t="s">
        <v>754</v>
      </c>
      <c r="R12161" s="1"/>
      <c r="S12161" s="2"/>
      <c r="T12161">
        <v>12160</v>
      </c>
      <c r="U12161" s="1" t="s">
        <v>178</v>
      </c>
      <c r="V12161" s="1"/>
      <c r="W12161" s="2"/>
      <c r="X12161">
        <v>12160</v>
      </c>
      <c r="Y12161" s="1" t="s">
        <v>179</v>
      </c>
      <c r="Z12161" s="1"/>
      <c r="AA12161" s="2"/>
    </row>
    <row r="12162" spans="2:58">
      <c r="H12162">
        <v>12161</v>
      </c>
      <c r="I12162" s="1" t="s">
        <v>752</v>
      </c>
      <c r="J12162" s="1"/>
      <c r="K12162" s="2"/>
      <c r="L12162">
        <v>12161</v>
      </c>
      <c r="M12162" s="1" t="s">
        <v>753</v>
      </c>
      <c r="N12162" s="1"/>
      <c r="O12162" s="2"/>
      <c r="P12162">
        <v>12161</v>
      </c>
      <c r="Q12162" s="1" t="s">
        <v>754</v>
      </c>
      <c r="R12162" s="1"/>
      <c r="S12162" s="2"/>
      <c r="T12162">
        <v>12161</v>
      </c>
      <c r="U12162" s="1" t="s">
        <v>178</v>
      </c>
      <c r="V12162" s="1"/>
      <c r="W12162" s="2"/>
      <c r="X12162">
        <v>12161</v>
      </c>
      <c r="Y12162" s="1" t="s">
        <v>179</v>
      </c>
      <c r="Z12162" s="1"/>
      <c r="AA12162" s="2"/>
    </row>
    <row r="12163" spans="2:58">
      <c r="H12163">
        <v>12162</v>
      </c>
      <c r="I12163" s="1" t="s">
        <v>752</v>
      </c>
      <c r="J12163" s="1"/>
      <c r="K12163" s="2"/>
      <c r="L12163">
        <v>12162</v>
      </c>
      <c r="M12163" s="1" t="s">
        <v>753</v>
      </c>
      <c r="N12163" s="1"/>
      <c r="O12163" s="2"/>
      <c r="P12163">
        <v>12162</v>
      </c>
      <c r="Q12163" s="1" t="s">
        <v>754</v>
      </c>
      <c r="R12163" s="1"/>
      <c r="S12163" s="2"/>
      <c r="T12163">
        <v>12162</v>
      </c>
      <c r="U12163" s="1" t="s">
        <v>178</v>
      </c>
      <c r="V12163" s="1"/>
      <c r="W12163" s="2"/>
      <c r="X12163">
        <v>12162</v>
      </c>
      <c r="Y12163" s="1" t="s">
        <v>179</v>
      </c>
      <c r="Z12163" s="1"/>
      <c r="AA12163" s="2"/>
    </row>
    <row r="12164" spans="2:58">
      <c r="H12164">
        <v>12163</v>
      </c>
      <c r="I12164" s="1" t="s">
        <v>752</v>
      </c>
      <c r="J12164" s="1"/>
      <c r="K12164" s="2"/>
      <c r="L12164">
        <v>12163</v>
      </c>
      <c r="M12164" s="1" t="s">
        <v>753</v>
      </c>
      <c r="N12164" s="1"/>
      <c r="O12164" s="2"/>
      <c r="P12164">
        <v>12163</v>
      </c>
      <c r="Q12164" s="1" t="s">
        <v>754</v>
      </c>
      <c r="R12164" s="1"/>
      <c r="S12164" s="2"/>
      <c r="T12164">
        <v>12163</v>
      </c>
      <c r="U12164" s="1" t="s">
        <v>178</v>
      </c>
      <c r="V12164" s="1"/>
      <c r="W12164" s="2"/>
      <c r="X12164">
        <v>12163</v>
      </c>
      <c r="Y12164" s="1" t="s">
        <v>179</v>
      </c>
      <c r="Z12164" s="1"/>
      <c r="AA12164" s="2"/>
    </row>
    <row r="12165" spans="2:58">
      <c r="H12165">
        <v>12164</v>
      </c>
      <c r="I12165" s="1" t="s">
        <v>752</v>
      </c>
      <c r="J12165" s="1"/>
      <c r="K12165" s="2"/>
      <c r="L12165">
        <v>12164</v>
      </c>
      <c r="M12165" s="1" t="s">
        <v>753</v>
      </c>
      <c r="N12165" s="1"/>
      <c r="O12165" s="2"/>
      <c r="P12165">
        <v>12164</v>
      </c>
      <c r="Q12165" s="1" t="s">
        <v>754</v>
      </c>
      <c r="R12165" s="1"/>
      <c r="S12165" s="2"/>
      <c r="T12165">
        <v>12164</v>
      </c>
      <c r="U12165" s="1" t="s">
        <v>178</v>
      </c>
      <c r="V12165" s="1"/>
      <c r="W12165" s="2"/>
      <c r="X12165">
        <v>12164</v>
      </c>
      <c r="Y12165" s="1" t="s">
        <v>179</v>
      </c>
      <c r="Z12165" s="1"/>
      <c r="AA12165" s="2"/>
    </row>
    <row r="12166" spans="2:58">
      <c r="H12166">
        <v>12165</v>
      </c>
      <c r="I12166" s="1" t="s">
        <v>752</v>
      </c>
      <c r="J12166" s="1"/>
      <c r="K12166" s="2"/>
      <c r="L12166">
        <v>12165</v>
      </c>
      <c r="M12166" s="1" t="s">
        <v>753</v>
      </c>
      <c r="N12166" s="1"/>
      <c r="O12166" s="2"/>
      <c r="P12166">
        <v>12165</v>
      </c>
      <c r="Q12166" s="1" t="s">
        <v>754</v>
      </c>
      <c r="R12166" s="1"/>
      <c r="S12166" s="2"/>
      <c r="T12166">
        <v>12165</v>
      </c>
      <c r="U12166" s="1" t="s">
        <v>178</v>
      </c>
      <c r="V12166" s="1"/>
      <c r="W12166" s="2"/>
      <c r="X12166">
        <v>12165</v>
      </c>
      <c r="Y12166" s="1" t="s">
        <v>179</v>
      </c>
      <c r="Z12166" s="1"/>
      <c r="AA12166" s="2"/>
    </row>
    <row r="12167" spans="2:58">
      <c r="H12167">
        <v>12166</v>
      </c>
      <c r="I12167" s="1" t="s">
        <v>752</v>
      </c>
      <c r="J12167" s="1"/>
      <c r="K12167" s="2"/>
      <c r="L12167">
        <v>12166</v>
      </c>
      <c r="M12167" s="1" t="s">
        <v>753</v>
      </c>
      <c r="N12167" s="1"/>
      <c r="O12167" s="2"/>
      <c r="P12167">
        <v>12166</v>
      </c>
      <c r="Q12167" s="1" t="s">
        <v>754</v>
      </c>
      <c r="R12167" s="1"/>
      <c r="S12167" s="2"/>
      <c r="T12167">
        <v>12166</v>
      </c>
      <c r="U12167" s="1" t="s">
        <v>178</v>
      </c>
      <c r="V12167" s="1"/>
      <c r="W12167" s="2"/>
      <c r="X12167">
        <v>12166</v>
      </c>
      <c r="Y12167" s="1" t="s">
        <v>179</v>
      </c>
      <c r="Z12167" s="1"/>
      <c r="AA12167" s="2"/>
    </row>
    <row r="12168" spans="2:58">
      <c r="H12168">
        <v>12167</v>
      </c>
      <c r="I12168" s="1" t="s">
        <v>752</v>
      </c>
      <c r="J12168" s="1"/>
      <c r="K12168" s="2"/>
      <c r="L12168">
        <v>12167</v>
      </c>
      <c r="M12168" s="1" t="s">
        <v>753</v>
      </c>
      <c r="N12168" s="1"/>
      <c r="O12168" s="2"/>
      <c r="P12168">
        <v>12167</v>
      </c>
      <c r="Q12168" s="1" t="s">
        <v>754</v>
      </c>
      <c r="R12168" s="1"/>
      <c r="S12168" s="2"/>
      <c r="T12168">
        <v>12167</v>
      </c>
      <c r="U12168" s="1" t="s">
        <v>178</v>
      </c>
      <c r="V12168" s="1"/>
      <c r="W12168" s="2"/>
      <c r="X12168">
        <v>12167</v>
      </c>
      <c r="Y12168" s="1" t="s">
        <v>179</v>
      </c>
      <c r="Z12168" s="1"/>
      <c r="AA12168" s="2"/>
    </row>
    <row r="12169" spans="2:58">
      <c r="H12169">
        <v>12168</v>
      </c>
      <c r="I12169" s="1" t="s">
        <v>752</v>
      </c>
      <c r="J12169" s="1"/>
      <c r="K12169" s="2"/>
      <c r="L12169">
        <v>12168</v>
      </c>
      <c r="M12169" s="1" t="s">
        <v>753</v>
      </c>
      <c r="N12169" s="1"/>
      <c r="O12169" s="2"/>
      <c r="P12169">
        <v>12168</v>
      </c>
      <c r="Q12169" s="1" t="s">
        <v>754</v>
      </c>
      <c r="R12169" s="1"/>
      <c r="S12169" s="2"/>
      <c r="T12169">
        <v>12168</v>
      </c>
      <c r="U12169" s="1" t="s">
        <v>178</v>
      </c>
      <c r="V12169" s="1"/>
      <c r="W12169" s="2"/>
      <c r="X12169">
        <v>12168</v>
      </c>
      <c r="Y12169" s="1" t="s">
        <v>179</v>
      </c>
      <c r="Z12169" s="1"/>
      <c r="AA12169" s="2"/>
    </row>
    <row r="12170" spans="2:58">
      <c r="H12170">
        <v>12169</v>
      </c>
      <c r="I12170" s="1" t="s">
        <v>752</v>
      </c>
      <c r="J12170" s="1"/>
      <c r="K12170" s="2"/>
      <c r="L12170">
        <v>12169</v>
      </c>
      <c r="M12170" s="1" t="s">
        <v>753</v>
      </c>
      <c r="N12170" s="1"/>
      <c r="O12170" s="2"/>
      <c r="P12170">
        <v>12169</v>
      </c>
      <c r="Q12170" s="1" t="s">
        <v>754</v>
      </c>
      <c r="R12170" s="1"/>
      <c r="S12170" s="2"/>
      <c r="T12170">
        <v>12169</v>
      </c>
      <c r="U12170" s="1" t="s">
        <v>178</v>
      </c>
      <c r="V12170" s="1"/>
      <c r="W12170" s="2"/>
      <c r="X12170">
        <v>12169</v>
      </c>
      <c r="Y12170" s="1" t="s">
        <v>179</v>
      </c>
      <c r="Z12170" s="1"/>
      <c r="AA12170" s="2"/>
    </row>
    <row r="12171" spans="2:58">
      <c r="H12171">
        <v>12170</v>
      </c>
      <c r="I12171" s="1" t="s">
        <v>752</v>
      </c>
      <c r="J12171" s="1"/>
      <c r="K12171" s="2"/>
      <c r="L12171">
        <v>12170</v>
      </c>
      <c r="M12171" s="1" t="s">
        <v>753</v>
      </c>
      <c r="N12171" s="1"/>
      <c r="O12171" s="2"/>
      <c r="P12171">
        <v>12170</v>
      </c>
      <c r="Q12171" s="1" t="s">
        <v>754</v>
      </c>
      <c r="R12171" s="1"/>
      <c r="S12171" s="2"/>
      <c r="T12171">
        <v>12170</v>
      </c>
      <c r="U12171" s="1" t="s">
        <v>178</v>
      </c>
      <c r="V12171" s="1"/>
      <c r="W12171" s="2"/>
      <c r="X12171">
        <v>12170</v>
      </c>
      <c r="Y12171" s="1" t="s">
        <v>179</v>
      </c>
      <c r="Z12171" s="1"/>
      <c r="AA12171" s="2"/>
    </row>
    <row r="12172" spans="2:58">
      <c r="H12172">
        <v>12171</v>
      </c>
      <c r="I12172" s="1" t="s">
        <v>752</v>
      </c>
      <c r="J12172" s="1"/>
      <c r="K12172" s="2"/>
      <c r="L12172">
        <v>12171</v>
      </c>
      <c r="M12172" s="1" t="s">
        <v>753</v>
      </c>
      <c r="N12172" s="1"/>
      <c r="O12172" s="2"/>
      <c r="P12172">
        <v>12171</v>
      </c>
      <c r="Q12172" s="1" t="s">
        <v>754</v>
      </c>
      <c r="R12172" s="1"/>
      <c r="S12172" s="2"/>
      <c r="T12172">
        <v>12171</v>
      </c>
      <c r="U12172" s="1" t="s">
        <v>178</v>
      </c>
      <c r="V12172" s="1"/>
      <c r="W12172" s="2"/>
      <c r="X12172">
        <v>12171</v>
      </c>
      <c r="Y12172" s="1" t="s">
        <v>179</v>
      </c>
      <c r="Z12172" s="1"/>
      <c r="AA12172" s="2"/>
    </row>
    <row r="12173" spans="2:58">
      <c r="H12173">
        <v>12172</v>
      </c>
      <c r="I12173" s="1" t="s">
        <v>752</v>
      </c>
      <c r="J12173" s="1"/>
      <c r="K12173" s="2"/>
      <c r="L12173">
        <v>12172</v>
      </c>
      <c r="M12173" s="1" t="s">
        <v>753</v>
      </c>
      <c r="N12173" s="1"/>
      <c r="O12173" s="2"/>
      <c r="P12173">
        <v>12172</v>
      </c>
      <c r="Q12173" s="1" t="s">
        <v>754</v>
      </c>
      <c r="R12173" s="1"/>
      <c r="S12173" s="2"/>
      <c r="T12173">
        <v>12172</v>
      </c>
      <c r="U12173" s="1" t="s">
        <v>178</v>
      </c>
      <c r="V12173" s="1"/>
      <c r="W12173" s="2"/>
      <c r="X12173">
        <v>12172</v>
      </c>
      <c r="Y12173" s="1" t="s">
        <v>179</v>
      </c>
      <c r="Z12173" s="1"/>
      <c r="AA12173" s="2"/>
    </row>
    <row r="12174" spans="2:58">
      <c r="B12174" s="15"/>
      <c r="C12174" s="14"/>
      <c r="D12174" s="15"/>
      <c r="E12174" s="14"/>
      <c r="F12174" s="15"/>
      <c r="H12174">
        <v>12173</v>
      </c>
      <c r="I12174" s="1" t="s">
        <v>752</v>
      </c>
      <c r="J12174" s="1"/>
      <c r="K12174" s="2"/>
      <c r="L12174">
        <v>12173</v>
      </c>
      <c r="M12174" s="1" t="s">
        <v>753</v>
      </c>
      <c r="N12174" s="1"/>
      <c r="O12174" s="2"/>
      <c r="P12174">
        <v>12173</v>
      </c>
      <c r="Q12174" s="1" t="s">
        <v>754</v>
      </c>
      <c r="R12174" s="1"/>
      <c r="S12174" s="2"/>
      <c r="T12174">
        <v>12173</v>
      </c>
      <c r="U12174" s="1" t="s">
        <v>178</v>
      </c>
      <c r="V12174" s="1"/>
      <c r="W12174" s="2"/>
      <c r="X12174">
        <v>12173</v>
      </c>
      <c r="Y12174" s="1" t="s">
        <v>179</v>
      </c>
      <c r="Z12174" s="1"/>
      <c r="AA12174" s="2"/>
      <c r="AQ12174" s="15"/>
      <c r="AR12174" s="15"/>
      <c r="AS12174" s="15"/>
      <c r="AT12174" s="15"/>
      <c r="AU12174" s="15"/>
      <c r="AV12174" s="15"/>
      <c r="BA12174" s="15"/>
      <c r="BB12174" s="15"/>
      <c r="BC12174" s="15"/>
      <c r="BD12174" s="15"/>
      <c r="BE12174" s="15"/>
      <c r="BF12174" s="15"/>
    </row>
    <row r="12175" spans="2:58">
      <c r="B12175" s="15"/>
      <c r="C12175" s="17"/>
      <c r="D12175" s="15"/>
      <c r="E12175" s="15"/>
      <c r="F12175" s="15"/>
      <c r="H12175">
        <v>12174</v>
      </c>
      <c r="I12175" s="1" t="s">
        <v>752</v>
      </c>
      <c r="J12175" s="1"/>
      <c r="K12175" s="2"/>
      <c r="L12175">
        <v>12174</v>
      </c>
      <c r="M12175" s="1" t="s">
        <v>753</v>
      </c>
      <c r="N12175" s="1"/>
      <c r="O12175" s="2"/>
      <c r="P12175">
        <v>12174</v>
      </c>
      <c r="Q12175" s="1" t="s">
        <v>754</v>
      </c>
      <c r="R12175" s="1"/>
      <c r="S12175" s="2"/>
      <c r="T12175">
        <v>12174</v>
      </c>
      <c r="U12175" s="1" t="s">
        <v>178</v>
      </c>
      <c r="V12175" s="1"/>
      <c r="W12175" s="2"/>
      <c r="X12175">
        <v>12174</v>
      </c>
      <c r="Y12175" s="1" t="s">
        <v>179</v>
      </c>
      <c r="Z12175" s="1"/>
      <c r="AA12175" s="2"/>
      <c r="AQ12175" s="15"/>
      <c r="AR12175" s="15"/>
      <c r="AS12175" s="15"/>
      <c r="AT12175" s="15"/>
      <c r="AU12175" s="15"/>
      <c r="AV12175" s="15"/>
      <c r="BA12175" s="15"/>
      <c r="BB12175" s="15"/>
      <c r="BC12175" s="15"/>
      <c r="BD12175" s="15"/>
      <c r="BE12175" s="15"/>
      <c r="BF12175" s="15"/>
    </row>
    <row r="12176" spans="2:58">
      <c r="B12176" s="15"/>
      <c r="C12176" s="17"/>
      <c r="D12176" s="15"/>
      <c r="E12176" s="15"/>
      <c r="F12176" s="15"/>
      <c r="H12176">
        <v>12175</v>
      </c>
      <c r="I12176" s="1" t="s">
        <v>752</v>
      </c>
      <c r="J12176" s="1"/>
      <c r="K12176" s="2"/>
      <c r="L12176">
        <v>12175</v>
      </c>
      <c r="M12176" s="1" t="s">
        <v>753</v>
      </c>
      <c r="N12176" s="1"/>
      <c r="O12176" s="2"/>
      <c r="P12176">
        <v>12175</v>
      </c>
      <c r="Q12176" s="1" t="s">
        <v>754</v>
      </c>
      <c r="R12176" s="1"/>
      <c r="S12176" s="2"/>
      <c r="T12176">
        <v>12175</v>
      </c>
      <c r="U12176" s="1" t="s">
        <v>178</v>
      </c>
      <c r="V12176" s="1"/>
      <c r="W12176" s="2"/>
      <c r="X12176">
        <v>12175</v>
      </c>
      <c r="Y12176" s="1" t="s">
        <v>179</v>
      </c>
      <c r="Z12176" s="1"/>
      <c r="AA12176" s="2"/>
      <c r="AQ12176" s="15"/>
      <c r="AR12176" s="15"/>
      <c r="AS12176" s="15"/>
      <c r="AT12176" s="15"/>
      <c r="AU12176" s="15"/>
      <c r="AV12176" s="15"/>
      <c r="BA12176" s="15"/>
      <c r="BB12176" s="15"/>
      <c r="BC12176" s="15"/>
      <c r="BD12176" s="15"/>
      <c r="BE12176" s="15"/>
      <c r="BF12176" s="15"/>
    </row>
    <row r="12177" spans="2:58">
      <c r="B12177" s="15"/>
      <c r="C12177" s="17"/>
      <c r="D12177" s="15"/>
      <c r="E12177" s="15"/>
      <c r="F12177" s="15"/>
      <c r="H12177">
        <v>12176</v>
      </c>
      <c r="I12177" s="1" t="s">
        <v>752</v>
      </c>
      <c r="J12177" s="1"/>
      <c r="K12177" s="2"/>
      <c r="L12177">
        <v>12176</v>
      </c>
      <c r="M12177" s="1" t="s">
        <v>753</v>
      </c>
      <c r="N12177" s="1"/>
      <c r="O12177" s="2"/>
      <c r="P12177">
        <v>12176</v>
      </c>
      <c r="Q12177" s="1" t="s">
        <v>754</v>
      </c>
      <c r="R12177" s="1"/>
      <c r="S12177" s="2"/>
      <c r="T12177">
        <v>12176</v>
      </c>
      <c r="U12177" s="1" t="s">
        <v>178</v>
      </c>
      <c r="V12177" s="1"/>
      <c r="W12177" s="2"/>
      <c r="X12177">
        <v>12176</v>
      </c>
      <c r="Y12177" s="1" t="s">
        <v>179</v>
      </c>
      <c r="Z12177" s="1"/>
      <c r="AA12177" s="2"/>
      <c r="AQ12177" s="15"/>
      <c r="AR12177" s="15"/>
      <c r="AS12177" s="15"/>
      <c r="AT12177" s="15"/>
      <c r="AU12177" s="14"/>
      <c r="AV12177" s="14"/>
      <c r="BA12177" s="15"/>
      <c r="BB12177" s="15"/>
      <c r="BC12177" s="15"/>
      <c r="BD12177" s="15"/>
      <c r="BE12177" s="15"/>
      <c r="BF12177" s="15"/>
    </row>
    <row r="12178" spans="2:58">
      <c r="B12178" s="17"/>
      <c r="C12178" s="14"/>
      <c r="D12178" s="15"/>
      <c r="E12178" s="14"/>
      <c r="F12178" s="15"/>
      <c r="H12178">
        <v>12177</v>
      </c>
      <c r="I12178" s="1" t="s">
        <v>752</v>
      </c>
      <c r="J12178" s="1"/>
      <c r="K12178" s="2"/>
      <c r="L12178">
        <v>12177</v>
      </c>
      <c r="M12178" s="1" t="s">
        <v>753</v>
      </c>
      <c r="N12178" s="1"/>
      <c r="O12178" s="2"/>
      <c r="P12178">
        <v>12177</v>
      </c>
      <c r="Q12178" s="1" t="s">
        <v>754</v>
      </c>
      <c r="R12178" s="1"/>
      <c r="S12178" s="2"/>
      <c r="T12178">
        <v>12177</v>
      </c>
      <c r="U12178" s="1" t="s">
        <v>178</v>
      </c>
      <c r="V12178" s="1"/>
      <c r="W12178" s="2"/>
      <c r="X12178">
        <v>12177</v>
      </c>
      <c r="Y12178" s="1" t="s">
        <v>179</v>
      </c>
      <c r="Z12178" s="1"/>
      <c r="AA12178" s="2"/>
      <c r="AD12178"/>
      <c r="AE12178" s="3"/>
      <c r="AF12178" s="3"/>
      <c r="AG12178" s="46"/>
      <c r="AH12178" s="15"/>
      <c r="AI12178" s="15"/>
      <c r="AQ12178" s="15"/>
      <c r="AR12178" s="15"/>
      <c r="AS12178" s="15"/>
      <c r="AT12178" s="15"/>
      <c r="AU12178" s="14"/>
      <c r="AV12178" s="14"/>
      <c r="BA12178" s="15"/>
      <c r="BB12178" s="15"/>
      <c r="BC12178" s="15"/>
      <c r="BD12178" s="15"/>
      <c r="BE12178" s="15"/>
      <c r="BF12178" s="14"/>
    </row>
    <row r="12179" spans="2:58">
      <c r="B12179" s="160"/>
      <c r="C12179" s="14"/>
      <c r="D12179" s="15"/>
      <c r="E12179" s="14"/>
      <c r="F12179" s="15"/>
      <c r="H12179">
        <v>12178</v>
      </c>
      <c r="I12179" s="1" t="s">
        <v>752</v>
      </c>
      <c r="J12179" s="1"/>
      <c r="K12179" s="2"/>
      <c r="L12179">
        <v>12178</v>
      </c>
      <c r="M12179" s="1" t="s">
        <v>753</v>
      </c>
      <c r="N12179" s="1"/>
      <c r="O12179" s="2"/>
      <c r="P12179">
        <v>12178</v>
      </c>
      <c r="Q12179" s="1" t="s">
        <v>754</v>
      </c>
      <c r="R12179" s="1"/>
      <c r="S12179" s="2"/>
      <c r="T12179">
        <v>12178</v>
      </c>
      <c r="U12179" s="1" t="s">
        <v>178</v>
      </c>
      <c r="V12179" s="1"/>
      <c r="W12179" s="2"/>
      <c r="X12179">
        <v>12178</v>
      </c>
      <c r="Y12179" s="1" t="s">
        <v>179</v>
      </c>
      <c r="Z12179" s="1"/>
      <c r="AA12179" s="2"/>
      <c r="AD12179"/>
      <c r="AE12179" s="3"/>
      <c r="AF12179" s="3"/>
      <c r="AG12179" s="46"/>
      <c r="AH12179" s="15"/>
      <c r="AI12179" s="15"/>
      <c r="AQ12179" s="52"/>
      <c r="AR12179" s="52"/>
      <c r="AS12179" s="52"/>
      <c r="AT12179" s="52"/>
      <c r="AU12179" s="52"/>
      <c r="AV12179" s="52"/>
      <c r="BA12179" s="15"/>
      <c r="BB12179" s="15"/>
      <c r="BC12179" s="15"/>
      <c r="BD12179" s="15"/>
      <c r="BE12179" s="15"/>
      <c r="BF12179" s="15"/>
    </row>
    <row r="12180" spans="2:58">
      <c r="B12180" s="160"/>
      <c r="C12180" s="14"/>
      <c r="D12180" s="15"/>
      <c r="E12180" s="14"/>
      <c r="F12180" s="15"/>
      <c r="H12180">
        <v>12179</v>
      </c>
      <c r="I12180" s="1" t="s">
        <v>752</v>
      </c>
      <c r="J12180" s="1"/>
      <c r="K12180" s="2"/>
      <c r="L12180">
        <v>12179</v>
      </c>
      <c r="M12180" s="1" t="s">
        <v>753</v>
      </c>
      <c r="N12180" s="1"/>
      <c r="O12180" s="2"/>
      <c r="P12180">
        <v>12179</v>
      </c>
      <c r="Q12180" s="1" t="s">
        <v>754</v>
      </c>
      <c r="R12180" s="1"/>
      <c r="S12180" s="2"/>
      <c r="T12180">
        <v>12179</v>
      </c>
      <c r="U12180" s="1" t="s">
        <v>178</v>
      </c>
      <c r="V12180" s="1"/>
      <c r="W12180" s="2"/>
      <c r="X12180">
        <v>12179</v>
      </c>
      <c r="Y12180" s="1" t="s">
        <v>179</v>
      </c>
      <c r="Z12180" s="1"/>
      <c r="AA12180" s="2"/>
      <c r="AD12180"/>
      <c r="AE12180" s="3"/>
      <c r="AF12180" s="3"/>
      <c r="AG12180" s="46"/>
      <c r="AH12180" s="15"/>
      <c r="AI12180" s="15"/>
      <c r="AQ12180" s="15"/>
      <c r="AR12180" s="15"/>
      <c r="AS12180" s="15"/>
      <c r="AT12180" s="15"/>
      <c r="AU12180" s="15"/>
      <c r="AV12180" s="15"/>
      <c r="BA12180" s="15"/>
      <c r="BB12180" s="15"/>
      <c r="BC12180" s="15"/>
      <c r="BD12180" s="15"/>
      <c r="BE12180" s="15"/>
      <c r="BF12180" s="15"/>
    </row>
    <row r="12181" spans="2:58">
      <c r="B12181" s="15"/>
      <c r="C12181" s="17"/>
      <c r="D12181" s="15"/>
      <c r="E12181" s="15"/>
      <c r="F12181" s="15"/>
      <c r="H12181">
        <v>12180</v>
      </c>
      <c r="I12181" s="1" t="s">
        <v>752</v>
      </c>
      <c r="J12181" s="1"/>
      <c r="K12181" s="2"/>
      <c r="L12181">
        <v>12180</v>
      </c>
      <c r="M12181" s="1" t="s">
        <v>753</v>
      </c>
      <c r="N12181" s="1"/>
      <c r="O12181" s="2"/>
      <c r="P12181">
        <v>12180</v>
      </c>
      <c r="Q12181" s="1" t="s">
        <v>754</v>
      </c>
      <c r="R12181" s="1"/>
      <c r="S12181" s="2"/>
      <c r="T12181">
        <v>12180</v>
      </c>
      <c r="U12181" s="1" t="s">
        <v>178</v>
      </c>
      <c r="V12181" s="1"/>
      <c r="W12181" s="2"/>
      <c r="X12181">
        <v>12180</v>
      </c>
      <c r="Y12181" s="1" t="s">
        <v>179</v>
      </c>
      <c r="Z12181" s="1"/>
      <c r="AA12181" s="2"/>
      <c r="AD12181"/>
      <c r="AE12181" s="3"/>
      <c r="AF12181" s="3"/>
      <c r="AG12181" s="46"/>
      <c r="AH12181" s="15"/>
      <c r="AI12181" s="15"/>
      <c r="AQ12181" s="15"/>
      <c r="AR12181" s="15"/>
      <c r="AS12181" s="15"/>
      <c r="AT12181" s="15"/>
      <c r="AU12181" s="14"/>
      <c r="AV12181" s="14"/>
      <c r="BA12181" s="15"/>
      <c r="BB12181" s="15"/>
      <c r="BC12181" s="15"/>
      <c r="BD12181" s="15"/>
      <c r="BE12181" s="15"/>
      <c r="BF12181" s="14"/>
    </row>
    <row r="12182" spans="2:58">
      <c r="B12182" s="15"/>
      <c r="C12182" s="17"/>
      <c r="D12182" s="15"/>
      <c r="E12182" s="15"/>
      <c r="F12182" s="15"/>
      <c r="H12182">
        <v>12181</v>
      </c>
      <c r="I12182" s="1" t="s">
        <v>752</v>
      </c>
      <c r="J12182" s="1"/>
      <c r="K12182" s="2"/>
      <c r="L12182">
        <v>12181</v>
      </c>
      <c r="M12182" s="1" t="s">
        <v>753</v>
      </c>
      <c r="N12182" s="1"/>
      <c r="O12182" s="2"/>
      <c r="P12182">
        <v>12181</v>
      </c>
      <c r="Q12182" s="1" t="s">
        <v>754</v>
      </c>
      <c r="R12182" s="1"/>
      <c r="S12182" s="2"/>
      <c r="T12182">
        <v>12181</v>
      </c>
      <c r="U12182" s="1" t="s">
        <v>178</v>
      </c>
      <c r="V12182" s="1"/>
      <c r="W12182" s="2"/>
      <c r="X12182">
        <v>12181</v>
      </c>
      <c r="Y12182" s="1" t="s">
        <v>179</v>
      </c>
      <c r="Z12182" s="1"/>
      <c r="AA12182" s="2"/>
      <c r="AD12182"/>
      <c r="AE12182" s="3"/>
      <c r="AF12182" s="3"/>
      <c r="AG12182" s="46"/>
      <c r="AH12182" s="15"/>
      <c r="AI12182" s="15"/>
      <c r="AQ12182" s="15"/>
      <c r="AR12182" s="15"/>
      <c r="AS12182" s="15"/>
      <c r="AT12182" s="15"/>
      <c r="AU12182" s="14"/>
      <c r="AV12182" s="14"/>
      <c r="BA12182" s="15"/>
      <c r="BB12182" s="15"/>
      <c r="BC12182" s="15"/>
      <c r="BD12182" s="15"/>
      <c r="BE12182" s="15"/>
      <c r="BF12182" s="15"/>
    </row>
    <row r="12183" spans="2:58">
      <c r="B12183" s="17"/>
      <c r="C12183" s="14"/>
      <c r="D12183" s="15"/>
      <c r="E12183" s="14"/>
      <c r="F12183" s="15"/>
      <c r="H12183">
        <v>12182</v>
      </c>
      <c r="I12183" s="1" t="s">
        <v>752</v>
      </c>
      <c r="J12183" s="1"/>
      <c r="K12183" s="2"/>
      <c r="L12183">
        <v>12182</v>
      </c>
      <c r="M12183" s="1" t="s">
        <v>753</v>
      </c>
      <c r="N12183" s="1"/>
      <c r="O12183" s="2"/>
      <c r="P12183">
        <v>12182</v>
      </c>
      <c r="Q12183" s="1" t="s">
        <v>754</v>
      </c>
      <c r="R12183" s="1"/>
      <c r="S12183" s="2"/>
      <c r="T12183">
        <v>12182</v>
      </c>
      <c r="U12183" s="1" t="s">
        <v>178</v>
      </c>
      <c r="V12183" s="1"/>
      <c r="W12183" s="2"/>
      <c r="X12183">
        <v>12182</v>
      </c>
      <c r="Y12183" s="1" t="s">
        <v>179</v>
      </c>
      <c r="Z12183" s="1"/>
      <c r="AA12183" s="2"/>
      <c r="AD12183"/>
      <c r="AE12183" s="3"/>
      <c r="AF12183" s="3"/>
      <c r="AG12183" s="46"/>
      <c r="AH12183" s="15"/>
      <c r="AI12183" s="15"/>
      <c r="AQ12183" s="15"/>
      <c r="AR12183" s="15"/>
      <c r="AS12183" s="15"/>
      <c r="AT12183" s="15"/>
      <c r="AU12183" s="15"/>
      <c r="AV12183" s="15"/>
      <c r="BA12183" s="15"/>
      <c r="BB12183" s="15"/>
      <c r="BC12183" s="15"/>
      <c r="BD12183" s="15"/>
      <c r="BE12183" s="15"/>
      <c r="BF12183" s="15"/>
    </row>
    <row r="12184" spans="2:58">
      <c r="B12184" s="17"/>
      <c r="C12184" s="14"/>
      <c r="D12184" s="15"/>
      <c r="E12184" s="14"/>
      <c r="F12184" s="15"/>
      <c r="H12184">
        <v>12183</v>
      </c>
      <c r="I12184" s="1" t="s">
        <v>752</v>
      </c>
      <c r="J12184" s="1"/>
      <c r="K12184" s="2"/>
      <c r="L12184">
        <v>12183</v>
      </c>
      <c r="M12184" s="1" t="s">
        <v>753</v>
      </c>
      <c r="N12184" s="1"/>
      <c r="O12184" s="2"/>
      <c r="P12184">
        <v>12183</v>
      </c>
      <c r="Q12184" s="1" t="s">
        <v>754</v>
      </c>
      <c r="R12184" s="1"/>
      <c r="S12184" s="2"/>
      <c r="T12184">
        <v>12183</v>
      </c>
      <c r="U12184" s="1" t="s">
        <v>178</v>
      </c>
      <c r="V12184" s="1"/>
      <c r="W12184" s="2"/>
      <c r="X12184">
        <v>12183</v>
      </c>
      <c r="Y12184" s="1" t="s">
        <v>179</v>
      </c>
      <c r="Z12184" s="1"/>
      <c r="AA12184" s="2"/>
      <c r="AD12184"/>
      <c r="AE12184" s="3"/>
      <c r="AF12184" s="3"/>
      <c r="AG12184" s="46"/>
      <c r="AH12184" s="15"/>
      <c r="AI12184" s="15"/>
      <c r="AQ12184" s="15"/>
      <c r="AR12184" s="15"/>
      <c r="AS12184" s="15"/>
      <c r="AT12184" s="15"/>
      <c r="AU12184" s="15"/>
      <c r="AV12184" s="15"/>
      <c r="BA12184" s="15"/>
      <c r="BB12184" s="15"/>
      <c r="BC12184" s="15"/>
      <c r="BD12184" s="15"/>
      <c r="BE12184" s="15"/>
      <c r="BF12184" s="15"/>
    </row>
    <row r="12185" spans="2:58">
      <c r="B12185" s="17"/>
      <c r="C12185" s="14"/>
      <c r="D12185" s="15"/>
      <c r="E12185" s="14"/>
      <c r="F12185" s="15"/>
      <c r="H12185">
        <v>12184</v>
      </c>
      <c r="I12185" s="1" t="s">
        <v>752</v>
      </c>
      <c r="J12185" s="1"/>
      <c r="K12185" s="2"/>
      <c r="L12185">
        <v>12184</v>
      </c>
      <c r="M12185" s="1" t="s">
        <v>753</v>
      </c>
      <c r="N12185" s="1"/>
      <c r="O12185" s="2"/>
      <c r="P12185">
        <v>12184</v>
      </c>
      <c r="Q12185" s="1" t="s">
        <v>754</v>
      </c>
      <c r="R12185" s="1"/>
      <c r="S12185" s="2"/>
      <c r="T12185">
        <v>12184</v>
      </c>
      <c r="U12185" s="1" t="s">
        <v>178</v>
      </c>
      <c r="V12185" s="1"/>
      <c r="W12185" s="2"/>
      <c r="X12185">
        <v>12184</v>
      </c>
      <c r="Y12185" s="1" t="s">
        <v>179</v>
      </c>
      <c r="Z12185" s="1"/>
      <c r="AA12185" s="2"/>
      <c r="AD12185"/>
      <c r="AE12185" s="3"/>
      <c r="AF12185" s="3"/>
      <c r="AG12185" s="46"/>
      <c r="AH12185" s="15"/>
      <c r="AI12185" s="15"/>
      <c r="AQ12185" s="15"/>
      <c r="AR12185" s="15"/>
      <c r="AS12185" s="15"/>
      <c r="AT12185" s="15"/>
      <c r="AU12185" s="15"/>
      <c r="AV12185" s="15"/>
      <c r="BA12185" s="15"/>
      <c r="BB12185" s="15"/>
      <c r="BC12185" s="15"/>
      <c r="BD12185" s="15"/>
      <c r="BE12185" s="15"/>
      <c r="BF12185" s="15"/>
    </row>
    <row r="12186" spans="2:58">
      <c r="B12186" s="15"/>
      <c r="C12186" s="17"/>
      <c r="D12186" s="15"/>
      <c r="E12186" s="15"/>
      <c r="F12186" s="15"/>
      <c r="H12186">
        <v>12185</v>
      </c>
      <c r="I12186" s="1" t="s">
        <v>752</v>
      </c>
      <c r="J12186" s="1"/>
      <c r="K12186" s="2"/>
      <c r="L12186">
        <v>12185</v>
      </c>
      <c r="M12186" s="1" t="s">
        <v>753</v>
      </c>
      <c r="N12186" s="1"/>
      <c r="O12186" s="2"/>
      <c r="P12186">
        <v>12185</v>
      </c>
      <c r="Q12186" s="1" t="s">
        <v>754</v>
      </c>
      <c r="R12186" s="1"/>
      <c r="S12186" s="2"/>
      <c r="T12186">
        <v>12185</v>
      </c>
      <c r="U12186" s="1" t="s">
        <v>178</v>
      </c>
      <c r="V12186" s="1"/>
      <c r="W12186" s="2"/>
      <c r="X12186">
        <v>12185</v>
      </c>
      <c r="Y12186" s="1" t="s">
        <v>179</v>
      </c>
      <c r="Z12186" s="1"/>
      <c r="AA12186" s="2"/>
      <c r="AD12186"/>
      <c r="AE12186" s="3"/>
      <c r="AF12186" s="3"/>
      <c r="AG12186" s="46"/>
      <c r="AH12186" s="15"/>
      <c r="AI12186" s="15"/>
      <c r="AQ12186" s="15"/>
      <c r="AR12186" s="15"/>
      <c r="AS12186" s="15"/>
      <c r="AT12186" s="15"/>
      <c r="AU12186" s="14"/>
      <c r="AV12186" s="14"/>
      <c r="BA12186" s="15"/>
      <c r="BB12186" s="15"/>
      <c r="BC12186" s="15"/>
      <c r="BD12186" s="15"/>
      <c r="BE12186" s="15"/>
      <c r="BF12186" s="14"/>
    </row>
    <row r="12187" spans="2:58">
      <c r="B12187" s="15"/>
      <c r="C12187" s="17"/>
      <c r="D12187" s="15"/>
      <c r="E12187" s="15"/>
      <c r="F12187" s="15"/>
      <c r="H12187">
        <v>12186</v>
      </c>
      <c r="I12187" s="1" t="s">
        <v>752</v>
      </c>
      <c r="J12187" s="1"/>
      <c r="K12187" s="2"/>
      <c r="L12187">
        <v>12186</v>
      </c>
      <c r="M12187" s="1" t="s">
        <v>753</v>
      </c>
      <c r="N12187" s="1"/>
      <c r="O12187" s="2"/>
      <c r="P12187">
        <v>12186</v>
      </c>
      <c r="Q12187" s="1" t="s">
        <v>754</v>
      </c>
      <c r="R12187" s="1"/>
      <c r="S12187" s="2"/>
      <c r="T12187">
        <v>12186</v>
      </c>
      <c r="U12187" s="1" t="s">
        <v>178</v>
      </c>
      <c r="V12187" s="1"/>
      <c r="W12187" s="2"/>
      <c r="X12187">
        <v>12186</v>
      </c>
      <c r="Y12187" s="1" t="s">
        <v>179</v>
      </c>
      <c r="Z12187" s="1"/>
      <c r="AA12187" s="2"/>
      <c r="AD12187"/>
      <c r="AE12187" s="3"/>
      <c r="AF12187" s="3"/>
      <c r="AG12187" s="46"/>
      <c r="AH12187" s="15"/>
      <c r="AI12187" s="15"/>
      <c r="AQ12187" s="15"/>
      <c r="AR12187" s="15"/>
      <c r="AS12187" s="15"/>
      <c r="AT12187" s="15"/>
      <c r="AU12187" s="15"/>
      <c r="AV12187" s="15"/>
      <c r="BA12187" s="15"/>
      <c r="BB12187" s="15"/>
      <c r="BC12187" s="15"/>
      <c r="BD12187" s="15"/>
      <c r="BE12187" s="15"/>
      <c r="BF12187" s="14"/>
    </row>
    <row r="12188" spans="2:58">
      <c r="B12188" s="15"/>
      <c r="C12188" s="14"/>
      <c r="D12188" s="15"/>
      <c r="E12188" s="14"/>
      <c r="F12188" s="15"/>
      <c r="H12188">
        <v>12187</v>
      </c>
      <c r="I12188" s="1" t="s">
        <v>752</v>
      </c>
      <c r="J12188" s="1"/>
      <c r="K12188" s="2"/>
      <c r="L12188">
        <v>12187</v>
      </c>
      <c r="M12188" s="1" t="s">
        <v>753</v>
      </c>
      <c r="N12188" s="1"/>
      <c r="O12188" s="2"/>
      <c r="P12188">
        <v>12187</v>
      </c>
      <c r="Q12188" s="1" t="s">
        <v>754</v>
      </c>
      <c r="R12188" s="1"/>
      <c r="S12188" s="2"/>
      <c r="T12188">
        <v>12187</v>
      </c>
      <c r="U12188" s="1" t="s">
        <v>178</v>
      </c>
      <c r="V12188" s="1"/>
      <c r="W12188" s="2"/>
      <c r="X12188">
        <v>12187</v>
      </c>
      <c r="Y12188" s="1" t="s">
        <v>179</v>
      </c>
      <c r="Z12188" s="1"/>
      <c r="AA12188" s="2"/>
      <c r="AD12188"/>
      <c r="AE12188" s="3"/>
      <c r="AF12188" s="3"/>
      <c r="AG12188" s="46"/>
      <c r="AH12188" s="15"/>
      <c r="AI12188" s="15"/>
      <c r="AQ12188" s="15"/>
      <c r="AR12188" s="15"/>
      <c r="AS12188" s="15"/>
      <c r="AT12188" s="15"/>
      <c r="AU12188" s="14"/>
      <c r="AV12188" s="14"/>
      <c r="BA12188" s="15"/>
      <c r="BB12188" s="15"/>
      <c r="BC12188" s="15"/>
      <c r="BD12188" s="15"/>
      <c r="BE12188" s="15"/>
      <c r="BF12188" s="15"/>
    </row>
    <row r="12189" spans="2:58">
      <c r="B12189" s="15"/>
      <c r="C12189" s="14"/>
      <c r="D12189" s="15"/>
      <c r="E12189" s="14"/>
      <c r="F12189" s="15"/>
      <c r="H12189">
        <v>12188</v>
      </c>
      <c r="I12189" s="1" t="s">
        <v>752</v>
      </c>
      <c r="J12189" s="1"/>
      <c r="K12189" s="2"/>
      <c r="L12189">
        <v>12188</v>
      </c>
      <c r="M12189" s="1" t="s">
        <v>753</v>
      </c>
      <c r="N12189" s="1"/>
      <c r="O12189" s="2"/>
      <c r="P12189">
        <v>12188</v>
      </c>
      <c r="Q12189" s="1" t="s">
        <v>754</v>
      </c>
      <c r="R12189" s="1"/>
      <c r="S12189" s="2"/>
      <c r="T12189">
        <v>12188</v>
      </c>
      <c r="U12189" s="1" t="s">
        <v>178</v>
      </c>
      <c r="V12189" s="1"/>
      <c r="W12189" s="2"/>
      <c r="X12189">
        <v>12188</v>
      </c>
      <c r="Y12189" s="1" t="s">
        <v>179</v>
      </c>
      <c r="Z12189" s="1"/>
      <c r="AA12189" s="2"/>
      <c r="AD12189"/>
      <c r="AE12189" s="3"/>
      <c r="AF12189" s="3"/>
      <c r="AG12189" s="46"/>
      <c r="AH12189" s="15"/>
      <c r="AI12189" s="15"/>
      <c r="AQ12189" s="15"/>
      <c r="AR12189" s="15"/>
      <c r="AS12189" s="15"/>
      <c r="AT12189" s="15"/>
      <c r="AU12189" s="15"/>
      <c r="AV12189" s="15"/>
      <c r="BA12189" s="15"/>
      <c r="BB12189" s="15"/>
      <c r="BC12189" s="15"/>
      <c r="BD12189" s="15"/>
      <c r="BE12189" s="15"/>
      <c r="BF12189" s="15"/>
    </row>
    <row r="12190" spans="2:58">
      <c r="B12190" s="15"/>
      <c r="C12190" s="14"/>
      <c r="D12190" s="159"/>
      <c r="E12190" s="14"/>
      <c r="F12190" s="15"/>
      <c r="H12190">
        <v>12189</v>
      </c>
      <c r="I12190" s="1" t="s">
        <v>752</v>
      </c>
      <c r="J12190" s="1"/>
      <c r="K12190" s="2"/>
      <c r="L12190">
        <v>12189</v>
      </c>
      <c r="M12190" s="1" t="s">
        <v>753</v>
      </c>
      <c r="N12190" s="1"/>
      <c r="O12190" s="2"/>
      <c r="P12190">
        <v>12189</v>
      </c>
      <c r="Q12190" s="1" t="s">
        <v>754</v>
      </c>
      <c r="R12190" s="1"/>
      <c r="S12190" s="2"/>
      <c r="T12190">
        <v>12189</v>
      </c>
      <c r="U12190" s="1" t="s">
        <v>178</v>
      </c>
      <c r="V12190" s="1"/>
      <c r="W12190" s="2"/>
      <c r="X12190">
        <v>12189</v>
      </c>
      <c r="Y12190" s="1" t="s">
        <v>179</v>
      </c>
      <c r="Z12190" s="1"/>
      <c r="AA12190" s="2"/>
      <c r="AD12190"/>
      <c r="AE12190" s="3"/>
      <c r="AF12190" s="3"/>
      <c r="AG12190" s="46"/>
      <c r="AH12190" s="15"/>
      <c r="AI12190" s="15"/>
      <c r="AQ12190" s="15"/>
      <c r="AR12190" s="15"/>
      <c r="AS12190" s="15"/>
      <c r="AT12190" s="15"/>
      <c r="AU12190" s="14"/>
      <c r="AV12190" s="14"/>
      <c r="BA12190" s="15"/>
      <c r="BB12190" s="15"/>
      <c r="BC12190" s="15"/>
      <c r="BD12190" s="15"/>
      <c r="BE12190" s="15"/>
      <c r="BF12190" s="15"/>
    </row>
    <row r="12191" spans="2:58">
      <c r="B12191" s="15"/>
      <c r="C12191" s="17"/>
      <c r="D12191" s="15"/>
      <c r="E12191" s="15"/>
      <c r="F12191" s="15"/>
      <c r="H12191">
        <v>12190</v>
      </c>
      <c r="I12191" s="1" t="s">
        <v>752</v>
      </c>
      <c r="J12191" s="1"/>
      <c r="K12191" s="2"/>
      <c r="L12191">
        <v>12190</v>
      </c>
      <c r="M12191" s="1" t="s">
        <v>753</v>
      </c>
      <c r="N12191" s="1"/>
      <c r="O12191" s="2"/>
      <c r="P12191">
        <v>12190</v>
      </c>
      <c r="Q12191" s="1" t="s">
        <v>754</v>
      </c>
      <c r="R12191" s="1"/>
      <c r="S12191" s="2"/>
      <c r="T12191">
        <v>12190</v>
      </c>
      <c r="U12191" s="1" t="s">
        <v>178</v>
      </c>
      <c r="V12191" s="1"/>
      <c r="W12191" s="2"/>
      <c r="X12191">
        <v>12190</v>
      </c>
      <c r="Y12191" s="1" t="s">
        <v>179</v>
      </c>
      <c r="Z12191" s="1"/>
      <c r="AA12191" s="2"/>
      <c r="AD12191"/>
      <c r="AE12191" s="3"/>
      <c r="AF12191" s="3"/>
      <c r="AG12191" s="46"/>
      <c r="AH12191" s="15"/>
      <c r="AI12191" s="15"/>
      <c r="AQ12191" s="15"/>
      <c r="AR12191" s="15"/>
      <c r="AS12191" s="15"/>
      <c r="AT12191" s="15"/>
      <c r="AU12191" s="14"/>
      <c r="AV12191" s="14"/>
      <c r="BA12191" s="15"/>
      <c r="BB12191" s="15"/>
      <c r="BC12191" s="15"/>
      <c r="BD12191" s="15"/>
      <c r="BE12191" s="15"/>
      <c r="BF12191" s="15"/>
    </row>
    <row r="12192" spans="2:58">
      <c r="B12192" s="159"/>
      <c r="C12192" s="14"/>
      <c r="D12192" s="15"/>
      <c r="E12192" s="14"/>
      <c r="F12192" s="15"/>
      <c r="H12192">
        <v>12191</v>
      </c>
      <c r="I12192" s="1" t="s">
        <v>752</v>
      </c>
      <c r="J12192" s="1"/>
      <c r="K12192" s="2"/>
      <c r="L12192">
        <v>12191</v>
      </c>
      <c r="M12192" s="1" t="s">
        <v>753</v>
      </c>
      <c r="N12192" s="1"/>
      <c r="O12192" s="2"/>
      <c r="P12192">
        <v>12191</v>
      </c>
      <c r="Q12192" s="1" t="s">
        <v>754</v>
      </c>
      <c r="R12192" s="1"/>
      <c r="S12192" s="2"/>
      <c r="T12192">
        <v>12191</v>
      </c>
      <c r="U12192" s="1" t="s">
        <v>178</v>
      </c>
      <c r="V12192" s="1"/>
      <c r="W12192" s="2"/>
      <c r="X12192">
        <v>12191</v>
      </c>
      <c r="Y12192" s="1" t="s">
        <v>179</v>
      </c>
      <c r="Z12192" s="1"/>
      <c r="AA12192" s="2"/>
      <c r="AD12192"/>
      <c r="AE12192" s="3"/>
      <c r="AF12192" s="3"/>
      <c r="AG12192" s="46"/>
      <c r="AH12192" s="15"/>
      <c r="AI12192" s="15"/>
      <c r="AQ12192" s="15"/>
      <c r="AR12192" s="15"/>
      <c r="AS12192" s="15"/>
      <c r="AT12192" s="15"/>
      <c r="AU12192" s="14"/>
      <c r="AV12192" s="14"/>
      <c r="BA12192" s="15"/>
      <c r="BB12192" s="15"/>
      <c r="BC12192" s="15"/>
      <c r="BD12192" s="15"/>
      <c r="BE12192" s="15"/>
      <c r="BF12192" s="15"/>
    </row>
    <row r="12193" spans="2:58">
      <c r="B12193" s="17"/>
      <c r="C12193" s="14"/>
      <c r="D12193" s="15"/>
      <c r="E12193" s="14"/>
      <c r="F12193" s="15"/>
      <c r="H12193">
        <v>12192</v>
      </c>
      <c r="I12193" s="1" t="s">
        <v>752</v>
      </c>
      <c r="J12193" s="1"/>
      <c r="K12193" s="2"/>
      <c r="L12193">
        <v>12192</v>
      </c>
      <c r="M12193" s="1" t="s">
        <v>753</v>
      </c>
      <c r="N12193" s="1"/>
      <c r="O12193" s="2"/>
      <c r="P12193">
        <v>12192</v>
      </c>
      <c r="Q12193" s="1" t="s">
        <v>754</v>
      </c>
      <c r="R12193" s="1"/>
      <c r="S12193" s="2"/>
      <c r="T12193">
        <v>12192</v>
      </c>
      <c r="U12193" s="1" t="s">
        <v>178</v>
      </c>
      <c r="V12193" s="1"/>
      <c r="W12193" s="2"/>
      <c r="X12193">
        <v>12192</v>
      </c>
      <c r="Y12193" s="1" t="s">
        <v>179</v>
      </c>
      <c r="Z12193" s="1"/>
      <c r="AA12193" s="2"/>
      <c r="AD12193"/>
      <c r="AE12193" s="3"/>
      <c r="AF12193" s="3"/>
      <c r="AG12193" s="46"/>
      <c r="AH12193" s="15"/>
      <c r="AI12193" s="15"/>
      <c r="AQ12193" s="15"/>
      <c r="AR12193" s="15"/>
      <c r="AS12193" s="15"/>
      <c r="AT12193" s="15"/>
      <c r="AU12193" s="14"/>
      <c r="AV12193" s="14"/>
      <c r="BA12193" s="15"/>
      <c r="BB12193" s="15"/>
      <c r="BC12193" s="15"/>
      <c r="BD12193" s="15"/>
      <c r="BE12193" s="15"/>
      <c r="BF12193" s="15"/>
    </row>
    <row r="12194" spans="2:58">
      <c r="B12194" s="15"/>
      <c r="C12194" s="15"/>
      <c r="D12194" s="15"/>
      <c r="E12194" s="15"/>
      <c r="F12194" s="15"/>
      <c r="H12194">
        <v>12193</v>
      </c>
      <c r="I12194" s="1" t="s">
        <v>752</v>
      </c>
      <c r="J12194" s="1"/>
      <c r="K12194" s="2"/>
      <c r="L12194">
        <v>12193</v>
      </c>
      <c r="M12194" s="1" t="s">
        <v>753</v>
      </c>
      <c r="N12194" s="1"/>
      <c r="O12194" s="2"/>
      <c r="P12194">
        <v>12193</v>
      </c>
      <c r="Q12194" s="1" t="s">
        <v>754</v>
      </c>
      <c r="R12194" s="1"/>
      <c r="S12194" s="2"/>
      <c r="T12194">
        <v>12193</v>
      </c>
      <c r="U12194" s="1" t="s">
        <v>178</v>
      </c>
      <c r="V12194" s="1"/>
      <c r="W12194" s="2"/>
      <c r="X12194">
        <v>12193</v>
      </c>
      <c r="Y12194" s="1" t="s">
        <v>179</v>
      </c>
      <c r="Z12194" s="1"/>
      <c r="AA12194" s="2"/>
      <c r="AD12194"/>
      <c r="AE12194" s="3"/>
      <c r="AF12194" s="3"/>
      <c r="AG12194" s="46"/>
      <c r="AH12194" s="15"/>
      <c r="AI12194" s="15"/>
      <c r="AQ12194" s="15"/>
      <c r="AR12194" s="15"/>
      <c r="AS12194" s="15"/>
      <c r="AT12194" s="15"/>
      <c r="AU12194" s="14"/>
      <c r="AV12194" s="14"/>
      <c r="BA12194" s="15"/>
      <c r="BB12194" s="15"/>
      <c r="BC12194" s="15"/>
      <c r="BD12194" s="15"/>
      <c r="BE12194" s="15"/>
      <c r="BF12194" s="15"/>
    </row>
    <row r="12195" spans="2:58">
      <c r="B12195" s="15"/>
      <c r="C12195" s="15"/>
      <c r="D12195" s="15"/>
      <c r="E12195" s="15"/>
      <c r="F12195" s="15"/>
      <c r="H12195">
        <v>12194</v>
      </c>
      <c r="I12195" s="1" t="s">
        <v>752</v>
      </c>
      <c r="J12195" s="1"/>
      <c r="K12195" s="2"/>
      <c r="L12195">
        <v>12194</v>
      </c>
      <c r="M12195" s="1" t="s">
        <v>753</v>
      </c>
      <c r="N12195" s="1"/>
      <c r="O12195" s="2"/>
      <c r="P12195">
        <v>12194</v>
      </c>
      <c r="Q12195" s="1" t="s">
        <v>754</v>
      </c>
      <c r="R12195" s="1"/>
      <c r="S12195" s="2"/>
      <c r="T12195">
        <v>12194</v>
      </c>
      <c r="U12195" s="1" t="s">
        <v>178</v>
      </c>
      <c r="V12195" s="1"/>
      <c r="W12195" s="2"/>
      <c r="X12195">
        <v>12194</v>
      </c>
      <c r="Y12195" s="1" t="s">
        <v>179</v>
      </c>
      <c r="Z12195" s="1"/>
      <c r="AA12195" s="2"/>
      <c r="AD12195"/>
      <c r="AE12195" s="3"/>
      <c r="AF12195" s="3"/>
      <c r="AG12195" s="46"/>
      <c r="AH12195" s="15"/>
      <c r="AI12195" s="15"/>
      <c r="AQ12195" s="15"/>
      <c r="AR12195" s="15"/>
      <c r="AS12195" s="15"/>
      <c r="AT12195" s="15"/>
      <c r="AU12195" s="14"/>
      <c r="AV12195" s="14"/>
      <c r="BA12195" s="15"/>
      <c r="BB12195" s="15"/>
      <c r="BC12195" s="15"/>
      <c r="BD12195" s="15"/>
      <c r="BE12195" s="15"/>
      <c r="BF12195" s="15"/>
    </row>
    <row r="12196" spans="2:58">
      <c r="B12196" s="15"/>
      <c r="C12196" s="17"/>
      <c r="D12196" s="15"/>
      <c r="E12196" s="15"/>
      <c r="F12196" s="15"/>
      <c r="H12196">
        <v>12195</v>
      </c>
      <c r="I12196" s="1" t="s">
        <v>752</v>
      </c>
      <c r="J12196" s="1"/>
      <c r="K12196" s="2"/>
      <c r="L12196">
        <v>12195</v>
      </c>
      <c r="M12196" s="1" t="s">
        <v>753</v>
      </c>
      <c r="N12196" s="1"/>
      <c r="O12196" s="2"/>
      <c r="P12196">
        <v>12195</v>
      </c>
      <c r="Q12196" s="1" t="s">
        <v>754</v>
      </c>
      <c r="R12196" s="1"/>
      <c r="S12196" s="2"/>
      <c r="T12196">
        <v>12195</v>
      </c>
      <c r="U12196" s="1" t="s">
        <v>178</v>
      </c>
      <c r="V12196" s="1"/>
      <c r="W12196" s="2"/>
      <c r="X12196">
        <v>12195</v>
      </c>
      <c r="Y12196" s="1" t="s">
        <v>179</v>
      </c>
      <c r="Z12196" s="1"/>
      <c r="AA12196" s="2"/>
      <c r="AD12196"/>
      <c r="AE12196" s="3"/>
      <c r="AF12196" s="3"/>
      <c r="AG12196" s="46"/>
      <c r="AH12196" s="15"/>
      <c r="AI12196" s="15"/>
      <c r="AQ12196" s="15"/>
      <c r="AR12196" s="15"/>
      <c r="AS12196" s="15"/>
      <c r="AT12196" s="15"/>
      <c r="AU12196" s="14"/>
      <c r="AV12196" s="14"/>
      <c r="BA12196" s="15"/>
      <c r="BB12196" s="15"/>
      <c r="BC12196" s="15"/>
      <c r="BD12196" s="15"/>
      <c r="BE12196" s="15"/>
      <c r="BF12196" s="15"/>
    </row>
    <row r="12197" spans="2:58">
      <c r="B12197" s="17"/>
      <c r="C12197" s="14"/>
      <c r="D12197" s="15"/>
      <c r="E12197" s="14"/>
      <c r="F12197" s="15"/>
      <c r="H12197">
        <v>12196</v>
      </c>
      <c r="I12197" s="1" t="s">
        <v>752</v>
      </c>
      <c r="J12197" s="1"/>
      <c r="K12197" s="2"/>
      <c r="L12197">
        <v>12196</v>
      </c>
      <c r="M12197" s="1" t="s">
        <v>753</v>
      </c>
      <c r="N12197" s="1"/>
      <c r="O12197" s="2"/>
      <c r="P12197">
        <v>12196</v>
      </c>
      <c r="Q12197" s="1" t="s">
        <v>754</v>
      </c>
      <c r="R12197" s="1"/>
      <c r="S12197" s="2"/>
      <c r="T12197">
        <v>12196</v>
      </c>
      <c r="U12197" s="1" t="s">
        <v>178</v>
      </c>
      <c r="V12197" s="1"/>
      <c r="W12197" s="2"/>
      <c r="X12197">
        <v>12196</v>
      </c>
      <c r="Y12197" s="1" t="s">
        <v>179</v>
      </c>
      <c r="Z12197" s="1"/>
      <c r="AA12197" s="2"/>
      <c r="AD12197"/>
      <c r="AE12197" s="3"/>
      <c r="AF12197" s="3"/>
      <c r="AG12197" s="46"/>
      <c r="AH12197" s="15"/>
      <c r="AI12197" s="15"/>
      <c r="AQ12197" s="15"/>
      <c r="AR12197" s="15"/>
      <c r="AS12197" s="15"/>
      <c r="AT12197" s="15"/>
      <c r="AU12197" s="15"/>
      <c r="AV12197" s="15"/>
      <c r="BA12197" s="15"/>
      <c r="BB12197" s="15"/>
      <c r="BC12197" s="15"/>
      <c r="BD12197" s="15"/>
      <c r="BE12197" s="15"/>
      <c r="BF12197" s="15"/>
    </row>
    <row r="12198" spans="2:58">
      <c r="B12198" s="17"/>
      <c r="C12198" s="14"/>
      <c r="D12198" s="15"/>
      <c r="E12198" s="14"/>
      <c r="F12198" s="15"/>
      <c r="H12198">
        <v>12197</v>
      </c>
      <c r="I12198" s="1" t="s">
        <v>752</v>
      </c>
      <c r="J12198" s="1"/>
      <c r="K12198" s="2"/>
      <c r="L12198">
        <v>12197</v>
      </c>
      <c r="M12198" s="1" t="s">
        <v>753</v>
      </c>
      <c r="N12198" s="1"/>
      <c r="O12198" s="2"/>
      <c r="P12198">
        <v>12197</v>
      </c>
      <c r="Q12198" s="1" t="s">
        <v>754</v>
      </c>
      <c r="R12198" s="1"/>
      <c r="S12198" s="2"/>
      <c r="T12198">
        <v>12197</v>
      </c>
      <c r="U12198" s="1" t="s">
        <v>178</v>
      </c>
      <c r="V12198" s="1"/>
      <c r="W12198" s="2"/>
      <c r="X12198">
        <v>12197</v>
      </c>
      <c r="Y12198" s="1" t="s">
        <v>179</v>
      </c>
      <c r="Z12198" s="1"/>
      <c r="AA12198" s="2"/>
      <c r="AD12198"/>
      <c r="AE12198" s="3"/>
      <c r="AF12198" s="3"/>
      <c r="AG12198" s="46"/>
      <c r="AH12198" s="15"/>
      <c r="AI12198" s="15"/>
      <c r="AQ12198" s="15"/>
      <c r="AR12198" s="15"/>
      <c r="AS12198" s="15"/>
      <c r="AT12198" s="15"/>
      <c r="AU12198" s="14"/>
      <c r="AV12198" s="14"/>
      <c r="BA12198" s="15"/>
      <c r="BB12198" s="15"/>
      <c r="BC12198" s="15"/>
      <c r="BD12198" s="15"/>
      <c r="BE12198" s="15"/>
      <c r="BF12198" s="15"/>
    </row>
    <row r="12199" spans="2:58">
      <c r="B12199" s="17"/>
      <c r="C12199" s="14"/>
      <c r="D12199" s="15"/>
      <c r="E12199" s="14"/>
      <c r="F12199" s="15"/>
      <c r="H12199">
        <v>12198</v>
      </c>
      <c r="I12199" s="1" t="s">
        <v>752</v>
      </c>
      <c r="J12199" s="1"/>
      <c r="K12199" s="2"/>
      <c r="L12199">
        <v>12198</v>
      </c>
      <c r="M12199" s="1" t="s">
        <v>753</v>
      </c>
      <c r="N12199" s="1"/>
      <c r="O12199" s="2"/>
      <c r="P12199">
        <v>12198</v>
      </c>
      <c r="Q12199" s="1" t="s">
        <v>754</v>
      </c>
      <c r="R12199" s="1"/>
      <c r="S12199" s="2"/>
      <c r="T12199">
        <v>12198</v>
      </c>
      <c r="U12199" s="1" t="s">
        <v>178</v>
      </c>
      <c r="V12199" s="1"/>
      <c r="W12199" s="2"/>
      <c r="X12199">
        <v>12198</v>
      </c>
      <c r="Y12199" s="1" t="s">
        <v>179</v>
      </c>
      <c r="Z12199" s="1"/>
      <c r="AA12199" s="2"/>
      <c r="AD12199"/>
      <c r="AE12199" s="3"/>
      <c r="AF12199" s="3"/>
      <c r="AG12199" s="46"/>
      <c r="AH12199" s="15"/>
      <c r="AI12199" s="15"/>
      <c r="AQ12199" s="15"/>
      <c r="AR12199" s="15"/>
      <c r="AS12199" s="15"/>
      <c r="AT12199" s="15"/>
      <c r="AU12199" s="14"/>
      <c r="AV12199" s="14"/>
      <c r="BA12199" s="15"/>
      <c r="BB12199" s="15"/>
      <c r="BC12199" s="15"/>
      <c r="BD12199" s="15"/>
      <c r="BE12199" s="15"/>
      <c r="BF12199" s="14"/>
    </row>
    <row r="12200" spans="2:58">
      <c r="B12200" s="15"/>
      <c r="C12200" s="17"/>
      <c r="D12200" s="15"/>
      <c r="E12200" s="15"/>
      <c r="F12200" s="15"/>
      <c r="H12200">
        <v>12199</v>
      </c>
      <c r="I12200" s="1" t="s">
        <v>752</v>
      </c>
      <c r="J12200" s="1"/>
      <c r="K12200" s="2"/>
      <c r="L12200">
        <v>12199</v>
      </c>
      <c r="M12200" s="1" t="s">
        <v>753</v>
      </c>
      <c r="N12200" s="1"/>
      <c r="O12200" s="2"/>
      <c r="P12200">
        <v>12199</v>
      </c>
      <c r="Q12200" s="1" t="s">
        <v>754</v>
      </c>
      <c r="R12200" s="1"/>
      <c r="S12200" s="2"/>
      <c r="T12200">
        <v>12199</v>
      </c>
      <c r="U12200" s="1" t="s">
        <v>178</v>
      </c>
      <c r="V12200" s="1"/>
      <c r="W12200" s="2"/>
      <c r="X12200">
        <v>12199</v>
      </c>
      <c r="Y12200" s="1" t="s">
        <v>179</v>
      </c>
      <c r="Z12200" s="1"/>
      <c r="AA12200" s="2"/>
      <c r="AD12200"/>
      <c r="AE12200" s="3"/>
      <c r="AF12200" s="3"/>
      <c r="AG12200" s="46"/>
      <c r="AH12200" s="15"/>
      <c r="AI12200" s="15"/>
      <c r="AQ12200" s="15"/>
      <c r="AR12200" s="15"/>
      <c r="AS12200" s="15"/>
      <c r="AT12200" s="15"/>
      <c r="AU12200" s="14"/>
      <c r="AV12200" s="14"/>
      <c r="BA12200" s="15"/>
      <c r="BB12200" s="15"/>
      <c r="BC12200" s="15"/>
      <c r="BD12200" s="15"/>
      <c r="BE12200" s="15"/>
      <c r="BF12200" s="14"/>
    </row>
    <row r="12201" spans="2:58">
      <c r="B12201" s="15"/>
      <c r="C12201" s="14"/>
      <c r="D12201" s="15"/>
      <c r="E12201" s="14"/>
      <c r="F12201" s="15"/>
      <c r="H12201">
        <v>12200</v>
      </c>
      <c r="I12201" s="1" t="s">
        <v>752</v>
      </c>
      <c r="J12201" s="1"/>
      <c r="K12201" s="2"/>
      <c r="L12201">
        <v>12200</v>
      </c>
      <c r="M12201" s="1" t="s">
        <v>753</v>
      </c>
      <c r="N12201" s="1"/>
      <c r="O12201" s="2"/>
      <c r="P12201">
        <v>12200</v>
      </c>
      <c r="Q12201" s="1" t="s">
        <v>754</v>
      </c>
      <c r="R12201" s="1"/>
      <c r="S12201" s="2"/>
      <c r="T12201">
        <v>12200</v>
      </c>
      <c r="U12201" s="1" t="s">
        <v>178</v>
      </c>
      <c r="V12201" s="1"/>
      <c r="W12201" s="2"/>
      <c r="X12201">
        <v>12200</v>
      </c>
      <c r="Y12201" s="1" t="s">
        <v>179</v>
      </c>
      <c r="Z12201" s="1"/>
      <c r="AA12201" s="2"/>
      <c r="AD12201"/>
      <c r="AE12201" s="3"/>
      <c r="AF12201" s="3"/>
      <c r="AG12201" s="46"/>
      <c r="AH12201" s="15"/>
      <c r="AI12201" s="15"/>
      <c r="AQ12201" s="15"/>
      <c r="AR12201" s="15"/>
      <c r="AS12201" s="15"/>
      <c r="AT12201" s="15"/>
      <c r="AU12201" s="15"/>
      <c r="AV12201" s="15"/>
      <c r="BA12201" s="15"/>
      <c r="BB12201" s="15"/>
      <c r="BC12201" s="15"/>
      <c r="BD12201" s="15"/>
      <c r="BE12201" s="15"/>
      <c r="BF12201" s="15"/>
    </row>
    <row r="12202" spans="2:58">
      <c r="B12202" s="15"/>
      <c r="C12202" s="14"/>
      <c r="D12202" s="15"/>
      <c r="E12202" s="14"/>
      <c r="F12202" s="15"/>
      <c r="H12202">
        <v>12201</v>
      </c>
      <c r="I12202" s="1" t="s">
        <v>752</v>
      </c>
      <c r="J12202" s="1"/>
      <c r="K12202" s="2"/>
      <c r="L12202">
        <v>12201</v>
      </c>
      <c r="M12202" s="1" t="s">
        <v>753</v>
      </c>
      <c r="N12202" s="1"/>
      <c r="O12202" s="2"/>
      <c r="P12202">
        <v>12201</v>
      </c>
      <c r="Q12202" s="1" t="s">
        <v>754</v>
      </c>
      <c r="R12202" s="1"/>
      <c r="S12202" s="2"/>
      <c r="T12202">
        <v>12201</v>
      </c>
      <c r="U12202" s="1" t="s">
        <v>178</v>
      </c>
      <c r="V12202" s="1"/>
      <c r="W12202" s="2"/>
      <c r="X12202">
        <v>12201</v>
      </c>
      <c r="Y12202" s="1" t="s">
        <v>179</v>
      </c>
      <c r="Z12202" s="1"/>
      <c r="AA12202" s="2"/>
      <c r="AD12202"/>
      <c r="AE12202" s="3"/>
      <c r="AF12202" s="3"/>
      <c r="AG12202" s="46"/>
      <c r="AH12202" s="15"/>
      <c r="AI12202" s="15"/>
      <c r="AQ12202" s="15"/>
      <c r="AR12202" s="15"/>
      <c r="AS12202" s="15"/>
      <c r="AT12202" s="15"/>
      <c r="AU12202" s="14"/>
      <c r="AV12202" s="14"/>
      <c r="BA12202" s="15"/>
      <c r="BB12202" s="15"/>
      <c r="BC12202" s="15"/>
      <c r="BD12202" s="15"/>
      <c r="BE12202" s="15"/>
      <c r="BF12202" s="15"/>
    </row>
    <row r="12203" spans="2:58">
      <c r="B12203" s="15"/>
      <c r="C12203" s="14"/>
      <c r="D12203" s="15"/>
      <c r="E12203" s="14"/>
      <c r="F12203" s="15"/>
      <c r="H12203">
        <v>12202</v>
      </c>
      <c r="I12203" s="1" t="s">
        <v>752</v>
      </c>
      <c r="J12203" s="1"/>
      <c r="K12203" s="2"/>
      <c r="L12203">
        <v>12202</v>
      </c>
      <c r="M12203" s="1" t="s">
        <v>753</v>
      </c>
      <c r="N12203" s="1"/>
      <c r="O12203" s="2"/>
      <c r="P12203">
        <v>12202</v>
      </c>
      <c r="Q12203" s="1" t="s">
        <v>754</v>
      </c>
      <c r="R12203" s="1"/>
      <c r="S12203" s="2"/>
      <c r="T12203">
        <v>12202</v>
      </c>
      <c r="U12203" s="1" t="s">
        <v>178</v>
      </c>
      <c r="V12203" s="1"/>
      <c r="W12203" s="2"/>
      <c r="X12203">
        <v>12202</v>
      </c>
      <c r="Y12203" s="1" t="s">
        <v>179</v>
      </c>
      <c r="Z12203" s="1"/>
      <c r="AA12203" s="2"/>
      <c r="AD12203"/>
      <c r="AE12203" s="3"/>
      <c r="AF12203" s="3"/>
      <c r="AG12203" s="46"/>
      <c r="AH12203" s="15"/>
      <c r="AI12203" s="15"/>
      <c r="AQ12203" s="15"/>
      <c r="AR12203" s="15"/>
      <c r="AS12203" s="15"/>
      <c r="AT12203" s="15"/>
      <c r="AU12203" s="14"/>
      <c r="AV12203" s="14"/>
      <c r="BA12203" s="15"/>
      <c r="BB12203" s="15"/>
      <c r="BC12203" s="15"/>
      <c r="BD12203" s="15"/>
      <c r="BE12203" s="15"/>
      <c r="BF12203" s="14"/>
    </row>
    <row r="12204" spans="2:58">
      <c r="B12204" s="15"/>
      <c r="C12204" s="14"/>
      <c r="D12204" s="15"/>
      <c r="E12204" s="14"/>
      <c r="F12204" s="15"/>
      <c r="H12204">
        <v>12203</v>
      </c>
      <c r="I12204" s="1" t="s">
        <v>752</v>
      </c>
      <c r="J12204" s="1"/>
      <c r="K12204" s="2"/>
      <c r="L12204">
        <v>12203</v>
      </c>
      <c r="M12204" s="1" t="s">
        <v>753</v>
      </c>
      <c r="N12204" s="1"/>
      <c r="O12204" s="2"/>
      <c r="P12204">
        <v>12203</v>
      </c>
      <c r="Q12204" s="1" t="s">
        <v>754</v>
      </c>
      <c r="R12204" s="1"/>
      <c r="S12204" s="2"/>
      <c r="T12204">
        <v>12203</v>
      </c>
      <c r="U12204" s="1" t="s">
        <v>178</v>
      </c>
      <c r="V12204" s="1"/>
      <c r="W12204" s="2"/>
      <c r="X12204">
        <v>12203</v>
      </c>
      <c r="Y12204" s="1" t="s">
        <v>179</v>
      </c>
      <c r="Z12204" s="1"/>
      <c r="AA12204" s="2"/>
      <c r="AD12204"/>
      <c r="AE12204" s="3"/>
      <c r="AF12204" s="3"/>
      <c r="AG12204" s="46"/>
      <c r="AH12204" s="15"/>
      <c r="AI12204" s="15"/>
      <c r="AQ12204" s="15"/>
      <c r="AR12204" s="15"/>
      <c r="AS12204" s="15"/>
      <c r="AT12204" s="15"/>
      <c r="AU12204" s="14"/>
      <c r="AV12204" s="14"/>
      <c r="BA12204" s="15"/>
      <c r="BB12204" s="15"/>
      <c r="BC12204" s="15"/>
      <c r="BD12204" s="15"/>
      <c r="BE12204" s="15"/>
      <c r="BF12204" s="14"/>
    </row>
    <row r="12205" spans="2:58">
      <c r="B12205" s="15"/>
      <c r="C12205" s="14"/>
      <c r="D12205" s="15"/>
      <c r="E12205" s="14"/>
      <c r="F12205" s="15"/>
      <c r="H12205">
        <v>12204</v>
      </c>
      <c r="I12205" s="1" t="s">
        <v>752</v>
      </c>
      <c r="J12205" s="1"/>
      <c r="K12205" s="2"/>
      <c r="L12205">
        <v>12204</v>
      </c>
      <c r="M12205" s="1" t="s">
        <v>753</v>
      </c>
      <c r="N12205" s="1"/>
      <c r="O12205" s="2"/>
      <c r="P12205">
        <v>12204</v>
      </c>
      <c r="Q12205" s="1" t="s">
        <v>754</v>
      </c>
      <c r="R12205" s="1"/>
      <c r="S12205" s="2"/>
      <c r="T12205">
        <v>12204</v>
      </c>
      <c r="U12205" s="1" t="s">
        <v>178</v>
      </c>
      <c r="V12205" s="1"/>
      <c r="W12205" s="2"/>
      <c r="X12205">
        <v>12204</v>
      </c>
      <c r="Y12205" s="1" t="s">
        <v>179</v>
      </c>
      <c r="Z12205" s="1"/>
      <c r="AA12205" s="2"/>
      <c r="AD12205"/>
      <c r="AE12205" s="3"/>
      <c r="AF12205" s="3"/>
      <c r="AG12205" s="46"/>
      <c r="AH12205" s="15"/>
      <c r="AI12205" s="15"/>
      <c r="AQ12205" s="15"/>
      <c r="AR12205" s="15"/>
      <c r="AS12205" s="15"/>
      <c r="AT12205" s="15"/>
      <c r="AU12205" s="14"/>
      <c r="AV12205" s="14"/>
      <c r="BA12205" s="15"/>
      <c r="BB12205" s="15"/>
      <c r="BC12205" s="15"/>
      <c r="BD12205" s="15"/>
      <c r="BE12205" s="15"/>
      <c r="BF12205" s="14"/>
    </row>
    <row r="12206" spans="2:58">
      <c r="B12206" s="15"/>
      <c r="C12206" s="14"/>
      <c r="D12206" s="15"/>
      <c r="E12206" s="14"/>
      <c r="F12206" s="15"/>
      <c r="H12206">
        <v>12205</v>
      </c>
      <c r="I12206" s="1" t="s">
        <v>752</v>
      </c>
      <c r="J12206" s="1"/>
      <c r="K12206" s="2"/>
      <c r="L12206">
        <v>12205</v>
      </c>
      <c r="M12206" s="1" t="s">
        <v>753</v>
      </c>
      <c r="N12206" s="1"/>
      <c r="O12206" s="2"/>
      <c r="P12206">
        <v>12205</v>
      </c>
      <c r="Q12206" s="1" t="s">
        <v>754</v>
      </c>
      <c r="R12206" s="1"/>
      <c r="S12206" s="2"/>
      <c r="T12206">
        <v>12205</v>
      </c>
      <c r="U12206" s="1" t="s">
        <v>178</v>
      </c>
      <c r="V12206" s="1"/>
      <c r="W12206" s="2"/>
      <c r="X12206">
        <v>12205</v>
      </c>
      <c r="Y12206" s="1" t="s">
        <v>179</v>
      </c>
      <c r="Z12206" s="1"/>
      <c r="AA12206" s="2"/>
      <c r="AD12206"/>
      <c r="AE12206" s="3"/>
      <c r="AF12206" s="3"/>
      <c r="AG12206" s="46"/>
      <c r="AH12206" s="15"/>
      <c r="AI12206" s="15"/>
      <c r="AQ12206" s="15"/>
      <c r="AR12206" s="15"/>
      <c r="AS12206" s="15"/>
      <c r="AT12206" s="15"/>
      <c r="AU12206" s="14"/>
      <c r="AV12206" s="14"/>
      <c r="BA12206" s="15"/>
      <c r="BB12206" s="15"/>
      <c r="BC12206" s="15"/>
      <c r="BD12206" s="15"/>
      <c r="BE12206" s="15"/>
      <c r="BF12206" s="14"/>
    </row>
    <row r="12207" spans="2:58">
      <c r="B12207" s="15"/>
      <c r="C12207" s="14"/>
      <c r="D12207" s="15"/>
      <c r="E12207" s="14"/>
      <c r="F12207" s="15"/>
      <c r="H12207">
        <v>12206</v>
      </c>
      <c r="I12207" s="1" t="s">
        <v>752</v>
      </c>
      <c r="J12207" s="1"/>
      <c r="K12207" s="2"/>
      <c r="L12207">
        <v>12206</v>
      </c>
      <c r="M12207" s="1" t="s">
        <v>753</v>
      </c>
      <c r="N12207" s="1"/>
      <c r="O12207" s="2"/>
      <c r="P12207">
        <v>12206</v>
      </c>
      <c r="Q12207" s="1" t="s">
        <v>754</v>
      </c>
      <c r="R12207" s="1"/>
      <c r="S12207" s="2"/>
      <c r="T12207">
        <v>12206</v>
      </c>
      <c r="U12207" s="1" t="s">
        <v>178</v>
      </c>
      <c r="V12207" s="1"/>
      <c r="W12207" s="2"/>
      <c r="X12207">
        <v>12206</v>
      </c>
      <c r="Y12207" s="1" t="s">
        <v>179</v>
      </c>
      <c r="Z12207" s="1"/>
      <c r="AA12207" s="2"/>
      <c r="AD12207"/>
      <c r="AE12207" s="3"/>
      <c r="AF12207" s="3"/>
      <c r="AG12207" s="46"/>
      <c r="AH12207" s="15"/>
      <c r="AI12207" s="15"/>
      <c r="AQ12207" s="15"/>
      <c r="AR12207" s="15"/>
      <c r="AS12207" s="15"/>
      <c r="AT12207" s="15"/>
      <c r="AU12207" s="14"/>
      <c r="AV12207" s="14"/>
      <c r="BA12207" s="15"/>
      <c r="BB12207" s="15"/>
      <c r="BC12207" s="15"/>
      <c r="BD12207" s="15"/>
      <c r="BE12207" s="15"/>
      <c r="BF12207" s="15"/>
    </row>
    <row r="12208" spans="2:58">
      <c r="B12208" s="15"/>
      <c r="C12208" s="17"/>
      <c r="D12208" s="15"/>
      <c r="E12208" s="15"/>
      <c r="F12208" s="15"/>
      <c r="H12208">
        <v>12207</v>
      </c>
      <c r="I12208" s="1" t="s">
        <v>752</v>
      </c>
      <c r="J12208" s="1"/>
      <c r="K12208" s="2"/>
      <c r="L12208">
        <v>12207</v>
      </c>
      <c r="M12208" s="1" t="s">
        <v>753</v>
      </c>
      <c r="N12208" s="1"/>
      <c r="O12208" s="2"/>
      <c r="P12208">
        <v>12207</v>
      </c>
      <c r="Q12208" s="1" t="s">
        <v>754</v>
      </c>
      <c r="R12208" s="1"/>
      <c r="S12208" s="2"/>
      <c r="T12208">
        <v>12207</v>
      </c>
      <c r="U12208" s="1" t="s">
        <v>178</v>
      </c>
      <c r="V12208" s="1"/>
      <c r="W12208" s="2"/>
      <c r="X12208">
        <v>12207</v>
      </c>
      <c r="Y12208" s="1" t="s">
        <v>179</v>
      </c>
      <c r="Z12208" s="1"/>
      <c r="AA12208" s="2"/>
      <c r="AD12208"/>
      <c r="AE12208" s="3"/>
      <c r="AF12208" s="3"/>
      <c r="AG12208" s="46"/>
      <c r="AH12208" s="15"/>
      <c r="AI12208" s="15"/>
      <c r="AL12208" s="15"/>
      <c r="AM12208" s="15"/>
      <c r="AN12208" s="15"/>
      <c r="AO12208" s="15"/>
      <c r="AP12208" s="15"/>
      <c r="AQ12208" s="15"/>
      <c r="AR12208" s="15"/>
      <c r="AS12208" s="15"/>
      <c r="AT12208" s="15"/>
      <c r="AU12208" s="15"/>
      <c r="AV12208" s="15"/>
      <c r="AW12208" s="15"/>
      <c r="AX12208" s="15"/>
      <c r="AY12208" s="15"/>
      <c r="AZ12208" s="15"/>
      <c r="BA12208" s="15"/>
      <c r="BB12208" s="15"/>
      <c r="BC12208" s="15"/>
      <c r="BD12208" s="15"/>
      <c r="BE12208" s="15"/>
      <c r="BF12208" s="15"/>
    </row>
    <row r="12209" spans="2:37">
      <c r="B12209" s="15"/>
      <c r="C12209" s="14"/>
      <c r="D12209" s="15"/>
      <c r="E12209" s="14"/>
      <c r="F12209" s="15"/>
      <c r="H12209">
        <v>12208</v>
      </c>
      <c r="I12209" s="1" t="s">
        <v>752</v>
      </c>
      <c r="J12209" s="1"/>
      <c r="K12209" s="2"/>
      <c r="L12209">
        <v>12208</v>
      </c>
      <c r="M12209" s="1" t="s">
        <v>753</v>
      </c>
      <c r="N12209" s="1"/>
      <c r="O12209" s="2"/>
      <c r="P12209">
        <v>12208</v>
      </c>
      <c r="Q12209" s="1" t="s">
        <v>754</v>
      </c>
      <c r="R12209" s="1"/>
      <c r="S12209" s="2"/>
      <c r="T12209">
        <v>12208</v>
      </c>
      <c r="U12209" s="1" t="s">
        <v>178</v>
      </c>
      <c r="V12209" s="1"/>
      <c r="W12209" s="2"/>
      <c r="X12209">
        <v>12208</v>
      </c>
      <c r="Y12209" s="1" t="s">
        <v>179</v>
      </c>
      <c r="Z12209" s="1"/>
      <c r="AA12209" s="2"/>
      <c r="AD12209"/>
      <c r="AE12209" s="3"/>
      <c r="AF12209" s="3"/>
      <c r="AG12209" s="46"/>
      <c r="AH12209" s="15"/>
      <c r="AI12209" s="15"/>
    </row>
    <row r="12210" spans="2:37">
      <c r="B12210" s="15"/>
      <c r="C12210" s="14"/>
      <c r="D12210" s="15"/>
      <c r="E12210" s="14"/>
      <c r="F12210" s="15"/>
      <c r="H12210">
        <v>12209</v>
      </c>
      <c r="I12210" s="1" t="s">
        <v>752</v>
      </c>
      <c r="J12210" s="1"/>
      <c r="K12210" s="2"/>
      <c r="L12210">
        <v>12209</v>
      </c>
      <c r="M12210" s="1" t="s">
        <v>753</v>
      </c>
      <c r="N12210" s="1"/>
      <c r="O12210" s="2"/>
      <c r="P12210">
        <v>12209</v>
      </c>
      <c r="Q12210" s="1" t="s">
        <v>754</v>
      </c>
      <c r="R12210" s="1"/>
      <c r="S12210" s="2"/>
      <c r="T12210">
        <v>12209</v>
      </c>
      <c r="U12210" s="1" t="s">
        <v>178</v>
      </c>
      <c r="V12210" s="1"/>
      <c r="W12210" s="2"/>
      <c r="X12210">
        <v>12209</v>
      </c>
      <c r="Y12210" s="1" t="s">
        <v>179</v>
      </c>
      <c r="Z12210" s="1"/>
      <c r="AA12210" s="2"/>
      <c r="AD12210"/>
      <c r="AE12210" s="3"/>
      <c r="AF12210" s="3"/>
      <c r="AG12210" s="46"/>
      <c r="AH12210" s="15"/>
      <c r="AI12210" s="15"/>
    </row>
    <row r="12211" spans="2:37">
      <c r="B12211" s="15"/>
      <c r="C12211" s="14"/>
      <c r="D12211" s="15"/>
      <c r="E12211" s="14"/>
      <c r="F12211" s="15"/>
      <c r="H12211">
        <v>12210</v>
      </c>
      <c r="I12211" s="1" t="s">
        <v>752</v>
      </c>
      <c r="J12211" s="1"/>
      <c r="K12211" s="2"/>
      <c r="L12211">
        <v>12210</v>
      </c>
      <c r="M12211" s="1" t="s">
        <v>753</v>
      </c>
      <c r="N12211" s="1"/>
      <c r="O12211" s="2"/>
      <c r="P12211">
        <v>12210</v>
      </c>
      <c r="Q12211" s="1" t="s">
        <v>754</v>
      </c>
      <c r="R12211" s="1"/>
      <c r="S12211" s="2"/>
      <c r="T12211">
        <v>12210</v>
      </c>
      <c r="U12211" s="1" t="s">
        <v>178</v>
      </c>
      <c r="V12211" s="1"/>
      <c r="W12211" s="2"/>
      <c r="X12211">
        <v>12210</v>
      </c>
      <c r="Y12211" s="1" t="s">
        <v>179</v>
      </c>
      <c r="Z12211" s="1"/>
      <c r="AA12211" s="2"/>
      <c r="AD12211"/>
      <c r="AE12211" s="3"/>
      <c r="AF12211" s="3"/>
      <c r="AG12211" s="46"/>
      <c r="AH12211" s="15"/>
      <c r="AI12211" s="15"/>
    </row>
    <row r="12212" spans="2:37">
      <c r="B12212" s="15"/>
      <c r="C12212" s="17"/>
      <c r="D12212" s="15"/>
      <c r="E12212" s="15"/>
      <c r="F12212" s="15"/>
      <c r="H12212">
        <v>12211</v>
      </c>
      <c r="I12212" s="1" t="s">
        <v>752</v>
      </c>
      <c r="J12212" s="1"/>
      <c r="K12212" s="2"/>
      <c r="L12212">
        <v>12211</v>
      </c>
      <c r="M12212" s="1" t="s">
        <v>753</v>
      </c>
      <c r="N12212" s="1"/>
      <c r="O12212" s="2"/>
      <c r="P12212">
        <v>12211</v>
      </c>
      <c r="Q12212" s="1" t="s">
        <v>754</v>
      </c>
      <c r="R12212" s="1"/>
      <c r="S12212" s="2"/>
      <c r="T12212">
        <v>12211</v>
      </c>
      <c r="U12212" s="1" t="s">
        <v>178</v>
      </c>
      <c r="V12212" s="1"/>
      <c r="W12212" s="2"/>
      <c r="X12212">
        <v>12211</v>
      </c>
      <c r="Y12212" s="1" t="s">
        <v>179</v>
      </c>
      <c r="Z12212" s="1"/>
      <c r="AA12212" s="2"/>
      <c r="AC12212" s="15"/>
      <c r="AD12212"/>
      <c r="AE12212" s="3"/>
      <c r="AF12212" s="3"/>
      <c r="AG12212" s="46"/>
      <c r="AH12212" s="15"/>
      <c r="AI12212" s="15"/>
      <c r="AJ12212" s="15"/>
      <c r="AK12212" s="14"/>
    </row>
    <row r="12213" spans="2:37">
      <c r="B12213" s="15"/>
      <c r="C12213" s="14"/>
      <c r="D12213" s="15"/>
      <c r="E12213" s="14"/>
      <c r="F12213" s="15"/>
      <c r="H12213">
        <v>12212</v>
      </c>
      <c r="I12213" s="1" t="s">
        <v>752</v>
      </c>
      <c r="J12213" s="1"/>
      <c r="K12213" s="2"/>
      <c r="L12213">
        <v>12212</v>
      </c>
      <c r="M12213" s="1" t="s">
        <v>753</v>
      </c>
      <c r="N12213" s="1"/>
      <c r="O12213" s="2"/>
      <c r="P12213">
        <v>12212</v>
      </c>
      <c r="Q12213" s="1" t="s">
        <v>754</v>
      </c>
      <c r="R12213" s="1"/>
      <c r="S12213" s="2"/>
      <c r="T12213">
        <v>12212</v>
      </c>
      <c r="U12213" s="1" t="s">
        <v>178</v>
      </c>
      <c r="V12213" s="1"/>
      <c r="W12213" s="2"/>
      <c r="X12213">
        <v>12212</v>
      </c>
      <c r="Y12213" s="1" t="s">
        <v>179</v>
      </c>
      <c r="Z12213" s="1"/>
      <c r="AA12213" s="2"/>
      <c r="AD12213"/>
      <c r="AE12213" s="3"/>
      <c r="AF12213" s="3"/>
      <c r="AG12213" s="46"/>
    </row>
    <row r="12214" spans="2:37">
      <c r="B12214" s="15"/>
      <c r="C12214" s="14"/>
      <c r="D12214" s="15"/>
      <c r="E12214" s="14"/>
      <c r="F12214" s="15"/>
      <c r="H12214">
        <v>12213</v>
      </c>
      <c r="I12214" s="1" t="s">
        <v>752</v>
      </c>
      <c r="J12214" s="1"/>
      <c r="K12214" s="2"/>
      <c r="L12214">
        <v>12213</v>
      </c>
      <c r="M12214" s="1" t="s">
        <v>753</v>
      </c>
      <c r="N12214" s="1"/>
      <c r="O12214" s="2"/>
      <c r="P12214">
        <v>12213</v>
      </c>
      <c r="Q12214" s="1" t="s">
        <v>754</v>
      </c>
      <c r="R12214" s="1"/>
      <c r="S12214" s="2"/>
      <c r="T12214">
        <v>12213</v>
      </c>
      <c r="U12214" s="1" t="s">
        <v>178</v>
      </c>
      <c r="V12214" s="1"/>
      <c r="W12214" s="2"/>
      <c r="X12214">
        <v>12213</v>
      </c>
      <c r="Y12214" s="1" t="s">
        <v>179</v>
      </c>
      <c r="Z12214" s="1"/>
      <c r="AA12214" s="2"/>
      <c r="AD12214"/>
      <c r="AE12214" s="3"/>
      <c r="AF12214" s="68"/>
      <c r="AG12214" s="46"/>
    </row>
    <row r="12215" spans="2:37">
      <c r="B12215" s="15"/>
      <c r="C12215" s="14"/>
      <c r="D12215" s="15"/>
      <c r="E12215" s="14"/>
      <c r="F12215" s="15"/>
      <c r="H12215">
        <v>12214</v>
      </c>
      <c r="I12215" s="1" t="s">
        <v>752</v>
      </c>
      <c r="J12215" s="1"/>
      <c r="K12215" s="2"/>
      <c r="L12215">
        <v>12214</v>
      </c>
      <c r="M12215" s="1" t="s">
        <v>753</v>
      </c>
      <c r="N12215" s="1"/>
      <c r="O12215" s="2"/>
      <c r="P12215">
        <v>12214</v>
      </c>
      <c r="Q12215" s="1" t="s">
        <v>754</v>
      </c>
      <c r="R12215" s="1"/>
      <c r="S12215" s="2"/>
      <c r="T12215">
        <v>12214</v>
      </c>
      <c r="U12215" s="1" t="s">
        <v>178</v>
      </c>
      <c r="V12215" s="1"/>
      <c r="W12215" s="2"/>
      <c r="X12215">
        <v>12214</v>
      </c>
      <c r="Y12215" s="1" t="s">
        <v>179</v>
      </c>
      <c r="Z12215" s="1"/>
      <c r="AA12215" s="2"/>
      <c r="AD12215"/>
      <c r="AE12215" s="3"/>
      <c r="AF12215" s="3"/>
      <c r="AG12215" s="46"/>
    </row>
    <row r="12216" spans="2:37">
      <c r="B12216" s="15"/>
      <c r="C12216" s="14"/>
      <c r="D12216" s="15"/>
      <c r="E12216" s="14"/>
      <c r="F12216" s="15"/>
      <c r="H12216">
        <v>12215</v>
      </c>
      <c r="I12216" s="1" t="s">
        <v>752</v>
      </c>
      <c r="J12216" s="1"/>
      <c r="K12216" s="2"/>
      <c r="L12216">
        <v>12215</v>
      </c>
      <c r="M12216" s="1" t="s">
        <v>753</v>
      </c>
      <c r="N12216" s="1"/>
      <c r="O12216" s="2"/>
      <c r="P12216">
        <v>12215</v>
      </c>
      <c r="Q12216" s="1" t="s">
        <v>754</v>
      </c>
      <c r="R12216" s="1"/>
      <c r="S12216" s="2"/>
      <c r="T12216">
        <v>12215</v>
      </c>
      <c r="U12216" s="1" t="s">
        <v>178</v>
      </c>
      <c r="V12216" s="1"/>
      <c r="W12216" s="2"/>
      <c r="X12216">
        <v>12215</v>
      </c>
      <c r="Y12216" s="1" t="s">
        <v>179</v>
      </c>
      <c r="Z12216" s="1"/>
      <c r="AA12216" s="2"/>
      <c r="AD12216"/>
      <c r="AE12216" s="3"/>
      <c r="AF12216" s="3"/>
      <c r="AG12216" s="46"/>
    </row>
    <row r="12217" spans="2:37">
      <c r="B12217" s="15"/>
      <c r="C12217" s="17"/>
      <c r="D12217" s="15"/>
      <c r="E12217" s="14"/>
      <c r="F12217" s="15"/>
      <c r="H12217">
        <v>12216</v>
      </c>
      <c r="I12217" s="1" t="s">
        <v>752</v>
      </c>
      <c r="J12217" s="1"/>
      <c r="K12217" s="2"/>
      <c r="L12217">
        <v>12216</v>
      </c>
      <c r="M12217" s="1" t="s">
        <v>753</v>
      </c>
      <c r="N12217" s="1"/>
      <c r="O12217" s="2"/>
      <c r="P12217">
        <v>12216</v>
      </c>
      <c r="Q12217" s="1" t="s">
        <v>754</v>
      </c>
      <c r="R12217" s="1"/>
      <c r="S12217" s="2"/>
      <c r="T12217">
        <v>12216</v>
      </c>
      <c r="U12217" s="1" t="s">
        <v>178</v>
      </c>
      <c r="V12217" s="1"/>
      <c r="W12217" s="2"/>
      <c r="X12217">
        <v>12216</v>
      </c>
      <c r="Y12217" s="1" t="s">
        <v>179</v>
      </c>
      <c r="Z12217" s="1"/>
      <c r="AA12217" s="2"/>
      <c r="AD12217"/>
      <c r="AE12217" s="3"/>
      <c r="AF12217" s="3"/>
      <c r="AG12217" s="46"/>
    </row>
    <row r="12218" spans="2:37">
      <c r="B12218" s="15"/>
      <c r="C12218" s="14"/>
      <c r="D12218" s="15"/>
      <c r="E12218" s="14"/>
      <c r="F12218" s="15"/>
      <c r="H12218">
        <v>12217</v>
      </c>
      <c r="I12218" s="1" t="s">
        <v>752</v>
      </c>
      <c r="J12218" s="1"/>
      <c r="K12218" s="2"/>
      <c r="L12218">
        <v>12217</v>
      </c>
      <c r="M12218" s="1" t="s">
        <v>753</v>
      </c>
      <c r="N12218" s="1"/>
      <c r="O12218" s="2"/>
      <c r="P12218">
        <v>12217</v>
      </c>
      <c r="Q12218" s="1" t="s">
        <v>754</v>
      </c>
      <c r="R12218" s="1"/>
      <c r="S12218" s="2"/>
      <c r="T12218">
        <v>12217</v>
      </c>
      <c r="U12218" s="1" t="s">
        <v>178</v>
      </c>
      <c r="V12218" s="1"/>
      <c r="W12218" s="2"/>
      <c r="X12218">
        <v>12217</v>
      </c>
      <c r="Y12218" s="1" t="s">
        <v>179</v>
      </c>
      <c r="Z12218" s="1"/>
      <c r="AA12218" s="2"/>
      <c r="AD12218"/>
      <c r="AE12218" s="3"/>
      <c r="AF12218" s="3"/>
      <c r="AG12218" s="46"/>
    </row>
    <row r="12219" spans="2:37">
      <c r="H12219">
        <v>12218</v>
      </c>
      <c r="I12219" s="1" t="s">
        <v>752</v>
      </c>
      <c r="J12219" s="1"/>
      <c r="K12219" s="2"/>
      <c r="L12219">
        <v>12218</v>
      </c>
      <c r="M12219" s="1" t="s">
        <v>753</v>
      </c>
      <c r="N12219" s="1"/>
      <c r="O12219" s="2"/>
      <c r="P12219">
        <v>12218</v>
      </c>
      <c r="Q12219" s="1" t="s">
        <v>754</v>
      </c>
      <c r="R12219" s="1"/>
      <c r="S12219" s="2"/>
      <c r="T12219">
        <v>12218</v>
      </c>
      <c r="U12219" s="1" t="s">
        <v>178</v>
      </c>
      <c r="V12219" s="1"/>
      <c r="W12219" s="2"/>
      <c r="X12219">
        <v>12218</v>
      </c>
      <c r="Y12219" s="1" t="s">
        <v>179</v>
      </c>
      <c r="Z12219" s="1"/>
      <c r="AA12219" s="2"/>
      <c r="AD12219"/>
      <c r="AE12219" s="3"/>
      <c r="AF12219" s="3"/>
      <c r="AG12219" s="46"/>
    </row>
    <row r="12220" spans="2:37">
      <c r="H12220">
        <v>12219</v>
      </c>
      <c r="I12220" s="1" t="s">
        <v>752</v>
      </c>
      <c r="J12220" s="1"/>
      <c r="K12220" s="2"/>
      <c r="L12220">
        <v>12219</v>
      </c>
      <c r="M12220" s="1" t="s">
        <v>753</v>
      </c>
      <c r="N12220" s="1"/>
      <c r="O12220" s="2"/>
      <c r="P12220">
        <v>12219</v>
      </c>
      <c r="Q12220" s="1" t="s">
        <v>754</v>
      </c>
      <c r="R12220" s="1"/>
      <c r="S12220" s="2"/>
      <c r="T12220">
        <v>12219</v>
      </c>
      <c r="U12220" s="1" t="s">
        <v>178</v>
      </c>
      <c r="V12220" s="1"/>
      <c r="W12220" s="2"/>
      <c r="X12220">
        <v>12219</v>
      </c>
      <c r="Y12220" s="1" t="s">
        <v>179</v>
      </c>
      <c r="Z12220" s="1"/>
      <c r="AA12220" s="2"/>
      <c r="AD12220"/>
      <c r="AE12220" s="3"/>
      <c r="AF12220" s="3"/>
      <c r="AG12220" s="46"/>
    </row>
    <row r="12221" spans="2:37">
      <c r="H12221">
        <v>12220</v>
      </c>
      <c r="I12221" s="1" t="s">
        <v>752</v>
      </c>
      <c r="J12221" s="1"/>
      <c r="K12221" s="2"/>
      <c r="L12221">
        <v>12220</v>
      </c>
      <c r="M12221" s="1" t="s">
        <v>753</v>
      </c>
      <c r="N12221" s="1"/>
      <c r="O12221" s="2"/>
      <c r="P12221">
        <v>12220</v>
      </c>
      <c r="Q12221" s="1" t="s">
        <v>754</v>
      </c>
      <c r="R12221" s="1"/>
      <c r="S12221" s="2"/>
      <c r="T12221">
        <v>12220</v>
      </c>
      <c r="U12221" s="1" t="s">
        <v>178</v>
      </c>
      <c r="V12221" s="1"/>
      <c r="W12221" s="2"/>
      <c r="X12221">
        <v>12220</v>
      </c>
      <c r="Y12221" s="1" t="s">
        <v>179</v>
      </c>
      <c r="Z12221" s="1"/>
      <c r="AA12221" s="2"/>
      <c r="AD12221"/>
      <c r="AE12221" s="3"/>
      <c r="AF12221" s="3"/>
      <c r="AG12221" s="46"/>
    </row>
    <row r="12222" spans="2:37">
      <c r="H12222">
        <v>12221</v>
      </c>
      <c r="I12222" s="1" t="s">
        <v>752</v>
      </c>
      <c r="J12222" s="1"/>
      <c r="K12222" s="2"/>
      <c r="L12222">
        <v>12221</v>
      </c>
      <c r="M12222" s="1" t="s">
        <v>753</v>
      </c>
      <c r="N12222" s="1"/>
      <c r="O12222" s="2"/>
      <c r="P12222">
        <v>12221</v>
      </c>
      <c r="Q12222" s="1" t="s">
        <v>754</v>
      </c>
      <c r="R12222" s="1"/>
      <c r="S12222" s="2"/>
      <c r="T12222">
        <v>12221</v>
      </c>
      <c r="U12222" s="1" t="s">
        <v>178</v>
      </c>
      <c r="V12222" s="1"/>
      <c r="W12222" s="2"/>
      <c r="X12222">
        <v>12221</v>
      </c>
      <c r="Y12222" s="1" t="s">
        <v>179</v>
      </c>
      <c r="Z12222" s="1"/>
      <c r="AA12222" s="2"/>
      <c r="AD12222"/>
      <c r="AE12222" s="3"/>
      <c r="AF12222" s="3"/>
      <c r="AG12222" s="46"/>
    </row>
    <row r="12223" spans="2:37">
      <c r="H12223">
        <v>12222</v>
      </c>
      <c r="I12223" s="1" t="s">
        <v>752</v>
      </c>
      <c r="J12223" s="1"/>
      <c r="K12223" s="2"/>
      <c r="L12223">
        <v>12222</v>
      </c>
      <c r="M12223" s="1" t="s">
        <v>753</v>
      </c>
      <c r="N12223" s="1"/>
      <c r="O12223" s="2"/>
      <c r="P12223">
        <v>12222</v>
      </c>
      <c r="Q12223" s="1" t="s">
        <v>754</v>
      </c>
      <c r="R12223" s="1"/>
      <c r="S12223" s="2"/>
      <c r="T12223">
        <v>12222</v>
      </c>
      <c r="U12223" s="1" t="s">
        <v>178</v>
      </c>
      <c r="V12223" s="1"/>
      <c r="W12223" s="2"/>
      <c r="X12223">
        <v>12222</v>
      </c>
      <c r="Y12223" s="1" t="s">
        <v>179</v>
      </c>
      <c r="Z12223" s="1"/>
      <c r="AA12223" s="2"/>
      <c r="AD12223"/>
      <c r="AE12223" s="3"/>
      <c r="AF12223" s="3"/>
      <c r="AG12223" s="46"/>
    </row>
    <row r="12224" spans="2:37">
      <c r="H12224">
        <v>12223</v>
      </c>
      <c r="I12224" s="1" t="s">
        <v>752</v>
      </c>
      <c r="J12224" s="1"/>
      <c r="K12224" s="2"/>
      <c r="L12224">
        <v>12223</v>
      </c>
      <c r="M12224" s="1" t="s">
        <v>753</v>
      </c>
      <c r="N12224" s="1"/>
      <c r="O12224" s="2"/>
      <c r="P12224">
        <v>12223</v>
      </c>
      <c r="Q12224" s="1" t="s">
        <v>754</v>
      </c>
      <c r="R12224" s="1"/>
      <c r="S12224" s="2"/>
      <c r="T12224">
        <v>12223</v>
      </c>
      <c r="U12224" s="1" t="s">
        <v>178</v>
      </c>
      <c r="V12224" s="1"/>
      <c r="W12224" s="2"/>
      <c r="X12224">
        <v>12223</v>
      </c>
      <c r="Y12224" s="1" t="s">
        <v>179</v>
      </c>
      <c r="Z12224" s="1"/>
      <c r="AA12224" s="2"/>
      <c r="AD12224"/>
      <c r="AE12224" s="3"/>
      <c r="AF12224" s="3"/>
      <c r="AG12224" s="46"/>
    </row>
    <row r="12225" spans="8:27">
      <c r="H12225">
        <v>12224</v>
      </c>
      <c r="I12225" s="1" t="s">
        <v>752</v>
      </c>
      <c r="J12225" s="1"/>
      <c r="K12225" s="2"/>
      <c r="L12225">
        <v>12224</v>
      </c>
      <c r="M12225" s="1" t="s">
        <v>753</v>
      </c>
      <c r="N12225" s="1"/>
      <c r="O12225" s="2"/>
      <c r="P12225">
        <v>12224</v>
      </c>
      <c r="Q12225" s="1" t="s">
        <v>754</v>
      </c>
      <c r="R12225" s="1"/>
      <c r="S12225" s="2"/>
      <c r="T12225">
        <v>12224</v>
      </c>
      <c r="U12225" s="1" t="s">
        <v>178</v>
      </c>
      <c r="V12225" s="1"/>
      <c r="W12225" s="2"/>
      <c r="X12225">
        <v>12224</v>
      </c>
      <c r="Y12225" s="1" t="s">
        <v>179</v>
      </c>
      <c r="Z12225" s="1"/>
      <c r="AA12225" s="2"/>
    </row>
    <row r="12226" spans="8:27">
      <c r="H12226">
        <v>12225</v>
      </c>
      <c r="I12226" s="1" t="s">
        <v>752</v>
      </c>
      <c r="J12226" s="1"/>
      <c r="K12226" s="2"/>
      <c r="L12226">
        <v>12225</v>
      </c>
      <c r="M12226" s="1" t="s">
        <v>753</v>
      </c>
      <c r="N12226" s="1"/>
      <c r="O12226" s="2"/>
      <c r="P12226">
        <v>12225</v>
      </c>
      <c r="Q12226" s="1" t="s">
        <v>754</v>
      </c>
      <c r="R12226" s="1"/>
      <c r="S12226" s="2"/>
      <c r="T12226">
        <v>12225</v>
      </c>
      <c r="U12226" s="1" t="s">
        <v>178</v>
      </c>
      <c r="V12226" s="1"/>
      <c r="W12226" s="2"/>
      <c r="X12226">
        <v>12225</v>
      </c>
      <c r="Y12226" s="1" t="s">
        <v>179</v>
      </c>
      <c r="Z12226" s="1"/>
      <c r="AA12226" s="2"/>
    </row>
    <row r="12227" spans="8:27">
      <c r="H12227">
        <v>12226</v>
      </c>
      <c r="I12227" s="1" t="s">
        <v>752</v>
      </c>
      <c r="J12227" s="1"/>
      <c r="K12227" s="2"/>
      <c r="L12227">
        <v>12226</v>
      </c>
      <c r="M12227" s="1" t="s">
        <v>753</v>
      </c>
      <c r="N12227" s="1"/>
      <c r="O12227" s="2"/>
      <c r="P12227">
        <v>12226</v>
      </c>
      <c r="Q12227" s="1" t="s">
        <v>754</v>
      </c>
      <c r="R12227" s="1"/>
      <c r="S12227" s="2"/>
      <c r="T12227">
        <v>12226</v>
      </c>
      <c r="U12227" s="1" t="s">
        <v>178</v>
      </c>
      <c r="V12227" s="1"/>
      <c r="W12227" s="2"/>
      <c r="X12227">
        <v>12226</v>
      </c>
      <c r="Y12227" s="1" t="s">
        <v>179</v>
      </c>
      <c r="Z12227" s="1"/>
      <c r="AA12227" s="2"/>
    </row>
    <row r="12228" spans="8:27">
      <c r="H12228">
        <v>12227</v>
      </c>
      <c r="I12228" s="1" t="s">
        <v>752</v>
      </c>
      <c r="J12228" s="1"/>
      <c r="K12228" s="2"/>
      <c r="L12228">
        <v>12227</v>
      </c>
      <c r="M12228" s="1" t="s">
        <v>753</v>
      </c>
      <c r="N12228" s="1"/>
      <c r="O12228" s="2"/>
      <c r="P12228">
        <v>12227</v>
      </c>
      <c r="Q12228" s="1" t="s">
        <v>754</v>
      </c>
      <c r="R12228" s="1"/>
      <c r="S12228" s="2"/>
      <c r="T12228">
        <v>12227</v>
      </c>
      <c r="U12228" s="1" t="s">
        <v>178</v>
      </c>
      <c r="V12228" s="1"/>
      <c r="W12228" s="2"/>
      <c r="X12228">
        <v>12227</v>
      </c>
      <c r="Y12228" s="1" t="s">
        <v>179</v>
      </c>
      <c r="Z12228" s="1"/>
      <c r="AA12228" s="2"/>
    </row>
    <row r="12229" spans="8:27">
      <c r="H12229">
        <v>12228</v>
      </c>
      <c r="I12229" s="1" t="s">
        <v>752</v>
      </c>
      <c r="J12229" s="1"/>
      <c r="K12229" s="2"/>
      <c r="L12229">
        <v>12228</v>
      </c>
      <c r="M12229" s="1" t="s">
        <v>753</v>
      </c>
      <c r="N12229" s="1"/>
      <c r="O12229" s="2"/>
      <c r="P12229">
        <v>12228</v>
      </c>
      <c r="Q12229" s="1" t="s">
        <v>754</v>
      </c>
      <c r="R12229" s="1"/>
      <c r="S12229" s="2"/>
      <c r="T12229">
        <v>12228</v>
      </c>
      <c r="U12229" s="1" t="s">
        <v>178</v>
      </c>
      <c r="V12229" s="1"/>
      <c r="W12229" s="2"/>
      <c r="X12229">
        <v>12228</v>
      </c>
      <c r="Y12229" s="1" t="s">
        <v>179</v>
      </c>
      <c r="Z12229" s="1"/>
      <c r="AA12229" s="2"/>
    </row>
    <row r="12230" spans="8:27">
      <c r="H12230">
        <v>12229</v>
      </c>
      <c r="I12230" s="1" t="s">
        <v>752</v>
      </c>
      <c r="J12230" s="1"/>
      <c r="K12230" s="2"/>
      <c r="L12230">
        <v>12229</v>
      </c>
      <c r="M12230" s="1" t="s">
        <v>753</v>
      </c>
      <c r="N12230" s="1"/>
      <c r="O12230" s="2"/>
      <c r="P12230">
        <v>12229</v>
      </c>
      <c r="Q12230" s="1" t="s">
        <v>754</v>
      </c>
      <c r="R12230" s="1"/>
      <c r="S12230" s="2"/>
      <c r="T12230">
        <v>12229</v>
      </c>
      <c r="U12230" s="1" t="s">
        <v>178</v>
      </c>
      <c r="V12230" s="1"/>
      <c r="W12230" s="2"/>
      <c r="X12230">
        <v>12229</v>
      </c>
      <c r="Y12230" s="1" t="s">
        <v>179</v>
      </c>
      <c r="Z12230" s="1"/>
      <c r="AA12230" s="2"/>
    </row>
    <row r="12231" spans="8:27">
      <c r="H12231">
        <v>12230</v>
      </c>
      <c r="I12231" s="1" t="s">
        <v>752</v>
      </c>
      <c r="J12231" s="1"/>
      <c r="K12231" s="2"/>
      <c r="L12231">
        <v>12230</v>
      </c>
      <c r="M12231" s="1" t="s">
        <v>753</v>
      </c>
      <c r="N12231" s="1"/>
      <c r="O12231" s="2"/>
      <c r="P12231">
        <v>12230</v>
      </c>
      <c r="Q12231" s="1" t="s">
        <v>754</v>
      </c>
      <c r="R12231" s="1"/>
      <c r="S12231" s="2"/>
      <c r="T12231">
        <v>12230</v>
      </c>
      <c r="U12231" s="1" t="s">
        <v>178</v>
      </c>
      <c r="V12231" s="1"/>
      <c r="W12231" s="2"/>
      <c r="X12231">
        <v>12230</v>
      </c>
      <c r="Y12231" s="1" t="s">
        <v>179</v>
      </c>
      <c r="Z12231" s="1"/>
      <c r="AA12231" s="2"/>
    </row>
    <row r="12232" spans="8:27">
      <c r="H12232">
        <v>12231</v>
      </c>
      <c r="I12232" s="1" t="s">
        <v>752</v>
      </c>
      <c r="J12232" s="1"/>
      <c r="K12232" s="2"/>
      <c r="L12232">
        <v>12231</v>
      </c>
      <c r="M12232" s="1" t="s">
        <v>753</v>
      </c>
      <c r="N12232" s="1"/>
      <c r="O12232" s="2"/>
      <c r="P12232">
        <v>12231</v>
      </c>
      <c r="Q12232" s="1" t="s">
        <v>754</v>
      </c>
      <c r="R12232" s="1"/>
      <c r="S12232" s="2"/>
      <c r="T12232">
        <v>12231</v>
      </c>
      <c r="U12232" s="1" t="s">
        <v>178</v>
      </c>
      <c r="V12232" s="1"/>
      <c r="W12232" s="2"/>
      <c r="X12232">
        <v>12231</v>
      </c>
      <c r="Y12232" s="1" t="s">
        <v>179</v>
      </c>
      <c r="Z12232" s="1"/>
      <c r="AA12232" s="2"/>
    </row>
    <row r="12233" spans="8:27">
      <c r="H12233">
        <v>12232</v>
      </c>
      <c r="I12233" s="1" t="s">
        <v>752</v>
      </c>
      <c r="J12233" s="1"/>
      <c r="K12233" s="2"/>
      <c r="L12233">
        <v>12232</v>
      </c>
      <c r="M12233" s="1" t="s">
        <v>753</v>
      </c>
      <c r="N12233" s="1"/>
      <c r="O12233" s="2"/>
      <c r="P12233">
        <v>12232</v>
      </c>
      <c r="Q12233" s="1" t="s">
        <v>754</v>
      </c>
      <c r="R12233" s="1"/>
      <c r="S12233" s="2"/>
      <c r="T12233">
        <v>12232</v>
      </c>
      <c r="U12233" s="1" t="s">
        <v>178</v>
      </c>
      <c r="V12233" s="1"/>
      <c r="W12233" s="2"/>
      <c r="X12233">
        <v>12232</v>
      </c>
      <c r="Y12233" s="1" t="s">
        <v>179</v>
      </c>
      <c r="Z12233" s="1"/>
      <c r="AA12233" s="2"/>
    </row>
    <row r="12234" spans="8:27">
      <c r="H12234">
        <v>12233</v>
      </c>
      <c r="I12234" s="1" t="s">
        <v>752</v>
      </c>
      <c r="J12234" s="1"/>
      <c r="K12234" s="2"/>
      <c r="L12234">
        <v>12233</v>
      </c>
      <c r="M12234" s="1" t="s">
        <v>753</v>
      </c>
      <c r="N12234" s="1"/>
      <c r="O12234" s="2"/>
      <c r="P12234">
        <v>12233</v>
      </c>
      <c r="Q12234" s="1" t="s">
        <v>754</v>
      </c>
      <c r="R12234" s="1"/>
      <c r="S12234" s="2"/>
      <c r="T12234">
        <v>12233</v>
      </c>
      <c r="U12234" s="1" t="s">
        <v>178</v>
      </c>
      <c r="V12234" s="1"/>
      <c r="W12234" s="2"/>
      <c r="X12234">
        <v>12233</v>
      </c>
      <c r="Y12234" s="1" t="s">
        <v>179</v>
      </c>
      <c r="Z12234" s="1"/>
      <c r="AA12234" s="2"/>
    </row>
    <row r="12235" spans="8:27">
      <c r="H12235">
        <v>12234</v>
      </c>
      <c r="I12235" s="1" t="s">
        <v>752</v>
      </c>
      <c r="J12235" s="1"/>
      <c r="K12235" s="2"/>
      <c r="L12235">
        <v>12234</v>
      </c>
      <c r="M12235" s="1" t="s">
        <v>753</v>
      </c>
      <c r="N12235" s="1"/>
      <c r="O12235" s="2"/>
      <c r="P12235">
        <v>12234</v>
      </c>
      <c r="Q12235" s="1" t="s">
        <v>754</v>
      </c>
      <c r="R12235" s="1"/>
      <c r="S12235" s="2"/>
      <c r="T12235">
        <v>12234</v>
      </c>
      <c r="U12235" s="1" t="s">
        <v>178</v>
      </c>
      <c r="V12235" s="1"/>
      <c r="W12235" s="2"/>
      <c r="X12235">
        <v>12234</v>
      </c>
      <c r="Y12235" s="1" t="s">
        <v>179</v>
      </c>
      <c r="Z12235" s="1"/>
      <c r="AA12235" s="2"/>
    </row>
    <row r="12236" spans="8:27">
      <c r="H12236">
        <v>12235</v>
      </c>
      <c r="I12236" s="1" t="s">
        <v>752</v>
      </c>
      <c r="J12236" s="1"/>
      <c r="K12236" s="2"/>
      <c r="L12236">
        <v>12235</v>
      </c>
      <c r="M12236" s="1" t="s">
        <v>753</v>
      </c>
      <c r="N12236" s="1"/>
      <c r="O12236" s="2"/>
      <c r="P12236">
        <v>12235</v>
      </c>
      <c r="Q12236" s="1" t="s">
        <v>754</v>
      </c>
      <c r="R12236" s="1"/>
      <c r="S12236" s="2"/>
      <c r="T12236">
        <v>12235</v>
      </c>
      <c r="U12236" s="1" t="s">
        <v>178</v>
      </c>
      <c r="V12236" s="1"/>
      <c r="W12236" s="2"/>
      <c r="X12236">
        <v>12235</v>
      </c>
      <c r="Y12236" s="1" t="s">
        <v>179</v>
      </c>
      <c r="Z12236" s="1"/>
      <c r="AA12236" s="2"/>
    </row>
    <row r="12237" spans="8:27">
      <c r="H12237">
        <v>12236</v>
      </c>
      <c r="I12237" s="1" t="s">
        <v>752</v>
      </c>
      <c r="J12237" s="1"/>
      <c r="K12237" s="2"/>
      <c r="L12237">
        <v>12236</v>
      </c>
      <c r="M12237" s="1" t="s">
        <v>753</v>
      </c>
      <c r="N12237" s="1"/>
      <c r="O12237" s="2"/>
      <c r="P12237">
        <v>12236</v>
      </c>
      <c r="Q12237" s="1" t="s">
        <v>754</v>
      </c>
      <c r="R12237" s="1"/>
      <c r="S12237" s="2"/>
      <c r="T12237">
        <v>12236</v>
      </c>
      <c r="U12237" s="1" t="s">
        <v>178</v>
      </c>
      <c r="V12237" s="1"/>
      <c r="W12237" s="2"/>
      <c r="X12237">
        <v>12236</v>
      </c>
      <c r="Y12237" s="1" t="s">
        <v>179</v>
      </c>
      <c r="Z12237" s="1"/>
      <c r="AA12237" s="2"/>
    </row>
    <row r="12238" spans="8:27">
      <c r="H12238">
        <v>12237</v>
      </c>
      <c r="I12238" s="1" t="s">
        <v>752</v>
      </c>
      <c r="J12238" s="1"/>
      <c r="K12238" s="2"/>
      <c r="L12238">
        <v>12237</v>
      </c>
      <c r="M12238" s="1" t="s">
        <v>753</v>
      </c>
      <c r="N12238" s="1"/>
      <c r="O12238" s="2"/>
      <c r="P12238">
        <v>12237</v>
      </c>
      <c r="Q12238" s="1" t="s">
        <v>754</v>
      </c>
      <c r="R12238" s="1"/>
      <c r="S12238" s="2"/>
      <c r="T12238">
        <v>12237</v>
      </c>
      <c r="U12238" s="1" t="s">
        <v>178</v>
      </c>
      <c r="V12238" s="1"/>
      <c r="W12238" s="2"/>
      <c r="X12238">
        <v>12237</v>
      </c>
      <c r="Y12238" s="1" t="s">
        <v>179</v>
      </c>
      <c r="Z12238" s="1"/>
      <c r="AA12238" s="2"/>
    </row>
    <row r="12239" spans="8:27">
      <c r="H12239">
        <v>12238</v>
      </c>
      <c r="I12239" s="1" t="s">
        <v>752</v>
      </c>
      <c r="J12239" s="1"/>
      <c r="K12239" s="2"/>
      <c r="L12239">
        <v>12238</v>
      </c>
      <c r="M12239" s="1" t="s">
        <v>753</v>
      </c>
      <c r="N12239" s="1"/>
      <c r="O12239" s="2"/>
      <c r="P12239">
        <v>12238</v>
      </c>
      <c r="Q12239" s="1" t="s">
        <v>754</v>
      </c>
      <c r="R12239" s="1"/>
      <c r="S12239" s="2"/>
      <c r="T12239">
        <v>12238</v>
      </c>
      <c r="U12239" s="1" t="s">
        <v>178</v>
      </c>
      <c r="V12239" s="1"/>
      <c r="W12239" s="2"/>
      <c r="X12239">
        <v>12238</v>
      </c>
      <c r="Y12239" s="1" t="s">
        <v>179</v>
      </c>
      <c r="Z12239" s="1"/>
      <c r="AA12239" s="2"/>
    </row>
    <row r="12240" spans="8:27">
      <c r="H12240">
        <v>12239</v>
      </c>
      <c r="I12240" s="1" t="s">
        <v>752</v>
      </c>
      <c r="J12240" s="1"/>
      <c r="K12240" s="2"/>
      <c r="L12240">
        <v>12239</v>
      </c>
      <c r="M12240" s="1" t="s">
        <v>753</v>
      </c>
      <c r="N12240" s="1"/>
      <c r="O12240" s="2"/>
      <c r="P12240">
        <v>12239</v>
      </c>
      <c r="Q12240" s="1" t="s">
        <v>754</v>
      </c>
      <c r="R12240" s="1"/>
      <c r="S12240" s="2"/>
      <c r="T12240">
        <v>12239</v>
      </c>
      <c r="U12240" s="1" t="s">
        <v>178</v>
      </c>
      <c r="V12240" s="1"/>
      <c r="W12240" s="2"/>
      <c r="X12240">
        <v>12239</v>
      </c>
      <c r="Y12240" s="1" t="s">
        <v>179</v>
      </c>
      <c r="Z12240" s="1"/>
      <c r="AA12240" s="2"/>
    </row>
    <row r="12241" spans="8:27">
      <c r="H12241">
        <v>12240</v>
      </c>
      <c r="I12241" s="1" t="s">
        <v>752</v>
      </c>
      <c r="J12241" s="1"/>
      <c r="K12241" s="2"/>
      <c r="L12241">
        <v>12240</v>
      </c>
      <c r="M12241" s="1" t="s">
        <v>753</v>
      </c>
      <c r="N12241" s="1"/>
      <c r="O12241" s="2"/>
      <c r="P12241">
        <v>12240</v>
      </c>
      <c r="Q12241" s="1" t="s">
        <v>754</v>
      </c>
      <c r="R12241" s="1"/>
      <c r="S12241" s="2"/>
      <c r="T12241">
        <v>12240</v>
      </c>
      <c r="U12241" s="1" t="s">
        <v>178</v>
      </c>
      <c r="V12241" s="1"/>
      <c r="W12241" s="2"/>
      <c r="X12241">
        <v>12240</v>
      </c>
      <c r="Y12241" s="1" t="s">
        <v>179</v>
      </c>
      <c r="Z12241" s="1"/>
      <c r="AA12241" s="2"/>
    </row>
    <row r="12242" spans="8:27">
      <c r="H12242">
        <v>12241</v>
      </c>
      <c r="I12242" s="1" t="s">
        <v>752</v>
      </c>
      <c r="J12242" s="1"/>
      <c r="K12242" s="2"/>
      <c r="L12242">
        <v>12241</v>
      </c>
      <c r="M12242" s="1" t="s">
        <v>753</v>
      </c>
      <c r="N12242" s="1"/>
      <c r="O12242" s="2"/>
      <c r="P12242">
        <v>12241</v>
      </c>
      <c r="Q12242" s="1" t="s">
        <v>754</v>
      </c>
      <c r="R12242" s="1"/>
      <c r="S12242" s="2"/>
      <c r="T12242">
        <v>12241</v>
      </c>
      <c r="U12242" s="1" t="s">
        <v>178</v>
      </c>
      <c r="V12242" s="1"/>
      <c r="W12242" s="2"/>
      <c r="X12242">
        <v>12241</v>
      </c>
      <c r="Y12242" s="1" t="s">
        <v>179</v>
      </c>
      <c r="Z12242" s="1"/>
      <c r="AA12242" s="2"/>
    </row>
    <row r="12243" spans="8:27">
      <c r="H12243">
        <v>12242</v>
      </c>
      <c r="I12243" s="1" t="s">
        <v>752</v>
      </c>
      <c r="J12243" s="1"/>
      <c r="K12243" s="2"/>
      <c r="L12243">
        <v>12242</v>
      </c>
      <c r="M12243" s="1" t="s">
        <v>753</v>
      </c>
      <c r="N12243" s="1"/>
      <c r="O12243" s="2"/>
      <c r="P12243">
        <v>12242</v>
      </c>
      <c r="Q12243" s="1" t="s">
        <v>754</v>
      </c>
      <c r="R12243" s="1"/>
      <c r="S12243" s="2"/>
      <c r="T12243">
        <v>12242</v>
      </c>
      <c r="U12243" s="1" t="s">
        <v>178</v>
      </c>
      <c r="V12243" s="1"/>
      <c r="W12243" s="2"/>
      <c r="X12243">
        <v>12242</v>
      </c>
      <c r="Y12243" s="1" t="s">
        <v>179</v>
      </c>
      <c r="Z12243" s="1"/>
      <c r="AA12243" s="2"/>
    </row>
    <row r="12244" spans="8:27">
      <c r="H12244">
        <v>12243</v>
      </c>
      <c r="I12244" s="1" t="s">
        <v>752</v>
      </c>
      <c r="J12244" s="1"/>
      <c r="K12244" s="2"/>
      <c r="L12244">
        <v>12243</v>
      </c>
      <c r="M12244" s="1" t="s">
        <v>753</v>
      </c>
      <c r="N12244" s="1"/>
      <c r="O12244" s="2"/>
      <c r="P12244">
        <v>12243</v>
      </c>
      <c r="Q12244" s="1" t="s">
        <v>754</v>
      </c>
      <c r="R12244" s="1"/>
      <c r="S12244" s="2"/>
      <c r="T12244">
        <v>12243</v>
      </c>
      <c r="U12244" s="1" t="s">
        <v>178</v>
      </c>
      <c r="V12244" s="1"/>
      <c r="W12244" s="2"/>
      <c r="X12244">
        <v>12243</v>
      </c>
      <c r="Y12244" s="1" t="s">
        <v>179</v>
      </c>
      <c r="Z12244" s="1"/>
      <c r="AA12244" s="2"/>
    </row>
    <row r="12245" spans="8:27">
      <c r="H12245">
        <v>12244</v>
      </c>
      <c r="I12245" s="1" t="s">
        <v>752</v>
      </c>
      <c r="J12245" s="1"/>
      <c r="K12245" s="2"/>
      <c r="L12245">
        <v>12244</v>
      </c>
      <c r="M12245" s="1" t="s">
        <v>753</v>
      </c>
      <c r="N12245" s="1"/>
      <c r="O12245" s="2"/>
      <c r="P12245">
        <v>12244</v>
      </c>
      <c r="Q12245" s="1" t="s">
        <v>754</v>
      </c>
      <c r="R12245" s="1"/>
      <c r="S12245" s="2"/>
      <c r="T12245">
        <v>12244</v>
      </c>
      <c r="U12245" s="1" t="s">
        <v>178</v>
      </c>
      <c r="V12245" s="1"/>
      <c r="W12245" s="2"/>
      <c r="X12245">
        <v>12244</v>
      </c>
      <c r="Y12245" s="1" t="s">
        <v>179</v>
      </c>
      <c r="Z12245" s="1"/>
      <c r="AA12245" s="2"/>
    </row>
    <row r="12246" spans="8:27">
      <c r="H12246">
        <v>12245</v>
      </c>
      <c r="I12246" s="1" t="s">
        <v>752</v>
      </c>
      <c r="J12246" s="1"/>
      <c r="K12246" s="2"/>
      <c r="L12246">
        <v>12245</v>
      </c>
      <c r="M12246" s="1" t="s">
        <v>753</v>
      </c>
      <c r="N12246" s="1"/>
      <c r="O12246" s="2"/>
      <c r="P12246">
        <v>12245</v>
      </c>
      <c r="Q12246" s="1" t="s">
        <v>754</v>
      </c>
      <c r="R12246" s="1"/>
      <c r="S12246" s="2"/>
      <c r="T12246">
        <v>12245</v>
      </c>
      <c r="U12246" s="1" t="s">
        <v>178</v>
      </c>
      <c r="V12246" s="1"/>
      <c r="W12246" s="2"/>
      <c r="X12246">
        <v>12245</v>
      </c>
      <c r="Y12246" s="1" t="s">
        <v>179</v>
      </c>
      <c r="Z12246" s="1"/>
      <c r="AA12246" s="2"/>
    </row>
    <row r="12247" spans="8:27">
      <c r="H12247">
        <v>12246</v>
      </c>
      <c r="I12247" s="1" t="s">
        <v>752</v>
      </c>
      <c r="J12247" s="1"/>
      <c r="K12247" s="2"/>
      <c r="L12247">
        <v>12246</v>
      </c>
      <c r="M12247" s="1" t="s">
        <v>753</v>
      </c>
      <c r="N12247" s="1"/>
      <c r="O12247" s="2"/>
      <c r="P12247">
        <v>12246</v>
      </c>
      <c r="Q12247" s="1" t="s">
        <v>754</v>
      </c>
      <c r="R12247" s="1"/>
      <c r="S12247" s="2"/>
      <c r="T12247">
        <v>12246</v>
      </c>
      <c r="U12247" s="1" t="s">
        <v>178</v>
      </c>
      <c r="V12247" s="1"/>
      <c r="W12247" s="2"/>
      <c r="X12247">
        <v>12246</v>
      </c>
      <c r="Y12247" s="1" t="s">
        <v>179</v>
      </c>
      <c r="Z12247" s="1"/>
      <c r="AA12247" s="2"/>
    </row>
    <row r="12248" spans="8:27">
      <c r="H12248">
        <v>12247</v>
      </c>
      <c r="I12248" s="1" t="s">
        <v>752</v>
      </c>
      <c r="J12248" s="1"/>
      <c r="K12248" s="2"/>
      <c r="L12248">
        <v>12247</v>
      </c>
      <c r="M12248" s="1" t="s">
        <v>753</v>
      </c>
      <c r="N12248" s="1"/>
      <c r="O12248" s="2"/>
      <c r="P12248">
        <v>12247</v>
      </c>
      <c r="Q12248" s="1" t="s">
        <v>754</v>
      </c>
      <c r="R12248" s="1"/>
      <c r="S12248" s="2"/>
      <c r="T12248">
        <v>12247</v>
      </c>
      <c r="U12248" s="1" t="s">
        <v>178</v>
      </c>
      <c r="V12248" s="1"/>
      <c r="W12248" s="2"/>
      <c r="X12248">
        <v>12247</v>
      </c>
      <c r="Y12248" s="1" t="s">
        <v>179</v>
      </c>
      <c r="Z12248" s="1"/>
      <c r="AA12248" s="2"/>
    </row>
    <row r="12249" spans="8:27">
      <c r="H12249">
        <v>12248</v>
      </c>
      <c r="I12249" s="1" t="s">
        <v>752</v>
      </c>
      <c r="J12249" s="1"/>
      <c r="K12249" s="2"/>
      <c r="L12249">
        <v>12248</v>
      </c>
      <c r="M12249" s="1" t="s">
        <v>753</v>
      </c>
      <c r="N12249" s="1"/>
      <c r="O12249" s="2"/>
      <c r="P12249">
        <v>12248</v>
      </c>
      <c r="Q12249" s="1" t="s">
        <v>754</v>
      </c>
      <c r="R12249" s="1"/>
      <c r="S12249" s="2"/>
      <c r="T12249">
        <v>12248</v>
      </c>
      <c r="U12249" s="1" t="s">
        <v>178</v>
      </c>
      <c r="V12249" s="1"/>
      <c r="W12249" s="2"/>
      <c r="X12249">
        <v>12248</v>
      </c>
      <c r="Y12249" s="1" t="s">
        <v>179</v>
      </c>
      <c r="Z12249" s="1"/>
      <c r="AA12249" s="2"/>
    </row>
    <row r="12250" spans="8:27">
      <c r="H12250">
        <v>12249</v>
      </c>
      <c r="I12250" s="1" t="s">
        <v>752</v>
      </c>
      <c r="J12250" s="1"/>
      <c r="K12250" s="2"/>
      <c r="L12250">
        <v>12249</v>
      </c>
      <c r="M12250" s="1" t="s">
        <v>753</v>
      </c>
      <c r="N12250" s="1"/>
      <c r="O12250" s="2"/>
      <c r="P12250">
        <v>12249</v>
      </c>
      <c r="Q12250" s="1" t="s">
        <v>754</v>
      </c>
      <c r="R12250" s="1"/>
      <c r="S12250" s="2"/>
      <c r="T12250">
        <v>12249</v>
      </c>
      <c r="U12250" s="1" t="s">
        <v>178</v>
      </c>
      <c r="V12250" s="1"/>
      <c r="W12250" s="2"/>
      <c r="X12250">
        <v>12249</v>
      </c>
      <c r="Y12250" s="1" t="s">
        <v>179</v>
      </c>
      <c r="Z12250" s="1"/>
      <c r="AA12250" s="2"/>
    </row>
    <row r="12251" spans="8:27">
      <c r="H12251">
        <v>12250</v>
      </c>
      <c r="I12251" s="1" t="s">
        <v>752</v>
      </c>
      <c r="J12251" s="1"/>
      <c r="K12251" s="2"/>
      <c r="L12251">
        <v>12250</v>
      </c>
      <c r="M12251" s="1" t="s">
        <v>753</v>
      </c>
      <c r="N12251" s="1"/>
      <c r="O12251" s="2"/>
      <c r="P12251">
        <v>12250</v>
      </c>
      <c r="Q12251" s="1" t="s">
        <v>754</v>
      </c>
      <c r="R12251" s="1"/>
      <c r="S12251" s="2"/>
      <c r="T12251">
        <v>12250</v>
      </c>
      <c r="U12251" s="1" t="s">
        <v>178</v>
      </c>
      <c r="V12251" s="1"/>
      <c r="W12251" s="2"/>
      <c r="X12251">
        <v>12250</v>
      </c>
      <c r="Y12251" s="1" t="s">
        <v>179</v>
      </c>
      <c r="Z12251" s="1"/>
      <c r="AA12251" s="2"/>
    </row>
    <row r="12252" spans="8:27">
      <c r="H12252">
        <v>12251</v>
      </c>
      <c r="I12252" s="1" t="s">
        <v>752</v>
      </c>
      <c r="J12252" s="1"/>
      <c r="K12252" s="2"/>
      <c r="L12252">
        <v>12251</v>
      </c>
      <c r="M12252" s="1" t="s">
        <v>753</v>
      </c>
      <c r="N12252" s="1"/>
      <c r="O12252" s="2"/>
      <c r="P12252">
        <v>12251</v>
      </c>
      <c r="Q12252" s="1" t="s">
        <v>754</v>
      </c>
      <c r="R12252" s="1"/>
      <c r="S12252" s="2"/>
      <c r="T12252">
        <v>12251</v>
      </c>
      <c r="U12252" s="1" t="s">
        <v>178</v>
      </c>
      <c r="V12252" s="1"/>
      <c r="W12252" s="2"/>
      <c r="X12252">
        <v>12251</v>
      </c>
      <c r="Y12252" s="1" t="s">
        <v>179</v>
      </c>
      <c r="Z12252" s="1"/>
      <c r="AA12252" s="2"/>
    </row>
    <row r="12253" spans="8:27">
      <c r="H12253">
        <v>12252</v>
      </c>
      <c r="I12253" s="1" t="s">
        <v>752</v>
      </c>
      <c r="J12253" s="1"/>
      <c r="K12253" s="2"/>
      <c r="L12253">
        <v>12252</v>
      </c>
      <c r="M12253" s="1" t="s">
        <v>753</v>
      </c>
      <c r="N12253" s="1"/>
      <c r="O12253" s="2"/>
      <c r="P12253">
        <v>12252</v>
      </c>
      <c r="Q12253" s="1" t="s">
        <v>754</v>
      </c>
      <c r="R12253" s="1"/>
      <c r="S12253" s="2"/>
      <c r="T12253">
        <v>12252</v>
      </c>
      <c r="U12253" s="1" t="s">
        <v>178</v>
      </c>
      <c r="V12253" s="1"/>
      <c r="W12253" s="2"/>
      <c r="X12253">
        <v>12252</v>
      </c>
      <c r="Y12253" s="1" t="s">
        <v>179</v>
      </c>
      <c r="Z12253" s="1"/>
      <c r="AA12253" s="2"/>
    </row>
    <row r="12254" spans="8:27">
      <c r="H12254">
        <v>12253</v>
      </c>
      <c r="I12254" s="1" t="s">
        <v>752</v>
      </c>
      <c r="J12254" s="1"/>
      <c r="K12254" s="2"/>
      <c r="L12254">
        <v>12253</v>
      </c>
      <c r="M12254" s="1" t="s">
        <v>753</v>
      </c>
      <c r="N12254" s="1"/>
      <c r="O12254" s="2"/>
      <c r="P12254">
        <v>12253</v>
      </c>
      <c r="Q12254" s="1" t="s">
        <v>754</v>
      </c>
      <c r="R12254" s="1"/>
      <c r="S12254" s="2"/>
      <c r="T12254">
        <v>12253</v>
      </c>
      <c r="U12254" s="1" t="s">
        <v>178</v>
      </c>
      <c r="V12254" s="1"/>
      <c r="W12254" s="2"/>
      <c r="X12254">
        <v>12253</v>
      </c>
      <c r="Y12254" s="1" t="s">
        <v>179</v>
      </c>
      <c r="Z12254" s="1"/>
      <c r="AA12254" s="2"/>
    </row>
    <row r="12255" spans="8:27">
      <c r="H12255">
        <v>12254</v>
      </c>
      <c r="I12255" s="1" t="s">
        <v>752</v>
      </c>
      <c r="J12255" s="1"/>
      <c r="K12255" s="2"/>
      <c r="L12255">
        <v>12254</v>
      </c>
      <c r="M12255" s="1" t="s">
        <v>753</v>
      </c>
      <c r="N12255" s="1"/>
      <c r="O12255" s="2"/>
      <c r="P12255">
        <v>12254</v>
      </c>
      <c r="Q12255" s="1" t="s">
        <v>754</v>
      </c>
      <c r="R12255" s="1"/>
      <c r="S12255" s="2"/>
      <c r="T12255">
        <v>12254</v>
      </c>
      <c r="U12255" s="1" t="s">
        <v>178</v>
      </c>
      <c r="V12255" s="1"/>
      <c r="W12255" s="2"/>
      <c r="X12255">
        <v>12254</v>
      </c>
      <c r="Y12255" s="1" t="s">
        <v>179</v>
      </c>
      <c r="Z12255" s="1"/>
      <c r="AA12255" s="2"/>
    </row>
    <row r="12256" spans="8:27">
      <c r="H12256">
        <v>12255</v>
      </c>
      <c r="I12256" s="1" t="s">
        <v>752</v>
      </c>
      <c r="J12256" s="1"/>
      <c r="K12256" s="2"/>
      <c r="L12256">
        <v>12255</v>
      </c>
      <c r="M12256" s="1" t="s">
        <v>753</v>
      </c>
      <c r="N12256" s="1"/>
      <c r="O12256" s="2"/>
      <c r="P12256">
        <v>12255</v>
      </c>
      <c r="Q12256" s="1" t="s">
        <v>754</v>
      </c>
      <c r="R12256" s="1"/>
      <c r="S12256" s="2"/>
      <c r="T12256">
        <v>12255</v>
      </c>
      <c r="U12256" s="1" t="s">
        <v>178</v>
      </c>
      <c r="V12256" s="1"/>
      <c r="W12256" s="2"/>
      <c r="X12256">
        <v>12255</v>
      </c>
      <c r="Y12256" s="1" t="s">
        <v>179</v>
      </c>
      <c r="Z12256" s="1"/>
      <c r="AA12256" s="2"/>
    </row>
    <row r="12257" spans="8:27">
      <c r="H12257">
        <v>12256</v>
      </c>
      <c r="I12257" s="1" t="s">
        <v>752</v>
      </c>
      <c r="J12257" s="1"/>
      <c r="K12257" s="2"/>
      <c r="L12257">
        <v>12256</v>
      </c>
      <c r="M12257" s="1" t="s">
        <v>753</v>
      </c>
      <c r="N12257" s="1"/>
      <c r="O12257" s="2"/>
      <c r="P12257">
        <v>12256</v>
      </c>
      <c r="Q12257" s="1" t="s">
        <v>754</v>
      </c>
      <c r="R12257" s="1"/>
      <c r="S12257" s="2"/>
      <c r="T12257">
        <v>12256</v>
      </c>
      <c r="U12257" s="1" t="s">
        <v>178</v>
      </c>
      <c r="V12257" s="1"/>
      <c r="W12257" s="2"/>
      <c r="X12257">
        <v>12256</v>
      </c>
      <c r="Y12257" s="1" t="s">
        <v>179</v>
      </c>
      <c r="Z12257" s="1"/>
      <c r="AA12257" s="2"/>
    </row>
    <row r="12258" spans="8:27">
      <c r="H12258">
        <v>12257</v>
      </c>
      <c r="I12258" s="1" t="s">
        <v>752</v>
      </c>
      <c r="J12258" s="1"/>
      <c r="K12258" s="2"/>
      <c r="L12258">
        <v>12257</v>
      </c>
      <c r="M12258" s="1" t="s">
        <v>753</v>
      </c>
      <c r="N12258" s="1"/>
      <c r="O12258" s="2"/>
      <c r="P12258">
        <v>12257</v>
      </c>
      <c r="Q12258" s="1" t="s">
        <v>754</v>
      </c>
      <c r="R12258" s="1"/>
      <c r="S12258" s="2"/>
      <c r="T12258">
        <v>12257</v>
      </c>
      <c r="U12258" s="1" t="s">
        <v>178</v>
      </c>
      <c r="V12258" s="1"/>
      <c r="W12258" s="2"/>
      <c r="X12258">
        <v>12257</v>
      </c>
      <c r="Y12258" s="1" t="s">
        <v>179</v>
      </c>
      <c r="Z12258" s="1"/>
      <c r="AA12258" s="2"/>
    </row>
    <row r="12259" spans="8:27">
      <c r="H12259">
        <v>12258</v>
      </c>
      <c r="I12259" s="1" t="s">
        <v>752</v>
      </c>
      <c r="J12259" s="1"/>
      <c r="K12259" s="2"/>
      <c r="L12259">
        <v>12258</v>
      </c>
      <c r="M12259" s="1" t="s">
        <v>753</v>
      </c>
      <c r="N12259" s="1"/>
      <c r="O12259" s="2"/>
      <c r="P12259">
        <v>12258</v>
      </c>
      <c r="Q12259" s="1" t="s">
        <v>754</v>
      </c>
      <c r="R12259" s="1"/>
      <c r="S12259" s="2"/>
      <c r="T12259">
        <v>12258</v>
      </c>
      <c r="U12259" s="1" t="s">
        <v>178</v>
      </c>
      <c r="V12259" s="1"/>
      <c r="W12259" s="2"/>
      <c r="X12259">
        <v>12258</v>
      </c>
      <c r="Y12259" s="1" t="s">
        <v>179</v>
      </c>
      <c r="Z12259" s="1"/>
      <c r="AA12259" s="2"/>
    </row>
    <row r="12260" spans="8:27">
      <c r="H12260">
        <v>12259</v>
      </c>
      <c r="I12260" s="1" t="s">
        <v>752</v>
      </c>
      <c r="J12260" s="1"/>
      <c r="K12260" s="2"/>
      <c r="L12260">
        <v>12259</v>
      </c>
      <c r="M12260" s="1" t="s">
        <v>753</v>
      </c>
      <c r="N12260" s="1"/>
      <c r="O12260" s="2"/>
      <c r="P12260">
        <v>12259</v>
      </c>
      <c r="Q12260" s="1" t="s">
        <v>754</v>
      </c>
      <c r="R12260" s="1"/>
      <c r="S12260" s="2"/>
      <c r="T12260">
        <v>12259</v>
      </c>
      <c r="U12260" s="1" t="s">
        <v>178</v>
      </c>
      <c r="V12260" s="1"/>
      <c r="W12260" s="2"/>
      <c r="X12260">
        <v>12259</v>
      </c>
      <c r="Y12260" s="1" t="s">
        <v>179</v>
      </c>
      <c r="Z12260" s="1"/>
      <c r="AA12260" s="2"/>
    </row>
    <row r="12261" spans="8:27">
      <c r="H12261">
        <v>12260</v>
      </c>
      <c r="I12261" s="1" t="s">
        <v>752</v>
      </c>
      <c r="J12261" s="1"/>
      <c r="K12261" s="2"/>
      <c r="L12261">
        <v>12260</v>
      </c>
      <c r="M12261" s="1" t="s">
        <v>753</v>
      </c>
      <c r="N12261" s="1"/>
      <c r="O12261" s="2"/>
      <c r="P12261">
        <v>12260</v>
      </c>
      <c r="Q12261" s="1" t="s">
        <v>754</v>
      </c>
      <c r="R12261" s="1"/>
      <c r="S12261" s="2"/>
      <c r="T12261">
        <v>12260</v>
      </c>
      <c r="U12261" s="1" t="s">
        <v>178</v>
      </c>
      <c r="V12261" s="1"/>
      <c r="W12261" s="2"/>
      <c r="X12261">
        <v>12260</v>
      </c>
      <c r="Y12261" s="1" t="s">
        <v>179</v>
      </c>
      <c r="Z12261" s="1"/>
      <c r="AA12261" s="2"/>
    </row>
    <row r="12262" spans="8:27">
      <c r="H12262">
        <v>12261</v>
      </c>
      <c r="I12262" s="1" t="s">
        <v>752</v>
      </c>
      <c r="J12262" s="1"/>
      <c r="K12262" s="2"/>
      <c r="L12262">
        <v>12261</v>
      </c>
      <c r="M12262" s="1" t="s">
        <v>753</v>
      </c>
      <c r="N12262" s="1"/>
      <c r="O12262" s="2"/>
      <c r="P12262">
        <v>12261</v>
      </c>
      <c r="Q12262" s="1" t="s">
        <v>754</v>
      </c>
      <c r="R12262" s="1"/>
      <c r="S12262" s="2"/>
      <c r="T12262">
        <v>12261</v>
      </c>
      <c r="U12262" s="1" t="s">
        <v>178</v>
      </c>
      <c r="V12262" s="1"/>
      <c r="W12262" s="2"/>
      <c r="X12262">
        <v>12261</v>
      </c>
      <c r="Y12262" s="1" t="s">
        <v>179</v>
      </c>
      <c r="Z12262" s="1"/>
      <c r="AA12262" s="2"/>
    </row>
    <row r="12263" spans="8:27">
      <c r="H12263">
        <v>12262</v>
      </c>
      <c r="I12263" s="1" t="s">
        <v>752</v>
      </c>
      <c r="J12263" s="1"/>
      <c r="K12263" s="2"/>
      <c r="L12263">
        <v>12262</v>
      </c>
      <c r="M12263" s="1" t="s">
        <v>753</v>
      </c>
      <c r="N12263" s="1"/>
      <c r="O12263" s="2"/>
      <c r="P12263">
        <v>12262</v>
      </c>
      <c r="Q12263" s="1" t="s">
        <v>754</v>
      </c>
      <c r="R12263" s="1"/>
      <c r="S12263" s="2"/>
      <c r="T12263">
        <v>12262</v>
      </c>
      <c r="U12263" s="1" t="s">
        <v>178</v>
      </c>
      <c r="V12263" s="1"/>
      <c r="W12263" s="2"/>
      <c r="X12263">
        <v>12262</v>
      </c>
      <c r="Y12263" s="1" t="s">
        <v>179</v>
      </c>
      <c r="Z12263" s="1"/>
      <c r="AA12263" s="2"/>
    </row>
    <row r="12264" spans="8:27">
      <c r="H12264">
        <v>12263</v>
      </c>
      <c r="I12264" s="1" t="s">
        <v>752</v>
      </c>
      <c r="J12264" s="1"/>
      <c r="K12264" s="2"/>
      <c r="L12264">
        <v>12263</v>
      </c>
      <c r="M12264" s="1" t="s">
        <v>753</v>
      </c>
      <c r="N12264" s="1"/>
      <c r="O12264" s="2"/>
      <c r="P12264">
        <v>12263</v>
      </c>
      <c r="Q12264" s="1" t="s">
        <v>754</v>
      </c>
      <c r="R12264" s="1"/>
      <c r="S12264" s="2"/>
      <c r="T12264">
        <v>12263</v>
      </c>
      <c r="U12264" s="1" t="s">
        <v>178</v>
      </c>
      <c r="V12264" s="1"/>
      <c r="W12264" s="2"/>
      <c r="X12264">
        <v>12263</v>
      </c>
      <c r="Y12264" s="1" t="s">
        <v>179</v>
      </c>
      <c r="Z12264" s="1"/>
      <c r="AA12264" s="2"/>
    </row>
    <row r="12265" spans="8:27">
      <c r="H12265">
        <v>12264</v>
      </c>
      <c r="I12265" s="1" t="s">
        <v>752</v>
      </c>
      <c r="J12265" s="1"/>
      <c r="K12265" s="2"/>
      <c r="L12265">
        <v>12264</v>
      </c>
      <c r="M12265" s="1" t="s">
        <v>753</v>
      </c>
      <c r="N12265" s="1"/>
      <c r="O12265" s="2"/>
      <c r="P12265">
        <v>12264</v>
      </c>
      <c r="Q12265" s="1" t="s">
        <v>754</v>
      </c>
      <c r="R12265" s="1"/>
      <c r="S12265" s="2"/>
      <c r="T12265">
        <v>12264</v>
      </c>
      <c r="U12265" s="1" t="s">
        <v>178</v>
      </c>
      <c r="V12265" s="1"/>
      <c r="W12265" s="2"/>
      <c r="X12265">
        <v>12264</v>
      </c>
      <c r="Y12265" s="1" t="s">
        <v>179</v>
      </c>
      <c r="Z12265" s="1"/>
      <c r="AA12265" s="2"/>
    </row>
    <row r="12266" spans="8:27">
      <c r="H12266">
        <v>12265</v>
      </c>
      <c r="I12266" s="1" t="s">
        <v>752</v>
      </c>
      <c r="J12266" s="1"/>
      <c r="K12266" s="2"/>
      <c r="L12266">
        <v>12265</v>
      </c>
      <c r="M12266" s="1" t="s">
        <v>753</v>
      </c>
      <c r="N12266" s="1"/>
      <c r="O12266" s="2"/>
      <c r="P12266">
        <v>12265</v>
      </c>
      <c r="Q12266" s="1" t="s">
        <v>754</v>
      </c>
      <c r="R12266" s="1"/>
      <c r="S12266" s="2"/>
      <c r="T12266">
        <v>12265</v>
      </c>
      <c r="U12266" s="1" t="s">
        <v>178</v>
      </c>
      <c r="V12266" s="1"/>
      <c r="W12266" s="2"/>
      <c r="X12266">
        <v>12265</v>
      </c>
      <c r="Y12266" s="1" t="s">
        <v>179</v>
      </c>
      <c r="Z12266" s="1"/>
      <c r="AA12266" s="2"/>
    </row>
    <row r="12267" spans="8:27">
      <c r="H12267">
        <v>12266</v>
      </c>
      <c r="I12267" s="1" t="s">
        <v>752</v>
      </c>
      <c r="J12267" s="1"/>
      <c r="K12267" s="2"/>
      <c r="L12267">
        <v>12266</v>
      </c>
      <c r="M12267" s="1" t="s">
        <v>753</v>
      </c>
      <c r="N12267" s="1"/>
      <c r="O12267" s="2"/>
      <c r="P12267">
        <v>12266</v>
      </c>
      <c r="Q12267" s="1" t="s">
        <v>754</v>
      </c>
      <c r="R12267" s="1"/>
      <c r="S12267" s="2"/>
      <c r="T12267">
        <v>12266</v>
      </c>
      <c r="U12267" s="1" t="s">
        <v>178</v>
      </c>
      <c r="V12267" s="1"/>
      <c r="W12267" s="2"/>
      <c r="X12267">
        <v>12266</v>
      </c>
      <c r="Y12267" s="1" t="s">
        <v>179</v>
      </c>
      <c r="Z12267" s="1"/>
      <c r="AA12267" s="2"/>
    </row>
    <row r="12268" spans="8:27">
      <c r="H12268">
        <v>12267</v>
      </c>
      <c r="I12268" s="1" t="s">
        <v>752</v>
      </c>
      <c r="J12268" s="1"/>
      <c r="K12268" s="2"/>
      <c r="L12268">
        <v>12267</v>
      </c>
      <c r="M12268" s="1" t="s">
        <v>753</v>
      </c>
      <c r="N12268" s="1"/>
      <c r="O12268" s="2"/>
      <c r="P12268">
        <v>12267</v>
      </c>
      <c r="Q12268" s="1" t="s">
        <v>754</v>
      </c>
      <c r="R12268" s="1"/>
      <c r="S12268" s="2"/>
      <c r="T12268">
        <v>12267</v>
      </c>
      <c r="U12268" s="1" t="s">
        <v>178</v>
      </c>
      <c r="V12268" s="1"/>
      <c r="W12268" s="2"/>
      <c r="X12268">
        <v>12267</v>
      </c>
      <c r="Y12268" s="1" t="s">
        <v>179</v>
      </c>
      <c r="Z12268" s="1"/>
      <c r="AA12268" s="2"/>
    </row>
    <row r="12269" spans="8:27">
      <c r="H12269">
        <v>12268</v>
      </c>
      <c r="I12269" s="1" t="s">
        <v>752</v>
      </c>
      <c r="J12269" s="1"/>
      <c r="K12269" s="2"/>
      <c r="L12269">
        <v>12268</v>
      </c>
      <c r="M12269" s="1" t="s">
        <v>753</v>
      </c>
      <c r="N12269" s="1"/>
      <c r="O12269" s="2"/>
      <c r="P12269">
        <v>12268</v>
      </c>
      <c r="Q12269" s="1" t="s">
        <v>754</v>
      </c>
      <c r="R12269" s="1"/>
      <c r="S12269" s="2"/>
      <c r="T12269">
        <v>12268</v>
      </c>
      <c r="U12269" s="1" t="s">
        <v>178</v>
      </c>
      <c r="V12269" s="1"/>
      <c r="W12269" s="2"/>
      <c r="X12269">
        <v>12268</v>
      </c>
      <c r="Y12269" s="1" t="s">
        <v>179</v>
      </c>
      <c r="Z12269" s="1"/>
      <c r="AA12269" s="2"/>
    </row>
    <row r="12270" spans="8:27">
      <c r="H12270">
        <v>12269</v>
      </c>
      <c r="I12270" s="1" t="s">
        <v>752</v>
      </c>
      <c r="J12270" s="1"/>
      <c r="K12270" s="2"/>
      <c r="L12270">
        <v>12269</v>
      </c>
      <c r="M12270" s="1" t="s">
        <v>753</v>
      </c>
      <c r="N12270" s="1"/>
      <c r="O12270" s="2"/>
      <c r="P12270">
        <v>12269</v>
      </c>
      <c r="Q12270" s="1" t="s">
        <v>754</v>
      </c>
      <c r="R12270" s="1"/>
      <c r="S12270" s="2"/>
      <c r="T12270">
        <v>12269</v>
      </c>
      <c r="U12270" s="1" t="s">
        <v>178</v>
      </c>
      <c r="V12270" s="1"/>
      <c r="W12270" s="2"/>
      <c r="X12270">
        <v>12269</v>
      </c>
      <c r="Y12270" s="1" t="s">
        <v>179</v>
      </c>
      <c r="Z12270" s="1"/>
      <c r="AA12270" s="2"/>
    </row>
    <row r="12271" spans="8:27">
      <c r="H12271">
        <v>12270</v>
      </c>
      <c r="I12271" s="1" t="s">
        <v>752</v>
      </c>
      <c r="J12271" s="1"/>
      <c r="K12271" s="2"/>
      <c r="L12271">
        <v>12270</v>
      </c>
      <c r="M12271" s="1" t="s">
        <v>753</v>
      </c>
      <c r="N12271" s="1"/>
      <c r="O12271" s="2"/>
      <c r="P12271">
        <v>12270</v>
      </c>
      <c r="Q12271" s="1" t="s">
        <v>754</v>
      </c>
      <c r="R12271" s="1"/>
      <c r="S12271" s="2"/>
      <c r="T12271">
        <v>12270</v>
      </c>
      <c r="U12271" s="1" t="s">
        <v>178</v>
      </c>
      <c r="V12271" s="1"/>
      <c r="W12271" s="2"/>
      <c r="X12271">
        <v>12270</v>
      </c>
      <c r="Y12271" s="1" t="s">
        <v>179</v>
      </c>
      <c r="Z12271" s="1"/>
      <c r="AA12271" s="2"/>
    </row>
    <row r="12272" spans="8:27">
      <c r="H12272">
        <v>12271</v>
      </c>
      <c r="I12272" s="1" t="s">
        <v>752</v>
      </c>
      <c r="J12272" s="1"/>
      <c r="K12272" s="2"/>
      <c r="L12272">
        <v>12271</v>
      </c>
      <c r="M12272" s="1" t="s">
        <v>753</v>
      </c>
      <c r="N12272" s="1"/>
      <c r="O12272" s="2"/>
      <c r="P12272">
        <v>12271</v>
      </c>
      <c r="Q12272" s="1" t="s">
        <v>754</v>
      </c>
      <c r="R12272" s="1"/>
      <c r="S12272" s="2"/>
      <c r="T12272">
        <v>12271</v>
      </c>
      <c r="U12272" s="1" t="s">
        <v>178</v>
      </c>
      <c r="V12272" s="1"/>
      <c r="W12272" s="2"/>
      <c r="X12272">
        <v>12271</v>
      </c>
      <c r="Y12272" s="1" t="s">
        <v>179</v>
      </c>
      <c r="Z12272" s="1"/>
      <c r="AA12272" s="2"/>
    </row>
    <row r="12273" spans="8:27">
      <c r="H12273">
        <v>12272</v>
      </c>
      <c r="I12273" s="1" t="s">
        <v>752</v>
      </c>
      <c r="J12273" s="1"/>
      <c r="K12273" s="2"/>
      <c r="L12273">
        <v>12272</v>
      </c>
      <c r="M12273" s="1" t="s">
        <v>753</v>
      </c>
      <c r="N12273" s="1"/>
      <c r="O12273" s="2"/>
      <c r="P12273">
        <v>12272</v>
      </c>
      <c r="Q12273" s="1" t="s">
        <v>754</v>
      </c>
      <c r="R12273" s="1"/>
      <c r="S12273" s="2"/>
      <c r="T12273">
        <v>12272</v>
      </c>
      <c r="U12273" s="1" t="s">
        <v>178</v>
      </c>
      <c r="V12273" s="1"/>
      <c r="W12273" s="2"/>
      <c r="X12273">
        <v>12272</v>
      </c>
      <c r="Y12273" s="1" t="s">
        <v>179</v>
      </c>
      <c r="Z12273" s="1"/>
      <c r="AA12273" s="2"/>
    </row>
    <row r="12274" spans="8:27">
      <c r="H12274">
        <v>12273</v>
      </c>
      <c r="I12274" s="1" t="s">
        <v>752</v>
      </c>
      <c r="J12274" s="1"/>
      <c r="K12274" s="2"/>
      <c r="L12274">
        <v>12273</v>
      </c>
      <c r="M12274" s="1" t="s">
        <v>753</v>
      </c>
      <c r="N12274" s="1"/>
      <c r="O12274" s="2"/>
      <c r="P12274">
        <v>12273</v>
      </c>
      <c r="Q12274" s="1" t="s">
        <v>754</v>
      </c>
      <c r="R12274" s="1"/>
      <c r="S12274" s="2"/>
      <c r="T12274">
        <v>12273</v>
      </c>
      <c r="U12274" s="1" t="s">
        <v>178</v>
      </c>
      <c r="V12274" s="1"/>
      <c r="W12274" s="2"/>
      <c r="X12274">
        <v>12273</v>
      </c>
      <c r="Y12274" s="1" t="s">
        <v>179</v>
      </c>
      <c r="Z12274" s="1"/>
      <c r="AA12274" s="2"/>
    </row>
    <row r="12275" spans="8:27">
      <c r="H12275">
        <v>12274</v>
      </c>
      <c r="I12275" s="1" t="s">
        <v>752</v>
      </c>
      <c r="J12275" s="1"/>
      <c r="K12275" s="2"/>
      <c r="L12275">
        <v>12274</v>
      </c>
      <c r="M12275" s="1" t="s">
        <v>753</v>
      </c>
      <c r="N12275" s="1"/>
      <c r="O12275" s="2"/>
      <c r="P12275">
        <v>12274</v>
      </c>
      <c r="Q12275" s="1" t="s">
        <v>754</v>
      </c>
      <c r="R12275" s="1"/>
      <c r="S12275" s="2"/>
      <c r="T12275">
        <v>12274</v>
      </c>
      <c r="U12275" s="1" t="s">
        <v>178</v>
      </c>
      <c r="V12275" s="1"/>
      <c r="W12275" s="2"/>
      <c r="X12275">
        <v>12274</v>
      </c>
      <c r="Y12275" s="1" t="s">
        <v>179</v>
      </c>
      <c r="Z12275" s="1"/>
      <c r="AA12275" s="2"/>
    </row>
    <row r="12276" spans="8:27">
      <c r="H12276">
        <v>12275</v>
      </c>
      <c r="I12276" s="1" t="s">
        <v>752</v>
      </c>
      <c r="J12276" s="1"/>
      <c r="K12276" s="2"/>
      <c r="L12276">
        <v>12275</v>
      </c>
      <c r="M12276" s="1" t="s">
        <v>753</v>
      </c>
      <c r="N12276" s="1"/>
      <c r="O12276" s="2"/>
      <c r="P12276">
        <v>12275</v>
      </c>
      <c r="Q12276" s="1" t="s">
        <v>754</v>
      </c>
      <c r="R12276" s="1"/>
      <c r="S12276" s="2"/>
      <c r="T12276">
        <v>12275</v>
      </c>
      <c r="U12276" s="1" t="s">
        <v>178</v>
      </c>
      <c r="V12276" s="1"/>
      <c r="W12276" s="2"/>
      <c r="X12276">
        <v>12275</v>
      </c>
      <c r="Y12276" s="1" t="s">
        <v>179</v>
      </c>
      <c r="Z12276" s="1"/>
      <c r="AA12276" s="2"/>
    </row>
    <row r="12277" spans="8:27">
      <c r="H12277">
        <v>12276</v>
      </c>
      <c r="I12277" s="1" t="s">
        <v>752</v>
      </c>
      <c r="J12277" s="1"/>
      <c r="K12277" s="2"/>
      <c r="L12277">
        <v>12276</v>
      </c>
      <c r="M12277" s="1" t="s">
        <v>753</v>
      </c>
      <c r="N12277" s="1"/>
      <c r="O12277" s="2"/>
      <c r="P12277">
        <v>12276</v>
      </c>
      <c r="Q12277" s="1" t="s">
        <v>754</v>
      </c>
      <c r="R12277" s="1"/>
      <c r="S12277" s="2"/>
      <c r="T12277">
        <v>12276</v>
      </c>
      <c r="U12277" s="1" t="s">
        <v>178</v>
      </c>
      <c r="V12277" s="1"/>
      <c r="W12277" s="2"/>
      <c r="X12277">
        <v>12276</v>
      </c>
      <c r="Y12277" s="1" t="s">
        <v>179</v>
      </c>
      <c r="Z12277" s="1"/>
      <c r="AA12277" s="2"/>
    </row>
    <row r="12278" spans="8:27">
      <c r="H12278">
        <v>12277</v>
      </c>
      <c r="I12278" s="1" t="s">
        <v>752</v>
      </c>
      <c r="J12278" s="1"/>
      <c r="K12278" s="2"/>
      <c r="L12278">
        <v>12277</v>
      </c>
      <c r="M12278" s="1" t="s">
        <v>753</v>
      </c>
      <c r="N12278" s="1"/>
      <c r="O12278" s="2"/>
      <c r="P12278">
        <v>12277</v>
      </c>
      <c r="Q12278" s="1" t="s">
        <v>754</v>
      </c>
      <c r="R12278" s="1"/>
      <c r="S12278" s="2"/>
      <c r="T12278">
        <v>12277</v>
      </c>
      <c r="U12278" s="1" t="s">
        <v>178</v>
      </c>
      <c r="V12278" s="1"/>
      <c r="W12278" s="2"/>
      <c r="X12278">
        <v>12277</v>
      </c>
      <c r="Y12278" s="1" t="s">
        <v>179</v>
      </c>
      <c r="Z12278" s="1"/>
      <c r="AA12278" s="2"/>
    </row>
    <row r="12279" spans="8:27">
      <c r="H12279">
        <v>12278</v>
      </c>
      <c r="I12279" s="1" t="s">
        <v>752</v>
      </c>
      <c r="J12279" s="1"/>
      <c r="K12279" s="2"/>
      <c r="L12279">
        <v>12278</v>
      </c>
      <c r="M12279" s="1" t="s">
        <v>753</v>
      </c>
      <c r="N12279" s="1"/>
      <c r="O12279" s="2"/>
      <c r="P12279">
        <v>12278</v>
      </c>
      <c r="Q12279" s="1" t="s">
        <v>754</v>
      </c>
      <c r="R12279" s="1"/>
      <c r="S12279" s="2"/>
      <c r="T12279">
        <v>12278</v>
      </c>
      <c r="U12279" s="1" t="s">
        <v>178</v>
      </c>
      <c r="V12279" s="1"/>
      <c r="W12279" s="2"/>
      <c r="X12279">
        <v>12278</v>
      </c>
      <c r="Y12279" s="1" t="s">
        <v>179</v>
      </c>
      <c r="Z12279" s="1"/>
      <c r="AA12279" s="2"/>
    </row>
    <row r="12280" spans="8:27">
      <c r="H12280">
        <v>12279</v>
      </c>
      <c r="I12280" s="1" t="s">
        <v>752</v>
      </c>
      <c r="J12280" s="1"/>
      <c r="K12280" s="2"/>
      <c r="L12280">
        <v>12279</v>
      </c>
      <c r="M12280" s="1" t="s">
        <v>753</v>
      </c>
      <c r="N12280" s="1"/>
      <c r="O12280" s="2"/>
      <c r="P12280">
        <v>12279</v>
      </c>
      <c r="Q12280" s="1" t="s">
        <v>754</v>
      </c>
      <c r="R12280" s="1"/>
      <c r="S12280" s="2"/>
      <c r="T12280">
        <v>12279</v>
      </c>
      <c r="U12280" s="1" t="s">
        <v>178</v>
      </c>
      <c r="V12280" s="1"/>
      <c r="W12280" s="2"/>
      <c r="X12280">
        <v>12279</v>
      </c>
      <c r="Y12280" s="1" t="s">
        <v>179</v>
      </c>
      <c r="Z12280" s="1"/>
      <c r="AA12280" s="2"/>
    </row>
    <row r="12281" spans="8:27">
      <c r="H12281">
        <v>12280</v>
      </c>
      <c r="I12281" s="1" t="s">
        <v>752</v>
      </c>
      <c r="J12281" s="1"/>
      <c r="K12281" s="2"/>
      <c r="L12281">
        <v>12280</v>
      </c>
      <c r="M12281" s="1" t="s">
        <v>753</v>
      </c>
      <c r="N12281" s="1"/>
      <c r="O12281" s="2"/>
      <c r="P12281">
        <v>12280</v>
      </c>
      <c r="Q12281" s="1" t="s">
        <v>754</v>
      </c>
      <c r="R12281" s="1"/>
      <c r="S12281" s="2"/>
      <c r="T12281">
        <v>12280</v>
      </c>
      <c r="U12281" s="1" t="s">
        <v>178</v>
      </c>
      <c r="V12281" s="1"/>
      <c r="W12281" s="2"/>
      <c r="X12281">
        <v>12280</v>
      </c>
      <c r="Y12281" s="1" t="s">
        <v>179</v>
      </c>
      <c r="Z12281" s="1"/>
      <c r="AA12281" s="2"/>
    </row>
    <row r="12282" spans="8:27">
      <c r="H12282">
        <v>12281</v>
      </c>
      <c r="I12282" s="1" t="s">
        <v>752</v>
      </c>
      <c r="J12282" s="1"/>
      <c r="K12282" s="2"/>
      <c r="L12282">
        <v>12281</v>
      </c>
      <c r="M12282" s="1" t="s">
        <v>753</v>
      </c>
      <c r="N12282" s="1"/>
      <c r="O12282" s="2"/>
      <c r="P12282">
        <v>12281</v>
      </c>
      <c r="Q12282" s="1" t="s">
        <v>754</v>
      </c>
      <c r="R12282" s="1"/>
      <c r="S12282" s="2"/>
      <c r="T12282">
        <v>12281</v>
      </c>
      <c r="U12282" s="1" t="s">
        <v>178</v>
      </c>
      <c r="V12282" s="1"/>
      <c r="W12282" s="2"/>
      <c r="X12282">
        <v>12281</v>
      </c>
      <c r="Y12282" s="1" t="s">
        <v>179</v>
      </c>
      <c r="Z12282" s="1"/>
      <c r="AA12282" s="2"/>
    </row>
    <row r="12283" spans="8:27">
      <c r="H12283">
        <v>12282</v>
      </c>
      <c r="I12283" s="1" t="s">
        <v>752</v>
      </c>
      <c r="J12283" s="1"/>
      <c r="K12283" s="2"/>
      <c r="L12283">
        <v>12282</v>
      </c>
      <c r="M12283" s="1" t="s">
        <v>753</v>
      </c>
      <c r="N12283" s="1"/>
      <c r="O12283" s="2"/>
      <c r="P12283">
        <v>12282</v>
      </c>
      <c r="Q12283" s="1" t="s">
        <v>754</v>
      </c>
      <c r="R12283" s="1"/>
      <c r="S12283" s="2"/>
      <c r="T12283">
        <v>12282</v>
      </c>
      <c r="U12283" s="1" t="s">
        <v>178</v>
      </c>
      <c r="V12283" s="1"/>
      <c r="W12283" s="2"/>
      <c r="X12283">
        <v>12282</v>
      </c>
      <c r="Y12283" s="1" t="s">
        <v>179</v>
      </c>
      <c r="Z12283" s="1"/>
      <c r="AA12283" s="2"/>
    </row>
    <row r="12284" spans="8:27">
      <c r="H12284">
        <v>12283</v>
      </c>
      <c r="I12284" s="1" t="s">
        <v>752</v>
      </c>
      <c r="J12284" s="1"/>
      <c r="K12284" s="2"/>
      <c r="L12284">
        <v>12283</v>
      </c>
      <c r="M12284" s="1" t="s">
        <v>753</v>
      </c>
      <c r="N12284" s="1"/>
      <c r="O12284" s="2"/>
      <c r="P12284">
        <v>12283</v>
      </c>
      <c r="Q12284" s="1" t="s">
        <v>754</v>
      </c>
      <c r="R12284" s="1"/>
      <c r="S12284" s="2"/>
      <c r="T12284">
        <v>12283</v>
      </c>
      <c r="U12284" s="1" t="s">
        <v>178</v>
      </c>
      <c r="V12284" s="1"/>
      <c r="W12284" s="2"/>
      <c r="X12284">
        <v>12283</v>
      </c>
      <c r="Y12284" s="1" t="s">
        <v>179</v>
      </c>
      <c r="Z12284" s="1"/>
      <c r="AA12284" s="2"/>
    </row>
    <row r="12285" spans="8:27">
      <c r="H12285">
        <v>12284</v>
      </c>
      <c r="I12285" s="1" t="s">
        <v>752</v>
      </c>
      <c r="J12285" s="1"/>
      <c r="K12285" s="2"/>
      <c r="L12285">
        <v>12284</v>
      </c>
      <c r="M12285" s="1" t="s">
        <v>753</v>
      </c>
      <c r="N12285" s="1"/>
      <c r="O12285" s="2"/>
      <c r="P12285">
        <v>12284</v>
      </c>
      <c r="Q12285" s="1" t="s">
        <v>754</v>
      </c>
      <c r="R12285" s="1"/>
      <c r="S12285" s="2"/>
      <c r="T12285">
        <v>12284</v>
      </c>
      <c r="U12285" s="1" t="s">
        <v>178</v>
      </c>
      <c r="V12285" s="1"/>
      <c r="W12285" s="2"/>
      <c r="X12285">
        <v>12284</v>
      </c>
      <c r="Y12285" s="1" t="s">
        <v>179</v>
      </c>
      <c r="Z12285" s="1"/>
      <c r="AA12285" s="2"/>
    </row>
    <row r="12286" spans="8:27">
      <c r="H12286">
        <v>12285</v>
      </c>
      <c r="I12286" s="1" t="s">
        <v>752</v>
      </c>
      <c r="J12286" s="1"/>
      <c r="K12286" s="2"/>
      <c r="L12286">
        <v>12285</v>
      </c>
      <c r="M12286" s="1" t="s">
        <v>753</v>
      </c>
      <c r="N12286" s="1"/>
      <c r="O12286" s="2"/>
      <c r="P12286">
        <v>12285</v>
      </c>
      <c r="Q12286" s="1" t="s">
        <v>754</v>
      </c>
      <c r="R12286" s="1"/>
      <c r="S12286" s="2"/>
      <c r="T12286">
        <v>12285</v>
      </c>
      <c r="U12286" s="1" t="s">
        <v>178</v>
      </c>
      <c r="V12286" s="1"/>
      <c r="W12286" s="2"/>
      <c r="X12286">
        <v>12285</v>
      </c>
      <c r="Y12286" s="1" t="s">
        <v>179</v>
      </c>
      <c r="Z12286" s="1"/>
      <c r="AA12286" s="2"/>
    </row>
    <row r="12287" spans="8:27">
      <c r="H12287">
        <v>12286</v>
      </c>
      <c r="I12287" s="1" t="s">
        <v>752</v>
      </c>
      <c r="J12287" s="1"/>
      <c r="K12287" s="2"/>
      <c r="L12287">
        <v>12286</v>
      </c>
      <c r="M12287" s="1" t="s">
        <v>753</v>
      </c>
      <c r="N12287" s="1"/>
      <c r="O12287" s="2"/>
      <c r="P12287">
        <v>12286</v>
      </c>
      <c r="Q12287" s="1" t="s">
        <v>754</v>
      </c>
      <c r="R12287" s="1"/>
      <c r="S12287" s="2"/>
      <c r="T12287">
        <v>12286</v>
      </c>
      <c r="U12287" s="1" t="s">
        <v>178</v>
      </c>
      <c r="V12287" s="1"/>
      <c r="W12287" s="2"/>
      <c r="X12287">
        <v>12286</v>
      </c>
      <c r="Y12287" s="1" t="s">
        <v>179</v>
      </c>
      <c r="Z12287" s="1"/>
      <c r="AA12287" s="2"/>
    </row>
    <row r="12288" spans="8:27">
      <c r="H12288">
        <v>12287</v>
      </c>
      <c r="I12288" s="1" t="s">
        <v>752</v>
      </c>
      <c r="J12288" s="1"/>
      <c r="K12288" s="2"/>
      <c r="L12288">
        <v>12287</v>
      </c>
      <c r="M12288" s="1" t="s">
        <v>753</v>
      </c>
      <c r="N12288" s="1"/>
      <c r="O12288" s="2"/>
      <c r="P12288">
        <v>12287</v>
      </c>
      <c r="Q12288" s="1" t="s">
        <v>754</v>
      </c>
      <c r="R12288" s="1"/>
      <c r="S12288" s="2"/>
      <c r="T12288">
        <v>12287</v>
      </c>
      <c r="U12288" s="1" t="s">
        <v>178</v>
      </c>
      <c r="V12288" s="1"/>
      <c r="W12288" s="2"/>
      <c r="X12288">
        <v>12287</v>
      </c>
      <c r="Y12288" s="1" t="s">
        <v>179</v>
      </c>
      <c r="Z12288" s="1"/>
      <c r="AA12288" s="2"/>
    </row>
    <row r="12289" spans="8:27">
      <c r="H12289">
        <v>12288</v>
      </c>
      <c r="I12289" s="1" t="s">
        <v>752</v>
      </c>
      <c r="J12289" s="1"/>
      <c r="K12289" s="2"/>
      <c r="L12289">
        <v>12288</v>
      </c>
      <c r="M12289" s="1" t="s">
        <v>753</v>
      </c>
      <c r="N12289" s="1"/>
      <c r="O12289" s="2"/>
      <c r="P12289">
        <v>12288</v>
      </c>
      <c r="Q12289" s="1" t="s">
        <v>754</v>
      </c>
      <c r="R12289" s="1"/>
      <c r="S12289" s="2"/>
      <c r="T12289">
        <v>12288</v>
      </c>
      <c r="U12289" s="1" t="s">
        <v>178</v>
      </c>
      <c r="V12289" s="1"/>
      <c r="W12289" s="2"/>
      <c r="X12289">
        <v>12288</v>
      </c>
      <c r="Y12289" s="1" t="s">
        <v>179</v>
      </c>
      <c r="Z12289" s="1"/>
      <c r="AA12289" s="2"/>
    </row>
    <row r="12290" spans="8:27">
      <c r="H12290">
        <v>12289</v>
      </c>
      <c r="I12290" s="1" t="s">
        <v>752</v>
      </c>
      <c r="J12290" s="1"/>
      <c r="K12290" s="2"/>
      <c r="L12290">
        <v>12289</v>
      </c>
      <c r="M12290" s="1" t="s">
        <v>753</v>
      </c>
      <c r="N12290" s="1"/>
      <c r="O12290" s="2"/>
      <c r="P12290">
        <v>12289</v>
      </c>
      <c r="Q12290" s="1" t="s">
        <v>754</v>
      </c>
      <c r="R12290" s="1"/>
      <c r="S12290" s="2"/>
      <c r="T12290">
        <v>12289</v>
      </c>
      <c r="U12290" s="1" t="s">
        <v>178</v>
      </c>
      <c r="V12290" s="1"/>
      <c r="W12290" s="2"/>
      <c r="X12290">
        <v>12289</v>
      </c>
      <c r="Y12290" s="1" t="s">
        <v>179</v>
      </c>
      <c r="Z12290" s="1"/>
      <c r="AA12290" s="2"/>
    </row>
    <row r="12291" spans="8:27">
      <c r="H12291">
        <v>12290</v>
      </c>
      <c r="I12291" s="1" t="s">
        <v>752</v>
      </c>
      <c r="J12291" s="1"/>
      <c r="K12291" s="2"/>
      <c r="L12291">
        <v>12290</v>
      </c>
      <c r="M12291" s="1" t="s">
        <v>753</v>
      </c>
      <c r="N12291" s="1"/>
      <c r="O12291" s="2"/>
      <c r="P12291">
        <v>12290</v>
      </c>
      <c r="Q12291" s="1" t="s">
        <v>754</v>
      </c>
      <c r="R12291" s="1"/>
      <c r="S12291" s="2"/>
      <c r="T12291">
        <v>12290</v>
      </c>
      <c r="U12291" s="1" t="s">
        <v>178</v>
      </c>
      <c r="V12291" s="1"/>
      <c r="W12291" s="2"/>
      <c r="X12291">
        <v>12290</v>
      </c>
      <c r="Y12291" s="1" t="s">
        <v>179</v>
      </c>
      <c r="Z12291" s="1"/>
      <c r="AA12291" s="2"/>
    </row>
    <row r="12292" spans="8:27">
      <c r="H12292">
        <v>12291</v>
      </c>
      <c r="I12292" s="1" t="s">
        <v>752</v>
      </c>
      <c r="J12292" s="1"/>
      <c r="K12292" s="2"/>
      <c r="L12292">
        <v>12291</v>
      </c>
      <c r="M12292" s="1" t="s">
        <v>753</v>
      </c>
      <c r="N12292" s="1"/>
      <c r="O12292" s="2"/>
      <c r="P12292">
        <v>12291</v>
      </c>
      <c r="Q12292" s="1" t="s">
        <v>754</v>
      </c>
      <c r="R12292" s="1"/>
      <c r="S12292" s="2"/>
      <c r="T12292">
        <v>12291</v>
      </c>
      <c r="U12292" s="1" t="s">
        <v>178</v>
      </c>
      <c r="V12292" s="1"/>
      <c r="W12292" s="2"/>
      <c r="X12292">
        <v>12291</v>
      </c>
      <c r="Y12292" s="1" t="s">
        <v>179</v>
      </c>
      <c r="Z12292" s="1"/>
      <c r="AA12292" s="2"/>
    </row>
    <row r="12293" spans="8:27">
      <c r="H12293">
        <v>12292</v>
      </c>
      <c r="I12293" s="1" t="s">
        <v>752</v>
      </c>
      <c r="J12293" s="1"/>
      <c r="K12293" s="2"/>
      <c r="L12293">
        <v>12292</v>
      </c>
      <c r="M12293" s="1" t="s">
        <v>753</v>
      </c>
      <c r="N12293" s="1"/>
      <c r="O12293" s="2"/>
      <c r="P12293">
        <v>12292</v>
      </c>
      <c r="Q12293" s="1" t="s">
        <v>754</v>
      </c>
      <c r="R12293" s="1"/>
      <c r="S12293" s="2"/>
      <c r="T12293">
        <v>12292</v>
      </c>
      <c r="U12293" s="1" t="s">
        <v>178</v>
      </c>
      <c r="V12293" s="1"/>
      <c r="W12293" s="2"/>
      <c r="X12293">
        <v>12292</v>
      </c>
      <c r="Y12293" s="1" t="s">
        <v>179</v>
      </c>
      <c r="Z12293" s="1"/>
      <c r="AA12293" s="2"/>
    </row>
    <row r="12294" spans="8:27">
      <c r="H12294">
        <v>12293</v>
      </c>
      <c r="I12294" s="1" t="s">
        <v>752</v>
      </c>
      <c r="J12294" s="1"/>
      <c r="K12294" s="2"/>
      <c r="L12294">
        <v>12293</v>
      </c>
      <c r="M12294" s="1" t="s">
        <v>753</v>
      </c>
      <c r="N12294" s="1"/>
      <c r="O12294" s="2"/>
      <c r="P12294">
        <v>12293</v>
      </c>
      <c r="Q12294" s="1" t="s">
        <v>754</v>
      </c>
      <c r="R12294" s="1"/>
      <c r="S12294" s="2"/>
      <c r="T12294">
        <v>12293</v>
      </c>
      <c r="U12294" s="1" t="s">
        <v>178</v>
      </c>
      <c r="V12294" s="1"/>
      <c r="W12294" s="2"/>
      <c r="X12294">
        <v>12293</v>
      </c>
      <c r="Y12294" s="1" t="s">
        <v>179</v>
      </c>
      <c r="Z12294" s="1"/>
      <c r="AA12294" s="2"/>
    </row>
    <row r="12295" spans="8:27">
      <c r="H12295">
        <v>12294</v>
      </c>
      <c r="I12295" s="1" t="s">
        <v>752</v>
      </c>
      <c r="J12295" s="1"/>
      <c r="K12295" s="2"/>
      <c r="L12295">
        <v>12294</v>
      </c>
      <c r="M12295" s="1" t="s">
        <v>753</v>
      </c>
      <c r="N12295" s="1"/>
      <c r="O12295" s="2"/>
      <c r="P12295">
        <v>12294</v>
      </c>
      <c r="Q12295" s="1" t="s">
        <v>754</v>
      </c>
      <c r="R12295" s="1"/>
      <c r="S12295" s="2"/>
      <c r="T12295">
        <v>12294</v>
      </c>
      <c r="U12295" s="1" t="s">
        <v>178</v>
      </c>
      <c r="V12295" s="1"/>
      <c r="W12295" s="2"/>
      <c r="X12295">
        <v>12294</v>
      </c>
      <c r="Y12295" s="1" t="s">
        <v>179</v>
      </c>
      <c r="Z12295" s="1"/>
      <c r="AA12295" s="2"/>
    </row>
    <row r="12296" spans="8:27">
      <c r="H12296">
        <v>12295</v>
      </c>
      <c r="I12296" s="1" t="s">
        <v>752</v>
      </c>
      <c r="J12296" s="1"/>
      <c r="K12296" s="2"/>
      <c r="L12296">
        <v>12295</v>
      </c>
      <c r="M12296" s="1" t="s">
        <v>753</v>
      </c>
      <c r="N12296" s="1"/>
      <c r="O12296" s="2"/>
      <c r="P12296">
        <v>12295</v>
      </c>
      <c r="Q12296" s="1" t="s">
        <v>754</v>
      </c>
      <c r="R12296" s="1"/>
      <c r="S12296" s="2"/>
      <c r="T12296">
        <v>12295</v>
      </c>
      <c r="U12296" s="1" t="s">
        <v>178</v>
      </c>
      <c r="V12296" s="1"/>
      <c r="W12296" s="2"/>
      <c r="X12296">
        <v>12295</v>
      </c>
      <c r="Y12296" s="1" t="s">
        <v>179</v>
      </c>
      <c r="Z12296" s="1"/>
      <c r="AA12296" s="2"/>
    </row>
    <row r="12297" spans="8:27">
      <c r="H12297">
        <v>12296</v>
      </c>
      <c r="I12297" s="1" t="s">
        <v>752</v>
      </c>
      <c r="J12297" s="1"/>
      <c r="K12297" s="2"/>
      <c r="L12297">
        <v>12296</v>
      </c>
      <c r="M12297" s="1" t="s">
        <v>753</v>
      </c>
      <c r="N12297" s="1"/>
      <c r="O12297" s="2"/>
      <c r="P12297">
        <v>12296</v>
      </c>
      <c r="Q12297" s="1" t="s">
        <v>754</v>
      </c>
      <c r="R12297" s="1"/>
      <c r="S12297" s="2"/>
      <c r="T12297">
        <v>12296</v>
      </c>
      <c r="U12297" s="1" t="s">
        <v>178</v>
      </c>
      <c r="V12297" s="1"/>
      <c r="W12297" s="2"/>
      <c r="X12297">
        <v>12296</v>
      </c>
      <c r="Y12297" s="1" t="s">
        <v>179</v>
      </c>
      <c r="Z12297" s="1"/>
      <c r="AA12297" s="2"/>
    </row>
    <row r="12298" spans="8:27">
      <c r="H12298">
        <v>12297</v>
      </c>
      <c r="I12298" s="1" t="s">
        <v>752</v>
      </c>
      <c r="J12298" s="1"/>
      <c r="K12298" s="2"/>
      <c r="L12298">
        <v>12297</v>
      </c>
      <c r="M12298" s="1" t="s">
        <v>753</v>
      </c>
      <c r="N12298" s="1"/>
      <c r="O12298" s="2"/>
      <c r="P12298">
        <v>12297</v>
      </c>
      <c r="Q12298" s="1" t="s">
        <v>754</v>
      </c>
      <c r="R12298" s="1"/>
      <c r="S12298" s="2"/>
      <c r="T12298">
        <v>12297</v>
      </c>
      <c r="U12298" s="1" t="s">
        <v>178</v>
      </c>
      <c r="V12298" s="1"/>
      <c r="W12298" s="2"/>
      <c r="X12298">
        <v>12297</v>
      </c>
      <c r="Y12298" s="1" t="s">
        <v>179</v>
      </c>
      <c r="Z12298" s="1"/>
      <c r="AA12298" s="2"/>
    </row>
    <row r="12299" spans="8:27">
      <c r="H12299">
        <v>12298</v>
      </c>
      <c r="I12299" s="1" t="s">
        <v>752</v>
      </c>
      <c r="J12299" s="1"/>
      <c r="K12299" s="2"/>
      <c r="L12299">
        <v>12298</v>
      </c>
      <c r="M12299" s="1" t="s">
        <v>753</v>
      </c>
      <c r="N12299" s="1"/>
      <c r="O12299" s="2"/>
      <c r="P12299">
        <v>12298</v>
      </c>
      <c r="Q12299" s="1" t="s">
        <v>754</v>
      </c>
      <c r="R12299" s="1"/>
      <c r="S12299" s="2"/>
      <c r="T12299">
        <v>12298</v>
      </c>
      <c r="U12299" s="1" t="s">
        <v>178</v>
      </c>
      <c r="V12299" s="1"/>
      <c r="W12299" s="2"/>
      <c r="X12299">
        <v>12298</v>
      </c>
      <c r="Y12299" s="1" t="s">
        <v>179</v>
      </c>
      <c r="Z12299" s="1"/>
      <c r="AA12299" s="2"/>
    </row>
    <row r="12300" spans="8:27">
      <c r="H12300">
        <v>12299</v>
      </c>
      <c r="I12300" s="1" t="s">
        <v>752</v>
      </c>
      <c r="J12300" s="1"/>
      <c r="K12300" s="2"/>
      <c r="L12300">
        <v>12299</v>
      </c>
      <c r="M12300" s="1" t="s">
        <v>753</v>
      </c>
      <c r="N12300" s="1"/>
      <c r="O12300" s="2"/>
      <c r="P12300">
        <v>12299</v>
      </c>
      <c r="Q12300" s="1" t="s">
        <v>754</v>
      </c>
      <c r="R12300" s="1"/>
      <c r="S12300" s="2"/>
      <c r="T12300">
        <v>12299</v>
      </c>
      <c r="U12300" s="1" t="s">
        <v>178</v>
      </c>
      <c r="V12300" s="1"/>
      <c r="W12300" s="2"/>
      <c r="X12300">
        <v>12299</v>
      </c>
      <c r="Y12300" s="1" t="s">
        <v>179</v>
      </c>
      <c r="Z12300" s="1"/>
      <c r="AA12300" s="2"/>
    </row>
    <row r="12301" spans="8:27">
      <c r="H12301">
        <v>12300</v>
      </c>
      <c r="I12301" s="1" t="s">
        <v>752</v>
      </c>
      <c r="J12301" s="1"/>
      <c r="K12301" s="2"/>
      <c r="L12301">
        <v>12300</v>
      </c>
      <c r="M12301" s="1" t="s">
        <v>753</v>
      </c>
      <c r="N12301" s="1"/>
      <c r="O12301" s="2"/>
      <c r="P12301">
        <v>12300</v>
      </c>
      <c r="Q12301" s="1" t="s">
        <v>754</v>
      </c>
      <c r="R12301" s="1"/>
      <c r="S12301" s="2"/>
      <c r="T12301">
        <v>12300</v>
      </c>
      <c r="U12301" s="1" t="s">
        <v>178</v>
      </c>
      <c r="V12301" s="1"/>
      <c r="W12301" s="2"/>
      <c r="X12301">
        <v>12300</v>
      </c>
      <c r="Y12301" s="1" t="s">
        <v>179</v>
      </c>
      <c r="Z12301" s="1"/>
      <c r="AA12301" s="2"/>
    </row>
    <row r="12302" spans="8:27">
      <c r="H12302">
        <v>12301</v>
      </c>
      <c r="I12302" s="1" t="s">
        <v>752</v>
      </c>
      <c r="J12302" s="1"/>
      <c r="K12302" s="2"/>
      <c r="L12302">
        <v>12301</v>
      </c>
      <c r="M12302" s="1" t="s">
        <v>753</v>
      </c>
      <c r="N12302" s="1"/>
      <c r="O12302" s="2"/>
      <c r="P12302">
        <v>12301</v>
      </c>
      <c r="Q12302" s="1" t="s">
        <v>754</v>
      </c>
      <c r="R12302" s="1"/>
      <c r="S12302" s="2"/>
      <c r="T12302">
        <v>12301</v>
      </c>
      <c r="U12302" s="1" t="s">
        <v>178</v>
      </c>
      <c r="V12302" s="1"/>
      <c r="W12302" s="2"/>
      <c r="X12302">
        <v>12301</v>
      </c>
      <c r="Y12302" s="1" t="s">
        <v>179</v>
      </c>
      <c r="Z12302" s="1"/>
      <c r="AA12302" s="2"/>
    </row>
    <row r="12303" spans="8:27">
      <c r="H12303">
        <v>12302</v>
      </c>
      <c r="I12303" s="1" t="s">
        <v>752</v>
      </c>
      <c r="J12303" s="1"/>
      <c r="K12303" s="2"/>
      <c r="L12303">
        <v>12302</v>
      </c>
      <c r="M12303" s="1" t="s">
        <v>753</v>
      </c>
      <c r="N12303" s="1"/>
      <c r="O12303" s="2"/>
      <c r="P12303">
        <v>12302</v>
      </c>
      <c r="Q12303" s="1" t="s">
        <v>754</v>
      </c>
      <c r="R12303" s="1"/>
      <c r="S12303" s="2"/>
      <c r="T12303">
        <v>12302</v>
      </c>
      <c r="U12303" s="1" t="s">
        <v>178</v>
      </c>
      <c r="V12303" s="1"/>
      <c r="W12303" s="2"/>
      <c r="X12303">
        <v>12302</v>
      </c>
      <c r="Y12303" s="1" t="s">
        <v>179</v>
      </c>
      <c r="Z12303" s="1"/>
      <c r="AA12303" s="2"/>
    </row>
    <row r="12304" spans="8:27">
      <c r="H12304">
        <v>12303</v>
      </c>
      <c r="I12304" s="1" t="s">
        <v>752</v>
      </c>
      <c r="J12304" s="1"/>
      <c r="K12304" s="2"/>
      <c r="L12304">
        <v>12303</v>
      </c>
      <c r="M12304" s="1" t="s">
        <v>753</v>
      </c>
      <c r="N12304" s="1"/>
      <c r="O12304" s="2"/>
      <c r="P12304">
        <v>12303</v>
      </c>
      <c r="Q12304" s="1" t="s">
        <v>754</v>
      </c>
      <c r="R12304" s="1"/>
      <c r="S12304" s="2"/>
      <c r="T12304">
        <v>12303</v>
      </c>
      <c r="U12304" s="1" t="s">
        <v>178</v>
      </c>
      <c r="V12304" s="1"/>
      <c r="W12304" s="2"/>
      <c r="X12304">
        <v>12303</v>
      </c>
      <c r="Y12304" s="1" t="s">
        <v>179</v>
      </c>
      <c r="Z12304" s="1"/>
      <c r="AA12304" s="2"/>
    </row>
    <row r="12305" spans="8:27">
      <c r="H12305">
        <v>12304</v>
      </c>
      <c r="I12305" s="1" t="s">
        <v>752</v>
      </c>
      <c r="J12305" s="1"/>
      <c r="K12305" s="2"/>
      <c r="L12305">
        <v>12304</v>
      </c>
      <c r="M12305" s="1" t="s">
        <v>753</v>
      </c>
      <c r="N12305" s="1"/>
      <c r="O12305" s="2"/>
      <c r="P12305">
        <v>12304</v>
      </c>
      <c r="Q12305" s="1" t="s">
        <v>754</v>
      </c>
      <c r="R12305" s="1"/>
      <c r="S12305" s="2"/>
      <c r="T12305">
        <v>12304</v>
      </c>
      <c r="U12305" s="1" t="s">
        <v>178</v>
      </c>
      <c r="V12305" s="1"/>
      <c r="W12305" s="2"/>
      <c r="X12305">
        <v>12304</v>
      </c>
      <c r="Y12305" s="1" t="s">
        <v>179</v>
      </c>
      <c r="Z12305" s="1"/>
      <c r="AA12305" s="2"/>
    </row>
    <row r="12306" spans="8:27">
      <c r="H12306">
        <v>12305</v>
      </c>
      <c r="I12306" s="1" t="s">
        <v>752</v>
      </c>
      <c r="J12306" s="1"/>
      <c r="K12306" s="2"/>
      <c r="L12306">
        <v>12305</v>
      </c>
      <c r="M12306" s="1" t="s">
        <v>753</v>
      </c>
      <c r="N12306" s="1"/>
      <c r="O12306" s="2"/>
      <c r="P12306">
        <v>12305</v>
      </c>
      <c r="Q12306" s="1" t="s">
        <v>754</v>
      </c>
      <c r="R12306" s="1"/>
      <c r="S12306" s="2"/>
      <c r="T12306">
        <v>12305</v>
      </c>
      <c r="U12306" s="1" t="s">
        <v>178</v>
      </c>
      <c r="V12306" s="1"/>
      <c r="W12306" s="2"/>
      <c r="X12306">
        <v>12305</v>
      </c>
      <c r="Y12306" s="1" t="s">
        <v>179</v>
      </c>
      <c r="Z12306" s="1"/>
      <c r="AA12306" s="2"/>
    </row>
    <row r="12307" spans="8:27">
      <c r="H12307">
        <v>12306</v>
      </c>
      <c r="I12307" s="1" t="s">
        <v>752</v>
      </c>
      <c r="J12307" s="1"/>
      <c r="K12307" s="2"/>
      <c r="L12307">
        <v>12306</v>
      </c>
      <c r="M12307" s="1" t="s">
        <v>753</v>
      </c>
      <c r="N12307" s="1"/>
      <c r="O12307" s="2"/>
      <c r="P12307">
        <v>12306</v>
      </c>
      <c r="Q12307" s="1" t="s">
        <v>754</v>
      </c>
      <c r="R12307" s="1"/>
      <c r="S12307" s="2"/>
      <c r="T12307">
        <v>12306</v>
      </c>
      <c r="U12307" s="1" t="s">
        <v>178</v>
      </c>
      <c r="V12307" s="1"/>
      <c r="W12307" s="2"/>
      <c r="X12307">
        <v>12306</v>
      </c>
      <c r="Y12307" s="1" t="s">
        <v>179</v>
      </c>
      <c r="Z12307" s="1"/>
      <c r="AA12307" s="2"/>
    </row>
    <row r="12308" spans="8:27">
      <c r="H12308">
        <v>12307</v>
      </c>
      <c r="I12308" s="1" t="s">
        <v>752</v>
      </c>
      <c r="J12308" s="1"/>
      <c r="K12308" s="2"/>
      <c r="L12308">
        <v>12307</v>
      </c>
      <c r="M12308" s="1" t="s">
        <v>753</v>
      </c>
      <c r="N12308" s="1"/>
      <c r="O12308" s="2"/>
      <c r="P12308">
        <v>12307</v>
      </c>
      <c r="Q12308" s="1" t="s">
        <v>754</v>
      </c>
      <c r="R12308" s="1"/>
      <c r="S12308" s="2"/>
      <c r="T12308">
        <v>12307</v>
      </c>
      <c r="U12308" s="1" t="s">
        <v>178</v>
      </c>
      <c r="V12308" s="1"/>
      <c r="W12308" s="2"/>
      <c r="X12308">
        <v>12307</v>
      </c>
      <c r="Y12308" s="1" t="s">
        <v>179</v>
      </c>
      <c r="Z12308" s="1"/>
      <c r="AA12308" s="2"/>
    </row>
    <row r="12309" spans="8:27">
      <c r="H12309">
        <v>12308</v>
      </c>
      <c r="I12309" s="1" t="s">
        <v>752</v>
      </c>
      <c r="J12309" s="1"/>
      <c r="K12309" s="2"/>
      <c r="L12309">
        <v>12308</v>
      </c>
      <c r="M12309" s="1" t="s">
        <v>753</v>
      </c>
      <c r="N12309" s="1"/>
      <c r="O12309" s="2"/>
      <c r="P12309">
        <v>12308</v>
      </c>
      <c r="Q12309" s="1" t="s">
        <v>754</v>
      </c>
      <c r="R12309" s="1"/>
      <c r="S12309" s="2"/>
      <c r="T12309">
        <v>12308</v>
      </c>
      <c r="U12309" s="1" t="s">
        <v>178</v>
      </c>
      <c r="V12309" s="1"/>
      <c r="W12309" s="2"/>
      <c r="X12309">
        <v>12308</v>
      </c>
      <c r="Y12309" s="1" t="s">
        <v>179</v>
      </c>
      <c r="Z12309" s="1"/>
      <c r="AA12309" s="2"/>
    </row>
    <row r="12310" spans="8:27">
      <c r="H12310">
        <v>12309</v>
      </c>
      <c r="I12310" s="1" t="s">
        <v>752</v>
      </c>
      <c r="J12310" s="1"/>
      <c r="K12310" s="2"/>
      <c r="L12310">
        <v>12309</v>
      </c>
      <c r="M12310" s="1" t="s">
        <v>753</v>
      </c>
      <c r="N12310" s="1"/>
      <c r="O12310" s="2"/>
      <c r="P12310">
        <v>12309</v>
      </c>
      <c r="Q12310" s="1" t="s">
        <v>754</v>
      </c>
      <c r="R12310" s="1"/>
      <c r="S12310" s="2"/>
      <c r="T12310">
        <v>12309</v>
      </c>
      <c r="U12310" s="1" t="s">
        <v>178</v>
      </c>
      <c r="V12310" s="1"/>
      <c r="W12310" s="2"/>
      <c r="X12310">
        <v>12309</v>
      </c>
      <c r="Y12310" s="1" t="s">
        <v>179</v>
      </c>
      <c r="Z12310" s="1"/>
      <c r="AA12310" s="2"/>
    </row>
    <row r="12311" spans="8:27">
      <c r="H12311">
        <v>12310</v>
      </c>
      <c r="I12311" s="1" t="s">
        <v>752</v>
      </c>
      <c r="J12311" s="1"/>
      <c r="K12311" s="2"/>
      <c r="L12311">
        <v>12310</v>
      </c>
      <c r="M12311" s="1" t="s">
        <v>753</v>
      </c>
      <c r="N12311" s="1"/>
      <c r="O12311" s="2"/>
      <c r="P12311">
        <v>12310</v>
      </c>
      <c r="Q12311" s="1" t="s">
        <v>754</v>
      </c>
      <c r="R12311" s="1"/>
      <c r="S12311" s="2"/>
      <c r="T12311">
        <v>12310</v>
      </c>
      <c r="U12311" s="1" t="s">
        <v>178</v>
      </c>
      <c r="V12311" s="1"/>
      <c r="W12311" s="2"/>
      <c r="X12311">
        <v>12310</v>
      </c>
      <c r="Y12311" s="1" t="s">
        <v>179</v>
      </c>
      <c r="Z12311" s="1"/>
      <c r="AA12311" s="2"/>
    </row>
    <row r="12312" spans="8:27">
      <c r="H12312">
        <v>12311</v>
      </c>
      <c r="I12312" s="1" t="s">
        <v>752</v>
      </c>
      <c r="J12312" s="1"/>
      <c r="K12312" s="2"/>
      <c r="L12312">
        <v>12311</v>
      </c>
      <c r="M12312" s="1" t="s">
        <v>753</v>
      </c>
      <c r="N12312" s="1"/>
      <c r="O12312" s="2"/>
      <c r="P12312">
        <v>12311</v>
      </c>
      <c r="Q12312" s="1" t="s">
        <v>754</v>
      </c>
      <c r="R12312" s="1"/>
      <c r="S12312" s="2"/>
      <c r="T12312">
        <v>12311</v>
      </c>
      <c r="U12312" s="1" t="s">
        <v>178</v>
      </c>
      <c r="V12312" s="1"/>
      <c r="W12312" s="2"/>
      <c r="X12312">
        <v>12311</v>
      </c>
      <c r="Y12312" s="1" t="s">
        <v>179</v>
      </c>
      <c r="Z12312" s="1"/>
      <c r="AA12312" s="2"/>
    </row>
    <row r="12313" spans="8:27">
      <c r="H12313">
        <v>12312</v>
      </c>
      <c r="I12313" s="1" t="s">
        <v>752</v>
      </c>
      <c r="J12313" s="1"/>
      <c r="K12313" s="2"/>
      <c r="L12313">
        <v>12312</v>
      </c>
      <c r="M12313" s="1" t="s">
        <v>753</v>
      </c>
      <c r="N12313" s="1"/>
      <c r="O12313" s="2"/>
      <c r="P12313">
        <v>12312</v>
      </c>
      <c r="Q12313" s="1" t="s">
        <v>754</v>
      </c>
      <c r="R12313" s="1"/>
      <c r="S12313" s="2"/>
      <c r="T12313">
        <v>12312</v>
      </c>
      <c r="U12313" s="1" t="s">
        <v>178</v>
      </c>
      <c r="V12313" s="1"/>
      <c r="W12313" s="2"/>
      <c r="X12313">
        <v>12312</v>
      </c>
      <c r="Y12313" s="1" t="s">
        <v>179</v>
      </c>
      <c r="Z12313" s="1"/>
      <c r="AA12313" s="2"/>
    </row>
    <row r="12314" spans="8:27">
      <c r="H12314">
        <v>12313</v>
      </c>
      <c r="I12314" s="1" t="s">
        <v>752</v>
      </c>
      <c r="J12314" s="1"/>
      <c r="K12314" s="2"/>
      <c r="L12314">
        <v>12313</v>
      </c>
      <c r="M12314" s="1" t="s">
        <v>753</v>
      </c>
      <c r="N12314" s="1"/>
      <c r="O12314" s="2"/>
      <c r="P12314">
        <v>12313</v>
      </c>
      <c r="Q12314" s="1" t="s">
        <v>754</v>
      </c>
      <c r="R12314" s="1"/>
      <c r="S12314" s="2"/>
      <c r="T12314">
        <v>12313</v>
      </c>
      <c r="U12314" s="1" t="s">
        <v>178</v>
      </c>
      <c r="V12314" s="1"/>
      <c r="W12314" s="2"/>
      <c r="X12314">
        <v>12313</v>
      </c>
      <c r="Y12314" s="1" t="s">
        <v>179</v>
      </c>
      <c r="Z12314" s="1"/>
      <c r="AA12314" s="2"/>
    </row>
    <row r="12315" spans="8:27">
      <c r="H12315">
        <v>12314</v>
      </c>
      <c r="I12315" s="1" t="s">
        <v>752</v>
      </c>
      <c r="J12315" s="1"/>
      <c r="K12315" s="2"/>
      <c r="L12315">
        <v>12314</v>
      </c>
      <c r="M12315" s="1" t="s">
        <v>753</v>
      </c>
      <c r="N12315" s="1"/>
      <c r="O12315" s="2"/>
      <c r="P12315">
        <v>12314</v>
      </c>
      <c r="Q12315" s="1" t="s">
        <v>754</v>
      </c>
      <c r="R12315" s="1"/>
      <c r="S12315" s="2"/>
      <c r="T12315">
        <v>12314</v>
      </c>
      <c r="U12315" s="1" t="s">
        <v>178</v>
      </c>
      <c r="V12315" s="1"/>
      <c r="W12315" s="2"/>
      <c r="X12315">
        <v>12314</v>
      </c>
      <c r="Y12315" s="1" t="s">
        <v>179</v>
      </c>
      <c r="Z12315" s="1"/>
      <c r="AA12315" s="2"/>
    </row>
    <row r="12316" spans="8:27">
      <c r="H12316">
        <v>12315</v>
      </c>
      <c r="I12316" s="1" t="s">
        <v>752</v>
      </c>
      <c r="J12316" s="1"/>
      <c r="K12316" s="2"/>
      <c r="L12316">
        <v>12315</v>
      </c>
      <c r="M12316" s="1" t="s">
        <v>753</v>
      </c>
      <c r="N12316" s="1"/>
      <c r="O12316" s="2"/>
      <c r="P12316">
        <v>12315</v>
      </c>
      <c r="Q12316" s="1" t="s">
        <v>754</v>
      </c>
      <c r="R12316" s="1"/>
      <c r="S12316" s="2"/>
      <c r="T12316">
        <v>12315</v>
      </c>
      <c r="U12316" s="1" t="s">
        <v>178</v>
      </c>
      <c r="V12316" s="1"/>
      <c r="W12316" s="2"/>
      <c r="X12316">
        <v>12315</v>
      </c>
      <c r="Y12316" s="1" t="s">
        <v>179</v>
      </c>
      <c r="Z12316" s="1"/>
      <c r="AA12316" s="2"/>
    </row>
    <row r="12317" spans="8:27">
      <c r="H12317">
        <v>12316</v>
      </c>
      <c r="I12317" s="1" t="s">
        <v>752</v>
      </c>
      <c r="J12317" s="1"/>
      <c r="K12317" s="2"/>
      <c r="L12317">
        <v>12316</v>
      </c>
      <c r="M12317" s="1" t="s">
        <v>753</v>
      </c>
      <c r="N12317" s="1"/>
      <c r="O12317" s="2"/>
      <c r="P12317">
        <v>12316</v>
      </c>
      <c r="Q12317" s="1" t="s">
        <v>754</v>
      </c>
      <c r="R12317" s="1"/>
      <c r="S12317" s="2"/>
      <c r="T12317">
        <v>12316</v>
      </c>
      <c r="U12317" s="1" t="s">
        <v>178</v>
      </c>
      <c r="V12317" s="1"/>
      <c r="W12317" s="2"/>
      <c r="X12317">
        <v>12316</v>
      </c>
      <c r="Y12317" s="1" t="s">
        <v>179</v>
      </c>
      <c r="Z12317" s="1"/>
      <c r="AA12317" s="2"/>
    </row>
    <row r="12318" spans="8:27">
      <c r="H12318">
        <v>12317</v>
      </c>
      <c r="I12318" s="1" t="s">
        <v>752</v>
      </c>
      <c r="J12318" s="1"/>
      <c r="K12318" s="2"/>
      <c r="L12318">
        <v>12317</v>
      </c>
      <c r="M12318" s="1" t="s">
        <v>753</v>
      </c>
      <c r="N12318" s="1"/>
      <c r="O12318" s="2"/>
      <c r="P12318">
        <v>12317</v>
      </c>
      <c r="Q12318" s="1" t="s">
        <v>754</v>
      </c>
      <c r="R12318" s="1"/>
      <c r="S12318" s="2"/>
      <c r="T12318">
        <v>12317</v>
      </c>
      <c r="U12318" s="1" t="s">
        <v>178</v>
      </c>
      <c r="V12318" s="1"/>
      <c r="W12318" s="2"/>
      <c r="X12318">
        <v>12317</v>
      </c>
      <c r="Y12318" s="1" t="s">
        <v>179</v>
      </c>
      <c r="Z12318" s="1"/>
      <c r="AA12318" s="2"/>
    </row>
    <row r="12319" spans="8:27">
      <c r="H12319">
        <v>12318</v>
      </c>
      <c r="I12319" s="1" t="s">
        <v>752</v>
      </c>
      <c r="J12319" s="1"/>
      <c r="K12319" s="2"/>
      <c r="L12319">
        <v>12318</v>
      </c>
      <c r="M12319" s="1" t="s">
        <v>753</v>
      </c>
      <c r="N12319" s="1"/>
      <c r="O12319" s="2"/>
      <c r="P12319">
        <v>12318</v>
      </c>
      <c r="Q12319" s="1" t="s">
        <v>754</v>
      </c>
      <c r="R12319" s="1"/>
      <c r="S12319" s="2"/>
      <c r="T12319">
        <v>12318</v>
      </c>
      <c r="U12319" s="1" t="s">
        <v>178</v>
      </c>
      <c r="V12319" s="1"/>
      <c r="W12319" s="2"/>
      <c r="X12319">
        <v>12318</v>
      </c>
      <c r="Y12319" s="1" t="s">
        <v>179</v>
      </c>
      <c r="Z12319" s="1"/>
      <c r="AA12319" s="2"/>
    </row>
    <row r="12320" spans="8:27">
      <c r="H12320">
        <v>12319</v>
      </c>
      <c r="I12320" s="1" t="s">
        <v>752</v>
      </c>
      <c r="J12320" s="1"/>
      <c r="K12320" s="2"/>
      <c r="L12320">
        <v>12319</v>
      </c>
      <c r="M12320" s="1" t="s">
        <v>753</v>
      </c>
      <c r="N12320" s="1"/>
      <c r="O12320" s="2"/>
      <c r="P12320">
        <v>12319</v>
      </c>
      <c r="Q12320" s="1" t="s">
        <v>754</v>
      </c>
      <c r="R12320" s="1"/>
      <c r="S12320" s="2"/>
      <c r="T12320">
        <v>12319</v>
      </c>
      <c r="U12320" s="1" t="s">
        <v>178</v>
      </c>
      <c r="V12320" s="1"/>
      <c r="W12320" s="2"/>
      <c r="X12320">
        <v>12319</v>
      </c>
      <c r="Y12320" s="1" t="s">
        <v>179</v>
      </c>
      <c r="Z12320" s="1"/>
      <c r="AA12320" s="2"/>
    </row>
    <row r="12321" spans="8:27">
      <c r="H12321">
        <v>12320</v>
      </c>
      <c r="I12321" s="1" t="s">
        <v>752</v>
      </c>
      <c r="J12321" s="1"/>
      <c r="K12321" s="2"/>
      <c r="L12321">
        <v>12320</v>
      </c>
      <c r="M12321" s="1" t="s">
        <v>753</v>
      </c>
      <c r="N12321" s="1"/>
      <c r="O12321" s="2"/>
      <c r="P12321">
        <v>12320</v>
      </c>
      <c r="Q12321" s="1" t="s">
        <v>754</v>
      </c>
      <c r="R12321" s="1"/>
      <c r="S12321" s="2"/>
      <c r="T12321">
        <v>12320</v>
      </c>
      <c r="U12321" s="1" t="s">
        <v>178</v>
      </c>
      <c r="V12321" s="1"/>
      <c r="W12321" s="2"/>
      <c r="X12321">
        <v>12320</v>
      </c>
      <c r="Y12321" s="1" t="s">
        <v>179</v>
      </c>
      <c r="Z12321" s="1"/>
      <c r="AA12321" s="2"/>
    </row>
    <row r="12322" spans="8:27">
      <c r="H12322">
        <v>12321</v>
      </c>
      <c r="I12322" s="1" t="s">
        <v>752</v>
      </c>
      <c r="J12322" s="1"/>
      <c r="K12322" s="2"/>
      <c r="L12322">
        <v>12321</v>
      </c>
      <c r="M12322" s="1" t="s">
        <v>753</v>
      </c>
      <c r="N12322" s="1"/>
      <c r="O12322" s="2"/>
      <c r="P12322">
        <v>12321</v>
      </c>
      <c r="Q12322" s="1" t="s">
        <v>754</v>
      </c>
      <c r="R12322" s="1"/>
      <c r="S12322" s="2"/>
      <c r="T12322">
        <v>12321</v>
      </c>
      <c r="U12322" s="1" t="s">
        <v>178</v>
      </c>
      <c r="V12322" s="1"/>
      <c r="W12322" s="2"/>
      <c r="X12322">
        <v>12321</v>
      </c>
      <c r="Y12322" s="1" t="s">
        <v>179</v>
      </c>
      <c r="Z12322" s="1"/>
      <c r="AA12322" s="2"/>
    </row>
    <row r="12323" spans="8:27">
      <c r="H12323">
        <v>12322</v>
      </c>
      <c r="I12323" s="1" t="s">
        <v>752</v>
      </c>
      <c r="J12323" s="1"/>
      <c r="K12323" s="2"/>
      <c r="L12323">
        <v>12322</v>
      </c>
      <c r="M12323" s="1" t="s">
        <v>753</v>
      </c>
      <c r="N12323" s="1"/>
      <c r="O12323" s="2"/>
      <c r="P12323">
        <v>12322</v>
      </c>
      <c r="Q12323" s="1" t="s">
        <v>754</v>
      </c>
      <c r="R12323" s="1"/>
      <c r="S12323" s="2"/>
      <c r="T12323">
        <v>12322</v>
      </c>
      <c r="U12323" s="1" t="s">
        <v>178</v>
      </c>
      <c r="V12323" s="1"/>
      <c r="W12323" s="2"/>
      <c r="X12323">
        <v>12322</v>
      </c>
      <c r="Y12323" s="1" t="s">
        <v>179</v>
      </c>
      <c r="Z12323" s="1"/>
      <c r="AA12323" s="2"/>
    </row>
    <row r="12324" spans="8:27">
      <c r="H12324">
        <v>12323</v>
      </c>
      <c r="I12324" s="1" t="s">
        <v>752</v>
      </c>
      <c r="J12324" s="1"/>
      <c r="K12324" s="2"/>
      <c r="L12324">
        <v>12323</v>
      </c>
      <c r="M12324" s="1" t="s">
        <v>753</v>
      </c>
      <c r="N12324" s="1"/>
      <c r="O12324" s="2"/>
      <c r="P12324">
        <v>12323</v>
      </c>
      <c r="Q12324" s="1" t="s">
        <v>754</v>
      </c>
      <c r="R12324" s="1"/>
      <c r="S12324" s="2"/>
      <c r="T12324">
        <v>12323</v>
      </c>
      <c r="U12324" s="1" t="s">
        <v>178</v>
      </c>
      <c r="V12324" s="1"/>
      <c r="W12324" s="2"/>
      <c r="X12324">
        <v>12323</v>
      </c>
      <c r="Y12324" s="1" t="s">
        <v>179</v>
      </c>
      <c r="Z12324" s="1"/>
      <c r="AA12324" s="2"/>
    </row>
    <row r="12325" spans="8:27">
      <c r="H12325">
        <v>12324</v>
      </c>
      <c r="I12325" s="1" t="s">
        <v>752</v>
      </c>
      <c r="J12325" s="1"/>
      <c r="K12325" s="2"/>
      <c r="L12325">
        <v>12324</v>
      </c>
      <c r="M12325" s="1" t="s">
        <v>753</v>
      </c>
      <c r="N12325" s="1"/>
      <c r="O12325" s="2"/>
      <c r="P12325">
        <v>12324</v>
      </c>
      <c r="Q12325" s="1" t="s">
        <v>754</v>
      </c>
      <c r="R12325" s="1"/>
      <c r="S12325" s="2"/>
      <c r="T12325">
        <v>12324</v>
      </c>
      <c r="U12325" s="1" t="s">
        <v>178</v>
      </c>
      <c r="V12325" s="1"/>
      <c r="W12325" s="2"/>
      <c r="X12325">
        <v>12324</v>
      </c>
      <c r="Y12325" s="1" t="s">
        <v>179</v>
      </c>
      <c r="Z12325" s="1"/>
      <c r="AA12325" s="2"/>
    </row>
    <row r="12326" spans="8:27">
      <c r="H12326">
        <v>12325</v>
      </c>
      <c r="I12326" s="1" t="s">
        <v>752</v>
      </c>
      <c r="J12326" s="1"/>
      <c r="K12326" s="2"/>
      <c r="L12326">
        <v>12325</v>
      </c>
      <c r="M12326" s="1" t="s">
        <v>753</v>
      </c>
      <c r="N12326" s="1"/>
      <c r="O12326" s="2"/>
      <c r="P12326">
        <v>12325</v>
      </c>
      <c r="Q12326" s="1" t="s">
        <v>754</v>
      </c>
      <c r="R12326" s="1"/>
      <c r="S12326" s="2"/>
      <c r="T12326">
        <v>12325</v>
      </c>
      <c r="U12326" s="1" t="s">
        <v>178</v>
      </c>
      <c r="V12326" s="1"/>
      <c r="W12326" s="2"/>
      <c r="X12326">
        <v>12325</v>
      </c>
      <c r="Y12326" s="1" t="s">
        <v>179</v>
      </c>
      <c r="Z12326" s="1"/>
      <c r="AA12326" s="2"/>
    </row>
    <row r="12327" spans="8:27">
      <c r="H12327">
        <v>12326</v>
      </c>
      <c r="I12327" s="1" t="s">
        <v>752</v>
      </c>
      <c r="J12327" s="1"/>
      <c r="K12327" s="2"/>
      <c r="L12327">
        <v>12326</v>
      </c>
      <c r="M12327" s="1" t="s">
        <v>753</v>
      </c>
      <c r="N12327" s="1"/>
      <c r="O12327" s="2"/>
      <c r="P12327">
        <v>12326</v>
      </c>
      <c r="Q12327" s="1" t="s">
        <v>754</v>
      </c>
      <c r="R12327" s="1"/>
      <c r="S12327" s="2"/>
      <c r="T12327">
        <v>12326</v>
      </c>
      <c r="U12327" s="1" t="s">
        <v>178</v>
      </c>
      <c r="V12327" s="1"/>
      <c r="W12327" s="2"/>
      <c r="X12327">
        <v>12326</v>
      </c>
      <c r="Y12327" s="1" t="s">
        <v>179</v>
      </c>
      <c r="Z12327" s="1"/>
      <c r="AA12327" s="2"/>
    </row>
    <row r="12328" spans="8:27">
      <c r="H12328">
        <v>12327</v>
      </c>
      <c r="I12328" s="1" t="s">
        <v>752</v>
      </c>
      <c r="J12328" s="1"/>
      <c r="K12328" s="2"/>
      <c r="L12328">
        <v>12327</v>
      </c>
      <c r="M12328" s="1" t="s">
        <v>753</v>
      </c>
      <c r="N12328" s="1"/>
      <c r="O12328" s="2"/>
      <c r="P12328">
        <v>12327</v>
      </c>
      <c r="Q12328" s="1" t="s">
        <v>754</v>
      </c>
      <c r="R12328" s="1"/>
      <c r="S12328" s="2"/>
      <c r="T12328">
        <v>12327</v>
      </c>
      <c r="U12328" s="1" t="s">
        <v>178</v>
      </c>
      <c r="V12328" s="1"/>
      <c r="W12328" s="2"/>
      <c r="X12328">
        <v>12327</v>
      </c>
      <c r="Y12328" s="1" t="s">
        <v>179</v>
      </c>
      <c r="Z12328" s="1"/>
      <c r="AA12328" s="2"/>
    </row>
    <row r="12329" spans="8:27">
      <c r="H12329">
        <v>12328</v>
      </c>
      <c r="I12329" s="1" t="s">
        <v>752</v>
      </c>
      <c r="J12329" s="1"/>
      <c r="K12329" s="2"/>
      <c r="L12329">
        <v>12328</v>
      </c>
      <c r="M12329" s="1" t="s">
        <v>753</v>
      </c>
      <c r="N12329" s="1"/>
      <c r="O12329" s="2"/>
      <c r="P12329">
        <v>12328</v>
      </c>
      <c r="Q12329" s="1" t="s">
        <v>754</v>
      </c>
      <c r="R12329" s="1"/>
      <c r="S12329" s="2"/>
      <c r="T12329">
        <v>12328</v>
      </c>
      <c r="U12329" s="1" t="s">
        <v>178</v>
      </c>
      <c r="V12329" s="1"/>
      <c r="W12329" s="2"/>
      <c r="X12329">
        <v>12328</v>
      </c>
      <c r="Y12329" s="1" t="s">
        <v>179</v>
      </c>
      <c r="Z12329" s="1"/>
      <c r="AA12329" s="2"/>
    </row>
    <row r="12330" spans="8:27">
      <c r="H12330">
        <v>12329</v>
      </c>
      <c r="I12330" s="1" t="s">
        <v>752</v>
      </c>
      <c r="J12330" s="1"/>
      <c r="K12330" s="2"/>
      <c r="L12330">
        <v>12329</v>
      </c>
      <c r="M12330" s="1" t="s">
        <v>753</v>
      </c>
      <c r="N12330" s="1"/>
      <c r="O12330" s="2"/>
      <c r="P12330">
        <v>12329</v>
      </c>
      <c r="Q12330" s="1" t="s">
        <v>754</v>
      </c>
      <c r="R12330" s="1"/>
      <c r="S12330" s="2"/>
      <c r="T12330">
        <v>12329</v>
      </c>
      <c r="U12330" s="1" t="s">
        <v>178</v>
      </c>
      <c r="V12330" s="1"/>
      <c r="W12330" s="2"/>
      <c r="X12330">
        <v>12329</v>
      </c>
      <c r="Y12330" s="1" t="s">
        <v>179</v>
      </c>
      <c r="Z12330" s="1"/>
      <c r="AA12330" s="2"/>
    </row>
    <row r="12331" spans="8:27">
      <c r="H12331">
        <v>12330</v>
      </c>
      <c r="I12331" s="1" t="s">
        <v>752</v>
      </c>
      <c r="J12331" s="1"/>
      <c r="K12331" s="2"/>
      <c r="L12331">
        <v>12330</v>
      </c>
      <c r="M12331" s="1" t="s">
        <v>753</v>
      </c>
      <c r="N12331" s="1"/>
      <c r="O12331" s="2"/>
      <c r="P12331">
        <v>12330</v>
      </c>
      <c r="Q12331" s="1" t="s">
        <v>754</v>
      </c>
      <c r="R12331" s="1"/>
      <c r="S12331" s="2"/>
      <c r="T12331">
        <v>12330</v>
      </c>
      <c r="U12331" s="1" t="s">
        <v>178</v>
      </c>
      <c r="V12331" s="1"/>
      <c r="W12331" s="2"/>
      <c r="X12331">
        <v>12330</v>
      </c>
      <c r="Y12331" s="1" t="s">
        <v>179</v>
      </c>
      <c r="Z12331" s="1"/>
      <c r="AA12331" s="2"/>
    </row>
    <row r="12332" spans="8:27">
      <c r="H12332">
        <v>12331</v>
      </c>
      <c r="I12332" s="1" t="s">
        <v>752</v>
      </c>
      <c r="J12332" s="1"/>
      <c r="K12332" s="2"/>
      <c r="L12332">
        <v>12331</v>
      </c>
      <c r="M12332" s="1" t="s">
        <v>753</v>
      </c>
      <c r="N12332" s="1"/>
      <c r="O12332" s="2"/>
      <c r="P12332">
        <v>12331</v>
      </c>
      <c r="Q12332" s="1" t="s">
        <v>754</v>
      </c>
      <c r="R12332" s="1"/>
      <c r="S12332" s="2"/>
      <c r="T12332">
        <v>12331</v>
      </c>
      <c r="U12332" s="1" t="s">
        <v>178</v>
      </c>
      <c r="V12332" s="1"/>
      <c r="W12332" s="2"/>
      <c r="X12332">
        <v>12331</v>
      </c>
      <c r="Y12332" s="1" t="s">
        <v>179</v>
      </c>
      <c r="Z12332" s="1"/>
      <c r="AA12332" s="2"/>
    </row>
    <row r="12333" spans="8:27">
      <c r="H12333">
        <v>12332</v>
      </c>
      <c r="I12333" s="1" t="s">
        <v>752</v>
      </c>
      <c r="J12333" s="1"/>
      <c r="K12333" s="2"/>
      <c r="L12333">
        <v>12332</v>
      </c>
      <c r="M12333" s="1" t="s">
        <v>753</v>
      </c>
      <c r="N12333" s="1"/>
      <c r="O12333" s="2"/>
      <c r="P12333">
        <v>12332</v>
      </c>
      <c r="Q12333" s="1" t="s">
        <v>754</v>
      </c>
      <c r="R12333" s="1"/>
      <c r="S12333" s="2"/>
      <c r="T12333">
        <v>12332</v>
      </c>
      <c r="U12333" s="1" t="s">
        <v>178</v>
      </c>
      <c r="V12333" s="1"/>
      <c r="W12333" s="2"/>
      <c r="X12333">
        <v>12332</v>
      </c>
      <c r="Y12333" s="1" t="s">
        <v>179</v>
      </c>
      <c r="Z12333" s="1"/>
      <c r="AA12333" s="2"/>
    </row>
    <row r="12334" spans="8:27">
      <c r="H12334">
        <v>12333</v>
      </c>
      <c r="I12334" s="1" t="s">
        <v>752</v>
      </c>
      <c r="J12334" s="1"/>
      <c r="K12334" s="2"/>
      <c r="L12334">
        <v>12333</v>
      </c>
      <c r="M12334" s="1" t="s">
        <v>753</v>
      </c>
      <c r="N12334" s="1"/>
      <c r="O12334" s="2"/>
      <c r="P12334">
        <v>12333</v>
      </c>
      <c r="Q12334" s="1" t="s">
        <v>754</v>
      </c>
      <c r="R12334" s="1"/>
      <c r="S12334" s="2"/>
      <c r="T12334">
        <v>12333</v>
      </c>
      <c r="U12334" s="1" t="s">
        <v>178</v>
      </c>
      <c r="V12334" s="1"/>
      <c r="W12334" s="2"/>
      <c r="X12334">
        <v>12333</v>
      </c>
      <c r="Y12334" s="1" t="s">
        <v>179</v>
      </c>
      <c r="Z12334" s="1"/>
      <c r="AA12334" s="2"/>
    </row>
    <row r="12335" spans="8:27">
      <c r="H12335">
        <v>12334</v>
      </c>
      <c r="I12335" s="1" t="s">
        <v>752</v>
      </c>
      <c r="J12335" s="1"/>
      <c r="K12335" s="2"/>
      <c r="L12335">
        <v>12334</v>
      </c>
      <c r="M12335" s="1" t="s">
        <v>753</v>
      </c>
      <c r="N12335" s="1"/>
      <c r="O12335" s="2"/>
      <c r="P12335">
        <v>12334</v>
      </c>
      <c r="Q12335" s="1" t="s">
        <v>754</v>
      </c>
      <c r="R12335" s="1"/>
      <c r="S12335" s="2"/>
      <c r="T12335">
        <v>12334</v>
      </c>
      <c r="U12335" s="1" t="s">
        <v>178</v>
      </c>
      <c r="V12335" s="1"/>
      <c r="W12335" s="2"/>
      <c r="X12335">
        <v>12334</v>
      </c>
      <c r="Y12335" s="1" t="s">
        <v>179</v>
      </c>
      <c r="Z12335" s="1"/>
      <c r="AA12335" s="2"/>
    </row>
    <row r="12336" spans="8:27">
      <c r="H12336">
        <v>12335</v>
      </c>
      <c r="I12336" s="1" t="s">
        <v>752</v>
      </c>
      <c r="J12336" s="1"/>
      <c r="K12336" s="2"/>
      <c r="L12336">
        <v>12335</v>
      </c>
      <c r="M12336" s="1" t="s">
        <v>753</v>
      </c>
      <c r="N12336" s="1"/>
      <c r="O12336" s="2"/>
      <c r="P12336">
        <v>12335</v>
      </c>
      <c r="Q12336" s="1" t="s">
        <v>754</v>
      </c>
      <c r="R12336" s="1"/>
      <c r="S12336" s="2"/>
      <c r="T12336">
        <v>12335</v>
      </c>
      <c r="U12336" s="1" t="s">
        <v>178</v>
      </c>
      <c r="V12336" s="1"/>
      <c r="W12336" s="2"/>
      <c r="X12336">
        <v>12335</v>
      </c>
      <c r="Y12336" s="1" t="s">
        <v>179</v>
      </c>
      <c r="Z12336" s="1"/>
      <c r="AA12336" s="2"/>
    </row>
    <row r="12337" spans="8:27">
      <c r="H12337">
        <v>12336</v>
      </c>
      <c r="I12337" s="1" t="s">
        <v>752</v>
      </c>
      <c r="J12337" s="1"/>
      <c r="K12337" s="2"/>
      <c r="L12337">
        <v>12336</v>
      </c>
      <c r="M12337" s="1" t="s">
        <v>753</v>
      </c>
      <c r="N12337" s="1"/>
      <c r="O12337" s="2"/>
      <c r="P12337">
        <v>12336</v>
      </c>
      <c r="Q12337" s="1" t="s">
        <v>754</v>
      </c>
      <c r="R12337" s="1"/>
      <c r="S12337" s="2"/>
      <c r="T12337">
        <v>12336</v>
      </c>
      <c r="U12337" s="1" t="s">
        <v>178</v>
      </c>
      <c r="V12337" s="1"/>
      <c r="W12337" s="2"/>
      <c r="X12337">
        <v>12336</v>
      </c>
      <c r="Y12337" s="1" t="s">
        <v>179</v>
      </c>
      <c r="Z12337" s="1"/>
      <c r="AA12337" s="2"/>
    </row>
    <row r="12338" spans="8:27">
      <c r="H12338">
        <v>12337</v>
      </c>
      <c r="I12338" s="1" t="s">
        <v>752</v>
      </c>
      <c r="J12338" s="1"/>
      <c r="K12338" s="2"/>
      <c r="L12338">
        <v>12337</v>
      </c>
      <c r="M12338" s="1" t="s">
        <v>753</v>
      </c>
      <c r="N12338" s="1"/>
      <c r="O12338" s="2"/>
      <c r="P12338">
        <v>12337</v>
      </c>
      <c r="Q12338" s="1" t="s">
        <v>754</v>
      </c>
      <c r="R12338" s="1"/>
      <c r="S12338" s="2"/>
      <c r="T12338">
        <v>12337</v>
      </c>
      <c r="U12338" s="1" t="s">
        <v>178</v>
      </c>
      <c r="V12338" s="1"/>
      <c r="W12338" s="2"/>
      <c r="X12338">
        <v>12337</v>
      </c>
      <c r="Y12338" s="1" t="s">
        <v>179</v>
      </c>
      <c r="Z12338" s="1"/>
      <c r="AA12338" s="2"/>
    </row>
    <row r="12339" spans="8:27">
      <c r="H12339">
        <v>12338</v>
      </c>
      <c r="I12339" s="1" t="s">
        <v>752</v>
      </c>
      <c r="J12339" s="1"/>
      <c r="K12339" s="2"/>
      <c r="L12339">
        <v>12338</v>
      </c>
      <c r="M12339" s="1" t="s">
        <v>753</v>
      </c>
      <c r="N12339" s="1"/>
      <c r="O12339" s="2"/>
      <c r="P12339">
        <v>12338</v>
      </c>
      <c r="Q12339" s="1" t="s">
        <v>754</v>
      </c>
      <c r="R12339" s="1"/>
      <c r="S12339" s="2"/>
      <c r="T12339">
        <v>12338</v>
      </c>
      <c r="U12339" s="1" t="s">
        <v>178</v>
      </c>
      <c r="V12339" s="1"/>
      <c r="W12339" s="2"/>
      <c r="X12339">
        <v>12338</v>
      </c>
      <c r="Y12339" s="1" t="s">
        <v>179</v>
      </c>
      <c r="Z12339" s="1"/>
      <c r="AA12339" s="2"/>
    </row>
    <row r="12340" spans="8:27">
      <c r="H12340">
        <v>12339</v>
      </c>
      <c r="I12340" s="1" t="s">
        <v>752</v>
      </c>
      <c r="J12340" s="1"/>
      <c r="K12340" s="2"/>
      <c r="L12340">
        <v>12339</v>
      </c>
      <c r="M12340" s="1" t="s">
        <v>753</v>
      </c>
      <c r="N12340" s="1"/>
      <c r="O12340" s="2"/>
      <c r="P12340">
        <v>12339</v>
      </c>
      <c r="Q12340" s="1" t="s">
        <v>754</v>
      </c>
      <c r="R12340" s="1"/>
      <c r="S12340" s="2"/>
      <c r="T12340">
        <v>12339</v>
      </c>
      <c r="U12340" s="1" t="s">
        <v>178</v>
      </c>
      <c r="V12340" s="1"/>
      <c r="W12340" s="2"/>
      <c r="X12340">
        <v>12339</v>
      </c>
      <c r="Y12340" s="1" t="s">
        <v>179</v>
      </c>
      <c r="Z12340" s="1"/>
      <c r="AA12340" s="2"/>
    </row>
    <row r="12341" spans="8:27">
      <c r="H12341">
        <v>12340</v>
      </c>
      <c r="I12341" s="1" t="s">
        <v>752</v>
      </c>
      <c r="J12341" s="1"/>
      <c r="K12341" s="2"/>
      <c r="L12341">
        <v>12340</v>
      </c>
      <c r="M12341" s="1" t="s">
        <v>753</v>
      </c>
      <c r="N12341" s="1"/>
      <c r="O12341" s="2"/>
      <c r="P12341">
        <v>12340</v>
      </c>
      <c r="Q12341" s="1" t="s">
        <v>754</v>
      </c>
      <c r="R12341" s="1"/>
      <c r="S12341" s="2"/>
      <c r="T12341">
        <v>12340</v>
      </c>
      <c r="U12341" s="1" t="s">
        <v>178</v>
      </c>
      <c r="V12341" s="1"/>
      <c r="W12341" s="2"/>
      <c r="X12341">
        <v>12340</v>
      </c>
      <c r="Y12341" s="1" t="s">
        <v>179</v>
      </c>
      <c r="Z12341" s="1"/>
      <c r="AA12341" s="2"/>
    </row>
    <row r="12342" spans="8:27">
      <c r="H12342">
        <v>12341</v>
      </c>
      <c r="I12342" s="1" t="s">
        <v>752</v>
      </c>
      <c r="J12342" s="1"/>
      <c r="K12342" s="2"/>
      <c r="L12342">
        <v>12341</v>
      </c>
      <c r="M12342" s="1" t="s">
        <v>753</v>
      </c>
      <c r="N12342" s="1"/>
      <c r="O12342" s="2"/>
      <c r="P12342">
        <v>12341</v>
      </c>
      <c r="Q12342" s="1" t="s">
        <v>754</v>
      </c>
      <c r="R12342" s="1"/>
      <c r="S12342" s="2"/>
      <c r="T12342">
        <v>12341</v>
      </c>
      <c r="U12342" s="1" t="s">
        <v>178</v>
      </c>
      <c r="V12342" s="1"/>
      <c r="W12342" s="2"/>
      <c r="X12342">
        <v>12341</v>
      </c>
      <c r="Y12342" s="1" t="s">
        <v>179</v>
      </c>
      <c r="Z12342" s="1"/>
      <c r="AA12342" s="2"/>
    </row>
    <row r="12343" spans="8:27">
      <c r="H12343">
        <v>12342</v>
      </c>
      <c r="I12343" s="1" t="s">
        <v>752</v>
      </c>
      <c r="J12343" s="1"/>
      <c r="K12343" s="2"/>
      <c r="L12343">
        <v>12342</v>
      </c>
      <c r="M12343" s="1" t="s">
        <v>753</v>
      </c>
      <c r="N12343" s="1"/>
      <c r="O12343" s="2"/>
      <c r="P12343">
        <v>12342</v>
      </c>
      <c r="Q12343" s="1" t="s">
        <v>754</v>
      </c>
      <c r="R12343" s="1"/>
      <c r="S12343" s="2"/>
      <c r="T12343">
        <v>12342</v>
      </c>
      <c r="U12343" s="1" t="s">
        <v>178</v>
      </c>
      <c r="V12343" s="1"/>
      <c r="W12343" s="2"/>
      <c r="X12343">
        <v>12342</v>
      </c>
      <c r="Y12343" s="1" t="s">
        <v>179</v>
      </c>
      <c r="Z12343" s="1"/>
      <c r="AA12343" s="2"/>
    </row>
    <row r="12344" spans="8:27">
      <c r="H12344">
        <v>12343</v>
      </c>
      <c r="I12344" s="1" t="s">
        <v>752</v>
      </c>
      <c r="J12344" s="1"/>
      <c r="K12344" s="2"/>
      <c r="L12344">
        <v>12343</v>
      </c>
      <c r="M12344" s="1" t="s">
        <v>753</v>
      </c>
      <c r="N12344" s="1"/>
      <c r="O12344" s="2"/>
      <c r="P12344">
        <v>12343</v>
      </c>
      <c r="Q12344" s="1" t="s">
        <v>754</v>
      </c>
      <c r="R12344" s="1"/>
      <c r="S12344" s="2"/>
      <c r="T12344">
        <v>12343</v>
      </c>
      <c r="U12344" s="1" t="s">
        <v>178</v>
      </c>
      <c r="V12344" s="1"/>
      <c r="W12344" s="2"/>
      <c r="X12344">
        <v>12343</v>
      </c>
      <c r="Y12344" s="1" t="s">
        <v>179</v>
      </c>
      <c r="Z12344" s="1"/>
      <c r="AA12344" s="2"/>
    </row>
    <row r="12345" spans="8:27">
      <c r="H12345">
        <v>12344</v>
      </c>
      <c r="I12345" s="1" t="s">
        <v>752</v>
      </c>
      <c r="J12345" s="1"/>
      <c r="K12345" s="2"/>
      <c r="L12345">
        <v>12344</v>
      </c>
      <c r="M12345" s="1" t="s">
        <v>753</v>
      </c>
      <c r="N12345" s="1"/>
      <c r="O12345" s="2"/>
      <c r="P12345">
        <v>12344</v>
      </c>
      <c r="Q12345" s="1" t="s">
        <v>754</v>
      </c>
      <c r="R12345" s="1"/>
      <c r="S12345" s="2"/>
      <c r="T12345">
        <v>12344</v>
      </c>
      <c r="U12345" s="1" t="s">
        <v>178</v>
      </c>
      <c r="V12345" s="1"/>
      <c r="W12345" s="2"/>
      <c r="X12345">
        <v>12344</v>
      </c>
      <c r="Y12345" s="1" t="s">
        <v>179</v>
      </c>
      <c r="Z12345" s="1"/>
      <c r="AA12345" s="2"/>
    </row>
    <row r="12346" spans="8:27">
      <c r="H12346">
        <v>12345</v>
      </c>
      <c r="I12346" s="1" t="s">
        <v>752</v>
      </c>
      <c r="J12346" s="1"/>
      <c r="K12346" s="2"/>
      <c r="L12346">
        <v>12345</v>
      </c>
      <c r="M12346" s="1" t="s">
        <v>753</v>
      </c>
      <c r="N12346" s="1"/>
      <c r="O12346" s="2"/>
      <c r="P12346">
        <v>12345</v>
      </c>
      <c r="Q12346" s="1" t="s">
        <v>754</v>
      </c>
      <c r="R12346" s="1"/>
      <c r="S12346" s="2"/>
      <c r="T12346">
        <v>12345</v>
      </c>
      <c r="U12346" s="1" t="s">
        <v>178</v>
      </c>
      <c r="V12346" s="1"/>
      <c r="W12346" s="2"/>
      <c r="X12346">
        <v>12345</v>
      </c>
      <c r="Y12346" s="1" t="s">
        <v>179</v>
      </c>
      <c r="Z12346" s="1"/>
      <c r="AA12346" s="2"/>
    </row>
    <row r="12347" spans="8:27">
      <c r="H12347">
        <v>12346</v>
      </c>
      <c r="I12347" s="1" t="s">
        <v>752</v>
      </c>
      <c r="J12347" s="1"/>
      <c r="K12347" s="2"/>
      <c r="L12347">
        <v>12346</v>
      </c>
      <c r="M12347" s="1" t="s">
        <v>753</v>
      </c>
      <c r="N12347" s="1"/>
      <c r="O12347" s="2"/>
      <c r="P12347">
        <v>12346</v>
      </c>
      <c r="Q12347" s="1" t="s">
        <v>754</v>
      </c>
      <c r="R12347" s="1"/>
      <c r="S12347" s="2"/>
      <c r="T12347">
        <v>12346</v>
      </c>
      <c r="U12347" s="1" t="s">
        <v>178</v>
      </c>
      <c r="V12347" s="1"/>
      <c r="W12347" s="2"/>
      <c r="X12347">
        <v>12346</v>
      </c>
      <c r="Y12347" s="1" t="s">
        <v>179</v>
      </c>
      <c r="Z12347" s="1"/>
      <c r="AA12347" s="2"/>
    </row>
    <row r="12348" spans="8:27">
      <c r="H12348">
        <v>12347</v>
      </c>
      <c r="I12348" s="1" t="s">
        <v>752</v>
      </c>
      <c r="J12348" s="1"/>
      <c r="K12348" s="2"/>
      <c r="L12348">
        <v>12347</v>
      </c>
      <c r="M12348" s="1" t="s">
        <v>753</v>
      </c>
      <c r="N12348" s="1"/>
      <c r="O12348" s="2"/>
      <c r="P12348">
        <v>12347</v>
      </c>
      <c r="Q12348" s="1" t="s">
        <v>754</v>
      </c>
      <c r="R12348" s="1"/>
      <c r="S12348" s="2"/>
      <c r="T12348">
        <v>12347</v>
      </c>
      <c r="U12348" s="1" t="s">
        <v>178</v>
      </c>
      <c r="V12348" s="1"/>
      <c r="W12348" s="2"/>
      <c r="X12348">
        <v>12347</v>
      </c>
      <c r="Y12348" s="1" t="s">
        <v>179</v>
      </c>
      <c r="Z12348" s="1"/>
      <c r="AA12348" s="2"/>
    </row>
    <row r="12349" spans="8:27">
      <c r="H12349">
        <v>12348</v>
      </c>
      <c r="I12349" s="1" t="s">
        <v>752</v>
      </c>
      <c r="J12349" s="1"/>
      <c r="K12349" s="2"/>
      <c r="L12349">
        <v>12348</v>
      </c>
      <c r="M12349" s="1" t="s">
        <v>753</v>
      </c>
      <c r="N12349" s="1"/>
      <c r="O12349" s="2"/>
      <c r="P12349">
        <v>12348</v>
      </c>
      <c r="Q12349" s="1" t="s">
        <v>754</v>
      </c>
      <c r="R12349" s="1"/>
      <c r="S12349" s="2"/>
      <c r="T12349">
        <v>12348</v>
      </c>
      <c r="U12349" s="1" t="s">
        <v>178</v>
      </c>
      <c r="V12349" s="1"/>
      <c r="W12349" s="2"/>
      <c r="X12349">
        <v>12348</v>
      </c>
      <c r="Y12349" s="1" t="s">
        <v>179</v>
      </c>
      <c r="Z12349" s="1"/>
      <c r="AA12349" s="2"/>
    </row>
    <row r="12350" spans="8:27">
      <c r="H12350">
        <v>12349</v>
      </c>
      <c r="I12350" s="1" t="s">
        <v>752</v>
      </c>
      <c r="J12350" s="1"/>
      <c r="K12350" s="2"/>
      <c r="L12350">
        <v>12349</v>
      </c>
      <c r="M12350" s="1" t="s">
        <v>753</v>
      </c>
      <c r="N12350" s="1"/>
      <c r="O12350" s="2"/>
      <c r="P12350">
        <v>12349</v>
      </c>
      <c r="Q12350" s="1" t="s">
        <v>754</v>
      </c>
      <c r="R12350" s="1"/>
      <c r="S12350" s="2"/>
      <c r="T12350">
        <v>12349</v>
      </c>
      <c r="U12350" s="1" t="s">
        <v>178</v>
      </c>
      <c r="V12350" s="1"/>
      <c r="W12350" s="2"/>
      <c r="X12350">
        <v>12349</v>
      </c>
      <c r="Y12350" s="1" t="s">
        <v>179</v>
      </c>
      <c r="Z12350" s="1"/>
      <c r="AA12350" s="2"/>
    </row>
    <row r="12351" spans="8:27">
      <c r="H12351">
        <v>12350</v>
      </c>
      <c r="I12351" s="1" t="s">
        <v>752</v>
      </c>
      <c r="J12351" s="1"/>
      <c r="K12351" s="2"/>
      <c r="L12351">
        <v>12350</v>
      </c>
      <c r="M12351" s="1" t="s">
        <v>753</v>
      </c>
      <c r="N12351" s="1"/>
      <c r="O12351" s="2"/>
      <c r="P12351">
        <v>12350</v>
      </c>
      <c r="Q12351" s="1" t="s">
        <v>754</v>
      </c>
      <c r="R12351" s="1"/>
      <c r="S12351" s="2"/>
      <c r="T12351">
        <v>12350</v>
      </c>
      <c r="U12351" s="1" t="s">
        <v>178</v>
      </c>
      <c r="V12351" s="1"/>
      <c r="W12351" s="2"/>
      <c r="X12351">
        <v>12350</v>
      </c>
      <c r="Y12351" s="1" t="s">
        <v>179</v>
      </c>
      <c r="Z12351" s="1"/>
      <c r="AA12351" s="2"/>
    </row>
    <row r="12352" spans="8:27">
      <c r="H12352">
        <v>12351</v>
      </c>
      <c r="I12352" s="1" t="s">
        <v>752</v>
      </c>
      <c r="J12352" s="1"/>
      <c r="K12352" s="2"/>
      <c r="L12352">
        <v>12351</v>
      </c>
      <c r="M12352" s="1" t="s">
        <v>753</v>
      </c>
      <c r="N12352" s="1"/>
      <c r="O12352" s="2"/>
      <c r="P12352">
        <v>12351</v>
      </c>
      <c r="Q12352" s="1" t="s">
        <v>754</v>
      </c>
      <c r="R12352" s="1"/>
      <c r="S12352" s="2"/>
      <c r="T12352">
        <v>12351</v>
      </c>
      <c r="U12352" s="1" t="s">
        <v>178</v>
      </c>
      <c r="V12352" s="1"/>
      <c r="W12352" s="2"/>
      <c r="X12352">
        <v>12351</v>
      </c>
      <c r="Y12352" s="1" t="s">
        <v>179</v>
      </c>
      <c r="Z12352" s="1"/>
      <c r="AA12352" s="2"/>
    </row>
    <row r="12353" spans="8:27">
      <c r="H12353">
        <v>12352</v>
      </c>
      <c r="I12353" s="1" t="s">
        <v>752</v>
      </c>
      <c r="J12353" s="1"/>
      <c r="K12353" s="2"/>
      <c r="L12353">
        <v>12352</v>
      </c>
      <c r="M12353" s="1" t="s">
        <v>753</v>
      </c>
      <c r="N12353" s="1"/>
      <c r="O12353" s="2"/>
      <c r="P12353">
        <v>12352</v>
      </c>
      <c r="Q12353" s="1" t="s">
        <v>754</v>
      </c>
      <c r="R12353" s="1"/>
      <c r="S12353" s="2"/>
      <c r="T12353">
        <v>12352</v>
      </c>
      <c r="U12353" s="1" t="s">
        <v>178</v>
      </c>
      <c r="V12353" s="1"/>
      <c r="W12353" s="2"/>
      <c r="X12353">
        <v>12352</v>
      </c>
      <c r="Y12353" s="1" t="s">
        <v>179</v>
      </c>
      <c r="Z12353" s="1"/>
      <c r="AA12353" s="2"/>
    </row>
    <row r="12354" spans="8:27">
      <c r="H12354">
        <v>12353</v>
      </c>
      <c r="I12354" s="1" t="s">
        <v>752</v>
      </c>
      <c r="J12354" s="1"/>
      <c r="K12354" s="2"/>
      <c r="L12354">
        <v>12353</v>
      </c>
      <c r="M12354" s="1" t="s">
        <v>753</v>
      </c>
      <c r="N12354" s="1"/>
      <c r="O12354" s="2"/>
      <c r="P12354">
        <v>12353</v>
      </c>
      <c r="Q12354" s="1" t="s">
        <v>754</v>
      </c>
      <c r="R12354" s="1"/>
      <c r="S12354" s="2"/>
      <c r="T12354">
        <v>12353</v>
      </c>
      <c r="U12354" s="1" t="s">
        <v>178</v>
      </c>
      <c r="V12354" s="1"/>
      <c r="W12354" s="2"/>
      <c r="X12354">
        <v>12353</v>
      </c>
      <c r="Y12354" s="1" t="s">
        <v>179</v>
      </c>
      <c r="Z12354" s="1"/>
      <c r="AA12354" s="2"/>
    </row>
    <row r="12355" spans="8:27">
      <c r="H12355">
        <v>12354</v>
      </c>
      <c r="I12355" s="1" t="s">
        <v>752</v>
      </c>
      <c r="J12355" s="1"/>
      <c r="K12355" s="2"/>
      <c r="L12355">
        <v>12354</v>
      </c>
      <c r="M12355" s="1" t="s">
        <v>753</v>
      </c>
      <c r="N12355" s="1"/>
      <c r="O12355" s="2"/>
      <c r="P12355">
        <v>12354</v>
      </c>
      <c r="Q12355" s="1" t="s">
        <v>754</v>
      </c>
      <c r="R12355" s="1"/>
      <c r="S12355" s="2"/>
      <c r="T12355">
        <v>12354</v>
      </c>
      <c r="U12355" s="1" t="s">
        <v>178</v>
      </c>
      <c r="V12355" s="1"/>
      <c r="W12355" s="2"/>
      <c r="X12355">
        <v>12354</v>
      </c>
      <c r="Y12355" s="1" t="s">
        <v>179</v>
      </c>
      <c r="Z12355" s="1"/>
      <c r="AA12355" s="2"/>
    </row>
    <row r="12356" spans="8:27">
      <c r="H12356">
        <v>12355</v>
      </c>
      <c r="I12356" s="1" t="s">
        <v>752</v>
      </c>
      <c r="J12356" s="1"/>
      <c r="K12356" s="2"/>
      <c r="L12356">
        <v>12355</v>
      </c>
      <c r="M12356" s="1" t="s">
        <v>753</v>
      </c>
      <c r="N12356" s="1"/>
      <c r="O12356" s="2"/>
      <c r="P12356">
        <v>12355</v>
      </c>
      <c r="Q12356" s="1" t="s">
        <v>754</v>
      </c>
      <c r="R12356" s="1"/>
      <c r="S12356" s="2"/>
      <c r="T12356">
        <v>12355</v>
      </c>
      <c r="U12356" s="1" t="s">
        <v>178</v>
      </c>
      <c r="V12356" s="1"/>
      <c r="W12356" s="2"/>
      <c r="X12356">
        <v>12355</v>
      </c>
      <c r="Y12356" s="1" t="s">
        <v>179</v>
      </c>
      <c r="Z12356" s="1"/>
      <c r="AA12356" s="2"/>
    </row>
    <row r="12357" spans="8:27">
      <c r="H12357">
        <v>12356</v>
      </c>
      <c r="I12357" s="1" t="s">
        <v>752</v>
      </c>
      <c r="J12357" s="1"/>
      <c r="K12357" s="2"/>
      <c r="L12357">
        <v>12356</v>
      </c>
      <c r="M12357" s="1" t="s">
        <v>753</v>
      </c>
      <c r="N12357" s="1"/>
      <c r="O12357" s="2"/>
      <c r="P12357">
        <v>12356</v>
      </c>
      <c r="Q12357" s="1" t="s">
        <v>754</v>
      </c>
      <c r="R12357" s="1"/>
      <c r="S12357" s="2"/>
      <c r="T12357">
        <v>12356</v>
      </c>
      <c r="U12357" s="1" t="s">
        <v>178</v>
      </c>
      <c r="V12357" s="1"/>
      <c r="W12357" s="2"/>
      <c r="X12357">
        <v>12356</v>
      </c>
      <c r="Y12357" s="1" t="s">
        <v>179</v>
      </c>
      <c r="Z12357" s="1"/>
      <c r="AA12357" s="2"/>
    </row>
    <row r="12358" spans="8:27">
      <c r="H12358">
        <v>12357</v>
      </c>
      <c r="I12358" s="1" t="s">
        <v>752</v>
      </c>
      <c r="J12358" s="1"/>
      <c r="K12358" s="2"/>
      <c r="L12358">
        <v>12357</v>
      </c>
      <c r="M12358" s="1" t="s">
        <v>753</v>
      </c>
      <c r="N12358" s="1"/>
      <c r="O12358" s="2"/>
      <c r="P12358">
        <v>12357</v>
      </c>
      <c r="Q12358" s="1" t="s">
        <v>754</v>
      </c>
      <c r="R12358" s="1"/>
      <c r="S12358" s="2"/>
      <c r="T12358">
        <v>12357</v>
      </c>
      <c r="U12358" s="1" t="s">
        <v>178</v>
      </c>
      <c r="V12358" s="1"/>
      <c r="W12358" s="2"/>
      <c r="X12358">
        <v>12357</v>
      </c>
      <c r="Y12358" s="1" t="s">
        <v>179</v>
      </c>
      <c r="Z12358" s="1"/>
      <c r="AA12358" s="2"/>
    </row>
    <row r="12359" spans="8:27">
      <c r="H12359">
        <v>12358</v>
      </c>
      <c r="I12359" s="1" t="s">
        <v>752</v>
      </c>
      <c r="J12359" s="1"/>
      <c r="K12359" s="2"/>
      <c r="L12359">
        <v>12358</v>
      </c>
      <c r="M12359" s="1" t="s">
        <v>753</v>
      </c>
      <c r="N12359" s="1"/>
      <c r="O12359" s="2"/>
      <c r="P12359">
        <v>12358</v>
      </c>
      <c r="Q12359" s="1" t="s">
        <v>754</v>
      </c>
      <c r="R12359" s="1"/>
      <c r="S12359" s="2"/>
      <c r="T12359">
        <v>12358</v>
      </c>
      <c r="U12359" s="1" t="s">
        <v>178</v>
      </c>
      <c r="V12359" s="1"/>
      <c r="W12359" s="2"/>
      <c r="X12359">
        <v>12358</v>
      </c>
      <c r="Y12359" s="1" t="s">
        <v>179</v>
      </c>
      <c r="Z12359" s="1"/>
      <c r="AA12359" s="2"/>
    </row>
    <row r="12360" spans="8:27">
      <c r="H12360">
        <v>12359</v>
      </c>
      <c r="I12360" s="1" t="s">
        <v>752</v>
      </c>
      <c r="J12360" s="1"/>
      <c r="K12360" s="2"/>
      <c r="L12360">
        <v>12359</v>
      </c>
      <c r="M12360" s="1" t="s">
        <v>753</v>
      </c>
      <c r="N12360" s="1"/>
      <c r="O12360" s="2"/>
      <c r="P12360">
        <v>12359</v>
      </c>
      <c r="Q12360" s="1" t="s">
        <v>754</v>
      </c>
      <c r="R12360" s="1"/>
      <c r="S12360" s="2"/>
      <c r="T12360">
        <v>12359</v>
      </c>
      <c r="U12360" s="1" t="s">
        <v>178</v>
      </c>
      <c r="V12360" s="1"/>
      <c r="W12360" s="2"/>
      <c r="X12360">
        <v>12359</v>
      </c>
      <c r="Y12360" s="1" t="s">
        <v>179</v>
      </c>
      <c r="Z12360" s="1"/>
      <c r="AA12360" s="2"/>
    </row>
    <row r="12361" spans="8:27">
      <c r="H12361">
        <v>12360</v>
      </c>
      <c r="I12361" s="1" t="s">
        <v>752</v>
      </c>
      <c r="J12361" s="1"/>
      <c r="K12361" s="2"/>
      <c r="L12361">
        <v>12360</v>
      </c>
      <c r="M12361" s="1" t="s">
        <v>753</v>
      </c>
      <c r="N12361" s="1"/>
      <c r="O12361" s="2"/>
      <c r="P12361">
        <v>12360</v>
      </c>
      <c r="Q12361" s="1" t="s">
        <v>754</v>
      </c>
      <c r="R12361" s="1"/>
      <c r="S12361" s="2"/>
      <c r="T12361">
        <v>12360</v>
      </c>
      <c r="U12361" s="1" t="s">
        <v>178</v>
      </c>
      <c r="V12361" s="1"/>
      <c r="W12361" s="2"/>
      <c r="X12361">
        <v>12360</v>
      </c>
      <c r="Y12361" s="1" t="s">
        <v>179</v>
      </c>
      <c r="Z12361" s="1"/>
      <c r="AA12361" s="2"/>
    </row>
    <row r="12362" spans="8:27">
      <c r="H12362">
        <v>12361</v>
      </c>
      <c r="I12362" s="1" t="s">
        <v>752</v>
      </c>
      <c r="J12362" s="1"/>
      <c r="K12362" s="2"/>
      <c r="L12362">
        <v>12361</v>
      </c>
      <c r="M12362" s="1" t="s">
        <v>753</v>
      </c>
      <c r="N12362" s="1"/>
      <c r="O12362" s="2"/>
      <c r="P12362">
        <v>12361</v>
      </c>
      <c r="Q12362" s="1" t="s">
        <v>754</v>
      </c>
      <c r="R12362" s="1"/>
      <c r="S12362" s="2"/>
      <c r="T12362">
        <v>12361</v>
      </c>
      <c r="U12362" s="1" t="s">
        <v>178</v>
      </c>
      <c r="V12362" s="1"/>
      <c r="W12362" s="2"/>
      <c r="X12362">
        <v>12361</v>
      </c>
      <c r="Y12362" s="1" t="s">
        <v>179</v>
      </c>
      <c r="Z12362" s="1"/>
      <c r="AA12362" s="2"/>
    </row>
    <row r="12363" spans="8:27">
      <c r="H12363">
        <v>12362</v>
      </c>
      <c r="I12363" s="1" t="s">
        <v>752</v>
      </c>
      <c r="J12363" s="1"/>
      <c r="K12363" s="2"/>
      <c r="L12363">
        <v>12362</v>
      </c>
      <c r="M12363" s="1" t="s">
        <v>753</v>
      </c>
      <c r="N12363" s="1"/>
      <c r="O12363" s="2"/>
      <c r="P12363">
        <v>12362</v>
      </c>
      <c r="Q12363" s="1" t="s">
        <v>754</v>
      </c>
      <c r="R12363" s="1"/>
      <c r="S12363" s="2"/>
      <c r="T12363">
        <v>12362</v>
      </c>
      <c r="U12363" s="1" t="s">
        <v>178</v>
      </c>
      <c r="V12363" s="1"/>
      <c r="W12363" s="2"/>
      <c r="X12363">
        <v>12362</v>
      </c>
      <c r="Y12363" s="1" t="s">
        <v>179</v>
      </c>
      <c r="Z12363" s="1"/>
      <c r="AA12363" s="2"/>
    </row>
    <row r="12364" spans="8:27">
      <c r="H12364">
        <v>12363</v>
      </c>
      <c r="I12364" s="1" t="s">
        <v>752</v>
      </c>
      <c r="J12364" s="1"/>
      <c r="K12364" s="2"/>
      <c r="L12364">
        <v>12363</v>
      </c>
      <c r="M12364" s="1" t="s">
        <v>753</v>
      </c>
      <c r="N12364" s="1"/>
      <c r="O12364" s="2"/>
      <c r="P12364">
        <v>12363</v>
      </c>
      <c r="Q12364" s="1" t="s">
        <v>754</v>
      </c>
      <c r="R12364" s="1"/>
      <c r="S12364" s="2"/>
      <c r="T12364">
        <v>12363</v>
      </c>
      <c r="U12364" s="1" t="s">
        <v>178</v>
      </c>
      <c r="V12364" s="1"/>
      <c r="W12364" s="2"/>
      <c r="X12364">
        <v>12363</v>
      </c>
      <c r="Y12364" s="1" t="s">
        <v>179</v>
      </c>
      <c r="Z12364" s="1"/>
      <c r="AA12364" s="2"/>
    </row>
    <row r="12365" spans="8:27">
      <c r="H12365">
        <v>12364</v>
      </c>
      <c r="I12365" s="1" t="s">
        <v>752</v>
      </c>
      <c r="J12365" s="1"/>
      <c r="K12365" s="2"/>
      <c r="L12365">
        <v>12364</v>
      </c>
      <c r="M12365" s="1" t="s">
        <v>753</v>
      </c>
      <c r="N12365" s="1"/>
      <c r="O12365" s="2"/>
      <c r="P12365">
        <v>12364</v>
      </c>
      <c r="Q12365" s="1" t="s">
        <v>754</v>
      </c>
      <c r="R12365" s="1"/>
      <c r="S12365" s="2"/>
      <c r="T12365">
        <v>12364</v>
      </c>
      <c r="U12365" s="1" t="s">
        <v>178</v>
      </c>
      <c r="V12365" s="1"/>
      <c r="W12365" s="2"/>
      <c r="X12365">
        <v>12364</v>
      </c>
      <c r="Y12365" s="1" t="s">
        <v>179</v>
      </c>
      <c r="Z12365" s="1"/>
      <c r="AA12365" s="2"/>
    </row>
    <row r="12366" spans="8:27">
      <c r="H12366">
        <v>12365</v>
      </c>
      <c r="I12366" s="1" t="s">
        <v>752</v>
      </c>
      <c r="J12366" s="1"/>
      <c r="K12366" s="2"/>
      <c r="L12366">
        <v>12365</v>
      </c>
      <c r="M12366" s="1" t="s">
        <v>753</v>
      </c>
      <c r="N12366" s="1"/>
      <c r="O12366" s="2"/>
      <c r="P12366">
        <v>12365</v>
      </c>
      <c r="Q12366" s="1" t="s">
        <v>754</v>
      </c>
      <c r="R12366" s="1"/>
      <c r="S12366" s="2"/>
      <c r="T12366">
        <v>12365</v>
      </c>
      <c r="U12366" s="1" t="s">
        <v>178</v>
      </c>
      <c r="V12366" s="1"/>
      <c r="W12366" s="2"/>
      <c r="X12366">
        <v>12365</v>
      </c>
      <c r="Y12366" s="1" t="s">
        <v>179</v>
      </c>
      <c r="Z12366" s="1"/>
      <c r="AA12366" s="2"/>
    </row>
    <row r="12367" spans="8:27">
      <c r="H12367">
        <v>12366</v>
      </c>
      <c r="I12367" s="1" t="s">
        <v>752</v>
      </c>
      <c r="J12367" s="1"/>
      <c r="K12367" s="2"/>
      <c r="L12367">
        <v>12366</v>
      </c>
      <c r="M12367" s="1" t="s">
        <v>753</v>
      </c>
      <c r="N12367" s="1"/>
      <c r="O12367" s="2"/>
      <c r="P12367">
        <v>12366</v>
      </c>
      <c r="Q12367" s="1" t="s">
        <v>754</v>
      </c>
      <c r="R12367" s="1"/>
      <c r="S12367" s="2"/>
      <c r="T12367">
        <v>12366</v>
      </c>
      <c r="U12367" s="1" t="s">
        <v>178</v>
      </c>
      <c r="V12367" s="1"/>
      <c r="W12367" s="2"/>
      <c r="X12367">
        <v>12366</v>
      </c>
      <c r="Y12367" s="1" t="s">
        <v>179</v>
      </c>
      <c r="Z12367" s="1"/>
      <c r="AA12367" s="2"/>
    </row>
    <row r="12368" spans="8:27">
      <c r="H12368">
        <v>12367</v>
      </c>
      <c r="I12368" s="1" t="s">
        <v>752</v>
      </c>
      <c r="J12368" s="1"/>
      <c r="K12368" s="2"/>
      <c r="L12368">
        <v>12367</v>
      </c>
      <c r="M12368" s="1" t="s">
        <v>753</v>
      </c>
      <c r="N12368" s="1"/>
      <c r="O12368" s="2"/>
      <c r="P12368">
        <v>12367</v>
      </c>
      <c r="Q12368" s="1" t="s">
        <v>754</v>
      </c>
      <c r="R12368" s="1"/>
      <c r="S12368" s="2"/>
      <c r="T12368">
        <v>12367</v>
      </c>
      <c r="U12368" s="1" t="s">
        <v>178</v>
      </c>
      <c r="V12368" s="1"/>
      <c r="W12368" s="2"/>
      <c r="X12368">
        <v>12367</v>
      </c>
      <c r="Y12368" s="1" t="s">
        <v>179</v>
      </c>
      <c r="Z12368" s="1"/>
      <c r="AA12368" s="2"/>
    </row>
    <row r="12369" spans="8:27">
      <c r="H12369">
        <v>12368</v>
      </c>
      <c r="I12369" s="1" t="s">
        <v>752</v>
      </c>
      <c r="J12369" s="1"/>
      <c r="K12369" s="2"/>
      <c r="L12369">
        <v>12368</v>
      </c>
      <c r="M12369" s="1" t="s">
        <v>753</v>
      </c>
      <c r="N12369" s="1"/>
      <c r="O12369" s="2"/>
      <c r="P12369">
        <v>12368</v>
      </c>
      <c r="Q12369" s="1" t="s">
        <v>754</v>
      </c>
      <c r="R12369" s="1"/>
      <c r="S12369" s="2"/>
      <c r="T12369">
        <v>12368</v>
      </c>
      <c r="U12369" s="1" t="s">
        <v>178</v>
      </c>
      <c r="V12369" s="1"/>
      <c r="W12369" s="2"/>
      <c r="X12369">
        <v>12368</v>
      </c>
      <c r="Y12369" s="1" t="s">
        <v>179</v>
      </c>
      <c r="Z12369" s="1"/>
      <c r="AA12369" s="2"/>
    </row>
    <row r="12370" spans="8:27">
      <c r="H12370">
        <v>12369</v>
      </c>
      <c r="I12370" s="1" t="s">
        <v>752</v>
      </c>
      <c r="J12370" s="1"/>
      <c r="K12370" s="2"/>
      <c r="L12370">
        <v>12369</v>
      </c>
      <c r="M12370" s="1" t="s">
        <v>753</v>
      </c>
      <c r="N12370" s="1"/>
      <c r="O12370" s="2"/>
      <c r="P12370">
        <v>12369</v>
      </c>
      <c r="Q12370" s="1" t="s">
        <v>754</v>
      </c>
      <c r="R12370" s="1"/>
      <c r="S12370" s="2"/>
      <c r="T12370">
        <v>12369</v>
      </c>
      <c r="U12370" s="1" t="s">
        <v>178</v>
      </c>
      <c r="V12370" s="1"/>
      <c r="W12370" s="2"/>
      <c r="X12370">
        <v>12369</v>
      </c>
      <c r="Y12370" s="1" t="s">
        <v>179</v>
      </c>
      <c r="Z12370" s="1"/>
      <c r="AA12370" s="2"/>
    </row>
    <row r="12371" spans="8:27">
      <c r="H12371">
        <v>12370</v>
      </c>
      <c r="I12371" s="1" t="s">
        <v>752</v>
      </c>
      <c r="J12371" s="1"/>
      <c r="K12371" s="2"/>
      <c r="L12371">
        <v>12370</v>
      </c>
      <c r="M12371" s="1" t="s">
        <v>753</v>
      </c>
      <c r="N12371" s="1"/>
      <c r="O12371" s="2"/>
      <c r="P12371">
        <v>12370</v>
      </c>
      <c r="Q12371" s="1" t="s">
        <v>754</v>
      </c>
      <c r="R12371" s="1"/>
      <c r="S12371" s="2"/>
      <c r="T12371">
        <v>12370</v>
      </c>
      <c r="U12371" s="1" t="s">
        <v>178</v>
      </c>
      <c r="V12371" s="1"/>
      <c r="W12371" s="2"/>
      <c r="X12371">
        <v>12370</v>
      </c>
      <c r="Y12371" s="1" t="s">
        <v>179</v>
      </c>
      <c r="Z12371" s="1"/>
      <c r="AA12371" s="2"/>
    </row>
    <row r="12372" spans="8:27">
      <c r="H12372">
        <v>12371</v>
      </c>
      <c r="I12372" s="1" t="s">
        <v>752</v>
      </c>
      <c r="J12372" s="1"/>
      <c r="K12372" s="2"/>
      <c r="L12372">
        <v>12371</v>
      </c>
      <c r="M12372" s="1" t="s">
        <v>753</v>
      </c>
      <c r="N12372" s="1"/>
      <c r="O12372" s="2"/>
      <c r="P12372">
        <v>12371</v>
      </c>
      <c r="Q12372" s="1" t="s">
        <v>754</v>
      </c>
      <c r="R12372" s="1"/>
      <c r="S12372" s="2"/>
      <c r="T12372">
        <v>12371</v>
      </c>
      <c r="U12372" s="1" t="s">
        <v>178</v>
      </c>
      <c r="V12372" s="1"/>
      <c r="W12372" s="2"/>
      <c r="X12372">
        <v>12371</v>
      </c>
      <c r="Y12372" s="1" t="s">
        <v>179</v>
      </c>
      <c r="Z12372" s="1"/>
      <c r="AA12372" s="2"/>
    </row>
    <row r="12373" spans="8:27">
      <c r="H12373">
        <v>12372</v>
      </c>
      <c r="I12373" s="1" t="s">
        <v>752</v>
      </c>
      <c r="J12373" s="1"/>
      <c r="K12373" s="2"/>
      <c r="L12373">
        <v>12372</v>
      </c>
      <c r="M12373" s="1" t="s">
        <v>753</v>
      </c>
      <c r="N12373" s="1"/>
      <c r="O12373" s="2"/>
      <c r="P12373">
        <v>12372</v>
      </c>
      <c r="Q12373" s="1" t="s">
        <v>754</v>
      </c>
      <c r="R12373" s="1"/>
      <c r="S12373" s="2"/>
      <c r="T12373">
        <v>12372</v>
      </c>
      <c r="U12373" s="1" t="s">
        <v>178</v>
      </c>
      <c r="V12373" s="1"/>
      <c r="W12373" s="2"/>
      <c r="X12373">
        <v>12372</v>
      </c>
      <c r="Y12373" s="1" t="s">
        <v>179</v>
      </c>
      <c r="Z12373" s="1"/>
      <c r="AA12373" s="2"/>
    </row>
    <row r="12374" spans="8:27">
      <c r="H12374">
        <v>12373</v>
      </c>
      <c r="I12374" s="1" t="s">
        <v>752</v>
      </c>
      <c r="J12374" s="1"/>
      <c r="K12374" s="2"/>
      <c r="L12374">
        <v>12373</v>
      </c>
      <c r="M12374" s="1" t="s">
        <v>753</v>
      </c>
      <c r="N12374" s="1"/>
      <c r="O12374" s="2"/>
      <c r="P12374">
        <v>12373</v>
      </c>
      <c r="Q12374" s="1" t="s">
        <v>754</v>
      </c>
      <c r="R12374" s="1"/>
      <c r="S12374" s="2"/>
      <c r="T12374">
        <v>12373</v>
      </c>
      <c r="U12374" s="1" t="s">
        <v>178</v>
      </c>
      <c r="V12374" s="1"/>
      <c r="W12374" s="2"/>
      <c r="X12374">
        <v>12373</v>
      </c>
      <c r="Y12374" s="1" t="s">
        <v>179</v>
      </c>
      <c r="Z12374" s="1"/>
      <c r="AA12374" s="2"/>
    </row>
    <row r="12375" spans="8:27">
      <c r="H12375">
        <v>12374</v>
      </c>
      <c r="I12375" s="1" t="s">
        <v>752</v>
      </c>
      <c r="J12375" s="1"/>
      <c r="K12375" s="2"/>
      <c r="L12375">
        <v>12374</v>
      </c>
      <c r="M12375" s="1" t="s">
        <v>753</v>
      </c>
      <c r="N12375" s="1"/>
      <c r="O12375" s="2"/>
      <c r="P12375">
        <v>12374</v>
      </c>
      <c r="Q12375" s="1" t="s">
        <v>754</v>
      </c>
      <c r="R12375" s="1"/>
      <c r="S12375" s="2"/>
      <c r="T12375">
        <v>12374</v>
      </c>
      <c r="U12375" s="1" t="s">
        <v>178</v>
      </c>
      <c r="V12375" s="1"/>
      <c r="W12375" s="2"/>
      <c r="X12375">
        <v>12374</v>
      </c>
      <c r="Y12375" s="1" t="s">
        <v>179</v>
      </c>
      <c r="Z12375" s="1"/>
      <c r="AA12375" s="2"/>
    </row>
    <row r="12376" spans="8:27">
      <c r="H12376">
        <v>12375</v>
      </c>
      <c r="I12376" s="1" t="s">
        <v>752</v>
      </c>
      <c r="J12376" s="1"/>
      <c r="K12376" s="2"/>
      <c r="L12376">
        <v>12375</v>
      </c>
      <c r="M12376" s="1" t="s">
        <v>753</v>
      </c>
      <c r="N12376" s="1"/>
      <c r="O12376" s="2"/>
      <c r="P12376">
        <v>12375</v>
      </c>
      <c r="Q12376" s="1" t="s">
        <v>754</v>
      </c>
      <c r="R12376" s="1"/>
      <c r="S12376" s="2"/>
      <c r="T12376">
        <v>12375</v>
      </c>
      <c r="U12376" s="1" t="s">
        <v>178</v>
      </c>
      <c r="V12376" s="1"/>
      <c r="W12376" s="2"/>
      <c r="X12376">
        <v>12375</v>
      </c>
      <c r="Y12376" s="1" t="s">
        <v>179</v>
      </c>
      <c r="Z12376" s="1"/>
      <c r="AA12376" s="2"/>
    </row>
    <row r="12377" spans="8:27">
      <c r="H12377">
        <v>12376</v>
      </c>
      <c r="I12377" s="1" t="s">
        <v>752</v>
      </c>
      <c r="J12377" s="1"/>
      <c r="K12377" s="2"/>
      <c r="L12377">
        <v>12376</v>
      </c>
      <c r="M12377" s="1" t="s">
        <v>753</v>
      </c>
      <c r="N12377" s="1"/>
      <c r="O12377" s="2"/>
      <c r="P12377">
        <v>12376</v>
      </c>
      <c r="Q12377" s="1" t="s">
        <v>754</v>
      </c>
      <c r="R12377" s="1"/>
      <c r="S12377" s="2"/>
      <c r="T12377">
        <v>12376</v>
      </c>
      <c r="U12377" s="1" t="s">
        <v>178</v>
      </c>
      <c r="V12377" s="1"/>
      <c r="W12377" s="2"/>
      <c r="X12377">
        <v>12376</v>
      </c>
      <c r="Y12377" s="1" t="s">
        <v>179</v>
      </c>
      <c r="Z12377" s="1"/>
      <c r="AA12377" s="2"/>
    </row>
    <row r="12378" spans="8:27">
      <c r="H12378">
        <v>12377</v>
      </c>
      <c r="I12378" s="1" t="s">
        <v>752</v>
      </c>
      <c r="J12378" s="1"/>
      <c r="K12378" s="2"/>
      <c r="L12378">
        <v>12377</v>
      </c>
      <c r="M12378" s="1" t="s">
        <v>753</v>
      </c>
      <c r="N12378" s="1"/>
      <c r="O12378" s="2"/>
      <c r="P12378">
        <v>12377</v>
      </c>
      <c r="Q12378" s="1" t="s">
        <v>754</v>
      </c>
      <c r="R12378" s="1"/>
      <c r="S12378" s="2"/>
      <c r="T12378">
        <v>12377</v>
      </c>
      <c r="U12378" s="1" t="s">
        <v>178</v>
      </c>
      <c r="V12378" s="1"/>
      <c r="W12378" s="2"/>
      <c r="X12378">
        <v>12377</v>
      </c>
      <c r="Y12378" s="1" t="s">
        <v>179</v>
      </c>
      <c r="Z12378" s="1"/>
      <c r="AA12378" s="2"/>
    </row>
    <row r="12379" spans="8:27">
      <c r="H12379">
        <v>12378</v>
      </c>
      <c r="I12379" s="1" t="s">
        <v>752</v>
      </c>
      <c r="J12379" s="1"/>
      <c r="K12379" s="2"/>
      <c r="L12379">
        <v>12378</v>
      </c>
      <c r="M12379" s="1" t="s">
        <v>753</v>
      </c>
      <c r="N12379" s="1"/>
      <c r="O12379" s="2"/>
      <c r="P12379">
        <v>12378</v>
      </c>
      <c r="Q12379" s="1" t="s">
        <v>754</v>
      </c>
      <c r="R12379" s="1"/>
      <c r="S12379" s="2"/>
      <c r="T12379">
        <v>12378</v>
      </c>
      <c r="U12379" s="1" t="s">
        <v>178</v>
      </c>
      <c r="V12379" s="1"/>
      <c r="W12379" s="2"/>
      <c r="X12379">
        <v>12378</v>
      </c>
      <c r="Y12379" s="1" t="s">
        <v>179</v>
      </c>
      <c r="Z12379" s="1"/>
      <c r="AA12379" s="2"/>
    </row>
    <row r="12380" spans="8:27">
      <c r="H12380">
        <v>12379</v>
      </c>
      <c r="I12380" s="1" t="s">
        <v>752</v>
      </c>
      <c r="J12380" s="1"/>
      <c r="K12380" s="2"/>
      <c r="L12380">
        <v>12379</v>
      </c>
      <c r="M12380" s="1" t="s">
        <v>753</v>
      </c>
      <c r="N12380" s="1"/>
      <c r="O12380" s="2"/>
      <c r="P12380">
        <v>12379</v>
      </c>
      <c r="Q12380" s="1" t="s">
        <v>754</v>
      </c>
      <c r="R12380" s="1"/>
      <c r="S12380" s="2"/>
      <c r="T12380">
        <v>12379</v>
      </c>
      <c r="U12380" s="1" t="s">
        <v>178</v>
      </c>
      <c r="V12380" s="1"/>
      <c r="W12380" s="2"/>
      <c r="X12380">
        <v>12379</v>
      </c>
      <c r="Y12380" s="1" t="s">
        <v>179</v>
      </c>
      <c r="Z12380" s="1"/>
      <c r="AA12380" s="2"/>
    </row>
    <row r="12381" spans="8:27">
      <c r="H12381">
        <v>12380</v>
      </c>
      <c r="I12381" s="1" t="s">
        <v>752</v>
      </c>
      <c r="J12381" s="1"/>
      <c r="K12381" s="2"/>
      <c r="L12381">
        <v>12380</v>
      </c>
      <c r="M12381" s="1" t="s">
        <v>753</v>
      </c>
      <c r="N12381" s="1"/>
      <c r="O12381" s="2"/>
      <c r="P12381">
        <v>12380</v>
      </c>
      <c r="Q12381" s="1" t="s">
        <v>754</v>
      </c>
      <c r="R12381" s="1"/>
      <c r="S12381" s="2"/>
      <c r="T12381">
        <v>12380</v>
      </c>
      <c r="U12381" s="1" t="s">
        <v>178</v>
      </c>
      <c r="V12381" s="1"/>
      <c r="W12381" s="2"/>
      <c r="X12381">
        <v>12380</v>
      </c>
      <c r="Y12381" s="1" t="s">
        <v>179</v>
      </c>
      <c r="Z12381" s="1"/>
      <c r="AA12381" s="2"/>
    </row>
    <row r="12382" spans="8:27">
      <c r="H12382">
        <v>12381</v>
      </c>
      <c r="I12382" s="1" t="s">
        <v>752</v>
      </c>
      <c r="J12382" s="1"/>
      <c r="K12382" s="2"/>
      <c r="L12382">
        <v>12381</v>
      </c>
      <c r="M12382" s="1" t="s">
        <v>753</v>
      </c>
      <c r="N12382" s="1"/>
      <c r="O12382" s="2"/>
      <c r="P12382">
        <v>12381</v>
      </c>
      <c r="Q12382" s="1" t="s">
        <v>754</v>
      </c>
      <c r="R12382" s="1"/>
      <c r="S12382" s="2"/>
      <c r="T12382">
        <v>12381</v>
      </c>
      <c r="U12382" s="1" t="s">
        <v>178</v>
      </c>
      <c r="V12382" s="1"/>
      <c r="W12382" s="2"/>
      <c r="X12382">
        <v>12381</v>
      </c>
      <c r="Y12382" s="1" t="s">
        <v>179</v>
      </c>
      <c r="Z12382" s="1"/>
      <c r="AA12382" s="2"/>
    </row>
    <row r="12383" spans="8:27">
      <c r="H12383">
        <v>12382</v>
      </c>
      <c r="I12383" s="1" t="s">
        <v>752</v>
      </c>
      <c r="J12383" s="1"/>
      <c r="K12383" s="2"/>
      <c r="L12383">
        <v>12382</v>
      </c>
      <c r="M12383" s="1" t="s">
        <v>753</v>
      </c>
      <c r="N12383" s="1"/>
      <c r="O12383" s="2"/>
      <c r="P12383">
        <v>12382</v>
      </c>
      <c r="Q12383" s="1" t="s">
        <v>754</v>
      </c>
      <c r="R12383" s="1"/>
      <c r="S12383" s="2"/>
      <c r="T12383">
        <v>12382</v>
      </c>
      <c r="U12383" s="1" t="s">
        <v>178</v>
      </c>
      <c r="V12383" s="1"/>
      <c r="W12383" s="2"/>
      <c r="X12383">
        <v>12382</v>
      </c>
      <c r="Y12383" s="1" t="s">
        <v>179</v>
      </c>
      <c r="Z12383" s="1"/>
      <c r="AA12383" s="2"/>
    </row>
    <row r="12384" spans="8:27">
      <c r="H12384">
        <v>12383</v>
      </c>
      <c r="I12384" s="1" t="s">
        <v>752</v>
      </c>
      <c r="J12384" s="1"/>
      <c r="K12384" s="2"/>
      <c r="L12384">
        <v>12383</v>
      </c>
      <c r="M12384" s="1" t="s">
        <v>753</v>
      </c>
      <c r="N12384" s="1"/>
      <c r="O12384" s="2"/>
      <c r="P12384">
        <v>12383</v>
      </c>
      <c r="Q12384" s="1" t="s">
        <v>754</v>
      </c>
      <c r="R12384" s="1"/>
      <c r="S12384" s="2"/>
      <c r="T12384">
        <v>12383</v>
      </c>
      <c r="U12384" s="1" t="s">
        <v>178</v>
      </c>
      <c r="V12384" s="1"/>
      <c r="W12384" s="2"/>
      <c r="X12384">
        <v>12383</v>
      </c>
      <c r="Y12384" s="1" t="s">
        <v>179</v>
      </c>
      <c r="Z12384" s="1"/>
      <c r="AA12384" s="2"/>
    </row>
    <row r="12385" spans="8:27">
      <c r="H12385">
        <v>12384</v>
      </c>
      <c r="I12385" s="1" t="s">
        <v>752</v>
      </c>
      <c r="J12385" s="1"/>
      <c r="K12385" s="2"/>
      <c r="L12385">
        <v>12384</v>
      </c>
      <c r="M12385" s="1" t="s">
        <v>753</v>
      </c>
      <c r="N12385" s="1"/>
      <c r="O12385" s="2"/>
      <c r="P12385">
        <v>12384</v>
      </c>
      <c r="Q12385" s="1" t="s">
        <v>754</v>
      </c>
      <c r="R12385" s="1"/>
      <c r="S12385" s="2"/>
      <c r="T12385">
        <v>12384</v>
      </c>
      <c r="U12385" s="1" t="s">
        <v>178</v>
      </c>
      <c r="V12385" s="1"/>
      <c r="W12385" s="2"/>
      <c r="X12385">
        <v>12384</v>
      </c>
      <c r="Y12385" s="1" t="s">
        <v>179</v>
      </c>
      <c r="Z12385" s="1"/>
      <c r="AA12385" s="2"/>
    </row>
    <row r="12386" spans="8:27">
      <c r="H12386">
        <v>12385</v>
      </c>
      <c r="I12386" s="1" t="s">
        <v>752</v>
      </c>
      <c r="J12386" s="1"/>
      <c r="K12386" s="2"/>
      <c r="L12386">
        <v>12385</v>
      </c>
      <c r="M12386" s="1" t="s">
        <v>753</v>
      </c>
      <c r="N12386" s="1"/>
      <c r="O12386" s="2"/>
      <c r="P12386">
        <v>12385</v>
      </c>
      <c r="Q12386" s="1" t="s">
        <v>754</v>
      </c>
      <c r="R12386" s="1"/>
      <c r="S12386" s="2"/>
      <c r="T12386">
        <v>12385</v>
      </c>
      <c r="U12386" s="1" t="s">
        <v>178</v>
      </c>
      <c r="V12386" s="1"/>
      <c r="W12386" s="2"/>
      <c r="X12386">
        <v>12385</v>
      </c>
      <c r="Y12386" s="1" t="s">
        <v>179</v>
      </c>
      <c r="Z12386" s="1"/>
      <c r="AA12386" s="2"/>
    </row>
    <row r="12387" spans="8:27">
      <c r="H12387">
        <v>12386</v>
      </c>
      <c r="I12387" s="1" t="s">
        <v>752</v>
      </c>
      <c r="J12387" s="1"/>
      <c r="K12387" s="2"/>
      <c r="L12387">
        <v>12386</v>
      </c>
      <c r="M12387" s="1" t="s">
        <v>753</v>
      </c>
      <c r="N12387" s="1"/>
      <c r="O12387" s="2"/>
      <c r="P12387">
        <v>12386</v>
      </c>
      <c r="Q12387" s="1" t="s">
        <v>754</v>
      </c>
      <c r="R12387" s="1"/>
      <c r="S12387" s="2"/>
      <c r="T12387">
        <v>12386</v>
      </c>
      <c r="U12387" s="1" t="s">
        <v>178</v>
      </c>
      <c r="V12387" s="1"/>
      <c r="W12387" s="2"/>
      <c r="X12387">
        <v>12386</v>
      </c>
      <c r="Y12387" s="1" t="s">
        <v>179</v>
      </c>
      <c r="Z12387" s="1"/>
      <c r="AA12387" s="2"/>
    </row>
    <row r="12388" spans="8:27">
      <c r="H12388">
        <v>12387</v>
      </c>
      <c r="I12388" s="1" t="s">
        <v>752</v>
      </c>
      <c r="J12388" s="1"/>
      <c r="K12388" s="2"/>
      <c r="L12388">
        <v>12387</v>
      </c>
      <c r="M12388" s="1" t="s">
        <v>753</v>
      </c>
      <c r="N12388" s="1"/>
      <c r="O12388" s="2"/>
      <c r="P12388">
        <v>12387</v>
      </c>
      <c r="Q12388" s="1" t="s">
        <v>754</v>
      </c>
      <c r="R12388" s="1"/>
      <c r="S12388" s="2"/>
      <c r="T12388">
        <v>12387</v>
      </c>
      <c r="U12388" s="1" t="s">
        <v>178</v>
      </c>
      <c r="V12388" s="1"/>
      <c r="W12388" s="2"/>
      <c r="X12388">
        <v>12387</v>
      </c>
      <c r="Y12388" s="1" t="s">
        <v>179</v>
      </c>
      <c r="Z12388" s="1"/>
      <c r="AA12388" s="2"/>
    </row>
    <row r="12389" spans="8:27">
      <c r="H12389">
        <v>12388</v>
      </c>
      <c r="I12389" s="1" t="s">
        <v>752</v>
      </c>
      <c r="J12389" s="1"/>
      <c r="K12389" s="2"/>
      <c r="L12389">
        <v>12388</v>
      </c>
      <c r="M12389" s="1" t="s">
        <v>753</v>
      </c>
      <c r="N12389" s="1"/>
      <c r="O12389" s="2"/>
      <c r="P12389">
        <v>12388</v>
      </c>
      <c r="Q12389" s="1" t="s">
        <v>754</v>
      </c>
      <c r="R12389" s="1"/>
      <c r="S12389" s="2"/>
      <c r="T12389">
        <v>12388</v>
      </c>
      <c r="U12389" s="1" t="s">
        <v>178</v>
      </c>
      <c r="V12389" s="1"/>
      <c r="W12389" s="2"/>
      <c r="X12389">
        <v>12388</v>
      </c>
      <c r="Y12389" s="1" t="s">
        <v>179</v>
      </c>
      <c r="Z12389" s="1"/>
      <c r="AA12389" s="2"/>
    </row>
    <row r="12390" spans="8:27">
      <c r="H12390">
        <v>12389</v>
      </c>
      <c r="I12390" s="1" t="s">
        <v>752</v>
      </c>
      <c r="J12390" s="1"/>
      <c r="K12390" s="2"/>
      <c r="L12390">
        <v>12389</v>
      </c>
      <c r="M12390" s="1" t="s">
        <v>753</v>
      </c>
      <c r="N12390" s="1"/>
      <c r="O12390" s="2"/>
      <c r="P12390">
        <v>12389</v>
      </c>
      <c r="Q12390" s="1" t="s">
        <v>754</v>
      </c>
      <c r="R12390" s="1"/>
      <c r="S12390" s="2"/>
      <c r="T12390">
        <v>12389</v>
      </c>
      <c r="U12390" s="1" t="s">
        <v>178</v>
      </c>
      <c r="V12390" s="1"/>
      <c r="W12390" s="2"/>
      <c r="X12390">
        <v>12389</v>
      </c>
      <c r="Y12390" s="1" t="s">
        <v>179</v>
      </c>
      <c r="Z12390" s="1"/>
      <c r="AA12390" s="2"/>
    </row>
    <row r="12391" spans="8:27">
      <c r="H12391">
        <v>12390</v>
      </c>
      <c r="I12391" s="1" t="s">
        <v>752</v>
      </c>
      <c r="J12391" s="1"/>
      <c r="K12391" s="2"/>
      <c r="L12391">
        <v>12390</v>
      </c>
      <c r="M12391" s="1" t="s">
        <v>753</v>
      </c>
      <c r="N12391" s="1"/>
      <c r="O12391" s="2"/>
      <c r="P12391">
        <v>12390</v>
      </c>
      <c r="Q12391" s="1" t="s">
        <v>754</v>
      </c>
      <c r="R12391" s="1"/>
      <c r="S12391" s="2"/>
      <c r="T12391">
        <v>12390</v>
      </c>
      <c r="U12391" s="1" t="s">
        <v>178</v>
      </c>
      <c r="V12391" s="1"/>
      <c r="W12391" s="2"/>
      <c r="X12391">
        <v>12390</v>
      </c>
      <c r="Y12391" s="1" t="s">
        <v>179</v>
      </c>
      <c r="Z12391" s="1"/>
      <c r="AA12391" s="2"/>
    </row>
    <row r="12392" spans="8:27">
      <c r="H12392">
        <v>12391</v>
      </c>
      <c r="I12392" s="1" t="s">
        <v>752</v>
      </c>
      <c r="J12392" s="1"/>
      <c r="K12392" s="2"/>
      <c r="L12392">
        <v>12391</v>
      </c>
      <c r="M12392" s="1" t="s">
        <v>753</v>
      </c>
      <c r="N12392" s="1"/>
      <c r="O12392" s="2"/>
      <c r="P12392">
        <v>12391</v>
      </c>
      <c r="Q12392" s="1" t="s">
        <v>754</v>
      </c>
      <c r="R12392" s="1"/>
      <c r="S12392" s="2"/>
      <c r="T12392">
        <v>12391</v>
      </c>
      <c r="U12392" s="1" t="s">
        <v>178</v>
      </c>
      <c r="V12392" s="1"/>
      <c r="W12392" s="2"/>
      <c r="X12392">
        <v>12391</v>
      </c>
      <c r="Y12392" s="1" t="s">
        <v>179</v>
      </c>
      <c r="Z12392" s="1"/>
      <c r="AA12392" s="2"/>
    </row>
    <row r="12393" spans="8:27">
      <c r="H12393">
        <v>12392</v>
      </c>
      <c r="I12393" s="1" t="s">
        <v>752</v>
      </c>
      <c r="J12393" s="1"/>
      <c r="K12393" s="2"/>
      <c r="L12393">
        <v>12392</v>
      </c>
      <c r="M12393" s="1" t="s">
        <v>753</v>
      </c>
      <c r="N12393" s="1"/>
      <c r="O12393" s="2"/>
      <c r="P12393">
        <v>12392</v>
      </c>
      <c r="Q12393" s="1" t="s">
        <v>754</v>
      </c>
      <c r="R12393" s="1"/>
      <c r="S12393" s="2"/>
      <c r="T12393">
        <v>12392</v>
      </c>
      <c r="U12393" s="1" t="s">
        <v>178</v>
      </c>
      <c r="V12393" s="1"/>
      <c r="W12393" s="2"/>
      <c r="X12393">
        <v>12392</v>
      </c>
      <c r="Y12393" s="1" t="s">
        <v>179</v>
      </c>
      <c r="Z12393" s="1"/>
      <c r="AA12393" s="2"/>
    </row>
    <row r="12394" spans="8:27">
      <c r="H12394">
        <v>12393</v>
      </c>
      <c r="I12394" s="1" t="s">
        <v>752</v>
      </c>
      <c r="J12394" s="1"/>
      <c r="K12394" s="2"/>
      <c r="L12394">
        <v>12393</v>
      </c>
      <c r="M12394" s="1" t="s">
        <v>753</v>
      </c>
      <c r="N12394" s="1"/>
      <c r="O12394" s="2"/>
      <c r="P12394">
        <v>12393</v>
      </c>
      <c r="Q12394" s="1" t="s">
        <v>754</v>
      </c>
      <c r="R12394" s="1"/>
      <c r="S12394" s="2"/>
      <c r="T12394">
        <v>12393</v>
      </c>
      <c r="U12394" s="1" t="s">
        <v>178</v>
      </c>
      <c r="V12394" s="1"/>
      <c r="W12394" s="2"/>
      <c r="X12394">
        <v>12393</v>
      </c>
      <c r="Y12394" s="1" t="s">
        <v>179</v>
      </c>
      <c r="Z12394" s="1"/>
      <c r="AA12394" s="2"/>
    </row>
    <row r="12395" spans="8:27">
      <c r="H12395">
        <v>12394</v>
      </c>
      <c r="I12395" s="1" t="s">
        <v>752</v>
      </c>
      <c r="J12395" s="1"/>
      <c r="K12395" s="2"/>
      <c r="L12395">
        <v>12394</v>
      </c>
      <c r="M12395" s="1" t="s">
        <v>753</v>
      </c>
      <c r="N12395" s="1"/>
      <c r="O12395" s="2"/>
      <c r="P12395">
        <v>12394</v>
      </c>
      <c r="Q12395" s="1" t="s">
        <v>754</v>
      </c>
      <c r="R12395" s="1"/>
      <c r="S12395" s="2"/>
      <c r="T12395">
        <v>12394</v>
      </c>
      <c r="U12395" s="1" t="s">
        <v>178</v>
      </c>
      <c r="V12395" s="1"/>
      <c r="W12395" s="2"/>
      <c r="X12395">
        <v>12394</v>
      </c>
      <c r="Y12395" s="1" t="s">
        <v>179</v>
      </c>
      <c r="Z12395" s="1"/>
      <c r="AA12395" s="2"/>
    </row>
    <row r="12396" spans="8:27">
      <c r="H12396">
        <v>12395</v>
      </c>
      <c r="I12396" s="1" t="s">
        <v>752</v>
      </c>
      <c r="J12396" s="1"/>
      <c r="K12396" s="2"/>
      <c r="L12396">
        <v>12395</v>
      </c>
      <c r="M12396" s="1" t="s">
        <v>753</v>
      </c>
      <c r="N12396" s="1"/>
      <c r="O12396" s="2"/>
      <c r="P12396">
        <v>12395</v>
      </c>
      <c r="Q12396" s="1" t="s">
        <v>754</v>
      </c>
      <c r="R12396" s="1"/>
      <c r="S12396" s="2"/>
      <c r="T12396">
        <v>12395</v>
      </c>
      <c r="U12396" s="1" t="s">
        <v>178</v>
      </c>
      <c r="V12396" s="1"/>
      <c r="W12396" s="2"/>
      <c r="X12396">
        <v>12395</v>
      </c>
      <c r="Y12396" s="1" t="s">
        <v>179</v>
      </c>
      <c r="Z12396" s="1"/>
      <c r="AA12396" s="2"/>
    </row>
    <row r="12397" spans="8:27">
      <c r="H12397">
        <v>12396</v>
      </c>
      <c r="I12397" s="1" t="s">
        <v>752</v>
      </c>
      <c r="J12397" s="1"/>
      <c r="K12397" s="2"/>
      <c r="L12397">
        <v>12396</v>
      </c>
      <c r="M12397" s="1" t="s">
        <v>753</v>
      </c>
      <c r="N12397" s="1"/>
      <c r="O12397" s="2"/>
      <c r="P12397">
        <v>12396</v>
      </c>
      <c r="Q12397" s="1" t="s">
        <v>754</v>
      </c>
      <c r="R12397" s="1"/>
      <c r="S12397" s="2"/>
      <c r="T12397">
        <v>12396</v>
      </c>
      <c r="U12397" s="1" t="s">
        <v>178</v>
      </c>
      <c r="V12397" s="1"/>
      <c r="W12397" s="2"/>
      <c r="X12397">
        <v>12396</v>
      </c>
      <c r="Y12397" s="1" t="s">
        <v>179</v>
      </c>
      <c r="Z12397" s="1"/>
      <c r="AA12397" s="2"/>
    </row>
    <row r="12398" spans="8:27">
      <c r="H12398">
        <v>12397</v>
      </c>
      <c r="I12398" s="1" t="s">
        <v>752</v>
      </c>
      <c r="J12398" s="1"/>
      <c r="K12398" s="2"/>
      <c r="L12398">
        <v>12397</v>
      </c>
      <c r="M12398" s="1" t="s">
        <v>753</v>
      </c>
      <c r="N12398" s="1"/>
      <c r="O12398" s="2"/>
      <c r="P12398">
        <v>12397</v>
      </c>
      <c r="Q12398" s="1" t="s">
        <v>754</v>
      </c>
      <c r="R12398" s="1"/>
      <c r="S12398" s="2"/>
      <c r="T12398">
        <v>12397</v>
      </c>
      <c r="U12398" s="1" t="s">
        <v>178</v>
      </c>
      <c r="V12398" s="1"/>
      <c r="W12398" s="2"/>
      <c r="X12398">
        <v>12397</v>
      </c>
      <c r="Y12398" s="1" t="s">
        <v>179</v>
      </c>
      <c r="Z12398" s="1"/>
      <c r="AA12398" s="2"/>
    </row>
    <row r="12399" spans="8:27">
      <c r="H12399">
        <v>12398</v>
      </c>
      <c r="I12399" s="1" t="s">
        <v>752</v>
      </c>
      <c r="J12399" s="1"/>
      <c r="K12399" s="2"/>
      <c r="L12399">
        <v>12398</v>
      </c>
      <c r="M12399" s="1" t="s">
        <v>753</v>
      </c>
      <c r="N12399" s="1"/>
      <c r="O12399" s="2"/>
      <c r="P12399">
        <v>12398</v>
      </c>
      <c r="Q12399" s="1" t="s">
        <v>754</v>
      </c>
      <c r="R12399" s="1"/>
      <c r="S12399" s="2"/>
      <c r="T12399">
        <v>12398</v>
      </c>
      <c r="U12399" s="1" t="s">
        <v>178</v>
      </c>
      <c r="V12399" s="1"/>
      <c r="W12399" s="2"/>
      <c r="X12399">
        <v>12398</v>
      </c>
      <c r="Y12399" s="1" t="s">
        <v>179</v>
      </c>
      <c r="Z12399" s="1"/>
      <c r="AA12399" s="2"/>
    </row>
    <row r="12400" spans="8:27">
      <c r="H12400">
        <v>12399</v>
      </c>
      <c r="I12400" s="1" t="s">
        <v>752</v>
      </c>
      <c r="J12400" s="1"/>
      <c r="K12400" s="2"/>
      <c r="L12400">
        <v>12399</v>
      </c>
      <c r="M12400" s="1" t="s">
        <v>753</v>
      </c>
      <c r="N12400" s="1"/>
      <c r="O12400" s="2"/>
      <c r="P12400">
        <v>12399</v>
      </c>
      <c r="Q12400" s="1" t="s">
        <v>754</v>
      </c>
      <c r="R12400" s="1"/>
      <c r="S12400" s="2"/>
      <c r="T12400">
        <v>12399</v>
      </c>
      <c r="U12400" s="1" t="s">
        <v>178</v>
      </c>
      <c r="V12400" s="1"/>
      <c r="W12400" s="2"/>
      <c r="X12400">
        <v>12399</v>
      </c>
      <c r="Y12400" s="1" t="s">
        <v>179</v>
      </c>
      <c r="Z12400" s="1"/>
      <c r="AA12400" s="2"/>
    </row>
    <row r="12401" spans="8:27">
      <c r="H12401">
        <v>12400</v>
      </c>
      <c r="I12401" s="1" t="s">
        <v>752</v>
      </c>
      <c r="J12401" s="1"/>
      <c r="K12401" s="2"/>
      <c r="L12401">
        <v>12400</v>
      </c>
      <c r="M12401" s="1" t="s">
        <v>753</v>
      </c>
      <c r="N12401" s="1"/>
      <c r="O12401" s="2"/>
      <c r="P12401">
        <v>12400</v>
      </c>
      <c r="Q12401" s="1" t="s">
        <v>754</v>
      </c>
      <c r="R12401" s="1"/>
      <c r="S12401" s="2"/>
      <c r="T12401">
        <v>12400</v>
      </c>
      <c r="U12401" s="1" t="s">
        <v>178</v>
      </c>
      <c r="V12401" s="1"/>
      <c r="W12401" s="2"/>
      <c r="X12401">
        <v>12400</v>
      </c>
      <c r="Y12401" s="1" t="s">
        <v>179</v>
      </c>
      <c r="Z12401" s="1"/>
      <c r="AA12401" s="2"/>
    </row>
    <row r="12402" spans="8:27">
      <c r="H12402">
        <v>12401</v>
      </c>
      <c r="I12402" s="1" t="s">
        <v>752</v>
      </c>
      <c r="J12402" s="1"/>
      <c r="K12402" s="2"/>
      <c r="L12402">
        <v>12401</v>
      </c>
      <c r="M12402" s="1" t="s">
        <v>753</v>
      </c>
      <c r="N12402" s="1"/>
      <c r="O12402" s="2"/>
      <c r="P12402">
        <v>12401</v>
      </c>
      <c r="Q12402" s="1" t="s">
        <v>754</v>
      </c>
      <c r="R12402" s="1"/>
      <c r="S12402" s="2"/>
      <c r="T12402">
        <v>12401</v>
      </c>
      <c r="U12402" s="1" t="s">
        <v>178</v>
      </c>
      <c r="V12402" s="1"/>
      <c r="W12402" s="2"/>
      <c r="X12402">
        <v>12401</v>
      </c>
      <c r="Y12402" s="1" t="s">
        <v>179</v>
      </c>
      <c r="Z12402" s="1"/>
      <c r="AA12402" s="2"/>
    </row>
    <row r="12403" spans="8:27">
      <c r="H12403">
        <v>12402</v>
      </c>
      <c r="I12403" s="1" t="s">
        <v>752</v>
      </c>
      <c r="J12403" s="1"/>
      <c r="K12403" s="2"/>
      <c r="L12403">
        <v>12402</v>
      </c>
      <c r="M12403" s="1" t="s">
        <v>753</v>
      </c>
      <c r="N12403" s="1"/>
      <c r="O12403" s="2"/>
      <c r="P12403">
        <v>12402</v>
      </c>
      <c r="Q12403" s="1" t="s">
        <v>754</v>
      </c>
      <c r="R12403" s="1"/>
      <c r="S12403" s="2"/>
      <c r="T12403">
        <v>12402</v>
      </c>
      <c r="U12403" s="1" t="s">
        <v>178</v>
      </c>
      <c r="V12403" s="1"/>
      <c r="W12403" s="2"/>
      <c r="X12403">
        <v>12402</v>
      </c>
      <c r="Y12403" s="1" t="s">
        <v>179</v>
      </c>
      <c r="Z12403" s="1"/>
      <c r="AA12403" s="2"/>
    </row>
    <row r="12404" spans="8:27">
      <c r="H12404">
        <v>12403</v>
      </c>
      <c r="I12404" s="1" t="s">
        <v>752</v>
      </c>
      <c r="J12404" s="1"/>
      <c r="K12404" s="2"/>
      <c r="L12404">
        <v>12403</v>
      </c>
      <c r="M12404" s="1" t="s">
        <v>753</v>
      </c>
      <c r="N12404" s="1"/>
      <c r="O12404" s="2"/>
      <c r="P12404">
        <v>12403</v>
      </c>
      <c r="Q12404" s="1" t="s">
        <v>754</v>
      </c>
      <c r="R12404" s="1"/>
      <c r="S12404" s="2"/>
      <c r="T12404">
        <v>12403</v>
      </c>
      <c r="U12404" s="1" t="s">
        <v>178</v>
      </c>
      <c r="V12404" s="1"/>
      <c r="W12404" s="2"/>
      <c r="X12404">
        <v>12403</v>
      </c>
      <c r="Y12404" s="1" t="s">
        <v>179</v>
      </c>
      <c r="Z12404" s="1"/>
      <c r="AA12404" s="2"/>
    </row>
    <row r="12405" spans="8:27">
      <c r="H12405">
        <v>12404</v>
      </c>
      <c r="I12405" s="1" t="s">
        <v>752</v>
      </c>
      <c r="J12405" s="1"/>
      <c r="K12405" s="2"/>
      <c r="L12405">
        <v>12404</v>
      </c>
      <c r="M12405" s="1" t="s">
        <v>753</v>
      </c>
      <c r="N12405" s="1"/>
      <c r="O12405" s="2"/>
      <c r="P12405">
        <v>12404</v>
      </c>
      <c r="Q12405" s="1" t="s">
        <v>754</v>
      </c>
      <c r="R12405" s="1"/>
      <c r="S12405" s="2"/>
      <c r="T12405">
        <v>12404</v>
      </c>
      <c r="U12405" s="1" t="s">
        <v>178</v>
      </c>
      <c r="V12405" s="1"/>
      <c r="W12405" s="2"/>
      <c r="X12405">
        <v>12404</v>
      </c>
      <c r="Y12405" s="1" t="s">
        <v>179</v>
      </c>
      <c r="Z12405" s="1"/>
      <c r="AA12405" s="2"/>
    </row>
    <row r="12406" spans="8:27">
      <c r="H12406">
        <v>12405</v>
      </c>
      <c r="I12406" s="1" t="s">
        <v>752</v>
      </c>
      <c r="J12406" s="1"/>
      <c r="K12406" s="2"/>
      <c r="L12406">
        <v>12405</v>
      </c>
      <c r="M12406" s="1" t="s">
        <v>753</v>
      </c>
      <c r="N12406" s="1"/>
      <c r="O12406" s="2"/>
      <c r="P12406">
        <v>12405</v>
      </c>
      <c r="Q12406" s="1" t="s">
        <v>754</v>
      </c>
      <c r="R12406" s="1"/>
      <c r="S12406" s="2"/>
      <c r="T12406">
        <v>12405</v>
      </c>
      <c r="U12406" s="1" t="s">
        <v>178</v>
      </c>
      <c r="V12406" s="1"/>
      <c r="W12406" s="2"/>
      <c r="X12406">
        <v>12405</v>
      </c>
      <c r="Y12406" s="1" t="s">
        <v>179</v>
      </c>
      <c r="Z12406" s="1"/>
      <c r="AA12406" s="2"/>
    </row>
    <row r="12407" spans="8:27">
      <c r="H12407">
        <v>12406</v>
      </c>
      <c r="I12407" s="1" t="s">
        <v>752</v>
      </c>
      <c r="J12407" s="1"/>
      <c r="K12407" s="2"/>
      <c r="L12407">
        <v>12406</v>
      </c>
      <c r="M12407" s="1" t="s">
        <v>753</v>
      </c>
      <c r="N12407" s="1"/>
      <c r="O12407" s="2"/>
      <c r="P12407">
        <v>12406</v>
      </c>
      <c r="Q12407" s="1" t="s">
        <v>754</v>
      </c>
      <c r="R12407" s="1"/>
      <c r="S12407" s="2"/>
      <c r="T12407">
        <v>12406</v>
      </c>
      <c r="U12407" s="1" t="s">
        <v>178</v>
      </c>
      <c r="V12407" s="1"/>
      <c r="W12407" s="2"/>
      <c r="X12407">
        <v>12406</v>
      </c>
      <c r="Y12407" s="1" t="s">
        <v>179</v>
      </c>
      <c r="Z12407" s="1"/>
      <c r="AA12407" s="2"/>
    </row>
    <row r="12408" spans="8:27">
      <c r="H12408">
        <v>12407</v>
      </c>
      <c r="I12408" s="1" t="s">
        <v>752</v>
      </c>
      <c r="J12408" s="1"/>
      <c r="K12408" s="2"/>
      <c r="L12408">
        <v>12407</v>
      </c>
      <c r="M12408" s="1" t="s">
        <v>753</v>
      </c>
      <c r="N12408" s="1"/>
      <c r="O12408" s="2"/>
      <c r="P12408">
        <v>12407</v>
      </c>
      <c r="Q12408" s="1" t="s">
        <v>754</v>
      </c>
      <c r="R12408" s="1"/>
      <c r="S12408" s="2"/>
      <c r="T12408">
        <v>12407</v>
      </c>
      <c r="U12408" s="1" t="s">
        <v>178</v>
      </c>
      <c r="V12408" s="1"/>
      <c r="W12408" s="2"/>
      <c r="X12408">
        <v>12407</v>
      </c>
      <c r="Y12408" s="1" t="s">
        <v>179</v>
      </c>
      <c r="Z12408" s="1"/>
      <c r="AA12408" s="2"/>
    </row>
    <row r="12409" spans="8:27">
      <c r="H12409">
        <v>12408</v>
      </c>
      <c r="I12409" s="1" t="s">
        <v>752</v>
      </c>
      <c r="J12409" s="1"/>
      <c r="K12409" s="2"/>
      <c r="L12409">
        <v>12408</v>
      </c>
      <c r="M12409" s="1" t="s">
        <v>753</v>
      </c>
      <c r="N12409" s="1"/>
      <c r="O12409" s="2"/>
      <c r="P12409">
        <v>12408</v>
      </c>
      <c r="Q12409" s="1" t="s">
        <v>754</v>
      </c>
      <c r="R12409" s="1"/>
      <c r="S12409" s="2"/>
      <c r="T12409">
        <v>12408</v>
      </c>
      <c r="U12409" s="1" t="s">
        <v>178</v>
      </c>
      <c r="V12409" s="1"/>
      <c r="W12409" s="2"/>
      <c r="X12409">
        <v>12408</v>
      </c>
      <c r="Y12409" s="1" t="s">
        <v>179</v>
      </c>
      <c r="Z12409" s="1"/>
      <c r="AA12409" s="2"/>
    </row>
    <row r="12410" spans="8:27">
      <c r="H12410">
        <v>12409</v>
      </c>
      <c r="I12410" s="1" t="s">
        <v>752</v>
      </c>
      <c r="J12410" s="1"/>
      <c r="K12410" s="2"/>
      <c r="L12410">
        <v>12409</v>
      </c>
      <c r="M12410" s="1" t="s">
        <v>753</v>
      </c>
      <c r="N12410" s="1"/>
      <c r="O12410" s="2"/>
      <c r="P12410">
        <v>12409</v>
      </c>
      <c r="Q12410" s="1" t="s">
        <v>754</v>
      </c>
      <c r="R12410" s="1"/>
      <c r="S12410" s="2"/>
      <c r="T12410">
        <v>12409</v>
      </c>
      <c r="U12410" s="1" t="s">
        <v>178</v>
      </c>
      <c r="V12410" s="1"/>
      <c r="W12410" s="2"/>
      <c r="X12410">
        <v>12409</v>
      </c>
      <c r="Y12410" s="1" t="s">
        <v>179</v>
      </c>
      <c r="Z12410" s="1"/>
      <c r="AA12410" s="2"/>
    </row>
    <row r="12411" spans="8:27">
      <c r="H12411">
        <v>12410</v>
      </c>
      <c r="I12411" s="1" t="s">
        <v>752</v>
      </c>
      <c r="J12411" s="1"/>
      <c r="K12411" s="2"/>
      <c r="L12411">
        <v>12410</v>
      </c>
      <c r="M12411" s="1" t="s">
        <v>753</v>
      </c>
      <c r="N12411" s="1"/>
      <c r="O12411" s="2"/>
      <c r="P12411">
        <v>12410</v>
      </c>
      <c r="Q12411" s="1" t="s">
        <v>754</v>
      </c>
      <c r="R12411" s="1"/>
      <c r="S12411" s="2"/>
      <c r="T12411">
        <v>12410</v>
      </c>
      <c r="U12411" s="1" t="s">
        <v>178</v>
      </c>
      <c r="V12411" s="1"/>
      <c r="W12411" s="2"/>
      <c r="X12411">
        <v>12410</v>
      </c>
      <c r="Y12411" s="1" t="s">
        <v>179</v>
      </c>
      <c r="Z12411" s="1"/>
      <c r="AA12411" s="2"/>
    </row>
    <row r="12412" spans="8:27">
      <c r="H12412">
        <v>12411</v>
      </c>
      <c r="I12412" s="1" t="s">
        <v>752</v>
      </c>
      <c r="J12412" s="1"/>
      <c r="K12412" s="2"/>
      <c r="L12412">
        <v>12411</v>
      </c>
      <c r="M12412" s="1" t="s">
        <v>753</v>
      </c>
      <c r="N12412" s="1"/>
      <c r="O12412" s="2"/>
      <c r="P12412">
        <v>12411</v>
      </c>
      <c r="Q12412" s="1" t="s">
        <v>754</v>
      </c>
      <c r="R12412" s="1"/>
      <c r="S12412" s="2"/>
      <c r="T12412">
        <v>12411</v>
      </c>
      <c r="U12412" s="1" t="s">
        <v>178</v>
      </c>
      <c r="V12412" s="1"/>
      <c r="W12412" s="2"/>
      <c r="X12412">
        <v>12411</v>
      </c>
      <c r="Y12412" s="1" t="s">
        <v>179</v>
      </c>
      <c r="Z12412" s="1"/>
      <c r="AA12412" s="2"/>
    </row>
    <row r="12413" spans="8:27">
      <c r="H12413">
        <v>12412</v>
      </c>
      <c r="I12413" s="1" t="s">
        <v>752</v>
      </c>
      <c r="J12413" s="1"/>
      <c r="K12413" s="2"/>
      <c r="L12413">
        <v>12412</v>
      </c>
      <c r="M12413" s="1" t="s">
        <v>753</v>
      </c>
      <c r="N12413" s="1"/>
      <c r="O12413" s="2"/>
      <c r="P12413">
        <v>12412</v>
      </c>
      <c r="Q12413" s="1" t="s">
        <v>754</v>
      </c>
      <c r="R12413" s="1"/>
      <c r="S12413" s="2"/>
      <c r="T12413">
        <v>12412</v>
      </c>
      <c r="U12413" s="1" t="s">
        <v>178</v>
      </c>
      <c r="V12413" s="1"/>
      <c r="W12413" s="2"/>
      <c r="X12413">
        <v>12412</v>
      </c>
      <c r="Y12413" s="1" t="s">
        <v>179</v>
      </c>
      <c r="Z12413" s="1"/>
      <c r="AA12413" s="2"/>
    </row>
    <row r="12414" spans="8:27">
      <c r="H12414">
        <v>12413</v>
      </c>
      <c r="I12414" s="1" t="s">
        <v>752</v>
      </c>
      <c r="J12414" s="1"/>
      <c r="K12414" s="2"/>
      <c r="L12414">
        <v>12413</v>
      </c>
      <c r="M12414" s="1" t="s">
        <v>753</v>
      </c>
      <c r="N12414" s="1"/>
      <c r="O12414" s="2"/>
      <c r="P12414">
        <v>12413</v>
      </c>
      <c r="Q12414" s="1" t="s">
        <v>754</v>
      </c>
      <c r="R12414" s="1"/>
      <c r="S12414" s="2"/>
      <c r="T12414">
        <v>12413</v>
      </c>
      <c r="U12414" s="1" t="s">
        <v>178</v>
      </c>
      <c r="V12414" s="1"/>
      <c r="W12414" s="2"/>
      <c r="X12414">
        <v>12413</v>
      </c>
      <c r="Y12414" s="1" t="s">
        <v>179</v>
      </c>
      <c r="Z12414" s="1"/>
      <c r="AA12414" s="2"/>
    </row>
    <row r="12415" spans="8:27">
      <c r="H12415">
        <v>12414</v>
      </c>
      <c r="I12415" s="1" t="s">
        <v>752</v>
      </c>
      <c r="J12415" s="1"/>
      <c r="K12415" s="2"/>
      <c r="L12415">
        <v>12414</v>
      </c>
      <c r="M12415" s="1" t="s">
        <v>753</v>
      </c>
      <c r="N12415" s="1"/>
      <c r="O12415" s="2"/>
      <c r="P12415">
        <v>12414</v>
      </c>
      <c r="Q12415" s="1" t="s">
        <v>754</v>
      </c>
      <c r="R12415" s="1"/>
      <c r="S12415" s="2"/>
      <c r="T12415">
        <v>12414</v>
      </c>
      <c r="U12415" s="1" t="s">
        <v>178</v>
      </c>
      <c r="V12415" s="1"/>
      <c r="W12415" s="2"/>
      <c r="X12415">
        <v>12414</v>
      </c>
      <c r="Y12415" s="1" t="s">
        <v>179</v>
      </c>
      <c r="Z12415" s="1"/>
      <c r="AA12415" s="2"/>
    </row>
    <row r="12416" spans="8:27">
      <c r="H12416">
        <v>12415</v>
      </c>
      <c r="I12416" s="1" t="s">
        <v>752</v>
      </c>
      <c r="J12416" s="1"/>
      <c r="K12416" s="2"/>
      <c r="L12416">
        <v>12415</v>
      </c>
      <c r="M12416" s="1" t="s">
        <v>753</v>
      </c>
      <c r="N12416" s="1"/>
      <c r="O12416" s="2"/>
      <c r="P12416">
        <v>12415</v>
      </c>
      <c r="Q12416" s="1" t="s">
        <v>754</v>
      </c>
      <c r="R12416" s="1"/>
      <c r="S12416" s="2"/>
      <c r="T12416">
        <v>12415</v>
      </c>
      <c r="U12416" s="1" t="s">
        <v>178</v>
      </c>
      <c r="V12416" s="1"/>
      <c r="W12416" s="2"/>
      <c r="X12416">
        <v>12415</v>
      </c>
      <c r="Y12416" s="1" t="s">
        <v>179</v>
      </c>
      <c r="Z12416" s="1"/>
      <c r="AA12416" s="2"/>
    </row>
    <row r="12417" spans="8:27">
      <c r="H12417">
        <v>12416</v>
      </c>
      <c r="I12417" s="1" t="s">
        <v>752</v>
      </c>
      <c r="J12417" s="1"/>
      <c r="K12417" s="2"/>
      <c r="L12417">
        <v>12416</v>
      </c>
      <c r="M12417" s="1" t="s">
        <v>753</v>
      </c>
      <c r="N12417" s="1"/>
      <c r="O12417" s="2"/>
      <c r="P12417">
        <v>12416</v>
      </c>
      <c r="Q12417" s="1" t="s">
        <v>754</v>
      </c>
      <c r="R12417" s="1"/>
      <c r="S12417" s="2"/>
      <c r="T12417">
        <v>12416</v>
      </c>
      <c r="U12417" s="1" t="s">
        <v>178</v>
      </c>
      <c r="V12417" s="1"/>
      <c r="W12417" s="2"/>
      <c r="X12417">
        <v>12416</v>
      </c>
      <c r="Y12417" s="1" t="s">
        <v>179</v>
      </c>
      <c r="Z12417" s="1"/>
      <c r="AA12417" s="2"/>
    </row>
    <row r="12418" spans="8:27">
      <c r="H12418">
        <v>12417</v>
      </c>
      <c r="I12418" s="1" t="s">
        <v>752</v>
      </c>
      <c r="J12418" s="1"/>
      <c r="K12418" s="2"/>
      <c r="L12418">
        <v>12417</v>
      </c>
      <c r="M12418" s="1" t="s">
        <v>753</v>
      </c>
      <c r="N12418" s="1"/>
      <c r="O12418" s="2"/>
      <c r="P12418">
        <v>12417</v>
      </c>
      <c r="Q12418" s="1" t="s">
        <v>754</v>
      </c>
      <c r="R12418" s="1"/>
      <c r="S12418" s="2"/>
      <c r="T12418">
        <v>12417</v>
      </c>
      <c r="U12418" s="1" t="s">
        <v>178</v>
      </c>
      <c r="V12418" s="1"/>
      <c r="W12418" s="2"/>
      <c r="X12418">
        <v>12417</v>
      </c>
      <c r="Y12418" s="1" t="s">
        <v>179</v>
      </c>
      <c r="Z12418" s="1"/>
      <c r="AA12418" s="2"/>
    </row>
    <row r="12419" spans="8:27">
      <c r="H12419">
        <v>12418</v>
      </c>
      <c r="I12419" s="1" t="s">
        <v>752</v>
      </c>
      <c r="J12419" s="1"/>
      <c r="K12419" s="2"/>
      <c r="L12419">
        <v>12418</v>
      </c>
      <c r="M12419" s="1" t="s">
        <v>753</v>
      </c>
      <c r="N12419" s="1"/>
      <c r="O12419" s="2"/>
      <c r="P12419">
        <v>12418</v>
      </c>
      <c r="Q12419" s="1" t="s">
        <v>754</v>
      </c>
      <c r="R12419" s="1"/>
      <c r="S12419" s="2"/>
      <c r="T12419">
        <v>12418</v>
      </c>
      <c r="U12419" s="1" t="s">
        <v>178</v>
      </c>
      <c r="V12419" s="1"/>
      <c r="W12419" s="2"/>
      <c r="X12419">
        <v>12418</v>
      </c>
      <c r="Y12419" s="1" t="s">
        <v>179</v>
      </c>
      <c r="Z12419" s="1"/>
      <c r="AA12419" s="2"/>
    </row>
    <row r="12420" spans="8:27">
      <c r="H12420">
        <v>12419</v>
      </c>
      <c r="I12420" s="1" t="s">
        <v>752</v>
      </c>
      <c r="J12420" s="1"/>
      <c r="K12420" s="2"/>
      <c r="L12420">
        <v>12419</v>
      </c>
      <c r="M12420" s="1" t="s">
        <v>753</v>
      </c>
      <c r="N12420" s="1"/>
      <c r="O12420" s="2"/>
      <c r="P12420">
        <v>12419</v>
      </c>
      <c r="Q12420" s="1" t="s">
        <v>754</v>
      </c>
      <c r="R12420" s="1"/>
      <c r="S12420" s="2"/>
      <c r="T12420">
        <v>12419</v>
      </c>
      <c r="U12420" s="1" t="s">
        <v>178</v>
      </c>
      <c r="V12420" s="1"/>
      <c r="W12420" s="2"/>
      <c r="X12420">
        <v>12419</v>
      </c>
      <c r="Y12420" s="1" t="s">
        <v>179</v>
      </c>
      <c r="Z12420" s="1"/>
      <c r="AA12420" s="2"/>
    </row>
    <row r="12421" spans="8:27">
      <c r="H12421">
        <v>12420</v>
      </c>
      <c r="I12421" s="1" t="s">
        <v>752</v>
      </c>
      <c r="J12421" s="1"/>
      <c r="K12421" s="2"/>
      <c r="L12421">
        <v>12420</v>
      </c>
      <c r="M12421" s="1" t="s">
        <v>753</v>
      </c>
      <c r="N12421" s="1"/>
      <c r="O12421" s="2"/>
      <c r="P12421">
        <v>12420</v>
      </c>
      <c r="Q12421" s="1" t="s">
        <v>754</v>
      </c>
      <c r="R12421" s="1"/>
      <c r="S12421" s="2"/>
      <c r="T12421">
        <v>12420</v>
      </c>
      <c r="U12421" s="1" t="s">
        <v>178</v>
      </c>
      <c r="V12421" s="1"/>
      <c r="W12421" s="2"/>
      <c r="X12421">
        <v>12420</v>
      </c>
      <c r="Y12421" s="1" t="s">
        <v>179</v>
      </c>
      <c r="Z12421" s="1"/>
      <c r="AA12421" s="2"/>
    </row>
    <row r="12422" spans="8:27">
      <c r="H12422">
        <v>12421</v>
      </c>
      <c r="I12422" s="1" t="s">
        <v>752</v>
      </c>
      <c r="J12422" s="1"/>
      <c r="K12422" s="2"/>
      <c r="L12422">
        <v>12421</v>
      </c>
      <c r="M12422" s="1" t="s">
        <v>753</v>
      </c>
      <c r="N12422" s="1"/>
      <c r="O12422" s="2"/>
      <c r="P12422">
        <v>12421</v>
      </c>
      <c r="Q12422" s="1" t="s">
        <v>754</v>
      </c>
      <c r="R12422" s="1"/>
      <c r="S12422" s="2"/>
      <c r="T12422">
        <v>12421</v>
      </c>
      <c r="U12422" s="1" t="s">
        <v>178</v>
      </c>
      <c r="V12422" s="1"/>
      <c r="W12422" s="2"/>
      <c r="X12422">
        <v>12421</v>
      </c>
      <c r="Y12422" s="1" t="s">
        <v>179</v>
      </c>
      <c r="Z12422" s="1"/>
      <c r="AA12422" s="2"/>
    </row>
    <row r="12423" spans="8:27">
      <c r="H12423">
        <v>12422</v>
      </c>
      <c r="I12423" s="1" t="s">
        <v>752</v>
      </c>
      <c r="J12423" s="1"/>
      <c r="K12423" s="2"/>
      <c r="L12423">
        <v>12422</v>
      </c>
      <c r="M12423" s="1" t="s">
        <v>753</v>
      </c>
      <c r="N12423" s="1"/>
      <c r="O12423" s="2"/>
      <c r="P12423">
        <v>12422</v>
      </c>
      <c r="Q12423" s="1" t="s">
        <v>754</v>
      </c>
      <c r="R12423" s="1"/>
      <c r="S12423" s="2"/>
      <c r="T12423">
        <v>12422</v>
      </c>
      <c r="U12423" s="1" t="s">
        <v>178</v>
      </c>
      <c r="V12423" s="1"/>
      <c r="W12423" s="2"/>
      <c r="X12423">
        <v>12422</v>
      </c>
      <c r="Y12423" s="1" t="s">
        <v>179</v>
      </c>
      <c r="Z12423" s="1"/>
      <c r="AA12423" s="2"/>
    </row>
    <row r="12424" spans="8:27">
      <c r="H12424">
        <v>12423</v>
      </c>
      <c r="I12424" s="1" t="s">
        <v>752</v>
      </c>
      <c r="J12424" s="1"/>
      <c r="K12424" s="2"/>
      <c r="L12424">
        <v>12423</v>
      </c>
      <c r="M12424" s="1" t="s">
        <v>753</v>
      </c>
      <c r="N12424" s="1"/>
      <c r="O12424" s="2"/>
      <c r="P12424">
        <v>12423</v>
      </c>
      <c r="Q12424" s="1" t="s">
        <v>754</v>
      </c>
      <c r="R12424" s="1"/>
      <c r="S12424" s="2"/>
      <c r="T12424">
        <v>12423</v>
      </c>
      <c r="U12424" s="1" t="s">
        <v>178</v>
      </c>
      <c r="V12424" s="1"/>
      <c r="W12424" s="2"/>
      <c r="X12424">
        <v>12423</v>
      </c>
      <c r="Y12424" s="1" t="s">
        <v>179</v>
      </c>
      <c r="Z12424" s="1"/>
      <c r="AA12424" s="2"/>
    </row>
    <row r="12425" spans="8:27">
      <c r="H12425">
        <v>12424</v>
      </c>
      <c r="I12425" s="1" t="s">
        <v>752</v>
      </c>
      <c r="J12425" s="1"/>
      <c r="K12425" s="2"/>
      <c r="L12425">
        <v>12424</v>
      </c>
      <c r="M12425" s="1" t="s">
        <v>753</v>
      </c>
      <c r="N12425" s="1"/>
      <c r="O12425" s="2"/>
      <c r="P12425">
        <v>12424</v>
      </c>
      <c r="Q12425" s="1" t="s">
        <v>754</v>
      </c>
      <c r="R12425" s="1"/>
      <c r="S12425" s="2"/>
      <c r="T12425">
        <v>12424</v>
      </c>
      <c r="U12425" s="1" t="s">
        <v>178</v>
      </c>
      <c r="V12425" s="1"/>
      <c r="W12425" s="2"/>
      <c r="X12425">
        <v>12424</v>
      </c>
      <c r="Y12425" s="1" t="s">
        <v>179</v>
      </c>
      <c r="Z12425" s="1"/>
      <c r="AA12425" s="2"/>
    </row>
    <row r="12426" spans="8:27">
      <c r="H12426">
        <v>12425</v>
      </c>
      <c r="I12426" s="1" t="s">
        <v>752</v>
      </c>
      <c r="J12426" s="1"/>
      <c r="K12426" s="2"/>
      <c r="L12426">
        <v>12425</v>
      </c>
      <c r="M12426" s="1" t="s">
        <v>753</v>
      </c>
      <c r="N12426" s="1"/>
      <c r="O12426" s="2"/>
      <c r="P12426">
        <v>12425</v>
      </c>
      <c r="Q12426" s="1" t="s">
        <v>754</v>
      </c>
      <c r="R12426" s="1"/>
      <c r="S12426" s="2"/>
      <c r="T12426">
        <v>12425</v>
      </c>
      <c r="U12426" s="1" t="s">
        <v>178</v>
      </c>
      <c r="V12426" s="1"/>
      <c r="W12426" s="2"/>
      <c r="X12426">
        <v>12425</v>
      </c>
      <c r="Y12426" s="1" t="s">
        <v>179</v>
      </c>
      <c r="Z12426" s="1"/>
      <c r="AA12426" s="2"/>
    </row>
    <row r="12427" spans="8:27">
      <c r="H12427">
        <v>12426</v>
      </c>
      <c r="I12427" s="1" t="s">
        <v>752</v>
      </c>
      <c r="J12427" s="1"/>
      <c r="K12427" s="2"/>
      <c r="L12427">
        <v>12426</v>
      </c>
      <c r="M12427" s="1" t="s">
        <v>753</v>
      </c>
      <c r="N12427" s="1"/>
      <c r="O12427" s="2"/>
      <c r="P12427">
        <v>12426</v>
      </c>
      <c r="Q12427" s="1" t="s">
        <v>754</v>
      </c>
      <c r="R12427" s="1"/>
      <c r="S12427" s="2"/>
      <c r="T12427">
        <v>12426</v>
      </c>
      <c r="U12427" s="1" t="s">
        <v>178</v>
      </c>
      <c r="V12427" s="1"/>
      <c r="W12427" s="2"/>
      <c r="X12427">
        <v>12426</v>
      </c>
      <c r="Y12427" s="1" t="s">
        <v>179</v>
      </c>
      <c r="Z12427" s="1"/>
      <c r="AA12427" s="2"/>
    </row>
    <row r="12428" spans="8:27">
      <c r="H12428">
        <v>12427</v>
      </c>
      <c r="I12428" s="1" t="s">
        <v>752</v>
      </c>
      <c r="J12428" s="1"/>
      <c r="K12428" s="2"/>
      <c r="L12428">
        <v>12427</v>
      </c>
      <c r="M12428" s="1" t="s">
        <v>753</v>
      </c>
      <c r="N12428" s="1"/>
      <c r="O12428" s="2"/>
      <c r="P12428">
        <v>12427</v>
      </c>
      <c r="Q12428" s="1" t="s">
        <v>754</v>
      </c>
      <c r="R12428" s="1"/>
      <c r="S12428" s="2"/>
      <c r="T12428">
        <v>12427</v>
      </c>
      <c r="U12428" s="1" t="s">
        <v>178</v>
      </c>
      <c r="V12428" s="1"/>
      <c r="W12428" s="2"/>
      <c r="X12428">
        <v>12427</v>
      </c>
      <c r="Y12428" s="1" t="s">
        <v>179</v>
      </c>
      <c r="Z12428" s="1"/>
      <c r="AA12428" s="2"/>
    </row>
    <row r="12429" spans="8:27">
      <c r="H12429">
        <v>12428</v>
      </c>
      <c r="I12429" s="1" t="s">
        <v>752</v>
      </c>
      <c r="J12429" s="1"/>
      <c r="K12429" s="2"/>
      <c r="L12429">
        <v>12428</v>
      </c>
      <c r="M12429" s="1" t="s">
        <v>753</v>
      </c>
      <c r="N12429" s="1"/>
      <c r="O12429" s="2"/>
      <c r="P12429">
        <v>12428</v>
      </c>
      <c r="Q12429" s="1" t="s">
        <v>754</v>
      </c>
      <c r="R12429" s="1"/>
      <c r="S12429" s="2"/>
      <c r="T12429">
        <v>12428</v>
      </c>
      <c r="U12429" s="1" t="s">
        <v>178</v>
      </c>
      <c r="V12429" s="1"/>
      <c r="W12429" s="2"/>
      <c r="X12429">
        <v>12428</v>
      </c>
      <c r="Y12429" s="1" t="s">
        <v>179</v>
      </c>
      <c r="Z12429" s="1"/>
      <c r="AA12429" s="2"/>
    </row>
    <row r="12430" spans="8:27">
      <c r="H12430">
        <v>12429</v>
      </c>
      <c r="I12430" s="1" t="s">
        <v>752</v>
      </c>
      <c r="J12430" s="1"/>
      <c r="K12430" s="2"/>
      <c r="L12430">
        <v>12429</v>
      </c>
      <c r="M12430" s="1" t="s">
        <v>753</v>
      </c>
      <c r="N12430" s="1"/>
      <c r="O12430" s="2"/>
      <c r="P12430">
        <v>12429</v>
      </c>
      <c r="Q12430" s="1" t="s">
        <v>754</v>
      </c>
      <c r="R12430" s="1"/>
      <c r="S12430" s="2"/>
      <c r="T12430">
        <v>12429</v>
      </c>
      <c r="U12430" s="1" t="s">
        <v>178</v>
      </c>
      <c r="V12430" s="1"/>
      <c r="W12430" s="2"/>
      <c r="X12430">
        <v>12429</v>
      </c>
      <c r="Y12430" s="1" t="s">
        <v>179</v>
      </c>
      <c r="Z12430" s="1"/>
      <c r="AA12430" s="2"/>
    </row>
    <row r="12431" spans="8:27">
      <c r="H12431">
        <v>12430</v>
      </c>
      <c r="I12431" s="1" t="s">
        <v>752</v>
      </c>
      <c r="J12431" s="1"/>
      <c r="K12431" s="2"/>
      <c r="L12431">
        <v>12430</v>
      </c>
      <c r="M12431" s="1" t="s">
        <v>753</v>
      </c>
      <c r="N12431" s="1"/>
      <c r="O12431" s="2"/>
      <c r="P12431">
        <v>12430</v>
      </c>
      <c r="Q12431" s="1" t="s">
        <v>754</v>
      </c>
      <c r="R12431" s="1"/>
      <c r="S12431" s="2"/>
      <c r="T12431">
        <v>12430</v>
      </c>
      <c r="U12431" s="1" t="s">
        <v>178</v>
      </c>
      <c r="V12431" s="1"/>
      <c r="W12431" s="2"/>
      <c r="X12431">
        <v>12430</v>
      </c>
      <c r="Y12431" s="1" t="s">
        <v>179</v>
      </c>
      <c r="Z12431" s="1"/>
      <c r="AA12431" s="2"/>
    </row>
    <row r="12432" spans="8:27">
      <c r="H12432">
        <v>12431</v>
      </c>
      <c r="I12432" s="1" t="s">
        <v>752</v>
      </c>
      <c r="J12432" s="1"/>
      <c r="K12432" s="2"/>
      <c r="L12432">
        <v>12431</v>
      </c>
      <c r="M12432" s="1" t="s">
        <v>753</v>
      </c>
      <c r="N12432" s="1"/>
      <c r="O12432" s="2"/>
      <c r="P12432">
        <v>12431</v>
      </c>
      <c r="Q12432" s="1" t="s">
        <v>754</v>
      </c>
      <c r="R12432" s="1"/>
      <c r="S12432" s="2"/>
      <c r="T12432">
        <v>12431</v>
      </c>
      <c r="U12432" s="1" t="s">
        <v>178</v>
      </c>
      <c r="V12432" s="1"/>
      <c r="W12432" s="2"/>
      <c r="X12432">
        <v>12431</v>
      </c>
      <c r="Y12432" s="1" t="s">
        <v>179</v>
      </c>
      <c r="Z12432" s="1"/>
      <c r="AA12432" s="2"/>
    </row>
    <row r="12433" spans="8:27">
      <c r="H12433">
        <v>12432</v>
      </c>
      <c r="I12433" s="1" t="s">
        <v>752</v>
      </c>
      <c r="J12433" s="1"/>
      <c r="K12433" s="2"/>
      <c r="L12433">
        <v>12432</v>
      </c>
      <c r="M12433" s="1" t="s">
        <v>753</v>
      </c>
      <c r="N12433" s="1"/>
      <c r="O12433" s="2"/>
      <c r="P12433">
        <v>12432</v>
      </c>
      <c r="Q12433" s="1" t="s">
        <v>754</v>
      </c>
      <c r="R12433" s="1"/>
      <c r="S12433" s="2"/>
      <c r="T12433">
        <v>12432</v>
      </c>
      <c r="U12433" s="1" t="s">
        <v>178</v>
      </c>
      <c r="V12433" s="1"/>
      <c r="W12433" s="2"/>
      <c r="X12433">
        <v>12432</v>
      </c>
      <c r="Y12433" s="1" t="s">
        <v>179</v>
      </c>
      <c r="Z12433" s="1"/>
      <c r="AA12433" s="2"/>
    </row>
    <row r="12434" spans="8:27">
      <c r="H12434">
        <v>12433</v>
      </c>
      <c r="I12434" s="1" t="s">
        <v>752</v>
      </c>
      <c r="J12434" s="1"/>
      <c r="K12434" s="2"/>
      <c r="L12434">
        <v>12433</v>
      </c>
      <c r="M12434" s="1" t="s">
        <v>753</v>
      </c>
      <c r="N12434" s="1"/>
      <c r="O12434" s="2"/>
      <c r="P12434">
        <v>12433</v>
      </c>
      <c r="Q12434" s="1" t="s">
        <v>754</v>
      </c>
      <c r="R12434" s="1"/>
      <c r="S12434" s="2"/>
      <c r="T12434">
        <v>12433</v>
      </c>
      <c r="U12434" s="1" t="s">
        <v>178</v>
      </c>
      <c r="V12434" s="1"/>
      <c r="W12434" s="2"/>
      <c r="X12434">
        <v>12433</v>
      </c>
      <c r="Y12434" s="1" t="s">
        <v>179</v>
      </c>
      <c r="Z12434" s="1"/>
      <c r="AA12434" s="2"/>
    </row>
    <row r="12435" spans="8:27">
      <c r="H12435">
        <v>12434</v>
      </c>
      <c r="I12435" s="1" t="s">
        <v>752</v>
      </c>
      <c r="J12435" s="1"/>
      <c r="K12435" s="2"/>
      <c r="L12435">
        <v>12434</v>
      </c>
      <c r="M12435" s="1" t="s">
        <v>753</v>
      </c>
      <c r="N12435" s="1"/>
      <c r="O12435" s="2"/>
      <c r="P12435">
        <v>12434</v>
      </c>
      <c r="Q12435" s="1" t="s">
        <v>754</v>
      </c>
      <c r="R12435" s="1"/>
      <c r="S12435" s="2"/>
      <c r="T12435">
        <v>12434</v>
      </c>
      <c r="U12435" s="1" t="s">
        <v>178</v>
      </c>
      <c r="V12435" s="1"/>
      <c r="W12435" s="2"/>
      <c r="X12435">
        <v>12434</v>
      </c>
      <c r="Y12435" s="1" t="s">
        <v>179</v>
      </c>
      <c r="Z12435" s="1"/>
      <c r="AA12435" s="2"/>
    </row>
    <row r="12436" spans="8:27">
      <c r="H12436">
        <v>12435</v>
      </c>
      <c r="I12436" s="1" t="s">
        <v>752</v>
      </c>
      <c r="J12436" s="1"/>
      <c r="K12436" s="2"/>
      <c r="L12436">
        <v>12435</v>
      </c>
      <c r="M12436" s="1" t="s">
        <v>753</v>
      </c>
      <c r="N12436" s="1"/>
      <c r="O12436" s="2"/>
      <c r="P12436">
        <v>12435</v>
      </c>
      <c r="Q12436" s="1" t="s">
        <v>754</v>
      </c>
      <c r="R12436" s="1"/>
      <c r="S12436" s="2"/>
      <c r="T12436">
        <v>12435</v>
      </c>
      <c r="U12436" s="1" t="s">
        <v>178</v>
      </c>
      <c r="V12436" s="1"/>
      <c r="W12436" s="2"/>
      <c r="X12436">
        <v>12435</v>
      </c>
      <c r="Y12436" s="1" t="s">
        <v>179</v>
      </c>
      <c r="Z12436" s="1"/>
      <c r="AA12436" s="2"/>
    </row>
    <row r="12437" spans="8:27">
      <c r="H12437">
        <v>12436</v>
      </c>
      <c r="I12437" s="1" t="s">
        <v>752</v>
      </c>
      <c r="J12437" s="1"/>
      <c r="K12437" s="2"/>
      <c r="L12437">
        <v>12436</v>
      </c>
      <c r="M12437" s="1" t="s">
        <v>753</v>
      </c>
      <c r="N12437" s="1"/>
      <c r="O12437" s="2"/>
      <c r="P12437">
        <v>12436</v>
      </c>
      <c r="Q12437" s="1" t="s">
        <v>754</v>
      </c>
      <c r="R12437" s="1"/>
      <c r="S12437" s="2"/>
      <c r="T12437">
        <v>12436</v>
      </c>
      <c r="U12437" s="1" t="s">
        <v>178</v>
      </c>
      <c r="V12437" s="1"/>
      <c r="W12437" s="2"/>
      <c r="X12437">
        <v>12436</v>
      </c>
      <c r="Y12437" s="1" t="s">
        <v>179</v>
      </c>
      <c r="Z12437" s="1"/>
      <c r="AA12437" s="2"/>
    </row>
    <row r="12438" spans="8:27">
      <c r="H12438">
        <v>12437</v>
      </c>
      <c r="I12438" s="1" t="s">
        <v>752</v>
      </c>
      <c r="J12438" s="1"/>
      <c r="K12438" s="2"/>
      <c r="L12438">
        <v>12437</v>
      </c>
      <c r="M12438" s="1" t="s">
        <v>753</v>
      </c>
      <c r="N12438" s="1"/>
      <c r="O12438" s="2"/>
      <c r="P12438">
        <v>12437</v>
      </c>
      <c r="Q12438" s="1" t="s">
        <v>754</v>
      </c>
      <c r="R12438" s="1"/>
      <c r="S12438" s="2"/>
      <c r="T12438">
        <v>12437</v>
      </c>
      <c r="U12438" s="1" t="s">
        <v>178</v>
      </c>
      <c r="V12438" s="1"/>
      <c r="W12438" s="2"/>
      <c r="X12438">
        <v>12437</v>
      </c>
      <c r="Y12438" s="1" t="s">
        <v>179</v>
      </c>
      <c r="Z12438" s="1"/>
      <c r="AA12438" s="2"/>
    </row>
    <row r="12439" spans="8:27">
      <c r="H12439">
        <v>12438</v>
      </c>
      <c r="I12439" s="1" t="s">
        <v>752</v>
      </c>
      <c r="J12439" s="1"/>
      <c r="K12439" s="2"/>
      <c r="L12439">
        <v>12438</v>
      </c>
      <c r="M12439" s="1" t="s">
        <v>753</v>
      </c>
      <c r="N12439" s="1"/>
      <c r="O12439" s="2"/>
      <c r="P12439">
        <v>12438</v>
      </c>
      <c r="Q12439" s="1" t="s">
        <v>754</v>
      </c>
      <c r="R12439" s="1"/>
      <c r="S12439" s="2"/>
      <c r="T12439">
        <v>12438</v>
      </c>
      <c r="U12439" s="1" t="s">
        <v>178</v>
      </c>
      <c r="V12439" s="1"/>
      <c r="W12439" s="2"/>
      <c r="X12439">
        <v>12438</v>
      </c>
      <c r="Y12439" s="1" t="s">
        <v>179</v>
      </c>
      <c r="Z12439" s="1"/>
      <c r="AA12439" s="2"/>
    </row>
    <row r="12440" spans="8:27">
      <c r="H12440">
        <v>12439</v>
      </c>
      <c r="I12440" s="1" t="s">
        <v>752</v>
      </c>
      <c r="J12440" s="1"/>
      <c r="K12440" s="2"/>
      <c r="L12440">
        <v>12439</v>
      </c>
      <c r="M12440" s="1" t="s">
        <v>753</v>
      </c>
      <c r="N12440" s="1"/>
      <c r="O12440" s="2"/>
      <c r="P12440">
        <v>12439</v>
      </c>
      <c r="Q12440" s="1" t="s">
        <v>754</v>
      </c>
      <c r="R12440" s="1"/>
      <c r="S12440" s="2"/>
      <c r="T12440">
        <v>12439</v>
      </c>
      <c r="U12440" s="1" t="s">
        <v>178</v>
      </c>
      <c r="V12440" s="1"/>
      <c r="W12440" s="2"/>
      <c r="X12440">
        <v>12439</v>
      </c>
      <c r="Y12440" s="1" t="s">
        <v>179</v>
      </c>
      <c r="Z12440" s="1"/>
      <c r="AA12440" s="2"/>
    </row>
    <row r="12441" spans="8:27">
      <c r="H12441">
        <v>12440</v>
      </c>
      <c r="I12441" s="1" t="s">
        <v>752</v>
      </c>
      <c r="J12441" s="1"/>
      <c r="K12441" s="2"/>
      <c r="L12441">
        <v>12440</v>
      </c>
      <c r="M12441" s="1" t="s">
        <v>753</v>
      </c>
      <c r="N12441" s="1"/>
      <c r="O12441" s="2"/>
      <c r="P12441">
        <v>12440</v>
      </c>
      <c r="Q12441" s="1" t="s">
        <v>754</v>
      </c>
      <c r="R12441" s="1"/>
      <c r="S12441" s="2"/>
      <c r="T12441">
        <v>12440</v>
      </c>
      <c r="U12441" s="1" t="s">
        <v>178</v>
      </c>
      <c r="V12441" s="1"/>
      <c r="W12441" s="2"/>
      <c r="X12441">
        <v>12440</v>
      </c>
      <c r="Y12441" s="1" t="s">
        <v>179</v>
      </c>
      <c r="Z12441" s="1"/>
      <c r="AA12441" s="2"/>
    </row>
    <row r="12442" spans="8:27">
      <c r="H12442">
        <v>12441</v>
      </c>
      <c r="I12442" s="1" t="s">
        <v>752</v>
      </c>
      <c r="J12442" s="1"/>
      <c r="K12442" s="2"/>
      <c r="L12442">
        <v>12441</v>
      </c>
      <c r="M12442" s="1" t="s">
        <v>753</v>
      </c>
      <c r="N12442" s="1"/>
      <c r="O12442" s="2"/>
      <c r="P12442">
        <v>12441</v>
      </c>
      <c r="Q12442" s="1" t="s">
        <v>754</v>
      </c>
      <c r="R12442" s="1"/>
      <c r="S12442" s="2"/>
      <c r="T12442">
        <v>12441</v>
      </c>
      <c r="U12442" s="1" t="s">
        <v>178</v>
      </c>
      <c r="V12442" s="1"/>
      <c r="W12442" s="2"/>
      <c r="X12442">
        <v>12441</v>
      </c>
      <c r="Y12442" s="1" t="s">
        <v>179</v>
      </c>
      <c r="Z12442" s="1"/>
      <c r="AA12442" s="2"/>
    </row>
    <row r="12443" spans="8:27">
      <c r="H12443">
        <v>12442</v>
      </c>
      <c r="I12443" s="1" t="s">
        <v>752</v>
      </c>
      <c r="J12443" s="1"/>
      <c r="K12443" s="2"/>
      <c r="L12443">
        <v>12442</v>
      </c>
      <c r="M12443" s="1" t="s">
        <v>753</v>
      </c>
      <c r="N12443" s="1"/>
      <c r="O12443" s="2"/>
      <c r="P12443">
        <v>12442</v>
      </c>
      <c r="Q12443" s="1" t="s">
        <v>754</v>
      </c>
      <c r="R12443" s="1"/>
      <c r="S12443" s="2"/>
      <c r="T12443">
        <v>12442</v>
      </c>
      <c r="U12443" s="1" t="s">
        <v>178</v>
      </c>
      <c r="V12443" s="1"/>
      <c r="W12443" s="2"/>
      <c r="X12443">
        <v>12442</v>
      </c>
      <c r="Y12443" s="1" t="s">
        <v>179</v>
      </c>
      <c r="Z12443" s="1"/>
      <c r="AA12443" s="2"/>
    </row>
    <row r="12444" spans="8:27">
      <c r="H12444">
        <v>12443</v>
      </c>
      <c r="I12444" s="1" t="s">
        <v>752</v>
      </c>
      <c r="J12444" s="1"/>
      <c r="K12444" s="2"/>
      <c r="L12444">
        <v>12443</v>
      </c>
      <c r="M12444" s="1" t="s">
        <v>753</v>
      </c>
      <c r="N12444" s="1"/>
      <c r="O12444" s="2"/>
      <c r="P12444">
        <v>12443</v>
      </c>
      <c r="Q12444" s="1" t="s">
        <v>754</v>
      </c>
      <c r="R12444" s="1"/>
      <c r="S12444" s="2"/>
      <c r="T12444">
        <v>12443</v>
      </c>
      <c r="U12444" s="1" t="s">
        <v>178</v>
      </c>
      <c r="V12444" s="1"/>
      <c r="W12444" s="2"/>
      <c r="X12444">
        <v>12443</v>
      </c>
      <c r="Y12444" s="1" t="s">
        <v>179</v>
      </c>
      <c r="Z12444" s="1"/>
      <c r="AA12444" s="2"/>
    </row>
    <row r="12445" spans="8:27">
      <c r="H12445">
        <v>12444</v>
      </c>
      <c r="I12445" s="1" t="s">
        <v>752</v>
      </c>
      <c r="J12445" s="1"/>
      <c r="K12445" s="2"/>
      <c r="L12445">
        <v>12444</v>
      </c>
      <c r="M12445" s="1" t="s">
        <v>753</v>
      </c>
      <c r="N12445" s="1"/>
      <c r="O12445" s="2"/>
      <c r="P12445">
        <v>12444</v>
      </c>
      <c r="Q12445" s="1" t="s">
        <v>754</v>
      </c>
      <c r="R12445" s="1"/>
      <c r="S12445" s="2"/>
      <c r="T12445">
        <v>12444</v>
      </c>
      <c r="U12445" s="1" t="s">
        <v>178</v>
      </c>
      <c r="V12445" s="1"/>
      <c r="W12445" s="2"/>
      <c r="X12445">
        <v>12444</v>
      </c>
      <c r="Y12445" s="1" t="s">
        <v>179</v>
      </c>
      <c r="Z12445" s="1"/>
      <c r="AA12445" s="2"/>
    </row>
    <row r="12446" spans="8:27">
      <c r="H12446">
        <v>12445</v>
      </c>
      <c r="I12446" s="1" t="s">
        <v>752</v>
      </c>
      <c r="J12446" s="1"/>
      <c r="K12446" s="2"/>
      <c r="L12446">
        <v>12445</v>
      </c>
      <c r="M12446" s="1" t="s">
        <v>753</v>
      </c>
      <c r="N12446" s="1"/>
      <c r="O12446" s="2"/>
      <c r="P12446">
        <v>12445</v>
      </c>
      <c r="Q12446" s="1" t="s">
        <v>754</v>
      </c>
      <c r="R12446" s="1"/>
      <c r="S12446" s="2"/>
      <c r="T12446">
        <v>12445</v>
      </c>
      <c r="U12446" s="1" t="s">
        <v>178</v>
      </c>
      <c r="V12446" s="1"/>
      <c r="W12446" s="2"/>
      <c r="X12446">
        <v>12445</v>
      </c>
      <c r="Y12446" s="1" t="s">
        <v>179</v>
      </c>
      <c r="Z12446" s="1"/>
      <c r="AA12446" s="2"/>
    </row>
    <row r="12447" spans="8:27">
      <c r="H12447">
        <v>12446</v>
      </c>
      <c r="I12447" s="1" t="s">
        <v>752</v>
      </c>
      <c r="J12447" s="1"/>
      <c r="K12447" s="2"/>
      <c r="L12447">
        <v>12446</v>
      </c>
      <c r="M12447" s="1" t="s">
        <v>753</v>
      </c>
      <c r="N12447" s="1"/>
      <c r="O12447" s="2"/>
      <c r="P12447">
        <v>12446</v>
      </c>
      <c r="Q12447" s="1" t="s">
        <v>754</v>
      </c>
      <c r="R12447" s="1"/>
      <c r="S12447" s="2"/>
      <c r="T12447">
        <v>12446</v>
      </c>
      <c r="U12447" s="1" t="s">
        <v>178</v>
      </c>
      <c r="V12447" s="1"/>
      <c r="W12447" s="2"/>
      <c r="X12447">
        <v>12446</v>
      </c>
      <c r="Y12447" s="1" t="s">
        <v>179</v>
      </c>
      <c r="Z12447" s="1"/>
      <c r="AA12447" s="2"/>
    </row>
    <row r="12448" spans="8:27">
      <c r="H12448">
        <v>12447</v>
      </c>
      <c r="I12448" s="1" t="s">
        <v>752</v>
      </c>
      <c r="J12448" s="1"/>
      <c r="K12448" s="2"/>
      <c r="L12448">
        <v>12447</v>
      </c>
      <c r="M12448" s="1" t="s">
        <v>753</v>
      </c>
      <c r="N12448" s="1"/>
      <c r="O12448" s="2"/>
      <c r="P12448">
        <v>12447</v>
      </c>
      <c r="Q12448" s="1" t="s">
        <v>754</v>
      </c>
      <c r="R12448" s="1"/>
      <c r="S12448" s="2"/>
      <c r="T12448">
        <v>12447</v>
      </c>
      <c r="U12448" s="1" t="s">
        <v>178</v>
      </c>
      <c r="V12448" s="1"/>
      <c r="W12448" s="2"/>
      <c r="X12448">
        <v>12447</v>
      </c>
      <c r="Y12448" s="1" t="s">
        <v>179</v>
      </c>
      <c r="Z12448" s="1"/>
      <c r="AA12448" s="2"/>
    </row>
    <row r="12449" spans="8:27">
      <c r="H12449">
        <v>12448</v>
      </c>
      <c r="I12449" s="1" t="s">
        <v>752</v>
      </c>
      <c r="J12449" s="1"/>
      <c r="K12449" s="2"/>
      <c r="L12449">
        <v>12448</v>
      </c>
      <c r="M12449" s="1" t="s">
        <v>753</v>
      </c>
      <c r="N12449" s="1"/>
      <c r="O12449" s="2"/>
      <c r="P12449">
        <v>12448</v>
      </c>
      <c r="Q12449" s="1" t="s">
        <v>754</v>
      </c>
      <c r="R12449" s="1"/>
      <c r="S12449" s="2"/>
      <c r="T12449">
        <v>12448</v>
      </c>
      <c r="U12449" s="1" t="s">
        <v>178</v>
      </c>
      <c r="V12449" s="1"/>
      <c r="W12449" s="2"/>
      <c r="X12449">
        <v>12448</v>
      </c>
      <c r="Y12449" s="1" t="s">
        <v>179</v>
      </c>
      <c r="Z12449" s="1"/>
      <c r="AA12449" s="2"/>
    </row>
    <row r="12450" spans="8:27">
      <c r="H12450">
        <v>12449</v>
      </c>
      <c r="I12450" s="1" t="s">
        <v>752</v>
      </c>
      <c r="J12450" s="1"/>
      <c r="K12450" s="2"/>
      <c r="L12450">
        <v>12449</v>
      </c>
      <c r="M12450" s="1" t="s">
        <v>753</v>
      </c>
      <c r="N12450" s="1"/>
      <c r="O12450" s="2"/>
      <c r="P12450">
        <v>12449</v>
      </c>
      <c r="Q12450" s="1" t="s">
        <v>754</v>
      </c>
      <c r="R12450" s="1"/>
      <c r="S12450" s="2"/>
      <c r="T12450">
        <v>12449</v>
      </c>
      <c r="U12450" s="1" t="s">
        <v>178</v>
      </c>
      <c r="V12450" s="1"/>
      <c r="W12450" s="2"/>
      <c r="X12450">
        <v>12449</v>
      </c>
      <c r="Y12450" s="1" t="s">
        <v>179</v>
      </c>
      <c r="Z12450" s="1"/>
      <c r="AA12450" s="2"/>
    </row>
    <row r="12451" spans="8:27">
      <c r="H12451">
        <v>12450</v>
      </c>
      <c r="I12451" s="1" t="s">
        <v>752</v>
      </c>
      <c r="J12451" s="1"/>
      <c r="K12451" s="2"/>
      <c r="L12451">
        <v>12450</v>
      </c>
      <c r="M12451" s="1" t="s">
        <v>753</v>
      </c>
      <c r="N12451" s="1"/>
      <c r="O12451" s="2"/>
      <c r="P12451">
        <v>12450</v>
      </c>
      <c r="Q12451" s="1" t="s">
        <v>754</v>
      </c>
      <c r="R12451" s="1"/>
      <c r="S12451" s="2"/>
      <c r="T12451">
        <v>12450</v>
      </c>
      <c r="U12451" s="1" t="s">
        <v>178</v>
      </c>
      <c r="V12451" s="1"/>
      <c r="W12451" s="2"/>
      <c r="X12451">
        <v>12450</v>
      </c>
      <c r="Y12451" s="1" t="s">
        <v>179</v>
      </c>
      <c r="Z12451" s="1"/>
      <c r="AA12451" s="2"/>
    </row>
    <row r="12452" spans="8:27">
      <c r="H12452">
        <v>12451</v>
      </c>
      <c r="I12452" s="1" t="s">
        <v>752</v>
      </c>
      <c r="J12452" s="1"/>
      <c r="K12452" s="2"/>
      <c r="L12452">
        <v>12451</v>
      </c>
      <c r="M12452" s="1" t="s">
        <v>753</v>
      </c>
      <c r="N12452" s="1"/>
      <c r="O12452" s="2"/>
      <c r="P12452">
        <v>12451</v>
      </c>
      <c r="Q12452" s="1" t="s">
        <v>754</v>
      </c>
      <c r="R12452" s="1"/>
      <c r="S12452" s="2"/>
      <c r="T12452">
        <v>12451</v>
      </c>
      <c r="U12452" s="1" t="s">
        <v>178</v>
      </c>
      <c r="V12452" s="1"/>
      <c r="W12452" s="2"/>
      <c r="X12452">
        <v>12451</v>
      </c>
      <c r="Y12452" s="1" t="s">
        <v>179</v>
      </c>
      <c r="Z12452" s="1"/>
      <c r="AA12452" s="2"/>
    </row>
    <row r="12453" spans="8:27">
      <c r="H12453">
        <v>12452</v>
      </c>
      <c r="I12453" s="1" t="s">
        <v>752</v>
      </c>
      <c r="J12453" s="1"/>
      <c r="K12453" s="2"/>
      <c r="L12453">
        <v>12452</v>
      </c>
      <c r="M12453" s="1" t="s">
        <v>753</v>
      </c>
      <c r="N12453" s="1"/>
      <c r="O12453" s="2"/>
      <c r="P12453">
        <v>12452</v>
      </c>
      <c r="Q12453" s="1" t="s">
        <v>754</v>
      </c>
      <c r="R12453" s="1"/>
      <c r="S12453" s="2"/>
      <c r="T12453">
        <v>12452</v>
      </c>
      <c r="U12453" s="1" t="s">
        <v>178</v>
      </c>
      <c r="V12453" s="1"/>
      <c r="W12453" s="2"/>
      <c r="X12453">
        <v>12452</v>
      </c>
      <c r="Y12453" s="1" t="s">
        <v>179</v>
      </c>
      <c r="Z12453" s="1"/>
      <c r="AA12453" s="2"/>
    </row>
    <row r="12454" spans="8:27">
      <c r="H12454">
        <v>12453</v>
      </c>
      <c r="I12454" s="1" t="s">
        <v>752</v>
      </c>
      <c r="J12454" s="1"/>
      <c r="K12454" s="2"/>
      <c r="L12454">
        <v>12453</v>
      </c>
      <c r="M12454" s="1" t="s">
        <v>753</v>
      </c>
      <c r="N12454" s="1"/>
      <c r="O12454" s="2"/>
      <c r="P12454">
        <v>12453</v>
      </c>
      <c r="Q12454" s="1" t="s">
        <v>754</v>
      </c>
      <c r="R12454" s="1"/>
      <c r="S12454" s="2"/>
      <c r="T12454">
        <v>12453</v>
      </c>
      <c r="U12454" s="1" t="s">
        <v>178</v>
      </c>
      <c r="V12454" s="1"/>
      <c r="W12454" s="2"/>
      <c r="X12454">
        <v>12453</v>
      </c>
      <c r="Y12454" s="1" t="s">
        <v>179</v>
      </c>
      <c r="Z12454" s="1"/>
      <c r="AA12454" s="2"/>
    </row>
    <row r="12455" spans="8:27">
      <c r="H12455">
        <v>12454</v>
      </c>
      <c r="I12455" s="1" t="s">
        <v>752</v>
      </c>
      <c r="J12455" s="1"/>
      <c r="K12455" s="2"/>
      <c r="L12455">
        <v>12454</v>
      </c>
      <c r="M12455" s="1" t="s">
        <v>753</v>
      </c>
      <c r="N12455" s="1"/>
      <c r="O12455" s="2"/>
      <c r="P12455">
        <v>12454</v>
      </c>
      <c r="Q12455" s="1" t="s">
        <v>754</v>
      </c>
      <c r="R12455" s="1"/>
      <c r="S12455" s="2"/>
      <c r="T12455">
        <v>12454</v>
      </c>
      <c r="U12455" s="1" t="s">
        <v>178</v>
      </c>
      <c r="V12455" s="1"/>
      <c r="W12455" s="2"/>
      <c r="X12455">
        <v>12454</v>
      </c>
      <c r="Y12455" s="1" t="s">
        <v>179</v>
      </c>
      <c r="Z12455" s="1"/>
      <c r="AA12455" s="2"/>
    </row>
    <row r="12456" spans="8:27">
      <c r="H12456">
        <v>12455</v>
      </c>
      <c r="I12456" s="1" t="s">
        <v>752</v>
      </c>
      <c r="J12456" s="1"/>
      <c r="K12456" s="2"/>
      <c r="L12456">
        <v>12455</v>
      </c>
      <c r="M12456" s="1" t="s">
        <v>753</v>
      </c>
      <c r="N12456" s="1"/>
      <c r="O12456" s="2"/>
      <c r="P12456">
        <v>12455</v>
      </c>
      <c r="Q12456" s="1" t="s">
        <v>754</v>
      </c>
      <c r="R12456" s="1"/>
      <c r="S12456" s="2"/>
      <c r="T12456">
        <v>12455</v>
      </c>
      <c r="U12456" s="1" t="s">
        <v>178</v>
      </c>
      <c r="V12456" s="1"/>
      <c r="W12456" s="2"/>
      <c r="X12456">
        <v>12455</v>
      </c>
      <c r="Y12456" s="1" t="s">
        <v>179</v>
      </c>
      <c r="Z12456" s="1"/>
      <c r="AA12456" s="2"/>
    </row>
    <row r="12457" spans="8:27">
      <c r="H12457">
        <v>12456</v>
      </c>
      <c r="I12457" s="1" t="s">
        <v>752</v>
      </c>
      <c r="J12457" s="1"/>
      <c r="K12457" s="2"/>
      <c r="L12457">
        <v>12456</v>
      </c>
      <c r="M12457" s="1" t="s">
        <v>753</v>
      </c>
      <c r="N12457" s="1"/>
      <c r="O12457" s="2"/>
      <c r="P12457">
        <v>12456</v>
      </c>
      <c r="Q12457" s="1" t="s">
        <v>754</v>
      </c>
      <c r="R12457" s="1"/>
      <c r="S12457" s="2"/>
      <c r="T12457">
        <v>12456</v>
      </c>
      <c r="U12457" s="1" t="s">
        <v>178</v>
      </c>
      <c r="V12457" s="1"/>
      <c r="W12457" s="2"/>
      <c r="X12457">
        <v>12456</v>
      </c>
      <c r="Y12457" s="1" t="s">
        <v>179</v>
      </c>
      <c r="Z12457" s="1"/>
      <c r="AA12457" s="2"/>
    </row>
    <row r="12458" spans="8:27">
      <c r="H12458">
        <v>12457</v>
      </c>
      <c r="I12458" s="1" t="s">
        <v>752</v>
      </c>
      <c r="J12458" s="1"/>
      <c r="K12458" s="2"/>
      <c r="L12458">
        <v>12457</v>
      </c>
      <c r="M12458" s="1" t="s">
        <v>753</v>
      </c>
      <c r="N12458" s="1"/>
      <c r="O12458" s="2"/>
      <c r="P12458">
        <v>12457</v>
      </c>
      <c r="Q12458" s="1" t="s">
        <v>754</v>
      </c>
      <c r="R12458" s="1"/>
      <c r="S12458" s="2"/>
      <c r="T12458">
        <v>12457</v>
      </c>
      <c r="U12458" s="1" t="s">
        <v>178</v>
      </c>
      <c r="V12458" s="1"/>
      <c r="W12458" s="2"/>
      <c r="X12458">
        <v>12457</v>
      </c>
      <c r="Y12458" s="1" t="s">
        <v>179</v>
      </c>
      <c r="Z12458" s="1"/>
      <c r="AA12458" s="2"/>
    </row>
    <row r="12459" spans="8:27">
      <c r="H12459">
        <v>12458</v>
      </c>
      <c r="I12459" s="1" t="s">
        <v>752</v>
      </c>
      <c r="J12459" s="1"/>
      <c r="K12459" s="2"/>
      <c r="L12459">
        <v>12458</v>
      </c>
      <c r="M12459" s="1" t="s">
        <v>753</v>
      </c>
      <c r="N12459" s="1"/>
      <c r="O12459" s="2"/>
      <c r="P12459">
        <v>12458</v>
      </c>
      <c r="Q12459" s="1" t="s">
        <v>754</v>
      </c>
      <c r="R12459" s="1"/>
      <c r="S12459" s="2"/>
      <c r="T12459">
        <v>12458</v>
      </c>
      <c r="U12459" s="1" t="s">
        <v>178</v>
      </c>
      <c r="V12459" s="1"/>
      <c r="W12459" s="2"/>
      <c r="X12459">
        <v>12458</v>
      </c>
      <c r="Y12459" s="1" t="s">
        <v>179</v>
      </c>
      <c r="Z12459" s="1"/>
      <c r="AA12459" s="2"/>
    </row>
    <row r="12460" spans="8:27">
      <c r="H12460">
        <v>12459</v>
      </c>
      <c r="I12460" s="1" t="s">
        <v>752</v>
      </c>
      <c r="J12460" s="1"/>
      <c r="K12460" s="2"/>
      <c r="L12460">
        <v>12459</v>
      </c>
      <c r="M12460" s="1" t="s">
        <v>753</v>
      </c>
      <c r="N12460" s="1"/>
      <c r="O12460" s="2"/>
      <c r="P12460">
        <v>12459</v>
      </c>
      <c r="Q12460" s="1" t="s">
        <v>754</v>
      </c>
      <c r="R12460" s="1"/>
      <c r="S12460" s="2"/>
      <c r="T12460">
        <v>12459</v>
      </c>
      <c r="U12460" s="1" t="s">
        <v>178</v>
      </c>
      <c r="V12460" s="1"/>
      <c r="W12460" s="2"/>
      <c r="X12460">
        <v>12459</v>
      </c>
      <c r="Y12460" s="1" t="s">
        <v>179</v>
      </c>
      <c r="Z12460" s="1"/>
      <c r="AA12460" s="2"/>
    </row>
    <row r="12461" spans="8:27">
      <c r="H12461">
        <v>12460</v>
      </c>
      <c r="I12461" s="1" t="s">
        <v>752</v>
      </c>
      <c r="J12461" s="1"/>
      <c r="K12461" s="2"/>
      <c r="L12461">
        <v>12460</v>
      </c>
      <c r="M12461" s="1" t="s">
        <v>753</v>
      </c>
      <c r="N12461" s="1"/>
      <c r="O12461" s="2"/>
      <c r="P12461">
        <v>12460</v>
      </c>
      <c r="Q12461" s="1" t="s">
        <v>754</v>
      </c>
      <c r="R12461" s="1"/>
      <c r="S12461" s="2"/>
      <c r="T12461">
        <v>12460</v>
      </c>
      <c r="U12461" s="1" t="s">
        <v>178</v>
      </c>
      <c r="V12461" s="1"/>
      <c r="W12461" s="2"/>
      <c r="X12461">
        <v>12460</v>
      </c>
      <c r="Y12461" s="1" t="s">
        <v>179</v>
      </c>
      <c r="Z12461" s="1"/>
      <c r="AA12461" s="2"/>
    </row>
    <row r="12462" spans="8:27">
      <c r="H12462">
        <v>12461</v>
      </c>
      <c r="I12462" s="1" t="s">
        <v>752</v>
      </c>
      <c r="J12462" s="1"/>
      <c r="K12462" s="2"/>
      <c r="L12462">
        <v>12461</v>
      </c>
      <c r="M12462" s="1" t="s">
        <v>753</v>
      </c>
      <c r="N12462" s="1"/>
      <c r="O12462" s="2"/>
      <c r="P12462">
        <v>12461</v>
      </c>
      <c r="Q12462" s="1" t="s">
        <v>754</v>
      </c>
      <c r="R12462" s="1"/>
      <c r="S12462" s="2"/>
      <c r="T12462">
        <v>12461</v>
      </c>
      <c r="U12462" s="1" t="s">
        <v>178</v>
      </c>
      <c r="V12462" s="1"/>
      <c r="W12462" s="2"/>
      <c r="X12462">
        <v>12461</v>
      </c>
      <c r="Y12462" s="1" t="s">
        <v>179</v>
      </c>
      <c r="Z12462" s="1"/>
      <c r="AA12462" s="2"/>
    </row>
    <row r="12463" spans="8:27">
      <c r="H12463">
        <v>12462</v>
      </c>
      <c r="I12463" s="1" t="s">
        <v>752</v>
      </c>
      <c r="J12463" s="1"/>
      <c r="K12463" s="2"/>
      <c r="L12463">
        <v>12462</v>
      </c>
      <c r="M12463" s="1" t="s">
        <v>753</v>
      </c>
      <c r="N12463" s="1"/>
      <c r="O12463" s="2"/>
      <c r="P12463">
        <v>12462</v>
      </c>
      <c r="Q12463" s="1" t="s">
        <v>754</v>
      </c>
      <c r="R12463" s="1"/>
      <c r="S12463" s="2"/>
      <c r="T12463">
        <v>12462</v>
      </c>
      <c r="U12463" s="1" t="s">
        <v>178</v>
      </c>
      <c r="V12463" s="1"/>
      <c r="W12463" s="2"/>
      <c r="X12463">
        <v>12462</v>
      </c>
      <c r="Y12463" s="1" t="s">
        <v>179</v>
      </c>
      <c r="Z12463" s="1"/>
      <c r="AA12463" s="2"/>
    </row>
    <row r="12464" spans="8:27">
      <c r="H12464">
        <v>12463</v>
      </c>
      <c r="I12464" s="1" t="s">
        <v>752</v>
      </c>
      <c r="J12464" s="1"/>
      <c r="K12464" s="2"/>
      <c r="L12464">
        <v>12463</v>
      </c>
      <c r="M12464" s="1" t="s">
        <v>753</v>
      </c>
      <c r="N12464" s="1"/>
      <c r="O12464" s="2"/>
      <c r="P12464">
        <v>12463</v>
      </c>
      <c r="Q12464" s="1" t="s">
        <v>754</v>
      </c>
      <c r="R12464" s="1"/>
      <c r="S12464" s="2"/>
      <c r="T12464">
        <v>12463</v>
      </c>
      <c r="U12464" s="1" t="s">
        <v>178</v>
      </c>
      <c r="V12464" s="1"/>
      <c r="W12464" s="2"/>
      <c r="X12464">
        <v>12463</v>
      </c>
      <c r="Y12464" s="1" t="s">
        <v>179</v>
      </c>
      <c r="Z12464" s="1"/>
      <c r="AA12464" s="2"/>
    </row>
    <row r="12465" spans="8:27">
      <c r="H12465">
        <v>12464</v>
      </c>
      <c r="I12465" s="1" t="s">
        <v>752</v>
      </c>
      <c r="J12465" s="1"/>
      <c r="K12465" s="2"/>
      <c r="L12465">
        <v>12464</v>
      </c>
      <c r="M12465" s="1" t="s">
        <v>753</v>
      </c>
      <c r="N12465" s="1"/>
      <c r="O12465" s="2"/>
      <c r="P12465">
        <v>12464</v>
      </c>
      <c r="Q12465" s="1" t="s">
        <v>754</v>
      </c>
      <c r="R12465" s="1"/>
      <c r="S12465" s="2"/>
      <c r="T12465">
        <v>12464</v>
      </c>
      <c r="U12465" s="1" t="s">
        <v>178</v>
      </c>
      <c r="V12465" s="1"/>
      <c r="W12465" s="2"/>
      <c r="X12465">
        <v>12464</v>
      </c>
      <c r="Y12465" s="1" t="s">
        <v>179</v>
      </c>
      <c r="Z12465" s="1"/>
      <c r="AA12465" s="2"/>
    </row>
    <row r="12466" spans="8:27">
      <c r="H12466">
        <v>12465</v>
      </c>
      <c r="I12466" s="1" t="s">
        <v>752</v>
      </c>
      <c r="J12466" s="1"/>
      <c r="K12466" s="2"/>
      <c r="L12466">
        <v>12465</v>
      </c>
      <c r="M12466" s="1" t="s">
        <v>753</v>
      </c>
      <c r="N12466" s="1"/>
      <c r="O12466" s="2"/>
      <c r="P12466">
        <v>12465</v>
      </c>
      <c r="Q12466" s="1" t="s">
        <v>754</v>
      </c>
      <c r="R12466" s="1"/>
      <c r="S12466" s="2"/>
      <c r="T12466">
        <v>12465</v>
      </c>
      <c r="U12466" s="1" t="s">
        <v>178</v>
      </c>
      <c r="V12466" s="1"/>
      <c r="W12466" s="2"/>
      <c r="X12466">
        <v>12465</v>
      </c>
      <c r="Y12466" s="1" t="s">
        <v>179</v>
      </c>
      <c r="Z12466" s="1"/>
      <c r="AA12466" s="2"/>
    </row>
    <row r="12467" spans="8:27">
      <c r="H12467">
        <v>12466</v>
      </c>
      <c r="I12467" s="1" t="s">
        <v>752</v>
      </c>
      <c r="J12467" s="1"/>
      <c r="K12467" s="2"/>
      <c r="L12467">
        <v>12466</v>
      </c>
      <c r="M12467" s="1" t="s">
        <v>753</v>
      </c>
      <c r="N12467" s="1"/>
      <c r="O12467" s="2"/>
      <c r="P12467">
        <v>12466</v>
      </c>
      <c r="Q12467" s="1" t="s">
        <v>754</v>
      </c>
      <c r="R12467" s="1"/>
      <c r="S12467" s="2"/>
      <c r="T12467">
        <v>12466</v>
      </c>
      <c r="U12467" s="1" t="s">
        <v>178</v>
      </c>
      <c r="V12467" s="1"/>
      <c r="W12467" s="2"/>
      <c r="X12467">
        <v>12466</v>
      </c>
      <c r="Y12467" s="1" t="s">
        <v>179</v>
      </c>
      <c r="Z12467" s="1"/>
      <c r="AA12467" s="2"/>
    </row>
    <row r="12468" spans="8:27">
      <c r="H12468">
        <v>12467</v>
      </c>
      <c r="I12468" s="1" t="s">
        <v>752</v>
      </c>
      <c r="J12468" s="1"/>
      <c r="K12468" s="2"/>
      <c r="L12468">
        <v>12467</v>
      </c>
      <c r="M12468" s="1" t="s">
        <v>753</v>
      </c>
      <c r="N12468" s="1"/>
      <c r="O12468" s="2"/>
      <c r="P12468">
        <v>12467</v>
      </c>
      <c r="Q12468" s="1" t="s">
        <v>754</v>
      </c>
      <c r="R12468" s="1"/>
      <c r="S12468" s="2"/>
      <c r="T12468">
        <v>12467</v>
      </c>
      <c r="U12468" s="1" t="s">
        <v>178</v>
      </c>
      <c r="V12468" s="1"/>
      <c r="W12468" s="2"/>
      <c r="X12468">
        <v>12467</v>
      </c>
      <c r="Y12468" s="1" t="s">
        <v>179</v>
      </c>
      <c r="Z12468" s="1"/>
      <c r="AA12468" s="2"/>
    </row>
    <row r="12469" spans="8:27">
      <c r="H12469">
        <v>12468</v>
      </c>
      <c r="I12469" s="1" t="s">
        <v>752</v>
      </c>
      <c r="J12469" s="1"/>
      <c r="K12469" s="2"/>
      <c r="L12469">
        <v>12468</v>
      </c>
      <c r="M12469" s="1" t="s">
        <v>753</v>
      </c>
      <c r="N12469" s="1"/>
      <c r="O12469" s="2"/>
      <c r="P12469">
        <v>12468</v>
      </c>
      <c r="Q12469" s="1" t="s">
        <v>754</v>
      </c>
      <c r="R12469" s="1"/>
      <c r="S12469" s="2"/>
      <c r="T12469">
        <v>12468</v>
      </c>
      <c r="U12469" s="1" t="s">
        <v>178</v>
      </c>
      <c r="V12469" s="1"/>
      <c r="W12469" s="2"/>
      <c r="X12469">
        <v>12468</v>
      </c>
      <c r="Y12469" s="1" t="s">
        <v>179</v>
      </c>
      <c r="Z12469" s="1"/>
      <c r="AA12469" s="2"/>
    </row>
    <row r="12470" spans="8:27">
      <c r="H12470">
        <v>12469</v>
      </c>
      <c r="I12470" s="1" t="s">
        <v>752</v>
      </c>
      <c r="J12470" s="1"/>
      <c r="K12470" s="2"/>
      <c r="L12470">
        <v>12469</v>
      </c>
      <c r="M12470" s="1" t="s">
        <v>753</v>
      </c>
      <c r="N12470" s="1"/>
      <c r="O12470" s="2"/>
      <c r="P12470">
        <v>12469</v>
      </c>
      <c r="Q12470" s="1" t="s">
        <v>754</v>
      </c>
      <c r="R12470" s="1"/>
      <c r="S12470" s="2"/>
      <c r="T12470">
        <v>12469</v>
      </c>
      <c r="U12470" s="1" t="s">
        <v>178</v>
      </c>
      <c r="V12470" s="1"/>
      <c r="W12470" s="2"/>
      <c r="X12470">
        <v>12469</v>
      </c>
      <c r="Y12470" s="1" t="s">
        <v>179</v>
      </c>
      <c r="Z12470" s="1"/>
      <c r="AA12470" s="2"/>
    </row>
    <row r="12471" spans="8:27">
      <c r="H12471">
        <v>12470</v>
      </c>
      <c r="I12471" s="1" t="s">
        <v>752</v>
      </c>
      <c r="J12471" s="1"/>
      <c r="K12471" s="2"/>
      <c r="L12471">
        <v>12470</v>
      </c>
      <c r="M12471" s="1" t="s">
        <v>753</v>
      </c>
      <c r="N12471" s="1"/>
      <c r="O12471" s="2"/>
      <c r="P12471">
        <v>12470</v>
      </c>
      <c r="Q12471" s="1" t="s">
        <v>754</v>
      </c>
      <c r="R12471" s="1"/>
      <c r="S12471" s="2"/>
      <c r="T12471">
        <v>12470</v>
      </c>
      <c r="U12471" s="1" t="s">
        <v>178</v>
      </c>
      <c r="V12471" s="1"/>
      <c r="W12471" s="2"/>
      <c r="X12471">
        <v>12470</v>
      </c>
      <c r="Y12471" s="1" t="s">
        <v>179</v>
      </c>
      <c r="Z12471" s="1"/>
      <c r="AA12471" s="2"/>
    </row>
    <row r="12472" spans="8:27">
      <c r="H12472">
        <v>12471</v>
      </c>
      <c r="I12472" s="1" t="s">
        <v>752</v>
      </c>
      <c r="J12472" s="1"/>
      <c r="K12472" s="2"/>
      <c r="L12472">
        <v>12471</v>
      </c>
      <c r="M12472" s="1" t="s">
        <v>753</v>
      </c>
      <c r="N12472" s="1"/>
      <c r="O12472" s="2"/>
      <c r="P12472">
        <v>12471</v>
      </c>
      <c r="Q12472" s="1" t="s">
        <v>754</v>
      </c>
      <c r="R12472" s="1"/>
      <c r="S12472" s="2"/>
      <c r="T12472">
        <v>12471</v>
      </c>
      <c r="U12472" s="1" t="s">
        <v>178</v>
      </c>
      <c r="V12472" s="1"/>
      <c r="W12472" s="2"/>
      <c r="X12472">
        <v>12471</v>
      </c>
      <c r="Y12472" s="1" t="s">
        <v>179</v>
      </c>
      <c r="Z12472" s="1"/>
      <c r="AA12472" s="2"/>
    </row>
    <row r="12473" spans="8:27">
      <c r="H12473">
        <v>12472</v>
      </c>
      <c r="I12473" s="1" t="s">
        <v>752</v>
      </c>
      <c r="J12473" s="1"/>
      <c r="K12473" s="2"/>
      <c r="L12473">
        <v>12472</v>
      </c>
      <c r="M12473" s="1" t="s">
        <v>753</v>
      </c>
      <c r="N12473" s="1"/>
      <c r="O12473" s="2"/>
      <c r="P12473">
        <v>12472</v>
      </c>
      <c r="Q12473" s="1" t="s">
        <v>754</v>
      </c>
      <c r="R12473" s="1"/>
      <c r="S12473" s="2"/>
      <c r="T12473">
        <v>12472</v>
      </c>
      <c r="U12473" s="1" t="s">
        <v>178</v>
      </c>
      <c r="V12473" s="1"/>
      <c r="W12473" s="2"/>
      <c r="X12473">
        <v>12472</v>
      </c>
      <c r="Y12473" s="1" t="s">
        <v>179</v>
      </c>
      <c r="Z12473" s="1"/>
      <c r="AA12473" s="2"/>
    </row>
    <row r="12474" spans="8:27">
      <c r="H12474">
        <v>12473</v>
      </c>
      <c r="I12474" s="1" t="s">
        <v>752</v>
      </c>
      <c r="J12474" s="1"/>
      <c r="K12474" s="2"/>
      <c r="L12474">
        <v>12473</v>
      </c>
      <c r="M12474" s="1" t="s">
        <v>753</v>
      </c>
      <c r="N12474" s="1"/>
      <c r="O12474" s="2"/>
      <c r="P12474">
        <v>12473</v>
      </c>
      <c r="Q12474" s="1" t="s">
        <v>754</v>
      </c>
      <c r="R12474" s="1"/>
      <c r="S12474" s="2"/>
      <c r="T12474">
        <v>12473</v>
      </c>
      <c r="U12474" s="1" t="s">
        <v>178</v>
      </c>
      <c r="V12474" s="1"/>
      <c r="W12474" s="2"/>
      <c r="X12474">
        <v>12473</v>
      </c>
      <c r="Y12474" s="1" t="s">
        <v>179</v>
      </c>
      <c r="Z12474" s="1"/>
      <c r="AA12474" s="2"/>
    </row>
    <row r="12475" spans="8:27">
      <c r="H12475">
        <v>12474</v>
      </c>
      <c r="I12475" s="1" t="s">
        <v>752</v>
      </c>
      <c r="J12475" s="1"/>
      <c r="K12475" s="2"/>
      <c r="L12475">
        <v>12474</v>
      </c>
      <c r="M12475" s="1" t="s">
        <v>753</v>
      </c>
      <c r="N12475" s="1"/>
      <c r="O12475" s="2"/>
      <c r="P12475">
        <v>12474</v>
      </c>
      <c r="Q12475" s="1" t="s">
        <v>754</v>
      </c>
      <c r="R12475" s="1"/>
      <c r="S12475" s="2"/>
      <c r="T12475">
        <v>12474</v>
      </c>
      <c r="U12475" s="1" t="s">
        <v>178</v>
      </c>
      <c r="V12475" s="1"/>
      <c r="W12475" s="2"/>
      <c r="X12475">
        <v>12474</v>
      </c>
      <c r="Y12475" s="1" t="s">
        <v>179</v>
      </c>
      <c r="Z12475" s="1"/>
      <c r="AA12475" s="2"/>
    </row>
    <row r="12476" spans="8:27">
      <c r="H12476">
        <v>12475</v>
      </c>
      <c r="I12476" s="1" t="s">
        <v>752</v>
      </c>
      <c r="J12476" s="1"/>
      <c r="K12476" s="2"/>
      <c r="L12476">
        <v>12475</v>
      </c>
      <c r="M12476" s="1" t="s">
        <v>753</v>
      </c>
      <c r="N12476" s="1"/>
      <c r="O12476" s="2"/>
      <c r="P12476">
        <v>12475</v>
      </c>
      <c r="Q12476" s="1" t="s">
        <v>754</v>
      </c>
      <c r="R12476" s="1"/>
      <c r="S12476" s="2"/>
      <c r="T12476">
        <v>12475</v>
      </c>
      <c r="U12476" s="1" t="s">
        <v>178</v>
      </c>
      <c r="V12476" s="1"/>
      <c r="W12476" s="2"/>
      <c r="X12476">
        <v>12475</v>
      </c>
      <c r="Y12476" s="1" t="s">
        <v>179</v>
      </c>
      <c r="Z12476" s="1"/>
      <c r="AA12476" s="2"/>
    </row>
    <row r="12477" spans="8:27">
      <c r="H12477">
        <v>12476</v>
      </c>
      <c r="I12477" s="1" t="s">
        <v>752</v>
      </c>
      <c r="J12477" s="1"/>
      <c r="K12477" s="2"/>
      <c r="L12477">
        <v>12476</v>
      </c>
      <c r="M12477" s="1" t="s">
        <v>753</v>
      </c>
      <c r="N12477" s="1"/>
      <c r="O12477" s="2"/>
      <c r="P12477">
        <v>12476</v>
      </c>
      <c r="Q12477" s="1" t="s">
        <v>754</v>
      </c>
      <c r="R12477" s="1"/>
      <c r="S12477" s="2"/>
      <c r="T12477">
        <v>12476</v>
      </c>
      <c r="U12477" s="1" t="s">
        <v>178</v>
      </c>
      <c r="V12477" s="1"/>
      <c r="W12477" s="2"/>
      <c r="X12477">
        <v>12476</v>
      </c>
      <c r="Y12477" s="1" t="s">
        <v>179</v>
      </c>
      <c r="Z12477" s="1"/>
      <c r="AA12477" s="2"/>
    </row>
    <row r="12478" spans="8:27">
      <c r="H12478">
        <v>12477</v>
      </c>
      <c r="I12478" s="1" t="s">
        <v>752</v>
      </c>
      <c r="J12478" s="1"/>
      <c r="K12478" s="2"/>
      <c r="L12478">
        <v>12477</v>
      </c>
      <c r="M12478" s="1" t="s">
        <v>753</v>
      </c>
      <c r="N12478" s="1"/>
      <c r="O12478" s="2"/>
      <c r="P12478">
        <v>12477</v>
      </c>
      <c r="Q12478" s="1" t="s">
        <v>754</v>
      </c>
      <c r="R12478" s="1"/>
      <c r="S12478" s="2"/>
      <c r="T12478">
        <v>12477</v>
      </c>
      <c r="U12478" s="1" t="s">
        <v>178</v>
      </c>
      <c r="V12478" s="1"/>
      <c r="W12478" s="2"/>
      <c r="X12478">
        <v>12477</v>
      </c>
      <c r="Y12478" s="1" t="s">
        <v>179</v>
      </c>
      <c r="Z12478" s="1"/>
      <c r="AA12478" s="2"/>
    </row>
    <row r="12479" spans="8:27">
      <c r="H12479">
        <v>12478</v>
      </c>
      <c r="I12479" s="1" t="s">
        <v>752</v>
      </c>
      <c r="J12479" s="1"/>
      <c r="K12479" s="2"/>
      <c r="L12479">
        <v>12478</v>
      </c>
      <c r="M12479" s="1" t="s">
        <v>753</v>
      </c>
      <c r="N12479" s="1"/>
      <c r="O12479" s="2"/>
      <c r="P12479">
        <v>12478</v>
      </c>
      <c r="Q12479" s="1" t="s">
        <v>754</v>
      </c>
      <c r="R12479" s="1"/>
      <c r="S12479" s="2"/>
      <c r="T12479">
        <v>12478</v>
      </c>
      <c r="U12479" s="1" t="s">
        <v>178</v>
      </c>
      <c r="V12479" s="1"/>
      <c r="W12479" s="2"/>
      <c r="X12479">
        <v>12478</v>
      </c>
      <c r="Y12479" s="1" t="s">
        <v>179</v>
      </c>
      <c r="Z12479" s="1"/>
      <c r="AA12479" s="2"/>
    </row>
    <row r="12480" spans="8:27">
      <c r="H12480">
        <v>12479</v>
      </c>
      <c r="I12480" s="1" t="s">
        <v>752</v>
      </c>
      <c r="J12480" s="1"/>
      <c r="K12480" s="2"/>
      <c r="L12480">
        <v>12479</v>
      </c>
      <c r="M12480" s="1" t="s">
        <v>753</v>
      </c>
      <c r="N12480" s="1"/>
      <c r="O12480" s="2"/>
      <c r="P12480">
        <v>12479</v>
      </c>
      <c r="Q12480" s="1" t="s">
        <v>754</v>
      </c>
      <c r="R12480" s="1"/>
      <c r="S12480" s="2"/>
      <c r="T12480">
        <v>12479</v>
      </c>
      <c r="U12480" s="1" t="s">
        <v>178</v>
      </c>
      <c r="V12480" s="1"/>
      <c r="W12480" s="2"/>
      <c r="X12480">
        <v>12479</v>
      </c>
      <c r="Y12480" s="1" t="s">
        <v>179</v>
      </c>
      <c r="Z12480" s="1"/>
      <c r="AA12480" s="2"/>
    </row>
    <row r="12481" spans="8:27">
      <c r="H12481">
        <v>12480</v>
      </c>
      <c r="I12481" s="1" t="s">
        <v>752</v>
      </c>
      <c r="J12481" s="1"/>
      <c r="K12481" s="2"/>
      <c r="L12481">
        <v>12480</v>
      </c>
      <c r="M12481" s="1" t="s">
        <v>753</v>
      </c>
      <c r="N12481" s="1"/>
      <c r="O12481" s="2"/>
      <c r="P12481">
        <v>12480</v>
      </c>
      <c r="Q12481" s="1" t="s">
        <v>754</v>
      </c>
      <c r="R12481" s="1"/>
      <c r="S12481" s="2"/>
      <c r="T12481">
        <v>12480</v>
      </c>
      <c r="U12481" s="1" t="s">
        <v>178</v>
      </c>
      <c r="V12481" s="1"/>
      <c r="W12481" s="2"/>
      <c r="X12481">
        <v>12480</v>
      </c>
      <c r="Y12481" s="1" t="s">
        <v>179</v>
      </c>
      <c r="Z12481" s="1"/>
      <c r="AA12481" s="2"/>
    </row>
    <row r="12482" spans="8:27">
      <c r="H12482">
        <v>12481</v>
      </c>
      <c r="I12482" s="1" t="s">
        <v>752</v>
      </c>
      <c r="J12482" s="1"/>
      <c r="K12482" s="2"/>
      <c r="L12482">
        <v>12481</v>
      </c>
      <c r="M12482" s="1" t="s">
        <v>753</v>
      </c>
      <c r="N12482" s="1"/>
      <c r="O12482" s="2"/>
      <c r="P12482">
        <v>12481</v>
      </c>
      <c r="Q12482" s="1" t="s">
        <v>754</v>
      </c>
      <c r="R12482" s="1"/>
      <c r="S12482" s="2"/>
      <c r="T12482">
        <v>12481</v>
      </c>
      <c r="U12482" s="1" t="s">
        <v>178</v>
      </c>
      <c r="V12482" s="1"/>
      <c r="W12482" s="2"/>
      <c r="X12482">
        <v>12481</v>
      </c>
      <c r="Y12482" s="1" t="s">
        <v>179</v>
      </c>
      <c r="Z12482" s="1"/>
      <c r="AA12482" s="2"/>
    </row>
    <row r="12483" spans="8:27">
      <c r="H12483">
        <v>12482</v>
      </c>
      <c r="I12483" s="1" t="s">
        <v>752</v>
      </c>
      <c r="J12483" s="1"/>
      <c r="K12483" s="2"/>
      <c r="L12483">
        <v>12482</v>
      </c>
      <c r="M12483" s="1" t="s">
        <v>753</v>
      </c>
      <c r="N12483" s="1"/>
      <c r="O12483" s="2"/>
      <c r="P12483">
        <v>12482</v>
      </c>
      <c r="Q12483" s="1" t="s">
        <v>754</v>
      </c>
      <c r="R12483" s="1"/>
      <c r="S12483" s="2"/>
      <c r="T12483">
        <v>12482</v>
      </c>
      <c r="U12483" s="1" t="s">
        <v>178</v>
      </c>
      <c r="V12483" s="1"/>
      <c r="W12483" s="2"/>
      <c r="X12483">
        <v>12482</v>
      </c>
      <c r="Y12483" s="1" t="s">
        <v>179</v>
      </c>
      <c r="Z12483" s="1"/>
      <c r="AA12483" s="2"/>
    </row>
    <row r="12484" spans="8:27">
      <c r="H12484">
        <v>12483</v>
      </c>
      <c r="I12484" s="1" t="s">
        <v>752</v>
      </c>
      <c r="J12484" s="1"/>
      <c r="K12484" s="2"/>
      <c r="L12484">
        <v>12483</v>
      </c>
      <c r="M12484" s="1" t="s">
        <v>753</v>
      </c>
      <c r="N12484" s="1"/>
      <c r="O12484" s="2"/>
      <c r="P12484">
        <v>12483</v>
      </c>
      <c r="Q12484" s="1" t="s">
        <v>754</v>
      </c>
      <c r="R12484" s="1"/>
      <c r="S12484" s="2"/>
      <c r="T12484">
        <v>12483</v>
      </c>
      <c r="U12484" s="1" t="s">
        <v>178</v>
      </c>
      <c r="V12484" s="1"/>
      <c r="W12484" s="2"/>
      <c r="X12484">
        <v>12483</v>
      </c>
      <c r="Y12484" s="1" t="s">
        <v>179</v>
      </c>
      <c r="Z12484" s="1"/>
      <c r="AA12484" s="2"/>
    </row>
    <row r="12485" spans="8:27">
      <c r="H12485">
        <v>12484</v>
      </c>
      <c r="I12485" s="1" t="s">
        <v>752</v>
      </c>
      <c r="J12485" s="1"/>
      <c r="K12485" s="2"/>
      <c r="L12485">
        <v>12484</v>
      </c>
      <c r="M12485" s="1" t="s">
        <v>753</v>
      </c>
      <c r="N12485" s="1"/>
      <c r="O12485" s="2"/>
      <c r="P12485">
        <v>12484</v>
      </c>
      <c r="Q12485" s="1" t="s">
        <v>754</v>
      </c>
      <c r="R12485" s="1"/>
      <c r="S12485" s="2"/>
      <c r="T12485">
        <v>12484</v>
      </c>
      <c r="U12485" s="1" t="s">
        <v>178</v>
      </c>
      <c r="V12485" s="1"/>
      <c r="W12485" s="2"/>
      <c r="X12485">
        <v>12484</v>
      </c>
      <c r="Y12485" s="1" t="s">
        <v>179</v>
      </c>
      <c r="Z12485" s="1"/>
      <c r="AA12485" s="2"/>
    </row>
    <row r="12486" spans="8:27">
      <c r="H12486">
        <v>12485</v>
      </c>
      <c r="I12486" s="1" t="s">
        <v>752</v>
      </c>
      <c r="J12486" s="1"/>
      <c r="K12486" s="2"/>
      <c r="L12486">
        <v>12485</v>
      </c>
      <c r="M12486" s="1" t="s">
        <v>753</v>
      </c>
      <c r="N12486" s="1"/>
      <c r="O12486" s="2"/>
      <c r="P12486">
        <v>12485</v>
      </c>
      <c r="Q12486" s="1" t="s">
        <v>754</v>
      </c>
      <c r="R12486" s="1"/>
      <c r="S12486" s="2"/>
      <c r="T12486">
        <v>12485</v>
      </c>
      <c r="U12486" s="1" t="s">
        <v>178</v>
      </c>
      <c r="V12486" s="1"/>
      <c r="W12486" s="2"/>
      <c r="X12486">
        <v>12485</v>
      </c>
      <c r="Y12486" s="1" t="s">
        <v>179</v>
      </c>
      <c r="Z12486" s="1"/>
      <c r="AA12486" s="2"/>
    </row>
    <row r="12487" spans="8:27">
      <c r="H12487">
        <v>12486</v>
      </c>
      <c r="I12487" s="1" t="s">
        <v>752</v>
      </c>
      <c r="J12487" s="1"/>
      <c r="K12487" s="2"/>
      <c r="L12487">
        <v>12486</v>
      </c>
      <c r="M12487" s="1" t="s">
        <v>753</v>
      </c>
      <c r="N12487" s="1"/>
      <c r="O12487" s="2"/>
      <c r="P12487">
        <v>12486</v>
      </c>
      <c r="Q12487" s="1" t="s">
        <v>754</v>
      </c>
      <c r="R12487" s="1"/>
      <c r="S12487" s="2"/>
      <c r="T12487">
        <v>12486</v>
      </c>
      <c r="U12487" s="1" t="s">
        <v>178</v>
      </c>
      <c r="V12487" s="1"/>
      <c r="W12487" s="2"/>
      <c r="X12487">
        <v>12486</v>
      </c>
      <c r="Y12487" s="1" t="s">
        <v>179</v>
      </c>
      <c r="Z12487" s="1"/>
      <c r="AA12487" s="2"/>
    </row>
    <row r="12488" spans="8:27">
      <c r="H12488">
        <v>12487</v>
      </c>
      <c r="I12488" s="1" t="s">
        <v>752</v>
      </c>
      <c r="J12488" s="1"/>
      <c r="K12488" s="2"/>
      <c r="L12488">
        <v>12487</v>
      </c>
      <c r="M12488" s="1" t="s">
        <v>753</v>
      </c>
      <c r="N12488" s="1"/>
      <c r="O12488" s="2"/>
      <c r="P12488">
        <v>12487</v>
      </c>
      <c r="Q12488" s="1" t="s">
        <v>754</v>
      </c>
      <c r="R12488" s="1"/>
      <c r="S12488" s="2"/>
      <c r="T12488">
        <v>12487</v>
      </c>
      <c r="U12488" s="1" t="s">
        <v>178</v>
      </c>
      <c r="V12488" s="1"/>
      <c r="W12488" s="2"/>
      <c r="X12488">
        <v>12487</v>
      </c>
      <c r="Y12488" s="1" t="s">
        <v>179</v>
      </c>
      <c r="Z12488" s="1"/>
      <c r="AA12488" s="2"/>
    </row>
    <row r="12489" spans="8:27">
      <c r="H12489">
        <v>12488</v>
      </c>
      <c r="I12489" s="1" t="s">
        <v>752</v>
      </c>
      <c r="J12489" s="1"/>
      <c r="K12489" s="2"/>
      <c r="L12489">
        <v>12488</v>
      </c>
      <c r="M12489" s="1" t="s">
        <v>753</v>
      </c>
      <c r="N12489" s="1"/>
      <c r="O12489" s="2"/>
      <c r="P12489">
        <v>12488</v>
      </c>
      <c r="Q12489" s="1" t="s">
        <v>754</v>
      </c>
      <c r="R12489" s="1"/>
      <c r="S12489" s="2"/>
      <c r="T12489">
        <v>12488</v>
      </c>
      <c r="U12489" s="1" t="s">
        <v>178</v>
      </c>
      <c r="V12489" s="1"/>
      <c r="W12489" s="2"/>
      <c r="X12489">
        <v>12488</v>
      </c>
      <c r="Y12489" s="1" t="s">
        <v>179</v>
      </c>
      <c r="Z12489" s="1"/>
      <c r="AA12489" s="2"/>
    </row>
    <row r="12490" spans="8:27">
      <c r="H12490">
        <v>12489</v>
      </c>
      <c r="I12490" s="1" t="s">
        <v>752</v>
      </c>
      <c r="J12490" s="1"/>
      <c r="K12490" s="2"/>
      <c r="L12490">
        <v>12489</v>
      </c>
      <c r="M12490" s="1" t="s">
        <v>753</v>
      </c>
      <c r="N12490" s="1"/>
      <c r="O12490" s="2"/>
      <c r="P12490">
        <v>12489</v>
      </c>
      <c r="Q12490" s="1" t="s">
        <v>754</v>
      </c>
      <c r="R12490" s="1"/>
      <c r="S12490" s="2"/>
      <c r="T12490">
        <v>12489</v>
      </c>
      <c r="U12490" s="1" t="s">
        <v>178</v>
      </c>
      <c r="V12490" s="1"/>
      <c r="W12490" s="2"/>
      <c r="X12490">
        <v>12489</v>
      </c>
      <c r="Y12490" s="1" t="s">
        <v>179</v>
      </c>
      <c r="Z12490" s="1"/>
      <c r="AA12490" s="2"/>
    </row>
    <row r="12491" spans="8:27">
      <c r="H12491">
        <v>12490</v>
      </c>
      <c r="I12491" s="1" t="s">
        <v>752</v>
      </c>
      <c r="J12491" s="1"/>
      <c r="K12491" s="2"/>
      <c r="L12491">
        <v>12490</v>
      </c>
      <c r="M12491" s="1" t="s">
        <v>753</v>
      </c>
      <c r="N12491" s="1"/>
      <c r="O12491" s="2"/>
      <c r="P12491">
        <v>12490</v>
      </c>
      <c r="Q12491" s="1" t="s">
        <v>754</v>
      </c>
      <c r="R12491" s="1"/>
      <c r="S12491" s="2"/>
      <c r="T12491">
        <v>12490</v>
      </c>
      <c r="U12491" s="1" t="s">
        <v>178</v>
      </c>
      <c r="V12491" s="1"/>
      <c r="W12491" s="2"/>
      <c r="X12491">
        <v>12490</v>
      </c>
      <c r="Y12491" s="1" t="s">
        <v>179</v>
      </c>
      <c r="Z12491" s="1"/>
      <c r="AA12491" s="2"/>
    </row>
    <row r="12492" spans="8:27">
      <c r="H12492">
        <v>12491</v>
      </c>
      <c r="I12492" s="1" t="s">
        <v>752</v>
      </c>
      <c r="J12492" s="1"/>
      <c r="K12492" s="2"/>
      <c r="L12492">
        <v>12491</v>
      </c>
      <c r="M12492" s="1" t="s">
        <v>753</v>
      </c>
      <c r="N12492" s="1"/>
      <c r="O12492" s="2"/>
      <c r="P12492">
        <v>12491</v>
      </c>
      <c r="Q12492" s="1" t="s">
        <v>754</v>
      </c>
      <c r="R12492" s="1"/>
      <c r="S12492" s="2"/>
      <c r="T12492">
        <v>12491</v>
      </c>
      <c r="U12492" s="1" t="s">
        <v>178</v>
      </c>
      <c r="V12492" s="1"/>
      <c r="W12492" s="2"/>
      <c r="X12492">
        <v>12491</v>
      </c>
      <c r="Y12492" s="1" t="s">
        <v>179</v>
      </c>
      <c r="Z12492" s="1"/>
      <c r="AA12492" s="2"/>
    </row>
    <row r="12493" spans="8:27">
      <c r="H12493">
        <v>12492</v>
      </c>
      <c r="I12493" s="1" t="s">
        <v>752</v>
      </c>
      <c r="J12493" s="1"/>
      <c r="K12493" s="2"/>
      <c r="L12493">
        <v>12492</v>
      </c>
      <c r="M12493" s="1" t="s">
        <v>753</v>
      </c>
      <c r="N12493" s="1"/>
      <c r="O12493" s="2"/>
      <c r="P12493">
        <v>12492</v>
      </c>
      <c r="Q12493" s="1" t="s">
        <v>754</v>
      </c>
      <c r="R12493" s="1"/>
      <c r="S12493" s="2"/>
      <c r="T12493">
        <v>12492</v>
      </c>
      <c r="U12493" s="1" t="s">
        <v>178</v>
      </c>
      <c r="V12493" s="1"/>
      <c r="W12493" s="2"/>
      <c r="X12493">
        <v>12492</v>
      </c>
      <c r="Y12493" s="1" t="s">
        <v>179</v>
      </c>
      <c r="Z12493" s="1"/>
      <c r="AA12493" s="2"/>
    </row>
    <row r="12494" spans="8:27">
      <c r="H12494">
        <v>12493</v>
      </c>
      <c r="I12494" s="1" t="s">
        <v>752</v>
      </c>
      <c r="J12494" s="1"/>
      <c r="K12494" s="2"/>
      <c r="L12494">
        <v>12493</v>
      </c>
      <c r="M12494" s="1" t="s">
        <v>753</v>
      </c>
      <c r="N12494" s="1"/>
      <c r="O12494" s="2"/>
      <c r="P12494">
        <v>12493</v>
      </c>
      <c r="Q12494" s="1" t="s">
        <v>754</v>
      </c>
      <c r="R12494" s="1"/>
      <c r="S12494" s="2"/>
      <c r="T12494">
        <v>12493</v>
      </c>
      <c r="U12494" s="1" t="s">
        <v>178</v>
      </c>
      <c r="V12494" s="1"/>
      <c r="W12494" s="2"/>
      <c r="X12494">
        <v>12493</v>
      </c>
      <c r="Y12494" s="1" t="s">
        <v>179</v>
      </c>
      <c r="Z12494" s="1"/>
      <c r="AA12494" s="2"/>
    </row>
    <row r="12495" spans="8:27">
      <c r="H12495">
        <v>12494</v>
      </c>
      <c r="I12495" s="1" t="s">
        <v>752</v>
      </c>
      <c r="J12495" s="1"/>
      <c r="K12495" s="2"/>
      <c r="L12495">
        <v>12494</v>
      </c>
      <c r="M12495" s="1" t="s">
        <v>753</v>
      </c>
      <c r="N12495" s="1"/>
      <c r="O12495" s="2"/>
      <c r="P12495">
        <v>12494</v>
      </c>
      <c r="Q12495" s="1" t="s">
        <v>754</v>
      </c>
      <c r="R12495" s="1"/>
      <c r="S12495" s="2"/>
      <c r="T12495">
        <v>12494</v>
      </c>
      <c r="U12495" s="1" t="s">
        <v>178</v>
      </c>
      <c r="V12495" s="1"/>
      <c r="W12495" s="2"/>
      <c r="X12495">
        <v>12494</v>
      </c>
      <c r="Y12495" s="1" t="s">
        <v>179</v>
      </c>
      <c r="Z12495" s="1"/>
      <c r="AA12495" s="2"/>
    </row>
    <row r="12496" spans="8:27">
      <c r="H12496">
        <v>12495</v>
      </c>
      <c r="I12496" s="1" t="s">
        <v>752</v>
      </c>
      <c r="J12496" s="1"/>
      <c r="K12496" s="2"/>
      <c r="L12496">
        <v>12495</v>
      </c>
      <c r="M12496" s="1" t="s">
        <v>753</v>
      </c>
      <c r="N12496" s="1"/>
      <c r="O12496" s="2"/>
      <c r="P12496">
        <v>12495</v>
      </c>
      <c r="Q12496" s="1" t="s">
        <v>754</v>
      </c>
      <c r="R12496" s="1"/>
      <c r="S12496" s="2"/>
      <c r="T12496">
        <v>12495</v>
      </c>
      <c r="U12496" s="1" t="s">
        <v>178</v>
      </c>
      <c r="V12496" s="1"/>
      <c r="W12496" s="2"/>
      <c r="X12496">
        <v>12495</v>
      </c>
      <c r="Y12496" s="1" t="s">
        <v>179</v>
      </c>
      <c r="Z12496" s="1"/>
      <c r="AA12496" s="2"/>
    </row>
    <row r="12497" spans="8:27">
      <c r="H12497">
        <v>12496</v>
      </c>
      <c r="I12497" s="1" t="s">
        <v>752</v>
      </c>
      <c r="J12497" s="1"/>
      <c r="K12497" s="2"/>
      <c r="L12497">
        <v>12496</v>
      </c>
      <c r="M12497" s="1" t="s">
        <v>753</v>
      </c>
      <c r="N12497" s="1"/>
      <c r="O12497" s="2"/>
      <c r="P12497">
        <v>12496</v>
      </c>
      <c r="Q12497" s="1" t="s">
        <v>754</v>
      </c>
      <c r="R12497" s="1"/>
      <c r="S12497" s="2"/>
      <c r="T12497">
        <v>12496</v>
      </c>
      <c r="U12497" s="1" t="s">
        <v>178</v>
      </c>
      <c r="V12497" s="1"/>
      <c r="W12497" s="2"/>
      <c r="X12497">
        <v>12496</v>
      </c>
      <c r="Y12497" s="1" t="s">
        <v>179</v>
      </c>
      <c r="Z12497" s="1"/>
      <c r="AA12497" s="2"/>
    </row>
    <row r="12498" spans="8:27">
      <c r="H12498">
        <v>12497</v>
      </c>
      <c r="I12498" s="1" t="s">
        <v>752</v>
      </c>
      <c r="J12498" s="1"/>
      <c r="K12498" s="2"/>
      <c r="L12498">
        <v>12497</v>
      </c>
      <c r="M12498" s="1" t="s">
        <v>753</v>
      </c>
      <c r="N12498" s="1"/>
      <c r="O12498" s="2"/>
      <c r="P12498">
        <v>12497</v>
      </c>
      <c r="Q12498" s="1" t="s">
        <v>754</v>
      </c>
      <c r="R12498" s="1"/>
      <c r="S12498" s="2"/>
      <c r="T12498">
        <v>12497</v>
      </c>
      <c r="U12498" s="1" t="s">
        <v>178</v>
      </c>
      <c r="V12498" s="1"/>
      <c r="W12498" s="2"/>
      <c r="X12498">
        <v>12497</v>
      </c>
      <c r="Y12498" s="1" t="s">
        <v>179</v>
      </c>
      <c r="Z12498" s="1"/>
      <c r="AA12498" s="2"/>
    </row>
    <row r="12499" spans="8:27">
      <c r="H12499">
        <v>12498</v>
      </c>
      <c r="I12499" s="1" t="s">
        <v>752</v>
      </c>
      <c r="J12499" s="1"/>
      <c r="K12499" s="2"/>
      <c r="L12499">
        <v>12498</v>
      </c>
      <c r="M12499" s="1" t="s">
        <v>753</v>
      </c>
      <c r="N12499" s="1"/>
      <c r="O12499" s="2"/>
      <c r="P12499">
        <v>12498</v>
      </c>
      <c r="Q12499" s="1" t="s">
        <v>754</v>
      </c>
      <c r="R12499" s="1"/>
      <c r="S12499" s="2"/>
      <c r="T12499">
        <v>12498</v>
      </c>
      <c r="U12499" s="1" t="s">
        <v>178</v>
      </c>
      <c r="V12499" s="1"/>
      <c r="W12499" s="2"/>
      <c r="X12499">
        <v>12498</v>
      </c>
      <c r="Y12499" s="1" t="s">
        <v>179</v>
      </c>
      <c r="Z12499" s="1"/>
      <c r="AA12499" s="2"/>
    </row>
    <row r="12500" spans="8:27">
      <c r="H12500">
        <v>12499</v>
      </c>
      <c r="I12500" s="1" t="s">
        <v>752</v>
      </c>
      <c r="J12500" s="1"/>
      <c r="K12500" s="2"/>
      <c r="L12500">
        <v>12499</v>
      </c>
      <c r="M12500" s="1" t="s">
        <v>753</v>
      </c>
      <c r="N12500" s="1"/>
      <c r="O12500" s="2"/>
      <c r="P12500">
        <v>12499</v>
      </c>
      <c r="Q12500" s="1" t="s">
        <v>754</v>
      </c>
      <c r="R12500" s="1"/>
      <c r="S12500" s="2"/>
      <c r="T12500">
        <v>12499</v>
      </c>
      <c r="U12500" s="1" t="s">
        <v>178</v>
      </c>
      <c r="V12500" s="1"/>
      <c r="W12500" s="2"/>
      <c r="X12500">
        <v>12499</v>
      </c>
      <c r="Y12500" s="1" t="s">
        <v>179</v>
      </c>
      <c r="Z12500" s="1"/>
      <c r="AA12500" s="2"/>
    </row>
    <row r="12501" spans="8:27">
      <c r="H12501">
        <v>12500</v>
      </c>
      <c r="I12501" s="1" t="s">
        <v>752</v>
      </c>
      <c r="J12501" s="1"/>
      <c r="K12501" s="2"/>
      <c r="L12501">
        <v>12500</v>
      </c>
      <c r="M12501" s="1" t="s">
        <v>753</v>
      </c>
      <c r="N12501" s="1"/>
      <c r="O12501" s="2"/>
      <c r="P12501">
        <v>12500</v>
      </c>
      <c r="Q12501" s="1" t="s">
        <v>754</v>
      </c>
      <c r="R12501" s="1"/>
      <c r="S12501" s="2"/>
      <c r="T12501">
        <v>12500</v>
      </c>
      <c r="U12501" s="1" t="s">
        <v>178</v>
      </c>
      <c r="V12501" s="1"/>
      <c r="W12501" s="2"/>
      <c r="X12501">
        <v>12500</v>
      </c>
      <c r="Y12501" s="1" t="s">
        <v>179</v>
      </c>
      <c r="Z12501" s="1"/>
      <c r="AA12501" s="2"/>
    </row>
    <row r="12502" spans="8:27">
      <c r="H12502">
        <v>12501</v>
      </c>
      <c r="I12502" s="1" t="s">
        <v>752</v>
      </c>
      <c r="J12502" s="1"/>
      <c r="K12502" s="2"/>
      <c r="L12502">
        <v>12501</v>
      </c>
      <c r="M12502" s="1" t="s">
        <v>753</v>
      </c>
      <c r="N12502" s="1"/>
      <c r="O12502" s="2"/>
      <c r="P12502">
        <v>12501</v>
      </c>
      <c r="Q12502" s="1" t="s">
        <v>754</v>
      </c>
      <c r="R12502" s="1"/>
      <c r="S12502" s="2"/>
      <c r="T12502">
        <v>12501</v>
      </c>
      <c r="U12502" s="1" t="s">
        <v>178</v>
      </c>
      <c r="V12502" s="1"/>
      <c r="W12502" s="2"/>
      <c r="X12502">
        <v>12501</v>
      </c>
      <c r="Y12502" s="1" t="s">
        <v>179</v>
      </c>
      <c r="Z12502" s="1"/>
      <c r="AA12502" s="2"/>
    </row>
    <row r="12503" spans="8:27">
      <c r="H12503">
        <v>12502</v>
      </c>
      <c r="I12503" s="1" t="s">
        <v>752</v>
      </c>
      <c r="J12503" s="1"/>
      <c r="K12503" s="2"/>
      <c r="L12503">
        <v>12502</v>
      </c>
      <c r="M12503" s="1" t="s">
        <v>753</v>
      </c>
      <c r="N12503" s="1"/>
      <c r="O12503" s="2"/>
      <c r="P12503">
        <v>12502</v>
      </c>
      <c r="Q12503" s="1" t="s">
        <v>754</v>
      </c>
      <c r="R12503" s="1"/>
      <c r="S12503" s="2"/>
      <c r="T12503">
        <v>12502</v>
      </c>
      <c r="U12503" s="1" t="s">
        <v>178</v>
      </c>
      <c r="V12503" s="1"/>
      <c r="W12503" s="2"/>
      <c r="X12503">
        <v>12502</v>
      </c>
      <c r="Y12503" s="1" t="s">
        <v>179</v>
      </c>
      <c r="Z12503" s="1"/>
      <c r="AA12503" s="2"/>
    </row>
    <row r="12504" spans="8:27">
      <c r="H12504">
        <v>12503</v>
      </c>
      <c r="I12504" s="1" t="s">
        <v>752</v>
      </c>
      <c r="J12504" s="1"/>
      <c r="K12504" s="2"/>
      <c r="L12504">
        <v>12503</v>
      </c>
      <c r="M12504" s="1" t="s">
        <v>753</v>
      </c>
      <c r="N12504" s="1"/>
      <c r="O12504" s="2"/>
      <c r="P12504">
        <v>12503</v>
      </c>
      <c r="Q12504" s="1" t="s">
        <v>754</v>
      </c>
      <c r="R12504" s="1"/>
      <c r="S12504" s="2"/>
      <c r="T12504">
        <v>12503</v>
      </c>
      <c r="U12504" s="1" t="s">
        <v>178</v>
      </c>
      <c r="V12504" s="1"/>
      <c r="W12504" s="2"/>
      <c r="X12504">
        <v>12503</v>
      </c>
      <c r="Y12504" s="1" t="s">
        <v>179</v>
      </c>
      <c r="Z12504" s="1"/>
      <c r="AA12504" s="2"/>
    </row>
    <row r="12505" spans="8:27">
      <c r="H12505">
        <v>12504</v>
      </c>
      <c r="I12505" s="1" t="s">
        <v>752</v>
      </c>
      <c r="J12505" s="1"/>
      <c r="K12505" s="2"/>
      <c r="L12505">
        <v>12504</v>
      </c>
      <c r="M12505" s="1" t="s">
        <v>753</v>
      </c>
      <c r="N12505" s="1"/>
      <c r="O12505" s="2"/>
      <c r="P12505">
        <v>12504</v>
      </c>
      <c r="Q12505" s="1" t="s">
        <v>754</v>
      </c>
      <c r="R12505" s="1"/>
      <c r="S12505" s="2"/>
      <c r="T12505">
        <v>12504</v>
      </c>
      <c r="U12505" s="1" t="s">
        <v>178</v>
      </c>
      <c r="V12505" s="1"/>
      <c r="W12505" s="2"/>
      <c r="X12505">
        <v>12504</v>
      </c>
      <c r="Y12505" s="1" t="s">
        <v>179</v>
      </c>
      <c r="Z12505" s="1"/>
      <c r="AA12505" s="2"/>
    </row>
    <row r="12506" spans="8:27">
      <c r="H12506">
        <v>12505</v>
      </c>
      <c r="I12506" s="1" t="s">
        <v>752</v>
      </c>
      <c r="J12506" s="1"/>
      <c r="K12506" s="2"/>
      <c r="L12506">
        <v>12505</v>
      </c>
      <c r="M12506" s="1" t="s">
        <v>753</v>
      </c>
      <c r="N12506" s="1"/>
      <c r="O12506" s="2"/>
      <c r="P12506">
        <v>12505</v>
      </c>
      <c r="Q12506" s="1" t="s">
        <v>754</v>
      </c>
      <c r="R12506" s="1"/>
      <c r="S12506" s="2"/>
      <c r="T12506">
        <v>12505</v>
      </c>
      <c r="U12506" s="1" t="s">
        <v>178</v>
      </c>
      <c r="V12506" s="1"/>
      <c r="W12506" s="2"/>
      <c r="X12506">
        <v>12505</v>
      </c>
      <c r="Y12506" s="1" t="s">
        <v>179</v>
      </c>
      <c r="Z12506" s="1"/>
      <c r="AA12506" s="2"/>
    </row>
    <row r="12507" spans="8:27">
      <c r="H12507">
        <v>12506</v>
      </c>
      <c r="I12507" s="1" t="s">
        <v>752</v>
      </c>
      <c r="J12507" s="1"/>
      <c r="K12507" s="2"/>
      <c r="L12507">
        <v>12506</v>
      </c>
      <c r="M12507" s="1" t="s">
        <v>753</v>
      </c>
      <c r="N12507" s="1"/>
      <c r="O12507" s="2"/>
      <c r="P12507">
        <v>12506</v>
      </c>
      <c r="Q12507" s="1" t="s">
        <v>754</v>
      </c>
      <c r="R12507" s="1"/>
      <c r="S12507" s="2"/>
      <c r="T12507">
        <v>12506</v>
      </c>
      <c r="U12507" s="1" t="s">
        <v>178</v>
      </c>
      <c r="V12507" s="1"/>
      <c r="W12507" s="2"/>
      <c r="X12507">
        <v>12506</v>
      </c>
      <c r="Y12507" s="1" t="s">
        <v>179</v>
      </c>
      <c r="Z12507" s="1"/>
      <c r="AA12507" s="2"/>
    </row>
    <row r="12508" spans="8:27">
      <c r="H12508">
        <v>12507</v>
      </c>
      <c r="I12508" s="1" t="s">
        <v>752</v>
      </c>
      <c r="J12508" s="1"/>
      <c r="K12508" s="2"/>
      <c r="L12508">
        <v>12507</v>
      </c>
      <c r="M12508" s="1" t="s">
        <v>753</v>
      </c>
      <c r="N12508" s="1"/>
      <c r="O12508" s="2"/>
      <c r="P12508">
        <v>12507</v>
      </c>
      <c r="Q12508" s="1" t="s">
        <v>754</v>
      </c>
      <c r="R12508" s="1"/>
      <c r="S12508" s="2"/>
      <c r="T12508">
        <v>12507</v>
      </c>
      <c r="U12508" s="1" t="s">
        <v>178</v>
      </c>
      <c r="V12508" s="1"/>
      <c r="W12508" s="2"/>
      <c r="X12508">
        <v>12507</v>
      </c>
      <c r="Y12508" s="1" t="s">
        <v>179</v>
      </c>
      <c r="Z12508" s="1"/>
      <c r="AA12508" s="2"/>
    </row>
    <row r="12509" spans="8:27">
      <c r="H12509">
        <v>12508</v>
      </c>
      <c r="I12509" s="1" t="s">
        <v>752</v>
      </c>
      <c r="J12509" s="1"/>
      <c r="K12509" s="2"/>
      <c r="L12509">
        <v>12508</v>
      </c>
      <c r="M12509" s="1" t="s">
        <v>753</v>
      </c>
      <c r="N12509" s="1"/>
      <c r="O12509" s="2"/>
      <c r="P12509">
        <v>12508</v>
      </c>
      <c r="Q12509" s="1" t="s">
        <v>754</v>
      </c>
      <c r="R12509" s="1"/>
      <c r="S12509" s="2"/>
      <c r="T12509">
        <v>12508</v>
      </c>
      <c r="U12509" s="1" t="s">
        <v>178</v>
      </c>
      <c r="V12509" s="1"/>
      <c r="W12509" s="2"/>
      <c r="X12509">
        <v>12508</v>
      </c>
      <c r="Y12509" s="1" t="s">
        <v>179</v>
      </c>
      <c r="Z12509" s="1"/>
      <c r="AA12509" s="2"/>
    </row>
    <row r="12510" spans="8:27">
      <c r="H12510">
        <v>12509</v>
      </c>
      <c r="I12510" s="1" t="s">
        <v>752</v>
      </c>
      <c r="J12510" s="1"/>
      <c r="K12510" s="2"/>
      <c r="L12510">
        <v>12509</v>
      </c>
      <c r="M12510" s="1" t="s">
        <v>753</v>
      </c>
      <c r="N12510" s="1"/>
      <c r="O12510" s="2"/>
      <c r="P12510">
        <v>12509</v>
      </c>
      <c r="Q12510" s="1" t="s">
        <v>754</v>
      </c>
      <c r="R12510" s="1"/>
      <c r="S12510" s="2"/>
      <c r="T12510">
        <v>12509</v>
      </c>
      <c r="U12510" s="1" t="s">
        <v>178</v>
      </c>
      <c r="V12510" s="1"/>
      <c r="W12510" s="2"/>
      <c r="X12510">
        <v>12509</v>
      </c>
      <c r="Y12510" s="1" t="s">
        <v>179</v>
      </c>
      <c r="Z12510" s="1"/>
      <c r="AA12510" s="2"/>
    </row>
    <row r="12511" spans="8:27">
      <c r="H12511">
        <v>12510</v>
      </c>
      <c r="I12511" s="1" t="s">
        <v>752</v>
      </c>
      <c r="J12511" s="1"/>
      <c r="K12511" s="2"/>
      <c r="L12511">
        <v>12510</v>
      </c>
      <c r="M12511" s="1" t="s">
        <v>753</v>
      </c>
      <c r="N12511" s="1"/>
      <c r="O12511" s="2"/>
      <c r="P12511">
        <v>12510</v>
      </c>
      <c r="Q12511" s="1" t="s">
        <v>754</v>
      </c>
      <c r="R12511" s="1"/>
      <c r="S12511" s="2"/>
      <c r="T12511">
        <v>12510</v>
      </c>
      <c r="U12511" s="1" t="s">
        <v>178</v>
      </c>
      <c r="V12511" s="1"/>
      <c r="W12511" s="2"/>
      <c r="X12511">
        <v>12510</v>
      </c>
      <c r="Y12511" s="1" t="s">
        <v>179</v>
      </c>
      <c r="Z12511" s="1"/>
      <c r="AA12511" s="2"/>
    </row>
    <row r="12512" spans="8:27">
      <c r="H12512">
        <v>12511</v>
      </c>
      <c r="I12512" s="1" t="s">
        <v>752</v>
      </c>
      <c r="J12512" s="1"/>
      <c r="K12512" s="2"/>
      <c r="L12512">
        <v>12511</v>
      </c>
      <c r="M12512" s="1" t="s">
        <v>753</v>
      </c>
      <c r="N12512" s="1"/>
      <c r="O12512" s="2"/>
      <c r="P12512">
        <v>12511</v>
      </c>
      <c r="Q12512" s="1" t="s">
        <v>754</v>
      </c>
      <c r="R12512" s="1"/>
      <c r="S12512" s="2"/>
      <c r="T12512">
        <v>12511</v>
      </c>
      <c r="U12512" s="1" t="s">
        <v>178</v>
      </c>
      <c r="V12512" s="1"/>
      <c r="W12512" s="2"/>
      <c r="X12512">
        <v>12511</v>
      </c>
      <c r="Y12512" s="1" t="s">
        <v>179</v>
      </c>
      <c r="Z12512" s="1"/>
      <c r="AA12512" s="2"/>
    </row>
    <row r="12513" spans="8:27">
      <c r="H12513">
        <v>12512</v>
      </c>
      <c r="I12513" s="1" t="s">
        <v>752</v>
      </c>
      <c r="J12513" s="1"/>
      <c r="K12513" s="2"/>
      <c r="L12513">
        <v>12512</v>
      </c>
      <c r="M12513" s="1" t="s">
        <v>753</v>
      </c>
      <c r="N12513" s="1"/>
      <c r="O12513" s="2"/>
      <c r="P12513">
        <v>12512</v>
      </c>
      <c r="Q12513" s="1" t="s">
        <v>754</v>
      </c>
      <c r="R12513" s="1"/>
      <c r="S12513" s="2"/>
      <c r="T12513">
        <v>12512</v>
      </c>
      <c r="U12513" s="1" t="s">
        <v>178</v>
      </c>
      <c r="V12513" s="1"/>
      <c r="W12513" s="2"/>
      <c r="X12513">
        <v>12512</v>
      </c>
      <c r="Y12513" s="1" t="s">
        <v>179</v>
      </c>
      <c r="Z12513" s="1"/>
      <c r="AA12513" s="2"/>
    </row>
    <row r="12514" spans="8:27">
      <c r="H12514">
        <v>12513</v>
      </c>
      <c r="I12514" s="1" t="s">
        <v>752</v>
      </c>
      <c r="J12514" s="1"/>
      <c r="K12514" s="2"/>
      <c r="L12514">
        <v>12513</v>
      </c>
      <c r="M12514" s="1" t="s">
        <v>753</v>
      </c>
      <c r="N12514" s="1"/>
      <c r="O12514" s="2"/>
      <c r="P12514">
        <v>12513</v>
      </c>
      <c r="Q12514" s="1" t="s">
        <v>754</v>
      </c>
      <c r="R12514" s="1"/>
      <c r="S12514" s="2"/>
      <c r="T12514">
        <v>12513</v>
      </c>
      <c r="U12514" s="1" t="s">
        <v>178</v>
      </c>
      <c r="V12514" s="1"/>
      <c r="W12514" s="2"/>
      <c r="X12514">
        <v>12513</v>
      </c>
      <c r="Y12514" s="1" t="s">
        <v>179</v>
      </c>
      <c r="Z12514" s="1"/>
      <c r="AA12514" s="2"/>
    </row>
    <row r="12515" spans="8:27">
      <c r="H12515">
        <v>12514</v>
      </c>
      <c r="I12515" s="1" t="s">
        <v>752</v>
      </c>
      <c r="J12515" s="1"/>
      <c r="K12515" s="2"/>
      <c r="L12515">
        <v>12514</v>
      </c>
      <c r="M12515" s="1" t="s">
        <v>753</v>
      </c>
      <c r="N12515" s="1"/>
      <c r="O12515" s="2"/>
      <c r="P12515">
        <v>12514</v>
      </c>
      <c r="Q12515" s="1" t="s">
        <v>754</v>
      </c>
      <c r="R12515" s="1"/>
      <c r="S12515" s="2"/>
      <c r="T12515">
        <v>12514</v>
      </c>
      <c r="U12515" s="1" t="s">
        <v>178</v>
      </c>
      <c r="V12515" s="1"/>
      <c r="W12515" s="2"/>
      <c r="X12515">
        <v>12514</v>
      </c>
      <c r="Y12515" s="1" t="s">
        <v>179</v>
      </c>
      <c r="Z12515" s="1"/>
      <c r="AA12515" s="2"/>
    </row>
    <row r="12516" spans="8:27">
      <c r="H12516">
        <v>12515</v>
      </c>
      <c r="I12516" s="1" t="s">
        <v>752</v>
      </c>
      <c r="J12516" s="1"/>
      <c r="K12516" s="2"/>
      <c r="L12516">
        <v>12515</v>
      </c>
      <c r="M12516" s="1" t="s">
        <v>753</v>
      </c>
      <c r="N12516" s="1"/>
      <c r="O12516" s="2"/>
      <c r="P12516">
        <v>12515</v>
      </c>
      <c r="Q12516" s="1" t="s">
        <v>754</v>
      </c>
      <c r="R12516" s="1"/>
      <c r="S12516" s="2"/>
      <c r="T12516">
        <v>12515</v>
      </c>
      <c r="U12516" s="1" t="s">
        <v>178</v>
      </c>
      <c r="V12516" s="1"/>
      <c r="W12516" s="2"/>
      <c r="X12516">
        <v>12515</v>
      </c>
      <c r="Y12516" s="1" t="s">
        <v>179</v>
      </c>
      <c r="Z12516" s="1"/>
      <c r="AA12516" s="2"/>
    </row>
    <row r="12517" spans="8:27">
      <c r="H12517">
        <v>12516</v>
      </c>
      <c r="I12517" s="1" t="s">
        <v>752</v>
      </c>
      <c r="J12517" s="1"/>
      <c r="K12517" s="2"/>
      <c r="L12517">
        <v>12516</v>
      </c>
      <c r="M12517" s="1" t="s">
        <v>753</v>
      </c>
      <c r="N12517" s="1"/>
      <c r="O12517" s="2"/>
      <c r="P12517">
        <v>12516</v>
      </c>
      <c r="Q12517" s="1" t="s">
        <v>754</v>
      </c>
      <c r="R12517" s="1"/>
      <c r="S12517" s="2"/>
      <c r="T12517">
        <v>12516</v>
      </c>
      <c r="U12517" s="1" t="s">
        <v>178</v>
      </c>
      <c r="V12517" s="1"/>
      <c r="W12517" s="2"/>
      <c r="X12517">
        <v>12516</v>
      </c>
      <c r="Y12517" s="1" t="s">
        <v>179</v>
      </c>
      <c r="Z12517" s="1"/>
      <c r="AA12517" s="2"/>
    </row>
    <row r="12518" spans="8:27">
      <c r="H12518">
        <v>12517</v>
      </c>
      <c r="I12518" s="1" t="s">
        <v>752</v>
      </c>
      <c r="J12518" s="1"/>
      <c r="K12518" s="2"/>
      <c r="L12518">
        <v>12517</v>
      </c>
      <c r="M12518" s="1" t="s">
        <v>753</v>
      </c>
      <c r="N12518" s="1"/>
      <c r="O12518" s="2"/>
      <c r="P12518">
        <v>12517</v>
      </c>
      <c r="Q12518" s="1" t="s">
        <v>754</v>
      </c>
      <c r="R12518" s="1"/>
      <c r="S12518" s="2"/>
      <c r="T12518">
        <v>12517</v>
      </c>
      <c r="U12518" s="1" t="s">
        <v>178</v>
      </c>
      <c r="V12518" s="1"/>
      <c r="W12518" s="2"/>
      <c r="X12518">
        <v>12517</v>
      </c>
      <c r="Y12518" s="1" t="s">
        <v>179</v>
      </c>
      <c r="Z12518" s="1"/>
      <c r="AA12518" s="2"/>
    </row>
    <row r="12519" spans="8:27">
      <c r="H12519">
        <v>12518</v>
      </c>
      <c r="I12519" s="1" t="s">
        <v>752</v>
      </c>
      <c r="J12519" s="1"/>
      <c r="K12519" s="2"/>
      <c r="L12519">
        <v>12518</v>
      </c>
      <c r="M12519" s="1" t="s">
        <v>753</v>
      </c>
      <c r="N12519" s="1"/>
      <c r="O12519" s="2"/>
      <c r="P12519">
        <v>12518</v>
      </c>
      <c r="Q12519" s="1" t="s">
        <v>754</v>
      </c>
      <c r="R12519" s="1"/>
      <c r="S12519" s="2"/>
      <c r="T12519">
        <v>12518</v>
      </c>
      <c r="U12519" s="1" t="s">
        <v>178</v>
      </c>
      <c r="V12519" s="1"/>
      <c r="W12519" s="2"/>
      <c r="X12519">
        <v>12518</v>
      </c>
      <c r="Y12519" s="1" t="s">
        <v>179</v>
      </c>
      <c r="Z12519" s="1"/>
      <c r="AA12519" s="2"/>
    </row>
    <row r="12520" spans="8:27">
      <c r="H12520">
        <v>12519</v>
      </c>
      <c r="I12520" s="1" t="s">
        <v>752</v>
      </c>
      <c r="J12520" s="1"/>
      <c r="K12520" s="2"/>
      <c r="L12520">
        <v>12519</v>
      </c>
      <c r="M12520" s="1" t="s">
        <v>753</v>
      </c>
      <c r="N12520" s="1"/>
      <c r="O12520" s="2"/>
      <c r="P12520">
        <v>12519</v>
      </c>
      <c r="Q12520" s="1" t="s">
        <v>754</v>
      </c>
      <c r="R12520" s="1"/>
      <c r="S12520" s="2"/>
      <c r="T12520">
        <v>12519</v>
      </c>
      <c r="U12520" s="1" t="s">
        <v>178</v>
      </c>
      <c r="V12520" s="1"/>
      <c r="W12520" s="2"/>
      <c r="X12520">
        <v>12519</v>
      </c>
      <c r="Y12520" s="1" t="s">
        <v>179</v>
      </c>
      <c r="Z12520" s="1"/>
      <c r="AA12520" s="2"/>
    </row>
    <row r="12521" spans="8:27">
      <c r="H12521">
        <v>12520</v>
      </c>
      <c r="I12521" s="1" t="s">
        <v>752</v>
      </c>
      <c r="J12521" s="1"/>
      <c r="K12521" s="2"/>
      <c r="L12521">
        <v>12520</v>
      </c>
      <c r="M12521" s="1" t="s">
        <v>753</v>
      </c>
      <c r="N12521" s="1"/>
      <c r="O12521" s="2"/>
      <c r="P12521">
        <v>12520</v>
      </c>
      <c r="Q12521" s="1" t="s">
        <v>754</v>
      </c>
      <c r="R12521" s="1"/>
      <c r="S12521" s="2"/>
      <c r="T12521">
        <v>12520</v>
      </c>
      <c r="U12521" s="1" t="s">
        <v>178</v>
      </c>
      <c r="V12521" s="1"/>
      <c r="W12521" s="2"/>
      <c r="X12521">
        <v>12520</v>
      </c>
      <c r="Y12521" s="1" t="s">
        <v>179</v>
      </c>
      <c r="Z12521" s="1"/>
      <c r="AA12521" s="2"/>
    </row>
    <row r="12522" spans="8:27">
      <c r="H12522">
        <v>12521</v>
      </c>
      <c r="I12522" s="1" t="s">
        <v>752</v>
      </c>
      <c r="J12522" s="1"/>
      <c r="K12522" s="2"/>
      <c r="L12522">
        <v>12521</v>
      </c>
      <c r="M12522" s="1" t="s">
        <v>753</v>
      </c>
      <c r="N12522" s="1"/>
      <c r="O12522" s="2"/>
      <c r="P12522">
        <v>12521</v>
      </c>
      <c r="Q12522" s="1" t="s">
        <v>754</v>
      </c>
      <c r="R12522" s="1"/>
      <c r="S12522" s="2"/>
      <c r="T12522">
        <v>12521</v>
      </c>
      <c r="U12522" s="1" t="s">
        <v>178</v>
      </c>
      <c r="V12522" s="1"/>
      <c r="W12522" s="2"/>
      <c r="X12522">
        <v>12521</v>
      </c>
      <c r="Y12522" s="1" t="s">
        <v>179</v>
      </c>
      <c r="Z12522" s="1"/>
      <c r="AA12522" s="2"/>
    </row>
    <row r="12523" spans="8:27">
      <c r="H12523">
        <v>12522</v>
      </c>
      <c r="I12523" s="1" t="s">
        <v>752</v>
      </c>
      <c r="J12523" s="1"/>
      <c r="K12523" s="2"/>
      <c r="L12523">
        <v>12522</v>
      </c>
      <c r="M12523" s="1" t="s">
        <v>753</v>
      </c>
      <c r="N12523" s="1"/>
      <c r="O12523" s="2"/>
      <c r="P12523">
        <v>12522</v>
      </c>
      <c r="Q12523" s="1" t="s">
        <v>754</v>
      </c>
      <c r="R12523" s="1"/>
      <c r="S12523" s="2"/>
      <c r="T12523">
        <v>12522</v>
      </c>
      <c r="U12523" s="1" t="s">
        <v>178</v>
      </c>
      <c r="V12523" s="1"/>
      <c r="W12523" s="2"/>
      <c r="X12523">
        <v>12522</v>
      </c>
      <c r="Y12523" s="1" t="s">
        <v>179</v>
      </c>
      <c r="Z12523" s="1"/>
      <c r="AA12523" s="2"/>
    </row>
    <row r="12524" spans="8:27">
      <c r="H12524">
        <v>12523</v>
      </c>
      <c r="I12524" s="1" t="s">
        <v>752</v>
      </c>
      <c r="J12524" s="1"/>
      <c r="K12524" s="2"/>
      <c r="L12524">
        <v>12523</v>
      </c>
      <c r="M12524" s="1" t="s">
        <v>753</v>
      </c>
      <c r="N12524" s="1"/>
      <c r="O12524" s="2"/>
      <c r="P12524">
        <v>12523</v>
      </c>
      <c r="Q12524" s="1" t="s">
        <v>754</v>
      </c>
      <c r="R12524" s="1"/>
      <c r="S12524" s="2"/>
      <c r="T12524">
        <v>12523</v>
      </c>
      <c r="U12524" s="1" t="s">
        <v>178</v>
      </c>
      <c r="V12524" s="1"/>
      <c r="W12524" s="2"/>
      <c r="X12524">
        <v>12523</v>
      </c>
      <c r="Y12524" s="1" t="s">
        <v>179</v>
      </c>
      <c r="Z12524" s="1"/>
      <c r="AA12524" s="2"/>
    </row>
    <row r="12525" spans="8:27">
      <c r="H12525">
        <v>12524</v>
      </c>
      <c r="I12525" s="1" t="s">
        <v>752</v>
      </c>
      <c r="J12525" s="1"/>
      <c r="K12525" s="2"/>
      <c r="L12525">
        <v>12524</v>
      </c>
      <c r="M12525" s="1" t="s">
        <v>753</v>
      </c>
      <c r="N12525" s="1"/>
      <c r="O12525" s="2"/>
      <c r="P12525">
        <v>12524</v>
      </c>
      <c r="Q12525" s="1" t="s">
        <v>754</v>
      </c>
      <c r="R12525" s="1"/>
      <c r="S12525" s="2"/>
      <c r="T12525">
        <v>12524</v>
      </c>
      <c r="U12525" s="1" t="s">
        <v>178</v>
      </c>
      <c r="V12525" s="1"/>
      <c r="W12525" s="2"/>
      <c r="X12525">
        <v>12524</v>
      </c>
      <c r="Y12525" s="1" t="s">
        <v>179</v>
      </c>
      <c r="Z12525" s="1"/>
      <c r="AA12525" s="2"/>
    </row>
    <row r="12526" spans="8:27">
      <c r="H12526">
        <v>12525</v>
      </c>
      <c r="I12526" s="1" t="s">
        <v>752</v>
      </c>
      <c r="J12526" s="1"/>
      <c r="K12526" s="2"/>
      <c r="L12526">
        <v>12525</v>
      </c>
      <c r="M12526" s="1" t="s">
        <v>753</v>
      </c>
      <c r="N12526" s="1"/>
      <c r="O12526" s="2"/>
      <c r="P12526">
        <v>12525</v>
      </c>
      <c r="Q12526" s="1" t="s">
        <v>754</v>
      </c>
      <c r="R12526" s="1"/>
      <c r="S12526" s="2"/>
      <c r="T12526">
        <v>12525</v>
      </c>
      <c r="U12526" s="1" t="s">
        <v>178</v>
      </c>
      <c r="V12526" s="1"/>
      <c r="W12526" s="2"/>
      <c r="X12526">
        <v>12525</v>
      </c>
      <c r="Y12526" s="1" t="s">
        <v>179</v>
      </c>
      <c r="Z12526" s="1"/>
      <c r="AA12526" s="2"/>
    </row>
    <row r="12527" spans="8:27">
      <c r="H12527">
        <v>12526</v>
      </c>
      <c r="I12527" s="1" t="s">
        <v>752</v>
      </c>
      <c r="J12527" s="1"/>
      <c r="K12527" s="2"/>
      <c r="L12527">
        <v>12526</v>
      </c>
      <c r="M12527" s="1" t="s">
        <v>753</v>
      </c>
      <c r="N12527" s="1"/>
      <c r="O12527" s="2"/>
      <c r="P12527">
        <v>12526</v>
      </c>
      <c r="Q12527" s="1" t="s">
        <v>754</v>
      </c>
      <c r="R12527" s="1"/>
      <c r="S12527" s="2"/>
      <c r="T12527">
        <v>12526</v>
      </c>
      <c r="U12527" s="1" t="s">
        <v>178</v>
      </c>
      <c r="V12527" s="1"/>
      <c r="W12527" s="2"/>
      <c r="X12527">
        <v>12526</v>
      </c>
      <c r="Y12527" s="1" t="s">
        <v>179</v>
      </c>
      <c r="Z12527" s="1"/>
      <c r="AA12527" s="2"/>
    </row>
    <row r="12528" spans="8:27">
      <c r="H12528">
        <v>12527</v>
      </c>
      <c r="I12528" s="1" t="s">
        <v>752</v>
      </c>
      <c r="J12528" s="1"/>
      <c r="K12528" s="2"/>
      <c r="L12528">
        <v>12527</v>
      </c>
      <c r="M12528" s="1" t="s">
        <v>753</v>
      </c>
      <c r="N12528" s="1"/>
      <c r="O12528" s="2"/>
      <c r="P12528">
        <v>12527</v>
      </c>
      <c r="Q12528" s="1" t="s">
        <v>754</v>
      </c>
      <c r="R12528" s="1"/>
      <c r="S12528" s="2"/>
      <c r="T12528">
        <v>12527</v>
      </c>
      <c r="U12528" s="1" t="s">
        <v>178</v>
      </c>
      <c r="V12528" s="1"/>
      <c r="W12528" s="2"/>
      <c r="X12528">
        <v>12527</v>
      </c>
      <c r="Y12528" s="1" t="s">
        <v>179</v>
      </c>
      <c r="Z12528" s="1"/>
      <c r="AA12528" s="2"/>
    </row>
    <row r="12529" spans="8:27">
      <c r="H12529">
        <v>12528</v>
      </c>
      <c r="I12529" s="1" t="s">
        <v>752</v>
      </c>
      <c r="J12529" s="1"/>
      <c r="K12529" s="2"/>
      <c r="L12529">
        <v>12528</v>
      </c>
      <c r="M12529" s="1" t="s">
        <v>753</v>
      </c>
      <c r="N12529" s="1"/>
      <c r="O12529" s="2"/>
      <c r="P12529">
        <v>12528</v>
      </c>
      <c r="Q12529" s="1" t="s">
        <v>754</v>
      </c>
      <c r="R12529" s="1"/>
      <c r="S12529" s="2"/>
      <c r="T12529">
        <v>12528</v>
      </c>
      <c r="U12529" s="1" t="s">
        <v>178</v>
      </c>
      <c r="V12529" s="1"/>
      <c r="W12529" s="2"/>
      <c r="X12529">
        <v>12528</v>
      </c>
      <c r="Y12529" s="1" t="s">
        <v>179</v>
      </c>
      <c r="Z12529" s="1"/>
      <c r="AA12529" s="2"/>
    </row>
    <row r="12530" spans="8:27">
      <c r="H12530">
        <v>12529</v>
      </c>
      <c r="I12530" s="1" t="s">
        <v>752</v>
      </c>
      <c r="J12530" s="1"/>
      <c r="K12530" s="2"/>
      <c r="L12530">
        <v>12529</v>
      </c>
      <c r="M12530" s="1" t="s">
        <v>753</v>
      </c>
      <c r="N12530" s="1"/>
      <c r="O12530" s="2"/>
      <c r="P12530">
        <v>12529</v>
      </c>
      <c r="Q12530" s="1" t="s">
        <v>754</v>
      </c>
      <c r="R12530" s="1"/>
      <c r="S12530" s="2"/>
      <c r="T12530">
        <v>12529</v>
      </c>
      <c r="U12530" s="1" t="s">
        <v>178</v>
      </c>
      <c r="V12530" s="1"/>
      <c r="W12530" s="2"/>
      <c r="X12530">
        <v>12529</v>
      </c>
      <c r="Y12530" s="1" t="s">
        <v>179</v>
      </c>
      <c r="Z12530" s="1"/>
      <c r="AA12530" s="2"/>
    </row>
    <row r="12531" spans="8:27">
      <c r="H12531">
        <v>12530</v>
      </c>
      <c r="I12531" s="1" t="s">
        <v>752</v>
      </c>
      <c r="J12531" s="1"/>
      <c r="K12531" s="2"/>
      <c r="L12531">
        <v>12530</v>
      </c>
      <c r="M12531" s="1" t="s">
        <v>753</v>
      </c>
      <c r="N12531" s="1"/>
      <c r="O12531" s="2"/>
      <c r="P12531">
        <v>12530</v>
      </c>
      <c r="Q12531" s="1" t="s">
        <v>754</v>
      </c>
      <c r="R12531" s="1"/>
      <c r="S12531" s="2"/>
      <c r="T12531">
        <v>12530</v>
      </c>
      <c r="U12531" s="1" t="s">
        <v>178</v>
      </c>
      <c r="V12531" s="1"/>
      <c r="W12531" s="2"/>
      <c r="X12531">
        <v>12530</v>
      </c>
      <c r="Y12531" s="1" t="s">
        <v>179</v>
      </c>
      <c r="Z12531" s="1"/>
      <c r="AA12531" s="2"/>
    </row>
    <row r="12532" spans="8:27">
      <c r="H12532">
        <v>12531</v>
      </c>
      <c r="I12532" s="1" t="s">
        <v>752</v>
      </c>
      <c r="J12532" s="1"/>
      <c r="K12532" s="2"/>
      <c r="L12532">
        <v>12531</v>
      </c>
      <c r="M12532" s="1" t="s">
        <v>753</v>
      </c>
      <c r="N12532" s="1"/>
      <c r="O12532" s="2"/>
      <c r="P12532">
        <v>12531</v>
      </c>
      <c r="Q12532" s="1" t="s">
        <v>754</v>
      </c>
      <c r="R12532" s="1"/>
      <c r="S12532" s="2"/>
      <c r="T12532">
        <v>12531</v>
      </c>
      <c r="U12532" s="1" t="s">
        <v>178</v>
      </c>
      <c r="V12532" s="1"/>
      <c r="W12532" s="2"/>
      <c r="X12532">
        <v>12531</v>
      </c>
      <c r="Y12532" s="1" t="s">
        <v>179</v>
      </c>
      <c r="Z12532" s="1"/>
      <c r="AA12532" s="2"/>
    </row>
    <row r="12533" spans="8:27">
      <c r="H12533">
        <v>12532</v>
      </c>
      <c r="I12533" s="1" t="s">
        <v>752</v>
      </c>
      <c r="J12533" s="1"/>
      <c r="K12533" s="2"/>
      <c r="L12533">
        <v>12532</v>
      </c>
      <c r="M12533" s="1" t="s">
        <v>753</v>
      </c>
      <c r="N12533" s="1"/>
      <c r="O12533" s="2"/>
      <c r="P12533">
        <v>12532</v>
      </c>
      <c r="Q12533" s="1" t="s">
        <v>754</v>
      </c>
      <c r="R12533" s="1"/>
      <c r="S12533" s="2"/>
      <c r="T12533">
        <v>12532</v>
      </c>
      <c r="U12533" s="1" t="s">
        <v>178</v>
      </c>
      <c r="V12533" s="1"/>
      <c r="W12533" s="2"/>
      <c r="X12533">
        <v>12532</v>
      </c>
      <c r="Y12533" s="1" t="s">
        <v>179</v>
      </c>
      <c r="Z12533" s="1"/>
      <c r="AA12533" s="2"/>
    </row>
    <row r="12534" spans="8:27">
      <c r="H12534">
        <v>12533</v>
      </c>
      <c r="I12534" s="1" t="s">
        <v>752</v>
      </c>
      <c r="J12534" s="1"/>
      <c r="K12534" s="2"/>
      <c r="L12534">
        <v>12533</v>
      </c>
      <c r="M12534" s="1" t="s">
        <v>753</v>
      </c>
      <c r="N12534" s="1"/>
      <c r="O12534" s="2"/>
      <c r="P12534">
        <v>12533</v>
      </c>
      <c r="Q12534" s="1" t="s">
        <v>754</v>
      </c>
      <c r="R12534" s="1"/>
      <c r="S12534" s="2"/>
      <c r="T12534">
        <v>12533</v>
      </c>
      <c r="U12534" s="1" t="s">
        <v>178</v>
      </c>
      <c r="V12534" s="1"/>
      <c r="W12534" s="2"/>
      <c r="X12534">
        <v>12533</v>
      </c>
      <c r="Y12534" s="1" t="s">
        <v>179</v>
      </c>
      <c r="Z12534" s="1"/>
      <c r="AA12534" s="2"/>
    </row>
    <row r="12535" spans="8:27">
      <c r="H12535">
        <v>12534</v>
      </c>
      <c r="I12535" s="1" t="s">
        <v>752</v>
      </c>
      <c r="J12535" s="1"/>
      <c r="K12535" s="2"/>
      <c r="L12535">
        <v>12534</v>
      </c>
      <c r="M12535" s="1" t="s">
        <v>753</v>
      </c>
      <c r="N12535" s="1"/>
      <c r="O12535" s="2"/>
      <c r="P12535">
        <v>12534</v>
      </c>
      <c r="Q12535" s="1" t="s">
        <v>754</v>
      </c>
      <c r="R12535" s="1"/>
      <c r="S12535" s="2"/>
      <c r="T12535">
        <v>12534</v>
      </c>
      <c r="U12535" s="1" t="s">
        <v>178</v>
      </c>
      <c r="V12535" s="1"/>
      <c r="W12535" s="2"/>
      <c r="X12535">
        <v>12534</v>
      </c>
      <c r="Y12535" s="1" t="s">
        <v>179</v>
      </c>
      <c r="Z12535" s="1"/>
      <c r="AA12535" s="2"/>
    </row>
    <row r="12536" spans="8:27">
      <c r="H12536">
        <v>12535</v>
      </c>
      <c r="I12536" s="1" t="s">
        <v>752</v>
      </c>
      <c r="J12536" s="1"/>
      <c r="K12536" s="2"/>
      <c r="L12536">
        <v>12535</v>
      </c>
      <c r="M12536" s="1" t="s">
        <v>753</v>
      </c>
      <c r="N12536" s="1"/>
      <c r="O12536" s="2"/>
      <c r="P12536">
        <v>12535</v>
      </c>
      <c r="Q12536" s="1" t="s">
        <v>754</v>
      </c>
      <c r="R12536" s="1"/>
      <c r="S12536" s="2"/>
      <c r="T12536">
        <v>12535</v>
      </c>
      <c r="U12536" s="1" t="s">
        <v>178</v>
      </c>
      <c r="V12536" s="1"/>
      <c r="W12536" s="2"/>
      <c r="X12536">
        <v>12535</v>
      </c>
      <c r="Y12536" s="1" t="s">
        <v>179</v>
      </c>
      <c r="Z12536" s="1"/>
      <c r="AA12536" s="2"/>
    </row>
    <row r="12537" spans="8:27">
      <c r="H12537">
        <v>12536</v>
      </c>
      <c r="I12537" s="1" t="s">
        <v>752</v>
      </c>
      <c r="J12537" s="1"/>
      <c r="K12537" s="2"/>
      <c r="L12537">
        <v>12536</v>
      </c>
      <c r="M12537" s="1" t="s">
        <v>753</v>
      </c>
      <c r="N12537" s="1"/>
      <c r="O12537" s="2"/>
      <c r="P12537">
        <v>12536</v>
      </c>
      <c r="Q12537" s="1" t="s">
        <v>754</v>
      </c>
      <c r="R12537" s="1"/>
      <c r="S12537" s="2"/>
      <c r="T12537">
        <v>12536</v>
      </c>
      <c r="U12537" s="1" t="s">
        <v>178</v>
      </c>
      <c r="V12537" s="1"/>
      <c r="W12537" s="2"/>
      <c r="X12537">
        <v>12536</v>
      </c>
      <c r="Y12537" s="1" t="s">
        <v>179</v>
      </c>
      <c r="Z12537" s="1"/>
      <c r="AA12537" s="2"/>
    </row>
    <row r="12538" spans="8:27">
      <c r="H12538">
        <v>12537</v>
      </c>
      <c r="I12538" s="1" t="s">
        <v>752</v>
      </c>
      <c r="J12538" s="1"/>
      <c r="K12538" s="2"/>
      <c r="L12538">
        <v>12537</v>
      </c>
      <c r="M12538" s="1" t="s">
        <v>753</v>
      </c>
      <c r="N12538" s="1"/>
      <c r="O12538" s="2"/>
      <c r="P12538">
        <v>12537</v>
      </c>
      <c r="Q12538" s="1" t="s">
        <v>754</v>
      </c>
      <c r="R12538" s="1"/>
      <c r="S12538" s="2"/>
      <c r="T12538">
        <v>12537</v>
      </c>
      <c r="U12538" s="1" t="s">
        <v>178</v>
      </c>
      <c r="V12538" s="1"/>
      <c r="W12538" s="2"/>
      <c r="X12538">
        <v>12537</v>
      </c>
      <c r="Y12538" s="1" t="s">
        <v>179</v>
      </c>
      <c r="Z12538" s="1"/>
      <c r="AA12538" s="2"/>
    </row>
    <row r="12539" spans="8:27">
      <c r="H12539">
        <v>12538</v>
      </c>
      <c r="I12539" s="1" t="s">
        <v>752</v>
      </c>
      <c r="J12539" s="1"/>
      <c r="K12539" s="2"/>
      <c r="L12539">
        <v>12538</v>
      </c>
      <c r="M12539" s="1" t="s">
        <v>753</v>
      </c>
      <c r="N12539" s="1"/>
      <c r="O12539" s="2"/>
      <c r="P12539">
        <v>12538</v>
      </c>
      <c r="Q12539" s="1" t="s">
        <v>754</v>
      </c>
      <c r="R12539" s="1"/>
      <c r="S12539" s="2"/>
      <c r="T12539">
        <v>12538</v>
      </c>
      <c r="U12539" s="1" t="s">
        <v>178</v>
      </c>
      <c r="V12539" s="1"/>
      <c r="W12539" s="2"/>
      <c r="X12539">
        <v>12538</v>
      </c>
      <c r="Y12539" s="1" t="s">
        <v>179</v>
      </c>
      <c r="Z12539" s="1"/>
      <c r="AA12539" s="2"/>
    </row>
    <row r="12540" spans="8:27">
      <c r="H12540">
        <v>12539</v>
      </c>
      <c r="I12540" s="1" t="s">
        <v>752</v>
      </c>
      <c r="J12540" s="1"/>
      <c r="K12540" s="2"/>
      <c r="L12540">
        <v>12539</v>
      </c>
      <c r="M12540" s="1" t="s">
        <v>753</v>
      </c>
      <c r="N12540" s="1"/>
      <c r="O12540" s="2"/>
      <c r="P12540">
        <v>12539</v>
      </c>
      <c r="Q12540" s="1" t="s">
        <v>754</v>
      </c>
      <c r="R12540" s="1"/>
      <c r="S12540" s="2"/>
      <c r="T12540">
        <v>12539</v>
      </c>
      <c r="U12540" s="1" t="s">
        <v>178</v>
      </c>
      <c r="V12540" s="1"/>
      <c r="W12540" s="2"/>
      <c r="X12540">
        <v>12539</v>
      </c>
      <c r="Y12540" s="1" t="s">
        <v>179</v>
      </c>
      <c r="Z12540" s="1"/>
      <c r="AA12540" s="2"/>
    </row>
    <row r="12541" spans="8:27">
      <c r="H12541">
        <v>12540</v>
      </c>
      <c r="I12541" s="1" t="s">
        <v>752</v>
      </c>
      <c r="J12541" s="1"/>
      <c r="K12541" s="2"/>
      <c r="L12541">
        <v>12540</v>
      </c>
      <c r="M12541" s="1" t="s">
        <v>753</v>
      </c>
      <c r="N12541" s="1"/>
      <c r="O12541" s="2"/>
      <c r="P12541">
        <v>12540</v>
      </c>
      <c r="Q12541" s="1" t="s">
        <v>754</v>
      </c>
      <c r="R12541" s="1"/>
      <c r="S12541" s="2"/>
      <c r="T12541">
        <v>12540</v>
      </c>
      <c r="U12541" s="1" t="s">
        <v>178</v>
      </c>
      <c r="V12541" s="1"/>
      <c r="W12541" s="2"/>
      <c r="X12541">
        <v>12540</v>
      </c>
      <c r="Y12541" s="1" t="s">
        <v>179</v>
      </c>
      <c r="Z12541" s="1"/>
      <c r="AA12541" s="2"/>
    </row>
    <row r="12542" spans="8:27">
      <c r="H12542">
        <v>12541</v>
      </c>
      <c r="I12542" s="1" t="s">
        <v>752</v>
      </c>
      <c r="J12542" s="1"/>
      <c r="K12542" s="2"/>
      <c r="L12542">
        <v>12541</v>
      </c>
      <c r="M12542" s="1" t="s">
        <v>753</v>
      </c>
      <c r="N12542" s="1"/>
      <c r="O12542" s="2"/>
      <c r="P12542">
        <v>12541</v>
      </c>
      <c r="Q12542" s="1" t="s">
        <v>754</v>
      </c>
      <c r="R12542" s="1"/>
      <c r="S12542" s="2"/>
      <c r="T12542">
        <v>12541</v>
      </c>
      <c r="U12542" s="1" t="s">
        <v>178</v>
      </c>
      <c r="V12542" s="1"/>
      <c r="W12542" s="2"/>
      <c r="X12542">
        <v>12541</v>
      </c>
      <c r="Y12542" s="1" t="s">
        <v>179</v>
      </c>
      <c r="Z12542" s="1"/>
      <c r="AA12542" s="2"/>
    </row>
    <row r="12543" spans="8:27">
      <c r="H12543">
        <v>12542</v>
      </c>
      <c r="I12543" s="1" t="s">
        <v>752</v>
      </c>
      <c r="J12543" s="1"/>
      <c r="K12543" s="2"/>
      <c r="L12543">
        <v>12542</v>
      </c>
      <c r="M12543" s="1" t="s">
        <v>753</v>
      </c>
      <c r="N12543" s="1"/>
      <c r="O12543" s="2"/>
      <c r="P12543">
        <v>12542</v>
      </c>
      <c r="Q12543" s="1" t="s">
        <v>754</v>
      </c>
      <c r="R12543" s="1"/>
      <c r="S12543" s="2"/>
      <c r="T12543">
        <v>12542</v>
      </c>
      <c r="U12543" s="1" t="s">
        <v>178</v>
      </c>
      <c r="V12543" s="1"/>
      <c r="W12543" s="2"/>
      <c r="X12543">
        <v>12542</v>
      </c>
      <c r="Y12543" s="1" t="s">
        <v>179</v>
      </c>
      <c r="Z12543" s="1"/>
      <c r="AA12543" s="2"/>
    </row>
    <row r="12544" spans="8:27">
      <c r="H12544">
        <v>12543</v>
      </c>
      <c r="I12544" s="1" t="s">
        <v>752</v>
      </c>
      <c r="J12544" s="1"/>
      <c r="K12544" s="2"/>
      <c r="L12544">
        <v>12543</v>
      </c>
      <c r="M12544" s="1" t="s">
        <v>753</v>
      </c>
      <c r="N12544" s="1"/>
      <c r="O12544" s="2"/>
      <c r="P12544">
        <v>12543</v>
      </c>
      <c r="Q12544" s="1" t="s">
        <v>754</v>
      </c>
      <c r="R12544" s="1"/>
      <c r="S12544" s="2"/>
      <c r="T12544">
        <v>12543</v>
      </c>
      <c r="U12544" s="1" t="s">
        <v>178</v>
      </c>
      <c r="V12544" s="1"/>
      <c r="W12544" s="2"/>
      <c r="X12544">
        <v>12543</v>
      </c>
      <c r="Y12544" s="1" t="s">
        <v>179</v>
      </c>
      <c r="Z12544" s="1"/>
      <c r="AA12544" s="2"/>
    </row>
    <row r="12545" spans="8:27">
      <c r="H12545">
        <v>12544</v>
      </c>
      <c r="I12545" s="1" t="s">
        <v>752</v>
      </c>
      <c r="J12545" s="1"/>
      <c r="K12545" s="2"/>
      <c r="L12545">
        <v>12544</v>
      </c>
      <c r="M12545" s="1" t="s">
        <v>753</v>
      </c>
      <c r="N12545" s="1"/>
      <c r="O12545" s="2"/>
      <c r="P12545">
        <v>12544</v>
      </c>
      <c r="Q12545" s="1" t="s">
        <v>754</v>
      </c>
      <c r="R12545" s="1"/>
      <c r="S12545" s="2"/>
      <c r="T12545">
        <v>12544</v>
      </c>
      <c r="U12545" s="1" t="s">
        <v>178</v>
      </c>
      <c r="V12545" s="1"/>
      <c r="W12545" s="2"/>
      <c r="X12545">
        <v>12544</v>
      </c>
      <c r="Y12545" s="1" t="s">
        <v>179</v>
      </c>
      <c r="Z12545" s="1"/>
      <c r="AA12545" s="2"/>
    </row>
    <row r="12546" spans="8:27">
      <c r="H12546">
        <v>12545</v>
      </c>
      <c r="I12546" s="1" t="s">
        <v>752</v>
      </c>
      <c r="J12546" s="1"/>
      <c r="K12546" s="2"/>
      <c r="L12546">
        <v>12545</v>
      </c>
      <c r="M12546" s="1" t="s">
        <v>753</v>
      </c>
      <c r="N12546" s="1"/>
      <c r="O12546" s="2"/>
      <c r="P12546">
        <v>12545</v>
      </c>
      <c r="Q12546" s="1" t="s">
        <v>754</v>
      </c>
      <c r="R12546" s="1"/>
      <c r="S12546" s="2"/>
      <c r="T12546">
        <v>12545</v>
      </c>
      <c r="U12546" s="1" t="s">
        <v>178</v>
      </c>
      <c r="V12546" s="1"/>
      <c r="W12546" s="2"/>
      <c r="X12546">
        <v>12545</v>
      </c>
      <c r="Y12546" s="1" t="s">
        <v>179</v>
      </c>
      <c r="Z12546" s="1"/>
      <c r="AA12546" s="2"/>
    </row>
    <row r="12547" spans="8:27">
      <c r="H12547">
        <v>12546</v>
      </c>
      <c r="I12547" s="1" t="s">
        <v>752</v>
      </c>
      <c r="J12547" s="1"/>
      <c r="K12547" s="2"/>
      <c r="L12547">
        <v>12546</v>
      </c>
      <c r="M12547" s="1" t="s">
        <v>753</v>
      </c>
      <c r="N12547" s="1"/>
      <c r="O12547" s="2"/>
      <c r="P12547">
        <v>12546</v>
      </c>
      <c r="Q12547" s="1" t="s">
        <v>754</v>
      </c>
      <c r="R12547" s="1"/>
      <c r="S12547" s="2"/>
      <c r="T12547">
        <v>12546</v>
      </c>
      <c r="U12547" s="1" t="s">
        <v>178</v>
      </c>
      <c r="V12547" s="1"/>
      <c r="W12547" s="2"/>
      <c r="X12547">
        <v>12546</v>
      </c>
      <c r="Y12547" s="1" t="s">
        <v>179</v>
      </c>
      <c r="Z12547" s="1"/>
      <c r="AA12547" s="2"/>
    </row>
    <row r="12548" spans="8:27">
      <c r="H12548">
        <v>12547</v>
      </c>
      <c r="I12548" s="1" t="s">
        <v>752</v>
      </c>
      <c r="J12548" s="1"/>
      <c r="K12548" s="2"/>
      <c r="L12548">
        <v>12547</v>
      </c>
      <c r="M12548" s="1" t="s">
        <v>753</v>
      </c>
      <c r="N12548" s="1"/>
      <c r="O12548" s="2"/>
      <c r="P12548">
        <v>12547</v>
      </c>
      <c r="Q12548" s="1" t="s">
        <v>754</v>
      </c>
      <c r="R12548" s="1"/>
      <c r="S12548" s="2"/>
      <c r="T12548">
        <v>12547</v>
      </c>
      <c r="U12548" s="1" t="s">
        <v>178</v>
      </c>
      <c r="V12548" s="1"/>
      <c r="W12548" s="2"/>
      <c r="X12548">
        <v>12547</v>
      </c>
      <c r="Y12548" s="1" t="s">
        <v>179</v>
      </c>
      <c r="Z12548" s="1"/>
      <c r="AA12548" s="2"/>
    </row>
    <row r="12549" spans="8:27">
      <c r="H12549">
        <v>12548</v>
      </c>
      <c r="I12549" s="1" t="s">
        <v>752</v>
      </c>
      <c r="J12549" s="1"/>
      <c r="K12549" s="2"/>
      <c r="L12549">
        <v>12548</v>
      </c>
      <c r="M12549" s="1" t="s">
        <v>753</v>
      </c>
      <c r="N12549" s="1"/>
      <c r="O12549" s="2"/>
      <c r="P12549">
        <v>12548</v>
      </c>
      <c r="Q12549" s="1" t="s">
        <v>754</v>
      </c>
      <c r="R12549" s="1"/>
      <c r="S12549" s="2"/>
      <c r="T12549">
        <v>12548</v>
      </c>
      <c r="U12549" s="1" t="s">
        <v>178</v>
      </c>
      <c r="V12549" s="1"/>
      <c r="W12549" s="2"/>
      <c r="X12549">
        <v>12548</v>
      </c>
      <c r="Y12549" s="1" t="s">
        <v>179</v>
      </c>
      <c r="Z12549" s="1"/>
      <c r="AA12549" s="2"/>
    </row>
    <row r="12550" spans="8:27">
      <c r="H12550">
        <v>12549</v>
      </c>
      <c r="I12550" s="1" t="s">
        <v>752</v>
      </c>
      <c r="J12550" s="1"/>
      <c r="K12550" s="2"/>
      <c r="L12550">
        <v>12549</v>
      </c>
      <c r="M12550" s="1" t="s">
        <v>753</v>
      </c>
      <c r="N12550" s="1"/>
      <c r="O12550" s="2"/>
      <c r="P12550">
        <v>12549</v>
      </c>
      <c r="Q12550" s="1" t="s">
        <v>754</v>
      </c>
      <c r="R12550" s="1"/>
      <c r="S12550" s="2"/>
      <c r="T12550">
        <v>12549</v>
      </c>
      <c r="U12550" s="1" t="s">
        <v>178</v>
      </c>
      <c r="V12550" s="1"/>
      <c r="W12550" s="2"/>
      <c r="X12550">
        <v>12549</v>
      </c>
      <c r="Y12550" s="1" t="s">
        <v>179</v>
      </c>
      <c r="Z12550" s="1"/>
      <c r="AA12550" s="2"/>
    </row>
    <row r="12551" spans="8:27">
      <c r="H12551">
        <v>12550</v>
      </c>
      <c r="I12551" s="1" t="s">
        <v>752</v>
      </c>
      <c r="J12551" s="1"/>
      <c r="K12551" s="2"/>
      <c r="L12551">
        <v>12550</v>
      </c>
      <c r="M12551" s="1" t="s">
        <v>753</v>
      </c>
      <c r="N12551" s="1"/>
      <c r="O12551" s="2"/>
      <c r="P12551">
        <v>12550</v>
      </c>
      <c r="Q12551" s="1" t="s">
        <v>754</v>
      </c>
      <c r="R12551" s="1"/>
      <c r="S12551" s="2"/>
      <c r="T12551">
        <v>12550</v>
      </c>
      <c r="U12551" s="1" t="s">
        <v>178</v>
      </c>
      <c r="V12551" s="1"/>
      <c r="W12551" s="2"/>
      <c r="X12551">
        <v>12550</v>
      </c>
      <c r="Y12551" s="1" t="s">
        <v>179</v>
      </c>
      <c r="Z12551" s="1"/>
      <c r="AA12551" s="2"/>
    </row>
    <row r="12552" spans="8:27">
      <c r="H12552">
        <v>12551</v>
      </c>
      <c r="I12552" s="1" t="s">
        <v>752</v>
      </c>
      <c r="J12552" s="1"/>
      <c r="K12552" s="2"/>
      <c r="L12552">
        <v>12551</v>
      </c>
      <c r="M12552" s="1" t="s">
        <v>753</v>
      </c>
      <c r="N12552" s="1"/>
      <c r="O12552" s="2"/>
      <c r="P12552">
        <v>12551</v>
      </c>
      <c r="Q12552" s="1" t="s">
        <v>754</v>
      </c>
      <c r="R12552" s="1"/>
      <c r="S12552" s="2"/>
      <c r="T12552">
        <v>12551</v>
      </c>
      <c r="U12552" s="1" t="s">
        <v>178</v>
      </c>
      <c r="V12552" s="1"/>
      <c r="W12552" s="2"/>
      <c r="X12552">
        <v>12551</v>
      </c>
      <c r="Y12552" s="1" t="s">
        <v>179</v>
      </c>
      <c r="Z12552" s="1"/>
      <c r="AA12552" s="2"/>
    </row>
    <row r="12553" spans="8:27">
      <c r="H12553">
        <v>12552</v>
      </c>
      <c r="I12553" s="1" t="s">
        <v>752</v>
      </c>
      <c r="J12553" s="1"/>
      <c r="K12553" s="2"/>
      <c r="L12553">
        <v>12552</v>
      </c>
      <c r="M12553" s="1" t="s">
        <v>753</v>
      </c>
      <c r="N12553" s="1"/>
      <c r="O12553" s="2"/>
      <c r="P12553">
        <v>12552</v>
      </c>
      <c r="Q12553" s="1" t="s">
        <v>754</v>
      </c>
      <c r="R12553" s="1"/>
      <c r="S12553" s="2"/>
      <c r="T12553">
        <v>12552</v>
      </c>
      <c r="U12553" s="1" t="s">
        <v>178</v>
      </c>
      <c r="V12553" s="1"/>
      <c r="W12553" s="2"/>
      <c r="X12553">
        <v>12552</v>
      </c>
      <c r="Y12553" s="1" t="s">
        <v>179</v>
      </c>
      <c r="Z12553" s="1"/>
      <c r="AA12553" s="2"/>
    </row>
    <row r="12554" spans="8:27">
      <c r="H12554">
        <v>12553</v>
      </c>
      <c r="I12554" s="1" t="s">
        <v>752</v>
      </c>
      <c r="J12554" s="1"/>
      <c r="K12554" s="2"/>
      <c r="L12554">
        <v>12553</v>
      </c>
      <c r="M12554" s="1" t="s">
        <v>753</v>
      </c>
      <c r="N12554" s="1"/>
      <c r="O12554" s="2"/>
      <c r="P12554">
        <v>12553</v>
      </c>
      <c r="Q12554" s="1" t="s">
        <v>754</v>
      </c>
      <c r="R12554" s="1"/>
      <c r="S12554" s="2"/>
      <c r="T12554">
        <v>12553</v>
      </c>
      <c r="U12554" s="1" t="s">
        <v>178</v>
      </c>
      <c r="V12554" s="1"/>
      <c r="W12554" s="2"/>
      <c r="X12554">
        <v>12553</v>
      </c>
      <c r="Y12554" s="1" t="s">
        <v>179</v>
      </c>
      <c r="Z12554" s="1"/>
      <c r="AA12554" s="2"/>
    </row>
    <row r="12555" spans="8:27">
      <c r="H12555">
        <v>12554</v>
      </c>
      <c r="I12555" s="1" t="s">
        <v>752</v>
      </c>
      <c r="J12555" s="1"/>
      <c r="K12555" s="2"/>
      <c r="L12555">
        <v>12554</v>
      </c>
      <c r="M12555" s="1" t="s">
        <v>753</v>
      </c>
      <c r="N12555" s="1"/>
      <c r="O12555" s="2"/>
      <c r="P12555">
        <v>12554</v>
      </c>
      <c r="Q12555" s="1" t="s">
        <v>754</v>
      </c>
      <c r="R12555" s="1"/>
      <c r="S12555" s="2"/>
      <c r="T12555">
        <v>12554</v>
      </c>
      <c r="U12555" s="1" t="s">
        <v>178</v>
      </c>
      <c r="V12555" s="1"/>
      <c r="W12555" s="2"/>
      <c r="X12555">
        <v>12554</v>
      </c>
      <c r="Y12555" s="1" t="s">
        <v>179</v>
      </c>
      <c r="Z12555" s="1"/>
      <c r="AA12555" s="2"/>
    </row>
    <row r="12556" spans="8:27">
      <c r="H12556">
        <v>12555</v>
      </c>
      <c r="I12556" s="1" t="s">
        <v>752</v>
      </c>
      <c r="J12556" s="1"/>
      <c r="K12556" s="2"/>
      <c r="L12556">
        <v>12555</v>
      </c>
      <c r="M12556" s="1" t="s">
        <v>753</v>
      </c>
      <c r="N12556" s="1"/>
      <c r="O12556" s="2"/>
      <c r="P12556">
        <v>12555</v>
      </c>
      <c r="Q12556" s="1" t="s">
        <v>754</v>
      </c>
      <c r="R12556" s="1"/>
      <c r="S12556" s="2"/>
      <c r="T12556">
        <v>12555</v>
      </c>
      <c r="U12556" s="1" t="s">
        <v>178</v>
      </c>
      <c r="V12556" s="1"/>
      <c r="W12556" s="2"/>
      <c r="X12556">
        <v>12555</v>
      </c>
      <c r="Y12556" s="1" t="s">
        <v>179</v>
      </c>
      <c r="Z12556" s="1"/>
      <c r="AA12556" s="2"/>
    </row>
    <row r="12557" spans="8:27">
      <c r="H12557">
        <v>12556</v>
      </c>
      <c r="I12557" s="1" t="s">
        <v>752</v>
      </c>
      <c r="J12557" s="1"/>
      <c r="K12557" s="2"/>
      <c r="L12557">
        <v>12556</v>
      </c>
      <c r="M12557" s="1" t="s">
        <v>753</v>
      </c>
      <c r="N12557" s="1"/>
      <c r="O12557" s="2"/>
      <c r="P12557">
        <v>12556</v>
      </c>
      <c r="Q12557" s="1" t="s">
        <v>754</v>
      </c>
      <c r="R12557" s="1"/>
      <c r="S12557" s="2"/>
      <c r="T12557">
        <v>12556</v>
      </c>
      <c r="U12557" s="1" t="s">
        <v>178</v>
      </c>
      <c r="V12557" s="1"/>
      <c r="W12557" s="2"/>
      <c r="X12557">
        <v>12556</v>
      </c>
      <c r="Y12557" s="1" t="s">
        <v>179</v>
      </c>
      <c r="Z12557" s="1"/>
      <c r="AA12557" s="2"/>
    </row>
    <row r="12558" spans="8:27">
      <c r="H12558">
        <v>12557</v>
      </c>
      <c r="I12558" s="1" t="s">
        <v>752</v>
      </c>
      <c r="J12558" s="1"/>
      <c r="K12558" s="2"/>
      <c r="L12558">
        <v>12557</v>
      </c>
      <c r="M12558" s="1" t="s">
        <v>753</v>
      </c>
      <c r="N12558" s="1"/>
      <c r="O12558" s="2"/>
      <c r="P12558">
        <v>12557</v>
      </c>
      <c r="Q12558" s="1" t="s">
        <v>754</v>
      </c>
      <c r="R12558" s="1"/>
      <c r="S12558" s="2"/>
      <c r="T12558">
        <v>12557</v>
      </c>
      <c r="U12558" s="1" t="s">
        <v>178</v>
      </c>
      <c r="V12558" s="1"/>
      <c r="W12558" s="2"/>
      <c r="X12558">
        <v>12557</v>
      </c>
      <c r="Y12558" s="1" t="s">
        <v>179</v>
      </c>
      <c r="Z12558" s="1"/>
      <c r="AA12558" s="2"/>
    </row>
    <row r="12559" spans="8:27">
      <c r="H12559">
        <v>12558</v>
      </c>
      <c r="I12559" s="1" t="s">
        <v>752</v>
      </c>
      <c r="J12559" s="1"/>
      <c r="K12559" s="2"/>
      <c r="L12559">
        <v>12558</v>
      </c>
      <c r="M12559" s="1" t="s">
        <v>753</v>
      </c>
      <c r="N12559" s="1"/>
      <c r="O12559" s="2"/>
      <c r="P12559">
        <v>12558</v>
      </c>
      <c r="Q12559" s="1" t="s">
        <v>754</v>
      </c>
      <c r="R12559" s="1"/>
      <c r="S12559" s="2"/>
      <c r="T12559">
        <v>12558</v>
      </c>
      <c r="U12559" s="1" t="s">
        <v>178</v>
      </c>
      <c r="V12559" s="1"/>
      <c r="W12559" s="2"/>
      <c r="X12559">
        <v>12558</v>
      </c>
      <c r="Y12559" s="1" t="s">
        <v>179</v>
      </c>
      <c r="Z12559" s="1"/>
      <c r="AA12559" s="2"/>
    </row>
    <row r="12560" spans="8:27">
      <c r="H12560">
        <v>12559</v>
      </c>
      <c r="I12560" s="1" t="s">
        <v>752</v>
      </c>
      <c r="J12560" s="1"/>
      <c r="K12560" s="2"/>
      <c r="L12560">
        <v>12559</v>
      </c>
      <c r="M12560" s="1" t="s">
        <v>753</v>
      </c>
      <c r="N12560" s="1"/>
      <c r="O12560" s="2"/>
      <c r="P12560">
        <v>12559</v>
      </c>
      <c r="Q12560" s="1" t="s">
        <v>754</v>
      </c>
      <c r="R12560" s="1"/>
      <c r="S12560" s="2"/>
      <c r="T12560">
        <v>12559</v>
      </c>
      <c r="U12560" s="1" t="s">
        <v>178</v>
      </c>
      <c r="V12560" s="1"/>
      <c r="W12560" s="2"/>
      <c r="X12560">
        <v>12559</v>
      </c>
      <c r="Y12560" s="1" t="s">
        <v>179</v>
      </c>
      <c r="Z12560" s="1"/>
      <c r="AA12560" s="2"/>
    </row>
    <row r="12561" spans="8:27">
      <c r="H12561">
        <v>12560</v>
      </c>
      <c r="I12561" s="1" t="s">
        <v>752</v>
      </c>
      <c r="J12561" s="10"/>
      <c r="K12561" s="2"/>
      <c r="L12561">
        <v>12560</v>
      </c>
      <c r="M12561" s="1" t="s">
        <v>753</v>
      </c>
      <c r="N12561" s="1"/>
      <c r="O12561" s="2"/>
      <c r="P12561">
        <v>12560</v>
      </c>
      <c r="Q12561" s="1" t="s">
        <v>754</v>
      </c>
      <c r="R12561" s="1"/>
      <c r="S12561" s="2"/>
      <c r="T12561">
        <v>12560</v>
      </c>
      <c r="U12561" s="1" t="s">
        <v>178</v>
      </c>
      <c r="V12561" s="1"/>
      <c r="W12561" s="2"/>
      <c r="X12561">
        <v>12560</v>
      </c>
      <c r="Y12561" s="1" t="s">
        <v>179</v>
      </c>
      <c r="Z12561" s="1"/>
      <c r="AA12561" s="2"/>
    </row>
    <row r="12562" spans="8:27">
      <c r="H12562">
        <v>12561</v>
      </c>
      <c r="I12562" s="1" t="s">
        <v>752</v>
      </c>
      <c r="J12562" s="10"/>
      <c r="K12562" s="2"/>
      <c r="L12562">
        <v>12561</v>
      </c>
      <c r="M12562" s="1" t="s">
        <v>753</v>
      </c>
      <c r="N12562" s="1"/>
      <c r="O12562" s="2"/>
      <c r="P12562">
        <v>12561</v>
      </c>
      <c r="Q12562" s="1" t="s">
        <v>754</v>
      </c>
      <c r="R12562" s="1"/>
      <c r="S12562" s="2"/>
      <c r="T12562">
        <v>12561</v>
      </c>
      <c r="U12562" s="1" t="s">
        <v>178</v>
      </c>
      <c r="V12562" s="1"/>
      <c r="W12562" s="2"/>
      <c r="X12562">
        <v>12561</v>
      </c>
      <c r="Y12562" s="1" t="s">
        <v>179</v>
      </c>
      <c r="Z12562" s="1"/>
      <c r="AA12562" s="2"/>
    </row>
    <row r="12563" spans="8:27">
      <c r="H12563">
        <v>12562</v>
      </c>
      <c r="I12563" s="1" t="s">
        <v>752</v>
      </c>
      <c r="J12563" s="10"/>
      <c r="K12563" s="2"/>
      <c r="L12563">
        <v>12562</v>
      </c>
      <c r="M12563" s="1" t="s">
        <v>753</v>
      </c>
      <c r="N12563" s="1"/>
      <c r="O12563" s="2"/>
      <c r="P12563">
        <v>12562</v>
      </c>
      <c r="Q12563" s="1" t="s">
        <v>754</v>
      </c>
      <c r="R12563" s="1"/>
      <c r="S12563" s="2"/>
      <c r="T12563">
        <v>12562</v>
      </c>
      <c r="U12563" s="1" t="s">
        <v>178</v>
      </c>
      <c r="V12563" s="1"/>
      <c r="W12563" s="2"/>
      <c r="X12563">
        <v>12562</v>
      </c>
      <c r="Y12563" s="1" t="s">
        <v>179</v>
      </c>
      <c r="Z12563" s="1"/>
      <c r="AA12563" s="2"/>
    </row>
    <row r="12564" spans="8:27">
      <c r="H12564">
        <v>12563</v>
      </c>
      <c r="I12564" s="1" t="s">
        <v>752</v>
      </c>
      <c r="J12564" s="10"/>
      <c r="K12564" s="2"/>
      <c r="L12564">
        <v>12563</v>
      </c>
      <c r="M12564" s="1" t="s">
        <v>753</v>
      </c>
      <c r="N12564" s="1"/>
      <c r="O12564" s="2"/>
      <c r="P12564">
        <v>12563</v>
      </c>
      <c r="Q12564" s="1" t="s">
        <v>754</v>
      </c>
      <c r="R12564" s="1"/>
      <c r="S12564" s="2"/>
      <c r="T12564">
        <v>12563</v>
      </c>
      <c r="U12564" s="1" t="s">
        <v>178</v>
      </c>
      <c r="V12564" s="1"/>
      <c r="W12564" s="2"/>
      <c r="X12564">
        <v>12563</v>
      </c>
      <c r="Y12564" s="1" t="s">
        <v>179</v>
      </c>
      <c r="Z12564" s="1"/>
      <c r="AA12564" s="2"/>
    </row>
    <row r="12565" spans="8:27">
      <c r="H12565">
        <v>12564</v>
      </c>
      <c r="I12565" s="1" t="s">
        <v>752</v>
      </c>
      <c r="J12565" s="10"/>
      <c r="K12565" s="2"/>
      <c r="L12565">
        <v>12564</v>
      </c>
      <c r="M12565" s="1" t="s">
        <v>753</v>
      </c>
      <c r="N12565" s="1"/>
      <c r="O12565" s="2"/>
      <c r="P12565">
        <v>12564</v>
      </c>
      <c r="Q12565" s="1" t="s">
        <v>754</v>
      </c>
      <c r="R12565" s="1"/>
      <c r="S12565" s="2"/>
      <c r="T12565">
        <v>12564</v>
      </c>
      <c r="U12565" s="1" t="s">
        <v>178</v>
      </c>
      <c r="V12565" s="1"/>
      <c r="W12565" s="2"/>
      <c r="X12565">
        <v>12564</v>
      </c>
      <c r="Y12565" s="1" t="s">
        <v>179</v>
      </c>
      <c r="Z12565" s="1"/>
      <c r="AA12565" s="2"/>
    </row>
    <row r="12566" spans="8:27">
      <c r="H12566">
        <v>12565</v>
      </c>
      <c r="I12566" s="1" t="s">
        <v>752</v>
      </c>
      <c r="J12566" s="10"/>
      <c r="K12566" s="2"/>
      <c r="L12566">
        <v>12565</v>
      </c>
      <c r="M12566" s="1" t="s">
        <v>753</v>
      </c>
      <c r="N12566" s="1"/>
      <c r="O12566" s="2"/>
      <c r="P12566">
        <v>12565</v>
      </c>
      <c r="Q12566" s="1" t="s">
        <v>754</v>
      </c>
      <c r="R12566" s="1"/>
      <c r="S12566" s="2"/>
      <c r="T12566">
        <v>12565</v>
      </c>
      <c r="U12566" s="1" t="s">
        <v>178</v>
      </c>
      <c r="V12566" s="1"/>
      <c r="W12566" s="2"/>
      <c r="X12566">
        <v>12565</v>
      </c>
      <c r="Y12566" s="1" t="s">
        <v>179</v>
      </c>
      <c r="Z12566" s="1"/>
      <c r="AA12566" s="2"/>
    </row>
    <row r="12567" spans="8:27">
      <c r="H12567">
        <v>12566</v>
      </c>
      <c r="I12567" s="1" t="s">
        <v>752</v>
      </c>
      <c r="J12567" s="10"/>
      <c r="K12567" s="2"/>
      <c r="L12567">
        <v>12566</v>
      </c>
      <c r="M12567" s="1" t="s">
        <v>753</v>
      </c>
      <c r="N12567" s="1"/>
      <c r="O12567" s="2"/>
      <c r="P12567">
        <v>12566</v>
      </c>
      <c r="Q12567" s="1" t="s">
        <v>754</v>
      </c>
      <c r="R12567" s="1"/>
      <c r="S12567" s="2"/>
      <c r="T12567">
        <v>12566</v>
      </c>
      <c r="U12567" s="1" t="s">
        <v>178</v>
      </c>
      <c r="V12567" s="1"/>
      <c r="W12567" s="2"/>
      <c r="X12567">
        <v>12566</v>
      </c>
      <c r="Y12567" s="1" t="s">
        <v>179</v>
      </c>
      <c r="Z12567" s="1"/>
      <c r="AA12567" s="2"/>
    </row>
    <row r="12568" spans="8:27">
      <c r="H12568">
        <v>12567</v>
      </c>
      <c r="I12568" s="1" t="s">
        <v>752</v>
      </c>
      <c r="J12568" s="10"/>
      <c r="K12568" s="2"/>
      <c r="L12568">
        <v>12567</v>
      </c>
      <c r="M12568" s="1" t="s">
        <v>753</v>
      </c>
      <c r="N12568" s="1"/>
      <c r="O12568" s="2"/>
      <c r="P12568">
        <v>12567</v>
      </c>
      <c r="Q12568" s="1" t="s">
        <v>754</v>
      </c>
      <c r="R12568" s="1"/>
      <c r="S12568" s="2"/>
      <c r="T12568">
        <v>12567</v>
      </c>
      <c r="U12568" s="1" t="s">
        <v>178</v>
      </c>
      <c r="V12568" s="1"/>
      <c r="W12568" s="2"/>
      <c r="X12568">
        <v>12567</v>
      </c>
      <c r="Y12568" s="1" t="s">
        <v>179</v>
      </c>
      <c r="Z12568" s="1"/>
      <c r="AA12568" s="2"/>
    </row>
    <row r="12569" spans="8:27">
      <c r="H12569">
        <v>12568</v>
      </c>
      <c r="I12569" s="1" t="s">
        <v>752</v>
      </c>
      <c r="J12569" s="10"/>
      <c r="K12569" s="2"/>
      <c r="L12569">
        <v>12568</v>
      </c>
      <c r="M12569" s="1" t="s">
        <v>753</v>
      </c>
      <c r="N12569" s="1"/>
      <c r="O12569" s="2"/>
      <c r="P12569">
        <v>12568</v>
      </c>
      <c r="Q12569" s="1" t="s">
        <v>754</v>
      </c>
      <c r="R12569" s="1"/>
      <c r="S12569" s="2"/>
      <c r="T12569">
        <v>12568</v>
      </c>
      <c r="U12569" s="1" t="s">
        <v>178</v>
      </c>
      <c r="V12569" s="1"/>
      <c r="W12569" s="2"/>
      <c r="X12569">
        <v>12568</v>
      </c>
      <c r="Y12569" s="1" t="s">
        <v>179</v>
      </c>
      <c r="Z12569" s="1"/>
      <c r="AA12569" s="2"/>
    </row>
    <row r="12570" spans="8:27">
      <c r="H12570">
        <v>12569</v>
      </c>
      <c r="I12570" s="1" t="s">
        <v>752</v>
      </c>
      <c r="J12570" s="10"/>
      <c r="K12570" s="2"/>
      <c r="L12570">
        <v>12569</v>
      </c>
      <c r="M12570" s="1" t="s">
        <v>753</v>
      </c>
      <c r="N12570" s="1"/>
      <c r="O12570" s="2"/>
      <c r="P12570">
        <v>12569</v>
      </c>
      <c r="Q12570" s="1" t="s">
        <v>754</v>
      </c>
      <c r="R12570" s="1"/>
      <c r="S12570" s="2"/>
      <c r="T12570">
        <v>12569</v>
      </c>
      <c r="U12570" s="1" t="s">
        <v>178</v>
      </c>
      <c r="V12570" s="1"/>
      <c r="W12570" s="2"/>
      <c r="X12570">
        <v>12569</v>
      </c>
      <c r="Y12570" s="1" t="s">
        <v>179</v>
      </c>
      <c r="Z12570" s="1"/>
      <c r="AA12570" s="2"/>
    </row>
    <row r="12571" spans="8:27">
      <c r="H12571">
        <v>12570</v>
      </c>
      <c r="I12571" s="1" t="s">
        <v>752</v>
      </c>
      <c r="J12571" s="10"/>
      <c r="K12571" s="2"/>
      <c r="L12571">
        <v>12570</v>
      </c>
      <c r="M12571" s="1" t="s">
        <v>753</v>
      </c>
      <c r="N12571" s="1"/>
      <c r="O12571" s="2"/>
      <c r="P12571">
        <v>12570</v>
      </c>
      <c r="Q12571" s="1" t="s">
        <v>754</v>
      </c>
      <c r="R12571" s="1"/>
      <c r="S12571" s="2"/>
      <c r="T12571">
        <v>12570</v>
      </c>
      <c r="U12571" s="1" t="s">
        <v>178</v>
      </c>
      <c r="V12571" s="1"/>
      <c r="W12571" s="2"/>
      <c r="X12571">
        <v>12570</v>
      </c>
      <c r="Y12571" s="1" t="s">
        <v>179</v>
      </c>
      <c r="Z12571" s="1"/>
      <c r="AA12571" s="2"/>
    </row>
    <row r="12572" spans="8:27">
      <c r="H12572">
        <v>12571</v>
      </c>
      <c r="I12572" s="1" t="s">
        <v>752</v>
      </c>
      <c r="J12572" s="10"/>
      <c r="K12572" s="2"/>
      <c r="L12572">
        <v>12571</v>
      </c>
      <c r="M12572" s="1" t="s">
        <v>753</v>
      </c>
      <c r="N12572" s="1"/>
      <c r="O12572" s="2"/>
      <c r="P12572">
        <v>12571</v>
      </c>
      <c r="Q12572" s="1" t="s">
        <v>754</v>
      </c>
      <c r="R12572" s="1"/>
      <c r="S12572" s="2"/>
      <c r="T12572">
        <v>12571</v>
      </c>
      <c r="U12572" s="1" t="s">
        <v>178</v>
      </c>
      <c r="V12572" s="1"/>
      <c r="W12572" s="2"/>
      <c r="X12572">
        <v>12571</v>
      </c>
      <c r="Y12572" s="1" t="s">
        <v>179</v>
      </c>
      <c r="Z12572" s="1"/>
      <c r="AA12572" s="2"/>
    </row>
    <row r="12573" spans="8:27">
      <c r="H12573">
        <v>12572</v>
      </c>
      <c r="I12573" s="1" t="s">
        <v>752</v>
      </c>
      <c r="J12573" s="10"/>
      <c r="K12573" s="2"/>
      <c r="L12573">
        <v>12572</v>
      </c>
      <c r="M12573" s="1" t="s">
        <v>753</v>
      </c>
      <c r="N12573" s="1"/>
      <c r="O12573" s="2"/>
      <c r="P12573">
        <v>12572</v>
      </c>
      <c r="Q12573" s="1" t="s">
        <v>754</v>
      </c>
      <c r="R12573" s="1"/>
      <c r="S12573" s="2"/>
      <c r="T12573">
        <v>12572</v>
      </c>
      <c r="U12573" s="1" t="s">
        <v>178</v>
      </c>
      <c r="V12573" s="1"/>
      <c r="W12573" s="2"/>
      <c r="X12573">
        <v>12572</v>
      </c>
      <c r="Y12573" s="1" t="s">
        <v>179</v>
      </c>
      <c r="Z12573" s="1"/>
      <c r="AA12573" s="2"/>
    </row>
    <row r="12574" spans="8:27">
      <c r="H12574">
        <v>12573</v>
      </c>
      <c r="I12574" s="1" t="s">
        <v>752</v>
      </c>
      <c r="J12574" s="1"/>
      <c r="K12574" s="2"/>
      <c r="L12574">
        <v>12573</v>
      </c>
      <c r="M12574" s="1" t="s">
        <v>753</v>
      </c>
      <c r="N12574" s="1"/>
      <c r="O12574" s="2"/>
      <c r="P12574">
        <v>12573</v>
      </c>
      <c r="Q12574" s="1" t="s">
        <v>754</v>
      </c>
      <c r="R12574" s="1"/>
      <c r="S12574" s="2"/>
      <c r="T12574">
        <v>12573</v>
      </c>
      <c r="U12574" s="1" t="s">
        <v>178</v>
      </c>
      <c r="V12574" s="1"/>
      <c r="W12574" s="2"/>
      <c r="X12574">
        <v>12573</v>
      </c>
      <c r="Y12574" s="1" t="s">
        <v>179</v>
      </c>
      <c r="Z12574" s="1"/>
      <c r="AA12574" s="2"/>
    </row>
    <row r="12575" spans="8:27">
      <c r="H12575">
        <v>12574</v>
      </c>
      <c r="I12575" s="1" t="s">
        <v>752</v>
      </c>
      <c r="J12575" s="1"/>
      <c r="K12575" s="2"/>
      <c r="L12575">
        <v>12574</v>
      </c>
      <c r="M12575" s="1" t="s">
        <v>753</v>
      </c>
      <c r="N12575" s="1"/>
      <c r="O12575" s="2"/>
      <c r="P12575">
        <v>12574</v>
      </c>
      <c r="Q12575" s="1" t="s">
        <v>754</v>
      </c>
      <c r="R12575" s="1"/>
      <c r="S12575" s="2"/>
      <c r="T12575">
        <v>12574</v>
      </c>
      <c r="U12575" s="1" t="s">
        <v>178</v>
      </c>
      <c r="V12575" s="1"/>
      <c r="W12575" s="2"/>
      <c r="X12575">
        <v>12574</v>
      </c>
      <c r="Y12575" s="1" t="s">
        <v>179</v>
      </c>
      <c r="Z12575" s="1"/>
      <c r="AA12575" s="2"/>
    </row>
    <row r="12576" spans="8:27">
      <c r="H12576">
        <v>12575</v>
      </c>
      <c r="I12576" s="1" t="s">
        <v>752</v>
      </c>
      <c r="J12576" s="1"/>
      <c r="K12576" s="2"/>
      <c r="L12576">
        <v>12575</v>
      </c>
      <c r="M12576" s="1" t="s">
        <v>753</v>
      </c>
      <c r="N12576" s="1"/>
      <c r="O12576" s="2"/>
      <c r="P12576">
        <v>12575</v>
      </c>
      <c r="Q12576" s="1" t="s">
        <v>754</v>
      </c>
      <c r="R12576" s="1"/>
      <c r="S12576" s="2"/>
      <c r="T12576">
        <v>12575</v>
      </c>
      <c r="U12576" s="1" t="s">
        <v>178</v>
      </c>
      <c r="V12576" s="1"/>
      <c r="W12576" s="2"/>
      <c r="X12576">
        <v>12575</v>
      </c>
      <c r="Y12576" s="1" t="s">
        <v>179</v>
      </c>
      <c r="Z12576" s="1"/>
      <c r="AA12576" s="2"/>
    </row>
    <row r="12577" spans="8:27">
      <c r="H12577">
        <v>12576</v>
      </c>
      <c r="I12577" s="1" t="s">
        <v>752</v>
      </c>
      <c r="J12577" s="1"/>
      <c r="K12577" s="2"/>
      <c r="L12577">
        <v>12576</v>
      </c>
      <c r="M12577" s="1" t="s">
        <v>753</v>
      </c>
      <c r="N12577" s="1"/>
      <c r="O12577" s="2"/>
      <c r="P12577">
        <v>12576</v>
      </c>
      <c r="Q12577" s="1" t="s">
        <v>754</v>
      </c>
      <c r="R12577" s="1"/>
      <c r="S12577" s="2"/>
      <c r="T12577">
        <v>12576</v>
      </c>
      <c r="U12577" s="1" t="s">
        <v>178</v>
      </c>
      <c r="V12577" s="1"/>
      <c r="W12577" s="2"/>
      <c r="X12577">
        <v>12576</v>
      </c>
      <c r="Y12577" s="1" t="s">
        <v>179</v>
      </c>
      <c r="Z12577" s="1"/>
      <c r="AA12577" s="2"/>
    </row>
    <row r="12578" spans="8:27">
      <c r="H12578">
        <v>12577</v>
      </c>
      <c r="I12578" s="1" t="s">
        <v>752</v>
      </c>
      <c r="J12578" s="1"/>
      <c r="K12578" s="2"/>
      <c r="L12578">
        <v>12577</v>
      </c>
      <c r="M12578" s="1" t="s">
        <v>753</v>
      </c>
      <c r="N12578" s="1"/>
      <c r="O12578" s="2"/>
      <c r="P12578">
        <v>12577</v>
      </c>
      <c r="Q12578" s="1" t="s">
        <v>754</v>
      </c>
      <c r="R12578" s="1"/>
      <c r="S12578" s="2"/>
      <c r="T12578">
        <v>12577</v>
      </c>
      <c r="U12578" s="1" t="s">
        <v>178</v>
      </c>
      <c r="V12578" s="1"/>
      <c r="W12578" s="2"/>
      <c r="X12578">
        <v>12577</v>
      </c>
      <c r="Y12578" s="1" t="s">
        <v>179</v>
      </c>
      <c r="Z12578" s="1"/>
      <c r="AA12578" s="2"/>
    </row>
    <row r="12579" spans="8:27">
      <c r="H12579">
        <v>12578</v>
      </c>
      <c r="I12579" s="1" t="s">
        <v>752</v>
      </c>
      <c r="J12579" s="1"/>
      <c r="K12579" s="2"/>
      <c r="L12579">
        <v>12578</v>
      </c>
      <c r="M12579" s="1" t="s">
        <v>753</v>
      </c>
      <c r="N12579" s="1"/>
      <c r="O12579" s="2"/>
      <c r="P12579">
        <v>12578</v>
      </c>
      <c r="Q12579" s="1" t="s">
        <v>754</v>
      </c>
      <c r="R12579" s="1"/>
      <c r="S12579" s="2"/>
      <c r="T12579">
        <v>12578</v>
      </c>
      <c r="U12579" s="1" t="s">
        <v>178</v>
      </c>
      <c r="V12579" s="1"/>
      <c r="W12579" s="2"/>
      <c r="X12579">
        <v>12578</v>
      </c>
      <c r="Y12579" s="1" t="s">
        <v>179</v>
      </c>
      <c r="Z12579" s="1"/>
      <c r="AA12579" s="2"/>
    </row>
    <row r="12580" spans="8:27">
      <c r="H12580">
        <v>12579</v>
      </c>
      <c r="I12580" s="1" t="s">
        <v>752</v>
      </c>
      <c r="J12580" s="1"/>
      <c r="K12580" s="2"/>
      <c r="L12580">
        <v>12579</v>
      </c>
      <c r="M12580" s="1" t="s">
        <v>753</v>
      </c>
      <c r="N12580" s="1"/>
      <c r="O12580" s="2"/>
      <c r="P12580">
        <v>12579</v>
      </c>
      <c r="Q12580" s="1" t="s">
        <v>754</v>
      </c>
      <c r="R12580" s="1"/>
      <c r="S12580" s="2"/>
      <c r="T12580">
        <v>12579</v>
      </c>
      <c r="U12580" s="1" t="s">
        <v>178</v>
      </c>
      <c r="V12580" s="1"/>
      <c r="W12580" s="2"/>
      <c r="X12580">
        <v>12579</v>
      </c>
      <c r="Y12580" s="1" t="s">
        <v>179</v>
      </c>
      <c r="Z12580" s="1"/>
      <c r="AA12580" s="2"/>
    </row>
    <row r="12581" spans="8:27">
      <c r="H12581">
        <v>12580</v>
      </c>
      <c r="I12581" s="1" t="s">
        <v>752</v>
      </c>
      <c r="J12581" s="1"/>
      <c r="K12581" s="2"/>
      <c r="L12581">
        <v>12580</v>
      </c>
      <c r="M12581" s="1" t="s">
        <v>753</v>
      </c>
      <c r="N12581" s="1"/>
      <c r="O12581" s="2"/>
      <c r="P12581">
        <v>12580</v>
      </c>
      <c r="Q12581" s="1" t="s">
        <v>754</v>
      </c>
      <c r="R12581" s="1"/>
      <c r="S12581" s="2"/>
      <c r="T12581">
        <v>12580</v>
      </c>
      <c r="U12581" s="1" t="s">
        <v>178</v>
      </c>
      <c r="V12581" s="1"/>
      <c r="W12581" s="2"/>
      <c r="X12581">
        <v>12580</v>
      </c>
      <c r="Y12581" s="1" t="s">
        <v>179</v>
      </c>
      <c r="Z12581" s="1"/>
      <c r="AA12581" s="2"/>
    </row>
    <row r="12582" spans="8:27">
      <c r="H12582">
        <v>12581</v>
      </c>
      <c r="I12582" s="1" t="s">
        <v>752</v>
      </c>
      <c r="J12582" s="1"/>
      <c r="K12582" s="2"/>
      <c r="L12582">
        <v>12581</v>
      </c>
      <c r="M12582" s="1" t="s">
        <v>753</v>
      </c>
      <c r="N12582" s="1"/>
      <c r="O12582" s="2"/>
      <c r="P12582">
        <v>12581</v>
      </c>
      <c r="Q12582" s="1" t="s">
        <v>754</v>
      </c>
      <c r="R12582" s="1"/>
      <c r="S12582" s="2"/>
      <c r="T12582">
        <v>12581</v>
      </c>
      <c r="U12582" s="1" t="s">
        <v>178</v>
      </c>
      <c r="V12582" s="1"/>
      <c r="W12582" s="2"/>
      <c r="X12582">
        <v>12581</v>
      </c>
      <c r="Y12582" s="1" t="s">
        <v>179</v>
      </c>
      <c r="Z12582" s="1"/>
      <c r="AA12582" s="2"/>
    </row>
    <row r="12583" spans="8:27">
      <c r="H12583">
        <v>12582</v>
      </c>
      <c r="I12583" s="1" t="s">
        <v>752</v>
      </c>
      <c r="J12583" s="1"/>
      <c r="K12583" s="2"/>
      <c r="L12583">
        <v>12582</v>
      </c>
      <c r="M12583" s="1" t="s">
        <v>753</v>
      </c>
      <c r="N12583" s="1"/>
      <c r="O12583" s="2"/>
      <c r="P12583">
        <v>12582</v>
      </c>
      <c r="Q12583" s="1" t="s">
        <v>754</v>
      </c>
      <c r="R12583" s="1"/>
      <c r="S12583" s="2"/>
      <c r="T12583">
        <v>12582</v>
      </c>
      <c r="U12583" s="1" t="s">
        <v>178</v>
      </c>
      <c r="V12583" s="1"/>
      <c r="W12583" s="2"/>
      <c r="X12583">
        <v>12582</v>
      </c>
      <c r="Y12583" s="1" t="s">
        <v>179</v>
      </c>
      <c r="Z12583" s="1"/>
      <c r="AA12583" s="2"/>
    </row>
    <row r="12584" spans="8:27">
      <c r="H12584">
        <v>12583</v>
      </c>
      <c r="I12584" s="1" t="s">
        <v>752</v>
      </c>
      <c r="J12584" s="1"/>
      <c r="K12584" s="2"/>
      <c r="L12584">
        <v>12583</v>
      </c>
      <c r="M12584" s="1" t="s">
        <v>753</v>
      </c>
      <c r="N12584" s="1"/>
      <c r="O12584" s="2"/>
      <c r="P12584">
        <v>12583</v>
      </c>
      <c r="Q12584" s="1" t="s">
        <v>754</v>
      </c>
      <c r="R12584" s="1"/>
      <c r="S12584" s="2"/>
      <c r="T12584">
        <v>12583</v>
      </c>
      <c r="U12584" s="1" t="s">
        <v>178</v>
      </c>
      <c r="V12584" s="1"/>
      <c r="W12584" s="2"/>
      <c r="X12584">
        <v>12583</v>
      </c>
      <c r="Y12584" s="1" t="s">
        <v>179</v>
      </c>
      <c r="Z12584" s="1"/>
      <c r="AA12584" s="2"/>
    </row>
    <row r="12585" spans="8:27">
      <c r="H12585">
        <v>12584</v>
      </c>
      <c r="I12585" s="1" t="s">
        <v>752</v>
      </c>
      <c r="J12585" s="1"/>
      <c r="K12585" s="2"/>
      <c r="L12585">
        <v>12584</v>
      </c>
      <c r="M12585" s="1" t="s">
        <v>753</v>
      </c>
      <c r="N12585" s="1"/>
      <c r="O12585" s="2"/>
      <c r="P12585">
        <v>12584</v>
      </c>
      <c r="Q12585" s="1" t="s">
        <v>754</v>
      </c>
      <c r="R12585" s="1"/>
      <c r="S12585" s="2"/>
      <c r="T12585">
        <v>12584</v>
      </c>
      <c r="U12585" s="1" t="s">
        <v>178</v>
      </c>
      <c r="V12585" s="1"/>
      <c r="W12585" s="2"/>
      <c r="X12585">
        <v>12584</v>
      </c>
      <c r="Y12585" s="1" t="s">
        <v>179</v>
      </c>
      <c r="Z12585" s="1"/>
      <c r="AA12585" s="2"/>
    </row>
    <row r="12586" spans="8:27">
      <c r="H12586">
        <v>12585</v>
      </c>
      <c r="I12586" s="1" t="s">
        <v>752</v>
      </c>
      <c r="J12586" s="1"/>
      <c r="K12586" s="2"/>
      <c r="L12586">
        <v>12585</v>
      </c>
      <c r="M12586" s="1" t="s">
        <v>753</v>
      </c>
      <c r="N12586" s="1"/>
      <c r="O12586" s="2"/>
      <c r="P12586">
        <v>12585</v>
      </c>
      <c r="Q12586" s="1" t="s">
        <v>754</v>
      </c>
      <c r="R12586" s="1"/>
      <c r="S12586" s="2"/>
      <c r="T12586">
        <v>12585</v>
      </c>
      <c r="U12586" s="1" t="s">
        <v>178</v>
      </c>
      <c r="V12586" s="1"/>
      <c r="W12586" s="2"/>
      <c r="X12586">
        <v>12585</v>
      </c>
      <c r="Y12586" s="1" t="s">
        <v>179</v>
      </c>
      <c r="Z12586" s="1"/>
      <c r="AA12586" s="2"/>
    </row>
    <row r="12587" spans="8:27">
      <c r="H12587">
        <v>12586</v>
      </c>
      <c r="I12587" s="1" t="s">
        <v>752</v>
      </c>
      <c r="J12587" s="1"/>
      <c r="K12587" s="2"/>
      <c r="L12587">
        <v>12586</v>
      </c>
      <c r="M12587" s="1" t="s">
        <v>753</v>
      </c>
      <c r="N12587" s="1"/>
      <c r="O12587" s="2"/>
      <c r="P12587">
        <v>12586</v>
      </c>
      <c r="Q12587" s="1" t="s">
        <v>754</v>
      </c>
      <c r="R12587" s="1"/>
      <c r="S12587" s="2"/>
      <c r="T12587">
        <v>12586</v>
      </c>
      <c r="U12587" s="1" t="s">
        <v>178</v>
      </c>
      <c r="V12587" s="1"/>
      <c r="W12587" s="2"/>
      <c r="X12587">
        <v>12586</v>
      </c>
      <c r="Y12587" s="1" t="s">
        <v>179</v>
      </c>
      <c r="Z12587" s="1"/>
      <c r="AA12587" s="2"/>
    </row>
    <row r="12588" spans="8:27">
      <c r="H12588">
        <v>12587</v>
      </c>
      <c r="I12588" s="1" t="s">
        <v>752</v>
      </c>
      <c r="J12588" s="1"/>
      <c r="K12588" s="2"/>
      <c r="L12588">
        <v>12587</v>
      </c>
      <c r="M12588" s="1" t="s">
        <v>753</v>
      </c>
      <c r="N12588" s="1"/>
      <c r="O12588" s="2"/>
      <c r="P12588">
        <v>12587</v>
      </c>
      <c r="Q12588" s="1" t="s">
        <v>754</v>
      </c>
      <c r="R12588" s="1"/>
      <c r="S12588" s="2"/>
      <c r="T12588">
        <v>12587</v>
      </c>
      <c r="U12588" s="1" t="s">
        <v>178</v>
      </c>
      <c r="V12588" s="1"/>
      <c r="W12588" s="2"/>
      <c r="X12588">
        <v>12587</v>
      </c>
      <c r="Y12588" s="1" t="s">
        <v>179</v>
      </c>
      <c r="Z12588" s="1"/>
      <c r="AA12588" s="2"/>
    </row>
    <row r="12589" spans="8:27">
      <c r="H12589">
        <v>12588</v>
      </c>
      <c r="I12589" s="1" t="s">
        <v>752</v>
      </c>
      <c r="J12589" s="1"/>
      <c r="K12589" s="2"/>
      <c r="L12589">
        <v>12588</v>
      </c>
      <c r="M12589" s="1" t="s">
        <v>753</v>
      </c>
      <c r="N12589" s="1"/>
      <c r="O12589" s="2"/>
      <c r="P12589">
        <v>12588</v>
      </c>
      <c r="Q12589" s="1" t="s">
        <v>754</v>
      </c>
      <c r="R12589" s="1"/>
      <c r="S12589" s="2"/>
      <c r="T12589">
        <v>12588</v>
      </c>
      <c r="U12589" s="1" t="s">
        <v>178</v>
      </c>
      <c r="V12589" s="1"/>
      <c r="W12589" s="2"/>
      <c r="X12589">
        <v>12588</v>
      </c>
      <c r="Y12589" s="1" t="s">
        <v>179</v>
      </c>
      <c r="Z12589" s="1"/>
      <c r="AA12589" s="2"/>
    </row>
    <row r="12590" spans="8:27">
      <c r="H12590">
        <v>12589</v>
      </c>
      <c r="I12590" s="1" t="s">
        <v>752</v>
      </c>
      <c r="J12590" s="1"/>
      <c r="K12590" s="2"/>
      <c r="L12590">
        <v>12589</v>
      </c>
      <c r="M12590" s="1" t="s">
        <v>753</v>
      </c>
      <c r="N12590" s="1"/>
      <c r="O12590" s="2"/>
      <c r="P12590">
        <v>12589</v>
      </c>
      <c r="Q12590" s="1" t="s">
        <v>754</v>
      </c>
      <c r="R12590" s="1"/>
      <c r="S12590" s="2"/>
      <c r="T12590">
        <v>12589</v>
      </c>
      <c r="U12590" s="1" t="s">
        <v>178</v>
      </c>
      <c r="V12590" s="1"/>
      <c r="W12590" s="2"/>
      <c r="X12590">
        <v>12589</v>
      </c>
      <c r="Y12590" s="1" t="s">
        <v>179</v>
      </c>
      <c r="Z12590" s="1"/>
      <c r="AA12590" s="2"/>
    </row>
    <row r="12591" spans="8:27">
      <c r="H12591">
        <v>12590</v>
      </c>
      <c r="I12591" s="1" t="s">
        <v>752</v>
      </c>
      <c r="J12591" s="1"/>
      <c r="K12591" s="2"/>
      <c r="L12591">
        <v>12590</v>
      </c>
      <c r="M12591" s="1" t="s">
        <v>753</v>
      </c>
      <c r="N12591" s="1"/>
      <c r="O12591" s="2"/>
      <c r="P12591">
        <v>12590</v>
      </c>
      <c r="Q12591" s="1" t="s">
        <v>754</v>
      </c>
      <c r="R12591" s="1"/>
      <c r="S12591" s="2"/>
      <c r="T12591">
        <v>12590</v>
      </c>
      <c r="U12591" s="1" t="s">
        <v>178</v>
      </c>
      <c r="V12591" s="1"/>
      <c r="W12591" s="2"/>
      <c r="X12591">
        <v>12590</v>
      </c>
      <c r="Y12591" s="1" t="s">
        <v>179</v>
      </c>
      <c r="Z12591" s="1"/>
      <c r="AA12591" s="2"/>
    </row>
    <row r="12592" spans="8:27">
      <c r="H12592">
        <v>12591</v>
      </c>
      <c r="I12592" s="1" t="s">
        <v>752</v>
      </c>
      <c r="J12592" s="1"/>
      <c r="K12592" s="2"/>
      <c r="L12592">
        <v>12591</v>
      </c>
      <c r="M12592" s="1" t="s">
        <v>753</v>
      </c>
      <c r="N12592" s="1"/>
      <c r="O12592" s="2"/>
      <c r="P12592">
        <v>12591</v>
      </c>
      <c r="Q12592" s="1" t="s">
        <v>754</v>
      </c>
      <c r="R12592" s="1"/>
      <c r="S12592" s="2"/>
      <c r="T12592">
        <v>12591</v>
      </c>
      <c r="U12592" s="1" t="s">
        <v>178</v>
      </c>
      <c r="V12592" s="1"/>
      <c r="W12592" s="2"/>
      <c r="X12592">
        <v>12591</v>
      </c>
      <c r="Y12592" s="1" t="s">
        <v>179</v>
      </c>
      <c r="Z12592" s="1"/>
      <c r="AA12592" s="2"/>
    </row>
    <row r="12593" spans="8:27">
      <c r="H12593">
        <v>12592</v>
      </c>
      <c r="I12593" s="1" t="s">
        <v>752</v>
      </c>
      <c r="J12593" s="1"/>
      <c r="K12593" s="2"/>
      <c r="L12593">
        <v>12592</v>
      </c>
      <c r="M12593" s="1" t="s">
        <v>753</v>
      </c>
      <c r="N12593" s="1"/>
      <c r="O12593" s="2"/>
      <c r="P12593">
        <v>12592</v>
      </c>
      <c r="Q12593" s="1" t="s">
        <v>754</v>
      </c>
      <c r="R12593" s="1"/>
      <c r="S12593" s="2"/>
      <c r="T12593">
        <v>12592</v>
      </c>
      <c r="U12593" s="1" t="s">
        <v>178</v>
      </c>
      <c r="V12593" s="1"/>
      <c r="W12593" s="2"/>
      <c r="X12593">
        <v>12592</v>
      </c>
      <c r="Y12593" s="1" t="s">
        <v>179</v>
      </c>
      <c r="Z12593" s="1"/>
      <c r="AA12593" s="2"/>
    </row>
    <row r="12594" spans="8:27">
      <c r="H12594">
        <v>12593</v>
      </c>
      <c r="I12594" s="1" t="s">
        <v>752</v>
      </c>
      <c r="J12594" s="1"/>
      <c r="K12594" s="2"/>
      <c r="L12594">
        <v>12593</v>
      </c>
      <c r="M12594" s="1" t="s">
        <v>753</v>
      </c>
      <c r="N12594" s="1"/>
      <c r="O12594" s="2"/>
      <c r="P12594">
        <v>12593</v>
      </c>
      <c r="Q12594" s="1" t="s">
        <v>754</v>
      </c>
      <c r="R12594" s="1"/>
      <c r="S12594" s="2"/>
      <c r="T12594">
        <v>12593</v>
      </c>
      <c r="U12594" s="1" t="s">
        <v>178</v>
      </c>
      <c r="V12594" s="1"/>
      <c r="W12594" s="2"/>
      <c r="X12594">
        <v>12593</v>
      </c>
      <c r="Y12594" s="1" t="s">
        <v>179</v>
      </c>
      <c r="Z12594" s="1"/>
      <c r="AA12594" s="2"/>
    </row>
    <row r="12595" spans="8:27">
      <c r="H12595">
        <v>12594</v>
      </c>
      <c r="I12595" s="1" t="s">
        <v>752</v>
      </c>
      <c r="J12595" s="1"/>
      <c r="K12595" s="2"/>
      <c r="L12595">
        <v>12594</v>
      </c>
      <c r="M12595" s="1" t="s">
        <v>753</v>
      </c>
      <c r="N12595" s="1"/>
      <c r="O12595" s="2"/>
      <c r="P12595">
        <v>12594</v>
      </c>
      <c r="Q12595" s="1" t="s">
        <v>754</v>
      </c>
      <c r="R12595" s="1"/>
      <c r="S12595" s="2"/>
      <c r="T12595">
        <v>12594</v>
      </c>
      <c r="U12595" s="1" t="s">
        <v>178</v>
      </c>
      <c r="V12595" s="1"/>
      <c r="W12595" s="2"/>
      <c r="X12595">
        <v>12594</v>
      </c>
      <c r="Y12595" s="1" t="s">
        <v>179</v>
      </c>
      <c r="Z12595" s="1"/>
      <c r="AA12595" s="2"/>
    </row>
    <row r="12596" spans="8:27">
      <c r="H12596">
        <v>12595</v>
      </c>
      <c r="I12596" s="1" t="s">
        <v>752</v>
      </c>
      <c r="J12596" s="1"/>
      <c r="K12596" s="2"/>
      <c r="L12596">
        <v>12595</v>
      </c>
      <c r="M12596" s="1" t="s">
        <v>753</v>
      </c>
      <c r="N12596" s="1"/>
      <c r="O12596" s="2"/>
      <c r="P12596">
        <v>12595</v>
      </c>
      <c r="Q12596" s="1" t="s">
        <v>754</v>
      </c>
      <c r="R12596" s="1"/>
      <c r="S12596" s="2"/>
      <c r="T12596">
        <v>12595</v>
      </c>
      <c r="U12596" s="1" t="s">
        <v>178</v>
      </c>
      <c r="V12596" s="1"/>
      <c r="W12596" s="2"/>
      <c r="X12596">
        <v>12595</v>
      </c>
      <c r="Y12596" s="1" t="s">
        <v>179</v>
      </c>
      <c r="Z12596" s="1"/>
      <c r="AA12596" s="2"/>
    </row>
    <row r="12597" spans="8:27">
      <c r="H12597">
        <v>12596</v>
      </c>
      <c r="I12597" s="1" t="s">
        <v>752</v>
      </c>
      <c r="J12597" s="1"/>
      <c r="K12597" s="2"/>
      <c r="L12597">
        <v>12596</v>
      </c>
      <c r="M12597" s="1" t="s">
        <v>753</v>
      </c>
      <c r="N12597" s="1"/>
      <c r="O12597" s="2"/>
      <c r="P12597">
        <v>12596</v>
      </c>
      <c r="Q12597" s="1" t="s">
        <v>754</v>
      </c>
      <c r="R12597" s="1"/>
      <c r="S12597" s="2"/>
      <c r="T12597">
        <v>12596</v>
      </c>
      <c r="U12597" s="1" t="s">
        <v>178</v>
      </c>
      <c r="V12597" s="1"/>
      <c r="W12597" s="2"/>
      <c r="X12597">
        <v>12596</v>
      </c>
      <c r="Y12597" s="1" t="s">
        <v>179</v>
      </c>
      <c r="Z12597" s="1"/>
      <c r="AA12597" s="2"/>
    </row>
    <row r="12598" spans="8:27">
      <c r="H12598">
        <v>12597</v>
      </c>
      <c r="I12598" s="1" t="s">
        <v>752</v>
      </c>
      <c r="J12598" s="1"/>
      <c r="K12598" s="2"/>
      <c r="L12598">
        <v>12597</v>
      </c>
      <c r="M12598" s="1" t="s">
        <v>753</v>
      </c>
      <c r="N12598" s="1"/>
      <c r="O12598" s="2"/>
      <c r="P12598">
        <v>12597</v>
      </c>
      <c r="Q12598" s="1" t="s">
        <v>754</v>
      </c>
      <c r="R12598" s="1"/>
      <c r="S12598" s="2"/>
      <c r="T12598">
        <v>12597</v>
      </c>
      <c r="U12598" s="1" t="s">
        <v>178</v>
      </c>
      <c r="V12598" s="1"/>
      <c r="W12598" s="2"/>
      <c r="X12598">
        <v>12597</v>
      </c>
      <c r="Y12598" s="1" t="s">
        <v>179</v>
      </c>
      <c r="Z12598" s="1"/>
      <c r="AA12598" s="2"/>
    </row>
    <row r="12599" spans="8:27">
      <c r="H12599">
        <v>12598</v>
      </c>
      <c r="I12599" s="1" t="s">
        <v>752</v>
      </c>
      <c r="J12599" s="1"/>
      <c r="K12599" s="2"/>
      <c r="L12599">
        <v>12598</v>
      </c>
      <c r="M12599" s="1" t="s">
        <v>753</v>
      </c>
      <c r="N12599" s="1"/>
      <c r="O12599" s="2"/>
      <c r="P12599">
        <v>12598</v>
      </c>
      <c r="Q12599" s="1" t="s">
        <v>754</v>
      </c>
      <c r="R12599" s="1"/>
      <c r="S12599" s="2"/>
      <c r="T12599">
        <v>12598</v>
      </c>
      <c r="U12599" s="1" t="s">
        <v>178</v>
      </c>
      <c r="V12599" s="1"/>
      <c r="W12599" s="2"/>
      <c r="X12599">
        <v>12598</v>
      </c>
      <c r="Y12599" s="1" t="s">
        <v>179</v>
      </c>
      <c r="Z12599" s="1"/>
      <c r="AA12599" s="2"/>
    </row>
    <row r="12600" spans="8:27">
      <c r="H12600">
        <v>12599</v>
      </c>
      <c r="I12600" s="1" t="s">
        <v>752</v>
      </c>
      <c r="J12600" s="1"/>
      <c r="K12600" s="2"/>
      <c r="L12600">
        <v>12599</v>
      </c>
      <c r="M12600" s="1" t="s">
        <v>753</v>
      </c>
      <c r="N12600" s="1"/>
      <c r="O12600" s="2"/>
      <c r="P12600">
        <v>12599</v>
      </c>
      <c r="Q12600" s="1" t="s">
        <v>754</v>
      </c>
      <c r="R12600" s="1"/>
      <c r="S12600" s="2"/>
      <c r="T12600">
        <v>12599</v>
      </c>
      <c r="U12600" s="1" t="s">
        <v>178</v>
      </c>
      <c r="V12600" s="1"/>
      <c r="W12600" s="2"/>
      <c r="X12600">
        <v>12599</v>
      </c>
      <c r="Y12600" s="1" t="s">
        <v>179</v>
      </c>
      <c r="Z12600" s="1"/>
      <c r="AA12600" s="2"/>
    </row>
    <row r="12601" spans="8:27">
      <c r="H12601">
        <v>12600</v>
      </c>
      <c r="I12601" s="1" t="s">
        <v>752</v>
      </c>
      <c r="J12601" s="1"/>
      <c r="K12601" s="2"/>
      <c r="L12601">
        <v>12600</v>
      </c>
      <c r="M12601" s="1" t="s">
        <v>753</v>
      </c>
      <c r="N12601" s="1"/>
      <c r="O12601" s="2"/>
      <c r="P12601">
        <v>12600</v>
      </c>
      <c r="Q12601" s="1" t="s">
        <v>754</v>
      </c>
      <c r="R12601" s="1"/>
      <c r="S12601" s="2"/>
      <c r="T12601">
        <v>12600</v>
      </c>
      <c r="U12601" s="1" t="s">
        <v>178</v>
      </c>
      <c r="V12601" s="1"/>
      <c r="W12601" s="2"/>
      <c r="X12601">
        <v>12600</v>
      </c>
      <c r="Y12601" s="1" t="s">
        <v>179</v>
      </c>
      <c r="Z12601" s="1"/>
      <c r="AA12601" s="2"/>
    </row>
    <row r="12602" spans="8:27">
      <c r="H12602">
        <v>12601</v>
      </c>
      <c r="I12602" s="1" t="s">
        <v>752</v>
      </c>
      <c r="J12602" s="1"/>
      <c r="K12602" s="2"/>
      <c r="L12602">
        <v>12601</v>
      </c>
      <c r="M12602" s="1" t="s">
        <v>753</v>
      </c>
      <c r="N12602" s="1"/>
      <c r="O12602" s="2"/>
      <c r="P12602">
        <v>12601</v>
      </c>
      <c r="Q12602" s="1" t="s">
        <v>754</v>
      </c>
      <c r="R12602" s="1"/>
      <c r="S12602" s="2"/>
      <c r="T12602">
        <v>12601</v>
      </c>
      <c r="U12602" s="1" t="s">
        <v>178</v>
      </c>
      <c r="V12602" s="1"/>
      <c r="W12602" s="2"/>
      <c r="X12602">
        <v>12601</v>
      </c>
      <c r="Y12602" s="1" t="s">
        <v>179</v>
      </c>
      <c r="Z12602" s="1"/>
      <c r="AA12602" s="2"/>
    </row>
    <row r="12603" spans="8:27">
      <c r="H12603">
        <v>12602</v>
      </c>
      <c r="I12603" s="1" t="s">
        <v>752</v>
      </c>
      <c r="J12603" s="1"/>
      <c r="K12603" s="2"/>
      <c r="L12603">
        <v>12602</v>
      </c>
      <c r="M12603" s="1" t="s">
        <v>753</v>
      </c>
      <c r="N12603" s="1"/>
      <c r="O12603" s="2"/>
      <c r="P12603">
        <v>12602</v>
      </c>
      <c r="Q12603" s="1" t="s">
        <v>754</v>
      </c>
      <c r="R12603" s="1"/>
      <c r="S12603" s="2"/>
      <c r="T12603">
        <v>12602</v>
      </c>
      <c r="U12603" s="1" t="s">
        <v>178</v>
      </c>
      <c r="V12603" s="1"/>
      <c r="W12603" s="2"/>
      <c r="X12603">
        <v>12602</v>
      </c>
      <c r="Y12603" s="1" t="s">
        <v>179</v>
      </c>
      <c r="Z12603" s="1"/>
      <c r="AA12603" s="2"/>
    </row>
    <row r="12604" spans="8:27">
      <c r="H12604">
        <v>12603</v>
      </c>
      <c r="I12604" s="1" t="s">
        <v>752</v>
      </c>
      <c r="J12604" s="1"/>
      <c r="K12604" s="2"/>
      <c r="L12604">
        <v>12603</v>
      </c>
      <c r="M12604" s="1" t="s">
        <v>753</v>
      </c>
      <c r="N12604" s="1"/>
      <c r="O12604" s="2"/>
      <c r="P12604">
        <v>12603</v>
      </c>
      <c r="Q12604" s="1" t="s">
        <v>754</v>
      </c>
      <c r="R12604" s="1"/>
      <c r="S12604" s="2"/>
      <c r="T12604">
        <v>12603</v>
      </c>
      <c r="U12604" s="1" t="s">
        <v>178</v>
      </c>
      <c r="V12604" s="1"/>
      <c r="W12604" s="2"/>
      <c r="X12604">
        <v>12603</v>
      </c>
      <c r="Y12604" s="1" t="s">
        <v>179</v>
      </c>
      <c r="Z12604" s="1"/>
      <c r="AA12604" s="2"/>
    </row>
    <row r="12605" spans="8:27">
      <c r="H12605">
        <v>12604</v>
      </c>
      <c r="I12605" s="1" t="s">
        <v>752</v>
      </c>
      <c r="J12605" s="1"/>
      <c r="K12605" s="2"/>
      <c r="L12605">
        <v>12604</v>
      </c>
      <c r="M12605" s="1" t="s">
        <v>753</v>
      </c>
      <c r="N12605" s="1"/>
      <c r="O12605" s="2"/>
      <c r="P12605">
        <v>12604</v>
      </c>
      <c r="Q12605" s="1" t="s">
        <v>754</v>
      </c>
      <c r="R12605" s="1"/>
      <c r="S12605" s="2"/>
      <c r="T12605">
        <v>12604</v>
      </c>
      <c r="U12605" s="1" t="s">
        <v>178</v>
      </c>
      <c r="V12605" s="1"/>
      <c r="W12605" s="2"/>
      <c r="X12605">
        <v>12604</v>
      </c>
      <c r="Y12605" s="1" t="s">
        <v>179</v>
      </c>
      <c r="Z12605" s="1"/>
      <c r="AA12605" s="2"/>
    </row>
    <row r="12606" spans="8:27">
      <c r="H12606">
        <v>12605</v>
      </c>
      <c r="I12606" s="1" t="s">
        <v>752</v>
      </c>
      <c r="J12606" s="1"/>
      <c r="K12606" s="2"/>
      <c r="L12606">
        <v>12605</v>
      </c>
      <c r="M12606" s="1" t="s">
        <v>753</v>
      </c>
      <c r="N12606" s="1"/>
      <c r="O12606" s="2"/>
      <c r="P12606">
        <v>12605</v>
      </c>
      <c r="Q12606" s="1" t="s">
        <v>754</v>
      </c>
      <c r="R12606" s="1"/>
      <c r="S12606" s="2"/>
      <c r="T12606">
        <v>12605</v>
      </c>
      <c r="U12606" s="1" t="s">
        <v>178</v>
      </c>
      <c r="V12606" s="1"/>
      <c r="W12606" s="2"/>
      <c r="X12606">
        <v>12605</v>
      </c>
      <c r="Y12606" s="1" t="s">
        <v>179</v>
      </c>
      <c r="Z12606" s="1"/>
      <c r="AA12606" s="2"/>
    </row>
    <row r="12607" spans="8:27">
      <c r="H12607">
        <v>12606</v>
      </c>
      <c r="I12607" s="1" t="s">
        <v>752</v>
      </c>
      <c r="J12607" s="1"/>
      <c r="K12607" s="2"/>
      <c r="L12607">
        <v>12606</v>
      </c>
      <c r="M12607" s="1" t="s">
        <v>753</v>
      </c>
      <c r="N12607" s="1"/>
      <c r="O12607" s="2"/>
      <c r="P12607">
        <v>12606</v>
      </c>
      <c r="Q12607" s="1" t="s">
        <v>754</v>
      </c>
      <c r="R12607" s="1"/>
      <c r="S12607" s="2"/>
      <c r="T12607">
        <v>12606</v>
      </c>
      <c r="U12607" s="1" t="s">
        <v>178</v>
      </c>
      <c r="V12607" s="1"/>
      <c r="W12607" s="2"/>
      <c r="X12607">
        <v>12606</v>
      </c>
      <c r="Y12607" s="1" t="s">
        <v>179</v>
      </c>
      <c r="Z12607" s="1"/>
      <c r="AA12607" s="2"/>
    </row>
    <row r="12608" spans="8:27">
      <c r="H12608">
        <v>12607</v>
      </c>
      <c r="I12608" s="1" t="s">
        <v>752</v>
      </c>
      <c r="J12608" s="1"/>
      <c r="K12608" s="2"/>
      <c r="L12608">
        <v>12607</v>
      </c>
      <c r="M12608" s="1" t="s">
        <v>753</v>
      </c>
      <c r="N12608" s="1"/>
      <c r="O12608" s="2"/>
      <c r="P12608">
        <v>12607</v>
      </c>
      <c r="Q12608" s="1" t="s">
        <v>754</v>
      </c>
      <c r="R12608" s="1"/>
      <c r="S12608" s="2"/>
      <c r="T12608">
        <v>12607</v>
      </c>
      <c r="U12608" s="1" t="s">
        <v>178</v>
      </c>
      <c r="V12608" s="1"/>
      <c r="W12608" s="2"/>
      <c r="X12608">
        <v>12607</v>
      </c>
      <c r="Y12608" s="1" t="s">
        <v>179</v>
      </c>
      <c r="Z12608" s="1"/>
      <c r="AA12608" s="2"/>
    </row>
    <row r="12609" spans="8:27">
      <c r="H12609">
        <v>12608</v>
      </c>
      <c r="I12609" s="1" t="s">
        <v>752</v>
      </c>
      <c r="J12609" s="1"/>
      <c r="K12609" s="2"/>
      <c r="L12609">
        <v>12608</v>
      </c>
      <c r="M12609" s="1" t="s">
        <v>753</v>
      </c>
      <c r="N12609" s="1"/>
      <c r="O12609" s="2"/>
      <c r="P12609">
        <v>12608</v>
      </c>
      <c r="Q12609" s="1" t="s">
        <v>754</v>
      </c>
      <c r="R12609" s="1"/>
      <c r="S12609" s="2"/>
      <c r="T12609">
        <v>12608</v>
      </c>
      <c r="U12609" s="1" t="s">
        <v>178</v>
      </c>
      <c r="V12609" s="1"/>
      <c r="W12609" s="2"/>
      <c r="X12609">
        <v>12608</v>
      </c>
      <c r="Y12609" s="1" t="s">
        <v>179</v>
      </c>
      <c r="Z12609" s="1"/>
      <c r="AA12609" s="2"/>
    </row>
    <row r="12610" spans="8:27">
      <c r="H12610">
        <v>12609</v>
      </c>
      <c r="I12610" s="1" t="s">
        <v>752</v>
      </c>
      <c r="J12610" s="1"/>
      <c r="K12610" s="2"/>
      <c r="L12610">
        <v>12609</v>
      </c>
      <c r="M12610" s="1" t="s">
        <v>753</v>
      </c>
      <c r="N12610" s="1"/>
      <c r="O12610" s="2"/>
      <c r="P12610">
        <v>12609</v>
      </c>
      <c r="Q12610" s="1" t="s">
        <v>754</v>
      </c>
      <c r="R12610" s="1"/>
      <c r="S12610" s="2"/>
      <c r="T12610">
        <v>12609</v>
      </c>
      <c r="U12610" s="1" t="s">
        <v>178</v>
      </c>
      <c r="V12610" s="1"/>
      <c r="W12610" s="2"/>
      <c r="X12610">
        <v>12609</v>
      </c>
      <c r="Y12610" s="1" t="s">
        <v>179</v>
      </c>
      <c r="Z12610" s="1"/>
      <c r="AA12610" s="2"/>
    </row>
    <row r="12611" spans="8:27">
      <c r="H12611">
        <v>12610</v>
      </c>
      <c r="I12611" s="1" t="s">
        <v>752</v>
      </c>
      <c r="J12611" s="1"/>
      <c r="K12611" s="2"/>
      <c r="L12611">
        <v>12610</v>
      </c>
      <c r="M12611" s="1" t="s">
        <v>753</v>
      </c>
      <c r="N12611" s="1"/>
      <c r="O12611" s="2"/>
      <c r="P12611">
        <v>12610</v>
      </c>
      <c r="Q12611" s="1" t="s">
        <v>754</v>
      </c>
      <c r="R12611" s="1"/>
      <c r="S12611" s="2"/>
      <c r="T12611">
        <v>12610</v>
      </c>
      <c r="U12611" s="1" t="s">
        <v>178</v>
      </c>
      <c r="V12611" s="1"/>
      <c r="W12611" s="2"/>
      <c r="X12611">
        <v>12610</v>
      </c>
      <c r="Y12611" s="1" t="s">
        <v>179</v>
      </c>
      <c r="Z12611" s="1"/>
      <c r="AA12611" s="2"/>
    </row>
    <row r="12612" spans="8:27">
      <c r="H12612">
        <v>12611</v>
      </c>
      <c r="I12612" s="1" t="s">
        <v>752</v>
      </c>
      <c r="J12612" s="1"/>
      <c r="K12612" s="2"/>
      <c r="L12612">
        <v>12611</v>
      </c>
      <c r="M12612" s="1" t="s">
        <v>753</v>
      </c>
      <c r="N12612" s="1"/>
      <c r="O12612" s="2"/>
      <c r="P12612">
        <v>12611</v>
      </c>
      <c r="Q12612" s="1" t="s">
        <v>754</v>
      </c>
      <c r="R12612" s="1"/>
      <c r="S12612" s="2"/>
      <c r="T12612">
        <v>12611</v>
      </c>
      <c r="U12612" s="1" t="s">
        <v>178</v>
      </c>
      <c r="V12612" s="1"/>
      <c r="W12612" s="2"/>
      <c r="X12612">
        <v>12611</v>
      </c>
      <c r="Y12612" s="1" t="s">
        <v>179</v>
      </c>
      <c r="Z12612" s="1"/>
      <c r="AA12612" s="2"/>
    </row>
    <row r="12613" spans="8:27">
      <c r="H12613">
        <v>12612</v>
      </c>
      <c r="I12613" s="1" t="s">
        <v>752</v>
      </c>
      <c r="J12613" s="1"/>
      <c r="K12613" s="2"/>
      <c r="L12613">
        <v>12612</v>
      </c>
      <c r="M12613" s="1" t="s">
        <v>753</v>
      </c>
      <c r="N12613" s="1"/>
      <c r="O12613" s="2"/>
      <c r="P12613">
        <v>12612</v>
      </c>
      <c r="Q12613" s="1" t="s">
        <v>754</v>
      </c>
      <c r="R12613" s="1"/>
      <c r="S12613" s="2"/>
      <c r="T12613">
        <v>12612</v>
      </c>
      <c r="U12613" s="1" t="s">
        <v>178</v>
      </c>
      <c r="V12613" s="1"/>
      <c r="W12613" s="2"/>
      <c r="X12613">
        <v>12612</v>
      </c>
      <c r="Y12613" s="1" t="s">
        <v>179</v>
      </c>
      <c r="Z12613" s="1"/>
      <c r="AA12613" s="2"/>
    </row>
    <row r="12614" spans="8:27">
      <c r="H12614">
        <v>12613</v>
      </c>
      <c r="I12614" s="1" t="s">
        <v>752</v>
      </c>
      <c r="J12614" s="1"/>
      <c r="K12614" s="2"/>
      <c r="L12614">
        <v>12613</v>
      </c>
      <c r="M12614" s="1" t="s">
        <v>753</v>
      </c>
      <c r="N12614" s="1"/>
      <c r="O12614" s="2"/>
      <c r="P12614">
        <v>12613</v>
      </c>
      <c r="Q12614" s="1" t="s">
        <v>754</v>
      </c>
      <c r="R12614" s="1"/>
      <c r="S12614" s="2"/>
      <c r="T12614">
        <v>12613</v>
      </c>
      <c r="U12614" s="1" t="s">
        <v>178</v>
      </c>
      <c r="V12614" s="1"/>
      <c r="W12614" s="2"/>
      <c r="X12614">
        <v>12613</v>
      </c>
      <c r="Y12614" s="1" t="s">
        <v>179</v>
      </c>
      <c r="Z12614" s="1"/>
      <c r="AA12614" s="2"/>
    </row>
    <row r="12615" spans="8:27">
      <c r="H12615">
        <v>12614</v>
      </c>
      <c r="I12615" s="1" t="s">
        <v>752</v>
      </c>
      <c r="J12615" s="1"/>
      <c r="K12615" s="2"/>
      <c r="L12615">
        <v>12614</v>
      </c>
      <c r="M12615" s="1" t="s">
        <v>753</v>
      </c>
      <c r="N12615" s="1"/>
      <c r="O12615" s="2"/>
      <c r="P12615">
        <v>12614</v>
      </c>
      <c r="Q12615" s="1" t="s">
        <v>754</v>
      </c>
      <c r="R12615" s="1"/>
      <c r="S12615" s="2"/>
      <c r="T12615">
        <v>12614</v>
      </c>
      <c r="U12615" s="1" t="s">
        <v>178</v>
      </c>
      <c r="V12615" s="1"/>
      <c r="W12615" s="2"/>
      <c r="X12615">
        <v>12614</v>
      </c>
      <c r="Y12615" s="1" t="s">
        <v>179</v>
      </c>
      <c r="Z12615" s="1"/>
      <c r="AA12615" s="2"/>
    </row>
    <row r="12616" spans="8:27">
      <c r="H12616">
        <v>12615</v>
      </c>
      <c r="I12616" s="1" t="s">
        <v>752</v>
      </c>
      <c r="J12616" s="1"/>
      <c r="K12616" s="2"/>
      <c r="L12616">
        <v>12615</v>
      </c>
      <c r="M12616" s="1" t="s">
        <v>753</v>
      </c>
      <c r="N12616" s="1"/>
      <c r="O12616" s="2"/>
      <c r="P12616">
        <v>12615</v>
      </c>
      <c r="Q12616" s="1" t="s">
        <v>754</v>
      </c>
      <c r="R12616" s="1"/>
      <c r="S12616" s="2"/>
      <c r="T12616">
        <v>12615</v>
      </c>
      <c r="U12616" s="1" t="s">
        <v>178</v>
      </c>
      <c r="V12616" s="1"/>
      <c r="W12616" s="2"/>
      <c r="X12616">
        <v>12615</v>
      </c>
      <c r="Y12616" s="1" t="s">
        <v>179</v>
      </c>
      <c r="Z12616" s="1"/>
      <c r="AA12616" s="2"/>
    </row>
    <row r="12617" spans="8:27">
      <c r="H12617">
        <v>12616</v>
      </c>
      <c r="I12617" s="1" t="s">
        <v>752</v>
      </c>
      <c r="J12617" s="1"/>
      <c r="K12617" s="2"/>
      <c r="L12617">
        <v>12616</v>
      </c>
      <c r="M12617" s="1" t="s">
        <v>753</v>
      </c>
      <c r="N12617" s="1"/>
      <c r="O12617" s="2"/>
      <c r="P12617">
        <v>12616</v>
      </c>
      <c r="Q12617" s="1" t="s">
        <v>754</v>
      </c>
      <c r="R12617" s="1"/>
      <c r="S12617" s="2"/>
      <c r="T12617">
        <v>12616</v>
      </c>
      <c r="U12617" s="1" t="s">
        <v>178</v>
      </c>
      <c r="V12617" s="1"/>
      <c r="W12617" s="2"/>
      <c r="X12617">
        <v>12616</v>
      </c>
      <c r="Y12617" s="1" t="s">
        <v>179</v>
      </c>
      <c r="Z12617" s="1"/>
      <c r="AA12617" s="2"/>
    </row>
    <row r="12618" spans="8:27">
      <c r="H12618">
        <v>12617</v>
      </c>
      <c r="I12618" s="1" t="s">
        <v>752</v>
      </c>
      <c r="J12618" s="1"/>
      <c r="K12618" s="2"/>
      <c r="L12618">
        <v>12617</v>
      </c>
      <c r="M12618" s="1" t="s">
        <v>753</v>
      </c>
      <c r="N12618" s="1"/>
      <c r="O12618" s="2"/>
      <c r="P12618">
        <v>12617</v>
      </c>
      <c r="Q12618" s="1" t="s">
        <v>754</v>
      </c>
      <c r="R12618" s="1"/>
      <c r="S12618" s="2"/>
      <c r="T12618">
        <v>12617</v>
      </c>
      <c r="U12618" s="1" t="s">
        <v>178</v>
      </c>
      <c r="V12618" s="1"/>
      <c r="W12618" s="2"/>
      <c r="X12618">
        <v>12617</v>
      </c>
      <c r="Y12618" s="1" t="s">
        <v>179</v>
      </c>
      <c r="Z12618" s="1"/>
      <c r="AA12618" s="2"/>
    </row>
    <row r="12619" spans="8:27">
      <c r="H12619">
        <v>12618</v>
      </c>
      <c r="I12619" s="1" t="s">
        <v>752</v>
      </c>
      <c r="J12619" s="1"/>
      <c r="K12619" s="2"/>
      <c r="L12619">
        <v>12618</v>
      </c>
      <c r="M12619" s="1" t="s">
        <v>753</v>
      </c>
      <c r="N12619" s="1"/>
      <c r="O12619" s="2"/>
      <c r="P12619">
        <v>12618</v>
      </c>
      <c r="Q12619" s="1" t="s">
        <v>754</v>
      </c>
      <c r="R12619" s="1"/>
      <c r="S12619" s="2"/>
      <c r="T12619">
        <v>12618</v>
      </c>
      <c r="U12619" s="1" t="s">
        <v>178</v>
      </c>
      <c r="V12619" s="1"/>
      <c r="W12619" s="2"/>
      <c r="X12619">
        <v>12618</v>
      </c>
      <c r="Y12619" s="1" t="s">
        <v>179</v>
      </c>
      <c r="Z12619" s="1"/>
      <c r="AA12619" s="2"/>
    </row>
    <row r="12620" spans="8:27">
      <c r="H12620">
        <v>12619</v>
      </c>
      <c r="I12620" s="1" t="s">
        <v>752</v>
      </c>
      <c r="J12620" s="1"/>
      <c r="K12620" s="2"/>
      <c r="L12620">
        <v>12619</v>
      </c>
      <c r="M12620" s="1" t="s">
        <v>753</v>
      </c>
      <c r="N12620" s="1"/>
      <c r="O12620" s="2"/>
      <c r="P12620">
        <v>12619</v>
      </c>
      <c r="Q12620" s="1" t="s">
        <v>754</v>
      </c>
      <c r="R12620" s="1"/>
      <c r="S12620" s="2"/>
      <c r="T12620">
        <v>12619</v>
      </c>
      <c r="U12620" s="1" t="s">
        <v>178</v>
      </c>
      <c r="V12620" s="1"/>
      <c r="W12620" s="2"/>
      <c r="X12620">
        <v>12619</v>
      </c>
      <c r="Y12620" s="1" t="s">
        <v>179</v>
      </c>
      <c r="Z12620" s="1"/>
      <c r="AA12620" s="2"/>
    </row>
    <row r="12621" spans="8:27">
      <c r="H12621">
        <v>12620</v>
      </c>
      <c r="I12621" s="1" t="s">
        <v>752</v>
      </c>
      <c r="J12621" s="1"/>
      <c r="K12621" s="2"/>
      <c r="L12621">
        <v>12620</v>
      </c>
      <c r="M12621" s="1" t="s">
        <v>753</v>
      </c>
      <c r="N12621" s="1"/>
      <c r="O12621" s="2"/>
      <c r="P12621">
        <v>12620</v>
      </c>
      <c r="Q12621" s="1" t="s">
        <v>754</v>
      </c>
      <c r="R12621" s="1"/>
      <c r="S12621" s="2"/>
      <c r="T12621">
        <v>12620</v>
      </c>
      <c r="U12621" s="1" t="s">
        <v>178</v>
      </c>
      <c r="V12621" s="1"/>
      <c r="W12621" s="2"/>
      <c r="X12621">
        <v>12620</v>
      </c>
      <c r="Y12621" s="1" t="s">
        <v>179</v>
      </c>
      <c r="Z12621" s="1"/>
      <c r="AA12621" s="2"/>
    </row>
    <row r="12622" spans="8:27">
      <c r="H12622">
        <v>12621</v>
      </c>
      <c r="I12622" s="1" t="s">
        <v>752</v>
      </c>
      <c r="J12622" s="1"/>
      <c r="K12622" s="2"/>
      <c r="L12622">
        <v>12621</v>
      </c>
      <c r="M12622" s="1" t="s">
        <v>753</v>
      </c>
      <c r="N12622" s="1"/>
      <c r="O12622" s="2"/>
      <c r="P12622">
        <v>12621</v>
      </c>
      <c r="Q12622" s="1" t="s">
        <v>754</v>
      </c>
      <c r="R12622" s="1"/>
      <c r="S12622" s="2"/>
      <c r="T12622">
        <v>12621</v>
      </c>
      <c r="U12622" s="1" t="s">
        <v>178</v>
      </c>
      <c r="V12622" s="1"/>
      <c r="W12622" s="2"/>
      <c r="X12622">
        <v>12621</v>
      </c>
      <c r="Y12622" s="1" t="s">
        <v>179</v>
      </c>
      <c r="Z12622" s="1"/>
      <c r="AA12622" s="2"/>
    </row>
    <row r="12623" spans="8:27">
      <c r="H12623">
        <v>12622</v>
      </c>
      <c r="I12623" s="1" t="s">
        <v>752</v>
      </c>
      <c r="J12623" s="1"/>
      <c r="K12623" s="2"/>
      <c r="L12623">
        <v>12622</v>
      </c>
      <c r="M12623" s="1" t="s">
        <v>753</v>
      </c>
      <c r="N12623" s="1"/>
      <c r="O12623" s="2"/>
      <c r="P12623">
        <v>12622</v>
      </c>
      <c r="Q12623" s="1" t="s">
        <v>754</v>
      </c>
      <c r="R12623" s="1"/>
      <c r="S12623" s="2"/>
      <c r="T12623">
        <v>12622</v>
      </c>
      <c r="U12623" s="1" t="s">
        <v>178</v>
      </c>
      <c r="V12623" s="1"/>
      <c r="W12623" s="2"/>
      <c r="X12623">
        <v>12622</v>
      </c>
      <c r="Y12623" s="1" t="s">
        <v>179</v>
      </c>
      <c r="Z12623" s="1"/>
      <c r="AA12623" s="2"/>
    </row>
    <row r="12624" spans="8:27">
      <c r="H12624">
        <v>12623</v>
      </c>
      <c r="I12624" s="1" t="s">
        <v>752</v>
      </c>
      <c r="J12624" s="1"/>
      <c r="K12624" s="2"/>
      <c r="L12624">
        <v>12623</v>
      </c>
      <c r="M12624" s="1" t="s">
        <v>753</v>
      </c>
      <c r="N12624" s="1"/>
      <c r="O12624" s="2"/>
      <c r="P12624">
        <v>12623</v>
      </c>
      <c r="Q12624" s="1" t="s">
        <v>754</v>
      </c>
      <c r="R12624" s="1"/>
      <c r="S12624" s="2"/>
      <c r="T12624">
        <v>12623</v>
      </c>
      <c r="U12624" s="1" t="s">
        <v>178</v>
      </c>
      <c r="V12624" s="1"/>
      <c r="W12624" s="2"/>
      <c r="X12624">
        <v>12623</v>
      </c>
      <c r="Y12624" s="1" t="s">
        <v>179</v>
      </c>
      <c r="Z12624" s="1"/>
      <c r="AA12624" s="2"/>
    </row>
    <row r="12625" spans="8:27">
      <c r="H12625">
        <v>12624</v>
      </c>
      <c r="I12625" s="1" t="s">
        <v>752</v>
      </c>
      <c r="J12625" s="1"/>
      <c r="K12625" s="2"/>
      <c r="L12625">
        <v>12624</v>
      </c>
      <c r="M12625" s="1" t="s">
        <v>753</v>
      </c>
      <c r="N12625" s="1"/>
      <c r="O12625" s="2"/>
      <c r="P12625">
        <v>12624</v>
      </c>
      <c r="Q12625" s="1" t="s">
        <v>754</v>
      </c>
      <c r="R12625" s="1"/>
      <c r="S12625" s="2"/>
      <c r="T12625">
        <v>12624</v>
      </c>
      <c r="U12625" s="1" t="s">
        <v>178</v>
      </c>
      <c r="V12625" s="1"/>
      <c r="W12625" s="2"/>
      <c r="X12625">
        <v>12624</v>
      </c>
      <c r="Y12625" s="1" t="s">
        <v>179</v>
      </c>
      <c r="Z12625" s="1"/>
      <c r="AA12625" s="2"/>
    </row>
    <row r="12626" spans="8:27">
      <c r="H12626">
        <v>12625</v>
      </c>
      <c r="I12626" s="1" t="s">
        <v>752</v>
      </c>
      <c r="J12626" s="1"/>
      <c r="K12626" s="2"/>
      <c r="L12626">
        <v>12625</v>
      </c>
      <c r="M12626" s="1" t="s">
        <v>753</v>
      </c>
      <c r="N12626" s="1"/>
      <c r="O12626" s="2"/>
      <c r="P12626">
        <v>12625</v>
      </c>
      <c r="Q12626" s="1" t="s">
        <v>754</v>
      </c>
      <c r="R12626" s="1"/>
      <c r="S12626" s="2"/>
      <c r="T12626">
        <v>12625</v>
      </c>
      <c r="U12626" s="1" t="s">
        <v>178</v>
      </c>
      <c r="V12626" s="1"/>
      <c r="W12626" s="2"/>
      <c r="X12626">
        <v>12625</v>
      </c>
      <c r="Y12626" s="1" t="s">
        <v>179</v>
      </c>
      <c r="Z12626" s="1"/>
      <c r="AA12626" s="2"/>
    </row>
    <row r="12627" spans="8:27">
      <c r="H12627">
        <v>12626</v>
      </c>
      <c r="I12627" s="1" t="s">
        <v>752</v>
      </c>
      <c r="J12627" s="1"/>
      <c r="K12627" s="2"/>
      <c r="L12627">
        <v>12626</v>
      </c>
      <c r="M12627" s="1" t="s">
        <v>753</v>
      </c>
      <c r="N12627" s="1"/>
      <c r="O12627" s="2"/>
      <c r="P12627">
        <v>12626</v>
      </c>
      <c r="Q12627" s="1" t="s">
        <v>754</v>
      </c>
      <c r="R12627" s="1"/>
      <c r="S12627" s="2"/>
      <c r="T12627">
        <v>12626</v>
      </c>
      <c r="U12627" s="1" t="s">
        <v>178</v>
      </c>
      <c r="V12627" s="1"/>
      <c r="W12627" s="2"/>
      <c r="X12627">
        <v>12626</v>
      </c>
      <c r="Y12627" s="1" t="s">
        <v>179</v>
      </c>
      <c r="Z12627" s="1"/>
      <c r="AA12627" s="2"/>
    </row>
    <row r="12628" spans="8:27">
      <c r="H12628">
        <v>12627</v>
      </c>
      <c r="I12628" s="1" t="s">
        <v>752</v>
      </c>
      <c r="J12628" s="1"/>
      <c r="K12628" s="2"/>
      <c r="L12628">
        <v>12627</v>
      </c>
      <c r="M12628" s="1" t="s">
        <v>753</v>
      </c>
      <c r="N12628" s="1"/>
      <c r="O12628" s="2"/>
      <c r="P12628">
        <v>12627</v>
      </c>
      <c r="Q12628" s="1" t="s">
        <v>754</v>
      </c>
      <c r="R12628" s="1"/>
      <c r="S12628" s="2"/>
      <c r="T12628">
        <v>12627</v>
      </c>
      <c r="U12628" s="1" t="s">
        <v>178</v>
      </c>
      <c r="V12628" s="1"/>
      <c r="W12628" s="2"/>
      <c r="X12628">
        <v>12627</v>
      </c>
      <c r="Y12628" s="1" t="s">
        <v>179</v>
      </c>
      <c r="Z12628" s="1"/>
      <c r="AA12628" s="2"/>
    </row>
    <row r="12629" spans="8:27">
      <c r="H12629">
        <v>12628</v>
      </c>
      <c r="I12629" s="1" t="s">
        <v>752</v>
      </c>
      <c r="J12629" s="1"/>
      <c r="K12629" s="2"/>
      <c r="L12629">
        <v>12628</v>
      </c>
      <c r="M12629" s="1" t="s">
        <v>753</v>
      </c>
      <c r="N12629" s="1"/>
      <c r="O12629" s="2"/>
      <c r="P12629">
        <v>12628</v>
      </c>
      <c r="Q12629" s="1" t="s">
        <v>754</v>
      </c>
      <c r="R12629" s="1"/>
      <c r="S12629" s="2"/>
      <c r="T12629">
        <v>12628</v>
      </c>
      <c r="U12629" s="1" t="s">
        <v>178</v>
      </c>
      <c r="V12629" s="1"/>
      <c r="W12629" s="2"/>
      <c r="X12629">
        <v>12628</v>
      </c>
      <c r="Y12629" s="1" t="s">
        <v>179</v>
      </c>
      <c r="Z12629" s="1"/>
      <c r="AA12629" s="2"/>
    </row>
    <row r="12630" spans="8:27">
      <c r="H12630">
        <v>12629</v>
      </c>
      <c r="I12630" s="1" t="s">
        <v>752</v>
      </c>
      <c r="J12630" s="1"/>
      <c r="K12630" s="2"/>
      <c r="L12630">
        <v>12629</v>
      </c>
      <c r="M12630" s="1" t="s">
        <v>753</v>
      </c>
      <c r="N12630" s="1"/>
      <c r="O12630" s="2"/>
      <c r="P12630">
        <v>12629</v>
      </c>
      <c r="Q12630" s="1" t="s">
        <v>754</v>
      </c>
      <c r="R12630" s="1"/>
      <c r="S12630" s="2"/>
      <c r="T12630">
        <v>12629</v>
      </c>
      <c r="U12630" s="1" t="s">
        <v>178</v>
      </c>
      <c r="V12630" s="1"/>
      <c r="W12630" s="2"/>
      <c r="X12630">
        <v>12629</v>
      </c>
      <c r="Y12630" s="1" t="s">
        <v>179</v>
      </c>
      <c r="Z12630" s="1"/>
      <c r="AA12630" s="2"/>
    </row>
    <row r="12631" spans="8:27">
      <c r="H12631">
        <v>12630</v>
      </c>
      <c r="I12631" s="1" t="s">
        <v>752</v>
      </c>
      <c r="J12631" s="1"/>
      <c r="K12631" s="2"/>
      <c r="L12631">
        <v>12630</v>
      </c>
      <c r="M12631" s="1" t="s">
        <v>753</v>
      </c>
      <c r="N12631" s="1"/>
      <c r="O12631" s="2"/>
      <c r="P12631">
        <v>12630</v>
      </c>
      <c r="Q12631" s="1" t="s">
        <v>754</v>
      </c>
      <c r="R12631" s="1"/>
      <c r="S12631" s="2"/>
      <c r="T12631">
        <v>12630</v>
      </c>
      <c r="U12631" s="1" t="s">
        <v>178</v>
      </c>
      <c r="V12631" s="1"/>
      <c r="W12631" s="2"/>
      <c r="X12631">
        <v>12630</v>
      </c>
      <c r="Y12631" s="1" t="s">
        <v>179</v>
      </c>
      <c r="Z12631" s="1"/>
      <c r="AA12631" s="2"/>
    </row>
    <row r="12632" spans="8:27">
      <c r="H12632">
        <v>12631</v>
      </c>
      <c r="I12632" s="1" t="s">
        <v>752</v>
      </c>
      <c r="J12632" s="1"/>
      <c r="K12632" s="2"/>
      <c r="L12632">
        <v>12631</v>
      </c>
      <c r="M12632" s="1" t="s">
        <v>753</v>
      </c>
      <c r="N12632" s="1"/>
      <c r="O12632" s="2"/>
      <c r="P12632">
        <v>12631</v>
      </c>
      <c r="Q12632" s="1" t="s">
        <v>754</v>
      </c>
      <c r="R12632" s="1"/>
      <c r="S12632" s="2"/>
      <c r="T12632">
        <v>12631</v>
      </c>
      <c r="U12632" s="1" t="s">
        <v>178</v>
      </c>
      <c r="V12632" s="1"/>
      <c r="W12632" s="2"/>
      <c r="X12632">
        <v>12631</v>
      </c>
      <c r="Y12632" s="1" t="s">
        <v>179</v>
      </c>
      <c r="Z12632" s="1"/>
      <c r="AA12632" s="2"/>
    </row>
    <row r="12633" spans="8:27">
      <c r="H12633">
        <v>12632</v>
      </c>
      <c r="I12633" s="1" t="s">
        <v>752</v>
      </c>
      <c r="J12633" s="1"/>
      <c r="K12633" s="2"/>
      <c r="L12633">
        <v>12632</v>
      </c>
      <c r="M12633" s="1" t="s">
        <v>753</v>
      </c>
      <c r="N12633" s="1"/>
      <c r="O12633" s="2"/>
      <c r="P12633">
        <v>12632</v>
      </c>
      <c r="Q12633" s="1" t="s">
        <v>754</v>
      </c>
      <c r="R12633" s="1"/>
      <c r="S12633" s="2"/>
      <c r="T12633">
        <v>12632</v>
      </c>
      <c r="U12633" s="1" t="s">
        <v>178</v>
      </c>
      <c r="V12633" s="1"/>
      <c r="W12633" s="2"/>
      <c r="X12633">
        <v>12632</v>
      </c>
      <c r="Y12633" s="1" t="s">
        <v>179</v>
      </c>
      <c r="Z12633" s="1"/>
      <c r="AA12633" s="2"/>
    </row>
    <row r="12634" spans="8:27">
      <c r="H12634">
        <v>12633</v>
      </c>
      <c r="I12634" s="1" t="s">
        <v>752</v>
      </c>
      <c r="J12634" s="1"/>
      <c r="K12634" s="2"/>
      <c r="L12634">
        <v>12633</v>
      </c>
      <c r="M12634" s="1" t="s">
        <v>753</v>
      </c>
      <c r="N12634" s="1"/>
      <c r="O12634" s="2"/>
      <c r="P12634">
        <v>12633</v>
      </c>
      <c r="Q12634" s="1" t="s">
        <v>754</v>
      </c>
      <c r="R12634" s="1"/>
      <c r="S12634" s="2"/>
      <c r="T12634">
        <v>12633</v>
      </c>
      <c r="U12634" s="1" t="s">
        <v>178</v>
      </c>
      <c r="V12634" s="1"/>
      <c r="W12634" s="2"/>
      <c r="X12634">
        <v>12633</v>
      </c>
      <c r="Y12634" s="1" t="s">
        <v>179</v>
      </c>
      <c r="Z12634" s="1"/>
      <c r="AA12634" s="2"/>
    </row>
    <row r="12635" spans="8:27">
      <c r="H12635">
        <v>12634</v>
      </c>
      <c r="I12635" s="1" t="s">
        <v>752</v>
      </c>
      <c r="J12635" s="1"/>
      <c r="K12635" s="2"/>
      <c r="L12635">
        <v>12634</v>
      </c>
      <c r="M12635" s="1" t="s">
        <v>753</v>
      </c>
      <c r="N12635" s="1"/>
      <c r="O12635" s="2"/>
      <c r="P12635">
        <v>12634</v>
      </c>
      <c r="Q12635" s="1" t="s">
        <v>754</v>
      </c>
      <c r="R12635" s="1"/>
      <c r="S12635" s="2"/>
      <c r="T12635">
        <v>12634</v>
      </c>
      <c r="U12635" s="1" t="s">
        <v>178</v>
      </c>
      <c r="V12635" s="1"/>
      <c r="W12635" s="2"/>
      <c r="X12635">
        <v>12634</v>
      </c>
      <c r="Y12635" s="1" t="s">
        <v>179</v>
      </c>
      <c r="Z12635" s="1"/>
      <c r="AA12635" s="2"/>
    </row>
    <row r="12636" spans="8:27">
      <c r="H12636">
        <v>12635</v>
      </c>
      <c r="I12636" s="1" t="s">
        <v>752</v>
      </c>
      <c r="J12636" s="1"/>
      <c r="K12636" s="2"/>
      <c r="L12636">
        <v>12635</v>
      </c>
      <c r="M12636" s="1" t="s">
        <v>753</v>
      </c>
      <c r="N12636" s="1"/>
      <c r="O12636" s="2"/>
      <c r="P12636">
        <v>12635</v>
      </c>
      <c r="Q12636" s="1" t="s">
        <v>754</v>
      </c>
      <c r="R12636" s="1"/>
      <c r="S12636" s="2"/>
      <c r="T12636">
        <v>12635</v>
      </c>
      <c r="U12636" s="1" t="s">
        <v>178</v>
      </c>
      <c r="V12636" s="1"/>
      <c r="W12636" s="2"/>
      <c r="X12636">
        <v>12635</v>
      </c>
      <c r="Y12636" s="1" t="s">
        <v>179</v>
      </c>
      <c r="Z12636" s="1"/>
      <c r="AA12636" s="2"/>
    </row>
    <row r="12637" spans="8:27">
      <c r="H12637">
        <v>12636</v>
      </c>
      <c r="I12637" s="1" t="s">
        <v>752</v>
      </c>
      <c r="J12637" s="1"/>
      <c r="K12637" s="2"/>
      <c r="L12637">
        <v>12636</v>
      </c>
      <c r="M12637" s="1" t="s">
        <v>753</v>
      </c>
      <c r="N12637" s="1"/>
      <c r="O12637" s="2"/>
      <c r="P12637">
        <v>12636</v>
      </c>
      <c r="Q12637" s="1" t="s">
        <v>754</v>
      </c>
      <c r="R12637" s="1"/>
      <c r="S12637" s="2"/>
      <c r="T12637">
        <v>12636</v>
      </c>
      <c r="U12637" s="1" t="s">
        <v>178</v>
      </c>
      <c r="V12637" s="1"/>
      <c r="W12637" s="2"/>
      <c r="X12637">
        <v>12636</v>
      </c>
      <c r="Y12637" s="1" t="s">
        <v>179</v>
      </c>
      <c r="Z12637" s="1"/>
      <c r="AA12637" s="2"/>
    </row>
    <row r="12638" spans="8:27">
      <c r="H12638">
        <v>12637</v>
      </c>
      <c r="I12638" s="1" t="s">
        <v>752</v>
      </c>
      <c r="J12638" s="1"/>
      <c r="K12638" s="2"/>
      <c r="L12638">
        <v>12637</v>
      </c>
      <c r="M12638" s="1" t="s">
        <v>753</v>
      </c>
      <c r="N12638" s="1"/>
      <c r="O12638" s="2"/>
      <c r="P12638">
        <v>12637</v>
      </c>
      <c r="Q12638" s="1" t="s">
        <v>754</v>
      </c>
      <c r="R12638" s="1"/>
      <c r="S12638" s="2"/>
      <c r="T12638">
        <v>12637</v>
      </c>
      <c r="U12638" s="1" t="s">
        <v>178</v>
      </c>
      <c r="V12638" s="1"/>
      <c r="W12638" s="2"/>
      <c r="X12638">
        <v>12637</v>
      </c>
      <c r="Y12638" s="1" t="s">
        <v>179</v>
      </c>
      <c r="Z12638" s="1"/>
      <c r="AA12638" s="2"/>
    </row>
    <row r="12639" spans="8:27">
      <c r="H12639">
        <v>12638</v>
      </c>
      <c r="I12639" s="1" t="s">
        <v>752</v>
      </c>
      <c r="J12639" s="1"/>
      <c r="K12639" s="2"/>
      <c r="L12639">
        <v>12638</v>
      </c>
      <c r="M12639" s="1" t="s">
        <v>753</v>
      </c>
      <c r="N12639" s="1"/>
      <c r="O12639" s="2"/>
      <c r="P12639">
        <v>12638</v>
      </c>
      <c r="Q12639" s="1" t="s">
        <v>754</v>
      </c>
      <c r="R12639" s="1"/>
      <c r="S12639" s="2"/>
      <c r="T12639">
        <v>12638</v>
      </c>
      <c r="U12639" s="1" t="s">
        <v>178</v>
      </c>
      <c r="V12639" s="1"/>
      <c r="W12639" s="2"/>
      <c r="X12639">
        <v>12638</v>
      </c>
      <c r="Y12639" s="1" t="s">
        <v>179</v>
      </c>
      <c r="Z12639" s="1"/>
      <c r="AA12639" s="2"/>
    </row>
    <row r="12640" spans="8:27">
      <c r="H12640">
        <v>12639</v>
      </c>
      <c r="I12640" s="1" t="s">
        <v>752</v>
      </c>
      <c r="J12640" s="1"/>
      <c r="K12640" s="2"/>
      <c r="L12640">
        <v>12639</v>
      </c>
      <c r="M12640" s="1" t="s">
        <v>753</v>
      </c>
      <c r="N12640" s="1"/>
      <c r="O12640" s="2"/>
      <c r="P12640">
        <v>12639</v>
      </c>
      <c r="Q12640" s="1" t="s">
        <v>754</v>
      </c>
      <c r="R12640" s="1"/>
      <c r="S12640" s="2"/>
      <c r="T12640">
        <v>12639</v>
      </c>
      <c r="U12640" s="1" t="s">
        <v>178</v>
      </c>
      <c r="V12640" s="1"/>
      <c r="W12640" s="2"/>
      <c r="X12640">
        <v>12639</v>
      </c>
      <c r="Y12640" s="1" t="s">
        <v>179</v>
      </c>
      <c r="Z12640" s="1"/>
      <c r="AA12640" s="2"/>
    </row>
    <row r="12641" spans="8:27">
      <c r="H12641">
        <v>12640</v>
      </c>
      <c r="I12641" s="1" t="s">
        <v>752</v>
      </c>
      <c r="J12641" s="1"/>
      <c r="K12641" s="2"/>
      <c r="L12641">
        <v>12640</v>
      </c>
      <c r="M12641" s="1" t="s">
        <v>753</v>
      </c>
      <c r="N12641" s="1"/>
      <c r="O12641" s="2"/>
      <c r="P12641">
        <v>12640</v>
      </c>
      <c r="Q12641" s="1" t="s">
        <v>754</v>
      </c>
      <c r="R12641" s="1"/>
      <c r="S12641" s="2"/>
      <c r="T12641">
        <v>12640</v>
      </c>
      <c r="U12641" s="1" t="s">
        <v>178</v>
      </c>
      <c r="V12641" s="1"/>
      <c r="W12641" s="2"/>
      <c r="X12641">
        <v>12640</v>
      </c>
      <c r="Y12641" s="1" t="s">
        <v>179</v>
      </c>
      <c r="Z12641" s="1"/>
      <c r="AA12641" s="2"/>
    </row>
    <row r="12642" spans="8:27">
      <c r="H12642">
        <v>12641</v>
      </c>
      <c r="I12642" s="1" t="s">
        <v>752</v>
      </c>
      <c r="J12642" s="1"/>
      <c r="K12642" s="2"/>
      <c r="L12642">
        <v>12641</v>
      </c>
      <c r="M12642" s="1" t="s">
        <v>753</v>
      </c>
      <c r="N12642" s="1"/>
      <c r="O12642" s="2"/>
      <c r="P12642">
        <v>12641</v>
      </c>
      <c r="Q12642" s="1" t="s">
        <v>754</v>
      </c>
      <c r="R12642" s="1"/>
      <c r="S12642" s="2"/>
      <c r="T12642">
        <v>12641</v>
      </c>
      <c r="U12642" s="1" t="s">
        <v>178</v>
      </c>
      <c r="V12642" s="1"/>
      <c r="W12642" s="2"/>
      <c r="X12642">
        <v>12641</v>
      </c>
      <c r="Y12642" s="1" t="s">
        <v>179</v>
      </c>
      <c r="Z12642" s="1"/>
      <c r="AA12642" s="2"/>
    </row>
    <row r="12643" spans="8:27">
      <c r="H12643">
        <v>12642</v>
      </c>
      <c r="I12643" s="1" t="s">
        <v>752</v>
      </c>
      <c r="J12643" s="1"/>
      <c r="K12643" s="2"/>
      <c r="L12643">
        <v>12642</v>
      </c>
      <c r="M12643" s="1" t="s">
        <v>753</v>
      </c>
      <c r="N12643" s="1"/>
      <c r="O12643" s="2"/>
      <c r="P12643">
        <v>12642</v>
      </c>
      <c r="Q12643" s="1" t="s">
        <v>754</v>
      </c>
      <c r="R12643" s="1"/>
      <c r="S12643" s="2"/>
      <c r="T12643">
        <v>12642</v>
      </c>
      <c r="U12643" s="1" t="s">
        <v>178</v>
      </c>
      <c r="V12643" s="1"/>
      <c r="W12643" s="2"/>
      <c r="X12643">
        <v>12642</v>
      </c>
      <c r="Y12643" s="1" t="s">
        <v>179</v>
      </c>
      <c r="Z12643" s="1"/>
      <c r="AA12643" s="2"/>
    </row>
    <row r="12644" spans="8:27">
      <c r="H12644">
        <v>12643</v>
      </c>
      <c r="I12644" s="1" t="s">
        <v>752</v>
      </c>
      <c r="J12644" s="1"/>
      <c r="K12644" s="2"/>
      <c r="L12644">
        <v>12643</v>
      </c>
      <c r="M12644" s="1" t="s">
        <v>753</v>
      </c>
      <c r="N12644" s="1"/>
      <c r="O12644" s="2"/>
      <c r="P12644">
        <v>12643</v>
      </c>
      <c r="Q12644" s="1" t="s">
        <v>754</v>
      </c>
      <c r="R12644" s="1"/>
      <c r="S12644" s="2"/>
      <c r="T12644">
        <v>12643</v>
      </c>
      <c r="U12644" s="1" t="s">
        <v>178</v>
      </c>
      <c r="V12644" s="1"/>
      <c r="W12644" s="2"/>
      <c r="X12644">
        <v>12643</v>
      </c>
      <c r="Y12644" s="1" t="s">
        <v>179</v>
      </c>
      <c r="Z12644" s="1"/>
      <c r="AA12644" s="2"/>
    </row>
    <row r="12645" spans="8:27">
      <c r="H12645">
        <v>12644</v>
      </c>
      <c r="I12645" s="1" t="s">
        <v>752</v>
      </c>
      <c r="J12645" s="1"/>
      <c r="K12645" s="2"/>
      <c r="L12645">
        <v>12644</v>
      </c>
      <c r="M12645" s="1" t="s">
        <v>753</v>
      </c>
      <c r="N12645" s="1"/>
      <c r="O12645" s="2"/>
      <c r="P12645">
        <v>12644</v>
      </c>
      <c r="Q12645" s="1" t="s">
        <v>754</v>
      </c>
      <c r="R12645" s="1"/>
      <c r="S12645" s="2"/>
      <c r="T12645">
        <v>12644</v>
      </c>
      <c r="U12645" s="1" t="s">
        <v>178</v>
      </c>
      <c r="V12645" s="1"/>
      <c r="W12645" s="2"/>
      <c r="X12645">
        <v>12644</v>
      </c>
      <c r="Y12645" s="1" t="s">
        <v>179</v>
      </c>
      <c r="Z12645" s="1"/>
      <c r="AA12645" s="2"/>
    </row>
    <row r="12646" spans="8:27">
      <c r="H12646">
        <v>12645</v>
      </c>
      <c r="I12646" s="1" t="s">
        <v>752</v>
      </c>
      <c r="J12646" s="1"/>
      <c r="K12646" s="2"/>
      <c r="L12646">
        <v>12645</v>
      </c>
      <c r="M12646" s="1" t="s">
        <v>753</v>
      </c>
      <c r="N12646" s="1"/>
      <c r="O12646" s="2"/>
      <c r="P12646">
        <v>12645</v>
      </c>
      <c r="Q12646" s="1" t="s">
        <v>754</v>
      </c>
      <c r="R12646" s="1"/>
      <c r="S12646" s="2"/>
      <c r="T12646">
        <v>12645</v>
      </c>
      <c r="U12646" s="1" t="s">
        <v>178</v>
      </c>
      <c r="V12646" s="1"/>
      <c r="W12646" s="2"/>
      <c r="X12646">
        <v>12645</v>
      </c>
      <c r="Y12646" s="1" t="s">
        <v>179</v>
      </c>
      <c r="Z12646" s="1"/>
      <c r="AA12646" s="2"/>
    </row>
    <row r="12647" spans="8:27">
      <c r="H12647">
        <v>12646</v>
      </c>
      <c r="I12647" s="1" t="s">
        <v>752</v>
      </c>
      <c r="J12647" s="1"/>
      <c r="K12647" s="2"/>
      <c r="L12647">
        <v>12646</v>
      </c>
      <c r="M12647" s="1" t="s">
        <v>753</v>
      </c>
      <c r="N12647" s="1"/>
      <c r="O12647" s="2"/>
      <c r="P12647">
        <v>12646</v>
      </c>
      <c r="Q12647" s="1" t="s">
        <v>754</v>
      </c>
      <c r="R12647" s="1"/>
      <c r="S12647" s="2"/>
      <c r="T12647">
        <v>12646</v>
      </c>
      <c r="U12647" s="1" t="s">
        <v>178</v>
      </c>
      <c r="V12647" s="1"/>
      <c r="W12647" s="2"/>
      <c r="X12647">
        <v>12646</v>
      </c>
      <c r="Y12647" s="1" t="s">
        <v>179</v>
      </c>
      <c r="Z12647" s="1"/>
      <c r="AA12647" s="2"/>
    </row>
    <row r="12648" spans="8:27">
      <c r="H12648">
        <v>12647</v>
      </c>
      <c r="I12648" s="1" t="s">
        <v>752</v>
      </c>
      <c r="J12648" s="1"/>
      <c r="K12648" s="2"/>
      <c r="L12648">
        <v>12647</v>
      </c>
      <c r="M12648" s="1" t="s">
        <v>753</v>
      </c>
      <c r="N12648" s="1"/>
      <c r="O12648" s="2"/>
      <c r="P12648">
        <v>12647</v>
      </c>
      <c r="Q12648" s="1" t="s">
        <v>754</v>
      </c>
      <c r="R12648" s="1"/>
      <c r="S12648" s="2"/>
      <c r="T12648">
        <v>12647</v>
      </c>
      <c r="U12648" s="1" t="s">
        <v>178</v>
      </c>
      <c r="V12648" s="1"/>
      <c r="W12648" s="2"/>
      <c r="X12648">
        <v>12647</v>
      </c>
      <c r="Y12648" s="1" t="s">
        <v>179</v>
      </c>
      <c r="Z12648" s="1"/>
      <c r="AA12648" s="2"/>
    </row>
    <row r="12649" spans="8:27">
      <c r="H12649">
        <v>12648</v>
      </c>
      <c r="I12649" s="1" t="s">
        <v>752</v>
      </c>
      <c r="J12649" s="1"/>
      <c r="K12649" s="2"/>
      <c r="L12649">
        <v>12648</v>
      </c>
      <c r="M12649" s="1" t="s">
        <v>753</v>
      </c>
      <c r="N12649" s="1"/>
      <c r="O12649" s="2"/>
      <c r="P12649">
        <v>12648</v>
      </c>
      <c r="Q12649" s="1" t="s">
        <v>754</v>
      </c>
      <c r="R12649" s="1"/>
      <c r="S12649" s="2"/>
      <c r="T12649">
        <v>12648</v>
      </c>
      <c r="U12649" s="1" t="s">
        <v>178</v>
      </c>
      <c r="V12649" s="1"/>
      <c r="W12649" s="2"/>
      <c r="X12649">
        <v>12648</v>
      </c>
      <c r="Y12649" s="1" t="s">
        <v>179</v>
      </c>
      <c r="Z12649" s="1"/>
      <c r="AA12649" s="2"/>
    </row>
    <row r="12650" spans="8:27">
      <c r="H12650">
        <v>12649</v>
      </c>
      <c r="I12650" s="1" t="s">
        <v>752</v>
      </c>
      <c r="J12650" s="1"/>
      <c r="K12650" s="2"/>
      <c r="L12650">
        <v>12649</v>
      </c>
      <c r="M12650" s="1" t="s">
        <v>753</v>
      </c>
      <c r="N12650" s="1"/>
      <c r="O12650" s="2"/>
      <c r="P12650">
        <v>12649</v>
      </c>
      <c r="Q12650" s="1" t="s">
        <v>754</v>
      </c>
      <c r="R12650" s="1"/>
      <c r="S12650" s="2"/>
      <c r="T12650">
        <v>12649</v>
      </c>
      <c r="U12650" s="1" t="s">
        <v>178</v>
      </c>
      <c r="V12650" s="1"/>
      <c r="W12650" s="2"/>
      <c r="X12650">
        <v>12649</v>
      </c>
      <c r="Y12650" s="1" t="s">
        <v>179</v>
      </c>
      <c r="Z12650" s="1"/>
      <c r="AA12650" s="2"/>
    </row>
    <row r="12651" spans="8:27">
      <c r="H12651">
        <v>12650</v>
      </c>
      <c r="I12651" s="1" t="s">
        <v>752</v>
      </c>
      <c r="J12651" s="1"/>
      <c r="K12651" s="2"/>
      <c r="L12651">
        <v>12650</v>
      </c>
      <c r="M12651" s="1" t="s">
        <v>753</v>
      </c>
      <c r="N12651" s="1"/>
      <c r="O12651" s="2"/>
      <c r="P12651">
        <v>12650</v>
      </c>
      <c r="Q12651" s="1" t="s">
        <v>754</v>
      </c>
      <c r="R12651" s="1"/>
      <c r="S12651" s="2"/>
      <c r="T12651">
        <v>12650</v>
      </c>
      <c r="U12651" s="1" t="s">
        <v>178</v>
      </c>
      <c r="V12651" s="1"/>
      <c r="W12651" s="2"/>
      <c r="X12651">
        <v>12650</v>
      </c>
      <c r="Y12651" s="1" t="s">
        <v>179</v>
      </c>
      <c r="Z12651" s="1"/>
      <c r="AA12651" s="2"/>
    </row>
    <row r="12652" spans="8:27">
      <c r="H12652">
        <v>12651</v>
      </c>
      <c r="I12652" s="1" t="s">
        <v>752</v>
      </c>
      <c r="J12652" s="1"/>
      <c r="K12652" s="2"/>
      <c r="L12652">
        <v>12651</v>
      </c>
      <c r="M12652" s="1" t="s">
        <v>753</v>
      </c>
      <c r="N12652" s="1"/>
      <c r="O12652" s="2"/>
      <c r="P12652">
        <v>12651</v>
      </c>
      <c r="Q12652" s="1" t="s">
        <v>754</v>
      </c>
      <c r="R12652" s="1"/>
      <c r="S12652" s="2"/>
      <c r="T12652">
        <v>12651</v>
      </c>
      <c r="U12652" s="1" t="s">
        <v>178</v>
      </c>
      <c r="V12652" s="1"/>
      <c r="W12652" s="2"/>
      <c r="X12652">
        <v>12651</v>
      </c>
      <c r="Y12652" s="1" t="s">
        <v>179</v>
      </c>
      <c r="Z12652" s="1"/>
      <c r="AA12652" s="2"/>
    </row>
    <row r="12653" spans="8:27">
      <c r="H12653">
        <v>12652</v>
      </c>
      <c r="I12653" s="1" t="s">
        <v>752</v>
      </c>
      <c r="J12653" s="1"/>
      <c r="K12653" s="2"/>
      <c r="L12653">
        <v>12652</v>
      </c>
      <c r="M12653" s="1" t="s">
        <v>753</v>
      </c>
      <c r="N12653" s="1"/>
      <c r="O12653" s="2"/>
      <c r="P12653">
        <v>12652</v>
      </c>
      <c r="Q12653" s="1" t="s">
        <v>754</v>
      </c>
      <c r="R12653" s="1"/>
      <c r="S12653" s="2"/>
      <c r="T12653">
        <v>12652</v>
      </c>
      <c r="U12653" s="1" t="s">
        <v>178</v>
      </c>
      <c r="V12653" s="1"/>
      <c r="W12653" s="2"/>
      <c r="X12653">
        <v>12652</v>
      </c>
      <c r="Y12653" s="1" t="s">
        <v>179</v>
      </c>
      <c r="Z12653" s="1"/>
      <c r="AA12653" s="2"/>
    </row>
    <row r="12654" spans="8:27">
      <c r="H12654">
        <v>12653</v>
      </c>
      <c r="I12654" s="1" t="s">
        <v>752</v>
      </c>
      <c r="J12654" s="1"/>
      <c r="K12654" s="2"/>
      <c r="L12654">
        <v>12653</v>
      </c>
      <c r="M12654" s="1" t="s">
        <v>753</v>
      </c>
      <c r="N12654" s="1"/>
      <c r="O12654" s="2"/>
      <c r="P12654">
        <v>12653</v>
      </c>
      <c r="Q12654" s="1" t="s">
        <v>754</v>
      </c>
      <c r="R12654" s="1"/>
      <c r="S12654" s="2"/>
      <c r="T12654">
        <v>12653</v>
      </c>
      <c r="U12654" s="1" t="s">
        <v>178</v>
      </c>
      <c r="V12654" s="1"/>
      <c r="W12654" s="2"/>
      <c r="X12654">
        <v>12653</v>
      </c>
      <c r="Y12654" s="1" t="s">
        <v>179</v>
      </c>
      <c r="Z12654" s="1"/>
      <c r="AA12654" s="2"/>
    </row>
    <row r="12655" spans="8:27">
      <c r="H12655">
        <v>12654</v>
      </c>
      <c r="I12655" s="1" t="s">
        <v>752</v>
      </c>
      <c r="J12655" s="1"/>
      <c r="K12655" s="2"/>
      <c r="L12655">
        <v>12654</v>
      </c>
      <c r="M12655" s="1" t="s">
        <v>753</v>
      </c>
      <c r="N12655" s="1"/>
      <c r="O12655" s="2"/>
      <c r="P12655">
        <v>12654</v>
      </c>
      <c r="Q12655" s="1" t="s">
        <v>754</v>
      </c>
      <c r="R12655" s="1"/>
      <c r="S12655" s="2"/>
      <c r="T12655">
        <v>12654</v>
      </c>
      <c r="U12655" s="1" t="s">
        <v>178</v>
      </c>
      <c r="V12655" s="1"/>
      <c r="W12655" s="2"/>
      <c r="X12655">
        <v>12654</v>
      </c>
      <c r="Y12655" s="1" t="s">
        <v>179</v>
      </c>
      <c r="Z12655" s="1"/>
      <c r="AA12655" s="2"/>
    </row>
    <row r="12656" spans="8:27">
      <c r="H12656">
        <v>12655</v>
      </c>
      <c r="I12656" s="1" t="s">
        <v>752</v>
      </c>
      <c r="J12656" s="1"/>
      <c r="K12656" s="2"/>
      <c r="L12656">
        <v>12655</v>
      </c>
      <c r="M12656" s="1" t="s">
        <v>753</v>
      </c>
      <c r="N12656" s="1"/>
      <c r="O12656" s="2"/>
      <c r="P12656">
        <v>12655</v>
      </c>
      <c r="Q12656" s="1" t="s">
        <v>754</v>
      </c>
      <c r="R12656" s="1"/>
      <c r="S12656" s="2"/>
      <c r="T12656">
        <v>12655</v>
      </c>
      <c r="U12656" s="1" t="s">
        <v>178</v>
      </c>
      <c r="V12656" s="1"/>
      <c r="W12656" s="2"/>
      <c r="X12656">
        <v>12655</v>
      </c>
      <c r="Y12656" s="1" t="s">
        <v>179</v>
      </c>
      <c r="Z12656" s="1"/>
      <c r="AA12656" s="2"/>
    </row>
    <row r="12657" spans="8:27">
      <c r="H12657">
        <v>12656</v>
      </c>
      <c r="I12657" s="1" t="s">
        <v>752</v>
      </c>
      <c r="J12657" s="1"/>
      <c r="K12657" s="2"/>
      <c r="L12657">
        <v>12656</v>
      </c>
      <c r="M12657" s="1" t="s">
        <v>753</v>
      </c>
      <c r="N12657" s="1"/>
      <c r="O12657" s="2"/>
      <c r="P12657">
        <v>12656</v>
      </c>
      <c r="Q12657" s="1" t="s">
        <v>754</v>
      </c>
      <c r="R12657" s="1"/>
      <c r="S12657" s="2"/>
      <c r="T12657">
        <v>12656</v>
      </c>
      <c r="U12657" s="1" t="s">
        <v>178</v>
      </c>
      <c r="V12657" s="1"/>
      <c r="W12657" s="2"/>
      <c r="X12657">
        <v>12656</v>
      </c>
      <c r="Y12657" s="1" t="s">
        <v>179</v>
      </c>
      <c r="Z12657" s="1"/>
      <c r="AA12657" s="2"/>
    </row>
    <row r="12658" spans="8:27">
      <c r="H12658">
        <v>12657</v>
      </c>
      <c r="I12658" s="1" t="s">
        <v>752</v>
      </c>
      <c r="J12658" s="1"/>
      <c r="K12658" s="2"/>
      <c r="L12658">
        <v>12657</v>
      </c>
      <c r="M12658" s="1" t="s">
        <v>753</v>
      </c>
      <c r="N12658" s="1"/>
      <c r="O12658" s="2"/>
      <c r="P12658">
        <v>12657</v>
      </c>
      <c r="Q12658" s="1" t="s">
        <v>754</v>
      </c>
      <c r="R12658" s="1"/>
      <c r="S12658" s="2"/>
      <c r="T12658">
        <v>12657</v>
      </c>
      <c r="U12658" s="1" t="s">
        <v>178</v>
      </c>
      <c r="V12658" s="1"/>
      <c r="W12658" s="2"/>
      <c r="X12658">
        <v>12657</v>
      </c>
      <c r="Y12658" s="1" t="s">
        <v>179</v>
      </c>
      <c r="Z12658" s="1"/>
      <c r="AA12658" s="2"/>
    </row>
    <row r="12659" spans="8:27">
      <c r="H12659">
        <v>12658</v>
      </c>
      <c r="I12659" s="1" t="s">
        <v>752</v>
      </c>
      <c r="J12659" s="1"/>
      <c r="K12659" s="2"/>
      <c r="L12659">
        <v>12658</v>
      </c>
      <c r="M12659" s="1" t="s">
        <v>753</v>
      </c>
      <c r="N12659" s="1"/>
      <c r="O12659" s="2"/>
      <c r="P12659">
        <v>12658</v>
      </c>
      <c r="Q12659" s="1" t="s">
        <v>754</v>
      </c>
      <c r="R12659" s="1"/>
      <c r="S12659" s="2"/>
      <c r="T12659">
        <v>12658</v>
      </c>
      <c r="U12659" s="1" t="s">
        <v>178</v>
      </c>
      <c r="V12659" s="1"/>
      <c r="W12659" s="2"/>
      <c r="X12659">
        <v>12658</v>
      </c>
      <c r="Y12659" s="1" t="s">
        <v>179</v>
      </c>
      <c r="Z12659" s="1"/>
      <c r="AA12659" s="2"/>
    </row>
    <row r="12660" spans="8:27">
      <c r="H12660">
        <v>12659</v>
      </c>
      <c r="I12660" s="1" t="s">
        <v>752</v>
      </c>
      <c r="J12660" s="1"/>
      <c r="K12660" s="2"/>
      <c r="L12660">
        <v>12659</v>
      </c>
      <c r="M12660" s="1" t="s">
        <v>753</v>
      </c>
      <c r="N12660" s="1"/>
      <c r="O12660" s="2"/>
      <c r="P12660">
        <v>12659</v>
      </c>
      <c r="Q12660" s="1" t="s">
        <v>754</v>
      </c>
      <c r="R12660" s="1"/>
      <c r="S12660" s="2"/>
      <c r="T12660">
        <v>12659</v>
      </c>
      <c r="U12660" s="1" t="s">
        <v>178</v>
      </c>
      <c r="V12660" s="1"/>
      <c r="W12660" s="2"/>
      <c r="X12660">
        <v>12659</v>
      </c>
      <c r="Y12660" s="1" t="s">
        <v>179</v>
      </c>
      <c r="Z12660" s="1"/>
      <c r="AA12660" s="2"/>
    </row>
    <row r="12661" spans="8:27">
      <c r="H12661">
        <v>12660</v>
      </c>
      <c r="I12661" s="1" t="s">
        <v>752</v>
      </c>
      <c r="J12661" s="1"/>
      <c r="K12661" s="2"/>
      <c r="L12661">
        <v>12660</v>
      </c>
      <c r="M12661" s="1" t="s">
        <v>753</v>
      </c>
      <c r="N12661" s="1"/>
      <c r="O12661" s="2"/>
      <c r="P12661">
        <v>12660</v>
      </c>
      <c r="Q12661" s="1" t="s">
        <v>754</v>
      </c>
      <c r="R12661" s="1"/>
      <c r="S12661" s="2"/>
      <c r="T12661">
        <v>12660</v>
      </c>
      <c r="U12661" s="1" t="s">
        <v>178</v>
      </c>
      <c r="V12661" s="1"/>
      <c r="W12661" s="2"/>
      <c r="X12661">
        <v>12660</v>
      </c>
      <c r="Y12661" s="1" t="s">
        <v>179</v>
      </c>
      <c r="Z12661" s="1"/>
      <c r="AA12661" s="2"/>
    </row>
    <row r="12662" spans="8:27">
      <c r="H12662">
        <v>12661</v>
      </c>
      <c r="I12662" s="1" t="s">
        <v>752</v>
      </c>
      <c r="J12662" s="1"/>
      <c r="K12662" s="2"/>
      <c r="L12662">
        <v>12661</v>
      </c>
      <c r="M12662" s="1" t="s">
        <v>753</v>
      </c>
      <c r="N12662" s="1"/>
      <c r="O12662" s="2"/>
      <c r="P12662">
        <v>12661</v>
      </c>
      <c r="Q12662" s="1" t="s">
        <v>754</v>
      </c>
      <c r="R12662" s="1"/>
      <c r="S12662" s="2"/>
      <c r="T12662">
        <v>12661</v>
      </c>
      <c r="U12662" s="1" t="s">
        <v>178</v>
      </c>
      <c r="V12662" s="1"/>
      <c r="W12662" s="2"/>
      <c r="X12662">
        <v>12661</v>
      </c>
      <c r="Y12662" s="1" t="s">
        <v>179</v>
      </c>
      <c r="Z12662" s="1"/>
      <c r="AA12662" s="2"/>
    </row>
    <row r="12663" spans="8:27">
      <c r="H12663">
        <v>12662</v>
      </c>
      <c r="I12663" s="1" t="s">
        <v>752</v>
      </c>
      <c r="J12663" s="1"/>
      <c r="K12663" s="2"/>
      <c r="L12663">
        <v>12662</v>
      </c>
      <c r="M12663" s="1" t="s">
        <v>753</v>
      </c>
      <c r="N12663" s="1"/>
      <c r="O12663" s="2"/>
      <c r="P12663">
        <v>12662</v>
      </c>
      <c r="Q12663" s="1" t="s">
        <v>754</v>
      </c>
      <c r="R12663" s="1"/>
      <c r="S12663" s="2"/>
      <c r="T12663">
        <v>12662</v>
      </c>
      <c r="U12663" s="1" t="s">
        <v>178</v>
      </c>
      <c r="V12663" s="1"/>
      <c r="W12663" s="2"/>
      <c r="X12663">
        <v>12662</v>
      </c>
      <c r="Y12663" s="1" t="s">
        <v>179</v>
      </c>
      <c r="Z12663" s="1"/>
      <c r="AA12663" s="2"/>
    </row>
    <row r="12664" spans="8:27">
      <c r="H12664">
        <v>12663</v>
      </c>
      <c r="I12664" s="1" t="s">
        <v>752</v>
      </c>
      <c r="J12664" s="1"/>
      <c r="K12664" s="2"/>
      <c r="L12664">
        <v>12663</v>
      </c>
      <c r="M12664" s="1" t="s">
        <v>753</v>
      </c>
      <c r="N12664" s="1"/>
      <c r="O12664" s="2"/>
      <c r="P12664">
        <v>12663</v>
      </c>
      <c r="Q12664" s="1" t="s">
        <v>754</v>
      </c>
      <c r="R12664" s="1"/>
      <c r="S12664" s="2"/>
      <c r="T12664">
        <v>12663</v>
      </c>
      <c r="U12664" s="1" t="s">
        <v>178</v>
      </c>
      <c r="V12664" s="1"/>
      <c r="W12664" s="2"/>
      <c r="X12664">
        <v>12663</v>
      </c>
      <c r="Y12664" s="1" t="s">
        <v>179</v>
      </c>
      <c r="Z12664" s="1"/>
      <c r="AA12664" s="2"/>
    </row>
    <row r="12665" spans="8:27">
      <c r="H12665">
        <v>12664</v>
      </c>
      <c r="I12665" s="1" t="s">
        <v>752</v>
      </c>
      <c r="J12665" s="1"/>
      <c r="K12665" s="2"/>
      <c r="L12665">
        <v>12664</v>
      </c>
      <c r="M12665" s="1" t="s">
        <v>753</v>
      </c>
      <c r="N12665" s="1"/>
      <c r="O12665" s="2"/>
      <c r="P12665">
        <v>12664</v>
      </c>
      <c r="Q12665" s="1" t="s">
        <v>754</v>
      </c>
      <c r="R12665" s="1"/>
      <c r="S12665" s="2"/>
      <c r="T12665">
        <v>12664</v>
      </c>
      <c r="U12665" s="1" t="s">
        <v>178</v>
      </c>
      <c r="V12665" s="1"/>
      <c r="W12665" s="2"/>
      <c r="X12665">
        <v>12664</v>
      </c>
      <c r="Y12665" s="1" t="s">
        <v>179</v>
      </c>
      <c r="Z12665" s="1"/>
      <c r="AA12665" s="2"/>
    </row>
    <row r="12666" spans="8:27">
      <c r="H12666">
        <v>12665</v>
      </c>
      <c r="I12666" s="1" t="s">
        <v>752</v>
      </c>
      <c r="J12666" s="1"/>
      <c r="K12666" s="2"/>
      <c r="L12666">
        <v>12665</v>
      </c>
      <c r="M12666" s="1" t="s">
        <v>753</v>
      </c>
      <c r="N12666" s="1"/>
      <c r="O12666" s="2"/>
      <c r="P12666">
        <v>12665</v>
      </c>
      <c r="Q12666" s="1" t="s">
        <v>754</v>
      </c>
      <c r="R12666" s="1"/>
      <c r="S12666" s="2"/>
      <c r="T12666">
        <v>12665</v>
      </c>
      <c r="U12666" s="1" t="s">
        <v>178</v>
      </c>
      <c r="V12666" s="1"/>
      <c r="W12666" s="2"/>
      <c r="X12666">
        <v>12665</v>
      </c>
      <c r="Y12666" s="1" t="s">
        <v>179</v>
      </c>
      <c r="Z12666" s="1"/>
      <c r="AA12666" s="2"/>
    </row>
    <row r="12667" spans="8:27">
      <c r="H12667">
        <v>12666</v>
      </c>
      <c r="I12667" s="1" t="s">
        <v>752</v>
      </c>
      <c r="J12667" s="1"/>
      <c r="K12667" s="2"/>
      <c r="L12667">
        <v>12666</v>
      </c>
      <c r="M12667" s="1" t="s">
        <v>753</v>
      </c>
      <c r="N12667" s="1"/>
      <c r="O12667" s="2"/>
      <c r="P12667">
        <v>12666</v>
      </c>
      <c r="Q12667" s="1" t="s">
        <v>754</v>
      </c>
      <c r="R12667" s="1"/>
      <c r="S12667" s="2"/>
      <c r="T12667">
        <v>12666</v>
      </c>
      <c r="U12667" s="1" t="s">
        <v>178</v>
      </c>
      <c r="V12667" s="1"/>
      <c r="W12667" s="2"/>
      <c r="X12667">
        <v>12666</v>
      </c>
      <c r="Y12667" s="1" t="s">
        <v>179</v>
      </c>
      <c r="Z12667" s="1"/>
      <c r="AA12667" s="2"/>
    </row>
    <row r="12668" spans="8:27">
      <c r="H12668">
        <v>12667</v>
      </c>
      <c r="I12668" s="1" t="s">
        <v>752</v>
      </c>
      <c r="J12668" s="1"/>
      <c r="K12668" s="2"/>
      <c r="L12668">
        <v>12667</v>
      </c>
      <c r="M12668" s="1" t="s">
        <v>753</v>
      </c>
      <c r="N12668" s="1"/>
      <c r="O12668" s="2"/>
      <c r="P12668">
        <v>12667</v>
      </c>
      <c r="Q12668" s="1" t="s">
        <v>754</v>
      </c>
      <c r="R12668" s="1"/>
      <c r="S12668" s="2"/>
      <c r="T12668">
        <v>12667</v>
      </c>
      <c r="U12668" s="1" t="s">
        <v>178</v>
      </c>
      <c r="V12668" s="1"/>
      <c r="W12668" s="2"/>
      <c r="X12668">
        <v>12667</v>
      </c>
      <c r="Y12668" s="1" t="s">
        <v>179</v>
      </c>
      <c r="Z12668" s="1"/>
      <c r="AA12668" s="2"/>
    </row>
    <row r="12669" spans="8:27">
      <c r="H12669">
        <v>12668</v>
      </c>
      <c r="I12669" s="1" t="s">
        <v>752</v>
      </c>
      <c r="J12669" s="1"/>
      <c r="K12669" s="2"/>
      <c r="L12669">
        <v>12668</v>
      </c>
      <c r="M12669" s="1" t="s">
        <v>753</v>
      </c>
      <c r="N12669" s="1"/>
      <c r="O12669" s="2"/>
      <c r="P12669">
        <v>12668</v>
      </c>
      <c r="Q12669" s="1" t="s">
        <v>754</v>
      </c>
      <c r="R12669" s="1"/>
      <c r="S12669" s="2"/>
      <c r="T12669">
        <v>12668</v>
      </c>
      <c r="U12669" s="1" t="s">
        <v>178</v>
      </c>
      <c r="V12669" s="1"/>
      <c r="W12669" s="2"/>
      <c r="X12669">
        <v>12668</v>
      </c>
      <c r="Y12669" s="1" t="s">
        <v>179</v>
      </c>
      <c r="Z12669" s="1"/>
      <c r="AA12669" s="2"/>
    </row>
    <row r="12670" spans="8:27">
      <c r="H12670">
        <v>12669</v>
      </c>
      <c r="I12670" s="1" t="s">
        <v>752</v>
      </c>
      <c r="J12670" s="1"/>
      <c r="K12670" s="2"/>
      <c r="L12670">
        <v>12669</v>
      </c>
      <c r="M12670" s="1" t="s">
        <v>753</v>
      </c>
      <c r="N12670" s="1"/>
      <c r="O12670" s="2"/>
      <c r="P12670">
        <v>12669</v>
      </c>
      <c r="Q12670" s="1" t="s">
        <v>754</v>
      </c>
      <c r="R12670" s="1"/>
      <c r="S12670" s="2"/>
      <c r="T12670">
        <v>12669</v>
      </c>
      <c r="U12670" s="1" t="s">
        <v>178</v>
      </c>
      <c r="V12670" s="1"/>
      <c r="W12670" s="2"/>
      <c r="X12670">
        <v>12669</v>
      </c>
      <c r="Y12670" s="1" t="s">
        <v>179</v>
      </c>
      <c r="Z12670" s="1"/>
      <c r="AA12670" s="2"/>
    </row>
    <row r="12671" spans="8:27">
      <c r="H12671">
        <v>12670</v>
      </c>
      <c r="I12671" s="1" t="s">
        <v>752</v>
      </c>
      <c r="J12671" s="1"/>
      <c r="K12671" s="2"/>
      <c r="L12671">
        <v>12670</v>
      </c>
      <c r="M12671" s="1" t="s">
        <v>753</v>
      </c>
      <c r="N12671" s="1"/>
      <c r="O12671" s="2"/>
      <c r="P12671">
        <v>12670</v>
      </c>
      <c r="Q12671" s="1" t="s">
        <v>754</v>
      </c>
      <c r="R12671" s="1"/>
      <c r="S12671" s="2"/>
      <c r="T12671">
        <v>12670</v>
      </c>
      <c r="U12671" s="1" t="s">
        <v>178</v>
      </c>
      <c r="V12671" s="1"/>
      <c r="W12671" s="2"/>
      <c r="X12671">
        <v>12670</v>
      </c>
      <c r="Y12671" s="1" t="s">
        <v>179</v>
      </c>
      <c r="Z12671" s="1"/>
      <c r="AA12671" s="2"/>
    </row>
    <row r="12672" spans="8:27">
      <c r="H12672">
        <v>12671</v>
      </c>
      <c r="I12672" s="1" t="s">
        <v>752</v>
      </c>
      <c r="J12672" s="1"/>
      <c r="K12672" s="2"/>
      <c r="L12672">
        <v>12671</v>
      </c>
      <c r="M12672" s="1" t="s">
        <v>753</v>
      </c>
      <c r="N12672" s="1"/>
      <c r="O12672" s="2"/>
      <c r="P12672">
        <v>12671</v>
      </c>
      <c r="Q12672" s="1" t="s">
        <v>754</v>
      </c>
      <c r="R12672" s="1"/>
      <c r="S12672" s="2"/>
      <c r="T12672">
        <v>12671</v>
      </c>
      <c r="U12672" s="1" t="s">
        <v>178</v>
      </c>
      <c r="V12672" s="1"/>
      <c r="W12672" s="2"/>
      <c r="X12672">
        <v>12671</v>
      </c>
      <c r="Y12672" s="1" t="s">
        <v>179</v>
      </c>
      <c r="Z12672" s="1"/>
      <c r="AA12672" s="2"/>
    </row>
    <row r="12673" spans="8:27">
      <c r="H12673">
        <v>12672</v>
      </c>
      <c r="I12673" s="1" t="s">
        <v>752</v>
      </c>
      <c r="J12673" s="1"/>
      <c r="K12673" s="2"/>
      <c r="L12673">
        <v>12672</v>
      </c>
      <c r="M12673" s="1" t="s">
        <v>753</v>
      </c>
      <c r="N12673" s="1"/>
      <c r="O12673" s="2"/>
      <c r="P12673">
        <v>12672</v>
      </c>
      <c r="Q12673" s="1" t="s">
        <v>754</v>
      </c>
      <c r="R12673" s="1"/>
      <c r="S12673" s="2"/>
      <c r="T12673">
        <v>12672</v>
      </c>
      <c r="U12673" s="1" t="s">
        <v>178</v>
      </c>
      <c r="V12673" s="1"/>
      <c r="W12673" s="2"/>
      <c r="X12673">
        <v>12672</v>
      </c>
      <c r="Y12673" s="1" t="s">
        <v>179</v>
      </c>
      <c r="Z12673" s="1"/>
      <c r="AA12673" s="2"/>
    </row>
    <row r="12674" spans="8:27">
      <c r="H12674">
        <v>12673</v>
      </c>
      <c r="I12674" s="1" t="s">
        <v>752</v>
      </c>
      <c r="J12674" s="1"/>
      <c r="K12674" s="2"/>
      <c r="L12674">
        <v>12673</v>
      </c>
      <c r="M12674" s="1" t="s">
        <v>753</v>
      </c>
      <c r="N12674" s="1"/>
      <c r="O12674" s="2"/>
      <c r="P12674">
        <v>12673</v>
      </c>
      <c r="Q12674" s="1" t="s">
        <v>754</v>
      </c>
      <c r="R12674" s="1"/>
      <c r="S12674" s="2"/>
      <c r="T12674">
        <v>12673</v>
      </c>
      <c r="U12674" s="1" t="s">
        <v>178</v>
      </c>
      <c r="V12674" s="1"/>
      <c r="W12674" s="2"/>
      <c r="X12674">
        <v>12673</v>
      </c>
      <c r="Y12674" s="1" t="s">
        <v>179</v>
      </c>
      <c r="Z12674" s="1"/>
      <c r="AA12674" s="2"/>
    </row>
    <row r="12675" spans="8:27">
      <c r="H12675">
        <v>12674</v>
      </c>
      <c r="I12675" s="1" t="s">
        <v>752</v>
      </c>
      <c r="J12675" s="1"/>
      <c r="K12675" s="2"/>
      <c r="L12675">
        <v>12674</v>
      </c>
      <c r="M12675" s="1" t="s">
        <v>753</v>
      </c>
      <c r="N12675" s="1"/>
      <c r="O12675" s="2"/>
      <c r="P12675">
        <v>12674</v>
      </c>
      <c r="Q12675" s="1" t="s">
        <v>754</v>
      </c>
      <c r="R12675" s="1"/>
      <c r="S12675" s="2"/>
      <c r="T12675">
        <v>12674</v>
      </c>
      <c r="U12675" s="1" t="s">
        <v>178</v>
      </c>
      <c r="V12675" s="1"/>
      <c r="W12675" s="2"/>
      <c r="X12675">
        <v>12674</v>
      </c>
      <c r="Y12675" s="1" t="s">
        <v>179</v>
      </c>
      <c r="Z12675" s="1"/>
      <c r="AA12675" s="2"/>
    </row>
    <row r="12676" spans="8:27">
      <c r="H12676">
        <v>12675</v>
      </c>
      <c r="I12676" s="1" t="s">
        <v>752</v>
      </c>
      <c r="J12676" s="1"/>
      <c r="K12676" s="2"/>
      <c r="L12676">
        <v>12675</v>
      </c>
      <c r="M12676" s="1" t="s">
        <v>753</v>
      </c>
      <c r="N12676" s="1"/>
      <c r="O12676" s="2"/>
      <c r="P12676">
        <v>12675</v>
      </c>
      <c r="Q12676" s="1" t="s">
        <v>754</v>
      </c>
      <c r="R12676" s="1"/>
      <c r="S12676" s="2"/>
      <c r="T12676">
        <v>12675</v>
      </c>
      <c r="U12676" s="1" t="s">
        <v>178</v>
      </c>
      <c r="V12676" s="1"/>
      <c r="W12676" s="2"/>
      <c r="X12676">
        <v>12675</v>
      </c>
      <c r="Y12676" s="1" t="s">
        <v>179</v>
      </c>
      <c r="Z12676" s="1"/>
      <c r="AA12676" s="2"/>
    </row>
    <row r="12677" spans="8:27">
      <c r="H12677">
        <v>12676</v>
      </c>
      <c r="I12677" s="1" t="s">
        <v>752</v>
      </c>
      <c r="J12677" s="1"/>
      <c r="K12677" s="2"/>
      <c r="L12677">
        <v>12676</v>
      </c>
      <c r="M12677" s="1" t="s">
        <v>753</v>
      </c>
      <c r="N12677" s="1"/>
      <c r="O12677" s="2"/>
      <c r="P12677">
        <v>12676</v>
      </c>
      <c r="Q12677" s="1" t="s">
        <v>754</v>
      </c>
      <c r="R12677" s="1"/>
      <c r="S12677" s="2"/>
      <c r="T12677">
        <v>12676</v>
      </c>
      <c r="U12677" s="1" t="s">
        <v>178</v>
      </c>
      <c r="V12677" s="1"/>
      <c r="W12677" s="2"/>
      <c r="X12677">
        <v>12676</v>
      </c>
      <c r="Y12677" s="1" t="s">
        <v>179</v>
      </c>
      <c r="Z12677" s="1"/>
      <c r="AA12677" s="2"/>
    </row>
    <row r="12678" spans="8:27">
      <c r="H12678">
        <v>12677</v>
      </c>
      <c r="I12678" s="1" t="s">
        <v>752</v>
      </c>
      <c r="J12678" s="1"/>
      <c r="K12678" s="2"/>
      <c r="L12678">
        <v>12677</v>
      </c>
      <c r="M12678" s="1" t="s">
        <v>753</v>
      </c>
      <c r="N12678" s="1"/>
      <c r="O12678" s="2"/>
      <c r="P12678">
        <v>12677</v>
      </c>
      <c r="Q12678" s="1" t="s">
        <v>754</v>
      </c>
      <c r="R12678" s="1"/>
      <c r="S12678" s="2"/>
      <c r="T12678">
        <v>12677</v>
      </c>
      <c r="U12678" s="1" t="s">
        <v>178</v>
      </c>
      <c r="V12678" s="1"/>
      <c r="W12678" s="2"/>
      <c r="X12678">
        <v>12677</v>
      </c>
      <c r="Y12678" s="1" t="s">
        <v>179</v>
      </c>
      <c r="Z12678" s="1"/>
      <c r="AA12678" s="2"/>
    </row>
    <row r="12679" spans="8:27">
      <c r="H12679">
        <v>12678</v>
      </c>
      <c r="I12679" s="1" t="s">
        <v>752</v>
      </c>
      <c r="J12679" s="1"/>
      <c r="K12679" s="2"/>
      <c r="L12679">
        <v>12678</v>
      </c>
      <c r="M12679" s="1" t="s">
        <v>753</v>
      </c>
      <c r="N12679" s="1"/>
      <c r="O12679" s="2"/>
      <c r="P12679">
        <v>12678</v>
      </c>
      <c r="Q12679" s="1" t="s">
        <v>754</v>
      </c>
      <c r="R12679" s="1"/>
      <c r="S12679" s="2"/>
      <c r="T12679">
        <v>12678</v>
      </c>
      <c r="U12679" s="1" t="s">
        <v>178</v>
      </c>
      <c r="V12679" s="1"/>
      <c r="W12679" s="2"/>
      <c r="X12679">
        <v>12678</v>
      </c>
      <c r="Y12679" s="1" t="s">
        <v>179</v>
      </c>
      <c r="Z12679" s="1"/>
      <c r="AA12679" s="2"/>
    </row>
    <row r="12680" spans="8:27">
      <c r="H12680">
        <v>12679</v>
      </c>
      <c r="I12680" s="1" t="s">
        <v>752</v>
      </c>
      <c r="J12680" s="1"/>
      <c r="K12680" s="2"/>
      <c r="L12680">
        <v>12679</v>
      </c>
      <c r="M12680" s="1" t="s">
        <v>753</v>
      </c>
      <c r="N12680" s="1"/>
      <c r="O12680" s="2"/>
      <c r="P12680">
        <v>12679</v>
      </c>
      <c r="Q12680" s="1" t="s">
        <v>754</v>
      </c>
      <c r="R12680" s="1"/>
      <c r="S12680" s="2"/>
      <c r="T12680">
        <v>12679</v>
      </c>
      <c r="U12680" s="1" t="s">
        <v>178</v>
      </c>
      <c r="V12680" s="1"/>
      <c r="W12680" s="2"/>
      <c r="X12680">
        <v>12679</v>
      </c>
      <c r="Y12680" s="1" t="s">
        <v>179</v>
      </c>
      <c r="Z12680" s="1"/>
      <c r="AA12680" s="2"/>
    </row>
    <row r="12681" spans="8:27">
      <c r="H12681">
        <v>12680</v>
      </c>
      <c r="I12681" s="1" t="s">
        <v>752</v>
      </c>
      <c r="J12681" s="1"/>
      <c r="K12681" s="2"/>
      <c r="L12681">
        <v>12680</v>
      </c>
      <c r="M12681" s="1" t="s">
        <v>753</v>
      </c>
      <c r="N12681" s="1"/>
      <c r="O12681" s="2"/>
      <c r="P12681">
        <v>12680</v>
      </c>
      <c r="Q12681" s="1" t="s">
        <v>754</v>
      </c>
      <c r="R12681" s="1"/>
      <c r="S12681" s="2"/>
      <c r="T12681">
        <v>12680</v>
      </c>
      <c r="U12681" s="1" t="s">
        <v>178</v>
      </c>
      <c r="V12681" s="1"/>
      <c r="W12681" s="2"/>
      <c r="X12681">
        <v>12680</v>
      </c>
      <c r="Y12681" s="1" t="s">
        <v>179</v>
      </c>
      <c r="Z12681" s="1"/>
      <c r="AA12681" s="2"/>
    </row>
    <row r="12682" spans="8:27">
      <c r="H12682">
        <v>12681</v>
      </c>
      <c r="I12682" s="1" t="s">
        <v>752</v>
      </c>
      <c r="J12682" s="1"/>
      <c r="K12682" s="2"/>
      <c r="L12682">
        <v>12681</v>
      </c>
      <c r="M12682" s="1" t="s">
        <v>753</v>
      </c>
      <c r="N12682" s="1"/>
      <c r="O12682" s="2"/>
      <c r="P12682">
        <v>12681</v>
      </c>
      <c r="Q12682" s="1" t="s">
        <v>754</v>
      </c>
      <c r="R12682" s="1"/>
      <c r="S12682" s="2"/>
      <c r="T12682">
        <v>12681</v>
      </c>
      <c r="U12682" s="1" t="s">
        <v>178</v>
      </c>
      <c r="V12682" s="1"/>
      <c r="W12682" s="2"/>
      <c r="X12682">
        <v>12681</v>
      </c>
      <c r="Y12682" s="1" t="s">
        <v>179</v>
      </c>
      <c r="Z12682" s="1"/>
      <c r="AA12682" s="2"/>
    </row>
    <row r="12683" spans="8:27">
      <c r="H12683">
        <v>12682</v>
      </c>
      <c r="I12683" s="1" t="s">
        <v>752</v>
      </c>
      <c r="J12683" s="1"/>
      <c r="K12683" s="2"/>
      <c r="L12683">
        <v>12682</v>
      </c>
      <c r="M12683" s="1" t="s">
        <v>753</v>
      </c>
      <c r="N12683" s="1"/>
      <c r="O12683" s="2"/>
      <c r="P12683">
        <v>12682</v>
      </c>
      <c r="Q12683" s="1" t="s">
        <v>754</v>
      </c>
      <c r="R12683" s="1"/>
      <c r="S12683" s="2"/>
      <c r="T12683">
        <v>12682</v>
      </c>
      <c r="U12683" s="1" t="s">
        <v>178</v>
      </c>
      <c r="V12683" s="1"/>
      <c r="W12683" s="2"/>
      <c r="X12683">
        <v>12682</v>
      </c>
      <c r="Y12683" s="1" t="s">
        <v>179</v>
      </c>
      <c r="Z12683" s="1"/>
      <c r="AA12683" s="2"/>
    </row>
    <row r="12684" spans="8:27">
      <c r="H12684">
        <v>12683</v>
      </c>
      <c r="I12684" s="1" t="s">
        <v>752</v>
      </c>
      <c r="J12684" s="1"/>
      <c r="K12684" s="2"/>
      <c r="L12684">
        <v>12683</v>
      </c>
      <c r="M12684" s="1" t="s">
        <v>753</v>
      </c>
      <c r="N12684" s="1"/>
      <c r="O12684" s="2"/>
      <c r="P12684">
        <v>12683</v>
      </c>
      <c r="Q12684" s="1" t="s">
        <v>754</v>
      </c>
      <c r="R12684" s="1"/>
      <c r="S12684" s="2"/>
      <c r="T12684">
        <v>12683</v>
      </c>
      <c r="U12684" s="1" t="s">
        <v>178</v>
      </c>
      <c r="V12684" s="1"/>
      <c r="W12684" s="2"/>
      <c r="X12684">
        <v>12683</v>
      </c>
      <c r="Y12684" s="1" t="s">
        <v>179</v>
      </c>
      <c r="Z12684" s="1"/>
      <c r="AA12684" s="2"/>
    </row>
    <row r="12685" spans="8:27">
      <c r="H12685">
        <v>12684</v>
      </c>
      <c r="I12685" s="1" t="s">
        <v>752</v>
      </c>
      <c r="J12685" s="1"/>
      <c r="K12685" s="2"/>
      <c r="L12685">
        <v>12684</v>
      </c>
      <c r="M12685" s="1" t="s">
        <v>753</v>
      </c>
      <c r="N12685" s="1"/>
      <c r="O12685" s="2"/>
      <c r="P12685">
        <v>12684</v>
      </c>
      <c r="Q12685" s="1" t="s">
        <v>754</v>
      </c>
      <c r="R12685" s="1"/>
      <c r="S12685" s="2"/>
      <c r="T12685">
        <v>12684</v>
      </c>
      <c r="U12685" s="1" t="s">
        <v>178</v>
      </c>
      <c r="V12685" s="1"/>
      <c r="W12685" s="2"/>
      <c r="X12685">
        <v>12684</v>
      </c>
      <c r="Y12685" s="1" t="s">
        <v>179</v>
      </c>
      <c r="Z12685" s="1"/>
      <c r="AA12685" s="2"/>
    </row>
    <row r="12686" spans="8:27">
      <c r="H12686">
        <v>12685</v>
      </c>
      <c r="I12686" s="1" t="s">
        <v>752</v>
      </c>
      <c r="J12686" s="1"/>
      <c r="K12686" s="2"/>
      <c r="L12686">
        <v>12685</v>
      </c>
      <c r="M12686" s="1" t="s">
        <v>753</v>
      </c>
      <c r="N12686" s="1"/>
      <c r="O12686" s="2"/>
      <c r="P12686">
        <v>12685</v>
      </c>
      <c r="Q12686" s="1" t="s">
        <v>754</v>
      </c>
      <c r="R12686" s="1"/>
      <c r="S12686" s="2"/>
      <c r="T12686">
        <v>12685</v>
      </c>
      <c r="U12686" s="1" t="s">
        <v>178</v>
      </c>
      <c r="V12686" s="1"/>
      <c r="W12686" s="2"/>
      <c r="X12686">
        <v>12685</v>
      </c>
      <c r="Y12686" s="1" t="s">
        <v>179</v>
      </c>
      <c r="Z12686" s="1"/>
      <c r="AA12686" s="2"/>
    </row>
    <row r="12687" spans="8:27">
      <c r="H12687">
        <v>12686</v>
      </c>
      <c r="I12687" s="1" t="s">
        <v>752</v>
      </c>
      <c r="J12687" s="1"/>
      <c r="K12687" s="2"/>
      <c r="L12687">
        <v>12686</v>
      </c>
      <c r="M12687" s="1" t="s">
        <v>753</v>
      </c>
      <c r="N12687" s="1"/>
      <c r="O12687" s="2"/>
      <c r="P12687">
        <v>12686</v>
      </c>
      <c r="Q12687" s="1" t="s">
        <v>754</v>
      </c>
      <c r="R12687" s="1"/>
      <c r="S12687" s="2"/>
      <c r="T12687">
        <v>12686</v>
      </c>
      <c r="U12687" s="1" t="s">
        <v>178</v>
      </c>
      <c r="V12687" s="1"/>
      <c r="W12687" s="2"/>
      <c r="X12687">
        <v>12686</v>
      </c>
      <c r="Y12687" s="1" t="s">
        <v>179</v>
      </c>
      <c r="Z12687" s="1"/>
      <c r="AA12687" s="2"/>
    </row>
    <row r="12688" spans="8:27">
      <c r="H12688">
        <v>12687</v>
      </c>
      <c r="I12688" s="1" t="s">
        <v>752</v>
      </c>
      <c r="J12688" s="1"/>
      <c r="K12688" s="2"/>
      <c r="L12688">
        <v>12687</v>
      </c>
      <c r="M12688" s="1" t="s">
        <v>753</v>
      </c>
      <c r="N12688" s="1"/>
      <c r="O12688" s="2"/>
      <c r="P12688">
        <v>12687</v>
      </c>
      <c r="Q12688" s="1" t="s">
        <v>754</v>
      </c>
      <c r="R12688" s="1"/>
      <c r="S12688" s="2"/>
      <c r="T12688">
        <v>12687</v>
      </c>
      <c r="U12688" s="1" t="s">
        <v>178</v>
      </c>
      <c r="V12688" s="1"/>
      <c r="W12688" s="2"/>
      <c r="X12688">
        <v>12687</v>
      </c>
      <c r="Y12688" s="1" t="s">
        <v>179</v>
      </c>
      <c r="Z12688" s="1"/>
      <c r="AA12688" s="2"/>
    </row>
    <row r="12689" spans="2:58">
      <c r="H12689">
        <v>12688</v>
      </c>
      <c r="I12689" s="1" t="s">
        <v>752</v>
      </c>
      <c r="J12689" s="1"/>
      <c r="K12689" s="2"/>
      <c r="L12689">
        <v>12688</v>
      </c>
      <c r="M12689" s="1" t="s">
        <v>753</v>
      </c>
      <c r="N12689" s="1"/>
      <c r="O12689" s="2"/>
      <c r="P12689">
        <v>12688</v>
      </c>
      <c r="Q12689" s="1" t="s">
        <v>754</v>
      </c>
      <c r="R12689" s="1"/>
      <c r="S12689" s="2"/>
      <c r="T12689">
        <v>12688</v>
      </c>
      <c r="U12689" s="1" t="s">
        <v>178</v>
      </c>
      <c r="V12689" s="1"/>
      <c r="W12689" s="2"/>
      <c r="X12689">
        <v>12688</v>
      </c>
      <c r="Y12689" s="1" t="s">
        <v>179</v>
      </c>
      <c r="Z12689" s="1"/>
      <c r="AA12689" s="2"/>
    </row>
    <row r="12690" spans="2:58">
      <c r="H12690">
        <v>12689</v>
      </c>
      <c r="I12690" s="1" t="s">
        <v>752</v>
      </c>
      <c r="J12690" s="1"/>
      <c r="K12690" s="2"/>
      <c r="L12690">
        <v>12689</v>
      </c>
      <c r="M12690" s="1" t="s">
        <v>753</v>
      </c>
      <c r="N12690" s="1"/>
      <c r="O12690" s="2"/>
      <c r="P12690">
        <v>12689</v>
      </c>
      <c r="Q12690" s="1" t="s">
        <v>754</v>
      </c>
      <c r="R12690" s="1"/>
      <c r="S12690" s="2"/>
      <c r="T12690">
        <v>12689</v>
      </c>
      <c r="U12690" s="1" t="s">
        <v>178</v>
      </c>
      <c r="V12690" s="1"/>
      <c r="W12690" s="2"/>
      <c r="X12690">
        <v>12689</v>
      </c>
      <c r="Y12690" s="1" t="s">
        <v>179</v>
      </c>
      <c r="Z12690" s="1"/>
      <c r="AA12690" s="2"/>
    </row>
    <row r="12691" spans="2:58">
      <c r="H12691">
        <v>12690</v>
      </c>
      <c r="I12691" s="1" t="s">
        <v>752</v>
      </c>
      <c r="J12691" s="1"/>
      <c r="K12691" s="2"/>
      <c r="L12691">
        <v>12690</v>
      </c>
      <c r="M12691" s="1" t="s">
        <v>753</v>
      </c>
      <c r="N12691" s="1"/>
      <c r="O12691" s="2"/>
      <c r="P12691">
        <v>12690</v>
      </c>
      <c r="Q12691" s="1" t="s">
        <v>754</v>
      </c>
      <c r="R12691" s="1"/>
      <c r="S12691" s="2"/>
      <c r="T12691">
        <v>12690</v>
      </c>
      <c r="U12691" s="1" t="s">
        <v>178</v>
      </c>
      <c r="V12691" s="1"/>
      <c r="W12691" s="2"/>
      <c r="X12691">
        <v>12690</v>
      </c>
      <c r="Y12691" s="1" t="s">
        <v>179</v>
      </c>
      <c r="Z12691" s="1"/>
      <c r="AA12691" s="2"/>
    </row>
    <row r="12692" spans="2:58">
      <c r="H12692">
        <v>12691</v>
      </c>
      <c r="I12692" s="1" t="s">
        <v>752</v>
      </c>
      <c r="J12692" s="1"/>
      <c r="K12692" s="2"/>
      <c r="L12692">
        <v>12691</v>
      </c>
      <c r="M12692" s="1" t="s">
        <v>753</v>
      </c>
      <c r="N12692" s="1"/>
      <c r="O12692" s="2"/>
      <c r="P12692">
        <v>12691</v>
      </c>
      <c r="Q12692" s="1" t="s">
        <v>754</v>
      </c>
      <c r="R12692" s="1"/>
      <c r="S12692" s="2"/>
      <c r="T12692">
        <v>12691</v>
      </c>
      <c r="U12692" s="1" t="s">
        <v>178</v>
      </c>
      <c r="V12692" s="1"/>
      <c r="W12692" s="2"/>
      <c r="X12692">
        <v>12691</v>
      </c>
      <c r="Y12692" s="1" t="s">
        <v>179</v>
      </c>
      <c r="Z12692" s="1"/>
      <c r="AA12692" s="2"/>
    </row>
    <row r="12693" spans="2:58">
      <c r="H12693">
        <v>12692</v>
      </c>
      <c r="I12693" s="1" t="s">
        <v>752</v>
      </c>
      <c r="J12693" s="1"/>
      <c r="K12693" s="2"/>
      <c r="L12693">
        <v>12692</v>
      </c>
      <c r="M12693" s="1" t="s">
        <v>753</v>
      </c>
      <c r="N12693" s="1"/>
      <c r="O12693" s="2"/>
      <c r="P12693">
        <v>12692</v>
      </c>
      <c r="Q12693" s="1" t="s">
        <v>754</v>
      </c>
      <c r="R12693" s="1"/>
      <c r="S12693" s="2"/>
      <c r="T12693">
        <v>12692</v>
      </c>
      <c r="U12693" s="1" t="s">
        <v>178</v>
      </c>
      <c r="V12693" s="1"/>
      <c r="W12693" s="2"/>
      <c r="X12693">
        <v>12692</v>
      </c>
      <c r="Y12693" s="1" t="s">
        <v>179</v>
      </c>
      <c r="Z12693" s="1"/>
      <c r="AA12693" s="2"/>
    </row>
    <row r="12694" spans="2:58">
      <c r="H12694">
        <v>12693</v>
      </c>
      <c r="I12694" s="1" t="s">
        <v>752</v>
      </c>
      <c r="J12694" s="1"/>
      <c r="K12694" s="2"/>
      <c r="L12694">
        <v>12693</v>
      </c>
      <c r="M12694" s="1" t="s">
        <v>753</v>
      </c>
      <c r="N12694" s="1"/>
      <c r="O12694" s="2"/>
      <c r="P12694">
        <v>12693</v>
      </c>
      <c r="Q12694" s="1" t="s">
        <v>754</v>
      </c>
      <c r="R12694" s="1"/>
      <c r="S12694" s="2"/>
      <c r="T12694">
        <v>12693</v>
      </c>
      <c r="U12694" s="1" t="s">
        <v>178</v>
      </c>
      <c r="V12694" s="1"/>
      <c r="W12694" s="2"/>
      <c r="X12694">
        <v>12693</v>
      </c>
      <c r="Y12694" s="1" t="s">
        <v>179</v>
      </c>
      <c r="Z12694" s="1"/>
      <c r="AA12694" s="2"/>
    </row>
    <row r="12695" spans="2:58">
      <c r="H12695">
        <v>12694</v>
      </c>
      <c r="I12695" s="1" t="s">
        <v>752</v>
      </c>
      <c r="J12695" s="1"/>
      <c r="K12695" s="2"/>
      <c r="L12695">
        <v>12694</v>
      </c>
      <c r="M12695" s="1" t="s">
        <v>753</v>
      </c>
      <c r="N12695" s="1"/>
      <c r="O12695" s="2"/>
      <c r="P12695">
        <v>12694</v>
      </c>
      <c r="Q12695" s="1" t="s">
        <v>754</v>
      </c>
      <c r="R12695" s="1"/>
      <c r="S12695" s="2"/>
      <c r="T12695">
        <v>12694</v>
      </c>
      <c r="U12695" s="1" t="s">
        <v>178</v>
      </c>
      <c r="V12695" s="1"/>
      <c r="W12695" s="2"/>
      <c r="X12695">
        <v>12694</v>
      </c>
      <c r="Y12695" s="1" t="s">
        <v>179</v>
      </c>
      <c r="Z12695" s="1"/>
      <c r="AA12695" s="2"/>
    </row>
    <row r="12696" spans="2:58">
      <c r="H12696">
        <v>12695</v>
      </c>
      <c r="I12696" s="1" t="s">
        <v>752</v>
      </c>
      <c r="J12696" s="1"/>
      <c r="K12696" s="2"/>
      <c r="L12696">
        <v>12695</v>
      </c>
      <c r="M12696" s="1" t="s">
        <v>753</v>
      </c>
      <c r="N12696" s="1"/>
      <c r="O12696" s="2"/>
      <c r="P12696">
        <v>12695</v>
      </c>
      <c r="Q12696" s="1" t="s">
        <v>754</v>
      </c>
      <c r="R12696" s="1"/>
      <c r="S12696" s="2"/>
      <c r="T12696">
        <v>12695</v>
      </c>
      <c r="U12696" s="1" t="s">
        <v>178</v>
      </c>
      <c r="V12696" s="1"/>
      <c r="W12696" s="2"/>
      <c r="X12696">
        <v>12695</v>
      </c>
      <c r="Y12696" s="1" t="s">
        <v>179</v>
      </c>
      <c r="Z12696" s="1"/>
      <c r="AA12696" s="2"/>
    </row>
    <row r="12697" spans="2:58">
      <c r="H12697">
        <v>12696</v>
      </c>
      <c r="I12697" s="1" t="s">
        <v>752</v>
      </c>
      <c r="J12697" s="1"/>
      <c r="K12697" s="2"/>
      <c r="L12697">
        <v>12696</v>
      </c>
      <c r="M12697" s="1" t="s">
        <v>753</v>
      </c>
      <c r="N12697" s="1"/>
      <c r="O12697" s="2"/>
      <c r="P12697">
        <v>12696</v>
      </c>
      <c r="Q12697" s="1" t="s">
        <v>754</v>
      </c>
      <c r="R12697" s="1"/>
      <c r="S12697" s="2"/>
      <c r="T12697">
        <v>12696</v>
      </c>
      <c r="U12697" s="1" t="s">
        <v>178</v>
      </c>
      <c r="V12697" s="1"/>
      <c r="W12697" s="2"/>
      <c r="X12697">
        <v>12696</v>
      </c>
      <c r="Y12697" s="1" t="s">
        <v>179</v>
      </c>
      <c r="Z12697" s="1"/>
      <c r="AA12697" s="2"/>
    </row>
    <row r="12698" spans="2:58">
      <c r="H12698">
        <v>12697</v>
      </c>
      <c r="I12698" s="1" t="s">
        <v>752</v>
      </c>
      <c r="J12698" s="1"/>
      <c r="K12698" s="2"/>
      <c r="L12698">
        <v>12697</v>
      </c>
      <c r="M12698" s="1" t="s">
        <v>753</v>
      </c>
      <c r="N12698" s="1"/>
      <c r="O12698" s="2"/>
      <c r="P12698">
        <v>12697</v>
      </c>
      <c r="Q12698" s="1" t="s">
        <v>754</v>
      </c>
      <c r="R12698" s="1"/>
      <c r="S12698" s="2"/>
      <c r="T12698">
        <v>12697</v>
      </c>
      <c r="U12698" s="1" t="s">
        <v>178</v>
      </c>
      <c r="V12698" s="1"/>
      <c r="W12698" s="2"/>
      <c r="X12698">
        <v>12697</v>
      </c>
      <c r="Y12698" s="1" t="s">
        <v>179</v>
      </c>
      <c r="Z12698" s="1"/>
      <c r="AA12698" s="2"/>
    </row>
    <row r="12699" spans="2:58">
      <c r="H12699">
        <v>12698</v>
      </c>
      <c r="I12699" s="1" t="s">
        <v>752</v>
      </c>
      <c r="J12699" s="1"/>
      <c r="K12699" s="2"/>
      <c r="L12699">
        <v>12698</v>
      </c>
      <c r="M12699" s="1" t="s">
        <v>753</v>
      </c>
      <c r="N12699" s="1"/>
      <c r="O12699" s="2"/>
      <c r="P12699">
        <v>12698</v>
      </c>
      <c r="Q12699" s="1" t="s">
        <v>754</v>
      </c>
      <c r="R12699" s="1"/>
      <c r="S12699" s="2"/>
      <c r="T12699">
        <v>12698</v>
      </c>
      <c r="U12699" s="1" t="s">
        <v>178</v>
      </c>
      <c r="V12699" s="1"/>
      <c r="W12699" s="2"/>
      <c r="X12699">
        <v>12698</v>
      </c>
      <c r="Y12699" s="1" t="s">
        <v>179</v>
      </c>
      <c r="Z12699" s="1"/>
      <c r="AA12699" s="2"/>
    </row>
    <row r="12700" spans="2:58">
      <c r="H12700">
        <v>12699</v>
      </c>
      <c r="I12700" s="1" t="s">
        <v>752</v>
      </c>
      <c r="J12700" s="1"/>
      <c r="K12700" s="2"/>
      <c r="L12700">
        <v>12699</v>
      </c>
      <c r="M12700" s="1" t="s">
        <v>753</v>
      </c>
      <c r="N12700" s="1"/>
      <c r="O12700" s="2"/>
      <c r="P12700">
        <v>12699</v>
      </c>
      <c r="Q12700" s="1" t="s">
        <v>754</v>
      </c>
      <c r="R12700" s="1"/>
      <c r="S12700" s="2"/>
      <c r="T12700">
        <v>12699</v>
      </c>
      <c r="U12700" s="1" t="s">
        <v>178</v>
      </c>
      <c r="V12700" s="1"/>
      <c r="W12700" s="2"/>
      <c r="X12700">
        <v>12699</v>
      </c>
      <c r="Y12700" s="1" t="s">
        <v>179</v>
      </c>
      <c r="Z12700" s="1"/>
      <c r="AA12700" s="2"/>
    </row>
    <row r="12701" spans="2:58">
      <c r="B12701" s="15"/>
      <c r="C12701" s="14"/>
      <c r="D12701" s="15"/>
      <c r="E12701" s="14"/>
      <c r="F12701" s="15"/>
      <c r="H12701">
        <v>12700</v>
      </c>
      <c r="I12701" s="1" t="s">
        <v>752</v>
      </c>
      <c r="J12701" s="1"/>
      <c r="K12701" s="2"/>
      <c r="L12701">
        <v>12700</v>
      </c>
      <c r="M12701" s="1" t="s">
        <v>753</v>
      </c>
      <c r="N12701" s="1"/>
      <c r="O12701" s="2"/>
      <c r="P12701">
        <v>12700</v>
      </c>
      <c r="Q12701" s="1" t="s">
        <v>754</v>
      </c>
      <c r="R12701" s="1"/>
      <c r="S12701" s="2"/>
      <c r="T12701">
        <v>12700</v>
      </c>
      <c r="U12701" s="1" t="s">
        <v>178</v>
      </c>
      <c r="V12701" s="1"/>
      <c r="W12701" s="2"/>
      <c r="X12701">
        <v>12700</v>
      </c>
      <c r="Y12701" s="1" t="s">
        <v>179</v>
      </c>
      <c r="Z12701" s="1"/>
      <c r="AA12701" s="2"/>
      <c r="AQ12701" s="15"/>
      <c r="AR12701" s="15"/>
      <c r="AS12701" s="15"/>
      <c r="AT12701" s="15"/>
      <c r="AU12701" s="15"/>
      <c r="AV12701" s="15"/>
      <c r="BA12701" s="15"/>
      <c r="BB12701" s="15"/>
      <c r="BC12701" s="15"/>
      <c r="BD12701" s="15"/>
      <c r="BE12701" s="15"/>
      <c r="BF12701" s="15"/>
    </row>
    <row r="12702" spans="2:58">
      <c r="B12702" s="15"/>
      <c r="C12702" s="17"/>
      <c r="D12702" s="15"/>
      <c r="E12702" s="15"/>
      <c r="F12702" s="15"/>
      <c r="H12702">
        <v>12701</v>
      </c>
      <c r="I12702" s="1" t="s">
        <v>752</v>
      </c>
      <c r="J12702" s="1"/>
      <c r="K12702" s="2"/>
      <c r="L12702">
        <v>12701</v>
      </c>
      <c r="M12702" s="1" t="s">
        <v>753</v>
      </c>
      <c r="N12702" s="1"/>
      <c r="O12702" s="2"/>
      <c r="P12702">
        <v>12701</v>
      </c>
      <c r="Q12702" s="1" t="s">
        <v>754</v>
      </c>
      <c r="R12702" s="1"/>
      <c r="S12702" s="2"/>
      <c r="T12702">
        <v>12701</v>
      </c>
      <c r="U12702" s="1" t="s">
        <v>178</v>
      </c>
      <c r="V12702" s="1"/>
      <c r="W12702" s="2"/>
      <c r="X12702">
        <v>12701</v>
      </c>
      <c r="Y12702" s="1" t="s">
        <v>179</v>
      </c>
      <c r="Z12702" s="1"/>
      <c r="AA12702" s="2"/>
      <c r="AQ12702" s="15"/>
      <c r="AR12702" s="15"/>
      <c r="AS12702" s="15"/>
      <c r="AT12702" s="15"/>
      <c r="AU12702" s="15"/>
      <c r="AV12702" s="15"/>
      <c r="BA12702" s="15"/>
      <c r="BB12702" s="15"/>
      <c r="BC12702" s="15"/>
      <c r="BD12702" s="15"/>
      <c r="BE12702" s="15"/>
      <c r="BF12702" s="15"/>
    </row>
    <row r="12703" spans="2:58">
      <c r="B12703" s="15"/>
      <c r="C12703" s="17"/>
      <c r="D12703" s="15"/>
      <c r="E12703" s="15"/>
      <c r="F12703" s="15"/>
      <c r="H12703">
        <v>12702</v>
      </c>
      <c r="I12703" s="1" t="s">
        <v>752</v>
      </c>
      <c r="J12703" s="1"/>
      <c r="K12703" s="2"/>
      <c r="L12703">
        <v>12702</v>
      </c>
      <c r="M12703" s="1" t="s">
        <v>753</v>
      </c>
      <c r="N12703" s="1"/>
      <c r="O12703" s="2"/>
      <c r="P12703">
        <v>12702</v>
      </c>
      <c r="Q12703" s="1" t="s">
        <v>754</v>
      </c>
      <c r="R12703" s="1"/>
      <c r="S12703" s="2"/>
      <c r="T12703">
        <v>12702</v>
      </c>
      <c r="U12703" s="1" t="s">
        <v>178</v>
      </c>
      <c r="V12703" s="1"/>
      <c r="W12703" s="2"/>
      <c r="X12703">
        <v>12702</v>
      </c>
      <c r="Y12703" s="1" t="s">
        <v>179</v>
      </c>
      <c r="Z12703" s="1"/>
      <c r="AA12703" s="2"/>
      <c r="AQ12703" s="15"/>
      <c r="AR12703" s="15"/>
      <c r="AS12703" s="15"/>
      <c r="AT12703" s="15"/>
      <c r="AU12703" s="15"/>
      <c r="AV12703" s="15"/>
      <c r="BA12703" s="15"/>
      <c r="BB12703" s="15"/>
      <c r="BC12703" s="15"/>
      <c r="BD12703" s="15"/>
      <c r="BE12703" s="15"/>
      <c r="BF12703" s="15"/>
    </row>
    <row r="12704" spans="2:58">
      <c r="B12704" s="15"/>
      <c r="C12704" s="17"/>
      <c r="D12704" s="15"/>
      <c r="E12704" s="15"/>
      <c r="F12704" s="15"/>
      <c r="H12704">
        <v>12703</v>
      </c>
      <c r="I12704" s="1" t="s">
        <v>752</v>
      </c>
      <c r="J12704" s="1"/>
      <c r="K12704" s="2"/>
      <c r="L12704">
        <v>12703</v>
      </c>
      <c r="M12704" s="1" t="s">
        <v>753</v>
      </c>
      <c r="N12704" s="1"/>
      <c r="O12704" s="2"/>
      <c r="P12704">
        <v>12703</v>
      </c>
      <c r="Q12704" s="1" t="s">
        <v>754</v>
      </c>
      <c r="R12704" s="1"/>
      <c r="S12704" s="2"/>
      <c r="T12704">
        <v>12703</v>
      </c>
      <c r="U12704" s="1" t="s">
        <v>178</v>
      </c>
      <c r="V12704" s="1"/>
      <c r="W12704" s="2"/>
      <c r="X12704">
        <v>12703</v>
      </c>
      <c r="Y12704" s="1" t="s">
        <v>179</v>
      </c>
      <c r="Z12704" s="1"/>
      <c r="AA12704" s="2"/>
      <c r="AQ12704" s="15"/>
      <c r="AR12704" s="15"/>
      <c r="AS12704" s="15"/>
      <c r="AT12704" s="15"/>
      <c r="AU12704" s="14"/>
      <c r="AV12704" s="14"/>
      <c r="BA12704" s="15"/>
      <c r="BB12704" s="15"/>
      <c r="BC12704" s="15"/>
      <c r="BD12704" s="15"/>
      <c r="BE12704" s="15"/>
      <c r="BF12704" s="15"/>
    </row>
    <row r="12705" spans="2:58">
      <c r="B12705" s="17"/>
      <c r="C12705" s="14"/>
      <c r="D12705" s="15"/>
      <c r="E12705" s="14"/>
      <c r="F12705" s="15"/>
      <c r="H12705">
        <v>12704</v>
      </c>
      <c r="I12705" s="1" t="s">
        <v>752</v>
      </c>
      <c r="J12705" s="1"/>
      <c r="K12705" s="2"/>
      <c r="L12705">
        <v>12704</v>
      </c>
      <c r="M12705" s="1" t="s">
        <v>753</v>
      </c>
      <c r="N12705" s="1"/>
      <c r="O12705" s="2"/>
      <c r="P12705">
        <v>12704</v>
      </c>
      <c r="Q12705" s="1" t="s">
        <v>754</v>
      </c>
      <c r="R12705" s="1"/>
      <c r="S12705" s="2"/>
      <c r="T12705">
        <v>12704</v>
      </c>
      <c r="U12705" s="1" t="s">
        <v>178</v>
      </c>
      <c r="V12705" s="1"/>
      <c r="W12705" s="2"/>
      <c r="X12705">
        <v>12704</v>
      </c>
      <c r="Y12705" s="1" t="s">
        <v>179</v>
      </c>
      <c r="Z12705" s="1"/>
      <c r="AA12705" s="2"/>
      <c r="AD12705"/>
      <c r="AE12705" s="3"/>
      <c r="AF12705" s="3"/>
      <c r="AG12705" s="46"/>
      <c r="AH12705" s="15"/>
      <c r="AI12705" s="15"/>
      <c r="AQ12705" s="15"/>
      <c r="AR12705" s="15"/>
      <c r="AS12705" s="15"/>
      <c r="AT12705" s="15"/>
      <c r="AU12705" s="14"/>
      <c r="AV12705" s="14"/>
      <c r="BA12705" s="15"/>
      <c r="BB12705" s="15"/>
      <c r="BC12705" s="15"/>
      <c r="BD12705" s="15"/>
      <c r="BE12705" s="15"/>
      <c r="BF12705" s="14"/>
    </row>
    <row r="12706" spans="2:58">
      <c r="B12706" s="160"/>
      <c r="C12706" s="14"/>
      <c r="D12706" s="15"/>
      <c r="E12706" s="14"/>
      <c r="F12706" s="15"/>
      <c r="H12706">
        <v>12705</v>
      </c>
      <c r="I12706" s="1" t="s">
        <v>752</v>
      </c>
      <c r="J12706" s="1"/>
      <c r="K12706" s="2"/>
      <c r="L12706">
        <v>12705</v>
      </c>
      <c r="M12706" s="1" t="s">
        <v>753</v>
      </c>
      <c r="N12706" s="1"/>
      <c r="O12706" s="2"/>
      <c r="P12706">
        <v>12705</v>
      </c>
      <c r="Q12706" s="1" t="s">
        <v>754</v>
      </c>
      <c r="R12706" s="1"/>
      <c r="S12706" s="2"/>
      <c r="T12706">
        <v>12705</v>
      </c>
      <c r="U12706" s="1" t="s">
        <v>178</v>
      </c>
      <c r="V12706" s="1"/>
      <c r="W12706" s="2"/>
      <c r="X12706">
        <v>12705</v>
      </c>
      <c r="Y12706" s="1" t="s">
        <v>179</v>
      </c>
      <c r="Z12706" s="1"/>
      <c r="AA12706" s="2"/>
      <c r="AD12706"/>
      <c r="AE12706" s="3"/>
      <c r="AF12706" s="3"/>
      <c r="AG12706" s="46"/>
      <c r="AH12706" s="15"/>
      <c r="AI12706" s="15"/>
      <c r="AQ12706" s="52"/>
      <c r="AR12706" s="52"/>
      <c r="AS12706" s="52"/>
      <c r="AT12706" s="52"/>
      <c r="AU12706" s="52"/>
      <c r="AV12706" s="52"/>
      <c r="BA12706" s="15"/>
      <c r="BB12706" s="15"/>
      <c r="BC12706" s="15"/>
      <c r="BD12706" s="15"/>
      <c r="BE12706" s="15"/>
      <c r="BF12706" s="15"/>
    </row>
    <row r="12707" spans="2:58">
      <c r="B12707" s="160"/>
      <c r="C12707" s="14"/>
      <c r="D12707" s="15"/>
      <c r="E12707" s="14"/>
      <c r="F12707" s="15"/>
      <c r="H12707">
        <v>12706</v>
      </c>
      <c r="I12707" s="1" t="s">
        <v>752</v>
      </c>
      <c r="J12707" s="1"/>
      <c r="K12707" s="2"/>
      <c r="L12707">
        <v>12706</v>
      </c>
      <c r="M12707" s="1" t="s">
        <v>753</v>
      </c>
      <c r="N12707" s="1"/>
      <c r="O12707" s="2"/>
      <c r="P12707">
        <v>12706</v>
      </c>
      <c r="Q12707" s="1" t="s">
        <v>754</v>
      </c>
      <c r="R12707" s="1"/>
      <c r="S12707" s="2"/>
      <c r="T12707">
        <v>12706</v>
      </c>
      <c r="U12707" s="1" t="s">
        <v>178</v>
      </c>
      <c r="V12707" s="1"/>
      <c r="W12707" s="2"/>
      <c r="X12707">
        <v>12706</v>
      </c>
      <c r="Y12707" s="1" t="s">
        <v>179</v>
      </c>
      <c r="Z12707" s="1"/>
      <c r="AA12707" s="2"/>
      <c r="AD12707"/>
      <c r="AE12707" s="3"/>
      <c r="AF12707" s="3"/>
      <c r="AG12707" s="46"/>
      <c r="AH12707" s="15"/>
      <c r="AI12707" s="15"/>
      <c r="AQ12707" s="15"/>
      <c r="AR12707" s="15"/>
      <c r="AS12707" s="15"/>
      <c r="AT12707" s="15"/>
      <c r="AU12707" s="15"/>
      <c r="AV12707" s="15"/>
      <c r="BA12707" s="15"/>
      <c r="BB12707" s="15"/>
      <c r="BC12707" s="15"/>
      <c r="BD12707" s="15"/>
      <c r="BE12707" s="15"/>
      <c r="BF12707" s="15"/>
    </row>
    <row r="12708" spans="2:58">
      <c r="B12708" s="15"/>
      <c r="C12708" s="17"/>
      <c r="D12708" s="15"/>
      <c r="E12708" s="15"/>
      <c r="F12708" s="15"/>
      <c r="H12708">
        <v>12707</v>
      </c>
      <c r="I12708" s="1" t="s">
        <v>752</v>
      </c>
      <c r="J12708" s="1"/>
      <c r="K12708" s="2"/>
      <c r="L12708">
        <v>12707</v>
      </c>
      <c r="M12708" s="1" t="s">
        <v>753</v>
      </c>
      <c r="N12708" s="1"/>
      <c r="O12708" s="2"/>
      <c r="P12708">
        <v>12707</v>
      </c>
      <c r="Q12708" s="1" t="s">
        <v>754</v>
      </c>
      <c r="R12708" s="1"/>
      <c r="S12708" s="2"/>
      <c r="T12708">
        <v>12707</v>
      </c>
      <c r="U12708" s="1" t="s">
        <v>178</v>
      </c>
      <c r="V12708" s="1"/>
      <c r="W12708" s="2"/>
      <c r="X12708">
        <v>12707</v>
      </c>
      <c r="Y12708" s="1" t="s">
        <v>179</v>
      </c>
      <c r="Z12708" s="1"/>
      <c r="AA12708" s="2"/>
      <c r="AD12708"/>
      <c r="AE12708" s="3"/>
      <c r="AF12708" s="3"/>
      <c r="AG12708" s="46"/>
      <c r="AH12708" s="15"/>
      <c r="AI12708" s="15"/>
      <c r="AQ12708" s="15"/>
      <c r="AR12708" s="15"/>
      <c r="AS12708" s="15"/>
      <c r="AT12708" s="15"/>
      <c r="AU12708" s="14"/>
      <c r="AV12708" s="14"/>
      <c r="BA12708" s="15"/>
      <c r="BB12708" s="15"/>
      <c r="BC12708" s="15"/>
      <c r="BD12708" s="15"/>
      <c r="BE12708" s="15"/>
      <c r="BF12708" s="14"/>
    </row>
    <row r="12709" spans="2:58">
      <c r="B12709" s="15"/>
      <c r="C12709" s="17"/>
      <c r="D12709" s="15"/>
      <c r="E12709" s="15"/>
      <c r="F12709" s="15"/>
      <c r="H12709">
        <v>12708</v>
      </c>
      <c r="I12709" s="1" t="s">
        <v>752</v>
      </c>
      <c r="J12709" s="1"/>
      <c r="K12709" s="2"/>
      <c r="L12709">
        <v>12708</v>
      </c>
      <c r="M12709" s="1" t="s">
        <v>753</v>
      </c>
      <c r="N12709" s="1"/>
      <c r="O12709" s="2"/>
      <c r="P12709">
        <v>12708</v>
      </c>
      <c r="Q12709" s="1" t="s">
        <v>754</v>
      </c>
      <c r="R12709" s="1"/>
      <c r="S12709" s="2"/>
      <c r="T12709">
        <v>12708</v>
      </c>
      <c r="U12709" s="1" t="s">
        <v>178</v>
      </c>
      <c r="V12709" s="1"/>
      <c r="W12709" s="2"/>
      <c r="X12709">
        <v>12708</v>
      </c>
      <c r="Y12709" s="1" t="s">
        <v>179</v>
      </c>
      <c r="Z12709" s="1"/>
      <c r="AA12709" s="2"/>
      <c r="AD12709"/>
      <c r="AE12709" s="3"/>
      <c r="AF12709" s="3"/>
      <c r="AG12709" s="46"/>
      <c r="AH12709" s="15"/>
      <c r="AI12709" s="15"/>
      <c r="AQ12709" s="15"/>
      <c r="AR12709" s="15"/>
      <c r="AS12709" s="15"/>
      <c r="AT12709" s="15"/>
      <c r="AU12709" s="14"/>
      <c r="AV12709" s="14"/>
      <c r="BA12709" s="15"/>
      <c r="BB12709" s="15"/>
      <c r="BC12709" s="15"/>
      <c r="BD12709" s="15"/>
      <c r="BE12709" s="15"/>
      <c r="BF12709" s="15"/>
    </row>
    <row r="12710" spans="2:58">
      <c r="B12710" s="17"/>
      <c r="C12710" s="14"/>
      <c r="D12710" s="15"/>
      <c r="E12710" s="14"/>
      <c r="F12710" s="15"/>
      <c r="H12710">
        <v>12709</v>
      </c>
      <c r="I12710" s="1" t="s">
        <v>752</v>
      </c>
      <c r="J12710" s="1"/>
      <c r="K12710" s="2"/>
      <c r="L12710">
        <v>12709</v>
      </c>
      <c r="M12710" s="1" t="s">
        <v>753</v>
      </c>
      <c r="N12710" s="1"/>
      <c r="O12710" s="2"/>
      <c r="P12710">
        <v>12709</v>
      </c>
      <c r="Q12710" s="1" t="s">
        <v>754</v>
      </c>
      <c r="R12710" s="1"/>
      <c r="S12710" s="2"/>
      <c r="T12710">
        <v>12709</v>
      </c>
      <c r="U12710" s="1" t="s">
        <v>178</v>
      </c>
      <c r="V12710" s="1"/>
      <c r="W12710" s="2"/>
      <c r="X12710">
        <v>12709</v>
      </c>
      <c r="Y12710" s="1" t="s">
        <v>179</v>
      </c>
      <c r="Z12710" s="1"/>
      <c r="AA12710" s="2"/>
      <c r="AD12710"/>
      <c r="AE12710" s="3"/>
      <c r="AF12710" s="3"/>
      <c r="AG12710" s="46"/>
      <c r="AH12710" s="15"/>
      <c r="AI12710" s="15"/>
      <c r="AQ12710" s="15"/>
      <c r="AR12710" s="15"/>
      <c r="AS12710" s="15"/>
      <c r="AT12710" s="15"/>
      <c r="AU12710" s="15"/>
      <c r="AV12710" s="15"/>
      <c r="BA12710" s="15"/>
      <c r="BB12710" s="15"/>
      <c r="BC12710" s="15"/>
      <c r="BD12710" s="15"/>
      <c r="BE12710" s="15"/>
      <c r="BF12710" s="15"/>
    </row>
    <row r="12711" spans="2:58">
      <c r="B12711" s="17"/>
      <c r="C12711" s="14"/>
      <c r="D12711" s="15"/>
      <c r="E12711" s="14"/>
      <c r="F12711" s="15"/>
      <c r="H12711">
        <v>12710</v>
      </c>
      <c r="I12711" s="1" t="s">
        <v>752</v>
      </c>
      <c r="J12711" s="1"/>
      <c r="K12711" s="2"/>
      <c r="L12711">
        <v>12710</v>
      </c>
      <c r="M12711" s="1" t="s">
        <v>753</v>
      </c>
      <c r="N12711" s="1"/>
      <c r="O12711" s="2"/>
      <c r="P12711">
        <v>12710</v>
      </c>
      <c r="Q12711" s="1" t="s">
        <v>754</v>
      </c>
      <c r="R12711" s="1"/>
      <c r="S12711" s="2"/>
      <c r="T12711">
        <v>12710</v>
      </c>
      <c r="U12711" s="1" t="s">
        <v>178</v>
      </c>
      <c r="V12711" s="1"/>
      <c r="W12711" s="2"/>
      <c r="X12711">
        <v>12710</v>
      </c>
      <c r="Y12711" s="1" t="s">
        <v>179</v>
      </c>
      <c r="Z12711" s="1"/>
      <c r="AA12711" s="2"/>
      <c r="AD12711"/>
      <c r="AE12711" s="3"/>
      <c r="AF12711" s="3"/>
      <c r="AG12711" s="46"/>
      <c r="AH12711" s="15"/>
      <c r="AI12711" s="15"/>
      <c r="AQ12711" s="15"/>
      <c r="AR12711" s="15"/>
      <c r="AS12711" s="15"/>
      <c r="AT12711" s="15"/>
      <c r="AU12711" s="15"/>
      <c r="AV12711" s="15"/>
      <c r="BA12711" s="15"/>
      <c r="BB12711" s="15"/>
      <c r="BC12711" s="15"/>
      <c r="BD12711" s="15"/>
      <c r="BE12711" s="15"/>
      <c r="BF12711" s="15"/>
    </row>
    <row r="12712" spans="2:58">
      <c r="B12712" s="17"/>
      <c r="C12712" s="14"/>
      <c r="D12712" s="15"/>
      <c r="E12712" s="14"/>
      <c r="F12712" s="15"/>
      <c r="H12712">
        <v>12711</v>
      </c>
      <c r="I12712" s="1" t="s">
        <v>752</v>
      </c>
      <c r="J12712" s="1"/>
      <c r="K12712" s="2"/>
      <c r="L12712">
        <v>12711</v>
      </c>
      <c r="M12712" s="1" t="s">
        <v>753</v>
      </c>
      <c r="N12712" s="1"/>
      <c r="O12712" s="2"/>
      <c r="P12712">
        <v>12711</v>
      </c>
      <c r="Q12712" s="1" t="s">
        <v>754</v>
      </c>
      <c r="R12712" s="1"/>
      <c r="S12712" s="2"/>
      <c r="T12712">
        <v>12711</v>
      </c>
      <c r="U12712" s="1" t="s">
        <v>178</v>
      </c>
      <c r="V12712" s="1"/>
      <c r="W12712" s="2"/>
      <c r="X12712">
        <v>12711</v>
      </c>
      <c r="Y12712" s="1" t="s">
        <v>179</v>
      </c>
      <c r="Z12712" s="1"/>
      <c r="AA12712" s="2"/>
      <c r="AD12712"/>
      <c r="AE12712" s="3"/>
      <c r="AF12712" s="3"/>
      <c r="AG12712" s="46"/>
      <c r="AH12712" s="15"/>
      <c r="AI12712" s="15"/>
      <c r="AQ12712" s="15"/>
      <c r="AR12712" s="15"/>
      <c r="AS12712" s="15"/>
      <c r="AT12712" s="15"/>
      <c r="AU12712" s="15"/>
      <c r="AV12712" s="15"/>
      <c r="BA12712" s="15"/>
      <c r="BB12712" s="15"/>
      <c r="BC12712" s="15"/>
      <c r="BD12712" s="15"/>
      <c r="BE12712" s="15"/>
      <c r="BF12712" s="15"/>
    </row>
    <row r="12713" spans="2:58">
      <c r="B12713" s="15"/>
      <c r="C12713" s="17"/>
      <c r="D12713" s="15"/>
      <c r="E12713" s="15"/>
      <c r="F12713" s="15"/>
      <c r="H12713">
        <v>12712</v>
      </c>
      <c r="I12713" s="1" t="s">
        <v>752</v>
      </c>
      <c r="J12713" s="1"/>
      <c r="K12713" s="2"/>
      <c r="L12713">
        <v>12712</v>
      </c>
      <c r="M12713" s="1" t="s">
        <v>753</v>
      </c>
      <c r="N12713" s="1"/>
      <c r="O12713" s="2"/>
      <c r="P12713">
        <v>12712</v>
      </c>
      <c r="Q12713" s="1" t="s">
        <v>754</v>
      </c>
      <c r="R12713" s="1"/>
      <c r="S12713" s="2"/>
      <c r="T12713">
        <v>12712</v>
      </c>
      <c r="U12713" s="1" t="s">
        <v>178</v>
      </c>
      <c r="V12713" s="1"/>
      <c r="W12713" s="2"/>
      <c r="X12713">
        <v>12712</v>
      </c>
      <c r="Y12713" s="1" t="s">
        <v>179</v>
      </c>
      <c r="Z12713" s="1"/>
      <c r="AA12713" s="2"/>
      <c r="AD12713"/>
      <c r="AE12713" s="3"/>
      <c r="AF12713" s="3"/>
      <c r="AG12713" s="46"/>
      <c r="AH12713" s="15"/>
      <c r="AI12713" s="15"/>
      <c r="AQ12713" s="15"/>
      <c r="AR12713" s="15"/>
      <c r="AS12713" s="15"/>
      <c r="AT12713" s="15"/>
      <c r="AU12713" s="14"/>
      <c r="AV12713" s="14"/>
      <c r="BA12713" s="15"/>
      <c r="BB12713" s="15"/>
      <c r="BC12713" s="15"/>
      <c r="BD12713" s="15"/>
      <c r="BE12713" s="15"/>
      <c r="BF12713" s="14"/>
    </row>
    <row r="12714" spans="2:58">
      <c r="B12714" s="15"/>
      <c r="C12714" s="17"/>
      <c r="D12714" s="15"/>
      <c r="E12714" s="15"/>
      <c r="F12714" s="15"/>
      <c r="H12714">
        <v>12713</v>
      </c>
      <c r="I12714" s="1" t="s">
        <v>752</v>
      </c>
      <c r="J12714" s="1"/>
      <c r="K12714" s="2"/>
      <c r="L12714">
        <v>12713</v>
      </c>
      <c r="M12714" s="1" t="s">
        <v>753</v>
      </c>
      <c r="N12714" s="1"/>
      <c r="O12714" s="2"/>
      <c r="P12714">
        <v>12713</v>
      </c>
      <c r="Q12714" s="1" t="s">
        <v>754</v>
      </c>
      <c r="R12714" s="1"/>
      <c r="S12714" s="2"/>
      <c r="T12714">
        <v>12713</v>
      </c>
      <c r="U12714" s="1" t="s">
        <v>178</v>
      </c>
      <c r="V12714" s="1"/>
      <c r="W12714" s="2"/>
      <c r="X12714">
        <v>12713</v>
      </c>
      <c r="Y12714" s="1" t="s">
        <v>179</v>
      </c>
      <c r="Z12714" s="1"/>
      <c r="AA12714" s="2"/>
      <c r="AD12714"/>
      <c r="AE12714" s="3"/>
      <c r="AF12714" s="3"/>
      <c r="AG12714" s="46"/>
      <c r="AH12714" s="15"/>
      <c r="AI12714" s="15"/>
      <c r="AQ12714" s="15"/>
      <c r="AR12714" s="15"/>
      <c r="AS12714" s="15"/>
      <c r="AT12714" s="15"/>
      <c r="AU12714" s="15"/>
      <c r="AV12714" s="15"/>
      <c r="BA12714" s="15"/>
      <c r="BB12714" s="15"/>
      <c r="BC12714" s="15"/>
      <c r="BD12714" s="15"/>
      <c r="BE12714" s="15"/>
      <c r="BF12714" s="14"/>
    </row>
    <row r="12715" spans="2:58">
      <c r="B12715" s="15"/>
      <c r="C12715" s="14"/>
      <c r="D12715" s="15"/>
      <c r="E12715" s="14"/>
      <c r="F12715" s="15"/>
      <c r="H12715">
        <v>12714</v>
      </c>
      <c r="I12715" s="1" t="s">
        <v>752</v>
      </c>
      <c r="J12715" s="1"/>
      <c r="K12715" s="2"/>
      <c r="L12715">
        <v>12714</v>
      </c>
      <c r="M12715" s="1" t="s">
        <v>753</v>
      </c>
      <c r="N12715" s="1"/>
      <c r="O12715" s="2"/>
      <c r="P12715">
        <v>12714</v>
      </c>
      <c r="Q12715" s="1" t="s">
        <v>754</v>
      </c>
      <c r="R12715" s="1"/>
      <c r="S12715" s="2"/>
      <c r="T12715">
        <v>12714</v>
      </c>
      <c r="U12715" s="1" t="s">
        <v>178</v>
      </c>
      <c r="V12715" s="1"/>
      <c r="W12715" s="2"/>
      <c r="X12715">
        <v>12714</v>
      </c>
      <c r="Y12715" s="1" t="s">
        <v>179</v>
      </c>
      <c r="Z12715" s="1"/>
      <c r="AA12715" s="2"/>
      <c r="AD12715"/>
      <c r="AE12715" s="3"/>
      <c r="AF12715" s="3"/>
      <c r="AG12715" s="46"/>
      <c r="AH12715" s="15"/>
      <c r="AI12715" s="15"/>
      <c r="AQ12715" s="15"/>
      <c r="AR12715" s="15"/>
      <c r="AS12715" s="15"/>
      <c r="AT12715" s="15"/>
      <c r="AU12715" s="14"/>
      <c r="AV12715" s="14"/>
      <c r="BA12715" s="15"/>
      <c r="BB12715" s="15"/>
      <c r="BC12715" s="15"/>
      <c r="BD12715" s="15"/>
      <c r="BE12715" s="15"/>
      <c r="BF12715" s="15"/>
    </row>
    <row r="12716" spans="2:58">
      <c r="B12716" s="15"/>
      <c r="C12716" s="14"/>
      <c r="D12716" s="15"/>
      <c r="E12716" s="14"/>
      <c r="F12716" s="15"/>
      <c r="H12716">
        <v>12715</v>
      </c>
      <c r="I12716" s="1" t="s">
        <v>752</v>
      </c>
      <c r="J12716" s="1"/>
      <c r="K12716" s="2"/>
      <c r="L12716">
        <v>12715</v>
      </c>
      <c r="M12716" s="1" t="s">
        <v>753</v>
      </c>
      <c r="N12716" s="1"/>
      <c r="O12716" s="2"/>
      <c r="P12716">
        <v>12715</v>
      </c>
      <c r="Q12716" s="1" t="s">
        <v>754</v>
      </c>
      <c r="R12716" s="1"/>
      <c r="S12716" s="2"/>
      <c r="T12716">
        <v>12715</v>
      </c>
      <c r="U12716" s="1" t="s">
        <v>178</v>
      </c>
      <c r="V12716" s="1"/>
      <c r="W12716" s="2"/>
      <c r="X12716">
        <v>12715</v>
      </c>
      <c r="Y12716" s="1" t="s">
        <v>179</v>
      </c>
      <c r="Z12716" s="1"/>
      <c r="AA12716" s="2"/>
      <c r="AD12716"/>
      <c r="AE12716" s="3"/>
      <c r="AF12716" s="3"/>
      <c r="AG12716" s="46"/>
      <c r="AH12716" s="15"/>
      <c r="AI12716" s="15"/>
      <c r="AQ12716" s="15"/>
      <c r="AR12716" s="15"/>
      <c r="AS12716" s="15"/>
      <c r="AT12716" s="15"/>
      <c r="AU12716" s="15"/>
      <c r="AV12716" s="15"/>
      <c r="BA12716" s="15"/>
      <c r="BB12716" s="15"/>
      <c r="BC12716" s="15"/>
      <c r="BD12716" s="15"/>
      <c r="BE12716" s="15"/>
      <c r="BF12716" s="15"/>
    </row>
    <row r="12717" spans="2:58">
      <c r="B12717" s="15"/>
      <c r="C12717" s="14"/>
      <c r="D12717" s="159"/>
      <c r="E12717" s="14"/>
      <c r="F12717" s="15"/>
      <c r="H12717">
        <v>12716</v>
      </c>
      <c r="I12717" s="1" t="s">
        <v>752</v>
      </c>
      <c r="J12717" s="1"/>
      <c r="K12717" s="2"/>
      <c r="L12717">
        <v>12716</v>
      </c>
      <c r="M12717" s="1" t="s">
        <v>753</v>
      </c>
      <c r="N12717" s="1"/>
      <c r="O12717" s="2"/>
      <c r="P12717">
        <v>12716</v>
      </c>
      <c r="Q12717" s="1" t="s">
        <v>754</v>
      </c>
      <c r="R12717" s="1"/>
      <c r="S12717" s="2"/>
      <c r="T12717">
        <v>12716</v>
      </c>
      <c r="U12717" s="1" t="s">
        <v>178</v>
      </c>
      <c r="V12717" s="1"/>
      <c r="W12717" s="2"/>
      <c r="X12717">
        <v>12716</v>
      </c>
      <c r="Y12717" s="1" t="s">
        <v>179</v>
      </c>
      <c r="Z12717" s="1"/>
      <c r="AA12717" s="2"/>
      <c r="AD12717"/>
      <c r="AE12717" s="3"/>
      <c r="AF12717" s="3"/>
      <c r="AG12717" s="46"/>
      <c r="AH12717" s="15"/>
      <c r="AI12717" s="15"/>
      <c r="AQ12717" s="15"/>
      <c r="AR12717" s="15"/>
      <c r="AS12717" s="15"/>
      <c r="AT12717" s="15"/>
      <c r="AU12717" s="14"/>
      <c r="AV12717" s="14"/>
      <c r="BA12717" s="15"/>
      <c r="BB12717" s="15"/>
      <c r="BC12717" s="15"/>
      <c r="BD12717" s="15"/>
      <c r="BE12717" s="15"/>
      <c r="BF12717" s="15"/>
    </row>
    <row r="12718" spans="2:58">
      <c r="B12718" s="15"/>
      <c r="C12718" s="17"/>
      <c r="D12718" s="15"/>
      <c r="E12718" s="15"/>
      <c r="F12718" s="15"/>
      <c r="H12718">
        <v>12717</v>
      </c>
      <c r="I12718" s="1" t="s">
        <v>752</v>
      </c>
      <c r="J12718" s="1"/>
      <c r="K12718" s="2"/>
      <c r="L12718">
        <v>12717</v>
      </c>
      <c r="M12718" s="1" t="s">
        <v>753</v>
      </c>
      <c r="N12718" s="1"/>
      <c r="O12718" s="2"/>
      <c r="P12718">
        <v>12717</v>
      </c>
      <c r="Q12718" s="1" t="s">
        <v>754</v>
      </c>
      <c r="R12718" s="1"/>
      <c r="S12718" s="2"/>
      <c r="T12718">
        <v>12717</v>
      </c>
      <c r="U12718" s="1" t="s">
        <v>178</v>
      </c>
      <c r="V12718" s="1"/>
      <c r="W12718" s="2"/>
      <c r="X12718">
        <v>12717</v>
      </c>
      <c r="Y12718" s="1" t="s">
        <v>179</v>
      </c>
      <c r="Z12718" s="1"/>
      <c r="AA12718" s="2"/>
      <c r="AD12718"/>
      <c r="AE12718" s="3"/>
      <c r="AF12718" s="3"/>
      <c r="AG12718" s="46"/>
      <c r="AH12718" s="15"/>
      <c r="AI12718" s="15"/>
      <c r="AQ12718" s="15"/>
      <c r="AR12718" s="15"/>
      <c r="AS12718" s="15"/>
      <c r="AT12718" s="15"/>
      <c r="AU12718" s="14"/>
      <c r="AV12718" s="14"/>
      <c r="BA12718" s="15"/>
      <c r="BB12718" s="15"/>
      <c r="BC12718" s="15"/>
      <c r="BD12718" s="15"/>
      <c r="BE12718" s="15"/>
      <c r="BF12718" s="15"/>
    </row>
    <row r="12719" spans="2:58">
      <c r="B12719" s="159"/>
      <c r="C12719" s="14"/>
      <c r="D12719" s="15"/>
      <c r="E12719" s="14"/>
      <c r="F12719" s="15"/>
      <c r="H12719">
        <v>12718</v>
      </c>
      <c r="I12719" s="1" t="s">
        <v>752</v>
      </c>
      <c r="J12719" s="1"/>
      <c r="K12719" s="2"/>
      <c r="L12719">
        <v>12718</v>
      </c>
      <c r="M12719" s="1" t="s">
        <v>753</v>
      </c>
      <c r="N12719" s="1"/>
      <c r="O12719" s="2"/>
      <c r="P12719">
        <v>12718</v>
      </c>
      <c r="Q12719" s="1" t="s">
        <v>754</v>
      </c>
      <c r="R12719" s="1"/>
      <c r="S12719" s="2"/>
      <c r="T12719">
        <v>12718</v>
      </c>
      <c r="U12719" s="1" t="s">
        <v>178</v>
      </c>
      <c r="V12719" s="1"/>
      <c r="W12719" s="2"/>
      <c r="X12719">
        <v>12718</v>
      </c>
      <c r="Y12719" s="1" t="s">
        <v>179</v>
      </c>
      <c r="Z12719" s="1"/>
      <c r="AA12719" s="2"/>
      <c r="AD12719"/>
      <c r="AE12719" s="3"/>
      <c r="AF12719" s="3"/>
      <c r="AG12719" s="46"/>
      <c r="AH12719" s="15"/>
      <c r="AI12719" s="15"/>
      <c r="AQ12719" s="15"/>
      <c r="AR12719" s="15"/>
      <c r="AS12719" s="15"/>
      <c r="AT12719" s="15"/>
      <c r="AU12719" s="14"/>
      <c r="AV12719" s="14"/>
      <c r="BA12719" s="15"/>
      <c r="BB12719" s="15"/>
      <c r="BC12719" s="15"/>
      <c r="BD12719" s="15"/>
      <c r="BE12719" s="15"/>
      <c r="BF12719" s="15"/>
    </row>
    <row r="12720" spans="2:58">
      <c r="B12720" s="17"/>
      <c r="C12720" s="14"/>
      <c r="D12720" s="15"/>
      <c r="E12720" s="14"/>
      <c r="F12720" s="15"/>
      <c r="H12720">
        <v>12719</v>
      </c>
      <c r="I12720" s="1" t="s">
        <v>752</v>
      </c>
      <c r="J12720" s="1"/>
      <c r="K12720" s="2"/>
      <c r="L12720">
        <v>12719</v>
      </c>
      <c r="M12720" s="1" t="s">
        <v>753</v>
      </c>
      <c r="N12720" s="1"/>
      <c r="O12720" s="2"/>
      <c r="P12720">
        <v>12719</v>
      </c>
      <c r="Q12720" s="1" t="s">
        <v>754</v>
      </c>
      <c r="R12720" s="1"/>
      <c r="S12720" s="2"/>
      <c r="T12720">
        <v>12719</v>
      </c>
      <c r="U12720" s="1" t="s">
        <v>178</v>
      </c>
      <c r="V12720" s="1"/>
      <c r="W12720" s="2"/>
      <c r="X12720">
        <v>12719</v>
      </c>
      <c r="Y12720" s="1" t="s">
        <v>179</v>
      </c>
      <c r="Z12720" s="1"/>
      <c r="AA12720" s="2"/>
      <c r="AD12720"/>
      <c r="AE12720" s="3"/>
      <c r="AF12720" s="3"/>
      <c r="AG12720" s="46"/>
      <c r="AH12720" s="15"/>
      <c r="AI12720" s="15"/>
      <c r="AQ12720" s="15"/>
      <c r="AR12720" s="15"/>
      <c r="AS12720" s="15"/>
      <c r="AT12720" s="15"/>
      <c r="AU12720" s="14"/>
      <c r="AV12720" s="14"/>
      <c r="BA12720" s="15"/>
      <c r="BB12720" s="15"/>
      <c r="BC12720" s="15"/>
      <c r="BD12720" s="15"/>
      <c r="BE12720" s="15"/>
      <c r="BF12720" s="15"/>
    </row>
    <row r="12721" spans="2:58">
      <c r="B12721" s="15"/>
      <c r="C12721" s="15"/>
      <c r="D12721" s="15"/>
      <c r="E12721" s="15"/>
      <c r="F12721" s="15"/>
      <c r="H12721">
        <v>12720</v>
      </c>
      <c r="I12721" s="1" t="s">
        <v>752</v>
      </c>
      <c r="J12721" s="1"/>
      <c r="K12721" s="2"/>
      <c r="L12721">
        <v>12720</v>
      </c>
      <c r="M12721" s="1" t="s">
        <v>753</v>
      </c>
      <c r="N12721" s="1"/>
      <c r="O12721" s="2"/>
      <c r="P12721">
        <v>12720</v>
      </c>
      <c r="Q12721" s="1" t="s">
        <v>754</v>
      </c>
      <c r="R12721" s="1"/>
      <c r="S12721" s="2"/>
      <c r="T12721">
        <v>12720</v>
      </c>
      <c r="U12721" s="1" t="s">
        <v>178</v>
      </c>
      <c r="V12721" s="1"/>
      <c r="W12721" s="2"/>
      <c r="X12721">
        <v>12720</v>
      </c>
      <c r="Y12721" s="1" t="s">
        <v>179</v>
      </c>
      <c r="Z12721" s="1"/>
      <c r="AA12721" s="2"/>
      <c r="AD12721"/>
      <c r="AE12721" s="3"/>
      <c r="AF12721" s="3"/>
      <c r="AG12721" s="46"/>
      <c r="AH12721" s="15"/>
      <c r="AI12721" s="15"/>
      <c r="AQ12721" s="15"/>
      <c r="AR12721" s="15"/>
      <c r="AS12721" s="15"/>
      <c r="AT12721" s="15"/>
      <c r="AU12721" s="14"/>
      <c r="AV12721" s="14"/>
      <c r="BA12721" s="15"/>
      <c r="BB12721" s="15"/>
      <c r="BC12721" s="15"/>
      <c r="BD12721" s="15"/>
      <c r="BE12721" s="15"/>
      <c r="BF12721" s="15"/>
    </row>
    <row r="12722" spans="2:58">
      <c r="B12722" s="15"/>
      <c r="C12722" s="15"/>
      <c r="D12722" s="15"/>
      <c r="E12722" s="15"/>
      <c r="F12722" s="15"/>
      <c r="H12722">
        <v>12721</v>
      </c>
      <c r="I12722" s="1" t="s">
        <v>752</v>
      </c>
      <c r="J12722" s="1"/>
      <c r="K12722" s="2"/>
      <c r="L12722">
        <v>12721</v>
      </c>
      <c r="M12722" s="1" t="s">
        <v>753</v>
      </c>
      <c r="N12722" s="1"/>
      <c r="O12722" s="2"/>
      <c r="P12722">
        <v>12721</v>
      </c>
      <c r="Q12722" s="1" t="s">
        <v>754</v>
      </c>
      <c r="R12722" s="1"/>
      <c r="S12722" s="2"/>
      <c r="T12722">
        <v>12721</v>
      </c>
      <c r="U12722" s="1" t="s">
        <v>178</v>
      </c>
      <c r="V12722" s="1"/>
      <c r="W12722" s="2"/>
      <c r="X12722">
        <v>12721</v>
      </c>
      <c r="Y12722" s="1" t="s">
        <v>179</v>
      </c>
      <c r="Z12722" s="1"/>
      <c r="AA12722" s="2"/>
      <c r="AD12722"/>
      <c r="AE12722" s="3"/>
      <c r="AF12722" s="3"/>
      <c r="AG12722" s="46"/>
      <c r="AH12722" s="15"/>
      <c r="AI12722" s="15"/>
      <c r="AQ12722" s="15"/>
      <c r="AR12722" s="15"/>
      <c r="AS12722" s="15"/>
      <c r="AT12722" s="15"/>
      <c r="AU12722" s="14"/>
      <c r="AV12722" s="14"/>
      <c r="BA12722" s="15"/>
      <c r="BB12722" s="15"/>
      <c r="BC12722" s="15"/>
      <c r="BD12722" s="15"/>
      <c r="BE12722" s="15"/>
      <c r="BF12722" s="15"/>
    </row>
    <row r="12723" spans="2:58">
      <c r="B12723" s="15"/>
      <c r="C12723" s="17"/>
      <c r="D12723" s="15"/>
      <c r="E12723" s="15"/>
      <c r="F12723" s="15"/>
      <c r="H12723">
        <v>12722</v>
      </c>
      <c r="I12723" s="1" t="s">
        <v>752</v>
      </c>
      <c r="J12723" s="1"/>
      <c r="K12723" s="2"/>
      <c r="L12723">
        <v>12722</v>
      </c>
      <c r="M12723" s="1" t="s">
        <v>753</v>
      </c>
      <c r="N12723" s="1"/>
      <c r="O12723" s="2"/>
      <c r="P12723">
        <v>12722</v>
      </c>
      <c r="Q12723" s="1" t="s">
        <v>754</v>
      </c>
      <c r="R12723" s="1"/>
      <c r="S12723" s="2"/>
      <c r="T12723">
        <v>12722</v>
      </c>
      <c r="U12723" s="1" t="s">
        <v>178</v>
      </c>
      <c r="V12723" s="1"/>
      <c r="W12723" s="2"/>
      <c r="X12723">
        <v>12722</v>
      </c>
      <c r="Y12723" s="1" t="s">
        <v>179</v>
      </c>
      <c r="Z12723" s="1"/>
      <c r="AA12723" s="2"/>
      <c r="AD12723"/>
      <c r="AE12723" s="3"/>
      <c r="AF12723" s="3"/>
      <c r="AG12723" s="46"/>
      <c r="AH12723" s="15"/>
      <c r="AI12723" s="15"/>
      <c r="AQ12723" s="15"/>
      <c r="AR12723" s="15"/>
      <c r="AS12723" s="15"/>
      <c r="AT12723" s="15"/>
      <c r="AU12723" s="14"/>
      <c r="AV12723" s="14"/>
      <c r="BA12723" s="15"/>
      <c r="BB12723" s="15"/>
      <c r="BC12723" s="15"/>
      <c r="BD12723" s="15"/>
      <c r="BE12723" s="15"/>
      <c r="BF12723" s="15"/>
    </row>
    <row r="12724" spans="2:58">
      <c r="B12724" s="17"/>
      <c r="C12724" s="14"/>
      <c r="D12724" s="15"/>
      <c r="E12724" s="14"/>
      <c r="F12724" s="15"/>
      <c r="H12724">
        <v>12723</v>
      </c>
      <c r="I12724" s="1" t="s">
        <v>752</v>
      </c>
      <c r="J12724" s="1"/>
      <c r="K12724" s="2"/>
      <c r="L12724">
        <v>12723</v>
      </c>
      <c r="M12724" s="1" t="s">
        <v>753</v>
      </c>
      <c r="N12724" s="1"/>
      <c r="O12724" s="2"/>
      <c r="P12724">
        <v>12723</v>
      </c>
      <c r="Q12724" s="1" t="s">
        <v>754</v>
      </c>
      <c r="R12724" s="1"/>
      <c r="S12724" s="2"/>
      <c r="T12724">
        <v>12723</v>
      </c>
      <c r="U12724" s="1" t="s">
        <v>178</v>
      </c>
      <c r="V12724" s="1"/>
      <c r="W12724" s="2"/>
      <c r="X12724">
        <v>12723</v>
      </c>
      <c r="Y12724" s="1" t="s">
        <v>179</v>
      </c>
      <c r="Z12724" s="1"/>
      <c r="AA12724" s="2"/>
      <c r="AD12724"/>
      <c r="AE12724" s="3"/>
      <c r="AF12724" s="3"/>
      <c r="AG12724" s="46"/>
      <c r="AH12724" s="15"/>
      <c r="AI12724" s="15"/>
      <c r="AQ12724" s="15"/>
      <c r="AR12724" s="15"/>
      <c r="AS12724" s="15"/>
      <c r="AT12724" s="15"/>
      <c r="AU12724" s="15"/>
      <c r="AV12724" s="15"/>
      <c r="BA12724" s="15"/>
      <c r="BB12724" s="15"/>
      <c r="BC12724" s="15"/>
      <c r="BD12724" s="15"/>
      <c r="BE12724" s="15"/>
      <c r="BF12724" s="15"/>
    </row>
    <row r="12725" spans="2:58">
      <c r="B12725" s="17"/>
      <c r="C12725" s="14"/>
      <c r="D12725" s="15"/>
      <c r="E12725" s="14"/>
      <c r="F12725" s="15"/>
      <c r="H12725">
        <v>12724</v>
      </c>
      <c r="I12725" s="1" t="s">
        <v>752</v>
      </c>
      <c r="J12725" s="1"/>
      <c r="K12725" s="2"/>
      <c r="L12725">
        <v>12724</v>
      </c>
      <c r="M12725" s="1" t="s">
        <v>753</v>
      </c>
      <c r="N12725" s="1"/>
      <c r="O12725" s="2"/>
      <c r="P12725">
        <v>12724</v>
      </c>
      <c r="Q12725" s="1" t="s">
        <v>754</v>
      </c>
      <c r="R12725" s="1"/>
      <c r="S12725" s="2"/>
      <c r="T12725">
        <v>12724</v>
      </c>
      <c r="U12725" s="1" t="s">
        <v>178</v>
      </c>
      <c r="V12725" s="1"/>
      <c r="W12725" s="2"/>
      <c r="X12725">
        <v>12724</v>
      </c>
      <c r="Y12725" s="1" t="s">
        <v>179</v>
      </c>
      <c r="Z12725" s="1"/>
      <c r="AA12725" s="2"/>
      <c r="AD12725"/>
      <c r="AE12725" s="3"/>
      <c r="AF12725" s="3"/>
      <c r="AG12725" s="46"/>
      <c r="AH12725" s="15"/>
      <c r="AI12725" s="15"/>
      <c r="AQ12725" s="15"/>
      <c r="AR12725" s="15"/>
      <c r="AS12725" s="15"/>
      <c r="AT12725" s="15"/>
      <c r="AU12725" s="14"/>
      <c r="AV12725" s="14"/>
      <c r="BA12725" s="15"/>
      <c r="BB12725" s="15"/>
      <c r="BC12725" s="15"/>
      <c r="BD12725" s="15"/>
      <c r="BE12725" s="15"/>
      <c r="BF12725" s="15"/>
    </row>
    <row r="12726" spans="2:58">
      <c r="B12726" s="17"/>
      <c r="C12726" s="14"/>
      <c r="D12726" s="15"/>
      <c r="E12726" s="14"/>
      <c r="F12726" s="15"/>
      <c r="H12726">
        <v>12725</v>
      </c>
      <c r="I12726" s="1" t="s">
        <v>752</v>
      </c>
      <c r="J12726" s="1"/>
      <c r="K12726" s="2"/>
      <c r="L12726">
        <v>12725</v>
      </c>
      <c r="M12726" s="1" t="s">
        <v>753</v>
      </c>
      <c r="N12726" s="1"/>
      <c r="O12726" s="2"/>
      <c r="P12726">
        <v>12725</v>
      </c>
      <c r="Q12726" s="1" t="s">
        <v>754</v>
      </c>
      <c r="R12726" s="1"/>
      <c r="S12726" s="2"/>
      <c r="T12726">
        <v>12725</v>
      </c>
      <c r="U12726" s="1" t="s">
        <v>178</v>
      </c>
      <c r="V12726" s="1"/>
      <c r="W12726" s="2"/>
      <c r="X12726">
        <v>12725</v>
      </c>
      <c r="Y12726" s="1" t="s">
        <v>179</v>
      </c>
      <c r="Z12726" s="1"/>
      <c r="AA12726" s="2"/>
      <c r="AD12726"/>
      <c r="AE12726" s="3"/>
      <c r="AF12726" s="3"/>
      <c r="AG12726" s="46"/>
      <c r="AH12726" s="15"/>
      <c r="AI12726" s="15"/>
      <c r="AQ12726" s="15"/>
      <c r="AR12726" s="15"/>
      <c r="AS12726" s="15"/>
      <c r="AT12726" s="15"/>
      <c r="AU12726" s="14"/>
      <c r="AV12726" s="14"/>
      <c r="BA12726" s="15"/>
      <c r="BB12726" s="15"/>
      <c r="BC12726" s="15"/>
      <c r="BD12726" s="15"/>
      <c r="BE12726" s="15"/>
      <c r="BF12726" s="14"/>
    </row>
    <row r="12727" spans="2:58">
      <c r="B12727" s="15"/>
      <c r="C12727" s="17"/>
      <c r="D12727" s="15"/>
      <c r="E12727" s="15"/>
      <c r="F12727" s="15"/>
      <c r="H12727">
        <v>12726</v>
      </c>
      <c r="I12727" s="1" t="s">
        <v>752</v>
      </c>
      <c r="J12727" s="1"/>
      <c r="K12727" s="2"/>
      <c r="L12727">
        <v>12726</v>
      </c>
      <c r="M12727" s="1" t="s">
        <v>753</v>
      </c>
      <c r="N12727" s="1"/>
      <c r="O12727" s="2"/>
      <c r="P12727">
        <v>12726</v>
      </c>
      <c r="Q12727" s="1" t="s">
        <v>754</v>
      </c>
      <c r="R12727" s="1"/>
      <c r="S12727" s="2"/>
      <c r="T12727">
        <v>12726</v>
      </c>
      <c r="U12727" s="1" t="s">
        <v>178</v>
      </c>
      <c r="V12727" s="1"/>
      <c r="W12727" s="2"/>
      <c r="X12727">
        <v>12726</v>
      </c>
      <c r="Y12727" s="1" t="s">
        <v>179</v>
      </c>
      <c r="Z12727" s="1"/>
      <c r="AA12727" s="2"/>
      <c r="AD12727"/>
      <c r="AE12727" s="3"/>
      <c r="AF12727" s="3"/>
      <c r="AG12727" s="46"/>
      <c r="AH12727" s="15"/>
      <c r="AI12727" s="15"/>
      <c r="AQ12727" s="15"/>
      <c r="AR12727" s="15"/>
      <c r="AS12727" s="15"/>
      <c r="AT12727" s="15"/>
      <c r="AU12727" s="14"/>
      <c r="AV12727" s="14"/>
      <c r="BA12727" s="15"/>
      <c r="BB12727" s="15"/>
      <c r="BC12727" s="15"/>
      <c r="BD12727" s="15"/>
      <c r="BE12727" s="15"/>
      <c r="BF12727" s="14"/>
    </row>
    <row r="12728" spans="2:58">
      <c r="B12728" s="15"/>
      <c r="C12728" s="14"/>
      <c r="D12728" s="15"/>
      <c r="E12728" s="14"/>
      <c r="F12728" s="15"/>
      <c r="H12728">
        <v>12727</v>
      </c>
      <c r="I12728" s="1" t="s">
        <v>752</v>
      </c>
      <c r="J12728" s="1"/>
      <c r="K12728" s="2"/>
      <c r="L12728">
        <v>12727</v>
      </c>
      <c r="M12728" s="1" t="s">
        <v>753</v>
      </c>
      <c r="N12728" s="1"/>
      <c r="O12728" s="2"/>
      <c r="P12728">
        <v>12727</v>
      </c>
      <c r="Q12728" s="1" t="s">
        <v>754</v>
      </c>
      <c r="R12728" s="1"/>
      <c r="S12728" s="2"/>
      <c r="T12728">
        <v>12727</v>
      </c>
      <c r="U12728" s="1" t="s">
        <v>178</v>
      </c>
      <c r="V12728" s="1"/>
      <c r="W12728" s="2"/>
      <c r="X12728">
        <v>12727</v>
      </c>
      <c r="Y12728" s="1" t="s">
        <v>179</v>
      </c>
      <c r="Z12728" s="1"/>
      <c r="AA12728" s="2"/>
      <c r="AD12728"/>
      <c r="AE12728" s="3"/>
      <c r="AF12728" s="3"/>
      <c r="AG12728" s="46"/>
      <c r="AH12728" s="15"/>
      <c r="AI12728" s="15"/>
      <c r="AQ12728" s="15"/>
      <c r="AR12728" s="15"/>
      <c r="AS12728" s="15"/>
      <c r="AT12728" s="15"/>
      <c r="AU12728" s="15"/>
      <c r="AV12728" s="15"/>
      <c r="BA12728" s="15"/>
      <c r="BB12728" s="15"/>
      <c r="BC12728" s="15"/>
      <c r="BD12728" s="15"/>
      <c r="BE12728" s="15"/>
      <c r="BF12728" s="15"/>
    </row>
    <row r="12729" spans="2:58">
      <c r="B12729" s="15"/>
      <c r="C12729" s="14"/>
      <c r="D12729" s="15"/>
      <c r="E12729" s="14"/>
      <c r="F12729" s="15"/>
      <c r="H12729">
        <v>12728</v>
      </c>
      <c r="I12729" s="1" t="s">
        <v>752</v>
      </c>
      <c r="J12729" s="1"/>
      <c r="K12729" s="2"/>
      <c r="L12729">
        <v>12728</v>
      </c>
      <c r="M12729" s="1" t="s">
        <v>753</v>
      </c>
      <c r="N12729" s="1"/>
      <c r="O12729" s="2"/>
      <c r="P12729">
        <v>12728</v>
      </c>
      <c r="Q12729" s="1" t="s">
        <v>754</v>
      </c>
      <c r="R12729" s="1"/>
      <c r="S12729" s="2"/>
      <c r="T12729">
        <v>12728</v>
      </c>
      <c r="U12729" s="1" t="s">
        <v>178</v>
      </c>
      <c r="V12729" s="1"/>
      <c r="W12729" s="2"/>
      <c r="X12729">
        <v>12728</v>
      </c>
      <c r="Y12729" s="1" t="s">
        <v>179</v>
      </c>
      <c r="Z12729" s="1"/>
      <c r="AA12729" s="2"/>
      <c r="AD12729"/>
      <c r="AE12729" s="3"/>
      <c r="AF12729" s="3"/>
      <c r="AG12729" s="46"/>
      <c r="AH12729" s="15"/>
      <c r="AI12729" s="15"/>
      <c r="AQ12729" s="15"/>
      <c r="AR12729" s="15"/>
      <c r="AS12729" s="15"/>
      <c r="AT12729" s="15"/>
      <c r="AU12729" s="14"/>
      <c r="AV12729" s="14"/>
      <c r="BA12729" s="15"/>
      <c r="BB12729" s="15"/>
      <c r="BC12729" s="15"/>
      <c r="BD12729" s="15"/>
      <c r="BE12729" s="15"/>
      <c r="BF12729" s="15"/>
    </row>
    <row r="12730" spans="2:58">
      <c r="B12730" s="15"/>
      <c r="C12730" s="14"/>
      <c r="D12730" s="15"/>
      <c r="E12730" s="14"/>
      <c r="F12730" s="15"/>
      <c r="H12730">
        <v>12729</v>
      </c>
      <c r="I12730" s="1" t="s">
        <v>752</v>
      </c>
      <c r="J12730" s="1"/>
      <c r="K12730" s="2"/>
      <c r="L12730">
        <v>12729</v>
      </c>
      <c r="M12730" s="1" t="s">
        <v>753</v>
      </c>
      <c r="N12730" s="1"/>
      <c r="O12730" s="2"/>
      <c r="P12730">
        <v>12729</v>
      </c>
      <c r="Q12730" s="1" t="s">
        <v>754</v>
      </c>
      <c r="R12730" s="1"/>
      <c r="S12730" s="2"/>
      <c r="T12730">
        <v>12729</v>
      </c>
      <c r="U12730" s="1" t="s">
        <v>178</v>
      </c>
      <c r="V12730" s="1"/>
      <c r="W12730" s="2"/>
      <c r="X12730">
        <v>12729</v>
      </c>
      <c r="Y12730" s="1" t="s">
        <v>179</v>
      </c>
      <c r="Z12730" s="1"/>
      <c r="AA12730" s="2"/>
      <c r="AD12730"/>
      <c r="AE12730" s="3"/>
      <c r="AF12730" s="3"/>
      <c r="AG12730" s="46"/>
      <c r="AH12730" s="15"/>
      <c r="AI12730" s="15"/>
      <c r="AQ12730" s="15"/>
      <c r="AR12730" s="15"/>
      <c r="AS12730" s="15"/>
      <c r="AT12730" s="15"/>
      <c r="AU12730" s="14"/>
      <c r="AV12730" s="14"/>
      <c r="BA12730" s="15"/>
      <c r="BB12730" s="15"/>
      <c r="BC12730" s="15"/>
      <c r="BD12730" s="15"/>
      <c r="BE12730" s="15"/>
      <c r="BF12730" s="14"/>
    </row>
    <row r="12731" spans="2:58">
      <c r="B12731" s="15"/>
      <c r="C12731" s="14"/>
      <c r="D12731" s="15"/>
      <c r="E12731" s="14"/>
      <c r="F12731" s="15"/>
      <c r="H12731">
        <v>12730</v>
      </c>
      <c r="I12731" s="1" t="s">
        <v>752</v>
      </c>
      <c r="J12731" s="1"/>
      <c r="K12731" s="2"/>
      <c r="L12731">
        <v>12730</v>
      </c>
      <c r="M12731" s="1" t="s">
        <v>753</v>
      </c>
      <c r="N12731" s="1"/>
      <c r="O12731" s="2"/>
      <c r="P12731">
        <v>12730</v>
      </c>
      <c r="Q12731" s="1" t="s">
        <v>754</v>
      </c>
      <c r="R12731" s="1"/>
      <c r="S12731" s="2"/>
      <c r="T12731">
        <v>12730</v>
      </c>
      <c r="U12731" s="1" t="s">
        <v>178</v>
      </c>
      <c r="V12731" s="1"/>
      <c r="W12731" s="2"/>
      <c r="X12731">
        <v>12730</v>
      </c>
      <c r="Y12731" s="1" t="s">
        <v>179</v>
      </c>
      <c r="Z12731" s="1"/>
      <c r="AA12731" s="2"/>
      <c r="AD12731"/>
      <c r="AE12731" s="3"/>
      <c r="AF12731" s="3"/>
      <c r="AG12731" s="46"/>
      <c r="AH12731" s="15"/>
      <c r="AI12731" s="15"/>
      <c r="AQ12731" s="15"/>
      <c r="AR12731" s="15"/>
      <c r="AS12731" s="15"/>
      <c r="AT12731" s="15"/>
      <c r="AU12731" s="14"/>
      <c r="AV12731" s="14"/>
      <c r="BA12731" s="15"/>
      <c r="BB12731" s="15"/>
      <c r="BC12731" s="15"/>
      <c r="BD12731" s="15"/>
      <c r="BE12731" s="15"/>
      <c r="BF12731" s="14"/>
    </row>
    <row r="12732" spans="2:58">
      <c r="B12732" s="15"/>
      <c r="C12732" s="14"/>
      <c r="D12732" s="15"/>
      <c r="E12732" s="14"/>
      <c r="F12732" s="15"/>
      <c r="H12732">
        <v>12731</v>
      </c>
      <c r="I12732" s="1" t="s">
        <v>752</v>
      </c>
      <c r="J12732" s="1"/>
      <c r="K12732" s="2"/>
      <c r="L12732">
        <v>12731</v>
      </c>
      <c r="M12732" s="1" t="s">
        <v>753</v>
      </c>
      <c r="N12732" s="1"/>
      <c r="O12732" s="2"/>
      <c r="P12732">
        <v>12731</v>
      </c>
      <c r="Q12732" s="1" t="s">
        <v>754</v>
      </c>
      <c r="R12732" s="1"/>
      <c r="S12732" s="2"/>
      <c r="T12732">
        <v>12731</v>
      </c>
      <c r="U12732" s="1" t="s">
        <v>178</v>
      </c>
      <c r="V12732" s="1"/>
      <c r="W12732" s="2"/>
      <c r="X12732">
        <v>12731</v>
      </c>
      <c r="Y12732" s="1" t="s">
        <v>179</v>
      </c>
      <c r="Z12732" s="1"/>
      <c r="AA12732" s="2"/>
      <c r="AD12732"/>
      <c r="AE12732" s="3"/>
      <c r="AF12732" s="3"/>
      <c r="AG12732" s="46"/>
      <c r="AH12732" s="15"/>
      <c r="AI12732" s="15"/>
      <c r="AQ12732" s="15"/>
      <c r="AR12732" s="15"/>
      <c r="AS12732" s="15"/>
      <c r="AT12732" s="15"/>
      <c r="AU12732" s="14"/>
      <c r="AV12732" s="14"/>
      <c r="BA12732" s="15"/>
      <c r="BB12732" s="15"/>
      <c r="BC12732" s="15"/>
      <c r="BD12732" s="15"/>
      <c r="BE12732" s="15"/>
      <c r="BF12732" s="14"/>
    </row>
    <row r="12733" spans="2:58">
      <c r="B12733" s="15"/>
      <c r="C12733" s="14"/>
      <c r="D12733" s="15"/>
      <c r="E12733" s="14"/>
      <c r="F12733" s="15"/>
      <c r="H12733">
        <v>12732</v>
      </c>
      <c r="I12733" s="1" t="s">
        <v>752</v>
      </c>
      <c r="J12733" s="1"/>
      <c r="K12733" s="2"/>
      <c r="L12733">
        <v>12732</v>
      </c>
      <c r="M12733" s="1" t="s">
        <v>753</v>
      </c>
      <c r="N12733" s="1"/>
      <c r="O12733" s="2"/>
      <c r="P12733">
        <v>12732</v>
      </c>
      <c r="Q12733" s="1" t="s">
        <v>754</v>
      </c>
      <c r="R12733" s="1"/>
      <c r="S12733" s="2"/>
      <c r="T12733">
        <v>12732</v>
      </c>
      <c r="U12733" s="1" t="s">
        <v>178</v>
      </c>
      <c r="V12733" s="1"/>
      <c r="W12733" s="2"/>
      <c r="X12733">
        <v>12732</v>
      </c>
      <c r="Y12733" s="1" t="s">
        <v>179</v>
      </c>
      <c r="Z12733" s="1"/>
      <c r="AA12733" s="2"/>
      <c r="AD12733"/>
      <c r="AE12733" s="3"/>
      <c r="AF12733" s="3"/>
      <c r="AG12733" s="46"/>
      <c r="AH12733" s="15"/>
      <c r="AI12733" s="15"/>
      <c r="AQ12733" s="15"/>
      <c r="AR12733" s="15"/>
      <c r="AS12733" s="15"/>
      <c r="AT12733" s="15"/>
      <c r="AU12733" s="14"/>
      <c r="AV12733" s="14"/>
      <c r="BA12733" s="15"/>
      <c r="BB12733" s="15"/>
      <c r="BC12733" s="15"/>
      <c r="BD12733" s="15"/>
      <c r="BE12733" s="15"/>
      <c r="BF12733" s="14"/>
    </row>
    <row r="12734" spans="2:58">
      <c r="B12734" s="15"/>
      <c r="C12734" s="14"/>
      <c r="D12734" s="15"/>
      <c r="E12734" s="14"/>
      <c r="F12734" s="15"/>
      <c r="H12734">
        <v>12733</v>
      </c>
      <c r="I12734" s="1" t="s">
        <v>752</v>
      </c>
      <c r="J12734" s="1"/>
      <c r="K12734" s="2"/>
      <c r="L12734">
        <v>12733</v>
      </c>
      <c r="M12734" s="1" t="s">
        <v>753</v>
      </c>
      <c r="N12734" s="1"/>
      <c r="O12734" s="2"/>
      <c r="P12734">
        <v>12733</v>
      </c>
      <c r="Q12734" s="1" t="s">
        <v>754</v>
      </c>
      <c r="R12734" s="1"/>
      <c r="S12734" s="2"/>
      <c r="T12734">
        <v>12733</v>
      </c>
      <c r="U12734" s="1" t="s">
        <v>178</v>
      </c>
      <c r="V12734" s="1"/>
      <c r="W12734" s="2"/>
      <c r="X12734">
        <v>12733</v>
      </c>
      <c r="Y12734" s="1" t="s">
        <v>179</v>
      </c>
      <c r="Z12734" s="1"/>
      <c r="AA12734" s="2"/>
      <c r="AD12734"/>
      <c r="AE12734" s="3"/>
      <c r="AF12734" s="3"/>
      <c r="AG12734" s="46"/>
      <c r="AH12734" s="15"/>
      <c r="AI12734" s="15"/>
      <c r="AQ12734" s="15"/>
      <c r="AR12734" s="15"/>
      <c r="AS12734" s="15"/>
      <c r="AT12734" s="15"/>
      <c r="AU12734" s="14"/>
      <c r="AV12734" s="14"/>
      <c r="BA12734" s="15"/>
      <c r="BB12734" s="15"/>
      <c r="BC12734" s="15"/>
      <c r="BD12734" s="15"/>
      <c r="BE12734" s="15"/>
      <c r="BF12734" s="15"/>
    </row>
    <row r="12735" spans="2:58">
      <c r="B12735" s="15"/>
      <c r="C12735" s="17"/>
      <c r="D12735" s="15"/>
      <c r="E12735" s="15"/>
      <c r="F12735" s="15"/>
      <c r="H12735">
        <v>12734</v>
      </c>
      <c r="I12735" s="1" t="s">
        <v>752</v>
      </c>
      <c r="J12735" s="1"/>
      <c r="K12735" s="2"/>
      <c r="L12735">
        <v>12734</v>
      </c>
      <c r="M12735" s="1" t="s">
        <v>753</v>
      </c>
      <c r="N12735" s="1"/>
      <c r="O12735" s="2"/>
      <c r="P12735">
        <v>12734</v>
      </c>
      <c r="Q12735" s="1" t="s">
        <v>754</v>
      </c>
      <c r="R12735" s="1"/>
      <c r="S12735" s="2"/>
      <c r="T12735">
        <v>12734</v>
      </c>
      <c r="U12735" s="1" t="s">
        <v>178</v>
      </c>
      <c r="V12735" s="1"/>
      <c r="W12735" s="2"/>
      <c r="X12735">
        <v>12734</v>
      </c>
      <c r="Y12735" s="1" t="s">
        <v>179</v>
      </c>
      <c r="Z12735" s="1"/>
      <c r="AA12735" s="2"/>
      <c r="AD12735"/>
      <c r="AE12735" s="3"/>
      <c r="AF12735" s="3"/>
      <c r="AG12735" s="46"/>
      <c r="AH12735" s="15"/>
      <c r="AI12735" s="15"/>
      <c r="AL12735" s="15"/>
      <c r="AM12735" s="15"/>
      <c r="AN12735" s="15"/>
      <c r="AO12735" s="15"/>
      <c r="AP12735" s="15"/>
      <c r="AQ12735" s="15"/>
      <c r="AR12735" s="15"/>
      <c r="AS12735" s="15"/>
      <c r="AT12735" s="15"/>
      <c r="AU12735" s="15"/>
      <c r="AV12735" s="15"/>
      <c r="AW12735" s="15"/>
      <c r="AX12735" s="15"/>
      <c r="AY12735" s="15"/>
      <c r="AZ12735" s="15"/>
      <c r="BA12735" s="15"/>
      <c r="BB12735" s="15"/>
      <c r="BC12735" s="15"/>
      <c r="BD12735" s="15"/>
      <c r="BE12735" s="15"/>
      <c r="BF12735" s="15"/>
    </row>
    <row r="12736" spans="2:58">
      <c r="B12736" s="15"/>
      <c r="C12736" s="14"/>
      <c r="D12736" s="15"/>
      <c r="E12736" s="14"/>
      <c r="F12736" s="15"/>
      <c r="H12736">
        <v>12735</v>
      </c>
      <c r="I12736" s="1" t="s">
        <v>752</v>
      </c>
      <c r="J12736" s="1"/>
      <c r="K12736" s="2"/>
      <c r="L12736">
        <v>12735</v>
      </c>
      <c r="M12736" s="1" t="s">
        <v>753</v>
      </c>
      <c r="N12736" s="1"/>
      <c r="O12736" s="2"/>
      <c r="P12736">
        <v>12735</v>
      </c>
      <c r="Q12736" s="1" t="s">
        <v>754</v>
      </c>
      <c r="R12736" s="1"/>
      <c r="S12736" s="2"/>
      <c r="T12736">
        <v>12735</v>
      </c>
      <c r="U12736" s="1" t="s">
        <v>178</v>
      </c>
      <c r="V12736" s="1"/>
      <c r="W12736" s="2"/>
      <c r="X12736">
        <v>12735</v>
      </c>
      <c r="Y12736" s="1" t="s">
        <v>179</v>
      </c>
      <c r="Z12736" s="1"/>
      <c r="AA12736" s="2"/>
      <c r="AD12736"/>
      <c r="AE12736" s="3"/>
      <c r="AF12736" s="3"/>
      <c r="AG12736" s="46"/>
      <c r="AH12736" s="15"/>
      <c r="AI12736" s="15"/>
    </row>
    <row r="12737" spans="2:37">
      <c r="B12737" s="15"/>
      <c r="C12737" s="14"/>
      <c r="D12737" s="15"/>
      <c r="E12737" s="14"/>
      <c r="F12737" s="15"/>
      <c r="H12737">
        <v>12736</v>
      </c>
      <c r="I12737" s="1" t="s">
        <v>752</v>
      </c>
      <c r="J12737" s="1"/>
      <c r="K12737" s="2"/>
      <c r="L12737">
        <v>12736</v>
      </c>
      <c r="M12737" s="1" t="s">
        <v>753</v>
      </c>
      <c r="N12737" s="1"/>
      <c r="O12737" s="2"/>
      <c r="P12737">
        <v>12736</v>
      </c>
      <c r="Q12737" s="1" t="s">
        <v>754</v>
      </c>
      <c r="R12737" s="1"/>
      <c r="S12737" s="2"/>
      <c r="T12737">
        <v>12736</v>
      </c>
      <c r="U12737" s="1" t="s">
        <v>178</v>
      </c>
      <c r="V12737" s="1"/>
      <c r="W12737" s="2"/>
      <c r="X12737">
        <v>12736</v>
      </c>
      <c r="Y12737" s="1" t="s">
        <v>179</v>
      </c>
      <c r="Z12737" s="1"/>
      <c r="AA12737" s="2"/>
      <c r="AD12737"/>
      <c r="AE12737" s="3"/>
      <c r="AF12737" s="3"/>
      <c r="AG12737" s="46"/>
      <c r="AH12737" s="15"/>
      <c r="AI12737" s="15"/>
    </row>
    <row r="12738" spans="2:37">
      <c r="B12738" s="15"/>
      <c r="C12738" s="14"/>
      <c r="D12738" s="15"/>
      <c r="E12738" s="14"/>
      <c r="F12738" s="15"/>
      <c r="H12738">
        <v>12737</v>
      </c>
      <c r="I12738" s="1" t="s">
        <v>752</v>
      </c>
      <c r="J12738" s="1"/>
      <c r="K12738" s="2"/>
      <c r="L12738">
        <v>12737</v>
      </c>
      <c r="M12738" s="1" t="s">
        <v>753</v>
      </c>
      <c r="N12738" s="1"/>
      <c r="O12738" s="2"/>
      <c r="P12738">
        <v>12737</v>
      </c>
      <c r="Q12738" s="1" t="s">
        <v>754</v>
      </c>
      <c r="R12738" s="1"/>
      <c r="S12738" s="2"/>
      <c r="T12738">
        <v>12737</v>
      </c>
      <c r="U12738" s="1" t="s">
        <v>178</v>
      </c>
      <c r="V12738" s="1"/>
      <c r="W12738" s="2"/>
      <c r="X12738">
        <v>12737</v>
      </c>
      <c r="Y12738" s="1" t="s">
        <v>179</v>
      </c>
      <c r="Z12738" s="1"/>
      <c r="AA12738" s="2"/>
      <c r="AD12738"/>
      <c r="AE12738" s="3"/>
      <c r="AF12738" s="3"/>
      <c r="AG12738" s="46"/>
      <c r="AH12738" s="15"/>
      <c r="AI12738" s="15"/>
    </row>
    <row r="12739" spans="2:37">
      <c r="B12739" s="15"/>
      <c r="C12739" s="17"/>
      <c r="D12739" s="15"/>
      <c r="E12739" s="15"/>
      <c r="F12739" s="15"/>
      <c r="H12739">
        <v>12738</v>
      </c>
      <c r="I12739" s="1" t="s">
        <v>752</v>
      </c>
      <c r="J12739" s="1"/>
      <c r="K12739" s="2"/>
      <c r="L12739">
        <v>12738</v>
      </c>
      <c r="M12739" s="1" t="s">
        <v>753</v>
      </c>
      <c r="N12739" s="1"/>
      <c r="O12739" s="2"/>
      <c r="P12739">
        <v>12738</v>
      </c>
      <c r="Q12739" s="1" t="s">
        <v>754</v>
      </c>
      <c r="R12739" s="1"/>
      <c r="S12739" s="2"/>
      <c r="T12739">
        <v>12738</v>
      </c>
      <c r="U12739" s="1" t="s">
        <v>178</v>
      </c>
      <c r="V12739" s="1"/>
      <c r="W12739" s="2"/>
      <c r="X12739">
        <v>12738</v>
      </c>
      <c r="Y12739" s="1" t="s">
        <v>179</v>
      </c>
      <c r="Z12739" s="1"/>
      <c r="AA12739" s="2"/>
      <c r="AC12739" s="15"/>
      <c r="AD12739"/>
      <c r="AE12739" s="3"/>
      <c r="AF12739" s="3"/>
      <c r="AG12739" s="46"/>
      <c r="AH12739" s="15"/>
      <c r="AI12739" s="15"/>
      <c r="AJ12739" s="15"/>
      <c r="AK12739" s="14"/>
    </row>
    <row r="12740" spans="2:37">
      <c r="B12740" s="15"/>
      <c r="C12740" s="14"/>
      <c r="D12740" s="15"/>
      <c r="E12740" s="14"/>
      <c r="F12740" s="15"/>
      <c r="H12740">
        <v>12739</v>
      </c>
      <c r="I12740" s="1" t="s">
        <v>752</v>
      </c>
      <c r="J12740" s="1"/>
      <c r="K12740" s="2"/>
      <c r="L12740">
        <v>12739</v>
      </c>
      <c r="M12740" s="1" t="s">
        <v>753</v>
      </c>
      <c r="N12740" s="1"/>
      <c r="O12740" s="2"/>
      <c r="P12740">
        <v>12739</v>
      </c>
      <c r="Q12740" s="1" t="s">
        <v>754</v>
      </c>
      <c r="R12740" s="1"/>
      <c r="S12740" s="2"/>
      <c r="T12740">
        <v>12739</v>
      </c>
      <c r="U12740" s="1" t="s">
        <v>178</v>
      </c>
      <c r="V12740" s="1"/>
      <c r="W12740" s="2"/>
      <c r="X12740">
        <v>12739</v>
      </c>
      <c r="Y12740" s="1" t="s">
        <v>179</v>
      </c>
      <c r="Z12740" s="1"/>
      <c r="AA12740" s="2"/>
      <c r="AD12740"/>
      <c r="AE12740" s="3"/>
      <c r="AF12740" s="3"/>
      <c r="AG12740" s="46"/>
    </row>
    <row r="12741" spans="2:37">
      <c r="B12741" s="15"/>
      <c r="C12741" s="14"/>
      <c r="D12741" s="15"/>
      <c r="E12741" s="14"/>
      <c r="F12741" s="15"/>
      <c r="H12741">
        <v>12740</v>
      </c>
      <c r="I12741" s="1" t="s">
        <v>752</v>
      </c>
      <c r="J12741" s="1"/>
      <c r="K12741" s="2"/>
      <c r="L12741">
        <v>12740</v>
      </c>
      <c r="M12741" s="1" t="s">
        <v>753</v>
      </c>
      <c r="N12741" s="1"/>
      <c r="O12741" s="2"/>
      <c r="P12741">
        <v>12740</v>
      </c>
      <c r="Q12741" s="1" t="s">
        <v>754</v>
      </c>
      <c r="R12741" s="1"/>
      <c r="S12741" s="2"/>
      <c r="T12741">
        <v>12740</v>
      </c>
      <c r="U12741" s="1" t="s">
        <v>178</v>
      </c>
      <c r="V12741" s="1"/>
      <c r="W12741" s="2"/>
      <c r="X12741">
        <v>12740</v>
      </c>
      <c r="Y12741" s="1" t="s">
        <v>179</v>
      </c>
      <c r="Z12741" s="1"/>
      <c r="AA12741" s="2"/>
      <c r="AD12741"/>
      <c r="AE12741" s="3"/>
      <c r="AF12741" s="68"/>
      <c r="AG12741" s="46"/>
    </row>
    <row r="12742" spans="2:37">
      <c r="B12742" s="15"/>
      <c r="C12742" s="14"/>
      <c r="D12742" s="15"/>
      <c r="E12742" s="14"/>
      <c r="F12742" s="15"/>
      <c r="H12742">
        <v>12741</v>
      </c>
      <c r="I12742" s="1" t="s">
        <v>752</v>
      </c>
      <c r="J12742" s="1"/>
      <c r="K12742" s="2"/>
      <c r="L12742">
        <v>12741</v>
      </c>
      <c r="M12742" s="1" t="s">
        <v>753</v>
      </c>
      <c r="N12742" s="1"/>
      <c r="O12742" s="2"/>
      <c r="P12742">
        <v>12741</v>
      </c>
      <c r="Q12742" s="1" t="s">
        <v>754</v>
      </c>
      <c r="R12742" s="1"/>
      <c r="S12742" s="2"/>
      <c r="T12742">
        <v>12741</v>
      </c>
      <c r="U12742" s="1" t="s">
        <v>178</v>
      </c>
      <c r="V12742" s="1"/>
      <c r="W12742" s="2"/>
      <c r="X12742">
        <v>12741</v>
      </c>
      <c r="Y12742" s="1" t="s">
        <v>179</v>
      </c>
      <c r="Z12742" s="1"/>
      <c r="AA12742" s="2"/>
      <c r="AD12742"/>
      <c r="AE12742" s="3"/>
      <c r="AF12742" s="3"/>
      <c r="AG12742" s="46"/>
    </row>
    <row r="12743" spans="2:37">
      <c r="B12743" s="15"/>
      <c r="C12743" s="14"/>
      <c r="D12743" s="15"/>
      <c r="E12743" s="14"/>
      <c r="F12743" s="15"/>
      <c r="H12743">
        <v>12742</v>
      </c>
      <c r="I12743" s="1" t="s">
        <v>752</v>
      </c>
      <c r="J12743" s="1"/>
      <c r="K12743" s="2"/>
      <c r="L12743">
        <v>12742</v>
      </c>
      <c r="M12743" s="1" t="s">
        <v>753</v>
      </c>
      <c r="N12743" s="1"/>
      <c r="O12743" s="2"/>
      <c r="P12743">
        <v>12742</v>
      </c>
      <c r="Q12743" s="1" t="s">
        <v>754</v>
      </c>
      <c r="R12743" s="1"/>
      <c r="S12743" s="2"/>
      <c r="T12743">
        <v>12742</v>
      </c>
      <c r="U12743" s="1" t="s">
        <v>178</v>
      </c>
      <c r="V12743" s="1"/>
      <c r="W12743" s="2"/>
      <c r="X12743">
        <v>12742</v>
      </c>
      <c r="Y12743" s="1" t="s">
        <v>179</v>
      </c>
      <c r="Z12743" s="1"/>
      <c r="AA12743" s="2"/>
      <c r="AD12743"/>
      <c r="AE12743" s="3"/>
      <c r="AF12743" s="3"/>
      <c r="AG12743" s="46"/>
    </row>
    <row r="12744" spans="2:37">
      <c r="B12744" s="15"/>
      <c r="C12744" s="17"/>
      <c r="D12744" s="15"/>
      <c r="E12744" s="14"/>
      <c r="F12744" s="15"/>
      <c r="H12744">
        <v>12743</v>
      </c>
      <c r="I12744" s="1" t="s">
        <v>752</v>
      </c>
      <c r="J12744" s="1"/>
      <c r="K12744" s="2"/>
      <c r="L12744">
        <v>12743</v>
      </c>
      <c r="M12744" s="1" t="s">
        <v>753</v>
      </c>
      <c r="N12744" s="1"/>
      <c r="O12744" s="2"/>
      <c r="P12744">
        <v>12743</v>
      </c>
      <c r="Q12744" s="1" t="s">
        <v>754</v>
      </c>
      <c r="R12744" s="1"/>
      <c r="S12744" s="2"/>
      <c r="T12744">
        <v>12743</v>
      </c>
      <c r="U12744" s="1" t="s">
        <v>178</v>
      </c>
      <c r="V12744" s="1"/>
      <c r="W12744" s="2"/>
      <c r="X12744">
        <v>12743</v>
      </c>
      <c r="Y12744" s="1" t="s">
        <v>179</v>
      </c>
      <c r="Z12744" s="1"/>
      <c r="AA12744" s="2"/>
      <c r="AD12744"/>
      <c r="AE12744" s="3"/>
      <c r="AF12744" s="3"/>
      <c r="AG12744" s="46"/>
    </row>
    <row r="12745" spans="2:37">
      <c r="B12745" s="15"/>
      <c r="C12745" s="14"/>
      <c r="D12745" s="15"/>
      <c r="E12745" s="14"/>
      <c r="F12745" s="15"/>
      <c r="H12745">
        <v>12744</v>
      </c>
      <c r="I12745" s="1" t="s">
        <v>752</v>
      </c>
      <c r="J12745" s="1"/>
      <c r="K12745" s="2"/>
      <c r="L12745">
        <v>12744</v>
      </c>
      <c r="M12745" s="1" t="s">
        <v>753</v>
      </c>
      <c r="N12745" s="1"/>
      <c r="O12745" s="2"/>
      <c r="P12745">
        <v>12744</v>
      </c>
      <c r="Q12745" s="1" t="s">
        <v>754</v>
      </c>
      <c r="R12745" s="1"/>
      <c r="S12745" s="2"/>
      <c r="T12745">
        <v>12744</v>
      </c>
      <c r="U12745" s="1" t="s">
        <v>178</v>
      </c>
      <c r="V12745" s="1"/>
      <c r="W12745" s="2"/>
      <c r="X12745">
        <v>12744</v>
      </c>
      <c r="Y12745" s="1" t="s">
        <v>179</v>
      </c>
      <c r="Z12745" s="1"/>
      <c r="AA12745" s="2"/>
      <c r="AD12745"/>
      <c r="AE12745" s="3"/>
      <c r="AF12745" s="3"/>
      <c r="AG12745" s="46"/>
    </row>
    <row r="12746" spans="2:37">
      <c r="H12746">
        <v>12745</v>
      </c>
      <c r="I12746" s="1" t="s">
        <v>752</v>
      </c>
      <c r="J12746" s="1"/>
      <c r="K12746" s="2"/>
      <c r="L12746">
        <v>12745</v>
      </c>
      <c r="M12746" s="1" t="s">
        <v>753</v>
      </c>
      <c r="N12746" s="1"/>
      <c r="O12746" s="2"/>
      <c r="P12746">
        <v>12745</v>
      </c>
      <c r="Q12746" s="1" t="s">
        <v>754</v>
      </c>
      <c r="R12746" s="1"/>
      <c r="S12746" s="2"/>
      <c r="T12746">
        <v>12745</v>
      </c>
      <c r="U12746" s="1" t="s">
        <v>178</v>
      </c>
      <c r="V12746" s="1"/>
      <c r="W12746" s="2"/>
      <c r="X12746">
        <v>12745</v>
      </c>
      <c r="Y12746" s="1" t="s">
        <v>179</v>
      </c>
      <c r="Z12746" s="1"/>
      <c r="AA12746" s="2"/>
      <c r="AD12746"/>
      <c r="AE12746" s="3"/>
      <c r="AF12746" s="3"/>
      <c r="AG12746" s="46"/>
    </row>
    <row r="12747" spans="2:37">
      <c r="H12747">
        <v>12746</v>
      </c>
      <c r="I12747" s="1" t="s">
        <v>752</v>
      </c>
      <c r="J12747" s="1"/>
      <c r="K12747" s="2"/>
      <c r="L12747">
        <v>12746</v>
      </c>
      <c r="M12747" s="1" t="s">
        <v>753</v>
      </c>
      <c r="N12747" s="1"/>
      <c r="O12747" s="2"/>
      <c r="P12747">
        <v>12746</v>
      </c>
      <c r="Q12747" s="1" t="s">
        <v>754</v>
      </c>
      <c r="R12747" s="1"/>
      <c r="S12747" s="2"/>
      <c r="T12747">
        <v>12746</v>
      </c>
      <c r="U12747" s="1" t="s">
        <v>178</v>
      </c>
      <c r="V12747" s="1"/>
      <c r="W12747" s="2"/>
      <c r="X12747">
        <v>12746</v>
      </c>
      <c r="Y12747" s="1" t="s">
        <v>179</v>
      </c>
      <c r="Z12747" s="1"/>
      <c r="AA12747" s="2"/>
      <c r="AD12747"/>
      <c r="AE12747" s="3"/>
      <c r="AF12747" s="3"/>
      <c r="AG12747" s="46"/>
    </row>
    <row r="12748" spans="2:37">
      <c r="H12748">
        <v>12747</v>
      </c>
      <c r="I12748" s="1" t="s">
        <v>752</v>
      </c>
      <c r="J12748" s="1"/>
      <c r="K12748" s="2"/>
      <c r="L12748">
        <v>12747</v>
      </c>
      <c r="M12748" s="1" t="s">
        <v>753</v>
      </c>
      <c r="N12748" s="1"/>
      <c r="O12748" s="2"/>
      <c r="P12748">
        <v>12747</v>
      </c>
      <c r="Q12748" s="1" t="s">
        <v>754</v>
      </c>
      <c r="R12748" s="1"/>
      <c r="S12748" s="2"/>
      <c r="T12748">
        <v>12747</v>
      </c>
      <c r="U12748" s="1" t="s">
        <v>178</v>
      </c>
      <c r="V12748" s="1"/>
      <c r="W12748" s="2"/>
      <c r="X12748">
        <v>12747</v>
      </c>
      <c r="Y12748" s="1" t="s">
        <v>179</v>
      </c>
      <c r="Z12748" s="1"/>
      <c r="AA12748" s="2"/>
      <c r="AD12748"/>
      <c r="AE12748" s="3"/>
      <c r="AF12748" s="3"/>
      <c r="AG12748" s="46"/>
    </row>
    <row r="12749" spans="2:37">
      <c r="H12749">
        <v>12748</v>
      </c>
      <c r="I12749" s="1" t="s">
        <v>752</v>
      </c>
      <c r="J12749" s="1"/>
      <c r="K12749" s="2"/>
      <c r="L12749">
        <v>12748</v>
      </c>
      <c r="M12749" s="1" t="s">
        <v>753</v>
      </c>
      <c r="N12749" s="1"/>
      <c r="O12749" s="2"/>
      <c r="P12749">
        <v>12748</v>
      </c>
      <c r="Q12749" s="1" t="s">
        <v>754</v>
      </c>
      <c r="R12749" s="1"/>
      <c r="S12749" s="2"/>
      <c r="T12749">
        <v>12748</v>
      </c>
      <c r="U12749" s="1" t="s">
        <v>178</v>
      </c>
      <c r="V12749" s="1"/>
      <c r="W12749" s="2"/>
      <c r="X12749">
        <v>12748</v>
      </c>
      <c r="Y12749" s="1" t="s">
        <v>179</v>
      </c>
      <c r="Z12749" s="1"/>
      <c r="AA12749" s="2"/>
      <c r="AD12749"/>
      <c r="AE12749" s="3"/>
      <c r="AF12749" s="3"/>
      <c r="AG12749" s="46"/>
    </row>
    <row r="12750" spans="2:37">
      <c r="H12750">
        <v>12749</v>
      </c>
      <c r="I12750" s="1" t="s">
        <v>752</v>
      </c>
      <c r="J12750" s="1"/>
      <c r="K12750" s="2"/>
      <c r="L12750">
        <v>12749</v>
      </c>
      <c r="M12750" s="1" t="s">
        <v>753</v>
      </c>
      <c r="N12750" s="1"/>
      <c r="O12750" s="2"/>
      <c r="P12750">
        <v>12749</v>
      </c>
      <c r="Q12750" s="1" t="s">
        <v>754</v>
      </c>
      <c r="R12750" s="1"/>
      <c r="S12750" s="2"/>
      <c r="T12750">
        <v>12749</v>
      </c>
      <c r="U12750" s="1" t="s">
        <v>178</v>
      </c>
      <c r="V12750" s="1"/>
      <c r="W12750" s="2"/>
      <c r="X12750">
        <v>12749</v>
      </c>
      <c r="Y12750" s="1" t="s">
        <v>179</v>
      </c>
      <c r="Z12750" s="1"/>
      <c r="AA12750" s="2"/>
      <c r="AD12750"/>
      <c r="AE12750" s="3"/>
      <c r="AF12750" s="3"/>
      <c r="AG12750" s="46"/>
    </row>
    <row r="12751" spans="2:37">
      <c r="H12751">
        <v>12750</v>
      </c>
      <c r="I12751" s="1" t="s">
        <v>752</v>
      </c>
      <c r="J12751" s="1"/>
      <c r="K12751" s="2"/>
      <c r="L12751">
        <v>12750</v>
      </c>
      <c r="M12751" s="1" t="s">
        <v>753</v>
      </c>
      <c r="N12751" s="1"/>
      <c r="O12751" s="2"/>
      <c r="P12751">
        <v>12750</v>
      </c>
      <c r="Q12751" s="1" t="s">
        <v>754</v>
      </c>
      <c r="R12751" s="1"/>
      <c r="S12751" s="2"/>
      <c r="T12751">
        <v>12750</v>
      </c>
      <c r="U12751" s="1" t="s">
        <v>178</v>
      </c>
      <c r="V12751" s="1"/>
      <c r="W12751" s="2"/>
      <c r="X12751">
        <v>12750</v>
      </c>
      <c r="Y12751" s="1" t="s">
        <v>179</v>
      </c>
      <c r="Z12751" s="1"/>
      <c r="AA12751" s="2"/>
      <c r="AD12751"/>
      <c r="AE12751" s="3"/>
      <c r="AF12751" s="3"/>
      <c r="AG12751" s="46"/>
    </row>
    <row r="12752" spans="2:37">
      <c r="H12752">
        <v>12751</v>
      </c>
      <c r="I12752" s="1" t="s">
        <v>752</v>
      </c>
      <c r="J12752" s="1"/>
      <c r="K12752" s="2"/>
      <c r="L12752">
        <v>12751</v>
      </c>
      <c r="M12752" s="1" t="s">
        <v>753</v>
      </c>
      <c r="N12752" s="1"/>
      <c r="O12752" s="2"/>
      <c r="P12752">
        <v>12751</v>
      </c>
      <c r="Q12752" s="1" t="s">
        <v>754</v>
      </c>
      <c r="R12752" s="1"/>
      <c r="S12752" s="2"/>
      <c r="T12752">
        <v>12751</v>
      </c>
      <c r="U12752" s="1" t="s">
        <v>178</v>
      </c>
      <c r="V12752" s="1"/>
      <c r="W12752" s="2"/>
      <c r="X12752">
        <v>12751</v>
      </c>
      <c r="Y12752" s="1" t="s">
        <v>179</v>
      </c>
      <c r="Z12752" s="1"/>
      <c r="AA12752" s="2"/>
    </row>
    <row r="12753" spans="8:27">
      <c r="H12753">
        <v>12752</v>
      </c>
      <c r="I12753" s="1" t="s">
        <v>752</v>
      </c>
      <c r="J12753" s="1"/>
      <c r="K12753" s="2"/>
      <c r="L12753">
        <v>12752</v>
      </c>
      <c r="M12753" s="1" t="s">
        <v>753</v>
      </c>
      <c r="N12753" s="1"/>
      <c r="O12753" s="2"/>
      <c r="P12753">
        <v>12752</v>
      </c>
      <c r="Q12753" s="1" t="s">
        <v>754</v>
      </c>
      <c r="R12753" s="1"/>
      <c r="S12753" s="2"/>
      <c r="T12753">
        <v>12752</v>
      </c>
      <c r="U12753" s="1" t="s">
        <v>178</v>
      </c>
      <c r="V12753" s="1"/>
      <c r="W12753" s="2"/>
      <c r="X12753">
        <v>12752</v>
      </c>
      <c r="Y12753" s="1" t="s">
        <v>179</v>
      </c>
      <c r="Z12753" s="1"/>
      <c r="AA12753" s="2"/>
    </row>
    <row r="12754" spans="8:27">
      <c r="H12754">
        <v>12753</v>
      </c>
      <c r="I12754" s="1" t="s">
        <v>752</v>
      </c>
      <c r="J12754" s="1"/>
      <c r="K12754" s="2"/>
      <c r="L12754">
        <v>12753</v>
      </c>
      <c r="M12754" s="1" t="s">
        <v>753</v>
      </c>
      <c r="N12754" s="1"/>
      <c r="O12754" s="2"/>
      <c r="P12754">
        <v>12753</v>
      </c>
      <c r="Q12754" s="1" t="s">
        <v>754</v>
      </c>
      <c r="R12754" s="1"/>
      <c r="S12754" s="2"/>
      <c r="T12754">
        <v>12753</v>
      </c>
      <c r="U12754" s="1" t="s">
        <v>178</v>
      </c>
      <c r="V12754" s="1"/>
      <c r="W12754" s="2"/>
      <c r="X12754">
        <v>12753</v>
      </c>
      <c r="Y12754" s="1" t="s">
        <v>179</v>
      </c>
      <c r="Z12754" s="1"/>
      <c r="AA12754" s="2"/>
    </row>
    <row r="12755" spans="8:27">
      <c r="H12755">
        <v>12754</v>
      </c>
      <c r="I12755" s="1" t="s">
        <v>752</v>
      </c>
      <c r="J12755" s="1"/>
      <c r="K12755" s="2"/>
      <c r="L12755">
        <v>12754</v>
      </c>
      <c r="M12755" s="1" t="s">
        <v>753</v>
      </c>
      <c r="N12755" s="1"/>
      <c r="O12755" s="2"/>
      <c r="P12755">
        <v>12754</v>
      </c>
      <c r="Q12755" s="1" t="s">
        <v>754</v>
      </c>
      <c r="R12755" s="1"/>
      <c r="S12755" s="2"/>
      <c r="T12755">
        <v>12754</v>
      </c>
      <c r="U12755" s="1" t="s">
        <v>178</v>
      </c>
      <c r="V12755" s="1"/>
      <c r="W12755" s="2"/>
      <c r="X12755">
        <v>12754</v>
      </c>
      <c r="Y12755" s="1" t="s">
        <v>179</v>
      </c>
      <c r="Z12755" s="1"/>
      <c r="AA12755" s="2"/>
    </row>
    <row r="12756" spans="8:27">
      <c r="H12756">
        <v>12755</v>
      </c>
      <c r="I12756" s="1" t="s">
        <v>752</v>
      </c>
      <c r="J12756" s="1"/>
      <c r="K12756" s="2"/>
      <c r="L12756">
        <v>12755</v>
      </c>
      <c r="M12756" s="1" t="s">
        <v>753</v>
      </c>
      <c r="N12756" s="1"/>
      <c r="O12756" s="2"/>
      <c r="P12756">
        <v>12755</v>
      </c>
      <c r="Q12756" s="1" t="s">
        <v>754</v>
      </c>
      <c r="R12756" s="1"/>
      <c r="S12756" s="2"/>
      <c r="T12756">
        <v>12755</v>
      </c>
      <c r="U12756" s="1" t="s">
        <v>178</v>
      </c>
      <c r="V12756" s="1"/>
      <c r="W12756" s="2"/>
      <c r="X12756">
        <v>12755</v>
      </c>
      <c r="Y12756" s="1" t="s">
        <v>179</v>
      </c>
      <c r="Z12756" s="1"/>
      <c r="AA12756" s="2"/>
    </row>
    <row r="12757" spans="8:27">
      <c r="H12757">
        <v>12756</v>
      </c>
      <c r="I12757" s="1" t="s">
        <v>752</v>
      </c>
      <c r="J12757" s="1"/>
      <c r="K12757" s="2"/>
      <c r="L12757">
        <v>12756</v>
      </c>
      <c r="M12757" s="1" t="s">
        <v>753</v>
      </c>
      <c r="N12757" s="1"/>
      <c r="O12757" s="2"/>
      <c r="P12757">
        <v>12756</v>
      </c>
      <c r="Q12757" s="1" t="s">
        <v>754</v>
      </c>
      <c r="R12757" s="1"/>
      <c r="S12757" s="2"/>
      <c r="T12757">
        <v>12756</v>
      </c>
      <c r="U12757" s="1" t="s">
        <v>178</v>
      </c>
      <c r="V12757" s="1"/>
      <c r="W12757" s="2"/>
      <c r="X12757">
        <v>12756</v>
      </c>
      <c r="Y12757" s="1" t="s">
        <v>179</v>
      </c>
      <c r="Z12757" s="1"/>
      <c r="AA12757" s="2"/>
    </row>
    <row r="12758" spans="8:27">
      <c r="H12758">
        <v>12757</v>
      </c>
      <c r="I12758" s="1" t="s">
        <v>752</v>
      </c>
      <c r="J12758" s="1"/>
      <c r="K12758" s="2"/>
      <c r="L12758">
        <v>12757</v>
      </c>
      <c r="M12758" s="1" t="s">
        <v>753</v>
      </c>
      <c r="N12758" s="1"/>
      <c r="O12758" s="2"/>
      <c r="P12758">
        <v>12757</v>
      </c>
      <c r="Q12758" s="1" t="s">
        <v>754</v>
      </c>
      <c r="R12758" s="1"/>
      <c r="S12758" s="2"/>
      <c r="T12758">
        <v>12757</v>
      </c>
      <c r="U12758" s="1" t="s">
        <v>178</v>
      </c>
      <c r="V12758" s="1"/>
      <c r="W12758" s="2"/>
      <c r="X12758">
        <v>12757</v>
      </c>
      <c r="Y12758" s="1" t="s">
        <v>179</v>
      </c>
      <c r="Z12758" s="1"/>
      <c r="AA12758" s="2"/>
    </row>
    <row r="12759" spans="8:27">
      <c r="H12759">
        <v>12758</v>
      </c>
      <c r="I12759" s="1" t="s">
        <v>752</v>
      </c>
      <c r="J12759" s="1"/>
      <c r="K12759" s="2"/>
      <c r="L12759">
        <v>12758</v>
      </c>
      <c r="M12759" s="1" t="s">
        <v>753</v>
      </c>
      <c r="N12759" s="1"/>
      <c r="O12759" s="2"/>
      <c r="P12759">
        <v>12758</v>
      </c>
      <c r="Q12759" s="1" t="s">
        <v>754</v>
      </c>
      <c r="R12759" s="1"/>
      <c r="S12759" s="2"/>
      <c r="T12759">
        <v>12758</v>
      </c>
      <c r="U12759" s="1" t="s">
        <v>178</v>
      </c>
      <c r="V12759" s="1"/>
      <c r="W12759" s="2"/>
      <c r="X12759">
        <v>12758</v>
      </c>
      <c r="Y12759" s="1" t="s">
        <v>179</v>
      </c>
      <c r="Z12759" s="1"/>
      <c r="AA12759" s="2"/>
    </row>
    <row r="12760" spans="8:27">
      <c r="H12760">
        <v>12759</v>
      </c>
      <c r="I12760" s="1" t="s">
        <v>752</v>
      </c>
      <c r="J12760" s="1"/>
      <c r="K12760" s="2"/>
      <c r="L12760">
        <v>12759</v>
      </c>
      <c r="M12760" s="1" t="s">
        <v>753</v>
      </c>
      <c r="N12760" s="1"/>
      <c r="O12760" s="2"/>
      <c r="P12760">
        <v>12759</v>
      </c>
      <c r="Q12760" s="1" t="s">
        <v>754</v>
      </c>
      <c r="R12760" s="1"/>
      <c r="S12760" s="2"/>
      <c r="T12760">
        <v>12759</v>
      </c>
      <c r="U12760" s="1" t="s">
        <v>178</v>
      </c>
      <c r="V12760" s="1"/>
      <c r="W12760" s="2"/>
      <c r="X12760">
        <v>12759</v>
      </c>
      <c r="Y12760" s="1" t="s">
        <v>179</v>
      </c>
      <c r="Z12760" s="1"/>
      <c r="AA12760" s="2"/>
    </row>
    <row r="12761" spans="8:27">
      <c r="H12761">
        <v>12760</v>
      </c>
      <c r="I12761" s="1" t="s">
        <v>752</v>
      </c>
      <c r="J12761" s="1"/>
      <c r="K12761" s="2"/>
      <c r="L12761">
        <v>12760</v>
      </c>
      <c r="M12761" s="1" t="s">
        <v>753</v>
      </c>
      <c r="N12761" s="1"/>
      <c r="O12761" s="2"/>
      <c r="P12761">
        <v>12760</v>
      </c>
      <c r="Q12761" s="1" t="s">
        <v>754</v>
      </c>
      <c r="R12761" s="1"/>
      <c r="S12761" s="2"/>
      <c r="T12761">
        <v>12760</v>
      </c>
      <c r="U12761" s="1" t="s">
        <v>178</v>
      </c>
      <c r="V12761" s="1"/>
      <c r="W12761" s="2"/>
      <c r="X12761">
        <v>12760</v>
      </c>
      <c r="Y12761" s="1" t="s">
        <v>179</v>
      </c>
      <c r="Z12761" s="1"/>
      <c r="AA12761" s="2"/>
    </row>
    <row r="12762" spans="8:27">
      <c r="H12762">
        <v>12761</v>
      </c>
      <c r="I12762" s="1" t="s">
        <v>752</v>
      </c>
      <c r="J12762" s="1"/>
      <c r="K12762" s="2"/>
      <c r="L12762">
        <v>12761</v>
      </c>
      <c r="M12762" s="1" t="s">
        <v>753</v>
      </c>
      <c r="N12762" s="1"/>
      <c r="O12762" s="2"/>
      <c r="P12762">
        <v>12761</v>
      </c>
      <c r="Q12762" s="1" t="s">
        <v>754</v>
      </c>
      <c r="R12762" s="1"/>
      <c r="S12762" s="2"/>
      <c r="T12762">
        <v>12761</v>
      </c>
      <c r="U12762" s="1" t="s">
        <v>178</v>
      </c>
      <c r="V12762" s="1"/>
      <c r="W12762" s="2"/>
      <c r="X12762">
        <v>12761</v>
      </c>
      <c r="Y12762" s="1" t="s">
        <v>179</v>
      </c>
      <c r="Z12762" s="1"/>
      <c r="AA12762" s="2"/>
    </row>
    <row r="12763" spans="8:27">
      <c r="H12763">
        <v>12762</v>
      </c>
      <c r="I12763" s="1" t="s">
        <v>752</v>
      </c>
      <c r="J12763" s="1"/>
      <c r="K12763" s="2"/>
      <c r="L12763">
        <v>12762</v>
      </c>
      <c r="M12763" s="1" t="s">
        <v>753</v>
      </c>
      <c r="N12763" s="1"/>
      <c r="O12763" s="2"/>
      <c r="P12763">
        <v>12762</v>
      </c>
      <c r="Q12763" s="1" t="s">
        <v>754</v>
      </c>
      <c r="R12763" s="1"/>
      <c r="S12763" s="2"/>
      <c r="T12763">
        <v>12762</v>
      </c>
      <c r="U12763" s="1" t="s">
        <v>178</v>
      </c>
      <c r="V12763" s="1"/>
      <c r="W12763" s="2"/>
      <c r="X12763">
        <v>12762</v>
      </c>
      <c r="Y12763" s="1" t="s">
        <v>179</v>
      </c>
      <c r="Z12763" s="1"/>
      <c r="AA12763" s="2"/>
    </row>
    <row r="12764" spans="8:27">
      <c r="H12764">
        <v>12763</v>
      </c>
      <c r="I12764" s="1" t="s">
        <v>752</v>
      </c>
      <c r="J12764" s="1"/>
      <c r="K12764" s="2"/>
      <c r="L12764">
        <v>12763</v>
      </c>
      <c r="M12764" s="1" t="s">
        <v>753</v>
      </c>
      <c r="N12764" s="1"/>
      <c r="O12764" s="2"/>
      <c r="P12764">
        <v>12763</v>
      </c>
      <c r="Q12764" s="1" t="s">
        <v>754</v>
      </c>
      <c r="R12764" s="1"/>
      <c r="S12764" s="2"/>
      <c r="T12764">
        <v>12763</v>
      </c>
      <c r="U12764" s="1" t="s">
        <v>178</v>
      </c>
      <c r="V12764" s="1"/>
      <c r="W12764" s="2"/>
      <c r="X12764">
        <v>12763</v>
      </c>
      <c r="Y12764" s="1" t="s">
        <v>179</v>
      </c>
      <c r="Z12764" s="1"/>
      <c r="AA12764" s="2"/>
    </row>
    <row r="12765" spans="8:27">
      <c r="H12765">
        <v>12764</v>
      </c>
      <c r="I12765" s="1" t="s">
        <v>752</v>
      </c>
      <c r="J12765" s="1"/>
      <c r="K12765" s="2"/>
      <c r="L12765">
        <v>12764</v>
      </c>
      <c r="M12765" s="1" t="s">
        <v>753</v>
      </c>
      <c r="N12765" s="1"/>
      <c r="O12765" s="2"/>
      <c r="P12765">
        <v>12764</v>
      </c>
      <c r="Q12765" s="1" t="s">
        <v>754</v>
      </c>
      <c r="R12765" s="1"/>
      <c r="S12765" s="2"/>
      <c r="T12765">
        <v>12764</v>
      </c>
      <c r="U12765" s="1" t="s">
        <v>178</v>
      </c>
      <c r="V12765" s="1"/>
      <c r="W12765" s="2"/>
      <c r="X12765">
        <v>12764</v>
      </c>
      <c r="Y12765" s="1" t="s">
        <v>179</v>
      </c>
      <c r="Z12765" s="1"/>
      <c r="AA12765" s="2"/>
    </row>
    <row r="12766" spans="8:27">
      <c r="H12766">
        <v>12765</v>
      </c>
      <c r="I12766" s="1" t="s">
        <v>752</v>
      </c>
      <c r="J12766" s="1"/>
      <c r="K12766" s="2"/>
      <c r="L12766">
        <v>12765</v>
      </c>
      <c r="M12766" s="1" t="s">
        <v>753</v>
      </c>
      <c r="N12766" s="1"/>
      <c r="O12766" s="2"/>
      <c r="P12766">
        <v>12765</v>
      </c>
      <c r="Q12766" s="1" t="s">
        <v>754</v>
      </c>
      <c r="R12766" s="1"/>
      <c r="S12766" s="2"/>
      <c r="T12766">
        <v>12765</v>
      </c>
      <c r="U12766" s="1" t="s">
        <v>178</v>
      </c>
      <c r="V12766" s="1"/>
      <c r="W12766" s="2"/>
      <c r="X12766">
        <v>12765</v>
      </c>
      <c r="Y12766" s="1" t="s">
        <v>179</v>
      </c>
      <c r="Z12766" s="1"/>
      <c r="AA12766" s="2"/>
    </row>
    <row r="12767" spans="8:27">
      <c r="H12767">
        <v>12766</v>
      </c>
      <c r="I12767" s="1" t="s">
        <v>752</v>
      </c>
      <c r="J12767" s="1"/>
      <c r="K12767" s="2"/>
      <c r="L12767">
        <v>12766</v>
      </c>
      <c r="M12767" s="1" t="s">
        <v>753</v>
      </c>
      <c r="N12767" s="1"/>
      <c r="O12767" s="2"/>
      <c r="P12767">
        <v>12766</v>
      </c>
      <c r="Q12767" s="1" t="s">
        <v>754</v>
      </c>
      <c r="R12767" s="1"/>
      <c r="S12767" s="2"/>
      <c r="T12767">
        <v>12766</v>
      </c>
      <c r="U12767" s="1" t="s">
        <v>178</v>
      </c>
      <c r="V12767" s="1"/>
      <c r="W12767" s="2"/>
      <c r="X12767">
        <v>12766</v>
      </c>
      <c r="Y12767" s="1" t="s">
        <v>179</v>
      </c>
      <c r="Z12767" s="1"/>
      <c r="AA12767" s="2"/>
    </row>
    <row r="12768" spans="8:27">
      <c r="H12768">
        <v>12767</v>
      </c>
      <c r="I12768" s="1" t="s">
        <v>752</v>
      </c>
      <c r="J12768" s="1"/>
      <c r="K12768" s="2"/>
      <c r="L12768">
        <v>12767</v>
      </c>
      <c r="M12768" s="1" t="s">
        <v>753</v>
      </c>
      <c r="N12768" s="1"/>
      <c r="O12768" s="2"/>
      <c r="P12768">
        <v>12767</v>
      </c>
      <c r="Q12768" s="1" t="s">
        <v>754</v>
      </c>
      <c r="R12768" s="1"/>
      <c r="S12768" s="2"/>
      <c r="T12768">
        <v>12767</v>
      </c>
      <c r="U12768" s="1" t="s">
        <v>178</v>
      </c>
      <c r="V12768" s="1"/>
      <c r="W12768" s="2"/>
      <c r="X12768">
        <v>12767</v>
      </c>
      <c r="Y12768" s="1" t="s">
        <v>179</v>
      </c>
      <c r="Z12768" s="1"/>
      <c r="AA12768" s="2"/>
    </row>
    <row r="12769" spans="8:27">
      <c r="H12769">
        <v>12768</v>
      </c>
      <c r="I12769" s="1" t="s">
        <v>752</v>
      </c>
      <c r="J12769" s="1"/>
      <c r="K12769" s="2"/>
      <c r="L12769">
        <v>12768</v>
      </c>
      <c r="M12769" s="1" t="s">
        <v>753</v>
      </c>
      <c r="N12769" s="1"/>
      <c r="O12769" s="2"/>
      <c r="P12769">
        <v>12768</v>
      </c>
      <c r="Q12769" s="1" t="s">
        <v>754</v>
      </c>
      <c r="R12769" s="1"/>
      <c r="S12769" s="2"/>
      <c r="T12769">
        <v>12768</v>
      </c>
      <c r="U12769" s="1" t="s">
        <v>178</v>
      </c>
      <c r="V12769" s="1"/>
      <c r="W12769" s="2"/>
      <c r="X12769">
        <v>12768</v>
      </c>
      <c r="Y12769" s="1" t="s">
        <v>179</v>
      </c>
      <c r="Z12769" s="1"/>
      <c r="AA12769" s="2"/>
    </row>
    <row r="12770" spans="8:27">
      <c r="H12770">
        <v>12769</v>
      </c>
      <c r="I12770" s="1" t="s">
        <v>752</v>
      </c>
      <c r="J12770" s="1"/>
      <c r="K12770" s="2"/>
      <c r="L12770">
        <v>12769</v>
      </c>
      <c r="M12770" s="1" t="s">
        <v>753</v>
      </c>
      <c r="N12770" s="1"/>
      <c r="O12770" s="2"/>
      <c r="P12770">
        <v>12769</v>
      </c>
      <c r="Q12770" s="1" t="s">
        <v>754</v>
      </c>
      <c r="R12770" s="1"/>
      <c r="S12770" s="2"/>
      <c r="T12770">
        <v>12769</v>
      </c>
      <c r="U12770" s="1" t="s">
        <v>178</v>
      </c>
      <c r="V12770" s="1"/>
      <c r="W12770" s="2"/>
      <c r="X12770">
        <v>12769</v>
      </c>
      <c r="Y12770" s="1" t="s">
        <v>179</v>
      </c>
      <c r="Z12770" s="1"/>
      <c r="AA12770" s="2"/>
    </row>
    <row r="12771" spans="8:27">
      <c r="H12771">
        <v>12770</v>
      </c>
      <c r="I12771" s="1" t="s">
        <v>752</v>
      </c>
      <c r="J12771" s="1"/>
      <c r="K12771" s="2"/>
      <c r="L12771">
        <v>12770</v>
      </c>
      <c r="M12771" s="1" t="s">
        <v>753</v>
      </c>
      <c r="N12771" s="1"/>
      <c r="O12771" s="2"/>
      <c r="P12771">
        <v>12770</v>
      </c>
      <c r="Q12771" s="1" t="s">
        <v>754</v>
      </c>
      <c r="R12771" s="1"/>
      <c r="S12771" s="2"/>
      <c r="T12771">
        <v>12770</v>
      </c>
      <c r="U12771" s="1" t="s">
        <v>178</v>
      </c>
      <c r="V12771" s="1"/>
      <c r="W12771" s="2"/>
      <c r="X12771">
        <v>12770</v>
      </c>
      <c r="Y12771" s="1" t="s">
        <v>179</v>
      </c>
      <c r="Z12771" s="1"/>
      <c r="AA12771" s="2"/>
    </row>
    <row r="12772" spans="8:27">
      <c r="H12772">
        <v>12771</v>
      </c>
      <c r="I12772" s="1" t="s">
        <v>752</v>
      </c>
      <c r="J12772" s="1"/>
      <c r="K12772" s="2"/>
      <c r="L12772">
        <v>12771</v>
      </c>
      <c r="M12772" s="1" t="s">
        <v>753</v>
      </c>
      <c r="N12772" s="1"/>
      <c r="O12772" s="2"/>
      <c r="P12772">
        <v>12771</v>
      </c>
      <c r="Q12772" s="1" t="s">
        <v>754</v>
      </c>
      <c r="R12772" s="1"/>
      <c r="S12772" s="2"/>
      <c r="T12772">
        <v>12771</v>
      </c>
      <c r="U12772" s="1" t="s">
        <v>178</v>
      </c>
      <c r="V12772" s="1"/>
      <c r="W12772" s="2"/>
      <c r="X12772">
        <v>12771</v>
      </c>
      <c r="Y12772" s="1" t="s">
        <v>179</v>
      </c>
      <c r="Z12772" s="1"/>
      <c r="AA12772" s="2"/>
    </row>
    <row r="12773" spans="8:27">
      <c r="H12773">
        <v>12772</v>
      </c>
      <c r="I12773" s="1" t="s">
        <v>752</v>
      </c>
      <c r="J12773" s="1"/>
      <c r="K12773" s="2"/>
      <c r="L12773">
        <v>12772</v>
      </c>
      <c r="M12773" s="1" t="s">
        <v>753</v>
      </c>
      <c r="N12773" s="1"/>
      <c r="O12773" s="2"/>
      <c r="P12773">
        <v>12772</v>
      </c>
      <c r="Q12773" s="1" t="s">
        <v>754</v>
      </c>
      <c r="R12773" s="1"/>
      <c r="S12773" s="2"/>
      <c r="T12773">
        <v>12772</v>
      </c>
      <c r="U12773" s="1" t="s">
        <v>178</v>
      </c>
      <c r="V12773" s="1"/>
      <c r="W12773" s="2"/>
      <c r="X12773">
        <v>12772</v>
      </c>
      <c r="Y12773" s="1" t="s">
        <v>179</v>
      </c>
      <c r="Z12773" s="1"/>
      <c r="AA12773" s="2"/>
    </row>
    <row r="12774" spans="8:27">
      <c r="H12774">
        <v>12773</v>
      </c>
      <c r="I12774" s="1" t="s">
        <v>752</v>
      </c>
      <c r="J12774" s="1"/>
      <c r="K12774" s="2"/>
      <c r="L12774">
        <v>12773</v>
      </c>
      <c r="M12774" s="1" t="s">
        <v>753</v>
      </c>
      <c r="N12774" s="1"/>
      <c r="O12774" s="2"/>
      <c r="P12774">
        <v>12773</v>
      </c>
      <c r="Q12774" s="1" t="s">
        <v>754</v>
      </c>
      <c r="R12774" s="1"/>
      <c r="S12774" s="2"/>
      <c r="T12774">
        <v>12773</v>
      </c>
      <c r="U12774" s="1" t="s">
        <v>178</v>
      </c>
      <c r="V12774" s="1"/>
      <c r="W12774" s="2"/>
      <c r="X12774">
        <v>12773</v>
      </c>
      <c r="Y12774" s="1" t="s">
        <v>179</v>
      </c>
      <c r="Z12774" s="1"/>
      <c r="AA12774" s="2"/>
    </row>
    <row r="12775" spans="8:27">
      <c r="H12775">
        <v>12774</v>
      </c>
      <c r="I12775" s="1" t="s">
        <v>752</v>
      </c>
      <c r="J12775" s="1"/>
      <c r="K12775" s="2"/>
      <c r="L12775">
        <v>12774</v>
      </c>
      <c r="M12775" s="1" t="s">
        <v>753</v>
      </c>
      <c r="N12775" s="1"/>
      <c r="O12775" s="2"/>
      <c r="P12775">
        <v>12774</v>
      </c>
      <c r="Q12775" s="1" t="s">
        <v>754</v>
      </c>
      <c r="R12775" s="1"/>
      <c r="S12775" s="2"/>
      <c r="T12775">
        <v>12774</v>
      </c>
      <c r="U12775" s="1" t="s">
        <v>178</v>
      </c>
      <c r="V12775" s="1"/>
      <c r="W12775" s="2"/>
      <c r="X12775">
        <v>12774</v>
      </c>
      <c r="Y12775" s="1" t="s">
        <v>179</v>
      </c>
      <c r="Z12775" s="1"/>
      <c r="AA12775" s="2"/>
    </row>
    <row r="12776" spans="8:27">
      <c r="H12776">
        <v>12775</v>
      </c>
      <c r="I12776" s="1" t="s">
        <v>752</v>
      </c>
      <c r="J12776" s="1"/>
      <c r="K12776" s="2"/>
      <c r="L12776">
        <v>12775</v>
      </c>
      <c r="M12776" s="1" t="s">
        <v>753</v>
      </c>
      <c r="N12776" s="1"/>
      <c r="O12776" s="2"/>
      <c r="P12776">
        <v>12775</v>
      </c>
      <c r="Q12776" s="1" t="s">
        <v>754</v>
      </c>
      <c r="R12776" s="1"/>
      <c r="S12776" s="2"/>
      <c r="T12776">
        <v>12775</v>
      </c>
      <c r="U12776" s="1" t="s">
        <v>178</v>
      </c>
      <c r="V12776" s="1"/>
      <c r="W12776" s="2"/>
      <c r="X12776">
        <v>12775</v>
      </c>
      <c r="Y12776" s="1" t="s">
        <v>179</v>
      </c>
      <c r="Z12776" s="1"/>
      <c r="AA12776" s="2"/>
    </row>
    <row r="12777" spans="8:27">
      <c r="H12777">
        <v>12776</v>
      </c>
      <c r="I12777" s="1" t="s">
        <v>752</v>
      </c>
      <c r="J12777" s="1"/>
      <c r="K12777" s="2"/>
      <c r="L12777">
        <v>12776</v>
      </c>
      <c r="M12777" s="1" t="s">
        <v>753</v>
      </c>
      <c r="N12777" s="1"/>
      <c r="O12777" s="2"/>
      <c r="P12777">
        <v>12776</v>
      </c>
      <c r="Q12777" s="1" t="s">
        <v>754</v>
      </c>
      <c r="R12777" s="1"/>
      <c r="S12777" s="2"/>
      <c r="T12777">
        <v>12776</v>
      </c>
      <c r="U12777" s="1" t="s">
        <v>178</v>
      </c>
      <c r="V12777" s="1"/>
      <c r="W12777" s="2"/>
      <c r="X12777">
        <v>12776</v>
      </c>
      <c r="Y12777" s="1" t="s">
        <v>179</v>
      </c>
      <c r="Z12777" s="1"/>
      <c r="AA12777" s="2"/>
    </row>
    <row r="12778" spans="8:27">
      <c r="H12778">
        <v>12777</v>
      </c>
      <c r="I12778" s="1" t="s">
        <v>752</v>
      </c>
      <c r="J12778" s="1"/>
      <c r="K12778" s="2"/>
      <c r="L12778">
        <v>12777</v>
      </c>
      <c r="M12778" s="1" t="s">
        <v>753</v>
      </c>
      <c r="N12778" s="1"/>
      <c r="O12778" s="2"/>
      <c r="P12778">
        <v>12777</v>
      </c>
      <c r="Q12778" s="1" t="s">
        <v>754</v>
      </c>
      <c r="R12778" s="1"/>
      <c r="S12778" s="2"/>
      <c r="T12778">
        <v>12777</v>
      </c>
      <c r="U12778" s="1" t="s">
        <v>178</v>
      </c>
      <c r="V12778" s="1"/>
      <c r="W12778" s="2"/>
      <c r="X12778">
        <v>12777</v>
      </c>
      <c r="Y12778" s="1" t="s">
        <v>179</v>
      </c>
      <c r="Z12778" s="1"/>
      <c r="AA12778" s="2"/>
    </row>
    <row r="12779" spans="8:27">
      <c r="H12779">
        <v>12778</v>
      </c>
      <c r="I12779" s="1" t="s">
        <v>752</v>
      </c>
      <c r="J12779" s="1"/>
      <c r="K12779" s="2"/>
      <c r="L12779">
        <v>12778</v>
      </c>
      <c r="M12779" s="1" t="s">
        <v>753</v>
      </c>
      <c r="N12779" s="1"/>
      <c r="O12779" s="2"/>
      <c r="P12779">
        <v>12778</v>
      </c>
      <c r="Q12779" s="1" t="s">
        <v>754</v>
      </c>
      <c r="R12779" s="1"/>
      <c r="S12779" s="2"/>
      <c r="T12779">
        <v>12778</v>
      </c>
      <c r="U12779" s="1" t="s">
        <v>178</v>
      </c>
      <c r="V12779" s="1"/>
      <c r="W12779" s="2"/>
      <c r="X12779">
        <v>12778</v>
      </c>
      <c r="Y12779" s="1" t="s">
        <v>179</v>
      </c>
      <c r="Z12779" s="1"/>
      <c r="AA12779" s="2"/>
    </row>
    <row r="12780" spans="8:27">
      <c r="H12780">
        <v>12779</v>
      </c>
      <c r="I12780" s="1" t="s">
        <v>752</v>
      </c>
      <c r="J12780" s="1"/>
      <c r="K12780" s="2"/>
      <c r="L12780">
        <v>12779</v>
      </c>
      <c r="M12780" s="1" t="s">
        <v>753</v>
      </c>
      <c r="N12780" s="1"/>
      <c r="O12780" s="2"/>
      <c r="P12780">
        <v>12779</v>
      </c>
      <c r="Q12780" s="1" t="s">
        <v>754</v>
      </c>
      <c r="R12780" s="1"/>
      <c r="S12780" s="2"/>
      <c r="T12780">
        <v>12779</v>
      </c>
      <c r="U12780" s="1" t="s">
        <v>178</v>
      </c>
      <c r="V12780" s="1"/>
      <c r="W12780" s="2"/>
      <c r="X12780">
        <v>12779</v>
      </c>
      <c r="Y12780" s="1" t="s">
        <v>179</v>
      </c>
      <c r="Z12780" s="1"/>
      <c r="AA12780" s="2"/>
    </row>
    <row r="12781" spans="8:27">
      <c r="H12781">
        <v>12780</v>
      </c>
      <c r="I12781" s="1" t="s">
        <v>752</v>
      </c>
      <c r="J12781" s="1"/>
      <c r="K12781" s="2"/>
      <c r="L12781">
        <v>12780</v>
      </c>
      <c r="M12781" s="1" t="s">
        <v>753</v>
      </c>
      <c r="N12781" s="1"/>
      <c r="O12781" s="2"/>
      <c r="P12781">
        <v>12780</v>
      </c>
      <c r="Q12781" s="1" t="s">
        <v>754</v>
      </c>
      <c r="R12781" s="1"/>
      <c r="S12781" s="2"/>
      <c r="T12781">
        <v>12780</v>
      </c>
      <c r="U12781" s="1" t="s">
        <v>178</v>
      </c>
      <c r="V12781" s="1"/>
      <c r="W12781" s="2"/>
      <c r="X12781">
        <v>12780</v>
      </c>
      <c r="Y12781" s="1" t="s">
        <v>179</v>
      </c>
      <c r="Z12781" s="1"/>
      <c r="AA12781" s="2"/>
    </row>
    <row r="12782" spans="8:27">
      <c r="H12782">
        <v>12781</v>
      </c>
      <c r="I12782" s="1" t="s">
        <v>752</v>
      </c>
      <c r="J12782" s="1"/>
      <c r="K12782" s="2"/>
      <c r="L12782">
        <v>12781</v>
      </c>
      <c r="M12782" s="1" t="s">
        <v>753</v>
      </c>
      <c r="N12782" s="1"/>
      <c r="O12782" s="2"/>
      <c r="P12782">
        <v>12781</v>
      </c>
      <c r="Q12782" s="1" t="s">
        <v>754</v>
      </c>
      <c r="R12782" s="1"/>
      <c r="S12782" s="2"/>
      <c r="T12782">
        <v>12781</v>
      </c>
      <c r="U12782" s="1" t="s">
        <v>178</v>
      </c>
      <c r="V12782" s="1"/>
      <c r="W12782" s="2"/>
      <c r="X12782">
        <v>12781</v>
      </c>
      <c r="Y12782" s="1" t="s">
        <v>179</v>
      </c>
      <c r="Z12782" s="1"/>
      <c r="AA12782" s="2"/>
    </row>
    <row r="12783" spans="8:27">
      <c r="H12783">
        <v>12782</v>
      </c>
      <c r="I12783" s="1" t="s">
        <v>752</v>
      </c>
      <c r="J12783" s="1"/>
      <c r="K12783" s="2"/>
      <c r="L12783">
        <v>12782</v>
      </c>
      <c r="M12783" s="1" t="s">
        <v>753</v>
      </c>
      <c r="N12783" s="1"/>
      <c r="O12783" s="2"/>
      <c r="P12783">
        <v>12782</v>
      </c>
      <c r="Q12783" s="1" t="s">
        <v>754</v>
      </c>
      <c r="R12783" s="1"/>
      <c r="S12783" s="2"/>
      <c r="T12783">
        <v>12782</v>
      </c>
      <c r="U12783" s="1" t="s">
        <v>178</v>
      </c>
      <c r="V12783" s="1"/>
      <c r="W12783" s="2"/>
      <c r="X12783">
        <v>12782</v>
      </c>
      <c r="Y12783" s="1" t="s">
        <v>179</v>
      </c>
      <c r="Z12783" s="1"/>
      <c r="AA12783" s="2"/>
    </row>
    <row r="12784" spans="8:27">
      <c r="H12784">
        <v>12783</v>
      </c>
      <c r="I12784" s="1" t="s">
        <v>752</v>
      </c>
      <c r="J12784" s="1"/>
      <c r="K12784" s="2"/>
      <c r="L12784">
        <v>12783</v>
      </c>
      <c r="M12784" s="1" t="s">
        <v>753</v>
      </c>
      <c r="N12784" s="1"/>
      <c r="O12784" s="2"/>
      <c r="P12784">
        <v>12783</v>
      </c>
      <c r="Q12784" s="1" t="s">
        <v>754</v>
      </c>
      <c r="R12784" s="1"/>
      <c r="S12784" s="2"/>
      <c r="T12784">
        <v>12783</v>
      </c>
      <c r="U12784" s="1" t="s">
        <v>178</v>
      </c>
      <c r="V12784" s="1"/>
      <c r="W12784" s="2"/>
      <c r="X12784">
        <v>12783</v>
      </c>
      <c r="Y12784" s="1" t="s">
        <v>179</v>
      </c>
      <c r="Z12784" s="1"/>
      <c r="AA12784" s="2"/>
    </row>
    <row r="12785" spans="8:27">
      <c r="H12785">
        <v>12784</v>
      </c>
      <c r="I12785" s="1" t="s">
        <v>752</v>
      </c>
      <c r="J12785" s="1"/>
      <c r="K12785" s="2"/>
      <c r="L12785">
        <v>12784</v>
      </c>
      <c r="M12785" s="1" t="s">
        <v>753</v>
      </c>
      <c r="N12785" s="1"/>
      <c r="O12785" s="2"/>
      <c r="P12785">
        <v>12784</v>
      </c>
      <c r="Q12785" s="1" t="s">
        <v>754</v>
      </c>
      <c r="R12785" s="1"/>
      <c r="S12785" s="2"/>
      <c r="T12785">
        <v>12784</v>
      </c>
      <c r="U12785" s="1" t="s">
        <v>178</v>
      </c>
      <c r="V12785" s="1"/>
      <c r="W12785" s="2"/>
      <c r="X12785">
        <v>12784</v>
      </c>
      <c r="Y12785" s="1" t="s">
        <v>179</v>
      </c>
      <c r="Z12785" s="1"/>
      <c r="AA12785" s="2"/>
    </row>
    <row r="12786" spans="8:27">
      <c r="H12786">
        <v>12785</v>
      </c>
      <c r="I12786" s="1" t="s">
        <v>752</v>
      </c>
      <c r="J12786" s="1"/>
      <c r="K12786" s="2"/>
      <c r="L12786">
        <v>12785</v>
      </c>
      <c r="M12786" s="1" t="s">
        <v>753</v>
      </c>
      <c r="N12786" s="1"/>
      <c r="O12786" s="2"/>
      <c r="P12786">
        <v>12785</v>
      </c>
      <c r="Q12786" s="1" t="s">
        <v>754</v>
      </c>
      <c r="R12786" s="1"/>
      <c r="S12786" s="2"/>
      <c r="T12786">
        <v>12785</v>
      </c>
      <c r="U12786" s="1" t="s">
        <v>178</v>
      </c>
      <c r="V12786" s="1"/>
      <c r="W12786" s="2"/>
      <c r="X12786">
        <v>12785</v>
      </c>
      <c r="Y12786" s="1" t="s">
        <v>179</v>
      </c>
      <c r="Z12786" s="1"/>
      <c r="AA12786" s="2"/>
    </row>
    <row r="12787" spans="8:27">
      <c r="H12787">
        <v>12786</v>
      </c>
      <c r="I12787" s="1" t="s">
        <v>752</v>
      </c>
      <c r="J12787" s="1"/>
      <c r="K12787" s="2"/>
      <c r="L12787">
        <v>12786</v>
      </c>
      <c r="M12787" s="1" t="s">
        <v>753</v>
      </c>
      <c r="N12787" s="1"/>
      <c r="O12787" s="2"/>
      <c r="P12787">
        <v>12786</v>
      </c>
      <c r="Q12787" s="1" t="s">
        <v>754</v>
      </c>
      <c r="R12787" s="1"/>
      <c r="S12787" s="2"/>
      <c r="T12787">
        <v>12786</v>
      </c>
      <c r="U12787" s="1" t="s">
        <v>178</v>
      </c>
      <c r="V12787" s="1"/>
      <c r="W12787" s="2"/>
      <c r="X12787">
        <v>12786</v>
      </c>
      <c r="Y12787" s="1" t="s">
        <v>179</v>
      </c>
      <c r="Z12787" s="1"/>
      <c r="AA12787" s="2"/>
    </row>
    <row r="12788" spans="8:27">
      <c r="H12788">
        <v>12787</v>
      </c>
      <c r="I12788" s="1" t="s">
        <v>752</v>
      </c>
      <c r="J12788" s="1"/>
      <c r="K12788" s="2"/>
      <c r="L12788">
        <v>12787</v>
      </c>
      <c r="M12788" s="1" t="s">
        <v>753</v>
      </c>
      <c r="N12788" s="1"/>
      <c r="O12788" s="2"/>
      <c r="P12788">
        <v>12787</v>
      </c>
      <c r="Q12788" s="1" t="s">
        <v>754</v>
      </c>
      <c r="R12788" s="1"/>
      <c r="S12788" s="2"/>
      <c r="T12788">
        <v>12787</v>
      </c>
      <c r="U12788" s="1" t="s">
        <v>178</v>
      </c>
      <c r="V12788" s="1"/>
      <c r="W12788" s="2"/>
      <c r="X12788">
        <v>12787</v>
      </c>
      <c r="Y12788" s="1" t="s">
        <v>179</v>
      </c>
      <c r="Z12788" s="1"/>
      <c r="AA12788" s="2"/>
    </row>
    <row r="12789" spans="8:27">
      <c r="H12789">
        <v>12788</v>
      </c>
      <c r="I12789" s="1" t="s">
        <v>752</v>
      </c>
      <c r="J12789" s="1"/>
      <c r="K12789" s="2"/>
      <c r="L12789">
        <v>12788</v>
      </c>
      <c r="M12789" s="1" t="s">
        <v>753</v>
      </c>
      <c r="N12789" s="1"/>
      <c r="O12789" s="2"/>
      <c r="P12789">
        <v>12788</v>
      </c>
      <c r="Q12789" s="1" t="s">
        <v>754</v>
      </c>
      <c r="R12789" s="1"/>
      <c r="S12789" s="2"/>
      <c r="T12789">
        <v>12788</v>
      </c>
      <c r="U12789" s="1" t="s">
        <v>178</v>
      </c>
      <c r="V12789" s="1"/>
      <c r="W12789" s="2"/>
      <c r="X12789">
        <v>12788</v>
      </c>
      <c r="Y12789" s="1" t="s">
        <v>179</v>
      </c>
      <c r="Z12789" s="1"/>
      <c r="AA12789" s="2"/>
    </row>
    <row r="12790" spans="8:27">
      <c r="H12790">
        <v>12789</v>
      </c>
      <c r="I12790" s="1" t="s">
        <v>752</v>
      </c>
      <c r="J12790" s="1"/>
      <c r="K12790" s="2"/>
      <c r="L12790">
        <v>12789</v>
      </c>
      <c r="M12790" s="1" t="s">
        <v>753</v>
      </c>
      <c r="N12790" s="1"/>
      <c r="O12790" s="2"/>
      <c r="P12790">
        <v>12789</v>
      </c>
      <c r="Q12790" s="1" t="s">
        <v>754</v>
      </c>
      <c r="R12790" s="1"/>
      <c r="S12790" s="2"/>
      <c r="T12790">
        <v>12789</v>
      </c>
      <c r="U12790" s="1" t="s">
        <v>178</v>
      </c>
      <c r="V12790" s="1"/>
      <c r="W12790" s="2"/>
      <c r="X12790">
        <v>12789</v>
      </c>
      <c r="Y12790" s="1" t="s">
        <v>179</v>
      </c>
      <c r="Z12790" s="1"/>
      <c r="AA12790" s="2"/>
    </row>
    <row r="12791" spans="8:27">
      <c r="H12791">
        <v>12790</v>
      </c>
      <c r="I12791" s="1" t="s">
        <v>752</v>
      </c>
      <c r="J12791" s="1"/>
      <c r="K12791" s="2"/>
      <c r="L12791">
        <v>12790</v>
      </c>
      <c r="M12791" s="1" t="s">
        <v>753</v>
      </c>
      <c r="N12791" s="1"/>
      <c r="O12791" s="2"/>
      <c r="P12791">
        <v>12790</v>
      </c>
      <c r="Q12791" s="1" t="s">
        <v>754</v>
      </c>
      <c r="R12791" s="1"/>
      <c r="S12791" s="2"/>
      <c r="T12791">
        <v>12790</v>
      </c>
      <c r="U12791" s="1" t="s">
        <v>178</v>
      </c>
      <c r="V12791" s="1"/>
      <c r="W12791" s="2"/>
      <c r="X12791">
        <v>12790</v>
      </c>
      <c r="Y12791" s="1" t="s">
        <v>179</v>
      </c>
      <c r="Z12791" s="1"/>
      <c r="AA12791" s="2"/>
    </row>
    <row r="12792" spans="8:27">
      <c r="H12792">
        <v>12791</v>
      </c>
      <c r="I12792" s="1" t="s">
        <v>752</v>
      </c>
      <c r="J12792" s="1"/>
      <c r="K12792" s="2"/>
      <c r="L12792">
        <v>12791</v>
      </c>
      <c r="M12792" s="1" t="s">
        <v>753</v>
      </c>
      <c r="N12792" s="1"/>
      <c r="O12792" s="2"/>
      <c r="P12792">
        <v>12791</v>
      </c>
      <c r="Q12792" s="1" t="s">
        <v>754</v>
      </c>
      <c r="R12792" s="1"/>
      <c r="S12792" s="2"/>
      <c r="T12792">
        <v>12791</v>
      </c>
      <c r="U12792" s="1" t="s">
        <v>178</v>
      </c>
      <c r="V12792" s="1"/>
      <c r="W12792" s="2"/>
      <c r="X12792">
        <v>12791</v>
      </c>
      <c r="Y12792" s="1" t="s">
        <v>179</v>
      </c>
      <c r="Z12792" s="1"/>
      <c r="AA12792" s="2"/>
    </row>
    <row r="12793" spans="8:27">
      <c r="H12793">
        <v>12792</v>
      </c>
      <c r="I12793" s="1" t="s">
        <v>752</v>
      </c>
      <c r="J12793" s="1"/>
      <c r="K12793" s="2"/>
      <c r="L12793">
        <v>12792</v>
      </c>
      <c r="M12793" s="1" t="s">
        <v>753</v>
      </c>
      <c r="N12793" s="1"/>
      <c r="O12793" s="2"/>
      <c r="P12793">
        <v>12792</v>
      </c>
      <c r="Q12793" s="1" t="s">
        <v>754</v>
      </c>
      <c r="R12793" s="1"/>
      <c r="S12793" s="2"/>
      <c r="T12793">
        <v>12792</v>
      </c>
      <c r="U12793" s="1" t="s">
        <v>178</v>
      </c>
      <c r="V12793" s="1"/>
      <c r="W12793" s="2"/>
      <c r="X12793">
        <v>12792</v>
      </c>
      <c r="Y12793" s="1" t="s">
        <v>179</v>
      </c>
      <c r="Z12793" s="1"/>
      <c r="AA12793" s="2"/>
    </row>
    <row r="12794" spans="8:27">
      <c r="H12794">
        <v>12793</v>
      </c>
      <c r="I12794" s="1" t="s">
        <v>752</v>
      </c>
      <c r="J12794" s="1"/>
      <c r="K12794" s="2"/>
      <c r="L12794">
        <v>12793</v>
      </c>
      <c r="M12794" s="1" t="s">
        <v>753</v>
      </c>
      <c r="N12794" s="1"/>
      <c r="O12794" s="2"/>
      <c r="P12794">
        <v>12793</v>
      </c>
      <c r="Q12794" s="1" t="s">
        <v>754</v>
      </c>
      <c r="R12794" s="1"/>
      <c r="S12794" s="2"/>
      <c r="T12794">
        <v>12793</v>
      </c>
      <c r="U12794" s="1" t="s">
        <v>178</v>
      </c>
      <c r="V12794" s="1"/>
      <c r="W12794" s="2"/>
      <c r="X12794">
        <v>12793</v>
      </c>
      <c r="Y12794" s="1" t="s">
        <v>179</v>
      </c>
      <c r="Z12794" s="1"/>
      <c r="AA12794" s="2"/>
    </row>
    <row r="12795" spans="8:27">
      <c r="H12795">
        <v>12794</v>
      </c>
      <c r="I12795" s="1" t="s">
        <v>752</v>
      </c>
      <c r="J12795" s="1"/>
      <c r="K12795" s="2"/>
      <c r="L12795">
        <v>12794</v>
      </c>
      <c r="M12795" s="1" t="s">
        <v>753</v>
      </c>
      <c r="N12795" s="1"/>
      <c r="O12795" s="2"/>
      <c r="P12795">
        <v>12794</v>
      </c>
      <c r="Q12795" s="1" t="s">
        <v>754</v>
      </c>
      <c r="R12795" s="1"/>
      <c r="S12795" s="2"/>
      <c r="T12795">
        <v>12794</v>
      </c>
      <c r="U12795" s="1" t="s">
        <v>178</v>
      </c>
      <c r="V12795" s="1"/>
      <c r="W12795" s="2"/>
      <c r="X12795">
        <v>12794</v>
      </c>
      <c r="Y12795" s="1" t="s">
        <v>179</v>
      </c>
      <c r="Z12795" s="1"/>
      <c r="AA12795" s="2"/>
    </row>
    <row r="12796" spans="8:27">
      <c r="H12796">
        <v>12795</v>
      </c>
      <c r="I12796" s="1" t="s">
        <v>752</v>
      </c>
      <c r="J12796" s="1"/>
      <c r="K12796" s="2"/>
      <c r="L12796">
        <v>12795</v>
      </c>
      <c r="M12796" s="1" t="s">
        <v>753</v>
      </c>
      <c r="N12796" s="1"/>
      <c r="O12796" s="2"/>
      <c r="P12796">
        <v>12795</v>
      </c>
      <c r="Q12796" s="1" t="s">
        <v>754</v>
      </c>
      <c r="R12796" s="1"/>
      <c r="S12796" s="2"/>
      <c r="T12796">
        <v>12795</v>
      </c>
      <c r="U12796" s="1" t="s">
        <v>178</v>
      </c>
      <c r="V12796" s="1"/>
      <c r="W12796" s="2"/>
      <c r="X12796">
        <v>12795</v>
      </c>
      <c r="Y12796" s="1" t="s">
        <v>179</v>
      </c>
      <c r="Z12796" s="1"/>
      <c r="AA12796" s="2"/>
    </row>
    <row r="12797" spans="8:27">
      <c r="H12797">
        <v>12796</v>
      </c>
      <c r="I12797" s="1" t="s">
        <v>752</v>
      </c>
      <c r="J12797" s="1"/>
      <c r="K12797" s="2"/>
      <c r="L12797">
        <v>12796</v>
      </c>
      <c r="M12797" s="1" t="s">
        <v>753</v>
      </c>
      <c r="N12797" s="1"/>
      <c r="O12797" s="2"/>
      <c r="P12797">
        <v>12796</v>
      </c>
      <c r="Q12797" s="1" t="s">
        <v>754</v>
      </c>
      <c r="R12797" s="1"/>
      <c r="S12797" s="2"/>
      <c r="T12797">
        <v>12796</v>
      </c>
      <c r="U12797" s="1" t="s">
        <v>178</v>
      </c>
      <c r="V12797" s="1"/>
      <c r="W12797" s="2"/>
      <c r="X12797">
        <v>12796</v>
      </c>
      <c r="Y12797" s="1" t="s">
        <v>179</v>
      </c>
      <c r="Z12797" s="1"/>
      <c r="AA12797" s="2"/>
    </row>
    <row r="12798" spans="8:27">
      <c r="H12798">
        <v>12797</v>
      </c>
      <c r="I12798" s="1" t="s">
        <v>752</v>
      </c>
      <c r="J12798" s="1"/>
      <c r="K12798" s="2"/>
      <c r="L12798">
        <v>12797</v>
      </c>
      <c r="M12798" s="1" t="s">
        <v>753</v>
      </c>
      <c r="N12798" s="1"/>
      <c r="O12798" s="2"/>
      <c r="P12798">
        <v>12797</v>
      </c>
      <c r="Q12798" s="1" t="s">
        <v>754</v>
      </c>
      <c r="R12798" s="1"/>
      <c r="S12798" s="2"/>
      <c r="T12798">
        <v>12797</v>
      </c>
      <c r="U12798" s="1" t="s">
        <v>178</v>
      </c>
      <c r="V12798" s="1"/>
      <c r="W12798" s="2"/>
      <c r="X12798">
        <v>12797</v>
      </c>
      <c r="Y12798" s="1" t="s">
        <v>179</v>
      </c>
      <c r="Z12798" s="1"/>
      <c r="AA12798" s="2"/>
    </row>
    <row r="12799" spans="8:27">
      <c r="H12799">
        <v>12798</v>
      </c>
      <c r="I12799" s="1" t="s">
        <v>752</v>
      </c>
      <c r="J12799" s="1"/>
      <c r="K12799" s="2"/>
      <c r="L12799">
        <v>12798</v>
      </c>
      <c r="M12799" s="1" t="s">
        <v>753</v>
      </c>
      <c r="N12799" s="1"/>
      <c r="O12799" s="2"/>
      <c r="P12799">
        <v>12798</v>
      </c>
      <c r="Q12799" s="1" t="s">
        <v>754</v>
      </c>
      <c r="R12799" s="1"/>
      <c r="S12799" s="2"/>
      <c r="T12799">
        <v>12798</v>
      </c>
      <c r="U12799" s="1" t="s">
        <v>178</v>
      </c>
      <c r="V12799" s="1"/>
      <c r="W12799" s="2"/>
      <c r="X12799">
        <v>12798</v>
      </c>
      <c r="Y12799" s="1" t="s">
        <v>179</v>
      </c>
      <c r="Z12799" s="1"/>
      <c r="AA12799" s="2"/>
    </row>
    <row r="12800" spans="8:27">
      <c r="H12800">
        <v>12799</v>
      </c>
      <c r="I12800" s="1" t="s">
        <v>752</v>
      </c>
      <c r="J12800" s="1"/>
      <c r="K12800" s="2"/>
      <c r="L12800">
        <v>12799</v>
      </c>
      <c r="M12800" s="1" t="s">
        <v>753</v>
      </c>
      <c r="N12800" s="1"/>
      <c r="O12800" s="2"/>
      <c r="P12800">
        <v>12799</v>
      </c>
      <c r="Q12800" s="1" t="s">
        <v>754</v>
      </c>
      <c r="R12800" s="1"/>
      <c r="S12800" s="2"/>
      <c r="T12800">
        <v>12799</v>
      </c>
      <c r="U12800" s="1" t="s">
        <v>178</v>
      </c>
      <c r="V12800" s="1"/>
      <c r="W12800" s="2"/>
      <c r="X12800">
        <v>12799</v>
      </c>
      <c r="Y12800" s="1" t="s">
        <v>179</v>
      </c>
      <c r="Z12800" s="1"/>
      <c r="AA12800" s="2"/>
    </row>
    <row r="12801" spans="8:27">
      <c r="H12801">
        <v>12800</v>
      </c>
      <c r="I12801" s="1" t="s">
        <v>752</v>
      </c>
      <c r="J12801" s="1"/>
      <c r="K12801" s="2"/>
      <c r="L12801">
        <v>12800</v>
      </c>
      <c r="M12801" s="1" t="s">
        <v>753</v>
      </c>
      <c r="N12801" s="1"/>
      <c r="O12801" s="2"/>
      <c r="P12801">
        <v>12800</v>
      </c>
      <c r="Q12801" s="1" t="s">
        <v>754</v>
      </c>
      <c r="R12801" s="1"/>
      <c r="S12801" s="2"/>
      <c r="T12801">
        <v>12800</v>
      </c>
      <c r="U12801" s="1" t="s">
        <v>178</v>
      </c>
      <c r="V12801" s="1"/>
      <c r="W12801" s="2"/>
      <c r="X12801">
        <v>12800</v>
      </c>
      <c r="Y12801" s="1" t="s">
        <v>179</v>
      </c>
      <c r="Z12801" s="1"/>
      <c r="AA12801" s="2"/>
    </row>
    <row r="12802" spans="8:27">
      <c r="H12802">
        <v>12801</v>
      </c>
      <c r="I12802" s="1" t="s">
        <v>752</v>
      </c>
      <c r="J12802" s="1"/>
      <c r="K12802" s="2"/>
      <c r="L12802">
        <v>12801</v>
      </c>
      <c r="M12802" s="1" t="s">
        <v>753</v>
      </c>
      <c r="N12802" s="1"/>
      <c r="O12802" s="2"/>
      <c r="P12802">
        <v>12801</v>
      </c>
      <c r="Q12802" s="1" t="s">
        <v>754</v>
      </c>
      <c r="R12802" s="1"/>
      <c r="S12802" s="2"/>
      <c r="T12802">
        <v>12801</v>
      </c>
      <c r="U12802" s="1" t="s">
        <v>178</v>
      </c>
      <c r="V12802" s="1"/>
      <c r="W12802" s="2"/>
      <c r="X12802">
        <v>12801</v>
      </c>
      <c r="Y12802" s="1" t="s">
        <v>179</v>
      </c>
      <c r="Z12802" s="1"/>
      <c r="AA12802" s="2"/>
    </row>
    <row r="12803" spans="8:27">
      <c r="H12803">
        <v>12802</v>
      </c>
      <c r="I12803" s="1" t="s">
        <v>752</v>
      </c>
      <c r="J12803" s="1"/>
      <c r="K12803" s="2"/>
      <c r="L12803">
        <v>12802</v>
      </c>
      <c r="M12803" s="1" t="s">
        <v>753</v>
      </c>
      <c r="N12803" s="1"/>
      <c r="O12803" s="2"/>
      <c r="P12803">
        <v>12802</v>
      </c>
      <c r="Q12803" s="1" t="s">
        <v>754</v>
      </c>
      <c r="R12803" s="1"/>
      <c r="S12803" s="2"/>
      <c r="T12803">
        <v>12802</v>
      </c>
      <c r="U12803" s="1" t="s">
        <v>178</v>
      </c>
      <c r="V12803" s="1"/>
      <c r="W12803" s="2"/>
      <c r="X12803">
        <v>12802</v>
      </c>
      <c r="Y12803" s="1" t="s">
        <v>179</v>
      </c>
      <c r="Z12803" s="1"/>
      <c r="AA12803" s="2"/>
    </row>
    <row r="12804" spans="8:27">
      <c r="H12804">
        <v>12803</v>
      </c>
      <c r="I12804" s="1" t="s">
        <v>752</v>
      </c>
      <c r="J12804" s="1"/>
      <c r="K12804" s="2"/>
      <c r="L12804">
        <v>12803</v>
      </c>
      <c r="M12804" s="1" t="s">
        <v>753</v>
      </c>
      <c r="N12804" s="1"/>
      <c r="O12804" s="2"/>
      <c r="P12804">
        <v>12803</v>
      </c>
      <c r="Q12804" s="1" t="s">
        <v>754</v>
      </c>
      <c r="R12804" s="1"/>
      <c r="S12804" s="2"/>
      <c r="T12804">
        <v>12803</v>
      </c>
      <c r="U12804" s="1" t="s">
        <v>178</v>
      </c>
      <c r="V12804" s="1"/>
      <c r="W12804" s="2"/>
      <c r="X12804">
        <v>12803</v>
      </c>
      <c r="Y12804" s="1" t="s">
        <v>179</v>
      </c>
      <c r="Z12804" s="1"/>
      <c r="AA12804" s="2"/>
    </row>
    <row r="12805" spans="8:27">
      <c r="H12805">
        <v>12804</v>
      </c>
      <c r="I12805" s="1" t="s">
        <v>752</v>
      </c>
      <c r="J12805" s="1"/>
      <c r="K12805" s="2"/>
      <c r="L12805">
        <v>12804</v>
      </c>
      <c r="M12805" s="1" t="s">
        <v>753</v>
      </c>
      <c r="N12805" s="1"/>
      <c r="O12805" s="2"/>
      <c r="P12805">
        <v>12804</v>
      </c>
      <c r="Q12805" s="1" t="s">
        <v>754</v>
      </c>
      <c r="R12805" s="1"/>
      <c r="S12805" s="2"/>
      <c r="T12805">
        <v>12804</v>
      </c>
      <c r="U12805" s="1" t="s">
        <v>178</v>
      </c>
      <c r="V12805" s="1"/>
      <c r="W12805" s="2"/>
      <c r="X12805">
        <v>12804</v>
      </c>
      <c r="Y12805" s="1" t="s">
        <v>179</v>
      </c>
      <c r="Z12805" s="1"/>
      <c r="AA12805" s="2"/>
    </row>
    <row r="12806" spans="8:27">
      <c r="H12806">
        <v>12805</v>
      </c>
      <c r="I12806" s="1" t="s">
        <v>752</v>
      </c>
      <c r="J12806" s="1"/>
      <c r="K12806" s="2"/>
      <c r="L12806">
        <v>12805</v>
      </c>
      <c r="M12806" s="1" t="s">
        <v>753</v>
      </c>
      <c r="N12806" s="1"/>
      <c r="O12806" s="2"/>
      <c r="P12806">
        <v>12805</v>
      </c>
      <c r="Q12806" s="1" t="s">
        <v>754</v>
      </c>
      <c r="R12806" s="1"/>
      <c r="S12806" s="2"/>
      <c r="T12806">
        <v>12805</v>
      </c>
      <c r="U12806" s="1" t="s">
        <v>178</v>
      </c>
      <c r="V12806" s="1"/>
      <c r="W12806" s="2"/>
      <c r="X12806">
        <v>12805</v>
      </c>
      <c r="Y12806" s="1" t="s">
        <v>179</v>
      </c>
      <c r="Z12806" s="1"/>
      <c r="AA12806" s="2"/>
    </row>
    <row r="12807" spans="8:27">
      <c r="H12807">
        <v>12806</v>
      </c>
      <c r="I12807" s="1" t="s">
        <v>752</v>
      </c>
      <c r="J12807" s="1"/>
      <c r="K12807" s="2"/>
      <c r="L12807">
        <v>12806</v>
      </c>
      <c r="M12807" s="1" t="s">
        <v>753</v>
      </c>
      <c r="N12807" s="1"/>
      <c r="O12807" s="2"/>
      <c r="P12807">
        <v>12806</v>
      </c>
      <c r="Q12807" s="1" t="s">
        <v>754</v>
      </c>
      <c r="R12807" s="1"/>
      <c r="S12807" s="2"/>
      <c r="T12807">
        <v>12806</v>
      </c>
      <c r="U12807" s="1" t="s">
        <v>178</v>
      </c>
      <c r="V12807" s="1"/>
      <c r="W12807" s="2"/>
      <c r="X12807">
        <v>12806</v>
      </c>
      <c r="Y12807" s="1" t="s">
        <v>179</v>
      </c>
      <c r="Z12807" s="1"/>
      <c r="AA12807" s="2"/>
    </row>
    <row r="12808" spans="8:27">
      <c r="H12808">
        <v>12807</v>
      </c>
      <c r="I12808" s="1" t="s">
        <v>752</v>
      </c>
      <c r="J12808" s="1"/>
      <c r="K12808" s="2"/>
      <c r="L12808">
        <v>12807</v>
      </c>
      <c r="M12808" s="1" t="s">
        <v>753</v>
      </c>
      <c r="N12808" s="1"/>
      <c r="O12808" s="2"/>
      <c r="P12808">
        <v>12807</v>
      </c>
      <c r="Q12808" s="1" t="s">
        <v>754</v>
      </c>
      <c r="R12808" s="1"/>
      <c r="S12808" s="2"/>
      <c r="T12808">
        <v>12807</v>
      </c>
      <c r="U12808" s="1" t="s">
        <v>178</v>
      </c>
      <c r="V12808" s="1"/>
      <c r="W12808" s="2"/>
      <c r="X12808">
        <v>12807</v>
      </c>
      <c r="Y12808" s="1" t="s">
        <v>179</v>
      </c>
      <c r="Z12808" s="1"/>
      <c r="AA12808" s="2"/>
    </row>
    <row r="12809" spans="8:27">
      <c r="H12809">
        <v>12808</v>
      </c>
      <c r="I12809" s="1" t="s">
        <v>752</v>
      </c>
      <c r="J12809" s="1"/>
      <c r="K12809" s="2"/>
      <c r="L12809">
        <v>12808</v>
      </c>
      <c r="M12809" s="1" t="s">
        <v>753</v>
      </c>
      <c r="N12809" s="1"/>
      <c r="O12809" s="2"/>
      <c r="P12809">
        <v>12808</v>
      </c>
      <c r="Q12809" s="1" t="s">
        <v>754</v>
      </c>
      <c r="R12809" s="1"/>
      <c r="S12809" s="2"/>
      <c r="T12809">
        <v>12808</v>
      </c>
      <c r="U12809" s="1" t="s">
        <v>178</v>
      </c>
      <c r="V12809" s="1"/>
      <c r="W12809" s="2"/>
      <c r="X12809">
        <v>12808</v>
      </c>
      <c r="Y12809" s="1" t="s">
        <v>179</v>
      </c>
      <c r="Z12809" s="1"/>
      <c r="AA12809" s="2"/>
    </row>
    <row r="12810" spans="8:27">
      <c r="H12810">
        <v>12809</v>
      </c>
      <c r="I12810" s="1" t="s">
        <v>752</v>
      </c>
      <c r="J12810" s="1"/>
      <c r="K12810" s="2"/>
      <c r="L12810">
        <v>12809</v>
      </c>
      <c r="M12810" s="1" t="s">
        <v>753</v>
      </c>
      <c r="N12810" s="1"/>
      <c r="O12810" s="2"/>
      <c r="P12810">
        <v>12809</v>
      </c>
      <c r="Q12810" s="1" t="s">
        <v>754</v>
      </c>
      <c r="R12810" s="1"/>
      <c r="S12810" s="2"/>
      <c r="T12810">
        <v>12809</v>
      </c>
      <c r="U12810" s="1" t="s">
        <v>178</v>
      </c>
      <c r="V12810" s="1"/>
      <c r="W12810" s="2"/>
      <c r="X12810">
        <v>12809</v>
      </c>
      <c r="Y12810" s="1" t="s">
        <v>179</v>
      </c>
      <c r="Z12810" s="1"/>
      <c r="AA12810" s="2"/>
    </row>
    <row r="12811" spans="8:27">
      <c r="H12811">
        <v>12810</v>
      </c>
      <c r="I12811" s="1" t="s">
        <v>752</v>
      </c>
      <c r="J12811" s="1"/>
      <c r="K12811" s="2"/>
      <c r="L12811">
        <v>12810</v>
      </c>
      <c r="M12811" s="1" t="s">
        <v>753</v>
      </c>
      <c r="N12811" s="1"/>
      <c r="O12811" s="2"/>
      <c r="P12811">
        <v>12810</v>
      </c>
      <c r="Q12811" s="1" t="s">
        <v>754</v>
      </c>
      <c r="R12811" s="1"/>
      <c r="S12811" s="2"/>
      <c r="T12811">
        <v>12810</v>
      </c>
      <c r="U12811" s="1" t="s">
        <v>178</v>
      </c>
      <c r="V12811" s="1"/>
      <c r="W12811" s="2"/>
      <c r="X12811">
        <v>12810</v>
      </c>
      <c r="Y12811" s="1" t="s">
        <v>179</v>
      </c>
      <c r="Z12811" s="1"/>
      <c r="AA12811" s="2"/>
    </row>
    <row r="12812" spans="8:27">
      <c r="H12812">
        <v>12811</v>
      </c>
      <c r="I12812" s="1" t="s">
        <v>752</v>
      </c>
      <c r="J12812" s="1"/>
      <c r="K12812" s="2"/>
      <c r="L12812">
        <v>12811</v>
      </c>
      <c r="M12812" s="1" t="s">
        <v>753</v>
      </c>
      <c r="N12812" s="1"/>
      <c r="O12812" s="2"/>
      <c r="P12812">
        <v>12811</v>
      </c>
      <c r="Q12812" s="1" t="s">
        <v>754</v>
      </c>
      <c r="R12812" s="1"/>
      <c r="S12812" s="2"/>
      <c r="T12812">
        <v>12811</v>
      </c>
      <c r="U12812" s="1" t="s">
        <v>178</v>
      </c>
      <c r="V12812" s="1"/>
      <c r="W12812" s="2"/>
      <c r="X12812">
        <v>12811</v>
      </c>
      <c r="Y12812" s="1" t="s">
        <v>179</v>
      </c>
      <c r="Z12812" s="1"/>
      <c r="AA12812" s="2"/>
    </row>
    <row r="12813" spans="8:27">
      <c r="H12813">
        <v>12812</v>
      </c>
      <c r="I12813" s="1" t="s">
        <v>752</v>
      </c>
      <c r="J12813" s="1"/>
      <c r="K12813" s="2"/>
      <c r="L12813">
        <v>12812</v>
      </c>
      <c r="M12813" s="1" t="s">
        <v>753</v>
      </c>
      <c r="N12813" s="1"/>
      <c r="O12813" s="2"/>
      <c r="P12813">
        <v>12812</v>
      </c>
      <c r="Q12813" s="1" t="s">
        <v>754</v>
      </c>
      <c r="R12813" s="1"/>
      <c r="S12813" s="2"/>
      <c r="T12813">
        <v>12812</v>
      </c>
      <c r="U12813" s="1" t="s">
        <v>178</v>
      </c>
      <c r="V12813" s="1"/>
      <c r="W12813" s="2"/>
      <c r="X12813">
        <v>12812</v>
      </c>
      <c r="Y12813" s="1" t="s">
        <v>179</v>
      </c>
      <c r="Z12813" s="1"/>
      <c r="AA12813" s="2"/>
    </row>
    <row r="12814" spans="8:27">
      <c r="H12814">
        <v>12813</v>
      </c>
      <c r="I12814" s="1" t="s">
        <v>752</v>
      </c>
      <c r="J12814" s="1"/>
      <c r="K12814" s="2"/>
      <c r="L12814">
        <v>12813</v>
      </c>
      <c r="M12814" s="1" t="s">
        <v>753</v>
      </c>
      <c r="N12814" s="1"/>
      <c r="O12814" s="2"/>
      <c r="P12814">
        <v>12813</v>
      </c>
      <c r="Q12814" s="1" t="s">
        <v>754</v>
      </c>
      <c r="R12814" s="1"/>
      <c r="S12814" s="2"/>
      <c r="T12814">
        <v>12813</v>
      </c>
      <c r="U12814" s="1" t="s">
        <v>178</v>
      </c>
      <c r="V12814" s="1"/>
      <c r="W12814" s="2"/>
      <c r="X12814">
        <v>12813</v>
      </c>
      <c r="Y12814" s="1" t="s">
        <v>179</v>
      </c>
      <c r="Z12814" s="1"/>
      <c r="AA12814" s="2"/>
    </row>
    <row r="12815" spans="8:27">
      <c r="H12815">
        <v>12814</v>
      </c>
      <c r="I12815" s="1" t="s">
        <v>752</v>
      </c>
      <c r="J12815" s="1"/>
      <c r="K12815" s="2"/>
      <c r="L12815">
        <v>12814</v>
      </c>
      <c r="M12815" s="1" t="s">
        <v>753</v>
      </c>
      <c r="N12815" s="1"/>
      <c r="O12815" s="2"/>
      <c r="P12815">
        <v>12814</v>
      </c>
      <c r="Q12815" s="1" t="s">
        <v>754</v>
      </c>
      <c r="R12815" s="1"/>
      <c r="S12815" s="2"/>
      <c r="T12815">
        <v>12814</v>
      </c>
      <c r="U12815" s="1" t="s">
        <v>178</v>
      </c>
      <c r="V12815" s="1"/>
      <c r="W12815" s="2"/>
      <c r="X12815">
        <v>12814</v>
      </c>
      <c r="Y12815" s="1" t="s">
        <v>179</v>
      </c>
      <c r="Z12815" s="1"/>
      <c r="AA12815" s="2"/>
    </row>
    <row r="12816" spans="8:27">
      <c r="H12816">
        <v>12815</v>
      </c>
      <c r="I12816" s="1" t="s">
        <v>752</v>
      </c>
      <c r="J12816" s="1"/>
      <c r="K12816" s="2"/>
      <c r="L12816">
        <v>12815</v>
      </c>
      <c r="M12816" s="1" t="s">
        <v>753</v>
      </c>
      <c r="N12816" s="1"/>
      <c r="O12816" s="2"/>
      <c r="P12816">
        <v>12815</v>
      </c>
      <c r="Q12816" s="1" t="s">
        <v>754</v>
      </c>
      <c r="R12816" s="1"/>
      <c r="S12816" s="2"/>
      <c r="T12816">
        <v>12815</v>
      </c>
      <c r="U12816" s="1" t="s">
        <v>178</v>
      </c>
      <c r="V12816" s="1"/>
      <c r="W12816" s="2"/>
      <c r="X12816">
        <v>12815</v>
      </c>
      <c r="Y12816" s="1" t="s">
        <v>179</v>
      </c>
      <c r="Z12816" s="1"/>
      <c r="AA12816" s="2"/>
    </row>
    <row r="12817" spans="8:27">
      <c r="H12817">
        <v>12816</v>
      </c>
      <c r="I12817" s="1" t="s">
        <v>752</v>
      </c>
      <c r="J12817" s="1"/>
      <c r="K12817" s="2"/>
      <c r="L12817">
        <v>12816</v>
      </c>
      <c r="M12817" s="1" t="s">
        <v>753</v>
      </c>
      <c r="N12817" s="1"/>
      <c r="O12817" s="2"/>
      <c r="P12817">
        <v>12816</v>
      </c>
      <c r="Q12817" s="1" t="s">
        <v>754</v>
      </c>
      <c r="R12817" s="1"/>
      <c r="S12817" s="2"/>
      <c r="T12817">
        <v>12816</v>
      </c>
      <c r="U12817" s="1" t="s">
        <v>178</v>
      </c>
      <c r="V12817" s="1"/>
      <c r="W12817" s="2"/>
      <c r="X12817">
        <v>12816</v>
      </c>
      <c r="Y12817" s="1" t="s">
        <v>179</v>
      </c>
      <c r="Z12817" s="1"/>
      <c r="AA12817" s="2"/>
    </row>
    <row r="12818" spans="8:27">
      <c r="H12818">
        <v>12817</v>
      </c>
      <c r="I12818" s="1" t="s">
        <v>752</v>
      </c>
      <c r="J12818" s="1"/>
      <c r="K12818" s="2"/>
      <c r="L12818">
        <v>12817</v>
      </c>
      <c r="M12818" s="1" t="s">
        <v>753</v>
      </c>
      <c r="N12818" s="1"/>
      <c r="O12818" s="2"/>
      <c r="P12818">
        <v>12817</v>
      </c>
      <c r="Q12818" s="1" t="s">
        <v>754</v>
      </c>
      <c r="R12818" s="1"/>
      <c r="S12818" s="2"/>
      <c r="T12818">
        <v>12817</v>
      </c>
      <c r="U12818" s="1" t="s">
        <v>178</v>
      </c>
      <c r="V12818" s="1"/>
      <c r="W12818" s="2"/>
      <c r="X12818">
        <v>12817</v>
      </c>
      <c r="Y12818" s="1" t="s">
        <v>179</v>
      </c>
      <c r="Z12818" s="1"/>
      <c r="AA12818" s="2"/>
    </row>
    <row r="12819" spans="8:27">
      <c r="H12819">
        <v>12818</v>
      </c>
      <c r="I12819" s="1" t="s">
        <v>752</v>
      </c>
      <c r="J12819" s="1"/>
      <c r="K12819" s="2"/>
      <c r="L12819">
        <v>12818</v>
      </c>
      <c r="M12819" s="1" t="s">
        <v>753</v>
      </c>
      <c r="N12819" s="1"/>
      <c r="O12819" s="2"/>
      <c r="P12819">
        <v>12818</v>
      </c>
      <c r="Q12819" s="1" t="s">
        <v>754</v>
      </c>
      <c r="R12819" s="1"/>
      <c r="S12819" s="2"/>
      <c r="T12819">
        <v>12818</v>
      </c>
      <c r="U12819" s="1" t="s">
        <v>178</v>
      </c>
      <c r="V12819" s="1"/>
      <c r="W12819" s="2"/>
      <c r="X12819">
        <v>12818</v>
      </c>
      <c r="Y12819" s="1" t="s">
        <v>179</v>
      </c>
      <c r="Z12819" s="1"/>
      <c r="AA12819" s="2"/>
    </row>
    <row r="12820" spans="8:27">
      <c r="H12820">
        <v>12819</v>
      </c>
      <c r="I12820" s="1" t="s">
        <v>752</v>
      </c>
      <c r="J12820" s="1"/>
      <c r="K12820" s="2"/>
      <c r="L12820">
        <v>12819</v>
      </c>
      <c r="M12820" s="1" t="s">
        <v>753</v>
      </c>
      <c r="N12820" s="1"/>
      <c r="O12820" s="2"/>
      <c r="P12820">
        <v>12819</v>
      </c>
      <c r="Q12820" s="1" t="s">
        <v>754</v>
      </c>
      <c r="R12820" s="1"/>
      <c r="S12820" s="2"/>
      <c r="T12820">
        <v>12819</v>
      </c>
      <c r="U12820" s="1" t="s">
        <v>178</v>
      </c>
      <c r="V12820" s="1"/>
      <c r="W12820" s="2"/>
      <c r="X12820">
        <v>12819</v>
      </c>
      <c r="Y12820" s="1" t="s">
        <v>179</v>
      </c>
      <c r="Z12820" s="1"/>
      <c r="AA12820" s="2"/>
    </row>
    <row r="12821" spans="8:27">
      <c r="H12821">
        <v>12820</v>
      </c>
      <c r="I12821" s="1" t="s">
        <v>752</v>
      </c>
      <c r="J12821" s="1"/>
      <c r="K12821" s="2"/>
      <c r="L12821">
        <v>12820</v>
      </c>
      <c r="M12821" s="1" t="s">
        <v>753</v>
      </c>
      <c r="N12821" s="1"/>
      <c r="O12821" s="2"/>
      <c r="P12821">
        <v>12820</v>
      </c>
      <c r="Q12821" s="1" t="s">
        <v>754</v>
      </c>
      <c r="R12821" s="1"/>
      <c r="S12821" s="2"/>
      <c r="T12821">
        <v>12820</v>
      </c>
      <c r="U12821" s="1" t="s">
        <v>178</v>
      </c>
      <c r="V12821" s="1"/>
      <c r="W12821" s="2"/>
      <c r="X12821">
        <v>12820</v>
      </c>
      <c r="Y12821" s="1" t="s">
        <v>179</v>
      </c>
      <c r="Z12821" s="1"/>
      <c r="AA12821" s="2"/>
    </row>
    <row r="12822" spans="8:27">
      <c r="H12822">
        <v>12821</v>
      </c>
      <c r="I12822" s="1" t="s">
        <v>752</v>
      </c>
      <c r="J12822" s="1"/>
      <c r="K12822" s="2"/>
      <c r="L12822">
        <v>12821</v>
      </c>
      <c r="M12822" s="1" t="s">
        <v>753</v>
      </c>
      <c r="N12822" s="1"/>
      <c r="O12822" s="2"/>
      <c r="P12822">
        <v>12821</v>
      </c>
      <c r="Q12822" s="1" t="s">
        <v>754</v>
      </c>
      <c r="R12822" s="1"/>
      <c r="S12822" s="2"/>
      <c r="T12822">
        <v>12821</v>
      </c>
      <c r="U12822" s="1" t="s">
        <v>178</v>
      </c>
      <c r="V12822" s="1"/>
      <c r="W12822" s="2"/>
      <c r="X12822">
        <v>12821</v>
      </c>
      <c r="Y12822" s="1" t="s">
        <v>179</v>
      </c>
      <c r="Z12822" s="1"/>
      <c r="AA12822" s="2"/>
    </row>
    <row r="12823" spans="8:27">
      <c r="H12823">
        <v>12822</v>
      </c>
      <c r="I12823" s="1" t="s">
        <v>752</v>
      </c>
      <c r="J12823" s="1"/>
      <c r="K12823" s="2"/>
      <c r="L12823">
        <v>12822</v>
      </c>
      <c r="M12823" s="1" t="s">
        <v>753</v>
      </c>
      <c r="N12823" s="1"/>
      <c r="O12823" s="2"/>
      <c r="P12823">
        <v>12822</v>
      </c>
      <c r="Q12823" s="1" t="s">
        <v>754</v>
      </c>
      <c r="R12823" s="1"/>
      <c r="S12823" s="2"/>
      <c r="T12823">
        <v>12822</v>
      </c>
      <c r="U12823" s="1" t="s">
        <v>178</v>
      </c>
      <c r="V12823" s="1"/>
      <c r="W12823" s="2"/>
      <c r="X12823">
        <v>12822</v>
      </c>
      <c r="Y12823" s="1" t="s">
        <v>179</v>
      </c>
      <c r="Z12823" s="1"/>
      <c r="AA12823" s="2"/>
    </row>
    <row r="12824" spans="8:27">
      <c r="H12824">
        <v>12823</v>
      </c>
      <c r="I12824" s="1" t="s">
        <v>752</v>
      </c>
      <c r="J12824" s="1"/>
      <c r="K12824" s="2"/>
      <c r="L12824">
        <v>12823</v>
      </c>
      <c r="M12824" s="1" t="s">
        <v>753</v>
      </c>
      <c r="N12824" s="1"/>
      <c r="O12824" s="2"/>
      <c r="P12824">
        <v>12823</v>
      </c>
      <c r="Q12824" s="1" t="s">
        <v>754</v>
      </c>
      <c r="R12824" s="1"/>
      <c r="S12824" s="2"/>
      <c r="T12824">
        <v>12823</v>
      </c>
      <c r="U12824" s="1" t="s">
        <v>178</v>
      </c>
      <c r="V12824" s="1"/>
      <c r="W12824" s="2"/>
      <c r="X12824">
        <v>12823</v>
      </c>
      <c r="Y12824" s="1" t="s">
        <v>179</v>
      </c>
      <c r="Z12824" s="1"/>
      <c r="AA12824" s="2"/>
    </row>
    <row r="12825" spans="8:27">
      <c r="H12825">
        <v>12824</v>
      </c>
      <c r="I12825" s="1" t="s">
        <v>752</v>
      </c>
      <c r="J12825" s="1"/>
      <c r="K12825" s="2"/>
      <c r="L12825">
        <v>12824</v>
      </c>
      <c r="M12825" s="1" t="s">
        <v>753</v>
      </c>
      <c r="N12825" s="1"/>
      <c r="O12825" s="2"/>
      <c r="P12825">
        <v>12824</v>
      </c>
      <c r="Q12825" s="1" t="s">
        <v>754</v>
      </c>
      <c r="R12825" s="1"/>
      <c r="S12825" s="2"/>
      <c r="T12825">
        <v>12824</v>
      </c>
      <c r="U12825" s="1" t="s">
        <v>178</v>
      </c>
      <c r="V12825" s="1"/>
      <c r="W12825" s="2"/>
      <c r="X12825">
        <v>12824</v>
      </c>
      <c r="Y12825" s="1" t="s">
        <v>179</v>
      </c>
      <c r="Z12825" s="1"/>
      <c r="AA12825" s="2"/>
    </row>
    <row r="12826" spans="8:27">
      <c r="H12826">
        <v>12825</v>
      </c>
      <c r="I12826" s="1" t="s">
        <v>752</v>
      </c>
      <c r="J12826" s="1"/>
      <c r="K12826" s="2"/>
      <c r="L12826">
        <v>12825</v>
      </c>
      <c r="M12826" s="1" t="s">
        <v>753</v>
      </c>
      <c r="N12826" s="1"/>
      <c r="O12826" s="2"/>
      <c r="P12826">
        <v>12825</v>
      </c>
      <c r="Q12826" s="1" t="s">
        <v>754</v>
      </c>
      <c r="R12826" s="1"/>
      <c r="S12826" s="2"/>
      <c r="T12826">
        <v>12825</v>
      </c>
      <c r="U12826" s="1" t="s">
        <v>178</v>
      </c>
      <c r="V12826" s="1"/>
      <c r="W12826" s="2"/>
      <c r="X12826">
        <v>12825</v>
      </c>
      <c r="Y12826" s="1" t="s">
        <v>179</v>
      </c>
      <c r="Z12826" s="1"/>
      <c r="AA12826" s="2"/>
    </row>
    <row r="12827" spans="8:27">
      <c r="H12827">
        <v>12826</v>
      </c>
      <c r="I12827" s="1" t="s">
        <v>752</v>
      </c>
      <c r="J12827" s="1"/>
      <c r="K12827" s="2"/>
      <c r="L12827">
        <v>12826</v>
      </c>
      <c r="M12827" s="1" t="s">
        <v>753</v>
      </c>
      <c r="N12827" s="1"/>
      <c r="O12827" s="2"/>
      <c r="P12827">
        <v>12826</v>
      </c>
      <c r="Q12827" s="1" t="s">
        <v>754</v>
      </c>
      <c r="R12827" s="1"/>
      <c r="S12827" s="2"/>
      <c r="T12827">
        <v>12826</v>
      </c>
      <c r="U12827" s="1" t="s">
        <v>178</v>
      </c>
      <c r="V12827" s="1"/>
      <c r="W12827" s="2"/>
      <c r="X12827">
        <v>12826</v>
      </c>
      <c r="Y12827" s="1" t="s">
        <v>179</v>
      </c>
      <c r="Z12827" s="1"/>
      <c r="AA12827" s="2"/>
    </row>
    <row r="12828" spans="8:27">
      <c r="H12828">
        <v>12827</v>
      </c>
      <c r="I12828" s="1" t="s">
        <v>752</v>
      </c>
      <c r="J12828" s="1"/>
      <c r="K12828" s="2"/>
      <c r="L12828">
        <v>12827</v>
      </c>
      <c r="M12828" s="1" t="s">
        <v>753</v>
      </c>
      <c r="N12828" s="1"/>
      <c r="O12828" s="2"/>
      <c r="P12828">
        <v>12827</v>
      </c>
      <c r="Q12828" s="1" t="s">
        <v>754</v>
      </c>
      <c r="R12828" s="1"/>
      <c r="S12828" s="2"/>
      <c r="T12828">
        <v>12827</v>
      </c>
      <c r="U12828" s="1" t="s">
        <v>178</v>
      </c>
      <c r="V12828" s="1"/>
      <c r="W12828" s="2"/>
      <c r="X12828">
        <v>12827</v>
      </c>
      <c r="Y12828" s="1" t="s">
        <v>179</v>
      </c>
      <c r="Z12828" s="1"/>
      <c r="AA12828" s="2"/>
    </row>
    <row r="12829" spans="8:27">
      <c r="H12829">
        <v>12828</v>
      </c>
      <c r="I12829" s="1" t="s">
        <v>752</v>
      </c>
      <c r="J12829" s="1"/>
      <c r="K12829" s="2"/>
      <c r="L12829">
        <v>12828</v>
      </c>
      <c r="M12829" s="1" t="s">
        <v>753</v>
      </c>
      <c r="N12829" s="1"/>
      <c r="O12829" s="2"/>
      <c r="P12829">
        <v>12828</v>
      </c>
      <c r="Q12829" s="1" t="s">
        <v>754</v>
      </c>
      <c r="R12829" s="1"/>
      <c r="S12829" s="2"/>
      <c r="T12829">
        <v>12828</v>
      </c>
      <c r="U12829" s="1" t="s">
        <v>178</v>
      </c>
      <c r="V12829" s="1"/>
      <c r="W12829" s="2"/>
      <c r="X12829">
        <v>12828</v>
      </c>
      <c r="Y12829" s="1" t="s">
        <v>179</v>
      </c>
      <c r="Z12829" s="1"/>
      <c r="AA12829" s="2"/>
    </row>
    <row r="12830" spans="8:27">
      <c r="H12830">
        <v>12829</v>
      </c>
      <c r="I12830" s="1" t="s">
        <v>752</v>
      </c>
      <c r="J12830" s="1"/>
      <c r="K12830" s="2"/>
      <c r="L12830">
        <v>12829</v>
      </c>
      <c r="M12830" s="1" t="s">
        <v>753</v>
      </c>
      <c r="N12830" s="1"/>
      <c r="O12830" s="2"/>
      <c r="P12830">
        <v>12829</v>
      </c>
      <c r="Q12830" s="1" t="s">
        <v>754</v>
      </c>
      <c r="R12830" s="1"/>
      <c r="S12830" s="2"/>
      <c r="T12830">
        <v>12829</v>
      </c>
      <c r="U12830" s="1" t="s">
        <v>178</v>
      </c>
      <c r="V12830" s="1"/>
      <c r="W12830" s="2"/>
      <c r="X12830">
        <v>12829</v>
      </c>
      <c r="Y12830" s="1" t="s">
        <v>179</v>
      </c>
      <c r="Z12830" s="1"/>
      <c r="AA12830" s="2"/>
    </row>
    <row r="12831" spans="8:27">
      <c r="H12831">
        <v>12830</v>
      </c>
      <c r="I12831" s="1" t="s">
        <v>752</v>
      </c>
      <c r="J12831" s="1"/>
      <c r="K12831" s="2"/>
      <c r="L12831">
        <v>12830</v>
      </c>
      <c r="M12831" s="1" t="s">
        <v>753</v>
      </c>
      <c r="N12831" s="1"/>
      <c r="O12831" s="2"/>
      <c r="P12831">
        <v>12830</v>
      </c>
      <c r="Q12831" s="1" t="s">
        <v>754</v>
      </c>
      <c r="R12831" s="1"/>
      <c r="S12831" s="2"/>
      <c r="T12831">
        <v>12830</v>
      </c>
      <c r="U12831" s="1" t="s">
        <v>178</v>
      </c>
      <c r="V12831" s="1"/>
      <c r="W12831" s="2"/>
      <c r="X12831">
        <v>12830</v>
      </c>
      <c r="Y12831" s="1" t="s">
        <v>179</v>
      </c>
      <c r="Z12831" s="1"/>
      <c r="AA12831" s="2"/>
    </row>
    <row r="12832" spans="8:27">
      <c r="H12832">
        <v>12831</v>
      </c>
      <c r="I12832" s="1" t="s">
        <v>752</v>
      </c>
      <c r="J12832" s="1"/>
      <c r="K12832" s="2"/>
      <c r="L12832">
        <v>12831</v>
      </c>
      <c r="M12832" s="1" t="s">
        <v>753</v>
      </c>
      <c r="N12832" s="1"/>
      <c r="O12832" s="2"/>
      <c r="P12832">
        <v>12831</v>
      </c>
      <c r="Q12832" s="1" t="s">
        <v>754</v>
      </c>
      <c r="R12832" s="1"/>
      <c r="S12832" s="2"/>
      <c r="T12832">
        <v>12831</v>
      </c>
      <c r="U12832" s="1" t="s">
        <v>178</v>
      </c>
      <c r="V12832" s="1"/>
      <c r="W12832" s="2"/>
      <c r="X12832">
        <v>12831</v>
      </c>
      <c r="Y12832" s="1" t="s">
        <v>179</v>
      </c>
      <c r="Z12832" s="1"/>
      <c r="AA12832" s="2"/>
    </row>
    <row r="12833" spans="8:27">
      <c r="H12833">
        <v>12832</v>
      </c>
      <c r="I12833" s="1" t="s">
        <v>752</v>
      </c>
      <c r="J12833" s="1"/>
      <c r="K12833" s="2"/>
      <c r="L12833">
        <v>12832</v>
      </c>
      <c r="M12833" s="1" t="s">
        <v>753</v>
      </c>
      <c r="N12833" s="1"/>
      <c r="O12833" s="2"/>
      <c r="P12833">
        <v>12832</v>
      </c>
      <c r="Q12833" s="1" t="s">
        <v>754</v>
      </c>
      <c r="R12833" s="1"/>
      <c r="S12833" s="2"/>
      <c r="T12833">
        <v>12832</v>
      </c>
      <c r="U12833" s="1" t="s">
        <v>178</v>
      </c>
      <c r="V12833" s="1"/>
      <c r="W12833" s="2"/>
      <c r="X12833">
        <v>12832</v>
      </c>
      <c r="Y12833" s="1" t="s">
        <v>179</v>
      </c>
      <c r="Z12833" s="1"/>
      <c r="AA12833" s="2"/>
    </row>
    <row r="12834" spans="8:27">
      <c r="H12834">
        <v>12833</v>
      </c>
      <c r="I12834" s="1" t="s">
        <v>752</v>
      </c>
      <c r="J12834" s="1"/>
      <c r="K12834" s="2"/>
      <c r="L12834">
        <v>12833</v>
      </c>
      <c r="M12834" s="1" t="s">
        <v>753</v>
      </c>
      <c r="N12834" s="1"/>
      <c r="O12834" s="2"/>
      <c r="P12834">
        <v>12833</v>
      </c>
      <c r="Q12834" s="1" t="s">
        <v>754</v>
      </c>
      <c r="R12834" s="1"/>
      <c r="S12834" s="2"/>
      <c r="T12834">
        <v>12833</v>
      </c>
      <c r="U12834" s="1" t="s">
        <v>178</v>
      </c>
      <c r="V12834" s="1"/>
      <c r="W12834" s="2"/>
      <c r="X12834">
        <v>12833</v>
      </c>
      <c r="Y12834" s="1" t="s">
        <v>179</v>
      </c>
      <c r="Z12834" s="1"/>
      <c r="AA12834" s="2"/>
    </row>
    <row r="12835" spans="8:27">
      <c r="H12835">
        <v>12834</v>
      </c>
      <c r="I12835" s="1" t="s">
        <v>752</v>
      </c>
      <c r="J12835" s="1"/>
      <c r="K12835" s="2"/>
      <c r="L12835">
        <v>12834</v>
      </c>
      <c r="M12835" s="1" t="s">
        <v>753</v>
      </c>
      <c r="N12835" s="1"/>
      <c r="O12835" s="2"/>
      <c r="P12835">
        <v>12834</v>
      </c>
      <c r="Q12835" s="1" t="s">
        <v>754</v>
      </c>
      <c r="R12835" s="1"/>
      <c r="S12835" s="2"/>
      <c r="T12835">
        <v>12834</v>
      </c>
      <c r="U12835" s="1" t="s">
        <v>178</v>
      </c>
      <c r="V12835" s="1"/>
      <c r="W12835" s="2"/>
      <c r="X12835">
        <v>12834</v>
      </c>
      <c r="Y12835" s="1" t="s">
        <v>179</v>
      </c>
      <c r="Z12835" s="1"/>
      <c r="AA12835" s="2"/>
    </row>
    <row r="12836" spans="8:27">
      <c r="H12836">
        <v>12835</v>
      </c>
      <c r="I12836" s="1" t="s">
        <v>752</v>
      </c>
      <c r="J12836" s="1"/>
      <c r="K12836" s="2"/>
      <c r="L12836">
        <v>12835</v>
      </c>
      <c r="M12836" s="1" t="s">
        <v>753</v>
      </c>
      <c r="N12836" s="1"/>
      <c r="O12836" s="2"/>
      <c r="P12836">
        <v>12835</v>
      </c>
      <c r="Q12836" s="1" t="s">
        <v>754</v>
      </c>
      <c r="R12836" s="1"/>
      <c r="S12836" s="2"/>
      <c r="T12836">
        <v>12835</v>
      </c>
      <c r="U12836" s="1" t="s">
        <v>178</v>
      </c>
      <c r="V12836" s="1"/>
      <c r="W12836" s="2"/>
      <c r="X12836">
        <v>12835</v>
      </c>
      <c r="Y12836" s="1" t="s">
        <v>179</v>
      </c>
      <c r="Z12836" s="1"/>
      <c r="AA12836" s="2"/>
    </row>
    <row r="12837" spans="8:27">
      <c r="H12837">
        <v>12836</v>
      </c>
      <c r="I12837" s="1" t="s">
        <v>752</v>
      </c>
      <c r="J12837" s="1"/>
      <c r="K12837" s="2"/>
      <c r="L12837">
        <v>12836</v>
      </c>
      <c r="M12837" s="1" t="s">
        <v>753</v>
      </c>
      <c r="N12837" s="1"/>
      <c r="O12837" s="2"/>
      <c r="P12837">
        <v>12836</v>
      </c>
      <c r="Q12837" s="1" t="s">
        <v>754</v>
      </c>
      <c r="R12837" s="1"/>
      <c r="S12837" s="2"/>
      <c r="T12837">
        <v>12836</v>
      </c>
      <c r="U12837" s="1" t="s">
        <v>178</v>
      </c>
      <c r="V12837" s="1"/>
      <c r="W12837" s="2"/>
      <c r="X12837">
        <v>12836</v>
      </c>
      <c r="Y12837" s="1" t="s">
        <v>179</v>
      </c>
      <c r="Z12837" s="1"/>
      <c r="AA12837" s="2"/>
    </row>
    <row r="12838" spans="8:27">
      <c r="H12838">
        <v>12837</v>
      </c>
      <c r="I12838" s="1" t="s">
        <v>752</v>
      </c>
      <c r="J12838" s="1"/>
      <c r="K12838" s="2"/>
      <c r="L12838">
        <v>12837</v>
      </c>
      <c r="M12838" s="1" t="s">
        <v>753</v>
      </c>
      <c r="N12838" s="1"/>
      <c r="O12838" s="2"/>
      <c r="P12838">
        <v>12837</v>
      </c>
      <c r="Q12838" s="1" t="s">
        <v>754</v>
      </c>
      <c r="R12838" s="1"/>
      <c r="S12838" s="2"/>
      <c r="T12838">
        <v>12837</v>
      </c>
      <c r="U12838" s="1" t="s">
        <v>178</v>
      </c>
      <c r="V12838" s="1"/>
      <c r="W12838" s="2"/>
      <c r="X12838">
        <v>12837</v>
      </c>
      <c r="Y12838" s="1" t="s">
        <v>179</v>
      </c>
      <c r="Z12838" s="1"/>
      <c r="AA12838" s="2"/>
    </row>
    <row r="12839" spans="8:27">
      <c r="H12839">
        <v>12838</v>
      </c>
      <c r="I12839" s="1" t="s">
        <v>752</v>
      </c>
      <c r="J12839" s="1"/>
      <c r="K12839" s="2"/>
      <c r="L12839">
        <v>12838</v>
      </c>
      <c r="M12839" s="1" t="s">
        <v>753</v>
      </c>
      <c r="N12839" s="1"/>
      <c r="O12839" s="2"/>
      <c r="P12839">
        <v>12838</v>
      </c>
      <c r="Q12839" s="1" t="s">
        <v>754</v>
      </c>
      <c r="R12839" s="1"/>
      <c r="S12839" s="2"/>
      <c r="T12839">
        <v>12838</v>
      </c>
      <c r="U12839" s="1" t="s">
        <v>178</v>
      </c>
      <c r="V12839" s="1"/>
      <c r="W12839" s="2"/>
      <c r="X12839">
        <v>12838</v>
      </c>
      <c r="Y12839" s="1" t="s">
        <v>179</v>
      </c>
      <c r="Z12839" s="1"/>
      <c r="AA12839" s="2"/>
    </row>
    <row r="12840" spans="8:27">
      <c r="H12840">
        <v>12839</v>
      </c>
      <c r="I12840" s="1" t="s">
        <v>752</v>
      </c>
      <c r="J12840" s="1"/>
      <c r="K12840" s="2"/>
      <c r="L12840">
        <v>12839</v>
      </c>
      <c r="M12840" s="1" t="s">
        <v>753</v>
      </c>
      <c r="N12840" s="1"/>
      <c r="O12840" s="2"/>
      <c r="P12840">
        <v>12839</v>
      </c>
      <c r="Q12840" s="1" t="s">
        <v>754</v>
      </c>
      <c r="R12840" s="1"/>
      <c r="S12840" s="2"/>
      <c r="T12840">
        <v>12839</v>
      </c>
      <c r="U12840" s="1" t="s">
        <v>178</v>
      </c>
      <c r="V12840" s="1"/>
      <c r="W12840" s="2"/>
      <c r="X12840">
        <v>12839</v>
      </c>
      <c r="Y12840" s="1" t="s">
        <v>179</v>
      </c>
      <c r="Z12840" s="1"/>
      <c r="AA12840" s="2"/>
    </row>
    <row r="12841" spans="8:27">
      <c r="H12841">
        <v>12840</v>
      </c>
      <c r="I12841" s="1" t="s">
        <v>752</v>
      </c>
      <c r="J12841" s="1"/>
      <c r="K12841" s="2"/>
      <c r="L12841">
        <v>12840</v>
      </c>
      <c r="M12841" s="1" t="s">
        <v>753</v>
      </c>
      <c r="N12841" s="1"/>
      <c r="O12841" s="2"/>
      <c r="P12841">
        <v>12840</v>
      </c>
      <c r="Q12841" s="1" t="s">
        <v>754</v>
      </c>
      <c r="R12841" s="1"/>
      <c r="S12841" s="2"/>
      <c r="T12841">
        <v>12840</v>
      </c>
      <c r="U12841" s="1" t="s">
        <v>178</v>
      </c>
      <c r="V12841" s="1"/>
      <c r="W12841" s="2"/>
      <c r="X12841">
        <v>12840</v>
      </c>
      <c r="Y12841" s="1" t="s">
        <v>179</v>
      </c>
      <c r="Z12841" s="1"/>
      <c r="AA12841" s="2"/>
    </row>
    <row r="12842" spans="8:27">
      <c r="H12842">
        <v>12841</v>
      </c>
      <c r="I12842" s="1" t="s">
        <v>752</v>
      </c>
      <c r="J12842" s="1"/>
      <c r="K12842" s="2"/>
      <c r="L12842">
        <v>12841</v>
      </c>
      <c r="M12842" s="1" t="s">
        <v>753</v>
      </c>
      <c r="N12842" s="1"/>
      <c r="O12842" s="2"/>
      <c r="P12842">
        <v>12841</v>
      </c>
      <c r="Q12842" s="1" t="s">
        <v>754</v>
      </c>
      <c r="R12842" s="1"/>
      <c r="S12842" s="2"/>
      <c r="T12842">
        <v>12841</v>
      </c>
      <c r="U12842" s="1" t="s">
        <v>178</v>
      </c>
      <c r="V12842" s="1"/>
      <c r="W12842" s="2"/>
      <c r="X12842">
        <v>12841</v>
      </c>
      <c r="Y12842" s="1" t="s">
        <v>179</v>
      </c>
      <c r="Z12842" s="1"/>
      <c r="AA12842" s="2"/>
    </row>
    <row r="12843" spans="8:27">
      <c r="H12843">
        <v>12842</v>
      </c>
      <c r="I12843" s="1" t="s">
        <v>752</v>
      </c>
      <c r="J12843" s="1"/>
      <c r="K12843" s="2"/>
      <c r="L12843">
        <v>12842</v>
      </c>
      <c r="M12843" s="1" t="s">
        <v>753</v>
      </c>
      <c r="N12843" s="1"/>
      <c r="O12843" s="2"/>
      <c r="P12843">
        <v>12842</v>
      </c>
      <c r="Q12843" s="1" t="s">
        <v>754</v>
      </c>
      <c r="R12843" s="1"/>
      <c r="S12843" s="2"/>
      <c r="T12843">
        <v>12842</v>
      </c>
      <c r="U12843" s="1" t="s">
        <v>178</v>
      </c>
      <c r="V12843" s="1"/>
      <c r="W12843" s="2"/>
      <c r="X12843">
        <v>12842</v>
      </c>
      <c r="Y12843" s="1" t="s">
        <v>179</v>
      </c>
      <c r="Z12843" s="1"/>
      <c r="AA12843" s="2"/>
    </row>
    <row r="12844" spans="8:27">
      <c r="H12844">
        <v>12843</v>
      </c>
      <c r="I12844" s="1" t="s">
        <v>752</v>
      </c>
      <c r="J12844" s="1"/>
      <c r="K12844" s="2"/>
      <c r="L12844">
        <v>12843</v>
      </c>
      <c r="M12844" s="1" t="s">
        <v>753</v>
      </c>
      <c r="N12844" s="1"/>
      <c r="O12844" s="2"/>
      <c r="P12844">
        <v>12843</v>
      </c>
      <c r="Q12844" s="1" t="s">
        <v>754</v>
      </c>
      <c r="R12844" s="1"/>
      <c r="S12844" s="2"/>
      <c r="T12844">
        <v>12843</v>
      </c>
      <c r="U12844" s="1" t="s">
        <v>178</v>
      </c>
      <c r="V12844" s="1"/>
      <c r="W12844" s="2"/>
      <c r="X12844">
        <v>12843</v>
      </c>
      <c r="Y12844" s="1" t="s">
        <v>179</v>
      </c>
      <c r="Z12844" s="1"/>
      <c r="AA12844" s="2"/>
    </row>
    <row r="12845" spans="8:27">
      <c r="H12845">
        <v>12844</v>
      </c>
      <c r="I12845" s="1" t="s">
        <v>752</v>
      </c>
      <c r="J12845" s="1"/>
      <c r="K12845" s="2"/>
      <c r="L12845">
        <v>12844</v>
      </c>
      <c r="M12845" s="1" t="s">
        <v>753</v>
      </c>
      <c r="N12845" s="1"/>
      <c r="O12845" s="2"/>
      <c r="P12845">
        <v>12844</v>
      </c>
      <c r="Q12845" s="1" t="s">
        <v>754</v>
      </c>
      <c r="R12845" s="1"/>
      <c r="S12845" s="2"/>
      <c r="T12845">
        <v>12844</v>
      </c>
      <c r="U12845" s="1" t="s">
        <v>178</v>
      </c>
      <c r="V12845" s="1"/>
      <c r="W12845" s="2"/>
      <c r="X12845">
        <v>12844</v>
      </c>
      <c r="Y12845" s="1" t="s">
        <v>179</v>
      </c>
      <c r="Z12845" s="1"/>
      <c r="AA12845" s="2"/>
    </row>
    <row r="12846" spans="8:27">
      <c r="H12846">
        <v>12845</v>
      </c>
      <c r="I12846" s="1" t="s">
        <v>752</v>
      </c>
      <c r="J12846" s="1"/>
      <c r="K12846" s="2"/>
      <c r="L12846">
        <v>12845</v>
      </c>
      <c r="M12846" s="1" t="s">
        <v>753</v>
      </c>
      <c r="N12846" s="1"/>
      <c r="O12846" s="2"/>
      <c r="P12846">
        <v>12845</v>
      </c>
      <c r="Q12846" s="1" t="s">
        <v>754</v>
      </c>
      <c r="R12846" s="1"/>
      <c r="S12846" s="2"/>
      <c r="T12846">
        <v>12845</v>
      </c>
      <c r="U12846" s="1" t="s">
        <v>178</v>
      </c>
      <c r="V12846" s="1"/>
      <c r="W12846" s="2"/>
      <c r="X12846">
        <v>12845</v>
      </c>
      <c r="Y12846" s="1" t="s">
        <v>179</v>
      </c>
      <c r="Z12846" s="1"/>
      <c r="AA12846" s="2"/>
    </row>
    <row r="12847" spans="8:27">
      <c r="H12847">
        <v>12846</v>
      </c>
      <c r="I12847" s="1" t="s">
        <v>752</v>
      </c>
      <c r="J12847" s="1"/>
      <c r="K12847" s="2"/>
      <c r="L12847">
        <v>12846</v>
      </c>
      <c r="M12847" s="1" t="s">
        <v>753</v>
      </c>
      <c r="N12847" s="1"/>
      <c r="O12847" s="2"/>
      <c r="P12847">
        <v>12846</v>
      </c>
      <c r="Q12847" s="1" t="s">
        <v>754</v>
      </c>
      <c r="R12847" s="1"/>
      <c r="S12847" s="2"/>
      <c r="T12847">
        <v>12846</v>
      </c>
      <c r="U12847" s="1" t="s">
        <v>178</v>
      </c>
      <c r="V12847" s="1"/>
      <c r="W12847" s="2"/>
      <c r="X12847">
        <v>12846</v>
      </c>
      <c r="Y12847" s="1" t="s">
        <v>179</v>
      </c>
      <c r="Z12847" s="1"/>
      <c r="AA12847" s="2"/>
    </row>
    <row r="12848" spans="8:27">
      <c r="H12848">
        <v>12847</v>
      </c>
      <c r="I12848" s="1" t="s">
        <v>752</v>
      </c>
      <c r="J12848" s="1"/>
      <c r="K12848" s="2"/>
      <c r="L12848">
        <v>12847</v>
      </c>
      <c r="M12848" s="1" t="s">
        <v>753</v>
      </c>
      <c r="N12848" s="1"/>
      <c r="O12848" s="2"/>
      <c r="P12848">
        <v>12847</v>
      </c>
      <c r="Q12848" s="1" t="s">
        <v>754</v>
      </c>
      <c r="R12848" s="1"/>
      <c r="S12848" s="2"/>
      <c r="T12848">
        <v>12847</v>
      </c>
      <c r="U12848" s="1" t="s">
        <v>178</v>
      </c>
      <c r="V12848" s="1"/>
      <c r="W12848" s="2"/>
      <c r="X12848">
        <v>12847</v>
      </c>
      <c r="Y12848" s="1" t="s">
        <v>179</v>
      </c>
      <c r="Z12848" s="1"/>
      <c r="AA12848" s="2"/>
    </row>
    <row r="12849" spans="8:27">
      <c r="H12849">
        <v>12848</v>
      </c>
      <c r="I12849" s="1" t="s">
        <v>752</v>
      </c>
      <c r="J12849" s="1"/>
      <c r="K12849" s="2"/>
      <c r="L12849">
        <v>12848</v>
      </c>
      <c r="M12849" s="1" t="s">
        <v>753</v>
      </c>
      <c r="N12849" s="1"/>
      <c r="O12849" s="2"/>
      <c r="P12849">
        <v>12848</v>
      </c>
      <c r="Q12849" s="1" t="s">
        <v>754</v>
      </c>
      <c r="R12849" s="1"/>
      <c r="S12849" s="2"/>
      <c r="T12849">
        <v>12848</v>
      </c>
      <c r="U12849" s="1" t="s">
        <v>178</v>
      </c>
      <c r="V12849" s="1"/>
      <c r="W12849" s="2"/>
      <c r="X12849">
        <v>12848</v>
      </c>
      <c r="Y12849" s="1" t="s">
        <v>179</v>
      </c>
      <c r="Z12849" s="1"/>
      <c r="AA12849" s="2"/>
    </row>
    <row r="12850" spans="8:27">
      <c r="H12850">
        <v>12849</v>
      </c>
      <c r="I12850" s="1" t="s">
        <v>752</v>
      </c>
      <c r="J12850" s="1"/>
      <c r="K12850" s="2"/>
      <c r="L12850">
        <v>12849</v>
      </c>
      <c r="M12850" s="1" t="s">
        <v>753</v>
      </c>
      <c r="N12850" s="1"/>
      <c r="O12850" s="2"/>
      <c r="P12850">
        <v>12849</v>
      </c>
      <c r="Q12850" s="1" t="s">
        <v>754</v>
      </c>
      <c r="R12850" s="1"/>
      <c r="S12850" s="2"/>
      <c r="T12850">
        <v>12849</v>
      </c>
      <c r="U12850" s="1" t="s">
        <v>178</v>
      </c>
      <c r="V12850" s="1"/>
      <c r="W12850" s="2"/>
      <c r="X12850">
        <v>12849</v>
      </c>
      <c r="Y12850" s="1" t="s">
        <v>179</v>
      </c>
      <c r="Z12850" s="1"/>
      <c r="AA12850" s="2"/>
    </row>
    <row r="12851" spans="8:27">
      <c r="H12851">
        <v>12850</v>
      </c>
      <c r="I12851" s="1" t="s">
        <v>752</v>
      </c>
      <c r="J12851" s="1"/>
      <c r="K12851" s="2"/>
      <c r="L12851">
        <v>12850</v>
      </c>
      <c r="M12851" s="1" t="s">
        <v>753</v>
      </c>
      <c r="N12851" s="1"/>
      <c r="O12851" s="2"/>
      <c r="P12851">
        <v>12850</v>
      </c>
      <c r="Q12851" s="1" t="s">
        <v>754</v>
      </c>
      <c r="R12851" s="1"/>
      <c r="S12851" s="2"/>
      <c r="T12851">
        <v>12850</v>
      </c>
      <c r="U12851" s="1" t="s">
        <v>178</v>
      </c>
      <c r="V12851" s="1"/>
      <c r="W12851" s="2"/>
      <c r="X12851">
        <v>12850</v>
      </c>
      <c r="Y12851" s="1" t="s">
        <v>179</v>
      </c>
      <c r="Z12851" s="1"/>
      <c r="AA12851" s="2"/>
    </row>
    <row r="12852" spans="8:27">
      <c r="H12852">
        <v>12851</v>
      </c>
      <c r="I12852" s="1" t="s">
        <v>752</v>
      </c>
      <c r="J12852" s="1"/>
      <c r="K12852" s="2"/>
      <c r="L12852">
        <v>12851</v>
      </c>
      <c r="M12852" s="1" t="s">
        <v>753</v>
      </c>
      <c r="N12852" s="1"/>
      <c r="O12852" s="2"/>
      <c r="P12852">
        <v>12851</v>
      </c>
      <c r="Q12852" s="1" t="s">
        <v>754</v>
      </c>
      <c r="R12852" s="1"/>
      <c r="S12852" s="2"/>
      <c r="T12852">
        <v>12851</v>
      </c>
      <c r="U12852" s="1" t="s">
        <v>178</v>
      </c>
      <c r="V12852" s="1"/>
      <c r="W12852" s="2"/>
      <c r="X12852">
        <v>12851</v>
      </c>
      <c r="Y12852" s="1" t="s">
        <v>179</v>
      </c>
      <c r="Z12852" s="1"/>
      <c r="AA12852" s="2"/>
    </row>
    <row r="12853" spans="8:27">
      <c r="H12853">
        <v>12852</v>
      </c>
      <c r="I12853" s="1" t="s">
        <v>752</v>
      </c>
      <c r="J12853" s="1"/>
      <c r="K12853" s="2"/>
      <c r="L12853">
        <v>12852</v>
      </c>
      <c r="M12853" s="1" t="s">
        <v>753</v>
      </c>
      <c r="N12853" s="1"/>
      <c r="O12853" s="2"/>
      <c r="P12853">
        <v>12852</v>
      </c>
      <c r="Q12853" s="1" t="s">
        <v>754</v>
      </c>
      <c r="R12853" s="1"/>
      <c r="S12853" s="2"/>
      <c r="T12853">
        <v>12852</v>
      </c>
      <c r="U12853" s="1" t="s">
        <v>178</v>
      </c>
      <c r="V12853" s="1"/>
      <c r="W12853" s="2"/>
      <c r="X12853">
        <v>12852</v>
      </c>
      <c r="Y12853" s="1" t="s">
        <v>179</v>
      </c>
      <c r="Z12853" s="1"/>
      <c r="AA12853" s="2"/>
    </row>
    <row r="12854" spans="8:27">
      <c r="H12854">
        <v>12853</v>
      </c>
      <c r="I12854" s="1" t="s">
        <v>752</v>
      </c>
      <c r="J12854" s="1"/>
      <c r="K12854" s="2"/>
      <c r="L12854">
        <v>12853</v>
      </c>
      <c r="M12854" s="1" t="s">
        <v>753</v>
      </c>
      <c r="N12854" s="1"/>
      <c r="O12854" s="2"/>
      <c r="P12854">
        <v>12853</v>
      </c>
      <c r="Q12854" s="1" t="s">
        <v>754</v>
      </c>
      <c r="R12854" s="1"/>
      <c r="S12854" s="2"/>
      <c r="T12854">
        <v>12853</v>
      </c>
      <c r="U12854" s="1" t="s">
        <v>178</v>
      </c>
      <c r="V12854" s="1"/>
      <c r="W12854" s="2"/>
      <c r="X12854">
        <v>12853</v>
      </c>
      <c r="Y12854" s="1" t="s">
        <v>179</v>
      </c>
      <c r="Z12854" s="1"/>
      <c r="AA12854" s="2"/>
    </row>
    <row r="12855" spans="8:27">
      <c r="H12855">
        <v>12854</v>
      </c>
      <c r="I12855" s="1" t="s">
        <v>752</v>
      </c>
      <c r="J12855" s="1"/>
      <c r="K12855" s="2"/>
      <c r="L12855">
        <v>12854</v>
      </c>
      <c r="M12855" s="1" t="s">
        <v>753</v>
      </c>
      <c r="N12855" s="1"/>
      <c r="O12855" s="2"/>
      <c r="P12855">
        <v>12854</v>
      </c>
      <c r="Q12855" s="1" t="s">
        <v>754</v>
      </c>
      <c r="R12855" s="1"/>
      <c r="S12855" s="2"/>
      <c r="T12855">
        <v>12854</v>
      </c>
      <c r="U12855" s="1" t="s">
        <v>178</v>
      </c>
      <c r="V12855" s="1"/>
      <c r="W12855" s="2"/>
      <c r="X12855">
        <v>12854</v>
      </c>
      <c r="Y12855" s="1" t="s">
        <v>179</v>
      </c>
      <c r="Z12855" s="1"/>
      <c r="AA12855" s="2"/>
    </row>
    <row r="12856" spans="8:27">
      <c r="H12856">
        <v>12855</v>
      </c>
      <c r="I12856" s="1" t="s">
        <v>752</v>
      </c>
      <c r="J12856" s="1"/>
      <c r="K12856" s="2"/>
      <c r="L12856">
        <v>12855</v>
      </c>
      <c r="M12856" s="1" t="s">
        <v>753</v>
      </c>
      <c r="N12856" s="1"/>
      <c r="O12856" s="2"/>
      <c r="P12856">
        <v>12855</v>
      </c>
      <c r="Q12856" s="1" t="s">
        <v>754</v>
      </c>
      <c r="R12856" s="1"/>
      <c r="S12856" s="2"/>
      <c r="T12856">
        <v>12855</v>
      </c>
      <c r="U12856" s="1" t="s">
        <v>178</v>
      </c>
      <c r="V12856" s="1"/>
      <c r="W12856" s="2"/>
      <c r="X12856">
        <v>12855</v>
      </c>
      <c r="Y12856" s="1" t="s">
        <v>179</v>
      </c>
      <c r="Z12856" s="1"/>
      <c r="AA12856" s="2"/>
    </row>
    <row r="12857" spans="8:27">
      <c r="H12857">
        <v>12856</v>
      </c>
      <c r="I12857" s="1" t="s">
        <v>752</v>
      </c>
      <c r="J12857" s="1"/>
      <c r="K12857" s="2"/>
      <c r="L12857">
        <v>12856</v>
      </c>
      <c r="M12857" s="1" t="s">
        <v>753</v>
      </c>
      <c r="N12857" s="1"/>
      <c r="O12857" s="2"/>
      <c r="P12857">
        <v>12856</v>
      </c>
      <c r="Q12857" s="1" t="s">
        <v>754</v>
      </c>
      <c r="R12857" s="1"/>
      <c r="S12857" s="2"/>
      <c r="T12857">
        <v>12856</v>
      </c>
      <c r="U12857" s="1" t="s">
        <v>178</v>
      </c>
      <c r="V12857" s="1"/>
      <c r="W12857" s="2"/>
      <c r="X12857">
        <v>12856</v>
      </c>
      <c r="Y12857" s="1" t="s">
        <v>179</v>
      </c>
      <c r="Z12857" s="1"/>
      <c r="AA12857" s="2"/>
    </row>
    <row r="12858" spans="8:27">
      <c r="H12858">
        <v>12857</v>
      </c>
      <c r="I12858" s="1" t="s">
        <v>752</v>
      </c>
      <c r="J12858" s="1"/>
      <c r="K12858" s="2"/>
      <c r="L12858">
        <v>12857</v>
      </c>
      <c r="M12858" s="1" t="s">
        <v>753</v>
      </c>
      <c r="N12858" s="1"/>
      <c r="O12858" s="2"/>
      <c r="P12858">
        <v>12857</v>
      </c>
      <c r="Q12858" s="1" t="s">
        <v>754</v>
      </c>
      <c r="R12858" s="1"/>
      <c r="S12858" s="2"/>
      <c r="T12858">
        <v>12857</v>
      </c>
      <c r="U12858" s="1" t="s">
        <v>178</v>
      </c>
      <c r="V12858" s="1"/>
      <c r="W12858" s="2"/>
      <c r="X12858">
        <v>12857</v>
      </c>
      <c r="Y12858" s="1" t="s">
        <v>179</v>
      </c>
      <c r="Z12858" s="1"/>
      <c r="AA12858" s="2"/>
    </row>
    <row r="12859" spans="8:27">
      <c r="H12859">
        <v>12858</v>
      </c>
      <c r="I12859" s="1" t="s">
        <v>752</v>
      </c>
      <c r="J12859" s="1"/>
      <c r="K12859" s="2"/>
      <c r="L12859">
        <v>12858</v>
      </c>
      <c r="M12859" s="1" t="s">
        <v>753</v>
      </c>
      <c r="N12859" s="1"/>
      <c r="O12859" s="2"/>
      <c r="P12859">
        <v>12858</v>
      </c>
      <c r="Q12859" s="1" t="s">
        <v>754</v>
      </c>
      <c r="R12859" s="1"/>
      <c r="S12859" s="2"/>
      <c r="T12859">
        <v>12858</v>
      </c>
      <c r="U12859" s="1" t="s">
        <v>178</v>
      </c>
      <c r="V12859" s="1"/>
      <c r="W12859" s="2"/>
      <c r="X12859">
        <v>12858</v>
      </c>
      <c r="Y12859" s="1" t="s">
        <v>179</v>
      </c>
      <c r="Z12859" s="1"/>
      <c r="AA12859" s="2"/>
    </row>
    <row r="12860" spans="8:27">
      <c r="H12860">
        <v>12859</v>
      </c>
      <c r="I12860" s="1" t="s">
        <v>752</v>
      </c>
      <c r="J12860" s="1"/>
      <c r="K12860" s="2"/>
      <c r="L12860">
        <v>12859</v>
      </c>
      <c r="M12860" s="1" t="s">
        <v>753</v>
      </c>
      <c r="N12860" s="1"/>
      <c r="O12860" s="2"/>
      <c r="P12860">
        <v>12859</v>
      </c>
      <c r="Q12860" s="1" t="s">
        <v>754</v>
      </c>
      <c r="R12860" s="1"/>
      <c r="S12860" s="2"/>
      <c r="T12860">
        <v>12859</v>
      </c>
      <c r="U12860" s="1" t="s">
        <v>178</v>
      </c>
      <c r="V12860" s="1"/>
      <c r="W12860" s="2"/>
      <c r="X12860">
        <v>12859</v>
      </c>
      <c r="Y12860" s="1" t="s">
        <v>179</v>
      </c>
      <c r="Z12860" s="1"/>
      <c r="AA12860" s="2"/>
    </row>
    <row r="12861" spans="8:27">
      <c r="H12861">
        <v>12860</v>
      </c>
      <c r="I12861" s="1" t="s">
        <v>752</v>
      </c>
      <c r="J12861" s="1"/>
      <c r="K12861" s="2"/>
      <c r="L12861">
        <v>12860</v>
      </c>
      <c r="M12861" s="1" t="s">
        <v>753</v>
      </c>
      <c r="N12861" s="1"/>
      <c r="O12861" s="2"/>
      <c r="P12861">
        <v>12860</v>
      </c>
      <c r="Q12861" s="1" t="s">
        <v>754</v>
      </c>
      <c r="R12861" s="1"/>
      <c r="S12861" s="2"/>
      <c r="T12861">
        <v>12860</v>
      </c>
      <c r="U12861" s="1" t="s">
        <v>178</v>
      </c>
      <c r="V12861" s="1"/>
      <c r="W12861" s="2"/>
      <c r="X12861">
        <v>12860</v>
      </c>
      <c r="Y12861" s="1" t="s">
        <v>179</v>
      </c>
      <c r="Z12861" s="1"/>
      <c r="AA12861" s="2"/>
    </row>
    <row r="12862" spans="8:27">
      <c r="H12862">
        <v>12861</v>
      </c>
      <c r="I12862" s="1" t="s">
        <v>752</v>
      </c>
      <c r="J12862" s="1"/>
      <c r="K12862" s="2"/>
      <c r="L12862">
        <v>12861</v>
      </c>
      <c r="M12862" s="1" t="s">
        <v>753</v>
      </c>
      <c r="N12862" s="1"/>
      <c r="O12862" s="2"/>
      <c r="P12862">
        <v>12861</v>
      </c>
      <c r="Q12862" s="1" t="s">
        <v>754</v>
      </c>
      <c r="R12862" s="1"/>
      <c r="S12862" s="2"/>
      <c r="T12862">
        <v>12861</v>
      </c>
      <c r="U12862" s="1" t="s">
        <v>178</v>
      </c>
      <c r="V12862" s="1"/>
      <c r="W12862" s="2"/>
      <c r="X12862">
        <v>12861</v>
      </c>
      <c r="Y12862" s="1" t="s">
        <v>179</v>
      </c>
      <c r="Z12862" s="1"/>
      <c r="AA12862" s="2"/>
    </row>
    <row r="12863" spans="8:27">
      <c r="H12863">
        <v>12862</v>
      </c>
      <c r="I12863" s="1" t="s">
        <v>752</v>
      </c>
      <c r="J12863" s="1"/>
      <c r="K12863" s="2"/>
      <c r="L12863">
        <v>12862</v>
      </c>
      <c r="M12863" s="1" t="s">
        <v>753</v>
      </c>
      <c r="N12863" s="1"/>
      <c r="O12863" s="2"/>
      <c r="P12863">
        <v>12862</v>
      </c>
      <c r="Q12863" s="1" t="s">
        <v>754</v>
      </c>
      <c r="R12863" s="1"/>
      <c r="S12863" s="2"/>
      <c r="T12863">
        <v>12862</v>
      </c>
      <c r="U12863" s="1" t="s">
        <v>178</v>
      </c>
      <c r="V12863" s="1"/>
      <c r="W12863" s="2"/>
      <c r="X12863">
        <v>12862</v>
      </c>
      <c r="Y12863" s="1" t="s">
        <v>179</v>
      </c>
      <c r="Z12863" s="1"/>
      <c r="AA12863" s="2"/>
    </row>
    <row r="12864" spans="8:27">
      <c r="H12864">
        <v>12863</v>
      </c>
      <c r="I12864" s="1" t="s">
        <v>752</v>
      </c>
      <c r="J12864" s="1"/>
      <c r="K12864" s="2"/>
      <c r="L12864">
        <v>12863</v>
      </c>
      <c r="M12864" s="1" t="s">
        <v>753</v>
      </c>
      <c r="N12864" s="1"/>
      <c r="O12864" s="2"/>
      <c r="P12864">
        <v>12863</v>
      </c>
      <c r="Q12864" s="1" t="s">
        <v>754</v>
      </c>
      <c r="R12864" s="1"/>
      <c r="S12864" s="2"/>
      <c r="T12864">
        <v>12863</v>
      </c>
      <c r="U12864" s="1" t="s">
        <v>178</v>
      </c>
      <c r="V12864" s="1"/>
      <c r="W12864" s="2"/>
      <c r="X12864">
        <v>12863</v>
      </c>
      <c r="Y12864" s="1" t="s">
        <v>179</v>
      </c>
      <c r="Z12864" s="1"/>
      <c r="AA12864" s="2"/>
    </row>
    <row r="12865" spans="8:27">
      <c r="H12865">
        <v>12864</v>
      </c>
      <c r="I12865" s="1" t="s">
        <v>752</v>
      </c>
      <c r="J12865" s="1"/>
      <c r="K12865" s="2"/>
      <c r="L12865">
        <v>12864</v>
      </c>
      <c r="M12865" s="1" t="s">
        <v>753</v>
      </c>
      <c r="N12865" s="1"/>
      <c r="O12865" s="2"/>
      <c r="P12865">
        <v>12864</v>
      </c>
      <c r="Q12865" s="1" t="s">
        <v>754</v>
      </c>
      <c r="R12865" s="1"/>
      <c r="S12865" s="2"/>
      <c r="T12865">
        <v>12864</v>
      </c>
      <c r="U12865" s="1" t="s">
        <v>178</v>
      </c>
      <c r="V12865" s="1"/>
      <c r="W12865" s="2"/>
      <c r="X12865">
        <v>12864</v>
      </c>
      <c r="Y12865" s="1" t="s">
        <v>179</v>
      </c>
      <c r="Z12865" s="1"/>
      <c r="AA12865" s="2"/>
    </row>
    <row r="12866" spans="8:27">
      <c r="H12866">
        <v>12865</v>
      </c>
      <c r="I12866" s="1" t="s">
        <v>752</v>
      </c>
      <c r="J12866" s="1"/>
      <c r="K12866" s="2"/>
      <c r="L12866">
        <v>12865</v>
      </c>
      <c r="M12866" s="1" t="s">
        <v>753</v>
      </c>
      <c r="N12866" s="1"/>
      <c r="O12866" s="2"/>
      <c r="P12866">
        <v>12865</v>
      </c>
      <c r="Q12866" s="1" t="s">
        <v>754</v>
      </c>
      <c r="R12866" s="1"/>
      <c r="S12866" s="2"/>
      <c r="T12866">
        <v>12865</v>
      </c>
      <c r="U12866" s="1" t="s">
        <v>178</v>
      </c>
      <c r="V12866" s="1"/>
      <c r="W12866" s="2"/>
      <c r="X12866">
        <v>12865</v>
      </c>
      <c r="Y12866" s="1" t="s">
        <v>179</v>
      </c>
      <c r="Z12866" s="1"/>
      <c r="AA12866" s="2"/>
    </row>
    <row r="12867" spans="8:27">
      <c r="H12867">
        <v>12866</v>
      </c>
      <c r="I12867" s="1" t="s">
        <v>752</v>
      </c>
      <c r="J12867" s="1"/>
      <c r="K12867" s="2"/>
      <c r="L12867">
        <v>12866</v>
      </c>
      <c r="M12867" s="1" t="s">
        <v>753</v>
      </c>
      <c r="N12867" s="1"/>
      <c r="O12867" s="2"/>
      <c r="P12867">
        <v>12866</v>
      </c>
      <c r="Q12867" s="1" t="s">
        <v>754</v>
      </c>
      <c r="R12867" s="1"/>
      <c r="S12867" s="2"/>
      <c r="T12867">
        <v>12866</v>
      </c>
      <c r="U12867" s="1" t="s">
        <v>178</v>
      </c>
      <c r="V12867" s="1"/>
      <c r="W12867" s="2"/>
      <c r="X12867">
        <v>12866</v>
      </c>
      <c r="Y12867" s="1" t="s">
        <v>179</v>
      </c>
      <c r="Z12867" s="1"/>
      <c r="AA12867" s="2"/>
    </row>
    <row r="12868" spans="8:27">
      <c r="H12868">
        <v>12867</v>
      </c>
      <c r="I12868" s="1" t="s">
        <v>752</v>
      </c>
      <c r="J12868" s="1"/>
      <c r="K12868" s="2"/>
      <c r="L12868">
        <v>12867</v>
      </c>
      <c r="M12868" s="1" t="s">
        <v>753</v>
      </c>
      <c r="N12868" s="1"/>
      <c r="O12868" s="2"/>
      <c r="P12868">
        <v>12867</v>
      </c>
      <c r="Q12868" s="1" t="s">
        <v>754</v>
      </c>
      <c r="R12868" s="1"/>
      <c r="S12868" s="2"/>
      <c r="T12868">
        <v>12867</v>
      </c>
      <c r="U12868" s="1" t="s">
        <v>178</v>
      </c>
      <c r="V12868" s="1"/>
      <c r="W12868" s="2"/>
      <c r="X12868">
        <v>12867</v>
      </c>
      <c r="Y12868" s="1" t="s">
        <v>179</v>
      </c>
      <c r="Z12868" s="1"/>
      <c r="AA12868" s="2"/>
    </row>
    <row r="12869" spans="8:27">
      <c r="H12869">
        <v>12868</v>
      </c>
      <c r="I12869" s="1" t="s">
        <v>752</v>
      </c>
      <c r="J12869" s="1"/>
      <c r="K12869" s="2"/>
      <c r="L12869">
        <v>12868</v>
      </c>
      <c r="M12869" s="1" t="s">
        <v>753</v>
      </c>
      <c r="N12869" s="1"/>
      <c r="O12869" s="2"/>
      <c r="P12869">
        <v>12868</v>
      </c>
      <c r="Q12869" s="1" t="s">
        <v>754</v>
      </c>
      <c r="R12869" s="1"/>
      <c r="S12869" s="2"/>
      <c r="T12869">
        <v>12868</v>
      </c>
      <c r="U12869" s="1" t="s">
        <v>178</v>
      </c>
      <c r="V12869" s="1"/>
      <c r="W12869" s="2"/>
      <c r="X12869">
        <v>12868</v>
      </c>
      <c r="Y12869" s="1" t="s">
        <v>179</v>
      </c>
      <c r="Z12869" s="1"/>
      <c r="AA12869" s="2"/>
    </row>
    <row r="12870" spans="8:27">
      <c r="H12870">
        <v>12869</v>
      </c>
      <c r="I12870" s="1" t="s">
        <v>752</v>
      </c>
      <c r="J12870" s="1"/>
      <c r="K12870" s="2"/>
      <c r="L12870">
        <v>12869</v>
      </c>
      <c r="M12870" s="1" t="s">
        <v>753</v>
      </c>
      <c r="N12870" s="1"/>
      <c r="O12870" s="2"/>
      <c r="P12870">
        <v>12869</v>
      </c>
      <c r="Q12870" s="1" t="s">
        <v>754</v>
      </c>
      <c r="R12870" s="1"/>
      <c r="S12870" s="2"/>
      <c r="T12870">
        <v>12869</v>
      </c>
      <c r="U12870" s="1" t="s">
        <v>178</v>
      </c>
      <c r="V12870" s="1"/>
      <c r="W12870" s="2"/>
      <c r="X12870">
        <v>12869</v>
      </c>
      <c r="Y12870" s="1" t="s">
        <v>179</v>
      </c>
      <c r="Z12870" s="1"/>
      <c r="AA12870" s="2"/>
    </row>
    <row r="12871" spans="8:27">
      <c r="H12871">
        <v>12870</v>
      </c>
      <c r="I12871" s="1" t="s">
        <v>752</v>
      </c>
      <c r="J12871" s="1"/>
      <c r="K12871" s="2"/>
      <c r="L12871">
        <v>12870</v>
      </c>
      <c r="M12871" s="1" t="s">
        <v>753</v>
      </c>
      <c r="N12871" s="1"/>
      <c r="O12871" s="2"/>
      <c r="P12871">
        <v>12870</v>
      </c>
      <c r="Q12871" s="1" t="s">
        <v>754</v>
      </c>
      <c r="R12871" s="1"/>
      <c r="S12871" s="2"/>
      <c r="T12871">
        <v>12870</v>
      </c>
      <c r="U12871" s="1" t="s">
        <v>178</v>
      </c>
      <c r="V12871" s="1"/>
      <c r="W12871" s="2"/>
      <c r="X12871">
        <v>12870</v>
      </c>
      <c r="Y12871" s="1" t="s">
        <v>179</v>
      </c>
      <c r="Z12871" s="1"/>
      <c r="AA12871" s="2"/>
    </row>
    <row r="12872" spans="8:27">
      <c r="H12872">
        <v>12871</v>
      </c>
      <c r="I12872" s="1" t="s">
        <v>752</v>
      </c>
      <c r="J12872" s="1"/>
      <c r="K12872" s="2"/>
      <c r="L12872">
        <v>12871</v>
      </c>
      <c r="M12872" s="1" t="s">
        <v>753</v>
      </c>
      <c r="N12872" s="1"/>
      <c r="O12872" s="2"/>
      <c r="P12872">
        <v>12871</v>
      </c>
      <c r="Q12872" s="1" t="s">
        <v>754</v>
      </c>
      <c r="R12872" s="1"/>
      <c r="S12872" s="2"/>
      <c r="T12872">
        <v>12871</v>
      </c>
      <c r="U12872" s="1" t="s">
        <v>178</v>
      </c>
      <c r="V12872" s="1"/>
      <c r="W12872" s="2"/>
      <c r="X12872">
        <v>12871</v>
      </c>
      <c r="Y12872" s="1" t="s">
        <v>179</v>
      </c>
      <c r="Z12872" s="1"/>
      <c r="AA12872" s="2"/>
    </row>
    <row r="12873" spans="8:27">
      <c r="H12873">
        <v>12872</v>
      </c>
      <c r="I12873" s="1" t="s">
        <v>752</v>
      </c>
      <c r="J12873" s="1"/>
      <c r="K12873" s="2"/>
      <c r="L12873">
        <v>12872</v>
      </c>
      <c r="M12873" s="1" t="s">
        <v>753</v>
      </c>
      <c r="N12873" s="1"/>
      <c r="O12873" s="2"/>
      <c r="P12873">
        <v>12872</v>
      </c>
      <c r="Q12873" s="1" t="s">
        <v>754</v>
      </c>
      <c r="R12873" s="1"/>
      <c r="S12873" s="2"/>
      <c r="T12873">
        <v>12872</v>
      </c>
      <c r="U12873" s="1" t="s">
        <v>178</v>
      </c>
      <c r="V12873" s="1"/>
      <c r="W12873" s="2"/>
      <c r="X12873">
        <v>12872</v>
      </c>
      <c r="Y12873" s="1" t="s">
        <v>179</v>
      </c>
      <c r="Z12873" s="1"/>
      <c r="AA12873" s="2"/>
    </row>
    <row r="12874" spans="8:27">
      <c r="H12874">
        <v>12873</v>
      </c>
      <c r="I12874" s="1" t="s">
        <v>752</v>
      </c>
      <c r="J12874" s="1"/>
      <c r="K12874" s="2"/>
      <c r="L12874">
        <v>12873</v>
      </c>
      <c r="M12874" s="1" t="s">
        <v>753</v>
      </c>
      <c r="N12874" s="1"/>
      <c r="O12874" s="2"/>
      <c r="P12874">
        <v>12873</v>
      </c>
      <c r="Q12874" s="1" t="s">
        <v>754</v>
      </c>
      <c r="R12874" s="1"/>
      <c r="S12874" s="2"/>
      <c r="T12874">
        <v>12873</v>
      </c>
      <c r="U12874" s="1" t="s">
        <v>178</v>
      </c>
      <c r="V12874" s="1"/>
      <c r="W12874" s="2"/>
      <c r="X12874">
        <v>12873</v>
      </c>
      <c r="Y12874" s="1" t="s">
        <v>179</v>
      </c>
      <c r="Z12874" s="1"/>
      <c r="AA12874" s="2"/>
    </row>
    <row r="12875" spans="8:27">
      <c r="H12875">
        <v>12874</v>
      </c>
      <c r="I12875" s="1" t="s">
        <v>752</v>
      </c>
      <c r="J12875" s="1"/>
      <c r="K12875" s="2"/>
      <c r="L12875">
        <v>12874</v>
      </c>
      <c r="M12875" s="1" t="s">
        <v>753</v>
      </c>
      <c r="N12875" s="1"/>
      <c r="O12875" s="2"/>
      <c r="P12875">
        <v>12874</v>
      </c>
      <c r="Q12875" s="1" t="s">
        <v>754</v>
      </c>
      <c r="R12875" s="1"/>
      <c r="S12875" s="2"/>
      <c r="T12875">
        <v>12874</v>
      </c>
      <c r="U12875" s="1" t="s">
        <v>178</v>
      </c>
      <c r="V12875" s="1"/>
      <c r="W12875" s="2"/>
      <c r="X12875">
        <v>12874</v>
      </c>
      <c r="Y12875" s="1" t="s">
        <v>179</v>
      </c>
      <c r="Z12875" s="1"/>
      <c r="AA12875" s="2"/>
    </row>
    <row r="12876" spans="8:27">
      <c r="H12876">
        <v>12875</v>
      </c>
      <c r="I12876" s="1" t="s">
        <v>752</v>
      </c>
      <c r="J12876" s="1"/>
      <c r="K12876" s="2"/>
      <c r="L12876">
        <v>12875</v>
      </c>
      <c r="M12876" s="1" t="s">
        <v>753</v>
      </c>
      <c r="N12876" s="1"/>
      <c r="O12876" s="2"/>
      <c r="P12876">
        <v>12875</v>
      </c>
      <c r="Q12876" s="1" t="s">
        <v>754</v>
      </c>
      <c r="R12876" s="1"/>
      <c r="S12876" s="2"/>
      <c r="T12876">
        <v>12875</v>
      </c>
      <c r="U12876" s="1" t="s">
        <v>178</v>
      </c>
      <c r="V12876" s="1"/>
      <c r="W12876" s="2"/>
      <c r="X12876">
        <v>12875</v>
      </c>
      <c r="Y12876" s="1" t="s">
        <v>179</v>
      </c>
      <c r="Z12876" s="1"/>
      <c r="AA12876" s="2"/>
    </row>
    <row r="12877" spans="8:27">
      <c r="H12877">
        <v>12876</v>
      </c>
      <c r="I12877" s="1" t="s">
        <v>752</v>
      </c>
      <c r="J12877" s="1"/>
      <c r="K12877" s="2"/>
      <c r="L12877">
        <v>12876</v>
      </c>
      <c r="M12877" s="1" t="s">
        <v>753</v>
      </c>
      <c r="N12877" s="1"/>
      <c r="O12877" s="2"/>
      <c r="P12877">
        <v>12876</v>
      </c>
      <c r="Q12877" s="1" t="s">
        <v>754</v>
      </c>
      <c r="R12877" s="1"/>
      <c r="S12877" s="2"/>
      <c r="T12877">
        <v>12876</v>
      </c>
      <c r="U12877" s="1" t="s">
        <v>178</v>
      </c>
      <c r="V12877" s="1"/>
      <c r="W12877" s="2"/>
      <c r="X12877">
        <v>12876</v>
      </c>
      <c r="Y12877" s="1" t="s">
        <v>179</v>
      </c>
      <c r="Z12877" s="1"/>
      <c r="AA12877" s="2"/>
    </row>
    <row r="12878" spans="8:27">
      <c r="H12878">
        <v>12877</v>
      </c>
      <c r="I12878" s="1" t="s">
        <v>752</v>
      </c>
      <c r="J12878" s="1"/>
      <c r="K12878" s="2"/>
      <c r="L12878">
        <v>12877</v>
      </c>
      <c r="M12878" s="1" t="s">
        <v>753</v>
      </c>
      <c r="N12878" s="1"/>
      <c r="O12878" s="2"/>
      <c r="P12878">
        <v>12877</v>
      </c>
      <c r="Q12878" s="1" t="s">
        <v>754</v>
      </c>
      <c r="R12878" s="1"/>
      <c r="S12878" s="2"/>
      <c r="T12878">
        <v>12877</v>
      </c>
      <c r="U12878" s="1" t="s">
        <v>178</v>
      </c>
      <c r="V12878" s="1"/>
      <c r="W12878" s="2"/>
      <c r="X12878">
        <v>12877</v>
      </c>
      <c r="Y12878" s="1" t="s">
        <v>179</v>
      </c>
      <c r="Z12878" s="1"/>
      <c r="AA12878" s="2"/>
    </row>
    <row r="12879" spans="8:27">
      <c r="H12879">
        <v>12878</v>
      </c>
      <c r="I12879" s="1" t="s">
        <v>752</v>
      </c>
      <c r="J12879" s="1"/>
      <c r="K12879" s="2"/>
      <c r="L12879">
        <v>12878</v>
      </c>
      <c r="M12879" s="1" t="s">
        <v>753</v>
      </c>
      <c r="N12879" s="1"/>
      <c r="O12879" s="2"/>
      <c r="P12879">
        <v>12878</v>
      </c>
      <c r="Q12879" s="1" t="s">
        <v>754</v>
      </c>
      <c r="R12879" s="1"/>
      <c r="S12879" s="2"/>
      <c r="T12879">
        <v>12878</v>
      </c>
      <c r="U12879" s="1" t="s">
        <v>178</v>
      </c>
      <c r="V12879" s="1"/>
      <c r="W12879" s="2"/>
      <c r="X12879">
        <v>12878</v>
      </c>
      <c r="Y12879" s="1" t="s">
        <v>179</v>
      </c>
      <c r="Z12879" s="1"/>
      <c r="AA12879" s="2"/>
    </row>
    <row r="12880" spans="8:27">
      <c r="H12880">
        <v>12879</v>
      </c>
      <c r="I12880" s="1" t="s">
        <v>752</v>
      </c>
      <c r="J12880" s="1"/>
      <c r="K12880" s="2"/>
      <c r="L12880">
        <v>12879</v>
      </c>
      <c r="M12880" s="1" t="s">
        <v>753</v>
      </c>
      <c r="N12880" s="1"/>
      <c r="O12880" s="2"/>
      <c r="P12880">
        <v>12879</v>
      </c>
      <c r="Q12880" s="1" t="s">
        <v>754</v>
      </c>
      <c r="R12880" s="1"/>
      <c r="S12880" s="2"/>
      <c r="T12880">
        <v>12879</v>
      </c>
      <c r="U12880" s="1" t="s">
        <v>178</v>
      </c>
      <c r="V12880" s="1"/>
      <c r="W12880" s="2"/>
      <c r="X12880">
        <v>12879</v>
      </c>
      <c r="Y12880" s="1" t="s">
        <v>179</v>
      </c>
      <c r="Z12880" s="1"/>
      <c r="AA12880" s="2"/>
    </row>
    <row r="12881" spans="8:27">
      <c r="H12881">
        <v>12880</v>
      </c>
      <c r="I12881" s="1" t="s">
        <v>752</v>
      </c>
      <c r="J12881" s="1"/>
      <c r="K12881" s="2"/>
      <c r="L12881">
        <v>12880</v>
      </c>
      <c r="M12881" s="1" t="s">
        <v>753</v>
      </c>
      <c r="N12881" s="1"/>
      <c r="O12881" s="2"/>
      <c r="P12881">
        <v>12880</v>
      </c>
      <c r="Q12881" s="1" t="s">
        <v>754</v>
      </c>
      <c r="R12881" s="1"/>
      <c r="S12881" s="2"/>
      <c r="T12881">
        <v>12880</v>
      </c>
      <c r="U12881" s="1" t="s">
        <v>178</v>
      </c>
      <c r="V12881" s="1"/>
      <c r="W12881" s="2"/>
      <c r="X12881">
        <v>12880</v>
      </c>
      <c r="Y12881" s="1" t="s">
        <v>179</v>
      </c>
      <c r="Z12881" s="1"/>
      <c r="AA12881" s="2"/>
    </row>
    <row r="12882" spans="8:27">
      <c r="H12882">
        <v>12881</v>
      </c>
      <c r="I12882" s="1" t="s">
        <v>752</v>
      </c>
      <c r="J12882" s="1"/>
      <c r="K12882" s="2"/>
      <c r="L12882">
        <v>12881</v>
      </c>
      <c r="M12882" s="1" t="s">
        <v>753</v>
      </c>
      <c r="N12882" s="1"/>
      <c r="O12882" s="2"/>
      <c r="P12882">
        <v>12881</v>
      </c>
      <c r="Q12882" s="1" t="s">
        <v>754</v>
      </c>
      <c r="R12882" s="1"/>
      <c r="S12882" s="2"/>
      <c r="T12882">
        <v>12881</v>
      </c>
      <c r="U12882" s="1" t="s">
        <v>178</v>
      </c>
      <c r="V12882" s="1"/>
      <c r="W12882" s="2"/>
      <c r="X12882">
        <v>12881</v>
      </c>
      <c r="Y12882" s="1" t="s">
        <v>179</v>
      </c>
      <c r="Z12882" s="1"/>
      <c r="AA12882" s="2"/>
    </row>
    <row r="12883" spans="8:27">
      <c r="H12883">
        <v>12882</v>
      </c>
      <c r="I12883" s="1" t="s">
        <v>752</v>
      </c>
      <c r="J12883" s="1"/>
      <c r="K12883" s="2"/>
      <c r="L12883">
        <v>12882</v>
      </c>
      <c r="M12883" s="1" t="s">
        <v>753</v>
      </c>
      <c r="N12883" s="1"/>
      <c r="O12883" s="2"/>
      <c r="P12883">
        <v>12882</v>
      </c>
      <c r="Q12883" s="1" t="s">
        <v>754</v>
      </c>
      <c r="R12883" s="1"/>
      <c r="S12883" s="2"/>
      <c r="T12883">
        <v>12882</v>
      </c>
      <c r="U12883" s="1" t="s">
        <v>178</v>
      </c>
      <c r="V12883" s="1"/>
      <c r="W12883" s="2"/>
      <c r="X12883">
        <v>12882</v>
      </c>
      <c r="Y12883" s="1" t="s">
        <v>179</v>
      </c>
      <c r="Z12883" s="1"/>
      <c r="AA12883" s="2"/>
    </row>
    <row r="12884" spans="8:27">
      <c r="H12884">
        <v>12883</v>
      </c>
      <c r="I12884" s="1" t="s">
        <v>752</v>
      </c>
      <c r="J12884" s="1"/>
      <c r="K12884" s="2"/>
      <c r="L12884">
        <v>12883</v>
      </c>
      <c r="M12884" s="1" t="s">
        <v>753</v>
      </c>
      <c r="N12884" s="1"/>
      <c r="O12884" s="2"/>
      <c r="P12884">
        <v>12883</v>
      </c>
      <c r="Q12884" s="1" t="s">
        <v>754</v>
      </c>
      <c r="R12884" s="1"/>
      <c r="S12884" s="2"/>
      <c r="T12884">
        <v>12883</v>
      </c>
      <c r="U12884" s="1" t="s">
        <v>178</v>
      </c>
      <c r="V12884" s="1"/>
      <c r="W12884" s="2"/>
      <c r="X12884">
        <v>12883</v>
      </c>
      <c r="Y12884" s="1" t="s">
        <v>179</v>
      </c>
      <c r="Z12884" s="1"/>
      <c r="AA12884" s="2"/>
    </row>
    <row r="12885" spans="8:27">
      <c r="H12885">
        <v>12884</v>
      </c>
      <c r="I12885" s="1" t="s">
        <v>752</v>
      </c>
      <c r="J12885" s="1"/>
      <c r="K12885" s="2"/>
      <c r="L12885">
        <v>12884</v>
      </c>
      <c r="M12885" s="1" t="s">
        <v>753</v>
      </c>
      <c r="N12885" s="1"/>
      <c r="O12885" s="2"/>
      <c r="P12885">
        <v>12884</v>
      </c>
      <c r="Q12885" s="1" t="s">
        <v>754</v>
      </c>
      <c r="R12885" s="1"/>
      <c r="S12885" s="2"/>
      <c r="T12885">
        <v>12884</v>
      </c>
      <c r="U12885" s="1" t="s">
        <v>178</v>
      </c>
      <c r="V12885" s="1"/>
      <c r="W12885" s="2"/>
      <c r="X12885">
        <v>12884</v>
      </c>
      <c r="Y12885" s="1" t="s">
        <v>179</v>
      </c>
      <c r="Z12885" s="1"/>
      <c r="AA12885" s="2"/>
    </row>
    <row r="12886" spans="8:27">
      <c r="H12886">
        <v>12885</v>
      </c>
      <c r="I12886" s="1" t="s">
        <v>752</v>
      </c>
      <c r="J12886" s="1"/>
      <c r="K12886" s="2"/>
      <c r="L12886">
        <v>12885</v>
      </c>
      <c r="M12886" s="1" t="s">
        <v>753</v>
      </c>
      <c r="N12886" s="1"/>
      <c r="O12886" s="2"/>
      <c r="P12886">
        <v>12885</v>
      </c>
      <c r="Q12886" s="1" t="s">
        <v>754</v>
      </c>
      <c r="R12886" s="1"/>
      <c r="S12886" s="2"/>
      <c r="T12886">
        <v>12885</v>
      </c>
      <c r="U12886" s="1" t="s">
        <v>178</v>
      </c>
      <c r="V12886" s="1"/>
      <c r="W12886" s="2"/>
      <c r="X12886">
        <v>12885</v>
      </c>
      <c r="Y12886" s="1" t="s">
        <v>179</v>
      </c>
      <c r="Z12886" s="1"/>
      <c r="AA12886" s="2"/>
    </row>
    <row r="12887" spans="8:27">
      <c r="H12887">
        <v>12886</v>
      </c>
      <c r="I12887" s="1" t="s">
        <v>752</v>
      </c>
      <c r="J12887" s="1"/>
      <c r="K12887" s="2"/>
      <c r="L12887">
        <v>12886</v>
      </c>
      <c r="M12887" s="1" t="s">
        <v>753</v>
      </c>
      <c r="N12887" s="1"/>
      <c r="O12887" s="2"/>
      <c r="P12887">
        <v>12886</v>
      </c>
      <c r="Q12887" s="1" t="s">
        <v>754</v>
      </c>
      <c r="R12887" s="1"/>
      <c r="S12887" s="2"/>
      <c r="T12887">
        <v>12886</v>
      </c>
      <c r="U12887" s="1" t="s">
        <v>178</v>
      </c>
      <c r="V12887" s="1"/>
      <c r="W12887" s="2"/>
      <c r="X12887">
        <v>12886</v>
      </c>
      <c r="Y12887" s="1" t="s">
        <v>179</v>
      </c>
      <c r="Z12887" s="1"/>
      <c r="AA12887" s="2"/>
    </row>
    <row r="12888" spans="8:27">
      <c r="H12888">
        <v>12887</v>
      </c>
      <c r="I12888" s="1" t="s">
        <v>752</v>
      </c>
      <c r="J12888" s="1"/>
      <c r="K12888" s="2"/>
      <c r="L12888">
        <v>12887</v>
      </c>
      <c r="M12888" s="1" t="s">
        <v>753</v>
      </c>
      <c r="N12888" s="1"/>
      <c r="O12888" s="2"/>
      <c r="P12888">
        <v>12887</v>
      </c>
      <c r="Q12888" s="1" t="s">
        <v>754</v>
      </c>
      <c r="R12888" s="1"/>
      <c r="S12888" s="2"/>
      <c r="T12888">
        <v>12887</v>
      </c>
      <c r="U12888" s="1" t="s">
        <v>178</v>
      </c>
      <c r="V12888" s="1"/>
      <c r="W12888" s="2"/>
      <c r="X12888">
        <v>12887</v>
      </c>
      <c r="Y12888" s="1" t="s">
        <v>179</v>
      </c>
      <c r="Z12888" s="1"/>
      <c r="AA12888" s="2"/>
    </row>
    <row r="12889" spans="8:27">
      <c r="H12889">
        <v>12888</v>
      </c>
      <c r="I12889" s="1" t="s">
        <v>752</v>
      </c>
      <c r="J12889" s="1"/>
      <c r="K12889" s="2"/>
      <c r="L12889">
        <v>12888</v>
      </c>
      <c r="M12889" s="1" t="s">
        <v>753</v>
      </c>
      <c r="N12889" s="1"/>
      <c r="O12889" s="2"/>
      <c r="P12889">
        <v>12888</v>
      </c>
      <c r="Q12889" s="1" t="s">
        <v>754</v>
      </c>
      <c r="R12889" s="1"/>
      <c r="S12889" s="2"/>
      <c r="T12889">
        <v>12888</v>
      </c>
      <c r="U12889" s="1" t="s">
        <v>178</v>
      </c>
      <c r="V12889" s="1"/>
      <c r="W12889" s="2"/>
      <c r="X12889">
        <v>12888</v>
      </c>
      <c r="Y12889" s="1" t="s">
        <v>179</v>
      </c>
      <c r="Z12889" s="1"/>
      <c r="AA12889" s="2"/>
    </row>
    <row r="12890" spans="8:27">
      <c r="H12890">
        <v>12889</v>
      </c>
      <c r="I12890" s="1" t="s">
        <v>752</v>
      </c>
      <c r="J12890" s="1"/>
      <c r="K12890" s="2"/>
      <c r="L12890">
        <v>12889</v>
      </c>
      <c r="M12890" s="1" t="s">
        <v>753</v>
      </c>
      <c r="N12890" s="1"/>
      <c r="O12890" s="2"/>
      <c r="P12890">
        <v>12889</v>
      </c>
      <c r="Q12890" s="1" t="s">
        <v>754</v>
      </c>
      <c r="R12890" s="1"/>
      <c r="S12890" s="2"/>
      <c r="T12890">
        <v>12889</v>
      </c>
      <c r="U12890" s="1" t="s">
        <v>178</v>
      </c>
      <c r="V12890" s="1"/>
      <c r="W12890" s="2"/>
      <c r="X12890">
        <v>12889</v>
      </c>
      <c r="Y12890" s="1" t="s">
        <v>179</v>
      </c>
      <c r="Z12890" s="1"/>
      <c r="AA12890" s="2"/>
    </row>
    <row r="12891" spans="8:27">
      <c r="H12891">
        <v>12890</v>
      </c>
      <c r="I12891" s="1" t="s">
        <v>752</v>
      </c>
      <c r="J12891" s="1"/>
      <c r="K12891" s="2"/>
      <c r="L12891">
        <v>12890</v>
      </c>
      <c r="M12891" s="1" t="s">
        <v>753</v>
      </c>
      <c r="N12891" s="1"/>
      <c r="O12891" s="2"/>
      <c r="P12891">
        <v>12890</v>
      </c>
      <c r="Q12891" s="1" t="s">
        <v>754</v>
      </c>
      <c r="R12891" s="1"/>
      <c r="S12891" s="2"/>
      <c r="T12891">
        <v>12890</v>
      </c>
      <c r="U12891" s="1" t="s">
        <v>178</v>
      </c>
      <c r="V12891" s="1"/>
      <c r="W12891" s="2"/>
      <c r="X12891">
        <v>12890</v>
      </c>
      <c r="Y12891" s="1" t="s">
        <v>179</v>
      </c>
      <c r="Z12891" s="1"/>
      <c r="AA12891" s="2"/>
    </row>
    <row r="12892" spans="8:27">
      <c r="H12892">
        <v>12891</v>
      </c>
      <c r="I12892" s="1" t="s">
        <v>752</v>
      </c>
      <c r="J12892" s="1"/>
      <c r="K12892" s="2"/>
      <c r="L12892">
        <v>12891</v>
      </c>
      <c r="M12892" s="1" t="s">
        <v>753</v>
      </c>
      <c r="N12892" s="1"/>
      <c r="O12892" s="2"/>
      <c r="P12892">
        <v>12891</v>
      </c>
      <c r="Q12892" s="1" t="s">
        <v>754</v>
      </c>
      <c r="R12892" s="1"/>
      <c r="S12892" s="2"/>
      <c r="T12892">
        <v>12891</v>
      </c>
      <c r="U12892" s="1" t="s">
        <v>178</v>
      </c>
      <c r="V12892" s="1"/>
      <c r="W12892" s="2"/>
      <c r="X12892">
        <v>12891</v>
      </c>
      <c r="Y12892" s="1" t="s">
        <v>179</v>
      </c>
      <c r="Z12892" s="1"/>
      <c r="AA12892" s="2"/>
    </row>
    <row r="12893" spans="8:27">
      <c r="H12893">
        <v>12892</v>
      </c>
      <c r="I12893" s="1" t="s">
        <v>752</v>
      </c>
      <c r="J12893" s="1"/>
      <c r="K12893" s="2"/>
      <c r="L12893">
        <v>12892</v>
      </c>
      <c r="M12893" s="1" t="s">
        <v>753</v>
      </c>
      <c r="N12893" s="1"/>
      <c r="O12893" s="2"/>
      <c r="P12893">
        <v>12892</v>
      </c>
      <c r="Q12893" s="1" t="s">
        <v>754</v>
      </c>
      <c r="R12893" s="1"/>
      <c r="S12893" s="2"/>
      <c r="T12893">
        <v>12892</v>
      </c>
      <c r="U12893" s="1" t="s">
        <v>178</v>
      </c>
      <c r="V12893" s="1"/>
      <c r="W12893" s="2"/>
      <c r="X12893">
        <v>12892</v>
      </c>
      <c r="Y12893" s="1" t="s">
        <v>179</v>
      </c>
      <c r="Z12893" s="1"/>
      <c r="AA12893" s="2"/>
    </row>
    <row r="12894" spans="8:27">
      <c r="H12894">
        <v>12893</v>
      </c>
      <c r="I12894" s="1" t="s">
        <v>752</v>
      </c>
      <c r="J12894" s="1"/>
      <c r="K12894" s="2"/>
      <c r="L12894">
        <v>12893</v>
      </c>
      <c r="M12894" s="1" t="s">
        <v>753</v>
      </c>
      <c r="N12894" s="1"/>
      <c r="O12894" s="2"/>
      <c r="P12894">
        <v>12893</v>
      </c>
      <c r="Q12894" s="1" t="s">
        <v>754</v>
      </c>
      <c r="R12894" s="1"/>
      <c r="S12894" s="2"/>
      <c r="T12894">
        <v>12893</v>
      </c>
      <c r="U12894" s="1" t="s">
        <v>178</v>
      </c>
      <c r="V12894" s="1"/>
      <c r="W12894" s="2"/>
      <c r="X12894">
        <v>12893</v>
      </c>
      <c r="Y12894" s="1" t="s">
        <v>179</v>
      </c>
      <c r="Z12894" s="1"/>
      <c r="AA12894" s="2"/>
    </row>
    <row r="12895" spans="8:27">
      <c r="H12895">
        <v>12894</v>
      </c>
      <c r="I12895" s="1" t="s">
        <v>752</v>
      </c>
      <c r="J12895" s="1"/>
      <c r="K12895" s="2"/>
      <c r="L12895">
        <v>12894</v>
      </c>
      <c r="M12895" s="1" t="s">
        <v>753</v>
      </c>
      <c r="N12895" s="1"/>
      <c r="O12895" s="2"/>
      <c r="P12895">
        <v>12894</v>
      </c>
      <c r="Q12895" s="1" t="s">
        <v>754</v>
      </c>
      <c r="R12895" s="1"/>
      <c r="S12895" s="2"/>
      <c r="T12895">
        <v>12894</v>
      </c>
      <c r="U12895" s="1" t="s">
        <v>178</v>
      </c>
      <c r="V12895" s="1"/>
      <c r="W12895" s="2"/>
      <c r="X12895">
        <v>12894</v>
      </c>
      <c r="Y12895" s="1" t="s">
        <v>179</v>
      </c>
      <c r="Z12895" s="1"/>
      <c r="AA12895" s="2"/>
    </row>
    <row r="12896" spans="8:27">
      <c r="H12896">
        <v>12895</v>
      </c>
      <c r="I12896" s="1" t="s">
        <v>752</v>
      </c>
      <c r="J12896" s="1"/>
      <c r="K12896" s="2"/>
      <c r="L12896">
        <v>12895</v>
      </c>
      <c r="M12896" s="1" t="s">
        <v>753</v>
      </c>
      <c r="N12896" s="1"/>
      <c r="O12896" s="2"/>
      <c r="P12896">
        <v>12895</v>
      </c>
      <c r="Q12896" s="1" t="s">
        <v>754</v>
      </c>
      <c r="R12896" s="1"/>
      <c r="S12896" s="2"/>
      <c r="T12896">
        <v>12895</v>
      </c>
      <c r="U12896" s="1" t="s">
        <v>178</v>
      </c>
      <c r="V12896" s="1"/>
      <c r="W12896" s="2"/>
      <c r="X12896">
        <v>12895</v>
      </c>
      <c r="Y12896" s="1" t="s">
        <v>179</v>
      </c>
      <c r="Z12896" s="1"/>
      <c r="AA12896" s="2"/>
    </row>
    <row r="12897" spans="8:27">
      <c r="H12897">
        <v>12896</v>
      </c>
      <c r="I12897" s="1" t="s">
        <v>752</v>
      </c>
      <c r="J12897" s="1"/>
      <c r="K12897" s="2"/>
      <c r="L12897">
        <v>12896</v>
      </c>
      <c r="M12897" s="1" t="s">
        <v>753</v>
      </c>
      <c r="N12897" s="1"/>
      <c r="O12897" s="2"/>
      <c r="P12897">
        <v>12896</v>
      </c>
      <c r="Q12897" s="1" t="s">
        <v>754</v>
      </c>
      <c r="R12897" s="1"/>
      <c r="S12897" s="2"/>
      <c r="T12897">
        <v>12896</v>
      </c>
      <c r="U12897" s="1" t="s">
        <v>178</v>
      </c>
      <c r="V12897" s="1"/>
      <c r="W12897" s="2"/>
      <c r="X12897">
        <v>12896</v>
      </c>
      <c r="Y12897" s="1" t="s">
        <v>179</v>
      </c>
      <c r="Z12897" s="1"/>
      <c r="AA12897" s="2"/>
    </row>
    <row r="12898" spans="8:27">
      <c r="H12898">
        <v>12897</v>
      </c>
      <c r="I12898" s="1" t="s">
        <v>752</v>
      </c>
      <c r="J12898" s="1"/>
      <c r="K12898" s="2"/>
      <c r="L12898">
        <v>12897</v>
      </c>
      <c r="M12898" s="1" t="s">
        <v>753</v>
      </c>
      <c r="N12898" s="1"/>
      <c r="O12898" s="2"/>
      <c r="P12898">
        <v>12897</v>
      </c>
      <c r="Q12898" s="1" t="s">
        <v>754</v>
      </c>
      <c r="R12898" s="1"/>
      <c r="S12898" s="2"/>
      <c r="T12898">
        <v>12897</v>
      </c>
      <c r="U12898" s="1" t="s">
        <v>178</v>
      </c>
      <c r="V12898" s="1"/>
      <c r="W12898" s="2"/>
      <c r="X12898">
        <v>12897</v>
      </c>
      <c r="Y12898" s="1" t="s">
        <v>179</v>
      </c>
      <c r="Z12898" s="1"/>
      <c r="AA12898" s="2"/>
    </row>
    <row r="12899" spans="8:27">
      <c r="H12899">
        <v>12898</v>
      </c>
      <c r="I12899" s="1" t="s">
        <v>752</v>
      </c>
      <c r="J12899" s="1"/>
      <c r="K12899" s="2"/>
      <c r="L12899">
        <v>12898</v>
      </c>
      <c r="M12899" s="1" t="s">
        <v>753</v>
      </c>
      <c r="N12899" s="1"/>
      <c r="O12899" s="2"/>
      <c r="P12899">
        <v>12898</v>
      </c>
      <c r="Q12899" s="1" t="s">
        <v>754</v>
      </c>
      <c r="R12899" s="1"/>
      <c r="S12899" s="2"/>
      <c r="T12899">
        <v>12898</v>
      </c>
      <c r="U12899" s="1" t="s">
        <v>178</v>
      </c>
      <c r="V12899" s="1"/>
      <c r="W12899" s="2"/>
      <c r="X12899">
        <v>12898</v>
      </c>
      <c r="Y12899" s="1" t="s">
        <v>179</v>
      </c>
      <c r="Z12899" s="1"/>
      <c r="AA12899" s="2"/>
    </row>
    <row r="12900" spans="8:27">
      <c r="H12900">
        <v>12899</v>
      </c>
      <c r="I12900" s="1" t="s">
        <v>752</v>
      </c>
      <c r="J12900" s="1"/>
      <c r="K12900" s="2"/>
      <c r="L12900">
        <v>12899</v>
      </c>
      <c r="M12900" s="1" t="s">
        <v>753</v>
      </c>
      <c r="N12900" s="1"/>
      <c r="O12900" s="2"/>
      <c r="P12900">
        <v>12899</v>
      </c>
      <c r="Q12900" s="1" t="s">
        <v>754</v>
      </c>
      <c r="R12900" s="1"/>
      <c r="S12900" s="2"/>
      <c r="T12900">
        <v>12899</v>
      </c>
      <c r="U12900" s="1" t="s">
        <v>178</v>
      </c>
      <c r="V12900" s="1"/>
      <c r="W12900" s="2"/>
      <c r="X12900">
        <v>12899</v>
      </c>
      <c r="Y12900" s="1" t="s">
        <v>179</v>
      </c>
      <c r="Z12900" s="1"/>
      <c r="AA12900" s="2"/>
    </row>
    <row r="12901" spans="8:27">
      <c r="H12901">
        <v>12900</v>
      </c>
      <c r="I12901" s="1" t="s">
        <v>752</v>
      </c>
      <c r="J12901" s="1"/>
      <c r="K12901" s="2"/>
      <c r="L12901">
        <v>12900</v>
      </c>
      <c r="M12901" s="1" t="s">
        <v>753</v>
      </c>
      <c r="N12901" s="1"/>
      <c r="O12901" s="2"/>
      <c r="P12901">
        <v>12900</v>
      </c>
      <c r="Q12901" s="1" t="s">
        <v>754</v>
      </c>
      <c r="R12901" s="1"/>
      <c r="S12901" s="2"/>
      <c r="T12901">
        <v>12900</v>
      </c>
      <c r="U12901" s="1" t="s">
        <v>178</v>
      </c>
      <c r="V12901" s="1"/>
      <c r="W12901" s="2"/>
      <c r="X12901">
        <v>12900</v>
      </c>
      <c r="Y12901" s="1" t="s">
        <v>179</v>
      </c>
      <c r="Z12901" s="1"/>
      <c r="AA12901" s="2"/>
    </row>
    <row r="12902" spans="8:27">
      <c r="H12902">
        <v>12901</v>
      </c>
      <c r="I12902" s="1" t="s">
        <v>752</v>
      </c>
      <c r="J12902" s="1"/>
      <c r="K12902" s="2"/>
      <c r="L12902">
        <v>12901</v>
      </c>
      <c r="M12902" s="1" t="s">
        <v>753</v>
      </c>
      <c r="N12902" s="1"/>
      <c r="O12902" s="2"/>
      <c r="P12902">
        <v>12901</v>
      </c>
      <c r="Q12902" s="1" t="s">
        <v>754</v>
      </c>
      <c r="R12902" s="1"/>
      <c r="S12902" s="2"/>
      <c r="T12902">
        <v>12901</v>
      </c>
      <c r="U12902" s="1" t="s">
        <v>178</v>
      </c>
      <c r="V12902" s="1"/>
      <c r="W12902" s="2"/>
      <c r="X12902">
        <v>12901</v>
      </c>
      <c r="Y12902" s="1" t="s">
        <v>179</v>
      </c>
      <c r="Z12902" s="1"/>
      <c r="AA12902" s="2"/>
    </row>
    <row r="12903" spans="8:27">
      <c r="H12903">
        <v>12902</v>
      </c>
      <c r="I12903" s="1" t="s">
        <v>752</v>
      </c>
      <c r="J12903" s="1"/>
      <c r="K12903" s="2"/>
      <c r="L12903">
        <v>12902</v>
      </c>
      <c r="M12903" s="1" t="s">
        <v>753</v>
      </c>
      <c r="N12903" s="1"/>
      <c r="O12903" s="2"/>
      <c r="P12903">
        <v>12902</v>
      </c>
      <c r="Q12903" s="1" t="s">
        <v>754</v>
      </c>
      <c r="R12903" s="1"/>
      <c r="S12903" s="2"/>
      <c r="T12903">
        <v>12902</v>
      </c>
      <c r="U12903" s="1" t="s">
        <v>178</v>
      </c>
      <c r="V12903" s="1"/>
      <c r="W12903" s="2"/>
      <c r="X12903">
        <v>12902</v>
      </c>
      <c r="Y12903" s="1" t="s">
        <v>179</v>
      </c>
      <c r="Z12903" s="1"/>
      <c r="AA12903" s="2"/>
    </row>
    <row r="12904" spans="8:27">
      <c r="H12904">
        <v>12903</v>
      </c>
      <c r="I12904" s="1" t="s">
        <v>752</v>
      </c>
      <c r="J12904" s="1"/>
      <c r="K12904" s="2"/>
      <c r="L12904">
        <v>12903</v>
      </c>
      <c r="M12904" s="1" t="s">
        <v>753</v>
      </c>
      <c r="N12904" s="1"/>
      <c r="O12904" s="2"/>
      <c r="P12904">
        <v>12903</v>
      </c>
      <c r="Q12904" s="1" t="s">
        <v>754</v>
      </c>
      <c r="R12904" s="1"/>
      <c r="S12904" s="2"/>
      <c r="T12904">
        <v>12903</v>
      </c>
      <c r="U12904" s="1" t="s">
        <v>178</v>
      </c>
      <c r="V12904" s="1"/>
      <c r="W12904" s="2"/>
      <c r="X12904">
        <v>12903</v>
      </c>
      <c r="Y12904" s="1" t="s">
        <v>179</v>
      </c>
      <c r="Z12904" s="1"/>
      <c r="AA12904" s="2"/>
    </row>
    <row r="12905" spans="8:27">
      <c r="H12905">
        <v>12904</v>
      </c>
      <c r="I12905" s="1" t="s">
        <v>752</v>
      </c>
      <c r="J12905" s="1"/>
      <c r="K12905" s="2"/>
      <c r="L12905">
        <v>12904</v>
      </c>
      <c r="M12905" s="1" t="s">
        <v>753</v>
      </c>
      <c r="N12905" s="1"/>
      <c r="O12905" s="2"/>
      <c r="P12905">
        <v>12904</v>
      </c>
      <c r="Q12905" s="1" t="s">
        <v>754</v>
      </c>
      <c r="R12905" s="1"/>
      <c r="S12905" s="2"/>
      <c r="T12905">
        <v>12904</v>
      </c>
      <c r="U12905" s="1" t="s">
        <v>178</v>
      </c>
      <c r="V12905" s="1"/>
      <c r="W12905" s="2"/>
      <c r="X12905">
        <v>12904</v>
      </c>
      <c r="Y12905" s="1" t="s">
        <v>179</v>
      </c>
      <c r="Z12905" s="1"/>
      <c r="AA12905" s="2"/>
    </row>
    <row r="12906" spans="8:27">
      <c r="H12906">
        <v>12905</v>
      </c>
      <c r="I12906" s="1" t="s">
        <v>752</v>
      </c>
      <c r="J12906" s="1"/>
      <c r="K12906" s="2"/>
      <c r="L12906">
        <v>12905</v>
      </c>
      <c r="M12906" s="1" t="s">
        <v>753</v>
      </c>
      <c r="N12906" s="1"/>
      <c r="O12906" s="2"/>
      <c r="P12906">
        <v>12905</v>
      </c>
      <c r="Q12906" s="1" t="s">
        <v>754</v>
      </c>
      <c r="R12906" s="1"/>
      <c r="S12906" s="2"/>
      <c r="T12906">
        <v>12905</v>
      </c>
      <c r="U12906" s="1" t="s">
        <v>178</v>
      </c>
      <c r="V12906" s="1"/>
      <c r="W12906" s="2"/>
      <c r="X12906">
        <v>12905</v>
      </c>
      <c r="Y12906" s="1" t="s">
        <v>179</v>
      </c>
      <c r="Z12906" s="1"/>
      <c r="AA12906" s="2"/>
    </row>
    <row r="12907" spans="8:27">
      <c r="H12907">
        <v>12906</v>
      </c>
      <c r="I12907" s="1" t="s">
        <v>752</v>
      </c>
      <c r="J12907" s="1"/>
      <c r="K12907" s="2"/>
      <c r="L12907">
        <v>12906</v>
      </c>
      <c r="M12907" s="1" t="s">
        <v>753</v>
      </c>
      <c r="N12907" s="1"/>
      <c r="O12907" s="2"/>
      <c r="P12907">
        <v>12906</v>
      </c>
      <c r="Q12907" s="1" t="s">
        <v>754</v>
      </c>
      <c r="R12907" s="1"/>
      <c r="S12907" s="2"/>
      <c r="T12907">
        <v>12906</v>
      </c>
      <c r="U12907" s="1" t="s">
        <v>178</v>
      </c>
      <c r="V12907" s="1"/>
      <c r="W12907" s="2"/>
      <c r="X12907">
        <v>12906</v>
      </c>
      <c r="Y12907" s="1" t="s">
        <v>179</v>
      </c>
      <c r="Z12907" s="1"/>
      <c r="AA12907" s="2"/>
    </row>
    <row r="12908" spans="8:27">
      <c r="H12908">
        <v>12907</v>
      </c>
      <c r="I12908" s="1" t="s">
        <v>752</v>
      </c>
      <c r="J12908" s="1"/>
      <c r="K12908" s="2"/>
      <c r="L12908">
        <v>12907</v>
      </c>
      <c r="M12908" s="1" t="s">
        <v>753</v>
      </c>
      <c r="N12908" s="1"/>
      <c r="O12908" s="2"/>
      <c r="P12908">
        <v>12907</v>
      </c>
      <c r="Q12908" s="1" t="s">
        <v>754</v>
      </c>
      <c r="R12908" s="1"/>
      <c r="S12908" s="2"/>
      <c r="T12908">
        <v>12907</v>
      </c>
      <c r="U12908" s="1" t="s">
        <v>178</v>
      </c>
      <c r="V12908" s="1"/>
      <c r="W12908" s="2"/>
      <c r="X12908">
        <v>12907</v>
      </c>
      <c r="Y12908" s="1" t="s">
        <v>179</v>
      </c>
      <c r="Z12908" s="1"/>
      <c r="AA12908" s="2"/>
    </row>
    <row r="12909" spans="8:27">
      <c r="H12909">
        <v>12908</v>
      </c>
      <c r="I12909" s="1" t="s">
        <v>752</v>
      </c>
      <c r="J12909" s="1"/>
      <c r="K12909" s="2"/>
      <c r="L12909">
        <v>12908</v>
      </c>
      <c r="M12909" s="1" t="s">
        <v>753</v>
      </c>
      <c r="N12909" s="1"/>
      <c r="O12909" s="2"/>
      <c r="P12909">
        <v>12908</v>
      </c>
      <c r="Q12909" s="1" t="s">
        <v>754</v>
      </c>
      <c r="R12909" s="1"/>
      <c r="S12909" s="2"/>
      <c r="T12909">
        <v>12908</v>
      </c>
      <c r="U12909" s="1" t="s">
        <v>178</v>
      </c>
      <c r="V12909" s="1"/>
      <c r="W12909" s="2"/>
      <c r="X12909">
        <v>12908</v>
      </c>
      <c r="Y12909" s="1" t="s">
        <v>179</v>
      </c>
      <c r="Z12909" s="1"/>
      <c r="AA12909" s="2"/>
    </row>
    <row r="12910" spans="8:27">
      <c r="H12910">
        <v>12909</v>
      </c>
      <c r="I12910" s="1" t="s">
        <v>752</v>
      </c>
      <c r="J12910" s="1"/>
      <c r="K12910" s="2"/>
      <c r="L12910">
        <v>12909</v>
      </c>
      <c r="M12910" s="1" t="s">
        <v>753</v>
      </c>
      <c r="N12910" s="1"/>
      <c r="O12910" s="2"/>
      <c r="P12910">
        <v>12909</v>
      </c>
      <c r="Q12910" s="1" t="s">
        <v>754</v>
      </c>
      <c r="R12910" s="1"/>
      <c r="S12910" s="2"/>
      <c r="T12910">
        <v>12909</v>
      </c>
      <c r="U12910" s="1" t="s">
        <v>178</v>
      </c>
      <c r="V12910" s="1"/>
      <c r="W12910" s="2"/>
      <c r="X12910">
        <v>12909</v>
      </c>
      <c r="Y12910" s="1" t="s">
        <v>179</v>
      </c>
      <c r="Z12910" s="1"/>
      <c r="AA12910" s="2"/>
    </row>
    <row r="12911" spans="8:27">
      <c r="H12911">
        <v>12910</v>
      </c>
      <c r="I12911" s="1" t="s">
        <v>752</v>
      </c>
      <c r="J12911" s="1"/>
      <c r="K12911" s="2"/>
      <c r="L12911">
        <v>12910</v>
      </c>
      <c r="M12911" s="1" t="s">
        <v>753</v>
      </c>
      <c r="N12911" s="1"/>
      <c r="O12911" s="2"/>
      <c r="P12911">
        <v>12910</v>
      </c>
      <c r="Q12911" s="1" t="s">
        <v>754</v>
      </c>
      <c r="R12911" s="1"/>
      <c r="S12911" s="2"/>
      <c r="T12911">
        <v>12910</v>
      </c>
      <c r="U12911" s="1" t="s">
        <v>178</v>
      </c>
      <c r="V12911" s="1"/>
      <c r="W12911" s="2"/>
      <c r="X12911">
        <v>12910</v>
      </c>
      <c r="Y12911" s="1" t="s">
        <v>179</v>
      </c>
      <c r="Z12911" s="1"/>
      <c r="AA12911" s="2"/>
    </row>
    <row r="12912" spans="8:27">
      <c r="H12912">
        <v>12911</v>
      </c>
      <c r="I12912" s="1" t="s">
        <v>752</v>
      </c>
      <c r="J12912" s="1"/>
      <c r="K12912" s="2"/>
      <c r="L12912">
        <v>12911</v>
      </c>
      <c r="M12912" s="1" t="s">
        <v>753</v>
      </c>
      <c r="N12912" s="1"/>
      <c r="O12912" s="2"/>
      <c r="P12912">
        <v>12911</v>
      </c>
      <c r="Q12912" s="1" t="s">
        <v>754</v>
      </c>
      <c r="R12912" s="1"/>
      <c r="S12912" s="2"/>
      <c r="T12912">
        <v>12911</v>
      </c>
      <c r="U12912" s="1" t="s">
        <v>178</v>
      </c>
      <c r="V12912" s="1"/>
      <c r="W12912" s="2"/>
      <c r="X12912">
        <v>12911</v>
      </c>
      <c r="Y12912" s="1" t="s">
        <v>179</v>
      </c>
      <c r="Z12912" s="1"/>
      <c r="AA12912" s="2"/>
    </row>
    <row r="12913" spans="8:27">
      <c r="H12913">
        <v>12912</v>
      </c>
      <c r="I12913" s="1" t="s">
        <v>752</v>
      </c>
      <c r="J12913" s="1"/>
      <c r="K12913" s="2"/>
      <c r="L12913">
        <v>12912</v>
      </c>
      <c r="M12913" s="1" t="s">
        <v>753</v>
      </c>
      <c r="N12913" s="1"/>
      <c r="O12913" s="2"/>
      <c r="P12913">
        <v>12912</v>
      </c>
      <c r="Q12913" s="1" t="s">
        <v>754</v>
      </c>
      <c r="R12913" s="1"/>
      <c r="S12913" s="2"/>
      <c r="T12913">
        <v>12912</v>
      </c>
      <c r="U12913" s="1" t="s">
        <v>178</v>
      </c>
      <c r="V12913" s="1"/>
      <c r="W12913" s="2"/>
      <c r="X12913">
        <v>12912</v>
      </c>
      <c r="Y12913" s="1" t="s">
        <v>179</v>
      </c>
      <c r="Z12913" s="1"/>
      <c r="AA12913" s="2"/>
    </row>
    <row r="12914" spans="8:27">
      <c r="H12914">
        <v>12913</v>
      </c>
      <c r="I12914" s="1" t="s">
        <v>752</v>
      </c>
      <c r="J12914" s="1"/>
      <c r="K12914" s="2"/>
      <c r="L12914">
        <v>12913</v>
      </c>
      <c r="M12914" s="1" t="s">
        <v>753</v>
      </c>
      <c r="N12914" s="1"/>
      <c r="O12914" s="2"/>
      <c r="P12914">
        <v>12913</v>
      </c>
      <c r="Q12914" s="1" t="s">
        <v>754</v>
      </c>
      <c r="R12914" s="1"/>
      <c r="S12914" s="2"/>
      <c r="T12914">
        <v>12913</v>
      </c>
      <c r="U12914" s="1" t="s">
        <v>178</v>
      </c>
      <c r="V12914" s="1"/>
      <c r="W12914" s="2"/>
      <c r="X12914">
        <v>12913</v>
      </c>
      <c r="Y12914" s="1" t="s">
        <v>179</v>
      </c>
      <c r="Z12914" s="1"/>
      <c r="AA12914" s="2"/>
    </row>
    <row r="12915" spans="8:27">
      <c r="H12915">
        <v>12914</v>
      </c>
      <c r="I12915" s="1" t="s">
        <v>752</v>
      </c>
      <c r="J12915" s="1"/>
      <c r="K12915" s="2"/>
      <c r="L12915">
        <v>12914</v>
      </c>
      <c r="M12915" s="1" t="s">
        <v>753</v>
      </c>
      <c r="N12915" s="1"/>
      <c r="O12915" s="2"/>
      <c r="P12915">
        <v>12914</v>
      </c>
      <c r="Q12915" s="1" t="s">
        <v>754</v>
      </c>
      <c r="R12915" s="1"/>
      <c r="S12915" s="2"/>
      <c r="T12915">
        <v>12914</v>
      </c>
      <c r="U12915" s="1" t="s">
        <v>178</v>
      </c>
      <c r="V12915" s="1"/>
      <c r="W12915" s="2"/>
      <c r="X12915">
        <v>12914</v>
      </c>
      <c r="Y12915" s="1" t="s">
        <v>179</v>
      </c>
      <c r="Z12915" s="1"/>
      <c r="AA12915" s="2"/>
    </row>
    <row r="12916" spans="8:27">
      <c r="H12916">
        <v>12915</v>
      </c>
      <c r="I12916" s="1" t="s">
        <v>752</v>
      </c>
      <c r="J12916" s="1"/>
      <c r="K12916" s="2"/>
      <c r="L12916">
        <v>12915</v>
      </c>
      <c r="M12916" s="1" t="s">
        <v>753</v>
      </c>
      <c r="N12916" s="1"/>
      <c r="O12916" s="2"/>
      <c r="P12916">
        <v>12915</v>
      </c>
      <c r="Q12916" s="1" t="s">
        <v>754</v>
      </c>
      <c r="R12916" s="1"/>
      <c r="S12916" s="2"/>
      <c r="T12916">
        <v>12915</v>
      </c>
      <c r="U12916" s="1" t="s">
        <v>178</v>
      </c>
      <c r="V12916" s="1"/>
      <c r="W12916" s="2"/>
      <c r="X12916">
        <v>12915</v>
      </c>
      <c r="Y12916" s="1" t="s">
        <v>179</v>
      </c>
      <c r="Z12916" s="1"/>
      <c r="AA12916" s="2"/>
    </row>
    <row r="12917" spans="8:27">
      <c r="H12917">
        <v>12916</v>
      </c>
      <c r="I12917" s="1" t="s">
        <v>752</v>
      </c>
      <c r="J12917" s="1"/>
      <c r="K12917" s="2"/>
      <c r="L12917">
        <v>12916</v>
      </c>
      <c r="M12917" s="1" t="s">
        <v>753</v>
      </c>
      <c r="N12917" s="1"/>
      <c r="O12917" s="2"/>
      <c r="P12917">
        <v>12916</v>
      </c>
      <c r="Q12917" s="1" t="s">
        <v>754</v>
      </c>
      <c r="R12917" s="1"/>
      <c r="S12917" s="2"/>
      <c r="T12917">
        <v>12916</v>
      </c>
      <c r="U12917" s="1" t="s">
        <v>178</v>
      </c>
      <c r="V12917" s="1"/>
      <c r="W12917" s="2"/>
      <c r="X12917">
        <v>12916</v>
      </c>
      <c r="Y12917" s="1" t="s">
        <v>179</v>
      </c>
      <c r="Z12917" s="1"/>
      <c r="AA12917" s="2"/>
    </row>
    <row r="12918" spans="8:27">
      <c r="H12918">
        <v>12917</v>
      </c>
      <c r="I12918" s="1" t="s">
        <v>752</v>
      </c>
      <c r="J12918" s="1"/>
      <c r="K12918" s="2"/>
      <c r="L12918">
        <v>12917</v>
      </c>
      <c r="M12918" s="1" t="s">
        <v>753</v>
      </c>
      <c r="N12918" s="1"/>
      <c r="O12918" s="2"/>
      <c r="P12918">
        <v>12917</v>
      </c>
      <c r="Q12918" s="1" t="s">
        <v>754</v>
      </c>
      <c r="R12918" s="1"/>
      <c r="S12918" s="2"/>
      <c r="T12918">
        <v>12917</v>
      </c>
      <c r="U12918" s="1" t="s">
        <v>178</v>
      </c>
      <c r="V12918" s="1"/>
      <c r="W12918" s="2"/>
      <c r="X12918">
        <v>12917</v>
      </c>
      <c r="Y12918" s="1" t="s">
        <v>179</v>
      </c>
      <c r="Z12918" s="1"/>
      <c r="AA12918" s="2"/>
    </row>
    <row r="12919" spans="8:27">
      <c r="H12919">
        <v>12918</v>
      </c>
      <c r="I12919" s="1" t="s">
        <v>752</v>
      </c>
      <c r="J12919" s="1"/>
      <c r="K12919" s="2"/>
      <c r="L12919">
        <v>12918</v>
      </c>
      <c r="M12919" s="1" t="s">
        <v>753</v>
      </c>
      <c r="N12919" s="1"/>
      <c r="O12919" s="2"/>
      <c r="P12919">
        <v>12918</v>
      </c>
      <c r="Q12919" s="1" t="s">
        <v>754</v>
      </c>
      <c r="R12919" s="1"/>
      <c r="S12919" s="2"/>
      <c r="T12919">
        <v>12918</v>
      </c>
      <c r="U12919" s="1" t="s">
        <v>178</v>
      </c>
      <c r="V12919" s="1"/>
      <c r="W12919" s="2"/>
      <c r="X12919">
        <v>12918</v>
      </c>
      <c r="Y12919" s="1" t="s">
        <v>179</v>
      </c>
      <c r="Z12919" s="1"/>
      <c r="AA12919" s="2"/>
    </row>
    <row r="12920" spans="8:27">
      <c r="H12920">
        <v>12919</v>
      </c>
      <c r="I12920" s="1" t="s">
        <v>752</v>
      </c>
      <c r="J12920" s="1"/>
      <c r="K12920" s="2"/>
      <c r="L12920">
        <v>12919</v>
      </c>
      <c r="M12920" s="1" t="s">
        <v>753</v>
      </c>
      <c r="N12920" s="1"/>
      <c r="O12920" s="2"/>
      <c r="P12920">
        <v>12919</v>
      </c>
      <c r="Q12920" s="1" t="s">
        <v>754</v>
      </c>
      <c r="R12920" s="1"/>
      <c r="S12920" s="2"/>
      <c r="T12920">
        <v>12919</v>
      </c>
      <c r="U12920" s="1" t="s">
        <v>178</v>
      </c>
      <c r="V12920" s="1"/>
      <c r="W12920" s="2"/>
      <c r="X12920">
        <v>12919</v>
      </c>
      <c r="Y12920" s="1" t="s">
        <v>179</v>
      </c>
      <c r="Z12920" s="1"/>
      <c r="AA12920" s="2"/>
    </row>
    <row r="12921" spans="8:27">
      <c r="H12921">
        <v>12920</v>
      </c>
      <c r="I12921" s="1" t="s">
        <v>752</v>
      </c>
      <c r="J12921" s="1"/>
      <c r="K12921" s="2"/>
      <c r="L12921">
        <v>12920</v>
      </c>
      <c r="M12921" s="1" t="s">
        <v>753</v>
      </c>
      <c r="N12921" s="1"/>
      <c r="O12921" s="2"/>
      <c r="P12921">
        <v>12920</v>
      </c>
      <c r="Q12921" s="1" t="s">
        <v>754</v>
      </c>
      <c r="R12921" s="1"/>
      <c r="S12921" s="2"/>
      <c r="T12921">
        <v>12920</v>
      </c>
      <c r="U12921" s="1" t="s">
        <v>178</v>
      </c>
      <c r="V12921" s="1"/>
      <c r="W12921" s="2"/>
      <c r="X12921">
        <v>12920</v>
      </c>
      <c r="Y12921" s="1" t="s">
        <v>179</v>
      </c>
      <c r="Z12921" s="1"/>
      <c r="AA12921" s="2"/>
    </row>
    <row r="12922" spans="8:27">
      <c r="H12922">
        <v>12921</v>
      </c>
      <c r="I12922" s="1" t="s">
        <v>752</v>
      </c>
      <c r="J12922" s="1"/>
      <c r="K12922" s="2"/>
      <c r="L12922">
        <v>12921</v>
      </c>
      <c r="M12922" s="1" t="s">
        <v>753</v>
      </c>
      <c r="N12922" s="1"/>
      <c r="O12922" s="2"/>
      <c r="P12922">
        <v>12921</v>
      </c>
      <c r="Q12922" s="1" t="s">
        <v>754</v>
      </c>
      <c r="R12922" s="1"/>
      <c r="S12922" s="2"/>
      <c r="T12922">
        <v>12921</v>
      </c>
      <c r="U12922" s="1" t="s">
        <v>178</v>
      </c>
      <c r="V12922" s="1"/>
      <c r="W12922" s="2"/>
      <c r="X12922">
        <v>12921</v>
      </c>
      <c r="Y12922" s="1" t="s">
        <v>179</v>
      </c>
      <c r="Z12922" s="1"/>
      <c r="AA12922" s="2"/>
    </row>
    <row r="12923" spans="8:27">
      <c r="H12923">
        <v>12922</v>
      </c>
      <c r="I12923" s="1" t="s">
        <v>752</v>
      </c>
      <c r="J12923" s="1"/>
      <c r="K12923" s="2"/>
      <c r="L12923">
        <v>12922</v>
      </c>
      <c r="M12923" s="1" t="s">
        <v>753</v>
      </c>
      <c r="N12923" s="1"/>
      <c r="O12923" s="2"/>
      <c r="P12923">
        <v>12922</v>
      </c>
      <c r="Q12923" s="1" t="s">
        <v>754</v>
      </c>
      <c r="R12923" s="1"/>
      <c r="S12923" s="2"/>
      <c r="T12923">
        <v>12922</v>
      </c>
      <c r="U12923" s="1" t="s">
        <v>178</v>
      </c>
      <c r="V12923" s="1"/>
      <c r="W12923" s="2"/>
      <c r="X12923">
        <v>12922</v>
      </c>
      <c r="Y12923" s="1" t="s">
        <v>179</v>
      </c>
      <c r="Z12923" s="1"/>
      <c r="AA12923" s="2"/>
    </row>
    <row r="12924" spans="8:27">
      <c r="H12924">
        <v>12923</v>
      </c>
      <c r="I12924" s="1" t="s">
        <v>752</v>
      </c>
      <c r="J12924" s="1"/>
      <c r="K12924" s="2"/>
      <c r="L12924">
        <v>12923</v>
      </c>
      <c r="M12924" s="1" t="s">
        <v>753</v>
      </c>
      <c r="N12924" s="1"/>
      <c r="O12924" s="2"/>
      <c r="P12924">
        <v>12923</v>
      </c>
      <c r="Q12924" s="1" t="s">
        <v>754</v>
      </c>
      <c r="R12924" s="1"/>
      <c r="S12924" s="2"/>
      <c r="T12924">
        <v>12923</v>
      </c>
      <c r="U12924" s="1" t="s">
        <v>178</v>
      </c>
      <c r="V12924" s="1"/>
      <c r="W12924" s="2"/>
      <c r="X12924">
        <v>12923</v>
      </c>
      <c r="Y12924" s="1" t="s">
        <v>179</v>
      </c>
      <c r="Z12924" s="1"/>
      <c r="AA12924" s="2"/>
    </row>
    <row r="12925" spans="8:27">
      <c r="H12925">
        <v>12924</v>
      </c>
      <c r="I12925" s="1" t="s">
        <v>752</v>
      </c>
      <c r="J12925" s="1"/>
      <c r="K12925" s="2"/>
      <c r="L12925">
        <v>12924</v>
      </c>
      <c r="M12925" s="1" t="s">
        <v>753</v>
      </c>
      <c r="N12925" s="1"/>
      <c r="O12925" s="2"/>
      <c r="P12925">
        <v>12924</v>
      </c>
      <c r="Q12925" s="1" t="s">
        <v>754</v>
      </c>
      <c r="R12925" s="1"/>
      <c r="S12925" s="2"/>
      <c r="T12925">
        <v>12924</v>
      </c>
      <c r="U12925" s="1" t="s">
        <v>178</v>
      </c>
      <c r="V12925" s="1"/>
      <c r="W12925" s="2"/>
      <c r="X12925">
        <v>12924</v>
      </c>
      <c r="Y12925" s="1" t="s">
        <v>179</v>
      </c>
      <c r="Z12925" s="1"/>
      <c r="AA12925" s="2"/>
    </row>
    <row r="12926" spans="8:27">
      <c r="H12926">
        <v>12925</v>
      </c>
      <c r="I12926" s="1" t="s">
        <v>752</v>
      </c>
      <c r="J12926" s="1"/>
      <c r="K12926" s="2"/>
      <c r="L12926">
        <v>12925</v>
      </c>
      <c r="M12926" s="1" t="s">
        <v>753</v>
      </c>
      <c r="N12926" s="1"/>
      <c r="O12926" s="2"/>
      <c r="P12926">
        <v>12925</v>
      </c>
      <c r="Q12926" s="1" t="s">
        <v>754</v>
      </c>
      <c r="R12926" s="1"/>
      <c r="S12926" s="2"/>
      <c r="T12926">
        <v>12925</v>
      </c>
      <c r="U12926" s="1" t="s">
        <v>178</v>
      </c>
      <c r="V12926" s="1"/>
      <c r="W12926" s="2"/>
      <c r="X12926">
        <v>12925</v>
      </c>
      <c r="Y12926" s="1" t="s">
        <v>179</v>
      </c>
      <c r="Z12926" s="1"/>
      <c r="AA12926" s="2"/>
    </row>
    <row r="12927" spans="8:27">
      <c r="H12927">
        <v>12926</v>
      </c>
      <c r="I12927" s="1" t="s">
        <v>752</v>
      </c>
      <c r="J12927" s="1"/>
      <c r="K12927" s="2"/>
      <c r="L12927">
        <v>12926</v>
      </c>
      <c r="M12927" s="1" t="s">
        <v>753</v>
      </c>
      <c r="N12927" s="1"/>
      <c r="O12927" s="2"/>
      <c r="P12927">
        <v>12926</v>
      </c>
      <c r="Q12927" s="1" t="s">
        <v>754</v>
      </c>
      <c r="R12927" s="1"/>
      <c r="S12927" s="2"/>
      <c r="T12927">
        <v>12926</v>
      </c>
      <c r="U12927" s="1" t="s">
        <v>178</v>
      </c>
      <c r="V12927" s="1"/>
      <c r="W12927" s="2"/>
      <c r="X12927">
        <v>12926</v>
      </c>
      <c r="Y12927" s="1" t="s">
        <v>179</v>
      </c>
      <c r="Z12927" s="1"/>
      <c r="AA12927" s="2"/>
    </row>
    <row r="12928" spans="8:27">
      <c r="H12928">
        <v>12927</v>
      </c>
      <c r="I12928" s="1" t="s">
        <v>752</v>
      </c>
      <c r="J12928" s="1"/>
      <c r="K12928" s="2"/>
      <c r="L12928">
        <v>12927</v>
      </c>
      <c r="M12928" s="1" t="s">
        <v>753</v>
      </c>
      <c r="N12928" s="1"/>
      <c r="O12928" s="2"/>
      <c r="P12928">
        <v>12927</v>
      </c>
      <c r="Q12928" s="1" t="s">
        <v>754</v>
      </c>
      <c r="R12928" s="1"/>
      <c r="S12928" s="2"/>
      <c r="T12928">
        <v>12927</v>
      </c>
      <c r="U12928" s="1" t="s">
        <v>178</v>
      </c>
      <c r="V12928" s="1"/>
      <c r="W12928" s="2"/>
      <c r="X12928">
        <v>12927</v>
      </c>
      <c r="Y12928" s="1" t="s">
        <v>179</v>
      </c>
      <c r="Z12928" s="1"/>
      <c r="AA12928" s="2"/>
    </row>
    <row r="12929" spans="8:27">
      <c r="H12929">
        <v>12928</v>
      </c>
      <c r="I12929" s="1" t="s">
        <v>752</v>
      </c>
      <c r="J12929" s="1"/>
      <c r="K12929" s="2"/>
      <c r="L12929">
        <v>12928</v>
      </c>
      <c r="M12929" s="1" t="s">
        <v>753</v>
      </c>
      <c r="N12929" s="1"/>
      <c r="O12929" s="2"/>
      <c r="P12929">
        <v>12928</v>
      </c>
      <c r="Q12929" s="1" t="s">
        <v>754</v>
      </c>
      <c r="R12929" s="1"/>
      <c r="S12929" s="2"/>
      <c r="T12929">
        <v>12928</v>
      </c>
      <c r="U12929" s="1" t="s">
        <v>178</v>
      </c>
      <c r="V12929" s="1"/>
      <c r="W12929" s="2"/>
      <c r="X12929">
        <v>12928</v>
      </c>
      <c r="Y12929" s="1" t="s">
        <v>179</v>
      </c>
      <c r="Z12929" s="1"/>
      <c r="AA12929" s="2"/>
    </row>
    <row r="12930" spans="8:27">
      <c r="H12930">
        <v>12929</v>
      </c>
      <c r="I12930" s="1" t="s">
        <v>752</v>
      </c>
      <c r="J12930" s="1"/>
      <c r="K12930" s="2"/>
      <c r="L12930">
        <v>12929</v>
      </c>
      <c r="M12930" s="1" t="s">
        <v>753</v>
      </c>
      <c r="N12930" s="1"/>
      <c r="O12930" s="2"/>
      <c r="P12930">
        <v>12929</v>
      </c>
      <c r="Q12930" s="1" t="s">
        <v>754</v>
      </c>
      <c r="R12930" s="1"/>
      <c r="S12930" s="2"/>
      <c r="T12930">
        <v>12929</v>
      </c>
      <c r="U12930" s="1" t="s">
        <v>178</v>
      </c>
      <c r="V12930" s="1"/>
      <c r="W12930" s="2"/>
      <c r="X12930">
        <v>12929</v>
      </c>
      <c r="Y12930" s="1" t="s">
        <v>179</v>
      </c>
      <c r="Z12930" s="1"/>
      <c r="AA12930" s="2"/>
    </row>
    <row r="12931" spans="8:27">
      <c r="H12931">
        <v>12930</v>
      </c>
      <c r="I12931" s="1" t="s">
        <v>752</v>
      </c>
      <c r="J12931" s="1"/>
      <c r="K12931" s="2"/>
      <c r="L12931">
        <v>12930</v>
      </c>
      <c r="M12931" s="1" t="s">
        <v>753</v>
      </c>
      <c r="N12931" s="1"/>
      <c r="O12931" s="2"/>
      <c r="P12931">
        <v>12930</v>
      </c>
      <c r="Q12931" s="1" t="s">
        <v>754</v>
      </c>
      <c r="R12931" s="1"/>
      <c r="S12931" s="2"/>
      <c r="T12931">
        <v>12930</v>
      </c>
      <c r="U12931" s="1" t="s">
        <v>178</v>
      </c>
      <c r="V12931" s="1"/>
      <c r="W12931" s="2"/>
      <c r="X12931">
        <v>12930</v>
      </c>
      <c r="Y12931" s="1" t="s">
        <v>179</v>
      </c>
      <c r="Z12931" s="1"/>
      <c r="AA12931" s="2"/>
    </row>
    <row r="12932" spans="8:27">
      <c r="H12932">
        <v>12931</v>
      </c>
      <c r="I12932" s="1" t="s">
        <v>752</v>
      </c>
      <c r="J12932" s="1"/>
      <c r="K12932" s="2"/>
      <c r="L12932">
        <v>12931</v>
      </c>
      <c r="M12932" s="1" t="s">
        <v>753</v>
      </c>
      <c r="N12932" s="1"/>
      <c r="O12932" s="2"/>
      <c r="P12932">
        <v>12931</v>
      </c>
      <c r="Q12932" s="1" t="s">
        <v>754</v>
      </c>
      <c r="R12932" s="1"/>
      <c r="S12932" s="2"/>
      <c r="T12932">
        <v>12931</v>
      </c>
      <c r="U12932" s="1" t="s">
        <v>178</v>
      </c>
      <c r="V12932" s="1"/>
      <c r="W12932" s="2"/>
      <c r="X12932">
        <v>12931</v>
      </c>
      <c r="Y12932" s="1" t="s">
        <v>179</v>
      </c>
      <c r="Z12932" s="1"/>
      <c r="AA12932" s="2"/>
    </row>
    <row r="12933" spans="8:27">
      <c r="H12933">
        <v>12932</v>
      </c>
      <c r="I12933" s="1" t="s">
        <v>752</v>
      </c>
      <c r="J12933" s="1"/>
      <c r="K12933" s="2"/>
      <c r="L12933">
        <v>12932</v>
      </c>
      <c r="M12933" s="1" t="s">
        <v>753</v>
      </c>
      <c r="N12933" s="1"/>
      <c r="O12933" s="2"/>
      <c r="P12933">
        <v>12932</v>
      </c>
      <c r="Q12933" s="1" t="s">
        <v>754</v>
      </c>
      <c r="R12933" s="1"/>
      <c r="S12933" s="2"/>
      <c r="T12933">
        <v>12932</v>
      </c>
      <c r="U12933" s="1" t="s">
        <v>178</v>
      </c>
      <c r="V12933" s="1"/>
      <c r="W12933" s="2"/>
      <c r="X12933">
        <v>12932</v>
      </c>
      <c r="Y12933" s="1" t="s">
        <v>179</v>
      </c>
      <c r="Z12933" s="1"/>
      <c r="AA12933" s="2"/>
    </row>
    <row r="12934" spans="8:27">
      <c r="H12934">
        <v>12933</v>
      </c>
      <c r="I12934" s="1" t="s">
        <v>752</v>
      </c>
      <c r="J12934" s="1"/>
      <c r="K12934" s="2"/>
      <c r="L12934">
        <v>12933</v>
      </c>
      <c r="M12934" s="1" t="s">
        <v>753</v>
      </c>
      <c r="N12934" s="1"/>
      <c r="O12934" s="2"/>
      <c r="P12934">
        <v>12933</v>
      </c>
      <c r="Q12934" s="1" t="s">
        <v>754</v>
      </c>
      <c r="R12934" s="1"/>
      <c r="S12934" s="2"/>
      <c r="T12934">
        <v>12933</v>
      </c>
      <c r="U12934" s="1" t="s">
        <v>178</v>
      </c>
      <c r="V12934" s="1"/>
      <c r="W12934" s="2"/>
      <c r="X12934">
        <v>12933</v>
      </c>
      <c r="Y12934" s="1" t="s">
        <v>179</v>
      </c>
      <c r="Z12934" s="1"/>
      <c r="AA12934" s="2"/>
    </row>
    <row r="12935" spans="8:27">
      <c r="H12935">
        <v>12934</v>
      </c>
      <c r="I12935" s="1" t="s">
        <v>752</v>
      </c>
      <c r="J12935" s="1"/>
      <c r="K12935" s="2"/>
      <c r="L12935">
        <v>12934</v>
      </c>
      <c r="M12935" s="1" t="s">
        <v>753</v>
      </c>
      <c r="N12935" s="1"/>
      <c r="O12935" s="2"/>
      <c r="P12935">
        <v>12934</v>
      </c>
      <c r="Q12935" s="1" t="s">
        <v>754</v>
      </c>
      <c r="R12935" s="1"/>
      <c r="S12935" s="2"/>
      <c r="T12935">
        <v>12934</v>
      </c>
      <c r="U12935" s="1" t="s">
        <v>178</v>
      </c>
      <c r="V12935" s="1"/>
      <c r="W12935" s="2"/>
      <c r="X12935">
        <v>12934</v>
      </c>
      <c r="Y12935" s="1" t="s">
        <v>179</v>
      </c>
      <c r="Z12935" s="1"/>
      <c r="AA12935" s="2"/>
    </row>
    <row r="12936" spans="8:27">
      <c r="H12936">
        <v>12935</v>
      </c>
      <c r="I12936" s="1" t="s">
        <v>752</v>
      </c>
      <c r="J12936" s="1"/>
      <c r="K12936" s="2"/>
      <c r="L12936">
        <v>12935</v>
      </c>
      <c r="M12936" s="1" t="s">
        <v>753</v>
      </c>
      <c r="N12936" s="1"/>
      <c r="O12936" s="2"/>
      <c r="P12936">
        <v>12935</v>
      </c>
      <c r="Q12936" s="1" t="s">
        <v>754</v>
      </c>
      <c r="R12936" s="1"/>
      <c r="S12936" s="2"/>
      <c r="T12936">
        <v>12935</v>
      </c>
      <c r="U12936" s="1" t="s">
        <v>178</v>
      </c>
      <c r="V12936" s="1"/>
      <c r="W12936" s="2"/>
      <c r="X12936">
        <v>12935</v>
      </c>
      <c r="Y12936" s="1" t="s">
        <v>179</v>
      </c>
      <c r="Z12936" s="1"/>
      <c r="AA12936" s="2"/>
    </row>
    <row r="12937" spans="8:27">
      <c r="H12937">
        <v>12936</v>
      </c>
      <c r="I12937" s="1" t="s">
        <v>752</v>
      </c>
      <c r="J12937" s="1"/>
      <c r="K12937" s="2"/>
      <c r="L12937">
        <v>12936</v>
      </c>
      <c r="M12937" s="1" t="s">
        <v>753</v>
      </c>
      <c r="N12937" s="1"/>
      <c r="O12937" s="2"/>
      <c r="P12937">
        <v>12936</v>
      </c>
      <c r="Q12937" s="1" t="s">
        <v>754</v>
      </c>
      <c r="R12937" s="1"/>
      <c r="S12937" s="2"/>
      <c r="T12937">
        <v>12936</v>
      </c>
      <c r="U12937" s="1" t="s">
        <v>178</v>
      </c>
      <c r="V12937" s="1"/>
      <c r="W12937" s="2"/>
      <c r="X12937">
        <v>12936</v>
      </c>
      <c r="Y12937" s="1" t="s">
        <v>179</v>
      </c>
      <c r="Z12937" s="1"/>
      <c r="AA12937" s="2"/>
    </row>
    <row r="12938" spans="8:27">
      <c r="H12938">
        <v>12937</v>
      </c>
      <c r="I12938" s="1" t="s">
        <v>752</v>
      </c>
      <c r="J12938" s="1"/>
      <c r="K12938" s="2"/>
      <c r="L12938">
        <v>12937</v>
      </c>
      <c r="M12938" s="1" t="s">
        <v>753</v>
      </c>
      <c r="N12938" s="1"/>
      <c r="O12938" s="2"/>
      <c r="P12938">
        <v>12937</v>
      </c>
      <c r="Q12938" s="1" t="s">
        <v>754</v>
      </c>
      <c r="R12938" s="1"/>
      <c r="S12938" s="2"/>
      <c r="T12938">
        <v>12937</v>
      </c>
      <c r="U12938" s="1" t="s">
        <v>178</v>
      </c>
      <c r="V12938" s="1"/>
      <c r="W12938" s="2"/>
      <c r="X12938">
        <v>12937</v>
      </c>
      <c r="Y12938" s="1" t="s">
        <v>179</v>
      </c>
      <c r="Z12938" s="1"/>
      <c r="AA12938" s="2"/>
    </row>
    <row r="12939" spans="8:27">
      <c r="H12939">
        <v>12938</v>
      </c>
      <c r="I12939" s="1" t="s">
        <v>752</v>
      </c>
      <c r="J12939" s="1"/>
      <c r="K12939" s="2"/>
      <c r="L12939">
        <v>12938</v>
      </c>
      <c r="M12939" s="1" t="s">
        <v>753</v>
      </c>
      <c r="N12939" s="1"/>
      <c r="O12939" s="2"/>
      <c r="P12939">
        <v>12938</v>
      </c>
      <c r="Q12939" s="1" t="s">
        <v>754</v>
      </c>
      <c r="R12939" s="1"/>
      <c r="S12939" s="2"/>
      <c r="T12939">
        <v>12938</v>
      </c>
      <c r="U12939" s="1" t="s">
        <v>178</v>
      </c>
      <c r="V12939" s="1"/>
      <c r="W12939" s="2"/>
      <c r="X12939">
        <v>12938</v>
      </c>
      <c r="Y12939" s="1" t="s">
        <v>179</v>
      </c>
      <c r="Z12939" s="1"/>
      <c r="AA12939" s="2"/>
    </row>
    <row r="12940" spans="8:27">
      <c r="H12940">
        <v>12939</v>
      </c>
      <c r="I12940" s="1" t="s">
        <v>752</v>
      </c>
      <c r="J12940" s="1"/>
      <c r="K12940" s="2"/>
      <c r="L12940">
        <v>12939</v>
      </c>
      <c r="M12940" s="1" t="s">
        <v>753</v>
      </c>
      <c r="N12940" s="1"/>
      <c r="O12940" s="2"/>
      <c r="P12940">
        <v>12939</v>
      </c>
      <c r="Q12940" s="1" t="s">
        <v>754</v>
      </c>
      <c r="R12940" s="1"/>
      <c r="S12940" s="2"/>
      <c r="T12940">
        <v>12939</v>
      </c>
      <c r="U12940" s="1" t="s">
        <v>178</v>
      </c>
      <c r="V12940" s="1"/>
      <c r="W12940" s="2"/>
      <c r="X12940">
        <v>12939</v>
      </c>
      <c r="Y12940" s="1" t="s">
        <v>179</v>
      </c>
      <c r="Z12940" s="1"/>
      <c r="AA12940" s="2"/>
    </row>
    <row r="12941" spans="8:27">
      <c r="H12941">
        <v>12940</v>
      </c>
      <c r="I12941" s="1" t="s">
        <v>752</v>
      </c>
      <c r="J12941" s="1"/>
      <c r="K12941" s="2"/>
      <c r="L12941">
        <v>12940</v>
      </c>
      <c r="M12941" s="1" t="s">
        <v>753</v>
      </c>
      <c r="N12941" s="1"/>
      <c r="O12941" s="2"/>
      <c r="P12941">
        <v>12940</v>
      </c>
      <c r="Q12941" s="1" t="s">
        <v>754</v>
      </c>
      <c r="R12941" s="1"/>
      <c r="S12941" s="2"/>
      <c r="T12941">
        <v>12940</v>
      </c>
      <c r="U12941" s="1" t="s">
        <v>178</v>
      </c>
      <c r="V12941" s="1"/>
      <c r="W12941" s="2"/>
      <c r="X12941">
        <v>12940</v>
      </c>
      <c r="Y12941" s="1" t="s">
        <v>179</v>
      </c>
      <c r="Z12941" s="1"/>
      <c r="AA12941" s="2"/>
    </row>
    <row r="12942" spans="8:27">
      <c r="H12942">
        <v>12941</v>
      </c>
      <c r="I12942" s="1" t="s">
        <v>752</v>
      </c>
      <c r="J12942" s="1"/>
      <c r="K12942" s="2"/>
      <c r="L12942">
        <v>12941</v>
      </c>
      <c r="M12942" s="1" t="s">
        <v>753</v>
      </c>
      <c r="N12942" s="1"/>
      <c r="O12942" s="2"/>
      <c r="P12942">
        <v>12941</v>
      </c>
      <c r="Q12942" s="1" t="s">
        <v>754</v>
      </c>
      <c r="R12942" s="1"/>
      <c r="S12942" s="2"/>
      <c r="T12942">
        <v>12941</v>
      </c>
      <c r="U12942" s="1" t="s">
        <v>178</v>
      </c>
      <c r="V12942" s="1"/>
      <c r="W12942" s="2"/>
      <c r="X12942">
        <v>12941</v>
      </c>
      <c r="Y12942" s="1" t="s">
        <v>179</v>
      </c>
      <c r="Z12942" s="1"/>
      <c r="AA12942" s="2"/>
    </row>
    <row r="12943" spans="8:27">
      <c r="H12943">
        <v>12942</v>
      </c>
      <c r="I12943" s="1" t="s">
        <v>752</v>
      </c>
      <c r="J12943" s="1"/>
      <c r="K12943" s="2"/>
      <c r="L12943">
        <v>12942</v>
      </c>
      <c r="M12943" s="1" t="s">
        <v>753</v>
      </c>
      <c r="N12943" s="1"/>
      <c r="O12943" s="2"/>
      <c r="P12943">
        <v>12942</v>
      </c>
      <c r="Q12943" s="1" t="s">
        <v>754</v>
      </c>
      <c r="R12943" s="1"/>
      <c r="S12943" s="2"/>
      <c r="T12943">
        <v>12942</v>
      </c>
      <c r="U12943" s="1" t="s">
        <v>178</v>
      </c>
      <c r="V12943" s="1"/>
      <c r="W12943" s="2"/>
      <c r="X12943">
        <v>12942</v>
      </c>
      <c r="Y12943" s="1" t="s">
        <v>179</v>
      </c>
      <c r="Z12943" s="1"/>
      <c r="AA12943" s="2"/>
    </row>
    <row r="12944" spans="8:27">
      <c r="H12944">
        <v>12943</v>
      </c>
      <c r="I12944" s="1" t="s">
        <v>752</v>
      </c>
      <c r="J12944" s="1"/>
      <c r="K12944" s="2"/>
      <c r="L12944">
        <v>12943</v>
      </c>
      <c r="M12944" s="1" t="s">
        <v>753</v>
      </c>
      <c r="N12944" s="1"/>
      <c r="O12944" s="2"/>
      <c r="P12944">
        <v>12943</v>
      </c>
      <c r="Q12944" s="1" t="s">
        <v>754</v>
      </c>
      <c r="R12944" s="1"/>
      <c r="S12944" s="2"/>
      <c r="T12944">
        <v>12943</v>
      </c>
      <c r="U12944" s="1" t="s">
        <v>178</v>
      </c>
      <c r="V12944" s="1"/>
      <c r="W12944" s="2"/>
      <c r="X12944">
        <v>12943</v>
      </c>
      <c r="Y12944" s="1" t="s">
        <v>179</v>
      </c>
      <c r="Z12944" s="1"/>
      <c r="AA12944" s="2"/>
    </row>
    <row r="12945" spans="8:27">
      <c r="H12945">
        <v>12944</v>
      </c>
      <c r="I12945" s="1" t="s">
        <v>752</v>
      </c>
      <c r="J12945" s="1"/>
      <c r="K12945" s="2"/>
      <c r="L12945">
        <v>12944</v>
      </c>
      <c r="M12945" s="1" t="s">
        <v>753</v>
      </c>
      <c r="N12945" s="1"/>
      <c r="O12945" s="2"/>
      <c r="P12945">
        <v>12944</v>
      </c>
      <c r="Q12945" s="1" t="s">
        <v>754</v>
      </c>
      <c r="R12945" s="1"/>
      <c r="S12945" s="2"/>
      <c r="T12945">
        <v>12944</v>
      </c>
      <c r="U12945" s="1" t="s">
        <v>178</v>
      </c>
      <c r="V12945" s="1"/>
      <c r="W12945" s="2"/>
      <c r="X12945">
        <v>12944</v>
      </c>
      <c r="Y12945" s="1" t="s">
        <v>179</v>
      </c>
      <c r="Z12945" s="1"/>
      <c r="AA12945" s="2"/>
    </row>
    <row r="12946" spans="8:27">
      <c r="H12946">
        <v>12945</v>
      </c>
      <c r="I12946" s="1" t="s">
        <v>752</v>
      </c>
      <c r="J12946" s="1"/>
      <c r="K12946" s="2"/>
      <c r="L12946">
        <v>12945</v>
      </c>
      <c r="M12946" s="1" t="s">
        <v>753</v>
      </c>
      <c r="N12946" s="1"/>
      <c r="O12946" s="2"/>
      <c r="P12946">
        <v>12945</v>
      </c>
      <c r="Q12946" s="1" t="s">
        <v>754</v>
      </c>
      <c r="R12946" s="1"/>
      <c r="S12946" s="2"/>
      <c r="T12946">
        <v>12945</v>
      </c>
      <c r="U12946" s="1" t="s">
        <v>178</v>
      </c>
      <c r="V12946" s="1"/>
      <c r="W12946" s="2"/>
      <c r="X12946">
        <v>12945</v>
      </c>
      <c r="Y12946" s="1" t="s">
        <v>179</v>
      </c>
      <c r="Z12946" s="1"/>
      <c r="AA12946" s="2"/>
    </row>
    <row r="12947" spans="8:27">
      <c r="H12947">
        <v>12946</v>
      </c>
      <c r="I12947" s="1" t="s">
        <v>752</v>
      </c>
      <c r="J12947" s="1"/>
      <c r="K12947" s="2"/>
      <c r="L12947">
        <v>12946</v>
      </c>
      <c r="M12947" s="1" t="s">
        <v>753</v>
      </c>
      <c r="N12947" s="1"/>
      <c r="O12947" s="2"/>
      <c r="P12947">
        <v>12946</v>
      </c>
      <c r="Q12947" s="1" t="s">
        <v>754</v>
      </c>
      <c r="R12947" s="1"/>
      <c r="S12947" s="2"/>
      <c r="T12947">
        <v>12946</v>
      </c>
      <c r="U12947" s="1" t="s">
        <v>178</v>
      </c>
      <c r="V12947" s="1"/>
      <c r="W12947" s="2"/>
      <c r="X12947">
        <v>12946</v>
      </c>
      <c r="Y12947" s="1" t="s">
        <v>179</v>
      </c>
      <c r="Z12947" s="1"/>
      <c r="AA12947" s="2"/>
    </row>
    <row r="12948" spans="8:27">
      <c r="H12948">
        <v>12947</v>
      </c>
      <c r="I12948" s="1" t="s">
        <v>752</v>
      </c>
      <c r="J12948" s="1"/>
      <c r="K12948" s="2"/>
      <c r="L12948">
        <v>12947</v>
      </c>
      <c r="M12948" s="1" t="s">
        <v>753</v>
      </c>
      <c r="N12948" s="1"/>
      <c r="O12948" s="2"/>
      <c r="P12948">
        <v>12947</v>
      </c>
      <c r="Q12948" s="1" t="s">
        <v>754</v>
      </c>
      <c r="R12948" s="1"/>
      <c r="S12948" s="2"/>
      <c r="T12948">
        <v>12947</v>
      </c>
      <c r="U12948" s="1" t="s">
        <v>178</v>
      </c>
      <c r="V12948" s="1"/>
      <c r="W12948" s="2"/>
      <c r="X12948">
        <v>12947</v>
      </c>
      <c r="Y12948" s="1" t="s">
        <v>179</v>
      </c>
      <c r="Z12948" s="1"/>
      <c r="AA12948" s="2"/>
    </row>
    <row r="12949" spans="8:27">
      <c r="H12949">
        <v>12948</v>
      </c>
      <c r="I12949" s="1" t="s">
        <v>752</v>
      </c>
      <c r="J12949" s="1"/>
      <c r="K12949" s="2"/>
      <c r="L12949">
        <v>12948</v>
      </c>
      <c r="M12949" s="1" t="s">
        <v>753</v>
      </c>
      <c r="N12949" s="1"/>
      <c r="O12949" s="2"/>
      <c r="P12949">
        <v>12948</v>
      </c>
      <c r="Q12949" s="1" t="s">
        <v>754</v>
      </c>
      <c r="R12949" s="1"/>
      <c r="S12949" s="2"/>
      <c r="T12949">
        <v>12948</v>
      </c>
      <c r="U12949" s="1" t="s">
        <v>178</v>
      </c>
      <c r="V12949" s="1"/>
      <c r="W12949" s="2"/>
      <c r="X12949">
        <v>12948</v>
      </c>
      <c r="Y12949" s="1" t="s">
        <v>179</v>
      </c>
      <c r="Z12949" s="1"/>
      <c r="AA12949" s="2"/>
    </row>
    <row r="12950" spans="8:27">
      <c r="H12950">
        <v>12949</v>
      </c>
      <c r="I12950" s="1" t="s">
        <v>752</v>
      </c>
      <c r="J12950" s="1"/>
      <c r="K12950" s="2"/>
      <c r="L12950">
        <v>12949</v>
      </c>
      <c r="M12950" s="1" t="s">
        <v>753</v>
      </c>
      <c r="N12950" s="1"/>
      <c r="O12950" s="2"/>
      <c r="P12950">
        <v>12949</v>
      </c>
      <c r="Q12950" s="1" t="s">
        <v>754</v>
      </c>
      <c r="R12950" s="1"/>
      <c r="S12950" s="2"/>
      <c r="T12950">
        <v>12949</v>
      </c>
      <c r="U12950" s="1" t="s">
        <v>178</v>
      </c>
      <c r="V12950" s="1"/>
      <c r="W12950" s="2"/>
      <c r="X12950">
        <v>12949</v>
      </c>
      <c r="Y12950" s="1" t="s">
        <v>179</v>
      </c>
      <c r="Z12950" s="1"/>
      <c r="AA12950" s="2"/>
    </row>
    <row r="12951" spans="8:27">
      <c r="H12951">
        <v>12950</v>
      </c>
      <c r="I12951" s="1" t="s">
        <v>752</v>
      </c>
      <c r="J12951" s="1"/>
      <c r="K12951" s="2"/>
      <c r="L12951">
        <v>12950</v>
      </c>
      <c r="M12951" s="1" t="s">
        <v>753</v>
      </c>
      <c r="N12951" s="1"/>
      <c r="O12951" s="2"/>
      <c r="P12951">
        <v>12950</v>
      </c>
      <c r="Q12951" s="1" t="s">
        <v>754</v>
      </c>
      <c r="R12951" s="1"/>
      <c r="S12951" s="2"/>
      <c r="T12951">
        <v>12950</v>
      </c>
      <c r="U12951" s="1" t="s">
        <v>178</v>
      </c>
      <c r="V12951" s="1"/>
      <c r="W12951" s="2"/>
      <c r="X12951">
        <v>12950</v>
      </c>
      <c r="Y12951" s="1" t="s">
        <v>179</v>
      </c>
      <c r="Z12951" s="1"/>
      <c r="AA12951" s="2"/>
    </row>
    <row r="12952" spans="8:27">
      <c r="H12952">
        <v>12951</v>
      </c>
      <c r="I12952" s="1" t="s">
        <v>752</v>
      </c>
      <c r="J12952" s="1"/>
      <c r="K12952" s="2"/>
      <c r="L12952">
        <v>12951</v>
      </c>
      <c r="M12952" s="1" t="s">
        <v>753</v>
      </c>
      <c r="N12952" s="1"/>
      <c r="O12952" s="2"/>
      <c r="P12952">
        <v>12951</v>
      </c>
      <c r="Q12952" s="1" t="s">
        <v>754</v>
      </c>
      <c r="R12952" s="1"/>
      <c r="S12952" s="2"/>
      <c r="T12952">
        <v>12951</v>
      </c>
      <c r="U12952" s="1" t="s">
        <v>178</v>
      </c>
      <c r="V12952" s="1"/>
      <c r="W12952" s="2"/>
      <c r="X12952">
        <v>12951</v>
      </c>
      <c r="Y12952" s="1" t="s">
        <v>179</v>
      </c>
      <c r="Z12952" s="1"/>
      <c r="AA12952" s="2"/>
    </row>
    <row r="12953" spans="8:27">
      <c r="H12953">
        <v>12952</v>
      </c>
      <c r="I12953" s="1" t="s">
        <v>752</v>
      </c>
      <c r="J12953" s="1"/>
      <c r="K12953" s="2"/>
      <c r="L12953">
        <v>12952</v>
      </c>
      <c r="M12953" s="1" t="s">
        <v>753</v>
      </c>
      <c r="N12953" s="1"/>
      <c r="O12953" s="2"/>
      <c r="P12953">
        <v>12952</v>
      </c>
      <c r="Q12953" s="1" t="s">
        <v>754</v>
      </c>
      <c r="R12953" s="1"/>
      <c r="S12953" s="2"/>
      <c r="T12953">
        <v>12952</v>
      </c>
      <c r="U12953" s="1" t="s">
        <v>178</v>
      </c>
      <c r="V12953" s="1"/>
      <c r="W12953" s="2"/>
      <c r="X12953">
        <v>12952</v>
      </c>
      <c r="Y12953" s="1" t="s">
        <v>179</v>
      </c>
      <c r="Z12953" s="1"/>
      <c r="AA12953" s="2"/>
    </row>
    <row r="12954" spans="8:27">
      <c r="H12954">
        <v>12953</v>
      </c>
      <c r="I12954" s="1" t="s">
        <v>752</v>
      </c>
      <c r="J12954" s="1"/>
      <c r="K12954" s="2"/>
      <c r="L12954">
        <v>12953</v>
      </c>
      <c r="M12954" s="1" t="s">
        <v>753</v>
      </c>
      <c r="N12954" s="1"/>
      <c r="O12954" s="2"/>
      <c r="P12954">
        <v>12953</v>
      </c>
      <c r="Q12954" s="1" t="s">
        <v>754</v>
      </c>
      <c r="R12954" s="1"/>
      <c r="S12954" s="2"/>
      <c r="T12954">
        <v>12953</v>
      </c>
      <c r="U12954" s="1" t="s">
        <v>178</v>
      </c>
      <c r="V12954" s="1"/>
      <c r="W12954" s="2"/>
      <c r="X12954">
        <v>12953</v>
      </c>
      <c r="Y12954" s="1" t="s">
        <v>179</v>
      </c>
      <c r="Z12954" s="1"/>
      <c r="AA12954" s="2"/>
    </row>
    <row r="12955" spans="8:27">
      <c r="H12955">
        <v>12954</v>
      </c>
      <c r="I12955" s="1" t="s">
        <v>752</v>
      </c>
      <c r="J12955" s="1"/>
      <c r="K12955" s="2"/>
      <c r="L12955">
        <v>12954</v>
      </c>
      <c r="M12955" s="1" t="s">
        <v>753</v>
      </c>
      <c r="N12955" s="1"/>
      <c r="O12955" s="2"/>
      <c r="P12955">
        <v>12954</v>
      </c>
      <c r="Q12955" s="1" t="s">
        <v>754</v>
      </c>
      <c r="R12955" s="1"/>
      <c r="S12955" s="2"/>
      <c r="T12955">
        <v>12954</v>
      </c>
      <c r="U12955" s="1" t="s">
        <v>178</v>
      </c>
      <c r="V12955" s="1"/>
      <c r="W12955" s="2"/>
      <c r="X12955">
        <v>12954</v>
      </c>
      <c r="Y12955" s="1" t="s">
        <v>179</v>
      </c>
      <c r="Z12955" s="1"/>
      <c r="AA12955" s="2"/>
    </row>
    <row r="12956" spans="8:27">
      <c r="H12956">
        <v>12955</v>
      </c>
      <c r="I12956" s="1" t="s">
        <v>752</v>
      </c>
      <c r="J12956" s="1"/>
      <c r="K12956" s="2"/>
      <c r="L12956">
        <v>12955</v>
      </c>
      <c r="M12956" s="1" t="s">
        <v>753</v>
      </c>
      <c r="N12956" s="1"/>
      <c r="O12956" s="2"/>
      <c r="P12956">
        <v>12955</v>
      </c>
      <c r="Q12956" s="1" t="s">
        <v>754</v>
      </c>
      <c r="R12956" s="1"/>
      <c r="S12956" s="2"/>
      <c r="T12956">
        <v>12955</v>
      </c>
      <c r="U12956" s="1" t="s">
        <v>178</v>
      </c>
      <c r="V12956" s="1"/>
      <c r="W12956" s="2"/>
      <c r="X12956">
        <v>12955</v>
      </c>
      <c r="Y12956" s="1" t="s">
        <v>179</v>
      </c>
      <c r="Z12956" s="1"/>
      <c r="AA12956" s="2"/>
    </row>
    <row r="12957" spans="8:27">
      <c r="H12957">
        <v>12956</v>
      </c>
      <c r="I12957" s="1" t="s">
        <v>752</v>
      </c>
      <c r="J12957" s="1"/>
      <c r="K12957" s="2"/>
      <c r="L12957">
        <v>12956</v>
      </c>
      <c r="M12957" s="1" t="s">
        <v>753</v>
      </c>
      <c r="N12957" s="1"/>
      <c r="O12957" s="2"/>
      <c r="P12957">
        <v>12956</v>
      </c>
      <c r="Q12957" s="1" t="s">
        <v>754</v>
      </c>
      <c r="R12957" s="1"/>
      <c r="S12957" s="2"/>
      <c r="T12957">
        <v>12956</v>
      </c>
      <c r="U12957" s="1" t="s">
        <v>178</v>
      </c>
      <c r="V12957" s="1"/>
      <c r="W12957" s="2"/>
      <c r="X12957">
        <v>12956</v>
      </c>
      <c r="Y12957" s="1" t="s">
        <v>179</v>
      </c>
      <c r="Z12957" s="1"/>
      <c r="AA12957" s="2"/>
    </row>
    <row r="12958" spans="8:27">
      <c r="H12958">
        <v>12957</v>
      </c>
      <c r="I12958" s="1" t="s">
        <v>752</v>
      </c>
      <c r="J12958" s="1"/>
      <c r="K12958" s="2"/>
      <c r="L12958">
        <v>12957</v>
      </c>
      <c r="M12958" s="1" t="s">
        <v>753</v>
      </c>
      <c r="N12958" s="1"/>
      <c r="O12958" s="2"/>
      <c r="P12958">
        <v>12957</v>
      </c>
      <c r="Q12958" s="1" t="s">
        <v>754</v>
      </c>
      <c r="R12958" s="1"/>
      <c r="S12958" s="2"/>
      <c r="T12958">
        <v>12957</v>
      </c>
      <c r="U12958" s="1" t="s">
        <v>178</v>
      </c>
      <c r="V12958" s="1"/>
      <c r="W12958" s="2"/>
      <c r="X12958">
        <v>12957</v>
      </c>
      <c r="Y12958" s="1" t="s">
        <v>179</v>
      </c>
      <c r="Z12958" s="1"/>
      <c r="AA12958" s="2"/>
    </row>
    <row r="12959" spans="8:27">
      <c r="H12959">
        <v>12958</v>
      </c>
      <c r="I12959" s="1" t="s">
        <v>752</v>
      </c>
      <c r="J12959" s="1"/>
      <c r="K12959" s="2"/>
      <c r="L12959">
        <v>12958</v>
      </c>
      <c r="M12959" s="1" t="s">
        <v>753</v>
      </c>
      <c r="N12959" s="1"/>
      <c r="O12959" s="2"/>
      <c r="P12959">
        <v>12958</v>
      </c>
      <c r="Q12959" s="1" t="s">
        <v>754</v>
      </c>
      <c r="R12959" s="1"/>
      <c r="S12959" s="2"/>
      <c r="T12959">
        <v>12958</v>
      </c>
      <c r="U12959" s="1" t="s">
        <v>178</v>
      </c>
      <c r="V12959" s="1"/>
      <c r="W12959" s="2"/>
      <c r="X12959">
        <v>12958</v>
      </c>
      <c r="Y12959" s="1" t="s">
        <v>179</v>
      </c>
      <c r="Z12959" s="1"/>
      <c r="AA12959" s="2"/>
    </row>
    <row r="12960" spans="8:27">
      <c r="H12960">
        <v>12959</v>
      </c>
      <c r="I12960" s="1" t="s">
        <v>752</v>
      </c>
      <c r="J12960" s="1"/>
      <c r="K12960" s="2"/>
      <c r="L12960">
        <v>12959</v>
      </c>
      <c r="M12960" s="1" t="s">
        <v>753</v>
      </c>
      <c r="N12960" s="1"/>
      <c r="O12960" s="2"/>
      <c r="P12960">
        <v>12959</v>
      </c>
      <c r="Q12960" s="1" t="s">
        <v>754</v>
      </c>
      <c r="R12960" s="1"/>
      <c r="S12960" s="2"/>
      <c r="T12960">
        <v>12959</v>
      </c>
      <c r="U12960" s="1" t="s">
        <v>178</v>
      </c>
      <c r="V12960" s="1"/>
      <c r="W12960" s="2"/>
      <c r="X12960">
        <v>12959</v>
      </c>
      <c r="Y12960" s="1" t="s">
        <v>179</v>
      </c>
      <c r="Z12960" s="1"/>
      <c r="AA12960" s="2"/>
    </row>
    <row r="12961" spans="8:27">
      <c r="H12961">
        <v>12960</v>
      </c>
      <c r="I12961" s="1" t="s">
        <v>752</v>
      </c>
      <c r="J12961" s="1"/>
      <c r="K12961" s="2"/>
      <c r="L12961">
        <v>12960</v>
      </c>
      <c r="M12961" s="1" t="s">
        <v>753</v>
      </c>
      <c r="N12961" s="1"/>
      <c r="O12961" s="2"/>
      <c r="P12961">
        <v>12960</v>
      </c>
      <c r="Q12961" s="1" t="s">
        <v>754</v>
      </c>
      <c r="R12961" s="1"/>
      <c r="S12961" s="2"/>
      <c r="T12961">
        <v>12960</v>
      </c>
      <c r="U12961" s="1" t="s">
        <v>178</v>
      </c>
      <c r="V12961" s="1"/>
      <c r="W12961" s="2"/>
      <c r="X12961">
        <v>12960</v>
      </c>
      <c r="Y12961" s="1" t="s">
        <v>179</v>
      </c>
      <c r="Z12961" s="1"/>
      <c r="AA12961" s="2"/>
    </row>
    <row r="12962" spans="8:27">
      <c r="H12962">
        <v>12961</v>
      </c>
      <c r="I12962" s="1" t="s">
        <v>752</v>
      </c>
      <c r="J12962" s="1"/>
      <c r="K12962" s="2"/>
      <c r="L12962">
        <v>12961</v>
      </c>
      <c r="M12962" s="1" t="s">
        <v>753</v>
      </c>
      <c r="N12962" s="1"/>
      <c r="O12962" s="2"/>
      <c r="P12962">
        <v>12961</v>
      </c>
      <c r="Q12962" s="1" t="s">
        <v>754</v>
      </c>
      <c r="R12962" s="1"/>
      <c r="S12962" s="2"/>
      <c r="T12962">
        <v>12961</v>
      </c>
      <c r="U12962" s="1" t="s">
        <v>178</v>
      </c>
      <c r="V12962" s="1"/>
      <c r="W12962" s="2"/>
      <c r="X12962">
        <v>12961</v>
      </c>
      <c r="Y12962" s="1" t="s">
        <v>179</v>
      </c>
      <c r="Z12962" s="1"/>
      <c r="AA12962" s="2"/>
    </row>
    <row r="12963" spans="8:27">
      <c r="H12963">
        <v>12962</v>
      </c>
      <c r="I12963" s="1" t="s">
        <v>752</v>
      </c>
      <c r="J12963" s="1"/>
      <c r="K12963" s="2"/>
      <c r="L12963">
        <v>12962</v>
      </c>
      <c r="M12963" s="1" t="s">
        <v>753</v>
      </c>
      <c r="N12963" s="1"/>
      <c r="O12963" s="2"/>
      <c r="P12963">
        <v>12962</v>
      </c>
      <c r="Q12963" s="1" t="s">
        <v>754</v>
      </c>
      <c r="R12963" s="1"/>
      <c r="S12963" s="2"/>
      <c r="T12963">
        <v>12962</v>
      </c>
      <c r="U12963" s="1" t="s">
        <v>178</v>
      </c>
      <c r="V12963" s="1"/>
      <c r="W12963" s="2"/>
      <c r="X12963">
        <v>12962</v>
      </c>
      <c r="Y12963" s="1" t="s">
        <v>179</v>
      </c>
      <c r="Z12963" s="1"/>
      <c r="AA12963" s="2"/>
    </row>
    <row r="12964" spans="8:27">
      <c r="H12964">
        <v>12963</v>
      </c>
      <c r="I12964" s="1" t="s">
        <v>752</v>
      </c>
      <c r="J12964" s="1"/>
      <c r="K12964" s="2"/>
      <c r="L12964">
        <v>12963</v>
      </c>
      <c r="M12964" s="1" t="s">
        <v>753</v>
      </c>
      <c r="N12964" s="1"/>
      <c r="O12964" s="2"/>
      <c r="P12964">
        <v>12963</v>
      </c>
      <c r="Q12964" s="1" t="s">
        <v>754</v>
      </c>
      <c r="R12964" s="1"/>
      <c r="S12964" s="2"/>
      <c r="T12964">
        <v>12963</v>
      </c>
      <c r="U12964" s="1" t="s">
        <v>178</v>
      </c>
      <c r="V12964" s="1"/>
      <c r="W12964" s="2"/>
      <c r="X12964">
        <v>12963</v>
      </c>
      <c r="Y12964" s="1" t="s">
        <v>179</v>
      </c>
      <c r="Z12964" s="1"/>
      <c r="AA12964" s="2"/>
    </row>
    <row r="12965" spans="8:27">
      <c r="H12965">
        <v>12964</v>
      </c>
      <c r="I12965" s="1" t="s">
        <v>752</v>
      </c>
      <c r="J12965" s="1"/>
      <c r="K12965" s="2"/>
      <c r="L12965">
        <v>12964</v>
      </c>
      <c r="M12965" s="1" t="s">
        <v>753</v>
      </c>
      <c r="N12965" s="1"/>
      <c r="O12965" s="2"/>
      <c r="P12965">
        <v>12964</v>
      </c>
      <c r="Q12965" s="1" t="s">
        <v>754</v>
      </c>
      <c r="R12965" s="1"/>
      <c r="S12965" s="2"/>
      <c r="T12965">
        <v>12964</v>
      </c>
      <c r="U12965" s="1" t="s">
        <v>178</v>
      </c>
      <c r="V12965" s="1"/>
      <c r="W12965" s="2"/>
      <c r="X12965">
        <v>12964</v>
      </c>
      <c r="Y12965" s="1" t="s">
        <v>179</v>
      </c>
      <c r="Z12965" s="1"/>
      <c r="AA12965" s="2"/>
    </row>
    <row r="12966" spans="8:27">
      <c r="H12966">
        <v>12965</v>
      </c>
      <c r="I12966" s="1" t="s">
        <v>752</v>
      </c>
      <c r="J12966" s="1"/>
      <c r="K12966" s="2"/>
      <c r="L12966">
        <v>12965</v>
      </c>
      <c r="M12966" s="1" t="s">
        <v>753</v>
      </c>
      <c r="N12966" s="1"/>
      <c r="O12966" s="2"/>
      <c r="P12966">
        <v>12965</v>
      </c>
      <c r="Q12966" s="1" t="s">
        <v>754</v>
      </c>
      <c r="R12966" s="1"/>
      <c r="S12966" s="2"/>
      <c r="T12966">
        <v>12965</v>
      </c>
      <c r="U12966" s="1" t="s">
        <v>178</v>
      </c>
      <c r="V12966" s="1"/>
      <c r="W12966" s="2"/>
      <c r="X12966">
        <v>12965</v>
      </c>
      <c r="Y12966" s="1" t="s">
        <v>179</v>
      </c>
      <c r="Z12966" s="1"/>
      <c r="AA12966" s="2"/>
    </row>
    <row r="12967" spans="8:27">
      <c r="H12967">
        <v>12966</v>
      </c>
      <c r="I12967" s="1" t="s">
        <v>752</v>
      </c>
      <c r="J12967" s="1"/>
      <c r="K12967" s="2"/>
      <c r="L12967">
        <v>12966</v>
      </c>
      <c r="M12967" s="1" t="s">
        <v>753</v>
      </c>
      <c r="N12967" s="1"/>
      <c r="O12967" s="2"/>
      <c r="P12967">
        <v>12966</v>
      </c>
      <c r="Q12967" s="1" t="s">
        <v>754</v>
      </c>
      <c r="R12967" s="1"/>
      <c r="S12967" s="2"/>
      <c r="T12967">
        <v>12966</v>
      </c>
      <c r="U12967" s="1" t="s">
        <v>178</v>
      </c>
      <c r="V12967" s="1"/>
      <c r="W12967" s="2"/>
      <c r="X12967">
        <v>12966</v>
      </c>
      <c r="Y12967" s="1" t="s">
        <v>179</v>
      </c>
      <c r="Z12967" s="1"/>
      <c r="AA12967" s="2"/>
    </row>
    <row r="12968" spans="8:27">
      <c r="H12968">
        <v>12967</v>
      </c>
      <c r="I12968" s="1" t="s">
        <v>752</v>
      </c>
      <c r="J12968" s="1"/>
      <c r="K12968" s="2"/>
      <c r="L12968">
        <v>12967</v>
      </c>
      <c r="M12968" s="1" t="s">
        <v>753</v>
      </c>
      <c r="N12968" s="1"/>
      <c r="O12968" s="2"/>
      <c r="P12968">
        <v>12967</v>
      </c>
      <c r="Q12968" s="1" t="s">
        <v>754</v>
      </c>
      <c r="R12968" s="1"/>
      <c r="S12968" s="2"/>
      <c r="T12968">
        <v>12967</v>
      </c>
      <c r="U12968" s="1" t="s">
        <v>178</v>
      </c>
      <c r="V12968" s="1"/>
      <c r="W12968" s="2"/>
      <c r="X12968">
        <v>12967</v>
      </c>
      <c r="Y12968" s="1" t="s">
        <v>179</v>
      </c>
      <c r="Z12968" s="1"/>
      <c r="AA12968" s="2"/>
    </row>
    <row r="12969" spans="8:27">
      <c r="H12969">
        <v>12968</v>
      </c>
      <c r="I12969" s="1" t="s">
        <v>752</v>
      </c>
      <c r="J12969" s="1"/>
      <c r="K12969" s="2"/>
      <c r="L12969">
        <v>12968</v>
      </c>
      <c r="M12969" s="1" t="s">
        <v>753</v>
      </c>
      <c r="N12969" s="1"/>
      <c r="O12969" s="2"/>
      <c r="P12969">
        <v>12968</v>
      </c>
      <c r="Q12969" s="1" t="s">
        <v>754</v>
      </c>
      <c r="R12969" s="1"/>
      <c r="S12969" s="2"/>
      <c r="T12969">
        <v>12968</v>
      </c>
      <c r="U12969" s="1" t="s">
        <v>178</v>
      </c>
      <c r="V12969" s="1"/>
      <c r="W12969" s="2"/>
      <c r="X12969">
        <v>12968</v>
      </c>
      <c r="Y12969" s="1" t="s">
        <v>179</v>
      </c>
      <c r="Z12969" s="1"/>
      <c r="AA12969" s="2"/>
    </row>
    <row r="12970" spans="8:27">
      <c r="H12970">
        <v>12969</v>
      </c>
      <c r="I12970" s="1" t="s">
        <v>752</v>
      </c>
      <c r="J12970" s="1"/>
      <c r="K12970" s="2"/>
      <c r="L12970">
        <v>12969</v>
      </c>
      <c r="M12970" s="1" t="s">
        <v>753</v>
      </c>
      <c r="N12970" s="1"/>
      <c r="O12970" s="2"/>
      <c r="P12970">
        <v>12969</v>
      </c>
      <c r="Q12970" s="1" t="s">
        <v>754</v>
      </c>
      <c r="R12970" s="1"/>
      <c r="S12970" s="2"/>
      <c r="T12970">
        <v>12969</v>
      </c>
      <c r="U12970" s="1" t="s">
        <v>178</v>
      </c>
      <c r="V12970" s="1"/>
      <c r="W12970" s="2"/>
      <c r="X12970">
        <v>12969</v>
      </c>
      <c r="Y12970" s="1" t="s">
        <v>179</v>
      </c>
      <c r="Z12970" s="1"/>
      <c r="AA12970" s="2"/>
    </row>
    <row r="12971" spans="8:27">
      <c r="H12971">
        <v>12970</v>
      </c>
      <c r="I12971" s="1" t="s">
        <v>752</v>
      </c>
      <c r="J12971" s="1"/>
      <c r="K12971" s="2"/>
      <c r="L12971">
        <v>12970</v>
      </c>
      <c r="M12971" s="1" t="s">
        <v>753</v>
      </c>
      <c r="N12971" s="1"/>
      <c r="O12971" s="2"/>
      <c r="P12971">
        <v>12970</v>
      </c>
      <c r="Q12971" s="1" t="s">
        <v>754</v>
      </c>
      <c r="R12971" s="1"/>
      <c r="S12971" s="2"/>
      <c r="T12971">
        <v>12970</v>
      </c>
      <c r="U12971" s="1" t="s">
        <v>178</v>
      </c>
      <c r="V12971" s="1"/>
      <c r="W12971" s="2"/>
      <c r="X12971">
        <v>12970</v>
      </c>
      <c r="Y12971" s="1" t="s">
        <v>179</v>
      </c>
      <c r="Z12971" s="1"/>
      <c r="AA12971" s="2"/>
    </row>
    <row r="12972" spans="8:27">
      <c r="H12972">
        <v>12971</v>
      </c>
      <c r="I12972" s="1" t="s">
        <v>752</v>
      </c>
      <c r="J12972" s="1"/>
      <c r="K12972" s="2"/>
      <c r="L12972">
        <v>12971</v>
      </c>
      <c r="M12972" s="1" t="s">
        <v>753</v>
      </c>
      <c r="N12972" s="1"/>
      <c r="O12972" s="2"/>
      <c r="P12972">
        <v>12971</v>
      </c>
      <c r="Q12972" s="1" t="s">
        <v>754</v>
      </c>
      <c r="R12972" s="1"/>
      <c r="S12972" s="2"/>
      <c r="T12972">
        <v>12971</v>
      </c>
      <c r="U12972" s="1" t="s">
        <v>178</v>
      </c>
      <c r="V12972" s="1"/>
      <c r="W12972" s="2"/>
      <c r="X12972">
        <v>12971</v>
      </c>
      <c r="Y12972" s="1" t="s">
        <v>179</v>
      </c>
      <c r="Z12972" s="1"/>
      <c r="AA12972" s="2"/>
    </row>
    <row r="12973" spans="8:27">
      <c r="H12973">
        <v>12972</v>
      </c>
      <c r="I12973" s="1" t="s">
        <v>752</v>
      </c>
      <c r="J12973" s="1"/>
      <c r="K12973" s="2"/>
      <c r="L12973">
        <v>12972</v>
      </c>
      <c r="M12973" s="1" t="s">
        <v>753</v>
      </c>
      <c r="N12973" s="1"/>
      <c r="O12973" s="2"/>
      <c r="P12973">
        <v>12972</v>
      </c>
      <c r="Q12973" s="1" t="s">
        <v>754</v>
      </c>
      <c r="R12973" s="1"/>
      <c r="S12973" s="2"/>
      <c r="T12973">
        <v>12972</v>
      </c>
      <c r="U12973" s="1" t="s">
        <v>178</v>
      </c>
      <c r="V12973" s="1"/>
      <c r="W12973" s="2"/>
      <c r="X12973">
        <v>12972</v>
      </c>
      <c r="Y12973" s="1" t="s">
        <v>179</v>
      </c>
      <c r="Z12973" s="1"/>
      <c r="AA12973" s="2"/>
    </row>
    <row r="12974" spans="8:27">
      <c r="H12974">
        <v>12973</v>
      </c>
      <c r="I12974" s="1" t="s">
        <v>752</v>
      </c>
      <c r="J12974" s="1"/>
      <c r="K12974" s="2"/>
      <c r="L12974">
        <v>12973</v>
      </c>
      <c r="M12974" s="1" t="s">
        <v>753</v>
      </c>
      <c r="N12974" s="1"/>
      <c r="O12974" s="2"/>
      <c r="P12974">
        <v>12973</v>
      </c>
      <c r="Q12974" s="1" t="s">
        <v>754</v>
      </c>
      <c r="R12974" s="1"/>
      <c r="S12974" s="2"/>
      <c r="T12974">
        <v>12973</v>
      </c>
      <c r="U12974" s="1" t="s">
        <v>178</v>
      </c>
      <c r="V12974" s="1"/>
      <c r="W12974" s="2"/>
      <c r="X12974">
        <v>12973</v>
      </c>
      <c r="Y12974" s="1" t="s">
        <v>179</v>
      </c>
      <c r="Z12974" s="1"/>
      <c r="AA12974" s="2"/>
    </row>
    <row r="12975" spans="8:27">
      <c r="H12975">
        <v>12974</v>
      </c>
      <c r="I12975" s="1" t="s">
        <v>752</v>
      </c>
      <c r="J12975" s="1"/>
      <c r="K12975" s="2"/>
      <c r="L12975">
        <v>12974</v>
      </c>
      <c r="M12975" s="1" t="s">
        <v>753</v>
      </c>
      <c r="N12975" s="1"/>
      <c r="O12975" s="2"/>
      <c r="P12975">
        <v>12974</v>
      </c>
      <c r="Q12975" s="1" t="s">
        <v>754</v>
      </c>
      <c r="R12975" s="1"/>
      <c r="S12975" s="2"/>
      <c r="T12975">
        <v>12974</v>
      </c>
      <c r="U12975" s="1" t="s">
        <v>178</v>
      </c>
      <c r="V12975" s="1"/>
      <c r="W12975" s="2"/>
      <c r="X12975">
        <v>12974</v>
      </c>
      <c r="Y12975" s="1" t="s">
        <v>179</v>
      </c>
      <c r="Z12975" s="1"/>
      <c r="AA12975" s="2"/>
    </row>
    <row r="12976" spans="8:27">
      <c r="H12976">
        <v>12975</v>
      </c>
      <c r="I12976" s="1" t="s">
        <v>752</v>
      </c>
      <c r="J12976" s="1"/>
      <c r="K12976" s="2"/>
      <c r="L12976">
        <v>12975</v>
      </c>
      <c r="M12976" s="1" t="s">
        <v>753</v>
      </c>
      <c r="N12976" s="1"/>
      <c r="O12976" s="2"/>
      <c r="P12976">
        <v>12975</v>
      </c>
      <c r="Q12976" s="1" t="s">
        <v>754</v>
      </c>
      <c r="R12976" s="1"/>
      <c r="S12976" s="2"/>
      <c r="T12976">
        <v>12975</v>
      </c>
      <c r="U12976" s="1" t="s">
        <v>178</v>
      </c>
      <c r="V12976" s="1"/>
      <c r="W12976" s="2"/>
      <c r="X12976">
        <v>12975</v>
      </c>
      <c r="Y12976" s="1" t="s">
        <v>179</v>
      </c>
      <c r="Z12976" s="1"/>
      <c r="AA12976" s="2"/>
    </row>
    <row r="12977" spans="8:27">
      <c r="H12977">
        <v>12976</v>
      </c>
      <c r="I12977" s="1" t="s">
        <v>752</v>
      </c>
      <c r="J12977" s="1"/>
      <c r="K12977" s="2"/>
      <c r="L12977">
        <v>12976</v>
      </c>
      <c r="M12977" s="1" t="s">
        <v>753</v>
      </c>
      <c r="N12977" s="1"/>
      <c r="O12977" s="2"/>
      <c r="P12977">
        <v>12976</v>
      </c>
      <c r="Q12977" s="1" t="s">
        <v>754</v>
      </c>
      <c r="R12977" s="1"/>
      <c r="S12977" s="2"/>
      <c r="T12977">
        <v>12976</v>
      </c>
      <c r="U12977" s="1" t="s">
        <v>178</v>
      </c>
      <c r="V12977" s="1"/>
      <c r="W12977" s="2"/>
      <c r="X12977">
        <v>12976</v>
      </c>
      <c r="Y12977" s="1" t="s">
        <v>179</v>
      </c>
      <c r="Z12977" s="1"/>
      <c r="AA12977" s="2"/>
    </row>
    <row r="12978" spans="8:27">
      <c r="H12978">
        <v>12977</v>
      </c>
      <c r="I12978" s="1" t="s">
        <v>752</v>
      </c>
      <c r="J12978" s="1"/>
      <c r="K12978" s="2"/>
      <c r="L12978">
        <v>12977</v>
      </c>
      <c r="M12978" s="1" t="s">
        <v>753</v>
      </c>
      <c r="N12978" s="1"/>
      <c r="O12978" s="2"/>
      <c r="P12978">
        <v>12977</v>
      </c>
      <c r="Q12978" s="1" t="s">
        <v>754</v>
      </c>
      <c r="R12978" s="1"/>
      <c r="S12978" s="2"/>
      <c r="T12978">
        <v>12977</v>
      </c>
      <c r="U12978" s="1" t="s">
        <v>178</v>
      </c>
      <c r="V12978" s="1"/>
      <c r="W12978" s="2"/>
      <c r="X12978">
        <v>12977</v>
      </c>
      <c r="Y12978" s="1" t="s">
        <v>179</v>
      </c>
      <c r="Z12978" s="1"/>
      <c r="AA12978" s="2"/>
    </row>
    <row r="12979" spans="8:27">
      <c r="H12979">
        <v>12978</v>
      </c>
      <c r="I12979" s="1" t="s">
        <v>752</v>
      </c>
      <c r="J12979" s="1"/>
      <c r="K12979" s="2"/>
      <c r="L12979">
        <v>12978</v>
      </c>
      <c r="M12979" s="1" t="s">
        <v>753</v>
      </c>
      <c r="N12979" s="1"/>
      <c r="O12979" s="2"/>
      <c r="P12979">
        <v>12978</v>
      </c>
      <c r="Q12979" s="1" t="s">
        <v>754</v>
      </c>
      <c r="R12979" s="1"/>
      <c r="S12979" s="2"/>
      <c r="T12979">
        <v>12978</v>
      </c>
      <c r="U12979" s="1" t="s">
        <v>178</v>
      </c>
      <c r="V12979" s="1"/>
      <c r="W12979" s="2"/>
      <c r="X12979">
        <v>12978</v>
      </c>
      <c r="Y12979" s="1" t="s">
        <v>179</v>
      </c>
      <c r="Z12979" s="1"/>
      <c r="AA12979" s="2"/>
    </row>
    <row r="12980" spans="8:27">
      <c r="H12980">
        <v>12979</v>
      </c>
      <c r="I12980" s="1" t="s">
        <v>752</v>
      </c>
      <c r="J12980" s="1"/>
      <c r="K12980" s="2"/>
      <c r="L12980">
        <v>12979</v>
      </c>
      <c r="M12980" s="1" t="s">
        <v>753</v>
      </c>
      <c r="N12980" s="1"/>
      <c r="O12980" s="2"/>
      <c r="P12980">
        <v>12979</v>
      </c>
      <c r="Q12980" s="1" t="s">
        <v>754</v>
      </c>
      <c r="R12980" s="1"/>
      <c r="S12980" s="2"/>
      <c r="T12980">
        <v>12979</v>
      </c>
      <c r="U12980" s="1" t="s">
        <v>178</v>
      </c>
      <c r="V12980" s="1"/>
      <c r="W12980" s="2"/>
      <c r="X12980">
        <v>12979</v>
      </c>
      <c r="Y12980" s="1" t="s">
        <v>179</v>
      </c>
      <c r="Z12980" s="1"/>
      <c r="AA12980" s="2"/>
    </row>
    <row r="12981" spans="8:27">
      <c r="H12981">
        <v>12980</v>
      </c>
      <c r="I12981" s="1" t="s">
        <v>752</v>
      </c>
      <c r="J12981" s="1"/>
      <c r="K12981" s="2"/>
      <c r="L12981">
        <v>12980</v>
      </c>
      <c r="M12981" s="1" t="s">
        <v>753</v>
      </c>
      <c r="N12981" s="1"/>
      <c r="O12981" s="2"/>
      <c r="P12981">
        <v>12980</v>
      </c>
      <c r="Q12981" s="1" t="s">
        <v>754</v>
      </c>
      <c r="R12981" s="1"/>
      <c r="S12981" s="2"/>
      <c r="T12981">
        <v>12980</v>
      </c>
      <c r="U12981" s="1" t="s">
        <v>178</v>
      </c>
      <c r="V12981" s="1"/>
      <c r="W12981" s="2"/>
      <c r="X12981">
        <v>12980</v>
      </c>
      <c r="Y12981" s="1" t="s">
        <v>179</v>
      </c>
      <c r="Z12981" s="1"/>
      <c r="AA12981" s="2"/>
    </row>
    <row r="12982" spans="8:27">
      <c r="H12982">
        <v>12981</v>
      </c>
      <c r="I12982" s="1" t="s">
        <v>752</v>
      </c>
      <c r="J12982" s="1"/>
      <c r="K12982" s="2"/>
      <c r="L12982">
        <v>12981</v>
      </c>
      <c r="M12982" s="1" t="s">
        <v>753</v>
      </c>
      <c r="N12982" s="1"/>
      <c r="O12982" s="2"/>
      <c r="P12982">
        <v>12981</v>
      </c>
      <c r="Q12982" s="1" t="s">
        <v>754</v>
      </c>
      <c r="R12982" s="1"/>
      <c r="S12982" s="2"/>
      <c r="T12982">
        <v>12981</v>
      </c>
      <c r="U12982" s="1" t="s">
        <v>178</v>
      </c>
      <c r="V12982" s="1"/>
      <c r="W12982" s="2"/>
      <c r="X12982">
        <v>12981</v>
      </c>
      <c r="Y12982" s="1" t="s">
        <v>179</v>
      </c>
      <c r="Z12982" s="1"/>
      <c r="AA12982" s="2"/>
    </row>
    <row r="12983" spans="8:27">
      <c r="H12983">
        <v>12982</v>
      </c>
      <c r="I12983" s="1" t="s">
        <v>752</v>
      </c>
      <c r="J12983" s="1"/>
      <c r="K12983" s="2"/>
      <c r="L12983">
        <v>12982</v>
      </c>
      <c r="M12983" s="1" t="s">
        <v>753</v>
      </c>
      <c r="N12983" s="1"/>
      <c r="O12983" s="2"/>
      <c r="P12983">
        <v>12982</v>
      </c>
      <c r="Q12983" s="1" t="s">
        <v>754</v>
      </c>
      <c r="R12983" s="1"/>
      <c r="S12983" s="2"/>
      <c r="T12983">
        <v>12982</v>
      </c>
      <c r="U12983" s="1" t="s">
        <v>178</v>
      </c>
      <c r="V12983" s="1"/>
      <c r="W12983" s="2"/>
      <c r="X12983">
        <v>12982</v>
      </c>
      <c r="Y12983" s="1" t="s">
        <v>179</v>
      </c>
      <c r="Z12983" s="1"/>
      <c r="AA12983" s="2"/>
    </row>
    <row r="12984" spans="8:27">
      <c r="H12984">
        <v>12983</v>
      </c>
      <c r="I12984" s="1" t="s">
        <v>752</v>
      </c>
      <c r="J12984" s="1"/>
      <c r="K12984" s="2"/>
      <c r="L12984">
        <v>12983</v>
      </c>
      <c r="M12984" s="1" t="s">
        <v>753</v>
      </c>
      <c r="N12984" s="1"/>
      <c r="O12984" s="2"/>
      <c r="P12984">
        <v>12983</v>
      </c>
      <c r="Q12984" s="1" t="s">
        <v>754</v>
      </c>
      <c r="R12984" s="1"/>
      <c r="S12984" s="2"/>
      <c r="T12984">
        <v>12983</v>
      </c>
      <c r="U12984" s="1" t="s">
        <v>178</v>
      </c>
      <c r="V12984" s="1"/>
      <c r="W12984" s="2"/>
      <c r="X12984">
        <v>12983</v>
      </c>
      <c r="Y12984" s="1" t="s">
        <v>179</v>
      </c>
      <c r="Z12984" s="1"/>
      <c r="AA12984" s="2"/>
    </row>
    <row r="12985" spans="8:27">
      <c r="H12985">
        <v>12984</v>
      </c>
      <c r="I12985" s="1" t="s">
        <v>752</v>
      </c>
      <c r="J12985" s="1"/>
      <c r="K12985" s="2"/>
      <c r="L12985">
        <v>12984</v>
      </c>
      <c r="M12985" s="1" t="s">
        <v>753</v>
      </c>
      <c r="N12985" s="1"/>
      <c r="O12985" s="2"/>
      <c r="P12985">
        <v>12984</v>
      </c>
      <c r="Q12985" s="1" t="s">
        <v>754</v>
      </c>
      <c r="R12985" s="1"/>
      <c r="S12985" s="2"/>
      <c r="T12985">
        <v>12984</v>
      </c>
      <c r="U12985" s="1" t="s">
        <v>178</v>
      </c>
      <c r="V12985" s="1"/>
      <c r="W12985" s="2"/>
      <c r="X12985">
        <v>12984</v>
      </c>
      <c r="Y12985" s="1" t="s">
        <v>179</v>
      </c>
      <c r="Z12985" s="1"/>
      <c r="AA12985" s="2"/>
    </row>
    <row r="12986" spans="8:27">
      <c r="H12986">
        <v>12985</v>
      </c>
      <c r="I12986" s="1" t="s">
        <v>752</v>
      </c>
      <c r="J12986" s="1"/>
      <c r="K12986" s="2"/>
      <c r="L12986">
        <v>12985</v>
      </c>
      <c r="M12986" s="1" t="s">
        <v>753</v>
      </c>
      <c r="N12986" s="1"/>
      <c r="O12986" s="2"/>
      <c r="P12986">
        <v>12985</v>
      </c>
      <c r="Q12986" s="1" t="s">
        <v>754</v>
      </c>
      <c r="R12986" s="1"/>
      <c r="S12986" s="2"/>
      <c r="T12986">
        <v>12985</v>
      </c>
      <c r="U12986" s="1" t="s">
        <v>178</v>
      </c>
      <c r="V12986" s="1"/>
      <c r="W12986" s="2"/>
      <c r="X12986">
        <v>12985</v>
      </c>
      <c r="Y12986" s="1" t="s">
        <v>179</v>
      </c>
      <c r="Z12986" s="1"/>
      <c r="AA12986" s="2"/>
    </row>
    <row r="12987" spans="8:27">
      <c r="H12987">
        <v>12986</v>
      </c>
      <c r="I12987" s="1" t="s">
        <v>752</v>
      </c>
      <c r="J12987" s="1"/>
      <c r="K12987" s="2"/>
      <c r="L12987">
        <v>12986</v>
      </c>
      <c r="M12987" s="1" t="s">
        <v>753</v>
      </c>
      <c r="N12987" s="1"/>
      <c r="O12987" s="2"/>
      <c r="P12987">
        <v>12986</v>
      </c>
      <c r="Q12987" s="1" t="s">
        <v>754</v>
      </c>
      <c r="R12987" s="1"/>
      <c r="S12987" s="2"/>
      <c r="T12987">
        <v>12986</v>
      </c>
      <c r="U12987" s="1" t="s">
        <v>178</v>
      </c>
      <c r="V12987" s="1"/>
      <c r="W12987" s="2"/>
      <c r="X12987">
        <v>12986</v>
      </c>
      <c r="Y12987" s="1" t="s">
        <v>179</v>
      </c>
      <c r="Z12987" s="1"/>
      <c r="AA12987" s="2"/>
    </row>
    <row r="12988" spans="8:27">
      <c r="H12988">
        <v>12987</v>
      </c>
      <c r="I12988" s="1" t="s">
        <v>752</v>
      </c>
      <c r="J12988" s="1"/>
      <c r="K12988" s="2"/>
      <c r="L12988">
        <v>12987</v>
      </c>
      <c r="M12988" s="1" t="s">
        <v>753</v>
      </c>
      <c r="N12988" s="1"/>
      <c r="O12988" s="2"/>
      <c r="P12988">
        <v>12987</v>
      </c>
      <c r="Q12988" s="1" t="s">
        <v>754</v>
      </c>
      <c r="R12988" s="1"/>
      <c r="S12988" s="2"/>
      <c r="T12988">
        <v>12987</v>
      </c>
      <c r="U12988" s="1" t="s">
        <v>178</v>
      </c>
      <c r="V12988" s="1"/>
      <c r="W12988" s="2"/>
      <c r="X12988">
        <v>12987</v>
      </c>
      <c r="Y12988" s="1" t="s">
        <v>179</v>
      </c>
      <c r="Z12988" s="1"/>
      <c r="AA12988" s="2"/>
    </row>
    <row r="12989" spans="8:27">
      <c r="H12989">
        <v>12988</v>
      </c>
      <c r="I12989" s="1" t="s">
        <v>752</v>
      </c>
      <c r="J12989" s="1"/>
      <c r="K12989" s="2"/>
      <c r="L12989">
        <v>12988</v>
      </c>
      <c r="M12989" s="1" t="s">
        <v>753</v>
      </c>
      <c r="N12989" s="1"/>
      <c r="O12989" s="2"/>
      <c r="P12989">
        <v>12988</v>
      </c>
      <c r="Q12989" s="1" t="s">
        <v>754</v>
      </c>
      <c r="R12989" s="1"/>
      <c r="S12989" s="2"/>
      <c r="T12989">
        <v>12988</v>
      </c>
      <c r="U12989" s="1" t="s">
        <v>178</v>
      </c>
      <c r="V12989" s="1"/>
      <c r="W12989" s="2"/>
      <c r="X12989">
        <v>12988</v>
      </c>
      <c r="Y12989" s="1" t="s">
        <v>179</v>
      </c>
      <c r="Z12989" s="1"/>
      <c r="AA12989" s="2"/>
    </row>
    <row r="12990" spans="8:27">
      <c r="H12990">
        <v>12989</v>
      </c>
      <c r="I12990" s="1" t="s">
        <v>752</v>
      </c>
      <c r="J12990" s="1"/>
      <c r="K12990" s="2"/>
      <c r="L12990">
        <v>12989</v>
      </c>
      <c r="M12990" s="1" t="s">
        <v>753</v>
      </c>
      <c r="N12990" s="1"/>
      <c r="O12990" s="2"/>
      <c r="P12990">
        <v>12989</v>
      </c>
      <c r="Q12990" s="1" t="s">
        <v>754</v>
      </c>
      <c r="R12990" s="1"/>
      <c r="S12990" s="2"/>
      <c r="T12990">
        <v>12989</v>
      </c>
      <c r="U12990" s="1" t="s">
        <v>178</v>
      </c>
      <c r="V12990" s="1"/>
      <c r="W12990" s="2"/>
      <c r="X12990">
        <v>12989</v>
      </c>
      <c r="Y12990" s="1" t="s">
        <v>179</v>
      </c>
      <c r="Z12990" s="1"/>
      <c r="AA12990" s="2"/>
    </row>
    <row r="12991" spans="8:27">
      <c r="H12991">
        <v>12990</v>
      </c>
      <c r="I12991" s="1" t="s">
        <v>752</v>
      </c>
      <c r="J12991" s="1"/>
      <c r="K12991" s="2"/>
      <c r="L12991">
        <v>12990</v>
      </c>
      <c r="M12991" s="1" t="s">
        <v>753</v>
      </c>
      <c r="N12991" s="1"/>
      <c r="O12991" s="2"/>
      <c r="P12991">
        <v>12990</v>
      </c>
      <c r="Q12991" s="1" t="s">
        <v>754</v>
      </c>
      <c r="R12991" s="1"/>
      <c r="S12991" s="2"/>
      <c r="T12991">
        <v>12990</v>
      </c>
      <c r="U12991" s="1" t="s">
        <v>178</v>
      </c>
      <c r="V12991" s="1"/>
      <c r="W12991" s="2"/>
      <c r="X12991">
        <v>12990</v>
      </c>
      <c r="Y12991" s="1" t="s">
        <v>179</v>
      </c>
      <c r="Z12991" s="1"/>
      <c r="AA12991" s="2"/>
    </row>
    <row r="12992" spans="8:27">
      <c r="H12992">
        <v>12991</v>
      </c>
      <c r="I12992" s="1" t="s">
        <v>752</v>
      </c>
      <c r="J12992" s="1"/>
      <c r="K12992" s="2"/>
      <c r="L12992">
        <v>12991</v>
      </c>
      <c r="M12992" s="1" t="s">
        <v>753</v>
      </c>
      <c r="N12992" s="1"/>
      <c r="O12992" s="2"/>
      <c r="P12992">
        <v>12991</v>
      </c>
      <c r="Q12992" s="1" t="s">
        <v>754</v>
      </c>
      <c r="R12992" s="1"/>
      <c r="S12992" s="2"/>
      <c r="T12992">
        <v>12991</v>
      </c>
      <c r="U12992" s="1" t="s">
        <v>178</v>
      </c>
      <c r="V12992" s="1"/>
      <c r="W12992" s="2"/>
      <c r="X12992">
        <v>12991</v>
      </c>
      <c r="Y12992" s="1" t="s">
        <v>179</v>
      </c>
      <c r="Z12992" s="1"/>
      <c r="AA12992" s="2"/>
    </row>
    <row r="12993" spans="8:27">
      <c r="H12993">
        <v>12992</v>
      </c>
      <c r="I12993" s="1" t="s">
        <v>752</v>
      </c>
      <c r="J12993" s="1"/>
      <c r="K12993" s="2"/>
      <c r="L12993">
        <v>12992</v>
      </c>
      <c r="M12993" s="1" t="s">
        <v>753</v>
      </c>
      <c r="N12993" s="1"/>
      <c r="O12993" s="2"/>
      <c r="P12993">
        <v>12992</v>
      </c>
      <c r="Q12993" s="1" t="s">
        <v>754</v>
      </c>
      <c r="R12993" s="1"/>
      <c r="S12993" s="2"/>
      <c r="T12993">
        <v>12992</v>
      </c>
      <c r="U12993" s="1" t="s">
        <v>178</v>
      </c>
      <c r="V12993" s="1"/>
      <c r="W12993" s="2"/>
      <c r="X12993">
        <v>12992</v>
      </c>
      <c r="Y12993" s="1" t="s">
        <v>179</v>
      </c>
      <c r="Z12993" s="1"/>
      <c r="AA12993" s="2"/>
    </row>
    <row r="12994" spans="8:27">
      <c r="H12994">
        <v>12993</v>
      </c>
      <c r="I12994" s="1" t="s">
        <v>752</v>
      </c>
      <c r="J12994" s="1"/>
      <c r="K12994" s="2"/>
      <c r="L12994">
        <v>12993</v>
      </c>
      <c r="M12994" s="1" t="s">
        <v>753</v>
      </c>
      <c r="N12994" s="1"/>
      <c r="O12994" s="2"/>
      <c r="P12994">
        <v>12993</v>
      </c>
      <c r="Q12994" s="1" t="s">
        <v>754</v>
      </c>
      <c r="R12994" s="1"/>
      <c r="S12994" s="2"/>
      <c r="T12994">
        <v>12993</v>
      </c>
      <c r="U12994" s="1" t="s">
        <v>178</v>
      </c>
      <c r="V12994" s="1"/>
      <c r="W12994" s="2"/>
      <c r="X12994">
        <v>12993</v>
      </c>
      <c r="Y12994" s="1" t="s">
        <v>179</v>
      </c>
      <c r="Z12994" s="1"/>
      <c r="AA12994" s="2"/>
    </row>
    <row r="12995" spans="8:27">
      <c r="H12995">
        <v>12994</v>
      </c>
      <c r="I12995" s="1" t="s">
        <v>752</v>
      </c>
      <c r="J12995" s="1"/>
      <c r="K12995" s="2"/>
      <c r="L12995">
        <v>12994</v>
      </c>
      <c r="M12995" s="1" t="s">
        <v>753</v>
      </c>
      <c r="N12995" s="1"/>
      <c r="O12995" s="2"/>
      <c r="P12995">
        <v>12994</v>
      </c>
      <c r="Q12995" s="1" t="s">
        <v>754</v>
      </c>
      <c r="R12995" s="1"/>
      <c r="S12995" s="2"/>
      <c r="T12995">
        <v>12994</v>
      </c>
      <c r="U12995" s="1" t="s">
        <v>178</v>
      </c>
      <c r="V12995" s="1"/>
      <c r="W12995" s="2"/>
      <c r="X12995">
        <v>12994</v>
      </c>
      <c r="Y12995" s="1" t="s">
        <v>179</v>
      </c>
      <c r="Z12995" s="1"/>
      <c r="AA12995" s="2"/>
    </row>
    <row r="12996" spans="8:27">
      <c r="H12996">
        <v>12995</v>
      </c>
      <c r="I12996" s="1" t="s">
        <v>752</v>
      </c>
      <c r="J12996" s="1"/>
      <c r="K12996" s="2"/>
      <c r="L12996">
        <v>12995</v>
      </c>
      <c r="M12996" s="1" t="s">
        <v>753</v>
      </c>
      <c r="N12996" s="1"/>
      <c r="O12996" s="2"/>
      <c r="P12996">
        <v>12995</v>
      </c>
      <c r="Q12996" s="1" t="s">
        <v>754</v>
      </c>
      <c r="R12996" s="1"/>
      <c r="S12996" s="2"/>
      <c r="T12996">
        <v>12995</v>
      </c>
      <c r="U12996" s="1" t="s">
        <v>178</v>
      </c>
      <c r="V12996" s="1"/>
      <c r="W12996" s="2"/>
      <c r="X12996">
        <v>12995</v>
      </c>
      <c r="Y12996" s="1" t="s">
        <v>179</v>
      </c>
      <c r="Z12996" s="1"/>
      <c r="AA12996" s="2"/>
    </row>
    <row r="12997" spans="8:27">
      <c r="H12997">
        <v>12996</v>
      </c>
      <c r="I12997" s="1" t="s">
        <v>752</v>
      </c>
      <c r="J12997" s="1"/>
      <c r="K12997" s="2"/>
      <c r="L12997">
        <v>12996</v>
      </c>
      <c r="M12997" s="1" t="s">
        <v>753</v>
      </c>
      <c r="N12997" s="1"/>
      <c r="O12997" s="2"/>
      <c r="P12997">
        <v>12996</v>
      </c>
      <c r="Q12997" s="1" t="s">
        <v>754</v>
      </c>
      <c r="R12997" s="1"/>
      <c r="S12997" s="2"/>
      <c r="T12997">
        <v>12996</v>
      </c>
      <c r="U12997" s="1" t="s">
        <v>178</v>
      </c>
      <c r="V12997" s="1"/>
      <c r="W12997" s="2"/>
      <c r="X12997">
        <v>12996</v>
      </c>
      <c r="Y12997" s="1" t="s">
        <v>179</v>
      </c>
      <c r="Z12997" s="1"/>
      <c r="AA12997" s="2"/>
    </row>
    <row r="12998" spans="8:27">
      <c r="H12998">
        <v>12997</v>
      </c>
      <c r="I12998" s="1" t="s">
        <v>752</v>
      </c>
      <c r="J12998" s="1"/>
      <c r="K12998" s="2"/>
      <c r="L12998">
        <v>12997</v>
      </c>
      <c r="M12998" s="1" t="s">
        <v>753</v>
      </c>
      <c r="N12998" s="1"/>
      <c r="O12998" s="2"/>
      <c r="P12998">
        <v>12997</v>
      </c>
      <c r="Q12998" s="1" t="s">
        <v>754</v>
      </c>
      <c r="R12998" s="1"/>
      <c r="S12998" s="2"/>
      <c r="T12998">
        <v>12997</v>
      </c>
      <c r="U12998" s="1" t="s">
        <v>178</v>
      </c>
      <c r="V12998" s="1"/>
      <c r="W12998" s="2"/>
      <c r="X12998">
        <v>12997</v>
      </c>
      <c r="Y12998" s="1" t="s">
        <v>179</v>
      </c>
      <c r="Z12998" s="1"/>
      <c r="AA12998" s="2"/>
    </row>
    <row r="12999" spans="8:27">
      <c r="H12999">
        <v>12998</v>
      </c>
      <c r="I12999" s="1" t="s">
        <v>752</v>
      </c>
      <c r="J12999" s="1"/>
      <c r="K12999" s="2"/>
      <c r="L12999">
        <v>12998</v>
      </c>
      <c r="M12999" s="1" t="s">
        <v>753</v>
      </c>
      <c r="N12999" s="1"/>
      <c r="O12999" s="2"/>
      <c r="P12999">
        <v>12998</v>
      </c>
      <c r="Q12999" s="1" t="s">
        <v>754</v>
      </c>
      <c r="R12999" s="1"/>
      <c r="S12999" s="2"/>
      <c r="T12999">
        <v>12998</v>
      </c>
      <c r="U12999" s="1" t="s">
        <v>178</v>
      </c>
      <c r="V12999" s="1"/>
      <c r="W12999" s="2"/>
      <c r="X12999">
        <v>12998</v>
      </c>
      <c r="Y12999" s="1" t="s">
        <v>179</v>
      </c>
      <c r="Z12999" s="1"/>
      <c r="AA12999" s="2"/>
    </row>
    <row r="13000" spans="8:27">
      <c r="H13000">
        <v>12999</v>
      </c>
      <c r="I13000" s="1" t="s">
        <v>752</v>
      </c>
      <c r="J13000" s="1"/>
      <c r="K13000" s="2"/>
      <c r="L13000">
        <v>12999</v>
      </c>
      <c r="M13000" s="1" t="s">
        <v>753</v>
      </c>
      <c r="N13000" s="1"/>
      <c r="O13000" s="2"/>
      <c r="P13000">
        <v>12999</v>
      </c>
      <c r="Q13000" s="1" t="s">
        <v>754</v>
      </c>
      <c r="R13000" s="1"/>
      <c r="S13000" s="2"/>
      <c r="T13000">
        <v>12999</v>
      </c>
      <c r="U13000" s="1" t="s">
        <v>178</v>
      </c>
      <c r="V13000" s="1"/>
      <c r="W13000" s="2"/>
      <c r="X13000">
        <v>12999</v>
      </c>
      <c r="Y13000" s="1" t="s">
        <v>179</v>
      </c>
      <c r="Z13000" s="1"/>
      <c r="AA13000" s="2"/>
    </row>
    <row r="13001" spans="8:27">
      <c r="H13001">
        <v>13000</v>
      </c>
      <c r="I13001" s="1" t="s">
        <v>752</v>
      </c>
      <c r="J13001" s="1"/>
      <c r="K13001" s="2"/>
      <c r="L13001">
        <v>13000</v>
      </c>
      <c r="M13001" s="1" t="s">
        <v>753</v>
      </c>
      <c r="N13001" s="1"/>
      <c r="O13001" s="2"/>
      <c r="P13001">
        <v>13000</v>
      </c>
      <c r="Q13001" s="1" t="s">
        <v>754</v>
      </c>
      <c r="R13001" s="1"/>
      <c r="S13001" s="2"/>
      <c r="T13001">
        <v>13000</v>
      </c>
      <c r="U13001" s="1" t="s">
        <v>178</v>
      </c>
      <c r="V13001" s="1"/>
      <c r="W13001" s="2"/>
      <c r="X13001">
        <v>13000</v>
      </c>
      <c r="Y13001" s="1" t="s">
        <v>179</v>
      </c>
      <c r="Z13001" s="1"/>
      <c r="AA13001" s="2"/>
    </row>
    <row r="13002" spans="8:27">
      <c r="H13002">
        <v>13001</v>
      </c>
      <c r="I13002" s="1" t="s">
        <v>752</v>
      </c>
      <c r="J13002" s="1"/>
      <c r="K13002" s="2"/>
      <c r="L13002">
        <v>13001</v>
      </c>
      <c r="M13002" s="1" t="s">
        <v>753</v>
      </c>
      <c r="N13002" s="1"/>
      <c r="O13002" s="2"/>
      <c r="P13002">
        <v>13001</v>
      </c>
      <c r="Q13002" s="1" t="s">
        <v>754</v>
      </c>
      <c r="R13002" s="1"/>
      <c r="S13002" s="2"/>
      <c r="T13002">
        <v>13001</v>
      </c>
      <c r="U13002" s="1" t="s">
        <v>178</v>
      </c>
      <c r="V13002" s="1"/>
      <c r="W13002" s="2"/>
      <c r="X13002">
        <v>13001</v>
      </c>
      <c r="Y13002" s="1" t="s">
        <v>179</v>
      </c>
      <c r="Z13002" s="1"/>
      <c r="AA13002" s="2"/>
    </row>
    <row r="13003" spans="8:27">
      <c r="H13003">
        <v>13002</v>
      </c>
      <c r="I13003" s="1" t="s">
        <v>752</v>
      </c>
      <c r="J13003" s="1"/>
      <c r="K13003" s="2"/>
      <c r="L13003">
        <v>13002</v>
      </c>
      <c r="M13003" s="1" t="s">
        <v>753</v>
      </c>
      <c r="N13003" s="1"/>
      <c r="O13003" s="2"/>
      <c r="P13003">
        <v>13002</v>
      </c>
      <c r="Q13003" s="1" t="s">
        <v>754</v>
      </c>
      <c r="R13003" s="1"/>
      <c r="S13003" s="2"/>
      <c r="T13003">
        <v>13002</v>
      </c>
      <c r="U13003" s="1" t="s">
        <v>178</v>
      </c>
      <c r="V13003" s="1"/>
      <c r="W13003" s="2"/>
      <c r="X13003">
        <v>13002</v>
      </c>
      <c r="Y13003" s="1" t="s">
        <v>179</v>
      </c>
      <c r="Z13003" s="1"/>
      <c r="AA13003" s="2"/>
    </row>
    <row r="13004" spans="8:27">
      <c r="H13004">
        <v>13003</v>
      </c>
      <c r="I13004" s="1" t="s">
        <v>752</v>
      </c>
      <c r="J13004" s="1"/>
      <c r="K13004" s="2"/>
      <c r="L13004">
        <v>13003</v>
      </c>
      <c r="M13004" s="1" t="s">
        <v>753</v>
      </c>
      <c r="N13004" s="1"/>
      <c r="O13004" s="2"/>
      <c r="P13004">
        <v>13003</v>
      </c>
      <c r="Q13004" s="1" t="s">
        <v>754</v>
      </c>
      <c r="R13004" s="1"/>
      <c r="S13004" s="2"/>
      <c r="T13004">
        <v>13003</v>
      </c>
      <c r="U13004" s="1" t="s">
        <v>178</v>
      </c>
      <c r="V13004" s="1"/>
      <c r="W13004" s="2"/>
      <c r="X13004">
        <v>13003</v>
      </c>
      <c r="Y13004" s="1" t="s">
        <v>179</v>
      </c>
      <c r="Z13004" s="1"/>
      <c r="AA13004" s="2"/>
    </row>
    <row r="13005" spans="8:27">
      <c r="H13005">
        <v>13004</v>
      </c>
      <c r="I13005" s="1" t="s">
        <v>752</v>
      </c>
      <c r="J13005" s="1"/>
      <c r="K13005" s="2"/>
      <c r="L13005">
        <v>13004</v>
      </c>
      <c r="M13005" s="1" t="s">
        <v>753</v>
      </c>
      <c r="N13005" s="1"/>
      <c r="O13005" s="2"/>
      <c r="P13005">
        <v>13004</v>
      </c>
      <c r="Q13005" s="1" t="s">
        <v>754</v>
      </c>
      <c r="R13005" s="1"/>
      <c r="S13005" s="2"/>
      <c r="T13005">
        <v>13004</v>
      </c>
      <c r="U13005" s="1" t="s">
        <v>178</v>
      </c>
      <c r="V13005" s="1"/>
      <c r="W13005" s="2"/>
      <c r="X13005">
        <v>13004</v>
      </c>
      <c r="Y13005" s="1" t="s">
        <v>179</v>
      </c>
      <c r="Z13005" s="1"/>
      <c r="AA13005" s="2"/>
    </row>
    <row r="13006" spans="8:27">
      <c r="H13006">
        <v>13005</v>
      </c>
      <c r="I13006" s="1" t="s">
        <v>752</v>
      </c>
      <c r="J13006" s="1"/>
      <c r="K13006" s="2"/>
      <c r="L13006">
        <v>13005</v>
      </c>
      <c r="M13006" s="1" t="s">
        <v>753</v>
      </c>
      <c r="N13006" s="1"/>
      <c r="O13006" s="2"/>
      <c r="P13006">
        <v>13005</v>
      </c>
      <c r="Q13006" s="1" t="s">
        <v>754</v>
      </c>
      <c r="R13006" s="1"/>
      <c r="S13006" s="2"/>
      <c r="T13006">
        <v>13005</v>
      </c>
      <c r="U13006" s="1" t="s">
        <v>178</v>
      </c>
      <c r="V13006" s="1"/>
      <c r="W13006" s="2"/>
      <c r="X13006">
        <v>13005</v>
      </c>
      <c r="Y13006" s="1" t="s">
        <v>179</v>
      </c>
      <c r="Z13006" s="1"/>
      <c r="AA13006" s="2"/>
    </row>
    <row r="13007" spans="8:27">
      <c r="H13007">
        <v>13006</v>
      </c>
      <c r="I13007" s="1" t="s">
        <v>752</v>
      </c>
      <c r="J13007" s="1"/>
      <c r="K13007" s="2"/>
      <c r="L13007">
        <v>13006</v>
      </c>
      <c r="M13007" s="1" t="s">
        <v>753</v>
      </c>
      <c r="N13007" s="1"/>
      <c r="O13007" s="2"/>
      <c r="P13007">
        <v>13006</v>
      </c>
      <c r="Q13007" s="1" t="s">
        <v>754</v>
      </c>
      <c r="R13007" s="1"/>
      <c r="S13007" s="2"/>
      <c r="T13007">
        <v>13006</v>
      </c>
      <c r="U13007" s="1" t="s">
        <v>178</v>
      </c>
      <c r="V13007" s="1"/>
      <c r="W13007" s="2"/>
      <c r="X13007">
        <v>13006</v>
      </c>
      <c r="Y13007" s="1" t="s">
        <v>179</v>
      </c>
      <c r="Z13007" s="1"/>
      <c r="AA13007" s="2"/>
    </row>
    <row r="13008" spans="8:27">
      <c r="H13008">
        <v>13007</v>
      </c>
      <c r="I13008" s="1" t="s">
        <v>752</v>
      </c>
      <c r="J13008" s="1"/>
      <c r="K13008" s="2"/>
      <c r="L13008">
        <v>13007</v>
      </c>
      <c r="M13008" s="1" t="s">
        <v>753</v>
      </c>
      <c r="N13008" s="1"/>
      <c r="O13008" s="2"/>
      <c r="P13008">
        <v>13007</v>
      </c>
      <c r="Q13008" s="1" t="s">
        <v>754</v>
      </c>
      <c r="R13008" s="1"/>
      <c r="S13008" s="2"/>
      <c r="T13008">
        <v>13007</v>
      </c>
      <c r="U13008" s="1" t="s">
        <v>178</v>
      </c>
      <c r="V13008" s="1"/>
      <c r="W13008" s="2"/>
      <c r="X13008">
        <v>13007</v>
      </c>
      <c r="Y13008" s="1" t="s">
        <v>179</v>
      </c>
      <c r="Z13008" s="1"/>
      <c r="AA13008" s="2"/>
    </row>
    <row r="13009" spans="8:27">
      <c r="H13009">
        <v>13008</v>
      </c>
      <c r="I13009" s="1" t="s">
        <v>752</v>
      </c>
      <c r="J13009" s="1"/>
      <c r="K13009" s="2"/>
      <c r="L13009">
        <v>13008</v>
      </c>
      <c r="M13009" s="1" t="s">
        <v>753</v>
      </c>
      <c r="N13009" s="1"/>
      <c r="O13009" s="2"/>
      <c r="P13009">
        <v>13008</v>
      </c>
      <c r="Q13009" s="1" t="s">
        <v>754</v>
      </c>
      <c r="R13009" s="1"/>
      <c r="S13009" s="2"/>
      <c r="T13009">
        <v>13008</v>
      </c>
      <c r="U13009" s="1" t="s">
        <v>178</v>
      </c>
      <c r="V13009" s="1"/>
      <c r="W13009" s="2"/>
      <c r="X13009">
        <v>13008</v>
      </c>
      <c r="Y13009" s="1" t="s">
        <v>179</v>
      </c>
      <c r="Z13009" s="1"/>
      <c r="AA13009" s="2"/>
    </row>
    <row r="13010" spans="8:27">
      <c r="H13010">
        <v>13009</v>
      </c>
      <c r="I13010" s="1" t="s">
        <v>752</v>
      </c>
      <c r="J13010" s="1"/>
      <c r="K13010" s="2"/>
      <c r="L13010">
        <v>13009</v>
      </c>
      <c r="M13010" s="1" t="s">
        <v>753</v>
      </c>
      <c r="N13010" s="1"/>
      <c r="O13010" s="2"/>
      <c r="P13010">
        <v>13009</v>
      </c>
      <c r="Q13010" s="1" t="s">
        <v>754</v>
      </c>
      <c r="R13010" s="1"/>
      <c r="S13010" s="2"/>
      <c r="T13010">
        <v>13009</v>
      </c>
      <c r="U13010" s="1" t="s">
        <v>178</v>
      </c>
      <c r="V13010" s="1"/>
      <c r="W13010" s="2"/>
      <c r="X13010">
        <v>13009</v>
      </c>
      <c r="Y13010" s="1" t="s">
        <v>179</v>
      </c>
      <c r="Z13010" s="1"/>
      <c r="AA13010" s="2"/>
    </row>
    <row r="13011" spans="8:27">
      <c r="H13011">
        <v>13010</v>
      </c>
      <c r="I13011" s="1" t="s">
        <v>752</v>
      </c>
      <c r="J13011" s="1"/>
      <c r="K13011" s="2"/>
      <c r="L13011">
        <v>13010</v>
      </c>
      <c r="M13011" s="1" t="s">
        <v>753</v>
      </c>
      <c r="N13011" s="1"/>
      <c r="O13011" s="2"/>
      <c r="P13011">
        <v>13010</v>
      </c>
      <c r="Q13011" s="1" t="s">
        <v>754</v>
      </c>
      <c r="R13011" s="1"/>
      <c r="S13011" s="2"/>
      <c r="T13011">
        <v>13010</v>
      </c>
      <c r="U13011" s="1" t="s">
        <v>178</v>
      </c>
      <c r="V13011" s="1"/>
      <c r="W13011" s="2"/>
      <c r="X13011">
        <v>13010</v>
      </c>
      <c r="Y13011" s="1" t="s">
        <v>179</v>
      </c>
      <c r="Z13011" s="1"/>
      <c r="AA13011" s="2"/>
    </row>
    <row r="13012" spans="8:27">
      <c r="H13012">
        <v>13011</v>
      </c>
      <c r="I13012" s="1" t="s">
        <v>752</v>
      </c>
      <c r="J13012" s="1"/>
      <c r="K13012" s="2"/>
      <c r="L13012">
        <v>13011</v>
      </c>
      <c r="M13012" s="1" t="s">
        <v>753</v>
      </c>
      <c r="N13012" s="1"/>
      <c r="O13012" s="2"/>
      <c r="P13012">
        <v>13011</v>
      </c>
      <c r="Q13012" s="1" t="s">
        <v>754</v>
      </c>
      <c r="R13012" s="1"/>
      <c r="S13012" s="2"/>
      <c r="T13012">
        <v>13011</v>
      </c>
      <c r="U13012" s="1" t="s">
        <v>178</v>
      </c>
      <c r="V13012" s="1"/>
      <c r="W13012" s="2"/>
      <c r="X13012">
        <v>13011</v>
      </c>
      <c r="Y13012" s="1" t="s">
        <v>179</v>
      </c>
      <c r="Z13012" s="1"/>
      <c r="AA13012" s="2"/>
    </row>
    <row r="13013" spans="8:27">
      <c r="H13013">
        <v>13012</v>
      </c>
      <c r="I13013" s="1" t="s">
        <v>752</v>
      </c>
      <c r="J13013" s="1"/>
      <c r="K13013" s="2"/>
      <c r="L13013">
        <v>13012</v>
      </c>
      <c r="M13013" s="1" t="s">
        <v>753</v>
      </c>
      <c r="N13013" s="1"/>
      <c r="O13013" s="2"/>
      <c r="P13013">
        <v>13012</v>
      </c>
      <c r="Q13013" s="1" t="s">
        <v>754</v>
      </c>
      <c r="R13013" s="1"/>
      <c r="S13013" s="2"/>
      <c r="T13013">
        <v>13012</v>
      </c>
      <c r="U13013" s="1" t="s">
        <v>178</v>
      </c>
      <c r="V13013" s="1"/>
      <c r="W13013" s="2"/>
      <c r="X13013">
        <v>13012</v>
      </c>
      <c r="Y13013" s="1" t="s">
        <v>179</v>
      </c>
      <c r="Z13013" s="1"/>
      <c r="AA13013" s="2"/>
    </row>
    <row r="13014" spans="8:27">
      <c r="H13014">
        <v>13013</v>
      </c>
      <c r="I13014" s="1" t="s">
        <v>752</v>
      </c>
      <c r="J13014" s="1"/>
      <c r="K13014" s="2"/>
      <c r="L13014">
        <v>13013</v>
      </c>
      <c r="M13014" s="1" t="s">
        <v>753</v>
      </c>
      <c r="N13014" s="1"/>
      <c r="O13014" s="2"/>
      <c r="P13014">
        <v>13013</v>
      </c>
      <c r="Q13014" s="1" t="s">
        <v>754</v>
      </c>
      <c r="R13014" s="1"/>
      <c r="S13014" s="2"/>
      <c r="T13014">
        <v>13013</v>
      </c>
      <c r="U13014" s="1" t="s">
        <v>178</v>
      </c>
      <c r="V13014" s="1"/>
      <c r="W13014" s="2"/>
      <c r="X13014">
        <v>13013</v>
      </c>
      <c r="Y13014" s="1" t="s">
        <v>179</v>
      </c>
      <c r="Z13014" s="1"/>
      <c r="AA13014" s="2"/>
    </row>
    <row r="13015" spans="8:27">
      <c r="H13015">
        <v>13014</v>
      </c>
      <c r="I13015" s="1" t="s">
        <v>752</v>
      </c>
      <c r="J13015" s="1"/>
      <c r="K13015" s="2"/>
      <c r="L13015">
        <v>13014</v>
      </c>
      <c r="M13015" s="1" t="s">
        <v>753</v>
      </c>
      <c r="N13015" s="1"/>
      <c r="O13015" s="2"/>
      <c r="P13015">
        <v>13014</v>
      </c>
      <c r="Q13015" s="1" t="s">
        <v>754</v>
      </c>
      <c r="R13015" s="1"/>
      <c r="S13015" s="2"/>
      <c r="T13015">
        <v>13014</v>
      </c>
      <c r="U13015" s="1" t="s">
        <v>178</v>
      </c>
      <c r="V13015" s="1"/>
      <c r="W13015" s="2"/>
      <c r="X13015">
        <v>13014</v>
      </c>
      <c r="Y13015" s="1" t="s">
        <v>179</v>
      </c>
      <c r="Z13015" s="1"/>
      <c r="AA13015" s="2"/>
    </row>
    <row r="13016" spans="8:27">
      <c r="H13016">
        <v>13015</v>
      </c>
      <c r="I13016" s="1" t="s">
        <v>752</v>
      </c>
      <c r="J13016" s="1"/>
      <c r="K13016" s="2"/>
      <c r="L13016">
        <v>13015</v>
      </c>
      <c r="M13016" s="1" t="s">
        <v>753</v>
      </c>
      <c r="N13016" s="1"/>
      <c r="O13016" s="2"/>
      <c r="P13016">
        <v>13015</v>
      </c>
      <c r="Q13016" s="1" t="s">
        <v>754</v>
      </c>
      <c r="R13016" s="1"/>
      <c r="S13016" s="2"/>
      <c r="T13016">
        <v>13015</v>
      </c>
      <c r="U13016" s="1" t="s">
        <v>178</v>
      </c>
      <c r="V13016" s="1"/>
      <c r="W13016" s="2"/>
      <c r="X13016">
        <v>13015</v>
      </c>
      <c r="Y13016" s="1" t="s">
        <v>179</v>
      </c>
      <c r="Z13016" s="1"/>
      <c r="AA13016" s="2"/>
    </row>
    <row r="13017" spans="8:27">
      <c r="H13017">
        <v>13016</v>
      </c>
      <c r="I13017" s="1" t="s">
        <v>752</v>
      </c>
      <c r="J13017" s="1"/>
      <c r="K13017" s="2"/>
      <c r="L13017">
        <v>13016</v>
      </c>
      <c r="M13017" s="1" t="s">
        <v>753</v>
      </c>
      <c r="N13017" s="1"/>
      <c r="O13017" s="2"/>
      <c r="P13017">
        <v>13016</v>
      </c>
      <c r="Q13017" s="1" t="s">
        <v>754</v>
      </c>
      <c r="R13017" s="1"/>
      <c r="S13017" s="2"/>
      <c r="T13017">
        <v>13016</v>
      </c>
      <c r="U13017" s="1" t="s">
        <v>178</v>
      </c>
      <c r="V13017" s="1"/>
      <c r="W13017" s="2"/>
      <c r="X13017">
        <v>13016</v>
      </c>
      <c r="Y13017" s="1" t="s">
        <v>179</v>
      </c>
      <c r="Z13017" s="1"/>
      <c r="AA13017" s="2"/>
    </row>
    <row r="13018" spans="8:27">
      <c r="H13018">
        <v>13017</v>
      </c>
      <c r="I13018" s="1" t="s">
        <v>752</v>
      </c>
      <c r="J13018" s="1"/>
      <c r="K13018" s="2"/>
      <c r="L13018">
        <v>13017</v>
      </c>
      <c r="M13018" s="1" t="s">
        <v>753</v>
      </c>
      <c r="N13018" s="1"/>
      <c r="O13018" s="2"/>
      <c r="P13018">
        <v>13017</v>
      </c>
      <c r="Q13018" s="1" t="s">
        <v>754</v>
      </c>
      <c r="R13018" s="1"/>
      <c r="S13018" s="2"/>
      <c r="T13018">
        <v>13017</v>
      </c>
      <c r="U13018" s="1" t="s">
        <v>178</v>
      </c>
      <c r="V13018" s="1"/>
      <c r="W13018" s="2"/>
      <c r="X13018">
        <v>13017</v>
      </c>
      <c r="Y13018" s="1" t="s">
        <v>179</v>
      </c>
      <c r="Z13018" s="1"/>
      <c r="AA13018" s="2"/>
    </row>
    <row r="13019" spans="8:27">
      <c r="H13019">
        <v>13018</v>
      </c>
      <c r="I13019" s="1" t="s">
        <v>752</v>
      </c>
      <c r="J13019" s="1"/>
      <c r="K13019" s="2"/>
      <c r="L13019">
        <v>13018</v>
      </c>
      <c r="M13019" s="1" t="s">
        <v>753</v>
      </c>
      <c r="N13019" s="1"/>
      <c r="O13019" s="2"/>
      <c r="P13019">
        <v>13018</v>
      </c>
      <c r="Q13019" s="1" t="s">
        <v>754</v>
      </c>
      <c r="R13019" s="1"/>
      <c r="S13019" s="2"/>
      <c r="T13019">
        <v>13018</v>
      </c>
      <c r="U13019" s="1" t="s">
        <v>178</v>
      </c>
      <c r="V13019" s="1"/>
      <c r="W13019" s="2"/>
      <c r="X13019">
        <v>13018</v>
      </c>
      <c r="Y13019" s="1" t="s">
        <v>179</v>
      </c>
      <c r="Z13019" s="1"/>
      <c r="AA13019" s="2"/>
    </row>
    <row r="13020" spans="8:27">
      <c r="H13020">
        <v>13019</v>
      </c>
      <c r="I13020" s="1" t="s">
        <v>752</v>
      </c>
      <c r="J13020" s="1"/>
      <c r="K13020" s="2"/>
      <c r="L13020">
        <v>13019</v>
      </c>
      <c r="M13020" s="1" t="s">
        <v>753</v>
      </c>
      <c r="N13020" s="1"/>
      <c r="O13020" s="2"/>
      <c r="P13020">
        <v>13019</v>
      </c>
      <c r="Q13020" s="1" t="s">
        <v>754</v>
      </c>
      <c r="R13020" s="1"/>
      <c r="S13020" s="2"/>
      <c r="T13020">
        <v>13019</v>
      </c>
      <c r="U13020" s="1" t="s">
        <v>178</v>
      </c>
      <c r="V13020" s="1"/>
      <c r="W13020" s="2"/>
      <c r="X13020">
        <v>13019</v>
      </c>
      <c r="Y13020" s="1" t="s">
        <v>179</v>
      </c>
      <c r="Z13020" s="1"/>
      <c r="AA13020" s="2"/>
    </row>
    <row r="13021" spans="8:27">
      <c r="H13021">
        <v>13020</v>
      </c>
      <c r="I13021" s="1" t="s">
        <v>752</v>
      </c>
      <c r="J13021" s="1"/>
      <c r="K13021" s="2"/>
      <c r="L13021">
        <v>13020</v>
      </c>
      <c r="M13021" s="1" t="s">
        <v>753</v>
      </c>
      <c r="N13021" s="1"/>
      <c r="O13021" s="2"/>
      <c r="P13021">
        <v>13020</v>
      </c>
      <c r="Q13021" s="1" t="s">
        <v>754</v>
      </c>
      <c r="R13021" s="1"/>
      <c r="S13021" s="2"/>
      <c r="T13021">
        <v>13020</v>
      </c>
      <c r="U13021" s="1" t="s">
        <v>178</v>
      </c>
      <c r="V13021" s="1"/>
      <c r="W13021" s="2"/>
      <c r="X13021">
        <v>13020</v>
      </c>
      <c r="Y13021" s="1" t="s">
        <v>179</v>
      </c>
      <c r="Z13021" s="1"/>
      <c r="AA13021" s="2"/>
    </row>
    <row r="13022" spans="8:27">
      <c r="H13022">
        <v>13021</v>
      </c>
      <c r="I13022" s="1" t="s">
        <v>752</v>
      </c>
      <c r="J13022" s="1"/>
      <c r="K13022" s="2"/>
      <c r="L13022">
        <v>13021</v>
      </c>
      <c r="M13022" s="1" t="s">
        <v>753</v>
      </c>
      <c r="N13022" s="1"/>
      <c r="O13022" s="2"/>
      <c r="P13022">
        <v>13021</v>
      </c>
      <c r="Q13022" s="1" t="s">
        <v>754</v>
      </c>
      <c r="R13022" s="1"/>
      <c r="S13022" s="2"/>
      <c r="T13022">
        <v>13021</v>
      </c>
      <c r="U13022" s="1" t="s">
        <v>178</v>
      </c>
      <c r="V13022" s="1"/>
      <c r="W13022" s="2"/>
      <c r="X13022">
        <v>13021</v>
      </c>
      <c r="Y13022" s="1" t="s">
        <v>179</v>
      </c>
      <c r="Z13022" s="1"/>
      <c r="AA13022" s="2"/>
    </row>
    <row r="13023" spans="8:27">
      <c r="H13023">
        <v>13022</v>
      </c>
      <c r="I13023" s="1" t="s">
        <v>752</v>
      </c>
      <c r="J13023" s="1"/>
      <c r="K13023" s="2"/>
      <c r="L13023">
        <v>13022</v>
      </c>
      <c r="M13023" s="1" t="s">
        <v>753</v>
      </c>
      <c r="N13023" s="1"/>
      <c r="O13023" s="2"/>
      <c r="P13023">
        <v>13022</v>
      </c>
      <c r="Q13023" s="1" t="s">
        <v>754</v>
      </c>
      <c r="R13023" s="1"/>
      <c r="S13023" s="2"/>
      <c r="T13023">
        <v>13022</v>
      </c>
      <c r="U13023" s="1" t="s">
        <v>178</v>
      </c>
      <c r="V13023" s="1"/>
      <c r="W13023" s="2"/>
      <c r="X13023">
        <v>13022</v>
      </c>
      <c r="Y13023" s="1" t="s">
        <v>179</v>
      </c>
      <c r="Z13023" s="1"/>
      <c r="AA13023" s="2"/>
    </row>
    <row r="13024" spans="8:27">
      <c r="H13024">
        <v>13023</v>
      </c>
      <c r="I13024" s="1" t="s">
        <v>752</v>
      </c>
      <c r="J13024" s="1"/>
      <c r="K13024" s="2"/>
      <c r="L13024">
        <v>13023</v>
      </c>
      <c r="M13024" s="1" t="s">
        <v>753</v>
      </c>
      <c r="N13024" s="1"/>
      <c r="O13024" s="2"/>
      <c r="P13024">
        <v>13023</v>
      </c>
      <c r="Q13024" s="1" t="s">
        <v>754</v>
      </c>
      <c r="R13024" s="1"/>
      <c r="S13024" s="2"/>
      <c r="T13024">
        <v>13023</v>
      </c>
      <c r="U13024" s="1" t="s">
        <v>178</v>
      </c>
      <c r="V13024" s="1"/>
      <c r="W13024" s="2"/>
      <c r="X13024">
        <v>13023</v>
      </c>
      <c r="Y13024" s="1" t="s">
        <v>179</v>
      </c>
      <c r="Z13024" s="1"/>
      <c r="AA13024" s="2"/>
    </row>
    <row r="13025" spans="8:27">
      <c r="H13025">
        <v>13024</v>
      </c>
      <c r="I13025" s="1" t="s">
        <v>752</v>
      </c>
      <c r="J13025" s="1"/>
      <c r="K13025" s="2"/>
      <c r="L13025">
        <v>13024</v>
      </c>
      <c r="M13025" s="1" t="s">
        <v>753</v>
      </c>
      <c r="N13025" s="1"/>
      <c r="O13025" s="2"/>
      <c r="P13025">
        <v>13024</v>
      </c>
      <c r="Q13025" s="1" t="s">
        <v>754</v>
      </c>
      <c r="R13025" s="1"/>
      <c r="S13025" s="2"/>
      <c r="T13025">
        <v>13024</v>
      </c>
      <c r="U13025" s="1" t="s">
        <v>178</v>
      </c>
      <c r="V13025" s="1"/>
      <c r="W13025" s="2"/>
      <c r="X13025">
        <v>13024</v>
      </c>
      <c r="Y13025" s="1" t="s">
        <v>179</v>
      </c>
      <c r="Z13025" s="1"/>
      <c r="AA13025" s="2"/>
    </row>
    <row r="13026" spans="8:27">
      <c r="H13026">
        <v>13025</v>
      </c>
      <c r="I13026" s="1" t="s">
        <v>752</v>
      </c>
      <c r="J13026" s="1"/>
      <c r="K13026" s="2"/>
      <c r="L13026">
        <v>13025</v>
      </c>
      <c r="M13026" s="1" t="s">
        <v>753</v>
      </c>
      <c r="N13026" s="1"/>
      <c r="O13026" s="2"/>
      <c r="P13026">
        <v>13025</v>
      </c>
      <c r="Q13026" s="1" t="s">
        <v>754</v>
      </c>
      <c r="R13026" s="1"/>
      <c r="S13026" s="2"/>
      <c r="T13026">
        <v>13025</v>
      </c>
      <c r="U13026" s="1" t="s">
        <v>178</v>
      </c>
      <c r="V13026" s="1"/>
      <c r="W13026" s="2"/>
      <c r="X13026">
        <v>13025</v>
      </c>
      <c r="Y13026" s="1" t="s">
        <v>179</v>
      </c>
      <c r="Z13026" s="1"/>
      <c r="AA13026" s="2"/>
    </row>
    <row r="13027" spans="8:27">
      <c r="H13027">
        <v>13026</v>
      </c>
      <c r="I13027" s="1" t="s">
        <v>752</v>
      </c>
      <c r="J13027" s="1"/>
      <c r="K13027" s="2"/>
      <c r="L13027">
        <v>13026</v>
      </c>
      <c r="M13027" s="1" t="s">
        <v>753</v>
      </c>
      <c r="N13027" s="1"/>
      <c r="O13027" s="2"/>
      <c r="P13027">
        <v>13026</v>
      </c>
      <c r="Q13027" s="1" t="s">
        <v>754</v>
      </c>
      <c r="R13027" s="1"/>
      <c r="S13027" s="2"/>
      <c r="T13027">
        <v>13026</v>
      </c>
      <c r="U13027" s="1" t="s">
        <v>178</v>
      </c>
      <c r="V13027" s="1"/>
      <c r="W13027" s="2"/>
      <c r="X13027">
        <v>13026</v>
      </c>
      <c r="Y13027" s="1" t="s">
        <v>179</v>
      </c>
      <c r="Z13027" s="1"/>
      <c r="AA13027" s="2"/>
    </row>
    <row r="13028" spans="8:27">
      <c r="H13028">
        <v>13027</v>
      </c>
      <c r="I13028" s="1" t="s">
        <v>752</v>
      </c>
      <c r="J13028" s="1"/>
      <c r="K13028" s="2"/>
      <c r="L13028">
        <v>13027</v>
      </c>
      <c r="M13028" s="1" t="s">
        <v>753</v>
      </c>
      <c r="N13028" s="1"/>
      <c r="O13028" s="2"/>
      <c r="P13028">
        <v>13027</v>
      </c>
      <c r="Q13028" s="1" t="s">
        <v>754</v>
      </c>
      <c r="R13028" s="1"/>
      <c r="S13028" s="2"/>
      <c r="T13028">
        <v>13027</v>
      </c>
      <c r="U13028" s="1" t="s">
        <v>178</v>
      </c>
      <c r="V13028" s="1"/>
      <c r="W13028" s="2"/>
      <c r="X13028">
        <v>13027</v>
      </c>
      <c r="Y13028" s="1" t="s">
        <v>179</v>
      </c>
      <c r="Z13028" s="1"/>
      <c r="AA13028" s="2"/>
    </row>
    <row r="13029" spans="8:27">
      <c r="H13029">
        <v>13028</v>
      </c>
      <c r="I13029" s="1" t="s">
        <v>752</v>
      </c>
      <c r="J13029" s="1"/>
      <c r="K13029" s="2"/>
      <c r="L13029">
        <v>13028</v>
      </c>
      <c r="M13029" s="1" t="s">
        <v>753</v>
      </c>
      <c r="N13029" s="1"/>
      <c r="O13029" s="2"/>
      <c r="P13029">
        <v>13028</v>
      </c>
      <c r="Q13029" s="1" t="s">
        <v>754</v>
      </c>
      <c r="R13029" s="1"/>
      <c r="S13029" s="2"/>
      <c r="T13029">
        <v>13028</v>
      </c>
      <c r="U13029" s="1" t="s">
        <v>178</v>
      </c>
      <c r="V13029" s="1"/>
      <c r="W13029" s="2"/>
      <c r="X13029">
        <v>13028</v>
      </c>
      <c r="Y13029" s="1" t="s">
        <v>179</v>
      </c>
      <c r="Z13029" s="1"/>
      <c r="AA13029" s="2"/>
    </row>
    <row r="13030" spans="8:27">
      <c r="H13030">
        <v>13029</v>
      </c>
      <c r="I13030" s="1" t="s">
        <v>752</v>
      </c>
      <c r="J13030" s="1"/>
      <c r="K13030" s="2"/>
      <c r="L13030">
        <v>13029</v>
      </c>
      <c r="M13030" s="1" t="s">
        <v>753</v>
      </c>
      <c r="N13030" s="1"/>
      <c r="O13030" s="2"/>
      <c r="P13030">
        <v>13029</v>
      </c>
      <c r="Q13030" s="1" t="s">
        <v>754</v>
      </c>
      <c r="R13030" s="1"/>
      <c r="S13030" s="2"/>
      <c r="T13030">
        <v>13029</v>
      </c>
      <c r="U13030" s="1" t="s">
        <v>178</v>
      </c>
      <c r="V13030" s="1"/>
      <c r="W13030" s="2"/>
      <c r="X13030">
        <v>13029</v>
      </c>
      <c r="Y13030" s="1" t="s">
        <v>179</v>
      </c>
      <c r="Z13030" s="1"/>
      <c r="AA13030" s="2"/>
    </row>
    <row r="13031" spans="8:27">
      <c r="H13031">
        <v>13030</v>
      </c>
      <c r="I13031" s="1" t="s">
        <v>752</v>
      </c>
      <c r="J13031" s="1"/>
      <c r="K13031" s="2"/>
      <c r="L13031">
        <v>13030</v>
      </c>
      <c r="M13031" s="1" t="s">
        <v>753</v>
      </c>
      <c r="N13031" s="1"/>
      <c r="O13031" s="2"/>
      <c r="P13031">
        <v>13030</v>
      </c>
      <c r="Q13031" s="1" t="s">
        <v>754</v>
      </c>
      <c r="R13031" s="1"/>
      <c r="S13031" s="2"/>
      <c r="T13031">
        <v>13030</v>
      </c>
      <c r="U13031" s="1" t="s">
        <v>178</v>
      </c>
      <c r="V13031" s="1"/>
      <c r="W13031" s="2"/>
      <c r="X13031">
        <v>13030</v>
      </c>
      <c r="Y13031" s="1" t="s">
        <v>179</v>
      </c>
      <c r="Z13031" s="1"/>
      <c r="AA13031" s="2"/>
    </row>
    <row r="13032" spans="8:27">
      <c r="H13032">
        <v>13031</v>
      </c>
      <c r="I13032" s="1" t="s">
        <v>752</v>
      </c>
      <c r="J13032" s="1"/>
      <c r="K13032" s="2"/>
      <c r="L13032">
        <v>13031</v>
      </c>
      <c r="M13032" s="1" t="s">
        <v>753</v>
      </c>
      <c r="N13032" s="1"/>
      <c r="O13032" s="2"/>
      <c r="P13032">
        <v>13031</v>
      </c>
      <c r="Q13032" s="1" t="s">
        <v>754</v>
      </c>
      <c r="R13032" s="1"/>
      <c r="S13032" s="2"/>
      <c r="T13032">
        <v>13031</v>
      </c>
      <c r="U13032" s="1" t="s">
        <v>178</v>
      </c>
      <c r="V13032" s="1"/>
      <c r="W13032" s="2"/>
      <c r="X13032">
        <v>13031</v>
      </c>
      <c r="Y13032" s="1" t="s">
        <v>179</v>
      </c>
      <c r="Z13032" s="1"/>
      <c r="AA13032" s="2"/>
    </row>
    <row r="13033" spans="8:27">
      <c r="H13033">
        <v>13032</v>
      </c>
      <c r="I13033" s="1" t="s">
        <v>752</v>
      </c>
      <c r="J13033" s="1"/>
      <c r="K13033" s="2"/>
      <c r="L13033">
        <v>13032</v>
      </c>
      <c r="M13033" s="1" t="s">
        <v>753</v>
      </c>
      <c r="N13033" s="1"/>
      <c r="O13033" s="2"/>
      <c r="P13033">
        <v>13032</v>
      </c>
      <c r="Q13033" s="1" t="s">
        <v>754</v>
      </c>
      <c r="R13033" s="1"/>
      <c r="S13033" s="2"/>
      <c r="T13033">
        <v>13032</v>
      </c>
      <c r="U13033" s="1" t="s">
        <v>178</v>
      </c>
      <c r="V13033" s="1"/>
      <c r="W13033" s="2"/>
      <c r="X13033">
        <v>13032</v>
      </c>
      <c r="Y13033" s="1" t="s">
        <v>179</v>
      </c>
      <c r="Z13033" s="1"/>
      <c r="AA13033" s="2"/>
    </row>
    <row r="13034" spans="8:27">
      <c r="H13034">
        <v>13033</v>
      </c>
      <c r="I13034" s="1" t="s">
        <v>752</v>
      </c>
      <c r="J13034" s="1"/>
      <c r="K13034" s="2"/>
      <c r="L13034">
        <v>13033</v>
      </c>
      <c r="M13034" s="1" t="s">
        <v>753</v>
      </c>
      <c r="N13034" s="1"/>
      <c r="O13034" s="2"/>
      <c r="P13034">
        <v>13033</v>
      </c>
      <c r="Q13034" s="1" t="s">
        <v>754</v>
      </c>
      <c r="R13034" s="1"/>
      <c r="S13034" s="2"/>
      <c r="T13034">
        <v>13033</v>
      </c>
      <c r="U13034" s="1" t="s">
        <v>178</v>
      </c>
      <c r="V13034" s="1"/>
      <c r="W13034" s="2"/>
      <c r="X13034">
        <v>13033</v>
      </c>
      <c r="Y13034" s="1" t="s">
        <v>179</v>
      </c>
      <c r="Z13034" s="1"/>
      <c r="AA13034" s="2"/>
    </row>
    <row r="13035" spans="8:27">
      <c r="H13035">
        <v>13034</v>
      </c>
      <c r="I13035" s="1" t="s">
        <v>752</v>
      </c>
      <c r="J13035" s="1"/>
      <c r="K13035" s="2"/>
      <c r="L13035">
        <v>13034</v>
      </c>
      <c r="M13035" s="1" t="s">
        <v>753</v>
      </c>
      <c r="N13035" s="1"/>
      <c r="O13035" s="2"/>
      <c r="P13035">
        <v>13034</v>
      </c>
      <c r="Q13035" s="1" t="s">
        <v>754</v>
      </c>
      <c r="R13035" s="1"/>
      <c r="S13035" s="2"/>
      <c r="T13035">
        <v>13034</v>
      </c>
      <c r="U13035" s="1" t="s">
        <v>178</v>
      </c>
      <c r="V13035" s="1"/>
      <c r="W13035" s="2"/>
      <c r="X13035">
        <v>13034</v>
      </c>
      <c r="Y13035" s="1" t="s">
        <v>179</v>
      </c>
      <c r="Z13035" s="1"/>
      <c r="AA13035" s="2"/>
    </row>
    <row r="13036" spans="8:27">
      <c r="H13036">
        <v>13035</v>
      </c>
      <c r="I13036" s="1" t="s">
        <v>752</v>
      </c>
      <c r="J13036" s="1"/>
      <c r="K13036" s="2"/>
      <c r="L13036">
        <v>13035</v>
      </c>
      <c r="M13036" s="1" t="s">
        <v>753</v>
      </c>
      <c r="N13036" s="1"/>
      <c r="O13036" s="2"/>
      <c r="P13036">
        <v>13035</v>
      </c>
      <c r="Q13036" s="1" t="s">
        <v>754</v>
      </c>
      <c r="R13036" s="1"/>
      <c r="S13036" s="2"/>
      <c r="T13036">
        <v>13035</v>
      </c>
      <c r="U13036" s="1" t="s">
        <v>178</v>
      </c>
      <c r="V13036" s="1"/>
      <c r="W13036" s="2"/>
      <c r="X13036">
        <v>13035</v>
      </c>
      <c r="Y13036" s="1" t="s">
        <v>179</v>
      </c>
      <c r="Z13036" s="1"/>
      <c r="AA13036" s="2"/>
    </row>
    <row r="13037" spans="8:27">
      <c r="H13037">
        <v>13036</v>
      </c>
      <c r="I13037" s="1" t="s">
        <v>752</v>
      </c>
      <c r="J13037" s="1"/>
      <c r="K13037" s="2"/>
      <c r="L13037">
        <v>13036</v>
      </c>
      <c r="M13037" s="1" t="s">
        <v>753</v>
      </c>
      <c r="N13037" s="1"/>
      <c r="O13037" s="2"/>
      <c r="P13037">
        <v>13036</v>
      </c>
      <c r="Q13037" s="1" t="s">
        <v>754</v>
      </c>
      <c r="R13037" s="1"/>
      <c r="S13037" s="2"/>
      <c r="T13037">
        <v>13036</v>
      </c>
      <c r="U13037" s="1" t="s">
        <v>178</v>
      </c>
      <c r="V13037" s="1"/>
      <c r="W13037" s="2"/>
      <c r="X13037">
        <v>13036</v>
      </c>
      <c r="Y13037" s="1" t="s">
        <v>179</v>
      </c>
      <c r="Z13037" s="1"/>
      <c r="AA13037" s="2"/>
    </row>
    <row r="13038" spans="8:27">
      <c r="H13038">
        <v>13037</v>
      </c>
      <c r="I13038" s="1" t="s">
        <v>752</v>
      </c>
      <c r="J13038" s="1"/>
      <c r="K13038" s="2"/>
      <c r="L13038">
        <v>13037</v>
      </c>
      <c r="M13038" s="1" t="s">
        <v>753</v>
      </c>
      <c r="N13038" s="1"/>
      <c r="O13038" s="2"/>
      <c r="P13038">
        <v>13037</v>
      </c>
      <c r="Q13038" s="1" t="s">
        <v>754</v>
      </c>
      <c r="R13038" s="1"/>
      <c r="S13038" s="2"/>
      <c r="T13038">
        <v>13037</v>
      </c>
      <c r="U13038" s="1" t="s">
        <v>178</v>
      </c>
      <c r="V13038" s="1"/>
      <c r="W13038" s="2"/>
      <c r="X13038">
        <v>13037</v>
      </c>
      <c r="Y13038" s="1" t="s">
        <v>179</v>
      </c>
      <c r="Z13038" s="1"/>
      <c r="AA13038" s="2"/>
    </row>
    <row r="13039" spans="8:27">
      <c r="H13039">
        <v>13038</v>
      </c>
      <c r="I13039" s="1" t="s">
        <v>752</v>
      </c>
      <c r="J13039" s="1"/>
      <c r="K13039" s="2"/>
      <c r="L13039">
        <v>13038</v>
      </c>
      <c r="M13039" s="1" t="s">
        <v>753</v>
      </c>
      <c r="N13039" s="1"/>
      <c r="O13039" s="2"/>
      <c r="P13039">
        <v>13038</v>
      </c>
      <c r="Q13039" s="1" t="s">
        <v>754</v>
      </c>
      <c r="R13039" s="1"/>
      <c r="S13039" s="2"/>
      <c r="T13039">
        <v>13038</v>
      </c>
      <c r="U13039" s="1" t="s">
        <v>178</v>
      </c>
      <c r="V13039" s="1"/>
      <c r="W13039" s="2"/>
      <c r="X13039">
        <v>13038</v>
      </c>
      <c r="Y13039" s="1" t="s">
        <v>179</v>
      </c>
      <c r="Z13039" s="1"/>
      <c r="AA13039" s="2"/>
    </row>
    <row r="13040" spans="8:27">
      <c r="H13040">
        <v>13039</v>
      </c>
      <c r="I13040" s="1" t="s">
        <v>752</v>
      </c>
      <c r="J13040" s="1"/>
      <c r="K13040" s="2"/>
      <c r="L13040">
        <v>13039</v>
      </c>
      <c r="M13040" s="1" t="s">
        <v>753</v>
      </c>
      <c r="N13040" s="1"/>
      <c r="O13040" s="2"/>
      <c r="P13040">
        <v>13039</v>
      </c>
      <c r="Q13040" s="1" t="s">
        <v>754</v>
      </c>
      <c r="R13040" s="1"/>
      <c r="S13040" s="2"/>
      <c r="T13040">
        <v>13039</v>
      </c>
      <c r="U13040" s="1" t="s">
        <v>178</v>
      </c>
      <c r="V13040" s="1"/>
      <c r="W13040" s="2"/>
      <c r="X13040">
        <v>13039</v>
      </c>
      <c r="Y13040" s="1" t="s">
        <v>179</v>
      </c>
      <c r="Z13040" s="1"/>
      <c r="AA13040" s="2"/>
    </row>
    <row r="13041" spans="8:27">
      <c r="H13041">
        <v>13040</v>
      </c>
      <c r="I13041" s="1" t="s">
        <v>752</v>
      </c>
      <c r="J13041" s="1"/>
      <c r="K13041" s="2"/>
      <c r="L13041">
        <v>13040</v>
      </c>
      <c r="M13041" s="1" t="s">
        <v>753</v>
      </c>
      <c r="N13041" s="1"/>
      <c r="O13041" s="2"/>
      <c r="P13041">
        <v>13040</v>
      </c>
      <c r="Q13041" s="1" t="s">
        <v>754</v>
      </c>
      <c r="R13041" s="1"/>
      <c r="S13041" s="2"/>
      <c r="T13041">
        <v>13040</v>
      </c>
      <c r="U13041" s="1" t="s">
        <v>178</v>
      </c>
      <c r="V13041" s="1"/>
      <c r="W13041" s="2"/>
      <c r="X13041">
        <v>13040</v>
      </c>
      <c r="Y13041" s="1" t="s">
        <v>179</v>
      </c>
      <c r="Z13041" s="1"/>
      <c r="AA13041" s="2"/>
    </row>
    <row r="13042" spans="8:27">
      <c r="H13042">
        <v>13041</v>
      </c>
      <c r="I13042" s="1" t="s">
        <v>752</v>
      </c>
      <c r="J13042" s="1"/>
      <c r="K13042" s="2"/>
      <c r="L13042">
        <v>13041</v>
      </c>
      <c r="M13042" s="1" t="s">
        <v>753</v>
      </c>
      <c r="N13042" s="1"/>
      <c r="O13042" s="2"/>
      <c r="P13042">
        <v>13041</v>
      </c>
      <c r="Q13042" s="1" t="s">
        <v>754</v>
      </c>
      <c r="R13042" s="1"/>
      <c r="S13042" s="2"/>
      <c r="T13042">
        <v>13041</v>
      </c>
      <c r="U13042" s="1" t="s">
        <v>178</v>
      </c>
      <c r="V13042" s="1"/>
      <c r="W13042" s="2"/>
      <c r="X13042">
        <v>13041</v>
      </c>
      <c r="Y13042" s="1" t="s">
        <v>179</v>
      </c>
      <c r="Z13042" s="1"/>
      <c r="AA13042" s="2"/>
    </row>
    <row r="13043" spans="8:27">
      <c r="H13043">
        <v>13042</v>
      </c>
      <c r="I13043" s="1" t="s">
        <v>752</v>
      </c>
      <c r="J13043" s="1"/>
      <c r="K13043" s="2"/>
      <c r="L13043">
        <v>13042</v>
      </c>
      <c r="M13043" s="1" t="s">
        <v>753</v>
      </c>
      <c r="N13043" s="1"/>
      <c r="O13043" s="2"/>
      <c r="P13043">
        <v>13042</v>
      </c>
      <c r="Q13043" s="1" t="s">
        <v>754</v>
      </c>
      <c r="R13043" s="1"/>
      <c r="S13043" s="2"/>
      <c r="T13043">
        <v>13042</v>
      </c>
      <c r="U13043" s="1" t="s">
        <v>178</v>
      </c>
      <c r="V13043" s="1"/>
      <c r="W13043" s="2"/>
      <c r="X13043">
        <v>13042</v>
      </c>
      <c r="Y13043" s="1" t="s">
        <v>179</v>
      </c>
      <c r="Z13043" s="1"/>
      <c r="AA13043" s="2"/>
    </row>
    <row r="13044" spans="8:27">
      <c r="H13044">
        <v>13043</v>
      </c>
      <c r="I13044" s="1" t="s">
        <v>752</v>
      </c>
      <c r="J13044" s="1"/>
      <c r="K13044" s="2"/>
      <c r="L13044">
        <v>13043</v>
      </c>
      <c r="M13044" s="1" t="s">
        <v>753</v>
      </c>
      <c r="N13044" s="1"/>
      <c r="O13044" s="2"/>
      <c r="P13044">
        <v>13043</v>
      </c>
      <c r="Q13044" s="1" t="s">
        <v>754</v>
      </c>
      <c r="R13044" s="1"/>
      <c r="S13044" s="2"/>
      <c r="T13044">
        <v>13043</v>
      </c>
      <c r="U13044" s="1" t="s">
        <v>178</v>
      </c>
      <c r="V13044" s="1"/>
      <c r="W13044" s="2"/>
      <c r="X13044">
        <v>13043</v>
      </c>
      <c r="Y13044" s="1" t="s">
        <v>179</v>
      </c>
      <c r="Z13044" s="1"/>
      <c r="AA13044" s="2"/>
    </row>
    <row r="13045" spans="8:27">
      <c r="H13045">
        <v>13044</v>
      </c>
      <c r="I13045" s="1" t="s">
        <v>752</v>
      </c>
      <c r="J13045" s="1"/>
      <c r="K13045" s="2"/>
      <c r="L13045">
        <v>13044</v>
      </c>
      <c r="M13045" s="1" t="s">
        <v>753</v>
      </c>
      <c r="N13045" s="1"/>
      <c r="O13045" s="2"/>
      <c r="P13045">
        <v>13044</v>
      </c>
      <c r="Q13045" s="1" t="s">
        <v>754</v>
      </c>
      <c r="R13045" s="1"/>
      <c r="S13045" s="2"/>
      <c r="T13045">
        <v>13044</v>
      </c>
      <c r="U13045" s="1" t="s">
        <v>178</v>
      </c>
      <c r="V13045" s="1"/>
      <c r="W13045" s="2"/>
      <c r="X13045">
        <v>13044</v>
      </c>
      <c r="Y13045" s="1" t="s">
        <v>179</v>
      </c>
      <c r="Z13045" s="1"/>
      <c r="AA13045" s="2"/>
    </row>
    <row r="13046" spans="8:27">
      <c r="H13046">
        <v>13045</v>
      </c>
      <c r="I13046" s="1" t="s">
        <v>752</v>
      </c>
      <c r="J13046" s="1"/>
      <c r="K13046" s="2"/>
      <c r="L13046">
        <v>13045</v>
      </c>
      <c r="M13046" s="1" t="s">
        <v>753</v>
      </c>
      <c r="N13046" s="1"/>
      <c r="O13046" s="2"/>
      <c r="P13046">
        <v>13045</v>
      </c>
      <c r="Q13046" s="1" t="s">
        <v>754</v>
      </c>
      <c r="R13046" s="1"/>
      <c r="S13046" s="2"/>
      <c r="T13046">
        <v>13045</v>
      </c>
      <c r="U13046" s="1" t="s">
        <v>178</v>
      </c>
      <c r="V13046" s="1"/>
      <c r="W13046" s="2"/>
      <c r="X13046">
        <v>13045</v>
      </c>
      <c r="Y13046" s="1" t="s">
        <v>179</v>
      </c>
      <c r="Z13046" s="1"/>
      <c r="AA13046" s="2"/>
    </row>
    <row r="13047" spans="8:27">
      <c r="H13047">
        <v>13046</v>
      </c>
      <c r="I13047" s="1" t="s">
        <v>752</v>
      </c>
      <c r="J13047" s="1"/>
      <c r="K13047" s="2"/>
      <c r="L13047">
        <v>13046</v>
      </c>
      <c r="M13047" s="1" t="s">
        <v>753</v>
      </c>
      <c r="N13047" s="1"/>
      <c r="O13047" s="2"/>
      <c r="P13047">
        <v>13046</v>
      </c>
      <c r="Q13047" s="1" t="s">
        <v>754</v>
      </c>
      <c r="R13047" s="1"/>
      <c r="S13047" s="2"/>
      <c r="T13047">
        <v>13046</v>
      </c>
      <c r="U13047" s="1" t="s">
        <v>178</v>
      </c>
      <c r="V13047" s="1"/>
      <c r="W13047" s="2"/>
      <c r="X13047">
        <v>13046</v>
      </c>
      <c r="Y13047" s="1" t="s">
        <v>179</v>
      </c>
      <c r="Z13047" s="1"/>
      <c r="AA13047" s="2"/>
    </row>
    <row r="13048" spans="8:27">
      <c r="H13048">
        <v>13047</v>
      </c>
      <c r="I13048" s="1" t="s">
        <v>752</v>
      </c>
      <c r="J13048" s="1"/>
      <c r="K13048" s="2"/>
      <c r="L13048">
        <v>13047</v>
      </c>
      <c r="M13048" s="1" t="s">
        <v>753</v>
      </c>
      <c r="N13048" s="1"/>
      <c r="O13048" s="2"/>
      <c r="P13048">
        <v>13047</v>
      </c>
      <c r="Q13048" s="1" t="s">
        <v>754</v>
      </c>
      <c r="R13048" s="1"/>
      <c r="S13048" s="2"/>
      <c r="T13048">
        <v>13047</v>
      </c>
      <c r="U13048" s="1" t="s">
        <v>178</v>
      </c>
      <c r="V13048" s="1"/>
      <c r="W13048" s="2"/>
      <c r="X13048">
        <v>13047</v>
      </c>
      <c r="Y13048" s="1" t="s">
        <v>179</v>
      </c>
      <c r="Z13048" s="1"/>
      <c r="AA13048" s="2"/>
    </row>
    <row r="13049" spans="8:27">
      <c r="H13049">
        <v>13048</v>
      </c>
      <c r="I13049" s="1" t="s">
        <v>752</v>
      </c>
      <c r="J13049" s="1"/>
      <c r="K13049" s="2"/>
      <c r="L13049">
        <v>13048</v>
      </c>
      <c r="M13049" s="1" t="s">
        <v>753</v>
      </c>
      <c r="N13049" s="1"/>
      <c r="O13049" s="2"/>
      <c r="P13049">
        <v>13048</v>
      </c>
      <c r="Q13049" s="1" t="s">
        <v>754</v>
      </c>
      <c r="R13049" s="1"/>
      <c r="S13049" s="2"/>
      <c r="T13049">
        <v>13048</v>
      </c>
      <c r="U13049" s="1" t="s">
        <v>178</v>
      </c>
      <c r="V13049" s="1"/>
      <c r="W13049" s="2"/>
      <c r="X13049">
        <v>13048</v>
      </c>
      <c r="Y13049" s="1" t="s">
        <v>179</v>
      </c>
      <c r="Z13049" s="1"/>
      <c r="AA13049" s="2"/>
    </row>
    <row r="13050" spans="8:27">
      <c r="H13050">
        <v>13049</v>
      </c>
      <c r="I13050" s="1" t="s">
        <v>752</v>
      </c>
      <c r="J13050" s="1"/>
      <c r="K13050" s="2"/>
      <c r="L13050">
        <v>13049</v>
      </c>
      <c r="M13050" s="1" t="s">
        <v>753</v>
      </c>
      <c r="N13050" s="1"/>
      <c r="O13050" s="2"/>
      <c r="P13050">
        <v>13049</v>
      </c>
      <c r="Q13050" s="1" t="s">
        <v>754</v>
      </c>
      <c r="R13050" s="1"/>
      <c r="S13050" s="2"/>
      <c r="T13050">
        <v>13049</v>
      </c>
      <c r="U13050" s="1" t="s">
        <v>178</v>
      </c>
      <c r="V13050" s="1"/>
      <c r="W13050" s="2"/>
      <c r="X13050">
        <v>13049</v>
      </c>
      <c r="Y13050" s="1" t="s">
        <v>179</v>
      </c>
      <c r="Z13050" s="1"/>
      <c r="AA13050" s="2"/>
    </row>
    <row r="13051" spans="8:27">
      <c r="H13051">
        <v>13050</v>
      </c>
      <c r="I13051" s="1" t="s">
        <v>752</v>
      </c>
      <c r="J13051" s="1"/>
      <c r="K13051" s="2"/>
      <c r="L13051">
        <v>13050</v>
      </c>
      <c r="M13051" s="1" t="s">
        <v>753</v>
      </c>
      <c r="N13051" s="1"/>
      <c r="O13051" s="2"/>
      <c r="P13051">
        <v>13050</v>
      </c>
      <c r="Q13051" s="1" t="s">
        <v>754</v>
      </c>
      <c r="R13051" s="1"/>
      <c r="S13051" s="2"/>
      <c r="T13051">
        <v>13050</v>
      </c>
      <c r="U13051" s="1" t="s">
        <v>178</v>
      </c>
      <c r="V13051" s="1"/>
      <c r="W13051" s="2"/>
      <c r="X13051">
        <v>13050</v>
      </c>
      <c r="Y13051" s="1" t="s">
        <v>179</v>
      </c>
      <c r="Z13051" s="1"/>
      <c r="AA13051" s="2"/>
    </row>
    <row r="13052" spans="8:27">
      <c r="H13052">
        <v>13051</v>
      </c>
      <c r="I13052" s="1" t="s">
        <v>752</v>
      </c>
      <c r="J13052" s="1"/>
      <c r="K13052" s="2"/>
      <c r="L13052">
        <v>13051</v>
      </c>
      <c r="M13052" s="1" t="s">
        <v>753</v>
      </c>
      <c r="N13052" s="1"/>
      <c r="O13052" s="2"/>
      <c r="P13052">
        <v>13051</v>
      </c>
      <c r="Q13052" s="1" t="s">
        <v>754</v>
      </c>
      <c r="R13052" s="1"/>
      <c r="S13052" s="2"/>
      <c r="T13052">
        <v>13051</v>
      </c>
      <c r="U13052" s="1" t="s">
        <v>178</v>
      </c>
      <c r="V13052" s="1"/>
      <c r="W13052" s="2"/>
      <c r="X13052">
        <v>13051</v>
      </c>
      <c r="Y13052" s="1" t="s">
        <v>179</v>
      </c>
      <c r="Z13052" s="1"/>
      <c r="AA13052" s="2"/>
    </row>
    <row r="13053" spans="8:27">
      <c r="H13053">
        <v>13052</v>
      </c>
      <c r="I13053" s="1" t="s">
        <v>752</v>
      </c>
      <c r="J13053" s="1"/>
      <c r="K13053" s="2"/>
      <c r="L13053">
        <v>13052</v>
      </c>
      <c r="M13053" s="1" t="s">
        <v>753</v>
      </c>
      <c r="N13053" s="1"/>
      <c r="O13053" s="2"/>
      <c r="P13053">
        <v>13052</v>
      </c>
      <c r="Q13053" s="1" t="s">
        <v>754</v>
      </c>
      <c r="R13053" s="1"/>
      <c r="S13053" s="2"/>
      <c r="T13053">
        <v>13052</v>
      </c>
      <c r="U13053" s="1" t="s">
        <v>178</v>
      </c>
      <c r="V13053" s="1"/>
      <c r="W13053" s="2"/>
      <c r="X13053">
        <v>13052</v>
      </c>
      <c r="Y13053" s="1" t="s">
        <v>179</v>
      </c>
      <c r="Z13053" s="1"/>
      <c r="AA13053" s="2"/>
    </row>
    <row r="13054" spans="8:27">
      <c r="H13054">
        <v>13053</v>
      </c>
      <c r="I13054" s="1" t="s">
        <v>752</v>
      </c>
      <c r="J13054" s="1"/>
      <c r="K13054" s="2"/>
      <c r="L13054">
        <v>13053</v>
      </c>
      <c r="M13054" s="1" t="s">
        <v>753</v>
      </c>
      <c r="N13054" s="1"/>
      <c r="O13054" s="2"/>
      <c r="P13054">
        <v>13053</v>
      </c>
      <c r="Q13054" s="1" t="s">
        <v>754</v>
      </c>
      <c r="R13054" s="1"/>
      <c r="S13054" s="2"/>
      <c r="T13054">
        <v>13053</v>
      </c>
      <c r="U13054" s="1" t="s">
        <v>178</v>
      </c>
      <c r="V13054" s="1"/>
      <c r="W13054" s="2"/>
      <c r="X13054">
        <v>13053</v>
      </c>
      <c r="Y13054" s="1" t="s">
        <v>179</v>
      </c>
      <c r="Z13054" s="1"/>
      <c r="AA13054" s="2"/>
    </row>
    <row r="13055" spans="8:27">
      <c r="H13055">
        <v>13054</v>
      </c>
      <c r="I13055" s="1" t="s">
        <v>752</v>
      </c>
      <c r="J13055" s="1"/>
      <c r="K13055" s="2"/>
      <c r="L13055">
        <v>13054</v>
      </c>
      <c r="M13055" s="1" t="s">
        <v>753</v>
      </c>
      <c r="N13055" s="1"/>
      <c r="O13055" s="2"/>
      <c r="P13055">
        <v>13054</v>
      </c>
      <c r="Q13055" s="1" t="s">
        <v>754</v>
      </c>
      <c r="R13055" s="1"/>
      <c r="S13055" s="2"/>
      <c r="T13055">
        <v>13054</v>
      </c>
      <c r="U13055" s="1" t="s">
        <v>178</v>
      </c>
      <c r="V13055" s="1"/>
      <c r="W13055" s="2"/>
      <c r="X13055">
        <v>13054</v>
      </c>
      <c r="Y13055" s="1" t="s">
        <v>179</v>
      </c>
      <c r="Z13055" s="1"/>
      <c r="AA13055" s="2"/>
    </row>
    <row r="13056" spans="8:27">
      <c r="H13056">
        <v>13055</v>
      </c>
      <c r="I13056" s="1" t="s">
        <v>752</v>
      </c>
      <c r="J13056" s="1"/>
      <c r="K13056" s="2"/>
      <c r="L13056">
        <v>13055</v>
      </c>
      <c r="M13056" s="1" t="s">
        <v>753</v>
      </c>
      <c r="N13056" s="1"/>
      <c r="O13056" s="2"/>
      <c r="P13056">
        <v>13055</v>
      </c>
      <c r="Q13056" s="1" t="s">
        <v>754</v>
      </c>
      <c r="R13056" s="1"/>
      <c r="S13056" s="2"/>
      <c r="T13056">
        <v>13055</v>
      </c>
      <c r="U13056" s="1" t="s">
        <v>178</v>
      </c>
      <c r="V13056" s="1"/>
      <c r="W13056" s="2"/>
      <c r="X13056">
        <v>13055</v>
      </c>
      <c r="Y13056" s="1" t="s">
        <v>179</v>
      </c>
      <c r="Z13056" s="1"/>
      <c r="AA13056" s="2"/>
    </row>
    <row r="13057" spans="8:27">
      <c r="H13057">
        <v>13056</v>
      </c>
      <c r="I13057" s="1" t="s">
        <v>752</v>
      </c>
      <c r="J13057" s="1"/>
      <c r="K13057" s="2"/>
      <c r="L13057">
        <v>13056</v>
      </c>
      <c r="M13057" s="1" t="s">
        <v>753</v>
      </c>
      <c r="N13057" s="1"/>
      <c r="O13057" s="2"/>
      <c r="P13057">
        <v>13056</v>
      </c>
      <c r="Q13057" s="1" t="s">
        <v>754</v>
      </c>
      <c r="R13057" s="1"/>
      <c r="S13057" s="2"/>
      <c r="T13057">
        <v>13056</v>
      </c>
      <c r="U13057" s="1" t="s">
        <v>178</v>
      </c>
      <c r="V13057" s="1"/>
      <c r="W13057" s="2"/>
      <c r="X13057">
        <v>13056</v>
      </c>
      <c r="Y13057" s="1" t="s">
        <v>179</v>
      </c>
      <c r="Z13057" s="1"/>
      <c r="AA13057" s="2"/>
    </row>
    <row r="13058" spans="8:27">
      <c r="H13058">
        <v>13057</v>
      </c>
      <c r="I13058" s="1" t="s">
        <v>752</v>
      </c>
      <c r="J13058" s="1"/>
      <c r="K13058" s="2"/>
      <c r="L13058">
        <v>13057</v>
      </c>
      <c r="M13058" s="1" t="s">
        <v>753</v>
      </c>
      <c r="N13058" s="1"/>
      <c r="O13058" s="2"/>
      <c r="P13058">
        <v>13057</v>
      </c>
      <c r="Q13058" s="1" t="s">
        <v>754</v>
      </c>
      <c r="R13058" s="1"/>
      <c r="S13058" s="2"/>
      <c r="T13058">
        <v>13057</v>
      </c>
      <c r="U13058" s="1" t="s">
        <v>178</v>
      </c>
      <c r="V13058" s="1"/>
      <c r="W13058" s="2"/>
      <c r="X13058">
        <v>13057</v>
      </c>
      <c r="Y13058" s="1" t="s">
        <v>179</v>
      </c>
      <c r="Z13058" s="1"/>
      <c r="AA13058" s="2"/>
    </row>
    <row r="13059" spans="8:27">
      <c r="H13059">
        <v>13058</v>
      </c>
      <c r="I13059" s="1" t="s">
        <v>752</v>
      </c>
      <c r="J13059" s="1"/>
      <c r="K13059" s="2"/>
      <c r="L13059">
        <v>13058</v>
      </c>
      <c r="M13059" s="1" t="s">
        <v>753</v>
      </c>
      <c r="N13059" s="1"/>
      <c r="O13059" s="2"/>
      <c r="P13059">
        <v>13058</v>
      </c>
      <c r="Q13059" s="1" t="s">
        <v>754</v>
      </c>
      <c r="R13059" s="1"/>
      <c r="S13059" s="2"/>
      <c r="T13059">
        <v>13058</v>
      </c>
      <c r="U13059" s="1" t="s">
        <v>178</v>
      </c>
      <c r="V13059" s="1"/>
      <c r="W13059" s="2"/>
      <c r="X13059">
        <v>13058</v>
      </c>
      <c r="Y13059" s="1" t="s">
        <v>179</v>
      </c>
      <c r="Z13059" s="1"/>
      <c r="AA13059" s="2"/>
    </row>
    <row r="13060" spans="8:27">
      <c r="H13060">
        <v>13059</v>
      </c>
      <c r="I13060" s="1" t="s">
        <v>752</v>
      </c>
      <c r="J13060" s="1"/>
      <c r="K13060" s="2"/>
      <c r="L13060">
        <v>13059</v>
      </c>
      <c r="M13060" s="1" t="s">
        <v>753</v>
      </c>
      <c r="N13060" s="1"/>
      <c r="O13060" s="2"/>
      <c r="P13060">
        <v>13059</v>
      </c>
      <c r="Q13060" s="1" t="s">
        <v>754</v>
      </c>
      <c r="R13060" s="1"/>
      <c r="S13060" s="2"/>
      <c r="T13060">
        <v>13059</v>
      </c>
      <c r="U13060" s="1" t="s">
        <v>178</v>
      </c>
      <c r="V13060" s="1"/>
      <c r="W13060" s="2"/>
      <c r="X13060">
        <v>13059</v>
      </c>
      <c r="Y13060" s="1" t="s">
        <v>179</v>
      </c>
      <c r="Z13060" s="1"/>
      <c r="AA13060" s="2"/>
    </row>
    <row r="13061" spans="8:27">
      <c r="H13061">
        <v>13060</v>
      </c>
      <c r="I13061" s="1" t="s">
        <v>752</v>
      </c>
      <c r="J13061" s="1"/>
      <c r="K13061" s="2"/>
      <c r="L13061">
        <v>13060</v>
      </c>
      <c r="M13061" s="1" t="s">
        <v>753</v>
      </c>
      <c r="N13061" s="1"/>
      <c r="O13061" s="2"/>
      <c r="P13061">
        <v>13060</v>
      </c>
      <c r="Q13061" s="1" t="s">
        <v>754</v>
      </c>
      <c r="R13061" s="1"/>
      <c r="S13061" s="2"/>
      <c r="T13061">
        <v>13060</v>
      </c>
      <c r="U13061" s="1" t="s">
        <v>178</v>
      </c>
      <c r="V13061" s="1"/>
      <c r="W13061" s="2"/>
      <c r="X13061">
        <v>13060</v>
      </c>
      <c r="Y13061" s="1" t="s">
        <v>179</v>
      </c>
      <c r="Z13061" s="1"/>
      <c r="AA13061" s="2"/>
    </row>
    <row r="13062" spans="8:27">
      <c r="H13062">
        <v>13061</v>
      </c>
      <c r="I13062" s="1" t="s">
        <v>752</v>
      </c>
      <c r="J13062" s="1"/>
      <c r="K13062" s="2"/>
      <c r="L13062">
        <v>13061</v>
      </c>
      <c r="M13062" s="1" t="s">
        <v>753</v>
      </c>
      <c r="N13062" s="1"/>
      <c r="O13062" s="2"/>
      <c r="P13062">
        <v>13061</v>
      </c>
      <c r="Q13062" s="1" t="s">
        <v>754</v>
      </c>
      <c r="R13062" s="1"/>
      <c r="S13062" s="2"/>
      <c r="T13062">
        <v>13061</v>
      </c>
      <c r="U13062" s="1" t="s">
        <v>178</v>
      </c>
      <c r="V13062" s="1"/>
      <c r="W13062" s="2"/>
      <c r="X13062">
        <v>13061</v>
      </c>
      <c r="Y13062" s="1" t="s">
        <v>179</v>
      </c>
      <c r="Z13062" s="1"/>
      <c r="AA13062" s="2"/>
    </row>
    <row r="13063" spans="8:27">
      <c r="H13063">
        <v>13062</v>
      </c>
      <c r="I13063" s="1" t="s">
        <v>752</v>
      </c>
      <c r="J13063" s="1"/>
      <c r="K13063" s="2"/>
      <c r="L13063">
        <v>13062</v>
      </c>
      <c r="M13063" s="1" t="s">
        <v>753</v>
      </c>
      <c r="N13063" s="1"/>
      <c r="O13063" s="2"/>
      <c r="P13063">
        <v>13062</v>
      </c>
      <c r="Q13063" s="1" t="s">
        <v>754</v>
      </c>
      <c r="R13063" s="1"/>
      <c r="S13063" s="2"/>
      <c r="T13063">
        <v>13062</v>
      </c>
      <c r="U13063" s="1" t="s">
        <v>178</v>
      </c>
      <c r="V13063" s="1"/>
      <c r="W13063" s="2"/>
      <c r="X13063">
        <v>13062</v>
      </c>
      <c r="Y13063" s="1" t="s">
        <v>179</v>
      </c>
      <c r="Z13063" s="1"/>
      <c r="AA13063" s="2"/>
    </row>
    <row r="13064" spans="8:27">
      <c r="H13064">
        <v>13063</v>
      </c>
      <c r="I13064" s="1" t="s">
        <v>752</v>
      </c>
      <c r="J13064" s="1"/>
      <c r="K13064" s="2"/>
      <c r="L13064">
        <v>13063</v>
      </c>
      <c r="M13064" s="1" t="s">
        <v>753</v>
      </c>
      <c r="N13064" s="1"/>
      <c r="O13064" s="2"/>
      <c r="P13064">
        <v>13063</v>
      </c>
      <c r="Q13064" s="1" t="s">
        <v>754</v>
      </c>
      <c r="R13064" s="1"/>
      <c r="S13064" s="2"/>
      <c r="T13064">
        <v>13063</v>
      </c>
      <c r="U13064" s="1" t="s">
        <v>178</v>
      </c>
      <c r="V13064" s="1"/>
      <c r="W13064" s="2"/>
      <c r="X13064">
        <v>13063</v>
      </c>
      <c r="Y13064" s="1" t="s">
        <v>179</v>
      </c>
      <c r="Z13064" s="1"/>
      <c r="AA13064" s="2"/>
    </row>
    <row r="13065" spans="8:27">
      <c r="H13065">
        <v>13064</v>
      </c>
      <c r="I13065" s="1" t="s">
        <v>752</v>
      </c>
      <c r="J13065" s="1"/>
      <c r="K13065" s="2"/>
      <c r="L13065">
        <v>13064</v>
      </c>
      <c r="M13065" s="1" t="s">
        <v>753</v>
      </c>
      <c r="N13065" s="1"/>
      <c r="O13065" s="2"/>
      <c r="P13065">
        <v>13064</v>
      </c>
      <c r="Q13065" s="1" t="s">
        <v>754</v>
      </c>
      <c r="R13065" s="1"/>
      <c r="S13065" s="2"/>
      <c r="T13065">
        <v>13064</v>
      </c>
      <c r="U13065" s="1" t="s">
        <v>178</v>
      </c>
      <c r="V13065" s="1"/>
      <c r="W13065" s="2"/>
      <c r="X13065">
        <v>13064</v>
      </c>
      <c r="Y13065" s="1" t="s">
        <v>179</v>
      </c>
      <c r="Z13065" s="1"/>
      <c r="AA13065" s="2"/>
    </row>
    <row r="13066" spans="8:27">
      <c r="H13066">
        <v>13065</v>
      </c>
      <c r="I13066" s="1" t="s">
        <v>752</v>
      </c>
      <c r="J13066" s="1"/>
      <c r="K13066" s="2"/>
      <c r="L13066">
        <v>13065</v>
      </c>
      <c r="M13066" s="1" t="s">
        <v>753</v>
      </c>
      <c r="N13066" s="1"/>
      <c r="O13066" s="2"/>
      <c r="P13066">
        <v>13065</v>
      </c>
      <c r="Q13066" s="1" t="s">
        <v>754</v>
      </c>
      <c r="R13066" s="1"/>
      <c r="S13066" s="2"/>
      <c r="T13066">
        <v>13065</v>
      </c>
      <c r="U13066" s="1" t="s">
        <v>178</v>
      </c>
      <c r="V13066" s="1"/>
      <c r="W13066" s="2"/>
      <c r="X13066">
        <v>13065</v>
      </c>
      <c r="Y13066" s="1" t="s">
        <v>179</v>
      </c>
      <c r="Z13066" s="1"/>
      <c r="AA13066" s="2"/>
    </row>
    <row r="13067" spans="8:27">
      <c r="H13067">
        <v>13066</v>
      </c>
      <c r="I13067" s="1" t="s">
        <v>752</v>
      </c>
      <c r="J13067" s="1"/>
      <c r="K13067" s="2"/>
      <c r="L13067">
        <v>13066</v>
      </c>
      <c r="M13067" s="1" t="s">
        <v>753</v>
      </c>
      <c r="N13067" s="1"/>
      <c r="O13067" s="2"/>
      <c r="P13067">
        <v>13066</v>
      </c>
      <c r="Q13067" s="1" t="s">
        <v>754</v>
      </c>
      <c r="R13067" s="1"/>
      <c r="S13067" s="2"/>
      <c r="T13067">
        <v>13066</v>
      </c>
      <c r="U13067" s="1" t="s">
        <v>178</v>
      </c>
      <c r="V13067" s="1"/>
      <c r="W13067" s="2"/>
      <c r="X13067">
        <v>13066</v>
      </c>
      <c r="Y13067" s="1" t="s">
        <v>179</v>
      </c>
      <c r="Z13067" s="1"/>
      <c r="AA13067" s="2"/>
    </row>
    <row r="13068" spans="8:27">
      <c r="H13068">
        <v>13067</v>
      </c>
      <c r="I13068" s="1" t="s">
        <v>752</v>
      </c>
      <c r="J13068" s="1"/>
      <c r="K13068" s="2"/>
      <c r="L13068">
        <v>13067</v>
      </c>
      <c r="M13068" s="1" t="s">
        <v>753</v>
      </c>
      <c r="N13068" s="1"/>
      <c r="O13068" s="2"/>
      <c r="P13068">
        <v>13067</v>
      </c>
      <c r="Q13068" s="1" t="s">
        <v>754</v>
      </c>
      <c r="R13068" s="1"/>
      <c r="S13068" s="2"/>
      <c r="T13068">
        <v>13067</v>
      </c>
      <c r="U13068" s="1" t="s">
        <v>178</v>
      </c>
      <c r="V13068" s="1"/>
      <c r="W13068" s="2"/>
      <c r="X13068">
        <v>13067</v>
      </c>
      <c r="Y13068" s="1" t="s">
        <v>179</v>
      </c>
      <c r="Z13068" s="1"/>
      <c r="AA13068" s="2"/>
    </row>
    <row r="13069" spans="8:27">
      <c r="H13069">
        <v>13068</v>
      </c>
      <c r="I13069" s="1" t="s">
        <v>752</v>
      </c>
      <c r="J13069" s="1"/>
      <c r="K13069" s="2"/>
      <c r="L13069">
        <v>13068</v>
      </c>
      <c r="M13069" s="1" t="s">
        <v>753</v>
      </c>
      <c r="N13069" s="1"/>
      <c r="O13069" s="2"/>
      <c r="P13069">
        <v>13068</v>
      </c>
      <c r="Q13069" s="1" t="s">
        <v>754</v>
      </c>
      <c r="R13069" s="1"/>
      <c r="S13069" s="2"/>
      <c r="T13069">
        <v>13068</v>
      </c>
      <c r="U13069" s="1" t="s">
        <v>178</v>
      </c>
      <c r="V13069" s="1"/>
      <c r="W13069" s="2"/>
      <c r="X13069">
        <v>13068</v>
      </c>
      <c r="Y13069" s="1" t="s">
        <v>179</v>
      </c>
      <c r="Z13069" s="1"/>
      <c r="AA13069" s="2"/>
    </row>
    <row r="13070" spans="8:27">
      <c r="H13070">
        <v>13069</v>
      </c>
      <c r="I13070" s="1" t="s">
        <v>752</v>
      </c>
      <c r="J13070" s="1"/>
      <c r="K13070" s="2"/>
      <c r="L13070">
        <v>13069</v>
      </c>
      <c r="M13070" s="1" t="s">
        <v>753</v>
      </c>
      <c r="N13070" s="1"/>
      <c r="O13070" s="2"/>
      <c r="P13070">
        <v>13069</v>
      </c>
      <c r="Q13070" s="1" t="s">
        <v>754</v>
      </c>
      <c r="R13070" s="1"/>
      <c r="S13070" s="2"/>
      <c r="T13070">
        <v>13069</v>
      </c>
      <c r="U13070" s="1" t="s">
        <v>178</v>
      </c>
      <c r="V13070" s="1"/>
      <c r="W13070" s="2"/>
      <c r="X13070">
        <v>13069</v>
      </c>
      <c r="Y13070" s="1" t="s">
        <v>179</v>
      </c>
      <c r="Z13070" s="1"/>
      <c r="AA13070" s="2"/>
    </row>
    <row r="13071" spans="8:27">
      <c r="H13071">
        <v>13070</v>
      </c>
      <c r="I13071" s="1" t="s">
        <v>752</v>
      </c>
      <c r="J13071" s="1"/>
      <c r="K13071" s="2"/>
      <c r="L13071">
        <v>13070</v>
      </c>
      <c r="M13071" s="1" t="s">
        <v>753</v>
      </c>
      <c r="N13071" s="1"/>
      <c r="O13071" s="2"/>
      <c r="P13071">
        <v>13070</v>
      </c>
      <c r="Q13071" s="1" t="s">
        <v>754</v>
      </c>
      <c r="R13071" s="1"/>
      <c r="S13071" s="2"/>
      <c r="T13071">
        <v>13070</v>
      </c>
      <c r="U13071" s="1" t="s">
        <v>178</v>
      </c>
      <c r="V13071" s="1"/>
      <c r="W13071" s="2"/>
      <c r="X13071">
        <v>13070</v>
      </c>
      <c r="Y13071" s="1" t="s">
        <v>179</v>
      </c>
      <c r="Z13071" s="1"/>
      <c r="AA13071" s="2"/>
    </row>
    <row r="13072" spans="8:27">
      <c r="H13072">
        <v>13071</v>
      </c>
      <c r="I13072" s="1" t="s">
        <v>752</v>
      </c>
      <c r="J13072" s="1"/>
      <c r="K13072" s="2"/>
      <c r="L13072">
        <v>13071</v>
      </c>
      <c r="M13072" s="1" t="s">
        <v>753</v>
      </c>
      <c r="N13072" s="1"/>
      <c r="O13072" s="2"/>
      <c r="P13072">
        <v>13071</v>
      </c>
      <c r="Q13072" s="1" t="s">
        <v>754</v>
      </c>
      <c r="R13072" s="1"/>
      <c r="S13072" s="2"/>
      <c r="T13072">
        <v>13071</v>
      </c>
      <c r="U13072" s="1" t="s">
        <v>178</v>
      </c>
      <c r="V13072" s="1"/>
      <c r="W13072" s="2"/>
      <c r="X13072">
        <v>13071</v>
      </c>
      <c r="Y13072" s="1" t="s">
        <v>179</v>
      </c>
      <c r="Z13072" s="1"/>
      <c r="AA13072" s="2"/>
    </row>
    <row r="13073" spans="8:27">
      <c r="H13073">
        <v>13072</v>
      </c>
      <c r="I13073" s="1" t="s">
        <v>752</v>
      </c>
      <c r="J13073" s="1"/>
      <c r="K13073" s="2"/>
      <c r="L13073">
        <v>13072</v>
      </c>
      <c r="M13073" s="1" t="s">
        <v>753</v>
      </c>
      <c r="N13073" s="1"/>
      <c r="O13073" s="2"/>
      <c r="P13073">
        <v>13072</v>
      </c>
      <c r="Q13073" s="1" t="s">
        <v>754</v>
      </c>
      <c r="R13073" s="1"/>
      <c r="S13073" s="2"/>
      <c r="T13073">
        <v>13072</v>
      </c>
      <c r="U13073" s="1" t="s">
        <v>178</v>
      </c>
      <c r="V13073" s="1"/>
      <c r="W13073" s="2"/>
      <c r="X13073">
        <v>13072</v>
      </c>
      <c r="Y13073" s="1" t="s">
        <v>179</v>
      </c>
      <c r="Z13073" s="1"/>
      <c r="AA13073" s="2"/>
    </row>
    <row r="13074" spans="8:27">
      <c r="H13074">
        <v>13073</v>
      </c>
      <c r="I13074" s="1" t="s">
        <v>752</v>
      </c>
      <c r="J13074" s="1"/>
      <c r="K13074" s="2"/>
      <c r="L13074">
        <v>13073</v>
      </c>
      <c r="M13074" s="1" t="s">
        <v>753</v>
      </c>
      <c r="N13074" s="1"/>
      <c r="O13074" s="2"/>
      <c r="P13074">
        <v>13073</v>
      </c>
      <c r="Q13074" s="1" t="s">
        <v>754</v>
      </c>
      <c r="R13074" s="1"/>
      <c r="S13074" s="2"/>
      <c r="T13074">
        <v>13073</v>
      </c>
      <c r="U13074" s="1" t="s">
        <v>178</v>
      </c>
      <c r="V13074" s="1"/>
      <c r="W13074" s="2"/>
      <c r="X13074">
        <v>13073</v>
      </c>
      <c r="Y13074" s="1" t="s">
        <v>179</v>
      </c>
      <c r="Z13074" s="1"/>
      <c r="AA13074" s="2"/>
    </row>
    <row r="13075" spans="8:27">
      <c r="H13075">
        <v>13074</v>
      </c>
      <c r="I13075" s="1" t="s">
        <v>752</v>
      </c>
      <c r="J13075" s="1"/>
      <c r="K13075" s="2"/>
      <c r="L13075">
        <v>13074</v>
      </c>
      <c r="M13075" s="1" t="s">
        <v>753</v>
      </c>
      <c r="N13075" s="1"/>
      <c r="O13075" s="2"/>
      <c r="P13075">
        <v>13074</v>
      </c>
      <c r="Q13075" s="1" t="s">
        <v>754</v>
      </c>
      <c r="R13075" s="1"/>
      <c r="S13075" s="2"/>
      <c r="T13075">
        <v>13074</v>
      </c>
      <c r="U13075" s="1" t="s">
        <v>178</v>
      </c>
      <c r="V13075" s="1"/>
      <c r="W13075" s="2"/>
      <c r="X13075">
        <v>13074</v>
      </c>
      <c r="Y13075" s="1" t="s">
        <v>179</v>
      </c>
      <c r="Z13075" s="1"/>
      <c r="AA13075" s="2"/>
    </row>
    <row r="13076" spans="8:27">
      <c r="H13076">
        <v>13075</v>
      </c>
      <c r="I13076" s="1" t="s">
        <v>752</v>
      </c>
      <c r="J13076" s="1"/>
      <c r="K13076" s="2"/>
      <c r="L13076">
        <v>13075</v>
      </c>
      <c r="M13076" s="1" t="s">
        <v>753</v>
      </c>
      <c r="N13076" s="1"/>
      <c r="O13076" s="2"/>
      <c r="P13076">
        <v>13075</v>
      </c>
      <c r="Q13076" s="1" t="s">
        <v>754</v>
      </c>
      <c r="R13076" s="1"/>
      <c r="S13076" s="2"/>
      <c r="T13076">
        <v>13075</v>
      </c>
      <c r="U13076" s="1" t="s">
        <v>178</v>
      </c>
      <c r="V13076" s="1"/>
      <c r="W13076" s="2"/>
      <c r="X13076">
        <v>13075</v>
      </c>
      <c r="Y13076" s="1" t="s">
        <v>179</v>
      </c>
      <c r="Z13076" s="1"/>
      <c r="AA13076" s="2"/>
    </row>
    <row r="13077" spans="8:27">
      <c r="H13077">
        <v>13076</v>
      </c>
      <c r="I13077" s="1" t="s">
        <v>752</v>
      </c>
      <c r="J13077" s="1"/>
      <c r="K13077" s="2"/>
      <c r="L13077">
        <v>13076</v>
      </c>
      <c r="M13077" s="1" t="s">
        <v>753</v>
      </c>
      <c r="N13077" s="1"/>
      <c r="O13077" s="2"/>
      <c r="P13077">
        <v>13076</v>
      </c>
      <c r="Q13077" s="1" t="s">
        <v>754</v>
      </c>
      <c r="R13077" s="1"/>
      <c r="S13077" s="2"/>
      <c r="T13077">
        <v>13076</v>
      </c>
      <c r="U13077" s="1" t="s">
        <v>178</v>
      </c>
      <c r="V13077" s="1"/>
      <c r="W13077" s="2"/>
      <c r="X13077">
        <v>13076</v>
      </c>
      <c r="Y13077" s="1" t="s">
        <v>179</v>
      </c>
      <c r="Z13077" s="1"/>
      <c r="AA13077" s="2"/>
    </row>
    <row r="13078" spans="8:27">
      <c r="H13078">
        <v>13077</v>
      </c>
      <c r="I13078" s="1" t="s">
        <v>752</v>
      </c>
      <c r="J13078" s="1"/>
      <c r="K13078" s="2"/>
      <c r="L13078">
        <v>13077</v>
      </c>
      <c r="M13078" s="1" t="s">
        <v>753</v>
      </c>
      <c r="N13078" s="1"/>
      <c r="O13078" s="2"/>
      <c r="P13078">
        <v>13077</v>
      </c>
      <c r="Q13078" s="1" t="s">
        <v>754</v>
      </c>
      <c r="R13078" s="1"/>
      <c r="S13078" s="2"/>
      <c r="T13078">
        <v>13077</v>
      </c>
      <c r="U13078" s="1" t="s">
        <v>178</v>
      </c>
      <c r="V13078" s="1"/>
      <c r="W13078" s="2"/>
      <c r="X13078">
        <v>13077</v>
      </c>
      <c r="Y13078" s="1" t="s">
        <v>179</v>
      </c>
      <c r="Z13078" s="1"/>
      <c r="AA13078" s="2"/>
    </row>
    <row r="13079" spans="8:27">
      <c r="H13079">
        <v>13078</v>
      </c>
      <c r="I13079" s="1" t="s">
        <v>752</v>
      </c>
      <c r="J13079" s="1"/>
      <c r="K13079" s="2"/>
      <c r="L13079">
        <v>13078</v>
      </c>
      <c r="M13079" s="1" t="s">
        <v>753</v>
      </c>
      <c r="N13079" s="1"/>
      <c r="O13079" s="2"/>
      <c r="P13079">
        <v>13078</v>
      </c>
      <c r="Q13079" s="1" t="s">
        <v>754</v>
      </c>
      <c r="R13079" s="1"/>
      <c r="S13079" s="2"/>
      <c r="T13079">
        <v>13078</v>
      </c>
      <c r="U13079" s="1" t="s">
        <v>178</v>
      </c>
      <c r="V13079" s="1"/>
      <c r="W13079" s="2"/>
      <c r="X13079">
        <v>13078</v>
      </c>
      <c r="Y13079" s="1" t="s">
        <v>179</v>
      </c>
      <c r="Z13079" s="1"/>
      <c r="AA13079" s="2"/>
    </row>
    <row r="13080" spans="8:27">
      <c r="H13080">
        <v>13079</v>
      </c>
      <c r="I13080" s="1" t="s">
        <v>752</v>
      </c>
      <c r="J13080" s="1"/>
      <c r="K13080" s="2"/>
      <c r="L13080">
        <v>13079</v>
      </c>
      <c r="M13080" s="1" t="s">
        <v>753</v>
      </c>
      <c r="N13080" s="1"/>
      <c r="O13080" s="2"/>
      <c r="P13080">
        <v>13079</v>
      </c>
      <c r="Q13080" s="1" t="s">
        <v>754</v>
      </c>
      <c r="R13080" s="1"/>
      <c r="S13080" s="2"/>
      <c r="T13080">
        <v>13079</v>
      </c>
      <c r="U13080" s="1" t="s">
        <v>178</v>
      </c>
      <c r="V13080" s="1"/>
      <c r="W13080" s="2"/>
      <c r="X13080">
        <v>13079</v>
      </c>
      <c r="Y13080" s="1" t="s">
        <v>179</v>
      </c>
      <c r="Z13080" s="1"/>
      <c r="AA13080" s="2"/>
    </row>
    <row r="13081" spans="8:27">
      <c r="H13081">
        <v>13080</v>
      </c>
      <c r="I13081" s="1" t="s">
        <v>752</v>
      </c>
      <c r="J13081" s="1"/>
      <c r="K13081" s="2"/>
      <c r="L13081">
        <v>13080</v>
      </c>
      <c r="M13081" s="1" t="s">
        <v>753</v>
      </c>
      <c r="N13081" s="1"/>
      <c r="O13081" s="2"/>
      <c r="P13081">
        <v>13080</v>
      </c>
      <c r="Q13081" s="1" t="s">
        <v>754</v>
      </c>
      <c r="R13081" s="1"/>
      <c r="S13081" s="2"/>
      <c r="T13081">
        <v>13080</v>
      </c>
      <c r="U13081" s="1" t="s">
        <v>178</v>
      </c>
      <c r="V13081" s="1"/>
      <c r="W13081" s="2"/>
      <c r="X13081">
        <v>13080</v>
      </c>
      <c r="Y13081" s="1" t="s">
        <v>179</v>
      </c>
      <c r="Z13081" s="1"/>
      <c r="AA13081" s="2"/>
    </row>
    <row r="13082" spans="8:27">
      <c r="H13082">
        <v>13081</v>
      </c>
      <c r="I13082" s="1" t="s">
        <v>752</v>
      </c>
      <c r="J13082" s="1"/>
      <c r="K13082" s="2"/>
      <c r="L13082">
        <v>13081</v>
      </c>
      <c r="M13082" s="1" t="s">
        <v>753</v>
      </c>
      <c r="N13082" s="1"/>
      <c r="O13082" s="2"/>
      <c r="P13082">
        <v>13081</v>
      </c>
      <c r="Q13082" s="1" t="s">
        <v>754</v>
      </c>
      <c r="R13082" s="1"/>
      <c r="S13082" s="2"/>
      <c r="T13082">
        <v>13081</v>
      </c>
      <c r="U13082" s="1" t="s">
        <v>178</v>
      </c>
      <c r="V13082" s="1"/>
      <c r="W13082" s="2"/>
      <c r="X13082">
        <v>13081</v>
      </c>
      <c r="Y13082" s="1" t="s">
        <v>179</v>
      </c>
      <c r="Z13082" s="1"/>
      <c r="AA13082" s="2"/>
    </row>
    <row r="13083" spans="8:27">
      <c r="H13083">
        <v>13082</v>
      </c>
      <c r="I13083" s="1" t="s">
        <v>752</v>
      </c>
      <c r="J13083" s="1"/>
      <c r="K13083" s="2"/>
      <c r="L13083">
        <v>13082</v>
      </c>
      <c r="M13083" s="1" t="s">
        <v>753</v>
      </c>
      <c r="N13083" s="1"/>
      <c r="O13083" s="2"/>
      <c r="P13083">
        <v>13082</v>
      </c>
      <c r="Q13083" s="1" t="s">
        <v>754</v>
      </c>
      <c r="R13083" s="1"/>
      <c r="S13083" s="2"/>
      <c r="T13083">
        <v>13082</v>
      </c>
      <c r="U13083" s="1" t="s">
        <v>178</v>
      </c>
      <c r="V13083" s="1"/>
      <c r="W13083" s="2"/>
      <c r="X13083">
        <v>13082</v>
      </c>
      <c r="Y13083" s="1" t="s">
        <v>179</v>
      </c>
      <c r="Z13083" s="1"/>
      <c r="AA13083" s="2"/>
    </row>
    <row r="13084" spans="8:27">
      <c r="H13084">
        <v>13083</v>
      </c>
      <c r="I13084" s="1" t="s">
        <v>752</v>
      </c>
      <c r="J13084" s="1"/>
      <c r="K13084" s="2"/>
      <c r="L13084">
        <v>13083</v>
      </c>
      <c r="M13084" s="1" t="s">
        <v>753</v>
      </c>
      <c r="N13084" s="1"/>
      <c r="O13084" s="2"/>
      <c r="P13084">
        <v>13083</v>
      </c>
      <c r="Q13084" s="1" t="s">
        <v>754</v>
      </c>
      <c r="R13084" s="1"/>
      <c r="S13084" s="2"/>
      <c r="T13084">
        <v>13083</v>
      </c>
      <c r="U13084" s="1" t="s">
        <v>178</v>
      </c>
      <c r="V13084" s="1"/>
      <c r="W13084" s="2"/>
      <c r="X13084">
        <v>13083</v>
      </c>
      <c r="Y13084" s="1" t="s">
        <v>179</v>
      </c>
      <c r="Z13084" s="1"/>
      <c r="AA13084" s="2"/>
    </row>
    <row r="13085" spans="8:27">
      <c r="H13085">
        <v>13084</v>
      </c>
      <c r="I13085" s="1" t="s">
        <v>752</v>
      </c>
      <c r="J13085" s="1"/>
      <c r="K13085" s="2"/>
      <c r="L13085">
        <v>13084</v>
      </c>
      <c r="M13085" s="1" t="s">
        <v>753</v>
      </c>
      <c r="N13085" s="1"/>
      <c r="O13085" s="2"/>
      <c r="P13085">
        <v>13084</v>
      </c>
      <c r="Q13085" s="1" t="s">
        <v>754</v>
      </c>
      <c r="R13085" s="1"/>
      <c r="S13085" s="2"/>
      <c r="T13085">
        <v>13084</v>
      </c>
      <c r="U13085" s="1" t="s">
        <v>178</v>
      </c>
      <c r="V13085" s="1"/>
      <c r="W13085" s="2"/>
      <c r="X13085">
        <v>13084</v>
      </c>
      <c r="Y13085" s="1" t="s">
        <v>179</v>
      </c>
      <c r="Z13085" s="1"/>
      <c r="AA13085" s="2"/>
    </row>
    <row r="13086" spans="8:27">
      <c r="H13086">
        <v>13085</v>
      </c>
      <c r="I13086" s="1" t="s">
        <v>752</v>
      </c>
      <c r="J13086" s="1"/>
      <c r="K13086" s="2"/>
      <c r="L13086">
        <v>13085</v>
      </c>
      <c r="M13086" s="1" t="s">
        <v>753</v>
      </c>
      <c r="N13086" s="1"/>
      <c r="O13086" s="2"/>
      <c r="P13086">
        <v>13085</v>
      </c>
      <c r="Q13086" s="1" t="s">
        <v>754</v>
      </c>
      <c r="R13086" s="1"/>
      <c r="S13086" s="2"/>
      <c r="T13086">
        <v>13085</v>
      </c>
      <c r="U13086" s="1" t="s">
        <v>178</v>
      </c>
      <c r="V13086" s="1"/>
      <c r="W13086" s="2"/>
      <c r="X13086">
        <v>13085</v>
      </c>
      <c r="Y13086" s="1" t="s">
        <v>179</v>
      </c>
      <c r="Z13086" s="1"/>
      <c r="AA13086" s="2"/>
    </row>
    <row r="13087" spans="8:27">
      <c r="H13087">
        <v>13086</v>
      </c>
      <c r="I13087" s="1" t="s">
        <v>752</v>
      </c>
      <c r="J13087" s="1"/>
      <c r="K13087" s="2"/>
      <c r="L13087">
        <v>13086</v>
      </c>
      <c r="M13087" s="1" t="s">
        <v>753</v>
      </c>
      <c r="N13087" s="1"/>
      <c r="O13087" s="2"/>
      <c r="P13087">
        <v>13086</v>
      </c>
      <c r="Q13087" s="1" t="s">
        <v>754</v>
      </c>
      <c r="R13087" s="1"/>
      <c r="S13087" s="2"/>
      <c r="T13087">
        <v>13086</v>
      </c>
      <c r="U13087" s="1" t="s">
        <v>178</v>
      </c>
      <c r="V13087" s="1"/>
      <c r="W13087" s="2"/>
      <c r="X13087">
        <v>13086</v>
      </c>
      <c r="Y13087" s="1" t="s">
        <v>179</v>
      </c>
      <c r="Z13087" s="1"/>
      <c r="AA13087" s="2"/>
    </row>
    <row r="13088" spans="8:27">
      <c r="H13088">
        <v>13087</v>
      </c>
      <c r="I13088" s="1" t="s">
        <v>752</v>
      </c>
      <c r="J13088" s="10"/>
      <c r="K13088" s="2"/>
      <c r="L13088">
        <v>13087</v>
      </c>
      <c r="M13088" s="1" t="s">
        <v>753</v>
      </c>
      <c r="N13088" s="1"/>
      <c r="O13088" s="2"/>
      <c r="P13088">
        <v>13087</v>
      </c>
      <c r="Q13088" s="1" t="s">
        <v>754</v>
      </c>
      <c r="R13088" s="1"/>
      <c r="S13088" s="2"/>
      <c r="T13088">
        <v>13087</v>
      </c>
      <c r="U13088" s="1" t="s">
        <v>178</v>
      </c>
      <c r="V13088" s="1"/>
      <c r="W13088" s="2"/>
      <c r="X13088">
        <v>13087</v>
      </c>
      <c r="Y13088" s="1" t="s">
        <v>179</v>
      </c>
      <c r="Z13088" s="1"/>
      <c r="AA13088" s="2"/>
    </row>
    <row r="13089" spans="8:27">
      <c r="H13089">
        <v>13088</v>
      </c>
      <c r="I13089" s="1" t="s">
        <v>752</v>
      </c>
      <c r="J13089" s="10"/>
      <c r="K13089" s="2"/>
      <c r="L13089">
        <v>13088</v>
      </c>
      <c r="M13089" s="1" t="s">
        <v>753</v>
      </c>
      <c r="N13089" s="1"/>
      <c r="O13089" s="2"/>
      <c r="P13089">
        <v>13088</v>
      </c>
      <c r="Q13089" s="1" t="s">
        <v>754</v>
      </c>
      <c r="R13089" s="1"/>
      <c r="S13089" s="2"/>
      <c r="T13089">
        <v>13088</v>
      </c>
      <c r="U13089" s="1" t="s">
        <v>178</v>
      </c>
      <c r="V13089" s="1"/>
      <c r="W13089" s="2"/>
      <c r="X13089">
        <v>13088</v>
      </c>
      <c r="Y13089" s="1" t="s">
        <v>179</v>
      </c>
      <c r="Z13089" s="1"/>
      <c r="AA13089" s="2"/>
    </row>
    <row r="13090" spans="8:27">
      <c r="H13090">
        <v>13089</v>
      </c>
      <c r="I13090" s="1" t="s">
        <v>752</v>
      </c>
      <c r="J13090" s="10"/>
      <c r="K13090" s="2"/>
      <c r="L13090">
        <v>13089</v>
      </c>
      <c r="M13090" s="1" t="s">
        <v>753</v>
      </c>
      <c r="N13090" s="1"/>
      <c r="O13090" s="2"/>
      <c r="P13090">
        <v>13089</v>
      </c>
      <c r="Q13090" s="1" t="s">
        <v>754</v>
      </c>
      <c r="R13090" s="1"/>
      <c r="S13090" s="2"/>
      <c r="T13090">
        <v>13089</v>
      </c>
      <c r="U13090" s="1" t="s">
        <v>178</v>
      </c>
      <c r="V13090" s="1"/>
      <c r="W13090" s="2"/>
      <c r="X13090">
        <v>13089</v>
      </c>
      <c r="Y13090" s="1" t="s">
        <v>179</v>
      </c>
      <c r="Z13090" s="1"/>
      <c r="AA13090" s="2"/>
    </row>
    <row r="13091" spans="8:27">
      <c r="H13091">
        <v>13090</v>
      </c>
      <c r="I13091" s="1" t="s">
        <v>752</v>
      </c>
      <c r="J13091" s="10"/>
      <c r="K13091" s="2"/>
      <c r="L13091">
        <v>13090</v>
      </c>
      <c r="M13091" s="1" t="s">
        <v>753</v>
      </c>
      <c r="N13091" s="1"/>
      <c r="O13091" s="2"/>
      <c r="P13091">
        <v>13090</v>
      </c>
      <c r="Q13091" s="1" t="s">
        <v>754</v>
      </c>
      <c r="R13091" s="1"/>
      <c r="S13091" s="2"/>
      <c r="T13091">
        <v>13090</v>
      </c>
      <c r="U13091" s="1" t="s">
        <v>178</v>
      </c>
      <c r="V13091" s="1"/>
      <c r="W13091" s="2"/>
      <c r="X13091">
        <v>13090</v>
      </c>
      <c r="Y13091" s="1" t="s">
        <v>179</v>
      </c>
      <c r="Z13091" s="1"/>
      <c r="AA13091" s="2"/>
    </row>
    <row r="13092" spans="8:27">
      <c r="H13092">
        <v>13091</v>
      </c>
      <c r="I13092" s="1" t="s">
        <v>752</v>
      </c>
      <c r="J13092" s="10"/>
      <c r="K13092" s="2"/>
      <c r="L13092">
        <v>13091</v>
      </c>
      <c r="M13092" s="1" t="s">
        <v>753</v>
      </c>
      <c r="N13092" s="1"/>
      <c r="O13092" s="2"/>
      <c r="P13092">
        <v>13091</v>
      </c>
      <c r="Q13092" s="1" t="s">
        <v>754</v>
      </c>
      <c r="R13092" s="1"/>
      <c r="S13092" s="2"/>
      <c r="T13092">
        <v>13091</v>
      </c>
      <c r="U13092" s="1" t="s">
        <v>178</v>
      </c>
      <c r="V13092" s="1"/>
      <c r="W13092" s="2"/>
      <c r="X13092">
        <v>13091</v>
      </c>
      <c r="Y13092" s="1" t="s">
        <v>179</v>
      </c>
      <c r="Z13092" s="1"/>
      <c r="AA13092" s="2"/>
    </row>
    <row r="13093" spans="8:27">
      <c r="H13093">
        <v>13092</v>
      </c>
      <c r="I13093" s="1" t="s">
        <v>752</v>
      </c>
      <c r="J13093" s="10"/>
      <c r="K13093" s="2"/>
      <c r="L13093">
        <v>13092</v>
      </c>
      <c r="M13093" s="1" t="s">
        <v>753</v>
      </c>
      <c r="N13093" s="1"/>
      <c r="O13093" s="2"/>
      <c r="P13093">
        <v>13092</v>
      </c>
      <c r="Q13093" s="1" t="s">
        <v>754</v>
      </c>
      <c r="R13093" s="1"/>
      <c r="S13093" s="2"/>
      <c r="T13093">
        <v>13092</v>
      </c>
      <c r="U13093" s="1" t="s">
        <v>178</v>
      </c>
      <c r="V13093" s="1"/>
      <c r="W13093" s="2"/>
      <c r="X13093">
        <v>13092</v>
      </c>
      <c r="Y13093" s="1" t="s">
        <v>179</v>
      </c>
      <c r="Z13093" s="1"/>
      <c r="AA13093" s="2"/>
    </row>
    <row r="13094" spans="8:27">
      <c r="H13094">
        <v>13093</v>
      </c>
      <c r="I13094" s="1" t="s">
        <v>752</v>
      </c>
      <c r="J13094" s="10"/>
      <c r="K13094" s="2"/>
      <c r="L13094">
        <v>13093</v>
      </c>
      <c r="M13094" s="1" t="s">
        <v>753</v>
      </c>
      <c r="N13094" s="1"/>
      <c r="O13094" s="2"/>
      <c r="P13094">
        <v>13093</v>
      </c>
      <c r="Q13094" s="1" t="s">
        <v>754</v>
      </c>
      <c r="R13094" s="1"/>
      <c r="S13094" s="2"/>
      <c r="T13094">
        <v>13093</v>
      </c>
      <c r="U13094" s="1" t="s">
        <v>178</v>
      </c>
      <c r="V13094" s="1"/>
      <c r="W13094" s="2"/>
      <c r="X13094">
        <v>13093</v>
      </c>
      <c r="Y13094" s="1" t="s">
        <v>179</v>
      </c>
      <c r="Z13094" s="1"/>
      <c r="AA13094" s="2"/>
    </row>
    <row r="13095" spans="8:27">
      <c r="H13095">
        <v>13094</v>
      </c>
      <c r="I13095" s="1" t="s">
        <v>752</v>
      </c>
      <c r="J13095" s="10"/>
      <c r="K13095" s="2"/>
      <c r="L13095">
        <v>13094</v>
      </c>
      <c r="M13095" s="1" t="s">
        <v>753</v>
      </c>
      <c r="N13095" s="1"/>
      <c r="O13095" s="2"/>
      <c r="P13095">
        <v>13094</v>
      </c>
      <c r="Q13095" s="1" t="s">
        <v>754</v>
      </c>
      <c r="R13095" s="1"/>
      <c r="S13095" s="2"/>
      <c r="T13095">
        <v>13094</v>
      </c>
      <c r="U13095" s="1" t="s">
        <v>178</v>
      </c>
      <c r="V13095" s="1"/>
      <c r="W13095" s="2"/>
      <c r="X13095">
        <v>13094</v>
      </c>
      <c r="Y13095" s="1" t="s">
        <v>179</v>
      </c>
      <c r="Z13095" s="1"/>
      <c r="AA13095" s="2"/>
    </row>
    <row r="13096" spans="8:27">
      <c r="H13096">
        <v>13095</v>
      </c>
      <c r="I13096" s="1" t="s">
        <v>752</v>
      </c>
      <c r="J13096" s="10"/>
      <c r="K13096" s="2"/>
      <c r="L13096">
        <v>13095</v>
      </c>
      <c r="M13096" s="1" t="s">
        <v>753</v>
      </c>
      <c r="N13096" s="1"/>
      <c r="O13096" s="2"/>
      <c r="P13096">
        <v>13095</v>
      </c>
      <c r="Q13096" s="1" t="s">
        <v>754</v>
      </c>
      <c r="R13096" s="1"/>
      <c r="S13096" s="2"/>
      <c r="T13096">
        <v>13095</v>
      </c>
      <c r="U13096" s="1" t="s">
        <v>178</v>
      </c>
      <c r="V13096" s="1"/>
      <c r="W13096" s="2"/>
      <c r="X13096">
        <v>13095</v>
      </c>
      <c r="Y13096" s="1" t="s">
        <v>179</v>
      </c>
      <c r="Z13096" s="1"/>
      <c r="AA13096" s="2"/>
    </row>
    <row r="13097" spans="8:27">
      <c r="H13097">
        <v>13096</v>
      </c>
      <c r="I13097" s="1" t="s">
        <v>752</v>
      </c>
      <c r="J13097" s="10"/>
      <c r="K13097" s="2"/>
      <c r="L13097">
        <v>13096</v>
      </c>
      <c r="M13097" s="1" t="s">
        <v>753</v>
      </c>
      <c r="N13097" s="1"/>
      <c r="O13097" s="2"/>
      <c r="P13097">
        <v>13096</v>
      </c>
      <c r="Q13097" s="1" t="s">
        <v>754</v>
      </c>
      <c r="R13097" s="1"/>
      <c r="S13097" s="2"/>
      <c r="T13097">
        <v>13096</v>
      </c>
      <c r="U13097" s="1" t="s">
        <v>178</v>
      </c>
      <c r="V13097" s="1"/>
      <c r="W13097" s="2"/>
      <c r="X13097">
        <v>13096</v>
      </c>
      <c r="Y13097" s="1" t="s">
        <v>179</v>
      </c>
      <c r="Z13097" s="1"/>
      <c r="AA13097" s="2"/>
    </row>
    <row r="13098" spans="8:27">
      <c r="H13098">
        <v>13097</v>
      </c>
      <c r="I13098" s="1" t="s">
        <v>752</v>
      </c>
      <c r="J13098" s="10"/>
      <c r="K13098" s="2"/>
      <c r="L13098">
        <v>13097</v>
      </c>
      <c r="M13098" s="1" t="s">
        <v>753</v>
      </c>
      <c r="N13098" s="1"/>
      <c r="O13098" s="2"/>
      <c r="P13098">
        <v>13097</v>
      </c>
      <c r="Q13098" s="1" t="s">
        <v>754</v>
      </c>
      <c r="R13098" s="1"/>
      <c r="S13098" s="2"/>
      <c r="T13098">
        <v>13097</v>
      </c>
      <c r="U13098" s="1" t="s">
        <v>178</v>
      </c>
      <c r="V13098" s="1"/>
      <c r="W13098" s="2"/>
      <c r="X13098">
        <v>13097</v>
      </c>
      <c r="Y13098" s="1" t="s">
        <v>179</v>
      </c>
      <c r="Z13098" s="1"/>
      <c r="AA13098" s="2"/>
    </row>
    <row r="13099" spans="8:27">
      <c r="H13099">
        <v>13098</v>
      </c>
      <c r="I13099" s="1" t="s">
        <v>752</v>
      </c>
      <c r="J13099" s="10"/>
      <c r="K13099" s="2"/>
      <c r="L13099">
        <v>13098</v>
      </c>
      <c r="M13099" s="1" t="s">
        <v>753</v>
      </c>
      <c r="N13099" s="1"/>
      <c r="O13099" s="2"/>
      <c r="P13099">
        <v>13098</v>
      </c>
      <c r="Q13099" s="1" t="s">
        <v>754</v>
      </c>
      <c r="R13099" s="1"/>
      <c r="S13099" s="2"/>
      <c r="T13099">
        <v>13098</v>
      </c>
      <c r="U13099" s="1" t="s">
        <v>178</v>
      </c>
      <c r="V13099" s="1"/>
      <c r="W13099" s="2"/>
      <c r="X13099">
        <v>13098</v>
      </c>
      <c r="Y13099" s="1" t="s">
        <v>179</v>
      </c>
      <c r="Z13099" s="1"/>
      <c r="AA13099" s="2"/>
    </row>
    <row r="13100" spans="8:27">
      <c r="H13100">
        <v>13099</v>
      </c>
      <c r="I13100" s="1" t="s">
        <v>752</v>
      </c>
      <c r="J13100" s="10"/>
      <c r="K13100" s="2"/>
      <c r="L13100">
        <v>13099</v>
      </c>
      <c r="M13100" s="1" t="s">
        <v>753</v>
      </c>
      <c r="N13100" s="1"/>
      <c r="O13100" s="2"/>
      <c r="P13100">
        <v>13099</v>
      </c>
      <c r="Q13100" s="1" t="s">
        <v>754</v>
      </c>
      <c r="R13100" s="1"/>
      <c r="S13100" s="2"/>
      <c r="T13100">
        <v>13099</v>
      </c>
      <c r="U13100" s="1" t="s">
        <v>178</v>
      </c>
      <c r="V13100" s="1"/>
      <c r="W13100" s="2"/>
      <c r="X13100">
        <v>13099</v>
      </c>
      <c r="Y13100" s="1" t="s">
        <v>179</v>
      </c>
      <c r="Z13100" s="1"/>
      <c r="AA13100" s="2"/>
    </row>
    <row r="13101" spans="8:27">
      <c r="H13101">
        <v>13100</v>
      </c>
      <c r="I13101" s="1" t="s">
        <v>752</v>
      </c>
      <c r="J13101" s="1"/>
      <c r="K13101" s="2"/>
      <c r="L13101">
        <v>13100</v>
      </c>
      <c r="M13101" s="1" t="s">
        <v>753</v>
      </c>
      <c r="N13101" s="1"/>
      <c r="O13101" s="2"/>
      <c r="P13101">
        <v>13100</v>
      </c>
      <c r="Q13101" s="1" t="s">
        <v>754</v>
      </c>
      <c r="R13101" s="1"/>
      <c r="S13101" s="2"/>
      <c r="T13101">
        <v>13100</v>
      </c>
      <c r="U13101" s="1" t="s">
        <v>178</v>
      </c>
      <c r="V13101" s="1"/>
      <c r="W13101" s="2"/>
      <c r="X13101">
        <v>13100</v>
      </c>
      <c r="Y13101" s="1" t="s">
        <v>179</v>
      </c>
      <c r="Z13101" s="1"/>
      <c r="AA13101" s="2"/>
    </row>
    <row r="13102" spans="8:27">
      <c r="H13102">
        <v>13101</v>
      </c>
      <c r="I13102" s="1" t="s">
        <v>752</v>
      </c>
      <c r="J13102" s="1"/>
      <c r="K13102" s="2"/>
      <c r="L13102">
        <v>13101</v>
      </c>
      <c r="M13102" s="1" t="s">
        <v>753</v>
      </c>
      <c r="N13102" s="1"/>
      <c r="O13102" s="2"/>
      <c r="P13102">
        <v>13101</v>
      </c>
      <c r="Q13102" s="1" t="s">
        <v>754</v>
      </c>
      <c r="R13102" s="1"/>
      <c r="S13102" s="2"/>
      <c r="T13102">
        <v>13101</v>
      </c>
      <c r="U13102" s="1" t="s">
        <v>178</v>
      </c>
      <c r="V13102" s="1"/>
      <c r="W13102" s="2"/>
      <c r="X13102">
        <v>13101</v>
      </c>
      <c r="Y13102" s="1" t="s">
        <v>179</v>
      </c>
      <c r="Z13102" s="1"/>
      <c r="AA13102" s="2"/>
    </row>
    <row r="13103" spans="8:27">
      <c r="H13103">
        <v>13102</v>
      </c>
      <c r="I13103" s="1" t="s">
        <v>752</v>
      </c>
      <c r="J13103" s="1"/>
      <c r="K13103" s="2"/>
      <c r="L13103">
        <v>13102</v>
      </c>
      <c r="M13103" s="1" t="s">
        <v>753</v>
      </c>
      <c r="N13103" s="1"/>
      <c r="O13103" s="2"/>
      <c r="P13103">
        <v>13102</v>
      </c>
      <c r="Q13103" s="1" t="s">
        <v>754</v>
      </c>
      <c r="R13103" s="1"/>
      <c r="S13103" s="2"/>
      <c r="T13103">
        <v>13102</v>
      </c>
      <c r="U13103" s="1" t="s">
        <v>178</v>
      </c>
      <c r="V13103" s="1"/>
      <c r="W13103" s="2"/>
      <c r="X13103">
        <v>13102</v>
      </c>
      <c r="Y13103" s="1" t="s">
        <v>179</v>
      </c>
      <c r="Z13103" s="1"/>
      <c r="AA13103" s="2"/>
    </row>
    <row r="13104" spans="8:27">
      <c r="H13104">
        <v>13103</v>
      </c>
      <c r="I13104" s="1" t="s">
        <v>752</v>
      </c>
      <c r="J13104" s="1"/>
      <c r="K13104" s="2"/>
      <c r="L13104">
        <v>13103</v>
      </c>
      <c r="M13104" s="1" t="s">
        <v>753</v>
      </c>
      <c r="N13104" s="1"/>
      <c r="O13104" s="2"/>
      <c r="P13104">
        <v>13103</v>
      </c>
      <c r="Q13104" s="1" t="s">
        <v>754</v>
      </c>
      <c r="R13104" s="1"/>
      <c r="S13104" s="2"/>
      <c r="T13104">
        <v>13103</v>
      </c>
      <c r="U13104" s="1" t="s">
        <v>178</v>
      </c>
      <c r="V13104" s="1"/>
      <c r="W13104" s="2"/>
      <c r="X13104">
        <v>13103</v>
      </c>
      <c r="Y13104" s="1" t="s">
        <v>179</v>
      </c>
      <c r="Z13104" s="1"/>
      <c r="AA13104" s="2"/>
    </row>
    <row r="13105" spans="8:27">
      <c r="H13105">
        <v>13104</v>
      </c>
      <c r="I13105" s="1" t="s">
        <v>752</v>
      </c>
      <c r="J13105" s="1"/>
      <c r="K13105" s="2"/>
      <c r="L13105">
        <v>13104</v>
      </c>
      <c r="M13105" s="1" t="s">
        <v>753</v>
      </c>
      <c r="N13105" s="1"/>
      <c r="O13105" s="2"/>
      <c r="P13105">
        <v>13104</v>
      </c>
      <c r="Q13105" s="1" t="s">
        <v>754</v>
      </c>
      <c r="R13105" s="1"/>
      <c r="S13105" s="2"/>
      <c r="T13105">
        <v>13104</v>
      </c>
      <c r="U13105" s="1" t="s">
        <v>178</v>
      </c>
      <c r="V13105" s="1"/>
      <c r="W13105" s="2"/>
      <c r="X13105">
        <v>13104</v>
      </c>
      <c r="Y13105" s="1" t="s">
        <v>179</v>
      </c>
      <c r="Z13105" s="1"/>
      <c r="AA13105" s="2"/>
    </row>
    <row r="13106" spans="8:27">
      <c r="H13106">
        <v>13105</v>
      </c>
      <c r="I13106" s="1" t="s">
        <v>752</v>
      </c>
      <c r="J13106" s="1"/>
      <c r="K13106" s="2"/>
      <c r="L13106">
        <v>13105</v>
      </c>
      <c r="M13106" s="1" t="s">
        <v>753</v>
      </c>
      <c r="N13106" s="1"/>
      <c r="O13106" s="2"/>
      <c r="P13106">
        <v>13105</v>
      </c>
      <c r="Q13106" s="1" t="s">
        <v>754</v>
      </c>
      <c r="R13106" s="1"/>
      <c r="S13106" s="2"/>
      <c r="T13106">
        <v>13105</v>
      </c>
      <c r="U13106" s="1" t="s">
        <v>178</v>
      </c>
      <c r="V13106" s="1"/>
      <c r="W13106" s="2"/>
      <c r="X13106">
        <v>13105</v>
      </c>
      <c r="Y13106" s="1" t="s">
        <v>179</v>
      </c>
      <c r="Z13106" s="1"/>
      <c r="AA13106" s="2"/>
    </row>
    <row r="13107" spans="8:27">
      <c r="H13107">
        <v>13106</v>
      </c>
      <c r="I13107" s="1" t="s">
        <v>752</v>
      </c>
      <c r="J13107" s="1"/>
      <c r="K13107" s="2"/>
      <c r="L13107">
        <v>13106</v>
      </c>
      <c r="M13107" s="1" t="s">
        <v>753</v>
      </c>
      <c r="N13107" s="1"/>
      <c r="O13107" s="2"/>
      <c r="P13107">
        <v>13106</v>
      </c>
      <c r="Q13107" s="1" t="s">
        <v>754</v>
      </c>
      <c r="R13107" s="1"/>
      <c r="S13107" s="2"/>
      <c r="T13107">
        <v>13106</v>
      </c>
      <c r="U13107" s="1" t="s">
        <v>178</v>
      </c>
      <c r="V13107" s="1"/>
      <c r="W13107" s="2"/>
      <c r="X13107">
        <v>13106</v>
      </c>
      <c r="Y13107" s="1" t="s">
        <v>179</v>
      </c>
      <c r="Z13107" s="1"/>
      <c r="AA13107" s="2"/>
    </row>
    <row r="13108" spans="8:27">
      <c r="H13108">
        <v>13107</v>
      </c>
      <c r="I13108" s="1" t="s">
        <v>752</v>
      </c>
      <c r="J13108" s="1"/>
      <c r="K13108" s="2"/>
      <c r="L13108">
        <v>13107</v>
      </c>
      <c r="M13108" s="1" t="s">
        <v>753</v>
      </c>
      <c r="N13108" s="1"/>
      <c r="O13108" s="2"/>
      <c r="P13108">
        <v>13107</v>
      </c>
      <c r="Q13108" s="1" t="s">
        <v>754</v>
      </c>
      <c r="R13108" s="1"/>
      <c r="S13108" s="2"/>
      <c r="T13108">
        <v>13107</v>
      </c>
      <c r="U13108" s="1" t="s">
        <v>178</v>
      </c>
      <c r="V13108" s="1"/>
      <c r="W13108" s="2"/>
      <c r="X13108">
        <v>13107</v>
      </c>
      <c r="Y13108" s="1" t="s">
        <v>179</v>
      </c>
      <c r="Z13108" s="1"/>
      <c r="AA13108" s="2"/>
    </row>
    <row r="13109" spans="8:27">
      <c r="H13109">
        <v>13108</v>
      </c>
      <c r="I13109" s="1" t="s">
        <v>752</v>
      </c>
      <c r="J13109" s="1"/>
      <c r="K13109" s="2"/>
      <c r="L13109">
        <v>13108</v>
      </c>
      <c r="M13109" s="1" t="s">
        <v>753</v>
      </c>
      <c r="N13109" s="1"/>
      <c r="O13109" s="2"/>
      <c r="P13109">
        <v>13108</v>
      </c>
      <c r="Q13109" s="1" t="s">
        <v>754</v>
      </c>
      <c r="R13109" s="1"/>
      <c r="S13109" s="2"/>
      <c r="T13109">
        <v>13108</v>
      </c>
      <c r="U13109" s="1" t="s">
        <v>178</v>
      </c>
      <c r="V13109" s="1"/>
      <c r="W13109" s="2"/>
      <c r="X13109">
        <v>13108</v>
      </c>
      <c r="Y13109" s="1" t="s">
        <v>179</v>
      </c>
      <c r="Z13109" s="1"/>
      <c r="AA13109" s="2"/>
    </row>
    <row r="13110" spans="8:27">
      <c r="H13110">
        <v>13109</v>
      </c>
      <c r="I13110" s="1" t="s">
        <v>752</v>
      </c>
      <c r="J13110" s="1"/>
      <c r="K13110" s="2"/>
      <c r="L13110">
        <v>13109</v>
      </c>
      <c r="M13110" s="1" t="s">
        <v>753</v>
      </c>
      <c r="N13110" s="1"/>
      <c r="O13110" s="2"/>
      <c r="P13110">
        <v>13109</v>
      </c>
      <c r="Q13110" s="1" t="s">
        <v>754</v>
      </c>
      <c r="R13110" s="1"/>
      <c r="S13110" s="2"/>
      <c r="T13110">
        <v>13109</v>
      </c>
      <c r="U13110" s="1" t="s">
        <v>178</v>
      </c>
      <c r="V13110" s="1"/>
      <c r="W13110" s="2"/>
      <c r="X13110">
        <v>13109</v>
      </c>
      <c r="Y13110" s="1" t="s">
        <v>179</v>
      </c>
      <c r="Z13110" s="1"/>
      <c r="AA13110" s="2"/>
    </row>
    <row r="13111" spans="8:27">
      <c r="H13111">
        <v>13110</v>
      </c>
      <c r="I13111" s="1" t="s">
        <v>752</v>
      </c>
      <c r="J13111" s="1"/>
      <c r="K13111" s="2"/>
      <c r="L13111">
        <v>13110</v>
      </c>
      <c r="M13111" s="1" t="s">
        <v>753</v>
      </c>
      <c r="N13111" s="1"/>
      <c r="O13111" s="2"/>
      <c r="P13111">
        <v>13110</v>
      </c>
      <c r="Q13111" s="1" t="s">
        <v>754</v>
      </c>
      <c r="R13111" s="1"/>
      <c r="S13111" s="2"/>
      <c r="T13111">
        <v>13110</v>
      </c>
      <c r="U13111" s="1" t="s">
        <v>178</v>
      </c>
      <c r="V13111" s="1"/>
      <c r="W13111" s="2"/>
      <c r="X13111">
        <v>13110</v>
      </c>
      <c r="Y13111" s="1" t="s">
        <v>179</v>
      </c>
      <c r="Z13111" s="1"/>
      <c r="AA13111" s="2"/>
    </row>
    <row r="13112" spans="8:27">
      <c r="H13112">
        <v>13111</v>
      </c>
      <c r="I13112" s="1" t="s">
        <v>752</v>
      </c>
      <c r="J13112" s="1"/>
      <c r="K13112" s="2"/>
      <c r="L13112">
        <v>13111</v>
      </c>
      <c r="M13112" s="1" t="s">
        <v>753</v>
      </c>
      <c r="N13112" s="1"/>
      <c r="O13112" s="2"/>
      <c r="P13112">
        <v>13111</v>
      </c>
      <c r="Q13112" s="1" t="s">
        <v>754</v>
      </c>
      <c r="R13112" s="1"/>
      <c r="S13112" s="2"/>
      <c r="T13112">
        <v>13111</v>
      </c>
      <c r="U13112" s="1" t="s">
        <v>178</v>
      </c>
      <c r="V13112" s="1"/>
      <c r="W13112" s="2"/>
      <c r="X13112">
        <v>13111</v>
      </c>
      <c r="Y13112" s="1" t="s">
        <v>179</v>
      </c>
      <c r="Z13112" s="1"/>
      <c r="AA13112" s="2"/>
    </row>
    <row r="13113" spans="8:27">
      <c r="H13113">
        <v>13112</v>
      </c>
      <c r="I13113" s="1" t="s">
        <v>752</v>
      </c>
      <c r="J13113" s="1"/>
      <c r="K13113" s="2"/>
      <c r="L13113">
        <v>13112</v>
      </c>
      <c r="M13113" s="1" t="s">
        <v>753</v>
      </c>
      <c r="N13113" s="1"/>
      <c r="O13113" s="2"/>
      <c r="P13113">
        <v>13112</v>
      </c>
      <c r="Q13113" s="1" t="s">
        <v>754</v>
      </c>
      <c r="R13113" s="1"/>
      <c r="S13113" s="2"/>
      <c r="T13113">
        <v>13112</v>
      </c>
      <c r="U13113" s="1" t="s">
        <v>178</v>
      </c>
      <c r="V13113" s="1"/>
      <c r="W13113" s="2"/>
      <c r="X13113">
        <v>13112</v>
      </c>
      <c r="Y13113" s="1" t="s">
        <v>179</v>
      </c>
      <c r="Z13113" s="1"/>
      <c r="AA13113" s="2"/>
    </row>
    <row r="13114" spans="8:27">
      <c r="H13114">
        <v>13113</v>
      </c>
      <c r="I13114" s="1" t="s">
        <v>752</v>
      </c>
      <c r="J13114" s="1"/>
      <c r="K13114" s="2"/>
      <c r="L13114">
        <v>13113</v>
      </c>
      <c r="M13114" s="1" t="s">
        <v>753</v>
      </c>
      <c r="N13114" s="1"/>
      <c r="O13114" s="2"/>
      <c r="P13114">
        <v>13113</v>
      </c>
      <c r="Q13114" s="1" t="s">
        <v>754</v>
      </c>
      <c r="R13114" s="1"/>
      <c r="S13114" s="2"/>
      <c r="T13114">
        <v>13113</v>
      </c>
      <c r="U13114" s="1" t="s">
        <v>178</v>
      </c>
      <c r="V13114" s="1"/>
      <c r="W13114" s="2"/>
      <c r="X13114">
        <v>13113</v>
      </c>
      <c r="Y13114" s="1" t="s">
        <v>179</v>
      </c>
      <c r="Z13114" s="1"/>
      <c r="AA13114" s="2"/>
    </row>
    <row r="13115" spans="8:27">
      <c r="H13115">
        <v>13114</v>
      </c>
      <c r="I13115" s="1" t="s">
        <v>752</v>
      </c>
      <c r="J13115" s="1"/>
      <c r="K13115" s="2"/>
      <c r="L13115">
        <v>13114</v>
      </c>
      <c r="M13115" s="1" t="s">
        <v>753</v>
      </c>
      <c r="N13115" s="1"/>
      <c r="O13115" s="2"/>
      <c r="P13115">
        <v>13114</v>
      </c>
      <c r="Q13115" s="1" t="s">
        <v>754</v>
      </c>
      <c r="R13115" s="1"/>
      <c r="S13115" s="2"/>
      <c r="T13115">
        <v>13114</v>
      </c>
      <c r="U13115" s="1" t="s">
        <v>178</v>
      </c>
      <c r="V13115" s="1"/>
      <c r="W13115" s="2"/>
      <c r="X13115">
        <v>13114</v>
      </c>
      <c r="Y13115" s="1" t="s">
        <v>179</v>
      </c>
      <c r="Z13115" s="1"/>
      <c r="AA13115" s="2"/>
    </row>
    <row r="13116" spans="8:27">
      <c r="H13116">
        <v>13115</v>
      </c>
      <c r="I13116" s="1" t="s">
        <v>752</v>
      </c>
      <c r="J13116" s="1"/>
      <c r="K13116" s="2"/>
      <c r="L13116">
        <v>13115</v>
      </c>
      <c r="M13116" s="1" t="s">
        <v>753</v>
      </c>
      <c r="N13116" s="1"/>
      <c r="O13116" s="2"/>
      <c r="P13116">
        <v>13115</v>
      </c>
      <c r="Q13116" s="1" t="s">
        <v>754</v>
      </c>
      <c r="R13116" s="1"/>
      <c r="S13116" s="2"/>
      <c r="T13116">
        <v>13115</v>
      </c>
      <c r="U13116" s="1" t="s">
        <v>178</v>
      </c>
      <c r="V13116" s="1"/>
      <c r="W13116" s="2"/>
      <c r="X13116">
        <v>13115</v>
      </c>
      <c r="Y13116" s="1" t="s">
        <v>179</v>
      </c>
      <c r="Z13116" s="1"/>
      <c r="AA13116" s="2"/>
    </row>
    <row r="13117" spans="8:27">
      <c r="H13117">
        <v>13116</v>
      </c>
      <c r="I13117" s="1" t="s">
        <v>752</v>
      </c>
      <c r="J13117" s="1"/>
      <c r="K13117" s="2"/>
      <c r="L13117">
        <v>13116</v>
      </c>
      <c r="M13117" s="1" t="s">
        <v>753</v>
      </c>
      <c r="N13117" s="1"/>
      <c r="O13117" s="2"/>
      <c r="P13117">
        <v>13116</v>
      </c>
      <c r="Q13117" s="1" t="s">
        <v>754</v>
      </c>
      <c r="R13117" s="1"/>
      <c r="S13117" s="2"/>
      <c r="T13117">
        <v>13116</v>
      </c>
      <c r="U13117" s="1" t="s">
        <v>178</v>
      </c>
      <c r="V13117" s="1"/>
      <c r="W13117" s="2"/>
      <c r="X13117">
        <v>13116</v>
      </c>
      <c r="Y13117" s="1" t="s">
        <v>179</v>
      </c>
      <c r="Z13117" s="1"/>
      <c r="AA13117" s="2"/>
    </row>
    <row r="13118" spans="8:27">
      <c r="H13118">
        <v>13117</v>
      </c>
      <c r="I13118" s="1" t="s">
        <v>752</v>
      </c>
      <c r="J13118" s="1"/>
      <c r="K13118" s="2"/>
      <c r="L13118">
        <v>13117</v>
      </c>
      <c r="M13118" s="1" t="s">
        <v>753</v>
      </c>
      <c r="N13118" s="1"/>
      <c r="O13118" s="2"/>
      <c r="P13118">
        <v>13117</v>
      </c>
      <c r="Q13118" s="1" t="s">
        <v>754</v>
      </c>
      <c r="R13118" s="1"/>
      <c r="S13118" s="2"/>
      <c r="T13118">
        <v>13117</v>
      </c>
      <c r="U13118" s="1" t="s">
        <v>178</v>
      </c>
      <c r="V13118" s="1"/>
      <c r="W13118" s="2"/>
      <c r="X13118">
        <v>13117</v>
      </c>
      <c r="Y13118" s="1" t="s">
        <v>179</v>
      </c>
      <c r="Z13118" s="1"/>
      <c r="AA13118" s="2"/>
    </row>
    <row r="13119" spans="8:27">
      <c r="H13119">
        <v>13118</v>
      </c>
      <c r="I13119" s="1" t="s">
        <v>752</v>
      </c>
      <c r="J13119" s="1"/>
      <c r="K13119" s="2"/>
      <c r="L13119">
        <v>13118</v>
      </c>
      <c r="M13119" s="1" t="s">
        <v>753</v>
      </c>
      <c r="N13119" s="1"/>
      <c r="O13119" s="2"/>
      <c r="P13119">
        <v>13118</v>
      </c>
      <c r="Q13119" s="1" t="s">
        <v>754</v>
      </c>
      <c r="R13119" s="1"/>
      <c r="S13119" s="2"/>
      <c r="T13119">
        <v>13118</v>
      </c>
      <c r="U13119" s="1" t="s">
        <v>178</v>
      </c>
      <c r="V13119" s="1"/>
      <c r="W13119" s="2"/>
      <c r="X13119">
        <v>13118</v>
      </c>
      <c r="Y13119" s="1" t="s">
        <v>179</v>
      </c>
      <c r="Z13119" s="1"/>
      <c r="AA13119" s="2"/>
    </row>
    <row r="13120" spans="8:27">
      <c r="H13120">
        <v>13119</v>
      </c>
      <c r="I13120" s="1" t="s">
        <v>752</v>
      </c>
      <c r="J13120" s="1"/>
      <c r="K13120" s="2"/>
      <c r="L13120">
        <v>13119</v>
      </c>
      <c r="M13120" s="1" t="s">
        <v>753</v>
      </c>
      <c r="N13120" s="1"/>
      <c r="O13120" s="2"/>
      <c r="P13120">
        <v>13119</v>
      </c>
      <c r="Q13120" s="1" t="s">
        <v>754</v>
      </c>
      <c r="R13120" s="1"/>
      <c r="S13120" s="2"/>
      <c r="T13120">
        <v>13119</v>
      </c>
      <c r="U13120" s="1" t="s">
        <v>178</v>
      </c>
      <c r="V13120" s="1"/>
      <c r="W13120" s="2"/>
      <c r="X13120">
        <v>13119</v>
      </c>
      <c r="Y13120" s="1" t="s">
        <v>179</v>
      </c>
      <c r="Z13120" s="1"/>
      <c r="AA13120" s="2"/>
    </row>
    <row r="13121" spans="8:27">
      <c r="H13121">
        <v>13120</v>
      </c>
      <c r="I13121" s="1" t="s">
        <v>752</v>
      </c>
      <c r="J13121" s="1"/>
      <c r="K13121" s="2"/>
      <c r="L13121">
        <v>13120</v>
      </c>
      <c r="M13121" s="1" t="s">
        <v>753</v>
      </c>
      <c r="N13121" s="1"/>
      <c r="O13121" s="2"/>
      <c r="P13121">
        <v>13120</v>
      </c>
      <c r="Q13121" s="1" t="s">
        <v>754</v>
      </c>
      <c r="R13121" s="1"/>
      <c r="S13121" s="2"/>
      <c r="T13121">
        <v>13120</v>
      </c>
      <c r="U13121" s="1" t="s">
        <v>178</v>
      </c>
      <c r="V13121" s="1"/>
      <c r="W13121" s="2"/>
      <c r="X13121">
        <v>13120</v>
      </c>
      <c r="Y13121" s="1" t="s">
        <v>179</v>
      </c>
      <c r="Z13121" s="1"/>
      <c r="AA13121" s="2"/>
    </row>
    <row r="13122" spans="8:27">
      <c r="H13122">
        <v>13121</v>
      </c>
      <c r="I13122" s="1" t="s">
        <v>752</v>
      </c>
      <c r="J13122" s="1"/>
      <c r="K13122" s="2"/>
      <c r="L13122">
        <v>13121</v>
      </c>
      <c r="M13122" s="1" t="s">
        <v>753</v>
      </c>
      <c r="N13122" s="1"/>
      <c r="O13122" s="2"/>
      <c r="P13122">
        <v>13121</v>
      </c>
      <c r="Q13122" s="1" t="s">
        <v>754</v>
      </c>
      <c r="R13122" s="1"/>
      <c r="S13122" s="2"/>
      <c r="T13122">
        <v>13121</v>
      </c>
      <c r="U13122" s="1" t="s">
        <v>178</v>
      </c>
      <c r="V13122" s="1"/>
      <c r="W13122" s="2"/>
      <c r="X13122">
        <v>13121</v>
      </c>
      <c r="Y13122" s="1" t="s">
        <v>179</v>
      </c>
      <c r="Z13122" s="1"/>
      <c r="AA13122" s="2"/>
    </row>
    <row r="13123" spans="8:27">
      <c r="H13123">
        <v>13122</v>
      </c>
      <c r="I13123" s="1" t="s">
        <v>752</v>
      </c>
      <c r="J13123" s="1"/>
      <c r="K13123" s="2"/>
      <c r="L13123">
        <v>13122</v>
      </c>
      <c r="M13123" s="1" t="s">
        <v>753</v>
      </c>
      <c r="N13123" s="1"/>
      <c r="O13123" s="2"/>
      <c r="P13123">
        <v>13122</v>
      </c>
      <c r="Q13123" s="1" t="s">
        <v>754</v>
      </c>
      <c r="R13123" s="1"/>
      <c r="S13123" s="2"/>
      <c r="T13123">
        <v>13122</v>
      </c>
      <c r="U13123" s="1" t="s">
        <v>178</v>
      </c>
      <c r="V13123" s="1"/>
      <c r="W13123" s="2"/>
      <c r="X13123">
        <v>13122</v>
      </c>
      <c r="Y13123" s="1" t="s">
        <v>179</v>
      </c>
      <c r="Z13123" s="1"/>
      <c r="AA13123" s="2"/>
    </row>
    <row r="13124" spans="8:27">
      <c r="H13124">
        <v>13123</v>
      </c>
      <c r="I13124" s="1" t="s">
        <v>752</v>
      </c>
      <c r="J13124" s="1"/>
      <c r="K13124" s="2"/>
      <c r="L13124">
        <v>13123</v>
      </c>
      <c r="M13124" s="1" t="s">
        <v>753</v>
      </c>
      <c r="N13124" s="1"/>
      <c r="O13124" s="2"/>
      <c r="P13124">
        <v>13123</v>
      </c>
      <c r="Q13124" s="1" t="s">
        <v>754</v>
      </c>
      <c r="R13124" s="1"/>
      <c r="S13124" s="2"/>
      <c r="T13124">
        <v>13123</v>
      </c>
      <c r="U13124" s="1" t="s">
        <v>178</v>
      </c>
      <c r="V13124" s="1"/>
      <c r="W13124" s="2"/>
      <c r="X13124">
        <v>13123</v>
      </c>
      <c r="Y13124" s="1" t="s">
        <v>179</v>
      </c>
      <c r="Z13124" s="1"/>
      <c r="AA13124" s="2"/>
    </row>
    <row r="13125" spans="8:27">
      <c r="H13125">
        <v>13124</v>
      </c>
      <c r="I13125" s="1" t="s">
        <v>752</v>
      </c>
      <c r="J13125" s="1"/>
      <c r="K13125" s="2"/>
      <c r="L13125">
        <v>13124</v>
      </c>
      <c r="M13125" s="1" t="s">
        <v>753</v>
      </c>
      <c r="N13125" s="1"/>
      <c r="O13125" s="2"/>
      <c r="P13125">
        <v>13124</v>
      </c>
      <c r="Q13125" s="1" t="s">
        <v>754</v>
      </c>
      <c r="R13125" s="1"/>
      <c r="S13125" s="2"/>
      <c r="T13125">
        <v>13124</v>
      </c>
      <c r="U13125" s="1" t="s">
        <v>178</v>
      </c>
      <c r="V13125" s="1"/>
      <c r="W13125" s="2"/>
      <c r="X13125">
        <v>13124</v>
      </c>
      <c r="Y13125" s="1" t="s">
        <v>179</v>
      </c>
      <c r="Z13125" s="1"/>
      <c r="AA13125" s="2"/>
    </row>
    <row r="13126" spans="8:27">
      <c r="H13126">
        <v>13125</v>
      </c>
      <c r="I13126" s="1" t="s">
        <v>752</v>
      </c>
      <c r="J13126" s="1"/>
      <c r="K13126" s="2"/>
      <c r="L13126">
        <v>13125</v>
      </c>
      <c r="M13126" s="1" t="s">
        <v>753</v>
      </c>
      <c r="N13126" s="1"/>
      <c r="O13126" s="2"/>
      <c r="P13126">
        <v>13125</v>
      </c>
      <c r="Q13126" s="1" t="s">
        <v>754</v>
      </c>
      <c r="R13126" s="1"/>
      <c r="S13126" s="2"/>
      <c r="T13126">
        <v>13125</v>
      </c>
      <c r="U13126" s="1" t="s">
        <v>178</v>
      </c>
      <c r="V13126" s="1"/>
      <c r="W13126" s="2"/>
      <c r="X13126">
        <v>13125</v>
      </c>
      <c r="Y13126" s="1" t="s">
        <v>179</v>
      </c>
      <c r="Z13126" s="1"/>
      <c r="AA13126" s="2"/>
    </row>
    <row r="13127" spans="8:27">
      <c r="H13127">
        <v>13126</v>
      </c>
      <c r="I13127" s="1" t="s">
        <v>752</v>
      </c>
      <c r="J13127" s="1"/>
      <c r="K13127" s="2"/>
      <c r="L13127">
        <v>13126</v>
      </c>
      <c r="M13127" s="1" t="s">
        <v>753</v>
      </c>
      <c r="N13127" s="1"/>
      <c r="O13127" s="2"/>
      <c r="P13127">
        <v>13126</v>
      </c>
      <c r="Q13127" s="1" t="s">
        <v>754</v>
      </c>
      <c r="R13127" s="1"/>
      <c r="S13127" s="2"/>
      <c r="T13127">
        <v>13126</v>
      </c>
      <c r="U13127" s="1" t="s">
        <v>178</v>
      </c>
      <c r="V13127" s="1"/>
      <c r="W13127" s="2"/>
      <c r="X13127">
        <v>13126</v>
      </c>
      <c r="Y13127" s="1" t="s">
        <v>179</v>
      </c>
      <c r="Z13127" s="1"/>
      <c r="AA13127" s="2"/>
    </row>
    <row r="13128" spans="8:27">
      <c r="H13128">
        <v>13127</v>
      </c>
      <c r="I13128" s="1" t="s">
        <v>752</v>
      </c>
      <c r="J13128" s="1"/>
      <c r="K13128" s="2"/>
      <c r="L13128">
        <v>13127</v>
      </c>
      <c r="M13128" s="1" t="s">
        <v>753</v>
      </c>
      <c r="N13128" s="1"/>
      <c r="O13128" s="2"/>
      <c r="P13128">
        <v>13127</v>
      </c>
      <c r="Q13128" s="1" t="s">
        <v>754</v>
      </c>
      <c r="R13128" s="1"/>
      <c r="S13128" s="2"/>
      <c r="T13128">
        <v>13127</v>
      </c>
      <c r="U13128" s="1" t="s">
        <v>178</v>
      </c>
      <c r="V13128" s="1"/>
      <c r="W13128" s="2"/>
      <c r="X13128">
        <v>13127</v>
      </c>
      <c r="Y13128" s="1" t="s">
        <v>179</v>
      </c>
      <c r="Z13128" s="1"/>
      <c r="AA13128" s="2"/>
    </row>
    <row r="13129" spans="8:27">
      <c r="H13129">
        <v>13128</v>
      </c>
      <c r="I13129" s="1" t="s">
        <v>752</v>
      </c>
      <c r="J13129" s="1"/>
      <c r="K13129" s="2"/>
      <c r="L13129">
        <v>13128</v>
      </c>
      <c r="M13129" s="1" t="s">
        <v>753</v>
      </c>
      <c r="N13129" s="1"/>
      <c r="O13129" s="2"/>
      <c r="P13129">
        <v>13128</v>
      </c>
      <c r="Q13129" s="1" t="s">
        <v>754</v>
      </c>
      <c r="R13129" s="1"/>
      <c r="S13129" s="2"/>
      <c r="T13129">
        <v>13128</v>
      </c>
      <c r="U13129" s="1" t="s">
        <v>178</v>
      </c>
      <c r="V13129" s="1"/>
      <c r="W13129" s="2"/>
      <c r="X13129">
        <v>13128</v>
      </c>
      <c r="Y13129" s="1" t="s">
        <v>179</v>
      </c>
      <c r="Z13129" s="1"/>
      <c r="AA13129" s="2"/>
    </row>
    <row r="13130" spans="8:27">
      <c r="H13130">
        <v>13129</v>
      </c>
      <c r="I13130" s="1" t="s">
        <v>752</v>
      </c>
      <c r="J13130" s="1"/>
      <c r="K13130" s="2"/>
      <c r="L13130">
        <v>13129</v>
      </c>
      <c r="M13130" s="1" t="s">
        <v>753</v>
      </c>
      <c r="N13130" s="1"/>
      <c r="O13130" s="2"/>
      <c r="P13130">
        <v>13129</v>
      </c>
      <c r="Q13130" s="1" t="s">
        <v>754</v>
      </c>
      <c r="R13130" s="1"/>
      <c r="S13130" s="2"/>
      <c r="T13130">
        <v>13129</v>
      </c>
      <c r="U13130" s="1" t="s">
        <v>178</v>
      </c>
      <c r="V13130" s="1"/>
      <c r="W13130" s="2"/>
      <c r="X13130">
        <v>13129</v>
      </c>
      <c r="Y13130" s="1" t="s">
        <v>179</v>
      </c>
      <c r="Z13130" s="1"/>
      <c r="AA13130" s="2"/>
    </row>
    <row r="13131" spans="8:27">
      <c r="H13131">
        <v>13130</v>
      </c>
      <c r="I13131" s="1" t="s">
        <v>752</v>
      </c>
      <c r="J13131" s="1"/>
      <c r="K13131" s="2"/>
      <c r="L13131">
        <v>13130</v>
      </c>
      <c r="M13131" s="1" t="s">
        <v>753</v>
      </c>
      <c r="N13131" s="1"/>
      <c r="O13131" s="2"/>
      <c r="P13131">
        <v>13130</v>
      </c>
      <c r="Q13131" s="1" t="s">
        <v>754</v>
      </c>
      <c r="R13131" s="1"/>
      <c r="S13131" s="2"/>
      <c r="T13131">
        <v>13130</v>
      </c>
      <c r="U13131" s="1" t="s">
        <v>178</v>
      </c>
      <c r="V13131" s="1"/>
      <c r="W13131" s="2"/>
      <c r="X13131">
        <v>13130</v>
      </c>
      <c r="Y13131" s="1" t="s">
        <v>179</v>
      </c>
      <c r="Z13131" s="1"/>
      <c r="AA13131" s="2"/>
    </row>
    <row r="13132" spans="8:27">
      <c r="H13132">
        <v>13131</v>
      </c>
      <c r="I13132" s="1" t="s">
        <v>752</v>
      </c>
      <c r="J13132" s="1"/>
      <c r="K13132" s="2"/>
      <c r="L13132">
        <v>13131</v>
      </c>
      <c r="M13132" s="1" t="s">
        <v>753</v>
      </c>
      <c r="N13132" s="1"/>
      <c r="O13132" s="2"/>
      <c r="P13132">
        <v>13131</v>
      </c>
      <c r="Q13132" s="1" t="s">
        <v>754</v>
      </c>
      <c r="R13132" s="1"/>
      <c r="S13132" s="2"/>
      <c r="T13132">
        <v>13131</v>
      </c>
      <c r="U13132" s="1" t="s">
        <v>178</v>
      </c>
      <c r="V13132" s="1"/>
      <c r="W13132" s="2"/>
      <c r="X13132">
        <v>13131</v>
      </c>
      <c r="Y13132" s="1" t="s">
        <v>179</v>
      </c>
      <c r="Z13132" s="1"/>
      <c r="AA13132" s="2"/>
    </row>
    <row r="13133" spans="8:27">
      <c r="H13133">
        <v>13132</v>
      </c>
      <c r="I13133" s="1" t="s">
        <v>752</v>
      </c>
      <c r="J13133" s="1"/>
      <c r="K13133" s="2"/>
      <c r="L13133">
        <v>13132</v>
      </c>
      <c r="M13133" s="1" t="s">
        <v>753</v>
      </c>
      <c r="N13133" s="1"/>
      <c r="O13133" s="2"/>
      <c r="P13133">
        <v>13132</v>
      </c>
      <c r="Q13133" s="1" t="s">
        <v>754</v>
      </c>
      <c r="R13133" s="1"/>
      <c r="S13133" s="2"/>
      <c r="T13133">
        <v>13132</v>
      </c>
      <c r="U13133" s="1" t="s">
        <v>178</v>
      </c>
      <c r="V13133" s="1"/>
      <c r="W13133" s="2"/>
      <c r="X13133">
        <v>13132</v>
      </c>
      <c r="Y13133" s="1" t="s">
        <v>179</v>
      </c>
      <c r="Z13133" s="1"/>
      <c r="AA13133" s="2"/>
    </row>
    <row r="13134" spans="8:27">
      <c r="H13134">
        <v>13133</v>
      </c>
      <c r="I13134" s="1" t="s">
        <v>752</v>
      </c>
      <c r="J13134" s="1"/>
      <c r="K13134" s="2"/>
      <c r="L13134">
        <v>13133</v>
      </c>
      <c r="M13134" s="1" t="s">
        <v>753</v>
      </c>
      <c r="N13134" s="1"/>
      <c r="O13134" s="2"/>
      <c r="P13134">
        <v>13133</v>
      </c>
      <c r="Q13134" s="1" t="s">
        <v>754</v>
      </c>
      <c r="R13134" s="1"/>
      <c r="S13134" s="2"/>
      <c r="T13134">
        <v>13133</v>
      </c>
      <c r="U13134" s="1" t="s">
        <v>178</v>
      </c>
      <c r="V13134" s="1"/>
      <c r="W13134" s="2"/>
      <c r="X13134">
        <v>13133</v>
      </c>
      <c r="Y13134" s="1" t="s">
        <v>179</v>
      </c>
      <c r="Z13134" s="1"/>
      <c r="AA13134" s="2"/>
    </row>
    <row r="13135" spans="8:27">
      <c r="H13135">
        <v>13134</v>
      </c>
      <c r="I13135" s="1" t="s">
        <v>752</v>
      </c>
      <c r="J13135" s="1"/>
      <c r="K13135" s="2"/>
      <c r="L13135">
        <v>13134</v>
      </c>
      <c r="M13135" s="1" t="s">
        <v>753</v>
      </c>
      <c r="N13135" s="1"/>
      <c r="O13135" s="2"/>
      <c r="P13135">
        <v>13134</v>
      </c>
      <c r="Q13135" s="1" t="s">
        <v>754</v>
      </c>
      <c r="R13135" s="1"/>
      <c r="S13135" s="2"/>
      <c r="T13135">
        <v>13134</v>
      </c>
      <c r="U13135" s="1" t="s">
        <v>178</v>
      </c>
      <c r="V13135" s="1"/>
      <c r="W13135" s="2"/>
      <c r="X13135">
        <v>13134</v>
      </c>
      <c r="Y13135" s="1" t="s">
        <v>179</v>
      </c>
      <c r="Z13135" s="1"/>
      <c r="AA13135" s="2"/>
    </row>
    <row r="13136" spans="8:27">
      <c r="H13136">
        <v>13135</v>
      </c>
      <c r="I13136" s="1" t="s">
        <v>752</v>
      </c>
      <c r="J13136" s="1"/>
      <c r="K13136" s="2"/>
      <c r="L13136">
        <v>13135</v>
      </c>
      <c r="M13136" s="1" t="s">
        <v>753</v>
      </c>
      <c r="N13136" s="1"/>
      <c r="O13136" s="2"/>
      <c r="P13136">
        <v>13135</v>
      </c>
      <c r="Q13136" s="1" t="s">
        <v>754</v>
      </c>
      <c r="R13136" s="1"/>
      <c r="S13136" s="2"/>
      <c r="T13136">
        <v>13135</v>
      </c>
      <c r="U13136" s="1" t="s">
        <v>178</v>
      </c>
      <c r="V13136" s="1"/>
      <c r="W13136" s="2"/>
      <c r="X13136">
        <v>13135</v>
      </c>
      <c r="Y13136" s="1" t="s">
        <v>179</v>
      </c>
      <c r="Z13136" s="1"/>
      <c r="AA13136" s="2"/>
    </row>
    <row r="13137" spans="8:27">
      <c r="H13137">
        <v>13136</v>
      </c>
      <c r="I13137" s="1" t="s">
        <v>752</v>
      </c>
      <c r="J13137" s="1"/>
      <c r="K13137" s="2"/>
      <c r="L13137">
        <v>13136</v>
      </c>
      <c r="M13137" s="1" t="s">
        <v>753</v>
      </c>
      <c r="N13137" s="1"/>
      <c r="O13137" s="2"/>
      <c r="P13137">
        <v>13136</v>
      </c>
      <c r="Q13137" s="1" t="s">
        <v>754</v>
      </c>
      <c r="R13137" s="1"/>
      <c r="S13137" s="2"/>
      <c r="T13137">
        <v>13136</v>
      </c>
      <c r="U13137" s="1" t="s">
        <v>178</v>
      </c>
      <c r="V13137" s="1"/>
      <c r="W13137" s="2"/>
      <c r="X13137">
        <v>13136</v>
      </c>
      <c r="Y13137" s="1" t="s">
        <v>179</v>
      </c>
      <c r="Z13137" s="1"/>
      <c r="AA13137" s="2"/>
    </row>
    <row r="13138" spans="8:27">
      <c r="H13138">
        <v>13137</v>
      </c>
      <c r="I13138" s="1" t="s">
        <v>752</v>
      </c>
      <c r="J13138" s="1"/>
      <c r="K13138" s="2"/>
      <c r="L13138">
        <v>13137</v>
      </c>
      <c r="M13138" s="1" t="s">
        <v>753</v>
      </c>
      <c r="N13138" s="1"/>
      <c r="O13138" s="2"/>
      <c r="P13138">
        <v>13137</v>
      </c>
      <c r="Q13138" s="1" t="s">
        <v>754</v>
      </c>
      <c r="R13138" s="1"/>
      <c r="S13138" s="2"/>
      <c r="T13138">
        <v>13137</v>
      </c>
      <c r="U13138" s="1" t="s">
        <v>178</v>
      </c>
      <c r="V13138" s="1"/>
      <c r="W13138" s="2"/>
      <c r="X13138">
        <v>13137</v>
      </c>
      <c r="Y13138" s="1" t="s">
        <v>179</v>
      </c>
      <c r="Z13138" s="1"/>
      <c r="AA13138" s="2"/>
    </row>
    <row r="13139" spans="8:27">
      <c r="H13139">
        <v>13138</v>
      </c>
      <c r="I13139" s="1" t="s">
        <v>752</v>
      </c>
      <c r="J13139" s="1"/>
      <c r="K13139" s="2"/>
      <c r="L13139">
        <v>13138</v>
      </c>
      <c r="M13139" s="1" t="s">
        <v>753</v>
      </c>
      <c r="N13139" s="1"/>
      <c r="O13139" s="2"/>
      <c r="P13139">
        <v>13138</v>
      </c>
      <c r="Q13139" s="1" t="s">
        <v>754</v>
      </c>
      <c r="R13139" s="1"/>
      <c r="S13139" s="2"/>
      <c r="T13139">
        <v>13138</v>
      </c>
      <c r="U13139" s="1" t="s">
        <v>178</v>
      </c>
      <c r="V13139" s="1"/>
      <c r="W13139" s="2"/>
      <c r="X13139">
        <v>13138</v>
      </c>
      <c r="Y13139" s="1" t="s">
        <v>179</v>
      </c>
      <c r="Z13139" s="1"/>
      <c r="AA13139" s="2"/>
    </row>
    <row r="13140" spans="8:27">
      <c r="H13140">
        <v>13139</v>
      </c>
      <c r="I13140" s="1" t="s">
        <v>752</v>
      </c>
      <c r="J13140" s="1"/>
      <c r="K13140" s="2"/>
      <c r="L13140">
        <v>13139</v>
      </c>
      <c r="M13140" s="1" t="s">
        <v>753</v>
      </c>
      <c r="N13140" s="1"/>
      <c r="O13140" s="2"/>
      <c r="P13140">
        <v>13139</v>
      </c>
      <c r="Q13140" s="1" t="s">
        <v>754</v>
      </c>
      <c r="R13140" s="1"/>
      <c r="S13140" s="2"/>
      <c r="T13140">
        <v>13139</v>
      </c>
      <c r="U13140" s="1" t="s">
        <v>178</v>
      </c>
      <c r="V13140" s="1"/>
      <c r="W13140" s="2"/>
      <c r="X13140">
        <v>13139</v>
      </c>
      <c r="Y13140" s="1" t="s">
        <v>179</v>
      </c>
      <c r="Z13140" s="1"/>
      <c r="AA13140" s="2"/>
    </row>
    <row r="13141" spans="8:27">
      <c r="H13141">
        <v>13140</v>
      </c>
      <c r="I13141" s="1" t="s">
        <v>752</v>
      </c>
      <c r="J13141" s="1"/>
      <c r="K13141" s="2"/>
      <c r="L13141">
        <v>13140</v>
      </c>
      <c r="M13141" s="1" t="s">
        <v>753</v>
      </c>
      <c r="N13141" s="1"/>
      <c r="O13141" s="2"/>
      <c r="P13141">
        <v>13140</v>
      </c>
      <c r="Q13141" s="1" t="s">
        <v>754</v>
      </c>
      <c r="R13141" s="1"/>
      <c r="S13141" s="2"/>
      <c r="T13141">
        <v>13140</v>
      </c>
      <c r="U13141" s="1" t="s">
        <v>178</v>
      </c>
      <c r="V13141" s="1"/>
      <c r="W13141" s="2"/>
      <c r="X13141">
        <v>13140</v>
      </c>
      <c r="Y13141" s="1" t="s">
        <v>179</v>
      </c>
      <c r="Z13141" s="1"/>
      <c r="AA13141" s="2"/>
    </row>
    <row r="13142" spans="8:27">
      <c r="H13142">
        <v>13141</v>
      </c>
      <c r="I13142" s="1" t="s">
        <v>752</v>
      </c>
      <c r="J13142" s="1"/>
      <c r="K13142" s="2"/>
      <c r="L13142">
        <v>13141</v>
      </c>
      <c r="M13142" s="1" t="s">
        <v>753</v>
      </c>
      <c r="N13142" s="1"/>
      <c r="O13142" s="2"/>
      <c r="P13142">
        <v>13141</v>
      </c>
      <c r="Q13142" s="1" t="s">
        <v>754</v>
      </c>
      <c r="R13142" s="1"/>
      <c r="S13142" s="2"/>
      <c r="T13142">
        <v>13141</v>
      </c>
      <c r="U13142" s="1" t="s">
        <v>178</v>
      </c>
      <c r="V13142" s="1"/>
      <c r="W13142" s="2"/>
      <c r="X13142">
        <v>13141</v>
      </c>
      <c r="Y13142" s="1" t="s">
        <v>179</v>
      </c>
      <c r="Z13142" s="1"/>
      <c r="AA13142" s="2"/>
    </row>
    <row r="13143" spans="8:27">
      <c r="H13143">
        <v>13142</v>
      </c>
      <c r="I13143" s="1" t="s">
        <v>752</v>
      </c>
      <c r="J13143" s="1"/>
      <c r="K13143" s="2"/>
      <c r="L13143">
        <v>13142</v>
      </c>
      <c r="M13143" s="1" t="s">
        <v>753</v>
      </c>
      <c r="N13143" s="1"/>
      <c r="O13143" s="2"/>
      <c r="P13143">
        <v>13142</v>
      </c>
      <c r="Q13143" s="1" t="s">
        <v>754</v>
      </c>
      <c r="R13143" s="1"/>
      <c r="S13143" s="2"/>
      <c r="T13143">
        <v>13142</v>
      </c>
      <c r="U13143" s="1" t="s">
        <v>178</v>
      </c>
      <c r="V13143" s="1"/>
      <c r="W13143" s="2"/>
      <c r="X13143">
        <v>13142</v>
      </c>
      <c r="Y13143" s="1" t="s">
        <v>179</v>
      </c>
      <c r="Z13143" s="1"/>
      <c r="AA13143" s="2"/>
    </row>
    <row r="13144" spans="8:27">
      <c r="H13144">
        <v>13143</v>
      </c>
      <c r="I13144" s="1" t="s">
        <v>752</v>
      </c>
      <c r="J13144" s="1"/>
      <c r="K13144" s="2"/>
      <c r="L13144">
        <v>13143</v>
      </c>
      <c r="M13144" s="1" t="s">
        <v>753</v>
      </c>
      <c r="N13144" s="1"/>
      <c r="O13144" s="2"/>
      <c r="P13144">
        <v>13143</v>
      </c>
      <c r="Q13144" s="1" t="s">
        <v>754</v>
      </c>
      <c r="R13144" s="1"/>
      <c r="S13144" s="2"/>
      <c r="T13144">
        <v>13143</v>
      </c>
      <c r="U13144" s="1" t="s">
        <v>178</v>
      </c>
      <c r="V13144" s="1"/>
      <c r="W13144" s="2"/>
      <c r="X13144">
        <v>13143</v>
      </c>
      <c r="Y13144" s="1" t="s">
        <v>179</v>
      </c>
      <c r="Z13144" s="1"/>
      <c r="AA13144" s="2"/>
    </row>
    <row r="13145" spans="8:27">
      <c r="H13145">
        <v>13144</v>
      </c>
      <c r="I13145" s="1" t="s">
        <v>752</v>
      </c>
      <c r="J13145" s="1"/>
      <c r="K13145" s="2"/>
      <c r="L13145">
        <v>13144</v>
      </c>
      <c r="M13145" s="1" t="s">
        <v>753</v>
      </c>
      <c r="N13145" s="1"/>
      <c r="O13145" s="2"/>
      <c r="P13145">
        <v>13144</v>
      </c>
      <c r="Q13145" s="1" t="s">
        <v>754</v>
      </c>
      <c r="R13145" s="1"/>
      <c r="S13145" s="2"/>
      <c r="T13145">
        <v>13144</v>
      </c>
      <c r="U13145" s="1" t="s">
        <v>178</v>
      </c>
      <c r="V13145" s="1"/>
      <c r="W13145" s="2"/>
      <c r="X13145">
        <v>13144</v>
      </c>
      <c r="Y13145" s="1" t="s">
        <v>179</v>
      </c>
      <c r="Z13145" s="1"/>
      <c r="AA13145" s="2"/>
    </row>
    <row r="13146" spans="8:27">
      <c r="H13146">
        <v>13145</v>
      </c>
      <c r="I13146" s="1" t="s">
        <v>752</v>
      </c>
      <c r="J13146" s="1"/>
      <c r="K13146" s="2"/>
      <c r="L13146">
        <v>13145</v>
      </c>
      <c r="M13146" s="1" t="s">
        <v>753</v>
      </c>
      <c r="N13146" s="1"/>
      <c r="O13146" s="2"/>
      <c r="P13146">
        <v>13145</v>
      </c>
      <c r="Q13146" s="1" t="s">
        <v>754</v>
      </c>
      <c r="R13146" s="1"/>
      <c r="S13146" s="2"/>
      <c r="T13146">
        <v>13145</v>
      </c>
      <c r="U13146" s="1" t="s">
        <v>178</v>
      </c>
      <c r="V13146" s="1"/>
      <c r="W13146" s="2"/>
      <c r="X13146">
        <v>13145</v>
      </c>
      <c r="Y13146" s="1" t="s">
        <v>179</v>
      </c>
      <c r="Z13146" s="1"/>
      <c r="AA13146" s="2"/>
    </row>
    <row r="13147" spans="8:27">
      <c r="H13147">
        <v>13146</v>
      </c>
      <c r="I13147" s="1" t="s">
        <v>752</v>
      </c>
      <c r="J13147" s="1"/>
      <c r="K13147" s="2"/>
      <c r="L13147">
        <v>13146</v>
      </c>
      <c r="M13147" s="1" t="s">
        <v>753</v>
      </c>
      <c r="N13147" s="1"/>
      <c r="O13147" s="2"/>
      <c r="P13147">
        <v>13146</v>
      </c>
      <c r="Q13147" s="1" t="s">
        <v>754</v>
      </c>
      <c r="R13147" s="1"/>
      <c r="S13147" s="2"/>
      <c r="T13147">
        <v>13146</v>
      </c>
      <c r="U13147" s="1" t="s">
        <v>178</v>
      </c>
      <c r="V13147" s="1"/>
      <c r="W13147" s="2"/>
      <c r="X13147">
        <v>13146</v>
      </c>
      <c r="Y13147" s="1" t="s">
        <v>179</v>
      </c>
      <c r="Z13147" s="1"/>
      <c r="AA13147" s="2"/>
    </row>
    <row r="13148" spans="8:27">
      <c r="H13148">
        <v>13147</v>
      </c>
      <c r="I13148" s="1" t="s">
        <v>752</v>
      </c>
      <c r="J13148" s="1"/>
      <c r="K13148" s="2"/>
      <c r="L13148">
        <v>13147</v>
      </c>
      <c r="M13148" s="1" t="s">
        <v>753</v>
      </c>
      <c r="N13148" s="1"/>
      <c r="O13148" s="2"/>
      <c r="P13148">
        <v>13147</v>
      </c>
      <c r="Q13148" s="1" t="s">
        <v>754</v>
      </c>
      <c r="R13148" s="1"/>
      <c r="S13148" s="2"/>
      <c r="T13148">
        <v>13147</v>
      </c>
      <c r="U13148" s="1" t="s">
        <v>178</v>
      </c>
      <c r="V13148" s="1"/>
      <c r="W13148" s="2"/>
      <c r="X13148">
        <v>13147</v>
      </c>
      <c r="Y13148" s="1" t="s">
        <v>179</v>
      </c>
      <c r="Z13148" s="1"/>
      <c r="AA13148" s="2"/>
    </row>
    <row r="13149" spans="8:27">
      <c r="H13149">
        <v>13148</v>
      </c>
      <c r="I13149" s="1" t="s">
        <v>752</v>
      </c>
      <c r="J13149" s="1"/>
      <c r="K13149" s="2"/>
      <c r="L13149">
        <v>13148</v>
      </c>
      <c r="M13149" s="1" t="s">
        <v>753</v>
      </c>
      <c r="N13149" s="1"/>
      <c r="O13149" s="2"/>
      <c r="P13149">
        <v>13148</v>
      </c>
      <c r="Q13149" s="1" t="s">
        <v>754</v>
      </c>
      <c r="R13149" s="1"/>
      <c r="S13149" s="2"/>
      <c r="T13149">
        <v>13148</v>
      </c>
      <c r="U13149" s="1" t="s">
        <v>178</v>
      </c>
      <c r="V13149" s="1"/>
      <c r="W13149" s="2"/>
      <c r="X13149">
        <v>13148</v>
      </c>
      <c r="Y13149" s="1" t="s">
        <v>179</v>
      </c>
      <c r="Z13149" s="1"/>
      <c r="AA13149" s="2"/>
    </row>
    <row r="13150" spans="8:27">
      <c r="H13150">
        <v>13149</v>
      </c>
      <c r="I13150" s="1" t="s">
        <v>752</v>
      </c>
      <c r="J13150" s="1"/>
      <c r="K13150" s="2"/>
      <c r="L13150">
        <v>13149</v>
      </c>
      <c r="M13150" s="1" t="s">
        <v>753</v>
      </c>
      <c r="N13150" s="1"/>
      <c r="O13150" s="2"/>
      <c r="P13150">
        <v>13149</v>
      </c>
      <c r="Q13150" s="1" t="s">
        <v>754</v>
      </c>
      <c r="R13150" s="1"/>
      <c r="S13150" s="2"/>
      <c r="T13150">
        <v>13149</v>
      </c>
      <c r="U13150" s="1" t="s">
        <v>178</v>
      </c>
      <c r="V13150" s="1"/>
      <c r="W13150" s="2"/>
      <c r="X13150">
        <v>13149</v>
      </c>
      <c r="Y13150" s="1" t="s">
        <v>179</v>
      </c>
      <c r="Z13150" s="1"/>
      <c r="AA13150" s="2"/>
    </row>
    <row r="13151" spans="8:27">
      <c r="H13151">
        <v>13150</v>
      </c>
      <c r="I13151" s="1" t="s">
        <v>752</v>
      </c>
      <c r="J13151" s="1"/>
      <c r="K13151" s="2"/>
      <c r="L13151">
        <v>13150</v>
      </c>
      <c r="M13151" s="1" t="s">
        <v>753</v>
      </c>
      <c r="N13151" s="1"/>
      <c r="O13151" s="2"/>
      <c r="P13151">
        <v>13150</v>
      </c>
      <c r="Q13151" s="1" t="s">
        <v>754</v>
      </c>
      <c r="R13151" s="1"/>
      <c r="S13151" s="2"/>
      <c r="T13151">
        <v>13150</v>
      </c>
      <c r="U13151" s="1" t="s">
        <v>178</v>
      </c>
      <c r="V13151" s="1"/>
      <c r="W13151" s="2"/>
      <c r="X13151">
        <v>13150</v>
      </c>
      <c r="Y13151" s="1" t="s">
        <v>179</v>
      </c>
      <c r="Z13151" s="1"/>
      <c r="AA13151" s="2"/>
    </row>
    <row r="13152" spans="8:27">
      <c r="H13152">
        <v>13151</v>
      </c>
      <c r="I13152" s="1" t="s">
        <v>752</v>
      </c>
      <c r="J13152" s="1"/>
      <c r="K13152" s="2"/>
      <c r="L13152">
        <v>13151</v>
      </c>
      <c r="M13152" s="1" t="s">
        <v>753</v>
      </c>
      <c r="N13152" s="1"/>
      <c r="O13152" s="2"/>
      <c r="P13152">
        <v>13151</v>
      </c>
      <c r="Q13152" s="1" t="s">
        <v>754</v>
      </c>
      <c r="R13152" s="1"/>
      <c r="S13152" s="2"/>
      <c r="T13152">
        <v>13151</v>
      </c>
      <c r="U13152" s="1" t="s">
        <v>178</v>
      </c>
      <c r="V13152" s="1"/>
      <c r="W13152" s="2"/>
      <c r="X13152">
        <v>13151</v>
      </c>
      <c r="Y13152" s="1" t="s">
        <v>179</v>
      </c>
      <c r="Z13152" s="1"/>
      <c r="AA13152" s="2"/>
    </row>
    <row r="13153" spans="8:27">
      <c r="H13153">
        <v>13152</v>
      </c>
      <c r="I13153" s="1" t="s">
        <v>752</v>
      </c>
      <c r="J13153" s="1"/>
      <c r="K13153" s="2"/>
      <c r="L13153">
        <v>13152</v>
      </c>
      <c r="M13153" s="1" t="s">
        <v>753</v>
      </c>
      <c r="N13153" s="1"/>
      <c r="O13153" s="2"/>
      <c r="P13153">
        <v>13152</v>
      </c>
      <c r="Q13153" s="1" t="s">
        <v>754</v>
      </c>
      <c r="R13153" s="1"/>
      <c r="S13153" s="2"/>
      <c r="T13153">
        <v>13152</v>
      </c>
      <c r="U13153" s="1" t="s">
        <v>178</v>
      </c>
      <c r="V13153" s="1"/>
      <c r="W13153" s="2"/>
      <c r="X13153">
        <v>13152</v>
      </c>
      <c r="Y13153" s="1" t="s">
        <v>179</v>
      </c>
      <c r="Z13153" s="1"/>
      <c r="AA13153" s="2"/>
    </row>
    <row r="13154" spans="8:27">
      <c r="H13154">
        <v>13153</v>
      </c>
      <c r="I13154" s="1" t="s">
        <v>752</v>
      </c>
      <c r="J13154" s="1"/>
      <c r="K13154" s="2"/>
      <c r="L13154">
        <v>13153</v>
      </c>
      <c r="M13154" s="1" t="s">
        <v>753</v>
      </c>
      <c r="N13154" s="1"/>
      <c r="O13154" s="2"/>
      <c r="P13154">
        <v>13153</v>
      </c>
      <c r="Q13154" s="1" t="s">
        <v>754</v>
      </c>
      <c r="R13154" s="1"/>
      <c r="S13154" s="2"/>
      <c r="T13154">
        <v>13153</v>
      </c>
      <c r="U13154" s="1" t="s">
        <v>178</v>
      </c>
      <c r="V13154" s="1"/>
      <c r="W13154" s="2"/>
      <c r="X13154">
        <v>13153</v>
      </c>
      <c r="Y13154" s="1" t="s">
        <v>179</v>
      </c>
      <c r="Z13154" s="1"/>
      <c r="AA13154" s="2"/>
    </row>
    <row r="13155" spans="8:27">
      <c r="H13155">
        <v>13154</v>
      </c>
      <c r="I13155" s="1" t="s">
        <v>752</v>
      </c>
      <c r="J13155" s="1"/>
      <c r="K13155" s="2"/>
      <c r="L13155">
        <v>13154</v>
      </c>
      <c r="M13155" s="1" t="s">
        <v>753</v>
      </c>
      <c r="N13155" s="1"/>
      <c r="O13155" s="2"/>
      <c r="P13155">
        <v>13154</v>
      </c>
      <c r="Q13155" s="1" t="s">
        <v>754</v>
      </c>
      <c r="R13155" s="1"/>
      <c r="S13155" s="2"/>
      <c r="T13155">
        <v>13154</v>
      </c>
      <c r="U13155" s="1" t="s">
        <v>178</v>
      </c>
      <c r="V13155" s="1"/>
      <c r="W13155" s="2"/>
      <c r="X13155">
        <v>13154</v>
      </c>
      <c r="Y13155" s="1" t="s">
        <v>179</v>
      </c>
      <c r="Z13155" s="1"/>
      <c r="AA13155" s="2"/>
    </row>
    <row r="13156" spans="8:27">
      <c r="H13156">
        <v>13155</v>
      </c>
      <c r="I13156" s="1" t="s">
        <v>752</v>
      </c>
      <c r="J13156" s="1"/>
      <c r="K13156" s="2"/>
      <c r="L13156">
        <v>13155</v>
      </c>
      <c r="M13156" s="1" t="s">
        <v>753</v>
      </c>
      <c r="N13156" s="1"/>
      <c r="O13156" s="2"/>
      <c r="P13156">
        <v>13155</v>
      </c>
      <c r="Q13156" s="1" t="s">
        <v>754</v>
      </c>
      <c r="R13156" s="1"/>
      <c r="S13156" s="2"/>
      <c r="T13156">
        <v>13155</v>
      </c>
      <c r="U13156" s="1" t="s">
        <v>178</v>
      </c>
      <c r="V13156" s="1"/>
      <c r="W13156" s="2"/>
      <c r="X13156">
        <v>13155</v>
      </c>
      <c r="Y13156" s="1" t="s">
        <v>179</v>
      </c>
      <c r="Z13156" s="1"/>
      <c r="AA13156" s="2"/>
    </row>
    <row r="13157" spans="8:27">
      <c r="H13157">
        <v>13156</v>
      </c>
      <c r="I13157" s="1" t="s">
        <v>752</v>
      </c>
      <c r="J13157" s="1"/>
      <c r="K13157" s="2"/>
      <c r="L13157">
        <v>13156</v>
      </c>
      <c r="M13157" s="1" t="s">
        <v>753</v>
      </c>
      <c r="N13157" s="1"/>
      <c r="O13157" s="2"/>
      <c r="P13157">
        <v>13156</v>
      </c>
      <c r="Q13157" s="1" t="s">
        <v>754</v>
      </c>
      <c r="R13157" s="1"/>
      <c r="S13157" s="2"/>
      <c r="T13157">
        <v>13156</v>
      </c>
      <c r="U13157" s="1" t="s">
        <v>178</v>
      </c>
      <c r="V13157" s="1"/>
      <c r="W13157" s="2"/>
      <c r="X13157">
        <v>13156</v>
      </c>
      <c r="Y13157" s="1" t="s">
        <v>179</v>
      </c>
      <c r="Z13157" s="1"/>
      <c r="AA13157" s="2"/>
    </row>
    <row r="13158" spans="8:27">
      <c r="H13158">
        <v>13157</v>
      </c>
      <c r="I13158" s="1" t="s">
        <v>752</v>
      </c>
      <c r="J13158" s="1"/>
      <c r="K13158" s="2"/>
      <c r="L13158">
        <v>13157</v>
      </c>
      <c r="M13158" s="1" t="s">
        <v>753</v>
      </c>
      <c r="N13158" s="1"/>
      <c r="O13158" s="2"/>
      <c r="P13158">
        <v>13157</v>
      </c>
      <c r="Q13158" s="1" t="s">
        <v>754</v>
      </c>
      <c r="R13158" s="1"/>
      <c r="S13158" s="2"/>
      <c r="T13158">
        <v>13157</v>
      </c>
      <c r="U13158" s="1" t="s">
        <v>178</v>
      </c>
      <c r="V13158" s="1"/>
      <c r="W13158" s="2"/>
      <c r="X13158">
        <v>13157</v>
      </c>
      <c r="Y13158" s="1" t="s">
        <v>179</v>
      </c>
      <c r="Z13158" s="1"/>
      <c r="AA13158" s="2"/>
    </row>
    <row r="13159" spans="8:27">
      <c r="H13159">
        <v>13158</v>
      </c>
      <c r="I13159" s="1" t="s">
        <v>752</v>
      </c>
      <c r="J13159" s="1"/>
      <c r="K13159" s="2"/>
      <c r="L13159">
        <v>13158</v>
      </c>
      <c r="M13159" s="1" t="s">
        <v>753</v>
      </c>
      <c r="N13159" s="1"/>
      <c r="O13159" s="2"/>
      <c r="P13159">
        <v>13158</v>
      </c>
      <c r="Q13159" s="1" t="s">
        <v>754</v>
      </c>
      <c r="R13159" s="1"/>
      <c r="S13159" s="2"/>
      <c r="T13159">
        <v>13158</v>
      </c>
      <c r="U13159" s="1" t="s">
        <v>178</v>
      </c>
      <c r="V13159" s="1"/>
      <c r="W13159" s="2"/>
      <c r="X13159">
        <v>13158</v>
      </c>
      <c r="Y13159" s="1" t="s">
        <v>179</v>
      </c>
      <c r="Z13159" s="1"/>
      <c r="AA13159" s="2"/>
    </row>
    <row r="13160" spans="8:27">
      <c r="H13160">
        <v>13159</v>
      </c>
      <c r="I13160" s="1" t="s">
        <v>752</v>
      </c>
      <c r="J13160" s="1"/>
      <c r="K13160" s="2"/>
      <c r="L13160">
        <v>13159</v>
      </c>
      <c r="M13160" s="1" t="s">
        <v>753</v>
      </c>
      <c r="N13160" s="1"/>
      <c r="O13160" s="2"/>
      <c r="P13160">
        <v>13159</v>
      </c>
      <c r="Q13160" s="1" t="s">
        <v>754</v>
      </c>
      <c r="R13160" s="1"/>
      <c r="S13160" s="2"/>
      <c r="T13160">
        <v>13159</v>
      </c>
      <c r="U13160" s="1" t="s">
        <v>178</v>
      </c>
      <c r="V13160" s="1"/>
      <c r="W13160" s="2"/>
      <c r="X13160">
        <v>13159</v>
      </c>
      <c r="Y13160" s="1" t="s">
        <v>179</v>
      </c>
      <c r="Z13160" s="1"/>
      <c r="AA13160" s="2"/>
    </row>
    <row r="13161" spans="8:27">
      <c r="H13161">
        <v>13160</v>
      </c>
      <c r="I13161" s="1" t="s">
        <v>752</v>
      </c>
      <c r="J13161" s="1"/>
      <c r="K13161" s="2"/>
      <c r="L13161">
        <v>13160</v>
      </c>
      <c r="M13161" s="1" t="s">
        <v>753</v>
      </c>
      <c r="N13161" s="1"/>
      <c r="O13161" s="2"/>
      <c r="P13161">
        <v>13160</v>
      </c>
      <c r="Q13161" s="1" t="s">
        <v>754</v>
      </c>
      <c r="R13161" s="1"/>
      <c r="S13161" s="2"/>
      <c r="T13161">
        <v>13160</v>
      </c>
      <c r="U13161" s="1" t="s">
        <v>178</v>
      </c>
      <c r="V13161" s="1"/>
      <c r="W13161" s="2"/>
      <c r="X13161">
        <v>13160</v>
      </c>
      <c r="Y13161" s="1" t="s">
        <v>179</v>
      </c>
      <c r="Z13161" s="1"/>
      <c r="AA13161" s="2"/>
    </row>
    <row r="13162" spans="8:27">
      <c r="H13162">
        <v>13161</v>
      </c>
      <c r="I13162" s="1" t="s">
        <v>752</v>
      </c>
      <c r="J13162" s="1"/>
      <c r="K13162" s="2"/>
      <c r="L13162">
        <v>13161</v>
      </c>
      <c r="M13162" s="1" t="s">
        <v>753</v>
      </c>
      <c r="N13162" s="1"/>
      <c r="O13162" s="2"/>
      <c r="P13162">
        <v>13161</v>
      </c>
      <c r="Q13162" s="1" t="s">
        <v>754</v>
      </c>
      <c r="R13162" s="1"/>
      <c r="S13162" s="2"/>
      <c r="T13162">
        <v>13161</v>
      </c>
      <c r="U13162" s="1" t="s">
        <v>178</v>
      </c>
      <c r="V13162" s="1"/>
      <c r="W13162" s="2"/>
      <c r="X13162">
        <v>13161</v>
      </c>
      <c r="Y13162" s="1" t="s">
        <v>179</v>
      </c>
      <c r="Z13162" s="1"/>
      <c r="AA13162" s="2"/>
    </row>
    <row r="13163" spans="8:27">
      <c r="H13163">
        <v>13162</v>
      </c>
      <c r="I13163" s="1" t="s">
        <v>752</v>
      </c>
      <c r="J13163" s="1"/>
      <c r="K13163" s="2"/>
      <c r="L13163">
        <v>13162</v>
      </c>
      <c r="M13163" s="1" t="s">
        <v>753</v>
      </c>
      <c r="N13163" s="1"/>
      <c r="O13163" s="2"/>
      <c r="P13163">
        <v>13162</v>
      </c>
      <c r="Q13163" s="1" t="s">
        <v>754</v>
      </c>
      <c r="R13163" s="1"/>
      <c r="S13163" s="2"/>
      <c r="T13163">
        <v>13162</v>
      </c>
      <c r="U13163" s="1" t="s">
        <v>178</v>
      </c>
      <c r="V13163" s="1"/>
      <c r="W13163" s="2"/>
      <c r="X13163">
        <v>13162</v>
      </c>
      <c r="Y13163" s="1" t="s">
        <v>179</v>
      </c>
      <c r="Z13163" s="1"/>
      <c r="AA13163" s="2"/>
    </row>
    <row r="13164" spans="8:27">
      <c r="H13164">
        <v>13163</v>
      </c>
      <c r="I13164" s="1" t="s">
        <v>752</v>
      </c>
      <c r="J13164" s="1"/>
      <c r="K13164" s="2"/>
      <c r="L13164">
        <v>13163</v>
      </c>
      <c r="M13164" s="1" t="s">
        <v>753</v>
      </c>
      <c r="N13164" s="1"/>
      <c r="O13164" s="2"/>
      <c r="P13164">
        <v>13163</v>
      </c>
      <c r="Q13164" s="1" t="s">
        <v>754</v>
      </c>
      <c r="R13164" s="1"/>
      <c r="S13164" s="2"/>
      <c r="T13164">
        <v>13163</v>
      </c>
      <c r="U13164" s="1" t="s">
        <v>178</v>
      </c>
      <c r="V13164" s="1"/>
      <c r="W13164" s="2"/>
      <c r="X13164">
        <v>13163</v>
      </c>
      <c r="Y13164" s="1" t="s">
        <v>179</v>
      </c>
      <c r="Z13164" s="1"/>
      <c r="AA13164" s="2"/>
    </row>
    <row r="13165" spans="8:27">
      <c r="H13165">
        <v>13164</v>
      </c>
      <c r="I13165" s="1" t="s">
        <v>752</v>
      </c>
      <c r="J13165" s="1"/>
      <c r="K13165" s="2"/>
      <c r="L13165">
        <v>13164</v>
      </c>
      <c r="M13165" s="1" t="s">
        <v>753</v>
      </c>
      <c r="N13165" s="1"/>
      <c r="O13165" s="2"/>
      <c r="P13165">
        <v>13164</v>
      </c>
      <c r="Q13165" s="1" t="s">
        <v>754</v>
      </c>
      <c r="R13165" s="1"/>
      <c r="S13165" s="2"/>
      <c r="T13165">
        <v>13164</v>
      </c>
      <c r="U13165" s="1" t="s">
        <v>178</v>
      </c>
      <c r="V13165" s="1"/>
      <c r="W13165" s="2"/>
      <c r="X13165">
        <v>13164</v>
      </c>
      <c r="Y13165" s="1" t="s">
        <v>179</v>
      </c>
      <c r="Z13165" s="1"/>
      <c r="AA13165" s="2"/>
    </row>
    <row r="13166" spans="8:27">
      <c r="H13166">
        <v>13165</v>
      </c>
      <c r="I13166" s="1" t="s">
        <v>752</v>
      </c>
      <c r="J13166" s="1"/>
      <c r="K13166" s="2"/>
      <c r="L13166">
        <v>13165</v>
      </c>
      <c r="M13166" s="1" t="s">
        <v>753</v>
      </c>
      <c r="N13166" s="1"/>
      <c r="O13166" s="2"/>
      <c r="P13166">
        <v>13165</v>
      </c>
      <c r="Q13166" s="1" t="s">
        <v>754</v>
      </c>
      <c r="R13166" s="1"/>
      <c r="S13166" s="2"/>
      <c r="T13166">
        <v>13165</v>
      </c>
      <c r="U13166" s="1" t="s">
        <v>178</v>
      </c>
      <c r="V13166" s="1"/>
      <c r="W13166" s="2"/>
      <c r="X13166">
        <v>13165</v>
      </c>
      <c r="Y13166" s="1" t="s">
        <v>179</v>
      </c>
      <c r="Z13166" s="1"/>
      <c r="AA13166" s="2"/>
    </row>
    <row r="13167" spans="8:27">
      <c r="H13167">
        <v>13166</v>
      </c>
      <c r="I13167" s="1" t="s">
        <v>752</v>
      </c>
      <c r="J13167" s="1"/>
      <c r="K13167" s="2"/>
      <c r="L13167">
        <v>13166</v>
      </c>
      <c r="M13167" s="1" t="s">
        <v>753</v>
      </c>
      <c r="N13167" s="1"/>
      <c r="O13167" s="2"/>
      <c r="P13167">
        <v>13166</v>
      </c>
      <c r="Q13167" s="1" t="s">
        <v>754</v>
      </c>
      <c r="R13167" s="1"/>
      <c r="S13167" s="2"/>
      <c r="T13167">
        <v>13166</v>
      </c>
      <c r="U13167" s="1" t="s">
        <v>178</v>
      </c>
      <c r="V13167" s="1"/>
      <c r="W13167" s="2"/>
      <c r="X13167">
        <v>13166</v>
      </c>
      <c r="Y13167" s="1" t="s">
        <v>179</v>
      </c>
      <c r="Z13167" s="1"/>
      <c r="AA13167" s="2"/>
    </row>
    <row r="13168" spans="8:27">
      <c r="H13168">
        <v>13167</v>
      </c>
      <c r="I13168" s="1" t="s">
        <v>752</v>
      </c>
      <c r="J13168" s="1"/>
      <c r="K13168" s="2"/>
      <c r="L13168">
        <v>13167</v>
      </c>
      <c r="M13168" s="1" t="s">
        <v>753</v>
      </c>
      <c r="N13168" s="1"/>
      <c r="O13168" s="2"/>
      <c r="P13168">
        <v>13167</v>
      </c>
      <c r="Q13168" s="1" t="s">
        <v>754</v>
      </c>
      <c r="R13168" s="1"/>
      <c r="S13168" s="2"/>
      <c r="T13168">
        <v>13167</v>
      </c>
      <c r="U13168" s="1" t="s">
        <v>178</v>
      </c>
      <c r="V13168" s="1"/>
      <c r="W13168" s="2"/>
      <c r="X13168">
        <v>13167</v>
      </c>
      <c r="Y13168" s="1" t="s">
        <v>179</v>
      </c>
      <c r="Z13168" s="1"/>
      <c r="AA13168" s="2"/>
    </row>
    <row r="13169" spans="8:27">
      <c r="H13169">
        <v>13168</v>
      </c>
      <c r="I13169" s="1" t="s">
        <v>752</v>
      </c>
      <c r="J13169" s="1"/>
      <c r="K13169" s="2"/>
      <c r="L13169">
        <v>13168</v>
      </c>
      <c r="M13169" s="1" t="s">
        <v>753</v>
      </c>
      <c r="N13169" s="1"/>
      <c r="O13169" s="2"/>
      <c r="P13169">
        <v>13168</v>
      </c>
      <c r="Q13169" s="1" t="s">
        <v>754</v>
      </c>
      <c r="R13169" s="1"/>
      <c r="S13169" s="2"/>
      <c r="T13169">
        <v>13168</v>
      </c>
      <c r="U13169" s="1" t="s">
        <v>178</v>
      </c>
      <c r="V13169" s="1"/>
      <c r="W13169" s="2"/>
      <c r="X13169">
        <v>13168</v>
      </c>
      <c r="Y13169" s="1" t="s">
        <v>179</v>
      </c>
      <c r="Z13169" s="1"/>
      <c r="AA13169" s="2"/>
    </row>
    <row r="13170" spans="8:27">
      <c r="H13170">
        <v>13169</v>
      </c>
      <c r="I13170" s="1" t="s">
        <v>752</v>
      </c>
      <c r="J13170" s="1"/>
      <c r="K13170" s="2"/>
      <c r="L13170">
        <v>13169</v>
      </c>
      <c r="M13170" s="1" t="s">
        <v>753</v>
      </c>
      <c r="N13170" s="1"/>
      <c r="O13170" s="2"/>
      <c r="P13170">
        <v>13169</v>
      </c>
      <c r="Q13170" s="1" t="s">
        <v>754</v>
      </c>
      <c r="R13170" s="1"/>
      <c r="S13170" s="2"/>
      <c r="T13170">
        <v>13169</v>
      </c>
      <c r="U13170" s="1" t="s">
        <v>178</v>
      </c>
      <c r="V13170" s="1"/>
      <c r="W13170" s="2"/>
      <c r="X13170">
        <v>13169</v>
      </c>
      <c r="Y13170" s="1" t="s">
        <v>179</v>
      </c>
      <c r="Z13170" s="1"/>
      <c r="AA13170" s="2"/>
    </row>
    <row r="13171" spans="8:27">
      <c r="H13171">
        <v>13170</v>
      </c>
      <c r="I13171" s="1" t="s">
        <v>752</v>
      </c>
      <c r="J13171" s="1"/>
      <c r="K13171" s="2"/>
      <c r="L13171">
        <v>13170</v>
      </c>
      <c r="M13171" s="1" t="s">
        <v>753</v>
      </c>
      <c r="N13171" s="1"/>
      <c r="O13171" s="2"/>
      <c r="P13171">
        <v>13170</v>
      </c>
      <c r="Q13171" s="1" t="s">
        <v>754</v>
      </c>
      <c r="R13171" s="1"/>
      <c r="S13171" s="2"/>
      <c r="T13171">
        <v>13170</v>
      </c>
      <c r="U13171" s="1" t="s">
        <v>178</v>
      </c>
      <c r="V13171" s="1"/>
      <c r="W13171" s="2"/>
      <c r="X13171">
        <v>13170</v>
      </c>
      <c r="Y13171" s="1" t="s">
        <v>179</v>
      </c>
      <c r="Z13171" s="1"/>
      <c r="AA13171" s="2"/>
    </row>
    <row r="13172" spans="8:27">
      <c r="H13172">
        <v>13171</v>
      </c>
      <c r="I13172" s="1" t="s">
        <v>752</v>
      </c>
      <c r="J13172" s="1"/>
      <c r="K13172" s="2"/>
      <c r="L13172">
        <v>13171</v>
      </c>
      <c r="M13172" s="1" t="s">
        <v>753</v>
      </c>
      <c r="N13172" s="1"/>
      <c r="O13172" s="2"/>
      <c r="P13172">
        <v>13171</v>
      </c>
      <c r="Q13172" s="1" t="s">
        <v>754</v>
      </c>
      <c r="R13172" s="1"/>
      <c r="S13172" s="2"/>
      <c r="T13172">
        <v>13171</v>
      </c>
      <c r="U13172" s="1" t="s">
        <v>178</v>
      </c>
      <c r="V13172" s="1"/>
      <c r="W13172" s="2"/>
      <c r="X13172">
        <v>13171</v>
      </c>
      <c r="Y13172" s="1" t="s">
        <v>179</v>
      </c>
      <c r="Z13172" s="1"/>
      <c r="AA13172" s="2"/>
    </row>
    <row r="13173" spans="8:27">
      <c r="H13173">
        <v>13172</v>
      </c>
      <c r="I13173" s="1" t="s">
        <v>752</v>
      </c>
      <c r="J13173" s="1"/>
      <c r="K13173" s="2"/>
      <c r="L13173">
        <v>13172</v>
      </c>
      <c r="M13173" s="1" t="s">
        <v>753</v>
      </c>
      <c r="N13173" s="1"/>
      <c r="O13173" s="2"/>
      <c r="P13173">
        <v>13172</v>
      </c>
      <c r="Q13173" s="1" t="s">
        <v>754</v>
      </c>
      <c r="R13173" s="1"/>
      <c r="S13173" s="2"/>
      <c r="T13173">
        <v>13172</v>
      </c>
      <c r="U13173" s="1" t="s">
        <v>178</v>
      </c>
      <c r="V13173" s="1"/>
      <c r="W13173" s="2"/>
      <c r="X13173">
        <v>13172</v>
      </c>
      <c r="Y13173" s="1" t="s">
        <v>179</v>
      </c>
      <c r="Z13173" s="1"/>
      <c r="AA13173" s="2"/>
    </row>
    <row r="13174" spans="8:27">
      <c r="H13174">
        <v>13173</v>
      </c>
      <c r="I13174" s="1" t="s">
        <v>752</v>
      </c>
      <c r="J13174" s="1"/>
      <c r="K13174" s="2"/>
      <c r="L13174">
        <v>13173</v>
      </c>
      <c r="M13174" s="1" t="s">
        <v>753</v>
      </c>
      <c r="N13174" s="1"/>
      <c r="O13174" s="2"/>
      <c r="P13174">
        <v>13173</v>
      </c>
      <c r="Q13174" s="1" t="s">
        <v>754</v>
      </c>
      <c r="R13174" s="1"/>
      <c r="S13174" s="2"/>
      <c r="T13174">
        <v>13173</v>
      </c>
      <c r="U13174" s="1" t="s">
        <v>178</v>
      </c>
      <c r="V13174" s="1"/>
      <c r="W13174" s="2"/>
      <c r="X13174">
        <v>13173</v>
      </c>
      <c r="Y13174" s="1" t="s">
        <v>179</v>
      </c>
      <c r="Z13174" s="1"/>
      <c r="AA13174" s="2"/>
    </row>
    <row r="13175" spans="8:27">
      <c r="H13175">
        <v>13174</v>
      </c>
      <c r="I13175" s="1" t="s">
        <v>752</v>
      </c>
      <c r="J13175" s="1"/>
      <c r="K13175" s="2"/>
      <c r="L13175">
        <v>13174</v>
      </c>
      <c r="M13175" s="1" t="s">
        <v>753</v>
      </c>
      <c r="N13175" s="1"/>
      <c r="O13175" s="2"/>
      <c r="P13175">
        <v>13174</v>
      </c>
      <c r="Q13175" s="1" t="s">
        <v>754</v>
      </c>
      <c r="R13175" s="1"/>
      <c r="S13175" s="2"/>
      <c r="T13175">
        <v>13174</v>
      </c>
      <c r="U13175" s="1" t="s">
        <v>178</v>
      </c>
      <c r="V13175" s="1"/>
      <c r="W13175" s="2"/>
      <c r="X13175">
        <v>13174</v>
      </c>
      <c r="Y13175" s="1" t="s">
        <v>179</v>
      </c>
      <c r="Z13175" s="1"/>
      <c r="AA13175" s="2"/>
    </row>
    <row r="13176" spans="8:27">
      <c r="H13176">
        <v>13175</v>
      </c>
      <c r="I13176" s="1" t="s">
        <v>752</v>
      </c>
      <c r="J13176" s="1"/>
      <c r="K13176" s="2"/>
      <c r="L13176">
        <v>13175</v>
      </c>
      <c r="M13176" s="1" t="s">
        <v>753</v>
      </c>
      <c r="N13176" s="1"/>
      <c r="O13176" s="2"/>
      <c r="P13176">
        <v>13175</v>
      </c>
      <c r="Q13176" s="1" t="s">
        <v>754</v>
      </c>
      <c r="R13176" s="1"/>
      <c r="S13176" s="2"/>
      <c r="T13176">
        <v>13175</v>
      </c>
      <c r="U13176" s="1" t="s">
        <v>178</v>
      </c>
      <c r="V13176" s="1"/>
      <c r="W13176" s="2"/>
      <c r="X13176">
        <v>13175</v>
      </c>
      <c r="Y13176" s="1" t="s">
        <v>179</v>
      </c>
      <c r="Z13176" s="1"/>
      <c r="AA13176" s="2"/>
    </row>
    <row r="13177" spans="8:27">
      <c r="H13177">
        <v>13176</v>
      </c>
      <c r="I13177" s="1" t="s">
        <v>752</v>
      </c>
      <c r="J13177" s="1"/>
      <c r="K13177" s="2"/>
      <c r="L13177">
        <v>13176</v>
      </c>
      <c r="M13177" s="1" t="s">
        <v>753</v>
      </c>
      <c r="N13177" s="1"/>
      <c r="O13177" s="2"/>
      <c r="P13177">
        <v>13176</v>
      </c>
      <c r="Q13177" s="1" t="s">
        <v>754</v>
      </c>
      <c r="R13177" s="1"/>
      <c r="S13177" s="2"/>
      <c r="T13177">
        <v>13176</v>
      </c>
      <c r="U13177" s="1" t="s">
        <v>178</v>
      </c>
      <c r="V13177" s="1"/>
      <c r="W13177" s="2"/>
      <c r="X13177">
        <v>13176</v>
      </c>
      <c r="Y13177" s="1" t="s">
        <v>179</v>
      </c>
      <c r="Z13177" s="1"/>
      <c r="AA13177" s="2"/>
    </row>
    <row r="13178" spans="8:27">
      <c r="H13178">
        <v>13177</v>
      </c>
      <c r="I13178" s="1" t="s">
        <v>752</v>
      </c>
      <c r="J13178" s="1"/>
      <c r="K13178" s="2"/>
      <c r="L13178">
        <v>13177</v>
      </c>
      <c r="M13178" s="1" t="s">
        <v>753</v>
      </c>
      <c r="N13178" s="1"/>
      <c r="O13178" s="2"/>
      <c r="P13178">
        <v>13177</v>
      </c>
      <c r="Q13178" s="1" t="s">
        <v>754</v>
      </c>
      <c r="R13178" s="1"/>
      <c r="S13178" s="2"/>
      <c r="T13178">
        <v>13177</v>
      </c>
      <c r="U13178" s="1" t="s">
        <v>178</v>
      </c>
      <c r="V13178" s="1"/>
      <c r="W13178" s="2"/>
      <c r="X13178">
        <v>13177</v>
      </c>
      <c r="Y13178" s="1" t="s">
        <v>179</v>
      </c>
      <c r="Z13178" s="1"/>
      <c r="AA13178" s="2"/>
    </row>
    <row r="13179" spans="8:27">
      <c r="H13179">
        <v>13178</v>
      </c>
      <c r="I13179" s="1" t="s">
        <v>752</v>
      </c>
      <c r="J13179" s="1"/>
      <c r="K13179" s="2"/>
      <c r="L13179">
        <v>13178</v>
      </c>
      <c r="M13179" s="1" t="s">
        <v>753</v>
      </c>
      <c r="N13179" s="1"/>
      <c r="O13179" s="2"/>
      <c r="P13179">
        <v>13178</v>
      </c>
      <c r="Q13179" s="1" t="s">
        <v>754</v>
      </c>
      <c r="R13179" s="1"/>
      <c r="S13179" s="2"/>
      <c r="T13179">
        <v>13178</v>
      </c>
      <c r="U13179" s="1" t="s">
        <v>178</v>
      </c>
      <c r="V13179" s="1"/>
      <c r="W13179" s="2"/>
      <c r="X13179">
        <v>13178</v>
      </c>
      <c r="Y13179" s="1" t="s">
        <v>179</v>
      </c>
      <c r="Z13179" s="1"/>
      <c r="AA13179" s="2"/>
    </row>
    <row r="13180" spans="8:27">
      <c r="H13180">
        <v>13179</v>
      </c>
      <c r="I13180" s="1" t="s">
        <v>752</v>
      </c>
      <c r="J13180" s="1"/>
      <c r="K13180" s="2"/>
      <c r="L13180">
        <v>13179</v>
      </c>
      <c r="M13180" s="1" t="s">
        <v>753</v>
      </c>
      <c r="N13180" s="1"/>
      <c r="O13180" s="2"/>
      <c r="P13180">
        <v>13179</v>
      </c>
      <c r="Q13180" s="1" t="s">
        <v>754</v>
      </c>
      <c r="R13180" s="1"/>
      <c r="S13180" s="2"/>
      <c r="T13180">
        <v>13179</v>
      </c>
      <c r="U13180" s="1" t="s">
        <v>178</v>
      </c>
      <c r="V13180" s="1"/>
      <c r="W13180" s="2"/>
      <c r="X13180">
        <v>13179</v>
      </c>
      <c r="Y13180" s="1" t="s">
        <v>179</v>
      </c>
      <c r="Z13180" s="1"/>
      <c r="AA13180" s="2"/>
    </row>
    <row r="13181" spans="8:27">
      <c r="H13181">
        <v>13180</v>
      </c>
      <c r="I13181" s="1" t="s">
        <v>752</v>
      </c>
      <c r="J13181" s="1"/>
      <c r="K13181" s="2"/>
      <c r="L13181">
        <v>13180</v>
      </c>
      <c r="M13181" s="1" t="s">
        <v>753</v>
      </c>
      <c r="N13181" s="1"/>
      <c r="O13181" s="2"/>
      <c r="P13181">
        <v>13180</v>
      </c>
      <c r="Q13181" s="1" t="s">
        <v>754</v>
      </c>
      <c r="R13181" s="1"/>
      <c r="S13181" s="2"/>
      <c r="T13181">
        <v>13180</v>
      </c>
      <c r="U13181" s="1" t="s">
        <v>178</v>
      </c>
      <c r="V13181" s="1"/>
      <c r="W13181" s="2"/>
      <c r="X13181">
        <v>13180</v>
      </c>
      <c r="Y13181" s="1" t="s">
        <v>179</v>
      </c>
      <c r="Z13181" s="1"/>
      <c r="AA13181" s="2"/>
    </row>
    <row r="13182" spans="8:27">
      <c r="H13182">
        <v>13181</v>
      </c>
      <c r="I13182" s="1" t="s">
        <v>752</v>
      </c>
      <c r="J13182" s="1"/>
      <c r="K13182" s="2"/>
      <c r="L13182">
        <v>13181</v>
      </c>
      <c r="M13182" s="1" t="s">
        <v>753</v>
      </c>
      <c r="N13182" s="1"/>
      <c r="O13182" s="2"/>
      <c r="P13182">
        <v>13181</v>
      </c>
      <c r="Q13182" s="1" t="s">
        <v>754</v>
      </c>
      <c r="R13182" s="1"/>
      <c r="S13182" s="2"/>
      <c r="T13182">
        <v>13181</v>
      </c>
      <c r="U13182" s="1" t="s">
        <v>178</v>
      </c>
      <c r="V13182" s="1"/>
      <c r="W13182" s="2"/>
      <c r="X13182">
        <v>13181</v>
      </c>
      <c r="Y13182" s="1" t="s">
        <v>179</v>
      </c>
      <c r="Z13182" s="1"/>
      <c r="AA13182" s="2"/>
    </row>
    <row r="13183" spans="8:27">
      <c r="H13183">
        <v>13182</v>
      </c>
      <c r="I13183" s="1" t="s">
        <v>752</v>
      </c>
      <c r="J13183" s="1"/>
      <c r="K13183" s="2"/>
      <c r="L13183">
        <v>13182</v>
      </c>
      <c r="M13183" s="1" t="s">
        <v>753</v>
      </c>
      <c r="N13183" s="1"/>
      <c r="O13183" s="2"/>
      <c r="P13183">
        <v>13182</v>
      </c>
      <c r="Q13183" s="1" t="s">
        <v>754</v>
      </c>
      <c r="R13183" s="1"/>
      <c r="S13183" s="2"/>
      <c r="T13183">
        <v>13182</v>
      </c>
      <c r="U13183" s="1" t="s">
        <v>178</v>
      </c>
      <c r="V13183" s="1"/>
      <c r="W13183" s="2"/>
      <c r="X13183">
        <v>13182</v>
      </c>
      <c r="Y13183" s="1" t="s">
        <v>179</v>
      </c>
      <c r="Z13183" s="1"/>
      <c r="AA13183" s="2"/>
    </row>
    <row r="13184" spans="8:27">
      <c r="H13184">
        <v>13183</v>
      </c>
      <c r="I13184" s="1" t="s">
        <v>752</v>
      </c>
      <c r="J13184" s="1"/>
      <c r="K13184" s="2"/>
      <c r="L13184">
        <v>13183</v>
      </c>
      <c r="M13184" s="1" t="s">
        <v>753</v>
      </c>
      <c r="N13184" s="1"/>
      <c r="O13184" s="2"/>
      <c r="P13184">
        <v>13183</v>
      </c>
      <c r="Q13184" s="1" t="s">
        <v>754</v>
      </c>
      <c r="R13184" s="1"/>
      <c r="S13184" s="2"/>
      <c r="T13184">
        <v>13183</v>
      </c>
      <c r="U13184" s="1" t="s">
        <v>178</v>
      </c>
      <c r="V13184" s="1"/>
      <c r="W13184" s="2"/>
      <c r="X13184">
        <v>13183</v>
      </c>
      <c r="Y13184" s="1" t="s">
        <v>179</v>
      </c>
      <c r="Z13184" s="1"/>
      <c r="AA13184" s="2"/>
    </row>
    <row r="13185" spans="8:27">
      <c r="H13185">
        <v>13184</v>
      </c>
      <c r="I13185" s="1" t="s">
        <v>752</v>
      </c>
      <c r="J13185" s="1"/>
      <c r="K13185" s="2"/>
      <c r="L13185">
        <v>13184</v>
      </c>
      <c r="M13185" s="1" t="s">
        <v>753</v>
      </c>
      <c r="N13185" s="1"/>
      <c r="O13185" s="2"/>
      <c r="P13185">
        <v>13184</v>
      </c>
      <c r="Q13185" s="1" t="s">
        <v>754</v>
      </c>
      <c r="R13185" s="1"/>
      <c r="S13185" s="2"/>
      <c r="T13185">
        <v>13184</v>
      </c>
      <c r="U13185" s="1" t="s">
        <v>178</v>
      </c>
      <c r="V13185" s="1"/>
      <c r="W13185" s="2"/>
      <c r="X13185">
        <v>13184</v>
      </c>
      <c r="Y13185" s="1" t="s">
        <v>179</v>
      </c>
      <c r="Z13185" s="1"/>
      <c r="AA13185" s="2"/>
    </row>
    <row r="13186" spans="8:27">
      <c r="H13186">
        <v>13185</v>
      </c>
      <c r="I13186" s="1" t="s">
        <v>752</v>
      </c>
      <c r="J13186" s="1"/>
      <c r="K13186" s="2"/>
      <c r="L13186">
        <v>13185</v>
      </c>
      <c r="M13186" s="1" t="s">
        <v>753</v>
      </c>
      <c r="N13186" s="1"/>
      <c r="O13186" s="2"/>
      <c r="P13186">
        <v>13185</v>
      </c>
      <c r="Q13186" s="1" t="s">
        <v>754</v>
      </c>
      <c r="R13186" s="1"/>
      <c r="S13186" s="2"/>
      <c r="T13186">
        <v>13185</v>
      </c>
      <c r="U13186" s="1" t="s">
        <v>178</v>
      </c>
      <c r="V13186" s="1"/>
      <c r="W13186" s="2"/>
      <c r="X13186">
        <v>13185</v>
      </c>
      <c r="Y13186" s="1" t="s">
        <v>179</v>
      </c>
      <c r="Z13186" s="1"/>
      <c r="AA13186" s="2"/>
    </row>
    <row r="13187" spans="8:27">
      <c r="H13187">
        <v>13186</v>
      </c>
      <c r="I13187" s="1" t="s">
        <v>752</v>
      </c>
      <c r="J13187" s="1"/>
      <c r="K13187" s="2"/>
      <c r="L13187">
        <v>13186</v>
      </c>
      <c r="M13187" s="1" t="s">
        <v>753</v>
      </c>
      <c r="N13187" s="1"/>
      <c r="O13187" s="2"/>
      <c r="P13187">
        <v>13186</v>
      </c>
      <c r="Q13187" s="1" t="s">
        <v>754</v>
      </c>
      <c r="R13187" s="1"/>
      <c r="S13187" s="2"/>
      <c r="T13187">
        <v>13186</v>
      </c>
      <c r="U13187" s="1" t="s">
        <v>178</v>
      </c>
      <c r="V13187" s="1"/>
      <c r="W13187" s="2"/>
      <c r="X13187">
        <v>13186</v>
      </c>
      <c r="Y13187" s="1" t="s">
        <v>179</v>
      </c>
      <c r="Z13187" s="1"/>
      <c r="AA13187" s="2"/>
    </row>
    <row r="13188" spans="8:27">
      <c r="H13188">
        <v>13187</v>
      </c>
      <c r="I13188" s="1" t="s">
        <v>752</v>
      </c>
      <c r="J13188" s="1"/>
      <c r="K13188" s="2"/>
      <c r="L13188">
        <v>13187</v>
      </c>
      <c r="M13188" s="1" t="s">
        <v>753</v>
      </c>
      <c r="N13188" s="1"/>
      <c r="O13188" s="2"/>
      <c r="P13188">
        <v>13187</v>
      </c>
      <c r="Q13188" s="1" t="s">
        <v>754</v>
      </c>
      <c r="R13188" s="1"/>
      <c r="S13188" s="2"/>
      <c r="T13188">
        <v>13187</v>
      </c>
      <c r="U13188" s="1" t="s">
        <v>178</v>
      </c>
      <c r="V13188" s="1"/>
      <c r="W13188" s="2"/>
      <c r="X13188">
        <v>13187</v>
      </c>
      <c r="Y13188" s="1" t="s">
        <v>179</v>
      </c>
      <c r="Z13188" s="1"/>
      <c r="AA13188" s="2"/>
    </row>
    <row r="13189" spans="8:27">
      <c r="H13189">
        <v>13188</v>
      </c>
      <c r="I13189" s="1" t="s">
        <v>752</v>
      </c>
      <c r="J13189" s="1"/>
      <c r="K13189" s="2"/>
      <c r="L13189">
        <v>13188</v>
      </c>
      <c r="M13189" s="1" t="s">
        <v>753</v>
      </c>
      <c r="N13189" s="1"/>
      <c r="O13189" s="2"/>
      <c r="P13189">
        <v>13188</v>
      </c>
      <c r="Q13189" s="1" t="s">
        <v>754</v>
      </c>
      <c r="R13189" s="1"/>
      <c r="S13189" s="2"/>
      <c r="T13189">
        <v>13188</v>
      </c>
      <c r="U13189" s="1" t="s">
        <v>178</v>
      </c>
      <c r="V13189" s="1"/>
      <c r="W13189" s="2"/>
      <c r="X13189">
        <v>13188</v>
      </c>
      <c r="Y13189" s="1" t="s">
        <v>179</v>
      </c>
      <c r="Z13189" s="1"/>
      <c r="AA13189" s="2"/>
    </row>
    <row r="13190" spans="8:27">
      <c r="H13190">
        <v>13189</v>
      </c>
      <c r="I13190" s="1" t="s">
        <v>752</v>
      </c>
      <c r="J13190" s="1"/>
      <c r="K13190" s="2"/>
      <c r="L13190">
        <v>13189</v>
      </c>
      <c r="M13190" s="1" t="s">
        <v>753</v>
      </c>
      <c r="N13190" s="1"/>
      <c r="O13190" s="2"/>
      <c r="P13190">
        <v>13189</v>
      </c>
      <c r="Q13190" s="1" t="s">
        <v>754</v>
      </c>
      <c r="R13190" s="1"/>
      <c r="S13190" s="2"/>
      <c r="T13190">
        <v>13189</v>
      </c>
      <c r="U13190" s="1" t="s">
        <v>178</v>
      </c>
      <c r="V13190" s="1"/>
      <c r="W13190" s="2"/>
      <c r="X13190">
        <v>13189</v>
      </c>
      <c r="Y13190" s="1" t="s">
        <v>179</v>
      </c>
      <c r="Z13190" s="1"/>
      <c r="AA13190" s="2"/>
    </row>
    <row r="13191" spans="8:27">
      <c r="H13191">
        <v>13190</v>
      </c>
      <c r="I13191" s="1" t="s">
        <v>752</v>
      </c>
      <c r="J13191" s="1"/>
      <c r="K13191" s="2"/>
      <c r="L13191">
        <v>13190</v>
      </c>
      <c r="M13191" s="1" t="s">
        <v>753</v>
      </c>
      <c r="N13191" s="1"/>
      <c r="O13191" s="2"/>
      <c r="P13191">
        <v>13190</v>
      </c>
      <c r="Q13191" s="1" t="s">
        <v>754</v>
      </c>
      <c r="R13191" s="1"/>
      <c r="S13191" s="2"/>
      <c r="T13191">
        <v>13190</v>
      </c>
      <c r="U13191" s="1" t="s">
        <v>178</v>
      </c>
      <c r="V13191" s="1"/>
      <c r="W13191" s="2"/>
      <c r="X13191">
        <v>13190</v>
      </c>
      <c r="Y13191" s="1" t="s">
        <v>179</v>
      </c>
      <c r="Z13191" s="1"/>
      <c r="AA13191" s="2"/>
    </row>
    <row r="13192" spans="8:27">
      <c r="H13192">
        <v>13191</v>
      </c>
      <c r="I13192" s="1" t="s">
        <v>752</v>
      </c>
      <c r="J13192" s="1"/>
      <c r="K13192" s="2"/>
      <c r="L13192">
        <v>13191</v>
      </c>
      <c r="M13192" s="1" t="s">
        <v>753</v>
      </c>
      <c r="N13192" s="1"/>
      <c r="O13192" s="2"/>
      <c r="P13192">
        <v>13191</v>
      </c>
      <c r="Q13192" s="1" t="s">
        <v>754</v>
      </c>
      <c r="R13192" s="1"/>
      <c r="S13192" s="2"/>
      <c r="T13192">
        <v>13191</v>
      </c>
      <c r="U13192" s="1" t="s">
        <v>178</v>
      </c>
      <c r="V13192" s="1"/>
      <c r="W13192" s="2"/>
      <c r="X13192">
        <v>13191</v>
      </c>
      <c r="Y13192" s="1" t="s">
        <v>179</v>
      </c>
      <c r="Z13192" s="1"/>
      <c r="AA13192" s="2"/>
    </row>
    <row r="13193" spans="8:27">
      <c r="H13193">
        <v>13192</v>
      </c>
      <c r="I13193" s="1" t="s">
        <v>752</v>
      </c>
      <c r="J13193" s="1"/>
      <c r="K13193" s="2"/>
      <c r="L13193">
        <v>13192</v>
      </c>
      <c r="M13193" s="1" t="s">
        <v>753</v>
      </c>
      <c r="N13193" s="1"/>
      <c r="O13193" s="2"/>
      <c r="P13193">
        <v>13192</v>
      </c>
      <c r="Q13193" s="1" t="s">
        <v>754</v>
      </c>
      <c r="R13193" s="1"/>
      <c r="S13193" s="2"/>
      <c r="T13193">
        <v>13192</v>
      </c>
      <c r="U13193" s="1" t="s">
        <v>178</v>
      </c>
      <c r="V13193" s="1"/>
      <c r="W13193" s="2"/>
      <c r="X13193">
        <v>13192</v>
      </c>
      <c r="Y13193" s="1" t="s">
        <v>179</v>
      </c>
      <c r="Z13193" s="1"/>
      <c r="AA13193" s="2"/>
    </row>
    <row r="13194" spans="8:27">
      <c r="H13194">
        <v>13193</v>
      </c>
      <c r="I13194" s="1" t="s">
        <v>752</v>
      </c>
      <c r="J13194" s="1"/>
      <c r="K13194" s="2"/>
      <c r="L13194">
        <v>13193</v>
      </c>
      <c r="M13194" s="1" t="s">
        <v>753</v>
      </c>
      <c r="N13194" s="1"/>
      <c r="O13194" s="2"/>
      <c r="P13194">
        <v>13193</v>
      </c>
      <c r="Q13194" s="1" t="s">
        <v>754</v>
      </c>
      <c r="R13194" s="1"/>
      <c r="S13194" s="2"/>
      <c r="T13194">
        <v>13193</v>
      </c>
      <c r="U13194" s="1" t="s">
        <v>178</v>
      </c>
      <c r="V13194" s="1"/>
      <c r="W13194" s="2"/>
      <c r="X13194">
        <v>13193</v>
      </c>
      <c r="Y13194" s="1" t="s">
        <v>179</v>
      </c>
      <c r="Z13194" s="1"/>
      <c r="AA13194" s="2"/>
    </row>
    <row r="13195" spans="8:27">
      <c r="H13195">
        <v>13194</v>
      </c>
      <c r="I13195" s="1" t="s">
        <v>752</v>
      </c>
      <c r="J13195" s="1"/>
      <c r="K13195" s="2"/>
      <c r="L13195">
        <v>13194</v>
      </c>
      <c r="M13195" s="1" t="s">
        <v>753</v>
      </c>
      <c r="N13195" s="1"/>
      <c r="O13195" s="2"/>
      <c r="P13195">
        <v>13194</v>
      </c>
      <c r="Q13195" s="1" t="s">
        <v>754</v>
      </c>
      <c r="R13195" s="1"/>
      <c r="S13195" s="2"/>
      <c r="T13195">
        <v>13194</v>
      </c>
      <c r="U13195" s="1" t="s">
        <v>178</v>
      </c>
      <c r="V13195" s="1"/>
      <c r="W13195" s="2"/>
      <c r="X13195">
        <v>13194</v>
      </c>
      <c r="Y13195" s="1" t="s">
        <v>179</v>
      </c>
      <c r="Z13195" s="1"/>
      <c r="AA13195" s="2"/>
    </row>
    <row r="13196" spans="8:27">
      <c r="H13196">
        <v>13195</v>
      </c>
      <c r="I13196" s="1" t="s">
        <v>752</v>
      </c>
      <c r="J13196" s="1"/>
      <c r="K13196" s="2"/>
      <c r="L13196">
        <v>13195</v>
      </c>
      <c r="M13196" s="1" t="s">
        <v>753</v>
      </c>
      <c r="N13196" s="1"/>
      <c r="O13196" s="2"/>
      <c r="P13196">
        <v>13195</v>
      </c>
      <c r="Q13196" s="1" t="s">
        <v>754</v>
      </c>
      <c r="R13196" s="1"/>
      <c r="S13196" s="2"/>
      <c r="T13196">
        <v>13195</v>
      </c>
      <c r="U13196" s="1" t="s">
        <v>178</v>
      </c>
      <c r="V13196" s="1"/>
      <c r="W13196" s="2"/>
      <c r="X13196">
        <v>13195</v>
      </c>
      <c r="Y13196" s="1" t="s">
        <v>179</v>
      </c>
      <c r="Z13196" s="1"/>
      <c r="AA13196" s="2"/>
    </row>
    <row r="13197" spans="8:27">
      <c r="H13197">
        <v>13196</v>
      </c>
      <c r="I13197" s="1" t="s">
        <v>752</v>
      </c>
      <c r="J13197" s="1"/>
      <c r="K13197" s="2"/>
      <c r="L13197">
        <v>13196</v>
      </c>
      <c r="M13197" s="1" t="s">
        <v>753</v>
      </c>
      <c r="N13197" s="1"/>
      <c r="O13197" s="2"/>
      <c r="P13197">
        <v>13196</v>
      </c>
      <c r="Q13197" s="1" t="s">
        <v>754</v>
      </c>
      <c r="R13197" s="1"/>
      <c r="S13197" s="2"/>
      <c r="T13197">
        <v>13196</v>
      </c>
      <c r="U13197" s="1" t="s">
        <v>178</v>
      </c>
      <c r="V13197" s="1"/>
      <c r="W13197" s="2"/>
      <c r="X13197">
        <v>13196</v>
      </c>
      <c r="Y13197" s="1" t="s">
        <v>179</v>
      </c>
      <c r="Z13197" s="1"/>
      <c r="AA13197" s="2"/>
    </row>
    <row r="13198" spans="8:27">
      <c r="H13198">
        <v>13197</v>
      </c>
      <c r="I13198" s="1" t="s">
        <v>752</v>
      </c>
      <c r="J13198" s="1"/>
      <c r="K13198" s="2"/>
      <c r="L13198">
        <v>13197</v>
      </c>
      <c r="M13198" s="1" t="s">
        <v>753</v>
      </c>
      <c r="N13198" s="1"/>
      <c r="O13198" s="2"/>
      <c r="P13198">
        <v>13197</v>
      </c>
      <c r="Q13198" s="1" t="s">
        <v>754</v>
      </c>
      <c r="R13198" s="1"/>
      <c r="S13198" s="2"/>
      <c r="T13198">
        <v>13197</v>
      </c>
      <c r="U13198" s="1" t="s">
        <v>178</v>
      </c>
      <c r="V13198" s="1"/>
      <c r="W13198" s="2"/>
      <c r="X13198">
        <v>13197</v>
      </c>
      <c r="Y13198" s="1" t="s">
        <v>179</v>
      </c>
      <c r="Z13198" s="1"/>
      <c r="AA13198" s="2"/>
    </row>
    <row r="13199" spans="8:27">
      <c r="H13199">
        <v>13198</v>
      </c>
      <c r="I13199" s="1" t="s">
        <v>752</v>
      </c>
      <c r="J13199" s="1"/>
      <c r="K13199" s="2"/>
      <c r="L13199">
        <v>13198</v>
      </c>
      <c r="M13199" s="1" t="s">
        <v>753</v>
      </c>
      <c r="N13199" s="1"/>
      <c r="O13199" s="2"/>
      <c r="P13199">
        <v>13198</v>
      </c>
      <c r="Q13199" s="1" t="s">
        <v>754</v>
      </c>
      <c r="R13199" s="1"/>
      <c r="S13199" s="2"/>
      <c r="T13199">
        <v>13198</v>
      </c>
      <c r="U13199" s="1" t="s">
        <v>178</v>
      </c>
      <c r="V13199" s="1"/>
      <c r="W13199" s="2"/>
      <c r="X13199">
        <v>13198</v>
      </c>
      <c r="Y13199" s="1" t="s">
        <v>179</v>
      </c>
      <c r="Z13199" s="1"/>
      <c r="AA13199" s="2"/>
    </row>
    <row r="13200" spans="8:27">
      <c r="H13200">
        <v>13199</v>
      </c>
      <c r="I13200" s="1" t="s">
        <v>752</v>
      </c>
      <c r="J13200" s="1"/>
      <c r="K13200" s="2"/>
      <c r="L13200">
        <v>13199</v>
      </c>
      <c r="M13200" s="1" t="s">
        <v>753</v>
      </c>
      <c r="N13200" s="1"/>
      <c r="O13200" s="2"/>
      <c r="P13200">
        <v>13199</v>
      </c>
      <c r="Q13200" s="1" t="s">
        <v>754</v>
      </c>
      <c r="R13200" s="1"/>
      <c r="S13200" s="2"/>
      <c r="T13200">
        <v>13199</v>
      </c>
      <c r="U13200" s="1" t="s">
        <v>178</v>
      </c>
      <c r="V13200" s="1"/>
      <c r="W13200" s="2"/>
      <c r="X13200">
        <v>13199</v>
      </c>
      <c r="Y13200" s="1" t="s">
        <v>179</v>
      </c>
      <c r="Z13200" s="1"/>
      <c r="AA13200" s="2"/>
    </row>
    <row r="13201" spans="8:27">
      <c r="H13201">
        <v>13200</v>
      </c>
      <c r="I13201" s="1" t="s">
        <v>752</v>
      </c>
      <c r="J13201" s="1"/>
      <c r="K13201" s="2"/>
      <c r="L13201">
        <v>13200</v>
      </c>
      <c r="M13201" s="1" t="s">
        <v>753</v>
      </c>
      <c r="N13201" s="1"/>
      <c r="O13201" s="2"/>
      <c r="P13201">
        <v>13200</v>
      </c>
      <c r="Q13201" s="1" t="s">
        <v>754</v>
      </c>
      <c r="R13201" s="1"/>
      <c r="S13201" s="2"/>
      <c r="T13201">
        <v>13200</v>
      </c>
      <c r="U13201" s="1" t="s">
        <v>178</v>
      </c>
      <c r="V13201" s="1"/>
      <c r="W13201" s="2"/>
      <c r="X13201">
        <v>13200</v>
      </c>
      <c r="Y13201" s="1" t="s">
        <v>179</v>
      </c>
      <c r="Z13201" s="1"/>
      <c r="AA13201" s="2"/>
    </row>
    <row r="13202" spans="8:27">
      <c r="H13202">
        <v>13201</v>
      </c>
      <c r="I13202" s="1" t="s">
        <v>752</v>
      </c>
      <c r="J13202" s="1"/>
      <c r="K13202" s="2"/>
      <c r="L13202">
        <v>13201</v>
      </c>
      <c r="M13202" s="1" t="s">
        <v>753</v>
      </c>
      <c r="N13202" s="1"/>
      <c r="O13202" s="2"/>
      <c r="P13202">
        <v>13201</v>
      </c>
      <c r="Q13202" s="1" t="s">
        <v>754</v>
      </c>
      <c r="R13202" s="1"/>
      <c r="S13202" s="2"/>
      <c r="T13202">
        <v>13201</v>
      </c>
      <c r="U13202" s="1" t="s">
        <v>178</v>
      </c>
      <c r="V13202" s="1"/>
      <c r="W13202" s="2"/>
      <c r="X13202">
        <v>13201</v>
      </c>
      <c r="Y13202" s="1" t="s">
        <v>179</v>
      </c>
      <c r="Z13202" s="1"/>
      <c r="AA13202" s="2"/>
    </row>
    <row r="13203" spans="8:27">
      <c r="H13203">
        <v>13202</v>
      </c>
      <c r="I13203" s="1" t="s">
        <v>752</v>
      </c>
      <c r="J13203" s="1"/>
      <c r="K13203" s="2"/>
      <c r="L13203">
        <v>13202</v>
      </c>
      <c r="M13203" s="1" t="s">
        <v>753</v>
      </c>
      <c r="N13203" s="1"/>
      <c r="O13203" s="2"/>
      <c r="P13203">
        <v>13202</v>
      </c>
      <c r="Q13203" s="1" t="s">
        <v>754</v>
      </c>
      <c r="R13203" s="1"/>
      <c r="S13203" s="2"/>
      <c r="T13203">
        <v>13202</v>
      </c>
      <c r="U13203" s="1" t="s">
        <v>178</v>
      </c>
      <c r="V13203" s="1"/>
      <c r="W13203" s="2"/>
      <c r="X13203">
        <v>13202</v>
      </c>
      <c r="Y13203" s="1" t="s">
        <v>179</v>
      </c>
      <c r="Z13203" s="1"/>
      <c r="AA13203" s="2"/>
    </row>
    <row r="13204" spans="8:27">
      <c r="H13204">
        <v>13203</v>
      </c>
      <c r="I13204" s="1" t="s">
        <v>752</v>
      </c>
      <c r="J13204" s="1"/>
      <c r="K13204" s="2"/>
      <c r="L13204">
        <v>13203</v>
      </c>
      <c r="M13204" s="1" t="s">
        <v>753</v>
      </c>
      <c r="N13204" s="1"/>
      <c r="O13204" s="2"/>
      <c r="P13204">
        <v>13203</v>
      </c>
      <c r="Q13204" s="1" t="s">
        <v>754</v>
      </c>
      <c r="R13204" s="1"/>
      <c r="S13204" s="2"/>
      <c r="T13204">
        <v>13203</v>
      </c>
      <c r="U13204" s="1" t="s">
        <v>178</v>
      </c>
      <c r="V13204" s="1"/>
      <c r="W13204" s="2"/>
      <c r="X13204">
        <v>13203</v>
      </c>
      <c r="Y13204" s="1" t="s">
        <v>179</v>
      </c>
      <c r="Z13204" s="1"/>
      <c r="AA13204" s="2"/>
    </row>
    <row r="13205" spans="8:27">
      <c r="H13205">
        <v>13204</v>
      </c>
      <c r="I13205" s="1" t="s">
        <v>752</v>
      </c>
      <c r="J13205" s="1"/>
      <c r="K13205" s="2"/>
      <c r="L13205">
        <v>13204</v>
      </c>
      <c r="M13205" s="1" t="s">
        <v>753</v>
      </c>
      <c r="N13205" s="1"/>
      <c r="O13205" s="2"/>
      <c r="P13205">
        <v>13204</v>
      </c>
      <c r="Q13205" s="1" t="s">
        <v>754</v>
      </c>
      <c r="R13205" s="1"/>
      <c r="S13205" s="2"/>
      <c r="T13205">
        <v>13204</v>
      </c>
      <c r="U13205" s="1" t="s">
        <v>178</v>
      </c>
      <c r="V13205" s="1"/>
      <c r="W13205" s="2"/>
      <c r="X13205">
        <v>13204</v>
      </c>
      <c r="Y13205" s="1" t="s">
        <v>179</v>
      </c>
      <c r="Z13205" s="1"/>
      <c r="AA13205" s="2"/>
    </row>
    <row r="13206" spans="8:27">
      <c r="H13206">
        <v>13205</v>
      </c>
      <c r="I13206" s="1" t="s">
        <v>752</v>
      </c>
      <c r="J13206" s="1"/>
      <c r="K13206" s="2"/>
      <c r="L13206">
        <v>13205</v>
      </c>
      <c r="M13206" s="1" t="s">
        <v>753</v>
      </c>
      <c r="N13206" s="1"/>
      <c r="O13206" s="2"/>
      <c r="P13206">
        <v>13205</v>
      </c>
      <c r="Q13206" s="1" t="s">
        <v>754</v>
      </c>
      <c r="R13206" s="1"/>
      <c r="S13206" s="2"/>
      <c r="T13206">
        <v>13205</v>
      </c>
      <c r="U13206" s="1" t="s">
        <v>178</v>
      </c>
      <c r="V13206" s="1"/>
      <c r="W13206" s="2"/>
      <c r="X13206">
        <v>13205</v>
      </c>
      <c r="Y13206" s="1" t="s">
        <v>179</v>
      </c>
      <c r="Z13206" s="1"/>
      <c r="AA13206" s="2"/>
    </row>
    <row r="13207" spans="8:27">
      <c r="H13207">
        <v>13206</v>
      </c>
      <c r="I13207" s="1" t="s">
        <v>752</v>
      </c>
      <c r="J13207" s="1"/>
      <c r="K13207" s="2"/>
      <c r="L13207">
        <v>13206</v>
      </c>
      <c r="M13207" s="1" t="s">
        <v>753</v>
      </c>
      <c r="N13207" s="1"/>
      <c r="O13207" s="2"/>
      <c r="P13207">
        <v>13206</v>
      </c>
      <c r="Q13207" s="1" t="s">
        <v>754</v>
      </c>
      <c r="R13207" s="1"/>
      <c r="S13207" s="2"/>
      <c r="T13207">
        <v>13206</v>
      </c>
      <c r="U13207" s="1" t="s">
        <v>178</v>
      </c>
      <c r="V13207" s="1"/>
      <c r="W13207" s="2"/>
      <c r="X13207">
        <v>13206</v>
      </c>
      <c r="Y13207" s="1" t="s">
        <v>179</v>
      </c>
      <c r="Z13207" s="1"/>
      <c r="AA13207" s="2"/>
    </row>
    <row r="13208" spans="8:27">
      <c r="H13208">
        <v>13207</v>
      </c>
      <c r="I13208" s="1" t="s">
        <v>752</v>
      </c>
      <c r="J13208" s="1"/>
      <c r="K13208" s="2"/>
      <c r="L13208">
        <v>13207</v>
      </c>
      <c r="M13208" s="1" t="s">
        <v>753</v>
      </c>
      <c r="N13208" s="1"/>
      <c r="O13208" s="2"/>
      <c r="P13208">
        <v>13207</v>
      </c>
      <c r="Q13208" s="1" t="s">
        <v>754</v>
      </c>
      <c r="R13208" s="1"/>
      <c r="S13208" s="2"/>
      <c r="T13208">
        <v>13207</v>
      </c>
      <c r="U13208" s="1" t="s">
        <v>178</v>
      </c>
      <c r="V13208" s="1"/>
      <c r="W13208" s="2"/>
      <c r="X13208">
        <v>13207</v>
      </c>
      <c r="Y13208" s="1" t="s">
        <v>179</v>
      </c>
      <c r="Z13208" s="1"/>
      <c r="AA13208" s="2"/>
    </row>
    <row r="13209" spans="8:27">
      <c r="H13209">
        <v>13208</v>
      </c>
      <c r="I13209" s="1" t="s">
        <v>752</v>
      </c>
      <c r="J13209" s="1"/>
      <c r="K13209" s="2"/>
      <c r="L13209">
        <v>13208</v>
      </c>
      <c r="M13209" s="1" t="s">
        <v>753</v>
      </c>
      <c r="N13209" s="1"/>
      <c r="O13209" s="2"/>
      <c r="P13209">
        <v>13208</v>
      </c>
      <c r="Q13209" s="1" t="s">
        <v>754</v>
      </c>
      <c r="R13209" s="1"/>
      <c r="S13209" s="2"/>
      <c r="T13209">
        <v>13208</v>
      </c>
      <c r="U13209" s="1" t="s">
        <v>178</v>
      </c>
      <c r="V13209" s="1"/>
      <c r="W13209" s="2"/>
      <c r="X13209">
        <v>13208</v>
      </c>
      <c r="Y13209" s="1" t="s">
        <v>179</v>
      </c>
      <c r="Z13209" s="1"/>
      <c r="AA13209" s="2"/>
    </row>
    <row r="13210" spans="8:27">
      <c r="H13210">
        <v>13209</v>
      </c>
      <c r="I13210" s="1" t="s">
        <v>752</v>
      </c>
      <c r="J13210" s="1"/>
      <c r="K13210" s="2"/>
      <c r="L13210">
        <v>13209</v>
      </c>
      <c r="M13210" s="1" t="s">
        <v>753</v>
      </c>
      <c r="N13210" s="1"/>
      <c r="O13210" s="2"/>
      <c r="P13210">
        <v>13209</v>
      </c>
      <c r="Q13210" s="1" t="s">
        <v>754</v>
      </c>
      <c r="R13210" s="1"/>
      <c r="S13210" s="2"/>
      <c r="T13210">
        <v>13209</v>
      </c>
      <c r="U13210" s="1" t="s">
        <v>178</v>
      </c>
      <c r="V13210" s="1"/>
      <c r="W13210" s="2"/>
      <c r="X13210">
        <v>13209</v>
      </c>
      <c r="Y13210" s="1" t="s">
        <v>179</v>
      </c>
      <c r="Z13210" s="1"/>
      <c r="AA13210" s="2"/>
    </row>
    <row r="13211" spans="8:27">
      <c r="H13211">
        <v>13210</v>
      </c>
      <c r="I13211" s="1" t="s">
        <v>752</v>
      </c>
      <c r="J13211" s="1"/>
      <c r="K13211" s="2"/>
      <c r="L13211">
        <v>13210</v>
      </c>
      <c r="M13211" s="1" t="s">
        <v>753</v>
      </c>
      <c r="N13211" s="1"/>
      <c r="O13211" s="2"/>
      <c r="P13211">
        <v>13210</v>
      </c>
      <c r="Q13211" s="1" t="s">
        <v>754</v>
      </c>
      <c r="R13211" s="1"/>
      <c r="S13211" s="2"/>
      <c r="T13211">
        <v>13210</v>
      </c>
      <c r="U13211" s="1" t="s">
        <v>178</v>
      </c>
      <c r="V13211" s="1"/>
      <c r="W13211" s="2"/>
      <c r="X13211">
        <v>13210</v>
      </c>
      <c r="Y13211" s="1" t="s">
        <v>179</v>
      </c>
      <c r="Z13211" s="1"/>
      <c r="AA13211" s="2"/>
    </row>
    <row r="13212" spans="8:27">
      <c r="H13212">
        <v>13211</v>
      </c>
      <c r="I13212" s="1" t="s">
        <v>752</v>
      </c>
      <c r="J13212" s="1"/>
      <c r="K13212" s="2"/>
      <c r="L13212">
        <v>13211</v>
      </c>
      <c r="M13212" s="1" t="s">
        <v>753</v>
      </c>
      <c r="N13212" s="1"/>
      <c r="O13212" s="2"/>
      <c r="P13212">
        <v>13211</v>
      </c>
      <c r="Q13212" s="1" t="s">
        <v>754</v>
      </c>
      <c r="R13212" s="1"/>
      <c r="S13212" s="2"/>
      <c r="T13212">
        <v>13211</v>
      </c>
      <c r="U13212" s="1" t="s">
        <v>178</v>
      </c>
      <c r="V13212" s="1"/>
      <c r="W13212" s="2"/>
      <c r="X13212">
        <v>13211</v>
      </c>
      <c r="Y13212" s="1" t="s">
        <v>179</v>
      </c>
      <c r="Z13212" s="1"/>
      <c r="AA13212" s="2"/>
    </row>
    <row r="13213" spans="8:27">
      <c r="H13213">
        <v>13212</v>
      </c>
      <c r="I13213" s="1" t="s">
        <v>752</v>
      </c>
      <c r="J13213" s="1"/>
      <c r="K13213" s="2"/>
      <c r="L13213">
        <v>13212</v>
      </c>
      <c r="M13213" s="1" t="s">
        <v>753</v>
      </c>
      <c r="N13213" s="1"/>
      <c r="O13213" s="2"/>
      <c r="P13213">
        <v>13212</v>
      </c>
      <c r="Q13213" s="1" t="s">
        <v>754</v>
      </c>
      <c r="R13213" s="1"/>
      <c r="S13213" s="2"/>
      <c r="T13213">
        <v>13212</v>
      </c>
      <c r="U13213" s="1" t="s">
        <v>178</v>
      </c>
      <c r="V13213" s="1"/>
      <c r="W13213" s="2"/>
      <c r="X13213">
        <v>13212</v>
      </c>
      <c r="Y13213" s="1" t="s">
        <v>179</v>
      </c>
      <c r="Z13213" s="1"/>
      <c r="AA13213" s="2"/>
    </row>
    <row r="13214" spans="8:27">
      <c r="H13214">
        <v>13213</v>
      </c>
      <c r="I13214" s="1" t="s">
        <v>752</v>
      </c>
      <c r="J13214" s="1"/>
      <c r="K13214" s="2"/>
      <c r="L13214">
        <v>13213</v>
      </c>
      <c r="M13214" s="1" t="s">
        <v>753</v>
      </c>
      <c r="N13214" s="1"/>
      <c r="O13214" s="2"/>
      <c r="P13214">
        <v>13213</v>
      </c>
      <c r="Q13214" s="1" t="s">
        <v>754</v>
      </c>
      <c r="R13214" s="1"/>
      <c r="S13214" s="2"/>
      <c r="T13214">
        <v>13213</v>
      </c>
      <c r="U13214" s="1" t="s">
        <v>178</v>
      </c>
      <c r="V13214" s="1"/>
      <c r="W13214" s="2"/>
      <c r="X13214">
        <v>13213</v>
      </c>
      <c r="Y13214" s="1" t="s">
        <v>179</v>
      </c>
      <c r="Z13214" s="1"/>
      <c r="AA13214" s="2"/>
    </row>
    <row r="13215" spans="8:27">
      <c r="H13215">
        <v>13214</v>
      </c>
      <c r="I13215" s="1" t="s">
        <v>752</v>
      </c>
      <c r="J13215" s="1"/>
      <c r="K13215" s="2"/>
      <c r="L13215">
        <v>13214</v>
      </c>
      <c r="M13215" s="1" t="s">
        <v>753</v>
      </c>
      <c r="N13215" s="1"/>
      <c r="O13215" s="2"/>
      <c r="P13215">
        <v>13214</v>
      </c>
      <c r="Q13215" s="1" t="s">
        <v>754</v>
      </c>
      <c r="R13215" s="1"/>
      <c r="S13215" s="2"/>
      <c r="T13215">
        <v>13214</v>
      </c>
      <c r="U13215" s="1" t="s">
        <v>178</v>
      </c>
      <c r="V13215" s="1"/>
      <c r="W13215" s="2"/>
      <c r="X13215">
        <v>13214</v>
      </c>
      <c r="Y13215" s="1" t="s">
        <v>179</v>
      </c>
      <c r="Z13215" s="1"/>
      <c r="AA13215" s="2"/>
    </row>
    <row r="13216" spans="8:27">
      <c r="H13216">
        <v>13215</v>
      </c>
      <c r="I13216" s="1" t="s">
        <v>752</v>
      </c>
      <c r="J13216" s="1"/>
      <c r="K13216" s="2"/>
      <c r="L13216">
        <v>13215</v>
      </c>
      <c r="M13216" s="1" t="s">
        <v>753</v>
      </c>
      <c r="N13216" s="1"/>
      <c r="O13216" s="2"/>
      <c r="P13216">
        <v>13215</v>
      </c>
      <c r="Q13216" s="1" t="s">
        <v>754</v>
      </c>
      <c r="R13216" s="1"/>
      <c r="S13216" s="2"/>
      <c r="T13216">
        <v>13215</v>
      </c>
      <c r="U13216" s="1" t="s">
        <v>178</v>
      </c>
      <c r="V13216" s="1"/>
      <c r="W13216" s="2"/>
      <c r="X13216">
        <v>13215</v>
      </c>
      <c r="Y13216" s="1" t="s">
        <v>179</v>
      </c>
      <c r="Z13216" s="1"/>
      <c r="AA13216" s="2"/>
    </row>
    <row r="13217" spans="2:58">
      <c r="H13217">
        <v>13216</v>
      </c>
      <c r="I13217" s="1" t="s">
        <v>752</v>
      </c>
      <c r="J13217" s="1"/>
      <c r="K13217" s="2"/>
      <c r="L13217">
        <v>13216</v>
      </c>
      <c r="M13217" s="1" t="s">
        <v>753</v>
      </c>
      <c r="N13217" s="1"/>
      <c r="O13217" s="2"/>
      <c r="P13217">
        <v>13216</v>
      </c>
      <c r="Q13217" s="1" t="s">
        <v>754</v>
      </c>
      <c r="R13217" s="1"/>
      <c r="S13217" s="2"/>
      <c r="T13217">
        <v>13216</v>
      </c>
      <c r="U13217" s="1" t="s">
        <v>178</v>
      </c>
      <c r="V13217" s="1"/>
      <c r="W13217" s="2"/>
      <c r="X13217">
        <v>13216</v>
      </c>
      <c r="Y13217" s="1" t="s">
        <v>179</v>
      </c>
      <c r="Z13217" s="1"/>
      <c r="AA13217" s="2"/>
    </row>
    <row r="13218" spans="2:58">
      <c r="H13218">
        <v>13217</v>
      </c>
      <c r="I13218" s="1" t="s">
        <v>752</v>
      </c>
      <c r="J13218" s="1"/>
      <c r="K13218" s="2"/>
      <c r="L13218">
        <v>13217</v>
      </c>
      <c r="M13218" s="1" t="s">
        <v>753</v>
      </c>
      <c r="N13218" s="1"/>
      <c r="O13218" s="2"/>
      <c r="P13218">
        <v>13217</v>
      </c>
      <c r="Q13218" s="1" t="s">
        <v>754</v>
      </c>
      <c r="R13218" s="1"/>
      <c r="S13218" s="2"/>
      <c r="T13218">
        <v>13217</v>
      </c>
      <c r="U13218" s="1" t="s">
        <v>178</v>
      </c>
      <c r="V13218" s="1"/>
      <c r="W13218" s="2"/>
      <c r="X13218">
        <v>13217</v>
      </c>
      <c r="Y13218" s="1" t="s">
        <v>179</v>
      </c>
      <c r="Z13218" s="1"/>
      <c r="AA13218" s="2"/>
    </row>
    <row r="13219" spans="2:58">
      <c r="H13219">
        <v>13218</v>
      </c>
      <c r="I13219" s="1" t="s">
        <v>752</v>
      </c>
      <c r="J13219" s="1"/>
      <c r="K13219" s="2"/>
      <c r="L13219">
        <v>13218</v>
      </c>
      <c r="M13219" s="1" t="s">
        <v>753</v>
      </c>
      <c r="N13219" s="1"/>
      <c r="O13219" s="2"/>
      <c r="P13219">
        <v>13218</v>
      </c>
      <c r="Q13219" s="1" t="s">
        <v>754</v>
      </c>
      <c r="R13219" s="1"/>
      <c r="S13219" s="2"/>
      <c r="T13219">
        <v>13218</v>
      </c>
      <c r="U13219" s="1" t="s">
        <v>178</v>
      </c>
      <c r="V13219" s="1"/>
      <c r="W13219" s="2"/>
      <c r="X13219">
        <v>13218</v>
      </c>
      <c r="Y13219" s="1" t="s">
        <v>179</v>
      </c>
      <c r="Z13219" s="1"/>
      <c r="AA13219" s="2"/>
    </row>
    <row r="13220" spans="2:58">
      <c r="H13220">
        <v>13219</v>
      </c>
      <c r="I13220" s="1" t="s">
        <v>752</v>
      </c>
      <c r="J13220" s="1"/>
      <c r="K13220" s="2"/>
      <c r="L13220">
        <v>13219</v>
      </c>
      <c r="M13220" s="1" t="s">
        <v>753</v>
      </c>
      <c r="N13220" s="1"/>
      <c r="O13220" s="2"/>
      <c r="P13220">
        <v>13219</v>
      </c>
      <c r="Q13220" s="1" t="s">
        <v>754</v>
      </c>
      <c r="R13220" s="1"/>
      <c r="S13220" s="2"/>
      <c r="T13220">
        <v>13219</v>
      </c>
      <c r="U13220" s="1" t="s">
        <v>178</v>
      </c>
      <c r="V13220" s="1"/>
      <c r="W13220" s="2"/>
      <c r="X13220">
        <v>13219</v>
      </c>
      <c r="Y13220" s="1" t="s">
        <v>179</v>
      </c>
      <c r="Z13220" s="1"/>
      <c r="AA13220" s="2"/>
    </row>
    <row r="13221" spans="2:58">
      <c r="H13221">
        <v>13220</v>
      </c>
      <c r="I13221" s="1" t="s">
        <v>752</v>
      </c>
      <c r="J13221" s="1"/>
      <c r="K13221" s="2"/>
      <c r="L13221">
        <v>13220</v>
      </c>
      <c r="M13221" s="1" t="s">
        <v>753</v>
      </c>
      <c r="N13221" s="1"/>
      <c r="O13221" s="2"/>
      <c r="P13221">
        <v>13220</v>
      </c>
      <c r="Q13221" s="1" t="s">
        <v>754</v>
      </c>
      <c r="R13221" s="1"/>
      <c r="S13221" s="2"/>
      <c r="T13221">
        <v>13220</v>
      </c>
      <c r="U13221" s="1" t="s">
        <v>178</v>
      </c>
      <c r="V13221" s="1"/>
      <c r="W13221" s="2"/>
      <c r="X13221">
        <v>13220</v>
      </c>
      <c r="Y13221" s="1" t="s">
        <v>179</v>
      </c>
      <c r="Z13221" s="1"/>
      <c r="AA13221" s="2"/>
    </row>
    <row r="13222" spans="2:58">
      <c r="H13222">
        <v>13221</v>
      </c>
      <c r="I13222" s="1" t="s">
        <v>752</v>
      </c>
      <c r="J13222" s="1"/>
      <c r="K13222" s="2"/>
      <c r="L13222">
        <v>13221</v>
      </c>
      <c r="M13222" s="1" t="s">
        <v>753</v>
      </c>
      <c r="N13222" s="1"/>
      <c r="O13222" s="2"/>
      <c r="P13222">
        <v>13221</v>
      </c>
      <c r="Q13222" s="1" t="s">
        <v>754</v>
      </c>
      <c r="R13222" s="1"/>
      <c r="S13222" s="2"/>
      <c r="T13222">
        <v>13221</v>
      </c>
      <c r="U13222" s="1" t="s">
        <v>178</v>
      </c>
      <c r="V13222" s="1"/>
      <c r="W13222" s="2"/>
      <c r="X13222">
        <v>13221</v>
      </c>
      <c r="Y13222" s="1" t="s">
        <v>179</v>
      </c>
      <c r="Z13222" s="1"/>
      <c r="AA13222" s="2"/>
    </row>
    <row r="13223" spans="2:58">
      <c r="H13223">
        <v>13222</v>
      </c>
      <c r="I13223" s="1" t="s">
        <v>752</v>
      </c>
      <c r="J13223" s="1"/>
      <c r="K13223" s="2"/>
      <c r="L13223">
        <v>13222</v>
      </c>
      <c r="M13223" s="1" t="s">
        <v>753</v>
      </c>
      <c r="N13223" s="1"/>
      <c r="O13223" s="2"/>
      <c r="P13223">
        <v>13222</v>
      </c>
      <c r="Q13223" s="1" t="s">
        <v>754</v>
      </c>
      <c r="R13223" s="1"/>
      <c r="S13223" s="2"/>
      <c r="T13223">
        <v>13222</v>
      </c>
      <c r="U13223" s="1" t="s">
        <v>178</v>
      </c>
      <c r="V13223" s="1"/>
      <c r="W13223" s="2"/>
      <c r="X13223">
        <v>13222</v>
      </c>
      <c r="Y13223" s="1" t="s">
        <v>179</v>
      </c>
      <c r="Z13223" s="1"/>
      <c r="AA13223" s="2"/>
    </row>
    <row r="13224" spans="2:58">
      <c r="H13224">
        <v>13223</v>
      </c>
      <c r="I13224" s="1" t="s">
        <v>752</v>
      </c>
      <c r="J13224" s="1"/>
      <c r="K13224" s="2"/>
      <c r="L13224">
        <v>13223</v>
      </c>
      <c r="M13224" s="1" t="s">
        <v>753</v>
      </c>
      <c r="N13224" s="1"/>
      <c r="O13224" s="2"/>
      <c r="P13224">
        <v>13223</v>
      </c>
      <c r="Q13224" s="1" t="s">
        <v>754</v>
      </c>
      <c r="R13224" s="1"/>
      <c r="S13224" s="2"/>
      <c r="T13224">
        <v>13223</v>
      </c>
      <c r="U13224" s="1" t="s">
        <v>178</v>
      </c>
      <c r="V13224" s="1"/>
      <c r="W13224" s="2"/>
      <c r="X13224">
        <v>13223</v>
      </c>
      <c r="Y13224" s="1" t="s">
        <v>179</v>
      </c>
      <c r="Z13224" s="1"/>
      <c r="AA13224" s="2"/>
    </row>
    <row r="13225" spans="2:58">
      <c r="H13225">
        <v>13224</v>
      </c>
      <c r="I13225" s="1" t="s">
        <v>752</v>
      </c>
      <c r="J13225" s="1"/>
      <c r="K13225" s="2"/>
      <c r="L13225">
        <v>13224</v>
      </c>
      <c r="M13225" s="1" t="s">
        <v>753</v>
      </c>
      <c r="N13225" s="1"/>
      <c r="O13225" s="2"/>
      <c r="P13225">
        <v>13224</v>
      </c>
      <c r="Q13225" s="1" t="s">
        <v>754</v>
      </c>
      <c r="R13225" s="1"/>
      <c r="S13225" s="2"/>
      <c r="T13225">
        <v>13224</v>
      </c>
      <c r="U13225" s="1" t="s">
        <v>178</v>
      </c>
      <c r="V13225" s="1"/>
      <c r="W13225" s="2"/>
      <c r="X13225">
        <v>13224</v>
      </c>
      <c r="Y13225" s="1" t="s">
        <v>179</v>
      </c>
      <c r="Z13225" s="1"/>
      <c r="AA13225" s="2"/>
    </row>
    <row r="13226" spans="2:58">
      <c r="H13226">
        <v>13225</v>
      </c>
      <c r="I13226" s="1" t="s">
        <v>752</v>
      </c>
      <c r="J13226" s="1"/>
      <c r="K13226" s="2"/>
      <c r="L13226">
        <v>13225</v>
      </c>
      <c r="M13226" s="1" t="s">
        <v>753</v>
      </c>
      <c r="N13226" s="1"/>
      <c r="O13226" s="2"/>
      <c r="P13226">
        <v>13225</v>
      </c>
      <c r="Q13226" s="1" t="s">
        <v>754</v>
      </c>
      <c r="R13226" s="1"/>
      <c r="S13226" s="2"/>
      <c r="T13226">
        <v>13225</v>
      </c>
      <c r="U13226" s="1" t="s">
        <v>178</v>
      </c>
      <c r="V13226" s="1"/>
      <c r="W13226" s="2"/>
      <c r="X13226">
        <v>13225</v>
      </c>
      <c r="Y13226" s="1" t="s">
        <v>179</v>
      </c>
      <c r="Z13226" s="1"/>
      <c r="AA13226" s="2"/>
    </row>
    <row r="13227" spans="2:58">
      <c r="H13227">
        <v>13226</v>
      </c>
      <c r="I13227" s="1" t="s">
        <v>752</v>
      </c>
      <c r="J13227" s="1"/>
      <c r="K13227" s="2"/>
      <c r="L13227">
        <v>13226</v>
      </c>
      <c r="M13227" s="1" t="s">
        <v>753</v>
      </c>
      <c r="N13227" s="1"/>
      <c r="O13227" s="2"/>
      <c r="P13227">
        <v>13226</v>
      </c>
      <c r="Q13227" s="1" t="s">
        <v>754</v>
      </c>
      <c r="R13227" s="1"/>
      <c r="S13227" s="2"/>
      <c r="T13227">
        <v>13226</v>
      </c>
      <c r="U13227" s="1" t="s">
        <v>178</v>
      </c>
      <c r="V13227" s="1"/>
      <c r="W13227" s="2"/>
      <c r="X13227">
        <v>13226</v>
      </c>
      <c r="Y13227" s="1" t="s">
        <v>179</v>
      </c>
      <c r="Z13227" s="1"/>
      <c r="AA13227" s="2"/>
    </row>
    <row r="13228" spans="2:58">
      <c r="B13228" s="15"/>
      <c r="C13228" s="14"/>
      <c r="D13228" s="15"/>
      <c r="E13228" s="14"/>
      <c r="F13228" s="15"/>
      <c r="H13228">
        <v>13227</v>
      </c>
      <c r="I13228" s="1" t="s">
        <v>752</v>
      </c>
      <c r="J13228" s="1"/>
      <c r="K13228" s="2"/>
      <c r="L13228">
        <v>13227</v>
      </c>
      <c r="M13228" s="1" t="s">
        <v>753</v>
      </c>
      <c r="N13228" s="1"/>
      <c r="O13228" s="2"/>
      <c r="P13228">
        <v>13227</v>
      </c>
      <c r="Q13228" s="1" t="s">
        <v>754</v>
      </c>
      <c r="R13228" s="1"/>
      <c r="S13228" s="2"/>
      <c r="T13228">
        <v>13227</v>
      </c>
      <c r="U13228" s="1" t="s">
        <v>178</v>
      </c>
      <c r="V13228" s="1"/>
      <c r="W13228" s="2"/>
      <c r="X13228">
        <v>13227</v>
      </c>
      <c r="Y13228" s="1" t="s">
        <v>179</v>
      </c>
      <c r="Z13228" s="1"/>
      <c r="AA13228" s="2"/>
      <c r="AQ13228" s="15"/>
      <c r="AR13228" s="15"/>
      <c r="AS13228" s="15"/>
      <c r="AT13228" s="15"/>
      <c r="AU13228" s="15"/>
      <c r="AV13228" s="15"/>
      <c r="BA13228" s="15"/>
      <c r="BB13228" s="15"/>
      <c r="BC13228" s="15"/>
      <c r="BD13228" s="15"/>
      <c r="BE13228" s="15"/>
      <c r="BF13228" s="15"/>
    </row>
    <row r="13229" spans="2:58">
      <c r="B13229" s="15"/>
      <c r="C13229" s="17"/>
      <c r="D13229" s="15"/>
      <c r="E13229" s="15"/>
      <c r="F13229" s="15"/>
      <c r="H13229">
        <v>13228</v>
      </c>
      <c r="I13229" s="1" t="s">
        <v>752</v>
      </c>
      <c r="J13229" s="1"/>
      <c r="K13229" s="2"/>
      <c r="L13229">
        <v>13228</v>
      </c>
      <c r="M13229" s="1" t="s">
        <v>753</v>
      </c>
      <c r="N13229" s="1"/>
      <c r="O13229" s="2"/>
      <c r="P13229">
        <v>13228</v>
      </c>
      <c r="Q13229" s="1" t="s">
        <v>754</v>
      </c>
      <c r="R13229" s="1"/>
      <c r="S13229" s="2"/>
      <c r="T13229">
        <v>13228</v>
      </c>
      <c r="U13229" s="1" t="s">
        <v>178</v>
      </c>
      <c r="V13229" s="1"/>
      <c r="W13229" s="2"/>
      <c r="X13229">
        <v>13228</v>
      </c>
      <c r="Y13229" s="1" t="s">
        <v>179</v>
      </c>
      <c r="Z13229" s="1"/>
      <c r="AA13229" s="2"/>
      <c r="AQ13229" s="15"/>
      <c r="AR13229" s="15"/>
      <c r="AS13229" s="15"/>
      <c r="AT13229" s="15"/>
      <c r="AU13229" s="15"/>
      <c r="AV13229" s="15"/>
      <c r="BA13229" s="15"/>
      <c r="BB13229" s="15"/>
      <c r="BC13229" s="15"/>
      <c r="BD13229" s="15"/>
      <c r="BE13229" s="15"/>
      <c r="BF13229" s="15"/>
    </row>
    <row r="13230" spans="2:58">
      <c r="B13230" s="15"/>
      <c r="C13230" s="17"/>
      <c r="D13230" s="15"/>
      <c r="E13230" s="15"/>
      <c r="F13230" s="15"/>
      <c r="H13230">
        <v>13229</v>
      </c>
      <c r="I13230" s="1" t="s">
        <v>752</v>
      </c>
      <c r="J13230" s="1"/>
      <c r="K13230" s="2"/>
      <c r="L13230">
        <v>13229</v>
      </c>
      <c r="M13230" s="1" t="s">
        <v>753</v>
      </c>
      <c r="N13230" s="1"/>
      <c r="O13230" s="2"/>
      <c r="P13230">
        <v>13229</v>
      </c>
      <c r="Q13230" s="1" t="s">
        <v>754</v>
      </c>
      <c r="R13230" s="1"/>
      <c r="S13230" s="2"/>
      <c r="T13230">
        <v>13229</v>
      </c>
      <c r="U13230" s="1" t="s">
        <v>178</v>
      </c>
      <c r="V13230" s="1"/>
      <c r="W13230" s="2"/>
      <c r="X13230">
        <v>13229</v>
      </c>
      <c r="Y13230" s="1" t="s">
        <v>179</v>
      </c>
      <c r="Z13230" s="1"/>
      <c r="AA13230" s="2"/>
      <c r="AQ13230" s="15"/>
      <c r="AR13230" s="15"/>
      <c r="AS13230" s="15"/>
      <c r="AT13230" s="15"/>
      <c r="AU13230" s="15"/>
      <c r="AV13230" s="15"/>
      <c r="BA13230" s="15"/>
      <c r="BB13230" s="15"/>
      <c r="BC13230" s="15"/>
      <c r="BD13230" s="15"/>
      <c r="BE13230" s="15"/>
      <c r="BF13230" s="15"/>
    </row>
    <row r="13231" spans="2:58">
      <c r="B13231" s="15"/>
      <c r="C13231" s="17"/>
      <c r="D13231" s="15"/>
      <c r="E13231" s="15"/>
      <c r="F13231" s="15"/>
      <c r="H13231">
        <v>13230</v>
      </c>
      <c r="I13231" s="1" t="s">
        <v>752</v>
      </c>
      <c r="J13231" s="1"/>
      <c r="K13231" s="2"/>
      <c r="L13231">
        <v>13230</v>
      </c>
      <c r="M13231" s="1" t="s">
        <v>753</v>
      </c>
      <c r="N13231" s="1"/>
      <c r="O13231" s="2"/>
      <c r="P13231">
        <v>13230</v>
      </c>
      <c r="Q13231" s="1" t="s">
        <v>754</v>
      </c>
      <c r="R13231" s="1"/>
      <c r="S13231" s="2"/>
      <c r="T13231">
        <v>13230</v>
      </c>
      <c r="U13231" s="1" t="s">
        <v>178</v>
      </c>
      <c r="V13231" s="1"/>
      <c r="W13231" s="2"/>
      <c r="X13231">
        <v>13230</v>
      </c>
      <c r="Y13231" s="1" t="s">
        <v>179</v>
      </c>
      <c r="Z13231" s="1"/>
      <c r="AA13231" s="2"/>
      <c r="AQ13231" s="15"/>
      <c r="AR13231" s="15"/>
      <c r="AS13231" s="15"/>
      <c r="AT13231" s="15"/>
      <c r="AU13231" s="14"/>
      <c r="AV13231" s="14"/>
      <c r="BA13231" s="15"/>
      <c r="BB13231" s="15"/>
      <c r="BC13231" s="15"/>
      <c r="BD13231" s="15"/>
      <c r="BE13231" s="15"/>
      <c r="BF13231" s="15"/>
    </row>
    <row r="13232" spans="2:58">
      <c r="B13232" s="17"/>
      <c r="C13232" s="14"/>
      <c r="D13232" s="15"/>
      <c r="E13232" s="14"/>
      <c r="F13232" s="15"/>
      <c r="H13232">
        <v>13231</v>
      </c>
      <c r="I13232" s="1" t="s">
        <v>752</v>
      </c>
      <c r="J13232" s="1"/>
      <c r="K13232" s="2"/>
      <c r="L13232">
        <v>13231</v>
      </c>
      <c r="M13232" s="1" t="s">
        <v>753</v>
      </c>
      <c r="N13232" s="1"/>
      <c r="O13232" s="2"/>
      <c r="P13232">
        <v>13231</v>
      </c>
      <c r="Q13232" s="1" t="s">
        <v>754</v>
      </c>
      <c r="R13232" s="1"/>
      <c r="S13232" s="2"/>
      <c r="T13232">
        <v>13231</v>
      </c>
      <c r="U13232" s="1" t="s">
        <v>178</v>
      </c>
      <c r="V13232" s="1"/>
      <c r="W13232" s="2"/>
      <c r="X13232">
        <v>13231</v>
      </c>
      <c r="Y13232" s="1" t="s">
        <v>179</v>
      </c>
      <c r="Z13232" s="1"/>
      <c r="AA13232" s="2"/>
      <c r="AD13232"/>
      <c r="AE13232" s="3"/>
      <c r="AF13232" s="3"/>
      <c r="AG13232" s="46"/>
      <c r="AH13232" s="15"/>
      <c r="AI13232" s="15"/>
      <c r="AQ13232" s="15"/>
      <c r="AR13232" s="15"/>
      <c r="AS13232" s="15"/>
      <c r="AT13232" s="15"/>
      <c r="AU13232" s="14"/>
      <c r="AV13232" s="14"/>
      <c r="BA13232" s="15"/>
      <c r="BB13232" s="15"/>
      <c r="BC13232" s="15"/>
      <c r="BD13232" s="15"/>
      <c r="BE13232" s="15"/>
      <c r="BF13232" s="14"/>
    </row>
    <row r="13233" spans="2:58">
      <c r="B13233" s="160"/>
      <c r="C13233" s="14"/>
      <c r="D13233" s="15"/>
      <c r="E13233" s="14"/>
      <c r="F13233" s="15"/>
      <c r="H13233">
        <v>13232</v>
      </c>
      <c r="I13233" s="1" t="s">
        <v>752</v>
      </c>
      <c r="J13233" s="1"/>
      <c r="K13233" s="2"/>
      <c r="L13233">
        <v>13232</v>
      </c>
      <c r="M13233" s="1" t="s">
        <v>753</v>
      </c>
      <c r="N13233" s="1"/>
      <c r="O13233" s="2"/>
      <c r="P13233">
        <v>13232</v>
      </c>
      <c r="Q13233" s="1" t="s">
        <v>754</v>
      </c>
      <c r="R13233" s="1"/>
      <c r="S13233" s="2"/>
      <c r="T13233">
        <v>13232</v>
      </c>
      <c r="U13233" s="1" t="s">
        <v>178</v>
      </c>
      <c r="V13233" s="1"/>
      <c r="W13233" s="2"/>
      <c r="X13233">
        <v>13232</v>
      </c>
      <c r="Y13233" s="1" t="s">
        <v>179</v>
      </c>
      <c r="Z13233" s="1"/>
      <c r="AA13233" s="2"/>
      <c r="AD13233"/>
      <c r="AE13233" s="3"/>
      <c r="AF13233" s="3"/>
      <c r="AG13233" s="46"/>
      <c r="AH13233" s="15"/>
      <c r="AI13233" s="15"/>
      <c r="AQ13233" s="52"/>
      <c r="AR13233" s="52"/>
      <c r="AS13233" s="52"/>
      <c r="AT13233" s="52"/>
      <c r="AU13233" s="52"/>
      <c r="AV13233" s="52"/>
      <c r="BA13233" s="15"/>
      <c r="BB13233" s="15"/>
      <c r="BC13233" s="15"/>
      <c r="BD13233" s="15"/>
      <c r="BE13233" s="15"/>
      <c r="BF13233" s="15"/>
    </row>
    <row r="13234" spans="2:58">
      <c r="B13234" s="160"/>
      <c r="C13234" s="14"/>
      <c r="D13234" s="15"/>
      <c r="E13234" s="14"/>
      <c r="F13234" s="15"/>
      <c r="H13234">
        <v>13233</v>
      </c>
      <c r="I13234" s="1" t="s">
        <v>752</v>
      </c>
      <c r="J13234" s="1"/>
      <c r="K13234" s="2"/>
      <c r="L13234">
        <v>13233</v>
      </c>
      <c r="M13234" s="1" t="s">
        <v>753</v>
      </c>
      <c r="N13234" s="1"/>
      <c r="O13234" s="2"/>
      <c r="P13234">
        <v>13233</v>
      </c>
      <c r="Q13234" s="1" t="s">
        <v>754</v>
      </c>
      <c r="R13234" s="1"/>
      <c r="S13234" s="2"/>
      <c r="T13234">
        <v>13233</v>
      </c>
      <c r="U13234" s="1" t="s">
        <v>178</v>
      </c>
      <c r="V13234" s="1"/>
      <c r="W13234" s="2"/>
      <c r="X13234">
        <v>13233</v>
      </c>
      <c r="Y13234" s="1" t="s">
        <v>179</v>
      </c>
      <c r="Z13234" s="1"/>
      <c r="AA13234" s="2"/>
      <c r="AD13234"/>
      <c r="AE13234" s="3"/>
      <c r="AF13234" s="3"/>
      <c r="AG13234" s="46"/>
      <c r="AH13234" s="15"/>
      <c r="AI13234" s="15"/>
      <c r="AQ13234" s="15"/>
      <c r="AR13234" s="15"/>
      <c r="AS13234" s="15"/>
      <c r="AT13234" s="15"/>
      <c r="AU13234" s="15"/>
      <c r="AV13234" s="15"/>
      <c r="BA13234" s="15"/>
      <c r="BB13234" s="15"/>
      <c r="BC13234" s="15"/>
      <c r="BD13234" s="15"/>
      <c r="BE13234" s="15"/>
      <c r="BF13234" s="15"/>
    </row>
    <row r="13235" spans="2:58">
      <c r="B13235" s="15"/>
      <c r="C13235" s="17"/>
      <c r="D13235" s="15"/>
      <c r="E13235" s="15"/>
      <c r="F13235" s="15"/>
      <c r="H13235">
        <v>13234</v>
      </c>
      <c r="I13235" s="1" t="s">
        <v>752</v>
      </c>
      <c r="J13235" s="1"/>
      <c r="K13235" s="2"/>
      <c r="L13235">
        <v>13234</v>
      </c>
      <c r="M13235" s="1" t="s">
        <v>753</v>
      </c>
      <c r="N13235" s="1"/>
      <c r="O13235" s="2"/>
      <c r="P13235">
        <v>13234</v>
      </c>
      <c r="Q13235" s="1" t="s">
        <v>754</v>
      </c>
      <c r="R13235" s="1"/>
      <c r="S13235" s="2"/>
      <c r="T13235">
        <v>13234</v>
      </c>
      <c r="U13235" s="1" t="s">
        <v>178</v>
      </c>
      <c r="V13235" s="1"/>
      <c r="W13235" s="2"/>
      <c r="X13235">
        <v>13234</v>
      </c>
      <c r="Y13235" s="1" t="s">
        <v>179</v>
      </c>
      <c r="Z13235" s="1"/>
      <c r="AA13235" s="2"/>
      <c r="AD13235"/>
      <c r="AE13235" s="3"/>
      <c r="AF13235" s="3"/>
      <c r="AG13235" s="46"/>
      <c r="AH13235" s="15"/>
      <c r="AI13235" s="15"/>
      <c r="AQ13235" s="15"/>
      <c r="AR13235" s="15"/>
      <c r="AS13235" s="15"/>
      <c r="AT13235" s="15"/>
      <c r="AU13235" s="14"/>
      <c r="AV13235" s="14"/>
      <c r="BA13235" s="15"/>
      <c r="BB13235" s="15"/>
      <c r="BC13235" s="15"/>
      <c r="BD13235" s="15"/>
      <c r="BE13235" s="15"/>
      <c r="BF13235" s="14"/>
    </row>
    <row r="13236" spans="2:58">
      <c r="B13236" s="15"/>
      <c r="C13236" s="17"/>
      <c r="D13236" s="15"/>
      <c r="E13236" s="15"/>
      <c r="F13236" s="15"/>
      <c r="H13236">
        <v>13235</v>
      </c>
      <c r="I13236" s="1" t="s">
        <v>752</v>
      </c>
      <c r="J13236" s="1"/>
      <c r="K13236" s="2"/>
      <c r="L13236">
        <v>13235</v>
      </c>
      <c r="M13236" s="1" t="s">
        <v>753</v>
      </c>
      <c r="N13236" s="1"/>
      <c r="O13236" s="2"/>
      <c r="P13236">
        <v>13235</v>
      </c>
      <c r="Q13236" s="1" t="s">
        <v>754</v>
      </c>
      <c r="R13236" s="1"/>
      <c r="S13236" s="2"/>
      <c r="T13236">
        <v>13235</v>
      </c>
      <c r="U13236" s="1" t="s">
        <v>178</v>
      </c>
      <c r="V13236" s="1"/>
      <c r="W13236" s="2"/>
      <c r="X13236">
        <v>13235</v>
      </c>
      <c r="Y13236" s="1" t="s">
        <v>179</v>
      </c>
      <c r="Z13236" s="1"/>
      <c r="AA13236" s="2"/>
      <c r="AD13236"/>
      <c r="AE13236" s="3"/>
      <c r="AF13236" s="3"/>
      <c r="AG13236" s="46"/>
      <c r="AH13236" s="15"/>
      <c r="AI13236" s="15"/>
      <c r="AQ13236" s="15"/>
      <c r="AR13236" s="15"/>
      <c r="AS13236" s="15"/>
      <c r="AT13236" s="15"/>
      <c r="AU13236" s="14"/>
      <c r="AV13236" s="14"/>
      <c r="BA13236" s="15"/>
      <c r="BB13236" s="15"/>
      <c r="BC13236" s="15"/>
      <c r="BD13236" s="15"/>
      <c r="BE13236" s="15"/>
      <c r="BF13236" s="15"/>
    </row>
    <row r="13237" spans="2:58">
      <c r="B13237" s="17"/>
      <c r="C13237" s="14"/>
      <c r="D13237" s="15"/>
      <c r="E13237" s="14"/>
      <c r="F13237" s="15"/>
      <c r="H13237">
        <v>13236</v>
      </c>
      <c r="I13237" s="1" t="s">
        <v>752</v>
      </c>
      <c r="J13237" s="1"/>
      <c r="K13237" s="2"/>
      <c r="L13237">
        <v>13236</v>
      </c>
      <c r="M13237" s="1" t="s">
        <v>753</v>
      </c>
      <c r="N13237" s="1"/>
      <c r="O13237" s="2"/>
      <c r="P13237">
        <v>13236</v>
      </c>
      <c r="Q13237" s="1" t="s">
        <v>754</v>
      </c>
      <c r="R13237" s="1"/>
      <c r="S13237" s="2"/>
      <c r="T13237">
        <v>13236</v>
      </c>
      <c r="U13237" s="1" t="s">
        <v>178</v>
      </c>
      <c r="V13237" s="1"/>
      <c r="W13237" s="2"/>
      <c r="X13237">
        <v>13236</v>
      </c>
      <c r="Y13237" s="1" t="s">
        <v>179</v>
      </c>
      <c r="Z13237" s="1"/>
      <c r="AA13237" s="2"/>
      <c r="AD13237"/>
      <c r="AE13237" s="3"/>
      <c r="AF13237" s="3"/>
      <c r="AG13237" s="46"/>
      <c r="AH13237" s="15"/>
      <c r="AI13237" s="15"/>
      <c r="AQ13237" s="15"/>
      <c r="AR13237" s="15"/>
      <c r="AS13237" s="15"/>
      <c r="AT13237" s="15"/>
      <c r="AU13237" s="15"/>
      <c r="AV13237" s="15"/>
      <c r="BA13237" s="15"/>
      <c r="BB13237" s="15"/>
      <c r="BC13237" s="15"/>
      <c r="BD13237" s="15"/>
      <c r="BE13237" s="15"/>
      <c r="BF13237" s="15"/>
    </row>
    <row r="13238" spans="2:58">
      <c r="B13238" s="17"/>
      <c r="C13238" s="14"/>
      <c r="D13238" s="15"/>
      <c r="E13238" s="14"/>
      <c r="F13238" s="15"/>
      <c r="H13238">
        <v>13237</v>
      </c>
      <c r="I13238" s="1" t="s">
        <v>752</v>
      </c>
      <c r="J13238" s="1"/>
      <c r="K13238" s="2"/>
      <c r="L13238">
        <v>13237</v>
      </c>
      <c r="M13238" s="1" t="s">
        <v>753</v>
      </c>
      <c r="N13238" s="1"/>
      <c r="O13238" s="2"/>
      <c r="P13238">
        <v>13237</v>
      </c>
      <c r="Q13238" s="1" t="s">
        <v>754</v>
      </c>
      <c r="R13238" s="1"/>
      <c r="S13238" s="2"/>
      <c r="T13238">
        <v>13237</v>
      </c>
      <c r="U13238" s="1" t="s">
        <v>178</v>
      </c>
      <c r="V13238" s="1"/>
      <c r="W13238" s="2"/>
      <c r="X13238">
        <v>13237</v>
      </c>
      <c r="Y13238" s="1" t="s">
        <v>179</v>
      </c>
      <c r="Z13238" s="1"/>
      <c r="AA13238" s="2"/>
      <c r="AD13238"/>
      <c r="AE13238" s="3"/>
      <c r="AF13238" s="3"/>
      <c r="AG13238" s="46"/>
      <c r="AH13238" s="15"/>
      <c r="AI13238" s="15"/>
      <c r="AQ13238" s="15"/>
      <c r="AR13238" s="15"/>
      <c r="AS13238" s="15"/>
      <c r="AT13238" s="15"/>
      <c r="AU13238" s="15"/>
      <c r="AV13238" s="15"/>
      <c r="BA13238" s="15"/>
      <c r="BB13238" s="15"/>
      <c r="BC13238" s="15"/>
      <c r="BD13238" s="15"/>
      <c r="BE13238" s="15"/>
      <c r="BF13238" s="15"/>
    </row>
    <row r="13239" spans="2:58">
      <c r="B13239" s="17"/>
      <c r="C13239" s="14"/>
      <c r="D13239" s="15"/>
      <c r="E13239" s="14"/>
      <c r="F13239" s="15"/>
      <c r="H13239">
        <v>13238</v>
      </c>
      <c r="I13239" s="1" t="s">
        <v>752</v>
      </c>
      <c r="J13239" s="1"/>
      <c r="K13239" s="2"/>
      <c r="L13239">
        <v>13238</v>
      </c>
      <c r="M13239" s="1" t="s">
        <v>753</v>
      </c>
      <c r="N13239" s="1"/>
      <c r="O13239" s="2"/>
      <c r="P13239">
        <v>13238</v>
      </c>
      <c r="Q13239" s="1" t="s">
        <v>754</v>
      </c>
      <c r="R13239" s="1"/>
      <c r="S13239" s="2"/>
      <c r="T13239">
        <v>13238</v>
      </c>
      <c r="U13239" s="1" t="s">
        <v>178</v>
      </c>
      <c r="V13239" s="1"/>
      <c r="W13239" s="2"/>
      <c r="X13239">
        <v>13238</v>
      </c>
      <c r="Y13239" s="1" t="s">
        <v>179</v>
      </c>
      <c r="Z13239" s="1"/>
      <c r="AA13239" s="2"/>
      <c r="AD13239"/>
      <c r="AE13239" s="3"/>
      <c r="AF13239" s="3"/>
      <c r="AG13239" s="46"/>
      <c r="AH13239" s="15"/>
      <c r="AI13239" s="15"/>
      <c r="AQ13239" s="15"/>
      <c r="AR13239" s="15"/>
      <c r="AS13239" s="15"/>
      <c r="AT13239" s="15"/>
      <c r="AU13239" s="15"/>
      <c r="AV13239" s="15"/>
      <c r="BA13239" s="15"/>
      <c r="BB13239" s="15"/>
      <c r="BC13239" s="15"/>
      <c r="BD13239" s="15"/>
      <c r="BE13239" s="15"/>
      <c r="BF13239" s="15"/>
    </row>
    <row r="13240" spans="2:58">
      <c r="B13240" s="15"/>
      <c r="C13240" s="17"/>
      <c r="D13240" s="15"/>
      <c r="E13240" s="15"/>
      <c r="F13240" s="15"/>
      <c r="H13240">
        <v>13239</v>
      </c>
      <c r="I13240" s="1" t="s">
        <v>752</v>
      </c>
      <c r="J13240" s="1"/>
      <c r="K13240" s="2"/>
      <c r="L13240">
        <v>13239</v>
      </c>
      <c r="M13240" s="1" t="s">
        <v>753</v>
      </c>
      <c r="N13240" s="1"/>
      <c r="O13240" s="2"/>
      <c r="P13240">
        <v>13239</v>
      </c>
      <c r="Q13240" s="1" t="s">
        <v>754</v>
      </c>
      <c r="R13240" s="1"/>
      <c r="S13240" s="2"/>
      <c r="T13240">
        <v>13239</v>
      </c>
      <c r="U13240" s="1" t="s">
        <v>178</v>
      </c>
      <c r="V13240" s="1"/>
      <c r="W13240" s="2"/>
      <c r="X13240">
        <v>13239</v>
      </c>
      <c r="Y13240" s="1" t="s">
        <v>179</v>
      </c>
      <c r="Z13240" s="1"/>
      <c r="AA13240" s="2"/>
      <c r="AD13240"/>
      <c r="AE13240" s="3"/>
      <c r="AF13240" s="3"/>
      <c r="AG13240" s="46"/>
      <c r="AH13240" s="15"/>
      <c r="AI13240" s="15"/>
      <c r="AQ13240" s="15"/>
      <c r="AR13240" s="15"/>
      <c r="AS13240" s="15"/>
      <c r="AT13240" s="15"/>
      <c r="AU13240" s="14"/>
      <c r="AV13240" s="14"/>
      <c r="BA13240" s="15"/>
      <c r="BB13240" s="15"/>
      <c r="BC13240" s="15"/>
      <c r="BD13240" s="15"/>
      <c r="BE13240" s="15"/>
      <c r="BF13240" s="14"/>
    </row>
    <row r="13241" spans="2:58">
      <c r="B13241" s="15"/>
      <c r="C13241" s="17"/>
      <c r="D13241" s="15"/>
      <c r="E13241" s="15"/>
      <c r="F13241" s="15"/>
      <c r="H13241">
        <v>13240</v>
      </c>
      <c r="I13241" s="1" t="s">
        <v>752</v>
      </c>
      <c r="J13241" s="1"/>
      <c r="K13241" s="2"/>
      <c r="L13241">
        <v>13240</v>
      </c>
      <c r="M13241" s="1" t="s">
        <v>753</v>
      </c>
      <c r="N13241" s="1"/>
      <c r="O13241" s="2"/>
      <c r="P13241">
        <v>13240</v>
      </c>
      <c r="Q13241" s="1" t="s">
        <v>754</v>
      </c>
      <c r="R13241" s="1"/>
      <c r="S13241" s="2"/>
      <c r="T13241">
        <v>13240</v>
      </c>
      <c r="U13241" s="1" t="s">
        <v>178</v>
      </c>
      <c r="V13241" s="1"/>
      <c r="W13241" s="2"/>
      <c r="X13241">
        <v>13240</v>
      </c>
      <c r="Y13241" s="1" t="s">
        <v>179</v>
      </c>
      <c r="Z13241" s="1"/>
      <c r="AA13241" s="2"/>
      <c r="AD13241"/>
      <c r="AE13241" s="3"/>
      <c r="AF13241" s="3"/>
      <c r="AG13241" s="46"/>
      <c r="AH13241" s="15"/>
      <c r="AI13241" s="15"/>
      <c r="AQ13241" s="15"/>
      <c r="AR13241" s="15"/>
      <c r="AS13241" s="15"/>
      <c r="AT13241" s="15"/>
      <c r="AU13241" s="15"/>
      <c r="AV13241" s="15"/>
      <c r="BA13241" s="15"/>
      <c r="BB13241" s="15"/>
      <c r="BC13241" s="15"/>
      <c r="BD13241" s="15"/>
      <c r="BE13241" s="15"/>
      <c r="BF13241" s="14"/>
    </row>
    <row r="13242" spans="2:58">
      <c r="B13242" s="15"/>
      <c r="C13242" s="14"/>
      <c r="D13242" s="15"/>
      <c r="E13242" s="14"/>
      <c r="F13242" s="15"/>
      <c r="H13242">
        <v>13241</v>
      </c>
      <c r="I13242" s="1" t="s">
        <v>752</v>
      </c>
      <c r="J13242" s="1"/>
      <c r="K13242" s="2"/>
      <c r="L13242">
        <v>13241</v>
      </c>
      <c r="M13242" s="1" t="s">
        <v>753</v>
      </c>
      <c r="N13242" s="1"/>
      <c r="O13242" s="2"/>
      <c r="P13242">
        <v>13241</v>
      </c>
      <c r="Q13242" s="1" t="s">
        <v>754</v>
      </c>
      <c r="R13242" s="1"/>
      <c r="S13242" s="2"/>
      <c r="T13242">
        <v>13241</v>
      </c>
      <c r="U13242" s="1" t="s">
        <v>178</v>
      </c>
      <c r="V13242" s="1"/>
      <c r="W13242" s="2"/>
      <c r="X13242">
        <v>13241</v>
      </c>
      <c r="Y13242" s="1" t="s">
        <v>179</v>
      </c>
      <c r="Z13242" s="1"/>
      <c r="AA13242" s="2"/>
      <c r="AD13242"/>
      <c r="AE13242" s="3"/>
      <c r="AF13242" s="3"/>
      <c r="AG13242" s="46"/>
      <c r="AH13242" s="15"/>
      <c r="AI13242" s="15"/>
      <c r="AQ13242" s="15"/>
      <c r="AR13242" s="15"/>
      <c r="AS13242" s="15"/>
      <c r="AT13242" s="15"/>
      <c r="AU13242" s="14"/>
      <c r="AV13242" s="14"/>
      <c r="BA13242" s="15"/>
      <c r="BB13242" s="15"/>
      <c r="BC13242" s="15"/>
      <c r="BD13242" s="15"/>
      <c r="BE13242" s="15"/>
      <c r="BF13242" s="15"/>
    </row>
    <row r="13243" spans="2:58">
      <c r="B13243" s="15"/>
      <c r="C13243" s="14"/>
      <c r="D13243" s="15"/>
      <c r="E13243" s="14"/>
      <c r="F13243" s="15"/>
      <c r="H13243">
        <v>13242</v>
      </c>
      <c r="I13243" s="1" t="s">
        <v>752</v>
      </c>
      <c r="J13243" s="1"/>
      <c r="K13243" s="2"/>
      <c r="L13243">
        <v>13242</v>
      </c>
      <c r="M13243" s="1" t="s">
        <v>753</v>
      </c>
      <c r="N13243" s="1"/>
      <c r="O13243" s="2"/>
      <c r="P13243">
        <v>13242</v>
      </c>
      <c r="Q13243" s="1" t="s">
        <v>754</v>
      </c>
      <c r="R13243" s="1"/>
      <c r="S13243" s="2"/>
      <c r="T13243">
        <v>13242</v>
      </c>
      <c r="U13243" s="1" t="s">
        <v>178</v>
      </c>
      <c r="V13243" s="1"/>
      <c r="W13243" s="2"/>
      <c r="X13243">
        <v>13242</v>
      </c>
      <c r="Y13243" s="1" t="s">
        <v>179</v>
      </c>
      <c r="Z13243" s="1"/>
      <c r="AA13243" s="2"/>
      <c r="AD13243"/>
      <c r="AE13243" s="3"/>
      <c r="AF13243" s="3"/>
      <c r="AG13243" s="46"/>
      <c r="AH13243" s="15"/>
      <c r="AI13243" s="15"/>
      <c r="AQ13243" s="15"/>
      <c r="AR13243" s="15"/>
      <c r="AS13243" s="15"/>
      <c r="AT13243" s="15"/>
      <c r="AU13243" s="15"/>
      <c r="AV13243" s="15"/>
      <c r="BA13243" s="15"/>
      <c r="BB13243" s="15"/>
      <c r="BC13243" s="15"/>
      <c r="BD13243" s="15"/>
      <c r="BE13243" s="15"/>
      <c r="BF13243" s="15"/>
    </row>
    <row r="13244" spans="2:58">
      <c r="B13244" s="15"/>
      <c r="C13244" s="14"/>
      <c r="D13244" s="159"/>
      <c r="E13244" s="14"/>
      <c r="F13244" s="15"/>
      <c r="H13244">
        <v>13243</v>
      </c>
      <c r="I13244" s="1" t="s">
        <v>752</v>
      </c>
      <c r="J13244" s="1"/>
      <c r="K13244" s="2"/>
      <c r="L13244">
        <v>13243</v>
      </c>
      <c r="M13244" s="1" t="s">
        <v>753</v>
      </c>
      <c r="N13244" s="1"/>
      <c r="O13244" s="2"/>
      <c r="P13244">
        <v>13243</v>
      </c>
      <c r="Q13244" s="1" t="s">
        <v>754</v>
      </c>
      <c r="R13244" s="1"/>
      <c r="S13244" s="2"/>
      <c r="T13244">
        <v>13243</v>
      </c>
      <c r="U13244" s="1" t="s">
        <v>178</v>
      </c>
      <c r="V13244" s="1"/>
      <c r="W13244" s="2"/>
      <c r="X13244">
        <v>13243</v>
      </c>
      <c r="Y13244" s="1" t="s">
        <v>179</v>
      </c>
      <c r="Z13244" s="1"/>
      <c r="AA13244" s="2"/>
      <c r="AD13244"/>
      <c r="AE13244" s="3"/>
      <c r="AF13244" s="3"/>
      <c r="AG13244" s="46"/>
      <c r="AH13244" s="15"/>
      <c r="AI13244" s="15"/>
      <c r="AQ13244" s="15"/>
      <c r="AR13244" s="15"/>
      <c r="AS13244" s="15"/>
      <c r="AT13244" s="15"/>
      <c r="AU13244" s="14"/>
      <c r="AV13244" s="14"/>
      <c r="BA13244" s="15"/>
      <c r="BB13244" s="15"/>
      <c r="BC13244" s="15"/>
      <c r="BD13244" s="15"/>
      <c r="BE13244" s="15"/>
      <c r="BF13244" s="15"/>
    </row>
    <row r="13245" spans="2:58">
      <c r="B13245" s="15"/>
      <c r="C13245" s="17"/>
      <c r="D13245" s="15"/>
      <c r="E13245" s="15"/>
      <c r="F13245" s="15"/>
      <c r="H13245">
        <v>13244</v>
      </c>
      <c r="I13245" s="1" t="s">
        <v>752</v>
      </c>
      <c r="J13245" s="1"/>
      <c r="K13245" s="2"/>
      <c r="L13245">
        <v>13244</v>
      </c>
      <c r="M13245" s="1" t="s">
        <v>753</v>
      </c>
      <c r="N13245" s="1"/>
      <c r="O13245" s="2"/>
      <c r="P13245">
        <v>13244</v>
      </c>
      <c r="Q13245" s="1" t="s">
        <v>754</v>
      </c>
      <c r="R13245" s="1"/>
      <c r="S13245" s="2"/>
      <c r="T13245">
        <v>13244</v>
      </c>
      <c r="U13245" s="1" t="s">
        <v>178</v>
      </c>
      <c r="V13245" s="1"/>
      <c r="W13245" s="2"/>
      <c r="X13245">
        <v>13244</v>
      </c>
      <c r="Y13245" s="1" t="s">
        <v>179</v>
      </c>
      <c r="Z13245" s="1"/>
      <c r="AA13245" s="2"/>
      <c r="AD13245"/>
      <c r="AE13245" s="3"/>
      <c r="AF13245" s="3"/>
      <c r="AG13245" s="46"/>
      <c r="AH13245" s="15"/>
      <c r="AI13245" s="15"/>
      <c r="AQ13245" s="15"/>
      <c r="AR13245" s="15"/>
      <c r="AS13245" s="15"/>
      <c r="AT13245" s="15"/>
      <c r="AU13245" s="14"/>
      <c r="AV13245" s="14"/>
      <c r="BA13245" s="15"/>
      <c r="BB13245" s="15"/>
      <c r="BC13245" s="15"/>
      <c r="BD13245" s="15"/>
      <c r="BE13245" s="15"/>
      <c r="BF13245" s="15"/>
    </row>
    <row r="13246" spans="2:58">
      <c r="B13246" s="159"/>
      <c r="C13246" s="14"/>
      <c r="D13246" s="15"/>
      <c r="E13246" s="14"/>
      <c r="F13246" s="15"/>
      <c r="H13246">
        <v>13245</v>
      </c>
      <c r="I13246" s="1" t="s">
        <v>752</v>
      </c>
      <c r="J13246" s="1"/>
      <c r="K13246" s="2"/>
      <c r="L13246">
        <v>13245</v>
      </c>
      <c r="M13246" s="1" t="s">
        <v>753</v>
      </c>
      <c r="N13246" s="1"/>
      <c r="O13246" s="2"/>
      <c r="P13246">
        <v>13245</v>
      </c>
      <c r="Q13246" s="1" t="s">
        <v>754</v>
      </c>
      <c r="R13246" s="1"/>
      <c r="S13246" s="2"/>
      <c r="T13246">
        <v>13245</v>
      </c>
      <c r="U13246" s="1" t="s">
        <v>178</v>
      </c>
      <c r="V13246" s="1"/>
      <c r="W13246" s="2"/>
      <c r="X13246">
        <v>13245</v>
      </c>
      <c r="Y13246" s="1" t="s">
        <v>179</v>
      </c>
      <c r="Z13246" s="1"/>
      <c r="AA13246" s="2"/>
      <c r="AD13246"/>
      <c r="AE13246" s="3"/>
      <c r="AF13246" s="3"/>
      <c r="AG13246" s="46"/>
      <c r="AH13246" s="15"/>
      <c r="AI13246" s="15"/>
      <c r="AQ13246" s="15"/>
      <c r="AR13246" s="15"/>
      <c r="AS13246" s="15"/>
      <c r="AT13246" s="15"/>
      <c r="AU13246" s="14"/>
      <c r="AV13246" s="14"/>
      <c r="BA13246" s="15"/>
      <c r="BB13246" s="15"/>
      <c r="BC13246" s="15"/>
      <c r="BD13246" s="15"/>
      <c r="BE13246" s="15"/>
      <c r="BF13246" s="15"/>
    </row>
    <row r="13247" spans="2:58">
      <c r="B13247" s="17"/>
      <c r="C13247" s="14"/>
      <c r="D13247" s="15"/>
      <c r="E13247" s="14"/>
      <c r="F13247" s="15"/>
      <c r="H13247">
        <v>13246</v>
      </c>
      <c r="I13247" s="1" t="s">
        <v>752</v>
      </c>
      <c r="J13247" s="1"/>
      <c r="K13247" s="2"/>
      <c r="L13247">
        <v>13246</v>
      </c>
      <c r="M13247" s="1" t="s">
        <v>753</v>
      </c>
      <c r="N13247" s="1"/>
      <c r="O13247" s="2"/>
      <c r="P13247">
        <v>13246</v>
      </c>
      <c r="Q13247" s="1" t="s">
        <v>754</v>
      </c>
      <c r="R13247" s="1"/>
      <c r="S13247" s="2"/>
      <c r="T13247">
        <v>13246</v>
      </c>
      <c r="U13247" s="1" t="s">
        <v>178</v>
      </c>
      <c r="V13247" s="1"/>
      <c r="W13247" s="2"/>
      <c r="X13247">
        <v>13246</v>
      </c>
      <c r="Y13247" s="1" t="s">
        <v>179</v>
      </c>
      <c r="Z13247" s="1"/>
      <c r="AA13247" s="2"/>
      <c r="AD13247"/>
      <c r="AE13247" s="3"/>
      <c r="AF13247" s="3"/>
      <c r="AG13247" s="46"/>
      <c r="AH13247" s="15"/>
      <c r="AI13247" s="15"/>
      <c r="AQ13247" s="15"/>
      <c r="AR13247" s="15"/>
      <c r="AS13247" s="15"/>
      <c r="AT13247" s="15"/>
      <c r="AU13247" s="14"/>
      <c r="AV13247" s="14"/>
      <c r="BA13247" s="15"/>
      <c r="BB13247" s="15"/>
      <c r="BC13247" s="15"/>
      <c r="BD13247" s="15"/>
      <c r="BE13247" s="15"/>
      <c r="BF13247" s="15"/>
    </row>
    <row r="13248" spans="2:58">
      <c r="B13248" s="15"/>
      <c r="C13248" s="15"/>
      <c r="D13248" s="15"/>
      <c r="E13248" s="15"/>
      <c r="F13248" s="15"/>
      <c r="H13248">
        <v>13247</v>
      </c>
      <c r="I13248" s="1" t="s">
        <v>752</v>
      </c>
      <c r="J13248" s="1"/>
      <c r="K13248" s="2"/>
      <c r="L13248">
        <v>13247</v>
      </c>
      <c r="M13248" s="1" t="s">
        <v>753</v>
      </c>
      <c r="N13248" s="1"/>
      <c r="O13248" s="2"/>
      <c r="P13248">
        <v>13247</v>
      </c>
      <c r="Q13248" s="1" t="s">
        <v>754</v>
      </c>
      <c r="R13248" s="1"/>
      <c r="S13248" s="2"/>
      <c r="T13248">
        <v>13247</v>
      </c>
      <c r="U13248" s="1" t="s">
        <v>178</v>
      </c>
      <c r="V13248" s="1"/>
      <c r="W13248" s="2"/>
      <c r="X13248">
        <v>13247</v>
      </c>
      <c r="Y13248" s="1" t="s">
        <v>179</v>
      </c>
      <c r="Z13248" s="1"/>
      <c r="AA13248" s="2"/>
      <c r="AD13248"/>
      <c r="AE13248" s="3"/>
      <c r="AF13248" s="3"/>
      <c r="AG13248" s="46"/>
      <c r="AH13248" s="15"/>
      <c r="AI13248" s="15"/>
      <c r="AQ13248" s="15"/>
      <c r="AR13248" s="15"/>
      <c r="AS13248" s="15"/>
      <c r="AT13248" s="15"/>
      <c r="AU13248" s="14"/>
      <c r="AV13248" s="14"/>
      <c r="BA13248" s="15"/>
      <c r="BB13248" s="15"/>
      <c r="BC13248" s="15"/>
      <c r="BD13248" s="15"/>
      <c r="BE13248" s="15"/>
      <c r="BF13248" s="15"/>
    </row>
    <row r="13249" spans="2:58">
      <c r="B13249" s="15"/>
      <c r="C13249" s="15"/>
      <c r="D13249" s="15"/>
      <c r="E13249" s="15"/>
      <c r="F13249" s="15"/>
      <c r="H13249">
        <v>13248</v>
      </c>
      <c r="I13249" s="1" t="s">
        <v>752</v>
      </c>
      <c r="J13249" s="1"/>
      <c r="K13249" s="2"/>
      <c r="L13249">
        <v>13248</v>
      </c>
      <c r="M13249" s="1" t="s">
        <v>753</v>
      </c>
      <c r="N13249" s="1"/>
      <c r="O13249" s="2"/>
      <c r="P13249">
        <v>13248</v>
      </c>
      <c r="Q13249" s="1" t="s">
        <v>754</v>
      </c>
      <c r="R13249" s="1"/>
      <c r="S13249" s="2"/>
      <c r="T13249">
        <v>13248</v>
      </c>
      <c r="U13249" s="1" t="s">
        <v>178</v>
      </c>
      <c r="V13249" s="1"/>
      <c r="W13249" s="2"/>
      <c r="X13249">
        <v>13248</v>
      </c>
      <c r="Y13249" s="1" t="s">
        <v>179</v>
      </c>
      <c r="Z13249" s="1"/>
      <c r="AA13249" s="2"/>
      <c r="AD13249"/>
      <c r="AE13249" s="3"/>
      <c r="AF13249" s="3"/>
      <c r="AG13249" s="46"/>
      <c r="AH13249" s="15"/>
      <c r="AI13249" s="15"/>
      <c r="AQ13249" s="15"/>
      <c r="AR13249" s="15"/>
      <c r="AS13249" s="15"/>
      <c r="AT13249" s="15"/>
      <c r="AU13249" s="14"/>
      <c r="AV13249" s="14"/>
      <c r="BA13249" s="15"/>
      <c r="BB13249" s="15"/>
      <c r="BC13249" s="15"/>
      <c r="BD13249" s="15"/>
      <c r="BE13249" s="15"/>
      <c r="BF13249" s="15"/>
    </row>
    <row r="13250" spans="2:58">
      <c r="B13250" s="15"/>
      <c r="C13250" s="17"/>
      <c r="D13250" s="15"/>
      <c r="E13250" s="15"/>
      <c r="F13250" s="15"/>
      <c r="H13250">
        <v>13249</v>
      </c>
      <c r="I13250" s="1" t="s">
        <v>752</v>
      </c>
      <c r="J13250" s="1"/>
      <c r="K13250" s="2"/>
      <c r="L13250">
        <v>13249</v>
      </c>
      <c r="M13250" s="1" t="s">
        <v>753</v>
      </c>
      <c r="N13250" s="1"/>
      <c r="O13250" s="2"/>
      <c r="P13250">
        <v>13249</v>
      </c>
      <c r="Q13250" s="1" t="s">
        <v>754</v>
      </c>
      <c r="R13250" s="1"/>
      <c r="S13250" s="2"/>
      <c r="T13250">
        <v>13249</v>
      </c>
      <c r="U13250" s="1" t="s">
        <v>178</v>
      </c>
      <c r="V13250" s="1"/>
      <c r="W13250" s="2"/>
      <c r="X13250">
        <v>13249</v>
      </c>
      <c r="Y13250" s="1" t="s">
        <v>179</v>
      </c>
      <c r="Z13250" s="1"/>
      <c r="AA13250" s="2"/>
      <c r="AD13250"/>
      <c r="AE13250" s="3"/>
      <c r="AF13250" s="3"/>
      <c r="AG13250" s="46"/>
      <c r="AH13250" s="15"/>
      <c r="AI13250" s="15"/>
      <c r="AQ13250" s="15"/>
      <c r="AR13250" s="15"/>
      <c r="AS13250" s="15"/>
      <c r="AT13250" s="15"/>
      <c r="AU13250" s="14"/>
      <c r="AV13250" s="14"/>
      <c r="BA13250" s="15"/>
      <c r="BB13250" s="15"/>
      <c r="BC13250" s="15"/>
      <c r="BD13250" s="15"/>
      <c r="BE13250" s="15"/>
      <c r="BF13250" s="15"/>
    </row>
    <row r="13251" spans="2:58">
      <c r="B13251" s="17"/>
      <c r="C13251" s="14"/>
      <c r="D13251" s="15"/>
      <c r="E13251" s="14"/>
      <c r="F13251" s="15"/>
      <c r="H13251">
        <v>13250</v>
      </c>
      <c r="I13251" s="1" t="s">
        <v>752</v>
      </c>
      <c r="J13251" s="1"/>
      <c r="K13251" s="2"/>
      <c r="L13251">
        <v>13250</v>
      </c>
      <c r="M13251" s="1" t="s">
        <v>753</v>
      </c>
      <c r="N13251" s="1"/>
      <c r="O13251" s="2"/>
      <c r="P13251">
        <v>13250</v>
      </c>
      <c r="Q13251" s="1" t="s">
        <v>754</v>
      </c>
      <c r="R13251" s="1"/>
      <c r="S13251" s="2"/>
      <c r="T13251">
        <v>13250</v>
      </c>
      <c r="U13251" s="1" t="s">
        <v>178</v>
      </c>
      <c r="V13251" s="1"/>
      <c r="W13251" s="2"/>
      <c r="X13251">
        <v>13250</v>
      </c>
      <c r="Y13251" s="1" t="s">
        <v>179</v>
      </c>
      <c r="Z13251" s="1"/>
      <c r="AA13251" s="2"/>
      <c r="AD13251"/>
      <c r="AE13251" s="3"/>
      <c r="AF13251" s="3"/>
      <c r="AG13251" s="46"/>
      <c r="AH13251" s="15"/>
      <c r="AI13251" s="15"/>
      <c r="AQ13251" s="15"/>
      <c r="AR13251" s="15"/>
      <c r="AS13251" s="15"/>
      <c r="AT13251" s="15"/>
      <c r="AU13251" s="15"/>
      <c r="AV13251" s="15"/>
      <c r="BA13251" s="15"/>
      <c r="BB13251" s="15"/>
      <c r="BC13251" s="15"/>
      <c r="BD13251" s="15"/>
      <c r="BE13251" s="15"/>
      <c r="BF13251" s="15"/>
    </row>
    <row r="13252" spans="2:58">
      <c r="B13252" s="17"/>
      <c r="C13252" s="14"/>
      <c r="D13252" s="15"/>
      <c r="E13252" s="14"/>
      <c r="F13252" s="15"/>
      <c r="H13252">
        <v>13251</v>
      </c>
      <c r="I13252" s="1" t="s">
        <v>752</v>
      </c>
      <c r="J13252" s="1"/>
      <c r="K13252" s="2"/>
      <c r="L13252">
        <v>13251</v>
      </c>
      <c r="M13252" s="1" t="s">
        <v>753</v>
      </c>
      <c r="N13252" s="1"/>
      <c r="O13252" s="2"/>
      <c r="P13252">
        <v>13251</v>
      </c>
      <c r="Q13252" s="1" t="s">
        <v>754</v>
      </c>
      <c r="R13252" s="1"/>
      <c r="S13252" s="2"/>
      <c r="T13252">
        <v>13251</v>
      </c>
      <c r="U13252" s="1" t="s">
        <v>178</v>
      </c>
      <c r="V13252" s="1"/>
      <c r="W13252" s="2"/>
      <c r="X13252">
        <v>13251</v>
      </c>
      <c r="Y13252" s="1" t="s">
        <v>179</v>
      </c>
      <c r="Z13252" s="1"/>
      <c r="AA13252" s="2"/>
      <c r="AD13252"/>
      <c r="AE13252" s="3"/>
      <c r="AF13252" s="3"/>
      <c r="AG13252" s="46"/>
      <c r="AH13252" s="15"/>
      <c r="AI13252" s="15"/>
      <c r="AQ13252" s="15"/>
      <c r="AR13252" s="15"/>
      <c r="AS13252" s="15"/>
      <c r="AT13252" s="15"/>
      <c r="AU13252" s="14"/>
      <c r="AV13252" s="14"/>
      <c r="BA13252" s="15"/>
      <c r="BB13252" s="15"/>
      <c r="BC13252" s="15"/>
      <c r="BD13252" s="15"/>
      <c r="BE13252" s="15"/>
      <c r="BF13252" s="15"/>
    </row>
    <row r="13253" spans="2:58">
      <c r="B13253" s="17"/>
      <c r="C13253" s="14"/>
      <c r="D13253" s="15"/>
      <c r="E13253" s="14"/>
      <c r="F13253" s="15"/>
      <c r="H13253">
        <v>13252</v>
      </c>
      <c r="I13253" s="1" t="s">
        <v>752</v>
      </c>
      <c r="J13253" s="1"/>
      <c r="K13253" s="2"/>
      <c r="L13253">
        <v>13252</v>
      </c>
      <c r="M13253" s="1" t="s">
        <v>753</v>
      </c>
      <c r="N13253" s="1"/>
      <c r="O13253" s="2"/>
      <c r="P13253">
        <v>13252</v>
      </c>
      <c r="Q13253" s="1" t="s">
        <v>754</v>
      </c>
      <c r="R13253" s="1"/>
      <c r="S13253" s="2"/>
      <c r="T13253">
        <v>13252</v>
      </c>
      <c r="U13253" s="1" t="s">
        <v>178</v>
      </c>
      <c r="V13253" s="1"/>
      <c r="W13253" s="2"/>
      <c r="X13253">
        <v>13252</v>
      </c>
      <c r="Y13253" s="1" t="s">
        <v>179</v>
      </c>
      <c r="Z13253" s="1"/>
      <c r="AA13253" s="2"/>
      <c r="AD13253"/>
      <c r="AE13253" s="3"/>
      <c r="AF13253" s="3"/>
      <c r="AG13253" s="46"/>
      <c r="AH13253" s="15"/>
      <c r="AI13253" s="15"/>
      <c r="AQ13253" s="15"/>
      <c r="AR13253" s="15"/>
      <c r="AS13253" s="15"/>
      <c r="AT13253" s="15"/>
      <c r="AU13253" s="14"/>
      <c r="AV13253" s="14"/>
      <c r="BA13253" s="15"/>
      <c r="BB13253" s="15"/>
      <c r="BC13253" s="15"/>
      <c r="BD13253" s="15"/>
      <c r="BE13253" s="15"/>
      <c r="BF13253" s="14"/>
    </row>
    <row r="13254" spans="2:58">
      <c r="B13254" s="15"/>
      <c r="C13254" s="17"/>
      <c r="D13254" s="15"/>
      <c r="E13254" s="15"/>
      <c r="F13254" s="15"/>
      <c r="H13254">
        <v>13253</v>
      </c>
      <c r="I13254" s="1" t="s">
        <v>752</v>
      </c>
      <c r="J13254" s="1"/>
      <c r="K13254" s="2"/>
      <c r="L13254">
        <v>13253</v>
      </c>
      <c r="M13254" s="1" t="s">
        <v>753</v>
      </c>
      <c r="N13254" s="1"/>
      <c r="O13254" s="2"/>
      <c r="P13254">
        <v>13253</v>
      </c>
      <c r="Q13254" s="1" t="s">
        <v>754</v>
      </c>
      <c r="R13254" s="1"/>
      <c r="S13254" s="2"/>
      <c r="T13254">
        <v>13253</v>
      </c>
      <c r="U13254" s="1" t="s">
        <v>178</v>
      </c>
      <c r="V13254" s="1"/>
      <c r="W13254" s="2"/>
      <c r="X13254">
        <v>13253</v>
      </c>
      <c r="Y13254" s="1" t="s">
        <v>179</v>
      </c>
      <c r="Z13254" s="1"/>
      <c r="AA13254" s="2"/>
      <c r="AD13254"/>
      <c r="AE13254" s="3"/>
      <c r="AF13254" s="3"/>
      <c r="AG13254" s="46"/>
      <c r="AH13254" s="15"/>
      <c r="AI13254" s="15"/>
      <c r="AQ13254" s="15"/>
      <c r="AR13254" s="15"/>
      <c r="AS13254" s="15"/>
      <c r="AT13254" s="15"/>
      <c r="AU13254" s="14"/>
      <c r="AV13254" s="14"/>
      <c r="BA13254" s="15"/>
      <c r="BB13254" s="15"/>
      <c r="BC13254" s="15"/>
      <c r="BD13254" s="15"/>
      <c r="BE13254" s="15"/>
      <c r="BF13254" s="14"/>
    </row>
    <row r="13255" spans="2:58">
      <c r="B13255" s="15"/>
      <c r="C13255" s="14"/>
      <c r="D13255" s="15"/>
      <c r="E13255" s="14"/>
      <c r="F13255" s="15"/>
      <c r="H13255">
        <v>13254</v>
      </c>
      <c r="I13255" s="1" t="s">
        <v>752</v>
      </c>
      <c r="J13255" s="1"/>
      <c r="K13255" s="2"/>
      <c r="L13255">
        <v>13254</v>
      </c>
      <c r="M13255" s="1" t="s">
        <v>753</v>
      </c>
      <c r="N13255" s="1"/>
      <c r="O13255" s="2"/>
      <c r="P13255">
        <v>13254</v>
      </c>
      <c r="Q13255" s="1" t="s">
        <v>754</v>
      </c>
      <c r="R13255" s="1"/>
      <c r="S13255" s="2"/>
      <c r="T13255">
        <v>13254</v>
      </c>
      <c r="U13255" s="1" t="s">
        <v>178</v>
      </c>
      <c r="V13255" s="1"/>
      <c r="W13255" s="2"/>
      <c r="X13255">
        <v>13254</v>
      </c>
      <c r="Y13255" s="1" t="s">
        <v>179</v>
      </c>
      <c r="Z13255" s="1"/>
      <c r="AA13255" s="2"/>
      <c r="AD13255"/>
      <c r="AE13255" s="3"/>
      <c r="AF13255" s="3"/>
      <c r="AG13255" s="46"/>
      <c r="AH13255" s="15"/>
      <c r="AI13255" s="15"/>
      <c r="AQ13255" s="15"/>
      <c r="AR13255" s="15"/>
      <c r="AS13255" s="15"/>
      <c r="AT13255" s="15"/>
      <c r="AU13255" s="15"/>
      <c r="AV13255" s="15"/>
      <c r="BA13255" s="15"/>
      <c r="BB13255" s="15"/>
      <c r="BC13255" s="15"/>
      <c r="BD13255" s="15"/>
      <c r="BE13255" s="15"/>
      <c r="BF13255" s="15"/>
    </row>
    <row r="13256" spans="2:58">
      <c r="B13256" s="15"/>
      <c r="C13256" s="14"/>
      <c r="D13256" s="15"/>
      <c r="E13256" s="14"/>
      <c r="F13256" s="15"/>
      <c r="H13256">
        <v>13255</v>
      </c>
      <c r="I13256" s="1" t="s">
        <v>752</v>
      </c>
      <c r="J13256" s="1"/>
      <c r="K13256" s="2"/>
      <c r="L13256">
        <v>13255</v>
      </c>
      <c r="M13256" s="1" t="s">
        <v>753</v>
      </c>
      <c r="N13256" s="1"/>
      <c r="O13256" s="2"/>
      <c r="P13256">
        <v>13255</v>
      </c>
      <c r="Q13256" s="1" t="s">
        <v>754</v>
      </c>
      <c r="R13256" s="1"/>
      <c r="S13256" s="2"/>
      <c r="T13256">
        <v>13255</v>
      </c>
      <c r="U13256" s="1" t="s">
        <v>178</v>
      </c>
      <c r="V13256" s="1"/>
      <c r="W13256" s="2"/>
      <c r="X13256">
        <v>13255</v>
      </c>
      <c r="Y13256" s="1" t="s">
        <v>179</v>
      </c>
      <c r="Z13256" s="1"/>
      <c r="AA13256" s="2"/>
      <c r="AD13256"/>
      <c r="AE13256" s="3"/>
      <c r="AF13256" s="3"/>
      <c r="AG13256" s="46"/>
      <c r="AH13256" s="15"/>
      <c r="AI13256" s="15"/>
      <c r="AQ13256" s="15"/>
      <c r="AR13256" s="15"/>
      <c r="AS13256" s="15"/>
      <c r="AT13256" s="15"/>
      <c r="AU13256" s="14"/>
      <c r="AV13256" s="14"/>
      <c r="BA13256" s="15"/>
      <c r="BB13256" s="15"/>
      <c r="BC13256" s="15"/>
      <c r="BD13256" s="15"/>
      <c r="BE13256" s="15"/>
      <c r="BF13256" s="15"/>
    </row>
    <row r="13257" spans="2:58">
      <c r="B13257" s="15"/>
      <c r="C13257" s="14"/>
      <c r="D13257" s="15"/>
      <c r="E13257" s="14"/>
      <c r="F13257" s="15"/>
      <c r="H13257">
        <v>13256</v>
      </c>
      <c r="I13257" s="1" t="s">
        <v>752</v>
      </c>
      <c r="J13257" s="1"/>
      <c r="K13257" s="2"/>
      <c r="L13257">
        <v>13256</v>
      </c>
      <c r="M13257" s="1" t="s">
        <v>753</v>
      </c>
      <c r="N13257" s="1"/>
      <c r="O13257" s="2"/>
      <c r="P13257">
        <v>13256</v>
      </c>
      <c r="Q13257" s="1" t="s">
        <v>754</v>
      </c>
      <c r="R13257" s="1"/>
      <c r="S13257" s="2"/>
      <c r="T13257">
        <v>13256</v>
      </c>
      <c r="U13257" s="1" t="s">
        <v>178</v>
      </c>
      <c r="V13257" s="1"/>
      <c r="W13257" s="2"/>
      <c r="X13257">
        <v>13256</v>
      </c>
      <c r="Y13257" s="1" t="s">
        <v>179</v>
      </c>
      <c r="Z13257" s="1"/>
      <c r="AA13257" s="2"/>
      <c r="AD13257"/>
      <c r="AE13257" s="3"/>
      <c r="AF13257" s="3"/>
      <c r="AG13257" s="46"/>
      <c r="AH13257" s="15"/>
      <c r="AI13257" s="15"/>
      <c r="AQ13257" s="15"/>
      <c r="AR13257" s="15"/>
      <c r="AS13257" s="15"/>
      <c r="AT13257" s="15"/>
      <c r="AU13257" s="14"/>
      <c r="AV13257" s="14"/>
      <c r="BA13257" s="15"/>
      <c r="BB13257" s="15"/>
      <c r="BC13257" s="15"/>
      <c r="BD13257" s="15"/>
      <c r="BE13257" s="15"/>
      <c r="BF13257" s="14"/>
    </row>
    <row r="13258" spans="2:58">
      <c r="B13258" s="15"/>
      <c r="C13258" s="14"/>
      <c r="D13258" s="15"/>
      <c r="E13258" s="14"/>
      <c r="F13258" s="15"/>
      <c r="H13258">
        <v>13257</v>
      </c>
      <c r="I13258" s="1" t="s">
        <v>752</v>
      </c>
      <c r="J13258" s="1"/>
      <c r="K13258" s="2"/>
      <c r="L13258">
        <v>13257</v>
      </c>
      <c r="M13258" s="1" t="s">
        <v>753</v>
      </c>
      <c r="N13258" s="1"/>
      <c r="O13258" s="2"/>
      <c r="P13258">
        <v>13257</v>
      </c>
      <c r="Q13258" s="1" t="s">
        <v>754</v>
      </c>
      <c r="R13258" s="1"/>
      <c r="S13258" s="2"/>
      <c r="T13258">
        <v>13257</v>
      </c>
      <c r="U13258" s="1" t="s">
        <v>178</v>
      </c>
      <c r="V13258" s="1"/>
      <c r="W13258" s="2"/>
      <c r="X13258">
        <v>13257</v>
      </c>
      <c r="Y13258" s="1" t="s">
        <v>179</v>
      </c>
      <c r="Z13258" s="1"/>
      <c r="AA13258" s="2"/>
      <c r="AD13258"/>
      <c r="AE13258" s="3"/>
      <c r="AF13258" s="3"/>
      <c r="AG13258" s="46"/>
      <c r="AH13258" s="15"/>
      <c r="AI13258" s="15"/>
      <c r="AQ13258" s="15"/>
      <c r="AR13258" s="15"/>
      <c r="AS13258" s="15"/>
      <c r="AT13258" s="15"/>
      <c r="AU13258" s="14"/>
      <c r="AV13258" s="14"/>
      <c r="BA13258" s="15"/>
      <c r="BB13258" s="15"/>
      <c r="BC13258" s="15"/>
      <c r="BD13258" s="15"/>
      <c r="BE13258" s="15"/>
      <c r="BF13258" s="14"/>
    </row>
    <row r="13259" spans="2:58">
      <c r="B13259" s="15"/>
      <c r="C13259" s="14"/>
      <c r="D13259" s="15"/>
      <c r="E13259" s="14"/>
      <c r="F13259" s="15"/>
      <c r="H13259">
        <v>13258</v>
      </c>
      <c r="I13259" s="1" t="s">
        <v>752</v>
      </c>
      <c r="J13259" s="1"/>
      <c r="K13259" s="2"/>
      <c r="L13259">
        <v>13258</v>
      </c>
      <c r="M13259" s="1" t="s">
        <v>753</v>
      </c>
      <c r="N13259" s="1"/>
      <c r="O13259" s="2"/>
      <c r="P13259">
        <v>13258</v>
      </c>
      <c r="Q13259" s="1" t="s">
        <v>754</v>
      </c>
      <c r="R13259" s="1"/>
      <c r="S13259" s="2"/>
      <c r="T13259">
        <v>13258</v>
      </c>
      <c r="U13259" s="1" t="s">
        <v>178</v>
      </c>
      <c r="V13259" s="1"/>
      <c r="W13259" s="2"/>
      <c r="X13259">
        <v>13258</v>
      </c>
      <c r="Y13259" s="1" t="s">
        <v>179</v>
      </c>
      <c r="Z13259" s="1"/>
      <c r="AA13259" s="2"/>
      <c r="AD13259"/>
      <c r="AE13259" s="3"/>
      <c r="AF13259" s="3"/>
      <c r="AG13259" s="46"/>
      <c r="AH13259" s="15"/>
      <c r="AI13259" s="15"/>
      <c r="AQ13259" s="15"/>
      <c r="AR13259" s="15"/>
      <c r="AS13259" s="15"/>
      <c r="AT13259" s="15"/>
      <c r="AU13259" s="14"/>
      <c r="AV13259" s="14"/>
      <c r="BA13259" s="15"/>
      <c r="BB13259" s="15"/>
      <c r="BC13259" s="15"/>
      <c r="BD13259" s="15"/>
      <c r="BE13259" s="15"/>
      <c r="BF13259" s="14"/>
    </row>
    <row r="13260" spans="2:58">
      <c r="B13260" s="15"/>
      <c r="C13260" s="14"/>
      <c r="D13260" s="15"/>
      <c r="E13260" s="14"/>
      <c r="F13260" s="15"/>
      <c r="H13260">
        <v>13259</v>
      </c>
      <c r="I13260" s="1" t="s">
        <v>752</v>
      </c>
      <c r="J13260" s="1"/>
      <c r="K13260" s="2"/>
      <c r="L13260">
        <v>13259</v>
      </c>
      <c r="M13260" s="1" t="s">
        <v>753</v>
      </c>
      <c r="N13260" s="1"/>
      <c r="O13260" s="2"/>
      <c r="P13260">
        <v>13259</v>
      </c>
      <c r="Q13260" s="1" t="s">
        <v>754</v>
      </c>
      <c r="R13260" s="1"/>
      <c r="S13260" s="2"/>
      <c r="T13260">
        <v>13259</v>
      </c>
      <c r="U13260" s="1" t="s">
        <v>178</v>
      </c>
      <c r="V13260" s="1"/>
      <c r="W13260" s="2"/>
      <c r="X13260">
        <v>13259</v>
      </c>
      <c r="Y13260" s="1" t="s">
        <v>179</v>
      </c>
      <c r="Z13260" s="1"/>
      <c r="AA13260" s="2"/>
      <c r="AD13260"/>
      <c r="AE13260" s="3"/>
      <c r="AF13260" s="3"/>
      <c r="AG13260" s="46"/>
      <c r="AH13260" s="15"/>
      <c r="AI13260" s="15"/>
      <c r="AQ13260" s="15"/>
      <c r="AR13260" s="15"/>
      <c r="AS13260" s="15"/>
      <c r="AT13260" s="15"/>
      <c r="AU13260" s="14"/>
      <c r="AV13260" s="14"/>
      <c r="BA13260" s="15"/>
      <c r="BB13260" s="15"/>
      <c r="BC13260" s="15"/>
      <c r="BD13260" s="15"/>
      <c r="BE13260" s="15"/>
      <c r="BF13260" s="14"/>
    </row>
    <row r="13261" spans="2:58">
      <c r="B13261" s="15"/>
      <c r="C13261" s="14"/>
      <c r="D13261" s="15"/>
      <c r="E13261" s="14"/>
      <c r="F13261" s="15"/>
      <c r="H13261">
        <v>13260</v>
      </c>
      <c r="I13261" s="1" t="s">
        <v>752</v>
      </c>
      <c r="J13261" s="1"/>
      <c r="K13261" s="2"/>
      <c r="L13261">
        <v>13260</v>
      </c>
      <c r="M13261" s="1" t="s">
        <v>753</v>
      </c>
      <c r="N13261" s="1"/>
      <c r="O13261" s="2"/>
      <c r="P13261">
        <v>13260</v>
      </c>
      <c r="Q13261" s="1" t="s">
        <v>754</v>
      </c>
      <c r="R13261" s="1"/>
      <c r="S13261" s="2"/>
      <c r="T13261">
        <v>13260</v>
      </c>
      <c r="U13261" s="1" t="s">
        <v>178</v>
      </c>
      <c r="V13261" s="1"/>
      <c r="W13261" s="2"/>
      <c r="X13261">
        <v>13260</v>
      </c>
      <c r="Y13261" s="1" t="s">
        <v>179</v>
      </c>
      <c r="Z13261" s="1"/>
      <c r="AA13261" s="2"/>
      <c r="AD13261"/>
      <c r="AE13261" s="3"/>
      <c r="AF13261" s="3"/>
      <c r="AG13261" s="46"/>
      <c r="AH13261" s="15"/>
      <c r="AI13261" s="15"/>
      <c r="AQ13261" s="15"/>
      <c r="AR13261" s="15"/>
      <c r="AS13261" s="15"/>
      <c r="AT13261" s="15"/>
      <c r="AU13261" s="14"/>
      <c r="AV13261" s="14"/>
      <c r="BA13261" s="15"/>
      <c r="BB13261" s="15"/>
      <c r="BC13261" s="15"/>
      <c r="BD13261" s="15"/>
      <c r="BE13261" s="15"/>
      <c r="BF13261" s="15"/>
    </row>
    <row r="13262" spans="2:58">
      <c r="B13262" s="15"/>
      <c r="C13262" s="17"/>
      <c r="D13262" s="15"/>
      <c r="E13262" s="15"/>
      <c r="F13262" s="15"/>
      <c r="H13262">
        <v>13261</v>
      </c>
      <c r="I13262" s="1" t="s">
        <v>752</v>
      </c>
      <c r="J13262" s="1"/>
      <c r="K13262" s="2"/>
      <c r="L13262">
        <v>13261</v>
      </c>
      <c r="M13262" s="1" t="s">
        <v>753</v>
      </c>
      <c r="N13262" s="1"/>
      <c r="O13262" s="2"/>
      <c r="P13262">
        <v>13261</v>
      </c>
      <c r="Q13262" s="1" t="s">
        <v>754</v>
      </c>
      <c r="R13262" s="1"/>
      <c r="S13262" s="2"/>
      <c r="T13262">
        <v>13261</v>
      </c>
      <c r="U13262" s="1" t="s">
        <v>178</v>
      </c>
      <c r="V13262" s="1"/>
      <c r="W13262" s="2"/>
      <c r="X13262">
        <v>13261</v>
      </c>
      <c r="Y13262" s="1" t="s">
        <v>179</v>
      </c>
      <c r="Z13262" s="1"/>
      <c r="AA13262" s="2"/>
      <c r="AD13262"/>
      <c r="AE13262" s="3"/>
      <c r="AF13262" s="3"/>
      <c r="AG13262" s="46"/>
      <c r="AH13262" s="15"/>
      <c r="AI13262" s="15"/>
      <c r="AL13262" s="15"/>
      <c r="AM13262" s="15"/>
      <c r="AN13262" s="15"/>
      <c r="AO13262" s="15"/>
      <c r="AP13262" s="15"/>
      <c r="AQ13262" s="15"/>
      <c r="AR13262" s="15"/>
      <c r="AS13262" s="15"/>
      <c r="AT13262" s="15"/>
      <c r="AU13262" s="15"/>
      <c r="AV13262" s="15"/>
      <c r="AW13262" s="15"/>
      <c r="AX13262" s="15"/>
      <c r="AY13262" s="15"/>
      <c r="AZ13262" s="15"/>
      <c r="BA13262" s="15"/>
      <c r="BB13262" s="15"/>
      <c r="BC13262" s="15"/>
      <c r="BD13262" s="15"/>
      <c r="BE13262" s="15"/>
      <c r="BF13262" s="15"/>
    </row>
    <row r="13263" spans="2:58">
      <c r="B13263" s="15"/>
      <c r="C13263" s="14"/>
      <c r="D13263" s="15"/>
      <c r="E13263" s="14"/>
      <c r="F13263" s="15"/>
      <c r="H13263">
        <v>13262</v>
      </c>
      <c r="I13263" s="1" t="s">
        <v>752</v>
      </c>
      <c r="J13263" s="1"/>
      <c r="K13263" s="2"/>
      <c r="L13263">
        <v>13262</v>
      </c>
      <c r="M13263" s="1" t="s">
        <v>753</v>
      </c>
      <c r="N13263" s="1"/>
      <c r="O13263" s="2"/>
      <c r="P13263">
        <v>13262</v>
      </c>
      <c r="Q13263" s="1" t="s">
        <v>754</v>
      </c>
      <c r="R13263" s="1"/>
      <c r="S13263" s="2"/>
      <c r="T13263">
        <v>13262</v>
      </c>
      <c r="U13263" s="1" t="s">
        <v>178</v>
      </c>
      <c r="V13263" s="1"/>
      <c r="W13263" s="2"/>
      <c r="X13263">
        <v>13262</v>
      </c>
      <c r="Y13263" s="1" t="s">
        <v>179</v>
      </c>
      <c r="Z13263" s="1"/>
      <c r="AA13263" s="2"/>
      <c r="AD13263"/>
      <c r="AE13263" s="3"/>
      <c r="AF13263" s="3"/>
      <c r="AG13263" s="46"/>
      <c r="AH13263" s="15"/>
      <c r="AI13263" s="15"/>
    </row>
    <row r="13264" spans="2:58">
      <c r="B13264" s="15"/>
      <c r="C13264" s="14"/>
      <c r="D13264" s="15"/>
      <c r="E13264" s="14"/>
      <c r="F13264" s="15"/>
      <c r="H13264">
        <v>13263</v>
      </c>
      <c r="I13264" s="1" t="s">
        <v>752</v>
      </c>
      <c r="J13264" s="1"/>
      <c r="K13264" s="2"/>
      <c r="L13264">
        <v>13263</v>
      </c>
      <c r="M13264" s="1" t="s">
        <v>753</v>
      </c>
      <c r="N13264" s="1"/>
      <c r="O13264" s="2"/>
      <c r="P13264">
        <v>13263</v>
      </c>
      <c r="Q13264" s="1" t="s">
        <v>754</v>
      </c>
      <c r="R13264" s="1"/>
      <c r="S13264" s="2"/>
      <c r="T13264">
        <v>13263</v>
      </c>
      <c r="U13264" s="1" t="s">
        <v>178</v>
      </c>
      <c r="V13264" s="1"/>
      <c r="W13264" s="2"/>
      <c r="X13264">
        <v>13263</v>
      </c>
      <c r="Y13264" s="1" t="s">
        <v>179</v>
      </c>
      <c r="Z13264" s="1"/>
      <c r="AA13264" s="2"/>
      <c r="AD13264"/>
      <c r="AE13264" s="3"/>
      <c r="AF13264" s="3"/>
      <c r="AG13264" s="46"/>
      <c r="AH13264" s="15"/>
      <c r="AI13264" s="15"/>
    </row>
    <row r="13265" spans="2:37">
      <c r="B13265" s="15"/>
      <c r="C13265" s="14"/>
      <c r="D13265" s="15"/>
      <c r="E13265" s="14"/>
      <c r="F13265" s="15"/>
      <c r="H13265">
        <v>13264</v>
      </c>
      <c r="I13265" s="1" t="s">
        <v>752</v>
      </c>
      <c r="J13265" s="1"/>
      <c r="K13265" s="2"/>
      <c r="L13265">
        <v>13264</v>
      </c>
      <c r="M13265" s="1" t="s">
        <v>753</v>
      </c>
      <c r="N13265" s="1"/>
      <c r="O13265" s="2"/>
      <c r="P13265">
        <v>13264</v>
      </c>
      <c r="Q13265" s="1" t="s">
        <v>754</v>
      </c>
      <c r="R13265" s="1"/>
      <c r="S13265" s="2"/>
      <c r="T13265">
        <v>13264</v>
      </c>
      <c r="U13265" s="1" t="s">
        <v>178</v>
      </c>
      <c r="V13265" s="1"/>
      <c r="W13265" s="2"/>
      <c r="X13265">
        <v>13264</v>
      </c>
      <c r="Y13265" s="1" t="s">
        <v>179</v>
      </c>
      <c r="Z13265" s="1"/>
      <c r="AA13265" s="2"/>
      <c r="AD13265"/>
      <c r="AE13265" s="3"/>
      <c r="AF13265" s="3"/>
      <c r="AG13265" s="46"/>
      <c r="AH13265" s="15"/>
      <c r="AI13265" s="15"/>
    </row>
    <row r="13266" spans="2:37">
      <c r="B13266" s="15"/>
      <c r="C13266" s="17"/>
      <c r="D13266" s="15"/>
      <c r="E13266" s="15"/>
      <c r="F13266" s="15"/>
      <c r="H13266">
        <v>13265</v>
      </c>
      <c r="I13266" s="1" t="s">
        <v>752</v>
      </c>
      <c r="J13266" s="1"/>
      <c r="K13266" s="2"/>
      <c r="L13266">
        <v>13265</v>
      </c>
      <c r="M13266" s="1" t="s">
        <v>753</v>
      </c>
      <c r="N13266" s="1"/>
      <c r="O13266" s="2"/>
      <c r="P13266">
        <v>13265</v>
      </c>
      <c r="Q13266" s="1" t="s">
        <v>754</v>
      </c>
      <c r="R13266" s="1"/>
      <c r="S13266" s="2"/>
      <c r="T13266">
        <v>13265</v>
      </c>
      <c r="U13266" s="1" t="s">
        <v>178</v>
      </c>
      <c r="V13266" s="1"/>
      <c r="W13266" s="2"/>
      <c r="X13266">
        <v>13265</v>
      </c>
      <c r="Y13266" s="1" t="s">
        <v>179</v>
      </c>
      <c r="Z13266" s="1"/>
      <c r="AA13266" s="2"/>
      <c r="AC13266" s="15"/>
      <c r="AD13266"/>
      <c r="AE13266" s="3"/>
      <c r="AF13266" s="3"/>
      <c r="AG13266" s="46"/>
      <c r="AH13266" s="15"/>
      <c r="AI13266" s="15"/>
      <c r="AJ13266" s="15"/>
      <c r="AK13266" s="14"/>
    </row>
    <row r="13267" spans="2:37">
      <c r="B13267" s="15"/>
      <c r="C13267" s="14"/>
      <c r="D13267" s="15"/>
      <c r="E13267" s="14"/>
      <c r="F13267" s="15"/>
      <c r="H13267">
        <v>13266</v>
      </c>
      <c r="I13267" s="1" t="s">
        <v>752</v>
      </c>
      <c r="J13267" s="1"/>
      <c r="K13267" s="2"/>
      <c r="L13267">
        <v>13266</v>
      </c>
      <c r="M13267" s="1" t="s">
        <v>753</v>
      </c>
      <c r="N13267" s="1"/>
      <c r="O13267" s="2"/>
      <c r="P13267">
        <v>13266</v>
      </c>
      <c r="Q13267" s="1" t="s">
        <v>754</v>
      </c>
      <c r="R13267" s="1"/>
      <c r="S13267" s="2"/>
      <c r="T13267">
        <v>13266</v>
      </c>
      <c r="U13267" s="1" t="s">
        <v>178</v>
      </c>
      <c r="V13267" s="1"/>
      <c r="W13267" s="2"/>
      <c r="X13267">
        <v>13266</v>
      </c>
      <c r="Y13267" s="1" t="s">
        <v>179</v>
      </c>
      <c r="Z13267" s="1"/>
      <c r="AA13267" s="2"/>
      <c r="AD13267"/>
      <c r="AE13267" s="3"/>
      <c r="AF13267" s="3"/>
      <c r="AG13267" s="46"/>
    </row>
    <row r="13268" spans="2:37">
      <c r="B13268" s="15"/>
      <c r="C13268" s="14"/>
      <c r="D13268" s="15"/>
      <c r="E13268" s="14"/>
      <c r="F13268" s="15"/>
      <c r="H13268">
        <v>13267</v>
      </c>
      <c r="I13268" s="1" t="s">
        <v>752</v>
      </c>
      <c r="J13268" s="1"/>
      <c r="K13268" s="2"/>
      <c r="L13268">
        <v>13267</v>
      </c>
      <c r="M13268" s="1" t="s">
        <v>753</v>
      </c>
      <c r="N13268" s="1"/>
      <c r="O13268" s="2"/>
      <c r="P13268">
        <v>13267</v>
      </c>
      <c r="Q13268" s="1" t="s">
        <v>754</v>
      </c>
      <c r="R13268" s="1"/>
      <c r="S13268" s="2"/>
      <c r="T13268">
        <v>13267</v>
      </c>
      <c r="U13268" s="1" t="s">
        <v>178</v>
      </c>
      <c r="V13268" s="1"/>
      <c r="W13268" s="2"/>
      <c r="X13268">
        <v>13267</v>
      </c>
      <c r="Y13268" s="1" t="s">
        <v>179</v>
      </c>
      <c r="Z13268" s="1"/>
      <c r="AA13268" s="2"/>
      <c r="AD13268"/>
      <c r="AE13268" s="3"/>
      <c r="AF13268" s="68"/>
      <c r="AG13268" s="46"/>
    </row>
    <row r="13269" spans="2:37">
      <c r="B13269" s="15"/>
      <c r="C13269" s="14"/>
      <c r="D13269" s="15"/>
      <c r="E13269" s="14"/>
      <c r="F13269" s="15"/>
      <c r="H13269">
        <v>13268</v>
      </c>
      <c r="I13269" s="1" t="s">
        <v>752</v>
      </c>
      <c r="J13269" s="1"/>
      <c r="K13269" s="2"/>
      <c r="L13269">
        <v>13268</v>
      </c>
      <c r="M13269" s="1" t="s">
        <v>753</v>
      </c>
      <c r="N13269" s="1"/>
      <c r="O13269" s="2"/>
      <c r="P13269">
        <v>13268</v>
      </c>
      <c r="Q13269" s="1" t="s">
        <v>754</v>
      </c>
      <c r="R13269" s="1"/>
      <c r="S13269" s="2"/>
      <c r="T13269">
        <v>13268</v>
      </c>
      <c r="U13269" s="1" t="s">
        <v>178</v>
      </c>
      <c r="V13269" s="1"/>
      <c r="W13269" s="2"/>
      <c r="X13269">
        <v>13268</v>
      </c>
      <c r="Y13269" s="1" t="s">
        <v>179</v>
      </c>
      <c r="Z13269" s="1"/>
      <c r="AA13269" s="2"/>
      <c r="AD13269"/>
      <c r="AE13269" s="3"/>
      <c r="AF13269" s="3"/>
      <c r="AG13269" s="46"/>
    </row>
    <row r="13270" spans="2:37">
      <c r="B13270" s="15"/>
      <c r="C13270" s="14"/>
      <c r="D13270" s="15"/>
      <c r="E13270" s="14"/>
      <c r="F13270" s="15"/>
      <c r="H13270">
        <v>13269</v>
      </c>
      <c r="I13270" s="1" t="s">
        <v>752</v>
      </c>
      <c r="J13270" s="1"/>
      <c r="K13270" s="2"/>
      <c r="L13270">
        <v>13269</v>
      </c>
      <c r="M13270" s="1" t="s">
        <v>753</v>
      </c>
      <c r="N13270" s="1"/>
      <c r="O13270" s="2"/>
      <c r="P13270">
        <v>13269</v>
      </c>
      <c r="Q13270" s="1" t="s">
        <v>754</v>
      </c>
      <c r="R13270" s="1"/>
      <c r="S13270" s="2"/>
      <c r="T13270">
        <v>13269</v>
      </c>
      <c r="U13270" s="1" t="s">
        <v>178</v>
      </c>
      <c r="V13270" s="1"/>
      <c r="W13270" s="2"/>
      <c r="X13270">
        <v>13269</v>
      </c>
      <c r="Y13270" s="1" t="s">
        <v>179</v>
      </c>
      <c r="Z13270" s="1"/>
      <c r="AA13270" s="2"/>
      <c r="AD13270"/>
      <c r="AE13270" s="3"/>
      <c r="AF13270" s="3"/>
      <c r="AG13270" s="46"/>
    </row>
    <row r="13271" spans="2:37">
      <c r="B13271" s="15"/>
      <c r="C13271" s="17"/>
      <c r="D13271" s="15"/>
      <c r="E13271" s="14"/>
      <c r="F13271" s="15"/>
      <c r="H13271">
        <v>13270</v>
      </c>
      <c r="I13271" s="1" t="s">
        <v>752</v>
      </c>
      <c r="J13271" s="1"/>
      <c r="K13271" s="2"/>
      <c r="L13271">
        <v>13270</v>
      </c>
      <c r="M13271" s="1" t="s">
        <v>753</v>
      </c>
      <c r="N13271" s="1"/>
      <c r="O13271" s="2"/>
      <c r="P13271">
        <v>13270</v>
      </c>
      <c r="Q13271" s="1" t="s">
        <v>754</v>
      </c>
      <c r="R13271" s="1"/>
      <c r="S13271" s="2"/>
      <c r="T13271">
        <v>13270</v>
      </c>
      <c r="U13271" s="1" t="s">
        <v>178</v>
      </c>
      <c r="V13271" s="1"/>
      <c r="W13271" s="2"/>
      <c r="X13271">
        <v>13270</v>
      </c>
      <c r="Y13271" s="1" t="s">
        <v>179</v>
      </c>
      <c r="Z13271" s="1"/>
      <c r="AA13271" s="2"/>
      <c r="AD13271"/>
      <c r="AE13271" s="3"/>
      <c r="AF13271" s="3"/>
      <c r="AG13271" s="46"/>
    </row>
    <row r="13272" spans="2:37">
      <c r="B13272" s="15"/>
      <c r="C13272" s="14"/>
      <c r="D13272" s="15"/>
      <c r="E13272" s="14"/>
      <c r="F13272" s="15"/>
      <c r="H13272">
        <v>13271</v>
      </c>
      <c r="I13272" s="1" t="s">
        <v>752</v>
      </c>
      <c r="J13272" s="1"/>
      <c r="K13272" s="2"/>
      <c r="L13272">
        <v>13271</v>
      </c>
      <c r="M13272" s="1" t="s">
        <v>753</v>
      </c>
      <c r="N13272" s="1"/>
      <c r="O13272" s="2"/>
      <c r="P13272">
        <v>13271</v>
      </c>
      <c r="Q13272" s="1" t="s">
        <v>754</v>
      </c>
      <c r="R13272" s="1"/>
      <c r="S13272" s="2"/>
      <c r="T13272">
        <v>13271</v>
      </c>
      <c r="U13272" s="1" t="s">
        <v>178</v>
      </c>
      <c r="V13272" s="1"/>
      <c r="W13272" s="2"/>
      <c r="X13272">
        <v>13271</v>
      </c>
      <c r="Y13272" s="1" t="s">
        <v>179</v>
      </c>
      <c r="Z13272" s="1"/>
      <c r="AA13272" s="2"/>
      <c r="AD13272"/>
      <c r="AE13272" s="3"/>
      <c r="AF13272" s="3"/>
      <c r="AG13272" s="46"/>
    </row>
    <row r="13273" spans="2:37">
      <c r="H13273">
        <v>13272</v>
      </c>
      <c r="I13273" s="1" t="s">
        <v>752</v>
      </c>
      <c r="J13273" s="1"/>
      <c r="K13273" s="2"/>
      <c r="L13273">
        <v>13272</v>
      </c>
      <c r="M13273" s="1" t="s">
        <v>753</v>
      </c>
      <c r="N13273" s="1"/>
      <c r="O13273" s="2"/>
      <c r="P13273">
        <v>13272</v>
      </c>
      <c r="Q13273" s="1" t="s">
        <v>754</v>
      </c>
      <c r="R13273" s="1"/>
      <c r="S13273" s="2"/>
      <c r="T13273">
        <v>13272</v>
      </c>
      <c r="U13273" s="1" t="s">
        <v>178</v>
      </c>
      <c r="V13273" s="1"/>
      <c r="W13273" s="2"/>
      <c r="X13273">
        <v>13272</v>
      </c>
      <c r="Y13273" s="1" t="s">
        <v>179</v>
      </c>
      <c r="Z13273" s="1"/>
      <c r="AA13273" s="2"/>
      <c r="AD13273"/>
      <c r="AE13273" s="3"/>
      <c r="AF13273" s="3"/>
      <c r="AG13273" s="46"/>
    </row>
    <row r="13274" spans="2:37">
      <c r="H13274">
        <v>13273</v>
      </c>
      <c r="I13274" s="1" t="s">
        <v>752</v>
      </c>
      <c r="J13274" s="1"/>
      <c r="K13274" s="2"/>
      <c r="L13274">
        <v>13273</v>
      </c>
      <c r="M13274" s="1" t="s">
        <v>753</v>
      </c>
      <c r="N13274" s="1"/>
      <c r="O13274" s="2"/>
      <c r="P13274">
        <v>13273</v>
      </c>
      <c r="Q13274" s="1" t="s">
        <v>754</v>
      </c>
      <c r="R13274" s="1"/>
      <c r="S13274" s="2"/>
      <c r="T13274">
        <v>13273</v>
      </c>
      <c r="U13274" s="1" t="s">
        <v>178</v>
      </c>
      <c r="V13274" s="1"/>
      <c r="W13274" s="2"/>
      <c r="X13274">
        <v>13273</v>
      </c>
      <c r="Y13274" s="1" t="s">
        <v>179</v>
      </c>
      <c r="Z13274" s="1"/>
      <c r="AA13274" s="2"/>
      <c r="AD13274"/>
      <c r="AE13274" s="3"/>
      <c r="AF13274" s="3"/>
      <c r="AG13274" s="46"/>
    </row>
    <row r="13275" spans="2:37">
      <c r="H13275">
        <v>13274</v>
      </c>
      <c r="I13275" s="1" t="s">
        <v>752</v>
      </c>
      <c r="J13275" s="1"/>
      <c r="K13275" s="2"/>
      <c r="L13275">
        <v>13274</v>
      </c>
      <c r="M13275" s="1" t="s">
        <v>753</v>
      </c>
      <c r="N13275" s="1"/>
      <c r="O13275" s="2"/>
      <c r="P13275">
        <v>13274</v>
      </c>
      <c r="Q13275" s="1" t="s">
        <v>754</v>
      </c>
      <c r="R13275" s="1"/>
      <c r="S13275" s="2"/>
      <c r="T13275">
        <v>13274</v>
      </c>
      <c r="U13275" s="1" t="s">
        <v>178</v>
      </c>
      <c r="V13275" s="1"/>
      <c r="W13275" s="2"/>
      <c r="X13275">
        <v>13274</v>
      </c>
      <c r="Y13275" s="1" t="s">
        <v>179</v>
      </c>
      <c r="Z13275" s="1"/>
      <c r="AA13275" s="2"/>
      <c r="AD13275"/>
      <c r="AE13275" s="3"/>
      <c r="AF13275" s="3"/>
      <c r="AG13275" s="46"/>
    </row>
    <row r="13276" spans="2:37">
      <c r="H13276">
        <v>13275</v>
      </c>
      <c r="I13276" s="1" t="s">
        <v>752</v>
      </c>
      <c r="J13276" s="1"/>
      <c r="K13276" s="2"/>
      <c r="L13276">
        <v>13275</v>
      </c>
      <c r="M13276" s="1" t="s">
        <v>753</v>
      </c>
      <c r="N13276" s="1"/>
      <c r="O13276" s="2"/>
      <c r="P13276">
        <v>13275</v>
      </c>
      <c r="Q13276" s="1" t="s">
        <v>754</v>
      </c>
      <c r="R13276" s="1"/>
      <c r="S13276" s="2"/>
      <c r="T13276">
        <v>13275</v>
      </c>
      <c r="U13276" s="1" t="s">
        <v>178</v>
      </c>
      <c r="V13276" s="1"/>
      <c r="W13276" s="2"/>
      <c r="X13276">
        <v>13275</v>
      </c>
      <c r="Y13276" s="1" t="s">
        <v>179</v>
      </c>
      <c r="Z13276" s="1"/>
      <c r="AA13276" s="2"/>
      <c r="AD13276"/>
      <c r="AE13276" s="3"/>
      <c r="AF13276" s="3"/>
      <c r="AG13276" s="46"/>
    </row>
    <row r="13277" spans="2:37">
      <c r="H13277">
        <v>13276</v>
      </c>
      <c r="I13277" s="1" t="s">
        <v>752</v>
      </c>
      <c r="J13277" s="1"/>
      <c r="K13277" s="2"/>
      <c r="L13277">
        <v>13276</v>
      </c>
      <c r="M13277" s="1" t="s">
        <v>753</v>
      </c>
      <c r="N13277" s="1"/>
      <c r="O13277" s="2"/>
      <c r="P13277">
        <v>13276</v>
      </c>
      <c r="Q13277" s="1" t="s">
        <v>754</v>
      </c>
      <c r="R13277" s="1"/>
      <c r="S13277" s="2"/>
      <c r="T13277">
        <v>13276</v>
      </c>
      <c r="U13277" s="1" t="s">
        <v>178</v>
      </c>
      <c r="V13277" s="1"/>
      <c r="W13277" s="2"/>
      <c r="X13277">
        <v>13276</v>
      </c>
      <c r="Y13277" s="1" t="s">
        <v>179</v>
      </c>
      <c r="Z13277" s="1"/>
      <c r="AA13277" s="2"/>
      <c r="AD13277"/>
      <c r="AE13277" s="3"/>
      <c r="AF13277" s="3"/>
      <c r="AG13277" s="46"/>
    </row>
    <row r="13278" spans="2:37">
      <c r="H13278">
        <v>13277</v>
      </c>
      <c r="I13278" s="1" t="s">
        <v>752</v>
      </c>
      <c r="J13278" s="1"/>
      <c r="K13278" s="2"/>
      <c r="L13278">
        <v>13277</v>
      </c>
      <c r="M13278" s="1" t="s">
        <v>753</v>
      </c>
      <c r="N13278" s="1"/>
      <c r="O13278" s="2"/>
      <c r="P13278">
        <v>13277</v>
      </c>
      <c r="Q13278" s="1" t="s">
        <v>754</v>
      </c>
      <c r="R13278" s="1"/>
      <c r="S13278" s="2"/>
      <c r="T13278">
        <v>13277</v>
      </c>
      <c r="U13278" s="1" t="s">
        <v>178</v>
      </c>
      <c r="V13278" s="1"/>
      <c r="W13278" s="2"/>
      <c r="X13278">
        <v>13277</v>
      </c>
      <c r="Y13278" s="1" t="s">
        <v>179</v>
      </c>
      <c r="Z13278" s="1"/>
      <c r="AA13278" s="2"/>
      <c r="AD13278"/>
      <c r="AE13278" s="3"/>
      <c r="AF13278" s="3"/>
      <c r="AG13278" s="46"/>
    </row>
    <row r="13279" spans="2:37">
      <c r="H13279">
        <v>13278</v>
      </c>
      <c r="I13279" s="1" t="s">
        <v>752</v>
      </c>
      <c r="J13279" s="1"/>
      <c r="K13279" s="2"/>
      <c r="L13279">
        <v>13278</v>
      </c>
      <c r="M13279" s="1" t="s">
        <v>753</v>
      </c>
      <c r="N13279" s="1"/>
      <c r="O13279" s="2"/>
      <c r="P13279">
        <v>13278</v>
      </c>
      <c r="Q13279" s="1" t="s">
        <v>754</v>
      </c>
      <c r="R13279" s="1"/>
      <c r="S13279" s="2"/>
      <c r="T13279">
        <v>13278</v>
      </c>
      <c r="U13279" s="1" t="s">
        <v>178</v>
      </c>
      <c r="V13279" s="1"/>
      <c r="W13279" s="2"/>
      <c r="X13279">
        <v>13278</v>
      </c>
      <c r="Y13279" s="1" t="s">
        <v>179</v>
      </c>
      <c r="Z13279" s="1"/>
      <c r="AA13279" s="2"/>
    </row>
    <row r="13280" spans="2:37">
      <c r="H13280">
        <v>13279</v>
      </c>
      <c r="I13280" s="1" t="s">
        <v>752</v>
      </c>
      <c r="J13280" s="1"/>
      <c r="K13280" s="2"/>
      <c r="L13280">
        <v>13279</v>
      </c>
      <c r="M13280" s="1" t="s">
        <v>753</v>
      </c>
      <c r="N13280" s="1"/>
      <c r="O13280" s="2"/>
      <c r="P13280">
        <v>13279</v>
      </c>
      <c r="Q13280" s="1" t="s">
        <v>754</v>
      </c>
      <c r="R13280" s="1"/>
      <c r="S13280" s="2"/>
      <c r="T13280">
        <v>13279</v>
      </c>
      <c r="U13280" s="1" t="s">
        <v>178</v>
      </c>
      <c r="V13280" s="1"/>
      <c r="W13280" s="2"/>
      <c r="X13280">
        <v>13279</v>
      </c>
      <c r="Y13280" s="1" t="s">
        <v>179</v>
      </c>
      <c r="Z13280" s="1"/>
      <c r="AA13280" s="2"/>
    </row>
    <row r="13281" spans="8:27">
      <c r="H13281">
        <v>13280</v>
      </c>
      <c r="I13281" s="1" t="s">
        <v>752</v>
      </c>
      <c r="J13281" s="1"/>
      <c r="K13281" s="2"/>
      <c r="L13281">
        <v>13280</v>
      </c>
      <c r="M13281" s="1" t="s">
        <v>753</v>
      </c>
      <c r="N13281" s="1"/>
      <c r="O13281" s="2"/>
      <c r="P13281">
        <v>13280</v>
      </c>
      <c r="Q13281" s="1" t="s">
        <v>754</v>
      </c>
      <c r="R13281" s="1"/>
      <c r="S13281" s="2"/>
      <c r="T13281">
        <v>13280</v>
      </c>
      <c r="U13281" s="1" t="s">
        <v>178</v>
      </c>
      <c r="V13281" s="1"/>
      <c r="W13281" s="2"/>
      <c r="X13281">
        <v>13280</v>
      </c>
      <c r="Y13281" s="1" t="s">
        <v>179</v>
      </c>
      <c r="Z13281" s="1"/>
      <c r="AA13281" s="2"/>
    </row>
    <row r="13282" spans="8:27">
      <c r="H13282">
        <v>13281</v>
      </c>
      <c r="I13282" s="1" t="s">
        <v>752</v>
      </c>
      <c r="J13282" s="1"/>
      <c r="K13282" s="2"/>
      <c r="L13282">
        <v>13281</v>
      </c>
      <c r="M13282" s="1" t="s">
        <v>753</v>
      </c>
      <c r="N13282" s="1"/>
      <c r="O13282" s="2"/>
      <c r="P13282">
        <v>13281</v>
      </c>
      <c r="Q13282" s="1" t="s">
        <v>754</v>
      </c>
      <c r="R13282" s="1"/>
      <c r="S13282" s="2"/>
      <c r="T13282">
        <v>13281</v>
      </c>
      <c r="U13282" s="1" t="s">
        <v>178</v>
      </c>
      <c r="V13282" s="1"/>
      <c r="W13282" s="2"/>
      <c r="X13282">
        <v>13281</v>
      </c>
      <c r="Y13282" s="1" t="s">
        <v>179</v>
      </c>
      <c r="Z13282" s="1"/>
      <c r="AA13282" s="2"/>
    </row>
    <row r="13283" spans="8:27">
      <c r="H13283">
        <v>13282</v>
      </c>
      <c r="I13283" s="1" t="s">
        <v>752</v>
      </c>
      <c r="J13283" s="1"/>
      <c r="K13283" s="2"/>
      <c r="L13283">
        <v>13282</v>
      </c>
      <c r="M13283" s="1" t="s">
        <v>753</v>
      </c>
      <c r="N13283" s="1"/>
      <c r="O13283" s="2"/>
      <c r="P13283">
        <v>13282</v>
      </c>
      <c r="Q13283" s="1" t="s">
        <v>754</v>
      </c>
      <c r="R13283" s="1"/>
      <c r="S13283" s="2"/>
      <c r="T13283">
        <v>13282</v>
      </c>
      <c r="U13283" s="1" t="s">
        <v>178</v>
      </c>
      <c r="V13283" s="1"/>
      <c r="W13283" s="2"/>
      <c r="X13283">
        <v>13282</v>
      </c>
      <c r="Y13283" s="1" t="s">
        <v>179</v>
      </c>
      <c r="Z13283" s="1"/>
      <c r="AA13283" s="2"/>
    </row>
    <row r="13284" spans="8:27">
      <c r="H13284">
        <v>13283</v>
      </c>
      <c r="I13284" s="1" t="s">
        <v>752</v>
      </c>
      <c r="J13284" s="1"/>
      <c r="K13284" s="2"/>
      <c r="L13284">
        <v>13283</v>
      </c>
      <c r="M13284" s="1" t="s">
        <v>753</v>
      </c>
      <c r="N13284" s="1"/>
      <c r="O13284" s="2"/>
      <c r="P13284">
        <v>13283</v>
      </c>
      <c r="Q13284" s="1" t="s">
        <v>754</v>
      </c>
      <c r="R13284" s="1"/>
      <c r="S13284" s="2"/>
      <c r="T13284">
        <v>13283</v>
      </c>
      <c r="U13284" s="1" t="s">
        <v>178</v>
      </c>
      <c r="V13284" s="1"/>
      <c r="W13284" s="2"/>
      <c r="X13284">
        <v>13283</v>
      </c>
      <c r="Y13284" s="1" t="s">
        <v>179</v>
      </c>
      <c r="Z13284" s="1"/>
      <c r="AA13284" s="2"/>
    </row>
    <row r="13285" spans="8:27">
      <c r="H13285">
        <v>13284</v>
      </c>
      <c r="I13285" s="1" t="s">
        <v>752</v>
      </c>
      <c r="J13285" s="1"/>
      <c r="K13285" s="2"/>
      <c r="L13285">
        <v>13284</v>
      </c>
      <c r="M13285" s="1" t="s">
        <v>753</v>
      </c>
      <c r="N13285" s="1"/>
      <c r="O13285" s="2"/>
      <c r="P13285">
        <v>13284</v>
      </c>
      <c r="Q13285" s="1" t="s">
        <v>754</v>
      </c>
      <c r="R13285" s="1"/>
      <c r="S13285" s="2"/>
      <c r="T13285">
        <v>13284</v>
      </c>
      <c r="U13285" s="1" t="s">
        <v>178</v>
      </c>
      <c r="V13285" s="1"/>
      <c r="W13285" s="2"/>
      <c r="X13285">
        <v>13284</v>
      </c>
      <c r="Y13285" s="1" t="s">
        <v>179</v>
      </c>
      <c r="Z13285" s="1"/>
      <c r="AA13285" s="2"/>
    </row>
    <row r="13286" spans="8:27">
      <c r="H13286">
        <v>13285</v>
      </c>
      <c r="I13286" s="1" t="s">
        <v>752</v>
      </c>
      <c r="J13286" s="1"/>
      <c r="K13286" s="2"/>
      <c r="L13286">
        <v>13285</v>
      </c>
      <c r="M13286" s="1" t="s">
        <v>753</v>
      </c>
      <c r="N13286" s="1"/>
      <c r="O13286" s="2"/>
      <c r="P13286">
        <v>13285</v>
      </c>
      <c r="Q13286" s="1" t="s">
        <v>754</v>
      </c>
      <c r="R13286" s="1"/>
      <c r="S13286" s="2"/>
      <c r="T13286">
        <v>13285</v>
      </c>
      <c r="U13286" s="1" t="s">
        <v>178</v>
      </c>
      <c r="V13286" s="1"/>
      <c r="W13286" s="2"/>
      <c r="X13286">
        <v>13285</v>
      </c>
      <c r="Y13286" s="1" t="s">
        <v>179</v>
      </c>
      <c r="Z13286" s="1"/>
      <c r="AA13286" s="2"/>
    </row>
    <row r="13287" spans="8:27">
      <c r="H13287">
        <v>13286</v>
      </c>
      <c r="I13287" s="1" t="s">
        <v>752</v>
      </c>
      <c r="J13287" s="1"/>
      <c r="K13287" s="2"/>
      <c r="L13287">
        <v>13286</v>
      </c>
      <c r="M13287" s="1" t="s">
        <v>753</v>
      </c>
      <c r="N13287" s="1"/>
      <c r="O13287" s="2"/>
      <c r="P13287">
        <v>13286</v>
      </c>
      <c r="Q13287" s="1" t="s">
        <v>754</v>
      </c>
      <c r="R13287" s="1"/>
      <c r="S13287" s="2"/>
      <c r="T13287">
        <v>13286</v>
      </c>
      <c r="U13287" s="1" t="s">
        <v>178</v>
      </c>
      <c r="V13287" s="1"/>
      <c r="W13287" s="2"/>
      <c r="X13287">
        <v>13286</v>
      </c>
      <c r="Y13287" s="1" t="s">
        <v>179</v>
      </c>
      <c r="Z13287" s="1"/>
      <c r="AA13287" s="2"/>
    </row>
    <row r="13288" spans="8:27">
      <c r="H13288">
        <v>13287</v>
      </c>
      <c r="I13288" s="1" t="s">
        <v>752</v>
      </c>
      <c r="J13288" s="1"/>
      <c r="K13288" s="2"/>
      <c r="L13288">
        <v>13287</v>
      </c>
      <c r="M13288" s="1" t="s">
        <v>753</v>
      </c>
      <c r="N13288" s="1"/>
      <c r="O13288" s="2"/>
      <c r="P13288">
        <v>13287</v>
      </c>
      <c r="Q13288" s="1" t="s">
        <v>754</v>
      </c>
      <c r="R13288" s="1"/>
      <c r="S13288" s="2"/>
      <c r="T13288">
        <v>13287</v>
      </c>
      <c r="U13288" s="1" t="s">
        <v>178</v>
      </c>
      <c r="V13288" s="1"/>
      <c r="W13288" s="2"/>
      <c r="X13288">
        <v>13287</v>
      </c>
      <c r="Y13288" s="1" t="s">
        <v>179</v>
      </c>
      <c r="Z13288" s="1"/>
      <c r="AA13288" s="2"/>
    </row>
    <row r="13289" spans="8:27">
      <c r="H13289">
        <v>13288</v>
      </c>
      <c r="I13289" s="1" t="s">
        <v>752</v>
      </c>
      <c r="J13289" s="1"/>
      <c r="K13289" s="2"/>
      <c r="L13289">
        <v>13288</v>
      </c>
      <c r="M13289" s="1" t="s">
        <v>753</v>
      </c>
      <c r="N13289" s="1"/>
      <c r="O13289" s="2"/>
      <c r="P13289">
        <v>13288</v>
      </c>
      <c r="Q13289" s="1" t="s">
        <v>754</v>
      </c>
      <c r="R13289" s="1"/>
      <c r="S13289" s="2"/>
      <c r="T13289">
        <v>13288</v>
      </c>
      <c r="U13289" s="1" t="s">
        <v>178</v>
      </c>
      <c r="V13289" s="1"/>
      <c r="W13289" s="2"/>
      <c r="X13289">
        <v>13288</v>
      </c>
      <c r="Y13289" s="1" t="s">
        <v>179</v>
      </c>
      <c r="Z13289" s="1"/>
      <c r="AA13289" s="2"/>
    </row>
    <row r="13290" spans="8:27">
      <c r="H13290">
        <v>13289</v>
      </c>
      <c r="I13290" s="1" t="s">
        <v>752</v>
      </c>
      <c r="J13290" s="1"/>
      <c r="K13290" s="2"/>
      <c r="L13290">
        <v>13289</v>
      </c>
      <c r="M13290" s="1" t="s">
        <v>753</v>
      </c>
      <c r="N13290" s="1"/>
      <c r="O13290" s="2"/>
      <c r="P13290">
        <v>13289</v>
      </c>
      <c r="Q13290" s="1" t="s">
        <v>754</v>
      </c>
      <c r="R13290" s="1"/>
      <c r="S13290" s="2"/>
      <c r="T13290">
        <v>13289</v>
      </c>
      <c r="U13290" s="1" t="s">
        <v>178</v>
      </c>
      <c r="V13290" s="1"/>
      <c r="W13290" s="2"/>
      <c r="X13290">
        <v>13289</v>
      </c>
      <c r="Y13290" s="1" t="s">
        <v>179</v>
      </c>
      <c r="Z13290" s="1"/>
      <c r="AA13290" s="2"/>
    </row>
    <row r="13291" spans="8:27">
      <c r="H13291">
        <v>13290</v>
      </c>
      <c r="I13291" s="1" t="s">
        <v>752</v>
      </c>
      <c r="J13291" s="1"/>
      <c r="K13291" s="2"/>
      <c r="L13291">
        <v>13290</v>
      </c>
      <c r="M13291" s="1" t="s">
        <v>753</v>
      </c>
      <c r="N13291" s="1"/>
      <c r="O13291" s="2"/>
      <c r="P13291">
        <v>13290</v>
      </c>
      <c r="Q13291" s="1" t="s">
        <v>754</v>
      </c>
      <c r="R13291" s="1"/>
      <c r="S13291" s="2"/>
      <c r="T13291">
        <v>13290</v>
      </c>
      <c r="U13291" s="1" t="s">
        <v>178</v>
      </c>
      <c r="V13291" s="1"/>
      <c r="W13291" s="2"/>
      <c r="X13291">
        <v>13290</v>
      </c>
      <c r="Y13291" s="1" t="s">
        <v>179</v>
      </c>
      <c r="Z13291" s="1"/>
      <c r="AA13291" s="2"/>
    </row>
    <row r="13292" spans="8:27">
      <c r="H13292">
        <v>13291</v>
      </c>
      <c r="I13292" s="1" t="s">
        <v>752</v>
      </c>
      <c r="J13292" s="1"/>
      <c r="K13292" s="2"/>
      <c r="L13292">
        <v>13291</v>
      </c>
      <c r="M13292" s="1" t="s">
        <v>753</v>
      </c>
      <c r="N13292" s="1"/>
      <c r="O13292" s="2"/>
      <c r="P13292">
        <v>13291</v>
      </c>
      <c r="Q13292" s="1" t="s">
        <v>754</v>
      </c>
      <c r="R13292" s="1"/>
      <c r="S13292" s="2"/>
      <c r="T13292">
        <v>13291</v>
      </c>
      <c r="U13292" s="1" t="s">
        <v>178</v>
      </c>
      <c r="V13292" s="1"/>
      <c r="W13292" s="2"/>
      <c r="X13292">
        <v>13291</v>
      </c>
      <c r="Y13292" s="1" t="s">
        <v>179</v>
      </c>
      <c r="Z13292" s="1"/>
      <c r="AA13292" s="2"/>
    </row>
    <row r="13293" spans="8:27">
      <c r="H13293">
        <v>13292</v>
      </c>
      <c r="I13293" s="1" t="s">
        <v>752</v>
      </c>
      <c r="J13293" s="1"/>
      <c r="K13293" s="2"/>
      <c r="L13293">
        <v>13292</v>
      </c>
      <c r="M13293" s="1" t="s">
        <v>753</v>
      </c>
      <c r="N13293" s="1"/>
      <c r="O13293" s="2"/>
      <c r="P13293">
        <v>13292</v>
      </c>
      <c r="Q13293" s="1" t="s">
        <v>754</v>
      </c>
      <c r="R13293" s="1"/>
      <c r="S13293" s="2"/>
      <c r="T13293">
        <v>13292</v>
      </c>
      <c r="U13293" s="1" t="s">
        <v>178</v>
      </c>
      <c r="V13293" s="1"/>
      <c r="W13293" s="2"/>
      <c r="X13293">
        <v>13292</v>
      </c>
      <c r="Y13293" s="1" t="s">
        <v>179</v>
      </c>
      <c r="Z13293" s="1"/>
      <c r="AA13293" s="2"/>
    </row>
    <row r="13294" spans="8:27">
      <c r="H13294">
        <v>13293</v>
      </c>
      <c r="I13294" s="1" t="s">
        <v>752</v>
      </c>
      <c r="J13294" s="1"/>
      <c r="K13294" s="2"/>
      <c r="L13294">
        <v>13293</v>
      </c>
      <c r="M13294" s="1" t="s">
        <v>753</v>
      </c>
      <c r="N13294" s="1"/>
      <c r="O13294" s="2"/>
      <c r="P13294">
        <v>13293</v>
      </c>
      <c r="Q13294" s="1" t="s">
        <v>754</v>
      </c>
      <c r="R13294" s="1"/>
      <c r="S13294" s="2"/>
      <c r="T13294">
        <v>13293</v>
      </c>
      <c r="U13294" s="1" t="s">
        <v>178</v>
      </c>
      <c r="V13294" s="1"/>
      <c r="W13294" s="2"/>
      <c r="X13294">
        <v>13293</v>
      </c>
      <c r="Y13294" s="1" t="s">
        <v>179</v>
      </c>
      <c r="Z13294" s="1"/>
      <c r="AA13294" s="2"/>
    </row>
    <row r="13295" spans="8:27">
      <c r="H13295">
        <v>13294</v>
      </c>
      <c r="I13295" s="1" t="s">
        <v>752</v>
      </c>
      <c r="J13295" s="1"/>
      <c r="K13295" s="2"/>
      <c r="L13295">
        <v>13294</v>
      </c>
      <c r="M13295" s="1" t="s">
        <v>753</v>
      </c>
      <c r="N13295" s="1"/>
      <c r="O13295" s="2"/>
      <c r="P13295">
        <v>13294</v>
      </c>
      <c r="Q13295" s="1" t="s">
        <v>754</v>
      </c>
      <c r="R13295" s="1"/>
      <c r="S13295" s="2"/>
      <c r="T13295">
        <v>13294</v>
      </c>
      <c r="U13295" s="1" t="s">
        <v>178</v>
      </c>
      <c r="V13295" s="1"/>
      <c r="W13295" s="2"/>
      <c r="X13295">
        <v>13294</v>
      </c>
      <c r="Y13295" s="1" t="s">
        <v>179</v>
      </c>
      <c r="Z13295" s="1"/>
      <c r="AA13295" s="2"/>
    </row>
    <row r="13296" spans="8:27">
      <c r="H13296">
        <v>13295</v>
      </c>
      <c r="I13296" s="1" t="s">
        <v>752</v>
      </c>
      <c r="J13296" s="1"/>
      <c r="K13296" s="2"/>
      <c r="L13296">
        <v>13295</v>
      </c>
      <c r="M13296" s="1" t="s">
        <v>753</v>
      </c>
      <c r="N13296" s="1"/>
      <c r="O13296" s="2"/>
      <c r="P13296">
        <v>13295</v>
      </c>
      <c r="Q13296" s="1" t="s">
        <v>754</v>
      </c>
      <c r="R13296" s="1"/>
      <c r="S13296" s="2"/>
      <c r="T13296">
        <v>13295</v>
      </c>
      <c r="U13296" s="1" t="s">
        <v>178</v>
      </c>
      <c r="V13296" s="1"/>
      <c r="W13296" s="2"/>
      <c r="X13296">
        <v>13295</v>
      </c>
      <c r="Y13296" s="1" t="s">
        <v>179</v>
      </c>
      <c r="Z13296" s="1"/>
      <c r="AA13296" s="2"/>
    </row>
    <row r="13297" spans="8:27">
      <c r="H13297">
        <v>13296</v>
      </c>
      <c r="I13297" s="1" t="s">
        <v>752</v>
      </c>
      <c r="J13297" s="1"/>
      <c r="K13297" s="2"/>
      <c r="L13297">
        <v>13296</v>
      </c>
      <c r="M13297" s="1" t="s">
        <v>753</v>
      </c>
      <c r="N13297" s="1"/>
      <c r="O13297" s="2"/>
      <c r="P13297">
        <v>13296</v>
      </c>
      <c r="Q13297" s="1" t="s">
        <v>754</v>
      </c>
      <c r="R13297" s="1"/>
      <c r="S13297" s="2"/>
      <c r="T13297">
        <v>13296</v>
      </c>
      <c r="U13297" s="1" t="s">
        <v>178</v>
      </c>
      <c r="V13297" s="1"/>
      <c r="W13297" s="2"/>
      <c r="X13297">
        <v>13296</v>
      </c>
      <c r="Y13297" s="1" t="s">
        <v>179</v>
      </c>
      <c r="Z13297" s="1"/>
      <c r="AA13297" s="2"/>
    </row>
    <row r="13298" spans="8:27">
      <c r="H13298">
        <v>13297</v>
      </c>
      <c r="I13298" s="1" t="s">
        <v>752</v>
      </c>
      <c r="J13298" s="1"/>
      <c r="K13298" s="2"/>
      <c r="L13298">
        <v>13297</v>
      </c>
      <c r="M13298" s="1" t="s">
        <v>753</v>
      </c>
      <c r="N13298" s="1"/>
      <c r="O13298" s="2"/>
      <c r="P13298">
        <v>13297</v>
      </c>
      <c r="Q13298" s="1" t="s">
        <v>754</v>
      </c>
      <c r="R13298" s="1"/>
      <c r="S13298" s="2"/>
      <c r="T13298">
        <v>13297</v>
      </c>
      <c r="U13298" s="1" t="s">
        <v>178</v>
      </c>
      <c r="V13298" s="1"/>
      <c r="W13298" s="2"/>
      <c r="X13298">
        <v>13297</v>
      </c>
      <c r="Y13298" s="1" t="s">
        <v>179</v>
      </c>
      <c r="Z13298" s="1"/>
      <c r="AA13298" s="2"/>
    </row>
    <row r="13299" spans="8:27">
      <c r="H13299">
        <v>13298</v>
      </c>
      <c r="I13299" s="1" t="s">
        <v>752</v>
      </c>
      <c r="J13299" s="1"/>
      <c r="K13299" s="2"/>
      <c r="L13299">
        <v>13298</v>
      </c>
      <c r="M13299" s="1" t="s">
        <v>753</v>
      </c>
      <c r="N13299" s="1"/>
      <c r="O13299" s="2"/>
      <c r="P13299">
        <v>13298</v>
      </c>
      <c r="Q13299" s="1" t="s">
        <v>754</v>
      </c>
      <c r="R13299" s="1"/>
      <c r="S13299" s="2"/>
      <c r="T13299">
        <v>13298</v>
      </c>
      <c r="U13299" s="1" t="s">
        <v>178</v>
      </c>
      <c r="V13299" s="1"/>
      <c r="W13299" s="2"/>
      <c r="X13299">
        <v>13298</v>
      </c>
      <c r="Y13299" s="1" t="s">
        <v>179</v>
      </c>
      <c r="Z13299" s="1"/>
      <c r="AA13299" s="2"/>
    </row>
    <row r="13300" spans="8:27">
      <c r="H13300">
        <v>13299</v>
      </c>
      <c r="I13300" s="1" t="s">
        <v>752</v>
      </c>
      <c r="J13300" s="1"/>
      <c r="K13300" s="2"/>
      <c r="L13300">
        <v>13299</v>
      </c>
      <c r="M13300" s="1" t="s">
        <v>753</v>
      </c>
      <c r="N13300" s="1"/>
      <c r="O13300" s="2"/>
      <c r="P13300">
        <v>13299</v>
      </c>
      <c r="Q13300" s="1" t="s">
        <v>754</v>
      </c>
      <c r="R13300" s="1"/>
      <c r="S13300" s="2"/>
      <c r="T13300">
        <v>13299</v>
      </c>
      <c r="U13300" s="1" t="s">
        <v>178</v>
      </c>
      <c r="V13300" s="1"/>
      <c r="W13300" s="2"/>
      <c r="X13300">
        <v>13299</v>
      </c>
      <c r="Y13300" s="1" t="s">
        <v>179</v>
      </c>
      <c r="Z13300" s="1"/>
      <c r="AA13300" s="2"/>
    </row>
    <row r="13301" spans="8:27">
      <c r="H13301">
        <v>13300</v>
      </c>
      <c r="I13301" s="1" t="s">
        <v>752</v>
      </c>
      <c r="J13301" s="1"/>
      <c r="K13301" s="2"/>
      <c r="L13301">
        <v>13300</v>
      </c>
      <c r="M13301" s="1" t="s">
        <v>753</v>
      </c>
      <c r="N13301" s="1"/>
      <c r="O13301" s="2"/>
      <c r="P13301">
        <v>13300</v>
      </c>
      <c r="Q13301" s="1" t="s">
        <v>754</v>
      </c>
      <c r="R13301" s="1"/>
      <c r="S13301" s="2"/>
      <c r="T13301">
        <v>13300</v>
      </c>
      <c r="U13301" s="1" t="s">
        <v>178</v>
      </c>
      <c r="V13301" s="1"/>
      <c r="W13301" s="2"/>
      <c r="X13301">
        <v>13300</v>
      </c>
      <c r="Y13301" s="1" t="s">
        <v>179</v>
      </c>
      <c r="Z13301" s="1"/>
      <c r="AA13301" s="2"/>
    </row>
    <row r="13302" spans="8:27">
      <c r="H13302">
        <v>13301</v>
      </c>
      <c r="I13302" s="1" t="s">
        <v>752</v>
      </c>
      <c r="J13302" s="1"/>
      <c r="K13302" s="2"/>
      <c r="L13302">
        <v>13301</v>
      </c>
      <c r="M13302" s="1" t="s">
        <v>753</v>
      </c>
      <c r="N13302" s="1"/>
      <c r="O13302" s="2"/>
      <c r="P13302">
        <v>13301</v>
      </c>
      <c r="Q13302" s="1" t="s">
        <v>754</v>
      </c>
      <c r="R13302" s="1"/>
      <c r="S13302" s="2"/>
      <c r="T13302">
        <v>13301</v>
      </c>
      <c r="U13302" s="1" t="s">
        <v>178</v>
      </c>
      <c r="V13302" s="1"/>
      <c r="W13302" s="2"/>
      <c r="X13302">
        <v>13301</v>
      </c>
      <c r="Y13302" s="1" t="s">
        <v>179</v>
      </c>
      <c r="Z13302" s="1"/>
      <c r="AA13302" s="2"/>
    </row>
    <row r="13303" spans="8:27">
      <c r="H13303">
        <v>13302</v>
      </c>
      <c r="I13303" s="1" t="s">
        <v>752</v>
      </c>
      <c r="J13303" s="1"/>
      <c r="K13303" s="2"/>
      <c r="L13303">
        <v>13302</v>
      </c>
      <c r="M13303" s="1" t="s">
        <v>753</v>
      </c>
      <c r="N13303" s="1"/>
      <c r="O13303" s="2"/>
      <c r="P13303">
        <v>13302</v>
      </c>
      <c r="Q13303" s="1" t="s">
        <v>754</v>
      </c>
      <c r="R13303" s="1"/>
      <c r="S13303" s="2"/>
      <c r="T13303">
        <v>13302</v>
      </c>
      <c r="U13303" s="1" t="s">
        <v>178</v>
      </c>
      <c r="V13303" s="1"/>
      <c r="W13303" s="2"/>
      <c r="X13303">
        <v>13302</v>
      </c>
      <c r="Y13303" s="1" t="s">
        <v>179</v>
      </c>
      <c r="Z13303" s="1"/>
      <c r="AA13303" s="2"/>
    </row>
    <row r="13304" spans="8:27">
      <c r="H13304">
        <v>13303</v>
      </c>
      <c r="I13304" s="1" t="s">
        <v>752</v>
      </c>
      <c r="J13304" s="1"/>
      <c r="K13304" s="2"/>
      <c r="L13304">
        <v>13303</v>
      </c>
      <c r="M13304" s="1" t="s">
        <v>753</v>
      </c>
      <c r="N13304" s="1"/>
      <c r="O13304" s="2"/>
      <c r="P13304">
        <v>13303</v>
      </c>
      <c r="Q13304" s="1" t="s">
        <v>754</v>
      </c>
      <c r="R13304" s="1"/>
      <c r="S13304" s="2"/>
      <c r="T13304">
        <v>13303</v>
      </c>
      <c r="U13304" s="1" t="s">
        <v>178</v>
      </c>
      <c r="V13304" s="1"/>
      <c r="W13304" s="2"/>
      <c r="X13304">
        <v>13303</v>
      </c>
      <c r="Y13304" s="1" t="s">
        <v>179</v>
      </c>
      <c r="Z13304" s="1"/>
      <c r="AA13304" s="2"/>
    </row>
    <row r="13305" spans="8:27">
      <c r="H13305">
        <v>13304</v>
      </c>
      <c r="I13305" s="1" t="s">
        <v>752</v>
      </c>
      <c r="J13305" s="1"/>
      <c r="K13305" s="2"/>
      <c r="L13305">
        <v>13304</v>
      </c>
      <c r="M13305" s="1" t="s">
        <v>753</v>
      </c>
      <c r="N13305" s="1"/>
      <c r="O13305" s="2"/>
      <c r="P13305">
        <v>13304</v>
      </c>
      <c r="Q13305" s="1" t="s">
        <v>754</v>
      </c>
      <c r="R13305" s="1"/>
      <c r="S13305" s="2"/>
      <c r="T13305">
        <v>13304</v>
      </c>
      <c r="U13305" s="1" t="s">
        <v>178</v>
      </c>
      <c r="V13305" s="1"/>
      <c r="W13305" s="2"/>
      <c r="X13305">
        <v>13304</v>
      </c>
      <c r="Y13305" s="1" t="s">
        <v>179</v>
      </c>
      <c r="Z13305" s="1"/>
      <c r="AA13305" s="2"/>
    </row>
    <row r="13306" spans="8:27">
      <c r="H13306">
        <v>13305</v>
      </c>
      <c r="I13306" s="1" t="s">
        <v>752</v>
      </c>
      <c r="J13306" s="1"/>
      <c r="K13306" s="2"/>
      <c r="L13306">
        <v>13305</v>
      </c>
      <c r="M13306" s="1" t="s">
        <v>753</v>
      </c>
      <c r="N13306" s="1"/>
      <c r="O13306" s="2"/>
      <c r="P13306">
        <v>13305</v>
      </c>
      <c r="Q13306" s="1" t="s">
        <v>754</v>
      </c>
      <c r="R13306" s="1"/>
      <c r="S13306" s="2"/>
      <c r="T13306">
        <v>13305</v>
      </c>
      <c r="U13306" s="1" t="s">
        <v>178</v>
      </c>
      <c r="V13306" s="1"/>
      <c r="W13306" s="2"/>
      <c r="X13306">
        <v>13305</v>
      </c>
      <c r="Y13306" s="1" t="s">
        <v>179</v>
      </c>
      <c r="Z13306" s="1"/>
      <c r="AA13306" s="2"/>
    </row>
    <row r="13307" spans="8:27">
      <c r="H13307">
        <v>13306</v>
      </c>
      <c r="I13307" s="1" t="s">
        <v>752</v>
      </c>
      <c r="J13307" s="1"/>
      <c r="K13307" s="2"/>
      <c r="L13307">
        <v>13306</v>
      </c>
      <c r="M13307" s="1" t="s">
        <v>753</v>
      </c>
      <c r="N13307" s="1"/>
      <c r="O13307" s="2"/>
      <c r="P13307">
        <v>13306</v>
      </c>
      <c r="Q13307" s="1" t="s">
        <v>754</v>
      </c>
      <c r="R13307" s="1"/>
      <c r="S13307" s="2"/>
      <c r="T13307">
        <v>13306</v>
      </c>
      <c r="U13307" s="1" t="s">
        <v>178</v>
      </c>
      <c r="V13307" s="1"/>
      <c r="W13307" s="2"/>
      <c r="X13307">
        <v>13306</v>
      </c>
      <c r="Y13307" s="1" t="s">
        <v>179</v>
      </c>
      <c r="Z13307" s="1"/>
      <c r="AA13307" s="2"/>
    </row>
    <row r="13308" spans="8:27">
      <c r="H13308">
        <v>13307</v>
      </c>
      <c r="I13308" s="1" t="s">
        <v>752</v>
      </c>
      <c r="J13308" s="1"/>
      <c r="K13308" s="2"/>
      <c r="L13308">
        <v>13307</v>
      </c>
      <c r="M13308" s="1" t="s">
        <v>753</v>
      </c>
      <c r="N13308" s="1"/>
      <c r="O13308" s="2"/>
      <c r="P13308">
        <v>13307</v>
      </c>
      <c r="Q13308" s="1" t="s">
        <v>754</v>
      </c>
      <c r="R13308" s="1"/>
      <c r="S13308" s="2"/>
      <c r="T13308">
        <v>13307</v>
      </c>
      <c r="U13308" s="1" t="s">
        <v>178</v>
      </c>
      <c r="V13308" s="1"/>
      <c r="W13308" s="2"/>
      <c r="X13308">
        <v>13307</v>
      </c>
      <c r="Y13308" s="1" t="s">
        <v>179</v>
      </c>
      <c r="Z13308" s="1"/>
      <c r="AA13308" s="2"/>
    </row>
    <row r="13309" spans="8:27">
      <c r="H13309">
        <v>13308</v>
      </c>
      <c r="I13309" s="1" t="s">
        <v>752</v>
      </c>
      <c r="J13309" s="1"/>
      <c r="K13309" s="2"/>
      <c r="L13309">
        <v>13308</v>
      </c>
      <c r="M13309" s="1" t="s">
        <v>753</v>
      </c>
      <c r="N13309" s="1"/>
      <c r="O13309" s="2"/>
      <c r="P13309">
        <v>13308</v>
      </c>
      <c r="Q13309" s="1" t="s">
        <v>754</v>
      </c>
      <c r="R13309" s="1"/>
      <c r="S13309" s="2"/>
      <c r="T13309">
        <v>13308</v>
      </c>
      <c r="U13309" s="1" t="s">
        <v>178</v>
      </c>
      <c r="V13309" s="1"/>
      <c r="W13309" s="2"/>
      <c r="X13309">
        <v>13308</v>
      </c>
      <c r="Y13309" s="1" t="s">
        <v>179</v>
      </c>
      <c r="Z13309" s="1"/>
      <c r="AA13309" s="2"/>
    </row>
    <row r="13310" spans="8:27">
      <c r="H13310">
        <v>13309</v>
      </c>
      <c r="I13310" s="1" t="s">
        <v>752</v>
      </c>
      <c r="J13310" s="1"/>
      <c r="K13310" s="2"/>
      <c r="L13310">
        <v>13309</v>
      </c>
      <c r="M13310" s="1" t="s">
        <v>753</v>
      </c>
      <c r="N13310" s="1"/>
      <c r="O13310" s="2"/>
      <c r="P13310">
        <v>13309</v>
      </c>
      <c r="Q13310" s="1" t="s">
        <v>754</v>
      </c>
      <c r="R13310" s="1"/>
      <c r="S13310" s="2"/>
      <c r="T13310">
        <v>13309</v>
      </c>
      <c r="U13310" s="1" t="s">
        <v>178</v>
      </c>
      <c r="V13310" s="1"/>
      <c r="W13310" s="2"/>
      <c r="X13310">
        <v>13309</v>
      </c>
      <c r="Y13310" s="1" t="s">
        <v>179</v>
      </c>
      <c r="Z13310" s="1"/>
      <c r="AA13310" s="2"/>
    </row>
    <row r="13311" spans="8:27">
      <c r="H13311">
        <v>13310</v>
      </c>
      <c r="I13311" s="1" t="s">
        <v>752</v>
      </c>
      <c r="J13311" s="1"/>
      <c r="K13311" s="2"/>
      <c r="L13311">
        <v>13310</v>
      </c>
      <c r="M13311" s="1" t="s">
        <v>753</v>
      </c>
      <c r="N13311" s="1"/>
      <c r="O13311" s="2"/>
      <c r="P13311">
        <v>13310</v>
      </c>
      <c r="Q13311" s="1" t="s">
        <v>754</v>
      </c>
      <c r="R13311" s="1"/>
      <c r="S13311" s="2"/>
      <c r="T13311">
        <v>13310</v>
      </c>
      <c r="U13311" s="1" t="s">
        <v>178</v>
      </c>
      <c r="V13311" s="1"/>
      <c r="W13311" s="2"/>
      <c r="X13311">
        <v>13310</v>
      </c>
      <c r="Y13311" s="1" t="s">
        <v>179</v>
      </c>
      <c r="Z13311" s="1"/>
      <c r="AA13311" s="2"/>
    </row>
    <row r="13312" spans="8:27">
      <c r="H13312">
        <v>13311</v>
      </c>
      <c r="I13312" s="1" t="s">
        <v>752</v>
      </c>
      <c r="J13312" s="1"/>
      <c r="K13312" s="2"/>
      <c r="L13312">
        <v>13311</v>
      </c>
      <c r="M13312" s="1" t="s">
        <v>753</v>
      </c>
      <c r="N13312" s="1"/>
      <c r="O13312" s="2"/>
      <c r="P13312">
        <v>13311</v>
      </c>
      <c r="Q13312" s="1" t="s">
        <v>754</v>
      </c>
      <c r="R13312" s="1"/>
      <c r="S13312" s="2"/>
      <c r="T13312">
        <v>13311</v>
      </c>
      <c r="U13312" s="1" t="s">
        <v>178</v>
      </c>
      <c r="V13312" s="1"/>
      <c r="W13312" s="2"/>
      <c r="X13312">
        <v>13311</v>
      </c>
      <c r="Y13312" s="1" t="s">
        <v>179</v>
      </c>
      <c r="Z13312" s="1"/>
      <c r="AA13312" s="2"/>
    </row>
    <row r="13313" spans="8:27">
      <c r="H13313">
        <v>13312</v>
      </c>
      <c r="I13313" s="1" t="s">
        <v>752</v>
      </c>
      <c r="J13313" s="1"/>
      <c r="K13313" s="2"/>
      <c r="L13313">
        <v>13312</v>
      </c>
      <c r="M13313" s="1" t="s">
        <v>753</v>
      </c>
      <c r="N13313" s="1"/>
      <c r="O13313" s="2"/>
      <c r="P13313">
        <v>13312</v>
      </c>
      <c r="Q13313" s="1" t="s">
        <v>754</v>
      </c>
      <c r="R13313" s="1"/>
      <c r="S13313" s="2"/>
      <c r="T13313">
        <v>13312</v>
      </c>
      <c r="U13313" s="1" t="s">
        <v>178</v>
      </c>
      <c r="V13313" s="1"/>
      <c r="W13313" s="2"/>
      <c r="X13313">
        <v>13312</v>
      </c>
      <c r="Y13313" s="1" t="s">
        <v>179</v>
      </c>
      <c r="Z13313" s="1"/>
      <c r="AA13313" s="2"/>
    </row>
    <row r="13314" spans="8:27">
      <c r="H13314">
        <v>13313</v>
      </c>
      <c r="I13314" s="1" t="s">
        <v>752</v>
      </c>
      <c r="J13314" s="1"/>
      <c r="K13314" s="2"/>
      <c r="L13314">
        <v>13313</v>
      </c>
      <c r="M13314" s="1" t="s">
        <v>753</v>
      </c>
      <c r="N13314" s="1"/>
      <c r="O13314" s="2"/>
      <c r="P13314">
        <v>13313</v>
      </c>
      <c r="Q13314" s="1" t="s">
        <v>754</v>
      </c>
      <c r="R13314" s="1"/>
      <c r="S13314" s="2"/>
      <c r="T13314">
        <v>13313</v>
      </c>
      <c r="U13314" s="1" t="s">
        <v>178</v>
      </c>
      <c r="V13314" s="1"/>
      <c r="W13314" s="2"/>
      <c r="X13314">
        <v>13313</v>
      </c>
      <c r="Y13314" s="1" t="s">
        <v>179</v>
      </c>
      <c r="Z13314" s="1"/>
      <c r="AA13314" s="2"/>
    </row>
    <row r="13315" spans="8:27">
      <c r="H13315">
        <v>13314</v>
      </c>
      <c r="I13315" s="1" t="s">
        <v>752</v>
      </c>
      <c r="J13315" s="1"/>
      <c r="K13315" s="2"/>
      <c r="L13315">
        <v>13314</v>
      </c>
      <c r="M13315" s="1" t="s">
        <v>753</v>
      </c>
      <c r="N13315" s="1"/>
      <c r="O13315" s="2"/>
      <c r="P13315">
        <v>13314</v>
      </c>
      <c r="Q13315" s="1" t="s">
        <v>754</v>
      </c>
      <c r="R13315" s="1"/>
      <c r="S13315" s="2"/>
      <c r="T13315">
        <v>13314</v>
      </c>
      <c r="U13315" s="1" t="s">
        <v>178</v>
      </c>
      <c r="V13315" s="1"/>
      <c r="W13315" s="2"/>
      <c r="X13315">
        <v>13314</v>
      </c>
      <c r="Y13315" s="1" t="s">
        <v>179</v>
      </c>
      <c r="Z13315" s="1"/>
      <c r="AA13315" s="2"/>
    </row>
    <row r="13316" spans="8:27">
      <c r="H13316">
        <v>13315</v>
      </c>
      <c r="I13316" s="1" t="s">
        <v>752</v>
      </c>
      <c r="J13316" s="1"/>
      <c r="K13316" s="2"/>
      <c r="L13316">
        <v>13315</v>
      </c>
      <c r="M13316" s="1" t="s">
        <v>753</v>
      </c>
      <c r="N13316" s="1"/>
      <c r="O13316" s="2"/>
      <c r="P13316">
        <v>13315</v>
      </c>
      <c r="Q13316" s="1" t="s">
        <v>754</v>
      </c>
      <c r="R13316" s="1"/>
      <c r="S13316" s="2"/>
      <c r="T13316">
        <v>13315</v>
      </c>
      <c r="U13316" s="1" t="s">
        <v>178</v>
      </c>
      <c r="V13316" s="1"/>
      <c r="W13316" s="2"/>
      <c r="X13316">
        <v>13315</v>
      </c>
      <c r="Y13316" s="1" t="s">
        <v>179</v>
      </c>
      <c r="Z13316" s="1"/>
      <c r="AA13316" s="2"/>
    </row>
    <row r="13317" spans="8:27">
      <c r="H13317">
        <v>13316</v>
      </c>
      <c r="I13317" s="1" t="s">
        <v>752</v>
      </c>
      <c r="J13317" s="1"/>
      <c r="K13317" s="2"/>
      <c r="L13317">
        <v>13316</v>
      </c>
      <c r="M13317" s="1" t="s">
        <v>753</v>
      </c>
      <c r="N13317" s="1"/>
      <c r="O13317" s="2"/>
      <c r="P13317">
        <v>13316</v>
      </c>
      <c r="Q13317" s="1" t="s">
        <v>754</v>
      </c>
      <c r="R13317" s="1"/>
      <c r="S13317" s="2"/>
      <c r="T13317">
        <v>13316</v>
      </c>
      <c r="U13317" s="1" t="s">
        <v>178</v>
      </c>
      <c r="V13317" s="1"/>
      <c r="W13317" s="2"/>
      <c r="X13317">
        <v>13316</v>
      </c>
      <c r="Y13317" s="1" t="s">
        <v>179</v>
      </c>
      <c r="Z13317" s="1"/>
      <c r="AA13317" s="2"/>
    </row>
    <row r="13318" spans="8:27">
      <c r="H13318">
        <v>13317</v>
      </c>
      <c r="I13318" s="1" t="s">
        <v>752</v>
      </c>
      <c r="J13318" s="1"/>
      <c r="K13318" s="2"/>
      <c r="L13318">
        <v>13317</v>
      </c>
      <c r="M13318" s="1" t="s">
        <v>753</v>
      </c>
      <c r="N13318" s="1"/>
      <c r="O13318" s="2"/>
      <c r="P13318">
        <v>13317</v>
      </c>
      <c r="Q13318" s="1" t="s">
        <v>754</v>
      </c>
      <c r="R13318" s="1"/>
      <c r="S13318" s="2"/>
      <c r="T13318">
        <v>13317</v>
      </c>
      <c r="U13318" s="1" t="s">
        <v>178</v>
      </c>
      <c r="V13318" s="1"/>
      <c r="W13318" s="2"/>
      <c r="X13318">
        <v>13317</v>
      </c>
      <c r="Y13318" s="1" t="s">
        <v>179</v>
      </c>
      <c r="Z13318" s="1"/>
      <c r="AA13318" s="2"/>
    </row>
    <row r="13319" spans="8:27">
      <c r="H13319">
        <v>13318</v>
      </c>
      <c r="I13319" s="1" t="s">
        <v>752</v>
      </c>
      <c r="J13319" s="1"/>
      <c r="K13319" s="2"/>
      <c r="L13319">
        <v>13318</v>
      </c>
      <c r="M13319" s="1" t="s">
        <v>753</v>
      </c>
      <c r="N13319" s="1"/>
      <c r="O13319" s="2"/>
      <c r="P13319">
        <v>13318</v>
      </c>
      <c r="Q13319" s="1" t="s">
        <v>754</v>
      </c>
      <c r="R13319" s="1"/>
      <c r="S13319" s="2"/>
      <c r="T13319">
        <v>13318</v>
      </c>
      <c r="U13319" s="1" t="s">
        <v>178</v>
      </c>
      <c r="V13319" s="1"/>
      <c r="W13319" s="2"/>
      <c r="X13319">
        <v>13318</v>
      </c>
      <c r="Y13319" s="1" t="s">
        <v>179</v>
      </c>
      <c r="Z13319" s="1"/>
      <c r="AA13319" s="2"/>
    </row>
    <row r="13320" spans="8:27">
      <c r="H13320">
        <v>13319</v>
      </c>
      <c r="I13320" s="1" t="s">
        <v>752</v>
      </c>
      <c r="J13320" s="1"/>
      <c r="K13320" s="2"/>
      <c r="L13320">
        <v>13319</v>
      </c>
      <c r="M13320" s="1" t="s">
        <v>753</v>
      </c>
      <c r="N13320" s="1"/>
      <c r="O13320" s="2"/>
      <c r="P13320">
        <v>13319</v>
      </c>
      <c r="Q13320" s="1" t="s">
        <v>754</v>
      </c>
      <c r="R13320" s="1"/>
      <c r="S13320" s="2"/>
      <c r="T13320">
        <v>13319</v>
      </c>
      <c r="U13320" s="1" t="s">
        <v>178</v>
      </c>
      <c r="V13320" s="1"/>
      <c r="W13320" s="2"/>
      <c r="X13320">
        <v>13319</v>
      </c>
      <c r="Y13320" s="1" t="s">
        <v>179</v>
      </c>
      <c r="Z13320" s="1"/>
      <c r="AA13320" s="2"/>
    </row>
    <row r="13321" spans="8:27">
      <c r="H13321">
        <v>13320</v>
      </c>
      <c r="I13321" s="1" t="s">
        <v>752</v>
      </c>
      <c r="J13321" s="1"/>
      <c r="K13321" s="2"/>
      <c r="L13321">
        <v>13320</v>
      </c>
      <c r="M13321" s="1" t="s">
        <v>753</v>
      </c>
      <c r="N13321" s="1"/>
      <c r="O13321" s="2"/>
      <c r="P13321">
        <v>13320</v>
      </c>
      <c r="Q13321" s="1" t="s">
        <v>754</v>
      </c>
      <c r="R13321" s="1"/>
      <c r="S13321" s="2"/>
      <c r="T13321">
        <v>13320</v>
      </c>
      <c r="U13321" s="1" t="s">
        <v>178</v>
      </c>
      <c r="V13321" s="1"/>
      <c r="W13321" s="2"/>
      <c r="X13321">
        <v>13320</v>
      </c>
      <c r="Y13321" s="1" t="s">
        <v>179</v>
      </c>
      <c r="Z13321" s="1"/>
      <c r="AA13321" s="2"/>
    </row>
    <row r="13322" spans="8:27">
      <c r="H13322">
        <v>13321</v>
      </c>
      <c r="I13322" s="1" t="s">
        <v>752</v>
      </c>
      <c r="J13322" s="1"/>
      <c r="K13322" s="2"/>
      <c r="L13322">
        <v>13321</v>
      </c>
      <c r="M13322" s="1" t="s">
        <v>753</v>
      </c>
      <c r="N13322" s="1"/>
      <c r="O13322" s="2"/>
      <c r="P13322">
        <v>13321</v>
      </c>
      <c r="Q13322" s="1" t="s">
        <v>754</v>
      </c>
      <c r="R13322" s="1"/>
      <c r="S13322" s="2"/>
      <c r="T13322">
        <v>13321</v>
      </c>
      <c r="U13322" s="1" t="s">
        <v>178</v>
      </c>
      <c r="V13322" s="1"/>
      <c r="W13322" s="2"/>
      <c r="X13322">
        <v>13321</v>
      </c>
      <c r="Y13322" s="1" t="s">
        <v>179</v>
      </c>
      <c r="Z13322" s="1"/>
      <c r="AA13322" s="2"/>
    </row>
    <row r="13323" spans="8:27">
      <c r="H13323">
        <v>13322</v>
      </c>
      <c r="I13323" s="1" t="s">
        <v>752</v>
      </c>
      <c r="J13323" s="1"/>
      <c r="K13323" s="2"/>
      <c r="L13323">
        <v>13322</v>
      </c>
      <c r="M13323" s="1" t="s">
        <v>753</v>
      </c>
      <c r="N13323" s="1"/>
      <c r="O13323" s="2"/>
      <c r="P13323">
        <v>13322</v>
      </c>
      <c r="Q13323" s="1" t="s">
        <v>754</v>
      </c>
      <c r="R13323" s="1"/>
      <c r="S13323" s="2"/>
      <c r="T13323">
        <v>13322</v>
      </c>
      <c r="U13323" s="1" t="s">
        <v>178</v>
      </c>
      <c r="V13323" s="1"/>
      <c r="W13323" s="2"/>
      <c r="X13323">
        <v>13322</v>
      </c>
      <c r="Y13323" s="1" t="s">
        <v>179</v>
      </c>
      <c r="Z13323" s="1"/>
      <c r="AA13323" s="2"/>
    </row>
    <row r="13324" spans="8:27">
      <c r="H13324">
        <v>13323</v>
      </c>
      <c r="I13324" s="1" t="s">
        <v>752</v>
      </c>
      <c r="J13324" s="1"/>
      <c r="K13324" s="2"/>
      <c r="L13324">
        <v>13323</v>
      </c>
      <c r="M13324" s="1" t="s">
        <v>753</v>
      </c>
      <c r="N13324" s="1"/>
      <c r="O13324" s="2"/>
      <c r="P13324">
        <v>13323</v>
      </c>
      <c r="Q13324" s="1" t="s">
        <v>754</v>
      </c>
      <c r="R13324" s="1"/>
      <c r="S13324" s="2"/>
      <c r="T13324">
        <v>13323</v>
      </c>
      <c r="U13324" s="1" t="s">
        <v>178</v>
      </c>
      <c r="V13324" s="1"/>
      <c r="W13324" s="2"/>
      <c r="X13324">
        <v>13323</v>
      </c>
      <c r="Y13324" s="1" t="s">
        <v>179</v>
      </c>
      <c r="Z13324" s="1"/>
      <c r="AA13324" s="2"/>
    </row>
    <row r="13325" spans="8:27">
      <c r="H13325">
        <v>13324</v>
      </c>
      <c r="I13325" s="1" t="s">
        <v>752</v>
      </c>
      <c r="J13325" s="1"/>
      <c r="K13325" s="2"/>
      <c r="L13325">
        <v>13324</v>
      </c>
      <c r="M13325" s="1" t="s">
        <v>753</v>
      </c>
      <c r="N13325" s="1"/>
      <c r="O13325" s="2"/>
      <c r="P13325">
        <v>13324</v>
      </c>
      <c r="Q13325" s="1" t="s">
        <v>754</v>
      </c>
      <c r="R13325" s="1"/>
      <c r="S13325" s="2"/>
      <c r="T13325">
        <v>13324</v>
      </c>
      <c r="U13325" s="1" t="s">
        <v>178</v>
      </c>
      <c r="V13325" s="1"/>
      <c r="W13325" s="2"/>
      <c r="X13325">
        <v>13324</v>
      </c>
      <c r="Y13325" s="1" t="s">
        <v>179</v>
      </c>
      <c r="Z13325" s="1"/>
      <c r="AA13325" s="2"/>
    </row>
    <row r="13326" spans="8:27">
      <c r="H13326">
        <v>13325</v>
      </c>
      <c r="I13326" s="1" t="s">
        <v>752</v>
      </c>
      <c r="J13326" s="1"/>
      <c r="K13326" s="2"/>
      <c r="L13326">
        <v>13325</v>
      </c>
      <c r="M13326" s="1" t="s">
        <v>753</v>
      </c>
      <c r="N13326" s="1"/>
      <c r="O13326" s="2"/>
      <c r="P13326">
        <v>13325</v>
      </c>
      <c r="Q13326" s="1" t="s">
        <v>754</v>
      </c>
      <c r="R13326" s="1"/>
      <c r="S13326" s="2"/>
      <c r="T13326">
        <v>13325</v>
      </c>
      <c r="U13326" s="1" t="s">
        <v>178</v>
      </c>
      <c r="V13326" s="1"/>
      <c r="W13326" s="2"/>
      <c r="X13326">
        <v>13325</v>
      </c>
      <c r="Y13326" s="1" t="s">
        <v>179</v>
      </c>
      <c r="Z13326" s="1"/>
      <c r="AA13326" s="2"/>
    </row>
    <row r="13327" spans="8:27">
      <c r="H13327">
        <v>13326</v>
      </c>
      <c r="I13327" s="1" t="s">
        <v>752</v>
      </c>
      <c r="J13327" s="1"/>
      <c r="K13327" s="2"/>
      <c r="L13327">
        <v>13326</v>
      </c>
      <c r="M13327" s="1" t="s">
        <v>753</v>
      </c>
      <c r="N13327" s="1"/>
      <c r="O13327" s="2"/>
      <c r="P13327">
        <v>13326</v>
      </c>
      <c r="Q13327" s="1" t="s">
        <v>754</v>
      </c>
      <c r="R13327" s="1"/>
      <c r="S13327" s="2"/>
      <c r="T13327">
        <v>13326</v>
      </c>
      <c r="U13327" s="1" t="s">
        <v>178</v>
      </c>
      <c r="V13327" s="1"/>
      <c r="W13327" s="2"/>
      <c r="X13327">
        <v>13326</v>
      </c>
      <c r="Y13327" s="1" t="s">
        <v>179</v>
      </c>
      <c r="Z13327" s="1"/>
      <c r="AA13327" s="2"/>
    </row>
    <row r="13328" spans="8:27">
      <c r="H13328">
        <v>13327</v>
      </c>
      <c r="I13328" s="1" t="s">
        <v>752</v>
      </c>
      <c r="J13328" s="1"/>
      <c r="K13328" s="2"/>
      <c r="L13328">
        <v>13327</v>
      </c>
      <c r="M13328" s="1" t="s">
        <v>753</v>
      </c>
      <c r="N13328" s="1"/>
      <c r="O13328" s="2"/>
      <c r="P13328">
        <v>13327</v>
      </c>
      <c r="Q13328" s="1" t="s">
        <v>754</v>
      </c>
      <c r="R13328" s="1"/>
      <c r="S13328" s="2"/>
      <c r="T13328">
        <v>13327</v>
      </c>
      <c r="U13328" s="1" t="s">
        <v>178</v>
      </c>
      <c r="V13328" s="1"/>
      <c r="W13328" s="2"/>
      <c r="X13328">
        <v>13327</v>
      </c>
      <c r="Y13328" s="1" t="s">
        <v>179</v>
      </c>
      <c r="Z13328" s="1"/>
      <c r="AA13328" s="2"/>
    </row>
    <row r="13329" spans="8:27">
      <c r="H13329">
        <v>13328</v>
      </c>
      <c r="I13329" s="1" t="s">
        <v>752</v>
      </c>
      <c r="J13329" s="1"/>
      <c r="K13329" s="2"/>
      <c r="L13329">
        <v>13328</v>
      </c>
      <c r="M13329" s="1" t="s">
        <v>753</v>
      </c>
      <c r="N13329" s="1"/>
      <c r="O13329" s="2"/>
      <c r="P13329">
        <v>13328</v>
      </c>
      <c r="Q13329" s="1" t="s">
        <v>754</v>
      </c>
      <c r="R13329" s="1"/>
      <c r="S13329" s="2"/>
      <c r="T13329">
        <v>13328</v>
      </c>
      <c r="U13329" s="1" t="s">
        <v>178</v>
      </c>
      <c r="V13329" s="1"/>
      <c r="W13329" s="2"/>
      <c r="X13329">
        <v>13328</v>
      </c>
      <c r="Y13329" s="1" t="s">
        <v>179</v>
      </c>
      <c r="Z13329" s="1"/>
      <c r="AA13329" s="2"/>
    </row>
    <row r="13330" spans="8:27">
      <c r="H13330">
        <v>13329</v>
      </c>
      <c r="I13330" s="1" t="s">
        <v>752</v>
      </c>
      <c r="J13330" s="1"/>
      <c r="K13330" s="2"/>
      <c r="L13330">
        <v>13329</v>
      </c>
      <c r="M13330" s="1" t="s">
        <v>753</v>
      </c>
      <c r="N13330" s="1"/>
      <c r="O13330" s="2"/>
      <c r="P13330">
        <v>13329</v>
      </c>
      <c r="Q13330" s="1" t="s">
        <v>754</v>
      </c>
      <c r="R13330" s="1"/>
      <c r="S13330" s="2"/>
      <c r="T13330">
        <v>13329</v>
      </c>
      <c r="U13330" s="1" t="s">
        <v>178</v>
      </c>
      <c r="V13330" s="1"/>
      <c r="W13330" s="2"/>
      <c r="X13330">
        <v>13329</v>
      </c>
      <c r="Y13330" s="1" t="s">
        <v>179</v>
      </c>
      <c r="Z13330" s="1"/>
      <c r="AA13330" s="2"/>
    </row>
    <row r="13331" spans="8:27">
      <c r="H13331">
        <v>13330</v>
      </c>
      <c r="I13331" s="1" t="s">
        <v>752</v>
      </c>
      <c r="J13331" s="1"/>
      <c r="K13331" s="2"/>
      <c r="L13331">
        <v>13330</v>
      </c>
      <c r="M13331" s="1" t="s">
        <v>753</v>
      </c>
      <c r="N13331" s="1"/>
      <c r="O13331" s="2"/>
      <c r="P13331">
        <v>13330</v>
      </c>
      <c r="Q13331" s="1" t="s">
        <v>754</v>
      </c>
      <c r="R13331" s="1"/>
      <c r="S13331" s="2"/>
      <c r="T13331">
        <v>13330</v>
      </c>
      <c r="U13331" s="1" t="s">
        <v>178</v>
      </c>
      <c r="V13331" s="1"/>
      <c r="W13331" s="2"/>
      <c r="X13331">
        <v>13330</v>
      </c>
      <c r="Y13331" s="1" t="s">
        <v>179</v>
      </c>
      <c r="Z13331" s="1"/>
      <c r="AA13331" s="2"/>
    </row>
    <row r="13332" spans="8:27">
      <c r="H13332">
        <v>13331</v>
      </c>
      <c r="I13332" s="1" t="s">
        <v>752</v>
      </c>
      <c r="J13332" s="1"/>
      <c r="K13332" s="2"/>
      <c r="L13332">
        <v>13331</v>
      </c>
      <c r="M13332" s="1" t="s">
        <v>753</v>
      </c>
      <c r="N13332" s="1"/>
      <c r="O13332" s="2"/>
      <c r="P13332">
        <v>13331</v>
      </c>
      <c r="Q13332" s="1" t="s">
        <v>754</v>
      </c>
      <c r="R13332" s="1"/>
      <c r="S13332" s="2"/>
      <c r="T13332">
        <v>13331</v>
      </c>
      <c r="U13332" s="1" t="s">
        <v>178</v>
      </c>
      <c r="V13332" s="1"/>
      <c r="W13332" s="2"/>
      <c r="X13332">
        <v>13331</v>
      </c>
      <c r="Y13332" s="1" t="s">
        <v>179</v>
      </c>
      <c r="Z13332" s="1"/>
      <c r="AA13332" s="2"/>
    </row>
    <row r="13333" spans="8:27">
      <c r="H13333">
        <v>13332</v>
      </c>
      <c r="I13333" s="1" t="s">
        <v>752</v>
      </c>
      <c r="J13333" s="1"/>
      <c r="K13333" s="2"/>
      <c r="L13333">
        <v>13332</v>
      </c>
      <c r="M13333" s="1" t="s">
        <v>753</v>
      </c>
      <c r="N13333" s="1"/>
      <c r="O13333" s="2"/>
      <c r="P13333">
        <v>13332</v>
      </c>
      <c r="Q13333" s="1" t="s">
        <v>754</v>
      </c>
      <c r="R13333" s="1"/>
      <c r="S13333" s="2"/>
      <c r="T13333">
        <v>13332</v>
      </c>
      <c r="U13333" s="1" t="s">
        <v>178</v>
      </c>
      <c r="V13333" s="1"/>
      <c r="W13333" s="2"/>
      <c r="X13333">
        <v>13332</v>
      </c>
      <c r="Y13333" s="1" t="s">
        <v>179</v>
      </c>
      <c r="Z13333" s="1"/>
      <c r="AA13333" s="2"/>
    </row>
    <row r="13334" spans="8:27">
      <c r="H13334">
        <v>13333</v>
      </c>
      <c r="I13334" s="1" t="s">
        <v>752</v>
      </c>
      <c r="J13334" s="1"/>
      <c r="K13334" s="2"/>
      <c r="L13334">
        <v>13333</v>
      </c>
      <c r="M13334" s="1" t="s">
        <v>753</v>
      </c>
      <c r="N13334" s="1"/>
      <c r="O13334" s="2"/>
      <c r="P13334">
        <v>13333</v>
      </c>
      <c r="Q13334" s="1" t="s">
        <v>754</v>
      </c>
      <c r="R13334" s="1"/>
      <c r="S13334" s="2"/>
      <c r="T13334">
        <v>13333</v>
      </c>
      <c r="U13334" s="1" t="s">
        <v>178</v>
      </c>
      <c r="V13334" s="1"/>
      <c r="W13334" s="2"/>
      <c r="X13334">
        <v>13333</v>
      </c>
      <c r="Y13334" s="1" t="s">
        <v>179</v>
      </c>
      <c r="Z13334" s="1"/>
      <c r="AA13334" s="2"/>
    </row>
    <row r="13335" spans="8:27">
      <c r="H13335">
        <v>13334</v>
      </c>
      <c r="I13335" s="1" t="s">
        <v>752</v>
      </c>
      <c r="J13335" s="1"/>
      <c r="K13335" s="2"/>
      <c r="L13335">
        <v>13334</v>
      </c>
      <c r="M13335" s="1" t="s">
        <v>753</v>
      </c>
      <c r="N13335" s="1"/>
      <c r="O13335" s="2"/>
      <c r="P13335">
        <v>13334</v>
      </c>
      <c r="Q13335" s="1" t="s">
        <v>754</v>
      </c>
      <c r="R13335" s="1"/>
      <c r="S13335" s="2"/>
      <c r="T13335">
        <v>13334</v>
      </c>
      <c r="U13335" s="1" t="s">
        <v>178</v>
      </c>
      <c r="V13335" s="1"/>
      <c r="W13335" s="2"/>
      <c r="X13335">
        <v>13334</v>
      </c>
      <c r="Y13335" s="1" t="s">
        <v>179</v>
      </c>
      <c r="Z13335" s="1"/>
      <c r="AA13335" s="2"/>
    </row>
    <row r="13336" spans="8:27">
      <c r="H13336">
        <v>13335</v>
      </c>
      <c r="I13336" s="1" t="s">
        <v>752</v>
      </c>
      <c r="J13336" s="1"/>
      <c r="K13336" s="2"/>
      <c r="L13336">
        <v>13335</v>
      </c>
      <c r="M13336" s="1" t="s">
        <v>753</v>
      </c>
      <c r="N13336" s="1"/>
      <c r="O13336" s="2"/>
      <c r="P13336">
        <v>13335</v>
      </c>
      <c r="Q13336" s="1" t="s">
        <v>754</v>
      </c>
      <c r="R13336" s="1"/>
      <c r="S13336" s="2"/>
      <c r="T13336">
        <v>13335</v>
      </c>
      <c r="U13336" s="1" t="s">
        <v>178</v>
      </c>
      <c r="V13336" s="1"/>
      <c r="W13336" s="2"/>
      <c r="X13336">
        <v>13335</v>
      </c>
      <c r="Y13336" s="1" t="s">
        <v>179</v>
      </c>
      <c r="Z13336" s="1"/>
      <c r="AA13336" s="2"/>
    </row>
    <row r="13337" spans="8:27">
      <c r="H13337">
        <v>13336</v>
      </c>
      <c r="I13337" s="1" t="s">
        <v>752</v>
      </c>
      <c r="J13337" s="1"/>
      <c r="K13337" s="2"/>
      <c r="L13337">
        <v>13336</v>
      </c>
      <c r="M13337" s="1" t="s">
        <v>753</v>
      </c>
      <c r="N13337" s="1"/>
      <c r="O13337" s="2"/>
      <c r="P13337">
        <v>13336</v>
      </c>
      <c r="Q13337" s="1" t="s">
        <v>754</v>
      </c>
      <c r="R13337" s="1"/>
      <c r="S13337" s="2"/>
      <c r="T13337">
        <v>13336</v>
      </c>
      <c r="U13337" s="1" t="s">
        <v>178</v>
      </c>
      <c r="V13337" s="1"/>
      <c r="W13337" s="2"/>
      <c r="X13337">
        <v>13336</v>
      </c>
      <c r="Y13337" s="1" t="s">
        <v>179</v>
      </c>
      <c r="Z13337" s="1"/>
      <c r="AA13337" s="2"/>
    </row>
    <row r="13338" spans="8:27">
      <c r="H13338">
        <v>13337</v>
      </c>
      <c r="I13338" s="1" t="s">
        <v>752</v>
      </c>
      <c r="J13338" s="1"/>
      <c r="K13338" s="2"/>
      <c r="L13338">
        <v>13337</v>
      </c>
      <c r="M13338" s="1" t="s">
        <v>753</v>
      </c>
      <c r="N13338" s="1"/>
      <c r="O13338" s="2"/>
      <c r="P13338">
        <v>13337</v>
      </c>
      <c r="Q13338" s="1" t="s">
        <v>754</v>
      </c>
      <c r="R13338" s="1"/>
      <c r="S13338" s="2"/>
      <c r="T13338">
        <v>13337</v>
      </c>
      <c r="U13338" s="1" t="s">
        <v>178</v>
      </c>
      <c r="V13338" s="1"/>
      <c r="W13338" s="2"/>
      <c r="X13338">
        <v>13337</v>
      </c>
      <c r="Y13338" s="1" t="s">
        <v>179</v>
      </c>
      <c r="Z13338" s="1"/>
      <c r="AA13338" s="2"/>
    </row>
    <row r="13339" spans="8:27">
      <c r="H13339">
        <v>13338</v>
      </c>
      <c r="I13339" s="1" t="s">
        <v>752</v>
      </c>
      <c r="J13339" s="1"/>
      <c r="K13339" s="2"/>
      <c r="L13339">
        <v>13338</v>
      </c>
      <c r="M13339" s="1" t="s">
        <v>753</v>
      </c>
      <c r="N13339" s="1"/>
      <c r="O13339" s="2"/>
      <c r="P13339">
        <v>13338</v>
      </c>
      <c r="Q13339" s="1" t="s">
        <v>754</v>
      </c>
      <c r="R13339" s="1"/>
      <c r="S13339" s="2"/>
      <c r="T13339">
        <v>13338</v>
      </c>
      <c r="U13339" s="1" t="s">
        <v>178</v>
      </c>
      <c r="V13339" s="1"/>
      <c r="W13339" s="2"/>
      <c r="X13339">
        <v>13338</v>
      </c>
      <c r="Y13339" s="1" t="s">
        <v>179</v>
      </c>
      <c r="Z13339" s="1"/>
      <c r="AA13339" s="2"/>
    </row>
    <row r="13340" spans="8:27">
      <c r="H13340">
        <v>13339</v>
      </c>
      <c r="I13340" s="1" t="s">
        <v>752</v>
      </c>
      <c r="J13340" s="1"/>
      <c r="K13340" s="2"/>
      <c r="L13340">
        <v>13339</v>
      </c>
      <c r="M13340" s="1" t="s">
        <v>753</v>
      </c>
      <c r="N13340" s="1"/>
      <c r="O13340" s="2"/>
      <c r="P13340">
        <v>13339</v>
      </c>
      <c r="Q13340" s="1" t="s">
        <v>754</v>
      </c>
      <c r="R13340" s="1"/>
      <c r="S13340" s="2"/>
      <c r="T13340">
        <v>13339</v>
      </c>
      <c r="U13340" s="1" t="s">
        <v>178</v>
      </c>
      <c r="V13340" s="1"/>
      <c r="W13340" s="2"/>
      <c r="X13340">
        <v>13339</v>
      </c>
      <c r="Y13340" s="1" t="s">
        <v>179</v>
      </c>
      <c r="Z13340" s="1"/>
      <c r="AA13340" s="2"/>
    </row>
    <row r="13341" spans="8:27">
      <c r="H13341">
        <v>13340</v>
      </c>
      <c r="I13341" s="1" t="s">
        <v>752</v>
      </c>
      <c r="J13341" s="1"/>
      <c r="K13341" s="2"/>
      <c r="L13341">
        <v>13340</v>
      </c>
      <c r="M13341" s="1" t="s">
        <v>753</v>
      </c>
      <c r="N13341" s="1"/>
      <c r="O13341" s="2"/>
      <c r="P13341">
        <v>13340</v>
      </c>
      <c r="Q13341" s="1" t="s">
        <v>754</v>
      </c>
      <c r="R13341" s="1"/>
      <c r="S13341" s="2"/>
      <c r="T13341">
        <v>13340</v>
      </c>
      <c r="U13341" s="1" t="s">
        <v>178</v>
      </c>
      <c r="V13341" s="1"/>
      <c r="W13341" s="2"/>
      <c r="X13341">
        <v>13340</v>
      </c>
      <c r="Y13341" s="1" t="s">
        <v>179</v>
      </c>
      <c r="Z13341" s="1"/>
      <c r="AA13341" s="2"/>
    </row>
    <row r="13342" spans="8:27">
      <c r="H13342">
        <v>13341</v>
      </c>
      <c r="I13342" s="1" t="s">
        <v>752</v>
      </c>
      <c r="J13342" s="1"/>
      <c r="K13342" s="2"/>
      <c r="L13342">
        <v>13341</v>
      </c>
      <c r="M13342" s="1" t="s">
        <v>753</v>
      </c>
      <c r="N13342" s="1"/>
      <c r="O13342" s="2"/>
      <c r="P13342">
        <v>13341</v>
      </c>
      <c r="Q13342" s="1" t="s">
        <v>754</v>
      </c>
      <c r="R13342" s="1"/>
      <c r="S13342" s="2"/>
      <c r="T13342">
        <v>13341</v>
      </c>
      <c r="U13342" s="1" t="s">
        <v>178</v>
      </c>
      <c r="V13342" s="1"/>
      <c r="W13342" s="2"/>
      <c r="X13342">
        <v>13341</v>
      </c>
      <c r="Y13342" s="1" t="s">
        <v>179</v>
      </c>
      <c r="Z13342" s="1"/>
      <c r="AA13342" s="2"/>
    </row>
    <row r="13343" spans="8:27">
      <c r="H13343">
        <v>13342</v>
      </c>
      <c r="I13343" s="1" t="s">
        <v>752</v>
      </c>
      <c r="J13343" s="1"/>
      <c r="K13343" s="2"/>
      <c r="L13343">
        <v>13342</v>
      </c>
      <c r="M13343" s="1" t="s">
        <v>753</v>
      </c>
      <c r="N13343" s="1"/>
      <c r="O13343" s="2"/>
      <c r="P13343">
        <v>13342</v>
      </c>
      <c r="Q13343" s="1" t="s">
        <v>754</v>
      </c>
      <c r="R13343" s="1"/>
      <c r="S13343" s="2"/>
      <c r="T13343">
        <v>13342</v>
      </c>
      <c r="U13343" s="1" t="s">
        <v>178</v>
      </c>
      <c r="V13343" s="1"/>
      <c r="W13343" s="2"/>
      <c r="X13343">
        <v>13342</v>
      </c>
      <c r="Y13343" s="1" t="s">
        <v>179</v>
      </c>
      <c r="Z13343" s="1"/>
      <c r="AA13343" s="2"/>
    </row>
    <row r="13344" spans="8:27">
      <c r="H13344">
        <v>13343</v>
      </c>
      <c r="I13344" s="1" t="s">
        <v>752</v>
      </c>
      <c r="J13344" s="1"/>
      <c r="K13344" s="2"/>
      <c r="L13344">
        <v>13343</v>
      </c>
      <c r="M13344" s="1" t="s">
        <v>753</v>
      </c>
      <c r="N13344" s="1"/>
      <c r="O13344" s="2"/>
      <c r="P13344">
        <v>13343</v>
      </c>
      <c r="Q13344" s="1" t="s">
        <v>754</v>
      </c>
      <c r="R13344" s="1"/>
      <c r="S13344" s="2"/>
      <c r="T13344">
        <v>13343</v>
      </c>
      <c r="U13344" s="1" t="s">
        <v>178</v>
      </c>
      <c r="V13344" s="1"/>
      <c r="W13344" s="2"/>
      <c r="X13344">
        <v>13343</v>
      </c>
      <c r="Y13344" s="1" t="s">
        <v>179</v>
      </c>
      <c r="Z13344" s="1"/>
      <c r="AA13344" s="2"/>
    </row>
    <row r="13345" spans="8:27">
      <c r="H13345">
        <v>13344</v>
      </c>
      <c r="I13345" s="1" t="s">
        <v>752</v>
      </c>
      <c r="J13345" s="1"/>
      <c r="K13345" s="2"/>
      <c r="L13345">
        <v>13344</v>
      </c>
      <c r="M13345" s="1" t="s">
        <v>753</v>
      </c>
      <c r="N13345" s="1"/>
      <c r="O13345" s="2"/>
      <c r="P13345">
        <v>13344</v>
      </c>
      <c r="Q13345" s="1" t="s">
        <v>754</v>
      </c>
      <c r="R13345" s="1"/>
      <c r="S13345" s="2"/>
      <c r="T13345">
        <v>13344</v>
      </c>
      <c r="U13345" s="1" t="s">
        <v>178</v>
      </c>
      <c r="V13345" s="1"/>
      <c r="W13345" s="2"/>
      <c r="X13345">
        <v>13344</v>
      </c>
      <c r="Y13345" s="1" t="s">
        <v>179</v>
      </c>
      <c r="Z13345" s="1"/>
      <c r="AA13345" s="2"/>
    </row>
    <row r="13346" spans="8:27">
      <c r="H13346">
        <v>13345</v>
      </c>
      <c r="I13346" s="1" t="s">
        <v>752</v>
      </c>
      <c r="J13346" s="1"/>
      <c r="K13346" s="2"/>
      <c r="L13346">
        <v>13345</v>
      </c>
      <c r="M13346" s="1" t="s">
        <v>753</v>
      </c>
      <c r="N13346" s="1"/>
      <c r="O13346" s="2"/>
      <c r="P13346">
        <v>13345</v>
      </c>
      <c r="Q13346" s="1" t="s">
        <v>754</v>
      </c>
      <c r="R13346" s="1"/>
      <c r="S13346" s="2"/>
      <c r="T13346">
        <v>13345</v>
      </c>
      <c r="U13346" s="1" t="s">
        <v>178</v>
      </c>
      <c r="V13346" s="1"/>
      <c r="W13346" s="2"/>
      <c r="X13346">
        <v>13345</v>
      </c>
      <c r="Y13346" s="1" t="s">
        <v>179</v>
      </c>
      <c r="Z13346" s="1"/>
      <c r="AA13346" s="2"/>
    </row>
    <row r="13347" spans="8:27">
      <c r="H13347">
        <v>13346</v>
      </c>
      <c r="I13347" s="1" t="s">
        <v>752</v>
      </c>
      <c r="J13347" s="1"/>
      <c r="K13347" s="2"/>
      <c r="L13347">
        <v>13346</v>
      </c>
      <c r="M13347" s="1" t="s">
        <v>753</v>
      </c>
      <c r="N13347" s="1"/>
      <c r="O13347" s="2"/>
      <c r="P13347">
        <v>13346</v>
      </c>
      <c r="Q13347" s="1" t="s">
        <v>754</v>
      </c>
      <c r="R13347" s="1"/>
      <c r="S13347" s="2"/>
      <c r="T13347">
        <v>13346</v>
      </c>
      <c r="U13347" s="1" t="s">
        <v>178</v>
      </c>
      <c r="V13347" s="1"/>
      <c r="W13347" s="2"/>
      <c r="X13347">
        <v>13346</v>
      </c>
      <c r="Y13347" s="1" t="s">
        <v>179</v>
      </c>
      <c r="Z13347" s="1"/>
      <c r="AA13347" s="2"/>
    </row>
    <row r="13348" spans="8:27">
      <c r="H13348">
        <v>13347</v>
      </c>
      <c r="I13348" s="1" t="s">
        <v>752</v>
      </c>
      <c r="J13348" s="1"/>
      <c r="K13348" s="2"/>
      <c r="L13348">
        <v>13347</v>
      </c>
      <c r="M13348" s="1" t="s">
        <v>753</v>
      </c>
      <c r="N13348" s="1"/>
      <c r="O13348" s="2"/>
      <c r="P13348">
        <v>13347</v>
      </c>
      <c r="Q13348" s="1" t="s">
        <v>754</v>
      </c>
      <c r="R13348" s="1"/>
      <c r="S13348" s="2"/>
      <c r="T13348">
        <v>13347</v>
      </c>
      <c r="U13348" s="1" t="s">
        <v>178</v>
      </c>
      <c r="V13348" s="1"/>
      <c r="W13348" s="2"/>
      <c r="X13348">
        <v>13347</v>
      </c>
      <c r="Y13348" s="1" t="s">
        <v>179</v>
      </c>
      <c r="Z13348" s="1"/>
      <c r="AA13348" s="2"/>
    </row>
    <row r="13349" spans="8:27">
      <c r="H13349">
        <v>13348</v>
      </c>
      <c r="I13349" s="1" t="s">
        <v>752</v>
      </c>
      <c r="J13349" s="1"/>
      <c r="K13349" s="2"/>
      <c r="L13349">
        <v>13348</v>
      </c>
      <c r="M13349" s="1" t="s">
        <v>753</v>
      </c>
      <c r="N13349" s="1"/>
      <c r="O13349" s="2"/>
      <c r="P13349">
        <v>13348</v>
      </c>
      <c r="Q13349" s="1" t="s">
        <v>754</v>
      </c>
      <c r="R13349" s="1"/>
      <c r="S13349" s="2"/>
      <c r="T13349">
        <v>13348</v>
      </c>
      <c r="U13349" s="1" t="s">
        <v>178</v>
      </c>
      <c r="V13349" s="1"/>
      <c r="W13349" s="2"/>
      <c r="X13349">
        <v>13348</v>
      </c>
      <c r="Y13349" s="1" t="s">
        <v>179</v>
      </c>
      <c r="Z13349" s="1"/>
      <c r="AA13349" s="2"/>
    </row>
    <row r="13350" spans="8:27">
      <c r="H13350">
        <v>13349</v>
      </c>
      <c r="I13350" s="1" t="s">
        <v>752</v>
      </c>
      <c r="J13350" s="1"/>
      <c r="K13350" s="2"/>
      <c r="L13350">
        <v>13349</v>
      </c>
      <c r="M13350" s="1" t="s">
        <v>753</v>
      </c>
      <c r="N13350" s="1"/>
      <c r="O13350" s="2"/>
      <c r="P13350">
        <v>13349</v>
      </c>
      <c r="Q13350" s="1" t="s">
        <v>754</v>
      </c>
      <c r="R13350" s="1"/>
      <c r="S13350" s="2"/>
      <c r="T13350">
        <v>13349</v>
      </c>
      <c r="U13350" s="1" t="s">
        <v>178</v>
      </c>
      <c r="V13350" s="1"/>
      <c r="W13350" s="2"/>
      <c r="X13350">
        <v>13349</v>
      </c>
      <c r="Y13350" s="1" t="s">
        <v>179</v>
      </c>
      <c r="Z13350" s="1"/>
      <c r="AA13350" s="2"/>
    </row>
    <row r="13351" spans="8:27">
      <c r="H13351">
        <v>13350</v>
      </c>
      <c r="I13351" s="1" t="s">
        <v>752</v>
      </c>
      <c r="J13351" s="1"/>
      <c r="K13351" s="2"/>
      <c r="L13351">
        <v>13350</v>
      </c>
      <c r="M13351" s="1" t="s">
        <v>753</v>
      </c>
      <c r="N13351" s="1"/>
      <c r="O13351" s="2"/>
      <c r="P13351">
        <v>13350</v>
      </c>
      <c r="Q13351" s="1" t="s">
        <v>754</v>
      </c>
      <c r="R13351" s="1"/>
      <c r="S13351" s="2"/>
      <c r="T13351">
        <v>13350</v>
      </c>
      <c r="U13351" s="1" t="s">
        <v>178</v>
      </c>
      <c r="V13351" s="1"/>
      <c r="W13351" s="2"/>
      <c r="X13351">
        <v>13350</v>
      </c>
      <c r="Y13351" s="1" t="s">
        <v>179</v>
      </c>
      <c r="Z13351" s="1"/>
      <c r="AA13351" s="2"/>
    </row>
    <row r="13352" spans="8:27">
      <c r="H13352">
        <v>13351</v>
      </c>
      <c r="I13352" s="1" t="s">
        <v>752</v>
      </c>
      <c r="J13352" s="1"/>
      <c r="K13352" s="2"/>
      <c r="L13352">
        <v>13351</v>
      </c>
      <c r="M13352" s="1" t="s">
        <v>753</v>
      </c>
      <c r="N13352" s="1"/>
      <c r="O13352" s="2"/>
      <c r="P13352">
        <v>13351</v>
      </c>
      <c r="Q13352" s="1" t="s">
        <v>754</v>
      </c>
      <c r="R13352" s="1"/>
      <c r="S13352" s="2"/>
      <c r="T13352">
        <v>13351</v>
      </c>
      <c r="U13352" s="1" t="s">
        <v>178</v>
      </c>
      <c r="V13352" s="1"/>
      <c r="W13352" s="2"/>
      <c r="X13352">
        <v>13351</v>
      </c>
      <c r="Y13352" s="1" t="s">
        <v>179</v>
      </c>
      <c r="Z13352" s="1"/>
      <c r="AA13352" s="2"/>
    </row>
    <row r="13353" spans="8:27">
      <c r="H13353">
        <v>13352</v>
      </c>
      <c r="I13353" s="1" t="s">
        <v>752</v>
      </c>
      <c r="J13353" s="1"/>
      <c r="K13353" s="2"/>
      <c r="L13353">
        <v>13352</v>
      </c>
      <c r="M13353" s="1" t="s">
        <v>753</v>
      </c>
      <c r="N13353" s="1"/>
      <c r="O13353" s="2"/>
      <c r="P13353">
        <v>13352</v>
      </c>
      <c r="Q13353" s="1" t="s">
        <v>754</v>
      </c>
      <c r="R13353" s="1"/>
      <c r="S13353" s="2"/>
      <c r="T13353">
        <v>13352</v>
      </c>
      <c r="U13353" s="1" t="s">
        <v>178</v>
      </c>
      <c r="V13353" s="1"/>
      <c r="W13353" s="2"/>
      <c r="X13353">
        <v>13352</v>
      </c>
      <c r="Y13353" s="1" t="s">
        <v>179</v>
      </c>
      <c r="Z13353" s="1"/>
      <c r="AA13353" s="2"/>
    </row>
    <row r="13354" spans="8:27">
      <c r="H13354">
        <v>13353</v>
      </c>
      <c r="I13354" s="1" t="s">
        <v>752</v>
      </c>
      <c r="J13354" s="1"/>
      <c r="K13354" s="2"/>
      <c r="L13354">
        <v>13353</v>
      </c>
      <c r="M13354" s="1" t="s">
        <v>753</v>
      </c>
      <c r="N13354" s="1"/>
      <c r="O13354" s="2"/>
      <c r="P13354">
        <v>13353</v>
      </c>
      <c r="Q13354" s="1" t="s">
        <v>754</v>
      </c>
      <c r="R13354" s="1"/>
      <c r="S13354" s="2"/>
      <c r="T13354">
        <v>13353</v>
      </c>
      <c r="U13354" s="1" t="s">
        <v>178</v>
      </c>
      <c r="V13354" s="1"/>
      <c r="W13354" s="2"/>
      <c r="X13354">
        <v>13353</v>
      </c>
      <c r="Y13354" s="1" t="s">
        <v>179</v>
      </c>
      <c r="Z13354" s="1"/>
      <c r="AA13354" s="2"/>
    </row>
    <row r="13355" spans="8:27">
      <c r="H13355">
        <v>13354</v>
      </c>
      <c r="I13355" s="1" t="s">
        <v>752</v>
      </c>
      <c r="J13355" s="1"/>
      <c r="K13355" s="2"/>
      <c r="L13355">
        <v>13354</v>
      </c>
      <c r="M13355" s="1" t="s">
        <v>753</v>
      </c>
      <c r="N13355" s="1"/>
      <c r="O13355" s="2"/>
      <c r="P13355">
        <v>13354</v>
      </c>
      <c r="Q13355" s="1" t="s">
        <v>754</v>
      </c>
      <c r="R13355" s="1"/>
      <c r="S13355" s="2"/>
      <c r="T13355">
        <v>13354</v>
      </c>
      <c r="U13355" s="1" t="s">
        <v>178</v>
      </c>
      <c r="V13355" s="1"/>
      <c r="W13355" s="2"/>
      <c r="X13355">
        <v>13354</v>
      </c>
      <c r="Y13355" s="1" t="s">
        <v>179</v>
      </c>
      <c r="Z13355" s="1"/>
      <c r="AA13355" s="2"/>
    </row>
    <row r="13356" spans="8:27">
      <c r="H13356">
        <v>13355</v>
      </c>
      <c r="I13356" s="1" t="s">
        <v>752</v>
      </c>
      <c r="J13356" s="1"/>
      <c r="K13356" s="2"/>
      <c r="L13356">
        <v>13355</v>
      </c>
      <c r="M13356" s="1" t="s">
        <v>753</v>
      </c>
      <c r="N13356" s="1"/>
      <c r="O13356" s="2"/>
      <c r="P13356">
        <v>13355</v>
      </c>
      <c r="Q13356" s="1" t="s">
        <v>754</v>
      </c>
      <c r="R13356" s="1"/>
      <c r="S13356" s="2"/>
      <c r="T13356">
        <v>13355</v>
      </c>
      <c r="U13356" s="1" t="s">
        <v>178</v>
      </c>
      <c r="V13356" s="1"/>
      <c r="W13356" s="2"/>
      <c r="X13356">
        <v>13355</v>
      </c>
      <c r="Y13356" s="1" t="s">
        <v>179</v>
      </c>
      <c r="Z13356" s="1"/>
      <c r="AA13356" s="2"/>
    </row>
    <row r="13357" spans="8:27">
      <c r="H13357">
        <v>13356</v>
      </c>
      <c r="I13357" s="1" t="s">
        <v>752</v>
      </c>
      <c r="J13357" s="1"/>
      <c r="K13357" s="2"/>
      <c r="L13357">
        <v>13356</v>
      </c>
      <c r="M13357" s="1" t="s">
        <v>753</v>
      </c>
      <c r="N13357" s="1"/>
      <c r="O13357" s="2"/>
      <c r="P13357">
        <v>13356</v>
      </c>
      <c r="Q13357" s="1" t="s">
        <v>754</v>
      </c>
      <c r="R13357" s="1"/>
      <c r="S13357" s="2"/>
      <c r="T13357">
        <v>13356</v>
      </c>
      <c r="U13357" s="1" t="s">
        <v>178</v>
      </c>
      <c r="V13357" s="1"/>
      <c r="W13357" s="2"/>
      <c r="X13357">
        <v>13356</v>
      </c>
      <c r="Y13357" s="1" t="s">
        <v>179</v>
      </c>
      <c r="Z13357" s="1"/>
      <c r="AA13357" s="2"/>
    </row>
    <row r="13358" spans="8:27">
      <c r="H13358">
        <v>13357</v>
      </c>
      <c r="I13358" s="1" t="s">
        <v>752</v>
      </c>
      <c r="J13358" s="1"/>
      <c r="K13358" s="2"/>
      <c r="L13358">
        <v>13357</v>
      </c>
      <c r="M13358" s="1" t="s">
        <v>753</v>
      </c>
      <c r="N13358" s="1"/>
      <c r="O13358" s="2"/>
      <c r="P13358">
        <v>13357</v>
      </c>
      <c r="Q13358" s="1" t="s">
        <v>754</v>
      </c>
      <c r="R13358" s="1"/>
      <c r="S13358" s="2"/>
      <c r="T13358">
        <v>13357</v>
      </c>
      <c r="U13358" s="1" t="s">
        <v>178</v>
      </c>
      <c r="V13358" s="1"/>
      <c r="W13358" s="2"/>
      <c r="X13358">
        <v>13357</v>
      </c>
      <c r="Y13358" s="1" t="s">
        <v>179</v>
      </c>
      <c r="Z13358" s="1"/>
      <c r="AA13358" s="2"/>
    </row>
    <row r="13359" spans="8:27">
      <c r="H13359">
        <v>13358</v>
      </c>
      <c r="I13359" s="1" t="s">
        <v>752</v>
      </c>
      <c r="J13359" s="1"/>
      <c r="K13359" s="2"/>
      <c r="L13359">
        <v>13358</v>
      </c>
      <c r="M13359" s="1" t="s">
        <v>753</v>
      </c>
      <c r="N13359" s="1"/>
      <c r="O13359" s="2"/>
      <c r="P13359">
        <v>13358</v>
      </c>
      <c r="Q13359" s="1" t="s">
        <v>754</v>
      </c>
      <c r="R13359" s="1"/>
      <c r="S13359" s="2"/>
      <c r="T13359">
        <v>13358</v>
      </c>
      <c r="U13359" s="1" t="s">
        <v>178</v>
      </c>
      <c r="V13359" s="1"/>
      <c r="W13359" s="2"/>
      <c r="X13359">
        <v>13358</v>
      </c>
      <c r="Y13359" s="1" t="s">
        <v>179</v>
      </c>
      <c r="Z13359" s="1"/>
      <c r="AA13359" s="2"/>
    </row>
    <row r="13360" spans="8:27">
      <c r="H13360">
        <v>13359</v>
      </c>
      <c r="I13360" s="1" t="s">
        <v>752</v>
      </c>
      <c r="J13360" s="1"/>
      <c r="K13360" s="2"/>
      <c r="L13360">
        <v>13359</v>
      </c>
      <c r="M13360" s="1" t="s">
        <v>753</v>
      </c>
      <c r="N13360" s="1"/>
      <c r="O13360" s="2"/>
      <c r="P13360">
        <v>13359</v>
      </c>
      <c r="Q13360" s="1" t="s">
        <v>754</v>
      </c>
      <c r="R13360" s="1"/>
      <c r="S13360" s="2"/>
      <c r="T13360">
        <v>13359</v>
      </c>
      <c r="U13360" s="1" t="s">
        <v>178</v>
      </c>
      <c r="V13360" s="1"/>
      <c r="W13360" s="2"/>
      <c r="X13360">
        <v>13359</v>
      </c>
      <c r="Y13360" s="1" t="s">
        <v>179</v>
      </c>
      <c r="Z13360" s="1"/>
      <c r="AA13360" s="2"/>
    </row>
    <row r="13361" spans="8:27">
      <c r="H13361">
        <v>13360</v>
      </c>
      <c r="I13361" s="1" t="s">
        <v>752</v>
      </c>
      <c r="J13361" s="1"/>
      <c r="K13361" s="2"/>
      <c r="L13361">
        <v>13360</v>
      </c>
      <c r="M13361" s="1" t="s">
        <v>753</v>
      </c>
      <c r="N13361" s="1"/>
      <c r="O13361" s="2"/>
      <c r="P13361">
        <v>13360</v>
      </c>
      <c r="Q13361" s="1" t="s">
        <v>754</v>
      </c>
      <c r="R13361" s="1"/>
      <c r="S13361" s="2"/>
      <c r="T13361">
        <v>13360</v>
      </c>
      <c r="U13361" s="1" t="s">
        <v>178</v>
      </c>
      <c r="V13361" s="1"/>
      <c r="W13361" s="2"/>
      <c r="X13361">
        <v>13360</v>
      </c>
      <c r="Y13361" s="1" t="s">
        <v>179</v>
      </c>
      <c r="Z13361" s="1"/>
      <c r="AA13361" s="2"/>
    </row>
    <row r="13362" spans="8:27">
      <c r="H13362">
        <v>13361</v>
      </c>
      <c r="I13362" s="1" t="s">
        <v>752</v>
      </c>
      <c r="J13362" s="1"/>
      <c r="K13362" s="2"/>
      <c r="L13362">
        <v>13361</v>
      </c>
      <c r="M13362" s="1" t="s">
        <v>753</v>
      </c>
      <c r="N13362" s="1"/>
      <c r="O13362" s="2"/>
      <c r="P13362">
        <v>13361</v>
      </c>
      <c r="Q13362" s="1" t="s">
        <v>754</v>
      </c>
      <c r="R13362" s="1"/>
      <c r="S13362" s="2"/>
      <c r="T13362">
        <v>13361</v>
      </c>
      <c r="U13362" s="1" t="s">
        <v>178</v>
      </c>
      <c r="V13362" s="1"/>
      <c r="W13362" s="2"/>
      <c r="X13362">
        <v>13361</v>
      </c>
      <c r="Y13362" s="1" t="s">
        <v>179</v>
      </c>
      <c r="Z13362" s="1"/>
      <c r="AA13362" s="2"/>
    </row>
    <row r="13363" spans="8:27">
      <c r="H13363">
        <v>13362</v>
      </c>
      <c r="I13363" s="1" t="s">
        <v>752</v>
      </c>
      <c r="J13363" s="1"/>
      <c r="K13363" s="2"/>
      <c r="L13363">
        <v>13362</v>
      </c>
      <c r="M13363" s="1" t="s">
        <v>753</v>
      </c>
      <c r="N13363" s="1"/>
      <c r="O13363" s="2"/>
      <c r="P13363">
        <v>13362</v>
      </c>
      <c r="Q13363" s="1" t="s">
        <v>754</v>
      </c>
      <c r="R13363" s="1"/>
      <c r="S13363" s="2"/>
      <c r="T13363">
        <v>13362</v>
      </c>
      <c r="U13363" s="1" t="s">
        <v>178</v>
      </c>
      <c r="V13363" s="1"/>
      <c r="W13363" s="2"/>
      <c r="X13363">
        <v>13362</v>
      </c>
      <c r="Y13363" s="1" t="s">
        <v>179</v>
      </c>
      <c r="Z13363" s="1"/>
      <c r="AA13363" s="2"/>
    </row>
    <row r="13364" spans="8:27">
      <c r="H13364">
        <v>13363</v>
      </c>
      <c r="I13364" s="1" t="s">
        <v>752</v>
      </c>
      <c r="J13364" s="1"/>
      <c r="K13364" s="2"/>
      <c r="L13364">
        <v>13363</v>
      </c>
      <c r="M13364" s="1" t="s">
        <v>753</v>
      </c>
      <c r="N13364" s="1"/>
      <c r="O13364" s="2"/>
      <c r="P13364">
        <v>13363</v>
      </c>
      <c r="Q13364" s="1" t="s">
        <v>754</v>
      </c>
      <c r="R13364" s="1"/>
      <c r="S13364" s="2"/>
      <c r="T13364">
        <v>13363</v>
      </c>
      <c r="U13364" s="1" t="s">
        <v>178</v>
      </c>
      <c r="V13364" s="1"/>
      <c r="W13364" s="2"/>
      <c r="X13364">
        <v>13363</v>
      </c>
      <c r="Y13364" s="1" t="s">
        <v>179</v>
      </c>
      <c r="Z13364" s="1"/>
      <c r="AA13364" s="2"/>
    </row>
    <row r="13365" spans="8:27">
      <c r="H13365">
        <v>13364</v>
      </c>
      <c r="I13365" s="1" t="s">
        <v>752</v>
      </c>
      <c r="J13365" s="1"/>
      <c r="K13365" s="2"/>
      <c r="L13365">
        <v>13364</v>
      </c>
      <c r="M13365" s="1" t="s">
        <v>753</v>
      </c>
      <c r="N13365" s="1"/>
      <c r="O13365" s="2"/>
      <c r="P13365">
        <v>13364</v>
      </c>
      <c r="Q13365" s="1" t="s">
        <v>754</v>
      </c>
      <c r="R13365" s="1"/>
      <c r="S13365" s="2"/>
      <c r="T13365">
        <v>13364</v>
      </c>
      <c r="U13365" s="1" t="s">
        <v>178</v>
      </c>
      <c r="V13365" s="1"/>
      <c r="W13365" s="2"/>
      <c r="X13365">
        <v>13364</v>
      </c>
      <c r="Y13365" s="1" t="s">
        <v>179</v>
      </c>
      <c r="Z13365" s="1"/>
      <c r="AA13365" s="2"/>
    </row>
    <row r="13366" spans="8:27">
      <c r="H13366">
        <v>13365</v>
      </c>
      <c r="I13366" s="1" t="s">
        <v>752</v>
      </c>
      <c r="J13366" s="1"/>
      <c r="K13366" s="2"/>
      <c r="L13366">
        <v>13365</v>
      </c>
      <c r="M13366" s="1" t="s">
        <v>753</v>
      </c>
      <c r="N13366" s="1"/>
      <c r="O13366" s="2"/>
      <c r="P13366">
        <v>13365</v>
      </c>
      <c r="Q13366" s="1" t="s">
        <v>754</v>
      </c>
      <c r="R13366" s="1"/>
      <c r="S13366" s="2"/>
      <c r="T13366">
        <v>13365</v>
      </c>
      <c r="U13366" s="1" t="s">
        <v>178</v>
      </c>
      <c r="V13366" s="1"/>
      <c r="W13366" s="2"/>
      <c r="X13366">
        <v>13365</v>
      </c>
      <c r="Y13366" s="1" t="s">
        <v>179</v>
      </c>
      <c r="Z13366" s="1"/>
      <c r="AA13366" s="2"/>
    </row>
    <row r="13367" spans="8:27">
      <c r="H13367">
        <v>13366</v>
      </c>
      <c r="I13367" s="1" t="s">
        <v>752</v>
      </c>
      <c r="J13367" s="1"/>
      <c r="K13367" s="2"/>
      <c r="L13367">
        <v>13366</v>
      </c>
      <c r="M13367" s="1" t="s">
        <v>753</v>
      </c>
      <c r="N13367" s="1"/>
      <c r="O13367" s="2"/>
      <c r="P13367">
        <v>13366</v>
      </c>
      <c r="Q13367" s="1" t="s">
        <v>754</v>
      </c>
      <c r="R13367" s="1"/>
      <c r="S13367" s="2"/>
      <c r="T13367">
        <v>13366</v>
      </c>
      <c r="U13367" s="1" t="s">
        <v>178</v>
      </c>
      <c r="V13367" s="1"/>
      <c r="W13367" s="2"/>
      <c r="X13367">
        <v>13366</v>
      </c>
      <c r="Y13367" s="1" t="s">
        <v>179</v>
      </c>
      <c r="Z13367" s="1"/>
      <c r="AA13367" s="2"/>
    </row>
    <row r="13368" spans="8:27">
      <c r="H13368">
        <v>13367</v>
      </c>
      <c r="I13368" s="1" t="s">
        <v>752</v>
      </c>
      <c r="J13368" s="1"/>
      <c r="K13368" s="2"/>
      <c r="L13368">
        <v>13367</v>
      </c>
      <c r="M13368" s="1" t="s">
        <v>753</v>
      </c>
      <c r="N13368" s="1"/>
      <c r="O13368" s="2"/>
      <c r="P13368">
        <v>13367</v>
      </c>
      <c r="Q13368" s="1" t="s">
        <v>754</v>
      </c>
      <c r="R13368" s="1"/>
      <c r="S13368" s="2"/>
      <c r="T13368">
        <v>13367</v>
      </c>
      <c r="U13368" s="1" t="s">
        <v>178</v>
      </c>
      <c r="V13368" s="1"/>
      <c r="W13368" s="2"/>
      <c r="X13368">
        <v>13367</v>
      </c>
      <c r="Y13368" s="1" t="s">
        <v>179</v>
      </c>
      <c r="Z13368" s="1"/>
      <c r="AA13368" s="2"/>
    </row>
    <row r="13369" spans="8:27">
      <c r="H13369">
        <v>13368</v>
      </c>
      <c r="I13369" s="1" t="s">
        <v>752</v>
      </c>
      <c r="J13369" s="1"/>
      <c r="K13369" s="2"/>
      <c r="L13369">
        <v>13368</v>
      </c>
      <c r="M13369" s="1" t="s">
        <v>753</v>
      </c>
      <c r="N13369" s="1"/>
      <c r="O13369" s="2"/>
      <c r="P13369">
        <v>13368</v>
      </c>
      <c r="Q13369" s="1" t="s">
        <v>754</v>
      </c>
      <c r="R13369" s="1"/>
      <c r="S13369" s="2"/>
      <c r="T13369">
        <v>13368</v>
      </c>
      <c r="U13369" s="1" t="s">
        <v>178</v>
      </c>
      <c r="V13369" s="1"/>
      <c r="W13369" s="2"/>
      <c r="X13369">
        <v>13368</v>
      </c>
      <c r="Y13369" s="1" t="s">
        <v>179</v>
      </c>
      <c r="Z13369" s="1"/>
      <c r="AA13369" s="2"/>
    </row>
    <row r="13370" spans="8:27">
      <c r="H13370">
        <v>13369</v>
      </c>
      <c r="I13370" s="1" t="s">
        <v>752</v>
      </c>
      <c r="J13370" s="1"/>
      <c r="K13370" s="2"/>
      <c r="L13370">
        <v>13369</v>
      </c>
      <c r="M13370" s="1" t="s">
        <v>753</v>
      </c>
      <c r="N13370" s="1"/>
      <c r="O13370" s="2"/>
      <c r="P13370">
        <v>13369</v>
      </c>
      <c r="Q13370" s="1" t="s">
        <v>754</v>
      </c>
      <c r="R13370" s="1"/>
      <c r="S13370" s="2"/>
      <c r="T13370">
        <v>13369</v>
      </c>
      <c r="U13370" s="1" t="s">
        <v>178</v>
      </c>
      <c r="V13370" s="1"/>
      <c r="W13370" s="2"/>
      <c r="X13370">
        <v>13369</v>
      </c>
      <c r="Y13370" s="1" t="s">
        <v>179</v>
      </c>
      <c r="Z13370" s="1"/>
      <c r="AA13370" s="2"/>
    </row>
    <row r="13371" spans="8:27">
      <c r="H13371">
        <v>13370</v>
      </c>
      <c r="I13371" s="1" t="s">
        <v>752</v>
      </c>
      <c r="J13371" s="1"/>
      <c r="K13371" s="2"/>
      <c r="L13371">
        <v>13370</v>
      </c>
      <c r="M13371" s="1" t="s">
        <v>753</v>
      </c>
      <c r="N13371" s="1"/>
      <c r="O13371" s="2"/>
      <c r="P13371">
        <v>13370</v>
      </c>
      <c r="Q13371" s="1" t="s">
        <v>754</v>
      </c>
      <c r="R13371" s="1"/>
      <c r="S13371" s="2"/>
      <c r="T13371">
        <v>13370</v>
      </c>
      <c r="U13371" s="1" t="s">
        <v>178</v>
      </c>
      <c r="V13371" s="1"/>
      <c r="W13371" s="2"/>
      <c r="X13371">
        <v>13370</v>
      </c>
      <c r="Y13371" s="1" t="s">
        <v>179</v>
      </c>
      <c r="Z13371" s="1"/>
      <c r="AA13371" s="2"/>
    </row>
    <row r="13372" spans="8:27">
      <c r="H13372">
        <v>13371</v>
      </c>
      <c r="I13372" s="1" t="s">
        <v>752</v>
      </c>
      <c r="J13372" s="1"/>
      <c r="K13372" s="2"/>
      <c r="L13372">
        <v>13371</v>
      </c>
      <c r="M13372" s="1" t="s">
        <v>753</v>
      </c>
      <c r="N13372" s="1"/>
      <c r="O13372" s="2"/>
      <c r="P13372">
        <v>13371</v>
      </c>
      <c r="Q13372" s="1" t="s">
        <v>754</v>
      </c>
      <c r="R13372" s="1"/>
      <c r="S13372" s="2"/>
      <c r="T13372">
        <v>13371</v>
      </c>
      <c r="U13372" s="1" t="s">
        <v>178</v>
      </c>
      <c r="V13372" s="1"/>
      <c r="W13372" s="2"/>
      <c r="X13372">
        <v>13371</v>
      </c>
      <c r="Y13372" s="1" t="s">
        <v>179</v>
      </c>
      <c r="Z13372" s="1"/>
      <c r="AA13372" s="2"/>
    </row>
    <row r="13373" spans="8:27">
      <c r="H13373">
        <v>13372</v>
      </c>
      <c r="I13373" s="1" t="s">
        <v>752</v>
      </c>
      <c r="J13373" s="1"/>
      <c r="K13373" s="2"/>
      <c r="L13373">
        <v>13372</v>
      </c>
      <c r="M13373" s="1" t="s">
        <v>753</v>
      </c>
      <c r="N13373" s="1"/>
      <c r="O13373" s="2"/>
      <c r="P13373">
        <v>13372</v>
      </c>
      <c r="Q13373" s="1" t="s">
        <v>754</v>
      </c>
      <c r="R13373" s="1"/>
      <c r="S13373" s="2"/>
      <c r="T13373">
        <v>13372</v>
      </c>
      <c r="U13373" s="1" t="s">
        <v>178</v>
      </c>
      <c r="V13373" s="1"/>
      <c r="W13373" s="2"/>
      <c r="X13373">
        <v>13372</v>
      </c>
      <c r="Y13373" s="1" t="s">
        <v>179</v>
      </c>
      <c r="Z13373" s="1"/>
      <c r="AA13373" s="2"/>
    </row>
    <row r="13374" spans="8:27">
      <c r="H13374">
        <v>13373</v>
      </c>
      <c r="I13374" s="1" t="s">
        <v>752</v>
      </c>
      <c r="J13374" s="1"/>
      <c r="K13374" s="2"/>
      <c r="L13374">
        <v>13373</v>
      </c>
      <c r="M13374" s="1" t="s">
        <v>753</v>
      </c>
      <c r="N13374" s="1"/>
      <c r="O13374" s="2"/>
      <c r="P13374">
        <v>13373</v>
      </c>
      <c r="Q13374" s="1" t="s">
        <v>754</v>
      </c>
      <c r="R13374" s="1"/>
      <c r="S13374" s="2"/>
      <c r="T13374">
        <v>13373</v>
      </c>
      <c r="U13374" s="1" t="s">
        <v>178</v>
      </c>
      <c r="V13374" s="1"/>
      <c r="W13374" s="2"/>
      <c r="X13374">
        <v>13373</v>
      </c>
      <c r="Y13374" s="1" t="s">
        <v>179</v>
      </c>
      <c r="Z13374" s="1"/>
      <c r="AA13374" s="2"/>
    </row>
    <row r="13375" spans="8:27">
      <c r="H13375">
        <v>13374</v>
      </c>
      <c r="I13375" s="1" t="s">
        <v>752</v>
      </c>
      <c r="J13375" s="1"/>
      <c r="K13375" s="2"/>
      <c r="L13375">
        <v>13374</v>
      </c>
      <c r="M13375" s="1" t="s">
        <v>753</v>
      </c>
      <c r="N13375" s="1"/>
      <c r="O13375" s="2"/>
      <c r="P13375">
        <v>13374</v>
      </c>
      <c r="Q13375" s="1" t="s">
        <v>754</v>
      </c>
      <c r="R13375" s="1"/>
      <c r="S13375" s="2"/>
      <c r="T13375">
        <v>13374</v>
      </c>
      <c r="U13375" s="1" t="s">
        <v>178</v>
      </c>
      <c r="V13375" s="1"/>
      <c r="W13375" s="2"/>
      <c r="X13375">
        <v>13374</v>
      </c>
      <c r="Y13375" s="1" t="s">
        <v>179</v>
      </c>
      <c r="Z13375" s="1"/>
      <c r="AA13375" s="2"/>
    </row>
    <row r="13376" spans="8:27">
      <c r="H13376">
        <v>13375</v>
      </c>
      <c r="I13376" s="1" t="s">
        <v>752</v>
      </c>
      <c r="J13376" s="1"/>
      <c r="K13376" s="2"/>
      <c r="L13376">
        <v>13375</v>
      </c>
      <c r="M13376" s="1" t="s">
        <v>753</v>
      </c>
      <c r="N13376" s="1"/>
      <c r="O13376" s="2"/>
      <c r="P13376">
        <v>13375</v>
      </c>
      <c r="Q13376" s="1" t="s">
        <v>754</v>
      </c>
      <c r="R13376" s="1"/>
      <c r="S13376" s="2"/>
      <c r="T13376">
        <v>13375</v>
      </c>
      <c r="U13376" s="1" t="s">
        <v>178</v>
      </c>
      <c r="V13376" s="1"/>
      <c r="W13376" s="2"/>
      <c r="X13376">
        <v>13375</v>
      </c>
      <c r="Y13376" s="1" t="s">
        <v>179</v>
      </c>
      <c r="Z13376" s="1"/>
      <c r="AA13376" s="2"/>
    </row>
    <row r="13377" spans="8:27">
      <c r="H13377">
        <v>13376</v>
      </c>
      <c r="I13377" s="1" t="s">
        <v>752</v>
      </c>
      <c r="J13377" s="1"/>
      <c r="K13377" s="2"/>
      <c r="L13377">
        <v>13376</v>
      </c>
      <c r="M13377" s="1" t="s">
        <v>753</v>
      </c>
      <c r="N13377" s="1"/>
      <c r="O13377" s="2"/>
      <c r="P13377">
        <v>13376</v>
      </c>
      <c r="Q13377" s="1" t="s">
        <v>754</v>
      </c>
      <c r="R13377" s="1"/>
      <c r="S13377" s="2"/>
      <c r="T13377">
        <v>13376</v>
      </c>
      <c r="U13377" s="1" t="s">
        <v>178</v>
      </c>
      <c r="V13377" s="1"/>
      <c r="W13377" s="2"/>
      <c r="X13377">
        <v>13376</v>
      </c>
      <c r="Y13377" s="1" t="s">
        <v>179</v>
      </c>
      <c r="Z13377" s="1"/>
      <c r="AA13377" s="2"/>
    </row>
    <row r="13378" spans="8:27">
      <c r="H13378">
        <v>13377</v>
      </c>
      <c r="I13378" s="1" t="s">
        <v>752</v>
      </c>
      <c r="J13378" s="1"/>
      <c r="K13378" s="2"/>
      <c r="L13378">
        <v>13377</v>
      </c>
      <c r="M13378" s="1" t="s">
        <v>753</v>
      </c>
      <c r="N13378" s="1"/>
      <c r="O13378" s="2"/>
      <c r="P13378">
        <v>13377</v>
      </c>
      <c r="Q13378" s="1" t="s">
        <v>754</v>
      </c>
      <c r="R13378" s="1"/>
      <c r="S13378" s="2"/>
      <c r="T13378">
        <v>13377</v>
      </c>
      <c r="U13378" s="1" t="s">
        <v>178</v>
      </c>
      <c r="V13378" s="1"/>
      <c r="W13378" s="2"/>
      <c r="X13378">
        <v>13377</v>
      </c>
      <c r="Y13378" s="1" t="s">
        <v>179</v>
      </c>
      <c r="Z13378" s="1"/>
      <c r="AA13378" s="2"/>
    </row>
    <row r="13379" spans="8:27">
      <c r="H13379">
        <v>13378</v>
      </c>
      <c r="I13379" s="1" t="s">
        <v>752</v>
      </c>
      <c r="J13379" s="1"/>
      <c r="K13379" s="2"/>
      <c r="L13379">
        <v>13378</v>
      </c>
      <c r="M13379" s="1" t="s">
        <v>753</v>
      </c>
      <c r="N13379" s="1"/>
      <c r="O13379" s="2"/>
      <c r="P13379">
        <v>13378</v>
      </c>
      <c r="Q13379" s="1" t="s">
        <v>754</v>
      </c>
      <c r="R13379" s="1"/>
      <c r="S13379" s="2"/>
      <c r="T13379">
        <v>13378</v>
      </c>
      <c r="U13379" s="1" t="s">
        <v>178</v>
      </c>
      <c r="V13379" s="1"/>
      <c r="W13379" s="2"/>
      <c r="X13379">
        <v>13378</v>
      </c>
      <c r="Y13379" s="1" t="s">
        <v>179</v>
      </c>
      <c r="Z13379" s="1"/>
      <c r="AA13379" s="2"/>
    </row>
    <row r="13380" spans="8:27">
      <c r="H13380">
        <v>13379</v>
      </c>
      <c r="I13380" s="1" t="s">
        <v>752</v>
      </c>
      <c r="J13380" s="1"/>
      <c r="K13380" s="2"/>
      <c r="L13380">
        <v>13379</v>
      </c>
      <c r="M13380" s="1" t="s">
        <v>753</v>
      </c>
      <c r="N13380" s="1"/>
      <c r="O13380" s="2"/>
      <c r="P13380">
        <v>13379</v>
      </c>
      <c r="Q13380" s="1" t="s">
        <v>754</v>
      </c>
      <c r="R13380" s="1"/>
      <c r="S13380" s="2"/>
      <c r="T13380">
        <v>13379</v>
      </c>
      <c r="U13380" s="1" t="s">
        <v>178</v>
      </c>
      <c r="V13380" s="1"/>
      <c r="W13380" s="2"/>
      <c r="X13380">
        <v>13379</v>
      </c>
      <c r="Y13380" s="1" t="s">
        <v>179</v>
      </c>
      <c r="Z13380" s="1"/>
      <c r="AA13380" s="2"/>
    </row>
    <row r="13381" spans="8:27">
      <c r="H13381">
        <v>13380</v>
      </c>
      <c r="I13381" s="1" t="s">
        <v>752</v>
      </c>
      <c r="J13381" s="1"/>
      <c r="K13381" s="2"/>
      <c r="L13381">
        <v>13380</v>
      </c>
      <c r="M13381" s="1" t="s">
        <v>753</v>
      </c>
      <c r="N13381" s="1"/>
      <c r="O13381" s="2"/>
      <c r="P13381">
        <v>13380</v>
      </c>
      <c r="Q13381" s="1" t="s">
        <v>754</v>
      </c>
      <c r="R13381" s="1"/>
      <c r="S13381" s="2"/>
      <c r="T13381">
        <v>13380</v>
      </c>
      <c r="U13381" s="1" t="s">
        <v>178</v>
      </c>
      <c r="V13381" s="1"/>
      <c r="W13381" s="2"/>
      <c r="X13381">
        <v>13380</v>
      </c>
      <c r="Y13381" s="1" t="s">
        <v>179</v>
      </c>
      <c r="Z13381" s="1"/>
      <c r="AA13381" s="2"/>
    </row>
    <row r="13382" spans="8:27">
      <c r="H13382">
        <v>13381</v>
      </c>
      <c r="I13382" s="1" t="s">
        <v>752</v>
      </c>
      <c r="J13382" s="1"/>
      <c r="K13382" s="2"/>
      <c r="L13382">
        <v>13381</v>
      </c>
      <c r="M13382" s="1" t="s">
        <v>753</v>
      </c>
      <c r="N13382" s="1"/>
      <c r="O13382" s="2"/>
      <c r="P13382">
        <v>13381</v>
      </c>
      <c r="Q13382" s="1" t="s">
        <v>754</v>
      </c>
      <c r="R13382" s="1"/>
      <c r="S13382" s="2"/>
      <c r="T13382">
        <v>13381</v>
      </c>
      <c r="U13382" s="1" t="s">
        <v>178</v>
      </c>
      <c r="V13382" s="1"/>
      <c r="W13382" s="2"/>
      <c r="X13382">
        <v>13381</v>
      </c>
      <c r="Y13382" s="1" t="s">
        <v>179</v>
      </c>
      <c r="Z13382" s="1"/>
      <c r="AA13382" s="2"/>
    </row>
    <row r="13383" spans="8:27">
      <c r="H13383">
        <v>13382</v>
      </c>
      <c r="I13383" s="1" t="s">
        <v>752</v>
      </c>
      <c r="J13383" s="1"/>
      <c r="K13383" s="2"/>
      <c r="L13383">
        <v>13382</v>
      </c>
      <c r="M13383" s="1" t="s">
        <v>753</v>
      </c>
      <c r="N13383" s="1"/>
      <c r="O13383" s="2"/>
      <c r="P13383">
        <v>13382</v>
      </c>
      <c r="Q13383" s="1" t="s">
        <v>754</v>
      </c>
      <c r="R13383" s="1"/>
      <c r="S13383" s="2"/>
      <c r="T13383">
        <v>13382</v>
      </c>
      <c r="U13383" s="1" t="s">
        <v>178</v>
      </c>
      <c r="V13383" s="1"/>
      <c r="W13383" s="2"/>
      <c r="X13383">
        <v>13382</v>
      </c>
      <c r="Y13383" s="1" t="s">
        <v>179</v>
      </c>
      <c r="Z13383" s="1"/>
      <c r="AA13383" s="2"/>
    </row>
    <row r="13384" spans="8:27">
      <c r="H13384">
        <v>13383</v>
      </c>
      <c r="I13384" s="1" t="s">
        <v>752</v>
      </c>
      <c r="J13384" s="1"/>
      <c r="K13384" s="2"/>
      <c r="L13384">
        <v>13383</v>
      </c>
      <c r="M13384" s="1" t="s">
        <v>753</v>
      </c>
      <c r="N13384" s="1"/>
      <c r="O13384" s="2"/>
      <c r="P13384">
        <v>13383</v>
      </c>
      <c r="Q13384" s="1" t="s">
        <v>754</v>
      </c>
      <c r="R13384" s="1"/>
      <c r="S13384" s="2"/>
      <c r="T13384">
        <v>13383</v>
      </c>
      <c r="U13384" s="1" t="s">
        <v>178</v>
      </c>
      <c r="V13384" s="1"/>
      <c r="W13384" s="2"/>
      <c r="X13384">
        <v>13383</v>
      </c>
      <c r="Y13384" s="1" t="s">
        <v>179</v>
      </c>
      <c r="Z13384" s="1"/>
      <c r="AA13384" s="2"/>
    </row>
    <row r="13385" spans="8:27">
      <c r="H13385">
        <v>13384</v>
      </c>
      <c r="I13385" s="1" t="s">
        <v>752</v>
      </c>
      <c r="J13385" s="1"/>
      <c r="K13385" s="2"/>
      <c r="L13385">
        <v>13384</v>
      </c>
      <c r="M13385" s="1" t="s">
        <v>753</v>
      </c>
      <c r="N13385" s="1"/>
      <c r="O13385" s="2"/>
      <c r="P13385">
        <v>13384</v>
      </c>
      <c r="Q13385" s="1" t="s">
        <v>754</v>
      </c>
      <c r="R13385" s="1"/>
      <c r="S13385" s="2"/>
      <c r="T13385">
        <v>13384</v>
      </c>
      <c r="U13385" s="1" t="s">
        <v>178</v>
      </c>
      <c r="V13385" s="1"/>
      <c r="W13385" s="2"/>
      <c r="X13385">
        <v>13384</v>
      </c>
      <c r="Y13385" s="1" t="s">
        <v>179</v>
      </c>
      <c r="Z13385" s="1"/>
      <c r="AA13385" s="2"/>
    </row>
    <row r="13386" spans="8:27">
      <c r="H13386">
        <v>13385</v>
      </c>
      <c r="I13386" s="1" t="s">
        <v>752</v>
      </c>
      <c r="J13386" s="1"/>
      <c r="K13386" s="2"/>
      <c r="L13386">
        <v>13385</v>
      </c>
      <c r="M13386" s="1" t="s">
        <v>753</v>
      </c>
      <c r="N13386" s="1"/>
      <c r="O13386" s="2"/>
      <c r="P13386">
        <v>13385</v>
      </c>
      <c r="Q13386" s="1" t="s">
        <v>754</v>
      </c>
      <c r="R13386" s="1"/>
      <c r="S13386" s="2"/>
      <c r="T13386">
        <v>13385</v>
      </c>
      <c r="U13386" s="1" t="s">
        <v>178</v>
      </c>
      <c r="V13386" s="1"/>
      <c r="W13386" s="2"/>
      <c r="X13386">
        <v>13385</v>
      </c>
      <c r="Y13386" s="1" t="s">
        <v>179</v>
      </c>
      <c r="Z13386" s="1"/>
      <c r="AA13386" s="2"/>
    </row>
    <row r="13387" spans="8:27">
      <c r="H13387">
        <v>13386</v>
      </c>
      <c r="I13387" s="1" t="s">
        <v>752</v>
      </c>
      <c r="J13387" s="1"/>
      <c r="K13387" s="2"/>
      <c r="L13387">
        <v>13386</v>
      </c>
      <c r="M13387" s="1" t="s">
        <v>753</v>
      </c>
      <c r="N13387" s="1"/>
      <c r="O13387" s="2"/>
      <c r="P13387">
        <v>13386</v>
      </c>
      <c r="Q13387" s="1" t="s">
        <v>754</v>
      </c>
      <c r="R13387" s="1"/>
      <c r="S13387" s="2"/>
      <c r="T13387">
        <v>13386</v>
      </c>
      <c r="U13387" s="1" t="s">
        <v>178</v>
      </c>
      <c r="V13387" s="1"/>
      <c r="W13387" s="2"/>
      <c r="X13387">
        <v>13386</v>
      </c>
      <c r="Y13387" s="1" t="s">
        <v>179</v>
      </c>
      <c r="Z13387" s="1"/>
      <c r="AA13387" s="2"/>
    </row>
    <row r="13388" spans="8:27">
      <c r="H13388">
        <v>13387</v>
      </c>
      <c r="I13388" s="1" t="s">
        <v>752</v>
      </c>
      <c r="J13388" s="1"/>
      <c r="K13388" s="2"/>
      <c r="L13388">
        <v>13387</v>
      </c>
      <c r="M13388" s="1" t="s">
        <v>753</v>
      </c>
      <c r="N13388" s="1"/>
      <c r="O13388" s="2"/>
      <c r="P13388">
        <v>13387</v>
      </c>
      <c r="Q13388" s="1" t="s">
        <v>754</v>
      </c>
      <c r="R13388" s="1"/>
      <c r="S13388" s="2"/>
      <c r="T13388">
        <v>13387</v>
      </c>
      <c r="U13388" s="1" t="s">
        <v>178</v>
      </c>
      <c r="V13388" s="1"/>
      <c r="W13388" s="2"/>
      <c r="X13388">
        <v>13387</v>
      </c>
      <c r="Y13388" s="1" t="s">
        <v>179</v>
      </c>
      <c r="Z13388" s="1"/>
      <c r="AA13388" s="2"/>
    </row>
    <row r="13389" spans="8:27">
      <c r="H13389">
        <v>13388</v>
      </c>
      <c r="I13389" s="1" t="s">
        <v>752</v>
      </c>
      <c r="J13389" s="1"/>
      <c r="K13389" s="2"/>
      <c r="L13389">
        <v>13388</v>
      </c>
      <c r="M13389" s="1" t="s">
        <v>753</v>
      </c>
      <c r="N13389" s="1"/>
      <c r="O13389" s="2"/>
      <c r="P13389">
        <v>13388</v>
      </c>
      <c r="Q13389" s="1" t="s">
        <v>754</v>
      </c>
      <c r="R13389" s="1"/>
      <c r="S13389" s="2"/>
      <c r="T13389">
        <v>13388</v>
      </c>
      <c r="U13389" s="1" t="s">
        <v>178</v>
      </c>
      <c r="V13389" s="1"/>
      <c r="W13389" s="2"/>
      <c r="X13389">
        <v>13388</v>
      </c>
      <c r="Y13389" s="1" t="s">
        <v>179</v>
      </c>
      <c r="Z13389" s="1"/>
      <c r="AA13389" s="2"/>
    </row>
    <row r="13390" spans="8:27">
      <c r="H13390">
        <v>13389</v>
      </c>
      <c r="I13390" s="1" t="s">
        <v>752</v>
      </c>
      <c r="J13390" s="1"/>
      <c r="K13390" s="2"/>
      <c r="L13390">
        <v>13389</v>
      </c>
      <c r="M13390" s="1" t="s">
        <v>753</v>
      </c>
      <c r="N13390" s="1"/>
      <c r="O13390" s="2"/>
      <c r="P13390">
        <v>13389</v>
      </c>
      <c r="Q13390" s="1" t="s">
        <v>754</v>
      </c>
      <c r="R13390" s="1"/>
      <c r="S13390" s="2"/>
      <c r="T13390">
        <v>13389</v>
      </c>
      <c r="U13390" s="1" t="s">
        <v>178</v>
      </c>
      <c r="V13390" s="1"/>
      <c r="W13390" s="2"/>
      <c r="X13390">
        <v>13389</v>
      </c>
      <c r="Y13390" s="1" t="s">
        <v>179</v>
      </c>
      <c r="Z13390" s="1"/>
      <c r="AA13390" s="2"/>
    </row>
    <row r="13391" spans="8:27">
      <c r="H13391">
        <v>13390</v>
      </c>
      <c r="I13391" s="1" t="s">
        <v>752</v>
      </c>
      <c r="J13391" s="1"/>
      <c r="K13391" s="2"/>
      <c r="L13391">
        <v>13390</v>
      </c>
      <c r="M13391" s="1" t="s">
        <v>753</v>
      </c>
      <c r="N13391" s="1"/>
      <c r="O13391" s="2"/>
      <c r="P13391">
        <v>13390</v>
      </c>
      <c r="Q13391" s="1" t="s">
        <v>754</v>
      </c>
      <c r="R13391" s="1"/>
      <c r="S13391" s="2"/>
      <c r="T13391">
        <v>13390</v>
      </c>
      <c r="U13391" s="1" t="s">
        <v>178</v>
      </c>
      <c r="V13391" s="1"/>
      <c r="W13391" s="2"/>
      <c r="X13391">
        <v>13390</v>
      </c>
      <c r="Y13391" s="1" t="s">
        <v>179</v>
      </c>
      <c r="Z13391" s="1"/>
      <c r="AA13391" s="2"/>
    </row>
    <row r="13392" spans="8:27">
      <c r="H13392">
        <v>13391</v>
      </c>
      <c r="I13392" s="1" t="s">
        <v>752</v>
      </c>
      <c r="J13392" s="1"/>
      <c r="K13392" s="2"/>
      <c r="L13392">
        <v>13391</v>
      </c>
      <c r="M13392" s="1" t="s">
        <v>753</v>
      </c>
      <c r="N13392" s="1"/>
      <c r="O13392" s="2"/>
      <c r="P13392">
        <v>13391</v>
      </c>
      <c r="Q13392" s="1" t="s">
        <v>754</v>
      </c>
      <c r="R13392" s="1"/>
      <c r="S13392" s="2"/>
      <c r="T13392">
        <v>13391</v>
      </c>
      <c r="U13392" s="1" t="s">
        <v>178</v>
      </c>
      <c r="V13392" s="1"/>
      <c r="W13392" s="2"/>
      <c r="X13392">
        <v>13391</v>
      </c>
      <c r="Y13392" s="1" t="s">
        <v>179</v>
      </c>
      <c r="Z13392" s="1"/>
      <c r="AA13392" s="2"/>
    </row>
    <row r="13393" spans="8:27">
      <c r="H13393">
        <v>13392</v>
      </c>
      <c r="I13393" s="1" t="s">
        <v>752</v>
      </c>
      <c r="J13393" s="1"/>
      <c r="K13393" s="2"/>
      <c r="L13393">
        <v>13392</v>
      </c>
      <c r="M13393" s="1" t="s">
        <v>753</v>
      </c>
      <c r="N13393" s="1"/>
      <c r="O13393" s="2"/>
      <c r="P13393">
        <v>13392</v>
      </c>
      <c r="Q13393" s="1" t="s">
        <v>754</v>
      </c>
      <c r="R13393" s="1"/>
      <c r="S13393" s="2"/>
      <c r="T13393">
        <v>13392</v>
      </c>
      <c r="U13393" s="1" t="s">
        <v>178</v>
      </c>
      <c r="V13393" s="1"/>
      <c r="W13393" s="2"/>
      <c r="X13393">
        <v>13392</v>
      </c>
      <c r="Y13393" s="1" t="s">
        <v>179</v>
      </c>
      <c r="Z13393" s="1"/>
      <c r="AA13393" s="2"/>
    </row>
    <row r="13394" spans="8:27">
      <c r="H13394">
        <v>13393</v>
      </c>
      <c r="I13394" s="1" t="s">
        <v>752</v>
      </c>
      <c r="J13394" s="1"/>
      <c r="K13394" s="2"/>
      <c r="L13394">
        <v>13393</v>
      </c>
      <c r="M13394" s="1" t="s">
        <v>753</v>
      </c>
      <c r="N13394" s="1"/>
      <c r="O13394" s="2"/>
      <c r="P13394">
        <v>13393</v>
      </c>
      <c r="Q13394" s="1" t="s">
        <v>754</v>
      </c>
      <c r="R13394" s="1"/>
      <c r="S13394" s="2"/>
      <c r="T13394">
        <v>13393</v>
      </c>
      <c r="U13394" s="1" t="s">
        <v>178</v>
      </c>
      <c r="V13394" s="1"/>
      <c r="W13394" s="2"/>
      <c r="X13394">
        <v>13393</v>
      </c>
      <c r="Y13394" s="1" t="s">
        <v>179</v>
      </c>
      <c r="Z13394" s="1"/>
      <c r="AA13394" s="2"/>
    </row>
    <row r="13395" spans="8:27">
      <c r="H13395">
        <v>13394</v>
      </c>
      <c r="I13395" s="1" t="s">
        <v>752</v>
      </c>
      <c r="J13395" s="1"/>
      <c r="K13395" s="2"/>
      <c r="L13395">
        <v>13394</v>
      </c>
      <c r="M13395" s="1" t="s">
        <v>753</v>
      </c>
      <c r="N13395" s="1"/>
      <c r="O13395" s="2"/>
      <c r="P13395">
        <v>13394</v>
      </c>
      <c r="Q13395" s="1" t="s">
        <v>754</v>
      </c>
      <c r="R13395" s="1"/>
      <c r="S13395" s="2"/>
      <c r="T13395">
        <v>13394</v>
      </c>
      <c r="U13395" s="1" t="s">
        <v>178</v>
      </c>
      <c r="V13395" s="1"/>
      <c r="W13395" s="2"/>
      <c r="X13395">
        <v>13394</v>
      </c>
      <c r="Y13395" s="1" t="s">
        <v>179</v>
      </c>
      <c r="Z13395" s="1"/>
      <c r="AA13395" s="2"/>
    </row>
    <row r="13396" spans="8:27">
      <c r="H13396">
        <v>13395</v>
      </c>
      <c r="I13396" s="1" t="s">
        <v>752</v>
      </c>
      <c r="J13396" s="1"/>
      <c r="K13396" s="2"/>
      <c r="L13396">
        <v>13395</v>
      </c>
      <c r="M13396" s="1" t="s">
        <v>753</v>
      </c>
      <c r="N13396" s="1"/>
      <c r="O13396" s="2"/>
      <c r="P13396">
        <v>13395</v>
      </c>
      <c r="Q13396" s="1" t="s">
        <v>754</v>
      </c>
      <c r="R13396" s="1"/>
      <c r="S13396" s="2"/>
      <c r="T13396">
        <v>13395</v>
      </c>
      <c r="U13396" s="1" t="s">
        <v>178</v>
      </c>
      <c r="V13396" s="1"/>
      <c r="W13396" s="2"/>
      <c r="X13396">
        <v>13395</v>
      </c>
      <c r="Y13396" s="1" t="s">
        <v>179</v>
      </c>
      <c r="Z13396" s="1"/>
      <c r="AA13396" s="2"/>
    </row>
    <row r="13397" spans="8:27">
      <c r="H13397">
        <v>13396</v>
      </c>
      <c r="I13397" s="1" t="s">
        <v>752</v>
      </c>
      <c r="J13397" s="1"/>
      <c r="K13397" s="2"/>
      <c r="L13397">
        <v>13396</v>
      </c>
      <c r="M13397" s="1" t="s">
        <v>753</v>
      </c>
      <c r="N13397" s="1"/>
      <c r="O13397" s="2"/>
      <c r="P13397">
        <v>13396</v>
      </c>
      <c r="Q13397" s="1" t="s">
        <v>754</v>
      </c>
      <c r="R13397" s="1"/>
      <c r="S13397" s="2"/>
      <c r="T13397">
        <v>13396</v>
      </c>
      <c r="U13397" s="1" t="s">
        <v>178</v>
      </c>
      <c r="V13397" s="1"/>
      <c r="W13397" s="2"/>
      <c r="X13397">
        <v>13396</v>
      </c>
      <c r="Y13397" s="1" t="s">
        <v>179</v>
      </c>
      <c r="Z13397" s="1"/>
      <c r="AA13397" s="2"/>
    </row>
    <row r="13398" spans="8:27">
      <c r="H13398">
        <v>13397</v>
      </c>
      <c r="I13398" s="1" t="s">
        <v>752</v>
      </c>
      <c r="J13398" s="1"/>
      <c r="K13398" s="2"/>
      <c r="L13398">
        <v>13397</v>
      </c>
      <c r="M13398" s="1" t="s">
        <v>753</v>
      </c>
      <c r="N13398" s="1"/>
      <c r="O13398" s="2"/>
      <c r="P13398">
        <v>13397</v>
      </c>
      <c r="Q13398" s="1" t="s">
        <v>754</v>
      </c>
      <c r="R13398" s="1"/>
      <c r="S13398" s="2"/>
      <c r="T13398">
        <v>13397</v>
      </c>
      <c r="U13398" s="1" t="s">
        <v>178</v>
      </c>
      <c r="V13398" s="1"/>
      <c r="W13398" s="2"/>
      <c r="X13398">
        <v>13397</v>
      </c>
      <c r="Y13398" s="1" t="s">
        <v>179</v>
      </c>
      <c r="Z13398" s="1"/>
      <c r="AA13398" s="2"/>
    </row>
    <row r="13399" spans="8:27">
      <c r="H13399">
        <v>13398</v>
      </c>
      <c r="I13399" s="1" t="s">
        <v>752</v>
      </c>
      <c r="J13399" s="1"/>
      <c r="K13399" s="2"/>
      <c r="L13399">
        <v>13398</v>
      </c>
      <c r="M13399" s="1" t="s">
        <v>753</v>
      </c>
      <c r="N13399" s="1"/>
      <c r="O13399" s="2"/>
      <c r="P13399">
        <v>13398</v>
      </c>
      <c r="Q13399" s="1" t="s">
        <v>754</v>
      </c>
      <c r="R13399" s="1"/>
      <c r="S13399" s="2"/>
      <c r="T13399">
        <v>13398</v>
      </c>
      <c r="U13399" s="1" t="s">
        <v>178</v>
      </c>
      <c r="V13399" s="1"/>
      <c r="W13399" s="2"/>
      <c r="X13399">
        <v>13398</v>
      </c>
      <c r="Y13399" s="1" t="s">
        <v>179</v>
      </c>
      <c r="Z13399" s="1"/>
      <c r="AA13399" s="2"/>
    </row>
    <row r="13400" spans="8:27">
      <c r="H13400">
        <v>13399</v>
      </c>
      <c r="I13400" s="1" t="s">
        <v>752</v>
      </c>
      <c r="J13400" s="1"/>
      <c r="K13400" s="2"/>
      <c r="L13400">
        <v>13399</v>
      </c>
      <c r="M13400" s="1" t="s">
        <v>753</v>
      </c>
      <c r="N13400" s="1"/>
      <c r="O13400" s="2"/>
      <c r="P13400">
        <v>13399</v>
      </c>
      <c r="Q13400" s="1" t="s">
        <v>754</v>
      </c>
      <c r="R13400" s="1"/>
      <c r="S13400" s="2"/>
      <c r="T13400">
        <v>13399</v>
      </c>
      <c r="U13400" s="1" t="s">
        <v>178</v>
      </c>
      <c r="V13400" s="1"/>
      <c r="W13400" s="2"/>
      <c r="X13400">
        <v>13399</v>
      </c>
      <c r="Y13400" s="1" t="s">
        <v>179</v>
      </c>
      <c r="Z13400" s="1"/>
      <c r="AA13400" s="2"/>
    </row>
    <row r="13401" spans="8:27">
      <c r="H13401">
        <v>13400</v>
      </c>
      <c r="I13401" s="1" t="s">
        <v>752</v>
      </c>
      <c r="J13401" s="1"/>
      <c r="K13401" s="2"/>
      <c r="L13401">
        <v>13400</v>
      </c>
      <c r="M13401" s="1" t="s">
        <v>753</v>
      </c>
      <c r="N13401" s="1"/>
      <c r="O13401" s="2"/>
      <c r="P13401">
        <v>13400</v>
      </c>
      <c r="Q13401" s="1" t="s">
        <v>754</v>
      </c>
      <c r="R13401" s="1"/>
      <c r="S13401" s="2"/>
      <c r="T13401">
        <v>13400</v>
      </c>
      <c r="U13401" s="1" t="s">
        <v>178</v>
      </c>
      <c r="V13401" s="1"/>
      <c r="W13401" s="2"/>
      <c r="X13401">
        <v>13400</v>
      </c>
      <c r="Y13401" s="1" t="s">
        <v>179</v>
      </c>
      <c r="Z13401" s="1"/>
      <c r="AA13401" s="2"/>
    </row>
    <row r="13402" spans="8:27">
      <c r="H13402">
        <v>13401</v>
      </c>
      <c r="I13402" s="1" t="s">
        <v>752</v>
      </c>
      <c r="J13402" s="1"/>
      <c r="K13402" s="2"/>
      <c r="L13402">
        <v>13401</v>
      </c>
      <c r="M13402" s="1" t="s">
        <v>753</v>
      </c>
      <c r="N13402" s="1"/>
      <c r="O13402" s="2"/>
      <c r="P13402">
        <v>13401</v>
      </c>
      <c r="Q13402" s="1" t="s">
        <v>754</v>
      </c>
      <c r="R13402" s="1"/>
      <c r="S13402" s="2"/>
      <c r="T13402">
        <v>13401</v>
      </c>
      <c r="U13402" s="1" t="s">
        <v>178</v>
      </c>
      <c r="V13402" s="1"/>
      <c r="W13402" s="2"/>
      <c r="X13402">
        <v>13401</v>
      </c>
      <c r="Y13402" s="1" t="s">
        <v>179</v>
      </c>
      <c r="Z13402" s="1"/>
      <c r="AA13402" s="2"/>
    </row>
    <row r="13403" spans="8:27">
      <c r="H13403">
        <v>13402</v>
      </c>
      <c r="I13403" s="1" t="s">
        <v>752</v>
      </c>
      <c r="J13403" s="1"/>
      <c r="K13403" s="2"/>
      <c r="L13403">
        <v>13402</v>
      </c>
      <c r="M13403" s="1" t="s">
        <v>753</v>
      </c>
      <c r="N13403" s="1"/>
      <c r="O13403" s="2"/>
      <c r="P13403">
        <v>13402</v>
      </c>
      <c r="Q13403" s="1" t="s">
        <v>754</v>
      </c>
      <c r="R13403" s="1"/>
      <c r="S13403" s="2"/>
      <c r="T13403">
        <v>13402</v>
      </c>
      <c r="U13403" s="1" t="s">
        <v>178</v>
      </c>
      <c r="V13403" s="1"/>
      <c r="W13403" s="2"/>
      <c r="X13403">
        <v>13402</v>
      </c>
      <c r="Y13403" s="1" t="s">
        <v>179</v>
      </c>
      <c r="Z13403" s="1"/>
      <c r="AA13403" s="2"/>
    </row>
    <row r="13404" spans="8:27">
      <c r="H13404">
        <v>13403</v>
      </c>
      <c r="I13404" s="1" t="s">
        <v>752</v>
      </c>
      <c r="J13404" s="1"/>
      <c r="K13404" s="2"/>
      <c r="L13404">
        <v>13403</v>
      </c>
      <c r="M13404" s="1" t="s">
        <v>753</v>
      </c>
      <c r="N13404" s="1"/>
      <c r="O13404" s="2"/>
      <c r="P13404">
        <v>13403</v>
      </c>
      <c r="Q13404" s="1" t="s">
        <v>754</v>
      </c>
      <c r="R13404" s="1"/>
      <c r="S13404" s="2"/>
      <c r="T13404">
        <v>13403</v>
      </c>
      <c r="U13404" s="1" t="s">
        <v>178</v>
      </c>
      <c r="V13404" s="1"/>
      <c r="W13404" s="2"/>
      <c r="X13404">
        <v>13403</v>
      </c>
      <c r="Y13404" s="1" t="s">
        <v>179</v>
      </c>
      <c r="Z13404" s="1"/>
      <c r="AA13404" s="2"/>
    </row>
    <row r="13405" spans="8:27">
      <c r="H13405">
        <v>13404</v>
      </c>
      <c r="I13405" s="1" t="s">
        <v>752</v>
      </c>
      <c r="J13405" s="1"/>
      <c r="K13405" s="2"/>
      <c r="L13405">
        <v>13404</v>
      </c>
      <c r="M13405" s="1" t="s">
        <v>753</v>
      </c>
      <c r="N13405" s="1"/>
      <c r="O13405" s="2"/>
      <c r="P13405">
        <v>13404</v>
      </c>
      <c r="Q13405" s="1" t="s">
        <v>754</v>
      </c>
      <c r="R13405" s="1"/>
      <c r="S13405" s="2"/>
      <c r="T13405">
        <v>13404</v>
      </c>
      <c r="U13405" s="1" t="s">
        <v>178</v>
      </c>
      <c r="V13405" s="1"/>
      <c r="W13405" s="2"/>
      <c r="X13405">
        <v>13404</v>
      </c>
      <c r="Y13405" s="1" t="s">
        <v>179</v>
      </c>
      <c r="Z13405" s="1"/>
      <c r="AA13405" s="2"/>
    </row>
    <row r="13406" spans="8:27">
      <c r="H13406">
        <v>13405</v>
      </c>
      <c r="I13406" s="1" t="s">
        <v>752</v>
      </c>
      <c r="J13406" s="1"/>
      <c r="K13406" s="2"/>
      <c r="L13406">
        <v>13405</v>
      </c>
      <c r="M13406" s="1" t="s">
        <v>753</v>
      </c>
      <c r="N13406" s="1"/>
      <c r="O13406" s="2"/>
      <c r="P13406">
        <v>13405</v>
      </c>
      <c r="Q13406" s="1" t="s">
        <v>754</v>
      </c>
      <c r="R13406" s="1"/>
      <c r="S13406" s="2"/>
      <c r="T13406">
        <v>13405</v>
      </c>
      <c r="U13406" s="1" t="s">
        <v>178</v>
      </c>
      <c r="V13406" s="1"/>
      <c r="W13406" s="2"/>
      <c r="X13406">
        <v>13405</v>
      </c>
      <c r="Y13406" s="1" t="s">
        <v>179</v>
      </c>
      <c r="Z13406" s="1"/>
      <c r="AA13406" s="2"/>
    </row>
    <row r="13407" spans="8:27">
      <c r="H13407">
        <v>13406</v>
      </c>
      <c r="I13407" s="1" t="s">
        <v>752</v>
      </c>
      <c r="J13407" s="1"/>
      <c r="K13407" s="2"/>
      <c r="L13407">
        <v>13406</v>
      </c>
      <c r="M13407" s="1" t="s">
        <v>753</v>
      </c>
      <c r="N13407" s="1"/>
      <c r="O13407" s="2"/>
      <c r="P13407">
        <v>13406</v>
      </c>
      <c r="Q13407" s="1" t="s">
        <v>754</v>
      </c>
      <c r="R13407" s="1"/>
      <c r="S13407" s="2"/>
      <c r="T13407">
        <v>13406</v>
      </c>
      <c r="U13407" s="1" t="s">
        <v>178</v>
      </c>
      <c r="V13407" s="1"/>
      <c r="W13407" s="2"/>
      <c r="X13407">
        <v>13406</v>
      </c>
      <c r="Y13407" s="1" t="s">
        <v>179</v>
      </c>
      <c r="Z13407" s="1"/>
      <c r="AA13407" s="2"/>
    </row>
    <row r="13408" spans="8:27">
      <c r="H13408">
        <v>13407</v>
      </c>
      <c r="I13408" s="1" t="s">
        <v>752</v>
      </c>
      <c r="J13408" s="1"/>
      <c r="K13408" s="2"/>
      <c r="L13408">
        <v>13407</v>
      </c>
      <c r="M13408" s="1" t="s">
        <v>753</v>
      </c>
      <c r="N13408" s="1"/>
      <c r="O13408" s="2"/>
      <c r="P13408">
        <v>13407</v>
      </c>
      <c r="Q13408" s="1" t="s">
        <v>754</v>
      </c>
      <c r="R13408" s="1"/>
      <c r="S13408" s="2"/>
      <c r="T13408">
        <v>13407</v>
      </c>
      <c r="U13408" s="1" t="s">
        <v>178</v>
      </c>
      <c r="V13408" s="1"/>
      <c r="W13408" s="2"/>
      <c r="X13408">
        <v>13407</v>
      </c>
      <c r="Y13408" s="1" t="s">
        <v>179</v>
      </c>
      <c r="Z13408" s="1"/>
      <c r="AA13408" s="2"/>
    </row>
    <row r="13409" spans="8:27">
      <c r="H13409">
        <v>13408</v>
      </c>
      <c r="I13409" s="1" t="s">
        <v>752</v>
      </c>
      <c r="J13409" s="1"/>
      <c r="K13409" s="2"/>
      <c r="L13409">
        <v>13408</v>
      </c>
      <c r="M13409" s="1" t="s">
        <v>753</v>
      </c>
      <c r="N13409" s="1"/>
      <c r="O13409" s="2"/>
      <c r="P13409">
        <v>13408</v>
      </c>
      <c r="Q13409" s="1" t="s">
        <v>754</v>
      </c>
      <c r="R13409" s="1"/>
      <c r="S13409" s="2"/>
      <c r="T13409">
        <v>13408</v>
      </c>
      <c r="U13409" s="1" t="s">
        <v>178</v>
      </c>
      <c r="V13409" s="1"/>
      <c r="W13409" s="2"/>
      <c r="X13409">
        <v>13408</v>
      </c>
      <c r="Y13409" s="1" t="s">
        <v>179</v>
      </c>
      <c r="Z13409" s="1"/>
      <c r="AA13409" s="2"/>
    </row>
    <row r="13410" spans="8:27">
      <c r="H13410">
        <v>13409</v>
      </c>
      <c r="I13410" s="1" t="s">
        <v>752</v>
      </c>
      <c r="J13410" s="1"/>
      <c r="K13410" s="2"/>
      <c r="L13410">
        <v>13409</v>
      </c>
      <c r="M13410" s="1" t="s">
        <v>753</v>
      </c>
      <c r="N13410" s="1"/>
      <c r="O13410" s="2"/>
      <c r="P13410">
        <v>13409</v>
      </c>
      <c r="Q13410" s="1" t="s">
        <v>754</v>
      </c>
      <c r="R13410" s="1"/>
      <c r="S13410" s="2"/>
      <c r="T13410">
        <v>13409</v>
      </c>
      <c r="U13410" s="1" t="s">
        <v>178</v>
      </c>
      <c r="V13410" s="1"/>
      <c r="W13410" s="2"/>
      <c r="X13410">
        <v>13409</v>
      </c>
      <c r="Y13410" s="1" t="s">
        <v>179</v>
      </c>
      <c r="Z13410" s="1"/>
      <c r="AA13410" s="2"/>
    </row>
    <row r="13411" spans="8:27">
      <c r="H13411">
        <v>13410</v>
      </c>
      <c r="I13411" s="1" t="s">
        <v>752</v>
      </c>
      <c r="J13411" s="1"/>
      <c r="K13411" s="2"/>
      <c r="L13411">
        <v>13410</v>
      </c>
      <c r="M13411" s="1" t="s">
        <v>753</v>
      </c>
      <c r="N13411" s="1"/>
      <c r="O13411" s="2"/>
      <c r="P13411">
        <v>13410</v>
      </c>
      <c r="Q13411" s="1" t="s">
        <v>754</v>
      </c>
      <c r="R13411" s="1"/>
      <c r="S13411" s="2"/>
      <c r="T13411">
        <v>13410</v>
      </c>
      <c r="U13411" s="1" t="s">
        <v>178</v>
      </c>
      <c r="V13411" s="1"/>
      <c r="W13411" s="2"/>
      <c r="X13411">
        <v>13410</v>
      </c>
      <c r="Y13411" s="1" t="s">
        <v>179</v>
      </c>
      <c r="Z13411" s="1"/>
      <c r="AA13411" s="2"/>
    </row>
    <row r="13412" spans="8:27">
      <c r="H13412">
        <v>13411</v>
      </c>
      <c r="I13412" s="1" t="s">
        <v>752</v>
      </c>
      <c r="J13412" s="1"/>
      <c r="K13412" s="2"/>
      <c r="L13412">
        <v>13411</v>
      </c>
      <c r="M13412" s="1" t="s">
        <v>753</v>
      </c>
      <c r="N13412" s="1"/>
      <c r="O13412" s="2"/>
      <c r="P13412">
        <v>13411</v>
      </c>
      <c r="Q13412" s="1" t="s">
        <v>754</v>
      </c>
      <c r="R13412" s="1"/>
      <c r="S13412" s="2"/>
      <c r="T13412">
        <v>13411</v>
      </c>
      <c r="U13412" s="1" t="s">
        <v>178</v>
      </c>
      <c r="V13412" s="1"/>
      <c r="W13412" s="2"/>
      <c r="X13412">
        <v>13411</v>
      </c>
      <c r="Y13412" s="1" t="s">
        <v>179</v>
      </c>
      <c r="Z13412" s="1"/>
      <c r="AA13412" s="2"/>
    </row>
    <row r="13413" spans="8:27">
      <c r="H13413">
        <v>13412</v>
      </c>
      <c r="I13413" s="1" t="s">
        <v>752</v>
      </c>
      <c r="J13413" s="1"/>
      <c r="K13413" s="2"/>
      <c r="L13413">
        <v>13412</v>
      </c>
      <c r="M13413" s="1" t="s">
        <v>753</v>
      </c>
      <c r="N13413" s="1"/>
      <c r="O13413" s="2"/>
      <c r="P13413">
        <v>13412</v>
      </c>
      <c r="Q13413" s="1" t="s">
        <v>754</v>
      </c>
      <c r="R13413" s="1"/>
      <c r="S13413" s="2"/>
      <c r="T13413">
        <v>13412</v>
      </c>
      <c r="U13413" s="1" t="s">
        <v>178</v>
      </c>
      <c r="V13413" s="1"/>
      <c r="W13413" s="2"/>
      <c r="X13413">
        <v>13412</v>
      </c>
      <c r="Y13413" s="1" t="s">
        <v>179</v>
      </c>
      <c r="Z13413" s="1"/>
      <c r="AA13413" s="2"/>
    </row>
    <row r="13414" spans="8:27">
      <c r="H13414">
        <v>13413</v>
      </c>
      <c r="I13414" s="1" t="s">
        <v>752</v>
      </c>
      <c r="J13414" s="1"/>
      <c r="K13414" s="2"/>
      <c r="L13414">
        <v>13413</v>
      </c>
      <c r="M13414" s="1" t="s">
        <v>753</v>
      </c>
      <c r="N13414" s="1"/>
      <c r="O13414" s="2"/>
      <c r="P13414">
        <v>13413</v>
      </c>
      <c r="Q13414" s="1" t="s">
        <v>754</v>
      </c>
      <c r="R13414" s="1"/>
      <c r="S13414" s="2"/>
      <c r="T13414">
        <v>13413</v>
      </c>
      <c r="U13414" s="1" t="s">
        <v>178</v>
      </c>
      <c r="V13414" s="1"/>
      <c r="W13414" s="2"/>
      <c r="X13414">
        <v>13413</v>
      </c>
      <c r="Y13414" s="1" t="s">
        <v>179</v>
      </c>
      <c r="Z13414" s="1"/>
      <c r="AA13414" s="2"/>
    </row>
    <row r="13415" spans="8:27">
      <c r="H13415">
        <v>13414</v>
      </c>
      <c r="I13415" s="1" t="s">
        <v>752</v>
      </c>
      <c r="J13415" s="1"/>
      <c r="K13415" s="2"/>
      <c r="L13415">
        <v>13414</v>
      </c>
      <c r="M13415" s="1" t="s">
        <v>753</v>
      </c>
      <c r="N13415" s="1"/>
      <c r="O13415" s="2"/>
      <c r="P13415">
        <v>13414</v>
      </c>
      <c r="Q13415" s="1" t="s">
        <v>754</v>
      </c>
      <c r="R13415" s="1"/>
      <c r="S13415" s="2"/>
      <c r="T13415">
        <v>13414</v>
      </c>
      <c r="U13415" s="1" t="s">
        <v>178</v>
      </c>
      <c r="V13415" s="1"/>
      <c r="W13415" s="2"/>
      <c r="X13415">
        <v>13414</v>
      </c>
      <c r="Y13415" s="1" t="s">
        <v>179</v>
      </c>
      <c r="Z13415" s="1"/>
      <c r="AA13415" s="2"/>
    </row>
    <row r="13416" spans="8:27">
      <c r="H13416">
        <v>13415</v>
      </c>
      <c r="I13416" s="1" t="s">
        <v>752</v>
      </c>
      <c r="J13416" s="1"/>
      <c r="K13416" s="2"/>
      <c r="L13416">
        <v>13415</v>
      </c>
      <c r="M13416" s="1" t="s">
        <v>753</v>
      </c>
      <c r="N13416" s="1"/>
      <c r="O13416" s="2"/>
      <c r="P13416">
        <v>13415</v>
      </c>
      <c r="Q13416" s="1" t="s">
        <v>754</v>
      </c>
      <c r="R13416" s="1"/>
      <c r="S13416" s="2"/>
      <c r="T13416">
        <v>13415</v>
      </c>
      <c r="U13416" s="1" t="s">
        <v>178</v>
      </c>
      <c r="V13416" s="1"/>
      <c r="W13416" s="2"/>
      <c r="X13416">
        <v>13415</v>
      </c>
      <c r="Y13416" s="1" t="s">
        <v>179</v>
      </c>
      <c r="Z13416" s="1"/>
      <c r="AA13416" s="2"/>
    </row>
    <row r="13417" spans="8:27">
      <c r="H13417">
        <v>13416</v>
      </c>
      <c r="I13417" s="1" t="s">
        <v>752</v>
      </c>
      <c r="J13417" s="1"/>
      <c r="K13417" s="2"/>
      <c r="L13417">
        <v>13416</v>
      </c>
      <c r="M13417" s="1" t="s">
        <v>753</v>
      </c>
      <c r="N13417" s="1"/>
      <c r="O13417" s="2"/>
      <c r="P13417">
        <v>13416</v>
      </c>
      <c r="Q13417" s="1" t="s">
        <v>754</v>
      </c>
      <c r="R13417" s="1"/>
      <c r="S13417" s="2"/>
      <c r="T13417">
        <v>13416</v>
      </c>
      <c r="U13417" s="1" t="s">
        <v>178</v>
      </c>
      <c r="V13417" s="1"/>
      <c r="W13417" s="2"/>
      <c r="X13417">
        <v>13416</v>
      </c>
      <c r="Y13417" s="1" t="s">
        <v>179</v>
      </c>
      <c r="Z13417" s="1"/>
      <c r="AA13417" s="2"/>
    </row>
    <row r="13418" spans="8:27">
      <c r="H13418">
        <v>13417</v>
      </c>
      <c r="I13418" s="1" t="s">
        <v>752</v>
      </c>
      <c r="J13418" s="1"/>
      <c r="K13418" s="2"/>
      <c r="L13418">
        <v>13417</v>
      </c>
      <c r="M13418" s="1" t="s">
        <v>753</v>
      </c>
      <c r="N13418" s="1"/>
      <c r="O13418" s="2"/>
      <c r="P13418">
        <v>13417</v>
      </c>
      <c r="Q13418" s="1" t="s">
        <v>754</v>
      </c>
      <c r="R13418" s="1"/>
      <c r="S13418" s="2"/>
      <c r="T13418">
        <v>13417</v>
      </c>
      <c r="U13418" s="1" t="s">
        <v>178</v>
      </c>
      <c r="V13418" s="1"/>
      <c r="W13418" s="2"/>
      <c r="X13418">
        <v>13417</v>
      </c>
      <c r="Y13418" s="1" t="s">
        <v>179</v>
      </c>
      <c r="Z13418" s="1"/>
      <c r="AA13418" s="2"/>
    </row>
    <row r="13419" spans="8:27">
      <c r="H13419">
        <v>13418</v>
      </c>
      <c r="I13419" s="1" t="s">
        <v>752</v>
      </c>
      <c r="J13419" s="1"/>
      <c r="K13419" s="2"/>
      <c r="L13419">
        <v>13418</v>
      </c>
      <c r="M13419" s="1" t="s">
        <v>753</v>
      </c>
      <c r="N13419" s="1"/>
      <c r="O13419" s="2"/>
      <c r="P13419">
        <v>13418</v>
      </c>
      <c r="Q13419" s="1" t="s">
        <v>754</v>
      </c>
      <c r="R13419" s="1"/>
      <c r="S13419" s="2"/>
      <c r="T13419">
        <v>13418</v>
      </c>
      <c r="U13419" s="1" t="s">
        <v>178</v>
      </c>
      <c r="V13419" s="1"/>
      <c r="W13419" s="2"/>
      <c r="X13419">
        <v>13418</v>
      </c>
      <c r="Y13419" s="1" t="s">
        <v>179</v>
      </c>
      <c r="Z13419" s="1"/>
      <c r="AA13419" s="2"/>
    </row>
    <row r="13420" spans="8:27">
      <c r="H13420">
        <v>13419</v>
      </c>
      <c r="I13420" s="1" t="s">
        <v>752</v>
      </c>
      <c r="J13420" s="1"/>
      <c r="K13420" s="2"/>
      <c r="L13420">
        <v>13419</v>
      </c>
      <c r="M13420" s="1" t="s">
        <v>753</v>
      </c>
      <c r="N13420" s="1"/>
      <c r="O13420" s="2"/>
      <c r="P13420">
        <v>13419</v>
      </c>
      <c r="Q13420" s="1" t="s">
        <v>754</v>
      </c>
      <c r="R13420" s="1"/>
      <c r="S13420" s="2"/>
      <c r="T13420">
        <v>13419</v>
      </c>
      <c r="U13420" s="1" t="s">
        <v>178</v>
      </c>
      <c r="V13420" s="1"/>
      <c r="W13420" s="2"/>
      <c r="X13420">
        <v>13419</v>
      </c>
      <c r="Y13420" s="1" t="s">
        <v>179</v>
      </c>
      <c r="Z13420" s="1"/>
      <c r="AA13420" s="2"/>
    </row>
    <row r="13421" spans="8:27">
      <c r="H13421">
        <v>13420</v>
      </c>
      <c r="I13421" s="1" t="s">
        <v>752</v>
      </c>
      <c r="J13421" s="1"/>
      <c r="K13421" s="2"/>
      <c r="L13421">
        <v>13420</v>
      </c>
      <c r="M13421" s="1" t="s">
        <v>753</v>
      </c>
      <c r="N13421" s="1"/>
      <c r="O13421" s="2"/>
      <c r="P13421">
        <v>13420</v>
      </c>
      <c r="Q13421" s="1" t="s">
        <v>754</v>
      </c>
      <c r="R13421" s="1"/>
      <c r="S13421" s="2"/>
      <c r="T13421">
        <v>13420</v>
      </c>
      <c r="U13421" s="1" t="s">
        <v>178</v>
      </c>
      <c r="V13421" s="1"/>
      <c r="W13421" s="2"/>
      <c r="X13421">
        <v>13420</v>
      </c>
      <c r="Y13421" s="1" t="s">
        <v>179</v>
      </c>
      <c r="Z13421" s="1"/>
      <c r="AA13421" s="2"/>
    </row>
    <row r="13422" spans="8:27">
      <c r="H13422">
        <v>13421</v>
      </c>
      <c r="I13422" s="1" t="s">
        <v>752</v>
      </c>
      <c r="J13422" s="1"/>
      <c r="K13422" s="2"/>
      <c r="L13422">
        <v>13421</v>
      </c>
      <c r="M13422" s="1" t="s">
        <v>753</v>
      </c>
      <c r="N13422" s="1"/>
      <c r="O13422" s="2"/>
      <c r="P13422">
        <v>13421</v>
      </c>
      <c r="Q13422" s="1" t="s">
        <v>754</v>
      </c>
      <c r="R13422" s="1"/>
      <c r="S13422" s="2"/>
      <c r="T13422">
        <v>13421</v>
      </c>
      <c r="U13422" s="1" t="s">
        <v>178</v>
      </c>
      <c r="V13422" s="1"/>
      <c r="W13422" s="2"/>
      <c r="X13422">
        <v>13421</v>
      </c>
      <c r="Y13422" s="1" t="s">
        <v>179</v>
      </c>
      <c r="Z13422" s="1"/>
      <c r="AA13422" s="2"/>
    </row>
    <row r="13423" spans="8:27">
      <c r="H13423">
        <v>13422</v>
      </c>
      <c r="I13423" s="1" t="s">
        <v>752</v>
      </c>
      <c r="J13423" s="1"/>
      <c r="K13423" s="2"/>
      <c r="L13423">
        <v>13422</v>
      </c>
      <c r="M13423" s="1" t="s">
        <v>753</v>
      </c>
      <c r="N13423" s="1"/>
      <c r="O13423" s="2"/>
      <c r="P13423">
        <v>13422</v>
      </c>
      <c r="Q13423" s="1" t="s">
        <v>754</v>
      </c>
      <c r="R13423" s="1"/>
      <c r="S13423" s="2"/>
      <c r="T13423">
        <v>13422</v>
      </c>
      <c r="U13423" s="1" t="s">
        <v>178</v>
      </c>
      <c r="V13423" s="1"/>
      <c r="W13423" s="2"/>
      <c r="X13423">
        <v>13422</v>
      </c>
      <c r="Y13423" s="1" t="s">
        <v>179</v>
      </c>
      <c r="Z13423" s="1"/>
      <c r="AA13423" s="2"/>
    </row>
    <row r="13424" spans="8:27">
      <c r="H13424">
        <v>13423</v>
      </c>
      <c r="I13424" s="1" t="s">
        <v>752</v>
      </c>
      <c r="J13424" s="1"/>
      <c r="K13424" s="2"/>
      <c r="L13424">
        <v>13423</v>
      </c>
      <c r="M13424" s="1" t="s">
        <v>753</v>
      </c>
      <c r="N13424" s="1"/>
      <c r="O13424" s="2"/>
      <c r="P13424">
        <v>13423</v>
      </c>
      <c r="Q13424" s="1" t="s">
        <v>754</v>
      </c>
      <c r="R13424" s="1"/>
      <c r="S13424" s="2"/>
      <c r="T13424">
        <v>13423</v>
      </c>
      <c r="U13424" s="1" t="s">
        <v>178</v>
      </c>
      <c r="V13424" s="1"/>
      <c r="W13424" s="2"/>
      <c r="X13424">
        <v>13423</v>
      </c>
      <c r="Y13424" s="1" t="s">
        <v>179</v>
      </c>
      <c r="Z13424" s="1"/>
      <c r="AA13424" s="2"/>
    </row>
    <row r="13425" spans="8:27">
      <c r="H13425">
        <v>13424</v>
      </c>
      <c r="I13425" s="1" t="s">
        <v>752</v>
      </c>
      <c r="J13425" s="1"/>
      <c r="K13425" s="2"/>
      <c r="L13425">
        <v>13424</v>
      </c>
      <c r="M13425" s="1" t="s">
        <v>753</v>
      </c>
      <c r="N13425" s="1"/>
      <c r="O13425" s="2"/>
      <c r="P13425">
        <v>13424</v>
      </c>
      <c r="Q13425" s="1" t="s">
        <v>754</v>
      </c>
      <c r="R13425" s="1"/>
      <c r="S13425" s="2"/>
      <c r="T13425">
        <v>13424</v>
      </c>
      <c r="U13425" s="1" t="s">
        <v>178</v>
      </c>
      <c r="V13425" s="1"/>
      <c r="W13425" s="2"/>
      <c r="X13425">
        <v>13424</v>
      </c>
      <c r="Y13425" s="1" t="s">
        <v>179</v>
      </c>
      <c r="Z13425" s="1"/>
      <c r="AA13425" s="2"/>
    </row>
    <row r="13426" spans="8:27">
      <c r="H13426">
        <v>13425</v>
      </c>
      <c r="I13426" s="1" t="s">
        <v>752</v>
      </c>
      <c r="J13426" s="1"/>
      <c r="K13426" s="2"/>
      <c r="L13426">
        <v>13425</v>
      </c>
      <c r="M13426" s="1" t="s">
        <v>753</v>
      </c>
      <c r="N13426" s="1"/>
      <c r="O13426" s="2"/>
      <c r="P13426">
        <v>13425</v>
      </c>
      <c r="Q13426" s="1" t="s">
        <v>754</v>
      </c>
      <c r="R13426" s="1"/>
      <c r="S13426" s="2"/>
      <c r="T13426">
        <v>13425</v>
      </c>
      <c r="U13426" s="1" t="s">
        <v>178</v>
      </c>
      <c r="V13426" s="1"/>
      <c r="W13426" s="2"/>
      <c r="X13426">
        <v>13425</v>
      </c>
      <c r="Y13426" s="1" t="s">
        <v>179</v>
      </c>
      <c r="Z13426" s="1"/>
      <c r="AA13426" s="2"/>
    </row>
    <row r="13427" spans="8:27">
      <c r="H13427">
        <v>13426</v>
      </c>
      <c r="I13427" s="1" t="s">
        <v>752</v>
      </c>
      <c r="J13427" s="1"/>
      <c r="K13427" s="2"/>
      <c r="L13427">
        <v>13426</v>
      </c>
      <c r="M13427" s="1" t="s">
        <v>753</v>
      </c>
      <c r="N13427" s="1"/>
      <c r="O13427" s="2"/>
      <c r="P13427">
        <v>13426</v>
      </c>
      <c r="Q13427" s="1" t="s">
        <v>754</v>
      </c>
      <c r="R13427" s="1"/>
      <c r="S13427" s="2"/>
      <c r="T13427">
        <v>13426</v>
      </c>
      <c r="U13427" s="1" t="s">
        <v>178</v>
      </c>
      <c r="V13427" s="1"/>
      <c r="W13427" s="2"/>
      <c r="X13427">
        <v>13426</v>
      </c>
      <c r="Y13427" s="1" t="s">
        <v>179</v>
      </c>
      <c r="Z13427" s="1"/>
      <c r="AA13427" s="2"/>
    </row>
    <row r="13428" spans="8:27">
      <c r="H13428">
        <v>13427</v>
      </c>
      <c r="I13428" s="1" t="s">
        <v>752</v>
      </c>
      <c r="J13428" s="1"/>
      <c r="K13428" s="2"/>
      <c r="L13428">
        <v>13427</v>
      </c>
      <c r="M13428" s="1" t="s">
        <v>753</v>
      </c>
      <c r="N13428" s="1"/>
      <c r="O13428" s="2"/>
      <c r="P13428">
        <v>13427</v>
      </c>
      <c r="Q13428" s="1" t="s">
        <v>754</v>
      </c>
      <c r="R13428" s="1"/>
      <c r="S13428" s="2"/>
      <c r="T13428">
        <v>13427</v>
      </c>
      <c r="U13428" s="1" t="s">
        <v>178</v>
      </c>
      <c r="V13428" s="1"/>
      <c r="W13428" s="2"/>
      <c r="X13428">
        <v>13427</v>
      </c>
      <c r="Y13428" s="1" t="s">
        <v>179</v>
      </c>
      <c r="Z13428" s="1"/>
      <c r="AA13428" s="2"/>
    </row>
    <row r="13429" spans="8:27">
      <c r="H13429">
        <v>13428</v>
      </c>
      <c r="I13429" s="1" t="s">
        <v>752</v>
      </c>
      <c r="J13429" s="1"/>
      <c r="K13429" s="2"/>
      <c r="L13429">
        <v>13428</v>
      </c>
      <c r="M13429" s="1" t="s">
        <v>753</v>
      </c>
      <c r="N13429" s="1"/>
      <c r="O13429" s="2"/>
      <c r="P13429">
        <v>13428</v>
      </c>
      <c r="Q13429" s="1" t="s">
        <v>754</v>
      </c>
      <c r="R13429" s="1"/>
      <c r="S13429" s="2"/>
      <c r="T13429">
        <v>13428</v>
      </c>
      <c r="U13429" s="1" t="s">
        <v>178</v>
      </c>
      <c r="V13429" s="1"/>
      <c r="W13429" s="2"/>
      <c r="X13429">
        <v>13428</v>
      </c>
      <c r="Y13429" s="1" t="s">
        <v>179</v>
      </c>
      <c r="Z13429" s="1"/>
      <c r="AA13429" s="2"/>
    </row>
    <row r="13430" spans="8:27">
      <c r="H13430">
        <v>13429</v>
      </c>
      <c r="I13430" s="1" t="s">
        <v>752</v>
      </c>
      <c r="J13430" s="1"/>
      <c r="K13430" s="2"/>
      <c r="L13430">
        <v>13429</v>
      </c>
      <c r="M13430" s="1" t="s">
        <v>753</v>
      </c>
      <c r="N13430" s="1"/>
      <c r="O13430" s="2"/>
      <c r="P13430">
        <v>13429</v>
      </c>
      <c r="Q13430" s="1" t="s">
        <v>754</v>
      </c>
      <c r="R13430" s="1"/>
      <c r="S13430" s="2"/>
      <c r="T13430">
        <v>13429</v>
      </c>
      <c r="U13430" s="1" t="s">
        <v>178</v>
      </c>
      <c r="V13430" s="1"/>
      <c r="W13430" s="2"/>
      <c r="X13430">
        <v>13429</v>
      </c>
      <c r="Y13430" s="1" t="s">
        <v>179</v>
      </c>
      <c r="Z13430" s="1"/>
      <c r="AA13430" s="2"/>
    </row>
    <row r="13431" spans="8:27">
      <c r="H13431">
        <v>13430</v>
      </c>
      <c r="I13431" s="1" t="s">
        <v>752</v>
      </c>
      <c r="J13431" s="1"/>
      <c r="K13431" s="2"/>
      <c r="L13431">
        <v>13430</v>
      </c>
      <c r="M13431" s="1" t="s">
        <v>753</v>
      </c>
      <c r="N13431" s="1"/>
      <c r="O13431" s="2"/>
      <c r="P13431">
        <v>13430</v>
      </c>
      <c r="Q13431" s="1" t="s">
        <v>754</v>
      </c>
      <c r="R13431" s="1"/>
      <c r="S13431" s="2"/>
      <c r="T13431">
        <v>13430</v>
      </c>
      <c r="U13431" s="1" t="s">
        <v>178</v>
      </c>
      <c r="V13431" s="1"/>
      <c r="W13431" s="2"/>
      <c r="X13431">
        <v>13430</v>
      </c>
      <c r="Y13431" s="1" t="s">
        <v>179</v>
      </c>
      <c r="Z13431" s="1"/>
      <c r="AA13431" s="2"/>
    </row>
    <row r="13432" spans="8:27">
      <c r="H13432">
        <v>13431</v>
      </c>
      <c r="I13432" s="1" t="s">
        <v>752</v>
      </c>
      <c r="J13432" s="1"/>
      <c r="K13432" s="2"/>
      <c r="L13432">
        <v>13431</v>
      </c>
      <c r="M13432" s="1" t="s">
        <v>753</v>
      </c>
      <c r="N13432" s="1"/>
      <c r="O13432" s="2"/>
      <c r="P13432">
        <v>13431</v>
      </c>
      <c r="Q13432" s="1" t="s">
        <v>754</v>
      </c>
      <c r="R13432" s="1"/>
      <c r="S13432" s="2"/>
      <c r="T13432">
        <v>13431</v>
      </c>
      <c r="U13432" s="1" t="s">
        <v>178</v>
      </c>
      <c r="V13432" s="1"/>
      <c r="W13432" s="2"/>
      <c r="X13432">
        <v>13431</v>
      </c>
      <c r="Y13432" s="1" t="s">
        <v>179</v>
      </c>
      <c r="Z13432" s="1"/>
      <c r="AA13432" s="2"/>
    </row>
    <row r="13433" spans="8:27">
      <c r="H13433">
        <v>13432</v>
      </c>
      <c r="I13433" s="1" t="s">
        <v>752</v>
      </c>
      <c r="J13433" s="1"/>
      <c r="K13433" s="2"/>
      <c r="L13433">
        <v>13432</v>
      </c>
      <c r="M13433" s="1" t="s">
        <v>753</v>
      </c>
      <c r="N13433" s="1"/>
      <c r="O13433" s="2"/>
      <c r="P13433">
        <v>13432</v>
      </c>
      <c r="Q13433" s="1" t="s">
        <v>754</v>
      </c>
      <c r="R13433" s="1"/>
      <c r="S13433" s="2"/>
      <c r="T13433">
        <v>13432</v>
      </c>
      <c r="U13433" s="1" t="s">
        <v>178</v>
      </c>
      <c r="V13433" s="1"/>
      <c r="W13433" s="2"/>
      <c r="X13433">
        <v>13432</v>
      </c>
      <c r="Y13433" s="1" t="s">
        <v>179</v>
      </c>
      <c r="Z13433" s="1"/>
      <c r="AA13433" s="2"/>
    </row>
    <row r="13434" spans="8:27">
      <c r="H13434">
        <v>13433</v>
      </c>
      <c r="I13434" s="1" t="s">
        <v>752</v>
      </c>
      <c r="J13434" s="1"/>
      <c r="K13434" s="2"/>
      <c r="L13434">
        <v>13433</v>
      </c>
      <c r="M13434" s="1" t="s">
        <v>753</v>
      </c>
      <c r="N13434" s="1"/>
      <c r="O13434" s="2"/>
      <c r="P13434">
        <v>13433</v>
      </c>
      <c r="Q13434" s="1" t="s">
        <v>754</v>
      </c>
      <c r="R13434" s="1"/>
      <c r="S13434" s="2"/>
      <c r="T13434">
        <v>13433</v>
      </c>
      <c r="U13434" s="1" t="s">
        <v>178</v>
      </c>
      <c r="V13434" s="1"/>
      <c r="W13434" s="2"/>
      <c r="X13434">
        <v>13433</v>
      </c>
      <c r="Y13434" s="1" t="s">
        <v>179</v>
      </c>
      <c r="Z13434" s="1"/>
      <c r="AA13434" s="2"/>
    </row>
    <row r="13435" spans="8:27">
      <c r="H13435">
        <v>13434</v>
      </c>
      <c r="I13435" s="1" t="s">
        <v>752</v>
      </c>
      <c r="J13435" s="1"/>
      <c r="K13435" s="2"/>
      <c r="L13435">
        <v>13434</v>
      </c>
      <c r="M13435" s="1" t="s">
        <v>753</v>
      </c>
      <c r="N13435" s="1"/>
      <c r="O13435" s="2"/>
      <c r="P13435">
        <v>13434</v>
      </c>
      <c r="Q13435" s="1" t="s">
        <v>754</v>
      </c>
      <c r="R13435" s="1"/>
      <c r="S13435" s="2"/>
      <c r="T13435">
        <v>13434</v>
      </c>
      <c r="U13435" s="1" t="s">
        <v>178</v>
      </c>
      <c r="V13435" s="1"/>
      <c r="W13435" s="2"/>
      <c r="X13435">
        <v>13434</v>
      </c>
      <c r="Y13435" s="1" t="s">
        <v>179</v>
      </c>
      <c r="Z13435" s="1"/>
      <c r="AA13435" s="2"/>
    </row>
    <row r="13436" spans="8:27">
      <c r="H13436">
        <v>13435</v>
      </c>
      <c r="I13436" s="1" t="s">
        <v>752</v>
      </c>
      <c r="J13436" s="1"/>
      <c r="K13436" s="2"/>
      <c r="L13436">
        <v>13435</v>
      </c>
      <c r="M13436" s="1" t="s">
        <v>753</v>
      </c>
      <c r="N13436" s="1"/>
      <c r="O13436" s="2"/>
      <c r="P13436">
        <v>13435</v>
      </c>
      <c r="Q13436" s="1" t="s">
        <v>754</v>
      </c>
      <c r="R13436" s="1"/>
      <c r="S13436" s="2"/>
      <c r="T13436">
        <v>13435</v>
      </c>
      <c r="U13436" s="1" t="s">
        <v>178</v>
      </c>
      <c r="V13436" s="1"/>
      <c r="W13436" s="2"/>
      <c r="X13436">
        <v>13435</v>
      </c>
      <c r="Y13436" s="1" t="s">
        <v>179</v>
      </c>
      <c r="Z13436" s="1"/>
      <c r="AA13436" s="2"/>
    </row>
    <row r="13437" spans="8:27">
      <c r="H13437">
        <v>13436</v>
      </c>
      <c r="I13437" s="1" t="s">
        <v>752</v>
      </c>
      <c r="J13437" s="1"/>
      <c r="K13437" s="2"/>
      <c r="L13437">
        <v>13436</v>
      </c>
      <c r="M13437" s="1" t="s">
        <v>753</v>
      </c>
      <c r="N13437" s="1"/>
      <c r="O13437" s="2"/>
      <c r="P13437">
        <v>13436</v>
      </c>
      <c r="Q13437" s="1" t="s">
        <v>754</v>
      </c>
      <c r="R13437" s="1"/>
      <c r="S13437" s="2"/>
      <c r="T13437">
        <v>13436</v>
      </c>
      <c r="U13437" s="1" t="s">
        <v>178</v>
      </c>
      <c r="V13437" s="1"/>
      <c r="W13437" s="2"/>
      <c r="X13437">
        <v>13436</v>
      </c>
      <c r="Y13437" s="1" t="s">
        <v>179</v>
      </c>
      <c r="Z13437" s="1"/>
      <c r="AA13437" s="2"/>
    </row>
    <row r="13438" spans="8:27">
      <c r="H13438">
        <v>13437</v>
      </c>
      <c r="I13438" s="1" t="s">
        <v>752</v>
      </c>
      <c r="J13438" s="1"/>
      <c r="K13438" s="2"/>
      <c r="L13438">
        <v>13437</v>
      </c>
      <c r="M13438" s="1" t="s">
        <v>753</v>
      </c>
      <c r="N13438" s="1"/>
      <c r="O13438" s="2"/>
      <c r="P13438">
        <v>13437</v>
      </c>
      <c r="Q13438" s="1" t="s">
        <v>754</v>
      </c>
      <c r="R13438" s="1"/>
      <c r="S13438" s="2"/>
      <c r="T13438">
        <v>13437</v>
      </c>
      <c r="U13438" s="1" t="s">
        <v>178</v>
      </c>
      <c r="V13438" s="1"/>
      <c r="W13438" s="2"/>
      <c r="X13438">
        <v>13437</v>
      </c>
      <c r="Y13438" s="1" t="s">
        <v>179</v>
      </c>
      <c r="Z13438" s="1"/>
      <c r="AA13438" s="2"/>
    </row>
    <row r="13439" spans="8:27">
      <c r="H13439">
        <v>13438</v>
      </c>
      <c r="I13439" s="1" t="s">
        <v>752</v>
      </c>
      <c r="J13439" s="1"/>
      <c r="K13439" s="2"/>
      <c r="L13439">
        <v>13438</v>
      </c>
      <c r="M13439" s="1" t="s">
        <v>753</v>
      </c>
      <c r="N13439" s="1"/>
      <c r="O13439" s="2"/>
      <c r="P13439">
        <v>13438</v>
      </c>
      <c r="Q13439" s="1" t="s">
        <v>754</v>
      </c>
      <c r="R13439" s="1"/>
      <c r="S13439" s="2"/>
      <c r="T13439">
        <v>13438</v>
      </c>
      <c r="U13439" s="1" t="s">
        <v>178</v>
      </c>
      <c r="V13439" s="1"/>
      <c r="W13439" s="2"/>
      <c r="X13439">
        <v>13438</v>
      </c>
      <c r="Y13439" s="1" t="s">
        <v>179</v>
      </c>
      <c r="Z13439" s="1"/>
      <c r="AA13439" s="2"/>
    </row>
    <row r="13440" spans="8:27">
      <c r="H13440">
        <v>13439</v>
      </c>
      <c r="I13440" s="1" t="s">
        <v>752</v>
      </c>
      <c r="J13440" s="1"/>
      <c r="K13440" s="2"/>
      <c r="L13440">
        <v>13439</v>
      </c>
      <c r="M13440" s="1" t="s">
        <v>753</v>
      </c>
      <c r="N13440" s="1"/>
      <c r="O13440" s="2"/>
      <c r="P13440">
        <v>13439</v>
      </c>
      <c r="Q13440" s="1" t="s">
        <v>754</v>
      </c>
      <c r="R13440" s="1"/>
      <c r="S13440" s="2"/>
      <c r="T13440">
        <v>13439</v>
      </c>
      <c r="U13440" s="1" t="s">
        <v>178</v>
      </c>
      <c r="V13440" s="1"/>
      <c r="W13440" s="2"/>
      <c r="X13440">
        <v>13439</v>
      </c>
      <c r="Y13440" s="1" t="s">
        <v>179</v>
      </c>
      <c r="Z13440" s="1"/>
      <c r="AA13440" s="2"/>
    </row>
    <row r="13441" spans="8:27">
      <c r="H13441">
        <v>13440</v>
      </c>
      <c r="I13441" s="1" t="s">
        <v>752</v>
      </c>
      <c r="J13441" s="1"/>
      <c r="K13441" s="2"/>
      <c r="L13441">
        <v>13440</v>
      </c>
      <c r="M13441" s="1" t="s">
        <v>753</v>
      </c>
      <c r="N13441" s="1"/>
      <c r="O13441" s="2"/>
      <c r="P13441">
        <v>13440</v>
      </c>
      <c r="Q13441" s="1" t="s">
        <v>754</v>
      </c>
      <c r="R13441" s="1"/>
      <c r="S13441" s="2"/>
      <c r="T13441">
        <v>13440</v>
      </c>
      <c r="U13441" s="1" t="s">
        <v>178</v>
      </c>
      <c r="V13441" s="1"/>
      <c r="W13441" s="2"/>
      <c r="X13441">
        <v>13440</v>
      </c>
      <c r="Y13441" s="1" t="s">
        <v>179</v>
      </c>
      <c r="Z13441" s="1"/>
      <c r="AA13441" s="2"/>
    </row>
    <row r="13442" spans="8:27">
      <c r="H13442">
        <v>13441</v>
      </c>
      <c r="I13442" s="1" t="s">
        <v>752</v>
      </c>
      <c r="J13442" s="1"/>
      <c r="K13442" s="2"/>
      <c r="L13442">
        <v>13441</v>
      </c>
      <c r="M13442" s="1" t="s">
        <v>753</v>
      </c>
      <c r="N13442" s="1"/>
      <c r="O13442" s="2"/>
      <c r="P13442">
        <v>13441</v>
      </c>
      <c r="Q13442" s="1" t="s">
        <v>754</v>
      </c>
      <c r="R13442" s="1"/>
      <c r="S13442" s="2"/>
      <c r="T13442">
        <v>13441</v>
      </c>
      <c r="U13442" s="1" t="s">
        <v>178</v>
      </c>
      <c r="V13442" s="1"/>
      <c r="W13442" s="2"/>
      <c r="X13442">
        <v>13441</v>
      </c>
      <c r="Y13442" s="1" t="s">
        <v>179</v>
      </c>
      <c r="Z13442" s="1"/>
      <c r="AA13442" s="2"/>
    </row>
    <row r="13443" spans="8:27">
      <c r="H13443">
        <v>13442</v>
      </c>
      <c r="I13443" s="1" t="s">
        <v>752</v>
      </c>
      <c r="J13443" s="1"/>
      <c r="K13443" s="2"/>
      <c r="L13443">
        <v>13442</v>
      </c>
      <c r="M13443" s="1" t="s">
        <v>753</v>
      </c>
      <c r="N13443" s="1"/>
      <c r="O13443" s="2"/>
      <c r="P13443">
        <v>13442</v>
      </c>
      <c r="Q13443" s="1" t="s">
        <v>754</v>
      </c>
      <c r="R13443" s="1"/>
      <c r="S13443" s="2"/>
      <c r="T13443">
        <v>13442</v>
      </c>
      <c r="U13443" s="1" t="s">
        <v>178</v>
      </c>
      <c r="V13443" s="1"/>
      <c r="W13443" s="2"/>
      <c r="X13443">
        <v>13442</v>
      </c>
      <c r="Y13443" s="1" t="s">
        <v>179</v>
      </c>
      <c r="Z13443" s="1"/>
      <c r="AA13443" s="2"/>
    </row>
    <row r="13444" spans="8:27">
      <c r="H13444">
        <v>13443</v>
      </c>
      <c r="I13444" s="1" t="s">
        <v>752</v>
      </c>
      <c r="J13444" s="1"/>
      <c r="K13444" s="2"/>
      <c r="L13444">
        <v>13443</v>
      </c>
      <c r="M13444" s="1" t="s">
        <v>753</v>
      </c>
      <c r="N13444" s="1"/>
      <c r="O13444" s="2"/>
      <c r="P13444">
        <v>13443</v>
      </c>
      <c r="Q13444" s="1" t="s">
        <v>754</v>
      </c>
      <c r="R13444" s="1"/>
      <c r="S13444" s="2"/>
      <c r="T13444">
        <v>13443</v>
      </c>
      <c r="U13444" s="1" t="s">
        <v>178</v>
      </c>
      <c r="V13444" s="1"/>
      <c r="W13444" s="2"/>
      <c r="X13444">
        <v>13443</v>
      </c>
      <c r="Y13444" s="1" t="s">
        <v>179</v>
      </c>
      <c r="Z13444" s="1"/>
      <c r="AA13444" s="2"/>
    </row>
    <row r="13445" spans="8:27">
      <c r="H13445">
        <v>13444</v>
      </c>
      <c r="I13445" s="1" t="s">
        <v>752</v>
      </c>
      <c r="J13445" s="1"/>
      <c r="K13445" s="2"/>
      <c r="L13445">
        <v>13444</v>
      </c>
      <c r="M13445" s="1" t="s">
        <v>753</v>
      </c>
      <c r="N13445" s="1"/>
      <c r="O13445" s="2"/>
      <c r="P13445">
        <v>13444</v>
      </c>
      <c r="Q13445" s="1" t="s">
        <v>754</v>
      </c>
      <c r="R13445" s="1"/>
      <c r="S13445" s="2"/>
      <c r="T13445">
        <v>13444</v>
      </c>
      <c r="U13445" s="1" t="s">
        <v>178</v>
      </c>
      <c r="V13445" s="1"/>
      <c r="W13445" s="2"/>
      <c r="X13445">
        <v>13444</v>
      </c>
      <c r="Y13445" s="1" t="s">
        <v>179</v>
      </c>
      <c r="Z13445" s="1"/>
      <c r="AA13445" s="2"/>
    </row>
    <row r="13446" spans="8:27">
      <c r="H13446">
        <v>13445</v>
      </c>
      <c r="I13446" s="1" t="s">
        <v>752</v>
      </c>
      <c r="J13446" s="1"/>
      <c r="K13446" s="2"/>
      <c r="L13446">
        <v>13445</v>
      </c>
      <c r="M13446" s="1" t="s">
        <v>753</v>
      </c>
      <c r="N13446" s="1"/>
      <c r="O13446" s="2"/>
      <c r="P13446">
        <v>13445</v>
      </c>
      <c r="Q13446" s="1" t="s">
        <v>754</v>
      </c>
      <c r="R13446" s="1"/>
      <c r="S13446" s="2"/>
      <c r="T13446">
        <v>13445</v>
      </c>
      <c r="U13446" s="1" t="s">
        <v>178</v>
      </c>
      <c r="V13446" s="1"/>
      <c r="W13446" s="2"/>
      <c r="X13446">
        <v>13445</v>
      </c>
      <c r="Y13446" s="1" t="s">
        <v>179</v>
      </c>
      <c r="Z13446" s="1"/>
      <c r="AA13446" s="2"/>
    </row>
    <row r="13447" spans="8:27">
      <c r="H13447">
        <v>13446</v>
      </c>
      <c r="I13447" s="1" t="s">
        <v>752</v>
      </c>
      <c r="J13447" s="1"/>
      <c r="K13447" s="2"/>
      <c r="L13447">
        <v>13446</v>
      </c>
      <c r="M13447" s="1" t="s">
        <v>753</v>
      </c>
      <c r="N13447" s="1"/>
      <c r="O13447" s="2"/>
      <c r="P13447">
        <v>13446</v>
      </c>
      <c r="Q13447" s="1" t="s">
        <v>754</v>
      </c>
      <c r="R13447" s="1"/>
      <c r="S13447" s="2"/>
      <c r="T13447">
        <v>13446</v>
      </c>
      <c r="U13447" s="1" t="s">
        <v>178</v>
      </c>
      <c r="V13447" s="1"/>
      <c r="W13447" s="2"/>
      <c r="X13447">
        <v>13446</v>
      </c>
      <c r="Y13447" s="1" t="s">
        <v>179</v>
      </c>
      <c r="Z13447" s="1"/>
      <c r="AA13447" s="2"/>
    </row>
    <row r="13448" spans="8:27">
      <c r="H13448">
        <v>13447</v>
      </c>
      <c r="I13448" s="1" t="s">
        <v>752</v>
      </c>
      <c r="J13448" s="1"/>
      <c r="K13448" s="2"/>
      <c r="L13448">
        <v>13447</v>
      </c>
      <c r="M13448" s="1" t="s">
        <v>753</v>
      </c>
      <c r="N13448" s="1"/>
      <c r="O13448" s="2"/>
      <c r="P13448">
        <v>13447</v>
      </c>
      <c r="Q13448" s="1" t="s">
        <v>754</v>
      </c>
      <c r="R13448" s="1"/>
      <c r="S13448" s="2"/>
      <c r="T13448">
        <v>13447</v>
      </c>
      <c r="U13448" s="1" t="s">
        <v>178</v>
      </c>
      <c r="V13448" s="1"/>
      <c r="W13448" s="2"/>
      <c r="X13448">
        <v>13447</v>
      </c>
      <c r="Y13448" s="1" t="s">
        <v>179</v>
      </c>
      <c r="Z13448" s="1"/>
      <c r="AA13448" s="2"/>
    </row>
    <row r="13449" spans="8:27">
      <c r="H13449">
        <v>13448</v>
      </c>
      <c r="I13449" s="1" t="s">
        <v>752</v>
      </c>
      <c r="J13449" s="1"/>
      <c r="K13449" s="2"/>
      <c r="L13449">
        <v>13448</v>
      </c>
      <c r="M13449" s="1" t="s">
        <v>753</v>
      </c>
      <c r="N13449" s="1"/>
      <c r="O13449" s="2"/>
      <c r="P13449">
        <v>13448</v>
      </c>
      <c r="Q13449" s="1" t="s">
        <v>754</v>
      </c>
      <c r="R13449" s="1"/>
      <c r="S13449" s="2"/>
      <c r="T13449">
        <v>13448</v>
      </c>
      <c r="U13449" s="1" t="s">
        <v>178</v>
      </c>
      <c r="V13449" s="1"/>
      <c r="W13449" s="2"/>
      <c r="X13449">
        <v>13448</v>
      </c>
      <c r="Y13449" s="1" t="s">
        <v>179</v>
      </c>
      <c r="Z13449" s="1"/>
      <c r="AA13449" s="2"/>
    </row>
    <row r="13450" spans="8:27">
      <c r="H13450">
        <v>13449</v>
      </c>
      <c r="I13450" s="1" t="s">
        <v>752</v>
      </c>
      <c r="J13450" s="1"/>
      <c r="K13450" s="2"/>
      <c r="L13450">
        <v>13449</v>
      </c>
      <c r="M13450" s="1" t="s">
        <v>753</v>
      </c>
      <c r="N13450" s="1"/>
      <c r="O13450" s="2"/>
      <c r="P13450">
        <v>13449</v>
      </c>
      <c r="Q13450" s="1" t="s">
        <v>754</v>
      </c>
      <c r="R13450" s="1"/>
      <c r="S13450" s="2"/>
      <c r="T13450">
        <v>13449</v>
      </c>
      <c r="U13450" s="1" t="s">
        <v>178</v>
      </c>
      <c r="V13450" s="1"/>
      <c r="W13450" s="2"/>
      <c r="X13450">
        <v>13449</v>
      </c>
      <c r="Y13450" s="1" t="s">
        <v>179</v>
      </c>
      <c r="Z13450" s="1"/>
      <c r="AA13450" s="2"/>
    </row>
    <row r="13451" spans="8:27">
      <c r="H13451">
        <v>13450</v>
      </c>
      <c r="I13451" s="1" t="s">
        <v>752</v>
      </c>
      <c r="J13451" s="1"/>
      <c r="K13451" s="2"/>
      <c r="L13451">
        <v>13450</v>
      </c>
      <c r="M13451" s="1" t="s">
        <v>753</v>
      </c>
      <c r="N13451" s="1"/>
      <c r="O13451" s="2"/>
      <c r="P13451">
        <v>13450</v>
      </c>
      <c r="Q13451" s="1" t="s">
        <v>754</v>
      </c>
      <c r="R13451" s="1"/>
      <c r="S13451" s="2"/>
      <c r="T13451">
        <v>13450</v>
      </c>
      <c r="U13451" s="1" t="s">
        <v>178</v>
      </c>
      <c r="V13451" s="1"/>
      <c r="W13451" s="2"/>
      <c r="X13451">
        <v>13450</v>
      </c>
      <c r="Y13451" s="1" t="s">
        <v>179</v>
      </c>
      <c r="Z13451" s="1"/>
      <c r="AA13451" s="2"/>
    </row>
    <row r="13452" spans="8:27">
      <c r="H13452">
        <v>13451</v>
      </c>
      <c r="I13452" s="1" t="s">
        <v>752</v>
      </c>
      <c r="J13452" s="1"/>
      <c r="K13452" s="2"/>
      <c r="L13452">
        <v>13451</v>
      </c>
      <c r="M13452" s="1" t="s">
        <v>753</v>
      </c>
      <c r="N13452" s="1"/>
      <c r="O13452" s="2"/>
      <c r="P13452">
        <v>13451</v>
      </c>
      <c r="Q13452" s="1" t="s">
        <v>754</v>
      </c>
      <c r="R13452" s="1"/>
      <c r="S13452" s="2"/>
      <c r="T13452">
        <v>13451</v>
      </c>
      <c r="U13452" s="1" t="s">
        <v>178</v>
      </c>
      <c r="V13452" s="1"/>
      <c r="W13452" s="2"/>
      <c r="X13452">
        <v>13451</v>
      </c>
      <c r="Y13452" s="1" t="s">
        <v>179</v>
      </c>
      <c r="Z13452" s="1"/>
      <c r="AA13452" s="2"/>
    </row>
    <row r="13453" spans="8:27">
      <c r="H13453">
        <v>13452</v>
      </c>
      <c r="I13453" s="1" t="s">
        <v>752</v>
      </c>
      <c r="J13453" s="1"/>
      <c r="K13453" s="2"/>
      <c r="L13453">
        <v>13452</v>
      </c>
      <c r="M13453" s="1" t="s">
        <v>753</v>
      </c>
      <c r="N13453" s="1"/>
      <c r="O13453" s="2"/>
      <c r="P13453">
        <v>13452</v>
      </c>
      <c r="Q13453" s="1" t="s">
        <v>754</v>
      </c>
      <c r="R13453" s="1"/>
      <c r="S13453" s="2"/>
      <c r="T13453">
        <v>13452</v>
      </c>
      <c r="U13453" s="1" t="s">
        <v>178</v>
      </c>
      <c r="V13453" s="1"/>
      <c r="W13453" s="2"/>
      <c r="X13453">
        <v>13452</v>
      </c>
      <c r="Y13453" s="1" t="s">
        <v>179</v>
      </c>
      <c r="Z13453" s="1"/>
      <c r="AA13453" s="2"/>
    </row>
    <row r="13454" spans="8:27">
      <c r="H13454">
        <v>13453</v>
      </c>
      <c r="I13454" s="1" t="s">
        <v>752</v>
      </c>
      <c r="J13454" s="1"/>
      <c r="K13454" s="2"/>
      <c r="L13454">
        <v>13453</v>
      </c>
      <c r="M13454" s="1" t="s">
        <v>753</v>
      </c>
      <c r="N13454" s="1"/>
      <c r="O13454" s="2"/>
      <c r="P13454">
        <v>13453</v>
      </c>
      <c r="Q13454" s="1" t="s">
        <v>754</v>
      </c>
      <c r="R13454" s="1"/>
      <c r="S13454" s="2"/>
      <c r="T13454">
        <v>13453</v>
      </c>
      <c r="U13454" s="1" t="s">
        <v>178</v>
      </c>
      <c r="V13454" s="1"/>
      <c r="W13454" s="2"/>
      <c r="X13454">
        <v>13453</v>
      </c>
      <c r="Y13454" s="1" t="s">
        <v>179</v>
      </c>
      <c r="Z13454" s="1"/>
      <c r="AA13454" s="2"/>
    </row>
    <row r="13455" spans="8:27">
      <c r="H13455">
        <v>13454</v>
      </c>
      <c r="I13455" s="1" t="s">
        <v>752</v>
      </c>
      <c r="J13455" s="1"/>
      <c r="K13455" s="2"/>
      <c r="L13455">
        <v>13454</v>
      </c>
      <c r="M13455" s="1" t="s">
        <v>753</v>
      </c>
      <c r="N13455" s="1"/>
      <c r="O13455" s="2"/>
      <c r="P13455">
        <v>13454</v>
      </c>
      <c r="Q13455" s="1" t="s">
        <v>754</v>
      </c>
      <c r="R13455" s="1"/>
      <c r="S13455" s="2"/>
      <c r="T13455">
        <v>13454</v>
      </c>
      <c r="U13455" s="1" t="s">
        <v>178</v>
      </c>
      <c r="V13455" s="1"/>
      <c r="W13455" s="2"/>
      <c r="X13455">
        <v>13454</v>
      </c>
      <c r="Y13455" s="1" t="s">
        <v>179</v>
      </c>
      <c r="Z13455" s="1"/>
      <c r="AA13455" s="2"/>
    </row>
    <row r="13456" spans="8:27">
      <c r="H13456">
        <v>13455</v>
      </c>
      <c r="I13456" s="1" t="s">
        <v>752</v>
      </c>
      <c r="J13456" s="1"/>
      <c r="K13456" s="2"/>
      <c r="L13456">
        <v>13455</v>
      </c>
      <c r="M13456" s="1" t="s">
        <v>753</v>
      </c>
      <c r="N13456" s="1"/>
      <c r="O13456" s="2"/>
      <c r="P13456">
        <v>13455</v>
      </c>
      <c r="Q13456" s="1" t="s">
        <v>754</v>
      </c>
      <c r="R13456" s="1"/>
      <c r="S13456" s="2"/>
      <c r="T13456">
        <v>13455</v>
      </c>
      <c r="U13456" s="1" t="s">
        <v>178</v>
      </c>
      <c r="V13456" s="1"/>
      <c r="W13456" s="2"/>
      <c r="X13456">
        <v>13455</v>
      </c>
      <c r="Y13456" s="1" t="s">
        <v>179</v>
      </c>
      <c r="Z13456" s="1"/>
      <c r="AA13456" s="2"/>
    </row>
    <row r="13457" spans="8:27">
      <c r="H13457">
        <v>13456</v>
      </c>
      <c r="I13457" s="1" t="s">
        <v>752</v>
      </c>
      <c r="J13457" s="1"/>
      <c r="K13457" s="2"/>
      <c r="L13457">
        <v>13456</v>
      </c>
      <c r="M13457" s="1" t="s">
        <v>753</v>
      </c>
      <c r="N13457" s="1"/>
      <c r="O13457" s="2"/>
      <c r="P13457">
        <v>13456</v>
      </c>
      <c r="Q13457" s="1" t="s">
        <v>754</v>
      </c>
      <c r="R13457" s="1"/>
      <c r="S13457" s="2"/>
      <c r="T13457">
        <v>13456</v>
      </c>
      <c r="U13457" s="1" t="s">
        <v>178</v>
      </c>
      <c r="V13457" s="1"/>
      <c r="W13457" s="2"/>
      <c r="X13457">
        <v>13456</v>
      </c>
      <c r="Y13457" s="1" t="s">
        <v>179</v>
      </c>
      <c r="Z13457" s="1"/>
      <c r="AA13457" s="2"/>
    </row>
    <row r="13458" spans="8:27">
      <c r="H13458">
        <v>13457</v>
      </c>
      <c r="I13458" s="1" t="s">
        <v>752</v>
      </c>
      <c r="J13458" s="1"/>
      <c r="K13458" s="2"/>
      <c r="L13458">
        <v>13457</v>
      </c>
      <c r="M13458" s="1" t="s">
        <v>753</v>
      </c>
      <c r="N13458" s="1"/>
      <c r="O13458" s="2"/>
      <c r="P13458">
        <v>13457</v>
      </c>
      <c r="Q13458" s="1" t="s">
        <v>754</v>
      </c>
      <c r="R13458" s="1"/>
      <c r="S13458" s="2"/>
      <c r="T13458">
        <v>13457</v>
      </c>
      <c r="U13458" s="1" t="s">
        <v>178</v>
      </c>
      <c r="V13458" s="1"/>
      <c r="W13458" s="2"/>
      <c r="X13458">
        <v>13457</v>
      </c>
      <c r="Y13458" s="1" t="s">
        <v>179</v>
      </c>
      <c r="Z13458" s="1"/>
      <c r="AA13458" s="2"/>
    </row>
    <row r="13459" spans="8:27">
      <c r="H13459">
        <v>13458</v>
      </c>
      <c r="I13459" s="1" t="s">
        <v>752</v>
      </c>
      <c r="J13459" s="1"/>
      <c r="K13459" s="2"/>
      <c r="L13459">
        <v>13458</v>
      </c>
      <c r="M13459" s="1" t="s">
        <v>753</v>
      </c>
      <c r="N13459" s="1"/>
      <c r="O13459" s="2"/>
      <c r="P13459">
        <v>13458</v>
      </c>
      <c r="Q13459" s="1" t="s">
        <v>754</v>
      </c>
      <c r="R13459" s="1"/>
      <c r="S13459" s="2"/>
      <c r="T13459">
        <v>13458</v>
      </c>
      <c r="U13459" s="1" t="s">
        <v>178</v>
      </c>
      <c r="V13459" s="1"/>
      <c r="W13459" s="2"/>
      <c r="X13459">
        <v>13458</v>
      </c>
      <c r="Y13459" s="1" t="s">
        <v>179</v>
      </c>
      <c r="Z13459" s="1"/>
      <c r="AA13459" s="2"/>
    </row>
    <row r="13460" spans="8:27">
      <c r="H13460">
        <v>13459</v>
      </c>
      <c r="I13460" s="1" t="s">
        <v>752</v>
      </c>
      <c r="J13460" s="1"/>
      <c r="K13460" s="2"/>
      <c r="L13460">
        <v>13459</v>
      </c>
      <c r="M13460" s="1" t="s">
        <v>753</v>
      </c>
      <c r="N13460" s="1"/>
      <c r="O13460" s="2"/>
      <c r="P13460">
        <v>13459</v>
      </c>
      <c r="Q13460" s="1" t="s">
        <v>754</v>
      </c>
      <c r="R13460" s="1"/>
      <c r="S13460" s="2"/>
      <c r="T13460">
        <v>13459</v>
      </c>
      <c r="U13460" s="1" t="s">
        <v>178</v>
      </c>
      <c r="V13460" s="1"/>
      <c r="W13460" s="2"/>
      <c r="X13460">
        <v>13459</v>
      </c>
      <c r="Y13460" s="1" t="s">
        <v>179</v>
      </c>
      <c r="Z13460" s="1"/>
      <c r="AA13460" s="2"/>
    </row>
    <row r="13461" spans="8:27">
      <c r="H13461">
        <v>13460</v>
      </c>
      <c r="I13461" s="1" t="s">
        <v>752</v>
      </c>
      <c r="J13461" s="1"/>
      <c r="K13461" s="2"/>
      <c r="L13461">
        <v>13460</v>
      </c>
      <c r="M13461" s="1" t="s">
        <v>753</v>
      </c>
      <c r="N13461" s="1"/>
      <c r="O13461" s="2"/>
      <c r="P13461">
        <v>13460</v>
      </c>
      <c r="Q13461" s="1" t="s">
        <v>754</v>
      </c>
      <c r="R13461" s="1"/>
      <c r="S13461" s="2"/>
      <c r="T13461">
        <v>13460</v>
      </c>
      <c r="U13461" s="1" t="s">
        <v>178</v>
      </c>
      <c r="V13461" s="1"/>
      <c r="W13461" s="2"/>
      <c r="X13461">
        <v>13460</v>
      </c>
      <c r="Y13461" s="1" t="s">
        <v>179</v>
      </c>
      <c r="Z13461" s="1"/>
      <c r="AA13461" s="2"/>
    </row>
    <row r="13462" spans="8:27">
      <c r="H13462">
        <v>13461</v>
      </c>
      <c r="I13462" s="1" t="s">
        <v>752</v>
      </c>
      <c r="J13462" s="1"/>
      <c r="K13462" s="2"/>
      <c r="L13462">
        <v>13461</v>
      </c>
      <c r="M13462" s="1" t="s">
        <v>753</v>
      </c>
      <c r="N13462" s="1"/>
      <c r="O13462" s="2"/>
      <c r="P13462">
        <v>13461</v>
      </c>
      <c r="Q13462" s="1" t="s">
        <v>754</v>
      </c>
      <c r="R13462" s="1"/>
      <c r="S13462" s="2"/>
      <c r="T13462">
        <v>13461</v>
      </c>
      <c r="U13462" s="1" t="s">
        <v>178</v>
      </c>
      <c r="V13462" s="1"/>
      <c r="W13462" s="2"/>
      <c r="X13462">
        <v>13461</v>
      </c>
      <c r="Y13462" s="1" t="s">
        <v>179</v>
      </c>
      <c r="Z13462" s="1"/>
      <c r="AA13462" s="2"/>
    </row>
    <row r="13463" spans="8:27">
      <c r="H13463">
        <v>13462</v>
      </c>
      <c r="I13463" s="1" t="s">
        <v>752</v>
      </c>
      <c r="J13463" s="1"/>
      <c r="K13463" s="2"/>
      <c r="L13463">
        <v>13462</v>
      </c>
      <c r="M13463" s="1" t="s">
        <v>753</v>
      </c>
      <c r="N13463" s="1"/>
      <c r="O13463" s="2"/>
      <c r="P13463">
        <v>13462</v>
      </c>
      <c r="Q13463" s="1" t="s">
        <v>754</v>
      </c>
      <c r="R13463" s="1"/>
      <c r="S13463" s="2"/>
      <c r="T13463">
        <v>13462</v>
      </c>
      <c r="U13463" s="1" t="s">
        <v>178</v>
      </c>
      <c r="V13463" s="1"/>
      <c r="W13463" s="2"/>
      <c r="X13463">
        <v>13462</v>
      </c>
      <c r="Y13463" s="1" t="s">
        <v>179</v>
      </c>
      <c r="Z13463" s="1"/>
      <c r="AA13463" s="2"/>
    </row>
    <row r="13464" spans="8:27">
      <c r="H13464">
        <v>13463</v>
      </c>
      <c r="I13464" s="1" t="s">
        <v>752</v>
      </c>
      <c r="J13464" s="1"/>
      <c r="K13464" s="2"/>
      <c r="L13464">
        <v>13463</v>
      </c>
      <c r="M13464" s="1" t="s">
        <v>753</v>
      </c>
      <c r="N13464" s="1"/>
      <c r="O13464" s="2"/>
      <c r="P13464">
        <v>13463</v>
      </c>
      <c r="Q13464" s="1" t="s">
        <v>754</v>
      </c>
      <c r="R13464" s="1"/>
      <c r="S13464" s="2"/>
      <c r="T13464">
        <v>13463</v>
      </c>
      <c r="U13464" s="1" t="s">
        <v>178</v>
      </c>
      <c r="V13464" s="1"/>
      <c r="W13464" s="2"/>
      <c r="X13464">
        <v>13463</v>
      </c>
      <c r="Y13464" s="1" t="s">
        <v>179</v>
      </c>
      <c r="Z13464" s="1"/>
      <c r="AA13464" s="2"/>
    </row>
    <row r="13465" spans="8:27">
      <c r="H13465">
        <v>13464</v>
      </c>
      <c r="I13465" s="1" t="s">
        <v>752</v>
      </c>
      <c r="J13465" s="1"/>
      <c r="K13465" s="2"/>
      <c r="L13465">
        <v>13464</v>
      </c>
      <c r="M13465" s="1" t="s">
        <v>753</v>
      </c>
      <c r="N13465" s="1"/>
      <c r="O13465" s="2"/>
      <c r="P13465">
        <v>13464</v>
      </c>
      <c r="Q13465" s="1" t="s">
        <v>754</v>
      </c>
      <c r="R13465" s="1"/>
      <c r="S13465" s="2"/>
      <c r="T13465">
        <v>13464</v>
      </c>
      <c r="U13465" s="1" t="s">
        <v>178</v>
      </c>
      <c r="V13465" s="1"/>
      <c r="W13465" s="2"/>
      <c r="X13465">
        <v>13464</v>
      </c>
      <c r="Y13465" s="1" t="s">
        <v>179</v>
      </c>
      <c r="Z13465" s="1"/>
      <c r="AA13465" s="2"/>
    </row>
    <row r="13466" spans="8:27">
      <c r="H13466">
        <v>13465</v>
      </c>
      <c r="I13466" s="1" t="s">
        <v>752</v>
      </c>
      <c r="J13466" s="1"/>
      <c r="K13466" s="2"/>
      <c r="L13466">
        <v>13465</v>
      </c>
      <c r="M13466" s="1" t="s">
        <v>753</v>
      </c>
      <c r="N13466" s="1"/>
      <c r="O13466" s="2"/>
      <c r="P13466">
        <v>13465</v>
      </c>
      <c r="Q13466" s="1" t="s">
        <v>754</v>
      </c>
      <c r="R13466" s="1"/>
      <c r="S13466" s="2"/>
      <c r="T13466">
        <v>13465</v>
      </c>
      <c r="U13466" s="1" t="s">
        <v>178</v>
      </c>
      <c r="V13466" s="1"/>
      <c r="W13466" s="2"/>
      <c r="X13466">
        <v>13465</v>
      </c>
      <c r="Y13466" s="1" t="s">
        <v>179</v>
      </c>
      <c r="Z13466" s="1"/>
      <c r="AA13466" s="2"/>
    </row>
    <row r="13467" spans="8:27">
      <c r="H13467">
        <v>13466</v>
      </c>
      <c r="I13467" s="1" t="s">
        <v>752</v>
      </c>
      <c r="J13467" s="1"/>
      <c r="K13467" s="2"/>
      <c r="L13467">
        <v>13466</v>
      </c>
      <c r="M13467" s="1" t="s">
        <v>753</v>
      </c>
      <c r="N13467" s="1"/>
      <c r="O13467" s="2"/>
      <c r="P13467">
        <v>13466</v>
      </c>
      <c r="Q13467" s="1" t="s">
        <v>754</v>
      </c>
      <c r="R13467" s="1"/>
      <c r="S13467" s="2"/>
      <c r="T13467">
        <v>13466</v>
      </c>
      <c r="U13467" s="1" t="s">
        <v>178</v>
      </c>
      <c r="V13467" s="1"/>
      <c r="W13467" s="2"/>
      <c r="X13467">
        <v>13466</v>
      </c>
      <c r="Y13467" s="1" t="s">
        <v>179</v>
      </c>
      <c r="Z13467" s="1"/>
      <c r="AA13467" s="2"/>
    </row>
    <row r="13468" spans="8:27">
      <c r="H13468">
        <v>13467</v>
      </c>
      <c r="I13468" s="1" t="s">
        <v>752</v>
      </c>
      <c r="J13468" s="1"/>
      <c r="K13468" s="2"/>
      <c r="L13468">
        <v>13467</v>
      </c>
      <c r="M13468" s="1" t="s">
        <v>753</v>
      </c>
      <c r="N13468" s="1"/>
      <c r="O13468" s="2"/>
      <c r="P13468">
        <v>13467</v>
      </c>
      <c r="Q13468" s="1" t="s">
        <v>754</v>
      </c>
      <c r="R13468" s="1"/>
      <c r="S13468" s="2"/>
      <c r="T13468">
        <v>13467</v>
      </c>
      <c r="U13468" s="1" t="s">
        <v>178</v>
      </c>
      <c r="V13468" s="1"/>
      <c r="W13468" s="2"/>
      <c r="X13468">
        <v>13467</v>
      </c>
      <c r="Y13468" s="1" t="s">
        <v>179</v>
      </c>
      <c r="Z13468" s="1"/>
      <c r="AA13468" s="2"/>
    </row>
    <row r="13469" spans="8:27">
      <c r="H13469">
        <v>13468</v>
      </c>
      <c r="I13469" s="1" t="s">
        <v>752</v>
      </c>
      <c r="J13469" s="1"/>
      <c r="K13469" s="2"/>
      <c r="L13469">
        <v>13468</v>
      </c>
      <c r="M13469" s="1" t="s">
        <v>753</v>
      </c>
      <c r="N13469" s="1"/>
      <c r="O13469" s="2"/>
      <c r="P13469">
        <v>13468</v>
      </c>
      <c r="Q13469" s="1" t="s">
        <v>754</v>
      </c>
      <c r="R13469" s="1"/>
      <c r="S13469" s="2"/>
      <c r="T13469">
        <v>13468</v>
      </c>
      <c r="U13469" s="1" t="s">
        <v>178</v>
      </c>
      <c r="V13469" s="1"/>
      <c r="W13469" s="2"/>
      <c r="X13469">
        <v>13468</v>
      </c>
      <c r="Y13469" s="1" t="s">
        <v>179</v>
      </c>
      <c r="Z13469" s="1"/>
      <c r="AA13469" s="2"/>
    </row>
    <row r="13470" spans="8:27">
      <c r="H13470">
        <v>13469</v>
      </c>
      <c r="I13470" s="1" t="s">
        <v>752</v>
      </c>
      <c r="J13470" s="1"/>
      <c r="K13470" s="2"/>
      <c r="L13470">
        <v>13469</v>
      </c>
      <c r="M13470" s="1" t="s">
        <v>753</v>
      </c>
      <c r="N13470" s="1"/>
      <c r="O13470" s="2"/>
      <c r="P13470">
        <v>13469</v>
      </c>
      <c r="Q13470" s="1" t="s">
        <v>754</v>
      </c>
      <c r="R13470" s="1"/>
      <c r="S13470" s="2"/>
      <c r="T13470">
        <v>13469</v>
      </c>
      <c r="U13470" s="1" t="s">
        <v>178</v>
      </c>
      <c r="V13470" s="1"/>
      <c r="W13470" s="2"/>
      <c r="X13470">
        <v>13469</v>
      </c>
      <c r="Y13470" s="1" t="s">
        <v>179</v>
      </c>
      <c r="Z13470" s="1"/>
      <c r="AA13470" s="2"/>
    </row>
    <row r="13471" spans="8:27">
      <c r="H13471">
        <v>13470</v>
      </c>
      <c r="I13471" s="1" t="s">
        <v>752</v>
      </c>
      <c r="J13471" s="1"/>
      <c r="K13471" s="2"/>
      <c r="L13471">
        <v>13470</v>
      </c>
      <c r="M13471" s="1" t="s">
        <v>753</v>
      </c>
      <c r="N13471" s="1"/>
      <c r="O13471" s="2"/>
      <c r="P13471">
        <v>13470</v>
      </c>
      <c r="Q13471" s="1" t="s">
        <v>754</v>
      </c>
      <c r="R13471" s="1"/>
      <c r="S13471" s="2"/>
      <c r="T13471">
        <v>13470</v>
      </c>
      <c r="U13471" s="1" t="s">
        <v>178</v>
      </c>
      <c r="V13471" s="1"/>
      <c r="W13471" s="2"/>
      <c r="X13471">
        <v>13470</v>
      </c>
      <c r="Y13471" s="1" t="s">
        <v>179</v>
      </c>
      <c r="Z13471" s="1"/>
      <c r="AA13471" s="2"/>
    </row>
    <row r="13472" spans="8:27">
      <c r="H13472">
        <v>13471</v>
      </c>
      <c r="I13472" s="1" t="s">
        <v>752</v>
      </c>
      <c r="J13472" s="1"/>
      <c r="K13472" s="2"/>
      <c r="L13472">
        <v>13471</v>
      </c>
      <c r="M13472" s="1" t="s">
        <v>753</v>
      </c>
      <c r="N13472" s="1"/>
      <c r="O13472" s="2"/>
      <c r="P13472">
        <v>13471</v>
      </c>
      <c r="Q13472" s="1" t="s">
        <v>754</v>
      </c>
      <c r="R13472" s="1"/>
      <c r="S13472" s="2"/>
      <c r="T13472">
        <v>13471</v>
      </c>
      <c r="U13472" s="1" t="s">
        <v>178</v>
      </c>
      <c r="V13472" s="1"/>
      <c r="W13472" s="2"/>
      <c r="X13472">
        <v>13471</v>
      </c>
      <c r="Y13472" s="1" t="s">
        <v>179</v>
      </c>
      <c r="Z13472" s="1"/>
      <c r="AA13472" s="2"/>
    </row>
    <row r="13473" spans="8:27">
      <c r="H13473">
        <v>13472</v>
      </c>
      <c r="I13473" s="1" t="s">
        <v>752</v>
      </c>
      <c r="J13473" s="1"/>
      <c r="K13473" s="2"/>
      <c r="L13473">
        <v>13472</v>
      </c>
      <c r="M13473" s="1" t="s">
        <v>753</v>
      </c>
      <c r="N13473" s="1"/>
      <c r="O13473" s="2"/>
      <c r="P13473">
        <v>13472</v>
      </c>
      <c r="Q13473" s="1" t="s">
        <v>754</v>
      </c>
      <c r="R13473" s="1"/>
      <c r="S13473" s="2"/>
      <c r="T13473">
        <v>13472</v>
      </c>
      <c r="U13473" s="1" t="s">
        <v>178</v>
      </c>
      <c r="V13473" s="1"/>
      <c r="W13473" s="2"/>
      <c r="X13473">
        <v>13472</v>
      </c>
      <c r="Y13473" s="1" t="s">
        <v>179</v>
      </c>
      <c r="Z13473" s="1"/>
      <c r="AA13473" s="2"/>
    </row>
    <row r="13474" spans="8:27">
      <c r="H13474">
        <v>13473</v>
      </c>
      <c r="I13474" s="1" t="s">
        <v>752</v>
      </c>
      <c r="J13474" s="1"/>
      <c r="K13474" s="2"/>
      <c r="L13474">
        <v>13473</v>
      </c>
      <c r="M13474" s="1" t="s">
        <v>753</v>
      </c>
      <c r="N13474" s="1"/>
      <c r="O13474" s="2"/>
      <c r="P13474">
        <v>13473</v>
      </c>
      <c r="Q13474" s="1" t="s">
        <v>754</v>
      </c>
      <c r="R13474" s="1"/>
      <c r="S13474" s="2"/>
      <c r="T13474">
        <v>13473</v>
      </c>
      <c r="U13474" s="1" t="s">
        <v>178</v>
      </c>
      <c r="V13474" s="1"/>
      <c r="W13474" s="2"/>
      <c r="X13474">
        <v>13473</v>
      </c>
      <c r="Y13474" s="1" t="s">
        <v>179</v>
      </c>
      <c r="Z13474" s="1"/>
      <c r="AA13474" s="2"/>
    </row>
    <row r="13475" spans="8:27">
      <c r="H13475">
        <v>13474</v>
      </c>
      <c r="I13475" s="1" t="s">
        <v>752</v>
      </c>
      <c r="J13475" s="1"/>
      <c r="K13475" s="2"/>
      <c r="L13475">
        <v>13474</v>
      </c>
      <c r="M13475" s="1" t="s">
        <v>753</v>
      </c>
      <c r="N13475" s="1"/>
      <c r="O13475" s="2"/>
      <c r="P13475">
        <v>13474</v>
      </c>
      <c r="Q13475" s="1" t="s">
        <v>754</v>
      </c>
      <c r="R13475" s="1"/>
      <c r="S13475" s="2"/>
      <c r="T13475">
        <v>13474</v>
      </c>
      <c r="U13475" s="1" t="s">
        <v>178</v>
      </c>
      <c r="V13475" s="1"/>
      <c r="W13475" s="2"/>
      <c r="X13475">
        <v>13474</v>
      </c>
      <c r="Y13475" s="1" t="s">
        <v>179</v>
      </c>
      <c r="Z13475" s="1"/>
      <c r="AA13475" s="2"/>
    </row>
    <row r="13476" spans="8:27">
      <c r="H13476">
        <v>13475</v>
      </c>
      <c r="I13476" s="1" t="s">
        <v>752</v>
      </c>
      <c r="J13476" s="1"/>
      <c r="K13476" s="2"/>
      <c r="L13476">
        <v>13475</v>
      </c>
      <c r="M13476" s="1" t="s">
        <v>753</v>
      </c>
      <c r="N13476" s="1"/>
      <c r="O13476" s="2"/>
      <c r="P13476">
        <v>13475</v>
      </c>
      <c r="Q13476" s="1" t="s">
        <v>754</v>
      </c>
      <c r="R13476" s="1"/>
      <c r="S13476" s="2"/>
      <c r="T13476">
        <v>13475</v>
      </c>
      <c r="U13476" s="1" t="s">
        <v>178</v>
      </c>
      <c r="V13476" s="1"/>
      <c r="W13476" s="2"/>
      <c r="X13476">
        <v>13475</v>
      </c>
      <c r="Y13476" s="1" t="s">
        <v>179</v>
      </c>
      <c r="Z13476" s="1"/>
      <c r="AA13476" s="2"/>
    </row>
    <row r="13477" spans="8:27">
      <c r="H13477">
        <v>13476</v>
      </c>
      <c r="I13477" s="1" t="s">
        <v>752</v>
      </c>
      <c r="J13477" s="1"/>
      <c r="K13477" s="2"/>
      <c r="L13477">
        <v>13476</v>
      </c>
      <c r="M13477" s="1" t="s">
        <v>753</v>
      </c>
      <c r="N13477" s="1"/>
      <c r="O13477" s="2"/>
      <c r="P13477">
        <v>13476</v>
      </c>
      <c r="Q13477" s="1" t="s">
        <v>754</v>
      </c>
      <c r="R13477" s="1"/>
      <c r="S13477" s="2"/>
      <c r="T13477">
        <v>13476</v>
      </c>
      <c r="U13477" s="1" t="s">
        <v>178</v>
      </c>
      <c r="V13477" s="1"/>
      <c r="W13477" s="2"/>
      <c r="X13477">
        <v>13476</v>
      </c>
      <c r="Y13477" s="1" t="s">
        <v>179</v>
      </c>
      <c r="Z13477" s="1"/>
      <c r="AA13477" s="2"/>
    </row>
    <row r="13478" spans="8:27">
      <c r="H13478">
        <v>13477</v>
      </c>
      <c r="I13478" s="1" t="s">
        <v>752</v>
      </c>
      <c r="J13478" s="1"/>
      <c r="K13478" s="2"/>
      <c r="L13478">
        <v>13477</v>
      </c>
      <c r="M13478" s="1" t="s">
        <v>753</v>
      </c>
      <c r="N13478" s="1"/>
      <c r="O13478" s="2"/>
      <c r="P13478">
        <v>13477</v>
      </c>
      <c r="Q13478" s="1" t="s">
        <v>754</v>
      </c>
      <c r="R13478" s="1"/>
      <c r="S13478" s="2"/>
      <c r="T13478">
        <v>13477</v>
      </c>
      <c r="U13478" s="1" t="s">
        <v>178</v>
      </c>
      <c r="V13478" s="1"/>
      <c r="W13478" s="2"/>
      <c r="X13478">
        <v>13477</v>
      </c>
      <c r="Y13478" s="1" t="s">
        <v>179</v>
      </c>
      <c r="Z13478" s="1"/>
      <c r="AA13478" s="2"/>
    </row>
    <row r="13479" spans="8:27">
      <c r="H13479">
        <v>13478</v>
      </c>
      <c r="I13479" s="1" t="s">
        <v>752</v>
      </c>
      <c r="J13479" s="1"/>
      <c r="K13479" s="2"/>
      <c r="L13479">
        <v>13478</v>
      </c>
      <c r="M13479" s="1" t="s">
        <v>753</v>
      </c>
      <c r="N13479" s="1"/>
      <c r="O13479" s="2"/>
      <c r="P13479">
        <v>13478</v>
      </c>
      <c r="Q13479" s="1" t="s">
        <v>754</v>
      </c>
      <c r="R13479" s="1"/>
      <c r="S13479" s="2"/>
      <c r="T13479">
        <v>13478</v>
      </c>
      <c r="U13479" s="1" t="s">
        <v>178</v>
      </c>
      <c r="V13479" s="1"/>
      <c r="W13479" s="2"/>
      <c r="X13479">
        <v>13478</v>
      </c>
      <c r="Y13479" s="1" t="s">
        <v>179</v>
      </c>
      <c r="Z13479" s="1"/>
      <c r="AA13479" s="2"/>
    </row>
    <row r="13480" spans="8:27">
      <c r="H13480">
        <v>13479</v>
      </c>
      <c r="I13480" s="1" t="s">
        <v>752</v>
      </c>
      <c r="J13480" s="1"/>
      <c r="K13480" s="2"/>
      <c r="L13480">
        <v>13479</v>
      </c>
      <c r="M13480" s="1" t="s">
        <v>753</v>
      </c>
      <c r="N13480" s="1"/>
      <c r="O13480" s="2"/>
      <c r="P13480">
        <v>13479</v>
      </c>
      <c r="Q13480" s="1" t="s">
        <v>754</v>
      </c>
      <c r="R13480" s="1"/>
      <c r="S13480" s="2"/>
      <c r="T13480">
        <v>13479</v>
      </c>
      <c r="U13480" s="1" t="s">
        <v>178</v>
      </c>
      <c r="V13480" s="1"/>
      <c r="W13480" s="2"/>
      <c r="X13480">
        <v>13479</v>
      </c>
      <c r="Y13480" s="1" t="s">
        <v>179</v>
      </c>
      <c r="Z13480" s="1"/>
      <c r="AA13480" s="2"/>
    </row>
    <row r="13481" spans="8:27">
      <c r="H13481">
        <v>13480</v>
      </c>
      <c r="I13481" s="1" t="s">
        <v>752</v>
      </c>
      <c r="J13481" s="1"/>
      <c r="K13481" s="2"/>
      <c r="L13481">
        <v>13480</v>
      </c>
      <c r="M13481" s="1" t="s">
        <v>753</v>
      </c>
      <c r="N13481" s="1"/>
      <c r="O13481" s="2"/>
      <c r="P13481">
        <v>13480</v>
      </c>
      <c r="Q13481" s="1" t="s">
        <v>754</v>
      </c>
      <c r="R13481" s="1"/>
      <c r="S13481" s="2"/>
      <c r="T13481">
        <v>13480</v>
      </c>
      <c r="U13481" s="1" t="s">
        <v>178</v>
      </c>
      <c r="V13481" s="1"/>
      <c r="W13481" s="2"/>
      <c r="X13481">
        <v>13480</v>
      </c>
      <c r="Y13481" s="1" t="s">
        <v>179</v>
      </c>
      <c r="Z13481" s="1"/>
      <c r="AA13481" s="2"/>
    </row>
    <row r="13482" spans="8:27">
      <c r="H13482">
        <v>13481</v>
      </c>
      <c r="I13482" s="1" t="s">
        <v>752</v>
      </c>
      <c r="J13482" s="1"/>
      <c r="K13482" s="2"/>
      <c r="L13482">
        <v>13481</v>
      </c>
      <c r="M13482" s="1" t="s">
        <v>753</v>
      </c>
      <c r="N13482" s="1"/>
      <c r="O13482" s="2"/>
      <c r="P13482">
        <v>13481</v>
      </c>
      <c r="Q13482" s="1" t="s">
        <v>754</v>
      </c>
      <c r="R13482" s="1"/>
      <c r="S13482" s="2"/>
      <c r="T13482">
        <v>13481</v>
      </c>
      <c r="U13482" s="1" t="s">
        <v>178</v>
      </c>
      <c r="V13482" s="1"/>
      <c r="W13482" s="2"/>
      <c r="X13482">
        <v>13481</v>
      </c>
      <c r="Y13482" s="1" t="s">
        <v>179</v>
      </c>
      <c r="Z13482" s="1"/>
      <c r="AA13482" s="2"/>
    </row>
    <row r="13483" spans="8:27">
      <c r="H13483">
        <v>13482</v>
      </c>
      <c r="I13483" s="1" t="s">
        <v>752</v>
      </c>
      <c r="J13483" s="1"/>
      <c r="K13483" s="2"/>
      <c r="L13483">
        <v>13482</v>
      </c>
      <c r="M13483" s="1" t="s">
        <v>753</v>
      </c>
      <c r="N13483" s="1"/>
      <c r="O13483" s="2"/>
      <c r="P13483">
        <v>13482</v>
      </c>
      <c r="Q13483" s="1" t="s">
        <v>754</v>
      </c>
      <c r="R13483" s="1"/>
      <c r="S13483" s="2"/>
      <c r="T13483">
        <v>13482</v>
      </c>
      <c r="U13483" s="1" t="s">
        <v>178</v>
      </c>
      <c r="V13483" s="1"/>
      <c r="W13483" s="2"/>
      <c r="X13483">
        <v>13482</v>
      </c>
      <c r="Y13483" s="1" t="s">
        <v>179</v>
      </c>
      <c r="Z13483" s="1"/>
      <c r="AA13483" s="2"/>
    </row>
    <row r="13484" spans="8:27">
      <c r="H13484">
        <v>13483</v>
      </c>
      <c r="I13484" s="1" t="s">
        <v>752</v>
      </c>
      <c r="J13484" s="1"/>
      <c r="K13484" s="2"/>
      <c r="L13484">
        <v>13483</v>
      </c>
      <c r="M13484" s="1" t="s">
        <v>753</v>
      </c>
      <c r="N13484" s="1"/>
      <c r="O13484" s="2"/>
      <c r="P13484">
        <v>13483</v>
      </c>
      <c r="Q13484" s="1" t="s">
        <v>754</v>
      </c>
      <c r="R13484" s="1"/>
      <c r="S13484" s="2"/>
      <c r="T13484">
        <v>13483</v>
      </c>
      <c r="U13484" s="1" t="s">
        <v>178</v>
      </c>
      <c r="V13484" s="1"/>
      <c r="W13484" s="2"/>
      <c r="X13484">
        <v>13483</v>
      </c>
      <c r="Y13484" s="1" t="s">
        <v>179</v>
      </c>
      <c r="Z13484" s="1"/>
      <c r="AA13484" s="2"/>
    </row>
    <row r="13485" spans="8:27">
      <c r="H13485">
        <v>13484</v>
      </c>
      <c r="I13485" s="1" t="s">
        <v>752</v>
      </c>
      <c r="J13485" s="1"/>
      <c r="K13485" s="2"/>
      <c r="L13485">
        <v>13484</v>
      </c>
      <c r="M13485" s="1" t="s">
        <v>753</v>
      </c>
      <c r="N13485" s="1"/>
      <c r="O13485" s="2"/>
      <c r="P13485">
        <v>13484</v>
      </c>
      <c r="Q13485" s="1" t="s">
        <v>754</v>
      </c>
      <c r="R13485" s="1"/>
      <c r="S13485" s="2"/>
      <c r="T13485">
        <v>13484</v>
      </c>
      <c r="U13485" s="1" t="s">
        <v>178</v>
      </c>
      <c r="V13485" s="1"/>
      <c r="W13485" s="2"/>
      <c r="X13485">
        <v>13484</v>
      </c>
      <c r="Y13485" s="1" t="s">
        <v>179</v>
      </c>
      <c r="Z13485" s="1"/>
      <c r="AA13485" s="2"/>
    </row>
    <row r="13486" spans="8:27">
      <c r="H13486">
        <v>13485</v>
      </c>
      <c r="I13486" s="1" t="s">
        <v>752</v>
      </c>
      <c r="J13486" s="1"/>
      <c r="K13486" s="2"/>
      <c r="L13486">
        <v>13485</v>
      </c>
      <c r="M13486" s="1" t="s">
        <v>753</v>
      </c>
      <c r="N13486" s="1"/>
      <c r="O13486" s="2"/>
      <c r="P13486">
        <v>13485</v>
      </c>
      <c r="Q13486" s="1" t="s">
        <v>754</v>
      </c>
      <c r="R13486" s="1"/>
      <c r="S13486" s="2"/>
      <c r="T13486">
        <v>13485</v>
      </c>
      <c r="U13486" s="1" t="s">
        <v>178</v>
      </c>
      <c r="V13486" s="1"/>
      <c r="W13486" s="2"/>
      <c r="X13486">
        <v>13485</v>
      </c>
      <c r="Y13486" s="1" t="s">
        <v>179</v>
      </c>
      <c r="Z13486" s="1"/>
      <c r="AA13486" s="2"/>
    </row>
    <row r="13487" spans="8:27">
      <c r="H13487">
        <v>13486</v>
      </c>
      <c r="I13487" s="1" t="s">
        <v>752</v>
      </c>
      <c r="J13487" s="1"/>
      <c r="K13487" s="2"/>
      <c r="L13487">
        <v>13486</v>
      </c>
      <c r="M13487" s="1" t="s">
        <v>753</v>
      </c>
      <c r="N13487" s="1"/>
      <c r="O13487" s="2"/>
      <c r="P13487">
        <v>13486</v>
      </c>
      <c r="Q13487" s="1" t="s">
        <v>754</v>
      </c>
      <c r="R13487" s="1"/>
      <c r="S13487" s="2"/>
      <c r="T13487">
        <v>13486</v>
      </c>
      <c r="U13487" s="1" t="s">
        <v>178</v>
      </c>
      <c r="V13487" s="1"/>
      <c r="W13487" s="2"/>
      <c r="X13487">
        <v>13486</v>
      </c>
      <c r="Y13487" s="1" t="s">
        <v>179</v>
      </c>
      <c r="Z13487" s="1"/>
      <c r="AA13487" s="2"/>
    </row>
    <row r="13488" spans="8:27">
      <c r="H13488">
        <v>13487</v>
      </c>
      <c r="I13488" s="1" t="s">
        <v>752</v>
      </c>
      <c r="J13488" s="1"/>
      <c r="K13488" s="2"/>
      <c r="L13488">
        <v>13487</v>
      </c>
      <c r="M13488" s="1" t="s">
        <v>753</v>
      </c>
      <c r="N13488" s="1"/>
      <c r="O13488" s="2"/>
      <c r="P13488">
        <v>13487</v>
      </c>
      <c r="Q13488" s="1" t="s">
        <v>754</v>
      </c>
      <c r="R13488" s="1"/>
      <c r="S13488" s="2"/>
      <c r="T13488">
        <v>13487</v>
      </c>
      <c r="U13488" s="1" t="s">
        <v>178</v>
      </c>
      <c r="V13488" s="1"/>
      <c r="W13488" s="2"/>
      <c r="X13488">
        <v>13487</v>
      </c>
      <c r="Y13488" s="1" t="s">
        <v>179</v>
      </c>
      <c r="Z13488" s="1"/>
      <c r="AA13488" s="2"/>
    </row>
    <row r="13489" spans="8:27">
      <c r="H13489">
        <v>13488</v>
      </c>
      <c r="I13489" s="1" t="s">
        <v>752</v>
      </c>
      <c r="J13489" s="1"/>
      <c r="K13489" s="2"/>
      <c r="L13489">
        <v>13488</v>
      </c>
      <c r="M13489" s="1" t="s">
        <v>753</v>
      </c>
      <c r="N13489" s="1"/>
      <c r="O13489" s="2"/>
      <c r="P13489">
        <v>13488</v>
      </c>
      <c r="Q13489" s="1" t="s">
        <v>754</v>
      </c>
      <c r="R13489" s="1"/>
      <c r="S13489" s="2"/>
      <c r="T13489">
        <v>13488</v>
      </c>
      <c r="U13489" s="1" t="s">
        <v>178</v>
      </c>
      <c r="V13489" s="1"/>
      <c r="W13489" s="2"/>
      <c r="X13489">
        <v>13488</v>
      </c>
      <c r="Y13489" s="1" t="s">
        <v>179</v>
      </c>
      <c r="Z13489" s="1"/>
      <c r="AA13489" s="2"/>
    </row>
    <row r="13490" spans="8:27">
      <c r="H13490">
        <v>13489</v>
      </c>
      <c r="I13490" s="1" t="s">
        <v>752</v>
      </c>
      <c r="J13490" s="1"/>
      <c r="K13490" s="2"/>
      <c r="L13490">
        <v>13489</v>
      </c>
      <c r="M13490" s="1" t="s">
        <v>753</v>
      </c>
      <c r="N13490" s="1"/>
      <c r="O13490" s="2"/>
      <c r="P13490">
        <v>13489</v>
      </c>
      <c r="Q13490" s="1" t="s">
        <v>754</v>
      </c>
      <c r="R13490" s="1"/>
      <c r="S13490" s="2"/>
      <c r="T13490">
        <v>13489</v>
      </c>
      <c r="U13490" s="1" t="s">
        <v>178</v>
      </c>
      <c r="V13490" s="1"/>
      <c r="W13490" s="2"/>
      <c r="X13490">
        <v>13489</v>
      </c>
      <c r="Y13490" s="1" t="s">
        <v>179</v>
      </c>
      <c r="Z13490" s="1"/>
      <c r="AA13490" s="2"/>
    </row>
    <row r="13491" spans="8:27">
      <c r="H13491">
        <v>13490</v>
      </c>
      <c r="I13491" s="1" t="s">
        <v>752</v>
      </c>
      <c r="J13491" s="1"/>
      <c r="K13491" s="2"/>
      <c r="L13491">
        <v>13490</v>
      </c>
      <c r="M13491" s="1" t="s">
        <v>753</v>
      </c>
      <c r="N13491" s="1"/>
      <c r="O13491" s="2"/>
      <c r="P13491">
        <v>13490</v>
      </c>
      <c r="Q13491" s="1" t="s">
        <v>754</v>
      </c>
      <c r="R13491" s="1"/>
      <c r="S13491" s="2"/>
      <c r="T13491">
        <v>13490</v>
      </c>
      <c r="U13491" s="1" t="s">
        <v>178</v>
      </c>
      <c r="V13491" s="1"/>
      <c r="W13491" s="2"/>
      <c r="X13491">
        <v>13490</v>
      </c>
      <c r="Y13491" s="1" t="s">
        <v>179</v>
      </c>
      <c r="Z13491" s="1"/>
      <c r="AA13491" s="2"/>
    </row>
    <row r="13492" spans="8:27">
      <c r="H13492">
        <v>13491</v>
      </c>
      <c r="I13492" s="1" t="s">
        <v>752</v>
      </c>
      <c r="J13492" s="1"/>
      <c r="K13492" s="2"/>
      <c r="L13492">
        <v>13491</v>
      </c>
      <c r="M13492" s="1" t="s">
        <v>753</v>
      </c>
      <c r="N13492" s="1"/>
      <c r="O13492" s="2"/>
      <c r="P13492">
        <v>13491</v>
      </c>
      <c r="Q13492" s="1" t="s">
        <v>754</v>
      </c>
      <c r="R13492" s="1"/>
      <c r="S13492" s="2"/>
      <c r="T13492">
        <v>13491</v>
      </c>
      <c r="U13492" s="1" t="s">
        <v>178</v>
      </c>
      <c r="V13492" s="1"/>
      <c r="W13492" s="2"/>
      <c r="X13492">
        <v>13491</v>
      </c>
      <c r="Y13492" s="1" t="s">
        <v>179</v>
      </c>
      <c r="Z13492" s="1"/>
      <c r="AA13492" s="2"/>
    </row>
    <row r="13493" spans="8:27">
      <c r="H13493">
        <v>13492</v>
      </c>
      <c r="I13493" s="1" t="s">
        <v>752</v>
      </c>
      <c r="J13493" s="1"/>
      <c r="K13493" s="2"/>
      <c r="L13493">
        <v>13492</v>
      </c>
      <c r="M13493" s="1" t="s">
        <v>753</v>
      </c>
      <c r="N13493" s="1"/>
      <c r="O13493" s="2"/>
      <c r="P13493">
        <v>13492</v>
      </c>
      <c r="Q13493" s="1" t="s">
        <v>754</v>
      </c>
      <c r="R13493" s="1"/>
      <c r="S13493" s="2"/>
      <c r="T13493">
        <v>13492</v>
      </c>
      <c r="U13493" s="1" t="s">
        <v>178</v>
      </c>
      <c r="V13493" s="1"/>
      <c r="W13493" s="2"/>
      <c r="X13493">
        <v>13492</v>
      </c>
      <c r="Y13493" s="1" t="s">
        <v>179</v>
      </c>
      <c r="Z13493" s="1"/>
      <c r="AA13493" s="2"/>
    </row>
    <row r="13494" spans="8:27">
      <c r="H13494">
        <v>13493</v>
      </c>
      <c r="I13494" s="1" t="s">
        <v>752</v>
      </c>
      <c r="J13494" s="1"/>
      <c r="K13494" s="2"/>
      <c r="L13494">
        <v>13493</v>
      </c>
      <c r="M13494" s="1" t="s">
        <v>753</v>
      </c>
      <c r="N13494" s="1"/>
      <c r="O13494" s="2"/>
      <c r="P13494">
        <v>13493</v>
      </c>
      <c r="Q13494" s="1" t="s">
        <v>754</v>
      </c>
      <c r="R13494" s="1"/>
      <c r="S13494" s="2"/>
      <c r="T13494">
        <v>13493</v>
      </c>
      <c r="U13494" s="1" t="s">
        <v>178</v>
      </c>
      <c r="V13494" s="1"/>
      <c r="W13494" s="2"/>
      <c r="X13494">
        <v>13493</v>
      </c>
      <c r="Y13494" s="1" t="s">
        <v>179</v>
      </c>
      <c r="Z13494" s="1"/>
      <c r="AA13494" s="2"/>
    </row>
    <row r="13495" spans="8:27">
      <c r="H13495">
        <v>13494</v>
      </c>
      <c r="I13495" s="1" t="s">
        <v>752</v>
      </c>
      <c r="J13495" s="1"/>
      <c r="K13495" s="2"/>
      <c r="L13495">
        <v>13494</v>
      </c>
      <c r="M13495" s="1" t="s">
        <v>753</v>
      </c>
      <c r="N13495" s="1"/>
      <c r="O13495" s="2"/>
      <c r="P13495">
        <v>13494</v>
      </c>
      <c r="Q13495" s="1" t="s">
        <v>754</v>
      </c>
      <c r="R13495" s="1"/>
      <c r="S13495" s="2"/>
      <c r="T13495">
        <v>13494</v>
      </c>
      <c r="U13495" s="1" t="s">
        <v>178</v>
      </c>
      <c r="V13495" s="1"/>
      <c r="W13495" s="2"/>
      <c r="X13495">
        <v>13494</v>
      </c>
      <c r="Y13495" s="1" t="s">
        <v>179</v>
      </c>
      <c r="Z13495" s="1"/>
      <c r="AA13495" s="2"/>
    </row>
    <row r="13496" spans="8:27">
      <c r="H13496">
        <v>13495</v>
      </c>
      <c r="I13496" s="1" t="s">
        <v>752</v>
      </c>
      <c r="J13496" s="1"/>
      <c r="K13496" s="2"/>
      <c r="L13496">
        <v>13495</v>
      </c>
      <c r="M13496" s="1" t="s">
        <v>753</v>
      </c>
      <c r="N13496" s="1"/>
      <c r="O13496" s="2"/>
      <c r="P13496">
        <v>13495</v>
      </c>
      <c r="Q13496" s="1" t="s">
        <v>754</v>
      </c>
      <c r="R13496" s="1"/>
      <c r="S13496" s="2"/>
      <c r="T13496">
        <v>13495</v>
      </c>
      <c r="U13496" s="1" t="s">
        <v>178</v>
      </c>
      <c r="V13496" s="1"/>
      <c r="W13496" s="2"/>
      <c r="X13496">
        <v>13495</v>
      </c>
      <c r="Y13496" s="1" t="s">
        <v>179</v>
      </c>
      <c r="Z13496" s="1"/>
      <c r="AA13496" s="2"/>
    </row>
    <row r="13497" spans="8:27">
      <c r="H13497">
        <v>13496</v>
      </c>
      <c r="I13497" s="1" t="s">
        <v>752</v>
      </c>
      <c r="J13497" s="1"/>
      <c r="K13497" s="2"/>
      <c r="L13497">
        <v>13496</v>
      </c>
      <c r="M13497" s="1" t="s">
        <v>753</v>
      </c>
      <c r="N13497" s="1"/>
      <c r="O13497" s="2"/>
      <c r="P13497">
        <v>13496</v>
      </c>
      <c r="Q13497" s="1" t="s">
        <v>754</v>
      </c>
      <c r="R13497" s="1"/>
      <c r="S13497" s="2"/>
      <c r="T13497">
        <v>13496</v>
      </c>
      <c r="U13497" s="1" t="s">
        <v>178</v>
      </c>
      <c r="V13497" s="1"/>
      <c r="W13497" s="2"/>
      <c r="X13497">
        <v>13496</v>
      </c>
      <c r="Y13497" s="1" t="s">
        <v>179</v>
      </c>
      <c r="Z13497" s="1"/>
      <c r="AA13497" s="2"/>
    </row>
    <row r="13498" spans="8:27">
      <c r="H13498">
        <v>13497</v>
      </c>
      <c r="I13498" s="1" t="s">
        <v>752</v>
      </c>
      <c r="J13498" s="1"/>
      <c r="K13498" s="2"/>
      <c r="L13498">
        <v>13497</v>
      </c>
      <c r="M13498" s="1" t="s">
        <v>753</v>
      </c>
      <c r="N13498" s="1"/>
      <c r="O13498" s="2"/>
      <c r="P13498">
        <v>13497</v>
      </c>
      <c r="Q13498" s="1" t="s">
        <v>754</v>
      </c>
      <c r="R13498" s="1"/>
      <c r="S13498" s="2"/>
      <c r="T13498">
        <v>13497</v>
      </c>
      <c r="U13498" s="1" t="s">
        <v>178</v>
      </c>
      <c r="V13498" s="1"/>
      <c r="W13498" s="2"/>
      <c r="X13498">
        <v>13497</v>
      </c>
      <c r="Y13498" s="1" t="s">
        <v>179</v>
      </c>
      <c r="Z13498" s="1"/>
      <c r="AA13498" s="2"/>
    </row>
    <row r="13499" spans="8:27">
      <c r="H13499">
        <v>13498</v>
      </c>
      <c r="I13499" s="1" t="s">
        <v>752</v>
      </c>
      <c r="J13499" s="1"/>
      <c r="K13499" s="2"/>
      <c r="L13499">
        <v>13498</v>
      </c>
      <c r="M13499" s="1" t="s">
        <v>753</v>
      </c>
      <c r="N13499" s="1"/>
      <c r="O13499" s="2"/>
      <c r="P13499">
        <v>13498</v>
      </c>
      <c r="Q13499" s="1" t="s">
        <v>754</v>
      </c>
      <c r="R13499" s="1"/>
      <c r="S13499" s="2"/>
      <c r="T13499">
        <v>13498</v>
      </c>
      <c r="U13499" s="1" t="s">
        <v>178</v>
      </c>
      <c r="V13499" s="1"/>
      <c r="W13499" s="2"/>
      <c r="X13499">
        <v>13498</v>
      </c>
      <c r="Y13499" s="1" t="s">
        <v>179</v>
      </c>
      <c r="Z13499" s="1"/>
      <c r="AA13499" s="2"/>
    </row>
    <row r="13500" spans="8:27">
      <c r="H13500">
        <v>13499</v>
      </c>
      <c r="I13500" s="1" t="s">
        <v>752</v>
      </c>
      <c r="J13500" s="1"/>
      <c r="K13500" s="2"/>
      <c r="L13500">
        <v>13499</v>
      </c>
      <c r="M13500" s="1" t="s">
        <v>753</v>
      </c>
      <c r="N13500" s="1"/>
      <c r="O13500" s="2"/>
      <c r="P13500">
        <v>13499</v>
      </c>
      <c r="Q13500" s="1" t="s">
        <v>754</v>
      </c>
      <c r="R13500" s="1"/>
      <c r="S13500" s="2"/>
      <c r="T13500">
        <v>13499</v>
      </c>
      <c r="U13500" s="1" t="s">
        <v>178</v>
      </c>
      <c r="V13500" s="1"/>
      <c r="W13500" s="2"/>
      <c r="X13500">
        <v>13499</v>
      </c>
      <c r="Y13500" s="1" t="s">
        <v>179</v>
      </c>
      <c r="Z13500" s="1"/>
      <c r="AA13500" s="2"/>
    </row>
    <row r="13501" spans="8:27">
      <c r="H13501">
        <v>13500</v>
      </c>
      <c r="I13501" s="1" t="s">
        <v>752</v>
      </c>
      <c r="J13501" s="1"/>
      <c r="K13501" s="2"/>
      <c r="L13501">
        <v>13500</v>
      </c>
      <c r="M13501" s="1" t="s">
        <v>753</v>
      </c>
      <c r="N13501" s="1"/>
      <c r="O13501" s="2"/>
      <c r="P13501">
        <v>13500</v>
      </c>
      <c r="Q13501" s="1" t="s">
        <v>754</v>
      </c>
      <c r="R13501" s="1"/>
      <c r="S13501" s="2"/>
      <c r="T13501">
        <v>13500</v>
      </c>
      <c r="U13501" s="1" t="s">
        <v>178</v>
      </c>
      <c r="V13501" s="1"/>
      <c r="W13501" s="2"/>
      <c r="X13501">
        <v>13500</v>
      </c>
      <c r="Y13501" s="1" t="s">
        <v>179</v>
      </c>
      <c r="Z13501" s="1"/>
      <c r="AA13501" s="2"/>
    </row>
    <row r="13502" spans="8:27">
      <c r="H13502">
        <v>13501</v>
      </c>
      <c r="I13502" s="1" t="s">
        <v>752</v>
      </c>
      <c r="J13502" s="1"/>
      <c r="K13502" s="2"/>
      <c r="L13502">
        <v>13501</v>
      </c>
      <c r="M13502" s="1" t="s">
        <v>753</v>
      </c>
      <c r="N13502" s="1"/>
      <c r="O13502" s="2"/>
      <c r="P13502">
        <v>13501</v>
      </c>
      <c r="Q13502" s="1" t="s">
        <v>754</v>
      </c>
      <c r="R13502" s="1"/>
      <c r="S13502" s="2"/>
      <c r="T13502">
        <v>13501</v>
      </c>
      <c r="U13502" s="1" t="s">
        <v>178</v>
      </c>
      <c r="V13502" s="1"/>
      <c r="W13502" s="2"/>
      <c r="X13502">
        <v>13501</v>
      </c>
      <c r="Y13502" s="1" t="s">
        <v>179</v>
      </c>
      <c r="Z13502" s="1"/>
      <c r="AA13502" s="2"/>
    </row>
    <row r="13503" spans="8:27">
      <c r="H13503">
        <v>13502</v>
      </c>
      <c r="I13503" s="1" t="s">
        <v>752</v>
      </c>
      <c r="J13503" s="1"/>
      <c r="K13503" s="2"/>
      <c r="L13503">
        <v>13502</v>
      </c>
      <c r="M13503" s="1" t="s">
        <v>753</v>
      </c>
      <c r="N13503" s="1"/>
      <c r="O13503" s="2"/>
      <c r="P13503">
        <v>13502</v>
      </c>
      <c r="Q13503" s="1" t="s">
        <v>754</v>
      </c>
      <c r="R13503" s="1"/>
      <c r="S13503" s="2"/>
      <c r="T13503">
        <v>13502</v>
      </c>
      <c r="U13503" s="1" t="s">
        <v>178</v>
      </c>
      <c r="V13503" s="1"/>
      <c r="W13503" s="2"/>
      <c r="X13503">
        <v>13502</v>
      </c>
      <c r="Y13503" s="1" t="s">
        <v>179</v>
      </c>
      <c r="Z13503" s="1"/>
      <c r="AA13503" s="2"/>
    </row>
    <row r="13504" spans="8:27">
      <c r="H13504">
        <v>13503</v>
      </c>
      <c r="I13504" s="1" t="s">
        <v>752</v>
      </c>
      <c r="J13504" s="1"/>
      <c r="K13504" s="2"/>
      <c r="L13504">
        <v>13503</v>
      </c>
      <c r="M13504" s="1" t="s">
        <v>753</v>
      </c>
      <c r="N13504" s="1"/>
      <c r="O13504" s="2"/>
      <c r="P13504">
        <v>13503</v>
      </c>
      <c r="Q13504" s="1" t="s">
        <v>754</v>
      </c>
      <c r="R13504" s="1"/>
      <c r="S13504" s="2"/>
      <c r="T13504">
        <v>13503</v>
      </c>
      <c r="U13504" s="1" t="s">
        <v>178</v>
      </c>
      <c r="V13504" s="1"/>
      <c r="W13504" s="2"/>
      <c r="X13504">
        <v>13503</v>
      </c>
      <c r="Y13504" s="1" t="s">
        <v>179</v>
      </c>
      <c r="Z13504" s="1"/>
      <c r="AA13504" s="2"/>
    </row>
    <row r="13505" spans="8:27">
      <c r="H13505">
        <v>13504</v>
      </c>
      <c r="I13505" s="1" t="s">
        <v>752</v>
      </c>
      <c r="J13505" s="1"/>
      <c r="K13505" s="2"/>
      <c r="L13505">
        <v>13504</v>
      </c>
      <c r="M13505" s="1" t="s">
        <v>753</v>
      </c>
      <c r="N13505" s="1"/>
      <c r="O13505" s="2"/>
      <c r="P13505">
        <v>13504</v>
      </c>
      <c r="Q13505" s="1" t="s">
        <v>754</v>
      </c>
      <c r="R13505" s="1"/>
      <c r="S13505" s="2"/>
      <c r="T13505">
        <v>13504</v>
      </c>
      <c r="U13505" s="1" t="s">
        <v>178</v>
      </c>
      <c r="V13505" s="1"/>
      <c r="W13505" s="2"/>
      <c r="X13505">
        <v>13504</v>
      </c>
      <c r="Y13505" s="1" t="s">
        <v>179</v>
      </c>
      <c r="Z13505" s="1"/>
      <c r="AA13505" s="2"/>
    </row>
    <row r="13506" spans="8:27">
      <c r="H13506">
        <v>13505</v>
      </c>
      <c r="I13506" s="1" t="s">
        <v>752</v>
      </c>
      <c r="J13506" s="1"/>
      <c r="K13506" s="2"/>
      <c r="L13506">
        <v>13505</v>
      </c>
      <c r="M13506" s="1" t="s">
        <v>753</v>
      </c>
      <c r="N13506" s="1"/>
      <c r="O13506" s="2"/>
      <c r="P13506">
        <v>13505</v>
      </c>
      <c r="Q13506" s="1" t="s">
        <v>754</v>
      </c>
      <c r="R13506" s="1"/>
      <c r="S13506" s="2"/>
      <c r="T13506">
        <v>13505</v>
      </c>
      <c r="U13506" s="1" t="s">
        <v>178</v>
      </c>
      <c r="V13506" s="1"/>
      <c r="W13506" s="2"/>
      <c r="X13506">
        <v>13505</v>
      </c>
      <c r="Y13506" s="1" t="s">
        <v>179</v>
      </c>
      <c r="Z13506" s="1"/>
      <c r="AA13506" s="2"/>
    </row>
    <row r="13507" spans="8:27">
      <c r="H13507">
        <v>13506</v>
      </c>
      <c r="I13507" s="1" t="s">
        <v>752</v>
      </c>
      <c r="J13507" s="1"/>
      <c r="K13507" s="2"/>
      <c r="L13507">
        <v>13506</v>
      </c>
      <c r="M13507" s="1" t="s">
        <v>753</v>
      </c>
      <c r="N13507" s="1"/>
      <c r="O13507" s="2"/>
      <c r="P13507">
        <v>13506</v>
      </c>
      <c r="Q13507" s="1" t="s">
        <v>754</v>
      </c>
      <c r="R13507" s="1"/>
      <c r="S13507" s="2"/>
      <c r="T13507">
        <v>13506</v>
      </c>
      <c r="U13507" s="1" t="s">
        <v>178</v>
      </c>
      <c r="V13507" s="1"/>
      <c r="W13507" s="2"/>
      <c r="X13507">
        <v>13506</v>
      </c>
      <c r="Y13507" s="1" t="s">
        <v>179</v>
      </c>
      <c r="Z13507" s="1"/>
      <c r="AA13507" s="2"/>
    </row>
    <row r="13508" spans="8:27">
      <c r="H13508">
        <v>13507</v>
      </c>
      <c r="I13508" s="1" t="s">
        <v>752</v>
      </c>
      <c r="J13508" s="1"/>
      <c r="K13508" s="2"/>
      <c r="L13508">
        <v>13507</v>
      </c>
      <c r="M13508" s="1" t="s">
        <v>753</v>
      </c>
      <c r="N13508" s="1"/>
      <c r="O13508" s="2"/>
      <c r="P13508">
        <v>13507</v>
      </c>
      <c r="Q13508" s="1" t="s">
        <v>754</v>
      </c>
      <c r="R13508" s="1"/>
      <c r="S13508" s="2"/>
      <c r="T13508">
        <v>13507</v>
      </c>
      <c r="U13508" s="1" t="s">
        <v>178</v>
      </c>
      <c r="V13508" s="1"/>
      <c r="W13508" s="2"/>
      <c r="X13508">
        <v>13507</v>
      </c>
      <c r="Y13508" s="1" t="s">
        <v>179</v>
      </c>
      <c r="Z13508" s="1"/>
      <c r="AA13508" s="2"/>
    </row>
    <row r="13509" spans="8:27">
      <c r="H13509">
        <v>13508</v>
      </c>
      <c r="I13509" s="1" t="s">
        <v>752</v>
      </c>
      <c r="J13509" s="1"/>
      <c r="K13509" s="2"/>
      <c r="L13509">
        <v>13508</v>
      </c>
      <c r="M13509" s="1" t="s">
        <v>753</v>
      </c>
      <c r="N13509" s="1"/>
      <c r="O13509" s="2"/>
      <c r="P13509">
        <v>13508</v>
      </c>
      <c r="Q13509" s="1" t="s">
        <v>754</v>
      </c>
      <c r="R13509" s="1"/>
      <c r="S13509" s="2"/>
      <c r="T13509">
        <v>13508</v>
      </c>
      <c r="U13509" s="1" t="s">
        <v>178</v>
      </c>
      <c r="V13509" s="1"/>
      <c r="W13509" s="2"/>
      <c r="X13509">
        <v>13508</v>
      </c>
      <c r="Y13509" s="1" t="s">
        <v>179</v>
      </c>
      <c r="Z13509" s="1"/>
      <c r="AA13509" s="2"/>
    </row>
    <row r="13510" spans="8:27">
      <c r="H13510">
        <v>13509</v>
      </c>
      <c r="I13510" s="1" t="s">
        <v>752</v>
      </c>
      <c r="J13510" s="1"/>
      <c r="K13510" s="2"/>
      <c r="L13510">
        <v>13509</v>
      </c>
      <c r="M13510" s="1" t="s">
        <v>753</v>
      </c>
      <c r="N13510" s="1"/>
      <c r="O13510" s="2"/>
      <c r="P13510">
        <v>13509</v>
      </c>
      <c r="Q13510" s="1" t="s">
        <v>754</v>
      </c>
      <c r="R13510" s="1"/>
      <c r="S13510" s="2"/>
      <c r="T13510">
        <v>13509</v>
      </c>
      <c r="U13510" s="1" t="s">
        <v>178</v>
      </c>
      <c r="V13510" s="1"/>
      <c r="W13510" s="2"/>
      <c r="X13510">
        <v>13509</v>
      </c>
      <c r="Y13510" s="1" t="s">
        <v>179</v>
      </c>
      <c r="Z13510" s="1"/>
      <c r="AA13510" s="2"/>
    </row>
    <row r="13511" spans="8:27">
      <c r="H13511">
        <v>13510</v>
      </c>
      <c r="I13511" s="1" t="s">
        <v>752</v>
      </c>
      <c r="J13511" s="1"/>
      <c r="K13511" s="2"/>
      <c r="L13511">
        <v>13510</v>
      </c>
      <c r="M13511" s="1" t="s">
        <v>753</v>
      </c>
      <c r="N13511" s="1"/>
      <c r="O13511" s="2"/>
      <c r="P13511">
        <v>13510</v>
      </c>
      <c r="Q13511" s="1" t="s">
        <v>754</v>
      </c>
      <c r="R13511" s="1"/>
      <c r="S13511" s="2"/>
      <c r="T13511">
        <v>13510</v>
      </c>
      <c r="U13511" s="1" t="s">
        <v>178</v>
      </c>
      <c r="V13511" s="1"/>
      <c r="W13511" s="2"/>
      <c r="X13511">
        <v>13510</v>
      </c>
      <c r="Y13511" s="1" t="s">
        <v>179</v>
      </c>
      <c r="Z13511" s="1"/>
      <c r="AA13511" s="2"/>
    </row>
    <row r="13512" spans="8:27">
      <c r="H13512">
        <v>13511</v>
      </c>
      <c r="I13512" s="1" t="s">
        <v>752</v>
      </c>
      <c r="J13512" s="1"/>
      <c r="K13512" s="2"/>
      <c r="L13512">
        <v>13511</v>
      </c>
      <c r="M13512" s="1" t="s">
        <v>753</v>
      </c>
      <c r="N13512" s="1"/>
      <c r="O13512" s="2"/>
      <c r="P13512">
        <v>13511</v>
      </c>
      <c r="Q13512" s="1" t="s">
        <v>754</v>
      </c>
      <c r="R13512" s="1"/>
      <c r="S13512" s="2"/>
      <c r="T13512">
        <v>13511</v>
      </c>
      <c r="U13512" s="1" t="s">
        <v>178</v>
      </c>
      <c r="V13512" s="1"/>
      <c r="W13512" s="2"/>
      <c r="X13512">
        <v>13511</v>
      </c>
      <c r="Y13512" s="1" t="s">
        <v>179</v>
      </c>
      <c r="Z13512" s="1"/>
      <c r="AA13512" s="2"/>
    </row>
    <row r="13513" spans="8:27">
      <c r="H13513">
        <v>13512</v>
      </c>
      <c r="I13513" s="1" t="s">
        <v>752</v>
      </c>
      <c r="J13513" s="1"/>
      <c r="K13513" s="2"/>
      <c r="L13513">
        <v>13512</v>
      </c>
      <c r="M13513" s="1" t="s">
        <v>753</v>
      </c>
      <c r="N13513" s="1"/>
      <c r="O13513" s="2"/>
      <c r="P13513">
        <v>13512</v>
      </c>
      <c r="Q13513" s="1" t="s">
        <v>754</v>
      </c>
      <c r="R13513" s="1"/>
      <c r="S13513" s="2"/>
      <c r="T13513">
        <v>13512</v>
      </c>
      <c r="U13513" s="1" t="s">
        <v>178</v>
      </c>
      <c r="V13513" s="1"/>
      <c r="W13513" s="2"/>
      <c r="X13513">
        <v>13512</v>
      </c>
      <c r="Y13513" s="1" t="s">
        <v>179</v>
      </c>
      <c r="Z13513" s="1"/>
      <c r="AA13513" s="2"/>
    </row>
    <row r="13514" spans="8:27">
      <c r="H13514">
        <v>13513</v>
      </c>
      <c r="I13514" s="1" t="s">
        <v>752</v>
      </c>
      <c r="J13514" s="1"/>
      <c r="K13514" s="2"/>
      <c r="L13514">
        <v>13513</v>
      </c>
      <c r="M13514" s="1" t="s">
        <v>753</v>
      </c>
      <c r="N13514" s="1"/>
      <c r="O13514" s="2"/>
      <c r="P13514">
        <v>13513</v>
      </c>
      <c r="Q13514" s="1" t="s">
        <v>754</v>
      </c>
      <c r="R13514" s="1"/>
      <c r="S13514" s="2"/>
      <c r="T13514">
        <v>13513</v>
      </c>
      <c r="U13514" s="1" t="s">
        <v>178</v>
      </c>
      <c r="V13514" s="1"/>
      <c r="W13514" s="2"/>
      <c r="X13514">
        <v>13513</v>
      </c>
      <c r="Y13514" s="1" t="s">
        <v>179</v>
      </c>
      <c r="Z13514" s="1"/>
      <c r="AA13514" s="2"/>
    </row>
    <row r="13515" spans="8:27">
      <c r="H13515">
        <v>13514</v>
      </c>
      <c r="I13515" s="1" t="s">
        <v>752</v>
      </c>
      <c r="J13515" s="1"/>
      <c r="K13515" s="2"/>
      <c r="L13515">
        <v>13514</v>
      </c>
      <c r="M13515" s="1" t="s">
        <v>753</v>
      </c>
      <c r="N13515" s="1"/>
      <c r="O13515" s="2"/>
      <c r="P13515">
        <v>13514</v>
      </c>
      <c r="Q13515" s="1" t="s">
        <v>754</v>
      </c>
      <c r="R13515" s="1"/>
      <c r="S13515" s="2"/>
      <c r="T13515">
        <v>13514</v>
      </c>
      <c r="U13515" s="1" t="s">
        <v>178</v>
      </c>
      <c r="V13515" s="1"/>
      <c r="W13515" s="2"/>
      <c r="X13515">
        <v>13514</v>
      </c>
      <c r="Y13515" s="1" t="s">
        <v>179</v>
      </c>
      <c r="Z13515" s="1"/>
      <c r="AA13515" s="2"/>
    </row>
    <row r="13516" spans="8:27">
      <c r="H13516">
        <v>13515</v>
      </c>
      <c r="I13516" s="1" t="s">
        <v>752</v>
      </c>
      <c r="J13516" s="1"/>
      <c r="K13516" s="2"/>
      <c r="L13516">
        <v>13515</v>
      </c>
      <c r="M13516" s="1" t="s">
        <v>753</v>
      </c>
      <c r="N13516" s="1"/>
      <c r="O13516" s="2"/>
      <c r="P13516">
        <v>13515</v>
      </c>
      <c r="Q13516" s="1" t="s">
        <v>754</v>
      </c>
      <c r="R13516" s="1"/>
      <c r="S13516" s="2"/>
      <c r="T13516">
        <v>13515</v>
      </c>
      <c r="U13516" s="1" t="s">
        <v>178</v>
      </c>
      <c r="V13516" s="1"/>
      <c r="W13516" s="2"/>
      <c r="X13516">
        <v>13515</v>
      </c>
      <c r="Y13516" s="1" t="s">
        <v>179</v>
      </c>
      <c r="Z13516" s="1"/>
      <c r="AA13516" s="2"/>
    </row>
    <row r="13517" spans="8:27">
      <c r="H13517">
        <v>13516</v>
      </c>
      <c r="I13517" s="1" t="s">
        <v>752</v>
      </c>
      <c r="J13517" s="1"/>
      <c r="K13517" s="2"/>
      <c r="L13517">
        <v>13516</v>
      </c>
      <c r="M13517" s="1" t="s">
        <v>753</v>
      </c>
      <c r="N13517" s="1"/>
      <c r="O13517" s="2"/>
      <c r="P13517">
        <v>13516</v>
      </c>
      <c r="Q13517" s="1" t="s">
        <v>754</v>
      </c>
      <c r="R13517" s="1"/>
      <c r="S13517" s="2"/>
      <c r="T13517">
        <v>13516</v>
      </c>
      <c r="U13517" s="1" t="s">
        <v>178</v>
      </c>
      <c r="V13517" s="1"/>
      <c r="W13517" s="2"/>
      <c r="X13517">
        <v>13516</v>
      </c>
      <c r="Y13517" s="1" t="s">
        <v>179</v>
      </c>
      <c r="Z13517" s="1"/>
      <c r="AA13517" s="2"/>
    </row>
    <row r="13518" spans="8:27">
      <c r="H13518">
        <v>13517</v>
      </c>
      <c r="I13518" s="1" t="s">
        <v>752</v>
      </c>
      <c r="J13518" s="1"/>
      <c r="K13518" s="2"/>
      <c r="L13518">
        <v>13517</v>
      </c>
      <c r="M13518" s="1" t="s">
        <v>753</v>
      </c>
      <c r="N13518" s="1"/>
      <c r="O13518" s="2"/>
      <c r="P13518">
        <v>13517</v>
      </c>
      <c r="Q13518" s="1" t="s">
        <v>754</v>
      </c>
      <c r="R13518" s="1"/>
      <c r="S13518" s="2"/>
      <c r="T13518">
        <v>13517</v>
      </c>
      <c r="U13518" s="1" t="s">
        <v>178</v>
      </c>
      <c r="V13518" s="1"/>
      <c r="W13518" s="2"/>
      <c r="X13518">
        <v>13517</v>
      </c>
      <c r="Y13518" s="1" t="s">
        <v>179</v>
      </c>
      <c r="Z13518" s="1"/>
      <c r="AA13518" s="2"/>
    </row>
    <row r="13519" spans="8:27">
      <c r="H13519">
        <v>13518</v>
      </c>
      <c r="I13519" s="1" t="s">
        <v>752</v>
      </c>
      <c r="J13519" s="1"/>
      <c r="K13519" s="2"/>
      <c r="L13519">
        <v>13518</v>
      </c>
      <c r="M13519" s="1" t="s">
        <v>753</v>
      </c>
      <c r="N13519" s="1"/>
      <c r="O13519" s="2"/>
      <c r="P13519">
        <v>13518</v>
      </c>
      <c r="Q13519" s="1" t="s">
        <v>754</v>
      </c>
      <c r="R13519" s="1"/>
      <c r="S13519" s="2"/>
      <c r="T13519">
        <v>13518</v>
      </c>
      <c r="U13519" s="1" t="s">
        <v>178</v>
      </c>
      <c r="V13519" s="1"/>
      <c r="W13519" s="2"/>
      <c r="X13519">
        <v>13518</v>
      </c>
      <c r="Y13519" s="1" t="s">
        <v>179</v>
      </c>
      <c r="Z13519" s="1"/>
      <c r="AA13519" s="2"/>
    </row>
    <row r="13520" spans="8:27">
      <c r="H13520">
        <v>13519</v>
      </c>
      <c r="I13520" s="1" t="s">
        <v>752</v>
      </c>
      <c r="J13520" s="1"/>
      <c r="K13520" s="2"/>
      <c r="L13520">
        <v>13519</v>
      </c>
      <c r="M13520" s="1" t="s">
        <v>753</v>
      </c>
      <c r="N13520" s="1"/>
      <c r="O13520" s="2"/>
      <c r="P13520">
        <v>13519</v>
      </c>
      <c r="Q13520" s="1" t="s">
        <v>754</v>
      </c>
      <c r="R13520" s="1"/>
      <c r="S13520" s="2"/>
      <c r="T13520">
        <v>13519</v>
      </c>
      <c r="U13520" s="1" t="s">
        <v>178</v>
      </c>
      <c r="V13520" s="1"/>
      <c r="W13520" s="2"/>
      <c r="X13520">
        <v>13519</v>
      </c>
      <c r="Y13520" s="1" t="s">
        <v>179</v>
      </c>
      <c r="Z13520" s="1"/>
      <c r="AA13520" s="2"/>
    </row>
    <row r="13521" spans="8:27">
      <c r="H13521">
        <v>13520</v>
      </c>
      <c r="I13521" s="1" t="s">
        <v>752</v>
      </c>
      <c r="J13521" s="1"/>
      <c r="K13521" s="2"/>
      <c r="L13521">
        <v>13520</v>
      </c>
      <c r="M13521" s="1" t="s">
        <v>753</v>
      </c>
      <c r="N13521" s="1"/>
      <c r="O13521" s="2"/>
      <c r="P13521">
        <v>13520</v>
      </c>
      <c r="Q13521" s="1" t="s">
        <v>754</v>
      </c>
      <c r="R13521" s="1"/>
      <c r="S13521" s="2"/>
      <c r="T13521">
        <v>13520</v>
      </c>
      <c r="U13521" s="1" t="s">
        <v>178</v>
      </c>
      <c r="V13521" s="1"/>
      <c r="W13521" s="2"/>
      <c r="X13521">
        <v>13520</v>
      </c>
      <c r="Y13521" s="1" t="s">
        <v>179</v>
      </c>
      <c r="Z13521" s="1"/>
      <c r="AA13521" s="2"/>
    </row>
    <row r="13522" spans="8:27">
      <c r="H13522">
        <v>13521</v>
      </c>
      <c r="I13522" s="1" t="s">
        <v>752</v>
      </c>
      <c r="J13522" s="1"/>
      <c r="K13522" s="2"/>
      <c r="L13522">
        <v>13521</v>
      </c>
      <c r="M13522" s="1" t="s">
        <v>753</v>
      </c>
      <c r="N13522" s="1"/>
      <c r="O13522" s="2"/>
      <c r="P13522">
        <v>13521</v>
      </c>
      <c r="Q13522" s="1" t="s">
        <v>754</v>
      </c>
      <c r="R13522" s="1"/>
      <c r="S13522" s="2"/>
      <c r="T13522">
        <v>13521</v>
      </c>
      <c r="U13522" s="1" t="s">
        <v>178</v>
      </c>
      <c r="V13522" s="1"/>
      <c r="W13522" s="2"/>
      <c r="X13522">
        <v>13521</v>
      </c>
      <c r="Y13522" s="1" t="s">
        <v>179</v>
      </c>
      <c r="Z13522" s="1"/>
      <c r="AA13522" s="2"/>
    </row>
    <row r="13523" spans="8:27">
      <c r="H13523">
        <v>13522</v>
      </c>
      <c r="I13523" s="1" t="s">
        <v>752</v>
      </c>
      <c r="J13523" s="1"/>
      <c r="K13523" s="2"/>
      <c r="L13523">
        <v>13522</v>
      </c>
      <c r="M13523" s="1" t="s">
        <v>753</v>
      </c>
      <c r="N13523" s="1"/>
      <c r="O13523" s="2"/>
      <c r="P13523">
        <v>13522</v>
      </c>
      <c r="Q13523" s="1" t="s">
        <v>754</v>
      </c>
      <c r="R13523" s="1"/>
      <c r="S13523" s="2"/>
      <c r="T13523">
        <v>13522</v>
      </c>
      <c r="U13523" s="1" t="s">
        <v>178</v>
      </c>
      <c r="V13523" s="1"/>
      <c r="W13523" s="2"/>
      <c r="X13523">
        <v>13522</v>
      </c>
      <c r="Y13523" s="1" t="s">
        <v>179</v>
      </c>
      <c r="Z13523" s="1"/>
      <c r="AA13523" s="2"/>
    </row>
    <row r="13524" spans="8:27">
      <c r="H13524">
        <v>13523</v>
      </c>
      <c r="I13524" s="1" t="s">
        <v>752</v>
      </c>
      <c r="J13524" s="1"/>
      <c r="K13524" s="2"/>
      <c r="L13524">
        <v>13523</v>
      </c>
      <c r="M13524" s="1" t="s">
        <v>753</v>
      </c>
      <c r="N13524" s="1"/>
      <c r="O13524" s="2"/>
      <c r="P13524">
        <v>13523</v>
      </c>
      <c r="Q13524" s="1" t="s">
        <v>754</v>
      </c>
      <c r="R13524" s="1"/>
      <c r="S13524" s="2"/>
      <c r="T13524">
        <v>13523</v>
      </c>
      <c r="U13524" s="1" t="s">
        <v>178</v>
      </c>
      <c r="V13524" s="1"/>
      <c r="W13524" s="2"/>
      <c r="X13524">
        <v>13523</v>
      </c>
      <c r="Y13524" s="1" t="s">
        <v>179</v>
      </c>
      <c r="Z13524" s="1"/>
      <c r="AA13524" s="2"/>
    </row>
    <row r="13525" spans="8:27">
      <c r="H13525">
        <v>13524</v>
      </c>
      <c r="I13525" s="1" t="s">
        <v>752</v>
      </c>
      <c r="J13525" s="1"/>
      <c r="K13525" s="2"/>
      <c r="L13525">
        <v>13524</v>
      </c>
      <c r="M13525" s="1" t="s">
        <v>753</v>
      </c>
      <c r="N13525" s="1"/>
      <c r="O13525" s="2"/>
      <c r="P13525">
        <v>13524</v>
      </c>
      <c r="Q13525" s="1" t="s">
        <v>754</v>
      </c>
      <c r="R13525" s="1"/>
      <c r="S13525" s="2"/>
      <c r="T13525">
        <v>13524</v>
      </c>
      <c r="U13525" s="1" t="s">
        <v>178</v>
      </c>
      <c r="V13525" s="1"/>
      <c r="W13525" s="2"/>
      <c r="X13525">
        <v>13524</v>
      </c>
      <c r="Y13525" s="1" t="s">
        <v>179</v>
      </c>
      <c r="Z13525" s="1"/>
      <c r="AA13525" s="2"/>
    </row>
    <row r="13526" spans="8:27">
      <c r="H13526">
        <v>13525</v>
      </c>
      <c r="I13526" s="1" t="s">
        <v>752</v>
      </c>
      <c r="J13526" s="1"/>
      <c r="K13526" s="2"/>
      <c r="L13526">
        <v>13525</v>
      </c>
      <c r="M13526" s="1" t="s">
        <v>753</v>
      </c>
      <c r="N13526" s="1"/>
      <c r="O13526" s="2"/>
      <c r="P13526">
        <v>13525</v>
      </c>
      <c r="Q13526" s="1" t="s">
        <v>754</v>
      </c>
      <c r="R13526" s="1"/>
      <c r="S13526" s="2"/>
      <c r="T13526">
        <v>13525</v>
      </c>
      <c r="U13526" s="1" t="s">
        <v>178</v>
      </c>
      <c r="V13526" s="1"/>
      <c r="W13526" s="2"/>
      <c r="X13526">
        <v>13525</v>
      </c>
      <c r="Y13526" s="1" t="s">
        <v>179</v>
      </c>
      <c r="Z13526" s="1"/>
      <c r="AA13526" s="2"/>
    </row>
    <row r="13527" spans="8:27">
      <c r="H13527">
        <v>13526</v>
      </c>
      <c r="I13527" s="1" t="s">
        <v>752</v>
      </c>
      <c r="J13527" s="1"/>
      <c r="K13527" s="2"/>
      <c r="L13527">
        <v>13526</v>
      </c>
      <c r="M13527" s="1" t="s">
        <v>753</v>
      </c>
      <c r="N13527" s="1"/>
      <c r="O13527" s="2"/>
      <c r="P13527">
        <v>13526</v>
      </c>
      <c r="Q13527" s="1" t="s">
        <v>754</v>
      </c>
      <c r="R13527" s="1"/>
      <c r="S13527" s="2"/>
      <c r="T13527">
        <v>13526</v>
      </c>
      <c r="U13527" s="1" t="s">
        <v>178</v>
      </c>
      <c r="V13527" s="1"/>
      <c r="W13527" s="2"/>
      <c r="X13527">
        <v>13526</v>
      </c>
      <c r="Y13527" s="1" t="s">
        <v>179</v>
      </c>
      <c r="Z13527" s="1"/>
      <c r="AA13527" s="2"/>
    </row>
    <row r="13528" spans="8:27">
      <c r="H13528">
        <v>13527</v>
      </c>
      <c r="I13528" s="1" t="s">
        <v>752</v>
      </c>
      <c r="J13528" s="1"/>
      <c r="K13528" s="2"/>
      <c r="L13528">
        <v>13527</v>
      </c>
      <c r="M13528" s="1" t="s">
        <v>753</v>
      </c>
      <c r="N13528" s="1"/>
      <c r="O13528" s="2"/>
      <c r="P13528">
        <v>13527</v>
      </c>
      <c r="Q13528" s="1" t="s">
        <v>754</v>
      </c>
      <c r="R13528" s="1"/>
      <c r="S13528" s="2"/>
      <c r="T13528">
        <v>13527</v>
      </c>
      <c r="U13528" s="1" t="s">
        <v>178</v>
      </c>
      <c r="V13528" s="1"/>
      <c r="W13528" s="2"/>
      <c r="X13528">
        <v>13527</v>
      </c>
      <c r="Y13528" s="1" t="s">
        <v>179</v>
      </c>
      <c r="Z13528" s="1"/>
      <c r="AA13528" s="2"/>
    </row>
    <row r="13529" spans="8:27">
      <c r="H13529">
        <v>13528</v>
      </c>
      <c r="I13529" s="1" t="s">
        <v>752</v>
      </c>
      <c r="J13529" s="1"/>
      <c r="K13529" s="2"/>
      <c r="L13529">
        <v>13528</v>
      </c>
      <c r="M13529" s="1" t="s">
        <v>753</v>
      </c>
      <c r="N13529" s="1"/>
      <c r="O13529" s="2"/>
      <c r="P13529">
        <v>13528</v>
      </c>
      <c r="Q13529" s="1" t="s">
        <v>754</v>
      </c>
      <c r="R13529" s="1"/>
      <c r="S13529" s="2"/>
      <c r="T13529">
        <v>13528</v>
      </c>
      <c r="U13529" s="1" t="s">
        <v>178</v>
      </c>
      <c r="V13529" s="1"/>
      <c r="W13529" s="2"/>
      <c r="X13529">
        <v>13528</v>
      </c>
      <c r="Y13529" s="1" t="s">
        <v>179</v>
      </c>
      <c r="Z13529" s="1"/>
      <c r="AA13529" s="2"/>
    </row>
    <row r="13530" spans="8:27">
      <c r="H13530">
        <v>13529</v>
      </c>
      <c r="I13530" s="1" t="s">
        <v>752</v>
      </c>
      <c r="J13530" s="1"/>
      <c r="K13530" s="2"/>
      <c r="L13530">
        <v>13529</v>
      </c>
      <c r="M13530" s="1" t="s">
        <v>753</v>
      </c>
      <c r="N13530" s="1"/>
      <c r="O13530" s="2"/>
      <c r="P13530">
        <v>13529</v>
      </c>
      <c r="Q13530" s="1" t="s">
        <v>754</v>
      </c>
      <c r="R13530" s="1"/>
      <c r="S13530" s="2"/>
      <c r="T13530">
        <v>13529</v>
      </c>
      <c r="U13530" s="1" t="s">
        <v>178</v>
      </c>
      <c r="V13530" s="1"/>
      <c r="W13530" s="2"/>
      <c r="X13530">
        <v>13529</v>
      </c>
      <c r="Y13530" s="1" t="s">
        <v>179</v>
      </c>
      <c r="Z13530" s="1"/>
      <c r="AA13530" s="2"/>
    </row>
    <row r="13531" spans="8:27">
      <c r="H13531">
        <v>13530</v>
      </c>
      <c r="I13531" s="1" t="s">
        <v>752</v>
      </c>
      <c r="J13531" s="1"/>
      <c r="K13531" s="2"/>
      <c r="L13531">
        <v>13530</v>
      </c>
      <c r="M13531" s="1" t="s">
        <v>753</v>
      </c>
      <c r="N13531" s="1"/>
      <c r="O13531" s="2"/>
      <c r="P13531">
        <v>13530</v>
      </c>
      <c r="Q13531" s="1" t="s">
        <v>754</v>
      </c>
      <c r="R13531" s="1"/>
      <c r="S13531" s="2"/>
      <c r="T13531">
        <v>13530</v>
      </c>
      <c r="U13531" s="1" t="s">
        <v>178</v>
      </c>
      <c r="V13531" s="1"/>
      <c r="W13531" s="2"/>
      <c r="X13531">
        <v>13530</v>
      </c>
      <c r="Y13531" s="1" t="s">
        <v>179</v>
      </c>
      <c r="Z13531" s="1"/>
      <c r="AA13531" s="2"/>
    </row>
    <row r="13532" spans="8:27">
      <c r="H13532">
        <v>13531</v>
      </c>
      <c r="I13532" s="1" t="s">
        <v>752</v>
      </c>
      <c r="J13532" s="1"/>
      <c r="K13532" s="2"/>
      <c r="L13532">
        <v>13531</v>
      </c>
      <c r="M13532" s="1" t="s">
        <v>753</v>
      </c>
      <c r="N13532" s="1"/>
      <c r="O13532" s="2"/>
      <c r="P13532">
        <v>13531</v>
      </c>
      <c r="Q13532" s="1" t="s">
        <v>754</v>
      </c>
      <c r="R13532" s="1"/>
      <c r="S13532" s="2"/>
      <c r="T13532">
        <v>13531</v>
      </c>
      <c r="U13532" s="1" t="s">
        <v>178</v>
      </c>
      <c r="V13532" s="1"/>
      <c r="W13532" s="2"/>
      <c r="X13532">
        <v>13531</v>
      </c>
      <c r="Y13532" s="1" t="s">
        <v>179</v>
      </c>
      <c r="Z13532" s="1"/>
      <c r="AA13532" s="2"/>
    </row>
    <row r="13533" spans="8:27">
      <c r="H13533">
        <v>13532</v>
      </c>
      <c r="I13533" s="1" t="s">
        <v>752</v>
      </c>
      <c r="J13533" s="1"/>
      <c r="K13533" s="2"/>
      <c r="L13533">
        <v>13532</v>
      </c>
      <c r="M13533" s="1" t="s">
        <v>753</v>
      </c>
      <c r="N13533" s="1"/>
      <c r="O13533" s="2"/>
      <c r="P13533">
        <v>13532</v>
      </c>
      <c r="Q13533" s="1" t="s">
        <v>754</v>
      </c>
      <c r="R13533" s="1"/>
      <c r="S13533" s="2"/>
      <c r="T13533">
        <v>13532</v>
      </c>
      <c r="U13533" s="1" t="s">
        <v>178</v>
      </c>
      <c r="V13533" s="1"/>
      <c r="W13533" s="2"/>
      <c r="X13533">
        <v>13532</v>
      </c>
      <c r="Y13533" s="1" t="s">
        <v>179</v>
      </c>
      <c r="Z13533" s="1"/>
      <c r="AA13533" s="2"/>
    </row>
    <row r="13534" spans="8:27">
      <c r="H13534">
        <v>13533</v>
      </c>
      <c r="I13534" s="1" t="s">
        <v>752</v>
      </c>
      <c r="J13534" s="1"/>
      <c r="K13534" s="2"/>
      <c r="L13534">
        <v>13533</v>
      </c>
      <c r="M13534" s="1" t="s">
        <v>753</v>
      </c>
      <c r="N13534" s="1"/>
      <c r="O13534" s="2"/>
      <c r="P13534">
        <v>13533</v>
      </c>
      <c r="Q13534" s="1" t="s">
        <v>754</v>
      </c>
      <c r="R13534" s="1"/>
      <c r="S13534" s="2"/>
      <c r="T13534">
        <v>13533</v>
      </c>
      <c r="U13534" s="1" t="s">
        <v>178</v>
      </c>
      <c r="V13534" s="1"/>
      <c r="W13534" s="2"/>
      <c r="X13534">
        <v>13533</v>
      </c>
      <c r="Y13534" s="1" t="s">
        <v>179</v>
      </c>
      <c r="Z13534" s="1"/>
      <c r="AA13534" s="2"/>
    </row>
    <row r="13535" spans="8:27">
      <c r="H13535">
        <v>13534</v>
      </c>
      <c r="I13535" s="1" t="s">
        <v>752</v>
      </c>
      <c r="J13535" s="1"/>
      <c r="K13535" s="2"/>
      <c r="L13535">
        <v>13534</v>
      </c>
      <c r="M13535" s="1" t="s">
        <v>753</v>
      </c>
      <c r="N13535" s="1"/>
      <c r="O13535" s="2"/>
      <c r="P13535">
        <v>13534</v>
      </c>
      <c r="Q13535" s="1" t="s">
        <v>754</v>
      </c>
      <c r="R13535" s="1"/>
      <c r="S13535" s="2"/>
      <c r="T13535">
        <v>13534</v>
      </c>
      <c r="U13535" s="1" t="s">
        <v>178</v>
      </c>
      <c r="V13535" s="1"/>
      <c r="W13535" s="2"/>
      <c r="X13535">
        <v>13534</v>
      </c>
      <c r="Y13535" s="1" t="s">
        <v>179</v>
      </c>
      <c r="Z13535" s="1"/>
      <c r="AA13535" s="2"/>
    </row>
    <row r="13536" spans="8:27">
      <c r="H13536">
        <v>13535</v>
      </c>
      <c r="I13536" s="1" t="s">
        <v>752</v>
      </c>
      <c r="J13536" s="1"/>
      <c r="K13536" s="2"/>
      <c r="L13536">
        <v>13535</v>
      </c>
      <c r="M13536" s="1" t="s">
        <v>753</v>
      </c>
      <c r="N13536" s="1"/>
      <c r="O13536" s="2"/>
      <c r="P13536">
        <v>13535</v>
      </c>
      <c r="Q13536" s="1" t="s">
        <v>754</v>
      </c>
      <c r="R13536" s="1"/>
      <c r="S13536" s="2"/>
      <c r="T13536">
        <v>13535</v>
      </c>
      <c r="U13536" s="1" t="s">
        <v>178</v>
      </c>
      <c r="V13536" s="1"/>
      <c r="W13536" s="2"/>
      <c r="X13536">
        <v>13535</v>
      </c>
      <c r="Y13536" s="1" t="s">
        <v>179</v>
      </c>
      <c r="Z13536" s="1"/>
      <c r="AA13536" s="2"/>
    </row>
    <row r="13537" spans="8:27">
      <c r="H13537">
        <v>13536</v>
      </c>
      <c r="I13537" s="1" t="s">
        <v>752</v>
      </c>
      <c r="J13537" s="1"/>
      <c r="K13537" s="2"/>
      <c r="L13537">
        <v>13536</v>
      </c>
      <c r="M13537" s="1" t="s">
        <v>753</v>
      </c>
      <c r="N13537" s="1"/>
      <c r="O13537" s="2"/>
      <c r="P13537">
        <v>13536</v>
      </c>
      <c r="Q13537" s="1" t="s">
        <v>754</v>
      </c>
      <c r="R13537" s="1"/>
      <c r="S13537" s="2"/>
      <c r="T13537">
        <v>13536</v>
      </c>
      <c r="U13537" s="1" t="s">
        <v>178</v>
      </c>
      <c r="V13537" s="1"/>
      <c r="W13537" s="2"/>
      <c r="X13537">
        <v>13536</v>
      </c>
      <c r="Y13537" s="1" t="s">
        <v>179</v>
      </c>
      <c r="Z13537" s="1"/>
      <c r="AA13537" s="2"/>
    </row>
    <row r="13538" spans="8:27">
      <c r="H13538">
        <v>13537</v>
      </c>
      <c r="I13538" s="1" t="s">
        <v>752</v>
      </c>
      <c r="J13538" s="1"/>
      <c r="K13538" s="2"/>
      <c r="L13538">
        <v>13537</v>
      </c>
      <c r="M13538" s="1" t="s">
        <v>753</v>
      </c>
      <c r="N13538" s="1"/>
      <c r="O13538" s="2"/>
      <c r="P13538">
        <v>13537</v>
      </c>
      <c r="Q13538" s="1" t="s">
        <v>754</v>
      </c>
      <c r="R13538" s="1"/>
      <c r="S13538" s="2"/>
      <c r="T13538">
        <v>13537</v>
      </c>
      <c r="U13538" s="1" t="s">
        <v>178</v>
      </c>
      <c r="V13538" s="1"/>
      <c r="W13538" s="2"/>
      <c r="X13538">
        <v>13537</v>
      </c>
      <c r="Y13538" s="1" t="s">
        <v>179</v>
      </c>
      <c r="Z13538" s="1"/>
      <c r="AA13538" s="2"/>
    </row>
    <row r="13539" spans="8:27">
      <c r="H13539">
        <v>13538</v>
      </c>
      <c r="I13539" s="1" t="s">
        <v>752</v>
      </c>
      <c r="J13539" s="1"/>
      <c r="K13539" s="2"/>
      <c r="L13539">
        <v>13538</v>
      </c>
      <c r="M13539" s="1" t="s">
        <v>753</v>
      </c>
      <c r="N13539" s="1"/>
      <c r="O13539" s="2"/>
      <c r="P13539">
        <v>13538</v>
      </c>
      <c r="Q13539" s="1" t="s">
        <v>754</v>
      </c>
      <c r="R13539" s="1"/>
      <c r="S13539" s="2"/>
      <c r="T13539">
        <v>13538</v>
      </c>
      <c r="U13539" s="1" t="s">
        <v>178</v>
      </c>
      <c r="V13539" s="1"/>
      <c r="W13539" s="2"/>
      <c r="X13539">
        <v>13538</v>
      </c>
      <c r="Y13539" s="1" t="s">
        <v>179</v>
      </c>
      <c r="Z13539" s="1"/>
      <c r="AA13539" s="2"/>
    </row>
    <row r="13540" spans="8:27">
      <c r="H13540">
        <v>13539</v>
      </c>
      <c r="I13540" s="1" t="s">
        <v>752</v>
      </c>
      <c r="J13540" s="1"/>
      <c r="K13540" s="2"/>
      <c r="L13540">
        <v>13539</v>
      </c>
      <c r="M13540" s="1" t="s">
        <v>753</v>
      </c>
      <c r="N13540" s="1"/>
      <c r="O13540" s="2"/>
      <c r="P13540">
        <v>13539</v>
      </c>
      <c r="Q13540" s="1" t="s">
        <v>754</v>
      </c>
      <c r="R13540" s="1"/>
      <c r="S13540" s="2"/>
      <c r="T13540">
        <v>13539</v>
      </c>
      <c r="U13540" s="1" t="s">
        <v>178</v>
      </c>
      <c r="V13540" s="1"/>
      <c r="W13540" s="2"/>
      <c r="X13540">
        <v>13539</v>
      </c>
      <c r="Y13540" s="1" t="s">
        <v>179</v>
      </c>
      <c r="Z13540" s="1"/>
      <c r="AA13540" s="2"/>
    </row>
    <row r="13541" spans="8:27">
      <c r="H13541">
        <v>13540</v>
      </c>
      <c r="I13541" s="1" t="s">
        <v>752</v>
      </c>
      <c r="J13541" s="1"/>
      <c r="K13541" s="2"/>
      <c r="L13541">
        <v>13540</v>
      </c>
      <c r="M13541" s="1" t="s">
        <v>753</v>
      </c>
      <c r="N13541" s="1"/>
      <c r="O13541" s="2"/>
      <c r="P13541">
        <v>13540</v>
      </c>
      <c r="Q13541" s="1" t="s">
        <v>754</v>
      </c>
      <c r="R13541" s="1"/>
      <c r="S13541" s="2"/>
      <c r="T13541">
        <v>13540</v>
      </c>
      <c r="U13541" s="1" t="s">
        <v>178</v>
      </c>
      <c r="V13541" s="1"/>
      <c r="W13541" s="2"/>
      <c r="X13541">
        <v>13540</v>
      </c>
      <c r="Y13541" s="1" t="s">
        <v>179</v>
      </c>
      <c r="Z13541" s="1"/>
      <c r="AA13541" s="2"/>
    </row>
    <row r="13542" spans="8:27">
      <c r="H13542">
        <v>13541</v>
      </c>
      <c r="I13542" s="1" t="s">
        <v>752</v>
      </c>
      <c r="J13542" s="1"/>
      <c r="K13542" s="2"/>
      <c r="L13542">
        <v>13541</v>
      </c>
      <c r="M13542" s="1" t="s">
        <v>753</v>
      </c>
      <c r="N13542" s="1"/>
      <c r="O13542" s="2"/>
      <c r="P13542">
        <v>13541</v>
      </c>
      <c r="Q13542" s="1" t="s">
        <v>754</v>
      </c>
      <c r="R13542" s="1"/>
      <c r="S13542" s="2"/>
      <c r="T13542">
        <v>13541</v>
      </c>
      <c r="U13542" s="1" t="s">
        <v>178</v>
      </c>
      <c r="V13542" s="1"/>
      <c r="W13542" s="2"/>
      <c r="X13542">
        <v>13541</v>
      </c>
      <c r="Y13542" s="1" t="s">
        <v>179</v>
      </c>
      <c r="Z13542" s="1"/>
      <c r="AA13542" s="2"/>
    </row>
    <row r="13543" spans="8:27">
      <c r="H13543">
        <v>13542</v>
      </c>
      <c r="I13543" s="1" t="s">
        <v>752</v>
      </c>
      <c r="J13543" s="1"/>
      <c r="K13543" s="2"/>
      <c r="L13543">
        <v>13542</v>
      </c>
      <c r="M13543" s="1" t="s">
        <v>753</v>
      </c>
      <c r="N13543" s="1"/>
      <c r="O13543" s="2"/>
      <c r="P13543">
        <v>13542</v>
      </c>
      <c r="Q13543" s="1" t="s">
        <v>754</v>
      </c>
      <c r="R13543" s="1"/>
      <c r="S13543" s="2"/>
      <c r="T13543">
        <v>13542</v>
      </c>
      <c r="U13543" s="1" t="s">
        <v>178</v>
      </c>
      <c r="V13543" s="1"/>
      <c r="W13543" s="2"/>
      <c r="X13543">
        <v>13542</v>
      </c>
      <c r="Y13543" s="1" t="s">
        <v>179</v>
      </c>
      <c r="Z13543" s="1"/>
      <c r="AA13543" s="2"/>
    </row>
    <row r="13544" spans="8:27">
      <c r="H13544">
        <v>13543</v>
      </c>
      <c r="I13544" s="1" t="s">
        <v>752</v>
      </c>
      <c r="J13544" s="1"/>
      <c r="K13544" s="2"/>
      <c r="L13544">
        <v>13543</v>
      </c>
      <c r="M13544" s="1" t="s">
        <v>753</v>
      </c>
      <c r="N13544" s="1"/>
      <c r="O13544" s="2"/>
      <c r="P13544">
        <v>13543</v>
      </c>
      <c r="Q13544" s="1" t="s">
        <v>754</v>
      </c>
      <c r="R13544" s="1"/>
      <c r="S13544" s="2"/>
      <c r="T13544">
        <v>13543</v>
      </c>
      <c r="U13544" s="1" t="s">
        <v>178</v>
      </c>
      <c r="V13544" s="1"/>
      <c r="W13544" s="2"/>
      <c r="X13544">
        <v>13543</v>
      </c>
      <c r="Y13544" s="1" t="s">
        <v>179</v>
      </c>
      <c r="Z13544" s="1"/>
      <c r="AA13544" s="2"/>
    </row>
    <row r="13545" spans="8:27">
      <c r="H13545">
        <v>13544</v>
      </c>
      <c r="I13545" s="1" t="s">
        <v>752</v>
      </c>
      <c r="J13545" s="1"/>
      <c r="K13545" s="2"/>
      <c r="L13545">
        <v>13544</v>
      </c>
      <c r="M13545" s="1" t="s">
        <v>753</v>
      </c>
      <c r="N13545" s="1"/>
      <c r="O13545" s="2"/>
      <c r="P13545">
        <v>13544</v>
      </c>
      <c r="Q13545" s="1" t="s">
        <v>754</v>
      </c>
      <c r="R13545" s="1"/>
      <c r="S13545" s="2"/>
      <c r="T13545">
        <v>13544</v>
      </c>
      <c r="U13545" s="1" t="s">
        <v>178</v>
      </c>
      <c r="V13545" s="1"/>
      <c r="W13545" s="2"/>
      <c r="X13545">
        <v>13544</v>
      </c>
      <c r="Y13545" s="1" t="s">
        <v>179</v>
      </c>
      <c r="Z13545" s="1"/>
      <c r="AA13545" s="2"/>
    </row>
    <row r="13546" spans="8:27">
      <c r="H13546">
        <v>13545</v>
      </c>
      <c r="I13546" s="1" t="s">
        <v>752</v>
      </c>
      <c r="J13546" s="1"/>
      <c r="K13546" s="2"/>
      <c r="L13546">
        <v>13545</v>
      </c>
      <c r="M13546" s="1" t="s">
        <v>753</v>
      </c>
      <c r="N13546" s="1"/>
      <c r="O13546" s="2"/>
      <c r="P13546">
        <v>13545</v>
      </c>
      <c r="Q13546" s="1" t="s">
        <v>754</v>
      </c>
      <c r="R13546" s="1"/>
      <c r="S13546" s="2"/>
      <c r="T13546">
        <v>13545</v>
      </c>
      <c r="U13546" s="1" t="s">
        <v>178</v>
      </c>
      <c r="V13546" s="1"/>
      <c r="W13546" s="2"/>
      <c r="X13546">
        <v>13545</v>
      </c>
      <c r="Y13546" s="1" t="s">
        <v>179</v>
      </c>
      <c r="Z13546" s="1"/>
      <c r="AA13546" s="2"/>
    </row>
    <row r="13547" spans="8:27">
      <c r="H13547">
        <v>13546</v>
      </c>
      <c r="I13547" s="1" t="s">
        <v>752</v>
      </c>
      <c r="J13547" s="1"/>
      <c r="K13547" s="2"/>
      <c r="L13547">
        <v>13546</v>
      </c>
      <c r="M13547" s="1" t="s">
        <v>753</v>
      </c>
      <c r="N13547" s="1"/>
      <c r="O13547" s="2"/>
      <c r="P13547">
        <v>13546</v>
      </c>
      <c r="Q13547" s="1" t="s">
        <v>754</v>
      </c>
      <c r="R13547" s="1"/>
      <c r="S13547" s="2"/>
      <c r="T13547">
        <v>13546</v>
      </c>
      <c r="U13547" s="1" t="s">
        <v>178</v>
      </c>
      <c r="V13547" s="1"/>
      <c r="W13547" s="2"/>
      <c r="X13547">
        <v>13546</v>
      </c>
      <c r="Y13547" s="1" t="s">
        <v>179</v>
      </c>
      <c r="Z13547" s="1"/>
      <c r="AA13547" s="2"/>
    </row>
    <row r="13548" spans="8:27">
      <c r="H13548">
        <v>13547</v>
      </c>
      <c r="I13548" s="1" t="s">
        <v>752</v>
      </c>
      <c r="J13548" s="1"/>
      <c r="K13548" s="2"/>
      <c r="L13548">
        <v>13547</v>
      </c>
      <c r="M13548" s="1" t="s">
        <v>753</v>
      </c>
      <c r="N13548" s="1"/>
      <c r="O13548" s="2"/>
      <c r="P13548">
        <v>13547</v>
      </c>
      <c r="Q13548" s="1" t="s">
        <v>754</v>
      </c>
      <c r="R13548" s="1"/>
      <c r="S13548" s="2"/>
      <c r="T13548">
        <v>13547</v>
      </c>
      <c r="U13548" s="1" t="s">
        <v>178</v>
      </c>
      <c r="V13548" s="1"/>
      <c r="W13548" s="2"/>
      <c r="X13548">
        <v>13547</v>
      </c>
      <c r="Y13548" s="1" t="s">
        <v>179</v>
      </c>
      <c r="Z13548" s="1"/>
      <c r="AA13548" s="2"/>
    </row>
    <row r="13549" spans="8:27">
      <c r="H13549">
        <v>13548</v>
      </c>
      <c r="I13549" s="1" t="s">
        <v>752</v>
      </c>
      <c r="J13549" s="1"/>
      <c r="K13549" s="2"/>
      <c r="L13549">
        <v>13548</v>
      </c>
      <c r="M13549" s="1" t="s">
        <v>753</v>
      </c>
      <c r="N13549" s="1"/>
      <c r="O13549" s="2"/>
      <c r="P13549">
        <v>13548</v>
      </c>
      <c r="Q13549" s="1" t="s">
        <v>754</v>
      </c>
      <c r="R13549" s="1"/>
      <c r="S13549" s="2"/>
      <c r="T13549">
        <v>13548</v>
      </c>
      <c r="U13549" s="1" t="s">
        <v>178</v>
      </c>
      <c r="V13549" s="1"/>
      <c r="W13549" s="2"/>
      <c r="X13549">
        <v>13548</v>
      </c>
      <c r="Y13549" s="1" t="s">
        <v>179</v>
      </c>
      <c r="Z13549" s="1"/>
      <c r="AA13549" s="2"/>
    </row>
    <row r="13550" spans="8:27">
      <c r="H13550">
        <v>13549</v>
      </c>
      <c r="I13550" s="1" t="s">
        <v>752</v>
      </c>
      <c r="J13550" s="1"/>
      <c r="K13550" s="2"/>
      <c r="L13550">
        <v>13549</v>
      </c>
      <c r="M13550" s="1" t="s">
        <v>753</v>
      </c>
      <c r="N13550" s="1"/>
      <c r="O13550" s="2"/>
      <c r="P13550">
        <v>13549</v>
      </c>
      <c r="Q13550" s="1" t="s">
        <v>754</v>
      </c>
      <c r="R13550" s="1"/>
      <c r="S13550" s="2"/>
      <c r="T13550">
        <v>13549</v>
      </c>
      <c r="U13550" s="1" t="s">
        <v>178</v>
      </c>
      <c r="V13550" s="1"/>
      <c r="W13550" s="2"/>
      <c r="X13550">
        <v>13549</v>
      </c>
      <c r="Y13550" s="1" t="s">
        <v>179</v>
      </c>
      <c r="Z13550" s="1"/>
      <c r="AA13550" s="2"/>
    </row>
    <row r="13551" spans="8:27">
      <c r="H13551">
        <v>13550</v>
      </c>
      <c r="I13551" s="1" t="s">
        <v>752</v>
      </c>
      <c r="J13551" s="1"/>
      <c r="K13551" s="2"/>
      <c r="L13551">
        <v>13550</v>
      </c>
      <c r="M13551" s="1" t="s">
        <v>753</v>
      </c>
      <c r="N13551" s="1"/>
      <c r="O13551" s="2"/>
      <c r="P13551">
        <v>13550</v>
      </c>
      <c r="Q13551" s="1" t="s">
        <v>754</v>
      </c>
      <c r="R13551" s="1"/>
      <c r="S13551" s="2"/>
      <c r="T13551">
        <v>13550</v>
      </c>
      <c r="U13551" s="1" t="s">
        <v>178</v>
      </c>
      <c r="V13551" s="1"/>
      <c r="W13551" s="2"/>
      <c r="X13551">
        <v>13550</v>
      </c>
      <c r="Y13551" s="1" t="s">
        <v>179</v>
      </c>
      <c r="Z13551" s="1"/>
      <c r="AA13551" s="2"/>
    </row>
    <row r="13552" spans="8:27">
      <c r="H13552">
        <v>13551</v>
      </c>
      <c r="I13552" s="1" t="s">
        <v>752</v>
      </c>
      <c r="J13552" s="1"/>
      <c r="K13552" s="2"/>
      <c r="L13552">
        <v>13551</v>
      </c>
      <c r="M13552" s="1" t="s">
        <v>753</v>
      </c>
      <c r="N13552" s="1"/>
      <c r="O13552" s="2"/>
      <c r="P13552">
        <v>13551</v>
      </c>
      <c r="Q13552" s="1" t="s">
        <v>754</v>
      </c>
      <c r="R13552" s="1"/>
      <c r="S13552" s="2"/>
      <c r="T13552">
        <v>13551</v>
      </c>
      <c r="U13552" s="1" t="s">
        <v>178</v>
      </c>
      <c r="V13552" s="1"/>
      <c r="W13552" s="2"/>
      <c r="X13552">
        <v>13551</v>
      </c>
      <c r="Y13552" s="1" t="s">
        <v>179</v>
      </c>
      <c r="Z13552" s="1"/>
      <c r="AA13552" s="2"/>
    </row>
    <row r="13553" spans="8:27">
      <c r="H13553">
        <v>13552</v>
      </c>
      <c r="I13553" s="1" t="s">
        <v>752</v>
      </c>
      <c r="J13553" s="1"/>
      <c r="K13553" s="2"/>
      <c r="L13553">
        <v>13552</v>
      </c>
      <c r="M13553" s="1" t="s">
        <v>753</v>
      </c>
      <c r="N13553" s="1"/>
      <c r="O13553" s="2"/>
      <c r="P13553">
        <v>13552</v>
      </c>
      <c r="Q13553" s="1" t="s">
        <v>754</v>
      </c>
      <c r="R13553" s="1"/>
      <c r="S13553" s="2"/>
      <c r="T13553">
        <v>13552</v>
      </c>
      <c r="U13553" s="1" t="s">
        <v>178</v>
      </c>
      <c r="V13553" s="1"/>
      <c r="W13553" s="2"/>
      <c r="X13553">
        <v>13552</v>
      </c>
      <c r="Y13553" s="1" t="s">
        <v>179</v>
      </c>
      <c r="Z13553" s="1"/>
      <c r="AA13553" s="2"/>
    </row>
    <row r="13554" spans="8:27">
      <c r="H13554">
        <v>13553</v>
      </c>
      <c r="I13554" s="1" t="s">
        <v>752</v>
      </c>
      <c r="J13554" s="1"/>
      <c r="K13554" s="2"/>
      <c r="L13554">
        <v>13553</v>
      </c>
      <c r="M13554" s="1" t="s">
        <v>753</v>
      </c>
      <c r="N13554" s="1"/>
      <c r="O13554" s="2"/>
      <c r="P13554">
        <v>13553</v>
      </c>
      <c r="Q13554" s="1" t="s">
        <v>754</v>
      </c>
      <c r="R13554" s="1"/>
      <c r="S13554" s="2"/>
      <c r="T13554">
        <v>13553</v>
      </c>
      <c r="U13554" s="1" t="s">
        <v>178</v>
      </c>
      <c r="V13554" s="1"/>
      <c r="W13554" s="2"/>
      <c r="X13554">
        <v>13553</v>
      </c>
      <c r="Y13554" s="1" t="s">
        <v>179</v>
      </c>
      <c r="Z13554" s="1"/>
      <c r="AA13554" s="2"/>
    </row>
    <row r="13555" spans="8:27">
      <c r="H13555">
        <v>13554</v>
      </c>
      <c r="I13555" s="1" t="s">
        <v>752</v>
      </c>
      <c r="J13555" s="1"/>
      <c r="K13555" s="2"/>
      <c r="L13555">
        <v>13554</v>
      </c>
      <c r="M13555" s="1" t="s">
        <v>753</v>
      </c>
      <c r="N13555" s="1"/>
      <c r="O13555" s="2"/>
      <c r="P13555">
        <v>13554</v>
      </c>
      <c r="Q13555" s="1" t="s">
        <v>754</v>
      </c>
      <c r="R13555" s="1"/>
      <c r="S13555" s="2"/>
      <c r="T13555">
        <v>13554</v>
      </c>
      <c r="U13555" s="1" t="s">
        <v>178</v>
      </c>
      <c r="V13555" s="1"/>
      <c r="W13555" s="2"/>
      <c r="X13555">
        <v>13554</v>
      </c>
      <c r="Y13555" s="1" t="s">
        <v>179</v>
      </c>
      <c r="Z13555" s="1"/>
      <c r="AA13555" s="2"/>
    </row>
    <row r="13556" spans="8:27">
      <c r="H13556">
        <v>13555</v>
      </c>
      <c r="I13556" s="1" t="s">
        <v>752</v>
      </c>
      <c r="J13556" s="1"/>
      <c r="K13556" s="2"/>
      <c r="L13556">
        <v>13555</v>
      </c>
      <c r="M13556" s="1" t="s">
        <v>753</v>
      </c>
      <c r="N13556" s="1"/>
      <c r="O13556" s="2"/>
      <c r="P13556">
        <v>13555</v>
      </c>
      <c r="Q13556" s="1" t="s">
        <v>754</v>
      </c>
      <c r="R13556" s="1"/>
      <c r="S13556" s="2"/>
      <c r="T13556">
        <v>13555</v>
      </c>
      <c r="U13556" s="1" t="s">
        <v>178</v>
      </c>
      <c r="V13556" s="1"/>
      <c r="W13556" s="2"/>
      <c r="X13556">
        <v>13555</v>
      </c>
      <c r="Y13556" s="1" t="s">
        <v>179</v>
      </c>
      <c r="Z13556" s="1"/>
      <c r="AA13556" s="2"/>
    </row>
    <row r="13557" spans="8:27">
      <c r="H13557">
        <v>13556</v>
      </c>
      <c r="I13557" s="1" t="s">
        <v>752</v>
      </c>
      <c r="J13557" s="1"/>
      <c r="K13557" s="2"/>
      <c r="L13557">
        <v>13556</v>
      </c>
      <c r="M13557" s="1" t="s">
        <v>753</v>
      </c>
      <c r="N13557" s="1"/>
      <c r="O13557" s="2"/>
      <c r="P13557">
        <v>13556</v>
      </c>
      <c r="Q13557" s="1" t="s">
        <v>754</v>
      </c>
      <c r="R13557" s="1"/>
      <c r="S13557" s="2"/>
      <c r="T13557">
        <v>13556</v>
      </c>
      <c r="U13557" s="1" t="s">
        <v>178</v>
      </c>
      <c r="V13557" s="1"/>
      <c r="W13557" s="2"/>
      <c r="X13557">
        <v>13556</v>
      </c>
      <c r="Y13557" s="1" t="s">
        <v>179</v>
      </c>
      <c r="Z13557" s="1"/>
      <c r="AA13557" s="2"/>
    </row>
    <row r="13558" spans="8:27">
      <c r="H13558">
        <v>13557</v>
      </c>
      <c r="I13558" s="1" t="s">
        <v>752</v>
      </c>
      <c r="J13558" s="1"/>
      <c r="K13558" s="2"/>
      <c r="L13558">
        <v>13557</v>
      </c>
      <c r="M13558" s="1" t="s">
        <v>753</v>
      </c>
      <c r="N13558" s="1"/>
      <c r="O13558" s="2"/>
      <c r="P13558">
        <v>13557</v>
      </c>
      <c r="Q13558" s="1" t="s">
        <v>754</v>
      </c>
      <c r="R13558" s="1"/>
      <c r="S13558" s="2"/>
      <c r="T13558">
        <v>13557</v>
      </c>
      <c r="U13558" s="1" t="s">
        <v>178</v>
      </c>
      <c r="V13558" s="1"/>
      <c r="W13558" s="2"/>
      <c r="X13558">
        <v>13557</v>
      </c>
      <c r="Y13558" s="1" t="s">
        <v>179</v>
      </c>
      <c r="Z13558" s="1"/>
      <c r="AA13558" s="2"/>
    </row>
    <row r="13559" spans="8:27">
      <c r="H13559">
        <v>13558</v>
      </c>
      <c r="I13559" s="1" t="s">
        <v>752</v>
      </c>
      <c r="J13559" s="1"/>
      <c r="K13559" s="2"/>
      <c r="L13559">
        <v>13558</v>
      </c>
      <c r="M13559" s="1" t="s">
        <v>753</v>
      </c>
      <c r="N13559" s="1"/>
      <c r="O13559" s="2"/>
      <c r="P13559">
        <v>13558</v>
      </c>
      <c r="Q13559" s="1" t="s">
        <v>754</v>
      </c>
      <c r="R13559" s="1"/>
      <c r="S13559" s="2"/>
      <c r="T13559">
        <v>13558</v>
      </c>
      <c r="U13559" s="1" t="s">
        <v>178</v>
      </c>
      <c r="V13559" s="1"/>
      <c r="W13559" s="2"/>
      <c r="X13559">
        <v>13558</v>
      </c>
      <c r="Y13559" s="1" t="s">
        <v>179</v>
      </c>
      <c r="Z13559" s="1"/>
      <c r="AA13559" s="2"/>
    </row>
    <row r="13560" spans="8:27">
      <c r="H13560">
        <v>13559</v>
      </c>
      <c r="I13560" s="1" t="s">
        <v>752</v>
      </c>
      <c r="J13560" s="1"/>
      <c r="K13560" s="2"/>
      <c r="L13560">
        <v>13559</v>
      </c>
      <c r="M13560" s="1" t="s">
        <v>753</v>
      </c>
      <c r="N13560" s="1"/>
      <c r="O13560" s="2"/>
      <c r="P13560">
        <v>13559</v>
      </c>
      <c r="Q13560" s="1" t="s">
        <v>754</v>
      </c>
      <c r="R13560" s="1"/>
      <c r="S13560" s="2"/>
      <c r="T13560">
        <v>13559</v>
      </c>
      <c r="U13560" s="1" t="s">
        <v>178</v>
      </c>
      <c r="V13560" s="1"/>
      <c r="W13560" s="2"/>
      <c r="X13560">
        <v>13559</v>
      </c>
      <c r="Y13560" s="1" t="s">
        <v>179</v>
      </c>
      <c r="Z13560" s="1"/>
      <c r="AA13560" s="2"/>
    </row>
    <row r="13561" spans="8:27">
      <c r="H13561">
        <v>13560</v>
      </c>
      <c r="I13561" s="1" t="s">
        <v>752</v>
      </c>
      <c r="J13561" s="1"/>
      <c r="K13561" s="2"/>
      <c r="L13561">
        <v>13560</v>
      </c>
      <c r="M13561" s="1" t="s">
        <v>753</v>
      </c>
      <c r="N13561" s="1"/>
      <c r="O13561" s="2"/>
      <c r="P13561">
        <v>13560</v>
      </c>
      <c r="Q13561" s="1" t="s">
        <v>754</v>
      </c>
      <c r="R13561" s="1"/>
      <c r="S13561" s="2"/>
      <c r="T13561">
        <v>13560</v>
      </c>
      <c r="U13561" s="1" t="s">
        <v>178</v>
      </c>
      <c r="V13561" s="1"/>
      <c r="W13561" s="2"/>
      <c r="X13561">
        <v>13560</v>
      </c>
      <c r="Y13561" s="1" t="s">
        <v>179</v>
      </c>
      <c r="Z13561" s="1"/>
      <c r="AA13561" s="2"/>
    </row>
    <row r="13562" spans="8:27">
      <c r="H13562">
        <v>13561</v>
      </c>
      <c r="I13562" s="1" t="s">
        <v>752</v>
      </c>
      <c r="J13562" s="1"/>
      <c r="K13562" s="2"/>
      <c r="L13562">
        <v>13561</v>
      </c>
      <c r="M13562" s="1" t="s">
        <v>753</v>
      </c>
      <c r="N13562" s="1"/>
      <c r="O13562" s="2"/>
      <c r="P13562">
        <v>13561</v>
      </c>
      <c r="Q13562" s="1" t="s">
        <v>754</v>
      </c>
      <c r="R13562" s="1"/>
      <c r="S13562" s="2"/>
      <c r="T13562">
        <v>13561</v>
      </c>
      <c r="U13562" s="1" t="s">
        <v>178</v>
      </c>
      <c r="V13562" s="1"/>
      <c r="W13562" s="2"/>
      <c r="X13562">
        <v>13561</v>
      </c>
      <c r="Y13562" s="1" t="s">
        <v>179</v>
      </c>
      <c r="Z13562" s="1"/>
      <c r="AA13562" s="2"/>
    </row>
    <row r="13563" spans="8:27">
      <c r="H13563">
        <v>13562</v>
      </c>
      <c r="I13563" s="1" t="s">
        <v>752</v>
      </c>
      <c r="J13563" s="1"/>
      <c r="K13563" s="2"/>
      <c r="L13563">
        <v>13562</v>
      </c>
      <c r="M13563" s="1" t="s">
        <v>753</v>
      </c>
      <c r="N13563" s="1"/>
      <c r="O13563" s="2"/>
      <c r="P13563">
        <v>13562</v>
      </c>
      <c r="Q13563" s="1" t="s">
        <v>754</v>
      </c>
      <c r="R13563" s="1"/>
      <c r="S13563" s="2"/>
      <c r="T13563">
        <v>13562</v>
      </c>
      <c r="U13563" s="1" t="s">
        <v>178</v>
      </c>
      <c r="V13563" s="1"/>
      <c r="W13563" s="2"/>
      <c r="X13563">
        <v>13562</v>
      </c>
      <c r="Y13563" s="1" t="s">
        <v>179</v>
      </c>
      <c r="Z13563" s="1"/>
      <c r="AA13563" s="2"/>
    </row>
    <row r="13564" spans="8:27">
      <c r="H13564">
        <v>13563</v>
      </c>
      <c r="I13564" s="1" t="s">
        <v>752</v>
      </c>
      <c r="J13564" s="1"/>
      <c r="K13564" s="2"/>
      <c r="L13564">
        <v>13563</v>
      </c>
      <c r="M13564" s="1" t="s">
        <v>753</v>
      </c>
      <c r="N13564" s="1"/>
      <c r="O13564" s="2"/>
      <c r="P13564">
        <v>13563</v>
      </c>
      <c r="Q13564" s="1" t="s">
        <v>754</v>
      </c>
      <c r="R13564" s="1"/>
      <c r="S13564" s="2"/>
      <c r="T13564">
        <v>13563</v>
      </c>
      <c r="U13564" s="1" t="s">
        <v>178</v>
      </c>
      <c r="V13564" s="1"/>
      <c r="W13564" s="2"/>
      <c r="X13564">
        <v>13563</v>
      </c>
      <c r="Y13564" s="1" t="s">
        <v>179</v>
      </c>
      <c r="Z13564" s="1"/>
      <c r="AA13564" s="2"/>
    </row>
    <row r="13565" spans="8:27">
      <c r="H13565">
        <v>13564</v>
      </c>
      <c r="I13565" s="1" t="s">
        <v>752</v>
      </c>
      <c r="J13565" s="1"/>
      <c r="K13565" s="2"/>
      <c r="L13565">
        <v>13564</v>
      </c>
      <c r="M13565" s="1" t="s">
        <v>753</v>
      </c>
      <c r="N13565" s="1"/>
      <c r="O13565" s="2"/>
      <c r="P13565">
        <v>13564</v>
      </c>
      <c r="Q13565" s="1" t="s">
        <v>754</v>
      </c>
      <c r="R13565" s="1"/>
      <c r="S13565" s="2"/>
      <c r="T13565">
        <v>13564</v>
      </c>
      <c r="U13565" s="1" t="s">
        <v>178</v>
      </c>
      <c r="V13565" s="1"/>
      <c r="W13565" s="2"/>
      <c r="X13565">
        <v>13564</v>
      </c>
      <c r="Y13565" s="1" t="s">
        <v>179</v>
      </c>
      <c r="Z13565" s="1"/>
      <c r="AA13565" s="2"/>
    </row>
    <row r="13566" spans="8:27">
      <c r="H13566">
        <v>13565</v>
      </c>
      <c r="I13566" s="1" t="s">
        <v>752</v>
      </c>
      <c r="J13566" s="1"/>
      <c r="K13566" s="2"/>
      <c r="L13566">
        <v>13565</v>
      </c>
      <c r="M13566" s="1" t="s">
        <v>753</v>
      </c>
      <c r="N13566" s="1"/>
      <c r="O13566" s="2"/>
      <c r="P13566">
        <v>13565</v>
      </c>
      <c r="Q13566" s="1" t="s">
        <v>754</v>
      </c>
      <c r="R13566" s="1"/>
      <c r="S13566" s="2"/>
      <c r="T13566">
        <v>13565</v>
      </c>
      <c r="U13566" s="1" t="s">
        <v>178</v>
      </c>
      <c r="V13566" s="1"/>
      <c r="W13566" s="2"/>
      <c r="X13566">
        <v>13565</v>
      </c>
      <c r="Y13566" s="1" t="s">
        <v>179</v>
      </c>
      <c r="Z13566" s="1"/>
      <c r="AA13566" s="2"/>
    </row>
    <row r="13567" spans="8:27">
      <c r="H13567">
        <v>13566</v>
      </c>
      <c r="I13567" s="1" t="s">
        <v>752</v>
      </c>
      <c r="J13567" s="1"/>
      <c r="K13567" s="2"/>
      <c r="L13567">
        <v>13566</v>
      </c>
      <c r="M13567" s="1" t="s">
        <v>753</v>
      </c>
      <c r="N13567" s="1"/>
      <c r="O13567" s="2"/>
      <c r="P13567">
        <v>13566</v>
      </c>
      <c r="Q13567" s="1" t="s">
        <v>754</v>
      </c>
      <c r="R13567" s="1"/>
      <c r="S13567" s="2"/>
      <c r="T13567">
        <v>13566</v>
      </c>
      <c r="U13567" s="1" t="s">
        <v>178</v>
      </c>
      <c r="V13567" s="1"/>
      <c r="W13567" s="2"/>
      <c r="X13567">
        <v>13566</v>
      </c>
      <c r="Y13567" s="1" t="s">
        <v>179</v>
      </c>
      <c r="Z13567" s="1"/>
      <c r="AA13567" s="2"/>
    </row>
    <row r="13568" spans="8:27">
      <c r="H13568">
        <v>13567</v>
      </c>
      <c r="I13568" s="1" t="s">
        <v>752</v>
      </c>
      <c r="J13568" s="1"/>
      <c r="K13568" s="2"/>
      <c r="L13568">
        <v>13567</v>
      </c>
      <c r="M13568" s="1" t="s">
        <v>753</v>
      </c>
      <c r="N13568" s="1"/>
      <c r="O13568" s="2"/>
      <c r="P13568">
        <v>13567</v>
      </c>
      <c r="Q13568" s="1" t="s">
        <v>754</v>
      </c>
      <c r="R13568" s="1"/>
      <c r="S13568" s="2"/>
      <c r="T13568">
        <v>13567</v>
      </c>
      <c r="U13568" s="1" t="s">
        <v>178</v>
      </c>
      <c r="V13568" s="1"/>
      <c r="W13568" s="2"/>
      <c r="X13568">
        <v>13567</v>
      </c>
      <c r="Y13568" s="1" t="s">
        <v>179</v>
      </c>
      <c r="Z13568" s="1"/>
      <c r="AA13568" s="2"/>
    </row>
    <row r="13569" spans="8:27">
      <c r="H13569">
        <v>13568</v>
      </c>
      <c r="I13569" s="1" t="s">
        <v>752</v>
      </c>
      <c r="J13569" s="1"/>
      <c r="K13569" s="2"/>
      <c r="L13569">
        <v>13568</v>
      </c>
      <c r="M13569" s="1" t="s">
        <v>753</v>
      </c>
      <c r="N13569" s="1"/>
      <c r="O13569" s="2"/>
      <c r="P13569">
        <v>13568</v>
      </c>
      <c r="Q13569" s="1" t="s">
        <v>754</v>
      </c>
      <c r="R13569" s="1"/>
      <c r="S13569" s="2"/>
      <c r="T13569">
        <v>13568</v>
      </c>
      <c r="U13569" s="1" t="s">
        <v>178</v>
      </c>
      <c r="V13569" s="1"/>
      <c r="W13569" s="2"/>
      <c r="X13569">
        <v>13568</v>
      </c>
      <c r="Y13569" s="1" t="s">
        <v>179</v>
      </c>
      <c r="Z13569" s="1"/>
      <c r="AA13569" s="2"/>
    </row>
    <row r="13570" spans="8:27">
      <c r="H13570">
        <v>13569</v>
      </c>
      <c r="I13570" s="1" t="s">
        <v>752</v>
      </c>
      <c r="J13570" s="1"/>
      <c r="K13570" s="2"/>
      <c r="L13570">
        <v>13569</v>
      </c>
      <c r="M13570" s="1" t="s">
        <v>753</v>
      </c>
      <c r="N13570" s="1"/>
      <c r="O13570" s="2"/>
      <c r="P13570">
        <v>13569</v>
      </c>
      <c r="Q13570" s="1" t="s">
        <v>754</v>
      </c>
      <c r="R13570" s="1"/>
      <c r="S13570" s="2"/>
      <c r="T13570">
        <v>13569</v>
      </c>
      <c r="U13570" s="1" t="s">
        <v>178</v>
      </c>
      <c r="V13570" s="1"/>
      <c r="W13570" s="2"/>
      <c r="X13570">
        <v>13569</v>
      </c>
      <c r="Y13570" s="1" t="s">
        <v>179</v>
      </c>
      <c r="Z13570" s="1"/>
      <c r="AA13570" s="2"/>
    </row>
    <row r="13571" spans="8:27">
      <c r="H13571">
        <v>13570</v>
      </c>
      <c r="I13571" s="1" t="s">
        <v>752</v>
      </c>
      <c r="J13571" s="1"/>
      <c r="K13571" s="2"/>
      <c r="L13571">
        <v>13570</v>
      </c>
      <c r="M13571" s="1" t="s">
        <v>753</v>
      </c>
      <c r="N13571" s="1"/>
      <c r="O13571" s="2"/>
      <c r="P13571">
        <v>13570</v>
      </c>
      <c r="Q13571" s="1" t="s">
        <v>754</v>
      </c>
      <c r="R13571" s="1"/>
      <c r="S13571" s="2"/>
      <c r="T13571">
        <v>13570</v>
      </c>
      <c r="U13571" s="1" t="s">
        <v>178</v>
      </c>
      <c r="V13571" s="1"/>
      <c r="W13571" s="2"/>
      <c r="X13571">
        <v>13570</v>
      </c>
      <c r="Y13571" s="1" t="s">
        <v>179</v>
      </c>
      <c r="Z13571" s="1"/>
      <c r="AA13571" s="2"/>
    </row>
    <row r="13572" spans="8:27">
      <c r="H13572">
        <v>13571</v>
      </c>
      <c r="I13572" s="1" t="s">
        <v>752</v>
      </c>
      <c r="J13572" s="1"/>
      <c r="K13572" s="2"/>
      <c r="L13572">
        <v>13571</v>
      </c>
      <c r="M13572" s="1" t="s">
        <v>753</v>
      </c>
      <c r="N13572" s="1"/>
      <c r="O13572" s="2"/>
      <c r="P13572">
        <v>13571</v>
      </c>
      <c r="Q13572" s="1" t="s">
        <v>754</v>
      </c>
      <c r="R13572" s="1"/>
      <c r="S13572" s="2"/>
      <c r="T13572">
        <v>13571</v>
      </c>
      <c r="U13572" s="1" t="s">
        <v>178</v>
      </c>
      <c r="V13572" s="1"/>
      <c r="W13572" s="2"/>
      <c r="X13572">
        <v>13571</v>
      </c>
      <c r="Y13572" s="1" t="s">
        <v>179</v>
      </c>
      <c r="Z13572" s="1"/>
      <c r="AA13572" s="2"/>
    </row>
    <row r="13573" spans="8:27">
      <c r="H13573">
        <v>13572</v>
      </c>
      <c r="I13573" s="1" t="s">
        <v>752</v>
      </c>
      <c r="J13573" s="1"/>
      <c r="K13573" s="2"/>
      <c r="L13573">
        <v>13572</v>
      </c>
      <c r="M13573" s="1" t="s">
        <v>753</v>
      </c>
      <c r="N13573" s="1"/>
      <c r="O13573" s="2"/>
      <c r="P13573">
        <v>13572</v>
      </c>
      <c r="Q13573" s="1" t="s">
        <v>754</v>
      </c>
      <c r="R13573" s="1"/>
      <c r="S13573" s="2"/>
      <c r="T13573">
        <v>13572</v>
      </c>
      <c r="U13573" s="1" t="s">
        <v>178</v>
      </c>
      <c r="V13573" s="1"/>
      <c r="W13573" s="2"/>
      <c r="X13573">
        <v>13572</v>
      </c>
      <c r="Y13573" s="1" t="s">
        <v>179</v>
      </c>
      <c r="Z13573" s="1"/>
      <c r="AA13573" s="2"/>
    </row>
    <row r="13574" spans="8:27">
      <c r="H13574">
        <v>13573</v>
      </c>
      <c r="I13574" s="1" t="s">
        <v>752</v>
      </c>
      <c r="J13574" s="1"/>
      <c r="K13574" s="2"/>
      <c r="L13574">
        <v>13573</v>
      </c>
      <c r="M13574" s="1" t="s">
        <v>753</v>
      </c>
      <c r="N13574" s="1"/>
      <c r="O13574" s="2"/>
      <c r="P13574">
        <v>13573</v>
      </c>
      <c r="Q13574" s="1" t="s">
        <v>754</v>
      </c>
      <c r="R13574" s="1"/>
      <c r="S13574" s="2"/>
      <c r="T13574">
        <v>13573</v>
      </c>
      <c r="U13574" s="1" t="s">
        <v>178</v>
      </c>
      <c r="V13574" s="1"/>
      <c r="W13574" s="2"/>
      <c r="X13574">
        <v>13573</v>
      </c>
      <c r="Y13574" s="1" t="s">
        <v>179</v>
      </c>
      <c r="Z13574" s="1"/>
      <c r="AA13574" s="2"/>
    </row>
    <row r="13575" spans="8:27">
      <c r="H13575">
        <v>13574</v>
      </c>
      <c r="I13575" s="1" t="s">
        <v>752</v>
      </c>
      <c r="J13575" s="1"/>
      <c r="K13575" s="2"/>
      <c r="L13575">
        <v>13574</v>
      </c>
      <c r="M13575" s="1" t="s">
        <v>753</v>
      </c>
      <c r="N13575" s="1"/>
      <c r="O13575" s="2"/>
      <c r="P13575">
        <v>13574</v>
      </c>
      <c r="Q13575" s="1" t="s">
        <v>754</v>
      </c>
      <c r="R13575" s="1"/>
      <c r="S13575" s="2"/>
      <c r="T13575">
        <v>13574</v>
      </c>
      <c r="U13575" s="1" t="s">
        <v>178</v>
      </c>
      <c r="V13575" s="1"/>
      <c r="W13575" s="2"/>
      <c r="X13575">
        <v>13574</v>
      </c>
      <c r="Y13575" s="1" t="s">
        <v>179</v>
      </c>
      <c r="Z13575" s="1"/>
      <c r="AA13575" s="2"/>
    </row>
    <row r="13576" spans="8:27">
      <c r="H13576">
        <v>13575</v>
      </c>
      <c r="I13576" s="1" t="s">
        <v>752</v>
      </c>
      <c r="J13576" s="1"/>
      <c r="K13576" s="2"/>
      <c r="L13576">
        <v>13575</v>
      </c>
      <c r="M13576" s="1" t="s">
        <v>753</v>
      </c>
      <c r="N13576" s="1"/>
      <c r="O13576" s="2"/>
      <c r="P13576">
        <v>13575</v>
      </c>
      <c r="Q13576" s="1" t="s">
        <v>754</v>
      </c>
      <c r="R13576" s="1"/>
      <c r="S13576" s="2"/>
      <c r="T13576">
        <v>13575</v>
      </c>
      <c r="U13576" s="1" t="s">
        <v>178</v>
      </c>
      <c r="V13576" s="1"/>
      <c r="W13576" s="2"/>
      <c r="X13576">
        <v>13575</v>
      </c>
      <c r="Y13576" s="1" t="s">
        <v>179</v>
      </c>
      <c r="Z13576" s="1"/>
      <c r="AA13576" s="2"/>
    </row>
    <row r="13577" spans="8:27">
      <c r="H13577">
        <v>13576</v>
      </c>
      <c r="I13577" s="1" t="s">
        <v>752</v>
      </c>
      <c r="J13577" s="1"/>
      <c r="K13577" s="2"/>
      <c r="L13577">
        <v>13576</v>
      </c>
      <c r="M13577" s="1" t="s">
        <v>753</v>
      </c>
      <c r="N13577" s="1"/>
      <c r="O13577" s="2"/>
      <c r="P13577">
        <v>13576</v>
      </c>
      <c r="Q13577" s="1" t="s">
        <v>754</v>
      </c>
      <c r="R13577" s="1"/>
      <c r="S13577" s="2"/>
      <c r="T13577">
        <v>13576</v>
      </c>
      <c r="U13577" s="1" t="s">
        <v>178</v>
      </c>
      <c r="V13577" s="1"/>
      <c r="W13577" s="2"/>
      <c r="X13577">
        <v>13576</v>
      </c>
      <c r="Y13577" s="1" t="s">
        <v>179</v>
      </c>
      <c r="Z13577" s="1"/>
      <c r="AA13577" s="2"/>
    </row>
    <row r="13578" spans="8:27">
      <c r="H13578">
        <v>13577</v>
      </c>
      <c r="I13578" s="1" t="s">
        <v>752</v>
      </c>
      <c r="J13578" s="1"/>
      <c r="K13578" s="2"/>
      <c r="L13578">
        <v>13577</v>
      </c>
      <c r="M13578" s="1" t="s">
        <v>753</v>
      </c>
      <c r="N13578" s="1"/>
      <c r="O13578" s="2"/>
      <c r="P13578">
        <v>13577</v>
      </c>
      <c r="Q13578" s="1" t="s">
        <v>754</v>
      </c>
      <c r="R13578" s="1"/>
      <c r="S13578" s="2"/>
      <c r="T13578">
        <v>13577</v>
      </c>
      <c r="U13578" s="1" t="s">
        <v>178</v>
      </c>
      <c r="V13578" s="1"/>
      <c r="W13578" s="2"/>
      <c r="X13578">
        <v>13577</v>
      </c>
      <c r="Y13578" s="1" t="s">
        <v>179</v>
      </c>
      <c r="Z13578" s="1"/>
      <c r="AA13578" s="2"/>
    </row>
    <row r="13579" spans="8:27">
      <c r="H13579">
        <v>13578</v>
      </c>
      <c r="I13579" s="1" t="s">
        <v>752</v>
      </c>
      <c r="J13579" s="1"/>
      <c r="K13579" s="2"/>
      <c r="L13579">
        <v>13578</v>
      </c>
      <c r="M13579" s="1" t="s">
        <v>753</v>
      </c>
      <c r="N13579" s="1"/>
      <c r="O13579" s="2"/>
      <c r="P13579">
        <v>13578</v>
      </c>
      <c r="Q13579" s="1" t="s">
        <v>754</v>
      </c>
      <c r="R13579" s="1"/>
      <c r="S13579" s="2"/>
      <c r="T13579">
        <v>13578</v>
      </c>
      <c r="U13579" s="1" t="s">
        <v>178</v>
      </c>
      <c r="V13579" s="1"/>
      <c r="W13579" s="2"/>
      <c r="X13579">
        <v>13578</v>
      </c>
      <c r="Y13579" s="1" t="s">
        <v>179</v>
      </c>
      <c r="Z13579" s="1"/>
      <c r="AA13579" s="2"/>
    </row>
    <row r="13580" spans="8:27">
      <c r="H13580">
        <v>13579</v>
      </c>
      <c r="I13580" s="1" t="s">
        <v>752</v>
      </c>
      <c r="J13580" s="1"/>
      <c r="K13580" s="2"/>
      <c r="L13580">
        <v>13579</v>
      </c>
      <c r="M13580" s="1" t="s">
        <v>753</v>
      </c>
      <c r="N13580" s="1"/>
      <c r="O13580" s="2"/>
      <c r="P13580">
        <v>13579</v>
      </c>
      <c r="Q13580" s="1" t="s">
        <v>754</v>
      </c>
      <c r="R13580" s="1"/>
      <c r="S13580" s="2"/>
      <c r="T13580">
        <v>13579</v>
      </c>
      <c r="U13580" s="1" t="s">
        <v>178</v>
      </c>
      <c r="V13580" s="1"/>
      <c r="W13580" s="2"/>
      <c r="X13580">
        <v>13579</v>
      </c>
      <c r="Y13580" s="1" t="s">
        <v>179</v>
      </c>
      <c r="Z13580" s="1"/>
      <c r="AA13580" s="2"/>
    </row>
    <row r="13581" spans="8:27">
      <c r="H13581">
        <v>13580</v>
      </c>
      <c r="I13581" s="1" t="s">
        <v>752</v>
      </c>
      <c r="J13581" s="1"/>
      <c r="K13581" s="2"/>
      <c r="L13581">
        <v>13580</v>
      </c>
      <c r="M13581" s="1" t="s">
        <v>753</v>
      </c>
      <c r="N13581" s="1"/>
      <c r="O13581" s="2"/>
      <c r="P13581">
        <v>13580</v>
      </c>
      <c r="Q13581" s="1" t="s">
        <v>754</v>
      </c>
      <c r="R13581" s="1"/>
      <c r="S13581" s="2"/>
      <c r="T13581">
        <v>13580</v>
      </c>
      <c r="U13581" s="1" t="s">
        <v>178</v>
      </c>
      <c r="V13581" s="1"/>
      <c r="W13581" s="2"/>
      <c r="X13581">
        <v>13580</v>
      </c>
      <c r="Y13581" s="1" t="s">
        <v>179</v>
      </c>
      <c r="Z13581" s="1"/>
      <c r="AA13581" s="2"/>
    </row>
    <row r="13582" spans="8:27">
      <c r="H13582">
        <v>13581</v>
      </c>
      <c r="I13582" s="1" t="s">
        <v>752</v>
      </c>
      <c r="J13582" s="1"/>
      <c r="K13582" s="2"/>
      <c r="L13582">
        <v>13581</v>
      </c>
      <c r="M13582" s="1" t="s">
        <v>753</v>
      </c>
      <c r="N13582" s="1"/>
      <c r="O13582" s="2"/>
      <c r="P13582">
        <v>13581</v>
      </c>
      <c r="Q13582" s="1" t="s">
        <v>754</v>
      </c>
      <c r="R13582" s="1"/>
      <c r="S13582" s="2"/>
      <c r="T13582">
        <v>13581</v>
      </c>
      <c r="U13582" s="1" t="s">
        <v>178</v>
      </c>
      <c r="V13582" s="1"/>
      <c r="W13582" s="2"/>
      <c r="X13582">
        <v>13581</v>
      </c>
      <c r="Y13582" s="1" t="s">
        <v>179</v>
      </c>
      <c r="Z13582" s="1"/>
      <c r="AA13582" s="2"/>
    </row>
    <row r="13583" spans="8:27">
      <c r="H13583">
        <v>13582</v>
      </c>
      <c r="I13583" s="1" t="s">
        <v>752</v>
      </c>
      <c r="J13583" s="1"/>
      <c r="K13583" s="2"/>
      <c r="L13583">
        <v>13582</v>
      </c>
      <c r="M13583" s="1" t="s">
        <v>753</v>
      </c>
      <c r="N13583" s="1"/>
      <c r="O13583" s="2"/>
      <c r="P13583">
        <v>13582</v>
      </c>
      <c r="Q13583" s="1" t="s">
        <v>754</v>
      </c>
      <c r="R13583" s="1"/>
      <c r="S13583" s="2"/>
      <c r="T13583">
        <v>13582</v>
      </c>
      <c r="U13583" s="1" t="s">
        <v>178</v>
      </c>
      <c r="V13583" s="1"/>
      <c r="W13583" s="2"/>
      <c r="X13583">
        <v>13582</v>
      </c>
      <c r="Y13583" s="1" t="s">
        <v>179</v>
      </c>
      <c r="Z13583" s="1"/>
      <c r="AA13583" s="2"/>
    </row>
    <row r="13584" spans="8:27">
      <c r="H13584">
        <v>13583</v>
      </c>
      <c r="I13584" s="1" t="s">
        <v>752</v>
      </c>
      <c r="J13584" s="1"/>
      <c r="K13584" s="2"/>
      <c r="L13584">
        <v>13583</v>
      </c>
      <c r="M13584" s="1" t="s">
        <v>753</v>
      </c>
      <c r="N13584" s="1"/>
      <c r="O13584" s="2"/>
      <c r="P13584">
        <v>13583</v>
      </c>
      <c r="Q13584" s="1" t="s">
        <v>754</v>
      </c>
      <c r="R13584" s="1"/>
      <c r="S13584" s="2"/>
      <c r="T13584">
        <v>13583</v>
      </c>
      <c r="U13584" s="1" t="s">
        <v>178</v>
      </c>
      <c r="V13584" s="1"/>
      <c r="W13584" s="2"/>
      <c r="X13584">
        <v>13583</v>
      </c>
      <c r="Y13584" s="1" t="s">
        <v>179</v>
      </c>
      <c r="Z13584" s="1"/>
      <c r="AA13584" s="2"/>
    </row>
    <row r="13585" spans="8:27">
      <c r="H13585">
        <v>13584</v>
      </c>
      <c r="I13585" s="1" t="s">
        <v>752</v>
      </c>
      <c r="J13585" s="1"/>
      <c r="K13585" s="2"/>
      <c r="L13585">
        <v>13584</v>
      </c>
      <c r="M13585" s="1" t="s">
        <v>753</v>
      </c>
      <c r="N13585" s="1"/>
      <c r="O13585" s="2"/>
      <c r="P13585">
        <v>13584</v>
      </c>
      <c r="Q13585" s="1" t="s">
        <v>754</v>
      </c>
      <c r="R13585" s="1"/>
      <c r="S13585" s="2"/>
      <c r="T13585">
        <v>13584</v>
      </c>
      <c r="U13585" s="1" t="s">
        <v>178</v>
      </c>
      <c r="V13585" s="1"/>
      <c r="W13585" s="2"/>
      <c r="X13585">
        <v>13584</v>
      </c>
      <c r="Y13585" s="1" t="s">
        <v>179</v>
      </c>
      <c r="Z13585" s="1"/>
      <c r="AA13585" s="2"/>
    </row>
    <row r="13586" spans="8:27">
      <c r="H13586">
        <v>13585</v>
      </c>
      <c r="I13586" s="1" t="s">
        <v>752</v>
      </c>
      <c r="J13586" s="1"/>
      <c r="K13586" s="2"/>
      <c r="L13586">
        <v>13585</v>
      </c>
      <c r="M13586" s="1" t="s">
        <v>753</v>
      </c>
      <c r="N13586" s="1"/>
      <c r="O13586" s="2"/>
      <c r="P13586">
        <v>13585</v>
      </c>
      <c r="Q13586" s="1" t="s">
        <v>754</v>
      </c>
      <c r="R13586" s="1"/>
      <c r="S13586" s="2"/>
      <c r="T13586">
        <v>13585</v>
      </c>
      <c r="U13586" s="1" t="s">
        <v>178</v>
      </c>
      <c r="V13586" s="1"/>
      <c r="W13586" s="2"/>
      <c r="X13586">
        <v>13585</v>
      </c>
      <c r="Y13586" s="1" t="s">
        <v>179</v>
      </c>
      <c r="Z13586" s="1"/>
      <c r="AA13586" s="2"/>
    </row>
    <row r="13587" spans="8:27">
      <c r="H13587">
        <v>13586</v>
      </c>
      <c r="I13587" s="1" t="s">
        <v>752</v>
      </c>
      <c r="J13587" s="1"/>
      <c r="K13587" s="2"/>
      <c r="L13587">
        <v>13586</v>
      </c>
      <c r="M13587" s="1" t="s">
        <v>753</v>
      </c>
      <c r="N13587" s="1"/>
      <c r="O13587" s="2"/>
      <c r="P13587">
        <v>13586</v>
      </c>
      <c r="Q13587" s="1" t="s">
        <v>754</v>
      </c>
      <c r="R13587" s="1"/>
      <c r="S13587" s="2"/>
      <c r="T13587">
        <v>13586</v>
      </c>
      <c r="U13587" s="1" t="s">
        <v>178</v>
      </c>
      <c r="V13587" s="1"/>
      <c r="W13587" s="2"/>
      <c r="X13587">
        <v>13586</v>
      </c>
      <c r="Y13587" s="1" t="s">
        <v>179</v>
      </c>
      <c r="Z13587" s="1"/>
      <c r="AA13587" s="2"/>
    </row>
    <row r="13588" spans="8:27">
      <c r="H13588">
        <v>13587</v>
      </c>
      <c r="I13588" s="1" t="s">
        <v>752</v>
      </c>
      <c r="J13588" s="1"/>
      <c r="K13588" s="2"/>
      <c r="L13588">
        <v>13587</v>
      </c>
      <c r="M13588" s="1" t="s">
        <v>753</v>
      </c>
      <c r="N13588" s="1"/>
      <c r="O13588" s="2"/>
      <c r="P13588">
        <v>13587</v>
      </c>
      <c r="Q13588" s="1" t="s">
        <v>754</v>
      </c>
      <c r="R13588" s="1"/>
      <c r="S13588" s="2"/>
      <c r="T13588">
        <v>13587</v>
      </c>
      <c r="U13588" s="1" t="s">
        <v>178</v>
      </c>
      <c r="V13588" s="1"/>
      <c r="W13588" s="2"/>
      <c r="X13588">
        <v>13587</v>
      </c>
      <c r="Y13588" s="1" t="s">
        <v>179</v>
      </c>
      <c r="Z13588" s="1"/>
      <c r="AA13588" s="2"/>
    </row>
    <row r="13589" spans="8:27">
      <c r="H13589">
        <v>13588</v>
      </c>
      <c r="I13589" s="1" t="s">
        <v>752</v>
      </c>
      <c r="J13589" s="1"/>
      <c r="K13589" s="2"/>
      <c r="L13589">
        <v>13588</v>
      </c>
      <c r="M13589" s="1" t="s">
        <v>753</v>
      </c>
      <c r="N13589" s="1"/>
      <c r="O13589" s="2"/>
      <c r="P13589">
        <v>13588</v>
      </c>
      <c r="Q13589" s="1" t="s">
        <v>754</v>
      </c>
      <c r="R13589" s="1"/>
      <c r="S13589" s="2"/>
      <c r="T13589">
        <v>13588</v>
      </c>
      <c r="U13589" s="1" t="s">
        <v>178</v>
      </c>
      <c r="V13589" s="1"/>
      <c r="W13589" s="2"/>
      <c r="X13589">
        <v>13588</v>
      </c>
      <c r="Y13589" s="1" t="s">
        <v>179</v>
      </c>
      <c r="Z13589" s="1"/>
      <c r="AA13589" s="2"/>
    </row>
    <row r="13590" spans="8:27">
      <c r="H13590">
        <v>13589</v>
      </c>
      <c r="I13590" s="1" t="s">
        <v>752</v>
      </c>
      <c r="J13590" s="1"/>
      <c r="K13590" s="2"/>
      <c r="L13590">
        <v>13589</v>
      </c>
      <c r="M13590" s="1" t="s">
        <v>753</v>
      </c>
      <c r="N13590" s="1"/>
      <c r="O13590" s="2"/>
      <c r="P13590">
        <v>13589</v>
      </c>
      <c r="Q13590" s="1" t="s">
        <v>754</v>
      </c>
      <c r="R13590" s="1"/>
      <c r="S13590" s="2"/>
      <c r="T13590">
        <v>13589</v>
      </c>
      <c r="U13590" s="1" t="s">
        <v>178</v>
      </c>
      <c r="V13590" s="1"/>
      <c r="W13590" s="2"/>
      <c r="X13590">
        <v>13589</v>
      </c>
      <c r="Y13590" s="1" t="s">
        <v>179</v>
      </c>
      <c r="Z13590" s="1"/>
      <c r="AA13590" s="2"/>
    </row>
    <row r="13591" spans="8:27">
      <c r="H13591">
        <v>13590</v>
      </c>
      <c r="I13591" s="1" t="s">
        <v>752</v>
      </c>
      <c r="J13591" s="1"/>
      <c r="K13591" s="2"/>
      <c r="L13591">
        <v>13590</v>
      </c>
      <c r="M13591" s="1" t="s">
        <v>753</v>
      </c>
      <c r="N13591" s="1"/>
      <c r="O13591" s="2"/>
      <c r="P13591">
        <v>13590</v>
      </c>
      <c r="Q13591" s="1" t="s">
        <v>754</v>
      </c>
      <c r="R13591" s="1"/>
      <c r="S13591" s="2"/>
      <c r="T13591">
        <v>13590</v>
      </c>
      <c r="U13591" s="1" t="s">
        <v>178</v>
      </c>
      <c r="V13591" s="1"/>
      <c r="W13591" s="2"/>
      <c r="X13591">
        <v>13590</v>
      </c>
      <c r="Y13591" s="1" t="s">
        <v>179</v>
      </c>
      <c r="Z13591" s="1"/>
      <c r="AA13591" s="2"/>
    </row>
    <row r="13592" spans="8:27">
      <c r="H13592">
        <v>13591</v>
      </c>
      <c r="I13592" s="1" t="s">
        <v>752</v>
      </c>
      <c r="J13592" s="1"/>
      <c r="K13592" s="2"/>
      <c r="L13592">
        <v>13591</v>
      </c>
      <c r="M13592" s="1" t="s">
        <v>753</v>
      </c>
      <c r="N13592" s="1"/>
      <c r="O13592" s="2"/>
      <c r="P13592">
        <v>13591</v>
      </c>
      <c r="Q13592" s="1" t="s">
        <v>754</v>
      </c>
      <c r="R13592" s="1"/>
      <c r="S13592" s="2"/>
      <c r="T13592">
        <v>13591</v>
      </c>
      <c r="U13592" s="1" t="s">
        <v>178</v>
      </c>
      <c r="V13592" s="1"/>
      <c r="W13592" s="2"/>
      <c r="X13592">
        <v>13591</v>
      </c>
      <c r="Y13592" s="1" t="s">
        <v>179</v>
      </c>
      <c r="Z13592" s="1"/>
      <c r="AA13592" s="2"/>
    </row>
    <row r="13593" spans="8:27">
      <c r="H13593">
        <v>13592</v>
      </c>
      <c r="I13593" s="1" t="s">
        <v>752</v>
      </c>
      <c r="J13593" s="1"/>
      <c r="K13593" s="2"/>
      <c r="L13593">
        <v>13592</v>
      </c>
      <c r="M13593" s="1" t="s">
        <v>753</v>
      </c>
      <c r="N13593" s="1"/>
      <c r="O13593" s="2"/>
      <c r="P13593">
        <v>13592</v>
      </c>
      <c r="Q13593" s="1" t="s">
        <v>754</v>
      </c>
      <c r="R13593" s="1"/>
      <c r="S13593" s="2"/>
      <c r="T13593">
        <v>13592</v>
      </c>
      <c r="U13593" s="1" t="s">
        <v>178</v>
      </c>
      <c r="V13593" s="1"/>
      <c r="W13593" s="2"/>
      <c r="X13593">
        <v>13592</v>
      </c>
      <c r="Y13593" s="1" t="s">
        <v>179</v>
      </c>
      <c r="Z13593" s="1"/>
      <c r="AA13593" s="2"/>
    </row>
    <row r="13594" spans="8:27">
      <c r="H13594">
        <v>13593</v>
      </c>
      <c r="I13594" s="1" t="s">
        <v>752</v>
      </c>
      <c r="J13594" s="1"/>
      <c r="K13594" s="2"/>
      <c r="L13594">
        <v>13593</v>
      </c>
      <c r="M13594" s="1" t="s">
        <v>753</v>
      </c>
      <c r="N13594" s="1"/>
      <c r="O13594" s="2"/>
      <c r="P13594">
        <v>13593</v>
      </c>
      <c r="Q13594" s="1" t="s">
        <v>754</v>
      </c>
      <c r="R13594" s="1"/>
      <c r="S13594" s="2"/>
      <c r="T13594">
        <v>13593</v>
      </c>
      <c r="U13594" s="1" t="s">
        <v>178</v>
      </c>
      <c r="V13594" s="1"/>
      <c r="W13594" s="2"/>
      <c r="X13594">
        <v>13593</v>
      </c>
      <c r="Y13594" s="1" t="s">
        <v>179</v>
      </c>
      <c r="Z13594" s="1"/>
      <c r="AA13594" s="2"/>
    </row>
    <row r="13595" spans="8:27">
      <c r="H13595">
        <v>13594</v>
      </c>
      <c r="I13595" s="1" t="s">
        <v>752</v>
      </c>
      <c r="J13595" s="1"/>
      <c r="K13595" s="2"/>
      <c r="L13595">
        <v>13594</v>
      </c>
      <c r="M13595" s="1" t="s">
        <v>753</v>
      </c>
      <c r="N13595" s="1"/>
      <c r="O13595" s="2"/>
      <c r="P13595">
        <v>13594</v>
      </c>
      <c r="Q13595" s="1" t="s">
        <v>754</v>
      </c>
      <c r="R13595" s="1"/>
      <c r="S13595" s="2"/>
      <c r="T13595">
        <v>13594</v>
      </c>
      <c r="U13595" s="1" t="s">
        <v>178</v>
      </c>
      <c r="V13595" s="1"/>
      <c r="W13595" s="2"/>
      <c r="X13595">
        <v>13594</v>
      </c>
      <c r="Y13595" s="1" t="s">
        <v>179</v>
      </c>
      <c r="Z13595" s="1"/>
      <c r="AA13595" s="2"/>
    </row>
    <row r="13596" spans="8:27">
      <c r="H13596">
        <v>13595</v>
      </c>
      <c r="I13596" s="1" t="s">
        <v>752</v>
      </c>
      <c r="J13596" s="1"/>
      <c r="K13596" s="2"/>
      <c r="L13596">
        <v>13595</v>
      </c>
      <c r="M13596" s="1" t="s">
        <v>753</v>
      </c>
      <c r="N13596" s="1"/>
      <c r="O13596" s="2"/>
      <c r="P13596">
        <v>13595</v>
      </c>
      <c r="Q13596" s="1" t="s">
        <v>754</v>
      </c>
      <c r="R13596" s="1"/>
      <c r="S13596" s="2"/>
      <c r="T13596">
        <v>13595</v>
      </c>
      <c r="U13596" s="1" t="s">
        <v>178</v>
      </c>
      <c r="V13596" s="1"/>
      <c r="W13596" s="2"/>
      <c r="X13596">
        <v>13595</v>
      </c>
      <c r="Y13596" s="1" t="s">
        <v>179</v>
      </c>
      <c r="Z13596" s="1"/>
      <c r="AA13596" s="2"/>
    </row>
    <row r="13597" spans="8:27">
      <c r="H13597">
        <v>13596</v>
      </c>
      <c r="I13597" s="1" t="s">
        <v>752</v>
      </c>
      <c r="J13597" s="1"/>
      <c r="K13597" s="2"/>
      <c r="L13597">
        <v>13596</v>
      </c>
      <c r="M13597" s="1" t="s">
        <v>753</v>
      </c>
      <c r="N13597" s="1"/>
      <c r="O13597" s="2"/>
      <c r="P13597">
        <v>13596</v>
      </c>
      <c r="Q13597" s="1" t="s">
        <v>754</v>
      </c>
      <c r="R13597" s="1"/>
      <c r="S13597" s="2"/>
      <c r="T13597">
        <v>13596</v>
      </c>
      <c r="U13597" s="1" t="s">
        <v>178</v>
      </c>
      <c r="V13597" s="1"/>
      <c r="W13597" s="2"/>
      <c r="X13597">
        <v>13596</v>
      </c>
      <c r="Y13597" s="1" t="s">
        <v>179</v>
      </c>
      <c r="Z13597" s="1"/>
      <c r="AA13597" s="2"/>
    </row>
    <row r="13598" spans="8:27">
      <c r="H13598">
        <v>13597</v>
      </c>
      <c r="I13598" s="1" t="s">
        <v>752</v>
      </c>
      <c r="J13598" s="1"/>
      <c r="K13598" s="2"/>
      <c r="L13598">
        <v>13597</v>
      </c>
      <c r="M13598" s="1" t="s">
        <v>753</v>
      </c>
      <c r="N13598" s="1"/>
      <c r="O13598" s="2"/>
      <c r="P13598">
        <v>13597</v>
      </c>
      <c r="Q13598" s="1" t="s">
        <v>754</v>
      </c>
      <c r="R13598" s="1"/>
      <c r="S13598" s="2"/>
      <c r="T13598">
        <v>13597</v>
      </c>
      <c r="U13598" s="1" t="s">
        <v>178</v>
      </c>
      <c r="V13598" s="1"/>
      <c r="W13598" s="2"/>
      <c r="X13598">
        <v>13597</v>
      </c>
      <c r="Y13598" s="1" t="s">
        <v>179</v>
      </c>
      <c r="Z13598" s="1"/>
      <c r="AA13598" s="2"/>
    </row>
    <row r="13599" spans="8:27">
      <c r="H13599">
        <v>13598</v>
      </c>
      <c r="I13599" s="1" t="s">
        <v>752</v>
      </c>
      <c r="J13599" s="1"/>
      <c r="K13599" s="2"/>
      <c r="L13599">
        <v>13598</v>
      </c>
      <c r="M13599" s="1" t="s">
        <v>753</v>
      </c>
      <c r="N13599" s="1"/>
      <c r="O13599" s="2"/>
      <c r="P13599">
        <v>13598</v>
      </c>
      <c r="Q13599" s="1" t="s">
        <v>754</v>
      </c>
      <c r="R13599" s="1"/>
      <c r="S13599" s="2"/>
      <c r="T13599">
        <v>13598</v>
      </c>
      <c r="U13599" s="1" t="s">
        <v>178</v>
      </c>
      <c r="V13599" s="1"/>
      <c r="W13599" s="2"/>
      <c r="X13599">
        <v>13598</v>
      </c>
      <c r="Y13599" s="1" t="s">
        <v>179</v>
      </c>
      <c r="Z13599" s="1"/>
      <c r="AA13599" s="2"/>
    </row>
    <row r="13600" spans="8:27">
      <c r="H13600">
        <v>13599</v>
      </c>
      <c r="I13600" s="1" t="s">
        <v>752</v>
      </c>
      <c r="J13600" s="1"/>
      <c r="K13600" s="2"/>
      <c r="L13600">
        <v>13599</v>
      </c>
      <c r="M13600" s="1" t="s">
        <v>753</v>
      </c>
      <c r="N13600" s="1"/>
      <c r="O13600" s="2"/>
      <c r="P13600">
        <v>13599</v>
      </c>
      <c r="Q13600" s="1" t="s">
        <v>754</v>
      </c>
      <c r="R13600" s="1"/>
      <c r="S13600" s="2"/>
      <c r="T13600">
        <v>13599</v>
      </c>
      <c r="U13600" s="1" t="s">
        <v>178</v>
      </c>
      <c r="V13600" s="1"/>
      <c r="W13600" s="2"/>
      <c r="X13600">
        <v>13599</v>
      </c>
      <c r="Y13600" s="1" t="s">
        <v>179</v>
      </c>
      <c r="Z13600" s="1"/>
      <c r="AA13600" s="2"/>
    </row>
    <row r="13601" spans="8:27">
      <c r="H13601">
        <v>13600</v>
      </c>
      <c r="I13601" s="1" t="s">
        <v>752</v>
      </c>
      <c r="J13601" s="1"/>
      <c r="K13601" s="2"/>
      <c r="L13601">
        <v>13600</v>
      </c>
      <c r="M13601" s="1" t="s">
        <v>753</v>
      </c>
      <c r="N13601" s="1"/>
      <c r="O13601" s="2"/>
      <c r="P13601">
        <v>13600</v>
      </c>
      <c r="Q13601" s="1" t="s">
        <v>754</v>
      </c>
      <c r="R13601" s="1"/>
      <c r="S13601" s="2"/>
      <c r="T13601">
        <v>13600</v>
      </c>
      <c r="U13601" s="1" t="s">
        <v>178</v>
      </c>
      <c r="V13601" s="1"/>
      <c r="W13601" s="2"/>
      <c r="X13601">
        <v>13600</v>
      </c>
      <c r="Y13601" s="1" t="s">
        <v>179</v>
      </c>
      <c r="Z13601" s="1"/>
      <c r="AA13601" s="2"/>
    </row>
    <row r="13602" spans="8:27">
      <c r="H13602">
        <v>13601</v>
      </c>
      <c r="I13602" s="1" t="s">
        <v>752</v>
      </c>
      <c r="J13602" s="1"/>
      <c r="K13602" s="2"/>
      <c r="L13602">
        <v>13601</v>
      </c>
      <c r="M13602" s="1" t="s">
        <v>753</v>
      </c>
      <c r="N13602" s="1"/>
      <c r="O13602" s="2"/>
      <c r="P13602">
        <v>13601</v>
      </c>
      <c r="Q13602" s="1" t="s">
        <v>754</v>
      </c>
      <c r="R13602" s="1"/>
      <c r="S13602" s="2"/>
      <c r="T13602">
        <v>13601</v>
      </c>
      <c r="U13602" s="1" t="s">
        <v>178</v>
      </c>
      <c r="V13602" s="1"/>
      <c r="W13602" s="2"/>
      <c r="X13602">
        <v>13601</v>
      </c>
      <c r="Y13602" s="1" t="s">
        <v>179</v>
      </c>
      <c r="Z13602" s="1"/>
      <c r="AA13602" s="2"/>
    </row>
    <row r="13603" spans="8:27">
      <c r="H13603">
        <v>13602</v>
      </c>
      <c r="I13603" s="1" t="s">
        <v>752</v>
      </c>
      <c r="J13603" s="1"/>
      <c r="K13603" s="2"/>
      <c r="L13603">
        <v>13602</v>
      </c>
      <c r="M13603" s="1" t="s">
        <v>753</v>
      </c>
      <c r="N13603" s="1"/>
      <c r="O13603" s="2"/>
      <c r="P13603">
        <v>13602</v>
      </c>
      <c r="Q13603" s="1" t="s">
        <v>754</v>
      </c>
      <c r="R13603" s="1"/>
      <c r="S13603" s="2"/>
      <c r="T13603">
        <v>13602</v>
      </c>
      <c r="U13603" s="1" t="s">
        <v>178</v>
      </c>
      <c r="V13603" s="1"/>
      <c r="W13603" s="2"/>
      <c r="X13603">
        <v>13602</v>
      </c>
      <c r="Y13603" s="1" t="s">
        <v>179</v>
      </c>
      <c r="Z13603" s="1"/>
      <c r="AA13603" s="2"/>
    </row>
    <row r="13604" spans="8:27">
      <c r="H13604">
        <v>13603</v>
      </c>
      <c r="I13604" s="1" t="s">
        <v>752</v>
      </c>
      <c r="J13604" s="1"/>
      <c r="K13604" s="2"/>
      <c r="L13604">
        <v>13603</v>
      </c>
      <c r="M13604" s="1" t="s">
        <v>753</v>
      </c>
      <c r="N13604" s="1"/>
      <c r="O13604" s="2"/>
      <c r="P13604">
        <v>13603</v>
      </c>
      <c r="Q13604" s="1" t="s">
        <v>754</v>
      </c>
      <c r="R13604" s="1"/>
      <c r="S13604" s="2"/>
      <c r="T13604">
        <v>13603</v>
      </c>
      <c r="U13604" s="1" t="s">
        <v>178</v>
      </c>
      <c r="V13604" s="1"/>
      <c r="W13604" s="2"/>
      <c r="X13604">
        <v>13603</v>
      </c>
      <c r="Y13604" s="1" t="s">
        <v>179</v>
      </c>
      <c r="Z13604" s="1"/>
      <c r="AA13604" s="2"/>
    </row>
    <row r="13605" spans="8:27">
      <c r="H13605">
        <v>13604</v>
      </c>
      <c r="I13605" s="1" t="s">
        <v>752</v>
      </c>
      <c r="J13605" s="1"/>
      <c r="K13605" s="2"/>
      <c r="L13605">
        <v>13604</v>
      </c>
      <c r="M13605" s="1" t="s">
        <v>753</v>
      </c>
      <c r="N13605" s="1"/>
      <c r="O13605" s="2"/>
      <c r="P13605">
        <v>13604</v>
      </c>
      <c r="Q13605" s="1" t="s">
        <v>754</v>
      </c>
      <c r="R13605" s="1"/>
      <c r="S13605" s="2"/>
      <c r="T13605">
        <v>13604</v>
      </c>
      <c r="U13605" s="1" t="s">
        <v>178</v>
      </c>
      <c r="V13605" s="1"/>
      <c r="W13605" s="2"/>
      <c r="X13605">
        <v>13604</v>
      </c>
      <c r="Y13605" s="1" t="s">
        <v>179</v>
      </c>
      <c r="Z13605" s="1"/>
      <c r="AA13605" s="2"/>
    </row>
    <row r="13606" spans="8:27">
      <c r="H13606">
        <v>13605</v>
      </c>
      <c r="I13606" s="1" t="s">
        <v>752</v>
      </c>
      <c r="J13606" s="1"/>
      <c r="K13606" s="2"/>
      <c r="L13606">
        <v>13605</v>
      </c>
      <c r="M13606" s="1" t="s">
        <v>753</v>
      </c>
      <c r="N13606" s="1"/>
      <c r="O13606" s="2"/>
      <c r="P13606">
        <v>13605</v>
      </c>
      <c r="Q13606" s="1" t="s">
        <v>754</v>
      </c>
      <c r="R13606" s="1"/>
      <c r="S13606" s="2"/>
      <c r="T13606">
        <v>13605</v>
      </c>
      <c r="U13606" s="1" t="s">
        <v>178</v>
      </c>
      <c r="V13606" s="1"/>
      <c r="W13606" s="2"/>
      <c r="X13606">
        <v>13605</v>
      </c>
      <c r="Y13606" s="1" t="s">
        <v>179</v>
      </c>
      <c r="Z13606" s="1"/>
      <c r="AA13606" s="2"/>
    </row>
    <row r="13607" spans="8:27">
      <c r="H13607">
        <v>13606</v>
      </c>
      <c r="I13607" s="1" t="s">
        <v>752</v>
      </c>
      <c r="J13607" s="1"/>
      <c r="K13607" s="2"/>
      <c r="L13607">
        <v>13606</v>
      </c>
      <c r="M13607" s="1" t="s">
        <v>753</v>
      </c>
      <c r="N13607" s="1"/>
      <c r="O13607" s="2"/>
      <c r="P13607">
        <v>13606</v>
      </c>
      <c r="Q13607" s="1" t="s">
        <v>754</v>
      </c>
      <c r="R13607" s="1"/>
      <c r="S13607" s="2"/>
      <c r="T13607">
        <v>13606</v>
      </c>
      <c r="U13607" s="1" t="s">
        <v>178</v>
      </c>
      <c r="V13607" s="1"/>
      <c r="W13607" s="2"/>
      <c r="X13607">
        <v>13606</v>
      </c>
      <c r="Y13607" s="1" t="s">
        <v>179</v>
      </c>
      <c r="Z13607" s="1"/>
      <c r="AA13607" s="2"/>
    </row>
    <row r="13608" spans="8:27">
      <c r="H13608">
        <v>13607</v>
      </c>
      <c r="I13608" s="1" t="s">
        <v>752</v>
      </c>
      <c r="J13608" s="1"/>
      <c r="K13608" s="2"/>
      <c r="L13608">
        <v>13607</v>
      </c>
      <c r="M13608" s="1" t="s">
        <v>753</v>
      </c>
      <c r="N13608" s="1"/>
      <c r="O13608" s="2"/>
      <c r="P13608">
        <v>13607</v>
      </c>
      <c r="Q13608" s="1" t="s">
        <v>754</v>
      </c>
      <c r="R13608" s="1"/>
      <c r="S13608" s="2"/>
      <c r="T13608">
        <v>13607</v>
      </c>
      <c r="U13608" s="1" t="s">
        <v>178</v>
      </c>
      <c r="V13608" s="1"/>
      <c r="W13608" s="2"/>
      <c r="X13608">
        <v>13607</v>
      </c>
      <c r="Y13608" s="1" t="s">
        <v>179</v>
      </c>
      <c r="Z13608" s="1"/>
      <c r="AA13608" s="2"/>
    </row>
    <row r="13609" spans="8:27">
      <c r="H13609">
        <v>13608</v>
      </c>
      <c r="I13609" s="1" t="s">
        <v>752</v>
      </c>
      <c r="J13609" s="1"/>
      <c r="K13609" s="2"/>
      <c r="L13609">
        <v>13608</v>
      </c>
      <c r="M13609" s="1" t="s">
        <v>753</v>
      </c>
      <c r="N13609" s="1"/>
      <c r="O13609" s="2"/>
      <c r="P13609">
        <v>13608</v>
      </c>
      <c r="Q13609" s="1" t="s">
        <v>754</v>
      </c>
      <c r="R13609" s="1"/>
      <c r="S13609" s="2"/>
      <c r="T13609">
        <v>13608</v>
      </c>
      <c r="U13609" s="1" t="s">
        <v>178</v>
      </c>
      <c r="V13609" s="1"/>
      <c r="W13609" s="2"/>
      <c r="X13609">
        <v>13608</v>
      </c>
      <c r="Y13609" s="1" t="s">
        <v>179</v>
      </c>
      <c r="Z13609" s="1"/>
      <c r="AA13609" s="2"/>
    </row>
    <row r="13610" spans="8:27">
      <c r="H13610">
        <v>13609</v>
      </c>
      <c r="I13610" s="1" t="s">
        <v>752</v>
      </c>
      <c r="J13610" s="1"/>
      <c r="K13610" s="2"/>
      <c r="L13610">
        <v>13609</v>
      </c>
      <c r="M13610" s="1" t="s">
        <v>753</v>
      </c>
      <c r="N13610" s="1"/>
      <c r="O13610" s="2"/>
      <c r="P13610">
        <v>13609</v>
      </c>
      <c r="Q13610" s="1" t="s">
        <v>754</v>
      </c>
      <c r="R13610" s="1"/>
      <c r="S13610" s="2"/>
      <c r="T13610">
        <v>13609</v>
      </c>
      <c r="U13610" s="1" t="s">
        <v>178</v>
      </c>
      <c r="V13610" s="1"/>
      <c r="W13610" s="2"/>
      <c r="X13610">
        <v>13609</v>
      </c>
      <c r="Y13610" s="1" t="s">
        <v>179</v>
      </c>
      <c r="Z13610" s="1"/>
      <c r="AA13610" s="2"/>
    </row>
    <row r="13611" spans="8:27">
      <c r="H13611">
        <v>13610</v>
      </c>
      <c r="I13611" s="1" t="s">
        <v>752</v>
      </c>
      <c r="J13611" s="1"/>
      <c r="K13611" s="2"/>
      <c r="L13611">
        <v>13610</v>
      </c>
      <c r="M13611" s="1" t="s">
        <v>753</v>
      </c>
      <c r="N13611" s="1"/>
      <c r="O13611" s="2"/>
      <c r="P13611">
        <v>13610</v>
      </c>
      <c r="Q13611" s="1" t="s">
        <v>754</v>
      </c>
      <c r="R13611" s="1"/>
      <c r="S13611" s="2"/>
      <c r="T13611">
        <v>13610</v>
      </c>
      <c r="U13611" s="1" t="s">
        <v>178</v>
      </c>
      <c r="V13611" s="1"/>
      <c r="W13611" s="2"/>
      <c r="X13611">
        <v>13610</v>
      </c>
      <c r="Y13611" s="1" t="s">
        <v>179</v>
      </c>
      <c r="Z13611" s="1"/>
      <c r="AA13611" s="2"/>
    </row>
    <row r="13612" spans="8:27">
      <c r="H13612">
        <v>13611</v>
      </c>
      <c r="I13612" s="1" t="s">
        <v>752</v>
      </c>
      <c r="J13612" s="1"/>
      <c r="K13612" s="2"/>
      <c r="L13612">
        <v>13611</v>
      </c>
      <c r="M13612" s="1" t="s">
        <v>753</v>
      </c>
      <c r="N13612" s="1"/>
      <c r="O13612" s="2"/>
      <c r="P13612">
        <v>13611</v>
      </c>
      <c r="Q13612" s="1" t="s">
        <v>754</v>
      </c>
      <c r="R13612" s="1"/>
      <c r="S13612" s="2"/>
      <c r="T13612">
        <v>13611</v>
      </c>
      <c r="U13612" s="1" t="s">
        <v>178</v>
      </c>
      <c r="V13612" s="1"/>
      <c r="W13612" s="2"/>
      <c r="X13612">
        <v>13611</v>
      </c>
      <c r="Y13612" s="1" t="s">
        <v>179</v>
      </c>
      <c r="Z13612" s="1"/>
      <c r="AA13612" s="2"/>
    </row>
    <row r="13613" spans="8:27">
      <c r="H13613">
        <v>13612</v>
      </c>
      <c r="I13613" s="1" t="s">
        <v>752</v>
      </c>
      <c r="J13613" s="1"/>
      <c r="K13613" s="2"/>
      <c r="L13613">
        <v>13612</v>
      </c>
      <c r="M13613" s="1" t="s">
        <v>753</v>
      </c>
      <c r="N13613" s="1"/>
      <c r="O13613" s="2"/>
      <c r="P13613">
        <v>13612</v>
      </c>
      <c r="Q13613" s="1" t="s">
        <v>754</v>
      </c>
      <c r="R13613" s="1"/>
      <c r="S13613" s="2"/>
      <c r="T13613">
        <v>13612</v>
      </c>
      <c r="U13613" s="1" t="s">
        <v>178</v>
      </c>
      <c r="V13613" s="1"/>
      <c r="W13613" s="2"/>
      <c r="X13613">
        <v>13612</v>
      </c>
      <c r="Y13613" s="1" t="s">
        <v>179</v>
      </c>
      <c r="Z13613" s="1"/>
      <c r="AA13613" s="2"/>
    </row>
    <row r="13614" spans="8:27">
      <c r="H13614">
        <v>13613</v>
      </c>
      <c r="I13614" s="1" t="s">
        <v>752</v>
      </c>
      <c r="J13614" s="1"/>
      <c r="K13614" s="2"/>
      <c r="L13614">
        <v>13613</v>
      </c>
      <c r="M13614" s="1" t="s">
        <v>753</v>
      </c>
      <c r="N13614" s="1"/>
      <c r="O13614" s="2"/>
      <c r="P13614">
        <v>13613</v>
      </c>
      <c r="Q13614" s="1" t="s">
        <v>754</v>
      </c>
      <c r="R13614" s="1"/>
      <c r="S13614" s="2"/>
      <c r="T13614">
        <v>13613</v>
      </c>
      <c r="U13614" s="1" t="s">
        <v>178</v>
      </c>
      <c r="V13614" s="1"/>
      <c r="W13614" s="2"/>
      <c r="X13614">
        <v>13613</v>
      </c>
      <c r="Y13614" s="1" t="s">
        <v>179</v>
      </c>
      <c r="Z13614" s="1"/>
      <c r="AA13614" s="2"/>
    </row>
    <row r="13615" spans="8:27">
      <c r="H13615">
        <v>13614</v>
      </c>
      <c r="I13615" s="1" t="s">
        <v>752</v>
      </c>
      <c r="J13615" s="10"/>
      <c r="K13615" s="2"/>
      <c r="L13615">
        <v>13614</v>
      </c>
      <c r="M13615" s="1" t="s">
        <v>753</v>
      </c>
      <c r="N13615" s="1"/>
      <c r="O13615" s="2"/>
      <c r="P13615">
        <v>13614</v>
      </c>
      <c r="Q13615" s="1" t="s">
        <v>754</v>
      </c>
      <c r="R13615" s="1"/>
      <c r="S13615" s="2"/>
      <c r="T13615">
        <v>13614</v>
      </c>
      <c r="U13615" s="1" t="s">
        <v>178</v>
      </c>
      <c r="V13615" s="1"/>
      <c r="W13615" s="2"/>
      <c r="X13615">
        <v>13614</v>
      </c>
      <c r="Y13615" s="1" t="s">
        <v>179</v>
      </c>
      <c r="Z13615" s="1"/>
      <c r="AA13615" s="2"/>
    </row>
    <row r="13616" spans="8:27">
      <c r="H13616">
        <v>13615</v>
      </c>
      <c r="I13616" s="1" t="s">
        <v>752</v>
      </c>
      <c r="J13616" s="10"/>
      <c r="K13616" s="2"/>
      <c r="L13616">
        <v>13615</v>
      </c>
      <c r="M13616" s="1" t="s">
        <v>753</v>
      </c>
      <c r="N13616" s="1"/>
      <c r="O13616" s="2"/>
      <c r="P13616">
        <v>13615</v>
      </c>
      <c r="Q13616" s="1" t="s">
        <v>754</v>
      </c>
      <c r="R13616" s="1"/>
      <c r="S13616" s="2"/>
      <c r="T13616">
        <v>13615</v>
      </c>
      <c r="U13616" s="1" t="s">
        <v>178</v>
      </c>
      <c r="V13616" s="1"/>
      <c r="W13616" s="2"/>
      <c r="X13616">
        <v>13615</v>
      </c>
      <c r="Y13616" s="1" t="s">
        <v>179</v>
      </c>
      <c r="Z13616" s="1"/>
      <c r="AA13616" s="2"/>
    </row>
    <row r="13617" spans="8:27">
      <c r="H13617">
        <v>13616</v>
      </c>
      <c r="I13617" s="1" t="s">
        <v>752</v>
      </c>
      <c r="J13617" s="10"/>
      <c r="K13617" s="2"/>
      <c r="L13617">
        <v>13616</v>
      </c>
      <c r="M13617" s="1" t="s">
        <v>753</v>
      </c>
      <c r="N13617" s="1"/>
      <c r="O13617" s="2"/>
      <c r="P13617">
        <v>13616</v>
      </c>
      <c r="Q13617" s="1" t="s">
        <v>754</v>
      </c>
      <c r="R13617" s="1"/>
      <c r="S13617" s="2"/>
      <c r="T13617">
        <v>13616</v>
      </c>
      <c r="U13617" s="1" t="s">
        <v>178</v>
      </c>
      <c r="V13617" s="1"/>
      <c r="W13617" s="2"/>
      <c r="X13617">
        <v>13616</v>
      </c>
      <c r="Y13617" s="1" t="s">
        <v>179</v>
      </c>
      <c r="Z13617" s="1"/>
      <c r="AA13617" s="2"/>
    </row>
    <row r="13618" spans="8:27">
      <c r="H13618">
        <v>13617</v>
      </c>
      <c r="I13618" s="1" t="s">
        <v>752</v>
      </c>
      <c r="J13618" s="10"/>
      <c r="K13618" s="2"/>
      <c r="L13618">
        <v>13617</v>
      </c>
      <c r="M13618" s="1" t="s">
        <v>753</v>
      </c>
      <c r="N13618" s="1"/>
      <c r="O13618" s="2"/>
      <c r="P13618">
        <v>13617</v>
      </c>
      <c r="Q13618" s="1" t="s">
        <v>754</v>
      </c>
      <c r="R13618" s="1"/>
      <c r="S13618" s="2"/>
      <c r="T13618">
        <v>13617</v>
      </c>
      <c r="U13618" s="1" t="s">
        <v>178</v>
      </c>
      <c r="V13618" s="1"/>
      <c r="W13618" s="2"/>
      <c r="X13618">
        <v>13617</v>
      </c>
      <c r="Y13618" s="1" t="s">
        <v>179</v>
      </c>
      <c r="Z13618" s="1"/>
      <c r="AA13618" s="2"/>
    </row>
    <row r="13619" spans="8:27">
      <c r="H13619">
        <v>13618</v>
      </c>
      <c r="I13619" s="1" t="s">
        <v>752</v>
      </c>
      <c r="J13619" s="10"/>
      <c r="K13619" s="2"/>
      <c r="L13619">
        <v>13618</v>
      </c>
      <c r="M13619" s="1" t="s">
        <v>753</v>
      </c>
      <c r="N13619" s="1"/>
      <c r="O13619" s="2"/>
      <c r="P13619">
        <v>13618</v>
      </c>
      <c r="Q13619" s="1" t="s">
        <v>754</v>
      </c>
      <c r="R13619" s="1"/>
      <c r="S13619" s="2"/>
      <c r="T13619">
        <v>13618</v>
      </c>
      <c r="U13619" s="1" t="s">
        <v>178</v>
      </c>
      <c r="V13619" s="1"/>
      <c r="W13619" s="2"/>
      <c r="X13619">
        <v>13618</v>
      </c>
      <c r="Y13619" s="1" t="s">
        <v>179</v>
      </c>
      <c r="Z13619" s="1"/>
      <c r="AA13619" s="2"/>
    </row>
    <row r="13620" spans="8:27">
      <c r="H13620">
        <v>13619</v>
      </c>
      <c r="I13620" s="1" t="s">
        <v>752</v>
      </c>
      <c r="J13620" s="10"/>
      <c r="K13620" s="2"/>
      <c r="L13620">
        <v>13619</v>
      </c>
      <c r="M13620" s="1" t="s">
        <v>753</v>
      </c>
      <c r="N13620" s="1"/>
      <c r="O13620" s="2"/>
      <c r="P13620">
        <v>13619</v>
      </c>
      <c r="Q13620" s="1" t="s">
        <v>754</v>
      </c>
      <c r="R13620" s="1"/>
      <c r="S13620" s="2"/>
      <c r="T13620">
        <v>13619</v>
      </c>
      <c r="U13620" s="1" t="s">
        <v>178</v>
      </c>
      <c r="V13620" s="1"/>
      <c r="W13620" s="2"/>
      <c r="X13620">
        <v>13619</v>
      </c>
      <c r="Y13620" s="1" t="s">
        <v>179</v>
      </c>
      <c r="Z13620" s="1"/>
      <c r="AA13620" s="2"/>
    </row>
    <row r="13621" spans="8:27">
      <c r="H13621">
        <v>13620</v>
      </c>
      <c r="I13621" s="1" t="s">
        <v>752</v>
      </c>
      <c r="J13621" s="10"/>
      <c r="K13621" s="2"/>
      <c r="L13621">
        <v>13620</v>
      </c>
      <c r="M13621" s="1" t="s">
        <v>753</v>
      </c>
      <c r="N13621" s="1"/>
      <c r="O13621" s="2"/>
      <c r="P13621">
        <v>13620</v>
      </c>
      <c r="Q13621" s="1" t="s">
        <v>754</v>
      </c>
      <c r="R13621" s="1"/>
      <c r="S13621" s="2"/>
      <c r="T13621">
        <v>13620</v>
      </c>
      <c r="U13621" s="1" t="s">
        <v>178</v>
      </c>
      <c r="V13621" s="1"/>
      <c r="W13621" s="2"/>
      <c r="X13621">
        <v>13620</v>
      </c>
      <c r="Y13621" s="1" t="s">
        <v>179</v>
      </c>
      <c r="Z13621" s="1"/>
      <c r="AA13621" s="2"/>
    </row>
    <row r="13622" spans="8:27">
      <c r="H13622">
        <v>13621</v>
      </c>
      <c r="I13622" s="1" t="s">
        <v>752</v>
      </c>
      <c r="J13622" s="10"/>
      <c r="K13622" s="2"/>
      <c r="L13622">
        <v>13621</v>
      </c>
      <c r="M13622" s="1" t="s">
        <v>753</v>
      </c>
      <c r="N13622" s="1"/>
      <c r="O13622" s="2"/>
      <c r="P13622">
        <v>13621</v>
      </c>
      <c r="Q13622" s="1" t="s">
        <v>754</v>
      </c>
      <c r="R13622" s="1"/>
      <c r="S13622" s="2"/>
      <c r="T13622">
        <v>13621</v>
      </c>
      <c r="U13622" s="1" t="s">
        <v>178</v>
      </c>
      <c r="V13622" s="1"/>
      <c r="W13622" s="2"/>
      <c r="X13622">
        <v>13621</v>
      </c>
      <c r="Y13622" s="1" t="s">
        <v>179</v>
      </c>
      <c r="Z13622" s="1"/>
      <c r="AA13622" s="2"/>
    </row>
    <row r="13623" spans="8:27">
      <c r="H13623">
        <v>13622</v>
      </c>
      <c r="I13623" s="1" t="s">
        <v>752</v>
      </c>
      <c r="J13623" s="10"/>
      <c r="K13623" s="2"/>
      <c r="L13623">
        <v>13622</v>
      </c>
      <c r="M13623" s="1" t="s">
        <v>753</v>
      </c>
      <c r="N13623" s="1"/>
      <c r="O13623" s="2"/>
      <c r="P13623">
        <v>13622</v>
      </c>
      <c r="Q13623" s="1" t="s">
        <v>754</v>
      </c>
      <c r="R13623" s="1"/>
      <c r="S13623" s="2"/>
      <c r="T13623">
        <v>13622</v>
      </c>
      <c r="U13623" s="1" t="s">
        <v>178</v>
      </c>
      <c r="V13623" s="1"/>
      <c r="W13623" s="2"/>
      <c r="X13623">
        <v>13622</v>
      </c>
      <c r="Y13623" s="1" t="s">
        <v>179</v>
      </c>
      <c r="Z13623" s="1"/>
      <c r="AA13623" s="2"/>
    </row>
    <row r="13624" spans="8:27">
      <c r="H13624">
        <v>13623</v>
      </c>
      <c r="I13624" s="1" t="s">
        <v>752</v>
      </c>
      <c r="J13624" s="10"/>
      <c r="K13624" s="2"/>
      <c r="L13624">
        <v>13623</v>
      </c>
      <c r="M13624" s="1" t="s">
        <v>753</v>
      </c>
      <c r="N13624" s="1"/>
      <c r="O13624" s="2"/>
      <c r="P13624">
        <v>13623</v>
      </c>
      <c r="Q13624" s="1" t="s">
        <v>754</v>
      </c>
      <c r="R13624" s="1"/>
      <c r="S13624" s="2"/>
      <c r="T13624">
        <v>13623</v>
      </c>
      <c r="U13624" s="1" t="s">
        <v>178</v>
      </c>
      <c r="V13624" s="1"/>
      <c r="W13624" s="2"/>
      <c r="X13624">
        <v>13623</v>
      </c>
      <c r="Y13624" s="1" t="s">
        <v>179</v>
      </c>
      <c r="Z13624" s="1"/>
      <c r="AA13624" s="2"/>
    </row>
    <row r="13625" spans="8:27">
      <c r="H13625">
        <v>13624</v>
      </c>
      <c r="I13625" s="1" t="s">
        <v>752</v>
      </c>
      <c r="J13625" s="10"/>
      <c r="K13625" s="2"/>
      <c r="L13625">
        <v>13624</v>
      </c>
      <c r="M13625" s="1" t="s">
        <v>753</v>
      </c>
      <c r="N13625" s="1"/>
      <c r="O13625" s="2"/>
      <c r="P13625">
        <v>13624</v>
      </c>
      <c r="Q13625" s="1" t="s">
        <v>754</v>
      </c>
      <c r="R13625" s="1"/>
      <c r="S13625" s="2"/>
      <c r="T13625">
        <v>13624</v>
      </c>
      <c r="U13625" s="1" t="s">
        <v>178</v>
      </c>
      <c r="V13625" s="1"/>
      <c r="W13625" s="2"/>
      <c r="X13625">
        <v>13624</v>
      </c>
      <c r="Y13625" s="1" t="s">
        <v>179</v>
      </c>
      <c r="Z13625" s="1"/>
      <c r="AA13625" s="2"/>
    </row>
    <row r="13626" spans="8:27">
      <c r="H13626">
        <v>13625</v>
      </c>
      <c r="I13626" s="1" t="s">
        <v>752</v>
      </c>
      <c r="J13626" s="10"/>
      <c r="K13626" s="2"/>
      <c r="L13626">
        <v>13625</v>
      </c>
      <c r="M13626" s="1" t="s">
        <v>753</v>
      </c>
      <c r="N13626" s="1"/>
      <c r="O13626" s="2"/>
      <c r="P13626">
        <v>13625</v>
      </c>
      <c r="Q13626" s="1" t="s">
        <v>754</v>
      </c>
      <c r="R13626" s="1"/>
      <c r="S13626" s="2"/>
      <c r="T13626">
        <v>13625</v>
      </c>
      <c r="U13626" s="1" t="s">
        <v>178</v>
      </c>
      <c r="V13626" s="1"/>
      <c r="W13626" s="2"/>
      <c r="X13626">
        <v>13625</v>
      </c>
      <c r="Y13626" s="1" t="s">
        <v>179</v>
      </c>
      <c r="Z13626" s="1"/>
      <c r="AA13626" s="2"/>
    </row>
    <row r="13627" spans="8:27">
      <c r="H13627">
        <v>13626</v>
      </c>
      <c r="I13627" s="1" t="s">
        <v>752</v>
      </c>
      <c r="J13627" s="10"/>
      <c r="K13627" s="2"/>
      <c r="L13627">
        <v>13626</v>
      </c>
      <c r="M13627" s="1" t="s">
        <v>753</v>
      </c>
      <c r="N13627" s="1"/>
      <c r="O13627" s="2"/>
      <c r="P13627">
        <v>13626</v>
      </c>
      <c r="Q13627" s="1" t="s">
        <v>754</v>
      </c>
      <c r="R13627" s="1"/>
      <c r="S13627" s="2"/>
      <c r="T13627">
        <v>13626</v>
      </c>
      <c r="U13627" s="1" t="s">
        <v>178</v>
      </c>
      <c r="V13627" s="1"/>
      <c r="W13627" s="2"/>
      <c r="X13627">
        <v>13626</v>
      </c>
      <c r="Y13627" s="1" t="s">
        <v>179</v>
      </c>
      <c r="Z13627" s="1"/>
      <c r="AA13627" s="2"/>
    </row>
    <row r="13628" spans="8:27">
      <c r="H13628">
        <v>13627</v>
      </c>
      <c r="I13628" s="1" t="s">
        <v>752</v>
      </c>
      <c r="J13628" s="1"/>
      <c r="K13628" s="2"/>
      <c r="L13628">
        <v>13627</v>
      </c>
      <c r="M13628" s="1" t="s">
        <v>753</v>
      </c>
      <c r="N13628" s="1"/>
      <c r="O13628" s="2"/>
      <c r="P13628">
        <v>13627</v>
      </c>
      <c r="Q13628" s="1" t="s">
        <v>754</v>
      </c>
      <c r="R13628" s="1"/>
      <c r="S13628" s="2"/>
      <c r="T13628">
        <v>13627</v>
      </c>
      <c r="U13628" s="1" t="s">
        <v>178</v>
      </c>
      <c r="V13628" s="1"/>
      <c r="W13628" s="2"/>
      <c r="X13628">
        <v>13627</v>
      </c>
      <c r="Y13628" s="1" t="s">
        <v>179</v>
      </c>
      <c r="Z13628" s="1"/>
      <c r="AA13628" s="2"/>
    </row>
    <row r="13629" spans="8:27">
      <c r="H13629">
        <v>13628</v>
      </c>
      <c r="I13629" s="1" t="s">
        <v>752</v>
      </c>
      <c r="J13629" s="1"/>
      <c r="K13629" s="2"/>
      <c r="L13629">
        <v>13628</v>
      </c>
      <c r="M13629" s="1" t="s">
        <v>753</v>
      </c>
      <c r="N13629" s="1"/>
      <c r="O13629" s="2"/>
      <c r="P13629">
        <v>13628</v>
      </c>
      <c r="Q13629" s="1" t="s">
        <v>754</v>
      </c>
      <c r="R13629" s="1"/>
      <c r="S13629" s="2"/>
      <c r="T13629">
        <v>13628</v>
      </c>
      <c r="U13629" s="1" t="s">
        <v>178</v>
      </c>
      <c r="V13629" s="1"/>
      <c r="W13629" s="2"/>
      <c r="X13629">
        <v>13628</v>
      </c>
      <c r="Y13629" s="1" t="s">
        <v>179</v>
      </c>
      <c r="Z13629" s="1"/>
      <c r="AA13629" s="2"/>
    </row>
    <row r="13630" spans="8:27">
      <c r="H13630">
        <v>13629</v>
      </c>
      <c r="I13630" s="1" t="s">
        <v>752</v>
      </c>
      <c r="J13630" s="1"/>
      <c r="K13630" s="2"/>
      <c r="L13630">
        <v>13629</v>
      </c>
      <c r="M13630" s="1" t="s">
        <v>753</v>
      </c>
      <c r="N13630" s="1"/>
      <c r="O13630" s="2"/>
      <c r="P13630">
        <v>13629</v>
      </c>
      <c r="Q13630" s="1" t="s">
        <v>754</v>
      </c>
      <c r="R13630" s="1"/>
      <c r="S13630" s="2"/>
      <c r="T13630">
        <v>13629</v>
      </c>
      <c r="U13630" s="1" t="s">
        <v>178</v>
      </c>
      <c r="V13630" s="1"/>
      <c r="W13630" s="2"/>
      <c r="X13630">
        <v>13629</v>
      </c>
      <c r="Y13630" s="1" t="s">
        <v>179</v>
      </c>
      <c r="Z13630" s="1"/>
      <c r="AA13630" s="2"/>
    </row>
    <row r="13631" spans="8:27">
      <c r="H13631">
        <v>13630</v>
      </c>
      <c r="I13631" s="1" t="s">
        <v>752</v>
      </c>
      <c r="J13631" s="1"/>
      <c r="K13631" s="2"/>
      <c r="L13631">
        <v>13630</v>
      </c>
      <c r="M13631" s="1" t="s">
        <v>753</v>
      </c>
      <c r="N13631" s="1"/>
      <c r="O13631" s="2"/>
      <c r="P13631">
        <v>13630</v>
      </c>
      <c r="Q13631" s="1" t="s">
        <v>754</v>
      </c>
      <c r="R13631" s="1"/>
      <c r="S13631" s="2"/>
      <c r="T13631">
        <v>13630</v>
      </c>
      <c r="U13631" s="1" t="s">
        <v>178</v>
      </c>
      <c r="V13631" s="1"/>
      <c r="W13631" s="2"/>
      <c r="X13631">
        <v>13630</v>
      </c>
      <c r="Y13631" s="1" t="s">
        <v>179</v>
      </c>
      <c r="Z13631" s="1"/>
      <c r="AA13631" s="2"/>
    </row>
    <row r="13632" spans="8:27">
      <c r="H13632">
        <v>13631</v>
      </c>
      <c r="I13632" s="1" t="s">
        <v>752</v>
      </c>
      <c r="J13632" s="1"/>
      <c r="K13632" s="2"/>
      <c r="L13632">
        <v>13631</v>
      </c>
      <c r="M13632" s="1" t="s">
        <v>753</v>
      </c>
      <c r="N13632" s="1"/>
      <c r="O13632" s="2"/>
      <c r="P13632">
        <v>13631</v>
      </c>
      <c r="Q13632" s="1" t="s">
        <v>754</v>
      </c>
      <c r="R13632" s="1"/>
      <c r="S13632" s="2"/>
      <c r="T13632">
        <v>13631</v>
      </c>
      <c r="U13632" s="1" t="s">
        <v>178</v>
      </c>
      <c r="V13632" s="1"/>
      <c r="W13632" s="2"/>
      <c r="X13632">
        <v>13631</v>
      </c>
      <c r="Y13632" s="1" t="s">
        <v>179</v>
      </c>
      <c r="Z13632" s="1"/>
      <c r="AA13632" s="2"/>
    </row>
    <row r="13633" spans="8:27">
      <c r="H13633">
        <v>13632</v>
      </c>
      <c r="I13633" s="1" t="s">
        <v>752</v>
      </c>
      <c r="J13633" s="1"/>
      <c r="K13633" s="2"/>
      <c r="L13633">
        <v>13632</v>
      </c>
      <c r="M13633" s="1" t="s">
        <v>753</v>
      </c>
      <c r="N13633" s="1"/>
      <c r="O13633" s="2"/>
      <c r="P13633">
        <v>13632</v>
      </c>
      <c r="Q13633" s="1" t="s">
        <v>754</v>
      </c>
      <c r="R13633" s="1"/>
      <c r="S13633" s="2"/>
      <c r="T13633">
        <v>13632</v>
      </c>
      <c r="U13633" s="1" t="s">
        <v>178</v>
      </c>
      <c r="V13633" s="1"/>
      <c r="W13633" s="2"/>
      <c r="X13633">
        <v>13632</v>
      </c>
      <c r="Y13633" s="1" t="s">
        <v>179</v>
      </c>
      <c r="Z13633" s="1"/>
      <c r="AA13633" s="2"/>
    </row>
    <row r="13634" spans="8:27">
      <c r="H13634">
        <v>13633</v>
      </c>
      <c r="I13634" s="1" t="s">
        <v>752</v>
      </c>
      <c r="J13634" s="1"/>
      <c r="K13634" s="2"/>
      <c r="L13634">
        <v>13633</v>
      </c>
      <c r="M13634" s="1" t="s">
        <v>753</v>
      </c>
      <c r="N13634" s="1"/>
      <c r="O13634" s="2"/>
      <c r="P13634">
        <v>13633</v>
      </c>
      <c r="Q13634" s="1" t="s">
        <v>754</v>
      </c>
      <c r="R13634" s="1"/>
      <c r="S13634" s="2"/>
      <c r="T13634">
        <v>13633</v>
      </c>
      <c r="U13634" s="1" t="s">
        <v>178</v>
      </c>
      <c r="V13634" s="1"/>
      <c r="W13634" s="2"/>
      <c r="X13634">
        <v>13633</v>
      </c>
      <c r="Y13634" s="1" t="s">
        <v>179</v>
      </c>
      <c r="Z13634" s="1"/>
      <c r="AA13634" s="2"/>
    </row>
    <row r="13635" spans="8:27">
      <c r="H13635">
        <v>13634</v>
      </c>
      <c r="I13635" s="1" t="s">
        <v>752</v>
      </c>
      <c r="J13635" s="1"/>
      <c r="K13635" s="2"/>
      <c r="L13635">
        <v>13634</v>
      </c>
      <c r="M13635" s="1" t="s">
        <v>753</v>
      </c>
      <c r="N13635" s="1"/>
      <c r="O13635" s="2"/>
      <c r="P13635">
        <v>13634</v>
      </c>
      <c r="Q13635" s="1" t="s">
        <v>754</v>
      </c>
      <c r="R13635" s="1"/>
      <c r="S13635" s="2"/>
      <c r="T13635">
        <v>13634</v>
      </c>
      <c r="U13635" s="1" t="s">
        <v>178</v>
      </c>
      <c r="V13635" s="1"/>
      <c r="W13635" s="2"/>
      <c r="X13635">
        <v>13634</v>
      </c>
      <c r="Y13635" s="1" t="s">
        <v>179</v>
      </c>
      <c r="Z13635" s="1"/>
      <c r="AA13635" s="2"/>
    </row>
    <row r="13636" spans="8:27">
      <c r="H13636">
        <v>13635</v>
      </c>
      <c r="I13636" s="1" t="s">
        <v>752</v>
      </c>
      <c r="J13636" s="1"/>
      <c r="K13636" s="2"/>
      <c r="L13636">
        <v>13635</v>
      </c>
      <c r="M13636" s="1" t="s">
        <v>753</v>
      </c>
      <c r="N13636" s="1"/>
      <c r="O13636" s="2"/>
      <c r="P13636">
        <v>13635</v>
      </c>
      <c r="Q13636" s="1" t="s">
        <v>754</v>
      </c>
      <c r="R13636" s="1"/>
      <c r="S13636" s="2"/>
      <c r="T13636">
        <v>13635</v>
      </c>
      <c r="U13636" s="1" t="s">
        <v>178</v>
      </c>
      <c r="V13636" s="1"/>
      <c r="W13636" s="2"/>
      <c r="X13636">
        <v>13635</v>
      </c>
      <c r="Y13636" s="1" t="s">
        <v>179</v>
      </c>
      <c r="Z13636" s="1"/>
      <c r="AA13636" s="2"/>
    </row>
    <row r="13637" spans="8:27">
      <c r="H13637">
        <v>13636</v>
      </c>
      <c r="I13637" s="1" t="s">
        <v>752</v>
      </c>
      <c r="J13637" s="1"/>
      <c r="K13637" s="2"/>
      <c r="L13637">
        <v>13636</v>
      </c>
      <c r="M13637" s="1" t="s">
        <v>753</v>
      </c>
      <c r="N13637" s="1"/>
      <c r="O13637" s="2"/>
      <c r="P13637">
        <v>13636</v>
      </c>
      <c r="Q13637" s="1" t="s">
        <v>754</v>
      </c>
      <c r="R13637" s="1"/>
      <c r="S13637" s="2"/>
      <c r="T13637">
        <v>13636</v>
      </c>
      <c r="U13637" s="1" t="s">
        <v>178</v>
      </c>
      <c r="V13637" s="1"/>
      <c r="W13637" s="2"/>
      <c r="X13637">
        <v>13636</v>
      </c>
      <c r="Y13637" s="1" t="s">
        <v>179</v>
      </c>
      <c r="Z13637" s="1"/>
      <c r="AA13637" s="2"/>
    </row>
    <row r="13638" spans="8:27">
      <c r="H13638">
        <v>13637</v>
      </c>
      <c r="I13638" s="1" t="s">
        <v>752</v>
      </c>
      <c r="J13638" s="1"/>
      <c r="K13638" s="2"/>
      <c r="L13638">
        <v>13637</v>
      </c>
      <c r="M13638" s="1" t="s">
        <v>753</v>
      </c>
      <c r="N13638" s="1"/>
      <c r="O13638" s="2"/>
      <c r="P13638">
        <v>13637</v>
      </c>
      <c r="Q13638" s="1" t="s">
        <v>754</v>
      </c>
      <c r="R13638" s="1"/>
      <c r="S13638" s="2"/>
      <c r="T13638">
        <v>13637</v>
      </c>
      <c r="U13638" s="1" t="s">
        <v>178</v>
      </c>
      <c r="V13638" s="1"/>
      <c r="W13638" s="2"/>
      <c r="X13638">
        <v>13637</v>
      </c>
      <c r="Y13638" s="1" t="s">
        <v>179</v>
      </c>
      <c r="Z13638" s="1"/>
      <c r="AA13638" s="2"/>
    </row>
    <row r="13639" spans="8:27">
      <c r="H13639">
        <v>13638</v>
      </c>
      <c r="I13639" s="1" t="s">
        <v>752</v>
      </c>
      <c r="J13639" s="1"/>
      <c r="K13639" s="2"/>
      <c r="L13639">
        <v>13638</v>
      </c>
      <c r="M13639" s="1" t="s">
        <v>753</v>
      </c>
      <c r="N13639" s="1"/>
      <c r="O13639" s="2"/>
      <c r="P13639">
        <v>13638</v>
      </c>
      <c r="Q13639" s="1" t="s">
        <v>754</v>
      </c>
      <c r="R13639" s="1"/>
      <c r="S13639" s="2"/>
      <c r="T13639">
        <v>13638</v>
      </c>
      <c r="U13639" s="1" t="s">
        <v>178</v>
      </c>
      <c r="V13639" s="1"/>
      <c r="W13639" s="2"/>
      <c r="X13639">
        <v>13638</v>
      </c>
      <c r="Y13639" s="1" t="s">
        <v>179</v>
      </c>
      <c r="Z13639" s="1"/>
      <c r="AA13639" s="2"/>
    </row>
    <row r="13640" spans="8:27">
      <c r="H13640">
        <v>13639</v>
      </c>
      <c r="I13640" s="1" t="s">
        <v>752</v>
      </c>
      <c r="J13640" s="1"/>
      <c r="K13640" s="2"/>
      <c r="L13640">
        <v>13639</v>
      </c>
      <c r="M13640" s="1" t="s">
        <v>753</v>
      </c>
      <c r="N13640" s="1"/>
      <c r="O13640" s="2"/>
      <c r="P13640">
        <v>13639</v>
      </c>
      <c r="Q13640" s="1" t="s">
        <v>754</v>
      </c>
      <c r="R13640" s="1"/>
      <c r="S13640" s="2"/>
      <c r="T13640">
        <v>13639</v>
      </c>
      <c r="U13640" s="1" t="s">
        <v>178</v>
      </c>
      <c r="V13640" s="1"/>
      <c r="W13640" s="2"/>
      <c r="X13640">
        <v>13639</v>
      </c>
      <c r="Y13640" s="1" t="s">
        <v>179</v>
      </c>
      <c r="Z13640" s="1"/>
      <c r="AA13640" s="2"/>
    </row>
    <row r="13641" spans="8:27">
      <c r="H13641">
        <v>13640</v>
      </c>
      <c r="I13641" s="1" t="s">
        <v>752</v>
      </c>
      <c r="J13641" s="1"/>
      <c r="K13641" s="2"/>
      <c r="L13641">
        <v>13640</v>
      </c>
      <c r="M13641" s="1" t="s">
        <v>753</v>
      </c>
      <c r="N13641" s="1"/>
      <c r="O13641" s="2"/>
      <c r="P13641">
        <v>13640</v>
      </c>
      <c r="Q13641" s="1" t="s">
        <v>754</v>
      </c>
      <c r="R13641" s="1"/>
      <c r="S13641" s="2"/>
      <c r="T13641">
        <v>13640</v>
      </c>
      <c r="U13641" s="1" t="s">
        <v>178</v>
      </c>
      <c r="V13641" s="1"/>
      <c r="W13641" s="2"/>
      <c r="X13641">
        <v>13640</v>
      </c>
      <c r="Y13641" s="1" t="s">
        <v>179</v>
      </c>
      <c r="Z13641" s="1"/>
      <c r="AA13641" s="2"/>
    </row>
    <row r="13642" spans="8:27">
      <c r="H13642">
        <v>13641</v>
      </c>
      <c r="I13642" s="1" t="s">
        <v>752</v>
      </c>
      <c r="J13642" s="1"/>
      <c r="K13642" s="2"/>
      <c r="L13642">
        <v>13641</v>
      </c>
      <c r="M13642" s="1" t="s">
        <v>753</v>
      </c>
      <c r="N13642" s="1"/>
      <c r="O13642" s="2"/>
      <c r="P13642">
        <v>13641</v>
      </c>
      <c r="Q13642" s="1" t="s">
        <v>754</v>
      </c>
      <c r="R13642" s="1"/>
      <c r="S13642" s="2"/>
      <c r="T13642">
        <v>13641</v>
      </c>
      <c r="U13642" s="1" t="s">
        <v>178</v>
      </c>
      <c r="V13642" s="1"/>
      <c r="W13642" s="2"/>
      <c r="X13642">
        <v>13641</v>
      </c>
      <c r="Y13642" s="1" t="s">
        <v>179</v>
      </c>
      <c r="Z13642" s="1"/>
      <c r="AA13642" s="2"/>
    </row>
    <row r="13643" spans="8:27">
      <c r="H13643">
        <v>13642</v>
      </c>
      <c r="I13643" s="1" t="s">
        <v>752</v>
      </c>
      <c r="J13643" s="1"/>
      <c r="K13643" s="2"/>
      <c r="L13643">
        <v>13642</v>
      </c>
      <c r="M13643" s="1" t="s">
        <v>753</v>
      </c>
      <c r="N13643" s="1"/>
      <c r="O13643" s="2"/>
      <c r="P13643">
        <v>13642</v>
      </c>
      <c r="Q13643" s="1" t="s">
        <v>754</v>
      </c>
      <c r="R13643" s="1"/>
      <c r="S13643" s="2"/>
      <c r="T13643">
        <v>13642</v>
      </c>
      <c r="U13643" s="1" t="s">
        <v>178</v>
      </c>
      <c r="V13643" s="1"/>
      <c r="W13643" s="2"/>
      <c r="X13643">
        <v>13642</v>
      </c>
      <c r="Y13643" s="1" t="s">
        <v>179</v>
      </c>
      <c r="Z13643" s="1"/>
      <c r="AA13643" s="2"/>
    </row>
    <row r="13644" spans="8:27">
      <c r="H13644">
        <v>13643</v>
      </c>
      <c r="I13644" s="1" t="s">
        <v>752</v>
      </c>
      <c r="J13644" s="1"/>
      <c r="K13644" s="2"/>
      <c r="L13644">
        <v>13643</v>
      </c>
      <c r="M13644" s="1" t="s">
        <v>753</v>
      </c>
      <c r="N13644" s="1"/>
      <c r="O13644" s="2"/>
      <c r="P13644">
        <v>13643</v>
      </c>
      <c r="Q13644" s="1" t="s">
        <v>754</v>
      </c>
      <c r="R13644" s="1"/>
      <c r="S13644" s="2"/>
      <c r="T13644">
        <v>13643</v>
      </c>
      <c r="U13644" s="1" t="s">
        <v>178</v>
      </c>
      <c r="V13644" s="1"/>
      <c r="W13644" s="2"/>
      <c r="X13644">
        <v>13643</v>
      </c>
      <c r="Y13644" s="1" t="s">
        <v>179</v>
      </c>
      <c r="Z13644" s="1"/>
      <c r="AA13644" s="2"/>
    </row>
    <row r="13645" spans="8:27">
      <c r="H13645">
        <v>13644</v>
      </c>
      <c r="I13645" s="1" t="s">
        <v>752</v>
      </c>
      <c r="J13645" s="1"/>
      <c r="K13645" s="2"/>
      <c r="L13645">
        <v>13644</v>
      </c>
      <c r="M13645" s="1" t="s">
        <v>753</v>
      </c>
      <c r="N13645" s="1"/>
      <c r="O13645" s="2"/>
      <c r="P13645">
        <v>13644</v>
      </c>
      <c r="Q13645" s="1" t="s">
        <v>754</v>
      </c>
      <c r="R13645" s="1"/>
      <c r="S13645" s="2"/>
      <c r="T13645">
        <v>13644</v>
      </c>
      <c r="U13645" s="1" t="s">
        <v>178</v>
      </c>
      <c r="V13645" s="1"/>
      <c r="W13645" s="2"/>
      <c r="X13645">
        <v>13644</v>
      </c>
      <c r="Y13645" s="1" t="s">
        <v>179</v>
      </c>
      <c r="Z13645" s="1"/>
      <c r="AA13645" s="2"/>
    </row>
    <row r="13646" spans="8:27">
      <c r="H13646">
        <v>13645</v>
      </c>
      <c r="I13646" s="1" t="s">
        <v>752</v>
      </c>
      <c r="J13646" s="1"/>
      <c r="K13646" s="2"/>
      <c r="L13646">
        <v>13645</v>
      </c>
      <c r="M13646" s="1" t="s">
        <v>753</v>
      </c>
      <c r="N13646" s="1"/>
      <c r="O13646" s="2"/>
      <c r="P13646">
        <v>13645</v>
      </c>
      <c r="Q13646" s="1" t="s">
        <v>754</v>
      </c>
      <c r="R13646" s="1"/>
      <c r="S13646" s="2"/>
      <c r="T13646">
        <v>13645</v>
      </c>
      <c r="U13646" s="1" t="s">
        <v>178</v>
      </c>
      <c r="V13646" s="1"/>
      <c r="W13646" s="2"/>
      <c r="X13646">
        <v>13645</v>
      </c>
      <c r="Y13646" s="1" t="s">
        <v>179</v>
      </c>
      <c r="Z13646" s="1"/>
      <c r="AA13646" s="2"/>
    </row>
    <row r="13647" spans="8:27">
      <c r="H13647">
        <v>13646</v>
      </c>
      <c r="I13647" s="1" t="s">
        <v>752</v>
      </c>
      <c r="J13647" s="1"/>
      <c r="K13647" s="2"/>
      <c r="L13647">
        <v>13646</v>
      </c>
      <c r="M13647" s="1" t="s">
        <v>753</v>
      </c>
      <c r="N13647" s="1"/>
      <c r="O13647" s="2"/>
      <c r="P13647">
        <v>13646</v>
      </c>
      <c r="Q13647" s="1" t="s">
        <v>754</v>
      </c>
      <c r="R13647" s="1"/>
      <c r="S13647" s="2"/>
      <c r="T13647">
        <v>13646</v>
      </c>
      <c r="U13647" s="1" t="s">
        <v>178</v>
      </c>
      <c r="V13647" s="1"/>
      <c r="W13647" s="2"/>
      <c r="X13647">
        <v>13646</v>
      </c>
      <c r="Y13647" s="1" t="s">
        <v>179</v>
      </c>
      <c r="Z13647" s="1"/>
      <c r="AA13647" s="2"/>
    </row>
    <row r="13648" spans="8:27">
      <c r="H13648">
        <v>13647</v>
      </c>
      <c r="I13648" s="1" t="s">
        <v>752</v>
      </c>
      <c r="J13648" s="1"/>
      <c r="K13648" s="2"/>
      <c r="L13648">
        <v>13647</v>
      </c>
      <c r="M13648" s="1" t="s">
        <v>753</v>
      </c>
      <c r="N13648" s="1"/>
      <c r="O13648" s="2"/>
      <c r="P13648">
        <v>13647</v>
      </c>
      <c r="Q13648" s="1" t="s">
        <v>754</v>
      </c>
      <c r="R13648" s="1"/>
      <c r="S13648" s="2"/>
      <c r="T13648">
        <v>13647</v>
      </c>
      <c r="U13648" s="1" t="s">
        <v>178</v>
      </c>
      <c r="V13648" s="1"/>
      <c r="W13648" s="2"/>
      <c r="X13648">
        <v>13647</v>
      </c>
      <c r="Y13648" s="1" t="s">
        <v>179</v>
      </c>
      <c r="Z13648" s="1"/>
      <c r="AA13648" s="2"/>
    </row>
    <row r="13649" spans="8:27">
      <c r="H13649">
        <v>13648</v>
      </c>
      <c r="I13649" s="1" t="s">
        <v>752</v>
      </c>
      <c r="J13649" s="1"/>
      <c r="K13649" s="2"/>
      <c r="L13649">
        <v>13648</v>
      </c>
      <c r="M13649" s="1" t="s">
        <v>753</v>
      </c>
      <c r="N13649" s="1"/>
      <c r="O13649" s="2"/>
      <c r="P13649">
        <v>13648</v>
      </c>
      <c r="Q13649" s="1" t="s">
        <v>754</v>
      </c>
      <c r="R13649" s="1"/>
      <c r="S13649" s="2"/>
      <c r="T13649">
        <v>13648</v>
      </c>
      <c r="U13649" s="1" t="s">
        <v>178</v>
      </c>
      <c r="V13649" s="1"/>
      <c r="W13649" s="2"/>
      <c r="X13649">
        <v>13648</v>
      </c>
      <c r="Y13649" s="1" t="s">
        <v>179</v>
      </c>
      <c r="Z13649" s="1"/>
      <c r="AA13649" s="2"/>
    </row>
    <row r="13650" spans="8:27">
      <c r="H13650">
        <v>13649</v>
      </c>
      <c r="I13650" s="1" t="s">
        <v>752</v>
      </c>
      <c r="J13650" s="1"/>
      <c r="K13650" s="2"/>
      <c r="L13650">
        <v>13649</v>
      </c>
      <c r="M13650" s="1" t="s">
        <v>753</v>
      </c>
      <c r="N13650" s="1"/>
      <c r="O13650" s="2"/>
      <c r="P13650">
        <v>13649</v>
      </c>
      <c r="Q13650" s="1" t="s">
        <v>754</v>
      </c>
      <c r="R13650" s="1"/>
      <c r="S13650" s="2"/>
      <c r="T13650">
        <v>13649</v>
      </c>
      <c r="U13650" s="1" t="s">
        <v>178</v>
      </c>
      <c r="V13650" s="1"/>
      <c r="W13650" s="2"/>
      <c r="X13650">
        <v>13649</v>
      </c>
      <c r="Y13650" s="1" t="s">
        <v>179</v>
      </c>
      <c r="Z13650" s="1"/>
      <c r="AA13650" s="2"/>
    </row>
    <row r="13651" spans="8:27">
      <c r="H13651">
        <v>13650</v>
      </c>
      <c r="I13651" s="1" t="s">
        <v>752</v>
      </c>
      <c r="J13651" s="1"/>
      <c r="K13651" s="2"/>
      <c r="L13651">
        <v>13650</v>
      </c>
      <c r="M13651" s="1" t="s">
        <v>753</v>
      </c>
      <c r="N13651" s="1"/>
      <c r="O13651" s="2"/>
      <c r="P13651">
        <v>13650</v>
      </c>
      <c r="Q13651" s="1" t="s">
        <v>754</v>
      </c>
      <c r="R13651" s="1"/>
      <c r="S13651" s="2"/>
      <c r="T13651">
        <v>13650</v>
      </c>
      <c r="U13651" s="1" t="s">
        <v>178</v>
      </c>
      <c r="V13651" s="1"/>
      <c r="W13651" s="2"/>
      <c r="X13651">
        <v>13650</v>
      </c>
      <c r="Y13651" s="1" t="s">
        <v>179</v>
      </c>
      <c r="Z13651" s="1"/>
      <c r="AA13651" s="2"/>
    </row>
    <row r="13652" spans="8:27">
      <c r="H13652">
        <v>13651</v>
      </c>
      <c r="I13652" s="1" t="s">
        <v>752</v>
      </c>
      <c r="J13652" s="1"/>
      <c r="K13652" s="2"/>
      <c r="L13652">
        <v>13651</v>
      </c>
      <c r="M13652" s="1" t="s">
        <v>753</v>
      </c>
      <c r="N13652" s="1"/>
      <c r="O13652" s="2"/>
      <c r="P13652">
        <v>13651</v>
      </c>
      <c r="Q13652" s="1" t="s">
        <v>754</v>
      </c>
      <c r="R13652" s="1"/>
      <c r="S13652" s="2"/>
      <c r="T13652">
        <v>13651</v>
      </c>
      <c r="U13652" s="1" t="s">
        <v>178</v>
      </c>
      <c r="V13652" s="1"/>
      <c r="W13652" s="2"/>
      <c r="X13652">
        <v>13651</v>
      </c>
      <c r="Y13652" s="1" t="s">
        <v>179</v>
      </c>
      <c r="Z13652" s="1"/>
      <c r="AA13652" s="2"/>
    </row>
    <row r="13653" spans="8:27">
      <c r="H13653">
        <v>13652</v>
      </c>
      <c r="I13653" s="1" t="s">
        <v>752</v>
      </c>
      <c r="J13653" s="1"/>
      <c r="K13653" s="2"/>
      <c r="L13653">
        <v>13652</v>
      </c>
      <c r="M13653" s="1" t="s">
        <v>753</v>
      </c>
      <c r="N13653" s="1"/>
      <c r="O13653" s="2"/>
      <c r="P13653">
        <v>13652</v>
      </c>
      <c r="Q13653" s="1" t="s">
        <v>754</v>
      </c>
      <c r="R13653" s="1"/>
      <c r="S13653" s="2"/>
      <c r="T13653">
        <v>13652</v>
      </c>
      <c r="U13653" s="1" t="s">
        <v>178</v>
      </c>
      <c r="V13653" s="1"/>
      <c r="W13653" s="2"/>
      <c r="X13653">
        <v>13652</v>
      </c>
      <c r="Y13653" s="1" t="s">
        <v>179</v>
      </c>
      <c r="Z13653" s="1"/>
      <c r="AA13653" s="2"/>
    </row>
    <row r="13654" spans="8:27">
      <c r="H13654">
        <v>13653</v>
      </c>
      <c r="I13654" s="1" t="s">
        <v>752</v>
      </c>
      <c r="J13654" s="1"/>
      <c r="K13654" s="2"/>
      <c r="L13654">
        <v>13653</v>
      </c>
      <c r="M13654" s="1" t="s">
        <v>753</v>
      </c>
      <c r="N13654" s="1"/>
      <c r="O13654" s="2"/>
      <c r="P13654">
        <v>13653</v>
      </c>
      <c r="Q13654" s="1" t="s">
        <v>754</v>
      </c>
      <c r="R13654" s="1"/>
      <c r="S13654" s="2"/>
      <c r="T13654">
        <v>13653</v>
      </c>
      <c r="U13654" s="1" t="s">
        <v>178</v>
      </c>
      <c r="V13654" s="1"/>
      <c r="W13654" s="2"/>
      <c r="X13654">
        <v>13653</v>
      </c>
      <c r="Y13654" s="1" t="s">
        <v>179</v>
      </c>
      <c r="Z13654" s="1"/>
      <c r="AA13654" s="2"/>
    </row>
    <row r="13655" spans="8:27">
      <c r="H13655">
        <v>13654</v>
      </c>
      <c r="I13655" s="1" t="s">
        <v>752</v>
      </c>
      <c r="J13655" s="1"/>
      <c r="K13655" s="2"/>
      <c r="L13655">
        <v>13654</v>
      </c>
      <c r="M13655" s="1" t="s">
        <v>753</v>
      </c>
      <c r="N13655" s="1"/>
      <c r="O13655" s="2"/>
      <c r="P13655">
        <v>13654</v>
      </c>
      <c r="Q13655" s="1" t="s">
        <v>754</v>
      </c>
      <c r="R13655" s="1"/>
      <c r="S13655" s="2"/>
      <c r="T13655">
        <v>13654</v>
      </c>
      <c r="U13655" s="1" t="s">
        <v>178</v>
      </c>
      <c r="V13655" s="1"/>
      <c r="W13655" s="2"/>
      <c r="X13655">
        <v>13654</v>
      </c>
      <c r="Y13655" s="1" t="s">
        <v>179</v>
      </c>
      <c r="Z13655" s="1"/>
      <c r="AA13655" s="2"/>
    </row>
    <row r="13656" spans="8:27">
      <c r="H13656">
        <v>13655</v>
      </c>
      <c r="I13656" s="1" t="s">
        <v>752</v>
      </c>
      <c r="J13656" s="1"/>
      <c r="K13656" s="2"/>
      <c r="L13656">
        <v>13655</v>
      </c>
      <c r="M13656" s="1" t="s">
        <v>753</v>
      </c>
      <c r="N13656" s="1"/>
      <c r="O13656" s="2"/>
      <c r="P13656">
        <v>13655</v>
      </c>
      <c r="Q13656" s="1" t="s">
        <v>754</v>
      </c>
      <c r="R13656" s="1"/>
      <c r="S13656" s="2"/>
      <c r="T13656">
        <v>13655</v>
      </c>
      <c r="U13656" s="1" t="s">
        <v>178</v>
      </c>
      <c r="V13656" s="1"/>
      <c r="W13656" s="2"/>
      <c r="X13656">
        <v>13655</v>
      </c>
      <c r="Y13656" s="1" t="s">
        <v>179</v>
      </c>
      <c r="Z13656" s="1"/>
      <c r="AA13656" s="2"/>
    </row>
    <row r="13657" spans="8:27">
      <c r="H13657">
        <v>13656</v>
      </c>
      <c r="I13657" s="1" t="s">
        <v>752</v>
      </c>
      <c r="J13657" s="1"/>
      <c r="K13657" s="2"/>
      <c r="L13657">
        <v>13656</v>
      </c>
      <c r="M13657" s="1" t="s">
        <v>753</v>
      </c>
      <c r="N13657" s="1"/>
      <c r="O13657" s="2"/>
      <c r="P13657">
        <v>13656</v>
      </c>
      <c r="Q13657" s="1" t="s">
        <v>754</v>
      </c>
      <c r="R13657" s="1"/>
      <c r="S13657" s="2"/>
      <c r="T13657">
        <v>13656</v>
      </c>
      <c r="U13657" s="1" t="s">
        <v>178</v>
      </c>
      <c r="V13657" s="1"/>
      <c r="W13657" s="2"/>
      <c r="X13657">
        <v>13656</v>
      </c>
      <c r="Y13657" s="1" t="s">
        <v>179</v>
      </c>
      <c r="Z13657" s="1"/>
      <c r="AA13657" s="2"/>
    </row>
    <row r="13658" spans="8:27">
      <c r="H13658">
        <v>13657</v>
      </c>
      <c r="I13658" s="1" t="s">
        <v>752</v>
      </c>
      <c r="J13658" s="1"/>
      <c r="K13658" s="2"/>
      <c r="L13658">
        <v>13657</v>
      </c>
      <c r="M13658" s="1" t="s">
        <v>753</v>
      </c>
      <c r="N13658" s="1"/>
      <c r="O13658" s="2"/>
      <c r="P13658">
        <v>13657</v>
      </c>
      <c r="Q13658" s="1" t="s">
        <v>754</v>
      </c>
      <c r="R13658" s="1"/>
      <c r="S13658" s="2"/>
      <c r="T13658">
        <v>13657</v>
      </c>
      <c r="U13658" s="1" t="s">
        <v>178</v>
      </c>
      <c r="V13658" s="1"/>
      <c r="W13658" s="2"/>
      <c r="X13658">
        <v>13657</v>
      </c>
      <c r="Y13658" s="1" t="s">
        <v>179</v>
      </c>
      <c r="Z13658" s="1"/>
      <c r="AA13658" s="2"/>
    </row>
    <row r="13659" spans="8:27">
      <c r="H13659">
        <v>13658</v>
      </c>
      <c r="I13659" s="1" t="s">
        <v>752</v>
      </c>
      <c r="J13659" s="1"/>
      <c r="K13659" s="2"/>
      <c r="L13659">
        <v>13658</v>
      </c>
      <c r="M13659" s="1" t="s">
        <v>753</v>
      </c>
      <c r="N13659" s="1"/>
      <c r="O13659" s="2"/>
      <c r="P13659">
        <v>13658</v>
      </c>
      <c r="Q13659" s="1" t="s">
        <v>754</v>
      </c>
      <c r="R13659" s="1"/>
      <c r="S13659" s="2"/>
      <c r="T13659">
        <v>13658</v>
      </c>
      <c r="U13659" s="1" t="s">
        <v>178</v>
      </c>
      <c r="V13659" s="1"/>
      <c r="W13659" s="2"/>
      <c r="X13659">
        <v>13658</v>
      </c>
      <c r="Y13659" s="1" t="s">
        <v>179</v>
      </c>
      <c r="Z13659" s="1"/>
      <c r="AA13659" s="2"/>
    </row>
    <row r="13660" spans="8:27">
      <c r="H13660">
        <v>13659</v>
      </c>
      <c r="I13660" s="1" t="s">
        <v>752</v>
      </c>
      <c r="J13660" s="1"/>
      <c r="K13660" s="2"/>
      <c r="L13660">
        <v>13659</v>
      </c>
      <c r="M13660" s="1" t="s">
        <v>753</v>
      </c>
      <c r="N13660" s="1"/>
      <c r="O13660" s="2"/>
      <c r="P13660">
        <v>13659</v>
      </c>
      <c r="Q13660" s="1" t="s">
        <v>754</v>
      </c>
      <c r="R13660" s="1"/>
      <c r="S13660" s="2"/>
      <c r="T13660">
        <v>13659</v>
      </c>
      <c r="U13660" s="1" t="s">
        <v>178</v>
      </c>
      <c r="V13660" s="1"/>
      <c r="W13660" s="2"/>
      <c r="X13660">
        <v>13659</v>
      </c>
      <c r="Y13660" s="1" t="s">
        <v>179</v>
      </c>
      <c r="Z13660" s="1"/>
      <c r="AA13660" s="2"/>
    </row>
    <row r="13661" spans="8:27">
      <c r="H13661">
        <v>13660</v>
      </c>
      <c r="I13661" s="1" t="s">
        <v>752</v>
      </c>
      <c r="J13661" s="1"/>
      <c r="K13661" s="2"/>
      <c r="L13661">
        <v>13660</v>
      </c>
      <c r="M13661" s="1" t="s">
        <v>753</v>
      </c>
      <c r="N13661" s="1"/>
      <c r="O13661" s="2"/>
      <c r="P13661">
        <v>13660</v>
      </c>
      <c r="Q13661" s="1" t="s">
        <v>754</v>
      </c>
      <c r="R13661" s="1"/>
      <c r="S13661" s="2"/>
      <c r="T13661">
        <v>13660</v>
      </c>
      <c r="U13661" s="1" t="s">
        <v>178</v>
      </c>
      <c r="V13661" s="1"/>
      <c r="W13661" s="2"/>
      <c r="X13661">
        <v>13660</v>
      </c>
      <c r="Y13661" s="1" t="s">
        <v>179</v>
      </c>
      <c r="Z13661" s="1"/>
      <c r="AA13661" s="2"/>
    </row>
    <row r="13662" spans="8:27">
      <c r="H13662">
        <v>13661</v>
      </c>
      <c r="I13662" s="1" t="s">
        <v>752</v>
      </c>
      <c r="J13662" s="1"/>
      <c r="K13662" s="2"/>
      <c r="L13662">
        <v>13661</v>
      </c>
      <c r="M13662" s="1" t="s">
        <v>753</v>
      </c>
      <c r="N13662" s="1"/>
      <c r="O13662" s="2"/>
      <c r="P13662">
        <v>13661</v>
      </c>
      <c r="Q13662" s="1" t="s">
        <v>754</v>
      </c>
      <c r="R13662" s="1"/>
      <c r="S13662" s="2"/>
      <c r="T13662">
        <v>13661</v>
      </c>
      <c r="U13662" s="1" t="s">
        <v>178</v>
      </c>
      <c r="V13662" s="1"/>
      <c r="W13662" s="2"/>
      <c r="X13662">
        <v>13661</v>
      </c>
      <c r="Y13662" s="1" t="s">
        <v>179</v>
      </c>
      <c r="Z13662" s="1"/>
      <c r="AA13662" s="2"/>
    </row>
    <row r="13663" spans="8:27">
      <c r="H13663">
        <v>13662</v>
      </c>
      <c r="I13663" s="1" t="s">
        <v>752</v>
      </c>
      <c r="J13663" s="1"/>
      <c r="K13663" s="2"/>
      <c r="L13663">
        <v>13662</v>
      </c>
      <c r="M13663" s="1" t="s">
        <v>753</v>
      </c>
      <c r="N13663" s="1"/>
      <c r="O13663" s="2"/>
      <c r="P13663">
        <v>13662</v>
      </c>
      <c r="Q13663" s="1" t="s">
        <v>754</v>
      </c>
      <c r="R13663" s="1"/>
      <c r="S13663" s="2"/>
      <c r="T13663">
        <v>13662</v>
      </c>
      <c r="U13663" s="1" t="s">
        <v>178</v>
      </c>
      <c r="V13663" s="1"/>
      <c r="W13663" s="2"/>
      <c r="X13663">
        <v>13662</v>
      </c>
      <c r="Y13663" s="1" t="s">
        <v>179</v>
      </c>
      <c r="Z13663" s="1"/>
      <c r="AA13663" s="2"/>
    </row>
    <row r="13664" spans="8:27">
      <c r="H13664">
        <v>13663</v>
      </c>
      <c r="I13664" s="1" t="s">
        <v>752</v>
      </c>
      <c r="J13664" s="1"/>
      <c r="K13664" s="2"/>
      <c r="L13664">
        <v>13663</v>
      </c>
      <c r="M13664" s="1" t="s">
        <v>753</v>
      </c>
      <c r="N13664" s="1"/>
      <c r="O13664" s="2"/>
      <c r="P13664">
        <v>13663</v>
      </c>
      <c r="Q13664" s="1" t="s">
        <v>754</v>
      </c>
      <c r="R13664" s="1"/>
      <c r="S13664" s="2"/>
      <c r="T13664">
        <v>13663</v>
      </c>
      <c r="U13664" s="1" t="s">
        <v>178</v>
      </c>
      <c r="V13664" s="1"/>
      <c r="W13664" s="2"/>
      <c r="X13664">
        <v>13663</v>
      </c>
      <c r="Y13664" s="1" t="s">
        <v>179</v>
      </c>
      <c r="Z13664" s="1"/>
      <c r="AA13664" s="2"/>
    </row>
    <row r="13665" spans="8:27">
      <c r="H13665">
        <v>13664</v>
      </c>
      <c r="I13665" s="1" t="s">
        <v>752</v>
      </c>
      <c r="J13665" s="1"/>
      <c r="K13665" s="2"/>
      <c r="L13665">
        <v>13664</v>
      </c>
      <c r="M13665" s="1" t="s">
        <v>753</v>
      </c>
      <c r="N13665" s="1"/>
      <c r="O13665" s="2"/>
      <c r="P13665">
        <v>13664</v>
      </c>
      <c r="Q13665" s="1" t="s">
        <v>754</v>
      </c>
      <c r="R13665" s="1"/>
      <c r="S13665" s="2"/>
      <c r="T13665">
        <v>13664</v>
      </c>
      <c r="U13665" s="1" t="s">
        <v>178</v>
      </c>
      <c r="V13665" s="1"/>
      <c r="W13665" s="2"/>
      <c r="X13665">
        <v>13664</v>
      </c>
      <c r="Y13665" s="1" t="s">
        <v>179</v>
      </c>
      <c r="Z13665" s="1"/>
      <c r="AA13665" s="2"/>
    </row>
    <row r="13666" spans="8:27">
      <c r="H13666">
        <v>13665</v>
      </c>
      <c r="I13666" s="1" t="s">
        <v>752</v>
      </c>
      <c r="J13666" s="1"/>
      <c r="K13666" s="2"/>
      <c r="L13666">
        <v>13665</v>
      </c>
      <c r="M13666" s="1" t="s">
        <v>753</v>
      </c>
      <c r="N13666" s="1"/>
      <c r="O13666" s="2"/>
      <c r="P13666">
        <v>13665</v>
      </c>
      <c r="Q13666" s="1" t="s">
        <v>754</v>
      </c>
      <c r="R13666" s="1"/>
      <c r="S13666" s="2"/>
      <c r="T13666">
        <v>13665</v>
      </c>
      <c r="U13666" s="1" t="s">
        <v>178</v>
      </c>
      <c r="V13666" s="1"/>
      <c r="W13666" s="2"/>
      <c r="X13666">
        <v>13665</v>
      </c>
      <c r="Y13666" s="1" t="s">
        <v>179</v>
      </c>
      <c r="Z13666" s="1"/>
      <c r="AA13666" s="2"/>
    </row>
    <row r="13667" spans="8:27">
      <c r="H13667">
        <v>13666</v>
      </c>
      <c r="I13667" s="1" t="s">
        <v>752</v>
      </c>
      <c r="J13667" s="1"/>
      <c r="K13667" s="2"/>
      <c r="L13667">
        <v>13666</v>
      </c>
      <c r="M13667" s="1" t="s">
        <v>753</v>
      </c>
      <c r="N13667" s="1"/>
      <c r="O13667" s="2"/>
      <c r="P13667">
        <v>13666</v>
      </c>
      <c r="Q13667" s="1" t="s">
        <v>754</v>
      </c>
      <c r="R13667" s="1"/>
      <c r="S13667" s="2"/>
      <c r="T13667">
        <v>13666</v>
      </c>
      <c r="U13667" s="1" t="s">
        <v>178</v>
      </c>
      <c r="V13667" s="1"/>
      <c r="W13667" s="2"/>
      <c r="X13667">
        <v>13666</v>
      </c>
      <c r="Y13667" s="1" t="s">
        <v>179</v>
      </c>
      <c r="Z13667" s="1"/>
      <c r="AA13667" s="2"/>
    </row>
    <row r="13668" spans="8:27">
      <c r="H13668">
        <v>13667</v>
      </c>
      <c r="I13668" s="1" t="s">
        <v>752</v>
      </c>
      <c r="J13668" s="1"/>
      <c r="K13668" s="2"/>
      <c r="L13668">
        <v>13667</v>
      </c>
      <c r="M13668" s="1" t="s">
        <v>753</v>
      </c>
      <c r="N13668" s="1"/>
      <c r="O13668" s="2"/>
      <c r="P13668">
        <v>13667</v>
      </c>
      <c r="Q13668" s="1" t="s">
        <v>754</v>
      </c>
      <c r="R13668" s="1"/>
      <c r="S13668" s="2"/>
      <c r="T13668">
        <v>13667</v>
      </c>
      <c r="U13668" s="1" t="s">
        <v>178</v>
      </c>
      <c r="V13668" s="1"/>
      <c r="W13668" s="2"/>
      <c r="X13668">
        <v>13667</v>
      </c>
      <c r="Y13668" s="1" t="s">
        <v>179</v>
      </c>
      <c r="Z13668" s="1"/>
      <c r="AA13668" s="2"/>
    </row>
    <row r="13669" spans="8:27">
      <c r="H13669">
        <v>13668</v>
      </c>
      <c r="I13669" s="1" t="s">
        <v>752</v>
      </c>
      <c r="J13669" s="1"/>
      <c r="K13669" s="2"/>
      <c r="L13669">
        <v>13668</v>
      </c>
      <c r="M13669" s="1" t="s">
        <v>753</v>
      </c>
      <c r="N13669" s="1"/>
      <c r="O13669" s="2"/>
      <c r="P13669">
        <v>13668</v>
      </c>
      <c r="Q13669" s="1" t="s">
        <v>754</v>
      </c>
      <c r="R13669" s="1"/>
      <c r="S13669" s="2"/>
      <c r="T13669">
        <v>13668</v>
      </c>
      <c r="U13669" s="1" t="s">
        <v>178</v>
      </c>
      <c r="V13669" s="1"/>
      <c r="W13669" s="2"/>
      <c r="X13669">
        <v>13668</v>
      </c>
      <c r="Y13669" s="1" t="s">
        <v>179</v>
      </c>
      <c r="Z13669" s="1"/>
      <c r="AA13669" s="2"/>
    </row>
    <row r="13670" spans="8:27">
      <c r="H13670">
        <v>13669</v>
      </c>
      <c r="I13670" s="1" t="s">
        <v>752</v>
      </c>
      <c r="J13670" s="1"/>
      <c r="K13670" s="2"/>
      <c r="L13670">
        <v>13669</v>
      </c>
      <c r="M13670" s="1" t="s">
        <v>753</v>
      </c>
      <c r="N13670" s="1"/>
      <c r="O13670" s="2"/>
      <c r="P13670">
        <v>13669</v>
      </c>
      <c r="Q13670" s="1" t="s">
        <v>754</v>
      </c>
      <c r="R13670" s="1"/>
      <c r="S13670" s="2"/>
      <c r="T13670">
        <v>13669</v>
      </c>
      <c r="U13670" s="1" t="s">
        <v>178</v>
      </c>
      <c r="V13670" s="1"/>
      <c r="W13670" s="2"/>
      <c r="X13670">
        <v>13669</v>
      </c>
      <c r="Y13670" s="1" t="s">
        <v>179</v>
      </c>
      <c r="Z13670" s="1"/>
      <c r="AA13670" s="2"/>
    </row>
    <row r="13671" spans="8:27">
      <c r="H13671">
        <v>13670</v>
      </c>
      <c r="I13671" s="1" t="s">
        <v>752</v>
      </c>
      <c r="J13671" s="1"/>
      <c r="K13671" s="2"/>
      <c r="L13671">
        <v>13670</v>
      </c>
      <c r="M13671" s="1" t="s">
        <v>753</v>
      </c>
      <c r="N13671" s="1"/>
      <c r="O13671" s="2"/>
      <c r="P13671">
        <v>13670</v>
      </c>
      <c r="Q13671" s="1" t="s">
        <v>754</v>
      </c>
      <c r="R13671" s="1"/>
      <c r="S13671" s="2"/>
      <c r="T13671">
        <v>13670</v>
      </c>
      <c r="U13671" s="1" t="s">
        <v>178</v>
      </c>
      <c r="V13671" s="1"/>
      <c r="W13671" s="2"/>
      <c r="X13671">
        <v>13670</v>
      </c>
      <c r="Y13671" s="1" t="s">
        <v>179</v>
      </c>
      <c r="Z13671" s="1"/>
      <c r="AA13671" s="2"/>
    </row>
    <row r="13672" spans="8:27">
      <c r="H13672">
        <v>13671</v>
      </c>
      <c r="I13672" s="1" t="s">
        <v>752</v>
      </c>
      <c r="J13672" s="1"/>
      <c r="K13672" s="2"/>
      <c r="L13672">
        <v>13671</v>
      </c>
      <c r="M13672" s="1" t="s">
        <v>753</v>
      </c>
      <c r="N13672" s="1"/>
      <c r="O13672" s="2"/>
      <c r="P13672">
        <v>13671</v>
      </c>
      <c r="Q13672" s="1" t="s">
        <v>754</v>
      </c>
      <c r="R13672" s="1"/>
      <c r="S13672" s="2"/>
      <c r="T13672">
        <v>13671</v>
      </c>
      <c r="U13672" s="1" t="s">
        <v>178</v>
      </c>
      <c r="V13672" s="1"/>
      <c r="W13672" s="2"/>
      <c r="X13672">
        <v>13671</v>
      </c>
      <c r="Y13672" s="1" t="s">
        <v>179</v>
      </c>
      <c r="Z13672" s="1"/>
      <c r="AA13672" s="2"/>
    </row>
    <row r="13673" spans="8:27">
      <c r="H13673">
        <v>13672</v>
      </c>
      <c r="I13673" s="1" t="s">
        <v>752</v>
      </c>
      <c r="J13673" s="1"/>
      <c r="K13673" s="2"/>
      <c r="L13673">
        <v>13672</v>
      </c>
      <c r="M13673" s="1" t="s">
        <v>753</v>
      </c>
      <c r="N13673" s="1"/>
      <c r="O13673" s="2"/>
      <c r="P13673">
        <v>13672</v>
      </c>
      <c r="Q13673" s="1" t="s">
        <v>754</v>
      </c>
      <c r="R13673" s="1"/>
      <c r="S13673" s="2"/>
      <c r="T13673">
        <v>13672</v>
      </c>
      <c r="U13673" s="1" t="s">
        <v>178</v>
      </c>
      <c r="V13673" s="1"/>
      <c r="W13673" s="2"/>
      <c r="X13673">
        <v>13672</v>
      </c>
      <c r="Y13673" s="1" t="s">
        <v>179</v>
      </c>
      <c r="Z13673" s="1"/>
      <c r="AA13673" s="2"/>
    </row>
    <row r="13674" spans="8:27">
      <c r="H13674">
        <v>13673</v>
      </c>
      <c r="I13674" s="1" t="s">
        <v>752</v>
      </c>
      <c r="J13674" s="1"/>
      <c r="K13674" s="2"/>
      <c r="L13674">
        <v>13673</v>
      </c>
      <c r="M13674" s="1" t="s">
        <v>753</v>
      </c>
      <c r="N13674" s="1"/>
      <c r="O13674" s="2"/>
      <c r="P13674">
        <v>13673</v>
      </c>
      <c r="Q13674" s="1" t="s">
        <v>754</v>
      </c>
      <c r="R13674" s="1"/>
      <c r="S13674" s="2"/>
      <c r="T13674">
        <v>13673</v>
      </c>
      <c r="U13674" s="1" t="s">
        <v>178</v>
      </c>
      <c r="V13674" s="1"/>
      <c r="W13674" s="2"/>
      <c r="X13674">
        <v>13673</v>
      </c>
      <c r="Y13674" s="1" t="s">
        <v>179</v>
      </c>
      <c r="Z13674" s="1"/>
      <c r="AA13674" s="2"/>
    </row>
    <row r="13675" spans="8:27">
      <c r="H13675">
        <v>13674</v>
      </c>
      <c r="I13675" s="1" t="s">
        <v>752</v>
      </c>
      <c r="J13675" s="1"/>
      <c r="K13675" s="2"/>
      <c r="L13675">
        <v>13674</v>
      </c>
      <c r="M13675" s="1" t="s">
        <v>753</v>
      </c>
      <c r="N13675" s="1"/>
      <c r="O13675" s="2"/>
      <c r="P13675">
        <v>13674</v>
      </c>
      <c r="Q13675" s="1" t="s">
        <v>754</v>
      </c>
      <c r="R13675" s="1"/>
      <c r="S13675" s="2"/>
      <c r="T13675">
        <v>13674</v>
      </c>
      <c r="U13675" s="1" t="s">
        <v>178</v>
      </c>
      <c r="V13675" s="1"/>
      <c r="W13675" s="2"/>
      <c r="X13675">
        <v>13674</v>
      </c>
      <c r="Y13675" s="1" t="s">
        <v>179</v>
      </c>
      <c r="Z13675" s="1"/>
      <c r="AA13675" s="2"/>
    </row>
    <row r="13676" spans="8:27">
      <c r="H13676">
        <v>13675</v>
      </c>
      <c r="I13676" s="1" t="s">
        <v>752</v>
      </c>
      <c r="J13676" s="1"/>
      <c r="K13676" s="2"/>
      <c r="L13676">
        <v>13675</v>
      </c>
      <c r="M13676" s="1" t="s">
        <v>753</v>
      </c>
      <c r="N13676" s="1"/>
      <c r="O13676" s="2"/>
      <c r="P13676">
        <v>13675</v>
      </c>
      <c r="Q13676" s="1" t="s">
        <v>754</v>
      </c>
      <c r="R13676" s="1"/>
      <c r="S13676" s="2"/>
      <c r="T13676">
        <v>13675</v>
      </c>
      <c r="U13676" s="1" t="s">
        <v>178</v>
      </c>
      <c r="V13676" s="1"/>
      <c r="W13676" s="2"/>
      <c r="X13676">
        <v>13675</v>
      </c>
      <c r="Y13676" s="1" t="s">
        <v>179</v>
      </c>
      <c r="Z13676" s="1"/>
      <c r="AA13676" s="2"/>
    </row>
    <row r="13677" spans="8:27">
      <c r="H13677">
        <v>13676</v>
      </c>
      <c r="I13677" s="1" t="s">
        <v>752</v>
      </c>
      <c r="J13677" s="1"/>
      <c r="K13677" s="2"/>
      <c r="L13677">
        <v>13676</v>
      </c>
      <c r="M13677" s="1" t="s">
        <v>753</v>
      </c>
      <c r="N13677" s="1"/>
      <c r="O13677" s="2"/>
      <c r="P13677">
        <v>13676</v>
      </c>
      <c r="Q13677" s="1" t="s">
        <v>754</v>
      </c>
      <c r="R13677" s="1"/>
      <c r="S13677" s="2"/>
      <c r="T13677">
        <v>13676</v>
      </c>
      <c r="U13677" s="1" t="s">
        <v>178</v>
      </c>
      <c r="V13677" s="1"/>
      <c r="W13677" s="2"/>
      <c r="X13677">
        <v>13676</v>
      </c>
      <c r="Y13677" s="1" t="s">
        <v>179</v>
      </c>
      <c r="Z13677" s="1"/>
      <c r="AA13677" s="2"/>
    </row>
    <row r="13678" spans="8:27">
      <c r="H13678">
        <v>13677</v>
      </c>
      <c r="I13678" s="1" t="s">
        <v>752</v>
      </c>
      <c r="J13678" s="1"/>
      <c r="K13678" s="2"/>
      <c r="L13678">
        <v>13677</v>
      </c>
      <c r="M13678" s="1" t="s">
        <v>753</v>
      </c>
      <c r="N13678" s="1"/>
      <c r="O13678" s="2"/>
      <c r="P13678">
        <v>13677</v>
      </c>
      <c r="Q13678" s="1" t="s">
        <v>754</v>
      </c>
      <c r="R13678" s="1"/>
      <c r="S13678" s="2"/>
      <c r="T13678">
        <v>13677</v>
      </c>
      <c r="U13678" s="1" t="s">
        <v>178</v>
      </c>
      <c r="V13678" s="1"/>
      <c r="W13678" s="2"/>
      <c r="X13678">
        <v>13677</v>
      </c>
      <c r="Y13678" s="1" t="s">
        <v>179</v>
      </c>
      <c r="Z13678" s="1"/>
      <c r="AA13678" s="2"/>
    </row>
    <row r="13679" spans="8:27">
      <c r="H13679">
        <v>13678</v>
      </c>
      <c r="I13679" s="1" t="s">
        <v>752</v>
      </c>
      <c r="J13679" s="1"/>
      <c r="K13679" s="2"/>
      <c r="L13679">
        <v>13678</v>
      </c>
      <c r="M13679" s="1" t="s">
        <v>753</v>
      </c>
      <c r="N13679" s="1"/>
      <c r="O13679" s="2"/>
      <c r="P13679">
        <v>13678</v>
      </c>
      <c r="Q13679" s="1" t="s">
        <v>754</v>
      </c>
      <c r="R13679" s="1"/>
      <c r="S13679" s="2"/>
      <c r="T13679">
        <v>13678</v>
      </c>
      <c r="U13679" s="1" t="s">
        <v>178</v>
      </c>
      <c r="V13679" s="1"/>
      <c r="W13679" s="2"/>
      <c r="X13679">
        <v>13678</v>
      </c>
      <c r="Y13679" s="1" t="s">
        <v>179</v>
      </c>
      <c r="Z13679" s="1"/>
      <c r="AA13679" s="2"/>
    </row>
    <row r="13680" spans="8:27">
      <c r="H13680">
        <v>13679</v>
      </c>
      <c r="I13680" s="1" t="s">
        <v>752</v>
      </c>
      <c r="J13680" s="1"/>
      <c r="K13680" s="2"/>
      <c r="L13680">
        <v>13679</v>
      </c>
      <c r="M13680" s="1" t="s">
        <v>753</v>
      </c>
      <c r="N13680" s="1"/>
      <c r="O13680" s="2"/>
      <c r="P13680">
        <v>13679</v>
      </c>
      <c r="Q13680" s="1" t="s">
        <v>754</v>
      </c>
      <c r="R13680" s="1"/>
      <c r="S13680" s="2"/>
      <c r="T13680">
        <v>13679</v>
      </c>
      <c r="U13680" s="1" t="s">
        <v>178</v>
      </c>
      <c r="V13680" s="1"/>
      <c r="W13680" s="2"/>
      <c r="X13680">
        <v>13679</v>
      </c>
      <c r="Y13680" s="1" t="s">
        <v>179</v>
      </c>
      <c r="Z13680" s="1"/>
      <c r="AA13680" s="2"/>
    </row>
    <row r="13681" spans="8:27">
      <c r="H13681">
        <v>13680</v>
      </c>
      <c r="I13681" s="1" t="s">
        <v>752</v>
      </c>
      <c r="J13681" s="1"/>
      <c r="K13681" s="2"/>
      <c r="L13681">
        <v>13680</v>
      </c>
      <c r="M13681" s="1" t="s">
        <v>753</v>
      </c>
      <c r="N13681" s="1"/>
      <c r="O13681" s="2"/>
      <c r="P13681">
        <v>13680</v>
      </c>
      <c r="Q13681" s="1" t="s">
        <v>754</v>
      </c>
      <c r="R13681" s="1"/>
      <c r="S13681" s="2"/>
      <c r="T13681">
        <v>13680</v>
      </c>
      <c r="U13681" s="1" t="s">
        <v>178</v>
      </c>
      <c r="V13681" s="1"/>
      <c r="W13681" s="2"/>
      <c r="X13681">
        <v>13680</v>
      </c>
      <c r="Y13681" s="1" t="s">
        <v>179</v>
      </c>
      <c r="Z13681" s="1"/>
      <c r="AA13681" s="2"/>
    </row>
    <row r="13682" spans="8:27">
      <c r="H13682">
        <v>13681</v>
      </c>
      <c r="I13682" s="1" t="s">
        <v>752</v>
      </c>
      <c r="J13682" s="1"/>
      <c r="K13682" s="2"/>
      <c r="L13682">
        <v>13681</v>
      </c>
      <c r="M13682" s="1" t="s">
        <v>753</v>
      </c>
      <c r="N13682" s="1"/>
      <c r="O13682" s="2"/>
      <c r="P13682">
        <v>13681</v>
      </c>
      <c r="Q13682" s="1" t="s">
        <v>754</v>
      </c>
      <c r="R13682" s="1"/>
      <c r="S13682" s="2"/>
      <c r="T13682">
        <v>13681</v>
      </c>
      <c r="U13682" s="1" t="s">
        <v>178</v>
      </c>
      <c r="V13682" s="1"/>
      <c r="W13682" s="2"/>
      <c r="X13682">
        <v>13681</v>
      </c>
      <c r="Y13682" s="1" t="s">
        <v>179</v>
      </c>
      <c r="Z13682" s="1"/>
      <c r="AA13682" s="2"/>
    </row>
    <row r="13683" spans="8:27">
      <c r="H13683">
        <v>13682</v>
      </c>
      <c r="I13683" s="1" t="s">
        <v>752</v>
      </c>
      <c r="J13683" s="1"/>
      <c r="K13683" s="2"/>
      <c r="L13683">
        <v>13682</v>
      </c>
      <c r="M13683" s="1" t="s">
        <v>753</v>
      </c>
      <c r="N13683" s="1"/>
      <c r="O13683" s="2"/>
      <c r="P13683">
        <v>13682</v>
      </c>
      <c r="Q13683" s="1" t="s">
        <v>754</v>
      </c>
      <c r="R13683" s="1"/>
      <c r="S13683" s="2"/>
      <c r="T13683">
        <v>13682</v>
      </c>
      <c r="U13683" s="1" t="s">
        <v>178</v>
      </c>
      <c r="V13683" s="1"/>
      <c r="W13683" s="2"/>
      <c r="X13683">
        <v>13682</v>
      </c>
      <c r="Y13683" s="1" t="s">
        <v>179</v>
      </c>
      <c r="Z13683" s="1"/>
      <c r="AA13683" s="2"/>
    </row>
    <row r="13684" spans="8:27">
      <c r="H13684">
        <v>13683</v>
      </c>
      <c r="I13684" s="1" t="s">
        <v>752</v>
      </c>
      <c r="J13684" s="1"/>
      <c r="K13684" s="2"/>
      <c r="L13684">
        <v>13683</v>
      </c>
      <c r="M13684" s="1" t="s">
        <v>753</v>
      </c>
      <c r="N13684" s="1"/>
      <c r="O13684" s="2"/>
      <c r="P13684">
        <v>13683</v>
      </c>
      <c r="Q13684" s="1" t="s">
        <v>754</v>
      </c>
      <c r="R13684" s="1"/>
      <c r="S13684" s="2"/>
      <c r="T13684">
        <v>13683</v>
      </c>
      <c r="U13684" s="1" t="s">
        <v>178</v>
      </c>
      <c r="V13684" s="1"/>
      <c r="W13684" s="2"/>
      <c r="X13684">
        <v>13683</v>
      </c>
      <c r="Y13684" s="1" t="s">
        <v>179</v>
      </c>
      <c r="Z13684" s="1"/>
      <c r="AA13684" s="2"/>
    </row>
    <row r="13685" spans="8:27">
      <c r="H13685">
        <v>13684</v>
      </c>
      <c r="I13685" s="1" t="s">
        <v>752</v>
      </c>
      <c r="J13685" s="1"/>
      <c r="K13685" s="2"/>
      <c r="L13685">
        <v>13684</v>
      </c>
      <c r="M13685" s="1" t="s">
        <v>753</v>
      </c>
      <c r="N13685" s="1"/>
      <c r="O13685" s="2"/>
      <c r="P13685">
        <v>13684</v>
      </c>
      <c r="Q13685" s="1" t="s">
        <v>754</v>
      </c>
      <c r="R13685" s="1"/>
      <c r="S13685" s="2"/>
      <c r="T13685">
        <v>13684</v>
      </c>
      <c r="U13685" s="1" t="s">
        <v>178</v>
      </c>
      <c r="V13685" s="1"/>
      <c r="W13685" s="2"/>
      <c r="X13685">
        <v>13684</v>
      </c>
      <c r="Y13685" s="1" t="s">
        <v>179</v>
      </c>
      <c r="Z13685" s="1"/>
      <c r="AA13685" s="2"/>
    </row>
    <row r="13686" spans="8:27">
      <c r="H13686">
        <v>13685</v>
      </c>
      <c r="I13686" s="1" t="s">
        <v>752</v>
      </c>
      <c r="J13686" s="1"/>
      <c r="K13686" s="2"/>
      <c r="L13686">
        <v>13685</v>
      </c>
      <c r="M13686" s="1" t="s">
        <v>753</v>
      </c>
      <c r="N13686" s="1"/>
      <c r="O13686" s="2"/>
      <c r="P13686">
        <v>13685</v>
      </c>
      <c r="Q13686" s="1" t="s">
        <v>754</v>
      </c>
      <c r="R13686" s="1"/>
      <c r="S13686" s="2"/>
      <c r="T13686">
        <v>13685</v>
      </c>
      <c r="U13686" s="1" t="s">
        <v>178</v>
      </c>
      <c r="V13686" s="1"/>
      <c r="W13686" s="2"/>
      <c r="X13686">
        <v>13685</v>
      </c>
      <c r="Y13686" s="1" t="s">
        <v>179</v>
      </c>
      <c r="Z13686" s="1"/>
      <c r="AA13686" s="2"/>
    </row>
    <row r="13687" spans="8:27">
      <c r="H13687">
        <v>13686</v>
      </c>
      <c r="I13687" s="1" t="s">
        <v>752</v>
      </c>
      <c r="J13687" s="1"/>
      <c r="K13687" s="2"/>
      <c r="L13687">
        <v>13686</v>
      </c>
      <c r="M13687" s="1" t="s">
        <v>753</v>
      </c>
      <c r="N13687" s="1"/>
      <c r="O13687" s="2"/>
      <c r="P13687">
        <v>13686</v>
      </c>
      <c r="Q13687" s="1" t="s">
        <v>754</v>
      </c>
      <c r="R13687" s="1"/>
      <c r="S13687" s="2"/>
      <c r="T13687">
        <v>13686</v>
      </c>
      <c r="U13687" s="1" t="s">
        <v>178</v>
      </c>
      <c r="V13687" s="1"/>
      <c r="W13687" s="2"/>
      <c r="X13687">
        <v>13686</v>
      </c>
      <c r="Y13687" s="1" t="s">
        <v>179</v>
      </c>
      <c r="Z13687" s="1"/>
      <c r="AA13687" s="2"/>
    </row>
    <row r="13688" spans="8:27">
      <c r="H13688">
        <v>13687</v>
      </c>
      <c r="I13688" s="1" t="s">
        <v>752</v>
      </c>
      <c r="J13688" s="1"/>
      <c r="K13688" s="2"/>
      <c r="L13688">
        <v>13687</v>
      </c>
      <c r="M13688" s="1" t="s">
        <v>753</v>
      </c>
      <c r="N13688" s="1"/>
      <c r="O13688" s="2"/>
      <c r="P13688">
        <v>13687</v>
      </c>
      <c r="Q13688" s="1" t="s">
        <v>754</v>
      </c>
      <c r="R13688" s="1"/>
      <c r="S13688" s="2"/>
      <c r="T13688">
        <v>13687</v>
      </c>
      <c r="U13688" s="1" t="s">
        <v>178</v>
      </c>
      <c r="V13688" s="1"/>
      <c r="W13688" s="2"/>
      <c r="X13688">
        <v>13687</v>
      </c>
      <c r="Y13688" s="1" t="s">
        <v>179</v>
      </c>
      <c r="Z13688" s="1"/>
      <c r="AA13688" s="2"/>
    </row>
    <row r="13689" spans="8:27">
      <c r="H13689">
        <v>13688</v>
      </c>
      <c r="I13689" s="1" t="s">
        <v>752</v>
      </c>
      <c r="J13689" s="1"/>
      <c r="K13689" s="2"/>
      <c r="L13689">
        <v>13688</v>
      </c>
      <c r="M13689" s="1" t="s">
        <v>753</v>
      </c>
      <c r="N13689" s="1"/>
      <c r="O13689" s="2"/>
      <c r="P13689">
        <v>13688</v>
      </c>
      <c r="Q13689" s="1" t="s">
        <v>754</v>
      </c>
      <c r="R13689" s="1"/>
      <c r="S13689" s="2"/>
      <c r="T13689">
        <v>13688</v>
      </c>
      <c r="U13689" s="1" t="s">
        <v>178</v>
      </c>
      <c r="V13689" s="1"/>
      <c r="W13689" s="2"/>
      <c r="X13689">
        <v>13688</v>
      </c>
      <c r="Y13689" s="1" t="s">
        <v>179</v>
      </c>
      <c r="Z13689" s="1"/>
      <c r="AA13689" s="2"/>
    </row>
    <row r="13690" spans="8:27">
      <c r="H13690">
        <v>13689</v>
      </c>
      <c r="I13690" s="1" t="s">
        <v>752</v>
      </c>
      <c r="J13690" s="1"/>
      <c r="K13690" s="2"/>
      <c r="L13690">
        <v>13689</v>
      </c>
      <c r="M13690" s="1" t="s">
        <v>753</v>
      </c>
      <c r="N13690" s="1"/>
      <c r="O13690" s="2"/>
      <c r="P13690">
        <v>13689</v>
      </c>
      <c r="Q13690" s="1" t="s">
        <v>754</v>
      </c>
      <c r="R13690" s="1"/>
      <c r="S13690" s="2"/>
      <c r="T13690">
        <v>13689</v>
      </c>
      <c r="U13690" s="1" t="s">
        <v>178</v>
      </c>
      <c r="V13690" s="1"/>
      <c r="W13690" s="2"/>
      <c r="X13690">
        <v>13689</v>
      </c>
      <c r="Y13690" s="1" t="s">
        <v>179</v>
      </c>
      <c r="Z13690" s="1"/>
      <c r="AA13690" s="2"/>
    </row>
    <row r="13691" spans="8:27">
      <c r="H13691">
        <v>13690</v>
      </c>
      <c r="I13691" s="1" t="s">
        <v>752</v>
      </c>
      <c r="J13691" s="1"/>
      <c r="K13691" s="2"/>
      <c r="L13691">
        <v>13690</v>
      </c>
      <c r="M13691" s="1" t="s">
        <v>753</v>
      </c>
      <c r="N13691" s="1"/>
      <c r="O13691" s="2"/>
      <c r="P13691">
        <v>13690</v>
      </c>
      <c r="Q13691" s="1" t="s">
        <v>754</v>
      </c>
      <c r="R13691" s="1"/>
      <c r="S13691" s="2"/>
      <c r="T13691">
        <v>13690</v>
      </c>
      <c r="U13691" s="1" t="s">
        <v>178</v>
      </c>
      <c r="V13691" s="1"/>
      <c r="W13691" s="2"/>
      <c r="X13691">
        <v>13690</v>
      </c>
      <c r="Y13691" s="1" t="s">
        <v>179</v>
      </c>
      <c r="Z13691" s="1"/>
      <c r="AA13691" s="2"/>
    </row>
    <row r="13692" spans="8:27">
      <c r="H13692">
        <v>13691</v>
      </c>
      <c r="I13692" s="1" t="s">
        <v>752</v>
      </c>
      <c r="J13692" s="1"/>
      <c r="K13692" s="2"/>
      <c r="L13692">
        <v>13691</v>
      </c>
      <c r="M13692" s="1" t="s">
        <v>753</v>
      </c>
      <c r="N13692" s="1"/>
      <c r="O13692" s="2"/>
      <c r="P13692">
        <v>13691</v>
      </c>
      <c r="Q13692" s="1" t="s">
        <v>754</v>
      </c>
      <c r="R13692" s="1"/>
      <c r="S13692" s="2"/>
      <c r="T13692">
        <v>13691</v>
      </c>
      <c r="U13692" s="1" t="s">
        <v>178</v>
      </c>
      <c r="V13692" s="1"/>
      <c r="W13692" s="2"/>
      <c r="X13692">
        <v>13691</v>
      </c>
      <c r="Y13692" s="1" t="s">
        <v>179</v>
      </c>
      <c r="Z13692" s="1"/>
      <c r="AA13692" s="2"/>
    </row>
    <row r="13693" spans="8:27">
      <c r="H13693">
        <v>13692</v>
      </c>
      <c r="I13693" s="1" t="s">
        <v>752</v>
      </c>
      <c r="J13693" s="1"/>
      <c r="K13693" s="2"/>
      <c r="L13693">
        <v>13692</v>
      </c>
      <c r="M13693" s="1" t="s">
        <v>753</v>
      </c>
      <c r="N13693" s="1"/>
      <c r="O13693" s="2"/>
      <c r="P13693">
        <v>13692</v>
      </c>
      <c r="Q13693" s="1" t="s">
        <v>754</v>
      </c>
      <c r="R13693" s="1"/>
      <c r="S13693" s="2"/>
      <c r="T13693">
        <v>13692</v>
      </c>
      <c r="U13693" s="1" t="s">
        <v>178</v>
      </c>
      <c r="V13693" s="1"/>
      <c r="W13693" s="2"/>
      <c r="X13693">
        <v>13692</v>
      </c>
      <c r="Y13693" s="1" t="s">
        <v>179</v>
      </c>
      <c r="Z13693" s="1"/>
      <c r="AA13693" s="2"/>
    </row>
    <row r="13694" spans="8:27">
      <c r="H13694">
        <v>13693</v>
      </c>
      <c r="I13694" s="1" t="s">
        <v>752</v>
      </c>
      <c r="J13694" s="1"/>
      <c r="K13694" s="2"/>
      <c r="L13694">
        <v>13693</v>
      </c>
      <c r="M13694" s="1" t="s">
        <v>753</v>
      </c>
      <c r="N13694" s="1"/>
      <c r="O13694" s="2"/>
      <c r="P13694">
        <v>13693</v>
      </c>
      <c r="Q13694" s="1" t="s">
        <v>754</v>
      </c>
      <c r="R13694" s="1"/>
      <c r="S13694" s="2"/>
      <c r="T13694">
        <v>13693</v>
      </c>
      <c r="U13694" s="1" t="s">
        <v>178</v>
      </c>
      <c r="V13694" s="1"/>
      <c r="W13694" s="2"/>
      <c r="X13694">
        <v>13693</v>
      </c>
      <c r="Y13694" s="1" t="s">
        <v>179</v>
      </c>
      <c r="Z13694" s="1"/>
      <c r="AA13694" s="2"/>
    </row>
    <row r="13695" spans="8:27">
      <c r="H13695">
        <v>13694</v>
      </c>
      <c r="I13695" s="1" t="s">
        <v>752</v>
      </c>
      <c r="J13695" s="1"/>
      <c r="K13695" s="2"/>
      <c r="L13695">
        <v>13694</v>
      </c>
      <c r="M13695" s="1" t="s">
        <v>753</v>
      </c>
      <c r="N13695" s="1"/>
      <c r="O13695" s="2"/>
      <c r="P13695">
        <v>13694</v>
      </c>
      <c r="Q13695" s="1" t="s">
        <v>754</v>
      </c>
      <c r="R13695" s="1"/>
      <c r="S13695" s="2"/>
      <c r="T13695">
        <v>13694</v>
      </c>
      <c r="U13695" s="1" t="s">
        <v>178</v>
      </c>
      <c r="V13695" s="1"/>
      <c r="W13695" s="2"/>
      <c r="X13695">
        <v>13694</v>
      </c>
      <c r="Y13695" s="1" t="s">
        <v>179</v>
      </c>
      <c r="Z13695" s="1"/>
      <c r="AA13695" s="2"/>
    </row>
    <row r="13696" spans="8:27">
      <c r="H13696">
        <v>13695</v>
      </c>
      <c r="I13696" s="1" t="s">
        <v>752</v>
      </c>
      <c r="J13696" s="1"/>
      <c r="K13696" s="2"/>
      <c r="L13696">
        <v>13695</v>
      </c>
      <c r="M13696" s="1" t="s">
        <v>753</v>
      </c>
      <c r="N13696" s="1"/>
      <c r="O13696" s="2"/>
      <c r="P13696">
        <v>13695</v>
      </c>
      <c r="Q13696" s="1" t="s">
        <v>754</v>
      </c>
      <c r="R13696" s="1"/>
      <c r="S13696" s="2"/>
      <c r="T13696">
        <v>13695</v>
      </c>
      <c r="U13696" s="1" t="s">
        <v>178</v>
      </c>
      <c r="V13696" s="1"/>
      <c r="W13696" s="2"/>
      <c r="X13696">
        <v>13695</v>
      </c>
      <c r="Y13696" s="1" t="s">
        <v>179</v>
      </c>
      <c r="Z13696" s="1"/>
      <c r="AA13696" s="2"/>
    </row>
    <row r="13697" spans="8:27">
      <c r="H13697">
        <v>13696</v>
      </c>
      <c r="I13697" s="1" t="s">
        <v>752</v>
      </c>
      <c r="J13697" s="1"/>
      <c r="K13697" s="2"/>
      <c r="L13697">
        <v>13696</v>
      </c>
      <c r="M13697" s="1" t="s">
        <v>753</v>
      </c>
      <c r="N13697" s="1"/>
      <c r="O13697" s="2"/>
      <c r="P13697">
        <v>13696</v>
      </c>
      <c r="Q13697" s="1" t="s">
        <v>754</v>
      </c>
      <c r="R13697" s="1"/>
      <c r="S13697" s="2"/>
      <c r="T13697">
        <v>13696</v>
      </c>
      <c r="U13697" s="1" t="s">
        <v>178</v>
      </c>
      <c r="V13697" s="1"/>
      <c r="W13697" s="2"/>
      <c r="X13697">
        <v>13696</v>
      </c>
      <c r="Y13697" s="1" t="s">
        <v>179</v>
      </c>
      <c r="Z13697" s="1"/>
      <c r="AA13697" s="2"/>
    </row>
    <row r="13698" spans="8:27">
      <c r="H13698">
        <v>13697</v>
      </c>
      <c r="I13698" s="1" t="s">
        <v>752</v>
      </c>
      <c r="J13698" s="1"/>
      <c r="K13698" s="2"/>
      <c r="L13698">
        <v>13697</v>
      </c>
      <c r="M13698" s="1" t="s">
        <v>753</v>
      </c>
      <c r="N13698" s="1"/>
      <c r="O13698" s="2"/>
      <c r="P13698">
        <v>13697</v>
      </c>
      <c r="Q13698" s="1" t="s">
        <v>754</v>
      </c>
      <c r="R13698" s="1"/>
      <c r="S13698" s="2"/>
      <c r="T13698">
        <v>13697</v>
      </c>
      <c r="U13698" s="1" t="s">
        <v>178</v>
      </c>
      <c r="V13698" s="1"/>
      <c r="W13698" s="2"/>
      <c r="X13698">
        <v>13697</v>
      </c>
      <c r="Y13698" s="1" t="s">
        <v>179</v>
      </c>
      <c r="Z13698" s="1"/>
      <c r="AA13698" s="2"/>
    </row>
    <row r="13699" spans="8:27">
      <c r="H13699">
        <v>13698</v>
      </c>
      <c r="I13699" s="1" t="s">
        <v>752</v>
      </c>
      <c r="J13699" s="1"/>
      <c r="K13699" s="2"/>
      <c r="L13699">
        <v>13698</v>
      </c>
      <c r="M13699" s="1" t="s">
        <v>753</v>
      </c>
      <c r="N13699" s="1"/>
      <c r="O13699" s="2"/>
      <c r="P13699">
        <v>13698</v>
      </c>
      <c r="Q13699" s="1" t="s">
        <v>754</v>
      </c>
      <c r="R13699" s="1"/>
      <c r="S13699" s="2"/>
      <c r="T13699">
        <v>13698</v>
      </c>
      <c r="U13699" s="1" t="s">
        <v>178</v>
      </c>
      <c r="V13699" s="1"/>
      <c r="W13699" s="2"/>
      <c r="X13699">
        <v>13698</v>
      </c>
      <c r="Y13699" s="1" t="s">
        <v>179</v>
      </c>
      <c r="Z13699" s="1"/>
      <c r="AA13699" s="2"/>
    </row>
    <row r="13700" spans="8:27">
      <c r="H13700">
        <v>13699</v>
      </c>
      <c r="I13700" s="1" t="s">
        <v>752</v>
      </c>
      <c r="J13700" s="1"/>
      <c r="K13700" s="2"/>
      <c r="L13700">
        <v>13699</v>
      </c>
      <c r="M13700" s="1" t="s">
        <v>753</v>
      </c>
      <c r="N13700" s="1"/>
      <c r="O13700" s="2"/>
      <c r="P13700">
        <v>13699</v>
      </c>
      <c r="Q13700" s="1" t="s">
        <v>754</v>
      </c>
      <c r="R13700" s="1"/>
      <c r="S13700" s="2"/>
      <c r="T13700">
        <v>13699</v>
      </c>
      <c r="U13700" s="1" t="s">
        <v>178</v>
      </c>
      <c r="V13700" s="1"/>
      <c r="W13700" s="2"/>
      <c r="X13700">
        <v>13699</v>
      </c>
      <c r="Y13700" s="1" t="s">
        <v>179</v>
      </c>
      <c r="Z13700" s="1"/>
      <c r="AA13700" s="2"/>
    </row>
    <row r="13701" spans="8:27">
      <c r="H13701">
        <v>13700</v>
      </c>
      <c r="I13701" s="1" t="s">
        <v>752</v>
      </c>
      <c r="J13701" s="1"/>
      <c r="K13701" s="2"/>
      <c r="L13701">
        <v>13700</v>
      </c>
      <c r="M13701" s="1" t="s">
        <v>753</v>
      </c>
      <c r="N13701" s="1"/>
      <c r="O13701" s="2"/>
      <c r="P13701">
        <v>13700</v>
      </c>
      <c r="Q13701" s="1" t="s">
        <v>754</v>
      </c>
      <c r="R13701" s="1"/>
      <c r="S13701" s="2"/>
      <c r="T13701">
        <v>13700</v>
      </c>
      <c r="U13701" s="1" t="s">
        <v>178</v>
      </c>
      <c r="V13701" s="1"/>
      <c r="W13701" s="2"/>
      <c r="X13701">
        <v>13700</v>
      </c>
      <c r="Y13701" s="1" t="s">
        <v>179</v>
      </c>
      <c r="Z13701" s="1"/>
      <c r="AA13701" s="2"/>
    </row>
    <row r="13702" spans="8:27">
      <c r="H13702">
        <v>13701</v>
      </c>
      <c r="I13702" s="1" t="s">
        <v>752</v>
      </c>
      <c r="J13702" s="1"/>
      <c r="K13702" s="2"/>
      <c r="L13702">
        <v>13701</v>
      </c>
      <c r="M13702" s="1" t="s">
        <v>753</v>
      </c>
      <c r="N13702" s="1"/>
      <c r="O13702" s="2"/>
      <c r="P13702">
        <v>13701</v>
      </c>
      <c r="Q13702" s="1" t="s">
        <v>754</v>
      </c>
      <c r="R13702" s="1"/>
      <c r="S13702" s="2"/>
      <c r="T13702">
        <v>13701</v>
      </c>
      <c r="U13702" s="1" t="s">
        <v>178</v>
      </c>
      <c r="V13702" s="1"/>
      <c r="W13702" s="2"/>
      <c r="X13702">
        <v>13701</v>
      </c>
      <c r="Y13702" s="1" t="s">
        <v>179</v>
      </c>
      <c r="Z13702" s="1"/>
      <c r="AA13702" s="2"/>
    </row>
    <row r="13703" spans="8:27">
      <c r="H13703">
        <v>13702</v>
      </c>
      <c r="I13703" s="1" t="s">
        <v>752</v>
      </c>
      <c r="J13703" s="1"/>
      <c r="K13703" s="2"/>
      <c r="L13703">
        <v>13702</v>
      </c>
      <c r="M13703" s="1" t="s">
        <v>753</v>
      </c>
      <c r="N13703" s="1"/>
      <c r="O13703" s="2"/>
      <c r="P13703">
        <v>13702</v>
      </c>
      <c r="Q13703" s="1" t="s">
        <v>754</v>
      </c>
      <c r="R13703" s="1"/>
      <c r="S13703" s="2"/>
      <c r="T13703">
        <v>13702</v>
      </c>
      <c r="U13703" s="1" t="s">
        <v>178</v>
      </c>
      <c r="V13703" s="1"/>
      <c r="W13703" s="2"/>
      <c r="X13703">
        <v>13702</v>
      </c>
      <c r="Y13703" s="1" t="s">
        <v>179</v>
      </c>
      <c r="Z13703" s="1"/>
      <c r="AA13703" s="2"/>
    </row>
    <row r="13704" spans="8:27">
      <c r="H13704">
        <v>13703</v>
      </c>
      <c r="I13704" s="1" t="s">
        <v>752</v>
      </c>
      <c r="J13704" s="1"/>
      <c r="K13704" s="2"/>
      <c r="L13704">
        <v>13703</v>
      </c>
      <c r="M13704" s="1" t="s">
        <v>753</v>
      </c>
      <c r="N13704" s="1"/>
      <c r="O13704" s="2"/>
      <c r="P13704">
        <v>13703</v>
      </c>
      <c r="Q13704" s="1" t="s">
        <v>754</v>
      </c>
      <c r="R13704" s="1"/>
      <c r="S13704" s="2"/>
      <c r="T13704">
        <v>13703</v>
      </c>
      <c r="U13704" s="1" t="s">
        <v>178</v>
      </c>
      <c r="V13704" s="1"/>
      <c r="W13704" s="2"/>
      <c r="X13704">
        <v>13703</v>
      </c>
      <c r="Y13704" s="1" t="s">
        <v>179</v>
      </c>
      <c r="Z13704" s="1"/>
      <c r="AA13704" s="2"/>
    </row>
    <row r="13705" spans="8:27">
      <c r="H13705">
        <v>13704</v>
      </c>
      <c r="I13705" s="1" t="s">
        <v>752</v>
      </c>
      <c r="J13705" s="1"/>
      <c r="K13705" s="2"/>
      <c r="L13705">
        <v>13704</v>
      </c>
      <c r="M13705" s="1" t="s">
        <v>753</v>
      </c>
      <c r="N13705" s="1"/>
      <c r="O13705" s="2"/>
      <c r="P13705">
        <v>13704</v>
      </c>
      <c r="Q13705" s="1" t="s">
        <v>754</v>
      </c>
      <c r="R13705" s="1"/>
      <c r="S13705" s="2"/>
      <c r="T13705">
        <v>13704</v>
      </c>
      <c r="U13705" s="1" t="s">
        <v>178</v>
      </c>
      <c r="V13705" s="1"/>
      <c r="W13705" s="2"/>
      <c r="X13705">
        <v>13704</v>
      </c>
      <c r="Y13705" s="1" t="s">
        <v>179</v>
      </c>
      <c r="Z13705" s="1"/>
      <c r="AA13705" s="2"/>
    </row>
    <row r="13706" spans="8:27">
      <c r="H13706">
        <v>13705</v>
      </c>
      <c r="I13706" s="1" t="s">
        <v>752</v>
      </c>
      <c r="J13706" s="1"/>
      <c r="K13706" s="2"/>
      <c r="L13706">
        <v>13705</v>
      </c>
      <c r="M13706" s="1" t="s">
        <v>753</v>
      </c>
      <c r="N13706" s="1"/>
      <c r="O13706" s="2"/>
      <c r="P13706">
        <v>13705</v>
      </c>
      <c r="Q13706" s="1" t="s">
        <v>754</v>
      </c>
      <c r="R13706" s="1"/>
      <c r="S13706" s="2"/>
      <c r="T13706">
        <v>13705</v>
      </c>
      <c r="U13706" s="1" t="s">
        <v>178</v>
      </c>
      <c r="V13706" s="1"/>
      <c r="W13706" s="2"/>
      <c r="X13706">
        <v>13705</v>
      </c>
      <c r="Y13706" s="1" t="s">
        <v>179</v>
      </c>
      <c r="Z13706" s="1"/>
      <c r="AA13706" s="2"/>
    </row>
    <row r="13707" spans="8:27">
      <c r="H13707">
        <v>13706</v>
      </c>
      <c r="I13707" s="1" t="s">
        <v>752</v>
      </c>
      <c r="J13707" s="1"/>
      <c r="K13707" s="2"/>
      <c r="L13707">
        <v>13706</v>
      </c>
      <c r="M13707" s="1" t="s">
        <v>753</v>
      </c>
      <c r="N13707" s="1"/>
      <c r="O13707" s="2"/>
      <c r="P13707">
        <v>13706</v>
      </c>
      <c r="Q13707" s="1" t="s">
        <v>754</v>
      </c>
      <c r="R13707" s="1"/>
      <c r="S13707" s="2"/>
      <c r="T13707">
        <v>13706</v>
      </c>
      <c r="U13707" s="1" t="s">
        <v>178</v>
      </c>
      <c r="V13707" s="1"/>
      <c r="W13707" s="2"/>
      <c r="X13707">
        <v>13706</v>
      </c>
      <c r="Y13707" s="1" t="s">
        <v>179</v>
      </c>
      <c r="Z13707" s="1"/>
      <c r="AA13707" s="2"/>
    </row>
    <row r="13708" spans="8:27">
      <c r="H13708">
        <v>13707</v>
      </c>
      <c r="I13708" s="1" t="s">
        <v>752</v>
      </c>
      <c r="J13708" s="1"/>
      <c r="K13708" s="2"/>
      <c r="L13708">
        <v>13707</v>
      </c>
      <c r="M13708" s="1" t="s">
        <v>753</v>
      </c>
      <c r="N13708" s="1"/>
      <c r="O13708" s="2"/>
      <c r="P13708">
        <v>13707</v>
      </c>
      <c r="Q13708" s="1" t="s">
        <v>754</v>
      </c>
      <c r="R13708" s="1"/>
      <c r="S13708" s="2"/>
      <c r="T13708">
        <v>13707</v>
      </c>
      <c r="U13708" s="1" t="s">
        <v>178</v>
      </c>
      <c r="V13708" s="1"/>
      <c r="W13708" s="2"/>
      <c r="X13708">
        <v>13707</v>
      </c>
      <c r="Y13708" s="1" t="s">
        <v>179</v>
      </c>
      <c r="Z13708" s="1"/>
      <c r="AA13708" s="2"/>
    </row>
    <row r="13709" spans="8:27">
      <c r="H13709">
        <v>13708</v>
      </c>
      <c r="I13709" s="1" t="s">
        <v>752</v>
      </c>
      <c r="J13709" s="1"/>
      <c r="K13709" s="2"/>
      <c r="L13709">
        <v>13708</v>
      </c>
      <c r="M13709" s="1" t="s">
        <v>753</v>
      </c>
      <c r="N13709" s="1"/>
      <c r="O13709" s="2"/>
      <c r="P13709">
        <v>13708</v>
      </c>
      <c r="Q13709" s="1" t="s">
        <v>754</v>
      </c>
      <c r="R13709" s="1"/>
      <c r="S13709" s="2"/>
      <c r="T13709">
        <v>13708</v>
      </c>
      <c r="U13709" s="1" t="s">
        <v>178</v>
      </c>
      <c r="V13709" s="1"/>
      <c r="W13709" s="2"/>
      <c r="X13709">
        <v>13708</v>
      </c>
      <c r="Y13709" s="1" t="s">
        <v>179</v>
      </c>
      <c r="Z13709" s="1"/>
      <c r="AA13709" s="2"/>
    </row>
    <row r="13710" spans="8:27">
      <c r="H13710">
        <v>13709</v>
      </c>
      <c r="I13710" s="1" t="s">
        <v>752</v>
      </c>
      <c r="J13710" s="1"/>
      <c r="K13710" s="2"/>
      <c r="L13710">
        <v>13709</v>
      </c>
      <c r="M13710" s="1" t="s">
        <v>753</v>
      </c>
      <c r="N13710" s="1"/>
      <c r="O13710" s="2"/>
      <c r="P13710">
        <v>13709</v>
      </c>
      <c r="Q13710" s="1" t="s">
        <v>754</v>
      </c>
      <c r="R13710" s="1"/>
      <c r="S13710" s="2"/>
      <c r="T13710">
        <v>13709</v>
      </c>
      <c r="U13710" s="1" t="s">
        <v>178</v>
      </c>
      <c r="V13710" s="1"/>
      <c r="W13710" s="2"/>
      <c r="X13710">
        <v>13709</v>
      </c>
      <c r="Y13710" s="1" t="s">
        <v>179</v>
      </c>
      <c r="Z13710" s="1"/>
      <c r="AA13710" s="2"/>
    </row>
    <row r="13711" spans="8:27">
      <c r="H13711">
        <v>13710</v>
      </c>
      <c r="I13711" s="1" t="s">
        <v>752</v>
      </c>
      <c r="J13711" s="1"/>
      <c r="K13711" s="2"/>
      <c r="L13711">
        <v>13710</v>
      </c>
      <c r="M13711" s="1" t="s">
        <v>753</v>
      </c>
      <c r="N13711" s="1"/>
      <c r="O13711" s="2"/>
      <c r="P13711">
        <v>13710</v>
      </c>
      <c r="Q13711" s="1" t="s">
        <v>754</v>
      </c>
      <c r="R13711" s="1"/>
      <c r="S13711" s="2"/>
      <c r="T13711">
        <v>13710</v>
      </c>
      <c r="U13711" s="1" t="s">
        <v>178</v>
      </c>
      <c r="V13711" s="1"/>
      <c r="W13711" s="2"/>
      <c r="X13711">
        <v>13710</v>
      </c>
      <c r="Y13711" s="1" t="s">
        <v>179</v>
      </c>
      <c r="Z13711" s="1"/>
      <c r="AA13711" s="2"/>
    </row>
    <row r="13712" spans="8:27">
      <c r="H13712">
        <v>13711</v>
      </c>
      <c r="I13712" s="1" t="s">
        <v>752</v>
      </c>
      <c r="J13712" s="1"/>
      <c r="K13712" s="2"/>
      <c r="L13712">
        <v>13711</v>
      </c>
      <c r="M13712" s="1" t="s">
        <v>753</v>
      </c>
      <c r="N13712" s="1"/>
      <c r="O13712" s="2"/>
      <c r="P13712">
        <v>13711</v>
      </c>
      <c r="Q13712" s="1" t="s">
        <v>754</v>
      </c>
      <c r="R13712" s="1"/>
      <c r="S13712" s="2"/>
      <c r="T13712">
        <v>13711</v>
      </c>
      <c r="U13712" s="1" t="s">
        <v>178</v>
      </c>
      <c r="V13712" s="1"/>
      <c r="W13712" s="2"/>
      <c r="X13712">
        <v>13711</v>
      </c>
      <c r="Y13712" s="1" t="s">
        <v>179</v>
      </c>
      <c r="Z13712" s="1"/>
      <c r="AA13712" s="2"/>
    </row>
    <row r="13713" spans="8:27">
      <c r="H13713">
        <v>13712</v>
      </c>
      <c r="I13713" s="1" t="s">
        <v>752</v>
      </c>
      <c r="J13713" s="1"/>
      <c r="K13713" s="2"/>
      <c r="L13713">
        <v>13712</v>
      </c>
      <c r="M13713" s="1" t="s">
        <v>753</v>
      </c>
      <c r="N13713" s="1"/>
      <c r="O13713" s="2"/>
      <c r="P13713">
        <v>13712</v>
      </c>
      <c r="Q13713" s="1" t="s">
        <v>754</v>
      </c>
      <c r="R13713" s="1"/>
      <c r="S13713" s="2"/>
      <c r="T13713">
        <v>13712</v>
      </c>
      <c r="U13713" s="1" t="s">
        <v>178</v>
      </c>
      <c r="V13713" s="1"/>
      <c r="W13713" s="2"/>
      <c r="X13713">
        <v>13712</v>
      </c>
      <c r="Y13713" s="1" t="s">
        <v>179</v>
      </c>
      <c r="Z13713" s="1"/>
      <c r="AA13713" s="2"/>
    </row>
    <row r="13714" spans="8:27">
      <c r="H13714">
        <v>13713</v>
      </c>
      <c r="I13714" s="1" t="s">
        <v>752</v>
      </c>
      <c r="J13714" s="1"/>
      <c r="K13714" s="2"/>
      <c r="L13714">
        <v>13713</v>
      </c>
      <c r="M13714" s="1" t="s">
        <v>753</v>
      </c>
      <c r="N13714" s="1"/>
      <c r="O13714" s="2"/>
      <c r="P13714">
        <v>13713</v>
      </c>
      <c r="Q13714" s="1" t="s">
        <v>754</v>
      </c>
      <c r="R13714" s="1"/>
      <c r="S13714" s="2"/>
      <c r="T13714">
        <v>13713</v>
      </c>
      <c r="U13714" s="1" t="s">
        <v>178</v>
      </c>
      <c r="V13714" s="1"/>
      <c r="W13714" s="2"/>
      <c r="X13714">
        <v>13713</v>
      </c>
      <c r="Y13714" s="1" t="s">
        <v>179</v>
      </c>
      <c r="Z13714" s="1"/>
      <c r="AA13714" s="2"/>
    </row>
    <row r="13715" spans="8:27">
      <c r="H13715">
        <v>13714</v>
      </c>
      <c r="I13715" s="1" t="s">
        <v>752</v>
      </c>
      <c r="J13715" s="1"/>
      <c r="K13715" s="2"/>
      <c r="L13715">
        <v>13714</v>
      </c>
      <c r="M13715" s="1" t="s">
        <v>753</v>
      </c>
      <c r="N13715" s="1"/>
      <c r="O13715" s="2"/>
      <c r="P13715">
        <v>13714</v>
      </c>
      <c r="Q13715" s="1" t="s">
        <v>754</v>
      </c>
      <c r="R13715" s="1"/>
      <c r="S13715" s="2"/>
      <c r="T13715">
        <v>13714</v>
      </c>
      <c r="U13715" s="1" t="s">
        <v>178</v>
      </c>
      <c r="V13715" s="1"/>
      <c r="W13715" s="2"/>
      <c r="X13715">
        <v>13714</v>
      </c>
      <c r="Y13715" s="1" t="s">
        <v>179</v>
      </c>
      <c r="Z13715" s="1"/>
      <c r="AA13715" s="2"/>
    </row>
    <row r="13716" spans="8:27">
      <c r="H13716">
        <v>13715</v>
      </c>
      <c r="I13716" s="1" t="s">
        <v>752</v>
      </c>
      <c r="J13716" s="1"/>
      <c r="K13716" s="2"/>
      <c r="L13716">
        <v>13715</v>
      </c>
      <c r="M13716" s="1" t="s">
        <v>753</v>
      </c>
      <c r="N13716" s="1"/>
      <c r="O13716" s="2"/>
      <c r="P13716">
        <v>13715</v>
      </c>
      <c r="Q13716" s="1" t="s">
        <v>754</v>
      </c>
      <c r="R13716" s="1"/>
      <c r="S13716" s="2"/>
      <c r="T13716">
        <v>13715</v>
      </c>
      <c r="U13716" s="1" t="s">
        <v>178</v>
      </c>
      <c r="V13716" s="1"/>
      <c r="W13716" s="2"/>
      <c r="X13716">
        <v>13715</v>
      </c>
      <c r="Y13716" s="1" t="s">
        <v>179</v>
      </c>
      <c r="Z13716" s="1"/>
      <c r="AA13716" s="2"/>
    </row>
    <row r="13717" spans="8:27">
      <c r="H13717">
        <v>13716</v>
      </c>
      <c r="I13717" s="1" t="s">
        <v>752</v>
      </c>
      <c r="J13717" s="1"/>
      <c r="K13717" s="2"/>
      <c r="L13717">
        <v>13716</v>
      </c>
      <c r="M13717" s="1" t="s">
        <v>753</v>
      </c>
      <c r="N13717" s="1"/>
      <c r="O13717" s="2"/>
      <c r="P13717">
        <v>13716</v>
      </c>
      <c r="Q13717" s="1" t="s">
        <v>754</v>
      </c>
      <c r="R13717" s="1"/>
      <c r="S13717" s="2"/>
      <c r="T13717">
        <v>13716</v>
      </c>
      <c r="U13717" s="1" t="s">
        <v>178</v>
      </c>
      <c r="V13717" s="1"/>
      <c r="W13717" s="2"/>
      <c r="X13717">
        <v>13716</v>
      </c>
      <c r="Y13717" s="1" t="s">
        <v>179</v>
      </c>
      <c r="Z13717" s="1"/>
      <c r="AA13717" s="2"/>
    </row>
    <row r="13718" spans="8:27">
      <c r="H13718">
        <v>13717</v>
      </c>
      <c r="I13718" s="1" t="s">
        <v>752</v>
      </c>
      <c r="J13718" s="1"/>
      <c r="K13718" s="2"/>
      <c r="L13718">
        <v>13717</v>
      </c>
      <c r="M13718" s="1" t="s">
        <v>753</v>
      </c>
      <c r="N13718" s="1"/>
      <c r="O13718" s="2"/>
      <c r="P13718">
        <v>13717</v>
      </c>
      <c r="Q13718" s="1" t="s">
        <v>754</v>
      </c>
      <c r="R13718" s="1"/>
      <c r="S13718" s="2"/>
      <c r="T13718">
        <v>13717</v>
      </c>
      <c r="U13718" s="1" t="s">
        <v>178</v>
      </c>
      <c r="V13718" s="1"/>
      <c r="W13718" s="2"/>
      <c r="X13718">
        <v>13717</v>
      </c>
      <c r="Y13718" s="1" t="s">
        <v>179</v>
      </c>
      <c r="Z13718" s="1"/>
      <c r="AA13718" s="2"/>
    </row>
    <row r="13719" spans="8:27">
      <c r="H13719">
        <v>13718</v>
      </c>
      <c r="I13719" s="1" t="s">
        <v>752</v>
      </c>
      <c r="J13719" s="1"/>
      <c r="K13719" s="2"/>
      <c r="L13719">
        <v>13718</v>
      </c>
      <c r="M13719" s="1" t="s">
        <v>753</v>
      </c>
      <c r="N13719" s="1"/>
      <c r="O13719" s="2"/>
      <c r="P13719">
        <v>13718</v>
      </c>
      <c r="Q13719" s="1" t="s">
        <v>754</v>
      </c>
      <c r="R13719" s="1"/>
      <c r="S13719" s="2"/>
      <c r="T13719">
        <v>13718</v>
      </c>
      <c r="U13719" s="1" t="s">
        <v>178</v>
      </c>
      <c r="V13719" s="1"/>
      <c r="W13719" s="2"/>
      <c r="X13719">
        <v>13718</v>
      </c>
      <c r="Y13719" s="1" t="s">
        <v>179</v>
      </c>
      <c r="Z13719" s="1"/>
      <c r="AA13719" s="2"/>
    </row>
    <row r="13720" spans="8:27">
      <c r="H13720">
        <v>13719</v>
      </c>
      <c r="I13720" s="1" t="s">
        <v>752</v>
      </c>
      <c r="J13720" s="1"/>
      <c r="K13720" s="2"/>
      <c r="L13720">
        <v>13719</v>
      </c>
      <c r="M13720" s="1" t="s">
        <v>753</v>
      </c>
      <c r="N13720" s="1"/>
      <c r="O13720" s="2"/>
      <c r="P13720">
        <v>13719</v>
      </c>
      <c r="Q13720" s="1" t="s">
        <v>754</v>
      </c>
      <c r="R13720" s="1"/>
      <c r="S13720" s="2"/>
      <c r="T13720">
        <v>13719</v>
      </c>
      <c r="U13720" s="1" t="s">
        <v>178</v>
      </c>
      <c r="V13720" s="1"/>
      <c r="W13720" s="2"/>
      <c r="X13720">
        <v>13719</v>
      </c>
      <c r="Y13720" s="1" t="s">
        <v>179</v>
      </c>
      <c r="Z13720" s="1"/>
      <c r="AA13720" s="2"/>
    </row>
    <row r="13721" spans="8:27">
      <c r="H13721">
        <v>13720</v>
      </c>
      <c r="I13721" s="1" t="s">
        <v>752</v>
      </c>
      <c r="J13721" s="1"/>
      <c r="K13721" s="2"/>
      <c r="L13721">
        <v>13720</v>
      </c>
      <c r="M13721" s="1" t="s">
        <v>753</v>
      </c>
      <c r="N13721" s="1"/>
      <c r="O13721" s="2"/>
      <c r="P13721">
        <v>13720</v>
      </c>
      <c r="Q13721" s="1" t="s">
        <v>754</v>
      </c>
      <c r="R13721" s="1"/>
      <c r="S13721" s="2"/>
      <c r="T13721">
        <v>13720</v>
      </c>
      <c r="U13721" s="1" t="s">
        <v>178</v>
      </c>
      <c r="V13721" s="1"/>
      <c r="W13721" s="2"/>
      <c r="X13721">
        <v>13720</v>
      </c>
      <c r="Y13721" s="1" t="s">
        <v>179</v>
      </c>
      <c r="Z13721" s="1"/>
      <c r="AA13721" s="2"/>
    </row>
    <row r="13722" spans="8:27">
      <c r="H13722">
        <v>13721</v>
      </c>
      <c r="I13722" s="1" t="s">
        <v>752</v>
      </c>
      <c r="J13722" s="1"/>
      <c r="K13722" s="2"/>
      <c r="L13722">
        <v>13721</v>
      </c>
      <c r="M13722" s="1" t="s">
        <v>753</v>
      </c>
      <c r="N13722" s="1"/>
      <c r="O13722" s="2"/>
      <c r="P13722">
        <v>13721</v>
      </c>
      <c r="Q13722" s="1" t="s">
        <v>754</v>
      </c>
      <c r="R13722" s="1"/>
      <c r="S13722" s="2"/>
      <c r="T13722">
        <v>13721</v>
      </c>
      <c r="U13722" s="1" t="s">
        <v>178</v>
      </c>
      <c r="V13722" s="1"/>
      <c r="W13722" s="2"/>
      <c r="X13722">
        <v>13721</v>
      </c>
      <c r="Y13722" s="1" t="s">
        <v>179</v>
      </c>
      <c r="Z13722" s="1"/>
      <c r="AA13722" s="2"/>
    </row>
    <row r="13723" spans="8:27">
      <c r="H13723">
        <v>13722</v>
      </c>
      <c r="I13723" s="1" t="s">
        <v>752</v>
      </c>
      <c r="J13723" s="1"/>
      <c r="K13723" s="2"/>
      <c r="L13723">
        <v>13722</v>
      </c>
      <c r="M13723" s="1" t="s">
        <v>753</v>
      </c>
      <c r="N13723" s="1"/>
      <c r="O13723" s="2"/>
      <c r="P13723">
        <v>13722</v>
      </c>
      <c r="Q13723" s="1" t="s">
        <v>754</v>
      </c>
      <c r="R13723" s="1"/>
      <c r="S13723" s="2"/>
      <c r="T13723">
        <v>13722</v>
      </c>
      <c r="U13723" s="1" t="s">
        <v>178</v>
      </c>
      <c r="V13723" s="1"/>
      <c r="W13723" s="2"/>
      <c r="X13723">
        <v>13722</v>
      </c>
      <c r="Y13723" s="1" t="s">
        <v>179</v>
      </c>
      <c r="Z13723" s="1"/>
      <c r="AA13723" s="2"/>
    </row>
    <row r="13724" spans="8:27">
      <c r="H13724">
        <v>13723</v>
      </c>
      <c r="I13724" s="1" t="s">
        <v>752</v>
      </c>
      <c r="J13724" s="1"/>
      <c r="K13724" s="2"/>
      <c r="L13724">
        <v>13723</v>
      </c>
      <c r="M13724" s="1" t="s">
        <v>753</v>
      </c>
      <c r="N13724" s="1"/>
      <c r="O13724" s="2"/>
      <c r="P13724">
        <v>13723</v>
      </c>
      <c r="Q13724" s="1" t="s">
        <v>754</v>
      </c>
      <c r="R13724" s="1"/>
      <c r="S13724" s="2"/>
      <c r="T13724">
        <v>13723</v>
      </c>
      <c r="U13724" s="1" t="s">
        <v>178</v>
      </c>
      <c r="V13724" s="1"/>
      <c r="W13724" s="2"/>
      <c r="X13724">
        <v>13723</v>
      </c>
      <c r="Y13724" s="1" t="s">
        <v>179</v>
      </c>
      <c r="Z13724" s="1"/>
      <c r="AA13724" s="2"/>
    </row>
    <row r="13725" spans="8:27">
      <c r="H13725">
        <v>13724</v>
      </c>
      <c r="I13725" s="1" t="s">
        <v>752</v>
      </c>
      <c r="J13725" s="1"/>
      <c r="K13725" s="2"/>
      <c r="L13725">
        <v>13724</v>
      </c>
      <c r="M13725" s="1" t="s">
        <v>753</v>
      </c>
      <c r="N13725" s="1"/>
      <c r="O13725" s="2"/>
      <c r="P13725">
        <v>13724</v>
      </c>
      <c r="Q13725" s="1" t="s">
        <v>754</v>
      </c>
      <c r="R13725" s="1"/>
      <c r="S13725" s="2"/>
      <c r="T13725">
        <v>13724</v>
      </c>
      <c r="U13725" s="1" t="s">
        <v>178</v>
      </c>
      <c r="V13725" s="1"/>
      <c r="W13725" s="2"/>
      <c r="X13725">
        <v>13724</v>
      </c>
      <c r="Y13725" s="1" t="s">
        <v>179</v>
      </c>
      <c r="Z13725" s="1"/>
      <c r="AA13725" s="2"/>
    </row>
    <row r="13726" spans="8:27">
      <c r="H13726">
        <v>13725</v>
      </c>
      <c r="I13726" s="1" t="s">
        <v>752</v>
      </c>
      <c r="J13726" s="1"/>
      <c r="K13726" s="2"/>
      <c r="L13726">
        <v>13725</v>
      </c>
      <c r="M13726" s="1" t="s">
        <v>753</v>
      </c>
      <c r="N13726" s="1"/>
      <c r="O13726" s="2"/>
      <c r="P13726">
        <v>13725</v>
      </c>
      <c r="Q13726" s="1" t="s">
        <v>754</v>
      </c>
      <c r="R13726" s="1"/>
      <c r="S13726" s="2"/>
      <c r="T13726">
        <v>13725</v>
      </c>
      <c r="U13726" s="1" t="s">
        <v>178</v>
      </c>
      <c r="V13726" s="1"/>
      <c r="W13726" s="2"/>
      <c r="X13726">
        <v>13725</v>
      </c>
      <c r="Y13726" s="1" t="s">
        <v>179</v>
      </c>
      <c r="Z13726" s="1"/>
      <c r="AA13726" s="2"/>
    </row>
    <row r="13727" spans="8:27">
      <c r="H13727">
        <v>13726</v>
      </c>
      <c r="I13727" s="1" t="s">
        <v>752</v>
      </c>
      <c r="J13727" s="1"/>
      <c r="K13727" s="2"/>
      <c r="L13727">
        <v>13726</v>
      </c>
      <c r="M13727" s="1" t="s">
        <v>753</v>
      </c>
      <c r="N13727" s="1"/>
      <c r="O13727" s="2"/>
      <c r="P13727">
        <v>13726</v>
      </c>
      <c r="Q13727" s="1" t="s">
        <v>754</v>
      </c>
      <c r="R13727" s="1"/>
      <c r="S13727" s="2"/>
      <c r="T13727">
        <v>13726</v>
      </c>
      <c r="U13727" s="1" t="s">
        <v>178</v>
      </c>
      <c r="V13727" s="1"/>
      <c r="W13727" s="2"/>
      <c r="X13727">
        <v>13726</v>
      </c>
      <c r="Y13727" s="1" t="s">
        <v>179</v>
      </c>
      <c r="Z13727" s="1"/>
      <c r="AA13727" s="2"/>
    </row>
    <row r="13728" spans="8:27">
      <c r="H13728">
        <v>13727</v>
      </c>
      <c r="I13728" s="1" t="s">
        <v>752</v>
      </c>
      <c r="J13728" s="1"/>
      <c r="K13728" s="2"/>
      <c r="L13728">
        <v>13727</v>
      </c>
      <c r="M13728" s="1" t="s">
        <v>753</v>
      </c>
      <c r="N13728" s="1"/>
      <c r="O13728" s="2"/>
      <c r="P13728">
        <v>13727</v>
      </c>
      <c r="Q13728" s="1" t="s">
        <v>754</v>
      </c>
      <c r="R13728" s="1"/>
      <c r="S13728" s="2"/>
      <c r="T13728">
        <v>13727</v>
      </c>
      <c r="U13728" s="1" t="s">
        <v>178</v>
      </c>
      <c r="V13728" s="1"/>
      <c r="W13728" s="2"/>
      <c r="X13728">
        <v>13727</v>
      </c>
      <c r="Y13728" s="1" t="s">
        <v>179</v>
      </c>
      <c r="Z13728" s="1"/>
      <c r="AA13728" s="2"/>
    </row>
    <row r="13729" spans="8:27">
      <c r="H13729">
        <v>13728</v>
      </c>
      <c r="I13729" s="1" t="s">
        <v>752</v>
      </c>
      <c r="J13729" s="1"/>
      <c r="K13729" s="2"/>
      <c r="L13729">
        <v>13728</v>
      </c>
      <c r="M13729" s="1" t="s">
        <v>753</v>
      </c>
      <c r="N13729" s="1"/>
      <c r="O13729" s="2"/>
      <c r="P13729">
        <v>13728</v>
      </c>
      <c r="Q13729" s="1" t="s">
        <v>754</v>
      </c>
      <c r="R13729" s="1"/>
      <c r="S13729" s="2"/>
      <c r="T13729">
        <v>13728</v>
      </c>
      <c r="U13729" s="1" t="s">
        <v>178</v>
      </c>
      <c r="V13729" s="1"/>
      <c r="W13729" s="2"/>
      <c r="X13729">
        <v>13728</v>
      </c>
      <c r="Y13729" s="1" t="s">
        <v>179</v>
      </c>
      <c r="Z13729" s="1"/>
      <c r="AA13729" s="2"/>
    </row>
    <row r="13730" spans="8:27">
      <c r="H13730">
        <v>13729</v>
      </c>
      <c r="I13730" s="1" t="s">
        <v>752</v>
      </c>
      <c r="J13730" s="1"/>
      <c r="K13730" s="2"/>
      <c r="L13730">
        <v>13729</v>
      </c>
      <c r="M13730" s="1" t="s">
        <v>753</v>
      </c>
      <c r="N13730" s="1"/>
      <c r="O13730" s="2"/>
      <c r="P13730">
        <v>13729</v>
      </c>
      <c r="Q13730" s="1" t="s">
        <v>754</v>
      </c>
      <c r="R13730" s="1"/>
      <c r="S13730" s="2"/>
      <c r="T13730">
        <v>13729</v>
      </c>
      <c r="U13730" s="1" t="s">
        <v>178</v>
      </c>
      <c r="V13730" s="1"/>
      <c r="W13730" s="2"/>
      <c r="X13730">
        <v>13729</v>
      </c>
      <c r="Y13730" s="1" t="s">
        <v>179</v>
      </c>
      <c r="Z13730" s="1"/>
      <c r="AA13730" s="2"/>
    </row>
    <row r="13731" spans="8:27">
      <c r="H13731">
        <v>13730</v>
      </c>
      <c r="I13731" s="1" t="s">
        <v>752</v>
      </c>
      <c r="J13731" s="1"/>
      <c r="K13731" s="2"/>
      <c r="L13731">
        <v>13730</v>
      </c>
      <c r="M13731" s="1" t="s">
        <v>753</v>
      </c>
      <c r="N13731" s="1"/>
      <c r="O13731" s="2"/>
      <c r="P13731">
        <v>13730</v>
      </c>
      <c r="Q13731" s="1" t="s">
        <v>754</v>
      </c>
      <c r="R13731" s="1"/>
      <c r="S13731" s="2"/>
      <c r="T13731">
        <v>13730</v>
      </c>
      <c r="U13731" s="1" t="s">
        <v>178</v>
      </c>
      <c r="V13731" s="1"/>
      <c r="W13731" s="2"/>
      <c r="X13731">
        <v>13730</v>
      </c>
      <c r="Y13731" s="1" t="s">
        <v>179</v>
      </c>
      <c r="Z13731" s="1"/>
      <c r="AA13731" s="2"/>
    </row>
    <row r="13732" spans="8:27">
      <c r="H13732">
        <v>13731</v>
      </c>
      <c r="I13732" s="1" t="s">
        <v>752</v>
      </c>
      <c r="J13732" s="1"/>
      <c r="K13732" s="2"/>
      <c r="L13732">
        <v>13731</v>
      </c>
      <c r="M13732" s="1" t="s">
        <v>753</v>
      </c>
      <c r="N13732" s="1"/>
      <c r="O13732" s="2"/>
      <c r="P13732">
        <v>13731</v>
      </c>
      <c r="Q13732" s="1" t="s">
        <v>754</v>
      </c>
      <c r="R13732" s="1"/>
      <c r="S13732" s="2"/>
      <c r="T13732">
        <v>13731</v>
      </c>
      <c r="U13732" s="1" t="s">
        <v>178</v>
      </c>
      <c r="V13732" s="1"/>
      <c r="W13732" s="2"/>
      <c r="X13732">
        <v>13731</v>
      </c>
      <c r="Y13732" s="1" t="s">
        <v>179</v>
      </c>
      <c r="Z13732" s="1"/>
      <c r="AA13732" s="2"/>
    </row>
    <row r="13733" spans="8:27">
      <c r="H13733">
        <v>13732</v>
      </c>
      <c r="I13733" s="1" t="s">
        <v>752</v>
      </c>
      <c r="J13733" s="1"/>
      <c r="K13733" s="2"/>
      <c r="L13733">
        <v>13732</v>
      </c>
      <c r="M13733" s="1" t="s">
        <v>753</v>
      </c>
      <c r="N13733" s="1"/>
      <c r="O13733" s="2"/>
      <c r="P13733">
        <v>13732</v>
      </c>
      <c r="Q13733" s="1" t="s">
        <v>754</v>
      </c>
      <c r="R13733" s="1"/>
      <c r="S13733" s="2"/>
      <c r="T13733">
        <v>13732</v>
      </c>
      <c r="U13733" s="1" t="s">
        <v>178</v>
      </c>
      <c r="V13733" s="1"/>
      <c r="W13733" s="2"/>
      <c r="X13733">
        <v>13732</v>
      </c>
      <c r="Y13733" s="1" t="s">
        <v>179</v>
      </c>
      <c r="Z13733" s="1"/>
      <c r="AA13733" s="2"/>
    </row>
    <row r="13734" spans="8:27">
      <c r="H13734">
        <v>13733</v>
      </c>
      <c r="I13734" s="1" t="s">
        <v>752</v>
      </c>
      <c r="J13734" s="1"/>
      <c r="K13734" s="2"/>
      <c r="L13734">
        <v>13733</v>
      </c>
      <c r="M13734" s="1" t="s">
        <v>753</v>
      </c>
      <c r="N13734" s="1"/>
      <c r="O13734" s="2"/>
      <c r="P13734">
        <v>13733</v>
      </c>
      <c r="Q13734" s="1" t="s">
        <v>754</v>
      </c>
      <c r="R13734" s="1"/>
      <c r="S13734" s="2"/>
      <c r="T13734">
        <v>13733</v>
      </c>
      <c r="U13734" s="1" t="s">
        <v>178</v>
      </c>
      <c r="V13734" s="1"/>
      <c r="W13734" s="2"/>
      <c r="X13734">
        <v>13733</v>
      </c>
      <c r="Y13734" s="1" t="s">
        <v>179</v>
      </c>
      <c r="Z13734" s="1"/>
      <c r="AA13734" s="2"/>
    </row>
    <row r="13735" spans="8:27">
      <c r="H13735">
        <v>13734</v>
      </c>
      <c r="I13735" s="1" t="s">
        <v>752</v>
      </c>
      <c r="J13735" s="1"/>
      <c r="K13735" s="2"/>
      <c r="L13735">
        <v>13734</v>
      </c>
      <c r="M13735" s="1" t="s">
        <v>753</v>
      </c>
      <c r="N13735" s="1"/>
      <c r="O13735" s="2"/>
      <c r="P13735">
        <v>13734</v>
      </c>
      <c r="Q13735" s="1" t="s">
        <v>754</v>
      </c>
      <c r="R13735" s="1"/>
      <c r="S13735" s="2"/>
      <c r="T13735">
        <v>13734</v>
      </c>
      <c r="U13735" s="1" t="s">
        <v>178</v>
      </c>
      <c r="V13735" s="1"/>
      <c r="W13735" s="2"/>
      <c r="X13735">
        <v>13734</v>
      </c>
      <c r="Y13735" s="1" t="s">
        <v>179</v>
      </c>
      <c r="Z13735" s="1"/>
      <c r="AA13735" s="2"/>
    </row>
    <row r="13736" spans="8:27">
      <c r="H13736">
        <v>13735</v>
      </c>
      <c r="I13736" s="1" t="s">
        <v>752</v>
      </c>
      <c r="J13736" s="1"/>
      <c r="K13736" s="2"/>
      <c r="L13736">
        <v>13735</v>
      </c>
      <c r="M13736" s="1" t="s">
        <v>753</v>
      </c>
      <c r="N13736" s="1"/>
      <c r="O13736" s="2"/>
      <c r="P13736">
        <v>13735</v>
      </c>
      <c r="Q13736" s="1" t="s">
        <v>754</v>
      </c>
      <c r="R13736" s="1"/>
      <c r="S13736" s="2"/>
      <c r="T13736">
        <v>13735</v>
      </c>
      <c r="U13736" s="1" t="s">
        <v>178</v>
      </c>
      <c r="V13736" s="1"/>
      <c r="W13736" s="2"/>
      <c r="X13736">
        <v>13735</v>
      </c>
      <c r="Y13736" s="1" t="s">
        <v>179</v>
      </c>
      <c r="Z13736" s="1"/>
      <c r="AA13736" s="2"/>
    </row>
    <row r="13737" spans="8:27">
      <c r="H13737">
        <v>13736</v>
      </c>
      <c r="I13737" s="1" t="s">
        <v>752</v>
      </c>
      <c r="J13737" s="1"/>
      <c r="K13737" s="2"/>
      <c r="L13737">
        <v>13736</v>
      </c>
      <c r="M13737" s="1" t="s">
        <v>753</v>
      </c>
      <c r="N13737" s="1"/>
      <c r="O13737" s="2"/>
      <c r="P13737">
        <v>13736</v>
      </c>
      <c r="Q13737" s="1" t="s">
        <v>754</v>
      </c>
      <c r="R13737" s="1"/>
      <c r="S13737" s="2"/>
      <c r="T13737">
        <v>13736</v>
      </c>
      <c r="U13737" s="1" t="s">
        <v>178</v>
      </c>
      <c r="V13737" s="1"/>
      <c r="W13737" s="2"/>
      <c r="X13737">
        <v>13736</v>
      </c>
      <c r="Y13737" s="1" t="s">
        <v>179</v>
      </c>
      <c r="Z13737" s="1"/>
      <c r="AA13737" s="2"/>
    </row>
    <row r="13738" spans="8:27">
      <c r="H13738">
        <v>13737</v>
      </c>
      <c r="I13738" s="1" t="s">
        <v>752</v>
      </c>
      <c r="J13738" s="1"/>
      <c r="K13738" s="2"/>
      <c r="L13738">
        <v>13737</v>
      </c>
      <c r="M13738" s="1" t="s">
        <v>753</v>
      </c>
      <c r="N13738" s="1"/>
      <c r="O13738" s="2"/>
      <c r="P13738">
        <v>13737</v>
      </c>
      <c r="Q13738" s="1" t="s">
        <v>754</v>
      </c>
      <c r="R13738" s="1"/>
      <c r="S13738" s="2"/>
      <c r="T13738">
        <v>13737</v>
      </c>
      <c r="U13738" s="1" t="s">
        <v>178</v>
      </c>
      <c r="V13738" s="1"/>
      <c r="W13738" s="2"/>
      <c r="X13738">
        <v>13737</v>
      </c>
      <c r="Y13738" s="1" t="s">
        <v>179</v>
      </c>
      <c r="Z13738" s="1"/>
      <c r="AA13738" s="2"/>
    </row>
    <row r="13739" spans="8:27">
      <c r="H13739">
        <v>13738</v>
      </c>
      <c r="I13739" s="1" t="s">
        <v>752</v>
      </c>
      <c r="J13739" s="1"/>
      <c r="K13739" s="2"/>
      <c r="L13739">
        <v>13738</v>
      </c>
      <c r="M13739" s="1" t="s">
        <v>753</v>
      </c>
      <c r="N13739" s="1"/>
      <c r="O13739" s="2"/>
      <c r="P13739">
        <v>13738</v>
      </c>
      <c r="Q13739" s="1" t="s">
        <v>754</v>
      </c>
      <c r="R13739" s="1"/>
      <c r="S13739" s="2"/>
      <c r="T13739">
        <v>13738</v>
      </c>
      <c r="U13739" s="1" t="s">
        <v>178</v>
      </c>
      <c r="V13739" s="1"/>
      <c r="W13739" s="2"/>
      <c r="X13739">
        <v>13738</v>
      </c>
      <c r="Y13739" s="1" t="s">
        <v>179</v>
      </c>
      <c r="Z13739" s="1"/>
      <c r="AA13739" s="2"/>
    </row>
    <row r="13740" spans="8:27">
      <c r="H13740">
        <v>13739</v>
      </c>
      <c r="I13740" s="1" t="s">
        <v>752</v>
      </c>
      <c r="J13740" s="1"/>
      <c r="K13740" s="2"/>
      <c r="L13740">
        <v>13739</v>
      </c>
      <c r="M13740" s="1" t="s">
        <v>753</v>
      </c>
      <c r="N13740" s="1"/>
      <c r="O13740" s="2"/>
      <c r="P13740">
        <v>13739</v>
      </c>
      <c r="Q13740" s="1" t="s">
        <v>754</v>
      </c>
      <c r="R13740" s="1"/>
      <c r="S13740" s="2"/>
      <c r="T13740">
        <v>13739</v>
      </c>
      <c r="U13740" s="1" t="s">
        <v>178</v>
      </c>
      <c r="V13740" s="1"/>
      <c r="W13740" s="2"/>
      <c r="X13740">
        <v>13739</v>
      </c>
      <c r="Y13740" s="1" t="s">
        <v>179</v>
      </c>
      <c r="Z13740" s="1"/>
      <c r="AA13740" s="2"/>
    </row>
    <row r="13741" spans="8:27">
      <c r="H13741">
        <v>13740</v>
      </c>
      <c r="I13741" s="1" t="s">
        <v>752</v>
      </c>
      <c r="J13741" s="1"/>
      <c r="K13741" s="2"/>
      <c r="L13741">
        <v>13740</v>
      </c>
      <c r="M13741" s="1" t="s">
        <v>753</v>
      </c>
      <c r="N13741" s="1"/>
      <c r="O13741" s="2"/>
      <c r="P13741">
        <v>13740</v>
      </c>
      <c r="Q13741" s="1" t="s">
        <v>754</v>
      </c>
      <c r="R13741" s="1"/>
      <c r="S13741" s="2"/>
      <c r="T13741">
        <v>13740</v>
      </c>
      <c r="U13741" s="1" t="s">
        <v>178</v>
      </c>
      <c r="V13741" s="1"/>
      <c r="W13741" s="2"/>
      <c r="X13741">
        <v>13740</v>
      </c>
      <c r="Y13741" s="1" t="s">
        <v>179</v>
      </c>
      <c r="Z13741" s="1"/>
      <c r="AA13741" s="2"/>
    </row>
    <row r="13742" spans="8:27">
      <c r="H13742">
        <v>13741</v>
      </c>
      <c r="I13742" s="1" t="s">
        <v>752</v>
      </c>
      <c r="J13742" s="1"/>
      <c r="K13742" s="2"/>
      <c r="L13742">
        <v>13741</v>
      </c>
      <c r="M13742" s="1" t="s">
        <v>753</v>
      </c>
      <c r="N13742" s="1"/>
      <c r="O13742" s="2"/>
      <c r="P13742">
        <v>13741</v>
      </c>
      <c r="Q13742" s="1" t="s">
        <v>754</v>
      </c>
      <c r="R13742" s="1"/>
      <c r="S13742" s="2"/>
      <c r="T13742">
        <v>13741</v>
      </c>
      <c r="U13742" s="1" t="s">
        <v>178</v>
      </c>
      <c r="V13742" s="1"/>
      <c r="W13742" s="2"/>
      <c r="X13742">
        <v>13741</v>
      </c>
      <c r="Y13742" s="1" t="s">
        <v>179</v>
      </c>
      <c r="Z13742" s="1"/>
      <c r="AA13742" s="2"/>
    </row>
    <row r="13743" spans="8:27">
      <c r="H13743">
        <v>13742</v>
      </c>
      <c r="I13743" s="1" t="s">
        <v>752</v>
      </c>
      <c r="J13743" s="1"/>
      <c r="K13743" s="2"/>
      <c r="L13743">
        <v>13742</v>
      </c>
      <c r="M13743" s="1" t="s">
        <v>753</v>
      </c>
      <c r="N13743" s="1"/>
      <c r="O13743" s="2"/>
      <c r="P13743">
        <v>13742</v>
      </c>
      <c r="Q13743" s="1" t="s">
        <v>754</v>
      </c>
      <c r="R13743" s="1"/>
      <c r="S13743" s="2"/>
      <c r="T13743">
        <v>13742</v>
      </c>
      <c r="U13743" s="1" t="s">
        <v>178</v>
      </c>
      <c r="V13743" s="1"/>
      <c r="W13743" s="2"/>
      <c r="X13743">
        <v>13742</v>
      </c>
      <c r="Y13743" s="1" t="s">
        <v>179</v>
      </c>
      <c r="Z13743" s="1"/>
      <c r="AA13743" s="2"/>
    </row>
    <row r="13744" spans="8:27">
      <c r="H13744">
        <v>13743</v>
      </c>
      <c r="I13744" s="1" t="s">
        <v>752</v>
      </c>
      <c r="J13744" s="1"/>
      <c r="K13744" s="2"/>
      <c r="L13744">
        <v>13743</v>
      </c>
      <c r="M13744" s="1" t="s">
        <v>753</v>
      </c>
      <c r="N13744" s="1"/>
      <c r="O13744" s="2"/>
      <c r="P13744">
        <v>13743</v>
      </c>
      <c r="Q13744" s="1" t="s">
        <v>754</v>
      </c>
      <c r="R13744" s="1"/>
      <c r="S13744" s="2"/>
      <c r="T13744">
        <v>13743</v>
      </c>
      <c r="U13744" s="1" t="s">
        <v>178</v>
      </c>
      <c r="V13744" s="1"/>
      <c r="W13744" s="2"/>
      <c r="X13744">
        <v>13743</v>
      </c>
      <c r="Y13744" s="1" t="s">
        <v>179</v>
      </c>
      <c r="Z13744" s="1"/>
      <c r="AA13744" s="2"/>
    </row>
    <row r="13745" spans="2:58">
      <c r="H13745">
        <v>13744</v>
      </c>
      <c r="I13745" s="1" t="s">
        <v>752</v>
      </c>
      <c r="J13745" s="1"/>
      <c r="K13745" s="2"/>
      <c r="L13745">
        <v>13744</v>
      </c>
      <c r="M13745" s="1" t="s">
        <v>753</v>
      </c>
      <c r="N13745" s="1"/>
      <c r="O13745" s="2"/>
      <c r="P13745">
        <v>13744</v>
      </c>
      <c r="Q13745" s="1" t="s">
        <v>754</v>
      </c>
      <c r="R13745" s="1"/>
      <c r="S13745" s="2"/>
      <c r="T13745">
        <v>13744</v>
      </c>
      <c r="U13745" s="1" t="s">
        <v>178</v>
      </c>
      <c r="V13745" s="1"/>
      <c r="W13745" s="2"/>
      <c r="X13745">
        <v>13744</v>
      </c>
      <c r="Y13745" s="1" t="s">
        <v>179</v>
      </c>
      <c r="Z13745" s="1"/>
      <c r="AA13745" s="2"/>
    </row>
    <row r="13746" spans="2:58">
      <c r="H13746">
        <v>13745</v>
      </c>
      <c r="I13746" s="1" t="s">
        <v>752</v>
      </c>
      <c r="J13746" s="1"/>
      <c r="K13746" s="2"/>
      <c r="L13746">
        <v>13745</v>
      </c>
      <c r="M13746" s="1" t="s">
        <v>753</v>
      </c>
      <c r="N13746" s="1"/>
      <c r="O13746" s="2"/>
      <c r="P13746">
        <v>13745</v>
      </c>
      <c r="Q13746" s="1" t="s">
        <v>754</v>
      </c>
      <c r="R13746" s="1"/>
      <c r="S13746" s="2"/>
      <c r="T13746">
        <v>13745</v>
      </c>
      <c r="U13746" s="1" t="s">
        <v>178</v>
      </c>
      <c r="V13746" s="1"/>
      <c r="W13746" s="2"/>
      <c r="X13746">
        <v>13745</v>
      </c>
      <c r="Y13746" s="1" t="s">
        <v>179</v>
      </c>
      <c r="Z13746" s="1"/>
      <c r="AA13746" s="2"/>
    </row>
    <row r="13747" spans="2:58">
      <c r="H13747">
        <v>13746</v>
      </c>
      <c r="I13747" s="1" t="s">
        <v>752</v>
      </c>
      <c r="J13747" s="1"/>
      <c r="K13747" s="2"/>
      <c r="L13747">
        <v>13746</v>
      </c>
      <c r="M13747" s="1" t="s">
        <v>753</v>
      </c>
      <c r="N13747" s="1"/>
      <c r="O13747" s="2"/>
      <c r="P13747">
        <v>13746</v>
      </c>
      <c r="Q13747" s="1" t="s">
        <v>754</v>
      </c>
      <c r="R13747" s="1"/>
      <c r="S13747" s="2"/>
      <c r="T13747">
        <v>13746</v>
      </c>
      <c r="U13747" s="1" t="s">
        <v>178</v>
      </c>
      <c r="V13747" s="1"/>
      <c r="W13747" s="2"/>
      <c r="X13747">
        <v>13746</v>
      </c>
      <c r="Y13747" s="1" t="s">
        <v>179</v>
      </c>
      <c r="Z13747" s="1"/>
      <c r="AA13747" s="2"/>
    </row>
    <row r="13748" spans="2:58">
      <c r="H13748">
        <v>13747</v>
      </c>
      <c r="I13748" s="1" t="s">
        <v>752</v>
      </c>
      <c r="J13748" s="1"/>
      <c r="K13748" s="2"/>
      <c r="L13748">
        <v>13747</v>
      </c>
      <c r="M13748" s="1" t="s">
        <v>753</v>
      </c>
      <c r="N13748" s="1"/>
      <c r="O13748" s="2"/>
      <c r="P13748">
        <v>13747</v>
      </c>
      <c r="Q13748" s="1" t="s">
        <v>754</v>
      </c>
      <c r="R13748" s="1"/>
      <c r="S13748" s="2"/>
      <c r="T13748">
        <v>13747</v>
      </c>
      <c r="U13748" s="1" t="s">
        <v>178</v>
      </c>
      <c r="V13748" s="1"/>
      <c r="W13748" s="2"/>
      <c r="X13748">
        <v>13747</v>
      </c>
      <c r="Y13748" s="1" t="s">
        <v>179</v>
      </c>
      <c r="Z13748" s="1"/>
      <c r="AA13748" s="2"/>
    </row>
    <row r="13749" spans="2:58">
      <c r="H13749">
        <v>13748</v>
      </c>
      <c r="I13749" s="1" t="s">
        <v>752</v>
      </c>
      <c r="J13749" s="1"/>
      <c r="K13749" s="2"/>
      <c r="L13749">
        <v>13748</v>
      </c>
      <c r="M13749" s="1" t="s">
        <v>753</v>
      </c>
      <c r="N13749" s="1"/>
      <c r="O13749" s="2"/>
      <c r="P13749">
        <v>13748</v>
      </c>
      <c r="Q13749" s="1" t="s">
        <v>754</v>
      </c>
      <c r="R13749" s="1"/>
      <c r="S13749" s="2"/>
      <c r="T13749">
        <v>13748</v>
      </c>
      <c r="U13749" s="1" t="s">
        <v>178</v>
      </c>
      <c r="V13749" s="1"/>
      <c r="W13749" s="2"/>
      <c r="X13749">
        <v>13748</v>
      </c>
      <c r="Y13749" s="1" t="s">
        <v>179</v>
      </c>
      <c r="Z13749" s="1"/>
      <c r="AA13749" s="2"/>
    </row>
    <row r="13750" spans="2:58">
      <c r="H13750">
        <v>13749</v>
      </c>
      <c r="I13750" s="1" t="s">
        <v>752</v>
      </c>
      <c r="J13750" s="1"/>
      <c r="K13750" s="2"/>
      <c r="L13750">
        <v>13749</v>
      </c>
      <c r="M13750" s="1" t="s">
        <v>753</v>
      </c>
      <c r="N13750" s="1"/>
      <c r="O13750" s="2"/>
      <c r="P13750">
        <v>13749</v>
      </c>
      <c r="Q13750" s="1" t="s">
        <v>754</v>
      </c>
      <c r="R13750" s="1"/>
      <c r="S13750" s="2"/>
      <c r="T13750">
        <v>13749</v>
      </c>
      <c r="U13750" s="1" t="s">
        <v>178</v>
      </c>
      <c r="V13750" s="1"/>
      <c r="W13750" s="2"/>
      <c r="X13750">
        <v>13749</v>
      </c>
      <c r="Y13750" s="1" t="s">
        <v>179</v>
      </c>
      <c r="Z13750" s="1"/>
      <c r="AA13750" s="2"/>
    </row>
    <row r="13751" spans="2:58">
      <c r="H13751">
        <v>13750</v>
      </c>
      <c r="I13751" s="1" t="s">
        <v>752</v>
      </c>
      <c r="J13751" s="1"/>
      <c r="K13751" s="2"/>
      <c r="L13751">
        <v>13750</v>
      </c>
      <c r="M13751" s="1" t="s">
        <v>753</v>
      </c>
      <c r="N13751" s="1"/>
      <c r="O13751" s="2"/>
      <c r="P13751">
        <v>13750</v>
      </c>
      <c r="Q13751" s="1" t="s">
        <v>754</v>
      </c>
      <c r="R13751" s="1"/>
      <c r="S13751" s="2"/>
      <c r="T13751">
        <v>13750</v>
      </c>
      <c r="U13751" s="1" t="s">
        <v>178</v>
      </c>
      <c r="V13751" s="1"/>
      <c r="W13751" s="2"/>
      <c r="X13751">
        <v>13750</v>
      </c>
      <c r="Y13751" s="1" t="s">
        <v>179</v>
      </c>
      <c r="Z13751" s="1"/>
      <c r="AA13751" s="2"/>
    </row>
    <row r="13752" spans="2:58">
      <c r="H13752">
        <v>13751</v>
      </c>
      <c r="I13752" s="1" t="s">
        <v>752</v>
      </c>
      <c r="J13752" s="1"/>
      <c r="K13752" s="2"/>
      <c r="L13752">
        <v>13751</v>
      </c>
      <c r="M13752" s="1" t="s">
        <v>753</v>
      </c>
      <c r="N13752" s="1"/>
      <c r="O13752" s="2"/>
      <c r="P13752">
        <v>13751</v>
      </c>
      <c r="Q13752" s="1" t="s">
        <v>754</v>
      </c>
      <c r="R13752" s="1"/>
      <c r="S13752" s="2"/>
      <c r="T13752">
        <v>13751</v>
      </c>
      <c r="U13752" s="1" t="s">
        <v>178</v>
      </c>
      <c r="V13752" s="1"/>
      <c r="W13752" s="2"/>
      <c r="X13752">
        <v>13751</v>
      </c>
      <c r="Y13752" s="1" t="s">
        <v>179</v>
      </c>
      <c r="Z13752" s="1"/>
      <c r="AA13752" s="2"/>
    </row>
    <row r="13753" spans="2:58">
      <c r="H13753">
        <v>13752</v>
      </c>
      <c r="I13753" s="1" t="s">
        <v>752</v>
      </c>
      <c r="J13753" s="1"/>
      <c r="K13753" s="2"/>
      <c r="L13753">
        <v>13752</v>
      </c>
      <c r="M13753" s="1" t="s">
        <v>753</v>
      </c>
      <c r="N13753" s="1"/>
      <c r="O13753" s="2"/>
      <c r="P13753">
        <v>13752</v>
      </c>
      <c r="Q13753" s="1" t="s">
        <v>754</v>
      </c>
      <c r="R13753" s="1"/>
      <c r="S13753" s="2"/>
      <c r="T13753">
        <v>13752</v>
      </c>
      <c r="U13753" s="1" t="s">
        <v>178</v>
      </c>
      <c r="V13753" s="1"/>
      <c r="W13753" s="2"/>
      <c r="X13753">
        <v>13752</v>
      </c>
      <c r="Y13753" s="1" t="s">
        <v>179</v>
      </c>
      <c r="Z13753" s="1"/>
      <c r="AA13753" s="2"/>
    </row>
    <row r="13754" spans="2:58">
      <c r="H13754">
        <v>13753</v>
      </c>
      <c r="I13754" s="1" t="s">
        <v>752</v>
      </c>
      <c r="J13754" s="1"/>
      <c r="K13754" s="2"/>
      <c r="L13754">
        <v>13753</v>
      </c>
      <c r="M13754" s="1" t="s">
        <v>753</v>
      </c>
      <c r="N13754" s="1"/>
      <c r="O13754" s="2"/>
      <c r="P13754">
        <v>13753</v>
      </c>
      <c r="Q13754" s="1" t="s">
        <v>754</v>
      </c>
      <c r="R13754" s="1"/>
      <c r="S13754" s="2"/>
      <c r="T13754">
        <v>13753</v>
      </c>
      <c r="U13754" s="1" t="s">
        <v>178</v>
      </c>
      <c r="V13754" s="1"/>
      <c r="W13754" s="2"/>
      <c r="X13754">
        <v>13753</v>
      </c>
      <c r="Y13754" s="1" t="s">
        <v>179</v>
      </c>
      <c r="Z13754" s="1"/>
      <c r="AA13754" s="2"/>
    </row>
    <row r="13755" spans="2:58">
      <c r="B13755" s="15"/>
      <c r="C13755" s="14"/>
      <c r="D13755" s="15"/>
      <c r="E13755" s="14"/>
      <c r="F13755" s="15"/>
      <c r="H13755">
        <v>13754</v>
      </c>
      <c r="I13755" s="1" t="s">
        <v>752</v>
      </c>
      <c r="J13755" s="1"/>
      <c r="K13755" s="2"/>
      <c r="L13755">
        <v>13754</v>
      </c>
      <c r="M13755" s="1" t="s">
        <v>753</v>
      </c>
      <c r="N13755" s="1"/>
      <c r="O13755" s="2"/>
      <c r="P13755">
        <v>13754</v>
      </c>
      <c r="Q13755" s="1" t="s">
        <v>754</v>
      </c>
      <c r="R13755" s="1"/>
      <c r="S13755" s="2"/>
      <c r="T13755">
        <v>13754</v>
      </c>
      <c r="U13755" s="1" t="s">
        <v>178</v>
      </c>
      <c r="V13755" s="1"/>
      <c r="W13755" s="2"/>
      <c r="X13755">
        <v>13754</v>
      </c>
      <c r="Y13755" s="1" t="s">
        <v>179</v>
      </c>
      <c r="Z13755" s="1"/>
      <c r="AA13755" s="2"/>
      <c r="AQ13755" s="15"/>
      <c r="AR13755" s="15"/>
      <c r="AS13755" s="15"/>
      <c r="AT13755" s="15"/>
      <c r="AU13755" s="15"/>
      <c r="AV13755" s="15"/>
      <c r="BA13755" s="15"/>
      <c r="BB13755" s="15"/>
      <c r="BC13755" s="15"/>
      <c r="BD13755" s="15"/>
      <c r="BE13755" s="15"/>
      <c r="BF13755" s="15"/>
    </row>
    <row r="13756" spans="2:58">
      <c r="B13756" s="15"/>
      <c r="C13756" s="17"/>
      <c r="D13756" s="15"/>
      <c r="E13756" s="15"/>
      <c r="F13756" s="15"/>
      <c r="H13756">
        <v>13755</v>
      </c>
      <c r="I13756" s="1" t="s">
        <v>752</v>
      </c>
      <c r="J13756" s="1"/>
      <c r="K13756" s="2"/>
      <c r="L13756">
        <v>13755</v>
      </c>
      <c r="M13756" s="1" t="s">
        <v>753</v>
      </c>
      <c r="N13756" s="1"/>
      <c r="O13756" s="2"/>
      <c r="P13756">
        <v>13755</v>
      </c>
      <c r="Q13756" s="1" t="s">
        <v>754</v>
      </c>
      <c r="R13756" s="1"/>
      <c r="S13756" s="2"/>
      <c r="T13756">
        <v>13755</v>
      </c>
      <c r="U13756" s="1" t="s">
        <v>178</v>
      </c>
      <c r="V13756" s="1"/>
      <c r="W13756" s="2"/>
      <c r="X13756">
        <v>13755</v>
      </c>
      <c r="Y13756" s="1" t="s">
        <v>179</v>
      </c>
      <c r="Z13756" s="1"/>
      <c r="AA13756" s="2"/>
      <c r="AQ13756" s="15"/>
      <c r="AR13756" s="15"/>
      <c r="AS13756" s="15"/>
      <c r="AT13756" s="15"/>
      <c r="AU13756" s="15"/>
      <c r="AV13756" s="15"/>
      <c r="BA13756" s="15"/>
      <c r="BB13756" s="15"/>
      <c r="BC13756" s="15"/>
      <c r="BD13756" s="15"/>
      <c r="BE13756" s="15"/>
      <c r="BF13756" s="15"/>
    </row>
    <row r="13757" spans="2:58">
      <c r="B13757" s="15"/>
      <c r="C13757" s="17"/>
      <c r="D13757" s="15"/>
      <c r="E13757" s="15"/>
      <c r="F13757" s="15"/>
      <c r="H13757">
        <v>13756</v>
      </c>
      <c r="I13757" s="1" t="s">
        <v>752</v>
      </c>
      <c r="J13757" s="1"/>
      <c r="K13757" s="2"/>
      <c r="L13757">
        <v>13756</v>
      </c>
      <c r="M13757" s="1" t="s">
        <v>753</v>
      </c>
      <c r="N13757" s="1"/>
      <c r="O13757" s="2"/>
      <c r="P13757">
        <v>13756</v>
      </c>
      <c r="Q13757" s="1" t="s">
        <v>754</v>
      </c>
      <c r="R13757" s="1"/>
      <c r="S13757" s="2"/>
      <c r="T13757">
        <v>13756</v>
      </c>
      <c r="U13757" s="1" t="s">
        <v>178</v>
      </c>
      <c r="V13757" s="1"/>
      <c r="W13757" s="2"/>
      <c r="X13757">
        <v>13756</v>
      </c>
      <c r="Y13757" s="1" t="s">
        <v>179</v>
      </c>
      <c r="Z13757" s="1"/>
      <c r="AA13757" s="2"/>
      <c r="AQ13757" s="15"/>
      <c r="AR13757" s="15"/>
      <c r="AS13757" s="15"/>
      <c r="AT13757" s="15"/>
      <c r="AU13757" s="15"/>
      <c r="AV13757" s="15"/>
      <c r="BA13757" s="15"/>
      <c r="BB13757" s="15"/>
      <c r="BC13757" s="15"/>
      <c r="BD13757" s="15"/>
      <c r="BE13757" s="15"/>
      <c r="BF13757" s="15"/>
    </row>
    <row r="13758" spans="2:58">
      <c r="B13758" s="15"/>
      <c r="C13758" s="17"/>
      <c r="D13758" s="15"/>
      <c r="E13758" s="15"/>
      <c r="F13758" s="15"/>
      <c r="H13758">
        <v>13757</v>
      </c>
      <c r="I13758" s="1" t="s">
        <v>752</v>
      </c>
      <c r="J13758" s="1"/>
      <c r="K13758" s="2"/>
      <c r="L13758">
        <v>13757</v>
      </c>
      <c r="M13758" s="1" t="s">
        <v>753</v>
      </c>
      <c r="N13758" s="1"/>
      <c r="O13758" s="2"/>
      <c r="P13758">
        <v>13757</v>
      </c>
      <c r="Q13758" s="1" t="s">
        <v>754</v>
      </c>
      <c r="R13758" s="1"/>
      <c r="S13758" s="2"/>
      <c r="T13758">
        <v>13757</v>
      </c>
      <c r="U13758" s="1" t="s">
        <v>178</v>
      </c>
      <c r="V13758" s="1"/>
      <c r="W13758" s="2"/>
      <c r="X13758">
        <v>13757</v>
      </c>
      <c r="Y13758" s="1" t="s">
        <v>179</v>
      </c>
      <c r="Z13758" s="1"/>
      <c r="AA13758" s="2"/>
      <c r="AQ13758" s="15"/>
      <c r="AR13758" s="15"/>
      <c r="AS13758" s="15"/>
      <c r="AT13758" s="15"/>
      <c r="AU13758" s="14"/>
      <c r="AV13758" s="14"/>
      <c r="BA13758" s="15"/>
      <c r="BB13758" s="15"/>
      <c r="BC13758" s="15"/>
      <c r="BD13758" s="15"/>
      <c r="BE13758" s="15"/>
      <c r="BF13758" s="15"/>
    </row>
    <row r="13759" spans="2:58">
      <c r="B13759" s="17"/>
      <c r="C13759" s="14"/>
      <c r="D13759" s="15"/>
      <c r="E13759" s="14"/>
      <c r="F13759" s="15"/>
      <c r="H13759">
        <v>13758</v>
      </c>
      <c r="I13759" s="1" t="s">
        <v>752</v>
      </c>
      <c r="J13759" s="1"/>
      <c r="K13759" s="2"/>
      <c r="L13759">
        <v>13758</v>
      </c>
      <c r="M13759" s="1" t="s">
        <v>753</v>
      </c>
      <c r="N13759" s="1"/>
      <c r="O13759" s="2"/>
      <c r="P13759">
        <v>13758</v>
      </c>
      <c r="Q13759" s="1" t="s">
        <v>754</v>
      </c>
      <c r="R13759" s="1"/>
      <c r="S13759" s="2"/>
      <c r="T13759">
        <v>13758</v>
      </c>
      <c r="U13759" s="1" t="s">
        <v>178</v>
      </c>
      <c r="V13759" s="1"/>
      <c r="W13759" s="2"/>
      <c r="X13759">
        <v>13758</v>
      </c>
      <c r="Y13759" s="1" t="s">
        <v>179</v>
      </c>
      <c r="Z13759" s="1"/>
      <c r="AA13759" s="2"/>
      <c r="AD13759"/>
      <c r="AE13759" s="3"/>
      <c r="AF13759" s="3"/>
      <c r="AG13759" s="46"/>
      <c r="AH13759" s="15"/>
      <c r="AI13759" s="15"/>
      <c r="AQ13759" s="15"/>
      <c r="AR13759" s="15"/>
      <c r="AS13759" s="15"/>
      <c r="AT13759" s="15"/>
      <c r="AU13759" s="14"/>
      <c r="AV13759" s="14"/>
      <c r="BA13759" s="15"/>
      <c r="BB13759" s="15"/>
      <c r="BC13759" s="15"/>
      <c r="BD13759" s="15"/>
      <c r="BE13759" s="15"/>
      <c r="BF13759" s="14"/>
    </row>
    <row r="13760" spans="2:58">
      <c r="B13760" s="160"/>
      <c r="C13760" s="14"/>
      <c r="D13760" s="15"/>
      <c r="E13760" s="14"/>
      <c r="F13760" s="15"/>
      <c r="H13760">
        <v>13759</v>
      </c>
      <c r="I13760" s="1" t="s">
        <v>752</v>
      </c>
      <c r="J13760" s="1"/>
      <c r="K13760" s="2"/>
      <c r="L13760">
        <v>13759</v>
      </c>
      <c r="M13760" s="1" t="s">
        <v>753</v>
      </c>
      <c r="N13760" s="1"/>
      <c r="O13760" s="2"/>
      <c r="P13760">
        <v>13759</v>
      </c>
      <c r="Q13760" s="1" t="s">
        <v>754</v>
      </c>
      <c r="R13760" s="1"/>
      <c r="S13760" s="2"/>
      <c r="T13760">
        <v>13759</v>
      </c>
      <c r="U13760" s="1" t="s">
        <v>178</v>
      </c>
      <c r="V13760" s="1"/>
      <c r="W13760" s="2"/>
      <c r="X13760">
        <v>13759</v>
      </c>
      <c r="Y13760" s="1" t="s">
        <v>179</v>
      </c>
      <c r="Z13760" s="1"/>
      <c r="AA13760" s="2"/>
      <c r="AD13760"/>
      <c r="AE13760" s="3"/>
      <c r="AF13760" s="3"/>
      <c r="AG13760" s="46"/>
      <c r="AH13760" s="15"/>
      <c r="AI13760" s="15"/>
      <c r="AQ13760" s="52"/>
      <c r="AR13760" s="52"/>
      <c r="AS13760" s="52"/>
      <c r="AT13760" s="52"/>
      <c r="AU13760" s="52"/>
      <c r="AV13760" s="52"/>
      <c r="BA13760" s="15"/>
      <c r="BB13760" s="15"/>
      <c r="BC13760" s="15"/>
      <c r="BD13760" s="15"/>
      <c r="BE13760" s="15"/>
      <c r="BF13760" s="15"/>
    </row>
    <row r="13761" spans="2:58">
      <c r="B13761" s="160"/>
      <c r="C13761" s="14"/>
      <c r="D13761" s="15"/>
      <c r="E13761" s="14"/>
      <c r="F13761" s="15"/>
      <c r="H13761">
        <v>13760</v>
      </c>
      <c r="I13761" s="1" t="s">
        <v>752</v>
      </c>
      <c r="J13761" s="1"/>
      <c r="K13761" s="2"/>
      <c r="L13761">
        <v>13760</v>
      </c>
      <c r="M13761" s="1" t="s">
        <v>753</v>
      </c>
      <c r="N13761" s="1"/>
      <c r="O13761" s="2"/>
      <c r="P13761">
        <v>13760</v>
      </c>
      <c r="Q13761" s="1" t="s">
        <v>754</v>
      </c>
      <c r="R13761" s="1"/>
      <c r="S13761" s="2"/>
      <c r="T13761">
        <v>13760</v>
      </c>
      <c r="U13761" s="1" t="s">
        <v>178</v>
      </c>
      <c r="V13761" s="1"/>
      <c r="W13761" s="2"/>
      <c r="X13761">
        <v>13760</v>
      </c>
      <c r="Y13761" s="1" t="s">
        <v>179</v>
      </c>
      <c r="Z13761" s="1"/>
      <c r="AA13761" s="2"/>
      <c r="AD13761"/>
      <c r="AE13761" s="3"/>
      <c r="AF13761" s="3"/>
      <c r="AG13761" s="46"/>
      <c r="AH13761" s="15"/>
      <c r="AI13761" s="15"/>
      <c r="AQ13761" s="15"/>
      <c r="AR13761" s="15"/>
      <c r="AS13761" s="15"/>
      <c r="AT13761" s="15"/>
      <c r="AU13761" s="15"/>
      <c r="AV13761" s="15"/>
      <c r="BA13761" s="15"/>
      <c r="BB13761" s="15"/>
      <c r="BC13761" s="15"/>
      <c r="BD13761" s="15"/>
      <c r="BE13761" s="15"/>
      <c r="BF13761" s="15"/>
    </row>
    <row r="13762" spans="2:58">
      <c r="B13762" s="15"/>
      <c r="C13762" s="17"/>
      <c r="D13762" s="15"/>
      <c r="E13762" s="15"/>
      <c r="F13762" s="15"/>
      <c r="H13762">
        <v>13761</v>
      </c>
      <c r="I13762" s="1" t="s">
        <v>752</v>
      </c>
      <c r="J13762" s="1"/>
      <c r="K13762" s="2"/>
      <c r="L13762">
        <v>13761</v>
      </c>
      <c r="M13762" s="1" t="s">
        <v>753</v>
      </c>
      <c r="N13762" s="1"/>
      <c r="O13762" s="2"/>
      <c r="P13762">
        <v>13761</v>
      </c>
      <c r="Q13762" s="1" t="s">
        <v>754</v>
      </c>
      <c r="R13762" s="1"/>
      <c r="S13762" s="2"/>
      <c r="T13762">
        <v>13761</v>
      </c>
      <c r="U13762" s="1" t="s">
        <v>178</v>
      </c>
      <c r="V13762" s="1"/>
      <c r="W13762" s="2"/>
      <c r="X13762">
        <v>13761</v>
      </c>
      <c r="Y13762" s="1" t="s">
        <v>179</v>
      </c>
      <c r="Z13762" s="1"/>
      <c r="AA13762" s="2"/>
      <c r="AD13762"/>
      <c r="AE13762" s="3"/>
      <c r="AF13762" s="3"/>
      <c r="AG13762" s="46"/>
      <c r="AH13762" s="15"/>
      <c r="AI13762" s="15"/>
      <c r="AQ13762" s="15"/>
      <c r="AR13762" s="15"/>
      <c r="AS13762" s="15"/>
      <c r="AT13762" s="15"/>
      <c r="AU13762" s="14"/>
      <c r="AV13762" s="14"/>
      <c r="BA13762" s="15"/>
      <c r="BB13762" s="15"/>
      <c r="BC13762" s="15"/>
      <c r="BD13762" s="15"/>
      <c r="BE13762" s="15"/>
      <c r="BF13762" s="14"/>
    </row>
    <row r="13763" spans="2:58">
      <c r="B13763" s="15"/>
      <c r="C13763" s="17"/>
      <c r="D13763" s="15"/>
      <c r="E13763" s="15"/>
      <c r="F13763" s="15"/>
      <c r="H13763">
        <v>13762</v>
      </c>
      <c r="I13763" s="1" t="s">
        <v>752</v>
      </c>
      <c r="J13763" s="1"/>
      <c r="K13763" s="2"/>
      <c r="L13763">
        <v>13762</v>
      </c>
      <c r="M13763" s="1" t="s">
        <v>753</v>
      </c>
      <c r="N13763" s="1"/>
      <c r="O13763" s="2"/>
      <c r="P13763">
        <v>13762</v>
      </c>
      <c r="Q13763" s="1" t="s">
        <v>754</v>
      </c>
      <c r="R13763" s="1"/>
      <c r="S13763" s="2"/>
      <c r="T13763">
        <v>13762</v>
      </c>
      <c r="U13763" s="1" t="s">
        <v>178</v>
      </c>
      <c r="V13763" s="1"/>
      <c r="W13763" s="2"/>
      <c r="X13763">
        <v>13762</v>
      </c>
      <c r="Y13763" s="1" t="s">
        <v>179</v>
      </c>
      <c r="Z13763" s="1"/>
      <c r="AA13763" s="2"/>
      <c r="AD13763"/>
      <c r="AE13763" s="3"/>
      <c r="AF13763" s="3"/>
      <c r="AG13763" s="46"/>
      <c r="AH13763" s="15"/>
      <c r="AI13763" s="15"/>
      <c r="AQ13763" s="15"/>
      <c r="AR13763" s="15"/>
      <c r="AS13763" s="15"/>
      <c r="AT13763" s="15"/>
      <c r="AU13763" s="14"/>
      <c r="AV13763" s="14"/>
      <c r="BA13763" s="15"/>
      <c r="BB13763" s="15"/>
      <c r="BC13763" s="15"/>
      <c r="BD13763" s="15"/>
      <c r="BE13763" s="15"/>
      <c r="BF13763" s="15"/>
    </row>
    <row r="13764" spans="2:58">
      <c r="B13764" s="17"/>
      <c r="C13764" s="14"/>
      <c r="D13764" s="15"/>
      <c r="E13764" s="14"/>
      <c r="F13764" s="15"/>
      <c r="H13764">
        <v>13763</v>
      </c>
      <c r="I13764" s="1" t="s">
        <v>752</v>
      </c>
      <c r="J13764" s="1"/>
      <c r="K13764" s="2"/>
      <c r="L13764">
        <v>13763</v>
      </c>
      <c r="M13764" s="1" t="s">
        <v>753</v>
      </c>
      <c r="N13764" s="1"/>
      <c r="O13764" s="2"/>
      <c r="P13764">
        <v>13763</v>
      </c>
      <c r="Q13764" s="1" t="s">
        <v>754</v>
      </c>
      <c r="R13764" s="1"/>
      <c r="S13764" s="2"/>
      <c r="T13764">
        <v>13763</v>
      </c>
      <c r="U13764" s="1" t="s">
        <v>178</v>
      </c>
      <c r="V13764" s="1"/>
      <c r="W13764" s="2"/>
      <c r="X13764">
        <v>13763</v>
      </c>
      <c r="Y13764" s="1" t="s">
        <v>179</v>
      </c>
      <c r="Z13764" s="1"/>
      <c r="AA13764" s="2"/>
      <c r="AD13764"/>
      <c r="AE13764" s="3"/>
      <c r="AF13764" s="3"/>
      <c r="AG13764" s="46"/>
      <c r="AH13764" s="15"/>
      <c r="AI13764" s="15"/>
      <c r="AQ13764" s="15"/>
      <c r="AR13764" s="15"/>
      <c r="AS13764" s="15"/>
      <c r="AT13764" s="15"/>
      <c r="AU13764" s="15"/>
      <c r="AV13764" s="15"/>
      <c r="BA13764" s="15"/>
      <c r="BB13764" s="15"/>
      <c r="BC13764" s="15"/>
      <c r="BD13764" s="15"/>
      <c r="BE13764" s="15"/>
      <c r="BF13764" s="15"/>
    </row>
    <row r="13765" spans="2:58">
      <c r="B13765" s="17"/>
      <c r="C13765" s="14"/>
      <c r="D13765" s="15"/>
      <c r="E13765" s="14"/>
      <c r="F13765" s="15"/>
      <c r="H13765">
        <v>13764</v>
      </c>
      <c r="I13765" s="1" t="s">
        <v>752</v>
      </c>
      <c r="J13765" s="1"/>
      <c r="K13765" s="2"/>
      <c r="L13765">
        <v>13764</v>
      </c>
      <c r="M13765" s="1" t="s">
        <v>753</v>
      </c>
      <c r="N13765" s="1"/>
      <c r="O13765" s="2"/>
      <c r="P13765">
        <v>13764</v>
      </c>
      <c r="Q13765" s="1" t="s">
        <v>754</v>
      </c>
      <c r="R13765" s="1"/>
      <c r="S13765" s="2"/>
      <c r="T13765">
        <v>13764</v>
      </c>
      <c r="U13765" s="1" t="s">
        <v>178</v>
      </c>
      <c r="V13765" s="1"/>
      <c r="W13765" s="2"/>
      <c r="X13765">
        <v>13764</v>
      </c>
      <c r="Y13765" s="1" t="s">
        <v>179</v>
      </c>
      <c r="Z13765" s="1"/>
      <c r="AA13765" s="2"/>
      <c r="AD13765"/>
      <c r="AE13765" s="3"/>
      <c r="AF13765" s="3"/>
      <c r="AG13765" s="46"/>
      <c r="AH13765" s="15"/>
      <c r="AI13765" s="15"/>
      <c r="AQ13765" s="15"/>
      <c r="AR13765" s="15"/>
      <c r="AS13765" s="15"/>
      <c r="AT13765" s="15"/>
      <c r="AU13765" s="15"/>
      <c r="AV13765" s="15"/>
      <c r="BA13765" s="15"/>
      <c r="BB13765" s="15"/>
      <c r="BC13765" s="15"/>
      <c r="BD13765" s="15"/>
      <c r="BE13765" s="15"/>
      <c r="BF13765" s="15"/>
    </row>
    <row r="13766" spans="2:58">
      <c r="B13766" s="17"/>
      <c r="C13766" s="14"/>
      <c r="D13766" s="15"/>
      <c r="E13766" s="14"/>
      <c r="F13766" s="15"/>
      <c r="H13766">
        <v>13765</v>
      </c>
      <c r="I13766" s="1" t="s">
        <v>752</v>
      </c>
      <c r="J13766" s="1"/>
      <c r="K13766" s="2"/>
      <c r="L13766">
        <v>13765</v>
      </c>
      <c r="M13766" s="1" t="s">
        <v>753</v>
      </c>
      <c r="N13766" s="1"/>
      <c r="O13766" s="2"/>
      <c r="P13766">
        <v>13765</v>
      </c>
      <c r="Q13766" s="1" t="s">
        <v>754</v>
      </c>
      <c r="R13766" s="1"/>
      <c r="S13766" s="2"/>
      <c r="T13766">
        <v>13765</v>
      </c>
      <c r="U13766" s="1" t="s">
        <v>178</v>
      </c>
      <c r="V13766" s="1"/>
      <c r="W13766" s="2"/>
      <c r="X13766">
        <v>13765</v>
      </c>
      <c r="Y13766" s="1" t="s">
        <v>179</v>
      </c>
      <c r="Z13766" s="1"/>
      <c r="AA13766" s="2"/>
      <c r="AD13766"/>
      <c r="AE13766" s="3"/>
      <c r="AF13766" s="3"/>
      <c r="AG13766" s="46"/>
      <c r="AH13766" s="15"/>
      <c r="AI13766" s="15"/>
      <c r="AQ13766" s="15"/>
      <c r="AR13766" s="15"/>
      <c r="AS13766" s="15"/>
      <c r="AT13766" s="15"/>
      <c r="AU13766" s="15"/>
      <c r="AV13766" s="15"/>
      <c r="BA13766" s="15"/>
      <c r="BB13766" s="15"/>
      <c r="BC13766" s="15"/>
      <c r="BD13766" s="15"/>
      <c r="BE13766" s="15"/>
      <c r="BF13766" s="15"/>
    </row>
    <row r="13767" spans="2:58">
      <c r="B13767" s="15"/>
      <c r="C13767" s="17"/>
      <c r="D13767" s="15"/>
      <c r="E13767" s="15"/>
      <c r="F13767" s="15"/>
      <c r="H13767">
        <v>13766</v>
      </c>
      <c r="I13767" s="1" t="s">
        <v>752</v>
      </c>
      <c r="J13767" s="1"/>
      <c r="K13767" s="2"/>
      <c r="L13767">
        <v>13766</v>
      </c>
      <c r="M13767" s="1" t="s">
        <v>753</v>
      </c>
      <c r="N13767" s="1"/>
      <c r="O13767" s="2"/>
      <c r="P13767">
        <v>13766</v>
      </c>
      <c r="Q13767" s="1" t="s">
        <v>754</v>
      </c>
      <c r="R13767" s="1"/>
      <c r="S13767" s="2"/>
      <c r="T13767">
        <v>13766</v>
      </c>
      <c r="U13767" s="1" t="s">
        <v>178</v>
      </c>
      <c r="V13767" s="1"/>
      <c r="W13767" s="2"/>
      <c r="X13767">
        <v>13766</v>
      </c>
      <c r="Y13767" s="1" t="s">
        <v>179</v>
      </c>
      <c r="Z13767" s="1"/>
      <c r="AA13767" s="2"/>
      <c r="AD13767"/>
      <c r="AE13767" s="3"/>
      <c r="AF13767" s="3"/>
      <c r="AG13767" s="46"/>
      <c r="AH13767" s="15"/>
      <c r="AI13767" s="15"/>
      <c r="AQ13767" s="15"/>
      <c r="AR13767" s="15"/>
      <c r="AS13767" s="15"/>
      <c r="AT13767" s="15"/>
      <c r="AU13767" s="14"/>
      <c r="AV13767" s="14"/>
      <c r="BA13767" s="15"/>
      <c r="BB13767" s="15"/>
      <c r="BC13767" s="15"/>
      <c r="BD13767" s="15"/>
      <c r="BE13767" s="15"/>
      <c r="BF13767" s="14"/>
    </row>
    <row r="13768" spans="2:58">
      <c r="B13768" s="15"/>
      <c r="C13768" s="17"/>
      <c r="D13768" s="15"/>
      <c r="E13768" s="15"/>
      <c r="F13768" s="15"/>
      <c r="H13768">
        <v>13767</v>
      </c>
      <c r="I13768" s="1" t="s">
        <v>752</v>
      </c>
      <c r="J13768" s="1"/>
      <c r="K13768" s="2"/>
      <c r="L13768">
        <v>13767</v>
      </c>
      <c r="M13768" s="1" t="s">
        <v>753</v>
      </c>
      <c r="N13768" s="1"/>
      <c r="O13768" s="2"/>
      <c r="P13768">
        <v>13767</v>
      </c>
      <c r="Q13768" s="1" t="s">
        <v>754</v>
      </c>
      <c r="R13768" s="1"/>
      <c r="S13768" s="2"/>
      <c r="T13768">
        <v>13767</v>
      </c>
      <c r="U13768" s="1" t="s">
        <v>178</v>
      </c>
      <c r="V13768" s="1"/>
      <c r="W13768" s="2"/>
      <c r="X13768">
        <v>13767</v>
      </c>
      <c r="Y13768" s="1" t="s">
        <v>179</v>
      </c>
      <c r="Z13768" s="1"/>
      <c r="AA13768" s="2"/>
      <c r="AD13768"/>
      <c r="AE13768" s="3"/>
      <c r="AF13768" s="3"/>
      <c r="AG13768" s="46"/>
      <c r="AH13768" s="15"/>
      <c r="AI13768" s="15"/>
      <c r="AQ13768" s="15"/>
      <c r="AR13768" s="15"/>
      <c r="AS13768" s="15"/>
      <c r="AT13768" s="15"/>
      <c r="AU13768" s="15"/>
      <c r="AV13768" s="15"/>
      <c r="BA13768" s="15"/>
      <c r="BB13768" s="15"/>
      <c r="BC13768" s="15"/>
      <c r="BD13768" s="15"/>
      <c r="BE13768" s="15"/>
      <c r="BF13768" s="14"/>
    </row>
    <row r="13769" spans="2:58">
      <c r="B13769" s="15"/>
      <c r="C13769" s="14"/>
      <c r="D13769" s="15"/>
      <c r="E13769" s="14"/>
      <c r="F13769" s="15"/>
      <c r="H13769">
        <v>13768</v>
      </c>
      <c r="I13769" s="1" t="s">
        <v>752</v>
      </c>
      <c r="J13769" s="1"/>
      <c r="K13769" s="2"/>
      <c r="L13769">
        <v>13768</v>
      </c>
      <c r="M13769" s="1" t="s">
        <v>753</v>
      </c>
      <c r="N13769" s="1"/>
      <c r="O13769" s="2"/>
      <c r="P13769">
        <v>13768</v>
      </c>
      <c r="Q13769" s="1" t="s">
        <v>754</v>
      </c>
      <c r="R13769" s="1"/>
      <c r="S13769" s="2"/>
      <c r="T13769">
        <v>13768</v>
      </c>
      <c r="U13769" s="1" t="s">
        <v>178</v>
      </c>
      <c r="V13769" s="1"/>
      <c r="W13769" s="2"/>
      <c r="X13769">
        <v>13768</v>
      </c>
      <c r="Y13769" s="1" t="s">
        <v>179</v>
      </c>
      <c r="Z13769" s="1"/>
      <c r="AA13769" s="2"/>
      <c r="AD13769"/>
      <c r="AE13769" s="3"/>
      <c r="AF13769" s="3"/>
      <c r="AG13769" s="46"/>
      <c r="AH13769" s="15"/>
      <c r="AI13769" s="15"/>
      <c r="AQ13769" s="15"/>
      <c r="AR13769" s="15"/>
      <c r="AS13769" s="15"/>
      <c r="AT13769" s="15"/>
      <c r="AU13769" s="14"/>
      <c r="AV13769" s="14"/>
      <c r="BA13769" s="15"/>
      <c r="BB13769" s="15"/>
      <c r="BC13769" s="15"/>
      <c r="BD13769" s="15"/>
      <c r="BE13769" s="15"/>
      <c r="BF13769" s="15"/>
    </row>
    <row r="13770" spans="2:58">
      <c r="B13770" s="15"/>
      <c r="C13770" s="14"/>
      <c r="D13770" s="15"/>
      <c r="E13770" s="14"/>
      <c r="F13770" s="15"/>
      <c r="H13770">
        <v>13769</v>
      </c>
      <c r="I13770" s="1" t="s">
        <v>752</v>
      </c>
      <c r="J13770" s="1"/>
      <c r="K13770" s="2"/>
      <c r="L13770">
        <v>13769</v>
      </c>
      <c r="M13770" s="1" t="s">
        <v>753</v>
      </c>
      <c r="N13770" s="1"/>
      <c r="O13770" s="2"/>
      <c r="P13770">
        <v>13769</v>
      </c>
      <c r="Q13770" s="1" t="s">
        <v>754</v>
      </c>
      <c r="R13770" s="1"/>
      <c r="S13770" s="2"/>
      <c r="T13770">
        <v>13769</v>
      </c>
      <c r="U13770" s="1" t="s">
        <v>178</v>
      </c>
      <c r="V13770" s="1"/>
      <c r="W13770" s="2"/>
      <c r="X13770">
        <v>13769</v>
      </c>
      <c r="Y13770" s="1" t="s">
        <v>179</v>
      </c>
      <c r="Z13770" s="1"/>
      <c r="AA13770" s="2"/>
      <c r="AD13770"/>
      <c r="AE13770" s="3"/>
      <c r="AF13770" s="3"/>
      <c r="AG13770" s="46"/>
      <c r="AH13770" s="15"/>
      <c r="AI13770" s="15"/>
      <c r="AQ13770" s="15"/>
      <c r="AR13770" s="15"/>
      <c r="AS13770" s="15"/>
      <c r="AT13770" s="15"/>
      <c r="AU13770" s="15"/>
      <c r="AV13770" s="15"/>
      <c r="BA13770" s="15"/>
      <c r="BB13770" s="15"/>
      <c r="BC13770" s="15"/>
      <c r="BD13770" s="15"/>
      <c r="BE13770" s="15"/>
      <c r="BF13770" s="15"/>
    </row>
    <row r="13771" spans="2:58">
      <c r="B13771" s="15"/>
      <c r="C13771" s="14"/>
      <c r="D13771" s="159"/>
      <c r="E13771" s="14"/>
      <c r="F13771" s="15"/>
      <c r="H13771">
        <v>13770</v>
      </c>
      <c r="I13771" s="1" t="s">
        <v>752</v>
      </c>
      <c r="J13771" s="1"/>
      <c r="K13771" s="2"/>
      <c r="L13771">
        <v>13770</v>
      </c>
      <c r="M13771" s="1" t="s">
        <v>753</v>
      </c>
      <c r="N13771" s="1"/>
      <c r="O13771" s="2"/>
      <c r="P13771">
        <v>13770</v>
      </c>
      <c r="Q13771" s="1" t="s">
        <v>754</v>
      </c>
      <c r="R13771" s="1"/>
      <c r="S13771" s="2"/>
      <c r="T13771">
        <v>13770</v>
      </c>
      <c r="U13771" s="1" t="s">
        <v>178</v>
      </c>
      <c r="V13771" s="1"/>
      <c r="W13771" s="2"/>
      <c r="X13771">
        <v>13770</v>
      </c>
      <c r="Y13771" s="1" t="s">
        <v>179</v>
      </c>
      <c r="Z13771" s="1"/>
      <c r="AA13771" s="2"/>
      <c r="AD13771"/>
      <c r="AE13771" s="3"/>
      <c r="AF13771" s="3"/>
      <c r="AG13771" s="46"/>
      <c r="AH13771" s="15"/>
      <c r="AI13771" s="15"/>
      <c r="AQ13771" s="15"/>
      <c r="AR13771" s="15"/>
      <c r="AS13771" s="15"/>
      <c r="AT13771" s="15"/>
      <c r="AU13771" s="14"/>
      <c r="AV13771" s="14"/>
      <c r="BA13771" s="15"/>
      <c r="BB13771" s="15"/>
      <c r="BC13771" s="15"/>
      <c r="BD13771" s="15"/>
      <c r="BE13771" s="15"/>
      <c r="BF13771" s="15"/>
    </row>
    <row r="13772" spans="2:58">
      <c r="B13772" s="15"/>
      <c r="C13772" s="17"/>
      <c r="D13772" s="15"/>
      <c r="E13772" s="15"/>
      <c r="F13772" s="15"/>
      <c r="H13772">
        <v>13771</v>
      </c>
      <c r="I13772" s="1" t="s">
        <v>752</v>
      </c>
      <c r="J13772" s="1"/>
      <c r="K13772" s="2"/>
      <c r="L13772">
        <v>13771</v>
      </c>
      <c r="M13772" s="1" t="s">
        <v>753</v>
      </c>
      <c r="N13772" s="1"/>
      <c r="O13772" s="2"/>
      <c r="P13772">
        <v>13771</v>
      </c>
      <c r="Q13772" s="1" t="s">
        <v>754</v>
      </c>
      <c r="R13772" s="1"/>
      <c r="S13772" s="2"/>
      <c r="T13772">
        <v>13771</v>
      </c>
      <c r="U13772" s="1" t="s">
        <v>178</v>
      </c>
      <c r="V13772" s="1"/>
      <c r="W13772" s="2"/>
      <c r="X13772">
        <v>13771</v>
      </c>
      <c r="Y13772" s="1" t="s">
        <v>179</v>
      </c>
      <c r="Z13772" s="1"/>
      <c r="AA13772" s="2"/>
      <c r="AD13772"/>
      <c r="AE13772" s="3"/>
      <c r="AF13772" s="3"/>
      <c r="AG13772" s="46"/>
      <c r="AH13772" s="15"/>
      <c r="AI13772" s="15"/>
      <c r="AQ13772" s="15"/>
      <c r="AR13772" s="15"/>
      <c r="AS13772" s="15"/>
      <c r="AT13772" s="15"/>
      <c r="AU13772" s="14"/>
      <c r="AV13772" s="14"/>
      <c r="BA13772" s="15"/>
      <c r="BB13772" s="15"/>
      <c r="BC13772" s="15"/>
      <c r="BD13772" s="15"/>
      <c r="BE13772" s="15"/>
      <c r="BF13772" s="15"/>
    </row>
    <row r="13773" spans="2:58">
      <c r="B13773" s="159"/>
      <c r="C13773" s="14"/>
      <c r="D13773" s="15"/>
      <c r="E13773" s="14"/>
      <c r="F13773" s="15"/>
      <c r="H13773">
        <v>13772</v>
      </c>
      <c r="I13773" s="1" t="s">
        <v>752</v>
      </c>
      <c r="J13773" s="1"/>
      <c r="K13773" s="2"/>
      <c r="L13773">
        <v>13772</v>
      </c>
      <c r="M13773" s="1" t="s">
        <v>753</v>
      </c>
      <c r="N13773" s="1"/>
      <c r="O13773" s="2"/>
      <c r="P13773">
        <v>13772</v>
      </c>
      <c r="Q13773" s="1" t="s">
        <v>754</v>
      </c>
      <c r="R13773" s="1"/>
      <c r="S13773" s="2"/>
      <c r="T13773">
        <v>13772</v>
      </c>
      <c r="U13773" s="1" t="s">
        <v>178</v>
      </c>
      <c r="V13773" s="1"/>
      <c r="W13773" s="2"/>
      <c r="X13773">
        <v>13772</v>
      </c>
      <c r="Y13773" s="1" t="s">
        <v>179</v>
      </c>
      <c r="Z13773" s="1"/>
      <c r="AA13773" s="2"/>
      <c r="AD13773"/>
      <c r="AE13773" s="3"/>
      <c r="AF13773" s="3"/>
      <c r="AG13773" s="46"/>
      <c r="AH13773" s="15"/>
      <c r="AI13773" s="15"/>
      <c r="AQ13773" s="15"/>
      <c r="AR13773" s="15"/>
      <c r="AS13773" s="15"/>
      <c r="AT13773" s="15"/>
      <c r="AU13773" s="14"/>
      <c r="AV13773" s="14"/>
      <c r="BA13773" s="15"/>
      <c r="BB13773" s="15"/>
      <c r="BC13773" s="15"/>
      <c r="BD13773" s="15"/>
      <c r="BE13773" s="15"/>
      <c r="BF13773" s="15"/>
    </row>
    <row r="13774" spans="2:58">
      <c r="B13774" s="17"/>
      <c r="C13774" s="14"/>
      <c r="D13774" s="15"/>
      <c r="E13774" s="14"/>
      <c r="F13774" s="15"/>
      <c r="H13774">
        <v>13773</v>
      </c>
      <c r="I13774" s="1" t="s">
        <v>752</v>
      </c>
      <c r="J13774" s="1"/>
      <c r="K13774" s="2"/>
      <c r="L13774">
        <v>13773</v>
      </c>
      <c r="M13774" s="1" t="s">
        <v>753</v>
      </c>
      <c r="N13774" s="1"/>
      <c r="O13774" s="2"/>
      <c r="P13774">
        <v>13773</v>
      </c>
      <c r="Q13774" s="1" t="s">
        <v>754</v>
      </c>
      <c r="R13774" s="1"/>
      <c r="S13774" s="2"/>
      <c r="T13774">
        <v>13773</v>
      </c>
      <c r="U13774" s="1" t="s">
        <v>178</v>
      </c>
      <c r="V13774" s="1"/>
      <c r="W13774" s="2"/>
      <c r="X13774">
        <v>13773</v>
      </c>
      <c r="Y13774" s="1" t="s">
        <v>179</v>
      </c>
      <c r="Z13774" s="1"/>
      <c r="AA13774" s="2"/>
      <c r="AD13774"/>
      <c r="AE13774" s="3"/>
      <c r="AF13774" s="3"/>
      <c r="AG13774" s="46"/>
      <c r="AH13774" s="15"/>
      <c r="AI13774" s="15"/>
      <c r="AQ13774" s="15"/>
      <c r="AR13774" s="15"/>
      <c r="AS13774" s="15"/>
      <c r="AT13774" s="15"/>
      <c r="AU13774" s="14"/>
      <c r="AV13774" s="14"/>
      <c r="BA13774" s="15"/>
      <c r="BB13774" s="15"/>
      <c r="BC13774" s="15"/>
      <c r="BD13774" s="15"/>
      <c r="BE13774" s="15"/>
      <c r="BF13774" s="15"/>
    </row>
    <row r="13775" spans="2:58">
      <c r="B13775" s="15"/>
      <c r="C13775" s="15"/>
      <c r="D13775" s="15"/>
      <c r="E13775" s="15"/>
      <c r="F13775" s="15"/>
      <c r="H13775">
        <v>13774</v>
      </c>
      <c r="I13775" s="1" t="s">
        <v>752</v>
      </c>
      <c r="J13775" s="1"/>
      <c r="K13775" s="2"/>
      <c r="L13775">
        <v>13774</v>
      </c>
      <c r="M13775" s="1" t="s">
        <v>753</v>
      </c>
      <c r="N13775" s="1"/>
      <c r="O13775" s="2"/>
      <c r="P13775">
        <v>13774</v>
      </c>
      <c r="Q13775" s="1" t="s">
        <v>754</v>
      </c>
      <c r="R13775" s="1"/>
      <c r="S13775" s="2"/>
      <c r="T13775">
        <v>13774</v>
      </c>
      <c r="U13775" s="1" t="s">
        <v>178</v>
      </c>
      <c r="V13775" s="1"/>
      <c r="W13775" s="2"/>
      <c r="X13775">
        <v>13774</v>
      </c>
      <c r="Y13775" s="1" t="s">
        <v>179</v>
      </c>
      <c r="Z13775" s="1"/>
      <c r="AA13775" s="2"/>
      <c r="AD13775"/>
      <c r="AE13775" s="3"/>
      <c r="AF13775" s="3"/>
      <c r="AG13775" s="46"/>
      <c r="AH13775" s="15"/>
      <c r="AI13775" s="15"/>
      <c r="AQ13775" s="15"/>
      <c r="AR13775" s="15"/>
      <c r="AS13775" s="15"/>
      <c r="AT13775" s="15"/>
      <c r="AU13775" s="14"/>
      <c r="AV13775" s="14"/>
      <c r="BA13775" s="15"/>
      <c r="BB13775" s="15"/>
      <c r="BC13775" s="15"/>
      <c r="BD13775" s="15"/>
      <c r="BE13775" s="15"/>
      <c r="BF13775" s="15"/>
    </row>
    <row r="13776" spans="2:58">
      <c r="B13776" s="15"/>
      <c r="C13776" s="15"/>
      <c r="D13776" s="15"/>
      <c r="E13776" s="15"/>
      <c r="F13776" s="15"/>
      <c r="H13776">
        <v>13775</v>
      </c>
      <c r="I13776" s="1" t="s">
        <v>752</v>
      </c>
      <c r="J13776" s="1"/>
      <c r="K13776" s="2"/>
      <c r="L13776">
        <v>13775</v>
      </c>
      <c r="M13776" s="1" t="s">
        <v>753</v>
      </c>
      <c r="N13776" s="1"/>
      <c r="O13776" s="2"/>
      <c r="P13776">
        <v>13775</v>
      </c>
      <c r="Q13776" s="1" t="s">
        <v>754</v>
      </c>
      <c r="R13776" s="1"/>
      <c r="S13776" s="2"/>
      <c r="T13776">
        <v>13775</v>
      </c>
      <c r="U13776" s="1" t="s">
        <v>178</v>
      </c>
      <c r="V13776" s="1"/>
      <c r="W13776" s="2"/>
      <c r="X13776">
        <v>13775</v>
      </c>
      <c r="Y13776" s="1" t="s">
        <v>179</v>
      </c>
      <c r="Z13776" s="1"/>
      <c r="AA13776" s="2"/>
      <c r="AD13776"/>
      <c r="AE13776" s="3"/>
      <c r="AF13776" s="3"/>
      <c r="AG13776" s="46"/>
      <c r="AH13776" s="15"/>
      <c r="AI13776" s="15"/>
      <c r="AQ13776" s="15"/>
      <c r="AR13776" s="15"/>
      <c r="AS13776" s="15"/>
      <c r="AT13776" s="15"/>
      <c r="AU13776" s="14"/>
      <c r="AV13776" s="14"/>
      <c r="BA13776" s="15"/>
      <c r="BB13776" s="15"/>
      <c r="BC13776" s="15"/>
      <c r="BD13776" s="15"/>
      <c r="BE13776" s="15"/>
      <c r="BF13776" s="15"/>
    </row>
    <row r="13777" spans="2:58">
      <c r="B13777" s="15"/>
      <c r="C13777" s="17"/>
      <c r="D13777" s="15"/>
      <c r="E13777" s="15"/>
      <c r="F13777" s="15"/>
      <c r="H13777">
        <v>13776</v>
      </c>
      <c r="I13777" s="1" t="s">
        <v>752</v>
      </c>
      <c r="J13777" s="1"/>
      <c r="K13777" s="2"/>
      <c r="L13777">
        <v>13776</v>
      </c>
      <c r="M13777" s="1" t="s">
        <v>753</v>
      </c>
      <c r="N13777" s="1"/>
      <c r="O13777" s="2"/>
      <c r="P13777">
        <v>13776</v>
      </c>
      <c r="Q13777" s="1" t="s">
        <v>754</v>
      </c>
      <c r="R13777" s="1"/>
      <c r="S13777" s="2"/>
      <c r="T13777">
        <v>13776</v>
      </c>
      <c r="U13777" s="1" t="s">
        <v>178</v>
      </c>
      <c r="V13777" s="1"/>
      <c r="W13777" s="2"/>
      <c r="X13777">
        <v>13776</v>
      </c>
      <c r="Y13777" s="1" t="s">
        <v>179</v>
      </c>
      <c r="Z13777" s="1"/>
      <c r="AA13777" s="2"/>
      <c r="AD13777"/>
      <c r="AE13777" s="3"/>
      <c r="AF13777" s="3"/>
      <c r="AG13777" s="46"/>
      <c r="AH13777" s="15"/>
      <c r="AI13777" s="15"/>
      <c r="AQ13777" s="15"/>
      <c r="AR13777" s="15"/>
      <c r="AS13777" s="15"/>
      <c r="AT13777" s="15"/>
      <c r="AU13777" s="14"/>
      <c r="AV13777" s="14"/>
      <c r="BA13777" s="15"/>
      <c r="BB13777" s="15"/>
      <c r="BC13777" s="15"/>
      <c r="BD13777" s="15"/>
      <c r="BE13777" s="15"/>
      <c r="BF13777" s="15"/>
    </row>
    <row r="13778" spans="2:58">
      <c r="B13778" s="17"/>
      <c r="C13778" s="14"/>
      <c r="D13778" s="15"/>
      <c r="E13778" s="14"/>
      <c r="F13778" s="15"/>
      <c r="H13778">
        <v>13777</v>
      </c>
      <c r="I13778" s="1" t="s">
        <v>752</v>
      </c>
      <c r="J13778" s="1"/>
      <c r="K13778" s="2"/>
      <c r="L13778">
        <v>13777</v>
      </c>
      <c r="M13778" s="1" t="s">
        <v>753</v>
      </c>
      <c r="N13778" s="1"/>
      <c r="O13778" s="2"/>
      <c r="P13778">
        <v>13777</v>
      </c>
      <c r="Q13778" s="1" t="s">
        <v>754</v>
      </c>
      <c r="R13778" s="1"/>
      <c r="S13778" s="2"/>
      <c r="T13778">
        <v>13777</v>
      </c>
      <c r="U13778" s="1" t="s">
        <v>178</v>
      </c>
      <c r="V13778" s="1"/>
      <c r="W13778" s="2"/>
      <c r="X13778">
        <v>13777</v>
      </c>
      <c r="Y13778" s="1" t="s">
        <v>179</v>
      </c>
      <c r="Z13778" s="1"/>
      <c r="AA13778" s="2"/>
      <c r="AD13778"/>
      <c r="AE13778" s="3"/>
      <c r="AF13778" s="3"/>
      <c r="AG13778" s="46"/>
      <c r="AH13778" s="15"/>
      <c r="AI13778" s="15"/>
      <c r="AQ13778" s="15"/>
      <c r="AR13778" s="15"/>
      <c r="AS13778" s="15"/>
      <c r="AT13778" s="15"/>
      <c r="AU13778" s="15"/>
      <c r="AV13778" s="15"/>
      <c r="BA13778" s="15"/>
      <c r="BB13778" s="15"/>
      <c r="BC13778" s="15"/>
      <c r="BD13778" s="15"/>
      <c r="BE13778" s="15"/>
      <c r="BF13778" s="15"/>
    </row>
    <row r="13779" spans="2:58">
      <c r="B13779" s="17"/>
      <c r="C13779" s="14"/>
      <c r="D13779" s="15"/>
      <c r="E13779" s="14"/>
      <c r="F13779" s="15"/>
      <c r="H13779">
        <v>13778</v>
      </c>
      <c r="I13779" s="1" t="s">
        <v>752</v>
      </c>
      <c r="J13779" s="1"/>
      <c r="K13779" s="2"/>
      <c r="L13779">
        <v>13778</v>
      </c>
      <c r="M13779" s="1" t="s">
        <v>753</v>
      </c>
      <c r="N13779" s="1"/>
      <c r="O13779" s="2"/>
      <c r="P13779">
        <v>13778</v>
      </c>
      <c r="Q13779" s="1" t="s">
        <v>754</v>
      </c>
      <c r="R13779" s="1"/>
      <c r="S13779" s="2"/>
      <c r="T13779">
        <v>13778</v>
      </c>
      <c r="U13779" s="1" t="s">
        <v>178</v>
      </c>
      <c r="V13779" s="1"/>
      <c r="W13779" s="2"/>
      <c r="X13779">
        <v>13778</v>
      </c>
      <c r="Y13779" s="1" t="s">
        <v>179</v>
      </c>
      <c r="Z13779" s="1"/>
      <c r="AA13779" s="2"/>
      <c r="AD13779"/>
      <c r="AE13779" s="3"/>
      <c r="AF13779" s="3"/>
      <c r="AG13779" s="46"/>
      <c r="AH13779" s="15"/>
      <c r="AI13779" s="15"/>
      <c r="AQ13779" s="15"/>
      <c r="AR13779" s="15"/>
      <c r="AS13779" s="15"/>
      <c r="AT13779" s="15"/>
      <c r="AU13779" s="14"/>
      <c r="AV13779" s="14"/>
      <c r="BA13779" s="15"/>
      <c r="BB13779" s="15"/>
      <c r="BC13779" s="15"/>
      <c r="BD13779" s="15"/>
      <c r="BE13779" s="15"/>
      <c r="BF13779" s="15"/>
    </row>
    <row r="13780" spans="2:58">
      <c r="B13780" s="17"/>
      <c r="C13780" s="14"/>
      <c r="D13780" s="15"/>
      <c r="E13780" s="14"/>
      <c r="F13780" s="15"/>
      <c r="H13780">
        <v>13779</v>
      </c>
      <c r="I13780" s="1" t="s">
        <v>752</v>
      </c>
      <c r="J13780" s="1"/>
      <c r="K13780" s="2"/>
      <c r="L13780">
        <v>13779</v>
      </c>
      <c r="M13780" s="1" t="s">
        <v>753</v>
      </c>
      <c r="N13780" s="1"/>
      <c r="O13780" s="2"/>
      <c r="P13780">
        <v>13779</v>
      </c>
      <c r="Q13780" s="1" t="s">
        <v>754</v>
      </c>
      <c r="R13780" s="1"/>
      <c r="S13780" s="2"/>
      <c r="T13780">
        <v>13779</v>
      </c>
      <c r="U13780" s="1" t="s">
        <v>178</v>
      </c>
      <c r="V13780" s="1"/>
      <c r="W13780" s="2"/>
      <c r="X13780">
        <v>13779</v>
      </c>
      <c r="Y13780" s="1" t="s">
        <v>179</v>
      </c>
      <c r="Z13780" s="1"/>
      <c r="AA13780" s="2"/>
      <c r="AD13780"/>
      <c r="AE13780" s="3"/>
      <c r="AF13780" s="3"/>
      <c r="AG13780" s="46"/>
      <c r="AH13780" s="15"/>
      <c r="AI13780" s="15"/>
      <c r="AQ13780" s="15"/>
      <c r="AR13780" s="15"/>
      <c r="AS13780" s="15"/>
      <c r="AT13780" s="15"/>
      <c r="AU13780" s="14"/>
      <c r="AV13780" s="14"/>
      <c r="BA13780" s="15"/>
      <c r="BB13780" s="15"/>
      <c r="BC13780" s="15"/>
      <c r="BD13780" s="15"/>
      <c r="BE13780" s="15"/>
      <c r="BF13780" s="14"/>
    </row>
    <row r="13781" spans="2:58">
      <c r="B13781" s="15"/>
      <c r="C13781" s="17"/>
      <c r="D13781" s="15"/>
      <c r="E13781" s="15"/>
      <c r="F13781" s="15"/>
      <c r="H13781">
        <v>13780</v>
      </c>
      <c r="I13781" s="1" t="s">
        <v>752</v>
      </c>
      <c r="J13781" s="1"/>
      <c r="K13781" s="2"/>
      <c r="L13781">
        <v>13780</v>
      </c>
      <c r="M13781" s="1" t="s">
        <v>753</v>
      </c>
      <c r="N13781" s="1"/>
      <c r="O13781" s="2"/>
      <c r="P13781">
        <v>13780</v>
      </c>
      <c r="Q13781" s="1" t="s">
        <v>754</v>
      </c>
      <c r="R13781" s="1"/>
      <c r="S13781" s="2"/>
      <c r="T13781">
        <v>13780</v>
      </c>
      <c r="U13781" s="1" t="s">
        <v>178</v>
      </c>
      <c r="V13781" s="1"/>
      <c r="W13781" s="2"/>
      <c r="X13781">
        <v>13780</v>
      </c>
      <c r="Y13781" s="1" t="s">
        <v>179</v>
      </c>
      <c r="Z13781" s="1"/>
      <c r="AA13781" s="2"/>
      <c r="AD13781"/>
      <c r="AE13781" s="3"/>
      <c r="AF13781" s="3"/>
      <c r="AG13781" s="46"/>
      <c r="AH13781" s="15"/>
      <c r="AI13781" s="15"/>
      <c r="AQ13781" s="15"/>
      <c r="AR13781" s="15"/>
      <c r="AS13781" s="15"/>
      <c r="AT13781" s="15"/>
      <c r="AU13781" s="14"/>
      <c r="AV13781" s="14"/>
      <c r="BA13781" s="15"/>
      <c r="BB13781" s="15"/>
      <c r="BC13781" s="15"/>
      <c r="BD13781" s="15"/>
      <c r="BE13781" s="15"/>
      <c r="BF13781" s="14"/>
    </row>
    <row r="13782" spans="2:58">
      <c r="B13782" s="15"/>
      <c r="C13782" s="14"/>
      <c r="D13782" s="15"/>
      <c r="E13782" s="14"/>
      <c r="F13782" s="15"/>
      <c r="H13782">
        <v>13781</v>
      </c>
      <c r="I13782" s="1" t="s">
        <v>752</v>
      </c>
      <c r="J13782" s="1"/>
      <c r="K13782" s="2"/>
      <c r="L13782">
        <v>13781</v>
      </c>
      <c r="M13782" s="1" t="s">
        <v>753</v>
      </c>
      <c r="N13782" s="1"/>
      <c r="O13782" s="2"/>
      <c r="P13782">
        <v>13781</v>
      </c>
      <c r="Q13782" s="1" t="s">
        <v>754</v>
      </c>
      <c r="R13782" s="1"/>
      <c r="S13782" s="2"/>
      <c r="T13782">
        <v>13781</v>
      </c>
      <c r="U13782" s="1" t="s">
        <v>178</v>
      </c>
      <c r="V13782" s="1"/>
      <c r="W13782" s="2"/>
      <c r="X13782">
        <v>13781</v>
      </c>
      <c r="Y13782" s="1" t="s">
        <v>179</v>
      </c>
      <c r="Z13782" s="1"/>
      <c r="AA13782" s="2"/>
      <c r="AD13782"/>
      <c r="AE13782" s="3"/>
      <c r="AF13782" s="3"/>
      <c r="AG13782" s="46"/>
      <c r="AH13782" s="15"/>
      <c r="AI13782" s="15"/>
      <c r="AQ13782" s="15"/>
      <c r="AR13782" s="15"/>
      <c r="AS13782" s="15"/>
      <c r="AT13782" s="15"/>
      <c r="AU13782" s="15"/>
      <c r="AV13782" s="15"/>
      <c r="BA13782" s="15"/>
      <c r="BB13782" s="15"/>
      <c r="BC13782" s="15"/>
      <c r="BD13782" s="15"/>
      <c r="BE13782" s="15"/>
      <c r="BF13782" s="15"/>
    </row>
    <row r="13783" spans="2:58">
      <c r="B13783" s="15"/>
      <c r="C13783" s="14"/>
      <c r="D13783" s="15"/>
      <c r="E13783" s="14"/>
      <c r="F13783" s="15"/>
      <c r="H13783">
        <v>13782</v>
      </c>
      <c r="I13783" s="1" t="s">
        <v>752</v>
      </c>
      <c r="J13783" s="1"/>
      <c r="K13783" s="2"/>
      <c r="L13783">
        <v>13782</v>
      </c>
      <c r="M13783" s="1" t="s">
        <v>753</v>
      </c>
      <c r="N13783" s="1"/>
      <c r="O13783" s="2"/>
      <c r="P13783">
        <v>13782</v>
      </c>
      <c r="Q13783" s="1" t="s">
        <v>754</v>
      </c>
      <c r="R13783" s="1"/>
      <c r="S13783" s="2"/>
      <c r="T13783">
        <v>13782</v>
      </c>
      <c r="U13783" s="1" t="s">
        <v>178</v>
      </c>
      <c r="V13783" s="1"/>
      <c r="W13783" s="2"/>
      <c r="X13783">
        <v>13782</v>
      </c>
      <c r="Y13783" s="1" t="s">
        <v>179</v>
      </c>
      <c r="Z13783" s="1"/>
      <c r="AA13783" s="2"/>
      <c r="AD13783"/>
      <c r="AE13783" s="3"/>
      <c r="AF13783" s="3"/>
      <c r="AG13783" s="46"/>
      <c r="AH13783" s="15"/>
      <c r="AI13783" s="15"/>
      <c r="AQ13783" s="15"/>
      <c r="AR13783" s="15"/>
      <c r="AS13783" s="15"/>
      <c r="AT13783" s="15"/>
      <c r="AU13783" s="14"/>
      <c r="AV13783" s="14"/>
      <c r="BA13783" s="15"/>
      <c r="BB13783" s="15"/>
      <c r="BC13783" s="15"/>
      <c r="BD13783" s="15"/>
      <c r="BE13783" s="15"/>
      <c r="BF13783" s="15"/>
    </row>
    <row r="13784" spans="2:58">
      <c r="B13784" s="15"/>
      <c r="C13784" s="14"/>
      <c r="D13784" s="15"/>
      <c r="E13784" s="14"/>
      <c r="F13784" s="15"/>
      <c r="H13784">
        <v>13783</v>
      </c>
      <c r="I13784" s="1" t="s">
        <v>752</v>
      </c>
      <c r="J13784" s="1"/>
      <c r="K13784" s="2"/>
      <c r="L13784">
        <v>13783</v>
      </c>
      <c r="M13784" s="1" t="s">
        <v>753</v>
      </c>
      <c r="N13784" s="1"/>
      <c r="O13784" s="2"/>
      <c r="P13784">
        <v>13783</v>
      </c>
      <c r="Q13784" s="1" t="s">
        <v>754</v>
      </c>
      <c r="R13784" s="1"/>
      <c r="S13784" s="2"/>
      <c r="T13784">
        <v>13783</v>
      </c>
      <c r="U13784" s="1" t="s">
        <v>178</v>
      </c>
      <c r="V13784" s="1"/>
      <c r="W13784" s="2"/>
      <c r="X13784">
        <v>13783</v>
      </c>
      <c r="Y13784" s="1" t="s">
        <v>179</v>
      </c>
      <c r="Z13784" s="1"/>
      <c r="AA13784" s="2"/>
      <c r="AD13784"/>
      <c r="AE13784" s="3"/>
      <c r="AF13784" s="3"/>
      <c r="AG13784" s="46"/>
      <c r="AH13784" s="15"/>
      <c r="AI13784" s="15"/>
      <c r="AQ13784" s="15"/>
      <c r="AR13784" s="15"/>
      <c r="AS13784" s="15"/>
      <c r="AT13784" s="15"/>
      <c r="AU13784" s="14"/>
      <c r="AV13784" s="14"/>
      <c r="BA13784" s="15"/>
      <c r="BB13784" s="15"/>
      <c r="BC13784" s="15"/>
      <c r="BD13784" s="15"/>
      <c r="BE13784" s="15"/>
      <c r="BF13784" s="14"/>
    </row>
    <row r="13785" spans="2:58">
      <c r="B13785" s="15"/>
      <c r="C13785" s="14"/>
      <c r="D13785" s="15"/>
      <c r="E13785" s="14"/>
      <c r="F13785" s="15"/>
      <c r="H13785">
        <v>13784</v>
      </c>
      <c r="I13785" s="1" t="s">
        <v>752</v>
      </c>
      <c r="J13785" s="1"/>
      <c r="K13785" s="2"/>
      <c r="L13785">
        <v>13784</v>
      </c>
      <c r="M13785" s="1" t="s">
        <v>753</v>
      </c>
      <c r="N13785" s="1"/>
      <c r="O13785" s="2"/>
      <c r="P13785">
        <v>13784</v>
      </c>
      <c r="Q13785" s="1" t="s">
        <v>754</v>
      </c>
      <c r="R13785" s="1"/>
      <c r="S13785" s="2"/>
      <c r="T13785">
        <v>13784</v>
      </c>
      <c r="U13785" s="1" t="s">
        <v>178</v>
      </c>
      <c r="V13785" s="1"/>
      <c r="W13785" s="2"/>
      <c r="X13785">
        <v>13784</v>
      </c>
      <c r="Y13785" s="1" t="s">
        <v>179</v>
      </c>
      <c r="Z13785" s="1"/>
      <c r="AA13785" s="2"/>
      <c r="AD13785"/>
      <c r="AE13785" s="3"/>
      <c r="AF13785" s="3"/>
      <c r="AG13785" s="46"/>
      <c r="AH13785" s="15"/>
      <c r="AI13785" s="15"/>
      <c r="AQ13785" s="15"/>
      <c r="AR13785" s="15"/>
      <c r="AS13785" s="15"/>
      <c r="AT13785" s="15"/>
      <c r="AU13785" s="14"/>
      <c r="AV13785" s="14"/>
      <c r="BA13785" s="15"/>
      <c r="BB13785" s="15"/>
      <c r="BC13785" s="15"/>
      <c r="BD13785" s="15"/>
      <c r="BE13785" s="15"/>
      <c r="BF13785" s="14"/>
    </row>
    <row r="13786" spans="2:58">
      <c r="B13786" s="15"/>
      <c r="C13786" s="14"/>
      <c r="D13786" s="15"/>
      <c r="E13786" s="14"/>
      <c r="F13786" s="15"/>
      <c r="H13786">
        <v>13785</v>
      </c>
      <c r="I13786" s="1" t="s">
        <v>752</v>
      </c>
      <c r="J13786" s="1"/>
      <c r="K13786" s="2"/>
      <c r="L13786">
        <v>13785</v>
      </c>
      <c r="M13786" s="1" t="s">
        <v>753</v>
      </c>
      <c r="N13786" s="1"/>
      <c r="O13786" s="2"/>
      <c r="P13786">
        <v>13785</v>
      </c>
      <c r="Q13786" s="1" t="s">
        <v>754</v>
      </c>
      <c r="R13786" s="1"/>
      <c r="S13786" s="2"/>
      <c r="T13786">
        <v>13785</v>
      </c>
      <c r="U13786" s="1" t="s">
        <v>178</v>
      </c>
      <c r="V13786" s="1"/>
      <c r="W13786" s="2"/>
      <c r="X13786">
        <v>13785</v>
      </c>
      <c r="Y13786" s="1" t="s">
        <v>179</v>
      </c>
      <c r="Z13786" s="1"/>
      <c r="AA13786" s="2"/>
      <c r="AD13786"/>
      <c r="AE13786" s="3"/>
      <c r="AF13786" s="3"/>
      <c r="AG13786" s="46"/>
      <c r="AH13786" s="15"/>
      <c r="AI13786" s="15"/>
      <c r="AQ13786" s="15"/>
      <c r="AR13786" s="15"/>
      <c r="AS13786" s="15"/>
      <c r="AT13786" s="15"/>
      <c r="AU13786" s="14"/>
      <c r="AV13786" s="14"/>
      <c r="BA13786" s="15"/>
      <c r="BB13786" s="15"/>
      <c r="BC13786" s="15"/>
      <c r="BD13786" s="15"/>
      <c r="BE13786" s="15"/>
      <c r="BF13786" s="14"/>
    </row>
    <row r="13787" spans="2:58">
      <c r="B13787" s="15"/>
      <c r="C13787" s="14"/>
      <c r="D13787" s="15"/>
      <c r="E13787" s="14"/>
      <c r="F13787" s="15"/>
      <c r="H13787">
        <v>13786</v>
      </c>
      <c r="I13787" s="1" t="s">
        <v>752</v>
      </c>
      <c r="J13787" s="1"/>
      <c r="K13787" s="2"/>
      <c r="L13787">
        <v>13786</v>
      </c>
      <c r="M13787" s="1" t="s">
        <v>753</v>
      </c>
      <c r="N13787" s="1"/>
      <c r="O13787" s="2"/>
      <c r="P13787">
        <v>13786</v>
      </c>
      <c r="Q13787" s="1" t="s">
        <v>754</v>
      </c>
      <c r="R13787" s="1"/>
      <c r="S13787" s="2"/>
      <c r="T13787">
        <v>13786</v>
      </c>
      <c r="U13787" s="1" t="s">
        <v>178</v>
      </c>
      <c r="V13787" s="1"/>
      <c r="W13787" s="2"/>
      <c r="X13787">
        <v>13786</v>
      </c>
      <c r="Y13787" s="1" t="s">
        <v>179</v>
      </c>
      <c r="Z13787" s="1"/>
      <c r="AA13787" s="2"/>
      <c r="AD13787"/>
      <c r="AE13787" s="3"/>
      <c r="AF13787" s="3"/>
      <c r="AG13787" s="46"/>
      <c r="AH13787" s="15"/>
      <c r="AI13787" s="15"/>
      <c r="AQ13787" s="15"/>
      <c r="AR13787" s="15"/>
      <c r="AS13787" s="15"/>
      <c r="AT13787" s="15"/>
      <c r="AU13787" s="14"/>
      <c r="AV13787" s="14"/>
      <c r="BA13787" s="15"/>
      <c r="BB13787" s="15"/>
      <c r="BC13787" s="15"/>
      <c r="BD13787" s="15"/>
      <c r="BE13787" s="15"/>
      <c r="BF13787" s="14"/>
    </row>
    <row r="13788" spans="2:58">
      <c r="B13788" s="15"/>
      <c r="C13788" s="14"/>
      <c r="D13788" s="15"/>
      <c r="E13788" s="14"/>
      <c r="F13788" s="15"/>
      <c r="H13788">
        <v>13787</v>
      </c>
      <c r="I13788" s="1" t="s">
        <v>752</v>
      </c>
      <c r="J13788" s="1"/>
      <c r="K13788" s="2"/>
      <c r="L13788">
        <v>13787</v>
      </c>
      <c r="M13788" s="1" t="s">
        <v>753</v>
      </c>
      <c r="N13788" s="1"/>
      <c r="O13788" s="2"/>
      <c r="P13788">
        <v>13787</v>
      </c>
      <c r="Q13788" s="1" t="s">
        <v>754</v>
      </c>
      <c r="R13788" s="1"/>
      <c r="S13788" s="2"/>
      <c r="T13788">
        <v>13787</v>
      </c>
      <c r="U13788" s="1" t="s">
        <v>178</v>
      </c>
      <c r="V13788" s="1"/>
      <c r="W13788" s="2"/>
      <c r="X13788">
        <v>13787</v>
      </c>
      <c r="Y13788" s="1" t="s">
        <v>179</v>
      </c>
      <c r="Z13788" s="1"/>
      <c r="AA13788" s="2"/>
      <c r="AD13788"/>
      <c r="AE13788" s="3"/>
      <c r="AF13788" s="3"/>
      <c r="AG13788" s="46"/>
      <c r="AH13788" s="15"/>
      <c r="AI13788" s="15"/>
      <c r="AQ13788" s="15"/>
      <c r="AR13788" s="15"/>
      <c r="AS13788" s="15"/>
      <c r="AT13788" s="15"/>
      <c r="AU13788" s="14"/>
      <c r="AV13788" s="14"/>
      <c r="BA13788" s="15"/>
      <c r="BB13788" s="15"/>
      <c r="BC13788" s="15"/>
      <c r="BD13788" s="15"/>
      <c r="BE13788" s="15"/>
      <c r="BF13788" s="15"/>
    </row>
    <row r="13789" spans="2:58">
      <c r="B13789" s="15"/>
      <c r="C13789" s="17"/>
      <c r="D13789" s="15"/>
      <c r="E13789" s="15"/>
      <c r="F13789" s="15"/>
      <c r="H13789">
        <v>13788</v>
      </c>
      <c r="I13789" s="1" t="s">
        <v>752</v>
      </c>
      <c r="J13789" s="1"/>
      <c r="K13789" s="2"/>
      <c r="L13789">
        <v>13788</v>
      </c>
      <c r="M13789" s="1" t="s">
        <v>753</v>
      </c>
      <c r="N13789" s="1"/>
      <c r="O13789" s="2"/>
      <c r="P13789">
        <v>13788</v>
      </c>
      <c r="Q13789" s="1" t="s">
        <v>754</v>
      </c>
      <c r="R13789" s="1"/>
      <c r="S13789" s="2"/>
      <c r="T13789">
        <v>13788</v>
      </c>
      <c r="U13789" s="1" t="s">
        <v>178</v>
      </c>
      <c r="V13789" s="1"/>
      <c r="W13789" s="2"/>
      <c r="X13789">
        <v>13788</v>
      </c>
      <c r="Y13789" s="1" t="s">
        <v>179</v>
      </c>
      <c r="Z13789" s="1"/>
      <c r="AA13789" s="2"/>
      <c r="AD13789"/>
      <c r="AE13789" s="3"/>
      <c r="AF13789" s="3"/>
      <c r="AG13789" s="46"/>
      <c r="AH13789" s="15"/>
      <c r="AI13789" s="15"/>
      <c r="AL13789" s="15"/>
      <c r="AM13789" s="15"/>
      <c r="AN13789" s="15"/>
      <c r="AO13789" s="15"/>
      <c r="AP13789" s="15"/>
      <c r="AQ13789" s="15"/>
      <c r="AR13789" s="15"/>
      <c r="AS13789" s="15"/>
      <c r="AT13789" s="15"/>
      <c r="AU13789" s="15"/>
      <c r="AV13789" s="15"/>
      <c r="AW13789" s="15"/>
      <c r="AX13789" s="15"/>
      <c r="AY13789" s="15"/>
      <c r="AZ13789" s="15"/>
      <c r="BA13789" s="15"/>
      <c r="BB13789" s="15"/>
      <c r="BC13789" s="15"/>
      <c r="BD13789" s="15"/>
      <c r="BE13789" s="15"/>
      <c r="BF13789" s="15"/>
    </row>
    <row r="13790" spans="2:58">
      <c r="B13790" s="15"/>
      <c r="C13790" s="14"/>
      <c r="D13790" s="15"/>
      <c r="E13790" s="14"/>
      <c r="F13790" s="15"/>
      <c r="H13790">
        <v>13789</v>
      </c>
      <c r="I13790" s="1" t="s">
        <v>752</v>
      </c>
      <c r="J13790" s="1"/>
      <c r="K13790" s="2"/>
      <c r="L13790">
        <v>13789</v>
      </c>
      <c r="M13790" s="1" t="s">
        <v>753</v>
      </c>
      <c r="N13790" s="1"/>
      <c r="O13790" s="2"/>
      <c r="P13790">
        <v>13789</v>
      </c>
      <c r="Q13790" s="1" t="s">
        <v>754</v>
      </c>
      <c r="R13790" s="1"/>
      <c r="S13790" s="2"/>
      <c r="T13790">
        <v>13789</v>
      </c>
      <c r="U13790" s="1" t="s">
        <v>178</v>
      </c>
      <c r="V13790" s="1"/>
      <c r="W13790" s="2"/>
      <c r="X13790">
        <v>13789</v>
      </c>
      <c r="Y13790" s="1" t="s">
        <v>179</v>
      </c>
      <c r="Z13790" s="1"/>
      <c r="AA13790" s="2"/>
      <c r="AD13790"/>
      <c r="AE13790" s="3"/>
      <c r="AF13790" s="3"/>
      <c r="AG13790" s="46"/>
      <c r="AH13790" s="15"/>
      <c r="AI13790" s="15"/>
    </row>
    <row r="13791" spans="2:58">
      <c r="B13791" s="15"/>
      <c r="C13791" s="14"/>
      <c r="D13791" s="15"/>
      <c r="E13791" s="14"/>
      <c r="F13791" s="15"/>
      <c r="H13791">
        <v>13790</v>
      </c>
      <c r="I13791" s="1" t="s">
        <v>752</v>
      </c>
      <c r="J13791" s="1"/>
      <c r="K13791" s="2"/>
      <c r="L13791">
        <v>13790</v>
      </c>
      <c r="M13791" s="1" t="s">
        <v>753</v>
      </c>
      <c r="N13791" s="1"/>
      <c r="O13791" s="2"/>
      <c r="P13791">
        <v>13790</v>
      </c>
      <c r="Q13791" s="1" t="s">
        <v>754</v>
      </c>
      <c r="R13791" s="1"/>
      <c r="S13791" s="2"/>
      <c r="T13791">
        <v>13790</v>
      </c>
      <c r="U13791" s="1" t="s">
        <v>178</v>
      </c>
      <c r="V13791" s="1"/>
      <c r="W13791" s="2"/>
      <c r="X13791">
        <v>13790</v>
      </c>
      <c r="Y13791" s="1" t="s">
        <v>179</v>
      </c>
      <c r="Z13791" s="1"/>
      <c r="AA13791" s="2"/>
      <c r="AD13791"/>
      <c r="AE13791" s="3"/>
      <c r="AF13791" s="3"/>
      <c r="AG13791" s="46"/>
      <c r="AH13791" s="15"/>
      <c r="AI13791" s="15"/>
    </row>
    <row r="13792" spans="2:58">
      <c r="B13792" s="15"/>
      <c r="C13792" s="14"/>
      <c r="D13792" s="15"/>
      <c r="E13792" s="14"/>
      <c r="F13792" s="15"/>
      <c r="H13792">
        <v>13791</v>
      </c>
      <c r="I13792" s="1" t="s">
        <v>752</v>
      </c>
      <c r="J13792" s="1"/>
      <c r="K13792" s="2"/>
      <c r="L13792">
        <v>13791</v>
      </c>
      <c r="M13792" s="1" t="s">
        <v>753</v>
      </c>
      <c r="N13792" s="1"/>
      <c r="O13792" s="2"/>
      <c r="P13792">
        <v>13791</v>
      </c>
      <c r="Q13792" s="1" t="s">
        <v>754</v>
      </c>
      <c r="R13792" s="1"/>
      <c r="S13792" s="2"/>
      <c r="T13792">
        <v>13791</v>
      </c>
      <c r="U13792" s="1" t="s">
        <v>178</v>
      </c>
      <c r="V13792" s="1"/>
      <c r="W13792" s="2"/>
      <c r="X13792">
        <v>13791</v>
      </c>
      <c r="Y13792" s="1" t="s">
        <v>179</v>
      </c>
      <c r="Z13792" s="1"/>
      <c r="AA13792" s="2"/>
      <c r="AD13792"/>
      <c r="AE13792" s="3"/>
      <c r="AF13792" s="3"/>
      <c r="AG13792" s="46"/>
      <c r="AH13792" s="15"/>
      <c r="AI13792" s="15"/>
    </row>
    <row r="13793" spans="2:37">
      <c r="B13793" s="15"/>
      <c r="C13793" s="17"/>
      <c r="D13793" s="15"/>
      <c r="E13793" s="15"/>
      <c r="F13793" s="15"/>
      <c r="H13793">
        <v>13792</v>
      </c>
      <c r="I13793" s="1" t="s">
        <v>752</v>
      </c>
      <c r="J13793" s="1"/>
      <c r="K13793" s="2"/>
      <c r="L13793">
        <v>13792</v>
      </c>
      <c r="M13793" s="1" t="s">
        <v>753</v>
      </c>
      <c r="N13793" s="1"/>
      <c r="O13793" s="2"/>
      <c r="P13793">
        <v>13792</v>
      </c>
      <c r="Q13793" s="1" t="s">
        <v>754</v>
      </c>
      <c r="R13793" s="1"/>
      <c r="S13793" s="2"/>
      <c r="T13793">
        <v>13792</v>
      </c>
      <c r="U13793" s="1" t="s">
        <v>178</v>
      </c>
      <c r="V13793" s="1"/>
      <c r="W13793" s="2"/>
      <c r="X13793">
        <v>13792</v>
      </c>
      <c r="Y13793" s="1" t="s">
        <v>179</v>
      </c>
      <c r="Z13793" s="1"/>
      <c r="AA13793" s="2"/>
      <c r="AC13793" s="15"/>
      <c r="AD13793"/>
      <c r="AE13793" s="3"/>
      <c r="AF13793" s="3"/>
      <c r="AG13793" s="46"/>
      <c r="AH13793" s="15"/>
      <c r="AI13793" s="15"/>
      <c r="AJ13793" s="15"/>
      <c r="AK13793" s="14"/>
    </row>
    <row r="13794" spans="2:37">
      <c r="B13794" s="15"/>
      <c r="C13794" s="14"/>
      <c r="D13794" s="15"/>
      <c r="E13794" s="14"/>
      <c r="F13794" s="15"/>
      <c r="H13794">
        <v>13793</v>
      </c>
      <c r="I13794" s="1" t="s">
        <v>752</v>
      </c>
      <c r="J13794" s="1"/>
      <c r="K13794" s="2"/>
      <c r="L13794">
        <v>13793</v>
      </c>
      <c r="M13794" s="1" t="s">
        <v>753</v>
      </c>
      <c r="N13794" s="1"/>
      <c r="O13794" s="2"/>
      <c r="P13794">
        <v>13793</v>
      </c>
      <c r="Q13794" s="1" t="s">
        <v>754</v>
      </c>
      <c r="R13794" s="1"/>
      <c r="S13794" s="2"/>
      <c r="T13794">
        <v>13793</v>
      </c>
      <c r="U13794" s="1" t="s">
        <v>178</v>
      </c>
      <c r="V13794" s="1"/>
      <c r="W13794" s="2"/>
      <c r="X13794">
        <v>13793</v>
      </c>
      <c r="Y13794" s="1" t="s">
        <v>179</v>
      </c>
      <c r="Z13794" s="1"/>
      <c r="AA13794" s="2"/>
      <c r="AD13794"/>
      <c r="AE13794" s="3"/>
      <c r="AF13794" s="3"/>
      <c r="AG13794" s="46"/>
    </row>
    <row r="13795" spans="2:37">
      <c r="B13795" s="15"/>
      <c r="C13795" s="14"/>
      <c r="D13795" s="15"/>
      <c r="E13795" s="14"/>
      <c r="F13795" s="15"/>
      <c r="H13795">
        <v>13794</v>
      </c>
      <c r="I13795" s="1" t="s">
        <v>752</v>
      </c>
      <c r="J13795" s="1"/>
      <c r="K13795" s="2"/>
      <c r="L13795">
        <v>13794</v>
      </c>
      <c r="M13795" s="1" t="s">
        <v>753</v>
      </c>
      <c r="N13795" s="1"/>
      <c r="O13795" s="2"/>
      <c r="P13795">
        <v>13794</v>
      </c>
      <c r="Q13795" s="1" t="s">
        <v>754</v>
      </c>
      <c r="R13795" s="1"/>
      <c r="S13795" s="2"/>
      <c r="T13795">
        <v>13794</v>
      </c>
      <c r="U13795" s="1" t="s">
        <v>178</v>
      </c>
      <c r="V13795" s="1"/>
      <c r="W13795" s="2"/>
      <c r="X13795">
        <v>13794</v>
      </c>
      <c r="Y13795" s="1" t="s">
        <v>179</v>
      </c>
      <c r="Z13795" s="1"/>
      <c r="AA13795" s="2"/>
      <c r="AD13795"/>
      <c r="AE13795" s="3"/>
      <c r="AF13795" s="68"/>
      <c r="AG13795" s="46"/>
    </row>
    <row r="13796" spans="2:37">
      <c r="B13796" s="15"/>
      <c r="C13796" s="14"/>
      <c r="D13796" s="15"/>
      <c r="E13796" s="14"/>
      <c r="F13796" s="15"/>
      <c r="H13796">
        <v>13795</v>
      </c>
      <c r="I13796" s="1" t="s">
        <v>752</v>
      </c>
      <c r="J13796" s="1"/>
      <c r="K13796" s="2"/>
      <c r="L13796">
        <v>13795</v>
      </c>
      <c r="M13796" s="1" t="s">
        <v>753</v>
      </c>
      <c r="N13796" s="1"/>
      <c r="O13796" s="2"/>
      <c r="P13796">
        <v>13795</v>
      </c>
      <c r="Q13796" s="1" t="s">
        <v>754</v>
      </c>
      <c r="R13796" s="1"/>
      <c r="S13796" s="2"/>
      <c r="T13796">
        <v>13795</v>
      </c>
      <c r="U13796" s="1" t="s">
        <v>178</v>
      </c>
      <c r="V13796" s="1"/>
      <c r="W13796" s="2"/>
      <c r="X13796">
        <v>13795</v>
      </c>
      <c r="Y13796" s="1" t="s">
        <v>179</v>
      </c>
      <c r="Z13796" s="1"/>
      <c r="AA13796" s="2"/>
      <c r="AD13796"/>
      <c r="AE13796" s="3"/>
      <c r="AF13796" s="3"/>
      <c r="AG13796" s="46"/>
    </row>
    <row r="13797" spans="2:37">
      <c r="B13797" s="15"/>
      <c r="C13797" s="14"/>
      <c r="D13797" s="15"/>
      <c r="E13797" s="14"/>
      <c r="F13797" s="15"/>
      <c r="H13797">
        <v>13796</v>
      </c>
      <c r="I13797" s="1" t="s">
        <v>752</v>
      </c>
      <c r="J13797" s="1"/>
      <c r="K13797" s="2"/>
      <c r="L13797">
        <v>13796</v>
      </c>
      <c r="M13797" s="1" t="s">
        <v>753</v>
      </c>
      <c r="N13797" s="1"/>
      <c r="O13797" s="2"/>
      <c r="P13797">
        <v>13796</v>
      </c>
      <c r="Q13797" s="1" t="s">
        <v>754</v>
      </c>
      <c r="R13797" s="1"/>
      <c r="S13797" s="2"/>
      <c r="T13797">
        <v>13796</v>
      </c>
      <c r="U13797" s="1" t="s">
        <v>178</v>
      </c>
      <c r="V13797" s="1"/>
      <c r="W13797" s="2"/>
      <c r="X13797">
        <v>13796</v>
      </c>
      <c r="Y13797" s="1" t="s">
        <v>179</v>
      </c>
      <c r="Z13797" s="1"/>
      <c r="AA13797" s="2"/>
      <c r="AD13797"/>
      <c r="AE13797" s="3"/>
      <c r="AF13797" s="3"/>
      <c r="AG13797" s="46"/>
    </row>
    <row r="13798" spans="2:37">
      <c r="B13798" s="15"/>
      <c r="C13798" s="17"/>
      <c r="D13798" s="15"/>
      <c r="E13798" s="14"/>
      <c r="F13798" s="15"/>
      <c r="H13798">
        <v>13797</v>
      </c>
      <c r="I13798" s="1" t="s">
        <v>752</v>
      </c>
      <c r="J13798" s="1"/>
      <c r="K13798" s="2"/>
      <c r="L13798">
        <v>13797</v>
      </c>
      <c r="M13798" s="1" t="s">
        <v>753</v>
      </c>
      <c r="N13798" s="1"/>
      <c r="O13798" s="2"/>
      <c r="P13798">
        <v>13797</v>
      </c>
      <c r="Q13798" s="1" t="s">
        <v>754</v>
      </c>
      <c r="R13798" s="1"/>
      <c r="S13798" s="2"/>
      <c r="T13798">
        <v>13797</v>
      </c>
      <c r="U13798" s="1" t="s">
        <v>178</v>
      </c>
      <c r="V13798" s="1"/>
      <c r="W13798" s="2"/>
      <c r="X13798">
        <v>13797</v>
      </c>
      <c r="Y13798" s="1" t="s">
        <v>179</v>
      </c>
      <c r="Z13798" s="1"/>
      <c r="AA13798" s="2"/>
      <c r="AD13798"/>
      <c r="AE13798" s="3"/>
      <c r="AF13798" s="3"/>
      <c r="AG13798" s="46"/>
    </row>
    <row r="13799" spans="2:37">
      <c r="B13799" s="15"/>
      <c r="C13799" s="14"/>
      <c r="D13799" s="15"/>
      <c r="E13799" s="14"/>
      <c r="F13799" s="15"/>
      <c r="H13799">
        <v>13798</v>
      </c>
      <c r="I13799" s="1" t="s">
        <v>752</v>
      </c>
      <c r="J13799" s="1"/>
      <c r="K13799" s="2"/>
      <c r="L13799">
        <v>13798</v>
      </c>
      <c r="M13799" s="1" t="s">
        <v>753</v>
      </c>
      <c r="N13799" s="1"/>
      <c r="O13799" s="2"/>
      <c r="P13799">
        <v>13798</v>
      </c>
      <c r="Q13799" s="1" t="s">
        <v>754</v>
      </c>
      <c r="R13799" s="1"/>
      <c r="S13799" s="2"/>
      <c r="T13799">
        <v>13798</v>
      </c>
      <c r="U13799" s="1" t="s">
        <v>178</v>
      </c>
      <c r="V13799" s="1"/>
      <c r="W13799" s="2"/>
      <c r="X13799">
        <v>13798</v>
      </c>
      <c r="Y13799" s="1" t="s">
        <v>179</v>
      </c>
      <c r="Z13799" s="1"/>
      <c r="AA13799" s="2"/>
      <c r="AD13799"/>
      <c r="AE13799" s="3"/>
      <c r="AF13799" s="3"/>
      <c r="AG13799" s="46"/>
    </row>
    <row r="13800" spans="2:37">
      <c r="H13800">
        <v>13799</v>
      </c>
      <c r="I13800" s="1" t="s">
        <v>752</v>
      </c>
      <c r="J13800" s="1"/>
      <c r="K13800" s="2"/>
      <c r="L13800">
        <v>13799</v>
      </c>
      <c r="M13800" s="1" t="s">
        <v>753</v>
      </c>
      <c r="N13800" s="1"/>
      <c r="O13800" s="2"/>
      <c r="P13800">
        <v>13799</v>
      </c>
      <c r="Q13800" s="1" t="s">
        <v>754</v>
      </c>
      <c r="R13800" s="1"/>
      <c r="S13800" s="2"/>
      <c r="T13800">
        <v>13799</v>
      </c>
      <c r="U13800" s="1" t="s">
        <v>178</v>
      </c>
      <c r="V13800" s="1"/>
      <c r="W13800" s="2"/>
      <c r="X13800">
        <v>13799</v>
      </c>
      <c r="Y13800" s="1" t="s">
        <v>179</v>
      </c>
      <c r="Z13800" s="1"/>
      <c r="AA13800" s="2"/>
      <c r="AD13800"/>
      <c r="AE13800" s="3"/>
      <c r="AF13800" s="3"/>
      <c r="AG13800" s="46"/>
    </row>
    <row r="13801" spans="2:37">
      <c r="H13801">
        <v>13800</v>
      </c>
      <c r="I13801" s="1" t="s">
        <v>752</v>
      </c>
      <c r="J13801" s="1"/>
      <c r="K13801" s="2"/>
      <c r="L13801">
        <v>13800</v>
      </c>
      <c r="M13801" s="1" t="s">
        <v>753</v>
      </c>
      <c r="N13801" s="1"/>
      <c r="O13801" s="2"/>
      <c r="P13801">
        <v>13800</v>
      </c>
      <c r="Q13801" s="1" t="s">
        <v>754</v>
      </c>
      <c r="R13801" s="1"/>
      <c r="S13801" s="2"/>
      <c r="T13801">
        <v>13800</v>
      </c>
      <c r="U13801" s="1" t="s">
        <v>178</v>
      </c>
      <c r="V13801" s="1"/>
      <c r="W13801" s="2"/>
      <c r="X13801">
        <v>13800</v>
      </c>
      <c r="Y13801" s="1" t="s">
        <v>179</v>
      </c>
      <c r="Z13801" s="1"/>
      <c r="AA13801" s="2"/>
      <c r="AD13801"/>
      <c r="AE13801" s="3"/>
      <c r="AF13801" s="3"/>
      <c r="AG13801" s="46"/>
    </row>
    <row r="13802" spans="2:37">
      <c r="H13802">
        <v>13801</v>
      </c>
      <c r="I13802" s="1" t="s">
        <v>752</v>
      </c>
      <c r="J13802" s="1"/>
      <c r="K13802" s="2"/>
      <c r="L13802">
        <v>13801</v>
      </c>
      <c r="M13802" s="1" t="s">
        <v>753</v>
      </c>
      <c r="N13802" s="1"/>
      <c r="O13802" s="2"/>
      <c r="P13802">
        <v>13801</v>
      </c>
      <c r="Q13802" s="1" t="s">
        <v>754</v>
      </c>
      <c r="R13802" s="1"/>
      <c r="S13802" s="2"/>
      <c r="T13802">
        <v>13801</v>
      </c>
      <c r="U13802" s="1" t="s">
        <v>178</v>
      </c>
      <c r="V13802" s="1"/>
      <c r="W13802" s="2"/>
      <c r="X13802">
        <v>13801</v>
      </c>
      <c r="Y13802" s="1" t="s">
        <v>179</v>
      </c>
      <c r="Z13802" s="1"/>
      <c r="AA13802" s="2"/>
      <c r="AD13802"/>
      <c r="AE13802" s="3"/>
      <c r="AF13802" s="3"/>
      <c r="AG13802" s="46"/>
    </row>
    <row r="13803" spans="2:37">
      <c r="H13803">
        <v>13802</v>
      </c>
      <c r="I13803" s="1" t="s">
        <v>752</v>
      </c>
      <c r="J13803" s="1"/>
      <c r="K13803" s="2"/>
      <c r="L13803">
        <v>13802</v>
      </c>
      <c r="M13803" s="1" t="s">
        <v>753</v>
      </c>
      <c r="N13803" s="1"/>
      <c r="O13803" s="2"/>
      <c r="P13803">
        <v>13802</v>
      </c>
      <c r="Q13803" s="1" t="s">
        <v>754</v>
      </c>
      <c r="R13803" s="1"/>
      <c r="S13803" s="2"/>
      <c r="T13803">
        <v>13802</v>
      </c>
      <c r="U13803" s="1" t="s">
        <v>178</v>
      </c>
      <c r="V13803" s="1"/>
      <c r="W13803" s="2"/>
      <c r="X13803">
        <v>13802</v>
      </c>
      <c r="Y13803" s="1" t="s">
        <v>179</v>
      </c>
      <c r="Z13803" s="1"/>
      <c r="AA13803" s="2"/>
      <c r="AD13803"/>
      <c r="AE13803" s="3"/>
      <c r="AF13803" s="3"/>
      <c r="AG13803" s="46"/>
    </row>
    <row r="13804" spans="2:37">
      <c r="H13804">
        <v>13803</v>
      </c>
      <c r="I13804" s="1" t="s">
        <v>752</v>
      </c>
      <c r="J13804" s="1"/>
      <c r="K13804" s="2"/>
      <c r="L13804">
        <v>13803</v>
      </c>
      <c r="M13804" s="1" t="s">
        <v>753</v>
      </c>
      <c r="N13804" s="1"/>
      <c r="O13804" s="2"/>
      <c r="P13804">
        <v>13803</v>
      </c>
      <c r="Q13804" s="1" t="s">
        <v>754</v>
      </c>
      <c r="R13804" s="1"/>
      <c r="S13804" s="2"/>
      <c r="T13804">
        <v>13803</v>
      </c>
      <c r="U13804" s="1" t="s">
        <v>178</v>
      </c>
      <c r="V13804" s="1"/>
      <c r="W13804" s="2"/>
      <c r="X13804">
        <v>13803</v>
      </c>
      <c r="Y13804" s="1" t="s">
        <v>179</v>
      </c>
      <c r="Z13804" s="1"/>
      <c r="AA13804" s="2"/>
      <c r="AD13804"/>
      <c r="AE13804" s="3"/>
      <c r="AF13804" s="3"/>
      <c r="AG13804" s="46"/>
    </row>
    <row r="13805" spans="2:37">
      <c r="H13805">
        <v>13804</v>
      </c>
      <c r="I13805" s="1" t="s">
        <v>752</v>
      </c>
      <c r="J13805" s="1"/>
      <c r="K13805" s="2"/>
      <c r="L13805">
        <v>13804</v>
      </c>
      <c r="M13805" s="1" t="s">
        <v>753</v>
      </c>
      <c r="N13805" s="1"/>
      <c r="O13805" s="2"/>
      <c r="P13805">
        <v>13804</v>
      </c>
      <c r="Q13805" s="1" t="s">
        <v>754</v>
      </c>
      <c r="R13805" s="1"/>
      <c r="S13805" s="2"/>
      <c r="T13805">
        <v>13804</v>
      </c>
      <c r="U13805" s="1" t="s">
        <v>178</v>
      </c>
      <c r="V13805" s="1"/>
      <c r="W13805" s="2"/>
      <c r="X13805">
        <v>13804</v>
      </c>
      <c r="Y13805" s="1" t="s">
        <v>179</v>
      </c>
      <c r="Z13805" s="1"/>
      <c r="AA13805" s="2"/>
      <c r="AD13805"/>
      <c r="AE13805" s="3"/>
      <c r="AF13805" s="3"/>
      <c r="AG13805" s="46"/>
    </row>
    <row r="13806" spans="2:37">
      <c r="H13806">
        <v>13805</v>
      </c>
      <c r="I13806" s="1" t="s">
        <v>752</v>
      </c>
      <c r="J13806" s="1"/>
      <c r="K13806" s="2"/>
      <c r="L13806">
        <v>13805</v>
      </c>
      <c r="M13806" s="1" t="s">
        <v>753</v>
      </c>
      <c r="N13806" s="1"/>
      <c r="O13806" s="2"/>
      <c r="P13806">
        <v>13805</v>
      </c>
      <c r="Q13806" s="1" t="s">
        <v>754</v>
      </c>
      <c r="R13806" s="1"/>
      <c r="S13806" s="2"/>
      <c r="T13806">
        <v>13805</v>
      </c>
      <c r="U13806" s="1" t="s">
        <v>178</v>
      </c>
      <c r="V13806" s="1"/>
      <c r="W13806" s="2"/>
      <c r="X13806">
        <v>13805</v>
      </c>
      <c r="Y13806" s="1" t="s">
        <v>179</v>
      </c>
      <c r="Z13806" s="1"/>
      <c r="AA13806" s="2"/>
    </row>
    <row r="13807" spans="2:37">
      <c r="H13807">
        <v>13806</v>
      </c>
      <c r="I13807" s="1" t="s">
        <v>752</v>
      </c>
      <c r="J13807" s="1"/>
      <c r="K13807" s="2"/>
      <c r="L13807">
        <v>13806</v>
      </c>
      <c r="M13807" s="1" t="s">
        <v>753</v>
      </c>
      <c r="N13807" s="1"/>
      <c r="O13807" s="2"/>
      <c r="P13807">
        <v>13806</v>
      </c>
      <c r="Q13807" s="1" t="s">
        <v>754</v>
      </c>
      <c r="R13807" s="1"/>
      <c r="S13807" s="2"/>
      <c r="T13807">
        <v>13806</v>
      </c>
      <c r="U13807" s="1" t="s">
        <v>178</v>
      </c>
      <c r="V13807" s="1"/>
      <c r="W13807" s="2"/>
      <c r="X13807">
        <v>13806</v>
      </c>
      <c r="Y13807" s="1" t="s">
        <v>179</v>
      </c>
      <c r="Z13807" s="1"/>
      <c r="AA13807" s="2"/>
    </row>
    <row r="13808" spans="2:37">
      <c r="H13808">
        <v>13807</v>
      </c>
      <c r="I13808" s="1" t="s">
        <v>752</v>
      </c>
      <c r="J13808" s="1"/>
      <c r="K13808" s="2"/>
      <c r="L13808">
        <v>13807</v>
      </c>
      <c r="M13808" s="1" t="s">
        <v>753</v>
      </c>
      <c r="N13808" s="1"/>
      <c r="O13808" s="2"/>
      <c r="P13808">
        <v>13807</v>
      </c>
      <c r="Q13808" s="1" t="s">
        <v>754</v>
      </c>
      <c r="R13808" s="1"/>
      <c r="S13808" s="2"/>
      <c r="T13808">
        <v>13807</v>
      </c>
      <c r="U13808" s="1" t="s">
        <v>178</v>
      </c>
      <c r="V13808" s="1"/>
      <c r="W13808" s="2"/>
      <c r="X13808">
        <v>13807</v>
      </c>
      <c r="Y13808" s="1" t="s">
        <v>179</v>
      </c>
      <c r="Z13808" s="1"/>
      <c r="AA13808" s="2"/>
    </row>
    <row r="13809" spans="8:27">
      <c r="H13809">
        <v>13808</v>
      </c>
      <c r="I13809" s="1" t="s">
        <v>752</v>
      </c>
      <c r="J13809" s="1"/>
      <c r="K13809" s="2"/>
      <c r="L13809">
        <v>13808</v>
      </c>
      <c r="M13809" s="1" t="s">
        <v>753</v>
      </c>
      <c r="N13809" s="1"/>
      <c r="O13809" s="2"/>
      <c r="P13809">
        <v>13808</v>
      </c>
      <c r="Q13809" s="1" t="s">
        <v>754</v>
      </c>
      <c r="R13809" s="1"/>
      <c r="S13809" s="2"/>
      <c r="T13809">
        <v>13808</v>
      </c>
      <c r="U13809" s="1" t="s">
        <v>178</v>
      </c>
      <c r="V13809" s="1"/>
      <c r="W13809" s="2"/>
      <c r="X13809">
        <v>13808</v>
      </c>
      <c r="Y13809" s="1" t="s">
        <v>179</v>
      </c>
      <c r="Z13809" s="1"/>
      <c r="AA13809" s="2"/>
    </row>
    <row r="13810" spans="8:27">
      <c r="H13810">
        <v>13809</v>
      </c>
      <c r="I13810" s="1" t="s">
        <v>752</v>
      </c>
      <c r="J13810" s="1"/>
      <c r="K13810" s="2"/>
      <c r="L13810">
        <v>13809</v>
      </c>
      <c r="M13810" s="1" t="s">
        <v>753</v>
      </c>
      <c r="N13810" s="1"/>
      <c r="O13810" s="2"/>
      <c r="P13810">
        <v>13809</v>
      </c>
      <c r="Q13810" s="1" t="s">
        <v>754</v>
      </c>
      <c r="R13810" s="1"/>
      <c r="S13810" s="2"/>
      <c r="T13810">
        <v>13809</v>
      </c>
      <c r="U13810" s="1" t="s">
        <v>178</v>
      </c>
      <c r="V13810" s="1"/>
      <c r="W13810" s="2"/>
      <c r="X13810">
        <v>13809</v>
      </c>
      <c r="Y13810" s="1" t="s">
        <v>179</v>
      </c>
      <c r="Z13810" s="1"/>
      <c r="AA13810" s="2"/>
    </row>
    <row r="13811" spans="8:27">
      <c r="H13811">
        <v>13810</v>
      </c>
      <c r="I13811" s="1" t="s">
        <v>752</v>
      </c>
      <c r="J13811" s="1"/>
      <c r="K13811" s="2"/>
      <c r="L13811">
        <v>13810</v>
      </c>
      <c r="M13811" s="1" t="s">
        <v>753</v>
      </c>
      <c r="N13811" s="1"/>
      <c r="O13811" s="2"/>
      <c r="P13811">
        <v>13810</v>
      </c>
      <c r="Q13811" s="1" t="s">
        <v>754</v>
      </c>
      <c r="R13811" s="1"/>
      <c r="S13811" s="2"/>
      <c r="T13811">
        <v>13810</v>
      </c>
      <c r="U13811" s="1" t="s">
        <v>178</v>
      </c>
      <c r="V13811" s="1"/>
      <c r="W13811" s="2"/>
      <c r="X13811">
        <v>13810</v>
      </c>
      <c r="Y13811" s="1" t="s">
        <v>179</v>
      </c>
      <c r="Z13811" s="1"/>
      <c r="AA13811" s="2"/>
    </row>
    <row r="13812" spans="8:27">
      <c r="H13812">
        <v>13811</v>
      </c>
      <c r="I13812" s="1" t="s">
        <v>752</v>
      </c>
      <c r="J13812" s="1"/>
      <c r="K13812" s="2"/>
      <c r="L13812">
        <v>13811</v>
      </c>
      <c r="M13812" s="1" t="s">
        <v>753</v>
      </c>
      <c r="N13812" s="1"/>
      <c r="O13812" s="2"/>
      <c r="P13812">
        <v>13811</v>
      </c>
      <c r="Q13812" s="1" t="s">
        <v>754</v>
      </c>
      <c r="R13812" s="1"/>
      <c r="S13812" s="2"/>
      <c r="T13812">
        <v>13811</v>
      </c>
      <c r="U13812" s="1" t="s">
        <v>178</v>
      </c>
      <c r="V13812" s="1"/>
      <c r="W13812" s="2"/>
      <c r="X13812">
        <v>13811</v>
      </c>
      <c r="Y13812" s="1" t="s">
        <v>179</v>
      </c>
      <c r="Z13812" s="1"/>
      <c r="AA13812" s="2"/>
    </row>
    <row r="13813" spans="8:27">
      <c r="H13813">
        <v>13812</v>
      </c>
      <c r="I13813" s="1" t="s">
        <v>752</v>
      </c>
      <c r="J13813" s="1"/>
      <c r="K13813" s="2"/>
      <c r="L13813">
        <v>13812</v>
      </c>
      <c r="M13813" s="1" t="s">
        <v>753</v>
      </c>
      <c r="N13813" s="1"/>
      <c r="O13813" s="2"/>
      <c r="P13813">
        <v>13812</v>
      </c>
      <c r="Q13813" s="1" t="s">
        <v>754</v>
      </c>
      <c r="R13813" s="1"/>
      <c r="S13813" s="2"/>
      <c r="T13813">
        <v>13812</v>
      </c>
      <c r="U13813" s="1" t="s">
        <v>178</v>
      </c>
      <c r="V13813" s="1"/>
      <c r="W13813" s="2"/>
      <c r="X13813">
        <v>13812</v>
      </c>
      <c r="Y13813" s="1" t="s">
        <v>179</v>
      </c>
      <c r="Z13813" s="1"/>
      <c r="AA13813" s="2"/>
    </row>
    <row r="13814" spans="8:27">
      <c r="H13814">
        <v>13813</v>
      </c>
      <c r="I13814" s="1" t="s">
        <v>752</v>
      </c>
      <c r="J13814" s="1"/>
      <c r="K13814" s="2"/>
      <c r="L13814">
        <v>13813</v>
      </c>
      <c r="M13814" s="1" t="s">
        <v>753</v>
      </c>
      <c r="N13814" s="1"/>
      <c r="O13814" s="2"/>
      <c r="P13814">
        <v>13813</v>
      </c>
      <c r="Q13814" s="1" t="s">
        <v>754</v>
      </c>
      <c r="R13814" s="1"/>
      <c r="S13814" s="2"/>
      <c r="T13814">
        <v>13813</v>
      </c>
      <c r="U13814" s="1" t="s">
        <v>178</v>
      </c>
      <c r="V13814" s="1"/>
      <c r="W13814" s="2"/>
      <c r="X13814">
        <v>13813</v>
      </c>
      <c r="Y13814" s="1" t="s">
        <v>179</v>
      </c>
      <c r="Z13814" s="1"/>
      <c r="AA13814" s="2"/>
    </row>
    <row r="13815" spans="8:27">
      <c r="H13815">
        <v>13814</v>
      </c>
      <c r="I13815" s="1" t="s">
        <v>752</v>
      </c>
      <c r="J13815" s="1"/>
      <c r="K13815" s="2"/>
      <c r="L13815">
        <v>13814</v>
      </c>
      <c r="M13815" s="1" t="s">
        <v>753</v>
      </c>
      <c r="N13815" s="1"/>
      <c r="O13815" s="2"/>
      <c r="P13815">
        <v>13814</v>
      </c>
      <c r="Q13815" s="1" t="s">
        <v>754</v>
      </c>
      <c r="R13815" s="1"/>
      <c r="S13815" s="2"/>
      <c r="T13815">
        <v>13814</v>
      </c>
      <c r="U13815" s="1" t="s">
        <v>178</v>
      </c>
      <c r="V13815" s="1"/>
      <c r="W13815" s="2"/>
      <c r="X13815">
        <v>13814</v>
      </c>
      <c r="Y13815" s="1" t="s">
        <v>179</v>
      </c>
      <c r="Z13815" s="1"/>
      <c r="AA13815" s="2"/>
    </row>
    <row r="13816" spans="8:27">
      <c r="H13816">
        <v>13815</v>
      </c>
      <c r="I13816" s="1" t="s">
        <v>752</v>
      </c>
      <c r="J13816" s="1"/>
      <c r="K13816" s="2"/>
      <c r="L13816">
        <v>13815</v>
      </c>
      <c r="M13816" s="1" t="s">
        <v>753</v>
      </c>
      <c r="N13816" s="1"/>
      <c r="O13816" s="2"/>
      <c r="P13816">
        <v>13815</v>
      </c>
      <c r="Q13816" s="1" t="s">
        <v>754</v>
      </c>
      <c r="R13816" s="1"/>
      <c r="S13816" s="2"/>
      <c r="T13816">
        <v>13815</v>
      </c>
      <c r="U13816" s="1" t="s">
        <v>178</v>
      </c>
      <c r="V13816" s="1"/>
      <c r="W13816" s="2"/>
      <c r="X13816">
        <v>13815</v>
      </c>
      <c r="Y13816" s="1" t="s">
        <v>179</v>
      </c>
      <c r="Z13816" s="1"/>
      <c r="AA13816" s="2"/>
    </row>
    <row r="13817" spans="8:27">
      <c r="H13817">
        <v>13816</v>
      </c>
      <c r="I13817" s="1" t="s">
        <v>752</v>
      </c>
      <c r="J13817" s="1"/>
      <c r="K13817" s="2"/>
      <c r="L13817">
        <v>13816</v>
      </c>
      <c r="M13817" s="1" t="s">
        <v>753</v>
      </c>
      <c r="N13817" s="1"/>
      <c r="O13817" s="2"/>
      <c r="P13817">
        <v>13816</v>
      </c>
      <c r="Q13817" s="1" t="s">
        <v>754</v>
      </c>
      <c r="R13817" s="1"/>
      <c r="S13817" s="2"/>
      <c r="T13817">
        <v>13816</v>
      </c>
      <c r="U13817" s="1" t="s">
        <v>178</v>
      </c>
      <c r="V13817" s="1"/>
      <c r="W13817" s="2"/>
      <c r="X13817">
        <v>13816</v>
      </c>
      <c r="Y13817" s="1" t="s">
        <v>179</v>
      </c>
      <c r="Z13817" s="1"/>
      <c r="AA13817" s="2"/>
    </row>
    <row r="13818" spans="8:27">
      <c r="H13818">
        <v>13817</v>
      </c>
      <c r="I13818" s="1" t="s">
        <v>752</v>
      </c>
      <c r="J13818" s="1"/>
      <c r="K13818" s="2"/>
      <c r="L13818">
        <v>13817</v>
      </c>
      <c r="M13818" s="1" t="s">
        <v>753</v>
      </c>
      <c r="N13818" s="1"/>
      <c r="O13818" s="2"/>
      <c r="P13818">
        <v>13817</v>
      </c>
      <c r="Q13818" s="1" t="s">
        <v>754</v>
      </c>
      <c r="R13818" s="1"/>
      <c r="S13818" s="2"/>
      <c r="T13818">
        <v>13817</v>
      </c>
      <c r="U13818" s="1" t="s">
        <v>178</v>
      </c>
      <c r="V13818" s="1"/>
      <c r="W13818" s="2"/>
      <c r="X13818">
        <v>13817</v>
      </c>
      <c r="Y13818" s="1" t="s">
        <v>179</v>
      </c>
      <c r="Z13818" s="1"/>
      <c r="AA13818" s="2"/>
    </row>
    <row r="13819" spans="8:27">
      <c r="H13819">
        <v>13818</v>
      </c>
      <c r="I13819" s="1" t="s">
        <v>752</v>
      </c>
      <c r="J13819" s="1"/>
      <c r="K13819" s="2"/>
      <c r="L13819">
        <v>13818</v>
      </c>
      <c r="M13819" s="1" t="s">
        <v>753</v>
      </c>
      <c r="N13819" s="1"/>
      <c r="O13819" s="2"/>
      <c r="P13819">
        <v>13818</v>
      </c>
      <c r="Q13819" s="1" t="s">
        <v>754</v>
      </c>
      <c r="R13819" s="1"/>
      <c r="S13819" s="2"/>
      <c r="T13819">
        <v>13818</v>
      </c>
      <c r="U13819" s="1" t="s">
        <v>178</v>
      </c>
      <c r="V13819" s="1"/>
      <c r="W13819" s="2"/>
      <c r="X13819">
        <v>13818</v>
      </c>
      <c r="Y13819" s="1" t="s">
        <v>179</v>
      </c>
      <c r="Z13819" s="1"/>
      <c r="AA13819" s="2"/>
    </row>
    <row r="13820" spans="8:27">
      <c r="H13820">
        <v>13819</v>
      </c>
      <c r="I13820" s="1" t="s">
        <v>752</v>
      </c>
      <c r="J13820" s="1"/>
      <c r="K13820" s="2"/>
      <c r="L13820">
        <v>13819</v>
      </c>
      <c r="M13820" s="1" t="s">
        <v>753</v>
      </c>
      <c r="N13820" s="1"/>
      <c r="O13820" s="2"/>
      <c r="P13820">
        <v>13819</v>
      </c>
      <c r="Q13820" s="1" t="s">
        <v>754</v>
      </c>
      <c r="R13820" s="1"/>
      <c r="S13820" s="2"/>
      <c r="T13820">
        <v>13819</v>
      </c>
      <c r="U13820" s="1" t="s">
        <v>178</v>
      </c>
      <c r="V13820" s="1"/>
      <c r="W13820" s="2"/>
      <c r="X13820">
        <v>13819</v>
      </c>
      <c r="Y13820" s="1" t="s">
        <v>179</v>
      </c>
      <c r="Z13820" s="1"/>
      <c r="AA13820" s="2"/>
    </row>
    <row r="13821" spans="8:27">
      <c r="H13821">
        <v>13820</v>
      </c>
      <c r="I13821" s="1" t="s">
        <v>752</v>
      </c>
      <c r="J13821" s="1"/>
      <c r="K13821" s="2"/>
      <c r="L13821">
        <v>13820</v>
      </c>
      <c r="M13821" s="1" t="s">
        <v>753</v>
      </c>
      <c r="N13821" s="1"/>
      <c r="O13821" s="2"/>
      <c r="P13821">
        <v>13820</v>
      </c>
      <c r="Q13821" s="1" t="s">
        <v>754</v>
      </c>
      <c r="R13821" s="1"/>
      <c r="S13821" s="2"/>
      <c r="T13821">
        <v>13820</v>
      </c>
      <c r="U13821" s="1" t="s">
        <v>178</v>
      </c>
      <c r="V13821" s="1"/>
      <c r="W13821" s="2"/>
      <c r="X13821">
        <v>13820</v>
      </c>
      <c r="Y13821" s="1" t="s">
        <v>179</v>
      </c>
      <c r="Z13821" s="1"/>
      <c r="AA13821" s="2"/>
    </row>
    <row r="13822" spans="8:27">
      <c r="H13822">
        <v>13821</v>
      </c>
      <c r="I13822" s="1" t="s">
        <v>752</v>
      </c>
      <c r="J13822" s="1"/>
      <c r="K13822" s="2"/>
      <c r="L13822">
        <v>13821</v>
      </c>
      <c r="M13822" s="1" t="s">
        <v>753</v>
      </c>
      <c r="N13822" s="1"/>
      <c r="O13822" s="2"/>
      <c r="P13822">
        <v>13821</v>
      </c>
      <c r="Q13822" s="1" t="s">
        <v>754</v>
      </c>
      <c r="R13822" s="1"/>
      <c r="S13822" s="2"/>
      <c r="T13822">
        <v>13821</v>
      </c>
      <c r="U13822" s="1" t="s">
        <v>178</v>
      </c>
      <c r="V13822" s="1"/>
      <c r="W13822" s="2"/>
      <c r="X13822">
        <v>13821</v>
      </c>
      <c r="Y13822" s="1" t="s">
        <v>179</v>
      </c>
      <c r="Z13822" s="1"/>
      <c r="AA13822" s="2"/>
    </row>
    <row r="13823" spans="8:27">
      <c r="H13823">
        <v>13822</v>
      </c>
      <c r="I13823" s="1" t="s">
        <v>752</v>
      </c>
      <c r="J13823" s="1"/>
      <c r="K13823" s="2"/>
      <c r="L13823">
        <v>13822</v>
      </c>
      <c r="M13823" s="1" t="s">
        <v>753</v>
      </c>
      <c r="N13823" s="1"/>
      <c r="O13823" s="2"/>
      <c r="P13823">
        <v>13822</v>
      </c>
      <c r="Q13823" s="1" t="s">
        <v>754</v>
      </c>
      <c r="R13823" s="1"/>
      <c r="S13823" s="2"/>
      <c r="T13823">
        <v>13822</v>
      </c>
      <c r="U13823" s="1" t="s">
        <v>178</v>
      </c>
      <c r="V13823" s="1"/>
      <c r="W13823" s="2"/>
      <c r="X13823">
        <v>13822</v>
      </c>
      <c r="Y13823" s="1" t="s">
        <v>179</v>
      </c>
      <c r="Z13823" s="1"/>
      <c r="AA13823" s="2"/>
    </row>
    <row r="13824" spans="8:27">
      <c r="H13824">
        <v>13823</v>
      </c>
      <c r="I13824" s="1" t="s">
        <v>752</v>
      </c>
      <c r="J13824" s="1"/>
      <c r="K13824" s="2"/>
      <c r="L13824">
        <v>13823</v>
      </c>
      <c r="M13824" s="1" t="s">
        <v>753</v>
      </c>
      <c r="N13824" s="1"/>
      <c r="O13824" s="2"/>
      <c r="P13824">
        <v>13823</v>
      </c>
      <c r="Q13824" s="1" t="s">
        <v>754</v>
      </c>
      <c r="R13824" s="1"/>
      <c r="S13824" s="2"/>
      <c r="T13824">
        <v>13823</v>
      </c>
      <c r="U13824" s="1" t="s">
        <v>178</v>
      </c>
      <c r="V13824" s="1"/>
      <c r="W13824" s="2"/>
      <c r="X13824">
        <v>13823</v>
      </c>
      <c r="Y13824" s="1" t="s">
        <v>179</v>
      </c>
      <c r="Z13824" s="1"/>
      <c r="AA13824" s="2"/>
    </row>
    <row r="13825" spans="8:27">
      <c r="H13825">
        <v>13824</v>
      </c>
      <c r="I13825" s="1" t="s">
        <v>752</v>
      </c>
      <c r="J13825" s="1"/>
      <c r="K13825" s="2"/>
      <c r="L13825">
        <v>13824</v>
      </c>
      <c r="M13825" s="1" t="s">
        <v>753</v>
      </c>
      <c r="N13825" s="1"/>
      <c r="O13825" s="2"/>
      <c r="P13825">
        <v>13824</v>
      </c>
      <c r="Q13825" s="1" t="s">
        <v>754</v>
      </c>
      <c r="R13825" s="1"/>
      <c r="S13825" s="2"/>
      <c r="T13825">
        <v>13824</v>
      </c>
      <c r="U13825" s="1" t="s">
        <v>178</v>
      </c>
      <c r="V13825" s="1"/>
      <c r="W13825" s="2"/>
      <c r="X13825">
        <v>13824</v>
      </c>
      <c r="Y13825" s="1" t="s">
        <v>179</v>
      </c>
      <c r="Z13825" s="1"/>
      <c r="AA13825" s="2"/>
    </row>
    <row r="13826" spans="8:27">
      <c r="H13826">
        <v>13825</v>
      </c>
      <c r="I13826" s="1" t="s">
        <v>752</v>
      </c>
      <c r="J13826" s="1"/>
      <c r="K13826" s="2"/>
      <c r="L13826">
        <v>13825</v>
      </c>
      <c r="M13826" s="1" t="s">
        <v>753</v>
      </c>
      <c r="N13826" s="1"/>
      <c r="O13826" s="2"/>
      <c r="P13826">
        <v>13825</v>
      </c>
      <c r="Q13826" s="1" t="s">
        <v>754</v>
      </c>
      <c r="R13826" s="1"/>
      <c r="S13826" s="2"/>
      <c r="T13826">
        <v>13825</v>
      </c>
      <c r="U13826" s="1" t="s">
        <v>178</v>
      </c>
      <c r="V13826" s="1"/>
      <c r="W13826" s="2"/>
      <c r="X13826">
        <v>13825</v>
      </c>
      <c r="Y13826" s="1" t="s">
        <v>179</v>
      </c>
      <c r="Z13826" s="1"/>
      <c r="AA13826" s="2"/>
    </row>
    <row r="13827" spans="8:27">
      <c r="H13827">
        <v>13826</v>
      </c>
      <c r="I13827" s="1" t="s">
        <v>752</v>
      </c>
      <c r="J13827" s="1"/>
      <c r="K13827" s="2"/>
      <c r="L13827">
        <v>13826</v>
      </c>
      <c r="M13827" s="1" t="s">
        <v>753</v>
      </c>
      <c r="N13827" s="1"/>
      <c r="O13827" s="2"/>
      <c r="P13827">
        <v>13826</v>
      </c>
      <c r="Q13827" s="1" t="s">
        <v>754</v>
      </c>
      <c r="R13827" s="1"/>
      <c r="S13827" s="2"/>
      <c r="T13827">
        <v>13826</v>
      </c>
      <c r="U13827" s="1" t="s">
        <v>178</v>
      </c>
      <c r="V13827" s="1"/>
      <c r="W13827" s="2"/>
      <c r="X13827">
        <v>13826</v>
      </c>
      <c r="Y13827" s="1" t="s">
        <v>179</v>
      </c>
      <c r="Z13827" s="1"/>
      <c r="AA13827" s="2"/>
    </row>
    <row r="13828" spans="8:27">
      <c r="H13828">
        <v>13827</v>
      </c>
      <c r="I13828" s="1" t="s">
        <v>752</v>
      </c>
      <c r="J13828" s="1"/>
      <c r="K13828" s="2"/>
      <c r="L13828">
        <v>13827</v>
      </c>
      <c r="M13828" s="1" t="s">
        <v>753</v>
      </c>
      <c r="N13828" s="1"/>
      <c r="O13828" s="2"/>
      <c r="P13828">
        <v>13827</v>
      </c>
      <c r="Q13828" s="1" t="s">
        <v>754</v>
      </c>
      <c r="R13828" s="1"/>
      <c r="S13828" s="2"/>
      <c r="T13828">
        <v>13827</v>
      </c>
      <c r="U13828" s="1" t="s">
        <v>178</v>
      </c>
      <c r="V13828" s="1"/>
      <c r="W13828" s="2"/>
      <c r="X13828">
        <v>13827</v>
      </c>
      <c r="Y13828" s="1" t="s">
        <v>179</v>
      </c>
      <c r="Z13828" s="1"/>
      <c r="AA13828" s="2"/>
    </row>
    <row r="13829" spans="8:27">
      <c r="H13829">
        <v>13828</v>
      </c>
      <c r="I13829" s="1" t="s">
        <v>752</v>
      </c>
      <c r="J13829" s="1"/>
      <c r="K13829" s="2"/>
      <c r="L13829">
        <v>13828</v>
      </c>
      <c r="M13829" s="1" t="s">
        <v>753</v>
      </c>
      <c r="N13829" s="1"/>
      <c r="O13829" s="2"/>
      <c r="P13829">
        <v>13828</v>
      </c>
      <c r="Q13829" s="1" t="s">
        <v>754</v>
      </c>
      <c r="R13829" s="1"/>
      <c r="S13829" s="2"/>
      <c r="T13829">
        <v>13828</v>
      </c>
      <c r="U13829" s="1" t="s">
        <v>178</v>
      </c>
      <c r="V13829" s="1"/>
      <c r="W13829" s="2"/>
      <c r="X13829">
        <v>13828</v>
      </c>
      <c r="Y13829" s="1" t="s">
        <v>179</v>
      </c>
      <c r="Z13829" s="1"/>
      <c r="AA13829" s="2"/>
    </row>
    <row r="13830" spans="8:27">
      <c r="H13830">
        <v>13829</v>
      </c>
      <c r="I13830" s="1" t="s">
        <v>752</v>
      </c>
      <c r="J13830" s="1"/>
      <c r="K13830" s="2"/>
      <c r="L13830">
        <v>13829</v>
      </c>
      <c r="M13830" s="1" t="s">
        <v>753</v>
      </c>
      <c r="N13830" s="1"/>
      <c r="O13830" s="2"/>
      <c r="P13830">
        <v>13829</v>
      </c>
      <c r="Q13830" s="1" t="s">
        <v>754</v>
      </c>
      <c r="R13830" s="1"/>
      <c r="S13830" s="2"/>
      <c r="T13830">
        <v>13829</v>
      </c>
      <c r="U13830" s="1" t="s">
        <v>178</v>
      </c>
      <c r="V13830" s="1"/>
      <c r="W13830" s="2"/>
      <c r="X13830">
        <v>13829</v>
      </c>
      <c r="Y13830" s="1" t="s">
        <v>179</v>
      </c>
      <c r="Z13830" s="1"/>
      <c r="AA13830" s="2"/>
    </row>
    <row r="13831" spans="8:27">
      <c r="H13831">
        <v>13830</v>
      </c>
      <c r="I13831" s="1" t="s">
        <v>752</v>
      </c>
      <c r="J13831" s="1"/>
      <c r="K13831" s="2"/>
      <c r="L13831">
        <v>13830</v>
      </c>
      <c r="M13831" s="1" t="s">
        <v>753</v>
      </c>
      <c r="N13831" s="1"/>
      <c r="O13831" s="2"/>
      <c r="P13831">
        <v>13830</v>
      </c>
      <c r="Q13831" s="1" t="s">
        <v>754</v>
      </c>
      <c r="R13831" s="1"/>
      <c r="S13831" s="2"/>
      <c r="T13831">
        <v>13830</v>
      </c>
      <c r="U13831" s="1" t="s">
        <v>178</v>
      </c>
      <c r="V13831" s="1"/>
      <c r="W13831" s="2"/>
      <c r="X13831">
        <v>13830</v>
      </c>
      <c r="Y13831" s="1" t="s">
        <v>179</v>
      </c>
      <c r="Z13831" s="1"/>
      <c r="AA13831" s="2"/>
    </row>
    <row r="13832" spans="8:27">
      <c r="H13832">
        <v>13831</v>
      </c>
      <c r="I13832" s="1" t="s">
        <v>752</v>
      </c>
      <c r="J13832" s="1"/>
      <c r="K13832" s="2"/>
      <c r="L13832">
        <v>13831</v>
      </c>
      <c r="M13832" s="1" t="s">
        <v>753</v>
      </c>
      <c r="N13832" s="1"/>
      <c r="O13832" s="2"/>
      <c r="P13832">
        <v>13831</v>
      </c>
      <c r="Q13832" s="1" t="s">
        <v>754</v>
      </c>
      <c r="R13832" s="1"/>
      <c r="S13832" s="2"/>
      <c r="T13832">
        <v>13831</v>
      </c>
      <c r="U13832" s="1" t="s">
        <v>178</v>
      </c>
      <c r="V13832" s="1"/>
      <c r="W13832" s="2"/>
      <c r="X13832">
        <v>13831</v>
      </c>
      <c r="Y13832" s="1" t="s">
        <v>179</v>
      </c>
      <c r="Z13832" s="1"/>
      <c r="AA13832" s="2"/>
    </row>
    <row r="13833" spans="8:27">
      <c r="H13833">
        <v>13832</v>
      </c>
      <c r="I13833" s="1" t="s">
        <v>752</v>
      </c>
      <c r="J13833" s="1"/>
      <c r="K13833" s="2"/>
      <c r="L13833">
        <v>13832</v>
      </c>
      <c r="M13833" s="1" t="s">
        <v>753</v>
      </c>
      <c r="N13833" s="1"/>
      <c r="O13833" s="2"/>
      <c r="P13833">
        <v>13832</v>
      </c>
      <c r="Q13833" s="1" t="s">
        <v>754</v>
      </c>
      <c r="R13833" s="1"/>
      <c r="S13833" s="2"/>
      <c r="T13833">
        <v>13832</v>
      </c>
      <c r="U13833" s="1" t="s">
        <v>178</v>
      </c>
      <c r="V13833" s="1"/>
      <c r="W13833" s="2"/>
      <c r="X13833">
        <v>13832</v>
      </c>
      <c r="Y13833" s="1" t="s">
        <v>179</v>
      </c>
      <c r="Z13833" s="1"/>
      <c r="AA13833" s="2"/>
    </row>
    <row r="13834" spans="8:27">
      <c r="H13834">
        <v>13833</v>
      </c>
      <c r="I13834" s="1" t="s">
        <v>752</v>
      </c>
      <c r="J13834" s="1"/>
      <c r="K13834" s="2"/>
      <c r="L13834">
        <v>13833</v>
      </c>
      <c r="M13834" s="1" t="s">
        <v>753</v>
      </c>
      <c r="N13834" s="1"/>
      <c r="O13834" s="2"/>
      <c r="P13834">
        <v>13833</v>
      </c>
      <c r="Q13834" s="1" t="s">
        <v>754</v>
      </c>
      <c r="R13834" s="1"/>
      <c r="S13834" s="2"/>
      <c r="T13834">
        <v>13833</v>
      </c>
      <c r="U13834" s="1" t="s">
        <v>178</v>
      </c>
      <c r="V13834" s="1"/>
      <c r="W13834" s="2"/>
      <c r="X13834">
        <v>13833</v>
      </c>
      <c r="Y13834" s="1" t="s">
        <v>179</v>
      </c>
      <c r="Z13834" s="1"/>
      <c r="AA13834" s="2"/>
    </row>
    <row r="13835" spans="8:27">
      <c r="H13835">
        <v>13834</v>
      </c>
      <c r="I13835" s="1" t="s">
        <v>752</v>
      </c>
      <c r="J13835" s="1"/>
      <c r="K13835" s="2"/>
      <c r="L13835">
        <v>13834</v>
      </c>
      <c r="M13835" s="1" t="s">
        <v>753</v>
      </c>
      <c r="N13835" s="1"/>
      <c r="O13835" s="2"/>
      <c r="P13835">
        <v>13834</v>
      </c>
      <c r="Q13835" s="1" t="s">
        <v>754</v>
      </c>
      <c r="R13835" s="1"/>
      <c r="S13835" s="2"/>
      <c r="T13835">
        <v>13834</v>
      </c>
      <c r="U13835" s="1" t="s">
        <v>178</v>
      </c>
      <c r="V13835" s="1"/>
      <c r="W13835" s="2"/>
      <c r="X13835">
        <v>13834</v>
      </c>
      <c r="Y13835" s="1" t="s">
        <v>179</v>
      </c>
      <c r="Z13835" s="1"/>
      <c r="AA13835" s="2"/>
    </row>
    <row r="13836" spans="8:27">
      <c r="H13836">
        <v>13835</v>
      </c>
      <c r="I13836" s="1" t="s">
        <v>752</v>
      </c>
      <c r="J13836" s="1"/>
      <c r="K13836" s="2"/>
      <c r="L13836">
        <v>13835</v>
      </c>
      <c r="M13836" s="1" t="s">
        <v>753</v>
      </c>
      <c r="N13836" s="1"/>
      <c r="O13836" s="2"/>
      <c r="P13836">
        <v>13835</v>
      </c>
      <c r="Q13836" s="1" t="s">
        <v>754</v>
      </c>
      <c r="R13836" s="1"/>
      <c r="S13836" s="2"/>
      <c r="T13836">
        <v>13835</v>
      </c>
      <c r="U13836" s="1" t="s">
        <v>178</v>
      </c>
      <c r="V13836" s="1"/>
      <c r="W13836" s="2"/>
      <c r="X13836">
        <v>13835</v>
      </c>
      <c r="Y13836" s="1" t="s">
        <v>179</v>
      </c>
      <c r="Z13836" s="1"/>
      <c r="AA13836" s="2"/>
    </row>
    <row r="13837" spans="8:27">
      <c r="H13837">
        <v>13836</v>
      </c>
      <c r="I13837" s="1" t="s">
        <v>752</v>
      </c>
      <c r="J13837" s="1"/>
      <c r="K13837" s="2"/>
      <c r="L13837">
        <v>13836</v>
      </c>
      <c r="M13837" s="1" t="s">
        <v>753</v>
      </c>
      <c r="N13837" s="1"/>
      <c r="O13837" s="2"/>
      <c r="P13837">
        <v>13836</v>
      </c>
      <c r="Q13837" s="1" t="s">
        <v>754</v>
      </c>
      <c r="R13837" s="1"/>
      <c r="S13837" s="2"/>
      <c r="T13837">
        <v>13836</v>
      </c>
      <c r="U13837" s="1" t="s">
        <v>178</v>
      </c>
      <c r="V13837" s="1"/>
      <c r="W13837" s="2"/>
      <c r="X13837">
        <v>13836</v>
      </c>
      <c r="Y13837" s="1" t="s">
        <v>179</v>
      </c>
      <c r="Z13837" s="1"/>
      <c r="AA13837" s="2"/>
    </row>
    <row r="13838" spans="8:27">
      <c r="H13838">
        <v>13837</v>
      </c>
      <c r="I13838" s="1" t="s">
        <v>752</v>
      </c>
      <c r="J13838" s="1"/>
      <c r="K13838" s="2"/>
      <c r="L13838">
        <v>13837</v>
      </c>
      <c r="M13838" s="1" t="s">
        <v>753</v>
      </c>
      <c r="N13838" s="1"/>
      <c r="O13838" s="2"/>
      <c r="P13838">
        <v>13837</v>
      </c>
      <c r="Q13838" s="1" t="s">
        <v>754</v>
      </c>
      <c r="R13838" s="1"/>
      <c r="S13838" s="2"/>
      <c r="T13838">
        <v>13837</v>
      </c>
      <c r="U13838" s="1" t="s">
        <v>178</v>
      </c>
      <c r="V13838" s="1"/>
      <c r="W13838" s="2"/>
      <c r="X13838">
        <v>13837</v>
      </c>
      <c r="Y13838" s="1" t="s">
        <v>179</v>
      </c>
      <c r="Z13838" s="1"/>
      <c r="AA13838" s="2"/>
    </row>
    <row r="13839" spans="8:27">
      <c r="H13839">
        <v>13838</v>
      </c>
      <c r="I13839" s="1" t="s">
        <v>752</v>
      </c>
      <c r="J13839" s="1"/>
      <c r="K13839" s="2"/>
      <c r="L13839">
        <v>13838</v>
      </c>
      <c r="M13839" s="1" t="s">
        <v>753</v>
      </c>
      <c r="N13839" s="1"/>
      <c r="O13839" s="2"/>
      <c r="P13839">
        <v>13838</v>
      </c>
      <c r="Q13839" s="1" t="s">
        <v>754</v>
      </c>
      <c r="R13839" s="1"/>
      <c r="S13839" s="2"/>
      <c r="T13839">
        <v>13838</v>
      </c>
      <c r="U13839" s="1" t="s">
        <v>178</v>
      </c>
      <c r="V13839" s="1"/>
      <c r="W13839" s="2"/>
      <c r="X13839">
        <v>13838</v>
      </c>
      <c r="Y13839" s="1" t="s">
        <v>179</v>
      </c>
      <c r="Z13839" s="1"/>
      <c r="AA13839" s="2"/>
    </row>
    <row r="13840" spans="8:27">
      <c r="H13840">
        <v>13839</v>
      </c>
      <c r="I13840" s="1" t="s">
        <v>752</v>
      </c>
      <c r="J13840" s="1"/>
      <c r="K13840" s="2"/>
      <c r="L13840">
        <v>13839</v>
      </c>
      <c r="M13840" s="1" t="s">
        <v>753</v>
      </c>
      <c r="N13840" s="1"/>
      <c r="O13840" s="2"/>
      <c r="P13840">
        <v>13839</v>
      </c>
      <c r="Q13840" s="1" t="s">
        <v>754</v>
      </c>
      <c r="R13840" s="1"/>
      <c r="S13840" s="2"/>
      <c r="T13840">
        <v>13839</v>
      </c>
      <c r="U13840" s="1" t="s">
        <v>178</v>
      </c>
      <c r="V13840" s="1"/>
      <c r="W13840" s="2"/>
      <c r="X13840">
        <v>13839</v>
      </c>
      <c r="Y13840" s="1" t="s">
        <v>179</v>
      </c>
      <c r="Z13840" s="1"/>
      <c r="AA13840" s="2"/>
    </row>
    <row r="13841" spans="8:27">
      <c r="H13841">
        <v>13840</v>
      </c>
      <c r="I13841" s="1" t="s">
        <v>752</v>
      </c>
      <c r="J13841" s="1"/>
      <c r="K13841" s="2"/>
      <c r="L13841">
        <v>13840</v>
      </c>
      <c r="M13841" s="1" t="s">
        <v>753</v>
      </c>
      <c r="N13841" s="1"/>
      <c r="O13841" s="2"/>
      <c r="P13841">
        <v>13840</v>
      </c>
      <c r="Q13841" s="1" t="s">
        <v>754</v>
      </c>
      <c r="R13841" s="1"/>
      <c r="S13841" s="2"/>
      <c r="T13841">
        <v>13840</v>
      </c>
      <c r="U13841" s="1" t="s">
        <v>178</v>
      </c>
      <c r="V13841" s="1"/>
      <c r="W13841" s="2"/>
      <c r="X13841">
        <v>13840</v>
      </c>
      <c r="Y13841" s="1" t="s">
        <v>179</v>
      </c>
      <c r="Z13841" s="1"/>
      <c r="AA13841" s="2"/>
    </row>
    <row r="13842" spans="8:27">
      <c r="H13842">
        <v>13841</v>
      </c>
      <c r="I13842" s="1" t="s">
        <v>752</v>
      </c>
      <c r="J13842" s="1"/>
      <c r="K13842" s="2"/>
      <c r="L13842">
        <v>13841</v>
      </c>
      <c r="M13842" s="1" t="s">
        <v>753</v>
      </c>
      <c r="N13842" s="1"/>
      <c r="O13842" s="2"/>
      <c r="P13842">
        <v>13841</v>
      </c>
      <c r="Q13842" s="1" t="s">
        <v>754</v>
      </c>
      <c r="R13842" s="1"/>
      <c r="S13842" s="2"/>
      <c r="T13842">
        <v>13841</v>
      </c>
      <c r="U13842" s="1" t="s">
        <v>178</v>
      </c>
      <c r="V13842" s="1"/>
      <c r="W13842" s="2"/>
      <c r="X13842">
        <v>13841</v>
      </c>
      <c r="Y13842" s="1" t="s">
        <v>179</v>
      </c>
      <c r="Z13842" s="1"/>
      <c r="AA13842" s="2"/>
    </row>
    <row r="13843" spans="8:27">
      <c r="H13843">
        <v>13842</v>
      </c>
      <c r="I13843" s="1" t="s">
        <v>752</v>
      </c>
      <c r="J13843" s="1"/>
      <c r="K13843" s="2"/>
      <c r="L13843">
        <v>13842</v>
      </c>
      <c r="M13843" s="1" t="s">
        <v>753</v>
      </c>
      <c r="N13843" s="1"/>
      <c r="O13843" s="2"/>
      <c r="P13843">
        <v>13842</v>
      </c>
      <c r="Q13843" s="1" t="s">
        <v>754</v>
      </c>
      <c r="R13843" s="1"/>
      <c r="S13843" s="2"/>
      <c r="T13843">
        <v>13842</v>
      </c>
      <c r="U13843" s="1" t="s">
        <v>178</v>
      </c>
      <c r="V13843" s="1"/>
      <c r="W13843" s="2"/>
      <c r="X13843">
        <v>13842</v>
      </c>
      <c r="Y13843" s="1" t="s">
        <v>179</v>
      </c>
      <c r="Z13843" s="1"/>
      <c r="AA13843" s="2"/>
    </row>
    <row r="13844" spans="8:27">
      <c r="H13844">
        <v>13843</v>
      </c>
      <c r="I13844" s="1" t="s">
        <v>752</v>
      </c>
      <c r="J13844" s="1"/>
      <c r="K13844" s="2"/>
      <c r="L13844">
        <v>13843</v>
      </c>
      <c r="M13844" s="1" t="s">
        <v>753</v>
      </c>
      <c r="N13844" s="1"/>
      <c r="O13844" s="2"/>
      <c r="P13844">
        <v>13843</v>
      </c>
      <c r="Q13844" s="1" t="s">
        <v>754</v>
      </c>
      <c r="R13844" s="1"/>
      <c r="S13844" s="2"/>
      <c r="T13844">
        <v>13843</v>
      </c>
      <c r="U13844" s="1" t="s">
        <v>178</v>
      </c>
      <c r="V13844" s="1"/>
      <c r="W13844" s="2"/>
      <c r="X13844">
        <v>13843</v>
      </c>
      <c r="Y13844" s="1" t="s">
        <v>179</v>
      </c>
      <c r="Z13844" s="1"/>
      <c r="AA13844" s="2"/>
    </row>
    <row r="13845" spans="8:27">
      <c r="H13845">
        <v>13844</v>
      </c>
      <c r="I13845" s="1" t="s">
        <v>752</v>
      </c>
      <c r="J13845" s="1"/>
      <c r="K13845" s="2"/>
      <c r="L13845">
        <v>13844</v>
      </c>
      <c r="M13845" s="1" t="s">
        <v>753</v>
      </c>
      <c r="N13845" s="1"/>
      <c r="O13845" s="2"/>
      <c r="P13845">
        <v>13844</v>
      </c>
      <c r="Q13845" s="1" t="s">
        <v>754</v>
      </c>
      <c r="R13845" s="1"/>
      <c r="S13845" s="2"/>
      <c r="T13845">
        <v>13844</v>
      </c>
      <c r="U13845" s="1" t="s">
        <v>178</v>
      </c>
      <c r="V13845" s="1"/>
      <c r="W13845" s="2"/>
      <c r="X13845">
        <v>13844</v>
      </c>
      <c r="Y13845" s="1" t="s">
        <v>179</v>
      </c>
      <c r="Z13845" s="1"/>
      <c r="AA13845" s="2"/>
    </row>
    <row r="13846" spans="8:27">
      <c r="H13846">
        <v>13845</v>
      </c>
      <c r="I13846" s="1" t="s">
        <v>752</v>
      </c>
      <c r="J13846" s="1"/>
      <c r="K13846" s="2"/>
      <c r="L13846">
        <v>13845</v>
      </c>
      <c r="M13846" s="1" t="s">
        <v>753</v>
      </c>
      <c r="N13846" s="1"/>
      <c r="O13846" s="2"/>
      <c r="P13846">
        <v>13845</v>
      </c>
      <c r="Q13846" s="1" t="s">
        <v>754</v>
      </c>
      <c r="R13846" s="1"/>
      <c r="S13846" s="2"/>
      <c r="T13846">
        <v>13845</v>
      </c>
      <c r="U13846" s="1" t="s">
        <v>178</v>
      </c>
      <c r="V13846" s="1"/>
      <c r="W13846" s="2"/>
      <c r="X13846">
        <v>13845</v>
      </c>
      <c r="Y13846" s="1" t="s">
        <v>179</v>
      </c>
      <c r="Z13846" s="1"/>
      <c r="AA13846" s="2"/>
    </row>
    <row r="13847" spans="8:27">
      <c r="H13847">
        <v>13846</v>
      </c>
      <c r="I13847" s="1" t="s">
        <v>752</v>
      </c>
      <c r="J13847" s="1"/>
      <c r="K13847" s="2"/>
      <c r="L13847">
        <v>13846</v>
      </c>
      <c r="M13847" s="1" t="s">
        <v>753</v>
      </c>
      <c r="N13847" s="1"/>
      <c r="O13847" s="2"/>
      <c r="P13847">
        <v>13846</v>
      </c>
      <c r="Q13847" s="1" t="s">
        <v>754</v>
      </c>
      <c r="R13847" s="1"/>
      <c r="S13847" s="2"/>
      <c r="T13847">
        <v>13846</v>
      </c>
      <c r="U13847" s="1" t="s">
        <v>178</v>
      </c>
      <c r="V13847" s="1"/>
      <c r="W13847" s="2"/>
      <c r="X13847">
        <v>13846</v>
      </c>
      <c r="Y13847" s="1" t="s">
        <v>179</v>
      </c>
      <c r="Z13847" s="1"/>
      <c r="AA13847" s="2"/>
    </row>
    <row r="13848" spans="8:27">
      <c r="H13848">
        <v>13847</v>
      </c>
      <c r="I13848" s="1" t="s">
        <v>752</v>
      </c>
      <c r="J13848" s="1"/>
      <c r="K13848" s="2"/>
      <c r="L13848">
        <v>13847</v>
      </c>
      <c r="M13848" s="1" t="s">
        <v>753</v>
      </c>
      <c r="N13848" s="1"/>
      <c r="O13848" s="2"/>
      <c r="P13848">
        <v>13847</v>
      </c>
      <c r="Q13848" s="1" t="s">
        <v>754</v>
      </c>
      <c r="R13848" s="1"/>
      <c r="S13848" s="2"/>
      <c r="T13848">
        <v>13847</v>
      </c>
      <c r="U13848" s="1" t="s">
        <v>178</v>
      </c>
      <c r="V13848" s="1"/>
      <c r="W13848" s="2"/>
      <c r="X13848">
        <v>13847</v>
      </c>
      <c r="Y13848" s="1" t="s">
        <v>179</v>
      </c>
      <c r="Z13848" s="1"/>
      <c r="AA13848" s="2"/>
    </row>
    <row r="13849" spans="8:27">
      <c r="H13849">
        <v>13848</v>
      </c>
      <c r="I13849" s="1" t="s">
        <v>752</v>
      </c>
      <c r="J13849" s="1"/>
      <c r="K13849" s="2"/>
      <c r="L13849">
        <v>13848</v>
      </c>
      <c r="M13849" s="1" t="s">
        <v>753</v>
      </c>
      <c r="N13849" s="1"/>
      <c r="O13849" s="2"/>
      <c r="P13849">
        <v>13848</v>
      </c>
      <c r="Q13849" s="1" t="s">
        <v>754</v>
      </c>
      <c r="R13849" s="1"/>
      <c r="S13849" s="2"/>
      <c r="T13849">
        <v>13848</v>
      </c>
      <c r="U13849" s="1" t="s">
        <v>178</v>
      </c>
      <c r="V13849" s="1"/>
      <c r="W13849" s="2"/>
      <c r="X13849">
        <v>13848</v>
      </c>
      <c r="Y13849" s="1" t="s">
        <v>179</v>
      </c>
      <c r="Z13849" s="1"/>
      <c r="AA13849" s="2"/>
    </row>
    <row r="13850" spans="8:27">
      <c r="H13850">
        <v>13849</v>
      </c>
      <c r="I13850" s="1" t="s">
        <v>752</v>
      </c>
      <c r="J13850" s="1"/>
      <c r="K13850" s="2"/>
      <c r="L13850">
        <v>13849</v>
      </c>
      <c r="M13850" s="1" t="s">
        <v>753</v>
      </c>
      <c r="N13850" s="1"/>
      <c r="O13850" s="2"/>
      <c r="P13850">
        <v>13849</v>
      </c>
      <c r="Q13850" s="1" t="s">
        <v>754</v>
      </c>
      <c r="R13850" s="1"/>
      <c r="S13850" s="2"/>
      <c r="T13850">
        <v>13849</v>
      </c>
      <c r="U13850" s="1" t="s">
        <v>178</v>
      </c>
      <c r="V13850" s="1"/>
      <c r="W13850" s="2"/>
      <c r="X13850">
        <v>13849</v>
      </c>
      <c r="Y13850" s="1" t="s">
        <v>179</v>
      </c>
      <c r="Z13850" s="1"/>
      <c r="AA13850" s="2"/>
    </row>
    <row r="13851" spans="8:27">
      <c r="H13851">
        <v>13850</v>
      </c>
      <c r="I13851" s="1" t="s">
        <v>752</v>
      </c>
      <c r="J13851" s="1"/>
      <c r="K13851" s="2"/>
      <c r="L13851">
        <v>13850</v>
      </c>
      <c r="M13851" s="1" t="s">
        <v>753</v>
      </c>
      <c r="N13851" s="1"/>
      <c r="O13851" s="2"/>
      <c r="P13851">
        <v>13850</v>
      </c>
      <c r="Q13851" s="1" t="s">
        <v>754</v>
      </c>
      <c r="R13851" s="1"/>
      <c r="S13851" s="2"/>
      <c r="T13851">
        <v>13850</v>
      </c>
      <c r="U13851" s="1" t="s">
        <v>178</v>
      </c>
      <c r="V13851" s="1"/>
      <c r="W13851" s="2"/>
      <c r="X13851">
        <v>13850</v>
      </c>
      <c r="Y13851" s="1" t="s">
        <v>179</v>
      </c>
      <c r="Z13851" s="1"/>
      <c r="AA13851" s="2"/>
    </row>
    <row r="13852" spans="8:27">
      <c r="H13852">
        <v>13851</v>
      </c>
      <c r="I13852" s="1" t="s">
        <v>752</v>
      </c>
      <c r="J13852" s="1"/>
      <c r="K13852" s="2"/>
      <c r="L13852">
        <v>13851</v>
      </c>
      <c r="M13852" s="1" t="s">
        <v>753</v>
      </c>
      <c r="N13852" s="1"/>
      <c r="O13852" s="2"/>
      <c r="P13852">
        <v>13851</v>
      </c>
      <c r="Q13852" s="1" t="s">
        <v>754</v>
      </c>
      <c r="R13852" s="1"/>
      <c r="S13852" s="2"/>
      <c r="T13852">
        <v>13851</v>
      </c>
      <c r="U13852" s="1" t="s">
        <v>178</v>
      </c>
      <c r="V13852" s="1"/>
      <c r="W13852" s="2"/>
      <c r="X13852">
        <v>13851</v>
      </c>
      <c r="Y13852" s="1" t="s">
        <v>179</v>
      </c>
      <c r="Z13852" s="1"/>
      <c r="AA13852" s="2"/>
    </row>
    <row r="13853" spans="8:27">
      <c r="H13853">
        <v>13852</v>
      </c>
      <c r="I13853" s="1" t="s">
        <v>752</v>
      </c>
      <c r="J13853" s="1"/>
      <c r="K13853" s="2"/>
      <c r="L13853">
        <v>13852</v>
      </c>
      <c r="M13853" s="1" t="s">
        <v>753</v>
      </c>
      <c r="N13853" s="1"/>
      <c r="O13853" s="2"/>
      <c r="P13853">
        <v>13852</v>
      </c>
      <c r="Q13853" s="1" t="s">
        <v>754</v>
      </c>
      <c r="R13853" s="1"/>
      <c r="S13853" s="2"/>
      <c r="T13853">
        <v>13852</v>
      </c>
      <c r="U13853" s="1" t="s">
        <v>178</v>
      </c>
      <c r="V13853" s="1"/>
      <c r="W13853" s="2"/>
      <c r="X13853">
        <v>13852</v>
      </c>
      <c r="Y13853" s="1" t="s">
        <v>179</v>
      </c>
      <c r="Z13853" s="1"/>
      <c r="AA13853" s="2"/>
    </row>
    <row r="13854" spans="8:27">
      <c r="H13854">
        <v>13853</v>
      </c>
      <c r="I13854" s="1" t="s">
        <v>752</v>
      </c>
      <c r="J13854" s="1"/>
      <c r="K13854" s="2"/>
      <c r="L13854">
        <v>13853</v>
      </c>
      <c r="M13854" s="1" t="s">
        <v>753</v>
      </c>
      <c r="N13854" s="1"/>
      <c r="O13854" s="2"/>
      <c r="P13854">
        <v>13853</v>
      </c>
      <c r="Q13854" s="1" t="s">
        <v>754</v>
      </c>
      <c r="R13854" s="1"/>
      <c r="S13854" s="2"/>
      <c r="T13854">
        <v>13853</v>
      </c>
      <c r="U13854" s="1" t="s">
        <v>178</v>
      </c>
      <c r="V13854" s="1"/>
      <c r="W13854" s="2"/>
      <c r="X13854">
        <v>13853</v>
      </c>
      <c r="Y13854" s="1" t="s">
        <v>179</v>
      </c>
      <c r="Z13854" s="1"/>
      <c r="AA13854" s="2"/>
    </row>
    <row r="13855" spans="8:27">
      <c r="H13855">
        <v>13854</v>
      </c>
      <c r="I13855" s="1" t="s">
        <v>752</v>
      </c>
      <c r="J13855" s="1"/>
      <c r="K13855" s="2"/>
      <c r="L13855">
        <v>13854</v>
      </c>
      <c r="M13855" s="1" t="s">
        <v>753</v>
      </c>
      <c r="N13855" s="1"/>
      <c r="O13855" s="2"/>
      <c r="P13855">
        <v>13854</v>
      </c>
      <c r="Q13855" s="1" t="s">
        <v>754</v>
      </c>
      <c r="R13855" s="1"/>
      <c r="S13855" s="2"/>
      <c r="T13855">
        <v>13854</v>
      </c>
      <c r="U13855" s="1" t="s">
        <v>178</v>
      </c>
      <c r="V13855" s="1"/>
      <c r="W13855" s="2"/>
      <c r="X13855">
        <v>13854</v>
      </c>
      <c r="Y13855" s="1" t="s">
        <v>179</v>
      </c>
      <c r="Z13855" s="1"/>
      <c r="AA13855" s="2"/>
    </row>
    <row r="13856" spans="8:27">
      <c r="H13856">
        <v>13855</v>
      </c>
      <c r="I13856" s="1" t="s">
        <v>752</v>
      </c>
      <c r="J13856" s="1"/>
      <c r="K13856" s="2"/>
      <c r="L13856">
        <v>13855</v>
      </c>
      <c r="M13856" s="1" t="s">
        <v>753</v>
      </c>
      <c r="N13856" s="1"/>
      <c r="O13856" s="2"/>
      <c r="P13856">
        <v>13855</v>
      </c>
      <c r="Q13856" s="1" t="s">
        <v>754</v>
      </c>
      <c r="R13856" s="1"/>
      <c r="S13856" s="2"/>
      <c r="T13856">
        <v>13855</v>
      </c>
      <c r="U13856" s="1" t="s">
        <v>178</v>
      </c>
      <c r="V13856" s="1"/>
      <c r="W13856" s="2"/>
      <c r="X13856">
        <v>13855</v>
      </c>
      <c r="Y13856" s="1" t="s">
        <v>179</v>
      </c>
      <c r="Z13856" s="1"/>
      <c r="AA13856" s="2"/>
    </row>
    <row r="13857" spans="8:27">
      <c r="H13857">
        <v>13856</v>
      </c>
      <c r="I13857" s="1" t="s">
        <v>752</v>
      </c>
      <c r="J13857" s="1"/>
      <c r="K13857" s="2"/>
      <c r="L13857">
        <v>13856</v>
      </c>
      <c r="M13857" s="1" t="s">
        <v>753</v>
      </c>
      <c r="N13857" s="1"/>
      <c r="O13857" s="2"/>
      <c r="P13857">
        <v>13856</v>
      </c>
      <c r="Q13857" s="1" t="s">
        <v>754</v>
      </c>
      <c r="R13857" s="1"/>
      <c r="S13857" s="2"/>
      <c r="T13857">
        <v>13856</v>
      </c>
      <c r="U13857" s="1" t="s">
        <v>178</v>
      </c>
      <c r="V13857" s="1"/>
      <c r="W13857" s="2"/>
      <c r="X13857">
        <v>13856</v>
      </c>
      <c r="Y13857" s="1" t="s">
        <v>179</v>
      </c>
      <c r="Z13857" s="1"/>
      <c r="AA13857" s="2"/>
    </row>
    <row r="13858" spans="8:27">
      <c r="H13858">
        <v>13857</v>
      </c>
      <c r="I13858" s="1" t="s">
        <v>752</v>
      </c>
      <c r="J13858" s="1"/>
      <c r="K13858" s="2"/>
      <c r="L13858">
        <v>13857</v>
      </c>
      <c r="M13858" s="1" t="s">
        <v>753</v>
      </c>
      <c r="N13858" s="1"/>
      <c r="O13858" s="2"/>
      <c r="P13858">
        <v>13857</v>
      </c>
      <c r="Q13858" s="1" t="s">
        <v>754</v>
      </c>
      <c r="R13858" s="1"/>
      <c r="S13858" s="2"/>
      <c r="T13858">
        <v>13857</v>
      </c>
      <c r="U13858" s="1" t="s">
        <v>178</v>
      </c>
      <c r="V13858" s="1"/>
      <c r="W13858" s="2"/>
      <c r="X13858">
        <v>13857</v>
      </c>
      <c r="Y13858" s="1" t="s">
        <v>179</v>
      </c>
      <c r="Z13858" s="1"/>
      <c r="AA13858" s="2"/>
    </row>
    <row r="13859" spans="8:27">
      <c r="H13859">
        <v>13858</v>
      </c>
      <c r="I13859" s="1" t="s">
        <v>752</v>
      </c>
      <c r="J13859" s="1"/>
      <c r="K13859" s="2"/>
      <c r="L13859">
        <v>13858</v>
      </c>
      <c r="M13859" s="1" t="s">
        <v>753</v>
      </c>
      <c r="N13859" s="1"/>
      <c r="O13859" s="2"/>
      <c r="P13859">
        <v>13858</v>
      </c>
      <c r="Q13859" s="1" t="s">
        <v>754</v>
      </c>
      <c r="R13859" s="1"/>
      <c r="S13859" s="2"/>
      <c r="T13859">
        <v>13858</v>
      </c>
      <c r="U13859" s="1" t="s">
        <v>178</v>
      </c>
      <c r="V13859" s="1"/>
      <c r="W13859" s="2"/>
      <c r="X13859">
        <v>13858</v>
      </c>
      <c r="Y13859" s="1" t="s">
        <v>179</v>
      </c>
      <c r="Z13859" s="1"/>
      <c r="AA13859" s="2"/>
    </row>
    <row r="13860" spans="8:27">
      <c r="H13860">
        <v>13859</v>
      </c>
      <c r="I13860" s="1" t="s">
        <v>752</v>
      </c>
      <c r="J13860" s="1"/>
      <c r="K13860" s="2"/>
      <c r="L13860">
        <v>13859</v>
      </c>
      <c r="M13860" s="1" t="s">
        <v>753</v>
      </c>
      <c r="N13860" s="1"/>
      <c r="O13860" s="2"/>
      <c r="P13860">
        <v>13859</v>
      </c>
      <c r="Q13860" s="1" t="s">
        <v>754</v>
      </c>
      <c r="R13860" s="1"/>
      <c r="S13860" s="2"/>
      <c r="T13860">
        <v>13859</v>
      </c>
      <c r="U13860" s="1" t="s">
        <v>178</v>
      </c>
      <c r="V13860" s="1"/>
      <c r="W13860" s="2"/>
      <c r="X13860">
        <v>13859</v>
      </c>
      <c r="Y13860" s="1" t="s">
        <v>179</v>
      </c>
      <c r="Z13860" s="1"/>
      <c r="AA13860" s="2"/>
    </row>
    <row r="13861" spans="8:27">
      <c r="H13861">
        <v>13860</v>
      </c>
      <c r="I13861" s="1" t="s">
        <v>752</v>
      </c>
      <c r="J13861" s="1"/>
      <c r="K13861" s="2"/>
      <c r="L13861">
        <v>13860</v>
      </c>
      <c r="M13861" s="1" t="s">
        <v>753</v>
      </c>
      <c r="N13861" s="1"/>
      <c r="O13861" s="2"/>
      <c r="P13861">
        <v>13860</v>
      </c>
      <c r="Q13861" s="1" t="s">
        <v>754</v>
      </c>
      <c r="R13861" s="1"/>
      <c r="S13861" s="2"/>
      <c r="T13861">
        <v>13860</v>
      </c>
      <c r="U13861" s="1" t="s">
        <v>178</v>
      </c>
      <c r="V13861" s="1"/>
      <c r="W13861" s="2"/>
      <c r="X13861">
        <v>13860</v>
      </c>
      <c r="Y13861" s="1" t="s">
        <v>179</v>
      </c>
      <c r="Z13861" s="1"/>
      <c r="AA13861" s="2"/>
    </row>
    <row r="13862" spans="8:27">
      <c r="H13862">
        <v>13861</v>
      </c>
      <c r="I13862" s="1" t="s">
        <v>752</v>
      </c>
      <c r="J13862" s="1"/>
      <c r="K13862" s="2"/>
      <c r="L13862">
        <v>13861</v>
      </c>
      <c r="M13862" s="1" t="s">
        <v>753</v>
      </c>
      <c r="N13862" s="1"/>
      <c r="O13862" s="2"/>
      <c r="P13862">
        <v>13861</v>
      </c>
      <c r="Q13862" s="1" t="s">
        <v>754</v>
      </c>
      <c r="R13862" s="1"/>
      <c r="S13862" s="2"/>
      <c r="T13862">
        <v>13861</v>
      </c>
      <c r="U13862" s="1" t="s">
        <v>178</v>
      </c>
      <c r="V13862" s="1"/>
      <c r="W13862" s="2"/>
      <c r="X13862">
        <v>13861</v>
      </c>
      <c r="Y13862" s="1" t="s">
        <v>179</v>
      </c>
      <c r="Z13862" s="1"/>
      <c r="AA13862" s="2"/>
    </row>
    <row r="13863" spans="8:27">
      <c r="H13863">
        <v>13862</v>
      </c>
      <c r="I13863" s="1" t="s">
        <v>752</v>
      </c>
      <c r="J13863" s="1"/>
      <c r="K13863" s="2"/>
      <c r="L13863">
        <v>13862</v>
      </c>
      <c r="M13863" s="1" t="s">
        <v>753</v>
      </c>
      <c r="N13863" s="1"/>
      <c r="O13863" s="2"/>
      <c r="P13863">
        <v>13862</v>
      </c>
      <c r="Q13863" s="1" t="s">
        <v>754</v>
      </c>
      <c r="R13863" s="1"/>
      <c r="S13863" s="2"/>
      <c r="T13863">
        <v>13862</v>
      </c>
      <c r="U13863" s="1" t="s">
        <v>178</v>
      </c>
      <c r="V13863" s="1"/>
      <c r="W13863" s="2"/>
      <c r="X13863">
        <v>13862</v>
      </c>
      <c r="Y13863" s="1" t="s">
        <v>179</v>
      </c>
      <c r="Z13863" s="1"/>
      <c r="AA13863" s="2"/>
    </row>
    <row r="13864" spans="8:27">
      <c r="H13864">
        <v>13863</v>
      </c>
      <c r="I13864" s="1" t="s">
        <v>752</v>
      </c>
      <c r="J13864" s="1"/>
      <c r="K13864" s="2"/>
      <c r="L13864">
        <v>13863</v>
      </c>
      <c r="M13864" s="1" t="s">
        <v>753</v>
      </c>
      <c r="N13864" s="1"/>
      <c r="O13864" s="2"/>
      <c r="P13864">
        <v>13863</v>
      </c>
      <c r="Q13864" s="1" t="s">
        <v>754</v>
      </c>
      <c r="R13864" s="1"/>
      <c r="S13864" s="2"/>
      <c r="T13864">
        <v>13863</v>
      </c>
      <c r="U13864" s="1" t="s">
        <v>178</v>
      </c>
      <c r="V13864" s="1"/>
      <c r="W13864" s="2"/>
      <c r="X13864">
        <v>13863</v>
      </c>
      <c r="Y13864" s="1" t="s">
        <v>179</v>
      </c>
      <c r="Z13864" s="1"/>
      <c r="AA13864" s="2"/>
    </row>
    <row r="13865" spans="8:27">
      <c r="H13865">
        <v>13864</v>
      </c>
      <c r="I13865" s="1" t="s">
        <v>752</v>
      </c>
      <c r="J13865" s="1"/>
      <c r="K13865" s="2"/>
      <c r="L13865">
        <v>13864</v>
      </c>
      <c r="M13865" s="1" t="s">
        <v>753</v>
      </c>
      <c r="N13865" s="1"/>
      <c r="O13865" s="2"/>
      <c r="P13865">
        <v>13864</v>
      </c>
      <c r="Q13865" s="1" t="s">
        <v>754</v>
      </c>
      <c r="R13865" s="1"/>
      <c r="S13865" s="2"/>
      <c r="T13865">
        <v>13864</v>
      </c>
      <c r="U13865" s="1" t="s">
        <v>178</v>
      </c>
      <c r="V13865" s="1"/>
      <c r="W13865" s="2"/>
      <c r="X13865">
        <v>13864</v>
      </c>
      <c r="Y13865" s="1" t="s">
        <v>179</v>
      </c>
      <c r="Z13865" s="1"/>
      <c r="AA13865" s="2"/>
    </row>
    <row r="13866" spans="8:27">
      <c r="H13866">
        <v>13865</v>
      </c>
      <c r="I13866" s="1" t="s">
        <v>752</v>
      </c>
      <c r="J13866" s="1"/>
      <c r="K13866" s="2"/>
      <c r="L13866">
        <v>13865</v>
      </c>
      <c r="M13866" s="1" t="s">
        <v>753</v>
      </c>
      <c r="N13866" s="1"/>
      <c r="O13866" s="2"/>
      <c r="P13866">
        <v>13865</v>
      </c>
      <c r="Q13866" s="1" t="s">
        <v>754</v>
      </c>
      <c r="R13866" s="1"/>
      <c r="S13866" s="2"/>
      <c r="T13866">
        <v>13865</v>
      </c>
      <c r="U13866" s="1" t="s">
        <v>178</v>
      </c>
      <c r="V13866" s="1"/>
      <c r="W13866" s="2"/>
      <c r="X13866">
        <v>13865</v>
      </c>
      <c r="Y13866" s="1" t="s">
        <v>179</v>
      </c>
      <c r="Z13866" s="1"/>
      <c r="AA13866" s="2"/>
    </row>
    <row r="13867" spans="8:27">
      <c r="H13867">
        <v>13866</v>
      </c>
      <c r="I13867" s="1" t="s">
        <v>752</v>
      </c>
      <c r="J13867" s="1"/>
      <c r="K13867" s="2"/>
      <c r="L13867">
        <v>13866</v>
      </c>
      <c r="M13867" s="1" t="s">
        <v>753</v>
      </c>
      <c r="N13867" s="1"/>
      <c r="O13867" s="2"/>
      <c r="P13867">
        <v>13866</v>
      </c>
      <c r="Q13867" s="1" t="s">
        <v>754</v>
      </c>
      <c r="R13867" s="1"/>
      <c r="S13867" s="2"/>
      <c r="T13867">
        <v>13866</v>
      </c>
      <c r="U13867" s="1" t="s">
        <v>178</v>
      </c>
      <c r="V13867" s="1"/>
      <c r="W13867" s="2"/>
      <c r="X13867">
        <v>13866</v>
      </c>
      <c r="Y13867" s="1" t="s">
        <v>179</v>
      </c>
      <c r="Z13867" s="1"/>
      <c r="AA13867" s="2"/>
    </row>
    <row r="13868" spans="8:27">
      <c r="H13868">
        <v>13867</v>
      </c>
      <c r="I13868" s="1" t="s">
        <v>752</v>
      </c>
      <c r="J13868" s="1"/>
      <c r="K13868" s="2"/>
      <c r="L13868">
        <v>13867</v>
      </c>
      <c r="M13868" s="1" t="s">
        <v>753</v>
      </c>
      <c r="N13868" s="1"/>
      <c r="O13868" s="2"/>
      <c r="P13868">
        <v>13867</v>
      </c>
      <c r="Q13868" s="1" t="s">
        <v>754</v>
      </c>
      <c r="R13868" s="1"/>
      <c r="S13868" s="2"/>
      <c r="T13868">
        <v>13867</v>
      </c>
      <c r="U13868" s="1" t="s">
        <v>178</v>
      </c>
      <c r="V13868" s="1"/>
      <c r="W13868" s="2"/>
      <c r="X13868">
        <v>13867</v>
      </c>
      <c r="Y13868" s="1" t="s">
        <v>179</v>
      </c>
      <c r="Z13868" s="1"/>
      <c r="AA13868" s="2"/>
    </row>
    <row r="13869" spans="8:27">
      <c r="H13869">
        <v>13868</v>
      </c>
      <c r="I13869" s="1" t="s">
        <v>752</v>
      </c>
      <c r="J13869" s="1"/>
      <c r="K13869" s="2"/>
      <c r="L13869">
        <v>13868</v>
      </c>
      <c r="M13869" s="1" t="s">
        <v>753</v>
      </c>
      <c r="N13869" s="1"/>
      <c r="O13869" s="2"/>
      <c r="P13869">
        <v>13868</v>
      </c>
      <c r="Q13869" s="1" t="s">
        <v>754</v>
      </c>
      <c r="R13869" s="1"/>
      <c r="S13869" s="2"/>
      <c r="T13869">
        <v>13868</v>
      </c>
      <c r="U13869" s="1" t="s">
        <v>178</v>
      </c>
      <c r="V13869" s="1"/>
      <c r="W13869" s="2"/>
      <c r="X13869">
        <v>13868</v>
      </c>
      <c r="Y13869" s="1" t="s">
        <v>179</v>
      </c>
      <c r="Z13869" s="1"/>
      <c r="AA13869" s="2"/>
    </row>
    <row r="13870" spans="8:27">
      <c r="H13870">
        <v>13869</v>
      </c>
      <c r="I13870" s="1" t="s">
        <v>752</v>
      </c>
      <c r="J13870" s="1"/>
      <c r="K13870" s="2"/>
      <c r="L13870">
        <v>13869</v>
      </c>
      <c r="M13870" s="1" t="s">
        <v>753</v>
      </c>
      <c r="N13870" s="1"/>
      <c r="O13870" s="2"/>
      <c r="P13870">
        <v>13869</v>
      </c>
      <c r="Q13870" s="1" t="s">
        <v>754</v>
      </c>
      <c r="R13870" s="1"/>
      <c r="S13870" s="2"/>
      <c r="T13870">
        <v>13869</v>
      </c>
      <c r="U13870" s="1" t="s">
        <v>178</v>
      </c>
      <c r="V13870" s="1"/>
      <c r="W13870" s="2"/>
      <c r="X13870">
        <v>13869</v>
      </c>
      <c r="Y13870" s="1" t="s">
        <v>179</v>
      </c>
      <c r="Z13870" s="1"/>
      <c r="AA13870" s="2"/>
    </row>
    <row r="13871" spans="8:27">
      <c r="H13871">
        <v>13870</v>
      </c>
      <c r="I13871" s="1" t="s">
        <v>752</v>
      </c>
      <c r="J13871" s="1"/>
      <c r="K13871" s="2"/>
      <c r="L13871">
        <v>13870</v>
      </c>
      <c r="M13871" s="1" t="s">
        <v>753</v>
      </c>
      <c r="N13871" s="1"/>
      <c r="O13871" s="2"/>
      <c r="P13871">
        <v>13870</v>
      </c>
      <c r="Q13871" s="1" t="s">
        <v>754</v>
      </c>
      <c r="R13871" s="1"/>
      <c r="S13871" s="2"/>
      <c r="T13871">
        <v>13870</v>
      </c>
      <c r="U13871" s="1" t="s">
        <v>178</v>
      </c>
      <c r="V13871" s="1"/>
      <c r="W13871" s="2"/>
      <c r="X13871">
        <v>13870</v>
      </c>
      <c r="Y13871" s="1" t="s">
        <v>179</v>
      </c>
      <c r="Z13871" s="1"/>
      <c r="AA13871" s="2"/>
    </row>
    <row r="13872" spans="8:27">
      <c r="H13872">
        <v>13871</v>
      </c>
      <c r="I13872" s="1" t="s">
        <v>752</v>
      </c>
      <c r="J13872" s="1"/>
      <c r="K13872" s="2"/>
      <c r="L13872">
        <v>13871</v>
      </c>
      <c r="M13872" s="1" t="s">
        <v>753</v>
      </c>
      <c r="N13872" s="1"/>
      <c r="O13872" s="2"/>
      <c r="P13872">
        <v>13871</v>
      </c>
      <c r="Q13872" s="1" t="s">
        <v>754</v>
      </c>
      <c r="R13872" s="1"/>
      <c r="S13872" s="2"/>
      <c r="T13872">
        <v>13871</v>
      </c>
      <c r="U13872" s="1" t="s">
        <v>178</v>
      </c>
      <c r="V13872" s="1"/>
      <c r="W13872" s="2"/>
      <c r="X13872">
        <v>13871</v>
      </c>
      <c r="Y13872" s="1" t="s">
        <v>179</v>
      </c>
      <c r="Z13872" s="1"/>
      <c r="AA13872" s="2"/>
    </row>
    <row r="13873" spans="8:27">
      <c r="H13873">
        <v>13872</v>
      </c>
      <c r="I13873" s="1" t="s">
        <v>752</v>
      </c>
      <c r="J13873" s="1"/>
      <c r="K13873" s="2"/>
      <c r="L13873">
        <v>13872</v>
      </c>
      <c r="M13873" s="1" t="s">
        <v>753</v>
      </c>
      <c r="N13873" s="1"/>
      <c r="O13873" s="2"/>
      <c r="P13873">
        <v>13872</v>
      </c>
      <c r="Q13873" s="1" t="s">
        <v>754</v>
      </c>
      <c r="R13873" s="1"/>
      <c r="S13873" s="2"/>
      <c r="T13873">
        <v>13872</v>
      </c>
      <c r="U13873" s="1" t="s">
        <v>178</v>
      </c>
      <c r="V13873" s="1"/>
      <c r="W13873" s="2"/>
      <c r="X13873">
        <v>13872</v>
      </c>
      <c r="Y13873" s="1" t="s">
        <v>179</v>
      </c>
      <c r="Z13873" s="1"/>
      <c r="AA13873" s="2"/>
    </row>
    <row r="13874" spans="8:27">
      <c r="H13874">
        <v>13873</v>
      </c>
      <c r="I13874" s="1" t="s">
        <v>752</v>
      </c>
      <c r="J13874" s="1"/>
      <c r="K13874" s="2"/>
      <c r="L13874">
        <v>13873</v>
      </c>
      <c r="M13874" s="1" t="s">
        <v>753</v>
      </c>
      <c r="N13874" s="1"/>
      <c r="O13874" s="2"/>
      <c r="P13874">
        <v>13873</v>
      </c>
      <c r="Q13874" s="1" t="s">
        <v>754</v>
      </c>
      <c r="R13874" s="1"/>
      <c r="S13874" s="2"/>
      <c r="T13874">
        <v>13873</v>
      </c>
      <c r="U13874" s="1" t="s">
        <v>178</v>
      </c>
      <c r="V13874" s="1"/>
      <c r="W13874" s="2"/>
      <c r="X13874">
        <v>13873</v>
      </c>
      <c r="Y13874" s="1" t="s">
        <v>179</v>
      </c>
      <c r="Z13874" s="1"/>
      <c r="AA13874" s="2"/>
    </row>
    <row r="13875" spans="8:27">
      <c r="H13875">
        <v>13874</v>
      </c>
      <c r="I13875" s="1" t="s">
        <v>752</v>
      </c>
      <c r="J13875" s="1"/>
      <c r="K13875" s="2"/>
      <c r="L13875">
        <v>13874</v>
      </c>
      <c r="M13875" s="1" t="s">
        <v>753</v>
      </c>
      <c r="N13875" s="1"/>
      <c r="O13875" s="2"/>
      <c r="P13875">
        <v>13874</v>
      </c>
      <c r="Q13875" s="1" t="s">
        <v>754</v>
      </c>
      <c r="R13875" s="1"/>
      <c r="S13875" s="2"/>
      <c r="T13875">
        <v>13874</v>
      </c>
      <c r="U13875" s="1" t="s">
        <v>178</v>
      </c>
      <c r="V13875" s="1"/>
      <c r="W13875" s="2"/>
      <c r="X13875">
        <v>13874</v>
      </c>
      <c r="Y13875" s="1" t="s">
        <v>179</v>
      </c>
      <c r="Z13875" s="1"/>
      <c r="AA13875" s="2"/>
    </row>
    <row r="13876" spans="8:27">
      <c r="H13876">
        <v>13875</v>
      </c>
      <c r="I13876" s="1" t="s">
        <v>752</v>
      </c>
      <c r="J13876" s="1"/>
      <c r="K13876" s="2"/>
      <c r="L13876">
        <v>13875</v>
      </c>
      <c r="M13876" s="1" t="s">
        <v>753</v>
      </c>
      <c r="N13876" s="1"/>
      <c r="O13876" s="2"/>
      <c r="P13876">
        <v>13875</v>
      </c>
      <c r="Q13876" s="1" t="s">
        <v>754</v>
      </c>
      <c r="R13876" s="1"/>
      <c r="S13876" s="2"/>
      <c r="T13876">
        <v>13875</v>
      </c>
      <c r="U13876" s="1" t="s">
        <v>178</v>
      </c>
      <c r="V13876" s="1"/>
      <c r="W13876" s="2"/>
      <c r="X13876">
        <v>13875</v>
      </c>
      <c r="Y13876" s="1" t="s">
        <v>179</v>
      </c>
      <c r="Z13876" s="1"/>
      <c r="AA13876" s="2"/>
    </row>
    <row r="13877" spans="8:27">
      <c r="H13877">
        <v>13876</v>
      </c>
      <c r="I13877" s="1" t="s">
        <v>752</v>
      </c>
      <c r="J13877" s="1"/>
      <c r="K13877" s="2"/>
      <c r="L13877">
        <v>13876</v>
      </c>
      <c r="M13877" s="1" t="s">
        <v>753</v>
      </c>
      <c r="N13877" s="1"/>
      <c r="O13877" s="2"/>
      <c r="P13877">
        <v>13876</v>
      </c>
      <c r="Q13877" s="1" t="s">
        <v>754</v>
      </c>
      <c r="R13877" s="1"/>
      <c r="S13877" s="2"/>
      <c r="T13877">
        <v>13876</v>
      </c>
      <c r="U13877" s="1" t="s">
        <v>178</v>
      </c>
      <c r="V13877" s="1"/>
      <c r="W13877" s="2"/>
      <c r="X13877">
        <v>13876</v>
      </c>
      <c r="Y13877" s="1" t="s">
        <v>179</v>
      </c>
      <c r="Z13877" s="1"/>
      <c r="AA13877" s="2"/>
    </row>
    <row r="13878" spans="8:27">
      <c r="H13878">
        <v>13877</v>
      </c>
      <c r="I13878" s="1" t="s">
        <v>752</v>
      </c>
      <c r="J13878" s="1"/>
      <c r="K13878" s="2"/>
      <c r="L13878">
        <v>13877</v>
      </c>
      <c r="M13878" s="1" t="s">
        <v>753</v>
      </c>
      <c r="N13878" s="1"/>
      <c r="O13878" s="2"/>
      <c r="P13878">
        <v>13877</v>
      </c>
      <c r="Q13878" s="1" t="s">
        <v>754</v>
      </c>
      <c r="R13878" s="1"/>
      <c r="S13878" s="2"/>
      <c r="T13878">
        <v>13877</v>
      </c>
      <c r="U13878" s="1" t="s">
        <v>178</v>
      </c>
      <c r="V13878" s="1"/>
      <c r="W13878" s="2"/>
      <c r="X13878">
        <v>13877</v>
      </c>
      <c r="Y13878" s="1" t="s">
        <v>179</v>
      </c>
      <c r="Z13878" s="1"/>
      <c r="AA13878" s="2"/>
    </row>
    <row r="13879" spans="8:27">
      <c r="H13879">
        <v>13878</v>
      </c>
      <c r="I13879" s="1" t="s">
        <v>752</v>
      </c>
      <c r="J13879" s="1"/>
      <c r="K13879" s="2"/>
      <c r="L13879">
        <v>13878</v>
      </c>
      <c r="M13879" s="1" t="s">
        <v>753</v>
      </c>
      <c r="N13879" s="1"/>
      <c r="O13879" s="2"/>
      <c r="P13879">
        <v>13878</v>
      </c>
      <c r="Q13879" s="1" t="s">
        <v>754</v>
      </c>
      <c r="R13879" s="1"/>
      <c r="S13879" s="2"/>
      <c r="T13879">
        <v>13878</v>
      </c>
      <c r="U13879" s="1" t="s">
        <v>178</v>
      </c>
      <c r="V13879" s="1"/>
      <c r="W13879" s="2"/>
      <c r="X13879">
        <v>13878</v>
      </c>
      <c r="Y13879" s="1" t="s">
        <v>179</v>
      </c>
      <c r="Z13879" s="1"/>
      <c r="AA13879" s="2"/>
    </row>
    <row r="13880" spans="8:27">
      <c r="H13880">
        <v>13879</v>
      </c>
      <c r="I13880" s="1" t="s">
        <v>752</v>
      </c>
      <c r="J13880" s="1"/>
      <c r="K13880" s="2"/>
      <c r="L13880">
        <v>13879</v>
      </c>
      <c r="M13880" s="1" t="s">
        <v>753</v>
      </c>
      <c r="N13880" s="1"/>
      <c r="O13880" s="2"/>
      <c r="P13880">
        <v>13879</v>
      </c>
      <c r="Q13880" s="1" t="s">
        <v>754</v>
      </c>
      <c r="R13880" s="1"/>
      <c r="S13880" s="2"/>
      <c r="T13880">
        <v>13879</v>
      </c>
      <c r="U13880" s="1" t="s">
        <v>178</v>
      </c>
      <c r="V13880" s="1"/>
      <c r="W13880" s="2"/>
      <c r="X13880">
        <v>13879</v>
      </c>
      <c r="Y13880" s="1" t="s">
        <v>179</v>
      </c>
      <c r="Z13880" s="1"/>
      <c r="AA13880" s="2"/>
    </row>
    <row r="13881" spans="8:27">
      <c r="H13881">
        <v>13880</v>
      </c>
      <c r="I13881" s="1" t="s">
        <v>752</v>
      </c>
      <c r="J13881" s="1"/>
      <c r="K13881" s="2"/>
      <c r="L13881">
        <v>13880</v>
      </c>
      <c r="M13881" s="1" t="s">
        <v>753</v>
      </c>
      <c r="N13881" s="1"/>
      <c r="O13881" s="2"/>
      <c r="P13881">
        <v>13880</v>
      </c>
      <c r="Q13881" s="1" t="s">
        <v>754</v>
      </c>
      <c r="R13881" s="1"/>
      <c r="S13881" s="2"/>
      <c r="T13881">
        <v>13880</v>
      </c>
      <c r="U13881" s="1" t="s">
        <v>178</v>
      </c>
      <c r="V13881" s="1"/>
      <c r="W13881" s="2"/>
      <c r="X13881">
        <v>13880</v>
      </c>
      <c r="Y13881" s="1" t="s">
        <v>179</v>
      </c>
      <c r="Z13881" s="1"/>
      <c r="AA13881" s="2"/>
    </row>
    <row r="13882" spans="8:27">
      <c r="H13882">
        <v>13881</v>
      </c>
      <c r="I13882" s="1" t="s">
        <v>752</v>
      </c>
      <c r="J13882" s="1"/>
      <c r="K13882" s="2"/>
      <c r="L13882">
        <v>13881</v>
      </c>
      <c r="M13882" s="1" t="s">
        <v>753</v>
      </c>
      <c r="N13882" s="1"/>
      <c r="O13882" s="2"/>
      <c r="P13882">
        <v>13881</v>
      </c>
      <c r="Q13882" s="1" t="s">
        <v>754</v>
      </c>
      <c r="R13882" s="1"/>
      <c r="S13882" s="2"/>
      <c r="T13882">
        <v>13881</v>
      </c>
      <c r="U13882" s="1" t="s">
        <v>178</v>
      </c>
      <c r="V13882" s="1"/>
      <c r="W13882" s="2"/>
      <c r="X13882">
        <v>13881</v>
      </c>
      <c r="Y13882" s="1" t="s">
        <v>179</v>
      </c>
      <c r="Z13882" s="1"/>
      <c r="AA13882" s="2"/>
    </row>
    <row r="13883" spans="8:27">
      <c r="H13883">
        <v>13882</v>
      </c>
      <c r="I13883" s="1" t="s">
        <v>752</v>
      </c>
      <c r="J13883" s="1"/>
      <c r="K13883" s="2"/>
      <c r="L13883">
        <v>13882</v>
      </c>
      <c r="M13883" s="1" t="s">
        <v>753</v>
      </c>
      <c r="N13883" s="1"/>
      <c r="O13883" s="2"/>
      <c r="P13883">
        <v>13882</v>
      </c>
      <c r="Q13883" s="1" t="s">
        <v>754</v>
      </c>
      <c r="R13883" s="1"/>
      <c r="S13883" s="2"/>
      <c r="T13883">
        <v>13882</v>
      </c>
      <c r="U13883" s="1" t="s">
        <v>178</v>
      </c>
      <c r="V13883" s="1"/>
      <c r="W13883" s="2"/>
      <c r="X13883">
        <v>13882</v>
      </c>
      <c r="Y13883" s="1" t="s">
        <v>179</v>
      </c>
      <c r="Z13883" s="1"/>
      <c r="AA13883" s="2"/>
    </row>
    <row r="13884" spans="8:27">
      <c r="H13884">
        <v>13883</v>
      </c>
      <c r="I13884" s="1" t="s">
        <v>752</v>
      </c>
      <c r="J13884" s="1"/>
      <c r="K13884" s="2"/>
      <c r="L13884">
        <v>13883</v>
      </c>
      <c r="M13884" s="1" t="s">
        <v>753</v>
      </c>
      <c r="N13884" s="1"/>
      <c r="O13884" s="2"/>
      <c r="P13884">
        <v>13883</v>
      </c>
      <c r="Q13884" s="1" t="s">
        <v>754</v>
      </c>
      <c r="R13884" s="1"/>
      <c r="S13884" s="2"/>
      <c r="T13884">
        <v>13883</v>
      </c>
      <c r="U13884" s="1" t="s">
        <v>178</v>
      </c>
      <c r="V13884" s="1"/>
      <c r="W13884" s="2"/>
      <c r="X13884">
        <v>13883</v>
      </c>
      <c r="Y13884" s="1" t="s">
        <v>179</v>
      </c>
      <c r="Z13884" s="1"/>
      <c r="AA13884" s="2"/>
    </row>
    <row r="13885" spans="8:27">
      <c r="H13885">
        <v>13884</v>
      </c>
      <c r="I13885" s="1" t="s">
        <v>752</v>
      </c>
      <c r="J13885" s="1"/>
      <c r="K13885" s="2"/>
      <c r="L13885">
        <v>13884</v>
      </c>
      <c r="M13885" s="1" t="s">
        <v>753</v>
      </c>
      <c r="N13885" s="1"/>
      <c r="O13885" s="2"/>
      <c r="P13885">
        <v>13884</v>
      </c>
      <c r="Q13885" s="1" t="s">
        <v>754</v>
      </c>
      <c r="R13885" s="1"/>
      <c r="S13885" s="2"/>
      <c r="T13885">
        <v>13884</v>
      </c>
      <c r="U13885" s="1" t="s">
        <v>178</v>
      </c>
      <c r="V13885" s="1"/>
      <c r="W13885" s="2"/>
      <c r="X13885">
        <v>13884</v>
      </c>
      <c r="Y13885" s="1" t="s">
        <v>179</v>
      </c>
      <c r="Z13885" s="1"/>
      <c r="AA13885" s="2"/>
    </row>
    <row r="13886" spans="8:27">
      <c r="H13886">
        <v>13885</v>
      </c>
      <c r="I13886" s="1" t="s">
        <v>752</v>
      </c>
      <c r="J13886" s="1"/>
      <c r="K13886" s="2"/>
      <c r="L13886">
        <v>13885</v>
      </c>
      <c r="M13886" s="1" t="s">
        <v>753</v>
      </c>
      <c r="N13886" s="1"/>
      <c r="O13886" s="2"/>
      <c r="P13886">
        <v>13885</v>
      </c>
      <c r="Q13886" s="1" t="s">
        <v>754</v>
      </c>
      <c r="R13886" s="1"/>
      <c r="S13886" s="2"/>
      <c r="T13886">
        <v>13885</v>
      </c>
      <c r="U13886" s="1" t="s">
        <v>178</v>
      </c>
      <c r="V13886" s="1"/>
      <c r="W13886" s="2"/>
      <c r="X13886">
        <v>13885</v>
      </c>
      <c r="Y13886" s="1" t="s">
        <v>179</v>
      </c>
      <c r="Z13886" s="1"/>
      <c r="AA13886" s="2"/>
    </row>
    <row r="13887" spans="8:27">
      <c r="H13887">
        <v>13886</v>
      </c>
      <c r="I13887" s="1" t="s">
        <v>752</v>
      </c>
      <c r="J13887" s="1"/>
      <c r="K13887" s="2"/>
      <c r="L13887">
        <v>13886</v>
      </c>
      <c r="M13887" s="1" t="s">
        <v>753</v>
      </c>
      <c r="N13887" s="1"/>
      <c r="O13887" s="2"/>
      <c r="P13887">
        <v>13886</v>
      </c>
      <c r="Q13887" s="1" t="s">
        <v>754</v>
      </c>
      <c r="R13887" s="1"/>
      <c r="S13887" s="2"/>
      <c r="T13887">
        <v>13886</v>
      </c>
      <c r="U13887" s="1" t="s">
        <v>178</v>
      </c>
      <c r="V13887" s="1"/>
      <c r="W13887" s="2"/>
      <c r="X13887">
        <v>13886</v>
      </c>
      <c r="Y13887" s="1" t="s">
        <v>179</v>
      </c>
      <c r="Z13887" s="1"/>
      <c r="AA13887" s="2"/>
    </row>
    <row r="13888" spans="8:27">
      <c r="H13888">
        <v>13887</v>
      </c>
      <c r="I13888" s="1" t="s">
        <v>752</v>
      </c>
      <c r="J13888" s="1"/>
      <c r="K13888" s="2"/>
      <c r="L13888">
        <v>13887</v>
      </c>
      <c r="M13888" s="1" t="s">
        <v>753</v>
      </c>
      <c r="N13888" s="1"/>
      <c r="O13888" s="2"/>
      <c r="P13888">
        <v>13887</v>
      </c>
      <c r="Q13888" s="1" t="s">
        <v>754</v>
      </c>
      <c r="R13888" s="1"/>
      <c r="S13888" s="2"/>
      <c r="T13888">
        <v>13887</v>
      </c>
      <c r="U13888" s="1" t="s">
        <v>178</v>
      </c>
      <c r="V13888" s="1"/>
      <c r="W13888" s="2"/>
      <c r="X13888">
        <v>13887</v>
      </c>
      <c r="Y13888" s="1" t="s">
        <v>179</v>
      </c>
      <c r="Z13888" s="1"/>
      <c r="AA13888" s="2"/>
    </row>
    <row r="13889" spans="8:27">
      <c r="H13889">
        <v>13888</v>
      </c>
      <c r="I13889" s="1" t="s">
        <v>752</v>
      </c>
      <c r="J13889" s="1"/>
      <c r="K13889" s="2"/>
      <c r="L13889">
        <v>13888</v>
      </c>
      <c r="M13889" s="1" t="s">
        <v>753</v>
      </c>
      <c r="N13889" s="1"/>
      <c r="O13889" s="2"/>
      <c r="P13889">
        <v>13888</v>
      </c>
      <c r="Q13889" s="1" t="s">
        <v>754</v>
      </c>
      <c r="R13889" s="1"/>
      <c r="S13889" s="2"/>
      <c r="T13889">
        <v>13888</v>
      </c>
      <c r="U13889" s="1" t="s">
        <v>178</v>
      </c>
      <c r="V13889" s="1"/>
      <c r="W13889" s="2"/>
      <c r="X13889">
        <v>13888</v>
      </c>
      <c r="Y13889" s="1" t="s">
        <v>179</v>
      </c>
      <c r="Z13889" s="1"/>
      <c r="AA13889" s="2"/>
    </row>
    <row r="13890" spans="8:27">
      <c r="H13890">
        <v>13889</v>
      </c>
      <c r="I13890" s="1" t="s">
        <v>752</v>
      </c>
      <c r="J13890" s="1"/>
      <c r="K13890" s="2"/>
      <c r="L13890">
        <v>13889</v>
      </c>
      <c r="M13890" s="1" t="s">
        <v>753</v>
      </c>
      <c r="N13890" s="1"/>
      <c r="O13890" s="2"/>
      <c r="P13890">
        <v>13889</v>
      </c>
      <c r="Q13890" s="1" t="s">
        <v>754</v>
      </c>
      <c r="R13890" s="1"/>
      <c r="S13890" s="2"/>
      <c r="T13890">
        <v>13889</v>
      </c>
      <c r="U13890" s="1" t="s">
        <v>178</v>
      </c>
      <c r="V13890" s="1"/>
      <c r="W13890" s="2"/>
      <c r="X13890">
        <v>13889</v>
      </c>
      <c r="Y13890" s="1" t="s">
        <v>179</v>
      </c>
      <c r="Z13890" s="1"/>
      <c r="AA13890" s="2"/>
    </row>
    <row r="13891" spans="8:27">
      <c r="H13891">
        <v>13890</v>
      </c>
      <c r="I13891" s="1" t="s">
        <v>752</v>
      </c>
      <c r="J13891" s="1"/>
      <c r="K13891" s="2"/>
      <c r="L13891">
        <v>13890</v>
      </c>
      <c r="M13891" s="1" t="s">
        <v>753</v>
      </c>
      <c r="N13891" s="1"/>
      <c r="O13891" s="2"/>
      <c r="P13891">
        <v>13890</v>
      </c>
      <c r="Q13891" s="1" t="s">
        <v>754</v>
      </c>
      <c r="R13891" s="1"/>
      <c r="S13891" s="2"/>
      <c r="T13891">
        <v>13890</v>
      </c>
      <c r="U13891" s="1" t="s">
        <v>178</v>
      </c>
      <c r="V13891" s="1"/>
      <c r="W13891" s="2"/>
      <c r="X13891">
        <v>13890</v>
      </c>
      <c r="Y13891" s="1" t="s">
        <v>179</v>
      </c>
      <c r="Z13891" s="1"/>
      <c r="AA13891" s="2"/>
    </row>
    <row r="13892" spans="8:27">
      <c r="H13892">
        <v>13891</v>
      </c>
      <c r="I13892" s="1" t="s">
        <v>752</v>
      </c>
      <c r="J13892" s="1"/>
      <c r="K13892" s="2"/>
      <c r="L13892">
        <v>13891</v>
      </c>
      <c r="M13892" s="1" t="s">
        <v>753</v>
      </c>
      <c r="N13892" s="1"/>
      <c r="O13892" s="2"/>
      <c r="P13892">
        <v>13891</v>
      </c>
      <c r="Q13892" s="1" t="s">
        <v>754</v>
      </c>
      <c r="R13892" s="1"/>
      <c r="S13892" s="2"/>
      <c r="T13892">
        <v>13891</v>
      </c>
      <c r="U13892" s="1" t="s">
        <v>178</v>
      </c>
      <c r="V13892" s="1"/>
      <c r="W13892" s="2"/>
      <c r="X13892">
        <v>13891</v>
      </c>
      <c r="Y13892" s="1" t="s">
        <v>179</v>
      </c>
      <c r="Z13892" s="1"/>
      <c r="AA13892" s="2"/>
    </row>
    <row r="13893" spans="8:27">
      <c r="H13893">
        <v>13892</v>
      </c>
      <c r="I13893" s="1" t="s">
        <v>752</v>
      </c>
      <c r="J13893" s="1"/>
      <c r="K13893" s="2"/>
      <c r="L13893">
        <v>13892</v>
      </c>
      <c r="M13893" s="1" t="s">
        <v>753</v>
      </c>
      <c r="N13893" s="1"/>
      <c r="O13893" s="2"/>
      <c r="P13893">
        <v>13892</v>
      </c>
      <c r="Q13893" s="1" t="s">
        <v>754</v>
      </c>
      <c r="R13893" s="1"/>
      <c r="S13893" s="2"/>
      <c r="T13893">
        <v>13892</v>
      </c>
      <c r="U13893" s="1" t="s">
        <v>178</v>
      </c>
      <c r="V13893" s="1"/>
      <c r="W13893" s="2"/>
      <c r="X13893">
        <v>13892</v>
      </c>
      <c r="Y13893" s="1" t="s">
        <v>179</v>
      </c>
      <c r="Z13893" s="1"/>
      <c r="AA13893" s="2"/>
    </row>
    <row r="13894" spans="8:27">
      <c r="H13894">
        <v>13893</v>
      </c>
      <c r="I13894" s="1" t="s">
        <v>752</v>
      </c>
      <c r="J13894" s="1"/>
      <c r="K13894" s="2"/>
      <c r="L13894">
        <v>13893</v>
      </c>
      <c r="M13894" s="1" t="s">
        <v>753</v>
      </c>
      <c r="N13894" s="1"/>
      <c r="O13894" s="2"/>
      <c r="P13894">
        <v>13893</v>
      </c>
      <c r="Q13894" s="1" t="s">
        <v>754</v>
      </c>
      <c r="R13894" s="1"/>
      <c r="S13894" s="2"/>
      <c r="T13894">
        <v>13893</v>
      </c>
      <c r="U13894" s="1" t="s">
        <v>178</v>
      </c>
      <c r="V13894" s="1"/>
      <c r="W13894" s="2"/>
      <c r="X13894">
        <v>13893</v>
      </c>
      <c r="Y13894" s="1" t="s">
        <v>179</v>
      </c>
      <c r="Z13894" s="1"/>
      <c r="AA13894" s="2"/>
    </row>
    <row r="13895" spans="8:27">
      <c r="H13895">
        <v>13894</v>
      </c>
      <c r="I13895" s="1" t="s">
        <v>752</v>
      </c>
      <c r="J13895" s="1"/>
      <c r="K13895" s="2"/>
      <c r="L13895">
        <v>13894</v>
      </c>
      <c r="M13895" s="1" t="s">
        <v>753</v>
      </c>
      <c r="N13895" s="1"/>
      <c r="O13895" s="2"/>
      <c r="P13895">
        <v>13894</v>
      </c>
      <c r="Q13895" s="1" t="s">
        <v>754</v>
      </c>
      <c r="R13895" s="1"/>
      <c r="S13895" s="2"/>
      <c r="T13895">
        <v>13894</v>
      </c>
      <c r="U13895" s="1" t="s">
        <v>178</v>
      </c>
      <c r="V13895" s="1"/>
      <c r="W13895" s="2"/>
      <c r="X13895">
        <v>13894</v>
      </c>
      <c r="Y13895" s="1" t="s">
        <v>179</v>
      </c>
      <c r="Z13895" s="1"/>
      <c r="AA13895" s="2"/>
    </row>
    <row r="13896" spans="8:27">
      <c r="H13896">
        <v>13895</v>
      </c>
      <c r="I13896" s="1" t="s">
        <v>752</v>
      </c>
      <c r="J13896" s="1"/>
      <c r="K13896" s="2"/>
      <c r="L13896">
        <v>13895</v>
      </c>
      <c r="M13896" s="1" t="s">
        <v>753</v>
      </c>
      <c r="N13896" s="1"/>
      <c r="O13896" s="2"/>
      <c r="P13896">
        <v>13895</v>
      </c>
      <c r="Q13896" s="1" t="s">
        <v>754</v>
      </c>
      <c r="R13896" s="1"/>
      <c r="S13896" s="2"/>
      <c r="T13896">
        <v>13895</v>
      </c>
      <c r="U13896" s="1" t="s">
        <v>178</v>
      </c>
      <c r="V13896" s="1"/>
      <c r="W13896" s="2"/>
      <c r="X13896">
        <v>13895</v>
      </c>
      <c r="Y13896" s="1" t="s">
        <v>179</v>
      </c>
      <c r="Z13896" s="1"/>
      <c r="AA13896" s="2"/>
    </row>
    <row r="13897" spans="8:27">
      <c r="H13897">
        <v>13896</v>
      </c>
      <c r="I13897" s="1" t="s">
        <v>752</v>
      </c>
      <c r="J13897" s="1"/>
      <c r="K13897" s="2"/>
      <c r="L13897">
        <v>13896</v>
      </c>
      <c r="M13897" s="1" t="s">
        <v>753</v>
      </c>
      <c r="N13897" s="1"/>
      <c r="O13897" s="2"/>
      <c r="P13897">
        <v>13896</v>
      </c>
      <c r="Q13897" s="1" t="s">
        <v>754</v>
      </c>
      <c r="R13897" s="1"/>
      <c r="S13897" s="2"/>
      <c r="T13897">
        <v>13896</v>
      </c>
      <c r="U13897" s="1" t="s">
        <v>178</v>
      </c>
      <c r="V13897" s="1"/>
      <c r="W13897" s="2"/>
      <c r="X13897">
        <v>13896</v>
      </c>
      <c r="Y13897" s="1" t="s">
        <v>179</v>
      </c>
      <c r="Z13897" s="1"/>
      <c r="AA13897" s="2"/>
    </row>
    <row r="13898" spans="8:27">
      <c r="H13898">
        <v>13897</v>
      </c>
      <c r="I13898" s="1" t="s">
        <v>752</v>
      </c>
      <c r="J13898" s="1"/>
      <c r="K13898" s="2"/>
      <c r="L13898">
        <v>13897</v>
      </c>
      <c r="M13898" s="1" t="s">
        <v>753</v>
      </c>
      <c r="N13898" s="1"/>
      <c r="O13898" s="2"/>
      <c r="P13898">
        <v>13897</v>
      </c>
      <c r="Q13898" s="1" t="s">
        <v>754</v>
      </c>
      <c r="R13898" s="1"/>
      <c r="S13898" s="2"/>
      <c r="T13898">
        <v>13897</v>
      </c>
      <c r="U13898" s="1" t="s">
        <v>178</v>
      </c>
      <c r="V13898" s="1"/>
      <c r="W13898" s="2"/>
      <c r="X13898">
        <v>13897</v>
      </c>
      <c r="Y13898" s="1" t="s">
        <v>179</v>
      </c>
      <c r="Z13898" s="1"/>
      <c r="AA13898" s="2"/>
    </row>
    <row r="13899" spans="8:27">
      <c r="H13899">
        <v>13898</v>
      </c>
      <c r="I13899" s="1" t="s">
        <v>752</v>
      </c>
      <c r="J13899" s="1"/>
      <c r="K13899" s="2"/>
      <c r="L13899">
        <v>13898</v>
      </c>
      <c r="M13899" s="1" t="s">
        <v>753</v>
      </c>
      <c r="N13899" s="1"/>
      <c r="O13899" s="2"/>
      <c r="P13899">
        <v>13898</v>
      </c>
      <c r="Q13899" s="1" t="s">
        <v>754</v>
      </c>
      <c r="R13899" s="1"/>
      <c r="S13899" s="2"/>
      <c r="T13899">
        <v>13898</v>
      </c>
      <c r="U13899" s="1" t="s">
        <v>178</v>
      </c>
      <c r="V13899" s="1"/>
      <c r="W13899" s="2"/>
      <c r="X13899">
        <v>13898</v>
      </c>
      <c r="Y13899" s="1" t="s">
        <v>179</v>
      </c>
      <c r="Z13899" s="1"/>
      <c r="AA13899" s="2"/>
    </row>
    <row r="13900" spans="8:27">
      <c r="H13900">
        <v>13899</v>
      </c>
      <c r="I13900" s="1" t="s">
        <v>752</v>
      </c>
      <c r="J13900" s="1"/>
      <c r="K13900" s="2"/>
      <c r="L13900">
        <v>13899</v>
      </c>
      <c r="M13900" s="1" t="s">
        <v>753</v>
      </c>
      <c r="N13900" s="1"/>
      <c r="O13900" s="2"/>
      <c r="P13900">
        <v>13899</v>
      </c>
      <c r="Q13900" s="1" t="s">
        <v>754</v>
      </c>
      <c r="R13900" s="1"/>
      <c r="S13900" s="2"/>
      <c r="T13900">
        <v>13899</v>
      </c>
      <c r="U13900" s="1" t="s">
        <v>178</v>
      </c>
      <c r="V13900" s="1"/>
      <c r="W13900" s="2"/>
      <c r="X13900">
        <v>13899</v>
      </c>
      <c r="Y13900" s="1" t="s">
        <v>179</v>
      </c>
      <c r="Z13900" s="1"/>
      <c r="AA13900" s="2"/>
    </row>
    <row r="13901" spans="8:27">
      <c r="H13901">
        <v>13900</v>
      </c>
      <c r="I13901" s="1" t="s">
        <v>752</v>
      </c>
      <c r="J13901" s="1"/>
      <c r="K13901" s="2"/>
      <c r="L13901">
        <v>13900</v>
      </c>
      <c r="M13901" s="1" t="s">
        <v>753</v>
      </c>
      <c r="N13901" s="1"/>
      <c r="O13901" s="2"/>
      <c r="P13901">
        <v>13900</v>
      </c>
      <c r="Q13901" s="1" t="s">
        <v>754</v>
      </c>
      <c r="R13901" s="1"/>
      <c r="S13901" s="2"/>
      <c r="T13901">
        <v>13900</v>
      </c>
      <c r="U13901" s="1" t="s">
        <v>178</v>
      </c>
      <c r="V13901" s="1"/>
      <c r="W13901" s="2"/>
      <c r="X13901">
        <v>13900</v>
      </c>
      <c r="Y13901" s="1" t="s">
        <v>179</v>
      </c>
      <c r="Z13901" s="1"/>
      <c r="AA13901" s="2"/>
    </row>
    <row r="13902" spans="8:27">
      <c r="H13902">
        <v>13901</v>
      </c>
      <c r="I13902" s="1" t="s">
        <v>752</v>
      </c>
      <c r="J13902" s="1"/>
      <c r="K13902" s="2"/>
      <c r="L13902">
        <v>13901</v>
      </c>
      <c r="M13902" s="1" t="s">
        <v>753</v>
      </c>
      <c r="N13902" s="1"/>
      <c r="O13902" s="2"/>
      <c r="P13902">
        <v>13901</v>
      </c>
      <c r="Q13902" s="1" t="s">
        <v>754</v>
      </c>
      <c r="R13902" s="1"/>
      <c r="S13902" s="2"/>
      <c r="T13902">
        <v>13901</v>
      </c>
      <c r="U13902" s="1" t="s">
        <v>178</v>
      </c>
      <c r="V13902" s="1"/>
      <c r="W13902" s="2"/>
      <c r="X13902">
        <v>13901</v>
      </c>
      <c r="Y13902" s="1" t="s">
        <v>179</v>
      </c>
      <c r="Z13902" s="1"/>
      <c r="AA13902" s="2"/>
    </row>
    <row r="13903" spans="8:27">
      <c r="H13903">
        <v>13902</v>
      </c>
      <c r="I13903" s="1" t="s">
        <v>752</v>
      </c>
      <c r="J13903" s="1"/>
      <c r="K13903" s="2"/>
      <c r="L13903">
        <v>13902</v>
      </c>
      <c r="M13903" s="1" t="s">
        <v>753</v>
      </c>
      <c r="N13903" s="1"/>
      <c r="O13903" s="2"/>
      <c r="P13903">
        <v>13902</v>
      </c>
      <c r="Q13903" s="1" t="s">
        <v>754</v>
      </c>
      <c r="R13903" s="1"/>
      <c r="S13903" s="2"/>
      <c r="T13903">
        <v>13902</v>
      </c>
      <c r="U13903" s="1" t="s">
        <v>178</v>
      </c>
      <c r="V13903" s="1"/>
      <c r="W13903" s="2"/>
      <c r="X13903">
        <v>13902</v>
      </c>
      <c r="Y13903" s="1" t="s">
        <v>179</v>
      </c>
      <c r="Z13903" s="1"/>
      <c r="AA13903" s="2"/>
    </row>
    <row r="13904" spans="8:27">
      <c r="H13904">
        <v>13903</v>
      </c>
      <c r="I13904" s="1" t="s">
        <v>752</v>
      </c>
      <c r="J13904" s="1"/>
      <c r="K13904" s="2"/>
      <c r="L13904">
        <v>13903</v>
      </c>
      <c r="M13904" s="1" t="s">
        <v>753</v>
      </c>
      <c r="N13904" s="1"/>
      <c r="O13904" s="2"/>
      <c r="P13904">
        <v>13903</v>
      </c>
      <c r="Q13904" s="1" t="s">
        <v>754</v>
      </c>
      <c r="R13904" s="1"/>
      <c r="S13904" s="2"/>
      <c r="T13904">
        <v>13903</v>
      </c>
      <c r="U13904" s="1" t="s">
        <v>178</v>
      </c>
      <c r="V13904" s="1"/>
      <c r="W13904" s="2"/>
      <c r="X13904">
        <v>13903</v>
      </c>
      <c r="Y13904" s="1" t="s">
        <v>179</v>
      </c>
      <c r="Z13904" s="1"/>
      <c r="AA13904" s="2"/>
    </row>
    <row r="13905" spans="8:27">
      <c r="H13905">
        <v>13904</v>
      </c>
      <c r="I13905" s="1" t="s">
        <v>752</v>
      </c>
      <c r="J13905" s="1"/>
      <c r="K13905" s="2"/>
      <c r="L13905">
        <v>13904</v>
      </c>
      <c r="M13905" s="1" t="s">
        <v>753</v>
      </c>
      <c r="N13905" s="1"/>
      <c r="O13905" s="2"/>
      <c r="P13905">
        <v>13904</v>
      </c>
      <c r="Q13905" s="1" t="s">
        <v>754</v>
      </c>
      <c r="R13905" s="1"/>
      <c r="S13905" s="2"/>
      <c r="T13905">
        <v>13904</v>
      </c>
      <c r="U13905" s="1" t="s">
        <v>178</v>
      </c>
      <c r="V13905" s="1"/>
      <c r="W13905" s="2"/>
      <c r="X13905">
        <v>13904</v>
      </c>
      <c r="Y13905" s="1" t="s">
        <v>179</v>
      </c>
      <c r="Z13905" s="1"/>
      <c r="AA13905" s="2"/>
    </row>
    <row r="13906" spans="8:27">
      <c r="H13906">
        <v>13905</v>
      </c>
      <c r="I13906" s="1" t="s">
        <v>752</v>
      </c>
      <c r="J13906" s="1"/>
      <c r="K13906" s="2"/>
      <c r="L13906">
        <v>13905</v>
      </c>
      <c r="M13906" s="1" t="s">
        <v>753</v>
      </c>
      <c r="N13906" s="1"/>
      <c r="O13906" s="2"/>
      <c r="P13906">
        <v>13905</v>
      </c>
      <c r="Q13906" s="1" t="s">
        <v>754</v>
      </c>
      <c r="R13906" s="1"/>
      <c r="S13906" s="2"/>
      <c r="T13906">
        <v>13905</v>
      </c>
      <c r="U13906" s="1" t="s">
        <v>178</v>
      </c>
      <c r="V13906" s="1"/>
      <c r="W13906" s="2"/>
      <c r="X13906">
        <v>13905</v>
      </c>
      <c r="Y13906" s="1" t="s">
        <v>179</v>
      </c>
      <c r="Z13906" s="1"/>
      <c r="AA13906" s="2"/>
    </row>
    <row r="13907" spans="8:27">
      <c r="H13907">
        <v>13906</v>
      </c>
      <c r="I13907" s="1" t="s">
        <v>752</v>
      </c>
      <c r="J13907" s="1"/>
      <c r="K13907" s="2"/>
      <c r="L13907">
        <v>13906</v>
      </c>
      <c r="M13907" s="1" t="s">
        <v>753</v>
      </c>
      <c r="N13907" s="1"/>
      <c r="O13907" s="2"/>
      <c r="P13907">
        <v>13906</v>
      </c>
      <c r="Q13907" s="1" t="s">
        <v>754</v>
      </c>
      <c r="R13907" s="1"/>
      <c r="S13907" s="2"/>
      <c r="T13907">
        <v>13906</v>
      </c>
      <c r="U13907" s="1" t="s">
        <v>178</v>
      </c>
      <c r="V13907" s="1"/>
      <c r="W13907" s="2"/>
      <c r="X13907">
        <v>13906</v>
      </c>
      <c r="Y13907" s="1" t="s">
        <v>179</v>
      </c>
      <c r="Z13907" s="1"/>
      <c r="AA13907" s="2"/>
    </row>
    <row r="13908" spans="8:27">
      <c r="H13908">
        <v>13907</v>
      </c>
      <c r="I13908" s="1" t="s">
        <v>752</v>
      </c>
      <c r="J13908" s="1"/>
      <c r="K13908" s="2"/>
      <c r="L13908">
        <v>13907</v>
      </c>
      <c r="M13908" s="1" t="s">
        <v>753</v>
      </c>
      <c r="N13908" s="1"/>
      <c r="O13908" s="2"/>
      <c r="P13908">
        <v>13907</v>
      </c>
      <c r="Q13908" s="1" t="s">
        <v>754</v>
      </c>
      <c r="R13908" s="1"/>
      <c r="S13908" s="2"/>
      <c r="T13908">
        <v>13907</v>
      </c>
      <c r="U13908" s="1" t="s">
        <v>178</v>
      </c>
      <c r="V13908" s="1"/>
      <c r="W13908" s="2"/>
      <c r="X13908">
        <v>13907</v>
      </c>
      <c r="Y13908" s="1" t="s">
        <v>179</v>
      </c>
      <c r="Z13908" s="1"/>
      <c r="AA13908" s="2"/>
    </row>
    <row r="13909" spans="8:27">
      <c r="H13909">
        <v>13908</v>
      </c>
      <c r="I13909" s="1" t="s">
        <v>752</v>
      </c>
      <c r="J13909" s="1"/>
      <c r="K13909" s="2"/>
      <c r="L13909">
        <v>13908</v>
      </c>
      <c r="M13909" s="1" t="s">
        <v>753</v>
      </c>
      <c r="N13909" s="1"/>
      <c r="O13909" s="2"/>
      <c r="P13909">
        <v>13908</v>
      </c>
      <c r="Q13909" s="1" t="s">
        <v>754</v>
      </c>
      <c r="R13909" s="1"/>
      <c r="S13909" s="2"/>
      <c r="T13909">
        <v>13908</v>
      </c>
      <c r="U13909" s="1" t="s">
        <v>178</v>
      </c>
      <c r="V13909" s="1"/>
      <c r="W13909" s="2"/>
      <c r="X13909">
        <v>13908</v>
      </c>
      <c r="Y13909" s="1" t="s">
        <v>179</v>
      </c>
      <c r="Z13909" s="1"/>
      <c r="AA13909" s="2"/>
    </row>
    <row r="13910" spans="8:27">
      <c r="H13910">
        <v>13909</v>
      </c>
      <c r="I13910" s="1" t="s">
        <v>752</v>
      </c>
      <c r="J13910" s="1"/>
      <c r="K13910" s="2"/>
      <c r="L13910">
        <v>13909</v>
      </c>
      <c r="M13910" s="1" t="s">
        <v>753</v>
      </c>
      <c r="N13910" s="1"/>
      <c r="O13910" s="2"/>
      <c r="P13910">
        <v>13909</v>
      </c>
      <c r="Q13910" s="1" t="s">
        <v>754</v>
      </c>
      <c r="R13910" s="1"/>
      <c r="S13910" s="2"/>
      <c r="T13910">
        <v>13909</v>
      </c>
      <c r="U13910" s="1" t="s">
        <v>178</v>
      </c>
      <c r="V13910" s="1"/>
      <c r="W13910" s="2"/>
      <c r="X13910">
        <v>13909</v>
      </c>
      <c r="Y13910" s="1" t="s">
        <v>179</v>
      </c>
      <c r="Z13910" s="1"/>
      <c r="AA13910" s="2"/>
    </row>
    <row r="13911" spans="8:27">
      <c r="H13911">
        <v>13910</v>
      </c>
      <c r="I13911" s="1" t="s">
        <v>752</v>
      </c>
      <c r="J13911" s="1"/>
      <c r="K13911" s="2"/>
      <c r="L13911">
        <v>13910</v>
      </c>
      <c r="M13911" s="1" t="s">
        <v>753</v>
      </c>
      <c r="N13911" s="1"/>
      <c r="O13911" s="2"/>
      <c r="P13911">
        <v>13910</v>
      </c>
      <c r="Q13911" s="1" t="s">
        <v>754</v>
      </c>
      <c r="R13911" s="1"/>
      <c r="S13911" s="2"/>
      <c r="T13911">
        <v>13910</v>
      </c>
      <c r="U13911" s="1" t="s">
        <v>178</v>
      </c>
      <c r="V13911" s="1"/>
      <c r="W13911" s="2"/>
      <c r="X13911">
        <v>13910</v>
      </c>
      <c r="Y13911" s="1" t="s">
        <v>179</v>
      </c>
      <c r="Z13911" s="1"/>
      <c r="AA13911" s="2"/>
    </row>
    <row r="13912" spans="8:27">
      <c r="H13912">
        <v>13911</v>
      </c>
      <c r="I13912" s="1" t="s">
        <v>752</v>
      </c>
      <c r="J13912" s="1"/>
      <c r="K13912" s="2"/>
      <c r="L13912">
        <v>13911</v>
      </c>
      <c r="M13912" s="1" t="s">
        <v>753</v>
      </c>
      <c r="N13912" s="1"/>
      <c r="O13912" s="2"/>
      <c r="P13912">
        <v>13911</v>
      </c>
      <c r="Q13912" s="1" t="s">
        <v>754</v>
      </c>
      <c r="R13912" s="1"/>
      <c r="S13912" s="2"/>
      <c r="T13912">
        <v>13911</v>
      </c>
      <c r="U13912" s="1" t="s">
        <v>178</v>
      </c>
      <c r="V13912" s="1"/>
      <c r="W13912" s="2"/>
      <c r="X13912">
        <v>13911</v>
      </c>
      <c r="Y13912" s="1" t="s">
        <v>179</v>
      </c>
      <c r="Z13912" s="1"/>
      <c r="AA13912" s="2"/>
    </row>
    <row r="13913" spans="8:27">
      <c r="H13913">
        <v>13912</v>
      </c>
      <c r="I13913" s="1" t="s">
        <v>752</v>
      </c>
      <c r="J13913" s="1"/>
      <c r="K13913" s="2"/>
      <c r="L13913">
        <v>13912</v>
      </c>
      <c r="M13913" s="1" t="s">
        <v>753</v>
      </c>
      <c r="N13913" s="1"/>
      <c r="O13913" s="2"/>
      <c r="P13913">
        <v>13912</v>
      </c>
      <c r="Q13913" s="1" t="s">
        <v>754</v>
      </c>
      <c r="R13913" s="1"/>
      <c r="S13913" s="2"/>
      <c r="T13913">
        <v>13912</v>
      </c>
      <c r="U13913" s="1" t="s">
        <v>178</v>
      </c>
      <c r="V13913" s="1"/>
      <c r="W13913" s="2"/>
      <c r="X13913">
        <v>13912</v>
      </c>
      <c r="Y13913" s="1" t="s">
        <v>179</v>
      </c>
      <c r="Z13913" s="1"/>
      <c r="AA13913" s="2"/>
    </row>
    <row r="13914" spans="8:27">
      <c r="H13914">
        <v>13913</v>
      </c>
      <c r="I13914" s="1" t="s">
        <v>752</v>
      </c>
      <c r="J13914" s="1"/>
      <c r="K13914" s="2"/>
      <c r="L13914">
        <v>13913</v>
      </c>
      <c r="M13914" s="1" t="s">
        <v>753</v>
      </c>
      <c r="N13914" s="1"/>
      <c r="O13914" s="2"/>
      <c r="P13914">
        <v>13913</v>
      </c>
      <c r="Q13914" s="1" t="s">
        <v>754</v>
      </c>
      <c r="R13914" s="1"/>
      <c r="S13914" s="2"/>
      <c r="T13914">
        <v>13913</v>
      </c>
      <c r="U13914" s="1" t="s">
        <v>178</v>
      </c>
      <c r="V13914" s="1"/>
      <c r="W13914" s="2"/>
      <c r="X13914">
        <v>13913</v>
      </c>
      <c r="Y13914" s="1" t="s">
        <v>179</v>
      </c>
      <c r="Z13914" s="1"/>
      <c r="AA13914" s="2"/>
    </row>
    <row r="13915" spans="8:27">
      <c r="H13915">
        <v>13914</v>
      </c>
      <c r="I13915" s="1" t="s">
        <v>752</v>
      </c>
      <c r="J13915" s="1"/>
      <c r="K13915" s="2"/>
      <c r="L13915">
        <v>13914</v>
      </c>
      <c r="M13915" s="1" t="s">
        <v>753</v>
      </c>
      <c r="N13915" s="1"/>
      <c r="O13915" s="2"/>
      <c r="P13915">
        <v>13914</v>
      </c>
      <c r="Q13915" s="1" t="s">
        <v>754</v>
      </c>
      <c r="R13915" s="1"/>
      <c r="S13915" s="2"/>
      <c r="T13915">
        <v>13914</v>
      </c>
      <c r="U13915" s="1" t="s">
        <v>178</v>
      </c>
      <c r="V13915" s="1"/>
      <c r="W13915" s="2"/>
      <c r="X13915">
        <v>13914</v>
      </c>
      <c r="Y13915" s="1" t="s">
        <v>179</v>
      </c>
      <c r="Z13915" s="1"/>
      <c r="AA13915" s="2"/>
    </row>
    <row r="13916" spans="8:27">
      <c r="H13916">
        <v>13915</v>
      </c>
      <c r="I13916" s="1" t="s">
        <v>752</v>
      </c>
      <c r="J13916" s="1"/>
      <c r="K13916" s="2"/>
      <c r="L13916">
        <v>13915</v>
      </c>
      <c r="M13916" s="1" t="s">
        <v>753</v>
      </c>
      <c r="N13916" s="1"/>
      <c r="O13916" s="2"/>
      <c r="P13916">
        <v>13915</v>
      </c>
      <c r="Q13916" s="1" t="s">
        <v>754</v>
      </c>
      <c r="R13916" s="1"/>
      <c r="S13916" s="2"/>
      <c r="T13916">
        <v>13915</v>
      </c>
      <c r="U13916" s="1" t="s">
        <v>178</v>
      </c>
      <c r="V13916" s="1"/>
      <c r="W13916" s="2"/>
      <c r="X13916">
        <v>13915</v>
      </c>
      <c r="Y13916" s="1" t="s">
        <v>179</v>
      </c>
      <c r="Z13916" s="1"/>
      <c r="AA13916" s="2"/>
    </row>
    <row r="13917" spans="8:27">
      <c r="H13917">
        <v>13916</v>
      </c>
      <c r="I13917" s="1" t="s">
        <v>752</v>
      </c>
      <c r="J13917" s="1"/>
      <c r="K13917" s="2"/>
      <c r="L13917">
        <v>13916</v>
      </c>
      <c r="M13917" s="1" t="s">
        <v>753</v>
      </c>
      <c r="N13917" s="1"/>
      <c r="O13917" s="2"/>
      <c r="P13917">
        <v>13916</v>
      </c>
      <c r="Q13917" s="1" t="s">
        <v>754</v>
      </c>
      <c r="R13917" s="1"/>
      <c r="S13917" s="2"/>
      <c r="T13917">
        <v>13916</v>
      </c>
      <c r="U13917" s="1" t="s">
        <v>178</v>
      </c>
      <c r="V13917" s="1"/>
      <c r="W13917" s="2"/>
      <c r="X13917">
        <v>13916</v>
      </c>
      <c r="Y13917" s="1" t="s">
        <v>179</v>
      </c>
      <c r="Z13917" s="1"/>
      <c r="AA13917" s="2"/>
    </row>
    <row r="13918" spans="8:27">
      <c r="H13918">
        <v>13917</v>
      </c>
      <c r="I13918" s="1" t="s">
        <v>752</v>
      </c>
      <c r="J13918" s="1"/>
      <c r="K13918" s="2"/>
      <c r="L13918">
        <v>13917</v>
      </c>
      <c r="M13918" s="1" t="s">
        <v>753</v>
      </c>
      <c r="N13918" s="1"/>
      <c r="O13918" s="2"/>
      <c r="P13918">
        <v>13917</v>
      </c>
      <c r="Q13918" s="1" t="s">
        <v>754</v>
      </c>
      <c r="R13918" s="1"/>
      <c r="S13918" s="2"/>
      <c r="T13918">
        <v>13917</v>
      </c>
      <c r="U13918" s="1" t="s">
        <v>178</v>
      </c>
      <c r="V13918" s="1"/>
      <c r="W13918" s="2"/>
      <c r="X13918">
        <v>13917</v>
      </c>
      <c r="Y13918" s="1" t="s">
        <v>179</v>
      </c>
      <c r="Z13918" s="1"/>
      <c r="AA13918" s="2"/>
    </row>
    <row r="13919" spans="8:27">
      <c r="H13919">
        <v>13918</v>
      </c>
      <c r="I13919" s="1" t="s">
        <v>752</v>
      </c>
      <c r="J13919" s="1"/>
      <c r="K13919" s="2"/>
      <c r="L13919">
        <v>13918</v>
      </c>
      <c r="M13919" s="1" t="s">
        <v>753</v>
      </c>
      <c r="N13919" s="1"/>
      <c r="O13919" s="2"/>
      <c r="P13919">
        <v>13918</v>
      </c>
      <c r="Q13919" s="1" t="s">
        <v>754</v>
      </c>
      <c r="R13919" s="1"/>
      <c r="S13919" s="2"/>
      <c r="T13919">
        <v>13918</v>
      </c>
      <c r="U13919" s="1" t="s">
        <v>178</v>
      </c>
      <c r="V13919" s="1"/>
      <c r="W13919" s="2"/>
      <c r="X13919">
        <v>13918</v>
      </c>
      <c r="Y13919" s="1" t="s">
        <v>179</v>
      </c>
      <c r="Z13919" s="1"/>
      <c r="AA13919" s="2"/>
    </row>
    <row r="13920" spans="8:27">
      <c r="H13920">
        <v>13919</v>
      </c>
      <c r="I13920" s="1" t="s">
        <v>752</v>
      </c>
      <c r="J13920" s="1"/>
      <c r="K13920" s="2"/>
      <c r="L13920">
        <v>13919</v>
      </c>
      <c r="M13920" s="1" t="s">
        <v>753</v>
      </c>
      <c r="N13920" s="1"/>
      <c r="O13920" s="2"/>
      <c r="P13920">
        <v>13919</v>
      </c>
      <c r="Q13920" s="1" t="s">
        <v>754</v>
      </c>
      <c r="R13920" s="1"/>
      <c r="S13920" s="2"/>
      <c r="T13920">
        <v>13919</v>
      </c>
      <c r="U13920" s="1" t="s">
        <v>178</v>
      </c>
      <c r="V13920" s="1"/>
      <c r="W13920" s="2"/>
      <c r="X13920">
        <v>13919</v>
      </c>
      <c r="Y13920" s="1" t="s">
        <v>179</v>
      </c>
      <c r="Z13920" s="1"/>
      <c r="AA13920" s="2"/>
    </row>
    <row r="13921" spans="8:27">
      <c r="H13921">
        <v>13920</v>
      </c>
      <c r="I13921" s="1" t="s">
        <v>752</v>
      </c>
      <c r="J13921" s="1"/>
      <c r="K13921" s="2"/>
      <c r="L13921">
        <v>13920</v>
      </c>
      <c r="M13921" s="1" t="s">
        <v>753</v>
      </c>
      <c r="N13921" s="1"/>
      <c r="O13921" s="2"/>
      <c r="P13921">
        <v>13920</v>
      </c>
      <c r="Q13921" s="1" t="s">
        <v>754</v>
      </c>
      <c r="R13921" s="1"/>
      <c r="S13921" s="2"/>
      <c r="T13921">
        <v>13920</v>
      </c>
      <c r="U13921" s="1" t="s">
        <v>178</v>
      </c>
      <c r="V13921" s="1"/>
      <c r="W13921" s="2"/>
      <c r="X13921">
        <v>13920</v>
      </c>
      <c r="Y13921" s="1" t="s">
        <v>179</v>
      </c>
      <c r="Z13921" s="1"/>
      <c r="AA13921" s="2"/>
    </row>
    <row r="13922" spans="8:27">
      <c r="H13922">
        <v>13921</v>
      </c>
      <c r="I13922" s="1" t="s">
        <v>752</v>
      </c>
      <c r="J13922" s="1"/>
      <c r="K13922" s="2"/>
      <c r="L13922">
        <v>13921</v>
      </c>
      <c r="M13922" s="1" t="s">
        <v>753</v>
      </c>
      <c r="N13922" s="1"/>
      <c r="O13922" s="2"/>
      <c r="P13922">
        <v>13921</v>
      </c>
      <c r="Q13922" s="1" t="s">
        <v>754</v>
      </c>
      <c r="R13922" s="1"/>
      <c r="S13922" s="2"/>
      <c r="T13922">
        <v>13921</v>
      </c>
      <c r="U13922" s="1" t="s">
        <v>178</v>
      </c>
      <c r="V13922" s="1"/>
      <c r="W13922" s="2"/>
      <c r="X13922">
        <v>13921</v>
      </c>
      <c r="Y13922" s="1" t="s">
        <v>179</v>
      </c>
      <c r="Z13922" s="1"/>
      <c r="AA13922" s="2"/>
    </row>
    <row r="13923" spans="8:27">
      <c r="H13923">
        <v>13922</v>
      </c>
      <c r="I13923" s="1" t="s">
        <v>752</v>
      </c>
      <c r="J13923" s="1"/>
      <c r="K13923" s="2"/>
      <c r="L13923">
        <v>13922</v>
      </c>
      <c r="M13923" s="1" t="s">
        <v>753</v>
      </c>
      <c r="N13923" s="1"/>
      <c r="O13923" s="2"/>
      <c r="P13923">
        <v>13922</v>
      </c>
      <c r="Q13923" s="1" t="s">
        <v>754</v>
      </c>
      <c r="R13923" s="1"/>
      <c r="S13923" s="2"/>
      <c r="T13923">
        <v>13922</v>
      </c>
      <c r="U13923" s="1" t="s">
        <v>178</v>
      </c>
      <c r="V13923" s="1"/>
      <c r="W13923" s="2"/>
      <c r="X13923">
        <v>13922</v>
      </c>
      <c r="Y13923" s="1" t="s">
        <v>179</v>
      </c>
      <c r="Z13923" s="1"/>
      <c r="AA13923" s="2"/>
    </row>
    <row r="13924" spans="8:27">
      <c r="H13924">
        <v>13923</v>
      </c>
      <c r="I13924" s="1" t="s">
        <v>752</v>
      </c>
      <c r="J13924" s="1"/>
      <c r="K13924" s="2"/>
      <c r="L13924">
        <v>13923</v>
      </c>
      <c r="M13924" s="1" t="s">
        <v>753</v>
      </c>
      <c r="N13924" s="1"/>
      <c r="O13924" s="2"/>
      <c r="P13924">
        <v>13923</v>
      </c>
      <c r="Q13924" s="1" t="s">
        <v>754</v>
      </c>
      <c r="R13924" s="1"/>
      <c r="S13924" s="2"/>
      <c r="T13924">
        <v>13923</v>
      </c>
      <c r="U13924" s="1" t="s">
        <v>178</v>
      </c>
      <c r="V13924" s="1"/>
      <c r="W13924" s="2"/>
      <c r="X13924">
        <v>13923</v>
      </c>
      <c r="Y13924" s="1" t="s">
        <v>179</v>
      </c>
      <c r="Z13924" s="1"/>
      <c r="AA13924" s="2"/>
    </row>
    <row r="13925" spans="8:27">
      <c r="H13925">
        <v>13924</v>
      </c>
      <c r="I13925" s="1" t="s">
        <v>752</v>
      </c>
      <c r="J13925" s="1"/>
      <c r="K13925" s="2"/>
      <c r="L13925">
        <v>13924</v>
      </c>
      <c r="M13925" s="1" t="s">
        <v>753</v>
      </c>
      <c r="N13925" s="1"/>
      <c r="O13925" s="2"/>
      <c r="P13925">
        <v>13924</v>
      </c>
      <c r="Q13925" s="1" t="s">
        <v>754</v>
      </c>
      <c r="R13925" s="1"/>
      <c r="S13925" s="2"/>
      <c r="T13925">
        <v>13924</v>
      </c>
      <c r="U13925" s="1" t="s">
        <v>178</v>
      </c>
      <c r="V13925" s="1"/>
      <c r="W13925" s="2"/>
      <c r="X13925">
        <v>13924</v>
      </c>
      <c r="Y13925" s="1" t="s">
        <v>179</v>
      </c>
      <c r="Z13925" s="1"/>
      <c r="AA13925" s="2"/>
    </row>
    <row r="13926" spans="8:27">
      <c r="H13926">
        <v>13925</v>
      </c>
      <c r="I13926" s="1" t="s">
        <v>752</v>
      </c>
      <c r="J13926" s="1"/>
      <c r="K13926" s="2"/>
      <c r="L13926">
        <v>13925</v>
      </c>
      <c r="M13926" s="1" t="s">
        <v>753</v>
      </c>
      <c r="N13926" s="1"/>
      <c r="O13926" s="2"/>
      <c r="P13926">
        <v>13925</v>
      </c>
      <c r="Q13926" s="1" t="s">
        <v>754</v>
      </c>
      <c r="R13926" s="1"/>
      <c r="S13926" s="2"/>
      <c r="T13926">
        <v>13925</v>
      </c>
      <c r="U13926" s="1" t="s">
        <v>178</v>
      </c>
      <c r="V13926" s="1"/>
      <c r="W13926" s="2"/>
      <c r="X13926">
        <v>13925</v>
      </c>
      <c r="Y13926" s="1" t="s">
        <v>179</v>
      </c>
      <c r="Z13926" s="1"/>
      <c r="AA13926" s="2"/>
    </row>
    <row r="13927" spans="8:27">
      <c r="H13927">
        <v>13926</v>
      </c>
      <c r="I13927" s="1" t="s">
        <v>752</v>
      </c>
      <c r="J13927" s="1"/>
      <c r="K13927" s="2"/>
      <c r="L13927">
        <v>13926</v>
      </c>
      <c r="M13927" s="1" t="s">
        <v>753</v>
      </c>
      <c r="N13927" s="1"/>
      <c r="O13927" s="2"/>
      <c r="P13927">
        <v>13926</v>
      </c>
      <c r="Q13927" s="1" t="s">
        <v>754</v>
      </c>
      <c r="R13927" s="1"/>
      <c r="S13927" s="2"/>
      <c r="T13927">
        <v>13926</v>
      </c>
      <c r="U13927" s="1" t="s">
        <v>178</v>
      </c>
      <c r="V13927" s="1"/>
      <c r="W13927" s="2"/>
      <c r="X13927">
        <v>13926</v>
      </c>
      <c r="Y13927" s="1" t="s">
        <v>179</v>
      </c>
      <c r="Z13927" s="1"/>
      <c r="AA13927" s="2"/>
    </row>
    <row r="13928" spans="8:27">
      <c r="H13928">
        <v>13927</v>
      </c>
      <c r="I13928" s="1" t="s">
        <v>752</v>
      </c>
      <c r="J13928" s="1"/>
      <c r="K13928" s="2"/>
      <c r="L13928">
        <v>13927</v>
      </c>
      <c r="M13928" s="1" t="s">
        <v>753</v>
      </c>
      <c r="N13928" s="1"/>
      <c r="O13928" s="2"/>
      <c r="P13928">
        <v>13927</v>
      </c>
      <c r="Q13928" s="1" t="s">
        <v>754</v>
      </c>
      <c r="R13928" s="1"/>
      <c r="S13928" s="2"/>
      <c r="T13928">
        <v>13927</v>
      </c>
      <c r="U13928" s="1" t="s">
        <v>178</v>
      </c>
      <c r="V13928" s="1"/>
      <c r="W13928" s="2"/>
      <c r="X13928">
        <v>13927</v>
      </c>
      <c r="Y13928" s="1" t="s">
        <v>179</v>
      </c>
      <c r="Z13928" s="1"/>
      <c r="AA13928" s="2"/>
    </row>
    <row r="13929" spans="8:27">
      <c r="H13929">
        <v>13928</v>
      </c>
      <c r="I13929" s="1" t="s">
        <v>752</v>
      </c>
      <c r="J13929" s="1"/>
      <c r="K13929" s="2"/>
      <c r="L13929">
        <v>13928</v>
      </c>
      <c r="M13929" s="1" t="s">
        <v>753</v>
      </c>
      <c r="N13929" s="1"/>
      <c r="O13929" s="2"/>
      <c r="P13929">
        <v>13928</v>
      </c>
      <c r="Q13929" s="1" t="s">
        <v>754</v>
      </c>
      <c r="R13929" s="1"/>
      <c r="S13929" s="2"/>
      <c r="T13929">
        <v>13928</v>
      </c>
      <c r="U13929" s="1" t="s">
        <v>178</v>
      </c>
      <c r="V13929" s="1"/>
      <c r="W13929" s="2"/>
      <c r="X13929">
        <v>13928</v>
      </c>
      <c r="Y13929" s="1" t="s">
        <v>179</v>
      </c>
      <c r="Z13929" s="1"/>
      <c r="AA13929" s="2"/>
    </row>
    <row r="13930" spans="8:27">
      <c r="H13930">
        <v>13929</v>
      </c>
      <c r="I13930" s="1" t="s">
        <v>752</v>
      </c>
      <c r="J13930" s="1"/>
      <c r="K13930" s="2"/>
      <c r="L13930">
        <v>13929</v>
      </c>
      <c r="M13930" s="1" t="s">
        <v>753</v>
      </c>
      <c r="N13930" s="1"/>
      <c r="O13930" s="2"/>
      <c r="P13930">
        <v>13929</v>
      </c>
      <c r="Q13930" s="1" t="s">
        <v>754</v>
      </c>
      <c r="R13930" s="1"/>
      <c r="S13930" s="2"/>
      <c r="T13930">
        <v>13929</v>
      </c>
      <c r="U13930" s="1" t="s">
        <v>178</v>
      </c>
      <c r="V13930" s="1"/>
      <c r="W13930" s="2"/>
      <c r="X13930">
        <v>13929</v>
      </c>
      <c r="Y13930" s="1" t="s">
        <v>179</v>
      </c>
      <c r="Z13930" s="1"/>
      <c r="AA13930" s="2"/>
    </row>
    <row r="13931" spans="8:27">
      <c r="H13931">
        <v>13930</v>
      </c>
      <c r="I13931" s="1" t="s">
        <v>752</v>
      </c>
      <c r="J13931" s="1"/>
      <c r="K13931" s="2"/>
      <c r="L13931">
        <v>13930</v>
      </c>
      <c r="M13931" s="1" t="s">
        <v>753</v>
      </c>
      <c r="N13931" s="1"/>
      <c r="O13931" s="2"/>
      <c r="P13931">
        <v>13930</v>
      </c>
      <c r="Q13931" s="1" t="s">
        <v>754</v>
      </c>
      <c r="R13931" s="1"/>
      <c r="S13931" s="2"/>
      <c r="T13931">
        <v>13930</v>
      </c>
      <c r="U13931" s="1" t="s">
        <v>178</v>
      </c>
      <c r="V13931" s="1"/>
      <c r="W13931" s="2"/>
      <c r="X13931">
        <v>13930</v>
      </c>
      <c r="Y13931" s="1" t="s">
        <v>179</v>
      </c>
      <c r="Z13931" s="1"/>
      <c r="AA13931" s="2"/>
    </row>
    <row r="13932" spans="8:27">
      <c r="H13932">
        <v>13931</v>
      </c>
      <c r="I13932" s="1" t="s">
        <v>752</v>
      </c>
      <c r="J13932" s="1"/>
      <c r="K13932" s="2"/>
      <c r="L13932">
        <v>13931</v>
      </c>
      <c r="M13932" s="1" t="s">
        <v>753</v>
      </c>
      <c r="N13932" s="1"/>
      <c r="O13932" s="2"/>
      <c r="P13932">
        <v>13931</v>
      </c>
      <c r="Q13932" s="1" t="s">
        <v>754</v>
      </c>
      <c r="R13932" s="1"/>
      <c r="S13932" s="2"/>
      <c r="T13932">
        <v>13931</v>
      </c>
      <c r="U13932" s="1" t="s">
        <v>178</v>
      </c>
      <c r="V13932" s="1"/>
      <c r="W13932" s="2"/>
      <c r="X13932">
        <v>13931</v>
      </c>
      <c r="Y13932" s="1" t="s">
        <v>179</v>
      </c>
      <c r="Z13932" s="1"/>
      <c r="AA13932" s="2"/>
    </row>
    <row r="13933" spans="8:27">
      <c r="H13933">
        <v>13932</v>
      </c>
      <c r="I13933" s="1" t="s">
        <v>752</v>
      </c>
      <c r="J13933" s="1"/>
      <c r="K13933" s="2"/>
      <c r="L13933">
        <v>13932</v>
      </c>
      <c r="M13933" s="1" t="s">
        <v>753</v>
      </c>
      <c r="N13933" s="1"/>
      <c r="O13933" s="2"/>
      <c r="P13933">
        <v>13932</v>
      </c>
      <c r="Q13933" s="1" t="s">
        <v>754</v>
      </c>
      <c r="R13933" s="1"/>
      <c r="S13933" s="2"/>
      <c r="T13933">
        <v>13932</v>
      </c>
      <c r="U13933" s="1" t="s">
        <v>178</v>
      </c>
      <c r="V13933" s="1"/>
      <c r="W13933" s="2"/>
      <c r="X13933">
        <v>13932</v>
      </c>
      <c r="Y13933" s="1" t="s">
        <v>179</v>
      </c>
      <c r="Z13933" s="1"/>
      <c r="AA13933" s="2"/>
    </row>
    <row r="13934" spans="8:27">
      <c r="H13934">
        <v>13933</v>
      </c>
      <c r="I13934" s="1" t="s">
        <v>752</v>
      </c>
      <c r="J13934" s="1"/>
      <c r="K13934" s="2"/>
      <c r="L13934">
        <v>13933</v>
      </c>
      <c r="M13934" s="1" t="s">
        <v>753</v>
      </c>
      <c r="N13934" s="1"/>
      <c r="O13934" s="2"/>
      <c r="P13934">
        <v>13933</v>
      </c>
      <c r="Q13934" s="1" t="s">
        <v>754</v>
      </c>
      <c r="R13934" s="1"/>
      <c r="S13934" s="2"/>
      <c r="T13934">
        <v>13933</v>
      </c>
      <c r="U13934" s="1" t="s">
        <v>178</v>
      </c>
      <c r="V13934" s="1"/>
      <c r="W13934" s="2"/>
      <c r="X13934">
        <v>13933</v>
      </c>
      <c r="Y13934" s="1" t="s">
        <v>179</v>
      </c>
      <c r="Z13934" s="1"/>
      <c r="AA13934" s="2"/>
    </row>
    <row r="13935" spans="8:27">
      <c r="H13935">
        <v>13934</v>
      </c>
      <c r="I13935" s="1" t="s">
        <v>752</v>
      </c>
      <c r="J13935" s="1"/>
      <c r="K13935" s="2"/>
      <c r="L13935">
        <v>13934</v>
      </c>
      <c r="M13935" s="1" t="s">
        <v>753</v>
      </c>
      <c r="N13935" s="1"/>
      <c r="O13935" s="2"/>
      <c r="P13935">
        <v>13934</v>
      </c>
      <c r="Q13935" s="1" t="s">
        <v>754</v>
      </c>
      <c r="R13935" s="1"/>
      <c r="S13935" s="2"/>
      <c r="T13935">
        <v>13934</v>
      </c>
      <c r="U13935" s="1" t="s">
        <v>178</v>
      </c>
      <c r="V13935" s="1"/>
      <c r="W13935" s="2"/>
      <c r="X13935">
        <v>13934</v>
      </c>
      <c r="Y13935" s="1" t="s">
        <v>179</v>
      </c>
      <c r="Z13935" s="1"/>
      <c r="AA13935" s="2"/>
    </row>
    <row r="13936" spans="8:27">
      <c r="H13936">
        <v>13935</v>
      </c>
      <c r="I13936" s="1" t="s">
        <v>752</v>
      </c>
      <c r="J13936" s="1"/>
      <c r="K13936" s="2"/>
      <c r="L13936">
        <v>13935</v>
      </c>
      <c r="M13936" s="1" t="s">
        <v>753</v>
      </c>
      <c r="N13936" s="1"/>
      <c r="O13936" s="2"/>
      <c r="P13936">
        <v>13935</v>
      </c>
      <c r="Q13936" s="1" t="s">
        <v>754</v>
      </c>
      <c r="R13936" s="1"/>
      <c r="S13936" s="2"/>
      <c r="T13936">
        <v>13935</v>
      </c>
      <c r="U13936" s="1" t="s">
        <v>178</v>
      </c>
      <c r="V13936" s="1"/>
      <c r="W13936" s="2"/>
      <c r="X13936">
        <v>13935</v>
      </c>
      <c r="Y13936" s="1" t="s">
        <v>179</v>
      </c>
      <c r="Z13936" s="1"/>
      <c r="AA13936" s="2"/>
    </row>
    <row r="13937" spans="8:27">
      <c r="H13937">
        <v>13936</v>
      </c>
      <c r="I13937" s="1" t="s">
        <v>752</v>
      </c>
      <c r="J13937" s="1"/>
      <c r="K13937" s="2"/>
      <c r="L13937">
        <v>13936</v>
      </c>
      <c r="M13937" s="1" t="s">
        <v>753</v>
      </c>
      <c r="N13937" s="1"/>
      <c r="O13937" s="2"/>
      <c r="P13937">
        <v>13936</v>
      </c>
      <c r="Q13937" s="1" t="s">
        <v>754</v>
      </c>
      <c r="R13937" s="1"/>
      <c r="S13937" s="2"/>
      <c r="T13937">
        <v>13936</v>
      </c>
      <c r="U13937" s="1" t="s">
        <v>178</v>
      </c>
      <c r="V13937" s="1"/>
      <c r="W13937" s="2"/>
      <c r="X13937">
        <v>13936</v>
      </c>
      <c r="Y13937" s="1" t="s">
        <v>179</v>
      </c>
      <c r="Z13937" s="1"/>
      <c r="AA13937" s="2"/>
    </row>
    <row r="13938" spans="8:27">
      <c r="H13938">
        <v>13937</v>
      </c>
      <c r="I13938" s="1" t="s">
        <v>752</v>
      </c>
      <c r="J13938" s="1"/>
      <c r="K13938" s="2"/>
      <c r="L13938">
        <v>13937</v>
      </c>
      <c r="M13938" s="1" t="s">
        <v>753</v>
      </c>
      <c r="N13938" s="1"/>
      <c r="O13938" s="2"/>
      <c r="P13938">
        <v>13937</v>
      </c>
      <c r="Q13938" s="1" t="s">
        <v>754</v>
      </c>
      <c r="R13938" s="1"/>
      <c r="S13938" s="2"/>
      <c r="T13938">
        <v>13937</v>
      </c>
      <c r="U13938" s="1" t="s">
        <v>178</v>
      </c>
      <c r="V13938" s="1"/>
      <c r="W13938" s="2"/>
      <c r="X13938">
        <v>13937</v>
      </c>
      <c r="Y13938" s="1" t="s">
        <v>179</v>
      </c>
      <c r="Z13938" s="1"/>
      <c r="AA13938" s="2"/>
    </row>
    <row r="13939" spans="8:27">
      <c r="H13939">
        <v>13938</v>
      </c>
      <c r="I13939" s="1" t="s">
        <v>752</v>
      </c>
      <c r="J13939" s="1"/>
      <c r="K13939" s="2"/>
      <c r="L13939">
        <v>13938</v>
      </c>
      <c r="M13939" s="1" t="s">
        <v>753</v>
      </c>
      <c r="N13939" s="1"/>
      <c r="O13939" s="2"/>
      <c r="P13939">
        <v>13938</v>
      </c>
      <c r="Q13939" s="1" t="s">
        <v>754</v>
      </c>
      <c r="R13939" s="1"/>
      <c r="S13939" s="2"/>
      <c r="T13939">
        <v>13938</v>
      </c>
      <c r="U13939" s="1" t="s">
        <v>178</v>
      </c>
      <c r="V13939" s="1"/>
      <c r="W13939" s="2"/>
      <c r="X13939">
        <v>13938</v>
      </c>
      <c r="Y13939" s="1" t="s">
        <v>179</v>
      </c>
      <c r="Z13939" s="1"/>
      <c r="AA13939" s="2"/>
    </row>
    <row r="13940" spans="8:27">
      <c r="H13940">
        <v>13939</v>
      </c>
      <c r="I13940" s="1" t="s">
        <v>752</v>
      </c>
      <c r="J13940" s="1"/>
      <c r="K13940" s="2"/>
      <c r="L13940">
        <v>13939</v>
      </c>
      <c r="M13940" s="1" t="s">
        <v>753</v>
      </c>
      <c r="N13940" s="1"/>
      <c r="O13940" s="2"/>
      <c r="P13940">
        <v>13939</v>
      </c>
      <c r="Q13940" s="1" t="s">
        <v>754</v>
      </c>
      <c r="R13940" s="1"/>
      <c r="S13940" s="2"/>
      <c r="T13940">
        <v>13939</v>
      </c>
      <c r="U13940" s="1" t="s">
        <v>178</v>
      </c>
      <c r="V13940" s="1"/>
      <c r="W13940" s="2"/>
      <c r="X13940">
        <v>13939</v>
      </c>
      <c r="Y13940" s="1" t="s">
        <v>179</v>
      </c>
      <c r="Z13940" s="1"/>
      <c r="AA13940" s="2"/>
    </row>
    <row r="13941" spans="8:27">
      <c r="H13941">
        <v>13940</v>
      </c>
      <c r="I13941" s="1" t="s">
        <v>752</v>
      </c>
      <c r="J13941" s="1"/>
      <c r="K13941" s="2"/>
      <c r="L13941">
        <v>13940</v>
      </c>
      <c r="M13941" s="1" t="s">
        <v>753</v>
      </c>
      <c r="N13941" s="1"/>
      <c r="O13941" s="2"/>
      <c r="P13941">
        <v>13940</v>
      </c>
      <c r="Q13941" s="1" t="s">
        <v>754</v>
      </c>
      <c r="R13941" s="1"/>
      <c r="S13941" s="2"/>
      <c r="T13941">
        <v>13940</v>
      </c>
      <c r="U13941" s="1" t="s">
        <v>178</v>
      </c>
      <c r="V13941" s="1"/>
      <c r="W13941" s="2"/>
      <c r="X13941">
        <v>13940</v>
      </c>
      <c r="Y13941" s="1" t="s">
        <v>179</v>
      </c>
      <c r="Z13941" s="1"/>
      <c r="AA13941" s="2"/>
    </row>
    <row r="13942" spans="8:27">
      <c r="H13942">
        <v>13941</v>
      </c>
      <c r="I13942" s="1" t="s">
        <v>752</v>
      </c>
      <c r="J13942" s="1"/>
      <c r="K13942" s="2"/>
      <c r="L13942">
        <v>13941</v>
      </c>
      <c r="M13942" s="1" t="s">
        <v>753</v>
      </c>
      <c r="N13942" s="1"/>
      <c r="O13942" s="2"/>
      <c r="P13942">
        <v>13941</v>
      </c>
      <c r="Q13942" s="1" t="s">
        <v>754</v>
      </c>
      <c r="R13942" s="1"/>
      <c r="S13942" s="2"/>
      <c r="T13942">
        <v>13941</v>
      </c>
      <c r="U13942" s="1" t="s">
        <v>178</v>
      </c>
      <c r="V13942" s="1"/>
      <c r="W13942" s="2"/>
      <c r="X13942">
        <v>13941</v>
      </c>
      <c r="Y13942" s="1" t="s">
        <v>179</v>
      </c>
      <c r="Z13942" s="1"/>
      <c r="AA13942" s="2"/>
    </row>
    <row r="13943" spans="8:27">
      <c r="H13943">
        <v>13942</v>
      </c>
      <c r="I13943" s="1" t="s">
        <v>752</v>
      </c>
      <c r="J13943" s="1"/>
      <c r="K13943" s="2"/>
      <c r="L13943">
        <v>13942</v>
      </c>
      <c r="M13943" s="1" t="s">
        <v>753</v>
      </c>
      <c r="N13943" s="1"/>
      <c r="O13943" s="2"/>
      <c r="P13943">
        <v>13942</v>
      </c>
      <c r="Q13943" s="1" t="s">
        <v>754</v>
      </c>
      <c r="R13943" s="1"/>
      <c r="S13943" s="2"/>
      <c r="T13943">
        <v>13942</v>
      </c>
      <c r="U13943" s="1" t="s">
        <v>178</v>
      </c>
      <c r="V13943" s="1"/>
      <c r="W13943" s="2"/>
      <c r="X13943">
        <v>13942</v>
      </c>
      <c r="Y13943" s="1" t="s">
        <v>179</v>
      </c>
      <c r="Z13943" s="1"/>
      <c r="AA13943" s="2"/>
    </row>
    <row r="13944" spans="8:27">
      <c r="H13944">
        <v>13943</v>
      </c>
      <c r="I13944" s="1" t="s">
        <v>752</v>
      </c>
      <c r="J13944" s="1"/>
      <c r="K13944" s="2"/>
      <c r="L13944">
        <v>13943</v>
      </c>
      <c r="M13944" s="1" t="s">
        <v>753</v>
      </c>
      <c r="N13944" s="1"/>
      <c r="O13944" s="2"/>
      <c r="P13944">
        <v>13943</v>
      </c>
      <c r="Q13944" s="1" t="s">
        <v>754</v>
      </c>
      <c r="R13944" s="1"/>
      <c r="S13944" s="2"/>
      <c r="T13944">
        <v>13943</v>
      </c>
      <c r="U13944" s="1" t="s">
        <v>178</v>
      </c>
      <c r="V13944" s="1"/>
      <c r="W13944" s="2"/>
      <c r="X13944">
        <v>13943</v>
      </c>
      <c r="Y13944" s="1" t="s">
        <v>179</v>
      </c>
      <c r="Z13944" s="1"/>
      <c r="AA13944" s="2"/>
    </row>
    <row r="13945" spans="8:27">
      <c r="H13945">
        <v>13944</v>
      </c>
      <c r="I13945" s="1" t="s">
        <v>752</v>
      </c>
      <c r="J13945" s="1"/>
      <c r="K13945" s="2"/>
      <c r="L13945">
        <v>13944</v>
      </c>
      <c r="M13945" s="1" t="s">
        <v>753</v>
      </c>
      <c r="N13945" s="1"/>
      <c r="O13945" s="2"/>
      <c r="P13945">
        <v>13944</v>
      </c>
      <c r="Q13945" s="1" t="s">
        <v>754</v>
      </c>
      <c r="R13945" s="1"/>
      <c r="S13945" s="2"/>
      <c r="T13945">
        <v>13944</v>
      </c>
      <c r="U13945" s="1" t="s">
        <v>178</v>
      </c>
      <c r="V13945" s="1"/>
      <c r="W13945" s="2"/>
      <c r="X13945">
        <v>13944</v>
      </c>
      <c r="Y13945" s="1" t="s">
        <v>179</v>
      </c>
      <c r="Z13945" s="1"/>
      <c r="AA13945" s="2"/>
    </row>
    <row r="13946" spans="8:27">
      <c r="H13946">
        <v>13945</v>
      </c>
      <c r="I13946" s="1" t="s">
        <v>752</v>
      </c>
      <c r="J13946" s="1"/>
      <c r="K13946" s="2"/>
      <c r="L13946">
        <v>13945</v>
      </c>
      <c r="M13946" s="1" t="s">
        <v>753</v>
      </c>
      <c r="N13946" s="1"/>
      <c r="O13946" s="2"/>
      <c r="P13946">
        <v>13945</v>
      </c>
      <c r="Q13946" s="1" t="s">
        <v>754</v>
      </c>
      <c r="R13946" s="1"/>
      <c r="S13946" s="2"/>
      <c r="T13946">
        <v>13945</v>
      </c>
      <c r="U13946" s="1" t="s">
        <v>178</v>
      </c>
      <c r="V13946" s="1"/>
      <c r="W13946" s="2"/>
      <c r="X13946">
        <v>13945</v>
      </c>
      <c r="Y13946" s="1" t="s">
        <v>179</v>
      </c>
      <c r="Z13946" s="1"/>
      <c r="AA13946" s="2"/>
    </row>
    <row r="13947" spans="8:27">
      <c r="H13947">
        <v>13946</v>
      </c>
      <c r="I13947" s="1" t="s">
        <v>752</v>
      </c>
      <c r="J13947" s="1"/>
      <c r="K13947" s="2"/>
      <c r="L13947">
        <v>13946</v>
      </c>
      <c r="M13947" s="1" t="s">
        <v>753</v>
      </c>
      <c r="N13947" s="1"/>
      <c r="O13947" s="2"/>
      <c r="P13947">
        <v>13946</v>
      </c>
      <c r="Q13947" s="1" t="s">
        <v>754</v>
      </c>
      <c r="R13947" s="1"/>
      <c r="S13947" s="2"/>
      <c r="T13947">
        <v>13946</v>
      </c>
      <c r="U13947" s="1" t="s">
        <v>178</v>
      </c>
      <c r="V13947" s="1"/>
      <c r="W13947" s="2"/>
      <c r="X13947">
        <v>13946</v>
      </c>
      <c r="Y13947" s="1" t="s">
        <v>179</v>
      </c>
      <c r="Z13947" s="1"/>
      <c r="AA13947" s="2"/>
    </row>
    <row r="13948" spans="8:27">
      <c r="H13948">
        <v>13947</v>
      </c>
      <c r="I13948" s="1" t="s">
        <v>752</v>
      </c>
      <c r="J13948" s="1"/>
      <c r="K13948" s="2"/>
      <c r="L13948">
        <v>13947</v>
      </c>
      <c r="M13948" s="1" t="s">
        <v>753</v>
      </c>
      <c r="N13948" s="1"/>
      <c r="O13948" s="2"/>
      <c r="P13948">
        <v>13947</v>
      </c>
      <c r="Q13948" s="1" t="s">
        <v>754</v>
      </c>
      <c r="R13948" s="1"/>
      <c r="S13948" s="2"/>
      <c r="T13948">
        <v>13947</v>
      </c>
      <c r="U13948" s="1" t="s">
        <v>178</v>
      </c>
      <c r="V13948" s="1"/>
      <c r="W13948" s="2"/>
      <c r="X13948">
        <v>13947</v>
      </c>
      <c r="Y13948" s="1" t="s">
        <v>179</v>
      </c>
      <c r="Z13948" s="1"/>
      <c r="AA13948" s="2"/>
    </row>
    <row r="13949" spans="8:27">
      <c r="H13949">
        <v>13948</v>
      </c>
      <c r="I13949" s="1" t="s">
        <v>752</v>
      </c>
      <c r="J13949" s="1"/>
      <c r="K13949" s="2"/>
      <c r="L13949">
        <v>13948</v>
      </c>
      <c r="M13949" s="1" t="s">
        <v>753</v>
      </c>
      <c r="N13949" s="1"/>
      <c r="O13949" s="2"/>
      <c r="P13949">
        <v>13948</v>
      </c>
      <c r="Q13949" s="1" t="s">
        <v>754</v>
      </c>
      <c r="R13949" s="1"/>
      <c r="S13949" s="2"/>
      <c r="T13949">
        <v>13948</v>
      </c>
      <c r="U13949" s="1" t="s">
        <v>178</v>
      </c>
      <c r="V13949" s="1"/>
      <c r="W13949" s="2"/>
      <c r="X13949">
        <v>13948</v>
      </c>
      <c r="Y13949" s="1" t="s">
        <v>179</v>
      </c>
      <c r="Z13949" s="1"/>
      <c r="AA13949" s="2"/>
    </row>
    <row r="13950" spans="8:27">
      <c r="H13950">
        <v>13949</v>
      </c>
      <c r="I13950" s="1" t="s">
        <v>752</v>
      </c>
      <c r="J13950" s="1"/>
      <c r="K13950" s="2"/>
      <c r="L13950">
        <v>13949</v>
      </c>
      <c r="M13950" s="1" t="s">
        <v>753</v>
      </c>
      <c r="N13950" s="1"/>
      <c r="O13950" s="2"/>
      <c r="P13950">
        <v>13949</v>
      </c>
      <c r="Q13950" s="1" t="s">
        <v>754</v>
      </c>
      <c r="R13950" s="1"/>
      <c r="S13950" s="2"/>
      <c r="T13950">
        <v>13949</v>
      </c>
      <c r="U13950" s="1" t="s">
        <v>178</v>
      </c>
      <c r="V13950" s="1"/>
      <c r="W13950" s="2"/>
      <c r="X13950">
        <v>13949</v>
      </c>
      <c r="Y13950" s="1" t="s">
        <v>179</v>
      </c>
      <c r="Z13950" s="1"/>
      <c r="AA13950" s="2"/>
    </row>
    <row r="13951" spans="8:27">
      <c r="H13951">
        <v>13950</v>
      </c>
      <c r="I13951" s="1" t="s">
        <v>752</v>
      </c>
      <c r="J13951" s="1"/>
      <c r="K13951" s="2"/>
      <c r="L13951">
        <v>13950</v>
      </c>
      <c r="M13951" s="1" t="s">
        <v>753</v>
      </c>
      <c r="N13951" s="1"/>
      <c r="O13951" s="2"/>
      <c r="P13951">
        <v>13950</v>
      </c>
      <c r="Q13951" s="1" t="s">
        <v>754</v>
      </c>
      <c r="R13951" s="1"/>
      <c r="S13951" s="2"/>
      <c r="T13951">
        <v>13950</v>
      </c>
      <c r="U13951" s="1" t="s">
        <v>178</v>
      </c>
      <c r="V13951" s="1"/>
      <c r="W13951" s="2"/>
      <c r="X13951">
        <v>13950</v>
      </c>
      <c r="Y13951" s="1" t="s">
        <v>179</v>
      </c>
      <c r="Z13951" s="1"/>
      <c r="AA13951" s="2"/>
    </row>
    <row r="13952" spans="8:27">
      <c r="H13952">
        <v>13951</v>
      </c>
      <c r="I13952" s="1" t="s">
        <v>752</v>
      </c>
      <c r="J13952" s="1"/>
      <c r="K13952" s="2"/>
      <c r="L13952">
        <v>13951</v>
      </c>
      <c r="M13952" s="1" t="s">
        <v>753</v>
      </c>
      <c r="N13952" s="1"/>
      <c r="O13952" s="2"/>
      <c r="P13952">
        <v>13951</v>
      </c>
      <c r="Q13952" s="1" t="s">
        <v>754</v>
      </c>
      <c r="R13952" s="1"/>
      <c r="S13952" s="2"/>
      <c r="T13952">
        <v>13951</v>
      </c>
      <c r="U13952" s="1" t="s">
        <v>178</v>
      </c>
      <c r="V13952" s="1"/>
      <c r="W13952" s="2"/>
      <c r="X13952">
        <v>13951</v>
      </c>
      <c r="Y13952" s="1" t="s">
        <v>179</v>
      </c>
      <c r="Z13952" s="1"/>
      <c r="AA13952" s="2"/>
    </row>
    <row r="13953" spans="8:27">
      <c r="H13953">
        <v>13952</v>
      </c>
      <c r="I13953" s="1" t="s">
        <v>752</v>
      </c>
      <c r="J13953" s="1"/>
      <c r="K13953" s="2"/>
      <c r="L13953">
        <v>13952</v>
      </c>
      <c r="M13953" s="1" t="s">
        <v>753</v>
      </c>
      <c r="N13953" s="1"/>
      <c r="O13953" s="2"/>
      <c r="P13953">
        <v>13952</v>
      </c>
      <c r="Q13953" s="1" t="s">
        <v>754</v>
      </c>
      <c r="R13953" s="1"/>
      <c r="S13953" s="2"/>
      <c r="T13953">
        <v>13952</v>
      </c>
      <c r="U13953" s="1" t="s">
        <v>178</v>
      </c>
      <c r="V13953" s="1"/>
      <c r="W13953" s="2"/>
      <c r="X13953">
        <v>13952</v>
      </c>
      <c r="Y13953" s="1" t="s">
        <v>179</v>
      </c>
      <c r="Z13953" s="1"/>
      <c r="AA13953" s="2"/>
    </row>
    <row r="13954" spans="8:27">
      <c r="H13954">
        <v>13953</v>
      </c>
      <c r="I13954" s="1" t="s">
        <v>752</v>
      </c>
      <c r="J13954" s="1"/>
      <c r="K13954" s="2"/>
      <c r="L13954">
        <v>13953</v>
      </c>
      <c r="M13954" s="1" t="s">
        <v>753</v>
      </c>
      <c r="N13954" s="1"/>
      <c r="O13954" s="2"/>
      <c r="P13954">
        <v>13953</v>
      </c>
      <c r="Q13954" s="1" t="s">
        <v>754</v>
      </c>
      <c r="R13954" s="1"/>
      <c r="S13954" s="2"/>
      <c r="T13954">
        <v>13953</v>
      </c>
      <c r="U13954" s="1" t="s">
        <v>178</v>
      </c>
      <c r="V13954" s="1"/>
      <c r="W13954" s="2"/>
      <c r="X13954">
        <v>13953</v>
      </c>
      <c r="Y13954" s="1" t="s">
        <v>179</v>
      </c>
      <c r="Z13954" s="1"/>
      <c r="AA13954" s="2"/>
    </row>
    <row r="13955" spans="8:27">
      <c r="H13955">
        <v>13954</v>
      </c>
      <c r="I13955" s="1" t="s">
        <v>752</v>
      </c>
      <c r="J13955" s="1"/>
      <c r="K13955" s="2"/>
      <c r="L13955">
        <v>13954</v>
      </c>
      <c r="M13955" s="1" t="s">
        <v>753</v>
      </c>
      <c r="N13955" s="1"/>
      <c r="O13955" s="2"/>
      <c r="P13955">
        <v>13954</v>
      </c>
      <c r="Q13955" s="1" t="s">
        <v>754</v>
      </c>
      <c r="R13955" s="1"/>
      <c r="S13955" s="2"/>
      <c r="T13955">
        <v>13954</v>
      </c>
      <c r="U13955" s="1" t="s">
        <v>178</v>
      </c>
      <c r="V13955" s="1"/>
      <c r="W13955" s="2"/>
      <c r="X13955">
        <v>13954</v>
      </c>
      <c r="Y13955" s="1" t="s">
        <v>179</v>
      </c>
      <c r="Z13955" s="1"/>
      <c r="AA13955" s="2"/>
    </row>
    <row r="13956" spans="8:27">
      <c r="H13956">
        <v>13955</v>
      </c>
      <c r="I13956" s="1" t="s">
        <v>752</v>
      </c>
      <c r="J13956" s="1"/>
      <c r="K13956" s="2"/>
      <c r="L13956">
        <v>13955</v>
      </c>
      <c r="M13956" s="1" t="s">
        <v>753</v>
      </c>
      <c r="N13956" s="1"/>
      <c r="O13956" s="2"/>
      <c r="P13956">
        <v>13955</v>
      </c>
      <c r="Q13956" s="1" t="s">
        <v>754</v>
      </c>
      <c r="R13956" s="1"/>
      <c r="S13956" s="2"/>
      <c r="T13956">
        <v>13955</v>
      </c>
      <c r="U13956" s="1" t="s">
        <v>178</v>
      </c>
      <c r="V13956" s="1"/>
      <c r="W13956" s="2"/>
      <c r="X13956">
        <v>13955</v>
      </c>
      <c r="Y13956" s="1" t="s">
        <v>179</v>
      </c>
      <c r="Z13956" s="1"/>
      <c r="AA13956" s="2"/>
    </row>
    <row r="13957" spans="8:27">
      <c r="H13957">
        <v>13956</v>
      </c>
      <c r="I13957" s="1" t="s">
        <v>752</v>
      </c>
      <c r="J13957" s="1"/>
      <c r="K13957" s="2"/>
      <c r="L13957">
        <v>13956</v>
      </c>
      <c r="M13957" s="1" t="s">
        <v>753</v>
      </c>
      <c r="N13957" s="1"/>
      <c r="O13957" s="2"/>
      <c r="P13957">
        <v>13956</v>
      </c>
      <c r="Q13957" s="1" t="s">
        <v>754</v>
      </c>
      <c r="R13957" s="1"/>
      <c r="S13957" s="2"/>
      <c r="T13957">
        <v>13956</v>
      </c>
      <c r="U13957" s="1" t="s">
        <v>178</v>
      </c>
      <c r="V13957" s="1"/>
      <c r="W13957" s="2"/>
      <c r="X13957">
        <v>13956</v>
      </c>
      <c r="Y13957" s="1" t="s">
        <v>179</v>
      </c>
      <c r="Z13957" s="1"/>
      <c r="AA13957" s="2"/>
    </row>
    <row r="13958" spans="8:27">
      <c r="H13958">
        <v>13957</v>
      </c>
      <c r="I13958" s="1" t="s">
        <v>752</v>
      </c>
      <c r="J13958" s="1"/>
      <c r="K13958" s="2"/>
      <c r="L13958">
        <v>13957</v>
      </c>
      <c r="M13958" s="1" t="s">
        <v>753</v>
      </c>
      <c r="N13958" s="1"/>
      <c r="O13958" s="2"/>
      <c r="P13958">
        <v>13957</v>
      </c>
      <c r="Q13958" s="1" t="s">
        <v>754</v>
      </c>
      <c r="R13958" s="1"/>
      <c r="S13958" s="2"/>
      <c r="T13958">
        <v>13957</v>
      </c>
      <c r="U13958" s="1" t="s">
        <v>178</v>
      </c>
      <c r="V13958" s="1"/>
      <c r="W13958" s="2"/>
      <c r="X13958">
        <v>13957</v>
      </c>
      <c r="Y13958" s="1" t="s">
        <v>179</v>
      </c>
      <c r="Z13958" s="1"/>
      <c r="AA13958" s="2"/>
    </row>
    <row r="13959" spans="8:27">
      <c r="H13959">
        <v>13958</v>
      </c>
      <c r="I13959" s="1" t="s">
        <v>752</v>
      </c>
      <c r="J13959" s="1"/>
      <c r="K13959" s="2"/>
      <c r="L13959">
        <v>13958</v>
      </c>
      <c r="M13959" s="1" t="s">
        <v>753</v>
      </c>
      <c r="N13959" s="1"/>
      <c r="O13959" s="2"/>
      <c r="P13959">
        <v>13958</v>
      </c>
      <c r="Q13959" s="1" t="s">
        <v>754</v>
      </c>
      <c r="R13959" s="1"/>
      <c r="S13959" s="2"/>
      <c r="T13959">
        <v>13958</v>
      </c>
      <c r="U13959" s="1" t="s">
        <v>178</v>
      </c>
      <c r="V13959" s="1"/>
      <c r="W13959" s="2"/>
      <c r="X13959">
        <v>13958</v>
      </c>
      <c r="Y13959" s="1" t="s">
        <v>179</v>
      </c>
      <c r="Z13959" s="1"/>
      <c r="AA13959" s="2"/>
    </row>
    <row r="13960" spans="8:27">
      <c r="H13960">
        <v>13959</v>
      </c>
      <c r="I13960" s="1" t="s">
        <v>752</v>
      </c>
      <c r="J13960" s="1"/>
      <c r="K13960" s="2"/>
      <c r="L13960">
        <v>13959</v>
      </c>
      <c r="M13960" s="1" t="s">
        <v>753</v>
      </c>
      <c r="N13960" s="1"/>
      <c r="O13960" s="2"/>
      <c r="P13960">
        <v>13959</v>
      </c>
      <c r="Q13960" s="1" t="s">
        <v>754</v>
      </c>
      <c r="R13960" s="1"/>
      <c r="S13960" s="2"/>
      <c r="T13960">
        <v>13959</v>
      </c>
      <c r="U13960" s="1" t="s">
        <v>178</v>
      </c>
      <c r="V13960" s="1"/>
      <c r="W13960" s="2"/>
      <c r="X13960">
        <v>13959</v>
      </c>
      <c r="Y13960" s="1" t="s">
        <v>179</v>
      </c>
      <c r="Z13960" s="1"/>
      <c r="AA13960" s="2"/>
    </row>
    <row r="13961" spans="8:27">
      <c r="H13961">
        <v>13960</v>
      </c>
      <c r="I13961" s="1" t="s">
        <v>752</v>
      </c>
      <c r="J13961" s="1"/>
      <c r="K13961" s="2"/>
      <c r="L13961">
        <v>13960</v>
      </c>
      <c r="M13961" s="1" t="s">
        <v>753</v>
      </c>
      <c r="N13961" s="1"/>
      <c r="O13961" s="2"/>
      <c r="P13961">
        <v>13960</v>
      </c>
      <c r="Q13961" s="1" t="s">
        <v>754</v>
      </c>
      <c r="R13961" s="1"/>
      <c r="S13961" s="2"/>
      <c r="T13961">
        <v>13960</v>
      </c>
      <c r="U13961" s="1" t="s">
        <v>178</v>
      </c>
      <c r="V13961" s="1"/>
      <c r="W13961" s="2"/>
      <c r="X13961">
        <v>13960</v>
      </c>
      <c r="Y13961" s="1" t="s">
        <v>179</v>
      </c>
      <c r="Z13961" s="1"/>
      <c r="AA13961" s="2"/>
    </row>
    <row r="13962" spans="8:27">
      <c r="H13962">
        <v>13961</v>
      </c>
      <c r="I13962" s="1" t="s">
        <v>752</v>
      </c>
      <c r="J13962" s="1"/>
      <c r="K13962" s="2"/>
      <c r="L13962">
        <v>13961</v>
      </c>
      <c r="M13962" s="1" t="s">
        <v>753</v>
      </c>
      <c r="N13962" s="1"/>
      <c r="O13962" s="2"/>
      <c r="P13962">
        <v>13961</v>
      </c>
      <c r="Q13962" s="1" t="s">
        <v>754</v>
      </c>
      <c r="R13962" s="1"/>
      <c r="S13962" s="2"/>
      <c r="T13962">
        <v>13961</v>
      </c>
      <c r="U13962" s="1" t="s">
        <v>178</v>
      </c>
      <c r="V13962" s="1"/>
      <c r="W13962" s="2"/>
      <c r="X13962">
        <v>13961</v>
      </c>
      <c r="Y13962" s="1" t="s">
        <v>179</v>
      </c>
      <c r="Z13962" s="1"/>
      <c r="AA13962" s="2"/>
    </row>
    <row r="13963" spans="8:27">
      <c r="H13963">
        <v>13962</v>
      </c>
      <c r="I13963" s="1" t="s">
        <v>752</v>
      </c>
      <c r="J13963" s="1"/>
      <c r="K13963" s="2"/>
      <c r="L13963">
        <v>13962</v>
      </c>
      <c r="M13963" s="1" t="s">
        <v>753</v>
      </c>
      <c r="N13963" s="1"/>
      <c r="O13963" s="2"/>
      <c r="P13963">
        <v>13962</v>
      </c>
      <c r="Q13963" s="1" t="s">
        <v>754</v>
      </c>
      <c r="R13963" s="1"/>
      <c r="S13963" s="2"/>
      <c r="T13963">
        <v>13962</v>
      </c>
      <c r="U13963" s="1" t="s">
        <v>178</v>
      </c>
      <c r="V13963" s="1"/>
      <c r="W13963" s="2"/>
      <c r="X13963">
        <v>13962</v>
      </c>
      <c r="Y13963" s="1" t="s">
        <v>179</v>
      </c>
      <c r="Z13963" s="1"/>
      <c r="AA13963" s="2"/>
    </row>
    <row r="13964" spans="8:27">
      <c r="H13964">
        <v>13963</v>
      </c>
      <c r="I13964" s="1" t="s">
        <v>752</v>
      </c>
      <c r="J13964" s="1"/>
      <c r="K13964" s="2"/>
      <c r="L13964">
        <v>13963</v>
      </c>
      <c r="M13964" s="1" t="s">
        <v>753</v>
      </c>
      <c r="N13964" s="1"/>
      <c r="O13964" s="2"/>
      <c r="P13964">
        <v>13963</v>
      </c>
      <c r="Q13964" s="1" t="s">
        <v>754</v>
      </c>
      <c r="R13964" s="1"/>
      <c r="S13964" s="2"/>
      <c r="T13964">
        <v>13963</v>
      </c>
      <c r="U13964" s="1" t="s">
        <v>178</v>
      </c>
      <c r="V13964" s="1"/>
      <c r="W13964" s="2"/>
      <c r="X13964">
        <v>13963</v>
      </c>
      <c r="Y13964" s="1" t="s">
        <v>179</v>
      </c>
      <c r="Z13964" s="1"/>
      <c r="AA13964" s="2"/>
    </row>
    <row r="13965" spans="8:27">
      <c r="H13965">
        <v>13964</v>
      </c>
      <c r="I13965" s="1" t="s">
        <v>752</v>
      </c>
      <c r="J13965" s="1"/>
      <c r="K13965" s="2"/>
      <c r="L13965">
        <v>13964</v>
      </c>
      <c r="M13965" s="1" t="s">
        <v>753</v>
      </c>
      <c r="N13965" s="1"/>
      <c r="O13965" s="2"/>
      <c r="P13965">
        <v>13964</v>
      </c>
      <c r="Q13965" s="1" t="s">
        <v>754</v>
      </c>
      <c r="R13965" s="1"/>
      <c r="S13965" s="2"/>
      <c r="T13965">
        <v>13964</v>
      </c>
      <c r="U13965" s="1" t="s">
        <v>178</v>
      </c>
      <c r="V13965" s="1"/>
      <c r="W13965" s="2"/>
      <c r="X13965">
        <v>13964</v>
      </c>
      <c r="Y13965" s="1" t="s">
        <v>179</v>
      </c>
      <c r="Z13965" s="1"/>
      <c r="AA13965" s="2"/>
    </row>
    <row r="13966" spans="8:27">
      <c r="H13966">
        <v>13965</v>
      </c>
      <c r="I13966" s="1" t="s">
        <v>752</v>
      </c>
      <c r="J13966" s="1"/>
      <c r="K13966" s="2"/>
      <c r="L13966">
        <v>13965</v>
      </c>
      <c r="M13966" s="1" t="s">
        <v>753</v>
      </c>
      <c r="N13966" s="1"/>
      <c r="O13966" s="2"/>
      <c r="P13966">
        <v>13965</v>
      </c>
      <c r="Q13966" s="1" t="s">
        <v>754</v>
      </c>
      <c r="R13966" s="1"/>
      <c r="S13966" s="2"/>
      <c r="T13966">
        <v>13965</v>
      </c>
      <c r="U13966" s="1" t="s">
        <v>178</v>
      </c>
      <c r="V13966" s="1"/>
      <c r="W13966" s="2"/>
      <c r="X13966">
        <v>13965</v>
      </c>
      <c r="Y13966" s="1" t="s">
        <v>179</v>
      </c>
      <c r="Z13966" s="1"/>
      <c r="AA13966" s="2"/>
    </row>
    <row r="13967" spans="8:27">
      <c r="H13967">
        <v>13966</v>
      </c>
      <c r="I13967" s="1" t="s">
        <v>752</v>
      </c>
      <c r="J13967" s="1"/>
      <c r="K13967" s="2"/>
      <c r="L13967">
        <v>13966</v>
      </c>
      <c r="M13967" s="1" t="s">
        <v>753</v>
      </c>
      <c r="N13967" s="1"/>
      <c r="O13967" s="2"/>
      <c r="P13967">
        <v>13966</v>
      </c>
      <c r="Q13967" s="1" t="s">
        <v>754</v>
      </c>
      <c r="R13967" s="1"/>
      <c r="S13967" s="2"/>
      <c r="T13967">
        <v>13966</v>
      </c>
      <c r="U13967" s="1" t="s">
        <v>178</v>
      </c>
      <c r="V13967" s="1"/>
      <c r="W13967" s="2"/>
      <c r="X13967">
        <v>13966</v>
      </c>
      <c r="Y13967" s="1" t="s">
        <v>179</v>
      </c>
      <c r="Z13967" s="1"/>
      <c r="AA13967" s="2"/>
    </row>
    <row r="13968" spans="8:27">
      <c r="H13968">
        <v>13967</v>
      </c>
      <c r="I13968" s="1" t="s">
        <v>752</v>
      </c>
      <c r="J13968" s="1"/>
      <c r="K13968" s="2"/>
      <c r="L13968">
        <v>13967</v>
      </c>
      <c r="M13968" s="1" t="s">
        <v>753</v>
      </c>
      <c r="N13968" s="1"/>
      <c r="O13968" s="2"/>
      <c r="P13968">
        <v>13967</v>
      </c>
      <c r="Q13968" s="1" t="s">
        <v>754</v>
      </c>
      <c r="R13968" s="1"/>
      <c r="S13968" s="2"/>
      <c r="T13968">
        <v>13967</v>
      </c>
      <c r="U13968" s="1" t="s">
        <v>178</v>
      </c>
      <c r="V13968" s="1"/>
      <c r="W13968" s="2"/>
      <c r="X13968">
        <v>13967</v>
      </c>
      <c r="Y13968" s="1" t="s">
        <v>179</v>
      </c>
      <c r="Z13968" s="1"/>
      <c r="AA13968" s="2"/>
    </row>
    <row r="13969" spans="8:27">
      <c r="H13969">
        <v>13968</v>
      </c>
      <c r="I13969" s="1" t="s">
        <v>752</v>
      </c>
      <c r="J13969" s="1"/>
      <c r="K13969" s="2"/>
      <c r="L13969">
        <v>13968</v>
      </c>
      <c r="M13969" s="1" t="s">
        <v>753</v>
      </c>
      <c r="N13969" s="1"/>
      <c r="O13969" s="2"/>
      <c r="P13969">
        <v>13968</v>
      </c>
      <c r="Q13969" s="1" t="s">
        <v>754</v>
      </c>
      <c r="R13969" s="1"/>
      <c r="S13969" s="2"/>
      <c r="T13969">
        <v>13968</v>
      </c>
      <c r="U13969" s="1" t="s">
        <v>178</v>
      </c>
      <c r="V13969" s="1"/>
      <c r="W13969" s="2"/>
      <c r="X13969">
        <v>13968</v>
      </c>
      <c r="Y13969" s="1" t="s">
        <v>179</v>
      </c>
      <c r="Z13969" s="1"/>
      <c r="AA13969" s="2"/>
    </row>
    <row r="13970" spans="8:27">
      <c r="H13970">
        <v>13969</v>
      </c>
      <c r="I13970" s="1" t="s">
        <v>752</v>
      </c>
      <c r="J13970" s="1"/>
      <c r="K13970" s="2"/>
      <c r="L13970">
        <v>13969</v>
      </c>
      <c r="M13970" s="1" t="s">
        <v>753</v>
      </c>
      <c r="N13970" s="1"/>
      <c r="O13970" s="2"/>
      <c r="P13970">
        <v>13969</v>
      </c>
      <c r="Q13970" s="1" t="s">
        <v>754</v>
      </c>
      <c r="R13970" s="1"/>
      <c r="S13970" s="2"/>
      <c r="T13970">
        <v>13969</v>
      </c>
      <c r="U13970" s="1" t="s">
        <v>178</v>
      </c>
      <c r="V13970" s="1"/>
      <c r="W13970" s="2"/>
      <c r="X13970">
        <v>13969</v>
      </c>
      <c r="Y13970" s="1" t="s">
        <v>179</v>
      </c>
      <c r="Z13970" s="1"/>
      <c r="AA13970" s="2"/>
    </row>
    <row r="13971" spans="8:27">
      <c r="H13971">
        <v>13970</v>
      </c>
      <c r="I13971" s="1" t="s">
        <v>752</v>
      </c>
      <c r="J13971" s="1"/>
      <c r="K13971" s="2"/>
      <c r="L13971">
        <v>13970</v>
      </c>
      <c r="M13971" s="1" t="s">
        <v>753</v>
      </c>
      <c r="N13971" s="1"/>
      <c r="O13971" s="2"/>
      <c r="P13971">
        <v>13970</v>
      </c>
      <c r="Q13971" s="1" t="s">
        <v>754</v>
      </c>
      <c r="R13971" s="1"/>
      <c r="S13971" s="2"/>
      <c r="T13971">
        <v>13970</v>
      </c>
      <c r="U13971" s="1" t="s">
        <v>178</v>
      </c>
      <c r="V13971" s="1"/>
      <c r="W13971" s="2"/>
      <c r="X13971">
        <v>13970</v>
      </c>
      <c r="Y13971" s="1" t="s">
        <v>179</v>
      </c>
      <c r="Z13971" s="1"/>
      <c r="AA13971" s="2"/>
    </row>
    <row r="13972" spans="8:27">
      <c r="H13972">
        <v>13971</v>
      </c>
      <c r="I13972" s="1" t="s">
        <v>752</v>
      </c>
      <c r="J13972" s="1"/>
      <c r="K13972" s="2"/>
      <c r="L13972">
        <v>13971</v>
      </c>
      <c r="M13972" s="1" t="s">
        <v>753</v>
      </c>
      <c r="N13972" s="1"/>
      <c r="O13972" s="2"/>
      <c r="P13972">
        <v>13971</v>
      </c>
      <c r="Q13972" s="1" t="s">
        <v>754</v>
      </c>
      <c r="R13972" s="1"/>
      <c r="S13972" s="2"/>
      <c r="T13972">
        <v>13971</v>
      </c>
      <c r="U13972" s="1" t="s">
        <v>178</v>
      </c>
      <c r="V13972" s="1"/>
      <c r="W13972" s="2"/>
      <c r="X13972">
        <v>13971</v>
      </c>
      <c r="Y13972" s="1" t="s">
        <v>179</v>
      </c>
      <c r="Z13972" s="1"/>
      <c r="AA13972" s="2"/>
    </row>
    <row r="13973" spans="8:27">
      <c r="H13973">
        <v>13972</v>
      </c>
      <c r="I13973" s="1" t="s">
        <v>752</v>
      </c>
      <c r="J13973" s="1"/>
      <c r="K13973" s="2"/>
      <c r="L13973">
        <v>13972</v>
      </c>
      <c r="M13973" s="1" t="s">
        <v>753</v>
      </c>
      <c r="N13973" s="1"/>
      <c r="O13973" s="2"/>
      <c r="P13973">
        <v>13972</v>
      </c>
      <c r="Q13973" s="1" t="s">
        <v>754</v>
      </c>
      <c r="R13973" s="1"/>
      <c r="S13973" s="2"/>
      <c r="T13973">
        <v>13972</v>
      </c>
      <c r="U13973" s="1" t="s">
        <v>178</v>
      </c>
      <c r="V13973" s="1"/>
      <c r="W13973" s="2"/>
      <c r="X13973">
        <v>13972</v>
      </c>
      <c r="Y13973" s="1" t="s">
        <v>179</v>
      </c>
      <c r="Z13973" s="1"/>
      <c r="AA13973" s="2"/>
    </row>
    <row r="13974" spans="8:27">
      <c r="H13974">
        <v>13973</v>
      </c>
      <c r="I13974" s="1" t="s">
        <v>752</v>
      </c>
      <c r="J13974" s="1"/>
      <c r="K13974" s="2"/>
      <c r="L13974">
        <v>13973</v>
      </c>
      <c r="M13974" s="1" t="s">
        <v>753</v>
      </c>
      <c r="N13974" s="1"/>
      <c r="O13974" s="2"/>
      <c r="P13974">
        <v>13973</v>
      </c>
      <c r="Q13974" s="1" t="s">
        <v>754</v>
      </c>
      <c r="R13974" s="1"/>
      <c r="S13974" s="2"/>
      <c r="T13974">
        <v>13973</v>
      </c>
      <c r="U13974" s="1" t="s">
        <v>178</v>
      </c>
      <c r="V13974" s="1"/>
      <c r="W13974" s="2"/>
      <c r="X13974">
        <v>13973</v>
      </c>
      <c r="Y13974" s="1" t="s">
        <v>179</v>
      </c>
      <c r="Z13974" s="1"/>
      <c r="AA13974" s="2"/>
    </row>
    <row r="13975" spans="8:27">
      <c r="H13975">
        <v>13974</v>
      </c>
      <c r="I13975" s="1" t="s">
        <v>752</v>
      </c>
      <c r="J13975" s="1"/>
      <c r="K13975" s="2"/>
      <c r="L13975">
        <v>13974</v>
      </c>
      <c r="M13975" s="1" t="s">
        <v>753</v>
      </c>
      <c r="N13975" s="1"/>
      <c r="O13975" s="2"/>
      <c r="P13975">
        <v>13974</v>
      </c>
      <c r="Q13975" s="1" t="s">
        <v>754</v>
      </c>
      <c r="R13975" s="1"/>
      <c r="S13975" s="2"/>
      <c r="T13975">
        <v>13974</v>
      </c>
      <c r="U13975" s="1" t="s">
        <v>178</v>
      </c>
      <c r="V13975" s="1"/>
      <c r="W13975" s="2"/>
      <c r="X13975">
        <v>13974</v>
      </c>
      <c r="Y13975" s="1" t="s">
        <v>179</v>
      </c>
      <c r="Z13975" s="1"/>
      <c r="AA13975" s="2"/>
    </row>
    <row r="13976" spans="8:27">
      <c r="H13976">
        <v>13975</v>
      </c>
      <c r="I13976" s="1" t="s">
        <v>752</v>
      </c>
      <c r="J13976" s="1"/>
      <c r="K13976" s="2"/>
      <c r="L13976">
        <v>13975</v>
      </c>
      <c r="M13976" s="1" t="s">
        <v>753</v>
      </c>
      <c r="N13976" s="1"/>
      <c r="O13976" s="2"/>
      <c r="P13976">
        <v>13975</v>
      </c>
      <c r="Q13976" s="1" t="s">
        <v>754</v>
      </c>
      <c r="R13976" s="1"/>
      <c r="S13976" s="2"/>
      <c r="T13976">
        <v>13975</v>
      </c>
      <c r="U13976" s="1" t="s">
        <v>178</v>
      </c>
      <c r="V13976" s="1"/>
      <c r="W13976" s="2"/>
      <c r="X13976">
        <v>13975</v>
      </c>
      <c r="Y13976" s="1" t="s">
        <v>179</v>
      </c>
      <c r="Z13976" s="1"/>
      <c r="AA13976" s="2"/>
    </row>
    <row r="13977" spans="8:27">
      <c r="H13977">
        <v>13976</v>
      </c>
      <c r="I13977" s="1" t="s">
        <v>752</v>
      </c>
      <c r="J13977" s="1"/>
      <c r="K13977" s="2"/>
      <c r="L13977">
        <v>13976</v>
      </c>
      <c r="M13977" s="1" t="s">
        <v>753</v>
      </c>
      <c r="N13977" s="1"/>
      <c r="O13977" s="2"/>
      <c r="P13977">
        <v>13976</v>
      </c>
      <c r="Q13977" s="1" t="s">
        <v>754</v>
      </c>
      <c r="R13977" s="1"/>
      <c r="S13977" s="2"/>
      <c r="T13977">
        <v>13976</v>
      </c>
      <c r="U13977" s="1" t="s">
        <v>178</v>
      </c>
      <c r="V13977" s="1"/>
      <c r="W13977" s="2"/>
      <c r="X13977">
        <v>13976</v>
      </c>
      <c r="Y13977" s="1" t="s">
        <v>179</v>
      </c>
      <c r="Z13977" s="1"/>
      <c r="AA13977" s="2"/>
    </row>
    <row r="13978" spans="8:27">
      <c r="H13978">
        <v>13977</v>
      </c>
      <c r="I13978" s="1" t="s">
        <v>752</v>
      </c>
      <c r="J13978" s="1"/>
      <c r="K13978" s="2"/>
      <c r="L13978">
        <v>13977</v>
      </c>
      <c r="M13978" s="1" t="s">
        <v>753</v>
      </c>
      <c r="N13978" s="1"/>
      <c r="O13978" s="2"/>
      <c r="P13978">
        <v>13977</v>
      </c>
      <c r="Q13978" s="1" t="s">
        <v>754</v>
      </c>
      <c r="R13978" s="1"/>
      <c r="S13978" s="2"/>
      <c r="T13978">
        <v>13977</v>
      </c>
      <c r="U13978" s="1" t="s">
        <v>178</v>
      </c>
      <c r="V13978" s="1"/>
      <c r="W13978" s="2"/>
      <c r="X13978">
        <v>13977</v>
      </c>
      <c r="Y13978" s="1" t="s">
        <v>179</v>
      </c>
      <c r="Z13978" s="1"/>
      <c r="AA13978" s="2"/>
    </row>
    <row r="13979" spans="8:27">
      <c r="H13979">
        <v>13978</v>
      </c>
      <c r="I13979" s="1" t="s">
        <v>752</v>
      </c>
      <c r="J13979" s="1"/>
      <c r="K13979" s="2"/>
      <c r="L13979">
        <v>13978</v>
      </c>
      <c r="M13979" s="1" t="s">
        <v>753</v>
      </c>
      <c r="N13979" s="1"/>
      <c r="O13979" s="2"/>
      <c r="P13979">
        <v>13978</v>
      </c>
      <c r="Q13979" s="1" t="s">
        <v>754</v>
      </c>
      <c r="R13979" s="1"/>
      <c r="S13979" s="2"/>
      <c r="T13979">
        <v>13978</v>
      </c>
      <c r="U13979" s="1" t="s">
        <v>178</v>
      </c>
      <c r="V13979" s="1"/>
      <c r="W13979" s="2"/>
      <c r="X13979">
        <v>13978</v>
      </c>
      <c r="Y13979" s="1" t="s">
        <v>179</v>
      </c>
      <c r="Z13979" s="1"/>
      <c r="AA13979" s="2"/>
    </row>
    <row r="13980" spans="8:27">
      <c r="H13980">
        <v>13979</v>
      </c>
      <c r="I13980" s="1" t="s">
        <v>752</v>
      </c>
      <c r="J13980" s="1"/>
      <c r="K13980" s="2"/>
      <c r="L13980">
        <v>13979</v>
      </c>
      <c r="M13980" s="1" t="s">
        <v>753</v>
      </c>
      <c r="N13980" s="1"/>
      <c r="O13980" s="2"/>
      <c r="P13980">
        <v>13979</v>
      </c>
      <c r="Q13980" s="1" t="s">
        <v>754</v>
      </c>
      <c r="R13980" s="1"/>
      <c r="S13980" s="2"/>
      <c r="T13980">
        <v>13979</v>
      </c>
      <c r="U13980" s="1" t="s">
        <v>178</v>
      </c>
      <c r="V13980" s="1"/>
      <c r="W13980" s="2"/>
      <c r="X13980">
        <v>13979</v>
      </c>
      <c r="Y13980" s="1" t="s">
        <v>179</v>
      </c>
      <c r="Z13980" s="1"/>
      <c r="AA13980" s="2"/>
    </row>
    <row r="13981" spans="8:27">
      <c r="H13981">
        <v>13980</v>
      </c>
      <c r="I13981" s="1" t="s">
        <v>752</v>
      </c>
      <c r="J13981" s="1"/>
      <c r="K13981" s="2"/>
      <c r="L13981">
        <v>13980</v>
      </c>
      <c r="M13981" s="1" t="s">
        <v>753</v>
      </c>
      <c r="N13981" s="1"/>
      <c r="O13981" s="2"/>
      <c r="P13981">
        <v>13980</v>
      </c>
      <c r="Q13981" s="1" t="s">
        <v>754</v>
      </c>
      <c r="R13981" s="1"/>
      <c r="S13981" s="2"/>
      <c r="T13981">
        <v>13980</v>
      </c>
      <c r="U13981" s="1" t="s">
        <v>178</v>
      </c>
      <c r="V13981" s="1"/>
      <c r="W13981" s="2"/>
      <c r="X13981">
        <v>13980</v>
      </c>
      <c r="Y13981" s="1" t="s">
        <v>179</v>
      </c>
      <c r="Z13981" s="1"/>
      <c r="AA13981" s="2"/>
    </row>
    <row r="13982" spans="8:27">
      <c r="H13982">
        <v>13981</v>
      </c>
      <c r="I13982" s="1" t="s">
        <v>752</v>
      </c>
      <c r="J13982" s="1"/>
      <c r="K13982" s="2"/>
      <c r="L13982">
        <v>13981</v>
      </c>
      <c r="M13982" s="1" t="s">
        <v>753</v>
      </c>
      <c r="N13982" s="1"/>
      <c r="O13982" s="2"/>
      <c r="P13982">
        <v>13981</v>
      </c>
      <c r="Q13982" s="1" t="s">
        <v>754</v>
      </c>
      <c r="R13982" s="1"/>
      <c r="S13982" s="2"/>
      <c r="T13982">
        <v>13981</v>
      </c>
      <c r="U13982" s="1" t="s">
        <v>178</v>
      </c>
      <c r="V13982" s="1"/>
      <c r="W13982" s="2"/>
      <c r="X13982">
        <v>13981</v>
      </c>
      <c r="Y13982" s="1" t="s">
        <v>179</v>
      </c>
      <c r="Z13982" s="1"/>
      <c r="AA13982" s="2"/>
    </row>
    <row r="13983" spans="8:27">
      <c r="H13983">
        <v>13982</v>
      </c>
      <c r="I13983" s="1" t="s">
        <v>752</v>
      </c>
      <c r="J13983" s="1"/>
      <c r="K13983" s="2"/>
      <c r="L13983">
        <v>13982</v>
      </c>
      <c r="M13983" s="1" t="s">
        <v>753</v>
      </c>
      <c r="N13983" s="1"/>
      <c r="O13983" s="2"/>
      <c r="P13983">
        <v>13982</v>
      </c>
      <c r="Q13983" s="1" t="s">
        <v>754</v>
      </c>
      <c r="R13983" s="1"/>
      <c r="S13983" s="2"/>
      <c r="T13983">
        <v>13982</v>
      </c>
      <c r="U13983" s="1" t="s">
        <v>178</v>
      </c>
      <c r="V13983" s="1"/>
      <c r="W13983" s="2"/>
      <c r="X13983">
        <v>13982</v>
      </c>
      <c r="Y13983" s="1" t="s">
        <v>179</v>
      </c>
      <c r="Z13983" s="1"/>
      <c r="AA13983" s="2"/>
    </row>
    <row r="13984" spans="8:27">
      <c r="H13984">
        <v>13983</v>
      </c>
      <c r="I13984" s="1" t="s">
        <v>752</v>
      </c>
      <c r="J13984" s="1"/>
      <c r="K13984" s="2"/>
      <c r="L13984">
        <v>13983</v>
      </c>
      <c r="M13984" s="1" t="s">
        <v>753</v>
      </c>
      <c r="N13984" s="1"/>
      <c r="O13984" s="2"/>
      <c r="P13984">
        <v>13983</v>
      </c>
      <c r="Q13984" s="1" t="s">
        <v>754</v>
      </c>
      <c r="R13984" s="1"/>
      <c r="S13984" s="2"/>
      <c r="T13984">
        <v>13983</v>
      </c>
      <c r="U13984" s="1" t="s">
        <v>178</v>
      </c>
      <c r="V13984" s="1"/>
      <c r="W13984" s="2"/>
      <c r="X13984">
        <v>13983</v>
      </c>
      <c r="Y13984" s="1" t="s">
        <v>179</v>
      </c>
      <c r="Z13984" s="1"/>
      <c r="AA13984" s="2"/>
    </row>
    <row r="13985" spans="8:27">
      <c r="H13985">
        <v>13984</v>
      </c>
      <c r="I13985" s="1" t="s">
        <v>752</v>
      </c>
      <c r="J13985" s="1"/>
      <c r="K13985" s="2"/>
      <c r="L13985">
        <v>13984</v>
      </c>
      <c r="M13985" s="1" t="s">
        <v>753</v>
      </c>
      <c r="N13985" s="1"/>
      <c r="O13985" s="2"/>
      <c r="P13985">
        <v>13984</v>
      </c>
      <c r="Q13985" s="1" t="s">
        <v>754</v>
      </c>
      <c r="R13985" s="1"/>
      <c r="S13985" s="2"/>
      <c r="T13985">
        <v>13984</v>
      </c>
      <c r="U13985" s="1" t="s">
        <v>178</v>
      </c>
      <c r="V13985" s="1"/>
      <c r="W13985" s="2"/>
      <c r="X13985">
        <v>13984</v>
      </c>
      <c r="Y13985" s="1" t="s">
        <v>179</v>
      </c>
      <c r="Z13985" s="1"/>
      <c r="AA13985" s="2"/>
    </row>
    <row r="13986" spans="8:27">
      <c r="H13986">
        <v>13985</v>
      </c>
      <c r="I13986" s="1" t="s">
        <v>752</v>
      </c>
      <c r="J13986" s="1"/>
      <c r="K13986" s="2"/>
      <c r="L13986">
        <v>13985</v>
      </c>
      <c r="M13986" s="1" t="s">
        <v>753</v>
      </c>
      <c r="N13986" s="1"/>
      <c r="O13986" s="2"/>
      <c r="P13986">
        <v>13985</v>
      </c>
      <c r="Q13986" s="1" t="s">
        <v>754</v>
      </c>
      <c r="R13986" s="1"/>
      <c r="S13986" s="2"/>
      <c r="T13986">
        <v>13985</v>
      </c>
      <c r="U13986" s="1" t="s">
        <v>178</v>
      </c>
      <c r="V13986" s="1"/>
      <c r="W13986" s="2"/>
      <c r="X13986">
        <v>13985</v>
      </c>
      <c r="Y13986" s="1" t="s">
        <v>179</v>
      </c>
      <c r="Z13986" s="1"/>
      <c r="AA13986" s="2"/>
    </row>
    <row r="13987" spans="8:27">
      <c r="H13987">
        <v>13986</v>
      </c>
      <c r="I13987" s="1" t="s">
        <v>752</v>
      </c>
      <c r="J13987" s="1"/>
      <c r="K13987" s="2"/>
      <c r="L13987">
        <v>13986</v>
      </c>
      <c r="M13987" s="1" t="s">
        <v>753</v>
      </c>
      <c r="N13987" s="1"/>
      <c r="O13987" s="2"/>
      <c r="P13987">
        <v>13986</v>
      </c>
      <c r="Q13987" s="1" t="s">
        <v>754</v>
      </c>
      <c r="R13987" s="1"/>
      <c r="S13987" s="2"/>
      <c r="T13987">
        <v>13986</v>
      </c>
      <c r="U13987" s="1" t="s">
        <v>178</v>
      </c>
      <c r="V13987" s="1"/>
      <c r="W13987" s="2"/>
      <c r="X13987">
        <v>13986</v>
      </c>
      <c r="Y13987" s="1" t="s">
        <v>179</v>
      </c>
      <c r="Z13987" s="1"/>
      <c r="AA13987" s="2"/>
    </row>
    <row r="13988" spans="8:27">
      <c r="H13988">
        <v>13987</v>
      </c>
      <c r="I13988" s="1" t="s">
        <v>752</v>
      </c>
      <c r="J13988" s="1"/>
      <c r="K13988" s="2"/>
      <c r="L13988">
        <v>13987</v>
      </c>
      <c r="M13988" s="1" t="s">
        <v>753</v>
      </c>
      <c r="N13988" s="1"/>
      <c r="O13988" s="2"/>
      <c r="P13988">
        <v>13987</v>
      </c>
      <c r="Q13988" s="1" t="s">
        <v>754</v>
      </c>
      <c r="R13988" s="1"/>
      <c r="S13988" s="2"/>
      <c r="T13988">
        <v>13987</v>
      </c>
      <c r="U13988" s="1" t="s">
        <v>178</v>
      </c>
      <c r="V13988" s="1"/>
      <c r="W13988" s="2"/>
      <c r="X13988">
        <v>13987</v>
      </c>
      <c r="Y13988" s="1" t="s">
        <v>179</v>
      </c>
      <c r="Z13988" s="1"/>
      <c r="AA13988" s="2"/>
    </row>
    <row r="13989" spans="8:27">
      <c r="H13989">
        <v>13988</v>
      </c>
      <c r="I13989" s="1" t="s">
        <v>752</v>
      </c>
      <c r="J13989" s="1"/>
      <c r="K13989" s="2"/>
      <c r="L13989">
        <v>13988</v>
      </c>
      <c r="M13989" s="1" t="s">
        <v>753</v>
      </c>
      <c r="N13989" s="1"/>
      <c r="O13989" s="2"/>
      <c r="P13989">
        <v>13988</v>
      </c>
      <c r="Q13989" s="1" t="s">
        <v>754</v>
      </c>
      <c r="R13989" s="1"/>
      <c r="S13989" s="2"/>
      <c r="T13989">
        <v>13988</v>
      </c>
      <c r="U13989" s="1" t="s">
        <v>178</v>
      </c>
      <c r="V13989" s="1"/>
      <c r="W13989" s="2"/>
      <c r="X13989">
        <v>13988</v>
      </c>
      <c r="Y13989" s="1" t="s">
        <v>179</v>
      </c>
      <c r="Z13989" s="1"/>
      <c r="AA13989" s="2"/>
    </row>
    <row r="13990" spans="8:27">
      <c r="H13990">
        <v>13989</v>
      </c>
      <c r="I13990" s="1" t="s">
        <v>752</v>
      </c>
      <c r="J13990" s="1"/>
      <c r="K13990" s="2"/>
      <c r="L13990">
        <v>13989</v>
      </c>
      <c r="M13990" s="1" t="s">
        <v>753</v>
      </c>
      <c r="N13990" s="1"/>
      <c r="O13990" s="2"/>
      <c r="P13990">
        <v>13989</v>
      </c>
      <c r="Q13990" s="1" t="s">
        <v>754</v>
      </c>
      <c r="R13990" s="1"/>
      <c r="S13990" s="2"/>
      <c r="T13990">
        <v>13989</v>
      </c>
      <c r="U13990" s="1" t="s">
        <v>178</v>
      </c>
      <c r="V13990" s="1"/>
      <c r="W13990" s="2"/>
      <c r="X13990">
        <v>13989</v>
      </c>
      <c r="Y13990" s="1" t="s">
        <v>179</v>
      </c>
      <c r="Z13990" s="1"/>
      <c r="AA13990" s="2"/>
    </row>
    <row r="13991" spans="8:27">
      <c r="H13991">
        <v>13990</v>
      </c>
      <c r="I13991" s="1" t="s">
        <v>752</v>
      </c>
      <c r="J13991" s="1"/>
      <c r="K13991" s="2"/>
      <c r="L13991">
        <v>13990</v>
      </c>
      <c r="M13991" s="1" t="s">
        <v>753</v>
      </c>
      <c r="N13991" s="1"/>
      <c r="O13991" s="2"/>
      <c r="P13991">
        <v>13990</v>
      </c>
      <c r="Q13991" s="1" t="s">
        <v>754</v>
      </c>
      <c r="R13991" s="1"/>
      <c r="S13991" s="2"/>
      <c r="T13991">
        <v>13990</v>
      </c>
      <c r="U13991" s="1" t="s">
        <v>178</v>
      </c>
      <c r="V13991" s="1"/>
      <c r="W13991" s="2"/>
      <c r="X13991">
        <v>13990</v>
      </c>
      <c r="Y13991" s="1" t="s">
        <v>179</v>
      </c>
      <c r="Z13991" s="1"/>
      <c r="AA13991" s="2"/>
    </row>
    <row r="13992" spans="8:27">
      <c r="H13992">
        <v>13991</v>
      </c>
      <c r="I13992" s="1" t="s">
        <v>752</v>
      </c>
      <c r="J13992" s="1"/>
      <c r="K13992" s="2"/>
      <c r="L13992">
        <v>13991</v>
      </c>
      <c r="M13992" s="1" t="s">
        <v>753</v>
      </c>
      <c r="N13992" s="1"/>
      <c r="O13992" s="2"/>
      <c r="P13992">
        <v>13991</v>
      </c>
      <c r="Q13992" s="1" t="s">
        <v>754</v>
      </c>
      <c r="R13992" s="1"/>
      <c r="S13992" s="2"/>
      <c r="T13992">
        <v>13991</v>
      </c>
      <c r="U13992" s="1" t="s">
        <v>178</v>
      </c>
      <c r="V13992" s="1"/>
      <c r="W13992" s="2"/>
      <c r="X13992">
        <v>13991</v>
      </c>
      <c r="Y13992" s="1" t="s">
        <v>179</v>
      </c>
      <c r="Z13992" s="1"/>
      <c r="AA13992" s="2"/>
    </row>
    <row r="13993" spans="8:27">
      <c r="H13993">
        <v>13992</v>
      </c>
      <c r="I13993" s="1" t="s">
        <v>752</v>
      </c>
      <c r="J13993" s="1"/>
      <c r="K13993" s="2"/>
      <c r="L13993">
        <v>13992</v>
      </c>
      <c r="M13993" s="1" t="s">
        <v>753</v>
      </c>
      <c r="N13993" s="1"/>
      <c r="O13993" s="2"/>
      <c r="P13993">
        <v>13992</v>
      </c>
      <c r="Q13993" s="1" t="s">
        <v>754</v>
      </c>
      <c r="R13993" s="1"/>
      <c r="S13993" s="2"/>
      <c r="T13993">
        <v>13992</v>
      </c>
      <c r="U13993" s="1" t="s">
        <v>178</v>
      </c>
      <c r="V13993" s="1"/>
      <c r="W13993" s="2"/>
      <c r="X13993">
        <v>13992</v>
      </c>
      <c r="Y13993" s="1" t="s">
        <v>179</v>
      </c>
      <c r="Z13993" s="1"/>
      <c r="AA13993" s="2"/>
    </row>
    <row r="13994" spans="8:27">
      <c r="H13994">
        <v>13993</v>
      </c>
      <c r="I13994" s="1" t="s">
        <v>752</v>
      </c>
      <c r="J13994" s="1"/>
      <c r="K13994" s="2"/>
      <c r="L13994">
        <v>13993</v>
      </c>
      <c r="M13994" s="1" t="s">
        <v>753</v>
      </c>
      <c r="N13994" s="1"/>
      <c r="O13994" s="2"/>
      <c r="P13994">
        <v>13993</v>
      </c>
      <c r="Q13994" s="1" t="s">
        <v>754</v>
      </c>
      <c r="R13994" s="1"/>
      <c r="S13994" s="2"/>
      <c r="T13994">
        <v>13993</v>
      </c>
      <c r="U13994" s="1" t="s">
        <v>178</v>
      </c>
      <c r="V13994" s="1"/>
      <c r="W13994" s="2"/>
      <c r="X13994">
        <v>13993</v>
      </c>
      <c r="Y13994" s="1" t="s">
        <v>179</v>
      </c>
      <c r="Z13994" s="1"/>
      <c r="AA13994" s="2"/>
    </row>
    <row r="13995" spans="8:27">
      <c r="H13995">
        <v>13994</v>
      </c>
      <c r="I13995" s="1" t="s">
        <v>752</v>
      </c>
      <c r="J13995" s="1"/>
      <c r="K13995" s="2"/>
      <c r="L13995">
        <v>13994</v>
      </c>
      <c r="M13995" s="1" t="s">
        <v>753</v>
      </c>
      <c r="N13995" s="1"/>
      <c r="O13995" s="2"/>
      <c r="P13995">
        <v>13994</v>
      </c>
      <c r="Q13995" s="1" t="s">
        <v>754</v>
      </c>
      <c r="R13995" s="1"/>
      <c r="S13995" s="2"/>
      <c r="T13995">
        <v>13994</v>
      </c>
      <c r="U13995" s="1" t="s">
        <v>178</v>
      </c>
      <c r="V13995" s="1"/>
      <c r="W13995" s="2"/>
      <c r="X13995">
        <v>13994</v>
      </c>
      <c r="Y13995" s="1" t="s">
        <v>179</v>
      </c>
      <c r="Z13995" s="1"/>
      <c r="AA13995" s="2"/>
    </row>
    <row r="13996" spans="8:27">
      <c r="H13996">
        <v>13995</v>
      </c>
      <c r="I13996" s="1" t="s">
        <v>752</v>
      </c>
      <c r="J13996" s="1"/>
      <c r="K13996" s="2"/>
      <c r="L13996">
        <v>13995</v>
      </c>
      <c r="M13996" s="1" t="s">
        <v>753</v>
      </c>
      <c r="N13996" s="1"/>
      <c r="O13996" s="2"/>
      <c r="P13996">
        <v>13995</v>
      </c>
      <c r="Q13996" s="1" t="s">
        <v>754</v>
      </c>
      <c r="R13996" s="1"/>
      <c r="S13996" s="2"/>
      <c r="T13996">
        <v>13995</v>
      </c>
      <c r="U13996" s="1" t="s">
        <v>178</v>
      </c>
      <c r="V13996" s="1"/>
      <c r="W13996" s="2"/>
      <c r="X13996">
        <v>13995</v>
      </c>
      <c r="Y13996" s="1" t="s">
        <v>179</v>
      </c>
      <c r="Z13996" s="1"/>
      <c r="AA13996" s="2"/>
    </row>
    <row r="13997" spans="8:27">
      <c r="H13997">
        <v>13996</v>
      </c>
      <c r="I13997" s="1" t="s">
        <v>752</v>
      </c>
      <c r="J13997" s="1"/>
      <c r="K13997" s="2"/>
      <c r="L13997">
        <v>13996</v>
      </c>
      <c r="M13997" s="1" t="s">
        <v>753</v>
      </c>
      <c r="N13997" s="1"/>
      <c r="O13997" s="2"/>
      <c r="P13997">
        <v>13996</v>
      </c>
      <c r="Q13997" s="1" t="s">
        <v>754</v>
      </c>
      <c r="R13997" s="1"/>
      <c r="S13997" s="2"/>
      <c r="T13997">
        <v>13996</v>
      </c>
      <c r="U13997" s="1" t="s">
        <v>178</v>
      </c>
      <c r="V13997" s="1"/>
      <c r="W13997" s="2"/>
      <c r="X13997">
        <v>13996</v>
      </c>
      <c r="Y13997" s="1" t="s">
        <v>179</v>
      </c>
      <c r="Z13997" s="1"/>
      <c r="AA13997" s="2"/>
    </row>
    <row r="13998" spans="8:27">
      <c r="H13998">
        <v>13997</v>
      </c>
      <c r="I13998" s="1" t="s">
        <v>752</v>
      </c>
      <c r="J13998" s="1"/>
      <c r="K13998" s="2"/>
      <c r="L13998">
        <v>13997</v>
      </c>
      <c r="M13998" s="1" t="s">
        <v>753</v>
      </c>
      <c r="N13998" s="1"/>
      <c r="O13998" s="2"/>
      <c r="P13998">
        <v>13997</v>
      </c>
      <c r="Q13998" s="1" t="s">
        <v>754</v>
      </c>
      <c r="R13998" s="1"/>
      <c r="S13998" s="2"/>
      <c r="T13998">
        <v>13997</v>
      </c>
      <c r="U13998" s="1" t="s">
        <v>178</v>
      </c>
      <c r="V13998" s="1"/>
      <c r="W13998" s="2"/>
      <c r="X13998">
        <v>13997</v>
      </c>
      <c r="Y13998" s="1" t="s">
        <v>179</v>
      </c>
      <c r="Z13998" s="1"/>
      <c r="AA13998" s="2"/>
    </row>
    <row r="13999" spans="8:27">
      <c r="H13999">
        <v>13998</v>
      </c>
      <c r="I13999" s="1" t="s">
        <v>752</v>
      </c>
      <c r="J13999" s="1"/>
      <c r="K13999" s="2"/>
      <c r="L13999">
        <v>13998</v>
      </c>
      <c r="M13999" s="1" t="s">
        <v>753</v>
      </c>
      <c r="N13999" s="1"/>
      <c r="O13999" s="2"/>
      <c r="P13999">
        <v>13998</v>
      </c>
      <c r="Q13999" s="1" t="s">
        <v>754</v>
      </c>
      <c r="R13999" s="1"/>
      <c r="S13999" s="2"/>
      <c r="T13999">
        <v>13998</v>
      </c>
      <c r="U13999" s="1" t="s">
        <v>178</v>
      </c>
      <c r="V13999" s="1"/>
      <c r="W13999" s="2"/>
      <c r="X13999">
        <v>13998</v>
      </c>
      <c r="Y13999" s="1" t="s">
        <v>179</v>
      </c>
      <c r="Z13999" s="1"/>
      <c r="AA13999" s="2"/>
    </row>
    <row r="14000" spans="8:27">
      <c r="H14000">
        <v>13999</v>
      </c>
      <c r="I14000" s="1" t="s">
        <v>752</v>
      </c>
      <c r="J14000" s="1"/>
      <c r="K14000" s="2"/>
      <c r="L14000">
        <v>13999</v>
      </c>
      <c r="M14000" s="1" t="s">
        <v>753</v>
      </c>
      <c r="N14000" s="1"/>
      <c r="O14000" s="2"/>
      <c r="P14000">
        <v>13999</v>
      </c>
      <c r="Q14000" s="1" t="s">
        <v>754</v>
      </c>
      <c r="R14000" s="1"/>
      <c r="S14000" s="2"/>
      <c r="T14000">
        <v>13999</v>
      </c>
      <c r="U14000" s="1" t="s">
        <v>178</v>
      </c>
      <c r="V14000" s="1"/>
      <c r="W14000" s="2"/>
      <c r="X14000">
        <v>13999</v>
      </c>
      <c r="Y14000" s="1" t="s">
        <v>179</v>
      </c>
      <c r="Z14000" s="1"/>
      <c r="AA14000" s="2"/>
    </row>
    <row r="14001" spans="8:27">
      <c r="H14001">
        <v>14000</v>
      </c>
      <c r="I14001" s="1" t="s">
        <v>752</v>
      </c>
      <c r="J14001" s="1"/>
      <c r="K14001" s="2"/>
      <c r="L14001">
        <v>14000</v>
      </c>
      <c r="M14001" s="1" t="s">
        <v>753</v>
      </c>
      <c r="N14001" s="1"/>
      <c r="O14001" s="2"/>
      <c r="P14001">
        <v>14000</v>
      </c>
      <c r="Q14001" s="1" t="s">
        <v>754</v>
      </c>
      <c r="R14001" s="1"/>
      <c r="S14001" s="2"/>
      <c r="T14001">
        <v>14000</v>
      </c>
      <c r="U14001" s="1" t="s">
        <v>178</v>
      </c>
      <c r="V14001" s="1"/>
      <c r="W14001" s="2"/>
      <c r="X14001">
        <v>14000</v>
      </c>
      <c r="Y14001" s="1" t="s">
        <v>179</v>
      </c>
      <c r="Z14001" s="1"/>
      <c r="AA14001" s="2"/>
    </row>
    <row r="14002" spans="8:27">
      <c r="H14002">
        <v>14001</v>
      </c>
      <c r="I14002" s="1" t="s">
        <v>752</v>
      </c>
      <c r="J14002" s="1"/>
      <c r="K14002" s="2"/>
      <c r="L14002">
        <v>14001</v>
      </c>
      <c r="M14002" s="1" t="s">
        <v>753</v>
      </c>
      <c r="N14002" s="1"/>
      <c r="O14002" s="2"/>
      <c r="P14002">
        <v>14001</v>
      </c>
      <c r="Q14002" s="1" t="s">
        <v>754</v>
      </c>
      <c r="R14002" s="1"/>
      <c r="S14002" s="2"/>
      <c r="T14002">
        <v>14001</v>
      </c>
      <c r="U14002" s="1" t="s">
        <v>178</v>
      </c>
      <c r="V14002" s="1"/>
      <c r="W14002" s="2"/>
      <c r="X14002">
        <v>14001</v>
      </c>
      <c r="Y14002" s="1" t="s">
        <v>179</v>
      </c>
      <c r="Z14002" s="1"/>
      <c r="AA14002" s="2"/>
    </row>
    <row r="14003" spans="8:27">
      <c r="H14003">
        <v>14002</v>
      </c>
      <c r="I14003" s="1" t="s">
        <v>752</v>
      </c>
      <c r="J14003" s="1"/>
      <c r="K14003" s="2"/>
      <c r="L14003">
        <v>14002</v>
      </c>
      <c r="M14003" s="1" t="s">
        <v>753</v>
      </c>
      <c r="N14003" s="1"/>
      <c r="O14003" s="2"/>
      <c r="P14003">
        <v>14002</v>
      </c>
      <c r="Q14003" s="1" t="s">
        <v>754</v>
      </c>
      <c r="R14003" s="1"/>
      <c r="S14003" s="2"/>
      <c r="T14003">
        <v>14002</v>
      </c>
      <c r="U14003" s="1" t="s">
        <v>178</v>
      </c>
      <c r="V14003" s="1"/>
      <c r="W14003" s="2"/>
      <c r="X14003">
        <v>14002</v>
      </c>
      <c r="Y14003" s="1" t="s">
        <v>179</v>
      </c>
      <c r="Z14003" s="1"/>
      <c r="AA14003" s="2"/>
    </row>
    <row r="14004" spans="8:27">
      <c r="H14004">
        <v>14003</v>
      </c>
      <c r="I14004" s="1" t="s">
        <v>752</v>
      </c>
      <c r="J14004" s="1"/>
      <c r="K14004" s="2"/>
      <c r="L14004">
        <v>14003</v>
      </c>
      <c r="M14004" s="1" t="s">
        <v>753</v>
      </c>
      <c r="N14004" s="1"/>
      <c r="O14004" s="2"/>
      <c r="P14004">
        <v>14003</v>
      </c>
      <c r="Q14004" s="1" t="s">
        <v>754</v>
      </c>
      <c r="R14004" s="1"/>
      <c r="S14004" s="2"/>
      <c r="T14004">
        <v>14003</v>
      </c>
      <c r="U14004" s="1" t="s">
        <v>178</v>
      </c>
      <c r="V14004" s="1"/>
      <c r="W14004" s="2"/>
      <c r="X14004">
        <v>14003</v>
      </c>
      <c r="Y14004" s="1" t="s">
        <v>179</v>
      </c>
      <c r="Z14004" s="1"/>
      <c r="AA14004" s="2"/>
    </row>
    <row r="14005" spans="8:27">
      <c r="H14005">
        <v>14004</v>
      </c>
      <c r="I14005" s="1" t="s">
        <v>752</v>
      </c>
      <c r="J14005" s="1"/>
      <c r="K14005" s="2"/>
      <c r="L14005">
        <v>14004</v>
      </c>
      <c r="M14005" s="1" t="s">
        <v>753</v>
      </c>
      <c r="N14005" s="1"/>
      <c r="O14005" s="2"/>
      <c r="P14005">
        <v>14004</v>
      </c>
      <c r="Q14005" s="1" t="s">
        <v>754</v>
      </c>
      <c r="R14005" s="1"/>
      <c r="S14005" s="2"/>
      <c r="T14005">
        <v>14004</v>
      </c>
      <c r="U14005" s="1" t="s">
        <v>178</v>
      </c>
      <c r="V14005" s="1"/>
      <c r="W14005" s="2"/>
      <c r="X14005">
        <v>14004</v>
      </c>
      <c r="Y14005" s="1" t="s">
        <v>179</v>
      </c>
      <c r="Z14005" s="1"/>
      <c r="AA14005" s="2"/>
    </row>
    <row r="14006" spans="8:27">
      <c r="H14006">
        <v>14005</v>
      </c>
      <c r="I14006" s="1" t="s">
        <v>752</v>
      </c>
      <c r="J14006" s="1"/>
      <c r="K14006" s="2"/>
      <c r="L14006">
        <v>14005</v>
      </c>
      <c r="M14006" s="1" t="s">
        <v>753</v>
      </c>
      <c r="N14006" s="1"/>
      <c r="O14006" s="2"/>
      <c r="P14006">
        <v>14005</v>
      </c>
      <c r="Q14006" s="1" t="s">
        <v>754</v>
      </c>
      <c r="R14006" s="1"/>
      <c r="S14006" s="2"/>
      <c r="T14006">
        <v>14005</v>
      </c>
      <c r="U14006" s="1" t="s">
        <v>178</v>
      </c>
      <c r="V14006" s="1"/>
      <c r="W14006" s="2"/>
      <c r="X14006">
        <v>14005</v>
      </c>
      <c r="Y14006" s="1" t="s">
        <v>179</v>
      </c>
      <c r="Z14006" s="1"/>
      <c r="AA14006" s="2"/>
    </row>
    <row r="14007" spans="8:27">
      <c r="H14007">
        <v>14006</v>
      </c>
      <c r="I14007" s="1" t="s">
        <v>752</v>
      </c>
      <c r="J14007" s="1"/>
      <c r="K14007" s="2"/>
      <c r="L14007">
        <v>14006</v>
      </c>
      <c r="M14007" s="1" t="s">
        <v>753</v>
      </c>
      <c r="N14007" s="1"/>
      <c r="O14007" s="2"/>
      <c r="P14007">
        <v>14006</v>
      </c>
      <c r="Q14007" s="1" t="s">
        <v>754</v>
      </c>
      <c r="R14007" s="1"/>
      <c r="S14007" s="2"/>
      <c r="T14007">
        <v>14006</v>
      </c>
      <c r="U14007" s="1" t="s">
        <v>178</v>
      </c>
      <c r="V14007" s="1"/>
      <c r="W14007" s="2"/>
      <c r="X14007">
        <v>14006</v>
      </c>
      <c r="Y14007" s="1" t="s">
        <v>179</v>
      </c>
      <c r="Z14007" s="1"/>
      <c r="AA14007" s="2"/>
    </row>
    <row r="14008" spans="8:27">
      <c r="H14008">
        <v>14007</v>
      </c>
      <c r="I14008" s="1" t="s">
        <v>752</v>
      </c>
      <c r="J14008" s="1"/>
      <c r="K14008" s="2"/>
      <c r="L14008">
        <v>14007</v>
      </c>
      <c r="M14008" s="1" t="s">
        <v>753</v>
      </c>
      <c r="N14008" s="1"/>
      <c r="O14008" s="2"/>
      <c r="P14008">
        <v>14007</v>
      </c>
      <c r="Q14008" s="1" t="s">
        <v>754</v>
      </c>
      <c r="R14008" s="1"/>
      <c r="S14008" s="2"/>
      <c r="T14008">
        <v>14007</v>
      </c>
      <c r="U14008" s="1" t="s">
        <v>178</v>
      </c>
      <c r="V14008" s="1"/>
      <c r="W14008" s="2"/>
      <c r="X14008">
        <v>14007</v>
      </c>
      <c r="Y14008" s="1" t="s">
        <v>179</v>
      </c>
      <c r="Z14008" s="1"/>
      <c r="AA14008" s="2"/>
    </row>
    <row r="14009" spans="8:27">
      <c r="H14009">
        <v>14008</v>
      </c>
      <c r="I14009" s="1" t="s">
        <v>752</v>
      </c>
      <c r="J14009" s="1"/>
      <c r="K14009" s="2"/>
      <c r="L14009">
        <v>14008</v>
      </c>
      <c r="M14009" s="1" t="s">
        <v>753</v>
      </c>
      <c r="N14009" s="1"/>
      <c r="O14009" s="2"/>
      <c r="P14009">
        <v>14008</v>
      </c>
      <c r="Q14009" s="1" t="s">
        <v>754</v>
      </c>
      <c r="R14009" s="1"/>
      <c r="S14009" s="2"/>
      <c r="T14009">
        <v>14008</v>
      </c>
      <c r="U14009" s="1" t="s">
        <v>178</v>
      </c>
      <c r="V14009" s="1"/>
      <c r="W14009" s="2"/>
      <c r="X14009">
        <v>14008</v>
      </c>
      <c r="Y14009" s="1" t="s">
        <v>179</v>
      </c>
      <c r="Z14009" s="1"/>
      <c r="AA14009" s="2"/>
    </row>
    <row r="14010" spans="8:27">
      <c r="H14010">
        <v>14009</v>
      </c>
      <c r="I14010" s="1" t="s">
        <v>752</v>
      </c>
      <c r="J14010" s="1"/>
      <c r="K14010" s="2"/>
      <c r="L14010">
        <v>14009</v>
      </c>
      <c r="M14010" s="1" t="s">
        <v>753</v>
      </c>
      <c r="N14010" s="1"/>
      <c r="O14010" s="2"/>
      <c r="P14010">
        <v>14009</v>
      </c>
      <c r="Q14010" s="1" t="s">
        <v>754</v>
      </c>
      <c r="R14010" s="1"/>
      <c r="S14010" s="2"/>
      <c r="T14010">
        <v>14009</v>
      </c>
      <c r="U14010" s="1" t="s">
        <v>178</v>
      </c>
      <c r="V14010" s="1"/>
      <c r="W14010" s="2"/>
      <c r="X14010">
        <v>14009</v>
      </c>
      <c r="Y14010" s="1" t="s">
        <v>179</v>
      </c>
      <c r="Z14010" s="1"/>
      <c r="AA14010" s="2"/>
    </row>
    <row r="14011" spans="8:27">
      <c r="H14011">
        <v>14010</v>
      </c>
      <c r="I14011" s="1" t="s">
        <v>752</v>
      </c>
      <c r="J14011" s="1"/>
      <c r="K14011" s="2"/>
      <c r="L14011">
        <v>14010</v>
      </c>
      <c r="M14011" s="1" t="s">
        <v>753</v>
      </c>
      <c r="N14011" s="1"/>
      <c r="O14011" s="2"/>
      <c r="P14011">
        <v>14010</v>
      </c>
      <c r="Q14011" s="1" t="s">
        <v>754</v>
      </c>
      <c r="R14011" s="1"/>
      <c r="S14011" s="2"/>
      <c r="T14011">
        <v>14010</v>
      </c>
      <c r="U14011" s="1" t="s">
        <v>178</v>
      </c>
      <c r="V14011" s="1"/>
      <c r="W14011" s="2"/>
      <c r="X14011">
        <v>14010</v>
      </c>
      <c r="Y14011" s="1" t="s">
        <v>179</v>
      </c>
      <c r="Z14011" s="1"/>
      <c r="AA14011" s="2"/>
    </row>
    <row r="14012" spans="8:27">
      <c r="H14012">
        <v>14011</v>
      </c>
      <c r="I14012" s="1" t="s">
        <v>752</v>
      </c>
      <c r="J14012" s="1"/>
      <c r="K14012" s="2"/>
      <c r="L14012">
        <v>14011</v>
      </c>
      <c r="M14012" s="1" t="s">
        <v>753</v>
      </c>
      <c r="N14012" s="1"/>
      <c r="O14012" s="2"/>
      <c r="P14012">
        <v>14011</v>
      </c>
      <c r="Q14012" s="1" t="s">
        <v>754</v>
      </c>
      <c r="R14012" s="1"/>
      <c r="S14012" s="2"/>
      <c r="T14012">
        <v>14011</v>
      </c>
      <c r="U14012" s="1" t="s">
        <v>178</v>
      </c>
      <c r="V14012" s="1"/>
      <c r="W14012" s="2"/>
      <c r="X14012">
        <v>14011</v>
      </c>
      <c r="Y14012" s="1" t="s">
        <v>179</v>
      </c>
      <c r="Z14012" s="1"/>
      <c r="AA14012" s="2"/>
    </row>
    <row r="14013" spans="8:27">
      <c r="H14013">
        <v>14012</v>
      </c>
      <c r="I14013" s="1" t="s">
        <v>752</v>
      </c>
      <c r="J14013" s="1"/>
      <c r="K14013" s="2"/>
      <c r="L14013">
        <v>14012</v>
      </c>
      <c r="M14013" s="1" t="s">
        <v>753</v>
      </c>
      <c r="N14013" s="1"/>
      <c r="O14013" s="2"/>
      <c r="P14013">
        <v>14012</v>
      </c>
      <c r="Q14013" s="1" t="s">
        <v>754</v>
      </c>
      <c r="R14013" s="1"/>
      <c r="S14013" s="2"/>
      <c r="T14013">
        <v>14012</v>
      </c>
      <c r="U14013" s="1" t="s">
        <v>178</v>
      </c>
      <c r="V14013" s="1"/>
      <c r="W14013" s="2"/>
      <c r="X14013">
        <v>14012</v>
      </c>
      <c r="Y14013" s="1" t="s">
        <v>179</v>
      </c>
      <c r="Z14013" s="1"/>
      <c r="AA14013" s="2"/>
    </row>
    <row r="14014" spans="8:27">
      <c r="H14014">
        <v>14013</v>
      </c>
      <c r="I14014" s="1" t="s">
        <v>752</v>
      </c>
      <c r="J14014" s="1"/>
      <c r="K14014" s="2"/>
      <c r="L14014">
        <v>14013</v>
      </c>
      <c r="M14014" s="1" t="s">
        <v>753</v>
      </c>
      <c r="N14014" s="1"/>
      <c r="O14014" s="2"/>
      <c r="P14014">
        <v>14013</v>
      </c>
      <c r="Q14014" s="1" t="s">
        <v>754</v>
      </c>
      <c r="R14014" s="1"/>
      <c r="S14014" s="2"/>
      <c r="T14014">
        <v>14013</v>
      </c>
      <c r="U14014" s="1" t="s">
        <v>178</v>
      </c>
      <c r="V14014" s="1"/>
      <c r="W14014" s="2"/>
      <c r="X14014">
        <v>14013</v>
      </c>
      <c r="Y14014" s="1" t="s">
        <v>179</v>
      </c>
      <c r="Z14014" s="1"/>
      <c r="AA14014" s="2"/>
    </row>
    <row r="14015" spans="8:27">
      <c r="H14015">
        <v>14014</v>
      </c>
      <c r="I14015" s="1" t="s">
        <v>752</v>
      </c>
      <c r="J14015" s="1"/>
      <c r="K14015" s="2"/>
      <c r="L14015">
        <v>14014</v>
      </c>
      <c r="M14015" s="1" t="s">
        <v>753</v>
      </c>
      <c r="N14015" s="1"/>
      <c r="O14015" s="2"/>
      <c r="P14015">
        <v>14014</v>
      </c>
      <c r="Q14015" s="1" t="s">
        <v>754</v>
      </c>
      <c r="R14015" s="1"/>
      <c r="S14015" s="2"/>
      <c r="T14015">
        <v>14014</v>
      </c>
      <c r="U14015" s="1" t="s">
        <v>178</v>
      </c>
      <c r="V14015" s="1"/>
      <c r="W14015" s="2"/>
      <c r="X14015">
        <v>14014</v>
      </c>
      <c r="Y14015" s="1" t="s">
        <v>179</v>
      </c>
      <c r="Z14015" s="1"/>
      <c r="AA14015" s="2"/>
    </row>
    <row r="14016" spans="8:27">
      <c r="H14016">
        <v>14015</v>
      </c>
      <c r="I14016" s="1" t="s">
        <v>752</v>
      </c>
      <c r="J14016" s="1"/>
      <c r="K14016" s="2"/>
      <c r="L14016">
        <v>14015</v>
      </c>
      <c r="M14016" s="1" t="s">
        <v>753</v>
      </c>
      <c r="N14016" s="1"/>
      <c r="O14016" s="2"/>
      <c r="P14016">
        <v>14015</v>
      </c>
      <c r="Q14016" s="1" t="s">
        <v>754</v>
      </c>
      <c r="R14016" s="1"/>
      <c r="S14016" s="2"/>
      <c r="T14016">
        <v>14015</v>
      </c>
      <c r="U14016" s="1" t="s">
        <v>178</v>
      </c>
      <c r="V14016" s="1"/>
      <c r="W14016" s="2"/>
      <c r="X14016">
        <v>14015</v>
      </c>
      <c r="Y14016" s="1" t="s">
        <v>179</v>
      </c>
      <c r="Z14016" s="1"/>
      <c r="AA14016" s="2"/>
    </row>
    <row r="14017" spans="8:27">
      <c r="H14017">
        <v>14016</v>
      </c>
      <c r="I14017" s="1" t="s">
        <v>752</v>
      </c>
      <c r="J14017" s="1"/>
      <c r="K14017" s="2"/>
      <c r="L14017">
        <v>14016</v>
      </c>
      <c r="M14017" s="1" t="s">
        <v>753</v>
      </c>
      <c r="N14017" s="1"/>
      <c r="O14017" s="2"/>
      <c r="P14017">
        <v>14016</v>
      </c>
      <c r="Q14017" s="1" t="s">
        <v>754</v>
      </c>
      <c r="R14017" s="1"/>
      <c r="S14017" s="2"/>
      <c r="T14017">
        <v>14016</v>
      </c>
      <c r="U14017" s="1" t="s">
        <v>178</v>
      </c>
      <c r="V14017" s="1"/>
      <c r="W14017" s="2"/>
      <c r="X14017">
        <v>14016</v>
      </c>
      <c r="Y14017" s="1" t="s">
        <v>179</v>
      </c>
      <c r="Z14017" s="1"/>
      <c r="AA14017" s="2"/>
    </row>
    <row r="14018" spans="8:27">
      <c r="H14018">
        <v>14017</v>
      </c>
      <c r="I14018" s="1" t="s">
        <v>752</v>
      </c>
      <c r="J14018" s="1"/>
      <c r="K14018" s="2"/>
      <c r="L14018">
        <v>14017</v>
      </c>
      <c r="M14018" s="1" t="s">
        <v>753</v>
      </c>
      <c r="N14018" s="1"/>
      <c r="O14018" s="2"/>
      <c r="P14018">
        <v>14017</v>
      </c>
      <c r="Q14018" s="1" t="s">
        <v>754</v>
      </c>
      <c r="R14018" s="1"/>
      <c r="S14018" s="2"/>
      <c r="T14018">
        <v>14017</v>
      </c>
      <c r="U14018" s="1" t="s">
        <v>178</v>
      </c>
      <c r="V14018" s="1"/>
      <c r="W14018" s="2"/>
      <c r="X14018">
        <v>14017</v>
      </c>
      <c r="Y14018" s="1" t="s">
        <v>179</v>
      </c>
      <c r="Z14018" s="1"/>
      <c r="AA14018" s="2"/>
    </row>
    <row r="14019" spans="8:27">
      <c r="H14019">
        <v>14018</v>
      </c>
      <c r="I14019" s="1" t="s">
        <v>752</v>
      </c>
      <c r="J14019" s="1"/>
      <c r="K14019" s="2"/>
      <c r="L14019">
        <v>14018</v>
      </c>
      <c r="M14019" s="1" t="s">
        <v>753</v>
      </c>
      <c r="N14019" s="1"/>
      <c r="O14019" s="2"/>
      <c r="P14019">
        <v>14018</v>
      </c>
      <c r="Q14019" s="1" t="s">
        <v>754</v>
      </c>
      <c r="R14019" s="1"/>
      <c r="S14019" s="2"/>
      <c r="T14019">
        <v>14018</v>
      </c>
      <c r="U14019" s="1" t="s">
        <v>178</v>
      </c>
      <c r="V14019" s="1"/>
      <c r="W14019" s="2"/>
      <c r="X14019">
        <v>14018</v>
      </c>
      <c r="Y14019" s="1" t="s">
        <v>179</v>
      </c>
      <c r="Z14019" s="1"/>
      <c r="AA14019" s="2"/>
    </row>
    <row r="14020" spans="8:27">
      <c r="H14020">
        <v>14019</v>
      </c>
      <c r="I14020" s="1" t="s">
        <v>752</v>
      </c>
      <c r="J14020" s="1"/>
      <c r="K14020" s="2"/>
      <c r="L14020">
        <v>14019</v>
      </c>
      <c r="M14020" s="1" t="s">
        <v>753</v>
      </c>
      <c r="N14020" s="1"/>
      <c r="O14020" s="2"/>
      <c r="P14020">
        <v>14019</v>
      </c>
      <c r="Q14020" s="1" t="s">
        <v>754</v>
      </c>
      <c r="R14020" s="1"/>
      <c r="S14020" s="2"/>
      <c r="T14020">
        <v>14019</v>
      </c>
      <c r="U14020" s="1" t="s">
        <v>178</v>
      </c>
      <c r="V14020" s="1"/>
      <c r="W14020" s="2"/>
      <c r="X14020">
        <v>14019</v>
      </c>
      <c r="Y14020" s="1" t="s">
        <v>179</v>
      </c>
      <c r="Z14020" s="1"/>
      <c r="AA14020" s="2"/>
    </row>
    <row r="14021" spans="8:27">
      <c r="H14021">
        <v>14020</v>
      </c>
      <c r="I14021" s="1" t="s">
        <v>752</v>
      </c>
      <c r="J14021" s="1"/>
      <c r="K14021" s="2"/>
      <c r="L14021">
        <v>14020</v>
      </c>
      <c r="M14021" s="1" t="s">
        <v>753</v>
      </c>
      <c r="N14021" s="1"/>
      <c r="O14021" s="2"/>
      <c r="P14021">
        <v>14020</v>
      </c>
      <c r="Q14021" s="1" t="s">
        <v>754</v>
      </c>
      <c r="R14021" s="1"/>
      <c r="S14021" s="2"/>
      <c r="T14021">
        <v>14020</v>
      </c>
      <c r="U14021" s="1" t="s">
        <v>178</v>
      </c>
      <c r="V14021" s="1"/>
      <c r="W14021" s="2"/>
      <c r="X14021">
        <v>14020</v>
      </c>
      <c r="Y14021" s="1" t="s">
        <v>179</v>
      </c>
      <c r="Z14021" s="1"/>
      <c r="AA14021" s="2"/>
    </row>
    <row r="14022" spans="8:27">
      <c r="H14022">
        <v>14021</v>
      </c>
      <c r="I14022" s="1" t="s">
        <v>752</v>
      </c>
      <c r="J14022" s="1"/>
      <c r="K14022" s="2"/>
      <c r="L14022">
        <v>14021</v>
      </c>
      <c r="M14022" s="1" t="s">
        <v>753</v>
      </c>
      <c r="N14022" s="1"/>
      <c r="O14022" s="2"/>
      <c r="P14022">
        <v>14021</v>
      </c>
      <c r="Q14022" s="1" t="s">
        <v>754</v>
      </c>
      <c r="R14022" s="1"/>
      <c r="S14022" s="2"/>
      <c r="T14022">
        <v>14021</v>
      </c>
      <c r="U14022" s="1" t="s">
        <v>178</v>
      </c>
      <c r="V14022" s="1"/>
      <c r="W14022" s="2"/>
      <c r="X14022">
        <v>14021</v>
      </c>
      <c r="Y14022" s="1" t="s">
        <v>179</v>
      </c>
      <c r="Z14022" s="1"/>
      <c r="AA14022" s="2"/>
    </row>
    <row r="14023" spans="8:27">
      <c r="H14023">
        <v>14022</v>
      </c>
      <c r="I14023" s="1" t="s">
        <v>752</v>
      </c>
      <c r="J14023" s="1"/>
      <c r="K14023" s="2"/>
      <c r="L14023">
        <v>14022</v>
      </c>
      <c r="M14023" s="1" t="s">
        <v>753</v>
      </c>
      <c r="N14023" s="1"/>
      <c r="O14023" s="2"/>
      <c r="P14023">
        <v>14022</v>
      </c>
      <c r="Q14023" s="1" t="s">
        <v>754</v>
      </c>
      <c r="R14023" s="1"/>
      <c r="S14023" s="2"/>
      <c r="T14023">
        <v>14022</v>
      </c>
      <c r="U14023" s="1" t="s">
        <v>178</v>
      </c>
      <c r="V14023" s="1"/>
      <c r="W14023" s="2"/>
      <c r="X14023">
        <v>14022</v>
      </c>
      <c r="Y14023" s="1" t="s">
        <v>179</v>
      </c>
      <c r="Z14023" s="1"/>
      <c r="AA14023" s="2"/>
    </row>
    <row r="14024" spans="8:27">
      <c r="H14024">
        <v>14023</v>
      </c>
      <c r="I14024" s="1" t="s">
        <v>752</v>
      </c>
      <c r="J14024" s="1"/>
      <c r="K14024" s="2"/>
      <c r="L14024">
        <v>14023</v>
      </c>
      <c r="M14024" s="1" t="s">
        <v>753</v>
      </c>
      <c r="N14024" s="1"/>
      <c r="O14024" s="2"/>
      <c r="P14024">
        <v>14023</v>
      </c>
      <c r="Q14024" s="1" t="s">
        <v>754</v>
      </c>
      <c r="R14024" s="1"/>
      <c r="S14024" s="2"/>
      <c r="T14024">
        <v>14023</v>
      </c>
      <c r="U14024" s="1" t="s">
        <v>178</v>
      </c>
      <c r="V14024" s="1"/>
      <c r="W14024" s="2"/>
      <c r="X14024">
        <v>14023</v>
      </c>
      <c r="Y14024" s="1" t="s">
        <v>179</v>
      </c>
      <c r="Z14024" s="1"/>
      <c r="AA14024" s="2"/>
    </row>
    <row r="14025" spans="8:27">
      <c r="H14025">
        <v>14024</v>
      </c>
      <c r="I14025" s="1" t="s">
        <v>752</v>
      </c>
      <c r="J14025" s="1"/>
      <c r="K14025" s="2"/>
      <c r="L14025">
        <v>14024</v>
      </c>
      <c r="M14025" s="1" t="s">
        <v>753</v>
      </c>
      <c r="N14025" s="1"/>
      <c r="O14025" s="2"/>
      <c r="P14025">
        <v>14024</v>
      </c>
      <c r="Q14025" s="1" t="s">
        <v>754</v>
      </c>
      <c r="R14025" s="1"/>
      <c r="S14025" s="2"/>
      <c r="T14025">
        <v>14024</v>
      </c>
      <c r="U14025" s="1" t="s">
        <v>178</v>
      </c>
      <c r="V14025" s="1"/>
      <c r="W14025" s="2"/>
      <c r="X14025">
        <v>14024</v>
      </c>
      <c r="Y14025" s="1" t="s">
        <v>179</v>
      </c>
      <c r="Z14025" s="1"/>
      <c r="AA14025" s="2"/>
    </row>
    <row r="14026" spans="8:27">
      <c r="H14026">
        <v>14025</v>
      </c>
      <c r="I14026" s="1" t="s">
        <v>752</v>
      </c>
      <c r="J14026" s="1"/>
      <c r="K14026" s="2"/>
      <c r="L14026">
        <v>14025</v>
      </c>
      <c r="M14026" s="1" t="s">
        <v>753</v>
      </c>
      <c r="N14026" s="1"/>
      <c r="O14026" s="2"/>
      <c r="P14026">
        <v>14025</v>
      </c>
      <c r="Q14026" s="1" t="s">
        <v>754</v>
      </c>
      <c r="R14026" s="1"/>
      <c r="S14026" s="2"/>
      <c r="T14026">
        <v>14025</v>
      </c>
      <c r="U14026" s="1" t="s">
        <v>178</v>
      </c>
      <c r="V14026" s="1"/>
      <c r="W14026" s="2"/>
      <c r="X14026">
        <v>14025</v>
      </c>
      <c r="Y14026" s="1" t="s">
        <v>179</v>
      </c>
      <c r="Z14026" s="1"/>
      <c r="AA14026" s="2"/>
    </row>
    <row r="14027" spans="8:27">
      <c r="H14027">
        <v>14026</v>
      </c>
      <c r="I14027" s="1" t="s">
        <v>752</v>
      </c>
      <c r="J14027" s="1"/>
      <c r="K14027" s="2"/>
      <c r="L14027">
        <v>14026</v>
      </c>
      <c r="M14027" s="1" t="s">
        <v>753</v>
      </c>
      <c r="N14027" s="1"/>
      <c r="O14027" s="2"/>
      <c r="P14027">
        <v>14026</v>
      </c>
      <c r="Q14027" s="1" t="s">
        <v>754</v>
      </c>
      <c r="R14027" s="1"/>
      <c r="S14027" s="2"/>
      <c r="T14027">
        <v>14026</v>
      </c>
      <c r="U14027" s="1" t="s">
        <v>178</v>
      </c>
      <c r="V14027" s="1"/>
      <c r="W14027" s="2"/>
      <c r="X14027">
        <v>14026</v>
      </c>
      <c r="Y14027" s="1" t="s">
        <v>179</v>
      </c>
      <c r="Z14027" s="1"/>
      <c r="AA14027" s="2"/>
    </row>
    <row r="14028" spans="8:27">
      <c r="H14028">
        <v>14027</v>
      </c>
      <c r="I14028" s="1" t="s">
        <v>752</v>
      </c>
      <c r="J14028" s="1"/>
      <c r="K14028" s="2"/>
      <c r="L14028">
        <v>14027</v>
      </c>
      <c r="M14028" s="1" t="s">
        <v>753</v>
      </c>
      <c r="N14028" s="1"/>
      <c r="O14028" s="2"/>
      <c r="P14028">
        <v>14027</v>
      </c>
      <c r="Q14028" s="1" t="s">
        <v>754</v>
      </c>
      <c r="R14028" s="1"/>
      <c r="S14028" s="2"/>
      <c r="T14028">
        <v>14027</v>
      </c>
      <c r="U14028" s="1" t="s">
        <v>178</v>
      </c>
      <c r="V14028" s="1"/>
      <c r="W14028" s="2"/>
      <c r="X14028">
        <v>14027</v>
      </c>
      <c r="Y14028" s="1" t="s">
        <v>179</v>
      </c>
      <c r="Z14028" s="1"/>
      <c r="AA14028" s="2"/>
    </row>
    <row r="14029" spans="8:27">
      <c r="H14029">
        <v>14028</v>
      </c>
      <c r="I14029" s="1" t="s">
        <v>752</v>
      </c>
      <c r="J14029" s="1"/>
      <c r="K14029" s="2"/>
      <c r="L14029">
        <v>14028</v>
      </c>
      <c r="M14029" s="1" t="s">
        <v>753</v>
      </c>
      <c r="N14029" s="1"/>
      <c r="O14029" s="2"/>
      <c r="P14029">
        <v>14028</v>
      </c>
      <c r="Q14029" s="1" t="s">
        <v>754</v>
      </c>
      <c r="R14029" s="1"/>
      <c r="S14029" s="2"/>
      <c r="T14029">
        <v>14028</v>
      </c>
      <c r="U14029" s="1" t="s">
        <v>178</v>
      </c>
      <c r="V14029" s="1"/>
      <c r="W14029" s="2"/>
      <c r="X14029">
        <v>14028</v>
      </c>
      <c r="Y14029" s="1" t="s">
        <v>179</v>
      </c>
      <c r="Z14029" s="1"/>
      <c r="AA14029" s="2"/>
    </row>
    <row r="14030" spans="8:27">
      <c r="H14030">
        <v>14029</v>
      </c>
      <c r="I14030" s="1" t="s">
        <v>752</v>
      </c>
      <c r="J14030" s="1"/>
      <c r="K14030" s="2"/>
      <c r="L14030">
        <v>14029</v>
      </c>
      <c r="M14030" s="1" t="s">
        <v>753</v>
      </c>
      <c r="N14030" s="1"/>
      <c r="O14030" s="2"/>
      <c r="P14030">
        <v>14029</v>
      </c>
      <c r="Q14030" s="1" t="s">
        <v>754</v>
      </c>
      <c r="R14030" s="1"/>
      <c r="S14030" s="2"/>
      <c r="T14030">
        <v>14029</v>
      </c>
      <c r="U14030" s="1" t="s">
        <v>178</v>
      </c>
      <c r="V14030" s="1"/>
      <c r="W14030" s="2"/>
      <c r="X14030">
        <v>14029</v>
      </c>
      <c r="Y14030" s="1" t="s">
        <v>179</v>
      </c>
      <c r="Z14030" s="1"/>
      <c r="AA14030" s="2"/>
    </row>
    <row r="14031" spans="8:27">
      <c r="H14031">
        <v>14030</v>
      </c>
      <c r="I14031" s="1" t="s">
        <v>752</v>
      </c>
      <c r="J14031" s="1"/>
      <c r="K14031" s="2"/>
      <c r="L14031">
        <v>14030</v>
      </c>
      <c r="M14031" s="1" t="s">
        <v>753</v>
      </c>
      <c r="N14031" s="1"/>
      <c r="O14031" s="2"/>
      <c r="P14031">
        <v>14030</v>
      </c>
      <c r="Q14031" s="1" t="s">
        <v>754</v>
      </c>
      <c r="R14031" s="1"/>
      <c r="S14031" s="2"/>
      <c r="T14031">
        <v>14030</v>
      </c>
      <c r="U14031" s="1" t="s">
        <v>178</v>
      </c>
      <c r="V14031" s="1"/>
      <c r="W14031" s="2"/>
      <c r="X14031">
        <v>14030</v>
      </c>
      <c r="Y14031" s="1" t="s">
        <v>179</v>
      </c>
      <c r="Z14031" s="1"/>
      <c r="AA14031" s="2"/>
    </row>
    <row r="14032" spans="8:27">
      <c r="H14032">
        <v>14031</v>
      </c>
      <c r="I14032" s="1" t="s">
        <v>752</v>
      </c>
      <c r="J14032" s="1"/>
      <c r="K14032" s="2"/>
      <c r="L14032">
        <v>14031</v>
      </c>
      <c r="M14032" s="1" t="s">
        <v>753</v>
      </c>
      <c r="N14032" s="1"/>
      <c r="O14032" s="2"/>
      <c r="P14032">
        <v>14031</v>
      </c>
      <c r="Q14032" s="1" t="s">
        <v>754</v>
      </c>
      <c r="R14032" s="1"/>
      <c r="S14032" s="2"/>
      <c r="T14032">
        <v>14031</v>
      </c>
      <c r="U14032" s="1" t="s">
        <v>178</v>
      </c>
      <c r="V14032" s="1"/>
      <c r="W14032" s="2"/>
      <c r="X14032">
        <v>14031</v>
      </c>
      <c r="Y14032" s="1" t="s">
        <v>179</v>
      </c>
      <c r="Z14032" s="1"/>
      <c r="AA14032" s="2"/>
    </row>
    <row r="14033" spans="8:27">
      <c r="H14033">
        <v>14032</v>
      </c>
      <c r="I14033" s="1" t="s">
        <v>752</v>
      </c>
      <c r="J14033" s="1"/>
      <c r="K14033" s="2"/>
      <c r="L14033">
        <v>14032</v>
      </c>
      <c r="M14033" s="1" t="s">
        <v>753</v>
      </c>
      <c r="N14033" s="1"/>
      <c r="O14033" s="2"/>
      <c r="P14033">
        <v>14032</v>
      </c>
      <c r="Q14033" s="1" t="s">
        <v>754</v>
      </c>
      <c r="R14033" s="1"/>
      <c r="S14033" s="2"/>
      <c r="T14033">
        <v>14032</v>
      </c>
      <c r="U14033" s="1" t="s">
        <v>178</v>
      </c>
      <c r="V14033" s="1"/>
      <c r="W14033" s="2"/>
      <c r="X14033">
        <v>14032</v>
      </c>
      <c r="Y14033" s="1" t="s">
        <v>179</v>
      </c>
      <c r="Z14033" s="1"/>
      <c r="AA14033" s="2"/>
    </row>
    <row r="14034" spans="8:27">
      <c r="H14034">
        <v>14033</v>
      </c>
      <c r="I14034" s="1" t="s">
        <v>752</v>
      </c>
      <c r="J14034" s="1"/>
      <c r="K14034" s="2"/>
      <c r="L14034">
        <v>14033</v>
      </c>
      <c r="M14034" s="1" t="s">
        <v>753</v>
      </c>
      <c r="N14034" s="1"/>
      <c r="O14034" s="2"/>
      <c r="P14034">
        <v>14033</v>
      </c>
      <c r="Q14034" s="1" t="s">
        <v>754</v>
      </c>
      <c r="R14034" s="1"/>
      <c r="S14034" s="2"/>
      <c r="T14034">
        <v>14033</v>
      </c>
      <c r="U14034" s="1" t="s">
        <v>178</v>
      </c>
      <c r="V14034" s="1"/>
      <c r="W14034" s="2"/>
      <c r="X14034">
        <v>14033</v>
      </c>
      <c r="Y14034" s="1" t="s">
        <v>179</v>
      </c>
      <c r="Z14034" s="1"/>
      <c r="AA14034" s="2"/>
    </row>
    <row r="14035" spans="8:27">
      <c r="H14035">
        <v>14034</v>
      </c>
      <c r="I14035" s="1" t="s">
        <v>752</v>
      </c>
      <c r="J14035" s="1"/>
      <c r="K14035" s="2"/>
      <c r="L14035">
        <v>14034</v>
      </c>
      <c r="M14035" s="1" t="s">
        <v>753</v>
      </c>
      <c r="N14035" s="1"/>
      <c r="O14035" s="2"/>
      <c r="P14035">
        <v>14034</v>
      </c>
      <c r="Q14035" s="1" t="s">
        <v>754</v>
      </c>
      <c r="R14035" s="1"/>
      <c r="S14035" s="2"/>
      <c r="T14035">
        <v>14034</v>
      </c>
      <c r="U14035" s="1" t="s">
        <v>178</v>
      </c>
      <c r="V14035" s="1"/>
      <c r="W14035" s="2"/>
      <c r="X14035">
        <v>14034</v>
      </c>
      <c r="Y14035" s="1" t="s">
        <v>179</v>
      </c>
      <c r="Z14035" s="1"/>
      <c r="AA14035" s="2"/>
    </row>
    <row r="14036" spans="8:27">
      <c r="H14036">
        <v>14035</v>
      </c>
      <c r="I14036" s="1" t="s">
        <v>752</v>
      </c>
      <c r="J14036" s="1"/>
      <c r="K14036" s="2"/>
      <c r="L14036">
        <v>14035</v>
      </c>
      <c r="M14036" s="1" t="s">
        <v>753</v>
      </c>
      <c r="N14036" s="1"/>
      <c r="O14036" s="2"/>
      <c r="P14036">
        <v>14035</v>
      </c>
      <c r="Q14036" s="1" t="s">
        <v>754</v>
      </c>
      <c r="R14036" s="1"/>
      <c r="S14036" s="2"/>
      <c r="T14036">
        <v>14035</v>
      </c>
      <c r="U14036" s="1" t="s">
        <v>178</v>
      </c>
      <c r="V14036" s="1"/>
      <c r="W14036" s="2"/>
      <c r="X14036">
        <v>14035</v>
      </c>
      <c r="Y14036" s="1" t="s">
        <v>179</v>
      </c>
      <c r="Z14036" s="1"/>
      <c r="AA14036" s="2"/>
    </row>
    <row r="14037" spans="8:27">
      <c r="H14037">
        <v>14036</v>
      </c>
      <c r="I14037" s="1" t="s">
        <v>752</v>
      </c>
      <c r="J14037" s="1"/>
      <c r="K14037" s="2"/>
      <c r="L14037">
        <v>14036</v>
      </c>
      <c r="M14037" s="1" t="s">
        <v>753</v>
      </c>
      <c r="N14037" s="1"/>
      <c r="O14037" s="2"/>
      <c r="P14037">
        <v>14036</v>
      </c>
      <c r="Q14037" s="1" t="s">
        <v>754</v>
      </c>
      <c r="R14037" s="1"/>
      <c r="S14037" s="2"/>
      <c r="T14037">
        <v>14036</v>
      </c>
      <c r="U14037" s="1" t="s">
        <v>178</v>
      </c>
      <c r="V14037" s="1"/>
      <c r="W14037" s="2"/>
      <c r="X14037">
        <v>14036</v>
      </c>
      <c r="Y14037" s="1" t="s">
        <v>179</v>
      </c>
      <c r="Z14037" s="1"/>
      <c r="AA14037" s="2"/>
    </row>
    <row r="14038" spans="8:27">
      <c r="H14038">
        <v>14037</v>
      </c>
      <c r="I14038" s="1" t="s">
        <v>752</v>
      </c>
      <c r="J14038" s="1"/>
      <c r="K14038" s="2"/>
      <c r="L14038">
        <v>14037</v>
      </c>
      <c r="M14038" s="1" t="s">
        <v>753</v>
      </c>
      <c r="N14038" s="1"/>
      <c r="O14038" s="2"/>
      <c r="P14038">
        <v>14037</v>
      </c>
      <c r="Q14038" s="1" t="s">
        <v>754</v>
      </c>
      <c r="R14038" s="1"/>
      <c r="S14038" s="2"/>
      <c r="T14038">
        <v>14037</v>
      </c>
      <c r="U14038" s="1" t="s">
        <v>178</v>
      </c>
      <c r="V14038" s="1"/>
      <c r="W14038" s="2"/>
      <c r="X14038">
        <v>14037</v>
      </c>
      <c r="Y14038" s="1" t="s">
        <v>179</v>
      </c>
      <c r="Z14038" s="1"/>
      <c r="AA14038" s="2"/>
    </row>
    <row r="14039" spans="8:27">
      <c r="H14039">
        <v>14038</v>
      </c>
      <c r="I14039" s="1" t="s">
        <v>752</v>
      </c>
      <c r="J14039" s="1"/>
      <c r="K14039" s="2"/>
      <c r="L14039">
        <v>14038</v>
      </c>
      <c r="M14039" s="1" t="s">
        <v>753</v>
      </c>
      <c r="N14039" s="1"/>
      <c r="O14039" s="2"/>
      <c r="P14039">
        <v>14038</v>
      </c>
      <c r="Q14039" s="1" t="s">
        <v>754</v>
      </c>
      <c r="R14039" s="1"/>
      <c r="S14039" s="2"/>
      <c r="T14039">
        <v>14038</v>
      </c>
      <c r="U14039" s="1" t="s">
        <v>178</v>
      </c>
      <c r="V14039" s="1"/>
      <c r="W14039" s="2"/>
      <c r="X14039">
        <v>14038</v>
      </c>
      <c r="Y14039" s="1" t="s">
        <v>179</v>
      </c>
      <c r="Z14039" s="1"/>
      <c r="AA14039" s="2"/>
    </row>
    <row r="14040" spans="8:27">
      <c r="H14040">
        <v>14039</v>
      </c>
      <c r="I14040" s="1" t="s">
        <v>752</v>
      </c>
      <c r="J14040" s="1"/>
      <c r="K14040" s="2"/>
      <c r="L14040">
        <v>14039</v>
      </c>
      <c r="M14040" s="1" t="s">
        <v>753</v>
      </c>
      <c r="N14040" s="1"/>
      <c r="O14040" s="2"/>
      <c r="P14040">
        <v>14039</v>
      </c>
      <c r="Q14040" s="1" t="s">
        <v>754</v>
      </c>
      <c r="R14040" s="1"/>
      <c r="S14040" s="2"/>
      <c r="T14040">
        <v>14039</v>
      </c>
      <c r="U14040" s="1" t="s">
        <v>178</v>
      </c>
      <c r="V14040" s="1"/>
      <c r="W14040" s="2"/>
      <c r="X14040">
        <v>14039</v>
      </c>
      <c r="Y14040" s="1" t="s">
        <v>179</v>
      </c>
      <c r="Z14040" s="1"/>
      <c r="AA14040" s="2"/>
    </row>
    <row r="14041" spans="8:27">
      <c r="H14041">
        <v>14040</v>
      </c>
      <c r="I14041" s="1" t="s">
        <v>752</v>
      </c>
      <c r="J14041" s="1"/>
      <c r="K14041" s="2"/>
      <c r="L14041">
        <v>14040</v>
      </c>
      <c r="M14041" s="1" t="s">
        <v>753</v>
      </c>
      <c r="N14041" s="1"/>
      <c r="O14041" s="2"/>
      <c r="P14041">
        <v>14040</v>
      </c>
      <c r="Q14041" s="1" t="s">
        <v>754</v>
      </c>
      <c r="R14041" s="1"/>
      <c r="S14041" s="2"/>
      <c r="T14041">
        <v>14040</v>
      </c>
      <c r="U14041" s="1" t="s">
        <v>178</v>
      </c>
      <c r="V14041" s="1"/>
      <c r="W14041" s="2"/>
      <c r="X14041">
        <v>14040</v>
      </c>
      <c r="Y14041" s="1" t="s">
        <v>179</v>
      </c>
      <c r="Z14041" s="1"/>
      <c r="AA14041" s="2"/>
    </row>
    <row r="14042" spans="8:27">
      <c r="H14042">
        <v>14041</v>
      </c>
      <c r="I14042" s="1" t="s">
        <v>752</v>
      </c>
      <c r="J14042" s="1"/>
      <c r="K14042" s="2"/>
      <c r="L14042">
        <v>14041</v>
      </c>
      <c r="M14042" s="1" t="s">
        <v>753</v>
      </c>
      <c r="N14042" s="1"/>
      <c r="O14042" s="2"/>
      <c r="P14042">
        <v>14041</v>
      </c>
      <c r="Q14042" s="1" t="s">
        <v>754</v>
      </c>
      <c r="R14042" s="1"/>
      <c r="S14042" s="2"/>
      <c r="T14042">
        <v>14041</v>
      </c>
      <c r="U14042" s="1" t="s">
        <v>178</v>
      </c>
      <c r="V14042" s="1"/>
      <c r="W14042" s="2"/>
      <c r="X14042">
        <v>14041</v>
      </c>
      <c r="Y14042" s="1" t="s">
        <v>179</v>
      </c>
      <c r="Z14042" s="1"/>
      <c r="AA14042" s="2"/>
    </row>
    <row r="14043" spans="8:27">
      <c r="H14043">
        <v>14042</v>
      </c>
      <c r="I14043" s="1" t="s">
        <v>752</v>
      </c>
      <c r="J14043" s="1"/>
      <c r="K14043" s="2"/>
      <c r="L14043">
        <v>14042</v>
      </c>
      <c r="M14043" s="1" t="s">
        <v>753</v>
      </c>
      <c r="N14043" s="1"/>
      <c r="O14043" s="2"/>
      <c r="P14043">
        <v>14042</v>
      </c>
      <c r="Q14043" s="1" t="s">
        <v>754</v>
      </c>
      <c r="R14043" s="1"/>
      <c r="S14043" s="2"/>
      <c r="T14043">
        <v>14042</v>
      </c>
      <c r="U14043" s="1" t="s">
        <v>178</v>
      </c>
      <c r="V14043" s="1"/>
      <c r="W14043" s="2"/>
      <c r="X14043">
        <v>14042</v>
      </c>
      <c r="Y14043" s="1" t="s">
        <v>179</v>
      </c>
      <c r="Z14043" s="1"/>
      <c r="AA14043" s="2"/>
    </row>
    <row r="14044" spans="8:27">
      <c r="H14044">
        <v>14043</v>
      </c>
      <c r="I14044" s="1" t="s">
        <v>752</v>
      </c>
      <c r="J14044" s="1"/>
      <c r="K14044" s="2"/>
      <c r="L14044">
        <v>14043</v>
      </c>
      <c r="M14044" s="1" t="s">
        <v>753</v>
      </c>
      <c r="N14044" s="1"/>
      <c r="O14044" s="2"/>
      <c r="P14044">
        <v>14043</v>
      </c>
      <c r="Q14044" s="1" t="s">
        <v>754</v>
      </c>
      <c r="R14044" s="1"/>
      <c r="S14044" s="2"/>
      <c r="T14044">
        <v>14043</v>
      </c>
      <c r="U14044" s="1" t="s">
        <v>178</v>
      </c>
      <c r="V14044" s="1"/>
      <c r="W14044" s="2"/>
      <c r="X14044">
        <v>14043</v>
      </c>
      <c r="Y14044" s="1" t="s">
        <v>179</v>
      </c>
      <c r="Z14044" s="1"/>
      <c r="AA14044" s="2"/>
    </row>
    <row r="14045" spans="8:27">
      <c r="H14045">
        <v>14044</v>
      </c>
      <c r="I14045" s="1" t="s">
        <v>752</v>
      </c>
      <c r="J14045" s="1"/>
      <c r="K14045" s="2"/>
      <c r="L14045">
        <v>14044</v>
      </c>
      <c r="M14045" s="1" t="s">
        <v>753</v>
      </c>
      <c r="N14045" s="1"/>
      <c r="O14045" s="2"/>
      <c r="P14045">
        <v>14044</v>
      </c>
      <c r="Q14045" s="1" t="s">
        <v>754</v>
      </c>
      <c r="R14045" s="1"/>
      <c r="S14045" s="2"/>
      <c r="T14045">
        <v>14044</v>
      </c>
      <c r="U14045" s="1" t="s">
        <v>178</v>
      </c>
      <c r="V14045" s="1"/>
      <c r="W14045" s="2"/>
      <c r="X14045">
        <v>14044</v>
      </c>
      <c r="Y14045" s="1" t="s">
        <v>179</v>
      </c>
      <c r="Z14045" s="1"/>
      <c r="AA14045" s="2"/>
    </row>
    <row r="14046" spans="8:27">
      <c r="H14046">
        <v>14045</v>
      </c>
      <c r="I14046" s="1" t="s">
        <v>752</v>
      </c>
      <c r="J14046" s="1"/>
      <c r="K14046" s="2"/>
      <c r="L14046">
        <v>14045</v>
      </c>
      <c r="M14046" s="1" t="s">
        <v>753</v>
      </c>
      <c r="N14046" s="1"/>
      <c r="O14046" s="2"/>
      <c r="P14046">
        <v>14045</v>
      </c>
      <c r="Q14046" s="1" t="s">
        <v>754</v>
      </c>
      <c r="R14046" s="1"/>
      <c r="S14046" s="2"/>
      <c r="T14046">
        <v>14045</v>
      </c>
      <c r="U14046" s="1" t="s">
        <v>178</v>
      </c>
      <c r="V14046" s="1"/>
      <c r="W14046" s="2"/>
      <c r="X14046">
        <v>14045</v>
      </c>
      <c r="Y14046" s="1" t="s">
        <v>179</v>
      </c>
      <c r="Z14046" s="1"/>
      <c r="AA14046" s="2"/>
    </row>
    <row r="14047" spans="8:27">
      <c r="H14047">
        <v>14046</v>
      </c>
      <c r="I14047" s="1" t="s">
        <v>752</v>
      </c>
      <c r="J14047" s="1"/>
      <c r="K14047" s="2"/>
      <c r="L14047">
        <v>14046</v>
      </c>
      <c r="M14047" s="1" t="s">
        <v>753</v>
      </c>
      <c r="N14047" s="1"/>
      <c r="O14047" s="2"/>
      <c r="P14047">
        <v>14046</v>
      </c>
      <c r="Q14047" s="1" t="s">
        <v>754</v>
      </c>
      <c r="R14047" s="1"/>
      <c r="S14047" s="2"/>
      <c r="T14047">
        <v>14046</v>
      </c>
      <c r="U14047" s="1" t="s">
        <v>178</v>
      </c>
      <c r="V14047" s="1"/>
      <c r="W14047" s="2"/>
      <c r="X14047">
        <v>14046</v>
      </c>
      <c r="Y14047" s="1" t="s">
        <v>179</v>
      </c>
      <c r="Z14047" s="1"/>
      <c r="AA14047" s="2"/>
    </row>
    <row r="14048" spans="8:27">
      <c r="H14048">
        <v>14047</v>
      </c>
      <c r="I14048" s="1" t="s">
        <v>752</v>
      </c>
      <c r="J14048" s="1"/>
      <c r="K14048" s="2"/>
      <c r="L14048">
        <v>14047</v>
      </c>
      <c r="M14048" s="1" t="s">
        <v>753</v>
      </c>
      <c r="N14048" s="1"/>
      <c r="O14048" s="2"/>
      <c r="P14048">
        <v>14047</v>
      </c>
      <c r="Q14048" s="1" t="s">
        <v>754</v>
      </c>
      <c r="R14048" s="1"/>
      <c r="S14048" s="2"/>
      <c r="T14048">
        <v>14047</v>
      </c>
      <c r="U14048" s="1" t="s">
        <v>178</v>
      </c>
      <c r="V14048" s="1"/>
      <c r="W14048" s="2"/>
      <c r="X14048">
        <v>14047</v>
      </c>
      <c r="Y14048" s="1" t="s">
        <v>179</v>
      </c>
      <c r="Z14048" s="1"/>
      <c r="AA14048" s="2"/>
    </row>
    <row r="14049" spans="8:27">
      <c r="H14049">
        <v>14048</v>
      </c>
      <c r="I14049" s="1" t="s">
        <v>752</v>
      </c>
      <c r="J14049" s="1"/>
      <c r="K14049" s="2"/>
      <c r="L14049">
        <v>14048</v>
      </c>
      <c r="M14049" s="1" t="s">
        <v>753</v>
      </c>
      <c r="N14049" s="1"/>
      <c r="O14049" s="2"/>
      <c r="P14049">
        <v>14048</v>
      </c>
      <c r="Q14049" s="1" t="s">
        <v>754</v>
      </c>
      <c r="R14049" s="1"/>
      <c r="S14049" s="2"/>
      <c r="T14049">
        <v>14048</v>
      </c>
      <c r="U14049" s="1" t="s">
        <v>178</v>
      </c>
      <c r="V14049" s="1"/>
      <c r="W14049" s="2"/>
      <c r="X14049">
        <v>14048</v>
      </c>
      <c r="Y14049" s="1" t="s">
        <v>179</v>
      </c>
      <c r="Z14049" s="1"/>
      <c r="AA14049" s="2"/>
    </row>
    <row r="14050" spans="8:27">
      <c r="H14050">
        <v>14049</v>
      </c>
      <c r="I14050" s="1" t="s">
        <v>752</v>
      </c>
      <c r="J14050" s="1"/>
      <c r="K14050" s="2"/>
      <c r="L14050">
        <v>14049</v>
      </c>
      <c r="M14050" s="1" t="s">
        <v>753</v>
      </c>
      <c r="N14050" s="1"/>
      <c r="O14050" s="2"/>
      <c r="P14050">
        <v>14049</v>
      </c>
      <c r="Q14050" s="1" t="s">
        <v>754</v>
      </c>
      <c r="R14050" s="1"/>
      <c r="S14050" s="2"/>
      <c r="T14050">
        <v>14049</v>
      </c>
      <c r="U14050" s="1" t="s">
        <v>178</v>
      </c>
      <c r="V14050" s="1"/>
      <c r="W14050" s="2"/>
      <c r="X14050">
        <v>14049</v>
      </c>
      <c r="Y14050" s="1" t="s">
        <v>179</v>
      </c>
      <c r="Z14050" s="1"/>
      <c r="AA14050" s="2"/>
    </row>
    <row r="14051" spans="8:27">
      <c r="H14051">
        <v>14050</v>
      </c>
      <c r="I14051" s="1" t="s">
        <v>752</v>
      </c>
      <c r="J14051" s="1"/>
      <c r="K14051" s="2"/>
      <c r="L14051">
        <v>14050</v>
      </c>
      <c r="M14051" s="1" t="s">
        <v>753</v>
      </c>
      <c r="N14051" s="1"/>
      <c r="O14051" s="2"/>
      <c r="P14051">
        <v>14050</v>
      </c>
      <c r="Q14051" s="1" t="s">
        <v>754</v>
      </c>
      <c r="R14051" s="1"/>
      <c r="S14051" s="2"/>
      <c r="T14051">
        <v>14050</v>
      </c>
      <c r="U14051" s="1" t="s">
        <v>178</v>
      </c>
      <c r="V14051" s="1"/>
      <c r="W14051" s="2"/>
      <c r="X14051">
        <v>14050</v>
      </c>
      <c r="Y14051" s="1" t="s">
        <v>179</v>
      </c>
      <c r="Z14051" s="1"/>
      <c r="AA14051" s="2"/>
    </row>
    <row r="14052" spans="8:27">
      <c r="H14052">
        <v>14051</v>
      </c>
      <c r="I14052" s="1" t="s">
        <v>752</v>
      </c>
      <c r="J14052" s="1"/>
      <c r="K14052" s="2"/>
      <c r="L14052">
        <v>14051</v>
      </c>
      <c r="M14052" s="1" t="s">
        <v>753</v>
      </c>
      <c r="N14052" s="1"/>
      <c r="O14052" s="2"/>
      <c r="P14052">
        <v>14051</v>
      </c>
      <c r="Q14052" s="1" t="s">
        <v>754</v>
      </c>
      <c r="R14052" s="1"/>
      <c r="S14052" s="2"/>
      <c r="T14052">
        <v>14051</v>
      </c>
      <c r="U14052" s="1" t="s">
        <v>178</v>
      </c>
      <c r="V14052" s="1"/>
      <c r="W14052" s="2"/>
      <c r="X14052">
        <v>14051</v>
      </c>
      <c r="Y14052" s="1" t="s">
        <v>179</v>
      </c>
      <c r="Z14052" s="1"/>
      <c r="AA14052" s="2"/>
    </row>
    <row r="14053" spans="8:27">
      <c r="H14053">
        <v>14052</v>
      </c>
      <c r="I14053" s="1" t="s">
        <v>752</v>
      </c>
      <c r="J14053" s="1"/>
      <c r="K14053" s="2"/>
      <c r="L14053">
        <v>14052</v>
      </c>
      <c r="M14053" s="1" t="s">
        <v>753</v>
      </c>
      <c r="N14053" s="1"/>
      <c r="O14053" s="2"/>
      <c r="P14053">
        <v>14052</v>
      </c>
      <c r="Q14053" s="1" t="s">
        <v>754</v>
      </c>
      <c r="R14053" s="1"/>
      <c r="S14053" s="2"/>
      <c r="T14053">
        <v>14052</v>
      </c>
      <c r="U14053" s="1" t="s">
        <v>178</v>
      </c>
      <c r="V14053" s="1"/>
      <c r="W14053" s="2"/>
      <c r="X14053">
        <v>14052</v>
      </c>
      <c r="Y14053" s="1" t="s">
        <v>179</v>
      </c>
      <c r="Z14053" s="1"/>
      <c r="AA14053" s="2"/>
    </row>
    <row r="14054" spans="8:27">
      <c r="H14054">
        <v>14053</v>
      </c>
      <c r="I14054" s="1" t="s">
        <v>752</v>
      </c>
      <c r="J14054" s="1"/>
      <c r="K14054" s="2"/>
      <c r="L14054">
        <v>14053</v>
      </c>
      <c r="M14054" s="1" t="s">
        <v>753</v>
      </c>
      <c r="N14054" s="1"/>
      <c r="O14054" s="2"/>
      <c r="P14054">
        <v>14053</v>
      </c>
      <c r="Q14054" s="1" t="s">
        <v>754</v>
      </c>
      <c r="R14054" s="1"/>
      <c r="S14054" s="2"/>
      <c r="T14054">
        <v>14053</v>
      </c>
      <c r="U14054" s="1" t="s">
        <v>178</v>
      </c>
      <c r="V14054" s="1"/>
      <c r="W14054" s="2"/>
      <c r="X14054">
        <v>14053</v>
      </c>
      <c r="Y14054" s="1" t="s">
        <v>179</v>
      </c>
      <c r="Z14054" s="1"/>
      <c r="AA14054" s="2"/>
    </row>
    <row r="14055" spans="8:27">
      <c r="H14055">
        <v>14054</v>
      </c>
      <c r="I14055" s="1" t="s">
        <v>752</v>
      </c>
      <c r="J14055" s="1"/>
      <c r="K14055" s="2"/>
      <c r="L14055">
        <v>14054</v>
      </c>
      <c r="M14055" s="1" t="s">
        <v>753</v>
      </c>
      <c r="N14055" s="1"/>
      <c r="O14055" s="2"/>
      <c r="P14055">
        <v>14054</v>
      </c>
      <c r="Q14055" s="1" t="s">
        <v>754</v>
      </c>
      <c r="R14055" s="1"/>
      <c r="S14055" s="2"/>
      <c r="T14055">
        <v>14054</v>
      </c>
      <c r="U14055" s="1" t="s">
        <v>178</v>
      </c>
      <c r="V14055" s="1"/>
      <c r="W14055" s="2"/>
      <c r="X14055">
        <v>14054</v>
      </c>
      <c r="Y14055" s="1" t="s">
        <v>179</v>
      </c>
      <c r="Z14055" s="1"/>
      <c r="AA14055" s="2"/>
    </row>
    <row r="14056" spans="8:27">
      <c r="H14056">
        <v>14055</v>
      </c>
      <c r="I14056" s="1" t="s">
        <v>752</v>
      </c>
      <c r="J14056" s="1"/>
      <c r="K14056" s="2"/>
      <c r="L14056">
        <v>14055</v>
      </c>
      <c r="M14056" s="1" t="s">
        <v>753</v>
      </c>
      <c r="N14056" s="1"/>
      <c r="O14056" s="2"/>
      <c r="P14056">
        <v>14055</v>
      </c>
      <c r="Q14056" s="1" t="s">
        <v>754</v>
      </c>
      <c r="R14056" s="1"/>
      <c r="S14056" s="2"/>
      <c r="T14056">
        <v>14055</v>
      </c>
      <c r="U14056" s="1" t="s">
        <v>178</v>
      </c>
      <c r="V14056" s="1"/>
      <c r="W14056" s="2"/>
      <c r="X14056">
        <v>14055</v>
      </c>
      <c r="Y14056" s="1" t="s">
        <v>179</v>
      </c>
      <c r="Z14056" s="1"/>
      <c r="AA14056" s="2"/>
    </row>
    <row r="14057" spans="8:27">
      <c r="H14057">
        <v>14056</v>
      </c>
      <c r="I14057" s="1" t="s">
        <v>752</v>
      </c>
      <c r="J14057" s="1"/>
      <c r="K14057" s="2"/>
      <c r="L14057">
        <v>14056</v>
      </c>
      <c r="M14057" s="1" t="s">
        <v>753</v>
      </c>
      <c r="N14057" s="1"/>
      <c r="O14057" s="2"/>
      <c r="P14057">
        <v>14056</v>
      </c>
      <c r="Q14057" s="1" t="s">
        <v>754</v>
      </c>
      <c r="R14057" s="1"/>
      <c r="S14057" s="2"/>
      <c r="T14057">
        <v>14056</v>
      </c>
      <c r="U14057" s="1" t="s">
        <v>178</v>
      </c>
      <c r="V14057" s="1"/>
      <c r="W14057" s="2"/>
      <c r="X14057">
        <v>14056</v>
      </c>
      <c r="Y14057" s="1" t="s">
        <v>179</v>
      </c>
      <c r="Z14057" s="1"/>
      <c r="AA14057" s="2"/>
    </row>
    <row r="14058" spans="8:27">
      <c r="H14058">
        <v>14057</v>
      </c>
      <c r="I14058" s="1" t="s">
        <v>752</v>
      </c>
      <c r="J14058" s="1"/>
      <c r="K14058" s="2"/>
      <c r="L14058">
        <v>14057</v>
      </c>
      <c r="M14058" s="1" t="s">
        <v>753</v>
      </c>
      <c r="N14058" s="1"/>
      <c r="O14058" s="2"/>
      <c r="P14058">
        <v>14057</v>
      </c>
      <c r="Q14058" s="1" t="s">
        <v>754</v>
      </c>
      <c r="R14058" s="1"/>
      <c r="S14058" s="2"/>
      <c r="T14058">
        <v>14057</v>
      </c>
      <c r="U14058" s="1" t="s">
        <v>178</v>
      </c>
      <c r="V14058" s="1"/>
      <c r="W14058" s="2"/>
      <c r="X14058">
        <v>14057</v>
      </c>
      <c r="Y14058" s="1" t="s">
        <v>179</v>
      </c>
      <c r="Z14058" s="1"/>
      <c r="AA14058" s="2"/>
    </row>
    <row r="14059" spans="8:27">
      <c r="H14059">
        <v>14058</v>
      </c>
      <c r="I14059" s="1" t="s">
        <v>752</v>
      </c>
      <c r="J14059" s="1"/>
      <c r="K14059" s="2"/>
      <c r="L14059">
        <v>14058</v>
      </c>
      <c r="M14059" s="1" t="s">
        <v>753</v>
      </c>
      <c r="N14059" s="1"/>
      <c r="O14059" s="2"/>
      <c r="P14059">
        <v>14058</v>
      </c>
      <c r="Q14059" s="1" t="s">
        <v>754</v>
      </c>
      <c r="R14059" s="1"/>
      <c r="S14059" s="2"/>
      <c r="T14059">
        <v>14058</v>
      </c>
      <c r="U14059" s="1" t="s">
        <v>178</v>
      </c>
      <c r="V14059" s="1"/>
      <c r="W14059" s="2"/>
      <c r="X14059">
        <v>14058</v>
      </c>
      <c r="Y14059" s="1" t="s">
        <v>179</v>
      </c>
      <c r="Z14059" s="1"/>
      <c r="AA14059" s="2"/>
    </row>
    <row r="14060" spans="8:27">
      <c r="H14060">
        <v>14059</v>
      </c>
      <c r="I14060" s="1" t="s">
        <v>752</v>
      </c>
      <c r="J14060" s="1"/>
      <c r="K14060" s="2"/>
      <c r="L14060">
        <v>14059</v>
      </c>
      <c r="M14060" s="1" t="s">
        <v>753</v>
      </c>
      <c r="N14060" s="1"/>
      <c r="O14060" s="2"/>
      <c r="P14060">
        <v>14059</v>
      </c>
      <c r="Q14060" s="1" t="s">
        <v>754</v>
      </c>
      <c r="R14060" s="1"/>
      <c r="S14060" s="2"/>
      <c r="T14060">
        <v>14059</v>
      </c>
      <c r="U14060" s="1" t="s">
        <v>178</v>
      </c>
      <c r="V14060" s="1"/>
      <c r="W14060" s="2"/>
      <c r="X14060">
        <v>14059</v>
      </c>
      <c r="Y14060" s="1" t="s">
        <v>179</v>
      </c>
      <c r="Z14060" s="1"/>
      <c r="AA14060" s="2"/>
    </row>
    <row r="14061" spans="8:27">
      <c r="H14061">
        <v>14060</v>
      </c>
      <c r="I14061" s="1" t="s">
        <v>752</v>
      </c>
      <c r="J14061" s="1"/>
      <c r="K14061" s="2"/>
      <c r="L14061">
        <v>14060</v>
      </c>
      <c r="M14061" s="1" t="s">
        <v>753</v>
      </c>
      <c r="N14061" s="1"/>
      <c r="O14061" s="2"/>
      <c r="P14061">
        <v>14060</v>
      </c>
      <c r="Q14061" s="1" t="s">
        <v>754</v>
      </c>
      <c r="R14061" s="1"/>
      <c r="S14061" s="2"/>
      <c r="T14061">
        <v>14060</v>
      </c>
      <c r="U14061" s="1" t="s">
        <v>178</v>
      </c>
      <c r="V14061" s="1"/>
      <c r="W14061" s="2"/>
      <c r="X14061">
        <v>14060</v>
      </c>
      <c r="Y14061" s="1" t="s">
        <v>179</v>
      </c>
      <c r="Z14061" s="1"/>
      <c r="AA14061" s="2"/>
    </row>
    <row r="14062" spans="8:27">
      <c r="H14062">
        <v>14061</v>
      </c>
      <c r="I14062" s="1" t="s">
        <v>752</v>
      </c>
      <c r="J14062" s="1"/>
      <c r="K14062" s="2"/>
      <c r="L14062">
        <v>14061</v>
      </c>
      <c r="M14062" s="1" t="s">
        <v>753</v>
      </c>
      <c r="N14062" s="1"/>
      <c r="O14062" s="2"/>
      <c r="P14062">
        <v>14061</v>
      </c>
      <c r="Q14062" s="1" t="s">
        <v>754</v>
      </c>
      <c r="R14062" s="1"/>
      <c r="S14062" s="2"/>
      <c r="T14062">
        <v>14061</v>
      </c>
      <c r="U14062" s="1" t="s">
        <v>178</v>
      </c>
      <c r="V14062" s="1"/>
      <c r="W14062" s="2"/>
      <c r="X14062">
        <v>14061</v>
      </c>
      <c r="Y14062" s="1" t="s">
        <v>179</v>
      </c>
      <c r="Z14062" s="1"/>
      <c r="AA14062" s="2"/>
    </row>
    <row r="14063" spans="8:27">
      <c r="H14063">
        <v>14062</v>
      </c>
      <c r="I14063" s="1" t="s">
        <v>752</v>
      </c>
      <c r="J14063" s="1"/>
      <c r="K14063" s="2"/>
      <c r="L14063">
        <v>14062</v>
      </c>
      <c r="M14063" s="1" t="s">
        <v>753</v>
      </c>
      <c r="N14063" s="1"/>
      <c r="O14063" s="2"/>
      <c r="P14063">
        <v>14062</v>
      </c>
      <c r="Q14063" s="1" t="s">
        <v>754</v>
      </c>
      <c r="R14063" s="1"/>
      <c r="S14063" s="2"/>
      <c r="T14063">
        <v>14062</v>
      </c>
      <c r="U14063" s="1" t="s">
        <v>178</v>
      </c>
      <c r="V14063" s="1"/>
      <c r="W14063" s="2"/>
      <c r="X14063">
        <v>14062</v>
      </c>
      <c r="Y14063" s="1" t="s">
        <v>179</v>
      </c>
      <c r="Z14063" s="1"/>
      <c r="AA14063" s="2"/>
    </row>
    <row r="14064" spans="8:27">
      <c r="H14064">
        <v>14063</v>
      </c>
      <c r="I14064" s="1" t="s">
        <v>752</v>
      </c>
      <c r="J14064" s="1"/>
      <c r="K14064" s="2"/>
      <c r="L14064">
        <v>14063</v>
      </c>
      <c r="M14064" s="1" t="s">
        <v>753</v>
      </c>
      <c r="N14064" s="1"/>
      <c r="O14064" s="2"/>
      <c r="P14064">
        <v>14063</v>
      </c>
      <c r="Q14064" s="1" t="s">
        <v>754</v>
      </c>
      <c r="R14064" s="1"/>
      <c r="S14064" s="2"/>
      <c r="T14064">
        <v>14063</v>
      </c>
      <c r="U14064" s="1" t="s">
        <v>178</v>
      </c>
      <c r="V14064" s="1"/>
      <c r="W14064" s="2"/>
      <c r="X14064">
        <v>14063</v>
      </c>
      <c r="Y14064" s="1" t="s">
        <v>179</v>
      </c>
      <c r="Z14064" s="1"/>
      <c r="AA14064" s="2"/>
    </row>
    <row r="14065" spans="8:27">
      <c r="H14065">
        <v>14064</v>
      </c>
      <c r="I14065" s="1" t="s">
        <v>752</v>
      </c>
      <c r="J14065" s="1"/>
      <c r="K14065" s="2"/>
      <c r="L14065">
        <v>14064</v>
      </c>
      <c r="M14065" s="1" t="s">
        <v>753</v>
      </c>
      <c r="N14065" s="1"/>
      <c r="O14065" s="2"/>
      <c r="P14065">
        <v>14064</v>
      </c>
      <c r="Q14065" s="1" t="s">
        <v>754</v>
      </c>
      <c r="R14065" s="1"/>
      <c r="S14065" s="2"/>
      <c r="T14065">
        <v>14064</v>
      </c>
      <c r="U14065" s="1" t="s">
        <v>178</v>
      </c>
      <c r="V14065" s="1"/>
      <c r="W14065" s="2"/>
      <c r="X14065">
        <v>14064</v>
      </c>
      <c r="Y14065" s="1" t="s">
        <v>179</v>
      </c>
      <c r="Z14065" s="1"/>
      <c r="AA14065" s="2"/>
    </row>
    <row r="14066" spans="8:27">
      <c r="H14066">
        <v>14065</v>
      </c>
      <c r="I14066" s="1" t="s">
        <v>752</v>
      </c>
      <c r="J14066" s="1"/>
      <c r="K14066" s="2"/>
      <c r="L14066">
        <v>14065</v>
      </c>
      <c r="M14066" s="1" t="s">
        <v>753</v>
      </c>
      <c r="N14066" s="1"/>
      <c r="O14066" s="2"/>
      <c r="P14066">
        <v>14065</v>
      </c>
      <c r="Q14066" s="1" t="s">
        <v>754</v>
      </c>
      <c r="R14066" s="1"/>
      <c r="S14066" s="2"/>
      <c r="T14066">
        <v>14065</v>
      </c>
      <c r="U14066" s="1" t="s">
        <v>178</v>
      </c>
      <c r="V14066" s="1"/>
      <c r="W14066" s="2"/>
      <c r="X14066">
        <v>14065</v>
      </c>
      <c r="Y14066" s="1" t="s">
        <v>179</v>
      </c>
      <c r="Z14066" s="1"/>
      <c r="AA14066" s="2"/>
    </row>
    <row r="14067" spans="8:27">
      <c r="H14067">
        <v>14066</v>
      </c>
      <c r="I14067" s="1" t="s">
        <v>752</v>
      </c>
      <c r="J14067" s="1"/>
      <c r="K14067" s="2"/>
      <c r="L14067">
        <v>14066</v>
      </c>
      <c r="M14067" s="1" t="s">
        <v>753</v>
      </c>
      <c r="N14067" s="1"/>
      <c r="O14067" s="2"/>
      <c r="P14067">
        <v>14066</v>
      </c>
      <c r="Q14067" s="1" t="s">
        <v>754</v>
      </c>
      <c r="R14067" s="1"/>
      <c r="S14067" s="2"/>
      <c r="T14067">
        <v>14066</v>
      </c>
      <c r="U14067" s="1" t="s">
        <v>178</v>
      </c>
      <c r="V14067" s="1"/>
      <c r="W14067" s="2"/>
      <c r="X14067">
        <v>14066</v>
      </c>
      <c r="Y14067" s="1" t="s">
        <v>179</v>
      </c>
      <c r="Z14067" s="1"/>
      <c r="AA14067" s="2"/>
    </row>
    <row r="14068" spans="8:27">
      <c r="H14068">
        <v>14067</v>
      </c>
      <c r="I14068" s="1" t="s">
        <v>752</v>
      </c>
      <c r="J14068" s="1"/>
      <c r="K14068" s="2"/>
      <c r="L14068">
        <v>14067</v>
      </c>
      <c r="M14068" s="1" t="s">
        <v>753</v>
      </c>
      <c r="N14068" s="1"/>
      <c r="O14068" s="2"/>
      <c r="P14068">
        <v>14067</v>
      </c>
      <c r="Q14068" s="1" t="s">
        <v>754</v>
      </c>
      <c r="R14068" s="1"/>
      <c r="S14068" s="2"/>
      <c r="T14068">
        <v>14067</v>
      </c>
      <c r="U14068" s="1" t="s">
        <v>178</v>
      </c>
      <c r="V14068" s="1"/>
      <c r="W14068" s="2"/>
      <c r="X14068">
        <v>14067</v>
      </c>
      <c r="Y14068" s="1" t="s">
        <v>179</v>
      </c>
      <c r="Z14068" s="1"/>
      <c r="AA14068" s="2"/>
    </row>
    <row r="14069" spans="8:27">
      <c r="H14069">
        <v>14068</v>
      </c>
      <c r="I14069" s="1" t="s">
        <v>752</v>
      </c>
      <c r="J14069" s="1"/>
      <c r="K14069" s="2"/>
      <c r="L14069">
        <v>14068</v>
      </c>
      <c r="M14069" s="1" t="s">
        <v>753</v>
      </c>
      <c r="N14069" s="1"/>
      <c r="O14069" s="2"/>
      <c r="P14069">
        <v>14068</v>
      </c>
      <c r="Q14069" s="1" t="s">
        <v>754</v>
      </c>
      <c r="R14069" s="1"/>
      <c r="S14069" s="2"/>
      <c r="T14069">
        <v>14068</v>
      </c>
      <c r="U14069" s="1" t="s">
        <v>178</v>
      </c>
      <c r="V14069" s="1"/>
      <c r="W14069" s="2"/>
      <c r="X14069">
        <v>14068</v>
      </c>
      <c r="Y14069" s="1" t="s">
        <v>179</v>
      </c>
      <c r="Z14069" s="1"/>
      <c r="AA14069" s="2"/>
    </row>
    <row r="14070" spans="8:27">
      <c r="H14070">
        <v>14069</v>
      </c>
      <c r="I14070" s="1" t="s">
        <v>752</v>
      </c>
      <c r="J14070" s="1"/>
      <c r="K14070" s="2"/>
      <c r="L14070">
        <v>14069</v>
      </c>
      <c r="M14070" s="1" t="s">
        <v>753</v>
      </c>
      <c r="N14070" s="1"/>
      <c r="O14070" s="2"/>
      <c r="P14070">
        <v>14069</v>
      </c>
      <c r="Q14070" s="1" t="s">
        <v>754</v>
      </c>
      <c r="R14070" s="1"/>
      <c r="S14070" s="2"/>
      <c r="T14070">
        <v>14069</v>
      </c>
      <c r="U14070" s="1" t="s">
        <v>178</v>
      </c>
      <c r="V14070" s="1"/>
      <c r="W14070" s="2"/>
      <c r="X14070">
        <v>14069</v>
      </c>
      <c r="Y14070" s="1" t="s">
        <v>179</v>
      </c>
      <c r="Z14070" s="1"/>
      <c r="AA14070" s="2"/>
    </row>
    <row r="14071" spans="8:27">
      <c r="H14071">
        <v>14070</v>
      </c>
      <c r="I14071" s="1" t="s">
        <v>752</v>
      </c>
      <c r="J14071" s="1"/>
      <c r="K14071" s="2"/>
      <c r="L14071">
        <v>14070</v>
      </c>
      <c r="M14071" s="1" t="s">
        <v>753</v>
      </c>
      <c r="N14071" s="1"/>
      <c r="O14071" s="2"/>
      <c r="P14071">
        <v>14070</v>
      </c>
      <c r="Q14071" s="1" t="s">
        <v>754</v>
      </c>
      <c r="R14071" s="1"/>
      <c r="S14071" s="2"/>
      <c r="T14071">
        <v>14070</v>
      </c>
      <c r="U14071" s="1" t="s">
        <v>178</v>
      </c>
      <c r="V14071" s="1"/>
      <c r="W14071" s="2"/>
      <c r="X14071">
        <v>14070</v>
      </c>
      <c r="Y14071" s="1" t="s">
        <v>179</v>
      </c>
      <c r="Z14071" s="1"/>
      <c r="AA14071" s="2"/>
    </row>
    <row r="14072" spans="8:27">
      <c r="H14072">
        <v>14071</v>
      </c>
      <c r="I14072" s="1" t="s">
        <v>752</v>
      </c>
      <c r="J14072" s="1"/>
      <c r="K14072" s="2"/>
      <c r="L14072">
        <v>14071</v>
      </c>
      <c r="M14072" s="1" t="s">
        <v>753</v>
      </c>
      <c r="N14072" s="1"/>
      <c r="O14072" s="2"/>
      <c r="P14072">
        <v>14071</v>
      </c>
      <c r="Q14072" s="1" t="s">
        <v>754</v>
      </c>
      <c r="R14072" s="1"/>
      <c r="S14072" s="2"/>
      <c r="T14072">
        <v>14071</v>
      </c>
      <c r="U14072" s="1" t="s">
        <v>178</v>
      </c>
      <c r="V14072" s="1"/>
      <c r="W14072" s="2"/>
      <c r="X14072">
        <v>14071</v>
      </c>
      <c r="Y14072" s="1" t="s">
        <v>179</v>
      </c>
      <c r="Z14072" s="1"/>
      <c r="AA14072" s="2"/>
    </row>
    <row r="14073" spans="8:27">
      <c r="H14073">
        <v>14072</v>
      </c>
      <c r="I14073" s="1" t="s">
        <v>752</v>
      </c>
      <c r="J14073" s="1"/>
      <c r="K14073" s="2"/>
      <c r="L14073">
        <v>14072</v>
      </c>
      <c r="M14073" s="1" t="s">
        <v>753</v>
      </c>
      <c r="N14073" s="1"/>
      <c r="O14073" s="2"/>
      <c r="P14073">
        <v>14072</v>
      </c>
      <c r="Q14073" s="1" t="s">
        <v>754</v>
      </c>
      <c r="R14073" s="1"/>
      <c r="S14073" s="2"/>
      <c r="T14073">
        <v>14072</v>
      </c>
      <c r="U14073" s="1" t="s">
        <v>178</v>
      </c>
      <c r="V14073" s="1"/>
      <c r="W14073" s="2"/>
      <c r="X14073">
        <v>14072</v>
      </c>
      <c r="Y14073" s="1" t="s">
        <v>179</v>
      </c>
      <c r="Z14073" s="1"/>
      <c r="AA14073" s="2"/>
    </row>
    <row r="14074" spans="8:27">
      <c r="H14074">
        <v>14073</v>
      </c>
      <c r="I14074" s="1" t="s">
        <v>752</v>
      </c>
      <c r="J14074" s="1"/>
      <c r="K14074" s="2"/>
      <c r="L14074">
        <v>14073</v>
      </c>
      <c r="M14074" s="1" t="s">
        <v>753</v>
      </c>
      <c r="N14074" s="1"/>
      <c r="O14074" s="2"/>
      <c r="P14074">
        <v>14073</v>
      </c>
      <c r="Q14074" s="1" t="s">
        <v>754</v>
      </c>
      <c r="R14074" s="1"/>
      <c r="S14074" s="2"/>
      <c r="T14074">
        <v>14073</v>
      </c>
      <c r="U14074" s="1" t="s">
        <v>178</v>
      </c>
      <c r="V14074" s="1"/>
      <c r="W14074" s="2"/>
      <c r="X14074">
        <v>14073</v>
      </c>
      <c r="Y14074" s="1" t="s">
        <v>179</v>
      </c>
      <c r="Z14074" s="1"/>
      <c r="AA14074" s="2"/>
    </row>
    <row r="14075" spans="8:27">
      <c r="H14075">
        <v>14074</v>
      </c>
      <c r="I14075" s="1" t="s">
        <v>752</v>
      </c>
      <c r="J14075" s="1"/>
      <c r="K14075" s="2"/>
      <c r="L14075">
        <v>14074</v>
      </c>
      <c r="M14075" s="1" t="s">
        <v>753</v>
      </c>
      <c r="N14075" s="1"/>
      <c r="O14075" s="2"/>
      <c r="P14075">
        <v>14074</v>
      </c>
      <c r="Q14075" s="1" t="s">
        <v>754</v>
      </c>
      <c r="R14075" s="1"/>
      <c r="S14075" s="2"/>
      <c r="T14075">
        <v>14074</v>
      </c>
      <c r="U14075" s="1" t="s">
        <v>178</v>
      </c>
      <c r="V14075" s="1"/>
      <c r="W14075" s="2"/>
      <c r="X14075">
        <v>14074</v>
      </c>
      <c r="Y14075" s="1" t="s">
        <v>179</v>
      </c>
      <c r="Z14075" s="1"/>
      <c r="AA14075" s="2"/>
    </row>
    <row r="14076" spans="8:27">
      <c r="H14076">
        <v>14075</v>
      </c>
      <c r="I14076" s="1" t="s">
        <v>752</v>
      </c>
      <c r="J14076" s="1"/>
      <c r="K14076" s="2"/>
      <c r="L14076">
        <v>14075</v>
      </c>
      <c r="M14076" s="1" t="s">
        <v>753</v>
      </c>
      <c r="N14076" s="1"/>
      <c r="O14076" s="2"/>
      <c r="P14076">
        <v>14075</v>
      </c>
      <c r="Q14076" s="1" t="s">
        <v>754</v>
      </c>
      <c r="R14076" s="1"/>
      <c r="S14076" s="2"/>
      <c r="T14076">
        <v>14075</v>
      </c>
      <c r="U14076" s="1" t="s">
        <v>178</v>
      </c>
      <c r="V14076" s="1"/>
      <c r="W14076" s="2"/>
      <c r="X14076">
        <v>14075</v>
      </c>
      <c r="Y14076" s="1" t="s">
        <v>179</v>
      </c>
      <c r="Z14076" s="1"/>
      <c r="AA14076" s="2"/>
    </row>
    <row r="14077" spans="8:27">
      <c r="H14077">
        <v>14076</v>
      </c>
      <c r="I14077" s="1" t="s">
        <v>752</v>
      </c>
      <c r="J14077" s="1"/>
      <c r="K14077" s="2"/>
      <c r="L14077">
        <v>14076</v>
      </c>
      <c r="M14077" s="1" t="s">
        <v>753</v>
      </c>
      <c r="N14077" s="1"/>
      <c r="O14077" s="2"/>
      <c r="P14077">
        <v>14076</v>
      </c>
      <c r="Q14077" s="1" t="s">
        <v>754</v>
      </c>
      <c r="R14077" s="1"/>
      <c r="S14077" s="2"/>
      <c r="T14077">
        <v>14076</v>
      </c>
      <c r="U14077" s="1" t="s">
        <v>178</v>
      </c>
      <c r="V14077" s="1"/>
      <c r="W14077" s="2"/>
      <c r="X14077">
        <v>14076</v>
      </c>
      <c r="Y14077" s="1" t="s">
        <v>179</v>
      </c>
      <c r="Z14077" s="1"/>
      <c r="AA14077" s="2"/>
    </row>
    <row r="14078" spans="8:27">
      <c r="H14078">
        <v>14077</v>
      </c>
      <c r="I14078" s="1" t="s">
        <v>752</v>
      </c>
      <c r="J14078" s="1"/>
      <c r="K14078" s="2"/>
      <c r="L14078">
        <v>14077</v>
      </c>
      <c r="M14078" s="1" t="s">
        <v>753</v>
      </c>
      <c r="N14078" s="1"/>
      <c r="O14078" s="2"/>
      <c r="P14078">
        <v>14077</v>
      </c>
      <c r="Q14078" s="1" t="s">
        <v>754</v>
      </c>
      <c r="R14078" s="1"/>
      <c r="S14078" s="2"/>
      <c r="T14078">
        <v>14077</v>
      </c>
      <c r="U14078" s="1" t="s">
        <v>178</v>
      </c>
      <c r="V14078" s="1"/>
      <c r="W14078" s="2"/>
      <c r="X14078">
        <v>14077</v>
      </c>
      <c r="Y14078" s="1" t="s">
        <v>179</v>
      </c>
      <c r="Z14078" s="1"/>
      <c r="AA14078" s="2"/>
    </row>
    <row r="14079" spans="8:27">
      <c r="H14079">
        <v>14078</v>
      </c>
      <c r="I14079" s="1" t="s">
        <v>752</v>
      </c>
      <c r="J14079" s="1"/>
      <c r="K14079" s="2"/>
      <c r="L14079">
        <v>14078</v>
      </c>
      <c r="M14079" s="1" t="s">
        <v>753</v>
      </c>
      <c r="N14079" s="1"/>
      <c r="O14079" s="2"/>
      <c r="P14079">
        <v>14078</v>
      </c>
      <c r="Q14079" s="1" t="s">
        <v>754</v>
      </c>
      <c r="R14079" s="1"/>
      <c r="S14079" s="2"/>
      <c r="T14079">
        <v>14078</v>
      </c>
      <c r="U14079" s="1" t="s">
        <v>178</v>
      </c>
      <c r="V14079" s="1"/>
      <c r="W14079" s="2"/>
      <c r="X14079">
        <v>14078</v>
      </c>
      <c r="Y14079" s="1" t="s">
        <v>179</v>
      </c>
      <c r="Z14079" s="1"/>
      <c r="AA14079" s="2"/>
    </row>
    <row r="14080" spans="8:27">
      <c r="H14080">
        <v>14079</v>
      </c>
      <c r="I14080" s="1" t="s">
        <v>752</v>
      </c>
      <c r="J14080" s="1"/>
      <c r="K14080" s="2"/>
      <c r="L14080">
        <v>14079</v>
      </c>
      <c r="M14080" s="1" t="s">
        <v>753</v>
      </c>
      <c r="N14080" s="1"/>
      <c r="O14080" s="2"/>
      <c r="P14080">
        <v>14079</v>
      </c>
      <c r="Q14080" s="1" t="s">
        <v>754</v>
      </c>
      <c r="R14080" s="1"/>
      <c r="S14080" s="2"/>
      <c r="T14080">
        <v>14079</v>
      </c>
      <c r="U14080" s="1" t="s">
        <v>178</v>
      </c>
      <c r="V14080" s="1"/>
      <c r="W14080" s="2"/>
      <c r="X14080">
        <v>14079</v>
      </c>
      <c r="Y14080" s="1" t="s">
        <v>179</v>
      </c>
      <c r="Z14080" s="1"/>
      <c r="AA14080" s="2"/>
    </row>
    <row r="14081" spans="8:27">
      <c r="H14081">
        <v>14080</v>
      </c>
      <c r="I14081" s="1" t="s">
        <v>752</v>
      </c>
      <c r="J14081" s="1"/>
      <c r="K14081" s="2"/>
      <c r="L14081">
        <v>14080</v>
      </c>
      <c r="M14081" s="1" t="s">
        <v>753</v>
      </c>
      <c r="N14081" s="1"/>
      <c r="O14081" s="2"/>
      <c r="P14081">
        <v>14080</v>
      </c>
      <c r="Q14081" s="1" t="s">
        <v>754</v>
      </c>
      <c r="R14081" s="1"/>
      <c r="S14081" s="2"/>
      <c r="T14081">
        <v>14080</v>
      </c>
      <c r="U14081" s="1" t="s">
        <v>178</v>
      </c>
      <c r="V14081" s="1"/>
      <c r="W14081" s="2"/>
      <c r="X14081">
        <v>14080</v>
      </c>
      <c r="Y14081" s="1" t="s">
        <v>179</v>
      </c>
      <c r="Z14081" s="1"/>
      <c r="AA14081" s="2"/>
    </row>
    <row r="14082" spans="8:27">
      <c r="H14082">
        <v>14081</v>
      </c>
      <c r="I14082" s="1" t="s">
        <v>752</v>
      </c>
      <c r="J14082" s="1"/>
      <c r="K14082" s="2"/>
      <c r="L14082">
        <v>14081</v>
      </c>
      <c r="M14082" s="1" t="s">
        <v>753</v>
      </c>
      <c r="N14082" s="1"/>
      <c r="O14082" s="2"/>
      <c r="P14082">
        <v>14081</v>
      </c>
      <c r="Q14082" s="1" t="s">
        <v>754</v>
      </c>
      <c r="R14082" s="1"/>
      <c r="S14082" s="2"/>
      <c r="T14082">
        <v>14081</v>
      </c>
      <c r="U14082" s="1" t="s">
        <v>178</v>
      </c>
      <c r="V14082" s="1"/>
      <c r="W14082" s="2"/>
      <c r="X14082">
        <v>14081</v>
      </c>
      <c r="Y14082" s="1" t="s">
        <v>179</v>
      </c>
      <c r="Z14082" s="1"/>
      <c r="AA14082" s="2"/>
    </row>
    <row r="14083" spans="8:27">
      <c r="H14083">
        <v>14082</v>
      </c>
      <c r="I14083" s="1" t="s">
        <v>752</v>
      </c>
      <c r="J14083" s="1"/>
      <c r="K14083" s="2"/>
      <c r="L14083">
        <v>14082</v>
      </c>
      <c r="M14083" s="1" t="s">
        <v>753</v>
      </c>
      <c r="N14083" s="1"/>
      <c r="O14083" s="2"/>
      <c r="P14083">
        <v>14082</v>
      </c>
      <c r="Q14083" s="1" t="s">
        <v>754</v>
      </c>
      <c r="R14083" s="1"/>
      <c r="S14083" s="2"/>
      <c r="T14083">
        <v>14082</v>
      </c>
      <c r="U14083" s="1" t="s">
        <v>178</v>
      </c>
      <c r="V14083" s="1"/>
      <c r="W14083" s="2"/>
      <c r="X14083">
        <v>14082</v>
      </c>
      <c r="Y14083" s="1" t="s">
        <v>179</v>
      </c>
      <c r="Z14083" s="1"/>
      <c r="AA14083" s="2"/>
    </row>
    <row r="14084" spans="8:27">
      <c r="H14084">
        <v>14083</v>
      </c>
      <c r="I14084" s="1" t="s">
        <v>752</v>
      </c>
      <c r="J14084" s="1"/>
      <c r="K14084" s="2"/>
      <c r="L14084">
        <v>14083</v>
      </c>
      <c r="M14084" s="1" t="s">
        <v>753</v>
      </c>
      <c r="N14084" s="1"/>
      <c r="O14084" s="2"/>
      <c r="P14084">
        <v>14083</v>
      </c>
      <c r="Q14084" s="1" t="s">
        <v>754</v>
      </c>
      <c r="R14084" s="1"/>
      <c r="S14084" s="2"/>
      <c r="T14084">
        <v>14083</v>
      </c>
      <c r="U14084" s="1" t="s">
        <v>178</v>
      </c>
      <c r="V14084" s="1"/>
      <c r="W14084" s="2"/>
      <c r="X14084">
        <v>14083</v>
      </c>
      <c r="Y14084" s="1" t="s">
        <v>179</v>
      </c>
      <c r="Z14084" s="1"/>
      <c r="AA14084" s="2"/>
    </row>
    <row r="14085" spans="8:27">
      <c r="H14085">
        <v>14084</v>
      </c>
      <c r="I14085" s="1" t="s">
        <v>752</v>
      </c>
      <c r="J14085" s="1"/>
      <c r="K14085" s="2"/>
      <c r="L14085">
        <v>14084</v>
      </c>
      <c r="M14085" s="1" t="s">
        <v>753</v>
      </c>
      <c r="N14085" s="1"/>
      <c r="O14085" s="2"/>
      <c r="P14085">
        <v>14084</v>
      </c>
      <c r="Q14085" s="1" t="s">
        <v>754</v>
      </c>
      <c r="R14085" s="1"/>
      <c r="S14085" s="2"/>
      <c r="T14085">
        <v>14084</v>
      </c>
      <c r="U14085" s="1" t="s">
        <v>178</v>
      </c>
      <c r="V14085" s="1"/>
      <c r="W14085" s="2"/>
      <c r="X14085">
        <v>14084</v>
      </c>
      <c r="Y14085" s="1" t="s">
        <v>179</v>
      </c>
      <c r="Z14085" s="1"/>
      <c r="AA14085" s="2"/>
    </row>
    <row r="14086" spans="8:27">
      <c r="H14086">
        <v>14085</v>
      </c>
      <c r="I14086" s="1" t="s">
        <v>752</v>
      </c>
      <c r="J14086" s="1"/>
      <c r="K14086" s="2"/>
      <c r="L14086">
        <v>14085</v>
      </c>
      <c r="M14086" s="1" t="s">
        <v>753</v>
      </c>
      <c r="N14086" s="1"/>
      <c r="O14086" s="2"/>
      <c r="P14086">
        <v>14085</v>
      </c>
      <c r="Q14086" s="1" t="s">
        <v>754</v>
      </c>
      <c r="R14086" s="1"/>
      <c r="S14086" s="2"/>
      <c r="T14086">
        <v>14085</v>
      </c>
      <c r="U14086" s="1" t="s">
        <v>178</v>
      </c>
      <c r="V14086" s="1"/>
      <c r="W14086" s="2"/>
      <c r="X14086">
        <v>14085</v>
      </c>
      <c r="Y14086" s="1" t="s">
        <v>179</v>
      </c>
      <c r="Z14086" s="1"/>
      <c r="AA14086" s="2"/>
    </row>
    <row r="14087" spans="8:27">
      <c r="H14087">
        <v>14086</v>
      </c>
      <c r="I14087" s="1" t="s">
        <v>752</v>
      </c>
      <c r="J14087" s="1"/>
      <c r="K14087" s="2"/>
      <c r="L14087">
        <v>14086</v>
      </c>
      <c r="M14087" s="1" t="s">
        <v>753</v>
      </c>
      <c r="N14087" s="1"/>
      <c r="O14087" s="2"/>
      <c r="P14087">
        <v>14086</v>
      </c>
      <c r="Q14087" s="1" t="s">
        <v>754</v>
      </c>
      <c r="R14087" s="1"/>
      <c r="S14087" s="2"/>
      <c r="T14087">
        <v>14086</v>
      </c>
      <c r="U14087" s="1" t="s">
        <v>178</v>
      </c>
      <c r="V14087" s="1"/>
      <c r="W14087" s="2"/>
      <c r="X14087">
        <v>14086</v>
      </c>
      <c r="Y14087" s="1" t="s">
        <v>179</v>
      </c>
      <c r="Z14087" s="1"/>
      <c r="AA14087" s="2"/>
    </row>
    <row r="14088" spans="8:27">
      <c r="H14088">
        <v>14087</v>
      </c>
      <c r="I14088" s="1" t="s">
        <v>752</v>
      </c>
      <c r="J14088" s="1"/>
      <c r="K14088" s="2"/>
      <c r="L14088">
        <v>14087</v>
      </c>
      <c r="M14088" s="1" t="s">
        <v>753</v>
      </c>
      <c r="N14088" s="1"/>
      <c r="O14088" s="2"/>
      <c r="P14088">
        <v>14087</v>
      </c>
      <c r="Q14088" s="1" t="s">
        <v>754</v>
      </c>
      <c r="R14088" s="1"/>
      <c r="S14088" s="2"/>
      <c r="T14088">
        <v>14087</v>
      </c>
      <c r="U14088" s="1" t="s">
        <v>178</v>
      </c>
      <c r="V14088" s="1"/>
      <c r="W14088" s="2"/>
      <c r="X14088">
        <v>14087</v>
      </c>
      <c r="Y14088" s="1" t="s">
        <v>179</v>
      </c>
      <c r="Z14088" s="1"/>
      <c r="AA14088" s="2"/>
    </row>
    <row r="14089" spans="8:27">
      <c r="H14089">
        <v>14088</v>
      </c>
      <c r="I14089" s="1" t="s">
        <v>752</v>
      </c>
      <c r="J14089" s="1"/>
      <c r="K14089" s="2"/>
      <c r="L14089">
        <v>14088</v>
      </c>
      <c r="M14089" s="1" t="s">
        <v>753</v>
      </c>
      <c r="N14089" s="1"/>
      <c r="O14089" s="2"/>
      <c r="P14089">
        <v>14088</v>
      </c>
      <c r="Q14089" s="1" t="s">
        <v>754</v>
      </c>
      <c r="R14089" s="1"/>
      <c r="S14089" s="2"/>
      <c r="T14089">
        <v>14088</v>
      </c>
      <c r="U14089" s="1" t="s">
        <v>178</v>
      </c>
      <c r="V14089" s="1"/>
      <c r="W14089" s="2"/>
      <c r="X14089">
        <v>14088</v>
      </c>
      <c r="Y14089" s="1" t="s">
        <v>179</v>
      </c>
      <c r="Z14089" s="1"/>
      <c r="AA14089" s="2"/>
    </row>
    <row r="14090" spans="8:27">
      <c r="H14090">
        <v>14089</v>
      </c>
      <c r="I14090" s="1" t="s">
        <v>752</v>
      </c>
      <c r="J14090" s="1"/>
      <c r="K14090" s="2"/>
      <c r="L14090">
        <v>14089</v>
      </c>
      <c r="M14090" s="1" t="s">
        <v>753</v>
      </c>
      <c r="N14090" s="1"/>
      <c r="O14090" s="2"/>
      <c r="P14090">
        <v>14089</v>
      </c>
      <c r="Q14090" s="1" t="s">
        <v>754</v>
      </c>
      <c r="R14090" s="1"/>
      <c r="S14090" s="2"/>
      <c r="T14090">
        <v>14089</v>
      </c>
      <c r="U14090" s="1" t="s">
        <v>178</v>
      </c>
      <c r="V14090" s="1"/>
      <c r="W14090" s="2"/>
      <c r="X14090">
        <v>14089</v>
      </c>
      <c r="Y14090" s="1" t="s">
        <v>179</v>
      </c>
      <c r="Z14090" s="1"/>
      <c r="AA14090" s="2"/>
    </row>
    <row r="14091" spans="8:27">
      <c r="H14091">
        <v>14090</v>
      </c>
      <c r="I14091" s="1" t="s">
        <v>752</v>
      </c>
      <c r="J14091" s="1"/>
      <c r="K14091" s="2"/>
      <c r="L14091">
        <v>14090</v>
      </c>
      <c r="M14091" s="1" t="s">
        <v>753</v>
      </c>
      <c r="N14091" s="1"/>
      <c r="O14091" s="2"/>
      <c r="P14091">
        <v>14090</v>
      </c>
      <c r="Q14091" s="1" t="s">
        <v>754</v>
      </c>
      <c r="R14091" s="1"/>
      <c r="S14091" s="2"/>
      <c r="T14091">
        <v>14090</v>
      </c>
      <c r="U14091" s="1" t="s">
        <v>178</v>
      </c>
      <c r="V14091" s="1"/>
      <c r="W14091" s="2"/>
      <c r="X14091">
        <v>14090</v>
      </c>
      <c r="Y14091" s="1" t="s">
        <v>179</v>
      </c>
      <c r="Z14091" s="1"/>
      <c r="AA14091" s="2"/>
    </row>
    <row r="14092" spans="8:27">
      <c r="H14092">
        <v>14091</v>
      </c>
      <c r="I14092" s="1" t="s">
        <v>752</v>
      </c>
      <c r="J14092" s="1"/>
      <c r="K14092" s="2"/>
      <c r="L14092">
        <v>14091</v>
      </c>
      <c r="M14092" s="1" t="s">
        <v>753</v>
      </c>
      <c r="N14092" s="1"/>
      <c r="O14092" s="2"/>
      <c r="P14092">
        <v>14091</v>
      </c>
      <c r="Q14092" s="1" t="s">
        <v>754</v>
      </c>
      <c r="R14092" s="1"/>
      <c r="S14092" s="2"/>
      <c r="T14092">
        <v>14091</v>
      </c>
      <c r="U14092" s="1" t="s">
        <v>178</v>
      </c>
      <c r="V14092" s="1"/>
      <c r="W14092" s="2"/>
      <c r="X14092">
        <v>14091</v>
      </c>
      <c r="Y14092" s="1" t="s">
        <v>179</v>
      </c>
      <c r="Z14092" s="1"/>
      <c r="AA14092" s="2"/>
    </row>
    <row r="14093" spans="8:27">
      <c r="H14093">
        <v>14092</v>
      </c>
      <c r="I14093" s="1" t="s">
        <v>752</v>
      </c>
      <c r="J14093" s="1"/>
      <c r="K14093" s="2"/>
      <c r="L14093">
        <v>14092</v>
      </c>
      <c r="M14093" s="1" t="s">
        <v>753</v>
      </c>
      <c r="N14093" s="1"/>
      <c r="O14093" s="2"/>
      <c r="P14093">
        <v>14092</v>
      </c>
      <c r="Q14093" s="1" t="s">
        <v>754</v>
      </c>
      <c r="R14093" s="1"/>
      <c r="S14093" s="2"/>
      <c r="T14093">
        <v>14092</v>
      </c>
      <c r="U14093" s="1" t="s">
        <v>178</v>
      </c>
      <c r="V14093" s="1"/>
      <c r="W14093" s="2"/>
      <c r="X14093">
        <v>14092</v>
      </c>
      <c r="Y14093" s="1" t="s">
        <v>179</v>
      </c>
      <c r="Z14093" s="1"/>
      <c r="AA14093" s="2"/>
    </row>
    <row r="14094" spans="8:27">
      <c r="H14094">
        <v>14093</v>
      </c>
      <c r="I14094" s="1" t="s">
        <v>752</v>
      </c>
      <c r="J14094" s="1"/>
      <c r="K14094" s="2"/>
      <c r="L14094">
        <v>14093</v>
      </c>
      <c r="M14094" s="1" t="s">
        <v>753</v>
      </c>
      <c r="N14094" s="1"/>
      <c r="O14094" s="2"/>
      <c r="P14094">
        <v>14093</v>
      </c>
      <c r="Q14094" s="1" t="s">
        <v>754</v>
      </c>
      <c r="R14094" s="1"/>
      <c r="S14094" s="2"/>
      <c r="T14094">
        <v>14093</v>
      </c>
      <c r="U14094" s="1" t="s">
        <v>178</v>
      </c>
      <c r="V14094" s="1"/>
      <c r="W14094" s="2"/>
      <c r="X14094">
        <v>14093</v>
      </c>
      <c r="Y14094" s="1" t="s">
        <v>179</v>
      </c>
      <c r="Z14094" s="1"/>
      <c r="AA14094" s="2"/>
    </row>
    <row r="14095" spans="8:27">
      <c r="H14095">
        <v>14094</v>
      </c>
      <c r="I14095" s="1" t="s">
        <v>752</v>
      </c>
      <c r="J14095" s="1"/>
      <c r="K14095" s="2"/>
      <c r="L14095">
        <v>14094</v>
      </c>
      <c r="M14095" s="1" t="s">
        <v>753</v>
      </c>
      <c r="N14095" s="1"/>
      <c r="O14095" s="2"/>
      <c r="P14095">
        <v>14094</v>
      </c>
      <c r="Q14095" s="1" t="s">
        <v>754</v>
      </c>
      <c r="R14095" s="1"/>
      <c r="S14095" s="2"/>
      <c r="T14095">
        <v>14094</v>
      </c>
      <c r="U14095" s="1" t="s">
        <v>178</v>
      </c>
      <c r="V14095" s="1"/>
      <c r="W14095" s="2"/>
      <c r="X14095">
        <v>14094</v>
      </c>
      <c r="Y14095" s="1" t="s">
        <v>179</v>
      </c>
      <c r="Z14095" s="1"/>
      <c r="AA14095" s="2"/>
    </row>
    <row r="14096" spans="8:27">
      <c r="H14096">
        <v>14095</v>
      </c>
      <c r="I14096" s="1" t="s">
        <v>752</v>
      </c>
      <c r="J14096" s="1"/>
      <c r="K14096" s="2"/>
      <c r="L14096">
        <v>14095</v>
      </c>
      <c r="M14096" s="1" t="s">
        <v>753</v>
      </c>
      <c r="N14096" s="1"/>
      <c r="O14096" s="2"/>
      <c r="P14096">
        <v>14095</v>
      </c>
      <c r="Q14096" s="1" t="s">
        <v>754</v>
      </c>
      <c r="R14096" s="1"/>
      <c r="S14096" s="2"/>
      <c r="T14096">
        <v>14095</v>
      </c>
      <c r="U14096" s="1" t="s">
        <v>178</v>
      </c>
      <c r="V14096" s="1"/>
      <c r="W14096" s="2"/>
      <c r="X14096">
        <v>14095</v>
      </c>
      <c r="Y14096" s="1" t="s">
        <v>179</v>
      </c>
      <c r="Z14096" s="1"/>
      <c r="AA14096" s="2"/>
    </row>
    <row r="14097" spans="8:27">
      <c r="H14097">
        <v>14096</v>
      </c>
      <c r="I14097" s="1" t="s">
        <v>752</v>
      </c>
      <c r="J14097" s="1"/>
      <c r="K14097" s="2"/>
      <c r="L14097">
        <v>14096</v>
      </c>
      <c r="M14097" s="1" t="s">
        <v>753</v>
      </c>
      <c r="N14097" s="1"/>
      <c r="O14097" s="2"/>
      <c r="P14097">
        <v>14096</v>
      </c>
      <c r="Q14097" s="1" t="s">
        <v>754</v>
      </c>
      <c r="R14097" s="1"/>
      <c r="S14097" s="2"/>
      <c r="T14097">
        <v>14096</v>
      </c>
      <c r="U14097" s="1" t="s">
        <v>178</v>
      </c>
      <c r="V14097" s="1"/>
      <c r="W14097" s="2"/>
      <c r="X14097">
        <v>14096</v>
      </c>
      <c r="Y14097" s="1" t="s">
        <v>179</v>
      </c>
      <c r="Z14097" s="1"/>
      <c r="AA14097" s="2"/>
    </row>
    <row r="14098" spans="8:27">
      <c r="H14098">
        <v>14097</v>
      </c>
      <c r="I14098" s="1" t="s">
        <v>752</v>
      </c>
      <c r="J14098" s="1"/>
      <c r="K14098" s="2"/>
      <c r="L14098">
        <v>14097</v>
      </c>
      <c r="M14098" s="1" t="s">
        <v>753</v>
      </c>
      <c r="N14098" s="1"/>
      <c r="O14098" s="2"/>
      <c r="P14098">
        <v>14097</v>
      </c>
      <c r="Q14098" s="1" t="s">
        <v>754</v>
      </c>
      <c r="R14098" s="1"/>
      <c r="S14098" s="2"/>
      <c r="T14098">
        <v>14097</v>
      </c>
      <c r="U14098" s="1" t="s">
        <v>178</v>
      </c>
      <c r="V14098" s="1"/>
      <c r="W14098" s="2"/>
      <c r="X14098">
        <v>14097</v>
      </c>
      <c r="Y14098" s="1" t="s">
        <v>179</v>
      </c>
      <c r="Z14098" s="1"/>
      <c r="AA14098" s="2"/>
    </row>
    <row r="14099" spans="8:27">
      <c r="H14099">
        <v>14098</v>
      </c>
      <c r="I14099" s="1" t="s">
        <v>752</v>
      </c>
      <c r="J14099" s="1"/>
      <c r="K14099" s="2"/>
      <c r="L14099">
        <v>14098</v>
      </c>
      <c r="M14099" s="1" t="s">
        <v>753</v>
      </c>
      <c r="N14099" s="1"/>
      <c r="O14099" s="2"/>
      <c r="P14099">
        <v>14098</v>
      </c>
      <c r="Q14099" s="1" t="s">
        <v>754</v>
      </c>
      <c r="R14099" s="1"/>
      <c r="S14099" s="2"/>
      <c r="T14099">
        <v>14098</v>
      </c>
      <c r="U14099" s="1" t="s">
        <v>178</v>
      </c>
      <c r="V14099" s="1"/>
      <c r="W14099" s="2"/>
      <c r="X14099">
        <v>14098</v>
      </c>
      <c r="Y14099" s="1" t="s">
        <v>179</v>
      </c>
      <c r="Z14099" s="1"/>
      <c r="AA14099" s="2"/>
    </row>
    <row r="14100" spans="8:27">
      <c r="H14100">
        <v>14099</v>
      </c>
      <c r="I14100" s="1" t="s">
        <v>752</v>
      </c>
      <c r="J14100" s="1"/>
      <c r="K14100" s="2"/>
      <c r="L14100">
        <v>14099</v>
      </c>
      <c r="M14100" s="1" t="s">
        <v>753</v>
      </c>
      <c r="N14100" s="1"/>
      <c r="O14100" s="2"/>
      <c r="P14100">
        <v>14099</v>
      </c>
      <c r="Q14100" s="1" t="s">
        <v>754</v>
      </c>
      <c r="R14100" s="1"/>
      <c r="S14100" s="2"/>
      <c r="T14100">
        <v>14099</v>
      </c>
      <c r="U14100" s="1" t="s">
        <v>178</v>
      </c>
      <c r="V14100" s="1"/>
      <c r="W14100" s="2"/>
      <c r="X14100">
        <v>14099</v>
      </c>
      <c r="Y14100" s="1" t="s">
        <v>179</v>
      </c>
      <c r="Z14100" s="1"/>
      <c r="AA14100" s="2"/>
    </row>
    <row r="14101" spans="8:27">
      <c r="H14101">
        <v>14100</v>
      </c>
      <c r="I14101" s="1" t="s">
        <v>752</v>
      </c>
      <c r="J14101" s="1"/>
      <c r="K14101" s="2"/>
      <c r="L14101">
        <v>14100</v>
      </c>
      <c r="M14101" s="1" t="s">
        <v>753</v>
      </c>
      <c r="N14101" s="1"/>
      <c r="O14101" s="2"/>
      <c r="P14101">
        <v>14100</v>
      </c>
      <c r="Q14101" s="1" t="s">
        <v>754</v>
      </c>
      <c r="R14101" s="1"/>
      <c r="S14101" s="2"/>
      <c r="T14101">
        <v>14100</v>
      </c>
      <c r="U14101" s="1" t="s">
        <v>178</v>
      </c>
      <c r="V14101" s="1"/>
      <c r="W14101" s="2"/>
      <c r="X14101">
        <v>14100</v>
      </c>
      <c r="Y14101" s="1" t="s">
        <v>179</v>
      </c>
      <c r="Z14101" s="1"/>
      <c r="AA14101" s="2"/>
    </row>
    <row r="14102" spans="8:27">
      <c r="H14102">
        <v>14101</v>
      </c>
      <c r="I14102" s="1" t="s">
        <v>752</v>
      </c>
      <c r="J14102" s="1"/>
      <c r="K14102" s="2"/>
      <c r="L14102">
        <v>14101</v>
      </c>
      <c r="M14102" s="1" t="s">
        <v>753</v>
      </c>
      <c r="N14102" s="1"/>
      <c r="O14102" s="2"/>
      <c r="P14102">
        <v>14101</v>
      </c>
      <c r="Q14102" s="1" t="s">
        <v>754</v>
      </c>
      <c r="R14102" s="1"/>
      <c r="S14102" s="2"/>
      <c r="T14102">
        <v>14101</v>
      </c>
      <c r="U14102" s="1" t="s">
        <v>178</v>
      </c>
      <c r="V14102" s="1"/>
      <c r="W14102" s="2"/>
      <c r="X14102">
        <v>14101</v>
      </c>
      <c r="Y14102" s="1" t="s">
        <v>179</v>
      </c>
      <c r="Z14102" s="1"/>
      <c r="AA14102" s="2"/>
    </row>
    <row r="14103" spans="8:27">
      <c r="H14103">
        <v>14102</v>
      </c>
      <c r="I14103" s="1" t="s">
        <v>752</v>
      </c>
      <c r="J14103" s="1"/>
      <c r="K14103" s="2"/>
      <c r="L14103">
        <v>14102</v>
      </c>
      <c r="M14103" s="1" t="s">
        <v>753</v>
      </c>
      <c r="N14103" s="1"/>
      <c r="O14103" s="2"/>
      <c r="P14103">
        <v>14102</v>
      </c>
      <c r="Q14103" s="1" t="s">
        <v>754</v>
      </c>
      <c r="R14103" s="1"/>
      <c r="S14103" s="2"/>
      <c r="T14103">
        <v>14102</v>
      </c>
      <c r="U14103" s="1" t="s">
        <v>178</v>
      </c>
      <c r="V14103" s="1"/>
      <c r="W14103" s="2"/>
      <c r="X14103">
        <v>14102</v>
      </c>
      <c r="Y14103" s="1" t="s">
        <v>179</v>
      </c>
      <c r="Z14103" s="1"/>
      <c r="AA14103" s="2"/>
    </row>
    <row r="14104" spans="8:27">
      <c r="H14104">
        <v>14103</v>
      </c>
      <c r="I14104" s="1" t="s">
        <v>752</v>
      </c>
      <c r="J14104" s="1"/>
      <c r="K14104" s="2"/>
      <c r="L14104">
        <v>14103</v>
      </c>
      <c r="M14104" s="1" t="s">
        <v>753</v>
      </c>
      <c r="N14104" s="1"/>
      <c r="O14104" s="2"/>
      <c r="P14104">
        <v>14103</v>
      </c>
      <c r="Q14104" s="1" t="s">
        <v>754</v>
      </c>
      <c r="R14104" s="1"/>
      <c r="S14104" s="2"/>
      <c r="T14104">
        <v>14103</v>
      </c>
      <c r="U14104" s="1" t="s">
        <v>178</v>
      </c>
      <c r="V14104" s="1"/>
      <c r="W14104" s="2"/>
      <c r="X14104">
        <v>14103</v>
      </c>
      <c r="Y14104" s="1" t="s">
        <v>179</v>
      </c>
      <c r="Z14104" s="1"/>
      <c r="AA14104" s="2"/>
    </row>
    <row r="14105" spans="8:27">
      <c r="H14105">
        <v>14104</v>
      </c>
      <c r="I14105" s="1" t="s">
        <v>752</v>
      </c>
      <c r="J14105" s="1"/>
      <c r="K14105" s="2"/>
      <c r="L14105">
        <v>14104</v>
      </c>
      <c r="M14105" s="1" t="s">
        <v>753</v>
      </c>
      <c r="N14105" s="1"/>
      <c r="O14105" s="2"/>
      <c r="P14105">
        <v>14104</v>
      </c>
      <c r="Q14105" s="1" t="s">
        <v>754</v>
      </c>
      <c r="R14105" s="1"/>
      <c r="S14105" s="2"/>
      <c r="T14105">
        <v>14104</v>
      </c>
      <c r="U14105" s="1" t="s">
        <v>178</v>
      </c>
      <c r="V14105" s="1"/>
      <c r="W14105" s="2"/>
      <c r="X14105">
        <v>14104</v>
      </c>
      <c r="Y14105" s="1" t="s">
        <v>179</v>
      </c>
      <c r="Z14105" s="1"/>
      <c r="AA14105" s="2"/>
    </row>
    <row r="14106" spans="8:27">
      <c r="H14106">
        <v>14105</v>
      </c>
      <c r="I14106" s="1" t="s">
        <v>752</v>
      </c>
      <c r="J14106" s="1"/>
      <c r="K14106" s="2"/>
      <c r="L14106">
        <v>14105</v>
      </c>
      <c r="M14106" s="1" t="s">
        <v>753</v>
      </c>
      <c r="N14106" s="1"/>
      <c r="O14106" s="2"/>
      <c r="P14106">
        <v>14105</v>
      </c>
      <c r="Q14106" s="1" t="s">
        <v>754</v>
      </c>
      <c r="R14106" s="1"/>
      <c r="S14106" s="2"/>
      <c r="T14106">
        <v>14105</v>
      </c>
      <c r="U14106" s="1" t="s">
        <v>178</v>
      </c>
      <c r="V14106" s="1"/>
      <c r="W14106" s="2"/>
      <c r="X14106">
        <v>14105</v>
      </c>
      <c r="Y14106" s="1" t="s">
        <v>179</v>
      </c>
      <c r="Z14106" s="1"/>
      <c r="AA14106" s="2"/>
    </row>
    <row r="14107" spans="8:27">
      <c r="H14107">
        <v>14106</v>
      </c>
      <c r="I14107" s="1" t="s">
        <v>752</v>
      </c>
      <c r="J14107" s="1"/>
      <c r="K14107" s="2"/>
      <c r="L14107">
        <v>14106</v>
      </c>
      <c r="M14107" s="1" t="s">
        <v>753</v>
      </c>
      <c r="N14107" s="1"/>
      <c r="O14107" s="2"/>
      <c r="P14107">
        <v>14106</v>
      </c>
      <c r="Q14107" s="1" t="s">
        <v>754</v>
      </c>
      <c r="R14107" s="1"/>
      <c r="S14107" s="2"/>
      <c r="T14107">
        <v>14106</v>
      </c>
      <c r="U14107" s="1" t="s">
        <v>178</v>
      </c>
      <c r="V14107" s="1"/>
      <c r="W14107" s="2"/>
      <c r="X14107">
        <v>14106</v>
      </c>
      <c r="Y14107" s="1" t="s">
        <v>179</v>
      </c>
      <c r="Z14107" s="1"/>
      <c r="AA14107" s="2"/>
    </row>
    <row r="14108" spans="8:27">
      <c r="H14108">
        <v>14107</v>
      </c>
      <c r="I14108" s="1" t="s">
        <v>752</v>
      </c>
      <c r="J14108" s="1"/>
      <c r="K14108" s="2"/>
      <c r="L14108">
        <v>14107</v>
      </c>
      <c r="M14108" s="1" t="s">
        <v>753</v>
      </c>
      <c r="N14108" s="1"/>
      <c r="O14108" s="2"/>
      <c r="P14108">
        <v>14107</v>
      </c>
      <c r="Q14108" s="1" t="s">
        <v>754</v>
      </c>
      <c r="R14108" s="1"/>
      <c r="S14108" s="2"/>
      <c r="T14108">
        <v>14107</v>
      </c>
      <c r="U14108" s="1" t="s">
        <v>178</v>
      </c>
      <c r="V14108" s="1"/>
      <c r="W14108" s="2"/>
      <c r="X14108">
        <v>14107</v>
      </c>
      <c r="Y14108" s="1" t="s">
        <v>179</v>
      </c>
      <c r="Z14108" s="1"/>
      <c r="AA14108" s="2"/>
    </row>
    <row r="14109" spans="8:27">
      <c r="H14109">
        <v>14108</v>
      </c>
      <c r="I14109" s="1" t="s">
        <v>752</v>
      </c>
      <c r="J14109" s="1"/>
      <c r="K14109" s="2"/>
      <c r="L14109">
        <v>14108</v>
      </c>
      <c r="M14109" s="1" t="s">
        <v>753</v>
      </c>
      <c r="N14109" s="1"/>
      <c r="O14109" s="2"/>
      <c r="P14109">
        <v>14108</v>
      </c>
      <c r="Q14109" s="1" t="s">
        <v>754</v>
      </c>
      <c r="R14109" s="1"/>
      <c r="S14109" s="2"/>
      <c r="T14109">
        <v>14108</v>
      </c>
      <c r="U14109" s="1" t="s">
        <v>178</v>
      </c>
      <c r="V14109" s="1"/>
      <c r="W14109" s="2"/>
      <c r="X14109">
        <v>14108</v>
      </c>
      <c r="Y14109" s="1" t="s">
        <v>179</v>
      </c>
      <c r="Z14109" s="1"/>
      <c r="AA14109" s="2"/>
    </row>
    <row r="14110" spans="8:27">
      <c r="H14110">
        <v>14109</v>
      </c>
      <c r="I14110" s="1" t="s">
        <v>752</v>
      </c>
      <c r="J14110" s="1"/>
      <c r="K14110" s="2"/>
      <c r="L14110">
        <v>14109</v>
      </c>
      <c r="M14110" s="1" t="s">
        <v>753</v>
      </c>
      <c r="N14110" s="1"/>
      <c r="O14110" s="2"/>
      <c r="P14110">
        <v>14109</v>
      </c>
      <c r="Q14110" s="1" t="s">
        <v>754</v>
      </c>
      <c r="R14110" s="1"/>
      <c r="S14110" s="2"/>
      <c r="T14110">
        <v>14109</v>
      </c>
      <c r="U14110" s="1" t="s">
        <v>178</v>
      </c>
      <c r="V14110" s="1"/>
      <c r="W14110" s="2"/>
      <c r="X14110">
        <v>14109</v>
      </c>
      <c r="Y14110" s="1" t="s">
        <v>179</v>
      </c>
      <c r="Z14110" s="1"/>
      <c r="AA14110" s="2"/>
    </row>
    <row r="14111" spans="8:27">
      <c r="H14111">
        <v>14110</v>
      </c>
      <c r="I14111" s="1" t="s">
        <v>752</v>
      </c>
      <c r="J14111" s="1"/>
      <c r="K14111" s="2"/>
      <c r="L14111">
        <v>14110</v>
      </c>
      <c r="M14111" s="1" t="s">
        <v>753</v>
      </c>
      <c r="N14111" s="1"/>
      <c r="O14111" s="2"/>
      <c r="P14111">
        <v>14110</v>
      </c>
      <c r="Q14111" s="1" t="s">
        <v>754</v>
      </c>
      <c r="R14111" s="1"/>
      <c r="S14111" s="2"/>
      <c r="T14111">
        <v>14110</v>
      </c>
      <c r="U14111" s="1" t="s">
        <v>178</v>
      </c>
      <c r="V14111" s="1"/>
      <c r="W14111" s="2"/>
      <c r="X14111">
        <v>14110</v>
      </c>
      <c r="Y14111" s="1" t="s">
        <v>179</v>
      </c>
      <c r="Z14111" s="1"/>
      <c r="AA14111" s="2"/>
    </row>
    <row r="14112" spans="8:27">
      <c r="H14112">
        <v>14111</v>
      </c>
      <c r="I14112" s="1" t="s">
        <v>752</v>
      </c>
      <c r="J14112" s="1"/>
      <c r="K14112" s="2"/>
      <c r="L14112">
        <v>14111</v>
      </c>
      <c r="M14112" s="1" t="s">
        <v>753</v>
      </c>
      <c r="N14112" s="1"/>
      <c r="O14112" s="2"/>
      <c r="P14112">
        <v>14111</v>
      </c>
      <c r="Q14112" s="1" t="s">
        <v>754</v>
      </c>
      <c r="R14112" s="1"/>
      <c r="S14112" s="2"/>
      <c r="T14112">
        <v>14111</v>
      </c>
      <c r="U14112" s="1" t="s">
        <v>178</v>
      </c>
      <c r="V14112" s="1"/>
      <c r="W14112" s="2"/>
      <c r="X14112">
        <v>14111</v>
      </c>
      <c r="Y14112" s="1" t="s">
        <v>179</v>
      </c>
      <c r="Z14112" s="1"/>
      <c r="AA14112" s="2"/>
    </row>
    <row r="14113" spans="8:27">
      <c r="H14113">
        <v>14112</v>
      </c>
      <c r="I14113" s="1" t="s">
        <v>752</v>
      </c>
      <c r="J14113" s="1"/>
      <c r="K14113" s="2"/>
      <c r="L14113">
        <v>14112</v>
      </c>
      <c r="M14113" s="1" t="s">
        <v>753</v>
      </c>
      <c r="N14113" s="1"/>
      <c r="O14113" s="2"/>
      <c r="P14113">
        <v>14112</v>
      </c>
      <c r="Q14113" s="1" t="s">
        <v>754</v>
      </c>
      <c r="R14113" s="1"/>
      <c r="S14113" s="2"/>
      <c r="T14113">
        <v>14112</v>
      </c>
      <c r="U14113" s="1" t="s">
        <v>178</v>
      </c>
      <c r="V14113" s="1"/>
      <c r="W14113" s="2"/>
      <c r="X14113">
        <v>14112</v>
      </c>
      <c r="Y14113" s="1" t="s">
        <v>179</v>
      </c>
      <c r="Z14113" s="1"/>
      <c r="AA14113" s="2"/>
    </row>
    <row r="14114" spans="8:27">
      <c r="H14114">
        <v>14113</v>
      </c>
      <c r="I14114" s="1" t="s">
        <v>752</v>
      </c>
      <c r="J14114" s="1"/>
      <c r="K14114" s="2"/>
      <c r="L14114">
        <v>14113</v>
      </c>
      <c r="M14114" s="1" t="s">
        <v>753</v>
      </c>
      <c r="N14114" s="1"/>
      <c r="O14114" s="2"/>
      <c r="P14114">
        <v>14113</v>
      </c>
      <c r="Q14114" s="1" t="s">
        <v>754</v>
      </c>
      <c r="R14114" s="1"/>
      <c r="S14114" s="2"/>
      <c r="T14114">
        <v>14113</v>
      </c>
      <c r="U14114" s="1" t="s">
        <v>178</v>
      </c>
      <c r="V14114" s="1"/>
      <c r="W14114" s="2"/>
      <c r="X14114">
        <v>14113</v>
      </c>
      <c r="Y14114" s="1" t="s">
        <v>179</v>
      </c>
      <c r="Z14114" s="1"/>
      <c r="AA14114" s="2"/>
    </row>
    <row r="14115" spans="8:27">
      <c r="H14115">
        <v>14114</v>
      </c>
      <c r="I14115" s="1" t="s">
        <v>752</v>
      </c>
      <c r="J14115" s="1"/>
      <c r="K14115" s="2"/>
      <c r="L14115">
        <v>14114</v>
      </c>
      <c r="M14115" s="1" t="s">
        <v>753</v>
      </c>
      <c r="N14115" s="1"/>
      <c r="O14115" s="2"/>
      <c r="P14115">
        <v>14114</v>
      </c>
      <c r="Q14115" s="1" t="s">
        <v>754</v>
      </c>
      <c r="R14115" s="1"/>
      <c r="S14115" s="2"/>
      <c r="T14115">
        <v>14114</v>
      </c>
      <c r="U14115" s="1" t="s">
        <v>178</v>
      </c>
      <c r="V14115" s="1"/>
      <c r="W14115" s="2"/>
      <c r="X14115">
        <v>14114</v>
      </c>
      <c r="Y14115" s="1" t="s">
        <v>179</v>
      </c>
      <c r="Z14115" s="1"/>
      <c r="AA14115" s="2"/>
    </row>
    <row r="14116" spans="8:27">
      <c r="H14116">
        <v>14115</v>
      </c>
      <c r="I14116" s="1" t="s">
        <v>752</v>
      </c>
      <c r="J14116" s="1"/>
      <c r="K14116" s="2"/>
      <c r="L14116">
        <v>14115</v>
      </c>
      <c r="M14116" s="1" t="s">
        <v>753</v>
      </c>
      <c r="N14116" s="1"/>
      <c r="O14116" s="2"/>
      <c r="P14116">
        <v>14115</v>
      </c>
      <c r="Q14116" s="1" t="s">
        <v>754</v>
      </c>
      <c r="R14116" s="1"/>
      <c r="S14116" s="2"/>
      <c r="T14116">
        <v>14115</v>
      </c>
      <c r="U14116" s="1" t="s">
        <v>178</v>
      </c>
      <c r="V14116" s="1"/>
      <c r="W14116" s="2"/>
      <c r="X14116">
        <v>14115</v>
      </c>
      <c r="Y14116" s="1" t="s">
        <v>179</v>
      </c>
      <c r="Z14116" s="1"/>
      <c r="AA14116" s="2"/>
    </row>
    <row r="14117" spans="8:27">
      <c r="H14117">
        <v>14116</v>
      </c>
      <c r="I14117" s="1" t="s">
        <v>752</v>
      </c>
      <c r="J14117" s="1"/>
      <c r="K14117" s="2"/>
      <c r="L14117">
        <v>14116</v>
      </c>
      <c r="M14117" s="1" t="s">
        <v>753</v>
      </c>
      <c r="N14117" s="1"/>
      <c r="O14117" s="2"/>
      <c r="P14117">
        <v>14116</v>
      </c>
      <c r="Q14117" s="1" t="s">
        <v>754</v>
      </c>
      <c r="R14117" s="1"/>
      <c r="S14117" s="2"/>
      <c r="T14117">
        <v>14116</v>
      </c>
      <c r="U14117" s="1" t="s">
        <v>178</v>
      </c>
      <c r="V14117" s="1"/>
      <c r="W14117" s="2"/>
      <c r="X14117">
        <v>14116</v>
      </c>
      <c r="Y14117" s="1" t="s">
        <v>179</v>
      </c>
      <c r="Z14117" s="1"/>
      <c r="AA14117" s="2"/>
    </row>
    <row r="14118" spans="8:27">
      <c r="H14118">
        <v>14117</v>
      </c>
      <c r="I14118" s="1" t="s">
        <v>752</v>
      </c>
      <c r="J14118" s="1"/>
      <c r="K14118" s="2"/>
      <c r="L14118">
        <v>14117</v>
      </c>
      <c r="M14118" s="1" t="s">
        <v>753</v>
      </c>
      <c r="N14118" s="1"/>
      <c r="O14118" s="2"/>
      <c r="P14118">
        <v>14117</v>
      </c>
      <c r="Q14118" s="1" t="s">
        <v>754</v>
      </c>
      <c r="R14118" s="1"/>
      <c r="S14118" s="2"/>
      <c r="T14118">
        <v>14117</v>
      </c>
      <c r="U14118" s="1" t="s">
        <v>178</v>
      </c>
      <c r="V14118" s="1"/>
      <c r="W14118" s="2"/>
      <c r="X14118">
        <v>14117</v>
      </c>
      <c r="Y14118" s="1" t="s">
        <v>179</v>
      </c>
      <c r="Z14118" s="1"/>
      <c r="AA14118" s="2"/>
    </row>
    <row r="14119" spans="8:27">
      <c r="H14119">
        <v>14118</v>
      </c>
      <c r="I14119" s="1" t="s">
        <v>752</v>
      </c>
      <c r="J14119" s="1"/>
      <c r="K14119" s="2"/>
      <c r="L14119">
        <v>14118</v>
      </c>
      <c r="M14119" s="1" t="s">
        <v>753</v>
      </c>
      <c r="N14119" s="1"/>
      <c r="O14119" s="2"/>
      <c r="P14119">
        <v>14118</v>
      </c>
      <c r="Q14119" s="1" t="s">
        <v>754</v>
      </c>
      <c r="R14119" s="1"/>
      <c r="S14119" s="2"/>
      <c r="T14119">
        <v>14118</v>
      </c>
      <c r="U14119" s="1" t="s">
        <v>178</v>
      </c>
      <c r="V14119" s="1"/>
      <c r="W14119" s="2"/>
      <c r="X14119">
        <v>14118</v>
      </c>
      <c r="Y14119" s="1" t="s">
        <v>179</v>
      </c>
      <c r="Z14119" s="1"/>
      <c r="AA14119" s="2"/>
    </row>
    <row r="14120" spans="8:27">
      <c r="H14120">
        <v>14119</v>
      </c>
      <c r="I14120" s="1" t="s">
        <v>752</v>
      </c>
      <c r="J14120" s="1"/>
      <c r="K14120" s="2"/>
      <c r="L14120">
        <v>14119</v>
      </c>
      <c r="M14120" s="1" t="s">
        <v>753</v>
      </c>
      <c r="N14120" s="1"/>
      <c r="O14120" s="2"/>
      <c r="P14120">
        <v>14119</v>
      </c>
      <c r="Q14120" s="1" t="s">
        <v>754</v>
      </c>
      <c r="R14120" s="1"/>
      <c r="S14120" s="2"/>
      <c r="T14120">
        <v>14119</v>
      </c>
      <c r="U14120" s="1" t="s">
        <v>178</v>
      </c>
      <c r="V14120" s="1"/>
      <c r="W14120" s="2"/>
      <c r="X14120">
        <v>14119</v>
      </c>
      <c r="Y14120" s="1" t="s">
        <v>179</v>
      </c>
      <c r="Z14120" s="1"/>
      <c r="AA14120" s="2"/>
    </row>
    <row r="14121" spans="8:27">
      <c r="H14121">
        <v>14120</v>
      </c>
      <c r="I14121" s="1" t="s">
        <v>752</v>
      </c>
      <c r="J14121" s="1"/>
      <c r="K14121" s="2"/>
      <c r="L14121">
        <v>14120</v>
      </c>
      <c r="M14121" s="1" t="s">
        <v>753</v>
      </c>
      <c r="N14121" s="1"/>
      <c r="O14121" s="2"/>
      <c r="P14121">
        <v>14120</v>
      </c>
      <c r="Q14121" s="1" t="s">
        <v>754</v>
      </c>
      <c r="R14121" s="1"/>
      <c r="S14121" s="2"/>
      <c r="T14121">
        <v>14120</v>
      </c>
      <c r="U14121" s="1" t="s">
        <v>178</v>
      </c>
      <c r="V14121" s="1"/>
      <c r="W14121" s="2"/>
      <c r="X14121">
        <v>14120</v>
      </c>
      <c r="Y14121" s="1" t="s">
        <v>179</v>
      </c>
      <c r="Z14121" s="1"/>
      <c r="AA14121" s="2"/>
    </row>
    <row r="14122" spans="8:27">
      <c r="H14122">
        <v>14121</v>
      </c>
      <c r="I14122" s="1" t="s">
        <v>752</v>
      </c>
      <c r="J14122" s="1"/>
      <c r="K14122" s="2"/>
      <c r="L14122">
        <v>14121</v>
      </c>
      <c r="M14122" s="1" t="s">
        <v>753</v>
      </c>
      <c r="N14122" s="1"/>
      <c r="O14122" s="2"/>
      <c r="P14122">
        <v>14121</v>
      </c>
      <c r="Q14122" s="1" t="s">
        <v>754</v>
      </c>
      <c r="R14122" s="1"/>
      <c r="S14122" s="2"/>
      <c r="T14122">
        <v>14121</v>
      </c>
      <c r="U14122" s="1" t="s">
        <v>178</v>
      </c>
      <c r="V14122" s="1"/>
      <c r="W14122" s="2"/>
      <c r="X14122">
        <v>14121</v>
      </c>
      <c r="Y14122" s="1" t="s">
        <v>179</v>
      </c>
      <c r="Z14122" s="1"/>
      <c r="AA14122" s="2"/>
    </row>
    <row r="14123" spans="8:27">
      <c r="H14123">
        <v>14122</v>
      </c>
      <c r="I14123" s="1" t="s">
        <v>752</v>
      </c>
      <c r="J14123" s="1"/>
      <c r="K14123" s="2"/>
      <c r="L14123">
        <v>14122</v>
      </c>
      <c r="M14123" s="1" t="s">
        <v>753</v>
      </c>
      <c r="N14123" s="1"/>
      <c r="O14123" s="2"/>
      <c r="P14123">
        <v>14122</v>
      </c>
      <c r="Q14123" s="1" t="s">
        <v>754</v>
      </c>
      <c r="R14123" s="1"/>
      <c r="S14123" s="2"/>
      <c r="T14123">
        <v>14122</v>
      </c>
      <c r="U14123" s="1" t="s">
        <v>178</v>
      </c>
      <c r="V14123" s="1"/>
      <c r="W14123" s="2"/>
      <c r="X14123">
        <v>14122</v>
      </c>
      <c r="Y14123" s="1" t="s">
        <v>179</v>
      </c>
      <c r="Z14123" s="1"/>
      <c r="AA14123" s="2"/>
    </row>
    <row r="14124" spans="8:27">
      <c r="H14124">
        <v>14123</v>
      </c>
      <c r="I14124" s="1" t="s">
        <v>752</v>
      </c>
      <c r="J14124" s="1"/>
      <c r="K14124" s="2"/>
      <c r="L14124">
        <v>14123</v>
      </c>
      <c r="M14124" s="1" t="s">
        <v>753</v>
      </c>
      <c r="N14124" s="1"/>
      <c r="O14124" s="2"/>
      <c r="P14124">
        <v>14123</v>
      </c>
      <c r="Q14124" s="1" t="s">
        <v>754</v>
      </c>
      <c r="R14124" s="1"/>
      <c r="S14124" s="2"/>
      <c r="T14124">
        <v>14123</v>
      </c>
      <c r="U14124" s="1" t="s">
        <v>178</v>
      </c>
      <c r="V14124" s="1"/>
      <c r="W14124" s="2"/>
      <c r="X14124">
        <v>14123</v>
      </c>
      <c r="Y14124" s="1" t="s">
        <v>179</v>
      </c>
      <c r="Z14124" s="1"/>
      <c r="AA14124" s="2"/>
    </row>
    <row r="14125" spans="8:27">
      <c r="H14125">
        <v>14124</v>
      </c>
      <c r="I14125" s="1" t="s">
        <v>752</v>
      </c>
      <c r="J14125" s="1"/>
      <c r="K14125" s="2"/>
      <c r="L14125">
        <v>14124</v>
      </c>
      <c r="M14125" s="1" t="s">
        <v>753</v>
      </c>
      <c r="N14125" s="1"/>
      <c r="O14125" s="2"/>
      <c r="P14125">
        <v>14124</v>
      </c>
      <c r="Q14125" s="1" t="s">
        <v>754</v>
      </c>
      <c r="R14125" s="1"/>
      <c r="S14125" s="2"/>
      <c r="T14125">
        <v>14124</v>
      </c>
      <c r="U14125" s="1" t="s">
        <v>178</v>
      </c>
      <c r="V14125" s="1"/>
      <c r="W14125" s="2"/>
      <c r="X14125">
        <v>14124</v>
      </c>
      <c r="Y14125" s="1" t="s">
        <v>179</v>
      </c>
      <c r="Z14125" s="1"/>
      <c r="AA14125" s="2"/>
    </row>
    <row r="14126" spans="8:27">
      <c r="H14126">
        <v>14125</v>
      </c>
      <c r="I14126" s="1" t="s">
        <v>752</v>
      </c>
      <c r="J14126" s="1"/>
      <c r="K14126" s="2"/>
      <c r="L14126">
        <v>14125</v>
      </c>
      <c r="M14126" s="1" t="s">
        <v>753</v>
      </c>
      <c r="N14126" s="1"/>
      <c r="O14126" s="2"/>
      <c r="P14126">
        <v>14125</v>
      </c>
      <c r="Q14126" s="1" t="s">
        <v>754</v>
      </c>
      <c r="R14126" s="1"/>
      <c r="S14126" s="2"/>
      <c r="T14126">
        <v>14125</v>
      </c>
      <c r="U14126" s="1" t="s">
        <v>178</v>
      </c>
      <c r="V14126" s="1"/>
      <c r="W14126" s="2"/>
      <c r="X14126">
        <v>14125</v>
      </c>
      <c r="Y14126" s="1" t="s">
        <v>179</v>
      </c>
      <c r="Z14126" s="1"/>
      <c r="AA14126" s="2"/>
    </row>
    <row r="14127" spans="8:27">
      <c r="H14127">
        <v>14126</v>
      </c>
      <c r="I14127" s="1" t="s">
        <v>752</v>
      </c>
      <c r="J14127" s="1"/>
      <c r="K14127" s="2"/>
      <c r="L14127">
        <v>14126</v>
      </c>
      <c r="M14127" s="1" t="s">
        <v>753</v>
      </c>
      <c r="N14127" s="1"/>
      <c r="O14127" s="2"/>
      <c r="P14127">
        <v>14126</v>
      </c>
      <c r="Q14127" s="1" t="s">
        <v>754</v>
      </c>
      <c r="R14127" s="1"/>
      <c r="S14127" s="2"/>
      <c r="T14127">
        <v>14126</v>
      </c>
      <c r="U14127" s="1" t="s">
        <v>178</v>
      </c>
      <c r="V14127" s="1"/>
      <c r="W14127" s="2"/>
      <c r="X14127">
        <v>14126</v>
      </c>
      <c r="Y14127" s="1" t="s">
        <v>179</v>
      </c>
      <c r="Z14127" s="1"/>
      <c r="AA14127" s="2"/>
    </row>
    <row r="14128" spans="8:27">
      <c r="H14128">
        <v>14127</v>
      </c>
      <c r="I14128" s="1" t="s">
        <v>752</v>
      </c>
      <c r="J14128" s="1"/>
      <c r="K14128" s="2"/>
      <c r="L14128">
        <v>14127</v>
      </c>
      <c r="M14128" s="1" t="s">
        <v>753</v>
      </c>
      <c r="N14128" s="1"/>
      <c r="O14128" s="2"/>
      <c r="P14128">
        <v>14127</v>
      </c>
      <c r="Q14128" s="1" t="s">
        <v>754</v>
      </c>
      <c r="R14128" s="1"/>
      <c r="S14128" s="2"/>
      <c r="T14128">
        <v>14127</v>
      </c>
      <c r="U14128" s="1" t="s">
        <v>178</v>
      </c>
      <c r="V14128" s="1"/>
      <c r="W14128" s="2"/>
      <c r="X14128">
        <v>14127</v>
      </c>
      <c r="Y14128" s="1" t="s">
        <v>179</v>
      </c>
      <c r="Z14128" s="1"/>
      <c r="AA14128" s="2"/>
    </row>
    <row r="14129" spans="8:27">
      <c r="H14129">
        <v>14128</v>
      </c>
      <c r="I14129" s="1" t="s">
        <v>752</v>
      </c>
      <c r="J14129" s="1"/>
      <c r="K14129" s="2"/>
      <c r="L14129">
        <v>14128</v>
      </c>
      <c r="M14129" s="1" t="s">
        <v>753</v>
      </c>
      <c r="N14129" s="1"/>
      <c r="O14129" s="2"/>
      <c r="P14129">
        <v>14128</v>
      </c>
      <c r="Q14129" s="1" t="s">
        <v>754</v>
      </c>
      <c r="R14129" s="1"/>
      <c r="S14129" s="2"/>
      <c r="T14129">
        <v>14128</v>
      </c>
      <c r="U14129" s="1" t="s">
        <v>178</v>
      </c>
      <c r="V14129" s="1"/>
      <c r="W14129" s="2"/>
      <c r="X14129">
        <v>14128</v>
      </c>
      <c r="Y14129" s="1" t="s">
        <v>179</v>
      </c>
      <c r="Z14129" s="1"/>
      <c r="AA14129" s="2"/>
    </row>
    <row r="14130" spans="8:27">
      <c r="H14130">
        <v>14129</v>
      </c>
      <c r="I14130" s="1" t="s">
        <v>752</v>
      </c>
      <c r="J14130" s="1"/>
      <c r="K14130" s="2"/>
      <c r="L14130">
        <v>14129</v>
      </c>
      <c r="M14130" s="1" t="s">
        <v>753</v>
      </c>
      <c r="N14130" s="1"/>
      <c r="O14130" s="2"/>
      <c r="P14130">
        <v>14129</v>
      </c>
      <c r="Q14130" s="1" t="s">
        <v>754</v>
      </c>
      <c r="R14130" s="1"/>
      <c r="S14130" s="2"/>
      <c r="T14130">
        <v>14129</v>
      </c>
      <c r="U14130" s="1" t="s">
        <v>178</v>
      </c>
      <c r="V14130" s="1"/>
      <c r="W14130" s="2"/>
      <c r="X14130">
        <v>14129</v>
      </c>
      <c r="Y14130" s="1" t="s">
        <v>179</v>
      </c>
      <c r="Z14130" s="1"/>
      <c r="AA14130" s="2"/>
    </row>
    <row r="14131" spans="8:27">
      <c r="H14131">
        <v>14130</v>
      </c>
      <c r="I14131" s="1" t="s">
        <v>752</v>
      </c>
      <c r="J14131" s="1"/>
      <c r="K14131" s="2"/>
      <c r="L14131">
        <v>14130</v>
      </c>
      <c r="M14131" s="1" t="s">
        <v>753</v>
      </c>
      <c r="N14131" s="1"/>
      <c r="O14131" s="2"/>
      <c r="P14131">
        <v>14130</v>
      </c>
      <c r="Q14131" s="1" t="s">
        <v>754</v>
      </c>
      <c r="R14131" s="1"/>
      <c r="S14131" s="2"/>
      <c r="T14131">
        <v>14130</v>
      </c>
      <c r="U14131" s="1" t="s">
        <v>178</v>
      </c>
      <c r="V14131" s="1"/>
      <c r="W14131" s="2"/>
      <c r="X14131">
        <v>14130</v>
      </c>
      <c r="Y14131" s="1" t="s">
        <v>179</v>
      </c>
      <c r="Z14131" s="1"/>
      <c r="AA14131" s="2"/>
    </row>
    <row r="14132" spans="8:27">
      <c r="H14132">
        <v>14131</v>
      </c>
      <c r="I14132" s="1" t="s">
        <v>752</v>
      </c>
      <c r="J14132" s="1"/>
      <c r="K14132" s="2"/>
      <c r="L14132">
        <v>14131</v>
      </c>
      <c r="M14132" s="1" t="s">
        <v>753</v>
      </c>
      <c r="N14132" s="1"/>
      <c r="O14132" s="2"/>
      <c r="P14132">
        <v>14131</v>
      </c>
      <c r="Q14132" s="1" t="s">
        <v>754</v>
      </c>
      <c r="R14132" s="1"/>
      <c r="S14132" s="2"/>
      <c r="T14132">
        <v>14131</v>
      </c>
      <c r="U14132" s="1" t="s">
        <v>178</v>
      </c>
      <c r="V14132" s="1"/>
      <c r="W14132" s="2"/>
      <c r="X14132">
        <v>14131</v>
      </c>
      <c r="Y14132" s="1" t="s">
        <v>179</v>
      </c>
      <c r="Z14132" s="1"/>
      <c r="AA14132" s="2"/>
    </row>
    <row r="14133" spans="8:27">
      <c r="H14133">
        <v>14132</v>
      </c>
      <c r="I14133" s="1" t="s">
        <v>752</v>
      </c>
      <c r="J14133" s="1"/>
      <c r="K14133" s="2"/>
      <c r="L14133">
        <v>14132</v>
      </c>
      <c r="M14133" s="1" t="s">
        <v>753</v>
      </c>
      <c r="N14133" s="1"/>
      <c r="O14133" s="2"/>
      <c r="P14133">
        <v>14132</v>
      </c>
      <c r="Q14133" s="1" t="s">
        <v>754</v>
      </c>
      <c r="R14133" s="1"/>
      <c r="S14133" s="2"/>
      <c r="T14133">
        <v>14132</v>
      </c>
      <c r="U14133" s="1" t="s">
        <v>178</v>
      </c>
      <c r="V14133" s="1"/>
      <c r="W14133" s="2"/>
      <c r="X14133">
        <v>14132</v>
      </c>
      <c r="Y14133" s="1" t="s">
        <v>179</v>
      </c>
      <c r="Z14133" s="1"/>
      <c r="AA14133" s="2"/>
    </row>
    <row r="14134" spans="8:27">
      <c r="H14134">
        <v>14133</v>
      </c>
      <c r="I14134" s="1" t="s">
        <v>752</v>
      </c>
      <c r="J14134" s="1"/>
      <c r="K14134" s="2"/>
      <c r="L14134">
        <v>14133</v>
      </c>
      <c r="M14134" s="1" t="s">
        <v>753</v>
      </c>
      <c r="N14134" s="1"/>
      <c r="O14134" s="2"/>
      <c r="P14134">
        <v>14133</v>
      </c>
      <c r="Q14134" s="1" t="s">
        <v>754</v>
      </c>
      <c r="R14134" s="1"/>
      <c r="S14134" s="2"/>
      <c r="T14134">
        <v>14133</v>
      </c>
      <c r="U14134" s="1" t="s">
        <v>178</v>
      </c>
      <c r="V14134" s="1"/>
      <c r="W14134" s="2"/>
      <c r="X14134">
        <v>14133</v>
      </c>
      <c r="Y14134" s="1" t="s">
        <v>179</v>
      </c>
      <c r="Z14134" s="1"/>
      <c r="AA14134" s="2"/>
    </row>
    <row r="14135" spans="8:27">
      <c r="H14135">
        <v>14134</v>
      </c>
      <c r="I14135" s="1" t="s">
        <v>752</v>
      </c>
      <c r="J14135" s="1"/>
      <c r="K14135" s="2"/>
      <c r="L14135">
        <v>14134</v>
      </c>
      <c r="M14135" s="1" t="s">
        <v>753</v>
      </c>
      <c r="N14135" s="1"/>
      <c r="O14135" s="2"/>
      <c r="P14135">
        <v>14134</v>
      </c>
      <c r="Q14135" s="1" t="s">
        <v>754</v>
      </c>
      <c r="R14135" s="1"/>
      <c r="S14135" s="2"/>
      <c r="T14135">
        <v>14134</v>
      </c>
      <c r="U14135" s="1" t="s">
        <v>178</v>
      </c>
      <c r="V14135" s="1"/>
      <c r="W14135" s="2"/>
      <c r="X14135">
        <v>14134</v>
      </c>
      <c r="Y14135" s="1" t="s">
        <v>179</v>
      </c>
      <c r="Z14135" s="1"/>
      <c r="AA14135" s="2"/>
    </row>
    <row r="14136" spans="8:27">
      <c r="H14136">
        <v>14135</v>
      </c>
      <c r="I14136" s="1" t="s">
        <v>752</v>
      </c>
      <c r="J14136" s="1"/>
      <c r="K14136" s="2"/>
      <c r="L14136">
        <v>14135</v>
      </c>
      <c r="M14136" s="1" t="s">
        <v>753</v>
      </c>
      <c r="N14136" s="1"/>
      <c r="O14136" s="2"/>
      <c r="P14136">
        <v>14135</v>
      </c>
      <c r="Q14136" s="1" t="s">
        <v>754</v>
      </c>
      <c r="R14136" s="1"/>
      <c r="S14136" s="2"/>
      <c r="T14136">
        <v>14135</v>
      </c>
      <c r="U14136" s="1" t="s">
        <v>178</v>
      </c>
      <c r="V14136" s="1"/>
      <c r="W14136" s="2"/>
      <c r="X14136">
        <v>14135</v>
      </c>
      <c r="Y14136" s="1" t="s">
        <v>179</v>
      </c>
      <c r="Z14136" s="1"/>
      <c r="AA14136" s="2"/>
    </row>
    <row r="14137" spans="8:27">
      <c r="H14137">
        <v>14136</v>
      </c>
      <c r="I14137" s="1" t="s">
        <v>752</v>
      </c>
      <c r="J14137" s="1"/>
      <c r="K14137" s="2"/>
      <c r="L14137">
        <v>14136</v>
      </c>
      <c r="M14137" s="1" t="s">
        <v>753</v>
      </c>
      <c r="N14137" s="1"/>
      <c r="O14137" s="2"/>
      <c r="P14137">
        <v>14136</v>
      </c>
      <c r="Q14137" s="1" t="s">
        <v>754</v>
      </c>
      <c r="R14137" s="1"/>
      <c r="S14137" s="2"/>
      <c r="T14137">
        <v>14136</v>
      </c>
      <c r="U14137" s="1" t="s">
        <v>178</v>
      </c>
      <c r="V14137" s="1"/>
      <c r="W14137" s="2"/>
      <c r="X14137">
        <v>14136</v>
      </c>
      <c r="Y14137" s="1" t="s">
        <v>179</v>
      </c>
      <c r="Z14137" s="1"/>
      <c r="AA14137" s="2"/>
    </row>
    <row r="14138" spans="8:27">
      <c r="H14138">
        <v>14137</v>
      </c>
      <c r="I14138" s="1" t="s">
        <v>752</v>
      </c>
      <c r="J14138" s="1"/>
      <c r="K14138" s="2"/>
      <c r="L14138">
        <v>14137</v>
      </c>
      <c r="M14138" s="1" t="s">
        <v>753</v>
      </c>
      <c r="N14138" s="1"/>
      <c r="O14138" s="2"/>
      <c r="P14138">
        <v>14137</v>
      </c>
      <c r="Q14138" s="1" t="s">
        <v>754</v>
      </c>
      <c r="R14138" s="1"/>
      <c r="S14138" s="2"/>
      <c r="T14138">
        <v>14137</v>
      </c>
      <c r="U14138" s="1" t="s">
        <v>178</v>
      </c>
      <c r="V14138" s="1"/>
      <c r="W14138" s="2"/>
      <c r="X14138">
        <v>14137</v>
      </c>
      <c r="Y14138" s="1" t="s">
        <v>179</v>
      </c>
      <c r="Z14138" s="1"/>
      <c r="AA14138" s="2"/>
    </row>
    <row r="14139" spans="8:27">
      <c r="H14139">
        <v>14138</v>
      </c>
      <c r="I14139" s="1" t="s">
        <v>752</v>
      </c>
      <c r="J14139" s="1"/>
      <c r="K14139" s="2"/>
      <c r="L14139">
        <v>14138</v>
      </c>
      <c r="M14139" s="1" t="s">
        <v>753</v>
      </c>
      <c r="N14139" s="1"/>
      <c r="O14139" s="2"/>
      <c r="P14139">
        <v>14138</v>
      </c>
      <c r="Q14139" s="1" t="s">
        <v>754</v>
      </c>
      <c r="R14139" s="1"/>
      <c r="S14139" s="2"/>
      <c r="T14139">
        <v>14138</v>
      </c>
      <c r="U14139" s="1" t="s">
        <v>178</v>
      </c>
      <c r="V14139" s="1"/>
      <c r="W14139" s="2"/>
      <c r="X14139">
        <v>14138</v>
      </c>
      <c r="Y14139" s="1" t="s">
        <v>179</v>
      </c>
      <c r="Z14139" s="1"/>
      <c r="AA14139" s="2"/>
    </row>
    <row r="14140" spans="8:27">
      <c r="H14140">
        <v>14139</v>
      </c>
      <c r="I14140" s="1" t="s">
        <v>752</v>
      </c>
      <c r="J14140" s="1"/>
      <c r="K14140" s="2"/>
      <c r="L14140">
        <v>14139</v>
      </c>
      <c r="M14140" s="1" t="s">
        <v>753</v>
      </c>
      <c r="N14140" s="1"/>
      <c r="O14140" s="2"/>
      <c r="P14140">
        <v>14139</v>
      </c>
      <c r="Q14140" s="1" t="s">
        <v>754</v>
      </c>
      <c r="R14140" s="1"/>
      <c r="S14140" s="2"/>
      <c r="T14140">
        <v>14139</v>
      </c>
      <c r="U14140" s="1" t="s">
        <v>178</v>
      </c>
      <c r="V14140" s="1"/>
      <c r="W14140" s="2"/>
      <c r="X14140">
        <v>14139</v>
      </c>
      <c r="Y14140" s="1" t="s">
        <v>179</v>
      </c>
      <c r="Z14140" s="1"/>
      <c r="AA14140" s="2"/>
    </row>
    <row r="14141" spans="8:27">
      <c r="H14141">
        <v>14140</v>
      </c>
      <c r="I14141" s="1" t="s">
        <v>752</v>
      </c>
      <c r="J14141" s="1"/>
      <c r="K14141" s="2"/>
      <c r="L14141">
        <v>14140</v>
      </c>
      <c r="M14141" s="1" t="s">
        <v>753</v>
      </c>
      <c r="N14141" s="1"/>
      <c r="O14141" s="2"/>
      <c r="P14141">
        <v>14140</v>
      </c>
      <c r="Q14141" s="1" t="s">
        <v>754</v>
      </c>
      <c r="R14141" s="1"/>
      <c r="S14141" s="2"/>
      <c r="T14141">
        <v>14140</v>
      </c>
      <c r="U14141" s="1" t="s">
        <v>178</v>
      </c>
      <c r="V14141" s="1"/>
      <c r="W14141" s="2"/>
      <c r="X14141">
        <v>14140</v>
      </c>
      <c r="Y14141" s="1" t="s">
        <v>179</v>
      </c>
      <c r="Z14141" s="1"/>
      <c r="AA14141" s="2"/>
    </row>
    <row r="14142" spans="8:27">
      <c r="H14142">
        <v>14141</v>
      </c>
      <c r="I14142" s="1" t="s">
        <v>752</v>
      </c>
      <c r="J14142" s="10"/>
      <c r="K14142" s="2"/>
      <c r="L14142">
        <v>14141</v>
      </c>
      <c r="M14142" s="1" t="s">
        <v>753</v>
      </c>
      <c r="N14142" s="1"/>
      <c r="O14142" s="2"/>
      <c r="P14142">
        <v>14141</v>
      </c>
      <c r="Q14142" s="1" t="s">
        <v>754</v>
      </c>
      <c r="R14142" s="1"/>
      <c r="S14142" s="2"/>
      <c r="T14142">
        <v>14141</v>
      </c>
      <c r="U14142" s="1" t="s">
        <v>178</v>
      </c>
      <c r="V14142" s="1"/>
      <c r="W14142" s="2"/>
      <c r="X14142">
        <v>14141</v>
      </c>
      <c r="Y14142" s="1" t="s">
        <v>179</v>
      </c>
      <c r="Z14142" s="1"/>
      <c r="AA14142" s="2"/>
    </row>
    <row r="14143" spans="8:27">
      <c r="H14143">
        <v>14142</v>
      </c>
      <c r="I14143" s="1" t="s">
        <v>752</v>
      </c>
      <c r="J14143" s="10"/>
      <c r="K14143" s="2"/>
      <c r="L14143">
        <v>14142</v>
      </c>
      <c r="M14143" s="1" t="s">
        <v>753</v>
      </c>
      <c r="N14143" s="1"/>
      <c r="O14143" s="2"/>
      <c r="P14143">
        <v>14142</v>
      </c>
      <c r="Q14143" s="1" t="s">
        <v>754</v>
      </c>
      <c r="R14143" s="1"/>
      <c r="S14143" s="2"/>
      <c r="T14143">
        <v>14142</v>
      </c>
      <c r="U14143" s="1" t="s">
        <v>178</v>
      </c>
      <c r="V14143" s="1"/>
      <c r="W14143" s="2"/>
      <c r="X14143">
        <v>14142</v>
      </c>
      <c r="Y14143" s="1" t="s">
        <v>179</v>
      </c>
      <c r="Z14143" s="1"/>
      <c r="AA14143" s="2"/>
    </row>
    <row r="14144" spans="8:27">
      <c r="H14144">
        <v>14143</v>
      </c>
      <c r="I14144" s="1" t="s">
        <v>752</v>
      </c>
      <c r="J14144" s="10"/>
      <c r="K14144" s="2"/>
      <c r="L14144">
        <v>14143</v>
      </c>
      <c r="M14144" s="1" t="s">
        <v>753</v>
      </c>
      <c r="N14144" s="1"/>
      <c r="O14144" s="2"/>
      <c r="P14144">
        <v>14143</v>
      </c>
      <c r="Q14144" s="1" t="s">
        <v>754</v>
      </c>
      <c r="R14144" s="1"/>
      <c r="S14144" s="2"/>
      <c r="T14144">
        <v>14143</v>
      </c>
      <c r="U14144" s="1" t="s">
        <v>178</v>
      </c>
      <c r="V14144" s="1"/>
      <c r="W14144" s="2"/>
      <c r="X14144">
        <v>14143</v>
      </c>
      <c r="Y14144" s="1" t="s">
        <v>179</v>
      </c>
      <c r="Z14144" s="1"/>
      <c r="AA14144" s="2"/>
    </row>
    <row r="14145" spans="8:27">
      <c r="H14145">
        <v>14144</v>
      </c>
      <c r="I14145" s="1" t="s">
        <v>752</v>
      </c>
      <c r="J14145" s="10"/>
      <c r="K14145" s="2"/>
      <c r="L14145">
        <v>14144</v>
      </c>
      <c r="M14145" s="1" t="s">
        <v>753</v>
      </c>
      <c r="N14145" s="1"/>
      <c r="O14145" s="2"/>
      <c r="P14145">
        <v>14144</v>
      </c>
      <c r="Q14145" s="1" t="s">
        <v>754</v>
      </c>
      <c r="R14145" s="1"/>
      <c r="S14145" s="2"/>
      <c r="T14145">
        <v>14144</v>
      </c>
      <c r="U14145" s="1" t="s">
        <v>178</v>
      </c>
      <c r="V14145" s="1"/>
      <c r="W14145" s="2"/>
      <c r="X14145">
        <v>14144</v>
      </c>
      <c r="Y14145" s="1" t="s">
        <v>179</v>
      </c>
      <c r="Z14145" s="1"/>
      <c r="AA14145" s="2"/>
    </row>
    <row r="14146" spans="8:27">
      <c r="H14146">
        <v>14145</v>
      </c>
      <c r="I14146" s="1" t="s">
        <v>752</v>
      </c>
      <c r="J14146" s="10"/>
      <c r="K14146" s="2"/>
      <c r="L14146">
        <v>14145</v>
      </c>
      <c r="M14146" s="1" t="s">
        <v>753</v>
      </c>
      <c r="N14146" s="1"/>
      <c r="O14146" s="2"/>
      <c r="P14146">
        <v>14145</v>
      </c>
      <c r="Q14146" s="1" t="s">
        <v>754</v>
      </c>
      <c r="R14146" s="1"/>
      <c r="S14146" s="2"/>
      <c r="T14146">
        <v>14145</v>
      </c>
      <c r="U14146" s="1" t="s">
        <v>178</v>
      </c>
      <c r="V14146" s="1"/>
      <c r="W14146" s="2"/>
      <c r="X14146">
        <v>14145</v>
      </c>
      <c r="Y14146" s="1" t="s">
        <v>179</v>
      </c>
      <c r="Z14146" s="1"/>
      <c r="AA14146" s="2"/>
    </row>
    <row r="14147" spans="8:27">
      <c r="H14147">
        <v>14146</v>
      </c>
      <c r="I14147" s="1" t="s">
        <v>752</v>
      </c>
      <c r="J14147" s="10"/>
      <c r="K14147" s="2"/>
      <c r="L14147">
        <v>14146</v>
      </c>
      <c r="M14147" s="1" t="s">
        <v>753</v>
      </c>
      <c r="N14147" s="1"/>
      <c r="O14147" s="2"/>
      <c r="P14147">
        <v>14146</v>
      </c>
      <c r="Q14147" s="1" t="s">
        <v>754</v>
      </c>
      <c r="R14147" s="1"/>
      <c r="S14147" s="2"/>
      <c r="T14147">
        <v>14146</v>
      </c>
      <c r="U14147" s="1" t="s">
        <v>178</v>
      </c>
      <c r="V14147" s="1"/>
      <c r="W14147" s="2"/>
      <c r="X14147">
        <v>14146</v>
      </c>
      <c r="Y14147" s="1" t="s">
        <v>179</v>
      </c>
      <c r="Z14147" s="1"/>
      <c r="AA14147" s="2"/>
    </row>
    <row r="14148" spans="8:27">
      <c r="H14148">
        <v>14147</v>
      </c>
      <c r="I14148" s="1" t="s">
        <v>752</v>
      </c>
      <c r="J14148" s="10"/>
      <c r="K14148" s="2"/>
      <c r="L14148">
        <v>14147</v>
      </c>
      <c r="M14148" s="1" t="s">
        <v>753</v>
      </c>
      <c r="N14148" s="1"/>
      <c r="O14148" s="2"/>
      <c r="P14148">
        <v>14147</v>
      </c>
      <c r="Q14148" s="1" t="s">
        <v>754</v>
      </c>
      <c r="R14148" s="1"/>
      <c r="S14148" s="2"/>
      <c r="T14148">
        <v>14147</v>
      </c>
      <c r="U14148" s="1" t="s">
        <v>178</v>
      </c>
      <c r="V14148" s="1"/>
      <c r="W14148" s="2"/>
      <c r="X14148">
        <v>14147</v>
      </c>
      <c r="Y14148" s="1" t="s">
        <v>179</v>
      </c>
      <c r="Z14148" s="1"/>
      <c r="AA14148" s="2"/>
    </row>
    <row r="14149" spans="8:27">
      <c r="H14149">
        <v>14148</v>
      </c>
      <c r="I14149" s="1" t="s">
        <v>752</v>
      </c>
      <c r="J14149" s="10"/>
      <c r="K14149" s="2"/>
      <c r="L14149">
        <v>14148</v>
      </c>
      <c r="M14149" s="1" t="s">
        <v>753</v>
      </c>
      <c r="N14149" s="1"/>
      <c r="O14149" s="2"/>
      <c r="P14149">
        <v>14148</v>
      </c>
      <c r="Q14149" s="1" t="s">
        <v>754</v>
      </c>
      <c r="R14149" s="1"/>
      <c r="S14149" s="2"/>
      <c r="T14149">
        <v>14148</v>
      </c>
      <c r="U14149" s="1" t="s">
        <v>178</v>
      </c>
      <c r="V14149" s="1"/>
      <c r="W14149" s="2"/>
      <c r="X14149">
        <v>14148</v>
      </c>
      <c r="Y14149" s="1" t="s">
        <v>179</v>
      </c>
      <c r="Z14149" s="1"/>
      <c r="AA14149" s="2"/>
    </row>
    <row r="14150" spans="8:27">
      <c r="H14150">
        <v>14149</v>
      </c>
      <c r="I14150" s="1" t="s">
        <v>752</v>
      </c>
      <c r="J14150" s="10"/>
      <c r="K14150" s="2"/>
      <c r="L14150">
        <v>14149</v>
      </c>
      <c r="M14150" s="1" t="s">
        <v>753</v>
      </c>
      <c r="N14150" s="1"/>
      <c r="O14150" s="2"/>
      <c r="P14150">
        <v>14149</v>
      </c>
      <c r="Q14150" s="1" t="s">
        <v>754</v>
      </c>
      <c r="R14150" s="1"/>
      <c r="S14150" s="2"/>
      <c r="T14150">
        <v>14149</v>
      </c>
      <c r="U14150" s="1" t="s">
        <v>178</v>
      </c>
      <c r="V14150" s="1"/>
      <c r="W14150" s="2"/>
      <c r="X14150">
        <v>14149</v>
      </c>
      <c r="Y14150" s="1" t="s">
        <v>179</v>
      </c>
      <c r="Z14150" s="1"/>
      <c r="AA14150" s="2"/>
    </row>
    <row r="14151" spans="8:27">
      <c r="H14151">
        <v>14150</v>
      </c>
      <c r="I14151" s="1" t="s">
        <v>752</v>
      </c>
      <c r="J14151" s="10"/>
      <c r="K14151" s="2"/>
      <c r="L14151">
        <v>14150</v>
      </c>
      <c r="M14151" s="1" t="s">
        <v>753</v>
      </c>
      <c r="N14151" s="1"/>
      <c r="O14151" s="2"/>
      <c r="P14151">
        <v>14150</v>
      </c>
      <c r="Q14151" s="1" t="s">
        <v>754</v>
      </c>
      <c r="R14151" s="1"/>
      <c r="S14151" s="2"/>
      <c r="T14151">
        <v>14150</v>
      </c>
      <c r="U14151" s="1" t="s">
        <v>178</v>
      </c>
      <c r="V14151" s="1"/>
      <c r="W14151" s="2"/>
      <c r="X14151">
        <v>14150</v>
      </c>
      <c r="Y14151" s="1" t="s">
        <v>179</v>
      </c>
      <c r="Z14151" s="1"/>
      <c r="AA14151" s="2"/>
    </row>
    <row r="14152" spans="8:27">
      <c r="H14152">
        <v>14151</v>
      </c>
      <c r="I14152" s="1" t="s">
        <v>752</v>
      </c>
      <c r="J14152" s="10"/>
      <c r="K14152" s="2"/>
      <c r="L14152">
        <v>14151</v>
      </c>
      <c r="M14152" s="1" t="s">
        <v>753</v>
      </c>
      <c r="N14152" s="1"/>
      <c r="O14152" s="2"/>
      <c r="P14152">
        <v>14151</v>
      </c>
      <c r="Q14152" s="1" t="s">
        <v>754</v>
      </c>
      <c r="R14152" s="1"/>
      <c r="S14152" s="2"/>
      <c r="T14152">
        <v>14151</v>
      </c>
      <c r="U14152" s="1" t="s">
        <v>178</v>
      </c>
      <c r="V14152" s="1"/>
      <c r="W14152" s="2"/>
      <c r="X14152">
        <v>14151</v>
      </c>
      <c r="Y14152" s="1" t="s">
        <v>179</v>
      </c>
      <c r="Z14152" s="1"/>
      <c r="AA14152" s="2"/>
    </row>
    <row r="14153" spans="8:27">
      <c r="H14153">
        <v>14152</v>
      </c>
      <c r="I14153" s="1" t="s">
        <v>752</v>
      </c>
      <c r="J14153" s="10"/>
      <c r="K14153" s="2"/>
      <c r="L14153">
        <v>14152</v>
      </c>
      <c r="M14153" s="1" t="s">
        <v>753</v>
      </c>
      <c r="N14153" s="1"/>
      <c r="O14153" s="2"/>
      <c r="P14153">
        <v>14152</v>
      </c>
      <c r="Q14153" s="1" t="s">
        <v>754</v>
      </c>
      <c r="R14153" s="1"/>
      <c r="S14153" s="2"/>
      <c r="T14153">
        <v>14152</v>
      </c>
      <c r="U14153" s="1" t="s">
        <v>178</v>
      </c>
      <c r="V14153" s="1"/>
      <c r="W14153" s="2"/>
      <c r="X14153">
        <v>14152</v>
      </c>
      <c r="Y14153" s="1" t="s">
        <v>179</v>
      </c>
      <c r="Z14153" s="1"/>
      <c r="AA14153" s="2"/>
    </row>
    <row r="14154" spans="8:27">
      <c r="H14154">
        <v>14153</v>
      </c>
      <c r="I14154" s="1" t="s">
        <v>752</v>
      </c>
      <c r="J14154" s="10"/>
      <c r="K14154" s="2"/>
      <c r="L14154">
        <v>14153</v>
      </c>
      <c r="M14154" s="1" t="s">
        <v>753</v>
      </c>
      <c r="N14154" s="1"/>
      <c r="O14154" s="2"/>
      <c r="P14154">
        <v>14153</v>
      </c>
      <c r="Q14154" s="1" t="s">
        <v>754</v>
      </c>
      <c r="R14154" s="1"/>
      <c r="S14154" s="2"/>
      <c r="T14154">
        <v>14153</v>
      </c>
      <c r="U14154" s="1" t="s">
        <v>178</v>
      </c>
      <c r="V14154" s="1"/>
      <c r="W14154" s="2"/>
      <c r="X14154">
        <v>14153</v>
      </c>
      <c r="Y14154" s="1" t="s">
        <v>179</v>
      </c>
      <c r="Z14154" s="1"/>
      <c r="AA14154" s="2"/>
    </row>
    <row r="14155" spans="8:27">
      <c r="H14155">
        <v>14154</v>
      </c>
      <c r="I14155" s="1" t="s">
        <v>752</v>
      </c>
      <c r="J14155" s="1"/>
      <c r="K14155" s="2"/>
      <c r="L14155">
        <v>14154</v>
      </c>
      <c r="M14155" s="1" t="s">
        <v>753</v>
      </c>
      <c r="N14155" s="1"/>
      <c r="O14155" s="2"/>
      <c r="P14155">
        <v>14154</v>
      </c>
      <c r="Q14155" s="1" t="s">
        <v>754</v>
      </c>
      <c r="R14155" s="1"/>
      <c r="S14155" s="2"/>
      <c r="T14155">
        <v>14154</v>
      </c>
      <c r="U14155" s="1" t="s">
        <v>178</v>
      </c>
      <c r="V14155" s="1"/>
      <c r="W14155" s="2"/>
      <c r="X14155">
        <v>14154</v>
      </c>
      <c r="Y14155" s="1" t="s">
        <v>179</v>
      </c>
      <c r="Z14155" s="1"/>
      <c r="AA14155" s="2"/>
    </row>
    <row r="14156" spans="8:27">
      <c r="H14156">
        <v>14155</v>
      </c>
      <c r="I14156" s="1" t="s">
        <v>752</v>
      </c>
      <c r="J14156" s="1"/>
      <c r="K14156" s="2"/>
      <c r="L14156">
        <v>14155</v>
      </c>
      <c r="M14156" s="1" t="s">
        <v>753</v>
      </c>
      <c r="N14156" s="1"/>
      <c r="O14156" s="2"/>
      <c r="P14156">
        <v>14155</v>
      </c>
      <c r="Q14156" s="1" t="s">
        <v>754</v>
      </c>
      <c r="R14156" s="1"/>
      <c r="S14156" s="2"/>
      <c r="T14156">
        <v>14155</v>
      </c>
      <c r="U14156" s="1" t="s">
        <v>178</v>
      </c>
      <c r="V14156" s="1"/>
      <c r="W14156" s="2"/>
      <c r="X14156">
        <v>14155</v>
      </c>
      <c r="Y14156" s="1" t="s">
        <v>179</v>
      </c>
      <c r="Z14156" s="1"/>
      <c r="AA14156" s="2"/>
    </row>
    <row r="14157" spans="8:27">
      <c r="H14157">
        <v>14156</v>
      </c>
      <c r="I14157" s="1" t="s">
        <v>752</v>
      </c>
      <c r="J14157" s="1"/>
      <c r="K14157" s="2"/>
      <c r="L14157">
        <v>14156</v>
      </c>
      <c r="M14157" s="1" t="s">
        <v>753</v>
      </c>
      <c r="N14157" s="1"/>
      <c r="O14157" s="2"/>
      <c r="P14157">
        <v>14156</v>
      </c>
      <c r="Q14157" s="1" t="s">
        <v>754</v>
      </c>
      <c r="R14157" s="1"/>
      <c r="S14157" s="2"/>
      <c r="T14157">
        <v>14156</v>
      </c>
      <c r="U14157" s="1" t="s">
        <v>178</v>
      </c>
      <c r="V14157" s="1"/>
      <c r="W14157" s="2"/>
      <c r="X14157">
        <v>14156</v>
      </c>
      <c r="Y14157" s="1" t="s">
        <v>179</v>
      </c>
      <c r="Z14157" s="1"/>
      <c r="AA14157" s="2"/>
    </row>
    <row r="14158" spans="8:27">
      <c r="H14158">
        <v>14157</v>
      </c>
      <c r="I14158" s="1" t="s">
        <v>752</v>
      </c>
      <c r="J14158" s="1"/>
      <c r="K14158" s="2"/>
      <c r="L14158">
        <v>14157</v>
      </c>
      <c r="M14158" s="1" t="s">
        <v>753</v>
      </c>
      <c r="N14158" s="1"/>
      <c r="O14158" s="2"/>
      <c r="P14158">
        <v>14157</v>
      </c>
      <c r="Q14158" s="1" t="s">
        <v>754</v>
      </c>
      <c r="R14158" s="1"/>
      <c r="S14158" s="2"/>
      <c r="T14158">
        <v>14157</v>
      </c>
      <c r="U14158" s="1" t="s">
        <v>178</v>
      </c>
      <c r="V14158" s="1"/>
      <c r="W14158" s="2"/>
      <c r="X14158">
        <v>14157</v>
      </c>
      <c r="Y14158" s="1" t="s">
        <v>179</v>
      </c>
      <c r="Z14158" s="1"/>
      <c r="AA14158" s="2"/>
    </row>
    <row r="14159" spans="8:27">
      <c r="H14159">
        <v>14158</v>
      </c>
      <c r="I14159" s="1" t="s">
        <v>752</v>
      </c>
      <c r="J14159" s="1"/>
      <c r="K14159" s="2"/>
      <c r="L14159">
        <v>14158</v>
      </c>
      <c r="M14159" s="1" t="s">
        <v>753</v>
      </c>
      <c r="N14159" s="1"/>
      <c r="O14159" s="2"/>
      <c r="P14159">
        <v>14158</v>
      </c>
      <c r="Q14159" s="1" t="s">
        <v>754</v>
      </c>
      <c r="R14159" s="1"/>
      <c r="S14159" s="2"/>
      <c r="T14159">
        <v>14158</v>
      </c>
      <c r="U14159" s="1" t="s">
        <v>178</v>
      </c>
      <c r="V14159" s="1"/>
      <c r="W14159" s="2"/>
      <c r="X14159">
        <v>14158</v>
      </c>
      <c r="Y14159" s="1" t="s">
        <v>179</v>
      </c>
      <c r="Z14159" s="1"/>
      <c r="AA14159" s="2"/>
    </row>
    <row r="14160" spans="8:27">
      <c r="H14160">
        <v>14159</v>
      </c>
      <c r="I14160" s="1" t="s">
        <v>752</v>
      </c>
      <c r="J14160" s="1"/>
      <c r="K14160" s="2"/>
      <c r="L14160">
        <v>14159</v>
      </c>
      <c r="M14160" s="1" t="s">
        <v>753</v>
      </c>
      <c r="N14160" s="1"/>
      <c r="O14160" s="2"/>
      <c r="P14160">
        <v>14159</v>
      </c>
      <c r="Q14160" s="1" t="s">
        <v>754</v>
      </c>
      <c r="R14160" s="1"/>
      <c r="S14160" s="2"/>
      <c r="T14160">
        <v>14159</v>
      </c>
      <c r="U14160" s="1" t="s">
        <v>178</v>
      </c>
      <c r="V14160" s="1"/>
      <c r="W14160" s="2"/>
      <c r="X14160">
        <v>14159</v>
      </c>
      <c r="Y14160" s="1" t="s">
        <v>179</v>
      </c>
      <c r="Z14160" s="1"/>
      <c r="AA14160" s="2"/>
    </row>
    <row r="14161" spans="8:27">
      <c r="H14161">
        <v>14160</v>
      </c>
      <c r="I14161" s="1" t="s">
        <v>752</v>
      </c>
      <c r="J14161" s="1"/>
      <c r="K14161" s="2"/>
      <c r="L14161">
        <v>14160</v>
      </c>
      <c r="M14161" s="1" t="s">
        <v>753</v>
      </c>
      <c r="N14161" s="1"/>
      <c r="O14161" s="2"/>
      <c r="P14161">
        <v>14160</v>
      </c>
      <c r="Q14161" s="1" t="s">
        <v>754</v>
      </c>
      <c r="R14161" s="1"/>
      <c r="S14161" s="2"/>
      <c r="T14161">
        <v>14160</v>
      </c>
      <c r="U14161" s="1" t="s">
        <v>178</v>
      </c>
      <c r="V14161" s="1"/>
      <c r="W14161" s="2"/>
      <c r="X14161">
        <v>14160</v>
      </c>
      <c r="Y14161" s="1" t="s">
        <v>179</v>
      </c>
      <c r="Z14161" s="1"/>
      <c r="AA14161" s="2"/>
    </row>
    <row r="14162" spans="8:27">
      <c r="H14162">
        <v>14161</v>
      </c>
      <c r="I14162" s="1" t="s">
        <v>752</v>
      </c>
      <c r="J14162" s="1"/>
      <c r="K14162" s="2"/>
      <c r="L14162">
        <v>14161</v>
      </c>
      <c r="M14162" s="1" t="s">
        <v>753</v>
      </c>
      <c r="N14162" s="1"/>
      <c r="O14162" s="2"/>
      <c r="P14162">
        <v>14161</v>
      </c>
      <c r="Q14162" s="1" t="s">
        <v>754</v>
      </c>
      <c r="R14162" s="1"/>
      <c r="S14162" s="2"/>
      <c r="T14162">
        <v>14161</v>
      </c>
      <c r="U14162" s="1" t="s">
        <v>178</v>
      </c>
      <c r="V14162" s="1"/>
      <c r="W14162" s="2"/>
      <c r="X14162">
        <v>14161</v>
      </c>
      <c r="Y14162" s="1" t="s">
        <v>179</v>
      </c>
      <c r="Z14162" s="1"/>
      <c r="AA14162" s="2"/>
    </row>
    <row r="14163" spans="8:27">
      <c r="H14163">
        <v>14162</v>
      </c>
      <c r="I14163" s="1" t="s">
        <v>752</v>
      </c>
      <c r="J14163" s="1"/>
      <c r="K14163" s="2"/>
      <c r="L14163">
        <v>14162</v>
      </c>
      <c r="M14163" s="1" t="s">
        <v>753</v>
      </c>
      <c r="N14163" s="1"/>
      <c r="O14163" s="2"/>
      <c r="P14163">
        <v>14162</v>
      </c>
      <c r="Q14163" s="1" t="s">
        <v>754</v>
      </c>
      <c r="R14163" s="1"/>
      <c r="S14163" s="2"/>
      <c r="T14163">
        <v>14162</v>
      </c>
      <c r="U14163" s="1" t="s">
        <v>178</v>
      </c>
      <c r="V14163" s="1"/>
      <c r="W14163" s="2"/>
      <c r="X14163">
        <v>14162</v>
      </c>
      <c r="Y14163" s="1" t="s">
        <v>179</v>
      </c>
      <c r="Z14163" s="1"/>
      <c r="AA14163" s="2"/>
    </row>
    <row r="14164" spans="8:27">
      <c r="H14164">
        <v>14163</v>
      </c>
      <c r="I14164" s="1" t="s">
        <v>752</v>
      </c>
      <c r="J14164" s="1"/>
      <c r="K14164" s="2"/>
      <c r="L14164">
        <v>14163</v>
      </c>
      <c r="M14164" s="1" t="s">
        <v>753</v>
      </c>
      <c r="N14164" s="1"/>
      <c r="O14164" s="2"/>
      <c r="P14164">
        <v>14163</v>
      </c>
      <c r="Q14164" s="1" t="s">
        <v>754</v>
      </c>
      <c r="R14164" s="1"/>
      <c r="S14164" s="2"/>
      <c r="T14164">
        <v>14163</v>
      </c>
      <c r="U14164" s="1" t="s">
        <v>178</v>
      </c>
      <c r="V14164" s="1"/>
      <c r="W14164" s="2"/>
      <c r="X14164">
        <v>14163</v>
      </c>
      <c r="Y14164" s="1" t="s">
        <v>179</v>
      </c>
      <c r="Z14164" s="1"/>
      <c r="AA14164" s="2"/>
    </row>
    <row r="14165" spans="8:27">
      <c r="H14165">
        <v>14164</v>
      </c>
      <c r="I14165" s="1" t="s">
        <v>752</v>
      </c>
      <c r="J14165" s="1"/>
      <c r="K14165" s="2"/>
      <c r="L14165">
        <v>14164</v>
      </c>
      <c r="M14165" s="1" t="s">
        <v>753</v>
      </c>
      <c r="N14165" s="1"/>
      <c r="O14165" s="2"/>
      <c r="P14165">
        <v>14164</v>
      </c>
      <c r="Q14165" s="1" t="s">
        <v>754</v>
      </c>
      <c r="R14165" s="1"/>
      <c r="S14165" s="2"/>
      <c r="T14165">
        <v>14164</v>
      </c>
      <c r="U14165" s="1" t="s">
        <v>178</v>
      </c>
      <c r="V14165" s="1"/>
      <c r="W14165" s="2"/>
      <c r="X14165">
        <v>14164</v>
      </c>
      <c r="Y14165" s="1" t="s">
        <v>179</v>
      </c>
      <c r="Z14165" s="1"/>
      <c r="AA14165" s="2"/>
    </row>
    <row r="14166" spans="8:27">
      <c r="H14166">
        <v>14165</v>
      </c>
      <c r="I14166" s="1" t="s">
        <v>752</v>
      </c>
      <c r="J14166" s="1"/>
      <c r="K14166" s="2"/>
      <c r="L14166">
        <v>14165</v>
      </c>
      <c r="M14166" s="1" t="s">
        <v>753</v>
      </c>
      <c r="N14166" s="1"/>
      <c r="O14166" s="2"/>
      <c r="P14166">
        <v>14165</v>
      </c>
      <c r="Q14166" s="1" t="s">
        <v>754</v>
      </c>
      <c r="R14166" s="1"/>
      <c r="S14166" s="2"/>
      <c r="T14166">
        <v>14165</v>
      </c>
      <c r="U14166" s="1" t="s">
        <v>178</v>
      </c>
      <c r="V14166" s="1"/>
      <c r="W14166" s="2"/>
      <c r="X14166">
        <v>14165</v>
      </c>
      <c r="Y14166" s="1" t="s">
        <v>179</v>
      </c>
      <c r="Z14166" s="1"/>
      <c r="AA14166" s="2"/>
    </row>
    <row r="14167" spans="8:27">
      <c r="H14167">
        <v>14166</v>
      </c>
      <c r="I14167" s="1" t="s">
        <v>752</v>
      </c>
      <c r="J14167" s="1"/>
      <c r="K14167" s="2"/>
      <c r="L14167">
        <v>14166</v>
      </c>
      <c r="M14167" s="1" t="s">
        <v>753</v>
      </c>
      <c r="N14167" s="1"/>
      <c r="O14167" s="2"/>
      <c r="P14167">
        <v>14166</v>
      </c>
      <c r="Q14167" s="1" t="s">
        <v>754</v>
      </c>
      <c r="R14167" s="1"/>
      <c r="S14167" s="2"/>
      <c r="T14167">
        <v>14166</v>
      </c>
      <c r="U14167" s="1" t="s">
        <v>178</v>
      </c>
      <c r="V14167" s="1"/>
      <c r="W14167" s="2"/>
      <c r="X14167">
        <v>14166</v>
      </c>
      <c r="Y14167" s="1" t="s">
        <v>179</v>
      </c>
      <c r="Z14167" s="1"/>
      <c r="AA14167" s="2"/>
    </row>
    <row r="14168" spans="8:27">
      <c r="H14168">
        <v>14167</v>
      </c>
      <c r="I14168" s="1" t="s">
        <v>752</v>
      </c>
      <c r="J14168" s="1"/>
      <c r="K14168" s="2"/>
      <c r="L14168">
        <v>14167</v>
      </c>
      <c r="M14168" s="1" t="s">
        <v>753</v>
      </c>
      <c r="N14168" s="1"/>
      <c r="O14168" s="2"/>
      <c r="P14168">
        <v>14167</v>
      </c>
      <c r="Q14168" s="1" t="s">
        <v>754</v>
      </c>
      <c r="R14168" s="1"/>
      <c r="S14168" s="2"/>
      <c r="T14168">
        <v>14167</v>
      </c>
      <c r="U14168" s="1" t="s">
        <v>178</v>
      </c>
      <c r="V14168" s="1"/>
      <c r="W14168" s="2"/>
      <c r="X14168">
        <v>14167</v>
      </c>
      <c r="Y14168" s="1" t="s">
        <v>179</v>
      </c>
      <c r="Z14168" s="1"/>
      <c r="AA14168" s="2"/>
    </row>
    <row r="14169" spans="8:27">
      <c r="H14169">
        <v>14168</v>
      </c>
      <c r="I14169" s="1" t="s">
        <v>752</v>
      </c>
      <c r="J14169" s="1"/>
      <c r="K14169" s="2"/>
      <c r="L14169">
        <v>14168</v>
      </c>
      <c r="M14169" s="1" t="s">
        <v>753</v>
      </c>
      <c r="N14169" s="1"/>
      <c r="O14169" s="2"/>
      <c r="P14169">
        <v>14168</v>
      </c>
      <c r="Q14169" s="1" t="s">
        <v>754</v>
      </c>
      <c r="R14169" s="1"/>
      <c r="S14169" s="2"/>
      <c r="T14169">
        <v>14168</v>
      </c>
      <c r="U14169" s="1" t="s">
        <v>178</v>
      </c>
      <c r="V14169" s="1"/>
      <c r="W14169" s="2"/>
      <c r="X14169">
        <v>14168</v>
      </c>
      <c r="Y14169" s="1" t="s">
        <v>179</v>
      </c>
      <c r="Z14169" s="1"/>
      <c r="AA14169" s="2"/>
    </row>
    <row r="14170" spans="8:27">
      <c r="H14170">
        <v>14169</v>
      </c>
      <c r="I14170" s="1" t="s">
        <v>752</v>
      </c>
      <c r="J14170" s="1"/>
      <c r="K14170" s="2"/>
      <c r="L14170">
        <v>14169</v>
      </c>
      <c r="M14170" s="1" t="s">
        <v>753</v>
      </c>
      <c r="N14170" s="1"/>
      <c r="O14170" s="2"/>
      <c r="P14170">
        <v>14169</v>
      </c>
      <c r="Q14170" s="1" t="s">
        <v>754</v>
      </c>
      <c r="R14170" s="1"/>
      <c r="S14170" s="2"/>
      <c r="T14170">
        <v>14169</v>
      </c>
      <c r="U14170" s="1" t="s">
        <v>178</v>
      </c>
      <c r="V14170" s="1"/>
      <c r="W14170" s="2"/>
      <c r="X14170">
        <v>14169</v>
      </c>
      <c r="Y14170" s="1" t="s">
        <v>179</v>
      </c>
      <c r="Z14170" s="1"/>
      <c r="AA14170" s="2"/>
    </row>
    <row r="14171" spans="8:27">
      <c r="H14171">
        <v>14170</v>
      </c>
      <c r="I14171" s="1" t="s">
        <v>752</v>
      </c>
      <c r="J14171" s="1"/>
      <c r="K14171" s="2"/>
      <c r="L14171">
        <v>14170</v>
      </c>
      <c r="M14171" s="1" t="s">
        <v>753</v>
      </c>
      <c r="N14171" s="1"/>
      <c r="O14171" s="2"/>
      <c r="P14171">
        <v>14170</v>
      </c>
      <c r="Q14171" s="1" t="s">
        <v>754</v>
      </c>
      <c r="R14171" s="1"/>
      <c r="S14171" s="2"/>
      <c r="T14171">
        <v>14170</v>
      </c>
      <c r="U14171" s="1" t="s">
        <v>178</v>
      </c>
      <c r="V14171" s="1"/>
      <c r="W14171" s="2"/>
      <c r="X14171">
        <v>14170</v>
      </c>
      <c r="Y14171" s="1" t="s">
        <v>179</v>
      </c>
      <c r="Z14171" s="1"/>
      <c r="AA14171" s="2"/>
    </row>
    <row r="14172" spans="8:27">
      <c r="H14172">
        <v>14171</v>
      </c>
      <c r="I14172" s="1" t="s">
        <v>752</v>
      </c>
      <c r="J14172" s="1"/>
      <c r="K14172" s="2"/>
      <c r="L14172">
        <v>14171</v>
      </c>
      <c r="M14172" s="1" t="s">
        <v>753</v>
      </c>
      <c r="N14172" s="1"/>
      <c r="O14172" s="2"/>
      <c r="P14172">
        <v>14171</v>
      </c>
      <c r="Q14172" s="1" t="s">
        <v>754</v>
      </c>
      <c r="R14172" s="1"/>
      <c r="S14172" s="2"/>
      <c r="T14172">
        <v>14171</v>
      </c>
      <c r="U14172" s="1" t="s">
        <v>178</v>
      </c>
      <c r="V14172" s="1"/>
      <c r="W14172" s="2"/>
      <c r="X14172">
        <v>14171</v>
      </c>
      <c r="Y14172" s="1" t="s">
        <v>179</v>
      </c>
      <c r="Z14172" s="1"/>
      <c r="AA14172" s="2"/>
    </row>
    <row r="14173" spans="8:27">
      <c r="H14173">
        <v>14172</v>
      </c>
      <c r="I14173" s="1" t="s">
        <v>752</v>
      </c>
      <c r="J14173" s="1"/>
      <c r="K14173" s="2"/>
      <c r="L14173">
        <v>14172</v>
      </c>
      <c r="M14173" s="1" t="s">
        <v>753</v>
      </c>
      <c r="N14173" s="1"/>
      <c r="O14173" s="2"/>
      <c r="P14173">
        <v>14172</v>
      </c>
      <c r="Q14173" s="1" t="s">
        <v>754</v>
      </c>
      <c r="R14173" s="1"/>
      <c r="S14173" s="2"/>
      <c r="T14173">
        <v>14172</v>
      </c>
      <c r="U14173" s="1" t="s">
        <v>178</v>
      </c>
      <c r="V14173" s="1"/>
      <c r="W14173" s="2"/>
      <c r="X14173">
        <v>14172</v>
      </c>
      <c r="Y14173" s="1" t="s">
        <v>179</v>
      </c>
      <c r="Z14173" s="1"/>
      <c r="AA14173" s="2"/>
    </row>
    <row r="14174" spans="8:27">
      <c r="H14174">
        <v>14173</v>
      </c>
      <c r="I14174" s="1" t="s">
        <v>752</v>
      </c>
      <c r="J14174" s="1"/>
      <c r="K14174" s="2"/>
      <c r="L14174">
        <v>14173</v>
      </c>
      <c r="M14174" s="1" t="s">
        <v>753</v>
      </c>
      <c r="N14174" s="1"/>
      <c r="O14174" s="2"/>
      <c r="P14174">
        <v>14173</v>
      </c>
      <c r="Q14174" s="1" t="s">
        <v>754</v>
      </c>
      <c r="R14174" s="1"/>
      <c r="S14174" s="2"/>
      <c r="T14174">
        <v>14173</v>
      </c>
      <c r="U14174" s="1" t="s">
        <v>178</v>
      </c>
      <c r="V14174" s="1"/>
      <c r="W14174" s="2"/>
      <c r="X14174">
        <v>14173</v>
      </c>
      <c r="Y14174" s="1" t="s">
        <v>179</v>
      </c>
      <c r="Z14174" s="1"/>
      <c r="AA14174" s="2"/>
    </row>
    <row r="14175" spans="8:27">
      <c r="H14175">
        <v>14174</v>
      </c>
      <c r="I14175" s="1" t="s">
        <v>752</v>
      </c>
      <c r="J14175" s="1"/>
      <c r="K14175" s="2"/>
      <c r="L14175">
        <v>14174</v>
      </c>
      <c r="M14175" s="1" t="s">
        <v>753</v>
      </c>
      <c r="N14175" s="1"/>
      <c r="O14175" s="2"/>
      <c r="P14175">
        <v>14174</v>
      </c>
      <c r="Q14175" s="1" t="s">
        <v>754</v>
      </c>
      <c r="R14175" s="1"/>
      <c r="S14175" s="2"/>
      <c r="T14175">
        <v>14174</v>
      </c>
      <c r="U14175" s="1" t="s">
        <v>178</v>
      </c>
      <c r="V14175" s="1"/>
      <c r="W14175" s="2"/>
      <c r="X14175">
        <v>14174</v>
      </c>
      <c r="Y14175" s="1" t="s">
        <v>179</v>
      </c>
      <c r="Z14175" s="1"/>
      <c r="AA14175" s="2"/>
    </row>
    <row r="14176" spans="8:27">
      <c r="H14176">
        <v>14175</v>
      </c>
      <c r="I14176" s="1" t="s">
        <v>752</v>
      </c>
      <c r="J14176" s="1"/>
      <c r="K14176" s="2"/>
      <c r="L14176">
        <v>14175</v>
      </c>
      <c r="M14176" s="1" t="s">
        <v>753</v>
      </c>
      <c r="N14176" s="1"/>
      <c r="O14176" s="2"/>
      <c r="P14176">
        <v>14175</v>
      </c>
      <c r="Q14176" s="1" t="s">
        <v>754</v>
      </c>
      <c r="R14176" s="1"/>
      <c r="S14176" s="2"/>
      <c r="T14176">
        <v>14175</v>
      </c>
      <c r="U14176" s="1" t="s">
        <v>178</v>
      </c>
      <c r="V14176" s="1"/>
      <c r="W14176" s="2"/>
      <c r="X14176">
        <v>14175</v>
      </c>
      <c r="Y14176" s="1" t="s">
        <v>179</v>
      </c>
      <c r="Z14176" s="1"/>
      <c r="AA14176" s="2"/>
    </row>
    <row r="14177" spans="8:27">
      <c r="H14177">
        <v>14176</v>
      </c>
      <c r="I14177" s="1" t="s">
        <v>752</v>
      </c>
      <c r="J14177" s="1"/>
      <c r="K14177" s="2"/>
      <c r="L14177">
        <v>14176</v>
      </c>
      <c r="M14177" s="1" t="s">
        <v>753</v>
      </c>
      <c r="N14177" s="1"/>
      <c r="O14177" s="2"/>
      <c r="P14177">
        <v>14176</v>
      </c>
      <c r="Q14177" s="1" t="s">
        <v>754</v>
      </c>
      <c r="R14177" s="1"/>
      <c r="S14177" s="2"/>
      <c r="T14177">
        <v>14176</v>
      </c>
      <c r="U14177" s="1" t="s">
        <v>178</v>
      </c>
      <c r="V14177" s="1"/>
      <c r="W14177" s="2"/>
      <c r="X14177">
        <v>14176</v>
      </c>
      <c r="Y14177" s="1" t="s">
        <v>179</v>
      </c>
      <c r="Z14177" s="1"/>
      <c r="AA14177" s="2"/>
    </row>
    <row r="14178" spans="8:27">
      <c r="H14178">
        <v>14177</v>
      </c>
      <c r="I14178" s="1" t="s">
        <v>752</v>
      </c>
      <c r="J14178" s="1"/>
      <c r="K14178" s="2"/>
      <c r="L14178">
        <v>14177</v>
      </c>
      <c r="M14178" s="1" t="s">
        <v>753</v>
      </c>
      <c r="N14178" s="1"/>
      <c r="O14178" s="2"/>
      <c r="P14178">
        <v>14177</v>
      </c>
      <c r="Q14178" s="1" t="s">
        <v>754</v>
      </c>
      <c r="R14178" s="1"/>
      <c r="S14178" s="2"/>
      <c r="T14178">
        <v>14177</v>
      </c>
      <c r="U14178" s="1" t="s">
        <v>178</v>
      </c>
      <c r="V14178" s="1"/>
      <c r="W14178" s="2"/>
      <c r="X14178">
        <v>14177</v>
      </c>
      <c r="Y14178" s="1" t="s">
        <v>179</v>
      </c>
      <c r="Z14178" s="1"/>
      <c r="AA14178" s="2"/>
    </row>
    <row r="14179" spans="8:27">
      <c r="H14179">
        <v>14178</v>
      </c>
      <c r="I14179" s="1" t="s">
        <v>752</v>
      </c>
      <c r="J14179" s="1"/>
      <c r="K14179" s="2"/>
      <c r="L14179">
        <v>14178</v>
      </c>
      <c r="M14179" s="1" t="s">
        <v>753</v>
      </c>
      <c r="N14179" s="1"/>
      <c r="O14179" s="2"/>
      <c r="P14179">
        <v>14178</v>
      </c>
      <c r="Q14179" s="1" t="s">
        <v>754</v>
      </c>
      <c r="R14179" s="1"/>
      <c r="S14179" s="2"/>
      <c r="T14179">
        <v>14178</v>
      </c>
      <c r="U14179" s="1" t="s">
        <v>178</v>
      </c>
      <c r="V14179" s="1"/>
      <c r="W14179" s="2"/>
      <c r="X14179">
        <v>14178</v>
      </c>
      <c r="Y14179" s="1" t="s">
        <v>179</v>
      </c>
      <c r="Z14179" s="1"/>
      <c r="AA14179" s="2"/>
    </row>
    <row r="14180" spans="8:27">
      <c r="H14180">
        <v>14179</v>
      </c>
      <c r="I14180" s="1" t="s">
        <v>752</v>
      </c>
      <c r="J14180" s="1"/>
      <c r="K14180" s="2"/>
      <c r="L14180">
        <v>14179</v>
      </c>
      <c r="M14180" s="1" t="s">
        <v>753</v>
      </c>
      <c r="N14180" s="1"/>
      <c r="O14180" s="2"/>
      <c r="P14180">
        <v>14179</v>
      </c>
      <c r="Q14180" s="1" t="s">
        <v>754</v>
      </c>
      <c r="R14180" s="1"/>
      <c r="S14180" s="2"/>
      <c r="T14180">
        <v>14179</v>
      </c>
      <c r="U14180" s="1" t="s">
        <v>178</v>
      </c>
      <c r="V14180" s="1"/>
      <c r="W14180" s="2"/>
      <c r="X14180">
        <v>14179</v>
      </c>
      <c r="Y14180" s="1" t="s">
        <v>179</v>
      </c>
      <c r="Z14180" s="1"/>
      <c r="AA14180" s="2"/>
    </row>
    <row r="14181" spans="8:27">
      <c r="H14181">
        <v>14180</v>
      </c>
      <c r="I14181" s="1" t="s">
        <v>752</v>
      </c>
      <c r="J14181" s="1"/>
      <c r="K14181" s="2"/>
      <c r="L14181">
        <v>14180</v>
      </c>
      <c r="M14181" s="1" t="s">
        <v>753</v>
      </c>
      <c r="N14181" s="1"/>
      <c r="O14181" s="2"/>
      <c r="P14181">
        <v>14180</v>
      </c>
      <c r="Q14181" s="1" t="s">
        <v>754</v>
      </c>
      <c r="R14181" s="1"/>
      <c r="S14181" s="2"/>
      <c r="T14181">
        <v>14180</v>
      </c>
      <c r="U14181" s="1" t="s">
        <v>178</v>
      </c>
      <c r="V14181" s="1"/>
      <c r="W14181" s="2"/>
      <c r="X14181">
        <v>14180</v>
      </c>
      <c r="Y14181" s="1" t="s">
        <v>179</v>
      </c>
      <c r="Z14181" s="1"/>
      <c r="AA14181" s="2"/>
    </row>
    <row r="14182" spans="8:27">
      <c r="H14182">
        <v>14181</v>
      </c>
      <c r="I14182" s="1" t="s">
        <v>752</v>
      </c>
      <c r="J14182" s="1"/>
      <c r="K14182" s="2"/>
      <c r="L14182">
        <v>14181</v>
      </c>
      <c r="M14182" s="1" t="s">
        <v>753</v>
      </c>
      <c r="N14182" s="1"/>
      <c r="O14182" s="2"/>
      <c r="P14182">
        <v>14181</v>
      </c>
      <c r="Q14182" s="1" t="s">
        <v>754</v>
      </c>
      <c r="R14182" s="1"/>
      <c r="S14182" s="2"/>
      <c r="T14182">
        <v>14181</v>
      </c>
      <c r="U14182" s="1" t="s">
        <v>178</v>
      </c>
      <c r="V14182" s="1"/>
      <c r="W14182" s="2"/>
      <c r="X14182">
        <v>14181</v>
      </c>
      <c r="Y14182" s="1" t="s">
        <v>179</v>
      </c>
      <c r="Z14182" s="1"/>
      <c r="AA14182" s="2"/>
    </row>
    <row r="14183" spans="8:27">
      <c r="H14183">
        <v>14182</v>
      </c>
      <c r="I14183" s="1" t="s">
        <v>752</v>
      </c>
      <c r="J14183" s="1"/>
      <c r="K14183" s="2"/>
      <c r="L14183">
        <v>14182</v>
      </c>
      <c r="M14183" s="1" t="s">
        <v>753</v>
      </c>
      <c r="N14183" s="1"/>
      <c r="O14183" s="2"/>
      <c r="P14183">
        <v>14182</v>
      </c>
      <c r="Q14183" s="1" t="s">
        <v>754</v>
      </c>
      <c r="R14183" s="1"/>
      <c r="S14183" s="2"/>
      <c r="T14183">
        <v>14182</v>
      </c>
      <c r="U14183" s="1" t="s">
        <v>178</v>
      </c>
      <c r="V14183" s="1"/>
      <c r="W14183" s="2"/>
      <c r="X14183">
        <v>14182</v>
      </c>
      <c r="Y14183" s="1" t="s">
        <v>179</v>
      </c>
      <c r="Z14183" s="1"/>
      <c r="AA14183" s="2"/>
    </row>
    <row r="14184" spans="8:27">
      <c r="H14184">
        <v>14183</v>
      </c>
      <c r="I14184" s="1" t="s">
        <v>752</v>
      </c>
      <c r="J14184" s="1"/>
      <c r="K14184" s="2"/>
      <c r="L14184">
        <v>14183</v>
      </c>
      <c r="M14184" s="1" t="s">
        <v>753</v>
      </c>
      <c r="N14184" s="1"/>
      <c r="O14184" s="2"/>
      <c r="P14184">
        <v>14183</v>
      </c>
      <c r="Q14184" s="1" t="s">
        <v>754</v>
      </c>
      <c r="R14184" s="1"/>
      <c r="S14184" s="2"/>
      <c r="T14184">
        <v>14183</v>
      </c>
      <c r="U14184" s="1" t="s">
        <v>178</v>
      </c>
      <c r="V14184" s="1"/>
      <c r="W14184" s="2"/>
      <c r="X14184">
        <v>14183</v>
      </c>
      <c r="Y14184" s="1" t="s">
        <v>179</v>
      </c>
      <c r="Z14184" s="1"/>
      <c r="AA14184" s="2"/>
    </row>
    <row r="14185" spans="8:27">
      <c r="H14185">
        <v>14184</v>
      </c>
      <c r="I14185" s="1" t="s">
        <v>752</v>
      </c>
      <c r="J14185" s="1"/>
      <c r="K14185" s="2"/>
      <c r="L14185">
        <v>14184</v>
      </c>
      <c r="M14185" s="1" t="s">
        <v>753</v>
      </c>
      <c r="N14185" s="1"/>
      <c r="O14185" s="2"/>
      <c r="P14185">
        <v>14184</v>
      </c>
      <c r="Q14185" s="1" t="s">
        <v>754</v>
      </c>
      <c r="R14185" s="1"/>
      <c r="S14185" s="2"/>
      <c r="T14185">
        <v>14184</v>
      </c>
      <c r="U14185" s="1" t="s">
        <v>178</v>
      </c>
      <c r="V14185" s="1"/>
      <c r="W14185" s="2"/>
      <c r="X14185">
        <v>14184</v>
      </c>
      <c r="Y14185" s="1" t="s">
        <v>179</v>
      </c>
      <c r="Z14185" s="1"/>
      <c r="AA14185" s="2"/>
    </row>
    <row r="14186" spans="8:27">
      <c r="H14186">
        <v>14185</v>
      </c>
      <c r="I14186" s="1" t="s">
        <v>752</v>
      </c>
      <c r="J14186" s="1"/>
      <c r="K14186" s="2"/>
      <c r="L14186">
        <v>14185</v>
      </c>
      <c r="M14186" s="1" t="s">
        <v>753</v>
      </c>
      <c r="N14186" s="1"/>
      <c r="O14186" s="2"/>
      <c r="P14186">
        <v>14185</v>
      </c>
      <c r="Q14186" s="1" t="s">
        <v>754</v>
      </c>
      <c r="R14186" s="1"/>
      <c r="S14186" s="2"/>
      <c r="T14186">
        <v>14185</v>
      </c>
      <c r="U14186" s="1" t="s">
        <v>178</v>
      </c>
      <c r="V14186" s="1"/>
      <c r="W14186" s="2"/>
      <c r="X14186">
        <v>14185</v>
      </c>
      <c r="Y14186" s="1" t="s">
        <v>179</v>
      </c>
      <c r="Z14186" s="1"/>
      <c r="AA14186" s="2"/>
    </row>
    <row r="14187" spans="8:27">
      <c r="H14187">
        <v>14186</v>
      </c>
      <c r="I14187" s="1" t="s">
        <v>752</v>
      </c>
      <c r="J14187" s="1"/>
      <c r="K14187" s="2"/>
      <c r="L14187">
        <v>14186</v>
      </c>
      <c r="M14187" s="1" t="s">
        <v>753</v>
      </c>
      <c r="N14187" s="1"/>
      <c r="O14187" s="2"/>
      <c r="P14187">
        <v>14186</v>
      </c>
      <c r="Q14187" s="1" t="s">
        <v>754</v>
      </c>
      <c r="R14187" s="1"/>
      <c r="S14187" s="2"/>
      <c r="T14187">
        <v>14186</v>
      </c>
      <c r="U14187" s="1" t="s">
        <v>178</v>
      </c>
      <c r="V14187" s="1"/>
      <c r="W14187" s="2"/>
      <c r="X14187">
        <v>14186</v>
      </c>
      <c r="Y14187" s="1" t="s">
        <v>179</v>
      </c>
      <c r="Z14187" s="1"/>
      <c r="AA14187" s="2"/>
    </row>
    <row r="14188" spans="8:27">
      <c r="H14188">
        <v>14187</v>
      </c>
      <c r="I14188" s="1" t="s">
        <v>752</v>
      </c>
      <c r="J14188" s="1"/>
      <c r="K14188" s="2"/>
      <c r="L14188">
        <v>14187</v>
      </c>
      <c r="M14188" s="1" t="s">
        <v>753</v>
      </c>
      <c r="N14188" s="1"/>
      <c r="O14188" s="2"/>
      <c r="P14188">
        <v>14187</v>
      </c>
      <c r="Q14188" s="1" t="s">
        <v>754</v>
      </c>
      <c r="R14188" s="1"/>
      <c r="S14188" s="2"/>
      <c r="T14188">
        <v>14187</v>
      </c>
      <c r="U14188" s="1" t="s">
        <v>178</v>
      </c>
      <c r="V14188" s="1"/>
      <c r="W14188" s="2"/>
      <c r="X14188">
        <v>14187</v>
      </c>
      <c r="Y14188" s="1" t="s">
        <v>179</v>
      </c>
      <c r="Z14188" s="1"/>
      <c r="AA14188" s="2"/>
    </row>
    <row r="14189" spans="8:27">
      <c r="H14189">
        <v>14188</v>
      </c>
      <c r="I14189" s="1" t="s">
        <v>752</v>
      </c>
      <c r="J14189" s="1"/>
      <c r="K14189" s="2"/>
      <c r="L14189">
        <v>14188</v>
      </c>
      <c r="M14189" s="1" t="s">
        <v>753</v>
      </c>
      <c r="N14189" s="1"/>
      <c r="O14189" s="2"/>
      <c r="P14189">
        <v>14188</v>
      </c>
      <c r="Q14189" s="1" t="s">
        <v>754</v>
      </c>
      <c r="R14189" s="1"/>
      <c r="S14189" s="2"/>
      <c r="T14189">
        <v>14188</v>
      </c>
      <c r="U14189" s="1" t="s">
        <v>178</v>
      </c>
      <c r="V14189" s="1"/>
      <c r="W14189" s="2"/>
      <c r="X14189">
        <v>14188</v>
      </c>
      <c r="Y14189" s="1" t="s">
        <v>179</v>
      </c>
      <c r="Z14189" s="1"/>
      <c r="AA14189" s="2"/>
    </row>
    <row r="14190" spans="8:27">
      <c r="H14190">
        <v>14189</v>
      </c>
      <c r="I14190" s="1" t="s">
        <v>752</v>
      </c>
      <c r="J14190" s="1"/>
      <c r="K14190" s="2"/>
      <c r="L14190">
        <v>14189</v>
      </c>
      <c r="M14190" s="1" t="s">
        <v>753</v>
      </c>
      <c r="N14190" s="1"/>
      <c r="O14190" s="2"/>
      <c r="P14190">
        <v>14189</v>
      </c>
      <c r="Q14190" s="1" t="s">
        <v>754</v>
      </c>
      <c r="R14190" s="1"/>
      <c r="S14190" s="2"/>
      <c r="T14190">
        <v>14189</v>
      </c>
      <c r="U14190" s="1" t="s">
        <v>178</v>
      </c>
      <c r="V14190" s="1"/>
      <c r="W14190" s="2"/>
      <c r="X14190">
        <v>14189</v>
      </c>
      <c r="Y14190" s="1" t="s">
        <v>179</v>
      </c>
      <c r="Z14190" s="1"/>
      <c r="AA14190" s="2"/>
    </row>
    <row r="14191" spans="8:27">
      <c r="H14191">
        <v>14190</v>
      </c>
      <c r="I14191" s="1" t="s">
        <v>752</v>
      </c>
      <c r="J14191" s="1"/>
      <c r="K14191" s="2"/>
      <c r="L14191">
        <v>14190</v>
      </c>
      <c r="M14191" s="1" t="s">
        <v>753</v>
      </c>
      <c r="N14191" s="1"/>
      <c r="O14191" s="2"/>
      <c r="P14191">
        <v>14190</v>
      </c>
      <c r="Q14191" s="1" t="s">
        <v>754</v>
      </c>
      <c r="R14191" s="1"/>
      <c r="S14191" s="2"/>
      <c r="T14191">
        <v>14190</v>
      </c>
      <c r="U14191" s="1" t="s">
        <v>178</v>
      </c>
      <c r="V14191" s="1"/>
      <c r="W14191" s="2"/>
      <c r="X14191">
        <v>14190</v>
      </c>
      <c r="Y14191" s="1" t="s">
        <v>179</v>
      </c>
      <c r="Z14191" s="1"/>
      <c r="AA14191" s="2"/>
    </row>
    <row r="14192" spans="8:27">
      <c r="H14192">
        <v>14191</v>
      </c>
      <c r="I14192" s="1" t="s">
        <v>752</v>
      </c>
      <c r="J14192" s="1"/>
      <c r="K14192" s="2"/>
      <c r="L14192">
        <v>14191</v>
      </c>
      <c r="M14192" s="1" t="s">
        <v>753</v>
      </c>
      <c r="N14192" s="1"/>
      <c r="O14192" s="2"/>
      <c r="P14192">
        <v>14191</v>
      </c>
      <c r="Q14192" s="1" t="s">
        <v>754</v>
      </c>
      <c r="R14192" s="1"/>
      <c r="S14192" s="2"/>
      <c r="T14192">
        <v>14191</v>
      </c>
      <c r="U14192" s="1" t="s">
        <v>178</v>
      </c>
      <c r="V14192" s="1"/>
      <c r="W14192" s="2"/>
      <c r="X14192">
        <v>14191</v>
      </c>
      <c r="Y14192" s="1" t="s">
        <v>179</v>
      </c>
      <c r="Z14192" s="1"/>
      <c r="AA14192" s="2"/>
    </row>
    <row r="14193" spans="8:27">
      <c r="H14193">
        <v>14192</v>
      </c>
      <c r="I14193" s="1" t="s">
        <v>752</v>
      </c>
      <c r="J14193" s="1"/>
      <c r="K14193" s="2"/>
      <c r="L14193">
        <v>14192</v>
      </c>
      <c r="M14193" s="1" t="s">
        <v>753</v>
      </c>
      <c r="N14193" s="1"/>
      <c r="O14193" s="2"/>
      <c r="P14193">
        <v>14192</v>
      </c>
      <c r="Q14193" s="1" t="s">
        <v>754</v>
      </c>
      <c r="R14193" s="1"/>
      <c r="S14193" s="2"/>
      <c r="T14193">
        <v>14192</v>
      </c>
      <c r="U14193" s="1" t="s">
        <v>178</v>
      </c>
      <c r="V14193" s="1"/>
      <c r="W14193" s="2"/>
      <c r="X14193">
        <v>14192</v>
      </c>
      <c r="Y14193" s="1" t="s">
        <v>179</v>
      </c>
      <c r="Z14193" s="1"/>
      <c r="AA14193" s="2"/>
    </row>
    <row r="14194" spans="8:27">
      <c r="H14194">
        <v>14193</v>
      </c>
      <c r="I14194" s="1" t="s">
        <v>752</v>
      </c>
      <c r="J14194" s="1"/>
      <c r="K14194" s="2"/>
      <c r="L14194">
        <v>14193</v>
      </c>
      <c r="M14194" s="1" t="s">
        <v>753</v>
      </c>
      <c r="N14194" s="1"/>
      <c r="O14194" s="2"/>
      <c r="P14194">
        <v>14193</v>
      </c>
      <c r="Q14194" s="1" t="s">
        <v>754</v>
      </c>
      <c r="R14194" s="1"/>
      <c r="S14194" s="2"/>
      <c r="T14194">
        <v>14193</v>
      </c>
      <c r="U14194" s="1" t="s">
        <v>178</v>
      </c>
      <c r="V14194" s="1"/>
      <c r="W14194" s="2"/>
      <c r="X14194">
        <v>14193</v>
      </c>
      <c r="Y14194" s="1" t="s">
        <v>179</v>
      </c>
      <c r="Z14194" s="1"/>
      <c r="AA14194" s="2"/>
    </row>
    <row r="14195" spans="8:27">
      <c r="H14195">
        <v>14194</v>
      </c>
      <c r="I14195" s="1" t="s">
        <v>752</v>
      </c>
      <c r="J14195" s="1"/>
      <c r="K14195" s="2"/>
      <c r="L14195">
        <v>14194</v>
      </c>
      <c r="M14195" s="1" t="s">
        <v>753</v>
      </c>
      <c r="N14195" s="1"/>
      <c r="O14195" s="2"/>
      <c r="P14195">
        <v>14194</v>
      </c>
      <c r="Q14195" s="1" t="s">
        <v>754</v>
      </c>
      <c r="R14195" s="1"/>
      <c r="S14195" s="2"/>
      <c r="T14195">
        <v>14194</v>
      </c>
      <c r="U14195" s="1" t="s">
        <v>178</v>
      </c>
      <c r="V14195" s="1"/>
      <c r="W14195" s="2"/>
      <c r="X14195">
        <v>14194</v>
      </c>
      <c r="Y14195" s="1" t="s">
        <v>179</v>
      </c>
      <c r="Z14195" s="1"/>
      <c r="AA14195" s="2"/>
    </row>
    <row r="14196" spans="8:27">
      <c r="H14196">
        <v>14195</v>
      </c>
      <c r="I14196" s="1" t="s">
        <v>752</v>
      </c>
      <c r="J14196" s="1"/>
      <c r="K14196" s="2"/>
      <c r="L14196">
        <v>14195</v>
      </c>
      <c r="M14196" s="1" t="s">
        <v>753</v>
      </c>
      <c r="N14196" s="1"/>
      <c r="O14196" s="2"/>
      <c r="P14196">
        <v>14195</v>
      </c>
      <c r="Q14196" s="1" t="s">
        <v>754</v>
      </c>
      <c r="R14196" s="1"/>
      <c r="S14196" s="2"/>
      <c r="T14196">
        <v>14195</v>
      </c>
      <c r="U14196" s="1" t="s">
        <v>178</v>
      </c>
      <c r="V14196" s="1"/>
      <c r="W14196" s="2"/>
      <c r="X14196">
        <v>14195</v>
      </c>
      <c r="Y14196" s="1" t="s">
        <v>179</v>
      </c>
      <c r="Z14196" s="1"/>
      <c r="AA14196" s="2"/>
    </row>
    <row r="14197" spans="8:27">
      <c r="H14197">
        <v>14196</v>
      </c>
      <c r="I14197" s="1" t="s">
        <v>752</v>
      </c>
      <c r="J14197" s="1"/>
      <c r="K14197" s="2"/>
      <c r="L14197">
        <v>14196</v>
      </c>
      <c r="M14197" s="1" t="s">
        <v>753</v>
      </c>
      <c r="N14197" s="1"/>
      <c r="O14197" s="2"/>
      <c r="P14197">
        <v>14196</v>
      </c>
      <c r="Q14197" s="1" t="s">
        <v>754</v>
      </c>
      <c r="R14197" s="1"/>
      <c r="S14197" s="2"/>
      <c r="T14197">
        <v>14196</v>
      </c>
      <c r="U14197" s="1" t="s">
        <v>178</v>
      </c>
      <c r="V14197" s="1"/>
      <c r="W14197" s="2"/>
      <c r="X14197">
        <v>14196</v>
      </c>
      <c r="Y14197" s="1" t="s">
        <v>179</v>
      </c>
      <c r="Z14197" s="1"/>
      <c r="AA14197" s="2"/>
    </row>
    <row r="14198" spans="8:27">
      <c r="H14198">
        <v>14197</v>
      </c>
      <c r="I14198" s="1" t="s">
        <v>752</v>
      </c>
      <c r="J14198" s="1"/>
      <c r="K14198" s="2"/>
      <c r="L14198">
        <v>14197</v>
      </c>
      <c r="M14198" s="1" t="s">
        <v>753</v>
      </c>
      <c r="N14198" s="1"/>
      <c r="O14198" s="2"/>
      <c r="P14198">
        <v>14197</v>
      </c>
      <c r="Q14198" s="1" t="s">
        <v>754</v>
      </c>
      <c r="R14198" s="1"/>
      <c r="S14198" s="2"/>
      <c r="T14198">
        <v>14197</v>
      </c>
      <c r="U14198" s="1" t="s">
        <v>178</v>
      </c>
      <c r="V14198" s="1"/>
      <c r="W14198" s="2"/>
      <c r="X14198">
        <v>14197</v>
      </c>
      <c r="Y14198" s="1" t="s">
        <v>179</v>
      </c>
      <c r="Z14198" s="1"/>
      <c r="AA14198" s="2"/>
    </row>
    <row r="14199" spans="8:27">
      <c r="H14199">
        <v>14198</v>
      </c>
      <c r="I14199" s="1" t="s">
        <v>752</v>
      </c>
      <c r="J14199" s="1"/>
      <c r="K14199" s="2"/>
      <c r="L14199">
        <v>14198</v>
      </c>
      <c r="M14199" s="1" t="s">
        <v>753</v>
      </c>
      <c r="N14199" s="1"/>
      <c r="O14199" s="2"/>
      <c r="P14199">
        <v>14198</v>
      </c>
      <c r="Q14199" s="1" t="s">
        <v>754</v>
      </c>
      <c r="R14199" s="1"/>
      <c r="S14199" s="2"/>
      <c r="T14199">
        <v>14198</v>
      </c>
      <c r="U14199" s="1" t="s">
        <v>178</v>
      </c>
      <c r="V14199" s="1"/>
      <c r="W14199" s="2"/>
      <c r="X14199">
        <v>14198</v>
      </c>
      <c r="Y14199" s="1" t="s">
        <v>179</v>
      </c>
      <c r="Z14199" s="1"/>
      <c r="AA14199" s="2"/>
    </row>
    <row r="14200" spans="8:27">
      <c r="H14200">
        <v>14199</v>
      </c>
      <c r="I14200" s="1" t="s">
        <v>752</v>
      </c>
      <c r="J14200" s="1"/>
      <c r="K14200" s="2"/>
      <c r="L14200">
        <v>14199</v>
      </c>
      <c r="M14200" s="1" t="s">
        <v>753</v>
      </c>
      <c r="N14200" s="1"/>
      <c r="O14200" s="2"/>
      <c r="P14200">
        <v>14199</v>
      </c>
      <c r="Q14200" s="1" t="s">
        <v>754</v>
      </c>
      <c r="R14200" s="1"/>
      <c r="S14200" s="2"/>
      <c r="T14200">
        <v>14199</v>
      </c>
      <c r="U14200" s="1" t="s">
        <v>178</v>
      </c>
      <c r="V14200" s="1"/>
      <c r="W14200" s="2"/>
      <c r="X14200">
        <v>14199</v>
      </c>
      <c r="Y14200" s="1" t="s">
        <v>179</v>
      </c>
      <c r="Z14200" s="1"/>
      <c r="AA14200" s="2"/>
    </row>
    <row r="14201" spans="8:27">
      <c r="H14201">
        <v>14200</v>
      </c>
      <c r="I14201" s="1" t="s">
        <v>752</v>
      </c>
      <c r="J14201" s="1"/>
      <c r="K14201" s="2"/>
      <c r="L14201">
        <v>14200</v>
      </c>
      <c r="M14201" s="1" t="s">
        <v>753</v>
      </c>
      <c r="N14201" s="1"/>
      <c r="O14201" s="2"/>
      <c r="P14201">
        <v>14200</v>
      </c>
      <c r="Q14201" s="1" t="s">
        <v>754</v>
      </c>
      <c r="R14201" s="1"/>
      <c r="S14201" s="2"/>
      <c r="T14201">
        <v>14200</v>
      </c>
      <c r="U14201" s="1" t="s">
        <v>178</v>
      </c>
      <c r="V14201" s="1"/>
      <c r="W14201" s="2"/>
      <c r="X14201">
        <v>14200</v>
      </c>
      <c r="Y14201" s="1" t="s">
        <v>179</v>
      </c>
      <c r="Z14201" s="1"/>
      <c r="AA14201" s="2"/>
    </row>
    <row r="14202" spans="8:27">
      <c r="H14202">
        <v>14201</v>
      </c>
      <c r="I14202" s="1" t="s">
        <v>752</v>
      </c>
      <c r="J14202" s="1"/>
      <c r="K14202" s="2"/>
      <c r="L14202">
        <v>14201</v>
      </c>
      <c r="M14202" s="1" t="s">
        <v>753</v>
      </c>
      <c r="N14202" s="1"/>
      <c r="O14202" s="2"/>
      <c r="P14202">
        <v>14201</v>
      </c>
      <c r="Q14202" s="1" t="s">
        <v>754</v>
      </c>
      <c r="R14202" s="1"/>
      <c r="S14202" s="2"/>
      <c r="T14202">
        <v>14201</v>
      </c>
      <c r="U14202" s="1" t="s">
        <v>178</v>
      </c>
      <c r="V14202" s="1"/>
      <c r="W14202" s="2"/>
      <c r="X14202">
        <v>14201</v>
      </c>
      <c r="Y14202" s="1" t="s">
        <v>179</v>
      </c>
      <c r="Z14202" s="1"/>
      <c r="AA14202" s="2"/>
    </row>
    <row r="14203" spans="8:27">
      <c r="H14203">
        <v>14202</v>
      </c>
      <c r="I14203" s="1" t="s">
        <v>752</v>
      </c>
      <c r="J14203" s="1"/>
      <c r="K14203" s="2"/>
      <c r="L14203">
        <v>14202</v>
      </c>
      <c r="M14203" s="1" t="s">
        <v>753</v>
      </c>
      <c r="N14203" s="1"/>
      <c r="O14203" s="2"/>
      <c r="P14203">
        <v>14202</v>
      </c>
      <c r="Q14203" s="1" t="s">
        <v>754</v>
      </c>
      <c r="R14203" s="1"/>
      <c r="S14203" s="2"/>
      <c r="T14203">
        <v>14202</v>
      </c>
      <c r="U14203" s="1" t="s">
        <v>178</v>
      </c>
      <c r="V14203" s="1"/>
      <c r="W14203" s="2"/>
      <c r="X14203">
        <v>14202</v>
      </c>
      <c r="Y14203" s="1" t="s">
        <v>179</v>
      </c>
      <c r="Z14203" s="1"/>
      <c r="AA14203" s="2"/>
    </row>
    <row r="14204" spans="8:27">
      <c r="H14204">
        <v>14203</v>
      </c>
      <c r="I14204" s="1" t="s">
        <v>752</v>
      </c>
      <c r="J14204" s="1"/>
      <c r="K14204" s="2"/>
      <c r="L14204">
        <v>14203</v>
      </c>
      <c r="M14204" s="1" t="s">
        <v>753</v>
      </c>
      <c r="N14204" s="1"/>
      <c r="O14204" s="2"/>
      <c r="P14204">
        <v>14203</v>
      </c>
      <c r="Q14204" s="1" t="s">
        <v>754</v>
      </c>
      <c r="R14204" s="1"/>
      <c r="S14204" s="2"/>
      <c r="T14204">
        <v>14203</v>
      </c>
      <c r="U14204" s="1" t="s">
        <v>178</v>
      </c>
      <c r="V14204" s="1"/>
      <c r="W14204" s="2"/>
      <c r="X14204">
        <v>14203</v>
      </c>
      <c r="Y14204" s="1" t="s">
        <v>179</v>
      </c>
      <c r="Z14204" s="1"/>
      <c r="AA14204" s="2"/>
    </row>
    <row r="14205" spans="8:27">
      <c r="H14205">
        <v>14204</v>
      </c>
      <c r="I14205" s="1" t="s">
        <v>752</v>
      </c>
      <c r="J14205" s="1"/>
      <c r="K14205" s="2"/>
      <c r="L14205">
        <v>14204</v>
      </c>
      <c r="M14205" s="1" t="s">
        <v>753</v>
      </c>
      <c r="N14205" s="1"/>
      <c r="O14205" s="2"/>
      <c r="P14205">
        <v>14204</v>
      </c>
      <c r="Q14205" s="1" t="s">
        <v>754</v>
      </c>
      <c r="R14205" s="1"/>
      <c r="S14205" s="2"/>
      <c r="T14205">
        <v>14204</v>
      </c>
      <c r="U14205" s="1" t="s">
        <v>178</v>
      </c>
      <c r="V14205" s="1"/>
      <c r="W14205" s="2"/>
      <c r="X14205">
        <v>14204</v>
      </c>
      <c r="Y14205" s="1" t="s">
        <v>179</v>
      </c>
      <c r="Z14205" s="1"/>
      <c r="AA14205" s="2"/>
    </row>
    <row r="14206" spans="8:27">
      <c r="H14206">
        <v>14205</v>
      </c>
      <c r="I14206" s="1" t="s">
        <v>752</v>
      </c>
      <c r="J14206" s="1"/>
      <c r="K14206" s="2"/>
      <c r="L14206">
        <v>14205</v>
      </c>
      <c r="M14206" s="1" t="s">
        <v>753</v>
      </c>
      <c r="N14206" s="1"/>
      <c r="O14206" s="2"/>
      <c r="P14206">
        <v>14205</v>
      </c>
      <c r="Q14206" s="1" t="s">
        <v>754</v>
      </c>
      <c r="R14206" s="1"/>
      <c r="S14206" s="2"/>
      <c r="T14206">
        <v>14205</v>
      </c>
      <c r="U14206" s="1" t="s">
        <v>178</v>
      </c>
      <c r="V14206" s="1"/>
      <c r="W14206" s="2"/>
      <c r="X14206">
        <v>14205</v>
      </c>
      <c r="Y14206" s="1" t="s">
        <v>179</v>
      </c>
      <c r="Z14206" s="1"/>
      <c r="AA14206" s="2"/>
    </row>
    <row r="14207" spans="8:27">
      <c r="H14207">
        <v>14206</v>
      </c>
      <c r="I14207" s="1" t="s">
        <v>752</v>
      </c>
      <c r="J14207" s="1"/>
      <c r="K14207" s="2"/>
      <c r="L14207">
        <v>14206</v>
      </c>
      <c r="M14207" s="1" t="s">
        <v>753</v>
      </c>
      <c r="N14207" s="1"/>
      <c r="O14207" s="2"/>
      <c r="P14207">
        <v>14206</v>
      </c>
      <c r="Q14207" s="1" t="s">
        <v>754</v>
      </c>
      <c r="R14207" s="1"/>
      <c r="S14207" s="2"/>
      <c r="T14207">
        <v>14206</v>
      </c>
      <c r="U14207" s="1" t="s">
        <v>178</v>
      </c>
      <c r="V14207" s="1"/>
      <c r="W14207" s="2"/>
      <c r="X14207">
        <v>14206</v>
      </c>
      <c r="Y14207" s="1" t="s">
        <v>179</v>
      </c>
      <c r="Z14207" s="1"/>
      <c r="AA14207" s="2"/>
    </row>
    <row r="14208" spans="8:27">
      <c r="H14208">
        <v>14207</v>
      </c>
      <c r="I14208" s="1" t="s">
        <v>752</v>
      </c>
      <c r="J14208" s="1"/>
      <c r="K14208" s="2"/>
      <c r="L14208">
        <v>14207</v>
      </c>
      <c r="M14208" s="1" t="s">
        <v>753</v>
      </c>
      <c r="N14208" s="1"/>
      <c r="O14208" s="2"/>
      <c r="P14208">
        <v>14207</v>
      </c>
      <c r="Q14208" s="1" t="s">
        <v>754</v>
      </c>
      <c r="R14208" s="1"/>
      <c r="S14208" s="2"/>
      <c r="T14208">
        <v>14207</v>
      </c>
      <c r="U14208" s="1" t="s">
        <v>178</v>
      </c>
      <c r="V14208" s="1"/>
      <c r="W14208" s="2"/>
      <c r="X14208">
        <v>14207</v>
      </c>
      <c r="Y14208" s="1" t="s">
        <v>179</v>
      </c>
      <c r="Z14208" s="1"/>
      <c r="AA14208" s="2"/>
    </row>
    <row r="14209" spans="8:27">
      <c r="H14209">
        <v>14208</v>
      </c>
      <c r="I14209" s="1" t="s">
        <v>752</v>
      </c>
      <c r="J14209" s="1"/>
      <c r="K14209" s="2"/>
      <c r="L14209">
        <v>14208</v>
      </c>
      <c r="M14209" s="1" t="s">
        <v>753</v>
      </c>
      <c r="N14209" s="1"/>
      <c r="O14209" s="2"/>
      <c r="P14209">
        <v>14208</v>
      </c>
      <c r="Q14209" s="1" t="s">
        <v>754</v>
      </c>
      <c r="R14209" s="1"/>
      <c r="S14209" s="2"/>
      <c r="T14209">
        <v>14208</v>
      </c>
      <c r="U14209" s="1" t="s">
        <v>178</v>
      </c>
      <c r="V14209" s="1"/>
      <c r="W14209" s="2"/>
      <c r="X14209">
        <v>14208</v>
      </c>
      <c r="Y14209" s="1" t="s">
        <v>179</v>
      </c>
      <c r="Z14209" s="1"/>
      <c r="AA14209" s="2"/>
    </row>
    <row r="14210" spans="8:27">
      <c r="H14210">
        <v>14209</v>
      </c>
      <c r="I14210" s="1" t="s">
        <v>752</v>
      </c>
      <c r="J14210" s="1"/>
      <c r="K14210" s="2"/>
      <c r="L14210">
        <v>14209</v>
      </c>
      <c r="M14210" s="1" t="s">
        <v>753</v>
      </c>
      <c r="N14210" s="1"/>
      <c r="O14210" s="2"/>
      <c r="P14210">
        <v>14209</v>
      </c>
      <c r="Q14210" s="1" t="s">
        <v>754</v>
      </c>
      <c r="R14210" s="1"/>
      <c r="S14210" s="2"/>
      <c r="T14210">
        <v>14209</v>
      </c>
      <c r="U14210" s="1" t="s">
        <v>178</v>
      </c>
      <c r="V14210" s="1"/>
      <c r="W14210" s="2"/>
      <c r="X14210">
        <v>14209</v>
      </c>
      <c r="Y14210" s="1" t="s">
        <v>179</v>
      </c>
      <c r="Z14210" s="1"/>
      <c r="AA14210" s="2"/>
    </row>
    <row r="14211" spans="8:27">
      <c r="H14211">
        <v>14210</v>
      </c>
      <c r="I14211" s="1" t="s">
        <v>752</v>
      </c>
      <c r="J14211" s="1"/>
      <c r="K14211" s="2"/>
      <c r="L14211">
        <v>14210</v>
      </c>
      <c r="M14211" s="1" t="s">
        <v>753</v>
      </c>
      <c r="N14211" s="1"/>
      <c r="O14211" s="2"/>
      <c r="P14211">
        <v>14210</v>
      </c>
      <c r="Q14211" s="1" t="s">
        <v>754</v>
      </c>
      <c r="R14211" s="1"/>
      <c r="S14211" s="2"/>
      <c r="T14211">
        <v>14210</v>
      </c>
      <c r="U14211" s="1" t="s">
        <v>178</v>
      </c>
      <c r="V14211" s="1"/>
      <c r="W14211" s="2"/>
      <c r="X14211">
        <v>14210</v>
      </c>
      <c r="Y14211" s="1" t="s">
        <v>179</v>
      </c>
      <c r="Z14211" s="1"/>
      <c r="AA14211" s="2"/>
    </row>
    <row r="14212" spans="8:27">
      <c r="H14212">
        <v>14211</v>
      </c>
      <c r="I14212" s="1" t="s">
        <v>752</v>
      </c>
      <c r="J14212" s="1"/>
      <c r="K14212" s="2"/>
      <c r="L14212">
        <v>14211</v>
      </c>
      <c r="M14212" s="1" t="s">
        <v>753</v>
      </c>
      <c r="N14212" s="1"/>
      <c r="O14212" s="2"/>
      <c r="P14212">
        <v>14211</v>
      </c>
      <c r="Q14212" s="1" t="s">
        <v>754</v>
      </c>
      <c r="R14212" s="1"/>
      <c r="S14212" s="2"/>
      <c r="T14212">
        <v>14211</v>
      </c>
      <c r="U14212" s="1" t="s">
        <v>178</v>
      </c>
      <c r="V14212" s="1"/>
      <c r="W14212" s="2"/>
      <c r="X14212">
        <v>14211</v>
      </c>
      <c r="Y14212" s="1" t="s">
        <v>179</v>
      </c>
      <c r="Z14212" s="1"/>
      <c r="AA14212" s="2"/>
    </row>
    <row r="14213" spans="8:27">
      <c r="H14213">
        <v>14212</v>
      </c>
      <c r="I14213" s="1" t="s">
        <v>752</v>
      </c>
      <c r="J14213" s="1"/>
      <c r="K14213" s="2"/>
      <c r="L14213">
        <v>14212</v>
      </c>
      <c r="M14213" s="1" t="s">
        <v>753</v>
      </c>
      <c r="N14213" s="1"/>
      <c r="O14213" s="2"/>
      <c r="P14213">
        <v>14212</v>
      </c>
      <c r="Q14213" s="1" t="s">
        <v>754</v>
      </c>
      <c r="R14213" s="1"/>
      <c r="S14213" s="2"/>
      <c r="T14213">
        <v>14212</v>
      </c>
      <c r="U14213" s="1" t="s">
        <v>178</v>
      </c>
      <c r="V14213" s="1"/>
      <c r="W14213" s="2"/>
      <c r="X14213">
        <v>14212</v>
      </c>
      <c r="Y14213" s="1" t="s">
        <v>179</v>
      </c>
      <c r="Z14213" s="1"/>
      <c r="AA14213" s="2"/>
    </row>
    <row r="14214" spans="8:27">
      <c r="H14214">
        <v>14213</v>
      </c>
      <c r="I14214" s="1" t="s">
        <v>752</v>
      </c>
      <c r="J14214" s="1"/>
      <c r="K14214" s="2"/>
      <c r="L14214">
        <v>14213</v>
      </c>
      <c r="M14214" s="1" t="s">
        <v>753</v>
      </c>
      <c r="N14214" s="1"/>
      <c r="O14214" s="2"/>
      <c r="P14214">
        <v>14213</v>
      </c>
      <c r="Q14214" s="1" t="s">
        <v>754</v>
      </c>
      <c r="R14214" s="1"/>
      <c r="S14214" s="2"/>
      <c r="T14214">
        <v>14213</v>
      </c>
      <c r="U14214" s="1" t="s">
        <v>178</v>
      </c>
      <c r="V14214" s="1"/>
      <c r="W14214" s="2"/>
      <c r="X14214">
        <v>14213</v>
      </c>
      <c r="Y14214" s="1" t="s">
        <v>179</v>
      </c>
      <c r="Z14214" s="1"/>
      <c r="AA14214" s="2"/>
    </row>
    <row r="14215" spans="8:27">
      <c r="H14215">
        <v>14214</v>
      </c>
      <c r="I14215" s="1" t="s">
        <v>752</v>
      </c>
      <c r="J14215" s="1"/>
      <c r="K14215" s="2"/>
      <c r="L14215">
        <v>14214</v>
      </c>
      <c r="M14215" s="1" t="s">
        <v>753</v>
      </c>
      <c r="N14215" s="1"/>
      <c r="O14215" s="2"/>
      <c r="P14215">
        <v>14214</v>
      </c>
      <c r="Q14215" s="1" t="s">
        <v>754</v>
      </c>
      <c r="R14215" s="1"/>
      <c r="S14215" s="2"/>
      <c r="T14215">
        <v>14214</v>
      </c>
      <c r="U14215" s="1" t="s">
        <v>178</v>
      </c>
      <c r="V14215" s="1"/>
      <c r="W14215" s="2"/>
      <c r="X14215">
        <v>14214</v>
      </c>
      <c r="Y14215" s="1" t="s">
        <v>179</v>
      </c>
      <c r="Z14215" s="1"/>
      <c r="AA14215" s="2"/>
    </row>
    <row r="14216" spans="8:27">
      <c r="H14216">
        <v>14215</v>
      </c>
      <c r="I14216" s="1" t="s">
        <v>752</v>
      </c>
      <c r="J14216" s="1"/>
      <c r="K14216" s="2"/>
      <c r="L14216">
        <v>14215</v>
      </c>
      <c r="M14216" s="1" t="s">
        <v>753</v>
      </c>
      <c r="N14216" s="1"/>
      <c r="O14216" s="2"/>
      <c r="P14216">
        <v>14215</v>
      </c>
      <c r="Q14216" s="1" t="s">
        <v>754</v>
      </c>
      <c r="R14216" s="1"/>
      <c r="S14216" s="2"/>
      <c r="T14216">
        <v>14215</v>
      </c>
      <c r="U14216" s="1" t="s">
        <v>178</v>
      </c>
      <c r="V14216" s="1"/>
      <c r="W14216" s="2"/>
      <c r="X14216">
        <v>14215</v>
      </c>
      <c r="Y14216" s="1" t="s">
        <v>179</v>
      </c>
      <c r="Z14216" s="1"/>
      <c r="AA14216" s="2"/>
    </row>
    <row r="14217" spans="8:27">
      <c r="H14217">
        <v>14216</v>
      </c>
      <c r="I14217" s="1" t="s">
        <v>752</v>
      </c>
      <c r="J14217" s="1"/>
      <c r="K14217" s="2"/>
      <c r="L14217">
        <v>14216</v>
      </c>
      <c r="M14217" s="1" t="s">
        <v>753</v>
      </c>
      <c r="N14217" s="1"/>
      <c r="O14217" s="2"/>
      <c r="P14217">
        <v>14216</v>
      </c>
      <c r="Q14217" s="1" t="s">
        <v>754</v>
      </c>
      <c r="R14217" s="1"/>
      <c r="S14217" s="2"/>
      <c r="T14217">
        <v>14216</v>
      </c>
      <c r="U14217" s="1" t="s">
        <v>178</v>
      </c>
      <c r="V14217" s="1"/>
      <c r="W14217" s="2"/>
      <c r="X14217">
        <v>14216</v>
      </c>
      <c r="Y14217" s="1" t="s">
        <v>179</v>
      </c>
      <c r="Z14217" s="1"/>
      <c r="AA14217" s="2"/>
    </row>
    <row r="14218" spans="8:27">
      <c r="H14218">
        <v>14217</v>
      </c>
      <c r="I14218" s="1" t="s">
        <v>752</v>
      </c>
      <c r="J14218" s="1"/>
      <c r="K14218" s="2"/>
      <c r="L14218">
        <v>14217</v>
      </c>
      <c r="M14218" s="1" t="s">
        <v>753</v>
      </c>
      <c r="N14218" s="1"/>
      <c r="O14218" s="2"/>
      <c r="P14218">
        <v>14217</v>
      </c>
      <c r="Q14218" s="1" t="s">
        <v>754</v>
      </c>
      <c r="R14218" s="1"/>
      <c r="S14218" s="2"/>
      <c r="T14218">
        <v>14217</v>
      </c>
      <c r="U14218" s="1" t="s">
        <v>178</v>
      </c>
      <c r="V14218" s="1"/>
      <c r="W14218" s="2"/>
      <c r="X14218">
        <v>14217</v>
      </c>
      <c r="Y14218" s="1" t="s">
        <v>179</v>
      </c>
      <c r="Z14218" s="1"/>
      <c r="AA14218" s="2"/>
    </row>
    <row r="14219" spans="8:27">
      <c r="H14219">
        <v>14218</v>
      </c>
      <c r="I14219" s="1" t="s">
        <v>752</v>
      </c>
      <c r="J14219" s="1"/>
      <c r="K14219" s="2"/>
      <c r="L14219">
        <v>14218</v>
      </c>
      <c r="M14219" s="1" t="s">
        <v>753</v>
      </c>
      <c r="N14219" s="1"/>
      <c r="O14219" s="2"/>
      <c r="P14219">
        <v>14218</v>
      </c>
      <c r="Q14219" s="1" t="s">
        <v>754</v>
      </c>
      <c r="R14219" s="1"/>
      <c r="S14219" s="2"/>
      <c r="T14219">
        <v>14218</v>
      </c>
      <c r="U14219" s="1" t="s">
        <v>178</v>
      </c>
      <c r="V14219" s="1"/>
      <c r="W14219" s="2"/>
      <c r="X14219">
        <v>14218</v>
      </c>
      <c r="Y14219" s="1" t="s">
        <v>179</v>
      </c>
      <c r="Z14219" s="1"/>
      <c r="AA14219" s="2"/>
    </row>
    <row r="14220" spans="8:27">
      <c r="H14220">
        <v>14219</v>
      </c>
      <c r="I14220" s="1" t="s">
        <v>752</v>
      </c>
      <c r="J14220" s="1"/>
      <c r="K14220" s="2"/>
      <c r="L14220">
        <v>14219</v>
      </c>
      <c r="M14220" s="1" t="s">
        <v>753</v>
      </c>
      <c r="N14220" s="1"/>
      <c r="O14220" s="2"/>
      <c r="P14220">
        <v>14219</v>
      </c>
      <c r="Q14220" s="1" t="s">
        <v>754</v>
      </c>
      <c r="R14220" s="1"/>
      <c r="S14220" s="2"/>
      <c r="T14220">
        <v>14219</v>
      </c>
      <c r="U14220" s="1" t="s">
        <v>178</v>
      </c>
      <c r="V14220" s="1"/>
      <c r="W14220" s="2"/>
      <c r="X14220">
        <v>14219</v>
      </c>
      <c r="Y14220" s="1" t="s">
        <v>179</v>
      </c>
      <c r="Z14220" s="1"/>
      <c r="AA14220" s="2"/>
    </row>
    <row r="14221" spans="8:27">
      <c r="H14221">
        <v>14220</v>
      </c>
      <c r="I14221" s="1" t="s">
        <v>752</v>
      </c>
      <c r="J14221" s="1"/>
      <c r="K14221" s="2"/>
      <c r="L14221">
        <v>14220</v>
      </c>
      <c r="M14221" s="1" t="s">
        <v>753</v>
      </c>
      <c r="N14221" s="1"/>
      <c r="O14221" s="2"/>
      <c r="P14221">
        <v>14220</v>
      </c>
      <c r="Q14221" s="1" t="s">
        <v>754</v>
      </c>
      <c r="R14221" s="1"/>
      <c r="S14221" s="2"/>
      <c r="T14221">
        <v>14220</v>
      </c>
      <c r="U14221" s="1" t="s">
        <v>178</v>
      </c>
      <c r="V14221" s="1"/>
      <c r="W14221" s="2"/>
      <c r="X14221">
        <v>14220</v>
      </c>
      <c r="Y14221" s="1" t="s">
        <v>179</v>
      </c>
      <c r="Z14221" s="1"/>
      <c r="AA14221" s="2"/>
    </row>
    <row r="14222" spans="8:27">
      <c r="H14222">
        <v>14221</v>
      </c>
      <c r="I14222" s="1" t="s">
        <v>752</v>
      </c>
      <c r="J14222" s="1"/>
      <c r="K14222" s="2"/>
      <c r="L14222">
        <v>14221</v>
      </c>
      <c r="M14222" s="1" t="s">
        <v>753</v>
      </c>
      <c r="N14222" s="1"/>
      <c r="O14222" s="2"/>
      <c r="P14222">
        <v>14221</v>
      </c>
      <c r="Q14222" s="1" t="s">
        <v>754</v>
      </c>
      <c r="R14222" s="1"/>
      <c r="S14222" s="2"/>
      <c r="T14222">
        <v>14221</v>
      </c>
      <c r="U14222" s="1" t="s">
        <v>178</v>
      </c>
      <c r="V14222" s="1"/>
      <c r="W14222" s="2"/>
      <c r="X14222">
        <v>14221</v>
      </c>
      <c r="Y14222" s="1" t="s">
        <v>179</v>
      </c>
      <c r="Z14222" s="1"/>
      <c r="AA14222" s="2"/>
    </row>
    <row r="14223" spans="8:27">
      <c r="H14223">
        <v>14222</v>
      </c>
      <c r="I14223" s="1" t="s">
        <v>752</v>
      </c>
      <c r="J14223" s="1"/>
      <c r="K14223" s="2"/>
      <c r="L14223">
        <v>14222</v>
      </c>
      <c r="M14223" s="1" t="s">
        <v>753</v>
      </c>
      <c r="N14223" s="1"/>
      <c r="O14223" s="2"/>
      <c r="P14223">
        <v>14222</v>
      </c>
      <c r="Q14223" s="1" t="s">
        <v>754</v>
      </c>
      <c r="R14223" s="1"/>
      <c r="S14223" s="2"/>
      <c r="T14223">
        <v>14222</v>
      </c>
      <c r="U14223" s="1" t="s">
        <v>178</v>
      </c>
      <c r="V14223" s="1"/>
      <c r="W14223" s="2"/>
      <c r="X14223">
        <v>14222</v>
      </c>
      <c r="Y14223" s="1" t="s">
        <v>179</v>
      </c>
      <c r="Z14223" s="1"/>
      <c r="AA14223" s="2"/>
    </row>
    <row r="14224" spans="8:27">
      <c r="H14224">
        <v>14223</v>
      </c>
      <c r="I14224" s="1" t="s">
        <v>752</v>
      </c>
      <c r="J14224" s="1"/>
      <c r="K14224" s="2"/>
      <c r="L14224">
        <v>14223</v>
      </c>
      <c r="M14224" s="1" t="s">
        <v>753</v>
      </c>
      <c r="N14224" s="1"/>
      <c r="O14224" s="2"/>
      <c r="P14224">
        <v>14223</v>
      </c>
      <c r="Q14224" s="1" t="s">
        <v>754</v>
      </c>
      <c r="R14224" s="1"/>
      <c r="S14224" s="2"/>
      <c r="T14224">
        <v>14223</v>
      </c>
      <c r="U14224" s="1" t="s">
        <v>178</v>
      </c>
      <c r="V14224" s="1"/>
      <c r="W14224" s="2"/>
      <c r="X14224">
        <v>14223</v>
      </c>
      <c r="Y14224" s="1" t="s">
        <v>179</v>
      </c>
      <c r="Z14224" s="1"/>
      <c r="AA14224" s="2"/>
    </row>
    <row r="14225" spans="8:27">
      <c r="H14225">
        <v>14224</v>
      </c>
      <c r="I14225" s="1" t="s">
        <v>752</v>
      </c>
      <c r="J14225" s="1"/>
      <c r="K14225" s="2"/>
      <c r="L14225">
        <v>14224</v>
      </c>
      <c r="M14225" s="1" t="s">
        <v>753</v>
      </c>
      <c r="N14225" s="1"/>
      <c r="O14225" s="2"/>
      <c r="P14225">
        <v>14224</v>
      </c>
      <c r="Q14225" s="1" t="s">
        <v>754</v>
      </c>
      <c r="R14225" s="1"/>
      <c r="S14225" s="2"/>
      <c r="T14225">
        <v>14224</v>
      </c>
      <c r="U14225" s="1" t="s">
        <v>178</v>
      </c>
      <c r="V14225" s="1"/>
      <c r="W14225" s="2"/>
      <c r="X14225">
        <v>14224</v>
      </c>
      <c r="Y14225" s="1" t="s">
        <v>179</v>
      </c>
      <c r="Z14225" s="1"/>
      <c r="AA14225" s="2"/>
    </row>
    <row r="14226" spans="8:27">
      <c r="H14226">
        <v>14225</v>
      </c>
      <c r="I14226" s="1" t="s">
        <v>752</v>
      </c>
      <c r="J14226" s="1"/>
      <c r="K14226" s="2"/>
      <c r="L14226">
        <v>14225</v>
      </c>
      <c r="M14226" s="1" t="s">
        <v>753</v>
      </c>
      <c r="N14226" s="1"/>
      <c r="O14226" s="2"/>
      <c r="P14226">
        <v>14225</v>
      </c>
      <c r="Q14226" s="1" t="s">
        <v>754</v>
      </c>
      <c r="R14226" s="1"/>
      <c r="S14226" s="2"/>
      <c r="T14226">
        <v>14225</v>
      </c>
      <c r="U14226" s="1" t="s">
        <v>178</v>
      </c>
      <c r="V14226" s="1"/>
      <c r="W14226" s="2"/>
      <c r="X14226">
        <v>14225</v>
      </c>
      <c r="Y14226" s="1" t="s">
        <v>179</v>
      </c>
      <c r="Z14226" s="1"/>
      <c r="AA14226" s="2"/>
    </row>
    <row r="14227" spans="8:27">
      <c r="H14227">
        <v>14226</v>
      </c>
      <c r="I14227" s="1" t="s">
        <v>752</v>
      </c>
      <c r="J14227" s="1"/>
      <c r="K14227" s="2"/>
      <c r="L14227">
        <v>14226</v>
      </c>
      <c r="M14227" s="1" t="s">
        <v>753</v>
      </c>
      <c r="N14227" s="1"/>
      <c r="O14227" s="2"/>
      <c r="P14227">
        <v>14226</v>
      </c>
      <c r="Q14227" s="1" t="s">
        <v>754</v>
      </c>
      <c r="R14227" s="1"/>
      <c r="S14227" s="2"/>
      <c r="T14227">
        <v>14226</v>
      </c>
      <c r="U14227" s="1" t="s">
        <v>178</v>
      </c>
      <c r="V14227" s="1"/>
      <c r="W14227" s="2"/>
      <c r="X14227">
        <v>14226</v>
      </c>
      <c r="Y14227" s="1" t="s">
        <v>179</v>
      </c>
      <c r="Z14227" s="1"/>
      <c r="AA14227" s="2"/>
    </row>
    <row r="14228" spans="8:27">
      <c r="H14228">
        <v>14227</v>
      </c>
      <c r="I14228" s="1" t="s">
        <v>752</v>
      </c>
      <c r="J14228" s="1"/>
      <c r="K14228" s="2"/>
      <c r="L14228">
        <v>14227</v>
      </c>
      <c r="M14228" s="1" t="s">
        <v>753</v>
      </c>
      <c r="N14228" s="1"/>
      <c r="O14228" s="2"/>
      <c r="P14228">
        <v>14227</v>
      </c>
      <c r="Q14228" s="1" t="s">
        <v>754</v>
      </c>
      <c r="R14228" s="1"/>
      <c r="S14228" s="2"/>
      <c r="T14228">
        <v>14227</v>
      </c>
      <c r="U14228" s="1" t="s">
        <v>178</v>
      </c>
      <c r="V14228" s="1"/>
      <c r="W14228" s="2"/>
      <c r="X14228">
        <v>14227</v>
      </c>
      <c r="Y14228" s="1" t="s">
        <v>179</v>
      </c>
      <c r="Z14228" s="1"/>
      <c r="AA14228" s="2"/>
    </row>
    <row r="14229" spans="8:27">
      <c r="H14229">
        <v>14228</v>
      </c>
      <c r="I14229" s="1" t="s">
        <v>752</v>
      </c>
      <c r="J14229" s="1"/>
      <c r="K14229" s="2"/>
      <c r="L14229">
        <v>14228</v>
      </c>
      <c r="M14229" s="1" t="s">
        <v>753</v>
      </c>
      <c r="N14229" s="1"/>
      <c r="O14229" s="2"/>
      <c r="P14229">
        <v>14228</v>
      </c>
      <c r="Q14229" s="1" t="s">
        <v>754</v>
      </c>
      <c r="R14229" s="1"/>
      <c r="S14229" s="2"/>
      <c r="T14229">
        <v>14228</v>
      </c>
      <c r="U14229" s="1" t="s">
        <v>178</v>
      </c>
      <c r="V14229" s="1"/>
      <c r="W14229" s="2"/>
      <c r="X14229">
        <v>14228</v>
      </c>
      <c r="Y14229" s="1" t="s">
        <v>179</v>
      </c>
      <c r="Z14229" s="1"/>
      <c r="AA14229" s="2"/>
    </row>
    <row r="14230" spans="8:27">
      <c r="H14230">
        <v>14229</v>
      </c>
      <c r="I14230" s="1" t="s">
        <v>752</v>
      </c>
      <c r="J14230" s="1"/>
      <c r="K14230" s="2"/>
      <c r="L14230">
        <v>14229</v>
      </c>
      <c r="M14230" s="1" t="s">
        <v>753</v>
      </c>
      <c r="N14230" s="1"/>
      <c r="O14230" s="2"/>
      <c r="P14230">
        <v>14229</v>
      </c>
      <c r="Q14230" s="1" t="s">
        <v>754</v>
      </c>
      <c r="R14230" s="1"/>
      <c r="S14230" s="2"/>
      <c r="T14230">
        <v>14229</v>
      </c>
      <c r="U14230" s="1" t="s">
        <v>178</v>
      </c>
      <c r="V14230" s="1"/>
      <c r="W14230" s="2"/>
      <c r="X14230">
        <v>14229</v>
      </c>
      <c r="Y14230" s="1" t="s">
        <v>179</v>
      </c>
      <c r="Z14230" s="1"/>
      <c r="AA14230" s="2"/>
    </row>
    <row r="14231" spans="8:27">
      <c r="H14231">
        <v>14230</v>
      </c>
      <c r="I14231" s="1" t="s">
        <v>752</v>
      </c>
      <c r="J14231" s="1"/>
      <c r="K14231" s="2"/>
      <c r="L14231">
        <v>14230</v>
      </c>
      <c r="M14231" s="1" t="s">
        <v>753</v>
      </c>
      <c r="N14231" s="1"/>
      <c r="O14231" s="2"/>
      <c r="P14231">
        <v>14230</v>
      </c>
      <c r="Q14231" s="1" t="s">
        <v>754</v>
      </c>
      <c r="R14231" s="1"/>
      <c r="S14231" s="2"/>
      <c r="T14231">
        <v>14230</v>
      </c>
      <c r="U14231" s="1" t="s">
        <v>178</v>
      </c>
      <c r="V14231" s="1"/>
      <c r="W14231" s="2"/>
      <c r="X14231">
        <v>14230</v>
      </c>
      <c r="Y14231" s="1" t="s">
        <v>179</v>
      </c>
      <c r="Z14231" s="1"/>
      <c r="AA14231" s="2"/>
    </row>
    <row r="14232" spans="8:27">
      <c r="H14232">
        <v>14231</v>
      </c>
      <c r="I14232" s="1" t="s">
        <v>752</v>
      </c>
      <c r="J14232" s="1"/>
      <c r="K14232" s="2"/>
      <c r="L14232">
        <v>14231</v>
      </c>
      <c r="M14232" s="1" t="s">
        <v>753</v>
      </c>
      <c r="N14232" s="1"/>
      <c r="O14232" s="2"/>
      <c r="P14232">
        <v>14231</v>
      </c>
      <c r="Q14232" s="1" t="s">
        <v>754</v>
      </c>
      <c r="R14232" s="1"/>
      <c r="S14232" s="2"/>
      <c r="T14232">
        <v>14231</v>
      </c>
      <c r="U14232" s="1" t="s">
        <v>178</v>
      </c>
      <c r="V14232" s="1"/>
      <c r="W14232" s="2"/>
      <c r="X14232">
        <v>14231</v>
      </c>
      <c r="Y14232" s="1" t="s">
        <v>179</v>
      </c>
      <c r="Z14232" s="1"/>
      <c r="AA14232" s="2"/>
    </row>
    <row r="14233" spans="8:27">
      <c r="H14233">
        <v>14232</v>
      </c>
      <c r="I14233" s="1" t="s">
        <v>752</v>
      </c>
      <c r="J14233" s="1"/>
      <c r="K14233" s="2"/>
      <c r="L14233">
        <v>14232</v>
      </c>
      <c r="M14233" s="1" t="s">
        <v>753</v>
      </c>
      <c r="N14233" s="1"/>
      <c r="O14233" s="2"/>
      <c r="P14233">
        <v>14232</v>
      </c>
      <c r="Q14233" s="1" t="s">
        <v>754</v>
      </c>
      <c r="R14233" s="1"/>
      <c r="S14233" s="2"/>
      <c r="T14233">
        <v>14232</v>
      </c>
      <c r="U14233" s="1" t="s">
        <v>178</v>
      </c>
      <c r="V14233" s="1"/>
      <c r="W14233" s="2"/>
      <c r="X14233">
        <v>14232</v>
      </c>
      <c r="Y14233" s="1" t="s">
        <v>179</v>
      </c>
      <c r="Z14233" s="1"/>
      <c r="AA14233" s="2"/>
    </row>
    <row r="14234" spans="8:27">
      <c r="H14234">
        <v>14233</v>
      </c>
      <c r="I14234" s="1" t="s">
        <v>752</v>
      </c>
      <c r="J14234" s="1"/>
      <c r="K14234" s="2"/>
      <c r="L14234">
        <v>14233</v>
      </c>
      <c r="M14234" s="1" t="s">
        <v>753</v>
      </c>
      <c r="N14234" s="1"/>
      <c r="O14234" s="2"/>
      <c r="P14234">
        <v>14233</v>
      </c>
      <c r="Q14234" s="1" t="s">
        <v>754</v>
      </c>
      <c r="R14234" s="1"/>
      <c r="S14234" s="2"/>
      <c r="T14234">
        <v>14233</v>
      </c>
      <c r="U14234" s="1" t="s">
        <v>178</v>
      </c>
      <c r="V14234" s="1"/>
      <c r="W14234" s="2"/>
      <c r="X14234">
        <v>14233</v>
      </c>
      <c r="Y14234" s="1" t="s">
        <v>179</v>
      </c>
      <c r="Z14234" s="1"/>
      <c r="AA14234" s="2"/>
    </row>
    <row r="14235" spans="8:27">
      <c r="H14235">
        <v>14234</v>
      </c>
      <c r="I14235" s="1" t="s">
        <v>752</v>
      </c>
      <c r="J14235" s="1"/>
      <c r="K14235" s="2"/>
      <c r="L14235">
        <v>14234</v>
      </c>
      <c r="M14235" s="1" t="s">
        <v>753</v>
      </c>
      <c r="N14235" s="1"/>
      <c r="O14235" s="2"/>
      <c r="P14235">
        <v>14234</v>
      </c>
      <c r="Q14235" s="1" t="s">
        <v>754</v>
      </c>
      <c r="R14235" s="1"/>
      <c r="S14235" s="2"/>
      <c r="T14235">
        <v>14234</v>
      </c>
      <c r="U14235" s="1" t="s">
        <v>178</v>
      </c>
      <c r="V14235" s="1"/>
      <c r="W14235" s="2"/>
      <c r="X14235">
        <v>14234</v>
      </c>
      <c r="Y14235" s="1" t="s">
        <v>179</v>
      </c>
      <c r="Z14235" s="1"/>
      <c r="AA14235" s="2"/>
    </row>
    <row r="14236" spans="8:27">
      <c r="H14236">
        <v>14235</v>
      </c>
      <c r="I14236" s="1" t="s">
        <v>752</v>
      </c>
      <c r="J14236" s="1"/>
      <c r="K14236" s="2"/>
      <c r="L14236">
        <v>14235</v>
      </c>
      <c r="M14236" s="1" t="s">
        <v>753</v>
      </c>
      <c r="N14236" s="1"/>
      <c r="O14236" s="2"/>
      <c r="P14236">
        <v>14235</v>
      </c>
      <c r="Q14236" s="1" t="s">
        <v>754</v>
      </c>
      <c r="R14236" s="1"/>
      <c r="S14236" s="2"/>
      <c r="T14236">
        <v>14235</v>
      </c>
      <c r="U14236" s="1" t="s">
        <v>178</v>
      </c>
      <c r="V14236" s="1"/>
      <c r="W14236" s="2"/>
      <c r="X14236">
        <v>14235</v>
      </c>
      <c r="Y14236" s="1" t="s">
        <v>179</v>
      </c>
      <c r="Z14236" s="1"/>
      <c r="AA14236" s="2"/>
    </row>
    <row r="14237" spans="8:27">
      <c r="H14237">
        <v>14236</v>
      </c>
      <c r="I14237" s="1" t="s">
        <v>752</v>
      </c>
      <c r="J14237" s="1"/>
      <c r="K14237" s="2"/>
      <c r="L14237">
        <v>14236</v>
      </c>
      <c r="M14237" s="1" t="s">
        <v>753</v>
      </c>
      <c r="N14237" s="1"/>
      <c r="O14237" s="2"/>
      <c r="P14237">
        <v>14236</v>
      </c>
      <c r="Q14237" s="1" t="s">
        <v>754</v>
      </c>
      <c r="R14237" s="1"/>
      <c r="S14237" s="2"/>
      <c r="T14237">
        <v>14236</v>
      </c>
      <c r="U14237" s="1" t="s">
        <v>178</v>
      </c>
      <c r="V14237" s="1"/>
      <c r="W14237" s="2"/>
      <c r="X14237">
        <v>14236</v>
      </c>
      <c r="Y14237" s="1" t="s">
        <v>179</v>
      </c>
      <c r="Z14237" s="1"/>
      <c r="AA14237" s="2"/>
    </row>
    <row r="14238" spans="8:27">
      <c r="H14238">
        <v>14237</v>
      </c>
      <c r="I14238" s="1" t="s">
        <v>752</v>
      </c>
      <c r="J14238" s="1"/>
      <c r="K14238" s="2"/>
      <c r="L14238">
        <v>14237</v>
      </c>
      <c r="M14238" s="1" t="s">
        <v>753</v>
      </c>
      <c r="N14238" s="1"/>
      <c r="O14238" s="2"/>
      <c r="P14238">
        <v>14237</v>
      </c>
      <c r="Q14238" s="1" t="s">
        <v>754</v>
      </c>
      <c r="R14238" s="1"/>
      <c r="S14238" s="2"/>
      <c r="T14238">
        <v>14237</v>
      </c>
      <c r="U14238" s="1" t="s">
        <v>178</v>
      </c>
      <c r="V14238" s="1"/>
      <c r="W14238" s="2"/>
      <c r="X14238">
        <v>14237</v>
      </c>
      <c r="Y14238" s="1" t="s">
        <v>179</v>
      </c>
      <c r="Z14238" s="1"/>
      <c r="AA14238" s="2"/>
    </row>
    <row r="14239" spans="8:27">
      <c r="H14239">
        <v>14238</v>
      </c>
      <c r="I14239" s="1" t="s">
        <v>752</v>
      </c>
      <c r="J14239" s="1"/>
      <c r="K14239" s="2"/>
      <c r="L14239">
        <v>14238</v>
      </c>
      <c r="M14239" s="1" t="s">
        <v>753</v>
      </c>
      <c r="N14239" s="1"/>
      <c r="O14239" s="2"/>
      <c r="P14239">
        <v>14238</v>
      </c>
      <c r="Q14239" s="1" t="s">
        <v>754</v>
      </c>
      <c r="R14239" s="1"/>
      <c r="S14239" s="2"/>
      <c r="T14239">
        <v>14238</v>
      </c>
      <c r="U14239" s="1" t="s">
        <v>178</v>
      </c>
      <c r="V14239" s="1"/>
      <c r="W14239" s="2"/>
      <c r="X14239">
        <v>14238</v>
      </c>
      <c r="Y14239" s="1" t="s">
        <v>179</v>
      </c>
      <c r="Z14239" s="1"/>
      <c r="AA14239" s="2"/>
    </row>
    <row r="14240" spans="8:27">
      <c r="H14240">
        <v>14239</v>
      </c>
      <c r="I14240" s="1" t="s">
        <v>752</v>
      </c>
      <c r="J14240" s="1"/>
      <c r="K14240" s="2"/>
      <c r="L14240">
        <v>14239</v>
      </c>
      <c r="M14240" s="1" t="s">
        <v>753</v>
      </c>
      <c r="N14240" s="1"/>
      <c r="O14240" s="2"/>
      <c r="P14240">
        <v>14239</v>
      </c>
      <c r="Q14240" s="1" t="s">
        <v>754</v>
      </c>
      <c r="R14240" s="1"/>
      <c r="S14240" s="2"/>
      <c r="T14240">
        <v>14239</v>
      </c>
      <c r="U14240" s="1" t="s">
        <v>178</v>
      </c>
      <c r="V14240" s="1"/>
      <c r="W14240" s="2"/>
      <c r="X14240">
        <v>14239</v>
      </c>
      <c r="Y14240" s="1" t="s">
        <v>179</v>
      </c>
      <c r="Z14240" s="1"/>
      <c r="AA14240" s="2"/>
    </row>
    <row r="14241" spans="8:27">
      <c r="H14241">
        <v>14240</v>
      </c>
      <c r="I14241" s="1" t="s">
        <v>752</v>
      </c>
      <c r="J14241" s="1"/>
      <c r="K14241" s="2"/>
      <c r="L14241">
        <v>14240</v>
      </c>
      <c r="M14241" s="1" t="s">
        <v>753</v>
      </c>
      <c r="N14241" s="1"/>
      <c r="O14241" s="2"/>
      <c r="P14241">
        <v>14240</v>
      </c>
      <c r="Q14241" s="1" t="s">
        <v>754</v>
      </c>
      <c r="R14241" s="1"/>
      <c r="S14241" s="2"/>
      <c r="T14241">
        <v>14240</v>
      </c>
      <c r="U14241" s="1" t="s">
        <v>178</v>
      </c>
      <c r="V14241" s="1"/>
      <c r="W14241" s="2"/>
      <c r="X14241">
        <v>14240</v>
      </c>
      <c r="Y14241" s="1" t="s">
        <v>179</v>
      </c>
      <c r="Z14241" s="1"/>
      <c r="AA14241" s="2"/>
    </row>
    <row r="14242" spans="8:27">
      <c r="H14242">
        <v>14241</v>
      </c>
      <c r="I14242" s="1" t="s">
        <v>752</v>
      </c>
      <c r="J14242" s="1"/>
      <c r="K14242" s="2"/>
      <c r="L14242">
        <v>14241</v>
      </c>
      <c r="M14242" s="1" t="s">
        <v>753</v>
      </c>
      <c r="N14242" s="1"/>
      <c r="O14242" s="2"/>
      <c r="P14242">
        <v>14241</v>
      </c>
      <c r="Q14242" s="1" t="s">
        <v>754</v>
      </c>
      <c r="R14242" s="1"/>
      <c r="S14242" s="2"/>
      <c r="T14242">
        <v>14241</v>
      </c>
      <c r="U14242" s="1" t="s">
        <v>178</v>
      </c>
      <c r="V14242" s="1"/>
      <c r="W14242" s="2"/>
      <c r="X14242">
        <v>14241</v>
      </c>
      <c r="Y14242" s="1" t="s">
        <v>179</v>
      </c>
      <c r="Z14242" s="1"/>
      <c r="AA14242" s="2"/>
    </row>
    <row r="14243" spans="8:27">
      <c r="H14243">
        <v>14242</v>
      </c>
      <c r="I14243" s="1" t="s">
        <v>752</v>
      </c>
      <c r="J14243" s="1"/>
      <c r="K14243" s="2"/>
      <c r="L14243">
        <v>14242</v>
      </c>
      <c r="M14243" s="1" t="s">
        <v>753</v>
      </c>
      <c r="N14243" s="1"/>
      <c r="O14243" s="2"/>
      <c r="P14243">
        <v>14242</v>
      </c>
      <c r="Q14243" s="1" t="s">
        <v>754</v>
      </c>
      <c r="R14243" s="1"/>
      <c r="S14243" s="2"/>
      <c r="T14243">
        <v>14242</v>
      </c>
      <c r="U14243" s="1" t="s">
        <v>178</v>
      </c>
      <c r="V14243" s="1"/>
      <c r="W14243" s="2"/>
      <c r="X14243">
        <v>14242</v>
      </c>
      <c r="Y14243" s="1" t="s">
        <v>179</v>
      </c>
      <c r="Z14243" s="1"/>
      <c r="AA14243" s="2"/>
    </row>
    <row r="14244" spans="8:27">
      <c r="H14244">
        <v>14243</v>
      </c>
      <c r="I14244" s="1" t="s">
        <v>752</v>
      </c>
      <c r="J14244" s="1"/>
      <c r="K14244" s="2"/>
      <c r="L14244">
        <v>14243</v>
      </c>
      <c r="M14244" s="1" t="s">
        <v>753</v>
      </c>
      <c r="N14244" s="1"/>
      <c r="O14244" s="2"/>
      <c r="P14244">
        <v>14243</v>
      </c>
      <c r="Q14244" s="1" t="s">
        <v>754</v>
      </c>
      <c r="R14244" s="1"/>
      <c r="S14244" s="2"/>
      <c r="T14244">
        <v>14243</v>
      </c>
      <c r="U14244" s="1" t="s">
        <v>178</v>
      </c>
      <c r="V14244" s="1"/>
      <c r="W14244" s="2"/>
      <c r="X14244">
        <v>14243</v>
      </c>
      <c r="Y14244" s="1" t="s">
        <v>179</v>
      </c>
      <c r="Z14244" s="1"/>
      <c r="AA14244" s="2"/>
    </row>
    <row r="14245" spans="8:27">
      <c r="H14245">
        <v>14244</v>
      </c>
      <c r="I14245" s="1" t="s">
        <v>752</v>
      </c>
      <c r="J14245" s="1"/>
      <c r="K14245" s="2"/>
      <c r="L14245">
        <v>14244</v>
      </c>
      <c r="M14245" s="1" t="s">
        <v>753</v>
      </c>
      <c r="N14245" s="1"/>
      <c r="O14245" s="2"/>
      <c r="P14245">
        <v>14244</v>
      </c>
      <c r="Q14245" s="1" t="s">
        <v>754</v>
      </c>
      <c r="R14245" s="1"/>
      <c r="S14245" s="2"/>
      <c r="T14245">
        <v>14244</v>
      </c>
      <c r="U14245" s="1" t="s">
        <v>178</v>
      </c>
      <c r="V14245" s="1"/>
      <c r="W14245" s="2"/>
      <c r="X14245">
        <v>14244</v>
      </c>
      <c r="Y14245" s="1" t="s">
        <v>179</v>
      </c>
      <c r="Z14245" s="1"/>
      <c r="AA14245" s="2"/>
    </row>
    <row r="14246" spans="8:27">
      <c r="H14246">
        <v>14245</v>
      </c>
      <c r="I14246" s="1" t="s">
        <v>752</v>
      </c>
      <c r="J14246" s="1"/>
      <c r="K14246" s="2"/>
      <c r="L14246">
        <v>14245</v>
      </c>
      <c r="M14246" s="1" t="s">
        <v>753</v>
      </c>
      <c r="N14246" s="1"/>
      <c r="O14246" s="2"/>
      <c r="P14246">
        <v>14245</v>
      </c>
      <c r="Q14246" s="1" t="s">
        <v>754</v>
      </c>
      <c r="R14246" s="1"/>
      <c r="S14246" s="2"/>
      <c r="T14246">
        <v>14245</v>
      </c>
      <c r="U14246" s="1" t="s">
        <v>178</v>
      </c>
      <c r="V14246" s="1"/>
      <c r="W14246" s="2"/>
      <c r="X14246">
        <v>14245</v>
      </c>
      <c r="Y14246" s="1" t="s">
        <v>179</v>
      </c>
      <c r="Z14246" s="1"/>
      <c r="AA14246" s="2"/>
    </row>
    <row r="14247" spans="8:27">
      <c r="H14247">
        <v>14246</v>
      </c>
      <c r="I14247" s="1" t="s">
        <v>752</v>
      </c>
      <c r="J14247" s="1"/>
      <c r="K14247" s="2"/>
      <c r="L14247">
        <v>14246</v>
      </c>
      <c r="M14247" s="1" t="s">
        <v>753</v>
      </c>
      <c r="N14247" s="1"/>
      <c r="O14247" s="2"/>
      <c r="P14247">
        <v>14246</v>
      </c>
      <c r="Q14247" s="1" t="s">
        <v>754</v>
      </c>
      <c r="R14247" s="1"/>
      <c r="S14247" s="2"/>
      <c r="T14247">
        <v>14246</v>
      </c>
      <c r="U14247" s="1" t="s">
        <v>178</v>
      </c>
      <c r="V14247" s="1"/>
      <c r="W14247" s="2"/>
      <c r="X14247">
        <v>14246</v>
      </c>
      <c r="Y14247" s="1" t="s">
        <v>179</v>
      </c>
      <c r="Z14247" s="1"/>
      <c r="AA14247" s="2"/>
    </row>
    <row r="14248" spans="8:27">
      <c r="H14248">
        <v>14247</v>
      </c>
      <c r="I14248" s="1" t="s">
        <v>752</v>
      </c>
      <c r="J14248" s="1"/>
      <c r="K14248" s="2"/>
      <c r="L14248">
        <v>14247</v>
      </c>
      <c r="M14248" s="1" t="s">
        <v>753</v>
      </c>
      <c r="N14248" s="1"/>
      <c r="O14248" s="2"/>
      <c r="P14248">
        <v>14247</v>
      </c>
      <c r="Q14248" s="1" t="s">
        <v>754</v>
      </c>
      <c r="R14248" s="1"/>
      <c r="S14248" s="2"/>
      <c r="T14248">
        <v>14247</v>
      </c>
      <c r="U14248" s="1" t="s">
        <v>178</v>
      </c>
      <c r="V14248" s="1"/>
      <c r="W14248" s="2"/>
      <c r="X14248">
        <v>14247</v>
      </c>
      <c r="Y14248" s="1" t="s">
        <v>179</v>
      </c>
      <c r="Z14248" s="1"/>
      <c r="AA14248" s="2"/>
    </row>
    <row r="14249" spans="8:27">
      <c r="H14249">
        <v>14248</v>
      </c>
      <c r="I14249" s="1" t="s">
        <v>752</v>
      </c>
      <c r="J14249" s="1"/>
      <c r="K14249" s="2"/>
      <c r="L14249">
        <v>14248</v>
      </c>
      <c r="M14249" s="1" t="s">
        <v>753</v>
      </c>
      <c r="N14249" s="1"/>
      <c r="O14249" s="2"/>
      <c r="P14249">
        <v>14248</v>
      </c>
      <c r="Q14249" s="1" t="s">
        <v>754</v>
      </c>
      <c r="R14249" s="1"/>
      <c r="S14249" s="2"/>
      <c r="T14249">
        <v>14248</v>
      </c>
      <c r="U14249" s="1" t="s">
        <v>178</v>
      </c>
      <c r="V14249" s="1"/>
      <c r="W14249" s="2"/>
      <c r="X14249">
        <v>14248</v>
      </c>
      <c r="Y14249" s="1" t="s">
        <v>179</v>
      </c>
      <c r="Z14249" s="1"/>
      <c r="AA14249" s="2"/>
    </row>
    <row r="14250" spans="8:27">
      <c r="H14250">
        <v>14249</v>
      </c>
      <c r="I14250" s="1" t="s">
        <v>752</v>
      </c>
      <c r="J14250" s="1"/>
      <c r="K14250" s="2"/>
      <c r="L14250">
        <v>14249</v>
      </c>
      <c r="M14250" s="1" t="s">
        <v>753</v>
      </c>
      <c r="N14250" s="1"/>
      <c r="O14250" s="2"/>
      <c r="P14250">
        <v>14249</v>
      </c>
      <c r="Q14250" s="1" t="s">
        <v>754</v>
      </c>
      <c r="R14250" s="1"/>
      <c r="S14250" s="2"/>
      <c r="T14250">
        <v>14249</v>
      </c>
      <c r="U14250" s="1" t="s">
        <v>178</v>
      </c>
      <c r="V14250" s="1"/>
      <c r="W14250" s="2"/>
      <c r="X14250">
        <v>14249</v>
      </c>
      <c r="Y14250" s="1" t="s">
        <v>179</v>
      </c>
      <c r="Z14250" s="1"/>
      <c r="AA14250" s="2"/>
    </row>
    <row r="14251" spans="8:27">
      <c r="H14251">
        <v>14250</v>
      </c>
      <c r="I14251" s="1" t="s">
        <v>752</v>
      </c>
      <c r="J14251" s="1"/>
      <c r="K14251" s="2"/>
      <c r="L14251">
        <v>14250</v>
      </c>
      <c r="M14251" s="1" t="s">
        <v>753</v>
      </c>
      <c r="N14251" s="1"/>
      <c r="O14251" s="2"/>
      <c r="P14251">
        <v>14250</v>
      </c>
      <c r="Q14251" s="1" t="s">
        <v>754</v>
      </c>
      <c r="R14251" s="1"/>
      <c r="S14251" s="2"/>
      <c r="T14251">
        <v>14250</v>
      </c>
      <c r="U14251" s="1" t="s">
        <v>178</v>
      </c>
      <c r="V14251" s="1"/>
      <c r="W14251" s="2"/>
      <c r="X14251">
        <v>14250</v>
      </c>
      <c r="Y14251" s="1" t="s">
        <v>179</v>
      </c>
      <c r="Z14251" s="1"/>
      <c r="AA14251" s="2"/>
    </row>
    <row r="14252" spans="8:27">
      <c r="H14252">
        <v>14251</v>
      </c>
      <c r="I14252" s="1" t="s">
        <v>752</v>
      </c>
      <c r="J14252" s="1"/>
      <c r="K14252" s="2"/>
      <c r="L14252">
        <v>14251</v>
      </c>
      <c r="M14252" s="1" t="s">
        <v>753</v>
      </c>
      <c r="N14252" s="1"/>
      <c r="O14252" s="2"/>
      <c r="P14252">
        <v>14251</v>
      </c>
      <c r="Q14252" s="1" t="s">
        <v>754</v>
      </c>
      <c r="R14252" s="1"/>
      <c r="S14252" s="2"/>
      <c r="T14252">
        <v>14251</v>
      </c>
      <c r="U14252" s="1" t="s">
        <v>178</v>
      </c>
      <c r="V14252" s="1"/>
      <c r="W14252" s="2"/>
      <c r="X14252">
        <v>14251</v>
      </c>
      <c r="Y14252" s="1" t="s">
        <v>179</v>
      </c>
      <c r="Z14252" s="1"/>
      <c r="AA14252" s="2"/>
    </row>
    <row r="14253" spans="8:27">
      <c r="H14253">
        <v>14252</v>
      </c>
      <c r="I14253" s="1" t="s">
        <v>752</v>
      </c>
      <c r="J14253" s="1"/>
      <c r="K14253" s="2"/>
      <c r="L14253">
        <v>14252</v>
      </c>
      <c r="M14253" s="1" t="s">
        <v>753</v>
      </c>
      <c r="N14253" s="1"/>
      <c r="O14253" s="2"/>
      <c r="P14253">
        <v>14252</v>
      </c>
      <c r="Q14253" s="1" t="s">
        <v>754</v>
      </c>
      <c r="R14253" s="1"/>
      <c r="S14253" s="2"/>
      <c r="T14253">
        <v>14252</v>
      </c>
      <c r="U14253" s="1" t="s">
        <v>178</v>
      </c>
      <c r="V14253" s="1"/>
      <c r="W14253" s="2"/>
      <c r="X14253">
        <v>14252</v>
      </c>
      <c r="Y14253" s="1" t="s">
        <v>179</v>
      </c>
      <c r="Z14253" s="1"/>
      <c r="AA14253" s="2"/>
    </row>
    <row r="14254" spans="8:27">
      <c r="H14254">
        <v>14253</v>
      </c>
      <c r="I14254" s="1" t="s">
        <v>752</v>
      </c>
      <c r="J14254" s="1"/>
      <c r="K14254" s="2"/>
      <c r="L14254">
        <v>14253</v>
      </c>
      <c r="M14254" s="1" t="s">
        <v>753</v>
      </c>
      <c r="N14254" s="1"/>
      <c r="O14254" s="2"/>
      <c r="P14254">
        <v>14253</v>
      </c>
      <c r="Q14254" s="1" t="s">
        <v>754</v>
      </c>
      <c r="R14254" s="1"/>
      <c r="S14254" s="2"/>
      <c r="T14254">
        <v>14253</v>
      </c>
      <c r="U14254" s="1" t="s">
        <v>178</v>
      </c>
      <c r="V14254" s="1"/>
      <c r="W14254" s="2"/>
      <c r="X14254">
        <v>14253</v>
      </c>
      <c r="Y14254" s="1" t="s">
        <v>179</v>
      </c>
      <c r="Z14254" s="1"/>
      <c r="AA14254" s="2"/>
    </row>
    <row r="14255" spans="8:27">
      <c r="H14255">
        <v>14254</v>
      </c>
      <c r="I14255" s="1" t="s">
        <v>752</v>
      </c>
      <c r="J14255" s="1"/>
      <c r="K14255" s="2"/>
      <c r="L14255">
        <v>14254</v>
      </c>
      <c r="M14255" s="1" t="s">
        <v>753</v>
      </c>
      <c r="N14255" s="1"/>
      <c r="O14255" s="2"/>
      <c r="P14255">
        <v>14254</v>
      </c>
      <c r="Q14255" s="1" t="s">
        <v>754</v>
      </c>
      <c r="R14255" s="1"/>
      <c r="S14255" s="2"/>
      <c r="T14255">
        <v>14254</v>
      </c>
      <c r="U14255" s="1" t="s">
        <v>178</v>
      </c>
      <c r="V14255" s="1"/>
      <c r="W14255" s="2"/>
      <c r="X14255">
        <v>14254</v>
      </c>
      <c r="Y14255" s="1" t="s">
        <v>179</v>
      </c>
      <c r="Z14255" s="1"/>
      <c r="AA14255" s="2"/>
    </row>
    <row r="14256" spans="8:27">
      <c r="H14256">
        <v>14255</v>
      </c>
      <c r="I14256" s="1" t="s">
        <v>752</v>
      </c>
      <c r="J14256" s="1"/>
      <c r="K14256" s="2"/>
      <c r="L14256">
        <v>14255</v>
      </c>
      <c r="M14256" s="1" t="s">
        <v>753</v>
      </c>
      <c r="N14256" s="1"/>
      <c r="O14256" s="2"/>
      <c r="P14256">
        <v>14255</v>
      </c>
      <c r="Q14256" s="1" t="s">
        <v>754</v>
      </c>
      <c r="R14256" s="1"/>
      <c r="S14256" s="2"/>
      <c r="T14256">
        <v>14255</v>
      </c>
      <c r="U14256" s="1" t="s">
        <v>178</v>
      </c>
      <c r="V14256" s="1"/>
      <c r="W14256" s="2"/>
      <c r="X14256">
        <v>14255</v>
      </c>
      <c r="Y14256" s="1" t="s">
        <v>179</v>
      </c>
      <c r="Z14256" s="1"/>
      <c r="AA14256" s="2"/>
    </row>
    <row r="14257" spans="8:27">
      <c r="H14257">
        <v>14256</v>
      </c>
      <c r="I14257" s="1" t="s">
        <v>752</v>
      </c>
      <c r="J14257" s="1"/>
      <c r="K14257" s="2"/>
      <c r="L14257">
        <v>14256</v>
      </c>
      <c r="M14257" s="1" t="s">
        <v>753</v>
      </c>
      <c r="N14257" s="1"/>
      <c r="O14257" s="2"/>
      <c r="P14257">
        <v>14256</v>
      </c>
      <c r="Q14257" s="1" t="s">
        <v>754</v>
      </c>
      <c r="R14257" s="1"/>
      <c r="S14257" s="2"/>
      <c r="T14257">
        <v>14256</v>
      </c>
      <c r="U14257" s="1" t="s">
        <v>178</v>
      </c>
      <c r="V14257" s="1"/>
      <c r="W14257" s="2"/>
      <c r="X14257">
        <v>14256</v>
      </c>
      <c r="Y14257" s="1" t="s">
        <v>179</v>
      </c>
      <c r="Z14257" s="1"/>
      <c r="AA14257" s="2"/>
    </row>
    <row r="14258" spans="8:27">
      <c r="H14258">
        <v>14257</v>
      </c>
      <c r="I14258" s="1" t="s">
        <v>752</v>
      </c>
      <c r="J14258" s="1"/>
      <c r="K14258" s="2"/>
      <c r="L14258">
        <v>14257</v>
      </c>
      <c r="M14258" s="1" t="s">
        <v>753</v>
      </c>
      <c r="N14258" s="1"/>
      <c r="O14258" s="2"/>
      <c r="P14258">
        <v>14257</v>
      </c>
      <c r="Q14258" s="1" t="s">
        <v>754</v>
      </c>
      <c r="R14258" s="1"/>
      <c r="S14258" s="2"/>
      <c r="T14258">
        <v>14257</v>
      </c>
      <c r="U14258" s="1" t="s">
        <v>178</v>
      </c>
      <c r="V14258" s="1"/>
      <c r="W14258" s="2"/>
      <c r="X14258">
        <v>14257</v>
      </c>
      <c r="Y14258" s="1" t="s">
        <v>179</v>
      </c>
      <c r="Z14258" s="1"/>
      <c r="AA14258" s="2"/>
    </row>
    <row r="14259" spans="8:27">
      <c r="H14259">
        <v>14258</v>
      </c>
      <c r="I14259" s="1" t="s">
        <v>752</v>
      </c>
      <c r="J14259" s="1"/>
      <c r="K14259" s="2"/>
      <c r="L14259">
        <v>14258</v>
      </c>
      <c r="M14259" s="1" t="s">
        <v>753</v>
      </c>
      <c r="N14259" s="1"/>
      <c r="O14259" s="2"/>
      <c r="P14259">
        <v>14258</v>
      </c>
      <c r="Q14259" s="1" t="s">
        <v>754</v>
      </c>
      <c r="R14259" s="1"/>
      <c r="S14259" s="2"/>
      <c r="T14259">
        <v>14258</v>
      </c>
      <c r="U14259" s="1" t="s">
        <v>178</v>
      </c>
      <c r="V14259" s="1"/>
      <c r="W14259" s="2"/>
      <c r="X14259">
        <v>14258</v>
      </c>
      <c r="Y14259" s="1" t="s">
        <v>179</v>
      </c>
      <c r="Z14259" s="1"/>
      <c r="AA14259" s="2"/>
    </row>
    <row r="14260" spans="8:27">
      <c r="H14260">
        <v>14259</v>
      </c>
      <c r="I14260" s="1" t="s">
        <v>752</v>
      </c>
      <c r="J14260" s="1"/>
      <c r="K14260" s="2"/>
      <c r="L14260">
        <v>14259</v>
      </c>
      <c r="M14260" s="1" t="s">
        <v>753</v>
      </c>
      <c r="N14260" s="1"/>
      <c r="O14260" s="2"/>
      <c r="P14260">
        <v>14259</v>
      </c>
      <c r="Q14260" s="1" t="s">
        <v>754</v>
      </c>
      <c r="R14260" s="1"/>
      <c r="S14260" s="2"/>
      <c r="T14260">
        <v>14259</v>
      </c>
      <c r="U14260" s="1" t="s">
        <v>178</v>
      </c>
      <c r="V14260" s="1"/>
      <c r="W14260" s="2"/>
      <c r="X14260">
        <v>14259</v>
      </c>
      <c r="Y14260" s="1" t="s">
        <v>179</v>
      </c>
      <c r="Z14260" s="1"/>
      <c r="AA14260" s="2"/>
    </row>
    <row r="14261" spans="8:27">
      <c r="H14261">
        <v>14260</v>
      </c>
      <c r="I14261" s="1" t="s">
        <v>752</v>
      </c>
      <c r="J14261" s="1"/>
      <c r="K14261" s="2"/>
      <c r="L14261">
        <v>14260</v>
      </c>
      <c r="M14261" s="1" t="s">
        <v>753</v>
      </c>
      <c r="N14261" s="1"/>
      <c r="O14261" s="2"/>
      <c r="P14261">
        <v>14260</v>
      </c>
      <c r="Q14261" s="1" t="s">
        <v>754</v>
      </c>
      <c r="R14261" s="1"/>
      <c r="S14261" s="2"/>
      <c r="T14261">
        <v>14260</v>
      </c>
      <c r="U14261" s="1" t="s">
        <v>178</v>
      </c>
      <c r="V14261" s="1"/>
      <c r="W14261" s="2"/>
      <c r="X14261">
        <v>14260</v>
      </c>
      <c r="Y14261" s="1" t="s">
        <v>179</v>
      </c>
      <c r="Z14261" s="1"/>
      <c r="AA14261" s="2"/>
    </row>
    <row r="14262" spans="8:27">
      <c r="H14262">
        <v>14261</v>
      </c>
      <c r="I14262" s="1" t="s">
        <v>752</v>
      </c>
      <c r="J14262" s="1"/>
      <c r="K14262" s="2"/>
      <c r="L14262">
        <v>14261</v>
      </c>
      <c r="M14262" s="1" t="s">
        <v>753</v>
      </c>
      <c r="N14262" s="1"/>
      <c r="O14262" s="2"/>
      <c r="P14262">
        <v>14261</v>
      </c>
      <c r="Q14262" s="1" t="s">
        <v>754</v>
      </c>
      <c r="R14262" s="1"/>
      <c r="S14262" s="2"/>
      <c r="T14262">
        <v>14261</v>
      </c>
      <c r="U14262" s="1" t="s">
        <v>178</v>
      </c>
      <c r="V14262" s="1"/>
      <c r="W14262" s="2"/>
      <c r="X14262">
        <v>14261</v>
      </c>
      <c r="Y14262" s="1" t="s">
        <v>179</v>
      </c>
      <c r="Z14262" s="1"/>
      <c r="AA14262" s="2"/>
    </row>
    <row r="14263" spans="8:27">
      <c r="H14263">
        <v>14262</v>
      </c>
      <c r="I14263" s="1" t="s">
        <v>752</v>
      </c>
      <c r="J14263" s="1"/>
      <c r="K14263" s="2"/>
      <c r="L14263">
        <v>14262</v>
      </c>
      <c r="M14263" s="1" t="s">
        <v>753</v>
      </c>
      <c r="N14263" s="1"/>
      <c r="O14263" s="2"/>
      <c r="P14263">
        <v>14262</v>
      </c>
      <c r="Q14263" s="1" t="s">
        <v>754</v>
      </c>
      <c r="R14263" s="1"/>
      <c r="S14263" s="2"/>
      <c r="T14263">
        <v>14262</v>
      </c>
      <c r="U14263" s="1" t="s">
        <v>178</v>
      </c>
      <c r="V14263" s="1"/>
      <c r="W14263" s="2"/>
      <c r="X14263">
        <v>14262</v>
      </c>
      <c r="Y14263" s="1" t="s">
        <v>179</v>
      </c>
      <c r="Z14263" s="1"/>
      <c r="AA14263" s="2"/>
    </row>
    <row r="14264" spans="8:27">
      <c r="H14264">
        <v>14263</v>
      </c>
      <c r="I14264" s="1" t="s">
        <v>752</v>
      </c>
      <c r="J14264" s="1"/>
      <c r="K14264" s="2"/>
      <c r="L14264">
        <v>14263</v>
      </c>
      <c r="M14264" s="1" t="s">
        <v>753</v>
      </c>
      <c r="N14264" s="1"/>
      <c r="O14264" s="2"/>
      <c r="P14264">
        <v>14263</v>
      </c>
      <c r="Q14264" s="1" t="s">
        <v>754</v>
      </c>
      <c r="R14264" s="1"/>
      <c r="S14264" s="2"/>
      <c r="T14264">
        <v>14263</v>
      </c>
      <c r="U14264" s="1" t="s">
        <v>178</v>
      </c>
      <c r="V14264" s="1"/>
      <c r="W14264" s="2"/>
      <c r="X14264">
        <v>14263</v>
      </c>
      <c r="Y14264" s="1" t="s">
        <v>179</v>
      </c>
      <c r="Z14264" s="1"/>
      <c r="AA14264" s="2"/>
    </row>
    <row r="14265" spans="8:27">
      <c r="H14265">
        <v>14264</v>
      </c>
      <c r="I14265" s="1" t="s">
        <v>752</v>
      </c>
      <c r="J14265" s="1"/>
      <c r="K14265" s="2"/>
      <c r="L14265">
        <v>14264</v>
      </c>
      <c r="M14265" s="1" t="s">
        <v>753</v>
      </c>
      <c r="N14265" s="1"/>
      <c r="O14265" s="2"/>
      <c r="P14265">
        <v>14264</v>
      </c>
      <c r="Q14265" s="1" t="s">
        <v>754</v>
      </c>
      <c r="R14265" s="1"/>
      <c r="S14265" s="2"/>
      <c r="T14265">
        <v>14264</v>
      </c>
      <c r="U14265" s="1" t="s">
        <v>178</v>
      </c>
      <c r="V14265" s="1"/>
      <c r="W14265" s="2"/>
      <c r="X14265">
        <v>14264</v>
      </c>
      <c r="Y14265" s="1" t="s">
        <v>179</v>
      </c>
      <c r="Z14265" s="1"/>
      <c r="AA14265" s="2"/>
    </row>
    <row r="14266" spans="8:27">
      <c r="H14266">
        <v>14265</v>
      </c>
      <c r="I14266" s="1" t="s">
        <v>752</v>
      </c>
      <c r="J14266" s="1"/>
      <c r="K14266" s="2"/>
      <c r="L14266">
        <v>14265</v>
      </c>
      <c r="M14266" s="1" t="s">
        <v>753</v>
      </c>
      <c r="N14266" s="1"/>
      <c r="O14266" s="2"/>
      <c r="P14266">
        <v>14265</v>
      </c>
      <c r="Q14266" s="1" t="s">
        <v>754</v>
      </c>
      <c r="R14266" s="1"/>
      <c r="S14266" s="2"/>
      <c r="T14266">
        <v>14265</v>
      </c>
      <c r="U14266" s="1" t="s">
        <v>178</v>
      </c>
      <c r="V14266" s="1"/>
      <c r="W14266" s="2"/>
      <c r="X14266">
        <v>14265</v>
      </c>
      <c r="Y14266" s="1" t="s">
        <v>179</v>
      </c>
      <c r="Z14266" s="1"/>
      <c r="AA14266" s="2"/>
    </row>
    <row r="14267" spans="8:27">
      <c r="H14267">
        <v>14266</v>
      </c>
      <c r="I14267" s="1" t="s">
        <v>752</v>
      </c>
      <c r="J14267" s="1"/>
      <c r="K14267" s="2"/>
      <c r="L14267">
        <v>14266</v>
      </c>
      <c r="M14267" s="1" t="s">
        <v>753</v>
      </c>
      <c r="N14267" s="1"/>
      <c r="O14267" s="2"/>
      <c r="P14267">
        <v>14266</v>
      </c>
      <c r="Q14267" s="1" t="s">
        <v>754</v>
      </c>
      <c r="R14267" s="1"/>
      <c r="S14267" s="2"/>
      <c r="T14267">
        <v>14266</v>
      </c>
      <c r="U14267" s="1" t="s">
        <v>178</v>
      </c>
      <c r="V14267" s="1"/>
      <c r="W14267" s="2"/>
      <c r="X14267">
        <v>14266</v>
      </c>
      <c r="Y14267" s="1" t="s">
        <v>179</v>
      </c>
      <c r="Z14267" s="1"/>
      <c r="AA14267" s="2"/>
    </row>
    <row r="14268" spans="8:27">
      <c r="H14268">
        <v>14267</v>
      </c>
      <c r="I14268" s="1" t="s">
        <v>752</v>
      </c>
      <c r="J14268" s="1"/>
      <c r="K14268" s="2"/>
      <c r="L14268">
        <v>14267</v>
      </c>
      <c r="M14268" s="1" t="s">
        <v>753</v>
      </c>
      <c r="N14268" s="1"/>
      <c r="O14268" s="2"/>
      <c r="P14268">
        <v>14267</v>
      </c>
      <c r="Q14268" s="1" t="s">
        <v>754</v>
      </c>
      <c r="R14268" s="1"/>
      <c r="S14268" s="2"/>
      <c r="T14268">
        <v>14267</v>
      </c>
      <c r="U14268" s="1" t="s">
        <v>178</v>
      </c>
      <c r="V14268" s="1"/>
      <c r="W14268" s="2"/>
      <c r="X14268">
        <v>14267</v>
      </c>
      <c r="Y14268" s="1" t="s">
        <v>179</v>
      </c>
      <c r="Z14268" s="1"/>
      <c r="AA14268" s="2"/>
    </row>
    <row r="14269" spans="8:27">
      <c r="H14269">
        <v>14268</v>
      </c>
      <c r="I14269" s="1" t="s">
        <v>752</v>
      </c>
      <c r="J14269" s="1"/>
      <c r="K14269" s="2"/>
      <c r="L14269">
        <v>14268</v>
      </c>
      <c r="M14269" s="1" t="s">
        <v>753</v>
      </c>
      <c r="N14269" s="1"/>
      <c r="O14269" s="2"/>
      <c r="P14269">
        <v>14268</v>
      </c>
      <c r="Q14269" s="1" t="s">
        <v>754</v>
      </c>
      <c r="R14269" s="1"/>
      <c r="S14269" s="2"/>
      <c r="T14269">
        <v>14268</v>
      </c>
      <c r="U14269" s="1" t="s">
        <v>178</v>
      </c>
      <c r="V14269" s="1"/>
      <c r="W14269" s="2"/>
      <c r="X14269">
        <v>14268</v>
      </c>
      <c r="Y14269" s="1" t="s">
        <v>179</v>
      </c>
      <c r="Z14269" s="1"/>
      <c r="AA14269" s="2"/>
    </row>
    <row r="14270" spans="8:27">
      <c r="H14270">
        <v>14269</v>
      </c>
      <c r="I14270" s="1" t="s">
        <v>752</v>
      </c>
      <c r="J14270" s="1"/>
      <c r="K14270" s="2"/>
      <c r="L14270">
        <v>14269</v>
      </c>
      <c r="M14270" s="1" t="s">
        <v>753</v>
      </c>
      <c r="N14270" s="1"/>
      <c r="O14270" s="2"/>
      <c r="P14270">
        <v>14269</v>
      </c>
      <c r="Q14270" s="1" t="s">
        <v>754</v>
      </c>
      <c r="R14270" s="1"/>
      <c r="S14270" s="2"/>
      <c r="T14270">
        <v>14269</v>
      </c>
      <c r="U14270" s="1" t="s">
        <v>178</v>
      </c>
      <c r="V14270" s="1"/>
      <c r="W14270" s="2"/>
      <c r="X14270">
        <v>14269</v>
      </c>
      <c r="Y14270" s="1" t="s">
        <v>179</v>
      </c>
      <c r="Z14270" s="1"/>
      <c r="AA14270" s="2"/>
    </row>
    <row r="14271" spans="8:27">
      <c r="H14271">
        <v>14270</v>
      </c>
      <c r="I14271" s="1" t="s">
        <v>752</v>
      </c>
      <c r="J14271" s="1"/>
      <c r="K14271" s="2"/>
      <c r="L14271">
        <v>14270</v>
      </c>
      <c r="M14271" s="1" t="s">
        <v>753</v>
      </c>
      <c r="N14271" s="1"/>
      <c r="O14271" s="2"/>
      <c r="P14271">
        <v>14270</v>
      </c>
      <c r="Q14271" s="1" t="s">
        <v>754</v>
      </c>
      <c r="R14271" s="1"/>
      <c r="S14271" s="2"/>
      <c r="T14271">
        <v>14270</v>
      </c>
      <c r="U14271" s="1" t="s">
        <v>178</v>
      </c>
      <c r="V14271" s="1"/>
      <c r="W14271" s="2"/>
      <c r="X14271">
        <v>14270</v>
      </c>
      <c r="Y14271" s="1" t="s">
        <v>179</v>
      </c>
      <c r="Z14271" s="1"/>
      <c r="AA14271" s="2"/>
    </row>
    <row r="14272" spans="8:27">
      <c r="H14272">
        <v>14271</v>
      </c>
      <c r="I14272" s="1" t="s">
        <v>752</v>
      </c>
      <c r="J14272" s="1"/>
      <c r="K14272" s="2"/>
      <c r="L14272">
        <v>14271</v>
      </c>
      <c r="M14272" s="1" t="s">
        <v>753</v>
      </c>
      <c r="N14272" s="1"/>
      <c r="O14272" s="2"/>
      <c r="P14272">
        <v>14271</v>
      </c>
      <c r="Q14272" s="1" t="s">
        <v>754</v>
      </c>
      <c r="R14272" s="1"/>
      <c r="S14272" s="2"/>
      <c r="T14272">
        <v>14271</v>
      </c>
      <c r="U14272" s="1" t="s">
        <v>178</v>
      </c>
      <c r="V14272" s="1"/>
      <c r="W14272" s="2"/>
      <c r="X14272">
        <v>14271</v>
      </c>
      <c r="Y14272" s="1" t="s">
        <v>179</v>
      </c>
      <c r="Z14272" s="1"/>
      <c r="AA14272" s="2"/>
    </row>
    <row r="14273" spans="2:58">
      <c r="H14273">
        <v>14272</v>
      </c>
      <c r="I14273" s="1" t="s">
        <v>752</v>
      </c>
      <c r="J14273" s="1"/>
      <c r="K14273" s="2"/>
      <c r="L14273">
        <v>14272</v>
      </c>
      <c r="M14273" s="1" t="s">
        <v>753</v>
      </c>
      <c r="N14273" s="1"/>
      <c r="O14273" s="2"/>
      <c r="P14273">
        <v>14272</v>
      </c>
      <c r="Q14273" s="1" t="s">
        <v>754</v>
      </c>
      <c r="R14273" s="1"/>
      <c r="S14273" s="2"/>
      <c r="T14273">
        <v>14272</v>
      </c>
      <c r="U14273" s="1" t="s">
        <v>178</v>
      </c>
      <c r="V14273" s="1"/>
      <c r="W14273" s="2"/>
      <c r="X14273">
        <v>14272</v>
      </c>
      <c r="Y14273" s="1" t="s">
        <v>179</v>
      </c>
      <c r="Z14273" s="1"/>
      <c r="AA14273" s="2"/>
    </row>
    <row r="14274" spans="2:58">
      <c r="H14274">
        <v>14273</v>
      </c>
      <c r="I14274" s="1" t="s">
        <v>752</v>
      </c>
      <c r="J14274" s="1"/>
      <c r="K14274" s="2"/>
      <c r="L14274">
        <v>14273</v>
      </c>
      <c r="M14274" s="1" t="s">
        <v>753</v>
      </c>
      <c r="N14274" s="1"/>
      <c r="O14274" s="2"/>
      <c r="P14274">
        <v>14273</v>
      </c>
      <c r="Q14274" s="1" t="s">
        <v>754</v>
      </c>
      <c r="R14274" s="1"/>
      <c r="S14274" s="2"/>
      <c r="T14274">
        <v>14273</v>
      </c>
      <c r="U14274" s="1" t="s">
        <v>178</v>
      </c>
      <c r="V14274" s="1"/>
      <c r="W14274" s="2"/>
      <c r="X14274">
        <v>14273</v>
      </c>
      <c r="Y14274" s="1" t="s">
        <v>179</v>
      </c>
      <c r="Z14274" s="1"/>
      <c r="AA14274" s="2"/>
    </row>
    <row r="14275" spans="2:58">
      <c r="H14275">
        <v>14274</v>
      </c>
      <c r="I14275" s="1" t="s">
        <v>752</v>
      </c>
      <c r="J14275" s="1"/>
      <c r="K14275" s="2"/>
      <c r="L14275">
        <v>14274</v>
      </c>
      <c r="M14275" s="1" t="s">
        <v>753</v>
      </c>
      <c r="N14275" s="1"/>
      <c r="O14275" s="2"/>
      <c r="P14275">
        <v>14274</v>
      </c>
      <c r="Q14275" s="1" t="s">
        <v>754</v>
      </c>
      <c r="R14275" s="1"/>
      <c r="S14275" s="2"/>
      <c r="T14275">
        <v>14274</v>
      </c>
      <c r="U14275" s="1" t="s">
        <v>178</v>
      </c>
      <c r="V14275" s="1"/>
      <c r="W14275" s="2"/>
      <c r="X14275">
        <v>14274</v>
      </c>
      <c r="Y14275" s="1" t="s">
        <v>179</v>
      </c>
      <c r="Z14275" s="1"/>
      <c r="AA14275" s="2"/>
    </row>
    <row r="14276" spans="2:58">
      <c r="H14276">
        <v>14275</v>
      </c>
      <c r="I14276" s="1" t="s">
        <v>752</v>
      </c>
      <c r="J14276" s="1"/>
      <c r="K14276" s="2"/>
      <c r="L14276">
        <v>14275</v>
      </c>
      <c r="M14276" s="1" t="s">
        <v>753</v>
      </c>
      <c r="N14276" s="1"/>
      <c r="O14276" s="2"/>
      <c r="P14276">
        <v>14275</v>
      </c>
      <c r="Q14276" s="1" t="s">
        <v>754</v>
      </c>
      <c r="R14276" s="1"/>
      <c r="S14276" s="2"/>
      <c r="T14276">
        <v>14275</v>
      </c>
      <c r="U14276" s="1" t="s">
        <v>178</v>
      </c>
      <c r="V14276" s="1"/>
      <c r="W14276" s="2"/>
      <c r="X14276">
        <v>14275</v>
      </c>
      <c r="Y14276" s="1" t="s">
        <v>179</v>
      </c>
      <c r="Z14276" s="1"/>
      <c r="AA14276" s="2"/>
    </row>
    <row r="14277" spans="2:58">
      <c r="H14277">
        <v>14276</v>
      </c>
      <c r="I14277" s="1" t="s">
        <v>752</v>
      </c>
      <c r="J14277" s="1"/>
      <c r="K14277" s="2"/>
      <c r="L14277">
        <v>14276</v>
      </c>
      <c r="M14277" s="1" t="s">
        <v>753</v>
      </c>
      <c r="N14277" s="1"/>
      <c r="O14277" s="2"/>
      <c r="P14277">
        <v>14276</v>
      </c>
      <c r="Q14277" s="1" t="s">
        <v>754</v>
      </c>
      <c r="R14277" s="1"/>
      <c r="S14277" s="2"/>
      <c r="T14277">
        <v>14276</v>
      </c>
      <c r="U14277" s="1" t="s">
        <v>178</v>
      </c>
      <c r="V14277" s="1"/>
      <c r="W14277" s="2"/>
      <c r="X14277">
        <v>14276</v>
      </c>
      <c r="Y14277" s="1" t="s">
        <v>179</v>
      </c>
      <c r="Z14277" s="1"/>
      <c r="AA14277" s="2"/>
    </row>
    <row r="14278" spans="2:58">
      <c r="H14278">
        <v>14277</v>
      </c>
      <c r="I14278" s="1" t="s">
        <v>752</v>
      </c>
      <c r="J14278" s="1"/>
      <c r="K14278" s="2"/>
      <c r="L14278">
        <v>14277</v>
      </c>
      <c r="M14278" s="1" t="s">
        <v>753</v>
      </c>
      <c r="N14278" s="1"/>
      <c r="O14278" s="2"/>
      <c r="P14278">
        <v>14277</v>
      </c>
      <c r="Q14278" s="1" t="s">
        <v>754</v>
      </c>
      <c r="R14278" s="1"/>
      <c r="S14278" s="2"/>
      <c r="T14278">
        <v>14277</v>
      </c>
      <c r="U14278" s="1" t="s">
        <v>178</v>
      </c>
      <c r="V14278" s="1"/>
      <c r="W14278" s="2"/>
      <c r="X14278">
        <v>14277</v>
      </c>
      <c r="Y14278" s="1" t="s">
        <v>179</v>
      </c>
      <c r="Z14278" s="1"/>
      <c r="AA14278" s="2"/>
    </row>
    <row r="14279" spans="2:58">
      <c r="H14279">
        <v>14278</v>
      </c>
      <c r="I14279" s="1" t="s">
        <v>752</v>
      </c>
      <c r="J14279" s="1"/>
      <c r="K14279" s="2"/>
      <c r="L14279">
        <v>14278</v>
      </c>
      <c r="M14279" s="1" t="s">
        <v>753</v>
      </c>
      <c r="N14279" s="1"/>
      <c r="O14279" s="2"/>
      <c r="P14279">
        <v>14278</v>
      </c>
      <c r="Q14279" s="1" t="s">
        <v>754</v>
      </c>
      <c r="R14279" s="1"/>
      <c r="S14279" s="2"/>
      <c r="T14279">
        <v>14278</v>
      </c>
      <c r="U14279" s="1" t="s">
        <v>178</v>
      </c>
      <c r="V14279" s="1"/>
      <c r="W14279" s="2"/>
      <c r="X14279">
        <v>14278</v>
      </c>
      <c r="Y14279" s="1" t="s">
        <v>179</v>
      </c>
      <c r="Z14279" s="1"/>
      <c r="AA14279" s="2"/>
    </row>
    <row r="14280" spans="2:58">
      <c r="H14280">
        <v>14279</v>
      </c>
      <c r="I14280" s="1" t="s">
        <v>752</v>
      </c>
      <c r="J14280" s="1"/>
      <c r="K14280" s="2"/>
      <c r="L14280">
        <v>14279</v>
      </c>
      <c r="M14280" s="1" t="s">
        <v>753</v>
      </c>
      <c r="N14280" s="1"/>
      <c r="O14280" s="2"/>
      <c r="P14280">
        <v>14279</v>
      </c>
      <c r="Q14280" s="1" t="s">
        <v>754</v>
      </c>
      <c r="R14280" s="1"/>
      <c r="S14280" s="2"/>
      <c r="T14280">
        <v>14279</v>
      </c>
      <c r="U14280" s="1" t="s">
        <v>178</v>
      </c>
      <c r="V14280" s="1"/>
      <c r="W14280" s="2"/>
      <c r="X14280">
        <v>14279</v>
      </c>
      <c r="Y14280" s="1" t="s">
        <v>179</v>
      </c>
      <c r="Z14280" s="1"/>
      <c r="AA14280" s="2"/>
    </row>
    <row r="14281" spans="2:58">
      <c r="H14281">
        <v>14280</v>
      </c>
      <c r="I14281" s="1" t="s">
        <v>752</v>
      </c>
      <c r="J14281" s="1"/>
      <c r="K14281" s="2"/>
      <c r="L14281">
        <v>14280</v>
      </c>
      <c r="M14281" s="1" t="s">
        <v>753</v>
      </c>
      <c r="N14281" s="1"/>
      <c r="O14281" s="2"/>
      <c r="P14281">
        <v>14280</v>
      </c>
      <c r="Q14281" s="1" t="s">
        <v>754</v>
      </c>
      <c r="R14281" s="1"/>
      <c r="S14281" s="2"/>
      <c r="T14281">
        <v>14280</v>
      </c>
      <c r="U14281" s="1" t="s">
        <v>178</v>
      </c>
      <c r="V14281" s="1"/>
      <c r="W14281" s="2"/>
      <c r="X14281">
        <v>14280</v>
      </c>
      <c r="Y14281" s="1" t="s">
        <v>179</v>
      </c>
      <c r="Z14281" s="1"/>
      <c r="AA14281" s="2"/>
    </row>
    <row r="14282" spans="2:58">
      <c r="B14282" s="15"/>
      <c r="C14282" s="14"/>
      <c r="D14282" s="15"/>
      <c r="E14282" s="14"/>
      <c r="F14282" s="15"/>
      <c r="H14282">
        <v>14281</v>
      </c>
      <c r="I14282" s="1" t="s">
        <v>752</v>
      </c>
      <c r="J14282" s="1"/>
      <c r="K14282" s="2"/>
      <c r="L14282">
        <v>14281</v>
      </c>
      <c r="M14282" s="1" t="s">
        <v>753</v>
      </c>
      <c r="N14282" s="1"/>
      <c r="O14282" s="2"/>
      <c r="P14282">
        <v>14281</v>
      </c>
      <c r="Q14282" s="1" t="s">
        <v>754</v>
      </c>
      <c r="R14282" s="1"/>
      <c r="S14282" s="2"/>
      <c r="T14282">
        <v>14281</v>
      </c>
      <c r="U14282" s="1" t="s">
        <v>178</v>
      </c>
      <c r="V14282" s="1"/>
      <c r="W14282" s="2"/>
      <c r="X14282">
        <v>14281</v>
      </c>
      <c r="Y14282" s="1" t="s">
        <v>179</v>
      </c>
      <c r="Z14282" s="1"/>
      <c r="AA14282" s="2"/>
      <c r="AQ14282" s="15"/>
      <c r="AR14282" s="15"/>
      <c r="AS14282" s="15"/>
      <c r="AT14282" s="15"/>
      <c r="AU14282" s="15"/>
      <c r="AV14282" s="15"/>
      <c r="BA14282" s="15"/>
      <c r="BB14282" s="15"/>
      <c r="BC14282" s="15"/>
      <c r="BD14282" s="15"/>
      <c r="BE14282" s="15"/>
      <c r="BF14282" s="15"/>
    </row>
    <row r="14283" spans="2:58">
      <c r="B14283" s="15"/>
      <c r="C14283" s="17"/>
      <c r="D14283" s="15"/>
      <c r="E14283" s="15"/>
      <c r="F14283" s="15"/>
      <c r="H14283">
        <v>14282</v>
      </c>
      <c r="I14283" s="1" t="s">
        <v>752</v>
      </c>
      <c r="J14283" s="1"/>
      <c r="K14283" s="2"/>
      <c r="L14283">
        <v>14282</v>
      </c>
      <c r="M14283" s="1" t="s">
        <v>753</v>
      </c>
      <c r="N14283" s="1"/>
      <c r="O14283" s="2"/>
      <c r="P14283">
        <v>14282</v>
      </c>
      <c r="Q14283" s="1" t="s">
        <v>754</v>
      </c>
      <c r="R14283" s="1"/>
      <c r="S14283" s="2"/>
      <c r="T14283">
        <v>14282</v>
      </c>
      <c r="U14283" s="1" t="s">
        <v>178</v>
      </c>
      <c r="V14283" s="1"/>
      <c r="W14283" s="2"/>
      <c r="X14283">
        <v>14282</v>
      </c>
      <c r="Y14283" s="1" t="s">
        <v>179</v>
      </c>
      <c r="Z14283" s="1"/>
      <c r="AA14283" s="2"/>
      <c r="AQ14283" s="15"/>
      <c r="AR14283" s="15"/>
      <c r="AS14283" s="15"/>
      <c r="AT14283" s="15"/>
      <c r="AU14283" s="15"/>
      <c r="AV14283" s="15"/>
      <c r="BA14283" s="15"/>
      <c r="BB14283" s="15"/>
      <c r="BC14283" s="15"/>
      <c r="BD14283" s="15"/>
      <c r="BE14283" s="15"/>
      <c r="BF14283" s="15"/>
    </row>
    <row r="14284" spans="2:58">
      <c r="B14284" s="15"/>
      <c r="C14284" s="17"/>
      <c r="D14284" s="15"/>
      <c r="E14284" s="15"/>
      <c r="F14284" s="15"/>
      <c r="H14284">
        <v>14283</v>
      </c>
      <c r="I14284" s="1" t="s">
        <v>752</v>
      </c>
      <c r="J14284" s="1"/>
      <c r="K14284" s="2"/>
      <c r="L14284">
        <v>14283</v>
      </c>
      <c r="M14284" s="1" t="s">
        <v>753</v>
      </c>
      <c r="N14284" s="1"/>
      <c r="O14284" s="2"/>
      <c r="P14284">
        <v>14283</v>
      </c>
      <c r="Q14284" s="1" t="s">
        <v>754</v>
      </c>
      <c r="R14284" s="1"/>
      <c r="S14284" s="2"/>
      <c r="T14284">
        <v>14283</v>
      </c>
      <c r="U14284" s="1" t="s">
        <v>178</v>
      </c>
      <c r="V14284" s="1"/>
      <c r="W14284" s="2"/>
      <c r="X14284">
        <v>14283</v>
      </c>
      <c r="Y14284" s="1" t="s">
        <v>179</v>
      </c>
      <c r="Z14284" s="1"/>
      <c r="AA14284" s="2"/>
      <c r="AQ14284" s="15"/>
      <c r="AR14284" s="15"/>
      <c r="AS14284" s="15"/>
      <c r="AT14284" s="15"/>
      <c r="AU14284" s="15"/>
      <c r="AV14284" s="15"/>
      <c r="BA14284" s="15"/>
      <c r="BB14284" s="15"/>
      <c r="BC14284" s="15"/>
      <c r="BD14284" s="15"/>
      <c r="BE14284" s="15"/>
      <c r="BF14284" s="15"/>
    </row>
    <row r="14285" spans="2:58">
      <c r="B14285" s="15"/>
      <c r="C14285" s="17"/>
      <c r="D14285" s="15"/>
      <c r="E14285" s="15"/>
      <c r="F14285" s="15"/>
      <c r="H14285">
        <v>14284</v>
      </c>
      <c r="I14285" s="1" t="s">
        <v>752</v>
      </c>
      <c r="J14285" s="1"/>
      <c r="K14285" s="2"/>
      <c r="L14285">
        <v>14284</v>
      </c>
      <c r="M14285" s="1" t="s">
        <v>753</v>
      </c>
      <c r="N14285" s="1"/>
      <c r="O14285" s="2"/>
      <c r="P14285">
        <v>14284</v>
      </c>
      <c r="Q14285" s="1" t="s">
        <v>754</v>
      </c>
      <c r="R14285" s="1"/>
      <c r="S14285" s="2"/>
      <c r="T14285">
        <v>14284</v>
      </c>
      <c r="U14285" s="1" t="s">
        <v>178</v>
      </c>
      <c r="V14285" s="1"/>
      <c r="W14285" s="2"/>
      <c r="X14285">
        <v>14284</v>
      </c>
      <c r="Y14285" s="1" t="s">
        <v>179</v>
      </c>
      <c r="Z14285" s="1"/>
      <c r="AA14285" s="2"/>
      <c r="AQ14285" s="15"/>
      <c r="AR14285" s="15"/>
      <c r="AS14285" s="15"/>
      <c r="AT14285" s="15"/>
      <c r="AU14285" s="14"/>
      <c r="AV14285" s="14"/>
      <c r="BA14285" s="15"/>
      <c r="BB14285" s="15"/>
      <c r="BC14285" s="15"/>
      <c r="BD14285" s="15"/>
      <c r="BE14285" s="15"/>
      <c r="BF14285" s="15"/>
    </row>
    <row r="14286" spans="2:58">
      <c r="B14286" s="17"/>
      <c r="C14286" s="14"/>
      <c r="D14286" s="15"/>
      <c r="E14286" s="14"/>
      <c r="F14286" s="15"/>
      <c r="H14286">
        <v>14285</v>
      </c>
      <c r="I14286" s="1" t="s">
        <v>752</v>
      </c>
      <c r="J14286" s="1"/>
      <c r="K14286" s="2"/>
      <c r="L14286">
        <v>14285</v>
      </c>
      <c r="M14286" s="1" t="s">
        <v>753</v>
      </c>
      <c r="N14286" s="1"/>
      <c r="O14286" s="2"/>
      <c r="P14286">
        <v>14285</v>
      </c>
      <c r="Q14286" s="1" t="s">
        <v>754</v>
      </c>
      <c r="R14286" s="1"/>
      <c r="S14286" s="2"/>
      <c r="T14286">
        <v>14285</v>
      </c>
      <c r="U14286" s="1" t="s">
        <v>178</v>
      </c>
      <c r="V14286" s="1"/>
      <c r="W14286" s="2"/>
      <c r="X14286">
        <v>14285</v>
      </c>
      <c r="Y14286" s="1" t="s">
        <v>179</v>
      </c>
      <c r="Z14286" s="1"/>
      <c r="AA14286" s="2"/>
      <c r="AD14286"/>
      <c r="AE14286" s="3"/>
      <c r="AF14286" s="3"/>
      <c r="AG14286" s="46"/>
      <c r="AH14286" s="15"/>
      <c r="AI14286" s="15"/>
      <c r="AQ14286" s="15"/>
      <c r="AR14286" s="15"/>
      <c r="AS14286" s="15"/>
      <c r="AT14286" s="15"/>
      <c r="AU14286" s="14"/>
      <c r="AV14286" s="14"/>
      <c r="BA14286" s="15"/>
      <c r="BB14286" s="15"/>
      <c r="BC14286" s="15"/>
      <c r="BD14286" s="15"/>
      <c r="BE14286" s="15"/>
      <c r="BF14286" s="14"/>
    </row>
    <row r="14287" spans="2:58">
      <c r="B14287" s="160"/>
      <c r="C14287" s="14"/>
      <c r="D14287" s="15"/>
      <c r="E14287" s="14"/>
      <c r="F14287" s="15"/>
      <c r="H14287">
        <v>14286</v>
      </c>
      <c r="I14287" s="1" t="s">
        <v>752</v>
      </c>
      <c r="J14287" s="1"/>
      <c r="K14287" s="2"/>
      <c r="L14287">
        <v>14286</v>
      </c>
      <c r="M14287" s="1" t="s">
        <v>753</v>
      </c>
      <c r="N14287" s="1"/>
      <c r="O14287" s="2"/>
      <c r="P14287">
        <v>14286</v>
      </c>
      <c r="Q14287" s="1" t="s">
        <v>754</v>
      </c>
      <c r="R14287" s="1"/>
      <c r="S14287" s="2"/>
      <c r="T14287">
        <v>14286</v>
      </c>
      <c r="U14287" s="1" t="s">
        <v>178</v>
      </c>
      <c r="V14287" s="1"/>
      <c r="W14287" s="2"/>
      <c r="X14287">
        <v>14286</v>
      </c>
      <c r="Y14287" s="1" t="s">
        <v>179</v>
      </c>
      <c r="Z14287" s="1"/>
      <c r="AA14287" s="2"/>
      <c r="AD14287"/>
      <c r="AE14287" s="3"/>
      <c r="AF14287" s="3"/>
      <c r="AG14287" s="46"/>
      <c r="AH14287" s="15"/>
      <c r="AI14287" s="15"/>
      <c r="AQ14287" s="52"/>
      <c r="AR14287" s="52"/>
      <c r="AS14287" s="52"/>
      <c r="AT14287" s="52"/>
      <c r="AU14287" s="52"/>
      <c r="AV14287" s="52"/>
      <c r="BA14287" s="15"/>
      <c r="BB14287" s="15"/>
      <c r="BC14287" s="15"/>
      <c r="BD14287" s="15"/>
      <c r="BE14287" s="15"/>
      <c r="BF14287" s="15"/>
    </row>
    <row r="14288" spans="2:58">
      <c r="B14288" s="160"/>
      <c r="C14288" s="14"/>
      <c r="D14288" s="15"/>
      <c r="E14288" s="14"/>
      <c r="F14288" s="15"/>
      <c r="H14288">
        <v>14287</v>
      </c>
      <c r="I14288" s="1" t="s">
        <v>752</v>
      </c>
      <c r="J14288" s="1"/>
      <c r="K14288" s="2"/>
      <c r="L14288">
        <v>14287</v>
      </c>
      <c r="M14288" s="1" t="s">
        <v>753</v>
      </c>
      <c r="N14288" s="1"/>
      <c r="O14288" s="2"/>
      <c r="P14288">
        <v>14287</v>
      </c>
      <c r="Q14288" s="1" t="s">
        <v>754</v>
      </c>
      <c r="R14288" s="1"/>
      <c r="S14288" s="2"/>
      <c r="T14288">
        <v>14287</v>
      </c>
      <c r="U14288" s="1" t="s">
        <v>178</v>
      </c>
      <c r="V14288" s="1"/>
      <c r="W14288" s="2"/>
      <c r="X14288">
        <v>14287</v>
      </c>
      <c r="Y14288" s="1" t="s">
        <v>179</v>
      </c>
      <c r="Z14288" s="1"/>
      <c r="AA14288" s="2"/>
      <c r="AD14288"/>
      <c r="AE14288" s="3"/>
      <c r="AF14288" s="3"/>
      <c r="AG14288" s="46"/>
      <c r="AH14288" s="15"/>
      <c r="AI14288" s="15"/>
      <c r="AQ14288" s="15"/>
      <c r="AR14288" s="15"/>
      <c r="AS14288" s="15"/>
      <c r="AT14288" s="15"/>
      <c r="AU14288" s="15"/>
      <c r="AV14288" s="15"/>
      <c r="BA14288" s="15"/>
      <c r="BB14288" s="15"/>
      <c r="BC14288" s="15"/>
      <c r="BD14288" s="15"/>
      <c r="BE14288" s="15"/>
      <c r="BF14288" s="15"/>
    </row>
    <row r="14289" spans="2:58">
      <c r="B14289" s="15"/>
      <c r="C14289" s="17"/>
      <c r="D14289" s="15"/>
      <c r="E14289" s="15"/>
      <c r="F14289" s="15"/>
      <c r="H14289">
        <v>14288</v>
      </c>
      <c r="I14289" s="1" t="s">
        <v>752</v>
      </c>
      <c r="J14289" s="1"/>
      <c r="K14289" s="2"/>
      <c r="L14289">
        <v>14288</v>
      </c>
      <c r="M14289" s="1" t="s">
        <v>753</v>
      </c>
      <c r="N14289" s="1"/>
      <c r="O14289" s="2"/>
      <c r="P14289">
        <v>14288</v>
      </c>
      <c r="Q14289" s="1" t="s">
        <v>754</v>
      </c>
      <c r="R14289" s="1"/>
      <c r="S14289" s="2"/>
      <c r="T14289">
        <v>14288</v>
      </c>
      <c r="U14289" s="1" t="s">
        <v>178</v>
      </c>
      <c r="V14289" s="1"/>
      <c r="W14289" s="2"/>
      <c r="X14289">
        <v>14288</v>
      </c>
      <c r="Y14289" s="1" t="s">
        <v>179</v>
      </c>
      <c r="Z14289" s="1"/>
      <c r="AA14289" s="2"/>
      <c r="AD14289"/>
      <c r="AE14289" s="3"/>
      <c r="AF14289" s="3"/>
      <c r="AG14289" s="46"/>
      <c r="AH14289" s="15"/>
      <c r="AI14289" s="15"/>
      <c r="AQ14289" s="15"/>
      <c r="AR14289" s="15"/>
      <c r="AS14289" s="15"/>
      <c r="AT14289" s="15"/>
      <c r="AU14289" s="14"/>
      <c r="AV14289" s="14"/>
      <c r="BA14289" s="15"/>
      <c r="BB14289" s="15"/>
      <c r="BC14289" s="15"/>
      <c r="BD14289" s="15"/>
      <c r="BE14289" s="15"/>
      <c r="BF14289" s="14"/>
    </row>
    <row r="14290" spans="2:58">
      <c r="B14290" s="15"/>
      <c r="C14290" s="17"/>
      <c r="D14290" s="15"/>
      <c r="E14290" s="15"/>
      <c r="F14290" s="15"/>
      <c r="H14290">
        <v>14289</v>
      </c>
      <c r="I14290" s="1" t="s">
        <v>752</v>
      </c>
      <c r="J14290" s="1"/>
      <c r="K14290" s="2"/>
      <c r="L14290">
        <v>14289</v>
      </c>
      <c r="M14290" s="1" t="s">
        <v>753</v>
      </c>
      <c r="N14290" s="1"/>
      <c r="O14290" s="2"/>
      <c r="P14290">
        <v>14289</v>
      </c>
      <c r="Q14290" s="1" t="s">
        <v>754</v>
      </c>
      <c r="R14290" s="1"/>
      <c r="S14290" s="2"/>
      <c r="T14290">
        <v>14289</v>
      </c>
      <c r="U14290" s="1" t="s">
        <v>178</v>
      </c>
      <c r="V14290" s="1"/>
      <c r="W14290" s="2"/>
      <c r="X14290">
        <v>14289</v>
      </c>
      <c r="Y14290" s="1" t="s">
        <v>179</v>
      </c>
      <c r="Z14290" s="1"/>
      <c r="AA14290" s="2"/>
      <c r="AD14290"/>
      <c r="AE14290" s="3"/>
      <c r="AF14290" s="3"/>
      <c r="AG14290" s="46"/>
      <c r="AH14290" s="15"/>
      <c r="AI14290" s="15"/>
      <c r="AQ14290" s="15"/>
      <c r="AR14290" s="15"/>
      <c r="AS14290" s="15"/>
      <c r="AT14290" s="15"/>
      <c r="AU14290" s="14"/>
      <c r="AV14290" s="14"/>
      <c r="BA14290" s="15"/>
      <c r="BB14290" s="15"/>
      <c r="BC14290" s="15"/>
      <c r="BD14290" s="15"/>
      <c r="BE14290" s="15"/>
      <c r="BF14290" s="15"/>
    </row>
    <row r="14291" spans="2:58">
      <c r="B14291" s="17"/>
      <c r="C14291" s="14"/>
      <c r="D14291" s="15"/>
      <c r="E14291" s="14"/>
      <c r="F14291" s="15"/>
      <c r="H14291">
        <v>14290</v>
      </c>
      <c r="I14291" s="1" t="s">
        <v>752</v>
      </c>
      <c r="J14291" s="1"/>
      <c r="K14291" s="2"/>
      <c r="L14291">
        <v>14290</v>
      </c>
      <c r="M14291" s="1" t="s">
        <v>753</v>
      </c>
      <c r="N14291" s="1"/>
      <c r="O14291" s="2"/>
      <c r="P14291">
        <v>14290</v>
      </c>
      <c r="Q14291" s="1" t="s">
        <v>754</v>
      </c>
      <c r="R14291" s="1"/>
      <c r="S14291" s="2"/>
      <c r="T14291">
        <v>14290</v>
      </c>
      <c r="U14291" s="1" t="s">
        <v>178</v>
      </c>
      <c r="V14291" s="1"/>
      <c r="W14291" s="2"/>
      <c r="X14291">
        <v>14290</v>
      </c>
      <c r="Y14291" s="1" t="s">
        <v>179</v>
      </c>
      <c r="Z14291" s="1"/>
      <c r="AA14291" s="2"/>
      <c r="AD14291"/>
      <c r="AE14291" s="3"/>
      <c r="AF14291" s="3"/>
      <c r="AG14291" s="46"/>
      <c r="AH14291" s="15"/>
      <c r="AI14291" s="15"/>
      <c r="AQ14291" s="15"/>
      <c r="AR14291" s="15"/>
      <c r="AS14291" s="15"/>
      <c r="AT14291" s="15"/>
      <c r="AU14291" s="15"/>
      <c r="AV14291" s="15"/>
      <c r="BA14291" s="15"/>
      <c r="BB14291" s="15"/>
      <c r="BC14291" s="15"/>
      <c r="BD14291" s="15"/>
      <c r="BE14291" s="15"/>
      <c r="BF14291" s="15"/>
    </row>
    <row r="14292" spans="2:58">
      <c r="B14292" s="17"/>
      <c r="C14292" s="14"/>
      <c r="D14292" s="15"/>
      <c r="E14292" s="14"/>
      <c r="F14292" s="15"/>
      <c r="H14292">
        <v>14291</v>
      </c>
      <c r="I14292" s="1" t="s">
        <v>752</v>
      </c>
      <c r="J14292" s="1"/>
      <c r="K14292" s="2"/>
      <c r="L14292">
        <v>14291</v>
      </c>
      <c r="M14292" s="1" t="s">
        <v>753</v>
      </c>
      <c r="N14292" s="1"/>
      <c r="O14292" s="2"/>
      <c r="P14292">
        <v>14291</v>
      </c>
      <c r="Q14292" s="1" t="s">
        <v>754</v>
      </c>
      <c r="R14292" s="1"/>
      <c r="S14292" s="2"/>
      <c r="T14292">
        <v>14291</v>
      </c>
      <c r="U14292" s="1" t="s">
        <v>178</v>
      </c>
      <c r="V14292" s="1"/>
      <c r="W14292" s="2"/>
      <c r="X14292">
        <v>14291</v>
      </c>
      <c r="Y14292" s="1" t="s">
        <v>179</v>
      </c>
      <c r="Z14292" s="1"/>
      <c r="AA14292" s="2"/>
      <c r="AD14292"/>
      <c r="AE14292" s="3"/>
      <c r="AF14292" s="3"/>
      <c r="AG14292" s="46"/>
      <c r="AH14292" s="15"/>
      <c r="AI14292" s="15"/>
      <c r="AQ14292" s="15"/>
      <c r="AR14292" s="15"/>
      <c r="AS14292" s="15"/>
      <c r="AT14292" s="15"/>
      <c r="AU14292" s="15"/>
      <c r="AV14292" s="15"/>
      <c r="BA14292" s="15"/>
      <c r="BB14292" s="15"/>
      <c r="BC14292" s="15"/>
      <c r="BD14292" s="15"/>
      <c r="BE14292" s="15"/>
      <c r="BF14292" s="15"/>
    </row>
    <row r="14293" spans="2:58">
      <c r="B14293" s="17"/>
      <c r="C14293" s="14"/>
      <c r="D14293" s="15"/>
      <c r="E14293" s="14"/>
      <c r="F14293" s="15"/>
      <c r="H14293">
        <v>14292</v>
      </c>
      <c r="I14293" s="1" t="s">
        <v>752</v>
      </c>
      <c r="J14293" s="1"/>
      <c r="K14293" s="2"/>
      <c r="L14293">
        <v>14292</v>
      </c>
      <c r="M14293" s="1" t="s">
        <v>753</v>
      </c>
      <c r="N14293" s="1"/>
      <c r="O14293" s="2"/>
      <c r="P14293">
        <v>14292</v>
      </c>
      <c r="Q14293" s="1" t="s">
        <v>754</v>
      </c>
      <c r="R14293" s="1"/>
      <c r="S14293" s="2"/>
      <c r="T14293">
        <v>14292</v>
      </c>
      <c r="U14293" s="1" t="s">
        <v>178</v>
      </c>
      <c r="V14293" s="1"/>
      <c r="W14293" s="2"/>
      <c r="X14293">
        <v>14292</v>
      </c>
      <c r="Y14293" s="1" t="s">
        <v>179</v>
      </c>
      <c r="Z14293" s="1"/>
      <c r="AA14293" s="2"/>
      <c r="AD14293"/>
      <c r="AE14293" s="3"/>
      <c r="AF14293" s="3"/>
      <c r="AG14293" s="46"/>
      <c r="AH14293" s="15"/>
      <c r="AI14293" s="15"/>
      <c r="AQ14293" s="15"/>
      <c r="AR14293" s="15"/>
      <c r="AS14293" s="15"/>
      <c r="AT14293" s="15"/>
      <c r="AU14293" s="15"/>
      <c r="AV14293" s="15"/>
      <c r="BA14293" s="15"/>
      <c r="BB14293" s="15"/>
      <c r="BC14293" s="15"/>
      <c r="BD14293" s="15"/>
      <c r="BE14293" s="15"/>
      <c r="BF14293" s="15"/>
    </row>
    <row r="14294" spans="2:58">
      <c r="B14294" s="15"/>
      <c r="C14294" s="17"/>
      <c r="D14294" s="15"/>
      <c r="E14294" s="15"/>
      <c r="F14294" s="15"/>
      <c r="H14294">
        <v>14293</v>
      </c>
      <c r="I14294" s="1" t="s">
        <v>752</v>
      </c>
      <c r="J14294" s="1"/>
      <c r="K14294" s="2"/>
      <c r="L14294">
        <v>14293</v>
      </c>
      <c r="M14294" s="1" t="s">
        <v>753</v>
      </c>
      <c r="N14294" s="1"/>
      <c r="O14294" s="2"/>
      <c r="P14294">
        <v>14293</v>
      </c>
      <c r="Q14294" s="1" t="s">
        <v>754</v>
      </c>
      <c r="R14294" s="1"/>
      <c r="S14294" s="2"/>
      <c r="T14294">
        <v>14293</v>
      </c>
      <c r="U14294" s="1" t="s">
        <v>178</v>
      </c>
      <c r="V14294" s="1"/>
      <c r="W14294" s="2"/>
      <c r="X14294">
        <v>14293</v>
      </c>
      <c r="Y14294" s="1" t="s">
        <v>179</v>
      </c>
      <c r="Z14294" s="1"/>
      <c r="AA14294" s="2"/>
      <c r="AD14294"/>
      <c r="AE14294" s="3"/>
      <c r="AF14294" s="3"/>
      <c r="AG14294" s="46"/>
      <c r="AH14294" s="15"/>
      <c r="AI14294" s="15"/>
      <c r="AQ14294" s="15"/>
      <c r="AR14294" s="15"/>
      <c r="AS14294" s="15"/>
      <c r="AT14294" s="15"/>
      <c r="AU14294" s="14"/>
      <c r="AV14294" s="14"/>
      <c r="BA14294" s="15"/>
      <c r="BB14294" s="15"/>
      <c r="BC14294" s="15"/>
      <c r="BD14294" s="15"/>
      <c r="BE14294" s="15"/>
      <c r="BF14294" s="14"/>
    </row>
    <row r="14295" spans="2:58">
      <c r="B14295" s="15"/>
      <c r="C14295" s="17"/>
      <c r="D14295" s="15"/>
      <c r="E14295" s="15"/>
      <c r="F14295" s="15"/>
      <c r="H14295">
        <v>14294</v>
      </c>
      <c r="I14295" s="1" t="s">
        <v>752</v>
      </c>
      <c r="J14295" s="1"/>
      <c r="K14295" s="2"/>
      <c r="L14295">
        <v>14294</v>
      </c>
      <c r="M14295" s="1" t="s">
        <v>753</v>
      </c>
      <c r="N14295" s="1"/>
      <c r="O14295" s="2"/>
      <c r="P14295">
        <v>14294</v>
      </c>
      <c r="Q14295" s="1" t="s">
        <v>754</v>
      </c>
      <c r="R14295" s="1"/>
      <c r="S14295" s="2"/>
      <c r="T14295">
        <v>14294</v>
      </c>
      <c r="U14295" s="1" t="s">
        <v>178</v>
      </c>
      <c r="V14295" s="1"/>
      <c r="W14295" s="2"/>
      <c r="X14295">
        <v>14294</v>
      </c>
      <c r="Y14295" s="1" t="s">
        <v>179</v>
      </c>
      <c r="Z14295" s="1"/>
      <c r="AA14295" s="2"/>
      <c r="AD14295"/>
      <c r="AE14295" s="3"/>
      <c r="AF14295" s="3"/>
      <c r="AG14295" s="46"/>
      <c r="AH14295" s="15"/>
      <c r="AI14295" s="15"/>
      <c r="AQ14295" s="15"/>
      <c r="AR14295" s="15"/>
      <c r="AS14295" s="15"/>
      <c r="AT14295" s="15"/>
      <c r="AU14295" s="15"/>
      <c r="AV14295" s="15"/>
      <c r="BA14295" s="15"/>
      <c r="BB14295" s="15"/>
      <c r="BC14295" s="15"/>
      <c r="BD14295" s="15"/>
      <c r="BE14295" s="15"/>
      <c r="BF14295" s="14"/>
    </row>
    <row r="14296" spans="2:58">
      <c r="B14296" s="15"/>
      <c r="C14296" s="14"/>
      <c r="D14296" s="15"/>
      <c r="E14296" s="14"/>
      <c r="F14296" s="15"/>
      <c r="H14296">
        <v>14295</v>
      </c>
      <c r="I14296" s="1" t="s">
        <v>752</v>
      </c>
      <c r="J14296" s="1"/>
      <c r="K14296" s="2"/>
      <c r="L14296">
        <v>14295</v>
      </c>
      <c r="M14296" s="1" t="s">
        <v>753</v>
      </c>
      <c r="N14296" s="1"/>
      <c r="O14296" s="2"/>
      <c r="P14296">
        <v>14295</v>
      </c>
      <c r="Q14296" s="1" t="s">
        <v>754</v>
      </c>
      <c r="R14296" s="1"/>
      <c r="S14296" s="2"/>
      <c r="T14296">
        <v>14295</v>
      </c>
      <c r="U14296" s="1" t="s">
        <v>178</v>
      </c>
      <c r="V14296" s="1"/>
      <c r="W14296" s="2"/>
      <c r="X14296">
        <v>14295</v>
      </c>
      <c r="Y14296" s="1" t="s">
        <v>179</v>
      </c>
      <c r="Z14296" s="1"/>
      <c r="AA14296" s="2"/>
      <c r="AD14296"/>
      <c r="AE14296" s="3"/>
      <c r="AF14296" s="3"/>
      <c r="AG14296" s="46"/>
      <c r="AH14296" s="15"/>
      <c r="AI14296" s="15"/>
      <c r="AQ14296" s="15"/>
      <c r="AR14296" s="15"/>
      <c r="AS14296" s="15"/>
      <c r="AT14296" s="15"/>
      <c r="AU14296" s="14"/>
      <c r="AV14296" s="14"/>
      <c r="BA14296" s="15"/>
      <c r="BB14296" s="15"/>
      <c r="BC14296" s="15"/>
      <c r="BD14296" s="15"/>
      <c r="BE14296" s="15"/>
      <c r="BF14296" s="15"/>
    </row>
    <row r="14297" spans="2:58">
      <c r="B14297" s="15"/>
      <c r="C14297" s="14"/>
      <c r="D14297" s="15"/>
      <c r="E14297" s="14"/>
      <c r="F14297" s="15"/>
      <c r="H14297">
        <v>14296</v>
      </c>
      <c r="I14297" s="1" t="s">
        <v>752</v>
      </c>
      <c r="J14297" s="1"/>
      <c r="K14297" s="2"/>
      <c r="L14297">
        <v>14296</v>
      </c>
      <c r="M14297" s="1" t="s">
        <v>753</v>
      </c>
      <c r="N14297" s="1"/>
      <c r="O14297" s="2"/>
      <c r="P14297">
        <v>14296</v>
      </c>
      <c r="Q14297" s="1" t="s">
        <v>754</v>
      </c>
      <c r="R14297" s="1"/>
      <c r="S14297" s="2"/>
      <c r="T14297">
        <v>14296</v>
      </c>
      <c r="U14297" s="1" t="s">
        <v>178</v>
      </c>
      <c r="V14297" s="1"/>
      <c r="W14297" s="2"/>
      <c r="X14297">
        <v>14296</v>
      </c>
      <c r="Y14297" s="1" t="s">
        <v>179</v>
      </c>
      <c r="Z14297" s="1"/>
      <c r="AA14297" s="2"/>
      <c r="AD14297"/>
      <c r="AE14297" s="3"/>
      <c r="AF14297" s="3"/>
      <c r="AG14297" s="46"/>
      <c r="AH14297" s="15"/>
      <c r="AI14297" s="15"/>
      <c r="AQ14297" s="15"/>
      <c r="AR14297" s="15"/>
      <c r="AS14297" s="15"/>
      <c r="AT14297" s="15"/>
      <c r="AU14297" s="15"/>
      <c r="AV14297" s="15"/>
      <c r="BA14297" s="15"/>
      <c r="BB14297" s="15"/>
      <c r="BC14297" s="15"/>
      <c r="BD14297" s="15"/>
      <c r="BE14297" s="15"/>
      <c r="BF14297" s="15"/>
    </row>
    <row r="14298" spans="2:58">
      <c r="B14298" s="15"/>
      <c r="C14298" s="14"/>
      <c r="D14298" s="159"/>
      <c r="E14298" s="14"/>
      <c r="F14298" s="15"/>
      <c r="H14298">
        <v>14297</v>
      </c>
      <c r="I14298" s="1" t="s">
        <v>752</v>
      </c>
      <c r="J14298" s="1"/>
      <c r="K14298" s="2"/>
      <c r="L14298">
        <v>14297</v>
      </c>
      <c r="M14298" s="1" t="s">
        <v>753</v>
      </c>
      <c r="N14298" s="1"/>
      <c r="O14298" s="2"/>
      <c r="P14298">
        <v>14297</v>
      </c>
      <c r="Q14298" s="1" t="s">
        <v>754</v>
      </c>
      <c r="R14298" s="1"/>
      <c r="S14298" s="2"/>
      <c r="T14298">
        <v>14297</v>
      </c>
      <c r="U14298" s="1" t="s">
        <v>178</v>
      </c>
      <c r="V14298" s="1"/>
      <c r="W14298" s="2"/>
      <c r="X14298">
        <v>14297</v>
      </c>
      <c r="Y14298" s="1" t="s">
        <v>179</v>
      </c>
      <c r="Z14298" s="1"/>
      <c r="AA14298" s="2"/>
      <c r="AD14298"/>
      <c r="AE14298" s="3"/>
      <c r="AF14298" s="3"/>
      <c r="AG14298" s="46"/>
      <c r="AH14298" s="15"/>
      <c r="AI14298" s="15"/>
      <c r="AQ14298" s="15"/>
      <c r="AR14298" s="15"/>
      <c r="AS14298" s="15"/>
      <c r="AT14298" s="15"/>
      <c r="AU14298" s="14"/>
      <c r="AV14298" s="14"/>
      <c r="BA14298" s="15"/>
      <c r="BB14298" s="15"/>
      <c r="BC14298" s="15"/>
      <c r="BD14298" s="15"/>
      <c r="BE14298" s="15"/>
      <c r="BF14298" s="15"/>
    </row>
    <row r="14299" spans="2:58">
      <c r="B14299" s="15"/>
      <c r="C14299" s="17"/>
      <c r="D14299" s="15"/>
      <c r="E14299" s="15"/>
      <c r="F14299" s="15"/>
      <c r="H14299">
        <v>14298</v>
      </c>
      <c r="I14299" s="1" t="s">
        <v>752</v>
      </c>
      <c r="J14299" s="1"/>
      <c r="K14299" s="2"/>
      <c r="L14299">
        <v>14298</v>
      </c>
      <c r="M14299" s="1" t="s">
        <v>753</v>
      </c>
      <c r="N14299" s="1"/>
      <c r="O14299" s="2"/>
      <c r="P14299">
        <v>14298</v>
      </c>
      <c r="Q14299" s="1" t="s">
        <v>754</v>
      </c>
      <c r="R14299" s="1"/>
      <c r="S14299" s="2"/>
      <c r="T14299">
        <v>14298</v>
      </c>
      <c r="U14299" s="1" t="s">
        <v>178</v>
      </c>
      <c r="V14299" s="1"/>
      <c r="W14299" s="2"/>
      <c r="X14299">
        <v>14298</v>
      </c>
      <c r="Y14299" s="1" t="s">
        <v>179</v>
      </c>
      <c r="Z14299" s="1"/>
      <c r="AA14299" s="2"/>
      <c r="AD14299"/>
      <c r="AE14299" s="3"/>
      <c r="AF14299" s="3"/>
      <c r="AG14299" s="46"/>
      <c r="AH14299" s="15"/>
      <c r="AI14299" s="15"/>
      <c r="AQ14299" s="15"/>
      <c r="AR14299" s="15"/>
      <c r="AS14299" s="15"/>
      <c r="AT14299" s="15"/>
      <c r="AU14299" s="14"/>
      <c r="AV14299" s="14"/>
      <c r="BA14299" s="15"/>
      <c r="BB14299" s="15"/>
      <c r="BC14299" s="15"/>
      <c r="BD14299" s="15"/>
      <c r="BE14299" s="15"/>
      <c r="BF14299" s="15"/>
    </row>
    <row r="14300" spans="2:58">
      <c r="B14300" s="159"/>
      <c r="C14300" s="14"/>
      <c r="D14300" s="15"/>
      <c r="E14300" s="14"/>
      <c r="F14300" s="15"/>
      <c r="H14300">
        <v>14299</v>
      </c>
      <c r="I14300" s="1" t="s">
        <v>752</v>
      </c>
      <c r="J14300" s="1"/>
      <c r="K14300" s="2"/>
      <c r="L14300">
        <v>14299</v>
      </c>
      <c r="M14300" s="1" t="s">
        <v>753</v>
      </c>
      <c r="N14300" s="1"/>
      <c r="O14300" s="2"/>
      <c r="P14300">
        <v>14299</v>
      </c>
      <c r="Q14300" s="1" t="s">
        <v>754</v>
      </c>
      <c r="R14300" s="1"/>
      <c r="S14300" s="2"/>
      <c r="T14300">
        <v>14299</v>
      </c>
      <c r="U14300" s="1" t="s">
        <v>178</v>
      </c>
      <c r="V14300" s="1"/>
      <c r="W14300" s="2"/>
      <c r="X14300">
        <v>14299</v>
      </c>
      <c r="Y14300" s="1" t="s">
        <v>179</v>
      </c>
      <c r="Z14300" s="1"/>
      <c r="AA14300" s="2"/>
      <c r="AD14300"/>
      <c r="AE14300" s="3"/>
      <c r="AF14300" s="3"/>
      <c r="AG14300" s="46"/>
      <c r="AH14300" s="15"/>
      <c r="AI14300" s="15"/>
      <c r="AQ14300" s="15"/>
      <c r="AR14300" s="15"/>
      <c r="AS14300" s="15"/>
      <c r="AT14300" s="15"/>
      <c r="AU14300" s="14"/>
      <c r="AV14300" s="14"/>
      <c r="BA14300" s="15"/>
      <c r="BB14300" s="15"/>
      <c r="BC14300" s="15"/>
      <c r="BD14300" s="15"/>
      <c r="BE14300" s="15"/>
      <c r="BF14300" s="15"/>
    </row>
    <row r="14301" spans="2:58">
      <c r="B14301" s="17"/>
      <c r="C14301" s="14"/>
      <c r="D14301" s="15"/>
      <c r="E14301" s="14"/>
      <c r="F14301" s="15"/>
      <c r="H14301">
        <v>14300</v>
      </c>
      <c r="I14301" s="1" t="s">
        <v>752</v>
      </c>
      <c r="J14301" s="1"/>
      <c r="K14301" s="2"/>
      <c r="L14301">
        <v>14300</v>
      </c>
      <c r="M14301" s="1" t="s">
        <v>753</v>
      </c>
      <c r="N14301" s="1"/>
      <c r="O14301" s="2"/>
      <c r="P14301">
        <v>14300</v>
      </c>
      <c r="Q14301" s="1" t="s">
        <v>754</v>
      </c>
      <c r="R14301" s="1"/>
      <c r="S14301" s="2"/>
      <c r="T14301">
        <v>14300</v>
      </c>
      <c r="U14301" s="1" t="s">
        <v>178</v>
      </c>
      <c r="V14301" s="1"/>
      <c r="W14301" s="2"/>
      <c r="X14301">
        <v>14300</v>
      </c>
      <c r="Y14301" s="1" t="s">
        <v>179</v>
      </c>
      <c r="Z14301" s="1"/>
      <c r="AA14301" s="2"/>
      <c r="AD14301"/>
      <c r="AE14301" s="3"/>
      <c r="AF14301" s="3"/>
      <c r="AG14301" s="46"/>
      <c r="AH14301" s="15"/>
      <c r="AI14301" s="15"/>
      <c r="AQ14301" s="15"/>
      <c r="AR14301" s="15"/>
      <c r="AS14301" s="15"/>
      <c r="AT14301" s="15"/>
      <c r="AU14301" s="14"/>
      <c r="AV14301" s="14"/>
      <c r="BA14301" s="15"/>
      <c r="BB14301" s="15"/>
      <c r="BC14301" s="15"/>
      <c r="BD14301" s="15"/>
      <c r="BE14301" s="15"/>
      <c r="BF14301" s="15"/>
    </row>
    <row r="14302" spans="2:58">
      <c r="B14302" s="15"/>
      <c r="C14302" s="15"/>
      <c r="D14302" s="15"/>
      <c r="E14302" s="15"/>
      <c r="F14302" s="15"/>
      <c r="H14302">
        <v>14301</v>
      </c>
      <c r="I14302" s="1" t="s">
        <v>752</v>
      </c>
      <c r="J14302" s="1"/>
      <c r="K14302" s="2"/>
      <c r="L14302">
        <v>14301</v>
      </c>
      <c r="M14302" s="1" t="s">
        <v>753</v>
      </c>
      <c r="N14302" s="1"/>
      <c r="O14302" s="2"/>
      <c r="P14302">
        <v>14301</v>
      </c>
      <c r="Q14302" s="1" t="s">
        <v>754</v>
      </c>
      <c r="R14302" s="1"/>
      <c r="S14302" s="2"/>
      <c r="T14302">
        <v>14301</v>
      </c>
      <c r="U14302" s="1" t="s">
        <v>178</v>
      </c>
      <c r="V14302" s="1"/>
      <c r="W14302" s="2"/>
      <c r="X14302">
        <v>14301</v>
      </c>
      <c r="Y14302" s="1" t="s">
        <v>179</v>
      </c>
      <c r="Z14302" s="1"/>
      <c r="AA14302" s="2"/>
      <c r="AD14302"/>
      <c r="AE14302" s="3"/>
      <c r="AF14302" s="3"/>
      <c r="AG14302" s="46"/>
      <c r="AH14302" s="15"/>
      <c r="AI14302" s="15"/>
      <c r="AQ14302" s="15"/>
      <c r="AR14302" s="15"/>
      <c r="AS14302" s="15"/>
      <c r="AT14302" s="15"/>
      <c r="AU14302" s="14"/>
      <c r="AV14302" s="14"/>
      <c r="BA14302" s="15"/>
      <c r="BB14302" s="15"/>
      <c r="BC14302" s="15"/>
      <c r="BD14302" s="15"/>
      <c r="BE14302" s="15"/>
      <c r="BF14302" s="15"/>
    </row>
    <row r="14303" spans="2:58">
      <c r="B14303" s="15"/>
      <c r="C14303" s="15"/>
      <c r="D14303" s="15"/>
      <c r="E14303" s="15"/>
      <c r="F14303" s="15"/>
      <c r="H14303">
        <v>14302</v>
      </c>
      <c r="I14303" s="1" t="s">
        <v>752</v>
      </c>
      <c r="J14303" s="1"/>
      <c r="K14303" s="2"/>
      <c r="L14303">
        <v>14302</v>
      </c>
      <c r="M14303" s="1" t="s">
        <v>753</v>
      </c>
      <c r="N14303" s="1"/>
      <c r="O14303" s="2"/>
      <c r="P14303">
        <v>14302</v>
      </c>
      <c r="Q14303" s="1" t="s">
        <v>754</v>
      </c>
      <c r="R14303" s="1"/>
      <c r="S14303" s="2"/>
      <c r="T14303">
        <v>14302</v>
      </c>
      <c r="U14303" s="1" t="s">
        <v>178</v>
      </c>
      <c r="V14303" s="1"/>
      <c r="W14303" s="2"/>
      <c r="X14303">
        <v>14302</v>
      </c>
      <c r="Y14303" s="1" t="s">
        <v>179</v>
      </c>
      <c r="Z14303" s="1"/>
      <c r="AA14303" s="2"/>
      <c r="AD14303"/>
      <c r="AE14303" s="3"/>
      <c r="AF14303" s="3"/>
      <c r="AG14303" s="46"/>
      <c r="AH14303" s="15"/>
      <c r="AI14303" s="15"/>
      <c r="AQ14303" s="15"/>
      <c r="AR14303" s="15"/>
      <c r="AS14303" s="15"/>
      <c r="AT14303" s="15"/>
      <c r="AU14303" s="14"/>
      <c r="AV14303" s="14"/>
      <c r="BA14303" s="15"/>
      <c r="BB14303" s="15"/>
      <c r="BC14303" s="15"/>
      <c r="BD14303" s="15"/>
      <c r="BE14303" s="15"/>
      <c r="BF14303" s="15"/>
    </row>
    <row r="14304" spans="2:58">
      <c r="B14304" s="15"/>
      <c r="C14304" s="17"/>
      <c r="D14304" s="15"/>
      <c r="E14304" s="15"/>
      <c r="F14304" s="15"/>
      <c r="H14304">
        <v>14303</v>
      </c>
      <c r="I14304" s="1" t="s">
        <v>752</v>
      </c>
      <c r="J14304" s="1"/>
      <c r="K14304" s="2"/>
      <c r="L14304">
        <v>14303</v>
      </c>
      <c r="M14304" s="1" t="s">
        <v>753</v>
      </c>
      <c r="N14304" s="1"/>
      <c r="O14304" s="2"/>
      <c r="P14304">
        <v>14303</v>
      </c>
      <c r="Q14304" s="1" t="s">
        <v>754</v>
      </c>
      <c r="R14304" s="1"/>
      <c r="S14304" s="2"/>
      <c r="T14304">
        <v>14303</v>
      </c>
      <c r="U14304" s="1" t="s">
        <v>178</v>
      </c>
      <c r="V14304" s="1"/>
      <c r="W14304" s="2"/>
      <c r="X14304">
        <v>14303</v>
      </c>
      <c r="Y14304" s="1" t="s">
        <v>179</v>
      </c>
      <c r="Z14304" s="1"/>
      <c r="AA14304" s="2"/>
      <c r="AD14304"/>
      <c r="AE14304" s="3"/>
      <c r="AF14304" s="3"/>
      <c r="AG14304" s="46"/>
      <c r="AH14304" s="15"/>
      <c r="AI14304" s="15"/>
      <c r="AQ14304" s="15"/>
      <c r="AR14304" s="15"/>
      <c r="AS14304" s="15"/>
      <c r="AT14304" s="15"/>
      <c r="AU14304" s="14"/>
      <c r="AV14304" s="14"/>
      <c r="BA14304" s="15"/>
      <c r="BB14304" s="15"/>
      <c r="BC14304" s="15"/>
      <c r="BD14304" s="15"/>
      <c r="BE14304" s="15"/>
      <c r="BF14304" s="15"/>
    </row>
    <row r="14305" spans="2:58">
      <c r="B14305" s="17"/>
      <c r="C14305" s="14"/>
      <c r="D14305" s="15"/>
      <c r="E14305" s="14"/>
      <c r="F14305" s="15"/>
      <c r="H14305">
        <v>14304</v>
      </c>
      <c r="I14305" s="1" t="s">
        <v>752</v>
      </c>
      <c r="J14305" s="1"/>
      <c r="K14305" s="2"/>
      <c r="L14305">
        <v>14304</v>
      </c>
      <c r="M14305" s="1" t="s">
        <v>753</v>
      </c>
      <c r="N14305" s="1"/>
      <c r="O14305" s="2"/>
      <c r="P14305">
        <v>14304</v>
      </c>
      <c r="Q14305" s="1" t="s">
        <v>754</v>
      </c>
      <c r="R14305" s="1"/>
      <c r="S14305" s="2"/>
      <c r="T14305">
        <v>14304</v>
      </c>
      <c r="U14305" s="1" t="s">
        <v>178</v>
      </c>
      <c r="V14305" s="1"/>
      <c r="W14305" s="2"/>
      <c r="X14305">
        <v>14304</v>
      </c>
      <c r="Y14305" s="1" t="s">
        <v>179</v>
      </c>
      <c r="Z14305" s="1"/>
      <c r="AA14305" s="2"/>
      <c r="AD14305"/>
      <c r="AE14305" s="3"/>
      <c r="AF14305" s="3"/>
      <c r="AG14305" s="46"/>
      <c r="AH14305" s="15"/>
      <c r="AI14305" s="15"/>
      <c r="AQ14305" s="15"/>
      <c r="AR14305" s="15"/>
      <c r="AS14305" s="15"/>
      <c r="AT14305" s="15"/>
      <c r="AU14305" s="15"/>
      <c r="AV14305" s="15"/>
      <c r="BA14305" s="15"/>
      <c r="BB14305" s="15"/>
      <c r="BC14305" s="15"/>
      <c r="BD14305" s="15"/>
      <c r="BE14305" s="15"/>
      <c r="BF14305" s="15"/>
    </row>
    <row r="14306" spans="2:58">
      <c r="B14306" s="17"/>
      <c r="C14306" s="14"/>
      <c r="D14306" s="15"/>
      <c r="E14306" s="14"/>
      <c r="F14306" s="15"/>
      <c r="H14306">
        <v>14305</v>
      </c>
      <c r="I14306" s="1" t="s">
        <v>752</v>
      </c>
      <c r="J14306" s="1"/>
      <c r="K14306" s="2"/>
      <c r="L14306">
        <v>14305</v>
      </c>
      <c r="M14306" s="1" t="s">
        <v>753</v>
      </c>
      <c r="N14306" s="1"/>
      <c r="O14306" s="2"/>
      <c r="P14306">
        <v>14305</v>
      </c>
      <c r="Q14306" s="1" t="s">
        <v>754</v>
      </c>
      <c r="R14306" s="1"/>
      <c r="S14306" s="2"/>
      <c r="T14306">
        <v>14305</v>
      </c>
      <c r="U14306" s="1" t="s">
        <v>178</v>
      </c>
      <c r="V14306" s="1"/>
      <c r="W14306" s="2"/>
      <c r="X14306">
        <v>14305</v>
      </c>
      <c r="Y14306" s="1" t="s">
        <v>179</v>
      </c>
      <c r="Z14306" s="1"/>
      <c r="AA14306" s="2"/>
      <c r="AD14306"/>
      <c r="AE14306" s="3"/>
      <c r="AF14306" s="3"/>
      <c r="AG14306" s="46"/>
      <c r="AH14306" s="15"/>
      <c r="AI14306" s="15"/>
      <c r="AQ14306" s="15"/>
      <c r="AR14306" s="15"/>
      <c r="AS14306" s="15"/>
      <c r="AT14306" s="15"/>
      <c r="AU14306" s="14"/>
      <c r="AV14306" s="14"/>
      <c r="BA14306" s="15"/>
      <c r="BB14306" s="15"/>
      <c r="BC14306" s="15"/>
      <c r="BD14306" s="15"/>
      <c r="BE14306" s="15"/>
      <c r="BF14306" s="15"/>
    </row>
    <row r="14307" spans="2:58">
      <c r="B14307" s="17"/>
      <c r="C14307" s="14"/>
      <c r="D14307" s="15"/>
      <c r="E14307" s="14"/>
      <c r="F14307" s="15"/>
      <c r="H14307">
        <v>14306</v>
      </c>
      <c r="I14307" s="1" t="s">
        <v>752</v>
      </c>
      <c r="J14307" s="1"/>
      <c r="K14307" s="2"/>
      <c r="L14307">
        <v>14306</v>
      </c>
      <c r="M14307" s="1" t="s">
        <v>753</v>
      </c>
      <c r="N14307" s="1"/>
      <c r="O14307" s="2"/>
      <c r="P14307">
        <v>14306</v>
      </c>
      <c r="Q14307" s="1" t="s">
        <v>754</v>
      </c>
      <c r="R14307" s="1"/>
      <c r="S14307" s="2"/>
      <c r="T14307">
        <v>14306</v>
      </c>
      <c r="U14307" s="1" t="s">
        <v>178</v>
      </c>
      <c r="V14307" s="1"/>
      <c r="W14307" s="2"/>
      <c r="X14307">
        <v>14306</v>
      </c>
      <c r="Y14307" s="1" t="s">
        <v>179</v>
      </c>
      <c r="Z14307" s="1"/>
      <c r="AA14307" s="2"/>
      <c r="AD14307"/>
      <c r="AE14307" s="3"/>
      <c r="AF14307" s="3"/>
      <c r="AG14307" s="46"/>
      <c r="AH14307" s="15"/>
      <c r="AI14307" s="15"/>
      <c r="AQ14307" s="15"/>
      <c r="AR14307" s="15"/>
      <c r="AS14307" s="15"/>
      <c r="AT14307" s="15"/>
      <c r="AU14307" s="14"/>
      <c r="AV14307" s="14"/>
      <c r="BA14307" s="15"/>
      <c r="BB14307" s="15"/>
      <c r="BC14307" s="15"/>
      <c r="BD14307" s="15"/>
      <c r="BE14307" s="15"/>
      <c r="BF14307" s="14"/>
    </row>
    <row r="14308" spans="2:58">
      <c r="B14308" s="15"/>
      <c r="C14308" s="17"/>
      <c r="D14308" s="15"/>
      <c r="E14308" s="15"/>
      <c r="F14308" s="15"/>
      <c r="H14308">
        <v>14307</v>
      </c>
      <c r="I14308" s="1" t="s">
        <v>752</v>
      </c>
      <c r="J14308" s="1"/>
      <c r="K14308" s="2"/>
      <c r="L14308">
        <v>14307</v>
      </c>
      <c r="M14308" s="1" t="s">
        <v>753</v>
      </c>
      <c r="N14308" s="1"/>
      <c r="O14308" s="2"/>
      <c r="P14308">
        <v>14307</v>
      </c>
      <c r="Q14308" s="1" t="s">
        <v>754</v>
      </c>
      <c r="R14308" s="1"/>
      <c r="S14308" s="2"/>
      <c r="T14308">
        <v>14307</v>
      </c>
      <c r="U14308" s="1" t="s">
        <v>178</v>
      </c>
      <c r="V14308" s="1"/>
      <c r="W14308" s="2"/>
      <c r="X14308">
        <v>14307</v>
      </c>
      <c r="Y14308" s="1" t="s">
        <v>179</v>
      </c>
      <c r="Z14308" s="1"/>
      <c r="AA14308" s="2"/>
      <c r="AD14308"/>
      <c r="AE14308" s="3"/>
      <c r="AF14308" s="3"/>
      <c r="AG14308" s="46"/>
      <c r="AH14308" s="15"/>
      <c r="AI14308" s="15"/>
      <c r="AQ14308" s="15"/>
      <c r="AR14308" s="15"/>
      <c r="AS14308" s="15"/>
      <c r="AT14308" s="15"/>
      <c r="AU14308" s="14"/>
      <c r="AV14308" s="14"/>
      <c r="BA14308" s="15"/>
      <c r="BB14308" s="15"/>
      <c r="BC14308" s="15"/>
      <c r="BD14308" s="15"/>
      <c r="BE14308" s="15"/>
      <c r="BF14308" s="14"/>
    </row>
    <row r="14309" spans="2:58">
      <c r="B14309" s="15"/>
      <c r="C14309" s="14"/>
      <c r="D14309" s="15"/>
      <c r="E14309" s="14"/>
      <c r="F14309" s="15"/>
      <c r="H14309">
        <v>14308</v>
      </c>
      <c r="I14309" s="1" t="s">
        <v>752</v>
      </c>
      <c r="J14309" s="1"/>
      <c r="K14309" s="2"/>
      <c r="L14309">
        <v>14308</v>
      </c>
      <c r="M14309" s="1" t="s">
        <v>753</v>
      </c>
      <c r="N14309" s="1"/>
      <c r="O14309" s="2"/>
      <c r="P14309">
        <v>14308</v>
      </c>
      <c r="Q14309" s="1" t="s">
        <v>754</v>
      </c>
      <c r="R14309" s="1"/>
      <c r="S14309" s="2"/>
      <c r="T14309">
        <v>14308</v>
      </c>
      <c r="U14309" s="1" t="s">
        <v>178</v>
      </c>
      <c r="V14309" s="1"/>
      <c r="W14309" s="2"/>
      <c r="X14309">
        <v>14308</v>
      </c>
      <c r="Y14309" s="1" t="s">
        <v>179</v>
      </c>
      <c r="Z14309" s="1"/>
      <c r="AA14309" s="2"/>
      <c r="AD14309"/>
      <c r="AE14309" s="3"/>
      <c r="AF14309" s="3"/>
      <c r="AG14309" s="46"/>
      <c r="AH14309" s="15"/>
      <c r="AI14309" s="15"/>
      <c r="AQ14309" s="15"/>
      <c r="AR14309" s="15"/>
      <c r="AS14309" s="15"/>
      <c r="AT14309" s="15"/>
      <c r="AU14309" s="15"/>
      <c r="AV14309" s="15"/>
      <c r="BA14309" s="15"/>
      <c r="BB14309" s="15"/>
      <c r="BC14309" s="15"/>
      <c r="BD14309" s="15"/>
      <c r="BE14309" s="15"/>
      <c r="BF14309" s="15"/>
    </row>
    <row r="14310" spans="2:58">
      <c r="B14310" s="15"/>
      <c r="C14310" s="14"/>
      <c r="D14310" s="15"/>
      <c r="E14310" s="14"/>
      <c r="F14310" s="15"/>
      <c r="H14310">
        <v>14309</v>
      </c>
      <c r="I14310" s="1" t="s">
        <v>752</v>
      </c>
      <c r="J14310" s="1"/>
      <c r="K14310" s="2"/>
      <c r="L14310">
        <v>14309</v>
      </c>
      <c r="M14310" s="1" t="s">
        <v>753</v>
      </c>
      <c r="N14310" s="1"/>
      <c r="O14310" s="2"/>
      <c r="P14310">
        <v>14309</v>
      </c>
      <c r="Q14310" s="1" t="s">
        <v>754</v>
      </c>
      <c r="R14310" s="1"/>
      <c r="S14310" s="2"/>
      <c r="T14310">
        <v>14309</v>
      </c>
      <c r="U14310" s="1" t="s">
        <v>178</v>
      </c>
      <c r="V14310" s="1"/>
      <c r="W14310" s="2"/>
      <c r="X14310">
        <v>14309</v>
      </c>
      <c r="Y14310" s="1" t="s">
        <v>179</v>
      </c>
      <c r="Z14310" s="1"/>
      <c r="AA14310" s="2"/>
      <c r="AD14310"/>
      <c r="AE14310" s="3"/>
      <c r="AF14310" s="3"/>
      <c r="AG14310" s="46"/>
      <c r="AH14310" s="15"/>
      <c r="AI14310" s="15"/>
      <c r="AQ14310" s="15"/>
      <c r="AR14310" s="15"/>
      <c r="AS14310" s="15"/>
      <c r="AT14310" s="15"/>
      <c r="AU14310" s="14"/>
      <c r="AV14310" s="14"/>
      <c r="BA14310" s="15"/>
      <c r="BB14310" s="15"/>
      <c r="BC14310" s="15"/>
      <c r="BD14310" s="15"/>
      <c r="BE14310" s="15"/>
      <c r="BF14310" s="15"/>
    </row>
    <row r="14311" spans="2:58">
      <c r="B14311" s="15"/>
      <c r="C14311" s="14"/>
      <c r="D14311" s="15"/>
      <c r="E14311" s="14"/>
      <c r="F14311" s="15"/>
      <c r="H14311">
        <v>14310</v>
      </c>
      <c r="I14311" s="1" t="s">
        <v>752</v>
      </c>
      <c r="J14311" s="1"/>
      <c r="K14311" s="2"/>
      <c r="L14311">
        <v>14310</v>
      </c>
      <c r="M14311" s="1" t="s">
        <v>753</v>
      </c>
      <c r="N14311" s="1"/>
      <c r="O14311" s="2"/>
      <c r="P14311">
        <v>14310</v>
      </c>
      <c r="Q14311" s="1" t="s">
        <v>754</v>
      </c>
      <c r="R14311" s="1"/>
      <c r="S14311" s="2"/>
      <c r="T14311">
        <v>14310</v>
      </c>
      <c r="U14311" s="1" t="s">
        <v>178</v>
      </c>
      <c r="V14311" s="1"/>
      <c r="W14311" s="2"/>
      <c r="X14311">
        <v>14310</v>
      </c>
      <c r="Y14311" s="1" t="s">
        <v>179</v>
      </c>
      <c r="Z14311" s="1"/>
      <c r="AA14311" s="2"/>
      <c r="AD14311"/>
      <c r="AE14311" s="3"/>
      <c r="AF14311" s="3"/>
      <c r="AG14311" s="46"/>
      <c r="AH14311" s="15"/>
      <c r="AI14311" s="15"/>
      <c r="AQ14311" s="15"/>
      <c r="AR14311" s="15"/>
      <c r="AS14311" s="15"/>
      <c r="AT14311" s="15"/>
      <c r="AU14311" s="14"/>
      <c r="AV14311" s="14"/>
      <c r="BA14311" s="15"/>
      <c r="BB14311" s="15"/>
      <c r="BC14311" s="15"/>
      <c r="BD14311" s="15"/>
      <c r="BE14311" s="15"/>
      <c r="BF14311" s="14"/>
    </row>
    <row r="14312" spans="2:58">
      <c r="B14312" s="15"/>
      <c r="C14312" s="14"/>
      <c r="D14312" s="15"/>
      <c r="E14312" s="14"/>
      <c r="F14312" s="15"/>
      <c r="H14312">
        <v>14311</v>
      </c>
      <c r="I14312" s="1" t="s">
        <v>752</v>
      </c>
      <c r="J14312" s="1"/>
      <c r="K14312" s="2"/>
      <c r="L14312">
        <v>14311</v>
      </c>
      <c r="M14312" s="1" t="s">
        <v>753</v>
      </c>
      <c r="N14312" s="1"/>
      <c r="O14312" s="2"/>
      <c r="P14312">
        <v>14311</v>
      </c>
      <c r="Q14312" s="1" t="s">
        <v>754</v>
      </c>
      <c r="R14312" s="1"/>
      <c r="S14312" s="2"/>
      <c r="T14312">
        <v>14311</v>
      </c>
      <c r="U14312" s="1" t="s">
        <v>178</v>
      </c>
      <c r="V14312" s="1"/>
      <c r="W14312" s="2"/>
      <c r="X14312">
        <v>14311</v>
      </c>
      <c r="Y14312" s="1" t="s">
        <v>179</v>
      </c>
      <c r="Z14312" s="1"/>
      <c r="AA14312" s="2"/>
      <c r="AD14312"/>
      <c r="AE14312" s="3"/>
      <c r="AF14312" s="3"/>
      <c r="AG14312" s="46"/>
      <c r="AH14312" s="15"/>
      <c r="AI14312" s="15"/>
      <c r="AQ14312" s="15"/>
      <c r="AR14312" s="15"/>
      <c r="AS14312" s="15"/>
      <c r="AT14312" s="15"/>
      <c r="AU14312" s="14"/>
      <c r="AV14312" s="14"/>
      <c r="BA14312" s="15"/>
      <c r="BB14312" s="15"/>
      <c r="BC14312" s="15"/>
      <c r="BD14312" s="15"/>
      <c r="BE14312" s="15"/>
      <c r="BF14312" s="14"/>
    </row>
    <row r="14313" spans="2:58">
      <c r="B14313" s="15"/>
      <c r="C14313" s="14"/>
      <c r="D14313" s="15"/>
      <c r="E14313" s="14"/>
      <c r="F14313" s="15"/>
      <c r="H14313">
        <v>14312</v>
      </c>
      <c r="I14313" s="1" t="s">
        <v>752</v>
      </c>
      <c r="J14313" s="1"/>
      <c r="K14313" s="2"/>
      <c r="L14313">
        <v>14312</v>
      </c>
      <c r="M14313" s="1" t="s">
        <v>753</v>
      </c>
      <c r="N14313" s="1"/>
      <c r="O14313" s="2"/>
      <c r="P14313">
        <v>14312</v>
      </c>
      <c r="Q14313" s="1" t="s">
        <v>754</v>
      </c>
      <c r="R14313" s="1"/>
      <c r="S14313" s="2"/>
      <c r="T14313">
        <v>14312</v>
      </c>
      <c r="U14313" s="1" t="s">
        <v>178</v>
      </c>
      <c r="V14313" s="1"/>
      <c r="W14313" s="2"/>
      <c r="X14313">
        <v>14312</v>
      </c>
      <c r="Y14313" s="1" t="s">
        <v>179</v>
      </c>
      <c r="Z14313" s="1"/>
      <c r="AA14313" s="2"/>
      <c r="AD14313"/>
      <c r="AE14313" s="3"/>
      <c r="AF14313" s="3"/>
      <c r="AG14313" s="46"/>
      <c r="AH14313" s="15"/>
      <c r="AI14313" s="15"/>
      <c r="AQ14313" s="15"/>
      <c r="AR14313" s="15"/>
      <c r="AS14313" s="15"/>
      <c r="AT14313" s="15"/>
      <c r="AU14313" s="14"/>
      <c r="AV14313" s="14"/>
      <c r="BA14313" s="15"/>
      <c r="BB14313" s="15"/>
      <c r="BC14313" s="15"/>
      <c r="BD14313" s="15"/>
      <c r="BE14313" s="15"/>
      <c r="BF14313" s="14"/>
    </row>
    <row r="14314" spans="2:58">
      <c r="B14314" s="15"/>
      <c r="C14314" s="14"/>
      <c r="D14314" s="15"/>
      <c r="E14314" s="14"/>
      <c r="F14314" s="15"/>
      <c r="H14314">
        <v>14313</v>
      </c>
      <c r="I14314" s="1" t="s">
        <v>752</v>
      </c>
      <c r="J14314" s="1"/>
      <c r="K14314" s="2"/>
      <c r="L14314">
        <v>14313</v>
      </c>
      <c r="M14314" s="1" t="s">
        <v>753</v>
      </c>
      <c r="N14314" s="1"/>
      <c r="O14314" s="2"/>
      <c r="P14314">
        <v>14313</v>
      </c>
      <c r="Q14314" s="1" t="s">
        <v>754</v>
      </c>
      <c r="R14314" s="1"/>
      <c r="S14314" s="2"/>
      <c r="T14314">
        <v>14313</v>
      </c>
      <c r="U14314" s="1" t="s">
        <v>178</v>
      </c>
      <c r="V14314" s="1"/>
      <c r="W14314" s="2"/>
      <c r="X14314">
        <v>14313</v>
      </c>
      <c r="Y14314" s="1" t="s">
        <v>179</v>
      </c>
      <c r="Z14314" s="1"/>
      <c r="AA14314" s="2"/>
      <c r="AD14314"/>
      <c r="AE14314" s="3"/>
      <c r="AF14314" s="3"/>
      <c r="AG14314" s="46"/>
      <c r="AH14314" s="15"/>
      <c r="AI14314" s="15"/>
      <c r="AQ14314" s="15"/>
      <c r="AR14314" s="15"/>
      <c r="AS14314" s="15"/>
      <c r="AT14314" s="15"/>
      <c r="AU14314" s="14"/>
      <c r="AV14314" s="14"/>
      <c r="BA14314" s="15"/>
      <c r="BB14314" s="15"/>
      <c r="BC14314" s="15"/>
      <c r="BD14314" s="15"/>
      <c r="BE14314" s="15"/>
      <c r="BF14314" s="14"/>
    </row>
    <row r="14315" spans="2:58">
      <c r="B14315" s="15"/>
      <c r="C14315" s="14"/>
      <c r="D14315" s="15"/>
      <c r="E14315" s="14"/>
      <c r="F14315" s="15"/>
      <c r="H14315">
        <v>14314</v>
      </c>
      <c r="I14315" s="1" t="s">
        <v>752</v>
      </c>
      <c r="J14315" s="1"/>
      <c r="K14315" s="2"/>
      <c r="L14315">
        <v>14314</v>
      </c>
      <c r="M14315" s="1" t="s">
        <v>753</v>
      </c>
      <c r="N14315" s="1"/>
      <c r="O14315" s="2"/>
      <c r="P14315">
        <v>14314</v>
      </c>
      <c r="Q14315" s="1" t="s">
        <v>754</v>
      </c>
      <c r="R14315" s="1"/>
      <c r="S14315" s="2"/>
      <c r="T14315">
        <v>14314</v>
      </c>
      <c r="U14315" s="1" t="s">
        <v>178</v>
      </c>
      <c r="V14315" s="1"/>
      <c r="W14315" s="2"/>
      <c r="X14315">
        <v>14314</v>
      </c>
      <c r="Y14315" s="1" t="s">
        <v>179</v>
      </c>
      <c r="Z14315" s="1"/>
      <c r="AA14315" s="2"/>
      <c r="AD14315"/>
      <c r="AE14315" s="3"/>
      <c r="AF14315" s="3"/>
      <c r="AG14315" s="46"/>
      <c r="AH14315" s="15"/>
      <c r="AI14315" s="15"/>
      <c r="AQ14315" s="15"/>
      <c r="AR14315" s="15"/>
      <c r="AS14315" s="15"/>
      <c r="AT14315" s="15"/>
      <c r="AU14315" s="14"/>
      <c r="AV14315" s="14"/>
      <c r="BA14315" s="15"/>
      <c r="BB14315" s="15"/>
      <c r="BC14315" s="15"/>
      <c r="BD14315" s="15"/>
      <c r="BE14315" s="15"/>
      <c r="BF14315" s="15"/>
    </row>
    <row r="14316" spans="2:58">
      <c r="B14316" s="15"/>
      <c r="C14316" s="17"/>
      <c r="D14316" s="15"/>
      <c r="E14316" s="15"/>
      <c r="F14316" s="15"/>
      <c r="H14316">
        <v>14315</v>
      </c>
      <c r="I14316" s="1" t="s">
        <v>752</v>
      </c>
      <c r="J14316" s="1"/>
      <c r="K14316" s="2"/>
      <c r="L14316">
        <v>14315</v>
      </c>
      <c r="M14316" s="1" t="s">
        <v>753</v>
      </c>
      <c r="N14316" s="1"/>
      <c r="O14316" s="2"/>
      <c r="P14316">
        <v>14315</v>
      </c>
      <c r="Q14316" s="1" t="s">
        <v>754</v>
      </c>
      <c r="R14316" s="1"/>
      <c r="S14316" s="2"/>
      <c r="T14316">
        <v>14315</v>
      </c>
      <c r="U14316" s="1" t="s">
        <v>178</v>
      </c>
      <c r="V14316" s="1"/>
      <c r="W14316" s="2"/>
      <c r="X14316">
        <v>14315</v>
      </c>
      <c r="Y14316" s="1" t="s">
        <v>179</v>
      </c>
      <c r="Z14316" s="1"/>
      <c r="AA14316" s="2"/>
      <c r="AD14316"/>
      <c r="AE14316" s="3"/>
      <c r="AF14316" s="3"/>
      <c r="AG14316" s="46"/>
      <c r="AH14316" s="15"/>
      <c r="AI14316" s="15"/>
      <c r="AL14316" s="15"/>
      <c r="AM14316" s="15"/>
      <c r="AN14316" s="15"/>
      <c r="AO14316" s="15"/>
      <c r="AP14316" s="15"/>
      <c r="AQ14316" s="15"/>
      <c r="AR14316" s="15"/>
      <c r="AS14316" s="15"/>
      <c r="AT14316" s="15"/>
      <c r="AU14316" s="15"/>
      <c r="AV14316" s="15"/>
      <c r="AW14316" s="15"/>
      <c r="AX14316" s="15"/>
      <c r="AY14316" s="15"/>
      <c r="AZ14316" s="15"/>
      <c r="BA14316" s="15"/>
      <c r="BB14316" s="15"/>
      <c r="BC14316" s="15"/>
      <c r="BD14316" s="15"/>
      <c r="BE14316" s="15"/>
      <c r="BF14316" s="15"/>
    </row>
    <row r="14317" spans="2:58">
      <c r="B14317" s="15"/>
      <c r="C14317" s="14"/>
      <c r="D14317" s="15"/>
      <c r="E14317" s="14"/>
      <c r="F14317" s="15"/>
      <c r="H14317">
        <v>14316</v>
      </c>
      <c r="I14317" s="1" t="s">
        <v>752</v>
      </c>
      <c r="J14317" s="1"/>
      <c r="K14317" s="2"/>
      <c r="L14317">
        <v>14316</v>
      </c>
      <c r="M14317" s="1" t="s">
        <v>753</v>
      </c>
      <c r="N14317" s="1"/>
      <c r="O14317" s="2"/>
      <c r="P14317">
        <v>14316</v>
      </c>
      <c r="Q14317" s="1" t="s">
        <v>754</v>
      </c>
      <c r="R14317" s="1"/>
      <c r="S14317" s="2"/>
      <c r="T14317">
        <v>14316</v>
      </c>
      <c r="U14317" s="1" t="s">
        <v>178</v>
      </c>
      <c r="V14317" s="1"/>
      <c r="W14317" s="2"/>
      <c r="X14317">
        <v>14316</v>
      </c>
      <c r="Y14317" s="1" t="s">
        <v>179</v>
      </c>
      <c r="Z14317" s="1"/>
      <c r="AA14317" s="2"/>
      <c r="AD14317"/>
      <c r="AE14317" s="3"/>
      <c r="AF14317" s="3"/>
      <c r="AG14317" s="46"/>
      <c r="AH14317" s="15"/>
      <c r="AI14317" s="15"/>
    </row>
    <row r="14318" spans="2:58">
      <c r="B14318" s="15"/>
      <c r="C14318" s="14"/>
      <c r="D14318" s="15"/>
      <c r="E14318" s="14"/>
      <c r="F14318" s="15"/>
      <c r="H14318">
        <v>14317</v>
      </c>
      <c r="I14318" s="1" t="s">
        <v>752</v>
      </c>
      <c r="J14318" s="1"/>
      <c r="K14318" s="2"/>
      <c r="L14318">
        <v>14317</v>
      </c>
      <c r="M14318" s="1" t="s">
        <v>753</v>
      </c>
      <c r="N14318" s="1"/>
      <c r="O14318" s="2"/>
      <c r="P14318">
        <v>14317</v>
      </c>
      <c r="Q14318" s="1" t="s">
        <v>754</v>
      </c>
      <c r="R14318" s="1"/>
      <c r="S14318" s="2"/>
      <c r="T14318">
        <v>14317</v>
      </c>
      <c r="U14318" s="1" t="s">
        <v>178</v>
      </c>
      <c r="V14318" s="1"/>
      <c r="W14318" s="2"/>
      <c r="X14318">
        <v>14317</v>
      </c>
      <c r="Y14318" s="1" t="s">
        <v>179</v>
      </c>
      <c r="Z14318" s="1"/>
      <c r="AA14318" s="2"/>
      <c r="AD14318"/>
      <c r="AE14318" s="3"/>
      <c r="AF14318" s="3"/>
      <c r="AG14318" s="46"/>
      <c r="AH14318" s="15"/>
      <c r="AI14318" s="15"/>
    </row>
    <row r="14319" spans="2:58">
      <c r="B14319" s="15"/>
      <c r="C14319" s="14"/>
      <c r="D14319" s="15"/>
      <c r="E14319" s="14"/>
      <c r="F14319" s="15"/>
      <c r="H14319">
        <v>14318</v>
      </c>
      <c r="I14319" s="1" t="s">
        <v>752</v>
      </c>
      <c r="J14319" s="1"/>
      <c r="K14319" s="2"/>
      <c r="L14319">
        <v>14318</v>
      </c>
      <c r="M14319" s="1" t="s">
        <v>753</v>
      </c>
      <c r="N14319" s="1"/>
      <c r="O14319" s="2"/>
      <c r="P14319">
        <v>14318</v>
      </c>
      <c r="Q14319" s="1" t="s">
        <v>754</v>
      </c>
      <c r="R14319" s="1"/>
      <c r="S14319" s="2"/>
      <c r="T14319">
        <v>14318</v>
      </c>
      <c r="U14319" s="1" t="s">
        <v>178</v>
      </c>
      <c r="V14319" s="1"/>
      <c r="W14319" s="2"/>
      <c r="X14319">
        <v>14318</v>
      </c>
      <c r="Y14319" s="1" t="s">
        <v>179</v>
      </c>
      <c r="Z14319" s="1"/>
      <c r="AA14319" s="2"/>
      <c r="AD14319"/>
      <c r="AE14319" s="3"/>
      <c r="AF14319" s="3"/>
      <c r="AG14319" s="46"/>
      <c r="AH14319" s="15"/>
      <c r="AI14319" s="15"/>
    </row>
    <row r="14320" spans="2:58">
      <c r="B14320" s="15"/>
      <c r="C14320" s="17"/>
      <c r="D14320" s="15"/>
      <c r="E14320" s="15"/>
      <c r="F14320" s="15"/>
      <c r="H14320">
        <v>14319</v>
      </c>
      <c r="I14320" s="1" t="s">
        <v>752</v>
      </c>
      <c r="J14320" s="1"/>
      <c r="K14320" s="2"/>
      <c r="L14320">
        <v>14319</v>
      </c>
      <c r="M14320" s="1" t="s">
        <v>753</v>
      </c>
      <c r="N14320" s="1"/>
      <c r="O14320" s="2"/>
      <c r="P14320">
        <v>14319</v>
      </c>
      <c r="Q14320" s="1" t="s">
        <v>754</v>
      </c>
      <c r="R14320" s="1"/>
      <c r="S14320" s="2"/>
      <c r="T14320">
        <v>14319</v>
      </c>
      <c r="U14320" s="1" t="s">
        <v>178</v>
      </c>
      <c r="V14320" s="1"/>
      <c r="W14320" s="2"/>
      <c r="X14320">
        <v>14319</v>
      </c>
      <c r="Y14320" s="1" t="s">
        <v>179</v>
      </c>
      <c r="Z14320" s="1"/>
      <c r="AA14320" s="2"/>
      <c r="AC14320" s="15"/>
      <c r="AD14320"/>
      <c r="AE14320" s="3"/>
      <c r="AF14320" s="3"/>
      <c r="AG14320" s="46"/>
      <c r="AH14320" s="15"/>
      <c r="AI14320" s="15"/>
      <c r="AJ14320" s="15"/>
      <c r="AK14320" s="14"/>
    </row>
    <row r="14321" spans="2:33">
      <c r="B14321" s="15"/>
      <c r="C14321" s="14"/>
      <c r="D14321" s="15"/>
      <c r="E14321" s="14"/>
      <c r="F14321" s="15"/>
      <c r="H14321">
        <v>14320</v>
      </c>
      <c r="I14321" s="1" t="s">
        <v>752</v>
      </c>
      <c r="J14321" s="1"/>
      <c r="K14321" s="2"/>
      <c r="L14321">
        <v>14320</v>
      </c>
      <c r="M14321" s="1" t="s">
        <v>753</v>
      </c>
      <c r="N14321" s="1"/>
      <c r="O14321" s="2"/>
      <c r="P14321">
        <v>14320</v>
      </c>
      <c r="Q14321" s="1" t="s">
        <v>754</v>
      </c>
      <c r="R14321" s="1"/>
      <c r="S14321" s="2"/>
      <c r="T14321">
        <v>14320</v>
      </c>
      <c r="U14321" s="1" t="s">
        <v>178</v>
      </c>
      <c r="V14321" s="1"/>
      <c r="W14321" s="2"/>
      <c r="X14321">
        <v>14320</v>
      </c>
      <c r="Y14321" s="1" t="s">
        <v>179</v>
      </c>
      <c r="Z14321" s="1"/>
      <c r="AA14321" s="2"/>
      <c r="AD14321"/>
      <c r="AE14321" s="3"/>
      <c r="AF14321" s="3"/>
      <c r="AG14321" s="46"/>
    </row>
    <row r="14322" spans="2:33">
      <c r="B14322" s="15"/>
      <c r="C14322" s="14"/>
      <c r="D14322" s="15"/>
      <c r="E14322" s="14"/>
      <c r="F14322" s="15"/>
      <c r="H14322">
        <v>14321</v>
      </c>
      <c r="I14322" s="1" t="s">
        <v>752</v>
      </c>
      <c r="J14322" s="1"/>
      <c r="K14322" s="2"/>
      <c r="L14322">
        <v>14321</v>
      </c>
      <c r="M14322" s="1" t="s">
        <v>753</v>
      </c>
      <c r="N14322" s="1"/>
      <c r="O14322" s="2"/>
      <c r="P14322">
        <v>14321</v>
      </c>
      <c r="Q14322" s="1" t="s">
        <v>754</v>
      </c>
      <c r="R14322" s="1"/>
      <c r="S14322" s="2"/>
      <c r="T14322">
        <v>14321</v>
      </c>
      <c r="U14322" s="1" t="s">
        <v>178</v>
      </c>
      <c r="V14322" s="1"/>
      <c r="W14322" s="2"/>
      <c r="X14322">
        <v>14321</v>
      </c>
      <c r="Y14322" s="1" t="s">
        <v>179</v>
      </c>
      <c r="Z14322" s="1"/>
      <c r="AA14322" s="2"/>
      <c r="AD14322"/>
      <c r="AE14322" s="3"/>
      <c r="AF14322" s="68"/>
      <c r="AG14322" s="46"/>
    </row>
    <row r="14323" spans="2:33">
      <c r="B14323" s="15"/>
      <c r="C14323" s="14"/>
      <c r="D14323" s="15"/>
      <c r="E14323" s="14"/>
      <c r="F14323" s="15"/>
      <c r="H14323">
        <v>14322</v>
      </c>
      <c r="I14323" s="1" t="s">
        <v>752</v>
      </c>
      <c r="J14323" s="1"/>
      <c r="K14323" s="2"/>
      <c r="L14323">
        <v>14322</v>
      </c>
      <c r="M14323" s="1" t="s">
        <v>753</v>
      </c>
      <c r="N14323" s="1"/>
      <c r="O14323" s="2"/>
      <c r="P14323">
        <v>14322</v>
      </c>
      <c r="Q14323" s="1" t="s">
        <v>754</v>
      </c>
      <c r="R14323" s="1"/>
      <c r="S14323" s="2"/>
      <c r="T14323">
        <v>14322</v>
      </c>
      <c r="U14323" s="1" t="s">
        <v>178</v>
      </c>
      <c r="V14323" s="1"/>
      <c r="W14323" s="2"/>
      <c r="X14323">
        <v>14322</v>
      </c>
      <c r="Y14323" s="1" t="s">
        <v>179</v>
      </c>
      <c r="Z14323" s="1"/>
      <c r="AA14323" s="2"/>
      <c r="AD14323"/>
      <c r="AE14323" s="3"/>
      <c r="AF14323" s="3"/>
      <c r="AG14323" s="46"/>
    </row>
    <row r="14324" spans="2:33">
      <c r="B14324" s="15"/>
      <c r="C14324" s="14"/>
      <c r="D14324" s="15"/>
      <c r="E14324" s="14"/>
      <c r="F14324" s="15"/>
      <c r="H14324">
        <v>14323</v>
      </c>
      <c r="I14324" s="1" t="s">
        <v>752</v>
      </c>
      <c r="J14324" s="1"/>
      <c r="K14324" s="2"/>
      <c r="L14324">
        <v>14323</v>
      </c>
      <c r="M14324" s="1" t="s">
        <v>753</v>
      </c>
      <c r="N14324" s="1"/>
      <c r="O14324" s="2"/>
      <c r="P14324">
        <v>14323</v>
      </c>
      <c r="Q14324" s="1" t="s">
        <v>754</v>
      </c>
      <c r="R14324" s="1"/>
      <c r="S14324" s="2"/>
      <c r="T14324">
        <v>14323</v>
      </c>
      <c r="U14324" s="1" t="s">
        <v>178</v>
      </c>
      <c r="V14324" s="1"/>
      <c r="W14324" s="2"/>
      <c r="X14324">
        <v>14323</v>
      </c>
      <c r="Y14324" s="1" t="s">
        <v>179</v>
      </c>
      <c r="Z14324" s="1"/>
      <c r="AA14324" s="2"/>
      <c r="AD14324"/>
      <c r="AE14324" s="3"/>
      <c r="AF14324" s="3"/>
      <c r="AG14324" s="46"/>
    </row>
    <row r="14325" spans="2:33">
      <c r="B14325" s="15"/>
      <c r="C14325" s="17"/>
      <c r="D14325" s="15"/>
      <c r="E14325" s="14"/>
      <c r="F14325" s="15"/>
      <c r="H14325">
        <v>14324</v>
      </c>
      <c r="I14325" s="1" t="s">
        <v>752</v>
      </c>
      <c r="J14325" s="1"/>
      <c r="K14325" s="2"/>
      <c r="L14325">
        <v>14324</v>
      </c>
      <c r="M14325" s="1" t="s">
        <v>753</v>
      </c>
      <c r="N14325" s="1"/>
      <c r="O14325" s="2"/>
      <c r="P14325">
        <v>14324</v>
      </c>
      <c r="Q14325" s="1" t="s">
        <v>754</v>
      </c>
      <c r="R14325" s="1"/>
      <c r="S14325" s="2"/>
      <c r="T14325">
        <v>14324</v>
      </c>
      <c r="U14325" s="1" t="s">
        <v>178</v>
      </c>
      <c r="V14325" s="1"/>
      <c r="W14325" s="2"/>
      <c r="X14325">
        <v>14324</v>
      </c>
      <c r="Y14325" s="1" t="s">
        <v>179</v>
      </c>
      <c r="Z14325" s="1"/>
      <c r="AA14325" s="2"/>
      <c r="AD14325"/>
      <c r="AE14325" s="3"/>
      <c r="AF14325" s="3"/>
      <c r="AG14325" s="46"/>
    </row>
    <row r="14326" spans="2:33">
      <c r="B14326" s="15"/>
      <c r="C14326" s="14"/>
      <c r="D14326" s="15"/>
      <c r="E14326" s="14"/>
      <c r="F14326" s="15"/>
      <c r="H14326">
        <v>14325</v>
      </c>
      <c r="I14326" s="1" t="s">
        <v>752</v>
      </c>
      <c r="J14326" s="1"/>
      <c r="K14326" s="2"/>
      <c r="L14326">
        <v>14325</v>
      </c>
      <c r="M14326" s="1" t="s">
        <v>753</v>
      </c>
      <c r="N14326" s="1"/>
      <c r="O14326" s="2"/>
      <c r="P14326">
        <v>14325</v>
      </c>
      <c r="Q14326" s="1" t="s">
        <v>754</v>
      </c>
      <c r="R14326" s="1"/>
      <c r="S14326" s="2"/>
      <c r="T14326">
        <v>14325</v>
      </c>
      <c r="U14326" s="1" t="s">
        <v>178</v>
      </c>
      <c r="V14326" s="1"/>
      <c r="W14326" s="2"/>
      <c r="X14326">
        <v>14325</v>
      </c>
      <c r="Y14326" s="1" t="s">
        <v>179</v>
      </c>
      <c r="Z14326" s="1"/>
      <c r="AA14326" s="2"/>
      <c r="AD14326"/>
      <c r="AE14326" s="3"/>
      <c r="AF14326" s="3"/>
      <c r="AG14326" s="46"/>
    </row>
    <row r="14327" spans="2:33">
      <c r="H14327">
        <v>14326</v>
      </c>
      <c r="I14327" s="1" t="s">
        <v>752</v>
      </c>
      <c r="J14327" s="1"/>
      <c r="K14327" s="2"/>
      <c r="L14327">
        <v>14326</v>
      </c>
      <c r="M14327" s="1" t="s">
        <v>753</v>
      </c>
      <c r="N14327" s="1"/>
      <c r="O14327" s="2"/>
      <c r="P14327">
        <v>14326</v>
      </c>
      <c r="Q14327" s="1" t="s">
        <v>754</v>
      </c>
      <c r="R14327" s="1"/>
      <c r="S14327" s="2"/>
      <c r="T14327">
        <v>14326</v>
      </c>
      <c r="U14327" s="1" t="s">
        <v>178</v>
      </c>
      <c r="V14327" s="1"/>
      <c r="W14327" s="2"/>
      <c r="X14327">
        <v>14326</v>
      </c>
      <c r="Y14327" s="1" t="s">
        <v>179</v>
      </c>
      <c r="Z14327" s="1"/>
      <c r="AA14327" s="2"/>
      <c r="AD14327"/>
      <c r="AE14327" s="3"/>
      <c r="AF14327" s="3"/>
      <c r="AG14327" s="46"/>
    </row>
    <row r="14328" spans="2:33">
      <c r="H14328">
        <v>14327</v>
      </c>
      <c r="I14328" s="1" t="s">
        <v>752</v>
      </c>
      <c r="J14328" s="1"/>
      <c r="K14328" s="2"/>
      <c r="L14328">
        <v>14327</v>
      </c>
      <c r="M14328" s="1" t="s">
        <v>753</v>
      </c>
      <c r="N14328" s="1"/>
      <c r="O14328" s="2"/>
      <c r="P14328">
        <v>14327</v>
      </c>
      <c r="Q14328" s="1" t="s">
        <v>754</v>
      </c>
      <c r="R14328" s="1"/>
      <c r="S14328" s="2"/>
      <c r="T14328">
        <v>14327</v>
      </c>
      <c r="U14328" s="1" t="s">
        <v>178</v>
      </c>
      <c r="V14328" s="1"/>
      <c r="W14328" s="2"/>
      <c r="X14328">
        <v>14327</v>
      </c>
      <c r="Y14328" s="1" t="s">
        <v>179</v>
      </c>
      <c r="Z14328" s="1"/>
      <c r="AA14328" s="2"/>
      <c r="AD14328"/>
      <c r="AE14328" s="3"/>
      <c r="AF14328" s="3"/>
      <c r="AG14328" s="46"/>
    </row>
    <row r="14329" spans="2:33">
      <c r="H14329">
        <v>14328</v>
      </c>
      <c r="I14329" s="1" t="s">
        <v>752</v>
      </c>
      <c r="J14329" s="1"/>
      <c r="K14329" s="2"/>
      <c r="L14329">
        <v>14328</v>
      </c>
      <c r="M14329" s="1" t="s">
        <v>753</v>
      </c>
      <c r="N14329" s="1"/>
      <c r="O14329" s="2"/>
      <c r="P14329">
        <v>14328</v>
      </c>
      <c r="Q14329" s="1" t="s">
        <v>754</v>
      </c>
      <c r="R14329" s="1"/>
      <c r="S14329" s="2"/>
      <c r="T14329">
        <v>14328</v>
      </c>
      <c r="U14329" s="1" t="s">
        <v>178</v>
      </c>
      <c r="V14329" s="1"/>
      <c r="W14329" s="2"/>
      <c r="X14329">
        <v>14328</v>
      </c>
      <c r="Y14329" s="1" t="s">
        <v>179</v>
      </c>
      <c r="Z14329" s="1"/>
      <c r="AA14329" s="2"/>
      <c r="AD14329"/>
      <c r="AE14329" s="3"/>
      <c r="AF14329" s="3"/>
      <c r="AG14329" s="46"/>
    </row>
    <row r="14330" spans="2:33">
      <c r="H14330">
        <v>14329</v>
      </c>
      <c r="I14330" s="1" t="s">
        <v>752</v>
      </c>
      <c r="J14330" s="1"/>
      <c r="K14330" s="2"/>
      <c r="L14330">
        <v>14329</v>
      </c>
      <c r="M14330" s="1" t="s">
        <v>753</v>
      </c>
      <c r="N14330" s="1"/>
      <c r="O14330" s="2"/>
      <c r="P14330">
        <v>14329</v>
      </c>
      <c r="Q14330" s="1" t="s">
        <v>754</v>
      </c>
      <c r="R14330" s="1"/>
      <c r="S14330" s="2"/>
      <c r="T14330">
        <v>14329</v>
      </c>
      <c r="U14330" s="1" t="s">
        <v>178</v>
      </c>
      <c r="V14330" s="1"/>
      <c r="W14330" s="2"/>
      <c r="X14330">
        <v>14329</v>
      </c>
      <c r="Y14330" s="1" t="s">
        <v>179</v>
      </c>
      <c r="Z14330" s="1"/>
      <c r="AA14330" s="2"/>
      <c r="AD14330"/>
      <c r="AE14330" s="3"/>
      <c r="AF14330" s="3"/>
      <c r="AG14330" s="46"/>
    </row>
    <row r="14331" spans="2:33">
      <c r="H14331">
        <v>14330</v>
      </c>
      <c r="I14331" s="1" t="s">
        <v>752</v>
      </c>
      <c r="J14331" s="1"/>
      <c r="K14331" s="2"/>
      <c r="L14331">
        <v>14330</v>
      </c>
      <c r="M14331" s="1" t="s">
        <v>753</v>
      </c>
      <c r="N14331" s="1"/>
      <c r="O14331" s="2"/>
      <c r="P14331">
        <v>14330</v>
      </c>
      <c r="Q14331" s="1" t="s">
        <v>754</v>
      </c>
      <c r="R14331" s="1"/>
      <c r="S14331" s="2"/>
      <c r="T14331">
        <v>14330</v>
      </c>
      <c r="U14331" s="1" t="s">
        <v>178</v>
      </c>
      <c r="V14331" s="1"/>
      <c r="W14331" s="2"/>
      <c r="X14331">
        <v>14330</v>
      </c>
      <c r="Y14331" s="1" t="s">
        <v>179</v>
      </c>
      <c r="Z14331" s="1"/>
      <c r="AA14331" s="2"/>
      <c r="AD14331"/>
      <c r="AE14331" s="3"/>
      <c r="AF14331" s="3"/>
      <c r="AG14331" s="46"/>
    </row>
    <row r="14332" spans="2:33">
      <c r="H14332">
        <v>14331</v>
      </c>
      <c r="I14332" s="1" t="s">
        <v>752</v>
      </c>
      <c r="J14332" s="1"/>
      <c r="K14332" s="2"/>
      <c r="L14332">
        <v>14331</v>
      </c>
      <c r="M14332" s="1" t="s">
        <v>753</v>
      </c>
      <c r="N14332" s="1"/>
      <c r="O14332" s="2"/>
      <c r="P14332">
        <v>14331</v>
      </c>
      <c r="Q14332" s="1" t="s">
        <v>754</v>
      </c>
      <c r="R14332" s="1"/>
      <c r="S14332" s="2"/>
      <c r="T14332">
        <v>14331</v>
      </c>
      <c r="U14332" s="1" t="s">
        <v>178</v>
      </c>
      <c r="V14332" s="1"/>
      <c r="W14332" s="2"/>
      <c r="X14332">
        <v>14331</v>
      </c>
      <c r="Y14332" s="1" t="s">
        <v>179</v>
      </c>
      <c r="Z14332" s="1"/>
      <c r="AA14332" s="2"/>
      <c r="AD14332"/>
      <c r="AE14332" s="3"/>
      <c r="AF14332" s="3"/>
      <c r="AG14332" s="46"/>
    </row>
    <row r="14333" spans="2:33">
      <c r="H14333">
        <v>14332</v>
      </c>
      <c r="I14333" s="1" t="s">
        <v>752</v>
      </c>
      <c r="J14333" s="1"/>
      <c r="K14333" s="2"/>
      <c r="L14333">
        <v>14332</v>
      </c>
      <c r="M14333" s="1" t="s">
        <v>753</v>
      </c>
      <c r="N14333" s="1"/>
      <c r="O14333" s="2"/>
      <c r="P14333">
        <v>14332</v>
      </c>
      <c r="Q14333" s="1" t="s">
        <v>754</v>
      </c>
      <c r="R14333" s="1"/>
      <c r="S14333" s="2"/>
      <c r="T14333">
        <v>14332</v>
      </c>
      <c r="U14333" s="1" t="s">
        <v>178</v>
      </c>
      <c r="V14333" s="1"/>
      <c r="W14333" s="2"/>
      <c r="X14333">
        <v>14332</v>
      </c>
      <c r="Y14333" s="1" t="s">
        <v>179</v>
      </c>
      <c r="Z14333" s="1"/>
      <c r="AA14333" s="2"/>
    </row>
    <row r="14334" spans="2:33">
      <c r="H14334">
        <v>14333</v>
      </c>
      <c r="I14334" s="1" t="s">
        <v>752</v>
      </c>
      <c r="J14334" s="1"/>
      <c r="K14334" s="2"/>
      <c r="L14334">
        <v>14333</v>
      </c>
      <c r="M14334" s="1" t="s">
        <v>753</v>
      </c>
      <c r="N14334" s="1"/>
      <c r="O14334" s="2"/>
      <c r="P14334">
        <v>14333</v>
      </c>
      <c r="Q14334" s="1" t="s">
        <v>754</v>
      </c>
      <c r="R14334" s="1"/>
      <c r="S14334" s="2"/>
      <c r="T14334">
        <v>14333</v>
      </c>
      <c r="U14334" s="1" t="s">
        <v>178</v>
      </c>
      <c r="V14334" s="1"/>
      <c r="W14334" s="2"/>
      <c r="X14334">
        <v>14333</v>
      </c>
      <c r="Y14334" s="1" t="s">
        <v>179</v>
      </c>
      <c r="Z14334" s="1"/>
      <c r="AA14334" s="2"/>
    </row>
    <row r="14335" spans="2:33">
      <c r="H14335">
        <v>14334</v>
      </c>
      <c r="I14335" s="1" t="s">
        <v>752</v>
      </c>
      <c r="J14335" s="1"/>
      <c r="K14335" s="2"/>
      <c r="L14335">
        <v>14334</v>
      </c>
      <c r="M14335" s="1" t="s">
        <v>753</v>
      </c>
      <c r="N14335" s="1"/>
      <c r="O14335" s="2"/>
      <c r="P14335">
        <v>14334</v>
      </c>
      <c r="Q14335" s="1" t="s">
        <v>754</v>
      </c>
      <c r="R14335" s="1"/>
      <c r="S14335" s="2"/>
      <c r="T14335">
        <v>14334</v>
      </c>
      <c r="U14335" s="1" t="s">
        <v>178</v>
      </c>
      <c r="V14335" s="1"/>
      <c r="W14335" s="2"/>
      <c r="X14335">
        <v>14334</v>
      </c>
      <c r="Y14335" s="1" t="s">
        <v>179</v>
      </c>
      <c r="Z14335" s="1"/>
      <c r="AA14335" s="2"/>
    </row>
    <row r="14336" spans="2:33">
      <c r="H14336">
        <v>14335</v>
      </c>
      <c r="I14336" s="1" t="s">
        <v>752</v>
      </c>
      <c r="J14336" s="1"/>
      <c r="K14336" s="2"/>
      <c r="L14336">
        <v>14335</v>
      </c>
      <c r="M14336" s="1" t="s">
        <v>753</v>
      </c>
      <c r="N14336" s="1"/>
      <c r="O14336" s="2"/>
      <c r="P14336">
        <v>14335</v>
      </c>
      <c r="Q14336" s="1" t="s">
        <v>754</v>
      </c>
      <c r="R14336" s="1"/>
      <c r="S14336" s="2"/>
      <c r="T14336">
        <v>14335</v>
      </c>
      <c r="U14336" s="1" t="s">
        <v>178</v>
      </c>
      <c r="V14336" s="1"/>
      <c r="W14336" s="2"/>
      <c r="X14336">
        <v>14335</v>
      </c>
      <c r="Y14336" s="1" t="s">
        <v>179</v>
      </c>
      <c r="Z14336" s="1"/>
      <c r="AA14336" s="2"/>
    </row>
    <row r="14337" spans="8:27">
      <c r="H14337">
        <v>14336</v>
      </c>
      <c r="I14337" s="1" t="s">
        <v>752</v>
      </c>
      <c r="J14337" s="1"/>
      <c r="K14337" s="2"/>
      <c r="L14337">
        <v>14336</v>
      </c>
      <c r="M14337" s="1" t="s">
        <v>753</v>
      </c>
      <c r="N14337" s="1"/>
      <c r="O14337" s="2"/>
      <c r="P14337">
        <v>14336</v>
      </c>
      <c r="Q14337" s="1" t="s">
        <v>754</v>
      </c>
      <c r="R14337" s="1"/>
      <c r="S14337" s="2"/>
      <c r="T14337">
        <v>14336</v>
      </c>
      <c r="U14337" s="1" t="s">
        <v>178</v>
      </c>
      <c r="V14337" s="1"/>
      <c r="W14337" s="2"/>
      <c r="X14337">
        <v>14336</v>
      </c>
      <c r="Y14337" s="1" t="s">
        <v>179</v>
      </c>
      <c r="Z14337" s="1"/>
      <c r="AA14337" s="2"/>
    </row>
    <row r="14338" spans="8:27">
      <c r="H14338">
        <v>14337</v>
      </c>
      <c r="I14338" s="1" t="s">
        <v>752</v>
      </c>
      <c r="J14338" s="1"/>
      <c r="K14338" s="2"/>
      <c r="L14338">
        <v>14337</v>
      </c>
      <c r="M14338" s="1" t="s">
        <v>753</v>
      </c>
      <c r="N14338" s="1"/>
      <c r="O14338" s="2"/>
      <c r="P14338">
        <v>14337</v>
      </c>
      <c r="Q14338" s="1" t="s">
        <v>754</v>
      </c>
      <c r="R14338" s="1"/>
      <c r="S14338" s="2"/>
      <c r="T14338">
        <v>14337</v>
      </c>
      <c r="U14338" s="1" t="s">
        <v>178</v>
      </c>
      <c r="V14338" s="1"/>
      <c r="W14338" s="2"/>
      <c r="X14338">
        <v>14337</v>
      </c>
      <c r="Y14338" s="1" t="s">
        <v>179</v>
      </c>
      <c r="Z14338" s="1"/>
      <c r="AA14338" s="2"/>
    </row>
    <row r="14339" spans="8:27">
      <c r="H14339">
        <v>14338</v>
      </c>
      <c r="I14339" s="1" t="s">
        <v>752</v>
      </c>
      <c r="J14339" s="1"/>
      <c r="K14339" s="2"/>
      <c r="L14339">
        <v>14338</v>
      </c>
      <c r="M14339" s="1" t="s">
        <v>753</v>
      </c>
      <c r="N14339" s="1"/>
      <c r="O14339" s="2"/>
      <c r="P14339">
        <v>14338</v>
      </c>
      <c r="Q14339" s="1" t="s">
        <v>754</v>
      </c>
      <c r="R14339" s="1"/>
      <c r="S14339" s="2"/>
      <c r="T14339">
        <v>14338</v>
      </c>
      <c r="U14339" s="1" t="s">
        <v>178</v>
      </c>
      <c r="V14339" s="1"/>
      <c r="W14339" s="2"/>
      <c r="X14339">
        <v>14338</v>
      </c>
      <c r="Y14339" s="1" t="s">
        <v>179</v>
      </c>
      <c r="Z14339" s="1"/>
      <c r="AA14339" s="2"/>
    </row>
    <row r="14340" spans="8:27">
      <c r="H14340">
        <v>14339</v>
      </c>
      <c r="I14340" s="1" t="s">
        <v>752</v>
      </c>
      <c r="J14340" s="1"/>
      <c r="K14340" s="2"/>
      <c r="L14340">
        <v>14339</v>
      </c>
      <c r="M14340" s="1" t="s">
        <v>753</v>
      </c>
      <c r="N14340" s="1"/>
      <c r="O14340" s="2"/>
      <c r="P14340">
        <v>14339</v>
      </c>
      <c r="Q14340" s="1" t="s">
        <v>754</v>
      </c>
      <c r="R14340" s="1"/>
      <c r="S14340" s="2"/>
      <c r="T14340">
        <v>14339</v>
      </c>
      <c r="U14340" s="1" t="s">
        <v>178</v>
      </c>
      <c r="V14340" s="1"/>
      <c r="W14340" s="2"/>
      <c r="X14340">
        <v>14339</v>
      </c>
      <c r="Y14340" s="1" t="s">
        <v>179</v>
      </c>
      <c r="Z14340" s="1"/>
      <c r="AA14340" s="2"/>
    </row>
    <row r="14341" spans="8:27">
      <c r="H14341">
        <v>14340</v>
      </c>
      <c r="I14341" s="1" t="s">
        <v>752</v>
      </c>
      <c r="J14341" s="1"/>
      <c r="K14341" s="2"/>
      <c r="L14341">
        <v>14340</v>
      </c>
      <c r="M14341" s="1" t="s">
        <v>753</v>
      </c>
      <c r="N14341" s="1"/>
      <c r="O14341" s="2"/>
      <c r="P14341">
        <v>14340</v>
      </c>
      <c r="Q14341" s="1" t="s">
        <v>754</v>
      </c>
      <c r="R14341" s="1"/>
      <c r="S14341" s="2"/>
      <c r="T14341">
        <v>14340</v>
      </c>
      <c r="U14341" s="1" t="s">
        <v>178</v>
      </c>
      <c r="V14341" s="1"/>
      <c r="W14341" s="2"/>
      <c r="X14341">
        <v>14340</v>
      </c>
      <c r="Y14341" s="1" t="s">
        <v>179</v>
      </c>
      <c r="Z14341" s="1"/>
      <c r="AA14341" s="2"/>
    </row>
    <row r="14342" spans="8:27">
      <c r="H14342">
        <v>14341</v>
      </c>
      <c r="I14342" s="1" t="s">
        <v>752</v>
      </c>
      <c r="J14342" s="1"/>
      <c r="K14342" s="2"/>
      <c r="L14342">
        <v>14341</v>
      </c>
      <c r="M14342" s="1" t="s">
        <v>753</v>
      </c>
      <c r="N14342" s="1"/>
      <c r="O14342" s="2"/>
      <c r="P14342">
        <v>14341</v>
      </c>
      <c r="Q14342" s="1" t="s">
        <v>754</v>
      </c>
      <c r="R14342" s="1"/>
      <c r="S14342" s="2"/>
      <c r="T14342">
        <v>14341</v>
      </c>
      <c r="U14342" s="1" t="s">
        <v>178</v>
      </c>
      <c r="V14342" s="1"/>
      <c r="W14342" s="2"/>
      <c r="X14342">
        <v>14341</v>
      </c>
      <c r="Y14342" s="1" t="s">
        <v>179</v>
      </c>
      <c r="Z14342" s="1"/>
      <c r="AA14342" s="2"/>
    </row>
    <row r="14343" spans="8:27">
      <c r="H14343">
        <v>14342</v>
      </c>
      <c r="I14343" s="1" t="s">
        <v>752</v>
      </c>
      <c r="J14343" s="1"/>
      <c r="K14343" s="2"/>
      <c r="L14343">
        <v>14342</v>
      </c>
      <c r="M14343" s="1" t="s">
        <v>753</v>
      </c>
      <c r="N14343" s="1"/>
      <c r="O14343" s="2"/>
      <c r="P14343">
        <v>14342</v>
      </c>
      <c r="Q14343" s="1" t="s">
        <v>754</v>
      </c>
      <c r="R14343" s="1"/>
      <c r="S14343" s="2"/>
      <c r="T14343">
        <v>14342</v>
      </c>
      <c r="U14343" s="1" t="s">
        <v>178</v>
      </c>
      <c r="V14343" s="1"/>
      <c r="W14343" s="2"/>
      <c r="X14343">
        <v>14342</v>
      </c>
      <c r="Y14343" s="1" t="s">
        <v>179</v>
      </c>
      <c r="Z14343" s="1"/>
      <c r="AA14343" s="2"/>
    </row>
    <row r="14344" spans="8:27">
      <c r="H14344">
        <v>14343</v>
      </c>
      <c r="I14344" s="1" t="s">
        <v>752</v>
      </c>
      <c r="J14344" s="1"/>
      <c r="K14344" s="2"/>
      <c r="L14344">
        <v>14343</v>
      </c>
      <c r="M14344" s="1" t="s">
        <v>753</v>
      </c>
      <c r="N14344" s="1"/>
      <c r="O14344" s="2"/>
      <c r="P14344">
        <v>14343</v>
      </c>
      <c r="Q14344" s="1" t="s">
        <v>754</v>
      </c>
      <c r="R14344" s="1"/>
      <c r="S14344" s="2"/>
      <c r="T14344">
        <v>14343</v>
      </c>
      <c r="U14344" s="1" t="s">
        <v>178</v>
      </c>
      <c r="V14344" s="1"/>
      <c r="W14344" s="2"/>
      <c r="X14344">
        <v>14343</v>
      </c>
      <c r="Y14344" s="1" t="s">
        <v>179</v>
      </c>
      <c r="Z14344" s="1"/>
      <c r="AA14344" s="2"/>
    </row>
    <row r="14345" spans="8:27">
      <c r="H14345">
        <v>14344</v>
      </c>
      <c r="I14345" s="1" t="s">
        <v>752</v>
      </c>
      <c r="J14345" s="1"/>
      <c r="K14345" s="2"/>
      <c r="L14345">
        <v>14344</v>
      </c>
      <c r="M14345" s="1" t="s">
        <v>753</v>
      </c>
      <c r="N14345" s="1"/>
      <c r="O14345" s="2"/>
      <c r="P14345">
        <v>14344</v>
      </c>
      <c r="Q14345" s="1" t="s">
        <v>754</v>
      </c>
      <c r="R14345" s="1"/>
      <c r="S14345" s="2"/>
      <c r="T14345">
        <v>14344</v>
      </c>
      <c r="U14345" s="1" t="s">
        <v>178</v>
      </c>
      <c r="V14345" s="1"/>
      <c r="W14345" s="2"/>
      <c r="X14345">
        <v>14344</v>
      </c>
      <c r="Y14345" s="1" t="s">
        <v>179</v>
      </c>
      <c r="Z14345" s="1"/>
      <c r="AA14345" s="2"/>
    </row>
    <row r="14346" spans="8:27">
      <c r="H14346">
        <v>14345</v>
      </c>
      <c r="I14346" s="1" t="s">
        <v>752</v>
      </c>
      <c r="J14346" s="1"/>
      <c r="K14346" s="2"/>
      <c r="L14346">
        <v>14345</v>
      </c>
      <c r="M14346" s="1" t="s">
        <v>753</v>
      </c>
      <c r="N14346" s="1"/>
      <c r="O14346" s="2"/>
      <c r="P14346">
        <v>14345</v>
      </c>
      <c r="Q14346" s="1" t="s">
        <v>754</v>
      </c>
      <c r="R14346" s="1"/>
      <c r="S14346" s="2"/>
      <c r="T14346">
        <v>14345</v>
      </c>
      <c r="U14346" s="1" t="s">
        <v>178</v>
      </c>
      <c r="V14346" s="1"/>
      <c r="W14346" s="2"/>
      <c r="X14346">
        <v>14345</v>
      </c>
      <c r="Y14346" s="1" t="s">
        <v>179</v>
      </c>
      <c r="Z14346" s="1"/>
      <c r="AA14346" s="2"/>
    </row>
    <row r="14347" spans="8:27">
      <c r="H14347">
        <v>14346</v>
      </c>
      <c r="I14347" s="1" t="s">
        <v>752</v>
      </c>
      <c r="J14347" s="1"/>
      <c r="K14347" s="2"/>
      <c r="L14347">
        <v>14346</v>
      </c>
      <c r="M14347" s="1" t="s">
        <v>753</v>
      </c>
      <c r="N14347" s="1"/>
      <c r="O14347" s="2"/>
      <c r="P14347">
        <v>14346</v>
      </c>
      <c r="Q14347" s="1" t="s">
        <v>754</v>
      </c>
      <c r="R14347" s="1"/>
      <c r="S14347" s="2"/>
      <c r="T14347">
        <v>14346</v>
      </c>
      <c r="U14347" s="1" t="s">
        <v>178</v>
      </c>
      <c r="V14347" s="1"/>
      <c r="W14347" s="2"/>
      <c r="X14347">
        <v>14346</v>
      </c>
      <c r="Y14347" s="1" t="s">
        <v>179</v>
      </c>
      <c r="Z14347" s="1"/>
      <c r="AA14347" s="2"/>
    </row>
    <row r="14348" spans="8:27">
      <c r="H14348">
        <v>14347</v>
      </c>
      <c r="I14348" s="1" t="s">
        <v>752</v>
      </c>
      <c r="J14348" s="1"/>
      <c r="K14348" s="2"/>
      <c r="L14348">
        <v>14347</v>
      </c>
      <c r="M14348" s="1" t="s">
        <v>753</v>
      </c>
      <c r="N14348" s="1"/>
      <c r="O14348" s="2"/>
      <c r="P14348">
        <v>14347</v>
      </c>
      <c r="Q14348" s="1" t="s">
        <v>754</v>
      </c>
      <c r="R14348" s="1"/>
      <c r="S14348" s="2"/>
      <c r="T14348">
        <v>14347</v>
      </c>
      <c r="U14348" s="1" t="s">
        <v>178</v>
      </c>
      <c r="V14348" s="1"/>
      <c r="W14348" s="2"/>
      <c r="X14348">
        <v>14347</v>
      </c>
      <c r="Y14348" s="1" t="s">
        <v>179</v>
      </c>
      <c r="Z14348" s="1"/>
      <c r="AA14348" s="2"/>
    </row>
    <row r="14349" spans="8:27">
      <c r="H14349">
        <v>14348</v>
      </c>
      <c r="I14349" s="1" t="s">
        <v>752</v>
      </c>
      <c r="J14349" s="1"/>
      <c r="K14349" s="2"/>
      <c r="L14349">
        <v>14348</v>
      </c>
      <c r="M14349" s="1" t="s">
        <v>753</v>
      </c>
      <c r="N14349" s="1"/>
      <c r="O14349" s="2"/>
      <c r="P14349">
        <v>14348</v>
      </c>
      <c r="Q14349" s="1" t="s">
        <v>754</v>
      </c>
      <c r="R14349" s="1"/>
      <c r="S14349" s="2"/>
      <c r="T14349">
        <v>14348</v>
      </c>
      <c r="U14349" s="1" t="s">
        <v>178</v>
      </c>
      <c r="V14349" s="1"/>
      <c r="W14349" s="2"/>
      <c r="X14349">
        <v>14348</v>
      </c>
      <c r="Y14349" s="1" t="s">
        <v>179</v>
      </c>
      <c r="Z14349" s="1"/>
      <c r="AA14349" s="2"/>
    </row>
    <row r="14350" spans="8:27">
      <c r="H14350">
        <v>14349</v>
      </c>
      <c r="I14350" s="1" t="s">
        <v>752</v>
      </c>
      <c r="J14350" s="1"/>
      <c r="K14350" s="2"/>
      <c r="L14350">
        <v>14349</v>
      </c>
      <c r="M14350" s="1" t="s">
        <v>753</v>
      </c>
      <c r="N14350" s="1"/>
      <c r="O14350" s="2"/>
      <c r="P14350">
        <v>14349</v>
      </c>
      <c r="Q14350" s="1" t="s">
        <v>754</v>
      </c>
      <c r="R14350" s="1"/>
      <c r="S14350" s="2"/>
      <c r="T14350">
        <v>14349</v>
      </c>
      <c r="U14350" s="1" t="s">
        <v>178</v>
      </c>
      <c r="V14350" s="1"/>
      <c r="W14350" s="2"/>
      <c r="X14350">
        <v>14349</v>
      </c>
      <c r="Y14350" s="1" t="s">
        <v>179</v>
      </c>
      <c r="Z14350" s="1"/>
      <c r="AA14350" s="2"/>
    </row>
    <row r="14351" spans="8:27">
      <c r="H14351">
        <v>14350</v>
      </c>
      <c r="I14351" s="1" t="s">
        <v>752</v>
      </c>
      <c r="J14351" s="1"/>
      <c r="K14351" s="2"/>
      <c r="L14351">
        <v>14350</v>
      </c>
      <c r="M14351" s="1" t="s">
        <v>753</v>
      </c>
      <c r="N14351" s="1"/>
      <c r="O14351" s="2"/>
      <c r="P14351">
        <v>14350</v>
      </c>
      <c r="Q14351" s="1" t="s">
        <v>754</v>
      </c>
      <c r="R14351" s="1"/>
      <c r="S14351" s="2"/>
      <c r="T14351">
        <v>14350</v>
      </c>
      <c r="U14351" s="1" t="s">
        <v>178</v>
      </c>
      <c r="V14351" s="1"/>
      <c r="W14351" s="2"/>
      <c r="X14351">
        <v>14350</v>
      </c>
      <c r="Y14351" s="1" t="s">
        <v>179</v>
      </c>
      <c r="Z14351" s="1"/>
      <c r="AA14351" s="2"/>
    </row>
    <row r="14352" spans="8:27">
      <c r="H14352">
        <v>14351</v>
      </c>
      <c r="I14352" s="1" t="s">
        <v>752</v>
      </c>
      <c r="J14352" s="1"/>
      <c r="K14352" s="2"/>
      <c r="L14352">
        <v>14351</v>
      </c>
      <c r="M14352" s="1" t="s">
        <v>753</v>
      </c>
      <c r="N14352" s="1"/>
      <c r="O14352" s="2"/>
      <c r="P14352">
        <v>14351</v>
      </c>
      <c r="Q14352" s="1" t="s">
        <v>754</v>
      </c>
      <c r="R14352" s="1"/>
      <c r="S14352" s="2"/>
      <c r="T14352">
        <v>14351</v>
      </c>
      <c r="U14352" s="1" t="s">
        <v>178</v>
      </c>
      <c r="V14352" s="1"/>
      <c r="W14352" s="2"/>
      <c r="X14352">
        <v>14351</v>
      </c>
      <c r="Y14352" s="1" t="s">
        <v>179</v>
      </c>
      <c r="Z14352" s="1"/>
      <c r="AA14352" s="2"/>
    </row>
    <row r="14353" spans="8:27">
      <c r="H14353">
        <v>14352</v>
      </c>
      <c r="I14353" s="1" t="s">
        <v>752</v>
      </c>
      <c r="J14353" s="1"/>
      <c r="K14353" s="2"/>
      <c r="L14353">
        <v>14352</v>
      </c>
      <c r="M14353" s="1" t="s">
        <v>753</v>
      </c>
      <c r="N14353" s="1"/>
      <c r="O14353" s="2"/>
      <c r="P14353">
        <v>14352</v>
      </c>
      <c r="Q14353" s="1" t="s">
        <v>754</v>
      </c>
      <c r="R14353" s="1"/>
      <c r="S14353" s="2"/>
      <c r="T14353">
        <v>14352</v>
      </c>
      <c r="U14353" s="1" t="s">
        <v>178</v>
      </c>
      <c r="V14353" s="1"/>
      <c r="W14353" s="2"/>
      <c r="X14353">
        <v>14352</v>
      </c>
      <c r="Y14353" s="1" t="s">
        <v>179</v>
      </c>
      <c r="Z14353" s="1"/>
      <c r="AA14353" s="2"/>
    </row>
    <row r="14354" spans="8:27">
      <c r="H14354">
        <v>14353</v>
      </c>
      <c r="I14354" s="1" t="s">
        <v>752</v>
      </c>
      <c r="J14354" s="1"/>
      <c r="K14354" s="2"/>
      <c r="L14354">
        <v>14353</v>
      </c>
      <c r="M14354" s="1" t="s">
        <v>753</v>
      </c>
      <c r="N14354" s="1"/>
      <c r="O14354" s="2"/>
      <c r="P14354">
        <v>14353</v>
      </c>
      <c r="Q14354" s="1" t="s">
        <v>754</v>
      </c>
      <c r="R14354" s="1"/>
      <c r="S14354" s="2"/>
      <c r="T14354">
        <v>14353</v>
      </c>
      <c r="U14354" s="1" t="s">
        <v>178</v>
      </c>
      <c r="V14354" s="1"/>
      <c r="W14354" s="2"/>
      <c r="X14354">
        <v>14353</v>
      </c>
      <c r="Y14354" s="1" t="s">
        <v>179</v>
      </c>
      <c r="Z14354" s="1"/>
      <c r="AA14354" s="2"/>
    </row>
    <row r="14355" spans="8:27">
      <c r="H14355">
        <v>14354</v>
      </c>
      <c r="I14355" s="1" t="s">
        <v>752</v>
      </c>
      <c r="J14355" s="1"/>
      <c r="K14355" s="2"/>
      <c r="L14355">
        <v>14354</v>
      </c>
      <c r="M14355" s="1" t="s">
        <v>753</v>
      </c>
      <c r="N14355" s="1"/>
      <c r="O14355" s="2"/>
      <c r="P14355">
        <v>14354</v>
      </c>
      <c r="Q14355" s="1" t="s">
        <v>754</v>
      </c>
      <c r="R14355" s="1"/>
      <c r="S14355" s="2"/>
      <c r="T14355">
        <v>14354</v>
      </c>
      <c r="U14355" s="1" t="s">
        <v>178</v>
      </c>
      <c r="V14355" s="1"/>
      <c r="W14355" s="2"/>
      <c r="X14355">
        <v>14354</v>
      </c>
      <c r="Y14355" s="1" t="s">
        <v>179</v>
      </c>
      <c r="Z14355" s="1"/>
      <c r="AA14355" s="2"/>
    </row>
    <row r="14356" spans="8:27">
      <c r="H14356">
        <v>14355</v>
      </c>
      <c r="I14356" s="1" t="s">
        <v>752</v>
      </c>
      <c r="J14356" s="1"/>
      <c r="K14356" s="2"/>
      <c r="L14356">
        <v>14355</v>
      </c>
      <c r="M14356" s="1" t="s">
        <v>753</v>
      </c>
      <c r="N14356" s="1"/>
      <c r="O14356" s="2"/>
      <c r="P14356">
        <v>14355</v>
      </c>
      <c r="Q14356" s="1" t="s">
        <v>754</v>
      </c>
      <c r="R14356" s="1"/>
      <c r="S14356" s="2"/>
      <c r="T14356">
        <v>14355</v>
      </c>
      <c r="U14356" s="1" t="s">
        <v>178</v>
      </c>
      <c r="V14356" s="1"/>
      <c r="W14356" s="2"/>
      <c r="X14356">
        <v>14355</v>
      </c>
      <c r="Y14356" s="1" t="s">
        <v>179</v>
      </c>
      <c r="Z14356" s="1"/>
      <c r="AA14356" s="2"/>
    </row>
    <row r="14357" spans="8:27">
      <c r="H14357">
        <v>14356</v>
      </c>
      <c r="I14357" s="1" t="s">
        <v>752</v>
      </c>
      <c r="J14357" s="1"/>
      <c r="K14357" s="2"/>
      <c r="L14357">
        <v>14356</v>
      </c>
      <c r="M14357" s="1" t="s">
        <v>753</v>
      </c>
      <c r="N14357" s="1"/>
      <c r="O14357" s="2"/>
      <c r="P14357">
        <v>14356</v>
      </c>
      <c r="Q14357" s="1" t="s">
        <v>754</v>
      </c>
      <c r="R14357" s="1"/>
      <c r="S14357" s="2"/>
      <c r="T14357">
        <v>14356</v>
      </c>
      <c r="U14357" s="1" t="s">
        <v>178</v>
      </c>
      <c r="V14357" s="1"/>
      <c r="W14357" s="2"/>
      <c r="X14357">
        <v>14356</v>
      </c>
      <c r="Y14357" s="1" t="s">
        <v>179</v>
      </c>
      <c r="Z14357" s="1"/>
      <c r="AA14357" s="2"/>
    </row>
    <row r="14358" spans="8:27">
      <c r="H14358">
        <v>14357</v>
      </c>
      <c r="I14358" s="1" t="s">
        <v>752</v>
      </c>
      <c r="J14358" s="1"/>
      <c r="K14358" s="2"/>
      <c r="L14358">
        <v>14357</v>
      </c>
      <c r="M14358" s="1" t="s">
        <v>753</v>
      </c>
      <c r="N14358" s="1"/>
      <c r="O14358" s="2"/>
      <c r="P14358">
        <v>14357</v>
      </c>
      <c r="Q14358" s="1" t="s">
        <v>754</v>
      </c>
      <c r="R14358" s="1"/>
      <c r="S14358" s="2"/>
      <c r="T14358">
        <v>14357</v>
      </c>
      <c r="U14358" s="1" t="s">
        <v>178</v>
      </c>
      <c r="V14358" s="1"/>
      <c r="W14358" s="2"/>
      <c r="X14358">
        <v>14357</v>
      </c>
      <c r="Y14358" s="1" t="s">
        <v>179</v>
      </c>
      <c r="Z14358" s="1"/>
      <c r="AA14358" s="2"/>
    </row>
    <row r="14359" spans="8:27">
      <c r="H14359">
        <v>14358</v>
      </c>
      <c r="I14359" s="1" t="s">
        <v>752</v>
      </c>
      <c r="J14359" s="1"/>
      <c r="K14359" s="2"/>
      <c r="L14359">
        <v>14358</v>
      </c>
      <c r="M14359" s="1" t="s">
        <v>753</v>
      </c>
      <c r="N14359" s="1"/>
      <c r="O14359" s="2"/>
      <c r="P14359">
        <v>14358</v>
      </c>
      <c r="Q14359" s="1" t="s">
        <v>754</v>
      </c>
      <c r="R14359" s="1"/>
      <c r="S14359" s="2"/>
      <c r="T14359">
        <v>14358</v>
      </c>
      <c r="U14359" s="1" t="s">
        <v>178</v>
      </c>
      <c r="V14359" s="1"/>
      <c r="W14359" s="2"/>
      <c r="X14359">
        <v>14358</v>
      </c>
      <c r="Y14359" s="1" t="s">
        <v>179</v>
      </c>
      <c r="Z14359" s="1"/>
      <c r="AA14359" s="2"/>
    </row>
    <row r="14360" spans="8:27">
      <c r="H14360">
        <v>14359</v>
      </c>
      <c r="I14360" s="1" t="s">
        <v>752</v>
      </c>
      <c r="J14360" s="1"/>
      <c r="K14360" s="2"/>
      <c r="L14360">
        <v>14359</v>
      </c>
      <c r="M14360" s="1" t="s">
        <v>753</v>
      </c>
      <c r="N14360" s="1"/>
      <c r="O14360" s="2"/>
      <c r="P14360">
        <v>14359</v>
      </c>
      <c r="Q14360" s="1" t="s">
        <v>754</v>
      </c>
      <c r="R14360" s="1"/>
      <c r="S14360" s="2"/>
      <c r="T14360">
        <v>14359</v>
      </c>
      <c r="U14360" s="1" t="s">
        <v>178</v>
      </c>
      <c r="V14360" s="1"/>
      <c r="W14360" s="2"/>
      <c r="X14360">
        <v>14359</v>
      </c>
      <c r="Y14360" s="1" t="s">
        <v>179</v>
      </c>
      <c r="Z14360" s="1"/>
      <c r="AA14360" s="2"/>
    </row>
    <row r="14361" spans="8:27">
      <c r="H14361">
        <v>14360</v>
      </c>
      <c r="I14361" s="1" t="s">
        <v>752</v>
      </c>
      <c r="J14361" s="1"/>
      <c r="K14361" s="2"/>
      <c r="L14361">
        <v>14360</v>
      </c>
      <c r="M14361" s="1" t="s">
        <v>753</v>
      </c>
      <c r="N14361" s="1"/>
      <c r="O14361" s="2"/>
      <c r="P14361">
        <v>14360</v>
      </c>
      <c r="Q14361" s="1" t="s">
        <v>754</v>
      </c>
      <c r="R14361" s="1"/>
      <c r="S14361" s="2"/>
      <c r="T14361">
        <v>14360</v>
      </c>
      <c r="U14361" s="1" t="s">
        <v>178</v>
      </c>
      <c r="V14361" s="1"/>
      <c r="W14361" s="2"/>
      <c r="X14361">
        <v>14360</v>
      </c>
      <c r="Y14361" s="1" t="s">
        <v>179</v>
      </c>
      <c r="Z14361" s="1"/>
      <c r="AA14361" s="2"/>
    </row>
    <row r="14362" spans="8:27">
      <c r="H14362">
        <v>14361</v>
      </c>
      <c r="I14362" s="1" t="s">
        <v>752</v>
      </c>
      <c r="J14362" s="1"/>
      <c r="K14362" s="2"/>
      <c r="L14362">
        <v>14361</v>
      </c>
      <c r="M14362" s="1" t="s">
        <v>753</v>
      </c>
      <c r="N14362" s="1"/>
      <c r="O14362" s="2"/>
      <c r="P14362">
        <v>14361</v>
      </c>
      <c r="Q14362" s="1" t="s">
        <v>754</v>
      </c>
      <c r="R14362" s="1"/>
      <c r="S14362" s="2"/>
      <c r="T14362">
        <v>14361</v>
      </c>
      <c r="U14362" s="1" t="s">
        <v>178</v>
      </c>
      <c r="V14362" s="1"/>
      <c r="W14362" s="2"/>
      <c r="X14362">
        <v>14361</v>
      </c>
      <c r="Y14362" s="1" t="s">
        <v>179</v>
      </c>
      <c r="Z14362" s="1"/>
      <c r="AA14362" s="2"/>
    </row>
    <row r="14363" spans="8:27">
      <c r="H14363">
        <v>14362</v>
      </c>
      <c r="I14363" s="1" t="s">
        <v>752</v>
      </c>
      <c r="J14363" s="1"/>
      <c r="K14363" s="2"/>
      <c r="L14363">
        <v>14362</v>
      </c>
      <c r="M14363" s="1" t="s">
        <v>753</v>
      </c>
      <c r="N14363" s="1"/>
      <c r="O14363" s="2"/>
      <c r="P14363">
        <v>14362</v>
      </c>
      <c r="Q14363" s="1" t="s">
        <v>754</v>
      </c>
      <c r="R14363" s="1"/>
      <c r="S14363" s="2"/>
      <c r="T14363">
        <v>14362</v>
      </c>
      <c r="U14363" s="1" t="s">
        <v>178</v>
      </c>
      <c r="V14363" s="1"/>
      <c r="W14363" s="2"/>
      <c r="X14363">
        <v>14362</v>
      </c>
      <c r="Y14363" s="1" t="s">
        <v>179</v>
      </c>
      <c r="Z14363" s="1"/>
      <c r="AA14363" s="2"/>
    </row>
    <row r="14364" spans="8:27">
      <c r="H14364">
        <v>14363</v>
      </c>
      <c r="I14364" s="1" t="s">
        <v>752</v>
      </c>
      <c r="J14364" s="1"/>
      <c r="K14364" s="2"/>
      <c r="L14364">
        <v>14363</v>
      </c>
      <c r="M14364" s="1" t="s">
        <v>753</v>
      </c>
      <c r="N14364" s="1"/>
      <c r="O14364" s="2"/>
      <c r="P14364">
        <v>14363</v>
      </c>
      <c r="Q14364" s="1" t="s">
        <v>754</v>
      </c>
      <c r="R14364" s="1"/>
      <c r="S14364" s="2"/>
      <c r="T14364">
        <v>14363</v>
      </c>
      <c r="U14364" s="1" t="s">
        <v>178</v>
      </c>
      <c r="V14364" s="1"/>
      <c r="W14364" s="2"/>
      <c r="X14364">
        <v>14363</v>
      </c>
      <c r="Y14364" s="1" t="s">
        <v>179</v>
      </c>
      <c r="Z14364" s="1"/>
      <c r="AA14364" s="2"/>
    </row>
    <row r="14365" spans="8:27">
      <c r="H14365">
        <v>14364</v>
      </c>
      <c r="I14365" s="1" t="s">
        <v>752</v>
      </c>
      <c r="J14365" s="1"/>
      <c r="K14365" s="2"/>
      <c r="L14365">
        <v>14364</v>
      </c>
      <c r="M14365" s="1" t="s">
        <v>753</v>
      </c>
      <c r="N14365" s="1"/>
      <c r="O14365" s="2"/>
      <c r="P14365">
        <v>14364</v>
      </c>
      <c r="Q14365" s="1" t="s">
        <v>754</v>
      </c>
      <c r="R14365" s="1"/>
      <c r="S14365" s="2"/>
      <c r="T14365">
        <v>14364</v>
      </c>
      <c r="U14365" s="1" t="s">
        <v>178</v>
      </c>
      <c r="V14365" s="1"/>
      <c r="W14365" s="2"/>
      <c r="X14365">
        <v>14364</v>
      </c>
      <c r="Y14365" s="1" t="s">
        <v>179</v>
      </c>
      <c r="Z14365" s="1"/>
      <c r="AA14365" s="2"/>
    </row>
    <row r="14366" spans="8:27">
      <c r="H14366">
        <v>14365</v>
      </c>
      <c r="I14366" s="1" t="s">
        <v>752</v>
      </c>
      <c r="J14366" s="1"/>
      <c r="K14366" s="2"/>
      <c r="L14366">
        <v>14365</v>
      </c>
      <c r="M14366" s="1" t="s">
        <v>753</v>
      </c>
      <c r="N14366" s="1"/>
      <c r="O14366" s="2"/>
      <c r="P14366">
        <v>14365</v>
      </c>
      <c r="Q14366" s="1" t="s">
        <v>754</v>
      </c>
      <c r="R14366" s="1"/>
      <c r="S14366" s="2"/>
      <c r="T14366">
        <v>14365</v>
      </c>
      <c r="U14366" s="1" t="s">
        <v>178</v>
      </c>
      <c r="V14366" s="1"/>
      <c r="W14366" s="2"/>
      <c r="X14366">
        <v>14365</v>
      </c>
      <c r="Y14366" s="1" t="s">
        <v>179</v>
      </c>
      <c r="Z14366" s="1"/>
      <c r="AA14366" s="2"/>
    </row>
    <row r="14367" spans="8:27">
      <c r="H14367">
        <v>14366</v>
      </c>
      <c r="I14367" s="1" t="s">
        <v>752</v>
      </c>
      <c r="J14367" s="1"/>
      <c r="K14367" s="2"/>
      <c r="L14367">
        <v>14366</v>
      </c>
      <c r="M14367" s="1" t="s">
        <v>753</v>
      </c>
      <c r="N14367" s="1"/>
      <c r="O14367" s="2"/>
      <c r="P14367">
        <v>14366</v>
      </c>
      <c r="Q14367" s="1" t="s">
        <v>754</v>
      </c>
      <c r="R14367" s="1"/>
      <c r="S14367" s="2"/>
      <c r="T14367">
        <v>14366</v>
      </c>
      <c r="U14367" s="1" t="s">
        <v>178</v>
      </c>
      <c r="V14367" s="1"/>
      <c r="W14367" s="2"/>
      <c r="X14367">
        <v>14366</v>
      </c>
      <c r="Y14367" s="1" t="s">
        <v>179</v>
      </c>
      <c r="Z14367" s="1"/>
      <c r="AA14367" s="2"/>
    </row>
    <row r="14368" spans="8:27">
      <c r="H14368">
        <v>14367</v>
      </c>
      <c r="I14368" s="1" t="s">
        <v>752</v>
      </c>
      <c r="J14368" s="1"/>
      <c r="K14368" s="2"/>
      <c r="L14368">
        <v>14367</v>
      </c>
      <c r="M14368" s="1" t="s">
        <v>753</v>
      </c>
      <c r="N14368" s="1"/>
      <c r="O14368" s="2"/>
      <c r="P14368">
        <v>14367</v>
      </c>
      <c r="Q14368" s="1" t="s">
        <v>754</v>
      </c>
      <c r="R14368" s="1"/>
      <c r="S14368" s="2"/>
      <c r="T14368">
        <v>14367</v>
      </c>
      <c r="U14368" s="1" t="s">
        <v>178</v>
      </c>
      <c r="V14368" s="1"/>
      <c r="W14368" s="2"/>
      <c r="X14368">
        <v>14367</v>
      </c>
      <c r="Y14368" s="1" t="s">
        <v>179</v>
      </c>
      <c r="Z14368" s="1"/>
      <c r="AA14368" s="2"/>
    </row>
    <row r="14369" spans="8:27">
      <c r="H14369">
        <v>14368</v>
      </c>
      <c r="I14369" s="1" t="s">
        <v>752</v>
      </c>
      <c r="J14369" s="1"/>
      <c r="K14369" s="2"/>
      <c r="L14369">
        <v>14368</v>
      </c>
      <c r="M14369" s="1" t="s">
        <v>753</v>
      </c>
      <c r="N14369" s="1"/>
      <c r="O14369" s="2"/>
      <c r="P14369">
        <v>14368</v>
      </c>
      <c r="Q14369" s="1" t="s">
        <v>754</v>
      </c>
      <c r="R14369" s="1"/>
      <c r="S14369" s="2"/>
      <c r="T14369">
        <v>14368</v>
      </c>
      <c r="U14369" s="1" t="s">
        <v>178</v>
      </c>
      <c r="V14369" s="1"/>
      <c r="W14369" s="2"/>
      <c r="X14369">
        <v>14368</v>
      </c>
      <c r="Y14369" s="1" t="s">
        <v>179</v>
      </c>
      <c r="Z14369" s="1"/>
      <c r="AA14369" s="2"/>
    </row>
    <row r="14370" spans="8:27">
      <c r="H14370">
        <v>14369</v>
      </c>
      <c r="I14370" s="1" t="s">
        <v>752</v>
      </c>
      <c r="J14370" s="1"/>
      <c r="K14370" s="2"/>
      <c r="L14370">
        <v>14369</v>
      </c>
      <c r="M14370" s="1" t="s">
        <v>753</v>
      </c>
      <c r="N14370" s="1"/>
      <c r="O14370" s="2"/>
      <c r="P14370">
        <v>14369</v>
      </c>
      <c r="Q14370" s="1" t="s">
        <v>754</v>
      </c>
      <c r="R14370" s="1"/>
      <c r="S14370" s="2"/>
      <c r="T14370">
        <v>14369</v>
      </c>
      <c r="U14370" s="1" t="s">
        <v>178</v>
      </c>
      <c r="V14370" s="1"/>
      <c r="W14370" s="2"/>
      <c r="X14370">
        <v>14369</v>
      </c>
      <c r="Y14370" s="1" t="s">
        <v>179</v>
      </c>
      <c r="Z14370" s="1"/>
      <c r="AA14370" s="2"/>
    </row>
    <row r="14371" spans="8:27">
      <c r="H14371">
        <v>14370</v>
      </c>
      <c r="I14371" s="1" t="s">
        <v>752</v>
      </c>
      <c r="J14371" s="1"/>
      <c r="K14371" s="2"/>
      <c r="L14371">
        <v>14370</v>
      </c>
      <c r="M14371" s="1" t="s">
        <v>753</v>
      </c>
      <c r="N14371" s="1"/>
      <c r="O14371" s="2"/>
      <c r="P14371">
        <v>14370</v>
      </c>
      <c r="Q14371" s="1" t="s">
        <v>754</v>
      </c>
      <c r="R14371" s="1"/>
      <c r="S14371" s="2"/>
      <c r="T14371">
        <v>14370</v>
      </c>
      <c r="U14371" s="1" t="s">
        <v>178</v>
      </c>
      <c r="V14371" s="1"/>
      <c r="W14371" s="2"/>
      <c r="X14371">
        <v>14370</v>
      </c>
      <c r="Y14371" s="1" t="s">
        <v>179</v>
      </c>
      <c r="Z14371" s="1"/>
      <c r="AA14371" s="2"/>
    </row>
    <row r="14372" spans="8:27">
      <c r="H14372">
        <v>14371</v>
      </c>
      <c r="I14372" s="1" t="s">
        <v>752</v>
      </c>
      <c r="J14372" s="1"/>
      <c r="K14372" s="2"/>
      <c r="L14372">
        <v>14371</v>
      </c>
      <c r="M14372" s="1" t="s">
        <v>753</v>
      </c>
      <c r="N14372" s="1"/>
      <c r="O14372" s="2"/>
      <c r="P14372">
        <v>14371</v>
      </c>
      <c r="Q14372" s="1" t="s">
        <v>754</v>
      </c>
      <c r="R14372" s="1"/>
      <c r="S14372" s="2"/>
      <c r="T14372">
        <v>14371</v>
      </c>
      <c r="U14372" s="1" t="s">
        <v>178</v>
      </c>
      <c r="V14372" s="1"/>
      <c r="W14372" s="2"/>
      <c r="X14372">
        <v>14371</v>
      </c>
      <c r="Y14372" s="1" t="s">
        <v>179</v>
      </c>
      <c r="Z14372" s="1"/>
      <c r="AA14372" s="2"/>
    </row>
    <row r="14373" spans="8:27">
      <c r="H14373">
        <v>14372</v>
      </c>
      <c r="I14373" s="1" t="s">
        <v>752</v>
      </c>
      <c r="J14373" s="1"/>
      <c r="K14373" s="2"/>
      <c r="L14373">
        <v>14372</v>
      </c>
      <c r="M14373" s="1" t="s">
        <v>753</v>
      </c>
      <c r="N14373" s="1"/>
      <c r="O14373" s="2"/>
      <c r="P14373">
        <v>14372</v>
      </c>
      <c r="Q14373" s="1" t="s">
        <v>754</v>
      </c>
      <c r="R14373" s="1"/>
      <c r="S14373" s="2"/>
      <c r="T14373">
        <v>14372</v>
      </c>
      <c r="U14373" s="1" t="s">
        <v>178</v>
      </c>
      <c r="V14373" s="1"/>
      <c r="W14373" s="2"/>
      <c r="X14373">
        <v>14372</v>
      </c>
      <c r="Y14373" s="1" t="s">
        <v>179</v>
      </c>
      <c r="Z14373" s="1"/>
      <c r="AA14373" s="2"/>
    </row>
    <row r="14374" spans="8:27">
      <c r="H14374">
        <v>14373</v>
      </c>
      <c r="I14374" s="1" t="s">
        <v>752</v>
      </c>
      <c r="J14374" s="1"/>
      <c r="K14374" s="2"/>
      <c r="L14374">
        <v>14373</v>
      </c>
      <c r="M14374" s="1" t="s">
        <v>753</v>
      </c>
      <c r="N14374" s="1"/>
      <c r="O14374" s="2"/>
      <c r="P14374">
        <v>14373</v>
      </c>
      <c r="Q14374" s="1" t="s">
        <v>754</v>
      </c>
      <c r="R14374" s="1"/>
      <c r="S14374" s="2"/>
      <c r="T14374">
        <v>14373</v>
      </c>
      <c r="U14374" s="1" t="s">
        <v>178</v>
      </c>
      <c r="V14374" s="1"/>
      <c r="W14374" s="2"/>
      <c r="X14374">
        <v>14373</v>
      </c>
      <c r="Y14374" s="1" t="s">
        <v>179</v>
      </c>
      <c r="Z14374" s="1"/>
      <c r="AA14374" s="2"/>
    </row>
    <row r="14375" spans="8:27">
      <c r="H14375">
        <v>14374</v>
      </c>
      <c r="I14375" s="1" t="s">
        <v>752</v>
      </c>
      <c r="J14375" s="1"/>
      <c r="K14375" s="2"/>
      <c r="L14375">
        <v>14374</v>
      </c>
      <c r="M14375" s="1" t="s">
        <v>753</v>
      </c>
      <c r="N14375" s="1"/>
      <c r="O14375" s="2"/>
      <c r="P14375">
        <v>14374</v>
      </c>
      <c r="Q14375" s="1" t="s">
        <v>754</v>
      </c>
      <c r="R14375" s="1"/>
      <c r="S14375" s="2"/>
      <c r="T14375">
        <v>14374</v>
      </c>
      <c r="U14375" s="1" t="s">
        <v>178</v>
      </c>
      <c r="V14375" s="1"/>
      <c r="W14375" s="2"/>
      <c r="X14375">
        <v>14374</v>
      </c>
      <c r="Y14375" s="1" t="s">
        <v>179</v>
      </c>
      <c r="Z14375" s="1"/>
      <c r="AA14375" s="2"/>
    </row>
    <row r="14376" spans="8:27">
      <c r="H14376">
        <v>14375</v>
      </c>
      <c r="I14376" s="1" t="s">
        <v>752</v>
      </c>
      <c r="J14376" s="1"/>
      <c r="K14376" s="2"/>
      <c r="L14376">
        <v>14375</v>
      </c>
      <c r="M14376" s="1" t="s">
        <v>753</v>
      </c>
      <c r="N14376" s="1"/>
      <c r="O14376" s="2"/>
      <c r="P14376">
        <v>14375</v>
      </c>
      <c r="Q14376" s="1" t="s">
        <v>754</v>
      </c>
      <c r="R14376" s="1"/>
      <c r="S14376" s="2"/>
      <c r="T14376">
        <v>14375</v>
      </c>
      <c r="U14376" s="1" t="s">
        <v>178</v>
      </c>
      <c r="V14376" s="1"/>
      <c r="W14376" s="2"/>
      <c r="X14376">
        <v>14375</v>
      </c>
      <c r="Y14376" s="1" t="s">
        <v>179</v>
      </c>
      <c r="Z14376" s="1"/>
      <c r="AA14376" s="2"/>
    </row>
    <row r="14377" spans="8:27">
      <c r="H14377">
        <v>14376</v>
      </c>
      <c r="I14377" s="1" t="s">
        <v>752</v>
      </c>
      <c r="J14377" s="1"/>
      <c r="K14377" s="2"/>
      <c r="L14377">
        <v>14376</v>
      </c>
      <c r="M14377" s="1" t="s">
        <v>753</v>
      </c>
      <c r="N14377" s="1"/>
      <c r="O14377" s="2"/>
      <c r="P14377">
        <v>14376</v>
      </c>
      <c r="Q14377" s="1" t="s">
        <v>754</v>
      </c>
      <c r="R14377" s="1"/>
      <c r="S14377" s="2"/>
      <c r="T14377">
        <v>14376</v>
      </c>
      <c r="U14377" s="1" t="s">
        <v>178</v>
      </c>
      <c r="V14377" s="1"/>
      <c r="W14377" s="2"/>
      <c r="X14377">
        <v>14376</v>
      </c>
      <c r="Y14377" s="1" t="s">
        <v>179</v>
      </c>
      <c r="Z14377" s="1"/>
      <c r="AA14377" s="2"/>
    </row>
    <row r="14378" spans="8:27">
      <c r="H14378">
        <v>14377</v>
      </c>
      <c r="I14378" s="1" t="s">
        <v>752</v>
      </c>
      <c r="J14378" s="1"/>
      <c r="K14378" s="2"/>
      <c r="L14378">
        <v>14377</v>
      </c>
      <c r="M14378" s="1" t="s">
        <v>753</v>
      </c>
      <c r="N14378" s="1"/>
      <c r="O14378" s="2"/>
      <c r="P14378">
        <v>14377</v>
      </c>
      <c r="Q14378" s="1" t="s">
        <v>754</v>
      </c>
      <c r="R14378" s="1"/>
      <c r="S14378" s="2"/>
      <c r="T14378">
        <v>14377</v>
      </c>
      <c r="U14378" s="1" t="s">
        <v>178</v>
      </c>
      <c r="V14378" s="1"/>
      <c r="W14378" s="2"/>
      <c r="X14378">
        <v>14377</v>
      </c>
      <c r="Y14378" s="1" t="s">
        <v>179</v>
      </c>
      <c r="Z14378" s="1"/>
      <c r="AA14378" s="2"/>
    </row>
    <row r="14379" spans="8:27">
      <c r="H14379">
        <v>14378</v>
      </c>
      <c r="I14379" s="1" t="s">
        <v>752</v>
      </c>
      <c r="J14379" s="1"/>
      <c r="K14379" s="2"/>
      <c r="L14379">
        <v>14378</v>
      </c>
      <c r="M14379" s="1" t="s">
        <v>753</v>
      </c>
      <c r="N14379" s="1"/>
      <c r="O14379" s="2"/>
      <c r="P14379">
        <v>14378</v>
      </c>
      <c r="Q14379" s="1" t="s">
        <v>754</v>
      </c>
      <c r="R14379" s="1"/>
      <c r="S14379" s="2"/>
      <c r="T14379">
        <v>14378</v>
      </c>
      <c r="U14379" s="1" t="s">
        <v>178</v>
      </c>
      <c r="V14379" s="1"/>
      <c r="W14379" s="2"/>
      <c r="X14379">
        <v>14378</v>
      </c>
      <c r="Y14379" s="1" t="s">
        <v>179</v>
      </c>
      <c r="Z14379" s="1"/>
      <c r="AA14379" s="2"/>
    </row>
    <row r="14380" spans="8:27">
      <c r="H14380">
        <v>14379</v>
      </c>
      <c r="I14380" s="1" t="s">
        <v>752</v>
      </c>
      <c r="J14380" s="1"/>
      <c r="K14380" s="2"/>
      <c r="L14380">
        <v>14379</v>
      </c>
      <c r="M14380" s="1" t="s">
        <v>753</v>
      </c>
      <c r="N14380" s="1"/>
      <c r="O14380" s="2"/>
      <c r="P14380">
        <v>14379</v>
      </c>
      <c r="Q14380" s="1" t="s">
        <v>754</v>
      </c>
      <c r="R14380" s="1"/>
      <c r="S14380" s="2"/>
      <c r="T14380">
        <v>14379</v>
      </c>
      <c r="U14380" s="1" t="s">
        <v>178</v>
      </c>
      <c r="V14380" s="1"/>
      <c r="W14380" s="2"/>
      <c r="X14380">
        <v>14379</v>
      </c>
      <c r="Y14380" s="1" t="s">
        <v>179</v>
      </c>
      <c r="Z14380" s="1"/>
      <c r="AA14380" s="2"/>
    </row>
    <row r="14381" spans="8:27">
      <c r="H14381">
        <v>14380</v>
      </c>
      <c r="I14381" s="1" t="s">
        <v>752</v>
      </c>
      <c r="J14381" s="1"/>
      <c r="K14381" s="2"/>
      <c r="L14381">
        <v>14380</v>
      </c>
      <c r="M14381" s="1" t="s">
        <v>753</v>
      </c>
      <c r="N14381" s="1"/>
      <c r="O14381" s="2"/>
      <c r="P14381">
        <v>14380</v>
      </c>
      <c r="Q14381" s="1" t="s">
        <v>754</v>
      </c>
      <c r="R14381" s="1"/>
      <c r="S14381" s="2"/>
      <c r="T14381">
        <v>14380</v>
      </c>
      <c r="U14381" s="1" t="s">
        <v>178</v>
      </c>
      <c r="V14381" s="1"/>
      <c r="W14381" s="2"/>
      <c r="X14381">
        <v>14380</v>
      </c>
      <c r="Y14381" s="1" t="s">
        <v>179</v>
      </c>
      <c r="Z14381" s="1"/>
      <c r="AA14381" s="2"/>
    </row>
    <row r="14382" spans="8:27">
      <c r="H14382">
        <v>14381</v>
      </c>
      <c r="I14382" s="1" t="s">
        <v>752</v>
      </c>
      <c r="J14382" s="1"/>
      <c r="K14382" s="2"/>
      <c r="L14382">
        <v>14381</v>
      </c>
      <c r="M14382" s="1" t="s">
        <v>753</v>
      </c>
      <c r="N14382" s="1"/>
      <c r="O14382" s="2"/>
      <c r="P14382">
        <v>14381</v>
      </c>
      <c r="Q14382" s="1" t="s">
        <v>754</v>
      </c>
      <c r="R14382" s="1"/>
      <c r="S14382" s="2"/>
      <c r="T14382">
        <v>14381</v>
      </c>
      <c r="U14382" s="1" t="s">
        <v>178</v>
      </c>
      <c r="V14382" s="1"/>
      <c r="W14382" s="2"/>
      <c r="X14382">
        <v>14381</v>
      </c>
      <c r="Y14382" s="1" t="s">
        <v>179</v>
      </c>
      <c r="Z14382" s="1"/>
      <c r="AA14382" s="2"/>
    </row>
    <row r="14383" spans="8:27">
      <c r="H14383">
        <v>14382</v>
      </c>
      <c r="I14383" s="1" t="s">
        <v>752</v>
      </c>
      <c r="J14383" s="1"/>
      <c r="K14383" s="2"/>
      <c r="L14383">
        <v>14382</v>
      </c>
      <c r="M14383" s="1" t="s">
        <v>753</v>
      </c>
      <c r="N14383" s="1"/>
      <c r="O14383" s="2"/>
      <c r="P14383">
        <v>14382</v>
      </c>
      <c r="Q14383" s="1" t="s">
        <v>754</v>
      </c>
      <c r="R14383" s="1"/>
      <c r="S14383" s="2"/>
      <c r="T14383">
        <v>14382</v>
      </c>
      <c r="U14383" s="1" t="s">
        <v>178</v>
      </c>
      <c r="V14383" s="1"/>
      <c r="W14383" s="2"/>
      <c r="X14383">
        <v>14382</v>
      </c>
      <c r="Y14383" s="1" t="s">
        <v>179</v>
      </c>
      <c r="Z14383" s="1"/>
      <c r="AA14383" s="2"/>
    </row>
    <row r="14384" spans="8:27">
      <c r="H14384">
        <v>14383</v>
      </c>
      <c r="I14384" s="1" t="s">
        <v>752</v>
      </c>
      <c r="J14384" s="1"/>
      <c r="K14384" s="2"/>
      <c r="L14384">
        <v>14383</v>
      </c>
      <c r="M14384" s="1" t="s">
        <v>753</v>
      </c>
      <c r="N14384" s="1"/>
      <c r="O14384" s="2"/>
      <c r="P14384">
        <v>14383</v>
      </c>
      <c r="Q14384" s="1" t="s">
        <v>754</v>
      </c>
      <c r="R14384" s="1"/>
      <c r="S14384" s="2"/>
      <c r="T14384">
        <v>14383</v>
      </c>
      <c r="U14384" s="1" t="s">
        <v>178</v>
      </c>
      <c r="V14384" s="1"/>
      <c r="W14384" s="2"/>
      <c r="X14384">
        <v>14383</v>
      </c>
      <c r="Y14384" s="1" t="s">
        <v>179</v>
      </c>
      <c r="Z14384" s="1"/>
      <c r="AA14384" s="2"/>
    </row>
    <row r="14385" spans="8:27">
      <c r="H14385">
        <v>14384</v>
      </c>
      <c r="I14385" s="1" t="s">
        <v>752</v>
      </c>
      <c r="J14385" s="1"/>
      <c r="K14385" s="2"/>
      <c r="L14385">
        <v>14384</v>
      </c>
      <c r="M14385" s="1" t="s">
        <v>753</v>
      </c>
      <c r="N14385" s="1"/>
      <c r="O14385" s="2"/>
      <c r="P14385">
        <v>14384</v>
      </c>
      <c r="Q14385" s="1" t="s">
        <v>754</v>
      </c>
      <c r="R14385" s="1"/>
      <c r="S14385" s="2"/>
      <c r="T14385">
        <v>14384</v>
      </c>
      <c r="U14385" s="1" t="s">
        <v>178</v>
      </c>
      <c r="V14385" s="1"/>
      <c r="W14385" s="2"/>
      <c r="X14385">
        <v>14384</v>
      </c>
      <c r="Y14385" s="1" t="s">
        <v>179</v>
      </c>
      <c r="Z14385" s="1"/>
      <c r="AA14385" s="2"/>
    </row>
    <row r="14386" spans="8:27">
      <c r="H14386">
        <v>14385</v>
      </c>
      <c r="I14386" s="1" t="s">
        <v>752</v>
      </c>
      <c r="J14386" s="1"/>
      <c r="K14386" s="2"/>
      <c r="L14386">
        <v>14385</v>
      </c>
      <c r="M14386" s="1" t="s">
        <v>753</v>
      </c>
      <c r="N14386" s="1"/>
      <c r="O14386" s="2"/>
      <c r="P14386">
        <v>14385</v>
      </c>
      <c r="Q14386" s="1" t="s">
        <v>754</v>
      </c>
      <c r="R14386" s="1"/>
      <c r="S14386" s="2"/>
      <c r="T14386">
        <v>14385</v>
      </c>
      <c r="U14386" s="1" t="s">
        <v>178</v>
      </c>
      <c r="V14386" s="1"/>
      <c r="W14386" s="2"/>
      <c r="X14386">
        <v>14385</v>
      </c>
      <c r="Y14386" s="1" t="s">
        <v>179</v>
      </c>
      <c r="Z14386" s="1"/>
      <c r="AA14386" s="2"/>
    </row>
    <row r="14387" spans="8:27">
      <c r="H14387">
        <v>14386</v>
      </c>
      <c r="I14387" s="1" t="s">
        <v>752</v>
      </c>
      <c r="J14387" s="1"/>
      <c r="K14387" s="2"/>
      <c r="L14387">
        <v>14386</v>
      </c>
      <c r="M14387" s="1" t="s">
        <v>753</v>
      </c>
      <c r="N14387" s="1"/>
      <c r="O14387" s="2"/>
      <c r="P14387">
        <v>14386</v>
      </c>
      <c r="Q14387" s="1" t="s">
        <v>754</v>
      </c>
      <c r="R14387" s="1"/>
      <c r="S14387" s="2"/>
      <c r="T14387">
        <v>14386</v>
      </c>
      <c r="U14387" s="1" t="s">
        <v>178</v>
      </c>
      <c r="V14387" s="1"/>
      <c r="W14387" s="2"/>
      <c r="X14387">
        <v>14386</v>
      </c>
      <c r="Y14387" s="1" t="s">
        <v>179</v>
      </c>
      <c r="Z14387" s="1"/>
      <c r="AA14387" s="2"/>
    </row>
    <row r="14388" spans="8:27">
      <c r="H14388">
        <v>14387</v>
      </c>
      <c r="I14388" s="1" t="s">
        <v>752</v>
      </c>
      <c r="J14388" s="1"/>
      <c r="K14388" s="2"/>
      <c r="L14388">
        <v>14387</v>
      </c>
      <c r="M14388" s="1" t="s">
        <v>753</v>
      </c>
      <c r="N14388" s="1"/>
      <c r="O14388" s="2"/>
      <c r="P14388">
        <v>14387</v>
      </c>
      <c r="Q14388" s="1" t="s">
        <v>754</v>
      </c>
      <c r="R14388" s="1"/>
      <c r="S14388" s="2"/>
      <c r="T14388">
        <v>14387</v>
      </c>
      <c r="U14388" s="1" t="s">
        <v>178</v>
      </c>
      <c r="V14388" s="1"/>
      <c r="W14388" s="2"/>
      <c r="X14388">
        <v>14387</v>
      </c>
      <c r="Y14388" s="1" t="s">
        <v>179</v>
      </c>
      <c r="Z14388" s="1"/>
      <c r="AA14388" s="2"/>
    </row>
    <row r="14389" spans="8:27">
      <c r="H14389">
        <v>14388</v>
      </c>
      <c r="I14389" s="1" t="s">
        <v>752</v>
      </c>
      <c r="J14389" s="1"/>
      <c r="K14389" s="2"/>
      <c r="L14389">
        <v>14388</v>
      </c>
      <c r="M14389" s="1" t="s">
        <v>753</v>
      </c>
      <c r="N14389" s="1"/>
      <c r="O14389" s="2"/>
      <c r="P14389">
        <v>14388</v>
      </c>
      <c r="Q14389" s="1" t="s">
        <v>754</v>
      </c>
      <c r="R14389" s="1"/>
      <c r="S14389" s="2"/>
      <c r="T14389">
        <v>14388</v>
      </c>
      <c r="U14389" s="1" t="s">
        <v>178</v>
      </c>
      <c r="V14389" s="1"/>
      <c r="W14389" s="2"/>
      <c r="X14389">
        <v>14388</v>
      </c>
      <c r="Y14389" s="1" t="s">
        <v>179</v>
      </c>
      <c r="Z14389" s="1"/>
      <c r="AA14389" s="2"/>
    </row>
    <row r="14390" spans="8:27">
      <c r="H14390">
        <v>14389</v>
      </c>
      <c r="I14390" s="1" t="s">
        <v>752</v>
      </c>
      <c r="J14390" s="1"/>
      <c r="K14390" s="2"/>
      <c r="L14390">
        <v>14389</v>
      </c>
      <c r="M14390" s="1" t="s">
        <v>753</v>
      </c>
      <c r="N14390" s="1"/>
      <c r="O14390" s="2"/>
      <c r="P14390">
        <v>14389</v>
      </c>
      <c r="Q14390" s="1" t="s">
        <v>754</v>
      </c>
      <c r="R14390" s="1"/>
      <c r="S14390" s="2"/>
      <c r="T14390">
        <v>14389</v>
      </c>
      <c r="U14390" s="1" t="s">
        <v>178</v>
      </c>
      <c r="V14390" s="1"/>
      <c r="W14390" s="2"/>
      <c r="X14390">
        <v>14389</v>
      </c>
      <c r="Y14390" s="1" t="s">
        <v>179</v>
      </c>
      <c r="Z14390" s="1"/>
      <c r="AA14390" s="2"/>
    </row>
    <row r="14391" spans="8:27">
      <c r="H14391">
        <v>14390</v>
      </c>
      <c r="I14391" s="1" t="s">
        <v>752</v>
      </c>
      <c r="J14391" s="1"/>
      <c r="K14391" s="2"/>
      <c r="L14391">
        <v>14390</v>
      </c>
      <c r="M14391" s="1" t="s">
        <v>753</v>
      </c>
      <c r="N14391" s="1"/>
      <c r="O14391" s="2"/>
      <c r="P14391">
        <v>14390</v>
      </c>
      <c r="Q14391" s="1" t="s">
        <v>754</v>
      </c>
      <c r="R14391" s="1"/>
      <c r="S14391" s="2"/>
      <c r="T14391">
        <v>14390</v>
      </c>
      <c r="U14391" s="1" t="s">
        <v>178</v>
      </c>
      <c r="V14391" s="1"/>
      <c r="W14391" s="2"/>
      <c r="X14391">
        <v>14390</v>
      </c>
      <c r="Y14391" s="1" t="s">
        <v>179</v>
      </c>
      <c r="Z14391" s="1"/>
      <c r="AA14391" s="2"/>
    </row>
    <row r="14392" spans="8:27">
      <c r="H14392">
        <v>14391</v>
      </c>
      <c r="I14392" s="1" t="s">
        <v>752</v>
      </c>
      <c r="J14392" s="1"/>
      <c r="K14392" s="2"/>
      <c r="L14392">
        <v>14391</v>
      </c>
      <c r="M14392" s="1" t="s">
        <v>753</v>
      </c>
      <c r="N14392" s="1"/>
      <c r="O14392" s="2"/>
      <c r="P14392">
        <v>14391</v>
      </c>
      <c r="Q14392" s="1" t="s">
        <v>754</v>
      </c>
      <c r="R14392" s="1"/>
      <c r="S14392" s="2"/>
      <c r="T14392">
        <v>14391</v>
      </c>
      <c r="U14392" s="1" t="s">
        <v>178</v>
      </c>
      <c r="V14392" s="1"/>
      <c r="W14392" s="2"/>
      <c r="X14392">
        <v>14391</v>
      </c>
      <c r="Y14392" s="1" t="s">
        <v>179</v>
      </c>
      <c r="Z14392" s="1"/>
      <c r="AA14392" s="2"/>
    </row>
    <row r="14393" spans="8:27">
      <c r="H14393">
        <v>14392</v>
      </c>
      <c r="I14393" s="1" t="s">
        <v>752</v>
      </c>
      <c r="J14393" s="1"/>
      <c r="K14393" s="2"/>
      <c r="L14393">
        <v>14392</v>
      </c>
      <c r="M14393" s="1" t="s">
        <v>753</v>
      </c>
      <c r="N14393" s="1"/>
      <c r="O14393" s="2"/>
      <c r="P14393">
        <v>14392</v>
      </c>
      <c r="Q14393" s="1" t="s">
        <v>754</v>
      </c>
      <c r="R14393" s="1"/>
      <c r="S14393" s="2"/>
      <c r="T14393">
        <v>14392</v>
      </c>
      <c r="U14393" s="1" t="s">
        <v>178</v>
      </c>
      <c r="V14393" s="1"/>
      <c r="W14393" s="2"/>
      <c r="X14393">
        <v>14392</v>
      </c>
      <c r="Y14393" s="1" t="s">
        <v>179</v>
      </c>
      <c r="Z14393" s="1"/>
      <c r="AA14393" s="2"/>
    </row>
    <row r="14394" spans="8:27">
      <c r="H14394">
        <v>14393</v>
      </c>
      <c r="I14394" s="1" t="s">
        <v>752</v>
      </c>
      <c r="J14394" s="1"/>
      <c r="K14394" s="2"/>
      <c r="L14394">
        <v>14393</v>
      </c>
      <c r="M14394" s="1" t="s">
        <v>753</v>
      </c>
      <c r="N14394" s="1"/>
      <c r="O14394" s="2"/>
      <c r="P14394">
        <v>14393</v>
      </c>
      <c r="Q14394" s="1" t="s">
        <v>754</v>
      </c>
      <c r="R14394" s="1"/>
      <c r="S14394" s="2"/>
      <c r="T14394">
        <v>14393</v>
      </c>
      <c r="U14394" s="1" t="s">
        <v>178</v>
      </c>
      <c r="V14394" s="1"/>
      <c r="W14394" s="2"/>
      <c r="X14394">
        <v>14393</v>
      </c>
      <c r="Y14394" s="1" t="s">
        <v>179</v>
      </c>
      <c r="Z14394" s="1"/>
      <c r="AA14394" s="2"/>
    </row>
    <row r="14395" spans="8:27">
      <c r="H14395">
        <v>14394</v>
      </c>
      <c r="I14395" s="1" t="s">
        <v>752</v>
      </c>
      <c r="J14395" s="1"/>
      <c r="K14395" s="2"/>
      <c r="L14395">
        <v>14394</v>
      </c>
      <c r="M14395" s="1" t="s">
        <v>753</v>
      </c>
      <c r="N14395" s="1"/>
      <c r="O14395" s="2"/>
      <c r="P14395">
        <v>14394</v>
      </c>
      <c r="Q14395" s="1" t="s">
        <v>754</v>
      </c>
      <c r="R14395" s="1"/>
      <c r="S14395" s="2"/>
      <c r="T14395">
        <v>14394</v>
      </c>
      <c r="U14395" s="1" t="s">
        <v>178</v>
      </c>
      <c r="V14395" s="1"/>
      <c r="W14395" s="2"/>
      <c r="X14395">
        <v>14394</v>
      </c>
      <c r="Y14395" s="1" t="s">
        <v>179</v>
      </c>
      <c r="Z14395" s="1"/>
      <c r="AA14395" s="2"/>
    </row>
    <row r="14396" spans="8:27">
      <c r="H14396">
        <v>14395</v>
      </c>
      <c r="I14396" s="1" t="s">
        <v>752</v>
      </c>
      <c r="J14396" s="1"/>
      <c r="K14396" s="2"/>
      <c r="L14396">
        <v>14395</v>
      </c>
      <c r="M14396" s="1" t="s">
        <v>753</v>
      </c>
      <c r="N14396" s="1"/>
      <c r="O14396" s="2"/>
      <c r="P14396">
        <v>14395</v>
      </c>
      <c r="Q14396" s="1" t="s">
        <v>754</v>
      </c>
      <c r="R14396" s="1"/>
      <c r="S14396" s="2"/>
      <c r="T14396">
        <v>14395</v>
      </c>
      <c r="U14396" s="1" t="s">
        <v>178</v>
      </c>
      <c r="V14396" s="1"/>
      <c r="W14396" s="2"/>
      <c r="X14396">
        <v>14395</v>
      </c>
      <c r="Y14396" s="1" t="s">
        <v>179</v>
      </c>
      <c r="Z14396" s="1"/>
      <c r="AA14396" s="2"/>
    </row>
    <row r="14397" spans="8:27">
      <c r="H14397">
        <v>14396</v>
      </c>
      <c r="I14397" s="1" t="s">
        <v>752</v>
      </c>
      <c r="J14397" s="1"/>
      <c r="K14397" s="2"/>
      <c r="L14397">
        <v>14396</v>
      </c>
      <c r="M14397" s="1" t="s">
        <v>753</v>
      </c>
      <c r="N14397" s="1"/>
      <c r="O14397" s="2"/>
      <c r="P14397">
        <v>14396</v>
      </c>
      <c r="Q14397" s="1" t="s">
        <v>754</v>
      </c>
      <c r="R14397" s="1"/>
      <c r="S14397" s="2"/>
      <c r="T14397">
        <v>14396</v>
      </c>
      <c r="U14397" s="1" t="s">
        <v>178</v>
      </c>
      <c r="V14397" s="1"/>
      <c r="W14397" s="2"/>
      <c r="X14397">
        <v>14396</v>
      </c>
      <c r="Y14397" s="1" t="s">
        <v>179</v>
      </c>
      <c r="Z14397" s="1"/>
      <c r="AA14397" s="2"/>
    </row>
    <row r="14398" spans="8:27">
      <c r="H14398">
        <v>14397</v>
      </c>
      <c r="I14398" s="1" t="s">
        <v>752</v>
      </c>
      <c r="J14398" s="1"/>
      <c r="K14398" s="2"/>
      <c r="L14398">
        <v>14397</v>
      </c>
      <c r="M14398" s="1" t="s">
        <v>753</v>
      </c>
      <c r="N14398" s="1"/>
      <c r="O14398" s="2"/>
      <c r="P14398">
        <v>14397</v>
      </c>
      <c r="Q14398" s="1" t="s">
        <v>754</v>
      </c>
      <c r="R14398" s="1"/>
      <c r="S14398" s="2"/>
      <c r="T14398">
        <v>14397</v>
      </c>
      <c r="U14398" s="1" t="s">
        <v>178</v>
      </c>
      <c r="V14398" s="1"/>
      <c r="W14398" s="2"/>
      <c r="X14398">
        <v>14397</v>
      </c>
      <c r="Y14398" s="1" t="s">
        <v>179</v>
      </c>
      <c r="Z14398" s="1"/>
      <c r="AA14398" s="2"/>
    </row>
    <row r="14399" spans="8:27">
      <c r="H14399">
        <v>14398</v>
      </c>
      <c r="I14399" s="1" t="s">
        <v>752</v>
      </c>
      <c r="J14399" s="1"/>
      <c r="K14399" s="2"/>
      <c r="L14399">
        <v>14398</v>
      </c>
      <c r="M14399" s="1" t="s">
        <v>753</v>
      </c>
      <c r="N14399" s="1"/>
      <c r="O14399" s="2"/>
      <c r="P14399">
        <v>14398</v>
      </c>
      <c r="Q14399" s="1" t="s">
        <v>754</v>
      </c>
      <c r="R14399" s="1"/>
      <c r="S14399" s="2"/>
      <c r="T14399">
        <v>14398</v>
      </c>
      <c r="U14399" s="1" t="s">
        <v>178</v>
      </c>
      <c r="V14399" s="1"/>
      <c r="W14399" s="2"/>
      <c r="X14399">
        <v>14398</v>
      </c>
      <c r="Y14399" s="1" t="s">
        <v>179</v>
      </c>
      <c r="Z14399" s="1"/>
      <c r="AA14399" s="2"/>
    </row>
    <row r="14400" spans="8:27">
      <c r="H14400">
        <v>14399</v>
      </c>
      <c r="I14400" s="1" t="s">
        <v>752</v>
      </c>
      <c r="J14400" s="1"/>
      <c r="K14400" s="2"/>
      <c r="L14400">
        <v>14399</v>
      </c>
      <c r="M14400" s="1" t="s">
        <v>753</v>
      </c>
      <c r="N14400" s="1"/>
      <c r="O14400" s="2"/>
      <c r="P14400">
        <v>14399</v>
      </c>
      <c r="Q14400" s="1" t="s">
        <v>754</v>
      </c>
      <c r="R14400" s="1"/>
      <c r="S14400" s="2"/>
      <c r="T14400">
        <v>14399</v>
      </c>
      <c r="U14400" s="1" t="s">
        <v>178</v>
      </c>
      <c r="V14400" s="1"/>
      <c r="W14400" s="2"/>
      <c r="X14400">
        <v>14399</v>
      </c>
      <c r="Y14400" s="1" t="s">
        <v>179</v>
      </c>
      <c r="Z14400" s="1"/>
      <c r="AA14400" s="2"/>
    </row>
    <row r="14401" spans="8:27">
      <c r="H14401">
        <v>14400</v>
      </c>
      <c r="I14401" s="1" t="s">
        <v>752</v>
      </c>
      <c r="J14401" s="1"/>
      <c r="K14401" s="2"/>
      <c r="L14401">
        <v>14400</v>
      </c>
      <c r="M14401" s="1" t="s">
        <v>753</v>
      </c>
      <c r="N14401" s="1"/>
      <c r="O14401" s="2"/>
      <c r="P14401">
        <v>14400</v>
      </c>
      <c r="Q14401" s="1" t="s">
        <v>754</v>
      </c>
      <c r="R14401" s="1"/>
      <c r="S14401" s="2"/>
      <c r="T14401">
        <v>14400</v>
      </c>
      <c r="U14401" s="1" t="s">
        <v>178</v>
      </c>
      <c r="V14401" s="1"/>
      <c r="W14401" s="2"/>
      <c r="X14401">
        <v>14400</v>
      </c>
      <c r="Y14401" s="1" t="s">
        <v>179</v>
      </c>
      <c r="Z14401" s="1"/>
      <c r="AA14401" s="2"/>
    </row>
    <row r="14402" spans="8:27">
      <c r="H14402">
        <v>14401</v>
      </c>
      <c r="I14402" s="1" t="s">
        <v>752</v>
      </c>
      <c r="J14402" s="1"/>
      <c r="K14402" s="2"/>
      <c r="L14402">
        <v>14401</v>
      </c>
      <c r="M14402" s="1" t="s">
        <v>753</v>
      </c>
      <c r="N14402" s="1"/>
      <c r="O14402" s="2"/>
      <c r="P14402">
        <v>14401</v>
      </c>
      <c r="Q14402" s="1" t="s">
        <v>754</v>
      </c>
      <c r="R14402" s="1"/>
      <c r="S14402" s="2"/>
      <c r="T14402">
        <v>14401</v>
      </c>
      <c r="U14402" s="1" t="s">
        <v>178</v>
      </c>
      <c r="V14402" s="1"/>
      <c r="W14402" s="2"/>
      <c r="X14402">
        <v>14401</v>
      </c>
      <c r="Y14402" s="1" t="s">
        <v>179</v>
      </c>
      <c r="Z14402" s="1"/>
      <c r="AA14402" s="2"/>
    </row>
    <row r="14403" spans="8:27">
      <c r="H14403">
        <v>14402</v>
      </c>
      <c r="I14403" s="1" t="s">
        <v>752</v>
      </c>
      <c r="J14403" s="1"/>
      <c r="K14403" s="2"/>
      <c r="L14403">
        <v>14402</v>
      </c>
      <c r="M14403" s="1" t="s">
        <v>753</v>
      </c>
      <c r="N14403" s="1"/>
      <c r="O14403" s="2"/>
      <c r="P14403">
        <v>14402</v>
      </c>
      <c r="Q14403" s="1" t="s">
        <v>754</v>
      </c>
      <c r="R14403" s="1"/>
      <c r="S14403" s="2"/>
      <c r="T14403">
        <v>14402</v>
      </c>
      <c r="U14403" s="1" t="s">
        <v>178</v>
      </c>
      <c r="V14403" s="1"/>
      <c r="W14403" s="2"/>
      <c r="X14403">
        <v>14402</v>
      </c>
      <c r="Y14403" s="1" t="s">
        <v>179</v>
      </c>
      <c r="Z14403" s="1"/>
      <c r="AA14403" s="2"/>
    </row>
    <row r="14404" spans="8:27">
      <c r="H14404">
        <v>14403</v>
      </c>
      <c r="I14404" s="1" t="s">
        <v>752</v>
      </c>
      <c r="J14404" s="1"/>
      <c r="K14404" s="2"/>
      <c r="L14404">
        <v>14403</v>
      </c>
      <c r="M14404" s="1" t="s">
        <v>753</v>
      </c>
      <c r="N14404" s="1"/>
      <c r="O14404" s="2"/>
      <c r="P14404">
        <v>14403</v>
      </c>
      <c r="Q14404" s="1" t="s">
        <v>754</v>
      </c>
      <c r="R14404" s="1"/>
      <c r="S14404" s="2"/>
      <c r="T14404">
        <v>14403</v>
      </c>
      <c r="U14404" s="1" t="s">
        <v>178</v>
      </c>
      <c r="V14404" s="1"/>
      <c r="W14404" s="2"/>
      <c r="X14404">
        <v>14403</v>
      </c>
      <c r="Y14404" s="1" t="s">
        <v>179</v>
      </c>
      <c r="Z14404" s="1"/>
      <c r="AA14404" s="2"/>
    </row>
    <row r="14405" spans="8:27">
      <c r="H14405">
        <v>14404</v>
      </c>
      <c r="I14405" s="1" t="s">
        <v>752</v>
      </c>
      <c r="J14405" s="1"/>
      <c r="K14405" s="2"/>
      <c r="L14405">
        <v>14404</v>
      </c>
      <c r="M14405" s="1" t="s">
        <v>753</v>
      </c>
      <c r="N14405" s="1"/>
      <c r="O14405" s="2"/>
      <c r="P14405">
        <v>14404</v>
      </c>
      <c r="Q14405" s="1" t="s">
        <v>754</v>
      </c>
      <c r="R14405" s="1"/>
      <c r="S14405" s="2"/>
      <c r="T14405">
        <v>14404</v>
      </c>
      <c r="U14405" s="1" t="s">
        <v>178</v>
      </c>
      <c r="V14405" s="1"/>
      <c r="W14405" s="2"/>
      <c r="X14405">
        <v>14404</v>
      </c>
      <c r="Y14405" s="1" t="s">
        <v>179</v>
      </c>
      <c r="Z14405" s="1"/>
      <c r="AA14405" s="2"/>
    </row>
    <row r="14406" spans="8:27">
      <c r="H14406">
        <v>14405</v>
      </c>
      <c r="I14406" s="1" t="s">
        <v>752</v>
      </c>
      <c r="J14406" s="1"/>
      <c r="K14406" s="2"/>
      <c r="L14406">
        <v>14405</v>
      </c>
      <c r="M14406" s="1" t="s">
        <v>753</v>
      </c>
      <c r="N14406" s="1"/>
      <c r="O14406" s="2"/>
      <c r="P14406">
        <v>14405</v>
      </c>
      <c r="Q14406" s="1" t="s">
        <v>754</v>
      </c>
      <c r="R14406" s="1"/>
      <c r="S14406" s="2"/>
      <c r="T14406">
        <v>14405</v>
      </c>
      <c r="U14406" s="1" t="s">
        <v>178</v>
      </c>
      <c r="V14406" s="1"/>
      <c r="W14406" s="2"/>
      <c r="X14406">
        <v>14405</v>
      </c>
      <c r="Y14406" s="1" t="s">
        <v>179</v>
      </c>
      <c r="Z14406" s="1"/>
      <c r="AA14406" s="2"/>
    </row>
    <row r="14407" spans="8:27">
      <c r="H14407">
        <v>14406</v>
      </c>
      <c r="I14407" s="1" t="s">
        <v>752</v>
      </c>
      <c r="J14407" s="1"/>
      <c r="K14407" s="2"/>
      <c r="L14407">
        <v>14406</v>
      </c>
      <c r="M14407" s="1" t="s">
        <v>753</v>
      </c>
      <c r="N14407" s="1"/>
      <c r="O14407" s="2"/>
      <c r="P14407">
        <v>14406</v>
      </c>
      <c r="Q14407" s="1" t="s">
        <v>754</v>
      </c>
      <c r="R14407" s="1"/>
      <c r="S14407" s="2"/>
      <c r="T14407">
        <v>14406</v>
      </c>
      <c r="U14407" s="1" t="s">
        <v>178</v>
      </c>
      <c r="V14407" s="1"/>
      <c r="W14407" s="2"/>
      <c r="X14407">
        <v>14406</v>
      </c>
      <c r="Y14407" s="1" t="s">
        <v>179</v>
      </c>
      <c r="Z14407" s="1"/>
      <c r="AA14407" s="2"/>
    </row>
    <row r="14408" spans="8:27">
      <c r="H14408">
        <v>14407</v>
      </c>
      <c r="I14408" s="1" t="s">
        <v>752</v>
      </c>
      <c r="J14408" s="1"/>
      <c r="K14408" s="2"/>
      <c r="L14408">
        <v>14407</v>
      </c>
      <c r="M14408" s="1" t="s">
        <v>753</v>
      </c>
      <c r="N14408" s="1"/>
      <c r="O14408" s="2"/>
      <c r="P14408">
        <v>14407</v>
      </c>
      <c r="Q14408" s="1" t="s">
        <v>754</v>
      </c>
      <c r="R14408" s="1"/>
      <c r="S14408" s="2"/>
      <c r="T14408">
        <v>14407</v>
      </c>
      <c r="U14408" s="1" t="s">
        <v>178</v>
      </c>
      <c r="V14408" s="1"/>
      <c r="W14408" s="2"/>
      <c r="X14408">
        <v>14407</v>
      </c>
      <c r="Y14408" s="1" t="s">
        <v>179</v>
      </c>
      <c r="Z14408" s="1"/>
      <c r="AA14408" s="2"/>
    </row>
    <row r="14409" spans="8:27">
      <c r="H14409">
        <v>14408</v>
      </c>
      <c r="I14409" s="1" t="s">
        <v>752</v>
      </c>
      <c r="J14409" s="1"/>
      <c r="K14409" s="2"/>
      <c r="L14409">
        <v>14408</v>
      </c>
      <c r="M14409" s="1" t="s">
        <v>753</v>
      </c>
      <c r="N14409" s="1"/>
      <c r="O14409" s="2"/>
      <c r="P14409">
        <v>14408</v>
      </c>
      <c r="Q14409" s="1" t="s">
        <v>754</v>
      </c>
      <c r="R14409" s="1"/>
      <c r="S14409" s="2"/>
      <c r="T14409">
        <v>14408</v>
      </c>
      <c r="U14409" s="1" t="s">
        <v>178</v>
      </c>
      <c r="V14409" s="1"/>
      <c r="W14409" s="2"/>
      <c r="X14409">
        <v>14408</v>
      </c>
      <c r="Y14409" s="1" t="s">
        <v>179</v>
      </c>
      <c r="Z14409" s="1"/>
      <c r="AA14409" s="2"/>
    </row>
    <row r="14410" spans="8:27">
      <c r="H14410">
        <v>14409</v>
      </c>
      <c r="I14410" s="1" t="s">
        <v>752</v>
      </c>
      <c r="J14410" s="1"/>
      <c r="K14410" s="2"/>
      <c r="L14410">
        <v>14409</v>
      </c>
      <c r="M14410" s="1" t="s">
        <v>753</v>
      </c>
      <c r="N14410" s="1"/>
      <c r="O14410" s="2"/>
      <c r="P14410">
        <v>14409</v>
      </c>
      <c r="Q14410" s="1" t="s">
        <v>754</v>
      </c>
      <c r="R14410" s="1"/>
      <c r="S14410" s="2"/>
      <c r="T14410">
        <v>14409</v>
      </c>
      <c r="U14410" s="1" t="s">
        <v>178</v>
      </c>
      <c r="V14410" s="1"/>
      <c r="W14410" s="2"/>
      <c r="X14410">
        <v>14409</v>
      </c>
      <c r="Y14410" s="1" t="s">
        <v>179</v>
      </c>
      <c r="Z14410" s="1"/>
      <c r="AA14410" s="2"/>
    </row>
    <row r="14411" spans="8:27">
      <c r="H14411">
        <v>14410</v>
      </c>
      <c r="I14411" s="1" t="s">
        <v>752</v>
      </c>
      <c r="J14411" s="1"/>
      <c r="K14411" s="2"/>
      <c r="L14411">
        <v>14410</v>
      </c>
      <c r="M14411" s="1" t="s">
        <v>753</v>
      </c>
      <c r="N14411" s="1"/>
      <c r="O14411" s="2"/>
      <c r="P14411">
        <v>14410</v>
      </c>
      <c r="Q14411" s="1" t="s">
        <v>754</v>
      </c>
      <c r="R14411" s="1"/>
      <c r="S14411" s="2"/>
      <c r="T14411">
        <v>14410</v>
      </c>
      <c r="U14411" s="1" t="s">
        <v>178</v>
      </c>
      <c r="V14411" s="1"/>
      <c r="W14411" s="2"/>
      <c r="X14411">
        <v>14410</v>
      </c>
      <c r="Y14411" s="1" t="s">
        <v>179</v>
      </c>
      <c r="Z14411" s="1"/>
      <c r="AA14411" s="2"/>
    </row>
    <row r="14412" spans="8:27">
      <c r="H14412">
        <v>14411</v>
      </c>
      <c r="I14412" s="1" t="s">
        <v>752</v>
      </c>
      <c r="J14412" s="1"/>
      <c r="K14412" s="2"/>
      <c r="L14412">
        <v>14411</v>
      </c>
      <c r="M14412" s="1" t="s">
        <v>753</v>
      </c>
      <c r="N14412" s="1"/>
      <c r="O14412" s="2"/>
      <c r="P14412">
        <v>14411</v>
      </c>
      <c r="Q14412" s="1" t="s">
        <v>754</v>
      </c>
      <c r="R14412" s="1"/>
      <c r="S14412" s="2"/>
      <c r="T14412">
        <v>14411</v>
      </c>
      <c r="U14412" s="1" t="s">
        <v>178</v>
      </c>
      <c r="V14412" s="1"/>
      <c r="W14412" s="2"/>
      <c r="X14412">
        <v>14411</v>
      </c>
      <c r="Y14412" s="1" t="s">
        <v>179</v>
      </c>
      <c r="Z14412" s="1"/>
      <c r="AA14412" s="2"/>
    </row>
    <row r="14413" spans="8:27">
      <c r="H14413">
        <v>14412</v>
      </c>
      <c r="I14413" s="1" t="s">
        <v>752</v>
      </c>
      <c r="J14413" s="1"/>
      <c r="K14413" s="2"/>
      <c r="L14413">
        <v>14412</v>
      </c>
      <c r="M14413" s="1" t="s">
        <v>753</v>
      </c>
      <c r="N14413" s="1"/>
      <c r="O14413" s="2"/>
      <c r="P14413">
        <v>14412</v>
      </c>
      <c r="Q14413" s="1" t="s">
        <v>754</v>
      </c>
      <c r="R14413" s="1"/>
      <c r="S14413" s="2"/>
      <c r="T14413">
        <v>14412</v>
      </c>
      <c r="U14413" s="1" t="s">
        <v>178</v>
      </c>
      <c r="V14413" s="1"/>
      <c r="W14413" s="2"/>
      <c r="X14413">
        <v>14412</v>
      </c>
      <c r="Y14413" s="1" t="s">
        <v>179</v>
      </c>
      <c r="Z14413" s="1"/>
      <c r="AA14413" s="2"/>
    </row>
    <row r="14414" spans="8:27">
      <c r="H14414">
        <v>14413</v>
      </c>
      <c r="I14414" s="1" t="s">
        <v>752</v>
      </c>
      <c r="J14414" s="1"/>
      <c r="K14414" s="2"/>
      <c r="L14414">
        <v>14413</v>
      </c>
      <c r="M14414" s="1" t="s">
        <v>753</v>
      </c>
      <c r="N14414" s="1"/>
      <c r="O14414" s="2"/>
      <c r="P14414">
        <v>14413</v>
      </c>
      <c r="Q14414" s="1" t="s">
        <v>754</v>
      </c>
      <c r="R14414" s="1"/>
      <c r="S14414" s="2"/>
      <c r="T14414">
        <v>14413</v>
      </c>
      <c r="U14414" s="1" t="s">
        <v>178</v>
      </c>
      <c r="V14414" s="1"/>
      <c r="W14414" s="2"/>
      <c r="X14414">
        <v>14413</v>
      </c>
      <c r="Y14414" s="1" t="s">
        <v>179</v>
      </c>
      <c r="Z14414" s="1"/>
      <c r="AA14414" s="2"/>
    </row>
    <row r="14415" spans="8:27">
      <c r="H14415">
        <v>14414</v>
      </c>
      <c r="I14415" s="1" t="s">
        <v>752</v>
      </c>
      <c r="J14415" s="1"/>
      <c r="K14415" s="2"/>
      <c r="L14415">
        <v>14414</v>
      </c>
      <c r="M14415" s="1" t="s">
        <v>753</v>
      </c>
      <c r="N14415" s="1"/>
      <c r="O14415" s="2"/>
      <c r="P14415">
        <v>14414</v>
      </c>
      <c r="Q14415" s="1" t="s">
        <v>754</v>
      </c>
      <c r="R14415" s="1"/>
      <c r="S14415" s="2"/>
      <c r="T14415">
        <v>14414</v>
      </c>
      <c r="U14415" s="1" t="s">
        <v>178</v>
      </c>
      <c r="V14415" s="1"/>
      <c r="W14415" s="2"/>
      <c r="X14415">
        <v>14414</v>
      </c>
      <c r="Y14415" s="1" t="s">
        <v>179</v>
      </c>
      <c r="Z14415" s="1"/>
      <c r="AA14415" s="2"/>
    </row>
    <row r="14416" spans="8:27">
      <c r="H14416">
        <v>14415</v>
      </c>
      <c r="I14416" s="1" t="s">
        <v>752</v>
      </c>
      <c r="J14416" s="1"/>
      <c r="K14416" s="2"/>
      <c r="L14416">
        <v>14415</v>
      </c>
      <c r="M14416" s="1" t="s">
        <v>753</v>
      </c>
      <c r="N14416" s="1"/>
      <c r="O14416" s="2"/>
      <c r="P14416">
        <v>14415</v>
      </c>
      <c r="Q14416" s="1" t="s">
        <v>754</v>
      </c>
      <c r="R14416" s="1"/>
      <c r="S14416" s="2"/>
      <c r="T14416">
        <v>14415</v>
      </c>
      <c r="U14416" s="1" t="s">
        <v>178</v>
      </c>
      <c r="V14416" s="1"/>
      <c r="W14416" s="2"/>
      <c r="X14416">
        <v>14415</v>
      </c>
      <c r="Y14416" s="1" t="s">
        <v>179</v>
      </c>
      <c r="Z14416" s="1"/>
      <c r="AA14416" s="2"/>
    </row>
    <row r="14417" spans="8:27">
      <c r="H14417">
        <v>14416</v>
      </c>
      <c r="I14417" s="1" t="s">
        <v>752</v>
      </c>
      <c r="J14417" s="1"/>
      <c r="K14417" s="2"/>
      <c r="L14417">
        <v>14416</v>
      </c>
      <c r="M14417" s="1" t="s">
        <v>753</v>
      </c>
      <c r="N14417" s="1"/>
      <c r="O14417" s="2"/>
      <c r="P14417">
        <v>14416</v>
      </c>
      <c r="Q14417" s="1" t="s">
        <v>754</v>
      </c>
      <c r="R14417" s="1"/>
      <c r="S14417" s="2"/>
      <c r="T14417">
        <v>14416</v>
      </c>
      <c r="U14417" s="1" t="s">
        <v>178</v>
      </c>
      <c r="V14417" s="1"/>
      <c r="W14417" s="2"/>
      <c r="X14417">
        <v>14416</v>
      </c>
      <c r="Y14417" s="1" t="s">
        <v>179</v>
      </c>
      <c r="Z14417" s="1"/>
      <c r="AA14417" s="2"/>
    </row>
    <row r="14418" spans="8:27">
      <c r="H14418">
        <v>14417</v>
      </c>
      <c r="I14418" s="1" t="s">
        <v>752</v>
      </c>
      <c r="J14418" s="1"/>
      <c r="K14418" s="2"/>
      <c r="L14418">
        <v>14417</v>
      </c>
      <c r="M14418" s="1" t="s">
        <v>753</v>
      </c>
      <c r="N14418" s="1"/>
      <c r="O14418" s="2"/>
      <c r="P14418">
        <v>14417</v>
      </c>
      <c r="Q14418" s="1" t="s">
        <v>754</v>
      </c>
      <c r="R14418" s="1"/>
      <c r="S14418" s="2"/>
      <c r="T14418">
        <v>14417</v>
      </c>
      <c r="U14418" s="1" t="s">
        <v>178</v>
      </c>
      <c r="V14418" s="1"/>
      <c r="W14418" s="2"/>
      <c r="X14418">
        <v>14417</v>
      </c>
      <c r="Y14418" s="1" t="s">
        <v>179</v>
      </c>
      <c r="Z14418" s="1"/>
      <c r="AA14418" s="2"/>
    </row>
    <row r="14419" spans="8:27">
      <c r="H14419">
        <v>14418</v>
      </c>
      <c r="I14419" s="1" t="s">
        <v>752</v>
      </c>
      <c r="J14419" s="1"/>
      <c r="K14419" s="2"/>
      <c r="L14419">
        <v>14418</v>
      </c>
      <c r="M14419" s="1" t="s">
        <v>753</v>
      </c>
      <c r="N14419" s="1"/>
      <c r="O14419" s="2"/>
      <c r="P14419">
        <v>14418</v>
      </c>
      <c r="Q14419" s="1" t="s">
        <v>754</v>
      </c>
      <c r="R14419" s="1"/>
      <c r="S14419" s="2"/>
      <c r="T14419">
        <v>14418</v>
      </c>
      <c r="U14419" s="1" t="s">
        <v>178</v>
      </c>
      <c r="V14419" s="1"/>
      <c r="W14419" s="2"/>
      <c r="X14419">
        <v>14418</v>
      </c>
      <c r="Y14419" s="1" t="s">
        <v>179</v>
      </c>
      <c r="Z14419" s="1"/>
      <c r="AA14419" s="2"/>
    </row>
    <row r="14420" spans="8:27">
      <c r="H14420">
        <v>14419</v>
      </c>
      <c r="I14420" s="1" t="s">
        <v>752</v>
      </c>
      <c r="J14420" s="1"/>
      <c r="K14420" s="2"/>
      <c r="L14420">
        <v>14419</v>
      </c>
      <c r="M14420" s="1" t="s">
        <v>753</v>
      </c>
      <c r="N14420" s="1"/>
      <c r="O14420" s="2"/>
      <c r="P14420">
        <v>14419</v>
      </c>
      <c r="Q14420" s="1" t="s">
        <v>754</v>
      </c>
      <c r="R14420" s="1"/>
      <c r="S14420" s="2"/>
      <c r="T14420">
        <v>14419</v>
      </c>
      <c r="U14420" s="1" t="s">
        <v>178</v>
      </c>
      <c r="V14420" s="1"/>
      <c r="W14420" s="2"/>
      <c r="X14420">
        <v>14419</v>
      </c>
      <c r="Y14420" s="1" t="s">
        <v>179</v>
      </c>
      <c r="Z14420" s="1"/>
      <c r="AA14420" s="2"/>
    </row>
    <row r="14421" spans="8:27">
      <c r="H14421">
        <v>14420</v>
      </c>
      <c r="I14421" s="1" t="s">
        <v>752</v>
      </c>
      <c r="J14421" s="1"/>
      <c r="K14421" s="2"/>
      <c r="L14421">
        <v>14420</v>
      </c>
      <c r="M14421" s="1" t="s">
        <v>753</v>
      </c>
      <c r="N14421" s="1"/>
      <c r="O14421" s="2"/>
      <c r="P14421">
        <v>14420</v>
      </c>
      <c r="Q14421" s="1" t="s">
        <v>754</v>
      </c>
      <c r="R14421" s="1"/>
      <c r="S14421" s="2"/>
      <c r="T14421">
        <v>14420</v>
      </c>
      <c r="U14421" s="1" t="s">
        <v>178</v>
      </c>
      <c r="V14421" s="1"/>
      <c r="W14421" s="2"/>
      <c r="X14421">
        <v>14420</v>
      </c>
      <c r="Y14421" s="1" t="s">
        <v>179</v>
      </c>
      <c r="Z14421" s="1"/>
      <c r="AA14421" s="2"/>
    </row>
    <row r="14422" spans="8:27">
      <c r="H14422">
        <v>14421</v>
      </c>
      <c r="I14422" s="1" t="s">
        <v>752</v>
      </c>
      <c r="J14422" s="1"/>
      <c r="K14422" s="2"/>
      <c r="L14422">
        <v>14421</v>
      </c>
      <c r="M14422" s="1" t="s">
        <v>753</v>
      </c>
      <c r="N14422" s="1"/>
      <c r="O14422" s="2"/>
      <c r="P14422">
        <v>14421</v>
      </c>
      <c r="Q14422" s="1" t="s">
        <v>754</v>
      </c>
      <c r="R14422" s="1"/>
      <c r="S14422" s="2"/>
      <c r="T14422">
        <v>14421</v>
      </c>
      <c r="U14422" s="1" t="s">
        <v>178</v>
      </c>
      <c r="V14422" s="1"/>
      <c r="W14422" s="2"/>
      <c r="X14422">
        <v>14421</v>
      </c>
      <c r="Y14422" s="1" t="s">
        <v>179</v>
      </c>
      <c r="Z14422" s="1"/>
      <c r="AA14422" s="2"/>
    </row>
    <row r="14423" spans="8:27">
      <c r="H14423">
        <v>14422</v>
      </c>
      <c r="I14423" s="1" t="s">
        <v>752</v>
      </c>
      <c r="J14423" s="1"/>
      <c r="K14423" s="2"/>
      <c r="L14423">
        <v>14422</v>
      </c>
      <c r="M14423" s="1" t="s">
        <v>753</v>
      </c>
      <c r="N14423" s="1"/>
      <c r="O14423" s="2"/>
      <c r="P14423">
        <v>14422</v>
      </c>
      <c r="Q14423" s="1" t="s">
        <v>754</v>
      </c>
      <c r="R14423" s="1"/>
      <c r="S14423" s="2"/>
      <c r="T14423">
        <v>14422</v>
      </c>
      <c r="U14423" s="1" t="s">
        <v>178</v>
      </c>
      <c r="V14423" s="1"/>
      <c r="W14423" s="2"/>
      <c r="X14423">
        <v>14422</v>
      </c>
      <c r="Y14423" s="1" t="s">
        <v>179</v>
      </c>
      <c r="Z14423" s="1"/>
      <c r="AA14423" s="2"/>
    </row>
    <row r="14424" spans="8:27">
      <c r="H14424">
        <v>14423</v>
      </c>
      <c r="I14424" s="1" t="s">
        <v>752</v>
      </c>
      <c r="J14424" s="1"/>
      <c r="K14424" s="2"/>
      <c r="L14424">
        <v>14423</v>
      </c>
      <c r="M14424" s="1" t="s">
        <v>753</v>
      </c>
      <c r="N14424" s="1"/>
      <c r="O14424" s="2"/>
      <c r="P14424">
        <v>14423</v>
      </c>
      <c r="Q14424" s="1" t="s">
        <v>754</v>
      </c>
      <c r="R14424" s="1"/>
      <c r="S14424" s="2"/>
      <c r="T14424">
        <v>14423</v>
      </c>
      <c r="U14424" s="1" t="s">
        <v>178</v>
      </c>
      <c r="V14424" s="1"/>
      <c r="W14424" s="2"/>
      <c r="X14424">
        <v>14423</v>
      </c>
      <c r="Y14424" s="1" t="s">
        <v>179</v>
      </c>
      <c r="Z14424" s="1"/>
      <c r="AA14424" s="2"/>
    </row>
    <row r="14425" spans="8:27">
      <c r="H14425">
        <v>14424</v>
      </c>
      <c r="I14425" s="1" t="s">
        <v>752</v>
      </c>
      <c r="J14425" s="1"/>
      <c r="K14425" s="2"/>
      <c r="L14425">
        <v>14424</v>
      </c>
      <c r="M14425" s="1" t="s">
        <v>753</v>
      </c>
      <c r="N14425" s="1"/>
      <c r="O14425" s="2"/>
      <c r="P14425">
        <v>14424</v>
      </c>
      <c r="Q14425" s="1" t="s">
        <v>754</v>
      </c>
      <c r="R14425" s="1"/>
      <c r="S14425" s="2"/>
      <c r="T14425">
        <v>14424</v>
      </c>
      <c r="U14425" s="1" t="s">
        <v>178</v>
      </c>
      <c r="V14425" s="1"/>
      <c r="W14425" s="2"/>
      <c r="X14425">
        <v>14424</v>
      </c>
      <c r="Y14425" s="1" t="s">
        <v>179</v>
      </c>
      <c r="Z14425" s="1"/>
      <c r="AA14425" s="2"/>
    </row>
    <row r="14426" spans="8:27">
      <c r="H14426">
        <v>14425</v>
      </c>
      <c r="I14426" s="1" t="s">
        <v>752</v>
      </c>
      <c r="J14426" s="1"/>
      <c r="K14426" s="2"/>
      <c r="L14426">
        <v>14425</v>
      </c>
      <c r="M14426" s="1" t="s">
        <v>753</v>
      </c>
      <c r="N14426" s="1"/>
      <c r="O14426" s="2"/>
      <c r="P14426">
        <v>14425</v>
      </c>
      <c r="Q14426" s="1" t="s">
        <v>754</v>
      </c>
      <c r="R14426" s="1"/>
      <c r="S14426" s="2"/>
      <c r="T14426">
        <v>14425</v>
      </c>
      <c r="U14426" s="1" t="s">
        <v>178</v>
      </c>
      <c r="V14426" s="1"/>
      <c r="W14426" s="2"/>
      <c r="X14426">
        <v>14425</v>
      </c>
      <c r="Y14426" s="1" t="s">
        <v>179</v>
      </c>
      <c r="Z14426" s="1"/>
      <c r="AA14426" s="2"/>
    </row>
    <row r="14427" spans="8:27">
      <c r="H14427">
        <v>14426</v>
      </c>
      <c r="I14427" s="1" t="s">
        <v>752</v>
      </c>
      <c r="J14427" s="1"/>
      <c r="K14427" s="2"/>
      <c r="L14427">
        <v>14426</v>
      </c>
      <c r="M14427" s="1" t="s">
        <v>753</v>
      </c>
      <c r="N14427" s="1"/>
      <c r="O14427" s="2"/>
      <c r="P14427">
        <v>14426</v>
      </c>
      <c r="Q14427" s="1" t="s">
        <v>754</v>
      </c>
      <c r="R14427" s="1"/>
      <c r="S14427" s="2"/>
      <c r="T14427">
        <v>14426</v>
      </c>
      <c r="U14427" s="1" t="s">
        <v>178</v>
      </c>
      <c r="V14427" s="1"/>
      <c r="W14427" s="2"/>
      <c r="X14427">
        <v>14426</v>
      </c>
      <c r="Y14427" s="1" t="s">
        <v>179</v>
      </c>
      <c r="Z14427" s="1"/>
      <c r="AA14427" s="2"/>
    </row>
    <row r="14428" spans="8:27">
      <c r="H14428">
        <v>14427</v>
      </c>
      <c r="I14428" s="1" t="s">
        <v>752</v>
      </c>
      <c r="J14428" s="1"/>
      <c r="K14428" s="2"/>
      <c r="L14428">
        <v>14427</v>
      </c>
      <c r="M14428" s="1" t="s">
        <v>753</v>
      </c>
      <c r="N14428" s="1"/>
      <c r="O14428" s="2"/>
      <c r="P14428">
        <v>14427</v>
      </c>
      <c r="Q14428" s="1" t="s">
        <v>754</v>
      </c>
      <c r="R14428" s="1"/>
      <c r="S14428" s="2"/>
      <c r="T14428">
        <v>14427</v>
      </c>
      <c r="U14428" s="1" t="s">
        <v>178</v>
      </c>
      <c r="V14428" s="1"/>
      <c r="W14428" s="2"/>
      <c r="X14428">
        <v>14427</v>
      </c>
      <c r="Y14428" s="1" t="s">
        <v>179</v>
      </c>
      <c r="Z14428" s="1"/>
      <c r="AA14428" s="2"/>
    </row>
    <row r="14429" spans="8:27">
      <c r="H14429">
        <v>14428</v>
      </c>
      <c r="I14429" s="1" t="s">
        <v>752</v>
      </c>
      <c r="J14429" s="1"/>
      <c r="K14429" s="2"/>
      <c r="L14429">
        <v>14428</v>
      </c>
      <c r="M14429" s="1" t="s">
        <v>753</v>
      </c>
      <c r="N14429" s="1"/>
      <c r="O14429" s="2"/>
      <c r="P14429">
        <v>14428</v>
      </c>
      <c r="Q14429" s="1" t="s">
        <v>754</v>
      </c>
      <c r="R14429" s="1"/>
      <c r="S14429" s="2"/>
      <c r="T14429">
        <v>14428</v>
      </c>
      <c r="U14429" s="1" t="s">
        <v>178</v>
      </c>
      <c r="V14429" s="1"/>
      <c r="W14429" s="2"/>
      <c r="X14429">
        <v>14428</v>
      </c>
      <c r="Y14429" s="1" t="s">
        <v>179</v>
      </c>
      <c r="Z14429" s="1"/>
      <c r="AA14429" s="2"/>
    </row>
    <row r="14430" spans="8:27">
      <c r="H14430">
        <v>14429</v>
      </c>
      <c r="I14430" s="1" t="s">
        <v>752</v>
      </c>
      <c r="J14430" s="1"/>
      <c r="K14430" s="2"/>
      <c r="L14430">
        <v>14429</v>
      </c>
      <c r="M14430" s="1" t="s">
        <v>753</v>
      </c>
      <c r="N14430" s="1"/>
      <c r="O14430" s="2"/>
      <c r="P14430">
        <v>14429</v>
      </c>
      <c r="Q14430" s="1" t="s">
        <v>754</v>
      </c>
      <c r="R14430" s="1"/>
      <c r="S14430" s="2"/>
      <c r="T14430">
        <v>14429</v>
      </c>
      <c r="U14430" s="1" t="s">
        <v>178</v>
      </c>
      <c r="V14430" s="1"/>
      <c r="W14430" s="2"/>
      <c r="X14430">
        <v>14429</v>
      </c>
      <c r="Y14430" s="1" t="s">
        <v>179</v>
      </c>
      <c r="Z14430" s="1"/>
      <c r="AA14430" s="2"/>
    </row>
    <row r="14431" spans="8:27">
      <c r="H14431">
        <v>14430</v>
      </c>
      <c r="I14431" s="1" t="s">
        <v>752</v>
      </c>
      <c r="J14431" s="1"/>
      <c r="K14431" s="2"/>
      <c r="L14431">
        <v>14430</v>
      </c>
      <c r="M14431" s="1" t="s">
        <v>753</v>
      </c>
      <c r="N14431" s="1"/>
      <c r="O14431" s="2"/>
      <c r="P14431">
        <v>14430</v>
      </c>
      <c r="Q14431" s="1" t="s">
        <v>754</v>
      </c>
      <c r="R14431" s="1"/>
      <c r="S14431" s="2"/>
      <c r="T14431">
        <v>14430</v>
      </c>
      <c r="U14431" s="1" t="s">
        <v>178</v>
      </c>
      <c r="V14431" s="1"/>
      <c r="W14431" s="2"/>
      <c r="X14431">
        <v>14430</v>
      </c>
      <c r="Y14431" s="1" t="s">
        <v>179</v>
      </c>
      <c r="Z14431" s="1"/>
      <c r="AA14431" s="2"/>
    </row>
    <row r="14432" spans="8:27">
      <c r="H14432">
        <v>14431</v>
      </c>
      <c r="I14432" s="1" t="s">
        <v>752</v>
      </c>
      <c r="J14432" s="1"/>
      <c r="K14432" s="2"/>
      <c r="L14432">
        <v>14431</v>
      </c>
      <c r="M14432" s="1" t="s">
        <v>753</v>
      </c>
      <c r="N14432" s="1"/>
      <c r="O14432" s="2"/>
      <c r="P14432">
        <v>14431</v>
      </c>
      <c r="Q14432" s="1" t="s">
        <v>754</v>
      </c>
      <c r="R14432" s="1"/>
      <c r="S14432" s="2"/>
      <c r="T14432">
        <v>14431</v>
      </c>
      <c r="U14432" s="1" t="s">
        <v>178</v>
      </c>
      <c r="V14432" s="1"/>
      <c r="W14432" s="2"/>
      <c r="X14432">
        <v>14431</v>
      </c>
      <c r="Y14432" s="1" t="s">
        <v>179</v>
      </c>
      <c r="Z14432" s="1"/>
      <c r="AA14432" s="2"/>
    </row>
    <row r="14433" spans="8:27">
      <c r="H14433">
        <v>14432</v>
      </c>
      <c r="I14433" s="1" t="s">
        <v>752</v>
      </c>
      <c r="J14433" s="1"/>
      <c r="K14433" s="2"/>
      <c r="L14433">
        <v>14432</v>
      </c>
      <c r="M14433" s="1" t="s">
        <v>753</v>
      </c>
      <c r="N14433" s="1"/>
      <c r="O14433" s="2"/>
      <c r="P14433">
        <v>14432</v>
      </c>
      <c r="Q14433" s="1" t="s">
        <v>754</v>
      </c>
      <c r="R14433" s="1"/>
      <c r="S14433" s="2"/>
      <c r="T14433">
        <v>14432</v>
      </c>
      <c r="U14433" s="1" t="s">
        <v>178</v>
      </c>
      <c r="V14433" s="1"/>
      <c r="W14433" s="2"/>
      <c r="X14433">
        <v>14432</v>
      </c>
      <c r="Y14433" s="1" t="s">
        <v>179</v>
      </c>
      <c r="Z14433" s="1"/>
      <c r="AA14433" s="2"/>
    </row>
    <row r="14434" spans="8:27">
      <c r="H14434">
        <v>14433</v>
      </c>
      <c r="I14434" s="1" t="s">
        <v>752</v>
      </c>
      <c r="J14434" s="1"/>
      <c r="K14434" s="2"/>
      <c r="L14434">
        <v>14433</v>
      </c>
      <c r="M14434" s="1" t="s">
        <v>753</v>
      </c>
      <c r="N14434" s="1"/>
      <c r="O14434" s="2"/>
      <c r="P14434">
        <v>14433</v>
      </c>
      <c r="Q14434" s="1" t="s">
        <v>754</v>
      </c>
      <c r="R14434" s="1"/>
      <c r="S14434" s="2"/>
      <c r="T14434">
        <v>14433</v>
      </c>
      <c r="U14434" s="1" t="s">
        <v>178</v>
      </c>
      <c r="V14434" s="1"/>
      <c r="W14434" s="2"/>
      <c r="X14434">
        <v>14433</v>
      </c>
      <c r="Y14434" s="1" t="s">
        <v>179</v>
      </c>
      <c r="Z14434" s="1"/>
      <c r="AA14434" s="2"/>
    </row>
    <row r="14435" spans="8:27">
      <c r="H14435">
        <v>14434</v>
      </c>
      <c r="I14435" s="1" t="s">
        <v>752</v>
      </c>
      <c r="J14435" s="1"/>
      <c r="K14435" s="2"/>
      <c r="L14435">
        <v>14434</v>
      </c>
      <c r="M14435" s="1" t="s">
        <v>753</v>
      </c>
      <c r="N14435" s="1"/>
      <c r="O14435" s="2"/>
      <c r="P14435">
        <v>14434</v>
      </c>
      <c r="Q14435" s="1" t="s">
        <v>754</v>
      </c>
      <c r="R14435" s="1"/>
      <c r="S14435" s="2"/>
      <c r="T14435">
        <v>14434</v>
      </c>
      <c r="U14435" s="1" t="s">
        <v>178</v>
      </c>
      <c r="V14435" s="1"/>
      <c r="W14435" s="2"/>
      <c r="X14435">
        <v>14434</v>
      </c>
      <c r="Y14435" s="1" t="s">
        <v>179</v>
      </c>
      <c r="Z14435" s="1"/>
      <c r="AA14435" s="2"/>
    </row>
    <row r="14436" spans="8:27">
      <c r="H14436">
        <v>14435</v>
      </c>
      <c r="I14436" s="1" t="s">
        <v>752</v>
      </c>
      <c r="J14436" s="1"/>
      <c r="K14436" s="2"/>
      <c r="L14436">
        <v>14435</v>
      </c>
      <c r="M14436" s="1" t="s">
        <v>753</v>
      </c>
      <c r="N14436" s="1"/>
      <c r="O14436" s="2"/>
      <c r="P14436">
        <v>14435</v>
      </c>
      <c r="Q14436" s="1" t="s">
        <v>754</v>
      </c>
      <c r="R14436" s="1"/>
      <c r="S14436" s="2"/>
      <c r="T14436">
        <v>14435</v>
      </c>
      <c r="U14436" s="1" t="s">
        <v>178</v>
      </c>
      <c r="V14436" s="1"/>
      <c r="W14436" s="2"/>
      <c r="X14436">
        <v>14435</v>
      </c>
      <c r="Y14436" s="1" t="s">
        <v>179</v>
      </c>
      <c r="Z14436" s="1"/>
      <c r="AA14436" s="2"/>
    </row>
    <row r="14437" spans="8:27">
      <c r="H14437">
        <v>14436</v>
      </c>
      <c r="I14437" s="1" t="s">
        <v>752</v>
      </c>
      <c r="J14437" s="1"/>
      <c r="K14437" s="2"/>
      <c r="L14437">
        <v>14436</v>
      </c>
      <c r="M14437" s="1" t="s">
        <v>753</v>
      </c>
      <c r="N14437" s="1"/>
      <c r="O14437" s="2"/>
      <c r="P14437">
        <v>14436</v>
      </c>
      <c r="Q14437" s="1" t="s">
        <v>754</v>
      </c>
      <c r="R14437" s="1"/>
      <c r="S14437" s="2"/>
      <c r="T14437">
        <v>14436</v>
      </c>
      <c r="U14437" s="1" t="s">
        <v>178</v>
      </c>
      <c r="V14437" s="1"/>
      <c r="W14437" s="2"/>
      <c r="X14437">
        <v>14436</v>
      </c>
      <c r="Y14437" s="1" t="s">
        <v>179</v>
      </c>
      <c r="Z14437" s="1"/>
      <c r="AA14437" s="2"/>
    </row>
    <row r="14438" spans="8:27">
      <c r="H14438">
        <v>14437</v>
      </c>
      <c r="I14438" s="1" t="s">
        <v>752</v>
      </c>
      <c r="J14438" s="1"/>
      <c r="K14438" s="2"/>
      <c r="L14438">
        <v>14437</v>
      </c>
      <c r="M14438" s="1" t="s">
        <v>753</v>
      </c>
      <c r="N14438" s="1"/>
      <c r="O14438" s="2"/>
      <c r="P14438">
        <v>14437</v>
      </c>
      <c r="Q14438" s="1" t="s">
        <v>754</v>
      </c>
      <c r="R14438" s="1"/>
      <c r="S14438" s="2"/>
      <c r="T14438">
        <v>14437</v>
      </c>
      <c r="U14438" s="1" t="s">
        <v>178</v>
      </c>
      <c r="V14438" s="1"/>
      <c r="W14438" s="2"/>
      <c r="X14438">
        <v>14437</v>
      </c>
      <c r="Y14438" s="1" t="s">
        <v>179</v>
      </c>
      <c r="Z14438" s="1"/>
      <c r="AA14438" s="2"/>
    </row>
    <row r="14439" spans="8:27">
      <c r="H14439">
        <v>14438</v>
      </c>
      <c r="I14439" s="1" t="s">
        <v>752</v>
      </c>
      <c r="J14439" s="1"/>
      <c r="K14439" s="2"/>
      <c r="L14439">
        <v>14438</v>
      </c>
      <c r="M14439" s="1" t="s">
        <v>753</v>
      </c>
      <c r="N14439" s="1"/>
      <c r="O14439" s="2"/>
      <c r="P14439">
        <v>14438</v>
      </c>
      <c r="Q14439" s="1" t="s">
        <v>754</v>
      </c>
      <c r="R14439" s="1"/>
      <c r="S14439" s="2"/>
      <c r="T14439">
        <v>14438</v>
      </c>
      <c r="U14439" s="1" t="s">
        <v>178</v>
      </c>
      <c r="V14439" s="1"/>
      <c r="W14439" s="2"/>
      <c r="X14439">
        <v>14438</v>
      </c>
      <c r="Y14439" s="1" t="s">
        <v>179</v>
      </c>
      <c r="Z14439" s="1"/>
      <c r="AA14439" s="2"/>
    </row>
    <row r="14440" spans="8:27">
      <c r="H14440">
        <v>14439</v>
      </c>
      <c r="I14440" s="1" t="s">
        <v>752</v>
      </c>
      <c r="J14440" s="1"/>
      <c r="K14440" s="2"/>
      <c r="L14440">
        <v>14439</v>
      </c>
      <c r="M14440" s="1" t="s">
        <v>753</v>
      </c>
      <c r="N14440" s="1"/>
      <c r="O14440" s="2"/>
      <c r="P14440">
        <v>14439</v>
      </c>
      <c r="Q14440" s="1" t="s">
        <v>754</v>
      </c>
      <c r="R14440" s="1"/>
      <c r="S14440" s="2"/>
      <c r="T14440">
        <v>14439</v>
      </c>
      <c r="U14440" s="1" t="s">
        <v>178</v>
      </c>
      <c r="V14440" s="1"/>
      <c r="W14440" s="2"/>
      <c r="X14440">
        <v>14439</v>
      </c>
      <c r="Y14440" s="1" t="s">
        <v>179</v>
      </c>
      <c r="Z14440" s="1"/>
      <c r="AA14440" s="2"/>
    </row>
    <row r="14441" spans="8:27">
      <c r="H14441">
        <v>14440</v>
      </c>
      <c r="I14441" s="1" t="s">
        <v>752</v>
      </c>
      <c r="J14441" s="1"/>
      <c r="K14441" s="2"/>
      <c r="L14441">
        <v>14440</v>
      </c>
      <c r="M14441" s="1" t="s">
        <v>753</v>
      </c>
      <c r="N14441" s="1"/>
      <c r="O14441" s="2"/>
      <c r="P14441">
        <v>14440</v>
      </c>
      <c r="Q14441" s="1" t="s">
        <v>754</v>
      </c>
      <c r="R14441" s="1"/>
      <c r="S14441" s="2"/>
      <c r="T14441">
        <v>14440</v>
      </c>
      <c r="U14441" s="1" t="s">
        <v>178</v>
      </c>
      <c r="V14441" s="1"/>
      <c r="W14441" s="2"/>
      <c r="X14441">
        <v>14440</v>
      </c>
      <c r="Y14441" s="1" t="s">
        <v>179</v>
      </c>
      <c r="Z14441" s="1"/>
      <c r="AA14441" s="2"/>
    </row>
    <row r="14442" spans="8:27">
      <c r="H14442">
        <v>14441</v>
      </c>
      <c r="I14442" s="1" t="s">
        <v>752</v>
      </c>
      <c r="J14442" s="1"/>
      <c r="K14442" s="2"/>
      <c r="L14442">
        <v>14441</v>
      </c>
      <c r="M14442" s="1" t="s">
        <v>753</v>
      </c>
      <c r="N14442" s="1"/>
      <c r="O14442" s="2"/>
      <c r="P14442">
        <v>14441</v>
      </c>
      <c r="Q14442" s="1" t="s">
        <v>754</v>
      </c>
      <c r="R14442" s="1"/>
      <c r="S14442" s="2"/>
      <c r="T14442">
        <v>14441</v>
      </c>
      <c r="U14442" s="1" t="s">
        <v>178</v>
      </c>
      <c r="V14442" s="1"/>
      <c r="W14442" s="2"/>
      <c r="X14442">
        <v>14441</v>
      </c>
      <c r="Y14442" s="1" t="s">
        <v>179</v>
      </c>
      <c r="Z14442" s="1"/>
      <c r="AA14442" s="2"/>
    </row>
    <row r="14443" spans="8:27">
      <c r="H14443">
        <v>14442</v>
      </c>
      <c r="I14443" s="1" t="s">
        <v>752</v>
      </c>
      <c r="J14443" s="1"/>
      <c r="K14443" s="2"/>
      <c r="L14443">
        <v>14442</v>
      </c>
      <c r="M14443" s="1" t="s">
        <v>753</v>
      </c>
      <c r="N14443" s="1"/>
      <c r="O14443" s="2"/>
      <c r="P14443">
        <v>14442</v>
      </c>
      <c r="Q14443" s="1" t="s">
        <v>754</v>
      </c>
      <c r="R14443" s="1"/>
      <c r="S14443" s="2"/>
      <c r="T14443">
        <v>14442</v>
      </c>
      <c r="U14443" s="1" t="s">
        <v>178</v>
      </c>
      <c r="V14443" s="1"/>
      <c r="W14443" s="2"/>
      <c r="X14443">
        <v>14442</v>
      </c>
      <c r="Y14443" s="1" t="s">
        <v>179</v>
      </c>
      <c r="Z14443" s="1"/>
      <c r="AA14443" s="2"/>
    </row>
    <row r="14444" spans="8:27">
      <c r="H14444">
        <v>14443</v>
      </c>
      <c r="I14444" s="1" t="s">
        <v>752</v>
      </c>
      <c r="J14444" s="1"/>
      <c r="K14444" s="2"/>
      <c r="L14444">
        <v>14443</v>
      </c>
      <c r="M14444" s="1" t="s">
        <v>753</v>
      </c>
      <c r="N14444" s="1"/>
      <c r="O14444" s="2"/>
      <c r="P14444">
        <v>14443</v>
      </c>
      <c r="Q14444" s="1" t="s">
        <v>754</v>
      </c>
      <c r="R14444" s="1"/>
      <c r="S14444" s="2"/>
      <c r="T14444">
        <v>14443</v>
      </c>
      <c r="U14444" s="1" t="s">
        <v>178</v>
      </c>
      <c r="V14444" s="1"/>
      <c r="W14444" s="2"/>
      <c r="X14444">
        <v>14443</v>
      </c>
      <c r="Y14444" s="1" t="s">
        <v>179</v>
      </c>
      <c r="Z14444" s="1"/>
      <c r="AA14444" s="2"/>
    </row>
    <row r="14445" spans="8:27">
      <c r="H14445">
        <v>14444</v>
      </c>
      <c r="I14445" s="1" t="s">
        <v>752</v>
      </c>
      <c r="J14445" s="1"/>
      <c r="K14445" s="2"/>
      <c r="L14445">
        <v>14444</v>
      </c>
      <c r="M14445" s="1" t="s">
        <v>753</v>
      </c>
      <c r="N14445" s="1"/>
      <c r="O14445" s="2"/>
      <c r="P14445">
        <v>14444</v>
      </c>
      <c r="Q14445" s="1" t="s">
        <v>754</v>
      </c>
      <c r="R14445" s="1"/>
      <c r="S14445" s="2"/>
      <c r="T14445">
        <v>14444</v>
      </c>
      <c r="U14445" s="1" t="s">
        <v>178</v>
      </c>
      <c r="V14445" s="1"/>
      <c r="W14445" s="2"/>
      <c r="X14445">
        <v>14444</v>
      </c>
      <c r="Y14445" s="1" t="s">
        <v>179</v>
      </c>
      <c r="Z14445" s="1"/>
      <c r="AA14445" s="2"/>
    </row>
    <row r="14446" spans="8:27">
      <c r="H14446">
        <v>14445</v>
      </c>
      <c r="I14446" s="1" t="s">
        <v>752</v>
      </c>
      <c r="J14446" s="1"/>
      <c r="K14446" s="2"/>
      <c r="L14446">
        <v>14445</v>
      </c>
      <c r="M14446" s="1" t="s">
        <v>753</v>
      </c>
      <c r="N14446" s="1"/>
      <c r="O14446" s="2"/>
      <c r="P14446">
        <v>14445</v>
      </c>
      <c r="Q14446" s="1" t="s">
        <v>754</v>
      </c>
      <c r="R14446" s="1"/>
      <c r="S14446" s="2"/>
      <c r="T14446">
        <v>14445</v>
      </c>
      <c r="U14446" s="1" t="s">
        <v>178</v>
      </c>
      <c r="V14446" s="1"/>
      <c r="W14446" s="2"/>
      <c r="X14446">
        <v>14445</v>
      </c>
      <c r="Y14446" s="1" t="s">
        <v>179</v>
      </c>
      <c r="Z14446" s="1"/>
      <c r="AA14446" s="2"/>
    </row>
    <row r="14447" spans="8:27">
      <c r="H14447">
        <v>14446</v>
      </c>
      <c r="I14447" s="1" t="s">
        <v>752</v>
      </c>
      <c r="J14447" s="1"/>
      <c r="K14447" s="2"/>
      <c r="L14447">
        <v>14446</v>
      </c>
      <c r="M14447" s="1" t="s">
        <v>753</v>
      </c>
      <c r="N14447" s="1"/>
      <c r="O14447" s="2"/>
      <c r="P14447">
        <v>14446</v>
      </c>
      <c r="Q14447" s="1" t="s">
        <v>754</v>
      </c>
      <c r="R14447" s="1"/>
      <c r="S14447" s="2"/>
      <c r="T14447">
        <v>14446</v>
      </c>
      <c r="U14447" s="1" t="s">
        <v>178</v>
      </c>
      <c r="V14447" s="1"/>
      <c r="W14447" s="2"/>
      <c r="X14447">
        <v>14446</v>
      </c>
      <c r="Y14447" s="1" t="s">
        <v>179</v>
      </c>
      <c r="Z14447" s="1"/>
      <c r="AA14447" s="2"/>
    </row>
    <row r="14448" spans="8:27">
      <c r="H14448">
        <v>14447</v>
      </c>
      <c r="I14448" s="1" t="s">
        <v>752</v>
      </c>
      <c r="J14448" s="1"/>
      <c r="K14448" s="2"/>
      <c r="L14448">
        <v>14447</v>
      </c>
      <c r="M14448" s="1" t="s">
        <v>753</v>
      </c>
      <c r="N14448" s="1"/>
      <c r="O14448" s="2"/>
      <c r="P14448">
        <v>14447</v>
      </c>
      <c r="Q14448" s="1" t="s">
        <v>754</v>
      </c>
      <c r="R14448" s="1"/>
      <c r="S14448" s="2"/>
      <c r="T14448">
        <v>14447</v>
      </c>
      <c r="U14448" s="1" t="s">
        <v>178</v>
      </c>
      <c r="V14448" s="1"/>
      <c r="W14448" s="2"/>
      <c r="X14448">
        <v>14447</v>
      </c>
      <c r="Y14448" s="1" t="s">
        <v>179</v>
      </c>
      <c r="Z14448" s="1"/>
      <c r="AA14448" s="2"/>
    </row>
    <row r="14449" spans="8:27">
      <c r="H14449">
        <v>14448</v>
      </c>
      <c r="I14449" s="1" t="s">
        <v>752</v>
      </c>
      <c r="J14449" s="1"/>
      <c r="K14449" s="2"/>
      <c r="L14449">
        <v>14448</v>
      </c>
      <c r="M14449" s="1" t="s">
        <v>753</v>
      </c>
      <c r="N14449" s="1"/>
      <c r="O14449" s="2"/>
      <c r="P14449">
        <v>14448</v>
      </c>
      <c r="Q14449" s="1" t="s">
        <v>754</v>
      </c>
      <c r="R14449" s="1"/>
      <c r="S14449" s="2"/>
      <c r="T14449">
        <v>14448</v>
      </c>
      <c r="U14449" s="1" t="s">
        <v>178</v>
      </c>
      <c r="V14449" s="1"/>
      <c r="W14449" s="2"/>
      <c r="X14449">
        <v>14448</v>
      </c>
      <c r="Y14449" s="1" t="s">
        <v>179</v>
      </c>
      <c r="Z14449" s="1"/>
      <c r="AA14449" s="2"/>
    </row>
    <row r="14450" spans="8:27">
      <c r="H14450">
        <v>14449</v>
      </c>
      <c r="I14450" s="1" t="s">
        <v>752</v>
      </c>
      <c r="J14450" s="1"/>
      <c r="K14450" s="2"/>
      <c r="L14450">
        <v>14449</v>
      </c>
      <c r="M14450" s="1" t="s">
        <v>753</v>
      </c>
      <c r="N14450" s="1"/>
      <c r="O14450" s="2"/>
      <c r="P14450">
        <v>14449</v>
      </c>
      <c r="Q14450" s="1" t="s">
        <v>754</v>
      </c>
      <c r="R14450" s="1"/>
      <c r="S14450" s="2"/>
      <c r="T14450">
        <v>14449</v>
      </c>
      <c r="U14450" s="1" t="s">
        <v>178</v>
      </c>
      <c r="V14450" s="1"/>
      <c r="W14450" s="2"/>
      <c r="X14450">
        <v>14449</v>
      </c>
      <c r="Y14450" s="1" t="s">
        <v>179</v>
      </c>
      <c r="Z14450" s="1"/>
      <c r="AA14450" s="2"/>
    </row>
    <row r="14451" spans="8:27">
      <c r="H14451">
        <v>14450</v>
      </c>
      <c r="I14451" s="1" t="s">
        <v>752</v>
      </c>
      <c r="J14451" s="1"/>
      <c r="K14451" s="2"/>
      <c r="L14451">
        <v>14450</v>
      </c>
      <c r="M14451" s="1" t="s">
        <v>753</v>
      </c>
      <c r="N14451" s="1"/>
      <c r="O14451" s="2"/>
      <c r="P14451">
        <v>14450</v>
      </c>
      <c r="Q14451" s="1" t="s">
        <v>754</v>
      </c>
      <c r="R14451" s="1"/>
      <c r="S14451" s="2"/>
      <c r="T14451">
        <v>14450</v>
      </c>
      <c r="U14451" s="1" t="s">
        <v>178</v>
      </c>
      <c r="V14451" s="1"/>
      <c r="W14451" s="2"/>
      <c r="X14451">
        <v>14450</v>
      </c>
      <c r="Y14451" s="1" t="s">
        <v>179</v>
      </c>
      <c r="Z14451" s="1"/>
      <c r="AA14451" s="2"/>
    </row>
    <row r="14452" spans="8:27">
      <c r="H14452">
        <v>14451</v>
      </c>
      <c r="I14452" s="1" t="s">
        <v>752</v>
      </c>
      <c r="J14452" s="1"/>
      <c r="K14452" s="2"/>
      <c r="L14452">
        <v>14451</v>
      </c>
      <c r="M14452" s="1" t="s">
        <v>753</v>
      </c>
      <c r="N14452" s="1"/>
      <c r="O14452" s="2"/>
      <c r="P14452">
        <v>14451</v>
      </c>
      <c r="Q14452" s="1" t="s">
        <v>754</v>
      </c>
      <c r="R14452" s="1"/>
      <c r="S14452" s="2"/>
      <c r="T14452">
        <v>14451</v>
      </c>
      <c r="U14452" s="1" t="s">
        <v>178</v>
      </c>
      <c r="V14452" s="1"/>
      <c r="W14452" s="2"/>
      <c r="X14452">
        <v>14451</v>
      </c>
      <c r="Y14452" s="1" t="s">
        <v>179</v>
      </c>
      <c r="Z14452" s="1"/>
      <c r="AA14452" s="2"/>
    </row>
    <row r="14453" spans="8:27">
      <c r="H14453">
        <v>14452</v>
      </c>
      <c r="I14453" s="1" t="s">
        <v>752</v>
      </c>
      <c r="J14453" s="1"/>
      <c r="K14453" s="2"/>
      <c r="L14453">
        <v>14452</v>
      </c>
      <c r="M14453" s="1" t="s">
        <v>753</v>
      </c>
      <c r="N14453" s="1"/>
      <c r="O14453" s="2"/>
      <c r="P14453">
        <v>14452</v>
      </c>
      <c r="Q14453" s="1" t="s">
        <v>754</v>
      </c>
      <c r="R14453" s="1"/>
      <c r="S14453" s="2"/>
      <c r="T14453">
        <v>14452</v>
      </c>
      <c r="U14453" s="1" t="s">
        <v>178</v>
      </c>
      <c r="V14453" s="1"/>
      <c r="W14453" s="2"/>
      <c r="X14453">
        <v>14452</v>
      </c>
      <c r="Y14453" s="1" t="s">
        <v>179</v>
      </c>
      <c r="Z14453" s="1"/>
      <c r="AA14453" s="2"/>
    </row>
    <row r="14454" spans="8:27">
      <c r="H14454">
        <v>14453</v>
      </c>
      <c r="I14454" s="1" t="s">
        <v>752</v>
      </c>
      <c r="J14454" s="1"/>
      <c r="K14454" s="2"/>
      <c r="L14454">
        <v>14453</v>
      </c>
      <c r="M14454" s="1" t="s">
        <v>753</v>
      </c>
      <c r="N14454" s="1"/>
      <c r="O14454" s="2"/>
      <c r="P14454">
        <v>14453</v>
      </c>
      <c r="Q14454" s="1" t="s">
        <v>754</v>
      </c>
      <c r="R14454" s="1"/>
      <c r="S14454" s="2"/>
      <c r="T14454">
        <v>14453</v>
      </c>
      <c r="U14454" s="1" t="s">
        <v>178</v>
      </c>
      <c r="V14454" s="1"/>
      <c r="W14454" s="2"/>
      <c r="X14454">
        <v>14453</v>
      </c>
      <c r="Y14454" s="1" t="s">
        <v>179</v>
      </c>
      <c r="Z14454" s="1"/>
      <c r="AA14454" s="2"/>
    </row>
    <row r="14455" spans="8:27">
      <c r="H14455">
        <v>14454</v>
      </c>
      <c r="I14455" s="1" t="s">
        <v>752</v>
      </c>
      <c r="J14455" s="1"/>
      <c r="K14455" s="2"/>
      <c r="L14455">
        <v>14454</v>
      </c>
      <c r="M14455" s="1" t="s">
        <v>753</v>
      </c>
      <c r="N14455" s="1"/>
      <c r="O14455" s="2"/>
      <c r="P14455">
        <v>14454</v>
      </c>
      <c r="Q14455" s="1" t="s">
        <v>754</v>
      </c>
      <c r="R14455" s="1"/>
      <c r="S14455" s="2"/>
      <c r="T14455">
        <v>14454</v>
      </c>
      <c r="U14455" s="1" t="s">
        <v>178</v>
      </c>
      <c r="V14455" s="1"/>
      <c r="W14455" s="2"/>
      <c r="X14455">
        <v>14454</v>
      </c>
      <c r="Y14455" s="1" t="s">
        <v>179</v>
      </c>
      <c r="Z14455" s="1"/>
      <c r="AA14455" s="2"/>
    </row>
    <row r="14456" spans="8:27">
      <c r="H14456">
        <v>14455</v>
      </c>
      <c r="I14456" s="1" t="s">
        <v>752</v>
      </c>
      <c r="J14456" s="1"/>
      <c r="K14456" s="2"/>
      <c r="L14456">
        <v>14455</v>
      </c>
      <c r="M14456" s="1" t="s">
        <v>753</v>
      </c>
      <c r="N14456" s="1"/>
      <c r="O14456" s="2"/>
      <c r="P14456">
        <v>14455</v>
      </c>
      <c r="Q14456" s="1" t="s">
        <v>754</v>
      </c>
      <c r="R14456" s="1"/>
      <c r="S14456" s="2"/>
      <c r="T14456">
        <v>14455</v>
      </c>
      <c r="U14456" s="1" t="s">
        <v>178</v>
      </c>
      <c r="V14456" s="1"/>
      <c r="W14456" s="2"/>
      <c r="X14456">
        <v>14455</v>
      </c>
      <c r="Y14456" s="1" t="s">
        <v>179</v>
      </c>
      <c r="Z14456" s="1"/>
      <c r="AA14456" s="2"/>
    </row>
    <row r="14457" spans="8:27">
      <c r="H14457">
        <v>14456</v>
      </c>
      <c r="I14457" s="1" t="s">
        <v>752</v>
      </c>
      <c r="J14457" s="1"/>
      <c r="K14457" s="2"/>
      <c r="L14457">
        <v>14456</v>
      </c>
      <c r="M14457" s="1" t="s">
        <v>753</v>
      </c>
      <c r="N14457" s="1"/>
      <c r="O14457" s="2"/>
      <c r="P14457">
        <v>14456</v>
      </c>
      <c r="Q14457" s="1" t="s">
        <v>754</v>
      </c>
      <c r="R14457" s="1"/>
      <c r="S14457" s="2"/>
      <c r="T14457">
        <v>14456</v>
      </c>
      <c r="U14457" s="1" t="s">
        <v>178</v>
      </c>
      <c r="V14457" s="1"/>
      <c r="W14457" s="2"/>
      <c r="X14457">
        <v>14456</v>
      </c>
      <c r="Y14457" s="1" t="s">
        <v>179</v>
      </c>
      <c r="Z14457" s="1"/>
      <c r="AA14457" s="2"/>
    </row>
    <row r="14458" spans="8:27">
      <c r="H14458">
        <v>14457</v>
      </c>
      <c r="I14458" s="1" t="s">
        <v>752</v>
      </c>
      <c r="J14458" s="1"/>
      <c r="K14458" s="2"/>
      <c r="L14458">
        <v>14457</v>
      </c>
      <c r="M14458" s="1" t="s">
        <v>753</v>
      </c>
      <c r="N14458" s="1"/>
      <c r="O14458" s="2"/>
      <c r="P14458">
        <v>14457</v>
      </c>
      <c r="Q14458" s="1" t="s">
        <v>754</v>
      </c>
      <c r="R14458" s="1"/>
      <c r="S14458" s="2"/>
      <c r="T14458">
        <v>14457</v>
      </c>
      <c r="U14458" s="1" t="s">
        <v>178</v>
      </c>
      <c r="V14458" s="1"/>
      <c r="W14458" s="2"/>
      <c r="X14458">
        <v>14457</v>
      </c>
      <c r="Y14458" s="1" t="s">
        <v>179</v>
      </c>
      <c r="Z14458" s="1"/>
      <c r="AA14458" s="2"/>
    </row>
    <row r="14459" spans="8:27">
      <c r="H14459">
        <v>14458</v>
      </c>
      <c r="I14459" s="1" t="s">
        <v>752</v>
      </c>
      <c r="J14459" s="1"/>
      <c r="K14459" s="2"/>
      <c r="L14459">
        <v>14458</v>
      </c>
      <c r="M14459" s="1" t="s">
        <v>753</v>
      </c>
      <c r="N14459" s="1"/>
      <c r="O14459" s="2"/>
      <c r="P14459">
        <v>14458</v>
      </c>
      <c r="Q14459" s="1" t="s">
        <v>754</v>
      </c>
      <c r="R14459" s="1"/>
      <c r="S14459" s="2"/>
      <c r="T14459">
        <v>14458</v>
      </c>
      <c r="U14459" s="1" t="s">
        <v>178</v>
      </c>
      <c r="V14459" s="1"/>
      <c r="W14459" s="2"/>
      <c r="X14459">
        <v>14458</v>
      </c>
      <c r="Y14459" s="1" t="s">
        <v>179</v>
      </c>
      <c r="Z14459" s="1"/>
      <c r="AA14459" s="2"/>
    </row>
    <row r="14460" spans="8:27">
      <c r="H14460">
        <v>14459</v>
      </c>
      <c r="I14460" s="1" t="s">
        <v>752</v>
      </c>
      <c r="J14460" s="1"/>
      <c r="K14460" s="2"/>
      <c r="L14460">
        <v>14459</v>
      </c>
      <c r="M14460" s="1" t="s">
        <v>753</v>
      </c>
      <c r="N14460" s="1"/>
      <c r="O14460" s="2"/>
      <c r="P14460">
        <v>14459</v>
      </c>
      <c r="Q14460" s="1" t="s">
        <v>754</v>
      </c>
      <c r="R14460" s="1"/>
      <c r="S14460" s="2"/>
      <c r="T14460">
        <v>14459</v>
      </c>
      <c r="U14460" s="1" t="s">
        <v>178</v>
      </c>
      <c r="V14460" s="1"/>
      <c r="W14460" s="2"/>
      <c r="X14460">
        <v>14459</v>
      </c>
      <c r="Y14460" s="1" t="s">
        <v>179</v>
      </c>
      <c r="Z14460" s="1"/>
      <c r="AA14460" s="2"/>
    </row>
    <row r="14461" spans="8:27">
      <c r="H14461">
        <v>14460</v>
      </c>
      <c r="I14461" s="1" t="s">
        <v>752</v>
      </c>
      <c r="J14461" s="1"/>
      <c r="K14461" s="2"/>
      <c r="L14461">
        <v>14460</v>
      </c>
      <c r="M14461" s="1" t="s">
        <v>753</v>
      </c>
      <c r="N14461" s="1"/>
      <c r="O14461" s="2"/>
      <c r="P14461">
        <v>14460</v>
      </c>
      <c r="Q14461" s="1" t="s">
        <v>754</v>
      </c>
      <c r="R14461" s="1"/>
      <c r="S14461" s="2"/>
      <c r="T14461">
        <v>14460</v>
      </c>
      <c r="U14461" s="1" t="s">
        <v>178</v>
      </c>
      <c r="V14461" s="1"/>
      <c r="W14461" s="2"/>
      <c r="X14461">
        <v>14460</v>
      </c>
      <c r="Y14461" s="1" t="s">
        <v>179</v>
      </c>
      <c r="Z14461" s="1"/>
      <c r="AA14461" s="2"/>
    </row>
    <row r="14462" spans="8:27">
      <c r="H14462">
        <v>14461</v>
      </c>
      <c r="I14462" s="1" t="s">
        <v>752</v>
      </c>
      <c r="J14462" s="1"/>
      <c r="K14462" s="2"/>
      <c r="L14462">
        <v>14461</v>
      </c>
      <c r="M14462" s="1" t="s">
        <v>753</v>
      </c>
      <c r="N14462" s="1"/>
      <c r="O14462" s="2"/>
      <c r="P14462">
        <v>14461</v>
      </c>
      <c r="Q14462" s="1" t="s">
        <v>754</v>
      </c>
      <c r="R14462" s="1"/>
      <c r="S14462" s="2"/>
      <c r="T14462">
        <v>14461</v>
      </c>
      <c r="U14462" s="1" t="s">
        <v>178</v>
      </c>
      <c r="V14462" s="1"/>
      <c r="W14462" s="2"/>
      <c r="X14462">
        <v>14461</v>
      </c>
      <c r="Y14462" s="1" t="s">
        <v>179</v>
      </c>
      <c r="Z14462" s="1"/>
      <c r="AA14462" s="2"/>
    </row>
    <row r="14463" spans="8:27">
      <c r="H14463">
        <v>14462</v>
      </c>
      <c r="I14463" s="1" t="s">
        <v>752</v>
      </c>
      <c r="J14463" s="1"/>
      <c r="K14463" s="2"/>
      <c r="L14463">
        <v>14462</v>
      </c>
      <c r="M14463" s="1" t="s">
        <v>753</v>
      </c>
      <c r="N14463" s="1"/>
      <c r="O14463" s="2"/>
      <c r="P14463">
        <v>14462</v>
      </c>
      <c r="Q14463" s="1" t="s">
        <v>754</v>
      </c>
      <c r="R14463" s="1"/>
      <c r="S14463" s="2"/>
      <c r="T14463">
        <v>14462</v>
      </c>
      <c r="U14463" s="1" t="s">
        <v>178</v>
      </c>
      <c r="V14463" s="1"/>
      <c r="W14463" s="2"/>
      <c r="X14463">
        <v>14462</v>
      </c>
      <c r="Y14463" s="1" t="s">
        <v>179</v>
      </c>
      <c r="Z14463" s="1"/>
      <c r="AA14463" s="2"/>
    </row>
    <row r="14464" spans="8:27">
      <c r="H14464">
        <v>14463</v>
      </c>
      <c r="I14464" s="1" t="s">
        <v>752</v>
      </c>
      <c r="J14464" s="1"/>
      <c r="K14464" s="2"/>
      <c r="L14464">
        <v>14463</v>
      </c>
      <c r="M14464" s="1" t="s">
        <v>753</v>
      </c>
      <c r="N14464" s="1"/>
      <c r="O14464" s="2"/>
      <c r="P14464">
        <v>14463</v>
      </c>
      <c r="Q14464" s="1" t="s">
        <v>754</v>
      </c>
      <c r="R14464" s="1"/>
      <c r="S14464" s="2"/>
      <c r="T14464">
        <v>14463</v>
      </c>
      <c r="U14464" s="1" t="s">
        <v>178</v>
      </c>
      <c r="V14464" s="1"/>
      <c r="W14464" s="2"/>
      <c r="X14464">
        <v>14463</v>
      </c>
      <c r="Y14464" s="1" t="s">
        <v>179</v>
      </c>
      <c r="Z14464" s="1"/>
      <c r="AA14464" s="2"/>
    </row>
    <row r="14465" spans="8:27">
      <c r="H14465">
        <v>14464</v>
      </c>
      <c r="I14465" s="1" t="s">
        <v>752</v>
      </c>
      <c r="J14465" s="1"/>
      <c r="K14465" s="2"/>
      <c r="L14465">
        <v>14464</v>
      </c>
      <c r="M14465" s="1" t="s">
        <v>753</v>
      </c>
      <c r="N14465" s="1"/>
      <c r="O14465" s="2"/>
      <c r="P14465">
        <v>14464</v>
      </c>
      <c r="Q14465" s="1" t="s">
        <v>754</v>
      </c>
      <c r="R14465" s="1"/>
      <c r="S14465" s="2"/>
      <c r="T14465">
        <v>14464</v>
      </c>
      <c r="U14465" s="1" t="s">
        <v>178</v>
      </c>
      <c r="V14465" s="1"/>
      <c r="W14465" s="2"/>
      <c r="X14465">
        <v>14464</v>
      </c>
      <c r="Y14465" s="1" t="s">
        <v>179</v>
      </c>
      <c r="Z14465" s="1"/>
      <c r="AA14465" s="2"/>
    </row>
    <row r="14466" spans="8:27">
      <c r="H14466">
        <v>14465</v>
      </c>
      <c r="I14466" s="1" t="s">
        <v>752</v>
      </c>
      <c r="J14466" s="1"/>
      <c r="K14466" s="2"/>
      <c r="L14466">
        <v>14465</v>
      </c>
      <c r="M14466" s="1" t="s">
        <v>753</v>
      </c>
      <c r="N14466" s="1"/>
      <c r="O14466" s="2"/>
      <c r="P14466">
        <v>14465</v>
      </c>
      <c r="Q14466" s="1" t="s">
        <v>754</v>
      </c>
      <c r="R14466" s="1"/>
      <c r="S14466" s="2"/>
      <c r="T14466">
        <v>14465</v>
      </c>
      <c r="U14466" s="1" t="s">
        <v>178</v>
      </c>
      <c r="V14466" s="1"/>
      <c r="W14466" s="2"/>
      <c r="X14466">
        <v>14465</v>
      </c>
      <c r="Y14466" s="1" t="s">
        <v>179</v>
      </c>
      <c r="Z14466" s="1"/>
      <c r="AA14466" s="2"/>
    </row>
    <row r="14467" spans="8:27">
      <c r="H14467">
        <v>14466</v>
      </c>
      <c r="I14467" s="1" t="s">
        <v>752</v>
      </c>
      <c r="J14467" s="1"/>
      <c r="K14467" s="2"/>
      <c r="L14467">
        <v>14466</v>
      </c>
      <c r="M14467" s="1" t="s">
        <v>753</v>
      </c>
      <c r="N14467" s="1"/>
      <c r="O14467" s="2"/>
      <c r="P14467">
        <v>14466</v>
      </c>
      <c r="Q14467" s="1" t="s">
        <v>754</v>
      </c>
      <c r="R14467" s="1"/>
      <c r="S14467" s="2"/>
      <c r="T14467">
        <v>14466</v>
      </c>
      <c r="U14467" s="1" t="s">
        <v>178</v>
      </c>
      <c r="V14467" s="1"/>
      <c r="W14467" s="2"/>
      <c r="X14467">
        <v>14466</v>
      </c>
      <c r="Y14467" s="1" t="s">
        <v>179</v>
      </c>
      <c r="Z14467" s="1"/>
      <c r="AA14467" s="2"/>
    </row>
    <row r="14468" spans="8:27">
      <c r="H14468">
        <v>14467</v>
      </c>
      <c r="I14468" s="1" t="s">
        <v>752</v>
      </c>
      <c r="J14468" s="1"/>
      <c r="K14468" s="2"/>
      <c r="L14468">
        <v>14467</v>
      </c>
      <c r="M14468" s="1" t="s">
        <v>753</v>
      </c>
      <c r="N14468" s="1"/>
      <c r="O14468" s="2"/>
      <c r="P14468">
        <v>14467</v>
      </c>
      <c r="Q14468" s="1" t="s">
        <v>754</v>
      </c>
      <c r="R14468" s="1"/>
      <c r="S14468" s="2"/>
      <c r="T14468">
        <v>14467</v>
      </c>
      <c r="U14468" s="1" t="s">
        <v>178</v>
      </c>
      <c r="V14468" s="1"/>
      <c r="W14468" s="2"/>
      <c r="X14468">
        <v>14467</v>
      </c>
      <c r="Y14468" s="1" t="s">
        <v>179</v>
      </c>
      <c r="Z14468" s="1"/>
      <c r="AA14468" s="2"/>
    </row>
    <row r="14469" spans="8:27">
      <c r="H14469">
        <v>14468</v>
      </c>
      <c r="I14469" s="1" t="s">
        <v>752</v>
      </c>
      <c r="J14469" s="1"/>
      <c r="K14469" s="2"/>
      <c r="L14469">
        <v>14468</v>
      </c>
      <c r="M14469" s="1" t="s">
        <v>753</v>
      </c>
      <c r="N14469" s="1"/>
      <c r="O14469" s="2"/>
      <c r="P14469">
        <v>14468</v>
      </c>
      <c r="Q14469" s="1" t="s">
        <v>754</v>
      </c>
      <c r="R14469" s="1"/>
      <c r="S14469" s="2"/>
      <c r="T14469">
        <v>14468</v>
      </c>
      <c r="U14469" s="1" t="s">
        <v>178</v>
      </c>
      <c r="V14469" s="1"/>
      <c r="W14469" s="2"/>
      <c r="X14469">
        <v>14468</v>
      </c>
      <c r="Y14469" s="1" t="s">
        <v>179</v>
      </c>
      <c r="Z14469" s="1"/>
      <c r="AA14469" s="2"/>
    </row>
    <row r="14470" spans="8:27">
      <c r="H14470">
        <v>14469</v>
      </c>
      <c r="I14470" s="1" t="s">
        <v>752</v>
      </c>
      <c r="J14470" s="1"/>
      <c r="K14470" s="2"/>
      <c r="L14470">
        <v>14469</v>
      </c>
      <c r="M14470" s="1" t="s">
        <v>753</v>
      </c>
      <c r="N14470" s="1"/>
      <c r="O14470" s="2"/>
      <c r="P14470">
        <v>14469</v>
      </c>
      <c r="Q14470" s="1" t="s">
        <v>754</v>
      </c>
      <c r="R14470" s="1"/>
      <c r="S14470" s="2"/>
      <c r="T14470">
        <v>14469</v>
      </c>
      <c r="U14470" s="1" t="s">
        <v>178</v>
      </c>
      <c r="V14470" s="1"/>
      <c r="W14470" s="2"/>
      <c r="X14470">
        <v>14469</v>
      </c>
      <c r="Y14470" s="1" t="s">
        <v>179</v>
      </c>
      <c r="Z14470" s="1"/>
      <c r="AA14470" s="2"/>
    </row>
    <row r="14471" spans="8:27">
      <c r="H14471">
        <v>14470</v>
      </c>
      <c r="I14471" s="1" t="s">
        <v>752</v>
      </c>
      <c r="J14471" s="1"/>
      <c r="K14471" s="2"/>
      <c r="L14471">
        <v>14470</v>
      </c>
      <c r="M14471" s="1" t="s">
        <v>753</v>
      </c>
      <c r="N14471" s="1"/>
      <c r="O14471" s="2"/>
      <c r="P14471">
        <v>14470</v>
      </c>
      <c r="Q14471" s="1" t="s">
        <v>754</v>
      </c>
      <c r="R14471" s="1"/>
      <c r="S14471" s="2"/>
      <c r="T14471">
        <v>14470</v>
      </c>
      <c r="U14471" s="1" t="s">
        <v>178</v>
      </c>
      <c r="V14471" s="1"/>
      <c r="W14471" s="2"/>
      <c r="X14471">
        <v>14470</v>
      </c>
      <c r="Y14471" s="1" t="s">
        <v>179</v>
      </c>
      <c r="Z14471" s="1"/>
      <c r="AA14471" s="2"/>
    </row>
    <row r="14472" spans="8:27">
      <c r="H14472">
        <v>14471</v>
      </c>
      <c r="I14472" s="1" t="s">
        <v>752</v>
      </c>
      <c r="J14472" s="1"/>
      <c r="K14472" s="2"/>
      <c r="L14472">
        <v>14471</v>
      </c>
      <c r="M14472" s="1" t="s">
        <v>753</v>
      </c>
      <c r="N14472" s="1"/>
      <c r="O14472" s="2"/>
      <c r="P14472">
        <v>14471</v>
      </c>
      <c r="Q14472" s="1" t="s">
        <v>754</v>
      </c>
      <c r="R14472" s="1"/>
      <c r="S14472" s="2"/>
      <c r="T14472">
        <v>14471</v>
      </c>
      <c r="U14472" s="1" t="s">
        <v>178</v>
      </c>
      <c r="V14472" s="1"/>
      <c r="W14472" s="2"/>
      <c r="X14472">
        <v>14471</v>
      </c>
      <c r="Y14472" s="1" t="s">
        <v>179</v>
      </c>
      <c r="Z14472" s="1"/>
      <c r="AA14472" s="2"/>
    </row>
    <row r="14473" spans="8:27">
      <c r="H14473">
        <v>14472</v>
      </c>
      <c r="I14473" s="1" t="s">
        <v>752</v>
      </c>
      <c r="J14473" s="1"/>
      <c r="K14473" s="2"/>
      <c r="L14473">
        <v>14472</v>
      </c>
      <c r="M14473" s="1" t="s">
        <v>753</v>
      </c>
      <c r="N14473" s="1"/>
      <c r="O14473" s="2"/>
      <c r="P14473">
        <v>14472</v>
      </c>
      <c r="Q14473" s="1" t="s">
        <v>754</v>
      </c>
      <c r="R14473" s="1"/>
      <c r="S14473" s="2"/>
      <c r="T14473">
        <v>14472</v>
      </c>
      <c r="U14473" s="1" t="s">
        <v>178</v>
      </c>
      <c r="V14473" s="1"/>
      <c r="W14473" s="2"/>
      <c r="X14473">
        <v>14472</v>
      </c>
      <c r="Y14473" s="1" t="s">
        <v>179</v>
      </c>
      <c r="Z14473" s="1"/>
      <c r="AA14473" s="2"/>
    </row>
    <row r="14474" spans="8:27">
      <c r="H14474">
        <v>14473</v>
      </c>
      <c r="I14474" s="1" t="s">
        <v>752</v>
      </c>
      <c r="J14474" s="1"/>
      <c r="K14474" s="2"/>
      <c r="L14474">
        <v>14473</v>
      </c>
      <c r="M14474" s="1" t="s">
        <v>753</v>
      </c>
      <c r="N14474" s="1"/>
      <c r="O14474" s="2"/>
      <c r="P14474">
        <v>14473</v>
      </c>
      <c r="Q14474" s="1" t="s">
        <v>754</v>
      </c>
      <c r="R14474" s="1"/>
      <c r="S14474" s="2"/>
      <c r="T14474">
        <v>14473</v>
      </c>
      <c r="U14474" s="1" t="s">
        <v>178</v>
      </c>
      <c r="V14474" s="1"/>
      <c r="W14474" s="2"/>
      <c r="X14474">
        <v>14473</v>
      </c>
      <c r="Y14474" s="1" t="s">
        <v>179</v>
      </c>
      <c r="Z14474" s="1"/>
      <c r="AA14474" s="2"/>
    </row>
    <row r="14475" spans="8:27">
      <c r="H14475">
        <v>14474</v>
      </c>
      <c r="I14475" s="1" t="s">
        <v>752</v>
      </c>
      <c r="J14475" s="1"/>
      <c r="K14475" s="2"/>
      <c r="L14475">
        <v>14474</v>
      </c>
      <c r="M14475" s="1" t="s">
        <v>753</v>
      </c>
      <c r="N14475" s="1"/>
      <c r="O14475" s="2"/>
      <c r="P14475">
        <v>14474</v>
      </c>
      <c r="Q14475" s="1" t="s">
        <v>754</v>
      </c>
      <c r="R14475" s="1"/>
      <c r="S14475" s="2"/>
      <c r="T14475">
        <v>14474</v>
      </c>
      <c r="U14475" s="1" t="s">
        <v>178</v>
      </c>
      <c r="V14475" s="1"/>
      <c r="W14475" s="2"/>
      <c r="X14475">
        <v>14474</v>
      </c>
      <c r="Y14475" s="1" t="s">
        <v>179</v>
      </c>
      <c r="Z14475" s="1"/>
      <c r="AA14475" s="2"/>
    </row>
    <row r="14476" spans="8:27">
      <c r="H14476">
        <v>14475</v>
      </c>
      <c r="I14476" s="1" t="s">
        <v>752</v>
      </c>
      <c r="J14476" s="1"/>
      <c r="K14476" s="2"/>
      <c r="L14476">
        <v>14475</v>
      </c>
      <c r="M14476" s="1" t="s">
        <v>753</v>
      </c>
      <c r="N14476" s="1"/>
      <c r="O14476" s="2"/>
      <c r="P14476">
        <v>14475</v>
      </c>
      <c r="Q14476" s="1" t="s">
        <v>754</v>
      </c>
      <c r="R14476" s="1"/>
      <c r="S14476" s="2"/>
      <c r="T14476">
        <v>14475</v>
      </c>
      <c r="U14476" s="1" t="s">
        <v>178</v>
      </c>
      <c r="V14476" s="1"/>
      <c r="W14476" s="2"/>
      <c r="X14476">
        <v>14475</v>
      </c>
      <c r="Y14476" s="1" t="s">
        <v>179</v>
      </c>
      <c r="Z14476" s="1"/>
      <c r="AA14476" s="2"/>
    </row>
    <row r="14477" spans="8:27">
      <c r="H14477">
        <v>14476</v>
      </c>
      <c r="I14477" s="1" t="s">
        <v>752</v>
      </c>
      <c r="J14477" s="1"/>
      <c r="K14477" s="2"/>
      <c r="L14477">
        <v>14476</v>
      </c>
      <c r="M14477" s="1" t="s">
        <v>753</v>
      </c>
      <c r="N14477" s="1"/>
      <c r="O14477" s="2"/>
      <c r="P14477">
        <v>14476</v>
      </c>
      <c r="Q14477" s="1" t="s">
        <v>754</v>
      </c>
      <c r="R14477" s="1"/>
      <c r="S14477" s="2"/>
      <c r="T14477">
        <v>14476</v>
      </c>
      <c r="U14477" s="1" t="s">
        <v>178</v>
      </c>
      <c r="V14477" s="1"/>
      <c r="W14477" s="2"/>
      <c r="X14477">
        <v>14476</v>
      </c>
      <c r="Y14477" s="1" t="s">
        <v>179</v>
      </c>
      <c r="Z14477" s="1"/>
      <c r="AA14477" s="2"/>
    </row>
    <row r="14478" spans="8:27">
      <c r="H14478">
        <v>14477</v>
      </c>
      <c r="I14478" s="1" t="s">
        <v>752</v>
      </c>
      <c r="J14478" s="1"/>
      <c r="K14478" s="2"/>
      <c r="L14478">
        <v>14477</v>
      </c>
      <c r="M14478" s="1" t="s">
        <v>753</v>
      </c>
      <c r="N14478" s="1"/>
      <c r="O14478" s="2"/>
      <c r="P14478">
        <v>14477</v>
      </c>
      <c r="Q14478" s="1" t="s">
        <v>754</v>
      </c>
      <c r="R14478" s="1"/>
      <c r="S14478" s="2"/>
      <c r="T14478">
        <v>14477</v>
      </c>
      <c r="U14478" s="1" t="s">
        <v>178</v>
      </c>
      <c r="V14478" s="1"/>
      <c r="W14478" s="2"/>
      <c r="X14478">
        <v>14477</v>
      </c>
      <c r="Y14478" s="1" t="s">
        <v>179</v>
      </c>
      <c r="Z14478" s="1"/>
      <c r="AA14478" s="2"/>
    </row>
    <row r="14479" spans="8:27">
      <c r="H14479">
        <v>14478</v>
      </c>
      <c r="I14479" s="1" t="s">
        <v>752</v>
      </c>
      <c r="J14479" s="1"/>
      <c r="K14479" s="2"/>
      <c r="L14479">
        <v>14478</v>
      </c>
      <c r="M14479" s="1" t="s">
        <v>753</v>
      </c>
      <c r="N14479" s="1"/>
      <c r="O14479" s="2"/>
      <c r="P14479">
        <v>14478</v>
      </c>
      <c r="Q14479" s="1" t="s">
        <v>754</v>
      </c>
      <c r="R14479" s="1"/>
      <c r="S14479" s="2"/>
      <c r="T14479">
        <v>14478</v>
      </c>
      <c r="U14479" s="1" t="s">
        <v>178</v>
      </c>
      <c r="V14479" s="1"/>
      <c r="W14479" s="2"/>
      <c r="X14479">
        <v>14478</v>
      </c>
      <c r="Y14479" s="1" t="s">
        <v>179</v>
      </c>
      <c r="Z14479" s="1"/>
      <c r="AA14479" s="2"/>
    </row>
    <row r="14480" spans="8:27">
      <c r="H14480">
        <v>14479</v>
      </c>
      <c r="I14480" s="1" t="s">
        <v>752</v>
      </c>
      <c r="J14480" s="1"/>
      <c r="K14480" s="2"/>
      <c r="L14480">
        <v>14479</v>
      </c>
      <c r="M14480" s="1" t="s">
        <v>753</v>
      </c>
      <c r="N14480" s="1"/>
      <c r="O14480" s="2"/>
      <c r="P14480">
        <v>14479</v>
      </c>
      <c r="Q14480" s="1" t="s">
        <v>754</v>
      </c>
      <c r="R14480" s="1"/>
      <c r="S14480" s="2"/>
      <c r="T14480">
        <v>14479</v>
      </c>
      <c r="U14480" s="1" t="s">
        <v>178</v>
      </c>
      <c r="V14480" s="1"/>
      <c r="W14480" s="2"/>
      <c r="X14480">
        <v>14479</v>
      </c>
      <c r="Y14480" s="1" t="s">
        <v>179</v>
      </c>
      <c r="Z14480" s="1"/>
      <c r="AA14480" s="2"/>
    </row>
    <row r="14481" spans="8:27">
      <c r="H14481">
        <v>14480</v>
      </c>
      <c r="I14481" s="1" t="s">
        <v>752</v>
      </c>
      <c r="J14481" s="1"/>
      <c r="K14481" s="2"/>
      <c r="L14481">
        <v>14480</v>
      </c>
      <c r="M14481" s="1" t="s">
        <v>753</v>
      </c>
      <c r="N14481" s="1"/>
      <c r="O14481" s="2"/>
      <c r="P14481">
        <v>14480</v>
      </c>
      <c r="Q14481" s="1" t="s">
        <v>754</v>
      </c>
      <c r="R14481" s="1"/>
      <c r="S14481" s="2"/>
      <c r="T14481">
        <v>14480</v>
      </c>
      <c r="U14481" s="1" t="s">
        <v>178</v>
      </c>
      <c r="V14481" s="1"/>
      <c r="W14481" s="2"/>
      <c r="X14481">
        <v>14480</v>
      </c>
      <c r="Y14481" s="1" t="s">
        <v>179</v>
      </c>
      <c r="Z14481" s="1"/>
      <c r="AA14481" s="2"/>
    </row>
    <row r="14482" spans="8:27">
      <c r="H14482">
        <v>14481</v>
      </c>
      <c r="I14482" s="1" t="s">
        <v>752</v>
      </c>
      <c r="J14482" s="1"/>
      <c r="K14482" s="2"/>
      <c r="L14482">
        <v>14481</v>
      </c>
      <c r="M14482" s="1" t="s">
        <v>753</v>
      </c>
      <c r="N14482" s="1"/>
      <c r="O14482" s="2"/>
      <c r="P14482">
        <v>14481</v>
      </c>
      <c r="Q14482" s="1" t="s">
        <v>754</v>
      </c>
      <c r="R14482" s="1"/>
      <c r="S14482" s="2"/>
      <c r="T14482">
        <v>14481</v>
      </c>
      <c r="U14482" s="1" t="s">
        <v>178</v>
      </c>
      <c r="V14482" s="1"/>
      <c r="W14482" s="2"/>
      <c r="X14482">
        <v>14481</v>
      </c>
      <c r="Y14482" s="1" t="s">
        <v>179</v>
      </c>
      <c r="Z14482" s="1"/>
      <c r="AA14482" s="2"/>
    </row>
    <row r="14483" spans="8:27">
      <c r="H14483">
        <v>14482</v>
      </c>
      <c r="I14483" s="1" t="s">
        <v>752</v>
      </c>
      <c r="J14483" s="1"/>
      <c r="K14483" s="2"/>
      <c r="L14483">
        <v>14482</v>
      </c>
      <c r="M14483" s="1" t="s">
        <v>753</v>
      </c>
      <c r="N14483" s="1"/>
      <c r="O14483" s="2"/>
      <c r="P14483">
        <v>14482</v>
      </c>
      <c r="Q14483" s="1" t="s">
        <v>754</v>
      </c>
      <c r="R14483" s="1"/>
      <c r="S14483" s="2"/>
      <c r="T14483">
        <v>14482</v>
      </c>
      <c r="U14483" s="1" t="s">
        <v>178</v>
      </c>
      <c r="V14483" s="1"/>
      <c r="W14483" s="2"/>
      <c r="X14483">
        <v>14482</v>
      </c>
      <c r="Y14483" s="1" t="s">
        <v>179</v>
      </c>
      <c r="Z14483" s="1"/>
      <c r="AA14483" s="2"/>
    </row>
    <row r="14484" spans="8:27">
      <c r="H14484">
        <v>14483</v>
      </c>
      <c r="I14484" s="1" t="s">
        <v>752</v>
      </c>
      <c r="J14484" s="1"/>
      <c r="K14484" s="2"/>
      <c r="L14484">
        <v>14483</v>
      </c>
      <c r="M14484" s="1" t="s">
        <v>753</v>
      </c>
      <c r="N14484" s="1"/>
      <c r="O14484" s="2"/>
      <c r="P14484">
        <v>14483</v>
      </c>
      <c r="Q14484" s="1" t="s">
        <v>754</v>
      </c>
      <c r="R14484" s="1"/>
      <c r="S14484" s="2"/>
      <c r="T14484">
        <v>14483</v>
      </c>
      <c r="U14484" s="1" t="s">
        <v>178</v>
      </c>
      <c r="V14484" s="1"/>
      <c r="W14484" s="2"/>
      <c r="X14484">
        <v>14483</v>
      </c>
      <c r="Y14484" s="1" t="s">
        <v>179</v>
      </c>
      <c r="Z14484" s="1"/>
      <c r="AA14484" s="2"/>
    </row>
    <row r="14485" spans="8:27">
      <c r="H14485">
        <v>14484</v>
      </c>
      <c r="I14485" s="1" t="s">
        <v>752</v>
      </c>
      <c r="J14485" s="1"/>
      <c r="K14485" s="2"/>
      <c r="L14485">
        <v>14484</v>
      </c>
      <c r="M14485" s="1" t="s">
        <v>753</v>
      </c>
      <c r="N14485" s="1"/>
      <c r="O14485" s="2"/>
      <c r="P14485">
        <v>14484</v>
      </c>
      <c r="Q14485" s="1" t="s">
        <v>754</v>
      </c>
      <c r="R14485" s="1"/>
      <c r="S14485" s="2"/>
      <c r="T14485">
        <v>14484</v>
      </c>
      <c r="U14485" s="1" t="s">
        <v>178</v>
      </c>
      <c r="V14485" s="1"/>
      <c r="W14485" s="2"/>
      <c r="X14485">
        <v>14484</v>
      </c>
      <c r="Y14485" s="1" t="s">
        <v>179</v>
      </c>
      <c r="Z14485" s="1"/>
      <c r="AA14485" s="2"/>
    </row>
    <row r="14486" spans="8:27">
      <c r="H14486">
        <v>14485</v>
      </c>
      <c r="I14486" s="1" t="s">
        <v>752</v>
      </c>
      <c r="J14486" s="1"/>
      <c r="K14486" s="2"/>
      <c r="L14486">
        <v>14485</v>
      </c>
      <c r="M14486" s="1" t="s">
        <v>753</v>
      </c>
      <c r="N14486" s="1"/>
      <c r="O14486" s="2"/>
      <c r="P14486">
        <v>14485</v>
      </c>
      <c r="Q14486" s="1" t="s">
        <v>754</v>
      </c>
      <c r="R14486" s="1"/>
      <c r="S14486" s="2"/>
      <c r="T14486">
        <v>14485</v>
      </c>
      <c r="U14486" s="1" t="s">
        <v>178</v>
      </c>
      <c r="V14486" s="1"/>
      <c r="W14486" s="2"/>
      <c r="X14486">
        <v>14485</v>
      </c>
      <c r="Y14486" s="1" t="s">
        <v>179</v>
      </c>
      <c r="Z14486" s="1"/>
      <c r="AA14486" s="2"/>
    </row>
    <row r="14487" spans="8:27">
      <c r="H14487">
        <v>14486</v>
      </c>
      <c r="I14487" s="1" t="s">
        <v>752</v>
      </c>
      <c r="J14487" s="1"/>
      <c r="K14487" s="2"/>
      <c r="L14487">
        <v>14486</v>
      </c>
      <c r="M14487" s="1" t="s">
        <v>753</v>
      </c>
      <c r="N14487" s="1"/>
      <c r="O14487" s="2"/>
      <c r="P14487">
        <v>14486</v>
      </c>
      <c r="Q14487" s="1" t="s">
        <v>754</v>
      </c>
      <c r="R14487" s="1"/>
      <c r="S14487" s="2"/>
      <c r="T14487">
        <v>14486</v>
      </c>
      <c r="U14487" s="1" t="s">
        <v>178</v>
      </c>
      <c r="V14487" s="1"/>
      <c r="W14487" s="2"/>
      <c r="X14487">
        <v>14486</v>
      </c>
      <c r="Y14487" s="1" t="s">
        <v>179</v>
      </c>
      <c r="Z14487" s="1"/>
      <c r="AA14487" s="2"/>
    </row>
    <row r="14488" spans="8:27">
      <c r="H14488">
        <v>14487</v>
      </c>
      <c r="I14488" s="1" t="s">
        <v>752</v>
      </c>
      <c r="J14488" s="1"/>
      <c r="K14488" s="2"/>
      <c r="L14488">
        <v>14487</v>
      </c>
      <c r="M14488" s="1" t="s">
        <v>753</v>
      </c>
      <c r="N14488" s="1"/>
      <c r="O14488" s="2"/>
      <c r="P14488">
        <v>14487</v>
      </c>
      <c r="Q14488" s="1" t="s">
        <v>754</v>
      </c>
      <c r="R14488" s="1"/>
      <c r="S14488" s="2"/>
      <c r="T14488">
        <v>14487</v>
      </c>
      <c r="U14488" s="1" t="s">
        <v>178</v>
      </c>
      <c r="V14488" s="1"/>
      <c r="W14488" s="2"/>
      <c r="X14488">
        <v>14487</v>
      </c>
      <c r="Y14488" s="1" t="s">
        <v>179</v>
      </c>
      <c r="Z14488" s="1"/>
      <c r="AA14488" s="2"/>
    </row>
    <row r="14489" spans="8:27">
      <c r="H14489">
        <v>14488</v>
      </c>
      <c r="I14489" s="1" t="s">
        <v>752</v>
      </c>
      <c r="J14489" s="1"/>
      <c r="K14489" s="2"/>
      <c r="L14489">
        <v>14488</v>
      </c>
      <c r="M14489" s="1" t="s">
        <v>753</v>
      </c>
      <c r="N14489" s="1"/>
      <c r="O14489" s="2"/>
      <c r="P14489">
        <v>14488</v>
      </c>
      <c r="Q14489" s="1" t="s">
        <v>754</v>
      </c>
      <c r="R14489" s="1"/>
      <c r="S14489" s="2"/>
      <c r="T14489">
        <v>14488</v>
      </c>
      <c r="U14489" s="1" t="s">
        <v>178</v>
      </c>
      <c r="V14489" s="1"/>
      <c r="W14489" s="2"/>
      <c r="X14489">
        <v>14488</v>
      </c>
      <c r="Y14489" s="1" t="s">
        <v>179</v>
      </c>
      <c r="Z14489" s="1"/>
      <c r="AA14489" s="2"/>
    </row>
    <row r="14490" spans="8:27">
      <c r="H14490">
        <v>14489</v>
      </c>
      <c r="I14490" s="1" t="s">
        <v>752</v>
      </c>
      <c r="J14490" s="1"/>
      <c r="K14490" s="2"/>
      <c r="L14490">
        <v>14489</v>
      </c>
      <c r="M14490" s="1" t="s">
        <v>753</v>
      </c>
      <c r="N14490" s="1"/>
      <c r="O14490" s="2"/>
      <c r="P14490">
        <v>14489</v>
      </c>
      <c r="Q14490" s="1" t="s">
        <v>754</v>
      </c>
      <c r="R14490" s="1"/>
      <c r="S14490" s="2"/>
      <c r="T14490">
        <v>14489</v>
      </c>
      <c r="U14490" s="1" t="s">
        <v>178</v>
      </c>
      <c r="V14490" s="1"/>
      <c r="W14490" s="2"/>
      <c r="X14490">
        <v>14489</v>
      </c>
      <c r="Y14490" s="1" t="s">
        <v>179</v>
      </c>
      <c r="Z14490" s="1"/>
      <c r="AA14490" s="2"/>
    </row>
    <row r="14491" spans="8:27">
      <c r="H14491">
        <v>14490</v>
      </c>
      <c r="I14491" s="1" t="s">
        <v>752</v>
      </c>
      <c r="J14491" s="1"/>
      <c r="K14491" s="2"/>
      <c r="L14491">
        <v>14490</v>
      </c>
      <c r="M14491" s="1" t="s">
        <v>753</v>
      </c>
      <c r="N14491" s="1"/>
      <c r="O14491" s="2"/>
      <c r="P14491">
        <v>14490</v>
      </c>
      <c r="Q14491" s="1" t="s">
        <v>754</v>
      </c>
      <c r="R14491" s="1"/>
      <c r="S14491" s="2"/>
      <c r="T14491">
        <v>14490</v>
      </c>
      <c r="U14491" s="1" t="s">
        <v>178</v>
      </c>
      <c r="V14491" s="1"/>
      <c r="W14491" s="2"/>
      <c r="X14491">
        <v>14490</v>
      </c>
      <c r="Y14491" s="1" t="s">
        <v>179</v>
      </c>
      <c r="Z14491" s="1"/>
      <c r="AA14491" s="2"/>
    </row>
    <row r="14492" spans="8:27">
      <c r="H14492">
        <v>14491</v>
      </c>
      <c r="I14492" s="1" t="s">
        <v>752</v>
      </c>
      <c r="J14492" s="1"/>
      <c r="K14492" s="2"/>
      <c r="L14492">
        <v>14491</v>
      </c>
      <c r="M14492" s="1" t="s">
        <v>753</v>
      </c>
      <c r="N14492" s="1"/>
      <c r="O14492" s="2"/>
      <c r="P14492">
        <v>14491</v>
      </c>
      <c r="Q14492" s="1" t="s">
        <v>754</v>
      </c>
      <c r="R14492" s="1"/>
      <c r="S14492" s="2"/>
      <c r="T14492">
        <v>14491</v>
      </c>
      <c r="U14492" s="1" t="s">
        <v>178</v>
      </c>
      <c r="V14492" s="1"/>
      <c r="W14492" s="2"/>
      <c r="X14492">
        <v>14491</v>
      </c>
      <c r="Y14492" s="1" t="s">
        <v>179</v>
      </c>
      <c r="Z14492" s="1"/>
      <c r="AA14492" s="2"/>
    </row>
    <row r="14493" spans="8:27">
      <c r="H14493">
        <v>14492</v>
      </c>
      <c r="I14493" s="1" t="s">
        <v>752</v>
      </c>
      <c r="J14493" s="1"/>
      <c r="K14493" s="2"/>
      <c r="L14493">
        <v>14492</v>
      </c>
      <c r="M14493" s="1" t="s">
        <v>753</v>
      </c>
      <c r="N14493" s="1"/>
      <c r="O14493" s="2"/>
      <c r="P14493">
        <v>14492</v>
      </c>
      <c r="Q14493" s="1" t="s">
        <v>754</v>
      </c>
      <c r="R14493" s="1"/>
      <c r="S14493" s="2"/>
      <c r="T14493">
        <v>14492</v>
      </c>
      <c r="U14493" s="1" t="s">
        <v>178</v>
      </c>
      <c r="V14493" s="1"/>
      <c r="W14493" s="2"/>
      <c r="X14493">
        <v>14492</v>
      </c>
      <c r="Y14493" s="1" t="s">
        <v>179</v>
      </c>
      <c r="Z14493" s="1"/>
      <c r="AA14493" s="2"/>
    </row>
    <row r="14494" spans="8:27">
      <c r="H14494">
        <v>14493</v>
      </c>
      <c r="I14494" s="1" t="s">
        <v>752</v>
      </c>
      <c r="J14494" s="1"/>
      <c r="K14494" s="2"/>
      <c r="L14494">
        <v>14493</v>
      </c>
      <c r="M14494" s="1" t="s">
        <v>753</v>
      </c>
      <c r="N14494" s="1"/>
      <c r="O14494" s="2"/>
      <c r="P14494">
        <v>14493</v>
      </c>
      <c r="Q14494" s="1" t="s">
        <v>754</v>
      </c>
      <c r="R14494" s="1"/>
      <c r="S14494" s="2"/>
      <c r="T14494">
        <v>14493</v>
      </c>
      <c r="U14494" s="1" t="s">
        <v>178</v>
      </c>
      <c r="V14494" s="1"/>
      <c r="W14494" s="2"/>
      <c r="X14494">
        <v>14493</v>
      </c>
      <c r="Y14494" s="1" t="s">
        <v>179</v>
      </c>
      <c r="Z14494" s="1"/>
      <c r="AA14494" s="2"/>
    </row>
    <row r="14495" spans="8:27">
      <c r="H14495">
        <v>14494</v>
      </c>
      <c r="I14495" s="1" t="s">
        <v>752</v>
      </c>
      <c r="J14495" s="1"/>
      <c r="K14495" s="2"/>
      <c r="L14495">
        <v>14494</v>
      </c>
      <c r="M14495" s="1" t="s">
        <v>753</v>
      </c>
      <c r="N14495" s="1"/>
      <c r="O14495" s="2"/>
      <c r="P14495">
        <v>14494</v>
      </c>
      <c r="Q14495" s="1" t="s">
        <v>754</v>
      </c>
      <c r="R14495" s="1"/>
      <c r="S14495" s="2"/>
      <c r="T14495">
        <v>14494</v>
      </c>
      <c r="U14495" s="1" t="s">
        <v>178</v>
      </c>
      <c r="V14495" s="1"/>
      <c r="W14495" s="2"/>
      <c r="X14495">
        <v>14494</v>
      </c>
      <c r="Y14495" s="1" t="s">
        <v>179</v>
      </c>
      <c r="Z14495" s="1"/>
      <c r="AA14495" s="2"/>
    </row>
    <row r="14496" spans="8:27">
      <c r="H14496">
        <v>14495</v>
      </c>
      <c r="I14496" s="1" t="s">
        <v>752</v>
      </c>
      <c r="J14496" s="1"/>
      <c r="K14496" s="2"/>
      <c r="L14496">
        <v>14495</v>
      </c>
      <c r="M14496" s="1" t="s">
        <v>753</v>
      </c>
      <c r="N14496" s="1"/>
      <c r="O14496" s="2"/>
      <c r="P14496">
        <v>14495</v>
      </c>
      <c r="Q14496" s="1" t="s">
        <v>754</v>
      </c>
      <c r="R14496" s="1"/>
      <c r="S14496" s="2"/>
      <c r="T14496">
        <v>14495</v>
      </c>
      <c r="U14496" s="1" t="s">
        <v>178</v>
      </c>
      <c r="V14496" s="1"/>
      <c r="W14496" s="2"/>
      <c r="X14496">
        <v>14495</v>
      </c>
      <c r="Y14496" s="1" t="s">
        <v>179</v>
      </c>
      <c r="Z14496" s="1"/>
      <c r="AA14496" s="2"/>
    </row>
    <row r="14497" spans="8:27">
      <c r="H14497">
        <v>14496</v>
      </c>
      <c r="I14497" s="1" t="s">
        <v>752</v>
      </c>
      <c r="J14497" s="1"/>
      <c r="K14497" s="2"/>
      <c r="L14497">
        <v>14496</v>
      </c>
      <c r="M14497" s="1" t="s">
        <v>753</v>
      </c>
      <c r="N14497" s="1"/>
      <c r="O14497" s="2"/>
      <c r="P14497">
        <v>14496</v>
      </c>
      <c r="Q14497" s="1" t="s">
        <v>754</v>
      </c>
      <c r="R14497" s="1"/>
      <c r="S14497" s="2"/>
      <c r="T14497">
        <v>14496</v>
      </c>
      <c r="U14497" s="1" t="s">
        <v>178</v>
      </c>
      <c r="V14497" s="1"/>
      <c r="W14497" s="2"/>
      <c r="X14497">
        <v>14496</v>
      </c>
      <c r="Y14497" s="1" t="s">
        <v>179</v>
      </c>
      <c r="Z14497" s="1"/>
      <c r="AA14497" s="2"/>
    </row>
    <row r="14498" spans="8:27">
      <c r="H14498">
        <v>14497</v>
      </c>
      <c r="I14498" s="1" t="s">
        <v>752</v>
      </c>
      <c r="J14498" s="1"/>
      <c r="K14498" s="2"/>
      <c r="L14498">
        <v>14497</v>
      </c>
      <c r="M14498" s="1" t="s">
        <v>753</v>
      </c>
      <c r="N14498" s="1"/>
      <c r="O14498" s="2"/>
      <c r="P14498">
        <v>14497</v>
      </c>
      <c r="Q14498" s="1" t="s">
        <v>754</v>
      </c>
      <c r="R14498" s="1"/>
      <c r="S14498" s="2"/>
      <c r="T14498">
        <v>14497</v>
      </c>
      <c r="U14498" s="1" t="s">
        <v>178</v>
      </c>
      <c r="V14498" s="1"/>
      <c r="W14498" s="2"/>
      <c r="X14498">
        <v>14497</v>
      </c>
      <c r="Y14498" s="1" t="s">
        <v>179</v>
      </c>
      <c r="Z14498" s="1"/>
      <c r="AA14498" s="2"/>
    </row>
    <row r="14499" spans="8:27">
      <c r="H14499">
        <v>14498</v>
      </c>
      <c r="I14499" s="1" t="s">
        <v>752</v>
      </c>
      <c r="J14499" s="1"/>
      <c r="K14499" s="2"/>
      <c r="L14499">
        <v>14498</v>
      </c>
      <c r="M14499" s="1" t="s">
        <v>753</v>
      </c>
      <c r="N14499" s="1"/>
      <c r="O14499" s="2"/>
      <c r="P14499">
        <v>14498</v>
      </c>
      <c r="Q14499" s="1" t="s">
        <v>754</v>
      </c>
      <c r="R14499" s="1"/>
      <c r="S14499" s="2"/>
      <c r="T14499">
        <v>14498</v>
      </c>
      <c r="U14499" s="1" t="s">
        <v>178</v>
      </c>
      <c r="V14499" s="1"/>
      <c r="W14499" s="2"/>
      <c r="X14499">
        <v>14498</v>
      </c>
      <c r="Y14499" s="1" t="s">
        <v>179</v>
      </c>
      <c r="Z14499" s="1"/>
      <c r="AA14499" s="2"/>
    </row>
    <row r="14500" spans="8:27">
      <c r="H14500">
        <v>14499</v>
      </c>
      <c r="I14500" s="1" t="s">
        <v>752</v>
      </c>
      <c r="J14500" s="1"/>
      <c r="K14500" s="2"/>
      <c r="L14500">
        <v>14499</v>
      </c>
      <c r="M14500" s="1" t="s">
        <v>753</v>
      </c>
      <c r="N14500" s="1"/>
      <c r="O14500" s="2"/>
      <c r="P14500">
        <v>14499</v>
      </c>
      <c r="Q14500" s="1" t="s">
        <v>754</v>
      </c>
      <c r="R14500" s="1"/>
      <c r="S14500" s="2"/>
      <c r="T14500">
        <v>14499</v>
      </c>
      <c r="U14500" s="1" t="s">
        <v>178</v>
      </c>
      <c r="V14500" s="1"/>
      <c r="W14500" s="2"/>
      <c r="X14500">
        <v>14499</v>
      </c>
      <c r="Y14500" s="1" t="s">
        <v>179</v>
      </c>
      <c r="Z14500" s="1"/>
      <c r="AA14500" s="2"/>
    </row>
    <row r="14501" spans="8:27">
      <c r="H14501">
        <v>14500</v>
      </c>
      <c r="I14501" s="1" t="s">
        <v>752</v>
      </c>
      <c r="J14501" s="1"/>
      <c r="K14501" s="2"/>
      <c r="L14501">
        <v>14500</v>
      </c>
      <c r="M14501" s="1" t="s">
        <v>753</v>
      </c>
      <c r="N14501" s="1"/>
      <c r="O14501" s="2"/>
      <c r="P14501">
        <v>14500</v>
      </c>
      <c r="Q14501" s="1" t="s">
        <v>754</v>
      </c>
      <c r="R14501" s="1"/>
      <c r="S14501" s="2"/>
      <c r="T14501">
        <v>14500</v>
      </c>
      <c r="U14501" s="1" t="s">
        <v>178</v>
      </c>
      <c r="V14501" s="1"/>
      <c r="W14501" s="2"/>
      <c r="X14501">
        <v>14500</v>
      </c>
      <c r="Y14501" s="1" t="s">
        <v>179</v>
      </c>
      <c r="Z14501" s="1"/>
      <c r="AA14501" s="2"/>
    </row>
    <row r="14502" spans="8:27">
      <c r="H14502">
        <v>14501</v>
      </c>
      <c r="I14502" s="1" t="s">
        <v>752</v>
      </c>
      <c r="J14502" s="1"/>
      <c r="K14502" s="2"/>
      <c r="L14502">
        <v>14501</v>
      </c>
      <c r="M14502" s="1" t="s">
        <v>753</v>
      </c>
      <c r="N14502" s="1"/>
      <c r="O14502" s="2"/>
      <c r="P14502">
        <v>14501</v>
      </c>
      <c r="Q14502" s="1" t="s">
        <v>754</v>
      </c>
      <c r="R14502" s="1"/>
      <c r="S14502" s="2"/>
      <c r="T14502">
        <v>14501</v>
      </c>
      <c r="U14502" s="1" t="s">
        <v>178</v>
      </c>
      <c r="V14502" s="1"/>
      <c r="W14502" s="2"/>
      <c r="X14502">
        <v>14501</v>
      </c>
      <c r="Y14502" s="1" t="s">
        <v>179</v>
      </c>
      <c r="Z14502" s="1"/>
      <c r="AA14502" s="2"/>
    </row>
    <row r="14503" spans="8:27">
      <c r="H14503">
        <v>14502</v>
      </c>
      <c r="I14503" s="1" t="s">
        <v>752</v>
      </c>
      <c r="J14503" s="1"/>
      <c r="K14503" s="2"/>
      <c r="L14503">
        <v>14502</v>
      </c>
      <c r="M14503" s="1" t="s">
        <v>753</v>
      </c>
      <c r="N14503" s="1"/>
      <c r="O14503" s="2"/>
      <c r="P14503">
        <v>14502</v>
      </c>
      <c r="Q14503" s="1" t="s">
        <v>754</v>
      </c>
      <c r="R14503" s="1"/>
      <c r="S14503" s="2"/>
      <c r="T14503">
        <v>14502</v>
      </c>
      <c r="U14503" s="1" t="s">
        <v>178</v>
      </c>
      <c r="V14503" s="1"/>
      <c r="W14503" s="2"/>
      <c r="X14503">
        <v>14502</v>
      </c>
      <c r="Y14503" s="1" t="s">
        <v>179</v>
      </c>
      <c r="Z14503" s="1"/>
      <c r="AA14503" s="2"/>
    </row>
    <row r="14504" spans="8:27">
      <c r="H14504">
        <v>14503</v>
      </c>
      <c r="I14504" s="1" t="s">
        <v>752</v>
      </c>
      <c r="J14504" s="1"/>
      <c r="K14504" s="2"/>
      <c r="L14504">
        <v>14503</v>
      </c>
      <c r="M14504" s="1" t="s">
        <v>753</v>
      </c>
      <c r="N14504" s="1"/>
      <c r="O14504" s="2"/>
      <c r="P14504">
        <v>14503</v>
      </c>
      <c r="Q14504" s="1" t="s">
        <v>754</v>
      </c>
      <c r="R14504" s="1"/>
      <c r="S14504" s="2"/>
      <c r="T14504">
        <v>14503</v>
      </c>
      <c r="U14504" s="1" t="s">
        <v>178</v>
      </c>
      <c r="V14504" s="1"/>
      <c r="W14504" s="2"/>
      <c r="X14504">
        <v>14503</v>
      </c>
      <c r="Y14504" s="1" t="s">
        <v>179</v>
      </c>
      <c r="Z14504" s="1"/>
      <c r="AA14504" s="2"/>
    </row>
    <row r="14505" spans="8:27">
      <c r="H14505">
        <v>14504</v>
      </c>
      <c r="I14505" s="1" t="s">
        <v>752</v>
      </c>
      <c r="J14505" s="1"/>
      <c r="K14505" s="2"/>
      <c r="L14505">
        <v>14504</v>
      </c>
      <c r="M14505" s="1" t="s">
        <v>753</v>
      </c>
      <c r="N14505" s="1"/>
      <c r="O14505" s="2"/>
      <c r="P14505">
        <v>14504</v>
      </c>
      <c r="Q14505" s="1" t="s">
        <v>754</v>
      </c>
      <c r="R14505" s="1"/>
      <c r="S14505" s="2"/>
      <c r="T14505">
        <v>14504</v>
      </c>
      <c r="U14505" s="1" t="s">
        <v>178</v>
      </c>
      <c r="V14505" s="1"/>
      <c r="W14505" s="2"/>
      <c r="X14505">
        <v>14504</v>
      </c>
      <c r="Y14505" s="1" t="s">
        <v>179</v>
      </c>
      <c r="Z14505" s="1"/>
      <c r="AA14505" s="2"/>
    </row>
    <row r="14506" spans="8:27">
      <c r="H14506">
        <v>14505</v>
      </c>
      <c r="I14506" s="1" t="s">
        <v>752</v>
      </c>
      <c r="J14506" s="1"/>
      <c r="K14506" s="2"/>
      <c r="L14506">
        <v>14505</v>
      </c>
      <c r="M14506" s="1" t="s">
        <v>753</v>
      </c>
      <c r="N14506" s="1"/>
      <c r="O14506" s="2"/>
      <c r="P14506">
        <v>14505</v>
      </c>
      <c r="Q14506" s="1" t="s">
        <v>754</v>
      </c>
      <c r="R14506" s="1"/>
      <c r="S14506" s="2"/>
      <c r="T14506">
        <v>14505</v>
      </c>
      <c r="U14506" s="1" t="s">
        <v>178</v>
      </c>
      <c r="V14506" s="1"/>
      <c r="W14506" s="2"/>
      <c r="X14506">
        <v>14505</v>
      </c>
      <c r="Y14506" s="1" t="s">
        <v>179</v>
      </c>
      <c r="Z14506" s="1"/>
      <c r="AA14506" s="2"/>
    </row>
    <row r="14507" spans="8:27">
      <c r="H14507">
        <v>14506</v>
      </c>
      <c r="I14507" s="1" t="s">
        <v>752</v>
      </c>
      <c r="J14507" s="1"/>
      <c r="K14507" s="2"/>
      <c r="L14507">
        <v>14506</v>
      </c>
      <c r="M14507" s="1" t="s">
        <v>753</v>
      </c>
      <c r="N14507" s="1"/>
      <c r="O14507" s="2"/>
      <c r="P14507">
        <v>14506</v>
      </c>
      <c r="Q14507" s="1" t="s">
        <v>754</v>
      </c>
      <c r="R14507" s="1"/>
      <c r="S14507" s="2"/>
      <c r="T14507">
        <v>14506</v>
      </c>
      <c r="U14507" s="1" t="s">
        <v>178</v>
      </c>
      <c r="V14507" s="1"/>
      <c r="W14507" s="2"/>
      <c r="X14507">
        <v>14506</v>
      </c>
      <c r="Y14507" s="1" t="s">
        <v>179</v>
      </c>
      <c r="Z14507" s="1"/>
      <c r="AA14507" s="2"/>
    </row>
    <row r="14508" spans="8:27">
      <c r="H14508">
        <v>14507</v>
      </c>
      <c r="I14508" s="1" t="s">
        <v>752</v>
      </c>
      <c r="J14508" s="1"/>
      <c r="K14508" s="2"/>
      <c r="L14508">
        <v>14507</v>
      </c>
      <c r="M14508" s="1" t="s">
        <v>753</v>
      </c>
      <c r="N14508" s="1"/>
      <c r="O14508" s="2"/>
      <c r="P14508">
        <v>14507</v>
      </c>
      <c r="Q14508" s="1" t="s">
        <v>754</v>
      </c>
      <c r="R14508" s="1"/>
      <c r="S14508" s="2"/>
      <c r="T14508">
        <v>14507</v>
      </c>
      <c r="U14508" s="1" t="s">
        <v>178</v>
      </c>
      <c r="V14508" s="1"/>
      <c r="W14508" s="2"/>
      <c r="X14508">
        <v>14507</v>
      </c>
      <c r="Y14508" s="1" t="s">
        <v>179</v>
      </c>
      <c r="Z14508" s="1"/>
      <c r="AA14508" s="2"/>
    </row>
    <row r="14509" spans="8:27">
      <c r="H14509">
        <v>14508</v>
      </c>
      <c r="I14509" s="1" t="s">
        <v>752</v>
      </c>
      <c r="J14509" s="1"/>
      <c r="K14509" s="2"/>
      <c r="L14509">
        <v>14508</v>
      </c>
      <c r="M14509" s="1" t="s">
        <v>753</v>
      </c>
      <c r="N14509" s="1"/>
      <c r="O14509" s="2"/>
      <c r="P14509">
        <v>14508</v>
      </c>
      <c r="Q14509" s="1" t="s">
        <v>754</v>
      </c>
      <c r="R14509" s="1"/>
      <c r="S14509" s="2"/>
      <c r="T14509">
        <v>14508</v>
      </c>
      <c r="U14509" s="1" t="s">
        <v>178</v>
      </c>
      <c r="V14509" s="1"/>
      <c r="W14509" s="2"/>
      <c r="X14509">
        <v>14508</v>
      </c>
      <c r="Y14509" s="1" t="s">
        <v>179</v>
      </c>
      <c r="Z14509" s="1"/>
      <c r="AA14509" s="2"/>
    </row>
    <row r="14510" spans="8:27">
      <c r="H14510">
        <v>14509</v>
      </c>
      <c r="I14510" s="1" t="s">
        <v>752</v>
      </c>
      <c r="J14510" s="1"/>
      <c r="K14510" s="2"/>
      <c r="L14510">
        <v>14509</v>
      </c>
      <c r="M14510" s="1" t="s">
        <v>753</v>
      </c>
      <c r="N14510" s="1"/>
      <c r="O14510" s="2"/>
      <c r="P14510">
        <v>14509</v>
      </c>
      <c r="Q14510" s="1" t="s">
        <v>754</v>
      </c>
      <c r="R14510" s="1"/>
      <c r="S14510" s="2"/>
      <c r="T14510">
        <v>14509</v>
      </c>
      <c r="U14510" s="1" t="s">
        <v>178</v>
      </c>
      <c r="V14510" s="1"/>
      <c r="W14510" s="2"/>
      <c r="X14510">
        <v>14509</v>
      </c>
      <c r="Y14510" s="1" t="s">
        <v>179</v>
      </c>
      <c r="Z14510" s="1"/>
      <c r="AA14510" s="2"/>
    </row>
    <row r="14511" spans="8:27">
      <c r="H14511">
        <v>14510</v>
      </c>
      <c r="I14511" s="1" t="s">
        <v>752</v>
      </c>
      <c r="J14511" s="1"/>
      <c r="K14511" s="2"/>
      <c r="L14511">
        <v>14510</v>
      </c>
      <c r="M14511" s="1" t="s">
        <v>753</v>
      </c>
      <c r="N14511" s="1"/>
      <c r="O14511" s="2"/>
      <c r="P14511">
        <v>14510</v>
      </c>
      <c r="Q14511" s="1" t="s">
        <v>754</v>
      </c>
      <c r="R14511" s="1"/>
      <c r="S14511" s="2"/>
      <c r="T14511">
        <v>14510</v>
      </c>
      <c r="U14511" s="1" t="s">
        <v>178</v>
      </c>
      <c r="V14511" s="1"/>
      <c r="W14511" s="2"/>
      <c r="X14511">
        <v>14510</v>
      </c>
      <c r="Y14511" s="1" t="s">
        <v>179</v>
      </c>
      <c r="Z14511" s="1"/>
      <c r="AA14511" s="2"/>
    </row>
    <row r="14512" spans="8:27">
      <c r="H14512">
        <v>14511</v>
      </c>
      <c r="I14512" s="1" t="s">
        <v>752</v>
      </c>
      <c r="J14512" s="1"/>
      <c r="K14512" s="2"/>
      <c r="L14512">
        <v>14511</v>
      </c>
      <c r="M14512" s="1" t="s">
        <v>753</v>
      </c>
      <c r="N14512" s="1"/>
      <c r="O14512" s="2"/>
      <c r="P14512">
        <v>14511</v>
      </c>
      <c r="Q14512" s="1" t="s">
        <v>754</v>
      </c>
      <c r="R14512" s="1"/>
      <c r="S14512" s="2"/>
      <c r="T14512">
        <v>14511</v>
      </c>
      <c r="U14512" s="1" t="s">
        <v>178</v>
      </c>
      <c r="V14512" s="1"/>
      <c r="W14512" s="2"/>
      <c r="X14512">
        <v>14511</v>
      </c>
      <c r="Y14512" s="1" t="s">
        <v>179</v>
      </c>
      <c r="Z14512" s="1"/>
      <c r="AA14512" s="2"/>
    </row>
    <row r="14513" spans="8:27">
      <c r="H14513">
        <v>14512</v>
      </c>
      <c r="I14513" s="1" t="s">
        <v>752</v>
      </c>
      <c r="J14513" s="1"/>
      <c r="K14513" s="2"/>
      <c r="L14513">
        <v>14512</v>
      </c>
      <c r="M14513" s="1" t="s">
        <v>753</v>
      </c>
      <c r="N14513" s="1"/>
      <c r="O14513" s="2"/>
      <c r="P14513">
        <v>14512</v>
      </c>
      <c r="Q14513" s="1" t="s">
        <v>754</v>
      </c>
      <c r="R14513" s="1"/>
      <c r="S14513" s="2"/>
      <c r="T14513">
        <v>14512</v>
      </c>
      <c r="U14513" s="1" t="s">
        <v>178</v>
      </c>
      <c r="V14513" s="1"/>
      <c r="W14513" s="2"/>
      <c r="X14513">
        <v>14512</v>
      </c>
      <c r="Y14513" s="1" t="s">
        <v>179</v>
      </c>
      <c r="Z14513" s="1"/>
      <c r="AA14513" s="2"/>
    </row>
    <row r="14514" spans="8:27">
      <c r="H14514">
        <v>14513</v>
      </c>
      <c r="I14514" s="1" t="s">
        <v>752</v>
      </c>
      <c r="J14514" s="1"/>
      <c r="K14514" s="2"/>
      <c r="L14514">
        <v>14513</v>
      </c>
      <c r="M14514" s="1" t="s">
        <v>753</v>
      </c>
      <c r="N14514" s="1"/>
      <c r="O14514" s="2"/>
      <c r="P14514">
        <v>14513</v>
      </c>
      <c r="Q14514" s="1" t="s">
        <v>754</v>
      </c>
      <c r="R14514" s="1"/>
      <c r="S14514" s="2"/>
      <c r="T14514">
        <v>14513</v>
      </c>
      <c r="U14514" s="1" t="s">
        <v>178</v>
      </c>
      <c r="V14514" s="1"/>
      <c r="W14514" s="2"/>
      <c r="X14514">
        <v>14513</v>
      </c>
      <c r="Y14514" s="1" t="s">
        <v>179</v>
      </c>
      <c r="Z14514" s="1"/>
      <c r="AA14514" s="2"/>
    </row>
    <row r="14515" spans="8:27">
      <c r="H14515">
        <v>14514</v>
      </c>
      <c r="I14515" s="1" t="s">
        <v>752</v>
      </c>
      <c r="J14515" s="1"/>
      <c r="K14515" s="2"/>
      <c r="L14515">
        <v>14514</v>
      </c>
      <c r="M14515" s="1" t="s">
        <v>753</v>
      </c>
      <c r="N14515" s="1"/>
      <c r="O14515" s="2"/>
      <c r="P14515">
        <v>14514</v>
      </c>
      <c r="Q14515" s="1" t="s">
        <v>754</v>
      </c>
      <c r="R14515" s="1"/>
      <c r="S14515" s="2"/>
      <c r="T14515">
        <v>14514</v>
      </c>
      <c r="U14515" s="1" t="s">
        <v>178</v>
      </c>
      <c r="V14515" s="1"/>
      <c r="W14515" s="2"/>
      <c r="X14515">
        <v>14514</v>
      </c>
      <c r="Y14515" s="1" t="s">
        <v>179</v>
      </c>
      <c r="Z14515" s="1"/>
      <c r="AA14515" s="2"/>
    </row>
    <row r="14516" spans="8:27">
      <c r="H14516">
        <v>14515</v>
      </c>
      <c r="I14516" s="1" t="s">
        <v>752</v>
      </c>
      <c r="J14516" s="1"/>
      <c r="K14516" s="2"/>
      <c r="L14516">
        <v>14515</v>
      </c>
      <c r="M14516" s="1" t="s">
        <v>753</v>
      </c>
      <c r="N14516" s="1"/>
      <c r="O14516" s="2"/>
      <c r="P14516">
        <v>14515</v>
      </c>
      <c r="Q14516" s="1" t="s">
        <v>754</v>
      </c>
      <c r="R14516" s="1"/>
      <c r="S14516" s="2"/>
      <c r="T14516">
        <v>14515</v>
      </c>
      <c r="U14516" s="1" t="s">
        <v>178</v>
      </c>
      <c r="V14516" s="1"/>
      <c r="W14516" s="2"/>
      <c r="X14516">
        <v>14515</v>
      </c>
      <c r="Y14516" s="1" t="s">
        <v>179</v>
      </c>
      <c r="Z14516" s="1"/>
      <c r="AA14516" s="2"/>
    </row>
    <row r="14517" spans="8:27">
      <c r="H14517">
        <v>14516</v>
      </c>
      <c r="I14517" s="1" t="s">
        <v>752</v>
      </c>
      <c r="J14517" s="1"/>
      <c r="K14517" s="2"/>
      <c r="L14517">
        <v>14516</v>
      </c>
      <c r="M14517" s="1" t="s">
        <v>753</v>
      </c>
      <c r="N14517" s="1"/>
      <c r="O14517" s="2"/>
      <c r="P14517">
        <v>14516</v>
      </c>
      <c r="Q14517" s="1" t="s">
        <v>754</v>
      </c>
      <c r="R14517" s="1"/>
      <c r="S14517" s="2"/>
      <c r="T14517">
        <v>14516</v>
      </c>
      <c r="U14517" s="1" t="s">
        <v>178</v>
      </c>
      <c r="V14517" s="1"/>
      <c r="W14517" s="2"/>
      <c r="X14517">
        <v>14516</v>
      </c>
      <c r="Y14517" s="1" t="s">
        <v>179</v>
      </c>
      <c r="Z14517" s="1"/>
      <c r="AA14517" s="2"/>
    </row>
    <row r="14518" spans="8:27">
      <c r="H14518">
        <v>14517</v>
      </c>
      <c r="I14518" s="1" t="s">
        <v>752</v>
      </c>
      <c r="J14518" s="1"/>
      <c r="K14518" s="2"/>
      <c r="L14518">
        <v>14517</v>
      </c>
      <c r="M14518" s="1" t="s">
        <v>753</v>
      </c>
      <c r="N14518" s="1"/>
      <c r="O14518" s="2"/>
      <c r="P14518">
        <v>14517</v>
      </c>
      <c r="Q14518" s="1" t="s">
        <v>754</v>
      </c>
      <c r="R14518" s="1"/>
      <c r="S14518" s="2"/>
      <c r="T14518">
        <v>14517</v>
      </c>
      <c r="U14518" s="1" t="s">
        <v>178</v>
      </c>
      <c r="V14518" s="1"/>
      <c r="W14518" s="2"/>
      <c r="X14518">
        <v>14517</v>
      </c>
      <c r="Y14518" s="1" t="s">
        <v>179</v>
      </c>
      <c r="Z14518" s="1"/>
      <c r="AA14518" s="2"/>
    </row>
    <row r="14519" spans="8:27">
      <c r="H14519">
        <v>14518</v>
      </c>
      <c r="I14519" s="1" t="s">
        <v>752</v>
      </c>
      <c r="J14519" s="1"/>
      <c r="K14519" s="2"/>
      <c r="L14519">
        <v>14518</v>
      </c>
      <c r="M14519" s="1" t="s">
        <v>753</v>
      </c>
      <c r="N14519" s="1"/>
      <c r="O14519" s="2"/>
      <c r="P14519">
        <v>14518</v>
      </c>
      <c r="Q14519" s="1" t="s">
        <v>754</v>
      </c>
      <c r="R14519" s="1"/>
      <c r="S14519" s="2"/>
      <c r="T14519">
        <v>14518</v>
      </c>
      <c r="U14519" s="1" t="s">
        <v>178</v>
      </c>
      <c r="V14519" s="1"/>
      <c r="W14519" s="2"/>
      <c r="X14519">
        <v>14518</v>
      </c>
      <c r="Y14519" s="1" t="s">
        <v>179</v>
      </c>
      <c r="Z14519" s="1"/>
      <c r="AA14519" s="2"/>
    </row>
    <row r="14520" spans="8:27">
      <c r="H14520">
        <v>14519</v>
      </c>
      <c r="I14520" s="1" t="s">
        <v>752</v>
      </c>
      <c r="J14520" s="1"/>
      <c r="K14520" s="2"/>
      <c r="L14520">
        <v>14519</v>
      </c>
      <c r="M14520" s="1" t="s">
        <v>753</v>
      </c>
      <c r="N14520" s="1"/>
      <c r="O14520" s="2"/>
      <c r="P14520">
        <v>14519</v>
      </c>
      <c r="Q14520" s="1" t="s">
        <v>754</v>
      </c>
      <c r="R14520" s="1"/>
      <c r="S14520" s="2"/>
      <c r="T14520">
        <v>14519</v>
      </c>
      <c r="U14520" s="1" t="s">
        <v>178</v>
      </c>
      <c r="V14520" s="1"/>
      <c r="W14520" s="2"/>
      <c r="X14520">
        <v>14519</v>
      </c>
      <c r="Y14520" s="1" t="s">
        <v>179</v>
      </c>
      <c r="Z14520" s="1"/>
      <c r="AA14520" s="2"/>
    </row>
    <row r="14521" spans="8:27">
      <c r="H14521">
        <v>14520</v>
      </c>
      <c r="I14521" s="1" t="s">
        <v>752</v>
      </c>
      <c r="J14521" s="1"/>
      <c r="K14521" s="2"/>
      <c r="L14521">
        <v>14520</v>
      </c>
      <c r="M14521" s="1" t="s">
        <v>753</v>
      </c>
      <c r="N14521" s="1"/>
      <c r="O14521" s="2"/>
      <c r="P14521">
        <v>14520</v>
      </c>
      <c r="Q14521" s="1" t="s">
        <v>754</v>
      </c>
      <c r="R14521" s="1"/>
      <c r="S14521" s="2"/>
      <c r="T14521">
        <v>14520</v>
      </c>
      <c r="U14521" s="1" t="s">
        <v>178</v>
      </c>
      <c r="V14521" s="1"/>
      <c r="W14521" s="2"/>
      <c r="X14521">
        <v>14520</v>
      </c>
      <c r="Y14521" s="1" t="s">
        <v>179</v>
      </c>
      <c r="Z14521" s="1"/>
      <c r="AA14521" s="2"/>
    </row>
    <row r="14522" spans="8:27">
      <c r="H14522">
        <v>14521</v>
      </c>
      <c r="I14522" s="1" t="s">
        <v>752</v>
      </c>
      <c r="J14522" s="1"/>
      <c r="K14522" s="2"/>
      <c r="L14522">
        <v>14521</v>
      </c>
      <c r="M14522" s="1" t="s">
        <v>753</v>
      </c>
      <c r="N14522" s="1"/>
      <c r="O14522" s="2"/>
      <c r="P14522">
        <v>14521</v>
      </c>
      <c r="Q14522" s="1" t="s">
        <v>754</v>
      </c>
      <c r="R14522" s="1"/>
      <c r="S14522" s="2"/>
      <c r="T14522">
        <v>14521</v>
      </c>
      <c r="U14522" s="1" t="s">
        <v>178</v>
      </c>
      <c r="V14522" s="1"/>
      <c r="W14522" s="2"/>
      <c r="X14522">
        <v>14521</v>
      </c>
      <c r="Y14522" s="1" t="s">
        <v>179</v>
      </c>
      <c r="Z14522" s="1"/>
      <c r="AA14522" s="2"/>
    </row>
    <row r="14523" spans="8:27">
      <c r="H14523">
        <v>14522</v>
      </c>
      <c r="I14523" s="1" t="s">
        <v>752</v>
      </c>
      <c r="J14523" s="1"/>
      <c r="K14523" s="2"/>
      <c r="L14523">
        <v>14522</v>
      </c>
      <c r="M14523" s="1" t="s">
        <v>753</v>
      </c>
      <c r="N14523" s="1"/>
      <c r="O14523" s="2"/>
      <c r="P14523">
        <v>14522</v>
      </c>
      <c r="Q14523" s="1" t="s">
        <v>754</v>
      </c>
      <c r="R14523" s="1"/>
      <c r="S14523" s="2"/>
      <c r="T14523">
        <v>14522</v>
      </c>
      <c r="U14523" s="1" t="s">
        <v>178</v>
      </c>
      <c r="V14523" s="1"/>
      <c r="W14523" s="2"/>
      <c r="X14523">
        <v>14522</v>
      </c>
      <c r="Y14523" s="1" t="s">
        <v>179</v>
      </c>
      <c r="Z14523" s="1"/>
      <c r="AA14523" s="2"/>
    </row>
    <row r="14524" spans="8:27">
      <c r="H14524">
        <v>14523</v>
      </c>
      <c r="I14524" s="1" t="s">
        <v>752</v>
      </c>
      <c r="J14524" s="1"/>
      <c r="K14524" s="2"/>
      <c r="L14524">
        <v>14523</v>
      </c>
      <c r="M14524" s="1" t="s">
        <v>753</v>
      </c>
      <c r="N14524" s="1"/>
      <c r="O14524" s="2"/>
      <c r="P14524">
        <v>14523</v>
      </c>
      <c r="Q14524" s="1" t="s">
        <v>754</v>
      </c>
      <c r="R14524" s="1"/>
      <c r="S14524" s="2"/>
      <c r="T14524">
        <v>14523</v>
      </c>
      <c r="U14524" s="1" t="s">
        <v>178</v>
      </c>
      <c r="V14524" s="1"/>
      <c r="W14524" s="2"/>
      <c r="X14524">
        <v>14523</v>
      </c>
      <c r="Y14524" s="1" t="s">
        <v>179</v>
      </c>
      <c r="Z14524" s="1"/>
      <c r="AA14524" s="2"/>
    </row>
    <row r="14525" spans="8:27">
      <c r="H14525">
        <v>14524</v>
      </c>
      <c r="I14525" s="1" t="s">
        <v>752</v>
      </c>
      <c r="J14525" s="1"/>
      <c r="K14525" s="2"/>
      <c r="L14525">
        <v>14524</v>
      </c>
      <c r="M14525" s="1" t="s">
        <v>753</v>
      </c>
      <c r="N14525" s="1"/>
      <c r="O14525" s="2"/>
      <c r="P14525">
        <v>14524</v>
      </c>
      <c r="Q14525" s="1" t="s">
        <v>754</v>
      </c>
      <c r="R14525" s="1"/>
      <c r="S14525" s="2"/>
      <c r="T14525">
        <v>14524</v>
      </c>
      <c r="U14525" s="1" t="s">
        <v>178</v>
      </c>
      <c r="V14525" s="1"/>
      <c r="W14525" s="2"/>
      <c r="X14525">
        <v>14524</v>
      </c>
      <c r="Y14525" s="1" t="s">
        <v>179</v>
      </c>
      <c r="Z14525" s="1"/>
      <c r="AA14525" s="2"/>
    </row>
    <row r="14526" spans="8:27">
      <c r="H14526">
        <v>14525</v>
      </c>
      <c r="I14526" s="1" t="s">
        <v>752</v>
      </c>
      <c r="J14526" s="1"/>
      <c r="K14526" s="2"/>
      <c r="L14526">
        <v>14525</v>
      </c>
      <c r="M14526" s="1" t="s">
        <v>753</v>
      </c>
      <c r="N14526" s="1"/>
      <c r="O14526" s="2"/>
      <c r="P14526">
        <v>14525</v>
      </c>
      <c r="Q14526" s="1" t="s">
        <v>754</v>
      </c>
      <c r="R14526" s="1"/>
      <c r="S14526" s="2"/>
      <c r="T14526">
        <v>14525</v>
      </c>
      <c r="U14526" s="1" t="s">
        <v>178</v>
      </c>
      <c r="V14526" s="1"/>
      <c r="W14526" s="2"/>
      <c r="X14526">
        <v>14525</v>
      </c>
      <c r="Y14526" s="1" t="s">
        <v>179</v>
      </c>
      <c r="Z14526" s="1"/>
      <c r="AA14526" s="2"/>
    </row>
    <row r="14527" spans="8:27">
      <c r="H14527">
        <v>14526</v>
      </c>
      <c r="I14527" s="1" t="s">
        <v>752</v>
      </c>
      <c r="J14527" s="1"/>
      <c r="K14527" s="2"/>
      <c r="L14527">
        <v>14526</v>
      </c>
      <c r="M14527" s="1" t="s">
        <v>753</v>
      </c>
      <c r="N14527" s="1"/>
      <c r="O14527" s="2"/>
      <c r="P14527">
        <v>14526</v>
      </c>
      <c r="Q14527" s="1" t="s">
        <v>754</v>
      </c>
      <c r="R14527" s="1"/>
      <c r="S14527" s="2"/>
      <c r="T14527">
        <v>14526</v>
      </c>
      <c r="U14527" s="1" t="s">
        <v>178</v>
      </c>
      <c r="V14527" s="1"/>
      <c r="W14527" s="2"/>
      <c r="X14527">
        <v>14526</v>
      </c>
      <c r="Y14527" s="1" t="s">
        <v>179</v>
      </c>
      <c r="Z14527" s="1"/>
      <c r="AA14527" s="2"/>
    </row>
    <row r="14528" spans="8:27">
      <c r="H14528">
        <v>14527</v>
      </c>
      <c r="I14528" s="1" t="s">
        <v>752</v>
      </c>
      <c r="J14528" s="1"/>
      <c r="K14528" s="2"/>
      <c r="L14528">
        <v>14527</v>
      </c>
      <c r="M14528" s="1" t="s">
        <v>753</v>
      </c>
      <c r="N14528" s="1"/>
      <c r="O14528" s="2"/>
      <c r="P14528">
        <v>14527</v>
      </c>
      <c r="Q14528" s="1" t="s">
        <v>754</v>
      </c>
      <c r="R14528" s="1"/>
      <c r="S14528" s="2"/>
      <c r="T14528">
        <v>14527</v>
      </c>
      <c r="U14528" s="1" t="s">
        <v>178</v>
      </c>
      <c r="V14528" s="1"/>
      <c r="W14528" s="2"/>
      <c r="X14528">
        <v>14527</v>
      </c>
      <c r="Y14528" s="1" t="s">
        <v>179</v>
      </c>
      <c r="Z14528" s="1"/>
      <c r="AA14528" s="2"/>
    </row>
    <row r="14529" spans="8:27">
      <c r="H14529">
        <v>14528</v>
      </c>
      <c r="I14529" s="1" t="s">
        <v>752</v>
      </c>
      <c r="J14529" s="1"/>
      <c r="K14529" s="2"/>
      <c r="L14529">
        <v>14528</v>
      </c>
      <c r="M14529" s="1" t="s">
        <v>753</v>
      </c>
      <c r="N14529" s="1"/>
      <c r="O14529" s="2"/>
      <c r="P14529">
        <v>14528</v>
      </c>
      <c r="Q14529" s="1" t="s">
        <v>754</v>
      </c>
      <c r="R14529" s="1"/>
      <c r="S14529" s="2"/>
      <c r="T14529">
        <v>14528</v>
      </c>
      <c r="U14529" s="1" t="s">
        <v>178</v>
      </c>
      <c r="V14529" s="1"/>
      <c r="W14529" s="2"/>
      <c r="X14529">
        <v>14528</v>
      </c>
      <c r="Y14529" s="1" t="s">
        <v>179</v>
      </c>
      <c r="Z14529" s="1"/>
      <c r="AA14529" s="2"/>
    </row>
    <row r="14530" spans="8:27">
      <c r="H14530">
        <v>14529</v>
      </c>
      <c r="I14530" s="1" t="s">
        <v>752</v>
      </c>
      <c r="J14530" s="1"/>
      <c r="K14530" s="2"/>
      <c r="L14530">
        <v>14529</v>
      </c>
      <c r="M14530" s="1" t="s">
        <v>753</v>
      </c>
      <c r="N14530" s="1"/>
      <c r="O14530" s="2"/>
      <c r="P14530">
        <v>14529</v>
      </c>
      <c r="Q14530" s="1" t="s">
        <v>754</v>
      </c>
      <c r="R14530" s="1"/>
      <c r="S14530" s="2"/>
      <c r="T14530">
        <v>14529</v>
      </c>
      <c r="U14530" s="1" t="s">
        <v>178</v>
      </c>
      <c r="V14530" s="1"/>
      <c r="W14530" s="2"/>
      <c r="X14530">
        <v>14529</v>
      </c>
      <c r="Y14530" s="1" t="s">
        <v>179</v>
      </c>
      <c r="Z14530" s="1"/>
      <c r="AA14530" s="2"/>
    </row>
    <row r="14531" spans="8:27">
      <c r="H14531">
        <v>14530</v>
      </c>
      <c r="I14531" s="1" t="s">
        <v>752</v>
      </c>
      <c r="J14531" s="1"/>
      <c r="K14531" s="2"/>
      <c r="L14531">
        <v>14530</v>
      </c>
      <c r="M14531" s="1" t="s">
        <v>753</v>
      </c>
      <c r="N14531" s="1"/>
      <c r="O14531" s="2"/>
      <c r="P14531">
        <v>14530</v>
      </c>
      <c r="Q14531" s="1" t="s">
        <v>754</v>
      </c>
      <c r="R14531" s="1"/>
      <c r="S14531" s="2"/>
      <c r="T14531">
        <v>14530</v>
      </c>
      <c r="U14531" s="1" t="s">
        <v>178</v>
      </c>
      <c r="V14531" s="1"/>
      <c r="W14531" s="2"/>
      <c r="X14531">
        <v>14530</v>
      </c>
      <c r="Y14531" s="1" t="s">
        <v>179</v>
      </c>
      <c r="Z14531" s="1"/>
      <c r="AA14531" s="2"/>
    </row>
    <row r="14532" spans="8:27">
      <c r="H14532">
        <v>14531</v>
      </c>
      <c r="I14532" s="1" t="s">
        <v>752</v>
      </c>
      <c r="J14532" s="1"/>
      <c r="K14532" s="2"/>
      <c r="L14532">
        <v>14531</v>
      </c>
      <c r="M14532" s="1" t="s">
        <v>753</v>
      </c>
      <c r="N14532" s="1"/>
      <c r="O14532" s="2"/>
      <c r="P14532">
        <v>14531</v>
      </c>
      <c r="Q14532" s="1" t="s">
        <v>754</v>
      </c>
      <c r="R14532" s="1"/>
      <c r="S14532" s="2"/>
      <c r="T14532">
        <v>14531</v>
      </c>
      <c r="U14532" s="1" t="s">
        <v>178</v>
      </c>
      <c r="V14532" s="1"/>
      <c r="W14532" s="2"/>
      <c r="X14532">
        <v>14531</v>
      </c>
      <c r="Y14532" s="1" t="s">
        <v>179</v>
      </c>
      <c r="Z14532" s="1"/>
      <c r="AA14532" s="2"/>
    </row>
    <row r="14533" spans="8:27">
      <c r="H14533">
        <v>14532</v>
      </c>
      <c r="I14533" s="1" t="s">
        <v>752</v>
      </c>
      <c r="J14533" s="1"/>
      <c r="K14533" s="2"/>
      <c r="L14533">
        <v>14532</v>
      </c>
      <c r="M14533" s="1" t="s">
        <v>753</v>
      </c>
      <c r="N14533" s="1"/>
      <c r="O14533" s="2"/>
      <c r="P14533">
        <v>14532</v>
      </c>
      <c r="Q14533" s="1" t="s">
        <v>754</v>
      </c>
      <c r="R14533" s="1"/>
      <c r="S14533" s="2"/>
      <c r="T14533">
        <v>14532</v>
      </c>
      <c r="U14533" s="1" t="s">
        <v>178</v>
      </c>
      <c r="V14533" s="1"/>
      <c r="W14533" s="2"/>
      <c r="X14533">
        <v>14532</v>
      </c>
      <c r="Y14533" s="1" t="s">
        <v>179</v>
      </c>
      <c r="Z14533" s="1"/>
      <c r="AA14533" s="2"/>
    </row>
    <row r="14534" spans="8:27">
      <c r="H14534">
        <v>14533</v>
      </c>
      <c r="I14534" s="1" t="s">
        <v>752</v>
      </c>
      <c r="J14534" s="1"/>
      <c r="K14534" s="2"/>
      <c r="L14534">
        <v>14533</v>
      </c>
      <c r="M14534" s="1" t="s">
        <v>753</v>
      </c>
      <c r="N14534" s="1"/>
      <c r="O14534" s="2"/>
      <c r="P14534">
        <v>14533</v>
      </c>
      <c r="Q14534" s="1" t="s">
        <v>754</v>
      </c>
      <c r="R14534" s="1"/>
      <c r="S14534" s="2"/>
      <c r="T14534">
        <v>14533</v>
      </c>
      <c r="U14534" s="1" t="s">
        <v>178</v>
      </c>
      <c r="V14534" s="1"/>
      <c r="W14534" s="2"/>
      <c r="X14534">
        <v>14533</v>
      </c>
      <c r="Y14534" s="1" t="s">
        <v>179</v>
      </c>
      <c r="Z14534" s="1"/>
      <c r="AA14534" s="2"/>
    </row>
    <row r="14535" spans="8:27">
      <c r="H14535">
        <v>14534</v>
      </c>
      <c r="I14535" s="1" t="s">
        <v>752</v>
      </c>
      <c r="J14535" s="1"/>
      <c r="K14535" s="2"/>
      <c r="L14535">
        <v>14534</v>
      </c>
      <c r="M14535" s="1" t="s">
        <v>753</v>
      </c>
      <c r="N14535" s="1"/>
      <c r="O14535" s="2"/>
      <c r="P14535">
        <v>14534</v>
      </c>
      <c r="Q14535" s="1" t="s">
        <v>754</v>
      </c>
      <c r="R14535" s="1"/>
      <c r="S14535" s="2"/>
      <c r="T14535">
        <v>14534</v>
      </c>
      <c r="U14535" s="1" t="s">
        <v>178</v>
      </c>
      <c r="V14535" s="1"/>
      <c r="W14535" s="2"/>
      <c r="X14535">
        <v>14534</v>
      </c>
      <c r="Y14535" s="1" t="s">
        <v>179</v>
      </c>
      <c r="Z14535" s="1"/>
      <c r="AA14535" s="2"/>
    </row>
    <row r="14536" spans="8:27">
      <c r="H14536">
        <v>14535</v>
      </c>
      <c r="I14536" s="1" t="s">
        <v>752</v>
      </c>
      <c r="J14536" s="1"/>
      <c r="K14536" s="2"/>
      <c r="L14536">
        <v>14535</v>
      </c>
      <c r="M14536" s="1" t="s">
        <v>753</v>
      </c>
      <c r="N14536" s="1"/>
      <c r="O14536" s="2"/>
      <c r="P14536">
        <v>14535</v>
      </c>
      <c r="Q14536" s="1" t="s">
        <v>754</v>
      </c>
      <c r="R14536" s="1"/>
      <c r="S14536" s="2"/>
      <c r="T14536">
        <v>14535</v>
      </c>
      <c r="U14536" s="1" t="s">
        <v>178</v>
      </c>
      <c r="V14536" s="1"/>
      <c r="W14536" s="2"/>
      <c r="X14536">
        <v>14535</v>
      </c>
      <c r="Y14536" s="1" t="s">
        <v>179</v>
      </c>
      <c r="Z14536" s="1"/>
      <c r="AA14536" s="2"/>
    </row>
    <row r="14537" spans="8:27">
      <c r="H14537">
        <v>14536</v>
      </c>
      <c r="I14537" s="1" t="s">
        <v>752</v>
      </c>
      <c r="J14537" s="1"/>
      <c r="K14537" s="2"/>
      <c r="L14537">
        <v>14536</v>
      </c>
      <c r="M14537" s="1" t="s">
        <v>753</v>
      </c>
      <c r="N14537" s="1"/>
      <c r="O14537" s="2"/>
      <c r="P14537">
        <v>14536</v>
      </c>
      <c r="Q14537" s="1" t="s">
        <v>754</v>
      </c>
      <c r="R14537" s="1"/>
      <c r="S14537" s="2"/>
      <c r="T14537">
        <v>14536</v>
      </c>
      <c r="U14537" s="1" t="s">
        <v>178</v>
      </c>
      <c r="V14537" s="1"/>
      <c r="W14537" s="2"/>
      <c r="X14537">
        <v>14536</v>
      </c>
      <c r="Y14537" s="1" t="s">
        <v>179</v>
      </c>
      <c r="Z14537" s="1"/>
      <c r="AA14537" s="2"/>
    </row>
    <row r="14538" spans="8:27">
      <c r="H14538">
        <v>14537</v>
      </c>
      <c r="I14538" s="1" t="s">
        <v>752</v>
      </c>
      <c r="J14538" s="1"/>
      <c r="K14538" s="2"/>
      <c r="L14538">
        <v>14537</v>
      </c>
      <c r="M14538" s="1" t="s">
        <v>753</v>
      </c>
      <c r="N14538" s="1"/>
      <c r="O14538" s="2"/>
      <c r="P14538">
        <v>14537</v>
      </c>
      <c r="Q14538" s="1" t="s">
        <v>754</v>
      </c>
      <c r="R14538" s="1"/>
      <c r="S14538" s="2"/>
      <c r="T14538">
        <v>14537</v>
      </c>
      <c r="U14538" s="1" t="s">
        <v>178</v>
      </c>
      <c r="V14538" s="1"/>
      <c r="W14538" s="2"/>
      <c r="X14538">
        <v>14537</v>
      </c>
      <c r="Y14538" s="1" t="s">
        <v>179</v>
      </c>
      <c r="Z14538" s="1"/>
      <c r="AA14538" s="2"/>
    </row>
    <row r="14539" spans="8:27">
      <c r="H14539">
        <v>14538</v>
      </c>
      <c r="I14539" s="1" t="s">
        <v>752</v>
      </c>
      <c r="J14539" s="1"/>
      <c r="K14539" s="2"/>
      <c r="L14539">
        <v>14538</v>
      </c>
      <c r="M14539" s="1" t="s">
        <v>753</v>
      </c>
      <c r="N14539" s="1"/>
      <c r="O14539" s="2"/>
      <c r="P14539">
        <v>14538</v>
      </c>
      <c r="Q14539" s="1" t="s">
        <v>754</v>
      </c>
      <c r="R14539" s="1"/>
      <c r="S14539" s="2"/>
      <c r="T14539">
        <v>14538</v>
      </c>
      <c r="U14539" s="1" t="s">
        <v>178</v>
      </c>
      <c r="V14539" s="1"/>
      <c r="W14539" s="2"/>
      <c r="X14539">
        <v>14538</v>
      </c>
      <c r="Y14539" s="1" t="s">
        <v>179</v>
      </c>
      <c r="Z14539" s="1"/>
      <c r="AA14539" s="2"/>
    </row>
    <row r="14540" spans="8:27">
      <c r="H14540">
        <v>14539</v>
      </c>
      <c r="I14540" s="1" t="s">
        <v>752</v>
      </c>
      <c r="J14540" s="1"/>
      <c r="K14540" s="2"/>
      <c r="L14540">
        <v>14539</v>
      </c>
      <c r="M14540" s="1" t="s">
        <v>753</v>
      </c>
      <c r="N14540" s="1"/>
      <c r="O14540" s="2"/>
      <c r="P14540">
        <v>14539</v>
      </c>
      <c r="Q14540" s="1" t="s">
        <v>754</v>
      </c>
      <c r="R14540" s="1"/>
      <c r="S14540" s="2"/>
      <c r="T14540">
        <v>14539</v>
      </c>
      <c r="U14540" s="1" t="s">
        <v>178</v>
      </c>
      <c r="V14540" s="1"/>
      <c r="W14540" s="2"/>
      <c r="X14540">
        <v>14539</v>
      </c>
      <c r="Y14540" s="1" t="s">
        <v>179</v>
      </c>
      <c r="Z14540" s="1"/>
      <c r="AA14540" s="2"/>
    </row>
    <row r="14541" spans="8:27">
      <c r="H14541">
        <v>14540</v>
      </c>
      <c r="I14541" s="1" t="s">
        <v>752</v>
      </c>
      <c r="J14541" s="1"/>
      <c r="K14541" s="2"/>
      <c r="L14541">
        <v>14540</v>
      </c>
      <c r="M14541" s="1" t="s">
        <v>753</v>
      </c>
      <c r="N14541" s="1"/>
      <c r="O14541" s="2"/>
      <c r="P14541">
        <v>14540</v>
      </c>
      <c r="Q14541" s="1" t="s">
        <v>754</v>
      </c>
      <c r="R14541" s="1"/>
      <c r="S14541" s="2"/>
      <c r="T14541">
        <v>14540</v>
      </c>
      <c r="U14541" s="1" t="s">
        <v>178</v>
      </c>
      <c r="V14541" s="1"/>
      <c r="W14541" s="2"/>
      <c r="X14541">
        <v>14540</v>
      </c>
      <c r="Y14541" s="1" t="s">
        <v>179</v>
      </c>
      <c r="Z14541" s="1"/>
      <c r="AA14541" s="2"/>
    </row>
    <row r="14542" spans="8:27">
      <c r="H14542">
        <v>14541</v>
      </c>
      <c r="I14542" s="1" t="s">
        <v>752</v>
      </c>
      <c r="J14542" s="1"/>
      <c r="K14542" s="2"/>
      <c r="L14542">
        <v>14541</v>
      </c>
      <c r="M14542" s="1" t="s">
        <v>753</v>
      </c>
      <c r="N14542" s="1"/>
      <c r="O14542" s="2"/>
      <c r="P14542">
        <v>14541</v>
      </c>
      <c r="Q14542" s="1" t="s">
        <v>754</v>
      </c>
      <c r="R14542" s="1"/>
      <c r="S14542" s="2"/>
      <c r="T14542">
        <v>14541</v>
      </c>
      <c r="U14542" s="1" t="s">
        <v>178</v>
      </c>
      <c r="V14542" s="1"/>
      <c r="W14542" s="2"/>
      <c r="X14542">
        <v>14541</v>
      </c>
      <c r="Y14542" s="1" t="s">
        <v>179</v>
      </c>
      <c r="Z14542" s="1"/>
      <c r="AA14542" s="2"/>
    </row>
    <row r="14543" spans="8:27">
      <c r="H14543">
        <v>14542</v>
      </c>
      <c r="I14543" s="1" t="s">
        <v>752</v>
      </c>
      <c r="J14543" s="1"/>
      <c r="K14543" s="2"/>
      <c r="L14543">
        <v>14542</v>
      </c>
      <c r="M14543" s="1" t="s">
        <v>753</v>
      </c>
      <c r="N14543" s="1"/>
      <c r="O14543" s="2"/>
      <c r="P14543">
        <v>14542</v>
      </c>
      <c r="Q14543" s="1" t="s">
        <v>754</v>
      </c>
      <c r="R14543" s="1"/>
      <c r="S14543" s="2"/>
      <c r="T14543">
        <v>14542</v>
      </c>
      <c r="U14543" s="1" t="s">
        <v>178</v>
      </c>
      <c r="V14543" s="1"/>
      <c r="W14543" s="2"/>
      <c r="X14543">
        <v>14542</v>
      </c>
      <c r="Y14543" s="1" t="s">
        <v>179</v>
      </c>
      <c r="Z14543" s="1"/>
      <c r="AA14543" s="2"/>
    </row>
    <row r="14544" spans="8:27">
      <c r="H14544">
        <v>14543</v>
      </c>
      <c r="I14544" s="1" t="s">
        <v>752</v>
      </c>
      <c r="J14544" s="1"/>
      <c r="K14544" s="2"/>
      <c r="L14544">
        <v>14543</v>
      </c>
      <c r="M14544" s="1" t="s">
        <v>753</v>
      </c>
      <c r="N14544" s="1"/>
      <c r="O14544" s="2"/>
      <c r="P14544">
        <v>14543</v>
      </c>
      <c r="Q14544" s="1" t="s">
        <v>754</v>
      </c>
      <c r="R14544" s="1"/>
      <c r="S14544" s="2"/>
      <c r="T14544">
        <v>14543</v>
      </c>
      <c r="U14544" s="1" t="s">
        <v>178</v>
      </c>
      <c r="V14544" s="1"/>
      <c r="W14544" s="2"/>
      <c r="X14544">
        <v>14543</v>
      </c>
      <c r="Y14544" s="1" t="s">
        <v>179</v>
      </c>
      <c r="Z14544" s="1"/>
      <c r="AA14544" s="2"/>
    </row>
    <row r="14545" spans="8:27">
      <c r="H14545">
        <v>14544</v>
      </c>
      <c r="I14545" s="1" t="s">
        <v>752</v>
      </c>
      <c r="J14545" s="1"/>
      <c r="K14545" s="2"/>
      <c r="L14545">
        <v>14544</v>
      </c>
      <c r="M14545" s="1" t="s">
        <v>753</v>
      </c>
      <c r="N14545" s="1"/>
      <c r="O14545" s="2"/>
      <c r="P14545">
        <v>14544</v>
      </c>
      <c r="Q14545" s="1" t="s">
        <v>754</v>
      </c>
      <c r="R14545" s="1"/>
      <c r="S14545" s="2"/>
      <c r="T14545">
        <v>14544</v>
      </c>
      <c r="U14545" s="1" t="s">
        <v>178</v>
      </c>
      <c r="V14545" s="1"/>
      <c r="W14545" s="2"/>
      <c r="X14545">
        <v>14544</v>
      </c>
      <c r="Y14545" s="1" t="s">
        <v>179</v>
      </c>
      <c r="Z14545" s="1"/>
      <c r="AA14545" s="2"/>
    </row>
    <row r="14546" spans="8:27">
      <c r="H14546">
        <v>14545</v>
      </c>
      <c r="I14546" s="1" t="s">
        <v>752</v>
      </c>
      <c r="J14546" s="1"/>
      <c r="K14546" s="2"/>
      <c r="L14546">
        <v>14545</v>
      </c>
      <c r="M14546" s="1" t="s">
        <v>753</v>
      </c>
      <c r="N14546" s="1"/>
      <c r="O14546" s="2"/>
      <c r="P14546">
        <v>14545</v>
      </c>
      <c r="Q14546" s="1" t="s">
        <v>754</v>
      </c>
      <c r="R14546" s="1"/>
      <c r="S14546" s="2"/>
      <c r="T14546">
        <v>14545</v>
      </c>
      <c r="U14546" s="1" t="s">
        <v>178</v>
      </c>
      <c r="V14546" s="1"/>
      <c r="W14546" s="2"/>
      <c r="X14546">
        <v>14545</v>
      </c>
      <c r="Y14546" s="1" t="s">
        <v>179</v>
      </c>
      <c r="Z14546" s="1"/>
      <c r="AA14546" s="2"/>
    </row>
    <row r="14547" spans="8:27">
      <c r="H14547">
        <v>14546</v>
      </c>
      <c r="I14547" s="1" t="s">
        <v>752</v>
      </c>
      <c r="J14547" s="1"/>
      <c r="K14547" s="2"/>
      <c r="L14547">
        <v>14546</v>
      </c>
      <c r="M14547" s="1" t="s">
        <v>753</v>
      </c>
      <c r="N14547" s="1"/>
      <c r="O14547" s="2"/>
      <c r="P14547">
        <v>14546</v>
      </c>
      <c r="Q14547" s="1" t="s">
        <v>754</v>
      </c>
      <c r="R14547" s="1"/>
      <c r="S14547" s="2"/>
      <c r="T14547">
        <v>14546</v>
      </c>
      <c r="U14547" s="1" t="s">
        <v>178</v>
      </c>
      <c r="V14547" s="1"/>
      <c r="W14547" s="2"/>
      <c r="X14547">
        <v>14546</v>
      </c>
      <c r="Y14547" s="1" t="s">
        <v>179</v>
      </c>
      <c r="Z14547" s="1"/>
      <c r="AA14547" s="2"/>
    </row>
    <row r="14548" spans="8:27">
      <c r="H14548">
        <v>14547</v>
      </c>
      <c r="I14548" s="1" t="s">
        <v>752</v>
      </c>
      <c r="J14548" s="1"/>
      <c r="K14548" s="2"/>
      <c r="L14548">
        <v>14547</v>
      </c>
      <c r="M14548" s="1" t="s">
        <v>753</v>
      </c>
      <c r="N14548" s="1"/>
      <c r="O14548" s="2"/>
      <c r="P14548">
        <v>14547</v>
      </c>
      <c r="Q14548" s="1" t="s">
        <v>754</v>
      </c>
      <c r="R14548" s="1"/>
      <c r="S14548" s="2"/>
      <c r="T14548">
        <v>14547</v>
      </c>
      <c r="U14548" s="1" t="s">
        <v>178</v>
      </c>
      <c r="V14548" s="1"/>
      <c r="W14548" s="2"/>
      <c r="X14548">
        <v>14547</v>
      </c>
      <c r="Y14548" s="1" t="s">
        <v>179</v>
      </c>
      <c r="Z14548" s="1"/>
      <c r="AA14548" s="2"/>
    </row>
    <row r="14549" spans="8:27">
      <c r="H14549">
        <v>14548</v>
      </c>
      <c r="I14549" s="1" t="s">
        <v>752</v>
      </c>
      <c r="J14549" s="1"/>
      <c r="K14549" s="2"/>
      <c r="L14549">
        <v>14548</v>
      </c>
      <c r="M14549" s="1" t="s">
        <v>753</v>
      </c>
      <c r="N14549" s="1"/>
      <c r="O14549" s="2"/>
      <c r="P14549">
        <v>14548</v>
      </c>
      <c r="Q14549" s="1" t="s">
        <v>754</v>
      </c>
      <c r="R14549" s="1"/>
      <c r="S14549" s="2"/>
      <c r="T14549">
        <v>14548</v>
      </c>
      <c r="U14549" s="1" t="s">
        <v>178</v>
      </c>
      <c r="V14549" s="1"/>
      <c r="W14549" s="2"/>
      <c r="X14549">
        <v>14548</v>
      </c>
      <c r="Y14549" s="1" t="s">
        <v>179</v>
      </c>
      <c r="Z14549" s="1"/>
      <c r="AA14549" s="2"/>
    </row>
    <row r="14550" spans="8:27">
      <c r="H14550">
        <v>14549</v>
      </c>
      <c r="I14550" s="1" t="s">
        <v>752</v>
      </c>
      <c r="J14550" s="1"/>
      <c r="K14550" s="2"/>
      <c r="L14550">
        <v>14549</v>
      </c>
      <c r="M14550" s="1" t="s">
        <v>753</v>
      </c>
      <c r="N14550" s="1"/>
      <c r="O14550" s="2"/>
      <c r="P14550">
        <v>14549</v>
      </c>
      <c r="Q14550" s="1" t="s">
        <v>754</v>
      </c>
      <c r="R14550" s="1"/>
      <c r="S14550" s="2"/>
      <c r="T14550">
        <v>14549</v>
      </c>
      <c r="U14550" s="1" t="s">
        <v>178</v>
      </c>
      <c r="V14550" s="1"/>
      <c r="W14550" s="2"/>
      <c r="X14550">
        <v>14549</v>
      </c>
      <c r="Y14550" s="1" t="s">
        <v>179</v>
      </c>
      <c r="Z14550" s="1"/>
      <c r="AA14550" s="2"/>
    </row>
    <row r="14551" spans="8:27">
      <c r="H14551">
        <v>14550</v>
      </c>
      <c r="I14551" s="1" t="s">
        <v>752</v>
      </c>
      <c r="J14551" s="1"/>
      <c r="K14551" s="2"/>
      <c r="L14551">
        <v>14550</v>
      </c>
      <c r="M14551" s="1" t="s">
        <v>753</v>
      </c>
      <c r="N14551" s="1"/>
      <c r="O14551" s="2"/>
      <c r="P14551">
        <v>14550</v>
      </c>
      <c r="Q14551" s="1" t="s">
        <v>754</v>
      </c>
      <c r="R14551" s="1"/>
      <c r="S14551" s="2"/>
      <c r="T14551">
        <v>14550</v>
      </c>
      <c r="U14551" s="1" t="s">
        <v>178</v>
      </c>
      <c r="V14551" s="1"/>
      <c r="W14551" s="2"/>
      <c r="X14551">
        <v>14550</v>
      </c>
      <c r="Y14551" s="1" t="s">
        <v>179</v>
      </c>
      <c r="Z14551" s="1"/>
      <c r="AA14551" s="2"/>
    </row>
    <row r="14552" spans="8:27">
      <c r="H14552">
        <v>14551</v>
      </c>
      <c r="I14552" s="1" t="s">
        <v>752</v>
      </c>
      <c r="J14552" s="1"/>
      <c r="K14552" s="2"/>
      <c r="L14552">
        <v>14551</v>
      </c>
      <c r="M14552" s="1" t="s">
        <v>753</v>
      </c>
      <c r="N14552" s="1"/>
      <c r="O14552" s="2"/>
      <c r="P14552">
        <v>14551</v>
      </c>
      <c r="Q14552" s="1" t="s">
        <v>754</v>
      </c>
      <c r="R14552" s="1"/>
      <c r="S14552" s="2"/>
      <c r="T14552">
        <v>14551</v>
      </c>
      <c r="U14552" s="1" t="s">
        <v>178</v>
      </c>
      <c r="V14552" s="1"/>
      <c r="W14552" s="2"/>
      <c r="X14552">
        <v>14551</v>
      </c>
      <c r="Y14552" s="1" t="s">
        <v>179</v>
      </c>
      <c r="Z14552" s="1"/>
      <c r="AA14552" s="2"/>
    </row>
    <row r="14553" spans="8:27">
      <c r="H14553">
        <v>14552</v>
      </c>
      <c r="I14553" s="1" t="s">
        <v>752</v>
      </c>
      <c r="J14553" s="1"/>
      <c r="K14553" s="2"/>
      <c r="L14553">
        <v>14552</v>
      </c>
      <c r="M14553" s="1" t="s">
        <v>753</v>
      </c>
      <c r="N14553" s="1"/>
      <c r="O14553" s="2"/>
      <c r="P14553">
        <v>14552</v>
      </c>
      <c r="Q14553" s="1" t="s">
        <v>754</v>
      </c>
      <c r="R14553" s="1"/>
      <c r="S14553" s="2"/>
      <c r="T14553">
        <v>14552</v>
      </c>
      <c r="U14553" s="1" t="s">
        <v>178</v>
      </c>
      <c r="V14553" s="1"/>
      <c r="W14553" s="2"/>
      <c r="X14553">
        <v>14552</v>
      </c>
      <c r="Y14553" s="1" t="s">
        <v>179</v>
      </c>
      <c r="Z14553" s="1"/>
      <c r="AA14553" s="2"/>
    </row>
    <row r="14554" spans="8:27">
      <c r="H14554">
        <v>14553</v>
      </c>
      <c r="I14554" s="1" t="s">
        <v>752</v>
      </c>
      <c r="J14554" s="1"/>
      <c r="K14554" s="2"/>
      <c r="L14554">
        <v>14553</v>
      </c>
      <c r="M14554" s="1" t="s">
        <v>753</v>
      </c>
      <c r="N14554" s="1"/>
      <c r="O14554" s="2"/>
      <c r="P14554">
        <v>14553</v>
      </c>
      <c r="Q14554" s="1" t="s">
        <v>754</v>
      </c>
      <c r="R14554" s="1"/>
      <c r="S14554" s="2"/>
      <c r="T14554">
        <v>14553</v>
      </c>
      <c r="U14554" s="1" t="s">
        <v>178</v>
      </c>
      <c r="V14554" s="1"/>
      <c r="W14554" s="2"/>
      <c r="X14554">
        <v>14553</v>
      </c>
      <c r="Y14554" s="1" t="s">
        <v>179</v>
      </c>
      <c r="Z14554" s="1"/>
      <c r="AA14554" s="2"/>
    </row>
    <row r="14555" spans="8:27">
      <c r="H14555">
        <v>14554</v>
      </c>
      <c r="I14555" s="1" t="s">
        <v>752</v>
      </c>
      <c r="J14555" s="1"/>
      <c r="K14555" s="2"/>
      <c r="L14555">
        <v>14554</v>
      </c>
      <c r="M14555" s="1" t="s">
        <v>753</v>
      </c>
      <c r="N14555" s="1"/>
      <c r="O14555" s="2"/>
      <c r="P14555">
        <v>14554</v>
      </c>
      <c r="Q14555" s="1" t="s">
        <v>754</v>
      </c>
      <c r="R14555" s="1"/>
      <c r="S14555" s="2"/>
      <c r="T14555">
        <v>14554</v>
      </c>
      <c r="U14555" s="1" t="s">
        <v>178</v>
      </c>
      <c r="V14555" s="1"/>
      <c r="W14555" s="2"/>
      <c r="X14555">
        <v>14554</v>
      </c>
      <c r="Y14555" s="1" t="s">
        <v>179</v>
      </c>
      <c r="Z14555" s="1"/>
      <c r="AA14555" s="2"/>
    </row>
    <row r="14556" spans="8:27">
      <c r="H14556">
        <v>14555</v>
      </c>
      <c r="I14556" s="1" t="s">
        <v>752</v>
      </c>
      <c r="J14556" s="1"/>
      <c r="K14556" s="2"/>
      <c r="L14556">
        <v>14555</v>
      </c>
      <c r="M14556" s="1" t="s">
        <v>753</v>
      </c>
      <c r="N14556" s="1"/>
      <c r="O14556" s="2"/>
      <c r="P14556">
        <v>14555</v>
      </c>
      <c r="Q14556" s="1" t="s">
        <v>754</v>
      </c>
      <c r="R14556" s="1"/>
      <c r="S14556" s="2"/>
      <c r="T14556">
        <v>14555</v>
      </c>
      <c r="U14556" s="1" t="s">
        <v>178</v>
      </c>
      <c r="V14556" s="1"/>
      <c r="W14556" s="2"/>
      <c r="X14556">
        <v>14555</v>
      </c>
      <c r="Y14556" s="1" t="s">
        <v>179</v>
      </c>
      <c r="Z14556" s="1"/>
      <c r="AA14556" s="2"/>
    </row>
    <row r="14557" spans="8:27">
      <c r="H14557">
        <v>14556</v>
      </c>
      <c r="I14557" s="1" t="s">
        <v>752</v>
      </c>
      <c r="J14557" s="1"/>
      <c r="K14557" s="2"/>
      <c r="L14557">
        <v>14556</v>
      </c>
      <c r="M14557" s="1" t="s">
        <v>753</v>
      </c>
      <c r="N14557" s="1"/>
      <c r="O14557" s="2"/>
      <c r="P14557">
        <v>14556</v>
      </c>
      <c r="Q14557" s="1" t="s">
        <v>754</v>
      </c>
      <c r="R14557" s="1"/>
      <c r="S14557" s="2"/>
      <c r="T14557">
        <v>14556</v>
      </c>
      <c r="U14557" s="1" t="s">
        <v>178</v>
      </c>
      <c r="V14557" s="1"/>
      <c r="W14557" s="2"/>
      <c r="X14557">
        <v>14556</v>
      </c>
      <c r="Y14557" s="1" t="s">
        <v>179</v>
      </c>
      <c r="Z14557" s="1"/>
      <c r="AA14557" s="2"/>
    </row>
    <row r="14558" spans="8:27">
      <c r="H14558">
        <v>14557</v>
      </c>
      <c r="I14558" s="1" t="s">
        <v>752</v>
      </c>
      <c r="J14558" s="1"/>
      <c r="K14558" s="2"/>
      <c r="L14558">
        <v>14557</v>
      </c>
      <c r="M14558" s="1" t="s">
        <v>753</v>
      </c>
      <c r="N14558" s="1"/>
      <c r="O14558" s="2"/>
      <c r="P14558">
        <v>14557</v>
      </c>
      <c r="Q14558" s="1" t="s">
        <v>754</v>
      </c>
      <c r="R14558" s="1"/>
      <c r="S14558" s="2"/>
      <c r="T14558">
        <v>14557</v>
      </c>
      <c r="U14558" s="1" t="s">
        <v>178</v>
      </c>
      <c r="V14558" s="1"/>
      <c r="W14558" s="2"/>
      <c r="X14558">
        <v>14557</v>
      </c>
      <c r="Y14558" s="1" t="s">
        <v>179</v>
      </c>
      <c r="Z14558" s="1"/>
      <c r="AA14558" s="2"/>
    </row>
    <row r="14559" spans="8:27">
      <c r="H14559">
        <v>14558</v>
      </c>
      <c r="I14559" s="1" t="s">
        <v>752</v>
      </c>
      <c r="J14559" s="1"/>
      <c r="K14559" s="2"/>
      <c r="L14559">
        <v>14558</v>
      </c>
      <c r="M14559" s="1" t="s">
        <v>753</v>
      </c>
      <c r="N14559" s="1"/>
      <c r="O14559" s="2"/>
      <c r="P14559">
        <v>14558</v>
      </c>
      <c r="Q14559" s="1" t="s">
        <v>754</v>
      </c>
      <c r="R14559" s="1"/>
      <c r="S14559" s="2"/>
      <c r="T14559">
        <v>14558</v>
      </c>
      <c r="U14559" s="1" t="s">
        <v>178</v>
      </c>
      <c r="V14559" s="1"/>
      <c r="W14559" s="2"/>
      <c r="X14559">
        <v>14558</v>
      </c>
      <c r="Y14559" s="1" t="s">
        <v>179</v>
      </c>
      <c r="Z14559" s="1"/>
      <c r="AA14559" s="2"/>
    </row>
    <row r="14560" spans="8:27">
      <c r="H14560">
        <v>14559</v>
      </c>
      <c r="I14560" s="1" t="s">
        <v>752</v>
      </c>
      <c r="J14560" s="1"/>
      <c r="K14560" s="2"/>
      <c r="L14560">
        <v>14559</v>
      </c>
      <c r="M14560" s="1" t="s">
        <v>753</v>
      </c>
      <c r="N14560" s="1"/>
      <c r="O14560" s="2"/>
      <c r="P14560">
        <v>14559</v>
      </c>
      <c r="Q14560" s="1" t="s">
        <v>754</v>
      </c>
      <c r="R14560" s="1"/>
      <c r="S14560" s="2"/>
      <c r="T14560">
        <v>14559</v>
      </c>
      <c r="U14560" s="1" t="s">
        <v>178</v>
      </c>
      <c r="V14560" s="1"/>
      <c r="W14560" s="2"/>
      <c r="X14560">
        <v>14559</v>
      </c>
      <c r="Y14560" s="1" t="s">
        <v>179</v>
      </c>
      <c r="Z14560" s="1"/>
      <c r="AA14560" s="2"/>
    </row>
    <row r="14561" spans="8:27">
      <c r="H14561">
        <v>14560</v>
      </c>
      <c r="I14561" s="1" t="s">
        <v>752</v>
      </c>
      <c r="J14561" s="1"/>
      <c r="K14561" s="2"/>
      <c r="L14561">
        <v>14560</v>
      </c>
      <c r="M14561" s="1" t="s">
        <v>753</v>
      </c>
      <c r="N14561" s="1"/>
      <c r="O14561" s="2"/>
      <c r="P14561">
        <v>14560</v>
      </c>
      <c r="Q14561" s="1" t="s">
        <v>754</v>
      </c>
      <c r="R14561" s="1"/>
      <c r="S14561" s="2"/>
      <c r="T14561">
        <v>14560</v>
      </c>
      <c r="U14561" s="1" t="s">
        <v>178</v>
      </c>
      <c r="V14561" s="1"/>
      <c r="W14561" s="2"/>
      <c r="X14561">
        <v>14560</v>
      </c>
      <c r="Y14561" s="1" t="s">
        <v>179</v>
      </c>
      <c r="Z14561" s="1"/>
      <c r="AA14561" s="2"/>
    </row>
    <row r="14562" spans="8:27">
      <c r="H14562">
        <v>14561</v>
      </c>
      <c r="I14562" s="1" t="s">
        <v>752</v>
      </c>
      <c r="J14562" s="1"/>
      <c r="K14562" s="2"/>
      <c r="L14562">
        <v>14561</v>
      </c>
      <c r="M14562" s="1" t="s">
        <v>753</v>
      </c>
      <c r="N14562" s="1"/>
      <c r="O14562" s="2"/>
      <c r="P14562">
        <v>14561</v>
      </c>
      <c r="Q14562" s="1" t="s">
        <v>754</v>
      </c>
      <c r="R14562" s="1"/>
      <c r="S14562" s="2"/>
      <c r="T14562">
        <v>14561</v>
      </c>
      <c r="U14562" s="1" t="s">
        <v>178</v>
      </c>
      <c r="V14562" s="1"/>
      <c r="W14562" s="2"/>
      <c r="X14562">
        <v>14561</v>
      </c>
      <c r="Y14562" s="1" t="s">
        <v>179</v>
      </c>
      <c r="Z14562" s="1"/>
      <c r="AA14562" s="2"/>
    </row>
    <row r="14563" spans="8:27">
      <c r="H14563">
        <v>14562</v>
      </c>
      <c r="I14563" s="1" t="s">
        <v>752</v>
      </c>
      <c r="J14563" s="1"/>
      <c r="K14563" s="2"/>
      <c r="L14563">
        <v>14562</v>
      </c>
      <c r="M14563" s="1" t="s">
        <v>753</v>
      </c>
      <c r="N14563" s="1"/>
      <c r="O14563" s="2"/>
      <c r="P14563">
        <v>14562</v>
      </c>
      <c r="Q14563" s="1" t="s">
        <v>754</v>
      </c>
      <c r="R14563" s="1"/>
      <c r="S14563" s="2"/>
      <c r="T14563">
        <v>14562</v>
      </c>
      <c r="U14563" s="1" t="s">
        <v>178</v>
      </c>
      <c r="V14563" s="1"/>
      <c r="W14563" s="2"/>
      <c r="X14563">
        <v>14562</v>
      </c>
      <c r="Y14563" s="1" t="s">
        <v>179</v>
      </c>
      <c r="Z14563" s="1"/>
      <c r="AA14563" s="2"/>
    </row>
    <row r="14564" spans="8:27">
      <c r="H14564">
        <v>14563</v>
      </c>
      <c r="I14564" s="1" t="s">
        <v>752</v>
      </c>
      <c r="J14564" s="1"/>
      <c r="K14564" s="2"/>
      <c r="L14564">
        <v>14563</v>
      </c>
      <c r="M14564" s="1" t="s">
        <v>753</v>
      </c>
      <c r="N14564" s="1"/>
      <c r="O14564" s="2"/>
      <c r="P14564">
        <v>14563</v>
      </c>
      <c r="Q14564" s="1" t="s">
        <v>754</v>
      </c>
      <c r="R14564" s="1"/>
      <c r="S14564" s="2"/>
      <c r="T14564">
        <v>14563</v>
      </c>
      <c r="U14564" s="1" t="s">
        <v>178</v>
      </c>
      <c r="V14564" s="1"/>
      <c r="W14564" s="2"/>
      <c r="X14564">
        <v>14563</v>
      </c>
      <c r="Y14564" s="1" t="s">
        <v>179</v>
      </c>
      <c r="Z14564" s="1"/>
      <c r="AA14564" s="2"/>
    </row>
    <row r="14565" spans="8:27">
      <c r="H14565">
        <v>14564</v>
      </c>
      <c r="I14565" s="1" t="s">
        <v>752</v>
      </c>
      <c r="J14565" s="1"/>
      <c r="K14565" s="2"/>
      <c r="L14565">
        <v>14564</v>
      </c>
      <c r="M14565" s="1" t="s">
        <v>753</v>
      </c>
      <c r="N14565" s="1"/>
      <c r="O14565" s="2"/>
      <c r="P14565">
        <v>14564</v>
      </c>
      <c r="Q14565" s="1" t="s">
        <v>754</v>
      </c>
      <c r="R14565" s="1"/>
      <c r="S14565" s="2"/>
      <c r="T14565">
        <v>14564</v>
      </c>
      <c r="U14565" s="1" t="s">
        <v>178</v>
      </c>
      <c r="V14565" s="1"/>
      <c r="W14565" s="2"/>
      <c r="X14565">
        <v>14564</v>
      </c>
      <c r="Y14565" s="1" t="s">
        <v>179</v>
      </c>
      <c r="Z14565" s="1"/>
      <c r="AA14565" s="2"/>
    </row>
    <row r="14566" spans="8:27">
      <c r="H14566">
        <v>14565</v>
      </c>
      <c r="I14566" s="1" t="s">
        <v>752</v>
      </c>
      <c r="J14566" s="1"/>
      <c r="K14566" s="2"/>
      <c r="L14566">
        <v>14565</v>
      </c>
      <c r="M14566" s="1" t="s">
        <v>753</v>
      </c>
      <c r="N14566" s="1"/>
      <c r="O14566" s="2"/>
      <c r="P14566">
        <v>14565</v>
      </c>
      <c r="Q14566" s="1" t="s">
        <v>754</v>
      </c>
      <c r="R14566" s="1"/>
      <c r="S14566" s="2"/>
      <c r="T14566">
        <v>14565</v>
      </c>
      <c r="U14566" s="1" t="s">
        <v>178</v>
      </c>
      <c r="V14566" s="1"/>
      <c r="W14566" s="2"/>
      <c r="X14566">
        <v>14565</v>
      </c>
      <c r="Y14566" s="1" t="s">
        <v>179</v>
      </c>
      <c r="Z14566" s="1"/>
      <c r="AA14566" s="2"/>
    </row>
    <row r="14567" spans="8:27">
      <c r="H14567">
        <v>14566</v>
      </c>
      <c r="I14567" s="1" t="s">
        <v>752</v>
      </c>
      <c r="J14567" s="1"/>
      <c r="K14567" s="2"/>
      <c r="L14567">
        <v>14566</v>
      </c>
      <c r="M14567" s="1" t="s">
        <v>753</v>
      </c>
      <c r="N14567" s="1"/>
      <c r="O14567" s="2"/>
      <c r="P14567">
        <v>14566</v>
      </c>
      <c r="Q14567" s="1" t="s">
        <v>754</v>
      </c>
      <c r="R14567" s="1"/>
      <c r="S14567" s="2"/>
      <c r="T14567">
        <v>14566</v>
      </c>
      <c r="U14567" s="1" t="s">
        <v>178</v>
      </c>
      <c r="V14567" s="1"/>
      <c r="W14567" s="2"/>
      <c r="X14567">
        <v>14566</v>
      </c>
      <c r="Y14567" s="1" t="s">
        <v>179</v>
      </c>
      <c r="Z14567" s="1"/>
      <c r="AA14567" s="2"/>
    </row>
    <row r="14568" spans="8:27">
      <c r="H14568">
        <v>14567</v>
      </c>
      <c r="I14568" s="1" t="s">
        <v>752</v>
      </c>
      <c r="J14568" s="1"/>
      <c r="K14568" s="2"/>
      <c r="L14568">
        <v>14567</v>
      </c>
      <c r="M14568" s="1" t="s">
        <v>753</v>
      </c>
      <c r="N14568" s="1"/>
      <c r="O14568" s="2"/>
      <c r="P14568">
        <v>14567</v>
      </c>
      <c r="Q14568" s="1" t="s">
        <v>754</v>
      </c>
      <c r="R14568" s="1"/>
      <c r="S14568" s="2"/>
      <c r="T14568">
        <v>14567</v>
      </c>
      <c r="U14568" s="1" t="s">
        <v>178</v>
      </c>
      <c r="V14568" s="1"/>
      <c r="W14568" s="2"/>
      <c r="X14568">
        <v>14567</v>
      </c>
      <c r="Y14568" s="1" t="s">
        <v>179</v>
      </c>
      <c r="Z14568" s="1"/>
      <c r="AA14568" s="2"/>
    </row>
    <row r="14569" spans="8:27">
      <c r="H14569">
        <v>14568</v>
      </c>
      <c r="I14569" s="1" t="s">
        <v>752</v>
      </c>
      <c r="J14569" s="1"/>
      <c r="K14569" s="2"/>
      <c r="L14569">
        <v>14568</v>
      </c>
      <c r="M14569" s="1" t="s">
        <v>753</v>
      </c>
      <c r="N14569" s="1"/>
      <c r="O14569" s="2"/>
      <c r="P14569">
        <v>14568</v>
      </c>
      <c r="Q14569" s="1" t="s">
        <v>754</v>
      </c>
      <c r="R14569" s="1"/>
      <c r="S14569" s="2"/>
      <c r="T14569">
        <v>14568</v>
      </c>
      <c r="U14569" s="1" t="s">
        <v>178</v>
      </c>
      <c r="V14569" s="1"/>
      <c r="W14569" s="2"/>
      <c r="X14569">
        <v>14568</v>
      </c>
      <c r="Y14569" s="1" t="s">
        <v>179</v>
      </c>
      <c r="Z14569" s="1"/>
      <c r="AA14569" s="2"/>
    </row>
    <row r="14570" spans="8:27">
      <c r="H14570">
        <v>14569</v>
      </c>
      <c r="I14570" s="1" t="s">
        <v>752</v>
      </c>
      <c r="J14570" s="1"/>
      <c r="K14570" s="2"/>
      <c r="L14570">
        <v>14569</v>
      </c>
      <c r="M14570" s="1" t="s">
        <v>753</v>
      </c>
      <c r="N14570" s="1"/>
      <c r="O14570" s="2"/>
      <c r="P14570">
        <v>14569</v>
      </c>
      <c r="Q14570" s="1" t="s">
        <v>754</v>
      </c>
      <c r="R14570" s="1"/>
      <c r="S14570" s="2"/>
      <c r="T14570">
        <v>14569</v>
      </c>
      <c r="U14570" s="1" t="s">
        <v>178</v>
      </c>
      <c r="V14570" s="1"/>
      <c r="W14570" s="2"/>
      <c r="X14570">
        <v>14569</v>
      </c>
      <c r="Y14570" s="1" t="s">
        <v>179</v>
      </c>
      <c r="Z14570" s="1"/>
      <c r="AA14570" s="2"/>
    </row>
    <row r="14571" spans="8:27">
      <c r="H14571">
        <v>14570</v>
      </c>
      <c r="I14571" s="1" t="s">
        <v>752</v>
      </c>
      <c r="J14571" s="1"/>
      <c r="K14571" s="2"/>
      <c r="L14571">
        <v>14570</v>
      </c>
      <c r="M14571" s="1" t="s">
        <v>753</v>
      </c>
      <c r="N14571" s="1"/>
      <c r="O14571" s="2"/>
      <c r="P14571">
        <v>14570</v>
      </c>
      <c r="Q14571" s="1" t="s">
        <v>754</v>
      </c>
      <c r="R14571" s="1"/>
      <c r="S14571" s="2"/>
      <c r="T14571">
        <v>14570</v>
      </c>
      <c r="U14571" s="1" t="s">
        <v>178</v>
      </c>
      <c r="V14571" s="1"/>
      <c r="W14571" s="2"/>
      <c r="X14571">
        <v>14570</v>
      </c>
      <c r="Y14571" s="1" t="s">
        <v>179</v>
      </c>
      <c r="Z14571" s="1"/>
      <c r="AA14571" s="2"/>
    </row>
    <row r="14572" spans="8:27">
      <c r="H14572">
        <v>14571</v>
      </c>
      <c r="I14572" s="1" t="s">
        <v>752</v>
      </c>
      <c r="J14572" s="1"/>
      <c r="K14572" s="2"/>
      <c r="L14572">
        <v>14571</v>
      </c>
      <c r="M14572" s="1" t="s">
        <v>753</v>
      </c>
      <c r="N14572" s="1"/>
      <c r="O14572" s="2"/>
      <c r="P14572">
        <v>14571</v>
      </c>
      <c r="Q14572" s="1" t="s">
        <v>754</v>
      </c>
      <c r="R14572" s="1"/>
      <c r="S14572" s="2"/>
      <c r="T14572">
        <v>14571</v>
      </c>
      <c r="U14572" s="1" t="s">
        <v>178</v>
      </c>
      <c r="V14572" s="1"/>
      <c r="W14572" s="2"/>
      <c r="X14572">
        <v>14571</v>
      </c>
      <c r="Y14572" s="1" t="s">
        <v>179</v>
      </c>
      <c r="Z14572" s="1"/>
      <c r="AA14572" s="2"/>
    </row>
    <row r="14573" spans="8:27">
      <c r="H14573">
        <v>14572</v>
      </c>
      <c r="I14573" s="1" t="s">
        <v>752</v>
      </c>
      <c r="J14573" s="1"/>
      <c r="K14573" s="2"/>
      <c r="L14573">
        <v>14572</v>
      </c>
      <c r="M14573" s="1" t="s">
        <v>753</v>
      </c>
      <c r="N14573" s="1"/>
      <c r="O14573" s="2"/>
      <c r="P14573">
        <v>14572</v>
      </c>
      <c r="Q14573" s="1" t="s">
        <v>754</v>
      </c>
      <c r="R14573" s="1"/>
      <c r="S14573" s="2"/>
      <c r="T14573">
        <v>14572</v>
      </c>
      <c r="U14573" s="1" t="s">
        <v>178</v>
      </c>
      <c r="V14573" s="1"/>
      <c r="W14573" s="2"/>
      <c r="X14573">
        <v>14572</v>
      </c>
      <c r="Y14573" s="1" t="s">
        <v>179</v>
      </c>
      <c r="Z14573" s="1"/>
      <c r="AA14573" s="2"/>
    </row>
    <row r="14574" spans="8:27">
      <c r="H14574">
        <v>14573</v>
      </c>
      <c r="I14574" s="1" t="s">
        <v>752</v>
      </c>
      <c r="J14574" s="1"/>
      <c r="K14574" s="2"/>
      <c r="L14574">
        <v>14573</v>
      </c>
      <c r="M14574" s="1" t="s">
        <v>753</v>
      </c>
      <c r="N14574" s="1"/>
      <c r="O14574" s="2"/>
      <c r="P14574">
        <v>14573</v>
      </c>
      <c r="Q14574" s="1" t="s">
        <v>754</v>
      </c>
      <c r="R14574" s="1"/>
      <c r="S14574" s="2"/>
      <c r="T14574">
        <v>14573</v>
      </c>
      <c r="U14574" s="1" t="s">
        <v>178</v>
      </c>
      <c r="V14574" s="1"/>
      <c r="W14574" s="2"/>
      <c r="X14574">
        <v>14573</v>
      </c>
      <c r="Y14574" s="1" t="s">
        <v>179</v>
      </c>
      <c r="Z14574" s="1"/>
      <c r="AA14574" s="2"/>
    </row>
    <row r="14575" spans="8:27">
      <c r="H14575">
        <v>14574</v>
      </c>
      <c r="I14575" s="1" t="s">
        <v>752</v>
      </c>
      <c r="J14575" s="1"/>
      <c r="K14575" s="2"/>
      <c r="L14575">
        <v>14574</v>
      </c>
      <c r="M14575" s="1" t="s">
        <v>753</v>
      </c>
      <c r="N14575" s="1"/>
      <c r="O14575" s="2"/>
      <c r="P14575">
        <v>14574</v>
      </c>
      <c r="Q14575" s="1" t="s">
        <v>754</v>
      </c>
      <c r="R14575" s="1"/>
      <c r="S14575" s="2"/>
      <c r="T14575">
        <v>14574</v>
      </c>
      <c r="U14575" s="1" t="s">
        <v>178</v>
      </c>
      <c r="V14575" s="1"/>
      <c r="W14575" s="2"/>
      <c r="X14575">
        <v>14574</v>
      </c>
      <c r="Y14575" s="1" t="s">
        <v>179</v>
      </c>
      <c r="Z14575" s="1"/>
      <c r="AA14575" s="2"/>
    </row>
    <row r="14576" spans="8:27">
      <c r="H14576">
        <v>14575</v>
      </c>
      <c r="I14576" s="1" t="s">
        <v>752</v>
      </c>
      <c r="J14576" s="1"/>
      <c r="K14576" s="2"/>
      <c r="L14576">
        <v>14575</v>
      </c>
      <c r="M14576" s="1" t="s">
        <v>753</v>
      </c>
      <c r="N14576" s="1"/>
      <c r="O14576" s="2"/>
      <c r="P14576">
        <v>14575</v>
      </c>
      <c r="Q14576" s="1" t="s">
        <v>754</v>
      </c>
      <c r="R14576" s="1"/>
      <c r="S14576" s="2"/>
      <c r="T14576">
        <v>14575</v>
      </c>
      <c r="U14576" s="1" t="s">
        <v>178</v>
      </c>
      <c r="V14576" s="1"/>
      <c r="W14576" s="2"/>
      <c r="X14576">
        <v>14575</v>
      </c>
      <c r="Y14576" s="1" t="s">
        <v>179</v>
      </c>
      <c r="Z14576" s="1"/>
      <c r="AA14576" s="2"/>
    </row>
    <row r="14577" spans="8:27">
      <c r="H14577">
        <v>14576</v>
      </c>
      <c r="I14577" s="1" t="s">
        <v>752</v>
      </c>
      <c r="J14577" s="1"/>
      <c r="K14577" s="2"/>
      <c r="L14577">
        <v>14576</v>
      </c>
      <c r="M14577" s="1" t="s">
        <v>753</v>
      </c>
      <c r="N14577" s="1"/>
      <c r="O14577" s="2"/>
      <c r="P14577">
        <v>14576</v>
      </c>
      <c r="Q14577" s="1" t="s">
        <v>754</v>
      </c>
      <c r="R14577" s="1"/>
      <c r="S14577" s="2"/>
      <c r="T14577">
        <v>14576</v>
      </c>
      <c r="U14577" s="1" t="s">
        <v>178</v>
      </c>
      <c r="V14577" s="1"/>
      <c r="W14577" s="2"/>
      <c r="X14577">
        <v>14576</v>
      </c>
      <c r="Y14577" s="1" t="s">
        <v>179</v>
      </c>
      <c r="Z14577" s="1"/>
      <c r="AA14577" s="2"/>
    </row>
    <row r="14578" spans="8:27">
      <c r="H14578">
        <v>14577</v>
      </c>
      <c r="I14578" s="1" t="s">
        <v>752</v>
      </c>
      <c r="J14578" s="1"/>
      <c r="K14578" s="2"/>
      <c r="L14578">
        <v>14577</v>
      </c>
      <c r="M14578" s="1" t="s">
        <v>753</v>
      </c>
      <c r="N14578" s="1"/>
      <c r="O14578" s="2"/>
      <c r="P14578">
        <v>14577</v>
      </c>
      <c r="Q14578" s="1" t="s">
        <v>754</v>
      </c>
      <c r="R14578" s="1"/>
      <c r="S14578" s="2"/>
      <c r="T14578">
        <v>14577</v>
      </c>
      <c r="U14578" s="1" t="s">
        <v>178</v>
      </c>
      <c r="V14578" s="1"/>
      <c r="W14578" s="2"/>
      <c r="X14578">
        <v>14577</v>
      </c>
      <c r="Y14578" s="1" t="s">
        <v>179</v>
      </c>
      <c r="Z14578" s="1"/>
      <c r="AA14578" s="2"/>
    </row>
    <row r="14579" spans="8:27">
      <c r="H14579">
        <v>14578</v>
      </c>
      <c r="I14579" s="1" t="s">
        <v>752</v>
      </c>
      <c r="J14579" s="1"/>
      <c r="K14579" s="2"/>
      <c r="L14579">
        <v>14578</v>
      </c>
      <c r="M14579" s="1" t="s">
        <v>753</v>
      </c>
      <c r="N14579" s="1"/>
      <c r="O14579" s="2"/>
      <c r="P14579">
        <v>14578</v>
      </c>
      <c r="Q14579" s="1" t="s">
        <v>754</v>
      </c>
      <c r="R14579" s="1"/>
      <c r="S14579" s="2"/>
      <c r="T14579">
        <v>14578</v>
      </c>
      <c r="U14579" s="1" t="s">
        <v>178</v>
      </c>
      <c r="V14579" s="1"/>
      <c r="W14579" s="2"/>
      <c r="X14579">
        <v>14578</v>
      </c>
      <c r="Y14579" s="1" t="s">
        <v>179</v>
      </c>
      <c r="Z14579" s="1"/>
      <c r="AA14579" s="2"/>
    </row>
    <row r="14580" spans="8:27">
      <c r="H14580">
        <v>14579</v>
      </c>
      <c r="I14580" s="1" t="s">
        <v>752</v>
      </c>
      <c r="J14580" s="1"/>
      <c r="K14580" s="2"/>
      <c r="L14580">
        <v>14579</v>
      </c>
      <c r="M14580" s="1" t="s">
        <v>753</v>
      </c>
      <c r="N14580" s="1"/>
      <c r="O14580" s="2"/>
      <c r="P14580">
        <v>14579</v>
      </c>
      <c r="Q14580" s="1" t="s">
        <v>754</v>
      </c>
      <c r="R14580" s="1"/>
      <c r="S14580" s="2"/>
      <c r="T14580">
        <v>14579</v>
      </c>
      <c r="U14580" s="1" t="s">
        <v>178</v>
      </c>
      <c r="V14580" s="1"/>
      <c r="W14580" s="2"/>
      <c r="X14580">
        <v>14579</v>
      </c>
      <c r="Y14580" s="1" t="s">
        <v>179</v>
      </c>
      <c r="Z14580" s="1"/>
      <c r="AA14580" s="2"/>
    </row>
    <row r="14581" spans="8:27">
      <c r="H14581">
        <v>14580</v>
      </c>
      <c r="I14581" s="1" t="s">
        <v>752</v>
      </c>
      <c r="J14581" s="1"/>
      <c r="K14581" s="2"/>
      <c r="L14581">
        <v>14580</v>
      </c>
      <c r="M14581" s="1" t="s">
        <v>753</v>
      </c>
      <c r="N14581" s="1"/>
      <c r="O14581" s="2"/>
      <c r="P14581">
        <v>14580</v>
      </c>
      <c r="Q14581" s="1" t="s">
        <v>754</v>
      </c>
      <c r="R14581" s="1"/>
      <c r="S14581" s="2"/>
      <c r="T14581">
        <v>14580</v>
      </c>
      <c r="U14581" s="1" t="s">
        <v>178</v>
      </c>
      <c r="V14581" s="1"/>
      <c r="W14581" s="2"/>
      <c r="X14581">
        <v>14580</v>
      </c>
      <c r="Y14581" s="1" t="s">
        <v>179</v>
      </c>
      <c r="Z14581" s="1"/>
      <c r="AA14581" s="2"/>
    </row>
    <row r="14582" spans="8:27">
      <c r="H14582">
        <v>14581</v>
      </c>
      <c r="I14582" s="1" t="s">
        <v>752</v>
      </c>
      <c r="J14582" s="1"/>
      <c r="K14582" s="2"/>
      <c r="L14582">
        <v>14581</v>
      </c>
      <c r="M14582" s="1" t="s">
        <v>753</v>
      </c>
      <c r="N14582" s="1"/>
      <c r="O14582" s="2"/>
      <c r="P14582">
        <v>14581</v>
      </c>
      <c r="Q14582" s="1" t="s">
        <v>754</v>
      </c>
      <c r="R14582" s="1"/>
      <c r="S14582" s="2"/>
      <c r="T14582">
        <v>14581</v>
      </c>
      <c r="U14582" s="1" t="s">
        <v>178</v>
      </c>
      <c r="V14582" s="1"/>
      <c r="W14582" s="2"/>
      <c r="X14582">
        <v>14581</v>
      </c>
      <c r="Y14582" s="1" t="s">
        <v>179</v>
      </c>
      <c r="Z14582" s="1"/>
      <c r="AA14582" s="2"/>
    </row>
    <row r="14583" spans="8:27">
      <c r="H14583">
        <v>14582</v>
      </c>
      <c r="I14583" s="1" t="s">
        <v>752</v>
      </c>
      <c r="J14583" s="1"/>
      <c r="K14583" s="2"/>
      <c r="L14583">
        <v>14582</v>
      </c>
      <c r="M14583" s="1" t="s">
        <v>753</v>
      </c>
      <c r="N14583" s="1"/>
      <c r="O14583" s="2"/>
      <c r="P14583">
        <v>14582</v>
      </c>
      <c r="Q14583" s="1" t="s">
        <v>754</v>
      </c>
      <c r="R14583" s="1"/>
      <c r="S14583" s="2"/>
      <c r="T14583">
        <v>14582</v>
      </c>
      <c r="U14583" s="1" t="s">
        <v>178</v>
      </c>
      <c r="V14583" s="1"/>
      <c r="W14583" s="2"/>
      <c r="X14583">
        <v>14582</v>
      </c>
      <c r="Y14583" s="1" t="s">
        <v>179</v>
      </c>
      <c r="Z14583" s="1"/>
      <c r="AA14583" s="2"/>
    </row>
    <row r="14584" spans="8:27">
      <c r="H14584">
        <v>14583</v>
      </c>
      <c r="I14584" s="1" t="s">
        <v>752</v>
      </c>
      <c r="J14584" s="1"/>
      <c r="K14584" s="2"/>
      <c r="L14584">
        <v>14583</v>
      </c>
      <c r="M14584" s="1" t="s">
        <v>753</v>
      </c>
      <c r="N14584" s="1"/>
      <c r="O14584" s="2"/>
      <c r="P14584">
        <v>14583</v>
      </c>
      <c r="Q14584" s="1" t="s">
        <v>754</v>
      </c>
      <c r="R14584" s="1"/>
      <c r="S14584" s="2"/>
      <c r="T14584">
        <v>14583</v>
      </c>
      <c r="U14584" s="1" t="s">
        <v>178</v>
      </c>
      <c r="V14584" s="1"/>
      <c r="W14584" s="2"/>
      <c r="X14584">
        <v>14583</v>
      </c>
      <c r="Y14584" s="1" t="s">
        <v>179</v>
      </c>
      <c r="Z14584" s="1"/>
      <c r="AA14584" s="2"/>
    </row>
    <row r="14585" spans="8:27">
      <c r="H14585">
        <v>14584</v>
      </c>
      <c r="I14585" s="1" t="s">
        <v>752</v>
      </c>
      <c r="J14585" s="1"/>
      <c r="K14585" s="2"/>
      <c r="L14585">
        <v>14584</v>
      </c>
      <c r="M14585" s="1" t="s">
        <v>753</v>
      </c>
      <c r="N14585" s="1"/>
      <c r="O14585" s="2"/>
      <c r="P14585">
        <v>14584</v>
      </c>
      <c r="Q14585" s="1" t="s">
        <v>754</v>
      </c>
      <c r="R14585" s="1"/>
      <c r="S14585" s="2"/>
      <c r="T14585">
        <v>14584</v>
      </c>
      <c r="U14585" s="1" t="s">
        <v>178</v>
      </c>
      <c r="V14585" s="1"/>
      <c r="W14585" s="2"/>
      <c r="X14585">
        <v>14584</v>
      </c>
      <c r="Y14585" s="1" t="s">
        <v>179</v>
      </c>
      <c r="Z14585" s="1"/>
      <c r="AA14585" s="2"/>
    </row>
    <row r="14586" spans="8:27">
      <c r="H14586">
        <v>14585</v>
      </c>
      <c r="I14586" s="1" t="s">
        <v>752</v>
      </c>
      <c r="J14586" s="1"/>
      <c r="K14586" s="2"/>
      <c r="L14586">
        <v>14585</v>
      </c>
      <c r="M14586" s="1" t="s">
        <v>753</v>
      </c>
      <c r="N14586" s="1"/>
      <c r="O14586" s="2"/>
      <c r="P14586">
        <v>14585</v>
      </c>
      <c r="Q14586" s="1" t="s">
        <v>754</v>
      </c>
      <c r="R14586" s="1"/>
      <c r="S14586" s="2"/>
      <c r="T14586">
        <v>14585</v>
      </c>
      <c r="U14586" s="1" t="s">
        <v>178</v>
      </c>
      <c r="V14586" s="1"/>
      <c r="W14586" s="2"/>
      <c r="X14586">
        <v>14585</v>
      </c>
      <c r="Y14586" s="1" t="s">
        <v>179</v>
      </c>
      <c r="Z14586" s="1"/>
      <c r="AA14586" s="2"/>
    </row>
    <row r="14587" spans="8:27">
      <c r="H14587">
        <v>14586</v>
      </c>
      <c r="I14587" s="1" t="s">
        <v>752</v>
      </c>
      <c r="J14587" s="1"/>
      <c r="K14587" s="2"/>
      <c r="L14587">
        <v>14586</v>
      </c>
      <c r="M14587" s="1" t="s">
        <v>753</v>
      </c>
      <c r="N14587" s="1"/>
      <c r="O14587" s="2"/>
      <c r="P14587">
        <v>14586</v>
      </c>
      <c r="Q14587" s="1" t="s">
        <v>754</v>
      </c>
      <c r="R14587" s="1"/>
      <c r="S14587" s="2"/>
      <c r="T14587">
        <v>14586</v>
      </c>
      <c r="U14587" s="1" t="s">
        <v>178</v>
      </c>
      <c r="V14587" s="1"/>
      <c r="W14587" s="2"/>
      <c r="X14587">
        <v>14586</v>
      </c>
      <c r="Y14587" s="1" t="s">
        <v>179</v>
      </c>
      <c r="Z14587" s="1"/>
      <c r="AA14587" s="2"/>
    </row>
    <row r="14588" spans="8:27">
      <c r="H14588">
        <v>14587</v>
      </c>
      <c r="I14588" s="1" t="s">
        <v>752</v>
      </c>
      <c r="J14588" s="1"/>
      <c r="K14588" s="2"/>
      <c r="L14588">
        <v>14587</v>
      </c>
      <c r="M14588" s="1" t="s">
        <v>753</v>
      </c>
      <c r="N14588" s="1"/>
      <c r="O14588" s="2"/>
      <c r="P14588">
        <v>14587</v>
      </c>
      <c r="Q14588" s="1" t="s">
        <v>754</v>
      </c>
      <c r="R14588" s="1"/>
      <c r="S14588" s="2"/>
      <c r="T14588">
        <v>14587</v>
      </c>
      <c r="U14588" s="1" t="s">
        <v>178</v>
      </c>
      <c r="V14588" s="1"/>
      <c r="W14588" s="2"/>
      <c r="X14588">
        <v>14587</v>
      </c>
      <c r="Y14588" s="1" t="s">
        <v>179</v>
      </c>
      <c r="Z14588" s="1"/>
      <c r="AA14588" s="2"/>
    </row>
    <row r="14589" spans="8:27">
      <c r="H14589">
        <v>14588</v>
      </c>
      <c r="I14589" s="1" t="s">
        <v>752</v>
      </c>
      <c r="J14589" s="1"/>
      <c r="K14589" s="2"/>
      <c r="L14589">
        <v>14588</v>
      </c>
      <c r="M14589" s="1" t="s">
        <v>753</v>
      </c>
      <c r="N14589" s="1"/>
      <c r="O14589" s="2"/>
      <c r="P14589">
        <v>14588</v>
      </c>
      <c r="Q14589" s="1" t="s">
        <v>754</v>
      </c>
      <c r="R14589" s="1"/>
      <c r="S14589" s="2"/>
      <c r="T14589">
        <v>14588</v>
      </c>
      <c r="U14589" s="1" t="s">
        <v>178</v>
      </c>
      <c r="V14589" s="1"/>
      <c r="W14589" s="2"/>
      <c r="X14589">
        <v>14588</v>
      </c>
      <c r="Y14589" s="1" t="s">
        <v>179</v>
      </c>
      <c r="Z14589" s="1"/>
      <c r="AA14589" s="2"/>
    </row>
    <row r="14590" spans="8:27">
      <c r="H14590">
        <v>14589</v>
      </c>
      <c r="I14590" s="1" t="s">
        <v>752</v>
      </c>
      <c r="J14590" s="1"/>
      <c r="K14590" s="2"/>
      <c r="L14590">
        <v>14589</v>
      </c>
      <c r="M14590" s="1" t="s">
        <v>753</v>
      </c>
      <c r="N14590" s="1"/>
      <c r="O14590" s="2"/>
      <c r="P14590">
        <v>14589</v>
      </c>
      <c r="Q14590" s="1" t="s">
        <v>754</v>
      </c>
      <c r="R14590" s="1"/>
      <c r="S14590" s="2"/>
      <c r="T14590">
        <v>14589</v>
      </c>
      <c r="U14590" s="1" t="s">
        <v>178</v>
      </c>
      <c r="V14590" s="1"/>
      <c r="W14590" s="2"/>
      <c r="X14590">
        <v>14589</v>
      </c>
      <c r="Y14590" s="1" t="s">
        <v>179</v>
      </c>
      <c r="Z14590" s="1"/>
      <c r="AA14590" s="2"/>
    </row>
    <row r="14591" spans="8:27">
      <c r="H14591">
        <v>14590</v>
      </c>
      <c r="I14591" s="1" t="s">
        <v>752</v>
      </c>
      <c r="J14591" s="1"/>
      <c r="K14591" s="2"/>
      <c r="L14591">
        <v>14590</v>
      </c>
      <c r="M14591" s="1" t="s">
        <v>753</v>
      </c>
      <c r="N14591" s="1"/>
      <c r="O14591" s="2"/>
      <c r="P14591">
        <v>14590</v>
      </c>
      <c r="Q14591" s="1" t="s">
        <v>754</v>
      </c>
      <c r="R14591" s="1"/>
      <c r="S14591" s="2"/>
      <c r="T14591">
        <v>14590</v>
      </c>
      <c r="U14591" s="1" t="s">
        <v>178</v>
      </c>
      <c r="V14591" s="1"/>
      <c r="W14591" s="2"/>
      <c r="X14591">
        <v>14590</v>
      </c>
      <c r="Y14591" s="1" t="s">
        <v>179</v>
      </c>
      <c r="Z14591" s="1"/>
      <c r="AA14591" s="2"/>
    </row>
    <row r="14592" spans="8:27">
      <c r="H14592">
        <v>14591</v>
      </c>
      <c r="I14592" s="1" t="s">
        <v>752</v>
      </c>
      <c r="J14592" s="1"/>
      <c r="K14592" s="2"/>
      <c r="L14592">
        <v>14591</v>
      </c>
      <c r="M14592" s="1" t="s">
        <v>753</v>
      </c>
      <c r="N14592" s="1"/>
      <c r="O14592" s="2"/>
      <c r="P14592">
        <v>14591</v>
      </c>
      <c r="Q14592" s="1" t="s">
        <v>754</v>
      </c>
      <c r="R14592" s="1"/>
      <c r="S14592" s="2"/>
      <c r="T14592">
        <v>14591</v>
      </c>
      <c r="U14592" s="1" t="s">
        <v>178</v>
      </c>
      <c r="V14592" s="1"/>
      <c r="W14592" s="2"/>
      <c r="X14592">
        <v>14591</v>
      </c>
      <c r="Y14592" s="1" t="s">
        <v>179</v>
      </c>
      <c r="Z14592" s="1"/>
      <c r="AA14592" s="2"/>
    </row>
    <row r="14593" spans="8:27">
      <c r="H14593">
        <v>14592</v>
      </c>
      <c r="I14593" s="1" t="s">
        <v>752</v>
      </c>
      <c r="J14593" s="1"/>
      <c r="K14593" s="2"/>
      <c r="L14593">
        <v>14592</v>
      </c>
      <c r="M14593" s="1" t="s">
        <v>753</v>
      </c>
      <c r="N14593" s="1"/>
      <c r="O14593" s="2"/>
      <c r="P14593">
        <v>14592</v>
      </c>
      <c r="Q14593" s="1" t="s">
        <v>754</v>
      </c>
      <c r="R14593" s="1"/>
      <c r="S14593" s="2"/>
      <c r="T14593">
        <v>14592</v>
      </c>
      <c r="U14593" s="1" t="s">
        <v>178</v>
      </c>
      <c r="V14593" s="1"/>
      <c r="W14593" s="2"/>
      <c r="X14593">
        <v>14592</v>
      </c>
      <c r="Y14593" s="1" t="s">
        <v>179</v>
      </c>
      <c r="Z14593" s="1"/>
      <c r="AA14593" s="2"/>
    </row>
    <row r="14594" spans="8:27">
      <c r="H14594">
        <v>14593</v>
      </c>
      <c r="I14594" s="1" t="s">
        <v>752</v>
      </c>
      <c r="J14594" s="1"/>
      <c r="K14594" s="2"/>
      <c r="L14594">
        <v>14593</v>
      </c>
      <c r="M14594" s="1" t="s">
        <v>753</v>
      </c>
      <c r="N14594" s="1"/>
      <c r="O14594" s="2"/>
      <c r="P14594">
        <v>14593</v>
      </c>
      <c r="Q14594" s="1" t="s">
        <v>754</v>
      </c>
      <c r="R14594" s="1"/>
      <c r="S14594" s="2"/>
      <c r="T14594">
        <v>14593</v>
      </c>
      <c r="U14594" s="1" t="s">
        <v>178</v>
      </c>
      <c r="V14594" s="1"/>
      <c r="W14594" s="2"/>
      <c r="X14594">
        <v>14593</v>
      </c>
      <c r="Y14594" s="1" t="s">
        <v>179</v>
      </c>
      <c r="Z14594" s="1"/>
      <c r="AA14594" s="2"/>
    </row>
    <row r="14595" spans="8:27">
      <c r="H14595">
        <v>14594</v>
      </c>
      <c r="I14595" s="1" t="s">
        <v>752</v>
      </c>
      <c r="J14595" s="1"/>
      <c r="K14595" s="2"/>
      <c r="L14595">
        <v>14594</v>
      </c>
      <c r="M14595" s="1" t="s">
        <v>753</v>
      </c>
      <c r="N14595" s="1"/>
      <c r="O14595" s="2"/>
      <c r="P14595">
        <v>14594</v>
      </c>
      <c r="Q14595" s="1" t="s">
        <v>754</v>
      </c>
      <c r="R14595" s="1"/>
      <c r="S14595" s="2"/>
      <c r="T14595">
        <v>14594</v>
      </c>
      <c r="U14595" s="1" t="s">
        <v>178</v>
      </c>
      <c r="V14595" s="1"/>
      <c r="W14595" s="2"/>
      <c r="X14595">
        <v>14594</v>
      </c>
      <c r="Y14595" s="1" t="s">
        <v>179</v>
      </c>
      <c r="Z14595" s="1"/>
      <c r="AA14595" s="2"/>
    </row>
    <row r="14596" spans="8:27">
      <c r="H14596">
        <v>14595</v>
      </c>
      <c r="I14596" s="1" t="s">
        <v>752</v>
      </c>
      <c r="J14596" s="1"/>
      <c r="K14596" s="2"/>
      <c r="L14596">
        <v>14595</v>
      </c>
      <c r="M14596" s="1" t="s">
        <v>753</v>
      </c>
      <c r="N14596" s="1"/>
      <c r="O14596" s="2"/>
      <c r="P14596">
        <v>14595</v>
      </c>
      <c r="Q14596" s="1" t="s">
        <v>754</v>
      </c>
      <c r="R14596" s="1"/>
      <c r="S14596" s="2"/>
      <c r="T14596">
        <v>14595</v>
      </c>
      <c r="U14596" s="1" t="s">
        <v>178</v>
      </c>
      <c r="V14596" s="1"/>
      <c r="W14596" s="2"/>
      <c r="X14596">
        <v>14595</v>
      </c>
      <c r="Y14596" s="1" t="s">
        <v>179</v>
      </c>
      <c r="Z14596" s="1"/>
      <c r="AA14596" s="2"/>
    </row>
    <row r="14597" spans="8:27">
      <c r="H14597">
        <v>14596</v>
      </c>
      <c r="I14597" s="1" t="s">
        <v>752</v>
      </c>
      <c r="J14597" s="1"/>
      <c r="K14597" s="2"/>
      <c r="L14597">
        <v>14596</v>
      </c>
      <c r="M14597" s="1" t="s">
        <v>753</v>
      </c>
      <c r="N14597" s="1"/>
      <c r="O14597" s="2"/>
      <c r="P14597">
        <v>14596</v>
      </c>
      <c r="Q14597" s="1" t="s">
        <v>754</v>
      </c>
      <c r="R14597" s="1"/>
      <c r="S14597" s="2"/>
      <c r="T14597">
        <v>14596</v>
      </c>
      <c r="U14597" s="1" t="s">
        <v>178</v>
      </c>
      <c r="V14597" s="1"/>
      <c r="W14597" s="2"/>
      <c r="X14597">
        <v>14596</v>
      </c>
      <c r="Y14597" s="1" t="s">
        <v>179</v>
      </c>
      <c r="Z14597" s="1"/>
      <c r="AA14597" s="2"/>
    </row>
    <row r="14598" spans="8:27">
      <c r="H14598">
        <v>14597</v>
      </c>
      <c r="I14598" s="1" t="s">
        <v>752</v>
      </c>
      <c r="J14598" s="1"/>
      <c r="K14598" s="2"/>
      <c r="L14598">
        <v>14597</v>
      </c>
      <c r="M14598" s="1" t="s">
        <v>753</v>
      </c>
      <c r="N14598" s="1"/>
      <c r="O14598" s="2"/>
      <c r="P14598">
        <v>14597</v>
      </c>
      <c r="Q14598" s="1" t="s">
        <v>754</v>
      </c>
      <c r="R14598" s="1"/>
      <c r="S14598" s="2"/>
      <c r="T14598">
        <v>14597</v>
      </c>
      <c r="U14598" s="1" t="s">
        <v>178</v>
      </c>
      <c r="V14598" s="1"/>
      <c r="W14598" s="2"/>
      <c r="X14598">
        <v>14597</v>
      </c>
      <c r="Y14598" s="1" t="s">
        <v>179</v>
      </c>
      <c r="Z14598" s="1"/>
      <c r="AA14598" s="2"/>
    </row>
    <row r="14599" spans="8:27">
      <c r="H14599">
        <v>14598</v>
      </c>
      <c r="I14599" s="1" t="s">
        <v>752</v>
      </c>
      <c r="J14599" s="1"/>
      <c r="K14599" s="2"/>
      <c r="L14599">
        <v>14598</v>
      </c>
      <c r="M14599" s="1" t="s">
        <v>753</v>
      </c>
      <c r="N14599" s="1"/>
      <c r="O14599" s="2"/>
      <c r="P14599">
        <v>14598</v>
      </c>
      <c r="Q14599" s="1" t="s">
        <v>754</v>
      </c>
      <c r="R14599" s="1"/>
      <c r="S14599" s="2"/>
      <c r="T14599">
        <v>14598</v>
      </c>
      <c r="U14599" s="1" t="s">
        <v>178</v>
      </c>
      <c r="V14599" s="1"/>
      <c r="W14599" s="2"/>
      <c r="X14599">
        <v>14598</v>
      </c>
      <c r="Y14599" s="1" t="s">
        <v>179</v>
      </c>
      <c r="Z14599" s="1"/>
      <c r="AA14599" s="2"/>
    </row>
    <row r="14600" spans="8:27">
      <c r="H14600">
        <v>14599</v>
      </c>
      <c r="I14600" s="1" t="s">
        <v>752</v>
      </c>
      <c r="J14600" s="1"/>
      <c r="K14600" s="2"/>
      <c r="L14600">
        <v>14599</v>
      </c>
      <c r="M14600" s="1" t="s">
        <v>753</v>
      </c>
      <c r="N14600" s="1"/>
      <c r="O14600" s="2"/>
      <c r="P14600">
        <v>14599</v>
      </c>
      <c r="Q14600" s="1" t="s">
        <v>754</v>
      </c>
      <c r="R14600" s="1"/>
      <c r="S14600" s="2"/>
      <c r="T14600">
        <v>14599</v>
      </c>
      <c r="U14600" s="1" t="s">
        <v>178</v>
      </c>
      <c r="V14600" s="1"/>
      <c r="W14600" s="2"/>
      <c r="X14600">
        <v>14599</v>
      </c>
      <c r="Y14600" s="1" t="s">
        <v>179</v>
      </c>
      <c r="Z14600" s="1"/>
      <c r="AA14600" s="2"/>
    </row>
    <row r="14601" spans="8:27">
      <c r="H14601">
        <v>14600</v>
      </c>
      <c r="I14601" s="1" t="s">
        <v>752</v>
      </c>
      <c r="J14601" s="1"/>
      <c r="K14601" s="2"/>
      <c r="L14601">
        <v>14600</v>
      </c>
      <c r="M14601" s="1" t="s">
        <v>753</v>
      </c>
      <c r="N14601" s="1"/>
      <c r="O14601" s="2"/>
      <c r="P14601">
        <v>14600</v>
      </c>
      <c r="Q14601" s="1" t="s">
        <v>754</v>
      </c>
      <c r="R14601" s="1"/>
      <c r="S14601" s="2"/>
      <c r="T14601">
        <v>14600</v>
      </c>
      <c r="U14601" s="1" t="s">
        <v>178</v>
      </c>
      <c r="V14601" s="1"/>
      <c r="W14601" s="2"/>
      <c r="X14601">
        <v>14600</v>
      </c>
      <c r="Y14601" s="1" t="s">
        <v>179</v>
      </c>
      <c r="Z14601" s="1"/>
      <c r="AA14601" s="2"/>
    </row>
    <row r="14602" spans="8:27">
      <c r="H14602">
        <v>14601</v>
      </c>
      <c r="I14602" s="1" t="s">
        <v>752</v>
      </c>
      <c r="J14602" s="1"/>
      <c r="K14602" s="2"/>
      <c r="L14602">
        <v>14601</v>
      </c>
      <c r="M14602" s="1" t="s">
        <v>753</v>
      </c>
      <c r="N14602" s="1"/>
      <c r="O14602" s="2"/>
      <c r="P14602">
        <v>14601</v>
      </c>
      <c r="Q14602" s="1" t="s">
        <v>754</v>
      </c>
      <c r="R14602" s="1"/>
      <c r="S14602" s="2"/>
      <c r="T14602">
        <v>14601</v>
      </c>
      <c r="U14602" s="1" t="s">
        <v>178</v>
      </c>
      <c r="V14602" s="1"/>
      <c r="W14602" s="2"/>
      <c r="X14602">
        <v>14601</v>
      </c>
      <c r="Y14602" s="1" t="s">
        <v>179</v>
      </c>
      <c r="Z14602" s="1"/>
      <c r="AA14602" s="2"/>
    </row>
    <row r="14603" spans="8:27">
      <c r="H14603">
        <v>14602</v>
      </c>
      <c r="I14603" s="1" t="s">
        <v>752</v>
      </c>
      <c r="J14603" s="1"/>
      <c r="K14603" s="2"/>
      <c r="L14603">
        <v>14602</v>
      </c>
      <c r="M14603" s="1" t="s">
        <v>753</v>
      </c>
      <c r="N14603" s="1"/>
      <c r="O14603" s="2"/>
      <c r="P14603">
        <v>14602</v>
      </c>
      <c r="Q14603" s="1" t="s">
        <v>754</v>
      </c>
      <c r="R14603" s="1"/>
      <c r="S14603" s="2"/>
      <c r="T14603">
        <v>14602</v>
      </c>
      <c r="U14603" s="1" t="s">
        <v>178</v>
      </c>
      <c r="V14603" s="1"/>
      <c r="W14603" s="2"/>
      <c r="X14603">
        <v>14602</v>
      </c>
      <c r="Y14603" s="1" t="s">
        <v>179</v>
      </c>
      <c r="Z14603" s="1"/>
      <c r="AA14603" s="2"/>
    </row>
    <row r="14604" spans="8:27">
      <c r="H14604">
        <v>14603</v>
      </c>
      <c r="I14604" s="1" t="s">
        <v>752</v>
      </c>
      <c r="J14604" s="1"/>
      <c r="K14604" s="2"/>
      <c r="L14604">
        <v>14603</v>
      </c>
      <c r="M14604" s="1" t="s">
        <v>753</v>
      </c>
      <c r="N14604" s="1"/>
      <c r="O14604" s="2"/>
      <c r="P14604">
        <v>14603</v>
      </c>
      <c r="Q14604" s="1" t="s">
        <v>754</v>
      </c>
      <c r="R14604" s="1"/>
      <c r="S14604" s="2"/>
      <c r="T14604">
        <v>14603</v>
      </c>
      <c r="U14604" s="1" t="s">
        <v>178</v>
      </c>
      <c r="V14604" s="1"/>
      <c r="W14604" s="2"/>
      <c r="X14604">
        <v>14603</v>
      </c>
      <c r="Y14604" s="1" t="s">
        <v>179</v>
      </c>
      <c r="Z14604" s="1"/>
      <c r="AA14604" s="2"/>
    </row>
    <row r="14605" spans="8:27">
      <c r="H14605">
        <v>14604</v>
      </c>
      <c r="I14605" s="1" t="s">
        <v>752</v>
      </c>
      <c r="J14605" s="1"/>
      <c r="K14605" s="2"/>
      <c r="L14605">
        <v>14604</v>
      </c>
      <c r="M14605" s="1" t="s">
        <v>753</v>
      </c>
      <c r="N14605" s="1"/>
      <c r="O14605" s="2"/>
      <c r="P14605">
        <v>14604</v>
      </c>
      <c r="Q14605" s="1" t="s">
        <v>754</v>
      </c>
      <c r="R14605" s="1"/>
      <c r="S14605" s="2"/>
      <c r="T14605">
        <v>14604</v>
      </c>
      <c r="U14605" s="1" t="s">
        <v>178</v>
      </c>
      <c r="V14605" s="1"/>
      <c r="W14605" s="2"/>
      <c r="X14605">
        <v>14604</v>
      </c>
      <c r="Y14605" s="1" t="s">
        <v>179</v>
      </c>
      <c r="Z14605" s="1"/>
      <c r="AA14605" s="2"/>
    </row>
    <row r="14606" spans="8:27">
      <c r="H14606">
        <v>14605</v>
      </c>
      <c r="I14606" s="1" t="s">
        <v>752</v>
      </c>
      <c r="J14606" s="1"/>
      <c r="K14606" s="2"/>
      <c r="L14606">
        <v>14605</v>
      </c>
      <c r="M14606" s="1" t="s">
        <v>753</v>
      </c>
      <c r="N14606" s="1"/>
      <c r="O14606" s="2"/>
      <c r="P14606">
        <v>14605</v>
      </c>
      <c r="Q14606" s="1" t="s">
        <v>754</v>
      </c>
      <c r="R14606" s="1"/>
      <c r="S14606" s="2"/>
      <c r="T14606">
        <v>14605</v>
      </c>
      <c r="U14606" s="1" t="s">
        <v>178</v>
      </c>
      <c r="V14606" s="1"/>
      <c r="W14606" s="2"/>
      <c r="X14606">
        <v>14605</v>
      </c>
      <c r="Y14606" s="1" t="s">
        <v>179</v>
      </c>
      <c r="Z14606" s="1"/>
      <c r="AA14606" s="2"/>
    </row>
    <row r="14607" spans="8:27">
      <c r="H14607">
        <v>14606</v>
      </c>
      <c r="I14607" s="1" t="s">
        <v>752</v>
      </c>
      <c r="J14607" s="1"/>
      <c r="K14607" s="2"/>
      <c r="L14607">
        <v>14606</v>
      </c>
      <c r="M14607" s="1" t="s">
        <v>753</v>
      </c>
      <c r="N14607" s="1"/>
      <c r="O14607" s="2"/>
      <c r="P14607">
        <v>14606</v>
      </c>
      <c r="Q14607" s="1" t="s">
        <v>754</v>
      </c>
      <c r="R14607" s="1"/>
      <c r="S14607" s="2"/>
      <c r="T14607">
        <v>14606</v>
      </c>
      <c r="U14607" s="1" t="s">
        <v>178</v>
      </c>
      <c r="V14607" s="1"/>
      <c r="W14607" s="2"/>
      <c r="X14607">
        <v>14606</v>
      </c>
      <c r="Y14607" s="1" t="s">
        <v>179</v>
      </c>
      <c r="Z14607" s="1"/>
      <c r="AA14607" s="2"/>
    </row>
    <row r="14608" spans="8:27">
      <c r="H14608">
        <v>14607</v>
      </c>
      <c r="I14608" s="1" t="s">
        <v>752</v>
      </c>
      <c r="J14608" s="1"/>
      <c r="K14608" s="2"/>
      <c r="L14608">
        <v>14607</v>
      </c>
      <c r="M14608" s="1" t="s">
        <v>753</v>
      </c>
      <c r="N14608" s="1"/>
      <c r="O14608" s="2"/>
      <c r="P14608">
        <v>14607</v>
      </c>
      <c r="Q14608" s="1" t="s">
        <v>754</v>
      </c>
      <c r="R14608" s="1"/>
      <c r="S14608" s="2"/>
      <c r="T14608">
        <v>14607</v>
      </c>
      <c r="U14608" s="1" t="s">
        <v>178</v>
      </c>
      <c r="V14608" s="1"/>
      <c r="W14608" s="2"/>
      <c r="X14608">
        <v>14607</v>
      </c>
      <c r="Y14608" s="1" t="s">
        <v>179</v>
      </c>
      <c r="Z14608" s="1"/>
      <c r="AA14608" s="2"/>
    </row>
    <row r="14609" spans="8:27">
      <c r="H14609">
        <v>14608</v>
      </c>
      <c r="I14609" s="1" t="s">
        <v>752</v>
      </c>
      <c r="J14609" s="1"/>
      <c r="K14609" s="2"/>
      <c r="L14609">
        <v>14608</v>
      </c>
      <c r="M14609" s="1" t="s">
        <v>753</v>
      </c>
      <c r="N14609" s="1"/>
      <c r="O14609" s="2"/>
      <c r="P14609">
        <v>14608</v>
      </c>
      <c r="Q14609" s="1" t="s">
        <v>754</v>
      </c>
      <c r="R14609" s="1"/>
      <c r="S14609" s="2"/>
      <c r="T14609">
        <v>14608</v>
      </c>
      <c r="U14609" s="1" t="s">
        <v>178</v>
      </c>
      <c r="V14609" s="1"/>
      <c r="W14609" s="2"/>
      <c r="X14609">
        <v>14608</v>
      </c>
      <c r="Y14609" s="1" t="s">
        <v>179</v>
      </c>
      <c r="Z14609" s="1"/>
      <c r="AA14609" s="2"/>
    </row>
    <row r="14610" spans="8:27">
      <c r="H14610">
        <v>14609</v>
      </c>
      <c r="I14610" s="1" t="s">
        <v>752</v>
      </c>
      <c r="J14610" s="1"/>
      <c r="K14610" s="2"/>
      <c r="L14610">
        <v>14609</v>
      </c>
      <c r="M14610" s="1" t="s">
        <v>753</v>
      </c>
      <c r="N14610" s="1"/>
      <c r="O14610" s="2"/>
      <c r="P14610">
        <v>14609</v>
      </c>
      <c r="Q14610" s="1" t="s">
        <v>754</v>
      </c>
      <c r="R14610" s="1"/>
      <c r="S14610" s="2"/>
      <c r="T14610">
        <v>14609</v>
      </c>
      <c r="U14610" s="1" t="s">
        <v>178</v>
      </c>
      <c r="V14610" s="1"/>
      <c r="W14610" s="2"/>
      <c r="X14610">
        <v>14609</v>
      </c>
      <c r="Y14610" s="1" t="s">
        <v>179</v>
      </c>
      <c r="Z14610" s="1"/>
      <c r="AA14610" s="2"/>
    </row>
    <row r="14611" spans="8:27">
      <c r="H14611">
        <v>14610</v>
      </c>
      <c r="I14611" s="1" t="s">
        <v>752</v>
      </c>
      <c r="J14611" s="1"/>
      <c r="K14611" s="2"/>
      <c r="L14611">
        <v>14610</v>
      </c>
      <c r="M14611" s="1" t="s">
        <v>753</v>
      </c>
      <c r="N14611" s="1"/>
      <c r="O14611" s="2"/>
      <c r="P14611">
        <v>14610</v>
      </c>
      <c r="Q14611" s="1" t="s">
        <v>754</v>
      </c>
      <c r="R14611" s="1"/>
      <c r="S14611" s="2"/>
      <c r="T14611">
        <v>14610</v>
      </c>
      <c r="U14611" s="1" t="s">
        <v>178</v>
      </c>
      <c r="V14611" s="1"/>
      <c r="W14611" s="2"/>
      <c r="X14611">
        <v>14610</v>
      </c>
      <c r="Y14611" s="1" t="s">
        <v>179</v>
      </c>
      <c r="Z14611" s="1"/>
      <c r="AA14611" s="2"/>
    </row>
    <row r="14612" spans="8:27">
      <c r="H14612">
        <v>14611</v>
      </c>
      <c r="I14612" s="1" t="s">
        <v>752</v>
      </c>
      <c r="J14612" s="1"/>
      <c r="K14612" s="2"/>
      <c r="L14612">
        <v>14611</v>
      </c>
      <c r="M14612" s="1" t="s">
        <v>753</v>
      </c>
      <c r="N14612" s="1"/>
      <c r="O14612" s="2"/>
      <c r="P14612">
        <v>14611</v>
      </c>
      <c r="Q14612" s="1" t="s">
        <v>754</v>
      </c>
      <c r="R14612" s="1"/>
      <c r="S14612" s="2"/>
      <c r="T14612">
        <v>14611</v>
      </c>
      <c r="U14612" s="1" t="s">
        <v>178</v>
      </c>
      <c r="V14612" s="1"/>
      <c r="W14612" s="2"/>
      <c r="X14612">
        <v>14611</v>
      </c>
      <c r="Y14612" s="1" t="s">
        <v>179</v>
      </c>
      <c r="Z14612" s="1"/>
      <c r="AA14612" s="2"/>
    </row>
    <row r="14613" spans="8:27">
      <c r="H14613">
        <v>14612</v>
      </c>
      <c r="I14613" s="1" t="s">
        <v>752</v>
      </c>
      <c r="J14613" s="1"/>
      <c r="K14613" s="2"/>
      <c r="L14613">
        <v>14612</v>
      </c>
      <c r="M14613" s="1" t="s">
        <v>753</v>
      </c>
      <c r="N14613" s="1"/>
      <c r="O14613" s="2"/>
      <c r="P14613">
        <v>14612</v>
      </c>
      <c r="Q14613" s="1" t="s">
        <v>754</v>
      </c>
      <c r="R14613" s="1"/>
      <c r="S14613" s="2"/>
      <c r="T14613">
        <v>14612</v>
      </c>
      <c r="U14613" s="1" t="s">
        <v>178</v>
      </c>
      <c r="V14613" s="1"/>
      <c r="W14613" s="2"/>
      <c r="X14613">
        <v>14612</v>
      </c>
      <c r="Y14613" s="1" t="s">
        <v>179</v>
      </c>
      <c r="Z14613" s="1"/>
      <c r="AA14613" s="2"/>
    </row>
    <row r="14614" spans="8:27">
      <c r="H14614">
        <v>14613</v>
      </c>
      <c r="I14614" s="1" t="s">
        <v>752</v>
      </c>
      <c r="J14614" s="1"/>
      <c r="K14614" s="2"/>
      <c r="L14614">
        <v>14613</v>
      </c>
      <c r="M14614" s="1" t="s">
        <v>753</v>
      </c>
      <c r="N14614" s="1"/>
      <c r="O14614" s="2"/>
      <c r="P14614">
        <v>14613</v>
      </c>
      <c r="Q14614" s="1" t="s">
        <v>754</v>
      </c>
      <c r="R14614" s="1"/>
      <c r="S14614" s="2"/>
      <c r="T14614">
        <v>14613</v>
      </c>
      <c r="U14614" s="1" t="s">
        <v>178</v>
      </c>
      <c r="V14614" s="1"/>
      <c r="W14614" s="2"/>
      <c r="X14614">
        <v>14613</v>
      </c>
      <c r="Y14614" s="1" t="s">
        <v>179</v>
      </c>
      <c r="Z14614" s="1"/>
      <c r="AA14614" s="2"/>
    </row>
    <row r="14615" spans="8:27">
      <c r="H14615">
        <v>14614</v>
      </c>
      <c r="I14615" s="1" t="s">
        <v>752</v>
      </c>
      <c r="J14615" s="1"/>
      <c r="K14615" s="2"/>
      <c r="L14615">
        <v>14614</v>
      </c>
      <c r="M14615" s="1" t="s">
        <v>753</v>
      </c>
      <c r="N14615" s="1"/>
      <c r="O14615" s="2"/>
      <c r="P14615">
        <v>14614</v>
      </c>
      <c r="Q14615" s="1" t="s">
        <v>754</v>
      </c>
      <c r="R14615" s="1"/>
      <c r="S14615" s="2"/>
      <c r="T14615">
        <v>14614</v>
      </c>
      <c r="U14615" s="1" t="s">
        <v>178</v>
      </c>
      <c r="V14615" s="1"/>
      <c r="W14615" s="2"/>
      <c r="X14615">
        <v>14614</v>
      </c>
      <c r="Y14615" s="1" t="s">
        <v>179</v>
      </c>
      <c r="Z14615" s="1"/>
      <c r="AA14615" s="2"/>
    </row>
    <row r="14616" spans="8:27">
      <c r="H14616">
        <v>14615</v>
      </c>
      <c r="I14616" s="1" t="s">
        <v>752</v>
      </c>
      <c r="J14616" s="1"/>
      <c r="K14616" s="2"/>
      <c r="L14616">
        <v>14615</v>
      </c>
      <c r="M14616" s="1" t="s">
        <v>753</v>
      </c>
      <c r="N14616" s="1"/>
      <c r="O14616" s="2"/>
      <c r="P14616">
        <v>14615</v>
      </c>
      <c r="Q14616" s="1" t="s">
        <v>754</v>
      </c>
      <c r="R14616" s="1"/>
      <c r="S14616" s="2"/>
      <c r="T14616">
        <v>14615</v>
      </c>
      <c r="U14616" s="1" t="s">
        <v>178</v>
      </c>
      <c r="V14616" s="1"/>
      <c r="W14616" s="2"/>
      <c r="X14616">
        <v>14615</v>
      </c>
      <c r="Y14616" s="1" t="s">
        <v>179</v>
      </c>
      <c r="Z14616" s="1"/>
      <c r="AA14616" s="2"/>
    </row>
    <row r="14617" spans="8:27">
      <c r="H14617">
        <v>14616</v>
      </c>
      <c r="I14617" s="1" t="s">
        <v>752</v>
      </c>
      <c r="J14617" s="1"/>
      <c r="K14617" s="2"/>
      <c r="L14617">
        <v>14616</v>
      </c>
      <c r="M14617" s="1" t="s">
        <v>753</v>
      </c>
      <c r="N14617" s="1"/>
      <c r="O14617" s="2"/>
      <c r="P14617">
        <v>14616</v>
      </c>
      <c r="Q14617" s="1" t="s">
        <v>754</v>
      </c>
      <c r="R14617" s="1"/>
      <c r="S14617" s="2"/>
      <c r="T14617">
        <v>14616</v>
      </c>
      <c r="U14617" s="1" t="s">
        <v>178</v>
      </c>
      <c r="V14617" s="1"/>
      <c r="W14617" s="2"/>
      <c r="X14617">
        <v>14616</v>
      </c>
      <c r="Y14617" s="1" t="s">
        <v>179</v>
      </c>
      <c r="Z14617" s="1"/>
      <c r="AA14617" s="2"/>
    </row>
    <row r="14618" spans="8:27">
      <c r="H14618">
        <v>14617</v>
      </c>
      <c r="I14618" s="1" t="s">
        <v>752</v>
      </c>
      <c r="J14618" s="1"/>
      <c r="K14618" s="2"/>
      <c r="L14618">
        <v>14617</v>
      </c>
      <c r="M14618" s="1" t="s">
        <v>753</v>
      </c>
      <c r="N14618" s="1"/>
      <c r="O14618" s="2"/>
      <c r="P14618">
        <v>14617</v>
      </c>
      <c r="Q14618" s="1" t="s">
        <v>754</v>
      </c>
      <c r="R14618" s="1"/>
      <c r="S14618" s="2"/>
      <c r="T14618">
        <v>14617</v>
      </c>
      <c r="U14618" s="1" t="s">
        <v>178</v>
      </c>
      <c r="V14618" s="1"/>
      <c r="W14618" s="2"/>
      <c r="X14618">
        <v>14617</v>
      </c>
      <c r="Y14618" s="1" t="s">
        <v>179</v>
      </c>
      <c r="Z14618" s="1"/>
      <c r="AA14618" s="2"/>
    </row>
    <row r="14619" spans="8:27">
      <c r="H14619">
        <v>14618</v>
      </c>
      <c r="I14619" s="1" t="s">
        <v>752</v>
      </c>
      <c r="J14619" s="1"/>
      <c r="K14619" s="2"/>
      <c r="L14619">
        <v>14618</v>
      </c>
      <c r="M14619" s="1" t="s">
        <v>753</v>
      </c>
      <c r="N14619" s="1"/>
      <c r="O14619" s="2"/>
      <c r="P14619">
        <v>14618</v>
      </c>
      <c r="Q14619" s="1" t="s">
        <v>754</v>
      </c>
      <c r="R14619" s="1"/>
      <c r="S14619" s="2"/>
      <c r="T14619">
        <v>14618</v>
      </c>
      <c r="U14619" s="1" t="s">
        <v>178</v>
      </c>
      <c r="V14619" s="1"/>
      <c r="W14619" s="2"/>
      <c r="X14619">
        <v>14618</v>
      </c>
      <c r="Y14619" s="1" t="s">
        <v>179</v>
      </c>
      <c r="Z14619" s="1"/>
      <c r="AA14619" s="2"/>
    </row>
    <row r="14620" spans="8:27">
      <c r="H14620">
        <v>14619</v>
      </c>
      <c r="I14620" s="1" t="s">
        <v>752</v>
      </c>
      <c r="J14620" s="1"/>
      <c r="K14620" s="2"/>
      <c r="L14620">
        <v>14619</v>
      </c>
      <c r="M14620" s="1" t="s">
        <v>753</v>
      </c>
      <c r="N14620" s="1"/>
      <c r="O14620" s="2"/>
      <c r="P14620">
        <v>14619</v>
      </c>
      <c r="Q14620" s="1" t="s">
        <v>754</v>
      </c>
      <c r="R14620" s="1"/>
      <c r="S14620" s="2"/>
      <c r="T14620">
        <v>14619</v>
      </c>
      <c r="U14620" s="1" t="s">
        <v>178</v>
      </c>
      <c r="V14620" s="1"/>
      <c r="W14620" s="2"/>
      <c r="X14620">
        <v>14619</v>
      </c>
      <c r="Y14620" s="1" t="s">
        <v>179</v>
      </c>
      <c r="Z14620" s="1"/>
      <c r="AA14620" s="2"/>
    </row>
    <row r="14621" spans="8:27">
      <c r="H14621">
        <v>14620</v>
      </c>
      <c r="I14621" s="1" t="s">
        <v>752</v>
      </c>
      <c r="J14621" s="1"/>
      <c r="K14621" s="2"/>
      <c r="L14621">
        <v>14620</v>
      </c>
      <c r="M14621" s="1" t="s">
        <v>753</v>
      </c>
      <c r="N14621" s="1"/>
      <c r="O14621" s="2"/>
      <c r="P14621">
        <v>14620</v>
      </c>
      <c r="Q14621" s="1" t="s">
        <v>754</v>
      </c>
      <c r="R14621" s="1"/>
      <c r="S14621" s="2"/>
      <c r="T14621">
        <v>14620</v>
      </c>
      <c r="U14621" s="1" t="s">
        <v>178</v>
      </c>
      <c r="V14621" s="1"/>
      <c r="W14621" s="2"/>
      <c r="X14621">
        <v>14620</v>
      </c>
      <c r="Y14621" s="1" t="s">
        <v>179</v>
      </c>
      <c r="Z14621" s="1"/>
      <c r="AA14621" s="2"/>
    </row>
    <row r="14622" spans="8:27">
      <c r="H14622">
        <v>14621</v>
      </c>
      <c r="I14622" s="1" t="s">
        <v>752</v>
      </c>
      <c r="J14622" s="1"/>
      <c r="K14622" s="2"/>
      <c r="L14622">
        <v>14621</v>
      </c>
      <c r="M14622" s="1" t="s">
        <v>753</v>
      </c>
      <c r="N14622" s="1"/>
      <c r="O14622" s="2"/>
      <c r="P14622">
        <v>14621</v>
      </c>
      <c r="Q14622" s="1" t="s">
        <v>754</v>
      </c>
      <c r="R14622" s="1"/>
      <c r="S14622" s="2"/>
      <c r="T14622">
        <v>14621</v>
      </c>
      <c r="U14622" s="1" t="s">
        <v>178</v>
      </c>
      <c r="V14622" s="1"/>
      <c r="W14622" s="2"/>
      <c r="X14622">
        <v>14621</v>
      </c>
      <c r="Y14622" s="1" t="s">
        <v>179</v>
      </c>
      <c r="Z14622" s="1"/>
      <c r="AA14622" s="2"/>
    </row>
    <row r="14623" spans="8:27">
      <c r="H14623">
        <v>14622</v>
      </c>
      <c r="I14623" s="1" t="s">
        <v>752</v>
      </c>
      <c r="J14623" s="1"/>
      <c r="K14623" s="2"/>
      <c r="L14623">
        <v>14622</v>
      </c>
      <c r="M14623" s="1" t="s">
        <v>753</v>
      </c>
      <c r="N14623" s="1"/>
      <c r="O14623" s="2"/>
      <c r="P14623">
        <v>14622</v>
      </c>
      <c r="Q14623" s="1" t="s">
        <v>754</v>
      </c>
      <c r="R14623" s="1"/>
      <c r="S14623" s="2"/>
      <c r="T14623">
        <v>14622</v>
      </c>
      <c r="U14623" s="1" t="s">
        <v>178</v>
      </c>
      <c r="V14623" s="1"/>
      <c r="W14623" s="2"/>
      <c r="X14623">
        <v>14622</v>
      </c>
      <c r="Y14623" s="1" t="s">
        <v>179</v>
      </c>
      <c r="Z14623" s="1"/>
      <c r="AA14623" s="2"/>
    </row>
    <row r="14624" spans="8:27">
      <c r="H14624">
        <v>14623</v>
      </c>
      <c r="I14624" s="1" t="s">
        <v>752</v>
      </c>
      <c r="J14624" s="1"/>
      <c r="K14624" s="2"/>
      <c r="L14624">
        <v>14623</v>
      </c>
      <c r="M14624" s="1" t="s">
        <v>753</v>
      </c>
      <c r="N14624" s="1"/>
      <c r="O14624" s="2"/>
      <c r="P14624">
        <v>14623</v>
      </c>
      <c r="Q14624" s="1" t="s">
        <v>754</v>
      </c>
      <c r="R14624" s="1"/>
      <c r="S14624" s="2"/>
      <c r="T14624">
        <v>14623</v>
      </c>
      <c r="U14624" s="1" t="s">
        <v>178</v>
      </c>
      <c r="V14624" s="1"/>
      <c r="W14624" s="2"/>
      <c r="X14624">
        <v>14623</v>
      </c>
      <c r="Y14624" s="1" t="s">
        <v>179</v>
      </c>
      <c r="Z14624" s="1"/>
      <c r="AA14624" s="2"/>
    </row>
    <row r="14625" spans="8:27">
      <c r="H14625">
        <v>14624</v>
      </c>
      <c r="I14625" s="1" t="s">
        <v>752</v>
      </c>
      <c r="J14625" s="1"/>
      <c r="K14625" s="2"/>
      <c r="L14625">
        <v>14624</v>
      </c>
      <c r="M14625" s="1" t="s">
        <v>753</v>
      </c>
      <c r="N14625" s="1"/>
      <c r="O14625" s="2"/>
      <c r="P14625">
        <v>14624</v>
      </c>
      <c r="Q14625" s="1" t="s">
        <v>754</v>
      </c>
      <c r="R14625" s="1"/>
      <c r="S14625" s="2"/>
      <c r="T14625">
        <v>14624</v>
      </c>
      <c r="U14625" s="1" t="s">
        <v>178</v>
      </c>
      <c r="V14625" s="1"/>
      <c r="W14625" s="2"/>
      <c r="X14625">
        <v>14624</v>
      </c>
      <c r="Y14625" s="1" t="s">
        <v>179</v>
      </c>
      <c r="Z14625" s="1"/>
      <c r="AA14625" s="2"/>
    </row>
    <row r="14626" spans="8:27">
      <c r="H14626">
        <v>14625</v>
      </c>
      <c r="I14626" s="1" t="s">
        <v>752</v>
      </c>
      <c r="J14626" s="1"/>
      <c r="K14626" s="2"/>
      <c r="L14626">
        <v>14625</v>
      </c>
      <c r="M14626" s="1" t="s">
        <v>753</v>
      </c>
      <c r="N14626" s="1"/>
      <c r="O14626" s="2"/>
      <c r="P14626">
        <v>14625</v>
      </c>
      <c r="Q14626" s="1" t="s">
        <v>754</v>
      </c>
      <c r="R14626" s="1"/>
      <c r="S14626" s="2"/>
      <c r="T14626">
        <v>14625</v>
      </c>
      <c r="U14626" s="1" t="s">
        <v>178</v>
      </c>
      <c r="V14626" s="1"/>
      <c r="W14626" s="2"/>
      <c r="X14626">
        <v>14625</v>
      </c>
      <c r="Y14626" s="1" t="s">
        <v>179</v>
      </c>
      <c r="Z14626" s="1"/>
      <c r="AA14626" s="2"/>
    </row>
    <row r="14627" spans="8:27">
      <c r="H14627">
        <v>14626</v>
      </c>
      <c r="I14627" s="1" t="s">
        <v>752</v>
      </c>
      <c r="J14627" s="1"/>
      <c r="K14627" s="2"/>
      <c r="L14627">
        <v>14626</v>
      </c>
      <c r="M14627" s="1" t="s">
        <v>753</v>
      </c>
      <c r="N14627" s="1"/>
      <c r="O14627" s="2"/>
      <c r="P14627">
        <v>14626</v>
      </c>
      <c r="Q14627" s="1" t="s">
        <v>754</v>
      </c>
      <c r="R14627" s="1"/>
      <c r="S14627" s="2"/>
      <c r="T14627">
        <v>14626</v>
      </c>
      <c r="U14627" s="1" t="s">
        <v>178</v>
      </c>
      <c r="V14627" s="1"/>
      <c r="W14627" s="2"/>
      <c r="X14627">
        <v>14626</v>
      </c>
      <c r="Y14627" s="1" t="s">
        <v>179</v>
      </c>
      <c r="Z14627" s="1"/>
      <c r="AA14627" s="2"/>
    </row>
    <row r="14628" spans="8:27">
      <c r="H14628">
        <v>14627</v>
      </c>
      <c r="I14628" s="1" t="s">
        <v>752</v>
      </c>
      <c r="J14628" s="1"/>
      <c r="K14628" s="2"/>
      <c r="L14628">
        <v>14627</v>
      </c>
      <c r="M14628" s="1" t="s">
        <v>753</v>
      </c>
      <c r="N14628" s="1"/>
      <c r="O14628" s="2"/>
      <c r="P14628">
        <v>14627</v>
      </c>
      <c r="Q14628" s="1" t="s">
        <v>754</v>
      </c>
      <c r="R14628" s="1"/>
      <c r="S14628" s="2"/>
      <c r="T14628">
        <v>14627</v>
      </c>
      <c r="U14628" s="1" t="s">
        <v>178</v>
      </c>
      <c r="V14628" s="1"/>
      <c r="W14628" s="2"/>
      <c r="X14628">
        <v>14627</v>
      </c>
      <c r="Y14628" s="1" t="s">
        <v>179</v>
      </c>
      <c r="Z14628" s="1"/>
      <c r="AA14628" s="2"/>
    </row>
    <row r="14629" spans="8:27">
      <c r="H14629">
        <v>14628</v>
      </c>
      <c r="I14629" s="1" t="s">
        <v>752</v>
      </c>
      <c r="J14629" s="1"/>
      <c r="K14629" s="2"/>
      <c r="L14629">
        <v>14628</v>
      </c>
      <c r="M14629" s="1" t="s">
        <v>753</v>
      </c>
      <c r="N14629" s="1"/>
      <c r="O14629" s="2"/>
      <c r="P14629">
        <v>14628</v>
      </c>
      <c r="Q14629" s="1" t="s">
        <v>754</v>
      </c>
      <c r="R14629" s="1"/>
      <c r="S14629" s="2"/>
      <c r="T14629">
        <v>14628</v>
      </c>
      <c r="U14629" s="1" t="s">
        <v>178</v>
      </c>
      <c r="V14629" s="1"/>
      <c r="W14629" s="2"/>
      <c r="X14629">
        <v>14628</v>
      </c>
      <c r="Y14629" s="1" t="s">
        <v>179</v>
      </c>
      <c r="Z14629" s="1"/>
      <c r="AA14629" s="2"/>
    </row>
    <row r="14630" spans="8:27">
      <c r="H14630">
        <v>14629</v>
      </c>
      <c r="I14630" s="1" t="s">
        <v>752</v>
      </c>
      <c r="J14630" s="1"/>
      <c r="K14630" s="2"/>
      <c r="L14630">
        <v>14629</v>
      </c>
      <c r="M14630" s="1" t="s">
        <v>753</v>
      </c>
      <c r="N14630" s="1"/>
      <c r="O14630" s="2"/>
      <c r="P14630">
        <v>14629</v>
      </c>
      <c r="Q14630" s="1" t="s">
        <v>754</v>
      </c>
      <c r="R14630" s="1"/>
      <c r="S14630" s="2"/>
      <c r="T14630">
        <v>14629</v>
      </c>
      <c r="U14630" s="1" t="s">
        <v>178</v>
      </c>
      <c r="V14630" s="1"/>
      <c r="W14630" s="2"/>
      <c r="X14630">
        <v>14629</v>
      </c>
      <c r="Y14630" s="1" t="s">
        <v>179</v>
      </c>
      <c r="Z14630" s="1"/>
      <c r="AA14630" s="2"/>
    </row>
    <row r="14631" spans="8:27">
      <c r="H14631">
        <v>14630</v>
      </c>
      <c r="I14631" s="1" t="s">
        <v>752</v>
      </c>
      <c r="J14631" s="1"/>
      <c r="K14631" s="2"/>
      <c r="L14631">
        <v>14630</v>
      </c>
      <c r="M14631" s="1" t="s">
        <v>753</v>
      </c>
      <c r="N14631" s="1"/>
      <c r="O14631" s="2"/>
      <c r="P14631">
        <v>14630</v>
      </c>
      <c r="Q14631" s="1" t="s">
        <v>754</v>
      </c>
      <c r="R14631" s="1"/>
      <c r="S14631" s="2"/>
      <c r="T14631">
        <v>14630</v>
      </c>
      <c r="U14631" s="1" t="s">
        <v>178</v>
      </c>
      <c r="V14631" s="1"/>
      <c r="W14631" s="2"/>
      <c r="X14631">
        <v>14630</v>
      </c>
      <c r="Y14631" s="1" t="s">
        <v>179</v>
      </c>
      <c r="Z14631" s="1"/>
      <c r="AA14631" s="2"/>
    </row>
    <row r="14632" spans="8:27">
      <c r="H14632">
        <v>14631</v>
      </c>
      <c r="I14632" s="1" t="s">
        <v>752</v>
      </c>
      <c r="J14632" s="1"/>
      <c r="K14632" s="2"/>
      <c r="L14632">
        <v>14631</v>
      </c>
      <c r="M14632" s="1" t="s">
        <v>753</v>
      </c>
      <c r="N14632" s="1"/>
      <c r="O14632" s="2"/>
      <c r="P14632">
        <v>14631</v>
      </c>
      <c r="Q14632" s="1" t="s">
        <v>754</v>
      </c>
      <c r="R14632" s="1"/>
      <c r="S14632" s="2"/>
      <c r="T14632">
        <v>14631</v>
      </c>
      <c r="U14632" s="1" t="s">
        <v>178</v>
      </c>
      <c r="V14632" s="1"/>
      <c r="W14632" s="2"/>
      <c r="X14632">
        <v>14631</v>
      </c>
      <c r="Y14632" s="1" t="s">
        <v>179</v>
      </c>
      <c r="Z14632" s="1"/>
      <c r="AA14632" s="2"/>
    </row>
    <row r="14633" spans="8:27">
      <c r="H14633">
        <v>14632</v>
      </c>
      <c r="I14633" s="1" t="s">
        <v>752</v>
      </c>
      <c r="J14633" s="1"/>
      <c r="K14633" s="2"/>
      <c r="L14633">
        <v>14632</v>
      </c>
      <c r="M14633" s="1" t="s">
        <v>753</v>
      </c>
      <c r="N14633" s="1"/>
      <c r="O14633" s="2"/>
      <c r="P14633">
        <v>14632</v>
      </c>
      <c r="Q14633" s="1" t="s">
        <v>754</v>
      </c>
      <c r="R14633" s="1"/>
      <c r="S14633" s="2"/>
      <c r="T14633">
        <v>14632</v>
      </c>
      <c r="U14633" s="1" t="s">
        <v>178</v>
      </c>
      <c r="V14633" s="1"/>
      <c r="W14633" s="2"/>
      <c r="X14633">
        <v>14632</v>
      </c>
      <c r="Y14633" s="1" t="s">
        <v>179</v>
      </c>
      <c r="Z14633" s="1"/>
      <c r="AA14633" s="2"/>
    </row>
    <row r="14634" spans="8:27">
      <c r="H14634">
        <v>14633</v>
      </c>
      <c r="I14634" s="1" t="s">
        <v>752</v>
      </c>
      <c r="J14634" s="1"/>
      <c r="K14634" s="2"/>
      <c r="L14634">
        <v>14633</v>
      </c>
      <c r="M14634" s="1" t="s">
        <v>753</v>
      </c>
      <c r="N14634" s="1"/>
      <c r="O14634" s="2"/>
      <c r="P14634">
        <v>14633</v>
      </c>
      <c r="Q14634" s="1" t="s">
        <v>754</v>
      </c>
      <c r="R14634" s="1"/>
      <c r="S14634" s="2"/>
      <c r="T14634">
        <v>14633</v>
      </c>
      <c r="U14634" s="1" t="s">
        <v>178</v>
      </c>
      <c r="V14634" s="1"/>
      <c r="W14634" s="2"/>
      <c r="X14634">
        <v>14633</v>
      </c>
      <c r="Y14634" s="1" t="s">
        <v>179</v>
      </c>
      <c r="Z14634" s="1"/>
      <c r="AA14634" s="2"/>
    </row>
    <row r="14635" spans="8:27">
      <c r="H14635">
        <v>14634</v>
      </c>
      <c r="I14635" s="1" t="s">
        <v>752</v>
      </c>
      <c r="J14635" s="1"/>
      <c r="K14635" s="2"/>
      <c r="L14635">
        <v>14634</v>
      </c>
      <c r="M14635" s="1" t="s">
        <v>753</v>
      </c>
      <c r="N14635" s="1"/>
      <c r="O14635" s="2"/>
      <c r="P14635">
        <v>14634</v>
      </c>
      <c r="Q14635" s="1" t="s">
        <v>754</v>
      </c>
      <c r="R14635" s="1"/>
      <c r="S14635" s="2"/>
      <c r="T14635">
        <v>14634</v>
      </c>
      <c r="U14635" s="1" t="s">
        <v>178</v>
      </c>
      <c r="V14635" s="1"/>
      <c r="W14635" s="2"/>
      <c r="X14635">
        <v>14634</v>
      </c>
      <c r="Y14635" s="1" t="s">
        <v>179</v>
      </c>
      <c r="Z14635" s="1"/>
      <c r="AA14635" s="2"/>
    </row>
    <row r="14636" spans="8:27">
      <c r="H14636">
        <v>14635</v>
      </c>
      <c r="I14636" s="1" t="s">
        <v>752</v>
      </c>
      <c r="J14636" s="1"/>
      <c r="K14636" s="2"/>
      <c r="L14636">
        <v>14635</v>
      </c>
      <c r="M14636" s="1" t="s">
        <v>753</v>
      </c>
      <c r="N14636" s="1"/>
      <c r="O14636" s="2"/>
      <c r="P14636">
        <v>14635</v>
      </c>
      <c r="Q14636" s="1" t="s">
        <v>754</v>
      </c>
      <c r="R14636" s="1"/>
      <c r="S14636" s="2"/>
      <c r="T14636">
        <v>14635</v>
      </c>
      <c r="U14636" s="1" t="s">
        <v>178</v>
      </c>
      <c r="V14636" s="1"/>
      <c r="W14636" s="2"/>
      <c r="X14636">
        <v>14635</v>
      </c>
      <c r="Y14636" s="1" t="s">
        <v>179</v>
      </c>
      <c r="Z14636" s="1"/>
      <c r="AA14636" s="2"/>
    </row>
    <row r="14637" spans="8:27">
      <c r="H14637">
        <v>14636</v>
      </c>
      <c r="I14637" s="1" t="s">
        <v>752</v>
      </c>
      <c r="J14637" s="1"/>
      <c r="K14637" s="2"/>
      <c r="L14637">
        <v>14636</v>
      </c>
      <c r="M14637" s="1" t="s">
        <v>753</v>
      </c>
      <c r="N14637" s="1"/>
      <c r="O14637" s="2"/>
      <c r="P14637">
        <v>14636</v>
      </c>
      <c r="Q14637" s="1" t="s">
        <v>754</v>
      </c>
      <c r="R14637" s="1"/>
      <c r="S14637" s="2"/>
      <c r="T14637">
        <v>14636</v>
      </c>
      <c r="U14637" s="1" t="s">
        <v>178</v>
      </c>
      <c r="V14637" s="1"/>
      <c r="W14637" s="2"/>
      <c r="X14637">
        <v>14636</v>
      </c>
      <c r="Y14637" s="1" t="s">
        <v>179</v>
      </c>
      <c r="Z14637" s="1"/>
      <c r="AA14637" s="2"/>
    </row>
    <row r="14638" spans="8:27">
      <c r="H14638">
        <v>14637</v>
      </c>
      <c r="I14638" s="1" t="s">
        <v>752</v>
      </c>
      <c r="J14638" s="1"/>
      <c r="K14638" s="2"/>
      <c r="L14638">
        <v>14637</v>
      </c>
      <c r="M14638" s="1" t="s">
        <v>753</v>
      </c>
      <c r="N14638" s="1"/>
      <c r="O14638" s="2"/>
      <c r="P14638">
        <v>14637</v>
      </c>
      <c r="Q14638" s="1" t="s">
        <v>754</v>
      </c>
      <c r="R14638" s="1"/>
      <c r="S14638" s="2"/>
      <c r="T14638">
        <v>14637</v>
      </c>
      <c r="U14638" s="1" t="s">
        <v>178</v>
      </c>
      <c r="V14638" s="1"/>
      <c r="W14638" s="2"/>
      <c r="X14638">
        <v>14637</v>
      </c>
      <c r="Y14638" s="1" t="s">
        <v>179</v>
      </c>
      <c r="Z14638" s="1"/>
      <c r="AA14638" s="2"/>
    </row>
    <row r="14639" spans="8:27">
      <c r="H14639">
        <v>14638</v>
      </c>
      <c r="I14639" s="1" t="s">
        <v>752</v>
      </c>
      <c r="J14639" s="1"/>
      <c r="K14639" s="2"/>
      <c r="L14639">
        <v>14638</v>
      </c>
      <c r="M14639" s="1" t="s">
        <v>753</v>
      </c>
      <c r="N14639" s="1"/>
      <c r="O14639" s="2"/>
      <c r="P14639">
        <v>14638</v>
      </c>
      <c r="Q14639" s="1" t="s">
        <v>754</v>
      </c>
      <c r="R14639" s="1"/>
      <c r="S14639" s="2"/>
      <c r="T14639">
        <v>14638</v>
      </c>
      <c r="U14639" s="1" t="s">
        <v>178</v>
      </c>
      <c r="V14639" s="1"/>
      <c r="W14639" s="2"/>
      <c r="X14639">
        <v>14638</v>
      </c>
      <c r="Y14639" s="1" t="s">
        <v>179</v>
      </c>
      <c r="Z14639" s="1"/>
      <c r="AA14639" s="2"/>
    </row>
    <row r="14640" spans="8:27">
      <c r="H14640">
        <v>14639</v>
      </c>
      <c r="I14640" s="1" t="s">
        <v>752</v>
      </c>
      <c r="J14640" s="1"/>
      <c r="K14640" s="2"/>
      <c r="L14640">
        <v>14639</v>
      </c>
      <c r="M14640" s="1" t="s">
        <v>753</v>
      </c>
      <c r="N14640" s="1"/>
      <c r="O14640" s="2"/>
      <c r="P14640">
        <v>14639</v>
      </c>
      <c r="Q14640" s="1" t="s">
        <v>754</v>
      </c>
      <c r="R14640" s="1"/>
      <c r="S14640" s="2"/>
      <c r="T14640">
        <v>14639</v>
      </c>
      <c r="U14640" s="1" t="s">
        <v>178</v>
      </c>
      <c r="V14640" s="1"/>
      <c r="W14640" s="2"/>
      <c r="X14640">
        <v>14639</v>
      </c>
      <c r="Y14640" s="1" t="s">
        <v>179</v>
      </c>
      <c r="Z14640" s="1"/>
      <c r="AA14640" s="2"/>
    </row>
    <row r="14641" spans="8:27">
      <c r="H14641">
        <v>14640</v>
      </c>
      <c r="I14641" s="1" t="s">
        <v>752</v>
      </c>
      <c r="J14641" s="1"/>
      <c r="K14641" s="2"/>
      <c r="L14641">
        <v>14640</v>
      </c>
      <c r="M14641" s="1" t="s">
        <v>753</v>
      </c>
      <c r="N14641" s="1"/>
      <c r="O14641" s="2"/>
      <c r="P14641">
        <v>14640</v>
      </c>
      <c r="Q14641" s="1" t="s">
        <v>754</v>
      </c>
      <c r="R14641" s="1"/>
      <c r="S14641" s="2"/>
      <c r="T14641">
        <v>14640</v>
      </c>
      <c r="U14641" s="1" t="s">
        <v>178</v>
      </c>
      <c r="V14641" s="1"/>
      <c r="W14641" s="2"/>
      <c r="X14641">
        <v>14640</v>
      </c>
      <c r="Y14641" s="1" t="s">
        <v>179</v>
      </c>
      <c r="Z14641" s="1"/>
      <c r="AA14641" s="2"/>
    </row>
    <row r="14642" spans="8:27">
      <c r="H14642">
        <v>14641</v>
      </c>
      <c r="I14642" s="1" t="s">
        <v>752</v>
      </c>
      <c r="J14642" s="1"/>
      <c r="K14642" s="2"/>
      <c r="L14642">
        <v>14641</v>
      </c>
      <c r="M14642" s="1" t="s">
        <v>753</v>
      </c>
      <c r="N14642" s="1"/>
      <c r="O14642" s="2"/>
      <c r="P14642">
        <v>14641</v>
      </c>
      <c r="Q14642" s="1" t="s">
        <v>754</v>
      </c>
      <c r="R14642" s="1"/>
      <c r="S14642" s="2"/>
      <c r="T14642">
        <v>14641</v>
      </c>
      <c r="U14642" s="1" t="s">
        <v>178</v>
      </c>
      <c r="V14642" s="1"/>
      <c r="W14642" s="2"/>
      <c r="X14642">
        <v>14641</v>
      </c>
      <c r="Y14642" s="1" t="s">
        <v>179</v>
      </c>
      <c r="Z14642" s="1"/>
      <c r="AA14642" s="2"/>
    </row>
    <row r="14643" spans="8:27">
      <c r="H14643">
        <v>14642</v>
      </c>
      <c r="I14643" s="1" t="s">
        <v>752</v>
      </c>
      <c r="J14643" s="1"/>
      <c r="K14643" s="2"/>
      <c r="L14643">
        <v>14642</v>
      </c>
      <c r="M14643" s="1" t="s">
        <v>753</v>
      </c>
      <c r="N14643" s="1"/>
      <c r="O14643" s="2"/>
      <c r="P14643">
        <v>14642</v>
      </c>
      <c r="Q14643" s="1" t="s">
        <v>754</v>
      </c>
      <c r="R14643" s="1"/>
      <c r="S14643" s="2"/>
      <c r="T14643">
        <v>14642</v>
      </c>
      <c r="U14643" s="1" t="s">
        <v>178</v>
      </c>
      <c r="V14643" s="1"/>
      <c r="W14643" s="2"/>
      <c r="X14643">
        <v>14642</v>
      </c>
      <c r="Y14643" s="1" t="s">
        <v>179</v>
      </c>
      <c r="Z14643" s="1"/>
      <c r="AA14643" s="2"/>
    </row>
    <row r="14644" spans="8:27">
      <c r="H14644">
        <v>14643</v>
      </c>
      <c r="I14644" s="1" t="s">
        <v>752</v>
      </c>
      <c r="J14644" s="1"/>
      <c r="K14644" s="2"/>
      <c r="L14644">
        <v>14643</v>
      </c>
      <c r="M14644" s="1" t="s">
        <v>753</v>
      </c>
      <c r="N14644" s="1"/>
      <c r="O14644" s="2"/>
      <c r="P14644">
        <v>14643</v>
      </c>
      <c r="Q14644" s="1" t="s">
        <v>754</v>
      </c>
      <c r="R14644" s="1"/>
      <c r="S14644" s="2"/>
      <c r="T14644">
        <v>14643</v>
      </c>
      <c r="U14644" s="1" t="s">
        <v>178</v>
      </c>
      <c r="V14644" s="1"/>
      <c r="W14644" s="2"/>
      <c r="X14644">
        <v>14643</v>
      </c>
      <c r="Y14644" s="1" t="s">
        <v>179</v>
      </c>
      <c r="Z14644" s="1"/>
      <c r="AA14644" s="2"/>
    </row>
    <row r="14645" spans="8:27">
      <c r="H14645">
        <v>14644</v>
      </c>
      <c r="I14645" s="1" t="s">
        <v>752</v>
      </c>
      <c r="J14645" s="1"/>
      <c r="K14645" s="2"/>
      <c r="L14645">
        <v>14644</v>
      </c>
      <c r="M14645" s="1" t="s">
        <v>753</v>
      </c>
      <c r="N14645" s="1"/>
      <c r="O14645" s="2"/>
      <c r="P14645">
        <v>14644</v>
      </c>
      <c r="Q14645" s="1" t="s">
        <v>754</v>
      </c>
      <c r="R14645" s="1"/>
      <c r="S14645" s="2"/>
      <c r="T14645">
        <v>14644</v>
      </c>
      <c r="U14645" s="1" t="s">
        <v>178</v>
      </c>
      <c r="V14645" s="1"/>
      <c r="W14645" s="2"/>
      <c r="X14645">
        <v>14644</v>
      </c>
      <c r="Y14645" s="1" t="s">
        <v>179</v>
      </c>
      <c r="Z14645" s="1"/>
      <c r="AA14645" s="2"/>
    </row>
    <row r="14646" spans="8:27">
      <c r="H14646">
        <v>14645</v>
      </c>
      <c r="I14646" s="1" t="s">
        <v>752</v>
      </c>
      <c r="J14646" s="1"/>
      <c r="K14646" s="2"/>
      <c r="L14646">
        <v>14645</v>
      </c>
      <c r="M14646" s="1" t="s">
        <v>753</v>
      </c>
      <c r="N14646" s="1"/>
      <c r="O14646" s="2"/>
      <c r="P14646">
        <v>14645</v>
      </c>
      <c r="Q14646" s="1" t="s">
        <v>754</v>
      </c>
      <c r="R14646" s="1"/>
      <c r="S14646" s="2"/>
      <c r="T14646">
        <v>14645</v>
      </c>
      <c r="U14646" s="1" t="s">
        <v>178</v>
      </c>
      <c r="V14646" s="1"/>
      <c r="W14646" s="2"/>
      <c r="X14646">
        <v>14645</v>
      </c>
      <c r="Y14646" s="1" t="s">
        <v>179</v>
      </c>
      <c r="Z14646" s="1"/>
      <c r="AA14646" s="2"/>
    </row>
    <row r="14647" spans="8:27">
      <c r="H14647">
        <v>14646</v>
      </c>
      <c r="I14647" s="1" t="s">
        <v>752</v>
      </c>
      <c r="J14647" s="1"/>
      <c r="K14647" s="2"/>
      <c r="L14647">
        <v>14646</v>
      </c>
      <c r="M14647" s="1" t="s">
        <v>753</v>
      </c>
      <c r="N14647" s="1"/>
      <c r="O14647" s="2"/>
      <c r="P14647">
        <v>14646</v>
      </c>
      <c r="Q14647" s="1" t="s">
        <v>754</v>
      </c>
      <c r="R14647" s="1"/>
      <c r="S14647" s="2"/>
      <c r="T14647">
        <v>14646</v>
      </c>
      <c r="U14647" s="1" t="s">
        <v>178</v>
      </c>
      <c r="V14647" s="1"/>
      <c r="W14647" s="2"/>
      <c r="X14647">
        <v>14646</v>
      </c>
      <c r="Y14647" s="1" t="s">
        <v>179</v>
      </c>
      <c r="Z14647" s="1"/>
      <c r="AA14647" s="2"/>
    </row>
    <row r="14648" spans="8:27">
      <c r="H14648">
        <v>14647</v>
      </c>
      <c r="I14648" s="1" t="s">
        <v>752</v>
      </c>
      <c r="J14648" s="1"/>
      <c r="K14648" s="2"/>
      <c r="L14648">
        <v>14647</v>
      </c>
      <c r="M14648" s="1" t="s">
        <v>753</v>
      </c>
      <c r="N14648" s="1"/>
      <c r="O14648" s="2"/>
      <c r="P14648">
        <v>14647</v>
      </c>
      <c r="Q14648" s="1" t="s">
        <v>754</v>
      </c>
      <c r="R14648" s="1"/>
      <c r="S14648" s="2"/>
      <c r="T14648">
        <v>14647</v>
      </c>
      <c r="U14648" s="1" t="s">
        <v>178</v>
      </c>
      <c r="V14648" s="1"/>
      <c r="W14648" s="2"/>
      <c r="X14648">
        <v>14647</v>
      </c>
      <c r="Y14648" s="1" t="s">
        <v>179</v>
      </c>
      <c r="Z14648" s="1"/>
      <c r="AA14648" s="2"/>
    </row>
    <row r="14649" spans="8:27">
      <c r="H14649">
        <v>14648</v>
      </c>
      <c r="I14649" s="1" t="s">
        <v>752</v>
      </c>
      <c r="J14649" s="1"/>
      <c r="K14649" s="2"/>
      <c r="L14649">
        <v>14648</v>
      </c>
      <c r="M14649" s="1" t="s">
        <v>753</v>
      </c>
      <c r="N14649" s="1"/>
      <c r="O14649" s="2"/>
      <c r="P14649">
        <v>14648</v>
      </c>
      <c r="Q14649" s="1" t="s">
        <v>754</v>
      </c>
      <c r="R14649" s="1"/>
      <c r="S14649" s="2"/>
      <c r="T14649">
        <v>14648</v>
      </c>
      <c r="U14649" s="1" t="s">
        <v>178</v>
      </c>
      <c r="V14649" s="1"/>
      <c r="W14649" s="2"/>
      <c r="X14649">
        <v>14648</v>
      </c>
      <c r="Y14649" s="1" t="s">
        <v>179</v>
      </c>
      <c r="Z14649" s="1"/>
      <c r="AA14649" s="2"/>
    </row>
    <row r="14650" spans="8:27">
      <c r="H14650">
        <v>14649</v>
      </c>
      <c r="I14650" s="1" t="s">
        <v>752</v>
      </c>
      <c r="J14650" s="1"/>
      <c r="K14650" s="2"/>
      <c r="L14650">
        <v>14649</v>
      </c>
      <c r="M14650" s="1" t="s">
        <v>753</v>
      </c>
      <c r="N14650" s="1"/>
      <c r="O14650" s="2"/>
      <c r="P14650">
        <v>14649</v>
      </c>
      <c r="Q14650" s="1" t="s">
        <v>754</v>
      </c>
      <c r="R14650" s="1"/>
      <c r="S14650" s="2"/>
      <c r="T14650">
        <v>14649</v>
      </c>
      <c r="U14650" s="1" t="s">
        <v>178</v>
      </c>
      <c r="V14650" s="1"/>
      <c r="W14650" s="2"/>
      <c r="X14650">
        <v>14649</v>
      </c>
      <c r="Y14650" s="1" t="s">
        <v>179</v>
      </c>
      <c r="Z14650" s="1"/>
      <c r="AA14650" s="2"/>
    </row>
    <row r="14651" spans="8:27">
      <c r="H14651">
        <v>14650</v>
      </c>
      <c r="I14651" s="1" t="s">
        <v>752</v>
      </c>
      <c r="J14651" s="1"/>
      <c r="K14651" s="2"/>
      <c r="L14651">
        <v>14650</v>
      </c>
      <c r="M14651" s="1" t="s">
        <v>753</v>
      </c>
      <c r="N14651" s="1"/>
      <c r="O14651" s="2"/>
      <c r="P14651">
        <v>14650</v>
      </c>
      <c r="Q14651" s="1" t="s">
        <v>754</v>
      </c>
      <c r="R14651" s="1"/>
      <c r="S14651" s="2"/>
      <c r="T14651">
        <v>14650</v>
      </c>
      <c r="U14651" s="1" t="s">
        <v>178</v>
      </c>
      <c r="V14651" s="1"/>
      <c r="W14651" s="2"/>
      <c r="X14651">
        <v>14650</v>
      </c>
      <c r="Y14651" s="1" t="s">
        <v>179</v>
      </c>
      <c r="Z14651" s="1"/>
      <c r="AA14651" s="2"/>
    </row>
    <row r="14652" spans="8:27">
      <c r="H14652">
        <v>14651</v>
      </c>
      <c r="I14652" s="1" t="s">
        <v>752</v>
      </c>
      <c r="J14652" s="1"/>
      <c r="K14652" s="2"/>
      <c r="L14652">
        <v>14651</v>
      </c>
      <c r="M14652" s="1" t="s">
        <v>753</v>
      </c>
      <c r="N14652" s="1"/>
      <c r="O14652" s="2"/>
      <c r="P14652">
        <v>14651</v>
      </c>
      <c r="Q14652" s="1" t="s">
        <v>754</v>
      </c>
      <c r="R14652" s="1"/>
      <c r="S14652" s="2"/>
      <c r="T14652">
        <v>14651</v>
      </c>
      <c r="U14652" s="1" t="s">
        <v>178</v>
      </c>
      <c r="V14652" s="1"/>
      <c r="W14652" s="2"/>
      <c r="X14652">
        <v>14651</v>
      </c>
      <c r="Y14652" s="1" t="s">
        <v>179</v>
      </c>
      <c r="Z14652" s="1"/>
      <c r="AA14652" s="2"/>
    </row>
    <row r="14653" spans="8:27">
      <c r="H14653">
        <v>14652</v>
      </c>
      <c r="I14653" s="1" t="s">
        <v>752</v>
      </c>
      <c r="J14653" s="1"/>
      <c r="K14653" s="2"/>
      <c r="L14653">
        <v>14652</v>
      </c>
      <c r="M14653" s="1" t="s">
        <v>753</v>
      </c>
      <c r="N14653" s="1"/>
      <c r="O14653" s="2"/>
      <c r="P14653">
        <v>14652</v>
      </c>
      <c r="Q14653" s="1" t="s">
        <v>754</v>
      </c>
      <c r="R14653" s="1"/>
      <c r="S14653" s="2"/>
      <c r="T14653">
        <v>14652</v>
      </c>
      <c r="U14653" s="1" t="s">
        <v>178</v>
      </c>
      <c r="V14653" s="1"/>
      <c r="W14653" s="2"/>
      <c r="X14653">
        <v>14652</v>
      </c>
      <c r="Y14653" s="1" t="s">
        <v>179</v>
      </c>
      <c r="Z14653" s="1"/>
      <c r="AA14653" s="2"/>
    </row>
    <row r="14654" spans="8:27">
      <c r="H14654">
        <v>14653</v>
      </c>
      <c r="I14654" s="1" t="s">
        <v>752</v>
      </c>
      <c r="J14654" s="1"/>
      <c r="K14654" s="2"/>
      <c r="L14654">
        <v>14653</v>
      </c>
      <c r="M14654" s="1" t="s">
        <v>753</v>
      </c>
      <c r="N14654" s="1"/>
      <c r="O14654" s="2"/>
      <c r="P14654">
        <v>14653</v>
      </c>
      <c r="Q14654" s="1" t="s">
        <v>754</v>
      </c>
      <c r="R14654" s="1"/>
      <c r="S14654" s="2"/>
      <c r="T14654">
        <v>14653</v>
      </c>
      <c r="U14654" s="1" t="s">
        <v>178</v>
      </c>
      <c r="V14654" s="1"/>
      <c r="W14654" s="2"/>
      <c r="X14654">
        <v>14653</v>
      </c>
      <c r="Y14654" s="1" t="s">
        <v>179</v>
      </c>
      <c r="Z14654" s="1"/>
      <c r="AA14654" s="2"/>
    </row>
    <row r="14655" spans="8:27">
      <c r="H14655">
        <v>14654</v>
      </c>
      <c r="I14655" s="1" t="s">
        <v>752</v>
      </c>
      <c r="J14655" s="1"/>
      <c r="K14655" s="2"/>
      <c r="L14655">
        <v>14654</v>
      </c>
      <c r="M14655" s="1" t="s">
        <v>753</v>
      </c>
      <c r="N14655" s="1"/>
      <c r="O14655" s="2"/>
      <c r="P14655">
        <v>14654</v>
      </c>
      <c r="Q14655" s="1" t="s">
        <v>754</v>
      </c>
      <c r="R14655" s="1"/>
      <c r="S14655" s="2"/>
      <c r="T14655">
        <v>14654</v>
      </c>
      <c r="U14655" s="1" t="s">
        <v>178</v>
      </c>
      <c r="V14655" s="1"/>
      <c r="W14655" s="2"/>
      <c r="X14655">
        <v>14654</v>
      </c>
      <c r="Y14655" s="1" t="s">
        <v>179</v>
      </c>
      <c r="Z14655" s="1"/>
      <c r="AA14655" s="2"/>
    </row>
    <row r="14656" spans="8:27">
      <c r="H14656">
        <v>14655</v>
      </c>
      <c r="I14656" s="1" t="s">
        <v>752</v>
      </c>
      <c r="J14656" s="1"/>
      <c r="K14656" s="2"/>
      <c r="L14656">
        <v>14655</v>
      </c>
      <c r="M14656" s="1" t="s">
        <v>753</v>
      </c>
      <c r="N14656" s="1"/>
      <c r="O14656" s="2"/>
      <c r="P14656">
        <v>14655</v>
      </c>
      <c r="Q14656" s="1" t="s">
        <v>754</v>
      </c>
      <c r="R14656" s="1"/>
      <c r="S14656" s="2"/>
      <c r="T14656">
        <v>14655</v>
      </c>
      <c r="U14656" s="1" t="s">
        <v>178</v>
      </c>
      <c r="V14656" s="1"/>
      <c r="W14656" s="2"/>
      <c r="X14656">
        <v>14655</v>
      </c>
      <c r="Y14656" s="1" t="s">
        <v>179</v>
      </c>
      <c r="Z14656" s="1"/>
      <c r="AA14656" s="2"/>
    </row>
    <row r="14657" spans="8:27">
      <c r="H14657">
        <v>14656</v>
      </c>
      <c r="I14657" s="1" t="s">
        <v>752</v>
      </c>
      <c r="J14657" s="1"/>
      <c r="K14657" s="2"/>
      <c r="L14657">
        <v>14656</v>
      </c>
      <c r="M14657" s="1" t="s">
        <v>753</v>
      </c>
      <c r="N14657" s="1"/>
      <c r="O14657" s="2"/>
      <c r="P14657">
        <v>14656</v>
      </c>
      <c r="Q14657" s="1" t="s">
        <v>754</v>
      </c>
      <c r="R14657" s="1"/>
      <c r="S14657" s="2"/>
      <c r="T14657">
        <v>14656</v>
      </c>
      <c r="U14657" s="1" t="s">
        <v>178</v>
      </c>
      <c r="V14657" s="1"/>
      <c r="W14657" s="2"/>
      <c r="X14657">
        <v>14656</v>
      </c>
      <c r="Y14657" s="1" t="s">
        <v>179</v>
      </c>
      <c r="Z14657" s="1"/>
      <c r="AA14657" s="2"/>
    </row>
    <row r="14658" spans="8:27">
      <c r="H14658">
        <v>14657</v>
      </c>
      <c r="I14658" s="1" t="s">
        <v>752</v>
      </c>
      <c r="J14658" s="1"/>
      <c r="K14658" s="2"/>
      <c r="L14658">
        <v>14657</v>
      </c>
      <c r="M14658" s="1" t="s">
        <v>753</v>
      </c>
      <c r="N14658" s="1"/>
      <c r="O14658" s="2"/>
      <c r="P14658">
        <v>14657</v>
      </c>
      <c r="Q14658" s="1" t="s">
        <v>754</v>
      </c>
      <c r="R14658" s="1"/>
      <c r="S14658" s="2"/>
      <c r="T14658">
        <v>14657</v>
      </c>
      <c r="U14658" s="1" t="s">
        <v>178</v>
      </c>
      <c r="V14658" s="1"/>
      <c r="W14658" s="2"/>
      <c r="X14658">
        <v>14657</v>
      </c>
      <c r="Y14658" s="1" t="s">
        <v>179</v>
      </c>
      <c r="Z14658" s="1"/>
      <c r="AA14658" s="2"/>
    </row>
    <row r="14659" spans="8:27">
      <c r="H14659">
        <v>14658</v>
      </c>
      <c r="I14659" s="1" t="s">
        <v>752</v>
      </c>
      <c r="J14659" s="1"/>
      <c r="K14659" s="2"/>
      <c r="L14659">
        <v>14658</v>
      </c>
      <c r="M14659" s="1" t="s">
        <v>753</v>
      </c>
      <c r="N14659" s="1"/>
      <c r="O14659" s="2"/>
      <c r="P14659">
        <v>14658</v>
      </c>
      <c r="Q14659" s="1" t="s">
        <v>754</v>
      </c>
      <c r="R14659" s="1"/>
      <c r="S14659" s="2"/>
      <c r="T14659">
        <v>14658</v>
      </c>
      <c r="U14659" s="1" t="s">
        <v>178</v>
      </c>
      <c r="V14659" s="1"/>
      <c r="W14659" s="2"/>
      <c r="X14659">
        <v>14658</v>
      </c>
      <c r="Y14659" s="1" t="s">
        <v>179</v>
      </c>
      <c r="Z14659" s="1"/>
      <c r="AA14659" s="2"/>
    </row>
    <row r="14660" spans="8:27">
      <c r="H14660">
        <v>14659</v>
      </c>
      <c r="I14660" s="1" t="s">
        <v>752</v>
      </c>
      <c r="J14660" s="1"/>
      <c r="K14660" s="2"/>
      <c r="L14660">
        <v>14659</v>
      </c>
      <c r="M14660" s="1" t="s">
        <v>753</v>
      </c>
      <c r="N14660" s="1"/>
      <c r="O14660" s="2"/>
      <c r="P14660">
        <v>14659</v>
      </c>
      <c r="Q14660" s="1" t="s">
        <v>754</v>
      </c>
      <c r="R14660" s="1"/>
      <c r="S14660" s="2"/>
      <c r="T14660">
        <v>14659</v>
      </c>
      <c r="U14660" s="1" t="s">
        <v>178</v>
      </c>
      <c r="V14660" s="1"/>
      <c r="W14660" s="2"/>
      <c r="X14660">
        <v>14659</v>
      </c>
      <c r="Y14660" s="1" t="s">
        <v>179</v>
      </c>
      <c r="Z14660" s="1"/>
      <c r="AA14660" s="2"/>
    </row>
    <row r="14661" spans="8:27">
      <c r="H14661">
        <v>14660</v>
      </c>
      <c r="I14661" s="1" t="s">
        <v>752</v>
      </c>
      <c r="J14661" s="1"/>
      <c r="K14661" s="2"/>
      <c r="L14661">
        <v>14660</v>
      </c>
      <c r="M14661" s="1" t="s">
        <v>753</v>
      </c>
      <c r="N14661" s="1"/>
      <c r="O14661" s="2"/>
      <c r="P14661">
        <v>14660</v>
      </c>
      <c r="Q14661" s="1" t="s">
        <v>754</v>
      </c>
      <c r="R14661" s="1"/>
      <c r="S14661" s="2"/>
      <c r="T14661">
        <v>14660</v>
      </c>
      <c r="U14661" s="1" t="s">
        <v>178</v>
      </c>
      <c r="V14661" s="1"/>
      <c r="W14661" s="2"/>
      <c r="X14661">
        <v>14660</v>
      </c>
      <c r="Y14661" s="1" t="s">
        <v>179</v>
      </c>
      <c r="Z14661" s="1"/>
      <c r="AA14661" s="2"/>
    </row>
    <row r="14662" spans="8:27">
      <c r="H14662">
        <v>14661</v>
      </c>
      <c r="I14662" s="1" t="s">
        <v>752</v>
      </c>
      <c r="J14662" s="1"/>
      <c r="K14662" s="2"/>
      <c r="L14662">
        <v>14661</v>
      </c>
      <c r="M14662" s="1" t="s">
        <v>753</v>
      </c>
      <c r="N14662" s="1"/>
      <c r="O14662" s="2"/>
      <c r="P14662">
        <v>14661</v>
      </c>
      <c r="Q14662" s="1" t="s">
        <v>754</v>
      </c>
      <c r="R14662" s="1"/>
      <c r="S14662" s="2"/>
      <c r="T14662">
        <v>14661</v>
      </c>
      <c r="U14662" s="1" t="s">
        <v>178</v>
      </c>
      <c r="V14662" s="1"/>
      <c r="W14662" s="2"/>
      <c r="X14662">
        <v>14661</v>
      </c>
      <c r="Y14662" s="1" t="s">
        <v>179</v>
      </c>
      <c r="Z14662" s="1"/>
      <c r="AA14662" s="2"/>
    </row>
    <row r="14663" spans="8:27">
      <c r="H14663">
        <v>14662</v>
      </c>
      <c r="I14663" s="1" t="s">
        <v>752</v>
      </c>
      <c r="J14663" s="1"/>
      <c r="K14663" s="2"/>
      <c r="L14663">
        <v>14662</v>
      </c>
      <c r="M14663" s="1" t="s">
        <v>753</v>
      </c>
      <c r="N14663" s="1"/>
      <c r="O14663" s="2"/>
      <c r="P14663">
        <v>14662</v>
      </c>
      <c r="Q14663" s="1" t="s">
        <v>754</v>
      </c>
      <c r="R14663" s="1"/>
      <c r="S14663" s="2"/>
      <c r="T14663">
        <v>14662</v>
      </c>
      <c r="U14663" s="1" t="s">
        <v>178</v>
      </c>
      <c r="V14663" s="1"/>
      <c r="W14663" s="2"/>
      <c r="X14663">
        <v>14662</v>
      </c>
      <c r="Y14663" s="1" t="s">
        <v>179</v>
      </c>
      <c r="Z14663" s="1"/>
      <c r="AA14663" s="2"/>
    </row>
    <row r="14664" spans="8:27">
      <c r="H14664">
        <v>14663</v>
      </c>
      <c r="I14664" s="1" t="s">
        <v>752</v>
      </c>
      <c r="J14664" s="1"/>
      <c r="K14664" s="2"/>
      <c r="L14664">
        <v>14663</v>
      </c>
      <c r="M14664" s="1" t="s">
        <v>753</v>
      </c>
      <c r="N14664" s="1"/>
      <c r="O14664" s="2"/>
      <c r="P14664">
        <v>14663</v>
      </c>
      <c r="Q14664" s="1" t="s">
        <v>754</v>
      </c>
      <c r="R14664" s="1"/>
      <c r="S14664" s="2"/>
      <c r="T14664">
        <v>14663</v>
      </c>
      <c r="U14664" s="1" t="s">
        <v>178</v>
      </c>
      <c r="V14664" s="1"/>
      <c r="W14664" s="2"/>
      <c r="X14664">
        <v>14663</v>
      </c>
      <c r="Y14664" s="1" t="s">
        <v>179</v>
      </c>
      <c r="Z14664" s="1"/>
      <c r="AA14664" s="2"/>
    </row>
    <row r="14665" spans="8:27">
      <c r="H14665">
        <v>14664</v>
      </c>
      <c r="I14665" s="1" t="s">
        <v>752</v>
      </c>
      <c r="J14665" s="1"/>
      <c r="K14665" s="2"/>
      <c r="L14665">
        <v>14664</v>
      </c>
      <c r="M14665" s="1" t="s">
        <v>753</v>
      </c>
      <c r="N14665" s="1"/>
      <c r="O14665" s="2"/>
      <c r="P14665">
        <v>14664</v>
      </c>
      <c r="Q14665" s="1" t="s">
        <v>754</v>
      </c>
      <c r="R14665" s="1"/>
      <c r="S14665" s="2"/>
      <c r="T14665">
        <v>14664</v>
      </c>
      <c r="U14665" s="1" t="s">
        <v>178</v>
      </c>
      <c r="V14665" s="1"/>
      <c r="W14665" s="2"/>
      <c r="X14665">
        <v>14664</v>
      </c>
      <c r="Y14665" s="1" t="s">
        <v>179</v>
      </c>
      <c r="Z14665" s="1"/>
      <c r="AA14665" s="2"/>
    </row>
    <row r="14666" spans="8:27">
      <c r="H14666">
        <v>14665</v>
      </c>
      <c r="I14666" s="1" t="s">
        <v>752</v>
      </c>
      <c r="J14666" s="1"/>
      <c r="K14666" s="2"/>
      <c r="L14666">
        <v>14665</v>
      </c>
      <c r="M14666" s="1" t="s">
        <v>753</v>
      </c>
      <c r="N14666" s="1"/>
      <c r="O14666" s="2"/>
      <c r="P14666">
        <v>14665</v>
      </c>
      <c r="Q14666" s="1" t="s">
        <v>754</v>
      </c>
      <c r="R14666" s="1"/>
      <c r="S14666" s="2"/>
      <c r="T14666">
        <v>14665</v>
      </c>
      <c r="U14666" s="1" t="s">
        <v>178</v>
      </c>
      <c r="V14666" s="1"/>
      <c r="W14666" s="2"/>
      <c r="X14666">
        <v>14665</v>
      </c>
      <c r="Y14666" s="1" t="s">
        <v>179</v>
      </c>
      <c r="Z14666" s="1"/>
      <c r="AA14666" s="2"/>
    </row>
    <row r="14667" spans="8:27">
      <c r="H14667">
        <v>14666</v>
      </c>
      <c r="I14667" s="1" t="s">
        <v>752</v>
      </c>
      <c r="J14667" s="1"/>
      <c r="K14667" s="2"/>
      <c r="L14667">
        <v>14666</v>
      </c>
      <c r="M14667" s="1" t="s">
        <v>753</v>
      </c>
      <c r="N14667" s="1"/>
      <c r="O14667" s="2"/>
      <c r="P14667">
        <v>14666</v>
      </c>
      <c r="Q14667" s="1" t="s">
        <v>754</v>
      </c>
      <c r="R14667" s="1"/>
      <c r="S14667" s="2"/>
      <c r="T14667">
        <v>14666</v>
      </c>
      <c r="U14667" s="1" t="s">
        <v>178</v>
      </c>
      <c r="V14667" s="1"/>
      <c r="W14667" s="2"/>
      <c r="X14667">
        <v>14666</v>
      </c>
      <c r="Y14667" s="1" t="s">
        <v>179</v>
      </c>
      <c r="Z14667" s="1"/>
      <c r="AA14667" s="2"/>
    </row>
    <row r="14668" spans="8:27">
      <c r="H14668">
        <v>14667</v>
      </c>
      <c r="I14668" s="1" t="s">
        <v>752</v>
      </c>
      <c r="J14668" s="1"/>
      <c r="K14668" s="2"/>
      <c r="L14668">
        <v>14667</v>
      </c>
      <c r="M14668" s="1" t="s">
        <v>753</v>
      </c>
      <c r="N14668" s="1"/>
      <c r="O14668" s="2"/>
      <c r="P14668">
        <v>14667</v>
      </c>
      <c r="Q14668" s="1" t="s">
        <v>754</v>
      </c>
      <c r="R14668" s="1"/>
      <c r="S14668" s="2"/>
      <c r="T14668">
        <v>14667</v>
      </c>
      <c r="U14668" s="1" t="s">
        <v>178</v>
      </c>
      <c r="V14668" s="1"/>
      <c r="W14668" s="2"/>
      <c r="X14668">
        <v>14667</v>
      </c>
      <c r="Y14668" s="1" t="s">
        <v>179</v>
      </c>
      <c r="Z14668" s="1"/>
      <c r="AA14668" s="2"/>
    </row>
    <row r="14669" spans="8:27">
      <c r="H14669">
        <v>14668</v>
      </c>
      <c r="I14669" s="1" t="s">
        <v>752</v>
      </c>
      <c r="J14669" s="10"/>
      <c r="K14669" s="2"/>
      <c r="L14669">
        <v>14668</v>
      </c>
      <c r="M14669" s="1" t="s">
        <v>753</v>
      </c>
      <c r="N14669" s="1"/>
      <c r="O14669" s="2"/>
      <c r="P14669">
        <v>14668</v>
      </c>
      <c r="Q14669" s="1" t="s">
        <v>754</v>
      </c>
      <c r="R14669" s="1"/>
      <c r="S14669" s="2"/>
      <c r="T14669">
        <v>14668</v>
      </c>
      <c r="U14669" s="1" t="s">
        <v>178</v>
      </c>
      <c r="V14669" s="1"/>
      <c r="W14669" s="2"/>
      <c r="X14669">
        <v>14668</v>
      </c>
      <c r="Y14669" s="1" t="s">
        <v>179</v>
      </c>
      <c r="Z14669" s="1"/>
      <c r="AA14669" s="2"/>
    </row>
    <row r="14670" spans="8:27">
      <c r="H14670">
        <v>14669</v>
      </c>
      <c r="I14670" s="1" t="s">
        <v>752</v>
      </c>
      <c r="J14670" s="10"/>
      <c r="K14670" s="2"/>
      <c r="L14670">
        <v>14669</v>
      </c>
      <c r="M14670" s="1" t="s">
        <v>753</v>
      </c>
      <c r="N14670" s="1"/>
      <c r="O14670" s="2"/>
      <c r="P14670">
        <v>14669</v>
      </c>
      <c r="Q14670" s="1" t="s">
        <v>754</v>
      </c>
      <c r="R14670" s="1"/>
      <c r="S14670" s="2"/>
      <c r="T14670">
        <v>14669</v>
      </c>
      <c r="U14670" s="1" t="s">
        <v>178</v>
      </c>
      <c r="V14670" s="1"/>
      <c r="W14670" s="2"/>
      <c r="X14670">
        <v>14669</v>
      </c>
      <c r="Y14670" s="1" t="s">
        <v>179</v>
      </c>
      <c r="Z14670" s="1"/>
      <c r="AA14670" s="2"/>
    </row>
    <row r="14671" spans="8:27">
      <c r="H14671">
        <v>14670</v>
      </c>
      <c r="I14671" s="1" t="s">
        <v>752</v>
      </c>
      <c r="J14671" s="10"/>
      <c r="K14671" s="2"/>
      <c r="L14671">
        <v>14670</v>
      </c>
      <c r="M14671" s="1" t="s">
        <v>753</v>
      </c>
      <c r="N14671" s="1"/>
      <c r="O14671" s="2"/>
      <c r="P14671">
        <v>14670</v>
      </c>
      <c r="Q14671" s="1" t="s">
        <v>754</v>
      </c>
      <c r="R14671" s="1"/>
      <c r="S14671" s="2"/>
      <c r="T14671">
        <v>14670</v>
      </c>
      <c r="U14671" s="1" t="s">
        <v>178</v>
      </c>
      <c r="V14671" s="1"/>
      <c r="W14671" s="2"/>
      <c r="X14671">
        <v>14670</v>
      </c>
      <c r="Y14671" s="1" t="s">
        <v>179</v>
      </c>
      <c r="Z14671" s="1"/>
      <c r="AA14671" s="2"/>
    </row>
    <row r="14672" spans="8:27">
      <c r="H14672">
        <v>14671</v>
      </c>
      <c r="I14672" s="1" t="s">
        <v>752</v>
      </c>
      <c r="J14672" s="10"/>
      <c r="K14672" s="2"/>
      <c r="L14672">
        <v>14671</v>
      </c>
      <c r="M14672" s="1" t="s">
        <v>753</v>
      </c>
      <c r="N14672" s="1"/>
      <c r="O14672" s="2"/>
      <c r="P14672">
        <v>14671</v>
      </c>
      <c r="Q14672" s="1" t="s">
        <v>754</v>
      </c>
      <c r="R14672" s="1"/>
      <c r="S14672" s="2"/>
      <c r="T14672">
        <v>14671</v>
      </c>
      <c r="U14672" s="1" t="s">
        <v>178</v>
      </c>
      <c r="V14672" s="1"/>
      <c r="W14672" s="2"/>
      <c r="X14672">
        <v>14671</v>
      </c>
      <c r="Y14672" s="1" t="s">
        <v>179</v>
      </c>
      <c r="Z14672" s="1"/>
      <c r="AA14672" s="2"/>
    </row>
    <row r="14673" spans="8:27">
      <c r="H14673">
        <v>14672</v>
      </c>
      <c r="I14673" s="1" t="s">
        <v>752</v>
      </c>
      <c r="J14673" s="10"/>
      <c r="K14673" s="2"/>
      <c r="L14673">
        <v>14672</v>
      </c>
      <c r="M14673" s="1" t="s">
        <v>753</v>
      </c>
      <c r="N14673" s="1"/>
      <c r="O14673" s="2"/>
      <c r="P14673">
        <v>14672</v>
      </c>
      <c r="Q14673" s="1" t="s">
        <v>754</v>
      </c>
      <c r="R14673" s="1"/>
      <c r="S14673" s="2"/>
      <c r="T14673">
        <v>14672</v>
      </c>
      <c r="U14673" s="1" t="s">
        <v>178</v>
      </c>
      <c r="V14673" s="1"/>
      <c r="W14673" s="2"/>
      <c r="X14673">
        <v>14672</v>
      </c>
      <c r="Y14673" s="1" t="s">
        <v>179</v>
      </c>
      <c r="Z14673" s="1"/>
      <c r="AA14673" s="2"/>
    </row>
    <row r="14674" spans="8:27">
      <c r="H14674">
        <v>14673</v>
      </c>
      <c r="I14674" s="1" t="s">
        <v>752</v>
      </c>
      <c r="J14674" s="10"/>
      <c r="K14674" s="2"/>
      <c r="L14674">
        <v>14673</v>
      </c>
      <c r="M14674" s="1" t="s">
        <v>753</v>
      </c>
      <c r="N14674" s="1"/>
      <c r="O14674" s="2"/>
      <c r="P14674">
        <v>14673</v>
      </c>
      <c r="Q14674" s="1" t="s">
        <v>754</v>
      </c>
      <c r="R14674" s="1"/>
      <c r="S14674" s="2"/>
      <c r="T14674">
        <v>14673</v>
      </c>
      <c r="U14674" s="1" t="s">
        <v>178</v>
      </c>
      <c r="V14674" s="1"/>
      <c r="W14674" s="2"/>
      <c r="X14674">
        <v>14673</v>
      </c>
      <c r="Y14674" s="1" t="s">
        <v>179</v>
      </c>
      <c r="Z14674" s="1"/>
      <c r="AA14674" s="2"/>
    </row>
    <row r="14675" spans="8:27">
      <c r="H14675">
        <v>14674</v>
      </c>
      <c r="I14675" s="1" t="s">
        <v>752</v>
      </c>
      <c r="J14675" s="10"/>
      <c r="K14675" s="2"/>
      <c r="L14675">
        <v>14674</v>
      </c>
      <c r="M14675" s="1" t="s">
        <v>753</v>
      </c>
      <c r="N14675" s="1"/>
      <c r="O14675" s="2"/>
      <c r="P14675">
        <v>14674</v>
      </c>
      <c r="Q14675" s="1" t="s">
        <v>754</v>
      </c>
      <c r="R14675" s="1"/>
      <c r="S14675" s="2"/>
      <c r="T14675">
        <v>14674</v>
      </c>
      <c r="U14675" s="1" t="s">
        <v>178</v>
      </c>
      <c r="V14675" s="1"/>
      <c r="W14675" s="2"/>
      <c r="X14675">
        <v>14674</v>
      </c>
      <c r="Y14675" s="1" t="s">
        <v>179</v>
      </c>
      <c r="Z14675" s="1"/>
      <c r="AA14675" s="2"/>
    </row>
    <row r="14676" spans="8:27">
      <c r="H14676">
        <v>14675</v>
      </c>
      <c r="I14676" s="1" t="s">
        <v>752</v>
      </c>
      <c r="J14676" s="10"/>
      <c r="K14676" s="2"/>
      <c r="L14676">
        <v>14675</v>
      </c>
      <c r="M14676" s="1" t="s">
        <v>753</v>
      </c>
      <c r="N14676" s="1"/>
      <c r="O14676" s="2"/>
      <c r="P14676">
        <v>14675</v>
      </c>
      <c r="Q14676" s="1" t="s">
        <v>754</v>
      </c>
      <c r="R14676" s="1"/>
      <c r="S14676" s="2"/>
      <c r="T14676">
        <v>14675</v>
      </c>
      <c r="U14676" s="1" t="s">
        <v>178</v>
      </c>
      <c r="V14676" s="1"/>
      <c r="W14676" s="2"/>
      <c r="X14676">
        <v>14675</v>
      </c>
      <c r="Y14676" s="1" t="s">
        <v>179</v>
      </c>
      <c r="Z14676" s="1"/>
      <c r="AA14676" s="2"/>
    </row>
    <row r="14677" spans="8:27">
      <c r="H14677">
        <v>14676</v>
      </c>
      <c r="I14677" s="1" t="s">
        <v>752</v>
      </c>
      <c r="J14677" s="10"/>
      <c r="K14677" s="2"/>
      <c r="L14677">
        <v>14676</v>
      </c>
      <c r="M14677" s="1" t="s">
        <v>753</v>
      </c>
      <c r="N14677" s="1"/>
      <c r="O14677" s="2"/>
      <c r="P14677">
        <v>14676</v>
      </c>
      <c r="Q14677" s="1" t="s">
        <v>754</v>
      </c>
      <c r="R14677" s="1"/>
      <c r="S14677" s="2"/>
      <c r="T14677">
        <v>14676</v>
      </c>
      <c r="U14677" s="1" t="s">
        <v>178</v>
      </c>
      <c r="V14677" s="1"/>
      <c r="W14677" s="2"/>
      <c r="X14677">
        <v>14676</v>
      </c>
      <c r="Y14677" s="1" t="s">
        <v>179</v>
      </c>
      <c r="Z14677" s="1"/>
      <c r="AA14677" s="2"/>
    </row>
    <row r="14678" spans="8:27">
      <c r="H14678">
        <v>14677</v>
      </c>
      <c r="I14678" s="1" t="s">
        <v>752</v>
      </c>
      <c r="J14678" s="10"/>
      <c r="K14678" s="2"/>
      <c r="L14678">
        <v>14677</v>
      </c>
      <c r="M14678" s="1" t="s">
        <v>753</v>
      </c>
      <c r="N14678" s="1"/>
      <c r="O14678" s="2"/>
      <c r="P14678">
        <v>14677</v>
      </c>
      <c r="Q14678" s="1" t="s">
        <v>754</v>
      </c>
      <c r="R14678" s="1"/>
      <c r="S14678" s="2"/>
      <c r="T14678">
        <v>14677</v>
      </c>
      <c r="U14678" s="1" t="s">
        <v>178</v>
      </c>
      <c r="V14678" s="1"/>
      <c r="W14678" s="2"/>
      <c r="X14678">
        <v>14677</v>
      </c>
      <c r="Y14678" s="1" t="s">
        <v>179</v>
      </c>
      <c r="Z14678" s="1"/>
      <c r="AA14678" s="2"/>
    </row>
    <row r="14679" spans="8:27">
      <c r="H14679">
        <v>14678</v>
      </c>
      <c r="I14679" s="1" t="s">
        <v>752</v>
      </c>
      <c r="J14679" s="10"/>
      <c r="K14679" s="2"/>
      <c r="L14679">
        <v>14678</v>
      </c>
      <c r="M14679" s="1" t="s">
        <v>753</v>
      </c>
      <c r="N14679" s="1"/>
      <c r="O14679" s="2"/>
      <c r="P14679">
        <v>14678</v>
      </c>
      <c r="Q14679" s="1" t="s">
        <v>754</v>
      </c>
      <c r="R14679" s="1"/>
      <c r="S14679" s="2"/>
      <c r="T14679">
        <v>14678</v>
      </c>
      <c r="U14679" s="1" t="s">
        <v>178</v>
      </c>
      <c r="V14679" s="1"/>
      <c r="W14679" s="2"/>
      <c r="X14679">
        <v>14678</v>
      </c>
      <c r="Y14679" s="1" t="s">
        <v>179</v>
      </c>
      <c r="Z14679" s="1"/>
      <c r="AA14679" s="2"/>
    </row>
    <row r="14680" spans="8:27">
      <c r="H14680">
        <v>14679</v>
      </c>
      <c r="I14680" s="1" t="s">
        <v>752</v>
      </c>
      <c r="J14680" s="10"/>
      <c r="K14680" s="2"/>
      <c r="L14680">
        <v>14679</v>
      </c>
      <c r="M14680" s="1" t="s">
        <v>753</v>
      </c>
      <c r="N14680" s="1"/>
      <c r="O14680" s="2"/>
      <c r="P14680">
        <v>14679</v>
      </c>
      <c r="Q14680" s="1" t="s">
        <v>754</v>
      </c>
      <c r="R14680" s="1"/>
      <c r="S14680" s="2"/>
      <c r="T14680">
        <v>14679</v>
      </c>
      <c r="U14680" s="1" t="s">
        <v>178</v>
      </c>
      <c r="V14680" s="1"/>
      <c r="W14680" s="2"/>
      <c r="X14680">
        <v>14679</v>
      </c>
      <c r="Y14680" s="1" t="s">
        <v>179</v>
      </c>
      <c r="Z14680" s="1"/>
      <c r="AA14680" s="2"/>
    </row>
    <row r="14681" spans="8:27">
      <c r="H14681">
        <v>14680</v>
      </c>
      <c r="I14681" s="1" t="s">
        <v>752</v>
      </c>
      <c r="J14681" s="10"/>
      <c r="K14681" s="2"/>
      <c r="L14681">
        <v>14680</v>
      </c>
      <c r="M14681" s="1" t="s">
        <v>753</v>
      </c>
      <c r="N14681" s="1"/>
      <c r="O14681" s="2"/>
      <c r="P14681">
        <v>14680</v>
      </c>
      <c r="Q14681" s="1" t="s">
        <v>754</v>
      </c>
      <c r="R14681" s="1"/>
      <c r="S14681" s="2"/>
      <c r="T14681">
        <v>14680</v>
      </c>
      <c r="U14681" s="1" t="s">
        <v>178</v>
      </c>
      <c r="V14681" s="1"/>
      <c r="W14681" s="2"/>
      <c r="X14681">
        <v>14680</v>
      </c>
      <c r="Y14681" s="1" t="s">
        <v>179</v>
      </c>
      <c r="Z14681" s="1"/>
      <c r="AA14681" s="2"/>
    </row>
    <row r="14682" spans="8:27">
      <c r="H14682">
        <v>14681</v>
      </c>
      <c r="I14682" s="1" t="s">
        <v>752</v>
      </c>
      <c r="J14682" s="1"/>
      <c r="K14682" s="2"/>
      <c r="L14682">
        <v>14681</v>
      </c>
      <c r="M14682" s="1" t="s">
        <v>753</v>
      </c>
      <c r="N14682" s="1"/>
      <c r="O14682" s="2"/>
      <c r="P14682">
        <v>14681</v>
      </c>
      <c r="Q14682" s="1" t="s">
        <v>754</v>
      </c>
      <c r="R14682" s="1"/>
      <c r="S14682" s="2"/>
      <c r="T14682">
        <v>14681</v>
      </c>
      <c r="U14682" s="1" t="s">
        <v>178</v>
      </c>
      <c r="V14682" s="1"/>
      <c r="W14682" s="2"/>
      <c r="X14682">
        <v>14681</v>
      </c>
      <c r="Y14682" s="1" t="s">
        <v>179</v>
      </c>
      <c r="Z14682" s="1"/>
      <c r="AA14682" s="2"/>
    </row>
    <row r="14683" spans="8:27">
      <c r="H14683">
        <v>14682</v>
      </c>
      <c r="I14683" s="1" t="s">
        <v>752</v>
      </c>
      <c r="J14683" s="1"/>
      <c r="K14683" s="2"/>
      <c r="L14683">
        <v>14682</v>
      </c>
      <c r="M14683" s="1" t="s">
        <v>753</v>
      </c>
      <c r="N14683" s="1"/>
      <c r="O14683" s="2"/>
      <c r="P14683">
        <v>14682</v>
      </c>
      <c r="Q14683" s="1" t="s">
        <v>754</v>
      </c>
      <c r="R14683" s="1"/>
      <c r="S14683" s="2"/>
      <c r="T14683">
        <v>14682</v>
      </c>
      <c r="U14683" s="1" t="s">
        <v>178</v>
      </c>
      <c r="V14683" s="1"/>
      <c r="W14683" s="2"/>
      <c r="X14683">
        <v>14682</v>
      </c>
      <c r="Y14683" s="1" t="s">
        <v>179</v>
      </c>
      <c r="Z14683" s="1"/>
      <c r="AA14683" s="2"/>
    </row>
    <row r="14684" spans="8:27">
      <c r="H14684">
        <v>14683</v>
      </c>
      <c r="I14684" s="1" t="s">
        <v>752</v>
      </c>
      <c r="J14684" s="1"/>
      <c r="K14684" s="2"/>
      <c r="L14684">
        <v>14683</v>
      </c>
      <c r="M14684" s="1" t="s">
        <v>753</v>
      </c>
      <c r="N14684" s="1"/>
      <c r="O14684" s="2"/>
      <c r="P14684">
        <v>14683</v>
      </c>
      <c r="Q14684" s="1" t="s">
        <v>754</v>
      </c>
      <c r="R14684" s="1"/>
      <c r="S14684" s="2"/>
      <c r="T14684">
        <v>14683</v>
      </c>
      <c r="U14684" s="1" t="s">
        <v>178</v>
      </c>
      <c r="V14684" s="1"/>
      <c r="W14684" s="2"/>
      <c r="X14684">
        <v>14683</v>
      </c>
      <c r="Y14684" s="1" t="s">
        <v>179</v>
      </c>
      <c r="Z14684" s="1"/>
      <c r="AA14684" s="2"/>
    </row>
    <row r="14685" spans="8:27">
      <c r="H14685">
        <v>14684</v>
      </c>
      <c r="I14685" s="1" t="s">
        <v>752</v>
      </c>
      <c r="J14685" s="1"/>
      <c r="K14685" s="2"/>
      <c r="L14685">
        <v>14684</v>
      </c>
      <c r="M14685" s="1" t="s">
        <v>753</v>
      </c>
      <c r="N14685" s="1"/>
      <c r="O14685" s="2"/>
      <c r="P14685">
        <v>14684</v>
      </c>
      <c r="Q14685" s="1" t="s">
        <v>754</v>
      </c>
      <c r="R14685" s="1"/>
      <c r="S14685" s="2"/>
      <c r="T14685">
        <v>14684</v>
      </c>
      <c r="U14685" s="1" t="s">
        <v>178</v>
      </c>
      <c r="V14685" s="1"/>
      <c r="W14685" s="2"/>
      <c r="X14685">
        <v>14684</v>
      </c>
      <c r="Y14685" s="1" t="s">
        <v>179</v>
      </c>
      <c r="Z14685" s="1"/>
      <c r="AA14685" s="2"/>
    </row>
    <row r="14686" spans="8:27">
      <c r="H14686">
        <v>14685</v>
      </c>
      <c r="I14686" s="1" t="s">
        <v>752</v>
      </c>
      <c r="J14686" s="1"/>
      <c r="K14686" s="2"/>
      <c r="L14686">
        <v>14685</v>
      </c>
      <c r="M14686" s="1" t="s">
        <v>753</v>
      </c>
      <c r="N14686" s="1"/>
      <c r="O14686" s="2"/>
      <c r="P14686">
        <v>14685</v>
      </c>
      <c r="Q14686" s="1" t="s">
        <v>754</v>
      </c>
      <c r="R14686" s="1"/>
      <c r="S14686" s="2"/>
      <c r="T14686">
        <v>14685</v>
      </c>
      <c r="U14686" s="1" t="s">
        <v>178</v>
      </c>
      <c r="V14686" s="1"/>
      <c r="W14686" s="2"/>
      <c r="X14686">
        <v>14685</v>
      </c>
      <c r="Y14686" s="1" t="s">
        <v>179</v>
      </c>
      <c r="Z14686" s="1"/>
      <c r="AA14686" s="2"/>
    </row>
    <row r="14687" spans="8:27">
      <c r="H14687">
        <v>14686</v>
      </c>
      <c r="I14687" s="1" t="s">
        <v>752</v>
      </c>
      <c r="J14687" s="1"/>
      <c r="K14687" s="2"/>
      <c r="L14687">
        <v>14686</v>
      </c>
      <c r="M14687" s="1" t="s">
        <v>753</v>
      </c>
      <c r="N14687" s="1"/>
      <c r="O14687" s="2"/>
      <c r="P14687">
        <v>14686</v>
      </c>
      <c r="Q14687" s="1" t="s">
        <v>754</v>
      </c>
      <c r="R14687" s="1"/>
      <c r="S14687" s="2"/>
      <c r="T14687">
        <v>14686</v>
      </c>
      <c r="U14687" s="1" t="s">
        <v>178</v>
      </c>
      <c r="V14687" s="1"/>
      <c r="W14687" s="2"/>
      <c r="X14687">
        <v>14686</v>
      </c>
      <c r="Y14687" s="1" t="s">
        <v>179</v>
      </c>
      <c r="Z14687" s="1"/>
      <c r="AA14687" s="2"/>
    </row>
    <row r="14688" spans="8:27">
      <c r="H14688">
        <v>14687</v>
      </c>
      <c r="I14688" s="1" t="s">
        <v>752</v>
      </c>
      <c r="J14688" s="1"/>
      <c r="K14688" s="2"/>
      <c r="L14688">
        <v>14687</v>
      </c>
      <c r="M14688" s="1" t="s">
        <v>753</v>
      </c>
      <c r="N14688" s="1"/>
      <c r="O14688" s="2"/>
      <c r="P14688">
        <v>14687</v>
      </c>
      <c r="Q14688" s="1" t="s">
        <v>754</v>
      </c>
      <c r="R14688" s="1"/>
      <c r="S14688" s="2"/>
      <c r="T14688">
        <v>14687</v>
      </c>
      <c r="U14688" s="1" t="s">
        <v>178</v>
      </c>
      <c r="V14688" s="1"/>
      <c r="W14688" s="2"/>
      <c r="X14688">
        <v>14687</v>
      </c>
      <c r="Y14688" s="1" t="s">
        <v>179</v>
      </c>
      <c r="Z14688" s="1"/>
      <c r="AA14688" s="2"/>
    </row>
    <row r="14689" spans="8:27">
      <c r="H14689">
        <v>14688</v>
      </c>
      <c r="I14689" s="1" t="s">
        <v>752</v>
      </c>
      <c r="J14689" s="1"/>
      <c r="K14689" s="2"/>
      <c r="L14689">
        <v>14688</v>
      </c>
      <c r="M14689" s="1" t="s">
        <v>753</v>
      </c>
      <c r="N14689" s="1"/>
      <c r="O14689" s="2"/>
      <c r="P14689">
        <v>14688</v>
      </c>
      <c r="Q14689" s="1" t="s">
        <v>754</v>
      </c>
      <c r="R14689" s="1"/>
      <c r="S14689" s="2"/>
      <c r="T14689">
        <v>14688</v>
      </c>
      <c r="U14689" s="1" t="s">
        <v>178</v>
      </c>
      <c r="V14689" s="1"/>
      <c r="W14689" s="2"/>
      <c r="X14689">
        <v>14688</v>
      </c>
      <c r="Y14689" s="1" t="s">
        <v>179</v>
      </c>
      <c r="Z14689" s="1"/>
      <c r="AA14689" s="2"/>
    </row>
    <row r="14690" spans="8:27">
      <c r="H14690">
        <v>14689</v>
      </c>
      <c r="I14690" s="1" t="s">
        <v>752</v>
      </c>
      <c r="J14690" s="1"/>
      <c r="K14690" s="2"/>
      <c r="L14690">
        <v>14689</v>
      </c>
      <c r="M14690" s="1" t="s">
        <v>753</v>
      </c>
      <c r="N14690" s="1"/>
      <c r="O14690" s="2"/>
      <c r="P14690">
        <v>14689</v>
      </c>
      <c r="Q14690" s="1" t="s">
        <v>754</v>
      </c>
      <c r="R14690" s="1"/>
      <c r="S14690" s="2"/>
      <c r="T14690">
        <v>14689</v>
      </c>
      <c r="U14690" s="1" t="s">
        <v>178</v>
      </c>
      <c r="V14690" s="1"/>
      <c r="W14690" s="2"/>
      <c r="X14690">
        <v>14689</v>
      </c>
      <c r="Y14690" s="1" t="s">
        <v>179</v>
      </c>
      <c r="Z14690" s="1"/>
      <c r="AA14690" s="2"/>
    </row>
    <row r="14691" spans="8:27">
      <c r="H14691">
        <v>14690</v>
      </c>
      <c r="I14691" s="1" t="s">
        <v>752</v>
      </c>
      <c r="J14691" s="1"/>
      <c r="K14691" s="2"/>
      <c r="L14691">
        <v>14690</v>
      </c>
      <c r="M14691" s="1" t="s">
        <v>753</v>
      </c>
      <c r="N14691" s="1"/>
      <c r="O14691" s="2"/>
      <c r="P14691">
        <v>14690</v>
      </c>
      <c r="Q14691" s="1" t="s">
        <v>754</v>
      </c>
      <c r="R14691" s="1"/>
      <c r="S14691" s="2"/>
      <c r="T14691">
        <v>14690</v>
      </c>
      <c r="U14691" s="1" t="s">
        <v>178</v>
      </c>
      <c r="V14691" s="1"/>
      <c r="W14691" s="2"/>
      <c r="X14691">
        <v>14690</v>
      </c>
      <c r="Y14691" s="1" t="s">
        <v>179</v>
      </c>
      <c r="Z14691" s="1"/>
      <c r="AA14691" s="2"/>
    </row>
    <row r="14692" spans="8:27">
      <c r="H14692">
        <v>14691</v>
      </c>
      <c r="I14692" s="1" t="s">
        <v>752</v>
      </c>
      <c r="J14692" s="1"/>
      <c r="K14692" s="2"/>
      <c r="L14692">
        <v>14691</v>
      </c>
      <c r="M14692" s="1" t="s">
        <v>753</v>
      </c>
      <c r="N14692" s="1"/>
      <c r="O14692" s="2"/>
      <c r="P14692">
        <v>14691</v>
      </c>
      <c r="Q14692" s="1" t="s">
        <v>754</v>
      </c>
      <c r="R14692" s="1"/>
      <c r="S14692" s="2"/>
      <c r="T14692">
        <v>14691</v>
      </c>
      <c r="U14692" s="1" t="s">
        <v>178</v>
      </c>
      <c r="V14692" s="1"/>
      <c r="W14692" s="2"/>
      <c r="X14692">
        <v>14691</v>
      </c>
      <c r="Y14692" s="1" t="s">
        <v>179</v>
      </c>
      <c r="Z14692" s="1"/>
      <c r="AA14692" s="2"/>
    </row>
    <row r="14693" spans="8:27">
      <c r="H14693">
        <v>14692</v>
      </c>
      <c r="I14693" s="1" t="s">
        <v>752</v>
      </c>
      <c r="J14693" s="1"/>
      <c r="K14693" s="2"/>
      <c r="L14693">
        <v>14692</v>
      </c>
      <c r="M14693" s="1" t="s">
        <v>753</v>
      </c>
      <c r="N14693" s="1"/>
      <c r="O14693" s="2"/>
      <c r="P14693">
        <v>14692</v>
      </c>
      <c r="Q14693" s="1" t="s">
        <v>754</v>
      </c>
      <c r="R14693" s="1"/>
      <c r="S14693" s="2"/>
      <c r="T14693">
        <v>14692</v>
      </c>
      <c r="U14693" s="1" t="s">
        <v>178</v>
      </c>
      <c r="V14693" s="1"/>
      <c r="W14693" s="2"/>
      <c r="X14693">
        <v>14692</v>
      </c>
      <c r="Y14693" s="1" t="s">
        <v>179</v>
      </c>
      <c r="Z14693" s="1"/>
      <c r="AA14693" s="2"/>
    </row>
    <row r="14694" spans="8:27">
      <c r="H14694">
        <v>14693</v>
      </c>
      <c r="I14694" s="1" t="s">
        <v>752</v>
      </c>
      <c r="J14694" s="1"/>
      <c r="K14694" s="2"/>
      <c r="L14694">
        <v>14693</v>
      </c>
      <c r="M14694" s="1" t="s">
        <v>753</v>
      </c>
      <c r="N14694" s="1"/>
      <c r="O14694" s="2"/>
      <c r="P14694">
        <v>14693</v>
      </c>
      <c r="Q14694" s="1" t="s">
        <v>754</v>
      </c>
      <c r="R14694" s="1"/>
      <c r="S14694" s="2"/>
      <c r="T14694">
        <v>14693</v>
      </c>
      <c r="U14694" s="1" t="s">
        <v>178</v>
      </c>
      <c r="V14694" s="1"/>
      <c r="W14694" s="2"/>
      <c r="X14694">
        <v>14693</v>
      </c>
      <c r="Y14694" s="1" t="s">
        <v>179</v>
      </c>
      <c r="Z14694" s="1"/>
      <c r="AA14694" s="2"/>
    </row>
    <row r="14695" spans="8:27">
      <c r="H14695">
        <v>14694</v>
      </c>
      <c r="I14695" s="1" t="s">
        <v>752</v>
      </c>
      <c r="J14695" s="1"/>
      <c r="K14695" s="2"/>
      <c r="L14695">
        <v>14694</v>
      </c>
      <c r="M14695" s="1" t="s">
        <v>753</v>
      </c>
      <c r="N14695" s="1"/>
      <c r="O14695" s="2"/>
      <c r="P14695">
        <v>14694</v>
      </c>
      <c r="Q14695" s="1" t="s">
        <v>754</v>
      </c>
      <c r="R14695" s="1"/>
      <c r="S14695" s="2"/>
      <c r="T14695">
        <v>14694</v>
      </c>
      <c r="U14695" s="1" t="s">
        <v>178</v>
      </c>
      <c r="V14695" s="1"/>
      <c r="W14695" s="2"/>
      <c r="X14695">
        <v>14694</v>
      </c>
      <c r="Y14695" s="1" t="s">
        <v>179</v>
      </c>
      <c r="Z14695" s="1"/>
      <c r="AA14695" s="2"/>
    </row>
    <row r="14696" spans="8:27">
      <c r="H14696">
        <v>14695</v>
      </c>
      <c r="I14696" s="1" t="s">
        <v>752</v>
      </c>
      <c r="J14696" s="1"/>
      <c r="K14696" s="2"/>
      <c r="L14696">
        <v>14695</v>
      </c>
      <c r="M14696" s="1" t="s">
        <v>753</v>
      </c>
      <c r="N14696" s="1"/>
      <c r="O14696" s="2"/>
      <c r="P14696">
        <v>14695</v>
      </c>
      <c r="Q14696" s="1" t="s">
        <v>754</v>
      </c>
      <c r="R14696" s="1"/>
      <c r="S14696" s="2"/>
      <c r="T14696">
        <v>14695</v>
      </c>
      <c r="U14696" s="1" t="s">
        <v>178</v>
      </c>
      <c r="V14696" s="1"/>
      <c r="W14696" s="2"/>
      <c r="X14696">
        <v>14695</v>
      </c>
      <c r="Y14696" s="1" t="s">
        <v>179</v>
      </c>
      <c r="Z14696" s="1"/>
      <c r="AA14696" s="2"/>
    </row>
    <row r="14697" spans="8:27">
      <c r="H14697">
        <v>14696</v>
      </c>
      <c r="I14697" s="1" t="s">
        <v>752</v>
      </c>
      <c r="J14697" s="1"/>
      <c r="K14697" s="2"/>
      <c r="L14697">
        <v>14696</v>
      </c>
      <c r="M14697" s="1" t="s">
        <v>753</v>
      </c>
      <c r="N14697" s="1"/>
      <c r="O14697" s="2"/>
      <c r="P14697">
        <v>14696</v>
      </c>
      <c r="Q14697" s="1" t="s">
        <v>754</v>
      </c>
      <c r="R14697" s="1"/>
      <c r="S14697" s="2"/>
      <c r="T14697">
        <v>14696</v>
      </c>
      <c r="U14697" s="1" t="s">
        <v>178</v>
      </c>
      <c r="V14697" s="1"/>
      <c r="W14697" s="2"/>
      <c r="X14697">
        <v>14696</v>
      </c>
      <c r="Y14697" s="1" t="s">
        <v>179</v>
      </c>
      <c r="Z14697" s="1"/>
      <c r="AA14697" s="2"/>
    </row>
    <row r="14698" spans="8:27">
      <c r="H14698">
        <v>14697</v>
      </c>
      <c r="I14698" s="1" t="s">
        <v>752</v>
      </c>
      <c r="J14698" s="1"/>
      <c r="K14698" s="2"/>
      <c r="L14698">
        <v>14697</v>
      </c>
      <c r="M14698" s="1" t="s">
        <v>753</v>
      </c>
      <c r="N14698" s="1"/>
      <c r="O14698" s="2"/>
      <c r="P14698">
        <v>14697</v>
      </c>
      <c r="Q14698" s="1" t="s">
        <v>754</v>
      </c>
      <c r="R14698" s="1"/>
      <c r="S14698" s="2"/>
      <c r="T14698">
        <v>14697</v>
      </c>
      <c r="U14698" s="1" t="s">
        <v>178</v>
      </c>
      <c r="V14698" s="1"/>
      <c r="W14698" s="2"/>
      <c r="X14698">
        <v>14697</v>
      </c>
      <c r="Y14698" s="1" t="s">
        <v>179</v>
      </c>
      <c r="Z14698" s="1"/>
      <c r="AA14698" s="2"/>
    </row>
    <row r="14699" spans="8:27">
      <c r="H14699">
        <v>14698</v>
      </c>
      <c r="I14699" s="1" t="s">
        <v>752</v>
      </c>
      <c r="J14699" s="1"/>
      <c r="K14699" s="2"/>
      <c r="L14699">
        <v>14698</v>
      </c>
      <c r="M14699" s="1" t="s">
        <v>753</v>
      </c>
      <c r="N14699" s="1"/>
      <c r="O14699" s="2"/>
      <c r="P14699">
        <v>14698</v>
      </c>
      <c r="Q14699" s="1" t="s">
        <v>754</v>
      </c>
      <c r="R14699" s="1"/>
      <c r="S14699" s="2"/>
      <c r="T14699">
        <v>14698</v>
      </c>
      <c r="U14699" s="1" t="s">
        <v>178</v>
      </c>
      <c r="V14699" s="1"/>
      <c r="W14699" s="2"/>
      <c r="X14699">
        <v>14698</v>
      </c>
      <c r="Y14699" s="1" t="s">
        <v>179</v>
      </c>
      <c r="Z14699" s="1"/>
      <c r="AA14699" s="2"/>
    </row>
    <row r="14700" spans="8:27">
      <c r="H14700">
        <v>14699</v>
      </c>
      <c r="I14700" s="1" t="s">
        <v>752</v>
      </c>
      <c r="J14700" s="1"/>
      <c r="K14700" s="2"/>
      <c r="L14700">
        <v>14699</v>
      </c>
      <c r="M14700" s="1" t="s">
        <v>753</v>
      </c>
      <c r="N14700" s="1"/>
      <c r="O14700" s="2"/>
      <c r="P14700">
        <v>14699</v>
      </c>
      <c r="Q14700" s="1" t="s">
        <v>754</v>
      </c>
      <c r="R14700" s="1"/>
      <c r="S14700" s="2"/>
      <c r="T14700">
        <v>14699</v>
      </c>
      <c r="U14700" s="1" t="s">
        <v>178</v>
      </c>
      <c r="V14700" s="1"/>
      <c r="W14700" s="2"/>
      <c r="X14700">
        <v>14699</v>
      </c>
      <c r="Y14700" s="1" t="s">
        <v>179</v>
      </c>
      <c r="Z14700" s="1"/>
      <c r="AA14700" s="2"/>
    </row>
    <row r="14701" spans="8:27">
      <c r="H14701">
        <v>14700</v>
      </c>
      <c r="I14701" s="1" t="s">
        <v>752</v>
      </c>
      <c r="J14701" s="1"/>
      <c r="K14701" s="2"/>
      <c r="L14701">
        <v>14700</v>
      </c>
      <c r="M14701" s="1" t="s">
        <v>753</v>
      </c>
      <c r="N14701" s="1"/>
      <c r="O14701" s="2"/>
      <c r="P14701">
        <v>14700</v>
      </c>
      <c r="Q14701" s="1" t="s">
        <v>754</v>
      </c>
      <c r="R14701" s="1"/>
      <c r="S14701" s="2"/>
      <c r="T14701">
        <v>14700</v>
      </c>
      <c r="U14701" s="1" t="s">
        <v>178</v>
      </c>
      <c r="V14701" s="1"/>
      <c r="W14701" s="2"/>
      <c r="X14701">
        <v>14700</v>
      </c>
      <c r="Y14701" s="1" t="s">
        <v>179</v>
      </c>
      <c r="Z14701" s="1"/>
      <c r="AA14701" s="2"/>
    </row>
    <row r="14702" spans="8:27">
      <c r="H14702">
        <v>14701</v>
      </c>
      <c r="I14702" s="1" t="s">
        <v>752</v>
      </c>
      <c r="J14702" s="1"/>
      <c r="K14702" s="2"/>
      <c r="L14702">
        <v>14701</v>
      </c>
      <c r="M14702" s="1" t="s">
        <v>753</v>
      </c>
      <c r="N14702" s="1"/>
      <c r="O14702" s="2"/>
      <c r="P14702">
        <v>14701</v>
      </c>
      <c r="Q14702" s="1" t="s">
        <v>754</v>
      </c>
      <c r="R14702" s="1"/>
      <c r="S14702" s="2"/>
      <c r="T14702">
        <v>14701</v>
      </c>
      <c r="U14702" s="1" t="s">
        <v>178</v>
      </c>
      <c r="V14702" s="1"/>
      <c r="W14702" s="2"/>
      <c r="X14702">
        <v>14701</v>
      </c>
      <c r="Y14702" s="1" t="s">
        <v>179</v>
      </c>
      <c r="Z14702" s="1"/>
      <c r="AA14702" s="2"/>
    </row>
    <row r="14703" spans="8:27">
      <c r="H14703">
        <v>14702</v>
      </c>
      <c r="I14703" s="1" t="s">
        <v>752</v>
      </c>
      <c r="J14703" s="1"/>
      <c r="K14703" s="2"/>
      <c r="L14703">
        <v>14702</v>
      </c>
      <c r="M14703" s="1" t="s">
        <v>753</v>
      </c>
      <c r="N14703" s="1"/>
      <c r="O14703" s="2"/>
      <c r="P14703">
        <v>14702</v>
      </c>
      <c r="Q14703" s="1" t="s">
        <v>754</v>
      </c>
      <c r="R14703" s="1"/>
      <c r="S14703" s="2"/>
      <c r="T14703">
        <v>14702</v>
      </c>
      <c r="U14703" s="1" t="s">
        <v>178</v>
      </c>
      <c r="V14703" s="1"/>
      <c r="W14703" s="2"/>
      <c r="X14703">
        <v>14702</v>
      </c>
      <c r="Y14703" s="1" t="s">
        <v>179</v>
      </c>
      <c r="Z14703" s="1"/>
      <c r="AA14703" s="2"/>
    </row>
    <row r="14704" spans="8:27">
      <c r="H14704">
        <v>14703</v>
      </c>
      <c r="I14704" s="1" t="s">
        <v>752</v>
      </c>
      <c r="J14704" s="1"/>
      <c r="K14704" s="2"/>
      <c r="L14704">
        <v>14703</v>
      </c>
      <c r="M14704" s="1" t="s">
        <v>753</v>
      </c>
      <c r="N14704" s="1"/>
      <c r="O14704" s="2"/>
      <c r="P14704">
        <v>14703</v>
      </c>
      <c r="Q14704" s="1" t="s">
        <v>754</v>
      </c>
      <c r="R14704" s="1"/>
      <c r="S14704" s="2"/>
      <c r="T14704">
        <v>14703</v>
      </c>
      <c r="U14704" s="1" t="s">
        <v>178</v>
      </c>
      <c r="V14704" s="1"/>
      <c r="W14704" s="2"/>
      <c r="X14704">
        <v>14703</v>
      </c>
      <c r="Y14704" s="1" t="s">
        <v>179</v>
      </c>
      <c r="Z14704" s="1"/>
      <c r="AA14704" s="2"/>
    </row>
    <row r="14705" spans="8:27">
      <c r="H14705">
        <v>14704</v>
      </c>
      <c r="I14705" s="1" t="s">
        <v>752</v>
      </c>
      <c r="J14705" s="1"/>
      <c r="K14705" s="2"/>
      <c r="L14705">
        <v>14704</v>
      </c>
      <c r="M14705" s="1" t="s">
        <v>753</v>
      </c>
      <c r="N14705" s="1"/>
      <c r="O14705" s="2"/>
      <c r="P14705">
        <v>14704</v>
      </c>
      <c r="Q14705" s="1" t="s">
        <v>754</v>
      </c>
      <c r="R14705" s="1"/>
      <c r="S14705" s="2"/>
      <c r="T14705">
        <v>14704</v>
      </c>
      <c r="U14705" s="1" t="s">
        <v>178</v>
      </c>
      <c r="V14705" s="1"/>
      <c r="W14705" s="2"/>
      <c r="X14705">
        <v>14704</v>
      </c>
      <c r="Y14705" s="1" t="s">
        <v>179</v>
      </c>
      <c r="Z14705" s="1"/>
      <c r="AA14705" s="2"/>
    </row>
    <row r="14706" spans="8:27">
      <c r="H14706">
        <v>14705</v>
      </c>
      <c r="I14706" s="1" t="s">
        <v>752</v>
      </c>
      <c r="J14706" s="1"/>
      <c r="K14706" s="2"/>
      <c r="L14706">
        <v>14705</v>
      </c>
      <c r="M14706" s="1" t="s">
        <v>753</v>
      </c>
      <c r="N14706" s="1"/>
      <c r="O14706" s="2"/>
      <c r="P14706">
        <v>14705</v>
      </c>
      <c r="Q14706" s="1" t="s">
        <v>754</v>
      </c>
      <c r="R14706" s="1"/>
      <c r="S14706" s="2"/>
      <c r="T14706">
        <v>14705</v>
      </c>
      <c r="U14706" s="1" t="s">
        <v>178</v>
      </c>
      <c r="V14706" s="1"/>
      <c r="W14706" s="2"/>
      <c r="X14706">
        <v>14705</v>
      </c>
      <c r="Y14706" s="1" t="s">
        <v>179</v>
      </c>
      <c r="Z14706" s="1"/>
      <c r="AA14706" s="2"/>
    </row>
    <row r="14707" spans="8:27">
      <c r="H14707">
        <v>14706</v>
      </c>
      <c r="I14707" s="1" t="s">
        <v>752</v>
      </c>
      <c r="J14707" s="1"/>
      <c r="K14707" s="2"/>
      <c r="L14707">
        <v>14706</v>
      </c>
      <c r="M14707" s="1" t="s">
        <v>753</v>
      </c>
      <c r="N14707" s="1"/>
      <c r="O14707" s="2"/>
      <c r="P14707">
        <v>14706</v>
      </c>
      <c r="Q14707" s="1" t="s">
        <v>754</v>
      </c>
      <c r="R14707" s="1"/>
      <c r="S14707" s="2"/>
      <c r="T14707">
        <v>14706</v>
      </c>
      <c r="U14707" s="1" t="s">
        <v>178</v>
      </c>
      <c r="V14707" s="1"/>
      <c r="W14707" s="2"/>
      <c r="X14707">
        <v>14706</v>
      </c>
      <c r="Y14707" s="1" t="s">
        <v>179</v>
      </c>
      <c r="Z14707" s="1"/>
      <c r="AA14707" s="2"/>
    </row>
    <row r="14708" spans="8:27">
      <c r="H14708">
        <v>14707</v>
      </c>
      <c r="I14708" s="1" t="s">
        <v>752</v>
      </c>
      <c r="J14708" s="1"/>
      <c r="K14708" s="2"/>
      <c r="L14708">
        <v>14707</v>
      </c>
      <c r="M14708" s="1" t="s">
        <v>753</v>
      </c>
      <c r="N14708" s="1"/>
      <c r="O14708" s="2"/>
      <c r="P14708">
        <v>14707</v>
      </c>
      <c r="Q14708" s="1" t="s">
        <v>754</v>
      </c>
      <c r="R14708" s="1"/>
      <c r="S14708" s="2"/>
      <c r="T14708">
        <v>14707</v>
      </c>
      <c r="U14708" s="1" t="s">
        <v>178</v>
      </c>
      <c r="V14708" s="1"/>
      <c r="W14708" s="2"/>
      <c r="X14708">
        <v>14707</v>
      </c>
      <c r="Y14708" s="1" t="s">
        <v>179</v>
      </c>
      <c r="Z14708" s="1"/>
      <c r="AA14708" s="2"/>
    </row>
    <row r="14709" spans="8:27">
      <c r="H14709">
        <v>14708</v>
      </c>
      <c r="I14709" s="1" t="s">
        <v>752</v>
      </c>
      <c r="J14709" s="1"/>
      <c r="K14709" s="2"/>
      <c r="L14709">
        <v>14708</v>
      </c>
      <c r="M14709" s="1" t="s">
        <v>753</v>
      </c>
      <c r="N14709" s="1"/>
      <c r="O14709" s="2"/>
      <c r="P14709">
        <v>14708</v>
      </c>
      <c r="Q14709" s="1" t="s">
        <v>754</v>
      </c>
      <c r="R14709" s="1"/>
      <c r="S14709" s="2"/>
      <c r="T14709">
        <v>14708</v>
      </c>
      <c r="U14709" s="1" t="s">
        <v>178</v>
      </c>
      <c r="V14709" s="1"/>
      <c r="W14709" s="2"/>
      <c r="X14709">
        <v>14708</v>
      </c>
      <c r="Y14709" s="1" t="s">
        <v>179</v>
      </c>
      <c r="Z14709" s="1"/>
      <c r="AA14709" s="2"/>
    </row>
    <row r="14710" spans="8:27">
      <c r="H14710">
        <v>14709</v>
      </c>
      <c r="I14710" s="1" t="s">
        <v>752</v>
      </c>
      <c r="J14710" s="1"/>
      <c r="K14710" s="2"/>
      <c r="L14710">
        <v>14709</v>
      </c>
      <c r="M14710" s="1" t="s">
        <v>753</v>
      </c>
      <c r="N14710" s="1"/>
      <c r="O14710" s="2"/>
      <c r="P14710">
        <v>14709</v>
      </c>
      <c r="Q14710" s="1" t="s">
        <v>754</v>
      </c>
      <c r="R14710" s="1"/>
      <c r="S14710" s="2"/>
      <c r="T14710">
        <v>14709</v>
      </c>
      <c r="U14710" s="1" t="s">
        <v>178</v>
      </c>
      <c r="V14710" s="1"/>
      <c r="W14710" s="2"/>
      <c r="X14710">
        <v>14709</v>
      </c>
      <c r="Y14710" s="1" t="s">
        <v>179</v>
      </c>
      <c r="Z14710" s="1"/>
      <c r="AA14710" s="2"/>
    </row>
    <row r="14711" spans="8:27">
      <c r="H14711">
        <v>14710</v>
      </c>
      <c r="I14711" s="1" t="s">
        <v>752</v>
      </c>
      <c r="J14711" s="1"/>
      <c r="K14711" s="2"/>
      <c r="L14711">
        <v>14710</v>
      </c>
      <c r="M14711" s="1" t="s">
        <v>753</v>
      </c>
      <c r="N14711" s="1"/>
      <c r="O14711" s="2"/>
      <c r="P14711">
        <v>14710</v>
      </c>
      <c r="Q14711" s="1" t="s">
        <v>754</v>
      </c>
      <c r="R14711" s="1"/>
      <c r="S14711" s="2"/>
      <c r="T14711">
        <v>14710</v>
      </c>
      <c r="U14711" s="1" t="s">
        <v>178</v>
      </c>
      <c r="V14711" s="1"/>
      <c r="W14711" s="2"/>
      <c r="X14711">
        <v>14710</v>
      </c>
      <c r="Y14711" s="1" t="s">
        <v>179</v>
      </c>
      <c r="Z14711" s="1"/>
      <c r="AA14711" s="2"/>
    </row>
    <row r="14712" spans="8:27">
      <c r="H14712">
        <v>14711</v>
      </c>
      <c r="I14712" s="1" t="s">
        <v>752</v>
      </c>
      <c r="J14712" s="1"/>
      <c r="K14712" s="2"/>
      <c r="L14712">
        <v>14711</v>
      </c>
      <c r="M14712" s="1" t="s">
        <v>753</v>
      </c>
      <c r="N14712" s="1"/>
      <c r="O14712" s="2"/>
      <c r="P14712">
        <v>14711</v>
      </c>
      <c r="Q14712" s="1" t="s">
        <v>754</v>
      </c>
      <c r="R14712" s="1"/>
      <c r="S14712" s="2"/>
      <c r="T14712">
        <v>14711</v>
      </c>
      <c r="U14712" s="1" t="s">
        <v>178</v>
      </c>
      <c r="V14712" s="1"/>
      <c r="W14712" s="2"/>
      <c r="X14712">
        <v>14711</v>
      </c>
      <c r="Y14712" s="1" t="s">
        <v>179</v>
      </c>
      <c r="Z14712" s="1"/>
      <c r="AA14712" s="2"/>
    </row>
    <row r="14713" spans="8:27">
      <c r="H14713">
        <v>14712</v>
      </c>
      <c r="I14713" s="1" t="s">
        <v>752</v>
      </c>
      <c r="J14713" s="1"/>
      <c r="K14713" s="2"/>
      <c r="L14713">
        <v>14712</v>
      </c>
      <c r="M14713" s="1" t="s">
        <v>753</v>
      </c>
      <c r="N14713" s="1"/>
      <c r="O14713" s="2"/>
      <c r="P14713">
        <v>14712</v>
      </c>
      <c r="Q14713" s="1" t="s">
        <v>754</v>
      </c>
      <c r="R14713" s="1"/>
      <c r="S14713" s="2"/>
      <c r="T14713">
        <v>14712</v>
      </c>
      <c r="U14713" s="1" t="s">
        <v>178</v>
      </c>
      <c r="V14713" s="1"/>
      <c r="W14713" s="2"/>
      <c r="X14713">
        <v>14712</v>
      </c>
      <c r="Y14713" s="1" t="s">
        <v>179</v>
      </c>
      <c r="Z14713" s="1"/>
      <c r="AA14713" s="2"/>
    </row>
    <row r="14714" spans="8:27">
      <c r="H14714">
        <v>14713</v>
      </c>
      <c r="I14714" s="1" t="s">
        <v>752</v>
      </c>
      <c r="J14714" s="1"/>
      <c r="K14714" s="2"/>
      <c r="L14714">
        <v>14713</v>
      </c>
      <c r="M14714" s="1" t="s">
        <v>753</v>
      </c>
      <c r="N14714" s="1"/>
      <c r="O14714" s="2"/>
      <c r="P14714">
        <v>14713</v>
      </c>
      <c r="Q14714" s="1" t="s">
        <v>754</v>
      </c>
      <c r="R14714" s="1"/>
      <c r="S14714" s="2"/>
      <c r="T14714">
        <v>14713</v>
      </c>
      <c r="U14714" s="1" t="s">
        <v>178</v>
      </c>
      <c r="V14714" s="1"/>
      <c r="W14714" s="2"/>
      <c r="X14714">
        <v>14713</v>
      </c>
      <c r="Y14714" s="1" t="s">
        <v>179</v>
      </c>
      <c r="Z14714" s="1"/>
      <c r="AA14714" s="2"/>
    </row>
    <row r="14715" spans="8:27">
      <c r="H14715">
        <v>14714</v>
      </c>
      <c r="I14715" s="1" t="s">
        <v>752</v>
      </c>
      <c r="J14715" s="1"/>
      <c r="K14715" s="2"/>
      <c r="L14715">
        <v>14714</v>
      </c>
      <c r="M14715" s="1" t="s">
        <v>753</v>
      </c>
      <c r="N14715" s="1"/>
      <c r="O14715" s="2"/>
      <c r="P14715">
        <v>14714</v>
      </c>
      <c r="Q14715" s="1" t="s">
        <v>754</v>
      </c>
      <c r="R14715" s="1"/>
      <c r="S14715" s="2"/>
      <c r="T14715">
        <v>14714</v>
      </c>
      <c r="U14715" s="1" t="s">
        <v>178</v>
      </c>
      <c r="V14715" s="1"/>
      <c r="W14715" s="2"/>
      <c r="X14715">
        <v>14714</v>
      </c>
      <c r="Y14715" s="1" t="s">
        <v>179</v>
      </c>
      <c r="Z14715" s="1"/>
      <c r="AA14715" s="2"/>
    </row>
    <row r="14716" spans="8:27">
      <c r="H14716">
        <v>14715</v>
      </c>
      <c r="I14716" s="1" t="s">
        <v>752</v>
      </c>
      <c r="J14716" s="1"/>
      <c r="K14716" s="2"/>
      <c r="L14716">
        <v>14715</v>
      </c>
      <c r="M14716" s="1" t="s">
        <v>753</v>
      </c>
      <c r="N14716" s="1"/>
      <c r="O14716" s="2"/>
      <c r="P14716">
        <v>14715</v>
      </c>
      <c r="Q14716" s="1" t="s">
        <v>754</v>
      </c>
      <c r="R14716" s="1"/>
      <c r="S14716" s="2"/>
      <c r="T14716">
        <v>14715</v>
      </c>
      <c r="U14716" s="1" t="s">
        <v>178</v>
      </c>
      <c r="V14716" s="1"/>
      <c r="W14716" s="2"/>
      <c r="X14716">
        <v>14715</v>
      </c>
      <c r="Y14716" s="1" t="s">
        <v>179</v>
      </c>
      <c r="Z14716" s="1"/>
      <c r="AA14716" s="2"/>
    </row>
    <row r="14717" spans="8:27">
      <c r="H14717">
        <v>14716</v>
      </c>
      <c r="I14717" s="1" t="s">
        <v>752</v>
      </c>
      <c r="J14717" s="1"/>
      <c r="K14717" s="2"/>
      <c r="L14717">
        <v>14716</v>
      </c>
      <c r="M14717" s="1" t="s">
        <v>753</v>
      </c>
      <c r="N14717" s="1"/>
      <c r="O14717" s="2"/>
      <c r="P14717">
        <v>14716</v>
      </c>
      <c r="Q14717" s="1" t="s">
        <v>754</v>
      </c>
      <c r="R14717" s="1"/>
      <c r="S14717" s="2"/>
      <c r="T14717">
        <v>14716</v>
      </c>
      <c r="U14717" s="1" t="s">
        <v>178</v>
      </c>
      <c r="V14717" s="1"/>
      <c r="W14717" s="2"/>
      <c r="X14717">
        <v>14716</v>
      </c>
      <c r="Y14717" s="1" t="s">
        <v>179</v>
      </c>
      <c r="Z14717" s="1"/>
      <c r="AA14717" s="2"/>
    </row>
    <row r="14718" spans="8:27">
      <c r="H14718">
        <v>14717</v>
      </c>
      <c r="I14718" s="1" t="s">
        <v>752</v>
      </c>
      <c r="J14718" s="1"/>
      <c r="K14718" s="2"/>
      <c r="L14718">
        <v>14717</v>
      </c>
      <c r="M14718" s="1" t="s">
        <v>753</v>
      </c>
      <c r="N14718" s="1"/>
      <c r="O14718" s="2"/>
      <c r="P14718">
        <v>14717</v>
      </c>
      <c r="Q14718" s="1" t="s">
        <v>754</v>
      </c>
      <c r="R14718" s="1"/>
      <c r="S14718" s="2"/>
      <c r="T14718">
        <v>14717</v>
      </c>
      <c r="U14718" s="1" t="s">
        <v>178</v>
      </c>
      <c r="V14718" s="1"/>
      <c r="W14718" s="2"/>
      <c r="X14718">
        <v>14717</v>
      </c>
      <c r="Y14718" s="1" t="s">
        <v>179</v>
      </c>
      <c r="Z14718" s="1"/>
      <c r="AA14718" s="2"/>
    </row>
    <row r="14719" spans="8:27">
      <c r="H14719">
        <v>14718</v>
      </c>
      <c r="I14719" s="1" t="s">
        <v>752</v>
      </c>
      <c r="J14719" s="1"/>
      <c r="K14719" s="2"/>
      <c r="L14719">
        <v>14718</v>
      </c>
      <c r="M14719" s="1" t="s">
        <v>753</v>
      </c>
      <c r="N14719" s="1"/>
      <c r="O14719" s="2"/>
      <c r="P14719">
        <v>14718</v>
      </c>
      <c r="Q14719" s="1" t="s">
        <v>754</v>
      </c>
      <c r="R14719" s="1"/>
      <c r="S14719" s="2"/>
      <c r="T14719">
        <v>14718</v>
      </c>
      <c r="U14719" s="1" t="s">
        <v>178</v>
      </c>
      <c r="V14719" s="1"/>
      <c r="W14719" s="2"/>
      <c r="X14719">
        <v>14718</v>
      </c>
      <c r="Y14719" s="1" t="s">
        <v>179</v>
      </c>
      <c r="Z14719" s="1"/>
      <c r="AA14719" s="2"/>
    </row>
    <row r="14720" spans="8:27">
      <c r="H14720">
        <v>14719</v>
      </c>
      <c r="I14720" s="1" t="s">
        <v>752</v>
      </c>
      <c r="J14720" s="1"/>
      <c r="K14720" s="2"/>
      <c r="L14720">
        <v>14719</v>
      </c>
      <c r="M14720" s="1" t="s">
        <v>753</v>
      </c>
      <c r="N14720" s="1"/>
      <c r="O14720" s="2"/>
      <c r="P14720">
        <v>14719</v>
      </c>
      <c r="Q14720" s="1" t="s">
        <v>754</v>
      </c>
      <c r="R14720" s="1"/>
      <c r="S14720" s="2"/>
      <c r="T14720">
        <v>14719</v>
      </c>
      <c r="U14720" s="1" t="s">
        <v>178</v>
      </c>
      <c r="V14720" s="1"/>
      <c r="W14720" s="2"/>
      <c r="X14720">
        <v>14719</v>
      </c>
      <c r="Y14720" s="1" t="s">
        <v>179</v>
      </c>
      <c r="Z14720" s="1"/>
      <c r="AA14720" s="2"/>
    </row>
    <row r="14721" spans="8:27">
      <c r="H14721">
        <v>14720</v>
      </c>
      <c r="I14721" s="1" t="s">
        <v>752</v>
      </c>
      <c r="J14721" s="1"/>
      <c r="K14721" s="2"/>
      <c r="L14721">
        <v>14720</v>
      </c>
      <c r="M14721" s="1" t="s">
        <v>753</v>
      </c>
      <c r="N14721" s="1"/>
      <c r="O14721" s="2"/>
      <c r="P14721">
        <v>14720</v>
      </c>
      <c r="Q14721" s="1" t="s">
        <v>754</v>
      </c>
      <c r="R14721" s="1"/>
      <c r="S14721" s="2"/>
      <c r="T14721">
        <v>14720</v>
      </c>
      <c r="U14721" s="1" t="s">
        <v>178</v>
      </c>
      <c r="V14721" s="1"/>
      <c r="W14721" s="2"/>
      <c r="X14721">
        <v>14720</v>
      </c>
      <c r="Y14721" s="1" t="s">
        <v>179</v>
      </c>
      <c r="Z14721" s="1"/>
      <c r="AA14721" s="2"/>
    </row>
    <row r="14722" spans="8:27">
      <c r="H14722">
        <v>14721</v>
      </c>
      <c r="I14722" s="1" t="s">
        <v>752</v>
      </c>
      <c r="J14722" s="1"/>
      <c r="K14722" s="2"/>
      <c r="L14722">
        <v>14721</v>
      </c>
      <c r="M14722" s="1" t="s">
        <v>753</v>
      </c>
      <c r="N14722" s="1"/>
      <c r="O14722" s="2"/>
      <c r="P14722">
        <v>14721</v>
      </c>
      <c r="Q14722" s="1" t="s">
        <v>754</v>
      </c>
      <c r="R14722" s="1"/>
      <c r="S14722" s="2"/>
      <c r="T14722">
        <v>14721</v>
      </c>
      <c r="U14722" s="1" t="s">
        <v>178</v>
      </c>
      <c r="V14722" s="1"/>
      <c r="W14722" s="2"/>
      <c r="X14722">
        <v>14721</v>
      </c>
      <c r="Y14722" s="1" t="s">
        <v>179</v>
      </c>
      <c r="Z14722" s="1"/>
      <c r="AA14722" s="2"/>
    </row>
    <row r="14723" spans="8:27">
      <c r="H14723">
        <v>14722</v>
      </c>
      <c r="I14723" s="1" t="s">
        <v>752</v>
      </c>
      <c r="J14723" s="1"/>
      <c r="K14723" s="2"/>
      <c r="L14723">
        <v>14722</v>
      </c>
      <c r="M14723" s="1" t="s">
        <v>753</v>
      </c>
      <c r="N14723" s="1"/>
      <c r="O14723" s="2"/>
      <c r="P14723">
        <v>14722</v>
      </c>
      <c r="Q14723" s="1" t="s">
        <v>754</v>
      </c>
      <c r="R14723" s="1"/>
      <c r="S14723" s="2"/>
      <c r="T14723">
        <v>14722</v>
      </c>
      <c r="U14723" s="1" t="s">
        <v>178</v>
      </c>
      <c r="V14723" s="1"/>
      <c r="W14723" s="2"/>
      <c r="X14723">
        <v>14722</v>
      </c>
      <c r="Y14723" s="1" t="s">
        <v>179</v>
      </c>
      <c r="Z14723" s="1"/>
      <c r="AA14723" s="2"/>
    </row>
    <row r="14724" spans="8:27">
      <c r="H14724">
        <v>14723</v>
      </c>
      <c r="I14724" s="1" t="s">
        <v>752</v>
      </c>
      <c r="J14724" s="1"/>
      <c r="K14724" s="2"/>
      <c r="L14724">
        <v>14723</v>
      </c>
      <c r="M14724" s="1" t="s">
        <v>753</v>
      </c>
      <c r="N14724" s="1"/>
      <c r="O14724" s="2"/>
      <c r="P14724">
        <v>14723</v>
      </c>
      <c r="Q14724" s="1" t="s">
        <v>754</v>
      </c>
      <c r="R14724" s="1"/>
      <c r="S14724" s="2"/>
      <c r="T14724">
        <v>14723</v>
      </c>
      <c r="U14724" s="1" t="s">
        <v>178</v>
      </c>
      <c r="V14724" s="1"/>
      <c r="W14724" s="2"/>
      <c r="X14724">
        <v>14723</v>
      </c>
      <c r="Y14724" s="1" t="s">
        <v>179</v>
      </c>
      <c r="Z14724" s="1"/>
      <c r="AA14724" s="2"/>
    </row>
    <row r="14725" spans="8:27">
      <c r="H14725">
        <v>14724</v>
      </c>
      <c r="I14725" s="1" t="s">
        <v>752</v>
      </c>
      <c r="J14725" s="1"/>
      <c r="K14725" s="2"/>
      <c r="L14725">
        <v>14724</v>
      </c>
      <c r="M14725" s="1" t="s">
        <v>753</v>
      </c>
      <c r="N14725" s="1"/>
      <c r="O14725" s="2"/>
      <c r="P14725">
        <v>14724</v>
      </c>
      <c r="Q14725" s="1" t="s">
        <v>754</v>
      </c>
      <c r="R14725" s="1"/>
      <c r="S14725" s="2"/>
      <c r="T14725">
        <v>14724</v>
      </c>
      <c r="U14725" s="1" t="s">
        <v>178</v>
      </c>
      <c r="V14725" s="1"/>
      <c r="W14725" s="2"/>
      <c r="X14725">
        <v>14724</v>
      </c>
      <c r="Y14725" s="1" t="s">
        <v>179</v>
      </c>
      <c r="Z14725" s="1"/>
      <c r="AA14725" s="2"/>
    </row>
    <row r="14726" spans="8:27">
      <c r="H14726">
        <v>14725</v>
      </c>
      <c r="I14726" s="1" t="s">
        <v>752</v>
      </c>
      <c r="J14726" s="1"/>
      <c r="K14726" s="2"/>
      <c r="L14726">
        <v>14725</v>
      </c>
      <c r="M14726" s="1" t="s">
        <v>753</v>
      </c>
      <c r="N14726" s="1"/>
      <c r="O14726" s="2"/>
      <c r="P14726">
        <v>14725</v>
      </c>
      <c r="Q14726" s="1" t="s">
        <v>754</v>
      </c>
      <c r="R14726" s="1"/>
      <c r="S14726" s="2"/>
      <c r="T14726">
        <v>14725</v>
      </c>
      <c r="U14726" s="1" t="s">
        <v>178</v>
      </c>
      <c r="V14726" s="1"/>
      <c r="W14726" s="2"/>
      <c r="X14726">
        <v>14725</v>
      </c>
      <c r="Y14726" s="1" t="s">
        <v>179</v>
      </c>
      <c r="Z14726" s="1"/>
      <c r="AA14726" s="2"/>
    </row>
    <row r="14727" spans="8:27">
      <c r="H14727">
        <v>14726</v>
      </c>
      <c r="I14727" s="1" t="s">
        <v>752</v>
      </c>
      <c r="J14727" s="1"/>
      <c r="K14727" s="2"/>
      <c r="L14727">
        <v>14726</v>
      </c>
      <c r="M14727" s="1" t="s">
        <v>753</v>
      </c>
      <c r="N14727" s="1"/>
      <c r="O14727" s="2"/>
      <c r="P14727">
        <v>14726</v>
      </c>
      <c r="Q14727" s="1" t="s">
        <v>754</v>
      </c>
      <c r="R14727" s="1"/>
      <c r="S14727" s="2"/>
      <c r="T14727">
        <v>14726</v>
      </c>
      <c r="U14727" s="1" t="s">
        <v>178</v>
      </c>
      <c r="V14727" s="1"/>
      <c r="W14727" s="2"/>
      <c r="X14727">
        <v>14726</v>
      </c>
      <c r="Y14727" s="1" t="s">
        <v>179</v>
      </c>
      <c r="Z14727" s="1"/>
      <c r="AA14727" s="2"/>
    </row>
    <row r="14728" spans="8:27">
      <c r="H14728">
        <v>14727</v>
      </c>
      <c r="I14728" s="1" t="s">
        <v>752</v>
      </c>
      <c r="J14728" s="1"/>
      <c r="K14728" s="2"/>
      <c r="L14728">
        <v>14727</v>
      </c>
      <c r="M14728" s="1" t="s">
        <v>753</v>
      </c>
      <c r="N14728" s="1"/>
      <c r="O14728" s="2"/>
      <c r="P14728">
        <v>14727</v>
      </c>
      <c r="Q14728" s="1" t="s">
        <v>754</v>
      </c>
      <c r="R14728" s="1"/>
      <c r="S14728" s="2"/>
      <c r="T14728">
        <v>14727</v>
      </c>
      <c r="U14728" s="1" t="s">
        <v>178</v>
      </c>
      <c r="V14728" s="1"/>
      <c r="W14728" s="2"/>
      <c r="X14728">
        <v>14727</v>
      </c>
      <c r="Y14728" s="1" t="s">
        <v>179</v>
      </c>
      <c r="Z14728" s="1"/>
      <c r="AA14728" s="2"/>
    </row>
    <row r="14729" spans="8:27">
      <c r="H14729">
        <v>14728</v>
      </c>
      <c r="I14729" s="1" t="s">
        <v>752</v>
      </c>
      <c r="J14729" s="1"/>
      <c r="K14729" s="2"/>
      <c r="L14729">
        <v>14728</v>
      </c>
      <c r="M14729" s="1" t="s">
        <v>753</v>
      </c>
      <c r="N14729" s="1"/>
      <c r="O14729" s="2"/>
      <c r="P14729">
        <v>14728</v>
      </c>
      <c r="Q14729" s="1" t="s">
        <v>754</v>
      </c>
      <c r="R14729" s="1"/>
      <c r="S14729" s="2"/>
      <c r="T14729">
        <v>14728</v>
      </c>
      <c r="U14729" s="1" t="s">
        <v>178</v>
      </c>
      <c r="V14729" s="1"/>
      <c r="W14729" s="2"/>
      <c r="X14729">
        <v>14728</v>
      </c>
      <c r="Y14729" s="1" t="s">
        <v>179</v>
      </c>
      <c r="Z14729" s="1"/>
      <c r="AA14729" s="2"/>
    </row>
    <row r="14730" spans="8:27">
      <c r="H14730">
        <v>14729</v>
      </c>
      <c r="I14730" s="1" t="s">
        <v>752</v>
      </c>
      <c r="J14730" s="1"/>
      <c r="K14730" s="2"/>
      <c r="L14730">
        <v>14729</v>
      </c>
      <c r="M14730" s="1" t="s">
        <v>753</v>
      </c>
      <c r="N14730" s="1"/>
      <c r="O14730" s="2"/>
      <c r="P14730">
        <v>14729</v>
      </c>
      <c r="Q14730" s="1" t="s">
        <v>754</v>
      </c>
      <c r="R14730" s="1"/>
      <c r="S14730" s="2"/>
      <c r="T14730">
        <v>14729</v>
      </c>
      <c r="U14730" s="1" t="s">
        <v>178</v>
      </c>
      <c r="V14730" s="1"/>
      <c r="W14730" s="2"/>
      <c r="X14730">
        <v>14729</v>
      </c>
      <c r="Y14730" s="1" t="s">
        <v>179</v>
      </c>
      <c r="Z14730" s="1"/>
      <c r="AA14730" s="2"/>
    </row>
    <row r="14731" spans="8:27">
      <c r="H14731">
        <v>14730</v>
      </c>
      <c r="I14731" s="1" t="s">
        <v>752</v>
      </c>
      <c r="J14731" s="1"/>
      <c r="K14731" s="2"/>
      <c r="L14731">
        <v>14730</v>
      </c>
      <c r="M14731" s="1" t="s">
        <v>753</v>
      </c>
      <c r="N14731" s="1"/>
      <c r="O14731" s="2"/>
      <c r="P14731">
        <v>14730</v>
      </c>
      <c r="Q14731" s="1" t="s">
        <v>754</v>
      </c>
      <c r="R14731" s="1"/>
      <c r="S14731" s="2"/>
      <c r="T14731">
        <v>14730</v>
      </c>
      <c r="U14731" s="1" t="s">
        <v>178</v>
      </c>
      <c r="V14731" s="1"/>
      <c r="W14731" s="2"/>
      <c r="X14731">
        <v>14730</v>
      </c>
      <c r="Y14731" s="1" t="s">
        <v>179</v>
      </c>
      <c r="Z14731" s="1"/>
      <c r="AA14731" s="2"/>
    </row>
    <row r="14732" spans="8:27">
      <c r="H14732">
        <v>14731</v>
      </c>
      <c r="I14732" s="1" t="s">
        <v>752</v>
      </c>
      <c r="J14732" s="1"/>
      <c r="K14732" s="2"/>
      <c r="L14732">
        <v>14731</v>
      </c>
      <c r="M14732" s="1" t="s">
        <v>753</v>
      </c>
      <c r="N14732" s="1"/>
      <c r="O14732" s="2"/>
      <c r="P14732">
        <v>14731</v>
      </c>
      <c r="Q14732" s="1" t="s">
        <v>754</v>
      </c>
      <c r="R14732" s="1"/>
      <c r="S14732" s="2"/>
      <c r="T14732">
        <v>14731</v>
      </c>
      <c r="U14732" s="1" t="s">
        <v>178</v>
      </c>
      <c r="V14732" s="1"/>
      <c r="W14732" s="2"/>
      <c r="X14732">
        <v>14731</v>
      </c>
      <c r="Y14732" s="1" t="s">
        <v>179</v>
      </c>
      <c r="Z14732" s="1"/>
      <c r="AA14732" s="2"/>
    </row>
    <row r="14733" spans="8:27">
      <c r="H14733">
        <v>14732</v>
      </c>
      <c r="I14733" s="1" t="s">
        <v>752</v>
      </c>
      <c r="J14733" s="1"/>
      <c r="K14733" s="2"/>
      <c r="L14733">
        <v>14732</v>
      </c>
      <c r="M14733" s="1" t="s">
        <v>753</v>
      </c>
      <c r="N14733" s="1"/>
      <c r="O14733" s="2"/>
      <c r="P14733">
        <v>14732</v>
      </c>
      <c r="Q14733" s="1" t="s">
        <v>754</v>
      </c>
      <c r="R14733" s="1"/>
      <c r="S14733" s="2"/>
      <c r="T14733">
        <v>14732</v>
      </c>
      <c r="U14733" s="1" t="s">
        <v>178</v>
      </c>
      <c r="V14733" s="1"/>
      <c r="W14733" s="2"/>
      <c r="X14733">
        <v>14732</v>
      </c>
      <c r="Y14733" s="1" t="s">
        <v>179</v>
      </c>
      <c r="Z14733" s="1"/>
      <c r="AA14733" s="2"/>
    </row>
    <row r="14734" spans="8:27">
      <c r="H14734">
        <v>14733</v>
      </c>
      <c r="I14734" s="1" t="s">
        <v>752</v>
      </c>
      <c r="J14734" s="1"/>
      <c r="K14734" s="2"/>
      <c r="L14734">
        <v>14733</v>
      </c>
      <c r="M14734" s="1" t="s">
        <v>753</v>
      </c>
      <c r="N14734" s="1"/>
      <c r="O14734" s="2"/>
      <c r="P14734">
        <v>14733</v>
      </c>
      <c r="Q14734" s="1" t="s">
        <v>754</v>
      </c>
      <c r="R14734" s="1"/>
      <c r="S14734" s="2"/>
      <c r="T14734">
        <v>14733</v>
      </c>
      <c r="U14734" s="1" t="s">
        <v>178</v>
      </c>
      <c r="V14734" s="1"/>
      <c r="W14734" s="2"/>
      <c r="X14734">
        <v>14733</v>
      </c>
      <c r="Y14734" s="1" t="s">
        <v>179</v>
      </c>
      <c r="Z14734" s="1"/>
      <c r="AA14734" s="2"/>
    </row>
    <row r="14735" spans="8:27">
      <c r="H14735">
        <v>14734</v>
      </c>
      <c r="I14735" s="1" t="s">
        <v>752</v>
      </c>
      <c r="J14735" s="1"/>
      <c r="K14735" s="2"/>
      <c r="L14735">
        <v>14734</v>
      </c>
      <c r="M14735" s="1" t="s">
        <v>753</v>
      </c>
      <c r="N14735" s="1"/>
      <c r="O14735" s="2"/>
      <c r="P14735">
        <v>14734</v>
      </c>
      <c r="Q14735" s="1" t="s">
        <v>754</v>
      </c>
      <c r="R14735" s="1"/>
      <c r="S14735" s="2"/>
      <c r="T14735">
        <v>14734</v>
      </c>
      <c r="U14735" s="1" t="s">
        <v>178</v>
      </c>
      <c r="V14735" s="1"/>
      <c r="W14735" s="2"/>
      <c r="X14735">
        <v>14734</v>
      </c>
      <c r="Y14735" s="1" t="s">
        <v>179</v>
      </c>
      <c r="Z14735" s="1"/>
      <c r="AA14735" s="2"/>
    </row>
    <row r="14736" spans="8:27">
      <c r="H14736">
        <v>14735</v>
      </c>
      <c r="I14736" s="1" t="s">
        <v>752</v>
      </c>
      <c r="J14736" s="1"/>
      <c r="K14736" s="2"/>
      <c r="L14736">
        <v>14735</v>
      </c>
      <c r="M14736" s="1" t="s">
        <v>753</v>
      </c>
      <c r="N14736" s="1"/>
      <c r="O14736" s="2"/>
      <c r="P14736">
        <v>14735</v>
      </c>
      <c r="Q14736" s="1" t="s">
        <v>754</v>
      </c>
      <c r="R14736" s="1"/>
      <c r="S14736" s="2"/>
      <c r="T14736">
        <v>14735</v>
      </c>
      <c r="U14736" s="1" t="s">
        <v>178</v>
      </c>
      <c r="V14736" s="1"/>
      <c r="W14736" s="2"/>
      <c r="X14736">
        <v>14735</v>
      </c>
      <c r="Y14736" s="1" t="s">
        <v>179</v>
      </c>
      <c r="Z14736" s="1"/>
      <c r="AA14736" s="2"/>
    </row>
    <row r="14737" spans="8:27">
      <c r="H14737">
        <v>14736</v>
      </c>
      <c r="I14737" s="1" t="s">
        <v>752</v>
      </c>
      <c r="J14737" s="1"/>
      <c r="K14737" s="2"/>
      <c r="L14737">
        <v>14736</v>
      </c>
      <c r="M14737" s="1" t="s">
        <v>753</v>
      </c>
      <c r="N14737" s="1"/>
      <c r="O14737" s="2"/>
      <c r="P14737">
        <v>14736</v>
      </c>
      <c r="Q14737" s="1" t="s">
        <v>754</v>
      </c>
      <c r="R14737" s="1"/>
      <c r="S14737" s="2"/>
      <c r="T14737">
        <v>14736</v>
      </c>
      <c r="U14737" s="1" t="s">
        <v>178</v>
      </c>
      <c r="V14737" s="1"/>
      <c r="W14737" s="2"/>
      <c r="X14737">
        <v>14736</v>
      </c>
      <c r="Y14737" s="1" t="s">
        <v>179</v>
      </c>
      <c r="Z14737" s="1"/>
      <c r="AA14737" s="2"/>
    </row>
    <row r="14738" spans="8:27">
      <c r="H14738">
        <v>14737</v>
      </c>
      <c r="I14738" s="1" t="s">
        <v>752</v>
      </c>
      <c r="J14738" s="1"/>
      <c r="K14738" s="2"/>
      <c r="L14738">
        <v>14737</v>
      </c>
      <c r="M14738" s="1" t="s">
        <v>753</v>
      </c>
      <c r="N14738" s="1"/>
      <c r="O14738" s="2"/>
      <c r="P14738">
        <v>14737</v>
      </c>
      <c r="Q14738" s="1" t="s">
        <v>754</v>
      </c>
      <c r="R14738" s="1"/>
      <c r="S14738" s="2"/>
      <c r="T14738">
        <v>14737</v>
      </c>
      <c r="U14738" s="1" t="s">
        <v>178</v>
      </c>
      <c r="V14738" s="1"/>
      <c r="W14738" s="2"/>
      <c r="X14738">
        <v>14737</v>
      </c>
      <c r="Y14738" s="1" t="s">
        <v>179</v>
      </c>
      <c r="Z14738" s="1"/>
      <c r="AA14738" s="2"/>
    </row>
    <row r="14739" spans="8:27">
      <c r="H14739">
        <v>14738</v>
      </c>
      <c r="I14739" s="1" t="s">
        <v>752</v>
      </c>
      <c r="J14739" s="1"/>
      <c r="K14739" s="2"/>
      <c r="L14739">
        <v>14738</v>
      </c>
      <c r="M14739" s="1" t="s">
        <v>753</v>
      </c>
      <c r="N14739" s="1"/>
      <c r="O14739" s="2"/>
      <c r="P14739">
        <v>14738</v>
      </c>
      <c r="Q14739" s="1" t="s">
        <v>754</v>
      </c>
      <c r="R14739" s="1"/>
      <c r="S14739" s="2"/>
      <c r="T14739">
        <v>14738</v>
      </c>
      <c r="U14739" s="1" t="s">
        <v>178</v>
      </c>
      <c r="V14739" s="1"/>
      <c r="W14739" s="2"/>
      <c r="X14739">
        <v>14738</v>
      </c>
      <c r="Y14739" s="1" t="s">
        <v>179</v>
      </c>
      <c r="Z14739" s="1"/>
      <c r="AA14739" s="2"/>
    </row>
    <row r="14740" spans="8:27">
      <c r="H14740">
        <v>14739</v>
      </c>
      <c r="I14740" s="1" t="s">
        <v>752</v>
      </c>
      <c r="J14740" s="1"/>
      <c r="K14740" s="2"/>
      <c r="L14740">
        <v>14739</v>
      </c>
      <c r="M14740" s="1" t="s">
        <v>753</v>
      </c>
      <c r="N14740" s="1"/>
      <c r="O14740" s="2"/>
      <c r="P14740">
        <v>14739</v>
      </c>
      <c r="Q14740" s="1" t="s">
        <v>754</v>
      </c>
      <c r="R14740" s="1"/>
      <c r="S14740" s="2"/>
      <c r="T14740">
        <v>14739</v>
      </c>
      <c r="U14740" s="1" t="s">
        <v>178</v>
      </c>
      <c r="V14740" s="1"/>
      <c r="W14740" s="2"/>
      <c r="X14740">
        <v>14739</v>
      </c>
      <c r="Y14740" s="1" t="s">
        <v>179</v>
      </c>
      <c r="Z14740" s="1"/>
      <c r="AA14740" s="2"/>
    </row>
    <row r="14741" spans="8:27">
      <c r="H14741">
        <v>14740</v>
      </c>
      <c r="I14741" s="1" t="s">
        <v>752</v>
      </c>
      <c r="J14741" s="1"/>
      <c r="K14741" s="2"/>
      <c r="L14741">
        <v>14740</v>
      </c>
      <c r="M14741" s="1" t="s">
        <v>753</v>
      </c>
      <c r="N14741" s="1"/>
      <c r="O14741" s="2"/>
      <c r="P14741">
        <v>14740</v>
      </c>
      <c r="Q14741" s="1" t="s">
        <v>754</v>
      </c>
      <c r="R14741" s="1"/>
      <c r="S14741" s="2"/>
      <c r="T14741">
        <v>14740</v>
      </c>
      <c r="U14741" s="1" t="s">
        <v>178</v>
      </c>
      <c r="V14741" s="1"/>
      <c r="W14741" s="2"/>
      <c r="X14741">
        <v>14740</v>
      </c>
      <c r="Y14741" s="1" t="s">
        <v>179</v>
      </c>
      <c r="Z14741" s="1"/>
      <c r="AA14741" s="2"/>
    </row>
    <row r="14742" spans="8:27">
      <c r="H14742">
        <v>14741</v>
      </c>
      <c r="I14742" s="1" t="s">
        <v>752</v>
      </c>
      <c r="J14742" s="1"/>
      <c r="K14742" s="2"/>
      <c r="L14742">
        <v>14741</v>
      </c>
      <c r="M14742" s="1" t="s">
        <v>753</v>
      </c>
      <c r="N14742" s="1"/>
      <c r="O14742" s="2"/>
      <c r="P14742">
        <v>14741</v>
      </c>
      <c r="Q14742" s="1" t="s">
        <v>754</v>
      </c>
      <c r="R14742" s="1"/>
      <c r="S14742" s="2"/>
      <c r="T14742">
        <v>14741</v>
      </c>
      <c r="U14742" s="1" t="s">
        <v>178</v>
      </c>
      <c r="V14742" s="1"/>
      <c r="W14742" s="2"/>
      <c r="X14742">
        <v>14741</v>
      </c>
      <c r="Y14742" s="1" t="s">
        <v>179</v>
      </c>
      <c r="Z14742" s="1"/>
      <c r="AA14742" s="2"/>
    </row>
    <row r="14743" spans="8:27">
      <c r="H14743">
        <v>14742</v>
      </c>
      <c r="I14743" s="1" t="s">
        <v>752</v>
      </c>
      <c r="J14743" s="1"/>
      <c r="K14743" s="2"/>
      <c r="L14743">
        <v>14742</v>
      </c>
      <c r="M14743" s="1" t="s">
        <v>753</v>
      </c>
      <c r="N14743" s="1"/>
      <c r="O14743" s="2"/>
      <c r="P14743">
        <v>14742</v>
      </c>
      <c r="Q14743" s="1" t="s">
        <v>754</v>
      </c>
      <c r="R14743" s="1"/>
      <c r="S14743" s="2"/>
      <c r="T14743">
        <v>14742</v>
      </c>
      <c r="U14743" s="1" t="s">
        <v>178</v>
      </c>
      <c r="V14743" s="1"/>
      <c r="W14743" s="2"/>
      <c r="X14743">
        <v>14742</v>
      </c>
      <c r="Y14743" s="1" t="s">
        <v>179</v>
      </c>
      <c r="Z14743" s="1"/>
      <c r="AA14743" s="2"/>
    </row>
    <row r="14744" spans="8:27">
      <c r="H14744">
        <v>14743</v>
      </c>
      <c r="I14744" s="1" t="s">
        <v>752</v>
      </c>
      <c r="J14744" s="1"/>
      <c r="K14744" s="2"/>
      <c r="L14744">
        <v>14743</v>
      </c>
      <c r="M14744" s="1" t="s">
        <v>753</v>
      </c>
      <c r="N14744" s="1"/>
      <c r="O14744" s="2"/>
      <c r="P14744">
        <v>14743</v>
      </c>
      <c r="Q14744" s="1" t="s">
        <v>754</v>
      </c>
      <c r="R14744" s="1"/>
      <c r="S14744" s="2"/>
      <c r="T14744">
        <v>14743</v>
      </c>
      <c r="U14744" s="1" t="s">
        <v>178</v>
      </c>
      <c r="V14744" s="1"/>
      <c r="W14744" s="2"/>
      <c r="X14744">
        <v>14743</v>
      </c>
      <c r="Y14744" s="1" t="s">
        <v>179</v>
      </c>
      <c r="Z14744" s="1"/>
      <c r="AA14744" s="2"/>
    </row>
    <row r="14745" spans="8:27">
      <c r="H14745">
        <v>14744</v>
      </c>
      <c r="I14745" s="1" t="s">
        <v>752</v>
      </c>
      <c r="J14745" s="1"/>
      <c r="K14745" s="2"/>
      <c r="L14745">
        <v>14744</v>
      </c>
      <c r="M14745" s="1" t="s">
        <v>753</v>
      </c>
      <c r="N14745" s="1"/>
      <c r="O14745" s="2"/>
      <c r="P14745">
        <v>14744</v>
      </c>
      <c r="Q14745" s="1" t="s">
        <v>754</v>
      </c>
      <c r="R14745" s="1"/>
      <c r="S14745" s="2"/>
      <c r="T14745">
        <v>14744</v>
      </c>
      <c r="U14745" s="1" t="s">
        <v>178</v>
      </c>
      <c r="V14745" s="1"/>
      <c r="W14745" s="2"/>
      <c r="X14745">
        <v>14744</v>
      </c>
      <c r="Y14745" s="1" t="s">
        <v>179</v>
      </c>
      <c r="Z14745" s="1"/>
      <c r="AA14745" s="2"/>
    </row>
    <row r="14746" spans="8:27">
      <c r="H14746">
        <v>14745</v>
      </c>
      <c r="I14746" s="1" t="s">
        <v>752</v>
      </c>
      <c r="J14746" s="1"/>
      <c r="K14746" s="2"/>
      <c r="L14746">
        <v>14745</v>
      </c>
      <c r="M14746" s="1" t="s">
        <v>753</v>
      </c>
      <c r="N14746" s="1"/>
      <c r="O14746" s="2"/>
      <c r="P14746">
        <v>14745</v>
      </c>
      <c r="Q14746" s="1" t="s">
        <v>754</v>
      </c>
      <c r="R14746" s="1"/>
      <c r="S14746" s="2"/>
      <c r="T14746">
        <v>14745</v>
      </c>
      <c r="U14746" s="1" t="s">
        <v>178</v>
      </c>
      <c r="V14746" s="1"/>
      <c r="W14746" s="2"/>
      <c r="X14746">
        <v>14745</v>
      </c>
      <c r="Y14746" s="1" t="s">
        <v>179</v>
      </c>
      <c r="Z14746" s="1"/>
      <c r="AA14746" s="2"/>
    </row>
    <row r="14747" spans="8:27">
      <c r="H14747">
        <v>14746</v>
      </c>
      <c r="I14747" s="1" t="s">
        <v>752</v>
      </c>
      <c r="J14747" s="1"/>
      <c r="K14747" s="2"/>
      <c r="L14747">
        <v>14746</v>
      </c>
      <c r="M14747" s="1" t="s">
        <v>753</v>
      </c>
      <c r="N14747" s="1"/>
      <c r="O14747" s="2"/>
      <c r="P14747">
        <v>14746</v>
      </c>
      <c r="Q14747" s="1" t="s">
        <v>754</v>
      </c>
      <c r="R14747" s="1"/>
      <c r="S14747" s="2"/>
      <c r="T14747">
        <v>14746</v>
      </c>
      <c r="U14747" s="1" t="s">
        <v>178</v>
      </c>
      <c r="V14747" s="1"/>
      <c r="W14747" s="2"/>
      <c r="X14747">
        <v>14746</v>
      </c>
      <c r="Y14747" s="1" t="s">
        <v>179</v>
      </c>
      <c r="Z14747" s="1"/>
      <c r="AA14747" s="2"/>
    </row>
    <row r="14748" spans="8:27">
      <c r="H14748">
        <v>14747</v>
      </c>
      <c r="I14748" s="1" t="s">
        <v>752</v>
      </c>
      <c r="J14748" s="1"/>
      <c r="K14748" s="2"/>
      <c r="L14748">
        <v>14747</v>
      </c>
      <c r="M14748" s="1" t="s">
        <v>753</v>
      </c>
      <c r="N14748" s="1"/>
      <c r="O14748" s="2"/>
      <c r="P14748">
        <v>14747</v>
      </c>
      <c r="Q14748" s="1" t="s">
        <v>754</v>
      </c>
      <c r="R14748" s="1"/>
      <c r="S14748" s="2"/>
      <c r="T14748">
        <v>14747</v>
      </c>
      <c r="U14748" s="1" t="s">
        <v>178</v>
      </c>
      <c r="V14748" s="1"/>
      <c r="W14748" s="2"/>
      <c r="X14748">
        <v>14747</v>
      </c>
      <c r="Y14748" s="1" t="s">
        <v>179</v>
      </c>
      <c r="Z14748" s="1"/>
      <c r="AA14748" s="2"/>
    </row>
    <row r="14749" spans="8:27">
      <c r="H14749">
        <v>14748</v>
      </c>
      <c r="I14749" s="1" t="s">
        <v>752</v>
      </c>
      <c r="J14749" s="1"/>
      <c r="K14749" s="2"/>
      <c r="L14749">
        <v>14748</v>
      </c>
      <c r="M14749" s="1" t="s">
        <v>753</v>
      </c>
      <c r="N14749" s="1"/>
      <c r="O14749" s="2"/>
      <c r="P14749">
        <v>14748</v>
      </c>
      <c r="Q14749" s="1" t="s">
        <v>754</v>
      </c>
      <c r="R14749" s="1"/>
      <c r="S14749" s="2"/>
      <c r="T14749">
        <v>14748</v>
      </c>
      <c r="U14749" s="1" t="s">
        <v>178</v>
      </c>
      <c r="V14749" s="1"/>
      <c r="W14749" s="2"/>
      <c r="X14749">
        <v>14748</v>
      </c>
      <c r="Y14749" s="1" t="s">
        <v>179</v>
      </c>
      <c r="Z14749" s="1"/>
      <c r="AA14749" s="2"/>
    </row>
    <row r="14750" spans="8:27">
      <c r="H14750">
        <v>14749</v>
      </c>
      <c r="I14750" s="1" t="s">
        <v>752</v>
      </c>
      <c r="J14750" s="1"/>
      <c r="K14750" s="2"/>
      <c r="L14750">
        <v>14749</v>
      </c>
      <c r="M14750" s="1" t="s">
        <v>753</v>
      </c>
      <c r="N14750" s="1"/>
      <c r="O14750" s="2"/>
      <c r="P14750">
        <v>14749</v>
      </c>
      <c r="Q14750" s="1" t="s">
        <v>754</v>
      </c>
      <c r="R14750" s="1"/>
      <c r="S14750" s="2"/>
      <c r="T14750">
        <v>14749</v>
      </c>
      <c r="U14750" s="1" t="s">
        <v>178</v>
      </c>
      <c r="V14750" s="1"/>
      <c r="W14750" s="2"/>
      <c r="X14750">
        <v>14749</v>
      </c>
      <c r="Y14750" s="1" t="s">
        <v>179</v>
      </c>
      <c r="Z14750" s="1"/>
      <c r="AA14750" s="2"/>
    </row>
    <row r="14751" spans="8:27">
      <c r="H14751">
        <v>14750</v>
      </c>
      <c r="I14751" s="1" t="s">
        <v>752</v>
      </c>
      <c r="J14751" s="1"/>
      <c r="K14751" s="2"/>
      <c r="L14751">
        <v>14750</v>
      </c>
      <c r="M14751" s="1" t="s">
        <v>753</v>
      </c>
      <c r="N14751" s="1"/>
      <c r="O14751" s="2"/>
      <c r="P14751">
        <v>14750</v>
      </c>
      <c r="Q14751" s="1" t="s">
        <v>754</v>
      </c>
      <c r="R14751" s="1"/>
      <c r="S14751" s="2"/>
      <c r="T14751">
        <v>14750</v>
      </c>
      <c r="U14751" s="1" t="s">
        <v>178</v>
      </c>
      <c r="V14751" s="1"/>
      <c r="W14751" s="2"/>
      <c r="X14751">
        <v>14750</v>
      </c>
      <c r="Y14751" s="1" t="s">
        <v>179</v>
      </c>
      <c r="Z14751" s="1"/>
      <c r="AA14751" s="2"/>
    </row>
    <row r="14752" spans="8:27">
      <c r="H14752">
        <v>14751</v>
      </c>
      <c r="I14752" s="1" t="s">
        <v>752</v>
      </c>
      <c r="J14752" s="1"/>
      <c r="K14752" s="2"/>
      <c r="L14752">
        <v>14751</v>
      </c>
      <c r="M14752" s="1" t="s">
        <v>753</v>
      </c>
      <c r="N14752" s="1"/>
      <c r="O14752" s="2"/>
      <c r="P14752">
        <v>14751</v>
      </c>
      <c r="Q14752" s="1" t="s">
        <v>754</v>
      </c>
      <c r="R14752" s="1"/>
      <c r="S14752" s="2"/>
      <c r="T14752">
        <v>14751</v>
      </c>
      <c r="U14752" s="1" t="s">
        <v>178</v>
      </c>
      <c r="V14752" s="1"/>
      <c r="W14752" s="2"/>
      <c r="X14752">
        <v>14751</v>
      </c>
      <c r="Y14752" s="1" t="s">
        <v>179</v>
      </c>
      <c r="Z14752" s="1"/>
      <c r="AA14752" s="2"/>
    </row>
    <row r="14753" spans="8:27">
      <c r="H14753">
        <v>14752</v>
      </c>
      <c r="I14753" s="1" t="s">
        <v>752</v>
      </c>
      <c r="J14753" s="1"/>
      <c r="K14753" s="2"/>
      <c r="L14753">
        <v>14752</v>
      </c>
      <c r="M14753" s="1" t="s">
        <v>753</v>
      </c>
      <c r="N14753" s="1"/>
      <c r="O14753" s="2"/>
      <c r="P14753">
        <v>14752</v>
      </c>
      <c r="Q14753" s="1" t="s">
        <v>754</v>
      </c>
      <c r="R14753" s="1"/>
      <c r="S14753" s="2"/>
      <c r="T14753">
        <v>14752</v>
      </c>
      <c r="U14753" s="1" t="s">
        <v>178</v>
      </c>
      <c r="V14753" s="1"/>
      <c r="W14753" s="2"/>
      <c r="X14753">
        <v>14752</v>
      </c>
      <c r="Y14753" s="1" t="s">
        <v>179</v>
      </c>
      <c r="Z14753" s="1"/>
      <c r="AA14753" s="2"/>
    </row>
    <row r="14754" spans="8:27">
      <c r="H14754">
        <v>14753</v>
      </c>
      <c r="I14754" s="1" t="s">
        <v>752</v>
      </c>
      <c r="J14754" s="1"/>
      <c r="K14754" s="2"/>
      <c r="L14754">
        <v>14753</v>
      </c>
      <c r="M14754" s="1" t="s">
        <v>753</v>
      </c>
      <c r="N14754" s="1"/>
      <c r="O14754" s="2"/>
      <c r="P14754">
        <v>14753</v>
      </c>
      <c r="Q14754" s="1" t="s">
        <v>754</v>
      </c>
      <c r="R14754" s="1"/>
      <c r="S14754" s="2"/>
      <c r="T14754">
        <v>14753</v>
      </c>
      <c r="U14754" s="1" t="s">
        <v>178</v>
      </c>
      <c r="V14754" s="1"/>
      <c r="W14754" s="2"/>
      <c r="X14754">
        <v>14753</v>
      </c>
      <c r="Y14754" s="1" t="s">
        <v>179</v>
      </c>
      <c r="Z14754" s="1"/>
      <c r="AA14754" s="2"/>
    </row>
    <row r="14755" spans="8:27">
      <c r="H14755">
        <v>14754</v>
      </c>
      <c r="I14755" s="1" t="s">
        <v>752</v>
      </c>
      <c r="J14755" s="1"/>
      <c r="K14755" s="2"/>
      <c r="L14755">
        <v>14754</v>
      </c>
      <c r="M14755" s="1" t="s">
        <v>753</v>
      </c>
      <c r="N14755" s="1"/>
      <c r="O14755" s="2"/>
      <c r="P14755">
        <v>14754</v>
      </c>
      <c r="Q14755" s="1" t="s">
        <v>754</v>
      </c>
      <c r="R14755" s="1"/>
      <c r="S14755" s="2"/>
      <c r="T14755">
        <v>14754</v>
      </c>
      <c r="U14755" s="1" t="s">
        <v>178</v>
      </c>
      <c r="V14755" s="1"/>
      <c r="W14755" s="2"/>
      <c r="X14755">
        <v>14754</v>
      </c>
      <c r="Y14755" s="1" t="s">
        <v>179</v>
      </c>
      <c r="Z14755" s="1"/>
      <c r="AA14755" s="2"/>
    </row>
    <row r="14756" spans="8:27">
      <c r="H14756">
        <v>14755</v>
      </c>
      <c r="I14756" s="1" t="s">
        <v>752</v>
      </c>
      <c r="J14756" s="1"/>
      <c r="K14756" s="2"/>
      <c r="L14756">
        <v>14755</v>
      </c>
      <c r="M14756" s="1" t="s">
        <v>753</v>
      </c>
      <c r="N14756" s="1"/>
      <c r="O14756" s="2"/>
      <c r="P14756">
        <v>14755</v>
      </c>
      <c r="Q14756" s="1" t="s">
        <v>754</v>
      </c>
      <c r="R14756" s="1"/>
      <c r="S14756" s="2"/>
      <c r="T14756">
        <v>14755</v>
      </c>
      <c r="U14756" s="1" t="s">
        <v>178</v>
      </c>
      <c r="V14756" s="1"/>
      <c r="W14756" s="2"/>
      <c r="X14756">
        <v>14755</v>
      </c>
      <c r="Y14756" s="1" t="s">
        <v>179</v>
      </c>
      <c r="Z14756" s="1"/>
      <c r="AA14756" s="2"/>
    </row>
    <row r="14757" spans="8:27">
      <c r="H14757">
        <v>14756</v>
      </c>
      <c r="I14757" s="1" t="s">
        <v>752</v>
      </c>
      <c r="J14757" s="1"/>
      <c r="K14757" s="2"/>
      <c r="L14757">
        <v>14756</v>
      </c>
      <c r="M14757" s="1" t="s">
        <v>753</v>
      </c>
      <c r="N14757" s="1"/>
      <c r="O14757" s="2"/>
      <c r="P14757">
        <v>14756</v>
      </c>
      <c r="Q14757" s="1" t="s">
        <v>754</v>
      </c>
      <c r="R14757" s="1"/>
      <c r="S14757" s="2"/>
      <c r="T14757">
        <v>14756</v>
      </c>
      <c r="U14757" s="1" t="s">
        <v>178</v>
      </c>
      <c r="V14757" s="1"/>
      <c r="W14757" s="2"/>
      <c r="X14757">
        <v>14756</v>
      </c>
      <c r="Y14757" s="1" t="s">
        <v>179</v>
      </c>
      <c r="Z14757" s="1"/>
      <c r="AA14757" s="2"/>
    </row>
    <row r="14758" spans="8:27">
      <c r="H14758">
        <v>14757</v>
      </c>
      <c r="I14758" s="1" t="s">
        <v>752</v>
      </c>
      <c r="J14758" s="1"/>
      <c r="K14758" s="2"/>
      <c r="L14758">
        <v>14757</v>
      </c>
      <c r="M14758" s="1" t="s">
        <v>753</v>
      </c>
      <c r="N14758" s="1"/>
      <c r="O14758" s="2"/>
      <c r="P14758">
        <v>14757</v>
      </c>
      <c r="Q14758" s="1" t="s">
        <v>754</v>
      </c>
      <c r="R14758" s="1"/>
      <c r="S14758" s="2"/>
      <c r="T14758">
        <v>14757</v>
      </c>
      <c r="U14758" s="1" t="s">
        <v>178</v>
      </c>
      <c r="V14758" s="1"/>
      <c r="W14758" s="2"/>
      <c r="X14758">
        <v>14757</v>
      </c>
      <c r="Y14758" s="1" t="s">
        <v>179</v>
      </c>
      <c r="Z14758" s="1"/>
      <c r="AA14758" s="2"/>
    </row>
    <row r="14759" spans="8:27">
      <c r="H14759">
        <v>14758</v>
      </c>
      <c r="I14759" s="1" t="s">
        <v>752</v>
      </c>
      <c r="J14759" s="1"/>
      <c r="K14759" s="2"/>
      <c r="L14759">
        <v>14758</v>
      </c>
      <c r="M14759" s="1" t="s">
        <v>753</v>
      </c>
      <c r="N14759" s="1"/>
      <c r="O14759" s="2"/>
      <c r="P14759">
        <v>14758</v>
      </c>
      <c r="Q14759" s="1" t="s">
        <v>754</v>
      </c>
      <c r="R14759" s="1"/>
      <c r="S14759" s="2"/>
      <c r="T14759">
        <v>14758</v>
      </c>
      <c r="U14759" s="1" t="s">
        <v>178</v>
      </c>
      <c r="V14759" s="1"/>
      <c r="W14759" s="2"/>
      <c r="X14759">
        <v>14758</v>
      </c>
      <c r="Y14759" s="1" t="s">
        <v>179</v>
      </c>
      <c r="Z14759" s="1"/>
      <c r="AA14759" s="2"/>
    </row>
    <row r="14760" spans="8:27">
      <c r="H14760">
        <v>14759</v>
      </c>
      <c r="I14760" s="1" t="s">
        <v>752</v>
      </c>
      <c r="J14760" s="1"/>
      <c r="K14760" s="2"/>
      <c r="L14760">
        <v>14759</v>
      </c>
      <c r="M14760" s="1" t="s">
        <v>753</v>
      </c>
      <c r="N14760" s="1"/>
      <c r="O14760" s="2"/>
      <c r="P14760">
        <v>14759</v>
      </c>
      <c r="Q14760" s="1" t="s">
        <v>754</v>
      </c>
      <c r="R14760" s="1"/>
      <c r="S14760" s="2"/>
      <c r="T14760">
        <v>14759</v>
      </c>
      <c r="U14760" s="1" t="s">
        <v>178</v>
      </c>
      <c r="V14760" s="1"/>
      <c r="W14760" s="2"/>
      <c r="X14760">
        <v>14759</v>
      </c>
      <c r="Y14760" s="1" t="s">
        <v>179</v>
      </c>
      <c r="Z14760" s="1"/>
      <c r="AA14760" s="2"/>
    </row>
    <row r="14761" spans="8:27">
      <c r="H14761">
        <v>14760</v>
      </c>
      <c r="I14761" s="1" t="s">
        <v>752</v>
      </c>
      <c r="J14761" s="1"/>
      <c r="K14761" s="2"/>
      <c r="L14761">
        <v>14760</v>
      </c>
      <c r="M14761" s="1" t="s">
        <v>753</v>
      </c>
      <c r="N14761" s="1"/>
      <c r="O14761" s="2"/>
      <c r="P14761">
        <v>14760</v>
      </c>
      <c r="Q14761" s="1" t="s">
        <v>754</v>
      </c>
      <c r="R14761" s="1"/>
      <c r="S14761" s="2"/>
      <c r="T14761">
        <v>14760</v>
      </c>
      <c r="U14761" s="1" t="s">
        <v>178</v>
      </c>
      <c r="V14761" s="1"/>
      <c r="W14761" s="2"/>
      <c r="X14761">
        <v>14760</v>
      </c>
      <c r="Y14761" s="1" t="s">
        <v>179</v>
      </c>
      <c r="Z14761" s="1"/>
      <c r="AA14761" s="2"/>
    </row>
    <row r="14762" spans="8:27">
      <c r="H14762">
        <v>14761</v>
      </c>
      <c r="I14762" s="1" t="s">
        <v>752</v>
      </c>
      <c r="J14762" s="1"/>
      <c r="K14762" s="2"/>
      <c r="L14762">
        <v>14761</v>
      </c>
      <c r="M14762" s="1" t="s">
        <v>753</v>
      </c>
      <c r="N14762" s="1"/>
      <c r="O14762" s="2"/>
      <c r="P14762">
        <v>14761</v>
      </c>
      <c r="Q14762" s="1" t="s">
        <v>754</v>
      </c>
      <c r="R14762" s="1"/>
      <c r="S14762" s="2"/>
      <c r="T14762">
        <v>14761</v>
      </c>
      <c r="U14762" s="1" t="s">
        <v>178</v>
      </c>
      <c r="V14762" s="1"/>
      <c r="W14762" s="2"/>
      <c r="X14762">
        <v>14761</v>
      </c>
      <c r="Y14762" s="1" t="s">
        <v>179</v>
      </c>
      <c r="Z14762" s="1"/>
      <c r="AA14762" s="2"/>
    </row>
    <row r="14763" spans="8:27">
      <c r="H14763">
        <v>14762</v>
      </c>
      <c r="I14763" s="1" t="s">
        <v>752</v>
      </c>
      <c r="J14763" s="1"/>
      <c r="K14763" s="2"/>
      <c r="L14763">
        <v>14762</v>
      </c>
      <c r="M14763" s="1" t="s">
        <v>753</v>
      </c>
      <c r="N14763" s="1"/>
      <c r="O14763" s="2"/>
      <c r="P14763">
        <v>14762</v>
      </c>
      <c r="Q14763" s="1" t="s">
        <v>754</v>
      </c>
      <c r="R14763" s="1"/>
      <c r="S14763" s="2"/>
      <c r="T14763">
        <v>14762</v>
      </c>
      <c r="U14763" s="1" t="s">
        <v>178</v>
      </c>
      <c r="V14763" s="1"/>
      <c r="W14763" s="2"/>
      <c r="X14763">
        <v>14762</v>
      </c>
      <c r="Y14763" s="1" t="s">
        <v>179</v>
      </c>
      <c r="Z14763" s="1"/>
      <c r="AA14763" s="2"/>
    </row>
    <row r="14764" spans="8:27">
      <c r="H14764">
        <v>14763</v>
      </c>
      <c r="I14764" s="1" t="s">
        <v>752</v>
      </c>
      <c r="J14764" s="1"/>
      <c r="K14764" s="2"/>
      <c r="L14764">
        <v>14763</v>
      </c>
      <c r="M14764" s="1" t="s">
        <v>753</v>
      </c>
      <c r="N14764" s="1"/>
      <c r="O14764" s="2"/>
      <c r="P14764">
        <v>14763</v>
      </c>
      <c r="Q14764" s="1" t="s">
        <v>754</v>
      </c>
      <c r="R14764" s="1"/>
      <c r="S14764" s="2"/>
      <c r="T14764">
        <v>14763</v>
      </c>
      <c r="U14764" s="1" t="s">
        <v>178</v>
      </c>
      <c r="V14764" s="1"/>
      <c r="W14764" s="2"/>
      <c r="X14764">
        <v>14763</v>
      </c>
      <c r="Y14764" s="1" t="s">
        <v>179</v>
      </c>
      <c r="Z14764" s="1"/>
      <c r="AA14764" s="2"/>
    </row>
    <row r="14765" spans="8:27">
      <c r="H14765">
        <v>14764</v>
      </c>
      <c r="I14765" s="1" t="s">
        <v>752</v>
      </c>
      <c r="J14765" s="1"/>
      <c r="K14765" s="2"/>
      <c r="L14765">
        <v>14764</v>
      </c>
      <c r="M14765" s="1" t="s">
        <v>753</v>
      </c>
      <c r="N14765" s="1"/>
      <c r="O14765" s="2"/>
      <c r="P14765">
        <v>14764</v>
      </c>
      <c r="Q14765" s="1" t="s">
        <v>754</v>
      </c>
      <c r="R14765" s="1"/>
      <c r="S14765" s="2"/>
      <c r="T14765">
        <v>14764</v>
      </c>
      <c r="U14765" s="1" t="s">
        <v>178</v>
      </c>
      <c r="V14765" s="1"/>
      <c r="W14765" s="2"/>
      <c r="X14765">
        <v>14764</v>
      </c>
      <c r="Y14765" s="1" t="s">
        <v>179</v>
      </c>
      <c r="Z14765" s="1"/>
      <c r="AA14765" s="2"/>
    </row>
    <row r="14766" spans="8:27">
      <c r="H14766">
        <v>14765</v>
      </c>
      <c r="I14766" s="1" t="s">
        <v>752</v>
      </c>
      <c r="J14766" s="1"/>
      <c r="K14766" s="2"/>
      <c r="L14766">
        <v>14765</v>
      </c>
      <c r="M14766" s="1" t="s">
        <v>753</v>
      </c>
      <c r="N14766" s="1"/>
      <c r="O14766" s="2"/>
      <c r="P14766">
        <v>14765</v>
      </c>
      <c r="Q14766" s="1" t="s">
        <v>754</v>
      </c>
      <c r="R14766" s="1"/>
      <c r="S14766" s="2"/>
      <c r="T14766">
        <v>14765</v>
      </c>
      <c r="U14766" s="1" t="s">
        <v>178</v>
      </c>
      <c r="V14766" s="1"/>
      <c r="W14766" s="2"/>
      <c r="X14766">
        <v>14765</v>
      </c>
      <c r="Y14766" s="1" t="s">
        <v>179</v>
      </c>
      <c r="Z14766" s="1"/>
      <c r="AA14766" s="2"/>
    </row>
    <row r="14767" spans="8:27">
      <c r="H14767">
        <v>14766</v>
      </c>
      <c r="I14767" s="1" t="s">
        <v>752</v>
      </c>
      <c r="J14767" s="1"/>
      <c r="K14767" s="2"/>
      <c r="L14767">
        <v>14766</v>
      </c>
      <c r="M14767" s="1" t="s">
        <v>753</v>
      </c>
      <c r="N14767" s="1"/>
      <c r="O14767" s="2"/>
      <c r="P14767">
        <v>14766</v>
      </c>
      <c r="Q14767" s="1" t="s">
        <v>754</v>
      </c>
      <c r="R14767" s="1"/>
      <c r="S14767" s="2"/>
      <c r="T14767">
        <v>14766</v>
      </c>
      <c r="U14767" s="1" t="s">
        <v>178</v>
      </c>
      <c r="V14767" s="1"/>
      <c r="W14767" s="2"/>
      <c r="X14767">
        <v>14766</v>
      </c>
      <c r="Y14767" s="1" t="s">
        <v>179</v>
      </c>
      <c r="Z14767" s="1"/>
      <c r="AA14767" s="2"/>
    </row>
    <row r="14768" spans="8:27">
      <c r="H14768">
        <v>14767</v>
      </c>
      <c r="I14768" s="1" t="s">
        <v>752</v>
      </c>
      <c r="J14768" s="1"/>
      <c r="K14768" s="2"/>
      <c r="L14768">
        <v>14767</v>
      </c>
      <c r="M14768" s="1" t="s">
        <v>753</v>
      </c>
      <c r="N14768" s="1"/>
      <c r="O14768" s="2"/>
      <c r="P14768">
        <v>14767</v>
      </c>
      <c r="Q14768" s="1" t="s">
        <v>754</v>
      </c>
      <c r="R14768" s="1"/>
      <c r="S14768" s="2"/>
      <c r="T14768">
        <v>14767</v>
      </c>
      <c r="U14768" s="1" t="s">
        <v>178</v>
      </c>
      <c r="V14768" s="1"/>
      <c r="W14768" s="2"/>
      <c r="X14768">
        <v>14767</v>
      </c>
      <c r="Y14768" s="1" t="s">
        <v>179</v>
      </c>
      <c r="Z14768" s="1"/>
      <c r="AA14768" s="2"/>
    </row>
    <row r="14769" spans="8:27">
      <c r="H14769">
        <v>14768</v>
      </c>
      <c r="I14769" s="1" t="s">
        <v>752</v>
      </c>
      <c r="J14769" s="1"/>
      <c r="K14769" s="2"/>
      <c r="L14769">
        <v>14768</v>
      </c>
      <c r="M14769" s="1" t="s">
        <v>753</v>
      </c>
      <c r="N14769" s="1"/>
      <c r="O14769" s="2"/>
      <c r="P14769">
        <v>14768</v>
      </c>
      <c r="Q14769" s="1" t="s">
        <v>754</v>
      </c>
      <c r="R14769" s="1"/>
      <c r="S14769" s="2"/>
      <c r="T14769">
        <v>14768</v>
      </c>
      <c r="U14769" s="1" t="s">
        <v>178</v>
      </c>
      <c r="V14769" s="1"/>
      <c r="W14769" s="2"/>
      <c r="X14769">
        <v>14768</v>
      </c>
      <c r="Y14769" s="1" t="s">
        <v>179</v>
      </c>
      <c r="Z14769" s="1"/>
      <c r="AA14769" s="2"/>
    </row>
    <row r="14770" spans="8:27">
      <c r="H14770">
        <v>14769</v>
      </c>
      <c r="I14770" s="1" t="s">
        <v>752</v>
      </c>
      <c r="J14770" s="1"/>
      <c r="K14770" s="2"/>
      <c r="L14770">
        <v>14769</v>
      </c>
      <c r="M14770" s="1" t="s">
        <v>753</v>
      </c>
      <c r="N14770" s="1"/>
      <c r="O14770" s="2"/>
      <c r="P14770">
        <v>14769</v>
      </c>
      <c r="Q14770" s="1" t="s">
        <v>754</v>
      </c>
      <c r="R14770" s="1"/>
      <c r="S14770" s="2"/>
      <c r="T14770">
        <v>14769</v>
      </c>
      <c r="U14770" s="1" t="s">
        <v>178</v>
      </c>
      <c r="V14770" s="1"/>
      <c r="W14770" s="2"/>
      <c r="X14770">
        <v>14769</v>
      </c>
      <c r="Y14770" s="1" t="s">
        <v>179</v>
      </c>
      <c r="Z14770" s="1"/>
      <c r="AA14770" s="2"/>
    </row>
    <row r="14771" spans="8:27">
      <c r="H14771">
        <v>14770</v>
      </c>
      <c r="I14771" s="1" t="s">
        <v>752</v>
      </c>
      <c r="J14771" s="1"/>
      <c r="K14771" s="2"/>
      <c r="L14771">
        <v>14770</v>
      </c>
      <c r="M14771" s="1" t="s">
        <v>753</v>
      </c>
      <c r="N14771" s="1"/>
      <c r="O14771" s="2"/>
      <c r="P14771">
        <v>14770</v>
      </c>
      <c r="Q14771" s="1" t="s">
        <v>754</v>
      </c>
      <c r="R14771" s="1"/>
      <c r="S14771" s="2"/>
      <c r="T14771">
        <v>14770</v>
      </c>
      <c r="U14771" s="1" t="s">
        <v>178</v>
      </c>
      <c r="V14771" s="1"/>
      <c r="W14771" s="2"/>
      <c r="X14771">
        <v>14770</v>
      </c>
      <c r="Y14771" s="1" t="s">
        <v>179</v>
      </c>
      <c r="Z14771" s="1"/>
      <c r="AA14771" s="2"/>
    </row>
    <row r="14772" spans="8:27">
      <c r="H14772">
        <v>14771</v>
      </c>
      <c r="I14772" s="1" t="s">
        <v>752</v>
      </c>
      <c r="J14772" s="1"/>
      <c r="K14772" s="2"/>
      <c r="L14772">
        <v>14771</v>
      </c>
      <c r="M14772" s="1" t="s">
        <v>753</v>
      </c>
      <c r="N14772" s="1"/>
      <c r="O14772" s="2"/>
      <c r="P14772">
        <v>14771</v>
      </c>
      <c r="Q14772" s="1" t="s">
        <v>754</v>
      </c>
      <c r="R14772" s="1"/>
      <c r="S14772" s="2"/>
      <c r="T14772">
        <v>14771</v>
      </c>
      <c r="U14772" s="1" t="s">
        <v>178</v>
      </c>
      <c r="V14772" s="1"/>
      <c r="W14772" s="2"/>
      <c r="X14772">
        <v>14771</v>
      </c>
      <c r="Y14772" s="1" t="s">
        <v>179</v>
      </c>
      <c r="Z14772" s="1"/>
      <c r="AA14772" s="2"/>
    </row>
    <row r="14773" spans="8:27">
      <c r="H14773">
        <v>14772</v>
      </c>
      <c r="I14773" s="1" t="s">
        <v>752</v>
      </c>
      <c r="J14773" s="1"/>
      <c r="K14773" s="2"/>
      <c r="L14773">
        <v>14772</v>
      </c>
      <c r="M14773" s="1" t="s">
        <v>753</v>
      </c>
      <c r="N14773" s="1"/>
      <c r="O14773" s="2"/>
      <c r="P14773">
        <v>14772</v>
      </c>
      <c r="Q14773" s="1" t="s">
        <v>754</v>
      </c>
      <c r="R14773" s="1"/>
      <c r="S14773" s="2"/>
      <c r="T14773">
        <v>14772</v>
      </c>
      <c r="U14773" s="1" t="s">
        <v>178</v>
      </c>
      <c r="V14773" s="1"/>
      <c r="W14773" s="2"/>
      <c r="X14773">
        <v>14772</v>
      </c>
      <c r="Y14773" s="1" t="s">
        <v>179</v>
      </c>
      <c r="Z14773" s="1"/>
      <c r="AA14773" s="2"/>
    </row>
    <row r="14774" spans="8:27">
      <c r="H14774">
        <v>14773</v>
      </c>
      <c r="I14774" s="1" t="s">
        <v>752</v>
      </c>
      <c r="J14774" s="1"/>
      <c r="K14774" s="2"/>
      <c r="L14774">
        <v>14773</v>
      </c>
      <c r="M14774" s="1" t="s">
        <v>753</v>
      </c>
      <c r="N14774" s="1"/>
      <c r="O14774" s="2"/>
      <c r="P14774">
        <v>14773</v>
      </c>
      <c r="Q14774" s="1" t="s">
        <v>754</v>
      </c>
      <c r="R14774" s="1"/>
      <c r="S14774" s="2"/>
      <c r="T14774">
        <v>14773</v>
      </c>
      <c r="U14774" s="1" t="s">
        <v>178</v>
      </c>
      <c r="V14774" s="1"/>
      <c r="W14774" s="2"/>
      <c r="X14774">
        <v>14773</v>
      </c>
      <c r="Y14774" s="1" t="s">
        <v>179</v>
      </c>
      <c r="Z14774" s="1"/>
      <c r="AA14774" s="2"/>
    </row>
    <row r="14775" spans="8:27">
      <c r="H14775">
        <v>14774</v>
      </c>
      <c r="I14775" s="1" t="s">
        <v>752</v>
      </c>
      <c r="J14775" s="1"/>
      <c r="K14775" s="2"/>
      <c r="L14775">
        <v>14774</v>
      </c>
      <c r="M14775" s="1" t="s">
        <v>753</v>
      </c>
      <c r="N14775" s="1"/>
      <c r="O14775" s="2"/>
      <c r="P14775">
        <v>14774</v>
      </c>
      <c r="Q14775" s="1" t="s">
        <v>754</v>
      </c>
      <c r="R14775" s="1"/>
      <c r="S14775" s="2"/>
      <c r="T14775">
        <v>14774</v>
      </c>
      <c r="U14775" s="1" t="s">
        <v>178</v>
      </c>
      <c r="V14775" s="1"/>
      <c r="W14775" s="2"/>
      <c r="X14775">
        <v>14774</v>
      </c>
      <c r="Y14775" s="1" t="s">
        <v>179</v>
      </c>
      <c r="Z14775" s="1"/>
      <c r="AA14775" s="2"/>
    </row>
    <row r="14776" spans="8:27">
      <c r="H14776">
        <v>14775</v>
      </c>
      <c r="I14776" s="1" t="s">
        <v>752</v>
      </c>
      <c r="J14776" s="1"/>
      <c r="K14776" s="2"/>
      <c r="L14776">
        <v>14775</v>
      </c>
      <c r="M14776" s="1" t="s">
        <v>753</v>
      </c>
      <c r="N14776" s="1"/>
      <c r="O14776" s="2"/>
      <c r="P14776">
        <v>14775</v>
      </c>
      <c r="Q14776" s="1" t="s">
        <v>754</v>
      </c>
      <c r="R14776" s="1"/>
      <c r="S14776" s="2"/>
      <c r="T14776">
        <v>14775</v>
      </c>
      <c r="U14776" s="1" t="s">
        <v>178</v>
      </c>
      <c r="V14776" s="1"/>
      <c r="W14776" s="2"/>
      <c r="X14776">
        <v>14775</v>
      </c>
      <c r="Y14776" s="1" t="s">
        <v>179</v>
      </c>
      <c r="Z14776" s="1"/>
      <c r="AA14776" s="2"/>
    </row>
    <row r="14777" spans="8:27">
      <c r="H14777">
        <v>14776</v>
      </c>
      <c r="I14777" s="1" t="s">
        <v>752</v>
      </c>
      <c r="J14777" s="1"/>
      <c r="K14777" s="2"/>
      <c r="L14777">
        <v>14776</v>
      </c>
      <c r="M14777" s="1" t="s">
        <v>753</v>
      </c>
      <c r="N14777" s="1"/>
      <c r="O14777" s="2"/>
      <c r="P14777">
        <v>14776</v>
      </c>
      <c r="Q14777" s="1" t="s">
        <v>754</v>
      </c>
      <c r="R14777" s="1"/>
      <c r="S14777" s="2"/>
      <c r="T14777">
        <v>14776</v>
      </c>
      <c r="U14777" s="1" t="s">
        <v>178</v>
      </c>
      <c r="V14777" s="1"/>
      <c r="W14777" s="2"/>
      <c r="X14777">
        <v>14776</v>
      </c>
      <c r="Y14777" s="1" t="s">
        <v>179</v>
      </c>
      <c r="Z14777" s="1"/>
      <c r="AA14777" s="2"/>
    </row>
    <row r="14778" spans="8:27">
      <c r="H14778">
        <v>14777</v>
      </c>
      <c r="I14778" s="1" t="s">
        <v>752</v>
      </c>
      <c r="J14778" s="1"/>
      <c r="K14778" s="2"/>
      <c r="L14778">
        <v>14777</v>
      </c>
      <c r="M14778" s="1" t="s">
        <v>753</v>
      </c>
      <c r="N14778" s="1"/>
      <c r="O14778" s="2"/>
      <c r="P14778">
        <v>14777</v>
      </c>
      <c r="Q14778" s="1" t="s">
        <v>754</v>
      </c>
      <c r="R14778" s="1"/>
      <c r="S14778" s="2"/>
      <c r="T14778">
        <v>14777</v>
      </c>
      <c r="U14778" s="1" t="s">
        <v>178</v>
      </c>
      <c r="V14778" s="1"/>
      <c r="W14778" s="2"/>
      <c r="X14778">
        <v>14777</v>
      </c>
      <c r="Y14778" s="1" t="s">
        <v>179</v>
      </c>
      <c r="Z14778" s="1"/>
      <c r="AA14778" s="2"/>
    </row>
    <row r="14779" spans="8:27">
      <c r="H14779">
        <v>14778</v>
      </c>
      <c r="I14779" s="1" t="s">
        <v>752</v>
      </c>
      <c r="J14779" s="1"/>
      <c r="K14779" s="2"/>
      <c r="L14779">
        <v>14778</v>
      </c>
      <c r="M14779" s="1" t="s">
        <v>753</v>
      </c>
      <c r="N14779" s="1"/>
      <c r="O14779" s="2"/>
      <c r="P14779">
        <v>14778</v>
      </c>
      <c r="Q14779" s="1" t="s">
        <v>754</v>
      </c>
      <c r="R14779" s="1"/>
      <c r="S14779" s="2"/>
      <c r="T14779">
        <v>14778</v>
      </c>
      <c r="U14779" s="1" t="s">
        <v>178</v>
      </c>
      <c r="V14779" s="1"/>
      <c r="W14779" s="2"/>
      <c r="X14779">
        <v>14778</v>
      </c>
      <c r="Y14779" s="1" t="s">
        <v>179</v>
      </c>
      <c r="Z14779" s="1"/>
      <c r="AA14779" s="2"/>
    </row>
    <row r="14780" spans="8:27">
      <c r="H14780">
        <v>14779</v>
      </c>
      <c r="I14780" s="1" t="s">
        <v>752</v>
      </c>
      <c r="J14780" s="1"/>
      <c r="K14780" s="2"/>
      <c r="L14780">
        <v>14779</v>
      </c>
      <c r="M14780" s="1" t="s">
        <v>753</v>
      </c>
      <c r="N14780" s="1"/>
      <c r="O14780" s="2"/>
      <c r="P14780">
        <v>14779</v>
      </c>
      <c r="Q14780" s="1" t="s">
        <v>754</v>
      </c>
      <c r="R14780" s="1"/>
      <c r="S14780" s="2"/>
      <c r="T14780">
        <v>14779</v>
      </c>
      <c r="U14780" s="1" t="s">
        <v>178</v>
      </c>
      <c r="V14780" s="1"/>
      <c r="W14780" s="2"/>
      <c r="X14780">
        <v>14779</v>
      </c>
      <c r="Y14780" s="1" t="s">
        <v>179</v>
      </c>
      <c r="Z14780" s="1"/>
      <c r="AA14780" s="2"/>
    </row>
    <row r="14781" spans="8:27">
      <c r="H14781">
        <v>14780</v>
      </c>
      <c r="I14781" s="1" t="s">
        <v>752</v>
      </c>
      <c r="J14781" s="1"/>
      <c r="K14781" s="2"/>
      <c r="L14781">
        <v>14780</v>
      </c>
      <c r="M14781" s="1" t="s">
        <v>753</v>
      </c>
      <c r="N14781" s="1"/>
      <c r="O14781" s="2"/>
      <c r="P14781">
        <v>14780</v>
      </c>
      <c r="Q14781" s="1" t="s">
        <v>754</v>
      </c>
      <c r="R14781" s="1"/>
      <c r="S14781" s="2"/>
      <c r="T14781">
        <v>14780</v>
      </c>
      <c r="U14781" s="1" t="s">
        <v>178</v>
      </c>
      <c r="V14781" s="1"/>
      <c r="W14781" s="2"/>
      <c r="X14781">
        <v>14780</v>
      </c>
      <c r="Y14781" s="1" t="s">
        <v>179</v>
      </c>
      <c r="Z14781" s="1"/>
      <c r="AA14781" s="2"/>
    </row>
    <row r="14782" spans="8:27">
      <c r="H14782">
        <v>14781</v>
      </c>
      <c r="I14782" s="1" t="s">
        <v>752</v>
      </c>
      <c r="J14782" s="1"/>
      <c r="K14782" s="2"/>
      <c r="L14782">
        <v>14781</v>
      </c>
      <c r="M14782" s="1" t="s">
        <v>753</v>
      </c>
      <c r="N14782" s="1"/>
      <c r="O14782" s="2"/>
      <c r="P14782">
        <v>14781</v>
      </c>
      <c r="Q14782" s="1" t="s">
        <v>754</v>
      </c>
      <c r="R14782" s="1"/>
      <c r="S14782" s="2"/>
      <c r="T14782">
        <v>14781</v>
      </c>
      <c r="U14782" s="1" t="s">
        <v>178</v>
      </c>
      <c r="V14782" s="1"/>
      <c r="W14782" s="2"/>
      <c r="X14782">
        <v>14781</v>
      </c>
      <c r="Y14782" s="1" t="s">
        <v>179</v>
      </c>
      <c r="Z14782" s="1"/>
      <c r="AA14782" s="2"/>
    </row>
    <row r="14783" spans="8:27">
      <c r="H14783">
        <v>14782</v>
      </c>
      <c r="I14783" s="1" t="s">
        <v>752</v>
      </c>
      <c r="J14783" s="1"/>
      <c r="K14783" s="2"/>
      <c r="L14783">
        <v>14782</v>
      </c>
      <c r="M14783" s="1" t="s">
        <v>753</v>
      </c>
      <c r="N14783" s="1"/>
      <c r="O14783" s="2"/>
      <c r="P14783">
        <v>14782</v>
      </c>
      <c r="Q14783" s="1" t="s">
        <v>754</v>
      </c>
      <c r="R14783" s="1"/>
      <c r="S14783" s="2"/>
      <c r="T14783">
        <v>14782</v>
      </c>
      <c r="U14783" s="1" t="s">
        <v>178</v>
      </c>
      <c r="V14783" s="1"/>
      <c r="W14783" s="2"/>
      <c r="X14783">
        <v>14782</v>
      </c>
      <c r="Y14783" s="1" t="s">
        <v>179</v>
      </c>
      <c r="Z14783" s="1"/>
      <c r="AA14783" s="2"/>
    </row>
    <row r="14784" spans="8:27">
      <c r="H14784">
        <v>14783</v>
      </c>
      <c r="I14784" s="1" t="s">
        <v>752</v>
      </c>
      <c r="J14784" s="1"/>
      <c r="K14784" s="2"/>
      <c r="L14784">
        <v>14783</v>
      </c>
      <c r="M14784" s="1" t="s">
        <v>753</v>
      </c>
      <c r="N14784" s="1"/>
      <c r="O14784" s="2"/>
      <c r="P14784">
        <v>14783</v>
      </c>
      <c r="Q14784" s="1" t="s">
        <v>754</v>
      </c>
      <c r="R14784" s="1"/>
      <c r="S14784" s="2"/>
      <c r="T14784">
        <v>14783</v>
      </c>
      <c r="U14784" s="1" t="s">
        <v>178</v>
      </c>
      <c r="V14784" s="1"/>
      <c r="W14784" s="2"/>
      <c r="X14784">
        <v>14783</v>
      </c>
      <c r="Y14784" s="1" t="s">
        <v>179</v>
      </c>
      <c r="Z14784" s="1"/>
      <c r="AA14784" s="2"/>
    </row>
    <row r="14785" spans="8:27">
      <c r="H14785">
        <v>14784</v>
      </c>
      <c r="I14785" s="1" t="s">
        <v>752</v>
      </c>
      <c r="J14785" s="1"/>
      <c r="K14785" s="2"/>
      <c r="L14785">
        <v>14784</v>
      </c>
      <c r="M14785" s="1" t="s">
        <v>753</v>
      </c>
      <c r="N14785" s="1"/>
      <c r="O14785" s="2"/>
      <c r="P14785">
        <v>14784</v>
      </c>
      <c r="Q14785" s="1" t="s">
        <v>754</v>
      </c>
      <c r="R14785" s="1"/>
      <c r="S14785" s="2"/>
      <c r="T14785">
        <v>14784</v>
      </c>
      <c r="U14785" s="1" t="s">
        <v>178</v>
      </c>
      <c r="V14785" s="1"/>
      <c r="W14785" s="2"/>
      <c r="X14785">
        <v>14784</v>
      </c>
      <c r="Y14785" s="1" t="s">
        <v>179</v>
      </c>
      <c r="Z14785" s="1"/>
      <c r="AA14785" s="2"/>
    </row>
    <row r="14786" spans="8:27">
      <c r="H14786">
        <v>14785</v>
      </c>
      <c r="I14786" s="1" t="s">
        <v>752</v>
      </c>
      <c r="J14786" s="1"/>
      <c r="K14786" s="2"/>
      <c r="L14786">
        <v>14785</v>
      </c>
      <c r="M14786" s="1" t="s">
        <v>753</v>
      </c>
      <c r="N14786" s="1"/>
      <c r="O14786" s="2"/>
      <c r="P14786">
        <v>14785</v>
      </c>
      <c r="Q14786" s="1" t="s">
        <v>754</v>
      </c>
      <c r="R14786" s="1"/>
      <c r="S14786" s="2"/>
      <c r="T14786">
        <v>14785</v>
      </c>
      <c r="U14786" s="1" t="s">
        <v>178</v>
      </c>
      <c r="V14786" s="1"/>
      <c r="W14786" s="2"/>
      <c r="X14786">
        <v>14785</v>
      </c>
      <c r="Y14786" s="1" t="s">
        <v>179</v>
      </c>
      <c r="Z14786" s="1"/>
      <c r="AA14786" s="2"/>
    </row>
    <row r="14787" spans="8:27">
      <c r="H14787">
        <v>14786</v>
      </c>
      <c r="I14787" s="1" t="s">
        <v>752</v>
      </c>
      <c r="J14787" s="1"/>
      <c r="K14787" s="2"/>
      <c r="L14787">
        <v>14786</v>
      </c>
      <c r="M14787" s="1" t="s">
        <v>753</v>
      </c>
      <c r="N14787" s="1"/>
      <c r="O14787" s="2"/>
      <c r="P14787">
        <v>14786</v>
      </c>
      <c r="Q14787" s="1" t="s">
        <v>754</v>
      </c>
      <c r="R14787" s="1"/>
      <c r="S14787" s="2"/>
      <c r="T14787">
        <v>14786</v>
      </c>
      <c r="U14787" s="1" t="s">
        <v>178</v>
      </c>
      <c r="V14787" s="1"/>
      <c r="W14787" s="2"/>
      <c r="X14787">
        <v>14786</v>
      </c>
      <c r="Y14787" s="1" t="s">
        <v>179</v>
      </c>
      <c r="Z14787" s="1"/>
      <c r="AA14787" s="2"/>
    </row>
    <row r="14788" spans="8:27">
      <c r="H14788">
        <v>14787</v>
      </c>
      <c r="I14788" s="1" t="s">
        <v>752</v>
      </c>
      <c r="J14788" s="1"/>
      <c r="K14788" s="2"/>
      <c r="L14788">
        <v>14787</v>
      </c>
      <c r="M14788" s="1" t="s">
        <v>753</v>
      </c>
      <c r="N14788" s="1"/>
      <c r="O14788" s="2"/>
      <c r="P14788">
        <v>14787</v>
      </c>
      <c r="Q14788" s="1" t="s">
        <v>754</v>
      </c>
      <c r="R14788" s="1"/>
      <c r="S14788" s="2"/>
      <c r="T14788">
        <v>14787</v>
      </c>
      <c r="U14788" s="1" t="s">
        <v>178</v>
      </c>
      <c r="V14788" s="1"/>
      <c r="W14788" s="2"/>
      <c r="X14788">
        <v>14787</v>
      </c>
      <c r="Y14788" s="1" t="s">
        <v>179</v>
      </c>
      <c r="Z14788" s="1"/>
      <c r="AA14788" s="2"/>
    </row>
    <row r="14789" spans="8:27">
      <c r="H14789">
        <v>14788</v>
      </c>
      <c r="I14789" s="1" t="s">
        <v>752</v>
      </c>
      <c r="J14789" s="1"/>
      <c r="K14789" s="2"/>
      <c r="L14789">
        <v>14788</v>
      </c>
      <c r="M14789" s="1" t="s">
        <v>753</v>
      </c>
      <c r="N14789" s="1"/>
      <c r="O14789" s="2"/>
      <c r="P14789">
        <v>14788</v>
      </c>
      <c r="Q14789" s="1" t="s">
        <v>754</v>
      </c>
      <c r="R14789" s="1"/>
      <c r="S14789" s="2"/>
      <c r="T14789">
        <v>14788</v>
      </c>
      <c r="U14789" s="1" t="s">
        <v>178</v>
      </c>
      <c r="V14789" s="1"/>
      <c r="W14789" s="2"/>
      <c r="X14789">
        <v>14788</v>
      </c>
      <c r="Y14789" s="1" t="s">
        <v>179</v>
      </c>
      <c r="Z14789" s="1"/>
      <c r="AA14789" s="2"/>
    </row>
    <row r="14790" spans="8:27">
      <c r="H14790">
        <v>14789</v>
      </c>
      <c r="I14790" s="1" t="s">
        <v>752</v>
      </c>
      <c r="J14790" s="1"/>
      <c r="K14790" s="2"/>
      <c r="L14790">
        <v>14789</v>
      </c>
      <c r="M14790" s="1" t="s">
        <v>753</v>
      </c>
      <c r="N14790" s="1"/>
      <c r="O14790" s="2"/>
      <c r="P14790">
        <v>14789</v>
      </c>
      <c r="Q14790" s="1" t="s">
        <v>754</v>
      </c>
      <c r="R14790" s="1"/>
      <c r="S14790" s="2"/>
      <c r="T14790">
        <v>14789</v>
      </c>
      <c r="U14790" s="1" t="s">
        <v>178</v>
      </c>
      <c r="V14790" s="1"/>
      <c r="W14790" s="2"/>
      <c r="X14790">
        <v>14789</v>
      </c>
      <c r="Y14790" s="1" t="s">
        <v>179</v>
      </c>
      <c r="Z14790" s="1"/>
      <c r="AA14790" s="2"/>
    </row>
    <row r="14791" spans="8:27">
      <c r="H14791">
        <v>14790</v>
      </c>
      <c r="I14791" s="1" t="s">
        <v>752</v>
      </c>
      <c r="J14791" s="1"/>
      <c r="K14791" s="2"/>
      <c r="L14791">
        <v>14790</v>
      </c>
      <c r="M14791" s="1" t="s">
        <v>753</v>
      </c>
      <c r="N14791" s="1"/>
      <c r="O14791" s="2"/>
      <c r="P14791">
        <v>14790</v>
      </c>
      <c r="Q14791" s="1" t="s">
        <v>754</v>
      </c>
      <c r="R14791" s="1"/>
      <c r="S14791" s="2"/>
      <c r="T14791">
        <v>14790</v>
      </c>
      <c r="U14791" s="1" t="s">
        <v>178</v>
      </c>
      <c r="V14791" s="1"/>
      <c r="W14791" s="2"/>
      <c r="X14791">
        <v>14790</v>
      </c>
      <c r="Y14791" s="1" t="s">
        <v>179</v>
      </c>
      <c r="Z14791" s="1"/>
      <c r="AA14791" s="2"/>
    </row>
    <row r="14792" spans="8:27">
      <c r="H14792">
        <v>14791</v>
      </c>
      <c r="I14792" s="1" t="s">
        <v>752</v>
      </c>
      <c r="J14792" s="1"/>
      <c r="K14792" s="2"/>
      <c r="L14792">
        <v>14791</v>
      </c>
      <c r="M14792" s="1" t="s">
        <v>753</v>
      </c>
      <c r="N14792" s="1"/>
      <c r="O14792" s="2"/>
      <c r="P14792">
        <v>14791</v>
      </c>
      <c r="Q14792" s="1" t="s">
        <v>754</v>
      </c>
      <c r="R14792" s="1"/>
      <c r="S14792" s="2"/>
      <c r="T14792">
        <v>14791</v>
      </c>
      <c r="U14792" s="1" t="s">
        <v>178</v>
      </c>
      <c r="V14792" s="1"/>
      <c r="W14792" s="2"/>
      <c r="X14792">
        <v>14791</v>
      </c>
      <c r="Y14792" s="1" t="s">
        <v>179</v>
      </c>
      <c r="Z14792" s="1"/>
      <c r="AA14792" s="2"/>
    </row>
    <row r="14793" spans="8:27">
      <c r="H14793">
        <v>14792</v>
      </c>
      <c r="I14793" s="1" t="s">
        <v>752</v>
      </c>
      <c r="J14793" s="1"/>
      <c r="K14793" s="2"/>
      <c r="L14793">
        <v>14792</v>
      </c>
      <c r="M14793" s="1" t="s">
        <v>753</v>
      </c>
      <c r="N14793" s="1"/>
      <c r="O14793" s="2"/>
      <c r="P14793">
        <v>14792</v>
      </c>
      <c r="Q14793" s="1" t="s">
        <v>754</v>
      </c>
      <c r="R14793" s="1"/>
      <c r="S14793" s="2"/>
      <c r="T14793">
        <v>14792</v>
      </c>
      <c r="U14793" s="1" t="s">
        <v>178</v>
      </c>
      <c r="V14793" s="1"/>
      <c r="W14793" s="2"/>
      <c r="X14793">
        <v>14792</v>
      </c>
      <c r="Y14793" s="1" t="s">
        <v>179</v>
      </c>
      <c r="Z14793" s="1"/>
      <c r="AA14793" s="2"/>
    </row>
    <row r="14794" spans="8:27">
      <c r="H14794">
        <v>14793</v>
      </c>
      <c r="I14794" s="1" t="s">
        <v>752</v>
      </c>
      <c r="J14794" s="1"/>
      <c r="K14794" s="2"/>
      <c r="L14794">
        <v>14793</v>
      </c>
      <c r="M14794" s="1" t="s">
        <v>753</v>
      </c>
      <c r="N14794" s="1"/>
      <c r="O14794" s="2"/>
      <c r="P14794">
        <v>14793</v>
      </c>
      <c r="Q14794" s="1" t="s">
        <v>754</v>
      </c>
      <c r="R14794" s="1"/>
      <c r="S14794" s="2"/>
      <c r="T14794">
        <v>14793</v>
      </c>
      <c r="U14794" s="1" t="s">
        <v>178</v>
      </c>
      <c r="V14794" s="1"/>
      <c r="W14794" s="2"/>
      <c r="X14794">
        <v>14793</v>
      </c>
      <c r="Y14794" s="1" t="s">
        <v>179</v>
      </c>
      <c r="Z14794" s="1"/>
      <c r="AA14794" s="2"/>
    </row>
    <row r="14795" spans="8:27">
      <c r="H14795">
        <v>14794</v>
      </c>
      <c r="I14795" s="1" t="s">
        <v>752</v>
      </c>
      <c r="J14795" s="1"/>
      <c r="K14795" s="2"/>
      <c r="L14795">
        <v>14794</v>
      </c>
      <c r="M14795" s="1" t="s">
        <v>753</v>
      </c>
      <c r="N14795" s="1"/>
      <c r="O14795" s="2"/>
      <c r="P14795">
        <v>14794</v>
      </c>
      <c r="Q14795" s="1" t="s">
        <v>754</v>
      </c>
      <c r="R14795" s="1"/>
      <c r="S14795" s="2"/>
      <c r="T14795">
        <v>14794</v>
      </c>
      <c r="U14795" s="1" t="s">
        <v>178</v>
      </c>
      <c r="V14795" s="1"/>
      <c r="W14795" s="2"/>
      <c r="X14795">
        <v>14794</v>
      </c>
      <c r="Y14795" s="1" t="s">
        <v>179</v>
      </c>
      <c r="Z14795" s="1"/>
      <c r="AA14795" s="2"/>
    </row>
    <row r="14796" spans="8:27">
      <c r="H14796">
        <v>14795</v>
      </c>
      <c r="I14796" s="1" t="s">
        <v>752</v>
      </c>
      <c r="J14796" s="1"/>
      <c r="K14796" s="2"/>
      <c r="L14796">
        <v>14795</v>
      </c>
      <c r="M14796" s="1" t="s">
        <v>753</v>
      </c>
      <c r="N14796" s="1"/>
      <c r="O14796" s="2"/>
      <c r="P14796">
        <v>14795</v>
      </c>
      <c r="Q14796" s="1" t="s">
        <v>754</v>
      </c>
      <c r="R14796" s="1"/>
      <c r="S14796" s="2"/>
      <c r="T14796">
        <v>14795</v>
      </c>
      <c r="U14796" s="1" t="s">
        <v>178</v>
      </c>
      <c r="V14796" s="1"/>
      <c r="W14796" s="2"/>
      <c r="X14796">
        <v>14795</v>
      </c>
      <c r="Y14796" s="1" t="s">
        <v>179</v>
      </c>
      <c r="Z14796" s="1"/>
      <c r="AA14796" s="2"/>
    </row>
    <row r="14797" spans="8:27">
      <c r="H14797">
        <v>14796</v>
      </c>
      <c r="I14797" s="1" t="s">
        <v>752</v>
      </c>
      <c r="J14797" s="1"/>
      <c r="K14797" s="2"/>
      <c r="L14797">
        <v>14796</v>
      </c>
      <c r="M14797" s="1" t="s">
        <v>753</v>
      </c>
      <c r="N14797" s="1"/>
      <c r="O14797" s="2"/>
      <c r="P14797">
        <v>14796</v>
      </c>
      <c r="Q14797" s="1" t="s">
        <v>754</v>
      </c>
      <c r="R14797" s="1"/>
      <c r="S14797" s="2"/>
      <c r="T14797">
        <v>14796</v>
      </c>
      <c r="U14797" s="1" t="s">
        <v>178</v>
      </c>
      <c r="V14797" s="1"/>
      <c r="W14797" s="2"/>
      <c r="X14797">
        <v>14796</v>
      </c>
      <c r="Y14797" s="1" t="s">
        <v>179</v>
      </c>
      <c r="Z14797" s="1"/>
      <c r="AA14797" s="2"/>
    </row>
    <row r="14798" spans="8:27">
      <c r="H14798">
        <v>14797</v>
      </c>
      <c r="I14798" s="1" t="s">
        <v>752</v>
      </c>
      <c r="J14798" s="1"/>
      <c r="K14798" s="2"/>
      <c r="L14798">
        <v>14797</v>
      </c>
      <c r="M14798" s="1" t="s">
        <v>753</v>
      </c>
      <c r="N14798" s="1"/>
      <c r="O14798" s="2"/>
      <c r="P14798">
        <v>14797</v>
      </c>
      <c r="Q14798" s="1" t="s">
        <v>754</v>
      </c>
      <c r="R14798" s="1"/>
      <c r="S14798" s="2"/>
      <c r="T14798">
        <v>14797</v>
      </c>
      <c r="U14798" s="1" t="s">
        <v>178</v>
      </c>
      <c r="V14798" s="1"/>
      <c r="W14798" s="2"/>
      <c r="X14798">
        <v>14797</v>
      </c>
      <c r="Y14798" s="1" t="s">
        <v>179</v>
      </c>
      <c r="Z14798" s="1"/>
      <c r="AA14798" s="2"/>
    </row>
    <row r="14799" spans="8:27">
      <c r="H14799">
        <v>14798</v>
      </c>
      <c r="I14799" s="1" t="s">
        <v>752</v>
      </c>
      <c r="J14799" s="1"/>
      <c r="K14799" s="2"/>
      <c r="L14799">
        <v>14798</v>
      </c>
      <c r="M14799" s="1" t="s">
        <v>753</v>
      </c>
      <c r="N14799" s="1"/>
      <c r="O14799" s="2"/>
      <c r="P14799">
        <v>14798</v>
      </c>
      <c r="Q14799" s="1" t="s">
        <v>754</v>
      </c>
      <c r="R14799" s="1"/>
      <c r="S14799" s="2"/>
      <c r="T14799">
        <v>14798</v>
      </c>
      <c r="U14799" s="1" t="s">
        <v>178</v>
      </c>
      <c r="V14799" s="1"/>
      <c r="W14799" s="2"/>
      <c r="X14799">
        <v>14798</v>
      </c>
      <c r="Y14799" s="1" t="s">
        <v>179</v>
      </c>
      <c r="Z14799" s="1"/>
      <c r="AA14799" s="2"/>
    </row>
    <row r="14800" spans="8:27">
      <c r="H14800">
        <v>14799</v>
      </c>
      <c r="I14800" s="1" t="s">
        <v>752</v>
      </c>
      <c r="J14800" s="1"/>
      <c r="K14800" s="2"/>
      <c r="L14800">
        <v>14799</v>
      </c>
      <c r="M14800" s="1" t="s">
        <v>753</v>
      </c>
      <c r="N14800" s="1"/>
      <c r="O14800" s="2"/>
      <c r="P14800">
        <v>14799</v>
      </c>
      <c r="Q14800" s="1" t="s">
        <v>754</v>
      </c>
      <c r="R14800" s="1"/>
      <c r="S14800" s="2"/>
      <c r="T14800">
        <v>14799</v>
      </c>
      <c r="U14800" s="1" t="s">
        <v>178</v>
      </c>
      <c r="V14800" s="1"/>
      <c r="W14800" s="2"/>
      <c r="X14800">
        <v>14799</v>
      </c>
      <c r="Y14800" s="1" t="s">
        <v>179</v>
      </c>
      <c r="Z14800" s="1"/>
      <c r="AA14800" s="2"/>
    </row>
    <row r="14801" spans="2:58">
      <c r="H14801">
        <v>14800</v>
      </c>
      <c r="I14801" s="1" t="s">
        <v>752</v>
      </c>
      <c r="J14801" s="1"/>
      <c r="K14801" s="2"/>
      <c r="L14801">
        <v>14800</v>
      </c>
      <c r="M14801" s="1" t="s">
        <v>753</v>
      </c>
      <c r="N14801" s="1"/>
      <c r="O14801" s="2"/>
      <c r="P14801">
        <v>14800</v>
      </c>
      <c r="Q14801" s="1" t="s">
        <v>754</v>
      </c>
      <c r="R14801" s="1"/>
      <c r="S14801" s="2"/>
      <c r="T14801">
        <v>14800</v>
      </c>
      <c r="U14801" s="1" t="s">
        <v>178</v>
      </c>
      <c r="V14801" s="1"/>
      <c r="W14801" s="2"/>
      <c r="X14801">
        <v>14800</v>
      </c>
      <c r="Y14801" s="1" t="s">
        <v>179</v>
      </c>
      <c r="Z14801" s="1"/>
      <c r="AA14801" s="2"/>
    </row>
    <row r="14802" spans="2:58">
      <c r="H14802">
        <v>14801</v>
      </c>
      <c r="I14802" s="1" t="s">
        <v>752</v>
      </c>
      <c r="J14802" s="1"/>
      <c r="K14802" s="2"/>
      <c r="L14802">
        <v>14801</v>
      </c>
      <c r="M14802" s="1" t="s">
        <v>753</v>
      </c>
      <c r="N14802" s="1"/>
      <c r="O14802" s="2"/>
      <c r="P14802">
        <v>14801</v>
      </c>
      <c r="Q14802" s="1" t="s">
        <v>754</v>
      </c>
      <c r="R14802" s="1"/>
      <c r="S14802" s="2"/>
      <c r="T14802">
        <v>14801</v>
      </c>
      <c r="U14802" s="1" t="s">
        <v>178</v>
      </c>
      <c r="V14802" s="1"/>
      <c r="W14802" s="2"/>
      <c r="X14802">
        <v>14801</v>
      </c>
      <c r="Y14802" s="1" t="s">
        <v>179</v>
      </c>
      <c r="Z14802" s="1"/>
      <c r="AA14802" s="2"/>
    </row>
    <row r="14803" spans="2:58">
      <c r="H14803">
        <v>14802</v>
      </c>
      <c r="I14803" s="1" t="s">
        <v>752</v>
      </c>
      <c r="J14803" s="1"/>
      <c r="K14803" s="2"/>
      <c r="L14803">
        <v>14802</v>
      </c>
      <c r="M14803" s="1" t="s">
        <v>753</v>
      </c>
      <c r="N14803" s="1"/>
      <c r="O14803" s="2"/>
      <c r="P14803">
        <v>14802</v>
      </c>
      <c r="Q14803" s="1" t="s">
        <v>754</v>
      </c>
      <c r="R14803" s="1"/>
      <c r="S14803" s="2"/>
      <c r="T14803">
        <v>14802</v>
      </c>
      <c r="U14803" s="1" t="s">
        <v>178</v>
      </c>
      <c r="V14803" s="1"/>
      <c r="W14803" s="2"/>
      <c r="X14803">
        <v>14802</v>
      </c>
      <c r="Y14803" s="1" t="s">
        <v>179</v>
      </c>
      <c r="Z14803" s="1"/>
      <c r="AA14803" s="2"/>
    </row>
    <row r="14804" spans="2:58">
      <c r="H14804">
        <v>14803</v>
      </c>
      <c r="I14804" s="1" t="s">
        <v>752</v>
      </c>
      <c r="J14804" s="1"/>
      <c r="K14804" s="2"/>
      <c r="L14804">
        <v>14803</v>
      </c>
      <c r="M14804" s="1" t="s">
        <v>753</v>
      </c>
      <c r="N14804" s="1"/>
      <c r="O14804" s="2"/>
      <c r="P14804">
        <v>14803</v>
      </c>
      <c r="Q14804" s="1" t="s">
        <v>754</v>
      </c>
      <c r="R14804" s="1"/>
      <c r="S14804" s="2"/>
      <c r="T14804">
        <v>14803</v>
      </c>
      <c r="U14804" s="1" t="s">
        <v>178</v>
      </c>
      <c r="V14804" s="1"/>
      <c r="W14804" s="2"/>
      <c r="X14804">
        <v>14803</v>
      </c>
      <c r="Y14804" s="1" t="s">
        <v>179</v>
      </c>
      <c r="Z14804" s="1"/>
      <c r="AA14804" s="2"/>
    </row>
    <row r="14805" spans="2:58">
      <c r="H14805">
        <v>14804</v>
      </c>
      <c r="I14805" s="1" t="s">
        <v>752</v>
      </c>
      <c r="J14805" s="1"/>
      <c r="K14805" s="2"/>
      <c r="L14805">
        <v>14804</v>
      </c>
      <c r="M14805" s="1" t="s">
        <v>753</v>
      </c>
      <c r="N14805" s="1"/>
      <c r="O14805" s="2"/>
      <c r="P14805">
        <v>14804</v>
      </c>
      <c r="Q14805" s="1" t="s">
        <v>754</v>
      </c>
      <c r="R14805" s="1"/>
      <c r="S14805" s="2"/>
      <c r="T14805">
        <v>14804</v>
      </c>
      <c r="U14805" s="1" t="s">
        <v>178</v>
      </c>
      <c r="V14805" s="1"/>
      <c r="W14805" s="2"/>
      <c r="X14805">
        <v>14804</v>
      </c>
      <c r="Y14805" s="1" t="s">
        <v>179</v>
      </c>
      <c r="Z14805" s="1"/>
      <c r="AA14805" s="2"/>
    </row>
    <row r="14806" spans="2:58">
      <c r="H14806">
        <v>14805</v>
      </c>
      <c r="I14806" s="1" t="s">
        <v>752</v>
      </c>
      <c r="J14806" s="1"/>
      <c r="K14806" s="2"/>
      <c r="L14806">
        <v>14805</v>
      </c>
      <c r="M14806" s="1" t="s">
        <v>753</v>
      </c>
      <c r="N14806" s="1"/>
      <c r="O14806" s="2"/>
      <c r="P14806">
        <v>14805</v>
      </c>
      <c r="Q14806" s="1" t="s">
        <v>754</v>
      </c>
      <c r="R14806" s="1"/>
      <c r="S14806" s="2"/>
      <c r="T14806">
        <v>14805</v>
      </c>
      <c r="U14806" s="1" t="s">
        <v>178</v>
      </c>
      <c r="V14806" s="1"/>
      <c r="W14806" s="2"/>
      <c r="X14806">
        <v>14805</v>
      </c>
      <c r="Y14806" s="1" t="s">
        <v>179</v>
      </c>
      <c r="Z14806" s="1"/>
      <c r="AA14806" s="2"/>
    </row>
    <row r="14807" spans="2:58">
      <c r="H14807">
        <v>14806</v>
      </c>
      <c r="I14807" s="1" t="s">
        <v>752</v>
      </c>
      <c r="J14807" s="1"/>
      <c r="K14807" s="2"/>
      <c r="L14807">
        <v>14806</v>
      </c>
      <c r="M14807" s="1" t="s">
        <v>753</v>
      </c>
      <c r="N14807" s="1"/>
      <c r="O14807" s="2"/>
      <c r="P14807">
        <v>14806</v>
      </c>
      <c r="Q14807" s="1" t="s">
        <v>754</v>
      </c>
      <c r="R14807" s="1"/>
      <c r="S14807" s="2"/>
      <c r="T14807">
        <v>14806</v>
      </c>
      <c r="U14807" s="1" t="s">
        <v>178</v>
      </c>
      <c r="V14807" s="1"/>
      <c r="W14807" s="2"/>
      <c r="X14807">
        <v>14806</v>
      </c>
      <c r="Y14807" s="1" t="s">
        <v>179</v>
      </c>
      <c r="Z14807" s="1"/>
      <c r="AA14807" s="2"/>
    </row>
    <row r="14808" spans="2:58">
      <c r="H14808">
        <v>14807</v>
      </c>
      <c r="I14808" s="1" t="s">
        <v>752</v>
      </c>
      <c r="J14808" s="1"/>
      <c r="K14808" s="2"/>
      <c r="L14808">
        <v>14807</v>
      </c>
      <c r="M14808" s="1" t="s">
        <v>753</v>
      </c>
      <c r="N14808" s="1"/>
      <c r="O14808" s="2"/>
      <c r="P14808">
        <v>14807</v>
      </c>
      <c r="Q14808" s="1" t="s">
        <v>754</v>
      </c>
      <c r="R14808" s="1"/>
      <c r="S14808" s="2"/>
      <c r="T14808">
        <v>14807</v>
      </c>
      <c r="U14808" s="1" t="s">
        <v>178</v>
      </c>
      <c r="V14808" s="1"/>
      <c r="W14808" s="2"/>
      <c r="X14808">
        <v>14807</v>
      </c>
      <c r="Y14808" s="1" t="s">
        <v>179</v>
      </c>
      <c r="Z14808" s="1"/>
      <c r="AA14808" s="2"/>
    </row>
    <row r="14809" spans="2:58">
      <c r="B14809" s="15"/>
      <c r="C14809" s="17"/>
      <c r="D14809" s="15"/>
      <c r="E14809" s="14"/>
      <c r="F14809" s="15"/>
      <c r="H14809">
        <v>14808</v>
      </c>
      <c r="I14809" s="1" t="s">
        <v>752</v>
      </c>
      <c r="J14809" s="1"/>
      <c r="K14809" s="2"/>
      <c r="L14809">
        <v>14808</v>
      </c>
      <c r="M14809" s="1" t="s">
        <v>753</v>
      </c>
      <c r="N14809" s="1"/>
      <c r="O14809" s="2"/>
      <c r="P14809">
        <v>14808</v>
      </c>
      <c r="Q14809" s="1" t="s">
        <v>754</v>
      </c>
      <c r="R14809" s="1"/>
      <c r="S14809" s="2"/>
      <c r="T14809">
        <v>14808</v>
      </c>
      <c r="U14809" s="1" t="s">
        <v>178</v>
      </c>
      <c r="V14809" s="1"/>
      <c r="W14809" s="2"/>
      <c r="X14809">
        <v>14808</v>
      </c>
      <c r="Y14809" s="1" t="s">
        <v>179</v>
      </c>
      <c r="Z14809" s="1"/>
      <c r="AA14809" s="2"/>
      <c r="AQ14809" s="15"/>
      <c r="AR14809" s="15"/>
      <c r="AS14809" s="15"/>
      <c r="AT14809" s="15"/>
      <c r="AU14809" s="14"/>
      <c r="AV14809" s="14"/>
      <c r="BA14809" s="15"/>
      <c r="BB14809" s="15"/>
      <c r="BC14809" s="15"/>
      <c r="BD14809" s="15"/>
      <c r="BE14809" s="15"/>
      <c r="BF14809" s="14"/>
    </row>
    <row r="14810" spans="2:58">
      <c r="B14810" s="15"/>
      <c r="C14810" s="14"/>
      <c r="D14810" s="15"/>
      <c r="E14810" s="14"/>
      <c r="F14810" s="15"/>
      <c r="H14810">
        <v>14809</v>
      </c>
      <c r="I14810" s="1" t="s">
        <v>752</v>
      </c>
      <c r="J14810" s="1"/>
      <c r="K14810" s="2"/>
      <c r="L14810">
        <v>14809</v>
      </c>
      <c r="M14810" s="1" t="s">
        <v>753</v>
      </c>
      <c r="N14810" s="1"/>
      <c r="O14810" s="2"/>
      <c r="P14810">
        <v>14809</v>
      </c>
      <c r="Q14810" s="1" t="s">
        <v>754</v>
      </c>
      <c r="R14810" s="1"/>
      <c r="S14810" s="2"/>
      <c r="T14810">
        <v>14809</v>
      </c>
      <c r="U14810" s="1" t="s">
        <v>178</v>
      </c>
      <c r="V14810" s="1"/>
      <c r="W14810" s="2"/>
      <c r="X14810">
        <v>14809</v>
      </c>
      <c r="Y14810" s="1" t="s">
        <v>179</v>
      </c>
      <c r="Z14810" s="1"/>
      <c r="AA14810" s="2"/>
      <c r="AQ14810" s="15"/>
      <c r="AR14810" s="15"/>
      <c r="AS14810" s="15"/>
      <c r="AT14810" s="15"/>
      <c r="AU14810" s="15"/>
      <c r="AV14810" s="15"/>
      <c r="BA14810" s="15"/>
      <c r="BB14810" s="15"/>
      <c r="BC14810" s="15"/>
      <c r="BD14810" s="15"/>
      <c r="BE14810" s="15"/>
      <c r="BF14810" s="15"/>
    </row>
    <row r="14811" spans="2:58">
      <c r="B14811" s="15"/>
      <c r="C14811" s="17"/>
      <c r="D14811" s="15"/>
      <c r="E14811" s="15"/>
      <c r="F14811" s="15"/>
      <c r="H14811">
        <v>14810</v>
      </c>
      <c r="I14811" s="1" t="s">
        <v>752</v>
      </c>
      <c r="J14811" s="1"/>
      <c r="K14811" s="2"/>
      <c r="L14811">
        <v>14810</v>
      </c>
      <c r="M14811" s="1" t="s">
        <v>753</v>
      </c>
      <c r="N14811" s="1"/>
      <c r="O14811" s="2"/>
      <c r="P14811">
        <v>14810</v>
      </c>
      <c r="Q14811" s="1" t="s">
        <v>754</v>
      </c>
      <c r="R14811" s="1"/>
      <c r="S14811" s="2"/>
      <c r="T14811">
        <v>14810</v>
      </c>
      <c r="U14811" s="1" t="s">
        <v>178</v>
      </c>
      <c r="V14811" s="1"/>
      <c r="W14811" s="2"/>
      <c r="X14811">
        <v>14810</v>
      </c>
      <c r="Y14811" s="1" t="s">
        <v>179</v>
      </c>
      <c r="Z14811" s="1"/>
      <c r="AA14811" s="2"/>
      <c r="AQ14811" s="15"/>
      <c r="AR14811" s="15"/>
      <c r="AS14811" s="15"/>
      <c r="AT14811" s="15"/>
      <c r="AU14811" s="15"/>
      <c r="AV14811" s="15"/>
      <c r="BA14811" s="15"/>
      <c r="BB14811" s="15"/>
      <c r="BC14811" s="15"/>
      <c r="BD14811" s="15"/>
      <c r="BE14811" s="15"/>
      <c r="BF14811" s="15"/>
    </row>
    <row r="14812" spans="2:58">
      <c r="B14812" s="15"/>
      <c r="C14812" s="17"/>
      <c r="D14812" s="15"/>
      <c r="E14812" s="15"/>
      <c r="F14812" s="15"/>
      <c r="H14812">
        <v>14811</v>
      </c>
      <c r="I14812" s="1" t="s">
        <v>752</v>
      </c>
      <c r="J14812" s="1"/>
      <c r="K14812" s="2"/>
      <c r="L14812">
        <v>14811</v>
      </c>
      <c r="M14812" s="1" t="s">
        <v>753</v>
      </c>
      <c r="N14812" s="1"/>
      <c r="O14812" s="2"/>
      <c r="P14812">
        <v>14811</v>
      </c>
      <c r="Q14812" s="1" t="s">
        <v>754</v>
      </c>
      <c r="R14812" s="1"/>
      <c r="S14812" s="2"/>
      <c r="T14812">
        <v>14811</v>
      </c>
      <c r="U14812" s="1" t="s">
        <v>178</v>
      </c>
      <c r="V14812" s="1"/>
      <c r="W14812" s="2"/>
      <c r="X14812">
        <v>14811</v>
      </c>
      <c r="Y14812" s="1" t="s">
        <v>179</v>
      </c>
      <c r="Z14812" s="1"/>
      <c r="AA14812" s="2"/>
      <c r="AQ14812" s="15"/>
      <c r="AR14812" s="15"/>
      <c r="AS14812" s="15"/>
      <c r="AT14812" s="15"/>
      <c r="AU14812" s="15"/>
      <c r="AV14812" s="15"/>
      <c r="BA14812" s="15"/>
      <c r="BB14812" s="15"/>
      <c r="BC14812" s="15"/>
      <c r="BD14812" s="15"/>
      <c r="BE14812" s="15"/>
      <c r="BF14812" s="15"/>
    </row>
    <row r="14813" spans="2:58">
      <c r="B14813" s="15"/>
      <c r="C14813" s="17"/>
      <c r="D14813" s="15"/>
      <c r="E14813" s="15"/>
      <c r="F14813" s="15"/>
      <c r="H14813">
        <v>14812</v>
      </c>
      <c r="I14813" s="1" t="s">
        <v>752</v>
      </c>
      <c r="J14813" s="1"/>
      <c r="K14813" s="2"/>
      <c r="L14813">
        <v>14812</v>
      </c>
      <c r="M14813" s="1" t="s">
        <v>753</v>
      </c>
      <c r="N14813" s="1"/>
      <c r="O14813" s="2"/>
      <c r="P14813">
        <v>14812</v>
      </c>
      <c r="Q14813" s="1" t="s">
        <v>754</v>
      </c>
      <c r="R14813" s="1"/>
      <c r="S14813" s="2"/>
      <c r="T14813">
        <v>14812</v>
      </c>
      <c r="U14813" s="1" t="s">
        <v>178</v>
      </c>
      <c r="V14813" s="1"/>
      <c r="W14813" s="2"/>
      <c r="X14813">
        <v>14812</v>
      </c>
      <c r="Y14813" s="1" t="s">
        <v>179</v>
      </c>
      <c r="Z14813" s="1"/>
      <c r="AA14813" s="2"/>
      <c r="AD14813"/>
      <c r="AE14813" s="3"/>
      <c r="AF14813" s="3"/>
      <c r="AG14813" s="46"/>
      <c r="AH14813" s="15"/>
      <c r="AI14813" s="15"/>
      <c r="AQ14813" s="15"/>
      <c r="AR14813" s="15"/>
      <c r="AS14813" s="15"/>
      <c r="AT14813" s="15"/>
      <c r="AU14813" s="14"/>
      <c r="AV14813" s="14"/>
      <c r="BA14813" s="15"/>
      <c r="BB14813" s="15"/>
      <c r="BC14813" s="15"/>
      <c r="BD14813" s="15"/>
      <c r="BE14813" s="15"/>
      <c r="BF14813" s="15"/>
    </row>
    <row r="14814" spans="2:58">
      <c r="B14814" s="17"/>
      <c r="C14814" s="14"/>
      <c r="D14814" s="15"/>
      <c r="E14814" s="14"/>
      <c r="F14814" s="15"/>
      <c r="H14814">
        <v>14813</v>
      </c>
      <c r="I14814" s="1" t="s">
        <v>752</v>
      </c>
      <c r="J14814" s="1"/>
      <c r="K14814" s="2"/>
      <c r="L14814">
        <v>14813</v>
      </c>
      <c r="M14814" s="1" t="s">
        <v>753</v>
      </c>
      <c r="N14814" s="1"/>
      <c r="O14814" s="2"/>
      <c r="P14814">
        <v>14813</v>
      </c>
      <c r="Q14814" s="1" t="s">
        <v>754</v>
      </c>
      <c r="R14814" s="1"/>
      <c r="S14814" s="2"/>
      <c r="T14814">
        <v>14813</v>
      </c>
      <c r="U14814" s="1" t="s">
        <v>178</v>
      </c>
      <c r="V14814" s="1"/>
      <c r="W14814" s="2"/>
      <c r="X14814">
        <v>14813</v>
      </c>
      <c r="Y14814" s="1" t="s">
        <v>179</v>
      </c>
      <c r="Z14814" s="1"/>
      <c r="AA14814" s="2"/>
      <c r="AD14814"/>
      <c r="AE14814" s="3"/>
      <c r="AF14814" s="3"/>
      <c r="AG14814" s="46"/>
      <c r="AH14814" s="15"/>
      <c r="AI14814" s="15"/>
      <c r="AQ14814" s="15"/>
      <c r="AR14814" s="15"/>
      <c r="AS14814" s="15"/>
      <c r="AT14814" s="15"/>
      <c r="AU14814" s="14"/>
      <c r="AV14814" s="14"/>
      <c r="BA14814" s="15"/>
      <c r="BB14814" s="15"/>
      <c r="BC14814" s="15"/>
      <c r="BD14814" s="15"/>
      <c r="BE14814" s="15"/>
      <c r="BF14814" s="14"/>
    </row>
    <row r="14815" spans="2:58">
      <c r="B14815" s="160"/>
      <c r="C14815" s="14"/>
      <c r="D14815" s="15"/>
      <c r="E14815" s="14"/>
      <c r="F14815" s="15"/>
      <c r="H14815">
        <v>14814</v>
      </c>
      <c r="I14815" s="1" t="s">
        <v>752</v>
      </c>
      <c r="J14815" s="1"/>
      <c r="K14815" s="2"/>
      <c r="L14815">
        <v>14814</v>
      </c>
      <c r="M14815" s="1" t="s">
        <v>753</v>
      </c>
      <c r="N14815" s="1"/>
      <c r="O14815" s="2"/>
      <c r="P14815">
        <v>14814</v>
      </c>
      <c r="Q14815" s="1" t="s">
        <v>754</v>
      </c>
      <c r="R14815" s="1"/>
      <c r="S14815" s="2"/>
      <c r="T14815">
        <v>14814</v>
      </c>
      <c r="U14815" s="1" t="s">
        <v>178</v>
      </c>
      <c r="V14815" s="1"/>
      <c r="W14815" s="2"/>
      <c r="X14815">
        <v>14814</v>
      </c>
      <c r="Y14815" s="1" t="s">
        <v>179</v>
      </c>
      <c r="Z14815" s="1"/>
      <c r="AA14815" s="2"/>
      <c r="AD14815"/>
      <c r="AE14815" s="3"/>
      <c r="AF14815" s="3"/>
      <c r="AG14815" s="46"/>
      <c r="AH14815" s="15"/>
      <c r="AI14815" s="15"/>
      <c r="AQ14815" s="52"/>
      <c r="AR14815" s="52"/>
      <c r="AS14815" s="52"/>
      <c r="AT14815" s="52"/>
      <c r="AU14815" s="52"/>
      <c r="AV14815" s="52"/>
      <c r="BA14815" s="15"/>
      <c r="BB14815" s="15"/>
      <c r="BC14815" s="15"/>
      <c r="BD14815" s="15"/>
      <c r="BE14815" s="15"/>
      <c r="BF14815" s="15"/>
    </row>
    <row r="14816" spans="2:58">
      <c r="B14816" s="160"/>
      <c r="C14816" s="14"/>
      <c r="D14816" s="15"/>
      <c r="E14816" s="14"/>
      <c r="F14816" s="15"/>
      <c r="H14816">
        <v>14815</v>
      </c>
      <c r="I14816" s="1" t="s">
        <v>752</v>
      </c>
      <c r="J14816" s="1"/>
      <c r="K14816" s="2"/>
      <c r="L14816">
        <v>14815</v>
      </c>
      <c r="M14816" s="1" t="s">
        <v>753</v>
      </c>
      <c r="N14816" s="1"/>
      <c r="O14816" s="2"/>
      <c r="P14816">
        <v>14815</v>
      </c>
      <c r="Q14816" s="1" t="s">
        <v>754</v>
      </c>
      <c r="R14816" s="1"/>
      <c r="S14816" s="2"/>
      <c r="T14816">
        <v>14815</v>
      </c>
      <c r="U14816" s="1" t="s">
        <v>178</v>
      </c>
      <c r="V14816" s="1"/>
      <c r="W14816" s="2"/>
      <c r="X14816">
        <v>14815</v>
      </c>
      <c r="Y14816" s="1" t="s">
        <v>179</v>
      </c>
      <c r="Z14816" s="1"/>
      <c r="AA14816" s="2"/>
      <c r="AD14816"/>
      <c r="AE14816" s="3"/>
      <c r="AF14816" s="3"/>
      <c r="AG14816" s="46"/>
      <c r="AH14816" s="15"/>
      <c r="AI14816" s="15"/>
      <c r="AQ14816" s="15"/>
      <c r="AR14816" s="15"/>
      <c r="AS14816" s="15"/>
      <c r="AT14816" s="15"/>
      <c r="AU14816" s="15"/>
      <c r="AV14816" s="15"/>
      <c r="BA14816" s="15"/>
      <c r="BB14816" s="15"/>
      <c r="BC14816" s="15"/>
      <c r="BD14816" s="15"/>
      <c r="BE14816" s="15"/>
      <c r="BF14816" s="15"/>
    </row>
    <row r="14817" spans="2:58">
      <c r="B14817" s="15"/>
      <c r="C14817" s="17"/>
      <c r="D14817" s="15"/>
      <c r="E14817" s="15"/>
      <c r="F14817" s="15"/>
      <c r="H14817">
        <v>14816</v>
      </c>
      <c r="I14817" s="1" t="s">
        <v>752</v>
      </c>
      <c r="J14817" s="1"/>
      <c r="K14817" s="2"/>
      <c r="L14817">
        <v>14816</v>
      </c>
      <c r="M14817" s="1" t="s">
        <v>753</v>
      </c>
      <c r="N14817" s="1"/>
      <c r="O14817" s="2"/>
      <c r="P14817">
        <v>14816</v>
      </c>
      <c r="Q14817" s="1" t="s">
        <v>754</v>
      </c>
      <c r="R14817" s="1"/>
      <c r="S14817" s="2"/>
      <c r="T14817">
        <v>14816</v>
      </c>
      <c r="U14817" s="1" t="s">
        <v>178</v>
      </c>
      <c r="V14817" s="1"/>
      <c r="W14817" s="2"/>
      <c r="X14817">
        <v>14816</v>
      </c>
      <c r="Y14817" s="1" t="s">
        <v>179</v>
      </c>
      <c r="Z14817" s="1"/>
      <c r="AA14817" s="2"/>
      <c r="AD14817"/>
      <c r="AE14817" s="3"/>
      <c r="AF14817" s="3"/>
      <c r="AG14817" s="46"/>
      <c r="AH14817" s="15"/>
      <c r="AI14817" s="15"/>
      <c r="AQ14817" s="15"/>
      <c r="AR14817" s="15"/>
      <c r="AS14817" s="15"/>
      <c r="AT14817" s="15"/>
      <c r="AU14817" s="14"/>
      <c r="AV14817" s="14"/>
      <c r="BA14817" s="15"/>
      <c r="BB14817" s="15"/>
      <c r="BC14817" s="15"/>
      <c r="BD14817" s="15"/>
      <c r="BE14817" s="15"/>
      <c r="BF14817" s="14"/>
    </row>
    <row r="14818" spans="2:58">
      <c r="B14818" s="15"/>
      <c r="C14818" s="17"/>
      <c r="D14818" s="15"/>
      <c r="E14818" s="15"/>
      <c r="F14818" s="15"/>
      <c r="H14818">
        <v>14817</v>
      </c>
      <c r="I14818" s="1" t="s">
        <v>752</v>
      </c>
      <c r="J14818" s="1"/>
      <c r="K14818" s="2"/>
      <c r="L14818">
        <v>14817</v>
      </c>
      <c r="M14818" s="1" t="s">
        <v>753</v>
      </c>
      <c r="N14818" s="1"/>
      <c r="O14818" s="2"/>
      <c r="P14818">
        <v>14817</v>
      </c>
      <c r="Q14818" s="1" t="s">
        <v>754</v>
      </c>
      <c r="R14818" s="1"/>
      <c r="S14818" s="2"/>
      <c r="T14818">
        <v>14817</v>
      </c>
      <c r="U14818" s="1" t="s">
        <v>178</v>
      </c>
      <c r="V14818" s="1"/>
      <c r="W14818" s="2"/>
      <c r="X14818">
        <v>14817</v>
      </c>
      <c r="Y14818" s="1" t="s">
        <v>179</v>
      </c>
      <c r="Z14818" s="1"/>
      <c r="AA14818" s="2"/>
      <c r="AD14818"/>
      <c r="AE14818" s="3"/>
      <c r="AF14818" s="3"/>
      <c r="AG14818" s="46"/>
      <c r="AH14818" s="15"/>
      <c r="AI14818" s="15"/>
      <c r="AQ14818" s="15"/>
      <c r="AR14818" s="15"/>
      <c r="AS14818" s="15"/>
      <c r="AT14818" s="15"/>
      <c r="AU14818" s="14"/>
      <c r="AV14818" s="14"/>
      <c r="BA14818" s="15"/>
      <c r="BB14818" s="15"/>
      <c r="BC14818" s="15"/>
      <c r="BD14818" s="15"/>
      <c r="BE14818" s="15"/>
      <c r="BF14818" s="15"/>
    </row>
    <row r="14819" spans="2:58">
      <c r="B14819" s="17"/>
      <c r="C14819" s="14"/>
      <c r="D14819" s="15"/>
      <c r="E14819" s="14"/>
      <c r="F14819" s="15"/>
      <c r="H14819">
        <v>14818</v>
      </c>
      <c r="I14819" s="1" t="s">
        <v>752</v>
      </c>
      <c r="J14819" s="1"/>
      <c r="K14819" s="2"/>
      <c r="L14819">
        <v>14818</v>
      </c>
      <c r="M14819" s="1" t="s">
        <v>753</v>
      </c>
      <c r="N14819" s="1"/>
      <c r="O14819" s="2"/>
      <c r="P14819">
        <v>14818</v>
      </c>
      <c r="Q14819" s="1" t="s">
        <v>754</v>
      </c>
      <c r="R14819" s="1"/>
      <c r="S14819" s="2"/>
      <c r="T14819">
        <v>14818</v>
      </c>
      <c r="U14819" s="1" t="s">
        <v>178</v>
      </c>
      <c r="V14819" s="1"/>
      <c r="W14819" s="2"/>
      <c r="X14819">
        <v>14818</v>
      </c>
      <c r="Y14819" s="1" t="s">
        <v>179</v>
      </c>
      <c r="Z14819" s="1"/>
      <c r="AA14819" s="2"/>
      <c r="AD14819"/>
      <c r="AE14819" s="3"/>
      <c r="AF14819" s="3"/>
      <c r="AG14819" s="46"/>
      <c r="AH14819" s="15"/>
      <c r="AI14819" s="15"/>
      <c r="AQ14819" s="15"/>
      <c r="AR14819" s="15"/>
      <c r="AS14819" s="15"/>
      <c r="AT14819" s="15"/>
      <c r="AU14819" s="15"/>
      <c r="AV14819" s="15"/>
      <c r="BA14819" s="15"/>
      <c r="BB14819" s="15"/>
      <c r="BC14819" s="15"/>
      <c r="BD14819" s="15"/>
      <c r="BE14819" s="15"/>
      <c r="BF14819" s="15"/>
    </row>
    <row r="14820" spans="2:58">
      <c r="B14820" s="17"/>
      <c r="C14820" s="14"/>
      <c r="D14820" s="15"/>
      <c r="E14820" s="14"/>
      <c r="F14820" s="15"/>
      <c r="H14820">
        <v>14819</v>
      </c>
      <c r="I14820" s="1" t="s">
        <v>752</v>
      </c>
      <c r="J14820" s="1"/>
      <c r="K14820" s="2"/>
      <c r="L14820">
        <v>14819</v>
      </c>
      <c r="M14820" s="1" t="s">
        <v>753</v>
      </c>
      <c r="N14820" s="1"/>
      <c r="O14820" s="2"/>
      <c r="P14820">
        <v>14819</v>
      </c>
      <c r="Q14820" s="1" t="s">
        <v>754</v>
      </c>
      <c r="R14820" s="1"/>
      <c r="S14820" s="2"/>
      <c r="T14820">
        <v>14819</v>
      </c>
      <c r="U14820" s="1" t="s">
        <v>178</v>
      </c>
      <c r="V14820" s="1"/>
      <c r="W14820" s="2"/>
      <c r="X14820">
        <v>14819</v>
      </c>
      <c r="Y14820" s="1" t="s">
        <v>179</v>
      </c>
      <c r="Z14820" s="1"/>
      <c r="AA14820" s="2"/>
      <c r="AD14820"/>
      <c r="AE14820" s="3"/>
      <c r="AF14820" s="3"/>
      <c r="AG14820" s="46"/>
      <c r="AH14820" s="15"/>
      <c r="AI14820" s="15"/>
      <c r="AQ14820" s="15"/>
      <c r="AR14820" s="15"/>
      <c r="AS14820" s="15"/>
      <c r="AT14820" s="15"/>
      <c r="AU14820" s="15"/>
      <c r="AV14820" s="15"/>
      <c r="BA14820" s="15"/>
      <c r="BB14820" s="15"/>
      <c r="BC14820" s="15"/>
      <c r="BD14820" s="15"/>
      <c r="BE14820" s="15"/>
      <c r="BF14820" s="15"/>
    </row>
    <row r="14821" spans="2:58">
      <c r="B14821" s="17"/>
      <c r="C14821" s="14"/>
      <c r="D14821" s="15"/>
      <c r="E14821" s="14"/>
      <c r="F14821" s="15"/>
      <c r="H14821">
        <v>14820</v>
      </c>
      <c r="I14821" s="1" t="s">
        <v>752</v>
      </c>
      <c r="J14821" s="1"/>
      <c r="K14821" s="2"/>
      <c r="L14821">
        <v>14820</v>
      </c>
      <c r="M14821" s="1" t="s">
        <v>753</v>
      </c>
      <c r="N14821" s="1"/>
      <c r="O14821" s="2"/>
      <c r="P14821">
        <v>14820</v>
      </c>
      <c r="Q14821" s="1" t="s">
        <v>754</v>
      </c>
      <c r="R14821" s="1"/>
      <c r="S14821" s="2"/>
      <c r="T14821">
        <v>14820</v>
      </c>
      <c r="U14821" s="1" t="s">
        <v>178</v>
      </c>
      <c r="V14821" s="1"/>
      <c r="W14821" s="2"/>
      <c r="X14821">
        <v>14820</v>
      </c>
      <c r="Y14821" s="1" t="s">
        <v>179</v>
      </c>
      <c r="Z14821" s="1"/>
      <c r="AA14821" s="2"/>
      <c r="AD14821"/>
      <c r="AE14821" s="3"/>
      <c r="AF14821" s="3"/>
      <c r="AG14821" s="46"/>
      <c r="AH14821" s="15"/>
      <c r="AI14821" s="15"/>
      <c r="AQ14821" s="15"/>
      <c r="AR14821" s="15"/>
      <c r="AS14821" s="15"/>
      <c r="AT14821" s="15"/>
      <c r="AU14821" s="15"/>
      <c r="AV14821" s="15"/>
      <c r="BA14821" s="15"/>
      <c r="BB14821" s="15"/>
      <c r="BC14821" s="15"/>
      <c r="BD14821" s="15"/>
      <c r="BE14821" s="15"/>
      <c r="BF14821" s="15"/>
    </row>
    <row r="14822" spans="2:58">
      <c r="B14822" s="15"/>
      <c r="C14822" s="17"/>
      <c r="D14822" s="15"/>
      <c r="E14822" s="15"/>
      <c r="F14822" s="15"/>
      <c r="H14822">
        <v>14821</v>
      </c>
      <c r="I14822" s="1" t="s">
        <v>752</v>
      </c>
      <c r="J14822" s="1"/>
      <c r="K14822" s="2"/>
      <c r="L14822">
        <v>14821</v>
      </c>
      <c r="M14822" s="1" t="s">
        <v>753</v>
      </c>
      <c r="N14822" s="1"/>
      <c r="O14822" s="2"/>
      <c r="P14822">
        <v>14821</v>
      </c>
      <c r="Q14822" s="1" t="s">
        <v>754</v>
      </c>
      <c r="R14822" s="1"/>
      <c r="S14822" s="2"/>
      <c r="T14822">
        <v>14821</v>
      </c>
      <c r="U14822" s="1" t="s">
        <v>178</v>
      </c>
      <c r="V14822" s="1"/>
      <c r="W14822" s="2"/>
      <c r="X14822">
        <v>14821</v>
      </c>
      <c r="Y14822" s="1" t="s">
        <v>179</v>
      </c>
      <c r="Z14822" s="1"/>
      <c r="AA14822" s="2"/>
      <c r="AD14822"/>
      <c r="AE14822" s="3"/>
      <c r="AF14822" s="3"/>
      <c r="AG14822" s="46"/>
      <c r="AH14822" s="15"/>
      <c r="AI14822" s="15"/>
      <c r="AQ14822" s="15"/>
      <c r="AR14822" s="15"/>
      <c r="AS14822" s="15"/>
      <c r="AT14822" s="15"/>
      <c r="AU14822" s="14"/>
      <c r="AV14822" s="14"/>
      <c r="BA14822" s="15"/>
      <c r="BB14822" s="15"/>
      <c r="BC14822" s="15"/>
      <c r="BD14822" s="15"/>
      <c r="BE14822" s="15"/>
      <c r="BF14822" s="14"/>
    </row>
    <row r="14823" spans="2:58">
      <c r="B14823" s="15"/>
      <c r="C14823" s="17"/>
      <c r="D14823" s="15"/>
      <c r="E14823" s="15"/>
      <c r="F14823" s="15"/>
      <c r="H14823">
        <v>14822</v>
      </c>
      <c r="I14823" s="1" t="s">
        <v>752</v>
      </c>
      <c r="J14823" s="1"/>
      <c r="K14823" s="2"/>
      <c r="L14823">
        <v>14822</v>
      </c>
      <c r="M14823" s="1" t="s">
        <v>753</v>
      </c>
      <c r="N14823" s="1"/>
      <c r="O14823" s="2"/>
      <c r="P14823">
        <v>14822</v>
      </c>
      <c r="Q14823" s="1" t="s">
        <v>754</v>
      </c>
      <c r="R14823" s="1"/>
      <c r="S14823" s="2"/>
      <c r="T14823">
        <v>14822</v>
      </c>
      <c r="U14823" s="1" t="s">
        <v>178</v>
      </c>
      <c r="V14823" s="1"/>
      <c r="W14823" s="2"/>
      <c r="X14823">
        <v>14822</v>
      </c>
      <c r="Y14823" s="1" t="s">
        <v>179</v>
      </c>
      <c r="Z14823" s="1"/>
      <c r="AA14823" s="2"/>
      <c r="AD14823"/>
      <c r="AE14823" s="3"/>
      <c r="AF14823" s="3"/>
      <c r="AG14823" s="46"/>
      <c r="AH14823" s="15"/>
      <c r="AI14823" s="15"/>
      <c r="AQ14823" s="15"/>
      <c r="AR14823" s="15"/>
      <c r="AS14823" s="15"/>
      <c r="AT14823" s="15"/>
      <c r="AU14823" s="15"/>
      <c r="AV14823" s="15"/>
      <c r="BA14823" s="15"/>
      <c r="BB14823" s="15"/>
      <c r="BC14823" s="15"/>
      <c r="BD14823" s="15"/>
      <c r="BE14823" s="15"/>
      <c r="BF14823" s="14"/>
    </row>
    <row r="14824" spans="2:58">
      <c r="B14824" s="15"/>
      <c r="C14824" s="14"/>
      <c r="D14824" s="15"/>
      <c r="E14824" s="14"/>
      <c r="F14824" s="15"/>
      <c r="H14824">
        <v>14823</v>
      </c>
      <c r="I14824" s="1" t="s">
        <v>752</v>
      </c>
      <c r="J14824" s="1"/>
      <c r="K14824" s="2"/>
      <c r="L14824">
        <v>14823</v>
      </c>
      <c r="M14824" s="1" t="s">
        <v>753</v>
      </c>
      <c r="N14824" s="1"/>
      <c r="O14824" s="2"/>
      <c r="P14824">
        <v>14823</v>
      </c>
      <c r="Q14824" s="1" t="s">
        <v>754</v>
      </c>
      <c r="R14824" s="1"/>
      <c r="S14824" s="2"/>
      <c r="T14824">
        <v>14823</v>
      </c>
      <c r="U14824" s="1" t="s">
        <v>178</v>
      </c>
      <c r="V14824" s="1"/>
      <c r="W14824" s="2"/>
      <c r="X14824">
        <v>14823</v>
      </c>
      <c r="Y14824" s="1" t="s">
        <v>179</v>
      </c>
      <c r="Z14824" s="1"/>
      <c r="AA14824" s="2"/>
      <c r="AD14824"/>
      <c r="AE14824" s="3"/>
      <c r="AF14824" s="3"/>
      <c r="AG14824" s="46"/>
      <c r="AH14824" s="15"/>
      <c r="AI14824" s="15"/>
      <c r="AQ14824" s="15"/>
      <c r="AR14824" s="15"/>
      <c r="AS14824" s="15"/>
      <c r="AT14824" s="15"/>
      <c r="AU14824" s="14"/>
      <c r="AV14824" s="14"/>
      <c r="BA14824" s="15"/>
      <c r="BB14824" s="15"/>
      <c r="BC14824" s="15"/>
      <c r="BD14824" s="15"/>
      <c r="BE14824" s="15"/>
      <c r="BF14824" s="15"/>
    </row>
    <row r="14825" spans="2:58">
      <c r="B14825" s="15"/>
      <c r="C14825" s="14"/>
      <c r="D14825" s="15"/>
      <c r="E14825" s="14"/>
      <c r="F14825" s="15"/>
      <c r="H14825">
        <v>14824</v>
      </c>
      <c r="I14825" s="1" t="s">
        <v>752</v>
      </c>
      <c r="J14825" s="1"/>
      <c r="K14825" s="2"/>
      <c r="L14825">
        <v>14824</v>
      </c>
      <c r="M14825" s="1" t="s">
        <v>753</v>
      </c>
      <c r="N14825" s="1"/>
      <c r="O14825" s="2"/>
      <c r="P14825">
        <v>14824</v>
      </c>
      <c r="Q14825" s="1" t="s">
        <v>754</v>
      </c>
      <c r="R14825" s="1"/>
      <c r="S14825" s="2"/>
      <c r="T14825">
        <v>14824</v>
      </c>
      <c r="U14825" s="1" t="s">
        <v>178</v>
      </c>
      <c r="V14825" s="1"/>
      <c r="W14825" s="2"/>
      <c r="X14825">
        <v>14824</v>
      </c>
      <c r="Y14825" s="1" t="s">
        <v>179</v>
      </c>
      <c r="Z14825" s="1"/>
      <c r="AA14825" s="2"/>
      <c r="AD14825"/>
      <c r="AE14825" s="3"/>
      <c r="AF14825" s="3"/>
      <c r="AG14825" s="46"/>
      <c r="AH14825" s="15"/>
      <c r="AI14825" s="15"/>
      <c r="AQ14825" s="15"/>
      <c r="AR14825" s="15"/>
      <c r="AS14825" s="15"/>
      <c r="AT14825" s="15"/>
      <c r="AU14825" s="15"/>
      <c r="AV14825" s="15"/>
      <c r="BA14825" s="15"/>
      <c r="BB14825" s="15"/>
      <c r="BC14825" s="15"/>
      <c r="BD14825" s="15"/>
      <c r="BE14825" s="15"/>
      <c r="BF14825" s="15"/>
    </row>
    <row r="14826" spans="2:58">
      <c r="B14826" s="15"/>
      <c r="C14826" s="14"/>
      <c r="D14826" s="159"/>
      <c r="E14826" s="14"/>
      <c r="F14826" s="15"/>
      <c r="H14826">
        <v>14825</v>
      </c>
      <c r="I14826" s="1" t="s">
        <v>752</v>
      </c>
      <c r="J14826" s="1"/>
      <c r="K14826" s="2"/>
      <c r="L14826">
        <v>14825</v>
      </c>
      <c r="M14826" s="1" t="s">
        <v>753</v>
      </c>
      <c r="N14826" s="1"/>
      <c r="O14826" s="2"/>
      <c r="P14826">
        <v>14825</v>
      </c>
      <c r="Q14826" s="1" t="s">
        <v>754</v>
      </c>
      <c r="R14826" s="1"/>
      <c r="S14826" s="2"/>
      <c r="T14826">
        <v>14825</v>
      </c>
      <c r="U14826" s="1" t="s">
        <v>178</v>
      </c>
      <c r="V14826" s="1"/>
      <c r="W14826" s="2"/>
      <c r="X14826">
        <v>14825</v>
      </c>
      <c r="Y14826" s="1" t="s">
        <v>179</v>
      </c>
      <c r="Z14826" s="1"/>
      <c r="AA14826" s="2"/>
      <c r="AD14826"/>
      <c r="AE14826" s="3"/>
      <c r="AF14826" s="3"/>
      <c r="AG14826" s="46"/>
      <c r="AH14826" s="15"/>
      <c r="AI14826" s="15"/>
      <c r="AQ14826" s="15"/>
      <c r="AR14826" s="15"/>
      <c r="AS14826" s="15"/>
      <c r="AT14826" s="15"/>
      <c r="AU14826" s="14"/>
      <c r="AV14826" s="14"/>
      <c r="BA14826" s="15"/>
      <c r="BB14826" s="15"/>
      <c r="BC14826" s="15"/>
      <c r="BD14826" s="15"/>
      <c r="BE14826" s="15"/>
      <c r="BF14826" s="15"/>
    </row>
    <row r="14827" spans="2:58">
      <c r="B14827" s="15"/>
      <c r="C14827" s="17"/>
      <c r="D14827" s="15"/>
      <c r="E14827" s="15"/>
      <c r="F14827" s="15"/>
      <c r="H14827">
        <v>14826</v>
      </c>
      <c r="I14827" s="1" t="s">
        <v>752</v>
      </c>
      <c r="J14827" s="1"/>
      <c r="K14827" s="2"/>
      <c r="L14827">
        <v>14826</v>
      </c>
      <c r="M14827" s="1" t="s">
        <v>753</v>
      </c>
      <c r="N14827" s="1"/>
      <c r="O14827" s="2"/>
      <c r="P14827">
        <v>14826</v>
      </c>
      <c r="Q14827" s="1" t="s">
        <v>754</v>
      </c>
      <c r="R14827" s="1"/>
      <c r="S14827" s="2"/>
      <c r="T14827">
        <v>14826</v>
      </c>
      <c r="U14827" s="1" t="s">
        <v>178</v>
      </c>
      <c r="V14827" s="1"/>
      <c r="W14827" s="2"/>
      <c r="X14827">
        <v>14826</v>
      </c>
      <c r="Y14827" s="1" t="s">
        <v>179</v>
      </c>
      <c r="Z14827" s="1"/>
      <c r="AA14827" s="2"/>
      <c r="AD14827"/>
      <c r="AE14827" s="3"/>
      <c r="AF14827" s="3"/>
      <c r="AG14827" s="46"/>
      <c r="AH14827" s="15"/>
      <c r="AI14827" s="15"/>
      <c r="AQ14827" s="15"/>
      <c r="AR14827" s="15"/>
      <c r="AS14827" s="15"/>
      <c r="AT14827" s="15"/>
      <c r="AU14827" s="14"/>
      <c r="AV14827" s="14"/>
      <c r="BA14827" s="15"/>
      <c r="BB14827" s="15"/>
      <c r="BC14827" s="15"/>
      <c r="BD14827" s="15"/>
      <c r="BE14827" s="15"/>
      <c r="BF14827" s="15"/>
    </row>
    <row r="14828" spans="2:58">
      <c r="B14828" s="159"/>
      <c r="C14828" s="14"/>
      <c r="D14828" s="15"/>
      <c r="E14828" s="14"/>
      <c r="F14828" s="15"/>
      <c r="H14828">
        <v>14827</v>
      </c>
      <c r="I14828" s="1" t="s">
        <v>752</v>
      </c>
      <c r="J14828" s="1"/>
      <c r="K14828" s="2"/>
      <c r="L14828">
        <v>14827</v>
      </c>
      <c r="M14828" s="1" t="s">
        <v>753</v>
      </c>
      <c r="N14828" s="1"/>
      <c r="O14828" s="2"/>
      <c r="P14828">
        <v>14827</v>
      </c>
      <c r="Q14828" s="1" t="s">
        <v>754</v>
      </c>
      <c r="R14828" s="1"/>
      <c r="S14828" s="2"/>
      <c r="T14828">
        <v>14827</v>
      </c>
      <c r="U14828" s="1" t="s">
        <v>178</v>
      </c>
      <c r="V14828" s="1"/>
      <c r="W14828" s="2"/>
      <c r="X14828">
        <v>14827</v>
      </c>
      <c r="Y14828" s="1" t="s">
        <v>179</v>
      </c>
      <c r="Z14828" s="1"/>
      <c r="AA14828" s="2"/>
      <c r="AD14828"/>
      <c r="AE14828" s="3"/>
      <c r="AF14828" s="3"/>
      <c r="AG14828" s="46"/>
      <c r="AH14828" s="15"/>
      <c r="AI14828" s="15"/>
      <c r="AQ14828" s="15"/>
      <c r="AR14828" s="15"/>
      <c r="AS14828" s="15"/>
      <c r="AT14828" s="15"/>
      <c r="AU14828" s="14"/>
      <c r="AV14828" s="14"/>
      <c r="BA14828" s="15"/>
      <c r="BB14828" s="15"/>
      <c r="BC14828" s="15"/>
      <c r="BD14828" s="15"/>
      <c r="BE14828" s="15"/>
      <c r="BF14828" s="15"/>
    </row>
    <row r="14829" spans="2:58">
      <c r="B14829" s="17"/>
      <c r="C14829" s="14"/>
      <c r="D14829" s="15"/>
      <c r="E14829" s="14"/>
      <c r="F14829" s="15"/>
      <c r="H14829">
        <v>14828</v>
      </c>
      <c r="I14829" s="1" t="s">
        <v>752</v>
      </c>
      <c r="J14829" s="1"/>
      <c r="K14829" s="2"/>
      <c r="L14829">
        <v>14828</v>
      </c>
      <c r="M14829" s="1" t="s">
        <v>753</v>
      </c>
      <c r="N14829" s="1"/>
      <c r="O14829" s="2"/>
      <c r="P14829">
        <v>14828</v>
      </c>
      <c r="Q14829" s="1" t="s">
        <v>754</v>
      </c>
      <c r="R14829" s="1"/>
      <c r="S14829" s="2"/>
      <c r="T14829">
        <v>14828</v>
      </c>
      <c r="U14829" s="1" t="s">
        <v>178</v>
      </c>
      <c r="V14829" s="1"/>
      <c r="W14829" s="2"/>
      <c r="X14829">
        <v>14828</v>
      </c>
      <c r="Y14829" s="1" t="s">
        <v>179</v>
      </c>
      <c r="Z14829" s="1"/>
      <c r="AA14829" s="2"/>
      <c r="AD14829"/>
      <c r="AE14829" s="3"/>
      <c r="AF14829" s="3"/>
      <c r="AG14829" s="46"/>
      <c r="AH14829" s="15"/>
      <c r="AI14829" s="15"/>
      <c r="AQ14829" s="15"/>
      <c r="AR14829" s="15"/>
      <c r="AS14829" s="15"/>
      <c r="AT14829" s="15"/>
      <c r="AU14829" s="14"/>
      <c r="AV14829" s="14"/>
      <c r="BA14829" s="15"/>
      <c r="BB14829" s="15"/>
      <c r="BC14829" s="15"/>
      <c r="BD14829" s="15"/>
      <c r="BE14829" s="15"/>
      <c r="BF14829" s="15"/>
    </row>
    <row r="14830" spans="2:58">
      <c r="B14830" s="15"/>
      <c r="C14830" s="15"/>
      <c r="D14830" s="15"/>
      <c r="E14830" s="15"/>
      <c r="F14830" s="15"/>
      <c r="H14830">
        <v>14829</v>
      </c>
      <c r="I14830" s="1" t="s">
        <v>752</v>
      </c>
      <c r="J14830" s="1"/>
      <c r="K14830" s="2"/>
      <c r="L14830">
        <v>14829</v>
      </c>
      <c r="M14830" s="1" t="s">
        <v>753</v>
      </c>
      <c r="N14830" s="1"/>
      <c r="O14830" s="2"/>
      <c r="P14830">
        <v>14829</v>
      </c>
      <c r="Q14830" s="1" t="s">
        <v>754</v>
      </c>
      <c r="R14830" s="1"/>
      <c r="S14830" s="2"/>
      <c r="T14830">
        <v>14829</v>
      </c>
      <c r="U14830" s="1" t="s">
        <v>178</v>
      </c>
      <c r="V14830" s="1"/>
      <c r="W14830" s="2"/>
      <c r="X14830">
        <v>14829</v>
      </c>
      <c r="Y14830" s="1" t="s">
        <v>179</v>
      </c>
      <c r="Z14830" s="1"/>
      <c r="AA14830" s="2"/>
      <c r="AD14830"/>
      <c r="AE14830" s="3"/>
      <c r="AF14830" s="3"/>
      <c r="AG14830" s="46"/>
      <c r="AH14830" s="15"/>
      <c r="AI14830" s="15"/>
      <c r="AQ14830" s="15"/>
      <c r="AR14830" s="15"/>
      <c r="AS14830" s="15"/>
      <c r="AT14830" s="15"/>
      <c r="AU14830" s="14"/>
      <c r="AV14830" s="14"/>
      <c r="BA14830" s="15"/>
      <c r="BB14830" s="15"/>
      <c r="BC14830" s="15"/>
      <c r="BD14830" s="15"/>
      <c r="BE14830" s="15"/>
      <c r="BF14830" s="15"/>
    </row>
    <row r="14831" spans="2:58">
      <c r="B14831" s="15"/>
      <c r="C14831" s="15"/>
      <c r="D14831" s="15"/>
      <c r="E14831" s="15"/>
      <c r="F14831" s="15"/>
      <c r="H14831">
        <v>14830</v>
      </c>
      <c r="I14831" s="1" t="s">
        <v>752</v>
      </c>
      <c r="J14831" s="1"/>
      <c r="K14831" s="2"/>
      <c r="L14831">
        <v>14830</v>
      </c>
      <c r="M14831" s="1" t="s">
        <v>753</v>
      </c>
      <c r="N14831" s="1"/>
      <c r="O14831" s="2"/>
      <c r="P14831">
        <v>14830</v>
      </c>
      <c r="Q14831" s="1" t="s">
        <v>754</v>
      </c>
      <c r="R14831" s="1"/>
      <c r="S14831" s="2"/>
      <c r="T14831">
        <v>14830</v>
      </c>
      <c r="U14831" s="1" t="s">
        <v>178</v>
      </c>
      <c r="V14831" s="1"/>
      <c r="W14831" s="2"/>
      <c r="X14831">
        <v>14830</v>
      </c>
      <c r="Y14831" s="1" t="s">
        <v>179</v>
      </c>
      <c r="Z14831" s="1"/>
      <c r="AA14831" s="2"/>
      <c r="AD14831"/>
      <c r="AE14831" s="3"/>
      <c r="AF14831" s="3"/>
      <c r="AG14831" s="46"/>
      <c r="AH14831" s="15"/>
      <c r="AI14831" s="15"/>
      <c r="AQ14831" s="15"/>
      <c r="AR14831" s="15"/>
      <c r="AS14831" s="15"/>
      <c r="AT14831" s="15"/>
      <c r="AU14831" s="14"/>
      <c r="AV14831" s="14"/>
      <c r="BA14831" s="15"/>
      <c r="BB14831" s="15"/>
      <c r="BC14831" s="15"/>
      <c r="BD14831" s="15"/>
      <c r="BE14831" s="15"/>
      <c r="BF14831" s="15"/>
    </row>
    <row r="14832" spans="2:58">
      <c r="B14832" s="15"/>
      <c r="C14832" s="17"/>
      <c r="D14832" s="15"/>
      <c r="E14832" s="15"/>
      <c r="F14832" s="15"/>
      <c r="H14832">
        <v>14831</v>
      </c>
      <c r="I14832" s="1" t="s">
        <v>752</v>
      </c>
      <c r="J14832" s="1"/>
      <c r="K14832" s="2"/>
      <c r="L14832">
        <v>14831</v>
      </c>
      <c r="M14832" s="1" t="s">
        <v>753</v>
      </c>
      <c r="N14832" s="1"/>
      <c r="O14832" s="2"/>
      <c r="P14832">
        <v>14831</v>
      </c>
      <c r="Q14832" s="1" t="s">
        <v>754</v>
      </c>
      <c r="R14832" s="1"/>
      <c r="S14832" s="2"/>
      <c r="T14832">
        <v>14831</v>
      </c>
      <c r="U14832" s="1" t="s">
        <v>178</v>
      </c>
      <c r="V14832" s="1"/>
      <c r="W14832" s="2"/>
      <c r="X14832">
        <v>14831</v>
      </c>
      <c r="Y14832" s="1" t="s">
        <v>179</v>
      </c>
      <c r="Z14832" s="1"/>
      <c r="AA14832" s="2"/>
      <c r="AD14832"/>
      <c r="AE14832" s="3"/>
      <c r="AF14832" s="3"/>
      <c r="AG14832" s="46"/>
      <c r="AH14832" s="15"/>
      <c r="AI14832" s="15"/>
      <c r="AQ14832" s="15"/>
      <c r="AR14832" s="15"/>
      <c r="AS14832" s="15"/>
      <c r="AT14832" s="15"/>
      <c r="AU14832" s="14"/>
      <c r="AV14832" s="14"/>
      <c r="BA14832" s="15"/>
      <c r="BB14832" s="15"/>
      <c r="BC14832" s="15"/>
      <c r="BD14832" s="15"/>
      <c r="BE14832" s="15"/>
      <c r="BF14832" s="15"/>
    </row>
    <row r="14833" spans="2:58">
      <c r="B14833" s="17"/>
      <c r="C14833" s="14"/>
      <c r="D14833" s="15"/>
      <c r="E14833" s="14"/>
      <c r="F14833" s="15"/>
      <c r="H14833">
        <v>14832</v>
      </c>
      <c r="I14833" s="1" t="s">
        <v>752</v>
      </c>
      <c r="J14833" s="1"/>
      <c r="K14833" s="2"/>
      <c r="L14833">
        <v>14832</v>
      </c>
      <c r="M14833" s="1" t="s">
        <v>753</v>
      </c>
      <c r="N14833" s="1"/>
      <c r="O14833" s="2"/>
      <c r="P14833">
        <v>14832</v>
      </c>
      <c r="Q14833" s="1" t="s">
        <v>754</v>
      </c>
      <c r="R14833" s="1"/>
      <c r="S14833" s="2"/>
      <c r="T14833">
        <v>14832</v>
      </c>
      <c r="U14833" s="1" t="s">
        <v>178</v>
      </c>
      <c r="V14833" s="1"/>
      <c r="W14833" s="2"/>
      <c r="X14833">
        <v>14832</v>
      </c>
      <c r="Y14833" s="1" t="s">
        <v>179</v>
      </c>
      <c r="Z14833" s="1"/>
      <c r="AA14833" s="2"/>
      <c r="AD14833"/>
      <c r="AE14833" s="3"/>
      <c r="AF14833" s="3"/>
      <c r="AG14833" s="46"/>
      <c r="AH14833" s="15"/>
      <c r="AI14833" s="15"/>
      <c r="AQ14833" s="15"/>
      <c r="AR14833" s="15"/>
      <c r="AS14833" s="15"/>
      <c r="AT14833" s="15"/>
      <c r="AU14833" s="15"/>
      <c r="AV14833" s="15"/>
      <c r="BA14833" s="15"/>
      <c r="BB14833" s="15"/>
      <c r="BC14833" s="15"/>
      <c r="BD14833" s="15"/>
      <c r="BE14833" s="15"/>
      <c r="BF14833" s="15"/>
    </row>
    <row r="14834" spans="2:58">
      <c r="B14834" s="17"/>
      <c r="C14834" s="14"/>
      <c r="D14834" s="15"/>
      <c r="E14834" s="14"/>
      <c r="F14834" s="15"/>
      <c r="H14834">
        <v>14833</v>
      </c>
      <c r="I14834" s="1" t="s">
        <v>752</v>
      </c>
      <c r="J14834" s="1"/>
      <c r="K14834" s="2"/>
      <c r="L14834">
        <v>14833</v>
      </c>
      <c r="M14834" s="1" t="s">
        <v>753</v>
      </c>
      <c r="N14834" s="1"/>
      <c r="O14834" s="2"/>
      <c r="P14834">
        <v>14833</v>
      </c>
      <c r="Q14834" s="1" t="s">
        <v>754</v>
      </c>
      <c r="R14834" s="1"/>
      <c r="S14834" s="2"/>
      <c r="T14834">
        <v>14833</v>
      </c>
      <c r="U14834" s="1" t="s">
        <v>178</v>
      </c>
      <c r="V14834" s="1"/>
      <c r="W14834" s="2"/>
      <c r="X14834">
        <v>14833</v>
      </c>
      <c r="Y14834" s="1" t="s">
        <v>179</v>
      </c>
      <c r="Z14834" s="1"/>
      <c r="AA14834" s="2"/>
      <c r="AD14834"/>
      <c r="AE14834" s="3"/>
      <c r="AF14834" s="3"/>
      <c r="AG14834" s="46"/>
      <c r="AH14834" s="15"/>
      <c r="AI14834" s="15"/>
      <c r="AQ14834" s="15"/>
      <c r="AR14834" s="15"/>
      <c r="AS14834" s="15"/>
      <c r="AT14834" s="15"/>
      <c r="AU14834" s="14"/>
      <c r="AV14834" s="14"/>
      <c r="BA14834" s="15"/>
      <c r="BB14834" s="15"/>
      <c r="BC14834" s="15"/>
      <c r="BD14834" s="15"/>
      <c r="BE14834" s="15"/>
      <c r="BF14834" s="15"/>
    </row>
    <row r="14835" spans="2:58">
      <c r="B14835" s="17"/>
      <c r="C14835" s="14"/>
      <c r="D14835" s="15"/>
      <c r="E14835" s="14"/>
      <c r="F14835" s="15"/>
      <c r="H14835">
        <v>14834</v>
      </c>
      <c r="I14835" s="1" t="s">
        <v>752</v>
      </c>
      <c r="J14835" s="1"/>
      <c r="K14835" s="2"/>
      <c r="L14835">
        <v>14834</v>
      </c>
      <c r="M14835" s="1" t="s">
        <v>753</v>
      </c>
      <c r="N14835" s="1"/>
      <c r="O14835" s="2"/>
      <c r="P14835">
        <v>14834</v>
      </c>
      <c r="Q14835" s="1" t="s">
        <v>754</v>
      </c>
      <c r="R14835" s="1"/>
      <c r="S14835" s="2"/>
      <c r="T14835">
        <v>14834</v>
      </c>
      <c r="U14835" s="1" t="s">
        <v>178</v>
      </c>
      <c r="V14835" s="1"/>
      <c r="W14835" s="2"/>
      <c r="X14835">
        <v>14834</v>
      </c>
      <c r="Y14835" s="1" t="s">
        <v>179</v>
      </c>
      <c r="Z14835" s="1"/>
      <c r="AA14835" s="2"/>
      <c r="AD14835"/>
      <c r="AE14835" s="3"/>
      <c r="AF14835" s="3"/>
      <c r="AG14835" s="46"/>
      <c r="AH14835" s="15"/>
      <c r="AI14835" s="15"/>
      <c r="AQ14835" s="15"/>
      <c r="AR14835" s="15"/>
      <c r="AS14835" s="15"/>
      <c r="AT14835" s="15"/>
      <c r="AU14835" s="14"/>
      <c r="AV14835" s="14"/>
      <c r="BA14835" s="15"/>
      <c r="BB14835" s="15"/>
      <c r="BC14835" s="15"/>
      <c r="BD14835" s="15"/>
      <c r="BE14835" s="15"/>
      <c r="BF14835" s="14"/>
    </row>
    <row r="14836" spans="2:58">
      <c r="B14836" s="15"/>
      <c r="C14836" s="17"/>
      <c r="D14836" s="15"/>
      <c r="E14836" s="15"/>
      <c r="F14836" s="15"/>
      <c r="H14836">
        <v>14835</v>
      </c>
      <c r="I14836" s="1" t="s">
        <v>752</v>
      </c>
      <c r="J14836" s="1"/>
      <c r="K14836" s="2"/>
      <c r="L14836">
        <v>14835</v>
      </c>
      <c r="M14836" s="1" t="s">
        <v>753</v>
      </c>
      <c r="N14836" s="1"/>
      <c r="O14836" s="2"/>
      <c r="P14836">
        <v>14835</v>
      </c>
      <c r="Q14836" s="1" t="s">
        <v>754</v>
      </c>
      <c r="R14836" s="1"/>
      <c r="S14836" s="2"/>
      <c r="T14836">
        <v>14835</v>
      </c>
      <c r="U14836" s="1" t="s">
        <v>178</v>
      </c>
      <c r="V14836" s="1"/>
      <c r="W14836" s="2"/>
      <c r="X14836">
        <v>14835</v>
      </c>
      <c r="Y14836" s="1" t="s">
        <v>179</v>
      </c>
      <c r="Z14836" s="1"/>
      <c r="AA14836" s="2"/>
      <c r="AD14836"/>
      <c r="AE14836" s="3"/>
      <c r="AF14836" s="3"/>
      <c r="AG14836" s="46"/>
      <c r="AH14836" s="15"/>
      <c r="AI14836" s="15"/>
      <c r="AQ14836" s="15"/>
      <c r="AR14836" s="15"/>
      <c r="AS14836" s="15"/>
      <c r="AT14836" s="15"/>
      <c r="AU14836" s="14"/>
      <c r="AV14836" s="14"/>
      <c r="BA14836" s="15"/>
      <c r="BB14836" s="15"/>
      <c r="BC14836" s="15"/>
      <c r="BD14836" s="15"/>
      <c r="BE14836" s="15"/>
      <c r="BF14836" s="14"/>
    </row>
    <row r="14837" spans="2:58">
      <c r="B14837" s="15"/>
      <c r="C14837" s="14"/>
      <c r="D14837" s="15"/>
      <c r="E14837" s="14"/>
      <c r="F14837" s="15"/>
      <c r="H14837">
        <v>14836</v>
      </c>
      <c r="I14837" s="1" t="s">
        <v>752</v>
      </c>
      <c r="J14837" s="1"/>
      <c r="K14837" s="2"/>
      <c r="L14837">
        <v>14836</v>
      </c>
      <c r="M14837" s="1" t="s">
        <v>753</v>
      </c>
      <c r="N14837" s="1"/>
      <c r="O14837" s="2"/>
      <c r="P14837">
        <v>14836</v>
      </c>
      <c r="Q14837" s="1" t="s">
        <v>754</v>
      </c>
      <c r="R14837" s="1"/>
      <c r="S14837" s="2"/>
      <c r="T14837">
        <v>14836</v>
      </c>
      <c r="U14837" s="1" t="s">
        <v>178</v>
      </c>
      <c r="V14837" s="1"/>
      <c r="W14837" s="2"/>
      <c r="X14837">
        <v>14836</v>
      </c>
      <c r="Y14837" s="1" t="s">
        <v>179</v>
      </c>
      <c r="Z14837" s="1"/>
      <c r="AA14837" s="2"/>
      <c r="AD14837"/>
      <c r="AE14837" s="3"/>
      <c r="AF14837" s="3"/>
      <c r="AG14837" s="46"/>
      <c r="AH14837" s="15"/>
      <c r="AI14837" s="15"/>
      <c r="AQ14837" s="15"/>
      <c r="AR14837" s="15"/>
      <c r="AS14837" s="15"/>
      <c r="AT14837" s="15"/>
      <c r="AU14837" s="15"/>
      <c r="AV14837" s="15"/>
      <c r="BA14837" s="15"/>
      <c r="BB14837" s="15"/>
      <c r="BC14837" s="15"/>
      <c r="BD14837" s="15"/>
      <c r="BE14837" s="15"/>
      <c r="BF14837" s="15"/>
    </row>
    <row r="14838" spans="2:58">
      <c r="B14838" s="15"/>
      <c r="C14838" s="14"/>
      <c r="D14838" s="15"/>
      <c r="E14838" s="14"/>
      <c r="F14838" s="15"/>
      <c r="H14838">
        <v>14837</v>
      </c>
      <c r="I14838" s="1" t="s">
        <v>752</v>
      </c>
      <c r="J14838" s="1"/>
      <c r="K14838" s="2"/>
      <c r="L14838">
        <v>14837</v>
      </c>
      <c r="M14838" s="1" t="s">
        <v>753</v>
      </c>
      <c r="N14838" s="1"/>
      <c r="O14838" s="2"/>
      <c r="P14838">
        <v>14837</v>
      </c>
      <c r="Q14838" s="1" t="s">
        <v>754</v>
      </c>
      <c r="R14838" s="1"/>
      <c r="S14838" s="2"/>
      <c r="T14838">
        <v>14837</v>
      </c>
      <c r="U14838" s="1" t="s">
        <v>178</v>
      </c>
      <c r="V14838" s="1"/>
      <c r="W14838" s="2"/>
      <c r="X14838">
        <v>14837</v>
      </c>
      <c r="Y14838" s="1" t="s">
        <v>179</v>
      </c>
      <c r="Z14838" s="1"/>
      <c r="AA14838" s="2"/>
      <c r="AD14838"/>
      <c r="AE14838" s="3"/>
      <c r="AF14838" s="3"/>
      <c r="AG14838" s="46"/>
      <c r="AH14838" s="15"/>
      <c r="AI14838" s="15"/>
      <c r="AQ14838" s="15"/>
      <c r="AR14838" s="15"/>
      <c r="AS14838" s="15"/>
      <c r="AT14838" s="15"/>
      <c r="AU14838" s="14"/>
      <c r="AV14838" s="14"/>
      <c r="BA14838" s="15"/>
      <c r="BB14838" s="15"/>
      <c r="BC14838" s="15"/>
      <c r="BD14838" s="15"/>
      <c r="BE14838" s="15"/>
      <c r="BF14838" s="15"/>
    </row>
    <row r="14839" spans="2:58">
      <c r="B14839" s="15"/>
      <c r="C14839" s="14"/>
      <c r="D14839" s="15"/>
      <c r="E14839" s="14"/>
      <c r="F14839" s="15"/>
      <c r="H14839">
        <v>14838</v>
      </c>
      <c r="I14839" s="1" t="s">
        <v>752</v>
      </c>
      <c r="J14839" s="1"/>
      <c r="K14839" s="2"/>
      <c r="L14839">
        <v>14838</v>
      </c>
      <c r="M14839" s="1" t="s">
        <v>753</v>
      </c>
      <c r="N14839" s="1"/>
      <c r="O14839" s="2"/>
      <c r="P14839">
        <v>14838</v>
      </c>
      <c r="Q14839" s="1" t="s">
        <v>754</v>
      </c>
      <c r="R14839" s="1"/>
      <c r="S14839" s="2"/>
      <c r="T14839">
        <v>14838</v>
      </c>
      <c r="U14839" s="1" t="s">
        <v>178</v>
      </c>
      <c r="V14839" s="1"/>
      <c r="W14839" s="2"/>
      <c r="X14839">
        <v>14838</v>
      </c>
      <c r="Y14839" s="1" t="s">
        <v>179</v>
      </c>
      <c r="Z14839" s="1"/>
      <c r="AA14839" s="2"/>
      <c r="AD14839"/>
      <c r="AE14839" s="3"/>
      <c r="AF14839" s="3"/>
      <c r="AG14839" s="46"/>
      <c r="AH14839" s="15"/>
      <c r="AI14839" s="15"/>
      <c r="AQ14839" s="15"/>
      <c r="AR14839" s="15"/>
      <c r="AS14839" s="15"/>
      <c r="AT14839" s="15"/>
      <c r="AU14839" s="14"/>
      <c r="AV14839" s="14"/>
      <c r="BA14839" s="15"/>
      <c r="BB14839" s="15"/>
      <c r="BC14839" s="15"/>
      <c r="BD14839" s="15"/>
      <c r="BE14839" s="15"/>
      <c r="BF14839" s="14"/>
    </row>
    <row r="14840" spans="2:58">
      <c r="B14840" s="15"/>
      <c r="C14840" s="14"/>
      <c r="D14840" s="15"/>
      <c r="E14840" s="14"/>
      <c r="F14840" s="15"/>
      <c r="H14840">
        <v>14839</v>
      </c>
      <c r="I14840" s="1" t="s">
        <v>752</v>
      </c>
      <c r="J14840" s="1"/>
      <c r="K14840" s="2"/>
      <c r="L14840">
        <v>14839</v>
      </c>
      <c r="M14840" s="1" t="s">
        <v>753</v>
      </c>
      <c r="N14840" s="1"/>
      <c r="O14840" s="2"/>
      <c r="P14840">
        <v>14839</v>
      </c>
      <c r="Q14840" s="1" t="s">
        <v>754</v>
      </c>
      <c r="R14840" s="1"/>
      <c r="S14840" s="2"/>
      <c r="T14840">
        <v>14839</v>
      </c>
      <c r="U14840" s="1" t="s">
        <v>178</v>
      </c>
      <c r="V14840" s="1"/>
      <c r="W14840" s="2"/>
      <c r="X14840">
        <v>14839</v>
      </c>
      <c r="Y14840" s="1" t="s">
        <v>179</v>
      </c>
      <c r="Z14840" s="1"/>
      <c r="AA14840" s="2"/>
      <c r="AD14840"/>
      <c r="AE14840" s="3"/>
      <c r="AF14840" s="3"/>
      <c r="AG14840" s="46"/>
      <c r="AH14840" s="15"/>
      <c r="AI14840" s="15"/>
      <c r="AQ14840" s="15"/>
      <c r="AR14840" s="15"/>
      <c r="AS14840" s="15"/>
      <c r="AT14840" s="15"/>
      <c r="AU14840" s="14"/>
      <c r="AV14840" s="14"/>
      <c r="BA14840" s="15"/>
      <c r="BB14840" s="15"/>
      <c r="BC14840" s="15"/>
      <c r="BD14840" s="15"/>
      <c r="BE14840" s="15"/>
      <c r="BF14840" s="14"/>
    </row>
    <row r="14841" spans="2:58">
      <c r="B14841" s="15"/>
      <c r="C14841" s="14"/>
      <c r="D14841" s="15"/>
      <c r="E14841" s="14"/>
      <c r="F14841" s="15"/>
      <c r="H14841">
        <v>14840</v>
      </c>
      <c r="I14841" s="1" t="s">
        <v>752</v>
      </c>
      <c r="J14841" s="1"/>
      <c r="K14841" s="2"/>
      <c r="L14841">
        <v>14840</v>
      </c>
      <c r="M14841" s="1" t="s">
        <v>753</v>
      </c>
      <c r="N14841" s="1"/>
      <c r="O14841" s="2"/>
      <c r="P14841">
        <v>14840</v>
      </c>
      <c r="Q14841" s="1" t="s">
        <v>754</v>
      </c>
      <c r="R14841" s="1"/>
      <c r="S14841" s="2"/>
      <c r="T14841">
        <v>14840</v>
      </c>
      <c r="U14841" s="1" t="s">
        <v>178</v>
      </c>
      <c r="V14841" s="1"/>
      <c r="W14841" s="2"/>
      <c r="X14841">
        <v>14840</v>
      </c>
      <c r="Y14841" s="1" t="s">
        <v>179</v>
      </c>
      <c r="Z14841" s="1"/>
      <c r="AA14841" s="2"/>
      <c r="AD14841"/>
      <c r="AE14841" s="3"/>
      <c r="AF14841" s="3"/>
      <c r="AG14841" s="46"/>
      <c r="AH14841" s="15"/>
      <c r="AI14841" s="15"/>
      <c r="AQ14841" s="15"/>
      <c r="AR14841" s="15"/>
      <c r="AS14841" s="15"/>
      <c r="AT14841" s="15"/>
      <c r="AU14841" s="14"/>
      <c r="AV14841" s="14"/>
      <c r="BA14841" s="15"/>
      <c r="BB14841" s="15"/>
      <c r="BC14841" s="15"/>
      <c r="BD14841" s="15"/>
      <c r="BE14841" s="15"/>
      <c r="BF14841" s="14"/>
    </row>
    <row r="14842" spans="2:58">
      <c r="B14842" s="15"/>
      <c r="C14842" s="14"/>
      <c r="D14842" s="15"/>
      <c r="E14842" s="14"/>
      <c r="F14842" s="15"/>
      <c r="H14842">
        <v>14841</v>
      </c>
      <c r="I14842" s="1" t="s">
        <v>752</v>
      </c>
      <c r="J14842" s="1"/>
      <c r="K14842" s="2"/>
      <c r="L14842">
        <v>14841</v>
      </c>
      <c r="M14842" s="1" t="s">
        <v>753</v>
      </c>
      <c r="N14842" s="1"/>
      <c r="O14842" s="2"/>
      <c r="P14842">
        <v>14841</v>
      </c>
      <c r="Q14842" s="1" t="s">
        <v>754</v>
      </c>
      <c r="R14842" s="1"/>
      <c r="S14842" s="2"/>
      <c r="T14842">
        <v>14841</v>
      </c>
      <c r="U14842" s="1" t="s">
        <v>178</v>
      </c>
      <c r="V14842" s="1"/>
      <c r="W14842" s="2"/>
      <c r="X14842">
        <v>14841</v>
      </c>
      <c r="Y14842" s="1" t="s">
        <v>179</v>
      </c>
      <c r="Z14842" s="1"/>
      <c r="AA14842" s="2"/>
      <c r="AD14842"/>
      <c r="AE14842" s="3"/>
      <c r="AF14842" s="3"/>
      <c r="AG14842" s="46"/>
      <c r="AH14842" s="15"/>
      <c r="AI14842" s="15"/>
      <c r="AQ14842" s="15"/>
      <c r="AR14842" s="15"/>
      <c r="AS14842" s="15"/>
      <c r="AT14842" s="15"/>
      <c r="AU14842" s="14"/>
      <c r="AV14842" s="14"/>
      <c r="BA14842" s="15"/>
      <c r="BB14842" s="15"/>
      <c r="BC14842" s="15"/>
      <c r="BD14842" s="15"/>
      <c r="BE14842" s="15"/>
      <c r="BF14842" s="14"/>
    </row>
    <row r="14843" spans="2:58">
      <c r="B14843" s="15"/>
      <c r="C14843" s="14"/>
      <c r="D14843" s="15"/>
      <c r="E14843" s="14"/>
      <c r="F14843" s="15"/>
      <c r="H14843">
        <v>14842</v>
      </c>
      <c r="I14843" s="1" t="s">
        <v>752</v>
      </c>
      <c r="J14843" s="1"/>
      <c r="K14843" s="2"/>
      <c r="L14843">
        <v>14842</v>
      </c>
      <c r="M14843" s="1" t="s">
        <v>753</v>
      </c>
      <c r="N14843" s="1"/>
      <c r="O14843" s="2"/>
      <c r="P14843">
        <v>14842</v>
      </c>
      <c r="Q14843" s="1" t="s">
        <v>754</v>
      </c>
      <c r="R14843" s="1"/>
      <c r="S14843" s="2"/>
      <c r="T14843">
        <v>14842</v>
      </c>
      <c r="U14843" s="1" t="s">
        <v>178</v>
      </c>
      <c r="V14843" s="1"/>
      <c r="W14843" s="2"/>
      <c r="X14843">
        <v>14842</v>
      </c>
      <c r="Y14843" s="1" t="s">
        <v>179</v>
      </c>
      <c r="Z14843" s="1"/>
      <c r="AA14843" s="2"/>
      <c r="AD14843"/>
      <c r="AE14843" s="3"/>
      <c r="AF14843" s="3"/>
      <c r="AG14843" s="46"/>
      <c r="AH14843" s="15"/>
      <c r="AI14843" s="15"/>
      <c r="AQ14843" s="15"/>
      <c r="AR14843" s="15"/>
      <c r="AS14843" s="15"/>
      <c r="AT14843" s="15"/>
      <c r="AU14843" s="14"/>
      <c r="AV14843" s="14"/>
      <c r="BA14843" s="15"/>
      <c r="BB14843" s="15"/>
      <c r="BC14843" s="15"/>
      <c r="BD14843" s="15"/>
      <c r="BE14843" s="15"/>
      <c r="BF14843" s="15"/>
    </row>
    <row r="14844" spans="2:58">
      <c r="B14844" s="15"/>
      <c r="C14844" s="17"/>
      <c r="D14844" s="15"/>
      <c r="E14844" s="15"/>
      <c r="F14844" s="15"/>
      <c r="H14844">
        <v>14843</v>
      </c>
      <c r="I14844" s="1" t="s">
        <v>752</v>
      </c>
      <c r="J14844" s="1"/>
      <c r="K14844" s="2"/>
      <c r="L14844">
        <v>14843</v>
      </c>
      <c r="M14844" s="1" t="s">
        <v>753</v>
      </c>
      <c r="N14844" s="1"/>
      <c r="O14844" s="2"/>
      <c r="P14844">
        <v>14843</v>
      </c>
      <c r="Q14844" s="1" t="s">
        <v>754</v>
      </c>
      <c r="R14844" s="1"/>
      <c r="S14844" s="2"/>
      <c r="T14844">
        <v>14843</v>
      </c>
      <c r="U14844" s="1" t="s">
        <v>178</v>
      </c>
      <c r="V14844" s="1"/>
      <c r="W14844" s="2"/>
      <c r="X14844">
        <v>14843</v>
      </c>
      <c r="Y14844" s="1" t="s">
        <v>179</v>
      </c>
      <c r="Z14844" s="1"/>
      <c r="AA14844" s="2"/>
      <c r="AD14844"/>
      <c r="AE14844" s="3"/>
      <c r="AF14844" s="3"/>
      <c r="AG14844" s="46"/>
      <c r="AH14844" s="15"/>
      <c r="AI14844" s="15"/>
      <c r="AL14844" s="15"/>
      <c r="AM14844" s="15"/>
      <c r="AN14844" s="15"/>
      <c r="AO14844" s="15"/>
      <c r="AP14844" s="15"/>
      <c r="AQ14844" s="15"/>
      <c r="AR14844" s="15"/>
      <c r="AS14844" s="15"/>
      <c r="AT14844" s="15"/>
      <c r="AU14844" s="15"/>
      <c r="AV14844" s="15"/>
      <c r="AW14844" s="15"/>
      <c r="AX14844" s="15"/>
      <c r="AY14844" s="15"/>
      <c r="AZ14844" s="15"/>
      <c r="BA14844" s="15"/>
      <c r="BB14844" s="15"/>
      <c r="BC14844" s="15"/>
      <c r="BD14844" s="15"/>
      <c r="BE14844" s="15"/>
      <c r="BF14844" s="15"/>
    </row>
    <row r="14845" spans="2:58">
      <c r="B14845" s="15"/>
      <c r="C14845" s="14"/>
      <c r="D14845" s="15"/>
      <c r="E14845" s="14"/>
      <c r="F14845" s="15"/>
      <c r="H14845">
        <v>14844</v>
      </c>
      <c r="I14845" s="1" t="s">
        <v>752</v>
      </c>
      <c r="J14845" s="1"/>
      <c r="K14845" s="2"/>
      <c r="L14845">
        <v>14844</v>
      </c>
      <c r="M14845" s="1" t="s">
        <v>753</v>
      </c>
      <c r="N14845" s="1"/>
      <c r="O14845" s="2"/>
      <c r="P14845">
        <v>14844</v>
      </c>
      <c r="Q14845" s="1" t="s">
        <v>754</v>
      </c>
      <c r="R14845" s="1"/>
      <c r="S14845" s="2"/>
      <c r="T14845">
        <v>14844</v>
      </c>
      <c r="U14845" s="1" t="s">
        <v>178</v>
      </c>
      <c r="V14845" s="1"/>
      <c r="W14845" s="2"/>
      <c r="X14845">
        <v>14844</v>
      </c>
      <c r="Y14845" s="1" t="s">
        <v>179</v>
      </c>
      <c r="Z14845" s="1"/>
      <c r="AA14845" s="2"/>
      <c r="AD14845"/>
      <c r="AE14845" s="3"/>
      <c r="AF14845" s="3"/>
      <c r="AG14845" s="46"/>
      <c r="AH14845" s="15"/>
      <c r="AI14845" s="15"/>
    </row>
    <row r="14846" spans="2:58">
      <c r="B14846" s="15"/>
      <c r="C14846" s="14"/>
      <c r="D14846" s="15"/>
      <c r="E14846" s="14"/>
      <c r="F14846" s="15"/>
      <c r="H14846">
        <v>14845</v>
      </c>
      <c r="I14846" s="1" t="s">
        <v>752</v>
      </c>
      <c r="J14846" s="1"/>
      <c r="K14846" s="2"/>
      <c r="L14846">
        <v>14845</v>
      </c>
      <c r="M14846" s="1" t="s">
        <v>753</v>
      </c>
      <c r="N14846" s="1"/>
      <c r="O14846" s="2"/>
      <c r="P14846">
        <v>14845</v>
      </c>
      <c r="Q14846" s="1" t="s">
        <v>754</v>
      </c>
      <c r="R14846" s="1"/>
      <c r="S14846" s="2"/>
      <c r="T14846">
        <v>14845</v>
      </c>
      <c r="U14846" s="1" t="s">
        <v>178</v>
      </c>
      <c r="V14846" s="1"/>
      <c r="W14846" s="2"/>
      <c r="X14846">
        <v>14845</v>
      </c>
      <c r="Y14846" s="1" t="s">
        <v>179</v>
      </c>
      <c r="Z14846" s="1"/>
      <c r="AA14846" s="2"/>
      <c r="AD14846"/>
      <c r="AE14846" s="3"/>
      <c r="AF14846" s="3"/>
      <c r="AG14846" s="46"/>
      <c r="AH14846" s="15"/>
      <c r="AI14846" s="15"/>
    </row>
    <row r="14847" spans="2:58">
      <c r="B14847" s="15"/>
      <c r="C14847" s="14"/>
      <c r="D14847" s="15"/>
      <c r="E14847" s="14"/>
      <c r="F14847" s="15"/>
      <c r="H14847">
        <v>14846</v>
      </c>
      <c r="I14847" s="1" t="s">
        <v>752</v>
      </c>
      <c r="J14847" s="1"/>
      <c r="K14847" s="2"/>
      <c r="L14847">
        <v>14846</v>
      </c>
      <c r="M14847" s="1" t="s">
        <v>753</v>
      </c>
      <c r="N14847" s="1"/>
      <c r="O14847" s="2"/>
      <c r="P14847">
        <v>14846</v>
      </c>
      <c r="Q14847" s="1" t="s">
        <v>754</v>
      </c>
      <c r="R14847" s="1"/>
      <c r="S14847" s="2"/>
      <c r="T14847">
        <v>14846</v>
      </c>
      <c r="U14847" s="1" t="s">
        <v>178</v>
      </c>
      <c r="V14847" s="1"/>
      <c r="W14847" s="2"/>
      <c r="X14847">
        <v>14846</v>
      </c>
      <c r="Y14847" s="1" t="s">
        <v>179</v>
      </c>
      <c r="Z14847" s="1"/>
      <c r="AA14847" s="2"/>
      <c r="AD14847"/>
      <c r="AE14847" s="3"/>
      <c r="AF14847" s="3"/>
      <c r="AG14847" s="46"/>
      <c r="AH14847" s="15"/>
      <c r="AI14847" s="15"/>
    </row>
    <row r="14848" spans="2:58">
      <c r="B14848" s="15"/>
      <c r="C14848" s="17"/>
      <c r="D14848" s="15"/>
      <c r="E14848" s="15"/>
      <c r="F14848" s="15"/>
      <c r="H14848">
        <v>14847</v>
      </c>
      <c r="I14848" s="1" t="s">
        <v>752</v>
      </c>
      <c r="J14848" s="1"/>
      <c r="K14848" s="2"/>
      <c r="L14848">
        <v>14847</v>
      </c>
      <c r="M14848" s="1" t="s">
        <v>753</v>
      </c>
      <c r="N14848" s="1"/>
      <c r="O14848" s="2"/>
      <c r="P14848">
        <v>14847</v>
      </c>
      <c r="Q14848" s="1" t="s">
        <v>754</v>
      </c>
      <c r="R14848" s="1"/>
      <c r="S14848" s="2"/>
      <c r="T14848">
        <v>14847</v>
      </c>
      <c r="U14848" s="1" t="s">
        <v>178</v>
      </c>
      <c r="V14848" s="1"/>
      <c r="W14848" s="2"/>
      <c r="X14848">
        <v>14847</v>
      </c>
      <c r="Y14848" s="1" t="s">
        <v>179</v>
      </c>
      <c r="Z14848" s="1"/>
      <c r="AA14848" s="2"/>
      <c r="AC14848" s="15"/>
      <c r="AD14848"/>
      <c r="AE14848" s="3"/>
      <c r="AF14848" s="3"/>
      <c r="AG14848" s="46"/>
      <c r="AH14848" s="15"/>
      <c r="AI14848" s="15"/>
      <c r="AJ14848" s="15"/>
      <c r="AK14848" s="14"/>
    </row>
    <row r="14849" spans="2:33">
      <c r="B14849" s="15"/>
      <c r="C14849" s="14"/>
      <c r="D14849" s="15"/>
      <c r="E14849" s="14"/>
      <c r="F14849" s="15"/>
      <c r="H14849">
        <v>14848</v>
      </c>
      <c r="I14849" s="1" t="s">
        <v>752</v>
      </c>
      <c r="J14849" s="1"/>
      <c r="K14849" s="2"/>
      <c r="L14849">
        <v>14848</v>
      </c>
      <c r="M14849" s="1" t="s">
        <v>753</v>
      </c>
      <c r="N14849" s="1"/>
      <c r="O14849" s="2"/>
      <c r="P14849">
        <v>14848</v>
      </c>
      <c r="Q14849" s="1" t="s">
        <v>754</v>
      </c>
      <c r="R14849" s="1"/>
      <c r="S14849" s="2"/>
      <c r="T14849">
        <v>14848</v>
      </c>
      <c r="U14849" s="1" t="s">
        <v>178</v>
      </c>
      <c r="V14849" s="1"/>
      <c r="W14849" s="2"/>
      <c r="X14849">
        <v>14848</v>
      </c>
      <c r="Y14849" s="1" t="s">
        <v>179</v>
      </c>
      <c r="Z14849" s="1"/>
      <c r="AA14849" s="2"/>
      <c r="AD14849"/>
      <c r="AE14849" s="3"/>
      <c r="AF14849" s="3"/>
      <c r="AG14849" s="46"/>
    </row>
    <row r="14850" spans="2:33">
      <c r="B14850" s="15"/>
      <c r="C14850" s="14"/>
      <c r="D14850" s="15"/>
      <c r="E14850" s="14"/>
      <c r="F14850" s="15"/>
      <c r="H14850">
        <v>14849</v>
      </c>
      <c r="I14850" s="1" t="s">
        <v>752</v>
      </c>
      <c r="J14850" s="1"/>
      <c r="K14850" s="2"/>
      <c r="L14850">
        <v>14849</v>
      </c>
      <c r="M14850" s="1" t="s">
        <v>753</v>
      </c>
      <c r="N14850" s="1"/>
      <c r="O14850" s="2"/>
      <c r="P14850">
        <v>14849</v>
      </c>
      <c r="Q14850" s="1" t="s">
        <v>754</v>
      </c>
      <c r="R14850" s="1"/>
      <c r="S14850" s="2"/>
      <c r="T14850">
        <v>14849</v>
      </c>
      <c r="U14850" s="1" t="s">
        <v>178</v>
      </c>
      <c r="V14850" s="1"/>
      <c r="W14850" s="2"/>
      <c r="X14850">
        <v>14849</v>
      </c>
      <c r="Y14850" s="1" t="s">
        <v>179</v>
      </c>
      <c r="Z14850" s="1"/>
      <c r="AA14850" s="2"/>
      <c r="AD14850"/>
      <c r="AE14850" s="3"/>
      <c r="AF14850" s="68"/>
      <c r="AG14850" s="46"/>
    </row>
    <row r="14851" spans="2:33">
      <c r="B14851" s="15"/>
      <c r="C14851" s="14"/>
      <c r="D14851" s="15"/>
      <c r="E14851" s="14"/>
      <c r="F14851" s="15"/>
      <c r="H14851">
        <v>14850</v>
      </c>
      <c r="I14851" s="1" t="s">
        <v>752</v>
      </c>
      <c r="J14851" s="1"/>
      <c r="K14851" s="2"/>
      <c r="L14851">
        <v>14850</v>
      </c>
      <c r="M14851" s="1" t="s">
        <v>753</v>
      </c>
      <c r="N14851" s="1"/>
      <c r="O14851" s="2"/>
      <c r="P14851">
        <v>14850</v>
      </c>
      <c r="Q14851" s="1" t="s">
        <v>754</v>
      </c>
      <c r="R14851" s="1"/>
      <c r="S14851" s="2"/>
      <c r="T14851">
        <v>14850</v>
      </c>
      <c r="U14851" s="1" t="s">
        <v>178</v>
      </c>
      <c r="V14851" s="1"/>
      <c r="W14851" s="2"/>
      <c r="X14851">
        <v>14850</v>
      </c>
      <c r="Y14851" s="1" t="s">
        <v>179</v>
      </c>
      <c r="Z14851" s="1"/>
      <c r="AA14851" s="2"/>
      <c r="AD14851"/>
      <c r="AE14851" s="3"/>
      <c r="AF14851" s="3"/>
      <c r="AG14851" s="46"/>
    </row>
    <row r="14852" spans="2:33">
      <c r="B14852" s="15"/>
      <c r="C14852" s="14"/>
      <c r="D14852" s="15"/>
      <c r="E14852" s="14"/>
      <c r="F14852" s="15"/>
      <c r="H14852">
        <v>14851</v>
      </c>
      <c r="I14852" s="1" t="s">
        <v>752</v>
      </c>
      <c r="J14852" s="1"/>
      <c r="K14852" s="2"/>
      <c r="L14852">
        <v>14851</v>
      </c>
      <c r="M14852" s="1" t="s">
        <v>753</v>
      </c>
      <c r="N14852" s="1"/>
      <c r="O14852" s="2"/>
      <c r="P14852">
        <v>14851</v>
      </c>
      <c r="Q14852" s="1" t="s">
        <v>754</v>
      </c>
      <c r="R14852" s="1"/>
      <c r="S14852" s="2"/>
      <c r="T14852">
        <v>14851</v>
      </c>
      <c r="U14852" s="1" t="s">
        <v>178</v>
      </c>
      <c r="V14852" s="1"/>
      <c r="W14852" s="2"/>
      <c r="X14852">
        <v>14851</v>
      </c>
      <c r="Y14852" s="1" t="s">
        <v>179</v>
      </c>
      <c r="Z14852" s="1"/>
      <c r="AA14852" s="2"/>
      <c r="AD14852"/>
      <c r="AE14852" s="3"/>
      <c r="AF14852" s="3"/>
      <c r="AG14852" s="46"/>
    </row>
    <row r="14853" spans="2:33">
      <c r="B14853" s="15"/>
      <c r="C14853" s="17"/>
      <c r="D14853" s="15"/>
      <c r="E14853" s="14"/>
      <c r="F14853" s="15"/>
      <c r="H14853">
        <v>14852</v>
      </c>
      <c r="I14853" s="1" t="s">
        <v>752</v>
      </c>
      <c r="J14853" s="1"/>
      <c r="K14853" s="2"/>
      <c r="L14853">
        <v>14852</v>
      </c>
      <c r="M14853" s="1" t="s">
        <v>753</v>
      </c>
      <c r="N14853" s="1"/>
      <c r="O14853" s="2"/>
      <c r="P14853">
        <v>14852</v>
      </c>
      <c r="Q14853" s="1" t="s">
        <v>754</v>
      </c>
      <c r="R14853" s="1"/>
      <c r="S14853" s="2"/>
      <c r="T14853">
        <v>14852</v>
      </c>
      <c r="U14853" s="1" t="s">
        <v>178</v>
      </c>
      <c r="V14853" s="1"/>
      <c r="W14853" s="2"/>
      <c r="X14853">
        <v>14852</v>
      </c>
      <c r="Y14853" s="1" t="s">
        <v>179</v>
      </c>
      <c r="Z14853" s="1"/>
      <c r="AA14853" s="2"/>
      <c r="AD14853"/>
      <c r="AE14853" s="3"/>
      <c r="AF14853" s="3"/>
      <c r="AG14853" s="46"/>
    </row>
    <row r="14854" spans="2:33">
      <c r="B14854" s="15"/>
      <c r="C14854" s="14"/>
      <c r="D14854" s="15"/>
      <c r="E14854" s="14"/>
      <c r="F14854" s="15"/>
      <c r="H14854">
        <v>14853</v>
      </c>
      <c r="I14854" s="1" t="s">
        <v>752</v>
      </c>
      <c r="J14854" s="1"/>
      <c r="K14854" s="2"/>
      <c r="L14854">
        <v>14853</v>
      </c>
      <c r="M14854" s="1" t="s">
        <v>753</v>
      </c>
      <c r="N14854" s="1"/>
      <c r="O14854" s="2"/>
      <c r="P14854">
        <v>14853</v>
      </c>
      <c r="Q14854" s="1" t="s">
        <v>754</v>
      </c>
      <c r="R14854" s="1"/>
      <c r="S14854" s="2"/>
      <c r="T14854">
        <v>14853</v>
      </c>
      <c r="U14854" s="1" t="s">
        <v>178</v>
      </c>
      <c r="V14854" s="1"/>
      <c r="W14854" s="2"/>
      <c r="X14854">
        <v>14853</v>
      </c>
      <c r="Y14854" s="1" t="s">
        <v>179</v>
      </c>
      <c r="Z14854" s="1"/>
      <c r="AA14854" s="2"/>
      <c r="AD14854"/>
      <c r="AE14854" s="3"/>
      <c r="AF14854" s="3"/>
      <c r="AG14854" s="46"/>
    </row>
    <row r="14855" spans="2:33">
      <c r="H14855">
        <v>14854</v>
      </c>
      <c r="I14855" s="1" t="s">
        <v>752</v>
      </c>
      <c r="J14855" s="1"/>
      <c r="K14855" s="2"/>
      <c r="L14855">
        <v>14854</v>
      </c>
      <c r="M14855" s="1" t="s">
        <v>753</v>
      </c>
      <c r="N14855" s="1"/>
      <c r="O14855" s="2"/>
      <c r="P14855">
        <v>14854</v>
      </c>
      <c r="Q14855" s="1" t="s">
        <v>754</v>
      </c>
      <c r="R14855" s="1"/>
      <c r="S14855" s="2"/>
      <c r="T14855">
        <v>14854</v>
      </c>
      <c r="U14855" s="1" t="s">
        <v>178</v>
      </c>
      <c r="V14855" s="1"/>
      <c r="W14855" s="2"/>
      <c r="X14855">
        <v>14854</v>
      </c>
      <c r="Y14855" s="1" t="s">
        <v>179</v>
      </c>
      <c r="Z14855" s="1"/>
      <c r="AA14855" s="2"/>
      <c r="AD14855"/>
      <c r="AE14855" s="3"/>
      <c r="AF14855" s="3"/>
      <c r="AG14855" s="46"/>
    </row>
    <row r="14856" spans="2:33">
      <c r="H14856">
        <v>14855</v>
      </c>
      <c r="I14856" s="1" t="s">
        <v>752</v>
      </c>
      <c r="J14856" s="1"/>
      <c r="K14856" s="2"/>
      <c r="L14856">
        <v>14855</v>
      </c>
      <c r="M14856" s="1" t="s">
        <v>753</v>
      </c>
      <c r="N14856" s="1"/>
      <c r="O14856" s="2"/>
      <c r="P14856">
        <v>14855</v>
      </c>
      <c r="Q14856" s="1" t="s">
        <v>754</v>
      </c>
      <c r="R14856" s="1"/>
      <c r="S14856" s="2"/>
      <c r="T14856">
        <v>14855</v>
      </c>
      <c r="U14856" s="1" t="s">
        <v>178</v>
      </c>
      <c r="V14856" s="1"/>
      <c r="W14856" s="2"/>
      <c r="X14856">
        <v>14855</v>
      </c>
      <c r="Y14856" s="1" t="s">
        <v>179</v>
      </c>
      <c r="Z14856" s="1"/>
      <c r="AA14856" s="2"/>
      <c r="AD14856"/>
      <c r="AE14856" s="3"/>
      <c r="AF14856" s="3"/>
      <c r="AG14856" s="46"/>
    </row>
    <row r="14857" spans="2:33">
      <c r="H14857">
        <v>14856</v>
      </c>
      <c r="I14857" s="1" t="s">
        <v>752</v>
      </c>
      <c r="J14857" s="1"/>
      <c r="K14857" s="2"/>
      <c r="L14857">
        <v>14856</v>
      </c>
      <c r="M14857" s="1" t="s">
        <v>753</v>
      </c>
      <c r="N14857" s="1"/>
      <c r="O14857" s="2"/>
      <c r="P14857">
        <v>14856</v>
      </c>
      <c r="Q14857" s="1" t="s">
        <v>754</v>
      </c>
      <c r="R14857" s="1"/>
      <c r="S14857" s="2"/>
      <c r="T14857">
        <v>14856</v>
      </c>
      <c r="U14857" s="1" t="s">
        <v>178</v>
      </c>
      <c r="V14857" s="1"/>
      <c r="W14857" s="2"/>
      <c r="X14857">
        <v>14856</v>
      </c>
      <c r="Y14857" s="1" t="s">
        <v>179</v>
      </c>
      <c r="Z14857" s="1"/>
      <c r="AA14857" s="2"/>
      <c r="AD14857"/>
      <c r="AE14857" s="3"/>
      <c r="AF14857" s="3"/>
      <c r="AG14857" s="46"/>
    </row>
    <row r="14858" spans="2:33">
      <c r="H14858">
        <v>14857</v>
      </c>
      <c r="I14858" s="1" t="s">
        <v>752</v>
      </c>
      <c r="J14858" s="1"/>
      <c r="K14858" s="2"/>
      <c r="L14858">
        <v>14857</v>
      </c>
      <c r="M14858" s="1" t="s">
        <v>753</v>
      </c>
      <c r="N14858" s="1"/>
      <c r="O14858" s="2"/>
      <c r="P14858">
        <v>14857</v>
      </c>
      <c r="Q14858" s="1" t="s">
        <v>754</v>
      </c>
      <c r="R14858" s="1"/>
      <c r="S14858" s="2"/>
      <c r="T14858">
        <v>14857</v>
      </c>
      <c r="U14858" s="1" t="s">
        <v>178</v>
      </c>
      <c r="V14858" s="1"/>
      <c r="W14858" s="2"/>
      <c r="X14858">
        <v>14857</v>
      </c>
      <c r="Y14858" s="1" t="s">
        <v>179</v>
      </c>
      <c r="Z14858" s="1"/>
      <c r="AA14858" s="2"/>
      <c r="AD14858"/>
      <c r="AE14858" s="3"/>
      <c r="AF14858" s="3"/>
      <c r="AG14858" s="46"/>
    </row>
    <row r="14859" spans="2:33">
      <c r="H14859">
        <v>14858</v>
      </c>
      <c r="I14859" s="1" t="s">
        <v>752</v>
      </c>
      <c r="J14859" s="1"/>
      <c r="K14859" s="2"/>
      <c r="L14859">
        <v>14858</v>
      </c>
      <c r="M14859" s="1" t="s">
        <v>753</v>
      </c>
      <c r="N14859" s="1"/>
      <c r="O14859" s="2"/>
      <c r="P14859">
        <v>14858</v>
      </c>
      <c r="Q14859" s="1" t="s">
        <v>754</v>
      </c>
      <c r="R14859" s="1"/>
      <c r="S14859" s="2"/>
      <c r="T14859">
        <v>14858</v>
      </c>
      <c r="U14859" s="1" t="s">
        <v>178</v>
      </c>
      <c r="V14859" s="1"/>
      <c r="W14859" s="2"/>
      <c r="X14859">
        <v>14858</v>
      </c>
      <c r="Y14859" s="1" t="s">
        <v>179</v>
      </c>
      <c r="Z14859" s="1"/>
      <c r="AA14859" s="2"/>
      <c r="AD14859"/>
      <c r="AE14859" s="3"/>
      <c r="AF14859" s="3"/>
      <c r="AG14859" s="46"/>
    </row>
    <row r="14860" spans="2:33">
      <c r="H14860">
        <v>14859</v>
      </c>
      <c r="I14860" s="1" t="s">
        <v>752</v>
      </c>
      <c r="J14860" s="1"/>
      <c r="K14860" s="2"/>
      <c r="L14860">
        <v>14859</v>
      </c>
      <c r="M14860" s="1" t="s">
        <v>753</v>
      </c>
      <c r="N14860" s="1"/>
      <c r="O14860" s="2"/>
      <c r="P14860">
        <v>14859</v>
      </c>
      <c r="Q14860" s="1" t="s">
        <v>754</v>
      </c>
      <c r="R14860" s="1"/>
      <c r="S14860" s="2"/>
      <c r="T14860">
        <v>14859</v>
      </c>
      <c r="U14860" s="1" t="s">
        <v>178</v>
      </c>
      <c r="V14860" s="1"/>
      <c r="W14860" s="2"/>
      <c r="X14860">
        <v>14859</v>
      </c>
      <c r="Y14860" s="1" t="s">
        <v>179</v>
      </c>
      <c r="Z14860" s="1"/>
      <c r="AA14860" s="2"/>
      <c r="AD14860"/>
      <c r="AE14860" s="3"/>
      <c r="AF14860" s="3"/>
      <c r="AG14860" s="46"/>
    </row>
    <row r="14861" spans="2:33">
      <c r="H14861">
        <v>14860</v>
      </c>
      <c r="I14861" s="1" t="s">
        <v>752</v>
      </c>
      <c r="J14861" s="1"/>
      <c r="K14861" s="2"/>
      <c r="L14861">
        <v>14860</v>
      </c>
      <c r="M14861" s="1" t="s">
        <v>753</v>
      </c>
      <c r="N14861" s="1"/>
      <c r="O14861" s="2"/>
      <c r="P14861">
        <v>14860</v>
      </c>
      <c r="Q14861" s="1" t="s">
        <v>754</v>
      </c>
      <c r="R14861" s="1"/>
      <c r="S14861" s="2"/>
      <c r="T14861">
        <v>14860</v>
      </c>
      <c r="U14861" s="1" t="s">
        <v>178</v>
      </c>
      <c r="V14861" s="1"/>
      <c r="W14861" s="2"/>
      <c r="X14861">
        <v>14860</v>
      </c>
      <c r="Y14861" s="1" t="s">
        <v>179</v>
      </c>
      <c r="Z14861" s="1"/>
      <c r="AA14861" s="2"/>
    </row>
    <row r="14862" spans="2:33">
      <c r="H14862">
        <v>14861</v>
      </c>
      <c r="I14862" s="1" t="s">
        <v>752</v>
      </c>
      <c r="J14862" s="1"/>
      <c r="K14862" s="2"/>
      <c r="L14862">
        <v>14861</v>
      </c>
      <c r="M14862" s="1" t="s">
        <v>753</v>
      </c>
      <c r="N14862" s="1"/>
      <c r="O14862" s="2"/>
      <c r="P14862">
        <v>14861</v>
      </c>
      <c r="Q14862" s="1" t="s">
        <v>754</v>
      </c>
      <c r="R14862" s="1"/>
      <c r="S14862" s="2"/>
      <c r="T14862">
        <v>14861</v>
      </c>
      <c r="U14862" s="1" t="s">
        <v>178</v>
      </c>
      <c r="V14862" s="1"/>
      <c r="W14862" s="2"/>
      <c r="X14862">
        <v>14861</v>
      </c>
      <c r="Y14862" s="1" t="s">
        <v>179</v>
      </c>
      <c r="Z14862" s="1"/>
      <c r="AA14862" s="2"/>
    </row>
    <row r="14863" spans="2:33">
      <c r="H14863">
        <v>14862</v>
      </c>
      <c r="I14863" s="1" t="s">
        <v>752</v>
      </c>
      <c r="J14863" s="1"/>
      <c r="K14863" s="2"/>
      <c r="L14863">
        <v>14862</v>
      </c>
      <c r="M14863" s="1" t="s">
        <v>753</v>
      </c>
      <c r="N14863" s="1"/>
      <c r="O14863" s="2"/>
      <c r="P14863">
        <v>14862</v>
      </c>
      <c r="Q14863" s="1" t="s">
        <v>754</v>
      </c>
      <c r="R14863" s="1"/>
      <c r="S14863" s="2"/>
      <c r="T14863">
        <v>14862</v>
      </c>
      <c r="U14863" s="1" t="s">
        <v>178</v>
      </c>
      <c r="V14863" s="1"/>
      <c r="W14863" s="2"/>
      <c r="X14863">
        <v>14862</v>
      </c>
      <c r="Y14863" s="1" t="s">
        <v>179</v>
      </c>
      <c r="Z14863" s="1"/>
      <c r="AA14863" s="2"/>
    </row>
    <row r="14864" spans="2:33">
      <c r="H14864">
        <v>14863</v>
      </c>
      <c r="I14864" s="1" t="s">
        <v>752</v>
      </c>
      <c r="J14864" s="1"/>
      <c r="K14864" s="2"/>
      <c r="L14864">
        <v>14863</v>
      </c>
      <c r="M14864" s="1" t="s">
        <v>753</v>
      </c>
      <c r="N14864" s="1"/>
      <c r="O14864" s="2"/>
      <c r="P14864">
        <v>14863</v>
      </c>
      <c r="Q14864" s="1" t="s">
        <v>754</v>
      </c>
      <c r="R14864" s="1"/>
      <c r="S14864" s="2"/>
      <c r="T14864">
        <v>14863</v>
      </c>
      <c r="U14864" s="1" t="s">
        <v>178</v>
      </c>
      <c r="V14864" s="1"/>
      <c r="W14864" s="2"/>
      <c r="X14864">
        <v>14863</v>
      </c>
      <c r="Y14864" s="1" t="s">
        <v>179</v>
      </c>
      <c r="Z14864" s="1"/>
      <c r="AA14864" s="2"/>
    </row>
    <row r="14865" spans="8:27">
      <c r="H14865">
        <v>14864</v>
      </c>
      <c r="I14865" s="1" t="s">
        <v>752</v>
      </c>
      <c r="J14865" s="1"/>
      <c r="K14865" s="2"/>
      <c r="L14865">
        <v>14864</v>
      </c>
      <c r="M14865" s="1" t="s">
        <v>753</v>
      </c>
      <c r="N14865" s="1"/>
      <c r="O14865" s="2"/>
      <c r="P14865">
        <v>14864</v>
      </c>
      <c r="Q14865" s="1" t="s">
        <v>754</v>
      </c>
      <c r="R14865" s="1"/>
      <c r="S14865" s="2"/>
      <c r="T14865">
        <v>14864</v>
      </c>
      <c r="U14865" s="1" t="s">
        <v>178</v>
      </c>
      <c r="V14865" s="1"/>
      <c r="W14865" s="2"/>
      <c r="X14865">
        <v>14864</v>
      </c>
      <c r="Y14865" s="1" t="s">
        <v>179</v>
      </c>
      <c r="Z14865" s="1"/>
      <c r="AA14865" s="2"/>
    </row>
    <row r="14866" spans="8:27">
      <c r="H14866">
        <v>14865</v>
      </c>
      <c r="I14866" s="1" t="s">
        <v>752</v>
      </c>
      <c r="J14866" s="1"/>
      <c r="K14866" s="2"/>
      <c r="L14866">
        <v>14865</v>
      </c>
      <c r="M14866" s="1" t="s">
        <v>753</v>
      </c>
      <c r="N14866" s="1"/>
      <c r="O14866" s="2"/>
      <c r="P14866">
        <v>14865</v>
      </c>
      <c r="Q14866" s="1" t="s">
        <v>754</v>
      </c>
      <c r="R14866" s="1"/>
      <c r="S14866" s="2"/>
      <c r="T14866">
        <v>14865</v>
      </c>
      <c r="U14866" s="1" t="s">
        <v>178</v>
      </c>
      <c r="V14866" s="1"/>
      <c r="W14866" s="2"/>
      <c r="X14866">
        <v>14865</v>
      </c>
      <c r="Y14866" s="1" t="s">
        <v>179</v>
      </c>
      <c r="Z14866" s="1"/>
      <c r="AA14866" s="2"/>
    </row>
    <row r="14867" spans="8:27">
      <c r="H14867">
        <v>14866</v>
      </c>
      <c r="I14867" s="1" t="s">
        <v>752</v>
      </c>
      <c r="J14867" s="1"/>
      <c r="K14867" s="2"/>
      <c r="L14867">
        <v>14866</v>
      </c>
      <c r="M14867" s="1" t="s">
        <v>753</v>
      </c>
      <c r="N14867" s="1"/>
      <c r="O14867" s="2"/>
      <c r="P14867">
        <v>14866</v>
      </c>
      <c r="Q14867" s="1" t="s">
        <v>754</v>
      </c>
      <c r="R14867" s="1"/>
      <c r="S14867" s="2"/>
      <c r="T14867">
        <v>14866</v>
      </c>
      <c r="U14867" s="1" t="s">
        <v>178</v>
      </c>
      <c r="V14867" s="1"/>
      <c r="W14867" s="2"/>
      <c r="X14867">
        <v>14866</v>
      </c>
      <c r="Y14867" s="1" t="s">
        <v>179</v>
      </c>
      <c r="Z14867" s="1"/>
      <c r="AA14867" s="2"/>
    </row>
    <row r="14868" spans="8:27">
      <c r="H14868">
        <v>14867</v>
      </c>
      <c r="I14868" s="1" t="s">
        <v>752</v>
      </c>
      <c r="J14868" s="1"/>
      <c r="K14868" s="2"/>
      <c r="L14868">
        <v>14867</v>
      </c>
      <c r="M14868" s="1" t="s">
        <v>753</v>
      </c>
      <c r="N14868" s="1"/>
      <c r="O14868" s="2"/>
      <c r="P14868">
        <v>14867</v>
      </c>
      <c r="Q14868" s="1" t="s">
        <v>754</v>
      </c>
      <c r="R14868" s="1"/>
      <c r="S14868" s="2"/>
      <c r="T14868">
        <v>14867</v>
      </c>
      <c r="U14868" s="1" t="s">
        <v>178</v>
      </c>
      <c r="V14868" s="1"/>
      <c r="W14868" s="2"/>
      <c r="X14868">
        <v>14867</v>
      </c>
      <c r="Y14868" s="1" t="s">
        <v>179</v>
      </c>
      <c r="Z14868" s="1"/>
      <c r="AA14868" s="2"/>
    </row>
    <row r="14869" spans="8:27">
      <c r="H14869">
        <v>14868</v>
      </c>
      <c r="I14869" s="1" t="s">
        <v>752</v>
      </c>
      <c r="J14869" s="1"/>
      <c r="K14869" s="2"/>
      <c r="L14869">
        <v>14868</v>
      </c>
      <c r="M14869" s="1" t="s">
        <v>753</v>
      </c>
      <c r="N14869" s="1"/>
      <c r="O14869" s="2"/>
      <c r="P14869">
        <v>14868</v>
      </c>
      <c r="Q14869" s="1" t="s">
        <v>754</v>
      </c>
      <c r="R14869" s="1"/>
      <c r="S14869" s="2"/>
      <c r="T14869">
        <v>14868</v>
      </c>
      <c r="U14869" s="1" t="s">
        <v>178</v>
      </c>
      <c r="V14869" s="1"/>
      <c r="W14869" s="2"/>
      <c r="X14869">
        <v>14868</v>
      </c>
      <c r="Y14869" s="1" t="s">
        <v>179</v>
      </c>
      <c r="Z14869" s="1"/>
      <c r="AA14869" s="2"/>
    </row>
    <row r="14870" spans="8:27">
      <c r="H14870">
        <v>14869</v>
      </c>
      <c r="I14870" s="1" t="s">
        <v>752</v>
      </c>
      <c r="J14870" s="1"/>
      <c r="K14870" s="2"/>
      <c r="L14870">
        <v>14869</v>
      </c>
      <c r="M14870" s="1" t="s">
        <v>753</v>
      </c>
      <c r="N14870" s="1"/>
      <c r="O14870" s="2"/>
      <c r="P14870">
        <v>14869</v>
      </c>
      <c r="Q14870" s="1" t="s">
        <v>754</v>
      </c>
      <c r="R14870" s="1"/>
      <c r="S14870" s="2"/>
      <c r="T14870">
        <v>14869</v>
      </c>
      <c r="U14870" s="1" t="s">
        <v>178</v>
      </c>
      <c r="V14870" s="1"/>
      <c r="W14870" s="2"/>
      <c r="X14870">
        <v>14869</v>
      </c>
      <c r="Y14870" s="1" t="s">
        <v>179</v>
      </c>
      <c r="Z14870" s="1"/>
      <c r="AA14870" s="2"/>
    </row>
    <row r="14871" spans="8:27">
      <c r="H14871">
        <v>14870</v>
      </c>
      <c r="I14871" s="1" t="s">
        <v>752</v>
      </c>
      <c r="J14871" s="1"/>
      <c r="K14871" s="2"/>
      <c r="L14871">
        <v>14870</v>
      </c>
      <c r="M14871" s="1" t="s">
        <v>753</v>
      </c>
      <c r="N14871" s="1"/>
      <c r="O14871" s="2"/>
      <c r="P14871">
        <v>14870</v>
      </c>
      <c r="Q14871" s="1" t="s">
        <v>754</v>
      </c>
      <c r="R14871" s="1"/>
      <c r="S14871" s="2"/>
      <c r="T14871">
        <v>14870</v>
      </c>
      <c r="U14871" s="1" t="s">
        <v>178</v>
      </c>
      <c r="V14871" s="1"/>
      <c r="W14871" s="2"/>
      <c r="X14871">
        <v>14870</v>
      </c>
      <c r="Y14871" s="1" t="s">
        <v>179</v>
      </c>
      <c r="Z14871" s="1"/>
      <c r="AA14871" s="2"/>
    </row>
    <row r="14872" spans="8:27">
      <c r="H14872">
        <v>14871</v>
      </c>
      <c r="I14872" s="1" t="s">
        <v>752</v>
      </c>
      <c r="J14872" s="1"/>
      <c r="K14872" s="2"/>
      <c r="L14872">
        <v>14871</v>
      </c>
      <c r="M14872" s="1" t="s">
        <v>753</v>
      </c>
      <c r="N14872" s="1"/>
      <c r="O14872" s="2"/>
      <c r="P14872">
        <v>14871</v>
      </c>
      <c r="Q14872" s="1" t="s">
        <v>754</v>
      </c>
      <c r="R14872" s="1"/>
      <c r="S14872" s="2"/>
      <c r="T14872">
        <v>14871</v>
      </c>
      <c r="U14872" s="1" t="s">
        <v>178</v>
      </c>
      <c r="V14872" s="1"/>
      <c r="W14872" s="2"/>
      <c r="X14872">
        <v>14871</v>
      </c>
      <c r="Y14872" s="1" t="s">
        <v>179</v>
      </c>
      <c r="Z14872" s="1"/>
      <c r="AA14872" s="2"/>
    </row>
    <row r="14873" spans="8:27">
      <c r="H14873">
        <v>14872</v>
      </c>
      <c r="I14873" s="1" t="s">
        <v>752</v>
      </c>
      <c r="J14873" s="1"/>
      <c r="K14873" s="2"/>
      <c r="L14873">
        <v>14872</v>
      </c>
      <c r="M14873" s="1" t="s">
        <v>753</v>
      </c>
      <c r="N14873" s="1"/>
      <c r="O14873" s="2"/>
      <c r="P14873">
        <v>14872</v>
      </c>
      <c r="Q14873" s="1" t="s">
        <v>754</v>
      </c>
      <c r="R14873" s="1"/>
      <c r="S14873" s="2"/>
      <c r="T14873">
        <v>14872</v>
      </c>
      <c r="U14873" s="1" t="s">
        <v>178</v>
      </c>
      <c r="V14873" s="1"/>
      <c r="W14873" s="2"/>
      <c r="X14873">
        <v>14872</v>
      </c>
      <c r="Y14873" s="1" t="s">
        <v>179</v>
      </c>
      <c r="Z14873" s="1"/>
      <c r="AA14873" s="2"/>
    </row>
    <row r="14874" spans="8:27">
      <c r="H14874">
        <v>14873</v>
      </c>
      <c r="I14874" s="1" t="s">
        <v>752</v>
      </c>
      <c r="J14874" s="1"/>
      <c r="K14874" s="2"/>
      <c r="L14874">
        <v>14873</v>
      </c>
      <c r="M14874" s="1" t="s">
        <v>753</v>
      </c>
      <c r="N14874" s="1"/>
      <c r="O14874" s="2"/>
      <c r="P14874">
        <v>14873</v>
      </c>
      <c r="Q14874" s="1" t="s">
        <v>754</v>
      </c>
      <c r="R14874" s="1"/>
      <c r="S14874" s="2"/>
      <c r="T14874">
        <v>14873</v>
      </c>
      <c r="U14874" s="1" t="s">
        <v>178</v>
      </c>
      <c r="V14874" s="1"/>
      <c r="W14874" s="2"/>
      <c r="X14874">
        <v>14873</v>
      </c>
      <c r="Y14874" s="1" t="s">
        <v>179</v>
      </c>
      <c r="Z14874" s="1"/>
      <c r="AA14874" s="2"/>
    </row>
    <row r="14875" spans="8:27">
      <c r="H14875">
        <v>14874</v>
      </c>
      <c r="I14875" s="1" t="s">
        <v>752</v>
      </c>
      <c r="J14875" s="1"/>
      <c r="K14875" s="2"/>
      <c r="L14875">
        <v>14874</v>
      </c>
      <c r="M14875" s="1" t="s">
        <v>753</v>
      </c>
      <c r="N14875" s="1"/>
      <c r="O14875" s="2"/>
      <c r="P14875">
        <v>14874</v>
      </c>
      <c r="Q14875" s="1" t="s">
        <v>754</v>
      </c>
      <c r="R14875" s="1"/>
      <c r="S14875" s="2"/>
      <c r="T14875">
        <v>14874</v>
      </c>
      <c r="U14875" s="1" t="s">
        <v>178</v>
      </c>
      <c r="V14875" s="1"/>
      <c r="W14875" s="2"/>
      <c r="X14875">
        <v>14874</v>
      </c>
      <c r="Y14875" s="1" t="s">
        <v>179</v>
      </c>
      <c r="Z14875" s="1"/>
      <c r="AA14875" s="2"/>
    </row>
    <row r="14876" spans="8:27">
      <c r="H14876">
        <v>14875</v>
      </c>
      <c r="I14876" s="1" t="s">
        <v>752</v>
      </c>
      <c r="J14876" s="1"/>
      <c r="K14876" s="2"/>
      <c r="L14876">
        <v>14875</v>
      </c>
      <c r="M14876" s="1" t="s">
        <v>753</v>
      </c>
      <c r="N14876" s="1"/>
      <c r="O14876" s="2"/>
      <c r="P14876">
        <v>14875</v>
      </c>
      <c r="Q14876" s="1" t="s">
        <v>754</v>
      </c>
      <c r="R14876" s="1"/>
      <c r="S14876" s="2"/>
      <c r="T14876">
        <v>14875</v>
      </c>
      <c r="U14876" s="1" t="s">
        <v>178</v>
      </c>
      <c r="V14876" s="1"/>
      <c r="W14876" s="2"/>
      <c r="X14876">
        <v>14875</v>
      </c>
      <c r="Y14876" s="1" t="s">
        <v>179</v>
      </c>
      <c r="Z14876" s="1"/>
      <c r="AA14876" s="2"/>
    </row>
    <row r="14877" spans="8:27">
      <c r="H14877">
        <v>14876</v>
      </c>
      <c r="I14877" s="1" t="s">
        <v>752</v>
      </c>
      <c r="J14877" s="1"/>
      <c r="K14877" s="2"/>
      <c r="L14877">
        <v>14876</v>
      </c>
      <c r="M14877" s="1" t="s">
        <v>753</v>
      </c>
      <c r="N14877" s="1"/>
      <c r="O14877" s="2"/>
      <c r="P14877">
        <v>14876</v>
      </c>
      <c r="Q14877" s="1" t="s">
        <v>754</v>
      </c>
      <c r="R14877" s="1"/>
      <c r="S14877" s="2"/>
      <c r="T14877">
        <v>14876</v>
      </c>
      <c r="U14877" s="1" t="s">
        <v>178</v>
      </c>
      <c r="V14877" s="1"/>
      <c r="W14877" s="2"/>
      <c r="X14877">
        <v>14876</v>
      </c>
      <c r="Y14877" s="1" t="s">
        <v>179</v>
      </c>
      <c r="Z14877" s="1"/>
      <c r="AA14877" s="2"/>
    </row>
    <row r="14878" spans="8:27">
      <c r="H14878">
        <v>14877</v>
      </c>
      <c r="I14878" s="1" t="s">
        <v>752</v>
      </c>
      <c r="J14878" s="1"/>
      <c r="K14878" s="2"/>
      <c r="L14878">
        <v>14877</v>
      </c>
      <c r="M14878" s="1" t="s">
        <v>753</v>
      </c>
      <c r="N14878" s="1"/>
      <c r="O14878" s="2"/>
      <c r="P14878">
        <v>14877</v>
      </c>
      <c r="Q14878" s="1" t="s">
        <v>754</v>
      </c>
      <c r="R14878" s="1"/>
      <c r="S14878" s="2"/>
      <c r="T14878">
        <v>14877</v>
      </c>
      <c r="U14878" s="1" t="s">
        <v>178</v>
      </c>
      <c r="V14878" s="1"/>
      <c r="W14878" s="2"/>
      <c r="X14878">
        <v>14877</v>
      </c>
      <c r="Y14878" s="1" t="s">
        <v>179</v>
      </c>
      <c r="Z14878" s="1"/>
      <c r="AA14878" s="2"/>
    </row>
    <row r="14879" spans="8:27">
      <c r="H14879">
        <v>14878</v>
      </c>
      <c r="I14879" s="1" t="s">
        <v>752</v>
      </c>
      <c r="J14879" s="1"/>
      <c r="K14879" s="2"/>
      <c r="L14879">
        <v>14878</v>
      </c>
      <c r="M14879" s="1" t="s">
        <v>753</v>
      </c>
      <c r="N14879" s="1"/>
      <c r="O14879" s="2"/>
      <c r="P14879">
        <v>14878</v>
      </c>
      <c r="Q14879" s="1" t="s">
        <v>754</v>
      </c>
      <c r="R14879" s="1"/>
      <c r="S14879" s="2"/>
      <c r="T14879">
        <v>14878</v>
      </c>
      <c r="U14879" s="1" t="s">
        <v>178</v>
      </c>
      <c r="V14879" s="1"/>
      <c r="W14879" s="2"/>
      <c r="X14879">
        <v>14878</v>
      </c>
      <c r="Y14879" s="1" t="s">
        <v>179</v>
      </c>
      <c r="Z14879" s="1"/>
      <c r="AA14879" s="2"/>
    </row>
    <row r="14880" spans="8:27">
      <c r="H14880">
        <v>14879</v>
      </c>
      <c r="I14880" s="1" t="s">
        <v>752</v>
      </c>
      <c r="J14880" s="1"/>
      <c r="K14880" s="2"/>
      <c r="L14880">
        <v>14879</v>
      </c>
      <c r="M14880" s="1" t="s">
        <v>753</v>
      </c>
      <c r="N14880" s="1"/>
      <c r="O14880" s="2"/>
      <c r="P14880">
        <v>14879</v>
      </c>
      <c r="Q14880" s="1" t="s">
        <v>754</v>
      </c>
      <c r="R14880" s="1"/>
      <c r="S14880" s="2"/>
      <c r="T14880">
        <v>14879</v>
      </c>
      <c r="U14880" s="1" t="s">
        <v>178</v>
      </c>
      <c r="V14880" s="1"/>
      <c r="W14880" s="2"/>
      <c r="X14880">
        <v>14879</v>
      </c>
      <c r="Y14880" s="1" t="s">
        <v>179</v>
      </c>
      <c r="Z14880" s="1"/>
      <c r="AA14880" s="2"/>
    </row>
    <row r="14881" spans="8:27">
      <c r="H14881">
        <v>14880</v>
      </c>
      <c r="I14881" s="1" t="s">
        <v>752</v>
      </c>
      <c r="J14881" s="1"/>
      <c r="K14881" s="2"/>
      <c r="L14881">
        <v>14880</v>
      </c>
      <c r="M14881" s="1" t="s">
        <v>753</v>
      </c>
      <c r="N14881" s="1"/>
      <c r="O14881" s="2"/>
      <c r="P14881">
        <v>14880</v>
      </c>
      <c r="Q14881" s="1" t="s">
        <v>754</v>
      </c>
      <c r="R14881" s="1"/>
      <c r="S14881" s="2"/>
      <c r="T14881">
        <v>14880</v>
      </c>
      <c r="U14881" s="1" t="s">
        <v>178</v>
      </c>
      <c r="V14881" s="1"/>
      <c r="W14881" s="2"/>
      <c r="X14881">
        <v>14880</v>
      </c>
      <c r="Y14881" s="1" t="s">
        <v>179</v>
      </c>
      <c r="Z14881" s="1"/>
      <c r="AA14881" s="2"/>
    </row>
    <row r="14882" spans="8:27">
      <c r="H14882">
        <v>14881</v>
      </c>
      <c r="I14882" s="1" t="s">
        <v>752</v>
      </c>
      <c r="J14882" s="1"/>
      <c r="K14882" s="2"/>
      <c r="L14882">
        <v>14881</v>
      </c>
      <c r="M14882" s="1" t="s">
        <v>753</v>
      </c>
      <c r="N14882" s="1"/>
      <c r="O14882" s="2"/>
      <c r="P14882">
        <v>14881</v>
      </c>
      <c r="Q14882" s="1" t="s">
        <v>754</v>
      </c>
      <c r="R14882" s="1"/>
      <c r="S14882" s="2"/>
      <c r="T14882">
        <v>14881</v>
      </c>
      <c r="U14882" s="1" t="s">
        <v>178</v>
      </c>
      <c r="V14882" s="1"/>
      <c r="W14882" s="2"/>
      <c r="X14882">
        <v>14881</v>
      </c>
      <c r="Y14882" s="1" t="s">
        <v>179</v>
      </c>
      <c r="Z14882" s="1"/>
      <c r="AA14882" s="2"/>
    </row>
    <row r="14883" spans="8:27">
      <c r="H14883">
        <v>14882</v>
      </c>
      <c r="I14883" s="1" t="s">
        <v>752</v>
      </c>
      <c r="J14883" s="1"/>
      <c r="K14883" s="2"/>
      <c r="L14883">
        <v>14882</v>
      </c>
      <c r="M14883" s="1" t="s">
        <v>753</v>
      </c>
      <c r="N14883" s="1"/>
      <c r="O14883" s="2"/>
      <c r="P14883">
        <v>14882</v>
      </c>
      <c r="Q14883" s="1" t="s">
        <v>754</v>
      </c>
      <c r="R14883" s="1"/>
      <c r="S14883" s="2"/>
      <c r="T14883">
        <v>14882</v>
      </c>
      <c r="U14883" s="1" t="s">
        <v>178</v>
      </c>
      <c r="V14883" s="1"/>
      <c r="W14883" s="2"/>
      <c r="X14883">
        <v>14882</v>
      </c>
      <c r="Y14883" s="1" t="s">
        <v>179</v>
      </c>
      <c r="Z14883" s="1"/>
      <c r="AA14883" s="2"/>
    </row>
    <row r="14884" spans="8:27">
      <c r="H14884">
        <v>14883</v>
      </c>
      <c r="I14884" s="1" t="s">
        <v>752</v>
      </c>
      <c r="J14884" s="1"/>
      <c r="K14884" s="2"/>
      <c r="L14884">
        <v>14883</v>
      </c>
      <c r="M14884" s="1" t="s">
        <v>753</v>
      </c>
      <c r="N14884" s="1"/>
      <c r="O14884" s="2"/>
      <c r="P14884">
        <v>14883</v>
      </c>
      <c r="Q14884" s="1" t="s">
        <v>754</v>
      </c>
      <c r="R14884" s="1"/>
      <c r="S14884" s="2"/>
      <c r="T14884">
        <v>14883</v>
      </c>
      <c r="U14884" s="1" t="s">
        <v>178</v>
      </c>
      <c r="V14884" s="1"/>
      <c r="W14884" s="2"/>
      <c r="X14884">
        <v>14883</v>
      </c>
      <c r="Y14884" s="1" t="s">
        <v>179</v>
      </c>
      <c r="Z14884" s="1"/>
      <c r="AA14884" s="2"/>
    </row>
    <row r="14885" spans="8:27">
      <c r="H14885">
        <v>14884</v>
      </c>
      <c r="I14885" s="1" t="s">
        <v>752</v>
      </c>
      <c r="J14885" s="1"/>
      <c r="K14885" s="2"/>
      <c r="L14885">
        <v>14884</v>
      </c>
      <c r="M14885" s="1" t="s">
        <v>753</v>
      </c>
      <c r="N14885" s="1"/>
      <c r="O14885" s="2"/>
      <c r="P14885">
        <v>14884</v>
      </c>
      <c r="Q14885" s="1" t="s">
        <v>754</v>
      </c>
      <c r="R14885" s="1"/>
      <c r="S14885" s="2"/>
      <c r="T14885">
        <v>14884</v>
      </c>
      <c r="U14885" s="1" t="s">
        <v>178</v>
      </c>
      <c r="V14885" s="1"/>
      <c r="W14885" s="2"/>
      <c r="X14885">
        <v>14884</v>
      </c>
      <c r="Y14885" s="1" t="s">
        <v>179</v>
      </c>
      <c r="Z14885" s="1"/>
      <c r="AA14885" s="2"/>
    </row>
    <row r="14886" spans="8:27">
      <c r="H14886">
        <v>14885</v>
      </c>
      <c r="I14886" s="1" t="s">
        <v>752</v>
      </c>
      <c r="J14886" s="1"/>
      <c r="K14886" s="2"/>
      <c r="L14886">
        <v>14885</v>
      </c>
      <c r="M14886" s="1" t="s">
        <v>753</v>
      </c>
      <c r="N14886" s="1"/>
      <c r="O14886" s="2"/>
      <c r="P14886">
        <v>14885</v>
      </c>
      <c r="Q14886" s="1" t="s">
        <v>754</v>
      </c>
      <c r="R14886" s="1"/>
      <c r="S14886" s="2"/>
      <c r="T14886">
        <v>14885</v>
      </c>
      <c r="U14886" s="1" t="s">
        <v>178</v>
      </c>
      <c r="V14886" s="1"/>
      <c r="W14886" s="2"/>
      <c r="X14886">
        <v>14885</v>
      </c>
      <c r="Y14886" s="1" t="s">
        <v>179</v>
      </c>
      <c r="Z14886" s="1"/>
      <c r="AA14886" s="2"/>
    </row>
    <row r="14887" spans="8:27">
      <c r="H14887">
        <v>14886</v>
      </c>
      <c r="I14887" s="1" t="s">
        <v>752</v>
      </c>
      <c r="J14887" s="1"/>
      <c r="K14887" s="2"/>
      <c r="L14887">
        <v>14886</v>
      </c>
      <c r="M14887" s="1" t="s">
        <v>753</v>
      </c>
      <c r="N14887" s="1"/>
      <c r="O14887" s="2"/>
      <c r="P14887">
        <v>14886</v>
      </c>
      <c r="Q14887" s="1" t="s">
        <v>754</v>
      </c>
      <c r="R14887" s="1"/>
      <c r="S14887" s="2"/>
      <c r="T14887">
        <v>14886</v>
      </c>
      <c r="U14887" s="1" t="s">
        <v>178</v>
      </c>
      <c r="V14887" s="1"/>
      <c r="W14887" s="2"/>
      <c r="X14887">
        <v>14886</v>
      </c>
      <c r="Y14887" s="1" t="s">
        <v>179</v>
      </c>
      <c r="Z14887" s="1"/>
      <c r="AA14887" s="2"/>
    </row>
    <row r="14888" spans="8:27">
      <c r="H14888">
        <v>14887</v>
      </c>
      <c r="I14888" s="1" t="s">
        <v>752</v>
      </c>
      <c r="J14888" s="1"/>
      <c r="K14888" s="2"/>
      <c r="L14888">
        <v>14887</v>
      </c>
      <c r="M14888" s="1" t="s">
        <v>753</v>
      </c>
      <c r="N14888" s="1"/>
      <c r="O14888" s="2"/>
      <c r="P14888">
        <v>14887</v>
      </c>
      <c r="Q14888" s="1" t="s">
        <v>754</v>
      </c>
      <c r="R14888" s="1"/>
      <c r="S14888" s="2"/>
      <c r="T14888">
        <v>14887</v>
      </c>
      <c r="U14888" s="1" t="s">
        <v>178</v>
      </c>
      <c r="V14888" s="1"/>
      <c r="W14888" s="2"/>
      <c r="X14888">
        <v>14887</v>
      </c>
      <c r="Y14888" s="1" t="s">
        <v>179</v>
      </c>
      <c r="Z14888" s="1"/>
      <c r="AA14888" s="2"/>
    </row>
    <row r="14889" spans="8:27">
      <c r="H14889">
        <v>14888</v>
      </c>
      <c r="I14889" s="1" t="s">
        <v>752</v>
      </c>
      <c r="J14889" s="1"/>
      <c r="K14889" s="2"/>
      <c r="L14889">
        <v>14888</v>
      </c>
      <c r="M14889" s="1" t="s">
        <v>753</v>
      </c>
      <c r="N14889" s="1"/>
      <c r="O14889" s="2"/>
      <c r="P14889">
        <v>14888</v>
      </c>
      <c r="Q14889" s="1" t="s">
        <v>754</v>
      </c>
      <c r="R14889" s="1"/>
      <c r="S14889" s="2"/>
      <c r="T14889">
        <v>14888</v>
      </c>
      <c r="U14889" s="1" t="s">
        <v>178</v>
      </c>
      <c r="V14889" s="1"/>
      <c r="W14889" s="2"/>
      <c r="X14889">
        <v>14888</v>
      </c>
      <c r="Y14889" s="1" t="s">
        <v>179</v>
      </c>
      <c r="Z14889" s="1"/>
      <c r="AA14889" s="2"/>
    </row>
    <row r="14890" spans="8:27">
      <c r="H14890">
        <v>14889</v>
      </c>
      <c r="I14890" s="1" t="s">
        <v>752</v>
      </c>
      <c r="J14890" s="1"/>
      <c r="K14890" s="2"/>
      <c r="L14890">
        <v>14889</v>
      </c>
      <c r="M14890" s="1" t="s">
        <v>753</v>
      </c>
      <c r="N14890" s="1"/>
      <c r="O14890" s="2"/>
      <c r="P14890">
        <v>14889</v>
      </c>
      <c r="Q14890" s="1" t="s">
        <v>754</v>
      </c>
      <c r="R14890" s="1"/>
      <c r="S14890" s="2"/>
      <c r="T14890">
        <v>14889</v>
      </c>
      <c r="U14890" s="1" t="s">
        <v>178</v>
      </c>
      <c r="V14890" s="1"/>
      <c r="W14890" s="2"/>
      <c r="X14890">
        <v>14889</v>
      </c>
      <c r="Y14890" s="1" t="s">
        <v>179</v>
      </c>
      <c r="Z14890" s="1"/>
      <c r="AA14890" s="2"/>
    </row>
    <row r="14891" spans="8:27">
      <c r="H14891">
        <v>14890</v>
      </c>
      <c r="I14891" s="1" t="s">
        <v>752</v>
      </c>
      <c r="J14891" s="1"/>
      <c r="K14891" s="2"/>
      <c r="L14891">
        <v>14890</v>
      </c>
      <c r="M14891" s="1" t="s">
        <v>753</v>
      </c>
      <c r="N14891" s="1"/>
      <c r="O14891" s="2"/>
      <c r="P14891">
        <v>14890</v>
      </c>
      <c r="Q14891" s="1" t="s">
        <v>754</v>
      </c>
      <c r="R14891" s="1"/>
      <c r="S14891" s="2"/>
      <c r="T14891">
        <v>14890</v>
      </c>
      <c r="U14891" s="1" t="s">
        <v>178</v>
      </c>
      <c r="V14891" s="1"/>
      <c r="W14891" s="2"/>
      <c r="X14891">
        <v>14890</v>
      </c>
      <c r="Y14891" s="1" t="s">
        <v>179</v>
      </c>
      <c r="Z14891" s="1"/>
      <c r="AA14891" s="2"/>
    </row>
    <row r="14892" spans="8:27">
      <c r="H14892">
        <v>14891</v>
      </c>
      <c r="I14892" s="1" t="s">
        <v>752</v>
      </c>
      <c r="J14892" s="1"/>
      <c r="K14892" s="2"/>
      <c r="L14892">
        <v>14891</v>
      </c>
      <c r="M14892" s="1" t="s">
        <v>753</v>
      </c>
      <c r="N14892" s="1"/>
      <c r="O14892" s="2"/>
      <c r="P14892">
        <v>14891</v>
      </c>
      <c r="Q14892" s="1" t="s">
        <v>754</v>
      </c>
      <c r="R14892" s="1"/>
      <c r="S14892" s="2"/>
      <c r="T14892">
        <v>14891</v>
      </c>
      <c r="U14892" s="1" t="s">
        <v>178</v>
      </c>
      <c r="V14892" s="1"/>
      <c r="W14892" s="2"/>
      <c r="X14892">
        <v>14891</v>
      </c>
      <c r="Y14892" s="1" t="s">
        <v>179</v>
      </c>
      <c r="Z14892" s="1"/>
      <c r="AA14892" s="2"/>
    </row>
    <row r="14893" spans="8:27">
      <c r="H14893">
        <v>14892</v>
      </c>
      <c r="I14893" s="1" t="s">
        <v>752</v>
      </c>
      <c r="J14893" s="1"/>
      <c r="K14893" s="2"/>
      <c r="L14893">
        <v>14892</v>
      </c>
      <c r="M14893" s="1" t="s">
        <v>753</v>
      </c>
      <c r="N14893" s="1"/>
      <c r="O14893" s="2"/>
      <c r="P14893">
        <v>14892</v>
      </c>
      <c r="Q14893" s="1" t="s">
        <v>754</v>
      </c>
      <c r="R14893" s="1"/>
      <c r="S14893" s="2"/>
      <c r="T14893">
        <v>14892</v>
      </c>
      <c r="U14893" s="1" t="s">
        <v>178</v>
      </c>
      <c r="V14893" s="1"/>
      <c r="W14893" s="2"/>
      <c r="X14893">
        <v>14892</v>
      </c>
      <c r="Y14893" s="1" t="s">
        <v>179</v>
      </c>
      <c r="Z14893" s="1"/>
      <c r="AA14893" s="2"/>
    </row>
    <row r="14894" spans="8:27">
      <c r="H14894">
        <v>14893</v>
      </c>
      <c r="I14894" s="1" t="s">
        <v>752</v>
      </c>
      <c r="J14894" s="1"/>
      <c r="K14894" s="2"/>
      <c r="L14894">
        <v>14893</v>
      </c>
      <c r="M14894" s="1" t="s">
        <v>753</v>
      </c>
      <c r="N14894" s="1"/>
      <c r="O14894" s="2"/>
      <c r="P14894">
        <v>14893</v>
      </c>
      <c r="Q14894" s="1" t="s">
        <v>754</v>
      </c>
      <c r="R14894" s="1"/>
      <c r="S14894" s="2"/>
      <c r="T14894">
        <v>14893</v>
      </c>
      <c r="U14894" s="1" t="s">
        <v>178</v>
      </c>
      <c r="V14894" s="1"/>
      <c r="W14894" s="2"/>
      <c r="X14894">
        <v>14893</v>
      </c>
      <c r="Y14894" s="1" t="s">
        <v>179</v>
      </c>
      <c r="Z14894" s="1"/>
      <c r="AA14894" s="2"/>
    </row>
    <row r="14895" spans="8:27">
      <c r="H14895">
        <v>14894</v>
      </c>
      <c r="I14895" s="1" t="s">
        <v>752</v>
      </c>
      <c r="J14895" s="1"/>
      <c r="K14895" s="2"/>
      <c r="L14895">
        <v>14894</v>
      </c>
      <c r="M14895" s="1" t="s">
        <v>753</v>
      </c>
      <c r="N14895" s="1"/>
      <c r="O14895" s="2"/>
      <c r="P14895">
        <v>14894</v>
      </c>
      <c r="Q14895" s="1" t="s">
        <v>754</v>
      </c>
      <c r="R14895" s="1"/>
      <c r="S14895" s="2"/>
      <c r="T14895">
        <v>14894</v>
      </c>
      <c r="U14895" s="1" t="s">
        <v>178</v>
      </c>
      <c r="V14895" s="1"/>
      <c r="W14895" s="2"/>
      <c r="X14895">
        <v>14894</v>
      </c>
      <c r="Y14895" s="1" t="s">
        <v>179</v>
      </c>
      <c r="Z14895" s="1"/>
      <c r="AA14895" s="2"/>
    </row>
    <row r="14896" spans="8:27">
      <c r="H14896">
        <v>14895</v>
      </c>
      <c r="I14896" s="1" t="s">
        <v>752</v>
      </c>
      <c r="J14896" s="1"/>
      <c r="K14896" s="2"/>
      <c r="L14896">
        <v>14895</v>
      </c>
      <c r="M14896" s="1" t="s">
        <v>753</v>
      </c>
      <c r="N14896" s="1"/>
      <c r="O14896" s="2"/>
      <c r="P14896">
        <v>14895</v>
      </c>
      <c r="Q14896" s="1" t="s">
        <v>754</v>
      </c>
      <c r="R14896" s="1"/>
      <c r="S14896" s="2"/>
      <c r="T14896">
        <v>14895</v>
      </c>
      <c r="U14896" s="1" t="s">
        <v>178</v>
      </c>
      <c r="V14896" s="1"/>
      <c r="W14896" s="2"/>
      <c r="X14896">
        <v>14895</v>
      </c>
      <c r="Y14896" s="1" t="s">
        <v>179</v>
      </c>
      <c r="Z14896" s="1"/>
      <c r="AA14896" s="2"/>
    </row>
    <row r="14897" spans="8:27">
      <c r="H14897">
        <v>14896</v>
      </c>
      <c r="I14897" s="1" t="s">
        <v>752</v>
      </c>
      <c r="J14897" s="1"/>
      <c r="K14897" s="2"/>
      <c r="L14897">
        <v>14896</v>
      </c>
      <c r="M14897" s="1" t="s">
        <v>753</v>
      </c>
      <c r="N14897" s="1"/>
      <c r="O14897" s="2"/>
      <c r="P14897">
        <v>14896</v>
      </c>
      <c r="Q14897" s="1" t="s">
        <v>754</v>
      </c>
      <c r="R14897" s="1"/>
      <c r="S14897" s="2"/>
      <c r="T14897">
        <v>14896</v>
      </c>
      <c r="U14897" s="1" t="s">
        <v>178</v>
      </c>
      <c r="V14897" s="1"/>
      <c r="W14897" s="2"/>
      <c r="X14897">
        <v>14896</v>
      </c>
      <c r="Y14897" s="1" t="s">
        <v>179</v>
      </c>
      <c r="Z14897" s="1"/>
      <c r="AA14897" s="2"/>
    </row>
    <row r="14898" spans="8:27">
      <c r="H14898">
        <v>14897</v>
      </c>
      <c r="I14898" s="1" t="s">
        <v>752</v>
      </c>
      <c r="J14898" s="1"/>
      <c r="K14898" s="2"/>
      <c r="L14898">
        <v>14897</v>
      </c>
      <c r="M14898" s="1" t="s">
        <v>753</v>
      </c>
      <c r="N14898" s="1"/>
      <c r="O14898" s="2"/>
      <c r="P14898">
        <v>14897</v>
      </c>
      <c r="Q14898" s="1" t="s">
        <v>754</v>
      </c>
      <c r="R14898" s="1"/>
      <c r="S14898" s="2"/>
      <c r="T14898">
        <v>14897</v>
      </c>
      <c r="U14898" s="1" t="s">
        <v>178</v>
      </c>
      <c r="V14898" s="1"/>
      <c r="W14898" s="2"/>
      <c r="X14898">
        <v>14897</v>
      </c>
      <c r="Y14898" s="1" t="s">
        <v>179</v>
      </c>
      <c r="Z14898" s="1"/>
      <c r="AA14898" s="2"/>
    </row>
    <row r="14899" spans="8:27">
      <c r="H14899">
        <v>14898</v>
      </c>
      <c r="I14899" s="1" t="s">
        <v>752</v>
      </c>
      <c r="J14899" s="1"/>
      <c r="K14899" s="2"/>
      <c r="L14899">
        <v>14898</v>
      </c>
      <c r="M14899" s="1" t="s">
        <v>753</v>
      </c>
      <c r="N14899" s="1"/>
      <c r="O14899" s="2"/>
      <c r="P14899">
        <v>14898</v>
      </c>
      <c r="Q14899" s="1" t="s">
        <v>754</v>
      </c>
      <c r="R14899" s="1"/>
      <c r="S14899" s="2"/>
      <c r="T14899">
        <v>14898</v>
      </c>
      <c r="U14899" s="1" t="s">
        <v>178</v>
      </c>
      <c r="V14899" s="1"/>
      <c r="W14899" s="2"/>
      <c r="X14899">
        <v>14898</v>
      </c>
      <c r="Y14899" s="1" t="s">
        <v>179</v>
      </c>
      <c r="Z14899" s="1"/>
      <c r="AA14899" s="2"/>
    </row>
    <row r="14900" spans="8:27">
      <c r="H14900">
        <v>14899</v>
      </c>
      <c r="I14900" s="1" t="s">
        <v>752</v>
      </c>
      <c r="J14900" s="1"/>
      <c r="K14900" s="2"/>
      <c r="L14900">
        <v>14899</v>
      </c>
      <c r="M14900" s="1" t="s">
        <v>753</v>
      </c>
      <c r="N14900" s="1"/>
      <c r="O14900" s="2"/>
      <c r="P14900">
        <v>14899</v>
      </c>
      <c r="Q14900" s="1" t="s">
        <v>754</v>
      </c>
      <c r="R14900" s="1"/>
      <c r="S14900" s="2"/>
      <c r="T14900">
        <v>14899</v>
      </c>
      <c r="U14900" s="1" t="s">
        <v>178</v>
      </c>
      <c r="V14900" s="1"/>
      <c r="W14900" s="2"/>
      <c r="X14900">
        <v>14899</v>
      </c>
      <c r="Y14900" s="1" t="s">
        <v>179</v>
      </c>
      <c r="Z14900" s="1"/>
      <c r="AA14900" s="2"/>
    </row>
    <row r="14901" spans="8:27">
      <c r="H14901">
        <v>14900</v>
      </c>
      <c r="I14901" s="1" t="s">
        <v>752</v>
      </c>
      <c r="J14901" s="1"/>
      <c r="K14901" s="2"/>
      <c r="L14901">
        <v>14900</v>
      </c>
      <c r="M14901" s="1" t="s">
        <v>753</v>
      </c>
      <c r="N14901" s="1"/>
      <c r="O14901" s="2"/>
      <c r="P14901">
        <v>14900</v>
      </c>
      <c r="Q14901" s="1" t="s">
        <v>754</v>
      </c>
      <c r="R14901" s="1"/>
      <c r="S14901" s="2"/>
      <c r="T14901">
        <v>14900</v>
      </c>
      <c r="U14901" s="1" t="s">
        <v>178</v>
      </c>
      <c r="V14901" s="1"/>
      <c r="W14901" s="2"/>
      <c r="X14901">
        <v>14900</v>
      </c>
      <c r="Y14901" s="1" t="s">
        <v>179</v>
      </c>
      <c r="Z14901" s="1"/>
      <c r="AA14901" s="2"/>
    </row>
    <row r="14902" spans="8:27">
      <c r="H14902">
        <v>14901</v>
      </c>
      <c r="I14902" s="1" t="s">
        <v>752</v>
      </c>
      <c r="J14902" s="1"/>
      <c r="K14902" s="2"/>
      <c r="L14902">
        <v>14901</v>
      </c>
      <c r="M14902" s="1" t="s">
        <v>753</v>
      </c>
      <c r="N14902" s="1"/>
      <c r="O14902" s="2"/>
      <c r="P14902">
        <v>14901</v>
      </c>
      <c r="Q14902" s="1" t="s">
        <v>754</v>
      </c>
      <c r="R14902" s="1"/>
      <c r="S14902" s="2"/>
      <c r="T14902">
        <v>14901</v>
      </c>
      <c r="U14902" s="1" t="s">
        <v>178</v>
      </c>
      <c r="V14902" s="1"/>
      <c r="W14902" s="2"/>
      <c r="X14902">
        <v>14901</v>
      </c>
      <c r="Y14902" s="1" t="s">
        <v>179</v>
      </c>
      <c r="Z14902" s="1"/>
      <c r="AA14902" s="2"/>
    </row>
    <row r="14903" spans="8:27">
      <c r="H14903">
        <v>14902</v>
      </c>
      <c r="I14903" s="1" t="s">
        <v>752</v>
      </c>
      <c r="J14903" s="1"/>
      <c r="K14903" s="2"/>
      <c r="L14903">
        <v>14902</v>
      </c>
      <c r="M14903" s="1" t="s">
        <v>753</v>
      </c>
      <c r="N14903" s="1"/>
      <c r="O14903" s="2"/>
      <c r="P14903">
        <v>14902</v>
      </c>
      <c r="Q14903" s="1" t="s">
        <v>754</v>
      </c>
      <c r="R14903" s="1"/>
      <c r="S14903" s="2"/>
      <c r="T14903">
        <v>14902</v>
      </c>
      <c r="U14903" s="1" t="s">
        <v>178</v>
      </c>
      <c r="V14903" s="1"/>
      <c r="W14903" s="2"/>
      <c r="X14903">
        <v>14902</v>
      </c>
      <c r="Y14903" s="1" t="s">
        <v>179</v>
      </c>
      <c r="Z14903" s="1"/>
      <c r="AA14903" s="2"/>
    </row>
    <row r="14904" spans="8:27">
      <c r="H14904">
        <v>14903</v>
      </c>
      <c r="I14904" s="1" t="s">
        <v>752</v>
      </c>
      <c r="J14904" s="1"/>
      <c r="K14904" s="2"/>
      <c r="L14904">
        <v>14903</v>
      </c>
      <c r="M14904" s="1" t="s">
        <v>753</v>
      </c>
      <c r="N14904" s="1"/>
      <c r="O14904" s="2"/>
      <c r="P14904">
        <v>14903</v>
      </c>
      <c r="Q14904" s="1" t="s">
        <v>754</v>
      </c>
      <c r="R14904" s="1"/>
      <c r="S14904" s="2"/>
      <c r="T14904">
        <v>14903</v>
      </c>
      <c r="U14904" s="1" t="s">
        <v>178</v>
      </c>
      <c r="V14904" s="1"/>
      <c r="W14904" s="2"/>
      <c r="X14904">
        <v>14903</v>
      </c>
      <c r="Y14904" s="1" t="s">
        <v>179</v>
      </c>
      <c r="Z14904" s="1"/>
      <c r="AA14904" s="2"/>
    </row>
    <row r="14905" spans="8:27">
      <c r="H14905">
        <v>14904</v>
      </c>
      <c r="I14905" s="1" t="s">
        <v>752</v>
      </c>
      <c r="J14905" s="1"/>
      <c r="K14905" s="2"/>
      <c r="L14905">
        <v>14904</v>
      </c>
      <c r="M14905" s="1" t="s">
        <v>753</v>
      </c>
      <c r="N14905" s="1"/>
      <c r="O14905" s="2"/>
      <c r="P14905">
        <v>14904</v>
      </c>
      <c r="Q14905" s="1" t="s">
        <v>754</v>
      </c>
      <c r="R14905" s="1"/>
      <c r="S14905" s="2"/>
      <c r="T14905">
        <v>14904</v>
      </c>
      <c r="U14905" s="1" t="s">
        <v>178</v>
      </c>
      <c r="V14905" s="1"/>
      <c r="W14905" s="2"/>
      <c r="X14905">
        <v>14904</v>
      </c>
      <c r="Y14905" s="1" t="s">
        <v>179</v>
      </c>
      <c r="Z14905" s="1"/>
      <c r="AA14905" s="2"/>
    </row>
    <row r="14906" spans="8:27">
      <c r="H14906">
        <v>14905</v>
      </c>
      <c r="I14906" s="1" t="s">
        <v>752</v>
      </c>
      <c r="J14906" s="1"/>
      <c r="K14906" s="2"/>
      <c r="L14906">
        <v>14905</v>
      </c>
      <c r="M14906" s="1" t="s">
        <v>753</v>
      </c>
      <c r="N14906" s="1"/>
      <c r="O14906" s="2"/>
      <c r="P14906">
        <v>14905</v>
      </c>
      <c r="Q14906" s="1" t="s">
        <v>754</v>
      </c>
      <c r="R14906" s="1"/>
      <c r="S14906" s="2"/>
      <c r="T14906">
        <v>14905</v>
      </c>
      <c r="U14906" s="1" t="s">
        <v>178</v>
      </c>
      <c r="V14906" s="1"/>
      <c r="W14906" s="2"/>
      <c r="X14906">
        <v>14905</v>
      </c>
      <c r="Y14906" s="1" t="s">
        <v>179</v>
      </c>
      <c r="Z14906" s="1"/>
      <c r="AA14906" s="2"/>
    </row>
    <row r="14907" spans="8:27">
      <c r="H14907">
        <v>14906</v>
      </c>
      <c r="I14907" s="1" t="s">
        <v>752</v>
      </c>
      <c r="J14907" s="1"/>
      <c r="K14907" s="2"/>
      <c r="L14907">
        <v>14906</v>
      </c>
      <c r="M14907" s="1" t="s">
        <v>753</v>
      </c>
      <c r="N14907" s="1"/>
      <c r="O14907" s="2"/>
      <c r="P14907">
        <v>14906</v>
      </c>
      <c r="Q14907" s="1" t="s">
        <v>754</v>
      </c>
      <c r="R14907" s="1"/>
      <c r="S14907" s="2"/>
      <c r="T14907">
        <v>14906</v>
      </c>
      <c r="U14907" s="1" t="s">
        <v>178</v>
      </c>
      <c r="V14907" s="1"/>
      <c r="W14907" s="2"/>
      <c r="X14907">
        <v>14906</v>
      </c>
      <c r="Y14907" s="1" t="s">
        <v>179</v>
      </c>
      <c r="Z14907" s="1"/>
      <c r="AA14907" s="2"/>
    </row>
    <row r="14908" spans="8:27">
      <c r="H14908">
        <v>14907</v>
      </c>
      <c r="I14908" s="1" t="s">
        <v>752</v>
      </c>
      <c r="J14908" s="1"/>
      <c r="K14908" s="2"/>
      <c r="L14908">
        <v>14907</v>
      </c>
      <c r="M14908" s="1" t="s">
        <v>753</v>
      </c>
      <c r="N14908" s="1"/>
      <c r="O14908" s="2"/>
      <c r="P14908">
        <v>14907</v>
      </c>
      <c r="Q14908" s="1" t="s">
        <v>754</v>
      </c>
      <c r="R14908" s="1"/>
      <c r="S14908" s="2"/>
      <c r="T14908">
        <v>14907</v>
      </c>
      <c r="U14908" s="1" t="s">
        <v>178</v>
      </c>
      <c r="V14908" s="1"/>
      <c r="W14908" s="2"/>
      <c r="X14908">
        <v>14907</v>
      </c>
      <c r="Y14908" s="1" t="s">
        <v>179</v>
      </c>
      <c r="Z14908" s="1"/>
      <c r="AA14908" s="2"/>
    </row>
    <row r="14909" spans="8:27">
      <c r="H14909">
        <v>14908</v>
      </c>
      <c r="I14909" s="1" t="s">
        <v>752</v>
      </c>
      <c r="J14909" s="1"/>
      <c r="K14909" s="2"/>
      <c r="L14909">
        <v>14908</v>
      </c>
      <c r="M14909" s="1" t="s">
        <v>753</v>
      </c>
      <c r="N14909" s="1"/>
      <c r="O14909" s="2"/>
      <c r="P14909">
        <v>14908</v>
      </c>
      <c r="Q14909" s="1" t="s">
        <v>754</v>
      </c>
      <c r="R14909" s="1"/>
      <c r="S14909" s="2"/>
      <c r="T14909">
        <v>14908</v>
      </c>
      <c r="U14909" s="1" t="s">
        <v>178</v>
      </c>
      <c r="V14909" s="1"/>
      <c r="W14909" s="2"/>
      <c r="X14909">
        <v>14908</v>
      </c>
      <c r="Y14909" s="1" t="s">
        <v>179</v>
      </c>
      <c r="Z14909" s="1"/>
      <c r="AA14909" s="2"/>
    </row>
    <row r="14910" spans="8:27">
      <c r="H14910">
        <v>14909</v>
      </c>
      <c r="I14910" s="1" t="s">
        <v>752</v>
      </c>
      <c r="J14910" s="1"/>
      <c r="K14910" s="2"/>
      <c r="L14910">
        <v>14909</v>
      </c>
      <c r="M14910" s="1" t="s">
        <v>753</v>
      </c>
      <c r="N14910" s="1"/>
      <c r="O14910" s="2"/>
      <c r="P14910">
        <v>14909</v>
      </c>
      <c r="Q14910" s="1" t="s">
        <v>754</v>
      </c>
      <c r="R14910" s="1"/>
      <c r="S14910" s="2"/>
      <c r="T14910">
        <v>14909</v>
      </c>
      <c r="U14910" s="1" t="s">
        <v>178</v>
      </c>
      <c r="V14910" s="1"/>
      <c r="W14910" s="2"/>
      <c r="X14910">
        <v>14909</v>
      </c>
      <c r="Y14910" s="1" t="s">
        <v>179</v>
      </c>
      <c r="Z14910" s="1"/>
      <c r="AA14910" s="2"/>
    </row>
    <row r="14911" spans="8:27">
      <c r="H14911">
        <v>14910</v>
      </c>
      <c r="I14911" s="1" t="s">
        <v>752</v>
      </c>
      <c r="J14911" s="1"/>
      <c r="K14911" s="2"/>
      <c r="L14911">
        <v>14910</v>
      </c>
      <c r="M14911" s="1" t="s">
        <v>753</v>
      </c>
      <c r="N14911" s="1"/>
      <c r="O14911" s="2"/>
      <c r="P14911">
        <v>14910</v>
      </c>
      <c r="Q14911" s="1" t="s">
        <v>754</v>
      </c>
      <c r="R14911" s="1"/>
      <c r="S14911" s="2"/>
      <c r="T14911">
        <v>14910</v>
      </c>
      <c r="U14911" s="1" t="s">
        <v>178</v>
      </c>
      <c r="V14911" s="1"/>
      <c r="W14911" s="2"/>
      <c r="X14911">
        <v>14910</v>
      </c>
      <c r="Y14911" s="1" t="s">
        <v>179</v>
      </c>
      <c r="Z14911" s="1"/>
      <c r="AA14911" s="2"/>
    </row>
    <row r="14912" spans="8:27">
      <c r="H14912">
        <v>14911</v>
      </c>
      <c r="I14912" s="1" t="s">
        <v>752</v>
      </c>
      <c r="J14912" s="1"/>
      <c r="K14912" s="2"/>
      <c r="L14912">
        <v>14911</v>
      </c>
      <c r="M14912" s="1" t="s">
        <v>753</v>
      </c>
      <c r="N14912" s="1"/>
      <c r="O14912" s="2"/>
      <c r="P14912">
        <v>14911</v>
      </c>
      <c r="Q14912" s="1" t="s">
        <v>754</v>
      </c>
      <c r="R14912" s="1"/>
      <c r="S14912" s="2"/>
      <c r="T14912">
        <v>14911</v>
      </c>
      <c r="U14912" s="1" t="s">
        <v>178</v>
      </c>
      <c r="V14912" s="1"/>
      <c r="W14912" s="2"/>
      <c r="X14912">
        <v>14911</v>
      </c>
      <c r="Y14912" s="1" t="s">
        <v>179</v>
      </c>
      <c r="Z14912" s="1"/>
      <c r="AA14912" s="2"/>
    </row>
    <row r="14913" spans="8:27">
      <c r="H14913">
        <v>14912</v>
      </c>
      <c r="I14913" s="1" t="s">
        <v>752</v>
      </c>
      <c r="J14913" s="1"/>
      <c r="K14913" s="2"/>
      <c r="L14913">
        <v>14912</v>
      </c>
      <c r="M14913" s="1" t="s">
        <v>753</v>
      </c>
      <c r="N14913" s="1"/>
      <c r="O14913" s="2"/>
      <c r="P14913">
        <v>14912</v>
      </c>
      <c r="Q14913" s="1" t="s">
        <v>754</v>
      </c>
      <c r="R14913" s="1"/>
      <c r="S14913" s="2"/>
      <c r="T14913">
        <v>14912</v>
      </c>
      <c r="U14913" s="1" t="s">
        <v>178</v>
      </c>
      <c r="V14913" s="1"/>
      <c r="W14913" s="2"/>
      <c r="X14913">
        <v>14912</v>
      </c>
      <c r="Y14913" s="1" t="s">
        <v>179</v>
      </c>
      <c r="Z14913" s="1"/>
      <c r="AA14913" s="2"/>
    </row>
    <row r="14914" spans="8:27">
      <c r="H14914">
        <v>14913</v>
      </c>
      <c r="I14914" s="1" t="s">
        <v>752</v>
      </c>
      <c r="J14914" s="1"/>
      <c r="K14914" s="2"/>
      <c r="L14914">
        <v>14913</v>
      </c>
      <c r="M14914" s="1" t="s">
        <v>753</v>
      </c>
      <c r="N14914" s="1"/>
      <c r="O14914" s="2"/>
      <c r="P14914">
        <v>14913</v>
      </c>
      <c r="Q14914" s="1" t="s">
        <v>754</v>
      </c>
      <c r="R14914" s="1"/>
      <c r="S14914" s="2"/>
      <c r="T14914">
        <v>14913</v>
      </c>
      <c r="U14914" s="1" t="s">
        <v>178</v>
      </c>
      <c r="V14914" s="1"/>
      <c r="W14914" s="2"/>
      <c r="X14914">
        <v>14913</v>
      </c>
      <c r="Y14914" s="1" t="s">
        <v>179</v>
      </c>
      <c r="Z14914" s="1"/>
      <c r="AA14914" s="2"/>
    </row>
    <row r="14915" spans="8:27">
      <c r="H14915">
        <v>14914</v>
      </c>
      <c r="I14915" s="1" t="s">
        <v>752</v>
      </c>
      <c r="J14915" s="1"/>
      <c r="K14915" s="2"/>
      <c r="L14915">
        <v>14914</v>
      </c>
      <c r="M14915" s="1" t="s">
        <v>753</v>
      </c>
      <c r="N14915" s="1"/>
      <c r="O14915" s="2"/>
      <c r="P14915">
        <v>14914</v>
      </c>
      <c r="Q14915" s="1" t="s">
        <v>754</v>
      </c>
      <c r="R14915" s="1"/>
      <c r="S14915" s="2"/>
      <c r="T14915">
        <v>14914</v>
      </c>
      <c r="U14915" s="1" t="s">
        <v>178</v>
      </c>
      <c r="V14915" s="1"/>
      <c r="W14915" s="2"/>
      <c r="X14915">
        <v>14914</v>
      </c>
      <c r="Y14915" s="1" t="s">
        <v>179</v>
      </c>
      <c r="Z14915" s="1"/>
      <c r="AA14915" s="2"/>
    </row>
    <row r="14916" spans="8:27">
      <c r="H14916">
        <v>14915</v>
      </c>
      <c r="I14916" s="1" t="s">
        <v>752</v>
      </c>
      <c r="J14916" s="1"/>
      <c r="K14916" s="2"/>
      <c r="L14916">
        <v>14915</v>
      </c>
      <c r="M14916" s="1" t="s">
        <v>753</v>
      </c>
      <c r="N14916" s="1"/>
      <c r="O14916" s="2"/>
      <c r="P14916">
        <v>14915</v>
      </c>
      <c r="Q14916" s="1" t="s">
        <v>754</v>
      </c>
      <c r="R14916" s="1"/>
      <c r="S14916" s="2"/>
      <c r="T14916">
        <v>14915</v>
      </c>
      <c r="U14916" s="1" t="s">
        <v>178</v>
      </c>
      <c r="V14916" s="1"/>
      <c r="W14916" s="2"/>
      <c r="X14916">
        <v>14915</v>
      </c>
      <c r="Y14916" s="1" t="s">
        <v>179</v>
      </c>
      <c r="Z14916" s="1"/>
      <c r="AA14916" s="2"/>
    </row>
    <row r="14917" spans="8:27">
      <c r="H14917">
        <v>14916</v>
      </c>
      <c r="I14917" s="1" t="s">
        <v>752</v>
      </c>
      <c r="J14917" s="1"/>
      <c r="K14917" s="2"/>
      <c r="L14917">
        <v>14916</v>
      </c>
      <c r="M14917" s="1" t="s">
        <v>753</v>
      </c>
      <c r="N14917" s="1"/>
      <c r="O14917" s="2"/>
      <c r="P14917">
        <v>14916</v>
      </c>
      <c r="Q14917" s="1" t="s">
        <v>754</v>
      </c>
      <c r="R14917" s="1"/>
      <c r="S14917" s="2"/>
      <c r="T14917">
        <v>14916</v>
      </c>
      <c r="U14917" s="1" t="s">
        <v>178</v>
      </c>
      <c r="V14917" s="1"/>
      <c r="W14917" s="2"/>
      <c r="X14917">
        <v>14916</v>
      </c>
      <c r="Y14917" s="1" t="s">
        <v>179</v>
      </c>
      <c r="Z14917" s="1"/>
      <c r="AA14917" s="2"/>
    </row>
    <row r="14918" spans="8:27">
      <c r="H14918">
        <v>14917</v>
      </c>
      <c r="I14918" s="1" t="s">
        <v>752</v>
      </c>
      <c r="J14918" s="1"/>
      <c r="K14918" s="2"/>
      <c r="L14918">
        <v>14917</v>
      </c>
      <c r="M14918" s="1" t="s">
        <v>753</v>
      </c>
      <c r="N14918" s="1"/>
      <c r="O14918" s="2"/>
      <c r="P14918">
        <v>14917</v>
      </c>
      <c r="Q14918" s="1" t="s">
        <v>754</v>
      </c>
      <c r="R14918" s="1"/>
      <c r="S14918" s="2"/>
      <c r="T14918">
        <v>14917</v>
      </c>
      <c r="U14918" s="1" t="s">
        <v>178</v>
      </c>
      <c r="V14918" s="1"/>
      <c r="W14918" s="2"/>
      <c r="X14918">
        <v>14917</v>
      </c>
      <c r="Y14918" s="1" t="s">
        <v>179</v>
      </c>
      <c r="Z14918" s="1"/>
      <c r="AA14918" s="2"/>
    </row>
    <row r="14919" spans="8:27">
      <c r="H14919">
        <v>14918</v>
      </c>
      <c r="I14919" s="1" t="s">
        <v>752</v>
      </c>
      <c r="J14919" s="1"/>
      <c r="K14919" s="2"/>
      <c r="L14919">
        <v>14918</v>
      </c>
      <c r="M14919" s="1" t="s">
        <v>753</v>
      </c>
      <c r="N14919" s="1"/>
      <c r="O14919" s="2"/>
      <c r="P14919">
        <v>14918</v>
      </c>
      <c r="Q14919" s="1" t="s">
        <v>754</v>
      </c>
      <c r="R14919" s="1"/>
      <c r="S14919" s="2"/>
      <c r="T14919">
        <v>14918</v>
      </c>
      <c r="U14919" s="1" t="s">
        <v>178</v>
      </c>
      <c r="V14919" s="1"/>
      <c r="W14919" s="2"/>
      <c r="X14919">
        <v>14918</v>
      </c>
      <c r="Y14919" s="1" t="s">
        <v>179</v>
      </c>
      <c r="Z14919" s="1"/>
      <c r="AA14919" s="2"/>
    </row>
    <row r="14920" spans="8:27">
      <c r="H14920">
        <v>14919</v>
      </c>
      <c r="I14920" s="1" t="s">
        <v>752</v>
      </c>
      <c r="J14920" s="1"/>
      <c r="K14920" s="2"/>
      <c r="L14920">
        <v>14919</v>
      </c>
      <c r="M14920" s="1" t="s">
        <v>753</v>
      </c>
      <c r="N14920" s="1"/>
      <c r="O14920" s="2"/>
      <c r="P14920">
        <v>14919</v>
      </c>
      <c r="Q14920" s="1" t="s">
        <v>754</v>
      </c>
      <c r="R14920" s="1"/>
      <c r="S14920" s="2"/>
      <c r="T14920">
        <v>14919</v>
      </c>
      <c r="U14920" s="1" t="s">
        <v>178</v>
      </c>
      <c r="V14920" s="1"/>
      <c r="W14920" s="2"/>
      <c r="X14920">
        <v>14919</v>
      </c>
      <c r="Y14920" s="1" t="s">
        <v>179</v>
      </c>
      <c r="Z14920" s="1"/>
      <c r="AA14920" s="2"/>
    </row>
    <row r="14921" spans="8:27">
      <c r="H14921">
        <v>14920</v>
      </c>
      <c r="I14921" s="1" t="s">
        <v>752</v>
      </c>
      <c r="J14921" s="1"/>
      <c r="K14921" s="2"/>
      <c r="L14921">
        <v>14920</v>
      </c>
      <c r="M14921" s="1" t="s">
        <v>753</v>
      </c>
      <c r="N14921" s="1"/>
      <c r="O14921" s="2"/>
      <c r="P14921">
        <v>14920</v>
      </c>
      <c r="Q14921" s="1" t="s">
        <v>754</v>
      </c>
      <c r="R14921" s="1"/>
      <c r="S14921" s="2"/>
      <c r="T14921">
        <v>14920</v>
      </c>
      <c r="U14921" s="1" t="s">
        <v>178</v>
      </c>
      <c r="V14921" s="1"/>
      <c r="W14921" s="2"/>
      <c r="X14921">
        <v>14920</v>
      </c>
      <c r="Y14921" s="1" t="s">
        <v>179</v>
      </c>
      <c r="Z14921" s="1"/>
      <c r="AA14921" s="2"/>
    </row>
    <row r="14922" spans="8:27">
      <c r="H14922">
        <v>14921</v>
      </c>
      <c r="I14922" s="1" t="s">
        <v>752</v>
      </c>
      <c r="J14922" s="1"/>
      <c r="K14922" s="2"/>
      <c r="L14922">
        <v>14921</v>
      </c>
      <c r="M14922" s="1" t="s">
        <v>753</v>
      </c>
      <c r="N14922" s="1"/>
      <c r="O14922" s="2"/>
      <c r="P14922">
        <v>14921</v>
      </c>
      <c r="Q14922" s="1" t="s">
        <v>754</v>
      </c>
      <c r="R14922" s="1"/>
      <c r="S14922" s="2"/>
      <c r="T14922">
        <v>14921</v>
      </c>
      <c r="U14922" s="1" t="s">
        <v>178</v>
      </c>
      <c r="V14922" s="1"/>
      <c r="W14922" s="2"/>
      <c r="X14922">
        <v>14921</v>
      </c>
      <c r="Y14922" s="1" t="s">
        <v>179</v>
      </c>
      <c r="Z14922" s="1"/>
      <c r="AA14922" s="2"/>
    </row>
    <row r="14923" spans="8:27">
      <c r="H14923">
        <v>14922</v>
      </c>
      <c r="I14923" s="1" t="s">
        <v>752</v>
      </c>
      <c r="J14923" s="1"/>
      <c r="K14923" s="2"/>
      <c r="L14923">
        <v>14922</v>
      </c>
      <c r="M14923" s="1" t="s">
        <v>753</v>
      </c>
      <c r="N14923" s="1"/>
      <c r="O14923" s="2"/>
      <c r="P14923">
        <v>14922</v>
      </c>
      <c r="Q14923" s="1" t="s">
        <v>754</v>
      </c>
      <c r="R14923" s="1"/>
      <c r="S14923" s="2"/>
      <c r="T14923">
        <v>14922</v>
      </c>
      <c r="U14923" s="1" t="s">
        <v>178</v>
      </c>
      <c r="V14923" s="1"/>
      <c r="W14923" s="2"/>
      <c r="X14923">
        <v>14922</v>
      </c>
      <c r="Y14923" s="1" t="s">
        <v>179</v>
      </c>
      <c r="Z14923" s="1"/>
      <c r="AA14923" s="2"/>
    </row>
    <row r="14924" spans="8:27">
      <c r="H14924">
        <v>14923</v>
      </c>
      <c r="I14924" s="1" t="s">
        <v>752</v>
      </c>
      <c r="J14924" s="1"/>
      <c r="K14924" s="2"/>
      <c r="L14924">
        <v>14923</v>
      </c>
      <c r="M14924" s="1" t="s">
        <v>753</v>
      </c>
      <c r="N14924" s="1"/>
      <c r="O14924" s="2"/>
      <c r="P14924">
        <v>14923</v>
      </c>
      <c r="Q14924" s="1" t="s">
        <v>754</v>
      </c>
      <c r="R14924" s="1"/>
      <c r="S14924" s="2"/>
      <c r="T14924">
        <v>14923</v>
      </c>
      <c r="U14924" s="1" t="s">
        <v>178</v>
      </c>
      <c r="V14924" s="1"/>
      <c r="W14924" s="2"/>
      <c r="X14924">
        <v>14923</v>
      </c>
      <c r="Y14924" s="1" t="s">
        <v>179</v>
      </c>
      <c r="Z14924" s="1"/>
      <c r="AA14924" s="2"/>
    </row>
    <row r="14925" spans="8:27">
      <c r="H14925">
        <v>14924</v>
      </c>
      <c r="I14925" s="1" t="s">
        <v>752</v>
      </c>
      <c r="J14925" s="1"/>
      <c r="K14925" s="2"/>
      <c r="L14925">
        <v>14924</v>
      </c>
      <c r="M14925" s="1" t="s">
        <v>753</v>
      </c>
      <c r="N14925" s="1"/>
      <c r="O14925" s="2"/>
      <c r="P14925">
        <v>14924</v>
      </c>
      <c r="Q14925" s="1" t="s">
        <v>754</v>
      </c>
      <c r="R14925" s="1"/>
      <c r="S14925" s="2"/>
      <c r="T14925">
        <v>14924</v>
      </c>
      <c r="U14925" s="1" t="s">
        <v>178</v>
      </c>
      <c r="V14925" s="1"/>
      <c r="W14925" s="2"/>
      <c r="X14925">
        <v>14924</v>
      </c>
      <c r="Y14925" s="1" t="s">
        <v>179</v>
      </c>
      <c r="Z14925" s="1"/>
      <c r="AA14925" s="2"/>
    </row>
    <row r="14926" spans="8:27">
      <c r="H14926">
        <v>14925</v>
      </c>
      <c r="I14926" s="1" t="s">
        <v>752</v>
      </c>
      <c r="J14926" s="1"/>
      <c r="K14926" s="2"/>
      <c r="L14926">
        <v>14925</v>
      </c>
      <c r="M14926" s="1" t="s">
        <v>753</v>
      </c>
      <c r="N14926" s="1"/>
      <c r="O14926" s="2"/>
      <c r="P14926">
        <v>14925</v>
      </c>
      <c r="Q14926" s="1" t="s">
        <v>754</v>
      </c>
      <c r="R14926" s="1"/>
      <c r="S14926" s="2"/>
      <c r="T14926">
        <v>14925</v>
      </c>
      <c r="U14926" s="1" t="s">
        <v>178</v>
      </c>
      <c r="V14926" s="1"/>
      <c r="W14926" s="2"/>
      <c r="X14926">
        <v>14925</v>
      </c>
      <c r="Y14926" s="1" t="s">
        <v>179</v>
      </c>
      <c r="Z14926" s="1"/>
      <c r="AA14926" s="2"/>
    </row>
    <row r="14927" spans="8:27">
      <c r="H14927">
        <v>14926</v>
      </c>
      <c r="I14927" s="1" t="s">
        <v>752</v>
      </c>
      <c r="J14927" s="1"/>
      <c r="K14927" s="2"/>
      <c r="L14927">
        <v>14926</v>
      </c>
      <c r="M14927" s="1" t="s">
        <v>753</v>
      </c>
      <c r="N14927" s="1"/>
      <c r="O14927" s="2"/>
      <c r="P14927">
        <v>14926</v>
      </c>
      <c r="Q14927" s="1" t="s">
        <v>754</v>
      </c>
      <c r="R14927" s="1"/>
      <c r="S14927" s="2"/>
      <c r="T14927">
        <v>14926</v>
      </c>
      <c r="U14927" s="1" t="s">
        <v>178</v>
      </c>
      <c r="V14927" s="1"/>
      <c r="W14927" s="2"/>
      <c r="X14927">
        <v>14926</v>
      </c>
      <c r="Y14927" s="1" t="s">
        <v>179</v>
      </c>
      <c r="Z14927" s="1"/>
      <c r="AA14927" s="2"/>
    </row>
    <row r="14928" spans="8:27">
      <c r="H14928">
        <v>14927</v>
      </c>
      <c r="I14928" s="1" t="s">
        <v>752</v>
      </c>
      <c r="J14928" s="1"/>
      <c r="K14928" s="2"/>
      <c r="L14928">
        <v>14927</v>
      </c>
      <c r="M14928" s="1" t="s">
        <v>753</v>
      </c>
      <c r="N14928" s="1"/>
      <c r="O14928" s="2"/>
      <c r="P14928">
        <v>14927</v>
      </c>
      <c r="Q14928" s="1" t="s">
        <v>754</v>
      </c>
      <c r="R14928" s="1"/>
      <c r="S14928" s="2"/>
      <c r="T14928">
        <v>14927</v>
      </c>
      <c r="U14928" s="1" t="s">
        <v>178</v>
      </c>
      <c r="V14928" s="1"/>
      <c r="W14928" s="2"/>
      <c r="X14928">
        <v>14927</v>
      </c>
      <c r="Y14928" s="1" t="s">
        <v>179</v>
      </c>
      <c r="Z14928" s="1"/>
      <c r="AA14928" s="2"/>
    </row>
    <row r="14929" spans="8:27">
      <c r="H14929">
        <v>14928</v>
      </c>
      <c r="I14929" s="1" t="s">
        <v>752</v>
      </c>
      <c r="J14929" s="1"/>
      <c r="K14929" s="2"/>
      <c r="L14929">
        <v>14928</v>
      </c>
      <c r="M14929" s="1" t="s">
        <v>753</v>
      </c>
      <c r="N14929" s="1"/>
      <c r="O14929" s="2"/>
      <c r="P14929">
        <v>14928</v>
      </c>
      <c r="Q14929" s="1" t="s">
        <v>754</v>
      </c>
      <c r="R14929" s="1"/>
      <c r="S14929" s="2"/>
      <c r="T14929">
        <v>14928</v>
      </c>
      <c r="U14929" s="1" t="s">
        <v>178</v>
      </c>
      <c r="V14929" s="1"/>
      <c r="W14929" s="2"/>
      <c r="X14929">
        <v>14928</v>
      </c>
      <c r="Y14929" s="1" t="s">
        <v>179</v>
      </c>
      <c r="Z14929" s="1"/>
      <c r="AA14929" s="2"/>
    </row>
    <row r="14930" spans="8:27">
      <c r="H14930">
        <v>14929</v>
      </c>
      <c r="I14930" s="1" t="s">
        <v>752</v>
      </c>
      <c r="J14930" s="1"/>
      <c r="K14930" s="2"/>
      <c r="L14930">
        <v>14929</v>
      </c>
      <c r="M14930" s="1" t="s">
        <v>753</v>
      </c>
      <c r="N14930" s="1"/>
      <c r="O14930" s="2"/>
      <c r="P14930">
        <v>14929</v>
      </c>
      <c r="Q14930" s="1" t="s">
        <v>754</v>
      </c>
      <c r="R14930" s="1"/>
      <c r="S14930" s="2"/>
      <c r="T14930">
        <v>14929</v>
      </c>
      <c r="U14930" s="1" t="s">
        <v>178</v>
      </c>
      <c r="V14930" s="1"/>
      <c r="W14930" s="2"/>
      <c r="X14930">
        <v>14929</v>
      </c>
      <c r="Y14930" s="1" t="s">
        <v>179</v>
      </c>
      <c r="Z14930" s="1"/>
      <c r="AA14930" s="2"/>
    </row>
    <row r="14931" spans="8:27">
      <c r="H14931">
        <v>14930</v>
      </c>
      <c r="I14931" s="1" t="s">
        <v>752</v>
      </c>
      <c r="J14931" s="1"/>
      <c r="K14931" s="2"/>
      <c r="L14931">
        <v>14930</v>
      </c>
      <c r="M14931" s="1" t="s">
        <v>753</v>
      </c>
      <c r="N14931" s="1"/>
      <c r="O14931" s="2"/>
      <c r="P14931">
        <v>14930</v>
      </c>
      <c r="Q14931" s="1" t="s">
        <v>754</v>
      </c>
      <c r="R14931" s="1"/>
      <c r="S14931" s="2"/>
      <c r="T14931">
        <v>14930</v>
      </c>
      <c r="U14931" s="1" t="s">
        <v>178</v>
      </c>
      <c r="V14931" s="1"/>
      <c r="W14931" s="2"/>
      <c r="X14931">
        <v>14930</v>
      </c>
      <c r="Y14931" s="1" t="s">
        <v>179</v>
      </c>
      <c r="Z14931" s="1"/>
      <c r="AA14931" s="2"/>
    </row>
    <row r="14932" spans="8:27">
      <c r="H14932">
        <v>14931</v>
      </c>
      <c r="I14932" s="1" t="s">
        <v>752</v>
      </c>
      <c r="J14932" s="1"/>
      <c r="K14932" s="2"/>
      <c r="L14932">
        <v>14931</v>
      </c>
      <c r="M14932" s="1" t="s">
        <v>753</v>
      </c>
      <c r="N14932" s="1"/>
      <c r="O14932" s="2"/>
      <c r="P14932">
        <v>14931</v>
      </c>
      <c r="Q14932" s="1" t="s">
        <v>754</v>
      </c>
      <c r="R14932" s="1"/>
      <c r="S14932" s="2"/>
      <c r="T14932">
        <v>14931</v>
      </c>
      <c r="U14932" s="1" t="s">
        <v>178</v>
      </c>
      <c r="V14932" s="1"/>
      <c r="W14932" s="2"/>
      <c r="X14932">
        <v>14931</v>
      </c>
      <c r="Y14932" s="1" t="s">
        <v>179</v>
      </c>
      <c r="Z14932" s="1"/>
      <c r="AA14932" s="2"/>
    </row>
    <row r="14933" spans="8:27">
      <c r="H14933">
        <v>14932</v>
      </c>
      <c r="I14933" s="1" t="s">
        <v>752</v>
      </c>
      <c r="J14933" s="1"/>
      <c r="K14933" s="2"/>
      <c r="L14933">
        <v>14932</v>
      </c>
      <c r="M14933" s="1" t="s">
        <v>753</v>
      </c>
      <c r="N14933" s="1"/>
      <c r="O14933" s="2"/>
      <c r="P14933">
        <v>14932</v>
      </c>
      <c r="Q14933" s="1" t="s">
        <v>754</v>
      </c>
      <c r="R14933" s="1"/>
      <c r="S14933" s="2"/>
      <c r="T14933">
        <v>14932</v>
      </c>
      <c r="U14933" s="1" t="s">
        <v>178</v>
      </c>
      <c r="V14933" s="1"/>
      <c r="W14933" s="2"/>
      <c r="X14933">
        <v>14932</v>
      </c>
      <c r="Y14933" s="1" t="s">
        <v>179</v>
      </c>
      <c r="Z14933" s="1"/>
      <c r="AA14933" s="2"/>
    </row>
    <row r="14934" spans="8:27">
      <c r="H14934">
        <v>14933</v>
      </c>
      <c r="I14934" s="1" t="s">
        <v>752</v>
      </c>
      <c r="J14934" s="1"/>
      <c r="K14934" s="2"/>
      <c r="L14934">
        <v>14933</v>
      </c>
      <c r="M14934" s="1" t="s">
        <v>753</v>
      </c>
      <c r="N14934" s="1"/>
      <c r="O14934" s="2"/>
      <c r="P14934">
        <v>14933</v>
      </c>
      <c r="Q14934" s="1" t="s">
        <v>754</v>
      </c>
      <c r="R14934" s="1"/>
      <c r="S14934" s="2"/>
      <c r="T14934">
        <v>14933</v>
      </c>
      <c r="U14934" s="1" t="s">
        <v>178</v>
      </c>
      <c r="V14934" s="1"/>
      <c r="W14934" s="2"/>
      <c r="X14934">
        <v>14933</v>
      </c>
      <c r="Y14934" s="1" t="s">
        <v>179</v>
      </c>
      <c r="Z14934" s="1"/>
      <c r="AA14934" s="2"/>
    </row>
    <row r="14935" spans="8:27">
      <c r="H14935">
        <v>14934</v>
      </c>
      <c r="I14935" s="1" t="s">
        <v>752</v>
      </c>
      <c r="J14935" s="1"/>
      <c r="K14935" s="2"/>
      <c r="L14935">
        <v>14934</v>
      </c>
      <c r="M14935" s="1" t="s">
        <v>753</v>
      </c>
      <c r="N14935" s="1"/>
      <c r="O14935" s="2"/>
      <c r="P14935">
        <v>14934</v>
      </c>
      <c r="Q14935" s="1" t="s">
        <v>754</v>
      </c>
      <c r="R14935" s="1"/>
      <c r="S14935" s="2"/>
      <c r="T14935">
        <v>14934</v>
      </c>
      <c r="U14935" s="1" t="s">
        <v>178</v>
      </c>
      <c r="V14935" s="1"/>
      <c r="W14935" s="2"/>
      <c r="X14935">
        <v>14934</v>
      </c>
      <c r="Y14935" s="1" t="s">
        <v>179</v>
      </c>
      <c r="Z14935" s="1"/>
      <c r="AA14935" s="2"/>
    </row>
    <row r="14936" spans="8:27">
      <c r="H14936">
        <v>14935</v>
      </c>
      <c r="I14936" s="1" t="s">
        <v>752</v>
      </c>
      <c r="J14936" s="1"/>
      <c r="K14936" s="2"/>
      <c r="L14936">
        <v>14935</v>
      </c>
      <c r="M14936" s="1" t="s">
        <v>753</v>
      </c>
      <c r="N14936" s="1"/>
      <c r="O14936" s="2"/>
      <c r="P14936">
        <v>14935</v>
      </c>
      <c r="Q14936" s="1" t="s">
        <v>754</v>
      </c>
      <c r="R14936" s="1"/>
      <c r="S14936" s="2"/>
      <c r="T14936">
        <v>14935</v>
      </c>
      <c r="U14936" s="1" t="s">
        <v>178</v>
      </c>
      <c r="V14936" s="1"/>
      <c r="W14936" s="2"/>
      <c r="X14936">
        <v>14935</v>
      </c>
      <c r="Y14936" s="1" t="s">
        <v>179</v>
      </c>
      <c r="Z14936" s="1"/>
      <c r="AA14936" s="2"/>
    </row>
    <row r="14937" spans="8:27">
      <c r="H14937">
        <v>14936</v>
      </c>
      <c r="I14937" s="1" t="s">
        <v>752</v>
      </c>
      <c r="J14937" s="1"/>
      <c r="K14937" s="2"/>
      <c r="L14937">
        <v>14936</v>
      </c>
      <c r="M14937" s="1" t="s">
        <v>753</v>
      </c>
      <c r="N14937" s="1"/>
      <c r="O14937" s="2"/>
      <c r="P14937">
        <v>14936</v>
      </c>
      <c r="Q14937" s="1" t="s">
        <v>754</v>
      </c>
      <c r="R14937" s="1"/>
      <c r="S14937" s="2"/>
      <c r="T14937">
        <v>14936</v>
      </c>
      <c r="U14937" s="1" t="s">
        <v>178</v>
      </c>
      <c r="V14937" s="1"/>
      <c r="W14937" s="2"/>
      <c r="X14937">
        <v>14936</v>
      </c>
      <c r="Y14937" s="1" t="s">
        <v>179</v>
      </c>
      <c r="Z14937" s="1"/>
      <c r="AA14937" s="2"/>
    </row>
    <row r="14938" spans="8:27">
      <c r="H14938">
        <v>14937</v>
      </c>
      <c r="I14938" s="1" t="s">
        <v>752</v>
      </c>
      <c r="J14938" s="1"/>
      <c r="K14938" s="2"/>
      <c r="L14938">
        <v>14937</v>
      </c>
      <c r="M14938" s="1" t="s">
        <v>753</v>
      </c>
      <c r="N14938" s="1"/>
      <c r="O14938" s="2"/>
      <c r="P14938">
        <v>14937</v>
      </c>
      <c r="Q14938" s="1" t="s">
        <v>754</v>
      </c>
      <c r="R14938" s="1"/>
      <c r="S14938" s="2"/>
      <c r="T14938">
        <v>14937</v>
      </c>
      <c r="U14938" s="1" t="s">
        <v>178</v>
      </c>
      <c r="V14938" s="1"/>
      <c r="W14938" s="2"/>
      <c r="X14938">
        <v>14937</v>
      </c>
      <c r="Y14938" s="1" t="s">
        <v>179</v>
      </c>
      <c r="Z14938" s="1"/>
      <c r="AA14938" s="2"/>
    </row>
    <row r="14939" spans="8:27">
      <c r="H14939">
        <v>14938</v>
      </c>
      <c r="I14939" s="1" t="s">
        <v>752</v>
      </c>
      <c r="J14939" s="1"/>
      <c r="K14939" s="2"/>
      <c r="L14939">
        <v>14938</v>
      </c>
      <c r="M14939" s="1" t="s">
        <v>753</v>
      </c>
      <c r="N14939" s="1"/>
      <c r="O14939" s="2"/>
      <c r="P14939">
        <v>14938</v>
      </c>
      <c r="Q14939" s="1" t="s">
        <v>754</v>
      </c>
      <c r="R14939" s="1"/>
      <c r="S14939" s="2"/>
      <c r="T14939">
        <v>14938</v>
      </c>
      <c r="U14939" s="1" t="s">
        <v>178</v>
      </c>
      <c r="V14939" s="1"/>
      <c r="W14939" s="2"/>
      <c r="X14939">
        <v>14938</v>
      </c>
      <c r="Y14939" s="1" t="s">
        <v>179</v>
      </c>
      <c r="Z14939" s="1"/>
      <c r="AA14939" s="2"/>
    </row>
    <row r="14940" spans="8:27">
      <c r="H14940">
        <v>14939</v>
      </c>
      <c r="I14940" s="1" t="s">
        <v>752</v>
      </c>
      <c r="J14940" s="1"/>
      <c r="K14940" s="2"/>
      <c r="L14940">
        <v>14939</v>
      </c>
      <c r="M14940" s="1" t="s">
        <v>753</v>
      </c>
      <c r="N14940" s="1"/>
      <c r="O14940" s="2"/>
      <c r="P14940">
        <v>14939</v>
      </c>
      <c r="Q14940" s="1" t="s">
        <v>754</v>
      </c>
      <c r="R14940" s="1"/>
      <c r="S14940" s="2"/>
      <c r="T14940">
        <v>14939</v>
      </c>
      <c r="U14940" s="1" t="s">
        <v>178</v>
      </c>
      <c r="V14940" s="1"/>
      <c r="W14940" s="2"/>
      <c r="X14940">
        <v>14939</v>
      </c>
      <c r="Y14940" s="1" t="s">
        <v>179</v>
      </c>
      <c r="Z14940" s="1"/>
      <c r="AA14940" s="2"/>
    </row>
    <row r="14941" spans="8:27">
      <c r="H14941">
        <v>14940</v>
      </c>
      <c r="I14941" s="1" t="s">
        <v>752</v>
      </c>
      <c r="J14941" s="1"/>
      <c r="K14941" s="2"/>
      <c r="L14941">
        <v>14940</v>
      </c>
      <c r="M14941" s="1" t="s">
        <v>753</v>
      </c>
      <c r="N14941" s="1"/>
      <c r="O14941" s="2"/>
      <c r="P14941">
        <v>14940</v>
      </c>
      <c r="Q14941" s="1" t="s">
        <v>754</v>
      </c>
      <c r="R14941" s="1"/>
      <c r="S14941" s="2"/>
      <c r="T14941">
        <v>14940</v>
      </c>
      <c r="U14941" s="1" t="s">
        <v>178</v>
      </c>
      <c r="V14941" s="1"/>
      <c r="W14941" s="2"/>
      <c r="X14941">
        <v>14940</v>
      </c>
      <c r="Y14941" s="1" t="s">
        <v>179</v>
      </c>
      <c r="Z14941" s="1"/>
      <c r="AA14941" s="2"/>
    </row>
    <row r="14942" spans="8:27">
      <c r="H14942">
        <v>14941</v>
      </c>
      <c r="I14942" s="1" t="s">
        <v>752</v>
      </c>
      <c r="J14942" s="1"/>
      <c r="K14942" s="2"/>
      <c r="L14942">
        <v>14941</v>
      </c>
      <c r="M14942" s="1" t="s">
        <v>753</v>
      </c>
      <c r="N14942" s="1"/>
      <c r="O14942" s="2"/>
      <c r="P14942">
        <v>14941</v>
      </c>
      <c r="Q14942" s="1" t="s">
        <v>754</v>
      </c>
      <c r="R14942" s="1"/>
      <c r="S14942" s="2"/>
      <c r="T14942">
        <v>14941</v>
      </c>
      <c r="U14942" s="1" t="s">
        <v>178</v>
      </c>
      <c r="V14942" s="1"/>
      <c r="W14942" s="2"/>
      <c r="X14942">
        <v>14941</v>
      </c>
      <c r="Y14942" s="1" t="s">
        <v>179</v>
      </c>
      <c r="Z14942" s="1"/>
      <c r="AA14942" s="2"/>
    </row>
    <row r="14943" spans="8:27">
      <c r="H14943">
        <v>14942</v>
      </c>
      <c r="I14943" s="1" t="s">
        <v>752</v>
      </c>
      <c r="J14943" s="1"/>
      <c r="K14943" s="2"/>
      <c r="L14943">
        <v>14942</v>
      </c>
      <c r="M14943" s="1" t="s">
        <v>753</v>
      </c>
      <c r="N14943" s="1"/>
      <c r="O14943" s="2"/>
      <c r="P14943">
        <v>14942</v>
      </c>
      <c r="Q14943" s="1" t="s">
        <v>754</v>
      </c>
      <c r="R14943" s="1"/>
      <c r="S14943" s="2"/>
      <c r="T14943">
        <v>14942</v>
      </c>
      <c r="U14943" s="1" t="s">
        <v>178</v>
      </c>
      <c r="V14943" s="1"/>
      <c r="W14943" s="2"/>
      <c r="X14943">
        <v>14942</v>
      </c>
      <c r="Y14943" s="1" t="s">
        <v>179</v>
      </c>
      <c r="Z14943" s="1"/>
      <c r="AA14943" s="2"/>
    </row>
    <row r="14944" spans="8:27">
      <c r="H14944">
        <v>14943</v>
      </c>
      <c r="I14944" s="1" t="s">
        <v>752</v>
      </c>
      <c r="J14944" s="1"/>
      <c r="K14944" s="2"/>
      <c r="L14944">
        <v>14943</v>
      </c>
      <c r="M14944" s="1" t="s">
        <v>753</v>
      </c>
      <c r="N14944" s="1"/>
      <c r="O14944" s="2"/>
      <c r="P14944">
        <v>14943</v>
      </c>
      <c r="Q14944" s="1" t="s">
        <v>754</v>
      </c>
      <c r="R14944" s="1"/>
      <c r="S14944" s="2"/>
      <c r="T14944">
        <v>14943</v>
      </c>
      <c r="U14944" s="1" t="s">
        <v>178</v>
      </c>
      <c r="V14944" s="1"/>
      <c r="W14944" s="2"/>
      <c r="X14944">
        <v>14943</v>
      </c>
      <c r="Y14944" s="1" t="s">
        <v>179</v>
      </c>
      <c r="Z14944" s="1"/>
      <c r="AA14944" s="2"/>
    </row>
    <row r="14945" spans="8:27">
      <c r="H14945">
        <v>14944</v>
      </c>
      <c r="I14945" s="1" t="s">
        <v>752</v>
      </c>
      <c r="J14945" s="1"/>
      <c r="K14945" s="2"/>
      <c r="L14945">
        <v>14944</v>
      </c>
      <c r="M14945" s="1" t="s">
        <v>753</v>
      </c>
      <c r="N14945" s="1"/>
      <c r="O14945" s="2"/>
      <c r="P14945">
        <v>14944</v>
      </c>
      <c r="Q14945" s="1" t="s">
        <v>754</v>
      </c>
      <c r="R14945" s="1"/>
      <c r="S14945" s="2"/>
      <c r="T14945">
        <v>14944</v>
      </c>
      <c r="U14945" s="1" t="s">
        <v>178</v>
      </c>
      <c r="V14945" s="1"/>
      <c r="W14945" s="2"/>
      <c r="X14945">
        <v>14944</v>
      </c>
      <c r="Y14945" s="1" t="s">
        <v>179</v>
      </c>
      <c r="Z14945" s="1"/>
      <c r="AA14945" s="2"/>
    </row>
    <row r="14946" spans="8:27">
      <c r="H14946">
        <v>14945</v>
      </c>
      <c r="I14946" s="1" t="s">
        <v>752</v>
      </c>
      <c r="J14946" s="1"/>
      <c r="K14946" s="2"/>
      <c r="L14946">
        <v>14945</v>
      </c>
      <c r="M14946" s="1" t="s">
        <v>753</v>
      </c>
      <c r="N14946" s="1"/>
      <c r="O14946" s="2"/>
      <c r="P14946">
        <v>14945</v>
      </c>
      <c r="Q14946" s="1" t="s">
        <v>754</v>
      </c>
      <c r="R14946" s="1"/>
      <c r="S14946" s="2"/>
      <c r="T14946">
        <v>14945</v>
      </c>
      <c r="U14946" s="1" t="s">
        <v>178</v>
      </c>
      <c r="V14946" s="1"/>
      <c r="W14946" s="2"/>
      <c r="X14946">
        <v>14945</v>
      </c>
      <c r="Y14946" s="1" t="s">
        <v>179</v>
      </c>
      <c r="Z14946" s="1"/>
      <c r="AA14946" s="2"/>
    </row>
    <row r="14947" spans="8:27">
      <c r="H14947">
        <v>14946</v>
      </c>
      <c r="I14947" s="1" t="s">
        <v>752</v>
      </c>
      <c r="J14947" s="1"/>
      <c r="K14947" s="2"/>
      <c r="L14947">
        <v>14946</v>
      </c>
      <c r="M14947" s="1" t="s">
        <v>753</v>
      </c>
      <c r="N14947" s="1"/>
      <c r="O14947" s="2"/>
      <c r="P14947">
        <v>14946</v>
      </c>
      <c r="Q14947" s="1" t="s">
        <v>754</v>
      </c>
      <c r="R14947" s="1"/>
      <c r="S14947" s="2"/>
      <c r="T14947">
        <v>14946</v>
      </c>
      <c r="U14947" s="1" t="s">
        <v>178</v>
      </c>
      <c r="V14947" s="1"/>
      <c r="W14947" s="2"/>
      <c r="X14947">
        <v>14946</v>
      </c>
      <c r="Y14947" s="1" t="s">
        <v>179</v>
      </c>
      <c r="Z14947" s="1"/>
      <c r="AA14947" s="2"/>
    </row>
    <row r="14948" spans="8:27">
      <c r="H14948">
        <v>14947</v>
      </c>
      <c r="I14948" s="1" t="s">
        <v>752</v>
      </c>
      <c r="J14948" s="1"/>
      <c r="K14948" s="2"/>
      <c r="L14948">
        <v>14947</v>
      </c>
      <c r="M14948" s="1" t="s">
        <v>753</v>
      </c>
      <c r="N14948" s="1"/>
      <c r="O14948" s="2"/>
      <c r="P14948">
        <v>14947</v>
      </c>
      <c r="Q14948" s="1" t="s">
        <v>754</v>
      </c>
      <c r="R14948" s="1"/>
      <c r="S14948" s="2"/>
      <c r="T14948">
        <v>14947</v>
      </c>
      <c r="U14948" s="1" t="s">
        <v>178</v>
      </c>
      <c r="V14948" s="1"/>
      <c r="W14948" s="2"/>
      <c r="X14948">
        <v>14947</v>
      </c>
      <c r="Y14948" s="1" t="s">
        <v>179</v>
      </c>
      <c r="Z14948" s="1"/>
      <c r="AA14948" s="2"/>
    </row>
    <row r="14949" spans="8:27">
      <c r="H14949">
        <v>14948</v>
      </c>
      <c r="I14949" s="1" t="s">
        <v>752</v>
      </c>
      <c r="J14949" s="1"/>
      <c r="K14949" s="2"/>
      <c r="L14949">
        <v>14948</v>
      </c>
      <c r="M14949" s="1" t="s">
        <v>753</v>
      </c>
      <c r="N14949" s="1"/>
      <c r="O14949" s="2"/>
      <c r="P14949">
        <v>14948</v>
      </c>
      <c r="Q14949" s="1" t="s">
        <v>754</v>
      </c>
      <c r="R14949" s="1"/>
      <c r="S14949" s="2"/>
      <c r="T14949">
        <v>14948</v>
      </c>
      <c r="U14949" s="1" t="s">
        <v>178</v>
      </c>
      <c r="V14949" s="1"/>
      <c r="W14949" s="2"/>
      <c r="X14949">
        <v>14948</v>
      </c>
      <c r="Y14949" s="1" t="s">
        <v>179</v>
      </c>
      <c r="Z14949" s="1"/>
      <c r="AA14949" s="2"/>
    </row>
    <row r="14950" spans="8:27">
      <c r="H14950">
        <v>14949</v>
      </c>
      <c r="I14950" s="1" t="s">
        <v>752</v>
      </c>
      <c r="J14950" s="1"/>
      <c r="K14950" s="2"/>
      <c r="L14950">
        <v>14949</v>
      </c>
      <c r="M14950" s="1" t="s">
        <v>753</v>
      </c>
      <c r="N14950" s="1"/>
      <c r="O14950" s="2"/>
      <c r="P14950">
        <v>14949</v>
      </c>
      <c r="Q14950" s="1" t="s">
        <v>754</v>
      </c>
      <c r="R14950" s="1"/>
      <c r="S14950" s="2"/>
      <c r="T14950">
        <v>14949</v>
      </c>
      <c r="U14950" s="1" t="s">
        <v>178</v>
      </c>
      <c r="V14950" s="1"/>
      <c r="W14950" s="2"/>
      <c r="X14950">
        <v>14949</v>
      </c>
      <c r="Y14950" s="1" t="s">
        <v>179</v>
      </c>
      <c r="Z14950" s="1"/>
      <c r="AA14950" s="2"/>
    </row>
    <row r="14951" spans="8:27">
      <c r="H14951">
        <v>14950</v>
      </c>
      <c r="I14951" s="1" t="s">
        <v>752</v>
      </c>
      <c r="J14951" s="1"/>
      <c r="K14951" s="2"/>
      <c r="L14951">
        <v>14950</v>
      </c>
      <c r="M14951" s="1" t="s">
        <v>753</v>
      </c>
      <c r="N14951" s="1"/>
      <c r="O14951" s="2"/>
      <c r="P14951">
        <v>14950</v>
      </c>
      <c r="Q14951" s="1" t="s">
        <v>754</v>
      </c>
      <c r="R14951" s="1"/>
      <c r="S14951" s="2"/>
      <c r="T14951">
        <v>14950</v>
      </c>
      <c r="U14951" s="1" t="s">
        <v>178</v>
      </c>
      <c r="V14951" s="1"/>
      <c r="W14951" s="2"/>
      <c r="X14951">
        <v>14950</v>
      </c>
      <c r="Y14951" s="1" t="s">
        <v>179</v>
      </c>
      <c r="Z14951" s="1"/>
      <c r="AA14951" s="2"/>
    </row>
    <row r="14952" spans="8:27">
      <c r="H14952">
        <v>14951</v>
      </c>
      <c r="I14952" s="1" t="s">
        <v>752</v>
      </c>
      <c r="J14952" s="1"/>
      <c r="K14952" s="2"/>
      <c r="L14952">
        <v>14951</v>
      </c>
      <c r="M14952" s="1" t="s">
        <v>753</v>
      </c>
      <c r="N14952" s="1"/>
      <c r="O14952" s="2"/>
      <c r="P14952">
        <v>14951</v>
      </c>
      <c r="Q14952" s="1" t="s">
        <v>754</v>
      </c>
      <c r="R14952" s="1"/>
      <c r="S14952" s="2"/>
      <c r="T14952">
        <v>14951</v>
      </c>
      <c r="U14952" s="1" t="s">
        <v>178</v>
      </c>
      <c r="V14952" s="1"/>
      <c r="W14952" s="2"/>
      <c r="X14952">
        <v>14951</v>
      </c>
      <c r="Y14952" s="1" t="s">
        <v>179</v>
      </c>
      <c r="Z14952" s="1"/>
      <c r="AA14952" s="2"/>
    </row>
    <row r="14953" spans="8:27">
      <c r="H14953">
        <v>14952</v>
      </c>
      <c r="I14953" s="1" t="s">
        <v>752</v>
      </c>
      <c r="J14953" s="1"/>
      <c r="K14953" s="2"/>
      <c r="L14953">
        <v>14952</v>
      </c>
      <c r="M14953" s="1" t="s">
        <v>753</v>
      </c>
      <c r="N14953" s="1"/>
      <c r="O14953" s="2"/>
      <c r="P14953">
        <v>14952</v>
      </c>
      <c r="Q14953" s="1" t="s">
        <v>754</v>
      </c>
      <c r="R14953" s="1"/>
      <c r="S14953" s="2"/>
      <c r="T14953">
        <v>14952</v>
      </c>
      <c r="U14953" s="1" t="s">
        <v>178</v>
      </c>
      <c r="V14953" s="1"/>
      <c r="W14953" s="2"/>
      <c r="X14953">
        <v>14952</v>
      </c>
      <c r="Y14953" s="1" t="s">
        <v>179</v>
      </c>
      <c r="Z14953" s="1"/>
      <c r="AA14953" s="2"/>
    </row>
    <row r="14954" spans="8:27">
      <c r="H14954">
        <v>14953</v>
      </c>
      <c r="I14954" s="1" t="s">
        <v>752</v>
      </c>
      <c r="J14954" s="1"/>
      <c r="K14954" s="2"/>
      <c r="L14954">
        <v>14953</v>
      </c>
      <c r="M14954" s="1" t="s">
        <v>753</v>
      </c>
      <c r="N14954" s="1"/>
      <c r="O14954" s="2"/>
      <c r="P14954">
        <v>14953</v>
      </c>
      <c r="Q14954" s="1" t="s">
        <v>754</v>
      </c>
      <c r="R14954" s="1"/>
      <c r="S14954" s="2"/>
      <c r="T14954">
        <v>14953</v>
      </c>
      <c r="U14954" s="1" t="s">
        <v>178</v>
      </c>
      <c r="V14954" s="1"/>
      <c r="W14954" s="2"/>
      <c r="X14954">
        <v>14953</v>
      </c>
      <c r="Y14954" s="1" t="s">
        <v>179</v>
      </c>
      <c r="Z14954" s="1"/>
      <c r="AA14954" s="2"/>
    </row>
    <row r="14955" spans="8:27">
      <c r="H14955">
        <v>14954</v>
      </c>
      <c r="I14955" s="1" t="s">
        <v>752</v>
      </c>
      <c r="J14955" s="1"/>
      <c r="K14955" s="2"/>
      <c r="L14955">
        <v>14954</v>
      </c>
      <c r="M14955" s="1" t="s">
        <v>753</v>
      </c>
      <c r="N14955" s="1"/>
      <c r="O14955" s="2"/>
      <c r="P14955">
        <v>14954</v>
      </c>
      <c r="Q14955" s="1" t="s">
        <v>754</v>
      </c>
      <c r="R14955" s="1"/>
      <c r="S14955" s="2"/>
      <c r="T14955">
        <v>14954</v>
      </c>
      <c r="U14955" s="1" t="s">
        <v>178</v>
      </c>
      <c r="V14955" s="1"/>
      <c r="W14955" s="2"/>
      <c r="X14955">
        <v>14954</v>
      </c>
      <c r="Y14955" s="1" t="s">
        <v>179</v>
      </c>
      <c r="Z14955" s="1"/>
      <c r="AA14955" s="2"/>
    </row>
    <row r="14956" spans="8:27">
      <c r="H14956">
        <v>14955</v>
      </c>
      <c r="I14956" s="1" t="s">
        <v>752</v>
      </c>
      <c r="J14956" s="1"/>
      <c r="K14956" s="2"/>
      <c r="L14956">
        <v>14955</v>
      </c>
      <c r="M14956" s="1" t="s">
        <v>753</v>
      </c>
      <c r="N14956" s="1"/>
      <c r="O14956" s="2"/>
      <c r="P14956">
        <v>14955</v>
      </c>
      <c r="Q14956" s="1" t="s">
        <v>754</v>
      </c>
      <c r="R14956" s="1"/>
      <c r="S14956" s="2"/>
      <c r="T14956">
        <v>14955</v>
      </c>
      <c r="U14956" s="1" t="s">
        <v>178</v>
      </c>
      <c r="V14956" s="1"/>
      <c r="W14956" s="2"/>
      <c r="X14956">
        <v>14955</v>
      </c>
      <c r="Y14956" s="1" t="s">
        <v>179</v>
      </c>
      <c r="Z14956" s="1"/>
      <c r="AA14956" s="2"/>
    </row>
    <row r="14957" spans="8:27">
      <c r="H14957">
        <v>14956</v>
      </c>
      <c r="I14957" s="1" t="s">
        <v>752</v>
      </c>
      <c r="J14957" s="1"/>
      <c r="K14957" s="2"/>
      <c r="L14957">
        <v>14956</v>
      </c>
      <c r="M14957" s="1" t="s">
        <v>753</v>
      </c>
      <c r="N14957" s="1"/>
      <c r="O14957" s="2"/>
      <c r="P14957">
        <v>14956</v>
      </c>
      <c r="Q14957" s="1" t="s">
        <v>754</v>
      </c>
      <c r="R14957" s="1"/>
      <c r="S14957" s="2"/>
      <c r="T14957">
        <v>14956</v>
      </c>
      <c r="U14957" s="1" t="s">
        <v>178</v>
      </c>
      <c r="V14957" s="1"/>
      <c r="W14957" s="2"/>
      <c r="X14957">
        <v>14956</v>
      </c>
      <c r="Y14957" s="1" t="s">
        <v>179</v>
      </c>
      <c r="Z14957" s="1"/>
      <c r="AA14957" s="2"/>
    </row>
    <row r="14958" spans="8:27">
      <c r="H14958">
        <v>14957</v>
      </c>
      <c r="I14958" s="1" t="s">
        <v>752</v>
      </c>
      <c r="J14958" s="1"/>
      <c r="K14958" s="2"/>
      <c r="L14958">
        <v>14957</v>
      </c>
      <c r="M14958" s="1" t="s">
        <v>753</v>
      </c>
      <c r="N14958" s="1"/>
      <c r="O14958" s="2"/>
      <c r="P14958">
        <v>14957</v>
      </c>
      <c r="Q14958" s="1" t="s">
        <v>754</v>
      </c>
      <c r="R14958" s="1"/>
      <c r="S14958" s="2"/>
      <c r="T14958">
        <v>14957</v>
      </c>
      <c r="U14958" s="1" t="s">
        <v>178</v>
      </c>
      <c r="V14958" s="1"/>
      <c r="W14958" s="2"/>
      <c r="X14958">
        <v>14957</v>
      </c>
      <c r="Y14958" s="1" t="s">
        <v>179</v>
      </c>
      <c r="Z14958" s="1"/>
      <c r="AA14958" s="2"/>
    </row>
    <row r="14959" spans="8:27">
      <c r="H14959">
        <v>14958</v>
      </c>
      <c r="I14959" s="1" t="s">
        <v>752</v>
      </c>
      <c r="J14959" s="1"/>
      <c r="K14959" s="2"/>
      <c r="L14959">
        <v>14958</v>
      </c>
      <c r="M14959" s="1" t="s">
        <v>753</v>
      </c>
      <c r="N14959" s="1"/>
      <c r="O14959" s="2"/>
      <c r="P14959">
        <v>14958</v>
      </c>
      <c r="Q14959" s="1" t="s">
        <v>754</v>
      </c>
      <c r="R14959" s="1"/>
      <c r="S14959" s="2"/>
      <c r="T14959">
        <v>14958</v>
      </c>
      <c r="U14959" s="1" t="s">
        <v>178</v>
      </c>
      <c r="V14959" s="1"/>
      <c r="W14959" s="2"/>
      <c r="X14959">
        <v>14958</v>
      </c>
      <c r="Y14959" s="1" t="s">
        <v>179</v>
      </c>
      <c r="Z14959" s="1"/>
      <c r="AA14959" s="2"/>
    </row>
    <row r="14960" spans="8:27">
      <c r="H14960">
        <v>14959</v>
      </c>
      <c r="I14960" s="1" t="s">
        <v>752</v>
      </c>
      <c r="J14960" s="1"/>
      <c r="K14960" s="2"/>
      <c r="L14960">
        <v>14959</v>
      </c>
      <c r="M14960" s="1" t="s">
        <v>753</v>
      </c>
      <c r="N14960" s="1"/>
      <c r="O14960" s="2"/>
      <c r="P14960">
        <v>14959</v>
      </c>
      <c r="Q14960" s="1" t="s">
        <v>754</v>
      </c>
      <c r="R14960" s="1"/>
      <c r="S14960" s="2"/>
      <c r="T14960">
        <v>14959</v>
      </c>
      <c r="U14960" s="1" t="s">
        <v>178</v>
      </c>
      <c r="V14960" s="1"/>
      <c r="W14960" s="2"/>
      <c r="X14960">
        <v>14959</v>
      </c>
      <c r="Y14960" s="1" t="s">
        <v>179</v>
      </c>
      <c r="Z14960" s="1"/>
      <c r="AA14960" s="2"/>
    </row>
    <row r="14961" spans="8:27">
      <c r="H14961">
        <v>14960</v>
      </c>
      <c r="I14961" s="1" t="s">
        <v>752</v>
      </c>
      <c r="J14961" s="1"/>
      <c r="K14961" s="2"/>
      <c r="L14961">
        <v>14960</v>
      </c>
      <c r="M14961" s="1" t="s">
        <v>753</v>
      </c>
      <c r="N14961" s="1"/>
      <c r="O14961" s="2"/>
      <c r="P14961">
        <v>14960</v>
      </c>
      <c r="Q14961" s="1" t="s">
        <v>754</v>
      </c>
      <c r="R14961" s="1"/>
      <c r="S14961" s="2"/>
      <c r="T14961">
        <v>14960</v>
      </c>
      <c r="U14961" s="1" t="s">
        <v>178</v>
      </c>
      <c r="V14961" s="1"/>
      <c r="W14961" s="2"/>
      <c r="X14961">
        <v>14960</v>
      </c>
      <c r="Y14961" s="1" t="s">
        <v>179</v>
      </c>
      <c r="Z14961" s="1"/>
      <c r="AA14961" s="2"/>
    </row>
    <row r="14962" spans="8:27">
      <c r="H14962">
        <v>14961</v>
      </c>
      <c r="I14962" s="1" t="s">
        <v>752</v>
      </c>
      <c r="J14962" s="1"/>
      <c r="K14962" s="2"/>
      <c r="L14962">
        <v>14961</v>
      </c>
      <c r="M14962" s="1" t="s">
        <v>753</v>
      </c>
      <c r="N14962" s="1"/>
      <c r="O14962" s="2"/>
      <c r="P14962">
        <v>14961</v>
      </c>
      <c r="Q14962" s="1" t="s">
        <v>754</v>
      </c>
      <c r="R14962" s="1"/>
      <c r="S14962" s="2"/>
      <c r="T14962">
        <v>14961</v>
      </c>
      <c r="U14962" s="1" t="s">
        <v>178</v>
      </c>
      <c r="V14962" s="1"/>
      <c r="W14962" s="2"/>
      <c r="X14962">
        <v>14961</v>
      </c>
      <c r="Y14962" s="1" t="s">
        <v>179</v>
      </c>
      <c r="Z14962" s="1"/>
      <c r="AA14962" s="2"/>
    </row>
    <row r="14963" spans="8:27">
      <c r="H14963">
        <v>14962</v>
      </c>
      <c r="I14963" s="1" t="s">
        <v>752</v>
      </c>
      <c r="J14963" s="1"/>
      <c r="K14963" s="2"/>
      <c r="L14963">
        <v>14962</v>
      </c>
      <c r="M14963" s="1" t="s">
        <v>753</v>
      </c>
      <c r="N14963" s="1"/>
      <c r="O14963" s="2"/>
      <c r="P14963">
        <v>14962</v>
      </c>
      <c r="Q14963" s="1" t="s">
        <v>754</v>
      </c>
      <c r="R14963" s="1"/>
      <c r="S14963" s="2"/>
      <c r="T14963">
        <v>14962</v>
      </c>
      <c r="U14963" s="1" t="s">
        <v>178</v>
      </c>
      <c r="V14963" s="1"/>
      <c r="W14963" s="2"/>
      <c r="X14963">
        <v>14962</v>
      </c>
      <c r="Y14963" s="1" t="s">
        <v>179</v>
      </c>
      <c r="Z14963" s="1"/>
      <c r="AA14963" s="2"/>
    </row>
    <row r="14964" spans="8:27">
      <c r="H14964">
        <v>14963</v>
      </c>
      <c r="I14964" s="1" t="s">
        <v>752</v>
      </c>
      <c r="J14964" s="1"/>
      <c r="K14964" s="2"/>
      <c r="L14964">
        <v>14963</v>
      </c>
      <c r="M14964" s="1" t="s">
        <v>753</v>
      </c>
      <c r="N14964" s="1"/>
      <c r="O14964" s="2"/>
      <c r="P14964">
        <v>14963</v>
      </c>
      <c r="Q14964" s="1" t="s">
        <v>754</v>
      </c>
      <c r="R14964" s="1"/>
      <c r="S14964" s="2"/>
      <c r="T14964">
        <v>14963</v>
      </c>
      <c r="U14964" s="1" t="s">
        <v>178</v>
      </c>
      <c r="V14964" s="1"/>
      <c r="W14964" s="2"/>
      <c r="X14964">
        <v>14963</v>
      </c>
      <c r="Y14964" s="1" t="s">
        <v>179</v>
      </c>
      <c r="Z14964" s="1"/>
      <c r="AA14964" s="2"/>
    </row>
    <row r="14965" spans="8:27">
      <c r="H14965">
        <v>14964</v>
      </c>
      <c r="I14965" s="1" t="s">
        <v>752</v>
      </c>
      <c r="J14965" s="1"/>
      <c r="K14965" s="2"/>
      <c r="L14965">
        <v>14964</v>
      </c>
      <c r="M14965" s="1" t="s">
        <v>753</v>
      </c>
      <c r="N14965" s="1"/>
      <c r="O14965" s="2"/>
      <c r="P14965">
        <v>14964</v>
      </c>
      <c r="Q14965" s="1" t="s">
        <v>754</v>
      </c>
      <c r="R14965" s="1"/>
      <c r="S14965" s="2"/>
      <c r="T14965">
        <v>14964</v>
      </c>
      <c r="U14965" s="1" t="s">
        <v>178</v>
      </c>
      <c r="V14965" s="1"/>
      <c r="W14965" s="2"/>
      <c r="X14965">
        <v>14964</v>
      </c>
      <c r="Y14965" s="1" t="s">
        <v>179</v>
      </c>
      <c r="Z14965" s="1"/>
      <c r="AA14965" s="2"/>
    </row>
    <row r="14966" spans="8:27">
      <c r="H14966">
        <v>14965</v>
      </c>
      <c r="I14966" s="1" t="s">
        <v>752</v>
      </c>
      <c r="J14966" s="1"/>
      <c r="K14966" s="2"/>
      <c r="L14966">
        <v>14965</v>
      </c>
      <c r="M14966" s="1" t="s">
        <v>753</v>
      </c>
      <c r="N14966" s="1"/>
      <c r="O14966" s="2"/>
      <c r="P14966">
        <v>14965</v>
      </c>
      <c r="Q14966" s="1" t="s">
        <v>754</v>
      </c>
      <c r="R14966" s="1"/>
      <c r="S14966" s="2"/>
      <c r="T14966">
        <v>14965</v>
      </c>
      <c r="U14966" s="1" t="s">
        <v>178</v>
      </c>
      <c r="V14966" s="1"/>
      <c r="W14966" s="2"/>
      <c r="X14966">
        <v>14965</v>
      </c>
      <c r="Y14966" s="1" t="s">
        <v>179</v>
      </c>
      <c r="Z14966" s="1"/>
      <c r="AA14966" s="2"/>
    </row>
    <row r="14967" spans="8:27">
      <c r="H14967">
        <v>14966</v>
      </c>
      <c r="I14967" s="1" t="s">
        <v>752</v>
      </c>
      <c r="J14967" s="1"/>
      <c r="K14967" s="2"/>
      <c r="L14967">
        <v>14966</v>
      </c>
      <c r="M14967" s="1" t="s">
        <v>753</v>
      </c>
      <c r="N14967" s="1"/>
      <c r="O14967" s="2"/>
      <c r="P14967">
        <v>14966</v>
      </c>
      <c r="Q14967" s="1" t="s">
        <v>754</v>
      </c>
      <c r="R14967" s="1"/>
      <c r="S14967" s="2"/>
      <c r="T14967">
        <v>14966</v>
      </c>
      <c r="U14967" s="1" t="s">
        <v>178</v>
      </c>
      <c r="V14967" s="1"/>
      <c r="W14967" s="2"/>
      <c r="X14967">
        <v>14966</v>
      </c>
      <c r="Y14967" s="1" t="s">
        <v>179</v>
      </c>
      <c r="Z14967" s="1"/>
      <c r="AA14967" s="2"/>
    </row>
    <row r="14968" spans="8:27">
      <c r="H14968">
        <v>14967</v>
      </c>
      <c r="I14968" s="1" t="s">
        <v>752</v>
      </c>
      <c r="J14968" s="1"/>
      <c r="K14968" s="2"/>
      <c r="L14968">
        <v>14967</v>
      </c>
      <c r="M14968" s="1" t="s">
        <v>753</v>
      </c>
      <c r="N14968" s="1"/>
      <c r="O14968" s="2"/>
      <c r="P14968">
        <v>14967</v>
      </c>
      <c r="Q14968" s="1" t="s">
        <v>754</v>
      </c>
      <c r="R14968" s="1"/>
      <c r="S14968" s="2"/>
      <c r="T14968">
        <v>14967</v>
      </c>
      <c r="U14968" s="1" t="s">
        <v>178</v>
      </c>
      <c r="V14968" s="1"/>
      <c r="W14968" s="2"/>
      <c r="X14968">
        <v>14967</v>
      </c>
      <c r="Y14968" s="1" t="s">
        <v>179</v>
      </c>
      <c r="Z14968" s="1"/>
      <c r="AA14968" s="2"/>
    </row>
    <row r="14969" spans="8:27">
      <c r="H14969">
        <v>14968</v>
      </c>
      <c r="I14969" s="1" t="s">
        <v>752</v>
      </c>
      <c r="J14969" s="1"/>
      <c r="K14969" s="2"/>
      <c r="L14969">
        <v>14968</v>
      </c>
      <c r="M14969" s="1" t="s">
        <v>753</v>
      </c>
      <c r="N14969" s="1"/>
      <c r="O14969" s="2"/>
      <c r="P14969">
        <v>14968</v>
      </c>
      <c r="Q14969" s="1" t="s">
        <v>754</v>
      </c>
      <c r="R14969" s="1"/>
      <c r="S14969" s="2"/>
      <c r="T14969">
        <v>14968</v>
      </c>
      <c r="U14969" s="1" t="s">
        <v>178</v>
      </c>
      <c r="V14969" s="1"/>
      <c r="W14969" s="2"/>
      <c r="X14969">
        <v>14968</v>
      </c>
      <c r="Y14969" s="1" t="s">
        <v>179</v>
      </c>
      <c r="Z14969" s="1"/>
      <c r="AA14969" s="2"/>
    </row>
    <row r="14970" spans="8:27">
      <c r="H14970">
        <v>14969</v>
      </c>
      <c r="I14970" s="1" t="s">
        <v>752</v>
      </c>
      <c r="J14970" s="1"/>
      <c r="K14970" s="2"/>
      <c r="L14970">
        <v>14969</v>
      </c>
      <c r="M14970" s="1" t="s">
        <v>753</v>
      </c>
      <c r="N14970" s="1"/>
      <c r="O14970" s="2"/>
      <c r="P14970">
        <v>14969</v>
      </c>
      <c r="Q14970" s="1" t="s">
        <v>754</v>
      </c>
      <c r="R14970" s="1"/>
      <c r="S14970" s="2"/>
      <c r="T14970">
        <v>14969</v>
      </c>
      <c r="U14970" s="1" t="s">
        <v>178</v>
      </c>
      <c r="V14970" s="1"/>
      <c r="W14970" s="2"/>
      <c r="X14970">
        <v>14969</v>
      </c>
      <c r="Y14970" s="1" t="s">
        <v>179</v>
      </c>
      <c r="Z14970" s="1"/>
      <c r="AA14970" s="2"/>
    </row>
    <row r="14971" spans="8:27">
      <c r="H14971">
        <v>14970</v>
      </c>
      <c r="I14971" s="1" t="s">
        <v>752</v>
      </c>
      <c r="J14971" s="1"/>
      <c r="K14971" s="2"/>
      <c r="L14971">
        <v>14970</v>
      </c>
      <c r="M14971" s="1" t="s">
        <v>753</v>
      </c>
      <c r="N14971" s="1"/>
      <c r="O14971" s="2"/>
      <c r="P14971">
        <v>14970</v>
      </c>
      <c r="Q14971" s="1" t="s">
        <v>754</v>
      </c>
      <c r="R14971" s="1"/>
      <c r="S14971" s="2"/>
      <c r="T14971">
        <v>14970</v>
      </c>
      <c r="U14971" s="1" t="s">
        <v>178</v>
      </c>
      <c r="V14971" s="1"/>
      <c r="W14971" s="2"/>
      <c r="X14971">
        <v>14970</v>
      </c>
      <c r="Y14971" s="1" t="s">
        <v>179</v>
      </c>
      <c r="Z14971" s="1"/>
      <c r="AA14971" s="2"/>
    </row>
    <row r="14972" spans="8:27">
      <c r="H14972">
        <v>14971</v>
      </c>
      <c r="I14972" s="1" t="s">
        <v>752</v>
      </c>
      <c r="J14972" s="1"/>
      <c r="K14972" s="2"/>
      <c r="L14972">
        <v>14971</v>
      </c>
      <c r="M14972" s="1" t="s">
        <v>753</v>
      </c>
      <c r="N14972" s="1"/>
      <c r="O14972" s="2"/>
      <c r="P14972">
        <v>14971</v>
      </c>
      <c r="Q14972" s="1" t="s">
        <v>754</v>
      </c>
      <c r="R14972" s="1"/>
      <c r="S14972" s="2"/>
      <c r="T14972">
        <v>14971</v>
      </c>
      <c r="U14972" s="1" t="s">
        <v>178</v>
      </c>
      <c r="V14972" s="1"/>
      <c r="W14972" s="2"/>
      <c r="X14972">
        <v>14971</v>
      </c>
      <c r="Y14972" s="1" t="s">
        <v>179</v>
      </c>
      <c r="Z14972" s="1"/>
      <c r="AA14972" s="2"/>
    </row>
    <row r="14973" spans="8:27">
      <c r="H14973">
        <v>14972</v>
      </c>
      <c r="I14973" s="1" t="s">
        <v>752</v>
      </c>
      <c r="J14973" s="1"/>
      <c r="K14973" s="2"/>
      <c r="L14973">
        <v>14972</v>
      </c>
      <c r="M14973" s="1" t="s">
        <v>753</v>
      </c>
      <c r="N14973" s="1"/>
      <c r="O14973" s="2"/>
      <c r="P14973">
        <v>14972</v>
      </c>
      <c r="Q14973" s="1" t="s">
        <v>754</v>
      </c>
      <c r="R14973" s="1"/>
      <c r="S14973" s="2"/>
      <c r="T14973">
        <v>14972</v>
      </c>
      <c r="U14973" s="1" t="s">
        <v>178</v>
      </c>
      <c r="V14973" s="1"/>
      <c r="W14973" s="2"/>
      <c r="X14973">
        <v>14972</v>
      </c>
      <c r="Y14973" s="1" t="s">
        <v>179</v>
      </c>
      <c r="Z14973" s="1"/>
      <c r="AA14973" s="2"/>
    </row>
    <row r="14974" spans="8:27">
      <c r="H14974">
        <v>14973</v>
      </c>
      <c r="I14974" s="1" t="s">
        <v>752</v>
      </c>
      <c r="J14974" s="1"/>
      <c r="K14974" s="2"/>
      <c r="L14974">
        <v>14973</v>
      </c>
      <c r="M14974" s="1" t="s">
        <v>753</v>
      </c>
      <c r="N14974" s="1"/>
      <c r="O14974" s="2"/>
      <c r="P14974">
        <v>14973</v>
      </c>
      <c r="Q14974" s="1" t="s">
        <v>754</v>
      </c>
      <c r="R14974" s="1"/>
      <c r="S14974" s="2"/>
      <c r="T14974">
        <v>14973</v>
      </c>
      <c r="U14974" s="1" t="s">
        <v>178</v>
      </c>
      <c r="V14974" s="1"/>
      <c r="W14974" s="2"/>
      <c r="X14974">
        <v>14973</v>
      </c>
      <c r="Y14974" s="1" t="s">
        <v>179</v>
      </c>
      <c r="Z14974" s="1"/>
      <c r="AA14974" s="2"/>
    </row>
    <row r="14975" spans="8:27">
      <c r="H14975">
        <v>14974</v>
      </c>
      <c r="I14975" s="1" t="s">
        <v>752</v>
      </c>
      <c r="J14975" s="1"/>
      <c r="K14975" s="2"/>
      <c r="L14975">
        <v>14974</v>
      </c>
      <c r="M14975" s="1" t="s">
        <v>753</v>
      </c>
      <c r="N14975" s="1"/>
      <c r="O14975" s="2"/>
      <c r="P14975">
        <v>14974</v>
      </c>
      <c r="Q14975" s="1" t="s">
        <v>754</v>
      </c>
      <c r="R14975" s="1"/>
      <c r="S14975" s="2"/>
      <c r="T14975">
        <v>14974</v>
      </c>
      <c r="U14975" s="1" t="s">
        <v>178</v>
      </c>
      <c r="V14975" s="1"/>
      <c r="W14975" s="2"/>
      <c r="X14975">
        <v>14974</v>
      </c>
      <c r="Y14975" s="1" t="s">
        <v>179</v>
      </c>
      <c r="Z14975" s="1"/>
      <c r="AA14975" s="2"/>
    </row>
    <row r="14976" spans="8:27">
      <c r="H14976">
        <v>14975</v>
      </c>
      <c r="I14976" s="1" t="s">
        <v>752</v>
      </c>
      <c r="J14976" s="1"/>
      <c r="K14976" s="2"/>
      <c r="L14976">
        <v>14975</v>
      </c>
      <c r="M14976" s="1" t="s">
        <v>753</v>
      </c>
      <c r="N14976" s="1"/>
      <c r="O14976" s="2"/>
      <c r="P14976">
        <v>14975</v>
      </c>
      <c r="Q14976" s="1" t="s">
        <v>754</v>
      </c>
      <c r="R14976" s="1"/>
      <c r="S14976" s="2"/>
      <c r="T14976">
        <v>14975</v>
      </c>
      <c r="U14976" s="1" t="s">
        <v>178</v>
      </c>
      <c r="V14976" s="1"/>
      <c r="W14976" s="2"/>
      <c r="X14976">
        <v>14975</v>
      </c>
      <c r="Y14976" s="1" t="s">
        <v>179</v>
      </c>
      <c r="Z14976" s="1"/>
      <c r="AA14976" s="2"/>
    </row>
    <row r="14977" spans="8:27">
      <c r="H14977">
        <v>14976</v>
      </c>
      <c r="I14977" s="1" t="s">
        <v>752</v>
      </c>
      <c r="J14977" s="1"/>
      <c r="K14977" s="2"/>
      <c r="L14977">
        <v>14976</v>
      </c>
      <c r="M14977" s="1" t="s">
        <v>753</v>
      </c>
      <c r="N14977" s="1"/>
      <c r="O14977" s="2"/>
      <c r="P14977">
        <v>14976</v>
      </c>
      <c r="Q14977" s="1" t="s">
        <v>754</v>
      </c>
      <c r="R14977" s="1"/>
      <c r="S14977" s="2"/>
      <c r="T14977">
        <v>14976</v>
      </c>
      <c r="U14977" s="1" t="s">
        <v>178</v>
      </c>
      <c r="V14977" s="1"/>
      <c r="W14977" s="2"/>
      <c r="X14977">
        <v>14976</v>
      </c>
      <c r="Y14977" s="1" t="s">
        <v>179</v>
      </c>
      <c r="Z14977" s="1"/>
      <c r="AA14977" s="2"/>
    </row>
    <row r="14978" spans="8:27">
      <c r="H14978">
        <v>14977</v>
      </c>
      <c r="I14978" s="1" t="s">
        <v>752</v>
      </c>
      <c r="J14978" s="1"/>
      <c r="K14978" s="2"/>
      <c r="L14978">
        <v>14977</v>
      </c>
      <c r="M14978" s="1" t="s">
        <v>753</v>
      </c>
      <c r="N14978" s="1"/>
      <c r="O14978" s="2"/>
      <c r="P14978">
        <v>14977</v>
      </c>
      <c r="Q14978" s="1" t="s">
        <v>754</v>
      </c>
      <c r="R14978" s="1"/>
      <c r="S14978" s="2"/>
      <c r="T14978">
        <v>14977</v>
      </c>
      <c r="U14978" s="1" t="s">
        <v>178</v>
      </c>
      <c r="V14978" s="1"/>
      <c r="W14978" s="2"/>
      <c r="X14978">
        <v>14977</v>
      </c>
      <c r="Y14978" s="1" t="s">
        <v>179</v>
      </c>
      <c r="Z14978" s="1"/>
      <c r="AA14978" s="2"/>
    </row>
    <row r="14979" spans="8:27">
      <c r="H14979">
        <v>14978</v>
      </c>
      <c r="I14979" s="1" t="s">
        <v>752</v>
      </c>
      <c r="J14979" s="1"/>
      <c r="K14979" s="2"/>
      <c r="L14979">
        <v>14978</v>
      </c>
      <c r="M14979" s="1" t="s">
        <v>753</v>
      </c>
      <c r="N14979" s="1"/>
      <c r="O14979" s="2"/>
      <c r="P14979">
        <v>14978</v>
      </c>
      <c r="Q14979" s="1" t="s">
        <v>754</v>
      </c>
      <c r="R14979" s="1"/>
      <c r="S14979" s="2"/>
      <c r="T14979">
        <v>14978</v>
      </c>
      <c r="U14979" s="1" t="s">
        <v>178</v>
      </c>
      <c r="V14979" s="1"/>
      <c r="W14979" s="2"/>
      <c r="X14979">
        <v>14978</v>
      </c>
      <c r="Y14979" s="1" t="s">
        <v>179</v>
      </c>
      <c r="Z14979" s="1"/>
      <c r="AA14979" s="2"/>
    </row>
    <row r="14980" spans="8:27">
      <c r="H14980">
        <v>14979</v>
      </c>
      <c r="I14980" s="1" t="s">
        <v>752</v>
      </c>
      <c r="J14980" s="1"/>
      <c r="K14980" s="2"/>
      <c r="L14980">
        <v>14979</v>
      </c>
      <c r="M14980" s="1" t="s">
        <v>753</v>
      </c>
      <c r="N14980" s="1"/>
      <c r="O14980" s="2"/>
      <c r="P14980">
        <v>14979</v>
      </c>
      <c r="Q14980" s="1" t="s">
        <v>754</v>
      </c>
      <c r="R14980" s="1"/>
      <c r="S14980" s="2"/>
      <c r="T14980">
        <v>14979</v>
      </c>
      <c r="U14980" s="1" t="s">
        <v>178</v>
      </c>
      <c r="V14980" s="1"/>
      <c r="W14980" s="2"/>
      <c r="X14980">
        <v>14979</v>
      </c>
      <c r="Y14980" s="1" t="s">
        <v>179</v>
      </c>
      <c r="Z14980" s="1"/>
      <c r="AA14980" s="2"/>
    </row>
    <row r="14981" spans="8:27">
      <c r="H14981">
        <v>14980</v>
      </c>
      <c r="I14981" s="1" t="s">
        <v>752</v>
      </c>
      <c r="J14981" s="1"/>
      <c r="K14981" s="2"/>
      <c r="L14981">
        <v>14980</v>
      </c>
      <c r="M14981" s="1" t="s">
        <v>753</v>
      </c>
      <c r="N14981" s="1"/>
      <c r="O14981" s="2"/>
      <c r="P14981">
        <v>14980</v>
      </c>
      <c r="Q14981" s="1" t="s">
        <v>754</v>
      </c>
      <c r="R14981" s="1"/>
      <c r="S14981" s="2"/>
      <c r="T14981">
        <v>14980</v>
      </c>
      <c r="U14981" s="1" t="s">
        <v>178</v>
      </c>
      <c r="V14981" s="1"/>
      <c r="W14981" s="2"/>
      <c r="X14981">
        <v>14980</v>
      </c>
      <c r="Y14981" s="1" t="s">
        <v>179</v>
      </c>
      <c r="Z14981" s="1"/>
      <c r="AA14981" s="2"/>
    </row>
    <row r="14982" spans="8:27">
      <c r="H14982">
        <v>14981</v>
      </c>
      <c r="I14982" s="1" t="s">
        <v>752</v>
      </c>
      <c r="J14982" s="1"/>
      <c r="K14982" s="2"/>
      <c r="L14982">
        <v>14981</v>
      </c>
      <c r="M14982" s="1" t="s">
        <v>753</v>
      </c>
      <c r="N14982" s="1"/>
      <c r="O14982" s="2"/>
      <c r="P14982">
        <v>14981</v>
      </c>
      <c r="Q14982" s="1" t="s">
        <v>754</v>
      </c>
      <c r="R14982" s="1"/>
      <c r="S14982" s="2"/>
      <c r="T14982">
        <v>14981</v>
      </c>
      <c r="U14982" s="1" t="s">
        <v>178</v>
      </c>
      <c r="V14982" s="1"/>
      <c r="W14982" s="2"/>
      <c r="X14982">
        <v>14981</v>
      </c>
      <c r="Y14982" s="1" t="s">
        <v>179</v>
      </c>
      <c r="Z14982" s="1"/>
      <c r="AA14982" s="2"/>
    </row>
    <row r="14983" spans="8:27">
      <c r="H14983">
        <v>14982</v>
      </c>
      <c r="I14983" s="1" t="s">
        <v>752</v>
      </c>
      <c r="J14983" s="1"/>
      <c r="K14983" s="2"/>
      <c r="L14983">
        <v>14982</v>
      </c>
      <c r="M14983" s="1" t="s">
        <v>753</v>
      </c>
      <c r="N14983" s="1"/>
      <c r="O14983" s="2"/>
      <c r="P14983">
        <v>14982</v>
      </c>
      <c r="Q14983" s="1" t="s">
        <v>754</v>
      </c>
      <c r="R14983" s="1"/>
      <c r="S14983" s="2"/>
      <c r="T14983">
        <v>14982</v>
      </c>
      <c r="U14983" s="1" t="s">
        <v>178</v>
      </c>
      <c r="V14983" s="1"/>
      <c r="W14983" s="2"/>
      <c r="X14983">
        <v>14982</v>
      </c>
      <c r="Y14983" s="1" t="s">
        <v>179</v>
      </c>
      <c r="Z14983" s="1"/>
      <c r="AA14983" s="2"/>
    </row>
    <row r="14984" spans="8:27">
      <c r="H14984">
        <v>14983</v>
      </c>
      <c r="I14984" s="1" t="s">
        <v>752</v>
      </c>
      <c r="J14984" s="1"/>
      <c r="K14984" s="2"/>
      <c r="L14984">
        <v>14983</v>
      </c>
      <c r="M14984" s="1" t="s">
        <v>753</v>
      </c>
      <c r="N14984" s="1"/>
      <c r="O14984" s="2"/>
      <c r="P14984">
        <v>14983</v>
      </c>
      <c r="Q14984" s="1" t="s">
        <v>754</v>
      </c>
      <c r="R14984" s="1"/>
      <c r="S14984" s="2"/>
      <c r="T14984">
        <v>14983</v>
      </c>
      <c r="U14984" s="1" t="s">
        <v>178</v>
      </c>
      <c r="V14984" s="1"/>
      <c r="W14984" s="2"/>
      <c r="X14984">
        <v>14983</v>
      </c>
      <c r="Y14984" s="1" t="s">
        <v>179</v>
      </c>
      <c r="Z14984" s="1"/>
      <c r="AA14984" s="2"/>
    </row>
    <row r="14985" spans="8:27">
      <c r="H14985">
        <v>14984</v>
      </c>
      <c r="I14985" s="1" t="s">
        <v>752</v>
      </c>
      <c r="J14985" s="1"/>
      <c r="K14985" s="2"/>
      <c r="L14985">
        <v>14984</v>
      </c>
      <c r="M14985" s="1" t="s">
        <v>753</v>
      </c>
      <c r="N14985" s="1"/>
      <c r="O14985" s="2"/>
      <c r="P14985">
        <v>14984</v>
      </c>
      <c r="Q14985" s="1" t="s">
        <v>754</v>
      </c>
      <c r="R14985" s="1"/>
      <c r="S14985" s="2"/>
      <c r="T14985">
        <v>14984</v>
      </c>
      <c r="U14985" s="1" t="s">
        <v>178</v>
      </c>
      <c r="V14985" s="1"/>
      <c r="W14985" s="2"/>
      <c r="X14985">
        <v>14984</v>
      </c>
      <c r="Y14985" s="1" t="s">
        <v>179</v>
      </c>
      <c r="Z14985" s="1"/>
      <c r="AA14985" s="2"/>
    </row>
    <row r="14986" spans="8:27">
      <c r="H14986">
        <v>14985</v>
      </c>
      <c r="I14986" s="1" t="s">
        <v>752</v>
      </c>
      <c r="J14986" s="1"/>
      <c r="K14986" s="2"/>
      <c r="L14986">
        <v>14985</v>
      </c>
      <c r="M14986" s="1" t="s">
        <v>753</v>
      </c>
      <c r="N14986" s="1"/>
      <c r="O14986" s="2"/>
      <c r="P14986">
        <v>14985</v>
      </c>
      <c r="Q14986" s="1" t="s">
        <v>754</v>
      </c>
      <c r="R14986" s="1"/>
      <c r="S14986" s="2"/>
      <c r="T14986">
        <v>14985</v>
      </c>
      <c r="U14986" s="1" t="s">
        <v>178</v>
      </c>
      <c r="V14986" s="1"/>
      <c r="W14986" s="2"/>
      <c r="X14986">
        <v>14985</v>
      </c>
      <c r="Y14986" s="1" t="s">
        <v>179</v>
      </c>
      <c r="Z14986" s="1"/>
      <c r="AA14986" s="2"/>
    </row>
    <row r="14987" spans="8:27">
      <c r="H14987">
        <v>14986</v>
      </c>
      <c r="I14987" s="1" t="s">
        <v>752</v>
      </c>
      <c r="J14987" s="1"/>
      <c r="K14987" s="2"/>
      <c r="L14987">
        <v>14986</v>
      </c>
      <c r="M14987" s="1" t="s">
        <v>753</v>
      </c>
      <c r="N14987" s="1"/>
      <c r="O14987" s="2"/>
      <c r="P14987">
        <v>14986</v>
      </c>
      <c r="Q14987" s="1" t="s">
        <v>754</v>
      </c>
      <c r="R14987" s="1"/>
      <c r="S14987" s="2"/>
      <c r="T14987">
        <v>14986</v>
      </c>
      <c r="U14987" s="1" t="s">
        <v>178</v>
      </c>
      <c r="V14987" s="1"/>
      <c r="W14987" s="2"/>
      <c r="X14987">
        <v>14986</v>
      </c>
      <c r="Y14987" s="1" t="s">
        <v>179</v>
      </c>
      <c r="Z14987" s="1"/>
      <c r="AA14987" s="2"/>
    </row>
    <row r="14988" spans="8:27">
      <c r="H14988">
        <v>14987</v>
      </c>
      <c r="I14988" s="1" t="s">
        <v>752</v>
      </c>
      <c r="J14988" s="1"/>
      <c r="K14988" s="2"/>
      <c r="L14988">
        <v>14987</v>
      </c>
      <c r="M14988" s="1" t="s">
        <v>753</v>
      </c>
      <c r="N14988" s="1"/>
      <c r="O14988" s="2"/>
      <c r="P14988">
        <v>14987</v>
      </c>
      <c r="Q14988" s="1" t="s">
        <v>754</v>
      </c>
      <c r="R14988" s="1"/>
      <c r="S14988" s="2"/>
      <c r="T14988">
        <v>14987</v>
      </c>
      <c r="U14988" s="1" t="s">
        <v>178</v>
      </c>
      <c r="V14988" s="1"/>
      <c r="W14988" s="2"/>
      <c r="X14988">
        <v>14987</v>
      </c>
      <c r="Y14988" s="1" t="s">
        <v>179</v>
      </c>
      <c r="Z14988" s="1"/>
      <c r="AA14988" s="2"/>
    </row>
    <row r="14989" spans="8:27">
      <c r="H14989">
        <v>14988</v>
      </c>
      <c r="I14989" s="1" t="s">
        <v>752</v>
      </c>
      <c r="J14989" s="1"/>
      <c r="K14989" s="2"/>
      <c r="L14989">
        <v>14988</v>
      </c>
      <c r="M14989" s="1" t="s">
        <v>753</v>
      </c>
      <c r="N14989" s="1"/>
      <c r="O14989" s="2"/>
      <c r="P14989">
        <v>14988</v>
      </c>
      <c r="Q14989" s="1" t="s">
        <v>754</v>
      </c>
      <c r="R14989" s="1"/>
      <c r="S14989" s="2"/>
      <c r="T14989">
        <v>14988</v>
      </c>
      <c r="U14989" s="1" t="s">
        <v>178</v>
      </c>
      <c r="V14989" s="1"/>
      <c r="W14989" s="2"/>
      <c r="X14989">
        <v>14988</v>
      </c>
      <c r="Y14989" s="1" t="s">
        <v>179</v>
      </c>
      <c r="Z14989" s="1"/>
      <c r="AA14989" s="2"/>
    </row>
    <row r="14990" spans="8:27">
      <c r="H14990">
        <v>14989</v>
      </c>
      <c r="I14990" s="1" t="s">
        <v>752</v>
      </c>
      <c r="J14990" s="1"/>
      <c r="K14990" s="2"/>
      <c r="L14990">
        <v>14989</v>
      </c>
      <c r="M14990" s="1" t="s">
        <v>753</v>
      </c>
      <c r="N14990" s="1"/>
      <c r="O14990" s="2"/>
      <c r="P14990">
        <v>14989</v>
      </c>
      <c r="Q14990" s="1" t="s">
        <v>754</v>
      </c>
      <c r="R14990" s="1"/>
      <c r="S14990" s="2"/>
      <c r="T14990">
        <v>14989</v>
      </c>
      <c r="U14990" s="1" t="s">
        <v>178</v>
      </c>
      <c r="V14990" s="1"/>
      <c r="W14990" s="2"/>
      <c r="X14990">
        <v>14989</v>
      </c>
      <c r="Y14990" s="1" t="s">
        <v>179</v>
      </c>
      <c r="Z14990" s="1"/>
      <c r="AA14990" s="2"/>
    </row>
    <row r="14991" spans="8:27">
      <c r="H14991">
        <v>14990</v>
      </c>
      <c r="I14991" s="1" t="s">
        <v>752</v>
      </c>
      <c r="J14991" s="1"/>
      <c r="K14991" s="2"/>
      <c r="L14991">
        <v>14990</v>
      </c>
      <c r="M14991" s="1" t="s">
        <v>753</v>
      </c>
      <c r="N14991" s="1"/>
      <c r="O14991" s="2"/>
      <c r="P14991">
        <v>14990</v>
      </c>
      <c r="Q14991" s="1" t="s">
        <v>754</v>
      </c>
      <c r="R14991" s="1"/>
      <c r="S14991" s="2"/>
      <c r="T14991">
        <v>14990</v>
      </c>
      <c r="U14991" s="1" t="s">
        <v>178</v>
      </c>
      <c r="V14991" s="1"/>
      <c r="W14991" s="2"/>
      <c r="X14991">
        <v>14990</v>
      </c>
      <c r="Y14991" s="1" t="s">
        <v>179</v>
      </c>
      <c r="Z14991" s="1"/>
      <c r="AA14991" s="2"/>
    </row>
    <row r="14992" spans="8:27">
      <c r="H14992">
        <v>14991</v>
      </c>
      <c r="I14992" s="1" t="s">
        <v>752</v>
      </c>
      <c r="J14992" s="1"/>
      <c r="K14992" s="2"/>
      <c r="L14992">
        <v>14991</v>
      </c>
      <c r="M14992" s="1" t="s">
        <v>753</v>
      </c>
      <c r="N14992" s="1"/>
      <c r="O14992" s="2"/>
      <c r="P14992">
        <v>14991</v>
      </c>
      <c r="Q14992" s="1" t="s">
        <v>754</v>
      </c>
      <c r="R14992" s="1"/>
      <c r="S14992" s="2"/>
      <c r="T14992">
        <v>14991</v>
      </c>
      <c r="U14992" s="1" t="s">
        <v>178</v>
      </c>
      <c r="V14992" s="1"/>
      <c r="W14992" s="2"/>
      <c r="X14992">
        <v>14991</v>
      </c>
      <c r="Y14992" s="1" t="s">
        <v>179</v>
      </c>
      <c r="Z14992" s="1"/>
      <c r="AA14992" s="2"/>
    </row>
    <row r="14993" spans="8:27">
      <c r="H14993">
        <v>14992</v>
      </c>
      <c r="I14993" s="1" t="s">
        <v>752</v>
      </c>
      <c r="J14993" s="1"/>
      <c r="K14993" s="2"/>
      <c r="L14993">
        <v>14992</v>
      </c>
      <c r="M14993" s="1" t="s">
        <v>753</v>
      </c>
      <c r="N14993" s="1"/>
      <c r="O14993" s="2"/>
      <c r="P14993">
        <v>14992</v>
      </c>
      <c r="Q14993" s="1" t="s">
        <v>754</v>
      </c>
      <c r="R14993" s="1"/>
      <c r="S14993" s="2"/>
      <c r="T14993">
        <v>14992</v>
      </c>
      <c r="U14993" s="1" t="s">
        <v>178</v>
      </c>
      <c r="V14993" s="1"/>
      <c r="W14993" s="2"/>
      <c r="X14993">
        <v>14992</v>
      </c>
      <c r="Y14993" s="1" t="s">
        <v>179</v>
      </c>
      <c r="Z14993" s="1"/>
      <c r="AA14993" s="2"/>
    </row>
    <row r="14994" spans="8:27">
      <c r="H14994">
        <v>14993</v>
      </c>
      <c r="I14994" s="1" t="s">
        <v>752</v>
      </c>
      <c r="J14994" s="1"/>
      <c r="K14994" s="2"/>
      <c r="L14994">
        <v>14993</v>
      </c>
      <c r="M14994" s="1" t="s">
        <v>753</v>
      </c>
      <c r="N14994" s="1"/>
      <c r="O14994" s="2"/>
      <c r="P14994">
        <v>14993</v>
      </c>
      <c r="Q14994" s="1" t="s">
        <v>754</v>
      </c>
      <c r="R14994" s="1"/>
      <c r="S14994" s="2"/>
      <c r="T14994">
        <v>14993</v>
      </c>
      <c r="U14994" s="1" t="s">
        <v>178</v>
      </c>
      <c r="V14994" s="1"/>
      <c r="W14994" s="2"/>
      <c r="X14994">
        <v>14993</v>
      </c>
      <c r="Y14994" s="1" t="s">
        <v>179</v>
      </c>
      <c r="Z14994" s="1"/>
      <c r="AA14994" s="2"/>
    </row>
    <row r="14995" spans="8:27">
      <c r="H14995">
        <v>14994</v>
      </c>
      <c r="I14995" s="1" t="s">
        <v>752</v>
      </c>
      <c r="J14995" s="1"/>
      <c r="K14995" s="2"/>
      <c r="L14995">
        <v>14994</v>
      </c>
      <c r="M14995" s="1" t="s">
        <v>753</v>
      </c>
      <c r="N14995" s="1"/>
      <c r="O14995" s="2"/>
      <c r="P14995">
        <v>14994</v>
      </c>
      <c r="Q14995" s="1" t="s">
        <v>754</v>
      </c>
      <c r="R14995" s="1"/>
      <c r="S14995" s="2"/>
      <c r="T14995">
        <v>14994</v>
      </c>
      <c r="U14995" s="1" t="s">
        <v>178</v>
      </c>
      <c r="V14995" s="1"/>
      <c r="W14995" s="2"/>
      <c r="X14995">
        <v>14994</v>
      </c>
      <c r="Y14995" s="1" t="s">
        <v>179</v>
      </c>
      <c r="Z14995" s="1"/>
      <c r="AA14995" s="2"/>
    </row>
    <row r="14996" spans="8:27">
      <c r="H14996">
        <v>14995</v>
      </c>
      <c r="I14996" s="1" t="s">
        <v>752</v>
      </c>
      <c r="J14996" s="1"/>
      <c r="K14996" s="2"/>
      <c r="L14996">
        <v>14995</v>
      </c>
      <c r="M14996" s="1" t="s">
        <v>753</v>
      </c>
      <c r="N14996" s="1"/>
      <c r="O14996" s="2"/>
      <c r="P14996">
        <v>14995</v>
      </c>
      <c r="Q14996" s="1" t="s">
        <v>754</v>
      </c>
      <c r="R14996" s="1"/>
      <c r="S14996" s="2"/>
      <c r="T14996">
        <v>14995</v>
      </c>
      <c r="U14996" s="1" t="s">
        <v>178</v>
      </c>
      <c r="V14996" s="1"/>
      <c r="W14996" s="2"/>
      <c r="X14996">
        <v>14995</v>
      </c>
      <c r="Y14996" s="1" t="s">
        <v>179</v>
      </c>
      <c r="Z14996" s="1"/>
      <c r="AA14996" s="2"/>
    </row>
    <row r="14997" spans="8:27">
      <c r="H14997">
        <v>14996</v>
      </c>
      <c r="I14997" s="1" t="s">
        <v>752</v>
      </c>
      <c r="J14997" s="1"/>
      <c r="K14997" s="2"/>
      <c r="L14997">
        <v>14996</v>
      </c>
      <c r="M14997" s="1" t="s">
        <v>753</v>
      </c>
      <c r="N14997" s="1"/>
      <c r="O14997" s="2"/>
      <c r="P14997">
        <v>14996</v>
      </c>
      <c r="Q14997" s="1" t="s">
        <v>754</v>
      </c>
      <c r="R14997" s="1"/>
      <c r="S14997" s="2"/>
      <c r="T14997">
        <v>14996</v>
      </c>
      <c r="U14997" s="1" t="s">
        <v>178</v>
      </c>
      <c r="V14997" s="1"/>
      <c r="W14997" s="2"/>
      <c r="X14997">
        <v>14996</v>
      </c>
      <c r="Y14997" s="1" t="s">
        <v>179</v>
      </c>
      <c r="Z14997" s="1"/>
      <c r="AA14997" s="2"/>
    </row>
    <row r="14998" spans="8:27">
      <c r="H14998">
        <v>14997</v>
      </c>
      <c r="I14998" s="1" t="s">
        <v>752</v>
      </c>
      <c r="J14998" s="1"/>
      <c r="K14998" s="2"/>
      <c r="L14998">
        <v>14997</v>
      </c>
      <c r="M14998" s="1" t="s">
        <v>753</v>
      </c>
      <c r="N14998" s="1"/>
      <c r="O14998" s="2"/>
      <c r="P14998">
        <v>14997</v>
      </c>
      <c r="Q14998" s="1" t="s">
        <v>754</v>
      </c>
      <c r="R14998" s="1"/>
      <c r="S14998" s="2"/>
      <c r="T14998">
        <v>14997</v>
      </c>
      <c r="U14998" s="1" t="s">
        <v>178</v>
      </c>
      <c r="V14998" s="1"/>
      <c r="W14998" s="2"/>
      <c r="X14998">
        <v>14997</v>
      </c>
      <c r="Y14998" s="1" t="s">
        <v>179</v>
      </c>
      <c r="Z14998" s="1"/>
      <c r="AA14998" s="2"/>
    </row>
    <row r="14999" spans="8:27">
      <c r="H14999">
        <v>14998</v>
      </c>
      <c r="I14999" s="1" t="s">
        <v>752</v>
      </c>
      <c r="J14999" s="1"/>
      <c r="K14999" s="2"/>
      <c r="L14999">
        <v>14998</v>
      </c>
      <c r="M14999" s="1" t="s">
        <v>753</v>
      </c>
      <c r="N14999" s="1"/>
      <c r="O14999" s="2"/>
      <c r="P14999">
        <v>14998</v>
      </c>
      <c r="Q14999" s="1" t="s">
        <v>754</v>
      </c>
      <c r="R14999" s="1"/>
      <c r="S14999" s="2"/>
      <c r="T14999">
        <v>14998</v>
      </c>
      <c r="U14999" s="1" t="s">
        <v>178</v>
      </c>
      <c r="V14999" s="1"/>
      <c r="W14999" s="2"/>
      <c r="X14999">
        <v>14998</v>
      </c>
      <c r="Y14999" s="1" t="s">
        <v>179</v>
      </c>
      <c r="Z14999" s="1"/>
      <c r="AA14999" s="2"/>
    </row>
    <row r="15000" spans="8:27">
      <c r="H15000">
        <v>14999</v>
      </c>
      <c r="I15000" s="1" t="s">
        <v>752</v>
      </c>
      <c r="J15000" s="1"/>
      <c r="K15000" s="2"/>
      <c r="L15000">
        <v>14999</v>
      </c>
      <c r="M15000" s="1" t="s">
        <v>753</v>
      </c>
      <c r="N15000" s="1"/>
      <c r="O15000" s="2"/>
      <c r="P15000">
        <v>14999</v>
      </c>
      <c r="Q15000" s="1" t="s">
        <v>754</v>
      </c>
      <c r="R15000" s="1"/>
      <c r="S15000" s="2"/>
      <c r="T15000">
        <v>14999</v>
      </c>
      <c r="U15000" s="1" t="s">
        <v>178</v>
      </c>
      <c r="V15000" s="1"/>
      <c r="W15000" s="2"/>
      <c r="X15000">
        <v>14999</v>
      </c>
      <c r="Y15000" s="1" t="s">
        <v>179</v>
      </c>
      <c r="Z15000" s="1"/>
      <c r="AA15000" s="2"/>
    </row>
    <row r="15001" spans="8:27">
      <c r="H15001">
        <v>15000</v>
      </c>
      <c r="I15001" s="1" t="s">
        <v>752</v>
      </c>
      <c r="J15001" s="1"/>
      <c r="K15001" s="2"/>
      <c r="L15001">
        <v>15000</v>
      </c>
      <c r="M15001" s="1" t="s">
        <v>753</v>
      </c>
      <c r="N15001" s="1"/>
      <c r="O15001" s="2"/>
      <c r="P15001">
        <v>15000</v>
      </c>
      <c r="Q15001" s="1" t="s">
        <v>754</v>
      </c>
      <c r="R15001" s="1"/>
      <c r="S15001" s="2"/>
      <c r="T15001">
        <v>15000</v>
      </c>
      <c r="U15001" s="1" t="s">
        <v>178</v>
      </c>
      <c r="V15001" s="1"/>
      <c r="W15001" s="2"/>
      <c r="X15001">
        <v>15000</v>
      </c>
      <c r="Y15001" s="1" t="s">
        <v>179</v>
      </c>
      <c r="Z15001" s="1"/>
      <c r="AA15001" s="2"/>
    </row>
    <row r="15002" spans="8:27">
      <c r="H15002">
        <v>15001</v>
      </c>
      <c r="I15002" s="1" t="s">
        <v>752</v>
      </c>
      <c r="J15002" s="1"/>
      <c r="K15002" s="2"/>
      <c r="L15002">
        <v>15001</v>
      </c>
      <c r="M15002" s="1" t="s">
        <v>753</v>
      </c>
      <c r="N15002" s="1"/>
      <c r="O15002" s="2"/>
      <c r="P15002">
        <v>15001</v>
      </c>
      <c r="Q15002" s="1" t="s">
        <v>754</v>
      </c>
      <c r="R15002" s="1"/>
      <c r="S15002" s="2"/>
      <c r="T15002">
        <v>15001</v>
      </c>
      <c r="U15002" s="1" t="s">
        <v>178</v>
      </c>
      <c r="V15002" s="1"/>
      <c r="W15002" s="2"/>
      <c r="X15002">
        <v>15001</v>
      </c>
      <c r="Y15002" s="1" t="s">
        <v>179</v>
      </c>
      <c r="Z15002" s="1"/>
      <c r="AA15002" s="2"/>
    </row>
    <row r="15003" spans="8:27">
      <c r="H15003">
        <v>15002</v>
      </c>
      <c r="I15003" s="1" t="s">
        <v>752</v>
      </c>
      <c r="J15003" s="1"/>
      <c r="K15003" s="2"/>
      <c r="L15003">
        <v>15002</v>
      </c>
      <c r="M15003" s="1" t="s">
        <v>753</v>
      </c>
      <c r="N15003" s="1"/>
      <c r="O15003" s="2"/>
      <c r="P15003">
        <v>15002</v>
      </c>
      <c r="Q15003" s="1" t="s">
        <v>754</v>
      </c>
      <c r="R15003" s="1"/>
      <c r="S15003" s="2"/>
      <c r="T15003">
        <v>15002</v>
      </c>
      <c r="U15003" s="1" t="s">
        <v>178</v>
      </c>
      <c r="V15003" s="1"/>
      <c r="W15003" s="2"/>
      <c r="X15003">
        <v>15002</v>
      </c>
      <c r="Y15003" s="1" t="s">
        <v>179</v>
      </c>
      <c r="Z15003" s="1"/>
      <c r="AA15003" s="2"/>
    </row>
    <row r="15004" spans="8:27">
      <c r="H15004">
        <v>15003</v>
      </c>
      <c r="I15004" s="1" t="s">
        <v>752</v>
      </c>
      <c r="J15004" s="1"/>
      <c r="K15004" s="2"/>
      <c r="L15004">
        <v>15003</v>
      </c>
      <c r="M15004" s="1" t="s">
        <v>753</v>
      </c>
      <c r="N15004" s="1"/>
      <c r="O15004" s="2"/>
      <c r="P15004">
        <v>15003</v>
      </c>
      <c r="Q15004" s="1" t="s">
        <v>754</v>
      </c>
      <c r="R15004" s="1"/>
      <c r="S15004" s="2"/>
      <c r="T15004">
        <v>15003</v>
      </c>
      <c r="U15004" s="1" t="s">
        <v>178</v>
      </c>
      <c r="V15004" s="1"/>
      <c r="W15004" s="2"/>
      <c r="X15004">
        <v>15003</v>
      </c>
      <c r="Y15004" s="1" t="s">
        <v>179</v>
      </c>
      <c r="Z15004" s="1"/>
      <c r="AA15004" s="2"/>
    </row>
    <row r="15005" spans="8:27">
      <c r="H15005">
        <v>15004</v>
      </c>
      <c r="I15005" s="1" t="s">
        <v>752</v>
      </c>
      <c r="J15005" s="1"/>
      <c r="K15005" s="2"/>
      <c r="L15005">
        <v>15004</v>
      </c>
      <c r="M15005" s="1" t="s">
        <v>753</v>
      </c>
      <c r="N15005" s="1"/>
      <c r="O15005" s="2"/>
      <c r="P15005">
        <v>15004</v>
      </c>
      <c r="Q15005" s="1" t="s">
        <v>754</v>
      </c>
      <c r="R15005" s="1"/>
      <c r="S15005" s="2"/>
      <c r="T15005">
        <v>15004</v>
      </c>
      <c r="U15005" s="1" t="s">
        <v>178</v>
      </c>
      <c r="V15005" s="1"/>
      <c r="W15005" s="2"/>
      <c r="X15005">
        <v>15004</v>
      </c>
      <c r="Y15005" s="1" t="s">
        <v>179</v>
      </c>
      <c r="Z15005" s="1"/>
      <c r="AA15005" s="2"/>
    </row>
    <row r="15006" spans="8:27">
      <c r="H15006">
        <v>15005</v>
      </c>
      <c r="I15006" s="1" t="s">
        <v>752</v>
      </c>
      <c r="J15006" s="1"/>
      <c r="K15006" s="2"/>
      <c r="L15006">
        <v>15005</v>
      </c>
      <c r="M15006" s="1" t="s">
        <v>753</v>
      </c>
      <c r="N15006" s="1"/>
      <c r="O15006" s="2"/>
      <c r="P15006">
        <v>15005</v>
      </c>
      <c r="Q15006" s="1" t="s">
        <v>754</v>
      </c>
      <c r="R15006" s="1"/>
      <c r="S15006" s="2"/>
      <c r="T15006">
        <v>15005</v>
      </c>
      <c r="U15006" s="1" t="s">
        <v>178</v>
      </c>
      <c r="V15006" s="1"/>
      <c r="W15006" s="2"/>
      <c r="X15006">
        <v>15005</v>
      </c>
      <c r="Y15006" s="1" t="s">
        <v>179</v>
      </c>
      <c r="Z15006" s="1"/>
      <c r="AA15006" s="2"/>
    </row>
    <row r="15007" spans="8:27">
      <c r="H15007">
        <v>15006</v>
      </c>
      <c r="I15007" s="1" t="s">
        <v>752</v>
      </c>
      <c r="J15007" s="1"/>
      <c r="K15007" s="2"/>
      <c r="L15007">
        <v>15006</v>
      </c>
      <c r="M15007" s="1" t="s">
        <v>753</v>
      </c>
      <c r="N15007" s="1"/>
      <c r="O15007" s="2"/>
      <c r="P15007">
        <v>15006</v>
      </c>
      <c r="Q15007" s="1" t="s">
        <v>754</v>
      </c>
      <c r="R15007" s="1"/>
      <c r="S15007" s="2"/>
      <c r="T15007">
        <v>15006</v>
      </c>
      <c r="U15007" s="1" t="s">
        <v>178</v>
      </c>
      <c r="V15007" s="1"/>
      <c r="W15007" s="2"/>
      <c r="X15007">
        <v>15006</v>
      </c>
      <c r="Y15007" s="1" t="s">
        <v>179</v>
      </c>
      <c r="Z15007" s="1"/>
      <c r="AA15007" s="2"/>
    </row>
    <row r="15008" spans="8:27">
      <c r="H15008">
        <v>15007</v>
      </c>
      <c r="I15008" s="1" t="s">
        <v>752</v>
      </c>
      <c r="J15008" s="1"/>
      <c r="K15008" s="2"/>
      <c r="L15008">
        <v>15007</v>
      </c>
      <c r="M15008" s="1" t="s">
        <v>753</v>
      </c>
      <c r="N15008" s="1"/>
      <c r="O15008" s="2"/>
      <c r="P15008">
        <v>15007</v>
      </c>
      <c r="Q15008" s="1" t="s">
        <v>754</v>
      </c>
      <c r="R15008" s="1"/>
      <c r="S15008" s="2"/>
      <c r="T15008">
        <v>15007</v>
      </c>
      <c r="U15008" s="1" t="s">
        <v>178</v>
      </c>
      <c r="V15008" s="1"/>
      <c r="W15008" s="2"/>
      <c r="X15008">
        <v>15007</v>
      </c>
      <c r="Y15008" s="1" t="s">
        <v>179</v>
      </c>
      <c r="Z15008" s="1"/>
      <c r="AA15008" s="2"/>
    </row>
    <row r="15009" spans="8:27">
      <c r="H15009">
        <v>15008</v>
      </c>
      <c r="I15009" s="1" t="s">
        <v>752</v>
      </c>
      <c r="J15009" s="1"/>
      <c r="K15009" s="2"/>
      <c r="L15009">
        <v>15008</v>
      </c>
      <c r="M15009" s="1" t="s">
        <v>753</v>
      </c>
      <c r="N15009" s="1"/>
      <c r="O15009" s="2"/>
      <c r="P15009">
        <v>15008</v>
      </c>
      <c r="Q15009" s="1" t="s">
        <v>754</v>
      </c>
      <c r="R15009" s="1"/>
      <c r="S15009" s="2"/>
      <c r="T15009">
        <v>15008</v>
      </c>
      <c r="U15009" s="1" t="s">
        <v>178</v>
      </c>
      <c r="V15009" s="1"/>
      <c r="W15009" s="2"/>
      <c r="X15009">
        <v>15008</v>
      </c>
      <c r="Y15009" s="1" t="s">
        <v>179</v>
      </c>
      <c r="Z15009" s="1"/>
      <c r="AA15009" s="2"/>
    </row>
    <row r="15010" spans="8:27">
      <c r="H15010">
        <v>15009</v>
      </c>
      <c r="I15010" s="1" t="s">
        <v>752</v>
      </c>
      <c r="J15010" s="1"/>
      <c r="K15010" s="2"/>
      <c r="L15010">
        <v>15009</v>
      </c>
      <c r="M15010" s="1" t="s">
        <v>753</v>
      </c>
      <c r="N15010" s="1"/>
      <c r="O15010" s="2"/>
      <c r="P15010">
        <v>15009</v>
      </c>
      <c r="Q15010" s="1" t="s">
        <v>754</v>
      </c>
      <c r="R15010" s="1"/>
      <c r="S15010" s="2"/>
      <c r="T15010">
        <v>15009</v>
      </c>
      <c r="U15010" s="1" t="s">
        <v>178</v>
      </c>
      <c r="V15010" s="1"/>
      <c r="W15010" s="2"/>
      <c r="X15010">
        <v>15009</v>
      </c>
      <c r="Y15010" s="1" t="s">
        <v>179</v>
      </c>
      <c r="Z15010" s="1"/>
      <c r="AA15010" s="2"/>
    </row>
    <row r="15011" spans="8:27">
      <c r="H15011">
        <v>15010</v>
      </c>
      <c r="I15011" s="1" t="s">
        <v>752</v>
      </c>
      <c r="J15011" s="1"/>
      <c r="K15011" s="2"/>
      <c r="L15011">
        <v>15010</v>
      </c>
      <c r="M15011" s="1" t="s">
        <v>753</v>
      </c>
      <c r="N15011" s="1"/>
      <c r="O15011" s="2"/>
      <c r="P15011">
        <v>15010</v>
      </c>
      <c r="Q15011" s="1" t="s">
        <v>754</v>
      </c>
      <c r="R15011" s="1"/>
      <c r="S15011" s="2"/>
      <c r="T15011">
        <v>15010</v>
      </c>
      <c r="U15011" s="1" t="s">
        <v>178</v>
      </c>
      <c r="V15011" s="1"/>
      <c r="W15011" s="2"/>
      <c r="X15011">
        <v>15010</v>
      </c>
      <c r="Y15011" s="1" t="s">
        <v>179</v>
      </c>
      <c r="Z15011" s="1"/>
      <c r="AA15011" s="2"/>
    </row>
    <row r="15012" spans="8:27">
      <c r="H15012">
        <v>15011</v>
      </c>
      <c r="I15012" s="1" t="s">
        <v>752</v>
      </c>
      <c r="J15012" s="1"/>
      <c r="K15012" s="2"/>
      <c r="L15012">
        <v>15011</v>
      </c>
      <c r="M15012" s="1" t="s">
        <v>753</v>
      </c>
      <c r="N15012" s="1"/>
      <c r="O15012" s="2"/>
      <c r="P15012">
        <v>15011</v>
      </c>
      <c r="Q15012" s="1" t="s">
        <v>754</v>
      </c>
      <c r="R15012" s="1"/>
      <c r="S15012" s="2"/>
      <c r="T15012">
        <v>15011</v>
      </c>
      <c r="U15012" s="1" t="s">
        <v>178</v>
      </c>
      <c r="V15012" s="1"/>
      <c r="W15012" s="2"/>
      <c r="X15012">
        <v>15011</v>
      </c>
      <c r="Y15012" s="1" t="s">
        <v>179</v>
      </c>
      <c r="Z15012" s="1"/>
      <c r="AA15012" s="2"/>
    </row>
    <row r="15013" spans="8:27">
      <c r="H15013">
        <v>15012</v>
      </c>
      <c r="I15013" s="1" t="s">
        <v>752</v>
      </c>
      <c r="J15013" s="1"/>
      <c r="K15013" s="2"/>
      <c r="L15013">
        <v>15012</v>
      </c>
      <c r="M15013" s="1" t="s">
        <v>753</v>
      </c>
      <c r="N15013" s="1"/>
      <c r="O15013" s="2"/>
      <c r="P15013">
        <v>15012</v>
      </c>
      <c r="Q15013" s="1" t="s">
        <v>754</v>
      </c>
      <c r="R15013" s="1"/>
      <c r="S15013" s="2"/>
      <c r="T15013">
        <v>15012</v>
      </c>
      <c r="U15013" s="1" t="s">
        <v>178</v>
      </c>
      <c r="V15013" s="1"/>
      <c r="W15013" s="2"/>
      <c r="X15013">
        <v>15012</v>
      </c>
      <c r="Y15013" s="1" t="s">
        <v>179</v>
      </c>
      <c r="Z15013" s="1"/>
      <c r="AA15013" s="2"/>
    </row>
    <row r="15014" spans="8:27">
      <c r="H15014">
        <v>15013</v>
      </c>
      <c r="I15014" s="1" t="s">
        <v>752</v>
      </c>
      <c r="J15014" s="1"/>
      <c r="K15014" s="2"/>
      <c r="L15014">
        <v>15013</v>
      </c>
      <c r="M15014" s="1" t="s">
        <v>753</v>
      </c>
      <c r="N15014" s="1"/>
      <c r="O15014" s="2"/>
      <c r="P15014">
        <v>15013</v>
      </c>
      <c r="Q15014" s="1" t="s">
        <v>754</v>
      </c>
      <c r="R15014" s="1"/>
      <c r="S15014" s="2"/>
      <c r="T15014">
        <v>15013</v>
      </c>
      <c r="U15014" s="1" t="s">
        <v>178</v>
      </c>
      <c r="V15014" s="1"/>
      <c r="W15014" s="2"/>
      <c r="X15014">
        <v>15013</v>
      </c>
      <c r="Y15014" s="1" t="s">
        <v>179</v>
      </c>
      <c r="Z15014" s="1"/>
      <c r="AA15014" s="2"/>
    </row>
    <row r="15015" spans="8:27">
      <c r="H15015">
        <v>15014</v>
      </c>
      <c r="I15015" s="1" t="s">
        <v>752</v>
      </c>
      <c r="J15015" s="1"/>
      <c r="K15015" s="2"/>
      <c r="L15015">
        <v>15014</v>
      </c>
      <c r="M15015" s="1" t="s">
        <v>753</v>
      </c>
      <c r="N15015" s="1"/>
      <c r="O15015" s="2"/>
      <c r="P15015">
        <v>15014</v>
      </c>
      <c r="Q15015" s="1" t="s">
        <v>754</v>
      </c>
      <c r="R15015" s="1"/>
      <c r="S15015" s="2"/>
      <c r="T15015">
        <v>15014</v>
      </c>
      <c r="U15015" s="1" t="s">
        <v>178</v>
      </c>
      <c r="V15015" s="1"/>
      <c r="W15015" s="2"/>
      <c r="X15015">
        <v>15014</v>
      </c>
      <c r="Y15015" s="1" t="s">
        <v>179</v>
      </c>
      <c r="Z15015" s="1"/>
      <c r="AA15015" s="2"/>
    </row>
    <row r="15016" spans="8:27">
      <c r="H15016">
        <v>15015</v>
      </c>
      <c r="I15016" s="1" t="s">
        <v>752</v>
      </c>
      <c r="J15016" s="1"/>
      <c r="K15016" s="2"/>
      <c r="L15016">
        <v>15015</v>
      </c>
      <c r="M15016" s="1" t="s">
        <v>753</v>
      </c>
      <c r="N15016" s="1"/>
      <c r="O15016" s="2"/>
      <c r="P15016">
        <v>15015</v>
      </c>
      <c r="Q15016" s="1" t="s">
        <v>754</v>
      </c>
      <c r="R15016" s="1"/>
      <c r="S15016" s="2"/>
      <c r="T15016">
        <v>15015</v>
      </c>
      <c r="U15016" s="1" t="s">
        <v>178</v>
      </c>
      <c r="V15016" s="1"/>
      <c r="W15016" s="2"/>
      <c r="X15016">
        <v>15015</v>
      </c>
      <c r="Y15016" s="1" t="s">
        <v>179</v>
      </c>
      <c r="Z15016" s="1"/>
      <c r="AA15016" s="2"/>
    </row>
    <row r="15017" spans="8:27">
      <c r="H15017">
        <v>15016</v>
      </c>
      <c r="I15017" s="1" t="s">
        <v>752</v>
      </c>
      <c r="J15017" s="1"/>
      <c r="K15017" s="2"/>
      <c r="L15017">
        <v>15016</v>
      </c>
      <c r="M15017" s="1" t="s">
        <v>753</v>
      </c>
      <c r="N15017" s="1"/>
      <c r="O15017" s="2"/>
      <c r="P15017">
        <v>15016</v>
      </c>
      <c r="Q15017" s="1" t="s">
        <v>754</v>
      </c>
      <c r="R15017" s="1"/>
      <c r="S15017" s="2"/>
      <c r="T15017">
        <v>15016</v>
      </c>
      <c r="U15017" s="1" t="s">
        <v>178</v>
      </c>
      <c r="V15017" s="1"/>
      <c r="W15017" s="2"/>
      <c r="X15017">
        <v>15016</v>
      </c>
      <c r="Y15017" s="1" t="s">
        <v>179</v>
      </c>
      <c r="Z15017" s="1"/>
      <c r="AA15017" s="2"/>
    </row>
    <row r="15018" spans="8:27">
      <c r="H15018">
        <v>15017</v>
      </c>
      <c r="I15018" s="1" t="s">
        <v>752</v>
      </c>
      <c r="J15018" s="1"/>
      <c r="K15018" s="2"/>
      <c r="L15018">
        <v>15017</v>
      </c>
      <c r="M15018" s="1" t="s">
        <v>753</v>
      </c>
      <c r="N15018" s="1"/>
      <c r="O15018" s="2"/>
      <c r="P15018">
        <v>15017</v>
      </c>
      <c r="Q15018" s="1" t="s">
        <v>754</v>
      </c>
      <c r="R15018" s="1"/>
      <c r="S15018" s="2"/>
      <c r="T15018">
        <v>15017</v>
      </c>
      <c r="U15018" s="1" t="s">
        <v>178</v>
      </c>
      <c r="V15018" s="1"/>
      <c r="W15018" s="2"/>
      <c r="X15018">
        <v>15017</v>
      </c>
      <c r="Y15018" s="1" t="s">
        <v>179</v>
      </c>
      <c r="Z15018" s="1"/>
      <c r="AA15018" s="2"/>
    </row>
    <row r="15019" spans="8:27">
      <c r="H15019">
        <v>15018</v>
      </c>
      <c r="I15019" s="1" t="s">
        <v>752</v>
      </c>
      <c r="J15019" s="1"/>
      <c r="K15019" s="2"/>
      <c r="L15019">
        <v>15018</v>
      </c>
      <c r="M15019" s="1" t="s">
        <v>753</v>
      </c>
      <c r="N15019" s="1"/>
      <c r="O15019" s="2"/>
      <c r="P15019">
        <v>15018</v>
      </c>
      <c r="Q15019" s="1" t="s">
        <v>754</v>
      </c>
      <c r="R15019" s="1"/>
      <c r="S15019" s="2"/>
      <c r="T15019">
        <v>15018</v>
      </c>
      <c r="U15019" s="1" t="s">
        <v>178</v>
      </c>
      <c r="V15019" s="1"/>
      <c r="W15019" s="2"/>
      <c r="X15019">
        <v>15018</v>
      </c>
      <c r="Y15019" s="1" t="s">
        <v>179</v>
      </c>
      <c r="Z15019" s="1"/>
      <c r="AA15019" s="2"/>
    </row>
    <row r="15020" spans="8:27">
      <c r="H15020">
        <v>15019</v>
      </c>
      <c r="I15020" s="1" t="s">
        <v>752</v>
      </c>
      <c r="J15020" s="1"/>
      <c r="K15020" s="2"/>
      <c r="L15020">
        <v>15019</v>
      </c>
      <c r="M15020" s="1" t="s">
        <v>753</v>
      </c>
      <c r="N15020" s="1"/>
      <c r="O15020" s="2"/>
      <c r="P15020">
        <v>15019</v>
      </c>
      <c r="Q15020" s="1" t="s">
        <v>754</v>
      </c>
      <c r="R15020" s="1"/>
      <c r="S15020" s="2"/>
      <c r="T15020">
        <v>15019</v>
      </c>
      <c r="U15020" s="1" t="s">
        <v>178</v>
      </c>
      <c r="V15020" s="1"/>
      <c r="W15020" s="2"/>
      <c r="X15020">
        <v>15019</v>
      </c>
      <c r="Y15020" s="1" t="s">
        <v>179</v>
      </c>
      <c r="Z15020" s="1"/>
      <c r="AA15020" s="2"/>
    </row>
    <row r="15021" spans="8:27">
      <c r="H15021">
        <v>15020</v>
      </c>
      <c r="I15021" s="1" t="s">
        <v>752</v>
      </c>
      <c r="J15021" s="1"/>
      <c r="K15021" s="2"/>
      <c r="L15021">
        <v>15020</v>
      </c>
      <c r="M15021" s="1" t="s">
        <v>753</v>
      </c>
      <c r="N15021" s="1"/>
      <c r="O15021" s="2"/>
      <c r="P15021">
        <v>15020</v>
      </c>
      <c r="Q15021" s="1" t="s">
        <v>754</v>
      </c>
      <c r="R15021" s="1"/>
      <c r="S15021" s="2"/>
      <c r="T15021">
        <v>15020</v>
      </c>
      <c r="U15021" s="1" t="s">
        <v>178</v>
      </c>
      <c r="V15021" s="1"/>
      <c r="W15021" s="2"/>
      <c r="X15021">
        <v>15020</v>
      </c>
      <c r="Y15021" s="1" t="s">
        <v>179</v>
      </c>
      <c r="Z15021" s="1"/>
      <c r="AA15021" s="2"/>
    </row>
    <row r="15022" spans="8:27">
      <c r="H15022">
        <v>15021</v>
      </c>
      <c r="I15022" s="1" t="s">
        <v>752</v>
      </c>
      <c r="J15022" s="1"/>
      <c r="K15022" s="2"/>
      <c r="L15022">
        <v>15021</v>
      </c>
      <c r="M15022" s="1" t="s">
        <v>753</v>
      </c>
      <c r="N15022" s="1"/>
      <c r="O15022" s="2"/>
      <c r="P15022">
        <v>15021</v>
      </c>
      <c r="Q15022" s="1" t="s">
        <v>754</v>
      </c>
      <c r="R15022" s="1"/>
      <c r="S15022" s="2"/>
      <c r="T15022">
        <v>15021</v>
      </c>
      <c r="U15022" s="1" t="s">
        <v>178</v>
      </c>
      <c r="V15022" s="1"/>
      <c r="W15022" s="2"/>
      <c r="X15022">
        <v>15021</v>
      </c>
      <c r="Y15022" s="1" t="s">
        <v>179</v>
      </c>
      <c r="Z15022" s="1"/>
      <c r="AA15022" s="2"/>
    </row>
    <row r="15023" spans="8:27">
      <c r="H15023">
        <v>15022</v>
      </c>
      <c r="I15023" s="1" t="s">
        <v>752</v>
      </c>
      <c r="J15023" s="1"/>
      <c r="K15023" s="2"/>
      <c r="L15023">
        <v>15022</v>
      </c>
      <c r="M15023" s="1" t="s">
        <v>753</v>
      </c>
      <c r="N15023" s="1"/>
      <c r="O15023" s="2"/>
      <c r="P15023">
        <v>15022</v>
      </c>
      <c r="Q15023" s="1" t="s">
        <v>754</v>
      </c>
      <c r="R15023" s="1"/>
      <c r="S15023" s="2"/>
      <c r="T15023">
        <v>15022</v>
      </c>
      <c r="U15023" s="1" t="s">
        <v>178</v>
      </c>
      <c r="V15023" s="1"/>
      <c r="W15023" s="2"/>
      <c r="X15023">
        <v>15022</v>
      </c>
      <c r="Y15023" s="1" t="s">
        <v>179</v>
      </c>
      <c r="Z15023" s="1"/>
      <c r="AA15023" s="2"/>
    </row>
    <row r="15024" spans="8:27">
      <c r="H15024">
        <v>15023</v>
      </c>
      <c r="I15024" s="1" t="s">
        <v>752</v>
      </c>
      <c r="J15024" s="1"/>
      <c r="K15024" s="2"/>
      <c r="L15024">
        <v>15023</v>
      </c>
      <c r="M15024" s="1" t="s">
        <v>753</v>
      </c>
      <c r="N15024" s="1"/>
      <c r="O15024" s="2"/>
      <c r="P15024">
        <v>15023</v>
      </c>
      <c r="Q15024" s="1" t="s">
        <v>754</v>
      </c>
      <c r="R15024" s="1"/>
      <c r="S15024" s="2"/>
      <c r="T15024">
        <v>15023</v>
      </c>
      <c r="U15024" s="1" t="s">
        <v>178</v>
      </c>
      <c r="V15024" s="1"/>
      <c r="W15024" s="2"/>
      <c r="X15024">
        <v>15023</v>
      </c>
      <c r="Y15024" s="1" t="s">
        <v>179</v>
      </c>
      <c r="Z15024" s="1"/>
      <c r="AA15024" s="2"/>
    </row>
    <row r="15025" spans="8:27">
      <c r="H15025">
        <v>15024</v>
      </c>
      <c r="I15025" s="1" t="s">
        <v>752</v>
      </c>
      <c r="J15025" s="1"/>
      <c r="K15025" s="2"/>
      <c r="L15025">
        <v>15024</v>
      </c>
      <c r="M15025" s="1" t="s">
        <v>753</v>
      </c>
      <c r="N15025" s="1"/>
      <c r="O15025" s="2"/>
      <c r="P15025">
        <v>15024</v>
      </c>
      <c r="Q15025" s="1" t="s">
        <v>754</v>
      </c>
      <c r="R15025" s="1"/>
      <c r="S15025" s="2"/>
      <c r="T15025">
        <v>15024</v>
      </c>
      <c r="U15025" s="1" t="s">
        <v>178</v>
      </c>
      <c r="V15025" s="1"/>
      <c r="W15025" s="2"/>
      <c r="X15025">
        <v>15024</v>
      </c>
      <c r="Y15025" s="1" t="s">
        <v>179</v>
      </c>
      <c r="Z15025" s="1"/>
      <c r="AA15025" s="2"/>
    </row>
    <row r="15026" spans="8:27">
      <c r="H15026">
        <v>15025</v>
      </c>
      <c r="I15026" s="1" t="s">
        <v>752</v>
      </c>
      <c r="J15026" s="1"/>
      <c r="K15026" s="2"/>
      <c r="L15026">
        <v>15025</v>
      </c>
      <c r="M15026" s="1" t="s">
        <v>753</v>
      </c>
      <c r="N15026" s="1"/>
      <c r="O15026" s="2"/>
      <c r="P15026">
        <v>15025</v>
      </c>
      <c r="Q15026" s="1" t="s">
        <v>754</v>
      </c>
      <c r="R15026" s="1"/>
      <c r="S15026" s="2"/>
      <c r="T15026">
        <v>15025</v>
      </c>
      <c r="U15026" s="1" t="s">
        <v>178</v>
      </c>
      <c r="V15026" s="1"/>
      <c r="W15026" s="2"/>
      <c r="X15026">
        <v>15025</v>
      </c>
      <c r="Y15026" s="1" t="s">
        <v>179</v>
      </c>
      <c r="Z15026" s="1"/>
      <c r="AA15026" s="2"/>
    </row>
    <row r="15027" spans="8:27">
      <c r="H15027">
        <v>15026</v>
      </c>
      <c r="I15027" s="1" t="s">
        <v>752</v>
      </c>
      <c r="J15027" s="1"/>
      <c r="K15027" s="2"/>
      <c r="L15027">
        <v>15026</v>
      </c>
      <c r="M15027" s="1" t="s">
        <v>753</v>
      </c>
      <c r="N15027" s="1"/>
      <c r="O15027" s="2"/>
      <c r="P15027">
        <v>15026</v>
      </c>
      <c r="Q15027" s="1" t="s">
        <v>754</v>
      </c>
      <c r="R15027" s="1"/>
      <c r="S15027" s="2"/>
      <c r="T15027">
        <v>15026</v>
      </c>
      <c r="U15027" s="1" t="s">
        <v>178</v>
      </c>
      <c r="V15027" s="1"/>
      <c r="W15027" s="2"/>
      <c r="X15027">
        <v>15026</v>
      </c>
      <c r="Y15027" s="1" t="s">
        <v>179</v>
      </c>
      <c r="Z15027" s="1"/>
      <c r="AA15027" s="2"/>
    </row>
    <row r="15028" spans="8:27">
      <c r="H15028">
        <v>15027</v>
      </c>
      <c r="I15028" s="1" t="s">
        <v>752</v>
      </c>
      <c r="J15028" s="1"/>
      <c r="K15028" s="2"/>
      <c r="L15028">
        <v>15027</v>
      </c>
      <c r="M15028" s="1" t="s">
        <v>753</v>
      </c>
      <c r="N15028" s="1"/>
      <c r="O15028" s="2"/>
      <c r="P15028">
        <v>15027</v>
      </c>
      <c r="Q15028" s="1" t="s">
        <v>754</v>
      </c>
      <c r="R15028" s="1"/>
      <c r="S15028" s="2"/>
      <c r="T15028">
        <v>15027</v>
      </c>
      <c r="U15028" s="1" t="s">
        <v>178</v>
      </c>
      <c r="V15028" s="1"/>
      <c r="W15028" s="2"/>
      <c r="X15028">
        <v>15027</v>
      </c>
      <c r="Y15028" s="1" t="s">
        <v>179</v>
      </c>
      <c r="Z15028" s="1"/>
      <c r="AA15028" s="2"/>
    </row>
    <row r="15029" spans="8:27">
      <c r="H15029">
        <v>15028</v>
      </c>
      <c r="I15029" s="1" t="s">
        <v>752</v>
      </c>
      <c r="J15029" s="1"/>
      <c r="K15029" s="2"/>
      <c r="L15029">
        <v>15028</v>
      </c>
      <c r="M15029" s="1" t="s">
        <v>753</v>
      </c>
      <c r="N15029" s="1"/>
      <c r="O15029" s="2"/>
      <c r="P15029">
        <v>15028</v>
      </c>
      <c r="Q15029" s="1" t="s">
        <v>754</v>
      </c>
      <c r="R15029" s="1"/>
      <c r="S15029" s="2"/>
      <c r="T15029">
        <v>15028</v>
      </c>
      <c r="U15029" s="1" t="s">
        <v>178</v>
      </c>
      <c r="V15029" s="1"/>
      <c r="W15029" s="2"/>
      <c r="X15029">
        <v>15028</v>
      </c>
      <c r="Y15029" s="1" t="s">
        <v>179</v>
      </c>
      <c r="Z15029" s="1"/>
      <c r="AA15029" s="2"/>
    </row>
    <row r="15030" spans="8:27">
      <c r="H15030">
        <v>15029</v>
      </c>
      <c r="I15030" s="1" t="s">
        <v>752</v>
      </c>
      <c r="J15030" s="1"/>
      <c r="K15030" s="2"/>
      <c r="L15030">
        <v>15029</v>
      </c>
      <c r="M15030" s="1" t="s">
        <v>753</v>
      </c>
      <c r="N15030" s="1"/>
      <c r="O15030" s="2"/>
      <c r="P15030">
        <v>15029</v>
      </c>
      <c r="Q15030" s="1" t="s">
        <v>754</v>
      </c>
      <c r="R15030" s="1"/>
      <c r="S15030" s="2"/>
      <c r="T15030">
        <v>15029</v>
      </c>
      <c r="U15030" s="1" t="s">
        <v>178</v>
      </c>
      <c r="V15030" s="1"/>
      <c r="W15030" s="2"/>
      <c r="X15030">
        <v>15029</v>
      </c>
      <c r="Y15030" s="1" t="s">
        <v>179</v>
      </c>
      <c r="Z15030" s="1"/>
      <c r="AA15030" s="2"/>
    </row>
    <row r="15031" spans="8:27">
      <c r="H15031">
        <v>15030</v>
      </c>
      <c r="I15031" s="1" t="s">
        <v>752</v>
      </c>
      <c r="J15031" s="1"/>
      <c r="K15031" s="2"/>
      <c r="L15031">
        <v>15030</v>
      </c>
      <c r="M15031" s="1" t="s">
        <v>753</v>
      </c>
      <c r="N15031" s="1"/>
      <c r="O15031" s="2"/>
      <c r="P15031">
        <v>15030</v>
      </c>
      <c r="Q15031" s="1" t="s">
        <v>754</v>
      </c>
      <c r="R15031" s="1"/>
      <c r="S15031" s="2"/>
      <c r="T15031">
        <v>15030</v>
      </c>
      <c r="U15031" s="1" t="s">
        <v>178</v>
      </c>
      <c r="V15031" s="1"/>
      <c r="W15031" s="2"/>
      <c r="X15031">
        <v>15030</v>
      </c>
      <c r="Y15031" s="1" t="s">
        <v>179</v>
      </c>
      <c r="Z15031" s="1"/>
      <c r="AA15031" s="2"/>
    </row>
    <row r="15032" spans="8:27">
      <c r="H15032">
        <v>15031</v>
      </c>
      <c r="I15032" s="1" t="s">
        <v>752</v>
      </c>
      <c r="J15032" s="1"/>
      <c r="K15032" s="2"/>
      <c r="L15032">
        <v>15031</v>
      </c>
      <c r="M15032" s="1" t="s">
        <v>753</v>
      </c>
      <c r="N15032" s="1"/>
      <c r="O15032" s="2"/>
      <c r="P15032">
        <v>15031</v>
      </c>
      <c r="Q15032" s="1" t="s">
        <v>754</v>
      </c>
      <c r="R15032" s="1"/>
      <c r="S15032" s="2"/>
      <c r="T15032">
        <v>15031</v>
      </c>
      <c r="U15032" s="1" t="s">
        <v>178</v>
      </c>
      <c r="V15032" s="1"/>
      <c r="W15032" s="2"/>
      <c r="X15032">
        <v>15031</v>
      </c>
      <c r="Y15032" s="1" t="s">
        <v>179</v>
      </c>
      <c r="Z15032" s="1"/>
      <c r="AA15032" s="2"/>
    </row>
    <row r="15033" spans="8:27">
      <c r="H15033">
        <v>15032</v>
      </c>
      <c r="I15033" s="1" t="s">
        <v>752</v>
      </c>
      <c r="J15033" s="1"/>
      <c r="K15033" s="2"/>
      <c r="L15033">
        <v>15032</v>
      </c>
      <c r="M15033" s="1" t="s">
        <v>753</v>
      </c>
      <c r="N15033" s="1"/>
      <c r="O15033" s="2"/>
      <c r="P15033">
        <v>15032</v>
      </c>
      <c r="Q15033" s="1" t="s">
        <v>754</v>
      </c>
      <c r="R15033" s="1"/>
      <c r="S15033" s="2"/>
      <c r="T15033">
        <v>15032</v>
      </c>
      <c r="U15033" s="1" t="s">
        <v>178</v>
      </c>
      <c r="V15033" s="1"/>
      <c r="W15033" s="2"/>
      <c r="X15033">
        <v>15032</v>
      </c>
      <c r="Y15033" s="1" t="s">
        <v>179</v>
      </c>
      <c r="Z15033" s="1"/>
      <c r="AA15033" s="2"/>
    </row>
    <row r="15034" spans="8:27">
      <c r="H15034">
        <v>15033</v>
      </c>
      <c r="I15034" s="1" t="s">
        <v>752</v>
      </c>
      <c r="J15034" s="1"/>
      <c r="K15034" s="2"/>
      <c r="L15034">
        <v>15033</v>
      </c>
      <c r="M15034" s="1" t="s">
        <v>753</v>
      </c>
      <c r="N15034" s="1"/>
      <c r="O15034" s="2"/>
      <c r="P15034">
        <v>15033</v>
      </c>
      <c r="Q15034" s="1" t="s">
        <v>754</v>
      </c>
      <c r="R15034" s="1"/>
      <c r="S15034" s="2"/>
      <c r="T15034">
        <v>15033</v>
      </c>
      <c r="U15034" s="1" t="s">
        <v>178</v>
      </c>
      <c r="V15034" s="1"/>
      <c r="W15034" s="2"/>
      <c r="X15034">
        <v>15033</v>
      </c>
      <c r="Y15034" s="1" t="s">
        <v>179</v>
      </c>
      <c r="Z15034" s="1"/>
      <c r="AA15034" s="2"/>
    </row>
    <row r="15035" spans="8:27">
      <c r="H15035">
        <v>15034</v>
      </c>
      <c r="I15035" s="1" t="s">
        <v>752</v>
      </c>
      <c r="J15035" s="1"/>
      <c r="K15035" s="2"/>
      <c r="L15035">
        <v>15034</v>
      </c>
      <c r="M15035" s="1" t="s">
        <v>753</v>
      </c>
      <c r="N15035" s="1"/>
      <c r="O15035" s="2"/>
      <c r="P15035">
        <v>15034</v>
      </c>
      <c r="Q15035" s="1" t="s">
        <v>754</v>
      </c>
      <c r="R15035" s="1"/>
      <c r="S15035" s="2"/>
      <c r="T15035">
        <v>15034</v>
      </c>
      <c r="U15035" s="1" t="s">
        <v>178</v>
      </c>
      <c r="V15035" s="1"/>
      <c r="W15035" s="2"/>
      <c r="X15035">
        <v>15034</v>
      </c>
      <c r="Y15035" s="1" t="s">
        <v>179</v>
      </c>
      <c r="Z15035" s="1"/>
      <c r="AA15035" s="2"/>
    </row>
    <row r="15036" spans="8:27">
      <c r="H15036">
        <v>15035</v>
      </c>
      <c r="I15036" s="1" t="s">
        <v>752</v>
      </c>
      <c r="J15036" s="1"/>
      <c r="K15036" s="2"/>
      <c r="L15036">
        <v>15035</v>
      </c>
      <c r="M15036" s="1" t="s">
        <v>753</v>
      </c>
      <c r="N15036" s="1"/>
      <c r="O15036" s="2"/>
      <c r="P15036">
        <v>15035</v>
      </c>
      <c r="Q15036" s="1" t="s">
        <v>754</v>
      </c>
      <c r="R15036" s="1"/>
      <c r="S15036" s="2"/>
      <c r="T15036">
        <v>15035</v>
      </c>
      <c r="U15036" s="1" t="s">
        <v>178</v>
      </c>
      <c r="V15036" s="1"/>
      <c r="W15036" s="2"/>
      <c r="X15036">
        <v>15035</v>
      </c>
      <c r="Y15036" s="1" t="s">
        <v>179</v>
      </c>
      <c r="Z15036" s="1"/>
      <c r="AA15036" s="2"/>
    </row>
    <row r="15037" spans="8:27">
      <c r="H15037">
        <v>15036</v>
      </c>
      <c r="I15037" s="1" t="s">
        <v>752</v>
      </c>
      <c r="J15037" s="1"/>
      <c r="K15037" s="2"/>
      <c r="L15037">
        <v>15036</v>
      </c>
      <c r="M15037" s="1" t="s">
        <v>753</v>
      </c>
      <c r="N15037" s="1"/>
      <c r="O15037" s="2"/>
      <c r="P15037">
        <v>15036</v>
      </c>
      <c r="Q15037" s="1" t="s">
        <v>754</v>
      </c>
      <c r="R15037" s="1"/>
      <c r="S15037" s="2"/>
      <c r="T15037">
        <v>15036</v>
      </c>
      <c r="U15037" s="1" t="s">
        <v>178</v>
      </c>
      <c r="V15037" s="1"/>
      <c r="W15037" s="2"/>
      <c r="X15037">
        <v>15036</v>
      </c>
      <c r="Y15037" s="1" t="s">
        <v>179</v>
      </c>
      <c r="Z15037" s="1"/>
      <c r="AA15037" s="2"/>
    </row>
    <row r="15038" spans="8:27">
      <c r="H15038">
        <v>15037</v>
      </c>
      <c r="I15038" s="1" t="s">
        <v>752</v>
      </c>
      <c r="J15038" s="1"/>
      <c r="K15038" s="2"/>
      <c r="L15038">
        <v>15037</v>
      </c>
      <c r="M15038" s="1" t="s">
        <v>753</v>
      </c>
      <c r="N15038" s="1"/>
      <c r="O15038" s="2"/>
      <c r="P15038">
        <v>15037</v>
      </c>
      <c r="Q15038" s="1" t="s">
        <v>754</v>
      </c>
      <c r="R15038" s="1"/>
      <c r="S15038" s="2"/>
      <c r="T15038">
        <v>15037</v>
      </c>
      <c r="U15038" s="1" t="s">
        <v>178</v>
      </c>
      <c r="V15038" s="1"/>
      <c r="W15038" s="2"/>
      <c r="X15038">
        <v>15037</v>
      </c>
      <c r="Y15038" s="1" t="s">
        <v>179</v>
      </c>
      <c r="Z15038" s="1"/>
      <c r="AA15038" s="2"/>
    </row>
    <row r="15039" spans="8:27">
      <c r="H15039">
        <v>15038</v>
      </c>
      <c r="I15039" s="1" t="s">
        <v>752</v>
      </c>
      <c r="J15039" s="1"/>
      <c r="K15039" s="2"/>
      <c r="L15039">
        <v>15038</v>
      </c>
      <c r="M15039" s="1" t="s">
        <v>753</v>
      </c>
      <c r="N15039" s="1"/>
      <c r="O15039" s="2"/>
      <c r="P15039">
        <v>15038</v>
      </c>
      <c r="Q15039" s="1" t="s">
        <v>754</v>
      </c>
      <c r="R15039" s="1"/>
      <c r="S15039" s="2"/>
      <c r="T15039">
        <v>15038</v>
      </c>
      <c r="U15039" s="1" t="s">
        <v>178</v>
      </c>
      <c r="V15039" s="1"/>
      <c r="W15039" s="2"/>
      <c r="X15039">
        <v>15038</v>
      </c>
      <c r="Y15039" s="1" t="s">
        <v>179</v>
      </c>
      <c r="Z15039" s="1"/>
      <c r="AA15039" s="2"/>
    </row>
    <row r="15040" spans="8:27">
      <c r="H15040">
        <v>15039</v>
      </c>
      <c r="I15040" s="1" t="s">
        <v>752</v>
      </c>
      <c r="J15040" s="1"/>
      <c r="K15040" s="2"/>
      <c r="L15040">
        <v>15039</v>
      </c>
      <c r="M15040" s="1" t="s">
        <v>753</v>
      </c>
      <c r="N15040" s="1"/>
      <c r="O15040" s="2"/>
      <c r="P15040">
        <v>15039</v>
      </c>
      <c r="Q15040" s="1" t="s">
        <v>754</v>
      </c>
      <c r="R15040" s="1"/>
      <c r="S15040" s="2"/>
      <c r="T15040">
        <v>15039</v>
      </c>
      <c r="U15040" s="1" t="s">
        <v>178</v>
      </c>
      <c r="V15040" s="1"/>
      <c r="W15040" s="2"/>
      <c r="X15040">
        <v>15039</v>
      </c>
      <c r="Y15040" s="1" t="s">
        <v>179</v>
      </c>
      <c r="Z15040" s="1"/>
      <c r="AA15040" s="2"/>
    </row>
    <row r="15041" spans="8:27">
      <c r="H15041">
        <v>15040</v>
      </c>
      <c r="I15041" s="1" t="s">
        <v>752</v>
      </c>
      <c r="J15041" s="1"/>
      <c r="K15041" s="2"/>
      <c r="L15041">
        <v>15040</v>
      </c>
      <c r="M15041" s="1" t="s">
        <v>753</v>
      </c>
      <c r="N15041" s="1"/>
      <c r="O15041" s="2"/>
      <c r="P15041">
        <v>15040</v>
      </c>
      <c r="Q15041" s="1" t="s">
        <v>754</v>
      </c>
      <c r="R15041" s="1"/>
      <c r="S15041" s="2"/>
      <c r="T15041">
        <v>15040</v>
      </c>
      <c r="U15041" s="1" t="s">
        <v>178</v>
      </c>
      <c r="V15041" s="1"/>
      <c r="W15041" s="2"/>
      <c r="X15041">
        <v>15040</v>
      </c>
      <c r="Y15041" s="1" t="s">
        <v>179</v>
      </c>
      <c r="Z15041" s="1"/>
      <c r="AA15041" s="2"/>
    </row>
    <row r="15042" spans="8:27">
      <c r="H15042">
        <v>15041</v>
      </c>
      <c r="I15042" s="1" t="s">
        <v>752</v>
      </c>
      <c r="J15042" s="1"/>
      <c r="K15042" s="2"/>
      <c r="L15042">
        <v>15041</v>
      </c>
      <c r="M15042" s="1" t="s">
        <v>753</v>
      </c>
      <c r="N15042" s="1"/>
      <c r="O15042" s="2"/>
      <c r="P15042">
        <v>15041</v>
      </c>
      <c r="Q15042" s="1" t="s">
        <v>754</v>
      </c>
      <c r="R15042" s="1"/>
      <c r="S15042" s="2"/>
      <c r="T15042">
        <v>15041</v>
      </c>
      <c r="U15042" s="1" t="s">
        <v>178</v>
      </c>
      <c r="V15042" s="1"/>
      <c r="W15042" s="2"/>
      <c r="X15042">
        <v>15041</v>
      </c>
      <c r="Y15042" s="1" t="s">
        <v>179</v>
      </c>
      <c r="Z15042" s="1"/>
      <c r="AA15042" s="2"/>
    </row>
    <row r="15043" spans="8:27">
      <c r="H15043">
        <v>15042</v>
      </c>
      <c r="I15043" s="1" t="s">
        <v>752</v>
      </c>
      <c r="J15043" s="1"/>
      <c r="K15043" s="2"/>
      <c r="L15043">
        <v>15042</v>
      </c>
      <c r="M15043" s="1" t="s">
        <v>753</v>
      </c>
      <c r="N15043" s="1"/>
      <c r="O15043" s="2"/>
      <c r="P15043">
        <v>15042</v>
      </c>
      <c r="Q15043" s="1" t="s">
        <v>754</v>
      </c>
      <c r="R15043" s="1"/>
      <c r="S15043" s="2"/>
      <c r="T15043">
        <v>15042</v>
      </c>
      <c r="U15043" s="1" t="s">
        <v>178</v>
      </c>
      <c r="V15043" s="1"/>
      <c r="W15043" s="2"/>
      <c r="X15043">
        <v>15042</v>
      </c>
      <c r="Y15043" s="1" t="s">
        <v>179</v>
      </c>
      <c r="Z15043" s="1"/>
      <c r="AA15043" s="2"/>
    </row>
    <row r="15044" spans="8:27">
      <c r="H15044">
        <v>15043</v>
      </c>
      <c r="I15044" s="1" t="s">
        <v>752</v>
      </c>
      <c r="J15044" s="1"/>
      <c r="K15044" s="2"/>
      <c r="L15044">
        <v>15043</v>
      </c>
      <c r="M15044" s="1" t="s">
        <v>753</v>
      </c>
      <c r="N15044" s="1"/>
      <c r="O15044" s="2"/>
      <c r="P15044">
        <v>15043</v>
      </c>
      <c r="Q15044" s="1" t="s">
        <v>754</v>
      </c>
      <c r="R15044" s="1"/>
      <c r="S15044" s="2"/>
      <c r="T15044">
        <v>15043</v>
      </c>
      <c r="U15044" s="1" t="s">
        <v>178</v>
      </c>
      <c r="V15044" s="1"/>
      <c r="W15044" s="2"/>
      <c r="X15044">
        <v>15043</v>
      </c>
      <c r="Y15044" s="1" t="s">
        <v>179</v>
      </c>
      <c r="Z15044" s="1"/>
      <c r="AA15044" s="2"/>
    </row>
    <row r="15045" spans="8:27">
      <c r="H15045">
        <v>15044</v>
      </c>
      <c r="I15045" s="1" t="s">
        <v>752</v>
      </c>
      <c r="J15045" s="1"/>
      <c r="K15045" s="2"/>
      <c r="L15045">
        <v>15044</v>
      </c>
      <c r="M15045" s="1" t="s">
        <v>753</v>
      </c>
      <c r="N15045" s="1"/>
      <c r="O15045" s="2"/>
      <c r="P15045">
        <v>15044</v>
      </c>
      <c r="Q15045" s="1" t="s">
        <v>754</v>
      </c>
      <c r="R15045" s="1"/>
      <c r="S15045" s="2"/>
      <c r="T15045">
        <v>15044</v>
      </c>
      <c r="U15045" s="1" t="s">
        <v>178</v>
      </c>
      <c r="V15045" s="1"/>
      <c r="W15045" s="2"/>
      <c r="X15045">
        <v>15044</v>
      </c>
      <c r="Y15045" s="1" t="s">
        <v>179</v>
      </c>
      <c r="Z15045" s="1"/>
      <c r="AA15045" s="2"/>
    </row>
    <row r="15046" spans="8:27">
      <c r="H15046">
        <v>15045</v>
      </c>
      <c r="I15046" s="1" t="s">
        <v>752</v>
      </c>
      <c r="J15046" s="1"/>
      <c r="K15046" s="2"/>
      <c r="L15046">
        <v>15045</v>
      </c>
      <c r="M15046" s="1" t="s">
        <v>753</v>
      </c>
      <c r="N15046" s="1"/>
      <c r="O15046" s="2"/>
      <c r="P15046">
        <v>15045</v>
      </c>
      <c r="Q15046" s="1" t="s">
        <v>754</v>
      </c>
      <c r="R15046" s="1"/>
      <c r="S15046" s="2"/>
      <c r="T15046">
        <v>15045</v>
      </c>
      <c r="U15046" s="1" t="s">
        <v>178</v>
      </c>
      <c r="V15046" s="1"/>
      <c r="W15046" s="2"/>
      <c r="X15046">
        <v>15045</v>
      </c>
      <c r="Y15046" s="1" t="s">
        <v>179</v>
      </c>
      <c r="Z15046" s="1"/>
      <c r="AA15046" s="2"/>
    </row>
    <row r="15047" spans="8:27">
      <c r="H15047">
        <v>15046</v>
      </c>
      <c r="I15047" s="1" t="s">
        <v>752</v>
      </c>
      <c r="J15047" s="1"/>
      <c r="K15047" s="2"/>
      <c r="L15047">
        <v>15046</v>
      </c>
      <c r="M15047" s="1" t="s">
        <v>753</v>
      </c>
      <c r="N15047" s="1"/>
      <c r="O15047" s="2"/>
      <c r="P15047">
        <v>15046</v>
      </c>
      <c r="Q15047" s="1" t="s">
        <v>754</v>
      </c>
      <c r="R15047" s="1"/>
      <c r="S15047" s="2"/>
      <c r="T15047">
        <v>15046</v>
      </c>
      <c r="U15047" s="1" t="s">
        <v>178</v>
      </c>
      <c r="V15047" s="1"/>
      <c r="W15047" s="2"/>
      <c r="X15047">
        <v>15046</v>
      </c>
      <c r="Y15047" s="1" t="s">
        <v>179</v>
      </c>
      <c r="Z15047" s="1"/>
      <c r="AA15047" s="2"/>
    </row>
    <row r="15048" spans="8:27">
      <c r="H15048">
        <v>15047</v>
      </c>
      <c r="I15048" s="1" t="s">
        <v>752</v>
      </c>
      <c r="J15048" s="1"/>
      <c r="K15048" s="2"/>
      <c r="L15048">
        <v>15047</v>
      </c>
      <c r="M15048" s="1" t="s">
        <v>753</v>
      </c>
      <c r="N15048" s="1"/>
      <c r="O15048" s="2"/>
      <c r="P15048">
        <v>15047</v>
      </c>
      <c r="Q15048" s="1" t="s">
        <v>754</v>
      </c>
      <c r="R15048" s="1"/>
      <c r="S15048" s="2"/>
      <c r="T15048">
        <v>15047</v>
      </c>
      <c r="U15048" s="1" t="s">
        <v>178</v>
      </c>
      <c r="V15048" s="1"/>
      <c r="W15048" s="2"/>
      <c r="X15048">
        <v>15047</v>
      </c>
      <c r="Y15048" s="1" t="s">
        <v>179</v>
      </c>
      <c r="Z15048" s="1"/>
      <c r="AA15048" s="2"/>
    </row>
    <row r="15049" spans="8:27">
      <c r="H15049">
        <v>15048</v>
      </c>
      <c r="I15049" s="1" t="s">
        <v>752</v>
      </c>
      <c r="J15049" s="1"/>
      <c r="K15049" s="2"/>
      <c r="L15049">
        <v>15048</v>
      </c>
      <c r="M15049" s="1" t="s">
        <v>753</v>
      </c>
      <c r="N15049" s="1"/>
      <c r="O15049" s="2"/>
      <c r="P15049">
        <v>15048</v>
      </c>
      <c r="Q15049" s="1" t="s">
        <v>754</v>
      </c>
      <c r="R15049" s="1"/>
      <c r="S15049" s="2"/>
      <c r="T15049">
        <v>15048</v>
      </c>
      <c r="U15049" s="1" t="s">
        <v>178</v>
      </c>
      <c r="V15049" s="1"/>
      <c r="W15049" s="2"/>
      <c r="X15049">
        <v>15048</v>
      </c>
      <c r="Y15049" s="1" t="s">
        <v>179</v>
      </c>
      <c r="Z15049" s="1"/>
      <c r="AA15049" s="2"/>
    </row>
    <row r="15050" spans="8:27">
      <c r="H15050">
        <v>15049</v>
      </c>
      <c r="I15050" s="1" t="s">
        <v>752</v>
      </c>
      <c r="J15050" s="1"/>
      <c r="K15050" s="2"/>
      <c r="L15050">
        <v>15049</v>
      </c>
      <c r="M15050" s="1" t="s">
        <v>753</v>
      </c>
      <c r="N15050" s="1"/>
      <c r="O15050" s="2"/>
      <c r="P15050">
        <v>15049</v>
      </c>
      <c r="Q15050" s="1" t="s">
        <v>754</v>
      </c>
      <c r="R15050" s="1"/>
      <c r="S15050" s="2"/>
      <c r="T15050">
        <v>15049</v>
      </c>
      <c r="U15050" s="1" t="s">
        <v>178</v>
      </c>
      <c r="V15050" s="1"/>
      <c r="W15050" s="2"/>
      <c r="X15050">
        <v>15049</v>
      </c>
      <c r="Y15050" s="1" t="s">
        <v>179</v>
      </c>
      <c r="Z15050" s="1"/>
      <c r="AA15050" s="2"/>
    </row>
    <row r="15051" spans="8:27">
      <c r="H15051">
        <v>15050</v>
      </c>
      <c r="I15051" s="1" t="s">
        <v>752</v>
      </c>
      <c r="J15051" s="1"/>
      <c r="K15051" s="2"/>
      <c r="L15051">
        <v>15050</v>
      </c>
      <c r="M15051" s="1" t="s">
        <v>753</v>
      </c>
      <c r="N15051" s="1"/>
      <c r="O15051" s="2"/>
      <c r="P15051">
        <v>15050</v>
      </c>
      <c r="Q15051" s="1" t="s">
        <v>754</v>
      </c>
      <c r="R15051" s="1"/>
      <c r="S15051" s="2"/>
      <c r="T15051">
        <v>15050</v>
      </c>
      <c r="U15051" s="1" t="s">
        <v>178</v>
      </c>
      <c r="V15051" s="1"/>
      <c r="W15051" s="2"/>
      <c r="X15051">
        <v>15050</v>
      </c>
      <c r="Y15051" s="1" t="s">
        <v>179</v>
      </c>
      <c r="Z15051" s="1"/>
      <c r="AA15051" s="2"/>
    </row>
    <row r="15052" spans="8:27">
      <c r="H15052">
        <v>15051</v>
      </c>
      <c r="I15052" s="1" t="s">
        <v>752</v>
      </c>
      <c r="J15052" s="1"/>
      <c r="K15052" s="2"/>
      <c r="L15052">
        <v>15051</v>
      </c>
      <c r="M15052" s="1" t="s">
        <v>753</v>
      </c>
      <c r="N15052" s="1"/>
      <c r="O15052" s="2"/>
      <c r="P15052">
        <v>15051</v>
      </c>
      <c r="Q15052" s="1" t="s">
        <v>754</v>
      </c>
      <c r="R15052" s="1"/>
      <c r="S15052" s="2"/>
      <c r="T15052">
        <v>15051</v>
      </c>
      <c r="U15052" s="1" t="s">
        <v>178</v>
      </c>
      <c r="V15052" s="1"/>
      <c r="W15052" s="2"/>
      <c r="X15052">
        <v>15051</v>
      </c>
      <c r="Y15052" s="1" t="s">
        <v>179</v>
      </c>
      <c r="Z15052" s="1"/>
      <c r="AA15052" s="2"/>
    </row>
    <row r="15053" spans="8:27">
      <c r="H15053">
        <v>15052</v>
      </c>
      <c r="I15053" s="1" t="s">
        <v>752</v>
      </c>
      <c r="J15053" s="1"/>
      <c r="K15053" s="2"/>
      <c r="L15053">
        <v>15052</v>
      </c>
      <c r="M15053" s="1" t="s">
        <v>753</v>
      </c>
      <c r="N15053" s="1"/>
      <c r="O15053" s="2"/>
      <c r="P15053">
        <v>15052</v>
      </c>
      <c r="Q15053" s="1" t="s">
        <v>754</v>
      </c>
      <c r="R15053" s="1"/>
      <c r="S15053" s="2"/>
      <c r="T15053">
        <v>15052</v>
      </c>
      <c r="U15053" s="1" t="s">
        <v>178</v>
      </c>
      <c r="V15053" s="1"/>
      <c r="W15053" s="2"/>
      <c r="X15053">
        <v>15052</v>
      </c>
      <c r="Y15053" s="1" t="s">
        <v>179</v>
      </c>
      <c r="Z15053" s="1"/>
      <c r="AA15053" s="2"/>
    </row>
    <row r="15054" spans="8:27">
      <c r="H15054">
        <v>15053</v>
      </c>
      <c r="I15054" s="1" t="s">
        <v>752</v>
      </c>
      <c r="J15054" s="1"/>
      <c r="K15054" s="2"/>
      <c r="L15054">
        <v>15053</v>
      </c>
      <c r="M15054" s="1" t="s">
        <v>753</v>
      </c>
      <c r="N15054" s="1"/>
      <c r="O15054" s="2"/>
      <c r="P15054">
        <v>15053</v>
      </c>
      <c r="Q15054" s="1" t="s">
        <v>754</v>
      </c>
      <c r="R15054" s="1"/>
      <c r="S15054" s="2"/>
      <c r="T15054">
        <v>15053</v>
      </c>
      <c r="U15054" s="1" t="s">
        <v>178</v>
      </c>
      <c r="V15054" s="1"/>
      <c r="W15054" s="2"/>
      <c r="X15054">
        <v>15053</v>
      </c>
      <c r="Y15054" s="1" t="s">
        <v>179</v>
      </c>
      <c r="Z15054" s="1"/>
      <c r="AA15054" s="2"/>
    </row>
    <row r="15055" spans="8:27">
      <c r="H15055">
        <v>15054</v>
      </c>
      <c r="I15055" s="1" t="s">
        <v>752</v>
      </c>
      <c r="J15055" s="1"/>
      <c r="K15055" s="2"/>
      <c r="L15055">
        <v>15054</v>
      </c>
      <c r="M15055" s="1" t="s">
        <v>753</v>
      </c>
      <c r="N15055" s="1"/>
      <c r="O15055" s="2"/>
      <c r="P15055">
        <v>15054</v>
      </c>
      <c r="Q15055" s="1" t="s">
        <v>754</v>
      </c>
      <c r="R15055" s="1"/>
      <c r="S15055" s="2"/>
      <c r="T15055">
        <v>15054</v>
      </c>
      <c r="U15055" s="1" t="s">
        <v>178</v>
      </c>
      <c r="V15055" s="1"/>
      <c r="W15055" s="2"/>
      <c r="X15055">
        <v>15054</v>
      </c>
      <c r="Y15055" s="1" t="s">
        <v>179</v>
      </c>
      <c r="Z15055" s="1"/>
      <c r="AA15055" s="2"/>
    </row>
    <row r="15056" spans="8:27">
      <c r="H15056">
        <v>15055</v>
      </c>
      <c r="I15056" s="1" t="s">
        <v>752</v>
      </c>
      <c r="J15056" s="1"/>
      <c r="K15056" s="2"/>
      <c r="L15056">
        <v>15055</v>
      </c>
      <c r="M15056" s="1" t="s">
        <v>753</v>
      </c>
      <c r="N15056" s="1"/>
      <c r="O15056" s="2"/>
      <c r="P15056">
        <v>15055</v>
      </c>
      <c r="Q15056" s="1" t="s">
        <v>754</v>
      </c>
      <c r="R15056" s="1"/>
      <c r="S15056" s="2"/>
      <c r="T15056">
        <v>15055</v>
      </c>
      <c r="U15056" s="1" t="s">
        <v>178</v>
      </c>
      <c r="V15056" s="1"/>
      <c r="W15056" s="2"/>
      <c r="X15056">
        <v>15055</v>
      </c>
      <c r="Y15056" s="1" t="s">
        <v>179</v>
      </c>
      <c r="Z15056" s="1"/>
      <c r="AA15056" s="2"/>
    </row>
    <row r="15057" spans="8:27">
      <c r="H15057">
        <v>15056</v>
      </c>
      <c r="I15057" s="1" t="s">
        <v>752</v>
      </c>
      <c r="J15057" s="1"/>
      <c r="K15057" s="2"/>
      <c r="L15057">
        <v>15056</v>
      </c>
      <c r="M15057" s="1" t="s">
        <v>753</v>
      </c>
      <c r="N15057" s="1"/>
      <c r="O15057" s="2"/>
      <c r="P15057">
        <v>15056</v>
      </c>
      <c r="Q15057" s="1" t="s">
        <v>754</v>
      </c>
      <c r="R15057" s="1"/>
      <c r="S15057" s="2"/>
      <c r="T15057">
        <v>15056</v>
      </c>
      <c r="U15057" s="1" t="s">
        <v>178</v>
      </c>
      <c r="V15057" s="1"/>
      <c r="W15057" s="2"/>
      <c r="X15057">
        <v>15056</v>
      </c>
      <c r="Y15057" s="1" t="s">
        <v>179</v>
      </c>
      <c r="Z15057" s="1"/>
      <c r="AA15057" s="2"/>
    </row>
    <row r="15058" spans="8:27">
      <c r="H15058">
        <v>15057</v>
      </c>
      <c r="I15058" s="1" t="s">
        <v>752</v>
      </c>
      <c r="J15058" s="1"/>
      <c r="K15058" s="2"/>
      <c r="L15058">
        <v>15057</v>
      </c>
      <c r="M15058" s="1" t="s">
        <v>753</v>
      </c>
      <c r="N15058" s="1"/>
      <c r="O15058" s="2"/>
      <c r="P15058">
        <v>15057</v>
      </c>
      <c r="Q15058" s="1" t="s">
        <v>754</v>
      </c>
      <c r="R15058" s="1"/>
      <c r="S15058" s="2"/>
      <c r="T15058">
        <v>15057</v>
      </c>
      <c r="U15058" s="1" t="s">
        <v>178</v>
      </c>
      <c r="V15058" s="1"/>
      <c r="W15058" s="2"/>
      <c r="X15058">
        <v>15057</v>
      </c>
      <c r="Y15058" s="1" t="s">
        <v>179</v>
      </c>
      <c r="Z15058" s="1"/>
      <c r="AA15058" s="2"/>
    </row>
    <row r="15059" spans="8:27">
      <c r="H15059">
        <v>15058</v>
      </c>
      <c r="I15059" s="1" t="s">
        <v>752</v>
      </c>
      <c r="J15059" s="1"/>
      <c r="K15059" s="2"/>
      <c r="L15059">
        <v>15058</v>
      </c>
      <c r="M15059" s="1" t="s">
        <v>753</v>
      </c>
      <c r="N15059" s="1"/>
      <c r="O15059" s="2"/>
      <c r="P15059">
        <v>15058</v>
      </c>
      <c r="Q15059" s="1" t="s">
        <v>754</v>
      </c>
      <c r="R15059" s="1"/>
      <c r="S15059" s="2"/>
      <c r="T15059">
        <v>15058</v>
      </c>
      <c r="U15059" s="1" t="s">
        <v>178</v>
      </c>
      <c r="V15059" s="1"/>
      <c r="W15059" s="2"/>
      <c r="X15059">
        <v>15058</v>
      </c>
      <c r="Y15059" s="1" t="s">
        <v>179</v>
      </c>
      <c r="Z15059" s="1"/>
      <c r="AA15059" s="2"/>
    </row>
    <row r="15060" spans="8:27">
      <c r="H15060">
        <v>15059</v>
      </c>
      <c r="I15060" s="1" t="s">
        <v>752</v>
      </c>
      <c r="J15060" s="1"/>
      <c r="K15060" s="2"/>
      <c r="L15060">
        <v>15059</v>
      </c>
      <c r="M15060" s="1" t="s">
        <v>753</v>
      </c>
      <c r="N15060" s="1"/>
      <c r="O15060" s="2"/>
      <c r="P15060">
        <v>15059</v>
      </c>
      <c r="Q15060" s="1" t="s">
        <v>754</v>
      </c>
      <c r="R15060" s="1"/>
      <c r="S15060" s="2"/>
      <c r="T15060">
        <v>15059</v>
      </c>
      <c r="U15060" s="1" t="s">
        <v>178</v>
      </c>
      <c r="V15060" s="1"/>
      <c r="W15060" s="2"/>
      <c r="X15060">
        <v>15059</v>
      </c>
      <c r="Y15060" s="1" t="s">
        <v>179</v>
      </c>
      <c r="Z15060" s="1"/>
      <c r="AA15060" s="2"/>
    </row>
    <row r="15061" spans="8:27">
      <c r="H15061">
        <v>15060</v>
      </c>
      <c r="I15061" s="1" t="s">
        <v>752</v>
      </c>
      <c r="J15061" s="1"/>
      <c r="K15061" s="2"/>
      <c r="L15061">
        <v>15060</v>
      </c>
      <c r="M15061" s="1" t="s">
        <v>753</v>
      </c>
      <c r="N15061" s="1"/>
      <c r="O15061" s="2"/>
      <c r="P15061">
        <v>15060</v>
      </c>
      <c r="Q15061" s="1" t="s">
        <v>754</v>
      </c>
      <c r="R15061" s="1"/>
      <c r="S15061" s="2"/>
      <c r="T15061">
        <v>15060</v>
      </c>
      <c r="U15061" s="1" t="s">
        <v>178</v>
      </c>
      <c r="V15061" s="1"/>
      <c r="W15061" s="2"/>
      <c r="X15061">
        <v>15060</v>
      </c>
      <c r="Y15061" s="1" t="s">
        <v>179</v>
      </c>
      <c r="Z15061" s="1"/>
      <c r="AA15061" s="2"/>
    </row>
    <row r="15062" spans="8:27">
      <c r="H15062">
        <v>15061</v>
      </c>
      <c r="I15062" s="1" t="s">
        <v>752</v>
      </c>
      <c r="J15062" s="1"/>
      <c r="K15062" s="2"/>
      <c r="L15062">
        <v>15061</v>
      </c>
      <c r="M15062" s="1" t="s">
        <v>753</v>
      </c>
      <c r="N15062" s="1"/>
      <c r="O15062" s="2"/>
      <c r="P15062">
        <v>15061</v>
      </c>
      <c r="Q15062" s="1" t="s">
        <v>754</v>
      </c>
      <c r="R15062" s="1"/>
      <c r="S15062" s="2"/>
      <c r="T15062">
        <v>15061</v>
      </c>
      <c r="U15062" s="1" t="s">
        <v>178</v>
      </c>
      <c r="V15062" s="1"/>
      <c r="W15062" s="2"/>
      <c r="X15062">
        <v>15061</v>
      </c>
      <c r="Y15062" s="1" t="s">
        <v>179</v>
      </c>
      <c r="Z15062" s="1"/>
      <c r="AA15062" s="2"/>
    </row>
    <row r="15063" spans="8:27">
      <c r="H15063">
        <v>15062</v>
      </c>
      <c r="I15063" s="1" t="s">
        <v>752</v>
      </c>
      <c r="J15063" s="1"/>
      <c r="K15063" s="2"/>
      <c r="L15063">
        <v>15062</v>
      </c>
      <c r="M15063" s="1" t="s">
        <v>753</v>
      </c>
      <c r="N15063" s="1"/>
      <c r="O15063" s="2"/>
      <c r="P15063">
        <v>15062</v>
      </c>
      <c r="Q15063" s="1" t="s">
        <v>754</v>
      </c>
      <c r="R15063" s="1"/>
      <c r="S15063" s="2"/>
      <c r="T15063">
        <v>15062</v>
      </c>
      <c r="U15063" s="1" t="s">
        <v>178</v>
      </c>
      <c r="V15063" s="1"/>
      <c r="W15063" s="2"/>
      <c r="X15063">
        <v>15062</v>
      </c>
      <c r="Y15063" s="1" t="s">
        <v>179</v>
      </c>
      <c r="Z15063" s="1"/>
      <c r="AA15063" s="2"/>
    </row>
    <row r="15064" spans="8:27">
      <c r="H15064">
        <v>15063</v>
      </c>
      <c r="I15064" s="1" t="s">
        <v>752</v>
      </c>
      <c r="J15064" s="1"/>
      <c r="K15064" s="2"/>
      <c r="L15064">
        <v>15063</v>
      </c>
      <c r="M15064" s="1" t="s">
        <v>753</v>
      </c>
      <c r="N15064" s="1"/>
      <c r="O15064" s="2"/>
      <c r="P15064">
        <v>15063</v>
      </c>
      <c r="Q15064" s="1" t="s">
        <v>754</v>
      </c>
      <c r="R15064" s="1"/>
      <c r="S15064" s="2"/>
      <c r="T15064">
        <v>15063</v>
      </c>
      <c r="U15064" s="1" t="s">
        <v>178</v>
      </c>
      <c r="V15064" s="1"/>
      <c r="W15064" s="2"/>
      <c r="X15064">
        <v>15063</v>
      </c>
      <c r="Y15064" s="1" t="s">
        <v>179</v>
      </c>
      <c r="Z15064" s="1"/>
      <c r="AA15064" s="2"/>
    </row>
    <row r="15065" spans="8:27">
      <c r="H15065">
        <v>15064</v>
      </c>
      <c r="I15065" s="1" t="s">
        <v>752</v>
      </c>
      <c r="J15065" s="1"/>
      <c r="K15065" s="2"/>
      <c r="L15065">
        <v>15064</v>
      </c>
      <c r="M15065" s="1" t="s">
        <v>753</v>
      </c>
      <c r="N15065" s="1"/>
      <c r="O15065" s="2"/>
      <c r="P15065">
        <v>15064</v>
      </c>
      <c r="Q15065" s="1" t="s">
        <v>754</v>
      </c>
      <c r="R15065" s="1"/>
      <c r="S15065" s="2"/>
      <c r="T15065">
        <v>15064</v>
      </c>
      <c r="U15065" s="1" t="s">
        <v>178</v>
      </c>
      <c r="V15065" s="1"/>
      <c r="W15065" s="2"/>
      <c r="X15065">
        <v>15064</v>
      </c>
      <c r="Y15065" s="1" t="s">
        <v>179</v>
      </c>
      <c r="Z15065" s="1"/>
      <c r="AA15065" s="2"/>
    </row>
    <row r="15066" spans="8:27">
      <c r="H15066">
        <v>15065</v>
      </c>
      <c r="I15066" s="1" t="s">
        <v>752</v>
      </c>
      <c r="J15066" s="1"/>
      <c r="K15066" s="2"/>
      <c r="L15066">
        <v>15065</v>
      </c>
      <c r="M15066" s="1" t="s">
        <v>753</v>
      </c>
      <c r="N15066" s="1"/>
      <c r="O15066" s="2"/>
      <c r="P15066">
        <v>15065</v>
      </c>
      <c r="Q15066" s="1" t="s">
        <v>754</v>
      </c>
      <c r="R15066" s="1"/>
      <c r="S15066" s="2"/>
      <c r="T15066">
        <v>15065</v>
      </c>
      <c r="U15066" s="1" t="s">
        <v>178</v>
      </c>
      <c r="V15066" s="1"/>
      <c r="W15066" s="2"/>
      <c r="X15066">
        <v>15065</v>
      </c>
      <c r="Y15066" s="1" t="s">
        <v>179</v>
      </c>
      <c r="Z15066" s="1"/>
      <c r="AA15066" s="2"/>
    </row>
    <row r="15067" spans="8:27">
      <c r="H15067">
        <v>15066</v>
      </c>
      <c r="I15067" s="1" t="s">
        <v>752</v>
      </c>
      <c r="J15067" s="1"/>
      <c r="K15067" s="2"/>
      <c r="L15067">
        <v>15066</v>
      </c>
      <c r="M15067" s="1" t="s">
        <v>753</v>
      </c>
      <c r="N15067" s="1"/>
      <c r="O15067" s="2"/>
      <c r="P15067">
        <v>15066</v>
      </c>
      <c r="Q15067" s="1" t="s">
        <v>754</v>
      </c>
      <c r="R15067" s="1"/>
      <c r="S15067" s="2"/>
      <c r="T15067">
        <v>15066</v>
      </c>
      <c r="U15067" s="1" t="s">
        <v>178</v>
      </c>
      <c r="V15067" s="1"/>
      <c r="W15067" s="2"/>
      <c r="X15067">
        <v>15066</v>
      </c>
      <c r="Y15067" s="1" t="s">
        <v>179</v>
      </c>
      <c r="Z15067" s="1"/>
      <c r="AA15067" s="2"/>
    </row>
    <row r="15068" spans="8:27">
      <c r="H15068">
        <v>15067</v>
      </c>
      <c r="I15068" s="1" t="s">
        <v>752</v>
      </c>
      <c r="J15068" s="1"/>
      <c r="K15068" s="2"/>
      <c r="L15068">
        <v>15067</v>
      </c>
      <c r="M15068" s="1" t="s">
        <v>753</v>
      </c>
      <c r="N15068" s="1"/>
      <c r="O15068" s="2"/>
      <c r="P15068">
        <v>15067</v>
      </c>
      <c r="Q15068" s="1" t="s">
        <v>754</v>
      </c>
      <c r="R15068" s="1"/>
      <c r="S15068" s="2"/>
      <c r="T15068">
        <v>15067</v>
      </c>
      <c r="U15068" s="1" t="s">
        <v>178</v>
      </c>
      <c r="V15068" s="1"/>
      <c r="W15068" s="2"/>
      <c r="X15068">
        <v>15067</v>
      </c>
      <c r="Y15068" s="1" t="s">
        <v>179</v>
      </c>
      <c r="Z15068" s="1"/>
      <c r="AA15068" s="2"/>
    </row>
    <row r="15069" spans="8:27">
      <c r="H15069">
        <v>15068</v>
      </c>
      <c r="I15069" s="1" t="s">
        <v>752</v>
      </c>
      <c r="J15069" s="1"/>
      <c r="K15069" s="2"/>
      <c r="L15069">
        <v>15068</v>
      </c>
      <c r="M15069" s="1" t="s">
        <v>753</v>
      </c>
      <c r="N15069" s="1"/>
      <c r="O15069" s="2"/>
      <c r="P15069">
        <v>15068</v>
      </c>
      <c r="Q15069" s="1" t="s">
        <v>754</v>
      </c>
      <c r="R15069" s="1"/>
      <c r="S15069" s="2"/>
      <c r="T15069">
        <v>15068</v>
      </c>
      <c r="U15069" s="1" t="s">
        <v>178</v>
      </c>
      <c r="V15069" s="1"/>
      <c r="W15069" s="2"/>
      <c r="X15069">
        <v>15068</v>
      </c>
      <c r="Y15069" s="1" t="s">
        <v>179</v>
      </c>
      <c r="Z15069" s="1"/>
      <c r="AA15069" s="2"/>
    </row>
    <row r="15070" spans="8:27">
      <c r="H15070">
        <v>15069</v>
      </c>
      <c r="I15070" s="1" t="s">
        <v>752</v>
      </c>
      <c r="J15070" s="1"/>
      <c r="K15070" s="2"/>
      <c r="L15070">
        <v>15069</v>
      </c>
      <c r="M15070" s="1" t="s">
        <v>753</v>
      </c>
      <c r="N15070" s="1"/>
      <c r="O15070" s="2"/>
      <c r="P15070">
        <v>15069</v>
      </c>
      <c r="Q15070" s="1" t="s">
        <v>754</v>
      </c>
      <c r="R15070" s="1"/>
      <c r="S15070" s="2"/>
      <c r="T15070">
        <v>15069</v>
      </c>
      <c r="U15070" s="1" t="s">
        <v>178</v>
      </c>
      <c r="V15070" s="1"/>
      <c r="W15070" s="2"/>
      <c r="X15070">
        <v>15069</v>
      </c>
      <c r="Y15070" s="1" t="s">
        <v>179</v>
      </c>
      <c r="Z15070" s="1"/>
      <c r="AA15070" s="2"/>
    </row>
    <row r="15071" spans="8:27">
      <c r="H15071">
        <v>15070</v>
      </c>
      <c r="I15071" s="1" t="s">
        <v>752</v>
      </c>
      <c r="J15071" s="1"/>
      <c r="K15071" s="2"/>
      <c r="L15071">
        <v>15070</v>
      </c>
      <c r="M15071" s="1" t="s">
        <v>753</v>
      </c>
      <c r="N15071" s="1"/>
      <c r="O15071" s="2"/>
      <c r="P15071">
        <v>15070</v>
      </c>
      <c r="Q15071" s="1" t="s">
        <v>754</v>
      </c>
      <c r="R15071" s="1"/>
      <c r="S15071" s="2"/>
      <c r="T15071">
        <v>15070</v>
      </c>
      <c r="U15071" s="1" t="s">
        <v>178</v>
      </c>
      <c r="V15071" s="1"/>
      <c r="W15071" s="2"/>
      <c r="X15071">
        <v>15070</v>
      </c>
      <c r="Y15071" s="1" t="s">
        <v>179</v>
      </c>
      <c r="Z15071" s="1"/>
      <c r="AA15071" s="2"/>
    </row>
    <row r="15072" spans="8:27">
      <c r="H15072">
        <v>15071</v>
      </c>
      <c r="I15072" s="1" t="s">
        <v>752</v>
      </c>
      <c r="J15072" s="1"/>
      <c r="K15072" s="2"/>
      <c r="L15072">
        <v>15071</v>
      </c>
      <c r="M15072" s="1" t="s">
        <v>753</v>
      </c>
      <c r="N15072" s="1"/>
      <c r="O15072" s="2"/>
      <c r="P15072">
        <v>15071</v>
      </c>
      <c r="Q15072" s="1" t="s">
        <v>754</v>
      </c>
      <c r="R15072" s="1"/>
      <c r="S15072" s="2"/>
      <c r="T15072">
        <v>15071</v>
      </c>
      <c r="U15072" s="1" t="s">
        <v>178</v>
      </c>
      <c r="V15072" s="1"/>
      <c r="W15072" s="2"/>
      <c r="X15072">
        <v>15071</v>
      </c>
      <c r="Y15072" s="1" t="s">
        <v>179</v>
      </c>
      <c r="Z15072" s="1"/>
      <c r="AA15072" s="2"/>
    </row>
    <row r="15073" spans="8:27">
      <c r="H15073">
        <v>15072</v>
      </c>
      <c r="I15073" s="1" t="s">
        <v>752</v>
      </c>
      <c r="J15073" s="1"/>
      <c r="K15073" s="2"/>
      <c r="L15073">
        <v>15072</v>
      </c>
      <c r="M15073" s="1" t="s">
        <v>753</v>
      </c>
      <c r="N15073" s="1"/>
      <c r="O15073" s="2"/>
      <c r="P15073">
        <v>15072</v>
      </c>
      <c r="Q15073" s="1" t="s">
        <v>754</v>
      </c>
      <c r="R15073" s="1"/>
      <c r="S15073" s="2"/>
      <c r="T15073">
        <v>15072</v>
      </c>
      <c r="U15073" s="1" t="s">
        <v>178</v>
      </c>
      <c r="V15073" s="1"/>
      <c r="W15073" s="2"/>
      <c r="X15073">
        <v>15072</v>
      </c>
      <c r="Y15073" s="1" t="s">
        <v>179</v>
      </c>
      <c r="Z15073" s="1"/>
      <c r="AA15073" s="2"/>
    </row>
    <row r="15074" spans="8:27">
      <c r="H15074">
        <v>15073</v>
      </c>
      <c r="I15074" s="1" t="s">
        <v>752</v>
      </c>
      <c r="J15074" s="1"/>
      <c r="K15074" s="2"/>
      <c r="L15074">
        <v>15073</v>
      </c>
      <c r="M15074" s="1" t="s">
        <v>753</v>
      </c>
      <c r="N15074" s="1"/>
      <c r="O15074" s="2"/>
      <c r="P15074">
        <v>15073</v>
      </c>
      <c r="Q15074" s="1" t="s">
        <v>754</v>
      </c>
      <c r="R15074" s="1"/>
      <c r="S15074" s="2"/>
      <c r="T15074">
        <v>15073</v>
      </c>
      <c r="U15074" s="1" t="s">
        <v>178</v>
      </c>
      <c r="V15074" s="1"/>
      <c r="W15074" s="2"/>
      <c r="X15074">
        <v>15073</v>
      </c>
      <c r="Y15074" s="1" t="s">
        <v>179</v>
      </c>
      <c r="Z15074" s="1"/>
      <c r="AA15074" s="2"/>
    </row>
    <row r="15075" spans="8:27">
      <c r="H15075">
        <v>15074</v>
      </c>
      <c r="I15075" s="1" t="s">
        <v>752</v>
      </c>
      <c r="J15075" s="1"/>
      <c r="K15075" s="2"/>
      <c r="L15075">
        <v>15074</v>
      </c>
      <c r="M15075" s="1" t="s">
        <v>753</v>
      </c>
      <c r="N15075" s="1"/>
      <c r="O15075" s="2"/>
      <c r="P15075">
        <v>15074</v>
      </c>
      <c r="Q15075" s="1" t="s">
        <v>754</v>
      </c>
      <c r="R15075" s="1"/>
      <c r="S15075" s="2"/>
      <c r="T15075">
        <v>15074</v>
      </c>
      <c r="U15075" s="1" t="s">
        <v>178</v>
      </c>
      <c r="V15075" s="1"/>
      <c r="W15075" s="2"/>
      <c r="X15075">
        <v>15074</v>
      </c>
      <c r="Y15075" s="1" t="s">
        <v>179</v>
      </c>
      <c r="Z15075" s="1"/>
      <c r="AA15075" s="2"/>
    </row>
    <row r="15076" spans="8:27">
      <c r="H15076">
        <v>15075</v>
      </c>
      <c r="I15076" s="1" t="s">
        <v>752</v>
      </c>
      <c r="J15076" s="1"/>
      <c r="K15076" s="2"/>
      <c r="L15076">
        <v>15075</v>
      </c>
      <c r="M15076" s="1" t="s">
        <v>753</v>
      </c>
      <c r="N15076" s="1"/>
      <c r="O15076" s="2"/>
      <c r="P15076">
        <v>15075</v>
      </c>
      <c r="Q15076" s="1" t="s">
        <v>754</v>
      </c>
      <c r="R15076" s="1"/>
      <c r="S15076" s="2"/>
      <c r="T15076">
        <v>15075</v>
      </c>
      <c r="U15076" s="1" t="s">
        <v>178</v>
      </c>
      <c r="V15076" s="1"/>
      <c r="W15076" s="2"/>
      <c r="X15076">
        <v>15075</v>
      </c>
      <c r="Y15076" s="1" t="s">
        <v>179</v>
      </c>
      <c r="Z15076" s="1"/>
      <c r="AA15076" s="2"/>
    </row>
    <row r="15077" spans="8:27">
      <c r="H15077">
        <v>15076</v>
      </c>
      <c r="I15077" s="1" t="s">
        <v>752</v>
      </c>
      <c r="J15077" s="1"/>
      <c r="K15077" s="2"/>
      <c r="L15077">
        <v>15076</v>
      </c>
      <c r="M15077" s="1" t="s">
        <v>753</v>
      </c>
      <c r="N15077" s="1"/>
      <c r="O15077" s="2"/>
      <c r="P15077">
        <v>15076</v>
      </c>
      <c r="Q15077" s="1" t="s">
        <v>754</v>
      </c>
      <c r="R15077" s="1"/>
      <c r="S15077" s="2"/>
      <c r="T15077">
        <v>15076</v>
      </c>
      <c r="U15077" s="1" t="s">
        <v>178</v>
      </c>
      <c r="V15077" s="1"/>
      <c r="W15077" s="2"/>
      <c r="X15077">
        <v>15076</v>
      </c>
      <c r="Y15077" s="1" t="s">
        <v>179</v>
      </c>
      <c r="Z15077" s="1"/>
      <c r="AA15077" s="2"/>
    </row>
    <row r="15078" spans="8:27">
      <c r="H15078">
        <v>15077</v>
      </c>
      <c r="I15078" s="1" t="s">
        <v>752</v>
      </c>
      <c r="J15078" s="1"/>
      <c r="K15078" s="2"/>
      <c r="L15078">
        <v>15077</v>
      </c>
      <c r="M15078" s="1" t="s">
        <v>753</v>
      </c>
      <c r="N15078" s="1"/>
      <c r="O15078" s="2"/>
      <c r="P15078">
        <v>15077</v>
      </c>
      <c r="Q15078" s="1" t="s">
        <v>754</v>
      </c>
      <c r="R15078" s="1"/>
      <c r="S15078" s="2"/>
      <c r="T15078">
        <v>15077</v>
      </c>
      <c r="U15078" s="1" t="s">
        <v>178</v>
      </c>
      <c r="V15078" s="1"/>
      <c r="W15078" s="2"/>
      <c r="X15078">
        <v>15077</v>
      </c>
      <c r="Y15078" s="1" t="s">
        <v>179</v>
      </c>
      <c r="Z15078" s="1"/>
      <c r="AA15078" s="2"/>
    </row>
    <row r="15079" spans="8:27">
      <c r="H15079">
        <v>15078</v>
      </c>
      <c r="I15079" s="1" t="s">
        <v>752</v>
      </c>
      <c r="J15079" s="1"/>
      <c r="K15079" s="2"/>
      <c r="L15079">
        <v>15078</v>
      </c>
      <c r="M15079" s="1" t="s">
        <v>753</v>
      </c>
      <c r="N15079" s="1"/>
      <c r="O15079" s="2"/>
      <c r="P15079">
        <v>15078</v>
      </c>
      <c r="Q15079" s="1" t="s">
        <v>754</v>
      </c>
      <c r="R15079" s="1"/>
      <c r="S15079" s="2"/>
      <c r="T15079">
        <v>15078</v>
      </c>
      <c r="U15079" s="1" t="s">
        <v>178</v>
      </c>
      <c r="V15079" s="1"/>
      <c r="W15079" s="2"/>
      <c r="X15079">
        <v>15078</v>
      </c>
      <c r="Y15079" s="1" t="s">
        <v>179</v>
      </c>
      <c r="Z15079" s="1"/>
      <c r="AA15079" s="2"/>
    </row>
    <row r="15080" spans="8:27">
      <c r="H15080">
        <v>15079</v>
      </c>
      <c r="I15080" s="1" t="s">
        <v>752</v>
      </c>
      <c r="J15080" s="1"/>
      <c r="K15080" s="2"/>
      <c r="L15080">
        <v>15079</v>
      </c>
      <c r="M15080" s="1" t="s">
        <v>753</v>
      </c>
      <c r="N15080" s="1"/>
      <c r="O15080" s="2"/>
      <c r="P15080">
        <v>15079</v>
      </c>
      <c r="Q15080" s="1" t="s">
        <v>754</v>
      </c>
      <c r="R15080" s="1"/>
      <c r="S15080" s="2"/>
      <c r="T15080">
        <v>15079</v>
      </c>
      <c r="U15080" s="1" t="s">
        <v>178</v>
      </c>
      <c r="V15080" s="1"/>
      <c r="W15080" s="2"/>
      <c r="X15080">
        <v>15079</v>
      </c>
      <c r="Y15080" s="1" t="s">
        <v>179</v>
      </c>
      <c r="Z15080" s="1"/>
      <c r="AA15080" s="2"/>
    </row>
    <row r="15081" spans="8:27">
      <c r="H15081">
        <v>15080</v>
      </c>
      <c r="I15081" s="1" t="s">
        <v>752</v>
      </c>
      <c r="J15081" s="1"/>
      <c r="K15081" s="2"/>
      <c r="L15081">
        <v>15080</v>
      </c>
      <c r="M15081" s="1" t="s">
        <v>753</v>
      </c>
      <c r="N15081" s="1"/>
      <c r="O15081" s="2"/>
      <c r="P15081">
        <v>15080</v>
      </c>
      <c r="Q15081" s="1" t="s">
        <v>754</v>
      </c>
      <c r="R15081" s="1"/>
      <c r="S15081" s="2"/>
      <c r="T15081">
        <v>15080</v>
      </c>
      <c r="U15081" s="1" t="s">
        <v>178</v>
      </c>
      <c r="V15081" s="1"/>
      <c r="W15081" s="2"/>
      <c r="X15081">
        <v>15080</v>
      </c>
      <c r="Y15081" s="1" t="s">
        <v>179</v>
      </c>
      <c r="Z15081" s="1"/>
      <c r="AA15081" s="2"/>
    </row>
    <row r="15082" spans="8:27">
      <c r="H15082">
        <v>15081</v>
      </c>
      <c r="I15082" s="1" t="s">
        <v>752</v>
      </c>
      <c r="J15082" s="1"/>
      <c r="K15082" s="2"/>
      <c r="L15082">
        <v>15081</v>
      </c>
      <c r="M15082" s="1" t="s">
        <v>753</v>
      </c>
      <c r="N15082" s="1"/>
      <c r="O15082" s="2"/>
      <c r="P15082">
        <v>15081</v>
      </c>
      <c r="Q15082" s="1" t="s">
        <v>754</v>
      </c>
      <c r="R15082" s="1"/>
      <c r="S15082" s="2"/>
      <c r="T15082">
        <v>15081</v>
      </c>
      <c r="U15082" s="1" t="s">
        <v>178</v>
      </c>
      <c r="V15082" s="1"/>
      <c r="W15082" s="2"/>
      <c r="X15082">
        <v>15081</v>
      </c>
      <c r="Y15082" s="1" t="s">
        <v>179</v>
      </c>
      <c r="Z15082" s="1"/>
      <c r="AA15082" s="2"/>
    </row>
    <row r="15083" spans="8:27">
      <c r="H15083">
        <v>15082</v>
      </c>
      <c r="I15083" s="1" t="s">
        <v>752</v>
      </c>
      <c r="J15083" s="1"/>
      <c r="K15083" s="2"/>
      <c r="L15083">
        <v>15082</v>
      </c>
      <c r="M15083" s="1" t="s">
        <v>753</v>
      </c>
      <c r="N15083" s="1"/>
      <c r="O15083" s="2"/>
      <c r="P15083">
        <v>15082</v>
      </c>
      <c r="Q15083" s="1" t="s">
        <v>754</v>
      </c>
      <c r="R15083" s="1"/>
      <c r="S15083" s="2"/>
      <c r="T15083">
        <v>15082</v>
      </c>
      <c r="U15083" s="1" t="s">
        <v>178</v>
      </c>
      <c r="V15083" s="1"/>
      <c r="W15083" s="2"/>
      <c r="X15083">
        <v>15082</v>
      </c>
      <c r="Y15083" s="1" t="s">
        <v>179</v>
      </c>
      <c r="Z15083" s="1"/>
      <c r="AA15083" s="2"/>
    </row>
    <row r="15084" spans="8:27">
      <c r="H15084">
        <v>15083</v>
      </c>
      <c r="I15084" s="1" t="s">
        <v>752</v>
      </c>
      <c r="J15084" s="1"/>
      <c r="K15084" s="2"/>
      <c r="L15084">
        <v>15083</v>
      </c>
      <c r="M15084" s="1" t="s">
        <v>753</v>
      </c>
      <c r="N15084" s="1"/>
      <c r="O15084" s="2"/>
      <c r="P15084">
        <v>15083</v>
      </c>
      <c r="Q15084" s="1" t="s">
        <v>754</v>
      </c>
      <c r="R15084" s="1"/>
      <c r="S15084" s="2"/>
      <c r="T15084">
        <v>15083</v>
      </c>
      <c r="U15084" s="1" t="s">
        <v>178</v>
      </c>
      <c r="V15084" s="1"/>
      <c r="W15084" s="2"/>
      <c r="X15084">
        <v>15083</v>
      </c>
      <c r="Y15084" s="1" t="s">
        <v>179</v>
      </c>
      <c r="Z15084" s="1"/>
      <c r="AA15084" s="2"/>
    </row>
    <row r="15085" spans="8:27">
      <c r="H15085">
        <v>15084</v>
      </c>
      <c r="I15085" s="1" t="s">
        <v>752</v>
      </c>
      <c r="J15085" s="1"/>
      <c r="K15085" s="2"/>
      <c r="L15085">
        <v>15084</v>
      </c>
      <c r="M15085" s="1" t="s">
        <v>753</v>
      </c>
      <c r="N15085" s="1"/>
      <c r="O15085" s="2"/>
      <c r="P15085">
        <v>15084</v>
      </c>
      <c r="Q15085" s="1" t="s">
        <v>754</v>
      </c>
      <c r="R15085" s="1"/>
      <c r="S15085" s="2"/>
      <c r="T15085">
        <v>15084</v>
      </c>
      <c r="U15085" s="1" t="s">
        <v>178</v>
      </c>
      <c r="V15085" s="1"/>
      <c r="W15085" s="2"/>
      <c r="X15085">
        <v>15084</v>
      </c>
      <c r="Y15085" s="1" t="s">
        <v>179</v>
      </c>
      <c r="Z15085" s="1"/>
      <c r="AA15085" s="2"/>
    </row>
    <row r="15086" spans="8:27">
      <c r="H15086">
        <v>15085</v>
      </c>
      <c r="I15086" s="1" t="s">
        <v>752</v>
      </c>
      <c r="J15086" s="1"/>
      <c r="K15086" s="2"/>
      <c r="L15086">
        <v>15085</v>
      </c>
      <c r="M15086" s="1" t="s">
        <v>753</v>
      </c>
      <c r="N15086" s="1"/>
      <c r="O15086" s="2"/>
      <c r="P15086">
        <v>15085</v>
      </c>
      <c r="Q15086" s="1" t="s">
        <v>754</v>
      </c>
      <c r="R15086" s="1"/>
      <c r="S15086" s="2"/>
      <c r="T15086">
        <v>15085</v>
      </c>
      <c r="U15086" s="1" t="s">
        <v>178</v>
      </c>
      <c r="V15086" s="1"/>
      <c r="W15086" s="2"/>
      <c r="X15086">
        <v>15085</v>
      </c>
      <c r="Y15086" s="1" t="s">
        <v>179</v>
      </c>
      <c r="Z15086" s="1"/>
      <c r="AA15086" s="2"/>
    </row>
    <row r="15087" spans="8:27">
      <c r="H15087">
        <v>15086</v>
      </c>
      <c r="I15087" s="1" t="s">
        <v>752</v>
      </c>
      <c r="J15087" s="1"/>
      <c r="K15087" s="2"/>
      <c r="L15087">
        <v>15086</v>
      </c>
      <c r="M15087" s="1" t="s">
        <v>753</v>
      </c>
      <c r="N15087" s="1"/>
      <c r="O15087" s="2"/>
      <c r="P15087">
        <v>15086</v>
      </c>
      <c r="Q15087" s="1" t="s">
        <v>754</v>
      </c>
      <c r="R15087" s="1"/>
      <c r="S15087" s="2"/>
      <c r="T15087">
        <v>15086</v>
      </c>
      <c r="U15087" s="1" t="s">
        <v>178</v>
      </c>
      <c r="V15087" s="1"/>
      <c r="W15087" s="2"/>
      <c r="X15087">
        <v>15086</v>
      </c>
      <c r="Y15087" s="1" t="s">
        <v>179</v>
      </c>
      <c r="Z15087" s="1"/>
      <c r="AA15087" s="2"/>
    </row>
    <row r="15088" spans="8:27">
      <c r="H15088">
        <v>15087</v>
      </c>
      <c r="I15088" s="1" t="s">
        <v>752</v>
      </c>
      <c r="J15088" s="1"/>
      <c r="K15088" s="2"/>
      <c r="L15088">
        <v>15087</v>
      </c>
      <c r="M15088" s="1" t="s">
        <v>753</v>
      </c>
      <c r="N15088" s="1"/>
      <c r="O15088" s="2"/>
      <c r="P15088">
        <v>15087</v>
      </c>
      <c r="Q15088" s="1" t="s">
        <v>754</v>
      </c>
      <c r="R15088" s="1"/>
      <c r="S15088" s="2"/>
      <c r="T15088">
        <v>15087</v>
      </c>
      <c r="U15088" s="1" t="s">
        <v>178</v>
      </c>
      <c r="V15088" s="1"/>
      <c r="W15088" s="2"/>
      <c r="X15088">
        <v>15087</v>
      </c>
      <c r="Y15088" s="1" t="s">
        <v>179</v>
      </c>
      <c r="Z15088" s="1"/>
      <c r="AA15088" s="2"/>
    </row>
    <row r="15089" spans="8:27">
      <c r="H15089">
        <v>15088</v>
      </c>
      <c r="I15089" s="1" t="s">
        <v>752</v>
      </c>
      <c r="J15089" s="1"/>
      <c r="K15089" s="2"/>
      <c r="L15089">
        <v>15088</v>
      </c>
      <c r="M15089" s="1" t="s">
        <v>753</v>
      </c>
      <c r="N15089" s="1"/>
      <c r="O15089" s="2"/>
      <c r="P15089">
        <v>15088</v>
      </c>
      <c r="Q15089" s="1" t="s">
        <v>754</v>
      </c>
      <c r="R15089" s="1"/>
      <c r="S15089" s="2"/>
      <c r="T15089">
        <v>15088</v>
      </c>
      <c r="U15089" s="1" t="s">
        <v>178</v>
      </c>
      <c r="V15089" s="1"/>
      <c r="W15089" s="2"/>
      <c r="X15089">
        <v>15088</v>
      </c>
      <c r="Y15089" s="1" t="s">
        <v>179</v>
      </c>
      <c r="Z15089" s="1"/>
      <c r="AA15089" s="2"/>
    </row>
    <row r="15090" spans="8:27">
      <c r="H15090">
        <v>15089</v>
      </c>
      <c r="I15090" s="1" t="s">
        <v>752</v>
      </c>
      <c r="J15090" s="1"/>
      <c r="K15090" s="2"/>
      <c r="L15090">
        <v>15089</v>
      </c>
      <c r="M15090" s="1" t="s">
        <v>753</v>
      </c>
      <c r="N15090" s="1"/>
      <c r="O15090" s="2"/>
      <c r="P15090">
        <v>15089</v>
      </c>
      <c r="Q15090" s="1" t="s">
        <v>754</v>
      </c>
      <c r="R15090" s="1"/>
      <c r="S15090" s="2"/>
      <c r="T15090">
        <v>15089</v>
      </c>
      <c r="U15090" s="1" t="s">
        <v>178</v>
      </c>
      <c r="V15090" s="1"/>
      <c r="W15090" s="2"/>
      <c r="X15090">
        <v>15089</v>
      </c>
      <c r="Y15090" s="1" t="s">
        <v>179</v>
      </c>
      <c r="Z15090" s="1"/>
      <c r="AA15090" s="2"/>
    </row>
    <row r="15091" spans="8:27">
      <c r="H15091">
        <v>15090</v>
      </c>
      <c r="I15091" s="1" t="s">
        <v>752</v>
      </c>
      <c r="J15091" s="1"/>
      <c r="K15091" s="2"/>
      <c r="L15091">
        <v>15090</v>
      </c>
      <c r="M15091" s="1" t="s">
        <v>753</v>
      </c>
      <c r="N15091" s="1"/>
      <c r="O15091" s="2"/>
      <c r="P15091">
        <v>15090</v>
      </c>
      <c r="Q15091" s="1" t="s">
        <v>754</v>
      </c>
      <c r="R15091" s="1"/>
      <c r="S15091" s="2"/>
      <c r="T15091">
        <v>15090</v>
      </c>
      <c r="U15091" s="1" t="s">
        <v>178</v>
      </c>
      <c r="V15091" s="1"/>
      <c r="W15091" s="2"/>
      <c r="X15091">
        <v>15090</v>
      </c>
      <c r="Y15091" s="1" t="s">
        <v>179</v>
      </c>
      <c r="Z15091" s="1"/>
      <c r="AA15091" s="2"/>
    </row>
    <row r="15092" spans="8:27">
      <c r="H15092">
        <v>15091</v>
      </c>
      <c r="I15092" s="1" t="s">
        <v>752</v>
      </c>
      <c r="J15092" s="1"/>
      <c r="K15092" s="2"/>
      <c r="L15092">
        <v>15091</v>
      </c>
      <c r="M15092" s="1" t="s">
        <v>753</v>
      </c>
      <c r="N15092" s="1"/>
      <c r="O15092" s="2"/>
      <c r="P15092">
        <v>15091</v>
      </c>
      <c r="Q15092" s="1" t="s">
        <v>754</v>
      </c>
      <c r="R15092" s="1"/>
      <c r="S15092" s="2"/>
      <c r="T15092">
        <v>15091</v>
      </c>
      <c r="U15092" s="1" t="s">
        <v>178</v>
      </c>
      <c r="V15092" s="1"/>
      <c r="W15092" s="2"/>
      <c r="X15092">
        <v>15091</v>
      </c>
      <c r="Y15092" s="1" t="s">
        <v>179</v>
      </c>
      <c r="Z15092" s="1"/>
      <c r="AA15092" s="2"/>
    </row>
    <row r="15093" spans="8:27">
      <c r="H15093">
        <v>15092</v>
      </c>
      <c r="I15093" s="1" t="s">
        <v>752</v>
      </c>
      <c r="J15093" s="1"/>
      <c r="K15093" s="2"/>
      <c r="L15093">
        <v>15092</v>
      </c>
      <c r="M15093" s="1" t="s">
        <v>753</v>
      </c>
      <c r="N15093" s="1"/>
      <c r="O15093" s="2"/>
      <c r="P15093">
        <v>15092</v>
      </c>
      <c r="Q15093" s="1" t="s">
        <v>754</v>
      </c>
      <c r="R15093" s="1"/>
      <c r="S15093" s="2"/>
      <c r="T15093">
        <v>15092</v>
      </c>
      <c r="U15093" s="1" t="s">
        <v>178</v>
      </c>
      <c r="V15093" s="1"/>
      <c r="W15093" s="2"/>
      <c r="X15093">
        <v>15092</v>
      </c>
      <c r="Y15093" s="1" t="s">
        <v>179</v>
      </c>
      <c r="Z15093" s="1"/>
      <c r="AA15093" s="2"/>
    </row>
    <row r="15094" spans="8:27">
      <c r="H15094">
        <v>15093</v>
      </c>
      <c r="I15094" s="1" t="s">
        <v>752</v>
      </c>
      <c r="J15094" s="1"/>
      <c r="K15094" s="2"/>
      <c r="L15094">
        <v>15093</v>
      </c>
      <c r="M15094" s="1" t="s">
        <v>753</v>
      </c>
      <c r="N15094" s="1"/>
      <c r="O15094" s="2"/>
      <c r="P15094">
        <v>15093</v>
      </c>
      <c r="Q15094" s="1" t="s">
        <v>754</v>
      </c>
      <c r="R15094" s="1"/>
      <c r="S15094" s="2"/>
      <c r="T15094">
        <v>15093</v>
      </c>
      <c r="U15094" s="1" t="s">
        <v>178</v>
      </c>
      <c r="V15094" s="1"/>
      <c r="W15094" s="2"/>
      <c r="X15094">
        <v>15093</v>
      </c>
      <c r="Y15094" s="1" t="s">
        <v>179</v>
      </c>
      <c r="Z15094" s="1"/>
      <c r="AA15094" s="2"/>
    </row>
    <row r="15095" spans="8:27">
      <c r="H15095">
        <v>15094</v>
      </c>
      <c r="I15095" s="1" t="s">
        <v>752</v>
      </c>
      <c r="J15095" s="1"/>
      <c r="K15095" s="2"/>
      <c r="L15095">
        <v>15094</v>
      </c>
      <c r="M15095" s="1" t="s">
        <v>753</v>
      </c>
      <c r="N15095" s="1"/>
      <c r="O15095" s="2"/>
      <c r="P15095">
        <v>15094</v>
      </c>
      <c r="Q15095" s="1" t="s">
        <v>754</v>
      </c>
      <c r="R15095" s="1"/>
      <c r="S15095" s="2"/>
      <c r="T15095">
        <v>15094</v>
      </c>
      <c r="U15095" s="1" t="s">
        <v>178</v>
      </c>
      <c r="V15095" s="1"/>
      <c r="W15095" s="2"/>
      <c r="X15095">
        <v>15094</v>
      </c>
      <c r="Y15095" s="1" t="s">
        <v>179</v>
      </c>
      <c r="Z15095" s="1"/>
      <c r="AA15095" s="2"/>
    </row>
    <row r="15096" spans="8:27">
      <c r="H15096">
        <v>15095</v>
      </c>
      <c r="I15096" s="1" t="s">
        <v>752</v>
      </c>
      <c r="J15096" s="1"/>
      <c r="K15096" s="2"/>
      <c r="L15096">
        <v>15095</v>
      </c>
      <c r="M15096" s="1" t="s">
        <v>753</v>
      </c>
      <c r="N15096" s="1"/>
      <c r="O15096" s="2"/>
      <c r="P15096">
        <v>15095</v>
      </c>
      <c r="Q15096" s="1" t="s">
        <v>754</v>
      </c>
      <c r="R15096" s="1"/>
      <c r="S15096" s="2"/>
      <c r="T15096">
        <v>15095</v>
      </c>
      <c r="U15096" s="1" t="s">
        <v>178</v>
      </c>
      <c r="V15096" s="1"/>
      <c r="W15096" s="2"/>
      <c r="X15096">
        <v>15095</v>
      </c>
      <c r="Y15096" s="1" t="s">
        <v>179</v>
      </c>
      <c r="Z15096" s="1"/>
      <c r="AA15096" s="2"/>
    </row>
    <row r="15097" spans="8:27">
      <c r="H15097">
        <v>15096</v>
      </c>
      <c r="I15097" s="1" t="s">
        <v>752</v>
      </c>
      <c r="J15097" s="1"/>
      <c r="K15097" s="2"/>
      <c r="L15097">
        <v>15096</v>
      </c>
      <c r="M15097" s="1" t="s">
        <v>753</v>
      </c>
      <c r="N15097" s="1"/>
      <c r="O15097" s="2"/>
      <c r="P15097">
        <v>15096</v>
      </c>
      <c r="Q15097" s="1" t="s">
        <v>754</v>
      </c>
      <c r="R15097" s="1"/>
      <c r="S15097" s="2"/>
      <c r="T15097">
        <v>15096</v>
      </c>
      <c r="U15097" s="1" t="s">
        <v>178</v>
      </c>
      <c r="V15097" s="1"/>
      <c r="W15097" s="2"/>
      <c r="X15097">
        <v>15096</v>
      </c>
      <c r="Y15097" s="1" t="s">
        <v>179</v>
      </c>
      <c r="Z15097" s="1"/>
      <c r="AA15097" s="2"/>
    </row>
    <row r="15098" spans="8:27">
      <c r="H15098">
        <v>15097</v>
      </c>
      <c r="I15098" s="1" t="s">
        <v>752</v>
      </c>
      <c r="J15098" s="1"/>
      <c r="K15098" s="2"/>
      <c r="L15098">
        <v>15097</v>
      </c>
      <c r="M15098" s="1" t="s">
        <v>753</v>
      </c>
      <c r="N15098" s="1"/>
      <c r="O15098" s="2"/>
      <c r="P15098">
        <v>15097</v>
      </c>
      <c r="Q15098" s="1" t="s">
        <v>754</v>
      </c>
      <c r="R15098" s="1"/>
      <c r="S15098" s="2"/>
      <c r="T15098">
        <v>15097</v>
      </c>
      <c r="U15098" s="1" t="s">
        <v>178</v>
      </c>
      <c r="V15098" s="1"/>
      <c r="W15098" s="2"/>
      <c r="X15098">
        <v>15097</v>
      </c>
      <c r="Y15098" s="1" t="s">
        <v>179</v>
      </c>
      <c r="Z15098" s="1"/>
      <c r="AA15098" s="2"/>
    </row>
    <row r="15099" spans="8:27">
      <c r="H15099">
        <v>15098</v>
      </c>
      <c r="I15099" s="1" t="s">
        <v>752</v>
      </c>
      <c r="J15099" s="1"/>
      <c r="K15099" s="2"/>
      <c r="L15099">
        <v>15098</v>
      </c>
      <c r="M15099" s="1" t="s">
        <v>753</v>
      </c>
      <c r="N15099" s="1"/>
      <c r="O15099" s="2"/>
      <c r="P15099">
        <v>15098</v>
      </c>
      <c r="Q15099" s="1" t="s">
        <v>754</v>
      </c>
      <c r="R15099" s="1"/>
      <c r="S15099" s="2"/>
      <c r="T15099">
        <v>15098</v>
      </c>
      <c r="U15099" s="1" t="s">
        <v>178</v>
      </c>
      <c r="V15099" s="1"/>
      <c r="W15099" s="2"/>
      <c r="X15099">
        <v>15098</v>
      </c>
      <c r="Y15099" s="1" t="s">
        <v>179</v>
      </c>
      <c r="Z15099" s="1"/>
      <c r="AA15099" s="2"/>
    </row>
    <row r="15100" spans="8:27">
      <c r="H15100">
        <v>15099</v>
      </c>
      <c r="I15100" s="1" t="s">
        <v>752</v>
      </c>
      <c r="J15100" s="1"/>
      <c r="K15100" s="2"/>
      <c r="L15100">
        <v>15099</v>
      </c>
      <c r="M15100" s="1" t="s">
        <v>753</v>
      </c>
      <c r="N15100" s="1"/>
      <c r="O15100" s="2"/>
      <c r="P15100">
        <v>15099</v>
      </c>
      <c r="Q15100" s="1" t="s">
        <v>754</v>
      </c>
      <c r="R15100" s="1"/>
      <c r="S15100" s="2"/>
      <c r="T15100">
        <v>15099</v>
      </c>
      <c r="U15100" s="1" t="s">
        <v>178</v>
      </c>
      <c r="V15100" s="1"/>
      <c r="W15100" s="2"/>
      <c r="X15100">
        <v>15099</v>
      </c>
      <c r="Y15100" s="1" t="s">
        <v>179</v>
      </c>
      <c r="Z15100" s="1"/>
      <c r="AA15100" s="2"/>
    </row>
    <row r="15101" spans="8:27">
      <c r="H15101">
        <v>15100</v>
      </c>
      <c r="I15101" s="1" t="s">
        <v>752</v>
      </c>
      <c r="J15101" s="1"/>
      <c r="K15101" s="2"/>
      <c r="L15101">
        <v>15100</v>
      </c>
      <c r="M15101" s="1" t="s">
        <v>753</v>
      </c>
      <c r="N15101" s="1"/>
      <c r="O15101" s="2"/>
      <c r="P15101">
        <v>15100</v>
      </c>
      <c r="Q15101" s="1" t="s">
        <v>754</v>
      </c>
      <c r="R15101" s="1"/>
      <c r="S15101" s="2"/>
      <c r="T15101">
        <v>15100</v>
      </c>
      <c r="U15101" s="1" t="s">
        <v>178</v>
      </c>
      <c r="V15101" s="1"/>
      <c r="W15101" s="2"/>
      <c r="X15101">
        <v>15100</v>
      </c>
      <c r="Y15101" s="1" t="s">
        <v>179</v>
      </c>
      <c r="Z15101" s="1"/>
      <c r="AA15101" s="2"/>
    </row>
    <row r="15102" spans="8:27">
      <c r="H15102">
        <v>15101</v>
      </c>
      <c r="I15102" s="1" t="s">
        <v>752</v>
      </c>
      <c r="J15102" s="1"/>
      <c r="K15102" s="2"/>
      <c r="L15102">
        <v>15101</v>
      </c>
      <c r="M15102" s="1" t="s">
        <v>753</v>
      </c>
      <c r="N15102" s="1"/>
      <c r="O15102" s="2"/>
      <c r="P15102">
        <v>15101</v>
      </c>
      <c r="Q15102" s="1" t="s">
        <v>754</v>
      </c>
      <c r="R15102" s="1"/>
      <c r="S15102" s="2"/>
      <c r="T15102">
        <v>15101</v>
      </c>
      <c r="U15102" s="1" t="s">
        <v>178</v>
      </c>
      <c r="V15102" s="1"/>
      <c r="W15102" s="2"/>
      <c r="X15102">
        <v>15101</v>
      </c>
      <c r="Y15102" s="1" t="s">
        <v>179</v>
      </c>
      <c r="Z15102" s="1"/>
      <c r="AA15102" s="2"/>
    </row>
    <row r="15103" spans="8:27">
      <c r="H15103">
        <v>15102</v>
      </c>
      <c r="I15103" s="1" t="s">
        <v>752</v>
      </c>
      <c r="J15103" s="1"/>
      <c r="K15103" s="2"/>
      <c r="L15103">
        <v>15102</v>
      </c>
      <c r="M15103" s="1" t="s">
        <v>753</v>
      </c>
      <c r="N15103" s="1"/>
      <c r="O15103" s="2"/>
      <c r="P15103">
        <v>15102</v>
      </c>
      <c r="Q15103" s="1" t="s">
        <v>754</v>
      </c>
      <c r="R15103" s="1"/>
      <c r="S15103" s="2"/>
      <c r="T15103">
        <v>15102</v>
      </c>
      <c r="U15103" s="1" t="s">
        <v>178</v>
      </c>
      <c r="V15103" s="1"/>
      <c r="W15103" s="2"/>
      <c r="X15103">
        <v>15102</v>
      </c>
      <c r="Y15103" s="1" t="s">
        <v>179</v>
      </c>
      <c r="Z15103" s="1"/>
      <c r="AA15103" s="2"/>
    </row>
    <row r="15104" spans="8:27">
      <c r="H15104">
        <v>15103</v>
      </c>
      <c r="I15104" s="1" t="s">
        <v>752</v>
      </c>
      <c r="J15104" s="1"/>
      <c r="K15104" s="2"/>
      <c r="L15104">
        <v>15103</v>
      </c>
      <c r="M15104" s="1" t="s">
        <v>753</v>
      </c>
      <c r="N15104" s="1"/>
      <c r="O15104" s="2"/>
      <c r="P15104">
        <v>15103</v>
      </c>
      <c r="Q15104" s="1" t="s">
        <v>754</v>
      </c>
      <c r="R15104" s="1"/>
      <c r="S15104" s="2"/>
      <c r="T15104">
        <v>15103</v>
      </c>
      <c r="U15104" s="1" t="s">
        <v>178</v>
      </c>
      <c r="V15104" s="1"/>
      <c r="W15104" s="2"/>
      <c r="X15104">
        <v>15103</v>
      </c>
      <c r="Y15104" s="1" t="s">
        <v>179</v>
      </c>
      <c r="Z15104" s="1"/>
      <c r="AA15104" s="2"/>
    </row>
    <row r="15105" spans="8:27">
      <c r="H15105">
        <v>15104</v>
      </c>
      <c r="I15105" s="1" t="s">
        <v>752</v>
      </c>
      <c r="J15105" s="1"/>
      <c r="K15105" s="2"/>
      <c r="L15105">
        <v>15104</v>
      </c>
      <c r="M15105" s="1" t="s">
        <v>753</v>
      </c>
      <c r="N15105" s="1"/>
      <c r="O15105" s="2"/>
      <c r="P15105">
        <v>15104</v>
      </c>
      <c r="Q15105" s="1" t="s">
        <v>754</v>
      </c>
      <c r="R15105" s="1"/>
      <c r="S15105" s="2"/>
      <c r="T15105">
        <v>15104</v>
      </c>
      <c r="U15105" s="1" t="s">
        <v>178</v>
      </c>
      <c r="V15105" s="1"/>
      <c r="W15105" s="2"/>
      <c r="X15105">
        <v>15104</v>
      </c>
      <c r="Y15105" s="1" t="s">
        <v>179</v>
      </c>
      <c r="Z15105" s="1"/>
      <c r="AA15105" s="2"/>
    </row>
    <row r="15106" spans="8:27">
      <c r="H15106">
        <v>15105</v>
      </c>
      <c r="I15106" s="1" t="s">
        <v>752</v>
      </c>
      <c r="J15106" s="1"/>
      <c r="K15106" s="2"/>
      <c r="L15106">
        <v>15105</v>
      </c>
      <c r="M15106" s="1" t="s">
        <v>753</v>
      </c>
      <c r="N15106" s="1"/>
      <c r="O15106" s="2"/>
      <c r="P15106">
        <v>15105</v>
      </c>
      <c r="Q15106" s="1" t="s">
        <v>754</v>
      </c>
      <c r="R15106" s="1"/>
      <c r="S15106" s="2"/>
      <c r="T15106">
        <v>15105</v>
      </c>
      <c r="U15106" s="1" t="s">
        <v>178</v>
      </c>
      <c r="V15106" s="1"/>
      <c r="W15106" s="2"/>
      <c r="X15106">
        <v>15105</v>
      </c>
      <c r="Y15106" s="1" t="s">
        <v>179</v>
      </c>
      <c r="Z15106" s="1"/>
      <c r="AA15106" s="2"/>
    </row>
    <row r="15107" spans="8:27">
      <c r="H15107">
        <v>15106</v>
      </c>
      <c r="I15107" s="1" t="s">
        <v>752</v>
      </c>
      <c r="J15107" s="1"/>
      <c r="K15107" s="2"/>
      <c r="L15107">
        <v>15106</v>
      </c>
      <c r="M15107" s="1" t="s">
        <v>753</v>
      </c>
      <c r="N15107" s="1"/>
      <c r="O15107" s="2"/>
      <c r="P15107">
        <v>15106</v>
      </c>
      <c r="Q15107" s="1" t="s">
        <v>754</v>
      </c>
      <c r="R15107" s="1"/>
      <c r="S15107" s="2"/>
      <c r="T15107">
        <v>15106</v>
      </c>
      <c r="U15107" s="1" t="s">
        <v>178</v>
      </c>
      <c r="V15107" s="1"/>
      <c r="W15107" s="2"/>
      <c r="X15107">
        <v>15106</v>
      </c>
      <c r="Y15107" s="1" t="s">
        <v>179</v>
      </c>
      <c r="Z15107" s="1"/>
      <c r="AA15107" s="2"/>
    </row>
    <row r="15108" spans="8:27">
      <c r="H15108">
        <v>15107</v>
      </c>
      <c r="I15108" s="1" t="s">
        <v>752</v>
      </c>
      <c r="J15108" s="1"/>
      <c r="K15108" s="2"/>
      <c r="L15108">
        <v>15107</v>
      </c>
      <c r="M15108" s="1" t="s">
        <v>753</v>
      </c>
      <c r="N15108" s="1"/>
      <c r="O15108" s="2"/>
      <c r="P15108">
        <v>15107</v>
      </c>
      <c r="Q15108" s="1" t="s">
        <v>754</v>
      </c>
      <c r="R15108" s="1"/>
      <c r="S15108" s="2"/>
      <c r="T15108">
        <v>15107</v>
      </c>
      <c r="U15108" s="1" t="s">
        <v>178</v>
      </c>
      <c r="V15108" s="1"/>
      <c r="W15108" s="2"/>
      <c r="X15108">
        <v>15107</v>
      </c>
      <c r="Y15108" s="1" t="s">
        <v>179</v>
      </c>
      <c r="Z15108" s="1"/>
      <c r="AA15108" s="2"/>
    </row>
    <row r="15109" spans="8:27">
      <c r="H15109">
        <v>15108</v>
      </c>
      <c r="I15109" s="1" t="s">
        <v>752</v>
      </c>
      <c r="J15109" s="1"/>
      <c r="K15109" s="2"/>
      <c r="L15109">
        <v>15108</v>
      </c>
      <c r="M15109" s="1" t="s">
        <v>753</v>
      </c>
      <c r="N15109" s="1"/>
      <c r="O15109" s="2"/>
      <c r="P15109">
        <v>15108</v>
      </c>
      <c r="Q15109" s="1" t="s">
        <v>754</v>
      </c>
      <c r="R15109" s="1"/>
      <c r="S15109" s="2"/>
      <c r="T15109">
        <v>15108</v>
      </c>
      <c r="U15109" s="1" t="s">
        <v>178</v>
      </c>
      <c r="V15109" s="1"/>
      <c r="W15109" s="2"/>
      <c r="X15109">
        <v>15108</v>
      </c>
      <c r="Y15109" s="1" t="s">
        <v>179</v>
      </c>
      <c r="Z15109" s="1"/>
      <c r="AA15109" s="2"/>
    </row>
    <row r="15110" spans="8:27">
      <c r="H15110">
        <v>15109</v>
      </c>
      <c r="I15110" s="1" t="s">
        <v>752</v>
      </c>
      <c r="J15110" s="1"/>
      <c r="K15110" s="2"/>
      <c r="L15110">
        <v>15109</v>
      </c>
      <c r="M15110" s="1" t="s">
        <v>753</v>
      </c>
      <c r="N15110" s="1"/>
      <c r="O15110" s="2"/>
      <c r="P15110">
        <v>15109</v>
      </c>
      <c r="Q15110" s="1" t="s">
        <v>754</v>
      </c>
      <c r="R15110" s="1"/>
      <c r="S15110" s="2"/>
      <c r="T15110">
        <v>15109</v>
      </c>
      <c r="U15110" s="1" t="s">
        <v>178</v>
      </c>
      <c r="V15110" s="1"/>
      <c r="W15110" s="2"/>
      <c r="X15110">
        <v>15109</v>
      </c>
      <c r="Y15110" s="1" t="s">
        <v>179</v>
      </c>
      <c r="Z15110" s="1"/>
      <c r="AA15110" s="2"/>
    </row>
    <row r="15111" spans="8:27">
      <c r="H15111">
        <v>15110</v>
      </c>
      <c r="I15111" s="1" t="s">
        <v>752</v>
      </c>
      <c r="J15111" s="1"/>
      <c r="K15111" s="2"/>
      <c r="L15111">
        <v>15110</v>
      </c>
      <c r="M15111" s="1" t="s">
        <v>753</v>
      </c>
      <c r="N15111" s="1"/>
      <c r="O15111" s="2"/>
      <c r="P15111">
        <v>15110</v>
      </c>
      <c r="Q15111" s="1" t="s">
        <v>754</v>
      </c>
      <c r="R15111" s="1"/>
      <c r="S15111" s="2"/>
      <c r="T15111">
        <v>15110</v>
      </c>
      <c r="U15111" s="1" t="s">
        <v>178</v>
      </c>
      <c r="V15111" s="1"/>
      <c r="W15111" s="2"/>
      <c r="X15111">
        <v>15110</v>
      </c>
      <c r="Y15111" s="1" t="s">
        <v>179</v>
      </c>
      <c r="Z15111" s="1"/>
      <c r="AA15111" s="2"/>
    </row>
    <row r="15112" spans="8:27">
      <c r="H15112">
        <v>15111</v>
      </c>
      <c r="I15112" s="1" t="s">
        <v>752</v>
      </c>
      <c r="J15112" s="1"/>
      <c r="K15112" s="2"/>
      <c r="L15112">
        <v>15111</v>
      </c>
      <c r="M15112" s="1" t="s">
        <v>753</v>
      </c>
      <c r="N15112" s="1"/>
      <c r="O15112" s="2"/>
      <c r="P15112">
        <v>15111</v>
      </c>
      <c r="Q15112" s="1" t="s">
        <v>754</v>
      </c>
      <c r="R15112" s="1"/>
      <c r="S15112" s="2"/>
      <c r="T15112">
        <v>15111</v>
      </c>
      <c r="U15112" s="1" t="s">
        <v>178</v>
      </c>
      <c r="V15112" s="1"/>
      <c r="W15112" s="2"/>
      <c r="X15112">
        <v>15111</v>
      </c>
      <c r="Y15112" s="1" t="s">
        <v>179</v>
      </c>
      <c r="Z15112" s="1"/>
      <c r="AA15112" s="2"/>
    </row>
    <row r="15113" spans="8:27">
      <c r="H15113">
        <v>15112</v>
      </c>
      <c r="I15113" s="1" t="s">
        <v>752</v>
      </c>
      <c r="J15113" s="1"/>
      <c r="K15113" s="2"/>
      <c r="L15113">
        <v>15112</v>
      </c>
      <c r="M15113" s="1" t="s">
        <v>753</v>
      </c>
      <c r="N15113" s="1"/>
      <c r="O15113" s="2"/>
      <c r="P15113">
        <v>15112</v>
      </c>
      <c r="Q15113" s="1" t="s">
        <v>754</v>
      </c>
      <c r="R15113" s="1"/>
      <c r="S15113" s="2"/>
      <c r="T15113">
        <v>15112</v>
      </c>
      <c r="U15113" s="1" t="s">
        <v>178</v>
      </c>
      <c r="V15113" s="1"/>
      <c r="W15113" s="2"/>
      <c r="X15113">
        <v>15112</v>
      </c>
      <c r="Y15113" s="1" t="s">
        <v>179</v>
      </c>
      <c r="Z15113" s="1"/>
      <c r="AA15113" s="2"/>
    </row>
    <row r="15114" spans="8:27">
      <c r="H15114">
        <v>15113</v>
      </c>
      <c r="I15114" s="1" t="s">
        <v>752</v>
      </c>
      <c r="J15114" s="1"/>
      <c r="K15114" s="2"/>
      <c r="L15114">
        <v>15113</v>
      </c>
      <c r="M15114" s="1" t="s">
        <v>753</v>
      </c>
      <c r="N15114" s="1"/>
      <c r="O15114" s="2"/>
      <c r="P15114">
        <v>15113</v>
      </c>
      <c r="Q15114" s="1" t="s">
        <v>754</v>
      </c>
      <c r="R15114" s="1"/>
      <c r="S15114" s="2"/>
      <c r="T15114">
        <v>15113</v>
      </c>
      <c r="U15114" s="1" t="s">
        <v>178</v>
      </c>
      <c r="V15114" s="1"/>
      <c r="W15114" s="2"/>
      <c r="X15114">
        <v>15113</v>
      </c>
      <c r="Y15114" s="1" t="s">
        <v>179</v>
      </c>
      <c r="Z15114" s="1"/>
      <c r="AA15114" s="2"/>
    </row>
    <row r="15115" spans="8:27">
      <c r="H15115">
        <v>15114</v>
      </c>
      <c r="I15115" s="1" t="s">
        <v>752</v>
      </c>
      <c r="J15115" s="1"/>
      <c r="K15115" s="2"/>
      <c r="L15115">
        <v>15114</v>
      </c>
      <c r="M15115" s="1" t="s">
        <v>753</v>
      </c>
      <c r="N15115" s="1"/>
      <c r="O15115" s="2"/>
      <c r="P15115">
        <v>15114</v>
      </c>
      <c r="Q15115" s="1" t="s">
        <v>754</v>
      </c>
      <c r="R15115" s="1"/>
      <c r="S15115" s="2"/>
      <c r="T15115">
        <v>15114</v>
      </c>
      <c r="U15115" s="1" t="s">
        <v>178</v>
      </c>
      <c r="V15115" s="1"/>
      <c r="W15115" s="2"/>
      <c r="X15115">
        <v>15114</v>
      </c>
      <c r="Y15115" s="1" t="s">
        <v>179</v>
      </c>
      <c r="Z15115" s="1"/>
      <c r="AA15115" s="2"/>
    </row>
    <row r="15116" spans="8:27">
      <c r="H15116">
        <v>15115</v>
      </c>
      <c r="I15116" s="1" t="s">
        <v>752</v>
      </c>
      <c r="J15116" s="1"/>
      <c r="K15116" s="2"/>
      <c r="L15116">
        <v>15115</v>
      </c>
      <c r="M15116" s="1" t="s">
        <v>753</v>
      </c>
      <c r="N15116" s="1"/>
      <c r="O15116" s="2"/>
      <c r="P15116">
        <v>15115</v>
      </c>
      <c r="Q15116" s="1" t="s">
        <v>754</v>
      </c>
      <c r="R15116" s="1"/>
      <c r="S15116" s="2"/>
      <c r="T15116">
        <v>15115</v>
      </c>
      <c r="U15116" s="1" t="s">
        <v>178</v>
      </c>
      <c r="V15116" s="1"/>
      <c r="W15116" s="2"/>
      <c r="X15116">
        <v>15115</v>
      </c>
      <c r="Y15116" s="1" t="s">
        <v>179</v>
      </c>
      <c r="Z15116" s="1"/>
      <c r="AA15116" s="2"/>
    </row>
    <row r="15117" spans="8:27">
      <c r="H15117">
        <v>15116</v>
      </c>
      <c r="I15117" s="1" t="s">
        <v>752</v>
      </c>
      <c r="J15117" s="1"/>
      <c r="K15117" s="2"/>
      <c r="L15117">
        <v>15116</v>
      </c>
      <c r="M15117" s="1" t="s">
        <v>753</v>
      </c>
      <c r="N15117" s="1"/>
      <c r="O15117" s="2"/>
      <c r="P15117">
        <v>15116</v>
      </c>
      <c r="Q15117" s="1" t="s">
        <v>754</v>
      </c>
      <c r="R15117" s="1"/>
      <c r="S15117" s="2"/>
      <c r="T15117">
        <v>15116</v>
      </c>
      <c r="U15117" s="1" t="s">
        <v>178</v>
      </c>
      <c r="V15117" s="1"/>
      <c r="W15117" s="2"/>
      <c r="X15117">
        <v>15116</v>
      </c>
      <c r="Y15117" s="1" t="s">
        <v>179</v>
      </c>
      <c r="Z15117" s="1"/>
      <c r="AA15117" s="2"/>
    </row>
    <row r="15118" spans="8:27">
      <c r="H15118">
        <v>15117</v>
      </c>
      <c r="I15118" s="1" t="s">
        <v>752</v>
      </c>
      <c r="J15118" s="1"/>
      <c r="K15118" s="2"/>
      <c r="L15118">
        <v>15117</v>
      </c>
      <c r="M15118" s="1" t="s">
        <v>753</v>
      </c>
      <c r="N15118" s="1"/>
      <c r="O15118" s="2"/>
      <c r="P15118">
        <v>15117</v>
      </c>
      <c r="Q15118" s="1" t="s">
        <v>754</v>
      </c>
      <c r="R15118" s="1"/>
      <c r="S15118" s="2"/>
      <c r="T15118">
        <v>15117</v>
      </c>
      <c r="U15118" s="1" t="s">
        <v>178</v>
      </c>
      <c r="V15118" s="1"/>
      <c r="W15118" s="2"/>
      <c r="X15118">
        <v>15117</v>
      </c>
      <c r="Y15118" s="1" t="s">
        <v>179</v>
      </c>
      <c r="Z15118" s="1"/>
      <c r="AA15118" s="2"/>
    </row>
    <row r="15119" spans="8:27">
      <c r="H15119">
        <v>15118</v>
      </c>
      <c r="I15119" s="1" t="s">
        <v>752</v>
      </c>
      <c r="J15119" s="1"/>
      <c r="K15119" s="2"/>
      <c r="L15119">
        <v>15118</v>
      </c>
      <c r="M15119" s="1" t="s">
        <v>753</v>
      </c>
      <c r="N15119" s="1"/>
      <c r="O15119" s="2"/>
      <c r="P15119">
        <v>15118</v>
      </c>
      <c r="Q15119" s="1" t="s">
        <v>754</v>
      </c>
      <c r="R15119" s="1"/>
      <c r="S15119" s="2"/>
      <c r="T15119">
        <v>15118</v>
      </c>
      <c r="U15119" s="1" t="s">
        <v>178</v>
      </c>
      <c r="V15119" s="1"/>
      <c r="W15119" s="2"/>
      <c r="X15119">
        <v>15118</v>
      </c>
      <c r="Y15119" s="1" t="s">
        <v>179</v>
      </c>
      <c r="Z15119" s="1"/>
      <c r="AA15119" s="2"/>
    </row>
    <row r="15120" spans="8:27">
      <c r="H15120">
        <v>15119</v>
      </c>
      <c r="I15120" s="1" t="s">
        <v>752</v>
      </c>
      <c r="J15120" s="1"/>
      <c r="K15120" s="2"/>
      <c r="L15120">
        <v>15119</v>
      </c>
      <c r="M15120" s="1" t="s">
        <v>753</v>
      </c>
      <c r="N15120" s="1"/>
      <c r="O15120" s="2"/>
      <c r="P15120">
        <v>15119</v>
      </c>
      <c r="Q15120" s="1" t="s">
        <v>754</v>
      </c>
      <c r="R15120" s="1"/>
      <c r="S15120" s="2"/>
      <c r="T15120">
        <v>15119</v>
      </c>
      <c r="U15120" s="1" t="s">
        <v>178</v>
      </c>
      <c r="V15120" s="1"/>
      <c r="W15120" s="2"/>
      <c r="X15120">
        <v>15119</v>
      </c>
      <c r="Y15120" s="1" t="s">
        <v>179</v>
      </c>
      <c r="Z15120" s="1"/>
      <c r="AA15120" s="2"/>
    </row>
    <row r="15121" spans="8:27">
      <c r="H15121">
        <v>15120</v>
      </c>
      <c r="I15121" s="1" t="s">
        <v>752</v>
      </c>
      <c r="J15121" s="1"/>
      <c r="K15121" s="2"/>
      <c r="L15121">
        <v>15120</v>
      </c>
      <c r="M15121" s="1" t="s">
        <v>753</v>
      </c>
      <c r="N15121" s="1"/>
      <c r="O15121" s="2"/>
      <c r="P15121">
        <v>15120</v>
      </c>
      <c r="Q15121" s="1" t="s">
        <v>754</v>
      </c>
      <c r="R15121" s="1"/>
      <c r="S15121" s="2"/>
      <c r="T15121">
        <v>15120</v>
      </c>
      <c r="U15121" s="1" t="s">
        <v>178</v>
      </c>
      <c r="V15121" s="1"/>
      <c r="W15121" s="2"/>
      <c r="X15121">
        <v>15120</v>
      </c>
      <c r="Y15121" s="1" t="s">
        <v>179</v>
      </c>
      <c r="Z15121" s="1"/>
      <c r="AA15121" s="2"/>
    </row>
    <row r="15122" spans="8:27">
      <c r="H15122">
        <v>15121</v>
      </c>
      <c r="I15122" s="1" t="s">
        <v>752</v>
      </c>
      <c r="J15122" s="1"/>
      <c r="K15122" s="2"/>
      <c r="L15122">
        <v>15121</v>
      </c>
      <c r="M15122" s="1" t="s">
        <v>753</v>
      </c>
      <c r="N15122" s="1"/>
      <c r="O15122" s="2"/>
      <c r="P15122">
        <v>15121</v>
      </c>
      <c r="Q15122" s="1" t="s">
        <v>754</v>
      </c>
      <c r="R15122" s="1"/>
      <c r="S15122" s="2"/>
      <c r="T15122">
        <v>15121</v>
      </c>
      <c r="U15122" s="1" t="s">
        <v>178</v>
      </c>
      <c r="V15122" s="1"/>
      <c r="W15122" s="2"/>
      <c r="X15122">
        <v>15121</v>
      </c>
      <c r="Y15122" s="1" t="s">
        <v>179</v>
      </c>
      <c r="Z15122" s="1"/>
      <c r="AA15122" s="2"/>
    </row>
    <row r="15123" spans="8:27">
      <c r="H15123">
        <v>15122</v>
      </c>
      <c r="I15123" s="1" t="s">
        <v>752</v>
      </c>
      <c r="J15123" s="1"/>
      <c r="K15123" s="2"/>
      <c r="L15123">
        <v>15122</v>
      </c>
      <c r="M15123" s="1" t="s">
        <v>753</v>
      </c>
      <c r="N15123" s="1"/>
      <c r="O15123" s="2"/>
      <c r="P15123">
        <v>15122</v>
      </c>
      <c r="Q15123" s="1" t="s">
        <v>754</v>
      </c>
      <c r="R15123" s="1"/>
      <c r="S15123" s="2"/>
      <c r="T15123">
        <v>15122</v>
      </c>
      <c r="U15123" s="1" t="s">
        <v>178</v>
      </c>
      <c r="V15123" s="1"/>
      <c r="W15123" s="2"/>
      <c r="X15123">
        <v>15122</v>
      </c>
      <c r="Y15123" s="1" t="s">
        <v>179</v>
      </c>
      <c r="Z15123" s="1"/>
      <c r="AA15123" s="2"/>
    </row>
    <row r="15124" spans="8:27">
      <c r="H15124">
        <v>15123</v>
      </c>
      <c r="I15124" s="1" t="s">
        <v>752</v>
      </c>
      <c r="J15124" s="1"/>
      <c r="K15124" s="2"/>
      <c r="L15124">
        <v>15123</v>
      </c>
      <c r="M15124" s="1" t="s">
        <v>753</v>
      </c>
      <c r="N15124" s="1"/>
      <c r="O15124" s="2"/>
      <c r="P15124">
        <v>15123</v>
      </c>
      <c r="Q15124" s="1" t="s">
        <v>754</v>
      </c>
      <c r="R15124" s="1"/>
      <c r="S15124" s="2"/>
      <c r="T15124">
        <v>15123</v>
      </c>
      <c r="U15124" s="1" t="s">
        <v>178</v>
      </c>
      <c r="V15124" s="1"/>
      <c r="W15124" s="2"/>
      <c r="X15124">
        <v>15123</v>
      </c>
      <c r="Y15124" s="1" t="s">
        <v>179</v>
      </c>
      <c r="Z15124" s="1"/>
      <c r="AA15124" s="2"/>
    </row>
    <row r="15125" spans="8:27">
      <c r="H15125">
        <v>15124</v>
      </c>
      <c r="I15125" s="1" t="s">
        <v>752</v>
      </c>
      <c r="J15125" s="1"/>
      <c r="K15125" s="2"/>
      <c r="L15125">
        <v>15124</v>
      </c>
      <c r="M15125" s="1" t="s">
        <v>753</v>
      </c>
      <c r="N15125" s="1"/>
      <c r="O15125" s="2"/>
      <c r="P15125">
        <v>15124</v>
      </c>
      <c r="Q15125" s="1" t="s">
        <v>754</v>
      </c>
      <c r="R15125" s="1"/>
      <c r="S15125" s="2"/>
      <c r="T15125">
        <v>15124</v>
      </c>
      <c r="U15125" s="1" t="s">
        <v>178</v>
      </c>
      <c r="V15125" s="1"/>
      <c r="W15125" s="2"/>
      <c r="X15125">
        <v>15124</v>
      </c>
      <c r="Y15125" s="1" t="s">
        <v>179</v>
      </c>
      <c r="Z15125" s="1"/>
      <c r="AA15125" s="2"/>
    </row>
    <row r="15126" spans="8:27">
      <c r="H15126">
        <v>15125</v>
      </c>
      <c r="I15126" s="1" t="s">
        <v>752</v>
      </c>
      <c r="J15126" s="1"/>
      <c r="K15126" s="2"/>
      <c r="L15126">
        <v>15125</v>
      </c>
      <c r="M15126" s="1" t="s">
        <v>753</v>
      </c>
      <c r="N15126" s="1"/>
      <c r="O15126" s="2"/>
      <c r="P15126">
        <v>15125</v>
      </c>
      <c r="Q15126" s="1" t="s">
        <v>754</v>
      </c>
      <c r="R15126" s="1"/>
      <c r="S15126" s="2"/>
      <c r="T15126">
        <v>15125</v>
      </c>
      <c r="U15126" s="1" t="s">
        <v>178</v>
      </c>
      <c r="V15126" s="1"/>
      <c r="W15126" s="2"/>
      <c r="X15126">
        <v>15125</v>
      </c>
      <c r="Y15126" s="1" t="s">
        <v>179</v>
      </c>
      <c r="Z15126" s="1"/>
      <c r="AA15126" s="2"/>
    </row>
    <row r="15127" spans="8:27">
      <c r="H15127">
        <v>15126</v>
      </c>
      <c r="I15127" s="1" t="s">
        <v>752</v>
      </c>
      <c r="J15127" s="1"/>
      <c r="K15127" s="2"/>
      <c r="L15127">
        <v>15126</v>
      </c>
      <c r="M15127" s="1" t="s">
        <v>753</v>
      </c>
      <c r="N15127" s="1"/>
      <c r="O15127" s="2"/>
      <c r="P15127">
        <v>15126</v>
      </c>
      <c r="Q15127" s="1" t="s">
        <v>754</v>
      </c>
      <c r="R15127" s="1"/>
      <c r="S15127" s="2"/>
      <c r="T15127">
        <v>15126</v>
      </c>
      <c r="U15127" s="1" t="s">
        <v>178</v>
      </c>
      <c r="V15127" s="1"/>
      <c r="W15127" s="2"/>
      <c r="X15127">
        <v>15126</v>
      </c>
      <c r="Y15127" s="1" t="s">
        <v>179</v>
      </c>
      <c r="Z15127" s="1"/>
      <c r="AA15127" s="2"/>
    </row>
    <row r="15128" spans="8:27">
      <c r="H15128">
        <v>15127</v>
      </c>
      <c r="I15128" s="1" t="s">
        <v>752</v>
      </c>
      <c r="J15128" s="1"/>
      <c r="K15128" s="2"/>
      <c r="L15128">
        <v>15127</v>
      </c>
      <c r="M15128" s="1" t="s">
        <v>753</v>
      </c>
      <c r="N15128" s="1"/>
      <c r="O15128" s="2"/>
      <c r="P15128">
        <v>15127</v>
      </c>
      <c r="Q15128" s="1" t="s">
        <v>754</v>
      </c>
      <c r="R15128" s="1"/>
      <c r="S15128" s="2"/>
      <c r="T15128">
        <v>15127</v>
      </c>
      <c r="U15128" s="1" t="s">
        <v>178</v>
      </c>
      <c r="V15128" s="1"/>
      <c r="W15128" s="2"/>
      <c r="X15128">
        <v>15127</v>
      </c>
      <c r="Y15128" s="1" t="s">
        <v>179</v>
      </c>
      <c r="Z15128" s="1"/>
      <c r="AA15128" s="2"/>
    </row>
    <row r="15129" spans="8:27">
      <c r="H15129">
        <v>15128</v>
      </c>
      <c r="I15129" s="1" t="s">
        <v>752</v>
      </c>
      <c r="J15129" s="1"/>
      <c r="K15129" s="2"/>
      <c r="L15129">
        <v>15128</v>
      </c>
      <c r="M15129" s="1" t="s">
        <v>753</v>
      </c>
      <c r="N15129" s="1"/>
      <c r="O15129" s="2"/>
      <c r="P15129">
        <v>15128</v>
      </c>
      <c r="Q15129" s="1" t="s">
        <v>754</v>
      </c>
      <c r="R15129" s="1"/>
      <c r="S15129" s="2"/>
      <c r="T15129">
        <v>15128</v>
      </c>
      <c r="U15129" s="1" t="s">
        <v>178</v>
      </c>
      <c r="V15129" s="1"/>
      <c r="W15129" s="2"/>
      <c r="X15129">
        <v>15128</v>
      </c>
      <c r="Y15129" s="1" t="s">
        <v>179</v>
      </c>
      <c r="Z15129" s="1"/>
      <c r="AA15129" s="2"/>
    </row>
    <row r="15130" spans="8:27">
      <c r="H15130">
        <v>15129</v>
      </c>
      <c r="I15130" s="1" t="s">
        <v>752</v>
      </c>
      <c r="J15130" s="1"/>
      <c r="K15130" s="2"/>
      <c r="L15130">
        <v>15129</v>
      </c>
      <c r="M15130" s="1" t="s">
        <v>753</v>
      </c>
      <c r="N15130" s="1"/>
      <c r="O15130" s="2"/>
      <c r="P15130">
        <v>15129</v>
      </c>
      <c r="Q15130" s="1" t="s">
        <v>754</v>
      </c>
      <c r="R15130" s="1"/>
      <c r="S15130" s="2"/>
      <c r="T15130">
        <v>15129</v>
      </c>
      <c r="U15130" s="1" t="s">
        <v>178</v>
      </c>
      <c r="V15130" s="1"/>
      <c r="W15130" s="2"/>
      <c r="X15130">
        <v>15129</v>
      </c>
      <c r="Y15130" s="1" t="s">
        <v>179</v>
      </c>
      <c r="Z15130" s="1"/>
      <c r="AA15130" s="2"/>
    </row>
    <row r="15131" spans="8:27">
      <c r="H15131">
        <v>15130</v>
      </c>
      <c r="I15131" s="1" t="s">
        <v>752</v>
      </c>
      <c r="J15131" s="1"/>
      <c r="K15131" s="2"/>
      <c r="L15131">
        <v>15130</v>
      </c>
      <c r="M15131" s="1" t="s">
        <v>753</v>
      </c>
      <c r="N15131" s="1"/>
      <c r="O15131" s="2"/>
      <c r="P15131">
        <v>15130</v>
      </c>
      <c r="Q15131" s="1" t="s">
        <v>754</v>
      </c>
      <c r="R15131" s="1"/>
      <c r="S15131" s="2"/>
      <c r="T15131">
        <v>15130</v>
      </c>
      <c r="U15131" s="1" t="s">
        <v>178</v>
      </c>
      <c r="V15131" s="1"/>
      <c r="W15131" s="2"/>
      <c r="X15131">
        <v>15130</v>
      </c>
      <c r="Y15131" s="1" t="s">
        <v>179</v>
      </c>
      <c r="Z15131" s="1"/>
      <c r="AA15131" s="2"/>
    </row>
    <row r="15132" spans="8:27">
      <c r="H15132">
        <v>15131</v>
      </c>
      <c r="I15132" s="1" t="s">
        <v>752</v>
      </c>
      <c r="J15132" s="1"/>
      <c r="K15132" s="2"/>
      <c r="L15132">
        <v>15131</v>
      </c>
      <c r="M15132" s="1" t="s">
        <v>753</v>
      </c>
      <c r="N15132" s="1"/>
      <c r="O15132" s="2"/>
      <c r="P15132">
        <v>15131</v>
      </c>
      <c r="Q15132" s="1" t="s">
        <v>754</v>
      </c>
      <c r="R15132" s="1"/>
      <c r="S15132" s="2"/>
      <c r="T15132">
        <v>15131</v>
      </c>
      <c r="U15132" s="1" t="s">
        <v>178</v>
      </c>
      <c r="V15132" s="1"/>
      <c r="W15132" s="2"/>
      <c r="X15132">
        <v>15131</v>
      </c>
      <c r="Y15132" s="1" t="s">
        <v>179</v>
      </c>
      <c r="Z15132" s="1"/>
      <c r="AA15132" s="2"/>
    </row>
    <row r="15133" spans="8:27">
      <c r="H15133">
        <v>15132</v>
      </c>
      <c r="I15133" s="1" t="s">
        <v>752</v>
      </c>
      <c r="J15133" s="1"/>
      <c r="K15133" s="2"/>
      <c r="L15133">
        <v>15132</v>
      </c>
      <c r="M15133" s="1" t="s">
        <v>753</v>
      </c>
      <c r="N15133" s="1"/>
      <c r="O15133" s="2"/>
      <c r="P15133">
        <v>15132</v>
      </c>
      <c r="Q15133" s="1" t="s">
        <v>754</v>
      </c>
      <c r="R15133" s="1"/>
      <c r="S15133" s="2"/>
      <c r="T15133">
        <v>15132</v>
      </c>
      <c r="U15133" s="1" t="s">
        <v>178</v>
      </c>
      <c r="V15133" s="1"/>
      <c r="W15133" s="2"/>
      <c r="X15133">
        <v>15132</v>
      </c>
      <c r="Y15133" s="1" t="s">
        <v>179</v>
      </c>
      <c r="Z15133" s="1"/>
      <c r="AA15133" s="2"/>
    </row>
    <row r="15134" spans="8:27">
      <c r="H15134">
        <v>15133</v>
      </c>
      <c r="I15134" s="1" t="s">
        <v>752</v>
      </c>
      <c r="J15134" s="1"/>
      <c r="K15134" s="2"/>
      <c r="L15134">
        <v>15133</v>
      </c>
      <c r="M15134" s="1" t="s">
        <v>753</v>
      </c>
      <c r="N15134" s="1"/>
      <c r="O15134" s="2"/>
      <c r="P15134">
        <v>15133</v>
      </c>
      <c r="Q15134" s="1" t="s">
        <v>754</v>
      </c>
      <c r="R15134" s="1"/>
      <c r="S15134" s="2"/>
      <c r="T15134">
        <v>15133</v>
      </c>
      <c r="U15134" s="1" t="s">
        <v>178</v>
      </c>
      <c r="V15134" s="1"/>
      <c r="W15134" s="2"/>
      <c r="X15134">
        <v>15133</v>
      </c>
      <c r="Y15134" s="1" t="s">
        <v>179</v>
      </c>
      <c r="Z15134" s="1"/>
      <c r="AA15134" s="2"/>
    </row>
    <row r="15135" spans="8:27">
      <c r="H15135">
        <v>15134</v>
      </c>
      <c r="I15135" s="1" t="s">
        <v>752</v>
      </c>
      <c r="J15135" s="1"/>
      <c r="K15135" s="2"/>
      <c r="L15135">
        <v>15134</v>
      </c>
      <c r="M15135" s="1" t="s">
        <v>753</v>
      </c>
      <c r="N15135" s="1"/>
      <c r="O15135" s="2"/>
      <c r="P15135">
        <v>15134</v>
      </c>
      <c r="Q15135" s="1" t="s">
        <v>754</v>
      </c>
      <c r="R15135" s="1"/>
      <c r="S15135" s="2"/>
      <c r="T15135">
        <v>15134</v>
      </c>
      <c r="U15135" s="1" t="s">
        <v>178</v>
      </c>
      <c r="V15135" s="1"/>
      <c r="W15135" s="2"/>
      <c r="X15135">
        <v>15134</v>
      </c>
      <c r="Y15135" s="1" t="s">
        <v>179</v>
      </c>
      <c r="Z15135" s="1"/>
      <c r="AA15135" s="2"/>
    </row>
    <row r="15136" spans="8:27">
      <c r="H15136">
        <v>15135</v>
      </c>
      <c r="I15136" s="1" t="s">
        <v>752</v>
      </c>
      <c r="J15136" s="1"/>
      <c r="K15136" s="2"/>
      <c r="L15136">
        <v>15135</v>
      </c>
      <c r="M15136" s="1" t="s">
        <v>753</v>
      </c>
      <c r="N15136" s="1"/>
      <c r="O15136" s="2"/>
      <c r="P15136">
        <v>15135</v>
      </c>
      <c r="Q15136" s="1" t="s">
        <v>754</v>
      </c>
      <c r="R15136" s="1"/>
      <c r="S15136" s="2"/>
      <c r="T15136">
        <v>15135</v>
      </c>
      <c r="U15136" s="1" t="s">
        <v>178</v>
      </c>
      <c r="V15136" s="1"/>
      <c r="W15136" s="2"/>
      <c r="X15136">
        <v>15135</v>
      </c>
      <c r="Y15136" s="1" t="s">
        <v>179</v>
      </c>
      <c r="Z15136" s="1"/>
      <c r="AA15136" s="2"/>
    </row>
    <row r="15137" spans="8:27">
      <c r="H15137">
        <v>15136</v>
      </c>
      <c r="I15137" s="1" t="s">
        <v>752</v>
      </c>
      <c r="J15137" s="1"/>
      <c r="K15137" s="2"/>
      <c r="L15137">
        <v>15136</v>
      </c>
      <c r="M15137" s="1" t="s">
        <v>753</v>
      </c>
      <c r="N15137" s="1"/>
      <c r="O15137" s="2"/>
      <c r="P15137">
        <v>15136</v>
      </c>
      <c r="Q15137" s="1" t="s">
        <v>754</v>
      </c>
      <c r="R15137" s="1"/>
      <c r="S15137" s="2"/>
      <c r="T15137">
        <v>15136</v>
      </c>
      <c r="U15137" s="1" t="s">
        <v>178</v>
      </c>
      <c r="V15137" s="1"/>
      <c r="W15137" s="2"/>
      <c r="X15137">
        <v>15136</v>
      </c>
      <c r="Y15137" s="1" t="s">
        <v>179</v>
      </c>
      <c r="Z15137" s="1"/>
      <c r="AA15137" s="2"/>
    </row>
    <row r="15138" spans="8:27">
      <c r="H15138">
        <v>15137</v>
      </c>
      <c r="I15138" s="1" t="s">
        <v>752</v>
      </c>
      <c r="J15138" s="1"/>
      <c r="K15138" s="2"/>
      <c r="L15138">
        <v>15137</v>
      </c>
      <c r="M15138" s="1" t="s">
        <v>753</v>
      </c>
      <c r="N15138" s="1"/>
      <c r="O15138" s="2"/>
      <c r="P15138">
        <v>15137</v>
      </c>
      <c r="Q15138" s="1" t="s">
        <v>754</v>
      </c>
      <c r="R15138" s="1"/>
      <c r="S15138" s="2"/>
      <c r="T15138">
        <v>15137</v>
      </c>
      <c r="U15138" s="1" t="s">
        <v>178</v>
      </c>
      <c r="V15138" s="1"/>
      <c r="W15138" s="2"/>
      <c r="X15138">
        <v>15137</v>
      </c>
      <c r="Y15138" s="1" t="s">
        <v>179</v>
      </c>
      <c r="Z15138" s="1"/>
      <c r="AA15138" s="2"/>
    </row>
    <row r="15139" spans="8:27">
      <c r="H15139">
        <v>15138</v>
      </c>
      <c r="I15139" s="1" t="s">
        <v>752</v>
      </c>
      <c r="J15139" s="1"/>
      <c r="K15139" s="2"/>
      <c r="L15139">
        <v>15138</v>
      </c>
      <c r="M15139" s="1" t="s">
        <v>753</v>
      </c>
      <c r="N15139" s="1"/>
      <c r="O15139" s="2"/>
      <c r="P15139">
        <v>15138</v>
      </c>
      <c r="Q15139" s="1" t="s">
        <v>754</v>
      </c>
      <c r="R15139" s="1"/>
      <c r="S15139" s="2"/>
      <c r="T15139">
        <v>15138</v>
      </c>
      <c r="U15139" s="1" t="s">
        <v>178</v>
      </c>
      <c r="V15139" s="1"/>
      <c r="W15139" s="2"/>
      <c r="X15139">
        <v>15138</v>
      </c>
      <c r="Y15139" s="1" t="s">
        <v>179</v>
      </c>
      <c r="Z15139" s="1"/>
      <c r="AA15139" s="2"/>
    </row>
    <row r="15140" spans="8:27">
      <c r="H15140">
        <v>15139</v>
      </c>
      <c r="I15140" s="1" t="s">
        <v>752</v>
      </c>
      <c r="J15140" s="1"/>
      <c r="K15140" s="2"/>
      <c r="L15140">
        <v>15139</v>
      </c>
      <c r="M15140" s="1" t="s">
        <v>753</v>
      </c>
      <c r="N15140" s="1"/>
      <c r="O15140" s="2"/>
      <c r="P15140">
        <v>15139</v>
      </c>
      <c r="Q15140" s="1" t="s">
        <v>754</v>
      </c>
      <c r="R15140" s="1"/>
      <c r="S15140" s="2"/>
      <c r="T15140">
        <v>15139</v>
      </c>
      <c r="U15140" s="1" t="s">
        <v>178</v>
      </c>
      <c r="V15140" s="1"/>
      <c r="W15140" s="2"/>
      <c r="X15140">
        <v>15139</v>
      </c>
      <c r="Y15140" s="1" t="s">
        <v>179</v>
      </c>
      <c r="Z15140" s="1"/>
      <c r="AA15140" s="2"/>
    </row>
    <row r="15141" spans="8:27">
      <c r="H15141">
        <v>15140</v>
      </c>
      <c r="I15141" s="1" t="s">
        <v>752</v>
      </c>
      <c r="J15141" s="1"/>
      <c r="K15141" s="2"/>
      <c r="L15141">
        <v>15140</v>
      </c>
      <c r="M15141" s="1" t="s">
        <v>753</v>
      </c>
      <c r="N15141" s="1"/>
      <c r="O15141" s="2"/>
      <c r="P15141">
        <v>15140</v>
      </c>
      <c r="Q15141" s="1" t="s">
        <v>754</v>
      </c>
      <c r="R15141" s="1"/>
      <c r="S15141" s="2"/>
      <c r="T15141">
        <v>15140</v>
      </c>
      <c r="U15141" s="1" t="s">
        <v>178</v>
      </c>
      <c r="V15141" s="1"/>
      <c r="W15141" s="2"/>
      <c r="X15141">
        <v>15140</v>
      </c>
      <c r="Y15141" s="1" t="s">
        <v>179</v>
      </c>
      <c r="Z15141" s="1"/>
      <c r="AA15141" s="2"/>
    </row>
    <row r="15142" spans="8:27">
      <c r="H15142">
        <v>15141</v>
      </c>
      <c r="I15142" s="1" t="s">
        <v>752</v>
      </c>
      <c r="J15142" s="1"/>
      <c r="K15142" s="2"/>
      <c r="L15142">
        <v>15141</v>
      </c>
      <c r="M15142" s="1" t="s">
        <v>753</v>
      </c>
      <c r="N15142" s="1"/>
      <c r="O15142" s="2"/>
      <c r="P15142">
        <v>15141</v>
      </c>
      <c r="Q15142" s="1" t="s">
        <v>754</v>
      </c>
      <c r="R15142" s="1"/>
      <c r="S15142" s="2"/>
      <c r="T15142">
        <v>15141</v>
      </c>
      <c r="U15142" s="1" t="s">
        <v>178</v>
      </c>
      <c r="V15142" s="1"/>
      <c r="W15142" s="2"/>
      <c r="X15142">
        <v>15141</v>
      </c>
      <c r="Y15142" s="1" t="s">
        <v>179</v>
      </c>
      <c r="Z15142" s="1"/>
      <c r="AA15142" s="2"/>
    </row>
    <row r="15143" spans="8:27">
      <c r="H15143">
        <v>15142</v>
      </c>
      <c r="I15143" s="1" t="s">
        <v>752</v>
      </c>
      <c r="J15143" s="1"/>
      <c r="K15143" s="2"/>
      <c r="L15143">
        <v>15142</v>
      </c>
      <c r="M15143" s="1" t="s">
        <v>753</v>
      </c>
      <c r="N15143" s="1"/>
      <c r="O15143" s="2"/>
      <c r="P15143">
        <v>15142</v>
      </c>
      <c r="Q15143" s="1" t="s">
        <v>754</v>
      </c>
      <c r="R15143" s="1"/>
      <c r="S15143" s="2"/>
      <c r="T15143">
        <v>15142</v>
      </c>
      <c r="U15143" s="1" t="s">
        <v>178</v>
      </c>
      <c r="V15143" s="1"/>
      <c r="W15143" s="2"/>
      <c r="X15143">
        <v>15142</v>
      </c>
      <c r="Y15143" s="1" t="s">
        <v>179</v>
      </c>
      <c r="Z15143" s="1"/>
      <c r="AA15143" s="2"/>
    </row>
    <row r="15144" spans="8:27">
      <c r="H15144">
        <v>15143</v>
      </c>
      <c r="I15144" s="1" t="s">
        <v>752</v>
      </c>
      <c r="J15144" s="1"/>
      <c r="K15144" s="2"/>
      <c r="L15144">
        <v>15143</v>
      </c>
      <c r="M15144" s="1" t="s">
        <v>753</v>
      </c>
      <c r="N15144" s="1"/>
      <c r="O15144" s="2"/>
      <c r="P15144">
        <v>15143</v>
      </c>
      <c r="Q15144" s="1" t="s">
        <v>754</v>
      </c>
      <c r="R15144" s="1"/>
      <c r="S15144" s="2"/>
      <c r="T15144">
        <v>15143</v>
      </c>
      <c r="U15144" s="1" t="s">
        <v>178</v>
      </c>
      <c r="V15144" s="1"/>
      <c r="W15144" s="2"/>
      <c r="X15144">
        <v>15143</v>
      </c>
      <c r="Y15144" s="1" t="s">
        <v>179</v>
      </c>
      <c r="Z15144" s="1"/>
      <c r="AA15144" s="2"/>
    </row>
    <row r="15145" spans="8:27">
      <c r="H15145">
        <v>15144</v>
      </c>
      <c r="I15145" s="1" t="s">
        <v>752</v>
      </c>
      <c r="J15145" s="1"/>
      <c r="K15145" s="2"/>
      <c r="L15145">
        <v>15144</v>
      </c>
      <c r="M15145" s="1" t="s">
        <v>753</v>
      </c>
      <c r="N15145" s="1"/>
      <c r="O15145" s="2"/>
      <c r="P15145">
        <v>15144</v>
      </c>
      <c r="Q15145" s="1" t="s">
        <v>754</v>
      </c>
      <c r="R15145" s="1"/>
      <c r="S15145" s="2"/>
      <c r="T15145">
        <v>15144</v>
      </c>
      <c r="U15145" s="1" t="s">
        <v>178</v>
      </c>
      <c r="V15145" s="1"/>
      <c r="W15145" s="2"/>
      <c r="X15145">
        <v>15144</v>
      </c>
      <c r="Y15145" s="1" t="s">
        <v>179</v>
      </c>
      <c r="Z15145" s="1"/>
      <c r="AA15145" s="2"/>
    </row>
    <row r="15146" spans="8:27">
      <c r="H15146">
        <v>15145</v>
      </c>
      <c r="I15146" s="1" t="s">
        <v>752</v>
      </c>
      <c r="J15146" s="1"/>
      <c r="K15146" s="2"/>
      <c r="L15146">
        <v>15145</v>
      </c>
      <c r="M15146" s="1" t="s">
        <v>753</v>
      </c>
      <c r="N15146" s="1"/>
      <c r="O15146" s="2"/>
      <c r="P15146">
        <v>15145</v>
      </c>
      <c r="Q15146" s="1" t="s">
        <v>754</v>
      </c>
      <c r="R15146" s="1"/>
      <c r="S15146" s="2"/>
      <c r="T15146">
        <v>15145</v>
      </c>
      <c r="U15146" s="1" t="s">
        <v>178</v>
      </c>
      <c r="V15146" s="1"/>
      <c r="W15146" s="2"/>
      <c r="X15146">
        <v>15145</v>
      </c>
      <c r="Y15146" s="1" t="s">
        <v>179</v>
      </c>
      <c r="Z15146" s="1"/>
      <c r="AA15146" s="2"/>
    </row>
    <row r="15147" spans="8:27">
      <c r="H15147">
        <v>15146</v>
      </c>
      <c r="I15147" s="1" t="s">
        <v>752</v>
      </c>
      <c r="J15147" s="1"/>
      <c r="K15147" s="2"/>
      <c r="L15147">
        <v>15146</v>
      </c>
      <c r="M15147" s="1" t="s">
        <v>753</v>
      </c>
      <c r="N15147" s="1"/>
      <c r="O15147" s="2"/>
      <c r="P15147">
        <v>15146</v>
      </c>
      <c r="Q15147" s="1" t="s">
        <v>754</v>
      </c>
      <c r="R15147" s="1"/>
      <c r="S15147" s="2"/>
      <c r="T15147">
        <v>15146</v>
      </c>
      <c r="U15147" s="1" t="s">
        <v>178</v>
      </c>
      <c r="V15147" s="1"/>
      <c r="W15147" s="2"/>
      <c r="X15147">
        <v>15146</v>
      </c>
      <c r="Y15147" s="1" t="s">
        <v>179</v>
      </c>
      <c r="Z15147" s="1"/>
      <c r="AA15147" s="2"/>
    </row>
    <row r="15148" spans="8:27">
      <c r="H15148">
        <v>15147</v>
      </c>
      <c r="I15148" s="1" t="s">
        <v>752</v>
      </c>
      <c r="J15148" s="1"/>
      <c r="K15148" s="2"/>
      <c r="L15148">
        <v>15147</v>
      </c>
      <c r="M15148" s="1" t="s">
        <v>753</v>
      </c>
      <c r="N15148" s="1"/>
      <c r="O15148" s="2"/>
      <c r="P15148">
        <v>15147</v>
      </c>
      <c r="Q15148" s="1" t="s">
        <v>754</v>
      </c>
      <c r="R15148" s="1"/>
      <c r="S15148" s="2"/>
      <c r="T15148">
        <v>15147</v>
      </c>
      <c r="U15148" s="1" t="s">
        <v>178</v>
      </c>
      <c r="V15148" s="1"/>
      <c r="W15148" s="2"/>
      <c r="X15148">
        <v>15147</v>
      </c>
      <c r="Y15148" s="1" t="s">
        <v>179</v>
      </c>
      <c r="Z15148" s="1"/>
      <c r="AA15148" s="2"/>
    </row>
    <row r="15149" spans="8:27">
      <c r="H15149">
        <v>15148</v>
      </c>
      <c r="I15149" s="1" t="s">
        <v>752</v>
      </c>
      <c r="J15149" s="1"/>
      <c r="K15149" s="2"/>
      <c r="L15149">
        <v>15148</v>
      </c>
      <c r="M15149" s="1" t="s">
        <v>753</v>
      </c>
      <c r="N15149" s="1"/>
      <c r="O15149" s="2"/>
      <c r="P15149">
        <v>15148</v>
      </c>
      <c r="Q15149" s="1" t="s">
        <v>754</v>
      </c>
      <c r="R15149" s="1"/>
      <c r="S15149" s="2"/>
      <c r="T15149">
        <v>15148</v>
      </c>
      <c r="U15149" s="1" t="s">
        <v>178</v>
      </c>
      <c r="V15149" s="1"/>
      <c r="W15149" s="2"/>
      <c r="X15149">
        <v>15148</v>
      </c>
      <c r="Y15149" s="1" t="s">
        <v>179</v>
      </c>
      <c r="Z15149" s="1"/>
      <c r="AA15149" s="2"/>
    </row>
    <row r="15150" spans="8:27">
      <c r="H15150">
        <v>15149</v>
      </c>
      <c r="I15150" s="1" t="s">
        <v>752</v>
      </c>
      <c r="J15150" s="1"/>
      <c r="K15150" s="2"/>
      <c r="L15150">
        <v>15149</v>
      </c>
      <c r="M15150" s="1" t="s">
        <v>753</v>
      </c>
      <c r="N15150" s="1"/>
      <c r="O15150" s="2"/>
      <c r="P15150">
        <v>15149</v>
      </c>
      <c r="Q15150" s="1" t="s">
        <v>754</v>
      </c>
      <c r="R15150" s="1"/>
      <c r="S15150" s="2"/>
      <c r="T15150">
        <v>15149</v>
      </c>
      <c r="U15150" s="1" t="s">
        <v>178</v>
      </c>
      <c r="V15150" s="1"/>
      <c r="W15150" s="2"/>
      <c r="X15150">
        <v>15149</v>
      </c>
      <c r="Y15150" s="1" t="s">
        <v>179</v>
      </c>
      <c r="Z15150" s="1"/>
      <c r="AA15150" s="2"/>
    </row>
    <row r="15151" spans="8:27">
      <c r="H15151">
        <v>15150</v>
      </c>
      <c r="I15151" s="1" t="s">
        <v>752</v>
      </c>
      <c r="J15151" s="1"/>
      <c r="K15151" s="2"/>
      <c r="L15151">
        <v>15150</v>
      </c>
      <c r="M15151" s="1" t="s">
        <v>753</v>
      </c>
      <c r="N15151" s="1"/>
      <c r="O15151" s="2"/>
      <c r="P15151">
        <v>15150</v>
      </c>
      <c r="Q15151" s="1" t="s">
        <v>754</v>
      </c>
      <c r="R15151" s="1"/>
      <c r="S15151" s="2"/>
      <c r="T15151">
        <v>15150</v>
      </c>
      <c r="U15151" s="1" t="s">
        <v>178</v>
      </c>
      <c r="V15151" s="1"/>
      <c r="W15151" s="2"/>
      <c r="X15151">
        <v>15150</v>
      </c>
      <c r="Y15151" s="1" t="s">
        <v>179</v>
      </c>
      <c r="Z15151" s="1"/>
      <c r="AA15151" s="2"/>
    </row>
    <row r="15152" spans="8:27">
      <c r="H15152">
        <v>15151</v>
      </c>
      <c r="I15152" s="1" t="s">
        <v>752</v>
      </c>
      <c r="J15152" s="1"/>
      <c r="K15152" s="2"/>
      <c r="L15152">
        <v>15151</v>
      </c>
      <c r="M15152" s="1" t="s">
        <v>753</v>
      </c>
      <c r="N15152" s="1"/>
      <c r="O15152" s="2"/>
      <c r="P15152">
        <v>15151</v>
      </c>
      <c r="Q15152" s="1" t="s">
        <v>754</v>
      </c>
      <c r="R15152" s="1"/>
      <c r="S15152" s="2"/>
      <c r="T15152">
        <v>15151</v>
      </c>
      <c r="U15152" s="1" t="s">
        <v>178</v>
      </c>
      <c r="V15152" s="1"/>
      <c r="W15152" s="2"/>
      <c r="X15152">
        <v>15151</v>
      </c>
      <c r="Y15152" s="1" t="s">
        <v>179</v>
      </c>
      <c r="Z15152" s="1"/>
      <c r="AA15152" s="2"/>
    </row>
    <row r="15153" spans="8:27">
      <c r="H15153">
        <v>15152</v>
      </c>
      <c r="I15153" s="1" t="s">
        <v>752</v>
      </c>
      <c r="J15153" s="1"/>
      <c r="K15153" s="2"/>
      <c r="L15153">
        <v>15152</v>
      </c>
      <c r="M15153" s="1" t="s">
        <v>753</v>
      </c>
      <c r="N15153" s="1"/>
      <c r="O15153" s="2"/>
      <c r="P15153">
        <v>15152</v>
      </c>
      <c r="Q15153" s="1" t="s">
        <v>754</v>
      </c>
      <c r="R15153" s="1"/>
      <c r="S15153" s="2"/>
      <c r="T15153">
        <v>15152</v>
      </c>
      <c r="U15153" s="1" t="s">
        <v>178</v>
      </c>
      <c r="V15153" s="1"/>
      <c r="W15153" s="2"/>
      <c r="X15153">
        <v>15152</v>
      </c>
      <c r="Y15153" s="1" t="s">
        <v>179</v>
      </c>
      <c r="Z15153" s="1"/>
      <c r="AA15153" s="2"/>
    </row>
    <row r="15154" spans="8:27">
      <c r="H15154">
        <v>15153</v>
      </c>
      <c r="I15154" s="1" t="s">
        <v>752</v>
      </c>
      <c r="J15154" s="1"/>
      <c r="K15154" s="2"/>
      <c r="L15154">
        <v>15153</v>
      </c>
      <c r="M15154" s="1" t="s">
        <v>753</v>
      </c>
      <c r="N15154" s="1"/>
      <c r="O15154" s="2"/>
      <c r="P15154">
        <v>15153</v>
      </c>
      <c r="Q15154" s="1" t="s">
        <v>754</v>
      </c>
      <c r="R15154" s="1"/>
      <c r="S15154" s="2"/>
      <c r="T15154">
        <v>15153</v>
      </c>
      <c r="U15154" s="1" t="s">
        <v>178</v>
      </c>
      <c r="V15154" s="1"/>
      <c r="W15154" s="2"/>
      <c r="X15154">
        <v>15153</v>
      </c>
      <c r="Y15154" s="1" t="s">
        <v>179</v>
      </c>
      <c r="Z15154" s="1"/>
      <c r="AA15154" s="2"/>
    </row>
    <row r="15155" spans="8:27">
      <c r="H15155">
        <v>15154</v>
      </c>
      <c r="I15155" s="1" t="s">
        <v>752</v>
      </c>
      <c r="J15155" s="1"/>
      <c r="K15155" s="2"/>
      <c r="L15155">
        <v>15154</v>
      </c>
      <c r="M15155" s="1" t="s">
        <v>753</v>
      </c>
      <c r="N15155" s="1"/>
      <c r="O15155" s="2"/>
      <c r="P15155">
        <v>15154</v>
      </c>
      <c r="Q15155" s="1" t="s">
        <v>754</v>
      </c>
      <c r="R15155" s="1"/>
      <c r="S15155" s="2"/>
      <c r="T15155">
        <v>15154</v>
      </c>
      <c r="U15155" s="1" t="s">
        <v>178</v>
      </c>
      <c r="V15155" s="1"/>
      <c r="W15155" s="2"/>
      <c r="X15155">
        <v>15154</v>
      </c>
      <c r="Y15155" s="1" t="s">
        <v>179</v>
      </c>
      <c r="Z15155" s="1"/>
      <c r="AA15155" s="2"/>
    </row>
    <row r="15156" spans="8:27">
      <c r="H15156">
        <v>15155</v>
      </c>
      <c r="I15156" s="1" t="s">
        <v>752</v>
      </c>
      <c r="J15156" s="1"/>
      <c r="K15156" s="2"/>
      <c r="L15156">
        <v>15155</v>
      </c>
      <c r="M15156" s="1" t="s">
        <v>753</v>
      </c>
      <c r="N15156" s="1"/>
      <c r="O15156" s="2"/>
      <c r="P15156">
        <v>15155</v>
      </c>
      <c r="Q15156" s="1" t="s">
        <v>754</v>
      </c>
      <c r="R15156" s="1"/>
      <c r="S15156" s="2"/>
      <c r="T15156">
        <v>15155</v>
      </c>
      <c r="U15156" s="1" t="s">
        <v>178</v>
      </c>
      <c r="V15156" s="1"/>
      <c r="W15156" s="2"/>
      <c r="X15156">
        <v>15155</v>
      </c>
      <c r="Y15156" s="1" t="s">
        <v>179</v>
      </c>
      <c r="Z15156" s="1"/>
      <c r="AA15156" s="2"/>
    </row>
    <row r="15157" spans="8:27">
      <c r="H15157">
        <v>15156</v>
      </c>
      <c r="I15157" s="1" t="s">
        <v>752</v>
      </c>
      <c r="J15157" s="1"/>
      <c r="K15157" s="2"/>
      <c r="L15157">
        <v>15156</v>
      </c>
      <c r="M15157" s="1" t="s">
        <v>753</v>
      </c>
      <c r="N15157" s="1"/>
      <c r="O15157" s="2"/>
      <c r="P15157">
        <v>15156</v>
      </c>
      <c r="Q15157" s="1" t="s">
        <v>754</v>
      </c>
      <c r="R15157" s="1"/>
      <c r="S15157" s="2"/>
      <c r="T15157">
        <v>15156</v>
      </c>
      <c r="U15157" s="1" t="s">
        <v>178</v>
      </c>
      <c r="V15157" s="1"/>
      <c r="W15157" s="2"/>
      <c r="X15157">
        <v>15156</v>
      </c>
      <c r="Y15157" s="1" t="s">
        <v>179</v>
      </c>
      <c r="Z15157" s="1"/>
      <c r="AA15157" s="2"/>
    </row>
    <row r="15158" spans="8:27">
      <c r="H15158">
        <v>15157</v>
      </c>
      <c r="I15158" s="1" t="s">
        <v>752</v>
      </c>
      <c r="J15158" s="1"/>
      <c r="K15158" s="2"/>
      <c r="L15158">
        <v>15157</v>
      </c>
      <c r="M15158" s="1" t="s">
        <v>753</v>
      </c>
      <c r="N15158" s="1"/>
      <c r="O15158" s="2"/>
      <c r="P15158">
        <v>15157</v>
      </c>
      <c r="Q15158" s="1" t="s">
        <v>754</v>
      </c>
      <c r="R15158" s="1"/>
      <c r="S15158" s="2"/>
      <c r="T15158">
        <v>15157</v>
      </c>
      <c r="U15158" s="1" t="s">
        <v>178</v>
      </c>
      <c r="V15158" s="1"/>
      <c r="W15158" s="2"/>
      <c r="X15158">
        <v>15157</v>
      </c>
      <c r="Y15158" s="1" t="s">
        <v>179</v>
      </c>
      <c r="Z15158" s="1"/>
      <c r="AA15158" s="2"/>
    </row>
    <row r="15159" spans="8:27">
      <c r="H15159">
        <v>15158</v>
      </c>
      <c r="I15159" s="1" t="s">
        <v>752</v>
      </c>
      <c r="J15159" s="1"/>
      <c r="K15159" s="2"/>
      <c r="L15159">
        <v>15158</v>
      </c>
      <c r="M15159" s="1" t="s">
        <v>753</v>
      </c>
      <c r="N15159" s="1"/>
      <c r="O15159" s="2"/>
      <c r="P15159">
        <v>15158</v>
      </c>
      <c r="Q15159" s="1" t="s">
        <v>754</v>
      </c>
      <c r="R15159" s="1"/>
      <c r="S15159" s="2"/>
      <c r="T15159">
        <v>15158</v>
      </c>
      <c r="U15159" s="1" t="s">
        <v>178</v>
      </c>
      <c r="V15159" s="1"/>
      <c r="W15159" s="2"/>
      <c r="X15159">
        <v>15158</v>
      </c>
      <c r="Y15159" s="1" t="s">
        <v>179</v>
      </c>
      <c r="Z15159" s="1"/>
      <c r="AA15159" s="2"/>
    </row>
    <row r="15160" spans="8:27">
      <c r="H15160">
        <v>15159</v>
      </c>
      <c r="I15160" s="1" t="s">
        <v>752</v>
      </c>
      <c r="J15160" s="1"/>
      <c r="K15160" s="2"/>
      <c r="L15160">
        <v>15159</v>
      </c>
      <c r="M15160" s="1" t="s">
        <v>753</v>
      </c>
      <c r="N15160" s="1"/>
      <c r="O15160" s="2"/>
      <c r="P15160">
        <v>15159</v>
      </c>
      <c r="Q15160" s="1" t="s">
        <v>754</v>
      </c>
      <c r="R15160" s="1"/>
      <c r="S15160" s="2"/>
      <c r="T15160">
        <v>15159</v>
      </c>
      <c r="U15160" s="1" t="s">
        <v>178</v>
      </c>
      <c r="V15160" s="1"/>
      <c r="W15160" s="2"/>
      <c r="X15160">
        <v>15159</v>
      </c>
      <c r="Y15160" s="1" t="s">
        <v>179</v>
      </c>
      <c r="Z15160" s="1"/>
      <c r="AA15160" s="2"/>
    </row>
    <row r="15161" spans="8:27">
      <c r="H15161">
        <v>15160</v>
      </c>
      <c r="I15161" s="1" t="s">
        <v>752</v>
      </c>
      <c r="J15161" s="1"/>
      <c r="K15161" s="2"/>
      <c r="L15161">
        <v>15160</v>
      </c>
      <c r="M15161" s="1" t="s">
        <v>753</v>
      </c>
      <c r="N15161" s="1"/>
      <c r="O15161" s="2"/>
      <c r="P15161">
        <v>15160</v>
      </c>
      <c r="Q15161" s="1" t="s">
        <v>754</v>
      </c>
      <c r="R15161" s="1"/>
      <c r="S15161" s="2"/>
      <c r="T15161">
        <v>15160</v>
      </c>
      <c r="U15161" s="1" t="s">
        <v>178</v>
      </c>
      <c r="V15161" s="1"/>
      <c r="W15161" s="2"/>
      <c r="X15161">
        <v>15160</v>
      </c>
      <c r="Y15161" s="1" t="s">
        <v>179</v>
      </c>
      <c r="Z15161" s="1"/>
      <c r="AA15161" s="2"/>
    </row>
    <row r="15162" spans="8:27">
      <c r="H15162">
        <v>15161</v>
      </c>
      <c r="I15162" s="1" t="s">
        <v>752</v>
      </c>
      <c r="J15162" s="1"/>
      <c r="K15162" s="2"/>
      <c r="L15162">
        <v>15161</v>
      </c>
      <c r="M15162" s="1" t="s">
        <v>753</v>
      </c>
      <c r="N15162" s="1"/>
      <c r="O15162" s="2"/>
      <c r="P15162">
        <v>15161</v>
      </c>
      <c r="Q15162" s="1" t="s">
        <v>754</v>
      </c>
      <c r="R15162" s="1"/>
      <c r="S15162" s="2"/>
      <c r="T15162">
        <v>15161</v>
      </c>
      <c r="U15162" s="1" t="s">
        <v>178</v>
      </c>
      <c r="V15162" s="1"/>
      <c r="W15162" s="2"/>
      <c r="X15162">
        <v>15161</v>
      </c>
      <c r="Y15162" s="1" t="s">
        <v>179</v>
      </c>
      <c r="Z15162" s="1"/>
      <c r="AA15162" s="2"/>
    </row>
    <row r="15163" spans="8:27">
      <c r="H15163">
        <v>15162</v>
      </c>
      <c r="I15163" s="1" t="s">
        <v>752</v>
      </c>
      <c r="J15163" s="1"/>
      <c r="K15163" s="2"/>
      <c r="L15163">
        <v>15162</v>
      </c>
      <c r="M15163" s="1" t="s">
        <v>753</v>
      </c>
      <c r="N15163" s="1"/>
      <c r="O15163" s="2"/>
      <c r="P15163">
        <v>15162</v>
      </c>
      <c r="Q15163" s="1" t="s">
        <v>754</v>
      </c>
      <c r="R15163" s="1"/>
      <c r="S15163" s="2"/>
      <c r="T15163">
        <v>15162</v>
      </c>
      <c r="U15163" s="1" t="s">
        <v>178</v>
      </c>
      <c r="V15163" s="1"/>
      <c r="W15163" s="2"/>
      <c r="X15163">
        <v>15162</v>
      </c>
      <c r="Y15163" s="1" t="s">
        <v>179</v>
      </c>
      <c r="Z15163" s="1"/>
      <c r="AA15163" s="2"/>
    </row>
    <row r="15164" spans="8:27">
      <c r="H15164">
        <v>15163</v>
      </c>
      <c r="I15164" s="1" t="s">
        <v>752</v>
      </c>
      <c r="J15164" s="1"/>
      <c r="K15164" s="2"/>
      <c r="L15164">
        <v>15163</v>
      </c>
      <c r="M15164" s="1" t="s">
        <v>753</v>
      </c>
      <c r="N15164" s="1"/>
      <c r="O15164" s="2"/>
      <c r="P15164">
        <v>15163</v>
      </c>
      <c r="Q15164" s="1" t="s">
        <v>754</v>
      </c>
      <c r="R15164" s="1"/>
      <c r="S15164" s="2"/>
      <c r="T15164">
        <v>15163</v>
      </c>
      <c r="U15164" s="1" t="s">
        <v>178</v>
      </c>
      <c r="V15164" s="1"/>
      <c r="W15164" s="2"/>
      <c r="X15164">
        <v>15163</v>
      </c>
      <c r="Y15164" s="1" t="s">
        <v>179</v>
      </c>
      <c r="Z15164" s="1"/>
      <c r="AA15164" s="2"/>
    </row>
    <row r="15165" spans="8:27">
      <c r="H15165">
        <v>15164</v>
      </c>
      <c r="I15165" s="1" t="s">
        <v>752</v>
      </c>
      <c r="J15165" s="1"/>
      <c r="K15165" s="2"/>
      <c r="L15165">
        <v>15164</v>
      </c>
      <c r="M15165" s="1" t="s">
        <v>753</v>
      </c>
      <c r="N15165" s="1"/>
      <c r="O15165" s="2"/>
      <c r="P15165">
        <v>15164</v>
      </c>
      <c r="Q15165" s="1" t="s">
        <v>754</v>
      </c>
      <c r="R15165" s="1"/>
      <c r="S15165" s="2"/>
      <c r="T15165">
        <v>15164</v>
      </c>
      <c r="U15165" s="1" t="s">
        <v>178</v>
      </c>
      <c r="V15165" s="1"/>
      <c r="W15165" s="2"/>
      <c r="X15165">
        <v>15164</v>
      </c>
      <c r="Y15165" s="1" t="s">
        <v>179</v>
      </c>
      <c r="Z15165" s="1"/>
      <c r="AA15165" s="2"/>
    </row>
    <row r="15166" spans="8:27">
      <c r="H15166">
        <v>15165</v>
      </c>
      <c r="I15166" s="1" t="s">
        <v>752</v>
      </c>
      <c r="J15166" s="1"/>
      <c r="K15166" s="2"/>
      <c r="L15166">
        <v>15165</v>
      </c>
      <c r="M15166" s="1" t="s">
        <v>753</v>
      </c>
      <c r="N15166" s="1"/>
      <c r="O15166" s="2"/>
      <c r="P15166">
        <v>15165</v>
      </c>
      <c r="Q15166" s="1" t="s">
        <v>754</v>
      </c>
      <c r="R15166" s="1"/>
      <c r="S15166" s="2"/>
      <c r="T15166">
        <v>15165</v>
      </c>
      <c r="U15166" s="1" t="s">
        <v>178</v>
      </c>
      <c r="V15166" s="1"/>
      <c r="W15166" s="2"/>
      <c r="X15166">
        <v>15165</v>
      </c>
      <c r="Y15166" s="1" t="s">
        <v>179</v>
      </c>
      <c r="Z15166" s="1"/>
      <c r="AA15166" s="2"/>
    </row>
    <row r="15167" spans="8:27">
      <c r="H15167">
        <v>15166</v>
      </c>
      <c r="I15167" s="1" t="s">
        <v>752</v>
      </c>
      <c r="J15167" s="1"/>
      <c r="K15167" s="2"/>
      <c r="L15167">
        <v>15166</v>
      </c>
      <c r="M15167" s="1" t="s">
        <v>753</v>
      </c>
      <c r="N15167" s="1"/>
      <c r="O15167" s="2"/>
      <c r="P15167">
        <v>15166</v>
      </c>
      <c r="Q15167" s="1" t="s">
        <v>754</v>
      </c>
      <c r="R15167" s="1"/>
      <c r="S15167" s="2"/>
      <c r="T15167">
        <v>15166</v>
      </c>
      <c r="U15167" s="1" t="s">
        <v>178</v>
      </c>
      <c r="V15167" s="1"/>
      <c r="W15167" s="2"/>
      <c r="X15167">
        <v>15166</v>
      </c>
      <c r="Y15167" s="1" t="s">
        <v>179</v>
      </c>
      <c r="Z15167" s="1"/>
      <c r="AA15167" s="2"/>
    </row>
    <row r="15168" spans="8:27">
      <c r="H15168">
        <v>15167</v>
      </c>
      <c r="I15168" s="1" t="s">
        <v>752</v>
      </c>
      <c r="J15168" s="1"/>
      <c r="K15168" s="2"/>
      <c r="L15168">
        <v>15167</v>
      </c>
      <c r="M15168" s="1" t="s">
        <v>753</v>
      </c>
      <c r="N15168" s="1"/>
      <c r="O15168" s="2"/>
      <c r="P15168">
        <v>15167</v>
      </c>
      <c r="Q15168" s="1" t="s">
        <v>754</v>
      </c>
      <c r="R15168" s="1"/>
      <c r="S15168" s="2"/>
      <c r="T15168">
        <v>15167</v>
      </c>
      <c r="U15168" s="1" t="s">
        <v>178</v>
      </c>
      <c r="V15168" s="1"/>
      <c r="W15168" s="2"/>
      <c r="X15168">
        <v>15167</v>
      </c>
      <c r="Y15168" s="1" t="s">
        <v>179</v>
      </c>
      <c r="Z15168" s="1"/>
      <c r="AA15168" s="2"/>
    </row>
    <row r="15169" spans="8:27">
      <c r="H15169">
        <v>15168</v>
      </c>
      <c r="I15169" s="1" t="s">
        <v>752</v>
      </c>
      <c r="J15169" s="1"/>
      <c r="K15169" s="2"/>
      <c r="L15169">
        <v>15168</v>
      </c>
      <c r="M15169" s="1" t="s">
        <v>753</v>
      </c>
      <c r="N15169" s="1"/>
      <c r="O15169" s="2"/>
      <c r="P15169">
        <v>15168</v>
      </c>
      <c r="Q15169" s="1" t="s">
        <v>754</v>
      </c>
      <c r="R15169" s="1"/>
      <c r="S15169" s="2"/>
      <c r="T15169">
        <v>15168</v>
      </c>
      <c r="U15169" s="1" t="s">
        <v>178</v>
      </c>
      <c r="V15169" s="1"/>
      <c r="W15169" s="2"/>
      <c r="X15169">
        <v>15168</v>
      </c>
      <c r="Y15169" s="1" t="s">
        <v>179</v>
      </c>
      <c r="Z15169" s="1"/>
      <c r="AA15169" s="2"/>
    </row>
    <row r="15170" spans="8:27">
      <c r="H15170">
        <v>15169</v>
      </c>
      <c r="I15170" s="1" t="s">
        <v>752</v>
      </c>
      <c r="J15170" s="1"/>
      <c r="K15170" s="2"/>
      <c r="L15170">
        <v>15169</v>
      </c>
      <c r="M15170" s="1" t="s">
        <v>753</v>
      </c>
      <c r="N15170" s="1"/>
      <c r="O15170" s="2"/>
      <c r="P15170">
        <v>15169</v>
      </c>
      <c r="Q15170" s="1" t="s">
        <v>754</v>
      </c>
      <c r="R15170" s="1"/>
      <c r="S15170" s="2"/>
      <c r="T15170">
        <v>15169</v>
      </c>
      <c r="U15170" s="1" t="s">
        <v>178</v>
      </c>
      <c r="V15170" s="1"/>
      <c r="W15170" s="2"/>
      <c r="X15170">
        <v>15169</v>
      </c>
      <c r="Y15170" s="1" t="s">
        <v>179</v>
      </c>
      <c r="Z15170" s="1"/>
      <c r="AA15170" s="2"/>
    </row>
    <row r="15171" spans="8:27">
      <c r="H15171">
        <v>15170</v>
      </c>
      <c r="I15171" s="1" t="s">
        <v>752</v>
      </c>
      <c r="J15171" s="1"/>
      <c r="K15171" s="2"/>
      <c r="L15171">
        <v>15170</v>
      </c>
      <c r="M15171" s="1" t="s">
        <v>753</v>
      </c>
      <c r="N15171" s="1"/>
      <c r="O15171" s="2"/>
      <c r="P15171">
        <v>15170</v>
      </c>
      <c r="Q15171" s="1" t="s">
        <v>754</v>
      </c>
      <c r="R15171" s="1"/>
      <c r="S15171" s="2"/>
      <c r="T15171">
        <v>15170</v>
      </c>
      <c r="U15171" s="1" t="s">
        <v>178</v>
      </c>
      <c r="V15171" s="1"/>
      <c r="W15171" s="2"/>
      <c r="X15171">
        <v>15170</v>
      </c>
      <c r="Y15171" s="1" t="s">
        <v>179</v>
      </c>
      <c r="Z15171" s="1"/>
      <c r="AA15171" s="2"/>
    </row>
    <row r="15172" spans="8:27">
      <c r="H15172">
        <v>15171</v>
      </c>
      <c r="I15172" s="1" t="s">
        <v>752</v>
      </c>
      <c r="J15172" s="1"/>
      <c r="K15172" s="2"/>
      <c r="L15172">
        <v>15171</v>
      </c>
      <c r="M15172" s="1" t="s">
        <v>753</v>
      </c>
      <c r="N15172" s="1"/>
      <c r="O15172" s="2"/>
      <c r="P15172">
        <v>15171</v>
      </c>
      <c r="Q15172" s="1" t="s">
        <v>754</v>
      </c>
      <c r="R15172" s="1"/>
      <c r="S15172" s="2"/>
      <c r="T15172">
        <v>15171</v>
      </c>
      <c r="U15172" s="1" t="s">
        <v>178</v>
      </c>
      <c r="V15172" s="1"/>
      <c r="W15172" s="2"/>
      <c r="X15172">
        <v>15171</v>
      </c>
      <c r="Y15172" s="1" t="s">
        <v>179</v>
      </c>
      <c r="Z15172" s="1"/>
      <c r="AA15172" s="2"/>
    </row>
    <row r="15173" spans="8:27">
      <c r="H15173">
        <v>15172</v>
      </c>
      <c r="I15173" s="1" t="s">
        <v>752</v>
      </c>
      <c r="J15173" s="1"/>
      <c r="K15173" s="2"/>
      <c r="L15173">
        <v>15172</v>
      </c>
      <c r="M15173" s="1" t="s">
        <v>753</v>
      </c>
      <c r="N15173" s="1"/>
      <c r="O15173" s="2"/>
      <c r="P15173">
        <v>15172</v>
      </c>
      <c r="Q15173" s="1" t="s">
        <v>754</v>
      </c>
      <c r="R15173" s="1"/>
      <c r="S15173" s="2"/>
      <c r="T15173">
        <v>15172</v>
      </c>
      <c r="U15173" s="1" t="s">
        <v>178</v>
      </c>
      <c r="V15173" s="1"/>
      <c r="W15173" s="2"/>
      <c r="X15173">
        <v>15172</v>
      </c>
      <c r="Y15173" s="1" t="s">
        <v>179</v>
      </c>
      <c r="Z15173" s="1"/>
      <c r="AA15173" s="2"/>
    </row>
    <row r="15174" spans="8:27">
      <c r="H15174">
        <v>15173</v>
      </c>
      <c r="I15174" s="1" t="s">
        <v>752</v>
      </c>
      <c r="J15174" s="1"/>
      <c r="K15174" s="2"/>
      <c r="L15174">
        <v>15173</v>
      </c>
      <c r="M15174" s="1" t="s">
        <v>753</v>
      </c>
      <c r="N15174" s="1"/>
      <c r="O15174" s="2"/>
      <c r="P15174">
        <v>15173</v>
      </c>
      <c r="Q15174" s="1" t="s">
        <v>754</v>
      </c>
      <c r="R15174" s="1"/>
      <c r="S15174" s="2"/>
      <c r="T15174">
        <v>15173</v>
      </c>
      <c r="U15174" s="1" t="s">
        <v>178</v>
      </c>
      <c r="V15174" s="1"/>
      <c r="W15174" s="2"/>
      <c r="X15174">
        <v>15173</v>
      </c>
      <c r="Y15174" s="1" t="s">
        <v>179</v>
      </c>
      <c r="Z15174" s="1"/>
      <c r="AA15174" s="2"/>
    </row>
    <row r="15175" spans="8:27">
      <c r="H15175">
        <v>15174</v>
      </c>
      <c r="I15175" s="1" t="s">
        <v>752</v>
      </c>
      <c r="J15175" s="1"/>
      <c r="K15175" s="2"/>
      <c r="L15175">
        <v>15174</v>
      </c>
      <c r="M15175" s="1" t="s">
        <v>753</v>
      </c>
      <c r="N15175" s="1"/>
      <c r="O15175" s="2"/>
      <c r="P15175">
        <v>15174</v>
      </c>
      <c r="Q15175" s="1" t="s">
        <v>754</v>
      </c>
      <c r="R15175" s="1"/>
      <c r="S15175" s="2"/>
      <c r="T15175">
        <v>15174</v>
      </c>
      <c r="U15175" s="1" t="s">
        <v>178</v>
      </c>
      <c r="V15175" s="1"/>
      <c r="W15175" s="2"/>
      <c r="X15175">
        <v>15174</v>
      </c>
      <c r="Y15175" s="1" t="s">
        <v>179</v>
      </c>
      <c r="Z15175" s="1"/>
      <c r="AA15175" s="2"/>
    </row>
    <row r="15176" spans="8:27">
      <c r="H15176">
        <v>15175</v>
      </c>
      <c r="I15176" s="1" t="s">
        <v>752</v>
      </c>
      <c r="J15176" s="1"/>
      <c r="K15176" s="2"/>
      <c r="L15176">
        <v>15175</v>
      </c>
      <c r="M15176" s="1" t="s">
        <v>753</v>
      </c>
      <c r="N15176" s="1"/>
      <c r="O15176" s="2"/>
      <c r="P15176">
        <v>15175</v>
      </c>
      <c r="Q15176" s="1" t="s">
        <v>754</v>
      </c>
      <c r="R15176" s="1"/>
      <c r="S15176" s="2"/>
      <c r="T15176">
        <v>15175</v>
      </c>
      <c r="U15176" s="1" t="s">
        <v>178</v>
      </c>
      <c r="V15176" s="1"/>
      <c r="W15176" s="2"/>
      <c r="X15176">
        <v>15175</v>
      </c>
      <c r="Y15176" s="1" t="s">
        <v>179</v>
      </c>
      <c r="Z15176" s="1"/>
      <c r="AA15176" s="2"/>
    </row>
    <row r="15177" spans="8:27">
      <c r="H15177">
        <v>15176</v>
      </c>
      <c r="I15177" s="1" t="s">
        <v>752</v>
      </c>
      <c r="J15177" s="1"/>
      <c r="K15177" s="2"/>
      <c r="L15177">
        <v>15176</v>
      </c>
      <c r="M15177" s="1" t="s">
        <v>753</v>
      </c>
      <c r="N15177" s="1"/>
      <c r="O15177" s="2"/>
      <c r="P15177">
        <v>15176</v>
      </c>
      <c r="Q15177" s="1" t="s">
        <v>754</v>
      </c>
      <c r="R15177" s="1"/>
      <c r="S15177" s="2"/>
      <c r="T15177">
        <v>15176</v>
      </c>
      <c r="U15177" s="1" t="s">
        <v>178</v>
      </c>
      <c r="V15177" s="1"/>
      <c r="W15177" s="2"/>
      <c r="X15177">
        <v>15176</v>
      </c>
      <c r="Y15177" s="1" t="s">
        <v>179</v>
      </c>
      <c r="Z15177" s="1"/>
      <c r="AA15177" s="2"/>
    </row>
    <row r="15178" spans="8:27">
      <c r="H15178">
        <v>15177</v>
      </c>
      <c r="I15178" s="1" t="s">
        <v>752</v>
      </c>
      <c r="J15178" s="1"/>
      <c r="K15178" s="2"/>
      <c r="L15178">
        <v>15177</v>
      </c>
      <c r="M15178" s="1" t="s">
        <v>753</v>
      </c>
      <c r="N15178" s="1"/>
      <c r="O15178" s="2"/>
      <c r="P15178">
        <v>15177</v>
      </c>
      <c r="Q15178" s="1" t="s">
        <v>754</v>
      </c>
      <c r="R15178" s="1"/>
      <c r="S15178" s="2"/>
      <c r="T15178">
        <v>15177</v>
      </c>
      <c r="U15178" s="1" t="s">
        <v>178</v>
      </c>
      <c r="V15178" s="1"/>
      <c r="W15178" s="2"/>
      <c r="X15178">
        <v>15177</v>
      </c>
      <c r="Y15178" s="1" t="s">
        <v>179</v>
      </c>
      <c r="Z15178" s="1"/>
      <c r="AA15178" s="2"/>
    </row>
    <row r="15179" spans="8:27">
      <c r="H15179">
        <v>15178</v>
      </c>
      <c r="I15179" s="1" t="s">
        <v>752</v>
      </c>
      <c r="J15179" s="1"/>
      <c r="K15179" s="2"/>
      <c r="L15179">
        <v>15178</v>
      </c>
      <c r="M15179" s="1" t="s">
        <v>753</v>
      </c>
      <c r="N15179" s="1"/>
      <c r="O15179" s="2"/>
      <c r="P15179">
        <v>15178</v>
      </c>
      <c r="Q15179" s="1" t="s">
        <v>754</v>
      </c>
      <c r="R15179" s="1"/>
      <c r="S15179" s="2"/>
      <c r="T15179">
        <v>15178</v>
      </c>
      <c r="U15179" s="1" t="s">
        <v>178</v>
      </c>
      <c r="V15179" s="1"/>
      <c r="W15179" s="2"/>
      <c r="X15179">
        <v>15178</v>
      </c>
      <c r="Y15179" s="1" t="s">
        <v>179</v>
      </c>
      <c r="Z15179" s="1"/>
      <c r="AA15179" s="2"/>
    </row>
    <row r="15180" spans="8:27">
      <c r="H15180">
        <v>15179</v>
      </c>
      <c r="I15180" s="1" t="s">
        <v>752</v>
      </c>
      <c r="J15180" s="1"/>
      <c r="K15180" s="2"/>
      <c r="L15180">
        <v>15179</v>
      </c>
      <c r="M15180" s="1" t="s">
        <v>753</v>
      </c>
      <c r="N15180" s="1"/>
      <c r="O15180" s="2"/>
      <c r="P15180">
        <v>15179</v>
      </c>
      <c r="Q15180" s="1" t="s">
        <v>754</v>
      </c>
      <c r="R15180" s="1"/>
      <c r="S15180" s="2"/>
      <c r="T15180">
        <v>15179</v>
      </c>
      <c r="U15180" s="1" t="s">
        <v>178</v>
      </c>
      <c r="V15180" s="1"/>
      <c r="W15180" s="2"/>
      <c r="X15180">
        <v>15179</v>
      </c>
      <c r="Y15180" s="1" t="s">
        <v>179</v>
      </c>
      <c r="Z15180" s="1"/>
      <c r="AA15180" s="2"/>
    </row>
    <row r="15181" spans="8:27">
      <c r="H15181">
        <v>15180</v>
      </c>
      <c r="I15181" s="1" t="s">
        <v>752</v>
      </c>
      <c r="J15181" s="1"/>
      <c r="K15181" s="2"/>
      <c r="L15181">
        <v>15180</v>
      </c>
      <c r="M15181" s="1" t="s">
        <v>753</v>
      </c>
      <c r="N15181" s="1"/>
      <c r="O15181" s="2"/>
      <c r="P15181">
        <v>15180</v>
      </c>
      <c r="Q15181" s="1" t="s">
        <v>754</v>
      </c>
      <c r="R15181" s="1"/>
      <c r="S15181" s="2"/>
      <c r="T15181">
        <v>15180</v>
      </c>
      <c r="U15181" s="1" t="s">
        <v>178</v>
      </c>
      <c r="V15181" s="1"/>
      <c r="W15181" s="2"/>
      <c r="X15181">
        <v>15180</v>
      </c>
      <c r="Y15181" s="1" t="s">
        <v>179</v>
      </c>
      <c r="Z15181" s="1"/>
      <c r="AA15181" s="2"/>
    </row>
    <row r="15182" spans="8:27">
      <c r="H15182">
        <v>15181</v>
      </c>
      <c r="I15182" s="1" t="s">
        <v>752</v>
      </c>
      <c r="J15182" s="1"/>
      <c r="K15182" s="2"/>
      <c r="L15182">
        <v>15181</v>
      </c>
      <c r="M15182" s="1" t="s">
        <v>753</v>
      </c>
      <c r="N15182" s="1"/>
      <c r="O15182" s="2"/>
      <c r="P15182">
        <v>15181</v>
      </c>
      <c r="Q15182" s="1" t="s">
        <v>754</v>
      </c>
      <c r="R15182" s="1"/>
      <c r="S15182" s="2"/>
      <c r="T15182">
        <v>15181</v>
      </c>
      <c r="U15182" s="1" t="s">
        <v>178</v>
      </c>
      <c r="V15182" s="1"/>
      <c r="W15182" s="2"/>
      <c r="X15182">
        <v>15181</v>
      </c>
      <c r="Y15182" s="1" t="s">
        <v>179</v>
      </c>
      <c r="Z15182" s="1"/>
      <c r="AA15182" s="2"/>
    </row>
    <row r="15183" spans="8:27">
      <c r="H15183">
        <v>15182</v>
      </c>
      <c r="I15183" s="1" t="s">
        <v>752</v>
      </c>
      <c r="J15183" s="1"/>
      <c r="K15183" s="2"/>
      <c r="L15183">
        <v>15182</v>
      </c>
      <c r="M15183" s="1" t="s">
        <v>753</v>
      </c>
      <c r="N15183" s="1"/>
      <c r="O15183" s="2"/>
      <c r="P15183">
        <v>15182</v>
      </c>
      <c r="Q15183" s="1" t="s">
        <v>754</v>
      </c>
      <c r="R15183" s="1"/>
      <c r="S15183" s="2"/>
      <c r="T15183">
        <v>15182</v>
      </c>
      <c r="U15183" s="1" t="s">
        <v>178</v>
      </c>
      <c r="V15183" s="1"/>
      <c r="W15183" s="2"/>
      <c r="X15183">
        <v>15182</v>
      </c>
      <c r="Y15183" s="1" t="s">
        <v>179</v>
      </c>
      <c r="Z15183" s="1"/>
      <c r="AA15183" s="2"/>
    </row>
    <row r="15184" spans="8:27">
      <c r="H15184">
        <v>15183</v>
      </c>
      <c r="I15184" s="1" t="s">
        <v>752</v>
      </c>
      <c r="J15184" s="1"/>
      <c r="K15184" s="2"/>
      <c r="L15184">
        <v>15183</v>
      </c>
      <c r="M15184" s="1" t="s">
        <v>753</v>
      </c>
      <c r="N15184" s="1"/>
      <c r="O15184" s="2"/>
      <c r="P15184">
        <v>15183</v>
      </c>
      <c r="Q15184" s="1" t="s">
        <v>754</v>
      </c>
      <c r="R15184" s="1"/>
      <c r="S15184" s="2"/>
      <c r="T15184">
        <v>15183</v>
      </c>
      <c r="U15184" s="1" t="s">
        <v>178</v>
      </c>
      <c r="V15184" s="1"/>
      <c r="W15184" s="2"/>
      <c r="X15184">
        <v>15183</v>
      </c>
      <c r="Y15184" s="1" t="s">
        <v>179</v>
      </c>
      <c r="Z15184" s="1"/>
      <c r="AA15184" s="2"/>
    </row>
    <row r="15185" spans="8:27">
      <c r="H15185">
        <v>15184</v>
      </c>
      <c r="I15185" s="1" t="s">
        <v>752</v>
      </c>
      <c r="J15185" s="1"/>
      <c r="K15185" s="2"/>
      <c r="L15185">
        <v>15184</v>
      </c>
      <c r="M15185" s="1" t="s">
        <v>753</v>
      </c>
      <c r="N15185" s="1"/>
      <c r="O15185" s="2"/>
      <c r="P15185">
        <v>15184</v>
      </c>
      <c r="Q15185" s="1" t="s">
        <v>754</v>
      </c>
      <c r="R15185" s="1"/>
      <c r="S15185" s="2"/>
      <c r="T15185">
        <v>15184</v>
      </c>
      <c r="U15185" s="1" t="s">
        <v>178</v>
      </c>
      <c r="V15185" s="1"/>
      <c r="W15185" s="2"/>
      <c r="X15185">
        <v>15184</v>
      </c>
      <c r="Y15185" s="1" t="s">
        <v>179</v>
      </c>
      <c r="Z15185" s="1"/>
      <c r="AA15185" s="2"/>
    </row>
    <row r="15186" spans="8:27">
      <c r="H15186">
        <v>15185</v>
      </c>
      <c r="I15186" s="1" t="s">
        <v>752</v>
      </c>
      <c r="J15186" s="1"/>
      <c r="K15186" s="2"/>
      <c r="L15186">
        <v>15185</v>
      </c>
      <c r="M15186" s="1" t="s">
        <v>753</v>
      </c>
      <c r="N15186" s="1"/>
      <c r="O15186" s="2"/>
      <c r="P15186">
        <v>15185</v>
      </c>
      <c r="Q15186" s="1" t="s">
        <v>754</v>
      </c>
      <c r="R15186" s="1"/>
      <c r="S15186" s="2"/>
      <c r="T15186">
        <v>15185</v>
      </c>
      <c r="U15186" s="1" t="s">
        <v>178</v>
      </c>
      <c r="V15186" s="1"/>
      <c r="W15186" s="2"/>
      <c r="X15186">
        <v>15185</v>
      </c>
      <c r="Y15186" s="1" t="s">
        <v>179</v>
      </c>
      <c r="Z15186" s="1"/>
      <c r="AA15186" s="2"/>
    </row>
    <row r="15187" spans="8:27">
      <c r="H15187">
        <v>15186</v>
      </c>
      <c r="I15187" s="1" t="s">
        <v>752</v>
      </c>
      <c r="J15187" s="1"/>
      <c r="K15187" s="2"/>
      <c r="L15187">
        <v>15186</v>
      </c>
      <c r="M15187" s="1" t="s">
        <v>753</v>
      </c>
      <c r="N15187" s="1"/>
      <c r="O15187" s="2"/>
      <c r="P15187">
        <v>15186</v>
      </c>
      <c r="Q15187" s="1" t="s">
        <v>754</v>
      </c>
      <c r="R15187" s="1"/>
      <c r="S15187" s="2"/>
      <c r="T15187">
        <v>15186</v>
      </c>
      <c r="U15187" s="1" t="s">
        <v>178</v>
      </c>
      <c r="V15187" s="1"/>
      <c r="W15187" s="2"/>
      <c r="X15187">
        <v>15186</v>
      </c>
      <c r="Y15187" s="1" t="s">
        <v>179</v>
      </c>
      <c r="Z15187" s="1"/>
      <c r="AA15187" s="2"/>
    </row>
    <row r="15188" spans="8:27">
      <c r="H15188">
        <v>15187</v>
      </c>
      <c r="I15188" s="1" t="s">
        <v>752</v>
      </c>
      <c r="J15188" s="1"/>
      <c r="K15188" s="2"/>
      <c r="L15188">
        <v>15187</v>
      </c>
      <c r="M15188" s="1" t="s">
        <v>753</v>
      </c>
      <c r="N15188" s="1"/>
      <c r="O15188" s="2"/>
      <c r="P15188">
        <v>15187</v>
      </c>
      <c r="Q15188" s="1" t="s">
        <v>754</v>
      </c>
      <c r="R15188" s="1"/>
      <c r="S15188" s="2"/>
      <c r="T15188">
        <v>15187</v>
      </c>
      <c r="U15188" s="1" t="s">
        <v>178</v>
      </c>
      <c r="V15188" s="1"/>
      <c r="W15188" s="2"/>
      <c r="X15188">
        <v>15187</v>
      </c>
      <c r="Y15188" s="1" t="s">
        <v>179</v>
      </c>
      <c r="Z15188" s="1"/>
      <c r="AA15188" s="2"/>
    </row>
    <row r="15189" spans="8:27">
      <c r="H15189">
        <v>15188</v>
      </c>
      <c r="I15189" s="1" t="s">
        <v>752</v>
      </c>
      <c r="J15189" s="1"/>
      <c r="K15189" s="2"/>
      <c r="L15189">
        <v>15188</v>
      </c>
      <c r="M15189" s="1" t="s">
        <v>753</v>
      </c>
      <c r="N15189" s="1"/>
      <c r="O15189" s="2"/>
      <c r="P15189">
        <v>15188</v>
      </c>
      <c r="Q15189" s="1" t="s">
        <v>754</v>
      </c>
      <c r="R15189" s="1"/>
      <c r="S15189" s="2"/>
      <c r="T15189">
        <v>15188</v>
      </c>
      <c r="U15189" s="1" t="s">
        <v>178</v>
      </c>
      <c r="V15189" s="1"/>
      <c r="W15189" s="2"/>
      <c r="X15189">
        <v>15188</v>
      </c>
      <c r="Y15189" s="1" t="s">
        <v>179</v>
      </c>
      <c r="Z15189" s="1"/>
      <c r="AA15189" s="2"/>
    </row>
    <row r="15190" spans="8:27">
      <c r="H15190">
        <v>15189</v>
      </c>
      <c r="I15190" s="1" t="s">
        <v>752</v>
      </c>
      <c r="J15190" s="1"/>
      <c r="K15190" s="2"/>
      <c r="L15190">
        <v>15189</v>
      </c>
      <c r="M15190" s="1" t="s">
        <v>753</v>
      </c>
      <c r="N15190" s="1"/>
      <c r="O15190" s="2"/>
      <c r="P15190">
        <v>15189</v>
      </c>
      <c r="Q15190" s="1" t="s">
        <v>754</v>
      </c>
      <c r="R15190" s="1"/>
      <c r="S15190" s="2"/>
      <c r="T15190">
        <v>15189</v>
      </c>
      <c r="U15190" s="1" t="s">
        <v>178</v>
      </c>
      <c r="V15190" s="1"/>
      <c r="W15190" s="2"/>
      <c r="X15190">
        <v>15189</v>
      </c>
      <c r="Y15190" s="1" t="s">
        <v>179</v>
      </c>
      <c r="Z15190" s="1"/>
      <c r="AA15190" s="2"/>
    </row>
    <row r="15191" spans="8:27">
      <c r="H15191">
        <v>15190</v>
      </c>
      <c r="I15191" s="1" t="s">
        <v>752</v>
      </c>
      <c r="J15191" s="1"/>
      <c r="K15191" s="2"/>
      <c r="L15191">
        <v>15190</v>
      </c>
      <c r="M15191" s="1" t="s">
        <v>753</v>
      </c>
      <c r="N15191" s="1"/>
      <c r="O15191" s="2"/>
      <c r="P15191">
        <v>15190</v>
      </c>
      <c r="Q15191" s="1" t="s">
        <v>754</v>
      </c>
      <c r="R15191" s="1"/>
      <c r="S15191" s="2"/>
      <c r="T15191">
        <v>15190</v>
      </c>
      <c r="U15191" s="1" t="s">
        <v>178</v>
      </c>
      <c r="V15191" s="1"/>
      <c r="W15191" s="2"/>
      <c r="X15191">
        <v>15190</v>
      </c>
      <c r="Y15191" s="1" t="s">
        <v>179</v>
      </c>
      <c r="Z15191" s="1"/>
      <c r="AA15191" s="2"/>
    </row>
    <row r="15192" spans="8:27">
      <c r="H15192">
        <v>15191</v>
      </c>
      <c r="I15192" s="1" t="s">
        <v>752</v>
      </c>
      <c r="J15192" s="1"/>
      <c r="K15192" s="2"/>
      <c r="L15192">
        <v>15191</v>
      </c>
      <c r="M15192" s="1" t="s">
        <v>753</v>
      </c>
      <c r="N15192" s="1"/>
      <c r="O15192" s="2"/>
      <c r="P15192">
        <v>15191</v>
      </c>
      <c r="Q15192" s="1" t="s">
        <v>754</v>
      </c>
      <c r="R15192" s="1"/>
      <c r="S15192" s="2"/>
      <c r="T15192">
        <v>15191</v>
      </c>
      <c r="U15192" s="1" t="s">
        <v>178</v>
      </c>
      <c r="V15192" s="1"/>
      <c r="W15192" s="2"/>
      <c r="X15192">
        <v>15191</v>
      </c>
      <c r="Y15192" s="1" t="s">
        <v>179</v>
      </c>
      <c r="Z15192" s="1"/>
      <c r="AA15192" s="2"/>
    </row>
    <row r="15193" spans="8:27">
      <c r="H15193">
        <v>15192</v>
      </c>
      <c r="I15193" s="1" t="s">
        <v>752</v>
      </c>
      <c r="J15193" s="1"/>
      <c r="K15193" s="2"/>
      <c r="L15193">
        <v>15192</v>
      </c>
      <c r="M15193" s="1" t="s">
        <v>753</v>
      </c>
      <c r="N15193" s="1"/>
      <c r="O15193" s="2"/>
      <c r="P15193">
        <v>15192</v>
      </c>
      <c r="Q15193" s="1" t="s">
        <v>754</v>
      </c>
      <c r="R15193" s="1"/>
      <c r="S15193" s="2"/>
      <c r="T15193">
        <v>15192</v>
      </c>
      <c r="U15193" s="1" t="s">
        <v>178</v>
      </c>
      <c r="V15193" s="1"/>
      <c r="W15193" s="2"/>
      <c r="X15193">
        <v>15192</v>
      </c>
      <c r="Y15193" s="1" t="s">
        <v>179</v>
      </c>
      <c r="Z15193" s="1"/>
      <c r="AA15193" s="2"/>
    </row>
    <row r="15194" spans="8:27">
      <c r="H15194">
        <v>15193</v>
      </c>
      <c r="I15194" s="1" t="s">
        <v>752</v>
      </c>
      <c r="J15194" s="1"/>
      <c r="K15194" s="2"/>
      <c r="L15194">
        <v>15193</v>
      </c>
      <c r="M15194" s="1" t="s">
        <v>753</v>
      </c>
      <c r="N15194" s="1"/>
      <c r="O15194" s="2"/>
      <c r="P15194">
        <v>15193</v>
      </c>
      <c r="Q15194" s="1" t="s">
        <v>754</v>
      </c>
      <c r="R15194" s="1"/>
      <c r="S15194" s="2"/>
      <c r="T15194">
        <v>15193</v>
      </c>
      <c r="U15194" s="1" t="s">
        <v>178</v>
      </c>
      <c r="V15194" s="1"/>
      <c r="W15194" s="2"/>
      <c r="X15194">
        <v>15193</v>
      </c>
      <c r="Y15194" s="1" t="s">
        <v>179</v>
      </c>
      <c r="Z15194" s="1"/>
      <c r="AA15194" s="2"/>
    </row>
    <row r="15195" spans="8:27">
      <c r="H15195">
        <v>15194</v>
      </c>
      <c r="I15195" s="1" t="s">
        <v>752</v>
      </c>
      <c r="J15195" s="1"/>
      <c r="K15195" s="2"/>
      <c r="L15195">
        <v>15194</v>
      </c>
      <c r="M15195" s="1" t="s">
        <v>753</v>
      </c>
      <c r="N15195" s="1"/>
      <c r="O15195" s="2"/>
      <c r="P15195">
        <v>15194</v>
      </c>
      <c r="Q15195" s="1" t="s">
        <v>754</v>
      </c>
      <c r="R15195" s="1"/>
      <c r="S15195" s="2"/>
      <c r="T15195">
        <v>15194</v>
      </c>
      <c r="U15195" s="1" t="s">
        <v>178</v>
      </c>
      <c r="V15195" s="1"/>
      <c r="W15195" s="2"/>
      <c r="X15195">
        <v>15194</v>
      </c>
      <c r="Y15195" s="1" t="s">
        <v>179</v>
      </c>
      <c r="Z15195" s="1"/>
      <c r="AA15195" s="2"/>
    </row>
    <row r="15196" spans="8:27">
      <c r="H15196">
        <v>15195</v>
      </c>
      <c r="I15196" s="1" t="s">
        <v>752</v>
      </c>
      <c r="J15196" s="1"/>
      <c r="K15196" s="2"/>
      <c r="L15196">
        <v>15195</v>
      </c>
      <c r="M15196" s="1" t="s">
        <v>753</v>
      </c>
      <c r="N15196" s="1"/>
      <c r="O15196" s="2"/>
      <c r="P15196">
        <v>15195</v>
      </c>
      <c r="Q15196" s="1" t="s">
        <v>754</v>
      </c>
      <c r="R15196" s="1"/>
      <c r="S15196" s="2"/>
      <c r="T15196">
        <v>15195</v>
      </c>
      <c r="U15196" s="1" t="s">
        <v>178</v>
      </c>
      <c r="V15196" s="1"/>
      <c r="W15196" s="2"/>
      <c r="X15196">
        <v>15195</v>
      </c>
      <c r="Y15196" s="1" t="s">
        <v>179</v>
      </c>
      <c r="Z15196" s="1"/>
      <c r="AA15196" s="2"/>
    </row>
    <row r="15197" spans="8:27">
      <c r="H15197">
        <v>15196</v>
      </c>
      <c r="I15197" s="1" t="s">
        <v>752</v>
      </c>
      <c r="J15197" s="10"/>
      <c r="K15197" s="2"/>
      <c r="L15197">
        <v>15196</v>
      </c>
      <c r="M15197" s="1" t="s">
        <v>753</v>
      </c>
      <c r="N15197" s="1"/>
      <c r="O15197" s="2"/>
      <c r="P15197">
        <v>15196</v>
      </c>
      <c r="Q15197" s="1" t="s">
        <v>754</v>
      </c>
      <c r="R15197" s="1"/>
      <c r="S15197" s="2"/>
      <c r="T15197">
        <v>15196</v>
      </c>
      <c r="U15197" s="1" t="s">
        <v>178</v>
      </c>
      <c r="V15197" s="1"/>
      <c r="W15197" s="2"/>
      <c r="X15197">
        <v>15196</v>
      </c>
      <c r="Y15197" s="1" t="s">
        <v>179</v>
      </c>
      <c r="Z15197" s="1"/>
      <c r="AA15197" s="2"/>
    </row>
    <row r="15198" spans="8:27">
      <c r="H15198">
        <v>15197</v>
      </c>
      <c r="I15198" s="1" t="s">
        <v>752</v>
      </c>
      <c r="J15198" s="10"/>
      <c r="K15198" s="2"/>
      <c r="L15198">
        <v>15197</v>
      </c>
      <c r="M15198" s="1" t="s">
        <v>753</v>
      </c>
      <c r="N15198" s="1"/>
      <c r="O15198" s="2"/>
      <c r="P15198">
        <v>15197</v>
      </c>
      <c r="Q15198" s="1" t="s">
        <v>754</v>
      </c>
      <c r="R15198" s="1"/>
      <c r="S15198" s="2"/>
      <c r="T15198">
        <v>15197</v>
      </c>
      <c r="U15198" s="1" t="s">
        <v>178</v>
      </c>
      <c r="V15198" s="1"/>
      <c r="W15198" s="2"/>
      <c r="X15198">
        <v>15197</v>
      </c>
      <c r="Y15198" s="1" t="s">
        <v>179</v>
      </c>
      <c r="Z15198" s="1"/>
      <c r="AA15198" s="2"/>
    </row>
    <row r="15199" spans="8:27">
      <c r="H15199">
        <v>15198</v>
      </c>
      <c r="I15199" s="1" t="s">
        <v>752</v>
      </c>
      <c r="J15199" s="10"/>
      <c r="K15199" s="2"/>
      <c r="L15199">
        <v>15198</v>
      </c>
      <c r="M15199" s="1" t="s">
        <v>753</v>
      </c>
      <c r="N15199" s="1"/>
      <c r="O15199" s="2"/>
      <c r="P15199">
        <v>15198</v>
      </c>
      <c r="Q15199" s="1" t="s">
        <v>754</v>
      </c>
      <c r="R15199" s="1"/>
      <c r="S15199" s="2"/>
      <c r="T15199">
        <v>15198</v>
      </c>
      <c r="U15199" s="1" t="s">
        <v>178</v>
      </c>
      <c r="V15199" s="1"/>
      <c r="W15199" s="2"/>
      <c r="X15199">
        <v>15198</v>
      </c>
      <c r="Y15199" s="1" t="s">
        <v>179</v>
      </c>
      <c r="Z15199" s="1"/>
      <c r="AA15199" s="2"/>
    </row>
    <row r="15200" spans="8:27">
      <c r="H15200">
        <v>15199</v>
      </c>
      <c r="I15200" s="1" t="s">
        <v>752</v>
      </c>
      <c r="J15200" s="10"/>
      <c r="K15200" s="2"/>
      <c r="L15200">
        <v>15199</v>
      </c>
      <c r="M15200" s="1" t="s">
        <v>753</v>
      </c>
      <c r="N15200" s="1"/>
      <c r="O15200" s="2"/>
      <c r="P15200">
        <v>15199</v>
      </c>
      <c r="Q15200" s="1" t="s">
        <v>754</v>
      </c>
      <c r="R15200" s="1"/>
      <c r="S15200" s="2"/>
      <c r="T15200">
        <v>15199</v>
      </c>
      <c r="U15200" s="1" t="s">
        <v>178</v>
      </c>
      <c r="V15200" s="1"/>
      <c r="W15200" s="2"/>
      <c r="X15200">
        <v>15199</v>
      </c>
      <c r="Y15200" s="1" t="s">
        <v>179</v>
      </c>
      <c r="Z15200" s="1"/>
      <c r="AA15200" s="2"/>
    </row>
    <row r="15201" spans="8:27">
      <c r="H15201">
        <v>15200</v>
      </c>
      <c r="I15201" s="1" t="s">
        <v>752</v>
      </c>
      <c r="J15201" s="10"/>
      <c r="K15201" s="2"/>
      <c r="L15201">
        <v>15200</v>
      </c>
      <c r="M15201" s="1" t="s">
        <v>753</v>
      </c>
      <c r="N15201" s="1"/>
      <c r="O15201" s="2"/>
      <c r="P15201">
        <v>15200</v>
      </c>
      <c r="Q15201" s="1" t="s">
        <v>754</v>
      </c>
      <c r="R15201" s="1"/>
      <c r="S15201" s="2"/>
      <c r="T15201">
        <v>15200</v>
      </c>
      <c r="U15201" s="1" t="s">
        <v>178</v>
      </c>
      <c r="V15201" s="1"/>
      <c r="W15201" s="2"/>
      <c r="X15201">
        <v>15200</v>
      </c>
      <c r="Y15201" s="1" t="s">
        <v>179</v>
      </c>
      <c r="Z15201" s="1"/>
      <c r="AA15201" s="2"/>
    </row>
    <row r="15202" spans="8:27">
      <c r="H15202">
        <v>15201</v>
      </c>
      <c r="I15202" s="1" t="s">
        <v>752</v>
      </c>
      <c r="J15202" s="10"/>
      <c r="K15202" s="2"/>
      <c r="L15202">
        <v>15201</v>
      </c>
      <c r="M15202" s="1" t="s">
        <v>753</v>
      </c>
      <c r="N15202" s="1"/>
      <c r="O15202" s="2"/>
      <c r="P15202">
        <v>15201</v>
      </c>
      <c r="Q15202" s="1" t="s">
        <v>754</v>
      </c>
      <c r="R15202" s="1"/>
      <c r="S15202" s="2"/>
      <c r="T15202">
        <v>15201</v>
      </c>
      <c r="U15202" s="1" t="s">
        <v>178</v>
      </c>
      <c r="V15202" s="1"/>
      <c r="W15202" s="2"/>
      <c r="X15202">
        <v>15201</v>
      </c>
      <c r="Y15202" s="1" t="s">
        <v>179</v>
      </c>
      <c r="Z15202" s="1"/>
      <c r="AA15202" s="2"/>
    </row>
    <row r="15203" spans="8:27">
      <c r="H15203">
        <v>15202</v>
      </c>
      <c r="I15203" s="1" t="s">
        <v>752</v>
      </c>
      <c r="J15203" s="10"/>
      <c r="K15203" s="2"/>
      <c r="L15203">
        <v>15202</v>
      </c>
      <c r="M15203" s="1" t="s">
        <v>753</v>
      </c>
      <c r="N15203" s="1"/>
      <c r="O15203" s="2"/>
      <c r="P15203">
        <v>15202</v>
      </c>
      <c r="Q15203" s="1" t="s">
        <v>754</v>
      </c>
      <c r="R15203" s="1"/>
      <c r="S15203" s="2"/>
      <c r="T15203">
        <v>15202</v>
      </c>
      <c r="U15203" s="1" t="s">
        <v>178</v>
      </c>
      <c r="V15203" s="1"/>
      <c r="W15203" s="2"/>
      <c r="X15203">
        <v>15202</v>
      </c>
      <c r="Y15203" s="1" t="s">
        <v>179</v>
      </c>
      <c r="Z15203" s="1"/>
      <c r="AA15203" s="2"/>
    </row>
    <row r="15204" spans="8:27">
      <c r="H15204">
        <v>15203</v>
      </c>
      <c r="I15204" s="1" t="s">
        <v>752</v>
      </c>
      <c r="J15204" s="10"/>
      <c r="K15204" s="2"/>
      <c r="L15204">
        <v>15203</v>
      </c>
      <c r="M15204" s="1" t="s">
        <v>753</v>
      </c>
      <c r="N15204" s="1"/>
      <c r="O15204" s="2"/>
      <c r="P15204">
        <v>15203</v>
      </c>
      <c r="Q15204" s="1" t="s">
        <v>754</v>
      </c>
      <c r="R15204" s="1"/>
      <c r="S15204" s="2"/>
      <c r="T15204">
        <v>15203</v>
      </c>
      <c r="U15204" s="1" t="s">
        <v>178</v>
      </c>
      <c r="V15204" s="1"/>
      <c r="W15204" s="2"/>
      <c r="X15204">
        <v>15203</v>
      </c>
      <c r="Y15204" s="1" t="s">
        <v>179</v>
      </c>
      <c r="Z15204" s="1"/>
      <c r="AA15204" s="2"/>
    </row>
    <row r="15205" spans="8:27">
      <c r="H15205">
        <v>15204</v>
      </c>
      <c r="I15205" s="1" t="s">
        <v>752</v>
      </c>
      <c r="J15205" s="10"/>
      <c r="K15205" s="2"/>
      <c r="L15205">
        <v>15204</v>
      </c>
      <c r="M15205" s="1" t="s">
        <v>753</v>
      </c>
      <c r="N15205" s="1"/>
      <c r="O15205" s="2"/>
      <c r="P15205">
        <v>15204</v>
      </c>
      <c r="Q15205" s="1" t="s">
        <v>754</v>
      </c>
      <c r="R15205" s="1"/>
      <c r="S15205" s="2"/>
      <c r="T15205">
        <v>15204</v>
      </c>
      <c r="U15205" s="1" t="s">
        <v>178</v>
      </c>
      <c r="V15205" s="1"/>
      <c r="W15205" s="2"/>
      <c r="X15205">
        <v>15204</v>
      </c>
      <c r="Y15205" s="1" t="s">
        <v>179</v>
      </c>
      <c r="Z15205" s="1"/>
      <c r="AA15205" s="2"/>
    </row>
    <row r="15206" spans="8:27">
      <c r="H15206">
        <v>15205</v>
      </c>
      <c r="I15206" s="1" t="s">
        <v>752</v>
      </c>
      <c r="J15206" s="10"/>
      <c r="K15206" s="2"/>
      <c r="L15206">
        <v>15205</v>
      </c>
      <c r="M15206" s="1" t="s">
        <v>753</v>
      </c>
      <c r="N15206" s="1"/>
      <c r="O15206" s="2"/>
      <c r="P15206">
        <v>15205</v>
      </c>
      <c r="Q15206" s="1" t="s">
        <v>754</v>
      </c>
      <c r="R15206" s="1"/>
      <c r="S15206" s="2"/>
      <c r="T15206">
        <v>15205</v>
      </c>
      <c r="U15206" s="1" t="s">
        <v>178</v>
      </c>
      <c r="V15206" s="1"/>
      <c r="W15206" s="2"/>
      <c r="X15206">
        <v>15205</v>
      </c>
      <c r="Y15206" s="1" t="s">
        <v>179</v>
      </c>
      <c r="Z15206" s="1"/>
      <c r="AA15206" s="2"/>
    </row>
    <row r="15207" spans="8:27">
      <c r="H15207">
        <v>15206</v>
      </c>
      <c r="I15207" s="1" t="s">
        <v>752</v>
      </c>
      <c r="J15207" s="10"/>
      <c r="K15207" s="2"/>
      <c r="L15207">
        <v>15206</v>
      </c>
      <c r="M15207" s="1" t="s">
        <v>753</v>
      </c>
      <c r="N15207" s="1"/>
      <c r="O15207" s="2"/>
      <c r="P15207">
        <v>15206</v>
      </c>
      <c r="Q15207" s="1" t="s">
        <v>754</v>
      </c>
      <c r="R15207" s="1"/>
      <c r="S15207" s="2"/>
      <c r="T15207">
        <v>15206</v>
      </c>
      <c r="U15207" s="1" t="s">
        <v>178</v>
      </c>
      <c r="V15207" s="1"/>
      <c r="W15207" s="2"/>
      <c r="X15207">
        <v>15206</v>
      </c>
      <c r="Y15207" s="1" t="s">
        <v>179</v>
      </c>
      <c r="Z15207" s="1"/>
      <c r="AA15207" s="2"/>
    </row>
    <row r="15208" spans="8:27">
      <c r="H15208">
        <v>15207</v>
      </c>
      <c r="I15208" s="1" t="s">
        <v>752</v>
      </c>
      <c r="J15208" s="10"/>
      <c r="K15208" s="2"/>
      <c r="L15208">
        <v>15207</v>
      </c>
      <c r="M15208" s="1" t="s">
        <v>753</v>
      </c>
      <c r="N15208" s="1"/>
      <c r="O15208" s="2"/>
      <c r="P15208">
        <v>15207</v>
      </c>
      <c r="Q15208" s="1" t="s">
        <v>754</v>
      </c>
      <c r="R15208" s="1"/>
      <c r="S15208" s="2"/>
      <c r="T15208">
        <v>15207</v>
      </c>
      <c r="U15208" s="1" t="s">
        <v>178</v>
      </c>
      <c r="V15208" s="1"/>
      <c r="W15208" s="2"/>
      <c r="X15208">
        <v>15207</v>
      </c>
      <c r="Y15208" s="1" t="s">
        <v>179</v>
      </c>
      <c r="Z15208" s="1"/>
      <c r="AA15208" s="2"/>
    </row>
    <row r="15209" spans="8:27">
      <c r="H15209">
        <v>15208</v>
      </c>
      <c r="I15209" s="1" t="s">
        <v>752</v>
      </c>
      <c r="J15209" s="10"/>
      <c r="K15209" s="2"/>
      <c r="L15209">
        <v>15208</v>
      </c>
      <c r="M15209" s="1" t="s">
        <v>753</v>
      </c>
      <c r="N15209" s="1"/>
      <c r="O15209" s="2"/>
      <c r="P15209">
        <v>15208</v>
      </c>
      <c r="Q15209" s="1" t="s">
        <v>754</v>
      </c>
      <c r="R15209" s="1"/>
      <c r="S15209" s="2"/>
      <c r="T15209">
        <v>15208</v>
      </c>
      <c r="U15209" s="1" t="s">
        <v>178</v>
      </c>
      <c r="V15209" s="1"/>
      <c r="W15209" s="2"/>
      <c r="X15209">
        <v>15208</v>
      </c>
      <c r="Y15209" s="1" t="s">
        <v>179</v>
      </c>
      <c r="Z15209" s="1"/>
      <c r="AA15209" s="2"/>
    </row>
    <row r="15210" spans="8:27">
      <c r="H15210">
        <v>15209</v>
      </c>
      <c r="I15210" s="1" t="s">
        <v>752</v>
      </c>
      <c r="J15210" s="1"/>
      <c r="K15210" s="2"/>
      <c r="L15210">
        <v>15209</v>
      </c>
      <c r="M15210" s="1" t="s">
        <v>753</v>
      </c>
      <c r="N15210" s="1"/>
      <c r="O15210" s="2"/>
      <c r="P15210">
        <v>15209</v>
      </c>
      <c r="Q15210" s="1" t="s">
        <v>754</v>
      </c>
      <c r="R15210" s="1"/>
      <c r="S15210" s="2"/>
      <c r="T15210">
        <v>15209</v>
      </c>
      <c r="U15210" s="1" t="s">
        <v>178</v>
      </c>
      <c r="V15210" s="1"/>
      <c r="W15210" s="2"/>
      <c r="X15210">
        <v>15209</v>
      </c>
      <c r="Y15210" s="1" t="s">
        <v>179</v>
      </c>
      <c r="Z15210" s="1"/>
      <c r="AA15210" s="2"/>
    </row>
    <row r="15211" spans="8:27">
      <c r="H15211">
        <v>15210</v>
      </c>
      <c r="I15211" s="1" t="s">
        <v>752</v>
      </c>
      <c r="J15211" s="1"/>
      <c r="K15211" s="2"/>
      <c r="L15211">
        <v>15210</v>
      </c>
      <c r="M15211" s="1" t="s">
        <v>753</v>
      </c>
      <c r="N15211" s="1"/>
      <c r="O15211" s="2"/>
      <c r="P15211">
        <v>15210</v>
      </c>
      <c r="Q15211" s="1" t="s">
        <v>754</v>
      </c>
      <c r="R15211" s="1"/>
      <c r="S15211" s="2"/>
      <c r="T15211">
        <v>15210</v>
      </c>
      <c r="U15211" s="1" t="s">
        <v>178</v>
      </c>
      <c r="V15211" s="1"/>
      <c r="W15211" s="2"/>
      <c r="X15211">
        <v>15210</v>
      </c>
      <c r="Y15211" s="1" t="s">
        <v>179</v>
      </c>
      <c r="Z15211" s="1"/>
      <c r="AA15211" s="2"/>
    </row>
    <row r="15212" spans="8:27">
      <c r="H15212">
        <v>15211</v>
      </c>
      <c r="I15212" s="1" t="s">
        <v>752</v>
      </c>
      <c r="J15212" s="1"/>
      <c r="K15212" s="2"/>
      <c r="L15212">
        <v>15211</v>
      </c>
      <c r="M15212" s="1" t="s">
        <v>753</v>
      </c>
      <c r="N15212" s="1"/>
      <c r="O15212" s="2"/>
      <c r="P15212">
        <v>15211</v>
      </c>
      <c r="Q15212" s="1" t="s">
        <v>754</v>
      </c>
      <c r="R15212" s="1"/>
      <c r="S15212" s="2"/>
      <c r="T15212">
        <v>15211</v>
      </c>
      <c r="U15212" s="1" t="s">
        <v>178</v>
      </c>
      <c r="V15212" s="1"/>
      <c r="W15212" s="2"/>
      <c r="X15212">
        <v>15211</v>
      </c>
      <c r="Y15212" s="1" t="s">
        <v>179</v>
      </c>
      <c r="Z15212" s="1"/>
      <c r="AA15212" s="2"/>
    </row>
    <row r="15213" spans="8:27">
      <c r="H15213">
        <v>15212</v>
      </c>
      <c r="I15213" s="1" t="s">
        <v>752</v>
      </c>
      <c r="J15213" s="1"/>
      <c r="K15213" s="2"/>
      <c r="L15213">
        <v>15212</v>
      </c>
      <c r="M15213" s="1" t="s">
        <v>753</v>
      </c>
      <c r="N15213" s="1"/>
      <c r="O15213" s="2"/>
      <c r="P15213">
        <v>15212</v>
      </c>
      <c r="Q15213" s="1" t="s">
        <v>754</v>
      </c>
      <c r="R15213" s="1"/>
      <c r="S15213" s="2"/>
      <c r="T15213">
        <v>15212</v>
      </c>
      <c r="U15213" s="1" t="s">
        <v>178</v>
      </c>
      <c r="V15213" s="1"/>
      <c r="W15213" s="2"/>
      <c r="X15213">
        <v>15212</v>
      </c>
      <c r="Y15213" s="1" t="s">
        <v>179</v>
      </c>
      <c r="Z15213" s="1"/>
      <c r="AA15213" s="2"/>
    </row>
    <row r="15214" spans="8:27">
      <c r="H15214">
        <v>15213</v>
      </c>
      <c r="I15214" s="1" t="s">
        <v>752</v>
      </c>
      <c r="J15214" s="1"/>
      <c r="K15214" s="2"/>
      <c r="L15214">
        <v>15213</v>
      </c>
      <c r="M15214" s="1" t="s">
        <v>753</v>
      </c>
      <c r="N15214" s="1"/>
      <c r="O15214" s="2"/>
      <c r="P15214">
        <v>15213</v>
      </c>
      <c r="Q15214" s="1" t="s">
        <v>754</v>
      </c>
      <c r="R15214" s="1"/>
      <c r="S15214" s="2"/>
      <c r="T15214">
        <v>15213</v>
      </c>
      <c r="U15214" s="1" t="s">
        <v>178</v>
      </c>
      <c r="V15214" s="1"/>
      <c r="W15214" s="2"/>
      <c r="X15214">
        <v>15213</v>
      </c>
      <c r="Y15214" s="1" t="s">
        <v>179</v>
      </c>
      <c r="Z15214" s="1"/>
      <c r="AA15214" s="2"/>
    </row>
    <row r="15215" spans="8:27">
      <c r="H15215">
        <v>15214</v>
      </c>
      <c r="I15215" s="1" t="s">
        <v>752</v>
      </c>
      <c r="J15215" s="1"/>
      <c r="K15215" s="2"/>
      <c r="L15215">
        <v>15214</v>
      </c>
      <c r="M15215" s="1" t="s">
        <v>753</v>
      </c>
      <c r="N15215" s="1"/>
      <c r="O15215" s="2"/>
      <c r="P15215">
        <v>15214</v>
      </c>
      <c r="Q15215" s="1" t="s">
        <v>754</v>
      </c>
      <c r="R15215" s="1"/>
      <c r="S15215" s="2"/>
      <c r="T15215">
        <v>15214</v>
      </c>
      <c r="U15215" s="1" t="s">
        <v>178</v>
      </c>
      <c r="V15215" s="1"/>
      <c r="W15215" s="2"/>
      <c r="X15215">
        <v>15214</v>
      </c>
      <c r="Y15215" s="1" t="s">
        <v>179</v>
      </c>
      <c r="Z15215" s="1"/>
      <c r="AA15215" s="2"/>
    </row>
    <row r="15216" spans="8:27">
      <c r="H15216">
        <v>15215</v>
      </c>
      <c r="I15216" s="1" t="s">
        <v>752</v>
      </c>
      <c r="J15216" s="1"/>
      <c r="K15216" s="2"/>
      <c r="L15216">
        <v>15215</v>
      </c>
      <c r="M15216" s="1" t="s">
        <v>753</v>
      </c>
      <c r="N15216" s="1"/>
      <c r="O15216" s="2"/>
      <c r="P15216">
        <v>15215</v>
      </c>
      <c r="Q15216" s="1" t="s">
        <v>754</v>
      </c>
      <c r="R15216" s="1"/>
      <c r="S15216" s="2"/>
      <c r="T15216">
        <v>15215</v>
      </c>
      <c r="U15216" s="1" t="s">
        <v>178</v>
      </c>
      <c r="V15216" s="1"/>
      <c r="W15216" s="2"/>
      <c r="X15216">
        <v>15215</v>
      </c>
      <c r="Y15216" s="1" t="s">
        <v>179</v>
      </c>
      <c r="Z15216" s="1"/>
      <c r="AA15216" s="2"/>
    </row>
    <row r="15217" spans="8:27">
      <c r="H15217">
        <v>15216</v>
      </c>
      <c r="I15217" s="1" t="s">
        <v>752</v>
      </c>
      <c r="J15217" s="1"/>
      <c r="K15217" s="2"/>
      <c r="L15217">
        <v>15216</v>
      </c>
      <c r="M15217" s="1" t="s">
        <v>753</v>
      </c>
      <c r="N15217" s="1"/>
      <c r="O15217" s="2"/>
      <c r="P15217">
        <v>15216</v>
      </c>
      <c r="Q15217" s="1" t="s">
        <v>754</v>
      </c>
      <c r="R15217" s="1"/>
      <c r="S15217" s="2"/>
      <c r="T15217">
        <v>15216</v>
      </c>
      <c r="U15217" s="1" t="s">
        <v>178</v>
      </c>
      <c r="V15217" s="1"/>
      <c r="W15217" s="2"/>
      <c r="X15217">
        <v>15216</v>
      </c>
      <c r="Y15217" s="1" t="s">
        <v>179</v>
      </c>
      <c r="Z15217" s="1"/>
      <c r="AA15217" s="2"/>
    </row>
    <row r="15218" spans="8:27">
      <c r="H15218">
        <v>15217</v>
      </c>
      <c r="I15218" s="1" t="s">
        <v>752</v>
      </c>
      <c r="J15218" s="1"/>
      <c r="K15218" s="2"/>
      <c r="L15218">
        <v>15217</v>
      </c>
      <c r="M15218" s="1" t="s">
        <v>753</v>
      </c>
      <c r="N15218" s="1"/>
      <c r="O15218" s="2"/>
      <c r="P15218">
        <v>15217</v>
      </c>
      <c r="Q15218" s="1" t="s">
        <v>754</v>
      </c>
      <c r="R15218" s="1"/>
      <c r="S15218" s="2"/>
      <c r="T15218">
        <v>15217</v>
      </c>
      <c r="U15218" s="1" t="s">
        <v>178</v>
      </c>
      <c r="V15218" s="1"/>
      <c r="W15218" s="2"/>
      <c r="X15218">
        <v>15217</v>
      </c>
      <c r="Y15218" s="1" t="s">
        <v>179</v>
      </c>
      <c r="Z15218" s="1"/>
      <c r="AA15218" s="2"/>
    </row>
    <row r="15219" spans="8:27">
      <c r="H15219">
        <v>15218</v>
      </c>
      <c r="I15219" s="1" t="s">
        <v>752</v>
      </c>
      <c r="J15219" s="1"/>
      <c r="K15219" s="2"/>
      <c r="L15219">
        <v>15218</v>
      </c>
      <c r="M15219" s="1" t="s">
        <v>753</v>
      </c>
      <c r="N15219" s="1"/>
      <c r="O15219" s="2"/>
      <c r="P15219">
        <v>15218</v>
      </c>
      <c r="Q15219" s="1" t="s">
        <v>754</v>
      </c>
      <c r="R15219" s="1"/>
      <c r="S15219" s="2"/>
      <c r="T15219">
        <v>15218</v>
      </c>
      <c r="U15219" s="1" t="s">
        <v>178</v>
      </c>
      <c r="V15219" s="1"/>
      <c r="W15219" s="2"/>
      <c r="X15219">
        <v>15218</v>
      </c>
      <c r="Y15219" s="1" t="s">
        <v>179</v>
      </c>
      <c r="Z15219" s="1"/>
      <c r="AA15219" s="2"/>
    </row>
    <row r="15220" spans="8:27">
      <c r="H15220">
        <v>15219</v>
      </c>
      <c r="I15220" s="1" t="s">
        <v>752</v>
      </c>
      <c r="J15220" s="1"/>
      <c r="K15220" s="2"/>
      <c r="L15220">
        <v>15219</v>
      </c>
      <c r="M15220" s="1" t="s">
        <v>753</v>
      </c>
      <c r="N15220" s="1"/>
      <c r="O15220" s="2"/>
      <c r="P15220">
        <v>15219</v>
      </c>
      <c r="Q15220" s="1" t="s">
        <v>754</v>
      </c>
      <c r="R15220" s="1"/>
      <c r="S15220" s="2"/>
      <c r="T15220">
        <v>15219</v>
      </c>
      <c r="U15220" s="1" t="s">
        <v>178</v>
      </c>
      <c r="V15220" s="1"/>
      <c r="W15220" s="2"/>
      <c r="X15220">
        <v>15219</v>
      </c>
      <c r="Y15220" s="1" t="s">
        <v>179</v>
      </c>
      <c r="Z15220" s="1"/>
      <c r="AA15220" s="2"/>
    </row>
    <row r="15221" spans="8:27">
      <c r="H15221">
        <v>15220</v>
      </c>
      <c r="I15221" s="1" t="s">
        <v>752</v>
      </c>
      <c r="J15221" s="1"/>
      <c r="K15221" s="2"/>
      <c r="L15221">
        <v>15220</v>
      </c>
      <c r="M15221" s="1" t="s">
        <v>753</v>
      </c>
      <c r="N15221" s="1"/>
      <c r="O15221" s="2"/>
      <c r="P15221">
        <v>15220</v>
      </c>
      <c r="Q15221" s="1" t="s">
        <v>754</v>
      </c>
      <c r="R15221" s="1"/>
      <c r="S15221" s="2"/>
      <c r="T15221">
        <v>15220</v>
      </c>
      <c r="U15221" s="1" t="s">
        <v>178</v>
      </c>
      <c r="V15221" s="1"/>
      <c r="W15221" s="2"/>
      <c r="X15221">
        <v>15220</v>
      </c>
      <c r="Y15221" s="1" t="s">
        <v>179</v>
      </c>
      <c r="Z15221" s="1"/>
      <c r="AA15221" s="2"/>
    </row>
    <row r="15222" spans="8:27">
      <c r="H15222">
        <v>15221</v>
      </c>
      <c r="I15222" s="1" t="s">
        <v>752</v>
      </c>
      <c r="J15222" s="1"/>
      <c r="K15222" s="2"/>
      <c r="L15222">
        <v>15221</v>
      </c>
      <c r="M15222" s="1" t="s">
        <v>753</v>
      </c>
      <c r="N15222" s="1"/>
      <c r="O15222" s="2"/>
      <c r="P15222">
        <v>15221</v>
      </c>
      <c r="Q15222" s="1" t="s">
        <v>754</v>
      </c>
      <c r="R15222" s="1"/>
      <c r="S15222" s="2"/>
      <c r="T15222">
        <v>15221</v>
      </c>
      <c r="U15222" s="1" t="s">
        <v>178</v>
      </c>
      <c r="V15222" s="1"/>
      <c r="W15222" s="2"/>
      <c r="X15222">
        <v>15221</v>
      </c>
      <c r="Y15222" s="1" t="s">
        <v>179</v>
      </c>
      <c r="Z15222" s="1"/>
      <c r="AA15222" s="2"/>
    </row>
    <row r="15223" spans="8:27">
      <c r="H15223">
        <v>15222</v>
      </c>
      <c r="I15223" s="1" t="s">
        <v>752</v>
      </c>
      <c r="J15223" s="1"/>
      <c r="K15223" s="2"/>
      <c r="L15223">
        <v>15222</v>
      </c>
      <c r="M15223" s="1" t="s">
        <v>753</v>
      </c>
      <c r="N15223" s="1"/>
      <c r="O15223" s="2"/>
      <c r="P15223">
        <v>15222</v>
      </c>
      <c r="Q15223" s="1" t="s">
        <v>754</v>
      </c>
      <c r="R15223" s="1"/>
      <c r="S15223" s="2"/>
      <c r="T15223">
        <v>15222</v>
      </c>
      <c r="U15223" s="1" t="s">
        <v>178</v>
      </c>
      <c r="V15223" s="1"/>
      <c r="W15223" s="2"/>
      <c r="X15223">
        <v>15222</v>
      </c>
      <c r="Y15223" s="1" t="s">
        <v>179</v>
      </c>
      <c r="Z15223" s="1"/>
      <c r="AA15223" s="2"/>
    </row>
    <row r="15224" spans="8:27">
      <c r="H15224">
        <v>15223</v>
      </c>
      <c r="I15224" s="1" t="s">
        <v>752</v>
      </c>
      <c r="J15224" s="1"/>
      <c r="K15224" s="2"/>
      <c r="L15224">
        <v>15223</v>
      </c>
      <c r="M15224" s="1" t="s">
        <v>753</v>
      </c>
      <c r="N15224" s="1"/>
      <c r="O15224" s="2"/>
      <c r="P15224">
        <v>15223</v>
      </c>
      <c r="Q15224" s="1" t="s">
        <v>754</v>
      </c>
      <c r="R15224" s="1"/>
      <c r="S15224" s="2"/>
      <c r="T15224">
        <v>15223</v>
      </c>
      <c r="U15224" s="1" t="s">
        <v>178</v>
      </c>
      <c r="V15224" s="1"/>
      <c r="W15224" s="2"/>
      <c r="X15224">
        <v>15223</v>
      </c>
      <c r="Y15224" s="1" t="s">
        <v>179</v>
      </c>
      <c r="Z15224" s="1"/>
      <c r="AA15224" s="2"/>
    </row>
    <row r="15225" spans="8:27">
      <c r="H15225">
        <v>15224</v>
      </c>
      <c r="I15225" s="1" t="s">
        <v>752</v>
      </c>
      <c r="J15225" s="1"/>
      <c r="K15225" s="2"/>
      <c r="L15225">
        <v>15224</v>
      </c>
      <c r="M15225" s="1" t="s">
        <v>753</v>
      </c>
      <c r="N15225" s="1"/>
      <c r="O15225" s="2"/>
      <c r="P15225">
        <v>15224</v>
      </c>
      <c r="Q15225" s="1" t="s">
        <v>754</v>
      </c>
      <c r="R15225" s="1"/>
      <c r="S15225" s="2"/>
      <c r="T15225">
        <v>15224</v>
      </c>
      <c r="U15225" s="1" t="s">
        <v>178</v>
      </c>
      <c r="V15225" s="1"/>
      <c r="W15225" s="2"/>
      <c r="X15225">
        <v>15224</v>
      </c>
      <c r="Y15225" s="1" t="s">
        <v>179</v>
      </c>
      <c r="Z15225" s="1"/>
      <c r="AA15225" s="2"/>
    </row>
    <row r="15226" spans="8:27">
      <c r="H15226">
        <v>15225</v>
      </c>
      <c r="I15226" s="1" t="s">
        <v>752</v>
      </c>
      <c r="J15226" s="1"/>
      <c r="K15226" s="2"/>
      <c r="L15226">
        <v>15225</v>
      </c>
      <c r="M15226" s="1" t="s">
        <v>753</v>
      </c>
      <c r="N15226" s="1"/>
      <c r="O15226" s="2"/>
      <c r="P15226">
        <v>15225</v>
      </c>
      <c r="Q15226" s="1" t="s">
        <v>754</v>
      </c>
      <c r="R15226" s="1"/>
      <c r="S15226" s="2"/>
      <c r="T15226">
        <v>15225</v>
      </c>
      <c r="U15226" s="1" t="s">
        <v>178</v>
      </c>
      <c r="V15226" s="1"/>
      <c r="W15226" s="2"/>
      <c r="X15226">
        <v>15225</v>
      </c>
      <c r="Y15226" s="1" t="s">
        <v>179</v>
      </c>
      <c r="Z15226" s="1"/>
      <c r="AA15226" s="2"/>
    </row>
    <row r="15227" spans="8:27">
      <c r="H15227">
        <v>15226</v>
      </c>
      <c r="I15227" s="1" t="s">
        <v>752</v>
      </c>
      <c r="J15227" s="1"/>
      <c r="K15227" s="2"/>
      <c r="L15227">
        <v>15226</v>
      </c>
      <c r="M15227" s="1" t="s">
        <v>753</v>
      </c>
      <c r="N15227" s="1"/>
      <c r="O15227" s="2"/>
      <c r="P15227">
        <v>15226</v>
      </c>
      <c r="Q15227" s="1" t="s">
        <v>754</v>
      </c>
      <c r="R15227" s="1"/>
      <c r="S15227" s="2"/>
      <c r="T15227">
        <v>15226</v>
      </c>
      <c r="U15227" s="1" t="s">
        <v>178</v>
      </c>
      <c r="V15227" s="1"/>
      <c r="W15227" s="2"/>
      <c r="X15227">
        <v>15226</v>
      </c>
      <c r="Y15227" s="1" t="s">
        <v>179</v>
      </c>
      <c r="Z15227" s="1"/>
      <c r="AA15227" s="2"/>
    </row>
    <row r="15228" spans="8:27">
      <c r="H15228">
        <v>15227</v>
      </c>
      <c r="I15228" s="1" t="s">
        <v>752</v>
      </c>
      <c r="J15228" s="1"/>
      <c r="K15228" s="2"/>
      <c r="L15228">
        <v>15227</v>
      </c>
      <c r="M15228" s="1" t="s">
        <v>753</v>
      </c>
      <c r="N15228" s="1"/>
      <c r="O15228" s="2"/>
      <c r="P15228">
        <v>15227</v>
      </c>
      <c r="Q15228" s="1" t="s">
        <v>754</v>
      </c>
      <c r="R15228" s="1"/>
      <c r="S15228" s="2"/>
      <c r="T15228">
        <v>15227</v>
      </c>
      <c r="U15228" s="1" t="s">
        <v>178</v>
      </c>
      <c r="V15228" s="1"/>
      <c r="W15228" s="2"/>
      <c r="X15228">
        <v>15227</v>
      </c>
      <c r="Y15228" s="1" t="s">
        <v>179</v>
      </c>
      <c r="Z15228" s="1"/>
      <c r="AA15228" s="2"/>
    </row>
    <row r="15229" spans="8:27">
      <c r="H15229">
        <v>15228</v>
      </c>
      <c r="I15229" s="1" t="s">
        <v>752</v>
      </c>
      <c r="J15229" s="1"/>
      <c r="K15229" s="2"/>
      <c r="L15229">
        <v>15228</v>
      </c>
      <c r="M15229" s="1" t="s">
        <v>753</v>
      </c>
      <c r="N15229" s="1"/>
      <c r="O15229" s="2"/>
      <c r="P15229">
        <v>15228</v>
      </c>
      <c r="Q15229" s="1" t="s">
        <v>754</v>
      </c>
      <c r="R15229" s="1"/>
      <c r="S15229" s="2"/>
      <c r="T15229">
        <v>15228</v>
      </c>
      <c r="U15229" s="1" t="s">
        <v>178</v>
      </c>
      <c r="V15229" s="1"/>
      <c r="W15229" s="2"/>
      <c r="X15229">
        <v>15228</v>
      </c>
      <c r="Y15229" s="1" t="s">
        <v>179</v>
      </c>
      <c r="Z15229" s="1"/>
      <c r="AA15229" s="2"/>
    </row>
    <row r="15230" spans="8:27">
      <c r="H15230">
        <v>15229</v>
      </c>
      <c r="I15230" s="1" t="s">
        <v>752</v>
      </c>
      <c r="J15230" s="1"/>
      <c r="K15230" s="2"/>
      <c r="L15230">
        <v>15229</v>
      </c>
      <c r="M15230" s="1" t="s">
        <v>753</v>
      </c>
      <c r="N15230" s="1"/>
      <c r="O15230" s="2"/>
      <c r="P15230">
        <v>15229</v>
      </c>
      <c r="Q15230" s="1" t="s">
        <v>754</v>
      </c>
      <c r="R15230" s="1"/>
      <c r="S15230" s="2"/>
      <c r="T15230">
        <v>15229</v>
      </c>
      <c r="U15230" s="1" t="s">
        <v>178</v>
      </c>
      <c r="V15230" s="1"/>
      <c r="W15230" s="2"/>
      <c r="X15230">
        <v>15229</v>
      </c>
      <c r="Y15230" s="1" t="s">
        <v>179</v>
      </c>
      <c r="Z15230" s="1"/>
      <c r="AA15230" s="2"/>
    </row>
    <row r="15231" spans="8:27">
      <c r="H15231">
        <v>15230</v>
      </c>
      <c r="I15231" s="1" t="s">
        <v>752</v>
      </c>
      <c r="J15231" s="1"/>
      <c r="K15231" s="2"/>
      <c r="L15231">
        <v>15230</v>
      </c>
      <c r="M15231" s="1" t="s">
        <v>753</v>
      </c>
      <c r="N15231" s="1"/>
      <c r="O15231" s="2"/>
      <c r="P15231">
        <v>15230</v>
      </c>
      <c r="Q15231" s="1" t="s">
        <v>754</v>
      </c>
      <c r="R15231" s="1"/>
      <c r="S15231" s="2"/>
      <c r="T15231">
        <v>15230</v>
      </c>
      <c r="U15231" s="1" t="s">
        <v>178</v>
      </c>
      <c r="V15231" s="1"/>
      <c r="W15231" s="2"/>
      <c r="X15231">
        <v>15230</v>
      </c>
      <c r="Y15231" s="1" t="s">
        <v>179</v>
      </c>
      <c r="Z15231" s="1"/>
      <c r="AA15231" s="2"/>
    </row>
    <row r="15232" spans="8:27">
      <c r="H15232">
        <v>15231</v>
      </c>
      <c r="I15232" s="1" t="s">
        <v>752</v>
      </c>
      <c r="J15232" s="1"/>
      <c r="K15232" s="2"/>
      <c r="L15232">
        <v>15231</v>
      </c>
      <c r="M15232" s="1" t="s">
        <v>753</v>
      </c>
      <c r="N15232" s="1"/>
      <c r="O15232" s="2"/>
      <c r="P15232">
        <v>15231</v>
      </c>
      <c r="Q15232" s="1" t="s">
        <v>754</v>
      </c>
      <c r="R15232" s="1"/>
      <c r="S15232" s="2"/>
      <c r="T15232">
        <v>15231</v>
      </c>
      <c r="U15232" s="1" t="s">
        <v>178</v>
      </c>
      <c r="V15232" s="1"/>
      <c r="W15232" s="2"/>
      <c r="X15232">
        <v>15231</v>
      </c>
      <c r="Y15232" s="1" t="s">
        <v>179</v>
      </c>
      <c r="Z15232" s="1"/>
      <c r="AA15232" s="2"/>
    </row>
    <row r="15233" spans="8:27">
      <c r="H15233">
        <v>15232</v>
      </c>
      <c r="I15233" s="1" t="s">
        <v>752</v>
      </c>
      <c r="J15233" s="1"/>
      <c r="K15233" s="2"/>
      <c r="L15233">
        <v>15232</v>
      </c>
      <c r="M15233" s="1" t="s">
        <v>753</v>
      </c>
      <c r="N15233" s="1"/>
      <c r="O15233" s="2"/>
      <c r="P15233">
        <v>15232</v>
      </c>
      <c r="Q15233" s="1" t="s">
        <v>754</v>
      </c>
      <c r="R15233" s="1"/>
      <c r="S15233" s="2"/>
      <c r="T15233">
        <v>15232</v>
      </c>
      <c r="U15233" s="1" t="s">
        <v>178</v>
      </c>
      <c r="V15233" s="1"/>
      <c r="W15233" s="2"/>
      <c r="X15233">
        <v>15232</v>
      </c>
      <c r="Y15233" s="1" t="s">
        <v>179</v>
      </c>
      <c r="Z15233" s="1"/>
      <c r="AA15233" s="2"/>
    </row>
    <row r="15234" spans="8:27">
      <c r="H15234">
        <v>15233</v>
      </c>
      <c r="I15234" s="1" t="s">
        <v>752</v>
      </c>
      <c r="J15234" s="1"/>
      <c r="K15234" s="2"/>
      <c r="L15234">
        <v>15233</v>
      </c>
      <c r="M15234" s="1" t="s">
        <v>753</v>
      </c>
      <c r="N15234" s="1"/>
      <c r="O15234" s="2"/>
      <c r="P15234">
        <v>15233</v>
      </c>
      <c r="Q15234" s="1" t="s">
        <v>754</v>
      </c>
      <c r="R15234" s="1"/>
      <c r="S15234" s="2"/>
      <c r="T15234">
        <v>15233</v>
      </c>
      <c r="U15234" s="1" t="s">
        <v>178</v>
      </c>
      <c r="V15234" s="1"/>
      <c r="W15234" s="2"/>
      <c r="X15234">
        <v>15233</v>
      </c>
      <c r="Y15234" s="1" t="s">
        <v>179</v>
      </c>
      <c r="Z15234" s="1"/>
      <c r="AA15234" s="2"/>
    </row>
    <row r="15235" spans="8:27">
      <c r="H15235">
        <v>15234</v>
      </c>
      <c r="I15235" s="1" t="s">
        <v>752</v>
      </c>
      <c r="J15235" s="1"/>
      <c r="K15235" s="2"/>
      <c r="L15235">
        <v>15234</v>
      </c>
      <c r="M15235" s="1" t="s">
        <v>753</v>
      </c>
      <c r="N15235" s="1"/>
      <c r="O15235" s="2"/>
      <c r="P15235">
        <v>15234</v>
      </c>
      <c r="Q15235" s="1" t="s">
        <v>754</v>
      </c>
      <c r="R15235" s="1"/>
      <c r="S15235" s="2"/>
      <c r="T15235">
        <v>15234</v>
      </c>
      <c r="U15235" s="1" t="s">
        <v>178</v>
      </c>
      <c r="V15235" s="1"/>
      <c r="W15235" s="2"/>
      <c r="X15235">
        <v>15234</v>
      </c>
      <c r="Y15235" s="1" t="s">
        <v>179</v>
      </c>
      <c r="Z15235" s="1"/>
      <c r="AA15235" s="2"/>
    </row>
    <row r="15236" spans="8:27">
      <c r="H15236">
        <v>15235</v>
      </c>
      <c r="I15236" s="1" t="s">
        <v>752</v>
      </c>
      <c r="J15236" s="1"/>
      <c r="K15236" s="2"/>
      <c r="L15236">
        <v>15235</v>
      </c>
      <c r="M15236" s="1" t="s">
        <v>753</v>
      </c>
      <c r="N15236" s="1"/>
      <c r="O15236" s="2"/>
      <c r="P15236">
        <v>15235</v>
      </c>
      <c r="Q15236" s="1" t="s">
        <v>754</v>
      </c>
      <c r="R15236" s="1"/>
      <c r="S15236" s="2"/>
      <c r="T15236">
        <v>15235</v>
      </c>
      <c r="U15236" s="1" t="s">
        <v>178</v>
      </c>
      <c r="V15236" s="1"/>
      <c r="W15236" s="2"/>
      <c r="X15236">
        <v>15235</v>
      </c>
      <c r="Y15236" s="1" t="s">
        <v>179</v>
      </c>
      <c r="Z15236" s="1"/>
      <c r="AA15236" s="2"/>
    </row>
    <row r="15237" spans="8:27">
      <c r="H15237">
        <v>15236</v>
      </c>
      <c r="I15237" s="1" t="s">
        <v>752</v>
      </c>
      <c r="J15237" s="1"/>
      <c r="K15237" s="2"/>
      <c r="L15237">
        <v>15236</v>
      </c>
      <c r="M15237" s="1" t="s">
        <v>753</v>
      </c>
      <c r="N15237" s="1"/>
      <c r="O15237" s="2"/>
      <c r="P15237">
        <v>15236</v>
      </c>
      <c r="Q15237" s="1" t="s">
        <v>754</v>
      </c>
      <c r="R15237" s="1"/>
      <c r="S15237" s="2"/>
      <c r="T15237">
        <v>15236</v>
      </c>
      <c r="U15237" s="1" t="s">
        <v>178</v>
      </c>
      <c r="V15237" s="1"/>
      <c r="W15237" s="2"/>
      <c r="X15237">
        <v>15236</v>
      </c>
      <c r="Y15237" s="1" t="s">
        <v>179</v>
      </c>
      <c r="Z15237" s="1"/>
      <c r="AA15237" s="2"/>
    </row>
    <row r="15238" spans="8:27">
      <c r="H15238">
        <v>15237</v>
      </c>
      <c r="I15238" s="1" t="s">
        <v>752</v>
      </c>
      <c r="J15238" s="1"/>
      <c r="K15238" s="2"/>
      <c r="L15238">
        <v>15237</v>
      </c>
      <c r="M15238" s="1" t="s">
        <v>753</v>
      </c>
      <c r="N15238" s="1"/>
      <c r="O15238" s="2"/>
      <c r="P15238">
        <v>15237</v>
      </c>
      <c r="Q15238" s="1" t="s">
        <v>754</v>
      </c>
      <c r="R15238" s="1"/>
      <c r="S15238" s="2"/>
      <c r="T15238">
        <v>15237</v>
      </c>
      <c r="U15238" s="1" t="s">
        <v>178</v>
      </c>
      <c r="V15238" s="1"/>
      <c r="W15238" s="2"/>
      <c r="X15238">
        <v>15237</v>
      </c>
      <c r="Y15238" s="1" t="s">
        <v>179</v>
      </c>
      <c r="Z15238" s="1"/>
      <c r="AA15238" s="2"/>
    </row>
    <row r="15239" spans="8:27">
      <c r="H15239">
        <v>15238</v>
      </c>
      <c r="I15239" s="1" t="s">
        <v>752</v>
      </c>
      <c r="J15239" s="1"/>
      <c r="K15239" s="2"/>
      <c r="L15239">
        <v>15238</v>
      </c>
      <c r="M15239" s="1" t="s">
        <v>753</v>
      </c>
      <c r="N15239" s="1"/>
      <c r="O15239" s="2"/>
      <c r="P15239">
        <v>15238</v>
      </c>
      <c r="Q15239" s="1" t="s">
        <v>754</v>
      </c>
      <c r="R15239" s="1"/>
      <c r="S15239" s="2"/>
      <c r="T15239">
        <v>15238</v>
      </c>
      <c r="U15239" s="1" t="s">
        <v>178</v>
      </c>
      <c r="V15239" s="1"/>
      <c r="W15239" s="2"/>
      <c r="X15239">
        <v>15238</v>
      </c>
      <c r="Y15239" s="1" t="s">
        <v>179</v>
      </c>
      <c r="Z15239" s="1"/>
      <c r="AA15239" s="2"/>
    </row>
    <row r="15240" spans="8:27">
      <c r="H15240">
        <v>15239</v>
      </c>
      <c r="I15240" s="1" t="s">
        <v>752</v>
      </c>
      <c r="J15240" s="1"/>
      <c r="K15240" s="2"/>
      <c r="L15240">
        <v>15239</v>
      </c>
      <c r="M15240" s="1" t="s">
        <v>753</v>
      </c>
      <c r="N15240" s="1"/>
      <c r="O15240" s="2"/>
      <c r="P15240">
        <v>15239</v>
      </c>
      <c r="Q15240" s="1" t="s">
        <v>754</v>
      </c>
      <c r="R15240" s="1"/>
      <c r="S15240" s="2"/>
      <c r="T15240">
        <v>15239</v>
      </c>
      <c r="U15240" s="1" t="s">
        <v>178</v>
      </c>
      <c r="V15240" s="1"/>
      <c r="W15240" s="2"/>
      <c r="X15240">
        <v>15239</v>
      </c>
      <c r="Y15240" s="1" t="s">
        <v>179</v>
      </c>
      <c r="Z15240" s="1"/>
      <c r="AA15240" s="2"/>
    </row>
    <row r="15241" spans="8:27">
      <c r="H15241">
        <v>15240</v>
      </c>
      <c r="I15241" s="1" t="s">
        <v>752</v>
      </c>
      <c r="J15241" s="1"/>
      <c r="K15241" s="2"/>
      <c r="L15241">
        <v>15240</v>
      </c>
      <c r="M15241" s="1" t="s">
        <v>753</v>
      </c>
      <c r="N15241" s="1"/>
      <c r="O15241" s="2"/>
      <c r="P15241">
        <v>15240</v>
      </c>
      <c r="Q15241" s="1" t="s">
        <v>754</v>
      </c>
      <c r="R15241" s="1"/>
      <c r="S15241" s="2"/>
      <c r="T15241">
        <v>15240</v>
      </c>
      <c r="U15241" s="1" t="s">
        <v>178</v>
      </c>
      <c r="V15241" s="1"/>
      <c r="W15241" s="2"/>
      <c r="X15241">
        <v>15240</v>
      </c>
      <c r="Y15241" s="1" t="s">
        <v>179</v>
      </c>
      <c r="Z15241" s="1"/>
      <c r="AA15241" s="2"/>
    </row>
    <row r="15242" spans="8:27">
      <c r="H15242">
        <v>15241</v>
      </c>
      <c r="I15242" s="1" t="s">
        <v>752</v>
      </c>
      <c r="J15242" s="1"/>
      <c r="K15242" s="2"/>
      <c r="L15242">
        <v>15241</v>
      </c>
      <c r="M15242" s="1" t="s">
        <v>753</v>
      </c>
      <c r="N15242" s="1"/>
      <c r="O15242" s="2"/>
      <c r="P15242">
        <v>15241</v>
      </c>
      <c r="Q15242" s="1" t="s">
        <v>754</v>
      </c>
      <c r="R15242" s="1"/>
      <c r="S15242" s="2"/>
      <c r="T15242">
        <v>15241</v>
      </c>
      <c r="U15242" s="1" t="s">
        <v>178</v>
      </c>
      <c r="V15242" s="1"/>
      <c r="W15242" s="2"/>
      <c r="X15242">
        <v>15241</v>
      </c>
      <c r="Y15242" s="1" t="s">
        <v>179</v>
      </c>
      <c r="Z15242" s="1"/>
      <c r="AA15242" s="2"/>
    </row>
    <row r="15243" spans="8:27">
      <c r="H15243">
        <v>15242</v>
      </c>
      <c r="I15243" s="1" t="s">
        <v>752</v>
      </c>
      <c r="J15243" s="1"/>
      <c r="K15243" s="2"/>
      <c r="L15243">
        <v>15242</v>
      </c>
      <c r="M15243" s="1" t="s">
        <v>753</v>
      </c>
      <c r="N15243" s="1"/>
      <c r="O15243" s="2"/>
      <c r="P15243">
        <v>15242</v>
      </c>
      <c r="Q15243" s="1" t="s">
        <v>754</v>
      </c>
      <c r="R15243" s="1"/>
      <c r="S15243" s="2"/>
      <c r="T15243">
        <v>15242</v>
      </c>
      <c r="U15243" s="1" t="s">
        <v>178</v>
      </c>
      <c r="V15243" s="1"/>
      <c r="W15243" s="2"/>
      <c r="X15243">
        <v>15242</v>
      </c>
      <c r="Y15243" s="1" t="s">
        <v>179</v>
      </c>
      <c r="Z15243" s="1"/>
      <c r="AA15243" s="2"/>
    </row>
    <row r="15244" spans="8:27">
      <c r="H15244">
        <v>15243</v>
      </c>
      <c r="I15244" s="1" t="s">
        <v>752</v>
      </c>
      <c r="J15244" s="1"/>
      <c r="K15244" s="2"/>
      <c r="L15244">
        <v>15243</v>
      </c>
      <c r="M15244" s="1" t="s">
        <v>753</v>
      </c>
      <c r="N15244" s="1"/>
      <c r="O15244" s="2"/>
      <c r="P15244">
        <v>15243</v>
      </c>
      <c r="Q15244" s="1" t="s">
        <v>754</v>
      </c>
      <c r="R15244" s="1"/>
      <c r="S15244" s="2"/>
      <c r="T15244">
        <v>15243</v>
      </c>
      <c r="U15244" s="1" t="s">
        <v>178</v>
      </c>
      <c r="V15244" s="1"/>
      <c r="W15244" s="2"/>
      <c r="X15244">
        <v>15243</v>
      </c>
      <c r="Y15244" s="1" t="s">
        <v>179</v>
      </c>
      <c r="Z15244" s="1"/>
      <c r="AA15244" s="2"/>
    </row>
    <row r="15245" spans="8:27">
      <c r="H15245">
        <v>15244</v>
      </c>
      <c r="I15245" s="1" t="s">
        <v>752</v>
      </c>
      <c r="J15245" s="1"/>
      <c r="K15245" s="2"/>
      <c r="L15245">
        <v>15244</v>
      </c>
      <c r="M15245" s="1" t="s">
        <v>753</v>
      </c>
      <c r="N15245" s="1"/>
      <c r="O15245" s="2"/>
      <c r="P15245">
        <v>15244</v>
      </c>
      <c r="Q15245" s="1" t="s">
        <v>754</v>
      </c>
      <c r="R15245" s="1"/>
      <c r="S15245" s="2"/>
      <c r="T15245">
        <v>15244</v>
      </c>
      <c r="U15245" s="1" t="s">
        <v>178</v>
      </c>
      <c r="V15245" s="1"/>
      <c r="W15245" s="2"/>
      <c r="X15245">
        <v>15244</v>
      </c>
      <c r="Y15245" s="1" t="s">
        <v>179</v>
      </c>
      <c r="Z15245" s="1"/>
      <c r="AA15245" s="2"/>
    </row>
    <row r="15246" spans="8:27">
      <c r="H15246">
        <v>15245</v>
      </c>
      <c r="I15246" s="1" t="s">
        <v>752</v>
      </c>
      <c r="J15246" s="1"/>
      <c r="K15246" s="2"/>
      <c r="L15246">
        <v>15245</v>
      </c>
      <c r="M15246" s="1" t="s">
        <v>753</v>
      </c>
      <c r="N15246" s="1"/>
      <c r="O15246" s="2"/>
      <c r="P15246">
        <v>15245</v>
      </c>
      <c r="Q15246" s="1" t="s">
        <v>754</v>
      </c>
      <c r="R15246" s="1"/>
      <c r="S15246" s="2"/>
      <c r="T15246">
        <v>15245</v>
      </c>
      <c r="U15246" s="1" t="s">
        <v>178</v>
      </c>
      <c r="V15246" s="1"/>
      <c r="W15246" s="2"/>
      <c r="X15246">
        <v>15245</v>
      </c>
      <c r="Y15246" s="1" t="s">
        <v>179</v>
      </c>
      <c r="Z15246" s="1"/>
      <c r="AA15246" s="2"/>
    </row>
    <row r="15247" spans="8:27">
      <c r="H15247">
        <v>15246</v>
      </c>
      <c r="I15247" s="1" t="s">
        <v>752</v>
      </c>
      <c r="J15247" s="1"/>
      <c r="K15247" s="2"/>
      <c r="L15247">
        <v>15246</v>
      </c>
      <c r="M15247" s="1" t="s">
        <v>753</v>
      </c>
      <c r="N15247" s="1"/>
      <c r="O15247" s="2"/>
      <c r="P15247">
        <v>15246</v>
      </c>
      <c r="Q15247" s="1" t="s">
        <v>754</v>
      </c>
      <c r="R15247" s="1"/>
      <c r="S15247" s="2"/>
      <c r="T15247">
        <v>15246</v>
      </c>
      <c r="U15247" s="1" t="s">
        <v>178</v>
      </c>
      <c r="V15247" s="1"/>
      <c r="W15247" s="2"/>
      <c r="X15247">
        <v>15246</v>
      </c>
      <c r="Y15247" s="1" t="s">
        <v>179</v>
      </c>
      <c r="Z15247" s="1"/>
      <c r="AA15247" s="2"/>
    </row>
    <row r="15248" spans="8:27">
      <c r="H15248">
        <v>15247</v>
      </c>
      <c r="I15248" s="1" t="s">
        <v>752</v>
      </c>
      <c r="J15248" s="1"/>
      <c r="K15248" s="2"/>
      <c r="L15248">
        <v>15247</v>
      </c>
      <c r="M15248" s="1" t="s">
        <v>753</v>
      </c>
      <c r="N15248" s="1"/>
      <c r="O15248" s="2"/>
      <c r="P15248">
        <v>15247</v>
      </c>
      <c r="Q15248" s="1" t="s">
        <v>754</v>
      </c>
      <c r="R15248" s="1"/>
      <c r="S15248" s="2"/>
      <c r="T15248">
        <v>15247</v>
      </c>
      <c r="U15248" s="1" t="s">
        <v>178</v>
      </c>
      <c r="V15248" s="1"/>
      <c r="W15248" s="2"/>
      <c r="X15248">
        <v>15247</v>
      </c>
      <c r="Y15248" s="1" t="s">
        <v>179</v>
      </c>
      <c r="Z15248" s="1"/>
      <c r="AA15248" s="2"/>
    </row>
    <row r="15249" spans="8:27">
      <c r="H15249">
        <v>15248</v>
      </c>
      <c r="I15249" s="1" t="s">
        <v>752</v>
      </c>
      <c r="J15249" s="1"/>
      <c r="K15249" s="2"/>
      <c r="L15249">
        <v>15248</v>
      </c>
      <c r="M15249" s="1" t="s">
        <v>753</v>
      </c>
      <c r="N15249" s="1"/>
      <c r="O15249" s="2"/>
      <c r="P15249">
        <v>15248</v>
      </c>
      <c r="Q15249" s="1" t="s">
        <v>754</v>
      </c>
      <c r="R15249" s="1"/>
      <c r="S15249" s="2"/>
      <c r="T15249">
        <v>15248</v>
      </c>
      <c r="U15249" s="1" t="s">
        <v>178</v>
      </c>
      <c r="V15249" s="1"/>
      <c r="W15249" s="2"/>
      <c r="X15249">
        <v>15248</v>
      </c>
      <c r="Y15249" s="1" t="s">
        <v>179</v>
      </c>
      <c r="Z15249" s="1"/>
      <c r="AA15249" s="2"/>
    </row>
    <row r="15250" spans="8:27">
      <c r="H15250">
        <v>15249</v>
      </c>
      <c r="I15250" s="1" t="s">
        <v>752</v>
      </c>
      <c r="J15250" s="1"/>
      <c r="K15250" s="2"/>
      <c r="L15250">
        <v>15249</v>
      </c>
      <c r="M15250" s="1" t="s">
        <v>753</v>
      </c>
      <c r="N15250" s="1"/>
      <c r="O15250" s="2"/>
      <c r="P15250">
        <v>15249</v>
      </c>
      <c r="Q15250" s="1" t="s">
        <v>754</v>
      </c>
      <c r="R15250" s="1"/>
      <c r="S15250" s="2"/>
      <c r="T15250">
        <v>15249</v>
      </c>
      <c r="U15250" s="1" t="s">
        <v>178</v>
      </c>
      <c r="V15250" s="1"/>
      <c r="W15250" s="2"/>
      <c r="X15250">
        <v>15249</v>
      </c>
      <c r="Y15250" s="1" t="s">
        <v>179</v>
      </c>
      <c r="Z15250" s="1"/>
      <c r="AA15250" s="2"/>
    </row>
    <row r="15251" spans="8:27">
      <c r="H15251">
        <v>15250</v>
      </c>
      <c r="I15251" s="1" t="s">
        <v>752</v>
      </c>
      <c r="J15251" s="1"/>
      <c r="K15251" s="2"/>
      <c r="L15251">
        <v>15250</v>
      </c>
      <c r="M15251" s="1" t="s">
        <v>753</v>
      </c>
      <c r="N15251" s="1"/>
      <c r="O15251" s="2"/>
      <c r="P15251">
        <v>15250</v>
      </c>
      <c r="Q15251" s="1" t="s">
        <v>754</v>
      </c>
      <c r="R15251" s="1"/>
      <c r="S15251" s="2"/>
      <c r="T15251">
        <v>15250</v>
      </c>
      <c r="U15251" s="1" t="s">
        <v>178</v>
      </c>
      <c r="V15251" s="1"/>
      <c r="W15251" s="2"/>
      <c r="X15251">
        <v>15250</v>
      </c>
      <c r="Y15251" s="1" t="s">
        <v>179</v>
      </c>
      <c r="Z15251" s="1"/>
      <c r="AA15251" s="2"/>
    </row>
    <row r="15252" spans="8:27">
      <c r="H15252">
        <v>15251</v>
      </c>
      <c r="I15252" s="1" t="s">
        <v>752</v>
      </c>
      <c r="J15252" s="1"/>
      <c r="K15252" s="2"/>
      <c r="L15252">
        <v>15251</v>
      </c>
      <c r="M15252" s="1" t="s">
        <v>753</v>
      </c>
      <c r="N15252" s="1"/>
      <c r="O15252" s="2"/>
      <c r="P15252">
        <v>15251</v>
      </c>
      <c r="Q15252" s="1" t="s">
        <v>754</v>
      </c>
      <c r="R15252" s="1"/>
      <c r="S15252" s="2"/>
      <c r="T15252">
        <v>15251</v>
      </c>
      <c r="U15252" s="1" t="s">
        <v>178</v>
      </c>
      <c r="V15252" s="1"/>
      <c r="W15252" s="2"/>
      <c r="X15252">
        <v>15251</v>
      </c>
      <c r="Y15252" s="1" t="s">
        <v>179</v>
      </c>
      <c r="Z15252" s="1"/>
      <c r="AA15252" s="2"/>
    </row>
    <row r="15253" spans="8:27">
      <c r="H15253">
        <v>15252</v>
      </c>
      <c r="I15253" s="1" t="s">
        <v>752</v>
      </c>
      <c r="J15253" s="1"/>
      <c r="K15253" s="2"/>
      <c r="L15253">
        <v>15252</v>
      </c>
      <c r="M15253" s="1" t="s">
        <v>753</v>
      </c>
      <c r="N15253" s="1"/>
      <c r="O15253" s="2"/>
      <c r="P15253">
        <v>15252</v>
      </c>
      <c r="Q15253" s="1" t="s">
        <v>754</v>
      </c>
      <c r="R15253" s="1"/>
      <c r="S15253" s="2"/>
      <c r="T15253">
        <v>15252</v>
      </c>
      <c r="U15253" s="1" t="s">
        <v>178</v>
      </c>
      <c r="V15253" s="1"/>
      <c r="W15253" s="2"/>
      <c r="X15253">
        <v>15252</v>
      </c>
      <c r="Y15253" s="1" t="s">
        <v>179</v>
      </c>
      <c r="Z15253" s="1"/>
      <c r="AA15253" s="2"/>
    </row>
    <row r="15254" spans="8:27">
      <c r="H15254">
        <v>15253</v>
      </c>
      <c r="I15254" s="1" t="s">
        <v>752</v>
      </c>
      <c r="J15254" s="1"/>
      <c r="K15254" s="2"/>
      <c r="L15254">
        <v>15253</v>
      </c>
      <c r="M15254" s="1" t="s">
        <v>753</v>
      </c>
      <c r="N15254" s="1"/>
      <c r="O15254" s="2"/>
      <c r="P15254">
        <v>15253</v>
      </c>
      <c r="Q15254" s="1" t="s">
        <v>754</v>
      </c>
      <c r="R15254" s="1"/>
      <c r="S15254" s="2"/>
      <c r="T15254">
        <v>15253</v>
      </c>
      <c r="U15254" s="1" t="s">
        <v>178</v>
      </c>
      <c r="V15254" s="1"/>
      <c r="W15254" s="2"/>
      <c r="X15254">
        <v>15253</v>
      </c>
      <c r="Y15254" s="1" t="s">
        <v>179</v>
      </c>
      <c r="Z15254" s="1"/>
      <c r="AA15254" s="2"/>
    </row>
    <row r="15255" spans="8:27">
      <c r="H15255">
        <v>15254</v>
      </c>
      <c r="I15255" s="1" t="s">
        <v>752</v>
      </c>
      <c r="J15255" s="1"/>
      <c r="K15255" s="2"/>
      <c r="L15255">
        <v>15254</v>
      </c>
      <c r="M15255" s="1" t="s">
        <v>753</v>
      </c>
      <c r="N15255" s="1"/>
      <c r="O15255" s="2"/>
      <c r="P15255">
        <v>15254</v>
      </c>
      <c r="Q15255" s="1" t="s">
        <v>754</v>
      </c>
      <c r="R15255" s="1"/>
      <c r="S15255" s="2"/>
      <c r="T15255">
        <v>15254</v>
      </c>
      <c r="U15255" s="1" t="s">
        <v>178</v>
      </c>
      <c r="V15255" s="1"/>
      <c r="W15255" s="2"/>
      <c r="X15255">
        <v>15254</v>
      </c>
      <c r="Y15255" s="1" t="s">
        <v>179</v>
      </c>
      <c r="Z15255" s="1"/>
      <c r="AA15255" s="2"/>
    </row>
    <row r="15256" spans="8:27">
      <c r="H15256">
        <v>15255</v>
      </c>
      <c r="I15256" s="1" t="s">
        <v>752</v>
      </c>
      <c r="J15256" s="1"/>
      <c r="K15256" s="2"/>
      <c r="L15256">
        <v>15255</v>
      </c>
      <c r="M15256" s="1" t="s">
        <v>753</v>
      </c>
      <c r="N15256" s="1"/>
      <c r="O15256" s="2"/>
      <c r="P15256">
        <v>15255</v>
      </c>
      <c r="Q15256" s="1" t="s">
        <v>754</v>
      </c>
      <c r="R15256" s="1"/>
      <c r="S15256" s="2"/>
      <c r="T15256">
        <v>15255</v>
      </c>
      <c r="U15256" s="1" t="s">
        <v>178</v>
      </c>
      <c r="V15256" s="1"/>
      <c r="W15256" s="2"/>
      <c r="X15256">
        <v>15255</v>
      </c>
      <c r="Y15256" s="1" t="s">
        <v>179</v>
      </c>
      <c r="Z15256" s="1"/>
      <c r="AA15256" s="2"/>
    </row>
    <row r="15257" spans="8:27">
      <c r="H15257">
        <v>15256</v>
      </c>
      <c r="I15257" s="1" t="s">
        <v>752</v>
      </c>
      <c r="J15257" s="1"/>
      <c r="K15257" s="2"/>
      <c r="L15257">
        <v>15256</v>
      </c>
      <c r="M15257" s="1" t="s">
        <v>753</v>
      </c>
      <c r="N15257" s="1"/>
      <c r="O15257" s="2"/>
      <c r="P15257">
        <v>15256</v>
      </c>
      <c r="Q15257" s="1" t="s">
        <v>754</v>
      </c>
      <c r="R15257" s="1"/>
      <c r="S15257" s="2"/>
      <c r="T15257">
        <v>15256</v>
      </c>
      <c r="U15257" s="1" t="s">
        <v>178</v>
      </c>
      <c r="V15257" s="1"/>
      <c r="W15257" s="2"/>
      <c r="X15257">
        <v>15256</v>
      </c>
      <c r="Y15257" s="1" t="s">
        <v>179</v>
      </c>
      <c r="Z15257" s="1"/>
      <c r="AA15257" s="2"/>
    </row>
    <row r="15258" spans="8:27">
      <c r="H15258">
        <v>15257</v>
      </c>
      <c r="I15258" s="1" t="s">
        <v>752</v>
      </c>
      <c r="J15258" s="1"/>
      <c r="K15258" s="2"/>
      <c r="L15258">
        <v>15257</v>
      </c>
      <c r="M15258" s="1" t="s">
        <v>753</v>
      </c>
      <c r="N15258" s="1"/>
      <c r="O15258" s="2"/>
      <c r="P15258">
        <v>15257</v>
      </c>
      <c r="Q15258" s="1" t="s">
        <v>754</v>
      </c>
      <c r="R15258" s="1"/>
      <c r="S15258" s="2"/>
      <c r="T15258">
        <v>15257</v>
      </c>
      <c r="U15258" s="1" t="s">
        <v>178</v>
      </c>
      <c r="V15258" s="1"/>
      <c r="W15258" s="2"/>
      <c r="X15258">
        <v>15257</v>
      </c>
      <c r="Y15258" s="1" t="s">
        <v>179</v>
      </c>
      <c r="Z15258" s="1"/>
      <c r="AA15258" s="2"/>
    </row>
    <row r="15259" spans="8:27">
      <c r="H15259">
        <v>15258</v>
      </c>
      <c r="I15259" s="1" t="s">
        <v>752</v>
      </c>
      <c r="J15259" s="1"/>
      <c r="K15259" s="2"/>
      <c r="L15259">
        <v>15258</v>
      </c>
      <c r="M15259" s="1" t="s">
        <v>753</v>
      </c>
      <c r="N15259" s="1"/>
      <c r="O15259" s="2"/>
      <c r="P15259">
        <v>15258</v>
      </c>
      <c r="Q15259" s="1" t="s">
        <v>754</v>
      </c>
      <c r="R15259" s="1"/>
      <c r="S15259" s="2"/>
      <c r="T15259">
        <v>15258</v>
      </c>
      <c r="U15259" s="1" t="s">
        <v>178</v>
      </c>
      <c r="V15259" s="1"/>
      <c r="W15259" s="2"/>
      <c r="X15259">
        <v>15258</v>
      </c>
      <c r="Y15259" s="1" t="s">
        <v>179</v>
      </c>
      <c r="Z15259" s="1"/>
      <c r="AA15259" s="2"/>
    </row>
    <row r="15260" spans="8:27">
      <c r="H15260">
        <v>15259</v>
      </c>
      <c r="I15260" s="1" t="s">
        <v>752</v>
      </c>
      <c r="J15260" s="1"/>
      <c r="K15260" s="2"/>
      <c r="L15260">
        <v>15259</v>
      </c>
      <c r="M15260" s="1" t="s">
        <v>753</v>
      </c>
      <c r="N15260" s="1"/>
      <c r="O15260" s="2"/>
      <c r="P15260">
        <v>15259</v>
      </c>
      <c r="Q15260" s="1" t="s">
        <v>754</v>
      </c>
      <c r="R15260" s="1"/>
      <c r="S15260" s="2"/>
      <c r="T15260">
        <v>15259</v>
      </c>
      <c r="U15260" s="1" t="s">
        <v>178</v>
      </c>
      <c r="V15260" s="1"/>
      <c r="W15260" s="2"/>
      <c r="X15260">
        <v>15259</v>
      </c>
      <c r="Y15260" s="1" t="s">
        <v>179</v>
      </c>
      <c r="Z15260" s="1"/>
      <c r="AA15260" s="2"/>
    </row>
    <row r="15261" spans="8:27">
      <c r="H15261">
        <v>15260</v>
      </c>
      <c r="I15261" s="1" t="s">
        <v>752</v>
      </c>
      <c r="J15261" s="1"/>
      <c r="K15261" s="2"/>
      <c r="L15261">
        <v>15260</v>
      </c>
      <c r="M15261" s="1" t="s">
        <v>753</v>
      </c>
      <c r="N15261" s="1"/>
      <c r="O15261" s="2"/>
      <c r="P15261">
        <v>15260</v>
      </c>
      <c r="Q15261" s="1" t="s">
        <v>754</v>
      </c>
      <c r="R15261" s="1"/>
      <c r="S15261" s="2"/>
      <c r="T15261">
        <v>15260</v>
      </c>
      <c r="U15261" s="1" t="s">
        <v>178</v>
      </c>
      <c r="V15261" s="1"/>
      <c r="W15261" s="2"/>
      <c r="X15261">
        <v>15260</v>
      </c>
      <c r="Y15261" s="1" t="s">
        <v>179</v>
      </c>
      <c r="Z15261" s="1"/>
      <c r="AA15261" s="2"/>
    </row>
    <row r="15262" spans="8:27">
      <c r="H15262">
        <v>15261</v>
      </c>
      <c r="I15262" s="1" t="s">
        <v>752</v>
      </c>
      <c r="J15262" s="1"/>
      <c r="K15262" s="2"/>
      <c r="L15262">
        <v>15261</v>
      </c>
      <c r="M15262" s="1" t="s">
        <v>753</v>
      </c>
      <c r="N15262" s="1"/>
      <c r="O15262" s="2"/>
      <c r="P15262">
        <v>15261</v>
      </c>
      <c r="Q15262" s="1" t="s">
        <v>754</v>
      </c>
      <c r="R15262" s="1"/>
      <c r="S15262" s="2"/>
      <c r="T15262">
        <v>15261</v>
      </c>
      <c r="U15262" s="1" t="s">
        <v>178</v>
      </c>
      <c r="V15262" s="1"/>
      <c r="W15262" s="2"/>
      <c r="X15262">
        <v>15261</v>
      </c>
      <c r="Y15262" s="1" t="s">
        <v>179</v>
      </c>
      <c r="Z15262" s="1"/>
      <c r="AA15262" s="2"/>
    </row>
    <row r="15263" spans="8:27">
      <c r="H15263">
        <v>15262</v>
      </c>
      <c r="I15263" s="1" t="s">
        <v>752</v>
      </c>
      <c r="J15263" s="1"/>
      <c r="K15263" s="2"/>
      <c r="L15263">
        <v>15262</v>
      </c>
      <c r="M15263" s="1" t="s">
        <v>753</v>
      </c>
      <c r="N15263" s="1"/>
      <c r="O15263" s="2"/>
      <c r="P15263">
        <v>15262</v>
      </c>
      <c r="Q15263" s="1" t="s">
        <v>754</v>
      </c>
      <c r="R15263" s="1"/>
      <c r="S15263" s="2"/>
      <c r="T15263">
        <v>15262</v>
      </c>
      <c r="U15263" s="1" t="s">
        <v>178</v>
      </c>
      <c r="V15263" s="1"/>
      <c r="W15263" s="2"/>
      <c r="X15263">
        <v>15262</v>
      </c>
      <c r="Y15263" s="1" t="s">
        <v>179</v>
      </c>
      <c r="Z15263" s="1"/>
      <c r="AA15263" s="2"/>
    </row>
    <row r="15264" spans="8:27">
      <c r="H15264">
        <v>15263</v>
      </c>
      <c r="I15264" s="1" t="s">
        <v>752</v>
      </c>
      <c r="J15264" s="1"/>
      <c r="K15264" s="2"/>
      <c r="L15264">
        <v>15263</v>
      </c>
      <c r="M15264" s="1" t="s">
        <v>753</v>
      </c>
      <c r="N15264" s="1"/>
      <c r="O15264" s="2"/>
      <c r="P15264">
        <v>15263</v>
      </c>
      <c r="Q15264" s="1" t="s">
        <v>754</v>
      </c>
      <c r="R15264" s="1"/>
      <c r="S15264" s="2"/>
      <c r="T15264">
        <v>15263</v>
      </c>
      <c r="U15264" s="1" t="s">
        <v>178</v>
      </c>
      <c r="V15264" s="1"/>
      <c r="W15264" s="2"/>
      <c r="X15264">
        <v>15263</v>
      </c>
      <c r="Y15264" s="1" t="s">
        <v>179</v>
      </c>
      <c r="Z15264" s="1"/>
      <c r="AA15264" s="2"/>
    </row>
    <row r="15265" spans="8:27">
      <c r="H15265">
        <v>15264</v>
      </c>
      <c r="I15265" s="1" t="s">
        <v>752</v>
      </c>
      <c r="J15265" s="1"/>
      <c r="K15265" s="2"/>
      <c r="L15265">
        <v>15264</v>
      </c>
      <c r="M15265" s="1" t="s">
        <v>753</v>
      </c>
      <c r="N15265" s="1"/>
      <c r="O15265" s="2"/>
      <c r="P15265">
        <v>15264</v>
      </c>
      <c r="Q15265" s="1" t="s">
        <v>754</v>
      </c>
      <c r="R15265" s="1"/>
      <c r="S15265" s="2"/>
      <c r="T15265">
        <v>15264</v>
      </c>
      <c r="U15265" s="1" t="s">
        <v>178</v>
      </c>
      <c r="V15265" s="1"/>
      <c r="W15265" s="2"/>
      <c r="X15265">
        <v>15264</v>
      </c>
      <c r="Y15265" s="1" t="s">
        <v>179</v>
      </c>
      <c r="Z15265" s="1"/>
      <c r="AA15265" s="2"/>
    </row>
    <row r="15266" spans="8:27">
      <c r="H15266">
        <v>15265</v>
      </c>
      <c r="I15266" s="1" t="s">
        <v>752</v>
      </c>
      <c r="J15266" s="1"/>
      <c r="K15266" s="2"/>
      <c r="L15266">
        <v>15265</v>
      </c>
      <c r="M15266" s="1" t="s">
        <v>753</v>
      </c>
      <c r="N15266" s="1"/>
      <c r="O15266" s="2"/>
      <c r="P15266">
        <v>15265</v>
      </c>
      <c r="Q15266" s="1" t="s">
        <v>754</v>
      </c>
      <c r="R15266" s="1"/>
      <c r="S15266" s="2"/>
      <c r="T15266">
        <v>15265</v>
      </c>
      <c r="U15266" s="1" t="s">
        <v>178</v>
      </c>
      <c r="V15266" s="1"/>
      <c r="W15266" s="2"/>
      <c r="X15266">
        <v>15265</v>
      </c>
      <c r="Y15266" s="1" t="s">
        <v>179</v>
      </c>
      <c r="Z15266" s="1"/>
      <c r="AA15266" s="2"/>
    </row>
    <row r="15267" spans="8:27">
      <c r="H15267">
        <v>15266</v>
      </c>
      <c r="I15267" s="1" t="s">
        <v>752</v>
      </c>
      <c r="J15267" s="1"/>
      <c r="K15267" s="2"/>
      <c r="L15267">
        <v>15266</v>
      </c>
      <c r="M15267" s="1" t="s">
        <v>753</v>
      </c>
      <c r="N15267" s="1"/>
      <c r="O15267" s="2"/>
      <c r="P15267">
        <v>15266</v>
      </c>
      <c r="Q15267" s="1" t="s">
        <v>754</v>
      </c>
      <c r="R15267" s="1"/>
      <c r="S15267" s="2"/>
      <c r="T15267">
        <v>15266</v>
      </c>
      <c r="U15267" s="1" t="s">
        <v>178</v>
      </c>
      <c r="V15267" s="1"/>
      <c r="W15267" s="2"/>
      <c r="X15267">
        <v>15266</v>
      </c>
      <c r="Y15267" s="1" t="s">
        <v>179</v>
      </c>
      <c r="Z15267" s="1"/>
      <c r="AA15267" s="2"/>
    </row>
    <row r="15268" spans="8:27">
      <c r="H15268">
        <v>15267</v>
      </c>
      <c r="I15268" s="1" t="s">
        <v>752</v>
      </c>
      <c r="J15268" s="1"/>
      <c r="K15268" s="2"/>
      <c r="L15268">
        <v>15267</v>
      </c>
      <c r="M15268" s="1" t="s">
        <v>753</v>
      </c>
      <c r="N15268" s="1"/>
      <c r="O15268" s="2"/>
      <c r="P15268">
        <v>15267</v>
      </c>
      <c r="Q15268" s="1" t="s">
        <v>754</v>
      </c>
      <c r="R15268" s="1"/>
      <c r="S15268" s="2"/>
      <c r="T15268">
        <v>15267</v>
      </c>
      <c r="U15268" s="1" t="s">
        <v>178</v>
      </c>
      <c r="V15268" s="1"/>
      <c r="W15268" s="2"/>
      <c r="X15268">
        <v>15267</v>
      </c>
      <c r="Y15268" s="1" t="s">
        <v>179</v>
      </c>
      <c r="Z15268" s="1"/>
      <c r="AA15268" s="2"/>
    </row>
    <row r="15269" spans="8:27">
      <c r="H15269">
        <v>15268</v>
      </c>
      <c r="I15269" s="1" t="s">
        <v>752</v>
      </c>
      <c r="J15269" s="1"/>
      <c r="K15269" s="2"/>
      <c r="L15269">
        <v>15268</v>
      </c>
      <c r="M15269" s="1" t="s">
        <v>753</v>
      </c>
      <c r="N15269" s="1"/>
      <c r="O15269" s="2"/>
      <c r="P15269">
        <v>15268</v>
      </c>
      <c r="Q15269" s="1" t="s">
        <v>754</v>
      </c>
      <c r="R15269" s="1"/>
      <c r="S15269" s="2"/>
      <c r="T15269">
        <v>15268</v>
      </c>
      <c r="U15269" s="1" t="s">
        <v>178</v>
      </c>
      <c r="V15269" s="1"/>
      <c r="W15269" s="2"/>
      <c r="X15269">
        <v>15268</v>
      </c>
      <c r="Y15269" s="1" t="s">
        <v>179</v>
      </c>
      <c r="Z15269" s="1"/>
      <c r="AA15269" s="2"/>
    </row>
    <row r="15270" spans="8:27">
      <c r="H15270">
        <v>15269</v>
      </c>
      <c r="I15270" s="1" t="s">
        <v>752</v>
      </c>
      <c r="J15270" s="1"/>
      <c r="K15270" s="2"/>
      <c r="L15270">
        <v>15269</v>
      </c>
      <c r="M15270" s="1" t="s">
        <v>753</v>
      </c>
      <c r="N15270" s="1"/>
      <c r="O15270" s="2"/>
      <c r="P15270">
        <v>15269</v>
      </c>
      <c r="Q15270" s="1" t="s">
        <v>754</v>
      </c>
      <c r="R15270" s="1"/>
      <c r="S15270" s="2"/>
      <c r="T15270">
        <v>15269</v>
      </c>
      <c r="U15270" s="1" t="s">
        <v>178</v>
      </c>
      <c r="V15270" s="1"/>
      <c r="W15270" s="2"/>
      <c r="X15270">
        <v>15269</v>
      </c>
      <c r="Y15270" s="1" t="s">
        <v>179</v>
      </c>
      <c r="Z15270" s="1"/>
      <c r="AA15270" s="2"/>
    </row>
    <row r="15271" spans="8:27">
      <c r="H15271">
        <v>15270</v>
      </c>
      <c r="I15271" s="1" t="s">
        <v>752</v>
      </c>
      <c r="J15271" s="1"/>
      <c r="K15271" s="2"/>
      <c r="L15271">
        <v>15270</v>
      </c>
      <c r="M15271" s="1" t="s">
        <v>753</v>
      </c>
      <c r="N15271" s="1"/>
      <c r="O15271" s="2"/>
      <c r="P15271">
        <v>15270</v>
      </c>
      <c r="Q15271" s="1" t="s">
        <v>754</v>
      </c>
      <c r="R15271" s="1"/>
      <c r="S15271" s="2"/>
      <c r="T15271">
        <v>15270</v>
      </c>
      <c r="U15271" s="1" t="s">
        <v>178</v>
      </c>
      <c r="V15271" s="1"/>
      <c r="W15271" s="2"/>
      <c r="X15271">
        <v>15270</v>
      </c>
      <c r="Y15271" s="1" t="s">
        <v>179</v>
      </c>
      <c r="Z15271" s="1"/>
      <c r="AA15271" s="2"/>
    </row>
    <row r="15272" spans="8:27">
      <c r="H15272">
        <v>15271</v>
      </c>
      <c r="I15272" s="1" t="s">
        <v>752</v>
      </c>
      <c r="J15272" s="1"/>
      <c r="K15272" s="2"/>
      <c r="L15272">
        <v>15271</v>
      </c>
      <c r="M15272" s="1" t="s">
        <v>753</v>
      </c>
      <c r="N15272" s="1"/>
      <c r="O15272" s="2"/>
      <c r="P15272">
        <v>15271</v>
      </c>
      <c r="Q15272" s="1" t="s">
        <v>754</v>
      </c>
      <c r="R15272" s="1"/>
      <c r="S15272" s="2"/>
      <c r="T15272">
        <v>15271</v>
      </c>
      <c r="U15272" s="1" t="s">
        <v>178</v>
      </c>
      <c r="V15272" s="1"/>
      <c r="W15272" s="2"/>
      <c r="X15272">
        <v>15271</v>
      </c>
      <c r="Y15272" s="1" t="s">
        <v>179</v>
      </c>
      <c r="Z15272" s="1"/>
      <c r="AA15272" s="2"/>
    </row>
    <row r="15273" spans="8:27">
      <c r="H15273">
        <v>15272</v>
      </c>
      <c r="I15273" s="1" t="s">
        <v>752</v>
      </c>
      <c r="J15273" s="1"/>
      <c r="K15273" s="2"/>
      <c r="L15273">
        <v>15272</v>
      </c>
      <c r="M15273" s="1" t="s">
        <v>753</v>
      </c>
      <c r="N15273" s="1"/>
      <c r="O15273" s="2"/>
      <c r="P15273">
        <v>15272</v>
      </c>
      <c r="Q15273" s="1" t="s">
        <v>754</v>
      </c>
      <c r="R15273" s="1"/>
      <c r="S15273" s="2"/>
      <c r="T15273">
        <v>15272</v>
      </c>
      <c r="U15273" s="1" t="s">
        <v>178</v>
      </c>
      <c r="V15273" s="1"/>
      <c r="W15273" s="2"/>
      <c r="X15273">
        <v>15272</v>
      </c>
      <c r="Y15273" s="1" t="s">
        <v>179</v>
      </c>
      <c r="Z15273" s="1"/>
      <c r="AA15273" s="2"/>
    </row>
    <row r="15274" spans="8:27">
      <c r="H15274">
        <v>15273</v>
      </c>
      <c r="I15274" s="1" t="s">
        <v>752</v>
      </c>
      <c r="J15274" s="1"/>
      <c r="K15274" s="2"/>
      <c r="L15274">
        <v>15273</v>
      </c>
      <c r="M15274" s="1" t="s">
        <v>753</v>
      </c>
      <c r="N15274" s="1"/>
      <c r="O15274" s="2"/>
      <c r="P15274">
        <v>15273</v>
      </c>
      <c r="Q15274" s="1" t="s">
        <v>754</v>
      </c>
      <c r="R15274" s="1"/>
      <c r="S15274" s="2"/>
      <c r="T15274">
        <v>15273</v>
      </c>
      <c r="U15274" s="1" t="s">
        <v>178</v>
      </c>
      <c r="V15274" s="1"/>
      <c r="W15274" s="2"/>
      <c r="X15274">
        <v>15273</v>
      </c>
      <c r="Y15274" s="1" t="s">
        <v>179</v>
      </c>
      <c r="Z15274" s="1"/>
      <c r="AA15274" s="2"/>
    </row>
    <row r="15275" spans="8:27">
      <c r="H15275">
        <v>15274</v>
      </c>
      <c r="I15275" s="1" t="s">
        <v>752</v>
      </c>
      <c r="J15275" s="1"/>
      <c r="K15275" s="2"/>
      <c r="L15275">
        <v>15274</v>
      </c>
      <c r="M15275" s="1" t="s">
        <v>753</v>
      </c>
      <c r="N15275" s="1"/>
      <c r="O15275" s="2"/>
      <c r="P15275">
        <v>15274</v>
      </c>
      <c r="Q15275" s="1" t="s">
        <v>754</v>
      </c>
      <c r="R15275" s="1"/>
      <c r="S15275" s="2"/>
      <c r="T15275">
        <v>15274</v>
      </c>
      <c r="U15275" s="1" t="s">
        <v>178</v>
      </c>
      <c r="V15275" s="1"/>
      <c r="W15275" s="2"/>
      <c r="X15275">
        <v>15274</v>
      </c>
      <c r="Y15275" s="1" t="s">
        <v>179</v>
      </c>
      <c r="Z15275" s="1"/>
      <c r="AA15275" s="2"/>
    </row>
    <row r="15276" spans="8:27">
      <c r="H15276">
        <v>15275</v>
      </c>
      <c r="I15276" s="1" t="s">
        <v>752</v>
      </c>
      <c r="J15276" s="1"/>
      <c r="K15276" s="2"/>
      <c r="L15276">
        <v>15275</v>
      </c>
      <c r="M15276" s="1" t="s">
        <v>753</v>
      </c>
      <c r="N15276" s="1"/>
      <c r="O15276" s="2"/>
      <c r="P15276">
        <v>15275</v>
      </c>
      <c r="Q15276" s="1" t="s">
        <v>754</v>
      </c>
      <c r="R15276" s="1"/>
      <c r="S15276" s="2"/>
      <c r="T15276">
        <v>15275</v>
      </c>
      <c r="U15276" s="1" t="s">
        <v>178</v>
      </c>
      <c r="V15276" s="1"/>
      <c r="W15276" s="2"/>
      <c r="X15276">
        <v>15275</v>
      </c>
      <c r="Y15276" s="1" t="s">
        <v>179</v>
      </c>
      <c r="Z15276" s="1"/>
      <c r="AA15276" s="2"/>
    </row>
    <row r="15277" spans="8:27">
      <c r="H15277">
        <v>15276</v>
      </c>
      <c r="I15277" s="1" t="s">
        <v>752</v>
      </c>
      <c r="J15277" s="1"/>
      <c r="K15277" s="2"/>
      <c r="L15277">
        <v>15276</v>
      </c>
      <c r="M15277" s="1" t="s">
        <v>753</v>
      </c>
      <c r="N15277" s="1"/>
      <c r="O15277" s="2"/>
      <c r="P15277">
        <v>15276</v>
      </c>
      <c r="Q15277" s="1" t="s">
        <v>754</v>
      </c>
      <c r="R15277" s="1"/>
      <c r="S15277" s="2"/>
      <c r="T15277">
        <v>15276</v>
      </c>
      <c r="U15277" s="1" t="s">
        <v>178</v>
      </c>
      <c r="V15277" s="1"/>
      <c r="W15277" s="2"/>
      <c r="X15277">
        <v>15276</v>
      </c>
      <c r="Y15277" s="1" t="s">
        <v>179</v>
      </c>
      <c r="Z15277" s="1"/>
      <c r="AA15277" s="2"/>
    </row>
    <row r="15278" spans="8:27">
      <c r="H15278">
        <v>15277</v>
      </c>
      <c r="I15278" s="1" t="s">
        <v>752</v>
      </c>
      <c r="J15278" s="1"/>
      <c r="K15278" s="2"/>
      <c r="L15278">
        <v>15277</v>
      </c>
      <c r="M15278" s="1" t="s">
        <v>753</v>
      </c>
      <c r="N15278" s="1"/>
      <c r="O15278" s="2"/>
      <c r="P15278">
        <v>15277</v>
      </c>
      <c r="Q15278" s="1" t="s">
        <v>754</v>
      </c>
      <c r="R15278" s="1"/>
      <c r="S15278" s="2"/>
      <c r="T15278">
        <v>15277</v>
      </c>
      <c r="U15278" s="1" t="s">
        <v>178</v>
      </c>
      <c r="V15278" s="1"/>
      <c r="W15278" s="2"/>
      <c r="X15278">
        <v>15277</v>
      </c>
      <c r="Y15278" s="1" t="s">
        <v>179</v>
      </c>
      <c r="Z15278" s="1"/>
      <c r="AA15278" s="2"/>
    </row>
    <row r="15279" spans="8:27">
      <c r="H15279">
        <v>15278</v>
      </c>
      <c r="I15279" s="1" t="s">
        <v>752</v>
      </c>
      <c r="J15279" s="1"/>
      <c r="K15279" s="2"/>
      <c r="L15279">
        <v>15278</v>
      </c>
      <c r="M15279" s="1" t="s">
        <v>753</v>
      </c>
      <c r="N15279" s="1"/>
      <c r="O15279" s="2"/>
      <c r="P15279">
        <v>15278</v>
      </c>
      <c r="Q15279" s="1" t="s">
        <v>754</v>
      </c>
      <c r="R15279" s="1"/>
      <c r="S15279" s="2"/>
      <c r="T15279">
        <v>15278</v>
      </c>
      <c r="U15279" s="1" t="s">
        <v>178</v>
      </c>
      <c r="V15279" s="1"/>
      <c r="W15279" s="2"/>
      <c r="X15279">
        <v>15278</v>
      </c>
      <c r="Y15279" s="1" t="s">
        <v>179</v>
      </c>
      <c r="Z15279" s="1"/>
      <c r="AA15279" s="2"/>
    </row>
    <row r="15280" spans="8:27">
      <c r="H15280">
        <v>15279</v>
      </c>
      <c r="I15280" s="1" t="s">
        <v>752</v>
      </c>
      <c r="J15280" s="1"/>
      <c r="K15280" s="2"/>
      <c r="L15280">
        <v>15279</v>
      </c>
      <c r="M15280" s="1" t="s">
        <v>753</v>
      </c>
      <c r="N15280" s="1"/>
      <c r="O15280" s="2"/>
      <c r="P15280">
        <v>15279</v>
      </c>
      <c r="Q15280" s="1" t="s">
        <v>754</v>
      </c>
      <c r="R15280" s="1"/>
      <c r="S15280" s="2"/>
      <c r="T15280">
        <v>15279</v>
      </c>
      <c r="U15280" s="1" t="s">
        <v>178</v>
      </c>
      <c r="V15280" s="1"/>
      <c r="W15280" s="2"/>
      <c r="X15280">
        <v>15279</v>
      </c>
      <c r="Y15280" s="1" t="s">
        <v>179</v>
      </c>
      <c r="Z15280" s="1"/>
      <c r="AA15280" s="2"/>
    </row>
    <row r="15281" spans="8:27">
      <c r="H15281">
        <v>15280</v>
      </c>
      <c r="I15281" s="1" t="s">
        <v>752</v>
      </c>
      <c r="J15281" s="1"/>
      <c r="K15281" s="2"/>
      <c r="L15281">
        <v>15280</v>
      </c>
      <c r="M15281" s="1" t="s">
        <v>753</v>
      </c>
      <c r="N15281" s="1"/>
      <c r="O15281" s="2"/>
      <c r="P15281">
        <v>15280</v>
      </c>
      <c r="Q15281" s="1" t="s">
        <v>754</v>
      </c>
      <c r="R15281" s="1"/>
      <c r="S15281" s="2"/>
      <c r="T15281">
        <v>15280</v>
      </c>
      <c r="U15281" s="1" t="s">
        <v>178</v>
      </c>
      <c r="V15281" s="1"/>
      <c r="W15281" s="2"/>
      <c r="X15281">
        <v>15280</v>
      </c>
      <c r="Y15281" s="1" t="s">
        <v>179</v>
      </c>
      <c r="Z15281" s="1"/>
      <c r="AA15281" s="2"/>
    </row>
    <row r="15282" spans="8:27">
      <c r="H15282">
        <v>15281</v>
      </c>
      <c r="I15282" s="1" t="s">
        <v>752</v>
      </c>
      <c r="J15282" s="1"/>
      <c r="K15282" s="2"/>
      <c r="L15282">
        <v>15281</v>
      </c>
      <c r="M15282" s="1" t="s">
        <v>753</v>
      </c>
      <c r="N15282" s="1"/>
      <c r="O15282" s="2"/>
      <c r="P15282">
        <v>15281</v>
      </c>
      <c r="Q15282" s="1" t="s">
        <v>754</v>
      </c>
      <c r="R15282" s="1"/>
      <c r="S15282" s="2"/>
      <c r="T15282">
        <v>15281</v>
      </c>
      <c r="U15282" s="1" t="s">
        <v>178</v>
      </c>
      <c r="V15282" s="1"/>
      <c r="W15282" s="2"/>
      <c r="X15282">
        <v>15281</v>
      </c>
      <c r="Y15282" s="1" t="s">
        <v>179</v>
      </c>
      <c r="Z15282" s="1"/>
      <c r="AA15282" s="2"/>
    </row>
    <row r="15283" spans="8:27">
      <c r="H15283">
        <v>15282</v>
      </c>
      <c r="I15283" s="1" t="s">
        <v>752</v>
      </c>
      <c r="J15283" s="1"/>
      <c r="K15283" s="2"/>
      <c r="L15283">
        <v>15282</v>
      </c>
      <c r="M15283" s="1" t="s">
        <v>753</v>
      </c>
      <c r="N15283" s="1"/>
      <c r="O15283" s="2"/>
      <c r="P15283">
        <v>15282</v>
      </c>
      <c r="Q15283" s="1" t="s">
        <v>754</v>
      </c>
      <c r="R15283" s="1"/>
      <c r="S15283" s="2"/>
      <c r="T15283">
        <v>15282</v>
      </c>
      <c r="U15283" s="1" t="s">
        <v>178</v>
      </c>
      <c r="V15283" s="1"/>
      <c r="W15283" s="2"/>
      <c r="X15283">
        <v>15282</v>
      </c>
      <c r="Y15283" s="1" t="s">
        <v>179</v>
      </c>
      <c r="Z15283" s="1"/>
      <c r="AA15283" s="2"/>
    </row>
    <row r="15284" spans="8:27">
      <c r="H15284">
        <v>15283</v>
      </c>
      <c r="I15284" s="1" t="s">
        <v>752</v>
      </c>
      <c r="J15284" s="1"/>
      <c r="K15284" s="2"/>
      <c r="L15284">
        <v>15283</v>
      </c>
      <c r="M15284" s="1" t="s">
        <v>753</v>
      </c>
      <c r="N15284" s="1"/>
      <c r="O15284" s="2"/>
      <c r="P15284">
        <v>15283</v>
      </c>
      <c r="Q15284" s="1" t="s">
        <v>754</v>
      </c>
      <c r="R15284" s="1"/>
      <c r="S15284" s="2"/>
      <c r="T15284">
        <v>15283</v>
      </c>
      <c r="U15284" s="1" t="s">
        <v>178</v>
      </c>
      <c r="V15284" s="1"/>
      <c r="W15284" s="2"/>
      <c r="X15284">
        <v>15283</v>
      </c>
      <c r="Y15284" s="1" t="s">
        <v>179</v>
      </c>
      <c r="Z15284" s="1"/>
      <c r="AA15284" s="2"/>
    </row>
    <row r="15285" spans="8:27">
      <c r="H15285">
        <v>15284</v>
      </c>
      <c r="I15285" s="1" t="s">
        <v>752</v>
      </c>
      <c r="J15285" s="1"/>
      <c r="K15285" s="2"/>
      <c r="L15285">
        <v>15284</v>
      </c>
      <c r="M15285" s="1" t="s">
        <v>753</v>
      </c>
      <c r="N15285" s="1"/>
      <c r="O15285" s="2"/>
      <c r="P15285">
        <v>15284</v>
      </c>
      <c r="Q15285" s="1" t="s">
        <v>754</v>
      </c>
      <c r="R15285" s="1"/>
      <c r="S15285" s="2"/>
      <c r="T15285">
        <v>15284</v>
      </c>
      <c r="U15285" s="1" t="s">
        <v>178</v>
      </c>
      <c r="V15285" s="1"/>
      <c r="W15285" s="2"/>
      <c r="X15285">
        <v>15284</v>
      </c>
      <c r="Y15285" s="1" t="s">
        <v>179</v>
      </c>
      <c r="Z15285" s="1"/>
      <c r="AA15285" s="2"/>
    </row>
    <row r="15286" spans="8:27">
      <c r="H15286">
        <v>15285</v>
      </c>
      <c r="I15286" s="1" t="s">
        <v>752</v>
      </c>
      <c r="J15286" s="1"/>
      <c r="K15286" s="2"/>
      <c r="L15286">
        <v>15285</v>
      </c>
      <c r="M15286" s="1" t="s">
        <v>753</v>
      </c>
      <c r="N15286" s="1"/>
      <c r="O15286" s="2"/>
      <c r="P15286">
        <v>15285</v>
      </c>
      <c r="Q15286" s="1" t="s">
        <v>754</v>
      </c>
      <c r="R15286" s="1"/>
      <c r="S15286" s="2"/>
      <c r="T15286">
        <v>15285</v>
      </c>
      <c r="U15286" s="1" t="s">
        <v>178</v>
      </c>
      <c r="V15286" s="1"/>
      <c r="W15286" s="2"/>
      <c r="X15286">
        <v>15285</v>
      </c>
      <c r="Y15286" s="1" t="s">
        <v>179</v>
      </c>
      <c r="Z15286" s="1"/>
      <c r="AA15286" s="2"/>
    </row>
    <row r="15287" spans="8:27">
      <c r="H15287">
        <v>15286</v>
      </c>
      <c r="I15287" s="1" t="s">
        <v>752</v>
      </c>
      <c r="J15287" s="1"/>
      <c r="K15287" s="2"/>
      <c r="L15287">
        <v>15286</v>
      </c>
      <c r="M15287" s="1" t="s">
        <v>753</v>
      </c>
      <c r="N15287" s="1"/>
      <c r="O15287" s="2"/>
      <c r="P15287">
        <v>15286</v>
      </c>
      <c r="Q15287" s="1" t="s">
        <v>754</v>
      </c>
      <c r="R15287" s="1"/>
      <c r="S15287" s="2"/>
      <c r="T15287">
        <v>15286</v>
      </c>
      <c r="U15287" s="1" t="s">
        <v>178</v>
      </c>
      <c r="V15287" s="1"/>
      <c r="W15287" s="2"/>
      <c r="X15287">
        <v>15286</v>
      </c>
      <c r="Y15287" s="1" t="s">
        <v>179</v>
      </c>
      <c r="Z15287" s="1"/>
      <c r="AA15287" s="2"/>
    </row>
    <row r="15288" spans="8:27">
      <c r="H15288">
        <v>15287</v>
      </c>
      <c r="I15288" s="1" t="s">
        <v>752</v>
      </c>
      <c r="J15288" s="1"/>
      <c r="K15288" s="2"/>
      <c r="L15288">
        <v>15287</v>
      </c>
      <c r="M15288" s="1" t="s">
        <v>753</v>
      </c>
      <c r="N15288" s="1"/>
      <c r="O15288" s="2"/>
      <c r="P15288">
        <v>15287</v>
      </c>
      <c r="Q15288" s="1" t="s">
        <v>754</v>
      </c>
      <c r="R15288" s="1"/>
      <c r="S15288" s="2"/>
      <c r="T15288">
        <v>15287</v>
      </c>
      <c r="U15288" s="1" t="s">
        <v>178</v>
      </c>
      <c r="V15288" s="1"/>
      <c r="W15288" s="2"/>
      <c r="X15288">
        <v>15287</v>
      </c>
      <c r="Y15288" s="1" t="s">
        <v>179</v>
      </c>
      <c r="Z15288" s="1"/>
      <c r="AA15288" s="2"/>
    </row>
    <row r="15289" spans="8:27">
      <c r="H15289">
        <v>15288</v>
      </c>
      <c r="I15289" s="1" t="s">
        <v>752</v>
      </c>
      <c r="J15289" s="1"/>
      <c r="K15289" s="2"/>
      <c r="L15289">
        <v>15288</v>
      </c>
      <c r="M15289" s="1" t="s">
        <v>753</v>
      </c>
      <c r="N15289" s="1"/>
      <c r="O15289" s="2"/>
      <c r="P15289">
        <v>15288</v>
      </c>
      <c r="Q15289" s="1" t="s">
        <v>754</v>
      </c>
      <c r="R15289" s="1"/>
      <c r="S15289" s="2"/>
      <c r="T15289">
        <v>15288</v>
      </c>
      <c r="U15289" s="1" t="s">
        <v>178</v>
      </c>
      <c r="V15289" s="1"/>
      <c r="W15289" s="2"/>
      <c r="X15289">
        <v>15288</v>
      </c>
      <c r="Y15289" s="1" t="s">
        <v>179</v>
      </c>
      <c r="Z15289" s="1"/>
      <c r="AA15289" s="2"/>
    </row>
    <row r="15290" spans="8:27">
      <c r="H15290">
        <v>15289</v>
      </c>
      <c r="I15290" s="1" t="s">
        <v>752</v>
      </c>
      <c r="J15290" s="1"/>
      <c r="K15290" s="2"/>
      <c r="L15290">
        <v>15289</v>
      </c>
      <c r="M15290" s="1" t="s">
        <v>753</v>
      </c>
      <c r="N15290" s="1"/>
      <c r="O15290" s="2"/>
      <c r="P15290">
        <v>15289</v>
      </c>
      <c r="Q15290" s="1" t="s">
        <v>754</v>
      </c>
      <c r="R15290" s="1"/>
      <c r="S15290" s="2"/>
      <c r="T15290">
        <v>15289</v>
      </c>
      <c r="U15290" s="1" t="s">
        <v>178</v>
      </c>
      <c r="V15290" s="1"/>
      <c r="W15290" s="2"/>
      <c r="X15290">
        <v>15289</v>
      </c>
      <c r="Y15290" s="1" t="s">
        <v>179</v>
      </c>
      <c r="Z15290" s="1"/>
      <c r="AA15290" s="2"/>
    </row>
    <row r="15291" spans="8:27">
      <c r="H15291">
        <v>15290</v>
      </c>
      <c r="I15291" s="1" t="s">
        <v>752</v>
      </c>
      <c r="J15291" s="1"/>
      <c r="K15291" s="2"/>
      <c r="L15291">
        <v>15290</v>
      </c>
      <c r="M15291" s="1" t="s">
        <v>753</v>
      </c>
      <c r="N15291" s="1"/>
      <c r="O15291" s="2"/>
      <c r="P15291">
        <v>15290</v>
      </c>
      <c r="Q15291" s="1" t="s">
        <v>754</v>
      </c>
      <c r="R15291" s="1"/>
      <c r="S15291" s="2"/>
      <c r="T15291">
        <v>15290</v>
      </c>
      <c r="U15291" s="1" t="s">
        <v>178</v>
      </c>
      <c r="V15291" s="1"/>
      <c r="W15291" s="2"/>
      <c r="X15291">
        <v>15290</v>
      </c>
      <c r="Y15291" s="1" t="s">
        <v>179</v>
      </c>
      <c r="Z15291" s="1"/>
      <c r="AA15291" s="2"/>
    </row>
    <row r="15292" spans="8:27">
      <c r="H15292">
        <v>15291</v>
      </c>
      <c r="I15292" s="1" t="s">
        <v>752</v>
      </c>
      <c r="J15292" s="1"/>
      <c r="K15292" s="2"/>
      <c r="L15292">
        <v>15291</v>
      </c>
      <c r="M15292" s="1" t="s">
        <v>753</v>
      </c>
      <c r="N15292" s="1"/>
      <c r="O15292" s="2"/>
      <c r="P15292">
        <v>15291</v>
      </c>
      <c r="Q15292" s="1" t="s">
        <v>754</v>
      </c>
      <c r="R15292" s="1"/>
      <c r="S15292" s="2"/>
      <c r="T15292">
        <v>15291</v>
      </c>
      <c r="U15292" s="1" t="s">
        <v>178</v>
      </c>
      <c r="V15292" s="1"/>
      <c r="W15292" s="2"/>
      <c r="X15292">
        <v>15291</v>
      </c>
      <c r="Y15292" s="1" t="s">
        <v>179</v>
      </c>
      <c r="Z15292" s="1"/>
      <c r="AA15292" s="2"/>
    </row>
    <row r="15293" spans="8:27">
      <c r="H15293">
        <v>15292</v>
      </c>
      <c r="I15293" s="1" t="s">
        <v>752</v>
      </c>
      <c r="J15293" s="1"/>
      <c r="K15293" s="2"/>
      <c r="L15293">
        <v>15292</v>
      </c>
      <c r="M15293" s="1" t="s">
        <v>753</v>
      </c>
      <c r="N15293" s="1"/>
      <c r="O15293" s="2"/>
      <c r="P15293">
        <v>15292</v>
      </c>
      <c r="Q15293" s="1" t="s">
        <v>754</v>
      </c>
      <c r="R15293" s="1"/>
      <c r="S15293" s="2"/>
      <c r="T15293">
        <v>15292</v>
      </c>
      <c r="U15293" s="1" t="s">
        <v>178</v>
      </c>
      <c r="V15293" s="1"/>
      <c r="W15293" s="2"/>
      <c r="X15293">
        <v>15292</v>
      </c>
      <c r="Y15293" s="1" t="s">
        <v>179</v>
      </c>
      <c r="Z15293" s="1"/>
      <c r="AA15293" s="2"/>
    </row>
    <row r="15294" spans="8:27">
      <c r="H15294">
        <v>15293</v>
      </c>
      <c r="I15294" s="1" t="s">
        <v>752</v>
      </c>
      <c r="J15294" s="1"/>
      <c r="K15294" s="2"/>
      <c r="L15294">
        <v>15293</v>
      </c>
      <c r="M15294" s="1" t="s">
        <v>753</v>
      </c>
      <c r="N15294" s="1"/>
      <c r="O15294" s="2"/>
      <c r="P15294">
        <v>15293</v>
      </c>
      <c r="Q15294" s="1" t="s">
        <v>754</v>
      </c>
      <c r="R15294" s="1"/>
      <c r="S15294" s="2"/>
      <c r="T15294">
        <v>15293</v>
      </c>
      <c r="U15294" s="1" t="s">
        <v>178</v>
      </c>
      <c r="V15294" s="1"/>
      <c r="W15294" s="2"/>
      <c r="X15294">
        <v>15293</v>
      </c>
      <c r="Y15294" s="1" t="s">
        <v>179</v>
      </c>
      <c r="Z15294" s="1"/>
      <c r="AA15294" s="2"/>
    </row>
    <row r="15295" spans="8:27">
      <c r="H15295">
        <v>15294</v>
      </c>
      <c r="I15295" s="1" t="s">
        <v>752</v>
      </c>
      <c r="J15295" s="1"/>
      <c r="K15295" s="2"/>
      <c r="L15295">
        <v>15294</v>
      </c>
      <c r="M15295" s="1" t="s">
        <v>753</v>
      </c>
      <c r="N15295" s="1"/>
      <c r="O15295" s="2"/>
      <c r="P15295">
        <v>15294</v>
      </c>
      <c r="Q15295" s="1" t="s">
        <v>754</v>
      </c>
      <c r="R15295" s="1"/>
      <c r="S15295" s="2"/>
      <c r="T15295">
        <v>15294</v>
      </c>
      <c r="U15295" s="1" t="s">
        <v>178</v>
      </c>
      <c r="V15295" s="1"/>
      <c r="W15295" s="2"/>
      <c r="X15295">
        <v>15294</v>
      </c>
      <c r="Y15295" s="1" t="s">
        <v>179</v>
      </c>
      <c r="Z15295" s="1"/>
      <c r="AA15295" s="2"/>
    </row>
    <row r="15296" spans="8:27">
      <c r="H15296">
        <v>15295</v>
      </c>
      <c r="I15296" s="1" t="s">
        <v>752</v>
      </c>
      <c r="J15296" s="1"/>
      <c r="K15296" s="2"/>
      <c r="L15296">
        <v>15295</v>
      </c>
      <c r="M15296" s="1" t="s">
        <v>753</v>
      </c>
      <c r="N15296" s="1"/>
      <c r="O15296" s="2"/>
      <c r="P15296">
        <v>15295</v>
      </c>
      <c r="Q15296" s="1" t="s">
        <v>754</v>
      </c>
      <c r="R15296" s="1"/>
      <c r="S15296" s="2"/>
      <c r="T15296">
        <v>15295</v>
      </c>
      <c r="U15296" s="1" t="s">
        <v>178</v>
      </c>
      <c r="V15296" s="1"/>
      <c r="W15296" s="2"/>
      <c r="X15296">
        <v>15295</v>
      </c>
      <c r="Y15296" s="1" t="s">
        <v>179</v>
      </c>
      <c r="Z15296" s="1"/>
      <c r="AA15296" s="2"/>
    </row>
    <row r="15297" spans="8:27">
      <c r="H15297">
        <v>15296</v>
      </c>
      <c r="I15297" s="1" t="s">
        <v>752</v>
      </c>
      <c r="J15297" s="1"/>
      <c r="K15297" s="2"/>
      <c r="L15297">
        <v>15296</v>
      </c>
      <c r="M15297" s="1" t="s">
        <v>753</v>
      </c>
      <c r="N15297" s="1"/>
      <c r="O15297" s="2"/>
      <c r="P15297">
        <v>15296</v>
      </c>
      <c r="Q15297" s="1" t="s">
        <v>754</v>
      </c>
      <c r="R15297" s="1"/>
      <c r="S15297" s="2"/>
      <c r="T15297">
        <v>15296</v>
      </c>
      <c r="U15297" s="1" t="s">
        <v>178</v>
      </c>
      <c r="V15297" s="1"/>
      <c r="W15297" s="2"/>
      <c r="X15297">
        <v>15296</v>
      </c>
      <c r="Y15297" s="1" t="s">
        <v>179</v>
      </c>
      <c r="Z15297" s="1"/>
      <c r="AA15297" s="2"/>
    </row>
    <row r="15298" spans="8:27">
      <c r="H15298">
        <v>15297</v>
      </c>
      <c r="I15298" s="1" t="s">
        <v>752</v>
      </c>
      <c r="J15298" s="1"/>
      <c r="K15298" s="2"/>
      <c r="L15298">
        <v>15297</v>
      </c>
      <c r="M15298" s="1" t="s">
        <v>753</v>
      </c>
      <c r="N15298" s="1"/>
      <c r="O15298" s="2"/>
      <c r="P15298">
        <v>15297</v>
      </c>
      <c r="Q15298" s="1" t="s">
        <v>754</v>
      </c>
      <c r="R15298" s="1"/>
      <c r="S15298" s="2"/>
      <c r="T15298">
        <v>15297</v>
      </c>
      <c r="U15298" s="1" t="s">
        <v>178</v>
      </c>
      <c r="V15298" s="1"/>
      <c r="W15298" s="2"/>
      <c r="X15298">
        <v>15297</v>
      </c>
      <c r="Y15298" s="1" t="s">
        <v>179</v>
      </c>
      <c r="Z15298" s="1"/>
      <c r="AA15298" s="2"/>
    </row>
    <row r="15299" spans="8:27">
      <c r="H15299">
        <v>15298</v>
      </c>
      <c r="I15299" s="1" t="s">
        <v>752</v>
      </c>
      <c r="J15299" s="1"/>
      <c r="K15299" s="2"/>
      <c r="L15299">
        <v>15298</v>
      </c>
      <c r="M15299" s="1" t="s">
        <v>753</v>
      </c>
      <c r="N15299" s="1"/>
      <c r="O15299" s="2"/>
      <c r="P15299">
        <v>15298</v>
      </c>
      <c r="Q15299" s="1" t="s">
        <v>754</v>
      </c>
      <c r="R15299" s="1"/>
      <c r="S15299" s="2"/>
      <c r="T15299">
        <v>15298</v>
      </c>
      <c r="U15299" s="1" t="s">
        <v>178</v>
      </c>
      <c r="V15299" s="1"/>
      <c r="W15299" s="2"/>
      <c r="X15299">
        <v>15298</v>
      </c>
      <c r="Y15299" s="1" t="s">
        <v>179</v>
      </c>
      <c r="Z15299" s="1"/>
      <c r="AA15299" s="2"/>
    </row>
    <row r="15300" spans="8:27">
      <c r="H15300">
        <v>15299</v>
      </c>
      <c r="I15300" s="1" t="s">
        <v>752</v>
      </c>
      <c r="J15300" s="1"/>
      <c r="K15300" s="2"/>
      <c r="L15300">
        <v>15299</v>
      </c>
      <c r="M15300" s="1" t="s">
        <v>753</v>
      </c>
      <c r="N15300" s="1"/>
      <c r="O15300" s="2"/>
      <c r="P15300">
        <v>15299</v>
      </c>
      <c r="Q15300" s="1" t="s">
        <v>754</v>
      </c>
      <c r="R15300" s="1"/>
      <c r="S15300" s="2"/>
      <c r="T15300">
        <v>15299</v>
      </c>
      <c r="U15300" s="1" t="s">
        <v>178</v>
      </c>
      <c r="V15300" s="1"/>
      <c r="W15300" s="2"/>
      <c r="X15300">
        <v>15299</v>
      </c>
      <c r="Y15300" s="1" t="s">
        <v>179</v>
      </c>
      <c r="Z15300" s="1"/>
      <c r="AA15300" s="2"/>
    </row>
    <row r="15301" spans="8:27">
      <c r="H15301">
        <v>15300</v>
      </c>
      <c r="I15301" s="1" t="s">
        <v>752</v>
      </c>
      <c r="J15301" s="1"/>
      <c r="K15301" s="2"/>
      <c r="L15301">
        <v>15300</v>
      </c>
      <c r="M15301" s="1" t="s">
        <v>753</v>
      </c>
      <c r="N15301" s="1"/>
      <c r="O15301" s="2"/>
      <c r="P15301">
        <v>15300</v>
      </c>
      <c r="Q15301" s="1" t="s">
        <v>754</v>
      </c>
      <c r="R15301" s="1"/>
      <c r="S15301" s="2"/>
      <c r="T15301">
        <v>15300</v>
      </c>
      <c r="U15301" s="1" t="s">
        <v>178</v>
      </c>
      <c r="V15301" s="1"/>
      <c r="W15301" s="2"/>
      <c r="X15301">
        <v>15300</v>
      </c>
      <c r="Y15301" s="1" t="s">
        <v>179</v>
      </c>
      <c r="Z15301" s="1"/>
      <c r="AA15301" s="2"/>
    </row>
    <row r="15302" spans="8:27">
      <c r="H15302">
        <v>15301</v>
      </c>
      <c r="I15302" s="1" t="s">
        <v>752</v>
      </c>
      <c r="J15302" s="1"/>
      <c r="K15302" s="2"/>
      <c r="L15302">
        <v>15301</v>
      </c>
      <c r="M15302" s="1" t="s">
        <v>753</v>
      </c>
      <c r="N15302" s="1"/>
      <c r="O15302" s="2"/>
      <c r="P15302">
        <v>15301</v>
      </c>
      <c r="Q15302" s="1" t="s">
        <v>754</v>
      </c>
      <c r="R15302" s="1"/>
      <c r="S15302" s="2"/>
      <c r="T15302">
        <v>15301</v>
      </c>
      <c r="U15302" s="1" t="s">
        <v>178</v>
      </c>
      <c r="V15302" s="1"/>
      <c r="W15302" s="2"/>
      <c r="X15302">
        <v>15301</v>
      </c>
      <c r="Y15302" s="1" t="s">
        <v>179</v>
      </c>
      <c r="Z15302" s="1"/>
      <c r="AA15302" s="2"/>
    </row>
    <row r="15303" spans="8:27">
      <c r="H15303">
        <v>15302</v>
      </c>
      <c r="I15303" s="1" t="s">
        <v>752</v>
      </c>
      <c r="J15303" s="1"/>
      <c r="K15303" s="2"/>
      <c r="L15303">
        <v>15302</v>
      </c>
      <c r="M15303" s="1" t="s">
        <v>753</v>
      </c>
      <c r="N15303" s="1"/>
      <c r="O15303" s="2"/>
      <c r="P15303">
        <v>15302</v>
      </c>
      <c r="Q15303" s="1" t="s">
        <v>754</v>
      </c>
      <c r="R15303" s="1"/>
      <c r="S15303" s="2"/>
      <c r="T15303">
        <v>15302</v>
      </c>
      <c r="U15303" s="1" t="s">
        <v>178</v>
      </c>
      <c r="V15303" s="1"/>
      <c r="W15303" s="2"/>
      <c r="X15303">
        <v>15302</v>
      </c>
      <c r="Y15303" s="1" t="s">
        <v>179</v>
      </c>
      <c r="Z15303" s="1"/>
      <c r="AA15303" s="2"/>
    </row>
    <row r="15304" spans="8:27">
      <c r="H15304">
        <v>15303</v>
      </c>
      <c r="I15304" s="1" t="s">
        <v>752</v>
      </c>
      <c r="J15304" s="1"/>
      <c r="K15304" s="2"/>
      <c r="L15304">
        <v>15303</v>
      </c>
      <c r="M15304" s="1" t="s">
        <v>753</v>
      </c>
      <c r="N15304" s="1"/>
      <c r="O15304" s="2"/>
      <c r="P15304">
        <v>15303</v>
      </c>
      <c r="Q15304" s="1" t="s">
        <v>754</v>
      </c>
      <c r="R15304" s="1"/>
      <c r="S15304" s="2"/>
      <c r="T15304">
        <v>15303</v>
      </c>
      <c r="U15304" s="1" t="s">
        <v>178</v>
      </c>
      <c r="V15304" s="1"/>
      <c r="W15304" s="2"/>
      <c r="X15304">
        <v>15303</v>
      </c>
      <c r="Y15304" s="1" t="s">
        <v>179</v>
      </c>
      <c r="Z15304" s="1"/>
      <c r="AA15304" s="2"/>
    </row>
    <row r="15305" spans="8:27">
      <c r="H15305">
        <v>15304</v>
      </c>
      <c r="I15305" s="1" t="s">
        <v>752</v>
      </c>
      <c r="J15305" s="1"/>
      <c r="K15305" s="2"/>
      <c r="L15305">
        <v>15304</v>
      </c>
      <c r="M15305" s="1" t="s">
        <v>753</v>
      </c>
      <c r="N15305" s="1"/>
      <c r="O15305" s="2"/>
      <c r="P15305">
        <v>15304</v>
      </c>
      <c r="Q15305" s="1" t="s">
        <v>754</v>
      </c>
      <c r="R15305" s="1"/>
      <c r="S15305" s="2"/>
      <c r="T15305">
        <v>15304</v>
      </c>
      <c r="U15305" s="1" t="s">
        <v>178</v>
      </c>
      <c r="V15305" s="1"/>
      <c r="W15305" s="2"/>
      <c r="X15305">
        <v>15304</v>
      </c>
      <c r="Y15305" s="1" t="s">
        <v>179</v>
      </c>
      <c r="Z15305" s="1"/>
      <c r="AA15305" s="2"/>
    </row>
    <row r="15306" spans="8:27">
      <c r="H15306">
        <v>15305</v>
      </c>
      <c r="I15306" s="1" t="s">
        <v>752</v>
      </c>
      <c r="J15306" s="1"/>
      <c r="K15306" s="2"/>
      <c r="L15306">
        <v>15305</v>
      </c>
      <c r="M15306" s="1" t="s">
        <v>753</v>
      </c>
      <c r="N15306" s="1"/>
      <c r="O15306" s="2"/>
      <c r="P15306">
        <v>15305</v>
      </c>
      <c r="Q15306" s="1" t="s">
        <v>754</v>
      </c>
      <c r="R15306" s="1"/>
      <c r="S15306" s="2"/>
      <c r="T15306">
        <v>15305</v>
      </c>
      <c r="U15306" s="1" t="s">
        <v>178</v>
      </c>
      <c r="V15306" s="1"/>
      <c r="W15306" s="2"/>
      <c r="X15306">
        <v>15305</v>
      </c>
      <c r="Y15306" s="1" t="s">
        <v>179</v>
      </c>
      <c r="Z15306" s="1"/>
      <c r="AA15306" s="2"/>
    </row>
    <row r="15307" spans="8:27">
      <c r="H15307">
        <v>15306</v>
      </c>
      <c r="I15307" s="1" t="s">
        <v>752</v>
      </c>
      <c r="J15307" s="1"/>
      <c r="K15307" s="2"/>
      <c r="L15307">
        <v>15306</v>
      </c>
      <c r="M15307" s="1" t="s">
        <v>753</v>
      </c>
      <c r="N15307" s="1"/>
      <c r="O15307" s="2"/>
      <c r="P15307">
        <v>15306</v>
      </c>
      <c r="Q15307" s="1" t="s">
        <v>754</v>
      </c>
      <c r="R15307" s="1"/>
      <c r="S15307" s="2"/>
      <c r="T15307">
        <v>15306</v>
      </c>
      <c r="U15307" s="1" t="s">
        <v>178</v>
      </c>
      <c r="V15307" s="1"/>
      <c r="W15307" s="2"/>
      <c r="X15307">
        <v>15306</v>
      </c>
      <c r="Y15307" s="1" t="s">
        <v>179</v>
      </c>
      <c r="Z15307" s="1"/>
      <c r="AA15307" s="2"/>
    </row>
    <row r="15308" spans="8:27">
      <c r="H15308">
        <v>15307</v>
      </c>
      <c r="I15308" s="1" t="s">
        <v>752</v>
      </c>
      <c r="J15308" s="1"/>
      <c r="K15308" s="2"/>
      <c r="L15308">
        <v>15307</v>
      </c>
      <c r="M15308" s="1" t="s">
        <v>753</v>
      </c>
      <c r="N15308" s="1"/>
      <c r="O15308" s="2"/>
      <c r="P15308">
        <v>15307</v>
      </c>
      <c r="Q15308" s="1" t="s">
        <v>754</v>
      </c>
      <c r="R15308" s="1"/>
      <c r="S15308" s="2"/>
      <c r="T15308">
        <v>15307</v>
      </c>
      <c r="U15308" s="1" t="s">
        <v>178</v>
      </c>
      <c r="V15308" s="1"/>
      <c r="W15308" s="2"/>
      <c r="X15308">
        <v>15307</v>
      </c>
      <c r="Y15308" s="1" t="s">
        <v>179</v>
      </c>
      <c r="Z15308" s="1"/>
      <c r="AA15308" s="2"/>
    </row>
    <row r="15309" spans="8:27">
      <c r="H15309">
        <v>15308</v>
      </c>
      <c r="I15309" s="1" t="s">
        <v>752</v>
      </c>
      <c r="J15309" s="1"/>
      <c r="K15309" s="2"/>
      <c r="L15309">
        <v>15308</v>
      </c>
      <c r="M15309" s="1" t="s">
        <v>753</v>
      </c>
      <c r="N15309" s="1"/>
      <c r="O15309" s="2"/>
      <c r="P15309">
        <v>15308</v>
      </c>
      <c r="Q15309" s="1" t="s">
        <v>754</v>
      </c>
      <c r="R15309" s="1"/>
      <c r="S15309" s="2"/>
      <c r="T15309">
        <v>15308</v>
      </c>
      <c r="U15309" s="1" t="s">
        <v>178</v>
      </c>
      <c r="V15309" s="1"/>
      <c r="W15309" s="2"/>
      <c r="X15309">
        <v>15308</v>
      </c>
      <c r="Y15309" s="1" t="s">
        <v>179</v>
      </c>
      <c r="Z15309" s="1"/>
      <c r="AA15309" s="2"/>
    </row>
    <row r="15310" spans="8:27">
      <c r="H15310">
        <v>15309</v>
      </c>
      <c r="I15310" s="1" t="s">
        <v>752</v>
      </c>
      <c r="J15310" s="1"/>
      <c r="K15310" s="2"/>
      <c r="L15310">
        <v>15309</v>
      </c>
      <c r="M15310" s="1" t="s">
        <v>753</v>
      </c>
      <c r="N15310" s="1"/>
      <c r="O15310" s="2"/>
      <c r="P15310">
        <v>15309</v>
      </c>
      <c r="Q15310" s="1" t="s">
        <v>754</v>
      </c>
      <c r="R15310" s="1"/>
      <c r="S15310" s="2"/>
      <c r="T15310">
        <v>15309</v>
      </c>
      <c r="U15310" s="1" t="s">
        <v>178</v>
      </c>
      <c r="V15310" s="1"/>
      <c r="W15310" s="2"/>
      <c r="X15310">
        <v>15309</v>
      </c>
      <c r="Y15310" s="1" t="s">
        <v>179</v>
      </c>
      <c r="Z15310" s="1"/>
      <c r="AA15310" s="2"/>
    </row>
    <row r="15311" spans="8:27">
      <c r="H15311">
        <v>15310</v>
      </c>
      <c r="I15311" s="1" t="s">
        <v>752</v>
      </c>
      <c r="J15311" s="1"/>
      <c r="K15311" s="2"/>
      <c r="L15311">
        <v>15310</v>
      </c>
      <c r="M15311" s="1" t="s">
        <v>753</v>
      </c>
      <c r="N15311" s="1"/>
      <c r="O15311" s="2"/>
      <c r="P15311">
        <v>15310</v>
      </c>
      <c r="Q15311" s="1" t="s">
        <v>754</v>
      </c>
      <c r="R15311" s="1"/>
      <c r="S15311" s="2"/>
      <c r="T15311">
        <v>15310</v>
      </c>
      <c r="U15311" s="1" t="s">
        <v>178</v>
      </c>
      <c r="V15311" s="1"/>
      <c r="W15311" s="2"/>
      <c r="X15311">
        <v>15310</v>
      </c>
      <c r="Y15311" s="1" t="s">
        <v>179</v>
      </c>
      <c r="Z15311" s="1"/>
      <c r="AA15311" s="2"/>
    </row>
    <row r="15312" spans="8:27">
      <c r="H15312">
        <v>15311</v>
      </c>
      <c r="I15312" s="1" t="s">
        <v>752</v>
      </c>
      <c r="J15312" s="1"/>
      <c r="K15312" s="2"/>
      <c r="L15312">
        <v>15311</v>
      </c>
      <c r="M15312" s="1" t="s">
        <v>753</v>
      </c>
      <c r="N15312" s="1"/>
      <c r="O15312" s="2"/>
      <c r="P15312">
        <v>15311</v>
      </c>
      <c r="Q15312" s="1" t="s">
        <v>754</v>
      </c>
      <c r="R15312" s="1"/>
      <c r="S15312" s="2"/>
      <c r="T15312">
        <v>15311</v>
      </c>
      <c r="U15312" s="1" t="s">
        <v>178</v>
      </c>
      <c r="V15312" s="1"/>
      <c r="W15312" s="2"/>
      <c r="X15312">
        <v>15311</v>
      </c>
      <c r="Y15312" s="1" t="s">
        <v>179</v>
      </c>
      <c r="Z15312" s="1"/>
      <c r="AA15312" s="2"/>
    </row>
    <row r="15313" spans="8:27">
      <c r="H15313">
        <v>15312</v>
      </c>
      <c r="I15313" s="1" t="s">
        <v>752</v>
      </c>
      <c r="J15313" s="1"/>
      <c r="K15313" s="2"/>
      <c r="L15313">
        <v>15312</v>
      </c>
      <c r="M15313" s="1" t="s">
        <v>753</v>
      </c>
      <c r="N15313" s="1"/>
      <c r="O15313" s="2"/>
      <c r="P15313">
        <v>15312</v>
      </c>
      <c r="Q15313" s="1" t="s">
        <v>754</v>
      </c>
      <c r="R15313" s="1"/>
      <c r="S15313" s="2"/>
      <c r="T15313">
        <v>15312</v>
      </c>
      <c r="U15313" s="1" t="s">
        <v>178</v>
      </c>
      <c r="V15313" s="1"/>
      <c r="W15313" s="2"/>
      <c r="X15313">
        <v>15312</v>
      </c>
      <c r="Y15313" s="1" t="s">
        <v>179</v>
      </c>
      <c r="Z15313" s="1"/>
      <c r="AA15313" s="2"/>
    </row>
    <row r="15314" spans="8:27">
      <c r="H15314">
        <v>15313</v>
      </c>
      <c r="I15314" s="1" t="s">
        <v>752</v>
      </c>
      <c r="J15314" s="1"/>
      <c r="K15314" s="2"/>
      <c r="L15314">
        <v>15313</v>
      </c>
      <c r="M15314" s="1" t="s">
        <v>753</v>
      </c>
      <c r="N15314" s="1"/>
      <c r="O15314" s="2"/>
      <c r="P15314">
        <v>15313</v>
      </c>
      <c r="Q15314" s="1" t="s">
        <v>754</v>
      </c>
      <c r="R15314" s="1"/>
      <c r="S15314" s="2"/>
      <c r="T15314">
        <v>15313</v>
      </c>
      <c r="U15314" s="1" t="s">
        <v>178</v>
      </c>
      <c r="V15314" s="1"/>
      <c r="W15314" s="2"/>
      <c r="X15314">
        <v>15313</v>
      </c>
      <c r="Y15314" s="1" t="s">
        <v>179</v>
      </c>
      <c r="Z15314" s="1"/>
      <c r="AA15314" s="2"/>
    </row>
    <row r="15315" spans="8:27">
      <c r="H15315">
        <v>15314</v>
      </c>
      <c r="I15315" s="1" t="s">
        <v>752</v>
      </c>
      <c r="J15315" s="1"/>
      <c r="K15315" s="2"/>
      <c r="L15315">
        <v>15314</v>
      </c>
      <c r="M15315" s="1" t="s">
        <v>753</v>
      </c>
      <c r="N15315" s="1"/>
      <c r="O15315" s="2"/>
      <c r="P15315">
        <v>15314</v>
      </c>
      <c r="Q15315" s="1" t="s">
        <v>754</v>
      </c>
      <c r="R15315" s="1"/>
      <c r="S15315" s="2"/>
      <c r="T15315">
        <v>15314</v>
      </c>
      <c r="U15315" s="1" t="s">
        <v>178</v>
      </c>
      <c r="V15315" s="1"/>
      <c r="W15315" s="2"/>
      <c r="X15315">
        <v>15314</v>
      </c>
      <c r="Y15315" s="1" t="s">
        <v>179</v>
      </c>
      <c r="Z15315" s="1"/>
      <c r="AA15315" s="2"/>
    </row>
    <row r="15316" spans="8:27">
      <c r="H15316">
        <v>15315</v>
      </c>
      <c r="I15316" s="1" t="s">
        <v>752</v>
      </c>
      <c r="J15316" s="1"/>
      <c r="K15316" s="2"/>
      <c r="L15316">
        <v>15315</v>
      </c>
      <c r="M15316" s="1" t="s">
        <v>753</v>
      </c>
      <c r="N15316" s="1"/>
      <c r="O15316" s="2"/>
      <c r="P15316">
        <v>15315</v>
      </c>
      <c r="Q15316" s="1" t="s">
        <v>754</v>
      </c>
      <c r="R15316" s="1"/>
      <c r="S15316" s="2"/>
      <c r="T15316">
        <v>15315</v>
      </c>
      <c r="U15316" s="1" t="s">
        <v>178</v>
      </c>
      <c r="V15316" s="1"/>
      <c r="W15316" s="2"/>
      <c r="X15316">
        <v>15315</v>
      </c>
      <c r="Y15316" s="1" t="s">
        <v>179</v>
      </c>
      <c r="Z15316" s="1"/>
      <c r="AA15316" s="2"/>
    </row>
    <row r="15317" spans="8:27">
      <c r="H15317">
        <v>15316</v>
      </c>
      <c r="I15317" s="1" t="s">
        <v>752</v>
      </c>
      <c r="J15317" s="1"/>
      <c r="K15317" s="2"/>
      <c r="L15317">
        <v>15316</v>
      </c>
      <c r="M15317" s="1" t="s">
        <v>753</v>
      </c>
      <c r="N15317" s="1"/>
      <c r="O15317" s="2"/>
      <c r="P15317">
        <v>15316</v>
      </c>
      <c r="Q15317" s="1" t="s">
        <v>754</v>
      </c>
      <c r="R15317" s="1"/>
      <c r="S15317" s="2"/>
      <c r="T15317">
        <v>15316</v>
      </c>
      <c r="U15317" s="1" t="s">
        <v>178</v>
      </c>
      <c r="V15317" s="1"/>
      <c r="W15317" s="2"/>
      <c r="X15317">
        <v>15316</v>
      </c>
      <c r="Y15317" s="1" t="s">
        <v>179</v>
      </c>
      <c r="Z15317" s="1"/>
      <c r="AA15317" s="2"/>
    </row>
    <row r="15318" spans="8:27">
      <c r="H15318">
        <v>15317</v>
      </c>
      <c r="I15318" s="1" t="s">
        <v>752</v>
      </c>
      <c r="J15318" s="1"/>
      <c r="K15318" s="2"/>
      <c r="L15318">
        <v>15317</v>
      </c>
      <c r="M15318" s="1" t="s">
        <v>753</v>
      </c>
      <c r="N15318" s="1"/>
      <c r="O15318" s="2"/>
      <c r="P15318">
        <v>15317</v>
      </c>
      <c r="Q15318" s="1" t="s">
        <v>754</v>
      </c>
      <c r="R15318" s="1"/>
      <c r="S15318" s="2"/>
      <c r="T15318">
        <v>15317</v>
      </c>
      <c r="U15318" s="1" t="s">
        <v>178</v>
      </c>
      <c r="V15318" s="1"/>
      <c r="W15318" s="2"/>
      <c r="X15318">
        <v>15317</v>
      </c>
      <c r="Y15318" s="1" t="s">
        <v>179</v>
      </c>
      <c r="Z15318" s="1"/>
      <c r="AA15318" s="2"/>
    </row>
    <row r="15319" spans="8:27">
      <c r="H15319">
        <v>15318</v>
      </c>
      <c r="I15319" s="1" t="s">
        <v>752</v>
      </c>
      <c r="J15319" s="1"/>
      <c r="K15319" s="2"/>
      <c r="L15319">
        <v>15318</v>
      </c>
      <c r="M15319" s="1" t="s">
        <v>753</v>
      </c>
      <c r="N15319" s="1"/>
      <c r="O15319" s="2"/>
      <c r="P15319">
        <v>15318</v>
      </c>
      <c r="Q15319" s="1" t="s">
        <v>754</v>
      </c>
      <c r="R15319" s="1"/>
      <c r="S15319" s="2"/>
      <c r="T15319">
        <v>15318</v>
      </c>
      <c r="U15319" s="1" t="s">
        <v>178</v>
      </c>
      <c r="V15319" s="1"/>
      <c r="W15319" s="2"/>
      <c r="X15319">
        <v>15318</v>
      </c>
      <c r="Y15319" s="1" t="s">
        <v>179</v>
      </c>
      <c r="Z15319" s="1"/>
      <c r="AA15319" s="2"/>
    </row>
    <row r="15320" spans="8:27">
      <c r="H15320">
        <v>15319</v>
      </c>
      <c r="I15320" s="1" t="s">
        <v>752</v>
      </c>
      <c r="J15320" s="1"/>
      <c r="K15320" s="2"/>
      <c r="L15320">
        <v>15319</v>
      </c>
      <c r="M15320" s="1" t="s">
        <v>753</v>
      </c>
      <c r="N15320" s="1"/>
      <c r="O15320" s="2"/>
      <c r="P15320">
        <v>15319</v>
      </c>
      <c r="Q15320" s="1" t="s">
        <v>754</v>
      </c>
      <c r="R15320" s="1"/>
      <c r="S15320" s="2"/>
      <c r="T15320">
        <v>15319</v>
      </c>
      <c r="U15320" s="1" t="s">
        <v>178</v>
      </c>
      <c r="V15320" s="1"/>
      <c r="W15320" s="2"/>
      <c r="X15320">
        <v>15319</v>
      </c>
      <c r="Y15320" s="1" t="s">
        <v>179</v>
      </c>
      <c r="Z15320" s="1"/>
      <c r="AA15320" s="2"/>
    </row>
    <row r="15321" spans="8:27">
      <c r="H15321">
        <v>15320</v>
      </c>
      <c r="I15321" s="1" t="s">
        <v>752</v>
      </c>
      <c r="J15321" s="1"/>
      <c r="K15321" s="2"/>
      <c r="L15321">
        <v>15320</v>
      </c>
      <c r="M15321" s="1" t="s">
        <v>753</v>
      </c>
      <c r="N15321" s="1"/>
      <c r="O15321" s="2"/>
      <c r="P15321">
        <v>15320</v>
      </c>
      <c r="Q15321" s="1" t="s">
        <v>754</v>
      </c>
      <c r="R15321" s="1"/>
      <c r="S15321" s="2"/>
      <c r="T15321">
        <v>15320</v>
      </c>
      <c r="U15321" s="1" t="s">
        <v>178</v>
      </c>
      <c r="V15321" s="1"/>
      <c r="W15321" s="2"/>
      <c r="X15321">
        <v>15320</v>
      </c>
      <c r="Y15321" s="1" t="s">
        <v>179</v>
      </c>
      <c r="Z15321" s="1"/>
      <c r="AA15321" s="2"/>
    </row>
    <row r="15322" spans="8:27">
      <c r="H15322">
        <v>15321</v>
      </c>
      <c r="I15322" s="1" t="s">
        <v>752</v>
      </c>
      <c r="J15322" s="1"/>
      <c r="K15322" s="2"/>
      <c r="L15322">
        <v>15321</v>
      </c>
      <c r="M15322" s="1" t="s">
        <v>753</v>
      </c>
      <c r="N15322" s="1"/>
      <c r="O15322" s="2"/>
      <c r="P15322">
        <v>15321</v>
      </c>
      <c r="Q15322" s="1" t="s">
        <v>754</v>
      </c>
      <c r="R15322" s="1"/>
      <c r="S15322" s="2"/>
      <c r="T15322">
        <v>15321</v>
      </c>
      <c r="U15322" s="1" t="s">
        <v>178</v>
      </c>
      <c r="V15322" s="1"/>
      <c r="W15322" s="2"/>
      <c r="X15322">
        <v>15321</v>
      </c>
      <c r="Y15322" s="1" t="s">
        <v>179</v>
      </c>
      <c r="Z15322" s="1"/>
      <c r="AA15322" s="2"/>
    </row>
    <row r="15323" spans="8:27">
      <c r="H15323">
        <v>15322</v>
      </c>
      <c r="I15323" s="1" t="s">
        <v>752</v>
      </c>
      <c r="J15323" s="1"/>
      <c r="K15323" s="2"/>
      <c r="L15323">
        <v>15322</v>
      </c>
      <c r="M15323" s="1" t="s">
        <v>753</v>
      </c>
      <c r="N15323" s="1"/>
      <c r="O15323" s="2"/>
      <c r="P15323">
        <v>15322</v>
      </c>
      <c r="Q15323" s="1" t="s">
        <v>754</v>
      </c>
      <c r="R15323" s="1"/>
      <c r="S15323" s="2"/>
      <c r="T15323">
        <v>15322</v>
      </c>
      <c r="U15323" s="1" t="s">
        <v>178</v>
      </c>
      <c r="V15323" s="1"/>
      <c r="W15323" s="2"/>
      <c r="X15323">
        <v>15322</v>
      </c>
      <c r="Y15323" s="1" t="s">
        <v>179</v>
      </c>
      <c r="Z15323" s="1"/>
      <c r="AA15323" s="2"/>
    </row>
    <row r="15324" spans="8:27">
      <c r="H15324">
        <v>15323</v>
      </c>
      <c r="I15324" s="1" t="s">
        <v>752</v>
      </c>
      <c r="J15324" s="1"/>
      <c r="K15324" s="2"/>
      <c r="L15324">
        <v>15323</v>
      </c>
      <c r="M15324" s="1" t="s">
        <v>753</v>
      </c>
      <c r="N15324" s="1"/>
      <c r="O15324" s="2"/>
      <c r="P15324">
        <v>15323</v>
      </c>
      <c r="Q15324" s="1" t="s">
        <v>754</v>
      </c>
      <c r="R15324" s="1"/>
      <c r="S15324" s="2"/>
      <c r="T15324">
        <v>15323</v>
      </c>
      <c r="U15324" s="1" t="s">
        <v>178</v>
      </c>
      <c r="V15324" s="1"/>
      <c r="W15324" s="2"/>
      <c r="X15324">
        <v>15323</v>
      </c>
      <c r="Y15324" s="1" t="s">
        <v>179</v>
      </c>
      <c r="Z15324" s="1"/>
      <c r="AA15324" s="2"/>
    </row>
    <row r="15325" spans="8:27">
      <c r="H15325">
        <v>15324</v>
      </c>
      <c r="I15325" s="1" t="s">
        <v>752</v>
      </c>
      <c r="J15325" s="1"/>
      <c r="K15325" s="2"/>
      <c r="L15325">
        <v>15324</v>
      </c>
      <c r="M15325" s="1" t="s">
        <v>753</v>
      </c>
      <c r="N15325" s="1"/>
      <c r="O15325" s="2"/>
      <c r="P15325">
        <v>15324</v>
      </c>
      <c r="Q15325" s="1" t="s">
        <v>754</v>
      </c>
      <c r="R15325" s="1"/>
      <c r="S15325" s="2"/>
      <c r="T15325">
        <v>15324</v>
      </c>
      <c r="U15325" s="1" t="s">
        <v>178</v>
      </c>
      <c r="V15325" s="1"/>
      <c r="W15325" s="2"/>
      <c r="X15325">
        <v>15324</v>
      </c>
      <c r="Y15325" s="1" t="s">
        <v>179</v>
      </c>
      <c r="Z15325" s="1"/>
      <c r="AA15325" s="2"/>
    </row>
    <row r="15326" spans="8:27">
      <c r="H15326">
        <v>15325</v>
      </c>
      <c r="I15326" s="1" t="s">
        <v>752</v>
      </c>
      <c r="J15326" s="1"/>
      <c r="K15326" s="2"/>
      <c r="L15326">
        <v>15325</v>
      </c>
      <c r="M15326" s="1" t="s">
        <v>753</v>
      </c>
      <c r="N15326" s="1"/>
      <c r="O15326" s="2"/>
      <c r="P15326">
        <v>15325</v>
      </c>
      <c r="Q15326" s="1" t="s">
        <v>754</v>
      </c>
      <c r="R15326" s="1"/>
      <c r="S15326" s="2"/>
      <c r="T15326">
        <v>15325</v>
      </c>
      <c r="U15326" s="1" t="s">
        <v>178</v>
      </c>
      <c r="V15326" s="1"/>
      <c r="W15326" s="2"/>
      <c r="X15326">
        <v>15325</v>
      </c>
      <c r="Y15326" s="1" t="s">
        <v>179</v>
      </c>
      <c r="Z15326" s="1"/>
      <c r="AA15326" s="2"/>
    </row>
    <row r="15327" spans="8:27">
      <c r="H15327">
        <v>15326</v>
      </c>
      <c r="I15327" s="1" t="s">
        <v>752</v>
      </c>
      <c r="J15327" s="1"/>
      <c r="K15327" s="2"/>
      <c r="L15327">
        <v>15326</v>
      </c>
      <c r="M15327" s="1" t="s">
        <v>753</v>
      </c>
      <c r="N15327" s="1"/>
      <c r="O15327" s="2"/>
      <c r="P15327">
        <v>15326</v>
      </c>
      <c r="Q15327" s="1" t="s">
        <v>754</v>
      </c>
      <c r="R15327" s="1"/>
      <c r="S15327" s="2"/>
      <c r="T15327">
        <v>15326</v>
      </c>
      <c r="U15327" s="1" t="s">
        <v>178</v>
      </c>
      <c r="V15327" s="1"/>
      <c r="W15327" s="2"/>
      <c r="X15327">
        <v>15326</v>
      </c>
      <c r="Y15327" s="1" t="s">
        <v>179</v>
      </c>
      <c r="Z15327" s="1"/>
      <c r="AA15327" s="2"/>
    </row>
    <row r="15328" spans="8:27">
      <c r="H15328">
        <v>15327</v>
      </c>
      <c r="I15328" s="1" t="s">
        <v>752</v>
      </c>
      <c r="J15328" s="1"/>
      <c r="K15328" s="2"/>
      <c r="L15328">
        <v>15327</v>
      </c>
      <c r="M15328" s="1" t="s">
        <v>753</v>
      </c>
      <c r="N15328" s="1"/>
      <c r="O15328" s="2"/>
      <c r="P15328">
        <v>15327</v>
      </c>
      <c r="Q15328" s="1" t="s">
        <v>754</v>
      </c>
      <c r="R15328" s="1"/>
      <c r="S15328" s="2"/>
      <c r="T15328">
        <v>15327</v>
      </c>
      <c r="U15328" s="1" t="s">
        <v>178</v>
      </c>
      <c r="V15328" s="1"/>
      <c r="W15328" s="2"/>
      <c r="X15328">
        <v>15327</v>
      </c>
      <c r="Y15328" s="1" t="s">
        <v>179</v>
      </c>
      <c r="Z15328" s="1"/>
      <c r="AA15328" s="2"/>
    </row>
    <row r="15329" spans="2:58">
      <c r="H15329">
        <v>15328</v>
      </c>
      <c r="I15329" s="1" t="s">
        <v>752</v>
      </c>
      <c r="J15329" s="1"/>
      <c r="K15329" s="2"/>
      <c r="L15329">
        <v>15328</v>
      </c>
      <c r="M15329" s="1" t="s">
        <v>753</v>
      </c>
      <c r="N15329" s="1"/>
      <c r="O15329" s="2"/>
      <c r="P15329">
        <v>15328</v>
      </c>
      <c r="Q15329" s="1" t="s">
        <v>754</v>
      </c>
      <c r="R15329" s="1"/>
      <c r="S15329" s="2"/>
      <c r="T15329">
        <v>15328</v>
      </c>
      <c r="U15329" s="1" t="s">
        <v>178</v>
      </c>
      <c r="V15329" s="1"/>
      <c r="W15329" s="2"/>
      <c r="X15329">
        <v>15328</v>
      </c>
      <c r="Y15329" s="1" t="s">
        <v>179</v>
      </c>
      <c r="Z15329" s="1"/>
      <c r="AA15329" s="2"/>
    </row>
    <row r="15330" spans="2:58">
      <c r="H15330">
        <v>15329</v>
      </c>
      <c r="I15330" s="1" t="s">
        <v>752</v>
      </c>
      <c r="J15330" s="1"/>
      <c r="K15330" s="2"/>
      <c r="L15330">
        <v>15329</v>
      </c>
      <c r="M15330" s="1" t="s">
        <v>753</v>
      </c>
      <c r="N15330" s="1"/>
      <c r="O15330" s="2"/>
      <c r="P15330">
        <v>15329</v>
      </c>
      <c r="Q15330" s="1" t="s">
        <v>754</v>
      </c>
      <c r="R15330" s="1"/>
      <c r="S15330" s="2"/>
      <c r="T15330">
        <v>15329</v>
      </c>
      <c r="U15330" s="1" t="s">
        <v>178</v>
      </c>
      <c r="V15330" s="1"/>
      <c r="W15330" s="2"/>
      <c r="X15330">
        <v>15329</v>
      </c>
      <c r="Y15330" s="1" t="s">
        <v>179</v>
      </c>
      <c r="Z15330" s="1"/>
      <c r="AA15330" s="2"/>
    </row>
    <row r="15331" spans="2:58">
      <c r="H15331">
        <v>15330</v>
      </c>
      <c r="I15331" s="1" t="s">
        <v>752</v>
      </c>
      <c r="J15331" s="1"/>
      <c r="K15331" s="2"/>
      <c r="L15331">
        <v>15330</v>
      </c>
      <c r="M15331" s="1" t="s">
        <v>753</v>
      </c>
      <c r="N15331" s="1"/>
      <c r="O15331" s="2"/>
      <c r="P15331">
        <v>15330</v>
      </c>
      <c r="Q15331" s="1" t="s">
        <v>754</v>
      </c>
      <c r="R15331" s="1"/>
      <c r="S15331" s="2"/>
      <c r="T15331">
        <v>15330</v>
      </c>
      <c r="U15331" s="1" t="s">
        <v>178</v>
      </c>
      <c r="V15331" s="1"/>
      <c r="W15331" s="2"/>
      <c r="X15331">
        <v>15330</v>
      </c>
      <c r="Y15331" s="1" t="s">
        <v>179</v>
      </c>
      <c r="Z15331" s="1"/>
      <c r="AA15331" s="2"/>
    </row>
    <row r="15332" spans="2:58">
      <c r="H15332">
        <v>15331</v>
      </c>
      <c r="I15332" s="1" t="s">
        <v>752</v>
      </c>
      <c r="J15332" s="1"/>
      <c r="K15332" s="2"/>
      <c r="L15332">
        <v>15331</v>
      </c>
      <c r="M15332" s="1" t="s">
        <v>753</v>
      </c>
      <c r="N15332" s="1"/>
      <c r="O15332" s="2"/>
      <c r="P15332">
        <v>15331</v>
      </c>
      <c r="Q15332" s="1" t="s">
        <v>754</v>
      </c>
      <c r="R15332" s="1"/>
      <c r="S15332" s="2"/>
      <c r="T15332">
        <v>15331</v>
      </c>
      <c r="U15332" s="1" t="s">
        <v>178</v>
      </c>
      <c r="V15332" s="1"/>
      <c r="W15332" s="2"/>
      <c r="X15332">
        <v>15331</v>
      </c>
      <c r="Y15332" s="1" t="s">
        <v>179</v>
      </c>
      <c r="Z15332" s="1"/>
      <c r="AA15332" s="2"/>
    </row>
    <row r="15333" spans="2:58">
      <c r="H15333">
        <v>15332</v>
      </c>
      <c r="I15333" s="1" t="s">
        <v>752</v>
      </c>
      <c r="J15333" s="1"/>
      <c r="K15333" s="2"/>
      <c r="L15333">
        <v>15332</v>
      </c>
      <c r="M15333" s="1" t="s">
        <v>753</v>
      </c>
      <c r="N15333" s="1"/>
      <c r="O15333" s="2"/>
      <c r="P15333">
        <v>15332</v>
      </c>
      <c r="Q15333" s="1" t="s">
        <v>754</v>
      </c>
      <c r="R15333" s="1"/>
      <c r="S15333" s="2"/>
      <c r="T15333">
        <v>15332</v>
      </c>
      <c r="U15333" s="1" t="s">
        <v>178</v>
      </c>
      <c r="V15333" s="1"/>
      <c r="W15333" s="2"/>
      <c r="X15333">
        <v>15332</v>
      </c>
      <c r="Y15333" s="1" t="s">
        <v>179</v>
      </c>
      <c r="Z15333" s="1"/>
      <c r="AA15333" s="2"/>
    </row>
    <row r="15334" spans="2:58">
      <c r="H15334">
        <v>15333</v>
      </c>
      <c r="I15334" s="1" t="s">
        <v>752</v>
      </c>
      <c r="J15334" s="1"/>
      <c r="K15334" s="2"/>
      <c r="L15334">
        <v>15333</v>
      </c>
      <c r="M15334" s="1" t="s">
        <v>753</v>
      </c>
      <c r="N15334" s="1"/>
      <c r="O15334" s="2"/>
      <c r="P15334">
        <v>15333</v>
      </c>
      <c r="Q15334" s="1" t="s">
        <v>754</v>
      </c>
      <c r="R15334" s="1"/>
      <c r="S15334" s="2"/>
      <c r="T15334">
        <v>15333</v>
      </c>
      <c r="U15334" s="1" t="s">
        <v>178</v>
      </c>
      <c r="V15334" s="1"/>
      <c r="W15334" s="2"/>
      <c r="X15334">
        <v>15333</v>
      </c>
      <c r="Y15334" s="1" t="s">
        <v>179</v>
      </c>
      <c r="Z15334" s="1"/>
      <c r="AA15334" s="2"/>
    </row>
    <row r="15335" spans="2:58">
      <c r="H15335">
        <v>15334</v>
      </c>
      <c r="I15335" s="1" t="s">
        <v>752</v>
      </c>
      <c r="J15335" s="1"/>
      <c r="K15335" s="2"/>
      <c r="L15335">
        <v>15334</v>
      </c>
      <c r="M15335" s="1" t="s">
        <v>753</v>
      </c>
      <c r="N15335" s="1"/>
      <c r="O15335" s="2"/>
      <c r="P15335">
        <v>15334</v>
      </c>
      <c r="Q15335" s="1" t="s">
        <v>754</v>
      </c>
      <c r="R15335" s="1"/>
      <c r="S15335" s="2"/>
      <c r="T15335">
        <v>15334</v>
      </c>
      <c r="U15335" s="1" t="s">
        <v>178</v>
      </c>
      <c r="V15335" s="1"/>
      <c r="W15335" s="2"/>
      <c r="X15335">
        <v>15334</v>
      </c>
      <c r="Y15335" s="1" t="s">
        <v>179</v>
      </c>
      <c r="Z15335" s="1"/>
      <c r="AA15335" s="2"/>
    </row>
    <row r="15336" spans="2:58">
      <c r="H15336">
        <v>15335</v>
      </c>
      <c r="I15336" s="1" t="s">
        <v>752</v>
      </c>
      <c r="J15336" s="1"/>
      <c r="K15336" s="2"/>
      <c r="L15336">
        <v>15335</v>
      </c>
      <c r="M15336" s="1" t="s">
        <v>753</v>
      </c>
      <c r="N15336" s="1"/>
      <c r="O15336" s="2"/>
      <c r="P15336">
        <v>15335</v>
      </c>
      <c r="Q15336" s="1" t="s">
        <v>754</v>
      </c>
      <c r="R15336" s="1"/>
      <c r="S15336" s="2"/>
      <c r="T15336">
        <v>15335</v>
      </c>
      <c r="U15336" s="1" t="s">
        <v>178</v>
      </c>
      <c r="V15336" s="1"/>
      <c r="W15336" s="2"/>
      <c r="X15336">
        <v>15335</v>
      </c>
      <c r="Y15336" s="1" t="s">
        <v>179</v>
      </c>
      <c r="Z15336" s="1"/>
      <c r="AA15336" s="2"/>
    </row>
    <row r="15337" spans="2:58">
      <c r="B15337" s="15"/>
      <c r="C15337" s="14"/>
      <c r="D15337" s="15"/>
      <c r="E15337" s="14"/>
      <c r="F15337" s="15"/>
      <c r="H15337">
        <v>15336</v>
      </c>
      <c r="I15337" s="1" t="s">
        <v>752</v>
      </c>
      <c r="J15337" s="1"/>
      <c r="K15337" s="2"/>
      <c r="L15337">
        <v>15336</v>
      </c>
      <c r="M15337" s="1" t="s">
        <v>753</v>
      </c>
      <c r="N15337" s="1"/>
      <c r="O15337" s="2"/>
      <c r="P15337">
        <v>15336</v>
      </c>
      <c r="Q15337" s="1" t="s">
        <v>754</v>
      </c>
      <c r="R15337" s="1"/>
      <c r="S15337" s="2"/>
      <c r="T15337">
        <v>15336</v>
      </c>
      <c r="U15337" s="1" t="s">
        <v>178</v>
      </c>
      <c r="V15337" s="1"/>
      <c r="W15337" s="2"/>
      <c r="X15337">
        <v>15336</v>
      </c>
      <c r="Y15337" s="1" t="s">
        <v>179</v>
      </c>
      <c r="Z15337" s="1"/>
      <c r="AA15337" s="2"/>
      <c r="AQ15337" s="15"/>
      <c r="AR15337" s="15"/>
      <c r="AS15337" s="15"/>
      <c r="AT15337" s="15"/>
      <c r="AU15337" s="15"/>
      <c r="AV15337" s="15"/>
      <c r="BA15337" s="15"/>
      <c r="BB15337" s="15"/>
      <c r="BC15337" s="15"/>
      <c r="BD15337" s="15"/>
      <c r="BE15337" s="15"/>
      <c r="BF15337" s="15"/>
    </row>
    <row r="15338" spans="2:58">
      <c r="B15338" s="15"/>
      <c r="C15338" s="17"/>
      <c r="D15338" s="15"/>
      <c r="E15338" s="15"/>
      <c r="F15338" s="15"/>
      <c r="H15338">
        <v>15337</v>
      </c>
      <c r="I15338" s="1" t="s">
        <v>752</v>
      </c>
      <c r="J15338" s="1"/>
      <c r="K15338" s="2"/>
      <c r="L15338">
        <v>15337</v>
      </c>
      <c r="M15338" s="1" t="s">
        <v>753</v>
      </c>
      <c r="N15338" s="1"/>
      <c r="O15338" s="2"/>
      <c r="P15338">
        <v>15337</v>
      </c>
      <c r="Q15338" s="1" t="s">
        <v>754</v>
      </c>
      <c r="R15338" s="1"/>
      <c r="S15338" s="2"/>
      <c r="T15338">
        <v>15337</v>
      </c>
      <c r="U15338" s="1" t="s">
        <v>178</v>
      </c>
      <c r="V15338" s="1"/>
      <c r="W15338" s="2"/>
      <c r="X15338">
        <v>15337</v>
      </c>
      <c r="Y15338" s="1" t="s">
        <v>179</v>
      </c>
      <c r="Z15338" s="1"/>
      <c r="AA15338" s="2"/>
      <c r="AQ15338" s="15"/>
      <c r="AR15338" s="15"/>
      <c r="AS15338" s="15"/>
      <c r="AT15338" s="15"/>
      <c r="AU15338" s="15"/>
      <c r="AV15338" s="15"/>
      <c r="BA15338" s="15"/>
      <c r="BB15338" s="15"/>
      <c r="BC15338" s="15"/>
      <c r="BD15338" s="15"/>
      <c r="BE15338" s="15"/>
      <c r="BF15338" s="15"/>
    </row>
    <row r="15339" spans="2:58">
      <c r="B15339" s="15"/>
      <c r="C15339" s="17"/>
      <c r="D15339" s="15"/>
      <c r="E15339" s="15"/>
      <c r="F15339" s="15"/>
      <c r="H15339">
        <v>15338</v>
      </c>
      <c r="I15339" s="1" t="s">
        <v>752</v>
      </c>
      <c r="J15339" s="1"/>
      <c r="K15339" s="2"/>
      <c r="L15339">
        <v>15338</v>
      </c>
      <c r="M15339" s="1" t="s">
        <v>753</v>
      </c>
      <c r="N15339" s="1"/>
      <c r="O15339" s="2"/>
      <c r="P15339">
        <v>15338</v>
      </c>
      <c r="Q15339" s="1" t="s">
        <v>754</v>
      </c>
      <c r="R15339" s="1"/>
      <c r="S15339" s="2"/>
      <c r="T15339">
        <v>15338</v>
      </c>
      <c r="U15339" s="1" t="s">
        <v>178</v>
      </c>
      <c r="V15339" s="1"/>
      <c r="W15339" s="2"/>
      <c r="X15339">
        <v>15338</v>
      </c>
      <c r="Y15339" s="1" t="s">
        <v>179</v>
      </c>
      <c r="Z15339" s="1"/>
      <c r="AA15339" s="2"/>
      <c r="AQ15339" s="15"/>
      <c r="AR15339" s="15"/>
      <c r="AS15339" s="15"/>
      <c r="AT15339" s="15"/>
      <c r="AU15339" s="15"/>
      <c r="AV15339" s="15"/>
      <c r="BA15339" s="15"/>
      <c r="BB15339" s="15"/>
      <c r="BC15339" s="15"/>
      <c r="BD15339" s="15"/>
      <c r="BE15339" s="15"/>
      <c r="BF15339" s="15"/>
    </row>
    <row r="15340" spans="2:58">
      <c r="B15340" s="15"/>
      <c r="C15340" s="17"/>
      <c r="D15340" s="15"/>
      <c r="E15340" s="15"/>
      <c r="F15340" s="15"/>
      <c r="H15340">
        <v>15339</v>
      </c>
      <c r="I15340" s="1" t="s">
        <v>752</v>
      </c>
      <c r="J15340" s="1"/>
      <c r="K15340" s="2"/>
      <c r="L15340">
        <v>15339</v>
      </c>
      <c r="M15340" s="1" t="s">
        <v>753</v>
      </c>
      <c r="N15340" s="1"/>
      <c r="O15340" s="2"/>
      <c r="P15340">
        <v>15339</v>
      </c>
      <c r="Q15340" s="1" t="s">
        <v>754</v>
      </c>
      <c r="R15340" s="1"/>
      <c r="S15340" s="2"/>
      <c r="T15340">
        <v>15339</v>
      </c>
      <c r="U15340" s="1" t="s">
        <v>178</v>
      </c>
      <c r="V15340" s="1"/>
      <c r="W15340" s="2"/>
      <c r="X15340">
        <v>15339</v>
      </c>
      <c r="Y15340" s="1" t="s">
        <v>179</v>
      </c>
      <c r="Z15340" s="1"/>
      <c r="AA15340" s="2"/>
      <c r="AQ15340" s="15"/>
      <c r="AR15340" s="15"/>
      <c r="AS15340" s="15"/>
      <c r="AT15340" s="15"/>
      <c r="AU15340" s="14"/>
      <c r="AV15340" s="14"/>
      <c r="BA15340" s="15"/>
      <c r="BB15340" s="15"/>
      <c r="BC15340" s="15"/>
      <c r="BD15340" s="15"/>
      <c r="BE15340" s="15"/>
      <c r="BF15340" s="15"/>
    </row>
    <row r="15341" spans="2:58">
      <c r="B15341" s="17"/>
      <c r="C15341" s="14"/>
      <c r="D15341" s="15"/>
      <c r="E15341" s="14"/>
      <c r="F15341" s="15"/>
      <c r="H15341">
        <v>15340</v>
      </c>
      <c r="I15341" s="1" t="s">
        <v>752</v>
      </c>
      <c r="J15341" s="1"/>
      <c r="K15341" s="2"/>
      <c r="L15341">
        <v>15340</v>
      </c>
      <c r="M15341" s="1" t="s">
        <v>753</v>
      </c>
      <c r="N15341" s="1"/>
      <c r="O15341" s="2"/>
      <c r="P15341">
        <v>15340</v>
      </c>
      <c r="Q15341" s="1" t="s">
        <v>754</v>
      </c>
      <c r="R15341" s="1"/>
      <c r="S15341" s="2"/>
      <c r="T15341">
        <v>15340</v>
      </c>
      <c r="U15341" s="1" t="s">
        <v>178</v>
      </c>
      <c r="V15341" s="1"/>
      <c r="W15341" s="2"/>
      <c r="X15341">
        <v>15340</v>
      </c>
      <c r="Y15341" s="1" t="s">
        <v>179</v>
      </c>
      <c r="Z15341" s="1"/>
      <c r="AA15341" s="2"/>
      <c r="AD15341"/>
      <c r="AE15341" s="3"/>
      <c r="AF15341" s="3"/>
      <c r="AG15341" s="46"/>
      <c r="AH15341" s="15"/>
      <c r="AI15341" s="15"/>
      <c r="AQ15341" s="15"/>
      <c r="AR15341" s="15"/>
      <c r="AS15341" s="15"/>
      <c r="AT15341" s="15"/>
      <c r="AU15341" s="14"/>
      <c r="AV15341" s="14"/>
      <c r="BA15341" s="15"/>
      <c r="BB15341" s="15"/>
      <c r="BC15341" s="15"/>
      <c r="BD15341" s="15"/>
      <c r="BE15341" s="15"/>
      <c r="BF15341" s="14"/>
    </row>
    <row r="15342" spans="2:58">
      <c r="B15342" s="160"/>
      <c r="C15342" s="14"/>
      <c r="D15342" s="15"/>
      <c r="E15342" s="14"/>
      <c r="F15342" s="15"/>
      <c r="H15342">
        <v>15341</v>
      </c>
      <c r="I15342" s="1" t="s">
        <v>752</v>
      </c>
      <c r="J15342" s="1"/>
      <c r="K15342" s="2"/>
      <c r="L15342">
        <v>15341</v>
      </c>
      <c r="M15342" s="1" t="s">
        <v>753</v>
      </c>
      <c r="N15342" s="1"/>
      <c r="O15342" s="2"/>
      <c r="P15342">
        <v>15341</v>
      </c>
      <c r="Q15342" s="1" t="s">
        <v>754</v>
      </c>
      <c r="R15342" s="1"/>
      <c r="S15342" s="2"/>
      <c r="T15342">
        <v>15341</v>
      </c>
      <c r="U15342" s="1" t="s">
        <v>178</v>
      </c>
      <c r="V15342" s="1"/>
      <c r="W15342" s="2"/>
      <c r="X15342">
        <v>15341</v>
      </c>
      <c r="Y15342" s="1" t="s">
        <v>179</v>
      </c>
      <c r="Z15342" s="1"/>
      <c r="AA15342" s="2"/>
      <c r="AD15342"/>
      <c r="AE15342" s="3"/>
      <c r="AF15342" s="3"/>
      <c r="AG15342" s="46"/>
      <c r="AH15342" s="15"/>
      <c r="AI15342" s="15"/>
      <c r="AQ15342" s="52"/>
      <c r="AR15342" s="52"/>
      <c r="AS15342" s="52"/>
      <c r="AT15342" s="52"/>
      <c r="AU15342" s="52"/>
      <c r="AV15342" s="52"/>
      <c r="BA15342" s="15"/>
      <c r="BB15342" s="15"/>
      <c r="BC15342" s="15"/>
      <c r="BD15342" s="15"/>
      <c r="BE15342" s="15"/>
      <c r="BF15342" s="15"/>
    </row>
    <row r="15343" spans="2:58">
      <c r="B15343" s="160"/>
      <c r="C15343" s="14"/>
      <c r="D15343" s="15"/>
      <c r="E15343" s="14"/>
      <c r="F15343" s="15"/>
      <c r="H15343">
        <v>15342</v>
      </c>
      <c r="I15343" s="1" t="s">
        <v>752</v>
      </c>
      <c r="J15343" s="1"/>
      <c r="K15343" s="2"/>
      <c r="L15343">
        <v>15342</v>
      </c>
      <c r="M15343" s="1" t="s">
        <v>753</v>
      </c>
      <c r="N15343" s="1"/>
      <c r="O15343" s="2"/>
      <c r="P15343">
        <v>15342</v>
      </c>
      <c r="Q15343" s="1" t="s">
        <v>754</v>
      </c>
      <c r="R15343" s="1"/>
      <c r="S15343" s="2"/>
      <c r="T15343">
        <v>15342</v>
      </c>
      <c r="U15343" s="1" t="s">
        <v>178</v>
      </c>
      <c r="V15343" s="1"/>
      <c r="W15343" s="2"/>
      <c r="X15343">
        <v>15342</v>
      </c>
      <c r="Y15343" s="1" t="s">
        <v>179</v>
      </c>
      <c r="Z15343" s="1"/>
      <c r="AA15343" s="2"/>
      <c r="AD15343"/>
      <c r="AE15343" s="3"/>
      <c r="AF15343" s="3"/>
      <c r="AG15343" s="46"/>
      <c r="AH15343" s="15"/>
      <c r="AI15343" s="15"/>
      <c r="AQ15343" s="15"/>
      <c r="AR15343" s="15"/>
      <c r="AS15343" s="15"/>
      <c r="AT15343" s="15"/>
      <c r="AU15343" s="15"/>
      <c r="AV15343" s="15"/>
      <c r="BA15343" s="15"/>
      <c r="BB15343" s="15"/>
      <c r="BC15343" s="15"/>
      <c r="BD15343" s="15"/>
      <c r="BE15343" s="15"/>
      <c r="BF15343" s="15"/>
    </row>
    <row r="15344" spans="2:58">
      <c r="B15344" s="15"/>
      <c r="C15344" s="17"/>
      <c r="D15344" s="15"/>
      <c r="E15344" s="15"/>
      <c r="F15344" s="15"/>
      <c r="H15344">
        <v>15343</v>
      </c>
      <c r="I15344" s="1" t="s">
        <v>752</v>
      </c>
      <c r="J15344" s="1"/>
      <c r="K15344" s="2"/>
      <c r="L15344">
        <v>15343</v>
      </c>
      <c r="M15344" s="1" t="s">
        <v>753</v>
      </c>
      <c r="N15344" s="1"/>
      <c r="O15344" s="2"/>
      <c r="P15344">
        <v>15343</v>
      </c>
      <c r="Q15344" s="1" t="s">
        <v>754</v>
      </c>
      <c r="R15344" s="1"/>
      <c r="S15344" s="2"/>
      <c r="T15344">
        <v>15343</v>
      </c>
      <c r="U15344" s="1" t="s">
        <v>178</v>
      </c>
      <c r="V15344" s="1"/>
      <c r="W15344" s="2"/>
      <c r="X15344">
        <v>15343</v>
      </c>
      <c r="Y15344" s="1" t="s">
        <v>179</v>
      </c>
      <c r="Z15344" s="1"/>
      <c r="AA15344" s="2"/>
      <c r="AD15344"/>
      <c r="AE15344" s="3"/>
      <c r="AF15344" s="3"/>
      <c r="AG15344" s="46"/>
      <c r="AH15344" s="15"/>
      <c r="AI15344" s="15"/>
      <c r="AQ15344" s="15"/>
      <c r="AR15344" s="15"/>
      <c r="AS15344" s="15"/>
      <c r="AT15344" s="15"/>
      <c r="AU15344" s="14"/>
      <c r="AV15344" s="14"/>
      <c r="BA15344" s="15"/>
      <c r="BB15344" s="15"/>
      <c r="BC15344" s="15"/>
      <c r="BD15344" s="15"/>
      <c r="BE15344" s="15"/>
      <c r="BF15344" s="14"/>
    </row>
    <row r="15345" spans="2:58">
      <c r="B15345" s="15"/>
      <c r="C15345" s="17"/>
      <c r="D15345" s="15"/>
      <c r="E15345" s="15"/>
      <c r="F15345" s="15"/>
      <c r="H15345">
        <v>15344</v>
      </c>
      <c r="I15345" s="1" t="s">
        <v>752</v>
      </c>
      <c r="J15345" s="1"/>
      <c r="K15345" s="2"/>
      <c r="L15345">
        <v>15344</v>
      </c>
      <c r="M15345" s="1" t="s">
        <v>753</v>
      </c>
      <c r="N15345" s="1"/>
      <c r="O15345" s="2"/>
      <c r="P15345">
        <v>15344</v>
      </c>
      <c r="Q15345" s="1" t="s">
        <v>754</v>
      </c>
      <c r="R15345" s="1"/>
      <c r="S15345" s="2"/>
      <c r="T15345">
        <v>15344</v>
      </c>
      <c r="U15345" s="1" t="s">
        <v>178</v>
      </c>
      <c r="V15345" s="1"/>
      <c r="W15345" s="2"/>
      <c r="X15345">
        <v>15344</v>
      </c>
      <c r="Y15345" s="1" t="s">
        <v>179</v>
      </c>
      <c r="Z15345" s="1"/>
      <c r="AA15345" s="2"/>
      <c r="AD15345"/>
      <c r="AE15345" s="3"/>
      <c r="AF15345" s="3"/>
      <c r="AG15345" s="46"/>
      <c r="AH15345" s="15"/>
      <c r="AI15345" s="15"/>
      <c r="AQ15345" s="15"/>
      <c r="AR15345" s="15"/>
      <c r="AS15345" s="15"/>
      <c r="AT15345" s="15"/>
      <c r="AU15345" s="14"/>
      <c r="AV15345" s="14"/>
      <c r="BA15345" s="15"/>
      <c r="BB15345" s="15"/>
      <c r="BC15345" s="15"/>
      <c r="BD15345" s="15"/>
      <c r="BE15345" s="15"/>
      <c r="BF15345" s="15"/>
    </row>
    <row r="15346" spans="2:58">
      <c r="B15346" s="17"/>
      <c r="C15346" s="14"/>
      <c r="D15346" s="15"/>
      <c r="E15346" s="14"/>
      <c r="F15346" s="15"/>
      <c r="H15346">
        <v>15345</v>
      </c>
      <c r="I15346" s="1" t="s">
        <v>752</v>
      </c>
      <c r="J15346" s="1"/>
      <c r="K15346" s="2"/>
      <c r="L15346">
        <v>15345</v>
      </c>
      <c r="M15346" s="1" t="s">
        <v>753</v>
      </c>
      <c r="N15346" s="1"/>
      <c r="O15346" s="2"/>
      <c r="P15346">
        <v>15345</v>
      </c>
      <c r="Q15346" s="1" t="s">
        <v>754</v>
      </c>
      <c r="R15346" s="1"/>
      <c r="S15346" s="2"/>
      <c r="T15346">
        <v>15345</v>
      </c>
      <c r="U15346" s="1" t="s">
        <v>178</v>
      </c>
      <c r="V15346" s="1"/>
      <c r="W15346" s="2"/>
      <c r="X15346">
        <v>15345</v>
      </c>
      <c r="Y15346" s="1" t="s">
        <v>179</v>
      </c>
      <c r="Z15346" s="1"/>
      <c r="AA15346" s="2"/>
      <c r="AD15346"/>
      <c r="AE15346" s="3"/>
      <c r="AF15346" s="3"/>
      <c r="AG15346" s="46"/>
      <c r="AH15346" s="15"/>
      <c r="AI15346" s="15"/>
      <c r="AQ15346" s="15"/>
      <c r="AR15346" s="15"/>
      <c r="AS15346" s="15"/>
      <c r="AT15346" s="15"/>
      <c r="AU15346" s="15"/>
      <c r="AV15346" s="15"/>
      <c r="BA15346" s="15"/>
      <c r="BB15346" s="15"/>
      <c r="BC15346" s="15"/>
      <c r="BD15346" s="15"/>
      <c r="BE15346" s="15"/>
      <c r="BF15346" s="15"/>
    </row>
    <row r="15347" spans="2:58">
      <c r="B15347" s="17"/>
      <c r="C15347" s="14"/>
      <c r="D15347" s="15"/>
      <c r="E15347" s="14"/>
      <c r="F15347" s="15"/>
      <c r="H15347">
        <v>15346</v>
      </c>
      <c r="I15347" s="1" t="s">
        <v>752</v>
      </c>
      <c r="J15347" s="1"/>
      <c r="K15347" s="2"/>
      <c r="L15347">
        <v>15346</v>
      </c>
      <c r="M15347" s="1" t="s">
        <v>753</v>
      </c>
      <c r="N15347" s="1"/>
      <c r="O15347" s="2"/>
      <c r="P15347">
        <v>15346</v>
      </c>
      <c r="Q15347" s="1" t="s">
        <v>754</v>
      </c>
      <c r="R15347" s="1"/>
      <c r="S15347" s="2"/>
      <c r="T15347">
        <v>15346</v>
      </c>
      <c r="U15347" s="1" t="s">
        <v>178</v>
      </c>
      <c r="V15347" s="1"/>
      <c r="W15347" s="2"/>
      <c r="X15347">
        <v>15346</v>
      </c>
      <c r="Y15347" s="1" t="s">
        <v>179</v>
      </c>
      <c r="Z15347" s="1"/>
      <c r="AA15347" s="2"/>
      <c r="AD15347"/>
      <c r="AE15347" s="3"/>
      <c r="AF15347" s="3"/>
      <c r="AG15347" s="46"/>
      <c r="AH15347" s="15"/>
      <c r="AI15347" s="15"/>
      <c r="AQ15347" s="15"/>
      <c r="AR15347" s="15"/>
      <c r="AS15347" s="15"/>
      <c r="AT15347" s="15"/>
      <c r="AU15347" s="15"/>
      <c r="AV15347" s="15"/>
      <c r="BA15347" s="15"/>
      <c r="BB15347" s="15"/>
      <c r="BC15347" s="15"/>
      <c r="BD15347" s="15"/>
      <c r="BE15347" s="15"/>
      <c r="BF15347" s="15"/>
    </row>
    <row r="15348" spans="2:58">
      <c r="B15348" s="17"/>
      <c r="C15348" s="14"/>
      <c r="D15348" s="15"/>
      <c r="E15348" s="14"/>
      <c r="F15348" s="15"/>
      <c r="H15348">
        <v>15347</v>
      </c>
      <c r="I15348" s="1" t="s">
        <v>752</v>
      </c>
      <c r="J15348" s="1"/>
      <c r="K15348" s="2"/>
      <c r="L15348">
        <v>15347</v>
      </c>
      <c r="M15348" s="1" t="s">
        <v>753</v>
      </c>
      <c r="N15348" s="1"/>
      <c r="O15348" s="2"/>
      <c r="P15348">
        <v>15347</v>
      </c>
      <c r="Q15348" s="1" t="s">
        <v>754</v>
      </c>
      <c r="R15348" s="1"/>
      <c r="S15348" s="2"/>
      <c r="T15348">
        <v>15347</v>
      </c>
      <c r="U15348" s="1" t="s">
        <v>178</v>
      </c>
      <c r="V15348" s="1"/>
      <c r="W15348" s="2"/>
      <c r="X15348">
        <v>15347</v>
      </c>
      <c r="Y15348" s="1" t="s">
        <v>179</v>
      </c>
      <c r="Z15348" s="1"/>
      <c r="AA15348" s="2"/>
      <c r="AD15348"/>
      <c r="AE15348" s="3"/>
      <c r="AF15348" s="3"/>
      <c r="AG15348" s="46"/>
      <c r="AH15348" s="15"/>
      <c r="AI15348" s="15"/>
      <c r="AQ15348" s="15"/>
      <c r="AR15348" s="15"/>
      <c r="AS15348" s="15"/>
      <c r="AT15348" s="15"/>
      <c r="AU15348" s="15"/>
      <c r="AV15348" s="15"/>
      <c r="BA15348" s="15"/>
      <c r="BB15348" s="15"/>
      <c r="BC15348" s="15"/>
      <c r="BD15348" s="15"/>
      <c r="BE15348" s="15"/>
      <c r="BF15348" s="15"/>
    </row>
    <row r="15349" spans="2:58">
      <c r="B15349" s="15"/>
      <c r="C15349" s="17"/>
      <c r="D15349" s="15"/>
      <c r="E15349" s="15"/>
      <c r="F15349" s="15"/>
      <c r="H15349">
        <v>15348</v>
      </c>
      <c r="I15349" s="1" t="s">
        <v>752</v>
      </c>
      <c r="J15349" s="1"/>
      <c r="K15349" s="2"/>
      <c r="L15349">
        <v>15348</v>
      </c>
      <c r="M15349" s="1" t="s">
        <v>753</v>
      </c>
      <c r="N15349" s="1"/>
      <c r="O15349" s="2"/>
      <c r="P15349">
        <v>15348</v>
      </c>
      <c r="Q15349" s="1" t="s">
        <v>754</v>
      </c>
      <c r="R15349" s="1"/>
      <c r="S15349" s="2"/>
      <c r="T15349">
        <v>15348</v>
      </c>
      <c r="U15349" s="1" t="s">
        <v>178</v>
      </c>
      <c r="V15349" s="1"/>
      <c r="W15349" s="2"/>
      <c r="X15349">
        <v>15348</v>
      </c>
      <c r="Y15349" s="1" t="s">
        <v>179</v>
      </c>
      <c r="Z15349" s="1"/>
      <c r="AA15349" s="2"/>
      <c r="AD15349"/>
      <c r="AE15349" s="3"/>
      <c r="AF15349" s="3"/>
      <c r="AG15349" s="46"/>
      <c r="AH15349" s="15"/>
      <c r="AI15349" s="15"/>
      <c r="AQ15349" s="15"/>
      <c r="AR15349" s="15"/>
      <c r="AS15349" s="15"/>
      <c r="AT15349" s="15"/>
      <c r="AU15349" s="14"/>
      <c r="AV15349" s="14"/>
      <c r="BA15349" s="15"/>
      <c r="BB15349" s="15"/>
      <c r="BC15349" s="15"/>
      <c r="BD15349" s="15"/>
      <c r="BE15349" s="15"/>
      <c r="BF15349" s="14"/>
    </row>
    <row r="15350" spans="2:58">
      <c r="B15350" s="15"/>
      <c r="C15350" s="17"/>
      <c r="D15350" s="15"/>
      <c r="E15350" s="15"/>
      <c r="F15350" s="15"/>
      <c r="H15350">
        <v>15349</v>
      </c>
      <c r="I15350" s="1" t="s">
        <v>752</v>
      </c>
      <c r="J15350" s="1"/>
      <c r="K15350" s="2"/>
      <c r="L15350">
        <v>15349</v>
      </c>
      <c r="M15350" s="1" t="s">
        <v>753</v>
      </c>
      <c r="N15350" s="1"/>
      <c r="O15350" s="2"/>
      <c r="P15350">
        <v>15349</v>
      </c>
      <c r="Q15350" s="1" t="s">
        <v>754</v>
      </c>
      <c r="R15350" s="1"/>
      <c r="S15350" s="2"/>
      <c r="T15350">
        <v>15349</v>
      </c>
      <c r="U15350" s="1" t="s">
        <v>178</v>
      </c>
      <c r="V15350" s="1"/>
      <c r="W15350" s="2"/>
      <c r="X15350">
        <v>15349</v>
      </c>
      <c r="Y15350" s="1" t="s">
        <v>179</v>
      </c>
      <c r="Z15350" s="1"/>
      <c r="AA15350" s="2"/>
      <c r="AD15350"/>
      <c r="AE15350" s="3"/>
      <c r="AF15350" s="3"/>
      <c r="AG15350" s="46"/>
      <c r="AH15350" s="15"/>
      <c r="AI15350" s="15"/>
      <c r="AQ15350" s="15"/>
      <c r="AR15350" s="15"/>
      <c r="AS15350" s="15"/>
      <c r="AT15350" s="15"/>
      <c r="AU15350" s="15"/>
      <c r="AV15350" s="15"/>
      <c r="BA15350" s="15"/>
      <c r="BB15350" s="15"/>
      <c r="BC15350" s="15"/>
      <c r="BD15350" s="15"/>
      <c r="BE15350" s="15"/>
      <c r="BF15350" s="14"/>
    </row>
    <row r="15351" spans="2:58">
      <c r="B15351" s="15"/>
      <c r="C15351" s="14"/>
      <c r="D15351" s="15"/>
      <c r="E15351" s="14"/>
      <c r="F15351" s="15"/>
      <c r="H15351">
        <v>15350</v>
      </c>
      <c r="I15351" s="1" t="s">
        <v>752</v>
      </c>
      <c r="J15351" s="1"/>
      <c r="K15351" s="2"/>
      <c r="L15351">
        <v>15350</v>
      </c>
      <c r="M15351" s="1" t="s">
        <v>753</v>
      </c>
      <c r="N15351" s="1"/>
      <c r="O15351" s="2"/>
      <c r="P15351">
        <v>15350</v>
      </c>
      <c r="Q15351" s="1" t="s">
        <v>754</v>
      </c>
      <c r="R15351" s="1"/>
      <c r="S15351" s="2"/>
      <c r="T15351">
        <v>15350</v>
      </c>
      <c r="U15351" s="1" t="s">
        <v>178</v>
      </c>
      <c r="V15351" s="1"/>
      <c r="W15351" s="2"/>
      <c r="X15351">
        <v>15350</v>
      </c>
      <c r="Y15351" s="1" t="s">
        <v>179</v>
      </c>
      <c r="Z15351" s="1"/>
      <c r="AA15351" s="2"/>
      <c r="AD15351"/>
      <c r="AE15351" s="3"/>
      <c r="AF15351" s="3"/>
      <c r="AG15351" s="46"/>
      <c r="AH15351" s="15"/>
      <c r="AI15351" s="15"/>
      <c r="AQ15351" s="15"/>
      <c r="AR15351" s="15"/>
      <c r="AS15351" s="15"/>
      <c r="AT15351" s="15"/>
      <c r="AU15351" s="14"/>
      <c r="AV15351" s="14"/>
      <c r="BA15351" s="15"/>
      <c r="BB15351" s="15"/>
      <c r="BC15351" s="15"/>
      <c r="BD15351" s="15"/>
      <c r="BE15351" s="15"/>
      <c r="BF15351" s="15"/>
    </row>
    <row r="15352" spans="2:58">
      <c r="B15352" s="15"/>
      <c r="C15352" s="14"/>
      <c r="D15352" s="15"/>
      <c r="E15352" s="14"/>
      <c r="F15352" s="15"/>
      <c r="H15352">
        <v>15351</v>
      </c>
      <c r="I15352" s="1" t="s">
        <v>752</v>
      </c>
      <c r="J15352" s="1"/>
      <c r="K15352" s="2"/>
      <c r="L15352">
        <v>15351</v>
      </c>
      <c r="M15352" s="1" t="s">
        <v>753</v>
      </c>
      <c r="N15352" s="1"/>
      <c r="O15352" s="2"/>
      <c r="P15352">
        <v>15351</v>
      </c>
      <c r="Q15352" s="1" t="s">
        <v>754</v>
      </c>
      <c r="R15352" s="1"/>
      <c r="S15352" s="2"/>
      <c r="T15352">
        <v>15351</v>
      </c>
      <c r="U15352" s="1" t="s">
        <v>178</v>
      </c>
      <c r="V15352" s="1"/>
      <c r="W15352" s="2"/>
      <c r="X15352">
        <v>15351</v>
      </c>
      <c r="Y15352" s="1" t="s">
        <v>179</v>
      </c>
      <c r="Z15352" s="1"/>
      <c r="AA15352" s="2"/>
      <c r="AD15352"/>
      <c r="AE15352" s="3"/>
      <c r="AF15352" s="3"/>
      <c r="AG15352" s="46"/>
      <c r="AH15352" s="15"/>
      <c r="AI15352" s="15"/>
      <c r="AQ15352" s="15"/>
      <c r="AR15352" s="15"/>
      <c r="AS15352" s="15"/>
      <c r="AT15352" s="15"/>
      <c r="AU15352" s="15"/>
      <c r="AV15352" s="15"/>
      <c r="BA15352" s="15"/>
      <c r="BB15352" s="15"/>
      <c r="BC15352" s="15"/>
      <c r="BD15352" s="15"/>
      <c r="BE15352" s="15"/>
      <c r="BF15352" s="15"/>
    </row>
    <row r="15353" spans="2:58">
      <c r="B15353" s="15"/>
      <c r="C15353" s="14"/>
      <c r="D15353" s="159"/>
      <c r="E15353" s="14"/>
      <c r="F15353" s="15"/>
      <c r="H15353">
        <v>15352</v>
      </c>
      <c r="I15353" s="1" t="s">
        <v>752</v>
      </c>
      <c r="J15353" s="1"/>
      <c r="K15353" s="2"/>
      <c r="L15353">
        <v>15352</v>
      </c>
      <c r="M15353" s="1" t="s">
        <v>753</v>
      </c>
      <c r="N15353" s="1"/>
      <c r="O15353" s="2"/>
      <c r="P15353">
        <v>15352</v>
      </c>
      <c r="Q15353" s="1" t="s">
        <v>754</v>
      </c>
      <c r="R15353" s="1"/>
      <c r="S15353" s="2"/>
      <c r="T15353">
        <v>15352</v>
      </c>
      <c r="U15353" s="1" t="s">
        <v>178</v>
      </c>
      <c r="V15353" s="1"/>
      <c r="W15353" s="2"/>
      <c r="X15353">
        <v>15352</v>
      </c>
      <c r="Y15353" s="1" t="s">
        <v>179</v>
      </c>
      <c r="Z15353" s="1"/>
      <c r="AA15353" s="2"/>
      <c r="AD15353"/>
      <c r="AE15353" s="3"/>
      <c r="AF15353" s="3"/>
      <c r="AG15353" s="46"/>
      <c r="AH15353" s="15"/>
      <c r="AI15353" s="15"/>
      <c r="AQ15353" s="15"/>
      <c r="AR15353" s="15"/>
      <c r="AS15353" s="15"/>
      <c r="AT15353" s="15"/>
      <c r="AU15353" s="14"/>
      <c r="AV15353" s="14"/>
      <c r="BA15353" s="15"/>
      <c r="BB15353" s="15"/>
      <c r="BC15353" s="15"/>
      <c r="BD15353" s="15"/>
      <c r="BE15353" s="15"/>
      <c r="BF15353" s="15"/>
    </row>
    <row r="15354" spans="2:58">
      <c r="B15354" s="15"/>
      <c r="C15354" s="17"/>
      <c r="D15354" s="15"/>
      <c r="E15354" s="15"/>
      <c r="F15354" s="15"/>
      <c r="H15354">
        <v>15353</v>
      </c>
      <c r="I15354" s="1" t="s">
        <v>752</v>
      </c>
      <c r="J15354" s="1"/>
      <c r="K15354" s="2"/>
      <c r="L15354">
        <v>15353</v>
      </c>
      <c r="M15354" s="1" t="s">
        <v>753</v>
      </c>
      <c r="N15354" s="1"/>
      <c r="O15354" s="2"/>
      <c r="P15354">
        <v>15353</v>
      </c>
      <c r="Q15354" s="1" t="s">
        <v>754</v>
      </c>
      <c r="R15354" s="1"/>
      <c r="S15354" s="2"/>
      <c r="T15354">
        <v>15353</v>
      </c>
      <c r="U15354" s="1" t="s">
        <v>178</v>
      </c>
      <c r="V15354" s="1"/>
      <c r="W15354" s="2"/>
      <c r="X15354">
        <v>15353</v>
      </c>
      <c r="Y15354" s="1" t="s">
        <v>179</v>
      </c>
      <c r="Z15354" s="1"/>
      <c r="AA15354" s="2"/>
      <c r="AD15354"/>
      <c r="AE15354" s="3"/>
      <c r="AF15354" s="3"/>
      <c r="AG15354" s="46"/>
      <c r="AH15354" s="15"/>
      <c r="AI15354" s="15"/>
      <c r="AQ15354" s="15"/>
      <c r="AR15354" s="15"/>
      <c r="AS15354" s="15"/>
      <c r="AT15354" s="15"/>
      <c r="AU15354" s="14"/>
      <c r="AV15354" s="14"/>
      <c r="BA15354" s="15"/>
      <c r="BB15354" s="15"/>
      <c r="BC15354" s="15"/>
      <c r="BD15354" s="15"/>
      <c r="BE15354" s="15"/>
      <c r="BF15354" s="15"/>
    </row>
    <row r="15355" spans="2:58">
      <c r="B15355" s="159"/>
      <c r="C15355" s="14"/>
      <c r="D15355" s="15"/>
      <c r="E15355" s="14"/>
      <c r="F15355" s="15"/>
      <c r="H15355">
        <v>15354</v>
      </c>
      <c r="I15355" s="1" t="s">
        <v>752</v>
      </c>
      <c r="J15355" s="1"/>
      <c r="K15355" s="2"/>
      <c r="L15355">
        <v>15354</v>
      </c>
      <c r="M15355" s="1" t="s">
        <v>753</v>
      </c>
      <c r="N15355" s="1"/>
      <c r="O15355" s="2"/>
      <c r="P15355">
        <v>15354</v>
      </c>
      <c r="Q15355" s="1" t="s">
        <v>754</v>
      </c>
      <c r="R15355" s="1"/>
      <c r="S15355" s="2"/>
      <c r="T15355">
        <v>15354</v>
      </c>
      <c r="U15355" s="1" t="s">
        <v>178</v>
      </c>
      <c r="V15355" s="1"/>
      <c r="W15355" s="2"/>
      <c r="X15355">
        <v>15354</v>
      </c>
      <c r="Y15355" s="1" t="s">
        <v>179</v>
      </c>
      <c r="Z15355" s="1"/>
      <c r="AA15355" s="2"/>
      <c r="AD15355"/>
      <c r="AE15355" s="3"/>
      <c r="AF15355" s="3"/>
      <c r="AG15355" s="46"/>
      <c r="AH15355" s="15"/>
      <c r="AI15355" s="15"/>
      <c r="AQ15355" s="15"/>
      <c r="AR15355" s="15"/>
      <c r="AS15355" s="15"/>
      <c r="AT15355" s="15"/>
      <c r="AU15355" s="14"/>
      <c r="AV15355" s="14"/>
      <c r="BA15355" s="15"/>
      <c r="BB15355" s="15"/>
      <c r="BC15355" s="15"/>
      <c r="BD15355" s="15"/>
      <c r="BE15355" s="15"/>
      <c r="BF15355" s="15"/>
    </row>
    <row r="15356" spans="2:58">
      <c r="B15356" s="17"/>
      <c r="C15356" s="14"/>
      <c r="D15356" s="15"/>
      <c r="E15356" s="14"/>
      <c r="F15356" s="15"/>
      <c r="H15356">
        <v>15355</v>
      </c>
      <c r="I15356" s="1" t="s">
        <v>752</v>
      </c>
      <c r="J15356" s="1"/>
      <c r="K15356" s="2"/>
      <c r="L15356">
        <v>15355</v>
      </c>
      <c r="M15356" s="1" t="s">
        <v>753</v>
      </c>
      <c r="N15356" s="1"/>
      <c r="O15356" s="2"/>
      <c r="P15356">
        <v>15355</v>
      </c>
      <c r="Q15356" s="1" t="s">
        <v>754</v>
      </c>
      <c r="R15356" s="1"/>
      <c r="S15356" s="2"/>
      <c r="T15356">
        <v>15355</v>
      </c>
      <c r="U15356" s="1" t="s">
        <v>178</v>
      </c>
      <c r="V15356" s="1"/>
      <c r="W15356" s="2"/>
      <c r="X15356">
        <v>15355</v>
      </c>
      <c r="Y15356" s="1" t="s">
        <v>179</v>
      </c>
      <c r="Z15356" s="1"/>
      <c r="AA15356" s="2"/>
      <c r="AD15356"/>
      <c r="AE15356" s="3"/>
      <c r="AF15356" s="3"/>
      <c r="AG15356" s="46"/>
      <c r="AH15356" s="15"/>
      <c r="AI15356" s="15"/>
      <c r="AQ15356" s="15"/>
      <c r="AR15356" s="15"/>
      <c r="AS15356" s="15"/>
      <c r="AT15356" s="15"/>
      <c r="AU15356" s="14"/>
      <c r="AV15356" s="14"/>
      <c r="BA15356" s="15"/>
      <c r="BB15356" s="15"/>
      <c r="BC15356" s="15"/>
      <c r="BD15356" s="15"/>
      <c r="BE15356" s="15"/>
      <c r="BF15356" s="15"/>
    </row>
    <row r="15357" spans="2:58">
      <c r="B15357" s="15"/>
      <c r="C15357" s="15"/>
      <c r="D15357" s="15"/>
      <c r="E15357" s="15"/>
      <c r="F15357" s="15"/>
      <c r="H15357">
        <v>15356</v>
      </c>
      <c r="I15357" s="1" t="s">
        <v>752</v>
      </c>
      <c r="J15357" s="1"/>
      <c r="K15357" s="2"/>
      <c r="L15357">
        <v>15356</v>
      </c>
      <c r="M15357" s="1" t="s">
        <v>753</v>
      </c>
      <c r="N15357" s="1"/>
      <c r="O15357" s="2"/>
      <c r="P15357">
        <v>15356</v>
      </c>
      <c r="Q15357" s="1" t="s">
        <v>754</v>
      </c>
      <c r="R15357" s="1"/>
      <c r="S15357" s="2"/>
      <c r="T15357">
        <v>15356</v>
      </c>
      <c r="U15357" s="1" t="s">
        <v>178</v>
      </c>
      <c r="V15357" s="1"/>
      <c r="W15357" s="2"/>
      <c r="X15357">
        <v>15356</v>
      </c>
      <c r="Y15357" s="1" t="s">
        <v>179</v>
      </c>
      <c r="Z15357" s="1"/>
      <c r="AA15357" s="2"/>
      <c r="AD15357"/>
      <c r="AE15357" s="3"/>
      <c r="AF15357" s="3"/>
      <c r="AG15357" s="46"/>
      <c r="AH15357" s="15"/>
      <c r="AI15357" s="15"/>
      <c r="AQ15357" s="15"/>
      <c r="AR15357" s="15"/>
      <c r="AS15357" s="15"/>
      <c r="AT15357" s="15"/>
      <c r="AU15357" s="14"/>
      <c r="AV15357" s="14"/>
      <c r="BA15357" s="15"/>
      <c r="BB15357" s="15"/>
      <c r="BC15357" s="15"/>
      <c r="BD15357" s="15"/>
      <c r="BE15357" s="15"/>
      <c r="BF15357" s="15"/>
    </row>
    <row r="15358" spans="2:58">
      <c r="B15358" s="15"/>
      <c r="C15358" s="15"/>
      <c r="D15358" s="15"/>
      <c r="E15358" s="15"/>
      <c r="F15358" s="15"/>
      <c r="H15358">
        <v>15357</v>
      </c>
      <c r="I15358" s="1" t="s">
        <v>752</v>
      </c>
      <c r="J15358" s="1"/>
      <c r="K15358" s="2"/>
      <c r="L15358">
        <v>15357</v>
      </c>
      <c r="M15358" s="1" t="s">
        <v>753</v>
      </c>
      <c r="N15358" s="1"/>
      <c r="O15358" s="2"/>
      <c r="P15358">
        <v>15357</v>
      </c>
      <c r="Q15358" s="1" t="s">
        <v>754</v>
      </c>
      <c r="R15358" s="1"/>
      <c r="S15358" s="2"/>
      <c r="T15358">
        <v>15357</v>
      </c>
      <c r="U15358" s="1" t="s">
        <v>178</v>
      </c>
      <c r="V15358" s="1"/>
      <c r="W15358" s="2"/>
      <c r="X15358">
        <v>15357</v>
      </c>
      <c r="Y15358" s="1" t="s">
        <v>179</v>
      </c>
      <c r="Z15358" s="1"/>
      <c r="AA15358" s="2"/>
      <c r="AD15358"/>
      <c r="AE15358" s="3"/>
      <c r="AF15358" s="3"/>
      <c r="AG15358" s="46"/>
      <c r="AH15358" s="15"/>
      <c r="AI15358" s="15"/>
      <c r="AQ15358" s="15"/>
      <c r="AR15358" s="15"/>
      <c r="AS15358" s="15"/>
      <c r="AT15358" s="15"/>
      <c r="AU15358" s="14"/>
      <c r="AV15358" s="14"/>
      <c r="BA15358" s="15"/>
      <c r="BB15358" s="15"/>
      <c r="BC15358" s="15"/>
      <c r="BD15358" s="15"/>
      <c r="BE15358" s="15"/>
      <c r="BF15358" s="15"/>
    </row>
    <row r="15359" spans="2:58">
      <c r="B15359" s="15"/>
      <c r="C15359" s="17"/>
      <c r="D15359" s="15"/>
      <c r="E15359" s="15"/>
      <c r="F15359" s="15"/>
      <c r="H15359">
        <v>15358</v>
      </c>
      <c r="I15359" s="1" t="s">
        <v>752</v>
      </c>
      <c r="J15359" s="1"/>
      <c r="K15359" s="2"/>
      <c r="L15359">
        <v>15358</v>
      </c>
      <c r="M15359" s="1" t="s">
        <v>753</v>
      </c>
      <c r="N15359" s="1"/>
      <c r="O15359" s="2"/>
      <c r="P15359">
        <v>15358</v>
      </c>
      <c r="Q15359" s="1" t="s">
        <v>754</v>
      </c>
      <c r="R15359" s="1"/>
      <c r="S15359" s="2"/>
      <c r="T15359">
        <v>15358</v>
      </c>
      <c r="U15359" s="1" t="s">
        <v>178</v>
      </c>
      <c r="V15359" s="1"/>
      <c r="W15359" s="2"/>
      <c r="X15359">
        <v>15358</v>
      </c>
      <c r="Y15359" s="1" t="s">
        <v>179</v>
      </c>
      <c r="Z15359" s="1"/>
      <c r="AA15359" s="2"/>
      <c r="AD15359"/>
      <c r="AE15359" s="3"/>
      <c r="AF15359" s="3"/>
      <c r="AG15359" s="46"/>
      <c r="AH15359" s="15"/>
      <c r="AI15359" s="15"/>
      <c r="AQ15359" s="15"/>
      <c r="AR15359" s="15"/>
      <c r="AS15359" s="15"/>
      <c r="AT15359" s="15"/>
      <c r="AU15359" s="14"/>
      <c r="AV15359" s="14"/>
      <c r="BA15359" s="15"/>
      <c r="BB15359" s="15"/>
      <c r="BC15359" s="15"/>
      <c r="BD15359" s="15"/>
      <c r="BE15359" s="15"/>
      <c r="BF15359" s="15"/>
    </row>
    <row r="15360" spans="2:58">
      <c r="B15360" s="17"/>
      <c r="C15360" s="14"/>
      <c r="D15360" s="15"/>
      <c r="E15360" s="14"/>
      <c r="F15360" s="15"/>
      <c r="H15360">
        <v>15359</v>
      </c>
      <c r="I15360" s="1" t="s">
        <v>752</v>
      </c>
      <c r="J15360" s="1"/>
      <c r="K15360" s="2"/>
      <c r="L15360">
        <v>15359</v>
      </c>
      <c r="M15360" s="1" t="s">
        <v>753</v>
      </c>
      <c r="N15360" s="1"/>
      <c r="O15360" s="2"/>
      <c r="P15360">
        <v>15359</v>
      </c>
      <c r="Q15360" s="1" t="s">
        <v>754</v>
      </c>
      <c r="R15360" s="1"/>
      <c r="S15360" s="2"/>
      <c r="T15360">
        <v>15359</v>
      </c>
      <c r="U15360" s="1" t="s">
        <v>178</v>
      </c>
      <c r="V15360" s="1"/>
      <c r="W15360" s="2"/>
      <c r="X15360">
        <v>15359</v>
      </c>
      <c r="Y15360" s="1" t="s">
        <v>179</v>
      </c>
      <c r="Z15360" s="1"/>
      <c r="AA15360" s="2"/>
      <c r="AD15360"/>
      <c r="AE15360" s="3"/>
      <c r="AF15360" s="3"/>
      <c r="AG15360" s="46"/>
      <c r="AH15360" s="15"/>
      <c r="AI15360" s="15"/>
      <c r="AQ15360" s="15"/>
      <c r="AR15360" s="15"/>
      <c r="AS15360" s="15"/>
      <c r="AT15360" s="15"/>
      <c r="AU15360" s="15"/>
      <c r="AV15360" s="15"/>
      <c r="BA15360" s="15"/>
      <c r="BB15360" s="15"/>
      <c r="BC15360" s="15"/>
      <c r="BD15360" s="15"/>
      <c r="BE15360" s="15"/>
      <c r="BF15360" s="15"/>
    </row>
    <row r="15361" spans="2:58">
      <c r="B15361" s="17"/>
      <c r="C15361" s="14"/>
      <c r="D15361" s="15"/>
      <c r="E15361" s="14"/>
      <c r="F15361" s="15"/>
      <c r="H15361">
        <v>15360</v>
      </c>
      <c r="I15361" s="1" t="s">
        <v>752</v>
      </c>
      <c r="J15361" s="1"/>
      <c r="K15361" s="2"/>
      <c r="L15361">
        <v>15360</v>
      </c>
      <c r="M15361" s="1" t="s">
        <v>753</v>
      </c>
      <c r="N15361" s="1"/>
      <c r="O15361" s="2"/>
      <c r="P15361">
        <v>15360</v>
      </c>
      <c r="Q15361" s="1" t="s">
        <v>754</v>
      </c>
      <c r="R15361" s="1"/>
      <c r="S15361" s="2"/>
      <c r="T15361">
        <v>15360</v>
      </c>
      <c r="U15361" s="1" t="s">
        <v>178</v>
      </c>
      <c r="V15361" s="1"/>
      <c r="W15361" s="2"/>
      <c r="X15361">
        <v>15360</v>
      </c>
      <c r="Y15361" s="1" t="s">
        <v>179</v>
      </c>
      <c r="Z15361" s="1"/>
      <c r="AA15361" s="2"/>
      <c r="AD15361"/>
      <c r="AE15361" s="3"/>
      <c r="AF15361" s="3"/>
      <c r="AG15361" s="46"/>
      <c r="AH15361" s="15"/>
      <c r="AI15361" s="15"/>
      <c r="AQ15361" s="15"/>
      <c r="AR15361" s="15"/>
      <c r="AS15361" s="15"/>
      <c r="AT15361" s="15"/>
      <c r="AU15361" s="14"/>
      <c r="AV15361" s="14"/>
      <c r="BA15361" s="15"/>
      <c r="BB15361" s="15"/>
      <c r="BC15361" s="15"/>
      <c r="BD15361" s="15"/>
      <c r="BE15361" s="15"/>
      <c r="BF15361" s="15"/>
    </row>
    <row r="15362" spans="2:58">
      <c r="B15362" s="17"/>
      <c r="C15362" s="14"/>
      <c r="D15362" s="15"/>
      <c r="E15362" s="14"/>
      <c r="F15362" s="15"/>
      <c r="H15362">
        <v>15361</v>
      </c>
      <c r="I15362" s="1" t="s">
        <v>752</v>
      </c>
      <c r="J15362" s="1"/>
      <c r="K15362" s="2"/>
      <c r="L15362">
        <v>15361</v>
      </c>
      <c r="M15362" s="1" t="s">
        <v>753</v>
      </c>
      <c r="N15362" s="1"/>
      <c r="O15362" s="2"/>
      <c r="P15362">
        <v>15361</v>
      </c>
      <c r="Q15362" s="1" t="s">
        <v>754</v>
      </c>
      <c r="R15362" s="1"/>
      <c r="S15362" s="2"/>
      <c r="T15362">
        <v>15361</v>
      </c>
      <c r="U15362" s="1" t="s">
        <v>178</v>
      </c>
      <c r="V15362" s="1"/>
      <c r="W15362" s="2"/>
      <c r="X15362">
        <v>15361</v>
      </c>
      <c r="Y15362" s="1" t="s">
        <v>179</v>
      </c>
      <c r="Z15362" s="1"/>
      <c r="AA15362" s="2"/>
      <c r="AD15362"/>
      <c r="AE15362" s="3"/>
      <c r="AF15362" s="3"/>
      <c r="AG15362" s="46"/>
      <c r="AH15362" s="15"/>
      <c r="AI15362" s="15"/>
      <c r="AQ15362" s="15"/>
      <c r="AR15362" s="15"/>
      <c r="AS15362" s="15"/>
      <c r="AT15362" s="15"/>
      <c r="AU15362" s="14"/>
      <c r="AV15362" s="14"/>
      <c r="BA15362" s="15"/>
      <c r="BB15362" s="15"/>
      <c r="BC15362" s="15"/>
      <c r="BD15362" s="15"/>
      <c r="BE15362" s="15"/>
      <c r="BF15362" s="14"/>
    </row>
    <row r="15363" spans="2:58">
      <c r="B15363" s="15"/>
      <c r="C15363" s="17"/>
      <c r="D15363" s="15"/>
      <c r="E15363" s="15"/>
      <c r="F15363" s="15"/>
      <c r="H15363">
        <v>15362</v>
      </c>
      <c r="I15363" s="1" t="s">
        <v>752</v>
      </c>
      <c r="J15363" s="1"/>
      <c r="K15363" s="2"/>
      <c r="L15363">
        <v>15362</v>
      </c>
      <c r="M15363" s="1" t="s">
        <v>753</v>
      </c>
      <c r="N15363" s="1"/>
      <c r="O15363" s="2"/>
      <c r="P15363">
        <v>15362</v>
      </c>
      <c r="Q15363" s="1" t="s">
        <v>754</v>
      </c>
      <c r="R15363" s="1"/>
      <c r="S15363" s="2"/>
      <c r="T15363">
        <v>15362</v>
      </c>
      <c r="U15363" s="1" t="s">
        <v>178</v>
      </c>
      <c r="V15363" s="1"/>
      <c r="W15363" s="2"/>
      <c r="X15363">
        <v>15362</v>
      </c>
      <c r="Y15363" s="1" t="s">
        <v>179</v>
      </c>
      <c r="Z15363" s="1"/>
      <c r="AA15363" s="2"/>
      <c r="AD15363"/>
      <c r="AE15363" s="3"/>
      <c r="AF15363" s="3"/>
      <c r="AG15363" s="46"/>
      <c r="AH15363" s="15"/>
      <c r="AI15363" s="15"/>
      <c r="AQ15363" s="15"/>
      <c r="AR15363" s="15"/>
      <c r="AS15363" s="15"/>
      <c r="AT15363" s="15"/>
      <c r="AU15363" s="14"/>
      <c r="AV15363" s="14"/>
      <c r="BA15363" s="15"/>
      <c r="BB15363" s="15"/>
      <c r="BC15363" s="15"/>
      <c r="BD15363" s="15"/>
      <c r="BE15363" s="15"/>
      <c r="BF15363" s="14"/>
    </row>
    <row r="15364" spans="2:58">
      <c r="B15364" s="15"/>
      <c r="C15364" s="14"/>
      <c r="D15364" s="15"/>
      <c r="E15364" s="14"/>
      <c r="F15364" s="15"/>
      <c r="H15364">
        <v>15363</v>
      </c>
      <c r="I15364" s="1" t="s">
        <v>752</v>
      </c>
      <c r="J15364" s="1"/>
      <c r="K15364" s="2"/>
      <c r="L15364">
        <v>15363</v>
      </c>
      <c r="M15364" s="1" t="s">
        <v>753</v>
      </c>
      <c r="N15364" s="1"/>
      <c r="O15364" s="2"/>
      <c r="P15364">
        <v>15363</v>
      </c>
      <c r="Q15364" s="1" t="s">
        <v>754</v>
      </c>
      <c r="R15364" s="1"/>
      <c r="S15364" s="2"/>
      <c r="T15364">
        <v>15363</v>
      </c>
      <c r="U15364" s="1" t="s">
        <v>178</v>
      </c>
      <c r="V15364" s="1"/>
      <c r="W15364" s="2"/>
      <c r="X15364">
        <v>15363</v>
      </c>
      <c r="Y15364" s="1" t="s">
        <v>179</v>
      </c>
      <c r="Z15364" s="1"/>
      <c r="AA15364" s="2"/>
      <c r="AD15364"/>
      <c r="AE15364" s="3"/>
      <c r="AF15364" s="3"/>
      <c r="AG15364" s="46"/>
      <c r="AH15364" s="15"/>
      <c r="AI15364" s="15"/>
      <c r="AQ15364" s="15"/>
      <c r="AR15364" s="15"/>
      <c r="AS15364" s="15"/>
      <c r="AT15364" s="15"/>
      <c r="AU15364" s="15"/>
      <c r="AV15364" s="15"/>
      <c r="BA15364" s="15"/>
      <c r="BB15364" s="15"/>
      <c r="BC15364" s="15"/>
      <c r="BD15364" s="15"/>
      <c r="BE15364" s="15"/>
      <c r="BF15364" s="15"/>
    </row>
    <row r="15365" spans="2:58">
      <c r="B15365" s="15"/>
      <c r="C15365" s="14"/>
      <c r="D15365" s="15"/>
      <c r="E15365" s="14"/>
      <c r="F15365" s="15"/>
      <c r="H15365">
        <v>15364</v>
      </c>
      <c r="I15365" s="1" t="s">
        <v>752</v>
      </c>
      <c r="J15365" s="1"/>
      <c r="K15365" s="2"/>
      <c r="L15365">
        <v>15364</v>
      </c>
      <c r="M15365" s="1" t="s">
        <v>753</v>
      </c>
      <c r="N15365" s="1"/>
      <c r="O15365" s="2"/>
      <c r="P15365">
        <v>15364</v>
      </c>
      <c r="Q15365" s="1" t="s">
        <v>754</v>
      </c>
      <c r="R15365" s="1"/>
      <c r="S15365" s="2"/>
      <c r="T15365">
        <v>15364</v>
      </c>
      <c r="U15365" s="1" t="s">
        <v>178</v>
      </c>
      <c r="V15365" s="1"/>
      <c r="W15365" s="2"/>
      <c r="X15365">
        <v>15364</v>
      </c>
      <c r="Y15365" s="1" t="s">
        <v>179</v>
      </c>
      <c r="Z15365" s="1"/>
      <c r="AA15365" s="2"/>
      <c r="AD15365"/>
      <c r="AE15365" s="3"/>
      <c r="AF15365" s="3"/>
      <c r="AG15365" s="46"/>
      <c r="AH15365" s="15"/>
      <c r="AI15365" s="15"/>
      <c r="AQ15365" s="15"/>
      <c r="AR15365" s="15"/>
      <c r="AS15365" s="15"/>
      <c r="AT15365" s="15"/>
      <c r="AU15365" s="14"/>
      <c r="AV15365" s="14"/>
      <c r="BA15365" s="15"/>
      <c r="BB15365" s="15"/>
      <c r="BC15365" s="15"/>
      <c r="BD15365" s="15"/>
      <c r="BE15365" s="15"/>
      <c r="BF15365" s="15"/>
    </row>
    <row r="15366" spans="2:58">
      <c r="B15366" s="15"/>
      <c r="C15366" s="14"/>
      <c r="D15366" s="15"/>
      <c r="E15366" s="14"/>
      <c r="F15366" s="15"/>
      <c r="H15366">
        <v>15365</v>
      </c>
      <c r="I15366" s="1" t="s">
        <v>752</v>
      </c>
      <c r="J15366" s="1"/>
      <c r="K15366" s="2"/>
      <c r="L15366">
        <v>15365</v>
      </c>
      <c r="M15366" s="1" t="s">
        <v>753</v>
      </c>
      <c r="N15366" s="1"/>
      <c r="O15366" s="2"/>
      <c r="P15366">
        <v>15365</v>
      </c>
      <c r="Q15366" s="1" t="s">
        <v>754</v>
      </c>
      <c r="R15366" s="1"/>
      <c r="S15366" s="2"/>
      <c r="T15366">
        <v>15365</v>
      </c>
      <c r="U15366" s="1" t="s">
        <v>178</v>
      </c>
      <c r="V15366" s="1"/>
      <c r="W15366" s="2"/>
      <c r="X15366">
        <v>15365</v>
      </c>
      <c r="Y15366" s="1" t="s">
        <v>179</v>
      </c>
      <c r="Z15366" s="1"/>
      <c r="AA15366" s="2"/>
      <c r="AD15366"/>
      <c r="AE15366" s="3"/>
      <c r="AF15366" s="3"/>
      <c r="AG15366" s="46"/>
      <c r="AH15366" s="15"/>
      <c r="AI15366" s="15"/>
      <c r="AQ15366" s="15"/>
      <c r="AR15366" s="15"/>
      <c r="AS15366" s="15"/>
      <c r="AT15366" s="15"/>
      <c r="AU15366" s="14"/>
      <c r="AV15366" s="14"/>
      <c r="BA15366" s="15"/>
      <c r="BB15366" s="15"/>
      <c r="BC15366" s="15"/>
      <c r="BD15366" s="15"/>
      <c r="BE15366" s="15"/>
      <c r="BF15366" s="14"/>
    </row>
    <row r="15367" spans="2:58">
      <c r="B15367" s="15"/>
      <c r="C15367" s="14"/>
      <c r="D15367" s="15"/>
      <c r="E15367" s="14"/>
      <c r="F15367" s="15"/>
      <c r="H15367">
        <v>15366</v>
      </c>
      <c r="I15367" s="1" t="s">
        <v>752</v>
      </c>
      <c r="J15367" s="1"/>
      <c r="K15367" s="2"/>
      <c r="L15367">
        <v>15366</v>
      </c>
      <c r="M15367" s="1" t="s">
        <v>753</v>
      </c>
      <c r="N15367" s="1"/>
      <c r="O15367" s="2"/>
      <c r="P15367">
        <v>15366</v>
      </c>
      <c r="Q15367" s="1" t="s">
        <v>754</v>
      </c>
      <c r="R15367" s="1"/>
      <c r="S15367" s="2"/>
      <c r="T15367">
        <v>15366</v>
      </c>
      <c r="U15367" s="1" t="s">
        <v>178</v>
      </c>
      <c r="V15367" s="1"/>
      <c r="W15367" s="2"/>
      <c r="X15367">
        <v>15366</v>
      </c>
      <c r="Y15367" s="1" t="s">
        <v>179</v>
      </c>
      <c r="Z15367" s="1"/>
      <c r="AA15367" s="2"/>
      <c r="AD15367"/>
      <c r="AE15367" s="3"/>
      <c r="AF15367" s="3"/>
      <c r="AG15367" s="46"/>
      <c r="AH15367" s="15"/>
      <c r="AI15367" s="15"/>
      <c r="AQ15367" s="15"/>
      <c r="AR15367" s="15"/>
      <c r="AS15367" s="15"/>
      <c r="AT15367" s="15"/>
      <c r="AU15367" s="14"/>
      <c r="AV15367" s="14"/>
      <c r="BA15367" s="15"/>
      <c r="BB15367" s="15"/>
      <c r="BC15367" s="15"/>
      <c r="BD15367" s="15"/>
      <c r="BE15367" s="15"/>
      <c r="BF15367" s="14"/>
    </row>
    <row r="15368" spans="2:58">
      <c r="B15368" s="15"/>
      <c r="C15368" s="14"/>
      <c r="D15368" s="15"/>
      <c r="E15368" s="14"/>
      <c r="F15368" s="15"/>
      <c r="H15368">
        <v>15367</v>
      </c>
      <c r="I15368" s="1" t="s">
        <v>752</v>
      </c>
      <c r="J15368" s="1"/>
      <c r="K15368" s="2"/>
      <c r="L15368">
        <v>15367</v>
      </c>
      <c r="M15368" s="1" t="s">
        <v>753</v>
      </c>
      <c r="N15368" s="1"/>
      <c r="O15368" s="2"/>
      <c r="P15368">
        <v>15367</v>
      </c>
      <c r="Q15368" s="1" t="s">
        <v>754</v>
      </c>
      <c r="R15368" s="1"/>
      <c r="S15368" s="2"/>
      <c r="T15368">
        <v>15367</v>
      </c>
      <c r="U15368" s="1" t="s">
        <v>178</v>
      </c>
      <c r="V15368" s="1"/>
      <c r="W15368" s="2"/>
      <c r="X15368">
        <v>15367</v>
      </c>
      <c r="Y15368" s="1" t="s">
        <v>179</v>
      </c>
      <c r="Z15368" s="1"/>
      <c r="AA15368" s="2"/>
      <c r="AD15368"/>
      <c r="AE15368" s="3"/>
      <c r="AF15368" s="3"/>
      <c r="AG15368" s="46"/>
      <c r="AH15368" s="15"/>
      <c r="AI15368" s="15"/>
      <c r="AQ15368" s="15"/>
      <c r="AR15368" s="15"/>
      <c r="AS15368" s="15"/>
      <c r="AT15368" s="15"/>
      <c r="AU15368" s="14"/>
      <c r="AV15368" s="14"/>
      <c r="BA15368" s="15"/>
      <c r="BB15368" s="15"/>
      <c r="BC15368" s="15"/>
      <c r="BD15368" s="15"/>
      <c r="BE15368" s="15"/>
      <c r="BF15368" s="14"/>
    </row>
    <row r="15369" spans="2:58">
      <c r="B15369" s="15"/>
      <c r="C15369" s="14"/>
      <c r="D15369" s="15"/>
      <c r="E15369" s="14"/>
      <c r="F15369" s="15"/>
      <c r="H15369">
        <v>15368</v>
      </c>
      <c r="I15369" s="1" t="s">
        <v>752</v>
      </c>
      <c r="J15369" s="1"/>
      <c r="K15369" s="2"/>
      <c r="L15369">
        <v>15368</v>
      </c>
      <c r="M15369" s="1" t="s">
        <v>753</v>
      </c>
      <c r="N15369" s="1"/>
      <c r="O15369" s="2"/>
      <c r="P15369">
        <v>15368</v>
      </c>
      <c r="Q15369" s="1" t="s">
        <v>754</v>
      </c>
      <c r="R15369" s="1"/>
      <c r="S15369" s="2"/>
      <c r="T15369">
        <v>15368</v>
      </c>
      <c r="U15369" s="1" t="s">
        <v>178</v>
      </c>
      <c r="V15369" s="1"/>
      <c r="W15369" s="2"/>
      <c r="X15369">
        <v>15368</v>
      </c>
      <c r="Y15369" s="1" t="s">
        <v>179</v>
      </c>
      <c r="Z15369" s="1"/>
      <c r="AA15369" s="2"/>
      <c r="AD15369"/>
      <c r="AE15369" s="3"/>
      <c r="AF15369" s="3"/>
      <c r="AG15369" s="46"/>
      <c r="AH15369" s="15"/>
      <c r="AI15369" s="15"/>
      <c r="AQ15369" s="15"/>
      <c r="AR15369" s="15"/>
      <c r="AS15369" s="15"/>
      <c r="AT15369" s="15"/>
      <c r="AU15369" s="14"/>
      <c r="AV15369" s="14"/>
      <c r="BA15369" s="15"/>
      <c r="BB15369" s="15"/>
      <c r="BC15369" s="15"/>
      <c r="BD15369" s="15"/>
      <c r="BE15369" s="15"/>
      <c r="BF15369" s="14"/>
    </row>
    <row r="15370" spans="2:58">
      <c r="B15370" s="15"/>
      <c r="C15370" s="14"/>
      <c r="D15370" s="15"/>
      <c r="E15370" s="14"/>
      <c r="F15370" s="15"/>
      <c r="H15370">
        <v>15369</v>
      </c>
      <c r="I15370" s="1" t="s">
        <v>752</v>
      </c>
      <c r="J15370" s="1"/>
      <c r="K15370" s="2"/>
      <c r="L15370">
        <v>15369</v>
      </c>
      <c r="M15370" s="1" t="s">
        <v>753</v>
      </c>
      <c r="N15370" s="1"/>
      <c r="O15370" s="2"/>
      <c r="P15370">
        <v>15369</v>
      </c>
      <c r="Q15370" s="1" t="s">
        <v>754</v>
      </c>
      <c r="R15370" s="1"/>
      <c r="S15370" s="2"/>
      <c r="T15370">
        <v>15369</v>
      </c>
      <c r="U15370" s="1" t="s">
        <v>178</v>
      </c>
      <c r="V15370" s="1"/>
      <c r="W15370" s="2"/>
      <c r="X15370">
        <v>15369</v>
      </c>
      <c r="Y15370" s="1" t="s">
        <v>179</v>
      </c>
      <c r="Z15370" s="1"/>
      <c r="AA15370" s="2"/>
      <c r="AD15370"/>
      <c r="AE15370" s="3"/>
      <c r="AF15370" s="3"/>
      <c r="AG15370" s="46"/>
      <c r="AH15370" s="15"/>
      <c r="AI15370" s="15"/>
      <c r="AQ15370" s="15"/>
      <c r="AR15370" s="15"/>
      <c r="AS15370" s="15"/>
      <c r="AT15370" s="15"/>
      <c r="AU15370" s="14"/>
      <c r="AV15370" s="14"/>
      <c r="BA15370" s="15"/>
      <c r="BB15370" s="15"/>
      <c r="BC15370" s="15"/>
      <c r="BD15370" s="15"/>
      <c r="BE15370" s="15"/>
      <c r="BF15370" s="15"/>
    </row>
    <row r="15371" spans="2:58">
      <c r="B15371" s="15"/>
      <c r="C15371" s="17"/>
      <c r="D15371" s="15"/>
      <c r="E15371" s="15"/>
      <c r="F15371" s="15"/>
      <c r="H15371">
        <v>15370</v>
      </c>
      <c r="I15371" s="1" t="s">
        <v>752</v>
      </c>
      <c r="J15371" s="1"/>
      <c r="K15371" s="2"/>
      <c r="L15371">
        <v>15370</v>
      </c>
      <c r="M15371" s="1" t="s">
        <v>753</v>
      </c>
      <c r="N15371" s="1"/>
      <c r="O15371" s="2"/>
      <c r="P15371">
        <v>15370</v>
      </c>
      <c r="Q15371" s="1" t="s">
        <v>754</v>
      </c>
      <c r="R15371" s="1"/>
      <c r="S15371" s="2"/>
      <c r="T15371">
        <v>15370</v>
      </c>
      <c r="U15371" s="1" t="s">
        <v>178</v>
      </c>
      <c r="V15371" s="1"/>
      <c r="W15371" s="2"/>
      <c r="X15371">
        <v>15370</v>
      </c>
      <c r="Y15371" s="1" t="s">
        <v>179</v>
      </c>
      <c r="Z15371" s="1"/>
      <c r="AA15371" s="2"/>
      <c r="AD15371"/>
      <c r="AE15371" s="3"/>
      <c r="AF15371" s="3"/>
      <c r="AG15371" s="46"/>
      <c r="AH15371" s="15"/>
      <c r="AI15371" s="15"/>
      <c r="AL15371" s="15"/>
      <c r="AM15371" s="15"/>
      <c r="AN15371" s="15"/>
      <c r="AO15371" s="15"/>
      <c r="AP15371" s="15"/>
      <c r="AQ15371" s="15"/>
      <c r="AR15371" s="15"/>
      <c r="AS15371" s="15"/>
      <c r="AT15371" s="15"/>
      <c r="AU15371" s="15"/>
      <c r="AV15371" s="15"/>
      <c r="AW15371" s="15"/>
      <c r="AX15371" s="15"/>
      <c r="AY15371" s="15"/>
      <c r="AZ15371" s="15"/>
      <c r="BA15371" s="15"/>
      <c r="BB15371" s="15"/>
      <c r="BC15371" s="15"/>
      <c r="BD15371" s="15"/>
      <c r="BE15371" s="15"/>
      <c r="BF15371" s="15"/>
    </row>
    <row r="15372" spans="2:58">
      <c r="B15372" s="15"/>
      <c r="C15372" s="14"/>
      <c r="D15372" s="15"/>
      <c r="E15372" s="14"/>
      <c r="F15372" s="15"/>
      <c r="H15372">
        <v>15371</v>
      </c>
      <c r="I15372" s="1" t="s">
        <v>752</v>
      </c>
      <c r="J15372" s="1"/>
      <c r="K15372" s="2"/>
      <c r="L15372">
        <v>15371</v>
      </c>
      <c r="M15372" s="1" t="s">
        <v>753</v>
      </c>
      <c r="N15372" s="1"/>
      <c r="O15372" s="2"/>
      <c r="P15372">
        <v>15371</v>
      </c>
      <c r="Q15372" s="1" t="s">
        <v>754</v>
      </c>
      <c r="R15372" s="1"/>
      <c r="S15372" s="2"/>
      <c r="T15372">
        <v>15371</v>
      </c>
      <c r="U15372" s="1" t="s">
        <v>178</v>
      </c>
      <c r="V15372" s="1"/>
      <c r="W15372" s="2"/>
      <c r="X15372">
        <v>15371</v>
      </c>
      <c r="Y15372" s="1" t="s">
        <v>179</v>
      </c>
      <c r="Z15372" s="1"/>
      <c r="AA15372" s="2"/>
      <c r="AD15372"/>
      <c r="AE15372" s="3"/>
      <c r="AF15372" s="3"/>
      <c r="AG15372" s="46"/>
      <c r="AH15372" s="15"/>
      <c r="AI15372" s="15"/>
    </row>
    <row r="15373" spans="2:58">
      <c r="B15373" s="15"/>
      <c r="C15373" s="14"/>
      <c r="D15373" s="15"/>
      <c r="E15373" s="14"/>
      <c r="F15373" s="15"/>
      <c r="H15373">
        <v>15372</v>
      </c>
      <c r="I15373" s="1" t="s">
        <v>752</v>
      </c>
      <c r="J15373" s="1"/>
      <c r="K15373" s="2"/>
      <c r="L15373">
        <v>15372</v>
      </c>
      <c r="M15373" s="1" t="s">
        <v>753</v>
      </c>
      <c r="N15373" s="1"/>
      <c r="O15373" s="2"/>
      <c r="P15373">
        <v>15372</v>
      </c>
      <c r="Q15373" s="1" t="s">
        <v>754</v>
      </c>
      <c r="R15373" s="1"/>
      <c r="S15373" s="2"/>
      <c r="T15373">
        <v>15372</v>
      </c>
      <c r="U15373" s="1" t="s">
        <v>178</v>
      </c>
      <c r="V15373" s="1"/>
      <c r="W15373" s="2"/>
      <c r="X15373">
        <v>15372</v>
      </c>
      <c r="Y15373" s="1" t="s">
        <v>179</v>
      </c>
      <c r="Z15373" s="1"/>
      <c r="AA15373" s="2"/>
      <c r="AD15373"/>
      <c r="AE15373" s="3"/>
      <c r="AF15373" s="3"/>
      <c r="AG15373" s="46"/>
      <c r="AH15373" s="15"/>
      <c r="AI15373" s="15"/>
    </row>
    <row r="15374" spans="2:58">
      <c r="B15374" s="15"/>
      <c r="C15374" s="14"/>
      <c r="D15374" s="15"/>
      <c r="E15374" s="14"/>
      <c r="F15374" s="15"/>
      <c r="H15374">
        <v>15373</v>
      </c>
      <c r="I15374" s="1" t="s">
        <v>752</v>
      </c>
      <c r="J15374" s="1"/>
      <c r="K15374" s="2"/>
      <c r="L15374">
        <v>15373</v>
      </c>
      <c r="M15374" s="1" t="s">
        <v>753</v>
      </c>
      <c r="N15374" s="1"/>
      <c r="O15374" s="2"/>
      <c r="P15374">
        <v>15373</v>
      </c>
      <c r="Q15374" s="1" t="s">
        <v>754</v>
      </c>
      <c r="R15374" s="1"/>
      <c r="S15374" s="2"/>
      <c r="T15374">
        <v>15373</v>
      </c>
      <c r="U15374" s="1" t="s">
        <v>178</v>
      </c>
      <c r="V15374" s="1"/>
      <c r="W15374" s="2"/>
      <c r="X15374">
        <v>15373</v>
      </c>
      <c r="Y15374" s="1" t="s">
        <v>179</v>
      </c>
      <c r="Z15374" s="1"/>
      <c r="AA15374" s="2"/>
      <c r="AD15374"/>
      <c r="AE15374" s="3"/>
      <c r="AF15374" s="3"/>
      <c r="AG15374" s="46"/>
      <c r="AH15374" s="15"/>
      <c r="AI15374" s="15"/>
    </row>
    <row r="15375" spans="2:58">
      <c r="B15375" s="15"/>
      <c r="C15375" s="17"/>
      <c r="D15375" s="15"/>
      <c r="E15375" s="15"/>
      <c r="F15375" s="15"/>
      <c r="H15375">
        <v>15374</v>
      </c>
      <c r="I15375" s="1" t="s">
        <v>752</v>
      </c>
      <c r="J15375" s="1"/>
      <c r="K15375" s="2"/>
      <c r="L15375">
        <v>15374</v>
      </c>
      <c r="M15375" s="1" t="s">
        <v>753</v>
      </c>
      <c r="N15375" s="1"/>
      <c r="O15375" s="2"/>
      <c r="P15375">
        <v>15374</v>
      </c>
      <c r="Q15375" s="1" t="s">
        <v>754</v>
      </c>
      <c r="R15375" s="1"/>
      <c r="S15375" s="2"/>
      <c r="T15375">
        <v>15374</v>
      </c>
      <c r="U15375" s="1" t="s">
        <v>178</v>
      </c>
      <c r="V15375" s="1"/>
      <c r="W15375" s="2"/>
      <c r="X15375">
        <v>15374</v>
      </c>
      <c r="Y15375" s="1" t="s">
        <v>179</v>
      </c>
      <c r="Z15375" s="1"/>
      <c r="AA15375" s="2"/>
      <c r="AC15375" s="15"/>
      <c r="AD15375"/>
      <c r="AE15375" s="3"/>
      <c r="AF15375" s="3"/>
      <c r="AG15375" s="46"/>
      <c r="AH15375" s="15"/>
      <c r="AI15375" s="15"/>
      <c r="AJ15375" s="15"/>
      <c r="AK15375" s="14"/>
    </row>
    <row r="15376" spans="2:58">
      <c r="B15376" s="15"/>
      <c r="C15376" s="14"/>
      <c r="D15376" s="15"/>
      <c r="E15376" s="14"/>
      <c r="F15376" s="15"/>
      <c r="H15376">
        <v>15375</v>
      </c>
      <c r="I15376" s="1" t="s">
        <v>752</v>
      </c>
      <c r="J15376" s="1"/>
      <c r="K15376" s="2"/>
      <c r="L15376">
        <v>15375</v>
      </c>
      <c r="M15376" s="1" t="s">
        <v>753</v>
      </c>
      <c r="N15376" s="1"/>
      <c r="O15376" s="2"/>
      <c r="P15376">
        <v>15375</v>
      </c>
      <c r="Q15376" s="1" t="s">
        <v>754</v>
      </c>
      <c r="R15376" s="1"/>
      <c r="S15376" s="2"/>
      <c r="T15376">
        <v>15375</v>
      </c>
      <c r="U15376" s="1" t="s">
        <v>178</v>
      </c>
      <c r="V15376" s="1"/>
      <c r="W15376" s="2"/>
      <c r="X15376">
        <v>15375</v>
      </c>
      <c r="Y15376" s="1" t="s">
        <v>179</v>
      </c>
      <c r="Z15376" s="1"/>
      <c r="AA15376" s="2"/>
      <c r="AD15376"/>
      <c r="AE15376" s="3"/>
      <c r="AF15376" s="3"/>
      <c r="AG15376" s="46"/>
    </row>
    <row r="15377" spans="2:33">
      <c r="B15377" s="15"/>
      <c r="C15377" s="14"/>
      <c r="D15377" s="15"/>
      <c r="E15377" s="14"/>
      <c r="F15377" s="15"/>
      <c r="H15377">
        <v>15376</v>
      </c>
      <c r="I15377" s="1" t="s">
        <v>752</v>
      </c>
      <c r="J15377" s="1"/>
      <c r="K15377" s="2"/>
      <c r="L15377">
        <v>15376</v>
      </c>
      <c r="M15377" s="1" t="s">
        <v>753</v>
      </c>
      <c r="N15377" s="1"/>
      <c r="O15377" s="2"/>
      <c r="P15377">
        <v>15376</v>
      </c>
      <c r="Q15377" s="1" t="s">
        <v>754</v>
      </c>
      <c r="R15377" s="1"/>
      <c r="S15377" s="2"/>
      <c r="T15377">
        <v>15376</v>
      </c>
      <c r="U15377" s="1" t="s">
        <v>178</v>
      </c>
      <c r="V15377" s="1"/>
      <c r="W15377" s="2"/>
      <c r="X15377">
        <v>15376</v>
      </c>
      <c r="Y15377" s="1" t="s">
        <v>179</v>
      </c>
      <c r="Z15377" s="1"/>
      <c r="AA15377" s="2"/>
      <c r="AD15377"/>
      <c r="AE15377" s="3"/>
      <c r="AF15377" s="68"/>
      <c r="AG15377" s="46"/>
    </row>
    <row r="15378" spans="2:33">
      <c r="B15378" s="15"/>
      <c r="C15378" s="14"/>
      <c r="D15378" s="15"/>
      <c r="E15378" s="14"/>
      <c r="F15378" s="15"/>
      <c r="H15378">
        <v>15377</v>
      </c>
      <c r="I15378" s="1" t="s">
        <v>752</v>
      </c>
      <c r="J15378" s="1"/>
      <c r="K15378" s="2"/>
      <c r="L15378">
        <v>15377</v>
      </c>
      <c r="M15378" s="1" t="s">
        <v>753</v>
      </c>
      <c r="N15378" s="1"/>
      <c r="O15378" s="2"/>
      <c r="P15378">
        <v>15377</v>
      </c>
      <c r="Q15378" s="1" t="s">
        <v>754</v>
      </c>
      <c r="R15378" s="1"/>
      <c r="S15378" s="2"/>
      <c r="T15378">
        <v>15377</v>
      </c>
      <c r="U15378" s="1" t="s">
        <v>178</v>
      </c>
      <c r="V15378" s="1"/>
      <c r="W15378" s="2"/>
      <c r="X15378">
        <v>15377</v>
      </c>
      <c r="Y15378" s="1" t="s">
        <v>179</v>
      </c>
      <c r="Z15378" s="1"/>
      <c r="AA15378" s="2"/>
      <c r="AD15378"/>
      <c r="AE15378" s="3"/>
      <c r="AF15378" s="3"/>
      <c r="AG15378" s="46"/>
    </row>
    <row r="15379" spans="2:33">
      <c r="B15379" s="15"/>
      <c r="C15379" s="14"/>
      <c r="D15379" s="15"/>
      <c r="E15379" s="14"/>
      <c r="F15379" s="15"/>
      <c r="H15379">
        <v>15378</v>
      </c>
      <c r="I15379" s="1" t="s">
        <v>752</v>
      </c>
      <c r="J15379" s="1"/>
      <c r="K15379" s="2"/>
      <c r="L15379">
        <v>15378</v>
      </c>
      <c r="M15379" s="1" t="s">
        <v>753</v>
      </c>
      <c r="N15379" s="1"/>
      <c r="O15379" s="2"/>
      <c r="P15379">
        <v>15378</v>
      </c>
      <c r="Q15379" s="1" t="s">
        <v>754</v>
      </c>
      <c r="R15379" s="1"/>
      <c r="S15379" s="2"/>
      <c r="T15379">
        <v>15378</v>
      </c>
      <c r="U15379" s="1" t="s">
        <v>178</v>
      </c>
      <c r="V15379" s="1"/>
      <c r="W15379" s="2"/>
      <c r="X15379">
        <v>15378</v>
      </c>
      <c r="Y15379" s="1" t="s">
        <v>179</v>
      </c>
      <c r="Z15379" s="1"/>
      <c r="AA15379" s="2"/>
      <c r="AD15379"/>
      <c r="AE15379" s="3"/>
      <c r="AF15379" s="3"/>
      <c r="AG15379" s="46"/>
    </row>
    <row r="15380" spans="2:33">
      <c r="B15380" s="15"/>
      <c r="C15380" s="17"/>
      <c r="D15380" s="15"/>
      <c r="E15380" s="14"/>
      <c r="F15380" s="15"/>
      <c r="H15380">
        <v>15379</v>
      </c>
      <c r="I15380" s="1" t="s">
        <v>752</v>
      </c>
      <c r="J15380" s="1"/>
      <c r="K15380" s="2"/>
      <c r="L15380">
        <v>15379</v>
      </c>
      <c r="M15380" s="1" t="s">
        <v>753</v>
      </c>
      <c r="N15380" s="1"/>
      <c r="O15380" s="2"/>
      <c r="P15380">
        <v>15379</v>
      </c>
      <c r="Q15380" s="1" t="s">
        <v>754</v>
      </c>
      <c r="R15380" s="1"/>
      <c r="S15380" s="2"/>
      <c r="T15380">
        <v>15379</v>
      </c>
      <c r="U15380" s="1" t="s">
        <v>178</v>
      </c>
      <c r="V15380" s="1"/>
      <c r="W15380" s="2"/>
      <c r="X15380">
        <v>15379</v>
      </c>
      <c r="Y15380" s="1" t="s">
        <v>179</v>
      </c>
      <c r="Z15380" s="1"/>
      <c r="AA15380" s="2"/>
      <c r="AD15380"/>
      <c r="AE15380" s="3"/>
      <c r="AF15380" s="3"/>
      <c r="AG15380" s="46"/>
    </row>
    <row r="15381" spans="2:33">
      <c r="B15381" s="15"/>
      <c r="C15381" s="14"/>
      <c r="D15381" s="15"/>
      <c r="E15381" s="14"/>
      <c r="F15381" s="15"/>
      <c r="H15381">
        <v>15380</v>
      </c>
      <c r="I15381" s="1" t="s">
        <v>752</v>
      </c>
      <c r="J15381" s="1"/>
      <c r="K15381" s="2"/>
      <c r="L15381">
        <v>15380</v>
      </c>
      <c r="M15381" s="1" t="s">
        <v>753</v>
      </c>
      <c r="N15381" s="1"/>
      <c r="O15381" s="2"/>
      <c r="P15381">
        <v>15380</v>
      </c>
      <c r="Q15381" s="1" t="s">
        <v>754</v>
      </c>
      <c r="R15381" s="1"/>
      <c r="S15381" s="2"/>
      <c r="T15381">
        <v>15380</v>
      </c>
      <c r="U15381" s="1" t="s">
        <v>178</v>
      </c>
      <c r="V15381" s="1"/>
      <c r="W15381" s="2"/>
      <c r="X15381">
        <v>15380</v>
      </c>
      <c r="Y15381" s="1" t="s">
        <v>179</v>
      </c>
      <c r="Z15381" s="1"/>
      <c r="AA15381" s="2"/>
      <c r="AD15381"/>
      <c r="AE15381" s="3"/>
      <c r="AF15381" s="3"/>
      <c r="AG15381" s="46"/>
    </row>
    <row r="15382" spans="2:33">
      <c r="H15382">
        <v>15381</v>
      </c>
      <c r="I15382" s="1" t="s">
        <v>752</v>
      </c>
      <c r="J15382" s="1"/>
      <c r="K15382" s="2"/>
      <c r="L15382">
        <v>15381</v>
      </c>
      <c r="M15382" s="1" t="s">
        <v>753</v>
      </c>
      <c r="N15382" s="1"/>
      <c r="O15382" s="2"/>
      <c r="P15382">
        <v>15381</v>
      </c>
      <c r="Q15382" s="1" t="s">
        <v>754</v>
      </c>
      <c r="R15382" s="1"/>
      <c r="S15382" s="2"/>
      <c r="T15382">
        <v>15381</v>
      </c>
      <c r="U15382" s="1" t="s">
        <v>178</v>
      </c>
      <c r="V15382" s="1"/>
      <c r="W15382" s="2"/>
      <c r="X15382">
        <v>15381</v>
      </c>
      <c r="Y15382" s="1" t="s">
        <v>179</v>
      </c>
      <c r="Z15382" s="1"/>
      <c r="AA15382" s="2"/>
      <c r="AD15382"/>
      <c r="AE15382" s="3"/>
      <c r="AF15382" s="3"/>
      <c r="AG15382" s="46"/>
    </row>
    <row r="15383" spans="2:33">
      <c r="H15383">
        <v>15382</v>
      </c>
      <c r="I15383" s="1" t="s">
        <v>752</v>
      </c>
      <c r="J15383" s="1"/>
      <c r="K15383" s="2"/>
      <c r="L15383">
        <v>15382</v>
      </c>
      <c r="M15383" s="1" t="s">
        <v>753</v>
      </c>
      <c r="N15383" s="1"/>
      <c r="O15383" s="2"/>
      <c r="P15383">
        <v>15382</v>
      </c>
      <c r="Q15383" s="1" t="s">
        <v>754</v>
      </c>
      <c r="R15383" s="1"/>
      <c r="S15383" s="2"/>
      <c r="T15383">
        <v>15382</v>
      </c>
      <c r="U15383" s="1" t="s">
        <v>178</v>
      </c>
      <c r="V15383" s="1"/>
      <c r="W15383" s="2"/>
      <c r="X15383">
        <v>15382</v>
      </c>
      <c r="Y15383" s="1" t="s">
        <v>179</v>
      </c>
      <c r="Z15383" s="1"/>
      <c r="AA15383" s="2"/>
      <c r="AD15383"/>
      <c r="AE15383" s="3"/>
      <c r="AF15383" s="3"/>
      <c r="AG15383" s="46"/>
    </row>
    <row r="15384" spans="2:33">
      <c r="H15384">
        <v>15383</v>
      </c>
      <c r="I15384" s="1" t="s">
        <v>752</v>
      </c>
      <c r="J15384" s="1"/>
      <c r="K15384" s="2"/>
      <c r="L15384">
        <v>15383</v>
      </c>
      <c r="M15384" s="1" t="s">
        <v>753</v>
      </c>
      <c r="N15384" s="1"/>
      <c r="O15384" s="2"/>
      <c r="P15384">
        <v>15383</v>
      </c>
      <c r="Q15384" s="1" t="s">
        <v>754</v>
      </c>
      <c r="R15384" s="1"/>
      <c r="S15384" s="2"/>
      <c r="T15384">
        <v>15383</v>
      </c>
      <c r="U15384" s="1" t="s">
        <v>178</v>
      </c>
      <c r="V15384" s="1"/>
      <c r="W15384" s="2"/>
      <c r="X15384">
        <v>15383</v>
      </c>
      <c r="Y15384" s="1" t="s">
        <v>179</v>
      </c>
      <c r="Z15384" s="1"/>
      <c r="AA15384" s="2"/>
      <c r="AD15384"/>
      <c r="AE15384" s="3"/>
      <c r="AF15384" s="3"/>
      <c r="AG15384" s="46"/>
    </row>
    <row r="15385" spans="2:33">
      <c r="H15385">
        <v>15384</v>
      </c>
      <c r="I15385" s="1" t="s">
        <v>752</v>
      </c>
      <c r="J15385" s="1"/>
      <c r="K15385" s="2"/>
      <c r="L15385">
        <v>15384</v>
      </c>
      <c r="M15385" s="1" t="s">
        <v>753</v>
      </c>
      <c r="N15385" s="1"/>
      <c r="O15385" s="2"/>
      <c r="P15385">
        <v>15384</v>
      </c>
      <c r="Q15385" s="1" t="s">
        <v>754</v>
      </c>
      <c r="R15385" s="1"/>
      <c r="S15385" s="2"/>
      <c r="T15385">
        <v>15384</v>
      </c>
      <c r="U15385" s="1" t="s">
        <v>178</v>
      </c>
      <c r="V15385" s="1"/>
      <c r="W15385" s="2"/>
      <c r="X15385">
        <v>15384</v>
      </c>
      <c r="Y15385" s="1" t="s">
        <v>179</v>
      </c>
      <c r="Z15385" s="1"/>
      <c r="AA15385" s="2"/>
      <c r="AD15385"/>
      <c r="AE15385" s="3"/>
      <c r="AF15385" s="3"/>
      <c r="AG15385" s="46"/>
    </row>
    <row r="15386" spans="2:33">
      <c r="H15386">
        <v>15385</v>
      </c>
      <c r="I15386" s="1" t="s">
        <v>752</v>
      </c>
      <c r="J15386" s="1"/>
      <c r="K15386" s="2"/>
      <c r="L15386">
        <v>15385</v>
      </c>
      <c r="M15386" s="1" t="s">
        <v>753</v>
      </c>
      <c r="N15386" s="1"/>
      <c r="O15386" s="2"/>
      <c r="P15386">
        <v>15385</v>
      </c>
      <c r="Q15386" s="1" t="s">
        <v>754</v>
      </c>
      <c r="R15386" s="1"/>
      <c r="S15386" s="2"/>
      <c r="T15386">
        <v>15385</v>
      </c>
      <c r="U15386" s="1" t="s">
        <v>178</v>
      </c>
      <c r="V15386" s="1"/>
      <c r="W15386" s="2"/>
      <c r="X15386">
        <v>15385</v>
      </c>
      <c r="Y15386" s="1" t="s">
        <v>179</v>
      </c>
      <c r="Z15386" s="1"/>
      <c r="AA15386" s="2"/>
      <c r="AD15386"/>
      <c r="AE15386" s="3"/>
      <c r="AF15386" s="3"/>
      <c r="AG15386" s="46"/>
    </row>
    <row r="15387" spans="2:33">
      <c r="H15387">
        <v>15386</v>
      </c>
      <c r="I15387" s="1" t="s">
        <v>752</v>
      </c>
      <c r="J15387" s="1"/>
      <c r="K15387" s="2"/>
      <c r="L15387">
        <v>15386</v>
      </c>
      <c r="M15387" s="1" t="s">
        <v>753</v>
      </c>
      <c r="N15387" s="1"/>
      <c r="O15387" s="2"/>
      <c r="P15387">
        <v>15386</v>
      </c>
      <c r="Q15387" s="1" t="s">
        <v>754</v>
      </c>
      <c r="R15387" s="1"/>
      <c r="S15387" s="2"/>
      <c r="T15387">
        <v>15386</v>
      </c>
      <c r="U15387" s="1" t="s">
        <v>178</v>
      </c>
      <c r="V15387" s="1"/>
      <c r="W15387" s="2"/>
      <c r="X15387">
        <v>15386</v>
      </c>
      <c r="Y15387" s="1" t="s">
        <v>179</v>
      </c>
      <c r="Z15387" s="1"/>
      <c r="AA15387" s="2"/>
      <c r="AD15387"/>
      <c r="AE15387" s="3"/>
      <c r="AF15387" s="3"/>
      <c r="AG15387" s="46"/>
    </row>
    <row r="15388" spans="2:33">
      <c r="H15388">
        <v>15387</v>
      </c>
      <c r="I15388" s="1" t="s">
        <v>752</v>
      </c>
      <c r="J15388" s="1"/>
      <c r="K15388" s="2"/>
      <c r="L15388">
        <v>15387</v>
      </c>
      <c r="M15388" s="1" t="s">
        <v>753</v>
      </c>
      <c r="N15388" s="1"/>
      <c r="O15388" s="2"/>
      <c r="P15388">
        <v>15387</v>
      </c>
      <c r="Q15388" s="1" t="s">
        <v>754</v>
      </c>
      <c r="R15388" s="1"/>
      <c r="S15388" s="2"/>
      <c r="T15388">
        <v>15387</v>
      </c>
      <c r="U15388" s="1" t="s">
        <v>178</v>
      </c>
      <c r="V15388" s="1"/>
      <c r="W15388" s="2"/>
      <c r="X15388">
        <v>15387</v>
      </c>
      <c r="Y15388" s="1" t="s">
        <v>179</v>
      </c>
      <c r="Z15388" s="1"/>
      <c r="AA15388" s="2"/>
    </row>
    <row r="15389" spans="2:33">
      <c r="H15389">
        <v>15388</v>
      </c>
      <c r="I15389" s="1" t="s">
        <v>752</v>
      </c>
      <c r="J15389" s="1"/>
      <c r="K15389" s="2"/>
      <c r="L15389">
        <v>15388</v>
      </c>
      <c r="M15389" s="1" t="s">
        <v>753</v>
      </c>
      <c r="N15389" s="1"/>
      <c r="O15389" s="2"/>
      <c r="P15389">
        <v>15388</v>
      </c>
      <c r="Q15389" s="1" t="s">
        <v>754</v>
      </c>
      <c r="R15389" s="1"/>
      <c r="S15389" s="2"/>
      <c r="T15389">
        <v>15388</v>
      </c>
      <c r="U15389" s="1" t="s">
        <v>178</v>
      </c>
      <c r="V15389" s="1"/>
      <c r="W15389" s="2"/>
      <c r="X15389">
        <v>15388</v>
      </c>
      <c r="Y15389" s="1" t="s">
        <v>179</v>
      </c>
      <c r="Z15389" s="1"/>
      <c r="AA15389" s="2"/>
    </row>
    <row r="15390" spans="2:33">
      <c r="H15390">
        <v>15389</v>
      </c>
      <c r="I15390" s="1" t="s">
        <v>752</v>
      </c>
      <c r="J15390" s="1"/>
      <c r="K15390" s="2"/>
      <c r="L15390">
        <v>15389</v>
      </c>
      <c r="M15390" s="1" t="s">
        <v>753</v>
      </c>
      <c r="N15390" s="1"/>
      <c r="O15390" s="2"/>
      <c r="P15390">
        <v>15389</v>
      </c>
      <c r="Q15390" s="1" t="s">
        <v>754</v>
      </c>
      <c r="R15390" s="1"/>
      <c r="S15390" s="2"/>
      <c r="T15390">
        <v>15389</v>
      </c>
      <c r="U15390" s="1" t="s">
        <v>178</v>
      </c>
      <c r="V15390" s="1"/>
      <c r="W15390" s="2"/>
      <c r="X15390">
        <v>15389</v>
      </c>
      <c r="Y15390" s="1" t="s">
        <v>179</v>
      </c>
      <c r="Z15390" s="1"/>
      <c r="AA15390" s="2"/>
    </row>
    <row r="15391" spans="2:33">
      <c r="H15391">
        <v>15390</v>
      </c>
      <c r="I15391" s="1" t="s">
        <v>752</v>
      </c>
      <c r="J15391" s="1"/>
      <c r="K15391" s="2"/>
      <c r="L15391">
        <v>15390</v>
      </c>
      <c r="M15391" s="1" t="s">
        <v>753</v>
      </c>
      <c r="N15391" s="1"/>
      <c r="O15391" s="2"/>
      <c r="P15391">
        <v>15390</v>
      </c>
      <c r="Q15391" s="1" t="s">
        <v>754</v>
      </c>
      <c r="R15391" s="1"/>
      <c r="S15391" s="2"/>
      <c r="T15391">
        <v>15390</v>
      </c>
      <c r="U15391" s="1" t="s">
        <v>178</v>
      </c>
      <c r="V15391" s="1"/>
      <c r="W15391" s="2"/>
      <c r="X15391">
        <v>15390</v>
      </c>
      <c r="Y15391" s="1" t="s">
        <v>179</v>
      </c>
      <c r="Z15391" s="1"/>
      <c r="AA15391" s="2"/>
    </row>
    <row r="15392" spans="2:33">
      <c r="H15392">
        <v>15391</v>
      </c>
      <c r="I15392" s="1" t="s">
        <v>752</v>
      </c>
      <c r="J15392" s="1"/>
      <c r="K15392" s="2"/>
      <c r="L15392">
        <v>15391</v>
      </c>
      <c r="M15392" s="1" t="s">
        <v>753</v>
      </c>
      <c r="N15392" s="1"/>
      <c r="O15392" s="2"/>
      <c r="P15392">
        <v>15391</v>
      </c>
      <c r="Q15392" s="1" t="s">
        <v>754</v>
      </c>
      <c r="R15392" s="1"/>
      <c r="S15392" s="2"/>
      <c r="T15392">
        <v>15391</v>
      </c>
      <c r="U15392" s="1" t="s">
        <v>178</v>
      </c>
      <c r="V15392" s="1"/>
      <c r="W15392" s="2"/>
      <c r="X15392">
        <v>15391</v>
      </c>
      <c r="Y15392" s="1" t="s">
        <v>179</v>
      </c>
      <c r="Z15392" s="1"/>
      <c r="AA15392" s="2"/>
    </row>
    <row r="15393" spans="8:27">
      <c r="H15393">
        <v>15392</v>
      </c>
      <c r="I15393" s="1" t="s">
        <v>752</v>
      </c>
      <c r="J15393" s="1"/>
      <c r="K15393" s="2"/>
      <c r="L15393">
        <v>15392</v>
      </c>
      <c r="M15393" s="1" t="s">
        <v>753</v>
      </c>
      <c r="N15393" s="1"/>
      <c r="O15393" s="2"/>
      <c r="P15393">
        <v>15392</v>
      </c>
      <c r="Q15393" s="1" t="s">
        <v>754</v>
      </c>
      <c r="R15393" s="1"/>
      <c r="S15393" s="2"/>
      <c r="T15393">
        <v>15392</v>
      </c>
      <c r="U15393" s="1" t="s">
        <v>178</v>
      </c>
      <c r="V15393" s="1"/>
      <c r="W15393" s="2"/>
      <c r="X15393">
        <v>15392</v>
      </c>
      <c r="Y15393" s="1" t="s">
        <v>179</v>
      </c>
      <c r="Z15393" s="1"/>
      <c r="AA15393" s="2"/>
    </row>
    <row r="15394" spans="8:27">
      <c r="H15394">
        <v>15393</v>
      </c>
      <c r="I15394" s="1" t="s">
        <v>752</v>
      </c>
      <c r="J15394" s="1"/>
      <c r="K15394" s="2"/>
      <c r="L15394">
        <v>15393</v>
      </c>
      <c r="M15394" s="1" t="s">
        <v>753</v>
      </c>
      <c r="N15394" s="1"/>
      <c r="O15394" s="2"/>
      <c r="P15394">
        <v>15393</v>
      </c>
      <c r="Q15394" s="1" t="s">
        <v>754</v>
      </c>
      <c r="R15394" s="1"/>
      <c r="S15394" s="2"/>
      <c r="T15394">
        <v>15393</v>
      </c>
      <c r="U15394" s="1" t="s">
        <v>178</v>
      </c>
      <c r="V15394" s="1"/>
      <c r="W15394" s="2"/>
      <c r="X15394">
        <v>15393</v>
      </c>
      <c r="Y15394" s="1" t="s">
        <v>179</v>
      </c>
      <c r="Z15394" s="1"/>
      <c r="AA15394" s="2"/>
    </row>
    <row r="15395" spans="8:27">
      <c r="H15395">
        <v>15394</v>
      </c>
      <c r="I15395" s="1" t="s">
        <v>752</v>
      </c>
      <c r="J15395" s="1"/>
      <c r="K15395" s="2"/>
      <c r="L15395">
        <v>15394</v>
      </c>
      <c r="M15395" s="1" t="s">
        <v>753</v>
      </c>
      <c r="N15395" s="1"/>
      <c r="O15395" s="2"/>
      <c r="P15395">
        <v>15394</v>
      </c>
      <c r="Q15395" s="1" t="s">
        <v>754</v>
      </c>
      <c r="R15395" s="1"/>
      <c r="S15395" s="2"/>
      <c r="T15395">
        <v>15394</v>
      </c>
      <c r="U15395" s="1" t="s">
        <v>178</v>
      </c>
      <c r="V15395" s="1"/>
      <c r="W15395" s="2"/>
      <c r="X15395">
        <v>15394</v>
      </c>
      <c r="Y15395" s="1" t="s">
        <v>179</v>
      </c>
      <c r="Z15395" s="1"/>
      <c r="AA15395" s="2"/>
    </row>
    <row r="15396" spans="8:27">
      <c r="H15396">
        <v>15395</v>
      </c>
      <c r="I15396" s="1" t="s">
        <v>752</v>
      </c>
      <c r="J15396" s="1"/>
      <c r="K15396" s="2"/>
      <c r="L15396">
        <v>15395</v>
      </c>
      <c r="M15396" s="1" t="s">
        <v>753</v>
      </c>
      <c r="N15396" s="1"/>
      <c r="O15396" s="2"/>
      <c r="P15396">
        <v>15395</v>
      </c>
      <c r="Q15396" s="1" t="s">
        <v>754</v>
      </c>
      <c r="R15396" s="1"/>
      <c r="S15396" s="2"/>
      <c r="T15396">
        <v>15395</v>
      </c>
      <c r="U15396" s="1" t="s">
        <v>178</v>
      </c>
      <c r="V15396" s="1"/>
      <c r="W15396" s="2"/>
      <c r="X15396">
        <v>15395</v>
      </c>
      <c r="Y15396" s="1" t="s">
        <v>179</v>
      </c>
      <c r="Z15396" s="1"/>
      <c r="AA15396" s="2"/>
    </row>
    <row r="15397" spans="8:27">
      <c r="H15397">
        <v>15396</v>
      </c>
      <c r="I15397" s="1" t="s">
        <v>752</v>
      </c>
      <c r="J15397" s="1"/>
      <c r="K15397" s="2"/>
      <c r="L15397">
        <v>15396</v>
      </c>
      <c r="M15397" s="1" t="s">
        <v>753</v>
      </c>
      <c r="N15397" s="1"/>
      <c r="O15397" s="2"/>
      <c r="P15397">
        <v>15396</v>
      </c>
      <c r="Q15397" s="1" t="s">
        <v>754</v>
      </c>
      <c r="R15397" s="1"/>
      <c r="S15397" s="2"/>
      <c r="T15397">
        <v>15396</v>
      </c>
      <c r="U15397" s="1" t="s">
        <v>178</v>
      </c>
      <c r="V15397" s="1"/>
      <c r="W15397" s="2"/>
      <c r="X15397">
        <v>15396</v>
      </c>
      <c r="Y15397" s="1" t="s">
        <v>179</v>
      </c>
      <c r="Z15397" s="1"/>
      <c r="AA15397" s="2"/>
    </row>
    <row r="15398" spans="8:27">
      <c r="H15398">
        <v>15397</v>
      </c>
      <c r="I15398" s="1" t="s">
        <v>752</v>
      </c>
      <c r="J15398" s="1"/>
      <c r="K15398" s="2"/>
      <c r="L15398">
        <v>15397</v>
      </c>
      <c r="M15398" s="1" t="s">
        <v>753</v>
      </c>
      <c r="N15398" s="1"/>
      <c r="O15398" s="2"/>
      <c r="P15398">
        <v>15397</v>
      </c>
      <c r="Q15398" s="1" t="s">
        <v>754</v>
      </c>
      <c r="R15398" s="1"/>
      <c r="S15398" s="2"/>
      <c r="T15398">
        <v>15397</v>
      </c>
      <c r="U15398" s="1" t="s">
        <v>178</v>
      </c>
      <c r="V15398" s="1"/>
      <c r="W15398" s="2"/>
      <c r="X15398">
        <v>15397</v>
      </c>
      <c r="Y15398" s="1" t="s">
        <v>179</v>
      </c>
      <c r="Z15398" s="1"/>
      <c r="AA15398" s="2"/>
    </row>
    <row r="15399" spans="8:27">
      <c r="H15399">
        <v>15398</v>
      </c>
      <c r="I15399" s="1" t="s">
        <v>752</v>
      </c>
      <c r="J15399" s="1"/>
      <c r="K15399" s="2"/>
      <c r="L15399">
        <v>15398</v>
      </c>
      <c r="M15399" s="1" t="s">
        <v>753</v>
      </c>
      <c r="N15399" s="1"/>
      <c r="O15399" s="2"/>
      <c r="P15399">
        <v>15398</v>
      </c>
      <c r="Q15399" s="1" t="s">
        <v>754</v>
      </c>
      <c r="R15399" s="1"/>
      <c r="S15399" s="2"/>
      <c r="T15399">
        <v>15398</v>
      </c>
      <c r="U15399" s="1" t="s">
        <v>178</v>
      </c>
      <c r="V15399" s="1"/>
      <c r="W15399" s="2"/>
      <c r="X15399">
        <v>15398</v>
      </c>
      <c r="Y15399" s="1" t="s">
        <v>179</v>
      </c>
      <c r="Z15399" s="1"/>
      <c r="AA15399" s="2"/>
    </row>
    <row r="15400" spans="8:27">
      <c r="H15400">
        <v>15399</v>
      </c>
      <c r="I15400" s="1" t="s">
        <v>752</v>
      </c>
      <c r="J15400" s="1"/>
      <c r="K15400" s="2"/>
      <c r="L15400">
        <v>15399</v>
      </c>
      <c r="M15400" s="1" t="s">
        <v>753</v>
      </c>
      <c r="N15400" s="1"/>
      <c r="O15400" s="2"/>
      <c r="P15400">
        <v>15399</v>
      </c>
      <c r="Q15400" s="1" t="s">
        <v>754</v>
      </c>
      <c r="R15400" s="1"/>
      <c r="S15400" s="2"/>
      <c r="T15400">
        <v>15399</v>
      </c>
      <c r="U15400" s="1" t="s">
        <v>178</v>
      </c>
      <c r="V15400" s="1"/>
      <c r="W15400" s="2"/>
      <c r="X15400">
        <v>15399</v>
      </c>
      <c r="Y15400" s="1" t="s">
        <v>179</v>
      </c>
      <c r="Z15400" s="1"/>
      <c r="AA15400" s="2"/>
    </row>
    <row r="15401" spans="8:27">
      <c r="H15401">
        <v>15400</v>
      </c>
      <c r="I15401" s="1" t="s">
        <v>752</v>
      </c>
      <c r="J15401" s="1"/>
      <c r="K15401" s="2"/>
      <c r="L15401">
        <v>15400</v>
      </c>
      <c r="M15401" s="1" t="s">
        <v>753</v>
      </c>
      <c r="N15401" s="1"/>
      <c r="O15401" s="2"/>
      <c r="P15401">
        <v>15400</v>
      </c>
      <c r="Q15401" s="1" t="s">
        <v>754</v>
      </c>
      <c r="R15401" s="1"/>
      <c r="S15401" s="2"/>
      <c r="T15401">
        <v>15400</v>
      </c>
      <c r="U15401" s="1" t="s">
        <v>178</v>
      </c>
      <c r="V15401" s="1"/>
      <c r="W15401" s="2"/>
      <c r="X15401">
        <v>15400</v>
      </c>
      <c r="Y15401" s="1" t="s">
        <v>179</v>
      </c>
      <c r="Z15401" s="1"/>
      <c r="AA15401" s="2"/>
    </row>
    <row r="15402" spans="8:27">
      <c r="H15402">
        <v>15401</v>
      </c>
      <c r="I15402" s="1" t="s">
        <v>752</v>
      </c>
      <c r="J15402" s="1"/>
      <c r="K15402" s="2"/>
      <c r="L15402">
        <v>15401</v>
      </c>
      <c r="M15402" s="1" t="s">
        <v>753</v>
      </c>
      <c r="N15402" s="1"/>
      <c r="O15402" s="2"/>
      <c r="P15402">
        <v>15401</v>
      </c>
      <c r="Q15402" s="1" t="s">
        <v>754</v>
      </c>
      <c r="R15402" s="1"/>
      <c r="S15402" s="2"/>
      <c r="T15402">
        <v>15401</v>
      </c>
      <c r="U15402" s="1" t="s">
        <v>178</v>
      </c>
      <c r="V15402" s="1"/>
      <c r="W15402" s="2"/>
      <c r="X15402">
        <v>15401</v>
      </c>
      <c r="Y15402" s="1" t="s">
        <v>179</v>
      </c>
      <c r="Z15402" s="1"/>
      <c r="AA15402" s="2"/>
    </row>
    <row r="15403" spans="8:27">
      <c r="H15403">
        <v>15402</v>
      </c>
      <c r="I15403" s="1" t="s">
        <v>752</v>
      </c>
      <c r="J15403" s="1"/>
      <c r="K15403" s="2"/>
      <c r="L15403">
        <v>15402</v>
      </c>
      <c r="M15403" s="1" t="s">
        <v>753</v>
      </c>
      <c r="N15403" s="1"/>
      <c r="O15403" s="2"/>
      <c r="P15403">
        <v>15402</v>
      </c>
      <c r="Q15403" s="1" t="s">
        <v>754</v>
      </c>
      <c r="R15403" s="1"/>
      <c r="S15403" s="2"/>
      <c r="T15403">
        <v>15402</v>
      </c>
      <c r="U15403" s="1" t="s">
        <v>178</v>
      </c>
      <c r="V15403" s="1"/>
      <c r="W15403" s="2"/>
      <c r="X15403">
        <v>15402</v>
      </c>
      <c r="Y15403" s="1" t="s">
        <v>179</v>
      </c>
      <c r="Z15403" s="1"/>
      <c r="AA15403" s="2"/>
    </row>
    <row r="15404" spans="8:27">
      <c r="H15404">
        <v>15403</v>
      </c>
      <c r="I15404" s="1" t="s">
        <v>752</v>
      </c>
      <c r="J15404" s="1"/>
      <c r="K15404" s="2"/>
      <c r="L15404">
        <v>15403</v>
      </c>
      <c r="M15404" s="1" t="s">
        <v>753</v>
      </c>
      <c r="N15404" s="1"/>
      <c r="O15404" s="2"/>
      <c r="P15404">
        <v>15403</v>
      </c>
      <c r="Q15404" s="1" t="s">
        <v>754</v>
      </c>
      <c r="R15404" s="1"/>
      <c r="S15404" s="2"/>
      <c r="T15404">
        <v>15403</v>
      </c>
      <c r="U15404" s="1" t="s">
        <v>178</v>
      </c>
      <c r="V15404" s="1"/>
      <c r="W15404" s="2"/>
      <c r="X15404">
        <v>15403</v>
      </c>
      <c r="Y15404" s="1" t="s">
        <v>179</v>
      </c>
      <c r="Z15404" s="1"/>
      <c r="AA15404" s="2"/>
    </row>
    <row r="15405" spans="8:27">
      <c r="H15405">
        <v>15404</v>
      </c>
      <c r="I15405" s="1" t="s">
        <v>752</v>
      </c>
      <c r="J15405" s="1"/>
      <c r="K15405" s="2"/>
      <c r="L15405">
        <v>15404</v>
      </c>
      <c r="M15405" s="1" t="s">
        <v>753</v>
      </c>
      <c r="N15405" s="1"/>
      <c r="O15405" s="2"/>
      <c r="P15405">
        <v>15404</v>
      </c>
      <c r="Q15405" s="1" t="s">
        <v>754</v>
      </c>
      <c r="R15405" s="1"/>
      <c r="S15405" s="2"/>
      <c r="T15405">
        <v>15404</v>
      </c>
      <c r="U15405" s="1" t="s">
        <v>178</v>
      </c>
      <c r="V15405" s="1"/>
      <c r="W15405" s="2"/>
      <c r="X15405">
        <v>15404</v>
      </c>
      <c r="Y15405" s="1" t="s">
        <v>179</v>
      </c>
      <c r="Z15405" s="1"/>
      <c r="AA15405" s="2"/>
    </row>
    <row r="15406" spans="8:27">
      <c r="H15406">
        <v>15405</v>
      </c>
      <c r="I15406" s="1" t="s">
        <v>752</v>
      </c>
      <c r="J15406" s="1"/>
      <c r="K15406" s="2"/>
      <c r="L15406">
        <v>15405</v>
      </c>
      <c r="M15406" s="1" t="s">
        <v>753</v>
      </c>
      <c r="N15406" s="1"/>
      <c r="O15406" s="2"/>
      <c r="P15406">
        <v>15405</v>
      </c>
      <c r="Q15406" s="1" t="s">
        <v>754</v>
      </c>
      <c r="R15406" s="1"/>
      <c r="S15406" s="2"/>
      <c r="T15406">
        <v>15405</v>
      </c>
      <c r="U15406" s="1" t="s">
        <v>178</v>
      </c>
      <c r="V15406" s="1"/>
      <c r="W15406" s="2"/>
      <c r="X15406">
        <v>15405</v>
      </c>
      <c r="Y15406" s="1" t="s">
        <v>179</v>
      </c>
      <c r="Z15406" s="1"/>
      <c r="AA15406" s="2"/>
    </row>
    <row r="15407" spans="8:27">
      <c r="H15407">
        <v>15406</v>
      </c>
      <c r="I15407" s="1" t="s">
        <v>752</v>
      </c>
      <c r="J15407" s="1"/>
      <c r="K15407" s="2"/>
      <c r="L15407">
        <v>15406</v>
      </c>
      <c r="M15407" s="1" t="s">
        <v>753</v>
      </c>
      <c r="N15407" s="1"/>
      <c r="O15407" s="2"/>
      <c r="P15407">
        <v>15406</v>
      </c>
      <c r="Q15407" s="1" t="s">
        <v>754</v>
      </c>
      <c r="R15407" s="1"/>
      <c r="S15407" s="2"/>
      <c r="T15407">
        <v>15406</v>
      </c>
      <c r="U15407" s="1" t="s">
        <v>178</v>
      </c>
      <c r="V15407" s="1"/>
      <c r="W15407" s="2"/>
      <c r="X15407">
        <v>15406</v>
      </c>
      <c r="Y15407" s="1" t="s">
        <v>179</v>
      </c>
      <c r="Z15407" s="1"/>
      <c r="AA15407" s="2"/>
    </row>
    <row r="15408" spans="8:27">
      <c r="H15408">
        <v>15407</v>
      </c>
      <c r="I15408" s="1" t="s">
        <v>752</v>
      </c>
      <c r="J15408" s="1"/>
      <c r="K15408" s="2"/>
      <c r="L15408">
        <v>15407</v>
      </c>
      <c r="M15408" s="1" t="s">
        <v>753</v>
      </c>
      <c r="N15408" s="1"/>
      <c r="O15408" s="2"/>
      <c r="P15408">
        <v>15407</v>
      </c>
      <c r="Q15408" s="1" t="s">
        <v>754</v>
      </c>
      <c r="R15408" s="1"/>
      <c r="S15408" s="2"/>
      <c r="T15408">
        <v>15407</v>
      </c>
      <c r="U15408" s="1" t="s">
        <v>178</v>
      </c>
      <c r="V15408" s="1"/>
      <c r="W15408" s="2"/>
      <c r="X15408">
        <v>15407</v>
      </c>
      <c r="Y15408" s="1" t="s">
        <v>179</v>
      </c>
      <c r="Z15408" s="1"/>
      <c r="AA15408" s="2"/>
    </row>
    <row r="15409" spans="8:27">
      <c r="H15409">
        <v>15408</v>
      </c>
      <c r="I15409" s="1" t="s">
        <v>752</v>
      </c>
      <c r="J15409" s="1"/>
      <c r="K15409" s="2"/>
      <c r="L15409">
        <v>15408</v>
      </c>
      <c r="M15409" s="1" t="s">
        <v>753</v>
      </c>
      <c r="N15409" s="1"/>
      <c r="O15409" s="2"/>
      <c r="P15409">
        <v>15408</v>
      </c>
      <c r="Q15409" s="1" t="s">
        <v>754</v>
      </c>
      <c r="R15409" s="1"/>
      <c r="S15409" s="2"/>
      <c r="T15409">
        <v>15408</v>
      </c>
      <c r="U15409" s="1" t="s">
        <v>178</v>
      </c>
      <c r="V15409" s="1"/>
      <c r="W15409" s="2"/>
      <c r="X15409">
        <v>15408</v>
      </c>
      <c r="Y15409" s="1" t="s">
        <v>179</v>
      </c>
      <c r="Z15409" s="1"/>
      <c r="AA15409" s="2"/>
    </row>
    <row r="15410" spans="8:27">
      <c r="H15410">
        <v>15409</v>
      </c>
      <c r="I15410" s="1" t="s">
        <v>752</v>
      </c>
      <c r="J15410" s="1"/>
      <c r="K15410" s="2"/>
      <c r="L15410">
        <v>15409</v>
      </c>
      <c r="M15410" s="1" t="s">
        <v>753</v>
      </c>
      <c r="N15410" s="1"/>
      <c r="O15410" s="2"/>
      <c r="P15410">
        <v>15409</v>
      </c>
      <c r="Q15410" s="1" t="s">
        <v>754</v>
      </c>
      <c r="R15410" s="1"/>
      <c r="S15410" s="2"/>
      <c r="T15410">
        <v>15409</v>
      </c>
      <c r="U15410" s="1" t="s">
        <v>178</v>
      </c>
      <c r="V15410" s="1"/>
      <c r="W15410" s="2"/>
      <c r="X15410">
        <v>15409</v>
      </c>
      <c r="Y15410" s="1" t="s">
        <v>179</v>
      </c>
      <c r="Z15410" s="1"/>
      <c r="AA15410" s="2"/>
    </row>
    <row r="15411" spans="8:27">
      <c r="H15411">
        <v>15410</v>
      </c>
      <c r="I15411" s="1" t="s">
        <v>752</v>
      </c>
      <c r="J15411" s="1"/>
      <c r="K15411" s="2"/>
      <c r="L15411">
        <v>15410</v>
      </c>
      <c r="M15411" s="1" t="s">
        <v>753</v>
      </c>
      <c r="N15411" s="1"/>
      <c r="O15411" s="2"/>
      <c r="P15411">
        <v>15410</v>
      </c>
      <c r="Q15411" s="1" t="s">
        <v>754</v>
      </c>
      <c r="R15411" s="1"/>
      <c r="S15411" s="2"/>
      <c r="T15411">
        <v>15410</v>
      </c>
      <c r="U15411" s="1" t="s">
        <v>178</v>
      </c>
      <c r="V15411" s="1"/>
      <c r="W15411" s="2"/>
      <c r="X15411">
        <v>15410</v>
      </c>
      <c r="Y15411" s="1" t="s">
        <v>179</v>
      </c>
      <c r="Z15411" s="1"/>
      <c r="AA15411" s="2"/>
    </row>
    <row r="15412" spans="8:27">
      <c r="H15412">
        <v>15411</v>
      </c>
      <c r="I15412" s="1" t="s">
        <v>752</v>
      </c>
      <c r="J15412" s="1"/>
      <c r="K15412" s="2"/>
      <c r="L15412">
        <v>15411</v>
      </c>
      <c r="M15412" s="1" t="s">
        <v>753</v>
      </c>
      <c r="N15412" s="1"/>
      <c r="O15412" s="2"/>
      <c r="P15412">
        <v>15411</v>
      </c>
      <c r="Q15412" s="1" t="s">
        <v>754</v>
      </c>
      <c r="R15412" s="1"/>
      <c r="S15412" s="2"/>
      <c r="T15412">
        <v>15411</v>
      </c>
      <c r="U15412" s="1" t="s">
        <v>178</v>
      </c>
      <c r="V15412" s="1"/>
      <c r="W15412" s="2"/>
      <c r="X15412">
        <v>15411</v>
      </c>
      <c r="Y15412" s="1" t="s">
        <v>179</v>
      </c>
      <c r="Z15412" s="1"/>
      <c r="AA15412" s="2"/>
    </row>
    <row r="15413" spans="8:27">
      <c r="H15413">
        <v>15412</v>
      </c>
      <c r="I15413" s="1" t="s">
        <v>752</v>
      </c>
      <c r="J15413" s="1"/>
      <c r="K15413" s="2"/>
      <c r="L15413">
        <v>15412</v>
      </c>
      <c r="M15413" s="1" t="s">
        <v>753</v>
      </c>
      <c r="N15413" s="1"/>
      <c r="O15413" s="2"/>
      <c r="P15413">
        <v>15412</v>
      </c>
      <c r="Q15413" s="1" t="s">
        <v>754</v>
      </c>
      <c r="R15413" s="1"/>
      <c r="S15413" s="2"/>
      <c r="T15413">
        <v>15412</v>
      </c>
      <c r="U15413" s="1" t="s">
        <v>178</v>
      </c>
      <c r="V15413" s="1"/>
      <c r="W15413" s="2"/>
      <c r="X15413">
        <v>15412</v>
      </c>
      <c r="Y15413" s="1" t="s">
        <v>179</v>
      </c>
      <c r="Z15413" s="1"/>
      <c r="AA15413" s="2"/>
    </row>
    <row r="15414" spans="8:27">
      <c r="H15414">
        <v>15413</v>
      </c>
      <c r="I15414" s="1" t="s">
        <v>752</v>
      </c>
      <c r="J15414" s="1"/>
      <c r="K15414" s="2"/>
      <c r="L15414">
        <v>15413</v>
      </c>
      <c r="M15414" s="1" t="s">
        <v>753</v>
      </c>
      <c r="N15414" s="1"/>
      <c r="O15414" s="2"/>
      <c r="P15414">
        <v>15413</v>
      </c>
      <c r="Q15414" s="1" t="s">
        <v>754</v>
      </c>
      <c r="R15414" s="1"/>
      <c r="S15414" s="2"/>
      <c r="T15414">
        <v>15413</v>
      </c>
      <c r="U15414" s="1" t="s">
        <v>178</v>
      </c>
      <c r="V15414" s="1"/>
      <c r="W15414" s="2"/>
      <c r="X15414">
        <v>15413</v>
      </c>
      <c r="Y15414" s="1" t="s">
        <v>179</v>
      </c>
      <c r="Z15414" s="1"/>
      <c r="AA15414" s="2"/>
    </row>
    <row r="15415" spans="8:27">
      <c r="H15415">
        <v>15414</v>
      </c>
      <c r="I15415" s="1" t="s">
        <v>752</v>
      </c>
      <c r="J15415" s="1"/>
      <c r="K15415" s="2"/>
      <c r="L15415">
        <v>15414</v>
      </c>
      <c r="M15415" s="1" t="s">
        <v>753</v>
      </c>
      <c r="N15415" s="1"/>
      <c r="O15415" s="2"/>
      <c r="P15415">
        <v>15414</v>
      </c>
      <c r="Q15415" s="1" t="s">
        <v>754</v>
      </c>
      <c r="R15415" s="1"/>
      <c r="S15415" s="2"/>
      <c r="T15415">
        <v>15414</v>
      </c>
      <c r="U15415" s="1" t="s">
        <v>178</v>
      </c>
      <c r="V15415" s="1"/>
      <c r="W15415" s="2"/>
      <c r="X15415">
        <v>15414</v>
      </c>
      <c r="Y15415" s="1" t="s">
        <v>179</v>
      </c>
      <c r="Z15415" s="1"/>
      <c r="AA15415" s="2"/>
    </row>
    <row r="15416" spans="8:27">
      <c r="H15416">
        <v>15415</v>
      </c>
      <c r="I15416" s="1" t="s">
        <v>752</v>
      </c>
      <c r="J15416" s="1"/>
      <c r="K15416" s="2"/>
      <c r="L15416">
        <v>15415</v>
      </c>
      <c r="M15416" s="1" t="s">
        <v>753</v>
      </c>
      <c r="N15416" s="1"/>
      <c r="O15416" s="2"/>
      <c r="P15416">
        <v>15415</v>
      </c>
      <c r="Q15416" s="1" t="s">
        <v>754</v>
      </c>
      <c r="R15416" s="1"/>
      <c r="S15416" s="2"/>
      <c r="T15416">
        <v>15415</v>
      </c>
      <c r="U15416" s="1" t="s">
        <v>178</v>
      </c>
      <c r="V15416" s="1"/>
      <c r="W15416" s="2"/>
      <c r="X15416">
        <v>15415</v>
      </c>
      <c r="Y15416" s="1" t="s">
        <v>179</v>
      </c>
      <c r="Z15416" s="1"/>
      <c r="AA15416" s="2"/>
    </row>
    <row r="15417" spans="8:27">
      <c r="H15417">
        <v>15416</v>
      </c>
      <c r="I15417" s="1" t="s">
        <v>752</v>
      </c>
      <c r="J15417" s="1"/>
      <c r="K15417" s="2"/>
      <c r="L15417">
        <v>15416</v>
      </c>
      <c r="M15417" s="1" t="s">
        <v>753</v>
      </c>
      <c r="N15417" s="1"/>
      <c r="O15417" s="2"/>
      <c r="P15417">
        <v>15416</v>
      </c>
      <c r="Q15417" s="1" t="s">
        <v>754</v>
      </c>
      <c r="R15417" s="1"/>
      <c r="S15417" s="2"/>
      <c r="T15417">
        <v>15416</v>
      </c>
      <c r="U15417" s="1" t="s">
        <v>178</v>
      </c>
      <c r="V15417" s="1"/>
      <c r="W15417" s="2"/>
      <c r="X15417">
        <v>15416</v>
      </c>
      <c r="Y15417" s="1" t="s">
        <v>179</v>
      </c>
      <c r="Z15417" s="1"/>
      <c r="AA15417" s="2"/>
    </row>
    <row r="15418" spans="8:27">
      <c r="H15418">
        <v>15417</v>
      </c>
      <c r="I15418" s="1" t="s">
        <v>752</v>
      </c>
      <c r="J15418" s="1"/>
      <c r="K15418" s="2"/>
      <c r="L15418">
        <v>15417</v>
      </c>
      <c r="M15418" s="1" t="s">
        <v>753</v>
      </c>
      <c r="N15418" s="1"/>
      <c r="O15418" s="2"/>
      <c r="P15418">
        <v>15417</v>
      </c>
      <c r="Q15418" s="1" t="s">
        <v>754</v>
      </c>
      <c r="R15418" s="1"/>
      <c r="S15418" s="2"/>
      <c r="T15418">
        <v>15417</v>
      </c>
      <c r="U15418" s="1" t="s">
        <v>178</v>
      </c>
      <c r="V15418" s="1"/>
      <c r="W15418" s="2"/>
      <c r="X15418">
        <v>15417</v>
      </c>
      <c r="Y15418" s="1" t="s">
        <v>179</v>
      </c>
      <c r="Z15418" s="1"/>
      <c r="AA15418" s="2"/>
    </row>
    <row r="15419" spans="8:27">
      <c r="H15419">
        <v>15418</v>
      </c>
      <c r="I15419" s="1" t="s">
        <v>752</v>
      </c>
      <c r="J15419" s="1"/>
      <c r="K15419" s="2"/>
      <c r="L15419">
        <v>15418</v>
      </c>
      <c r="M15419" s="1" t="s">
        <v>753</v>
      </c>
      <c r="N15419" s="1"/>
      <c r="O15419" s="2"/>
      <c r="P15419">
        <v>15418</v>
      </c>
      <c r="Q15419" s="1" t="s">
        <v>754</v>
      </c>
      <c r="R15419" s="1"/>
      <c r="S15419" s="2"/>
      <c r="T15419">
        <v>15418</v>
      </c>
      <c r="U15419" s="1" t="s">
        <v>178</v>
      </c>
      <c r="V15419" s="1"/>
      <c r="W15419" s="2"/>
      <c r="X15419">
        <v>15418</v>
      </c>
      <c r="Y15419" s="1" t="s">
        <v>179</v>
      </c>
      <c r="Z15419" s="1"/>
      <c r="AA15419" s="2"/>
    </row>
    <row r="15420" spans="8:27">
      <c r="H15420">
        <v>15419</v>
      </c>
      <c r="I15420" s="1" t="s">
        <v>752</v>
      </c>
      <c r="J15420" s="1"/>
      <c r="K15420" s="2"/>
      <c r="L15420">
        <v>15419</v>
      </c>
      <c r="M15420" s="1" t="s">
        <v>753</v>
      </c>
      <c r="N15420" s="1"/>
      <c r="O15420" s="2"/>
      <c r="P15420">
        <v>15419</v>
      </c>
      <c r="Q15420" s="1" t="s">
        <v>754</v>
      </c>
      <c r="R15420" s="1"/>
      <c r="S15420" s="2"/>
      <c r="T15420">
        <v>15419</v>
      </c>
      <c r="U15420" s="1" t="s">
        <v>178</v>
      </c>
      <c r="V15420" s="1"/>
      <c r="W15420" s="2"/>
      <c r="X15420">
        <v>15419</v>
      </c>
      <c r="Y15420" s="1" t="s">
        <v>179</v>
      </c>
      <c r="Z15420" s="1"/>
      <c r="AA15420" s="2"/>
    </row>
    <row r="15421" spans="8:27">
      <c r="H15421">
        <v>15420</v>
      </c>
      <c r="I15421" s="1" t="s">
        <v>752</v>
      </c>
      <c r="J15421" s="1"/>
      <c r="K15421" s="2"/>
      <c r="L15421">
        <v>15420</v>
      </c>
      <c r="M15421" s="1" t="s">
        <v>753</v>
      </c>
      <c r="N15421" s="1"/>
      <c r="O15421" s="2"/>
      <c r="P15421">
        <v>15420</v>
      </c>
      <c r="Q15421" s="1" t="s">
        <v>754</v>
      </c>
      <c r="R15421" s="1"/>
      <c r="S15421" s="2"/>
      <c r="T15421">
        <v>15420</v>
      </c>
      <c r="U15421" s="1" t="s">
        <v>178</v>
      </c>
      <c r="V15421" s="1"/>
      <c r="W15421" s="2"/>
      <c r="X15421">
        <v>15420</v>
      </c>
      <c r="Y15421" s="1" t="s">
        <v>179</v>
      </c>
      <c r="Z15421" s="1"/>
      <c r="AA15421" s="2"/>
    </row>
    <row r="15422" spans="8:27">
      <c r="H15422">
        <v>15421</v>
      </c>
      <c r="I15422" s="1" t="s">
        <v>752</v>
      </c>
      <c r="J15422" s="1"/>
      <c r="K15422" s="2"/>
      <c r="L15422">
        <v>15421</v>
      </c>
      <c r="M15422" s="1" t="s">
        <v>753</v>
      </c>
      <c r="N15422" s="1"/>
      <c r="O15422" s="2"/>
      <c r="P15422">
        <v>15421</v>
      </c>
      <c r="Q15422" s="1" t="s">
        <v>754</v>
      </c>
      <c r="R15422" s="1"/>
      <c r="S15422" s="2"/>
      <c r="T15422">
        <v>15421</v>
      </c>
      <c r="U15422" s="1" t="s">
        <v>178</v>
      </c>
      <c r="V15422" s="1"/>
      <c r="W15422" s="2"/>
      <c r="X15422">
        <v>15421</v>
      </c>
      <c r="Y15422" s="1" t="s">
        <v>179</v>
      </c>
      <c r="Z15422" s="1"/>
      <c r="AA15422" s="2"/>
    </row>
    <row r="15423" spans="8:27">
      <c r="H15423">
        <v>15422</v>
      </c>
      <c r="I15423" s="1" t="s">
        <v>752</v>
      </c>
      <c r="J15423" s="1"/>
      <c r="K15423" s="2"/>
      <c r="L15423">
        <v>15422</v>
      </c>
      <c r="M15423" s="1" t="s">
        <v>753</v>
      </c>
      <c r="N15423" s="1"/>
      <c r="O15423" s="2"/>
      <c r="P15423">
        <v>15422</v>
      </c>
      <c r="Q15423" s="1" t="s">
        <v>754</v>
      </c>
      <c r="R15423" s="1"/>
      <c r="S15423" s="2"/>
      <c r="T15423">
        <v>15422</v>
      </c>
      <c r="U15423" s="1" t="s">
        <v>178</v>
      </c>
      <c r="V15423" s="1"/>
      <c r="W15423" s="2"/>
      <c r="X15423">
        <v>15422</v>
      </c>
      <c r="Y15423" s="1" t="s">
        <v>179</v>
      </c>
      <c r="Z15423" s="1"/>
      <c r="AA15423" s="2"/>
    </row>
    <row r="15424" spans="8:27">
      <c r="H15424">
        <v>15423</v>
      </c>
      <c r="I15424" s="1" t="s">
        <v>752</v>
      </c>
      <c r="J15424" s="1"/>
      <c r="K15424" s="2"/>
      <c r="L15424">
        <v>15423</v>
      </c>
      <c r="M15424" s="1" t="s">
        <v>753</v>
      </c>
      <c r="N15424" s="1"/>
      <c r="O15424" s="2"/>
      <c r="P15424">
        <v>15423</v>
      </c>
      <c r="Q15424" s="1" t="s">
        <v>754</v>
      </c>
      <c r="R15424" s="1"/>
      <c r="S15424" s="2"/>
      <c r="T15424">
        <v>15423</v>
      </c>
      <c r="U15424" s="1" t="s">
        <v>178</v>
      </c>
      <c r="V15424" s="1"/>
      <c r="W15424" s="2"/>
      <c r="X15424">
        <v>15423</v>
      </c>
      <c r="Y15424" s="1" t="s">
        <v>179</v>
      </c>
      <c r="Z15424" s="1"/>
      <c r="AA15424" s="2"/>
    </row>
    <row r="15425" spans="8:27">
      <c r="H15425">
        <v>15424</v>
      </c>
      <c r="I15425" s="1" t="s">
        <v>752</v>
      </c>
      <c r="J15425" s="1"/>
      <c r="K15425" s="2"/>
      <c r="L15425">
        <v>15424</v>
      </c>
      <c r="M15425" s="1" t="s">
        <v>753</v>
      </c>
      <c r="N15425" s="1"/>
      <c r="O15425" s="2"/>
      <c r="P15425">
        <v>15424</v>
      </c>
      <c r="Q15425" s="1" t="s">
        <v>754</v>
      </c>
      <c r="R15425" s="1"/>
      <c r="S15425" s="2"/>
      <c r="T15425">
        <v>15424</v>
      </c>
      <c r="U15425" s="1" t="s">
        <v>178</v>
      </c>
      <c r="V15425" s="1"/>
      <c r="W15425" s="2"/>
      <c r="X15425">
        <v>15424</v>
      </c>
      <c r="Y15425" s="1" t="s">
        <v>179</v>
      </c>
      <c r="Z15425" s="1"/>
      <c r="AA15425" s="2"/>
    </row>
    <row r="15426" spans="8:27">
      <c r="H15426">
        <v>15425</v>
      </c>
      <c r="I15426" s="1" t="s">
        <v>752</v>
      </c>
      <c r="J15426" s="1"/>
      <c r="K15426" s="2"/>
      <c r="L15426">
        <v>15425</v>
      </c>
      <c r="M15426" s="1" t="s">
        <v>753</v>
      </c>
      <c r="N15426" s="1"/>
      <c r="O15426" s="2"/>
      <c r="P15426">
        <v>15425</v>
      </c>
      <c r="Q15426" s="1" t="s">
        <v>754</v>
      </c>
      <c r="R15426" s="1"/>
      <c r="S15426" s="2"/>
      <c r="T15426">
        <v>15425</v>
      </c>
      <c r="U15426" s="1" t="s">
        <v>178</v>
      </c>
      <c r="V15426" s="1"/>
      <c r="W15426" s="2"/>
      <c r="X15426">
        <v>15425</v>
      </c>
      <c r="Y15426" s="1" t="s">
        <v>179</v>
      </c>
      <c r="Z15426" s="1"/>
      <c r="AA15426" s="2"/>
    </row>
    <row r="15427" spans="8:27">
      <c r="H15427">
        <v>15426</v>
      </c>
      <c r="I15427" s="1" t="s">
        <v>752</v>
      </c>
      <c r="J15427" s="1"/>
      <c r="K15427" s="2"/>
      <c r="L15427">
        <v>15426</v>
      </c>
      <c r="M15427" s="1" t="s">
        <v>753</v>
      </c>
      <c r="N15427" s="1"/>
      <c r="O15427" s="2"/>
      <c r="P15427">
        <v>15426</v>
      </c>
      <c r="Q15427" s="1" t="s">
        <v>754</v>
      </c>
      <c r="R15427" s="1"/>
      <c r="S15427" s="2"/>
      <c r="T15427">
        <v>15426</v>
      </c>
      <c r="U15427" s="1" t="s">
        <v>178</v>
      </c>
      <c r="V15427" s="1"/>
      <c r="W15427" s="2"/>
      <c r="X15427">
        <v>15426</v>
      </c>
      <c r="Y15427" s="1" t="s">
        <v>179</v>
      </c>
      <c r="Z15427" s="1"/>
      <c r="AA15427" s="2"/>
    </row>
    <row r="15428" spans="8:27">
      <c r="H15428">
        <v>15427</v>
      </c>
      <c r="I15428" s="1" t="s">
        <v>752</v>
      </c>
      <c r="J15428" s="1"/>
      <c r="K15428" s="2"/>
      <c r="L15428">
        <v>15427</v>
      </c>
      <c r="M15428" s="1" t="s">
        <v>753</v>
      </c>
      <c r="N15428" s="1"/>
      <c r="O15428" s="2"/>
      <c r="P15428">
        <v>15427</v>
      </c>
      <c r="Q15428" s="1" t="s">
        <v>754</v>
      </c>
      <c r="R15428" s="1"/>
      <c r="S15428" s="2"/>
      <c r="T15428">
        <v>15427</v>
      </c>
      <c r="U15428" s="1" t="s">
        <v>178</v>
      </c>
      <c r="V15428" s="1"/>
      <c r="W15428" s="2"/>
      <c r="X15428">
        <v>15427</v>
      </c>
      <c r="Y15428" s="1" t="s">
        <v>179</v>
      </c>
      <c r="Z15428" s="1"/>
      <c r="AA15428" s="2"/>
    </row>
    <row r="15429" spans="8:27">
      <c r="H15429">
        <v>15428</v>
      </c>
      <c r="I15429" s="1" t="s">
        <v>752</v>
      </c>
      <c r="J15429" s="1"/>
      <c r="K15429" s="2"/>
      <c r="L15429">
        <v>15428</v>
      </c>
      <c r="M15429" s="1" t="s">
        <v>753</v>
      </c>
      <c r="N15429" s="1"/>
      <c r="O15429" s="2"/>
      <c r="P15429">
        <v>15428</v>
      </c>
      <c r="Q15429" s="1" t="s">
        <v>754</v>
      </c>
      <c r="R15429" s="1"/>
      <c r="S15429" s="2"/>
      <c r="T15429">
        <v>15428</v>
      </c>
      <c r="U15429" s="1" t="s">
        <v>178</v>
      </c>
      <c r="V15429" s="1"/>
      <c r="W15429" s="2"/>
      <c r="X15429">
        <v>15428</v>
      </c>
      <c r="Y15429" s="1" t="s">
        <v>179</v>
      </c>
      <c r="Z15429" s="1"/>
      <c r="AA15429" s="2"/>
    </row>
    <row r="15430" spans="8:27">
      <c r="H15430">
        <v>15429</v>
      </c>
      <c r="I15430" s="1" t="s">
        <v>752</v>
      </c>
      <c r="J15430" s="1"/>
      <c r="K15430" s="2"/>
      <c r="L15430">
        <v>15429</v>
      </c>
      <c r="M15430" s="1" t="s">
        <v>753</v>
      </c>
      <c r="N15430" s="1"/>
      <c r="O15430" s="2"/>
      <c r="P15430">
        <v>15429</v>
      </c>
      <c r="Q15430" s="1" t="s">
        <v>754</v>
      </c>
      <c r="R15430" s="1"/>
      <c r="S15430" s="2"/>
      <c r="T15430">
        <v>15429</v>
      </c>
      <c r="U15430" s="1" t="s">
        <v>178</v>
      </c>
      <c r="V15430" s="1"/>
      <c r="W15430" s="2"/>
      <c r="X15430">
        <v>15429</v>
      </c>
      <c r="Y15430" s="1" t="s">
        <v>179</v>
      </c>
      <c r="Z15430" s="1"/>
      <c r="AA15430" s="2"/>
    </row>
    <row r="15431" spans="8:27">
      <c r="H15431">
        <v>15430</v>
      </c>
      <c r="I15431" s="1" t="s">
        <v>752</v>
      </c>
      <c r="J15431" s="1"/>
      <c r="K15431" s="2"/>
      <c r="L15431">
        <v>15430</v>
      </c>
      <c r="M15431" s="1" t="s">
        <v>753</v>
      </c>
      <c r="N15431" s="1"/>
      <c r="O15431" s="2"/>
      <c r="P15431">
        <v>15430</v>
      </c>
      <c r="Q15431" s="1" t="s">
        <v>754</v>
      </c>
      <c r="R15431" s="1"/>
      <c r="S15431" s="2"/>
      <c r="T15431">
        <v>15430</v>
      </c>
      <c r="U15431" s="1" t="s">
        <v>178</v>
      </c>
      <c r="V15431" s="1"/>
      <c r="W15431" s="2"/>
      <c r="X15431">
        <v>15430</v>
      </c>
      <c r="Y15431" s="1" t="s">
        <v>179</v>
      </c>
      <c r="Z15431" s="1"/>
      <c r="AA15431" s="2"/>
    </row>
    <row r="15432" spans="8:27">
      <c r="H15432">
        <v>15431</v>
      </c>
      <c r="I15432" s="1" t="s">
        <v>752</v>
      </c>
      <c r="J15432" s="1"/>
      <c r="K15432" s="2"/>
      <c r="L15432">
        <v>15431</v>
      </c>
      <c r="M15432" s="1" t="s">
        <v>753</v>
      </c>
      <c r="N15432" s="1"/>
      <c r="O15432" s="2"/>
      <c r="P15432">
        <v>15431</v>
      </c>
      <c r="Q15432" s="1" t="s">
        <v>754</v>
      </c>
      <c r="R15432" s="1"/>
      <c r="S15432" s="2"/>
      <c r="T15432">
        <v>15431</v>
      </c>
      <c r="U15432" s="1" t="s">
        <v>178</v>
      </c>
      <c r="V15432" s="1"/>
      <c r="W15432" s="2"/>
      <c r="X15432">
        <v>15431</v>
      </c>
      <c r="Y15432" s="1" t="s">
        <v>179</v>
      </c>
      <c r="Z15432" s="1"/>
      <c r="AA15432" s="2"/>
    </row>
    <row r="15433" spans="8:27">
      <c r="H15433">
        <v>15432</v>
      </c>
      <c r="I15433" s="1" t="s">
        <v>752</v>
      </c>
      <c r="J15433" s="1"/>
      <c r="K15433" s="2"/>
      <c r="L15433">
        <v>15432</v>
      </c>
      <c r="M15433" s="1" t="s">
        <v>753</v>
      </c>
      <c r="N15433" s="1"/>
      <c r="O15433" s="2"/>
      <c r="P15433">
        <v>15432</v>
      </c>
      <c r="Q15433" s="1" t="s">
        <v>754</v>
      </c>
      <c r="R15433" s="1"/>
      <c r="S15433" s="2"/>
      <c r="T15433">
        <v>15432</v>
      </c>
      <c r="U15433" s="1" t="s">
        <v>178</v>
      </c>
      <c r="V15433" s="1"/>
      <c r="W15433" s="2"/>
      <c r="X15433">
        <v>15432</v>
      </c>
      <c r="Y15433" s="1" t="s">
        <v>179</v>
      </c>
      <c r="Z15433" s="1"/>
      <c r="AA15433" s="2"/>
    </row>
    <row r="15434" spans="8:27">
      <c r="H15434">
        <v>15433</v>
      </c>
      <c r="I15434" s="1" t="s">
        <v>752</v>
      </c>
      <c r="J15434" s="1"/>
      <c r="K15434" s="2"/>
      <c r="L15434">
        <v>15433</v>
      </c>
      <c r="M15434" s="1" t="s">
        <v>753</v>
      </c>
      <c r="N15434" s="1"/>
      <c r="O15434" s="2"/>
      <c r="P15434">
        <v>15433</v>
      </c>
      <c r="Q15434" s="1" t="s">
        <v>754</v>
      </c>
      <c r="R15434" s="1"/>
      <c r="S15434" s="2"/>
      <c r="T15434">
        <v>15433</v>
      </c>
      <c r="U15434" s="1" t="s">
        <v>178</v>
      </c>
      <c r="V15434" s="1"/>
      <c r="W15434" s="2"/>
      <c r="X15434">
        <v>15433</v>
      </c>
      <c r="Y15434" s="1" t="s">
        <v>179</v>
      </c>
      <c r="Z15434" s="1"/>
      <c r="AA15434" s="2"/>
    </row>
    <row r="15435" spans="8:27">
      <c r="H15435">
        <v>15434</v>
      </c>
      <c r="I15435" s="1" t="s">
        <v>752</v>
      </c>
      <c r="J15435" s="1"/>
      <c r="K15435" s="2"/>
      <c r="L15435">
        <v>15434</v>
      </c>
      <c r="M15435" s="1" t="s">
        <v>753</v>
      </c>
      <c r="N15435" s="1"/>
      <c r="O15435" s="2"/>
      <c r="P15435">
        <v>15434</v>
      </c>
      <c r="Q15435" s="1" t="s">
        <v>754</v>
      </c>
      <c r="R15435" s="1"/>
      <c r="S15435" s="2"/>
      <c r="T15435">
        <v>15434</v>
      </c>
      <c r="U15435" s="1" t="s">
        <v>178</v>
      </c>
      <c r="V15435" s="1"/>
      <c r="W15435" s="2"/>
      <c r="X15435">
        <v>15434</v>
      </c>
      <c r="Y15435" s="1" t="s">
        <v>179</v>
      </c>
      <c r="Z15435" s="1"/>
      <c r="AA15435" s="2"/>
    </row>
    <row r="15436" spans="8:27">
      <c r="H15436">
        <v>15435</v>
      </c>
      <c r="I15436" s="1" t="s">
        <v>752</v>
      </c>
      <c r="J15436" s="1"/>
      <c r="K15436" s="2"/>
      <c r="L15436">
        <v>15435</v>
      </c>
      <c r="M15436" s="1" t="s">
        <v>753</v>
      </c>
      <c r="N15436" s="1"/>
      <c r="O15436" s="2"/>
      <c r="P15436">
        <v>15435</v>
      </c>
      <c r="Q15436" s="1" t="s">
        <v>754</v>
      </c>
      <c r="R15436" s="1"/>
      <c r="S15436" s="2"/>
      <c r="T15436">
        <v>15435</v>
      </c>
      <c r="U15436" s="1" t="s">
        <v>178</v>
      </c>
      <c r="V15436" s="1"/>
      <c r="W15436" s="2"/>
      <c r="X15436">
        <v>15435</v>
      </c>
      <c r="Y15436" s="1" t="s">
        <v>179</v>
      </c>
      <c r="Z15436" s="1"/>
      <c r="AA15436" s="2"/>
    </row>
    <row r="15437" spans="8:27">
      <c r="H15437">
        <v>15436</v>
      </c>
      <c r="I15437" s="1" t="s">
        <v>752</v>
      </c>
      <c r="J15437" s="1"/>
      <c r="K15437" s="2"/>
      <c r="L15437">
        <v>15436</v>
      </c>
      <c r="M15437" s="1" t="s">
        <v>753</v>
      </c>
      <c r="N15437" s="1"/>
      <c r="O15437" s="2"/>
      <c r="P15437">
        <v>15436</v>
      </c>
      <c r="Q15437" s="1" t="s">
        <v>754</v>
      </c>
      <c r="R15437" s="1"/>
      <c r="S15437" s="2"/>
      <c r="T15437">
        <v>15436</v>
      </c>
      <c r="U15437" s="1" t="s">
        <v>178</v>
      </c>
      <c r="V15437" s="1"/>
      <c r="W15437" s="2"/>
      <c r="X15437">
        <v>15436</v>
      </c>
      <c r="Y15437" s="1" t="s">
        <v>179</v>
      </c>
      <c r="Z15437" s="1"/>
      <c r="AA15437" s="2"/>
    </row>
    <row r="15438" spans="8:27">
      <c r="H15438">
        <v>15437</v>
      </c>
      <c r="I15438" s="1" t="s">
        <v>752</v>
      </c>
      <c r="J15438" s="1"/>
      <c r="K15438" s="2"/>
      <c r="L15438">
        <v>15437</v>
      </c>
      <c r="M15438" s="1" t="s">
        <v>753</v>
      </c>
      <c r="N15438" s="1"/>
      <c r="O15438" s="2"/>
      <c r="P15438">
        <v>15437</v>
      </c>
      <c r="Q15438" s="1" t="s">
        <v>754</v>
      </c>
      <c r="R15438" s="1"/>
      <c r="S15438" s="2"/>
      <c r="T15438">
        <v>15437</v>
      </c>
      <c r="U15438" s="1" t="s">
        <v>178</v>
      </c>
      <c r="V15438" s="1"/>
      <c r="W15438" s="2"/>
      <c r="X15438">
        <v>15437</v>
      </c>
      <c r="Y15438" s="1" t="s">
        <v>179</v>
      </c>
      <c r="Z15438" s="1"/>
      <c r="AA15438" s="2"/>
    </row>
    <row r="15439" spans="8:27">
      <c r="H15439">
        <v>15438</v>
      </c>
      <c r="I15439" s="1" t="s">
        <v>752</v>
      </c>
      <c r="J15439" s="1"/>
      <c r="K15439" s="2"/>
      <c r="L15439">
        <v>15438</v>
      </c>
      <c r="M15439" s="1" t="s">
        <v>753</v>
      </c>
      <c r="N15439" s="1"/>
      <c r="O15439" s="2"/>
      <c r="P15439">
        <v>15438</v>
      </c>
      <c r="Q15439" s="1" t="s">
        <v>754</v>
      </c>
      <c r="R15439" s="1"/>
      <c r="S15439" s="2"/>
      <c r="T15439">
        <v>15438</v>
      </c>
      <c r="U15439" s="1" t="s">
        <v>178</v>
      </c>
      <c r="V15439" s="1"/>
      <c r="W15439" s="2"/>
      <c r="X15439">
        <v>15438</v>
      </c>
      <c r="Y15439" s="1" t="s">
        <v>179</v>
      </c>
      <c r="Z15439" s="1"/>
      <c r="AA15439" s="2"/>
    </row>
    <row r="15440" spans="8:27">
      <c r="H15440">
        <v>15439</v>
      </c>
      <c r="I15440" s="1" t="s">
        <v>752</v>
      </c>
      <c r="J15440" s="1"/>
      <c r="K15440" s="2"/>
      <c r="L15440">
        <v>15439</v>
      </c>
      <c r="M15440" s="1" t="s">
        <v>753</v>
      </c>
      <c r="N15440" s="1"/>
      <c r="O15440" s="2"/>
      <c r="P15440">
        <v>15439</v>
      </c>
      <c r="Q15440" s="1" t="s">
        <v>754</v>
      </c>
      <c r="R15440" s="1"/>
      <c r="S15440" s="2"/>
      <c r="T15440">
        <v>15439</v>
      </c>
      <c r="U15440" s="1" t="s">
        <v>178</v>
      </c>
      <c r="V15440" s="1"/>
      <c r="W15440" s="2"/>
      <c r="X15440">
        <v>15439</v>
      </c>
      <c r="Y15440" s="1" t="s">
        <v>179</v>
      </c>
      <c r="Z15440" s="1"/>
      <c r="AA15440" s="2"/>
    </row>
    <row r="15441" spans="8:27">
      <c r="H15441">
        <v>15440</v>
      </c>
      <c r="I15441" s="1" t="s">
        <v>752</v>
      </c>
      <c r="J15441" s="1"/>
      <c r="K15441" s="2"/>
      <c r="L15441">
        <v>15440</v>
      </c>
      <c r="M15441" s="1" t="s">
        <v>753</v>
      </c>
      <c r="N15441" s="1"/>
      <c r="O15441" s="2"/>
      <c r="P15441">
        <v>15440</v>
      </c>
      <c r="Q15441" s="1" t="s">
        <v>754</v>
      </c>
      <c r="R15441" s="1"/>
      <c r="S15441" s="2"/>
      <c r="T15441">
        <v>15440</v>
      </c>
      <c r="U15441" s="1" t="s">
        <v>178</v>
      </c>
      <c r="V15441" s="1"/>
      <c r="W15441" s="2"/>
      <c r="X15441">
        <v>15440</v>
      </c>
      <c r="Y15441" s="1" t="s">
        <v>179</v>
      </c>
      <c r="Z15441" s="1"/>
      <c r="AA15441" s="2"/>
    </row>
    <row r="15442" spans="8:27">
      <c r="H15442">
        <v>15441</v>
      </c>
      <c r="I15442" s="1" t="s">
        <v>752</v>
      </c>
      <c r="J15442" s="1"/>
      <c r="K15442" s="2"/>
      <c r="L15442">
        <v>15441</v>
      </c>
      <c r="M15442" s="1" t="s">
        <v>753</v>
      </c>
      <c r="N15442" s="1"/>
      <c r="O15442" s="2"/>
      <c r="P15442">
        <v>15441</v>
      </c>
      <c r="Q15442" s="1" t="s">
        <v>754</v>
      </c>
      <c r="R15442" s="1"/>
      <c r="S15442" s="2"/>
      <c r="T15442">
        <v>15441</v>
      </c>
      <c r="U15442" s="1" t="s">
        <v>178</v>
      </c>
      <c r="V15442" s="1"/>
      <c r="W15442" s="2"/>
      <c r="X15442">
        <v>15441</v>
      </c>
      <c r="Y15442" s="1" t="s">
        <v>179</v>
      </c>
      <c r="Z15442" s="1"/>
      <c r="AA15442" s="2"/>
    </row>
    <row r="15443" spans="8:27">
      <c r="H15443">
        <v>15442</v>
      </c>
      <c r="I15443" s="1" t="s">
        <v>752</v>
      </c>
      <c r="J15443" s="1"/>
      <c r="K15443" s="2"/>
      <c r="L15443">
        <v>15442</v>
      </c>
      <c r="M15443" s="1" t="s">
        <v>753</v>
      </c>
      <c r="N15443" s="1"/>
      <c r="O15443" s="2"/>
      <c r="P15443">
        <v>15442</v>
      </c>
      <c r="Q15443" s="1" t="s">
        <v>754</v>
      </c>
      <c r="R15443" s="1"/>
      <c r="S15443" s="2"/>
      <c r="T15443">
        <v>15442</v>
      </c>
      <c r="U15443" s="1" t="s">
        <v>178</v>
      </c>
      <c r="V15443" s="1"/>
      <c r="W15443" s="2"/>
      <c r="X15443">
        <v>15442</v>
      </c>
      <c r="Y15443" s="1" t="s">
        <v>179</v>
      </c>
      <c r="Z15443" s="1"/>
      <c r="AA15443" s="2"/>
    </row>
    <row r="15444" spans="8:27">
      <c r="H15444">
        <v>15443</v>
      </c>
      <c r="I15444" s="1" t="s">
        <v>752</v>
      </c>
      <c r="J15444" s="1"/>
      <c r="K15444" s="2"/>
      <c r="L15444">
        <v>15443</v>
      </c>
      <c r="M15444" s="1" t="s">
        <v>753</v>
      </c>
      <c r="N15444" s="1"/>
      <c r="O15444" s="2"/>
      <c r="P15444">
        <v>15443</v>
      </c>
      <c r="Q15444" s="1" t="s">
        <v>754</v>
      </c>
      <c r="R15444" s="1"/>
      <c r="S15444" s="2"/>
      <c r="T15444">
        <v>15443</v>
      </c>
      <c r="U15444" s="1" t="s">
        <v>178</v>
      </c>
      <c r="V15444" s="1"/>
      <c r="W15444" s="2"/>
      <c r="X15444">
        <v>15443</v>
      </c>
      <c r="Y15444" s="1" t="s">
        <v>179</v>
      </c>
      <c r="Z15444" s="1"/>
      <c r="AA15444" s="2"/>
    </row>
    <row r="15445" spans="8:27">
      <c r="H15445">
        <v>15444</v>
      </c>
      <c r="I15445" s="1" t="s">
        <v>752</v>
      </c>
      <c r="J15445" s="1"/>
      <c r="K15445" s="2"/>
      <c r="L15445">
        <v>15444</v>
      </c>
      <c r="M15445" s="1" t="s">
        <v>753</v>
      </c>
      <c r="N15445" s="1"/>
      <c r="O15445" s="2"/>
      <c r="P15445">
        <v>15444</v>
      </c>
      <c r="Q15445" s="1" t="s">
        <v>754</v>
      </c>
      <c r="R15445" s="1"/>
      <c r="S15445" s="2"/>
      <c r="T15445">
        <v>15444</v>
      </c>
      <c r="U15445" s="1" t="s">
        <v>178</v>
      </c>
      <c r="V15445" s="1"/>
      <c r="W15445" s="2"/>
      <c r="X15445">
        <v>15444</v>
      </c>
      <c r="Y15445" s="1" t="s">
        <v>179</v>
      </c>
      <c r="Z15445" s="1"/>
      <c r="AA15445" s="2"/>
    </row>
    <row r="15446" spans="8:27">
      <c r="H15446">
        <v>15445</v>
      </c>
      <c r="I15446" s="1" t="s">
        <v>752</v>
      </c>
      <c r="J15446" s="1"/>
      <c r="K15446" s="2"/>
      <c r="L15446">
        <v>15445</v>
      </c>
      <c r="M15446" s="1" t="s">
        <v>753</v>
      </c>
      <c r="N15446" s="1"/>
      <c r="O15446" s="2"/>
      <c r="P15446">
        <v>15445</v>
      </c>
      <c r="Q15446" s="1" t="s">
        <v>754</v>
      </c>
      <c r="R15446" s="1"/>
      <c r="S15446" s="2"/>
      <c r="T15446">
        <v>15445</v>
      </c>
      <c r="U15446" s="1" t="s">
        <v>178</v>
      </c>
      <c r="V15446" s="1"/>
      <c r="W15446" s="2"/>
      <c r="X15446">
        <v>15445</v>
      </c>
      <c r="Y15446" s="1" t="s">
        <v>179</v>
      </c>
      <c r="Z15446" s="1"/>
      <c r="AA15446" s="2"/>
    </row>
    <row r="15447" spans="8:27">
      <c r="H15447">
        <v>15446</v>
      </c>
      <c r="I15447" s="1" t="s">
        <v>752</v>
      </c>
      <c r="J15447" s="1"/>
      <c r="K15447" s="2"/>
      <c r="L15447">
        <v>15446</v>
      </c>
      <c r="M15447" s="1" t="s">
        <v>753</v>
      </c>
      <c r="N15447" s="1"/>
      <c r="O15447" s="2"/>
      <c r="P15447">
        <v>15446</v>
      </c>
      <c r="Q15447" s="1" t="s">
        <v>754</v>
      </c>
      <c r="R15447" s="1"/>
      <c r="S15447" s="2"/>
      <c r="T15447">
        <v>15446</v>
      </c>
      <c r="U15447" s="1" t="s">
        <v>178</v>
      </c>
      <c r="V15447" s="1"/>
      <c r="W15447" s="2"/>
      <c r="X15447">
        <v>15446</v>
      </c>
      <c r="Y15447" s="1" t="s">
        <v>179</v>
      </c>
      <c r="Z15447" s="1"/>
      <c r="AA15447" s="2"/>
    </row>
    <row r="15448" spans="8:27">
      <c r="H15448">
        <v>15447</v>
      </c>
      <c r="I15448" s="1" t="s">
        <v>752</v>
      </c>
      <c r="J15448" s="1"/>
      <c r="K15448" s="2"/>
      <c r="L15448">
        <v>15447</v>
      </c>
      <c r="M15448" s="1" t="s">
        <v>753</v>
      </c>
      <c r="N15448" s="1"/>
      <c r="O15448" s="2"/>
      <c r="P15448">
        <v>15447</v>
      </c>
      <c r="Q15448" s="1" t="s">
        <v>754</v>
      </c>
      <c r="R15448" s="1"/>
      <c r="S15448" s="2"/>
      <c r="T15448">
        <v>15447</v>
      </c>
      <c r="U15448" s="1" t="s">
        <v>178</v>
      </c>
      <c r="V15448" s="1"/>
      <c r="W15448" s="2"/>
      <c r="X15448">
        <v>15447</v>
      </c>
      <c r="Y15448" s="1" t="s">
        <v>179</v>
      </c>
      <c r="Z15448" s="1"/>
      <c r="AA15448" s="2"/>
    </row>
    <row r="15449" spans="8:27">
      <c r="H15449">
        <v>15448</v>
      </c>
      <c r="I15449" s="1" t="s">
        <v>752</v>
      </c>
      <c r="J15449" s="1"/>
      <c r="K15449" s="2"/>
      <c r="L15449">
        <v>15448</v>
      </c>
      <c r="M15449" s="1" t="s">
        <v>753</v>
      </c>
      <c r="N15449" s="1"/>
      <c r="O15449" s="2"/>
      <c r="P15449">
        <v>15448</v>
      </c>
      <c r="Q15449" s="1" t="s">
        <v>754</v>
      </c>
      <c r="R15449" s="1"/>
      <c r="S15449" s="2"/>
      <c r="T15449">
        <v>15448</v>
      </c>
      <c r="U15449" s="1" t="s">
        <v>178</v>
      </c>
      <c r="V15449" s="1"/>
      <c r="W15449" s="2"/>
      <c r="X15449">
        <v>15448</v>
      </c>
      <c r="Y15449" s="1" t="s">
        <v>179</v>
      </c>
      <c r="Z15449" s="1"/>
      <c r="AA15449" s="2"/>
    </row>
    <row r="15450" spans="8:27">
      <c r="H15450">
        <v>15449</v>
      </c>
      <c r="I15450" s="1" t="s">
        <v>752</v>
      </c>
      <c r="J15450" s="1"/>
      <c r="K15450" s="2"/>
      <c r="L15450">
        <v>15449</v>
      </c>
      <c r="M15450" s="1" t="s">
        <v>753</v>
      </c>
      <c r="N15450" s="1"/>
      <c r="O15450" s="2"/>
      <c r="P15450">
        <v>15449</v>
      </c>
      <c r="Q15450" s="1" t="s">
        <v>754</v>
      </c>
      <c r="R15450" s="1"/>
      <c r="S15450" s="2"/>
      <c r="T15450">
        <v>15449</v>
      </c>
      <c r="U15450" s="1" t="s">
        <v>178</v>
      </c>
      <c r="V15450" s="1"/>
      <c r="W15450" s="2"/>
      <c r="X15450">
        <v>15449</v>
      </c>
      <c r="Y15450" s="1" t="s">
        <v>179</v>
      </c>
      <c r="Z15450" s="1"/>
      <c r="AA15450" s="2"/>
    </row>
    <row r="15451" spans="8:27">
      <c r="H15451">
        <v>15450</v>
      </c>
      <c r="I15451" s="1" t="s">
        <v>752</v>
      </c>
      <c r="J15451" s="1"/>
      <c r="K15451" s="2"/>
      <c r="L15451">
        <v>15450</v>
      </c>
      <c r="M15451" s="1" t="s">
        <v>753</v>
      </c>
      <c r="N15451" s="1"/>
      <c r="O15451" s="2"/>
      <c r="P15451">
        <v>15450</v>
      </c>
      <c r="Q15451" s="1" t="s">
        <v>754</v>
      </c>
      <c r="R15451" s="1"/>
      <c r="S15451" s="2"/>
      <c r="T15451">
        <v>15450</v>
      </c>
      <c r="U15451" s="1" t="s">
        <v>178</v>
      </c>
      <c r="V15451" s="1"/>
      <c r="W15451" s="2"/>
      <c r="X15451">
        <v>15450</v>
      </c>
      <c r="Y15451" s="1" t="s">
        <v>179</v>
      </c>
      <c r="Z15451" s="1"/>
      <c r="AA15451" s="2"/>
    </row>
    <row r="15452" spans="8:27">
      <c r="H15452">
        <v>15451</v>
      </c>
      <c r="I15452" s="1" t="s">
        <v>752</v>
      </c>
      <c r="J15452" s="1"/>
      <c r="K15452" s="2"/>
      <c r="L15452">
        <v>15451</v>
      </c>
      <c r="M15452" s="1" t="s">
        <v>753</v>
      </c>
      <c r="N15452" s="1"/>
      <c r="O15452" s="2"/>
      <c r="P15452">
        <v>15451</v>
      </c>
      <c r="Q15452" s="1" t="s">
        <v>754</v>
      </c>
      <c r="R15452" s="1"/>
      <c r="S15452" s="2"/>
      <c r="T15452">
        <v>15451</v>
      </c>
      <c r="U15452" s="1" t="s">
        <v>178</v>
      </c>
      <c r="V15452" s="1"/>
      <c r="W15452" s="2"/>
      <c r="X15452">
        <v>15451</v>
      </c>
      <c r="Y15452" s="1" t="s">
        <v>179</v>
      </c>
      <c r="Z15452" s="1"/>
      <c r="AA15452" s="2"/>
    </row>
    <row r="15453" spans="8:27">
      <c r="H15453">
        <v>15452</v>
      </c>
      <c r="I15453" s="1" t="s">
        <v>752</v>
      </c>
      <c r="J15453" s="1"/>
      <c r="K15453" s="2"/>
      <c r="L15453">
        <v>15452</v>
      </c>
      <c r="M15453" s="1" t="s">
        <v>753</v>
      </c>
      <c r="N15453" s="1"/>
      <c r="O15453" s="2"/>
      <c r="P15453">
        <v>15452</v>
      </c>
      <c r="Q15453" s="1" t="s">
        <v>754</v>
      </c>
      <c r="R15453" s="1"/>
      <c r="S15453" s="2"/>
      <c r="T15453">
        <v>15452</v>
      </c>
      <c r="U15453" s="1" t="s">
        <v>178</v>
      </c>
      <c r="V15453" s="1"/>
      <c r="W15453" s="2"/>
      <c r="X15453">
        <v>15452</v>
      </c>
      <c r="Y15453" s="1" t="s">
        <v>179</v>
      </c>
      <c r="Z15453" s="1"/>
      <c r="AA15453" s="2"/>
    </row>
    <row r="15454" spans="8:27">
      <c r="H15454">
        <v>15453</v>
      </c>
      <c r="I15454" s="1" t="s">
        <v>752</v>
      </c>
      <c r="J15454" s="1"/>
      <c r="K15454" s="2"/>
      <c r="L15454">
        <v>15453</v>
      </c>
      <c r="M15454" s="1" t="s">
        <v>753</v>
      </c>
      <c r="N15454" s="1"/>
      <c r="O15454" s="2"/>
      <c r="P15454">
        <v>15453</v>
      </c>
      <c r="Q15454" s="1" t="s">
        <v>754</v>
      </c>
      <c r="R15454" s="1"/>
      <c r="S15454" s="2"/>
      <c r="T15454">
        <v>15453</v>
      </c>
      <c r="U15454" s="1" t="s">
        <v>178</v>
      </c>
      <c r="V15454" s="1"/>
      <c r="W15454" s="2"/>
      <c r="X15454">
        <v>15453</v>
      </c>
      <c r="Y15454" s="1" t="s">
        <v>179</v>
      </c>
      <c r="Z15454" s="1"/>
      <c r="AA15454" s="2"/>
    </row>
    <row r="15455" spans="8:27">
      <c r="H15455">
        <v>15454</v>
      </c>
      <c r="I15455" s="1" t="s">
        <v>752</v>
      </c>
      <c r="J15455" s="1"/>
      <c r="K15455" s="2"/>
      <c r="L15455">
        <v>15454</v>
      </c>
      <c r="M15455" s="1" t="s">
        <v>753</v>
      </c>
      <c r="N15455" s="1"/>
      <c r="O15455" s="2"/>
      <c r="P15455">
        <v>15454</v>
      </c>
      <c r="Q15455" s="1" t="s">
        <v>754</v>
      </c>
      <c r="R15455" s="1"/>
      <c r="S15455" s="2"/>
      <c r="T15455">
        <v>15454</v>
      </c>
      <c r="U15455" s="1" t="s">
        <v>178</v>
      </c>
      <c r="V15455" s="1"/>
      <c r="W15455" s="2"/>
      <c r="X15455">
        <v>15454</v>
      </c>
      <c r="Y15455" s="1" t="s">
        <v>179</v>
      </c>
      <c r="Z15455" s="1"/>
      <c r="AA15455" s="2"/>
    </row>
    <row r="15456" spans="8:27">
      <c r="H15456">
        <v>15455</v>
      </c>
      <c r="I15456" s="1" t="s">
        <v>752</v>
      </c>
      <c r="J15456" s="1"/>
      <c r="K15456" s="2"/>
      <c r="L15456">
        <v>15455</v>
      </c>
      <c r="M15456" s="1" t="s">
        <v>753</v>
      </c>
      <c r="N15456" s="1"/>
      <c r="O15456" s="2"/>
      <c r="P15456">
        <v>15455</v>
      </c>
      <c r="Q15456" s="1" t="s">
        <v>754</v>
      </c>
      <c r="R15456" s="1"/>
      <c r="S15456" s="2"/>
      <c r="T15456">
        <v>15455</v>
      </c>
      <c r="U15456" s="1" t="s">
        <v>178</v>
      </c>
      <c r="V15456" s="1"/>
      <c r="W15456" s="2"/>
      <c r="X15456">
        <v>15455</v>
      </c>
      <c r="Y15456" s="1" t="s">
        <v>179</v>
      </c>
      <c r="Z15456" s="1"/>
      <c r="AA15456" s="2"/>
    </row>
    <row r="15457" spans="8:27">
      <c r="H15457">
        <v>15456</v>
      </c>
      <c r="I15457" s="1" t="s">
        <v>752</v>
      </c>
      <c r="J15457" s="1"/>
      <c r="K15457" s="2"/>
      <c r="L15457">
        <v>15456</v>
      </c>
      <c r="M15457" s="1" t="s">
        <v>753</v>
      </c>
      <c r="N15457" s="1"/>
      <c r="O15457" s="2"/>
      <c r="P15457">
        <v>15456</v>
      </c>
      <c r="Q15457" s="1" t="s">
        <v>754</v>
      </c>
      <c r="R15457" s="1"/>
      <c r="S15457" s="2"/>
      <c r="T15457">
        <v>15456</v>
      </c>
      <c r="U15457" s="1" t="s">
        <v>178</v>
      </c>
      <c r="V15457" s="1"/>
      <c r="W15457" s="2"/>
      <c r="X15457">
        <v>15456</v>
      </c>
      <c r="Y15457" s="1" t="s">
        <v>179</v>
      </c>
      <c r="Z15457" s="1"/>
      <c r="AA15457" s="2"/>
    </row>
    <row r="15458" spans="8:27">
      <c r="H15458">
        <v>15457</v>
      </c>
      <c r="I15458" s="1" t="s">
        <v>752</v>
      </c>
      <c r="J15458" s="1"/>
      <c r="K15458" s="2"/>
      <c r="L15458">
        <v>15457</v>
      </c>
      <c r="M15458" s="1" t="s">
        <v>753</v>
      </c>
      <c r="N15458" s="1"/>
      <c r="O15458" s="2"/>
      <c r="P15458">
        <v>15457</v>
      </c>
      <c r="Q15458" s="1" t="s">
        <v>754</v>
      </c>
      <c r="R15458" s="1"/>
      <c r="S15458" s="2"/>
      <c r="T15458">
        <v>15457</v>
      </c>
      <c r="U15458" s="1" t="s">
        <v>178</v>
      </c>
      <c r="V15458" s="1"/>
      <c r="W15458" s="2"/>
      <c r="X15458">
        <v>15457</v>
      </c>
      <c r="Y15458" s="1" t="s">
        <v>179</v>
      </c>
      <c r="Z15458" s="1"/>
      <c r="AA15458" s="2"/>
    </row>
    <row r="15459" spans="8:27">
      <c r="H15459">
        <v>15458</v>
      </c>
      <c r="I15459" s="1" t="s">
        <v>752</v>
      </c>
      <c r="J15459" s="1"/>
      <c r="K15459" s="2"/>
      <c r="L15459">
        <v>15458</v>
      </c>
      <c r="M15459" s="1" t="s">
        <v>753</v>
      </c>
      <c r="N15459" s="1"/>
      <c r="O15459" s="2"/>
      <c r="P15459">
        <v>15458</v>
      </c>
      <c r="Q15459" s="1" t="s">
        <v>754</v>
      </c>
      <c r="R15459" s="1"/>
      <c r="S15459" s="2"/>
      <c r="T15459">
        <v>15458</v>
      </c>
      <c r="U15459" s="1" t="s">
        <v>178</v>
      </c>
      <c r="V15459" s="1"/>
      <c r="W15459" s="2"/>
      <c r="X15459">
        <v>15458</v>
      </c>
      <c r="Y15459" s="1" t="s">
        <v>179</v>
      </c>
      <c r="Z15459" s="1"/>
      <c r="AA15459" s="2"/>
    </row>
    <row r="15460" spans="8:27">
      <c r="H15460">
        <v>15459</v>
      </c>
      <c r="I15460" s="1" t="s">
        <v>752</v>
      </c>
      <c r="J15460" s="1"/>
      <c r="K15460" s="2"/>
      <c r="L15460">
        <v>15459</v>
      </c>
      <c r="M15460" s="1" t="s">
        <v>753</v>
      </c>
      <c r="N15460" s="1"/>
      <c r="O15460" s="2"/>
      <c r="P15460">
        <v>15459</v>
      </c>
      <c r="Q15460" s="1" t="s">
        <v>754</v>
      </c>
      <c r="R15460" s="1"/>
      <c r="S15460" s="2"/>
      <c r="T15460">
        <v>15459</v>
      </c>
      <c r="U15460" s="1" t="s">
        <v>178</v>
      </c>
      <c r="V15460" s="1"/>
      <c r="W15460" s="2"/>
      <c r="X15460">
        <v>15459</v>
      </c>
      <c r="Y15460" s="1" t="s">
        <v>179</v>
      </c>
      <c r="Z15460" s="1"/>
      <c r="AA15460" s="2"/>
    </row>
    <row r="15461" spans="8:27">
      <c r="H15461">
        <v>15460</v>
      </c>
      <c r="I15461" s="1" t="s">
        <v>752</v>
      </c>
      <c r="J15461" s="1"/>
      <c r="K15461" s="2"/>
      <c r="L15461">
        <v>15460</v>
      </c>
      <c r="M15461" s="1" t="s">
        <v>753</v>
      </c>
      <c r="N15461" s="1"/>
      <c r="O15461" s="2"/>
      <c r="P15461">
        <v>15460</v>
      </c>
      <c r="Q15461" s="1" t="s">
        <v>754</v>
      </c>
      <c r="R15461" s="1"/>
      <c r="S15461" s="2"/>
      <c r="T15461">
        <v>15460</v>
      </c>
      <c r="U15461" s="1" t="s">
        <v>178</v>
      </c>
      <c r="V15461" s="1"/>
      <c r="W15461" s="2"/>
      <c r="X15461">
        <v>15460</v>
      </c>
      <c r="Y15461" s="1" t="s">
        <v>179</v>
      </c>
      <c r="Z15461" s="1"/>
      <c r="AA15461" s="2"/>
    </row>
    <row r="15462" spans="8:27">
      <c r="H15462">
        <v>15461</v>
      </c>
      <c r="I15462" s="1" t="s">
        <v>752</v>
      </c>
      <c r="J15462" s="1"/>
      <c r="K15462" s="2"/>
      <c r="L15462">
        <v>15461</v>
      </c>
      <c r="M15462" s="1" t="s">
        <v>753</v>
      </c>
      <c r="N15462" s="1"/>
      <c r="O15462" s="2"/>
      <c r="P15462">
        <v>15461</v>
      </c>
      <c r="Q15462" s="1" t="s">
        <v>754</v>
      </c>
      <c r="R15462" s="1"/>
      <c r="S15462" s="2"/>
      <c r="T15462">
        <v>15461</v>
      </c>
      <c r="U15462" s="1" t="s">
        <v>178</v>
      </c>
      <c r="V15462" s="1"/>
      <c r="W15462" s="2"/>
      <c r="X15462">
        <v>15461</v>
      </c>
      <c r="Y15462" s="1" t="s">
        <v>179</v>
      </c>
      <c r="Z15462" s="1"/>
      <c r="AA15462" s="2"/>
    </row>
    <row r="15463" spans="8:27">
      <c r="H15463">
        <v>15462</v>
      </c>
      <c r="I15463" s="1" t="s">
        <v>752</v>
      </c>
      <c r="J15463" s="1"/>
      <c r="K15463" s="2"/>
      <c r="L15463">
        <v>15462</v>
      </c>
      <c r="M15463" s="1" t="s">
        <v>753</v>
      </c>
      <c r="N15463" s="1"/>
      <c r="O15463" s="2"/>
      <c r="P15463">
        <v>15462</v>
      </c>
      <c r="Q15463" s="1" t="s">
        <v>754</v>
      </c>
      <c r="R15463" s="1"/>
      <c r="S15463" s="2"/>
      <c r="T15463">
        <v>15462</v>
      </c>
      <c r="U15463" s="1" t="s">
        <v>178</v>
      </c>
      <c r="V15463" s="1"/>
      <c r="W15463" s="2"/>
      <c r="X15463">
        <v>15462</v>
      </c>
      <c r="Y15463" s="1" t="s">
        <v>179</v>
      </c>
      <c r="Z15463" s="1"/>
      <c r="AA15463" s="2"/>
    </row>
    <row r="15464" spans="8:27">
      <c r="H15464">
        <v>15463</v>
      </c>
      <c r="I15464" s="1" t="s">
        <v>752</v>
      </c>
      <c r="J15464" s="1"/>
      <c r="K15464" s="2"/>
      <c r="L15464">
        <v>15463</v>
      </c>
      <c r="M15464" s="1" t="s">
        <v>753</v>
      </c>
      <c r="N15464" s="1"/>
      <c r="O15464" s="2"/>
      <c r="P15464">
        <v>15463</v>
      </c>
      <c r="Q15464" s="1" t="s">
        <v>754</v>
      </c>
      <c r="R15464" s="1"/>
      <c r="S15464" s="2"/>
      <c r="T15464">
        <v>15463</v>
      </c>
      <c r="U15464" s="1" t="s">
        <v>178</v>
      </c>
      <c r="V15464" s="1"/>
      <c r="W15464" s="2"/>
      <c r="X15464">
        <v>15463</v>
      </c>
      <c r="Y15464" s="1" t="s">
        <v>179</v>
      </c>
      <c r="Z15464" s="1"/>
      <c r="AA15464" s="2"/>
    </row>
    <row r="15465" spans="8:27">
      <c r="H15465">
        <v>15464</v>
      </c>
      <c r="I15465" s="1" t="s">
        <v>752</v>
      </c>
      <c r="J15465" s="1"/>
      <c r="K15465" s="2"/>
      <c r="L15465">
        <v>15464</v>
      </c>
      <c r="M15465" s="1" t="s">
        <v>753</v>
      </c>
      <c r="N15465" s="1"/>
      <c r="O15465" s="2"/>
      <c r="P15465">
        <v>15464</v>
      </c>
      <c r="Q15465" s="1" t="s">
        <v>754</v>
      </c>
      <c r="R15465" s="1"/>
      <c r="S15465" s="2"/>
      <c r="T15465">
        <v>15464</v>
      </c>
      <c r="U15465" s="1" t="s">
        <v>178</v>
      </c>
      <c r="V15465" s="1"/>
      <c r="W15465" s="2"/>
      <c r="X15465">
        <v>15464</v>
      </c>
      <c r="Y15465" s="1" t="s">
        <v>179</v>
      </c>
      <c r="Z15465" s="1"/>
      <c r="AA15465" s="2"/>
    </row>
    <row r="15466" spans="8:27">
      <c r="H15466">
        <v>15465</v>
      </c>
      <c r="I15466" s="1" t="s">
        <v>752</v>
      </c>
      <c r="J15466" s="1"/>
      <c r="K15466" s="2"/>
      <c r="L15466">
        <v>15465</v>
      </c>
      <c r="M15466" s="1" t="s">
        <v>753</v>
      </c>
      <c r="N15466" s="1"/>
      <c r="O15466" s="2"/>
      <c r="P15466">
        <v>15465</v>
      </c>
      <c r="Q15466" s="1" t="s">
        <v>754</v>
      </c>
      <c r="R15466" s="1"/>
      <c r="S15466" s="2"/>
      <c r="T15466">
        <v>15465</v>
      </c>
      <c r="U15466" s="1" t="s">
        <v>178</v>
      </c>
      <c r="V15466" s="1"/>
      <c r="W15466" s="2"/>
      <c r="X15466">
        <v>15465</v>
      </c>
      <c r="Y15466" s="1" t="s">
        <v>179</v>
      </c>
      <c r="Z15466" s="1"/>
      <c r="AA15466" s="2"/>
    </row>
    <row r="15467" spans="8:27">
      <c r="H15467">
        <v>15466</v>
      </c>
      <c r="I15467" s="1" t="s">
        <v>752</v>
      </c>
      <c r="J15467" s="1"/>
      <c r="K15467" s="2"/>
      <c r="L15467">
        <v>15466</v>
      </c>
      <c r="M15467" s="1" t="s">
        <v>753</v>
      </c>
      <c r="N15467" s="1"/>
      <c r="O15467" s="2"/>
      <c r="P15467">
        <v>15466</v>
      </c>
      <c r="Q15467" s="1" t="s">
        <v>754</v>
      </c>
      <c r="R15467" s="1"/>
      <c r="S15467" s="2"/>
      <c r="T15467">
        <v>15466</v>
      </c>
      <c r="U15467" s="1" t="s">
        <v>178</v>
      </c>
      <c r="V15467" s="1"/>
      <c r="W15467" s="2"/>
      <c r="X15467">
        <v>15466</v>
      </c>
      <c r="Y15467" s="1" t="s">
        <v>179</v>
      </c>
      <c r="Z15467" s="1"/>
      <c r="AA15467" s="2"/>
    </row>
    <row r="15468" spans="8:27">
      <c r="H15468">
        <v>15467</v>
      </c>
      <c r="I15468" s="1" t="s">
        <v>752</v>
      </c>
      <c r="J15468" s="1"/>
      <c r="K15468" s="2"/>
      <c r="L15468">
        <v>15467</v>
      </c>
      <c r="M15468" s="1" t="s">
        <v>753</v>
      </c>
      <c r="N15468" s="1"/>
      <c r="O15468" s="2"/>
      <c r="P15468">
        <v>15467</v>
      </c>
      <c r="Q15468" s="1" t="s">
        <v>754</v>
      </c>
      <c r="R15468" s="1"/>
      <c r="S15468" s="2"/>
      <c r="T15468">
        <v>15467</v>
      </c>
      <c r="U15468" s="1" t="s">
        <v>178</v>
      </c>
      <c r="V15468" s="1"/>
      <c r="W15468" s="2"/>
      <c r="X15468">
        <v>15467</v>
      </c>
      <c r="Y15468" s="1" t="s">
        <v>179</v>
      </c>
      <c r="Z15468" s="1"/>
      <c r="AA15468" s="2"/>
    </row>
    <row r="15469" spans="8:27">
      <c r="H15469">
        <v>15468</v>
      </c>
      <c r="I15469" s="1" t="s">
        <v>752</v>
      </c>
      <c r="J15469" s="1"/>
      <c r="K15469" s="2"/>
      <c r="L15469">
        <v>15468</v>
      </c>
      <c r="M15469" s="1" t="s">
        <v>753</v>
      </c>
      <c r="N15469" s="1"/>
      <c r="O15469" s="2"/>
      <c r="P15469">
        <v>15468</v>
      </c>
      <c r="Q15469" s="1" t="s">
        <v>754</v>
      </c>
      <c r="R15469" s="1"/>
      <c r="S15469" s="2"/>
      <c r="T15469">
        <v>15468</v>
      </c>
      <c r="U15469" s="1" t="s">
        <v>178</v>
      </c>
      <c r="V15469" s="1"/>
      <c r="W15469" s="2"/>
      <c r="X15469">
        <v>15468</v>
      </c>
      <c r="Y15469" s="1" t="s">
        <v>179</v>
      </c>
      <c r="Z15469" s="1"/>
      <c r="AA15469" s="2"/>
    </row>
    <row r="15470" spans="8:27">
      <c r="H15470">
        <v>15469</v>
      </c>
      <c r="I15470" s="1" t="s">
        <v>752</v>
      </c>
      <c r="J15470" s="1"/>
      <c r="K15470" s="2"/>
      <c r="L15470">
        <v>15469</v>
      </c>
      <c r="M15470" s="1" t="s">
        <v>753</v>
      </c>
      <c r="N15470" s="1"/>
      <c r="O15470" s="2"/>
      <c r="P15470">
        <v>15469</v>
      </c>
      <c r="Q15470" s="1" t="s">
        <v>754</v>
      </c>
      <c r="R15470" s="1"/>
      <c r="S15470" s="2"/>
      <c r="T15470">
        <v>15469</v>
      </c>
      <c r="U15470" s="1" t="s">
        <v>178</v>
      </c>
      <c r="V15470" s="1"/>
      <c r="W15470" s="2"/>
      <c r="X15470">
        <v>15469</v>
      </c>
      <c r="Y15470" s="1" t="s">
        <v>179</v>
      </c>
      <c r="Z15470" s="1"/>
      <c r="AA15470" s="2"/>
    </row>
    <row r="15471" spans="8:27">
      <c r="H15471">
        <v>15470</v>
      </c>
      <c r="I15471" s="1" t="s">
        <v>752</v>
      </c>
      <c r="J15471" s="1"/>
      <c r="K15471" s="2"/>
      <c r="L15471">
        <v>15470</v>
      </c>
      <c r="M15471" s="1" t="s">
        <v>753</v>
      </c>
      <c r="N15471" s="1"/>
      <c r="O15471" s="2"/>
      <c r="P15471">
        <v>15470</v>
      </c>
      <c r="Q15471" s="1" t="s">
        <v>754</v>
      </c>
      <c r="R15471" s="1"/>
      <c r="S15471" s="2"/>
      <c r="T15471">
        <v>15470</v>
      </c>
      <c r="U15471" s="1" t="s">
        <v>178</v>
      </c>
      <c r="V15471" s="1"/>
      <c r="W15471" s="2"/>
      <c r="X15471">
        <v>15470</v>
      </c>
      <c r="Y15471" s="1" t="s">
        <v>179</v>
      </c>
      <c r="Z15471" s="1"/>
      <c r="AA15471" s="2"/>
    </row>
    <row r="15472" spans="8:27">
      <c r="H15472">
        <v>15471</v>
      </c>
      <c r="I15472" s="1" t="s">
        <v>752</v>
      </c>
      <c r="J15472" s="1"/>
      <c r="K15472" s="2"/>
      <c r="L15472">
        <v>15471</v>
      </c>
      <c r="M15472" s="1" t="s">
        <v>753</v>
      </c>
      <c r="N15472" s="1"/>
      <c r="O15472" s="2"/>
      <c r="P15472">
        <v>15471</v>
      </c>
      <c r="Q15472" s="1" t="s">
        <v>754</v>
      </c>
      <c r="R15472" s="1"/>
      <c r="S15472" s="2"/>
      <c r="T15472">
        <v>15471</v>
      </c>
      <c r="U15472" s="1" t="s">
        <v>178</v>
      </c>
      <c r="V15472" s="1"/>
      <c r="W15472" s="2"/>
      <c r="X15472">
        <v>15471</v>
      </c>
      <c r="Y15472" s="1" t="s">
        <v>179</v>
      </c>
      <c r="Z15472" s="1"/>
      <c r="AA15472" s="2"/>
    </row>
    <row r="15473" spans="8:27">
      <c r="H15473">
        <v>15472</v>
      </c>
      <c r="I15473" s="1" t="s">
        <v>752</v>
      </c>
      <c r="J15473" s="1"/>
      <c r="K15473" s="2"/>
      <c r="L15473">
        <v>15472</v>
      </c>
      <c r="M15473" s="1" t="s">
        <v>753</v>
      </c>
      <c r="N15473" s="1"/>
      <c r="O15473" s="2"/>
      <c r="P15473">
        <v>15472</v>
      </c>
      <c r="Q15473" s="1" t="s">
        <v>754</v>
      </c>
      <c r="R15473" s="1"/>
      <c r="S15473" s="2"/>
      <c r="T15473">
        <v>15472</v>
      </c>
      <c r="U15473" s="1" t="s">
        <v>178</v>
      </c>
      <c r="V15473" s="1"/>
      <c r="W15473" s="2"/>
      <c r="X15473">
        <v>15472</v>
      </c>
      <c r="Y15473" s="1" t="s">
        <v>179</v>
      </c>
      <c r="Z15473" s="1"/>
      <c r="AA15473" s="2"/>
    </row>
    <row r="15474" spans="8:27">
      <c r="H15474">
        <v>15473</v>
      </c>
      <c r="I15474" s="1" t="s">
        <v>752</v>
      </c>
      <c r="J15474" s="1"/>
      <c r="K15474" s="2"/>
      <c r="L15474">
        <v>15473</v>
      </c>
      <c r="M15474" s="1" t="s">
        <v>753</v>
      </c>
      <c r="N15474" s="1"/>
      <c r="O15474" s="2"/>
      <c r="P15474">
        <v>15473</v>
      </c>
      <c r="Q15474" s="1" t="s">
        <v>754</v>
      </c>
      <c r="R15474" s="1"/>
      <c r="S15474" s="2"/>
      <c r="T15474">
        <v>15473</v>
      </c>
      <c r="U15474" s="1" t="s">
        <v>178</v>
      </c>
      <c r="V15474" s="1"/>
      <c r="W15474" s="2"/>
      <c r="X15474">
        <v>15473</v>
      </c>
      <c r="Y15474" s="1" t="s">
        <v>179</v>
      </c>
      <c r="Z15474" s="1"/>
      <c r="AA15474" s="2"/>
    </row>
    <row r="15475" spans="8:27">
      <c r="H15475">
        <v>15474</v>
      </c>
      <c r="I15475" s="1" t="s">
        <v>752</v>
      </c>
      <c r="J15475" s="1"/>
      <c r="K15475" s="2"/>
      <c r="L15475">
        <v>15474</v>
      </c>
      <c r="M15475" s="1" t="s">
        <v>753</v>
      </c>
      <c r="N15475" s="1"/>
      <c r="O15475" s="2"/>
      <c r="P15475">
        <v>15474</v>
      </c>
      <c r="Q15475" s="1" t="s">
        <v>754</v>
      </c>
      <c r="R15475" s="1"/>
      <c r="S15475" s="2"/>
      <c r="T15475">
        <v>15474</v>
      </c>
      <c r="U15475" s="1" t="s">
        <v>178</v>
      </c>
      <c r="V15475" s="1"/>
      <c r="W15475" s="2"/>
      <c r="X15475">
        <v>15474</v>
      </c>
      <c r="Y15475" s="1" t="s">
        <v>179</v>
      </c>
      <c r="Z15475" s="1"/>
      <c r="AA15475" s="2"/>
    </row>
    <row r="15476" spans="8:27">
      <c r="H15476">
        <v>15475</v>
      </c>
      <c r="I15476" s="1" t="s">
        <v>752</v>
      </c>
      <c r="J15476" s="1"/>
      <c r="K15476" s="2"/>
      <c r="L15476">
        <v>15475</v>
      </c>
      <c r="M15476" s="1" t="s">
        <v>753</v>
      </c>
      <c r="N15476" s="1"/>
      <c r="O15476" s="2"/>
      <c r="P15476">
        <v>15475</v>
      </c>
      <c r="Q15476" s="1" t="s">
        <v>754</v>
      </c>
      <c r="R15476" s="1"/>
      <c r="S15476" s="2"/>
      <c r="T15476">
        <v>15475</v>
      </c>
      <c r="U15476" s="1" t="s">
        <v>178</v>
      </c>
      <c r="V15476" s="1"/>
      <c r="W15476" s="2"/>
      <c r="X15476">
        <v>15475</v>
      </c>
      <c r="Y15476" s="1" t="s">
        <v>179</v>
      </c>
      <c r="Z15476" s="1"/>
      <c r="AA15476" s="2"/>
    </row>
    <row r="15477" spans="8:27">
      <c r="H15477">
        <v>15476</v>
      </c>
      <c r="I15477" s="1" t="s">
        <v>752</v>
      </c>
      <c r="J15477" s="1"/>
      <c r="K15477" s="2"/>
      <c r="L15477">
        <v>15476</v>
      </c>
      <c r="M15477" s="1" t="s">
        <v>753</v>
      </c>
      <c r="N15477" s="1"/>
      <c r="O15477" s="2"/>
      <c r="P15477">
        <v>15476</v>
      </c>
      <c r="Q15477" s="1" t="s">
        <v>754</v>
      </c>
      <c r="R15477" s="1"/>
      <c r="S15477" s="2"/>
      <c r="T15477">
        <v>15476</v>
      </c>
      <c r="U15477" s="1" t="s">
        <v>178</v>
      </c>
      <c r="V15477" s="1"/>
      <c r="W15477" s="2"/>
      <c r="X15477">
        <v>15476</v>
      </c>
      <c r="Y15477" s="1" t="s">
        <v>179</v>
      </c>
      <c r="Z15477" s="1"/>
      <c r="AA15477" s="2"/>
    </row>
    <row r="15478" spans="8:27">
      <c r="H15478">
        <v>15477</v>
      </c>
      <c r="I15478" s="1" t="s">
        <v>752</v>
      </c>
      <c r="J15478" s="1"/>
      <c r="K15478" s="2"/>
      <c r="L15478">
        <v>15477</v>
      </c>
      <c r="M15478" s="1" t="s">
        <v>753</v>
      </c>
      <c r="N15478" s="1"/>
      <c r="O15478" s="2"/>
      <c r="P15478">
        <v>15477</v>
      </c>
      <c r="Q15478" s="1" t="s">
        <v>754</v>
      </c>
      <c r="R15478" s="1"/>
      <c r="S15478" s="2"/>
      <c r="T15478">
        <v>15477</v>
      </c>
      <c r="U15478" s="1" t="s">
        <v>178</v>
      </c>
      <c r="V15478" s="1"/>
      <c r="W15478" s="2"/>
      <c r="X15478">
        <v>15477</v>
      </c>
      <c r="Y15478" s="1" t="s">
        <v>179</v>
      </c>
      <c r="Z15478" s="1"/>
      <c r="AA15478" s="2"/>
    </row>
    <row r="15479" spans="8:27">
      <c r="H15479">
        <v>15478</v>
      </c>
      <c r="I15479" s="1" t="s">
        <v>752</v>
      </c>
      <c r="J15479" s="1"/>
      <c r="K15479" s="2"/>
      <c r="L15479">
        <v>15478</v>
      </c>
      <c r="M15479" s="1" t="s">
        <v>753</v>
      </c>
      <c r="N15479" s="1"/>
      <c r="O15479" s="2"/>
      <c r="P15479">
        <v>15478</v>
      </c>
      <c r="Q15479" s="1" t="s">
        <v>754</v>
      </c>
      <c r="R15479" s="1"/>
      <c r="S15479" s="2"/>
      <c r="T15479">
        <v>15478</v>
      </c>
      <c r="U15479" s="1" t="s">
        <v>178</v>
      </c>
      <c r="V15479" s="1"/>
      <c r="W15479" s="2"/>
      <c r="X15479">
        <v>15478</v>
      </c>
      <c r="Y15479" s="1" t="s">
        <v>179</v>
      </c>
      <c r="Z15479" s="1"/>
      <c r="AA15479" s="2"/>
    </row>
    <row r="15480" spans="8:27">
      <c r="H15480">
        <v>15479</v>
      </c>
      <c r="I15480" s="1" t="s">
        <v>752</v>
      </c>
      <c r="J15480" s="1"/>
      <c r="K15480" s="2"/>
      <c r="L15480">
        <v>15479</v>
      </c>
      <c r="M15480" s="1" t="s">
        <v>753</v>
      </c>
      <c r="N15480" s="1"/>
      <c r="O15480" s="2"/>
      <c r="P15480">
        <v>15479</v>
      </c>
      <c r="Q15480" s="1" t="s">
        <v>754</v>
      </c>
      <c r="R15480" s="1"/>
      <c r="S15480" s="2"/>
      <c r="T15480">
        <v>15479</v>
      </c>
      <c r="U15480" s="1" t="s">
        <v>178</v>
      </c>
      <c r="V15480" s="1"/>
      <c r="W15480" s="2"/>
      <c r="X15480">
        <v>15479</v>
      </c>
      <c r="Y15480" s="1" t="s">
        <v>179</v>
      </c>
      <c r="Z15480" s="1"/>
      <c r="AA15480" s="2"/>
    </row>
    <row r="15481" spans="8:27">
      <c r="H15481">
        <v>15480</v>
      </c>
      <c r="I15481" s="1" t="s">
        <v>752</v>
      </c>
      <c r="J15481" s="1"/>
      <c r="K15481" s="2"/>
      <c r="L15481">
        <v>15480</v>
      </c>
      <c r="M15481" s="1" t="s">
        <v>753</v>
      </c>
      <c r="N15481" s="1"/>
      <c r="O15481" s="2"/>
      <c r="P15481">
        <v>15480</v>
      </c>
      <c r="Q15481" s="1" t="s">
        <v>754</v>
      </c>
      <c r="R15481" s="1"/>
      <c r="S15481" s="2"/>
      <c r="T15481">
        <v>15480</v>
      </c>
      <c r="U15481" s="1" t="s">
        <v>178</v>
      </c>
      <c r="V15481" s="1"/>
      <c r="W15481" s="2"/>
      <c r="X15481">
        <v>15480</v>
      </c>
      <c r="Y15481" s="1" t="s">
        <v>179</v>
      </c>
      <c r="Z15481" s="1"/>
      <c r="AA15481" s="2"/>
    </row>
    <row r="15482" spans="8:27">
      <c r="H15482">
        <v>15481</v>
      </c>
      <c r="I15482" s="1" t="s">
        <v>752</v>
      </c>
      <c r="J15482" s="1"/>
      <c r="K15482" s="2"/>
      <c r="L15482">
        <v>15481</v>
      </c>
      <c r="M15482" s="1" t="s">
        <v>753</v>
      </c>
      <c r="N15482" s="1"/>
      <c r="O15482" s="2"/>
      <c r="P15482">
        <v>15481</v>
      </c>
      <c r="Q15482" s="1" t="s">
        <v>754</v>
      </c>
      <c r="R15482" s="1"/>
      <c r="S15482" s="2"/>
      <c r="T15482">
        <v>15481</v>
      </c>
      <c r="U15482" s="1" t="s">
        <v>178</v>
      </c>
      <c r="V15482" s="1"/>
      <c r="W15482" s="2"/>
      <c r="X15482">
        <v>15481</v>
      </c>
      <c r="Y15482" s="1" t="s">
        <v>179</v>
      </c>
      <c r="Z15482" s="1"/>
      <c r="AA15482" s="2"/>
    </row>
    <row r="15483" spans="8:27">
      <c r="H15483">
        <v>15482</v>
      </c>
      <c r="I15483" s="1" t="s">
        <v>752</v>
      </c>
      <c r="J15483" s="1"/>
      <c r="K15483" s="2"/>
      <c r="L15483">
        <v>15482</v>
      </c>
      <c r="M15483" s="1" t="s">
        <v>753</v>
      </c>
      <c r="N15483" s="1"/>
      <c r="O15483" s="2"/>
      <c r="P15483">
        <v>15482</v>
      </c>
      <c r="Q15483" s="1" t="s">
        <v>754</v>
      </c>
      <c r="R15483" s="1"/>
      <c r="S15483" s="2"/>
      <c r="T15483">
        <v>15482</v>
      </c>
      <c r="U15483" s="1" t="s">
        <v>178</v>
      </c>
      <c r="V15483" s="1"/>
      <c r="W15483" s="2"/>
      <c r="X15483">
        <v>15482</v>
      </c>
      <c r="Y15483" s="1" t="s">
        <v>179</v>
      </c>
      <c r="Z15483" s="1"/>
      <c r="AA15483" s="2"/>
    </row>
    <row r="15484" spans="8:27">
      <c r="H15484">
        <v>15483</v>
      </c>
      <c r="I15484" s="1" t="s">
        <v>752</v>
      </c>
      <c r="J15484" s="1"/>
      <c r="K15484" s="2"/>
      <c r="L15484">
        <v>15483</v>
      </c>
      <c r="M15484" s="1" t="s">
        <v>753</v>
      </c>
      <c r="N15484" s="1"/>
      <c r="O15484" s="2"/>
      <c r="P15484">
        <v>15483</v>
      </c>
      <c r="Q15484" s="1" t="s">
        <v>754</v>
      </c>
      <c r="R15484" s="1"/>
      <c r="S15484" s="2"/>
      <c r="T15484">
        <v>15483</v>
      </c>
      <c r="U15484" s="1" t="s">
        <v>178</v>
      </c>
      <c r="V15484" s="1"/>
      <c r="W15484" s="2"/>
      <c r="X15484">
        <v>15483</v>
      </c>
      <c r="Y15484" s="1" t="s">
        <v>179</v>
      </c>
      <c r="Z15484" s="1"/>
      <c r="AA15484" s="2"/>
    </row>
    <row r="15485" spans="8:27">
      <c r="H15485">
        <v>15484</v>
      </c>
      <c r="I15485" s="1" t="s">
        <v>752</v>
      </c>
      <c r="J15485" s="1"/>
      <c r="K15485" s="2"/>
      <c r="L15485">
        <v>15484</v>
      </c>
      <c r="M15485" s="1" t="s">
        <v>753</v>
      </c>
      <c r="N15485" s="1"/>
      <c r="O15485" s="2"/>
      <c r="P15485">
        <v>15484</v>
      </c>
      <c r="Q15485" s="1" t="s">
        <v>754</v>
      </c>
      <c r="R15485" s="1"/>
      <c r="S15485" s="2"/>
      <c r="T15485">
        <v>15484</v>
      </c>
      <c r="U15485" s="1" t="s">
        <v>178</v>
      </c>
      <c r="V15485" s="1"/>
      <c r="W15485" s="2"/>
      <c r="X15485">
        <v>15484</v>
      </c>
      <c r="Y15485" s="1" t="s">
        <v>179</v>
      </c>
      <c r="Z15485" s="1"/>
      <c r="AA15485" s="2"/>
    </row>
    <row r="15486" spans="8:27">
      <c r="H15486">
        <v>15485</v>
      </c>
      <c r="I15486" s="1" t="s">
        <v>752</v>
      </c>
      <c r="J15486" s="1"/>
      <c r="K15486" s="2"/>
      <c r="L15486">
        <v>15485</v>
      </c>
      <c r="M15486" s="1" t="s">
        <v>753</v>
      </c>
      <c r="N15486" s="1"/>
      <c r="O15486" s="2"/>
      <c r="P15486">
        <v>15485</v>
      </c>
      <c r="Q15486" s="1" t="s">
        <v>754</v>
      </c>
      <c r="R15486" s="1"/>
      <c r="S15486" s="2"/>
      <c r="T15486">
        <v>15485</v>
      </c>
      <c r="U15486" s="1" t="s">
        <v>178</v>
      </c>
      <c r="V15486" s="1"/>
      <c r="W15486" s="2"/>
      <c r="X15486">
        <v>15485</v>
      </c>
      <c r="Y15486" s="1" t="s">
        <v>179</v>
      </c>
      <c r="Z15486" s="1"/>
      <c r="AA15486" s="2"/>
    </row>
    <row r="15487" spans="8:27">
      <c r="H15487">
        <v>15486</v>
      </c>
      <c r="I15487" s="1" t="s">
        <v>752</v>
      </c>
      <c r="J15487" s="1"/>
      <c r="K15487" s="2"/>
      <c r="L15487">
        <v>15486</v>
      </c>
      <c r="M15487" s="1" t="s">
        <v>753</v>
      </c>
      <c r="N15487" s="1"/>
      <c r="O15487" s="2"/>
      <c r="P15487">
        <v>15486</v>
      </c>
      <c r="Q15487" s="1" t="s">
        <v>754</v>
      </c>
      <c r="R15487" s="1"/>
      <c r="S15487" s="2"/>
      <c r="T15487">
        <v>15486</v>
      </c>
      <c r="U15487" s="1" t="s">
        <v>178</v>
      </c>
      <c r="V15487" s="1"/>
      <c r="W15487" s="2"/>
      <c r="X15487">
        <v>15486</v>
      </c>
      <c r="Y15487" s="1" t="s">
        <v>179</v>
      </c>
      <c r="Z15487" s="1"/>
      <c r="AA15487" s="2"/>
    </row>
    <row r="15488" spans="8:27">
      <c r="H15488">
        <v>15487</v>
      </c>
      <c r="I15488" s="1" t="s">
        <v>752</v>
      </c>
      <c r="J15488" s="1"/>
      <c r="K15488" s="2"/>
      <c r="L15488">
        <v>15487</v>
      </c>
      <c r="M15488" s="1" t="s">
        <v>753</v>
      </c>
      <c r="N15488" s="1"/>
      <c r="O15488" s="2"/>
      <c r="P15488">
        <v>15487</v>
      </c>
      <c r="Q15488" s="1" t="s">
        <v>754</v>
      </c>
      <c r="R15488" s="1"/>
      <c r="S15488" s="2"/>
      <c r="T15488">
        <v>15487</v>
      </c>
      <c r="U15488" s="1" t="s">
        <v>178</v>
      </c>
      <c r="V15488" s="1"/>
      <c r="W15488" s="2"/>
      <c r="X15488">
        <v>15487</v>
      </c>
      <c r="Y15488" s="1" t="s">
        <v>179</v>
      </c>
      <c r="Z15488" s="1"/>
      <c r="AA15488" s="2"/>
    </row>
    <row r="15489" spans="8:27">
      <c r="H15489">
        <v>15488</v>
      </c>
      <c r="I15489" s="1" t="s">
        <v>752</v>
      </c>
      <c r="J15489" s="1"/>
      <c r="K15489" s="2"/>
      <c r="L15489">
        <v>15488</v>
      </c>
      <c r="M15489" s="1" t="s">
        <v>753</v>
      </c>
      <c r="N15489" s="1"/>
      <c r="O15489" s="2"/>
      <c r="P15489">
        <v>15488</v>
      </c>
      <c r="Q15489" s="1" t="s">
        <v>754</v>
      </c>
      <c r="R15489" s="1"/>
      <c r="S15489" s="2"/>
      <c r="T15489">
        <v>15488</v>
      </c>
      <c r="U15489" s="1" t="s">
        <v>178</v>
      </c>
      <c r="V15489" s="1"/>
      <c r="W15489" s="2"/>
      <c r="X15489">
        <v>15488</v>
      </c>
      <c r="Y15489" s="1" t="s">
        <v>179</v>
      </c>
      <c r="Z15489" s="1"/>
      <c r="AA15489" s="2"/>
    </row>
    <row r="15490" spans="8:27">
      <c r="H15490">
        <v>15489</v>
      </c>
      <c r="I15490" s="1" t="s">
        <v>752</v>
      </c>
      <c r="J15490" s="1"/>
      <c r="K15490" s="2"/>
      <c r="L15490">
        <v>15489</v>
      </c>
      <c r="M15490" s="1" t="s">
        <v>753</v>
      </c>
      <c r="N15490" s="1"/>
      <c r="O15490" s="2"/>
      <c r="P15490">
        <v>15489</v>
      </c>
      <c r="Q15490" s="1" t="s">
        <v>754</v>
      </c>
      <c r="R15490" s="1"/>
      <c r="S15490" s="2"/>
      <c r="T15490">
        <v>15489</v>
      </c>
      <c r="U15490" s="1" t="s">
        <v>178</v>
      </c>
      <c r="V15490" s="1"/>
      <c r="W15490" s="2"/>
      <c r="X15490">
        <v>15489</v>
      </c>
      <c r="Y15490" s="1" t="s">
        <v>179</v>
      </c>
      <c r="Z15490" s="1"/>
      <c r="AA15490" s="2"/>
    </row>
    <row r="15491" spans="8:27">
      <c r="H15491">
        <v>15490</v>
      </c>
      <c r="I15491" s="1" t="s">
        <v>752</v>
      </c>
      <c r="J15491" s="1"/>
      <c r="K15491" s="2"/>
      <c r="L15491">
        <v>15490</v>
      </c>
      <c r="M15491" s="1" t="s">
        <v>753</v>
      </c>
      <c r="N15491" s="1"/>
      <c r="O15491" s="2"/>
      <c r="P15491">
        <v>15490</v>
      </c>
      <c r="Q15491" s="1" t="s">
        <v>754</v>
      </c>
      <c r="R15491" s="1"/>
      <c r="S15491" s="2"/>
      <c r="T15491">
        <v>15490</v>
      </c>
      <c r="U15491" s="1" t="s">
        <v>178</v>
      </c>
      <c r="V15491" s="1"/>
      <c r="W15491" s="2"/>
      <c r="X15491">
        <v>15490</v>
      </c>
      <c r="Y15491" s="1" t="s">
        <v>179</v>
      </c>
      <c r="Z15491" s="1"/>
      <c r="AA15491" s="2"/>
    </row>
    <row r="15492" spans="8:27">
      <c r="H15492">
        <v>15491</v>
      </c>
      <c r="I15492" s="1" t="s">
        <v>752</v>
      </c>
      <c r="J15492" s="1"/>
      <c r="K15492" s="2"/>
      <c r="L15492">
        <v>15491</v>
      </c>
      <c r="M15492" s="1" t="s">
        <v>753</v>
      </c>
      <c r="N15492" s="1"/>
      <c r="O15492" s="2"/>
      <c r="P15492">
        <v>15491</v>
      </c>
      <c r="Q15492" s="1" t="s">
        <v>754</v>
      </c>
      <c r="R15492" s="1"/>
      <c r="S15492" s="2"/>
      <c r="T15492">
        <v>15491</v>
      </c>
      <c r="U15492" s="1" t="s">
        <v>178</v>
      </c>
      <c r="V15492" s="1"/>
      <c r="W15492" s="2"/>
      <c r="X15492">
        <v>15491</v>
      </c>
      <c r="Y15492" s="1" t="s">
        <v>179</v>
      </c>
      <c r="Z15492" s="1"/>
      <c r="AA15492" s="2"/>
    </row>
    <row r="15493" spans="8:27">
      <c r="H15493">
        <v>15492</v>
      </c>
      <c r="I15493" s="1" t="s">
        <v>752</v>
      </c>
      <c r="J15493" s="1"/>
      <c r="K15493" s="2"/>
      <c r="L15493">
        <v>15492</v>
      </c>
      <c r="M15493" s="1" t="s">
        <v>753</v>
      </c>
      <c r="N15493" s="1"/>
      <c r="O15493" s="2"/>
      <c r="P15493">
        <v>15492</v>
      </c>
      <c r="Q15493" s="1" t="s">
        <v>754</v>
      </c>
      <c r="R15493" s="1"/>
      <c r="S15493" s="2"/>
      <c r="T15493">
        <v>15492</v>
      </c>
      <c r="U15493" s="1" t="s">
        <v>178</v>
      </c>
      <c r="V15493" s="1"/>
      <c r="W15493" s="2"/>
      <c r="X15493">
        <v>15492</v>
      </c>
      <c r="Y15493" s="1" t="s">
        <v>179</v>
      </c>
      <c r="Z15493" s="1"/>
      <c r="AA15493" s="2"/>
    </row>
    <row r="15494" spans="8:27">
      <c r="H15494">
        <v>15493</v>
      </c>
      <c r="I15494" s="1" t="s">
        <v>752</v>
      </c>
      <c r="J15494" s="1"/>
      <c r="K15494" s="2"/>
      <c r="L15494">
        <v>15493</v>
      </c>
      <c r="M15494" s="1" t="s">
        <v>753</v>
      </c>
      <c r="N15494" s="1"/>
      <c r="O15494" s="2"/>
      <c r="P15494">
        <v>15493</v>
      </c>
      <c r="Q15494" s="1" t="s">
        <v>754</v>
      </c>
      <c r="R15494" s="1"/>
      <c r="S15494" s="2"/>
      <c r="T15494">
        <v>15493</v>
      </c>
      <c r="U15494" s="1" t="s">
        <v>178</v>
      </c>
      <c r="V15494" s="1"/>
      <c r="W15494" s="2"/>
      <c r="X15494">
        <v>15493</v>
      </c>
      <c r="Y15494" s="1" t="s">
        <v>179</v>
      </c>
      <c r="Z15494" s="1"/>
      <c r="AA15494" s="2"/>
    </row>
    <row r="15495" spans="8:27">
      <c r="H15495">
        <v>15494</v>
      </c>
      <c r="I15495" s="1" t="s">
        <v>752</v>
      </c>
      <c r="J15495" s="1"/>
      <c r="K15495" s="2"/>
      <c r="L15495">
        <v>15494</v>
      </c>
      <c r="M15495" s="1" t="s">
        <v>753</v>
      </c>
      <c r="N15495" s="1"/>
      <c r="O15495" s="2"/>
      <c r="P15495">
        <v>15494</v>
      </c>
      <c r="Q15495" s="1" t="s">
        <v>754</v>
      </c>
      <c r="R15495" s="1"/>
      <c r="S15495" s="2"/>
      <c r="T15495">
        <v>15494</v>
      </c>
      <c r="U15495" s="1" t="s">
        <v>178</v>
      </c>
      <c r="V15495" s="1"/>
      <c r="W15495" s="2"/>
      <c r="X15495">
        <v>15494</v>
      </c>
      <c r="Y15495" s="1" t="s">
        <v>179</v>
      </c>
      <c r="Z15495" s="1"/>
      <c r="AA15495" s="2"/>
    </row>
    <row r="15496" spans="8:27">
      <c r="H15496">
        <v>15495</v>
      </c>
      <c r="I15496" s="1" t="s">
        <v>752</v>
      </c>
      <c r="J15496" s="1"/>
      <c r="K15496" s="2"/>
      <c r="L15496">
        <v>15495</v>
      </c>
      <c r="M15496" s="1" t="s">
        <v>753</v>
      </c>
      <c r="N15496" s="1"/>
      <c r="O15496" s="2"/>
      <c r="P15496">
        <v>15495</v>
      </c>
      <c r="Q15496" s="1" t="s">
        <v>754</v>
      </c>
      <c r="R15496" s="1"/>
      <c r="S15496" s="2"/>
      <c r="T15496">
        <v>15495</v>
      </c>
      <c r="U15496" s="1" t="s">
        <v>178</v>
      </c>
      <c r="V15496" s="1"/>
      <c r="W15496" s="2"/>
      <c r="X15496">
        <v>15495</v>
      </c>
      <c r="Y15496" s="1" t="s">
        <v>179</v>
      </c>
      <c r="Z15496" s="1"/>
      <c r="AA15496" s="2"/>
    </row>
    <row r="15497" spans="8:27">
      <c r="H15497">
        <v>15496</v>
      </c>
      <c r="I15497" s="1" t="s">
        <v>752</v>
      </c>
      <c r="J15497" s="1"/>
      <c r="K15497" s="2"/>
      <c r="L15497">
        <v>15496</v>
      </c>
      <c r="M15497" s="1" t="s">
        <v>753</v>
      </c>
      <c r="N15497" s="1"/>
      <c r="O15497" s="2"/>
      <c r="P15497">
        <v>15496</v>
      </c>
      <c r="Q15497" s="1" t="s">
        <v>754</v>
      </c>
      <c r="R15497" s="1"/>
      <c r="S15497" s="2"/>
      <c r="T15497">
        <v>15496</v>
      </c>
      <c r="U15497" s="1" t="s">
        <v>178</v>
      </c>
      <c r="V15497" s="1"/>
      <c r="W15497" s="2"/>
      <c r="X15497">
        <v>15496</v>
      </c>
      <c r="Y15497" s="1" t="s">
        <v>179</v>
      </c>
      <c r="Z15497" s="1"/>
      <c r="AA15497" s="2"/>
    </row>
    <row r="15498" spans="8:27">
      <c r="H15498">
        <v>15497</v>
      </c>
      <c r="I15498" s="1" t="s">
        <v>752</v>
      </c>
      <c r="J15498" s="1"/>
      <c r="K15498" s="2"/>
      <c r="L15498">
        <v>15497</v>
      </c>
      <c r="M15498" s="1" t="s">
        <v>753</v>
      </c>
      <c r="N15498" s="1"/>
      <c r="O15498" s="2"/>
      <c r="P15498">
        <v>15497</v>
      </c>
      <c r="Q15498" s="1" t="s">
        <v>754</v>
      </c>
      <c r="R15498" s="1"/>
      <c r="S15498" s="2"/>
      <c r="T15498">
        <v>15497</v>
      </c>
      <c r="U15498" s="1" t="s">
        <v>178</v>
      </c>
      <c r="V15498" s="1"/>
      <c r="W15498" s="2"/>
      <c r="X15498">
        <v>15497</v>
      </c>
      <c r="Y15498" s="1" t="s">
        <v>179</v>
      </c>
      <c r="Z15498" s="1"/>
      <c r="AA15498" s="2"/>
    </row>
    <row r="15499" spans="8:27">
      <c r="H15499">
        <v>15498</v>
      </c>
      <c r="I15499" s="1" t="s">
        <v>752</v>
      </c>
      <c r="J15499" s="1"/>
      <c r="K15499" s="2"/>
      <c r="L15499">
        <v>15498</v>
      </c>
      <c r="M15499" s="1" t="s">
        <v>753</v>
      </c>
      <c r="N15499" s="1"/>
      <c r="O15499" s="2"/>
      <c r="P15499">
        <v>15498</v>
      </c>
      <c r="Q15499" s="1" t="s">
        <v>754</v>
      </c>
      <c r="R15499" s="1"/>
      <c r="S15499" s="2"/>
      <c r="T15499">
        <v>15498</v>
      </c>
      <c r="U15499" s="1" t="s">
        <v>178</v>
      </c>
      <c r="V15499" s="1"/>
      <c r="W15499" s="2"/>
      <c r="X15499">
        <v>15498</v>
      </c>
      <c r="Y15499" s="1" t="s">
        <v>179</v>
      </c>
      <c r="Z15499" s="1"/>
      <c r="AA15499" s="2"/>
    </row>
    <row r="15500" spans="8:27">
      <c r="H15500">
        <v>15499</v>
      </c>
      <c r="I15500" s="1" t="s">
        <v>752</v>
      </c>
      <c r="J15500" s="1"/>
      <c r="K15500" s="2"/>
      <c r="L15500">
        <v>15499</v>
      </c>
      <c r="M15500" s="1" t="s">
        <v>753</v>
      </c>
      <c r="N15500" s="1"/>
      <c r="O15500" s="2"/>
      <c r="P15500">
        <v>15499</v>
      </c>
      <c r="Q15500" s="1" t="s">
        <v>754</v>
      </c>
      <c r="R15500" s="1"/>
      <c r="S15500" s="2"/>
      <c r="T15500">
        <v>15499</v>
      </c>
      <c r="U15500" s="1" t="s">
        <v>178</v>
      </c>
      <c r="V15500" s="1"/>
      <c r="W15500" s="2"/>
      <c r="X15500">
        <v>15499</v>
      </c>
      <c r="Y15500" s="1" t="s">
        <v>179</v>
      </c>
      <c r="Z15500" s="1"/>
      <c r="AA15500" s="2"/>
    </row>
    <row r="15501" spans="8:27">
      <c r="H15501">
        <v>15500</v>
      </c>
      <c r="I15501" s="1" t="s">
        <v>752</v>
      </c>
      <c r="J15501" s="1"/>
      <c r="K15501" s="2"/>
      <c r="L15501">
        <v>15500</v>
      </c>
      <c r="M15501" s="1" t="s">
        <v>753</v>
      </c>
      <c r="N15501" s="1"/>
      <c r="O15501" s="2"/>
      <c r="P15501">
        <v>15500</v>
      </c>
      <c r="Q15501" s="1" t="s">
        <v>754</v>
      </c>
      <c r="R15501" s="1"/>
      <c r="S15501" s="2"/>
      <c r="T15501">
        <v>15500</v>
      </c>
      <c r="U15501" s="1" t="s">
        <v>178</v>
      </c>
      <c r="V15501" s="1"/>
      <c r="W15501" s="2"/>
      <c r="X15501">
        <v>15500</v>
      </c>
      <c r="Y15501" s="1" t="s">
        <v>179</v>
      </c>
      <c r="Z15501" s="1"/>
      <c r="AA15501" s="2"/>
    </row>
    <row r="15502" spans="8:27">
      <c r="H15502">
        <v>15501</v>
      </c>
      <c r="I15502" s="1" t="s">
        <v>752</v>
      </c>
      <c r="J15502" s="1"/>
      <c r="K15502" s="2"/>
      <c r="L15502">
        <v>15501</v>
      </c>
      <c r="M15502" s="1" t="s">
        <v>753</v>
      </c>
      <c r="N15502" s="1"/>
      <c r="O15502" s="2"/>
      <c r="P15502">
        <v>15501</v>
      </c>
      <c r="Q15502" s="1" t="s">
        <v>754</v>
      </c>
      <c r="R15502" s="1"/>
      <c r="S15502" s="2"/>
      <c r="T15502">
        <v>15501</v>
      </c>
      <c r="U15502" s="1" t="s">
        <v>178</v>
      </c>
      <c r="V15502" s="1"/>
      <c r="W15502" s="2"/>
      <c r="X15502">
        <v>15501</v>
      </c>
      <c r="Y15502" s="1" t="s">
        <v>179</v>
      </c>
      <c r="Z15502" s="1"/>
      <c r="AA15502" s="2"/>
    </row>
    <row r="15503" spans="8:27">
      <c r="H15503">
        <v>15502</v>
      </c>
      <c r="I15503" s="1" t="s">
        <v>752</v>
      </c>
      <c r="J15503" s="1"/>
      <c r="K15503" s="2"/>
      <c r="L15503">
        <v>15502</v>
      </c>
      <c r="M15503" s="1" t="s">
        <v>753</v>
      </c>
      <c r="N15503" s="1"/>
      <c r="O15503" s="2"/>
      <c r="P15503">
        <v>15502</v>
      </c>
      <c r="Q15503" s="1" t="s">
        <v>754</v>
      </c>
      <c r="R15503" s="1"/>
      <c r="S15503" s="2"/>
      <c r="T15503">
        <v>15502</v>
      </c>
      <c r="U15503" s="1" t="s">
        <v>178</v>
      </c>
      <c r="V15503" s="1"/>
      <c r="W15503" s="2"/>
      <c r="X15503">
        <v>15502</v>
      </c>
      <c r="Y15503" s="1" t="s">
        <v>179</v>
      </c>
      <c r="Z15503" s="1"/>
      <c r="AA15503" s="2"/>
    </row>
    <row r="15504" spans="8:27">
      <c r="H15504">
        <v>15503</v>
      </c>
      <c r="I15504" s="1" t="s">
        <v>752</v>
      </c>
      <c r="J15504" s="1"/>
      <c r="K15504" s="2"/>
      <c r="L15504">
        <v>15503</v>
      </c>
      <c r="M15504" s="1" t="s">
        <v>753</v>
      </c>
      <c r="N15504" s="1"/>
      <c r="O15504" s="2"/>
      <c r="P15504">
        <v>15503</v>
      </c>
      <c r="Q15504" s="1" t="s">
        <v>754</v>
      </c>
      <c r="R15504" s="1"/>
      <c r="S15504" s="2"/>
      <c r="T15504">
        <v>15503</v>
      </c>
      <c r="U15504" s="1" t="s">
        <v>178</v>
      </c>
      <c r="V15504" s="1"/>
      <c r="W15504" s="2"/>
      <c r="X15504">
        <v>15503</v>
      </c>
      <c r="Y15504" s="1" t="s">
        <v>179</v>
      </c>
      <c r="Z15504" s="1"/>
      <c r="AA15504" s="2"/>
    </row>
    <row r="15505" spans="8:27">
      <c r="H15505">
        <v>15504</v>
      </c>
      <c r="I15505" s="1" t="s">
        <v>752</v>
      </c>
      <c r="J15505" s="1"/>
      <c r="K15505" s="2"/>
      <c r="L15505">
        <v>15504</v>
      </c>
      <c r="M15505" s="1" t="s">
        <v>753</v>
      </c>
      <c r="N15505" s="1"/>
      <c r="O15505" s="2"/>
      <c r="P15505">
        <v>15504</v>
      </c>
      <c r="Q15505" s="1" t="s">
        <v>754</v>
      </c>
      <c r="R15505" s="1"/>
      <c r="S15505" s="2"/>
      <c r="T15505">
        <v>15504</v>
      </c>
      <c r="U15505" s="1" t="s">
        <v>178</v>
      </c>
      <c r="V15505" s="1"/>
      <c r="W15505" s="2"/>
      <c r="X15505">
        <v>15504</v>
      </c>
      <c r="Y15505" s="1" t="s">
        <v>179</v>
      </c>
      <c r="Z15505" s="1"/>
      <c r="AA15505" s="2"/>
    </row>
    <row r="15506" spans="8:27">
      <c r="H15506">
        <v>15505</v>
      </c>
      <c r="I15506" s="1" t="s">
        <v>752</v>
      </c>
      <c r="J15506" s="1"/>
      <c r="K15506" s="2"/>
      <c r="L15506">
        <v>15505</v>
      </c>
      <c r="M15506" s="1" t="s">
        <v>753</v>
      </c>
      <c r="N15506" s="1"/>
      <c r="O15506" s="2"/>
      <c r="P15506">
        <v>15505</v>
      </c>
      <c r="Q15506" s="1" t="s">
        <v>754</v>
      </c>
      <c r="R15506" s="1"/>
      <c r="S15506" s="2"/>
      <c r="T15506">
        <v>15505</v>
      </c>
      <c r="U15506" s="1" t="s">
        <v>178</v>
      </c>
      <c r="V15506" s="1"/>
      <c r="W15506" s="2"/>
      <c r="X15506">
        <v>15505</v>
      </c>
      <c r="Y15506" s="1" t="s">
        <v>179</v>
      </c>
      <c r="Z15506" s="1"/>
      <c r="AA15506" s="2"/>
    </row>
    <row r="15507" spans="8:27">
      <c r="H15507">
        <v>15506</v>
      </c>
      <c r="I15507" s="1" t="s">
        <v>752</v>
      </c>
      <c r="J15507" s="1"/>
      <c r="K15507" s="2"/>
      <c r="L15507">
        <v>15506</v>
      </c>
      <c r="M15507" s="1" t="s">
        <v>753</v>
      </c>
      <c r="N15507" s="1"/>
      <c r="O15507" s="2"/>
      <c r="P15507">
        <v>15506</v>
      </c>
      <c r="Q15507" s="1" t="s">
        <v>754</v>
      </c>
      <c r="R15507" s="1"/>
      <c r="S15507" s="2"/>
      <c r="T15507">
        <v>15506</v>
      </c>
      <c r="U15507" s="1" t="s">
        <v>178</v>
      </c>
      <c r="V15507" s="1"/>
      <c r="W15507" s="2"/>
      <c r="X15507">
        <v>15506</v>
      </c>
      <c r="Y15507" s="1" t="s">
        <v>179</v>
      </c>
      <c r="Z15507" s="1"/>
      <c r="AA15507" s="2"/>
    </row>
    <row r="15508" spans="8:27">
      <c r="H15508">
        <v>15507</v>
      </c>
      <c r="I15508" s="1" t="s">
        <v>752</v>
      </c>
      <c r="J15508" s="1"/>
      <c r="K15508" s="2"/>
      <c r="L15508">
        <v>15507</v>
      </c>
      <c r="M15508" s="1" t="s">
        <v>753</v>
      </c>
      <c r="N15508" s="1"/>
      <c r="O15508" s="2"/>
      <c r="P15508">
        <v>15507</v>
      </c>
      <c r="Q15508" s="1" t="s">
        <v>754</v>
      </c>
      <c r="R15508" s="1"/>
      <c r="S15508" s="2"/>
      <c r="T15508">
        <v>15507</v>
      </c>
      <c r="U15508" s="1" t="s">
        <v>178</v>
      </c>
      <c r="V15508" s="1"/>
      <c r="W15508" s="2"/>
      <c r="X15508">
        <v>15507</v>
      </c>
      <c r="Y15508" s="1" t="s">
        <v>179</v>
      </c>
      <c r="Z15508" s="1"/>
      <c r="AA15508" s="2"/>
    </row>
    <row r="15509" spans="8:27">
      <c r="H15509">
        <v>15508</v>
      </c>
      <c r="I15509" s="1" t="s">
        <v>752</v>
      </c>
      <c r="J15509" s="1"/>
      <c r="K15509" s="2"/>
      <c r="L15509">
        <v>15508</v>
      </c>
      <c r="M15509" s="1" t="s">
        <v>753</v>
      </c>
      <c r="N15509" s="1"/>
      <c r="O15509" s="2"/>
      <c r="P15509">
        <v>15508</v>
      </c>
      <c r="Q15509" s="1" t="s">
        <v>754</v>
      </c>
      <c r="R15509" s="1"/>
      <c r="S15509" s="2"/>
      <c r="T15509">
        <v>15508</v>
      </c>
      <c r="U15509" s="1" t="s">
        <v>178</v>
      </c>
      <c r="V15509" s="1"/>
      <c r="W15509" s="2"/>
      <c r="X15509">
        <v>15508</v>
      </c>
      <c r="Y15509" s="1" t="s">
        <v>179</v>
      </c>
      <c r="Z15509" s="1"/>
      <c r="AA15509" s="2"/>
    </row>
    <row r="15510" spans="8:27">
      <c r="H15510">
        <v>15509</v>
      </c>
      <c r="I15510" s="1" t="s">
        <v>752</v>
      </c>
      <c r="J15510" s="1"/>
      <c r="K15510" s="2"/>
      <c r="L15510">
        <v>15509</v>
      </c>
      <c r="M15510" s="1" t="s">
        <v>753</v>
      </c>
      <c r="N15510" s="1"/>
      <c r="O15510" s="2"/>
      <c r="P15510">
        <v>15509</v>
      </c>
      <c r="Q15510" s="1" t="s">
        <v>754</v>
      </c>
      <c r="R15510" s="1"/>
      <c r="S15510" s="2"/>
      <c r="T15510">
        <v>15509</v>
      </c>
      <c r="U15510" s="1" t="s">
        <v>178</v>
      </c>
      <c r="V15510" s="1"/>
      <c r="W15510" s="2"/>
      <c r="X15510">
        <v>15509</v>
      </c>
      <c r="Y15510" s="1" t="s">
        <v>179</v>
      </c>
      <c r="Z15510" s="1"/>
      <c r="AA15510" s="2"/>
    </row>
    <row r="15511" spans="8:27">
      <c r="H15511">
        <v>15510</v>
      </c>
      <c r="I15511" s="1" t="s">
        <v>752</v>
      </c>
      <c r="J15511" s="1"/>
      <c r="K15511" s="2"/>
      <c r="L15511">
        <v>15510</v>
      </c>
      <c r="M15511" s="1" t="s">
        <v>753</v>
      </c>
      <c r="N15511" s="1"/>
      <c r="O15511" s="2"/>
      <c r="P15511">
        <v>15510</v>
      </c>
      <c r="Q15511" s="1" t="s">
        <v>754</v>
      </c>
      <c r="R15511" s="1"/>
      <c r="S15511" s="2"/>
      <c r="T15511">
        <v>15510</v>
      </c>
      <c r="U15511" s="1" t="s">
        <v>178</v>
      </c>
      <c r="V15511" s="1"/>
      <c r="W15511" s="2"/>
      <c r="X15511">
        <v>15510</v>
      </c>
      <c r="Y15511" s="1" t="s">
        <v>179</v>
      </c>
      <c r="Z15511" s="1"/>
      <c r="AA15511" s="2"/>
    </row>
    <row r="15512" spans="8:27">
      <c r="H15512">
        <v>15511</v>
      </c>
      <c r="I15512" s="1" t="s">
        <v>752</v>
      </c>
      <c r="J15512" s="1"/>
      <c r="K15512" s="2"/>
      <c r="L15512">
        <v>15511</v>
      </c>
      <c r="M15512" s="1" t="s">
        <v>753</v>
      </c>
      <c r="N15512" s="1"/>
      <c r="O15512" s="2"/>
      <c r="P15512">
        <v>15511</v>
      </c>
      <c r="Q15512" s="1" t="s">
        <v>754</v>
      </c>
      <c r="R15512" s="1"/>
      <c r="S15512" s="2"/>
      <c r="T15512">
        <v>15511</v>
      </c>
      <c r="U15512" s="1" t="s">
        <v>178</v>
      </c>
      <c r="V15512" s="1"/>
      <c r="W15512" s="2"/>
      <c r="X15512">
        <v>15511</v>
      </c>
      <c r="Y15512" s="1" t="s">
        <v>179</v>
      </c>
      <c r="Z15512" s="1"/>
      <c r="AA15512" s="2"/>
    </row>
    <row r="15513" spans="8:27">
      <c r="H15513">
        <v>15512</v>
      </c>
      <c r="I15513" s="1" t="s">
        <v>752</v>
      </c>
      <c r="J15513" s="1"/>
      <c r="K15513" s="2"/>
      <c r="L15513">
        <v>15512</v>
      </c>
      <c r="M15513" s="1" t="s">
        <v>753</v>
      </c>
      <c r="N15513" s="1"/>
      <c r="O15513" s="2"/>
      <c r="P15513">
        <v>15512</v>
      </c>
      <c r="Q15513" s="1" t="s">
        <v>754</v>
      </c>
      <c r="R15513" s="1"/>
      <c r="S15513" s="2"/>
      <c r="T15513">
        <v>15512</v>
      </c>
      <c r="U15513" s="1" t="s">
        <v>178</v>
      </c>
      <c r="V15513" s="1"/>
      <c r="W15513" s="2"/>
      <c r="X15513">
        <v>15512</v>
      </c>
      <c r="Y15513" s="1" t="s">
        <v>179</v>
      </c>
      <c r="Z15513" s="1"/>
      <c r="AA15513" s="2"/>
    </row>
    <row r="15514" spans="8:27">
      <c r="H15514">
        <v>15513</v>
      </c>
      <c r="I15514" s="1" t="s">
        <v>752</v>
      </c>
      <c r="J15514" s="1"/>
      <c r="K15514" s="2"/>
      <c r="L15514">
        <v>15513</v>
      </c>
      <c r="M15514" s="1" t="s">
        <v>753</v>
      </c>
      <c r="N15514" s="1"/>
      <c r="O15514" s="2"/>
      <c r="P15514">
        <v>15513</v>
      </c>
      <c r="Q15514" s="1" t="s">
        <v>754</v>
      </c>
      <c r="R15514" s="1"/>
      <c r="S15514" s="2"/>
      <c r="T15514">
        <v>15513</v>
      </c>
      <c r="U15514" s="1" t="s">
        <v>178</v>
      </c>
      <c r="V15514" s="1"/>
      <c r="W15514" s="2"/>
      <c r="X15514">
        <v>15513</v>
      </c>
      <c r="Y15514" s="1" t="s">
        <v>179</v>
      </c>
      <c r="Z15514" s="1"/>
      <c r="AA15514" s="2"/>
    </row>
    <row r="15515" spans="8:27">
      <c r="H15515">
        <v>15514</v>
      </c>
      <c r="I15515" s="1" t="s">
        <v>752</v>
      </c>
      <c r="J15515" s="1"/>
      <c r="K15515" s="2"/>
      <c r="L15515">
        <v>15514</v>
      </c>
      <c r="M15515" s="1" t="s">
        <v>753</v>
      </c>
      <c r="N15515" s="1"/>
      <c r="O15515" s="2"/>
      <c r="P15515">
        <v>15514</v>
      </c>
      <c r="Q15515" s="1" t="s">
        <v>754</v>
      </c>
      <c r="R15515" s="1"/>
      <c r="S15515" s="2"/>
      <c r="T15515">
        <v>15514</v>
      </c>
      <c r="U15515" s="1" t="s">
        <v>178</v>
      </c>
      <c r="V15515" s="1"/>
      <c r="W15515" s="2"/>
      <c r="X15515">
        <v>15514</v>
      </c>
      <c r="Y15515" s="1" t="s">
        <v>179</v>
      </c>
      <c r="Z15515" s="1"/>
      <c r="AA15515" s="2"/>
    </row>
    <row r="15516" spans="8:27">
      <c r="H15516">
        <v>15515</v>
      </c>
      <c r="I15516" s="1" t="s">
        <v>752</v>
      </c>
      <c r="J15516" s="1"/>
      <c r="K15516" s="2"/>
      <c r="L15516">
        <v>15515</v>
      </c>
      <c r="M15516" s="1" t="s">
        <v>753</v>
      </c>
      <c r="N15516" s="1"/>
      <c r="O15516" s="2"/>
      <c r="P15516">
        <v>15515</v>
      </c>
      <c r="Q15516" s="1" t="s">
        <v>754</v>
      </c>
      <c r="R15516" s="1"/>
      <c r="S15516" s="2"/>
      <c r="T15516">
        <v>15515</v>
      </c>
      <c r="U15516" s="1" t="s">
        <v>178</v>
      </c>
      <c r="V15516" s="1"/>
      <c r="W15516" s="2"/>
      <c r="X15516">
        <v>15515</v>
      </c>
      <c r="Y15516" s="1" t="s">
        <v>179</v>
      </c>
      <c r="Z15516" s="1"/>
      <c r="AA15516" s="2"/>
    </row>
    <row r="15517" spans="8:27">
      <c r="H15517">
        <v>15516</v>
      </c>
      <c r="I15517" s="1" t="s">
        <v>752</v>
      </c>
      <c r="J15517" s="1"/>
      <c r="K15517" s="2"/>
      <c r="L15517">
        <v>15516</v>
      </c>
      <c r="M15517" s="1" t="s">
        <v>753</v>
      </c>
      <c r="N15517" s="1"/>
      <c r="O15517" s="2"/>
      <c r="P15517">
        <v>15516</v>
      </c>
      <c r="Q15517" s="1" t="s">
        <v>754</v>
      </c>
      <c r="R15517" s="1"/>
      <c r="S15517" s="2"/>
      <c r="T15517">
        <v>15516</v>
      </c>
      <c r="U15517" s="1" t="s">
        <v>178</v>
      </c>
      <c r="V15517" s="1"/>
      <c r="W15517" s="2"/>
      <c r="X15517">
        <v>15516</v>
      </c>
      <c r="Y15517" s="1" t="s">
        <v>179</v>
      </c>
      <c r="Z15517" s="1"/>
      <c r="AA15517" s="2"/>
    </row>
    <row r="15518" spans="8:27">
      <c r="H15518">
        <v>15517</v>
      </c>
      <c r="I15518" s="1" t="s">
        <v>752</v>
      </c>
      <c r="J15518" s="1"/>
      <c r="K15518" s="2"/>
      <c r="L15518">
        <v>15517</v>
      </c>
      <c r="M15518" s="1" t="s">
        <v>753</v>
      </c>
      <c r="N15518" s="1"/>
      <c r="O15518" s="2"/>
      <c r="P15518">
        <v>15517</v>
      </c>
      <c r="Q15518" s="1" t="s">
        <v>754</v>
      </c>
      <c r="R15518" s="1"/>
      <c r="S15518" s="2"/>
      <c r="T15518">
        <v>15517</v>
      </c>
      <c r="U15518" s="1" t="s">
        <v>178</v>
      </c>
      <c r="V15518" s="1"/>
      <c r="W15518" s="2"/>
      <c r="X15518">
        <v>15517</v>
      </c>
      <c r="Y15518" s="1" t="s">
        <v>179</v>
      </c>
      <c r="Z15518" s="1"/>
      <c r="AA15518" s="2"/>
    </row>
    <row r="15519" spans="8:27">
      <c r="H15519">
        <v>15518</v>
      </c>
      <c r="I15519" s="1" t="s">
        <v>752</v>
      </c>
      <c r="J15519" s="1"/>
      <c r="K15519" s="2"/>
      <c r="L15519">
        <v>15518</v>
      </c>
      <c r="M15519" s="1" t="s">
        <v>753</v>
      </c>
      <c r="N15519" s="1"/>
      <c r="O15519" s="2"/>
      <c r="P15519">
        <v>15518</v>
      </c>
      <c r="Q15519" s="1" t="s">
        <v>754</v>
      </c>
      <c r="R15519" s="1"/>
      <c r="S15519" s="2"/>
      <c r="T15519">
        <v>15518</v>
      </c>
      <c r="U15519" s="1" t="s">
        <v>178</v>
      </c>
      <c r="V15519" s="1"/>
      <c r="W15519" s="2"/>
      <c r="X15519">
        <v>15518</v>
      </c>
      <c r="Y15519" s="1" t="s">
        <v>179</v>
      </c>
      <c r="Z15519" s="1"/>
      <c r="AA15519" s="2"/>
    </row>
    <row r="15520" spans="8:27">
      <c r="H15520">
        <v>15519</v>
      </c>
      <c r="I15520" s="1" t="s">
        <v>752</v>
      </c>
      <c r="J15520" s="1"/>
      <c r="K15520" s="2"/>
      <c r="L15520">
        <v>15519</v>
      </c>
      <c r="M15520" s="1" t="s">
        <v>753</v>
      </c>
      <c r="N15520" s="1"/>
      <c r="O15520" s="2"/>
      <c r="P15520">
        <v>15519</v>
      </c>
      <c r="Q15520" s="1" t="s">
        <v>754</v>
      </c>
      <c r="R15520" s="1"/>
      <c r="S15520" s="2"/>
      <c r="T15520">
        <v>15519</v>
      </c>
      <c r="U15520" s="1" t="s">
        <v>178</v>
      </c>
      <c r="V15520" s="1"/>
      <c r="W15520" s="2"/>
      <c r="X15520">
        <v>15519</v>
      </c>
      <c r="Y15520" s="1" t="s">
        <v>179</v>
      </c>
      <c r="Z15520" s="1"/>
      <c r="AA15520" s="2"/>
    </row>
    <row r="15521" spans="8:27">
      <c r="H15521">
        <v>15520</v>
      </c>
      <c r="I15521" s="1" t="s">
        <v>752</v>
      </c>
      <c r="J15521" s="1"/>
      <c r="K15521" s="2"/>
      <c r="L15521">
        <v>15520</v>
      </c>
      <c r="M15521" s="1" t="s">
        <v>753</v>
      </c>
      <c r="N15521" s="1"/>
      <c r="O15521" s="2"/>
      <c r="P15521">
        <v>15520</v>
      </c>
      <c r="Q15521" s="1" t="s">
        <v>754</v>
      </c>
      <c r="R15521" s="1"/>
      <c r="S15521" s="2"/>
      <c r="T15521">
        <v>15520</v>
      </c>
      <c r="U15521" s="1" t="s">
        <v>178</v>
      </c>
      <c r="V15521" s="1"/>
      <c r="W15521" s="2"/>
      <c r="X15521">
        <v>15520</v>
      </c>
      <c r="Y15521" s="1" t="s">
        <v>179</v>
      </c>
      <c r="Z15521" s="1"/>
      <c r="AA15521" s="2"/>
    </row>
    <row r="15522" spans="8:27">
      <c r="H15522">
        <v>15521</v>
      </c>
      <c r="I15522" s="1" t="s">
        <v>752</v>
      </c>
      <c r="J15522" s="1"/>
      <c r="K15522" s="2"/>
      <c r="L15522">
        <v>15521</v>
      </c>
      <c r="M15522" s="1" t="s">
        <v>753</v>
      </c>
      <c r="N15522" s="1"/>
      <c r="O15522" s="2"/>
      <c r="P15522">
        <v>15521</v>
      </c>
      <c r="Q15522" s="1" t="s">
        <v>754</v>
      </c>
      <c r="R15522" s="1"/>
      <c r="S15522" s="2"/>
      <c r="T15522">
        <v>15521</v>
      </c>
      <c r="U15522" s="1" t="s">
        <v>178</v>
      </c>
      <c r="V15522" s="1"/>
      <c r="W15522" s="2"/>
      <c r="X15522">
        <v>15521</v>
      </c>
      <c r="Y15522" s="1" t="s">
        <v>179</v>
      </c>
      <c r="Z15522" s="1"/>
      <c r="AA15522" s="2"/>
    </row>
    <row r="15523" spans="8:27">
      <c r="H15523">
        <v>15522</v>
      </c>
      <c r="I15523" s="1" t="s">
        <v>752</v>
      </c>
      <c r="J15523" s="1"/>
      <c r="K15523" s="2"/>
      <c r="L15523">
        <v>15522</v>
      </c>
      <c r="M15523" s="1" t="s">
        <v>753</v>
      </c>
      <c r="N15523" s="1"/>
      <c r="O15523" s="2"/>
      <c r="P15523">
        <v>15522</v>
      </c>
      <c r="Q15523" s="1" t="s">
        <v>754</v>
      </c>
      <c r="R15523" s="1"/>
      <c r="S15523" s="2"/>
      <c r="T15523">
        <v>15522</v>
      </c>
      <c r="U15523" s="1" t="s">
        <v>178</v>
      </c>
      <c r="V15523" s="1"/>
      <c r="W15523" s="2"/>
      <c r="X15523">
        <v>15522</v>
      </c>
      <c r="Y15523" s="1" t="s">
        <v>179</v>
      </c>
      <c r="Z15523" s="1"/>
      <c r="AA15523" s="2"/>
    </row>
    <row r="15524" spans="8:27">
      <c r="H15524">
        <v>15523</v>
      </c>
      <c r="I15524" s="1" t="s">
        <v>752</v>
      </c>
      <c r="J15524" s="1"/>
      <c r="K15524" s="2"/>
      <c r="L15524">
        <v>15523</v>
      </c>
      <c r="M15524" s="1" t="s">
        <v>753</v>
      </c>
      <c r="N15524" s="1"/>
      <c r="O15524" s="2"/>
      <c r="P15524">
        <v>15523</v>
      </c>
      <c r="Q15524" s="1" t="s">
        <v>754</v>
      </c>
      <c r="R15524" s="1"/>
      <c r="S15524" s="2"/>
      <c r="T15524">
        <v>15523</v>
      </c>
      <c r="U15524" s="1" t="s">
        <v>178</v>
      </c>
      <c r="V15524" s="1"/>
      <c r="W15524" s="2"/>
      <c r="X15524">
        <v>15523</v>
      </c>
      <c r="Y15524" s="1" t="s">
        <v>179</v>
      </c>
      <c r="Z15524" s="1"/>
      <c r="AA15524" s="2"/>
    </row>
    <row r="15525" spans="8:27">
      <c r="H15525">
        <v>15524</v>
      </c>
      <c r="I15525" s="1" t="s">
        <v>752</v>
      </c>
      <c r="J15525" s="1"/>
      <c r="K15525" s="2"/>
      <c r="L15525">
        <v>15524</v>
      </c>
      <c r="M15525" s="1" t="s">
        <v>753</v>
      </c>
      <c r="N15525" s="1"/>
      <c r="O15525" s="2"/>
      <c r="P15525">
        <v>15524</v>
      </c>
      <c r="Q15525" s="1" t="s">
        <v>754</v>
      </c>
      <c r="R15525" s="1"/>
      <c r="S15525" s="2"/>
      <c r="T15525">
        <v>15524</v>
      </c>
      <c r="U15525" s="1" t="s">
        <v>178</v>
      </c>
      <c r="V15525" s="1"/>
      <c r="W15525" s="2"/>
      <c r="X15525">
        <v>15524</v>
      </c>
      <c r="Y15525" s="1" t="s">
        <v>179</v>
      </c>
      <c r="Z15525" s="1"/>
      <c r="AA15525" s="2"/>
    </row>
    <row r="15526" spans="8:27">
      <c r="H15526">
        <v>15525</v>
      </c>
      <c r="I15526" s="1" t="s">
        <v>752</v>
      </c>
      <c r="J15526" s="1"/>
      <c r="K15526" s="2"/>
      <c r="L15526">
        <v>15525</v>
      </c>
      <c r="M15526" s="1" t="s">
        <v>753</v>
      </c>
      <c r="N15526" s="1"/>
      <c r="O15526" s="2"/>
      <c r="P15526">
        <v>15525</v>
      </c>
      <c r="Q15526" s="1" t="s">
        <v>754</v>
      </c>
      <c r="R15526" s="1"/>
      <c r="S15526" s="2"/>
      <c r="T15526">
        <v>15525</v>
      </c>
      <c r="U15526" s="1" t="s">
        <v>178</v>
      </c>
      <c r="V15526" s="1"/>
      <c r="W15526" s="2"/>
      <c r="X15526">
        <v>15525</v>
      </c>
      <c r="Y15526" s="1" t="s">
        <v>179</v>
      </c>
      <c r="Z15526" s="1"/>
      <c r="AA15526" s="2"/>
    </row>
    <row r="15527" spans="8:27">
      <c r="H15527">
        <v>15526</v>
      </c>
      <c r="I15527" s="1" t="s">
        <v>752</v>
      </c>
      <c r="J15527" s="1"/>
      <c r="K15527" s="2"/>
      <c r="L15527">
        <v>15526</v>
      </c>
      <c r="M15527" s="1" t="s">
        <v>753</v>
      </c>
      <c r="N15527" s="1"/>
      <c r="O15527" s="2"/>
      <c r="P15527">
        <v>15526</v>
      </c>
      <c r="Q15527" s="1" t="s">
        <v>754</v>
      </c>
      <c r="R15527" s="1"/>
      <c r="S15527" s="2"/>
      <c r="T15527">
        <v>15526</v>
      </c>
      <c r="U15527" s="1" t="s">
        <v>178</v>
      </c>
      <c r="V15527" s="1"/>
      <c r="W15527" s="2"/>
      <c r="X15527">
        <v>15526</v>
      </c>
      <c r="Y15527" s="1" t="s">
        <v>179</v>
      </c>
      <c r="Z15527" s="1"/>
      <c r="AA15527" s="2"/>
    </row>
    <row r="15528" spans="8:27">
      <c r="H15528">
        <v>15527</v>
      </c>
      <c r="I15528" s="1" t="s">
        <v>752</v>
      </c>
      <c r="J15528" s="1"/>
      <c r="K15528" s="2"/>
      <c r="L15528">
        <v>15527</v>
      </c>
      <c r="M15528" s="1" t="s">
        <v>753</v>
      </c>
      <c r="N15528" s="1"/>
      <c r="O15528" s="2"/>
      <c r="P15528">
        <v>15527</v>
      </c>
      <c r="Q15528" s="1" t="s">
        <v>754</v>
      </c>
      <c r="R15528" s="1"/>
      <c r="S15528" s="2"/>
      <c r="T15528">
        <v>15527</v>
      </c>
      <c r="U15528" s="1" t="s">
        <v>178</v>
      </c>
      <c r="V15528" s="1"/>
      <c r="W15528" s="2"/>
      <c r="X15528">
        <v>15527</v>
      </c>
      <c r="Y15528" s="1" t="s">
        <v>179</v>
      </c>
      <c r="Z15528" s="1"/>
      <c r="AA15528" s="2"/>
    </row>
    <row r="15529" spans="8:27">
      <c r="H15529">
        <v>15528</v>
      </c>
      <c r="I15529" s="1" t="s">
        <v>752</v>
      </c>
      <c r="J15529" s="1"/>
      <c r="K15529" s="2"/>
      <c r="L15529">
        <v>15528</v>
      </c>
      <c r="M15529" s="1" t="s">
        <v>753</v>
      </c>
      <c r="N15529" s="1"/>
      <c r="O15529" s="2"/>
      <c r="P15529">
        <v>15528</v>
      </c>
      <c r="Q15529" s="1" t="s">
        <v>754</v>
      </c>
      <c r="R15529" s="1"/>
      <c r="S15529" s="2"/>
      <c r="T15529">
        <v>15528</v>
      </c>
      <c r="U15529" s="1" t="s">
        <v>178</v>
      </c>
      <c r="V15529" s="1"/>
      <c r="W15529" s="2"/>
      <c r="X15529">
        <v>15528</v>
      </c>
      <c r="Y15529" s="1" t="s">
        <v>179</v>
      </c>
      <c r="Z15529" s="1"/>
      <c r="AA15529" s="2"/>
    </row>
    <row r="15530" spans="8:27">
      <c r="H15530">
        <v>15529</v>
      </c>
      <c r="I15530" s="1" t="s">
        <v>752</v>
      </c>
      <c r="J15530" s="1"/>
      <c r="K15530" s="2"/>
      <c r="L15530">
        <v>15529</v>
      </c>
      <c r="M15530" s="1" t="s">
        <v>753</v>
      </c>
      <c r="N15530" s="1"/>
      <c r="O15530" s="2"/>
      <c r="P15530">
        <v>15529</v>
      </c>
      <c r="Q15530" s="1" t="s">
        <v>754</v>
      </c>
      <c r="R15530" s="1"/>
      <c r="S15530" s="2"/>
      <c r="T15530">
        <v>15529</v>
      </c>
      <c r="U15530" s="1" t="s">
        <v>178</v>
      </c>
      <c r="V15530" s="1"/>
      <c r="W15530" s="2"/>
      <c r="X15530">
        <v>15529</v>
      </c>
      <c r="Y15530" s="1" t="s">
        <v>179</v>
      </c>
      <c r="Z15530" s="1"/>
      <c r="AA15530" s="2"/>
    </row>
    <row r="15531" spans="8:27">
      <c r="H15531">
        <v>15530</v>
      </c>
      <c r="I15531" s="1" t="s">
        <v>752</v>
      </c>
      <c r="J15531" s="1"/>
      <c r="K15531" s="2"/>
      <c r="L15531">
        <v>15530</v>
      </c>
      <c r="M15531" s="1" t="s">
        <v>753</v>
      </c>
      <c r="N15531" s="1"/>
      <c r="O15531" s="2"/>
      <c r="P15531">
        <v>15530</v>
      </c>
      <c r="Q15531" s="1" t="s">
        <v>754</v>
      </c>
      <c r="R15531" s="1"/>
      <c r="S15531" s="2"/>
      <c r="T15531">
        <v>15530</v>
      </c>
      <c r="U15531" s="1" t="s">
        <v>178</v>
      </c>
      <c r="V15531" s="1"/>
      <c r="W15531" s="2"/>
      <c r="X15531">
        <v>15530</v>
      </c>
      <c r="Y15531" s="1" t="s">
        <v>179</v>
      </c>
      <c r="Z15531" s="1"/>
      <c r="AA15531" s="2"/>
    </row>
    <row r="15532" spans="8:27">
      <c r="H15532">
        <v>15531</v>
      </c>
      <c r="I15532" s="1" t="s">
        <v>752</v>
      </c>
      <c r="J15532" s="1"/>
      <c r="K15532" s="2"/>
      <c r="L15532">
        <v>15531</v>
      </c>
      <c r="M15532" s="1" t="s">
        <v>753</v>
      </c>
      <c r="N15532" s="1"/>
      <c r="O15532" s="2"/>
      <c r="P15532">
        <v>15531</v>
      </c>
      <c r="Q15532" s="1" t="s">
        <v>754</v>
      </c>
      <c r="R15532" s="1"/>
      <c r="S15532" s="2"/>
      <c r="T15532">
        <v>15531</v>
      </c>
      <c r="U15532" s="1" t="s">
        <v>178</v>
      </c>
      <c r="V15532" s="1"/>
      <c r="W15532" s="2"/>
      <c r="X15532">
        <v>15531</v>
      </c>
      <c r="Y15532" s="1" t="s">
        <v>179</v>
      </c>
      <c r="Z15532" s="1"/>
      <c r="AA15532" s="2"/>
    </row>
    <row r="15533" spans="8:27">
      <c r="H15533">
        <v>15532</v>
      </c>
      <c r="I15533" s="1" t="s">
        <v>752</v>
      </c>
      <c r="J15533" s="1"/>
      <c r="K15533" s="2"/>
      <c r="L15533">
        <v>15532</v>
      </c>
      <c r="M15533" s="1" t="s">
        <v>753</v>
      </c>
      <c r="N15533" s="1"/>
      <c r="O15533" s="2"/>
      <c r="P15533">
        <v>15532</v>
      </c>
      <c r="Q15533" s="1" t="s">
        <v>754</v>
      </c>
      <c r="R15533" s="1"/>
      <c r="S15533" s="2"/>
      <c r="T15533">
        <v>15532</v>
      </c>
      <c r="U15533" s="1" t="s">
        <v>178</v>
      </c>
      <c r="V15533" s="1"/>
      <c r="W15533" s="2"/>
      <c r="X15533">
        <v>15532</v>
      </c>
      <c r="Y15533" s="1" t="s">
        <v>179</v>
      </c>
      <c r="Z15533" s="1"/>
      <c r="AA15533" s="2"/>
    </row>
    <row r="15534" spans="8:27">
      <c r="H15534">
        <v>15533</v>
      </c>
      <c r="I15534" s="1" t="s">
        <v>752</v>
      </c>
      <c r="J15534" s="1"/>
      <c r="K15534" s="2"/>
      <c r="L15534">
        <v>15533</v>
      </c>
      <c r="M15534" s="1" t="s">
        <v>753</v>
      </c>
      <c r="N15534" s="1"/>
      <c r="O15534" s="2"/>
      <c r="P15534">
        <v>15533</v>
      </c>
      <c r="Q15534" s="1" t="s">
        <v>754</v>
      </c>
      <c r="R15534" s="1"/>
      <c r="S15534" s="2"/>
      <c r="T15534">
        <v>15533</v>
      </c>
      <c r="U15534" s="1" t="s">
        <v>178</v>
      </c>
      <c r="V15534" s="1"/>
      <c r="W15534" s="2"/>
      <c r="X15534">
        <v>15533</v>
      </c>
      <c r="Y15534" s="1" t="s">
        <v>179</v>
      </c>
      <c r="Z15534" s="1"/>
      <c r="AA15534" s="2"/>
    </row>
    <row r="15535" spans="8:27">
      <c r="H15535">
        <v>15534</v>
      </c>
      <c r="I15535" s="1" t="s">
        <v>752</v>
      </c>
      <c r="J15535" s="1"/>
      <c r="K15535" s="2"/>
      <c r="L15535">
        <v>15534</v>
      </c>
      <c r="M15535" s="1" t="s">
        <v>753</v>
      </c>
      <c r="N15535" s="1"/>
      <c r="O15535" s="2"/>
      <c r="P15535">
        <v>15534</v>
      </c>
      <c r="Q15535" s="1" t="s">
        <v>754</v>
      </c>
      <c r="R15535" s="1"/>
      <c r="S15535" s="2"/>
      <c r="T15535">
        <v>15534</v>
      </c>
      <c r="U15535" s="1" t="s">
        <v>178</v>
      </c>
      <c r="V15535" s="1"/>
      <c r="W15535" s="2"/>
      <c r="X15535">
        <v>15534</v>
      </c>
      <c r="Y15535" s="1" t="s">
        <v>179</v>
      </c>
      <c r="Z15535" s="1"/>
      <c r="AA15535" s="2"/>
    </row>
    <row r="15536" spans="8:27">
      <c r="H15536">
        <v>15535</v>
      </c>
      <c r="I15536" s="1" t="s">
        <v>752</v>
      </c>
      <c r="J15536" s="1"/>
      <c r="K15536" s="2"/>
      <c r="L15536">
        <v>15535</v>
      </c>
      <c r="M15536" s="1" t="s">
        <v>753</v>
      </c>
      <c r="N15536" s="1"/>
      <c r="O15536" s="2"/>
      <c r="P15536">
        <v>15535</v>
      </c>
      <c r="Q15536" s="1" t="s">
        <v>754</v>
      </c>
      <c r="R15536" s="1"/>
      <c r="S15536" s="2"/>
      <c r="T15536">
        <v>15535</v>
      </c>
      <c r="U15536" s="1" t="s">
        <v>178</v>
      </c>
      <c r="V15536" s="1"/>
      <c r="W15536" s="2"/>
      <c r="X15536">
        <v>15535</v>
      </c>
      <c r="Y15536" s="1" t="s">
        <v>179</v>
      </c>
      <c r="Z15536" s="1"/>
      <c r="AA15536" s="2"/>
    </row>
    <row r="15537" spans="8:27">
      <c r="H15537">
        <v>15536</v>
      </c>
      <c r="I15537" s="1" t="s">
        <v>752</v>
      </c>
      <c r="J15537" s="1"/>
      <c r="K15537" s="2"/>
      <c r="L15537">
        <v>15536</v>
      </c>
      <c r="M15537" s="1" t="s">
        <v>753</v>
      </c>
      <c r="N15537" s="1"/>
      <c r="O15537" s="2"/>
      <c r="P15537">
        <v>15536</v>
      </c>
      <c r="Q15537" s="1" t="s">
        <v>754</v>
      </c>
      <c r="R15537" s="1"/>
      <c r="S15537" s="2"/>
      <c r="T15537">
        <v>15536</v>
      </c>
      <c r="U15537" s="1" t="s">
        <v>178</v>
      </c>
      <c r="V15537" s="1"/>
      <c r="W15537" s="2"/>
      <c r="X15537">
        <v>15536</v>
      </c>
      <c r="Y15537" s="1" t="s">
        <v>179</v>
      </c>
      <c r="Z15537" s="1"/>
      <c r="AA15537" s="2"/>
    </row>
    <row r="15538" spans="8:27">
      <c r="H15538">
        <v>15537</v>
      </c>
      <c r="I15538" s="1" t="s">
        <v>752</v>
      </c>
      <c r="J15538" s="1"/>
      <c r="K15538" s="2"/>
      <c r="L15538">
        <v>15537</v>
      </c>
      <c r="M15538" s="1" t="s">
        <v>753</v>
      </c>
      <c r="N15538" s="1"/>
      <c r="O15538" s="2"/>
      <c r="P15538">
        <v>15537</v>
      </c>
      <c r="Q15538" s="1" t="s">
        <v>754</v>
      </c>
      <c r="R15538" s="1"/>
      <c r="S15538" s="2"/>
      <c r="T15538">
        <v>15537</v>
      </c>
      <c r="U15538" s="1" t="s">
        <v>178</v>
      </c>
      <c r="V15538" s="1"/>
      <c r="W15538" s="2"/>
      <c r="X15538">
        <v>15537</v>
      </c>
      <c r="Y15538" s="1" t="s">
        <v>179</v>
      </c>
      <c r="Z15538" s="1"/>
      <c r="AA15538" s="2"/>
    </row>
    <row r="15539" spans="8:27">
      <c r="H15539">
        <v>15538</v>
      </c>
      <c r="I15539" s="1" t="s">
        <v>752</v>
      </c>
      <c r="J15539" s="1"/>
      <c r="K15539" s="2"/>
      <c r="L15539">
        <v>15538</v>
      </c>
      <c r="M15539" s="1" t="s">
        <v>753</v>
      </c>
      <c r="N15539" s="1"/>
      <c r="O15539" s="2"/>
      <c r="P15539">
        <v>15538</v>
      </c>
      <c r="Q15539" s="1" t="s">
        <v>754</v>
      </c>
      <c r="R15539" s="1"/>
      <c r="S15539" s="2"/>
      <c r="T15539">
        <v>15538</v>
      </c>
      <c r="U15539" s="1" t="s">
        <v>178</v>
      </c>
      <c r="V15539" s="1"/>
      <c r="W15539" s="2"/>
      <c r="X15539">
        <v>15538</v>
      </c>
      <c r="Y15539" s="1" t="s">
        <v>179</v>
      </c>
      <c r="Z15539" s="1"/>
      <c r="AA15539" s="2"/>
    </row>
    <row r="15540" spans="8:27">
      <c r="H15540">
        <v>15539</v>
      </c>
      <c r="I15540" s="1" t="s">
        <v>752</v>
      </c>
      <c r="J15540" s="1"/>
      <c r="K15540" s="2"/>
      <c r="L15540">
        <v>15539</v>
      </c>
      <c r="M15540" s="1" t="s">
        <v>753</v>
      </c>
      <c r="N15540" s="1"/>
      <c r="O15540" s="2"/>
      <c r="P15540">
        <v>15539</v>
      </c>
      <c r="Q15540" s="1" t="s">
        <v>754</v>
      </c>
      <c r="R15540" s="1"/>
      <c r="S15540" s="2"/>
      <c r="T15540">
        <v>15539</v>
      </c>
      <c r="U15540" s="1" t="s">
        <v>178</v>
      </c>
      <c r="V15540" s="1"/>
      <c r="W15540" s="2"/>
      <c r="X15540">
        <v>15539</v>
      </c>
      <c r="Y15540" s="1" t="s">
        <v>179</v>
      </c>
      <c r="Z15540" s="1"/>
      <c r="AA15540" s="2"/>
    </row>
    <row r="15541" spans="8:27">
      <c r="H15541">
        <v>15540</v>
      </c>
      <c r="I15541" s="1" t="s">
        <v>752</v>
      </c>
      <c r="J15541" s="1"/>
      <c r="K15541" s="2"/>
      <c r="L15541">
        <v>15540</v>
      </c>
      <c r="M15541" s="1" t="s">
        <v>753</v>
      </c>
      <c r="N15541" s="1"/>
      <c r="O15541" s="2"/>
      <c r="P15541">
        <v>15540</v>
      </c>
      <c r="Q15541" s="1" t="s">
        <v>754</v>
      </c>
      <c r="R15541" s="1"/>
      <c r="S15541" s="2"/>
      <c r="T15541">
        <v>15540</v>
      </c>
      <c r="U15541" s="1" t="s">
        <v>178</v>
      </c>
      <c r="V15541" s="1"/>
      <c r="W15541" s="2"/>
      <c r="X15541">
        <v>15540</v>
      </c>
      <c r="Y15541" s="1" t="s">
        <v>179</v>
      </c>
      <c r="Z15541" s="1"/>
      <c r="AA15541" s="2"/>
    </row>
    <row r="15542" spans="8:27">
      <c r="H15542">
        <v>15541</v>
      </c>
      <c r="I15542" s="1" t="s">
        <v>752</v>
      </c>
      <c r="J15542" s="1"/>
      <c r="K15542" s="2"/>
      <c r="L15542">
        <v>15541</v>
      </c>
      <c r="M15542" s="1" t="s">
        <v>753</v>
      </c>
      <c r="N15542" s="1"/>
      <c r="O15542" s="2"/>
      <c r="P15542">
        <v>15541</v>
      </c>
      <c r="Q15542" s="1" t="s">
        <v>754</v>
      </c>
      <c r="R15542" s="1"/>
      <c r="S15542" s="2"/>
      <c r="T15542">
        <v>15541</v>
      </c>
      <c r="U15542" s="1" t="s">
        <v>178</v>
      </c>
      <c r="V15542" s="1"/>
      <c r="W15542" s="2"/>
      <c r="X15542">
        <v>15541</v>
      </c>
      <c r="Y15542" s="1" t="s">
        <v>179</v>
      </c>
      <c r="Z15542" s="1"/>
      <c r="AA15542" s="2"/>
    </row>
    <row r="15543" spans="8:27">
      <c r="H15543">
        <v>15542</v>
      </c>
      <c r="I15543" s="1" t="s">
        <v>752</v>
      </c>
      <c r="J15543" s="1"/>
      <c r="K15543" s="2"/>
      <c r="L15543">
        <v>15542</v>
      </c>
      <c r="M15543" s="1" t="s">
        <v>753</v>
      </c>
      <c r="N15543" s="1"/>
      <c r="O15543" s="2"/>
      <c r="P15543">
        <v>15542</v>
      </c>
      <c r="Q15543" s="1" t="s">
        <v>754</v>
      </c>
      <c r="R15543" s="1"/>
      <c r="S15543" s="2"/>
      <c r="T15543">
        <v>15542</v>
      </c>
      <c r="U15543" s="1" t="s">
        <v>178</v>
      </c>
      <c r="V15543" s="1"/>
      <c r="W15543" s="2"/>
      <c r="X15543">
        <v>15542</v>
      </c>
      <c r="Y15543" s="1" t="s">
        <v>179</v>
      </c>
      <c r="Z15543" s="1"/>
      <c r="AA15543" s="2"/>
    </row>
    <row r="15544" spans="8:27">
      <c r="H15544">
        <v>15543</v>
      </c>
      <c r="I15544" s="1" t="s">
        <v>752</v>
      </c>
      <c r="J15544" s="1"/>
      <c r="K15544" s="2"/>
      <c r="L15544">
        <v>15543</v>
      </c>
      <c r="M15544" s="1" t="s">
        <v>753</v>
      </c>
      <c r="N15544" s="1"/>
      <c r="O15544" s="2"/>
      <c r="P15544">
        <v>15543</v>
      </c>
      <c r="Q15544" s="1" t="s">
        <v>754</v>
      </c>
      <c r="R15544" s="1"/>
      <c r="S15544" s="2"/>
      <c r="T15544">
        <v>15543</v>
      </c>
      <c r="U15544" s="1" t="s">
        <v>178</v>
      </c>
      <c r="V15544" s="1"/>
      <c r="W15544" s="2"/>
      <c r="X15544">
        <v>15543</v>
      </c>
      <c r="Y15544" s="1" t="s">
        <v>179</v>
      </c>
      <c r="Z15544" s="1"/>
      <c r="AA15544" s="2"/>
    </row>
    <row r="15545" spans="8:27">
      <c r="H15545">
        <v>15544</v>
      </c>
      <c r="I15545" s="1" t="s">
        <v>752</v>
      </c>
      <c r="J15545" s="1"/>
      <c r="K15545" s="2"/>
      <c r="L15545">
        <v>15544</v>
      </c>
      <c r="M15545" s="1" t="s">
        <v>753</v>
      </c>
      <c r="N15545" s="1"/>
      <c r="O15545" s="2"/>
      <c r="P15545">
        <v>15544</v>
      </c>
      <c r="Q15545" s="1" t="s">
        <v>754</v>
      </c>
      <c r="R15545" s="1"/>
      <c r="S15545" s="2"/>
      <c r="T15545">
        <v>15544</v>
      </c>
      <c r="U15545" s="1" t="s">
        <v>178</v>
      </c>
      <c r="V15545" s="1"/>
      <c r="W15545" s="2"/>
      <c r="X15545">
        <v>15544</v>
      </c>
      <c r="Y15545" s="1" t="s">
        <v>179</v>
      </c>
      <c r="Z15545" s="1"/>
      <c r="AA15545" s="2"/>
    </row>
    <row r="15546" spans="8:27">
      <c r="H15546">
        <v>15545</v>
      </c>
      <c r="I15546" s="1" t="s">
        <v>752</v>
      </c>
      <c r="J15546" s="1"/>
      <c r="K15546" s="2"/>
      <c r="L15546">
        <v>15545</v>
      </c>
      <c r="M15546" s="1" t="s">
        <v>753</v>
      </c>
      <c r="N15546" s="1"/>
      <c r="O15546" s="2"/>
      <c r="P15546">
        <v>15545</v>
      </c>
      <c r="Q15546" s="1" t="s">
        <v>754</v>
      </c>
      <c r="R15546" s="1"/>
      <c r="S15546" s="2"/>
      <c r="T15546">
        <v>15545</v>
      </c>
      <c r="U15546" s="1" t="s">
        <v>178</v>
      </c>
      <c r="V15546" s="1"/>
      <c r="W15546" s="2"/>
      <c r="X15546">
        <v>15545</v>
      </c>
      <c r="Y15546" s="1" t="s">
        <v>179</v>
      </c>
      <c r="Z15546" s="1"/>
      <c r="AA15546" s="2"/>
    </row>
    <row r="15547" spans="8:27">
      <c r="H15547">
        <v>15546</v>
      </c>
      <c r="I15547" s="1" t="s">
        <v>752</v>
      </c>
      <c r="J15547" s="1"/>
      <c r="K15547" s="2"/>
      <c r="L15547">
        <v>15546</v>
      </c>
      <c r="M15547" s="1" t="s">
        <v>753</v>
      </c>
      <c r="N15547" s="1"/>
      <c r="O15547" s="2"/>
      <c r="P15547">
        <v>15546</v>
      </c>
      <c r="Q15547" s="1" t="s">
        <v>754</v>
      </c>
      <c r="R15547" s="1"/>
      <c r="S15547" s="2"/>
      <c r="T15547">
        <v>15546</v>
      </c>
      <c r="U15547" s="1" t="s">
        <v>178</v>
      </c>
      <c r="V15547" s="1"/>
      <c r="W15547" s="2"/>
      <c r="X15547">
        <v>15546</v>
      </c>
      <c r="Y15547" s="1" t="s">
        <v>179</v>
      </c>
      <c r="Z15547" s="1"/>
      <c r="AA15547" s="2"/>
    </row>
    <row r="15548" spans="8:27">
      <c r="H15548">
        <v>15547</v>
      </c>
      <c r="I15548" s="1" t="s">
        <v>752</v>
      </c>
      <c r="J15548" s="1"/>
      <c r="K15548" s="2"/>
      <c r="L15548">
        <v>15547</v>
      </c>
      <c r="M15548" s="1" t="s">
        <v>753</v>
      </c>
      <c r="N15548" s="1"/>
      <c r="O15548" s="2"/>
      <c r="P15548">
        <v>15547</v>
      </c>
      <c r="Q15548" s="1" t="s">
        <v>754</v>
      </c>
      <c r="R15548" s="1"/>
      <c r="S15548" s="2"/>
      <c r="T15548">
        <v>15547</v>
      </c>
      <c r="U15548" s="1" t="s">
        <v>178</v>
      </c>
      <c r="V15548" s="1"/>
      <c r="W15548" s="2"/>
      <c r="X15548">
        <v>15547</v>
      </c>
      <c r="Y15548" s="1" t="s">
        <v>179</v>
      </c>
      <c r="Z15548" s="1"/>
      <c r="AA15548" s="2"/>
    </row>
    <row r="15549" spans="8:27">
      <c r="H15549">
        <v>15548</v>
      </c>
      <c r="I15549" s="1" t="s">
        <v>752</v>
      </c>
      <c r="J15549" s="1"/>
      <c r="K15549" s="2"/>
      <c r="L15549">
        <v>15548</v>
      </c>
      <c r="M15549" s="1" t="s">
        <v>753</v>
      </c>
      <c r="N15549" s="1"/>
      <c r="O15549" s="2"/>
      <c r="P15549">
        <v>15548</v>
      </c>
      <c r="Q15549" s="1" t="s">
        <v>754</v>
      </c>
      <c r="R15549" s="1"/>
      <c r="S15549" s="2"/>
      <c r="T15549">
        <v>15548</v>
      </c>
      <c r="U15549" s="1" t="s">
        <v>178</v>
      </c>
      <c r="V15549" s="1"/>
      <c r="W15549" s="2"/>
      <c r="X15549">
        <v>15548</v>
      </c>
      <c r="Y15549" s="1" t="s">
        <v>179</v>
      </c>
      <c r="Z15549" s="1"/>
      <c r="AA15549" s="2"/>
    </row>
    <row r="15550" spans="8:27">
      <c r="H15550">
        <v>15549</v>
      </c>
      <c r="I15550" s="1" t="s">
        <v>752</v>
      </c>
      <c r="J15550" s="1"/>
      <c r="K15550" s="2"/>
      <c r="L15550">
        <v>15549</v>
      </c>
      <c r="M15550" s="1" t="s">
        <v>753</v>
      </c>
      <c r="N15550" s="1"/>
      <c r="O15550" s="2"/>
      <c r="P15550">
        <v>15549</v>
      </c>
      <c r="Q15550" s="1" t="s">
        <v>754</v>
      </c>
      <c r="R15550" s="1"/>
      <c r="S15550" s="2"/>
      <c r="T15550">
        <v>15549</v>
      </c>
      <c r="U15550" s="1" t="s">
        <v>178</v>
      </c>
      <c r="V15550" s="1"/>
      <c r="W15550" s="2"/>
      <c r="X15550">
        <v>15549</v>
      </c>
      <c r="Y15550" s="1" t="s">
        <v>179</v>
      </c>
      <c r="Z15550" s="1"/>
      <c r="AA15550" s="2"/>
    </row>
    <row r="15551" spans="8:27">
      <c r="H15551">
        <v>15550</v>
      </c>
      <c r="I15551" s="1" t="s">
        <v>752</v>
      </c>
      <c r="J15551" s="1"/>
      <c r="K15551" s="2"/>
      <c r="L15551">
        <v>15550</v>
      </c>
      <c r="M15551" s="1" t="s">
        <v>753</v>
      </c>
      <c r="N15551" s="1"/>
      <c r="O15551" s="2"/>
      <c r="P15551">
        <v>15550</v>
      </c>
      <c r="Q15551" s="1" t="s">
        <v>754</v>
      </c>
      <c r="R15551" s="1"/>
      <c r="S15551" s="2"/>
      <c r="T15551">
        <v>15550</v>
      </c>
      <c r="U15551" s="1" t="s">
        <v>178</v>
      </c>
      <c r="V15551" s="1"/>
      <c r="W15551" s="2"/>
      <c r="X15551">
        <v>15550</v>
      </c>
      <c r="Y15551" s="1" t="s">
        <v>179</v>
      </c>
      <c r="Z15551" s="1"/>
      <c r="AA15551" s="2"/>
    </row>
    <row r="15552" spans="8:27">
      <c r="H15552">
        <v>15551</v>
      </c>
      <c r="I15552" s="1" t="s">
        <v>752</v>
      </c>
      <c r="J15552" s="1"/>
      <c r="K15552" s="2"/>
      <c r="L15552">
        <v>15551</v>
      </c>
      <c r="M15552" s="1" t="s">
        <v>753</v>
      </c>
      <c r="N15552" s="1"/>
      <c r="O15552" s="2"/>
      <c r="P15552">
        <v>15551</v>
      </c>
      <c r="Q15552" s="1" t="s">
        <v>754</v>
      </c>
      <c r="R15552" s="1"/>
      <c r="S15552" s="2"/>
      <c r="T15552">
        <v>15551</v>
      </c>
      <c r="U15552" s="1" t="s">
        <v>178</v>
      </c>
      <c r="V15552" s="1"/>
      <c r="W15552" s="2"/>
      <c r="X15552">
        <v>15551</v>
      </c>
      <c r="Y15552" s="1" t="s">
        <v>179</v>
      </c>
      <c r="Z15552" s="1"/>
      <c r="AA15552" s="2"/>
    </row>
    <row r="15553" spans="8:27">
      <c r="H15553">
        <v>15552</v>
      </c>
      <c r="I15553" s="1" t="s">
        <v>752</v>
      </c>
      <c r="J15553" s="1"/>
      <c r="K15553" s="2"/>
      <c r="L15553">
        <v>15552</v>
      </c>
      <c r="M15553" s="1" t="s">
        <v>753</v>
      </c>
      <c r="N15553" s="1"/>
      <c r="O15553" s="2"/>
      <c r="P15553">
        <v>15552</v>
      </c>
      <c r="Q15553" s="1" t="s">
        <v>754</v>
      </c>
      <c r="R15553" s="1"/>
      <c r="S15553" s="2"/>
      <c r="T15553">
        <v>15552</v>
      </c>
      <c r="U15553" s="1" t="s">
        <v>178</v>
      </c>
      <c r="V15553" s="1"/>
      <c r="W15553" s="2"/>
      <c r="X15553">
        <v>15552</v>
      </c>
      <c r="Y15553" s="1" t="s">
        <v>179</v>
      </c>
      <c r="Z15553" s="1"/>
      <c r="AA15553" s="2"/>
    </row>
    <row r="15554" spans="8:27">
      <c r="H15554">
        <v>15553</v>
      </c>
      <c r="I15554" s="1" t="s">
        <v>752</v>
      </c>
      <c r="J15554" s="1"/>
      <c r="K15554" s="2"/>
      <c r="L15554">
        <v>15553</v>
      </c>
      <c r="M15554" s="1" t="s">
        <v>753</v>
      </c>
      <c r="N15554" s="1"/>
      <c r="O15554" s="2"/>
      <c r="P15554">
        <v>15553</v>
      </c>
      <c r="Q15554" s="1" t="s">
        <v>754</v>
      </c>
      <c r="R15554" s="1"/>
      <c r="S15554" s="2"/>
      <c r="T15554">
        <v>15553</v>
      </c>
      <c r="U15554" s="1" t="s">
        <v>178</v>
      </c>
      <c r="V15554" s="1"/>
      <c r="W15554" s="2"/>
      <c r="X15554">
        <v>15553</v>
      </c>
      <c r="Y15554" s="1" t="s">
        <v>179</v>
      </c>
      <c r="Z15554" s="1"/>
      <c r="AA15554" s="2"/>
    </row>
    <row r="15555" spans="8:27">
      <c r="H15555">
        <v>15554</v>
      </c>
      <c r="I15555" s="1" t="s">
        <v>752</v>
      </c>
      <c r="J15555" s="1"/>
      <c r="K15555" s="2"/>
      <c r="L15555">
        <v>15554</v>
      </c>
      <c r="M15555" s="1" t="s">
        <v>753</v>
      </c>
      <c r="N15555" s="1"/>
      <c r="O15555" s="2"/>
      <c r="P15555">
        <v>15554</v>
      </c>
      <c r="Q15555" s="1" t="s">
        <v>754</v>
      </c>
      <c r="R15555" s="1"/>
      <c r="S15555" s="2"/>
      <c r="T15555">
        <v>15554</v>
      </c>
      <c r="U15555" s="1" t="s">
        <v>178</v>
      </c>
      <c r="V15555" s="1"/>
      <c r="W15555" s="2"/>
      <c r="X15555">
        <v>15554</v>
      </c>
      <c r="Y15555" s="1" t="s">
        <v>179</v>
      </c>
      <c r="Z15555" s="1"/>
      <c r="AA15555" s="2"/>
    </row>
    <row r="15556" spans="8:27">
      <c r="H15556">
        <v>15555</v>
      </c>
      <c r="I15556" s="1" t="s">
        <v>752</v>
      </c>
      <c r="J15556" s="1"/>
      <c r="K15556" s="2"/>
      <c r="L15556">
        <v>15555</v>
      </c>
      <c r="M15556" s="1" t="s">
        <v>753</v>
      </c>
      <c r="N15556" s="1"/>
      <c r="O15556" s="2"/>
      <c r="P15556">
        <v>15555</v>
      </c>
      <c r="Q15556" s="1" t="s">
        <v>754</v>
      </c>
      <c r="R15556" s="1"/>
      <c r="S15556" s="2"/>
      <c r="T15556">
        <v>15555</v>
      </c>
      <c r="U15556" s="1" t="s">
        <v>178</v>
      </c>
      <c r="V15556" s="1"/>
      <c r="W15556" s="2"/>
      <c r="X15556">
        <v>15555</v>
      </c>
      <c r="Y15556" s="1" t="s">
        <v>179</v>
      </c>
      <c r="Z15556" s="1"/>
      <c r="AA15556" s="2"/>
    </row>
    <row r="15557" spans="8:27">
      <c r="H15557">
        <v>15556</v>
      </c>
      <c r="I15557" s="1" t="s">
        <v>752</v>
      </c>
      <c r="J15557" s="1"/>
      <c r="K15557" s="2"/>
      <c r="L15557">
        <v>15556</v>
      </c>
      <c r="M15557" s="1" t="s">
        <v>753</v>
      </c>
      <c r="N15557" s="1"/>
      <c r="O15557" s="2"/>
      <c r="P15557">
        <v>15556</v>
      </c>
      <c r="Q15557" s="1" t="s">
        <v>754</v>
      </c>
      <c r="R15557" s="1"/>
      <c r="S15557" s="2"/>
      <c r="T15557">
        <v>15556</v>
      </c>
      <c r="U15557" s="1" t="s">
        <v>178</v>
      </c>
      <c r="V15557" s="1"/>
      <c r="W15557" s="2"/>
      <c r="X15557">
        <v>15556</v>
      </c>
      <c r="Y15557" s="1" t="s">
        <v>179</v>
      </c>
      <c r="Z15557" s="1"/>
      <c r="AA15557" s="2"/>
    </row>
    <row r="15558" spans="8:27">
      <c r="H15558">
        <v>15557</v>
      </c>
      <c r="I15558" s="1" t="s">
        <v>752</v>
      </c>
      <c r="J15558" s="1"/>
      <c r="K15558" s="2"/>
      <c r="L15558">
        <v>15557</v>
      </c>
      <c r="M15558" s="1" t="s">
        <v>753</v>
      </c>
      <c r="N15558" s="1"/>
      <c r="O15558" s="2"/>
      <c r="P15558">
        <v>15557</v>
      </c>
      <c r="Q15558" s="1" t="s">
        <v>754</v>
      </c>
      <c r="R15558" s="1"/>
      <c r="S15558" s="2"/>
      <c r="T15558">
        <v>15557</v>
      </c>
      <c r="U15558" s="1" t="s">
        <v>178</v>
      </c>
      <c r="V15558" s="1"/>
      <c r="W15558" s="2"/>
      <c r="X15558">
        <v>15557</v>
      </c>
      <c r="Y15558" s="1" t="s">
        <v>179</v>
      </c>
      <c r="Z15558" s="1"/>
      <c r="AA15558" s="2"/>
    </row>
    <row r="15559" spans="8:27">
      <c r="H15559">
        <v>15558</v>
      </c>
      <c r="I15559" s="1" t="s">
        <v>752</v>
      </c>
      <c r="J15559" s="1"/>
      <c r="K15559" s="2"/>
      <c r="L15559">
        <v>15558</v>
      </c>
      <c r="M15559" s="1" t="s">
        <v>753</v>
      </c>
      <c r="N15559" s="1"/>
      <c r="O15559" s="2"/>
      <c r="P15559">
        <v>15558</v>
      </c>
      <c r="Q15559" s="1" t="s">
        <v>754</v>
      </c>
      <c r="R15559" s="1"/>
      <c r="S15559" s="2"/>
      <c r="T15559">
        <v>15558</v>
      </c>
      <c r="U15559" s="1" t="s">
        <v>178</v>
      </c>
      <c r="V15559" s="1"/>
      <c r="W15559" s="2"/>
      <c r="X15559">
        <v>15558</v>
      </c>
      <c r="Y15559" s="1" t="s">
        <v>179</v>
      </c>
      <c r="Z15559" s="1"/>
      <c r="AA15559" s="2"/>
    </row>
    <row r="15560" spans="8:27">
      <c r="H15560">
        <v>15559</v>
      </c>
      <c r="I15560" s="1" t="s">
        <v>752</v>
      </c>
      <c r="J15560" s="1"/>
      <c r="K15560" s="2"/>
      <c r="L15560">
        <v>15559</v>
      </c>
      <c r="M15560" s="1" t="s">
        <v>753</v>
      </c>
      <c r="N15560" s="1"/>
      <c r="O15560" s="2"/>
      <c r="P15560">
        <v>15559</v>
      </c>
      <c r="Q15560" s="1" t="s">
        <v>754</v>
      </c>
      <c r="R15560" s="1"/>
      <c r="S15560" s="2"/>
      <c r="T15560">
        <v>15559</v>
      </c>
      <c r="U15560" s="1" t="s">
        <v>178</v>
      </c>
      <c r="V15560" s="1"/>
      <c r="W15560" s="2"/>
      <c r="X15560">
        <v>15559</v>
      </c>
      <c r="Y15560" s="1" t="s">
        <v>179</v>
      </c>
      <c r="Z15560" s="1"/>
      <c r="AA15560" s="2"/>
    </row>
    <row r="15561" spans="8:27">
      <c r="H15561">
        <v>15560</v>
      </c>
      <c r="I15561" s="1" t="s">
        <v>752</v>
      </c>
      <c r="J15561" s="1"/>
      <c r="K15561" s="2"/>
      <c r="L15561">
        <v>15560</v>
      </c>
      <c r="M15561" s="1" t="s">
        <v>753</v>
      </c>
      <c r="N15561" s="1"/>
      <c r="O15561" s="2"/>
      <c r="P15561">
        <v>15560</v>
      </c>
      <c r="Q15561" s="1" t="s">
        <v>754</v>
      </c>
      <c r="R15561" s="1"/>
      <c r="S15561" s="2"/>
      <c r="T15561">
        <v>15560</v>
      </c>
      <c r="U15561" s="1" t="s">
        <v>178</v>
      </c>
      <c r="V15561" s="1"/>
      <c r="W15561" s="2"/>
      <c r="X15561">
        <v>15560</v>
      </c>
      <c r="Y15561" s="1" t="s">
        <v>179</v>
      </c>
      <c r="Z15561" s="1"/>
      <c r="AA15561" s="2"/>
    </row>
    <row r="15562" spans="8:27">
      <c r="H15562">
        <v>15561</v>
      </c>
      <c r="I15562" s="1" t="s">
        <v>752</v>
      </c>
      <c r="J15562" s="1"/>
      <c r="K15562" s="2"/>
      <c r="L15562">
        <v>15561</v>
      </c>
      <c r="M15562" s="1" t="s">
        <v>753</v>
      </c>
      <c r="N15562" s="1"/>
      <c r="O15562" s="2"/>
      <c r="P15562">
        <v>15561</v>
      </c>
      <c r="Q15562" s="1" t="s">
        <v>754</v>
      </c>
      <c r="R15562" s="1"/>
      <c r="S15562" s="2"/>
      <c r="T15562">
        <v>15561</v>
      </c>
      <c r="U15562" s="1" t="s">
        <v>178</v>
      </c>
      <c r="V15562" s="1"/>
      <c r="W15562" s="2"/>
      <c r="X15562">
        <v>15561</v>
      </c>
      <c r="Y15562" s="1" t="s">
        <v>179</v>
      </c>
      <c r="Z15562" s="1"/>
      <c r="AA15562" s="2"/>
    </row>
    <row r="15563" spans="8:27">
      <c r="H15563">
        <v>15562</v>
      </c>
      <c r="I15563" s="1" t="s">
        <v>752</v>
      </c>
      <c r="J15563" s="1"/>
      <c r="K15563" s="2"/>
      <c r="L15563">
        <v>15562</v>
      </c>
      <c r="M15563" s="1" t="s">
        <v>753</v>
      </c>
      <c r="N15563" s="1"/>
      <c r="O15563" s="2"/>
      <c r="P15563">
        <v>15562</v>
      </c>
      <c r="Q15563" s="1" t="s">
        <v>754</v>
      </c>
      <c r="R15563" s="1"/>
      <c r="S15563" s="2"/>
      <c r="T15563">
        <v>15562</v>
      </c>
      <c r="U15563" s="1" t="s">
        <v>178</v>
      </c>
      <c r="V15563" s="1"/>
      <c r="W15563" s="2"/>
      <c r="X15563">
        <v>15562</v>
      </c>
      <c r="Y15563" s="1" t="s">
        <v>179</v>
      </c>
      <c r="Z15563" s="1"/>
      <c r="AA15563" s="2"/>
    </row>
    <row r="15564" spans="8:27">
      <c r="H15564">
        <v>15563</v>
      </c>
      <c r="I15564" s="1" t="s">
        <v>752</v>
      </c>
      <c r="J15564" s="1"/>
      <c r="K15564" s="2"/>
      <c r="L15564">
        <v>15563</v>
      </c>
      <c r="M15564" s="1" t="s">
        <v>753</v>
      </c>
      <c r="N15564" s="1"/>
      <c r="O15564" s="2"/>
      <c r="P15564">
        <v>15563</v>
      </c>
      <c r="Q15564" s="1" t="s">
        <v>754</v>
      </c>
      <c r="R15564" s="1"/>
      <c r="S15564" s="2"/>
      <c r="T15564">
        <v>15563</v>
      </c>
      <c r="U15564" s="1" t="s">
        <v>178</v>
      </c>
      <c r="V15564" s="1"/>
      <c r="W15564" s="2"/>
      <c r="X15564">
        <v>15563</v>
      </c>
      <c r="Y15564" s="1" t="s">
        <v>179</v>
      </c>
      <c r="Z15564" s="1"/>
      <c r="AA15564" s="2"/>
    </row>
    <row r="15565" spans="8:27">
      <c r="H15565">
        <v>15564</v>
      </c>
      <c r="I15565" s="1" t="s">
        <v>752</v>
      </c>
      <c r="J15565" s="1"/>
      <c r="K15565" s="2"/>
      <c r="L15565">
        <v>15564</v>
      </c>
      <c r="M15565" s="1" t="s">
        <v>753</v>
      </c>
      <c r="N15565" s="1"/>
      <c r="O15565" s="2"/>
      <c r="P15565">
        <v>15564</v>
      </c>
      <c r="Q15565" s="1" t="s">
        <v>754</v>
      </c>
      <c r="R15565" s="1"/>
      <c r="S15565" s="2"/>
      <c r="T15565">
        <v>15564</v>
      </c>
      <c r="U15565" s="1" t="s">
        <v>178</v>
      </c>
      <c r="V15565" s="1"/>
      <c r="W15565" s="2"/>
      <c r="X15565">
        <v>15564</v>
      </c>
      <c r="Y15565" s="1" t="s">
        <v>179</v>
      </c>
      <c r="Z15565" s="1"/>
      <c r="AA15565" s="2"/>
    </row>
    <row r="15566" spans="8:27">
      <c r="H15566">
        <v>15565</v>
      </c>
      <c r="I15566" s="1" t="s">
        <v>752</v>
      </c>
      <c r="J15566" s="1"/>
      <c r="K15566" s="2"/>
      <c r="L15566">
        <v>15565</v>
      </c>
      <c r="M15566" s="1" t="s">
        <v>753</v>
      </c>
      <c r="N15566" s="1"/>
      <c r="O15566" s="2"/>
      <c r="P15566">
        <v>15565</v>
      </c>
      <c r="Q15566" s="1" t="s">
        <v>754</v>
      </c>
      <c r="R15566" s="1"/>
      <c r="S15566" s="2"/>
      <c r="T15566">
        <v>15565</v>
      </c>
      <c r="U15566" s="1" t="s">
        <v>178</v>
      </c>
      <c r="V15566" s="1"/>
      <c r="W15566" s="2"/>
      <c r="X15566">
        <v>15565</v>
      </c>
      <c r="Y15566" s="1" t="s">
        <v>179</v>
      </c>
      <c r="Z15566" s="1"/>
      <c r="AA15566" s="2"/>
    </row>
    <row r="15567" spans="8:27">
      <c r="H15567">
        <v>15566</v>
      </c>
      <c r="I15567" s="1" t="s">
        <v>752</v>
      </c>
      <c r="J15567" s="1"/>
      <c r="K15567" s="2"/>
      <c r="L15567">
        <v>15566</v>
      </c>
      <c r="M15567" s="1" t="s">
        <v>753</v>
      </c>
      <c r="N15567" s="1"/>
      <c r="O15567" s="2"/>
      <c r="P15567">
        <v>15566</v>
      </c>
      <c r="Q15567" s="1" t="s">
        <v>754</v>
      </c>
      <c r="R15567" s="1"/>
      <c r="S15567" s="2"/>
      <c r="T15567">
        <v>15566</v>
      </c>
      <c r="U15567" s="1" t="s">
        <v>178</v>
      </c>
      <c r="V15567" s="1"/>
      <c r="W15567" s="2"/>
      <c r="X15567">
        <v>15566</v>
      </c>
      <c r="Y15567" s="1" t="s">
        <v>179</v>
      </c>
      <c r="Z15567" s="1"/>
      <c r="AA15567" s="2"/>
    </row>
    <row r="15568" spans="8:27">
      <c r="H15568">
        <v>15567</v>
      </c>
      <c r="I15568" s="1" t="s">
        <v>752</v>
      </c>
      <c r="J15568" s="1"/>
      <c r="K15568" s="2"/>
      <c r="L15568">
        <v>15567</v>
      </c>
      <c r="M15568" s="1" t="s">
        <v>753</v>
      </c>
      <c r="N15568" s="1"/>
      <c r="O15568" s="2"/>
      <c r="P15568">
        <v>15567</v>
      </c>
      <c r="Q15568" s="1" t="s">
        <v>754</v>
      </c>
      <c r="R15568" s="1"/>
      <c r="S15568" s="2"/>
      <c r="T15568">
        <v>15567</v>
      </c>
      <c r="U15568" s="1" t="s">
        <v>178</v>
      </c>
      <c r="V15568" s="1"/>
      <c r="W15568" s="2"/>
      <c r="X15568">
        <v>15567</v>
      </c>
      <c r="Y15568" s="1" t="s">
        <v>179</v>
      </c>
      <c r="Z15568" s="1"/>
      <c r="AA15568" s="2"/>
    </row>
    <row r="15569" spans="8:27">
      <c r="H15569">
        <v>15568</v>
      </c>
      <c r="I15569" s="1" t="s">
        <v>752</v>
      </c>
      <c r="J15569" s="1"/>
      <c r="K15569" s="2"/>
      <c r="L15569">
        <v>15568</v>
      </c>
      <c r="M15569" s="1" t="s">
        <v>753</v>
      </c>
      <c r="N15569" s="1"/>
      <c r="O15569" s="2"/>
      <c r="P15569">
        <v>15568</v>
      </c>
      <c r="Q15569" s="1" t="s">
        <v>754</v>
      </c>
      <c r="R15569" s="1"/>
      <c r="S15569" s="2"/>
      <c r="T15569">
        <v>15568</v>
      </c>
      <c r="U15569" s="1" t="s">
        <v>178</v>
      </c>
      <c r="V15569" s="1"/>
      <c r="W15569" s="2"/>
      <c r="X15569">
        <v>15568</v>
      </c>
      <c r="Y15569" s="1" t="s">
        <v>179</v>
      </c>
      <c r="Z15569" s="1"/>
      <c r="AA15569" s="2"/>
    </row>
    <row r="15570" spans="8:27">
      <c r="H15570">
        <v>15569</v>
      </c>
      <c r="I15570" s="1" t="s">
        <v>752</v>
      </c>
      <c r="J15570" s="1"/>
      <c r="K15570" s="2"/>
      <c r="L15570">
        <v>15569</v>
      </c>
      <c r="M15570" s="1" t="s">
        <v>753</v>
      </c>
      <c r="N15570" s="1"/>
      <c r="O15570" s="2"/>
      <c r="P15570">
        <v>15569</v>
      </c>
      <c r="Q15570" s="1" t="s">
        <v>754</v>
      </c>
      <c r="R15570" s="1"/>
      <c r="S15570" s="2"/>
      <c r="T15570">
        <v>15569</v>
      </c>
      <c r="U15570" s="1" t="s">
        <v>178</v>
      </c>
      <c r="V15570" s="1"/>
      <c r="W15570" s="2"/>
      <c r="X15570">
        <v>15569</v>
      </c>
      <c r="Y15570" s="1" t="s">
        <v>179</v>
      </c>
      <c r="Z15570" s="1"/>
      <c r="AA15570" s="2"/>
    </row>
    <row r="15571" spans="8:27">
      <c r="H15571">
        <v>15570</v>
      </c>
      <c r="I15571" s="1" t="s">
        <v>752</v>
      </c>
      <c r="J15571" s="1"/>
      <c r="K15571" s="2"/>
      <c r="L15571">
        <v>15570</v>
      </c>
      <c r="M15571" s="1" t="s">
        <v>753</v>
      </c>
      <c r="N15571" s="1"/>
      <c r="O15571" s="2"/>
      <c r="P15571">
        <v>15570</v>
      </c>
      <c r="Q15571" s="1" t="s">
        <v>754</v>
      </c>
      <c r="R15571" s="1"/>
      <c r="S15571" s="2"/>
      <c r="T15571">
        <v>15570</v>
      </c>
      <c r="U15571" s="1" t="s">
        <v>178</v>
      </c>
      <c r="V15571" s="1"/>
      <c r="W15571" s="2"/>
      <c r="X15571">
        <v>15570</v>
      </c>
      <c r="Y15571" s="1" t="s">
        <v>179</v>
      </c>
      <c r="Z15571" s="1"/>
      <c r="AA15571" s="2"/>
    </row>
    <row r="15572" spans="8:27">
      <c r="H15572">
        <v>15571</v>
      </c>
      <c r="I15572" s="1" t="s">
        <v>752</v>
      </c>
      <c r="J15572" s="1"/>
      <c r="K15572" s="2"/>
      <c r="L15572">
        <v>15571</v>
      </c>
      <c r="M15572" s="1" t="s">
        <v>753</v>
      </c>
      <c r="N15572" s="1"/>
      <c r="O15572" s="2"/>
      <c r="P15572">
        <v>15571</v>
      </c>
      <c r="Q15572" s="1" t="s">
        <v>754</v>
      </c>
      <c r="R15572" s="1"/>
      <c r="S15572" s="2"/>
      <c r="T15572">
        <v>15571</v>
      </c>
      <c r="U15572" s="1" t="s">
        <v>178</v>
      </c>
      <c r="V15572" s="1"/>
      <c r="W15572" s="2"/>
      <c r="X15572">
        <v>15571</v>
      </c>
      <c r="Y15572" s="1" t="s">
        <v>179</v>
      </c>
      <c r="Z15572" s="1"/>
      <c r="AA15572" s="2"/>
    </row>
    <row r="15573" spans="8:27">
      <c r="H15573">
        <v>15572</v>
      </c>
      <c r="I15573" s="1" t="s">
        <v>752</v>
      </c>
      <c r="J15573" s="1"/>
      <c r="K15573" s="2"/>
      <c r="L15573">
        <v>15572</v>
      </c>
      <c r="M15573" s="1" t="s">
        <v>753</v>
      </c>
      <c r="N15573" s="1"/>
      <c r="O15573" s="2"/>
      <c r="P15573">
        <v>15572</v>
      </c>
      <c r="Q15573" s="1" t="s">
        <v>754</v>
      </c>
      <c r="R15573" s="1"/>
      <c r="S15573" s="2"/>
      <c r="T15573">
        <v>15572</v>
      </c>
      <c r="U15573" s="1" t="s">
        <v>178</v>
      </c>
      <c r="V15573" s="1"/>
      <c r="W15573" s="2"/>
      <c r="X15573">
        <v>15572</v>
      </c>
      <c r="Y15573" s="1" t="s">
        <v>179</v>
      </c>
      <c r="Z15573" s="1"/>
      <c r="AA15573" s="2"/>
    </row>
    <row r="15574" spans="8:27">
      <c r="H15574">
        <v>15573</v>
      </c>
      <c r="I15574" s="1" t="s">
        <v>752</v>
      </c>
      <c r="J15574" s="1"/>
      <c r="K15574" s="2"/>
      <c r="L15574">
        <v>15573</v>
      </c>
      <c r="M15574" s="1" t="s">
        <v>753</v>
      </c>
      <c r="N15574" s="1"/>
      <c r="O15574" s="2"/>
      <c r="P15574">
        <v>15573</v>
      </c>
      <c r="Q15574" s="1" t="s">
        <v>754</v>
      </c>
      <c r="R15574" s="1"/>
      <c r="S15574" s="2"/>
      <c r="T15574">
        <v>15573</v>
      </c>
      <c r="U15574" s="1" t="s">
        <v>178</v>
      </c>
      <c r="V15574" s="1"/>
      <c r="W15574" s="2"/>
      <c r="X15574">
        <v>15573</v>
      </c>
      <c r="Y15574" s="1" t="s">
        <v>179</v>
      </c>
      <c r="Z15574" s="1"/>
      <c r="AA15574" s="2"/>
    </row>
    <row r="15575" spans="8:27">
      <c r="H15575">
        <v>15574</v>
      </c>
      <c r="I15575" s="1" t="s">
        <v>752</v>
      </c>
      <c r="J15575" s="1"/>
      <c r="K15575" s="2"/>
      <c r="L15575">
        <v>15574</v>
      </c>
      <c r="M15575" s="1" t="s">
        <v>753</v>
      </c>
      <c r="N15575" s="1"/>
      <c r="O15575" s="2"/>
      <c r="P15575">
        <v>15574</v>
      </c>
      <c r="Q15575" s="1" t="s">
        <v>754</v>
      </c>
      <c r="R15575" s="1"/>
      <c r="S15575" s="2"/>
      <c r="T15575">
        <v>15574</v>
      </c>
      <c r="U15575" s="1" t="s">
        <v>178</v>
      </c>
      <c r="V15575" s="1"/>
      <c r="W15575" s="2"/>
      <c r="X15575">
        <v>15574</v>
      </c>
      <c r="Y15575" s="1" t="s">
        <v>179</v>
      </c>
      <c r="Z15575" s="1"/>
      <c r="AA15575" s="2"/>
    </row>
    <row r="15576" spans="8:27">
      <c r="H15576">
        <v>15575</v>
      </c>
      <c r="I15576" s="1" t="s">
        <v>752</v>
      </c>
      <c r="J15576" s="1"/>
      <c r="K15576" s="2"/>
      <c r="L15576">
        <v>15575</v>
      </c>
      <c r="M15576" s="1" t="s">
        <v>753</v>
      </c>
      <c r="N15576" s="1"/>
      <c r="O15576" s="2"/>
      <c r="P15576">
        <v>15575</v>
      </c>
      <c r="Q15576" s="1" t="s">
        <v>754</v>
      </c>
      <c r="R15576" s="1"/>
      <c r="S15576" s="2"/>
      <c r="T15576">
        <v>15575</v>
      </c>
      <c r="U15576" s="1" t="s">
        <v>178</v>
      </c>
      <c r="V15576" s="1"/>
      <c r="W15576" s="2"/>
      <c r="X15576">
        <v>15575</v>
      </c>
      <c r="Y15576" s="1" t="s">
        <v>179</v>
      </c>
      <c r="Z15576" s="1"/>
      <c r="AA15576" s="2"/>
    </row>
    <row r="15577" spans="8:27">
      <c r="H15577">
        <v>15576</v>
      </c>
      <c r="I15577" s="1" t="s">
        <v>752</v>
      </c>
      <c r="J15577" s="1"/>
      <c r="K15577" s="2"/>
      <c r="L15577">
        <v>15576</v>
      </c>
      <c r="M15577" s="1" t="s">
        <v>753</v>
      </c>
      <c r="N15577" s="1"/>
      <c r="O15577" s="2"/>
      <c r="P15577">
        <v>15576</v>
      </c>
      <c r="Q15577" s="1" t="s">
        <v>754</v>
      </c>
      <c r="R15577" s="1"/>
      <c r="S15577" s="2"/>
      <c r="T15577">
        <v>15576</v>
      </c>
      <c r="U15577" s="1" t="s">
        <v>178</v>
      </c>
      <c r="V15577" s="1"/>
      <c r="W15577" s="2"/>
      <c r="X15577">
        <v>15576</v>
      </c>
      <c r="Y15577" s="1" t="s">
        <v>179</v>
      </c>
      <c r="Z15577" s="1"/>
      <c r="AA15577" s="2"/>
    </row>
    <row r="15578" spans="8:27">
      <c r="H15578">
        <v>15577</v>
      </c>
      <c r="I15578" s="1" t="s">
        <v>752</v>
      </c>
      <c r="J15578" s="1"/>
      <c r="K15578" s="2"/>
      <c r="L15578">
        <v>15577</v>
      </c>
      <c r="M15578" s="1" t="s">
        <v>753</v>
      </c>
      <c r="N15578" s="1"/>
      <c r="O15578" s="2"/>
      <c r="P15578">
        <v>15577</v>
      </c>
      <c r="Q15578" s="1" t="s">
        <v>754</v>
      </c>
      <c r="R15578" s="1"/>
      <c r="S15578" s="2"/>
      <c r="T15578">
        <v>15577</v>
      </c>
      <c r="U15578" s="1" t="s">
        <v>178</v>
      </c>
      <c r="V15578" s="1"/>
      <c r="W15578" s="2"/>
      <c r="X15578">
        <v>15577</v>
      </c>
      <c r="Y15578" s="1" t="s">
        <v>179</v>
      </c>
      <c r="Z15578" s="1"/>
      <c r="AA15578" s="2"/>
    </row>
    <row r="15579" spans="8:27">
      <c r="H15579">
        <v>15578</v>
      </c>
      <c r="I15579" s="1" t="s">
        <v>752</v>
      </c>
      <c r="J15579" s="1"/>
      <c r="K15579" s="2"/>
      <c r="L15579">
        <v>15578</v>
      </c>
      <c r="M15579" s="1" t="s">
        <v>753</v>
      </c>
      <c r="N15579" s="1"/>
      <c r="O15579" s="2"/>
      <c r="P15579">
        <v>15578</v>
      </c>
      <c r="Q15579" s="1" t="s">
        <v>754</v>
      </c>
      <c r="R15579" s="1"/>
      <c r="S15579" s="2"/>
      <c r="T15579">
        <v>15578</v>
      </c>
      <c r="U15579" s="1" t="s">
        <v>178</v>
      </c>
      <c r="V15579" s="1"/>
      <c r="W15579" s="2"/>
      <c r="X15579">
        <v>15578</v>
      </c>
      <c r="Y15579" s="1" t="s">
        <v>179</v>
      </c>
      <c r="Z15579" s="1"/>
      <c r="AA15579" s="2"/>
    </row>
    <row r="15580" spans="8:27">
      <c r="H15580">
        <v>15579</v>
      </c>
      <c r="I15580" s="1" t="s">
        <v>752</v>
      </c>
      <c r="J15580" s="1"/>
      <c r="K15580" s="2"/>
      <c r="L15580">
        <v>15579</v>
      </c>
      <c r="M15580" s="1" t="s">
        <v>753</v>
      </c>
      <c r="N15580" s="1"/>
      <c r="O15580" s="2"/>
      <c r="P15580">
        <v>15579</v>
      </c>
      <c r="Q15580" s="1" t="s">
        <v>754</v>
      </c>
      <c r="R15580" s="1"/>
      <c r="S15580" s="2"/>
      <c r="T15580">
        <v>15579</v>
      </c>
      <c r="U15580" s="1" t="s">
        <v>178</v>
      </c>
      <c r="V15580" s="1"/>
      <c r="W15580" s="2"/>
      <c r="X15580">
        <v>15579</v>
      </c>
      <c r="Y15580" s="1" t="s">
        <v>179</v>
      </c>
      <c r="Z15580" s="1"/>
      <c r="AA15580" s="2"/>
    </row>
    <row r="15581" spans="8:27">
      <c r="H15581">
        <v>15580</v>
      </c>
      <c r="I15581" s="1" t="s">
        <v>752</v>
      </c>
      <c r="J15581" s="1"/>
      <c r="K15581" s="2"/>
      <c r="L15581">
        <v>15580</v>
      </c>
      <c r="M15581" s="1" t="s">
        <v>753</v>
      </c>
      <c r="N15581" s="1"/>
      <c r="O15581" s="2"/>
      <c r="P15581">
        <v>15580</v>
      </c>
      <c r="Q15581" s="1" t="s">
        <v>754</v>
      </c>
      <c r="R15581" s="1"/>
      <c r="S15581" s="2"/>
      <c r="T15581">
        <v>15580</v>
      </c>
      <c r="U15581" s="1" t="s">
        <v>178</v>
      </c>
      <c r="V15581" s="1"/>
      <c r="W15581" s="2"/>
      <c r="X15581">
        <v>15580</v>
      </c>
      <c r="Y15581" s="1" t="s">
        <v>179</v>
      </c>
      <c r="Z15581" s="1"/>
      <c r="AA15581" s="2"/>
    </row>
    <row r="15582" spans="8:27">
      <c r="H15582">
        <v>15581</v>
      </c>
      <c r="I15582" s="1" t="s">
        <v>752</v>
      </c>
      <c r="J15582" s="1"/>
      <c r="K15582" s="2"/>
      <c r="L15582">
        <v>15581</v>
      </c>
      <c r="M15582" s="1" t="s">
        <v>753</v>
      </c>
      <c r="N15582" s="1"/>
      <c r="O15582" s="2"/>
      <c r="P15582">
        <v>15581</v>
      </c>
      <c r="Q15582" s="1" t="s">
        <v>754</v>
      </c>
      <c r="R15582" s="1"/>
      <c r="S15582" s="2"/>
      <c r="T15582">
        <v>15581</v>
      </c>
      <c r="U15582" s="1" t="s">
        <v>178</v>
      </c>
      <c r="V15582" s="1"/>
      <c r="W15582" s="2"/>
      <c r="X15582">
        <v>15581</v>
      </c>
      <c r="Y15582" s="1" t="s">
        <v>179</v>
      </c>
      <c r="Z15582" s="1"/>
      <c r="AA15582" s="2"/>
    </row>
    <row r="15583" spans="8:27">
      <c r="H15583">
        <v>15582</v>
      </c>
      <c r="I15583" s="1" t="s">
        <v>752</v>
      </c>
      <c r="J15583" s="1"/>
      <c r="K15583" s="2"/>
      <c r="L15583">
        <v>15582</v>
      </c>
      <c r="M15583" s="1" t="s">
        <v>753</v>
      </c>
      <c r="N15583" s="1"/>
      <c r="O15583" s="2"/>
      <c r="P15583">
        <v>15582</v>
      </c>
      <c r="Q15583" s="1" t="s">
        <v>754</v>
      </c>
      <c r="R15583" s="1"/>
      <c r="S15583" s="2"/>
      <c r="T15583">
        <v>15582</v>
      </c>
      <c r="U15583" s="1" t="s">
        <v>178</v>
      </c>
      <c r="V15583" s="1"/>
      <c r="W15583" s="2"/>
      <c r="X15583">
        <v>15582</v>
      </c>
      <c r="Y15583" s="1" t="s">
        <v>179</v>
      </c>
      <c r="Z15583" s="1"/>
      <c r="AA15583" s="2"/>
    </row>
    <row r="15584" spans="8:27">
      <c r="H15584">
        <v>15583</v>
      </c>
      <c r="I15584" s="1" t="s">
        <v>752</v>
      </c>
      <c r="J15584" s="1"/>
      <c r="K15584" s="2"/>
      <c r="L15584">
        <v>15583</v>
      </c>
      <c r="M15584" s="1" t="s">
        <v>753</v>
      </c>
      <c r="N15584" s="1"/>
      <c r="O15584" s="2"/>
      <c r="P15584">
        <v>15583</v>
      </c>
      <c r="Q15584" s="1" t="s">
        <v>754</v>
      </c>
      <c r="R15584" s="1"/>
      <c r="S15584" s="2"/>
      <c r="T15584">
        <v>15583</v>
      </c>
      <c r="U15584" s="1" t="s">
        <v>178</v>
      </c>
      <c r="V15584" s="1"/>
      <c r="W15584" s="2"/>
      <c r="X15584">
        <v>15583</v>
      </c>
      <c r="Y15584" s="1" t="s">
        <v>179</v>
      </c>
      <c r="Z15584" s="1"/>
      <c r="AA15584" s="2"/>
    </row>
    <row r="15585" spans="8:27">
      <c r="H15585">
        <v>15584</v>
      </c>
      <c r="I15585" s="1" t="s">
        <v>752</v>
      </c>
      <c r="J15585" s="1"/>
      <c r="K15585" s="2"/>
      <c r="L15585">
        <v>15584</v>
      </c>
      <c r="M15585" s="1" t="s">
        <v>753</v>
      </c>
      <c r="N15585" s="1"/>
      <c r="O15585" s="2"/>
      <c r="P15585">
        <v>15584</v>
      </c>
      <c r="Q15585" s="1" t="s">
        <v>754</v>
      </c>
      <c r="R15585" s="1"/>
      <c r="S15585" s="2"/>
      <c r="T15585">
        <v>15584</v>
      </c>
      <c r="U15585" s="1" t="s">
        <v>178</v>
      </c>
      <c r="V15585" s="1"/>
      <c r="W15585" s="2"/>
      <c r="X15585">
        <v>15584</v>
      </c>
      <c r="Y15585" s="1" t="s">
        <v>179</v>
      </c>
      <c r="Z15585" s="1"/>
      <c r="AA15585" s="2"/>
    </row>
    <row r="15586" spans="8:27">
      <c r="H15586">
        <v>15585</v>
      </c>
      <c r="I15586" s="1" t="s">
        <v>752</v>
      </c>
      <c r="J15586" s="1"/>
      <c r="K15586" s="2"/>
      <c r="L15586">
        <v>15585</v>
      </c>
      <c r="M15586" s="1" t="s">
        <v>753</v>
      </c>
      <c r="N15586" s="1"/>
      <c r="O15586" s="2"/>
      <c r="P15586">
        <v>15585</v>
      </c>
      <c r="Q15586" s="1" t="s">
        <v>754</v>
      </c>
      <c r="R15586" s="1"/>
      <c r="S15586" s="2"/>
      <c r="T15586">
        <v>15585</v>
      </c>
      <c r="U15586" s="1" t="s">
        <v>178</v>
      </c>
      <c r="V15586" s="1"/>
      <c r="W15586" s="2"/>
      <c r="X15586">
        <v>15585</v>
      </c>
      <c r="Y15586" s="1" t="s">
        <v>179</v>
      </c>
      <c r="Z15586" s="1"/>
      <c r="AA15586" s="2"/>
    </row>
    <row r="15587" spans="8:27">
      <c r="H15587">
        <v>15586</v>
      </c>
      <c r="I15587" s="1" t="s">
        <v>752</v>
      </c>
      <c r="J15587" s="1"/>
      <c r="K15587" s="2"/>
      <c r="L15587">
        <v>15586</v>
      </c>
      <c r="M15587" s="1" t="s">
        <v>753</v>
      </c>
      <c r="N15587" s="1"/>
      <c r="O15587" s="2"/>
      <c r="P15587">
        <v>15586</v>
      </c>
      <c r="Q15587" s="1" t="s">
        <v>754</v>
      </c>
      <c r="R15587" s="1"/>
      <c r="S15587" s="2"/>
      <c r="T15587">
        <v>15586</v>
      </c>
      <c r="U15587" s="1" t="s">
        <v>178</v>
      </c>
      <c r="V15587" s="1"/>
      <c r="W15587" s="2"/>
      <c r="X15587">
        <v>15586</v>
      </c>
      <c r="Y15587" s="1" t="s">
        <v>179</v>
      </c>
      <c r="Z15587" s="1"/>
      <c r="AA15587" s="2"/>
    </row>
    <row r="15588" spans="8:27">
      <c r="H15588">
        <v>15587</v>
      </c>
      <c r="I15588" s="1" t="s">
        <v>752</v>
      </c>
      <c r="J15588" s="1"/>
      <c r="K15588" s="2"/>
      <c r="L15588">
        <v>15587</v>
      </c>
      <c r="M15588" s="1" t="s">
        <v>753</v>
      </c>
      <c r="N15588" s="1"/>
      <c r="O15588" s="2"/>
      <c r="P15588">
        <v>15587</v>
      </c>
      <c r="Q15588" s="1" t="s">
        <v>754</v>
      </c>
      <c r="R15588" s="1"/>
      <c r="S15588" s="2"/>
      <c r="T15588">
        <v>15587</v>
      </c>
      <c r="U15588" s="1" t="s">
        <v>178</v>
      </c>
      <c r="V15588" s="1"/>
      <c r="W15588" s="2"/>
      <c r="X15588">
        <v>15587</v>
      </c>
      <c r="Y15588" s="1" t="s">
        <v>179</v>
      </c>
      <c r="Z15588" s="1"/>
      <c r="AA15588" s="2"/>
    </row>
    <row r="15589" spans="8:27">
      <c r="H15589">
        <v>15588</v>
      </c>
      <c r="I15589" s="1" t="s">
        <v>752</v>
      </c>
      <c r="J15589" s="1"/>
      <c r="K15589" s="2"/>
      <c r="L15589">
        <v>15588</v>
      </c>
      <c r="M15589" s="1" t="s">
        <v>753</v>
      </c>
      <c r="N15589" s="1"/>
      <c r="O15589" s="2"/>
      <c r="P15589">
        <v>15588</v>
      </c>
      <c r="Q15589" s="1" t="s">
        <v>754</v>
      </c>
      <c r="R15589" s="1"/>
      <c r="S15589" s="2"/>
      <c r="T15589">
        <v>15588</v>
      </c>
      <c r="U15589" s="1" t="s">
        <v>178</v>
      </c>
      <c r="V15589" s="1"/>
      <c r="W15589" s="2"/>
      <c r="X15589">
        <v>15588</v>
      </c>
      <c r="Y15589" s="1" t="s">
        <v>179</v>
      </c>
      <c r="Z15589" s="1"/>
      <c r="AA15589" s="2"/>
    </row>
    <row r="15590" spans="8:27">
      <c r="H15590">
        <v>15589</v>
      </c>
      <c r="I15590" s="1" t="s">
        <v>752</v>
      </c>
      <c r="J15590" s="1"/>
      <c r="K15590" s="2"/>
      <c r="L15590">
        <v>15589</v>
      </c>
      <c r="M15590" s="1" t="s">
        <v>753</v>
      </c>
      <c r="N15590" s="1"/>
      <c r="O15590" s="2"/>
      <c r="P15590">
        <v>15589</v>
      </c>
      <c r="Q15590" s="1" t="s">
        <v>754</v>
      </c>
      <c r="R15590" s="1"/>
      <c r="S15590" s="2"/>
      <c r="T15590">
        <v>15589</v>
      </c>
      <c r="U15590" s="1" t="s">
        <v>178</v>
      </c>
      <c r="V15590" s="1"/>
      <c r="W15590" s="2"/>
      <c r="X15590">
        <v>15589</v>
      </c>
      <c r="Y15590" s="1" t="s">
        <v>179</v>
      </c>
      <c r="Z15590" s="1"/>
      <c r="AA15590" s="2"/>
    </row>
    <row r="15591" spans="8:27">
      <c r="H15591">
        <v>15590</v>
      </c>
      <c r="I15591" s="1" t="s">
        <v>752</v>
      </c>
      <c r="J15591" s="1"/>
      <c r="K15591" s="2"/>
      <c r="L15591">
        <v>15590</v>
      </c>
      <c r="M15591" s="1" t="s">
        <v>753</v>
      </c>
      <c r="N15591" s="1"/>
      <c r="O15591" s="2"/>
      <c r="P15591">
        <v>15590</v>
      </c>
      <c r="Q15591" s="1" t="s">
        <v>754</v>
      </c>
      <c r="R15591" s="1"/>
      <c r="S15591" s="2"/>
      <c r="T15591">
        <v>15590</v>
      </c>
      <c r="U15591" s="1" t="s">
        <v>178</v>
      </c>
      <c r="V15591" s="1"/>
      <c r="W15591" s="2"/>
      <c r="X15591">
        <v>15590</v>
      </c>
      <c r="Y15591" s="1" t="s">
        <v>179</v>
      </c>
      <c r="Z15591" s="1"/>
      <c r="AA15591" s="2"/>
    </row>
    <row r="15592" spans="8:27">
      <c r="H15592">
        <v>15591</v>
      </c>
      <c r="I15592" s="1" t="s">
        <v>752</v>
      </c>
      <c r="J15592" s="1"/>
      <c r="K15592" s="2"/>
      <c r="L15592">
        <v>15591</v>
      </c>
      <c r="M15592" s="1" t="s">
        <v>753</v>
      </c>
      <c r="N15592" s="1"/>
      <c r="O15592" s="2"/>
      <c r="P15592">
        <v>15591</v>
      </c>
      <c r="Q15592" s="1" t="s">
        <v>754</v>
      </c>
      <c r="R15592" s="1"/>
      <c r="S15592" s="2"/>
      <c r="T15592">
        <v>15591</v>
      </c>
      <c r="U15592" s="1" t="s">
        <v>178</v>
      </c>
      <c r="V15592" s="1"/>
      <c r="W15592" s="2"/>
      <c r="X15592">
        <v>15591</v>
      </c>
      <c r="Y15592" s="1" t="s">
        <v>179</v>
      </c>
      <c r="Z15592" s="1"/>
      <c r="AA15592" s="2"/>
    </row>
    <row r="15593" spans="8:27">
      <c r="H15593">
        <v>15592</v>
      </c>
      <c r="I15593" s="1" t="s">
        <v>752</v>
      </c>
      <c r="J15593" s="1"/>
      <c r="K15593" s="2"/>
      <c r="L15593">
        <v>15592</v>
      </c>
      <c r="M15593" s="1" t="s">
        <v>753</v>
      </c>
      <c r="N15593" s="1"/>
      <c r="O15593" s="2"/>
      <c r="P15593">
        <v>15592</v>
      </c>
      <c r="Q15593" s="1" t="s">
        <v>754</v>
      </c>
      <c r="R15593" s="1"/>
      <c r="S15593" s="2"/>
      <c r="T15593">
        <v>15592</v>
      </c>
      <c r="U15593" s="1" t="s">
        <v>178</v>
      </c>
      <c r="V15593" s="1"/>
      <c r="W15593" s="2"/>
      <c r="X15593">
        <v>15592</v>
      </c>
      <c r="Y15593" s="1" t="s">
        <v>179</v>
      </c>
      <c r="Z15593" s="1"/>
      <c r="AA15593" s="2"/>
    </row>
    <row r="15594" spans="8:27">
      <c r="H15594">
        <v>15593</v>
      </c>
      <c r="I15594" s="1" t="s">
        <v>752</v>
      </c>
      <c r="J15594" s="1"/>
      <c r="K15594" s="2"/>
      <c r="L15594">
        <v>15593</v>
      </c>
      <c r="M15594" s="1" t="s">
        <v>753</v>
      </c>
      <c r="N15594" s="1"/>
      <c r="O15594" s="2"/>
      <c r="P15594">
        <v>15593</v>
      </c>
      <c r="Q15594" s="1" t="s">
        <v>754</v>
      </c>
      <c r="R15594" s="1"/>
      <c r="S15594" s="2"/>
      <c r="T15594">
        <v>15593</v>
      </c>
      <c r="U15594" s="1" t="s">
        <v>178</v>
      </c>
      <c r="V15594" s="1"/>
      <c r="W15594" s="2"/>
      <c r="X15594">
        <v>15593</v>
      </c>
      <c r="Y15594" s="1" t="s">
        <v>179</v>
      </c>
      <c r="Z15594" s="1"/>
      <c r="AA15594" s="2"/>
    </row>
    <row r="15595" spans="8:27">
      <c r="H15595">
        <v>15594</v>
      </c>
      <c r="I15595" s="1" t="s">
        <v>752</v>
      </c>
      <c r="J15595" s="1"/>
      <c r="K15595" s="2"/>
      <c r="L15595">
        <v>15594</v>
      </c>
      <c r="M15595" s="1" t="s">
        <v>753</v>
      </c>
      <c r="N15595" s="1"/>
      <c r="O15595" s="2"/>
      <c r="P15595">
        <v>15594</v>
      </c>
      <c r="Q15595" s="1" t="s">
        <v>754</v>
      </c>
      <c r="R15595" s="1"/>
      <c r="S15595" s="2"/>
      <c r="T15595">
        <v>15594</v>
      </c>
      <c r="U15595" s="1" t="s">
        <v>178</v>
      </c>
      <c r="V15595" s="1"/>
      <c r="W15595" s="2"/>
      <c r="X15595">
        <v>15594</v>
      </c>
      <c r="Y15595" s="1" t="s">
        <v>179</v>
      </c>
      <c r="Z15595" s="1"/>
      <c r="AA15595" s="2"/>
    </row>
    <row r="15596" spans="8:27">
      <c r="H15596">
        <v>15595</v>
      </c>
      <c r="I15596" s="1" t="s">
        <v>752</v>
      </c>
      <c r="J15596" s="1"/>
      <c r="K15596" s="2"/>
      <c r="L15596">
        <v>15595</v>
      </c>
      <c r="M15596" s="1" t="s">
        <v>753</v>
      </c>
      <c r="N15596" s="1"/>
      <c r="O15596" s="2"/>
      <c r="P15596">
        <v>15595</v>
      </c>
      <c r="Q15596" s="1" t="s">
        <v>754</v>
      </c>
      <c r="R15596" s="1"/>
      <c r="S15596" s="2"/>
      <c r="T15596">
        <v>15595</v>
      </c>
      <c r="U15596" s="1" t="s">
        <v>178</v>
      </c>
      <c r="V15596" s="1"/>
      <c r="W15596" s="2"/>
      <c r="X15596">
        <v>15595</v>
      </c>
      <c r="Y15596" s="1" t="s">
        <v>179</v>
      </c>
      <c r="Z15596" s="1"/>
      <c r="AA15596" s="2"/>
    </row>
    <row r="15597" spans="8:27">
      <c r="H15597">
        <v>15596</v>
      </c>
      <c r="I15597" s="1" t="s">
        <v>752</v>
      </c>
      <c r="J15597" s="1"/>
      <c r="K15597" s="2"/>
      <c r="L15597">
        <v>15596</v>
      </c>
      <c r="M15597" s="1" t="s">
        <v>753</v>
      </c>
      <c r="N15597" s="1"/>
      <c r="O15597" s="2"/>
      <c r="P15597">
        <v>15596</v>
      </c>
      <c r="Q15597" s="1" t="s">
        <v>754</v>
      </c>
      <c r="R15597" s="1"/>
      <c r="S15597" s="2"/>
      <c r="T15597">
        <v>15596</v>
      </c>
      <c r="U15597" s="1" t="s">
        <v>178</v>
      </c>
      <c r="V15597" s="1"/>
      <c r="W15597" s="2"/>
      <c r="X15597">
        <v>15596</v>
      </c>
      <c r="Y15597" s="1" t="s">
        <v>179</v>
      </c>
      <c r="Z15597" s="1"/>
      <c r="AA15597" s="2"/>
    </row>
    <row r="15598" spans="8:27">
      <c r="H15598">
        <v>15597</v>
      </c>
      <c r="I15598" s="1" t="s">
        <v>752</v>
      </c>
      <c r="J15598" s="1"/>
      <c r="K15598" s="2"/>
      <c r="L15598">
        <v>15597</v>
      </c>
      <c r="M15598" s="1" t="s">
        <v>753</v>
      </c>
      <c r="N15598" s="1"/>
      <c r="O15598" s="2"/>
      <c r="P15598">
        <v>15597</v>
      </c>
      <c r="Q15598" s="1" t="s">
        <v>754</v>
      </c>
      <c r="R15598" s="1"/>
      <c r="S15598" s="2"/>
      <c r="T15598">
        <v>15597</v>
      </c>
      <c r="U15598" s="1" t="s">
        <v>178</v>
      </c>
      <c r="V15598" s="1"/>
      <c r="W15598" s="2"/>
      <c r="X15598">
        <v>15597</v>
      </c>
      <c r="Y15598" s="1" t="s">
        <v>179</v>
      </c>
      <c r="Z15598" s="1"/>
      <c r="AA15598" s="2"/>
    </row>
    <row r="15599" spans="8:27">
      <c r="H15599">
        <v>15598</v>
      </c>
      <c r="I15599" s="1" t="s">
        <v>752</v>
      </c>
      <c r="J15599" s="1"/>
      <c r="K15599" s="2"/>
      <c r="L15599">
        <v>15598</v>
      </c>
      <c r="M15599" s="1" t="s">
        <v>753</v>
      </c>
      <c r="N15599" s="1"/>
      <c r="O15599" s="2"/>
      <c r="P15599">
        <v>15598</v>
      </c>
      <c r="Q15599" s="1" t="s">
        <v>754</v>
      </c>
      <c r="R15599" s="1"/>
      <c r="S15599" s="2"/>
      <c r="T15599">
        <v>15598</v>
      </c>
      <c r="U15599" s="1" t="s">
        <v>178</v>
      </c>
      <c r="V15599" s="1"/>
      <c r="W15599" s="2"/>
      <c r="X15599">
        <v>15598</v>
      </c>
      <c r="Y15599" s="1" t="s">
        <v>179</v>
      </c>
      <c r="Z15599" s="1"/>
      <c r="AA15599" s="2"/>
    </row>
    <row r="15600" spans="8:27">
      <c r="H15600">
        <v>15599</v>
      </c>
      <c r="I15600" s="1" t="s">
        <v>752</v>
      </c>
      <c r="J15600" s="1"/>
      <c r="K15600" s="2"/>
      <c r="L15600">
        <v>15599</v>
      </c>
      <c r="M15600" s="1" t="s">
        <v>753</v>
      </c>
      <c r="N15600" s="1"/>
      <c r="O15600" s="2"/>
      <c r="P15600">
        <v>15599</v>
      </c>
      <c r="Q15600" s="1" t="s">
        <v>754</v>
      </c>
      <c r="R15600" s="1"/>
      <c r="S15600" s="2"/>
      <c r="T15600">
        <v>15599</v>
      </c>
      <c r="U15600" s="1" t="s">
        <v>178</v>
      </c>
      <c r="V15600" s="1"/>
      <c r="W15600" s="2"/>
      <c r="X15600">
        <v>15599</v>
      </c>
      <c r="Y15600" s="1" t="s">
        <v>179</v>
      </c>
      <c r="Z15600" s="1"/>
      <c r="AA15600" s="2"/>
    </row>
    <row r="15601" spans="8:27">
      <c r="H15601">
        <v>15600</v>
      </c>
      <c r="I15601" s="1" t="s">
        <v>752</v>
      </c>
      <c r="J15601" s="1"/>
      <c r="K15601" s="2"/>
      <c r="L15601">
        <v>15600</v>
      </c>
      <c r="M15601" s="1" t="s">
        <v>753</v>
      </c>
      <c r="N15601" s="1"/>
      <c r="O15601" s="2"/>
      <c r="P15601">
        <v>15600</v>
      </c>
      <c r="Q15601" s="1" t="s">
        <v>754</v>
      </c>
      <c r="R15601" s="1"/>
      <c r="S15601" s="2"/>
      <c r="T15601">
        <v>15600</v>
      </c>
      <c r="U15601" s="1" t="s">
        <v>178</v>
      </c>
      <c r="V15601" s="1"/>
      <c r="W15601" s="2"/>
      <c r="X15601">
        <v>15600</v>
      </c>
      <c r="Y15601" s="1" t="s">
        <v>179</v>
      </c>
      <c r="Z15601" s="1"/>
      <c r="AA15601" s="2"/>
    </row>
    <row r="15602" spans="8:27">
      <c r="H15602">
        <v>15601</v>
      </c>
      <c r="I15602" s="1" t="s">
        <v>752</v>
      </c>
      <c r="J15602" s="1"/>
      <c r="K15602" s="2"/>
      <c r="L15602">
        <v>15601</v>
      </c>
      <c r="M15602" s="1" t="s">
        <v>753</v>
      </c>
      <c r="N15602" s="1"/>
      <c r="O15602" s="2"/>
      <c r="P15602">
        <v>15601</v>
      </c>
      <c r="Q15602" s="1" t="s">
        <v>754</v>
      </c>
      <c r="R15602" s="1"/>
      <c r="S15602" s="2"/>
      <c r="T15602">
        <v>15601</v>
      </c>
      <c r="U15602" s="1" t="s">
        <v>178</v>
      </c>
      <c r="V15602" s="1"/>
      <c r="W15602" s="2"/>
      <c r="X15602">
        <v>15601</v>
      </c>
      <c r="Y15602" s="1" t="s">
        <v>179</v>
      </c>
      <c r="Z15602" s="1"/>
      <c r="AA15602" s="2"/>
    </row>
    <row r="15603" spans="8:27">
      <c r="H15603">
        <v>15602</v>
      </c>
      <c r="I15603" s="1" t="s">
        <v>752</v>
      </c>
      <c r="J15603" s="1"/>
      <c r="K15603" s="2"/>
      <c r="L15603">
        <v>15602</v>
      </c>
      <c r="M15603" s="1" t="s">
        <v>753</v>
      </c>
      <c r="N15603" s="1"/>
      <c r="O15603" s="2"/>
      <c r="P15603">
        <v>15602</v>
      </c>
      <c r="Q15603" s="1" t="s">
        <v>754</v>
      </c>
      <c r="R15603" s="1"/>
      <c r="S15603" s="2"/>
      <c r="T15603">
        <v>15602</v>
      </c>
      <c r="U15603" s="1" t="s">
        <v>178</v>
      </c>
      <c r="V15603" s="1"/>
      <c r="W15603" s="2"/>
      <c r="X15603">
        <v>15602</v>
      </c>
      <c r="Y15603" s="1" t="s">
        <v>179</v>
      </c>
      <c r="Z15603" s="1"/>
      <c r="AA15603" s="2"/>
    </row>
    <row r="15604" spans="8:27">
      <c r="H15604">
        <v>15603</v>
      </c>
      <c r="I15604" s="1" t="s">
        <v>752</v>
      </c>
      <c r="J15604" s="1"/>
      <c r="K15604" s="2"/>
      <c r="L15604">
        <v>15603</v>
      </c>
      <c r="M15604" s="1" t="s">
        <v>753</v>
      </c>
      <c r="N15604" s="1"/>
      <c r="O15604" s="2"/>
      <c r="P15604">
        <v>15603</v>
      </c>
      <c r="Q15604" s="1" t="s">
        <v>754</v>
      </c>
      <c r="R15604" s="1"/>
      <c r="S15604" s="2"/>
      <c r="T15604">
        <v>15603</v>
      </c>
      <c r="U15604" s="1" t="s">
        <v>178</v>
      </c>
      <c r="V15604" s="1"/>
      <c r="W15604" s="2"/>
      <c r="X15604">
        <v>15603</v>
      </c>
      <c r="Y15604" s="1" t="s">
        <v>179</v>
      </c>
      <c r="Z15604" s="1"/>
      <c r="AA15604" s="2"/>
    </row>
    <row r="15605" spans="8:27">
      <c r="H15605">
        <v>15604</v>
      </c>
      <c r="I15605" s="1" t="s">
        <v>752</v>
      </c>
      <c r="J15605" s="1"/>
      <c r="K15605" s="2"/>
      <c r="L15605">
        <v>15604</v>
      </c>
      <c r="M15605" s="1" t="s">
        <v>753</v>
      </c>
      <c r="N15605" s="1"/>
      <c r="O15605" s="2"/>
      <c r="P15605">
        <v>15604</v>
      </c>
      <c r="Q15605" s="1" t="s">
        <v>754</v>
      </c>
      <c r="R15605" s="1"/>
      <c r="S15605" s="2"/>
      <c r="T15605">
        <v>15604</v>
      </c>
      <c r="U15605" s="1" t="s">
        <v>178</v>
      </c>
      <c r="V15605" s="1"/>
      <c r="W15605" s="2"/>
      <c r="X15605">
        <v>15604</v>
      </c>
      <c r="Y15605" s="1" t="s">
        <v>179</v>
      </c>
      <c r="Z15605" s="1"/>
      <c r="AA15605" s="2"/>
    </row>
    <row r="15606" spans="8:27">
      <c r="H15606">
        <v>15605</v>
      </c>
      <c r="I15606" s="1" t="s">
        <v>752</v>
      </c>
      <c r="J15606" s="1"/>
      <c r="K15606" s="2"/>
      <c r="L15606">
        <v>15605</v>
      </c>
      <c r="M15606" s="1" t="s">
        <v>753</v>
      </c>
      <c r="N15606" s="1"/>
      <c r="O15606" s="2"/>
      <c r="P15606">
        <v>15605</v>
      </c>
      <c r="Q15606" s="1" t="s">
        <v>754</v>
      </c>
      <c r="R15606" s="1"/>
      <c r="S15606" s="2"/>
      <c r="T15606">
        <v>15605</v>
      </c>
      <c r="U15606" s="1" t="s">
        <v>178</v>
      </c>
      <c r="V15606" s="1"/>
      <c r="W15606" s="2"/>
      <c r="X15606">
        <v>15605</v>
      </c>
      <c r="Y15606" s="1" t="s">
        <v>179</v>
      </c>
      <c r="Z15606" s="1"/>
      <c r="AA15606" s="2"/>
    </row>
    <row r="15607" spans="8:27">
      <c r="H15607">
        <v>15606</v>
      </c>
      <c r="I15607" s="1" t="s">
        <v>752</v>
      </c>
      <c r="J15607" s="1"/>
      <c r="K15607" s="2"/>
      <c r="L15607">
        <v>15606</v>
      </c>
      <c r="M15607" s="1" t="s">
        <v>753</v>
      </c>
      <c r="N15607" s="1"/>
      <c r="O15607" s="2"/>
      <c r="P15607">
        <v>15606</v>
      </c>
      <c r="Q15607" s="1" t="s">
        <v>754</v>
      </c>
      <c r="R15607" s="1"/>
      <c r="S15607" s="2"/>
      <c r="T15607">
        <v>15606</v>
      </c>
      <c r="U15607" s="1" t="s">
        <v>178</v>
      </c>
      <c r="V15607" s="1"/>
      <c r="W15607" s="2"/>
      <c r="X15607">
        <v>15606</v>
      </c>
      <c r="Y15607" s="1" t="s">
        <v>179</v>
      </c>
      <c r="Z15607" s="1"/>
      <c r="AA15607" s="2"/>
    </row>
    <row r="15608" spans="8:27">
      <c r="H15608">
        <v>15607</v>
      </c>
      <c r="I15608" s="1" t="s">
        <v>752</v>
      </c>
      <c r="J15608" s="1"/>
      <c r="K15608" s="2"/>
      <c r="L15608">
        <v>15607</v>
      </c>
      <c r="M15608" s="1" t="s">
        <v>753</v>
      </c>
      <c r="N15608" s="1"/>
      <c r="O15608" s="2"/>
      <c r="P15608">
        <v>15607</v>
      </c>
      <c r="Q15608" s="1" t="s">
        <v>754</v>
      </c>
      <c r="R15608" s="1"/>
      <c r="S15608" s="2"/>
      <c r="T15608">
        <v>15607</v>
      </c>
      <c r="U15608" s="1" t="s">
        <v>178</v>
      </c>
      <c r="V15608" s="1"/>
      <c r="W15608" s="2"/>
      <c r="X15608">
        <v>15607</v>
      </c>
      <c r="Y15608" s="1" t="s">
        <v>179</v>
      </c>
      <c r="Z15608" s="1"/>
      <c r="AA15608" s="2"/>
    </row>
    <row r="15609" spans="8:27">
      <c r="H15609">
        <v>15608</v>
      </c>
      <c r="I15609" s="1" t="s">
        <v>752</v>
      </c>
      <c r="J15609" s="1"/>
      <c r="K15609" s="2"/>
      <c r="L15609">
        <v>15608</v>
      </c>
      <c r="M15609" s="1" t="s">
        <v>753</v>
      </c>
      <c r="N15609" s="1"/>
      <c r="O15609" s="2"/>
      <c r="P15609">
        <v>15608</v>
      </c>
      <c r="Q15609" s="1" t="s">
        <v>754</v>
      </c>
      <c r="R15609" s="1"/>
      <c r="S15609" s="2"/>
      <c r="T15609">
        <v>15608</v>
      </c>
      <c r="U15609" s="1" t="s">
        <v>178</v>
      </c>
      <c r="V15609" s="1"/>
      <c r="W15609" s="2"/>
      <c r="X15609">
        <v>15608</v>
      </c>
      <c r="Y15609" s="1" t="s">
        <v>179</v>
      </c>
      <c r="Z15609" s="1"/>
      <c r="AA15609" s="2"/>
    </row>
    <row r="15610" spans="8:27">
      <c r="H15610">
        <v>15609</v>
      </c>
      <c r="I15610" s="1" t="s">
        <v>752</v>
      </c>
      <c r="J15610" s="1"/>
      <c r="K15610" s="2"/>
      <c r="L15610">
        <v>15609</v>
      </c>
      <c r="M15610" s="1" t="s">
        <v>753</v>
      </c>
      <c r="N15610" s="1"/>
      <c r="O15610" s="2"/>
      <c r="P15610">
        <v>15609</v>
      </c>
      <c r="Q15610" s="1" t="s">
        <v>754</v>
      </c>
      <c r="R15610" s="1"/>
      <c r="S15610" s="2"/>
      <c r="T15610">
        <v>15609</v>
      </c>
      <c r="U15610" s="1" t="s">
        <v>178</v>
      </c>
      <c r="V15610" s="1"/>
      <c r="W15610" s="2"/>
      <c r="X15610">
        <v>15609</v>
      </c>
      <c r="Y15610" s="1" t="s">
        <v>179</v>
      </c>
      <c r="Z15610" s="1"/>
      <c r="AA15610" s="2"/>
    </row>
    <row r="15611" spans="8:27">
      <c r="H15611">
        <v>15610</v>
      </c>
      <c r="I15611" s="1" t="s">
        <v>752</v>
      </c>
      <c r="J15611" s="1"/>
      <c r="K15611" s="2"/>
      <c r="L15611">
        <v>15610</v>
      </c>
      <c r="M15611" s="1" t="s">
        <v>753</v>
      </c>
      <c r="N15611" s="1"/>
      <c r="O15611" s="2"/>
      <c r="P15611">
        <v>15610</v>
      </c>
      <c r="Q15611" s="1" t="s">
        <v>754</v>
      </c>
      <c r="R15611" s="1"/>
      <c r="S15611" s="2"/>
      <c r="T15611">
        <v>15610</v>
      </c>
      <c r="U15611" s="1" t="s">
        <v>178</v>
      </c>
      <c r="V15611" s="1"/>
      <c r="W15611" s="2"/>
      <c r="X15611">
        <v>15610</v>
      </c>
      <c r="Y15611" s="1" t="s">
        <v>179</v>
      </c>
      <c r="Z15611" s="1"/>
      <c r="AA15611" s="2"/>
    </row>
    <row r="15612" spans="8:27">
      <c r="H15612">
        <v>15611</v>
      </c>
      <c r="I15612" s="1" t="s">
        <v>752</v>
      </c>
      <c r="J15612" s="1"/>
      <c r="K15612" s="2"/>
      <c r="L15612">
        <v>15611</v>
      </c>
      <c r="M15612" s="1" t="s">
        <v>753</v>
      </c>
      <c r="N15612" s="1"/>
      <c r="O15612" s="2"/>
      <c r="P15612">
        <v>15611</v>
      </c>
      <c r="Q15612" s="1" t="s">
        <v>754</v>
      </c>
      <c r="R15612" s="1"/>
      <c r="S15612" s="2"/>
      <c r="T15612">
        <v>15611</v>
      </c>
      <c r="U15612" s="1" t="s">
        <v>178</v>
      </c>
      <c r="V15612" s="1"/>
      <c r="W15612" s="2"/>
      <c r="X15612">
        <v>15611</v>
      </c>
      <c r="Y15612" s="1" t="s">
        <v>179</v>
      </c>
      <c r="Z15612" s="1"/>
      <c r="AA15612" s="2"/>
    </row>
    <row r="15613" spans="8:27">
      <c r="H15613">
        <v>15612</v>
      </c>
      <c r="I15613" s="1" t="s">
        <v>752</v>
      </c>
      <c r="J15613" s="1"/>
      <c r="K15613" s="2"/>
      <c r="L15613">
        <v>15612</v>
      </c>
      <c r="M15613" s="1" t="s">
        <v>753</v>
      </c>
      <c r="N15613" s="1"/>
      <c r="O15613" s="2"/>
      <c r="P15613">
        <v>15612</v>
      </c>
      <c r="Q15613" s="1" t="s">
        <v>754</v>
      </c>
      <c r="R15613" s="1"/>
      <c r="S15613" s="2"/>
      <c r="T15613">
        <v>15612</v>
      </c>
      <c r="U15613" s="1" t="s">
        <v>178</v>
      </c>
      <c r="V15613" s="1"/>
      <c r="W15613" s="2"/>
      <c r="X15613">
        <v>15612</v>
      </c>
      <c r="Y15613" s="1" t="s">
        <v>179</v>
      </c>
      <c r="Z15613" s="1"/>
      <c r="AA15613" s="2"/>
    </row>
    <row r="15614" spans="8:27">
      <c r="H15614">
        <v>15613</v>
      </c>
      <c r="I15614" s="1" t="s">
        <v>752</v>
      </c>
      <c r="J15614" s="1"/>
      <c r="K15614" s="2"/>
      <c r="L15614">
        <v>15613</v>
      </c>
      <c r="M15614" s="1" t="s">
        <v>753</v>
      </c>
      <c r="N15614" s="1"/>
      <c r="O15614" s="2"/>
      <c r="P15614">
        <v>15613</v>
      </c>
      <c r="Q15614" s="1" t="s">
        <v>754</v>
      </c>
      <c r="R15614" s="1"/>
      <c r="S15614" s="2"/>
      <c r="T15614">
        <v>15613</v>
      </c>
      <c r="U15614" s="1" t="s">
        <v>178</v>
      </c>
      <c r="V15614" s="1"/>
      <c r="W15614" s="2"/>
      <c r="X15614">
        <v>15613</v>
      </c>
      <c r="Y15614" s="1" t="s">
        <v>179</v>
      </c>
      <c r="Z15614" s="1"/>
      <c r="AA15614" s="2"/>
    </row>
    <row r="15615" spans="8:27">
      <c r="H15615">
        <v>15614</v>
      </c>
      <c r="I15615" s="1" t="s">
        <v>752</v>
      </c>
      <c r="J15615" s="1"/>
      <c r="K15615" s="2"/>
      <c r="L15615">
        <v>15614</v>
      </c>
      <c r="M15615" s="1" t="s">
        <v>753</v>
      </c>
      <c r="N15615" s="1"/>
      <c r="O15615" s="2"/>
      <c r="P15615">
        <v>15614</v>
      </c>
      <c r="Q15615" s="1" t="s">
        <v>754</v>
      </c>
      <c r="R15615" s="1"/>
      <c r="S15615" s="2"/>
      <c r="T15615">
        <v>15614</v>
      </c>
      <c r="U15615" s="1" t="s">
        <v>178</v>
      </c>
      <c r="V15615" s="1"/>
      <c r="W15615" s="2"/>
      <c r="X15615">
        <v>15614</v>
      </c>
      <c r="Y15615" s="1" t="s">
        <v>179</v>
      </c>
      <c r="Z15615" s="1"/>
      <c r="AA15615" s="2"/>
    </row>
    <row r="15616" spans="8:27">
      <c r="H15616">
        <v>15615</v>
      </c>
      <c r="I15616" s="1" t="s">
        <v>752</v>
      </c>
      <c r="J15616" s="1"/>
      <c r="K15616" s="2"/>
      <c r="L15616">
        <v>15615</v>
      </c>
      <c r="M15616" s="1" t="s">
        <v>753</v>
      </c>
      <c r="N15616" s="1"/>
      <c r="O15616" s="2"/>
      <c r="P15616">
        <v>15615</v>
      </c>
      <c r="Q15616" s="1" t="s">
        <v>754</v>
      </c>
      <c r="R15616" s="1"/>
      <c r="S15616" s="2"/>
      <c r="T15616">
        <v>15615</v>
      </c>
      <c r="U15616" s="1" t="s">
        <v>178</v>
      </c>
      <c r="V15616" s="1"/>
      <c r="W15616" s="2"/>
      <c r="X15616">
        <v>15615</v>
      </c>
      <c r="Y15616" s="1" t="s">
        <v>179</v>
      </c>
      <c r="Z15616" s="1"/>
      <c r="AA15616" s="2"/>
    </row>
    <row r="15617" spans="8:27">
      <c r="H15617">
        <v>15616</v>
      </c>
      <c r="I15617" s="1" t="s">
        <v>752</v>
      </c>
      <c r="J15617" s="1"/>
      <c r="K15617" s="2"/>
      <c r="L15617">
        <v>15616</v>
      </c>
      <c r="M15617" s="1" t="s">
        <v>753</v>
      </c>
      <c r="N15617" s="1"/>
      <c r="O15617" s="2"/>
      <c r="P15617">
        <v>15616</v>
      </c>
      <c r="Q15617" s="1" t="s">
        <v>754</v>
      </c>
      <c r="R15617" s="1"/>
      <c r="S15617" s="2"/>
      <c r="T15617">
        <v>15616</v>
      </c>
      <c r="U15617" s="1" t="s">
        <v>178</v>
      </c>
      <c r="V15617" s="1"/>
      <c r="W15617" s="2"/>
      <c r="X15617">
        <v>15616</v>
      </c>
      <c r="Y15617" s="1" t="s">
        <v>179</v>
      </c>
      <c r="Z15617" s="1"/>
      <c r="AA15617" s="2"/>
    </row>
    <row r="15618" spans="8:27">
      <c r="H15618">
        <v>15617</v>
      </c>
      <c r="I15618" s="1" t="s">
        <v>752</v>
      </c>
      <c r="J15618" s="1"/>
      <c r="K15618" s="2"/>
      <c r="L15618">
        <v>15617</v>
      </c>
      <c r="M15618" s="1" t="s">
        <v>753</v>
      </c>
      <c r="N15618" s="1"/>
      <c r="O15618" s="2"/>
      <c r="P15618">
        <v>15617</v>
      </c>
      <c r="Q15618" s="1" t="s">
        <v>754</v>
      </c>
      <c r="R15618" s="1"/>
      <c r="S15618" s="2"/>
      <c r="T15618">
        <v>15617</v>
      </c>
      <c r="U15618" s="1" t="s">
        <v>178</v>
      </c>
      <c r="V15618" s="1"/>
      <c r="W15618" s="2"/>
      <c r="X15618">
        <v>15617</v>
      </c>
      <c r="Y15618" s="1" t="s">
        <v>179</v>
      </c>
      <c r="Z15618" s="1"/>
      <c r="AA15618" s="2"/>
    </row>
    <row r="15619" spans="8:27">
      <c r="H15619">
        <v>15618</v>
      </c>
      <c r="I15619" s="1" t="s">
        <v>752</v>
      </c>
      <c r="J15619" s="1"/>
      <c r="K15619" s="2"/>
      <c r="L15619">
        <v>15618</v>
      </c>
      <c r="M15619" s="1" t="s">
        <v>753</v>
      </c>
      <c r="N15619" s="1"/>
      <c r="O15619" s="2"/>
      <c r="P15619">
        <v>15618</v>
      </c>
      <c r="Q15619" s="1" t="s">
        <v>754</v>
      </c>
      <c r="R15619" s="1"/>
      <c r="S15619" s="2"/>
      <c r="T15619">
        <v>15618</v>
      </c>
      <c r="U15619" s="1" t="s">
        <v>178</v>
      </c>
      <c r="V15619" s="1"/>
      <c r="W15619" s="2"/>
      <c r="X15619">
        <v>15618</v>
      </c>
      <c r="Y15619" s="1" t="s">
        <v>179</v>
      </c>
      <c r="Z15619" s="1"/>
      <c r="AA15619" s="2"/>
    </row>
    <row r="15620" spans="8:27">
      <c r="H15620">
        <v>15619</v>
      </c>
      <c r="I15620" s="1" t="s">
        <v>752</v>
      </c>
      <c r="J15620" s="1"/>
      <c r="K15620" s="2"/>
      <c r="L15620">
        <v>15619</v>
      </c>
      <c r="M15620" s="1" t="s">
        <v>753</v>
      </c>
      <c r="N15620" s="1"/>
      <c r="O15620" s="2"/>
      <c r="P15620">
        <v>15619</v>
      </c>
      <c r="Q15620" s="1" t="s">
        <v>754</v>
      </c>
      <c r="R15620" s="1"/>
      <c r="S15620" s="2"/>
      <c r="T15620">
        <v>15619</v>
      </c>
      <c r="U15620" s="1" t="s">
        <v>178</v>
      </c>
      <c r="V15620" s="1"/>
      <c r="W15620" s="2"/>
      <c r="X15620">
        <v>15619</v>
      </c>
      <c r="Y15620" s="1" t="s">
        <v>179</v>
      </c>
      <c r="Z15620" s="1"/>
      <c r="AA15620" s="2"/>
    </row>
    <row r="15621" spans="8:27">
      <c r="H15621">
        <v>15620</v>
      </c>
      <c r="I15621" s="1" t="s">
        <v>752</v>
      </c>
      <c r="J15621" s="1"/>
      <c r="K15621" s="2"/>
      <c r="L15621">
        <v>15620</v>
      </c>
      <c r="M15621" s="1" t="s">
        <v>753</v>
      </c>
      <c r="N15621" s="1"/>
      <c r="O15621" s="2"/>
      <c r="P15621">
        <v>15620</v>
      </c>
      <c r="Q15621" s="1" t="s">
        <v>754</v>
      </c>
      <c r="R15621" s="1"/>
      <c r="S15621" s="2"/>
      <c r="T15621">
        <v>15620</v>
      </c>
      <c r="U15621" s="1" t="s">
        <v>178</v>
      </c>
      <c r="V15621" s="1"/>
      <c r="W15621" s="2"/>
      <c r="X15621">
        <v>15620</v>
      </c>
      <c r="Y15621" s="1" t="s">
        <v>179</v>
      </c>
      <c r="Z15621" s="1"/>
      <c r="AA15621" s="2"/>
    </row>
    <row r="15622" spans="8:27">
      <c r="H15622">
        <v>15621</v>
      </c>
      <c r="I15622" s="1" t="s">
        <v>752</v>
      </c>
      <c r="J15622" s="1"/>
      <c r="K15622" s="2"/>
      <c r="L15622">
        <v>15621</v>
      </c>
      <c r="M15622" s="1" t="s">
        <v>753</v>
      </c>
      <c r="N15622" s="1"/>
      <c r="O15622" s="2"/>
      <c r="P15622">
        <v>15621</v>
      </c>
      <c r="Q15622" s="1" t="s">
        <v>754</v>
      </c>
      <c r="R15622" s="1"/>
      <c r="S15622" s="2"/>
      <c r="T15622">
        <v>15621</v>
      </c>
      <c r="U15622" s="1" t="s">
        <v>178</v>
      </c>
      <c r="V15622" s="1"/>
      <c r="W15622" s="2"/>
      <c r="X15622">
        <v>15621</v>
      </c>
      <c r="Y15622" s="1" t="s">
        <v>179</v>
      </c>
      <c r="Z15622" s="1"/>
      <c r="AA15622" s="2"/>
    </row>
    <row r="15623" spans="8:27">
      <c r="H15623">
        <v>15622</v>
      </c>
      <c r="I15623" s="1" t="s">
        <v>752</v>
      </c>
      <c r="J15623" s="1"/>
      <c r="K15623" s="2"/>
      <c r="L15623">
        <v>15622</v>
      </c>
      <c r="M15623" s="1" t="s">
        <v>753</v>
      </c>
      <c r="N15623" s="1"/>
      <c r="O15623" s="2"/>
      <c r="P15623">
        <v>15622</v>
      </c>
      <c r="Q15623" s="1" t="s">
        <v>754</v>
      </c>
      <c r="R15623" s="1"/>
      <c r="S15623" s="2"/>
      <c r="T15623">
        <v>15622</v>
      </c>
      <c r="U15623" s="1" t="s">
        <v>178</v>
      </c>
      <c r="V15623" s="1"/>
      <c r="W15623" s="2"/>
      <c r="X15623">
        <v>15622</v>
      </c>
      <c r="Y15623" s="1" t="s">
        <v>179</v>
      </c>
      <c r="Z15623" s="1"/>
      <c r="AA15623" s="2"/>
    </row>
    <row r="15624" spans="8:27">
      <c r="H15624">
        <v>15623</v>
      </c>
      <c r="I15624" s="1" t="s">
        <v>752</v>
      </c>
      <c r="J15624" s="1"/>
      <c r="K15624" s="2"/>
      <c r="L15624">
        <v>15623</v>
      </c>
      <c r="M15624" s="1" t="s">
        <v>753</v>
      </c>
      <c r="N15624" s="1"/>
      <c r="O15624" s="2"/>
      <c r="P15624">
        <v>15623</v>
      </c>
      <c r="Q15624" s="1" t="s">
        <v>754</v>
      </c>
      <c r="R15624" s="1"/>
      <c r="S15624" s="2"/>
      <c r="T15624">
        <v>15623</v>
      </c>
      <c r="U15624" s="1" t="s">
        <v>178</v>
      </c>
      <c r="V15624" s="1"/>
      <c r="W15624" s="2"/>
      <c r="X15624">
        <v>15623</v>
      </c>
      <c r="Y15624" s="1" t="s">
        <v>179</v>
      </c>
      <c r="Z15624" s="1"/>
      <c r="AA15624" s="2"/>
    </row>
    <row r="15625" spans="8:27">
      <c r="H15625">
        <v>15624</v>
      </c>
      <c r="I15625" s="1" t="s">
        <v>752</v>
      </c>
      <c r="J15625" s="1"/>
      <c r="K15625" s="2"/>
      <c r="L15625">
        <v>15624</v>
      </c>
      <c r="M15625" s="1" t="s">
        <v>753</v>
      </c>
      <c r="N15625" s="1"/>
      <c r="O15625" s="2"/>
      <c r="P15625">
        <v>15624</v>
      </c>
      <c r="Q15625" s="1" t="s">
        <v>754</v>
      </c>
      <c r="R15625" s="1"/>
      <c r="S15625" s="2"/>
      <c r="T15625">
        <v>15624</v>
      </c>
      <c r="U15625" s="1" t="s">
        <v>178</v>
      </c>
      <c r="V15625" s="1"/>
      <c r="W15625" s="2"/>
      <c r="X15625">
        <v>15624</v>
      </c>
      <c r="Y15625" s="1" t="s">
        <v>179</v>
      </c>
      <c r="Z15625" s="1"/>
      <c r="AA15625" s="2"/>
    </row>
    <row r="15626" spans="8:27">
      <c r="H15626">
        <v>15625</v>
      </c>
      <c r="I15626" s="1" t="s">
        <v>752</v>
      </c>
      <c r="J15626" s="1"/>
      <c r="K15626" s="2"/>
      <c r="L15626">
        <v>15625</v>
      </c>
      <c r="M15626" s="1" t="s">
        <v>753</v>
      </c>
      <c r="N15626" s="1"/>
      <c r="O15626" s="2"/>
      <c r="P15626">
        <v>15625</v>
      </c>
      <c r="Q15626" s="1" t="s">
        <v>754</v>
      </c>
      <c r="R15626" s="1"/>
      <c r="S15626" s="2"/>
      <c r="T15626">
        <v>15625</v>
      </c>
      <c r="U15626" s="1" t="s">
        <v>178</v>
      </c>
      <c r="V15626" s="1"/>
      <c r="W15626" s="2"/>
      <c r="X15626">
        <v>15625</v>
      </c>
      <c r="Y15626" s="1" t="s">
        <v>179</v>
      </c>
      <c r="Z15626" s="1"/>
      <c r="AA15626" s="2"/>
    </row>
    <row r="15627" spans="8:27">
      <c r="H15627">
        <v>15626</v>
      </c>
      <c r="I15627" s="1" t="s">
        <v>752</v>
      </c>
      <c r="J15627" s="1"/>
      <c r="K15627" s="2"/>
      <c r="L15627">
        <v>15626</v>
      </c>
      <c r="M15627" s="1" t="s">
        <v>753</v>
      </c>
      <c r="N15627" s="1"/>
      <c r="O15627" s="2"/>
      <c r="P15627">
        <v>15626</v>
      </c>
      <c r="Q15627" s="1" t="s">
        <v>754</v>
      </c>
      <c r="R15627" s="1"/>
      <c r="S15627" s="2"/>
      <c r="T15627">
        <v>15626</v>
      </c>
      <c r="U15627" s="1" t="s">
        <v>178</v>
      </c>
      <c r="V15627" s="1"/>
      <c r="W15627" s="2"/>
      <c r="X15627">
        <v>15626</v>
      </c>
      <c r="Y15627" s="1" t="s">
        <v>179</v>
      </c>
      <c r="Z15627" s="1"/>
      <c r="AA15627" s="2"/>
    </row>
    <row r="15628" spans="8:27">
      <c r="H15628">
        <v>15627</v>
      </c>
      <c r="I15628" s="1" t="s">
        <v>752</v>
      </c>
      <c r="J15628" s="1"/>
      <c r="K15628" s="2"/>
      <c r="L15628">
        <v>15627</v>
      </c>
      <c r="M15628" s="1" t="s">
        <v>753</v>
      </c>
      <c r="N15628" s="1"/>
      <c r="O15628" s="2"/>
      <c r="P15628">
        <v>15627</v>
      </c>
      <c r="Q15628" s="1" t="s">
        <v>754</v>
      </c>
      <c r="R15628" s="1"/>
      <c r="S15628" s="2"/>
      <c r="T15628">
        <v>15627</v>
      </c>
      <c r="U15628" s="1" t="s">
        <v>178</v>
      </c>
      <c r="V15628" s="1"/>
      <c r="W15628" s="2"/>
      <c r="X15628">
        <v>15627</v>
      </c>
      <c r="Y15628" s="1" t="s">
        <v>179</v>
      </c>
      <c r="Z15628" s="1"/>
      <c r="AA15628" s="2"/>
    </row>
    <row r="15629" spans="8:27">
      <c r="H15629">
        <v>15628</v>
      </c>
      <c r="I15629" s="1" t="s">
        <v>752</v>
      </c>
      <c r="J15629" s="1"/>
      <c r="K15629" s="2"/>
      <c r="L15629">
        <v>15628</v>
      </c>
      <c r="M15629" s="1" t="s">
        <v>753</v>
      </c>
      <c r="N15629" s="1"/>
      <c r="O15629" s="2"/>
      <c r="P15629">
        <v>15628</v>
      </c>
      <c r="Q15629" s="1" t="s">
        <v>754</v>
      </c>
      <c r="R15629" s="1"/>
      <c r="S15629" s="2"/>
      <c r="T15629">
        <v>15628</v>
      </c>
      <c r="U15629" s="1" t="s">
        <v>178</v>
      </c>
      <c r="V15629" s="1"/>
      <c r="W15629" s="2"/>
      <c r="X15629">
        <v>15628</v>
      </c>
      <c r="Y15629" s="1" t="s">
        <v>179</v>
      </c>
      <c r="Z15629" s="1"/>
      <c r="AA15629" s="2"/>
    </row>
    <row r="15630" spans="8:27">
      <c r="H15630">
        <v>15629</v>
      </c>
      <c r="I15630" s="1" t="s">
        <v>752</v>
      </c>
      <c r="J15630" s="1"/>
      <c r="K15630" s="2"/>
      <c r="L15630">
        <v>15629</v>
      </c>
      <c r="M15630" s="1" t="s">
        <v>753</v>
      </c>
      <c r="N15630" s="1"/>
      <c r="O15630" s="2"/>
      <c r="P15630">
        <v>15629</v>
      </c>
      <c r="Q15630" s="1" t="s">
        <v>754</v>
      </c>
      <c r="R15630" s="1"/>
      <c r="S15630" s="2"/>
      <c r="T15630">
        <v>15629</v>
      </c>
      <c r="U15630" s="1" t="s">
        <v>178</v>
      </c>
      <c r="V15630" s="1"/>
      <c r="W15630" s="2"/>
      <c r="X15630">
        <v>15629</v>
      </c>
      <c r="Y15630" s="1" t="s">
        <v>179</v>
      </c>
      <c r="Z15630" s="1"/>
      <c r="AA15630" s="2"/>
    </row>
    <row r="15631" spans="8:27">
      <c r="H15631">
        <v>15630</v>
      </c>
      <c r="I15631" s="1" t="s">
        <v>752</v>
      </c>
      <c r="J15631" s="1"/>
      <c r="K15631" s="2"/>
      <c r="L15631">
        <v>15630</v>
      </c>
      <c r="M15631" s="1" t="s">
        <v>753</v>
      </c>
      <c r="N15631" s="1"/>
      <c r="O15631" s="2"/>
      <c r="P15631">
        <v>15630</v>
      </c>
      <c r="Q15631" s="1" t="s">
        <v>754</v>
      </c>
      <c r="R15631" s="1"/>
      <c r="S15631" s="2"/>
      <c r="T15631">
        <v>15630</v>
      </c>
      <c r="U15631" s="1" t="s">
        <v>178</v>
      </c>
      <c r="V15631" s="1"/>
      <c r="W15631" s="2"/>
      <c r="X15631">
        <v>15630</v>
      </c>
      <c r="Y15631" s="1" t="s">
        <v>179</v>
      </c>
      <c r="Z15631" s="1"/>
      <c r="AA15631" s="2"/>
    </row>
    <row r="15632" spans="8:27">
      <c r="H15632">
        <v>15631</v>
      </c>
      <c r="I15632" s="1" t="s">
        <v>752</v>
      </c>
      <c r="J15632" s="1"/>
      <c r="K15632" s="2"/>
      <c r="L15632">
        <v>15631</v>
      </c>
      <c r="M15632" s="1" t="s">
        <v>753</v>
      </c>
      <c r="N15632" s="1"/>
      <c r="O15632" s="2"/>
      <c r="P15632">
        <v>15631</v>
      </c>
      <c r="Q15632" s="1" t="s">
        <v>754</v>
      </c>
      <c r="R15632" s="1"/>
      <c r="S15632" s="2"/>
      <c r="T15632">
        <v>15631</v>
      </c>
      <c r="U15632" s="1" t="s">
        <v>178</v>
      </c>
      <c r="V15632" s="1"/>
      <c r="W15632" s="2"/>
      <c r="X15632">
        <v>15631</v>
      </c>
      <c r="Y15632" s="1" t="s">
        <v>179</v>
      </c>
      <c r="Z15632" s="1"/>
      <c r="AA15632" s="2"/>
    </row>
    <row r="15633" spans="8:27">
      <c r="H15633">
        <v>15632</v>
      </c>
      <c r="I15633" s="1" t="s">
        <v>752</v>
      </c>
      <c r="J15633" s="1"/>
      <c r="K15633" s="2"/>
      <c r="L15633">
        <v>15632</v>
      </c>
      <c r="M15633" s="1" t="s">
        <v>753</v>
      </c>
      <c r="N15633" s="1"/>
      <c r="O15633" s="2"/>
      <c r="P15633">
        <v>15632</v>
      </c>
      <c r="Q15633" s="1" t="s">
        <v>754</v>
      </c>
      <c r="R15633" s="1"/>
      <c r="S15633" s="2"/>
      <c r="T15633">
        <v>15632</v>
      </c>
      <c r="U15633" s="1" t="s">
        <v>178</v>
      </c>
      <c r="V15633" s="1"/>
      <c r="W15633" s="2"/>
      <c r="X15633">
        <v>15632</v>
      </c>
      <c r="Y15633" s="1" t="s">
        <v>179</v>
      </c>
      <c r="Z15633" s="1"/>
      <c r="AA15633" s="2"/>
    </row>
    <row r="15634" spans="8:27">
      <c r="H15634">
        <v>15633</v>
      </c>
      <c r="I15634" s="1" t="s">
        <v>752</v>
      </c>
      <c r="J15634" s="1"/>
      <c r="K15634" s="2"/>
      <c r="L15634">
        <v>15633</v>
      </c>
      <c r="M15634" s="1" t="s">
        <v>753</v>
      </c>
      <c r="N15634" s="1"/>
      <c r="O15634" s="2"/>
      <c r="P15634">
        <v>15633</v>
      </c>
      <c r="Q15634" s="1" t="s">
        <v>754</v>
      </c>
      <c r="R15634" s="1"/>
      <c r="S15634" s="2"/>
      <c r="T15634">
        <v>15633</v>
      </c>
      <c r="U15634" s="1" t="s">
        <v>178</v>
      </c>
      <c r="V15634" s="1"/>
      <c r="W15634" s="2"/>
      <c r="X15634">
        <v>15633</v>
      </c>
      <c r="Y15634" s="1" t="s">
        <v>179</v>
      </c>
      <c r="Z15634" s="1"/>
      <c r="AA15634" s="2"/>
    </row>
    <row r="15635" spans="8:27">
      <c r="H15635">
        <v>15634</v>
      </c>
      <c r="I15635" s="1" t="s">
        <v>752</v>
      </c>
      <c r="J15635" s="1"/>
      <c r="K15635" s="2"/>
      <c r="L15635">
        <v>15634</v>
      </c>
      <c r="M15635" s="1" t="s">
        <v>753</v>
      </c>
      <c r="N15635" s="1"/>
      <c r="O15635" s="2"/>
      <c r="P15635">
        <v>15634</v>
      </c>
      <c r="Q15635" s="1" t="s">
        <v>754</v>
      </c>
      <c r="R15635" s="1"/>
      <c r="S15635" s="2"/>
      <c r="T15635">
        <v>15634</v>
      </c>
      <c r="U15635" s="1" t="s">
        <v>178</v>
      </c>
      <c r="V15635" s="1"/>
      <c r="W15635" s="2"/>
      <c r="X15635">
        <v>15634</v>
      </c>
      <c r="Y15635" s="1" t="s">
        <v>179</v>
      </c>
      <c r="Z15635" s="1"/>
      <c r="AA15635" s="2"/>
    </row>
    <row r="15636" spans="8:27">
      <c r="H15636">
        <v>15635</v>
      </c>
      <c r="I15636" s="1" t="s">
        <v>752</v>
      </c>
      <c r="J15636" s="1"/>
      <c r="K15636" s="2"/>
      <c r="L15636">
        <v>15635</v>
      </c>
      <c r="M15636" s="1" t="s">
        <v>753</v>
      </c>
      <c r="N15636" s="1"/>
      <c r="O15636" s="2"/>
      <c r="P15636">
        <v>15635</v>
      </c>
      <c r="Q15636" s="1" t="s">
        <v>754</v>
      </c>
      <c r="R15636" s="1"/>
      <c r="S15636" s="2"/>
      <c r="T15636">
        <v>15635</v>
      </c>
      <c r="U15636" s="1" t="s">
        <v>178</v>
      </c>
      <c r="V15636" s="1"/>
      <c r="W15636" s="2"/>
      <c r="X15636">
        <v>15635</v>
      </c>
      <c r="Y15636" s="1" t="s">
        <v>179</v>
      </c>
      <c r="Z15636" s="1"/>
      <c r="AA15636" s="2"/>
    </row>
    <row r="15637" spans="8:27">
      <c r="H15637">
        <v>15636</v>
      </c>
      <c r="I15637" s="1" t="s">
        <v>752</v>
      </c>
      <c r="J15637" s="1"/>
      <c r="K15637" s="2"/>
      <c r="L15637">
        <v>15636</v>
      </c>
      <c r="M15637" s="1" t="s">
        <v>753</v>
      </c>
      <c r="N15637" s="1"/>
      <c r="O15637" s="2"/>
      <c r="P15637">
        <v>15636</v>
      </c>
      <c r="Q15637" s="1" t="s">
        <v>754</v>
      </c>
      <c r="R15637" s="1"/>
      <c r="S15637" s="2"/>
      <c r="T15637">
        <v>15636</v>
      </c>
      <c r="U15637" s="1" t="s">
        <v>178</v>
      </c>
      <c r="V15637" s="1"/>
      <c r="W15637" s="2"/>
      <c r="X15637">
        <v>15636</v>
      </c>
      <c r="Y15637" s="1" t="s">
        <v>179</v>
      </c>
      <c r="Z15637" s="1"/>
      <c r="AA15637" s="2"/>
    </row>
    <row r="15638" spans="8:27">
      <c r="H15638">
        <v>15637</v>
      </c>
      <c r="I15638" s="1" t="s">
        <v>752</v>
      </c>
      <c r="J15638" s="1"/>
      <c r="K15638" s="2"/>
      <c r="L15638">
        <v>15637</v>
      </c>
      <c r="M15638" s="1" t="s">
        <v>753</v>
      </c>
      <c r="N15638" s="1"/>
      <c r="O15638" s="2"/>
      <c r="P15638">
        <v>15637</v>
      </c>
      <c r="Q15638" s="1" t="s">
        <v>754</v>
      </c>
      <c r="R15638" s="1"/>
      <c r="S15638" s="2"/>
      <c r="T15638">
        <v>15637</v>
      </c>
      <c r="U15638" s="1" t="s">
        <v>178</v>
      </c>
      <c r="V15638" s="1"/>
      <c r="W15638" s="2"/>
      <c r="X15638">
        <v>15637</v>
      </c>
      <c r="Y15638" s="1" t="s">
        <v>179</v>
      </c>
      <c r="Z15638" s="1"/>
      <c r="AA15638" s="2"/>
    </row>
    <row r="15639" spans="8:27">
      <c r="H15639">
        <v>15638</v>
      </c>
      <c r="I15639" s="1" t="s">
        <v>752</v>
      </c>
      <c r="J15639" s="1"/>
      <c r="K15639" s="2"/>
      <c r="L15639">
        <v>15638</v>
      </c>
      <c r="M15639" s="1" t="s">
        <v>753</v>
      </c>
      <c r="N15639" s="1"/>
      <c r="O15639" s="2"/>
      <c r="P15639">
        <v>15638</v>
      </c>
      <c r="Q15639" s="1" t="s">
        <v>754</v>
      </c>
      <c r="R15639" s="1"/>
      <c r="S15639" s="2"/>
      <c r="T15639">
        <v>15638</v>
      </c>
      <c r="U15639" s="1" t="s">
        <v>178</v>
      </c>
      <c r="V15639" s="1"/>
      <c r="W15639" s="2"/>
      <c r="X15639">
        <v>15638</v>
      </c>
      <c r="Y15639" s="1" t="s">
        <v>179</v>
      </c>
      <c r="Z15639" s="1"/>
      <c r="AA15639" s="2"/>
    </row>
    <row r="15640" spans="8:27">
      <c r="H15640">
        <v>15639</v>
      </c>
      <c r="I15640" s="1" t="s">
        <v>752</v>
      </c>
      <c r="J15640" s="1"/>
      <c r="K15640" s="2"/>
      <c r="L15640">
        <v>15639</v>
      </c>
      <c r="M15640" s="1" t="s">
        <v>753</v>
      </c>
      <c r="N15640" s="1"/>
      <c r="O15640" s="2"/>
      <c r="P15640">
        <v>15639</v>
      </c>
      <c r="Q15640" s="1" t="s">
        <v>754</v>
      </c>
      <c r="R15640" s="1"/>
      <c r="S15640" s="2"/>
      <c r="T15640">
        <v>15639</v>
      </c>
      <c r="U15640" s="1" t="s">
        <v>178</v>
      </c>
      <c r="V15640" s="1"/>
      <c r="W15640" s="2"/>
      <c r="X15640">
        <v>15639</v>
      </c>
      <c r="Y15640" s="1" t="s">
        <v>179</v>
      </c>
      <c r="Z15640" s="1"/>
      <c r="AA15640" s="2"/>
    </row>
    <row r="15641" spans="8:27">
      <c r="H15641">
        <v>15640</v>
      </c>
      <c r="I15641" s="1" t="s">
        <v>752</v>
      </c>
      <c r="J15641" s="1"/>
      <c r="K15641" s="2"/>
      <c r="L15641">
        <v>15640</v>
      </c>
      <c r="M15641" s="1" t="s">
        <v>753</v>
      </c>
      <c r="N15641" s="1"/>
      <c r="O15641" s="2"/>
      <c r="P15641">
        <v>15640</v>
      </c>
      <c r="Q15641" s="1" t="s">
        <v>754</v>
      </c>
      <c r="R15641" s="1"/>
      <c r="S15641" s="2"/>
      <c r="T15641">
        <v>15640</v>
      </c>
      <c r="U15641" s="1" t="s">
        <v>178</v>
      </c>
      <c r="V15641" s="1"/>
      <c r="W15641" s="2"/>
      <c r="X15641">
        <v>15640</v>
      </c>
      <c r="Y15641" s="1" t="s">
        <v>179</v>
      </c>
      <c r="Z15641" s="1"/>
      <c r="AA15641" s="2"/>
    </row>
    <row r="15642" spans="8:27">
      <c r="H15642">
        <v>15641</v>
      </c>
      <c r="I15642" s="1" t="s">
        <v>752</v>
      </c>
      <c r="J15642" s="1"/>
      <c r="K15642" s="2"/>
      <c r="L15642">
        <v>15641</v>
      </c>
      <c r="M15642" s="1" t="s">
        <v>753</v>
      </c>
      <c r="N15642" s="1"/>
      <c r="O15642" s="2"/>
      <c r="P15642">
        <v>15641</v>
      </c>
      <c r="Q15642" s="1" t="s">
        <v>754</v>
      </c>
      <c r="R15642" s="1"/>
      <c r="S15642" s="2"/>
      <c r="T15642">
        <v>15641</v>
      </c>
      <c r="U15642" s="1" t="s">
        <v>178</v>
      </c>
      <c r="V15642" s="1"/>
      <c r="W15642" s="2"/>
      <c r="X15642">
        <v>15641</v>
      </c>
      <c r="Y15642" s="1" t="s">
        <v>179</v>
      </c>
      <c r="Z15642" s="1"/>
      <c r="AA15642" s="2"/>
    </row>
    <row r="15643" spans="8:27">
      <c r="H15643">
        <v>15642</v>
      </c>
      <c r="I15643" s="1" t="s">
        <v>752</v>
      </c>
      <c r="J15643" s="1"/>
      <c r="K15643" s="2"/>
      <c r="L15643">
        <v>15642</v>
      </c>
      <c r="M15643" s="1" t="s">
        <v>753</v>
      </c>
      <c r="N15643" s="1"/>
      <c r="O15643" s="2"/>
      <c r="P15643">
        <v>15642</v>
      </c>
      <c r="Q15643" s="1" t="s">
        <v>754</v>
      </c>
      <c r="R15643" s="1"/>
      <c r="S15643" s="2"/>
      <c r="T15643">
        <v>15642</v>
      </c>
      <c r="U15643" s="1" t="s">
        <v>178</v>
      </c>
      <c r="V15643" s="1"/>
      <c r="W15643" s="2"/>
      <c r="X15643">
        <v>15642</v>
      </c>
      <c r="Y15643" s="1" t="s">
        <v>179</v>
      </c>
      <c r="Z15643" s="1"/>
      <c r="AA15643" s="2"/>
    </row>
    <row r="15644" spans="8:27">
      <c r="H15644">
        <v>15643</v>
      </c>
      <c r="I15644" s="1" t="s">
        <v>752</v>
      </c>
      <c r="J15644" s="1"/>
      <c r="K15644" s="2"/>
      <c r="L15644">
        <v>15643</v>
      </c>
      <c r="M15644" s="1" t="s">
        <v>753</v>
      </c>
      <c r="N15644" s="1"/>
      <c r="O15644" s="2"/>
      <c r="P15644">
        <v>15643</v>
      </c>
      <c r="Q15644" s="1" t="s">
        <v>754</v>
      </c>
      <c r="R15644" s="1"/>
      <c r="S15644" s="2"/>
      <c r="T15644">
        <v>15643</v>
      </c>
      <c r="U15644" s="1" t="s">
        <v>178</v>
      </c>
      <c r="V15644" s="1"/>
      <c r="W15644" s="2"/>
      <c r="X15644">
        <v>15643</v>
      </c>
      <c r="Y15644" s="1" t="s">
        <v>179</v>
      </c>
      <c r="Z15644" s="1"/>
      <c r="AA15644" s="2"/>
    </row>
    <row r="15645" spans="8:27">
      <c r="H15645">
        <v>15644</v>
      </c>
      <c r="I15645" s="1" t="s">
        <v>752</v>
      </c>
      <c r="J15645" s="1"/>
      <c r="K15645" s="2"/>
      <c r="L15645">
        <v>15644</v>
      </c>
      <c r="M15645" s="1" t="s">
        <v>753</v>
      </c>
      <c r="N15645" s="1"/>
      <c r="O15645" s="2"/>
      <c r="P15645">
        <v>15644</v>
      </c>
      <c r="Q15645" s="1" t="s">
        <v>754</v>
      </c>
      <c r="R15645" s="1"/>
      <c r="S15645" s="2"/>
      <c r="T15645">
        <v>15644</v>
      </c>
      <c r="U15645" s="1" t="s">
        <v>178</v>
      </c>
      <c r="V15645" s="1"/>
      <c r="W15645" s="2"/>
      <c r="X15645">
        <v>15644</v>
      </c>
      <c r="Y15645" s="1" t="s">
        <v>179</v>
      </c>
      <c r="Z15645" s="1"/>
      <c r="AA15645" s="2"/>
    </row>
    <row r="15646" spans="8:27">
      <c r="H15646">
        <v>15645</v>
      </c>
      <c r="I15646" s="1" t="s">
        <v>752</v>
      </c>
      <c r="J15646" s="1"/>
      <c r="K15646" s="2"/>
      <c r="L15646">
        <v>15645</v>
      </c>
      <c r="M15646" s="1" t="s">
        <v>753</v>
      </c>
      <c r="N15646" s="1"/>
      <c r="O15646" s="2"/>
      <c r="P15646">
        <v>15645</v>
      </c>
      <c r="Q15646" s="1" t="s">
        <v>754</v>
      </c>
      <c r="R15646" s="1"/>
      <c r="S15646" s="2"/>
      <c r="T15646">
        <v>15645</v>
      </c>
      <c r="U15646" s="1" t="s">
        <v>178</v>
      </c>
      <c r="V15646" s="1"/>
      <c r="W15646" s="2"/>
      <c r="X15646">
        <v>15645</v>
      </c>
      <c r="Y15646" s="1" t="s">
        <v>179</v>
      </c>
      <c r="Z15646" s="1"/>
      <c r="AA15646" s="2"/>
    </row>
    <row r="15647" spans="8:27">
      <c r="H15647">
        <v>15646</v>
      </c>
      <c r="I15647" s="1" t="s">
        <v>752</v>
      </c>
      <c r="J15647" s="1"/>
      <c r="K15647" s="2"/>
      <c r="L15647">
        <v>15646</v>
      </c>
      <c r="M15647" s="1" t="s">
        <v>753</v>
      </c>
      <c r="N15647" s="1"/>
      <c r="O15647" s="2"/>
      <c r="P15647">
        <v>15646</v>
      </c>
      <c r="Q15647" s="1" t="s">
        <v>754</v>
      </c>
      <c r="R15647" s="1"/>
      <c r="S15647" s="2"/>
      <c r="T15647">
        <v>15646</v>
      </c>
      <c r="U15647" s="1" t="s">
        <v>178</v>
      </c>
      <c r="V15647" s="1"/>
      <c r="W15647" s="2"/>
      <c r="X15647">
        <v>15646</v>
      </c>
      <c r="Y15647" s="1" t="s">
        <v>179</v>
      </c>
      <c r="Z15647" s="1"/>
      <c r="AA15647" s="2"/>
    </row>
    <row r="15648" spans="8:27">
      <c r="H15648">
        <v>15647</v>
      </c>
      <c r="I15648" s="1" t="s">
        <v>752</v>
      </c>
      <c r="J15648" s="1"/>
      <c r="K15648" s="2"/>
      <c r="L15648">
        <v>15647</v>
      </c>
      <c r="M15648" s="1" t="s">
        <v>753</v>
      </c>
      <c r="N15648" s="1"/>
      <c r="O15648" s="2"/>
      <c r="P15648">
        <v>15647</v>
      </c>
      <c r="Q15648" s="1" t="s">
        <v>754</v>
      </c>
      <c r="R15648" s="1"/>
      <c r="S15648" s="2"/>
      <c r="T15648">
        <v>15647</v>
      </c>
      <c r="U15648" s="1" t="s">
        <v>178</v>
      </c>
      <c r="V15648" s="1"/>
      <c r="W15648" s="2"/>
      <c r="X15648">
        <v>15647</v>
      </c>
      <c r="Y15648" s="1" t="s">
        <v>179</v>
      </c>
      <c r="Z15648" s="1"/>
      <c r="AA15648" s="2"/>
    </row>
    <row r="15649" spans="8:27">
      <c r="H15649">
        <v>15648</v>
      </c>
      <c r="I15649" s="1" t="s">
        <v>752</v>
      </c>
      <c r="J15649" s="1"/>
      <c r="K15649" s="2"/>
      <c r="L15649">
        <v>15648</v>
      </c>
      <c r="M15649" s="1" t="s">
        <v>753</v>
      </c>
      <c r="N15649" s="1"/>
      <c r="O15649" s="2"/>
      <c r="P15649">
        <v>15648</v>
      </c>
      <c r="Q15649" s="1" t="s">
        <v>754</v>
      </c>
      <c r="R15649" s="1"/>
      <c r="S15649" s="2"/>
      <c r="T15649">
        <v>15648</v>
      </c>
      <c r="U15649" s="1" t="s">
        <v>178</v>
      </c>
      <c r="V15649" s="1"/>
      <c r="W15649" s="2"/>
      <c r="X15649">
        <v>15648</v>
      </c>
      <c r="Y15649" s="1" t="s">
        <v>179</v>
      </c>
      <c r="Z15649" s="1"/>
      <c r="AA15649" s="2"/>
    </row>
    <row r="15650" spans="8:27">
      <c r="H15650">
        <v>15649</v>
      </c>
      <c r="I15650" s="1" t="s">
        <v>752</v>
      </c>
      <c r="J15650" s="1"/>
      <c r="K15650" s="2"/>
      <c r="L15650">
        <v>15649</v>
      </c>
      <c r="M15650" s="1" t="s">
        <v>753</v>
      </c>
      <c r="N15650" s="1"/>
      <c r="O15650" s="2"/>
      <c r="P15650">
        <v>15649</v>
      </c>
      <c r="Q15650" s="1" t="s">
        <v>754</v>
      </c>
      <c r="R15650" s="1"/>
      <c r="S15650" s="2"/>
      <c r="T15650">
        <v>15649</v>
      </c>
      <c r="U15650" s="1" t="s">
        <v>178</v>
      </c>
      <c r="V15650" s="1"/>
      <c r="W15650" s="2"/>
      <c r="X15650">
        <v>15649</v>
      </c>
      <c r="Y15650" s="1" t="s">
        <v>179</v>
      </c>
      <c r="Z15650" s="1"/>
      <c r="AA15650" s="2"/>
    </row>
    <row r="15651" spans="8:27">
      <c r="H15651">
        <v>15650</v>
      </c>
      <c r="I15651" s="1" t="s">
        <v>752</v>
      </c>
      <c r="J15651" s="1"/>
      <c r="K15651" s="2"/>
      <c r="L15651">
        <v>15650</v>
      </c>
      <c r="M15651" s="1" t="s">
        <v>753</v>
      </c>
      <c r="N15651" s="1"/>
      <c r="O15651" s="2"/>
      <c r="P15651">
        <v>15650</v>
      </c>
      <c r="Q15651" s="1" t="s">
        <v>754</v>
      </c>
      <c r="R15651" s="1"/>
      <c r="S15651" s="2"/>
      <c r="T15651">
        <v>15650</v>
      </c>
      <c r="U15651" s="1" t="s">
        <v>178</v>
      </c>
      <c r="V15651" s="1"/>
      <c r="W15651" s="2"/>
      <c r="X15651">
        <v>15650</v>
      </c>
      <c r="Y15651" s="1" t="s">
        <v>179</v>
      </c>
      <c r="Z15651" s="1"/>
      <c r="AA15651" s="2"/>
    </row>
    <row r="15652" spans="8:27">
      <c r="H15652">
        <v>15651</v>
      </c>
      <c r="I15652" s="1" t="s">
        <v>752</v>
      </c>
      <c r="J15652" s="1"/>
      <c r="K15652" s="2"/>
      <c r="L15652">
        <v>15651</v>
      </c>
      <c r="M15652" s="1" t="s">
        <v>753</v>
      </c>
      <c r="N15652" s="1"/>
      <c r="O15652" s="2"/>
      <c r="P15652">
        <v>15651</v>
      </c>
      <c r="Q15652" s="1" t="s">
        <v>754</v>
      </c>
      <c r="R15652" s="1"/>
      <c r="S15652" s="2"/>
      <c r="T15652">
        <v>15651</v>
      </c>
      <c r="U15652" s="1" t="s">
        <v>178</v>
      </c>
      <c r="V15652" s="1"/>
      <c r="W15652" s="2"/>
      <c r="X15652">
        <v>15651</v>
      </c>
      <c r="Y15652" s="1" t="s">
        <v>179</v>
      </c>
      <c r="Z15652" s="1"/>
      <c r="AA15652" s="2"/>
    </row>
    <row r="15653" spans="8:27">
      <c r="H15653">
        <v>15652</v>
      </c>
      <c r="I15653" s="1" t="s">
        <v>752</v>
      </c>
      <c r="J15653" s="1"/>
      <c r="K15653" s="2"/>
      <c r="L15653">
        <v>15652</v>
      </c>
      <c r="M15653" s="1" t="s">
        <v>753</v>
      </c>
      <c r="N15653" s="1"/>
      <c r="O15653" s="2"/>
      <c r="P15653">
        <v>15652</v>
      </c>
      <c r="Q15653" s="1" t="s">
        <v>754</v>
      </c>
      <c r="R15653" s="1"/>
      <c r="S15653" s="2"/>
      <c r="T15653">
        <v>15652</v>
      </c>
      <c r="U15653" s="1" t="s">
        <v>178</v>
      </c>
      <c r="V15653" s="1"/>
      <c r="W15653" s="2"/>
      <c r="X15653">
        <v>15652</v>
      </c>
      <c r="Y15653" s="1" t="s">
        <v>179</v>
      </c>
      <c r="Z15653" s="1"/>
      <c r="AA15653" s="2"/>
    </row>
    <row r="15654" spans="8:27">
      <c r="H15654">
        <v>15653</v>
      </c>
      <c r="I15654" s="1" t="s">
        <v>752</v>
      </c>
      <c r="J15654" s="1"/>
      <c r="K15654" s="2"/>
      <c r="L15654">
        <v>15653</v>
      </c>
      <c r="M15654" s="1" t="s">
        <v>753</v>
      </c>
      <c r="N15654" s="1"/>
      <c r="O15654" s="2"/>
      <c r="P15654">
        <v>15653</v>
      </c>
      <c r="Q15654" s="1" t="s">
        <v>754</v>
      </c>
      <c r="R15654" s="1"/>
      <c r="S15654" s="2"/>
      <c r="T15654">
        <v>15653</v>
      </c>
      <c r="U15654" s="1" t="s">
        <v>178</v>
      </c>
      <c r="V15654" s="1"/>
      <c r="W15654" s="2"/>
      <c r="X15654">
        <v>15653</v>
      </c>
      <c r="Y15654" s="1" t="s">
        <v>179</v>
      </c>
      <c r="Z15654" s="1"/>
      <c r="AA15654" s="2"/>
    </row>
    <row r="15655" spans="8:27">
      <c r="H15655">
        <v>15654</v>
      </c>
      <c r="I15655" s="1" t="s">
        <v>752</v>
      </c>
      <c r="J15655" s="1"/>
      <c r="K15655" s="2"/>
      <c r="L15655">
        <v>15654</v>
      </c>
      <c r="M15655" s="1" t="s">
        <v>753</v>
      </c>
      <c r="N15655" s="1"/>
      <c r="O15655" s="2"/>
      <c r="P15655">
        <v>15654</v>
      </c>
      <c r="Q15655" s="1" t="s">
        <v>754</v>
      </c>
      <c r="R15655" s="1"/>
      <c r="S15655" s="2"/>
      <c r="T15655">
        <v>15654</v>
      </c>
      <c r="U15655" s="1" t="s">
        <v>178</v>
      </c>
      <c r="V15655" s="1"/>
      <c r="W15655" s="2"/>
      <c r="X15655">
        <v>15654</v>
      </c>
      <c r="Y15655" s="1" t="s">
        <v>179</v>
      </c>
      <c r="Z15655" s="1"/>
      <c r="AA15655" s="2"/>
    </row>
    <row r="15656" spans="8:27">
      <c r="H15656">
        <v>15655</v>
      </c>
      <c r="I15656" s="1" t="s">
        <v>752</v>
      </c>
      <c r="J15656" s="1"/>
      <c r="K15656" s="2"/>
      <c r="L15656">
        <v>15655</v>
      </c>
      <c r="M15656" s="1" t="s">
        <v>753</v>
      </c>
      <c r="N15656" s="1"/>
      <c r="O15656" s="2"/>
      <c r="P15656">
        <v>15655</v>
      </c>
      <c r="Q15656" s="1" t="s">
        <v>754</v>
      </c>
      <c r="R15656" s="1"/>
      <c r="S15656" s="2"/>
      <c r="T15656">
        <v>15655</v>
      </c>
      <c r="U15656" s="1" t="s">
        <v>178</v>
      </c>
      <c r="V15656" s="1"/>
      <c r="W15656" s="2"/>
      <c r="X15656">
        <v>15655</v>
      </c>
      <c r="Y15656" s="1" t="s">
        <v>179</v>
      </c>
      <c r="Z15656" s="1"/>
      <c r="AA15656" s="2"/>
    </row>
    <row r="15657" spans="8:27">
      <c r="H15657">
        <v>15656</v>
      </c>
      <c r="I15657" s="1" t="s">
        <v>752</v>
      </c>
      <c r="J15657" s="1"/>
      <c r="K15657" s="2"/>
      <c r="L15657">
        <v>15656</v>
      </c>
      <c r="M15657" s="1" t="s">
        <v>753</v>
      </c>
      <c r="N15657" s="1"/>
      <c r="O15657" s="2"/>
      <c r="P15657">
        <v>15656</v>
      </c>
      <c r="Q15657" s="1" t="s">
        <v>754</v>
      </c>
      <c r="R15657" s="1"/>
      <c r="S15657" s="2"/>
      <c r="T15657">
        <v>15656</v>
      </c>
      <c r="U15657" s="1" t="s">
        <v>178</v>
      </c>
      <c r="V15657" s="1"/>
      <c r="W15657" s="2"/>
      <c r="X15657">
        <v>15656</v>
      </c>
      <c r="Y15657" s="1" t="s">
        <v>179</v>
      </c>
      <c r="Z15657" s="1"/>
      <c r="AA15657" s="2"/>
    </row>
    <row r="15658" spans="8:27">
      <c r="H15658">
        <v>15657</v>
      </c>
      <c r="I15658" s="1" t="s">
        <v>752</v>
      </c>
      <c r="J15658" s="1"/>
      <c r="K15658" s="2"/>
      <c r="L15658">
        <v>15657</v>
      </c>
      <c r="M15658" s="1" t="s">
        <v>753</v>
      </c>
      <c r="N15658" s="1"/>
      <c r="O15658" s="2"/>
      <c r="P15658">
        <v>15657</v>
      </c>
      <c r="Q15658" s="1" t="s">
        <v>754</v>
      </c>
      <c r="R15658" s="1"/>
      <c r="S15658" s="2"/>
      <c r="T15658">
        <v>15657</v>
      </c>
      <c r="U15658" s="1" t="s">
        <v>178</v>
      </c>
      <c r="V15658" s="1"/>
      <c r="W15658" s="2"/>
      <c r="X15658">
        <v>15657</v>
      </c>
      <c r="Y15658" s="1" t="s">
        <v>179</v>
      </c>
      <c r="Z15658" s="1"/>
      <c r="AA15658" s="2"/>
    </row>
    <row r="15659" spans="8:27">
      <c r="H15659">
        <v>15658</v>
      </c>
      <c r="I15659" s="1" t="s">
        <v>752</v>
      </c>
      <c r="J15659" s="1"/>
      <c r="K15659" s="2"/>
      <c r="L15659">
        <v>15658</v>
      </c>
      <c r="M15659" s="1" t="s">
        <v>753</v>
      </c>
      <c r="N15659" s="1"/>
      <c r="O15659" s="2"/>
      <c r="P15659">
        <v>15658</v>
      </c>
      <c r="Q15659" s="1" t="s">
        <v>754</v>
      </c>
      <c r="R15659" s="1"/>
      <c r="S15659" s="2"/>
      <c r="T15659">
        <v>15658</v>
      </c>
      <c r="U15659" s="1" t="s">
        <v>178</v>
      </c>
      <c r="V15659" s="1"/>
      <c r="W15659" s="2"/>
      <c r="X15659">
        <v>15658</v>
      </c>
      <c r="Y15659" s="1" t="s">
        <v>179</v>
      </c>
      <c r="Z15659" s="1"/>
      <c r="AA15659" s="2"/>
    </row>
    <row r="15660" spans="8:27">
      <c r="H15660">
        <v>15659</v>
      </c>
      <c r="I15660" s="1" t="s">
        <v>752</v>
      </c>
      <c r="J15660" s="1"/>
      <c r="K15660" s="2"/>
      <c r="L15660">
        <v>15659</v>
      </c>
      <c r="M15660" s="1" t="s">
        <v>753</v>
      </c>
      <c r="N15660" s="1"/>
      <c r="O15660" s="2"/>
      <c r="P15660">
        <v>15659</v>
      </c>
      <c r="Q15660" s="1" t="s">
        <v>754</v>
      </c>
      <c r="R15660" s="1"/>
      <c r="S15660" s="2"/>
      <c r="T15660">
        <v>15659</v>
      </c>
      <c r="U15660" s="1" t="s">
        <v>178</v>
      </c>
      <c r="V15660" s="1"/>
      <c r="W15660" s="2"/>
      <c r="X15660">
        <v>15659</v>
      </c>
      <c r="Y15660" s="1" t="s">
        <v>179</v>
      </c>
      <c r="Z15660" s="1"/>
      <c r="AA15660" s="2"/>
    </row>
    <row r="15661" spans="8:27">
      <c r="H15661">
        <v>15660</v>
      </c>
      <c r="I15661" s="1" t="s">
        <v>752</v>
      </c>
      <c r="J15661" s="1"/>
      <c r="K15661" s="2"/>
      <c r="L15661">
        <v>15660</v>
      </c>
      <c r="M15661" s="1" t="s">
        <v>753</v>
      </c>
      <c r="N15661" s="1"/>
      <c r="O15661" s="2"/>
      <c r="P15661">
        <v>15660</v>
      </c>
      <c r="Q15661" s="1" t="s">
        <v>754</v>
      </c>
      <c r="R15661" s="1"/>
      <c r="S15661" s="2"/>
      <c r="T15661">
        <v>15660</v>
      </c>
      <c r="U15661" s="1" t="s">
        <v>178</v>
      </c>
      <c r="V15661" s="1"/>
      <c r="W15661" s="2"/>
      <c r="X15661">
        <v>15660</v>
      </c>
      <c r="Y15661" s="1" t="s">
        <v>179</v>
      </c>
      <c r="Z15661" s="1"/>
      <c r="AA15661" s="2"/>
    </row>
    <row r="15662" spans="8:27">
      <c r="H15662">
        <v>15661</v>
      </c>
      <c r="I15662" s="1" t="s">
        <v>752</v>
      </c>
      <c r="J15662" s="1"/>
      <c r="K15662" s="2"/>
      <c r="L15662">
        <v>15661</v>
      </c>
      <c r="M15662" s="1" t="s">
        <v>753</v>
      </c>
      <c r="N15662" s="1"/>
      <c r="O15662" s="2"/>
      <c r="P15662">
        <v>15661</v>
      </c>
      <c r="Q15662" s="1" t="s">
        <v>754</v>
      </c>
      <c r="R15662" s="1"/>
      <c r="S15662" s="2"/>
      <c r="T15662">
        <v>15661</v>
      </c>
      <c r="U15662" s="1" t="s">
        <v>178</v>
      </c>
      <c r="V15662" s="1"/>
      <c r="W15662" s="2"/>
      <c r="X15662">
        <v>15661</v>
      </c>
      <c r="Y15662" s="1" t="s">
        <v>179</v>
      </c>
      <c r="Z15662" s="1"/>
      <c r="AA15662" s="2"/>
    </row>
    <row r="15663" spans="8:27">
      <c r="H15663">
        <v>15662</v>
      </c>
      <c r="I15663" s="1" t="s">
        <v>752</v>
      </c>
      <c r="J15663" s="1"/>
      <c r="K15663" s="2"/>
      <c r="L15663">
        <v>15662</v>
      </c>
      <c r="M15663" s="1" t="s">
        <v>753</v>
      </c>
      <c r="N15663" s="1"/>
      <c r="O15663" s="2"/>
      <c r="P15663">
        <v>15662</v>
      </c>
      <c r="Q15663" s="1" t="s">
        <v>754</v>
      </c>
      <c r="R15663" s="1"/>
      <c r="S15663" s="2"/>
      <c r="T15663">
        <v>15662</v>
      </c>
      <c r="U15663" s="1" t="s">
        <v>178</v>
      </c>
      <c r="V15663" s="1"/>
      <c r="W15663" s="2"/>
      <c r="X15663">
        <v>15662</v>
      </c>
      <c r="Y15663" s="1" t="s">
        <v>179</v>
      </c>
      <c r="Z15663" s="1"/>
      <c r="AA15663" s="2"/>
    </row>
    <row r="15664" spans="8:27">
      <c r="H15664">
        <v>15663</v>
      </c>
      <c r="I15664" s="1" t="s">
        <v>752</v>
      </c>
      <c r="J15664" s="1"/>
      <c r="K15664" s="2"/>
      <c r="L15664">
        <v>15663</v>
      </c>
      <c r="M15664" s="1" t="s">
        <v>753</v>
      </c>
      <c r="N15664" s="1"/>
      <c r="O15664" s="2"/>
      <c r="P15664">
        <v>15663</v>
      </c>
      <c r="Q15664" s="1" t="s">
        <v>754</v>
      </c>
      <c r="R15664" s="1"/>
      <c r="S15664" s="2"/>
      <c r="T15664">
        <v>15663</v>
      </c>
      <c r="U15664" s="1" t="s">
        <v>178</v>
      </c>
      <c r="V15664" s="1"/>
      <c r="W15664" s="2"/>
      <c r="X15664">
        <v>15663</v>
      </c>
      <c r="Y15664" s="1" t="s">
        <v>179</v>
      </c>
      <c r="Z15664" s="1"/>
      <c r="AA15664" s="2"/>
    </row>
    <row r="15665" spans="8:27">
      <c r="H15665">
        <v>15664</v>
      </c>
      <c r="I15665" s="1" t="s">
        <v>752</v>
      </c>
      <c r="J15665" s="1"/>
      <c r="K15665" s="2"/>
      <c r="L15665">
        <v>15664</v>
      </c>
      <c r="M15665" s="1" t="s">
        <v>753</v>
      </c>
      <c r="N15665" s="1"/>
      <c r="O15665" s="2"/>
      <c r="P15665">
        <v>15664</v>
      </c>
      <c r="Q15665" s="1" t="s">
        <v>754</v>
      </c>
      <c r="R15665" s="1"/>
      <c r="S15665" s="2"/>
      <c r="T15665">
        <v>15664</v>
      </c>
      <c r="U15665" s="1" t="s">
        <v>178</v>
      </c>
      <c r="V15665" s="1"/>
      <c r="W15665" s="2"/>
      <c r="X15665">
        <v>15664</v>
      </c>
      <c r="Y15665" s="1" t="s">
        <v>179</v>
      </c>
      <c r="Z15665" s="1"/>
      <c r="AA15665" s="2"/>
    </row>
    <row r="15666" spans="8:27">
      <c r="H15666">
        <v>15665</v>
      </c>
      <c r="I15666" s="1" t="s">
        <v>752</v>
      </c>
      <c r="J15666" s="1"/>
      <c r="K15666" s="2"/>
      <c r="L15666">
        <v>15665</v>
      </c>
      <c r="M15666" s="1" t="s">
        <v>753</v>
      </c>
      <c r="N15666" s="1"/>
      <c r="O15666" s="2"/>
      <c r="P15666">
        <v>15665</v>
      </c>
      <c r="Q15666" s="1" t="s">
        <v>754</v>
      </c>
      <c r="R15666" s="1"/>
      <c r="S15666" s="2"/>
      <c r="T15666">
        <v>15665</v>
      </c>
      <c r="U15666" s="1" t="s">
        <v>178</v>
      </c>
      <c r="V15666" s="1"/>
      <c r="W15666" s="2"/>
      <c r="X15666">
        <v>15665</v>
      </c>
      <c r="Y15666" s="1" t="s">
        <v>179</v>
      </c>
      <c r="Z15666" s="1"/>
      <c r="AA15666" s="2"/>
    </row>
    <row r="15667" spans="8:27">
      <c r="H15667">
        <v>15666</v>
      </c>
      <c r="I15667" s="1" t="s">
        <v>752</v>
      </c>
      <c r="J15667" s="1"/>
      <c r="K15667" s="2"/>
      <c r="L15667">
        <v>15666</v>
      </c>
      <c r="M15667" s="1" t="s">
        <v>753</v>
      </c>
      <c r="N15667" s="1"/>
      <c r="O15667" s="2"/>
      <c r="P15667">
        <v>15666</v>
      </c>
      <c r="Q15667" s="1" t="s">
        <v>754</v>
      </c>
      <c r="R15667" s="1"/>
      <c r="S15667" s="2"/>
      <c r="T15667">
        <v>15666</v>
      </c>
      <c r="U15667" s="1" t="s">
        <v>178</v>
      </c>
      <c r="V15667" s="1"/>
      <c r="W15667" s="2"/>
      <c r="X15667">
        <v>15666</v>
      </c>
      <c r="Y15667" s="1" t="s">
        <v>179</v>
      </c>
      <c r="Z15667" s="1"/>
      <c r="AA15667" s="2"/>
    </row>
    <row r="15668" spans="8:27">
      <c r="H15668">
        <v>15667</v>
      </c>
      <c r="I15668" s="1" t="s">
        <v>752</v>
      </c>
      <c r="J15668" s="1"/>
      <c r="K15668" s="2"/>
      <c r="L15668">
        <v>15667</v>
      </c>
      <c r="M15668" s="1" t="s">
        <v>753</v>
      </c>
      <c r="N15668" s="1"/>
      <c r="O15668" s="2"/>
      <c r="P15668">
        <v>15667</v>
      </c>
      <c r="Q15668" s="1" t="s">
        <v>754</v>
      </c>
      <c r="R15668" s="1"/>
      <c r="S15668" s="2"/>
      <c r="T15668">
        <v>15667</v>
      </c>
      <c r="U15668" s="1" t="s">
        <v>178</v>
      </c>
      <c r="V15668" s="1"/>
      <c r="W15668" s="2"/>
      <c r="X15668">
        <v>15667</v>
      </c>
      <c r="Y15668" s="1" t="s">
        <v>179</v>
      </c>
      <c r="Z15668" s="1"/>
      <c r="AA15668" s="2"/>
    </row>
    <row r="15669" spans="8:27">
      <c r="H15669">
        <v>15668</v>
      </c>
      <c r="I15669" s="1" t="s">
        <v>752</v>
      </c>
      <c r="J15669" s="1"/>
      <c r="K15669" s="2"/>
      <c r="L15669">
        <v>15668</v>
      </c>
      <c r="M15669" s="1" t="s">
        <v>753</v>
      </c>
      <c r="N15669" s="1"/>
      <c r="O15669" s="2"/>
      <c r="P15669">
        <v>15668</v>
      </c>
      <c r="Q15669" s="1" t="s">
        <v>754</v>
      </c>
      <c r="R15669" s="1"/>
      <c r="S15669" s="2"/>
      <c r="T15669">
        <v>15668</v>
      </c>
      <c r="U15669" s="1" t="s">
        <v>178</v>
      </c>
      <c r="V15669" s="1"/>
      <c r="W15669" s="2"/>
      <c r="X15669">
        <v>15668</v>
      </c>
      <c r="Y15669" s="1" t="s">
        <v>179</v>
      </c>
      <c r="Z15669" s="1"/>
      <c r="AA15669" s="2"/>
    </row>
    <row r="15670" spans="8:27">
      <c r="H15670">
        <v>15669</v>
      </c>
      <c r="I15670" s="1" t="s">
        <v>752</v>
      </c>
      <c r="J15670" s="1"/>
      <c r="K15670" s="2"/>
      <c r="L15670">
        <v>15669</v>
      </c>
      <c r="M15670" s="1" t="s">
        <v>753</v>
      </c>
      <c r="N15670" s="1"/>
      <c r="O15670" s="2"/>
      <c r="P15670">
        <v>15669</v>
      </c>
      <c r="Q15670" s="1" t="s">
        <v>754</v>
      </c>
      <c r="R15670" s="1"/>
      <c r="S15670" s="2"/>
      <c r="T15670">
        <v>15669</v>
      </c>
      <c r="U15670" s="1" t="s">
        <v>178</v>
      </c>
      <c r="V15670" s="1"/>
      <c r="W15670" s="2"/>
      <c r="X15670">
        <v>15669</v>
      </c>
      <c r="Y15670" s="1" t="s">
        <v>179</v>
      </c>
      <c r="Z15670" s="1"/>
      <c r="AA15670" s="2"/>
    </row>
    <row r="15671" spans="8:27">
      <c r="H15671">
        <v>15670</v>
      </c>
      <c r="I15671" s="1" t="s">
        <v>752</v>
      </c>
      <c r="J15671" s="1"/>
      <c r="K15671" s="2"/>
      <c r="L15671">
        <v>15670</v>
      </c>
      <c r="M15671" s="1" t="s">
        <v>753</v>
      </c>
      <c r="N15671" s="1"/>
      <c r="O15671" s="2"/>
      <c r="P15671">
        <v>15670</v>
      </c>
      <c r="Q15671" s="1" t="s">
        <v>754</v>
      </c>
      <c r="R15671" s="1"/>
      <c r="S15671" s="2"/>
      <c r="T15671">
        <v>15670</v>
      </c>
      <c r="U15671" s="1" t="s">
        <v>178</v>
      </c>
      <c r="V15671" s="1"/>
      <c r="W15671" s="2"/>
      <c r="X15671">
        <v>15670</v>
      </c>
      <c r="Y15671" s="1" t="s">
        <v>179</v>
      </c>
      <c r="Z15671" s="1"/>
      <c r="AA15671" s="2"/>
    </row>
    <row r="15672" spans="8:27">
      <c r="H15672">
        <v>15671</v>
      </c>
      <c r="I15672" s="1" t="s">
        <v>752</v>
      </c>
      <c r="J15672" s="1"/>
      <c r="K15672" s="2"/>
      <c r="L15672">
        <v>15671</v>
      </c>
      <c r="M15672" s="1" t="s">
        <v>753</v>
      </c>
      <c r="N15672" s="1"/>
      <c r="O15672" s="2"/>
      <c r="P15672">
        <v>15671</v>
      </c>
      <c r="Q15672" s="1" t="s">
        <v>754</v>
      </c>
      <c r="R15672" s="1"/>
      <c r="S15672" s="2"/>
      <c r="T15672">
        <v>15671</v>
      </c>
      <c r="U15672" s="1" t="s">
        <v>178</v>
      </c>
      <c r="V15672" s="1"/>
      <c r="W15672" s="2"/>
      <c r="X15672">
        <v>15671</v>
      </c>
      <c r="Y15672" s="1" t="s">
        <v>179</v>
      </c>
      <c r="Z15672" s="1"/>
      <c r="AA15672" s="2"/>
    </row>
    <row r="15673" spans="8:27">
      <c r="H15673">
        <v>15672</v>
      </c>
      <c r="I15673" s="1" t="s">
        <v>752</v>
      </c>
      <c r="J15673" s="1"/>
      <c r="K15673" s="2"/>
      <c r="L15673">
        <v>15672</v>
      </c>
      <c r="M15673" s="1" t="s">
        <v>753</v>
      </c>
      <c r="N15673" s="1"/>
      <c r="O15673" s="2"/>
      <c r="P15673">
        <v>15672</v>
      </c>
      <c r="Q15673" s="1" t="s">
        <v>754</v>
      </c>
      <c r="R15673" s="1"/>
      <c r="S15673" s="2"/>
      <c r="T15673">
        <v>15672</v>
      </c>
      <c r="U15673" s="1" t="s">
        <v>178</v>
      </c>
      <c r="V15673" s="1"/>
      <c r="W15673" s="2"/>
      <c r="X15673">
        <v>15672</v>
      </c>
      <c r="Y15673" s="1" t="s">
        <v>179</v>
      </c>
      <c r="Z15673" s="1"/>
      <c r="AA15673" s="2"/>
    </row>
    <row r="15674" spans="8:27">
      <c r="H15674">
        <v>15673</v>
      </c>
      <c r="I15674" s="1" t="s">
        <v>752</v>
      </c>
      <c r="J15674" s="1"/>
      <c r="K15674" s="2"/>
      <c r="L15674">
        <v>15673</v>
      </c>
      <c r="M15674" s="1" t="s">
        <v>753</v>
      </c>
      <c r="N15674" s="1"/>
      <c r="O15674" s="2"/>
      <c r="P15674">
        <v>15673</v>
      </c>
      <c r="Q15674" s="1" t="s">
        <v>754</v>
      </c>
      <c r="R15674" s="1"/>
      <c r="S15674" s="2"/>
      <c r="T15674">
        <v>15673</v>
      </c>
      <c r="U15674" s="1" t="s">
        <v>178</v>
      </c>
      <c r="V15674" s="1"/>
      <c r="W15674" s="2"/>
      <c r="X15674">
        <v>15673</v>
      </c>
      <c r="Y15674" s="1" t="s">
        <v>179</v>
      </c>
      <c r="Z15674" s="1"/>
      <c r="AA15674" s="2"/>
    </row>
    <row r="15675" spans="8:27">
      <c r="H15675">
        <v>15674</v>
      </c>
      <c r="I15675" s="1" t="s">
        <v>752</v>
      </c>
      <c r="J15675" s="1"/>
      <c r="K15675" s="2"/>
      <c r="L15675">
        <v>15674</v>
      </c>
      <c r="M15675" s="1" t="s">
        <v>753</v>
      </c>
      <c r="N15675" s="1"/>
      <c r="O15675" s="2"/>
      <c r="P15675">
        <v>15674</v>
      </c>
      <c r="Q15675" s="1" t="s">
        <v>754</v>
      </c>
      <c r="R15675" s="1"/>
      <c r="S15675" s="2"/>
      <c r="T15675">
        <v>15674</v>
      </c>
      <c r="U15675" s="1" t="s">
        <v>178</v>
      </c>
      <c r="V15675" s="1"/>
      <c r="W15675" s="2"/>
      <c r="X15675">
        <v>15674</v>
      </c>
      <c r="Y15675" s="1" t="s">
        <v>179</v>
      </c>
      <c r="Z15675" s="1"/>
      <c r="AA15675" s="2"/>
    </row>
    <row r="15676" spans="8:27">
      <c r="H15676">
        <v>15675</v>
      </c>
      <c r="I15676" s="1" t="s">
        <v>752</v>
      </c>
      <c r="J15676" s="1"/>
      <c r="K15676" s="2"/>
      <c r="L15676">
        <v>15675</v>
      </c>
      <c r="M15676" s="1" t="s">
        <v>753</v>
      </c>
      <c r="N15676" s="1"/>
      <c r="O15676" s="2"/>
      <c r="P15676">
        <v>15675</v>
      </c>
      <c r="Q15676" s="1" t="s">
        <v>754</v>
      </c>
      <c r="R15676" s="1"/>
      <c r="S15676" s="2"/>
      <c r="T15676">
        <v>15675</v>
      </c>
      <c r="U15676" s="1" t="s">
        <v>178</v>
      </c>
      <c r="V15676" s="1"/>
      <c r="W15676" s="2"/>
      <c r="X15676">
        <v>15675</v>
      </c>
      <c r="Y15676" s="1" t="s">
        <v>179</v>
      </c>
      <c r="Z15676" s="1"/>
      <c r="AA15676" s="2"/>
    </row>
    <row r="15677" spans="8:27">
      <c r="H15677">
        <v>15676</v>
      </c>
      <c r="I15677" s="1" t="s">
        <v>752</v>
      </c>
      <c r="J15677" s="1"/>
      <c r="K15677" s="2"/>
      <c r="L15677">
        <v>15676</v>
      </c>
      <c r="M15677" s="1" t="s">
        <v>753</v>
      </c>
      <c r="N15677" s="1"/>
      <c r="O15677" s="2"/>
      <c r="P15677">
        <v>15676</v>
      </c>
      <c r="Q15677" s="1" t="s">
        <v>754</v>
      </c>
      <c r="R15677" s="1"/>
      <c r="S15677" s="2"/>
      <c r="T15677">
        <v>15676</v>
      </c>
      <c r="U15677" s="1" t="s">
        <v>178</v>
      </c>
      <c r="V15677" s="1"/>
      <c r="W15677" s="2"/>
      <c r="X15677">
        <v>15676</v>
      </c>
      <c r="Y15677" s="1" t="s">
        <v>179</v>
      </c>
      <c r="Z15677" s="1"/>
      <c r="AA15677" s="2"/>
    </row>
    <row r="15678" spans="8:27">
      <c r="H15678">
        <v>15677</v>
      </c>
      <c r="I15678" s="1" t="s">
        <v>752</v>
      </c>
      <c r="J15678" s="1"/>
      <c r="K15678" s="2"/>
      <c r="L15678">
        <v>15677</v>
      </c>
      <c r="M15678" s="1" t="s">
        <v>753</v>
      </c>
      <c r="N15678" s="1"/>
      <c r="O15678" s="2"/>
      <c r="P15678">
        <v>15677</v>
      </c>
      <c r="Q15678" s="1" t="s">
        <v>754</v>
      </c>
      <c r="R15678" s="1"/>
      <c r="S15678" s="2"/>
      <c r="T15678">
        <v>15677</v>
      </c>
      <c r="U15678" s="1" t="s">
        <v>178</v>
      </c>
      <c r="V15678" s="1"/>
      <c r="W15678" s="2"/>
      <c r="X15678">
        <v>15677</v>
      </c>
      <c r="Y15678" s="1" t="s">
        <v>179</v>
      </c>
      <c r="Z15678" s="1"/>
      <c r="AA15678" s="2"/>
    </row>
    <row r="15679" spans="8:27">
      <c r="H15679">
        <v>15678</v>
      </c>
      <c r="I15679" s="1" t="s">
        <v>752</v>
      </c>
      <c r="J15679" s="1"/>
      <c r="K15679" s="2"/>
      <c r="L15679">
        <v>15678</v>
      </c>
      <c r="M15679" s="1" t="s">
        <v>753</v>
      </c>
      <c r="N15679" s="1"/>
      <c r="O15679" s="2"/>
      <c r="P15679">
        <v>15678</v>
      </c>
      <c r="Q15679" s="1" t="s">
        <v>754</v>
      </c>
      <c r="R15679" s="1"/>
      <c r="S15679" s="2"/>
      <c r="T15679">
        <v>15678</v>
      </c>
      <c r="U15679" s="1" t="s">
        <v>178</v>
      </c>
      <c r="V15679" s="1"/>
      <c r="W15679" s="2"/>
      <c r="X15679">
        <v>15678</v>
      </c>
      <c r="Y15679" s="1" t="s">
        <v>179</v>
      </c>
      <c r="Z15679" s="1"/>
      <c r="AA15679" s="2"/>
    </row>
    <row r="15680" spans="8:27">
      <c r="H15680">
        <v>15679</v>
      </c>
      <c r="I15680" s="1" t="s">
        <v>752</v>
      </c>
      <c r="J15680" s="1"/>
      <c r="K15680" s="2"/>
      <c r="L15680">
        <v>15679</v>
      </c>
      <c r="M15680" s="1" t="s">
        <v>753</v>
      </c>
      <c r="N15680" s="1"/>
      <c r="O15680" s="2"/>
      <c r="P15680">
        <v>15679</v>
      </c>
      <c r="Q15680" s="1" t="s">
        <v>754</v>
      </c>
      <c r="R15680" s="1"/>
      <c r="S15680" s="2"/>
      <c r="T15680">
        <v>15679</v>
      </c>
      <c r="U15680" s="1" t="s">
        <v>178</v>
      </c>
      <c r="V15680" s="1"/>
      <c r="W15680" s="2"/>
      <c r="X15680">
        <v>15679</v>
      </c>
      <c r="Y15680" s="1" t="s">
        <v>179</v>
      </c>
      <c r="Z15680" s="1"/>
      <c r="AA15680" s="2"/>
    </row>
    <row r="15681" spans="8:27">
      <c r="H15681">
        <v>15680</v>
      </c>
      <c r="I15681" s="1" t="s">
        <v>752</v>
      </c>
      <c r="J15681" s="1"/>
      <c r="K15681" s="2"/>
      <c r="L15681">
        <v>15680</v>
      </c>
      <c r="M15681" s="1" t="s">
        <v>753</v>
      </c>
      <c r="N15681" s="1"/>
      <c r="O15681" s="2"/>
      <c r="P15681">
        <v>15680</v>
      </c>
      <c r="Q15681" s="1" t="s">
        <v>754</v>
      </c>
      <c r="R15681" s="1"/>
      <c r="S15681" s="2"/>
      <c r="T15681">
        <v>15680</v>
      </c>
      <c r="U15681" s="1" t="s">
        <v>178</v>
      </c>
      <c r="V15681" s="1"/>
      <c r="W15681" s="2"/>
      <c r="X15681">
        <v>15680</v>
      </c>
      <c r="Y15681" s="1" t="s">
        <v>179</v>
      </c>
      <c r="Z15681" s="1"/>
      <c r="AA15681" s="2"/>
    </row>
    <row r="15682" spans="8:27">
      <c r="H15682">
        <v>15681</v>
      </c>
      <c r="I15682" s="1" t="s">
        <v>752</v>
      </c>
      <c r="J15682" s="1"/>
      <c r="K15682" s="2"/>
      <c r="L15682">
        <v>15681</v>
      </c>
      <c r="M15682" s="1" t="s">
        <v>753</v>
      </c>
      <c r="N15682" s="1"/>
      <c r="O15682" s="2"/>
      <c r="P15682">
        <v>15681</v>
      </c>
      <c r="Q15682" s="1" t="s">
        <v>754</v>
      </c>
      <c r="R15682" s="1"/>
      <c r="S15682" s="2"/>
      <c r="T15682">
        <v>15681</v>
      </c>
      <c r="U15682" s="1" t="s">
        <v>178</v>
      </c>
      <c r="V15682" s="1"/>
      <c r="W15682" s="2"/>
      <c r="X15682">
        <v>15681</v>
      </c>
      <c r="Y15682" s="1" t="s">
        <v>179</v>
      </c>
      <c r="Z15682" s="1"/>
      <c r="AA15682" s="2"/>
    </row>
    <row r="15683" spans="8:27">
      <c r="H15683">
        <v>15682</v>
      </c>
      <c r="I15683" s="1" t="s">
        <v>752</v>
      </c>
      <c r="J15683" s="1"/>
      <c r="K15683" s="2"/>
      <c r="L15683">
        <v>15682</v>
      </c>
      <c r="M15683" s="1" t="s">
        <v>753</v>
      </c>
      <c r="N15683" s="1"/>
      <c r="O15683" s="2"/>
      <c r="P15683">
        <v>15682</v>
      </c>
      <c r="Q15683" s="1" t="s">
        <v>754</v>
      </c>
      <c r="R15683" s="1"/>
      <c r="S15683" s="2"/>
      <c r="T15683">
        <v>15682</v>
      </c>
      <c r="U15683" s="1" t="s">
        <v>178</v>
      </c>
      <c r="V15683" s="1"/>
      <c r="W15683" s="2"/>
      <c r="X15683">
        <v>15682</v>
      </c>
      <c r="Y15683" s="1" t="s">
        <v>179</v>
      </c>
      <c r="Z15683" s="1"/>
      <c r="AA15683" s="2"/>
    </row>
    <row r="15684" spans="8:27">
      <c r="H15684">
        <v>15683</v>
      </c>
      <c r="I15684" s="1" t="s">
        <v>752</v>
      </c>
      <c r="J15684" s="1"/>
      <c r="K15684" s="2"/>
      <c r="L15684">
        <v>15683</v>
      </c>
      <c r="M15684" s="1" t="s">
        <v>753</v>
      </c>
      <c r="N15684" s="1"/>
      <c r="O15684" s="2"/>
      <c r="P15684">
        <v>15683</v>
      </c>
      <c r="Q15684" s="1" t="s">
        <v>754</v>
      </c>
      <c r="R15684" s="1"/>
      <c r="S15684" s="2"/>
      <c r="T15684">
        <v>15683</v>
      </c>
      <c r="U15684" s="1" t="s">
        <v>178</v>
      </c>
      <c r="V15684" s="1"/>
      <c r="W15684" s="2"/>
      <c r="X15684">
        <v>15683</v>
      </c>
      <c r="Y15684" s="1" t="s">
        <v>179</v>
      </c>
      <c r="Z15684" s="1"/>
      <c r="AA15684" s="2"/>
    </row>
    <row r="15685" spans="8:27">
      <c r="H15685">
        <v>15684</v>
      </c>
      <c r="I15685" s="1" t="s">
        <v>752</v>
      </c>
      <c r="J15685" s="1"/>
      <c r="K15685" s="2"/>
      <c r="L15685">
        <v>15684</v>
      </c>
      <c r="M15685" s="1" t="s">
        <v>753</v>
      </c>
      <c r="N15685" s="1"/>
      <c r="O15685" s="2"/>
      <c r="P15685">
        <v>15684</v>
      </c>
      <c r="Q15685" s="1" t="s">
        <v>754</v>
      </c>
      <c r="R15685" s="1"/>
      <c r="S15685" s="2"/>
      <c r="T15685">
        <v>15684</v>
      </c>
      <c r="U15685" s="1" t="s">
        <v>178</v>
      </c>
      <c r="V15685" s="1"/>
      <c r="W15685" s="2"/>
      <c r="X15685">
        <v>15684</v>
      </c>
      <c r="Y15685" s="1" t="s">
        <v>179</v>
      </c>
      <c r="Z15685" s="1"/>
      <c r="AA15685" s="2"/>
    </row>
    <row r="15686" spans="8:27">
      <c r="H15686">
        <v>15685</v>
      </c>
      <c r="I15686" s="1" t="s">
        <v>752</v>
      </c>
      <c r="J15686" s="1"/>
      <c r="K15686" s="2"/>
      <c r="L15686">
        <v>15685</v>
      </c>
      <c r="M15686" s="1" t="s">
        <v>753</v>
      </c>
      <c r="N15686" s="1"/>
      <c r="O15686" s="2"/>
      <c r="P15686">
        <v>15685</v>
      </c>
      <c r="Q15686" s="1" t="s">
        <v>754</v>
      </c>
      <c r="R15686" s="1"/>
      <c r="S15686" s="2"/>
      <c r="T15686">
        <v>15685</v>
      </c>
      <c r="U15686" s="1" t="s">
        <v>178</v>
      </c>
      <c r="V15686" s="1"/>
      <c r="W15686" s="2"/>
      <c r="X15686">
        <v>15685</v>
      </c>
      <c r="Y15686" s="1" t="s">
        <v>179</v>
      </c>
      <c r="Z15686" s="1"/>
      <c r="AA15686" s="2"/>
    </row>
    <row r="15687" spans="8:27">
      <c r="H15687">
        <v>15686</v>
      </c>
      <c r="I15687" s="1" t="s">
        <v>752</v>
      </c>
      <c r="J15687" s="1"/>
      <c r="K15687" s="2"/>
      <c r="L15687">
        <v>15686</v>
      </c>
      <c r="M15687" s="1" t="s">
        <v>753</v>
      </c>
      <c r="N15687" s="1"/>
      <c r="O15687" s="2"/>
      <c r="P15687">
        <v>15686</v>
      </c>
      <c r="Q15687" s="1" t="s">
        <v>754</v>
      </c>
      <c r="R15687" s="1"/>
      <c r="S15687" s="2"/>
      <c r="T15687">
        <v>15686</v>
      </c>
      <c r="U15687" s="1" t="s">
        <v>178</v>
      </c>
      <c r="V15687" s="1"/>
      <c r="W15687" s="2"/>
      <c r="X15687">
        <v>15686</v>
      </c>
      <c r="Y15687" s="1" t="s">
        <v>179</v>
      </c>
      <c r="Z15687" s="1"/>
      <c r="AA15687" s="2"/>
    </row>
    <row r="15688" spans="8:27">
      <c r="H15688">
        <v>15687</v>
      </c>
      <c r="I15688" s="1" t="s">
        <v>752</v>
      </c>
      <c r="J15688" s="1"/>
      <c r="K15688" s="2"/>
      <c r="L15688">
        <v>15687</v>
      </c>
      <c r="M15688" s="1" t="s">
        <v>753</v>
      </c>
      <c r="N15688" s="1"/>
      <c r="O15688" s="2"/>
      <c r="P15688">
        <v>15687</v>
      </c>
      <c r="Q15688" s="1" t="s">
        <v>754</v>
      </c>
      <c r="R15688" s="1"/>
      <c r="S15688" s="2"/>
      <c r="T15688">
        <v>15687</v>
      </c>
      <c r="U15688" s="1" t="s">
        <v>178</v>
      </c>
      <c r="V15688" s="1"/>
      <c r="W15688" s="2"/>
      <c r="X15688">
        <v>15687</v>
      </c>
      <c r="Y15688" s="1" t="s">
        <v>179</v>
      </c>
      <c r="Z15688" s="1"/>
      <c r="AA15688" s="2"/>
    </row>
    <row r="15689" spans="8:27">
      <c r="H15689">
        <v>15688</v>
      </c>
      <c r="I15689" s="1" t="s">
        <v>752</v>
      </c>
      <c r="J15689" s="1"/>
      <c r="K15689" s="2"/>
      <c r="L15689">
        <v>15688</v>
      </c>
      <c r="M15689" s="1" t="s">
        <v>753</v>
      </c>
      <c r="N15689" s="1"/>
      <c r="O15689" s="2"/>
      <c r="P15689">
        <v>15688</v>
      </c>
      <c r="Q15689" s="1" t="s">
        <v>754</v>
      </c>
      <c r="R15689" s="1"/>
      <c r="S15689" s="2"/>
      <c r="T15689">
        <v>15688</v>
      </c>
      <c r="U15689" s="1" t="s">
        <v>178</v>
      </c>
      <c r="V15689" s="1"/>
      <c r="W15689" s="2"/>
      <c r="X15689">
        <v>15688</v>
      </c>
      <c r="Y15689" s="1" t="s">
        <v>179</v>
      </c>
      <c r="Z15689" s="1"/>
      <c r="AA15689" s="2"/>
    </row>
    <row r="15690" spans="8:27">
      <c r="H15690">
        <v>15689</v>
      </c>
      <c r="I15690" s="1" t="s">
        <v>752</v>
      </c>
      <c r="J15690" s="1"/>
      <c r="K15690" s="2"/>
      <c r="L15690">
        <v>15689</v>
      </c>
      <c r="M15690" s="1" t="s">
        <v>753</v>
      </c>
      <c r="N15690" s="1"/>
      <c r="O15690" s="2"/>
      <c r="P15690">
        <v>15689</v>
      </c>
      <c r="Q15690" s="1" t="s">
        <v>754</v>
      </c>
      <c r="R15690" s="1"/>
      <c r="S15690" s="2"/>
      <c r="T15690">
        <v>15689</v>
      </c>
      <c r="U15690" s="1" t="s">
        <v>178</v>
      </c>
      <c r="V15690" s="1"/>
      <c r="W15690" s="2"/>
      <c r="X15690">
        <v>15689</v>
      </c>
      <c r="Y15690" s="1" t="s">
        <v>179</v>
      </c>
      <c r="Z15690" s="1"/>
      <c r="AA15690" s="2"/>
    </row>
    <row r="15691" spans="8:27">
      <c r="H15691">
        <v>15690</v>
      </c>
      <c r="I15691" s="1" t="s">
        <v>752</v>
      </c>
      <c r="J15691" s="1"/>
      <c r="K15691" s="2"/>
      <c r="L15691">
        <v>15690</v>
      </c>
      <c r="M15691" s="1" t="s">
        <v>753</v>
      </c>
      <c r="N15691" s="1"/>
      <c r="O15691" s="2"/>
      <c r="P15691">
        <v>15690</v>
      </c>
      <c r="Q15691" s="1" t="s">
        <v>754</v>
      </c>
      <c r="R15691" s="1"/>
      <c r="S15691" s="2"/>
      <c r="T15691">
        <v>15690</v>
      </c>
      <c r="U15691" s="1" t="s">
        <v>178</v>
      </c>
      <c r="V15691" s="1"/>
      <c r="W15691" s="2"/>
      <c r="X15691">
        <v>15690</v>
      </c>
      <c r="Y15691" s="1" t="s">
        <v>179</v>
      </c>
      <c r="Z15691" s="1"/>
      <c r="AA15691" s="2"/>
    </row>
    <row r="15692" spans="8:27">
      <c r="H15692">
        <v>15691</v>
      </c>
      <c r="I15692" s="1" t="s">
        <v>752</v>
      </c>
      <c r="J15692" s="1"/>
      <c r="K15692" s="2"/>
      <c r="L15692">
        <v>15691</v>
      </c>
      <c r="M15692" s="1" t="s">
        <v>753</v>
      </c>
      <c r="N15692" s="1"/>
      <c r="O15692" s="2"/>
      <c r="P15692">
        <v>15691</v>
      </c>
      <c r="Q15692" s="1" t="s">
        <v>754</v>
      </c>
      <c r="R15692" s="1"/>
      <c r="S15692" s="2"/>
      <c r="T15692">
        <v>15691</v>
      </c>
      <c r="U15692" s="1" t="s">
        <v>178</v>
      </c>
      <c r="V15692" s="1"/>
      <c r="W15692" s="2"/>
      <c r="X15692">
        <v>15691</v>
      </c>
      <c r="Y15692" s="1" t="s">
        <v>179</v>
      </c>
      <c r="Z15692" s="1"/>
      <c r="AA15692" s="2"/>
    </row>
    <row r="15693" spans="8:27">
      <c r="H15693">
        <v>15692</v>
      </c>
      <c r="I15693" s="1" t="s">
        <v>752</v>
      </c>
      <c r="J15693" s="1"/>
      <c r="K15693" s="2"/>
      <c r="L15693">
        <v>15692</v>
      </c>
      <c r="M15693" s="1" t="s">
        <v>753</v>
      </c>
      <c r="N15693" s="1"/>
      <c r="O15693" s="2"/>
      <c r="P15693">
        <v>15692</v>
      </c>
      <c r="Q15693" s="1" t="s">
        <v>754</v>
      </c>
      <c r="R15693" s="1"/>
      <c r="S15693" s="2"/>
      <c r="T15693">
        <v>15692</v>
      </c>
      <c r="U15693" s="1" t="s">
        <v>178</v>
      </c>
      <c r="V15693" s="1"/>
      <c r="W15693" s="2"/>
      <c r="X15693">
        <v>15692</v>
      </c>
      <c r="Y15693" s="1" t="s">
        <v>179</v>
      </c>
      <c r="Z15693" s="1"/>
      <c r="AA15693" s="2"/>
    </row>
    <row r="15694" spans="8:27">
      <c r="H15694">
        <v>15693</v>
      </c>
      <c r="I15694" s="1" t="s">
        <v>752</v>
      </c>
      <c r="J15694" s="1"/>
      <c r="K15694" s="2"/>
      <c r="L15694">
        <v>15693</v>
      </c>
      <c r="M15694" s="1" t="s">
        <v>753</v>
      </c>
      <c r="N15694" s="1"/>
      <c r="O15694" s="2"/>
      <c r="P15694">
        <v>15693</v>
      </c>
      <c r="Q15694" s="1" t="s">
        <v>754</v>
      </c>
      <c r="R15694" s="1"/>
      <c r="S15694" s="2"/>
      <c r="T15694">
        <v>15693</v>
      </c>
      <c r="U15694" s="1" t="s">
        <v>178</v>
      </c>
      <c r="V15694" s="1"/>
      <c r="W15694" s="2"/>
      <c r="X15694">
        <v>15693</v>
      </c>
      <c r="Y15694" s="1" t="s">
        <v>179</v>
      </c>
      <c r="Z15694" s="1"/>
      <c r="AA15694" s="2"/>
    </row>
    <row r="15695" spans="8:27">
      <c r="H15695">
        <v>15694</v>
      </c>
      <c r="I15695" s="1" t="s">
        <v>752</v>
      </c>
      <c r="J15695" s="1"/>
      <c r="K15695" s="2"/>
      <c r="L15695">
        <v>15694</v>
      </c>
      <c r="M15695" s="1" t="s">
        <v>753</v>
      </c>
      <c r="N15695" s="1"/>
      <c r="O15695" s="2"/>
      <c r="P15695">
        <v>15694</v>
      </c>
      <c r="Q15695" s="1" t="s">
        <v>754</v>
      </c>
      <c r="R15695" s="1"/>
      <c r="S15695" s="2"/>
      <c r="T15695">
        <v>15694</v>
      </c>
      <c r="U15695" s="1" t="s">
        <v>178</v>
      </c>
      <c r="V15695" s="1"/>
      <c r="W15695" s="2"/>
      <c r="X15695">
        <v>15694</v>
      </c>
      <c r="Y15695" s="1" t="s">
        <v>179</v>
      </c>
      <c r="Z15695" s="1"/>
      <c r="AA15695" s="2"/>
    </row>
    <row r="15696" spans="8:27">
      <c r="H15696">
        <v>15695</v>
      </c>
      <c r="I15696" s="1" t="s">
        <v>752</v>
      </c>
      <c r="J15696" s="1"/>
      <c r="K15696" s="2"/>
      <c r="L15696">
        <v>15695</v>
      </c>
      <c r="M15696" s="1" t="s">
        <v>753</v>
      </c>
      <c r="N15696" s="1"/>
      <c r="O15696" s="2"/>
      <c r="P15696">
        <v>15695</v>
      </c>
      <c r="Q15696" s="1" t="s">
        <v>754</v>
      </c>
      <c r="R15696" s="1"/>
      <c r="S15696" s="2"/>
      <c r="T15696">
        <v>15695</v>
      </c>
      <c r="U15696" s="1" t="s">
        <v>178</v>
      </c>
      <c r="V15696" s="1"/>
      <c r="W15696" s="2"/>
      <c r="X15696">
        <v>15695</v>
      </c>
      <c r="Y15696" s="1" t="s">
        <v>179</v>
      </c>
      <c r="Z15696" s="1"/>
      <c r="AA15696" s="2"/>
    </row>
    <row r="15697" spans="8:27">
      <c r="H15697">
        <v>15696</v>
      </c>
      <c r="I15697" s="1" t="s">
        <v>752</v>
      </c>
      <c r="J15697" s="1"/>
      <c r="K15697" s="2"/>
      <c r="L15697">
        <v>15696</v>
      </c>
      <c r="M15697" s="1" t="s">
        <v>753</v>
      </c>
      <c r="N15697" s="1"/>
      <c r="O15697" s="2"/>
      <c r="P15697">
        <v>15696</v>
      </c>
      <c r="Q15697" s="1" t="s">
        <v>754</v>
      </c>
      <c r="R15697" s="1"/>
      <c r="S15697" s="2"/>
      <c r="T15697">
        <v>15696</v>
      </c>
      <c r="U15697" s="1" t="s">
        <v>178</v>
      </c>
      <c r="V15697" s="1"/>
      <c r="W15697" s="2"/>
      <c r="X15697">
        <v>15696</v>
      </c>
      <c r="Y15697" s="1" t="s">
        <v>179</v>
      </c>
      <c r="Z15697" s="1"/>
      <c r="AA15697" s="2"/>
    </row>
    <row r="15698" spans="8:27">
      <c r="H15698">
        <v>15697</v>
      </c>
      <c r="I15698" s="1" t="s">
        <v>752</v>
      </c>
      <c r="J15698" s="1"/>
      <c r="K15698" s="2"/>
      <c r="L15698">
        <v>15697</v>
      </c>
      <c r="M15698" s="1" t="s">
        <v>753</v>
      </c>
      <c r="N15698" s="1"/>
      <c r="O15698" s="2"/>
      <c r="P15698">
        <v>15697</v>
      </c>
      <c r="Q15698" s="1" t="s">
        <v>754</v>
      </c>
      <c r="R15698" s="1"/>
      <c r="S15698" s="2"/>
      <c r="T15698">
        <v>15697</v>
      </c>
      <c r="U15698" s="1" t="s">
        <v>178</v>
      </c>
      <c r="V15698" s="1"/>
      <c r="W15698" s="2"/>
      <c r="X15698">
        <v>15697</v>
      </c>
      <c r="Y15698" s="1" t="s">
        <v>179</v>
      </c>
      <c r="Z15698" s="1"/>
      <c r="AA15698" s="2"/>
    </row>
    <row r="15699" spans="8:27">
      <c r="H15699">
        <v>15698</v>
      </c>
      <c r="I15699" s="1" t="s">
        <v>752</v>
      </c>
      <c r="J15699" s="1"/>
      <c r="K15699" s="2"/>
      <c r="L15699">
        <v>15698</v>
      </c>
      <c r="M15699" s="1" t="s">
        <v>753</v>
      </c>
      <c r="N15699" s="1"/>
      <c r="O15699" s="2"/>
      <c r="P15699">
        <v>15698</v>
      </c>
      <c r="Q15699" s="1" t="s">
        <v>754</v>
      </c>
      <c r="R15699" s="1"/>
      <c r="S15699" s="2"/>
      <c r="T15699">
        <v>15698</v>
      </c>
      <c r="U15699" s="1" t="s">
        <v>178</v>
      </c>
      <c r="V15699" s="1"/>
      <c r="W15699" s="2"/>
      <c r="X15699">
        <v>15698</v>
      </c>
      <c r="Y15699" s="1" t="s">
        <v>179</v>
      </c>
      <c r="Z15699" s="1"/>
      <c r="AA15699" s="2"/>
    </row>
    <row r="15700" spans="8:27">
      <c r="H15700">
        <v>15699</v>
      </c>
      <c r="I15700" s="1" t="s">
        <v>752</v>
      </c>
      <c r="J15700" s="1"/>
      <c r="K15700" s="2"/>
      <c r="L15700">
        <v>15699</v>
      </c>
      <c r="M15700" s="1" t="s">
        <v>753</v>
      </c>
      <c r="N15700" s="1"/>
      <c r="O15700" s="2"/>
      <c r="P15700">
        <v>15699</v>
      </c>
      <c r="Q15700" s="1" t="s">
        <v>754</v>
      </c>
      <c r="R15700" s="1"/>
      <c r="S15700" s="2"/>
      <c r="T15700">
        <v>15699</v>
      </c>
      <c r="U15700" s="1" t="s">
        <v>178</v>
      </c>
      <c r="V15700" s="1"/>
      <c r="W15700" s="2"/>
      <c r="X15700">
        <v>15699</v>
      </c>
      <c r="Y15700" s="1" t="s">
        <v>179</v>
      </c>
      <c r="Z15700" s="1"/>
      <c r="AA15700" s="2"/>
    </row>
    <row r="15701" spans="8:27">
      <c r="H15701">
        <v>15700</v>
      </c>
      <c r="I15701" s="1" t="s">
        <v>752</v>
      </c>
      <c r="J15701" s="1"/>
      <c r="K15701" s="2"/>
      <c r="L15701">
        <v>15700</v>
      </c>
      <c r="M15701" s="1" t="s">
        <v>753</v>
      </c>
      <c r="N15701" s="1"/>
      <c r="O15701" s="2"/>
      <c r="P15701">
        <v>15700</v>
      </c>
      <c r="Q15701" s="1" t="s">
        <v>754</v>
      </c>
      <c r="R15701" s="1"/>
      <c r="S15701" s="2"/>
      <c r="T15701">
        <v>15700</v>
      </c>
      <c r="U15701" s="1" t="s">
        <v>178</v>
      </c>
      <c r="V15701" s="1"/>
      <c r="W15701" s="2"/>
      <c r="X15701">
        <v>15700</v>
      </c>
      <c r="Y15701" s="1" t="s">
        <v>179</v>
      </c>
      <c r="Z15701" s="1"/>
      <c r="AA15701" s="2"/>
    </row>
    <row r="15702" spans="8:27">
      <c r="H15702">
        <v>15701</v>
      </c>
      <c r="I15702" s="1" t="s">
        <v>752</v>
      </c>
      <c r="J15702" s="1"/>
      <c r="K15702" s="2"/>
      <c r="L15702">
        <v>15701</v>
      </c>
      <c r="M15702" s="1" t="s">
        <v>753</v>
      </c>
      <c r="N15702" s="1"/>
      <c r="O15702" s="2"/>
      <c r="P15702">
        <v>15701</v>
      </c>
      <c r="Q15702" s="1" t="s">
        <v>754</v>
      </c>
      <c r="R15702" s="1"/>
      <c r="S15702" s="2"/>
      <c r="T15702">
        <v>15701</v>
      </c>
      <c r="U15702" s="1" t="s">
        <v>178</v>
      </c>
      <c r="V15702" s="1"/>
      <c r="W15702" s="2"/>
      <c r="X15702">
        <v>15701</v>
      </c>
      <c r="Y15702" s="1" t="s">
        <v>179</v>
      </c>
      <c r="Z15702" s="1"/>
      <c r="AA15702" s="2"/>
    </row>
    <row r="15703" spans="8:27">
      <c r="H15703">
        <v>15702</v>
      </c>
      <c r="I15703" s="1" t="s">
        <v>752</v>
      </c>
      <c r="J15703" s="1"/>
      <c r="K15703" s="2"/>
      <c r="L15703">
        <v>15702</v>
      </c>
      <c r="M15703" s="1" t="s">
        <v>753</v>
      </c>
      <c r="N15703" s="1"/>
      <c r="O15703" s="2"/>
      <c r="P15703">
        <v>15702</v>
      </c>
      <c r="Q15703" s="1" t="s">
        <v>754</v>
      </c>
      <c r="R15703" s="1"/>
      <c r="S15703" s="2"/>
      <c r="T15703">
        <v>15702</v>
      </c>
      <c r="U15703" s="1" t="s">
        <v>178</v>
      </c>
      <c r="V15703" s="1"/>
      <c r="W15703" s="2"/>
      <c r="X15703">
        <v>15702</v>
      </c>
      <c r="Y15703" s="1" t="s">
        <v>179</v>
      </c>
      <c r="Z15703" s="1"/>
      <c r="AA15703" s="2"/>
    </row>
    <row r="15704" spans="8:27">
      <c r="H15704">
        <v>15703</v>
      </c>
      <c r="I15704" s="1" t="s">
        <v>752</v>
      </c>
      <c r="J15704" s="1"/>
      <c r="K15704" s="2"/>
      <c r="L15704">
        <v>15703</v>
      </c>
      <c r="M15704" s="1" t="s">
        <v>753</v>
      </c>
      <c r="N15704" s="1"/>
      <c r="O15704" s="2"/>
      <c r="P15704">
        <v>15703</v>
      </c>
      <c r="Q15704" s="1" t="s">
        <v>754</v>
      </c>
      <c r="R15704" s="1"/>
      <c r="S15704" s="2"/>
      <c r="T15704">
        <v>15703</v>
      </c>
      <c r="U15704" s="1" t="s">
        <v>178</v>
      </c>
      <c r="V15704" s="1"/>
      <c r="W15704" s="2"/>
      <c r="X15704">
        <v>15703</v>
      </c>
      <c r="Y15704" s="1" t="s">
        <v>179</v>
      </c>
      <c r="Z15704" s="1"/>
      <c r="AA15704" s="2"/>
    </row>
    <row r="15705" spans="8:27">
      <c r="H15705">
        <v>15704</v>
      </c>
      <c r="I15705" s="1" t="s">
        <v>752</v>
      </c>
      <c r="J15705" s="1"/>
      <c r="K15705" s="2"/>
      <c r="L15705">
        <v>15704</v>
      </c>
      <c r="M15705" s="1" t="s">
        <v>753</v>
      </c>
      <c r="N15705" s="1"/>
      <c r="O15705" s="2"/>
      <c r="P15705">
        <v>15704</v>
      </c>
      <c r="Q15705" s="1" t="s">
        <v>754</v>
      </c>
      <c r="R15705" s="1"/>
      <c r="S15705" s="2"/>
      <c r="T15705">
        <v>15704</v>
      </c>
      <c r="U15705" s="1" t="s">
        <v>178</v>
      </c>
      <c r="V15705" s="1"/>
      <c r="W15705" s="2"/>
      <c r="X15705">
        <v>15704</v>
      </c>
      <c r="Y15705" s="1" t="s">
        <v>179</v>
      </c>
      <c r="Z15705" s="1"/>
      <c r="AA15705" s="2"/>
    </row>
    <row r="15706" spans="8:27">
      <c r="H15706">
        <v>15705</v>
      </c>
      <c r="I15706" s="1" t="s">
        <v>752</v>
      </c>
      <c r="J15706" s="1"/>
      <c r="K15706" s="2"/>
      <c r="L15706">
        <v>15705</v>
      </c>
      <c r="M15706" s="1" t="s">
        <v>753</v>
      </c>
      <c r="N15706" s="1"/>
      <c r="O15706" s="2"/>
      <c r="P15706">
        <v>15705</v>
      </c>
      <c r="Q15706" s="1" t="s">
        <v>754</v>
      </c>
      <c r="R15706" s="1"/>
      <c r="S15706" s="2"/>
      <c r="T15706">
        <v>15705</v>
      </c>
      <c r="U15706" s="1" t="s">
        <v>178</v>
      </c>
      <c r="V15706" s="1"/>
      <c r="W15706" s="2"/>
      <c r="X15706">
        <v>15705</v>
      </c>
      <c r="Y15706" s="1" t="s">
        <v>179</v>
      </c>
      <c r="Z15706" s="1"/>
      <c r="AA15706" s="2"/>
    </row>
    <row r="15707" spans="8:27">
      <c r="H15707">
        <v>15706</v>
      </c>
      <c r="I15707" s="1" t="s">
        <v>752</v>
      </c>
      <c r="J15707" s="1"/>
      <c r="K15707" s="2"/>
      <c r="L15707">
        <v>15706</v>
      </c>
      <c r="M15707" s="1" t="s">
        <v>753</v>
      </c>
      <c r="N15707" s="1"/>
      <c r="O15707" s="2"/>
      <c r="P15707">
        <v>15706</v>
      </c>
      <c r="Q15707" s="1" t="s">
        <v>754</v>
      </c>
      <c r="R15707" s="1"/>
      <c r="S15707" s="2"/>
      <c r="T15707">
        <v>15706</v>
      </c>
      <c r="U15707" s="1" t="s">
        <v>178</v>
      </c>
      <c r="V15707" s="1"/>
      <c r="W15707" s="2"/>
      <c r="X15707">
        <v>15706</v>
      </c>
      <c r="Y15707" s="1" t="s">
        <v>179</v>
      </c>
      <c r="Z15707" s="1"/>
      <c r="AA15707" s="2"/>
    </row>
    <row r="15708" spans="8:27">
      <c r="H15708">
        <v>15707</v>
      </c>
      <c r="I15708" s="1" t="s">
        <v>752</v>
      </c>
      <c r="J15708" s="1"/>
      <c r="K15708" s="2"/>
      <c r="L15708">
        <v>15707</v>
      </c>
      <c r="M15708" s="1" t="s">
        <v>753</v>
      </c>
      <c r="N15708" s="1"/>
      <c r="O15708" s="2"/>
      <c r="P15708">
        <v>15707</v>
      </c>
      <c r="Q15708" s="1" t="s">
        <v>754</v>
      </c>
      <c r="R15708" s="1"/>
      <c r="S15708" s="2"/>
      <c r="T15708">
        <v>15707</v>
      </c>
      <c r="U15708" s="1" t="s">
        <v>178</v>
      </c>
      <c r="V15708" s="1"/>
      <c r="W15708" s="2"/>
      <c r="X15708">
        <v>15707</v>
      </c>
      <c r="Y15708" s="1" t="s">
        <v>179</v>
      </c>
      <c r="Z15708" s="1"/>
      <c r="AA15708" s="2"/>
    </row>
    <row r="15709" spans="8:27">
      <c r="H15709">
        <v>15708</v>
      </c>
      <c r="I15709" s="1" t="s">
        <v>752</v>
      </c>
      <c r="J15709" s="1"/>
      <c r="K15709" s="2"/>
      <c r="L15709">
        <v>15708</v>
      </c>
      <c r="M15709" s="1" t="s">
        <v>753</v>
      </c>
      <c r="N15709" s="1"/>
      <c r="O15709" s="2"/>
      <c r="P15709">
        <v>15708</v>
      </c>
      <c r="Q15709" s="1" t="s">
        <v>754</v>
      </c>
      <c r="R15709" s="1"/>
      <c r="S15709" s="2"/>
      <c r="T15709">
        <v>15708</v>
      </c>
      <c r="U15709" s="1" t="s">
        <v>178</v>
      </c>
      <c r="V15709" s="1"/>
      <c r="W15709" s="2"/>
      <c r="X15709">
        <v>15708</v>
      </c>
      <c r="Y15709" s="1" t="s">
        <v>179</v>
      </c>
      <c r="Z15709" s="1"/>
      <c r="AA15709" s="2"/>
    </row>
    <row r="15710" spans="8:27">
      <c r="H15710">
        <v>15709</v>
      </c>
      <c r="I15710" s="1" t="s">
        <v>752</v>
      </c>
      <c r="J15710" s="1"/>
      <c r="K15710" s="2"/>
      <c r="L15710">
        <v>15709</v>
      </c>
      <c r="M15710" s="1" t="s">
        <v>753</v>
      </c>
      <c r="N15710" s="1"/>
      <c r="O15710" s="2"/>
      <c r="P15710">
        <v>15709</v>
      </c>
      <c r="Q15710" s="1" t="s">
        <v>754</v>
      </c>
      <c r="R15710" s="1"/>
      <c r="S15710" s="2"/>
      <c r="T15710">
        <v>15709</v>
      </c>
      <c r="U15710" s="1" t="s">
        <v>178</v>
      </c>
      <c r="V15710" s="1"/>
      <c r="W15710" s="2"/>
      <c r="X15710">
        <v>15709</v>
      </c>
      <c r="Y15710" s="1" t="s">
        <v>179</v>
      </c>
      <c r="Z15710" s="1"/>
      <c r="AA15710" s="2"/>
    </row>
    <row r="15711" spans="8:27">
      <c r="H15711">
        <v>15710</v>
      </c>
      <c r="I15711" s="1" t="s">
        <v>752</v>
      </c>
      <c r="J15711" s="1"/>
      <c r="K15711" s="2"/>
      <c r="L15711">
        <v>15710</v>
      </c>
      <c r="M15711" s="1" t="s">
        <v>753</v>
      </c>
      <c r="N15711" s="1"/>
      <c r="O15711" s="2"/>
      <c r="P15711">
        <v>15710</v>
      </c>
      <c r="Q15711" s="1" t="s">
        <v>754</v>
      </c>
      <c r="R15711" s="1"/>
      <c r="S15711" s="2"/>
      <c r="T15711">
        <v>15710</v>
      </c>
      <c r="U15711" s="1" t="s">
        <v>178</v>
      </c>
      <c r="V15711" s="1"/>
      <c r="W15711" s="2"/>
      <c r="X15711">
        <v>15710</v>
      </c>
      <c r="Y15711" s="1" t="s">
        <v>179</v>
      </c>
      <c r="Z15711" s="1"/>
      <c r="AA15711" s="2"/>
    </row>
    <row r="15712" spans="8:27">
      <c r="H15712">
        <v>15711</v>
      </c>
      <c r="I15712" s="1" t="s">
        <v>752</v>
      </c>
      <c r="J15712" s="1"/>
      <c r="K15712" s="2"/>
      <c r="L15712">
        <v>15711</v>
      </c>
      <c r="M15712" s="1" t="s">
        <v>753</v>
      </c>
      <c r="N15712" s="1"/>
      <c r="O15712" s="2"/>
      <c r="P15712">
        <v>15711</v>
      </c>
      <c r="Q15712" s="1" t="s">
        <v>754</v>
      </c>
      <c r="R15712" s="1"/>
      <c r="S15712" s="2"/>
      <c r="T15712">
        <v>15711</v>
      </c>
      <c r="U15712" s="1" t="s">
        <v>178</v>
      </c>
      <c r="V15712" s="1"/>
      <c r="W15712" s="2"/>
      <c r="X15712">
        <v>15711</v>
      </c>
      <c r="Y15712" s="1" t="s">
        <v>179</v>
      </c>
      <c r="Z15712" s="1"/>
      <c r="AA15712" s="2"/>
    </row>
    <row r="15713" spans="8:27">
      <c r="H15713">
        <v>15712</v>
      </c>
      <c r="I15713" s="1" t="s">
        <v>752</v>
      </c>
      <c r="J15713" s="1"/>
      <c r="K15713" s="2"/>
      <c r="L15713">
        <v>15712</v>
      </c>
      <c r="M15713" s="1" t="s">
        <v>753</v>
      </c>
      <c r="N15713" s="1"/>
      <c r="O15713" s="2"/>
      <c r="P15713">
        <v>15712</v>
      </c>
      <c r="Q15713" s="1" t="s">
        <v>754</v>
      </c>
      <c r="R15713" s="1"/>
      <c r="S15713" s="2"/>
      <c r="T15713">
        <v>15712</v>
      </c>
      <c r="U15713" s="1" t="s">
        <v>178</v>
      </c>
      <c r="V15713" s="1"/>
      <c r="W15713" s="2"/>
      <c r="X15713">
        <v>15712</v>
      </c>
      <c r="Y15713" s="1" t="s">
        <v>179</v>
      </c>
      <c r="Z15713" s="1"/>
      <c r="AA15713" s="2"/>
    </row>
    <row r="15714" spans="8:27">
      <c r="H15714">
        <v>15713</v>
      </c>
      <c r="I15714" s="1" t="s">
        <v>752</v>
      </c>
      <c r="J15714" s="1"/>
      <c r="K15714" s="2"/>
      <c r="L15714">
        <v>15713</v>
      </c>
      <c r="M15714" s="1" t="s">
        <v>753</v>
      </c>
      <c r="N15714" s="1"/>
      <c r="O15714" s="2"/>
      <c r="P15714">
        <v>15713</v>
      </c>
      <c r="Q15714" s="1" t="s">
        <v>754</v>
      </c>
      <c r="R15714" s="1"/>
      <c r="S15714" s="2"/>
      <c r="T15714">
        <v>15713</v>
      </c>
      <c r="U15714" s="1" t="s">
        <v>178</v>
      </c>
      <c r="V15714" s="1"/>
      <c r="W15714" s="2"/>
      <c r="X15714">
        <v>15713</v>
      </c>
      <c r="Y15714" s="1" t="s">
        <v>179</v>
      </c>
      <c r="Z15714" s="1"/>
      <c r="AA15714" s="2"/>
    </row>
    <row r="15715" spans="8:27">
      <c r="H15715">
        <v>15714</v>
      </c>
      <c r="I15715" s="1" t="s">
        <v>752</v>
      </c>
      <c r="J15715" s="1"/>
      <c r="K15715" s="2"/>
      <c r="L15715">
        <v>15714</v>
      </c>
      <c r="M15715" s="1" t="s">
        <v>753</v>
      </c>
      <c r="N15715" s="1"/>
      <c r="O15715" s="2"/>
      <c r="P15715">
        <v>15714</v>
      </c>
      <c r="Q15715" s="1" t="s">
        <v>754</v>
      </c>
      <c r="R15715" s="1"/>
      <c r="S15715" s="2"/>
      <c r="T15715">
        <v>15714</v>
      </c>
      <c r="U15715" s="1" t="s">
        <v>178</v>
      </c>
      <c r="V15715" s="1"/>
      <c r="W15715" s="2"/>
      <c r="X15715">
        <v>15714</v>
      </c>
      <c r="Y15715" s="1" t="s">
        <v>179</v>
      </c>
      <c r="Z15715" s="1"/>
      <c r="AA15715" s="2"/>
    </row>
    <row r="15716" spans="8:27">
      <c r="H15716">
        <v>15715</v>
      </c>
      <c r="I15716" s="1" t="s">
        <v>752</v>
      </c>
      <c r="J15716" s="1"/>
      <c r="K15716" s="2"/>
      <c r="L15716">
        <v>15715</v>
      </c>
      <c r="M15716" s="1" t="s">
        <v>753</v>
      </c>
      <c r="N15716" s="1"/>
      <c r="O15716" s="2"/>
      <c r="P15716">
        <v>15715</v>
      </c>
      <c r="Q15716" s="1" t="s">
        <v>754</v>
      </c>
      <c r="R15716" s="1"/>
      <c r="S15716" s="2"/>
      <c r="T15716">
        <v>15715</v>
      </c>
      <c r="U15716" s="1" t="s">
        <v>178</v>
      </c>
      <c r="V15716" s="1"/>
      <c r="W15716" s="2"/>
      <c r="X15716">
        <v>15715</v>
      </c>
      <c r="Y15716" s="1" t="s">
        <v>179</v>
      </c>
      <c r="Z15716" s="1"/>
      <c r="AA15716" s="2"/>
    </row>
    <row r="15717" spans="8:27">
      <c r="H15717">
        <v>15716</v>
      </c>
      <c r="I15717" s="1" t="s">
        <v>752</v>
      </c>
      <c r="J15717" s="1"/>
      <c r="K15717" s="2"/>
      <c r="L15717">
        <v>15716</v>
      </c>
      <c r="M15717" s="1" t="s">
        <v>753</v>
      </c>
      <c r="N15717" s="1"/>
      <c r="O15717" s="2"/>
      <c r="P15717">
        <v>15716</v>
      </c>
      <c r="Q15717" s="1" t="s">
        <v>754</v>
      </c>
      <c r="R15717" s="1"/>
      <c r="S15717" s="2"/>
      <c r="T15717">
        <v>15716</v>
      </c>
      <c r="U15717" s="1" t="s">
        <v>178</v>
      </c>
      <c r="V15717" s="1"/>
      <c r="W15717" s="2"/>
      <c r="X15717">
        <v>15716</v>
      </c>
      <c r="Y15717" s="1" t="s">
        <v>179</v>
      </c>
      <c r="Z15717" s="1"/>
      <c r="AA15717" s="2"/>
    </row>
    <row r="15718" spans="8:27">
      <c r="H15718">
        <v>15717</v>
      </c>
      <c r="I15718" s="1" t="s">
        <v>752</v>
      </c>
      <c r="J15718" s="1"/>
      <c r="K15718" s="2"/>
      <c r="L15718">
        <v>15717</v>
      </c>
      <c r="M15718" s="1" t="s">
        <v>753</v>
      </c>
      <c r="N15718" s="1"/>
      <c r="O15718" s="2"/>
      <c r="P15718">
        <v>15717</v>
      </c>
      <c r="Q15718" s="1" t="s">
        <v>754</v>
      </c>
      <c r="R15718" s="1"/>
      <c r="S15718" s="2"/>
      <c r="T15718">
        <v>15717</v>
      </c>
      <c r="U15718" s="1" t="s">
        <v>178</v>
      </c>
      <c r="V15718" s="1"/>
      <c r="W15718" s="2"/>
      <c r="X15718">
        <v>15717</v>
      </c>
      <c r="Y15718" s="1" t="s">
        <v>179</v>
      </c>
      <c r="Z15718" s="1"/>
      <c r="AA15718" s="2"/>
    </row>
    <row r="15719" spans="8:27">
      <c r="H15719">
        <v>15718</v>
      </c>
      <c r="I15719" s="1" t="s">
        <v>752</v>
      </c>
      <c r="J15719" s="1"/>
      <c r="K15719" s="2"/>
      <c r="L15719">
        <v>15718</v>
      </c>
      <c r="M15719" s="1" t="s">
        <v>753</v>
      </c>
      <c r="N15719" s="1"/>
      <c r="O15719" s="2"/>
      <c r="P15719">
        <v>15718</v>
      </c>
      <c r="Q15719" s="1" t="s">
        <v>754</v>
      </c>
      <c r="R15719" s="1"/>
      <c r="S15719" s="2"/>
      <c r="T15719">
        <v>15718</v>
      </c>
      <c r="U15719" s="1" t="s">
        <v>178</v>
      </c>
      <c r="V15719" s="1"/>
      <c r="W15719" s="2"/>
      <c r="X15719">
        <v>15718</v>
      </c>
      <c r="Y15719" s="1" t="s">
        <v>179</v>
      </c>
      <c r="Z15719" s="1"/>
      <c r="AA15719" s="2"/>
    </row>
    <row r="15720" spans="8:27">
      <c r="H15720">
        <v>15719</v>
      </c>
      <c r="I15720" s="1" t="s">
        <v>752</v>
      </c>
      <c r="J15720" s="1"/>
      <c r="K15720" s="2"/>
      <c r="L15720">
        <v>15719</v>
      </c>
      <c r="M15720" s="1" t="s">
        <v>753</v>
      </c>
      <c r="N15720" s="1"/>
      <c r="O15720" s="2"/>
      <c r="P15720">
        <v>15719</v>
      </c>
      <c r="Q15720" s="1" t="s">
        <v>754</v>
      </c>
      <c r="R15720" s="1"/>
      <c r="S15720" s="2"/>
      <c r="T15720">
        <v>15719</v>
      </c>
      <c r="U15720" s="1" t="s">
        <v>178</v>
      </c>
      <c r="V15720" s="1"/>
      <c r="W15720" s="2"/>
      <c r="X15720">
        <v>15719</v>
      </c>
      <c r="Y15720" s="1" t="s">
        <v>179</v>
      </c>
      <c r="Z15720" s="1"/>
      <c r="AA15720" s="2"/>
    </row>
    <row r="15721" spans="8:27">
      <c r="H15721">
        <v>15720</v>
      </c>
      <c r="I15721" s="1" t="s">
        <v>752</v>
      </c>
      <c r="J15721" s="1"/>
      <c r="K15721" s="2"/>
      <c r="L15721">
        <v>15720</v>
      </c>
      <c r="M15721" s="1" t="s">
        <v>753</v>
      </c>
      <c r="N15721" s="1"/>
      <c r="O15721" s="2"/>
      <c r="P15721">
        <v>15720</v>
      </c>
      <c r="Q15721" s="1" t="s">
        <v>754</v>
      </c>
      <c r="R15721" s="1"/>
      <c r="S15721" s="2"/>
      <c r="T15721">
        <v>15720</v>
      </c>
      <c r="U15721" s="1" t="s">
        <v>178</v>
      </c>
      <c r="V15721" s="1"/>
      <c r="W15721" s="2"/>
      <c r="X15721">
        <v>15720</v>
      </c>
      <c r="Y15721" s="1" t="s">
        <v>179</v>
      </c>
      <c r="Z15721" s="1"/>
      <c r="AA15721" s="2"/>
    </row>
    <row r="15722" spans="8:27">
      <c r="H15722">
        <v>15721</v>
      </c>
      <c r="I15722" s="1" t="s">
        <v>752</v>
      </c>
      <c r="J15722" s="1"/>
      <c r="K15722" s="2"/>
      <c r="L15722">
        <v>15721</v>
      </c>
      <c r="M15722" s="1" t="s">
        <v>753</v>
      </c>
      <c r="N15722" s="1"/>
      <c r="O15722" s="2"/>
      <c r="P15722">
        <v>15721</v>
      </c>
      <c r="Q15722" s="1" t="s">
        <v>754</v>
      </c>
      <c r="R15722" s="1"/>
      <c r="S15722" s="2"/>
      <c r="T15722">
        <v>15721</v>
      </c>
      <c r="U15722" s="1" t="s">
        <v>178</v>
      </c>
      <c r="V15722" s="1"/>
      <c r="W15722" s="2"/>
      <c r="X15722">
        <v>15721</v>
      </c>
      <c r="Y15722" s="1" t="s">
        <v>179</v>
      </c>
      <c r="Z15722" s="1"/>
      <c r="AA15722" s="2"/>
    </row>
    <row r="15723" spans="8:27">
      <c r="H15723">
        <v>15722</v>
      </c>
      <c r="I15723" s="1" t="s">
        <v>752</v>
      </c>
      <c r="J15723" s="1"/>
      <c r="K15723" s="2"/>
      <c r="L15723">
        <v>15722</v>
      </c>
      <c r="M15723" s="1" t="s">
        <v>753</v>
      </c>
      <c r="N15723" s="1"/>
      <c r="O15723" s="2"/>
      <c r="P15723">
        <v>15722</v>
      </c>
      <c r="Q15723" s="1" t="s">
        <v>754</v>
      </c>
      <c r="R15723" s="1"/>
      <c r="S15723" s="2"/>
      <c r="T15723">
        <v>15722</v>
      </c>
      <c r="U15723" s="1" t="s">
        <v>178</v>
      </c>
      <c r="V15723" s="1"/>
      <c r="W15723" s="2"/>
      <c r="X15723">
        <v>15722</v>
      </c>
      <c r="Y15723" s="1" t="s">
        <v>179</v>
      </c>
      <c r="Z15723" s="1"/>
      <c r="AA15723" s="2"/>
    </row>
    <row r="15724" spans="8:27">
      <c r="H15724">
        <v>15723</v>
      </c>
      <c r="I15724" s="1" t="s">
        <v>752</v>
      </c>
      <c r="J15724" s="10"/>
      <c r="K15724" s="2"/>
      <c r="L15724">
        <v>15723</v>
      </c>
      <c r="M15724" s="1" t="s">
        <v>753</v>
      </c>
      <c r="N15724" s="1"/>
      <c r="O15724" s="2"/>
      <c r="P15724">
        <v>15723</v>
      </c>
      <c r="Q15724" s="1" t="s">
        <v>754</v>
      </c>
      <c r="R15724" s="1"/>
      <c r="S15724" s="2"/>
      <c r="T15724">
        <v>15723</v>
      </c>
      <c r="U15724" s="1" t="s">
        <v>178</v>
      </c>
      <c r="V15724" s="1"/>
      <c r="W15724" s="2"/>
      <c r="X15724">
        <v>15723</v>
      </c>
      <c r="Y15724" s="1" t="s">
        <v>179</v>
      </c>
      <c r="Z15724" s="1"/>
      <c r="AA15724" s="2"/>
    </row>
    <row r="15725" spans="8:27">
      <c r="H15725">
        <v>15724</v>
      </c>
      <c r="I15725" s="1" t="s">
        <v>752</v>
      </c>
      <c r="J15725" s="10"/>
      <c r="K15725" s="2"/>
      <c r="L15725">
        <v>15724</v>
      </c>
      <c r="M15725" s="1" t="s">
        <v>753</v>
      </c>
      <c r="N15725" s="1"/>
      <c r="O15725" s="2"/>
      <c r="P15725">
        <v>15724</v>
      </c>
      <c r="Q15725" s="1" t="s">
        <v>754</v>
      </c>
      <c r="R15725" s="1"/>
      <c r="S15725" s="2"/>
      <c r="T15725">
        <v>15724</v>
      </c>
      <c r="U15725" s="1" t="s">
        <v>178</v>
      </c>
      <c r="V15725" s="1"/>
      <c r="W15725" s="2"/>
      <c r="X15725">
        <v>15724</v>
      </c>
      <c r="Y15725" s="1" t="s">
        <v>179</v>
      </c>
      <c r="Z15725" s="1"/>
      <c r="AA15725" s="2"/>
    </row>
    <row r="15726" spans="8:27">
      <c r="H15726">
        <v>15725</v>
      </c>
      <c r="I15726" s="1" t="s">
        <v>752</v>
      </c>
      <c r="J15726" s="10"/>
      <c r="K15726" s="2"/>
      <c r="L15726">
        <v>15725</v>
      </c>
      <c r="M15726" s="1" t="s">
        <v>753</v>
      </c>
      <c r="N15726" s="1"/>
      <c r="O15726" s="2"/>
      <c r="P15726">
        <v>15725</v>
      </c>
      <c r="Q15726" s="1" t="s">
        <v>754</v>
      </c>
      <c r="R15726" s="1"/>
      <c r="S15726" s="2"/>
      <c r="T15726">
        <v>15725</v>
      </c>
      <c r="U15726" s="1" t="s">
        <v>178</v>
      </c>
      <c r="V15726" s="1"/>
      <c r="W15726" s="2"/>
      <c r="X15726">
        <v>15725</v>
      </c>
      <c r="Y15726" s="1" t="s">
        <v>179</v>
      </c>
      <c r="Z15726" s="1"/>
      <c r="AA15726" s="2"/>
    </row>
    <row r="15727" spans="8:27">
      <c r="H15727">
        <v>15726</v>
      </c>
      <c r="I15727" s="1" t="s">
        <v>752</v>
      </c>
      <c r="J15727" s="10"/>
      <c r="K15727" s="2"/>
      <c r="L15727">
        <v>15726</v>
      </c>
      <c r="M15727" s="1" t="s">
        <v>753</v>
      </c>
      <c r="N15727" s="1"/>
      <c r="O15727" s="2"/>
      <c r="P15727">
        <v>15726</v>
      </c>
      <c r="Q15727" s="1" t="s">
        <v>754</v>
      </c>
      <c r="R15727" s="1"/>
      <c r="S15727" s="2"/>
      <c r="T15727">
        <v>15726</v>
      </c>
      <c r="U15727" s="1" t="s">
        <v>178</v>
      </c>
      <c r="V15727" s="1"/>
      <c r="W15727" s="2"/>
      <c r="X15727">
        <v>15726</v>
      </c>
      <c r="Y15727" s="1" t="s">
        <v>179</v>
      </c>
      <c r="Z15727" s="1"/>
      <c r="AA15727" s="2"/>
    </row>
    <row r="15728" spans="8:27">
      <c r="H15728">
        <v>15727</v>
      </c>
      <c r="I15728" s="1" t="s">
        <v>752</v>
      </c>
      <c r="J15728" s="10"/>
      <c r="K15728" s="2"/>
      <c r="L15728">
        <v>15727</v>
      </c>
      <c r="M15728" s="1" t="s">
        <v>753</v>
      </c>
      <c r="N15728" s="1"/>
      <c r="O15728" s="2"/>
      <c r="P15728">
        <v>15727</v>
      </c>
      <c r="Q15728" s="1" t="s">
        <v>754</v>
      </c>
      <c r="R15728" s="1"/>
      <c r="S15728" s="2"/>
      <c r="T15728">
        <v>15727</v>
      </c>
      <c r="U15728" s="1" t="s">
        <v>178</v>
      </c>
      <c r="V15728" s="1"/>
      <c r="W15728" s="2"/>
      <c r="X15728">
        <v>15727</v>
      </c>
      <c r="Y15728" s="1" t="s">
        <v>179</v>
      </c>
      <c r="Z15728" s="1"/>
      <c r="AA15728" s="2"/>
    </row>
    <row r="15729" spans="8:27">
      <c r="H15729">
        <v>15728</v>
      </c>
      <c r="I15729" s="1" t="s">
        <v>752</v>
      </c>
      <c r="J15729" s="10"/>
      <c r="K15729" s="2"/>
      <c r="L15729">
        <v>15728</v>
      </c>
      <c r="M15729" s="1" t="s">
        <v>753</v>
      </c>
      <c r="N15729" s="1"/>
      <c r="O15729" s="2"/>
      <c r="P15729">
        <v>15728</v>
      </c>
      <c r="Q15729" s="1" t="s">
        <v>754</v>
      </c>
      <c r="R15729" s="1"/>
      <c r="S15729" s="2"/>
      <c r="T15729">
        <v>15728</v>
      </c>
      <c r="U15729" s="1" t="s">
        <v>178</v>
      </c>
      <c r="V15729" s="1"/>
      <c r="W15729" s="2"/>
      <c r="X15729">
        <v>15728</v>
      </c>
      <c r="Y15729" s="1" t="s">
        <v>179</v>
      </c>
      <c r="Z15729" s="1"/>
      <c r="AA15729" s="2"/>
    </row>
    <row r="15730" spans="8:27">
      <c r="H15730">
        <v>15729</v>
      </c>
      <c r="I15730" s="1" t="s">
        <v>752</v>
      </c>
      <c r="J15730" s="10"/>
      <c r="K15730" s="2"/>
      <c r="L15730">
        <v>15729</v>
      </c>
      <c r="M15730" s="1" t="s">
        <v>753</v>
      </c>
      <c r="N15730" s="1"/>
      <c r="O15730" s="2"/>
      <c r="P15730">
        <v>15729</v>
      </c>
      <c r="Q15730" s="1" t="s">
        <v>754</v>
      </c>
      <c r="R15730" s="1"/>
      <c r="S15730" s="2"/>
      <c r="T15730">
        <v>15729</v>
      </c>
      <c r="U15730" s="1" t="s">
        <v>178</v>
      </c>
      <c r="V15730" s="1"/>
      <c r="W15730" s="2"/>
      <c r="X15730">
        <v>15729</v>
      </c>
      <c r="Y15730" s="1" t="s">
        <v>179</v>
      </c>
      <c r="Z15730" s="1"/>
      <c r="AA15730" s="2"/>
    </row>
    <row r="15731" spans="8:27">
      <c r="H15731">
        <v>15730</v>
      </c>
      <c r="I15731" s="1" t="s">
        <v>752</v>
      </c>
      <c r="J15731" s="10"/>
      <c r="K15731" s="2"/>
      <c r="L15731">
        <v>15730</v>
      </c>
      <c r="M15731" s="1" t="s">
        <v>753</v>
      </c>
      <c r="N15731" s="1"/>
      <c r="O15731" s="2"/>
      <c r="P15731">
        <v>15730</v>
      </c>
      <c r="Q15731" s="1" t="s">
        <v>754</v>
      </c>
      <c r="R15731" s="1"/>
      <c r="S15731" s="2"/>
      <c r="T15731">
        <v>15730</v>
      </c>
      <c r="U15731" s="1" t="s">
        <v>178</v>
      </c>
      <c r="V15731" s="1"/>
      <c r="W15731" s="2"/>
      <c r="X15731">
        <v>15730</v>
      </c>
      <c r="Y15731" s="1" t="s">
        <v>179</v>
      </c>
      <c r="Z15731" s="1"/>
      <c r="AA15731" s="2"/>
    </row>
    <row r="15732" spans="8:27">
      <c r="H15732">
        <v>15731</v>
      </c>
      <c r="I15732" s="1" t="s">
        <v>752</v>
      </c>
      <c r="J15732" s="10"/>
      <c r="K15732" s="2"/>
      <c r="L15732">
        <v>15731</v>
      </c>
      <c r="M15732" s="1" t="s">
        <v>753</v>
      </c>
      <c r="N15732" s="1"/>
      <c r="O15732" s="2"/>
      <c r="P15732">
        <v>15731</v>
      </c>
      <c r="Q15732" s="1" t="s">
        <v>754</v>
      </c>
      <c r="R15732" s="1"/>
      <c r="S15732" s="2"/>
      <c r="T15732">
        <v>15731</v>
      </c>
      <c r="U15732" s="1" t="s">
        <v>178</v>
      </c>
      <c r="V15732" s="1"/>
      <c r="W15732" s="2"/>
      <c r="X15732">
        <v>15731</v>
      </c>
      <c r="Y15732" s="1" t="s">
        <v>179</v>
      </c>
      <c r="Z15732" s="1"/>
      <c r="AA15732" s="2"/>
    </row>
    <row r="15733" spans="8:27">
      <c r="H15733">
        <v>15732</v>
      </c>
      <c r="I15733" s="1" t="s">
        <v>752</v>
      </c>
      <c r="J15733" s="10"/>
      <c r="K15733" s="2"/>
      <c r="L15733">
        <v>15732</v>
      </c>
      <c r="M15733" s="1" t="s">
        <v>753</v>
      </c>
      <c r="N15733" s="1"/>
      <c r="O15733" s="2"/>
      <c r="P15733">
        <v>15732</v>
      </c>
      <c r="Q15733" s="1" t="s">
        <v>754</v>
      </c>
      <c r="R15733" s="1"/>
      <c r="S15733" s="2"/>
      <c r="T15733">
        <v>15732</v>
      </c>
      <c r="U15733" s="1" t="s">
        <v>178</v>
      </c>
      <c r="V15733" s="1"/>
      <c r="W15733" s="2"/>
      <c r="X15733">
        <v>15732</v>
      </c>
      <c r="Y15733" s="1" t="s">
        <v>179</v>
      </c>
      <c r="Z15733" s="1"/>
      <c r="AA15733" s="2"/>
    </row>
    <row r="15734" spans="8:27">
      <c r="H15734">
        <v>15733</v>
      </c>
      <c r="I15734" s="1" t="s">
        <v>752</v>
      </c>
      <c r="J15734" s="10"/>
      <c r="K15734" s="2"/>
      <c r="L15734">
        <v>15733</v>
      </c>
      <c r="M15734" s="1" t="s">
        <v>753</v>
      </c>
      <c r="N15734" s="1"/>
      <c r="O15734" s="2"/>
      <c r="P15734">
        <v>15733</v>
      </c>
      <c r="Q15734" s="1" t="s">
        <v>754</v>
      </c>
      <c r="R15734" s="1"/>
      <c r="S15734" s="2"/>
      <c r="T15734">
        <v>15733</v>
      </c>
      <c r="U15734" s="1" t="s">
        <v>178</v>
      </c>
      <c r="V15734" s="1"/>
      <c r="W15734" s="2"/>
      <c r="X15734">
        <v>15733</v>
      </c>
      <c r="Y15734" s="1" t="s">
        <v>179</v>
      </c>
      <c r="Z15734" s="1"/>
      <c r="AA15734" s="2"/>
    </row>
    <row r="15735" spans="8:27">
      <c r="H15735">
        <v>15734</v>
      </c>
      <c r="I15735" s="1" t="s">
        <v>752</v>
      </c>
      <c r="J15735" s="10"/>
      <c r="K15735" s="2"/>
      <c r="L15735">
        <v>15734</v>
      </c>
      <c r="M15735" s="1" t="s">
        <v>753</v>
      </c>
      <c r="N15735" s="1"/>
      <c r="O15735" s="2"/>
      <c r="P15735">
        <v>15734</v>
      </c>
      <c r="Q15735" s="1" t="s">
        <v>754</v>
      </c>
      <c r="R15735" s="1"/>
      <c r="S15735" s="2"/>
      <c r="T15735">
        <v>15734</v>
      </c>
      <c r="U15735" s="1" t="s">
        <v>178</v>
      </c>
      <c r="V15735" s="1"/>
      <c r="W15735" s="2"/>
      <c r="X15735">
        <v>15734</v>
      </c>
      <c r="Y15735" s="1" t="s">
        <v>179</v>
      </c>
      <c r="Z15735" s="1"/>
      <c r="AA15735" s="2"/>
    </row>
    <row r="15736" spans="8:27">
      <c r="H15736">
        <v>15735</v>
      </c>
      <c r="I15736" s="1" t="s">
        <v>752</v>
      </c>
      <c r="J15736" s="10"/>
      <c r="K15736" s="2"/>
      <c r="L15736">
        <v>15735</v>
      </c>
      <c r="M15736" s="1" t="s">
        <v>753</v>
      </c>
      <c r="N15736" s="1"/>
      <c r="O15736" s="2"/>
      <c r="P15736">
        <v>15735</v>
      </c>
      <c r="Q15736" s="1" t="s">
        <v>754</v>
      </c>
      <c r="R15736" s="1"/>
      <c r="S15736" s="2"/>
      <c r="T15736">
        <v>15735</v>
      </c>
      <c r="U15736" s="1" t="s">
        <v>178</v>
      </c>
      <c r="V15736" s="1"/>
      <c r="W15736" s="2"/>
      <c r="X15736">
        <v>15735</v>
      </c>
      <c r="Y15736" s="1" t="s">
        <v>179</v>
      </c>
      <c r="Z15736" s="1"/>
      <c r="AA15736" s="2"/>
    </row>
    <row r="15737" spans="8:27">
      <c r="H15737">
        <v>15736</v>
      </c>
      <c r="I15737" s="1" t="s">
        <v>752</v>
      </c>
      <c r="J15737" s="1"/>
      <c r="K15737" s="2"/>
      <c r="L15737">
        <v>15736</v>
      </c>
      <c r="M15737" s="1" t="s">
        <v>753</v>
      </c>
      <c r="N15737" s="1"/>
      <c r="O15737" s="2"/>
      <c r="P15737">
        <v>15736</v>
      </c>
      <c r="Q15737" s="1" t="s">
        <v>754</v>
      </c>
      <c r="R15737" s="1"/>
      <c r="S15737" s="2"/>
      <c r="T15737">
        <v>15736</v>
      </c>
      <c r="U15737" s="1" t="s">
        <v>178</v>
      </c>
      <c r="V15737" s="1"/>
      <c r="W15737" s="2"/>
      <c r="X15737">
        <v>15736</v>
      </c>
      <c r="Y15737" s="1" t="s">
        <v>179</v>
      </c>
      <c r="Z15737" s="1"/>
      <c r="AA15737" s="2"/>
    </row>
    <row r="15738" spans="8:27">
      <c r="H15738">
        <v>15737</v>
      </c>
      <c r="I15738" s="1" t="s">
        <v>752</v>
      </c>
      <c r="J15738" s="1"/>
      <c r="K15738" s="2"/>
      <c r="L15738">
        <v>15737</v>
      </c>
      <c r="M15738" s="1" t="s">
        <v>753</v>
      </c>
      <c r="N15738" s="1"/>
      <c r="O15738" s="2"/>
      <c r="P15738">
        <v>15737</v>
      </c>
      <c r="Q15738" s="1" t="s">
        <v>754</v>
      </c>
      <c r="R15738" s="1"/>
      <c r="S15738" s="2"/>
      <c r="T15738">
        <v>15737</v>
      </c>
      <c r="U15738" s="1" t="s">
        <v>178</v>
      </c>
      <c r="V15738" s="1"/>
      <c r="W15738" s="2"/>
      <c r="X15738">
        <v>15737</v>
      </c>
      <c r="Y15738" s="1" t="s">
        <v>179</v>
      </c>
      <c r="Z15738" s="1"/>
      <c r="AA15738" s="2"/>
    </row>
    <row r="15739" spans="8:27">
      <c r="H15739">
        <v>15738</v>
      </c>
      <c r="I15739" s="1" t="s">
        <v>752</v>
      </c>
      <c r="J15739" s="1"/>
      <c r="K15739" s="2"/>
      <c r="L15739">
        <v>15738</v>
      </c>
      <c r="M15739" s="1" t="s">
        <v>753</v>
      </c>
      <c r="N15739" s="1"/>
      <c r="O15739" s="2"/>
      <c r="P15739">
        <v>15738</v>
      </c>
      <c r="Q15739" s="1" t="s">
        <v>754</v>
      </c>
      <c r="R15739" s="1"/>
      <c r="S15739" s="2"/>
      <c r="T15739">
        <v>15738</v>
      </c>
      <c r="U15739" s="1" t="s">
        <v>178</v>
      </c>
      <c r="V15739" s="1"/>
      <c r="W15739" s="2"/>
      <c r="X15739">
        <v>15738</v>
      </c>
      <c r="Y15739" s="1" t="s">
        <v>179</v>
      </c>
      <c r="Z15739" s="1"/>
      <c r="AA15739" s="2"/>
    </row>
    <row r="15740" spans="8:27">
      <c r="H15740">
        <v>15739</v>
      </c>
      <c r="I15740" s="1" t="s">
        <v>752</v>
      </c>
      <c r="J15740" s="1"/>
      <c r="K15740" s="2"/>
      <c r="L15740">
        <v>15739</v>
      </c>
      <c r="M15740" s="1" t="s">
        <v>753</v>
      </c>
      <c r="N15740" s="1"/>
      <c r="O15740" s="2"/>
      <c r="P15740">
        <v>15739</v>
      </c>
      <c r="Q15740" s="1" t="s">
        <v>754</v>
      </c>
      <c r="R15740" s="1"/>
      <c r="S15740" s="2"/>
      <c r="T15740">
        <v>15739</v>
      </c>
      <c r="U15740" s="1" t="s">
        <v>178</v>
      </c>
      <c r="V15740" s="1"/>
      <c r="W15740" s="2"/>
      <c r="X15740">
        <v>15739</v>
      </c>
      <c r="Y15740" s="1" t="s">
        <v>179</v>
      </c>
      <c r="Z15740" s="1"/>
      <c r="AA15740" s="2"/>
    </row>
    <row r="15741" spans="8:27">
      <c r="H15741">
        <v>15740</v>
      </c>
      <c r="I15741" s="1" t="s">
        <v>752</v>
      </c>
      <c r="J15741" s="1"/>
      <c r="K15741" s="2"/>
      <c r="L15741">
        <v>15740</v>
      </c>
      <c r="M15741" s="1" t="s">
        <v>753</v>
      </c>
      <c r="N15741" s="1"/>
      <c r="O15741" s="2"/>
      <c r="P15741">
        <v>15740</v>
      </c>
      <c r="Q15741" s="1" t="s">
        <v>754</v>
      </c>
      <c r="R15741" s="1"/>
      <c r="S15741" s="2"/>
      <c r="T15741">
        <v>15740</v>
      </c>
      <c r="U15741" s="1" t="s">
        <v>178</v>
      </c>
      <c r="V15741" s="1"/>
      <c r="W15741" s="2"/>
      <c r="X15741">
        <v>15740</v>
      </c>
      <c r="Y15741" s="1" t="s">
        <v>179</v>
      </c>
      <c r="Z15741" s="1"/>
      <c r="AA15741" s="2"/>
    </row>
    <row r="15742" spans="8:27">
      <c r="H15742">
        <v>15741</v>
      </c>
      <c r="I15742" s="1" t="s">
        <v>752</v>
      </c>
      <c r="J15742" s="1"/>
      <c r="K15742" s="2"/>
      <c r="L15742">
        <v>15741</v>
      </c>
      <c r="M15742" s="1" t="s">
        <v>753</v>
      </c>
      <c r="N15742" s="1"/>
      <c r="O15742" s="2"/>
      <c r="P15742">
        <v>15741</v>
      </c>
      <c r="Q15742" s="1" t="s">
        <v>754</v>
      </c>
      <c r="R15742" s="1"/>
      <c r="S15742" s="2"/>
      <c r="T15742">
        <v>15741</v>
      </c>
      <c r="U15742" s="1" t="s">
        <v>178</v>
      </c>
      <c r="V15742" s="1"/>
      <c r="W15742" s="2"/>
      <c r="X15742">
        <v>15741</v>
      </c>
      <c r="Y15742" s="1" t="s">
        <v>179</v>
      </c>
      <c r="Z15742" s="1"/>
      <c r="AA15742" s="2"/>
    </row>
    <row r="15743" spans="8:27">
      <c r="H15743">
        <v>15742</v>
      </c>
      <c r="I15743" s="1" t="s">
        <v>752</v>
      </c>
      <c r="J15743" s="1"/>
      <c r="K15743" s="2"/>
      <c r="L15743">
        <v>15742</v>
      </c>
      <c r="M15743" s="1" t="s">
        <v>753</v>
      </c>
      <c r="N15743" s="1"/>
      <c r="O15743" s="2"/>
      <c r="P15743">
        <v>15742</v>
      </c>
      <c r="Q15743" s="1" t="s">
        <v>754</v>
      </c>
      <c r="R15743" s="1"/>
      <c r="S15743" s="2"/>
      <c r="T15743">
        <v>15742</v>
      </c>
      <c r="U15743" s="1" t="s">
        <v>178</v>
      </c>
      <c r="V15743" s="1"/>
      <c r="W15743" s="2"/>
      <c r="X15743">
        <v>15742</v>
      </c>
      <c r="Y15743" s="1" t="s">
        <v>179</v>
      </c>
      <c r="Z15743" s="1"/>
      <c r="AA15743" s="2"/>
    </row>
    <row r="15744" spans="8:27">
      <c r="H15744">
        <v>15743</v>
      </c>
      <c r="I15744" s="1" t="s">
        <v>752</v>
      </c>
      <c r="J15744" s="1"/>
      <c r="K15744" s="2"/>
      <c r="L15744">
        <v>15743</v>
      </c>
      <c r="M15744" s="1" t="s">
        <v>753</v>
      </c>
      <c r="N15744" s="1"/>
      <c r="O15744" s="2"/>
      <c r="P15744">
        <v>15743</v>
      </c>
      <c r="Q15744" s="1" t="s">
        <v>754</v>
      </c>
      <c r="R15744" s="1"/>
      <c r="S15744" s="2"/>
      <c r="T15744">
        <v>15743</v>
      </c>
      <c r="U15744" s="1" t="s">
        <v>178</v>
      </c>
      <c r="V15744" s="1"/>
      <c r="W15744" s="2"/>
      <c r="X15744">
        <v>15743</v>
      </c>
      <c r="Y15744" s="1" t="s">
        <v>179</v>
      </c>
      <c r="Z15744" s="1"/>
      <c r="AA15744" s="2"/>
    </row>
    <row r="15745" spans="8:27">
      <c r="H15745">
        <v>15744</v>
      </c>
      <c r="I15745" s="1" t="s">
        <v>752</v>
      </c>
      <c r="J15745" s="1"/>
      <c r="K15745" s="2"/>
      <c r="L15745">
        <v>15744</v>
      </c>
      <c r="M15745" s="1" t="s">
        <v>753</v>
      </c>
      <c r="N15745" s="1"/>
      <c r="O15745" s="2"/>
      <c r="P15745">
        <v>15744</v>
      </c>
      <c r="Q15745" s="1" t="s">
        <v>754</v>
      </c>
      <c r="R15745" s="1"/>
      <c r="S15745" s="2"/>
      <c r="T15745">
        <v>15744</v>
      </c>
      <c r="U15745" s="1" t="s">
        <v>178</v>
      </c>
      <c r="V15745" s="1"/>
      <c r="W15745" s="2"/>
      <c r="X15745">
        <v>15744</v>
      </c>
      <c r="Y15745" s="1" t="s">
        <v>179</v>
      </c>
      <c r="Z15745" s="1"/>
      <c r="AA15745" s="2"/>
    </row>
    <row r="15746" spans="8:27">
      <c r="H15746">
        <v>15745</v>
      </c>
      <c r="I15746" s="1" t="s">
        <v>752</v>
      </c>
      <c r="J15746" s="1"/>
      <c r="K15746" s="2"/>
      <c r="L15746">
        <v>15745</v>
      </c>
      <c r="M15746" s="1" t="s">
        <v>753</v>
      </c>
      <c r="N15746" s="1"/>
      <c r="O15746" s="2"/>
      <c r="P15746">
        <v>15745</v>
      </c>
      <c r="Q15746" s="1" t="s">
        <v>754</v>
      </c>
      <c r="R15746" s="1"/>
      <c r="S15746" s="2"/>
      <c r="T15746">
        <v>15745</v>
      </c>
      <c r="U15746" s="1" t="s">
        <v>178</v>
      </c>
      <c r="V15746" s="1"/>
      <c r="W15746" s="2"/>
      <c r="X15746">
        <v>15745</v>
      </c>
      <c r="Y15746" s="1" t="s">
        <v>179</v>
      </c>
      <c r="Z15746" s="1"/>
      <c r="AA15746" s="2"/>
    </row>
    <row r="15747" spans="8:27">
      <c r="H15747">
        <v>15746</v>
      </c>
      <c r="I15747" s="1" t="s">
        <v>752</v>
      </c>
      <c r="J15747" s="1"/>
      <c r="K15747" s="2"/>
      <c r="L15747">
        <v>15746</v>
      </c>
      <c r="M15747" s="1" t="s">
        <v>753</v>
      </c>
      <c r="N15747" s="1"/>
      <c r="O15747" s="2"/>
      <c r="P15747">
        <v>15746</v>
      </c>
      <c r="Q15747" s="1" t="s">
        <v>754</v>
      </c>
      <c r="R15747" s="1"/>
      <c r="S15747" s="2"/>
      <c r="T15747">
        <v>15746</v>
      </c>
      <c r="U15747" s="1" t="s">
        <v>178</v>
      </c>
      <c r="V15747" s="1"/>
      <c r="W15747" s="2"/>
      <c r="X15747">
        <v>15746</v>
      </c>
      <c r="Y15747" s="1" t="s">
        <v>179</v>
      </c>
      <c r="Z15747" s="1"/>
      <c r="AA15747" s="2"/>
    </row>
    <row r="15748" spans="8:27">
      <c r="H15748">
        <v>15747</v>
      </c>
      <c r="I15748" s="1" t="s">
        <v>752</v>
      </c>
      <c r="J15748" s="1"/>
      <c r="K15748" s="2"/>
      <c r="L15748">
        <v>15747</v>
      </c>
      <c r="M15748" s="1" t="s">
        <v>753</v>
      </c>
      <c r="N15748" s="1"/>
      <c r="O15748" s="2"/>
      <c r="P15748">
        <v>15747</v>
      </c>
      <c r="Q15748" s="1" t="s">
        <v>754</v>
      </c>
      <c r="R15748" s="1"/>
      <c r="S15748" s="2"/>
      <c r="T15748">
        <v>15747</v>
      </c>
      <c r="U15748" s="1" t="s">
        <v>178</v>
      </c>
      <c r="V15748" s="1"/>
      <c r="W15748" s="2"/>
      <c r="X15748">
        <v>15747</v>
      </c>
      <c r="Y15748" s="1" t="s">
        <v>179</v>
      </c>
      <c r="Z15748" s="1"/>
      <c r="AA15748" s="2"/>
    </row>
    <row r="15749" spans="8:27">
      <c r="H15749">
        <v>15748</v>
      </c>
      <c r="I15749" s="1" t="s">
        <v>752</v>
      </c>
      <c r="J15749" s="1"/>
      <c r="K15749" s="2"/>
      <c r="L15749">
        <v>15748</v>
      </c>
      <c r="M15749" s="1" t="s">
        <v>753</v>
      </c>
      <c r="N15749" s="1"/>
      <c r="O15749" s="2"/>
      <c r="P15749">
        <v>15748</v>
      </c>
      <c r="Q15749" s="1" t="s">
        <v>754</v>
      </c>
      <c r="R15749" s="1"/>
      <c r="S15749" s="2"/>
      <c r="T15749">
        <v>15748</v>
      </c>
      <c r="U15749" s="1" t="s">
        <v>178</v>
      </c>
      <c r="V15749" s="1"/>
      <c r="W15749" s="2"/>
      <c r="X15749">
        <v>15748</v>
      </c>
      <c r="Y15749" s="1" t="s">
        <v>179</v>
      </c>
      <c r="Z15749" s="1"/>
      <c r="AA15749" s="2"/>
    </row>
    <row r="15750" spans="8:27">
      <c r="H15750">
        <v>15749</v>
      </c>
      <c r="I15750" s="1" t="s">
        <v>752</v>
      </c>
      <c r="J15750" s="1"/>
      <c r="K15750" s="2"/>
      <c r="L15750">
        <v>15749</v>
      </c>
      <c r="M15750" s="1" t="s">
        <v>753</v>
      </c>
      <c r="N15750" s="1"/>
      <c r="O15750" s="2"/>
      <c r="P15750">
        <v>15749</v>
      </c>
      <c r="Q15750" s="1" t="s">
        <v>754</v>
      </c>
      <c r="R15750" s="1"/>
      <c r="S15750" s="2"/>
      <c r="T15750">
        <v>15749</v>
      </c>
      <c r="U15750" s="1" t="s">
        <v>178</v>
      </c>
      <c r="V15750" s="1"/>
      <c r="W15750" s="2"/>
      <c r="X15750">
        <v>15749</v>
      </c>
      <c r="Y15750" s="1" t="s">
        <v>179</v>
      </c>
      <c r="Z15750" s="1"/>
      <c r="AA15750" s="2"/>
    </row>
    <row r="15751" spans="8:27">
      <c r="H15751">
        <v>15750</v>
      </c>
      <c r="I15751" s="1" t="s">
        <v>752</v>
      </c>
      <c r="J15751" s="1"/>
      <c r="K15751" s="2"/>
      <c r="L15751">
        <v>15750</v>
      </c>
      <c r="M15751" s="1" t="s">
        <v>753</v>
      </c>
      <c r="N15751" s="1"/>
      <c r="O15751" s="2"/>
      <c r="P15751">
        <v>15750</v>
      </c>
      <c r="Q15751" s="1" t="s">
        <v>754</v>
      </c>
      <c r="R15751" s="1"/>
      <c r="S15751" s="2"/>
      <c r="T15751">
        <v>15750</v>
      </c>
      <c r="U15751" s="1" t="s">
        <v>178</v>
      </c>
      <c r="V15751" s="1"/>
      <c r="W15751" s="2"/>
      <c r="X15751">
        <v>15750</v>
      </c>
      <c r="Y15751" s="1" t="s">
        <v>179</v>
      </c>
      <c r="Z15751" s="1"/>
      <c r="AA15751" s="2"/>
    </row>
    <row r="15752" spans="8:27">
      <c r="H15752">
        <v>15751</v>
      </c>
      <c r="I15752" s="1" t="s">
        <v>752</v>
      </c>
      <c r="J15752" s="1"/>
      <c r="K15752" s="2"/>
      <c r="L15752">
        <v>15751</v>
      </c>
      <c r="M15752" s="1" t="s">
        <v>753</v>
      </c>
      <c r="N15752" s="1"/>
      <c r="O15752" s="2"/>
      <c r="P15752">
        <v>15751</v>
      </c>
      <c r="Q15752" s="1" t="s">
        <v>754</v>
      </c>
      <c r="R15752" s="1"/>
      <c r="S15752" s="2"/>
      <c r="T15752">
        <v>15751</v>
      </c>
      <c r="U15752" s="1" t="s">
        <v>178</v>
      </c>
      <c r="V15752" s="1"/>
      <c r="W15752" s="2"/>
      <c r="X15752">
        <v>15751</v>
      </c>
      <c r="Y15752" s="1" t="s">
        <v>179</v>
      </c>
      <c r="Z15752" s="1"/>
      <c r="AA15752" s="2"/>
    </row>
    <row r="15753" spans="8:27">
      <c r="H15753">
        <v>15752</v>
      </c>
      <c r="I15753" s="1" t="s">
        <v>752</v>
      </c>
      <c r="J15753" s="1"/>
      <c r="K15753" s="2"/>
      <c r="L15753">
        <v>15752</v>
      </c>
      <c r="M15753" s="1" t="s">
        <v>753</v>
      </c>
      <c r="N15753" s="1"/>
      <c r="O15753" s="2"/>
      <c r="P15753">
        <v>15752</v>
      </c>
      <c r="Q15753" s="1" t="s">
        <v>754</v>
      </c>
      <c r="R15753" s="1"/>
      <c r="S15753" s="2"/>
      <c r="T15753">
        <v>15752</v>
      </c>
      <c r="U15753" s="1" t="s">
        <v>178</v>
      </c>
      <c r="V15753" s="1"/>
      <c r="W15753" s="2"/>
      <c r="X15753">
        <v>15752</v>
      </c>
      <c r="Y15753" s="1" t="s">
        <v>179</v>
      </c>
      <c r="Z15753" s="1"/>
      <c r="AA15753" s="2"/>
    </row>
    <row r="15754" spans="8:27">
      <c r="H15754">
        <v>15753</v>
      </c>
      <c r="I15754" s="1" t="s">
        <v>752</v>
      </c>
      <c r="J15754" s="1"/>
      <c r="K15754" s="2"/>
      <c r="L15754">
        <v>15753</v>
      </c>
      <c r="M15754" s="1" t="s">
        <v>753</v>
      </c>
      <c r="N15754" s="1"/>
      <c r="O15754" s="2"/>
      <c r="P15754">
        <v>15753</v>
      </c>
      <c r="Q15754" s="1" t="s">
        <v>754</v>
      </c>
      <c r="R15754" s="1"/>
      <c r="S15754" s="2"/>
      <c r="T15754">
        <v>15753</v>
      </c>
      <c r="U15754" s="1" t="s">
        <v>178</v>
      </c>
      <c r="V15754" s="1"/>
      <c r="W15754" s="2"/>
      <c r="X15754">
        <v>15753</v>
      </c>
      <c r="Y15754" s="1" t="s">
        <v>179</v>
      </c>
      <c r="Z15754" s="1"/>
      <c r="AA15754" s="2"/>
    </row>
    <row r="15755" spans="8:27">
      <c r="H15755">
        <v>15754</v>
      </c>
      <c r="I15755" s="1" t="s">
        <v>752</v>
      </c>
      <c r="J15755" s="1"/>
      <c r="K15755" s="2"/>
      <c r="L15755">
        <v>15754</v>
      </c>
      <c r="M15755" s="1" t="s">
        <v>753</v>
      </c>
      <c r="N15755" s="1"/>
      <c r="O15755" s="2"/>
      <c r="P15755">
        <v>15754</v>
      </c>
      <c r="Q15755" s="1" t="s">
        <v>754</v>
      </c>
      <c r="R15755" s="1"/>
      <c r="S15755" s="2"/>
      <c r="T15755">
        <v>15754</v>
      </c>
      <c r="U15755" s="1" t="s">
        <v>178</v>
      </c>
      <c r="V15755" s="1"/>
      <c r="W15755" s="2"/>
      <c r="X15755">
        <v>15754</v>
      </c>
      <c r="Y15755" s="1" t="s">
        <v>179</v>
      </c>
      <c r="Z15755" s="1"/>
      <c r="AA15755" s="2"/>
    </row>
    <row r="15756" spans="8:27">
      <c r="H15756">
        <v>15755</v>
      </c>
      <c r="I15756" s="1" t="s">
        <v>752</v>
      </c>
      <c r="J15756" s="1"/>
      <c r="K15756" s="2"/>
      <c r="L15756">
        <v>15755</v>
      </c>
      <c r="M15756" s="1" t="s">
        <v>753</v>
      </c>
      <c r="N15756" s="1"/>
      <c r="O15756" s="2"/>
      <c r="P15756">
        <v>15755</v>
      </c>
      <c r="Q15756" s="1" t="s">
        <v>754</v>
      </c>
      <c r="R15756" s="1"/>
      <c r="S15756" s="2"/>
      <c r="T15756">
        <v>15755</v>
      </c>
      <c r="U15756" s="1" t="s">
        <v>178</v>
      </c>
      <c r="V15756" s="1"/>
      <c r="W15756" s="2"/>
      <c r="X15756">
        <v>15755</v>
      </c>
      <c r="Y15756" s="1" t="s">
        <v>179</v>
      </c>
      <c r="Z15756" s="1"/>
      <c r="AA15756" s="2"/>
    </row>
    <row r="15757" spans="8:27">
      <c r="H15757">
        <v>15756</v>
      </c>
      <c r="I15757" s="1" t="s">
        <v>752</v>
      </c>
      <c r="J15757" s="1"/>
      <c r="K15757" s="2"/>
      <c r="L15757">
        <v>15756</v>
      </c>
      <c r="M15757" s="1" t="s">
        <v>753</v>
      </c>
      <c r="N15757" s="1"/>
      <c r="O15757" s="2"/>
      <c r="P15757">
        <v>15756</v>
      </c>
      <c r="Q15757" s="1" t="s">
        <v>754</v>
      </c>
      <c r="R15757" s="1"/>
      <c r="S15757" s="2"/>
      <c r="T15757">
        <v>15756</v>
      </c>
      <c r="U15757" s="1" t="s">
        <v>178</v>
      </c>
      <c r="V15757" s="1"/>
      <c r="W15757" s="2"/>
      <c r="X15757">
        <v>15756</v>
      </c>
      <c r="Y15757" s="1" t="s">
        <v>179</v>
      </c>
      <c r="Z15757" s="1"/>
      <c r="AA15757" s="2"/>
    </row>
    <row r="15758" spans="8:27">
      <c r="H15758">
        <v>15757</v>
      </c>
      <c r="I15758" s="1" t="s">
        <v>752</v>
      </c>
      <c r="J15758" s="1"/>
      <c r="K15758" s="2"/>
      <c r="L15758">
        <v>15757</v>
      </c>
      <c r="M15758" s="1" t="s">
        <v>753</v>
      </c>
      <c r="N15758" s="1"/>
      <c r="O15758" s="2"/>
      <c r="P15758">
        <v>15757</v>
      </c>
      <c r="Q15758" s="1" t="s">
        <v>754</v>
      </c>
      <c r="R15758" s="1"/>
      <c r="S15758" s="2"/>
      <c r="T15758">
        <v>15757</v>
      </c>
      <c r="U15758" s="1" t="s">
        <v>178</v>
      </c>
      <c r="V15758" s="1"/>
      <c r="W15758" s="2"/>
      <c r="X15758">
        <v>15757</v>
      </c>
      <c r="Y15758" s="1" t="s">
        <v>179</v>
      </c>
      <c r="Z15758" s="1"/>
      <c r="AA15758" s="2"/>
    </row>
    <row r="15759" spans="8:27">
      <c r="H15759">
        <v>15758</v>
      </c>
      <c r="I15759" s="1" t="s">
        <v>752</v>
      </c>
      <c r="J15759" s="1"/>
      <c r="K15759" s="2"/>
      <c r="L15759">
        <v>15758</v>
      </c>
      <c r="M15759" s="1" t="s">
        <v>753</v>
      </c>
      <c r="N15759" s="1"/>
      <c r="O15759" s="2"/>
      <c r="P15759">
        <v>15758</v>
      </c>
      <c r="Q15759" s="1" t="s">
        <v>754</v>
      </c>
      <c r="R15759" s="1"/>
      <c r="S15759" s="2"/>
      <c r="T15759">
        <v>15758</v>
      </c>
      <c r="U15759" s="1" t="s">
        <v>178</v>
      </c>
      <c r="V15759" s="1"/>
      <c r="W15759" s="2"/>
      <c r="X15759">
        <v>15758</v>
      </c>
      <c r="Y15759" s="1" t="s">
        <v>179</v>
      </c>
      <c r="Z15759" s="1"/>
      <c r="AA15759" s="2"/>
    </row>
    <row r="15760" spans="8:27">
      <c r="H15760">
        <v>15759</v>
      </c>
      <c r="I15760" s="1" t="s">
        <v>752</v>
      </c>
      <c r="J15760" s="1"/>
      <c r="K15760" s="2"/>
      <c r="L15760">
        <v>15759</v>
      </c>
      <c r="M15760" s="1" t="s">
        <v>753</v>
      </c>
      <c r="N15760" s="1"/>
      <c r="O15760" s="2"/>
      <c r="P15760">
        <v>15759</v>
      </c>
      <c r="Q15760" s="1" t="s">
        <v>754</v>
      </c>
      <c r="R15760" s="1"/>
      <c r="S15760" s="2"/>
      <c r="T15760">
        <v>15759</v>
      </c>
      <c r="U15760" s="1" t="s">
        <v>178</v>
      </c>
      <c r="V15760" s="1"/>
      <c r="W15760" s="2"/>
      <c r="X15760">
        <v>15759</v>
      </c>
      <c r="Y15760" s="1" t="s">
        <v>179</v>
      </c>
      <c r="Z15760" s="1"/>
      <c r="AA15760" s="2"/>
    </row>
    <row r="15761" spans="8:27">
      <c r="H15761">
        <v>15760</v>
      </c>
      <c r="I15761" s="1" t="s">
        <v>752</v>
      </c>
      <c r="J15761" s="1"/>
      <c r="K15761" s="2"/>
      <c r="L15761">
        <v>15760</v>
      </c>
      <c r="M15761" s="1" t="s">
        <v>753</v>
      </c>
      <c r="N15761" s="1"/>
      <c r="O15761" s="2"/>
      <c r="P15761">
        <v>15760</v>
      </c>
      <c r="Q15761" s="1" t="s">
        <v>754</v>
      </c>
      <c r="R15761" s="1"/>
      <c r="S15761" s="2"/>
      <c r="T15761">
        <v>15760</v>
      </c>
      <c r="U15761" s="1" t="s">
        <v>178</v>
      </c>
      <c r="V15761" s="1"/>
      <c r="W15761" s="2"/>
      <c r="X15761">
        <v>15760</v>
      </c>
      <c r="Y15761" s="1" t="s">
        <v>179</v>
      </c>
      <c r="Z15761" s="1"/>
      <c r="AA15761" s="2"/>
    </row>
    <row r="15762" spans="8:27">
      <c r="H15762">
        <v>15761</v>
      </c>
      <c r="I15762" s="1" t="s">
        <v>752</v>
      </c>
      <c r="J15762" s="1"/>
      <c r="K15762" s="2"/>
      <c r="L15762">
        <v>15761</v>
      </c>
      <c r="M15762" s="1" t="s">
        <v>753</v>
      </c>
      <c r="N15762" s="1"/>
      <c r="O15762" s="2"/>
      <c r="P15762">
        <v>15761</v>
      </c>
      <c r="Q15762" s="1" t="s">
        <v>754</v>
      </c>
      <c r="R15762" s="1"/>
      <c r="S15762" s="2"/>
      <c r="T15762">
        <v>15761</v>
      </c>
      <c r="U15762" s="1" t="s">
        <v>178</v>
      </c>
      <c r="V15762" s="1"/>
      <c r="W15762" s="2"/>
      <c r="X15762">
        <v>15761</v>
      </c>
      <c r="Y15762" s="1" t="s">
        <v>179</v>
      </c>
      <c r="Z15762" s="1"/>
      <c r="AA15762" s="2"/>
    </row>
    <row r="15763" spans="8:27">
      <c r="H15763">
        <v>15762</v>
      </c>
      <c r="I15763" s="1" t="s">
        <v>752</v>
      </c>
      <c r="J15763" s="1"/>
      <c r="K15763" s="2"/>
      <c r="L15763">
        <v>15762</v>
      </c>
      <c r="M15763" s="1" t="s">
        <v>753</v>
      </c>
      <c r="N15763" s="1"/>
      <c r="O15763" s="2"/>
      <c r="P15763">
        <v>15762</v>
      </c>
      <c r="Q15763" s="1" t="s">
        <v>754</v>
      </c>
      <c r="R15763" s="1"/>
      <c r="S15763" s="2"/>
      <c r="T15763">
        <v>15762</v>
      </c>
      <c r="U15763" s="1" t="s">
        <v>178</v>
      </c>
      <c r="V15763" s="1"/>
      <c r="W15763" s="2"/>
      <c r="X15763">
        <v>15762</v>
      </c>
      <c r="Y15763" s="1" t="s">
        <v>179</v>
      </c>
      <c r="Z15763" s="1"/>
      <c r="AA15763" s="2"/>
    </row>
    <row r="15764" spans="8:27">
      <c r="H15764">
        <v>15763</v>
      </c>
      <c r="I15764" s="1" t="s">
        <v>752</v>
      </c>
      <c r="J15764" s="1"/>
      <c r="K15764" s="2"/>
      <c r="L15764">
        <v>15763</v>
      </c>
      <c r="M15764" s="1" t="s">
        <v>753</v>
      </c>
      <c r="N15764" s="1"/>
      <c r="O15764" s="2"/>
      <c r="P15764">
        <v>15763</v>
      </c>
      <c r="Q15764" s="1" t="s">
        <v>754</v>
      </c>
      <c r="R15764" s="1"/>
      <c r="S15764" s="2"/>
      <c r="T15764">
        <v>15763</v>
      </c>
      <c r="U15764" s="1" t="s">
        <v>178</v>
      </c>
      <c r="V15764" s="1"/>
      <c r="W15764" s="2"/>
      <c r="X15764">
        <v>15763</v>
      </c>
      <c r="Y15764" s="1" t="s">
        <v>179</v>
      </c>
      <c r="Z15764" s="1"/>
      <c r="AA15764" s="2"/>
    </row>
    <row r="15765" spans="8:27">
      <c r="H15765">
        <v>15764</v>
      </c>
      <c r="I15765" s="1" t="s">
        <v>752</v>
      </c>
      <c r="J15765" s="1"/>
      <c r="K15765" s="2"/>
      <c r="L15765">
        <v>15764</v>
      </c>
      <c r="M15765" s="1" t="s">
        <v>753</v>
      </c>
      <c r="N15765" s="1"/>
      <c r="O15765" s="2"/>
      <c r="P15765">
        <v>15764</v>
      </c>
      <c r="Q15765" s="1" t="s">
        <v>754</v>
      </c>
      <c r="R15765" s="1"/>
      <c r="S15765" s="2"/>
      <c r="T15765">
        <v>15764</v>
      </c>
      <c r="U15765" s="1" t="s">
        <v>178</v>
      </c>
      <c r="V15765" s="1"/>
      <c r="W15765" s="2"/>
      <c r="X15765">
        <v>15764</v>
      </c>
      <c r="Y15765" s="1" t="s">
        <v>179</v>
      </c>
      <c r="Z15765" s="1"/>
      <c r="AA15765" s="2"/>
    </row>
    <row r="15766" spans="8:27">
      <c r="H15766">
        <v>15765</v>
      </c>
      <c r="I15766" s="1" t="s">
        <v>752</v>
      </c>
      <c r="J15766" s="1"/>
      <c r="K15766" s="2"/>
      <c r="L15766">
        <v>15765</v>
      </c>
      <c r="M15766" s="1" t="s">
        <v>753</v>
      </c>
      <c r="N15766" s="1"/>
      <c r="O15766" s="2"/>
      <c r="P15766">
        <v>15765</v>
      </c>
      <c r="Q15766" s="1" t="s">
        <v>754</v>
      </c>
      <c r="R15766" s="1"/>
      <c r="S15766" s="2"/>
      <c r="T15766">
        <v>15765</v>
      </c>
      <c r="U15766" s="1" t="s">
        <v>178</v>
      </c>
      <c r="V15766" s="1"/>
      <c r="W15766" s="2"/>
      <c r="X15766">
        <v>15765</v>
      </c>
      <c r="Y15766" s="1" t="s">
        <v>179</v>
      </c>
      <c r="Z15766" s="1"/>
      <c r="AA15766" s="2"/>
    </row>
    <row r="15767" spans="8:27">
      <c r="H15767">
        <v>15766</v>
      </c>
      <c r="I15767" s="1" t="s">
        <v>752</v>
      </c>
      <c r="J15767" s="1"/>
      <c r="K15767" s="2"/>
      <c r="L15767">
        <v>15766</v>
      </c>
      <c r="M15767" s="1" t="s">
        <v>753</v>
      </c>
      <c r="N15767" s="1"/>
      <c r="O15767" s="2"/>
      <c r="P15767">
        <v>15766</v>
      </c>
      <c r="Q15767" s="1" t="s">
        <v>754</v>
      </c>
      <c r="R15767" s="1"/>
      <c r="S15767" s="2"/>
      <c r="T15767">
        <v>15766</v>
      </c>
      <c r="U15767" s="1" t="s">
        <v>178</v>
      </c>
      <c r="V15767" s="1"/>
      <c r="W15767" s="2"/>
      <c r="X15767">
        <v>15766</v>
      </c>
      <c r="Y15767" s="1" t="s">
        <v>179</v>
      </c>
      <c r="Z15767" s="1"/>
      <c r="AA15767" s="2"/>
    </row>
    <row r="15768" spans="8:27">
      <c r="H15768">
        <v>15767</v>
      </c>
      <c r="I15768" s="1" t="s">
        <v>752</v>
      </c>
      <c r="J15768" s="1"/>
      <c r="K15768" s="2"/>
      <c r="L15768">
        <v>15767</v>
      </c>
      <c r="M15768" s="1" t="s">
        <v>753</v>
      </c>
      <c r="N15768" s="1"/>
      <c r="O15768" s="2"/>
      <c r="P15768">
        <v>15767</v>
      </c>
      <c r="Q15768" s="1" t="s">
        <v>754</v>
      </c>
      <c r="R15768" s="1"/>
      <c r="S15768" s="2"/>
      <c r="T15768">
        <v>15767</v>
      </c>
      <c r="U15768" s="1" t="s">
        <v>178</v>
      </c>
      <c r="V15768" s="1"/>
      <c r="W15768" s="2"/>
      <c r="X15768">
        <v>15767</v>
      </c>
      <c r="Y15768" s="1" t="s">
        <v>179</v>
      </c>
      <c r="Z15768" s="1"/>
      <c r="AA15768" s="2"/>
    </row>
    <row r="15769" spans="8:27">
      <c r="H15769">
        <v>15768</v>
      </c>
      <c r="I15769" s="1" t="s">
        <v>752</v>
      </c>
      <c r="J15769" s="1"/>
      <c r="K15769" s="2"/>
      <c r="L15769">
        <v>15768</v>
      </c>
      <c r="M15769" s="1" t="s">
        <v>753</v>
      </c>
      <c r="N15769" s="1"/>
      <c r="O15769" s="2"/>
      <c r="P15769">
        <v>15768</v>
      </c>
      <c r="Q15769" s="1" t="s">
        <v>754</v>
      </c>
      <c r="R15769" s="1"/>
      <c r="S15769" s="2"/>
      <c r="T15769">
        <v>15768</v>
      </c>
      <c r="U15769" s="1" t="s">
        <v>178</v>
      </c>
      <c r="V15769" s="1"/>
      <c r="W15769" s="2"/>
      <c r="X15769">
        <v>15768</v>
      </c>
      <c r="Y15769" s="1" t="s">
        <v>179</v>
      </c>
      <c r="Z15769" s="1"/>
      <c r="AA15769" s="2"/>
    </row>
    <row r="15770" spans="8:27">
      <c r="H15770">
        <v>15769</v>
      </c>
      <c r="I15770" s="1" t="s">
        <v>752</v>
      </c>
      <c r="J15770" s="1"/>
      <c r="K15770" s="2"/>
      <c r="L15770">
        <v>15769</v>
      </c>
      <c r="M15770" s="1" t="s">
        <v>753</v>
      </c>
      <c r="N15770" s="1"/>
      <c r="O15770" s="2"/>
      <c r="P15770">
        <v>15769</v>
      </c>
      <c r="Q15770" s="1" t="s">
        <v>754</v>
      </c>
      <c r="R15770" s="1"/>
      <c r="S15770" s="2"/>
      <c r="T15770">
        <v>15769</v>
      </c>
      <c r="U15770" s="1" t="s">
        <v>178</v>
      </c>
      <c r="V15770" s="1"/>
      <c r="W15770" s="2"/>
      <c r="X15770">
        <v>15769</v>
      </c>
      <c r="Y15770" s="1" t="s">
        <v>179</v>
      </c>
      <c r="Z15770" s="1"/>
      <c r="AA15770" s="2"/>
    </row>
    <row r="15771" spans="8:27">
      <c r="H15771">
        <v>15770</v>
      </c>
      <c r="I15771" s="1" t="s">
        <v>752</v>
      </c>
      <c r="J15771" s="1"/>
      <c r="K15771" s="2"/>
      <c r="L15771">
        <v>15770</v>
      </c>
      <c r="M15771" s="1" t="s">
        <v>753</v>
      </c>
      <c r="N15771" s="1"/>
      <c r="O15771" s="2"/>
      <c r="P15771">
        <v>15770</v>
      </c>
      <c r="Q15771" s="1" t="s">
        <v>754</v>
      </c>
      <c r="R15771" s="1"/>
      <c r="S15771" s="2"/>
      <c r="T15771">
        <v>15770</v>
      </c>
      <c r="U15771" s="1" t="s">
        <v>178</v>
      </c>
      <c r="V15771" s="1"/>
      <c r="W15771" s="2"/>
      <c r="X15771">
        <v>15770</v>
      </c>
      <c r="Y15771" s="1" t="s">
        <v>179</v>
      </c>
      <c r="Z15771" s="1"/>
      <c r="AA15771" s="2"/>
    </row>
    <row r="15772" spans="8:27">
      <c r="H15772">
        <v>15771</v>
      </c>
      <c r="I15772" s="1" t="s">
        <v>752</v>
      </c>
      <c r="J15772" s="1"/>
      <c r="K15772" s="2"/>
      <c r="L15772">
        <v>15771</v>
      </c>
      <c r="M15772" s="1" t="s">
        <v>753</v>
      </c>
      <c r="N15772" s="1"/>
      <c r="O15772" s="2"/>
      <c r="P15772">
        <v>15771</v>
      </c>
      <c r="Q15772" s="1" t="s">
        <v>754</v>
      </c>
      <c r="R15772" s="1"/>
      <c r="S15772" s="2"/>
      <c r="T15772">
        <v>15771</v>
      </c>
      <c r="U15772" s="1" t="s">
        <v>178</v>
      </c>
      <c r="V15772" s="1"/>
      <c r="W15772" s="2"/>
      <c r="X15772">
        <v>15771</v>
      </c>
      <c r="Y15772" s="1" t="s">
        <v>179</v>
      </c>
      <c r="Z15772" s="1"/>
      <c r="AA15772" s="2"/>
    </row>
    <row r="15773" spans="8:27">
      <c r="H15773">
        <v>15772</v>
      </c>
      <c r="I15773" s="1" t="s">
        <v>752</v>
      </c>
      <c r="J15773" s="1"/>
      <c r="K15773" s="2"/>
      <c r="L15773">
        <v>15772</v>
      </c>
      <c r="M15773" s="1" t="s">
        <v>753</v>
      </c>
      <c r="N15773" s="1"/>
      <c r="O15773" s="2"/>
      <c r="P15773">
        <v>15772</v>
      </c>
      <c r="Q15773" s="1" t="s">
        <v>754</v>
      </c>
      <c r="R15773" s="1"/>
      <c r="S15773" s="2"/>
      <c r="T15773">
        <v>15772</v>
      </c>
      <c r="U15773" s="1" t="s">
        <v>178</v>
      </c>
      <c r="V15773" s="1"/>
      <c r="W15773" s="2"/>
      <c r="X15773">
        <v>15772</v>
      </c>
      <c r="Y15773" s="1" t="s">
        <v>179</v>
      </c>
      <c r="Z15773" s="1"/>
      <c r="AA15773" s="2"/>
    </row>
    <row r="15774" spans="8:27">
      <c r="H15774">
        <v>15773</v>
      </c>
      <c r="I15774" s="1" t="s">
        <v>752</v>
      </c>
      <c r="J15774" s="1"/>
      <c r="K15774" s="2"/>
      <c r="L15774">
        <v>15773</v>
      </c>
      <c r="M15774" s="1" t="s">
        <v>753</v>
      </c>
      <c r="N15774" s="1"/>
      <c r="O15774" s="2"/>
      <c r="P15774">
        <v>15773</v>
      </c>
      <c r="Q15774" s="1" t="s">
        <v>754</v>
      </c>
      <c r="R15774" s="1"/>
      <c r="S15774" s="2"/>
      <c r="T15774">
        <v>15773</v>
      </c>
      <c r="U15774" s="1" t="s">
        <v>178</v>
      </c>
      <c r="V15774" s="1"/>
      <c r="W15774" s="2"/>
      <c r="X15774">
        <v>15773</v>
      </c>
      <c r="Y15774" s="1" t="s">
        <v>179</v>
      </c>
      <c r="Z15774" s="1"/>
      <c r="AA15774" s="2"/>
    </row>
    <row r="15775" spans="8:27">
      <c r="H15775">
        <v>15774</v>
      </c>
      <c r="I15775" s="1" t="s">
        <v>752</v>
      </c>
      <c r="J15775" s="1"/>
      <c r="K15775" s="2"/>
      <c r="L15775">
        <v>15774</v>
      </c>
      <c r="M15775" s="1" t="s">
        <v>753</v>
      </c>
      <c r="N15775" s="1"/>
      <c r="O15775" s="2"/>
      <c r="P15775">
        <v>15774</v>
      </c>
      <c r="Q15775" s="1" t="s">
        <v>754</v>
      </c>
      <c r="R15775" s="1"/>
      <c r="S15775" s="2"/>
      <c r="T15775">
        <v>15774</v>
      </c>
      <c r="U15775" s="1" t="s">
        <v>178</v>
      </c>
      <c r="V15775" s="1"/>
      <c r="W15775" s="2"/>
      <c r="X15775">
        <v>15774</v>
      </c>
      <c r="Y15775" s="1" t="s">
        <v>179</v>
      </c>
      <c r="Z15775" s="1"/>
      <c r="AA15775" s="2"/>
    </row>
    <row r="15776" spans="8:27">
      <c r="H15776">
        <v>15775</v>
      </c>
      <c r="I15776" s="1" t="s">
        <v>752</v>
      </c>
      <c r="J15776" s="1"/>
      <c r="K15776" s="2"/>
      <c r="L15776">
        <v>15775</v>
      </c>
      <c r="M15776" s="1" t="s">
        <v>753</v>
      </c>
      <c r="N15776" s="1"/>
      <c r="O15776" s="2"/>
      <c r="P15776">
        <v>15775</v>
      </c>
      <c r="Q15776" s="1" t="s">
        <v>754</v>
      </c>
      <c r="R15776" s="1"/>
      <c r="S15776" s="2"/>
      <c r="T15776">
        <v>15775</v>
      </c>
      <c r="U15776" s="1" t="s">
        <v>178</v>
      </c>
      <c r="V15776" s="1"/>
      <c r="W15776" s="2"/>
      <c r="X15776">
        <v>15775</v>
      </c>
      <c r="Y15776" s="1" t="s">
        <v>179</v>
      </c>
      <c r="Z15776" s="1"/>
      <c r="AA15776" s="2"/>
    </row>
    <row r="15777" spans="8:27">
      <c r="H15777">
        <v>15776</v>
      </c>
      <c r="I15777" s="1" t="s">
        <v>752</v>
      </c>
      <c r="J15777" s="1"/>
      <c r="K15777" s="2"/>
      <c r="L15777">
        <v>15776</v>
      </c>
      <c r="M15777" s="1" t="s">
        <v>753</v>
      </c>
      <c r="N15777" s="1"/>
      <c r="O15777" s="2"/>
      <c r="P15777">
        <v>15776</v>
      </c>
      <c r="Q15777" s="1" t="s">
        <v>754</v>
      </c>
      <c r="R15777" s="1"/>
      <c r="S15777" s="2"/>
      <c r="T15777">
        <v>15776</v>
      </c>
      <c r="U15777" s="1" t="s">
        <v>178</v>
      </c>
      <c r="V15777" s="1"/>
      <c r="W15777" s="2"/>
      <c r="X15777">
        <v>15776</v>
      </c>
      <c r="Y15777" s="1" t="s">
        <v>179</v>
      </c>
      <c r="Z15777" s="1"/>
      <c r="AA15777" s="2"/>
    </row>
    <row r="15778" spans="8:27">
      <c r="H15778">
        <v>15777</v>
      </c>
      <c r="I15778" s="1" t="s">
        <v>752</v>
      </c>
      <c r="J15778" s="1"/>
      <c r="K15778" s="2"/>
      <c r="L15778">
        <v>15777</v>
      </c>
      <c r="M15778" s="1" t="s">
        <v>753</v>
      </c>
      <c r="N15778" s="1"/>
      <c r="O15778" s="2"/>
      <c r="P15778">
        <v>15777</v>
      </c>
      <c r="Q15778" s="1" t="s">
        <v>754</v>
      </c>
      <c r="R15778" s="1"/>
      <c r="S15778" s="2"/>
      <c r="T15778">
        <v>15777</v>
      </c>
      <c r="U15778" s="1" t="s">
        <v>178</v>
      </c>
      <c r="V15778" s="1"/>
      <c r="W15778" s="2"/>
      <c r="X15778">
        <v>15777</v>
      </c>
      <c r="Y15778" s="1" t="s">
        <v>179</v>
      </c>
      <c r="Z15778" s="1"/>
      <c r="AA15778" s="2"/>
    </row>
    <row r="15779" spans="8:27">
      <c r="H15779">
        <v>15778</v>
      </c>
      <c r="I15779" s="1" t="s">
        <v>752</v>
      </c>
      <c r="J15779" s="1"/>
      <c r="K15779" s="2"/>
      <c r="L15779">
        <v>15778</v>
      </c>
      <c r="M15779" s="1" t="s">
        <v>753</v>
      </c>
      <c r="N15779" s="1"/>
      <c r="O15779" s="2"/>
      <c r="P15779">
        <v>15778</v>
      </c>
      <c r="Q15779" s="1" t="s">
        <v>754</v>
      </c>
      <c r="R15779" s="1"/>
      <c r="S15779" s="2"/>
      <c r="T15779">
        <v>15778</v>
      </c>
      <c r="U15779" s="1" t="s">
        <v>178</v>
      </c>
      <c r="V15779" s="1"/>
      <c r="W15779" s="2"/>
      <c r="X15779">
        <v>15778</v>
      </c>
      <c r="Y15779" s="1" t="s">
        <v>179</v>
      </c>
      <c r="Z15779" s="1"/>
      <c r="AA15779" s="2"/>
    </row>
    <row r="15780" spans="8:27">
      <c r="H15780">
        <v>15779</v>
      </c>
      <c r="I15780" s="1" t="s">
        <v>752</v>
      </c>
      <c r="J15780" s="1"/>
      <c r="K15780" s="2"/>
      <c r="L15780">
        <v>15779</v>
      </c>
      <c r="M15780" s="1" t="s">
        <v>753</v>
      </c>
      <c r="N15780" s="1"/>
      <c r="O15780" s="2"/>
      <c r="P15780">
        <v>15779</v>
      </c>
      <c r="Q15780" s="1" t="s">
        <v>754</v>
      </c>
      <c r="R15780" s="1"/>
      <c r="S15780" s="2"/>
      <c r="T15780">
        <v>15779</v>
      </c>
      <c r="U15780" s="1" t="s">
        <v>178</v>
      </c>
      <c r="V15780" s="1"/>
      <c r="W15780" s="2"/>
      <c r="X15780">
        <v>15779</v>
      </c>
      <c r="Y15780" s="1" t="s">
        <v>179</v>
      </c>
      <c r="Z15780" s="1"/>
      <c r="AA15780" s="2"/>
    </row>
    <row r="15781" spans="8:27">
      <c r="H15781">
        <v>15780</v>
      </c>
      <c r="I15781" s="1" t="s">
        <v>752</v>
      </c>
      <c r="J15781" s="1"/>
      <c r="K15781" s="2"/>
      <c r="L15781">
        <v>15780</v>
      </c>
      <c r="M15781" s="1" t="s">
        <v>753</v>
      </c>
      <c r="N15781" s="1"/>
      <c r="O15781" s="2"/>
      <c r="P15781">
        <v>15780</v>
      </c>
      <c r="Q15781" s="1" t="s">
        <v>754</v>
      </c>
      <c r="R15781" s="1"/>
      <c r="S15781" s="2"/>
      <c r="T15781">
        <v>15780</v>
      </c>
      <c r="U15781" s="1" t="s">
        <v>178</v>
      </c>
      <c r="V15781" s="1"/>
      <c r="W15781" s="2"/>
      <c r="X15781">
        <v>15780</v>
      </c>
      <c r="Y15781" s="1" t="s">
        <v>179</v>
      </c>
      <c r="Z15781" s="1"/>
      <c r="AA15781" s="2"/>
    </row>
    <row r="15782" spans="8:27">
      <c r="H15782">
        <v>15781</v>
      </c>
      <c r="I15782" s="1" t="s">
        <v>752</v>
      </c>
      <c r="J15782" s="1"/>
      <c r="K15782" s="2"/>
      <c r="L15782">
        <v>15781</v>
      </c>
      <c r="M15782" s="1" t="s">
        <v>753</v>
      </c>
      <c r="N15782" s="1"/>
      <c r="O15782" s="2"/>
      <c r="P15782">
        <v>15781</v>
      </c>
      <c r="Q15782" s="1" t="s">
        <v>754</v>
      </c>
      <c r="R15782" s="1"/>
      <c r="S15782" s="2"/>
      <c r="T15782">
        <v>15781</v>
      </c>
      <c r="U15782" s="1" t="s">
        <v>178</v>
      </c>
      <c r="V15782" s="1"/>
      <c r="W15782" s="2"/>
      <c r="X15782">
        <v>15781</v>
      </c>
      <c r="Y15782" s="1" t="s">
        <v>179</v>
      </c>
      <c r="Z15782" s="1"/>
      <c r="AA15782" s="2"/>
    </row>
    <row r="15783" spans="8:27">
      <c r="H15783">
        <v>15782</v>
      </c>
      <c r="I15783" s="1" t="s">
        <v>752</v>
      </c>
      <c r="J15783" s="1"/>
      <c r="K15783" s="2"/>
      <c r="L15783">
        <v>15782</v>
      </c>
      <c r="M15783" s="1" t="s">
        <v>753</v>
      </c>
      <c r="N15783" s="1"/>
      <c r="O15783" s="2"/>
      <c r="P15783">
        <v>15782</v>
      </c>
      <c r="Q15783" s="1" t="s">
        <v>754</v>
      </c>
      <c r="R15783" s="1"/>
      <c r="S15783" s="2"/>
      <c r="T15783">
        <v>15782</v>
      </c>
      <c r="U15783" s="1" t="s">
        <v>178</v>
      </c>
      <c r="V15783" s="1"/>
      <c r="W15783" s="2"/>
      <c r="X15783">
        <v>15782</v>
      </c>
      <c r="Y15783" s="1" t="s">
        <v>179</v>
      </c>
      <c r="Z15783" s="1"/>
      <c r="AA15783" s="2"/>
    </row>
    <row r="15784" spans="8:27">
      <c r="H15784">
        <v>15783</v>
      </c>
      <c r="I15784" s="1" t="s">
        <v>752</v>
      </c>
      <c r="J15784" s="1"/>
      <c r="K15784" s="2"/>
      <c r="L15784">
        <v>15783</v>
      </c>
      <c r="M15784" s="1" t="s">
        <v>753</v>
      </c>
      <c r="N15784" s="1"/>
      <c r="O15784" s="2"/>
      <c r="P15784">
        <v>15783</v>
      </c>
      <c r="Q15784" s="1" t="s">
        <v>754</v>
      </c>
      <c r="R15784" s="1"/>
      <c r="S15784" s="2"/>
      <c r="T15784">
        <v>15783</v>
      </c>
      <c r="U15784" s="1" t="s">
        <v>178</v>
      </c>
      <c r="V15784" s="1"/>
      <c r="W15784" s="2"/>
      <c r="X15784">
        <v>15783</v>
      </c>
      <c r="Y15784" s="1" t="s">
        <v>179</v>
      </c>
      <c r="Z15784" s="1"/>
      <c r="AA15784" s="2"/>
    </row>
    <row r="15785" spans="8:27">
      <c r="H15785">
        <v>15784</v>
      </c>
      <c r="I15785" s="1" t="s">
        <v>752</v>
      </c>
      <c r="J15785" s="1"/>
      <c r="K15785" s="2"/>
      <c r="L15785">
        <v>15784</v>
      </c>
      <c r="M15785" s="1" t="s">
        <v>753</v>
      </c>
      <c r="N15785" s="1"/>
      <c r="O15785" s="2"/>
      <c r="P15785">
        <v>15784</v>
      </c>
      <c r="Q15785" s="1" t="s">
        <v>754</v>
      </c>
      <c r="R15785" s="1"/>
      <c r="S15785" s="2"/>
      <c r="T15785">
        <v>15784</v>
      </c>
      <c r="U15785" s="1" t="s">
        <v>178</v>
      </c>
      <c r="V15785" s="1"/>
      <c r="W15785" s="2"/>
      <c r="X15785">
        <v>15784</v>
      </c>
      <c r="Y15785" s="1" t="s">
        <v>179</v>
      </c>
      <c r="Z15785" s="1"/>
      <c r="AA15785" s="2"/>
    </row>
    <row r="15786" spans="8:27">
      <c r="H15786">
        <v>15785</v>
      </c>
      <c r="I15786" s="1" t="s">
        <v>752</v>
      </c>
      <c r="J15786" s="1"/>
      <c r="K15786" s="2"/>
      <c r="L15786">
        <v>15785</v>
      </c>
      <c r="M15786" s="1" t="s">
        <v>753</v>
      </c>
      <c r="N15786" s="1"/>
      <c r="O15786" s="2"/>
      <c r="P15786">
        <v>15785</v>
      </c>
      <c r="Q15786" s="1" t="s">
        <v>754</v>
      </c>
      <c r="R15786" s="1"/>
      <c r="S15786" s="2"/>
      <c r="T15786">
        <v>15785</v>
      </c>
      <c r="U15786" s="1" t="s">
        <v>178</v>
      </c>
      <c r="V15786" s="1"/>
      <c r="W15786" s="2"/>
      <c r="X15786">
        <v>15785</v>
      </c>
      <c r="Y15786" s="1" t="s">
        <v>179</v>
      </c>
      <c r="Z15786" s="1"/>
      <c r="AA15786" s="2"/>
    </row>
    <row r="15787" spans="8:27">
      <c r="H15787">
        <v>15786</v>
      </c>
      <c r="I15787" s="1" t="s">
        <v>752</v>
      </c>
      <c r="J15787" s="1"/>
      <c r="K15787" s="2"/>
      <c r="L15787">
        <v>15786</v>
      </c>
      <c r="M15787" s="1" t="s">
        <v>753</v>
      </c>
      <c r="N15787" s="1"/>
      <c r="O15787" s="2"/>
      <c r="P15787">
        <v>15786</v>
      </c>
      <c r="Q15787" s="1" t="s">
        <v>754</v>
      </c>
      <c r="R15787" s="1"/>
      <c r="S15787" s="2"/>
      <c r="T15787">
        <v>15786</v>
      </c>
      <c r="U15787" s="1" t="s">
        <v>178</v>
      </c>
      <c r="V15787" s="1"/>
      <c r="W15787" s="2"/>
      <c r="X15787">
        <v>15786</v>
      </c>
      <c r="Y15787" s="1" t="s">
        <v>179</v>
      </c>
      <c r="Z15787" s="1"/>
      <c r="AA15787" s="2"/>
    </row>
    <row r="15788" spans="8:27">
      <c r="H15788">
        <v>15787</v>
      </c>
      <c r="I15788" s="1" t="s">
        <v>752</v>
      </c>
      <c r="J15788" s="1"/>
      <c r="K15788" s="2"/>
      <c r="L15788">
        <v>15787</v>
      </c>
      <c r="M15788" s="1" t="s">
        <v>753</v>
      </c>
      <c r="N15788" s="1"/>
      <c r="O15788" s="2"/>
      <c r="P15788">
        <v>15787</v>
      </c>
      <c r="Q15788" s="1" t="s">
        <v>754</v>
      </c>
      <c r="R15788" s="1"/>
      <c r="S15788" s="2"/>
      <c r="T15788">
        <v>15787</v>
      </c>
      <c r="U15788" s="1" t="s">
        <v>178</v>
      </c>
      <c r="V15788" s="1"/>
      <c r="W15788" s="2"/>
      <c r="X15788">
        <v>15787</v>
      </c>
      <c r="Y15788" s="1" t="s">
        <v>179</v>
      </c>
      <c r="Z15788" s="1"/>
      <c r="AA15788" s="2"/>
    </row>
    <row r="15789" spans="8:27">
      <c r="H15789">
        <v>15788</v>
      </c>
      <c r="I15789" s="1" t="s">
        <v>752</v>
      </c>
      <c r="J15789" s="1"/>
      <c r="K15789" s="2"/>
      <c r="L15789">
        <v>15788</v>
      </c>
      <c r="M15789" s="1" t="s">
        <v>753</v>
      </c>
      <c r="N15789" s="1"/>
      <c r="O15789" s="2"/>
      <c r="P15789">
        <v>15788</v>
      </c>
      <c r="Q15789" s="1" t="s">
        <v>754</v>
      </c>
      <c r="R15789" s="1"/>
      <c r="S15789" s="2"/>
      <c r="T15789">
        <v>15788</v>
      </c>
      <c r="U15789" s="1" t="s">
        <v>178</v>
      </c>
      <c r="V15789" s="1"/>
      <c r="W15789" s="2"/>
      <c r="X15789">
        <v>15788</v>
      </c>
      <c r="Y15789" s="1" t="s">
        <v>179</v>
      </c>
      <c r="Z15789" s="1"/>
      <c r="AA15789" s="2"/>
    </row>
    <row r="15790" spans="8:27">
      <c r="H15790">
        <v>15789</v>
      </c>
      <c r="I15790" s="1" t="s">
        <v>752</v>
      </c>
      <c r="J15790" s="1"/>
      <c r="K15790" s="2"/>
      <c r="L15790">
        <v>15789</v>
      </c>
      <c r="M15790" s="1" t="s">
        <v>753</v>
      </c>
      <c r="N15790" s="1"/>
      <c r="O15790" s="2"/>
      <c r="P15790">
        <v>15789</v>
      </c>
      <c r="Q15790" s="1" t="s">
        <v>754</v>
      </c>
      <c r="R15790" s="1"/>
      <c r="S15790" s="2"/>
      <c r="T15790">
        <v>15789</v>
      </c>
      <c r="U15790" s="1" t="s">
        <v>178</v>
      </c>
      <c r="V15790" s="1"/>
      <c r="W15790" s="2"/>
      <c r="X15790">
        <v>15789</v>
      </c>
      <c r="Y15790" s="1" t="s">
        <v>179</v>
      </c>
      <c r="Z15790" s="1"/>
      <c r="AA15790" s="2"/>
    </row>
    <row r="15791" spans="8:27">
      <c r="H15791">
        <v>15790</v>
      </c>
      <c r="I15791" s="1" t="s">
        <v>752</v>
      </c>
      <c r="J15791" s="1"/>
      <c r="K15791" s="2"/>
      <c r="L15791">
        <v>15790</v>
      </c>
      <c r="M15791" s="1" t="s">
        <v>753</v>
      </c>
      <c r="N15791" s="1"/>
      <c r="O15791" s="2"/>
      <c r="P15791">
        <v>15790</v>
      </c>
      <c r="Q15791" s="1" t="s">
        <v>754</v>
      </c>
      <c r="R15791" s="1"/>
      <c r="S15791" s="2"/>
      <c r="T15791">
        <v>15790</v>
      </c>
      <c r="U15791" s="1" t="s">
        <v>178</v>
      </c>
      <c r="V15791" s="1"/>
      <c r="W15791" s="2"/>
      <c r="X15791">
        <v>15790</v>
      </c>
      <c r="Y15791" s="1" t="s">
        <v>179</v>
      </c>
      <c r="Z15791" s="1"/>
      <c r="AA15791" s="2"/>
    </row>
    <row r="15792" spans="8:27">
      <c r="H15792">
        <v>15791</v>
      </c>
      <c r="I15792" s="1" t="s">
        <v>752</v>
      </c>
      <c r="J15792" s="1"/>
      <c r="K15792" s="2"/>
      <c r="L15792">
        <v>15791</v>
      </c>
      <c r="M15792" s="1" t="s">
        <v>753</v>
      </c>
      <c r="N15792" s="1"/>
      <c r="O15792" s="2"/>
      <c r="P15792">
        <v>15791</v>
      </c>
      <c r="Q15792" s="1" t="s">
        <v>754</v>
      </c>
      <c r="R15792" s="1"/>
      <c r="S15792" s="2"/>
      <c r="T15792">
        <v>15791</v>
      </c>
      <c r="U15792" s="1" t="s">
        <v>178</v>
      </c>
      <c r="V15792" s="1"/>
      <c r="W15792" s="2"/>
      <c r="X15792">
        <v>15791</v>
      </c>
      <c r="Y15792" s="1" t="s">
        <v>179</v>
      </c>
      <c r="Z15792" s="1"/>
      <c r="AA15792" s="2"/>
    </row>
    <row r="15793" spans="8:27">
      <c r="H15793">
        <v>15792</v>
      </c>
      <c r="I15793" s="1" t="s">
        <v>752</v>
      </c>
      <c r="J15793" s="1"/>
      <c r="K15793" s="2"/>
      <c r="L15793">
        <v>15792</v>
      </c>
      <c r="M15793" s="1" t="s">
        <v>753</v>
      </c>
      <c r="N15793" s="1"/>
      <c r="O15793" s="2"/>
      <c r="P15793">
        <v>15792</v>
      </c>
      <c r="Q15793" s="1" t="s">
        <v>754</v>
      </c>
      <c r="R15793" s="1"/>
      <c r="S15793" s="2"/>
      <c r="T15793">
        <v>15792</v>
      </c>
      <c r="U15793" s="1" t="s">
        <v>178</v>
      </c>
      <c r="V15793" s="1"/>
      <c r="W15793" s="2"/>
      <c r="X15793">
        <v>15792</v>
      </c>
      <c r="Y15793" s="1" t="s">
        <v>179</v>
      </c>
      <c r="Z15793" s="1"/>
      <c r="AA15793" s="2"/>
    </row>
    <row r="15794" spans="8:27">
      <c r="H15794">
        <v>15793</v>
      </c>
      <c r="I15794" s="1" t="s">
        <v>752</v>
      </c>
      <c r="J15794" s="1"/>
      <c r="K15794" s="2"/>
      <c r="L15794">
        <v>15793</v>
      </c>
      <c r="M15794" s="1" t="s">
        <v>753</v>
      </c>
      <c r="N15794" s="1"/>
      <c r="O15794" s="2"/>
      <c r="P15794">
        <v>15793</v>
      </c>
      <c r="Q15794" s="1" t="s">
        <v>754</v>
      </c>
      <c r="R15794" s="1"/>
      <c r="S15794" s="2"/>
      <c r="T15794">
        <v>15793</v>
      </c>
      <c r="U15794" s="1" t="s">
        <v>178</v>
      </c>
      <c r="V15794" s="1"/>
      <c r="W15794" s="2"/>
      <c r="X15794">
        <v>15793</v>
      </c>
      <c r="Y15794" s="1" t="s">
        <v>179</v>
      </c>
      <c r="Z15794" s="1"/>
      <c r="AA15794" s="2"/>
    </row>
    <row r="15795" spans="8:27">
      <c r="H15795">
        <v>15794</v>
      </c>
      <c r="I15795" s="1" t="s">
        <v>752</v>
      </c>
      <c r="J15795" s="1"/>
      <c r="K15795" s="2"/>
      <c r="L15795">
        <v>15794</v>
      </c>
      <c r="M15795" s="1" t="s">
        <v>753</v>
      </c>
      <c r="N15795" s="1"/>
      <c r="O15795" s="2"/>
      <c r="P15795">
        <v>15794</v>
      </c>
      <c r="Q15795" s="1" t="s">
        <v>754</v>
      </c>
      <c r="R15795" s="1"/>
      <c r="S15795" s="2"/>
      <c r="T15795">
        <v>15794</v>
      </c>
      <c r="U15795" s="1" t="s">
        <v>178</v>
      </c>
      <c r="V15795" s="1"/>
      <c r="W15795" s="2"/>
      <c r="X15795">
        <v>15794</v>
      </c>
      <c r="Y15795" s="1" t="s">
        <v>179</v>
      </c>
      <c r="Z15795" s="1"/>
      <c r="AA15795" s="2"/>
    </row>
    <row r="15796" spans="8:27">
      <c r="H15796">
        <v>15795</v>
      </c>
      <c r="I15796" s="1" t="s">
        <v>752</v>
      </c>
      <c r="J15796" s="1"/>
      <c r="K15796" s="2"/>
      <c r="L15796">
        <v>15795</v>
      </c>
      <c r="M15796" s="1" t="s">
        <v>753</v>
      </c>
      <c r="N15796" s="1"/>
      <c r="O15796" s="2"/>
      <c r="P15796">
        <v>15795</v>
      </c>
      <c r="Q15796" s="1" t="s">
        <v>754</v>
      </c>
      <c r="R15796" s="1"/>
      <c r="S15796" s="2"/>
      <c r="T15796">
        <v>15795</v>
      </c>
      <c r="U15796" s="1" t="s">
        <v>178</v>
      </c>
      <c r="V15796" s="1"/>
      <c r="W15796" s="2"/>
      <c r="X15796">
        <v>15795</v>
      </c>
      <c r="Y15796" s="1" t="s">
        <v>179</v>
      </c>
      <c r="Z15796" s="1"/>
      <c r="AA15796" s="2"/>
    </row>
    <row r="15797" spans="8:27">
      <c r="H15797">
        <v>15796</v>
      </c>
      <c r="I15797" s="1" t="s">
        <v>752</v>
      </c>
      <c r="J15797" s="1"/>
      <c r="K15797" s="2"/>
      <c r="L15797">
        <v>15796</v>
      </c>
      <c r="M15797" s="1" t="s">
        <v>753</v>
      </c>
      <c r="N15797" s="1"/>
      <c r="O15797" s="2"/>
      <c r="P15797">
        <v>15796</v>
      </c>
      <c r="Q15797" s="1" t="s">
        <v>754</v>
      </c>
      <c r="R15797" s="1"/>
      <c r="S15797" s="2"/>
      <c r="T15797">
        <v>15796</v>
      </c>
      <c r="U15797" s="1" t="s">
        <v>178</v>
      </c>
      <c r="V15797" s="1"/>
      <c r="W15797" s="2"/>
      <c r="X15797">
        <v>15796</v>
      </c>
      <c r="Y15797" s="1" t="s">
        <v>179</v>
      </c>
      <c r="Z15797" s="1"/>
      <c r="AA15797" s="2"/>
    </row>
    <row r="15798" spans="8:27">
      <c r="H15798">
        <v>15797</v>
      </c>
      <c r="I15798" s="1" t="s">
        <v>752</v>
      </c>
      <c r="J15798" s="1"/>
      <c r="K15798" s="2"/>
      <c r="L15798">
        <v>15797</v>
      </c>
      <c r="M15798" s="1" t="s">
        <v>753</v>
      </c>
      <c r="N15798" s="1"/>
      <c r="O15798" s="2"/>
      <c r="P15798">
        <v>15797</v>
      </c>
      <c r="Q15798" s="1" t="s">
        <v>754</v>
      </c>
      <c r="R15798" s="1"/>
      <c r="S15798" s="2"/>
      <c r="T15798">
        <v>15797</v>
      </c>
      <c r="U15798" s="1" t="s">
        <v>178</v>
      </c>
      <c r="V15798" s="1"/>
      <c r="W15798" s="2"/>
      <c r="X15798">
        <v>15797</v>
      </c>
      <c r="Y15798" s="1" t="s">
        <v>179</v>
      </c>
      <c r="Z15798" s="1"/>
      <c r="AA15798" s="2"/>
    </row>
    <row r="15799" spans="8:27">
      <c r="H15799">
        <v>15798</v>
      </c>
      <c r="I15799" s="1" t="s">
        <v>752</v>
      </c>
      <c r="J15799" s="1"/>
      <c r="K15799" s="2"/>
      <c r="L15799">
        <v>15798</v>
      </c>
      <c r="M15799" s="1" t="s">
        <v>753</v>
      </c>
      <c r="N15799" s="1"/>
      <c r="O15799" s="2"/>
      <c r="P15799">
        <v>15798</v>
      </c>
      <c r="Q15799" s="1" t="s">
        <v>754</v>
      </c>
      <c r="R15799" s="1"/>
      <c r="S15799" s="2"/>
      <c r="T15799">
        <v>15798</v>
      </c>
      <c r="U15799" s="1" t="s">
        <v>178</v>
      </c>
      <c r="V15799" s="1"/>
      <c r="W15799" s="2"/>
      <c r="X15799">
        <v>15798</v>
      </c>
      <c r="Y15799" s="1" t="s">
        <v>179</v>
      </c>
      <c r="Z15799" s="1"/>
      <c r="AA15799" s="2"/>
    </row>
    <row r="15800" spans="8:27">
      <c r="H15800">
        <v>15799</v>
      </c>
      <c r="I15800" s="1" t="s">
        <v>752</v>
      </c>
      <c r="J15800" s="1"/>
      <c r="K15800" s="2"/>
      <c r="L15800">
        <v>15799</v>
      </c>
      <c r="M15800" s="1" t="s">
        <v>753</v>
      </c>
      <c r="N15800" s="1"/>
      <c r="O15800" s="2"/>
      <c r="P15800">
        <v>15799</v>
      </c>
      <c r="Q15800" s="1" t="s">
        <v>754</v>
      </c>
      <c r="R15800" s="1"/>
      <c r="S15800" s="2"/>
      <c r="T15800">
        <v>15799</v>
      </c>
      <c r="U15800" s="1" t="s">
        <v>178</v>
      </c>
      <c r="V15800" s="1"/>
      <c r="W15800" s="2"/>
      <c r="X15800">
        <v>15799</v>
      </c>
      <c r="Y15800" s="1" t="s">
        <v>179</v>
      </c>
      <c r="Z15800" s="1"/>
      <c r="AA15800" s="2"/>
    </row>
    <row r="15801" spans="8:27">
      <c r="H15801">
        <v>15800</v>
      </c>
      <c r="I15801" s="1" t="s">
        <v>752</v>
      </c>
      <c r="J15801" s="1"/>
      <c r="K15801" s="2"/>
      <c r="L15801">
        <v>15800</v>
      </c>
      <c r="M15801" s="1" t="s">
        <v>753</v>
      </c>
      <c r="N15801" s="1"/>
      <c r="O15801" s="2"/>
      <c r="P15801">
        <v>15800</v>
      </c>
      <c r="Q15801" s="1" t="s">
        <v>754</v>
      </c>
      <c r="R15801" s="1"/>
      <c r="S15801" s="2"/>
      <c r="T15801">
        <v>15800</v>
      </c>
      <c r="U15801" s="1" t="s">
        <v>178</v>
      </c>
      <c r="V15801" s="1"/>
      <c r="W15801" s="2"/>
      <c r="X15801">
        <v>15800</v>
      </c>
      <c r="Y15801" s="1" t="s">
        <v>179</v>
      </c>
      <c r="Z15801" s="1"/>
      <c r="AA15801" s="2"/>
    </row>
    <row r="15802" spans="8:27">
      <c r="H15802">
        <v>15801</v>
      </c>
      <c r="I15802" s="1" t="s">
        <v>752</v>
      </c>
      <c r="J15802" s="1"/>
      <c r="K15802" s="2"/>
      <c r="L15802">
        <v>15801</v>
      </c>
      <c r="M15802" s="1" t="s">
        <v>753</v>
      </c>
      <c r="N15802" s="1"/>
      <c r="O15802" s="2"/>
      <c r="P15802">
        <v>15801</v>
      </c>
      <c r="Q15802" s="1" t="s">
        <v>754</v>
      </c>
      <c r="R15802" s="1"/>
      <c r="S15802" s="2"/>
      <c r="T15802">
        <v>15801</v>
      </c>
      <c r="U15802" s="1" t="s">
        <v>178</v>
      </c>
      <c r="V15802" s="1"/>
      <c r="W15802" s="2"/>
      <c r="X15802">
        <v>15801</v>
      </c>
      <c r="Y15802" s="1" t="s">
        <v>179</v>
      </c>
      <c r="Z15802" s="1"/>
      <c r="AA15802" s="2"/>
    </row>
    <row r="15803" spans="8:27">
      <c r="H15803">
        <v>15802</v>
      </c>
      <c r="I15803" s="1" t="s">
        <v>752</v>
      </c>
      <c r="J15803" s="1"/>
      <c r="K15803" s="2"/>
      <c r="L15803">
        <v>15802</v>
      </c>
      <c r="M15803" s="1" t="s">
        <v>753</v>
      </c>
      <c r="N15803" s="1"/>
      <c r="O15803" s="2"/>
      <c r="P15803">
        <v>15802</v>
      </c>
      <c r="Q15803" s="1" t="s">
        <v>754</v>
      </c>
      <c r="R15803" s="1"/>
      <c r="S15803" s="2"/>
      <c r="T15803">
        <v>15802</v>
      </c>
      <c r="U15803" s="1" t="s">
        <v>178</v>
      </c>
      <c r="V15803" s="1"/>
      <c r="W15803" s="2"/>
      <c r="X15803">
        <v>15802</v>
      </c>
      <c r="Y15803" s="1" t="s">
        <v>179</v>
      </c>
      <c r="Z15803" s="1"/>
      <c r="AA15803" s="2"/>
    </row>
    <row r="15804" spans="8:27">
      <c r="H15804">
        <v>15803</v>
      </c>
      <c r="I15804" s="1" t="s">
        <v>752</v>
      </c>
      <c r="J15804" s="1"/>
      <c r="K15804" s="2"/>
      <c r="L15804">
        <v>15803</v>
      </c>
      <c r="M15804" s="1" t="s">
        <v>753</v>
      </c>
      <c r="N15804" s="1"/>
      <c r="O15804" s="2"/>
      <c r="P15804">
        <v>15803</v>
      </c>
      <c r="Q15804" s="1" t="s">
        <v>754</v>
      </c>
      <c r="R15804" s="1"/>
      <c r="S15804" s="2"/>
      <c r="T15804">
        <v>15803</v>
      </c>
      <c r="U15804" s="1" t="s">
        <v>178</v>
      </c>
      <c r="V15804" s="1"/>
      <c r="W15804" s="2"/>
      <c r="X15804">
        <v>15803</v>
      </c>
      <c r="Y15804" s="1" t="s">
        <v>179</v>
      </c>
      <c r="Z15804" s="1"/>
      <c r="AA15804" s="2"/>
    </row>
    <row r="15805" spans="8:27">
      <c r="H15805">
        <v>15804</v>
      </c>
      <c r="I15805" s="1" t="s">
        <v>752</v>
      </c>
      <c r="J15805" s="1"/>
      <c r="K15805" s="2"/>
      <c r="L15805">
        <v>15804</v>
      </c>
      <c r="M15805" s="1" t="s">
        <v>753</v>
      </c>
      <c r="N15805" s="1"/>
      <c r="O15805" s="2"/>
      <c r="P15805">
        <v>15804</v>
      </c>
      <c r="Q15805" s="1" t="s">
        <v>754</v>
      </c>
      <c r="R15805" s="1"/>
      <c r="S15805" s="2"/>
      <c r="T15805">
        <v>15804</v>
      </c>
      <c r="U15805" s="1" t="s">
        <v>178</v>
      </c>
      <c r="V15805" s="1"/>
      <c r="W15805" s="2"/>
      <c r="X15805">
        <v>15804</v>
      </c>
      <c r="Y15805" s="1" t="s">
        <v>179</v>
      </c>
      <c r="Z15805" s="1"/>
      <c r="AA15805" s="2"/>
    </row>
    <row r="15806" spans="8:27">
      <c r="H15806">
        <v>15805</v>
      </c>
      <c r="I15806" s="1" t="s">
        <v>752</v>
      </c>
      <c r="J15806" s="1"/>
      <c r="K15806" s="2"/>
      <c r="L15806">
        <v>15805</v>
      </c>
      <c r="M15806" s="1" t="s">
        <v>753</v>
      </c>
      <c r="N15806" s="1"/>
      <c r="O15806" s="2"/>
      <c r="P15806">
        <v>15805</v>
      </c>
      <c r="Q15806" s="1" t="s">
        <v>754</v>
      </c>
      <c r="R15806" s="1"/>
      <c r="S15806" s="2"/>
      <c r="T15806">
        <v>15805</v>
      </c>
      <c r="U15806" s="1" t="s">
        <v>178</v>
      </c>
      <c r="V15806" s="1"/>
      <c r="W15806" s="2"/>
      <c r="X15806">
        <v>15805</v>
      </c>
      <c r="Y15806" s="1" t="s">
        <v>179</v>
      </c>
      <c r="Z15806" s="1"/>
      <c r="AA15806" s="2"/>
    </row>
    <row r="15807" spans="8:27">
      <c r="H15807">
        <v>15806</v>
      </c>
      <c r="I15807" s="1" t="s">
        <v>752</v>
      </c>
      <c r="J15807" s="1"/>
      <c r="K15807" s="2"/>
      <c r="L15807">
        <v>15806</v>
      </c>
      <c r="M15807" s="1" t="s">
        <v>753</v>
      </c>
      <c r="N15807" s="1"/>
      <c r="O15807" s="2"/>
      <c r="P15807">
        <v>15806</v>
      </c>
      <c r="Q15807" s="1" t="s">
        <v>754</v>
      </c>
      <c r="R15807" s="1"/>
      <c r="S15807" s="2"/>
      <c r="T15807">
        <v>15806</v>
      </c>
      <c r="U15807" s="1" t="s">
        <v>178</v>
      </c>
      <c r="V15807" s="1"/>
      <c r="W15807" s="2"/>
      <c r="X15807">
        <v>15806</v>
      </c>
      <c r="Y15807" s="1" t="s">
        <v>179</v>
      </c>
      <c r="Z15807" s="1"/>
      <c r="AA15807" s="2"/>
    </row>
    <row r="15808" spans="8:27">
      <c r="H15808">
        <v>15807</v>
      </c>
      <c r="I15808" s="1" t="s">
        <v>752</v>
      </c>
      <c r="J15808" s="1"/>
      <c r="K15808" s="2"/>
      <c r="L15808">
        <v>15807</v>
      </c>
      <c r="M15808" s="1" t="s">
        <v>753</v>
      </c>
      <c r="N15808" s="1"/>
      <c r="O15808" s="2"/>
      <c r="P15808">
        <v>15807</v>
      </c>
      <c r="Q15808" s="1" t="s">
        <v>754</v>
      </c>
      <c r="R15808" s="1"/>
      <c r="S15808" s="2"/>
      <c r="T15808">
        <v>15807</v>
      </c>
      <c r="U15808" s="1" t="s">
        <v>178</v>
      </c>
      <c r="V15808" s="1"/>
      <c r="W15808" s="2"/>
      <c r="X15808">
        <v>15807</v>
      </c>
      <c r="Y15808" s="1" t="s">
        <v>179</v>
      </c>
      <c r="Z15808" s="1"/>
      <c r="AA15808" s="2"/>
    </row>
    <row r="15809" spans="8:27">
      <c r="H15809">
        <v>15808</v>
      </c>
      <c r="I15809" s="1" t="s">
        <v>752</v>
      </c>
      <c r="J15809" s="1"/>
      <c r="K15809" s="2"/>
      <c r="L15809">
        <v>15808</v>
      </c>
      <c r="M15809" s="1" t="s">
        <v>753</v>
      </c>
      <c r="N15809" s="1"/>
      <c r="O15809" s="2"/>
      <c r="P15809">
        <v>15808</v>
      </c>
      <c r="Q15809" s="1" t="s">
        <v>754</v>
      </c>
      <c r="R15809" s="1"/>
      <c r="S15809" s="2"/>
      <c r="T15809">
        <v>15808</v>
      </c>
      <c r="U15809" s="1" t="s">
        <v>178</v>
      </c>
      <c r="V15809" s="1"/>
      <c r="W15809" s="2"/>
      <c r="X15809">
        <v>15808</v>
      </c>
      <c r="Y15809" s="1" t="s">
        <v>179</v>
      </c>
      <c r="Z15809" s="1"/>
      <c r="AA15809" s="2"/>
    </row>
    <row r="15810" spans="8:27">
      <c r="H15810">
        <v>15809</v>
      </c>
      <c r="I15810" s="1" t="s">
        <v>752</v>
      </c>
      <c r="J15810" s="1"/>
      <c r="K15810" s="2"/>
      <c r="L15810">
        <v>15809</v>
      </c>
      <c r="M15810" s="1" t="s">
        <v>753</v>
      </c>
      <c r="N15810" s="1"/>
      <c r="O15810" s="2"/>
      <c r="P15810">
        <v>15809</v>
      </c>
      <c r="Q15810" s="1" t="s">
        <v>754</v>
      </c>
      <c r="R15810" s="1"/>
      <c r="S15810" s="2"/>
      <c r="T15810">
        <v>15809</v>
      </c>
      <c r="U15810" s="1" t="s">
        <v>178</v>
      </c>
      <c r="V15810" s="1"/>
      <c r="W15810" s="2"/>
      <c r="X15810">
        <v>15809</v>
      </c>
      <c r="Y15810" s="1" t="s">
        <v>179</v>
      </c>
      <c r="Z15810" s="1"/>
      <c r="AA15810" s="2"/>
    </row>
    <row r="15811" spans="8:27">
      <c r="H15811">
        <v>15810</v>
      </c>
      <c r="I15811" s="1" t="s">
        <v>752</v>
      </c>
      <c r="J15811" s="1"/>
      <c r="K15811" s="2"/>
      <c r="L15811">
        <v>15810</v>
      </c>
      <c r="M15811" s="1" t="s">
        <v>753</v>
      </c>
      <c r="N15811" s="1"/>
      <c r="O15811" s="2"/>
      <c r="P15811">
        <v>15810</v>
      </c>
      <c r="Q15811" s="1" t="s">
        <v>754</v>
      </c>
      <c r="R15811" s="1"/>
      <c r="S15811" s="2"/>
      <c r="T15811">
        <v>15810</v>
      </c>
      <c r="U15811" s="1" t="s">
        <v>178</v>
      </c>
      <c r="V15811" s="1"/>
      <c r="W15811" s="2"/>
      <c r="X15811">
        <v>15810</v>
      </c>
      <c r="Y15811" s="1" t="s">
        <v>179</v>
      </c>
      <c r="Z15811" s="1"/>
      <c r="AA15811" s="2"/>
    </row>
    <row r="15812" spans="8:27">
      <c r="H15812">
        <v>15811</v>
      </c>
      <c r="I15812" s="1" t="s">
        <v>752</v>
      </c>
      <c r="J15812" s="1"/>
      <c r="K15812" s="2"/>
      <c r="L15812">
        <v>15811</v>
      </c>
      <c r="M15812" s="1" t="s">
        <v>753</v>
      </c>
      <c r="N15812" s="1"/>
      <c r="O15812" s="2"/>
      <c r="P15812">
        <v>15811</v>
      </c>
      <c r="Q15812" s="1" t="s">
        <v>754</v>
      </c>
      <c r="R15812" s="1"/>
      <c r="S15812" s="2"/>
      <c r="T15812">
        <v>15811</v>
      </c>
      <c r="U15812" s="1" t="s">
        <v>178</v>
      </c>
      <c r="V15812" s="1"/>
      <c r="W15812" s="2"/>
      <c r="X15812">
        <v>15811</v>
      </c>
      <c r="Y15812" s="1" t="s">
        <v>179</v>
      </c>
      <c r="Z15812" s="1"/>
      <c r="AA15812" s="2"/>
    </row>
    <row r="15813" spans="8:27">
      <c r="H15813">
        <v>15812</v>
      </c>
      <c r="I15813" s="1" t="s">
        <v>752</v>
      </c>
      <c r="J15813" s="1"/>
      <c r="K15813" s="2"/>
      <c r="L15813">
        <v>15812</v>
      </c>
      <c r="M15813" s="1" t="s">
        <v>753</v>
      </c>
      <c r="N15813" s="1"/>
      <c r="O15813" s="2"/>
      <c r="P15813">
        <v>15812</v>
      </c>
      <c r="Q15813" s="1" t="s">
        <v>754</v>
      </c>
      <c r="R15813" s="1"/>
      <c r="S15813" s="2"/>
      <c r="T15813">
        <v>15812</v>
      </c>
      <c r="U15813" s="1" t="s">
        <v>178</v>
      </c>
      <c r="V15813" s="1"/>
      <c r="W15813" s="2"/>
      <c r="X15813">
        <v>15812</v>
      </c>
      <c r="Y15813" s="1" t="s">
        <v>179</v>
      </c>
      <c r="Z15813" s="1"/>
      <c r="AA15813" s="2"/>
    </row>
    <row r="15814" spans="8:27">
      <c r="H15814">
        <v>15813</v>
      </c>
      <c r="I15814" s="1" t="s">
        <v>752</v>
      </c>
      <c r="J15814" s="1"/>
      <c r="K15814" s="2"/>
      <c r="L15814">
        <v>15813</v>
      </c>
      <c r="M15814" s="1" t="s">
        <v>753</v>
      </c>
      <c r="N15814" s="1"/>
      <c r="O15814" s="2"/>
      <c r="P15814">
        <v>15813</v>
      </c>
      <c r="Q15814" s="1" t="s">
        <v>754</v>
      </c>
      <c r="R15814" s="1"/>
      <c r="S15814" s="2"/>
      <c r="T15814">
        <v>15813</v>
      </c>
      <c r="U15814" s="1" t="s">
        <v>178</v>
      </c>
      <c r="V15814" s="1"/>
      <c r="W15814" s="2"/>
      <c r="X15814">
        <v>15813</v>
      </c>
      <c r="Y15814" s="1" t="s">
        <v>179</v>
      </c>
      <c r="Z15814" s="1"/>
      <c r="AA15814" s="2"/>
    </row>
    <row r="15815" spans="8:27">
      <c r="H15815">
        <v>15814</v>
      </c>
      <c r="I15815" s="1" t="s">
        <v>752</v>
      </c>
      <c r="J15815" s="1"/>
      <c r="K15815" s="2"/>
      <c r="L15815">
        <v>15814</v>
      </c>
      <c r="M15815" s="1" t="s">
        <v>753</v>
      </c>
      <c r="N15815" s="1"/>
      <c r="O15815" s="2"/>
      <c r="P15815">
        <v>15814</v>
      </c>
      <c r="Q15815" s="1" t="s">
        <v>754</v>
      </c>
      <c r="R15815" s="1"/>
      <c r="S15815" s="2"/>
      <c r="T15815">
        <v>15814</v>
      </c>
      <c r="U15815" s="1" t="s">
        <v>178</v>
      </c>
      <c r="V15815" s="1"/>
      <c r="W15815" s="2"/>
      <c r="X15815">
        <v>15814</v>
      </c>
      <c r="Y15815" s="1" t="s">
        <v>179</v>
      </c>
      <c r="Z15815" s="1"/>
      <c r="AA15815" s="2"/>
    </row>
    <row r="15816" spans="8:27">
      <c r="H15816">
        <v>15815</v>
      </c>
      <c r="I15816" s="1" t="s">
        <v>752</v>
      </c>
      <c r="J15816" s="1"/>
      <c r="K15816" s="2"/>
      <c r="L15816">
        <v>15815</v>
      </c>
      <c r="M15816" s="1" t="s">
        <v>753</v>
      </c>
      <c r="N15816" s="1"/>
      <c r="O15816" s="2"/>
      <c r="P15816">
        <v>15815</v>
      </c>
      <c r="Q15816" s="1" t="s">
        <v>754</v>
      </c>
      <c r="R15816" s="1"/>
      <c r="S15816" s="2"/>
      <c r="T15816">
        <v>15815</v>
      </c>
      <c r="U15816" s="1" t="s">
        <v>178</v>
      </c>
      <c r="V15816" s="1"/>
      <c r="W15816" s="2"/>
      <c r="X15816">
        <v>15815</v>
      </c>
      <c r="Y15816" s="1" t="s">
        <v>179</v>
      </c>
      <c r="Z15816" s="1"/>
      <c r="AA15816" s="2"/>
    </row>
    <row r="15817" spans="8:27">
      <c r="H15817">
        <v>15816</v>
      </c>
      <c r="I15817" s="1" t="s">
        <v>752</v>
      </c>
      <c r="J15817" s="1"/>
      <c r="K15817" s="2"/>
      <c r="L15817">
        <v>15816</v>
      </c>
      <c r="M15817" s="1" t="s">
        <v>753</v>
      </c>
      <c r="N15817" s="1"/>
      <c r="O15817" s="2"/>
      <c r="P15817">
        <v>15816</v>
      </c>
      <c r="Q15817" s="1" t="s">
        <v>754</v>
      </c>
      <c r="R15817" s="1"/>
      <c r="S15817" s="2"/>
      <c r="T15817">
        <v>15816</v>
      </c>
      <c r="U15817" s="1" t="s">
        <v>178</v>
      </c>
      <c r="V15817" s="1"/>
      <c r="W15817" s="2"/>
      <c r="X15817">
        <v>15816</v>
      </c>
      <c r="Y15817" s="1" t="s">
        <v>179</v>
      </c>
      <c r="Z15817" s="1"/>
      <c r="AA15817" s="2"/>
    </row>
    <row r="15818" spans="8:27">
      <c r="H15818">
        <v>15817</v>
      </c>
      <c r="I15818" s="1" t="s">
        <v>752</v>
      </c>
      <c r="J15818" s="1"/>
      <c r="K15818" s="2"/>
      <c r="L15818">
        <v>15817</v>
      </c>
      <c r="M15818" s="1" t="s">
        <v>753</v>
      </c>
      <c r="N15818" s="1"/>
      <c r="O15818" s="2"/>
      <c r="P15818">
        <v>15817</v>
      </c>
      <c r="Q15818" s="1" t="s">
        <v>754</v>
      </c>
      <c r="R15818" s="1"/>
      <c r="S15818" s="2"/>
      <c r="T15818">
        <v>15817</v>
      </c>
      <c r="U15818" s="1" t="s">
        <v>178</v>
      </c>
      <c r="V15818" s="1"/>
      <c r="W15818" s="2"/>
      <c r="X15818">
        <v>15817</v>
      </c>
      <c r="Y15818" s="1" t="s">
        <v>179</v>
      </c>
      <c r="Z15818" s="1"/>
      <c r="AA15818" s="2"/>
    </row>
    <row r="15819" spans="8:27">
      <c r="H15819">
        <v>15818</v>
      </c>
      <c r="I15819" s="1" t="s">
        <v>752</v>
      </c>
      <c r="J15819" s="1"/>
      <c r="K15819" s="2"/>
      <c r="L15819">
        <v>15818</v>
      </c>
      <c r="M15819" s="1" t="s">
        <v>753</v>
      </c>
      <c r="N15819" s="1"/>
      <c r="O15819" s="2"/>
      <c r="P15819">
        <v>15818</v>
      </c>
      <c r="Q15819" s="1" t="s">
        <v>754</v>
      </c>
      <c r="R15819" s="1"/>
      <c r="S15819" s="2"/>
      <c r="T15819">
        <v>15818</v>
      </c>
      <c r="U15819" s="1" t="s">
        <v>178</v>
      </c>
      <c r="V15819" s="1"/>
      <c r="W15819" s="2"/>
      <c r="X15819">
        <v>15818</v>
      </c>
      <c r="Y15819" s="1" t="s">
        <v>179</v>
      </c>
      <c r="Z15819" s="1"/>
      <c r="AA15819" s="2"/>
    </row>
    <row r="15820" spans="8:27">
      <c r="H15820">
        <v>15819</v>
      </c>
      <c r="I15820" s="1" t="s">
        <v>752</v>
      </c>
      <c r="J15820" s="1"/>
      <c r="K15820" s="2"/>
      <c r="L15820">
        <v>15819</v>
      </c>
      <c r="M15820" s="1" t="s">
        <v>753</v>
      </c>
      <c r="N15820" s="1"/>
      <c r="O15820" s="2"/>
      <c r="P15820">
        <v>15819</v>
      </c>
      <c r="Q15820" s="1" t="s">
        <v>754</v>
      </c>
      <c r="R15820" s="1"/>
      <c r="S15820" s="2"/>
      <c r="T15820">
        <v>15819</v>
      </c>
      <c r="U15820" s="1" t="s">
        <v>178</v>
      </c>
      <c r="V15820" s="1"/>
      <c r="W15820" s="2"/>
      <c r="X15820">
        <v>15819</v>
      </c>
      <c r="Y15820" s="1" t="s">
        <v>179</v>
      </c>
      <c r="Z15820" s="1"/>
      <c r="AA15820" s="2"/>
    </row>
    <row r="15821" spans="8:27">
      <c r="H15821">
        <v>15820</v>
      </c>
      <c r="I15821" s="1" t="s">
        <v>752</v>
      </c>
      <c r="J15821" s="1"/>
      <c r="K15821" s="2"/>
      <c r="L15821">
        <v>15820</v>
      </c>
      <c r="M15821" s="1" t="s">
        <v>753</v>
      </c>
      <c r="N15821" s="1"/>
      <c r="O15821" s="2"/>
      <c r="P15821">
        <v>15820</v>
      </c>
      <c r="Q15821" s="1" t="s">
        <v>754</v>
      </c>
      <c r="R15821" s="1"/>
      <c r="S15821" s="2"/>
      <c r="T15821">
        <v>15820</v>
      </c>
      <c r="U15821" s="1" t="s">
        <v>178</v>
      </c>
      <c r="V15821" s="1"/>
      <c r="W15821" s="2"/>
      <c r="X15821">
        <v>15820</v>
      </c>
      <c r="Y15821" s="1" t="s">
        <v>179</v>
      </c>
      <c r="Z15821" s="1"/>
      <c r="AA15821" s="2"/>
    </row>
    <row r="15822" spans="8:27">
      <c r="H15822">
        <v>15821</v>
      </c>
      <c r="I15822" s="1" t="s">
        <v>752</v>
      </c>
      <c r="J15822" s="1"/>
      <c r="K15822" s="2"/>
      <c r="L15822">
        <v>15821</v>
      </c>
      <c r="M15822" s="1" t="s">
        <v>753</v>
      </c>
      <c r="N15822" s="1"/>
      <c r="O15822" s="2"/>
      <c r="P15822">
        <v>15821</v>
      </c>
      <c r="Q15822" s="1" t="s">
        <v>754</v>
      </c>
      <c r="R15822" s="1"/>
      <c r="S15822" s="2"/>
      <c r="T15822">
        <v>15821</v>
      </c>
      <c r="U15822" s="1" t="s">
        <v>178</v>
      </c>
      <c r="V15822" s="1"/>
      <c r="W15822" s="2"/>
      <c r="X15822">
        <v>15821</v>
      </c>
      <c r="Y15822" s="1" t="s">
        <v>179</v>
      </c>
      <c r="Z15822" s="1"/>
      <c r="AA15822" s="2"/>
    </row>
    <row r="15823" spans="8:27">
      <c r="H15823">
        <v>15822</v>
      </c>
      <c r="I15823" s="1" t="s">
        <v>752</v>
      </c>
      <c r="J15823" s="1"/>
      <c r="K15823" s="2"/>
      <c r="L15823">
        <v>15822</v>
      </c>
      <c r="M15823" s="1" t="s">
        <v>753</v>
      </c>
      <c r="N15823" s="1"/>
      <c r="O15823" s="2"/>
      <c r="P15823">
        <v>15822</v>
      </c>
      <c r="Q15823" s="1" t="s">
        <v>754</v>
      </c>
      <c r="R15823" s="1"/>
      <c r="S15823" s="2"/>
      <c r="T15823">
        <v>15822</v>
      </c>
      <c r="U15823" s="1" t="s">
        <v>178</v>
      </c>
      <c r="V15823" s="1"/>
      <c r="W15823" s="2"/>
      <c r="X15823">
        <v>15822</v>
      </c>
      <c r="Y15823" s="1" t="s">
        <v>179</v>
      </c>
      <c r="Z15823" s="1"/>
      <c r="AA15823" s="2"/>
    </row>
    <row r="15824" spans="8:27">
      <c r="H15824">
        <v>15823</v>
      </c>
      <c r="I15824" s="1" t="s">
        <v>752</v>
      </c>
      <c r="J15824" s="1"/>
      <c r="K15824" s="2"/>
      <c r="L15824">
        <v>15823</v>
      </c>
      <c r="M15824" s="1" t="s">
        <v>753</v>
      </c>
      <c r="N15824" s="1"/>
      <c r="O15824" s="2"/>
      <c r="P15824">
        <v>15823</v>
      </c>
      <c r="Q15824" s="1" t="s">
        <v>754</v>
      </c>
      <c r="R15824" s="1"/>
      <c r="S15824" s="2"/>
      <c r="T15824">
        <v>15823</v>
      </c>
      <c r="U15824" s="1" t="s">
        <v>178</v>
      </c>
      <c r="V15824" s="1"/>
      <c r="W15824" s="2"/>
      <c r="X15824">
        <v>15823</v>
      </c>
      <c r="Y15824" s="1" t="s">
        <v>179</v>
      </c>
      <c r="Z15824" s="1"/>
      <c r="AA15824" s="2"/>
    </row>
    <row r="15825" spans="8:27">
      <c r="H15825">
        <v>15824</v>
      </c>
      <c r="I15825" s="1" t="s">
        <v>752</v>
      </c>
      <c r="J15825" s="1"/>
      <c r="K15825" s="2"/>
      <c r="L15825">
        <v>15824</v>
      </c>
      <c r="M15825" s="1" t="s">
        <v>753</v>
      </c>
      <c r="N15825" s="1"/>
      <c r="O15825" s="2"/>
      <c r="P15825">
        <v>15824</v>
      </c>
      <c r="Q15825" s="1" t="s">
        <v>754</v>
      </c>
      <c r="R15825" s="1"/>
      <c r="S15825" s="2"/>
      <c r="T15825">
        <v>15824</v>
      </c>
      <c r="U15825" s="1" t="s">
        <v>178</v>
      </c>
      <c r="V15825" s="1"/>
      <c r="W15825" s="2"/>
      <c r="X15825">
        <v>15824</v>
      </c>
      <c r="Y15825" s="1" t="s">
        <v>179</v>
      </c>
      <c r="Z15825" s="1"/>
      <c r="AA15825" s="2"/>
    </row>
    <row r="15826" spans="8:27">
      <c r="H15826">
        <v>15825</v>
      </c>
      <c r="I15826" s="1" t="s">
        <v>752</v>
      </c>
      <c r="J15826" s="1"/>
      <c r="K15826" s="2"/>
      <c r="L15826">
        <v>15825</v>
      </c>
      <c r="M15826" s="1" t="s">
        <v>753</v>
      </c>
      <c r="N15826" s="1"/>
      <c r="O15826" s="2"/>
      <c r="P15826">
        <v>15825</v>
      </c>
      <c r="Q15826" s="1" t="s">
        <v>754</v>
      </c>
      <c r="R15826" s="1"/>
      <c r="S15826" s="2"/>
      <c r="T15826">
        <v>15825</v>
      </c>
      <c r="U15826" s="1" t="s">
        <v>178</v>
      </c>
      <c r="V15826" s="1"/>
      <c r="W15826" s="2"/>
      <c r="X15826">
        <v>15825</v>
      </c>
      <c r="Y15826" s="1" t="s">
        <v>179</v>
      </c>
      <c r="Z15826" s="1"/>
      <c r="AA15826" s="2"/>
    </row>
    <row r="15827" spans="8:27">
      <c r="H15827">
        <v>15826</v>
      </c>
      <c r="I15827" s="1" t="s">
        <v>752</v>
      </c>
      <c r="J15827" s="1"/>
      <c r="K15827" s="2"/>
      <c r="L15827">
        <v>15826</v>
      </c>
      <c r="M15827" s="1" t="s">
        <v>753</v>
      </c>
      <c r="N15827" s="1"/>
      <c r="O15827" s="2"/>
      <c r="P15827">
        <v>15826</v>
      </c>
      <c r="Q15827" s="1" t="s">
        <v>754</v>
      </c>
      <c r="R15827" s="1"/>
      <c r="S15827" s="2"/>
      <c r="T15827">
        <v>15826</v>
      </c>
      <c r="U15827" s="1" t="s">
        <v>178</v>
      </c>
      <c r="V15827" s="1"/>
      <c r="W15827" s="2"/>
      <c r="X15827">
        <v>15826</v>
      </c>
      <c r="Y15827" s="1" t="s">
        <v>179</v>
      </c>
      <c r="Z15827" s="1"/>
      <c r="AA15827" s="2"/>
    </row>
    <row r="15828" spans="8:27">
      <c r="H15828">
        <v>15827</v>
      </c>
      <c r="I15828" s="1" t="s">
        <v>752</v>
      </c>
      <c r="J15828" s="1"/>
      <c r="K15828" s="2"/>
      <c r="L15828">
        <v>15827</v>
      </c>
      <c r="M15828" s="1" t="s">
        <v>753</v>
      </c>
      <c r="N15828" s="1"/>
      <c r="O15828" s="2"/>
      <c r="P15828">
        <v>15827</v>
      </c>
      <c r="Q15828" s="1" t="s">
        <v>754</v>
      </c>
      <c r="R15828" s="1"/>
      <c r="S15828" s="2"/>
      <c r="T15828">
        <v>15827</v>
      </c>
      <c r="U15828" s="1" t="s">
        <v>178</v>
      </c>
      <c r="V15828" s="1"/>
      <c r="W15828" s="2"/>
      <c r="X15828">
        <v>15827</v>
      </c>
      <c r="Y15828" s="1" t="s">
        <v>179</v>
      </c>
      <c r="Z15828" s="1"/>
      <c r="AA15828" s="2"/>
    </row>
    <row r="15829" spans="8:27">
      <c r="H15829">
        <v>15828</v>
      </c>
      <c r="I15829" s="1" t="s">
        <v>752</v>
      </c>
      <c r="J15829" s="1"/>
      <c r="K15829" s="2"/>
      <c r="L15829">
        <v>15828</v>
      </c>
      <c r="M15829" s="1" t="s">
        <v>753</v>
      </c>
      <c r="N15829" s="1"/>
      <c r="O15829" s="2"/>
      <c r="P15829">
        <v>15828</v>
      </c>
      <c r="Q15829" s="1" t="s">
        <v>754</v>
      </c>
      <c r="R15829" s="1"/>
      <c r="S15829" s="2"/>
      <c r="T15829">
        <v>15828</v>
      </c>
      <c r="U15829" s="1" t="s">
        <v>178</v>
      </c>
      <c r="V15829" s="1"/>
      <c r="W15829" s="2"/>
      <c r="X15829">
        <v>15828</v>
      </c>
      <c r="Y15829" s="1" t="s">
        <v>179</v>
      </c>
      <c r="Z15829" s="1"/>
      <c r="AA15829" s="2"/>
    </row>
    <row r="15830" spans="8:27">
      <c r="H15830">
        <v>15829</v>
      </c>
      <c r="I15830" s="1" t="s">
        <v>752</v>
      </c>
      <c r="J15830" s="1"/>
      <c r="K15830" s="2"/>
      <c r="L15830">
        <v>15829</v>
      </c>
      <c r="M15830" s="1" t="s">
        <v>753</v>
      </c>
      <c r="N15830" s="1"/>
      <c r="O15830" s="2"/>
      <c r="P15830">
        <v>15829</v>
      </c>
      <c r="Q15830" s="1" t="s">
        <v>754</v>
      </c>
      <c r="R15830" s="1"/>
      <c r="S15830" s="2"/>
      <c r="T15830">
        <v>15829</v>
      </c>
      <c r="U15830" s="1" t="s">
        <v>178</v>
      </c>
      <c r="V15830" s="1"/>
      <c r="W15830" s="2"/>
      <c r="X15830">
        <v>15829</v>
      </c>
      <c r="Y15830" s="1" t="s">
        <v>179</v>
      </c>
      <c r="Z15830" s="1"/>
      <c r="AA15830" s="2"/>
    </row>
    <row r="15831" spans="8:27">
      <c r="H15831">
        <v>15830</v>
      </c>
      <c r="I15831" s="1" t="s">
        <v>752</v>
      </c>
      <c r="J15831" s="1"/>
      <c r="K15831" s="2"/>
      <c r="L15831">
        <v>15830</v>
      </c>
      <c r="M15831" s="1" t="s">
        <v>753</v>
      </c>
      <c r="N15831" s="1"/>
      <c r="O15831" s="2"/>
      <c r="P15831">
        <v>15830</v>
      </c>
      <c r="Q15831" s="1" t="s">
        <v>754</v>
      </c>
      <c r="R15831" s="1"/>
      <c r="S15831" s="2"/>
      <c r="T15831">
        <v>15830</v>
      </c>
      <c r="U15831" s="1" t="s">
        <v>178</v>
      </c>
      <c r="V15831" s="1"/>
      <c r="W15831" s="2"/>
      <c r="X15831">
        <v>15830</v>
      </c>
      <c r="Y15831" s="1" t="s">
        <v>179</v>
      </c>
      <c r="Z15831" s="1"/>
      <c r="AA15831" s="2"/>
    </row>
    <row r="15832" spans="8:27">
      <c r="H15832">
        <v>15831</v>
      </c>
      <c r="I15832" s="1" t="s">
        <v>752</v>
      </c>
      <c r="J15832" s="1"/>
      <c r="K15832" s="2"/>
      <c r="L15832">
        <v>15831</v>
      </c>
      <c r="M15832" s="1" t="s">
        <v>753</v>
      </c>
      <c r="N15832" s="1"/>
      <c r="O15832" s="2"/>
      <c r="P15832">
        <v>15831</v>
      </c>
      <c r="Q15832" s="1" t="s">
        <v>754</v>
      </c>
      <c r="R15832" s="1"/>
      <c r="S15832" s="2"/>
      <c r="T15832">
        <v>15831</v>
      </c>
      <c r="U15832" s="1" t="s">
        <v>178</v>
      </c>
      <c r="V15832" s="1"/>
      <c r="W15832" s="2"/>
      <c r="X15832">
        <v>15831</v>
      </c>
      <c r="Y15832" s="1" t="s">
        <v>179</v>
      </c>
      <c r="Z15832" s="1"/>
      <c r="AA15832" s="2"/>
    </row>
    <row r="15833" spans="8:27">
      <c r="H15833">
        <v>15832</v>
      </c>
      <c r="I15833" s="1" t="s">
        <v>752</v>
      </c>
      <c r="J15833" s="1"/>
      <c r="K15833" s="2"/>
      <c r="L15833">
        <v>15832</v>
      </c>
      <c r="M15833" s="1" t="s">
        <v>753</v>
      </c>
      <c r="N15833" s="1"/>
      <c r="O15833" s="2"/>
      <c r="P15833">
        <v>15832</v>
      </c>
      <c r="Q15833" s="1" t="s">
        <v>754</v>
      </c>
      <c r="R15833" s="1"/>
      <c r="S15833" s="2"/>
      <c r="T15833">
        <v>15832</v>
      </c>
      <c r="U15833" s="1" t="s">
        <v>178</v>
      </c>
      <c r="V15833" s="1"/>
      <c r="W15833" s="2"/>
      <c r="X15833">
        <v>15832</v>
      </c>
      <c r="Y15833" s="1" t="s">
        <v>179</v>
      </c>
      <c r="Z15833" s="1"/>
      <c r="AA15833" s="2"/>
    </row>
    <row r="15834" spans="8:27">
      <c r="H15834">
        <v>15833</v>
      </c>
      <c r="I15834" s="1" t="s">
        <v>752</v>
      </c>
      <c r="J15834" s="1"/>
      <c r="K15834" s="2"/>
      <c r="L15834">
        <v>15833</v>
      </c>
      <c r="M15834" s="1" t="s">
        <v>753</v>
      </c>
      <c r="N15834" s="1"/>
      <c r="O15834" s="2"/>
      <c r="P15834">
        <v>15833</v>
      </c>
      <c r="Q15834" s="1" t="s">
        <v>754</v>
      </c>
      <c r="R15834" s="1"/>
      <c r="S15834" s="2"/>
      <c r="T15834">
        <v>15833</v>
      </c>
      <c r="U15834" s="1" t="s">
        <v>178</v>
      </c>
      <c r="V15834" s="1"/>
      <c r="W15834" s="2"/>
      <c r="X15834">
        <v>15833</v>
      </c>
      <c r="Y15834" s="1" t="s">
        <v>179</v>
      </c>
      <c r="Z15834" s="1"/>
      <c r="AA15834" s="2"/>
    </row>
    <row r="15835" spans="8:27">
      <c r="H15835">
        <v>15834</v>
      </c>
      <c r="I15835" s="1" t="s">
        <v>752</v>
      </c>
      <c r="J15835" s="1"/>
      <c r="K15835" s="2"/>
      <c r="L15835">
        <v>15834</v>
      </c>
      <c r="M15835" s="1" t="s">
        <v>753</v>
      </c>
      <c r="N15835" s="1"/>
      <c r="O15835" s="2"/>
      <c r="P15835">
        <v>15834</v>
      </c>
      <c r="Q15835" s="1" t="s">
        <v>754</v>
      </c>
      <c r="R15835" s="1"/>
      <c r="S15835" s="2"/>
      <c r="T15835">
        <v>15834</v>
      </c>
      <c r="U15835" s="1" t="s">
        <v>178</v>
      </c>
      <c r="V15835" s="1"/>
      <c r="W15835" s="2"/>
      <c r="X15835">
        <v>15834</v>
      </c>
      <c r="Y15835" s="1" t="s">
        <v>179</v>
      </c>
      <c r="Z15835" s="1"/>
      <c r="AA15835" s="2"/>
    </row>
    <row r="15836" spans="8:27">
      <c r="H15836">
        <v>15835</v>
      </c>
      <c r="I15836" s="1" t="s">
        <v>752</v>
      </c>
      <c r="J15836" s="1"/>
      <c r="K15836" s="2"/>
      <c r="L15836">
        <v>15835</v>
      </c>
      <c r="M15836" s="1" t="s">
        <v>753</v>
      </c>
      <c r="N15836" s="1"/>
      <c r="O15836" s="2"/>
      <c r="P15836">
        <v>15835</v>
      </c>
      <c r="Q15836" s="1" t="s">
        <v>754</v>
      </c>
      <c r="R15836" s="1"/>
      <c r="S15836" s="2"/>
      <c r="T15836">
        <v>15835</v>
      </c>
      <c r="U15836" s="1" t="s">
        <v>178</v>
      </c>
      <c r="V15836" s="1"/>
      <c r="W15836" s="2"/>
      <c r="X15836">
        <v>15835</v>
      </c>
      <c r="Y15836" s="1" t="s">
        <v>179</v>
      </c>
      <c r="Z15836" s="1"/>
      <c r="AA15836" s="2"/>
    </row>
    <row r="15837" spans="8:27">
      <c r="H15837">
        <v>15836</v>
      </c>
      <c r="I15837" s="1" t="s">
        <v>752</v>
      </c>
      <c r="J15837" s="1"/>
      <c r="K15837" s="2"/>
      <c r="L15837">
        <v>15836</v>
      </c>
      <c r="M15837" s="1" t="s">
        <v>753</v>
      </c>
      <c r="N15837" s="1"/>
      <c r="O15837" s="2"/>
      <c r="P15837">
        <v>15836</v>
      </c>
      <c r="Q15837" s="1" t="s">
        <v>754</v>
      </c>
      <c r="R15837" s="1"/>
      <c r="S15837" s="2"/>
      <c r="T15837">
        <v>15836</v>
      </c>
      <c r="U15837" s="1" t="s">
        <v>178</v>
      </c>
      <c r="V15837" s="1"/>
      <c r="W15837" s="2"/>
      <c r="X15837">
        <v>15836</v>
      </c>
      <c r="Y15837" s="1" t="s">
        <v>179</v>
      </c>
      <c r="Z15837" s="1"/>
      <c r="AA15837" s="2"/>
    </row>
    <row r="15838" spans="8:27">
      <c r="H15838">
        <v>15837</v>
      </c>
      <c r="I15838" s="1" t="s">
        <v>752</v>
      </c>
      <c r="J15838" s="1"/>
      <c r="K15838" s="2"/>
      <c r="L15838">
        <v>15837</v>
      </c>
      <c r="M15838" s="1" t="s">
        <v>753</v>
      </c>
      <c r="N15838" s="1"/>
      <c r="O15838" s="2"/>
      <c r="P15838">
        <v>15837</v>
      </c>
      <c r="Q15838" s="1" t="s">
        <v>754</v>
      </c>
      <c r="R15838" s="1"/>
      <c r="S15838" s="2"/>
      <c r="T15838">
        <v>15837</v>
      </c>
      <c r="U15838" s="1" t="s">
        <v>178</v>
      </c>
      <c r="V15838" s="1"/>
      <c r="W15838" s="2"/>
      <c r="X15838">
        <v>15837</v>
      </c>
      <c r="Y15838" s="1" t="s">
        <v>179</v>
      </c>
      <c r="Z15838" s="1"/>
      <c r="AA15838" s="2"/>
    </row>
    <row r="15839" spans="8:27">
      <c r="H15839">
        <v>15838</v>
      </c>
      <c r="I15839" s="1" t="s">
        <v>752</v>
      </c>
      <c r="J15839" s="1"/>
      <c r="K15839" s="2"/>
      <c r="L15839">
        <v>15838</v>
      </c>
      <c r="M15839" s="1" t="s">
        <v>753</v>
      </c>
      <c r="N15839" s="1"/>
      <c r="O15839" s="2"/>
      <c r="P15839">
        <v>15838</v>
      </c>
      <c r="Q15839" s="1" t="s">
        <v>754</v>
      </c>
      <c r="R15839" s="1"/>
      <c r="S15839" s="2"/>
      <c r="T15839">
        <v>15838</v>
      </c>
      <c r="U15839" s="1" t="s">
        <v>178</v>
      </c>
      <c r="V15839" s="1"/>
      <c r="W15839" s="2"/>
      <c r="X15839">
        <v>15838</v>
      </c>
      <c r="Y15839" s="1" t="s">
        <v>179</v>
      </c>
      <c r="Z15839" s="1"/>
      <c r="AA15839" s="2"/>
    </row>
    <row r="15840" spans="8:27">
      <c r="H15840">
        <v>15839</v>
      </c>
      <c r="I15840" s="1" t="s">
        <v>752</v>
      </c>
      <c r="J15840" s="1"/>
      <c r="K15840" s="2"/>
      <c r="L15840">
        <v>15839</v>
      </c>
      <c r="M15840" s="1" t="s">
        <v>753</v>
      </c>
      <c r="N15840" s="1"/>
      <c r="O15840" s="2"/>
      <c r="P15840">
        <v>15839</v>
      </c>
      <c r="Q15840" s="1" t="s">
        <v>754</v>
      </c>
      <c r="R15840" s="1"/>
      <c r="S15840" s="2"/>
      <c r="T15840">
        <v>15839</v>
      </c>
      <c r="U15840" s="1" t="s">
        <v>178</v>
      </c>
      <c r="V15840" s="1"/>
      <c r="W15840" s="2"/>
      <c r="X15840">
        <v>15839</v>
      </c>
      <c r="Y15840" s="1" t="s">
        <v>179</v>
      </c>
      <c r="Z15840" s="1"/>
      <c r="AA15840" s="2"/>
    </row>
    <row r="15841" spans="8:27">
      <c r="H15841">
        <v>15840</v>
      </c>
      <c r="I15841" s="1" t="s">
        <v>752</v>
      </c>
      <c r="J15841" s="1"/>
      <c r="K15841" s="2"/>
      <c r="L15841">
        <v>15840</v>
      </c>
      <c r="M15841" s="1" t="s">
        <v>753</v>
      </c>
      <c r="N15841" s="1"/>
      <c r="O15841" s="2"/>
      <c r="P15841">
        <v>15840</v>
      </c>
      <c r="Q15841" s="1" t="s">
        <v>754</v>
      </c>
      <c r="R15841" s="1"/>
      <c r="S15841" s="2"/>
      <c r="T15841">
        <v>15840</v>
      </c>
      <c r="U15841" s="1" t="s">
        <v>178</v>
      </c>
      <c r="V15841" s="1"/>
      <c r="W15841" s="2"/>
      <c r="X15841">
        <v>15840</v>
      </c>
      <c r="Y15841" s="1" t="s">
        <v>179</v>
      </c>
      <c r="Z15841" s="1"/>
      <c r="AA15841" s="2"/>
    </row>
    <row r="15842" spans="8:27">
      <c r="H15842">
        <v>15841</v>
      </c>
      <c r="I15842" s="1" t="s">
        <v>752</v>
      </c>
      <c r="J15842" s="1"/>
      <c r="K15842" s="2"/>
      <c r="L15842">
        <v>15841</v>
      </c>
      <c r="M15842" s="1" t="s">
        <v>753</v>
      </c>
      <c r="N15842" s="1"/>
      <c r="O15842" s="2"/>
      <c r="P15842">
        <v>15841</v>
      </c>
      <c r="Q15842" s="1" t="s">
        <v>754</v>
      </c>
      <c r="R15842" s="1"/>
      <c r="S15842" s="2"/>
      <c r="T15842">
        <v>15841</v>
      </c>
      <c r="U15842" s="1" t="s">
        <v>178</v>
      </c>
      <c r="V15842" s="1"/>
      <c r="W15842" s="2"/>
      <c r="X15842">
        <v>15841</v>
      </c>
      <c r="Y15842" s="1" t="s">
        <v>179</v>
      </c>
      <c r="Z15842" s="1"/>
      <c r="AA15842" s="2"/>
    </row>
    <row r="15843" spans="8:27">
      <c r="H15843">
        <v>15842</v>
      </c>
      <c r="I15843" s="1" t="s">
        <v>752</v>
      </c>
      <c r="J15843" s="1"/>
      <c r="K15843" s="2"/>
      <c r="L15843">
        <v>15842</v>
      </c>
      <c r="M15843" s="1" t="s">
        <v>753</v>
      </c>
      <c r="N15843" s="1"/>
      <c r="O15843" s="2"/>
      <c r="P15843">
        <v>15842</v>
      </c>
      <c r="Q15843" s="1" t="s">
        <v>754</v>
      </c>
      <c r="R15843" s="1"/>
      <c r="S15843" s="2"/>
      <c r="T15843">
        <v>15842</v>
      </c>
      <c r="U15843" s="1" t="s">
        <v>178</v>
      </c>
      <c r="V15843" s="1"/>
      <c r="W15843" s="2"/>
      <c r="X15843">
        <v>15842</v>
      </c>
      <c r="Y15843" s="1" t="s">
        <v>179</v>
      </c>
      <c r="Z15843" s="1"/>
      <c r="AA15843" s="2"/>
    </row>
    <row r="15844" spans="8:27">
      <c r="H15844">
        <v>15843</v>
      </c>
      <c r="I15844" s="1" t="s">
        <v>752</v>
      </c>
      <c r="J15844" s="1"/>
      <c r="K15844" s="2"/>
      <c r="L15844">
        <v>15843</v>
      </c>
      <c r="M15844" s="1" t="s">
        <v>753</v>
      </c>
      <c r="N15844" s="1"/>
      <c r="O15844" s="2"/>
      <c r="P15844">
        <v>15843</v>
      </c>
      <c r="Q15844" s="1" t="s">
        <v>754</v>
      </c>
      <c r="R15844" s="1"/>
      <c r="S15844" s="2"/>
      <c r="T15844">
        <v>15843</v>
      </c>
      <c r="U15844" s="1" t="s">
        <v>178</v>
      </c>
      <c r="V15844" s="1"/>
      <c r="W15844" s="2"/>
      <c r="X15844">
        <v>15843</v>
      </c>
      <c r="Y15844" s="1" t="s">
        <v>179</v>
      </c>
      <c r="Z15844" s="1"/>
      <c r="AA15844" s="2"/>
    </row>
    <row r="15845" spans="8:27">
      <c r="H15845">
        <v>15844</v>
      </c>
      <c r="I15845" s="1" t="s">
        <v>752</v>
      </c>
      <c r="J15845" s="1"/>
      <c r="K15845" s="2"/>
      <c r="L15845">
        <v>15844</v>
      </c>
      <c r="M15845" s="1" t="s">
        <v>753</v>
      </c>
      <c r="N15845" s="1"/>
      <c r="O15845" s="2"/>
      <c r="P15845">
        <v>15844</v>
      </c>
      <c r="Q15845" s="1" t="s">
        <v>754</v>
      </c>
      <c r="R15845" s="1"/>
      <c r="S15845" s="2"/>
      <c r="T15845">
        <v>15844</v>
      </c>
      <c r="U15845" s="1" t="s">
        <v>178</v>
      </c>
      <c r="V15845" s="1"/>
      <c r="W15845" s="2"/>
      <c r="X15845">
        <v>15844</v>
      </c>
      <c r="Y15845" s="1" t="s">
        <v>179</v>
      </c>
      <c r="Z15845" s="1"/>
      <c r="AA15845" s="2"/>
    </row>
    <row r="15846" spans="8:27">
      <c r="H15846">
        <v>15845</v>
      </c>
      <c r="I15846" s="1" t="s">
        <v>752</v>
      </c>
      <c r="J15846" s="1"/>
      <c r="K15846" s="2"/>
      <c r="L15846">
        <v>15845</v>
      </c>
      <c r="M15846" s="1" t="s">
        <v>753</v>
      </c>
      <c r="N15846" s="1"/>
      <c r="O15846" s="2"/>
      <c r="P15846">
        <v>15845</v>
      </c>
      <c r="Q15846" s="1" t="s">
        <v>754</v>
      </c>
      <c r="R15846" s="1"/>
      <c r="S15846" s="2"/>
      <c r="T15846">
        <v>15845</v>
      </c>
      <c r="U15846" s="1" t="s">
        <v>178</v>
      </c>
      <c r="V15846" s="1"/>
      <c r="W15846" s="2"/>
      <c r="X15846">
        <v>15845</v>
      </c>
      <c r="Y15846" s="1" t="s">
        <v>179</v>
      </c>
      <c r="Z15846" s="1"/>
      <c r="AA15846" s="2"/>
    </row>
    <row r="15847" spans="8:27">
      <c r="H15847">
        <v>15846</v>
      </c>
      <c r="I15847" s="1" t="s">
        <v>752</v>
      </c>
      <c r="J15847" s="1"/>
      <c r="K15847" s="2"/>
      <c r="L15847">
        <v>15846</v>
      </c>
      <c r="M15847" s="1" t="s">
        <v>753</v>
      </c>
      <c r="N15847" s="1"/>
      <c r="O15847" s="2"/>
      <c r="P15847">
        <v>15846</v>
      </c>
      <c r="Q15847" s="1" t="s">
        <v>754</v>
      </c>
      <c r="R15847" s="1"/>
      <c r="S15847" s="2"/>
      <c r="T15847">
        <v>15846</v>
      </c>
      <c r="U15847" s="1" t="s">
        <v>178</v>
      </c>
      <c r="V15847" s="1"/>
      <c r="W15847" s="2"/>
      <c r="X15847">
        <v>15846</v>
      </c>
      <c r="Y15847" s="1" t="s">
        <v>179</v>
      </c>
      <c r="Z15847" s="1"/>
      <c r="AA15847" s="2"/>
    </row>
    <row r="15848" spans="8:27">
      <c r="H15848">
        <v>15847</v>
      </c>
      <c r="I15848" s="1" t="s">
        <v>752</v>
      </c>
      <c r="J15848" s="1"/>
      <c r="K15848" s="2"/>
      <c r="L15848">
        <v>15847</v>
      </c>
      <c r="M15848" s="1" t="s">
        <v>753</v>
      </c>
      <c r="N15848" s="1"/>
      <c r="O15848" s="2"/>
      <c r="P15848">
        <v>15847</v>
      </c>
      <c r="Q15848" s="1" t="s">
        <v>754</v>
      </c>
      <c r="R15848" s="1"/>
      <c r="S15848" s="2"/>
      <c r="T15848">
        <v>15847</v>
      </c>
      <c r="U15848" s="1" t="s">
        <v>178</v>
      </c>
      <c r="V15848" s="1"/>
      <c r="W15848" s="2"/>
      <c r="X15848">
        <v>15847</v>
      </c>
      <c r="Y15848" s="1" t="s">
        <v>179</v>
      </c>
      <c r="Z15848" s="1"/>
      <c r="AA15848" s="2"/>
    </row>
    <row r="15849" spans="8:27">
      <c r="H15849">
        <v>15848</v>
      </c>
      <c r="I15849" s="1" t="s">
        <v>752</v>
      </c>
      <c r="J15849" s="1"/>
      <c r="K15849" s="2"/>
      <c r="L15849">
        <v>15848</v>
      </c>
      <c r="M15849" s="1" t="s">
        <v>753</v>
      </c>
      <c r="N15849" s="1"/>
      <c r="O15849" s="2"/>
      <c r="P15849">
        <v>15848</v>
      </c>
      <c r="Q15849" s="1" t="s">
        <v>754</v>
      </c>
      <c r="R15849" s="1"/>
      <c r="S15849" s="2"/>
      <c r="T15849">
        <v>15848</v>
      </c>
      <c r="U15849" s="1" t="s">
        <v>178</v>
      </c>
      <c r="V15849" s="1"/>
      <c r="W15849" s="2"/>
      <c r="X15849">
        <v>15848</v>
      </c>
      <c r="Y15849" s="1" t="s">
        <v>179</v>
      </c>
      <c r="Z15849" s="1"/>
      <c r="AA15849" s="2"/>
    </row>
    <row r="15850" spans="8:27">
      <c r="H15850">
        <v>15849</v>
      </c>
      <c r="I15850" s="1" t="s">
        <v>752</v>
      </c>
      <c r="J15850" s="1"/>
      <c r="K15850" s="2"/>
      <c r="L15850">
        <v>15849</v>
      </c>
      <c r="M15850" s="1" t="s">
        <v>753</v>
      </c>
      <c r="N15850" s="1"/>
      <c r="O15850" s="2"/>
      <c r="P15850">
        <v>15849</v>
      </c>
      <c r="Q15850" s="1" t="s">
        <v>754</v>
      </c>
      <c r="R15850" s="1"/>
      <c r="S15850" s="2"/>
      <c r="T15850">
        <v>15849</v>
      </c>
      <c r="U15850" s="1" t="s">
        <v>178</v>
      </c>
      <c r="V15850" s="1"/>
      <c r="W15850" s="2"/>
      <c r="X15850">
        <v>15849</v>
      </c>
      <c r="Y15850" s="1" t="s">
        <v>179</v>
      </c>
      <c r="Z15850" s="1"/>
      <c r="AA15850" s="2"/>
    </row>
    <row r="15851" spans="8:27">
      <c r="H15851">
        <v>15850</v>
      </c>
      <c r="I15851" s="1" t="s">
        <v>752</v>
      </c>
      <c r="J15851" s="1"/>
      <c r="K15851" s="2"/>
      <c r="L15851">
        <v>15850</v>
      </c>
      <c r="M15851" s="1" t="s">
        <v>753</v>
      </c>
      <c r="N15851" s="1"/>
      <c r="O15851" s="2"/>
      <c r="P15851">
        <v>15850</v>
      </c>
      <c r="Q15851" s="1" t="s">
        <v>754</v>
      </c>
      <c r="R15851" s="1"/>
      <c r="S15851" s="2"/>
      <c r="T15851">
        <v>15850</v>
      </c>
      <c r="U15851" s="1" t="s">
        <v>178</v>
      </c>
      <c r="V15851" s="1"/>
      <c r="W15851" s="2"/>
      <c r="X15851">
        <v>15850</v>
      </c>
      <c r="Y15851" s="1" t="s">
        <v>179</v>
      </c>
      <c r="Z15851" s="1"/>
      <c r="AA15851" s="2"/>
    </row>
    <row r="15852" spans="8:27">
      <c r="H15852">
        <v>15851</v>
      </c>
      <c r="I15852" s="1" t="s">
        <v>752</v>
      </c>
      <c r="J15852" s="1"/>
      <c r="K15852" s="2"/>
      <c r="L15852">
        <v>15851</v>
      </c>
      <c r="M15852" s="1" t="s">
        <v>753</v>
      </c>
      <c r="N15852" s="1"/>
      <c r="O15852" s="2"/>
      <c r="P15852">
        <v>15851</v>
      </c>
      <c r="Q15852" s="1" t="s">
        <v>754</v>
      </c>
      <c r="R15852" s="1"/>
      <c r="S15852" s="2"/>
      <c r="T15852">
        <v>15851</v>
      </c>
      <c r="U15852" s="1" t="s">
        <v>178</v>
      </c>
      <c r="V15852" s="1"/>
      <c r="W15852" s="2"/>
      <c r="X15852">
        <v>15851</v>
      </c>
      <c r="Y15852" s="1" t="s">
        <v>179</v>
      </c>
      <c r="Z15852" s="1"/>
      <c r="AA15852" s="2"/>
    </row>
    <row r="15853" spans="8:27">
      <c r="H15853">
        <v>15852</v>
      </c>
      <c r="I15853" s="1" t="s">
        <v>752</v>
      </c>
      <c r="J15853" s="1"/>
      <c r="K15853" s="2"/>
      <c r="L15853">
        <v>15852</v>
      </c>
      <c r="M15853" s="1" t="s">
        <v>753</v>
      </c>
      <c r="N15853" s="1"/>
      <c r="O15853" s="2"/>
      <c r="P15853">
        <v>15852</v>
      </c>
      <c r="Q15853" s="1" t="s">
        <v>754</v>
      </c>
      <c r="R15853" s="1"/>
      <c r="S15853" s="2"/>
      <c r="T15853">
        <v>15852</v>
      </c>
      <c r="U15853" s="1" t="s">
        <v>178</v>
      </c>
      <c r="V15853" s="1"/>
      <c r="W15853" s="2"/>
      <c r="X15853">
        <v>15852</v>
      </c>
      <c r="Y15853" s="1" t="s">
        <v>179</v>
      </c>
      <c r="Z15853" s="1"/>
      <c r="AA15853" s="2"/>
    </row>
    <row r="15854" spans="8:27">
      <c r="H15854">
        <v>15853</v>
      </c>
      <c r="I15854" s="1" t="s">
        <v>752</v>
      </c>
      <c r="J15854" s="1"/>
      <c r="K15854" s="2"/>
      <c r="L15854">
        <v>15853</v>
      </c>
      <c r="M15854" s="1" t="s">
        <v>753</v>
      </c>
      <c r="N15854" s="1"/>
      <c r="O15854" s="2"/>
      <c r="P15854">
        <v>15853</v>
      </c>
      <c r="Q15854" s="1" t="s">
        <v>754</v>
      </c>
      <c r="R15854" s="1"/>
      <c r="S15854" s="2"/>
      <c r="T15854">
        <v>15853</v>
      </c>
      <c r="U15854" s="1" t="s">
        <v>178</v>
      </c>
      <c r="V15854" s="1"/>
      <c r="W15854" s="2"/>
      <c r="X15854">
        <v>15853</v>
      </c>
      <c r="Y15854" s="1" t="s">
        <v>179</v>
      </c>
      <c r="Z15854" s="1"/>
      <c r="AA15854" s="2"/>
    </row>
    <row r="15855" spans="8:27">
      <c r="H15855">
        <v>15854</v>
      </c>
      <c r="I15855" s="1" t="s">
        <v>752</v>
      </c>
      <c r="J15855" s="1"/>
      <c r="K15855" s="2"/>
      <c r="L15855">
        <v>15854</v>
      </c>
      <c r="M15855" s="1" t="s">
        <v>753</v>
      </c>
      <c r="N15855" s="1"/>
      <c r="O15855" s="2"/>
      <c r="P15855">
        <v>15854</v>
      </c>
      <c r="Q15855" s="1" t="s">
        <v>754</v>
      </c>
      <c r="R15855" s="1"/>
      <c r="S15855" s="2"/>
      <c r="T15855">
        <v>15854</v>
      </c>
      <c r="U15855" s="1" t="s">
        <v>178</v>
      </c>
      <c r="V15855" s="1"/>
      <c r="W15855" s="2"/>
      <c r="X15855">
        <v>15854</v>
      </c>
      <c r="Y15855" s="1" t="s">
        <v>179</v>
      </c>
      <c r="Z15855" s="1"/>
      <c r="AA15855" s="2"/>
    </row>
    <row r="15856" spans="8:27">
      <c r="H15856">
        <v>15855</v>
      </c>
      <c r="I15856" s="1" t="s">
        <v>752</v>
      </c>
      <c r="J15856" s="1"/>
      <c r="K15856" s="2"/>
      <c r="L15856">
        <v>15855</v>
      </c>
      <c r="M15856" s="1" t="s">
        <v>753</v>
      </c>
      <c r="N15856" s="1"/>
      <c r="O15856" s="2"/>
      <c r="P15856">
        <v>15855</v>
      </c>
      <c r="Q15856" s="1" t="s">
        <v>754</v>
      </c>
      <c r="R15856" s="1"/>
      <c r="S15856" s="2"/>
      <c r="T15856">
        <v>15855</v>
      </c>
      <c r="U15856" s="1" t="s">
        <v>178</v>
      </c>
      <c r="V15856" s="1"/>
      <c r="W15856" s="2"/>
      <c r="X15856">
        <v>15855</v>
      </c>
      <c r="Y15856" s="1" t="s">
        <v>179</v>
      </c>
      <c r="Z15856" s="1"/>
      <c r="AA15856" s="2"/>
    </row>
    <row r="15857" spans="2:58">
      <c r="H15857">
        <v>15856</v>
      </c>
      <c r="I15857" s="1" t="s">
        <v>752</v>
      </c>
      <c r="J15857" s="1"/>
      <c r="K15857" s="2"/>
      <c r="L15857">
        <v>15856</v>
      </c>
      <c r="M15857" s="1" t="s">
        <v>753</v>
      </c>
      <c r="N15857" s="1"/>
      <c r="O15857" s="2"/>
      <c r="P15857">
        <v>15856</v>
      </c>
      <c r="Q15857" s="1" t="s">
        <v>754</v>
      </c>
      <c r="R15857" s="1"/>
      <c r="S15857" s="2"/>
      <c r="T15857">
        <v>15856</v>
      </c>
      <c r="U15857" s="1" t="s">
        <v>178</v>
      </c>
      <c r="V15857" s="1"/>
      <c r="W15857" s="2"/>
      <c r="X15857">
        <v>15856</v>
      </c>
      <c r="Y15857" s="1" t="s">
        <v>179</v>
      </c>
      <c r="Z15857" s="1"/>
      <c r="AA15857" s="2"/>
    </row>
    <row r="15858" spans="2:58">
      <c r="H15858">
        <v>15857</v>
      </c>
      <c r="I15858" s="1" t="s">
        <v>752</v>
      </c>
      <c r="J15858" s="1"/>
      <c r="K15858" s="2"/>
      <c r="L15858">
        <v>15857</v>
      </c>
      <c r="M15858" s="1" t="s">
        <v>753</v>
      </c>
      <c r="N15858" s="1"/>
      <c r="O15858" s="2"/>
      <c r="P15858">
        <v>15857</v>
      </c>
      <c r="Q15858" s="1" t="s">
        <v>754</v>
      </c>
      <c r="R15858" s="1"/>
      <c r="S15858" s="2"/>
      <c r="T15858">
        <v>15857</v>
      </c>
      <c r="U15858" s="1" t="s">
        <v>178</v>
      </c>
      <c r="V15858" s="1"/>
      <c r="W15858" s="2"/>
      <c r="X15858">
        <v>15857</v>
      </c>
      <c r="Y15858" s="1" t="s">
        <v>179</v>
      </c>
      <c r="Z15858" s="1"/>
      <c r="AA15858" s="2"/>
    </row>
    <row r="15859" spans="2:58">
      <c r="H15859">
        <v>15858</v>
      </c>
      <c r="I15859" s="1" t="s">
        <v>752</v>
      </c>
      <c r="J15859" s="1"/>
      <c r="K15859" s="2"/>
      <c r="L15859">
        <v>15858</v>
      </c>
      <c r="M15859" s="1" t="s">
        <v>753</v>
      </c>
      <c r="N15859" s="1"/>
      <c r="O15859" s="2"/>
      <c r="P15859">
        <v>15858</v>
      </c>
      <c r="Q15859" s="1" t="s">
        <v>754</v>
      </c>
      <c r="R15859" s="1"/>
      <c r="S15859" s="2"/>
      <c r="T15859">
        <v>15858</v>
      </c>
      <c r="U15859" s="1" t="s">
        <v>178</v>
      </c>
      <c r="V15859" s="1"/>
      <c r="W15859" s="2"/>
      <c r="X15859">
        <v>15858</v>
      </c>
      <c r="Y15859" s="1" t="s">
        <v>179</v>
      </c>
      <c r="Z15859" s="1"/>
      <c r="AA15859" s="2"/>
    </row>
    <row r="15860" spans="2:58">
      <c r="H15860">
        <v>15859</v>
      </c>
      <c r="I15860" s="1" t="s">
        <v>752</v>
      </c>
      <c r="J15860" s="1"/>
      <c r="K15860" s="2"/>
      <c r="L15860">
        <v>15859</v>
      </c>
      <c r="M15860" s="1" t="s">
        <v>753</v>
      </c>
      <c r="N15860" s="1"/>
      <c r="O15860" s="2"/>
      <c r="P15860">
        <v>15859</v>
      </c>
      <c r="Q15860" s="1" t="s">
        <v>754</v>
      </c>
      <c r="R15860" s="1"/>
      <c r="S15860" s="2"/>
      <c r="T15860">
        <v>15859</v>
      </c>
      <c r="U15860" s="1" t="s">
        <v>178</v>
      </c>
      <c r="V15860" s="1"/>
      <c r="W15860" s="2"/>
      <c r="X15860">
        <v>15859</v>
      </c>
      <c r="Y15860" s="1" t="s">
        <v>179</v>
      </c>
      <c r="Z15860" s="1"/>
      <c r="AA15860" s="2"/>
    </row>
    <row r="15861" spans="2:58">
      <c r="H15861">
        <v>15860</v>
      </c>
      <c r="I15861" s="1" t="s">
        <v>752</v>
      </c>
      <c r="J15861" s="1"/>
      <c r="K15861" s="2"/>
      <c r="L15861">
        <v>15860</v>
      </c>
      <c r="M15861" s="1" t="s">
        <v>753</v>
      </c>
      <c r="N15861" s="1"/>
      <c r="O15861" s="2"/>
      <c r="P15861">
        <v>15860</v>
      </c>
      <c r="Q15861" s="1" t="s">
        <v>754</v>
      </c>
      <c r="R15861" s="1"/>
      <c r="S15861" s="2"/>
      <c r="T15861">
        <v>15860</v>
      </c>
      <c r="U15861" s="1" t="s">
        <v>178</v>
      </c>
      <c r="V15861" s="1"/>
      <c r="W15861" s="2"/>
      <c r="X15861">
        <v>15860</v>
      </c>
      <c r="Y15861" s="1" t="s">
        <v>179</v>
      </c>
      <c r="Z15861" s="1"/>
      <c r="AA15861" s="2"/>
    </row>
    <row r="15862" spans="2:58">
      <c r="H15862">
        <v>15861</v>
      </c>
      <c r="I15862" s="1" t="s">
        <v>752</v>
      </c>
      <c r="J15862" s="1"/>
      <c r="K15862" s="2"/>
      <c r="L15862">
        <v>15861</v>
      </c>
      <c r="M15862" s="1" t="s">
        <v>753</v>
      </c>
      <c r="N15862" s="1"/>
      <c r="O15862" s="2"/>
      <c r="P15862">
        <v>15861</v>
      </c>
      <c r="Q15862" s="1" t="s">
        <v>754</v>
      </c>
      <c r="R15862" s="1"/>
      <c r="S15862" s="2"/>
      <c r="T15862">
        <v>15861</v>
      </c>
      <c r="U15862" s="1" t="s">
        <v>178</v>
      </c>
      <c r="V15862" s="1"/>
      <c r="W15862" s="2"/>
      <c r="X15862">
        <v>15861</v>
      </c>
      <c r="Y15862" s="1" t="s">
        <v>179</v>
      </c>
      <c r="Z15862" s="1"/>
      <c r="AA15862" s="2"/>
    </row>
    <row r="15863" spans="2:58">
      <c r="H15863">
        <v>15862</v>
      </c>
      <c r="I15863" s="1" t="s">
        <v>752</v>
      </c>
      <c r="J15863" s="1"/>
      <c r="K15863" s="2"/>
      <c r="L15863">
        <v>15862</v>
      </c>
      <c r="M15863" s="1" t="s">
        <v>753</v>
      </c>
      <c r="N15863" s="1"/>
      <c r="O15863" s="2"/>
      <c r="P15863">
        <v>15862</v>
      </c>
      <c r="Q15863" s="1" t="s">
        <v>754</v>
      </c>
      <c r="R15863" s="1"/>
      <c r="S15863" s="2"/>
      <c r="T15863">
        <v>15862</v>
      </c>
      <c r="U15863" s="1" t="s">
        <v>178</v>
      </c>
      <c r="V15863" s="1"/>
      <c r="W15863" s="2"/>
      <c r="X15863">
        <v>15862</v>
      </c>
      <c r="Y15863" s="1" t="s">
        <v>179</v>
      </c>
      <c r="Z15863" s="1"/>
      <c r="AA15863" s="2"/>
    </row>
    <row r="15864" spans="2:58">
      <c r="B15864" s="15"/>
      <c r="C15864" s="14"/>
      <c r="D15864" s="15"/>
      <c r="E15864" s="14"/>
      <c r="F15864" s="15"/>
      <c r="H15864">
        <v>15863</v>
      </c>
      <c r="I15864" s="1" t="s">
        <v>752</v>
      </c>
      <c r="J15864" s="1"/>
      <c r="K15864" s="2"/>
      <c r="L15864">
        <v>15863</v>
      </c>
      <c r="M15864" s="1" t="s">
        <v>753</v>
      </c>
      <c r="N15864" s="1"/>
      <c r="O15864" s="2"/>
      <c r="P15864">
        <v>15863</v>
      </c>
      <c r="Q15864" s="1" t="s">
        <v>754</v>
      </c>
      <c r="R15864" s="1"/>
      <c r="S15864" s="2"/>
      <c r="T15864">
        <v>15863</v>
      </c>
      <c r="U15864" s="1" t="s">
        <v>178</v>
      </c>
      <c r="V15864" s="1"/>
      <c r="W15864" s="2"/>
      <c r="X15864">
        <v>15863</v>
      </c>
      <c r="Y15864" s="1" t="s">
        <v>179</v>
      </c>
      <c r="Z15864" s="1"/>
      <c r="AA15864" s="2"/>
      <c r="AQ15864" s="15"/>
      <c r="AR15864" s="15"/>
      <c r="AS15864" s="15"/>
      <c r="AT15864" s="15"/>
      <c r="AU15864" s="15"/>
      <c r="AV15864" s="15"/>
      <c r="BA15864" s="15"/>
      <c r="BB15864" s="15"/>
      <c r="BC15864" s="15"/>
      <c r="BD15864" s="15"/>
      <c r="BE15864" s="15"/>
      <c r="BF15864" s="15"/>
    </row>
    <row r="15865" spans="2:58">
      <c r="B15865" s="15"/>
      <c r="C15865" s="17"/>
      <c r="D15865" s="15"/>
      <c r="E15865" s="15"/>
      <c r="F15865" s="15"/>
      <c r="H15865">
        <v>15864</v>
      </c>
      <c r="I15865" s="1" t="s">
        <v>752</v>
      </c>
      <c r="J15865" s="1"/>
      <c r="K15865" s="2"/>
      <c r="L15865">
        <v>15864</v>
      </c>
      <c r="M15865" s="1" t="s">
        <v>753</v>
      </c>
      <c r="N15865" s="1"/>
      <c r="O15865" s="2"/>
      <c r="P15865">
        <v>15864</v>
      </c>
      <c r="Q15865" s="1" t="s">
        <v>754</v>
      </c>
      <c r="R15865" s="1"/>
      <c r="S15865" s="2"/>
      <c r="T15865">
        <v>15864</v>
      </c>
      <c r="U15865" s="1" t="s">
        <v>178</v>
      </c>
      <c r="V15865" s="1"/>
      <c r="W15865" s="2"/>
      <c r="X15865">
        <v>15864</v>
      </c>
      <c r="Y15865" s="1" t="s">
        <v>179</v>
      </c>
      <c r="Z15865" s="1"/>
      <c r="AA15865" s="2"/>
      <c r="AQ15865" s="15"/>
      <c r="AR15865" s="15"/>
      <c r="AS15865" s="15"/>
      <c r="AT15865" s="15"/>
      <c r="AU15865" s="15"/>
      <c r="AV15865" s="15"/>
      <c r="BA15865" s="15"/>
      <c r="BB15865" s="15"/>
      <c r="BC15865" s="15"/>
      <c r="BD15865" s="15"/>
      <c r="BE15865" s="15"/>
      <c r="BF15865" s="15"/>
    </row>
    <row r="15866" spans="2:58">
      <c r="B15866" s="15"/>
      <c r="C15866" s="17"/>
      <c r="D15866" s="15"/>
      <c r="E15866" s="15"/>
      <c r="F15866" s="15"/>
      <c r="H15866">
        <v>15865</v>
      </c>
      <c r="I15866" s="1" t="s">
        <v>752</v>
      </c>
      <c r="J15866" s="1"/>
      <c r="K15866" s="2"/>
      <c r="L15866">
        <v>15865</v>
      </c>
      <c r="M15866" s="1" t="s">
        <v>753</v>
      </c>
      <c r="N15866" s="1"/>
      <c r="O15866" s="2"/>
      <c r="P15866">
        <v>15865</v>
      </c>
      <c r="Q15866" s="1" t="s">
        <v>754</v>
      </c>
      <c r="R15866" s="1"/>
      <c r="S15866" s="2"/>
      <c r="T15866">
        <v>15865</v>
      </c>
      <c r="U15866" s="1" t="s">
        <v>178</v>
      </c>
      <c r="V15866" s="1"/>
      <c r="W15866" s="2"/>
      <c r="X15866">
        <v>15865</v>
      </c>
      <c r="Y15866" s="1" t="s">
        <v>179</v>
      </c>
      <c r="Z15866" s="1"/>
      <c r="AA15866" s="2"/>
      <c r="AQ15866" s="15"/>
      <c r="AR15866" s="15"/>
      <c r="AS15866" s="15"/>
      <c r="AT15866" s="15"/>
      <c r="AU15866" s="15"/>
      <c r="AV15866" s="15"/>
      <c r="BA15866" s="15"/>
      <c r="BB15866" s="15"/>
      <c r="BC15866" s="15"/>
      <c r="BD15866" s="15"/>
      <c r="BE15866" s="15"/>
      <c r="BF15866" s="15"/>
    </row>
    <row r="15867" spans="2:58">
      <c r="B15867" s="15"/>
      <c r="C15867" s="17"/>
      <c r="D15867" s="15"/>
      <c r="E15867" s="15"/>
      <c r="F15867" s="15"/>
      <c r="H15867">
        <v>15866</v>
      </c>
      <c r="I15867" s="1" t="s">
        <v>752</v>
      </c>
      <c r="J15867" s="1"/>
      <c r="K15867" s="2"/>
      <c r="L15867">
        <v>15866</v>
      </c>
      <c r="M15867" s="1" t="s">
        <v>753</v>
      </c>
      <c r="N15867" s="1"/>
      <c r="O15867" s="2"/>
      <c r="P15867">
        <v>15866</v>
      </c>
      <c r="Q15867" s="1" t="s">
        <v>754</v>
      </c>
      <c r="R15867" s="1"/>
      <c r="S15867" s="2"/>
      <c r="T15867">
        <v>15866</v>
      </c>
      <c r="U15867" s="1" t="s">
        <v>178</v>
      </c>
      <c r="V15867" s="1"/>
      <c r="W15867" s="2"/>
      <c r="X15867">
        <v>15866</v>
      </c>
      <c r="Y15867" s="1" t="s">
        <v>179</v>
      </c>
      <c r="Z15867" s="1"/>
      <c r="AA15867" s="2"/>
      <c r="AQ15867" s="15"/>
      <c r="AR15867" s="15"/>
      <c r="AS15867" s="15"/>
      <c r="AT15867" s="15"/>
      <c r="AU15867" s="14"/>
      <c r="AV15867" s="14"/>
      <c r="BA15867" s="15"/>
      <c r="BB15867" s="15"/>
      <c r="BC15867" s="15"/>
      <c r="BD15867" s="15"/>
      <c r="BE15867" s="15"/>
      <c r="BF15867" s="15"/>
    </row>
    <row r="15868" spans="2:58">
      <c r="B15868" s="17"/>
      <c r="C15868" s="14"/>
      <c r="D15868" s="15"/>
      <c r="E15868" s="14"/>
      <c r="F15868" s="15"/>
      <c r="H15868">
        <v>15867</v>
      </c>
      <c r="I15868" s="1" t="s">
        <v>752</v>
      </c>
      <c r="J15868" s="1"/>
      <c r="K15868" s="2"/>
      <c r="L15868">
        <v>15867</v>
      </c>
      <c r="M15868" s="1" t="s">
        <v>753</v>
      </c>
      <c r="N15868" s="1"/>
      <c r="O15868" s="2"/>
      <c r="P15868">
        <v>15867</v>
      </c>
      <c r="Q15868" s="1" t="s">
        <v>754</v>
      </c>
      <c r="R15868" s="1"/>
      <c r="S15868" s="2"/>
      <c r="T15868">
        <v>15867</v>
      </c>
      <c r="U15868" s="1" t="s">
        <v>178</v>
      </c>
      <c r="V15868" s="1"/>
      <c r="W15868" s="2"/>
      <c r="X15868">
        <v>15867</v>
      </c>
      <c r="Y15868" s="1" t="s">
        <v>179</v>
      </c>
      <c r="Z15868" s="1"/>
      <c r="AA15868" s="2"/>
      <c r="AD15868"/>
      <c r="AE15868" s="3"/>
      <c r="AF15868" s="3"/>
      <c r="AG15868" s="46"/>
      <c r="AH15868" s="15"/>
      <c r="AI15868" s="15"/>
      <c r="AQ15868" s="15"/>
      <c r="AR15868" s="15"/>
      <c r="AS15868" s="15"/>
      <c r="AT15868" s="15"/>
      <c r="AU15868" s="14"/>
      <c r="AV15868" s="14"/>
      <c r="BA15868" s="15"/>
      <c r="BB15868" s="15"/>
      <c r="BC15868" s="15"/>
      <c r="BD15868" s="15"/>
      <c r="BE15868" s="15"/>
      <c r="BF15868" s="14"/>
    </row>
    <row r="15869" spans="2:58">
      <c r="B15869" s="160"/>
      <c r="C15869" s="14"/>
      <c r="D15869" s="15"/>
      <c r="E15869" s="14"/>
      <c r="F15869" s="15"/>
      <c r="H15869">
        <v>15868</v>
      </c>
      <c r="I15869" s="1" t="s">
        <v>752</v>
      </c>
      <c r="J15869" s="1"/>
      <c r="K15869" s="2"/>
      <c r="L15869">
        <v>15868</v>
      </c>
      <c r="M15869" s="1" t="s">
        <v>753</v>
      </c>
      <c r="N15869" s="1"/>
      <c r="O15869" s="2"/>
      <c r="P15869">
        <v>15868</v>
      </c>
      <c r="Q15869" s="1" t="s">
        <v>754</v>
      </c>
      <c r="R15869" s="1"/>
      <c r="S15869" s="2"/>
      <c r="T15869">
        <v>15868</v>
      </c>
      <c r="U15869" s="1" t="s">
        <v>178</v>
      </c>
      <c r="V15869" s="1"/>
      <c r="W15869" s="2"/>
      <c r="X15869">
        <v>15868</v>
      </c>
      <c r="Y15869" s="1" t="s">
        <v>179</v>
      </c>
      <c r="Z15869" s="1"/>
      <c r="AA15869" s="2"/>
      <c r="AD15869"/>
      <c r="AE15869" s="3"/>
      <c r="AF15869" s="3"/>
      <c r="AG15869" s="46"/>
      <c r="AH15869" s="15"/>
      <c r="AI15869" s="15"/>
      <c r="AQ15869" s="52"/>
      <c r="AR15869" s="52"/>
      <c r="AS15869" s="52"/>
      <c r="AT15869" s="52"/>
      <c r="AU15869" s="52"/>
      <c r="AV15869" s="52"/>
      <c r="BA15869" s="15"/>
      <c r="BB15869" s="15"/>
      <c r="BC15869" s="15"/>
      <c r="BD15869" s="15"/>
      <c r="BE15869" s="15"/>
      <c r="BF15869" s="15"/>
    </row>
    <row r="15870" spans="2:58">
      <c r="B15870" s="160"/>
      <c r="C15870" s="14"/>
      <c r="D15870" s="15"/>
      <c r="E15870" s="14"/>
      <c r="F15870" s="15"/>
      <c r="H15870">
        <v>15869</v>
      </c>
      <c r="I15870" s="1" t="s">
        <v>752</v>
      </c>
      <c r="J15870" s="1"/>
      <c r="K15870" s="2"/>
      <c r="L15870">
        <v>15869</v>
      </c>
      <c r="M15870" s="1" t="s">
        <v>753</v>
      </c>
      <c r="N15870" s="1"/>
      <c r="O15870" s="2"/>
      <c r="P15870">
        <v>15869</v>
      </c>
      <c r="Q15870" s="1" t="s">
        <v>754</v>
      </c>
      <c r="R15870" s="1"/>
      <c r="S15870" s="2"/>
      <c r="T15870">
        <v>15869</v>
      </c>
      <c r="U15870" s="1" t="s">
        <v>178</v>
      </c>
      <c r="V15870" s="1"/>
      <c r="W15870" s="2"/>
      <c r="X15870">
        <v>15869</v>
      </c>
      <c r="Y15870" s="1" t="s">
        <v>179</v>
      </c>
      <c r="Z15870" s="1"/>
      <c r="AA15870" s="2"/>
      <c r="AD15870"/>
      <c r="AE15870" s="3"/>
      <c r="AF15870" s="3"/>
      <c r="AG15870" s="46"/>
      <c r="AH15870" s="15"/>
      <c r="AI15870" s="15"/>
      <c r="AQ15870" s="15"/>
      <c r="AR15870" s="15"/>
      <c r="AS15870" s="15"/>
      <c r="AT15870" s="15"/>
      <c r="AU15870" s="15"/>
      <c r="AV15870" s="15"/>
      <c r="BA15870" s="15"/>
      <c r="BB15870" s="15"/>
      <c r="BC15870" s="15"/>
      <c r="BD15870" s="15"/>
      <c r="BE15870" s="15"/>
      <c r="BF15870" s="15"/>
    </row>
    <row r="15871" spans="2:58">
      <c r="B15871" s="15"/>
      <c r="C15871" s="17"/>
      <c r="D15871" s="15"/>
      <c r="E15871" s="15"/>
      <c r="F15871" s="15"/>
      <c r="H15871">
        <v>15870</v>
      </c>
      <c r="I15871" s="1" t="s">
        <v>752</v>
      </c>
      <c r="J15871" s="1"/>
      <c r="K15871" s="2"/>
      <c r="L15871">
        <v>15870</v>
      </c>
      <c r="M15871" s="1" t="s">
        <v>753</v>
      </c>
      <c r="N15871" s="1"/>
      <c r="O15871" s="2"/>
      <c r="P15871">
        <v>15870</v>
      </c>
      <c r="Q15871" s="1" t="s">
        <v>754</v>
      </c>
      <c r="R15871" s="1"/>
      <c r="S15871" s="2"/>
      <c r="T15871">
        <v>15870</v>
      </c>
      <c r="U15871" s="1" t="s">
        <v>178</v>
      </c>
      <c r="V15871" s="1"/>
      <c r="W15871" s="2"/>
      <c r="X15871">
        <v>15870</v>
      </c>
      <c r="Y15871" s="1" t="s">
        <v>179</v>
      </c>
      <c r="Z15871" s="1"/>
      <c r="AA15871" s="2"/>
      <c r="AD15871"/>
      <c r="AE15871" s="3"/>
      <c r="AF15871" s="3"/>
      <c r="AG15871" s="46"/>
      <c r="AH15871" s="15"/>
      <c r="AI15871" s="15"/>
      <c r="AQ15871" s="15"/>
      <c r="AR15871" s="15"/>
      <c r="AS15871" s="15"/>
      <c r="AT15871" s="15"/>
      <c r="AU15871" s="14"/>
      <c r="AV15871" s="14"/>
      <c r="BA15871" s="15"/>
      <c r="BB15871" s="15"/>
      <c r="BC15871" s="15"/>
      <c r="BD15871" s="15"/>
      <c r="BE15871" s="15"/>
      <c r="BF15871" s="14"/>
    </row>
    <row r="15872" spans="2:58">
      <c r="B15872" s="15"/>
      <c r="C15872" s="17"/>
      <c r="D15872" s="15"/>
      <c r="E15872" s="15"/>
      <c r="F15872" s="15"/>
      <c r="H15872">
        <v>15871</v>
      </c>
      <c r="I15872" s="1" t="s">
        <v>752</v>
      </c>
      <c r="J15872" s="1"/>
      <c r="K15872" s="2"/>
      <c r="L15872">
        <v>15871</v>
      </c>
      <c r="M15872" s="1" t="s">
        <v>753</v>
      </c>
      <c r="N15872" s="1"/>
      <c r="O15872" s="2"/>
      <c r="P15872">
        <v>15871</v>
      </c>
      <c r="Q15872" s="1" t="s">
        <v>754</v>
      </c>
      <c r="R15872" s="1"/>
      <c r="S15872" s="2"/>
      <c r="T15872">
        <v>15871</v>
      </c>
      <c r="U15872" s="1" t="s">
        <v>178</v>
      </c>
      <c r="V15872" s="1"/>
      <c r="W15872" s="2"/>
      <c r="X15872">
        <v>15871</v>
      </c>
      <c r="Y15872" s="1" t="s">
        <v>179</v>
      </c>
      <c r="Z15872" s="1"/>
      <c r="AA15872" s="2"/>
      <c r="AD15872"/>
      <c r="AE15872" s="3"/>
      <c r="AF15872" s="3"/>
      <c r="AG15872" s="46"/>
      <c r="AH15872" s="15"/>
      <c r="AI15872" s="15"/>
      <c r="AQ15872" s="15"/>
      <c r="AR15872" s="15"/>
      <c r="AS15872" s="15"/>
      <c r="AT15872" s="15"/>
      <c r="AU15872" s="14"/>
      <c r="AV15872" s="14"/>
      <c r="BA15872" s="15"/>
      <c r="BB15872" s="15"/>
      <c r="BC15872" s="15"/>
      <c r="BD15872" s="15"/>
      <c r="BE15872" s="15"/>
      <c r="BF15872" s="15"/>
    </row>
    <row r="15873" spans="2:58">
      <c r="B15873" s="17"/>
      <c r="C15873" s="14"/>
      <c r="D15873" s="15"/>
      <c r="E15873" s="14"/>
      <c r="F15873" s="15"/>
      <c r="H15873">
        <v>15872</v>
      </c>
      <c r="I15873" s="1" t="s">
        <v>752</v>
      </c>
      <c r="J15873" s="1"/>
      <c r="K15873" s="2"/>
      <c r="L15873">
        <v>15872</v>
      </c>
      <c r="M15873" s="1" t="s">
        <v>753</v>
      </c>
      <c r="N15873" s="1"/>
      <c r="O15873" s="2"/>
      <c r="P15873">
        <v>15872</v>
      </c>
      <c r="Q15873" s="1" t="s">
        <v>754</v>
      </c>
      <c r="R15873" s="1"/>
      <c r="S15873" s="2"/>
      <c r="T15873">
        <v>15872</v>
      </c>
      <c r="U15873" s="1" t="s">
        <v>178</v>
      </c>
      <c r="V15873" s="1"/>
      <c r="W15873" s="2"/>
      <c r="X15873">
        <v>15872</v>
      </c>
      <c r="Y15873" s="1" t="s">
        <v>179</v>
      </c>
      <c r="Z15873" s="1"/>
      <c r="AA15873" s="2"/>
      <c r="AD15873"/>
      <c r="AE15873" s="3"/>
      <c r="AF15873" s="3"/>
      <c r="AG15873" s="46"/>
      <c r="AH15873" s="15"/>
      <c r="AI15873" s="15"/>
      <c r="AQ15873" s="15"/>
      <c r="AR15873" s="15"/>
      <c r="AS15873" s="15"/>
      <c r="AT15873" s="15"/>
      <c r="AU15873" s="15"/>
      <c r="AV15873" s="15"/>
      <c r="BA15873" s="15"/>
      <c r="BB15873" s="15"/>
      <c r="BC15873" s="15"/>
      <c r="BD15873" s="15"/>
      <c r="BE15873" s="15"/>
      <c r="BF15873" s="15"/>
    </row>
    <row r="15874" spans="2:58">
      <c r="B15874" s="17"/>
      <c r="C15874" s="14"/>
      <c r="D15874" s="15"/>
      <c r="E15874" s="14"/>
      <c r="F15874" s="15"/>
      <c r="H15874">
        <v>15873</v>
      </c>
      <c r="I15874" s="1" t="s">
        <v>752</v>
      </c>
      <c r="J15874" s="1"/>
      <c r="K15874" s="2"/>
      <c r="L15874">
        <v>15873</v>
      </c>
      <c r="M15874" s="1" t="s">
        <v>753</v>
      </c>
      <c r="N15874" s="1"/>
      <c r="O15874" s="2"/>
      <c r="P15874">
        <v>15873</v>
      </c>
      <c r="Q15874" s="1" t="s">
        <v>754</v>
      </c>
      <c r="R15874" s="1"/>
      <c r="S15874" s="2"/>
      <c r="T15874">
        <v>15873</v>
      </c>
      <c r="U15874" s="1" t="s">
        <v>178</v>
      </c>
      <c r="V15874" s="1"/>
      <c r="W15874" s="2"/>
      <c r="X15874">
        <v>15873</v>
      </c>
      <c r="Y15874" s="1" t="s">
        <v>179</v>
      </c>
      <c r="Z15874" s="1"/>
      <c r="AA15874" s="2"/>
      <c r="AD15874"/>
      <c r="AE15874" s="3"/>
      <c r="AF15874" s="3"/>
      <c r="AG15874" s="46"/>
      <c r="AH15874" s="15"/>
      <c r="AI15874" s="15"/>
      <c r="AQ15874" s="15"/>
      <c r="AR15874" s="15"/>
      <c r="AS15874" s="15"/>
      <c r="AT15874" s="15"/>
      <c r="AU15874" s="15"/>
      <c r="AV15874" s="15"/>
      <c r="BA15874" s="15"/>
      <c r="BB15874" s="15"/>
      <c r="BC15874" s="15"/>
      <c r="BD15874" s="15"/>
      <c r="BE15874" s="15"/>
      <c r="BF15874" s="15"/>
    </row>
    <row r="15875" spans="2:58">
      <c r="B15875" s="17"/>
      <c r="C15875" s="14"/>
      <c r="D15875" s="15"/>
      <c r="E15875" s="14"/>
      <c r="F15875" s="15"/>
      <c r="H15875">
        <v>15874</v>
      </c>
      <c r="I15875" s="1" t="s">
        <v>752</v>
      </c>
      <c r="J15875" s="1"/>
      <c r="K15875" s="2"/>
      <c r="L15875">
        <v>15874</v>
      </c>
      <c r="M15875" s="1" t="s">
        <v>753</v>
      </c>
      <c r="N15875" s="1"/>
      <c r="O15875" s="2"/>
      <c r="P15875">
        <v>15874</v>
      </c>
      <c r="Q15875" s="1" t="s">
        <v>754</v>
      </c>
      <c r="R15875" s="1"/>
      <c r="S15875" s="2"/>
      <c r="T15875">
        <v>15874</v>
      </c>
      <c r="U15875" s="1" t="s">
        <v>178</v>
      </c>
      <c r="V15875" s="1"/>
      <c r="W15875" s="2"/>
      <c r="X15875">
        <v>15874</v>
      </c>
      <c r="Y15875" s="1" t="s">
        <v>179</v>
      </c>
      <c r="Z15875" s="1"/>
      <c r="AA15875" s="2"/>
      <c r="AD15875"/>
      <c r="AE15875" s="3"/>
      <c r="AF15875" s="3"/>
      <c r="AG15875" s="46"/>
      <c r="AH15875" s="15"/>
      <c r="AI15875" s="15"/>
      <c r="AQ15875" s="15"/>
      <c r="AR15875" s="15"/>
      <c r="AS15875" s="15"/>
      <c r="AT15875" s="15"/>
      <c r="AU15875" s="15"/>
      <c r="AV15875" s="15"/>
      <c r="BA15875" s="15"/>
      <c r="BB15875" s="15"/>
      <c r="BC15875" s="15"/>
      <c r="BD15875" s="15"/>
      <c r="BE15875" s="15"/>
      <c r="BF15875" s="15"/>
    </row>
    <row r="15876" spans="2:58">
      <c r="B15876" s="15"/>
      <c r="C15876" s="17"/>
      <c r="D15876" s="15"/>
      <c r="E15876" s="15"/>
      <c r="F15876" s="15"/>
      <c r="H15876">
        <v>15875</v>
      </c>
      <c r="I15876" s="1" t="s">
        <v>752</v>
      </c>
      <c r="J15876" s="1"/>
      <c r="K15876" s="2"/>
      <c r="L15876">
        <v>15875</v>
      </c>
      <c r="M15876" s="1" t="s">
        <v>753</v>
      </c>
      <c r="N15876" s="1"/>
      <c r="O15876" s="2"/>
      <c r="P15876">
        <v>15875</v>
      </c>
      <c r="Q15876" s="1" t="s">
        <v>754</v>
      </c>
      <c r="R15876" s="1"/>
      <c r="S15876" s="2"/>
      <c r="T15876">
        <v>15875</v>
      </c>
      <c r="U15876" s="1" t="s">
        <v>178</v>
      </c>
      <c r="V15876" s="1"/>
      <c r="W15876" s="2"/>
      <c r="X15876">
        <v>15875</v>
      </c>
      <c r="Y15876" s="1" t="s">
        <v>179</v>
      </c>
      <c r="Z15876" s="1"/>
      <c r="AA15876" s="2"/>
      <c r="AD15876"/>
      <c r="AE15876" s="3"/>
      <c r="AF15876" s="3"/>
      <c r="AG15876" s="46"/>
      <c r="AH15876" s="15"/>
      <c r="AI15876" s="15"/>
      <c r="AQ15876" s="15"/>
      <c r="AR15876" s="15"/>
      <c r="AS15876" s="15"/>
      <c r="AT15876" s="15"/>
      <c r="AU15876" s="14"/>
      <c r="AV15876" s="14"/>
      <c r="BA15876" s="15"/>
      <c r="BB15876" s="15"/>
      <c r="BC15876" s="15"/>
      <c r="BD15876" s="15"/>
      <c r="BE15876" s="15"/>
      <c r="BF15876" s="14"/>
    </row>
    <row r="15877" spans="2:58">
      <c r="B15877" s="15"/>
      <c r="C15877" s="17"/>
      <c r="D15877" s="15"/>
      <c r="E15877" s="15"/>
      <c r="F15877" s="15"/>
      <c r="H15877">
        <v>15876</v>
      </c>
      <c r="I15877" s="1" t="s">
        <v>752</v>
      </c>
      <c r="J15877" s="1"/>
      <c r="K15877" s="2"/>
      <c r="L15877">
        <v>15876</v>
      </c>
      <c r="M15877" s="1" t="s">
        <v>753</v>
      </c>
      <c r="N15877" s="1"/>
      <c r="O15877" s="2"/>
      <c r="P15877">
        <v>15876</v>
      </c>
      <c r="Q15877" s="1" t="s">
        <v>754</v>
      </c>
      <c r="R15877" s="1"/>
      <c r="S15877" s="2"/>
      <c r="T15877">
        <v>15876</v>
      </c>
      <c r="U15877" s="1" t="s">
        <v>178</v>
      </c>
      <c r="V15877" s="1"/>
      <c r="W15877" s="2"/>
      <c r="X15877">
        <v>15876</v>
      </c>
      <c r="Y15877" s="1" t="s">
        <v>179</v>
      </c>
      <c r="Z15877" s="1"/>
      <c r="AA15877" s="2"/>
      <c r="AD15877"/>
      <c r="AE15877" s="3"/>
      <c r="AF15877" s="3"/>
      <c r="AG15877" s="46"/>
      <c r="AH15877" s="15"/>
      <c r="AI15877" s="15"/>
      <c r="AQ15877" s="15"/>
      <c r="AR15877" s="15"/>
      <c r="AS15877" s="15"/>
      <c r="AT15877" s="15"/>
      <c r="AU15877" s="15"/>
      <c r="AV15877" s="15"/>
      <c r="BA15877" s="15"/>
      <c r="BB15877" s="15"/>
      <c r="BC15877" s="15"/>
      <c r="BD15877" s="15"/>
      <c r="BE15877" s="15"/>
      <c r="BF15877" s="14"/>
    </row>
    <row r="15878" spans="2:58">
      <c r="B15878" s="15"/>
      <c r="C15878" s="14"/>
      <c r="D15878" s="15"/>
      <c r="E15878" s="14"/>
      <c r="F15878" s="15"/>
      <c r="H15878">
        <v>15877</v>
      </c>
      <c r="I15878" s="1" t="s">
        <v>752</v>
      </c>
      <c r="J15878" s="1"/>
      <c r="K15878" s="2"/>
      <c r="L15878">
        <v>15877</v>
      </c>
      <c r="M15878" s="1" t="s">
        <v>753</v>
      </c>
      <c r="N15878" s="1"/>
      <c r="O15878" s="2"/>
      <c r="P15878">
        <v>15877</v>
      </c>
      <c r="Q15878" s="1" t="s">
        <v>754</v>
      </c>
      <c r="R15878" s="1"/>
      <c r="S15878" s="2"/>
      <c r="T15878">
        <v>15877</v>
      </c>
      <c r="U15878" s="1" t="s">
        <v>178</v>
      </c>
      <c r="V15878" s="1"/>
      <c r="W15878" s="2"/>
      <c r="X15878">
        <v>15877</v>
      </c>
      <c r="Y15878" s="1" t="s">
        <v>179</v>
      </c>
      <c r="Z15878" s="1"/>
      <c r="AA15878" s="2"/>
      <c r="AD15878"/>
      <c r="AE15878" s="3"/>
      <c r="AF15878" s="3"/>
      <c r="AG15878" s="46"/>
      <c r="AH15878" s="15"/>
      <c r="AI15878" s="15"/>
      <c r="AQ15878" s="15"/>
      <c r="AR15878" s="15"/>
      <c r="AS15878" s="15"/>
      <c r="AT15878" s="15"/>
      <c r="AU15878" s="14"/>
      <c r="AV15878" s="14"/>
      <c r="BA15878" s="15"/>
      <c r="BB15878" s="15"/>
      <c r="BC15878" s="15"/>
      <c r="BD15878" s="15"/>
      <c r="BE15878" s="15"/>
      <c r="BF15878" s="15"/>
    </row>
    <row r="15879" spans="2:58">
      <c r="B15879" s="15"/>
      <c r="C15879" s="14"/>
      <c r="D15879" s="15"/>
      <c r="E15879" s="14"/>
      <c r="F15879" s="15"/>
      <c r="H15879">
        <v>15878</v>
      </c>
      <c r="I15879" s="1" t="s">
        <v>752</v>
      </c>
      <c r="J15879" s="1"/>
      <c r="K15879" s="2"/>
      <c r="L15879">
        <v>15878</v>
      </c>
      <c r="M15879" s="1" t="s">
        <v>753</v>
      </c>
      <c r="N15879" s="1"/>
      <c r="O15879" s="2"/>
      <c r="P15879">
        <v>15878</v>
      </c>
      <c r="Q15879" s="1" t="s">
        <v>754</v>
      </c>
      <c r="R15879" s="1"/>
      <c r="S15879" s="2"/>
      <c r="T15879">
        <v>15878</v>
      </c>
      <c r="U15879" s="1" t="s">
        <v>178</v>
      </c>
      <c r="V15879" s="1"/>
      <c r="W15879" s="2"/>
      <c r="X15879">
        <v>15878</v>
      </c>
      <c r="Y15879" s="1" t="s">
        <v>179</v>
      </c>
      <c r="Z15879" s="1"/>
      <c r="AA15879" s="2"/>
      <c r="AD15879"/>
      <c r="AE15879" s="3"/>
      <c r="AF15879" s="3"/>
      <c r="AG15879" s="46"/>
      <c r="AH15879" s="15"/>
      <c r="AI15879" s="15"/>
      <c r="AQ15879" s="15"/>
      <c r="AR15879" s="15"/>
      <c r="AS15879" s="15"/>
      <c r="AT15879" s="15"/>
      <c r="AU15879" s="15"/>
      <c r="AV15879" s="15"/>
      <c r="BA15879" s="15"/>
      <c r="BB15879" s="15"/>
      <c r="BC15879" s="15"/>
      <c r="BD15879" s="15"/>
      <c r="BE15879" s="15"/>
      <c r="BF15879" s="15"/>
    </row>
    <row r="15880" spans="2:58">
      <c r="B15880" s="15"/>
      <c r="C15880" s="14"/>
      <c r="D15880" s="159"/>
      <c r="E15880" s="14"/>
      <c r="F15880" s="15"/>
      <c r="H15880">
        <v>15879</v>
      </c>
      <c r="I15880" s="1" t="s">
        <v>752</v>
      </c>
      <c r="J15880" s="1"/>
      <c r="K15880" s="2"/>
      <c r="L15880">
        <v>15879</v>
      </c>
      <c r="M15880" s="1" t="s">
        <v>753</v>
      </c>
      <c r="N15880" s="1"/>
      <c r="O15880" s="2"/>
      <c r="P15880">
        <v>15879</v>
      </c>
      <c r="Q15880" s="1" t="s">
        <v>754</v>
      </c>
      <c r="R15880" s="1"/>
      <c r="S15880" s="2"/>
      <c r="T15880">
        <v>15879</v>
      </c>
      <c r="U15880" s="1" t="s">
        <v>178</v>
      </c>
      <c r="V15880" s="1"/>
      <c r="W15880" s="2"/>
      <c r="X15880">
        <v>15879</v>
      </c>
      <c r="Y15880" s="1" t="s">
        <v>179</v>
      </c>
      <c r="Z15880" s="1"/>
      <c r="AA15880" s="2"/>
      <c r="AD15880"/>
      <c r="AE15880" s="3"/>
      <c r="AF15880" s="3"/>
      <c r="AG15880" s="46"/>
      <c r="AH15880" s="15"/>
      <c r="AI15880" s="15"/>
      <c r="AQ15880" s="15"/>
      <c r="AR15880" s="15"/>
      <c r="AS15880" s="15"/>
      <c r="AT15880" s="15"/>
      <c r="AU15880" s="14"/>
      <c r="AV15880" s="14"/>
      <c r="BA15880" s="15"/>
      <c r="BB15880" s="15"/>
      <c r="BC15880" s="15"/>
      <c r="BD15880" s="15"/>
      <c r="BE15880" s="15"/>
      <c r="BF15880" s="15"/>
    </row>
    <row r="15881" spans="2:58">
      <c r="B15881" s="15"/>
      <c r="C15881" s="17"/>
      <c r="D15881" s="15"/>
      <c r="E15881" s="15"/>
      <c r="F15881" s="15"/>
      <c r="H15881">
        <v>15880</v>
      </c>
      <c r="I15881" s="1" t="s">
        <v>752</v>
      </c>
      <c r="J15881" s="1"/>
      <c r="K15881" s="2"/>
      <c r="L15881">
        <v>15880</v>
      </c>
      <c r="M15881" s="1" t="s">
        <v>753</v>
      </c>
      <c r="N15881" s="1"/>
      <c r="O15881" s="2"/>
      <c r="P15881">
        <v>15880</v>
      </c>
      <c r="Q15881" s="1" t="s">
        <v>754</v>
      </c>
      <c r="R15881" s="1"/>
      <c r="S15881" s="2"/>
      <c r="T15881">
        <v>15880</v>
      </c>
      <c r="U15881" s="1" t="s">
        <v>178</v>
      </c>
      <c r="V15881" s="1"/>
      <c r="W15881" s="2"/>
      <c r="X15881">
        <v>15880</v>
      </c>
      <c r="Y15881" s="1" t="s">
        <v>179</v>
      </c>
      <c r="Z15881" s="1"/>
      <c r="AA15881" s="2"/>
      <c r="AD15881"/>
      <c r="AE15881" s="3"/>
      <c r="AF15881" s="3"/>
      <c r="AG15881" s="46"/>
      <c r="AH15881" s="15"/>
      <c r="AI15881" s="15"/>
      <c r="AQ15881" s="15"/>
      <c r="AR15881" s="15"/>
      <c r="AS15881" s="15"/>
      <c r="AT15881" s="15"/>
      <c r="AU15881" s="14"/>
      <c r="AV15881" s="14"/>
      <c r="BA15881" s="15"/>
      <c r="BB15881" s="15"/>
      <c r="BC15881" s="15"/>
      <c r="BD15881" s="15"/>
      <c r="BE15881" s="15"/>
      <c r="BF15881" s="15"/>
    </row>
    <row r="15882" spans="2:58">
      <c r="B15882" s="159"/>
      <c r="C15882" s="14"/>
      <c r="D15882" s="15"/>
      <c r="E15882" s="14"/>
      <c r="F15882" s="15"/>
      <c r="H15882">
        <v>15881</v>
      </c>
      <c r="I15882" s="1" t="s">
        <v>752</v>
      </c>
      <c r="J15882" s="1"/>
      <c r="K15882" s="2"/>
      <c r="L15882">
        <v>15881</v>
      </c>
      <c r="M15882" s="1" t="s">
        <v>753</v>
      </c>
      <c r="N15882" s="1"/>
      <c r="O15882" s="2"/>
      <c r="P15882">
        <v>15881</v>
      </c>
      <c r="Q15882" s="1" t="s">
        <v>754</v>
      </c>
      <c r="R15882" s="1"/>
      <c r="S15882" s="2"/>
      <c r="T15882">
        <v>15881</v>
      </c>
      <c r="U15882" s="1" t="s">
        <v>178</v>
      </c>
      <c r="V15882" s="1"/>
      <c r="W15882" s="2"/>
      <c r="X15882">
        <v>15881</v>
      </c>
      <c r="Y15882" s="1" t="s">
        <v>179</v>
      </c>
      <c r="Z15882" s="1"/>
      <c r="AA15882" s="2"/>
      <c r="AD15882"/>
      <c r="AE15882" s="3"/>
      <c r="AF15882" s="3"/>
      <c r="AG15882" s="46"/>
      <c r="AH15882" s="15"/>
      <c r="AI15882" s="15"/>
      <c r="AQ15882" s="15"/>
      <c r="AR15882" s="15"/>
      <c r="AS15882" s="15"/>
      <c r="AT15882" s="15"/>
      <c r="AU15882" s="14"/>
      <c r="AV15882" s="14"/>
      <c r="BA15882" s="15"/>
      <c r="BB15882" s="15"/>
      <c r="BC15882" s="15"/>
      <c r="BD15882" s="15"/>
      <c r="BE15882" s="15"/>
      <c r="BF15882" s="15"/>
    </row>
    <row r="15883" spans="2:58">
      <c r="B15883" s="17"/>
      <c r="C15883" s="14"/>
      <c r="D15883" s="15"/>
      <c r="E15883" s="14"/>
      <c r="F15883" s="15"/>
      <c r="H15883">
        <v>15882</v>
      </c>
      <c r="I15883" s="1" t="s">
        <v>752</v>
      </c>
      <c r="J15883" s="1"/>
      <c r="K15883" s="2"/>
      <c r="L15883">
        <v>15882</v>
      </c>
      <c r="M15883" s="1" t="s">
        <v>753</v>
      </c>
      <c r="N15883" s="1"/>
      <c r="O15883" s="2"/>
      <c r="P15883">
        <v>15882</v>
      </c>
      <c r="Q15883" s="1" t="s">
        <v>754</v>
      </c>
      <c r="R15883" s="1"/>
      <c r="S15883" s="2"/>
      <c r="T15883">
        <v>15882</v>
      </c>
      <c r="U15883" s="1" t="s">
        <v>178</v>
      </c>
      <c r="V15883" s="1"/>
      <c r="W15883" s="2"/>
      <c r="X15883">
        <v>15882</v>
      </c>
      <c r="Y15883" s="1" t="s">
        <v>179</v>
      </c>
      <c r="Z15883" s="1"/>
      <c r="AA15883" s="2"/>
      <c r="AD15883"/>
      <c r="AE15883" s="3"/>
      <c r="AF15883" s="3"/>
      <c r="AG15883" s="46"/>
      <c r="AH15883" s="15"/>
      <c r="AI15883" s="15"/>
      <c r="AQ15883" s="15"/>
      <c r="AR15883" s="15"/>
      <c r="AS15883" s="15"/>
      <c r="AT15883" s="15"/>
      <c r="AU15883" s="14"/>
      <c r="AV15883" s="14"/>
      <c r="BA15883" s="15"/>
      <c r="BB15883" s="15"/>
      <c r="BC15883" s="15"/>
      <c r="BD15883" s="15"/>
      <c r="BE15883" s="15"/>
      <c r="BF15883" s="15"/>
    </row>
    <row r="15884" spans="2:58">
      <c r="B15884" s="15"/>
      <c r="C15884" s="15"/>
      <c r="D15884" s="15"/>
      <c r="E15884" s="15"/>
      <c r="F15884" s="15"/>
      <c r="H15884">
        <v>15883</v>
      </c>
      <c r="I15884" s="1" t="s">
        <v>752</v>
      </c>
      <c r="J15884" s="1"/>
      <c r="K15884" s="2"/>
      <c r="L15884">
        <v>15883</v>
      </c>
      <c r="M15884" s="1" t="s">
        <v>753</v>
      </c>
      <c r="N15884" s="1"/>
      <c r="O15884" s="2"/>
      <c r="P15884">
        <v>15883</v>
      </c>
      <c r="Q15884" s="1" t="s">
        <v>754</v>
      </c>
      <c r="R15884" s="1"/>
      <c r="S15884" s="2"/>
      <c r="T15884">
        <v>15883</v>
      </c>
      <c r="U15884" s="1" t="s">
        <v>178</v>
      </c>
      <c r="V15884" s="1"/>
      <c r="W15884" s="2"/>
      <c r="X15884">
        <v>15883</v>
      </c>
      <c r="Y15884" s="1" t="s">
        <v>179</v>
      </c>
      <c r="Z15884" s="1"/>
      <c r="AA15884" s="2"/>
      <c r="AD15884"/>
      <c r="AE15884" s="3"/>
      <c r="AF15884" s="3"/>
      <c r="AG15884" s="46"/>
      <c r="AH15884" s="15"/>
      <c r="AI15884" s="15"/>
      <c r="AQ15884" s="15"/>
      <c r="AR15884" s="15"/>
      <c r="AS15884" s="15"/>
      <c r="AT15884" s="15"/>
      <c r="AU15884" s="14"/>
      <c r="AV15884" s="14"/>
      <c r="BA15884" s="15"/>
      <c r="BB15884" s="15"/>
      <c r="BC15884" s="15"/>
      <c r="BD15884" s="15"/>
      <c r="BE15884" s="15"/>
      <c r="BF15884" s="15"/>
    </row>
    <row r="15885" spans="2:58">
      <c r="B15885" s="15"/>
      <c r="C15885" s="15"/>
      <c r="D15885" s="15"/>
      <c r="E15885" s="15"/>
      <c r="F15885" s="15"/>
      <c r="H15885">
        <v>15884</v>
      </c>
      <c r="I15885" s="1" t="s">
        <v>752</v>
      </c>
      <c r="J15885" s="1"/>
      <c r="K15885" s="2"/>
      <c r="L15885">
        <v>15884</v>
      </c>
      <c r="M15885" s="1" t="s">
        <v>753</v>
      </c>
      <c r="N15885" s="1"/>
      <c r="O15885" s="2"/>
      <c r="P15885">
        <v>15884</v>
      </c>
      <c r="Q15885" s="1" t="s">
        <v>754</v>
      </c>
      <c r="R15885" s="1"/>
      <c r="S15885" s="2"/>
      <c r="T15885">
        <v>15884</v>
      </c>
      <c r="U15885" s="1" t="s">
        <v>178</v>
      </c>
      <c r="V15885" s="1"/>
      <c r="W15885" s="2"/>
      <c r="X15885">
        <v>15884</v>
      </c>
      <c r="Y15885" s="1" t="s">
        <v>179</v>
      </c>
      <c r="Z15885" s="1"/>
      <c r="AA15885" s="2"/>
      <c r="AD15885"/>
      <c r="AE15885" s="3"/>
      <c r="AF15885" s="3"/>
      <c r="AG15885" s="46"/>
      <c r="AH15885" s="15"/>
      <c r="AI15885" s="15"/>
      <c r="AQ15885" s="15"/>
      <c r="AR15885" s="15"/>
      <c r="AS15885" s="15"/>
      <c r="AT15885" s="15"/>
      <c r="AU15885" s="14"/>
      <c r="AV15885" s="14"/>
      <c r="BA15885" s="15"/>
      <c r="BB15885" s="15"/>
      <c r="BC15885" s="15"/>
      <c r="BD15885" s="15"/>
      <c r="BE15885" s="15"/>
      <c r="BF15885" s="15"/>
    </row>
    <row r="15886" spans="2:58">
      <c r="B15886" s="15"/>
      <c r="C15886" s="17"/>
      <c r="D15886" s="15"/>
      <c r="E15886" s="15"/>
      <c r="F15886" s="15"/>
      <c r="H15886">
        <v>15885</v>
      </c>
      <c r="I15886" s="1" t="s">
        <v>752</v>
      </c>
      <c r="J15886" s="1"/>
      <c r="K15886" s="2"/>
      <c r="L15886">
        <v>15885</v>
      </c>
      <c r="M15886" s="1" t="s">
        <v>753</v>
      </c>
      <c r="N15886" s="1"/>
      <c r="O15886" s="2"/>
      <c r="P15886">
        <v>15885</v>
      </c>
      <c r="Q15886" s="1" t="s">
        <v>754</v>
      </c>
      <c r="R15886" s="1"/>
      <c r="S15886" s="2"/>
      <c r="T15886">
        <v>15885</v>
      </c>
      <c r="U15886" s="1" t="s">
        <v>178</v>
      </c>
      <c r="V15886" s="1"/>
      <c r="W15886" s="2"/>
      <c r="X15886">
        <v>15885</v>
      </c>
      <c r="Y15886" s="1" t="s">
        <v>179</v>
      </c>
      <c r="Z15886" s="1"/>
      <c r="AA15886" s="2"/>
      <c r="AD15886"/>
      <c r="AE15886" s="3"/>
      <c r="AF15886" s="3"/>
      <c r="AG15886" s="46"/>
      <c r="AH15886" s="15"/>
      <c r="AI15886" s="15"/>
      <c r="AQ15886" s="15"/>
      <c r="AR15886" s="15"/>
      <c r="AS15886" s="15"/>
      <c r="AT15886" s="15"/>
      <c r="AU15886" s="14"/>
      <c r="AV15886" s="14"/>
      <c r="BA15886" s="15"/>
      <c r="BB15886" s="15"/>
      <c r="BC15886" s="15"/>
      <c r="BD15886" s="15"/>
      <c r="BE15886" s="15"/>
      <c r="BF15886" s="15"/>
    </row>
    <row r="15887" spans="2:58">
      <c r="B15887" s="17"/>
      <c r="C15887" s="14"/>
      <c r="D15887" s="15"/>
      <c r="E15887" s="14"/>
      <c r="F15887" s="15"/>
      <c r="H15887">
        <v>15886</v>
      </c>
      <c r="I15887" s="1" t="s">
        <v>752</v>
      </c>
      <c r="J15887" s="1"/>
      <c r="K15887" s="2"/>
      <c r="L15887">
        <v>15886</v>
      </c>
      <c r="M15887" s="1" t="s">
        <v>753</v>
      </c>
      <c r="N15887" s="1"/>
      <c r="O15887" s="2"/>
      <c r="P15887">
        <v>15886</v>
      </c>
      <c r="Q15887" s="1" t="s">
        <v>754</v>
      </c>
      <c r="R15887" s="1"/>
      <c r="S15887" s="2"/>
      <c r="T15887">
        <v>15886</v>
      </c>
      <c r="U15887" s="1" t="s">
        <v>178</v>
      </c>
      <c r="V15887" s="1"/>
      <c r="W15887" s="2"/>
      <c r="X15887">
        <v>15886</v>
      </c>
      <c r="Y15887" s="1" t="s">
        <v>179</v>
      </c>
      <c r="Z15887" s="1"/>
      <c r="AA15887" s="2"/>
      <c r="AD15887"/>
      <c r="AE15887" s="3"/>
      <c r="AF15887" s="3"/>
      <c r="AG15887" s="46"/>
      <c r="AH15887" s="15"/>
      <c r="AI15887" s="15"/>
      <c r="AQ15887" s="15"/>
      <c r="AR15887" s="15"/>
      <c r="AS15887" s="15"/>
      <c r="AT15887" s="15"/>
      <c r="AU15887" s="15"/>
      <c r="AV15887" s="15"/>
      <c r="BA15887" s="15"/>
      <c r="BB15887" s="15"/>
      <c r="BC15887" s="15"/>
      <c r="BD15887" s="15"/>
      <c r="BE15887" s="15"/>
      <c r="BF15887" s="15"/>
    </row>
    <row r="15888" spans="2:58">
      <c r="B15888" s="17"/>
      <c r="C15888" s="14"/>
      <c r="D15888" s="15"/>
      <c r="E15888" s="14"/>
      <c r="F15888" s="15"/>
      <c r="H15888">
        <v>15887</v>
      </c>
      <c r="I15888" s="1" t="s">
        <v>752</v>
      </c>
      <c r="J15888" s="1"/>
      <c r="K15888" s="2"/>
      <c r="L15888">
        <v>15887</v>
      </c>
      <c r="M15888" s="1" t="s">
        <v>753</v>
      </c>
      <c r="N15888" s="1"/>
      <c r="O15888" s="2"/>
      <c r="P15888">
        <v>15887</v>
      </c>
      <c r="Q15888" s="1" t="s">
        <v>754</v>
      </c>
      <c r="R15888" s="1"/>
      <c r="S15888" s="2"/>
      <c r="T15888">
        <v>15887</v>
      </c>
      <c r="U15888" s="1" t="s">
        <v>178</v>
      </c>
      <c r="V15888" s="1"/>
      <c r="W15888" s="2"/>
      <c r="X15888">
        <v>15887</v>
      </c>
      <c r="Y15888" s="1" t="s">
        <v>179</v>
      </c>
      <c r="Z15888" s="1"/>
      <c r="AA15888" s="2"/>
      <c r="AD15888"/>
      <c r="AE15888" s="3"/>
      <c r="AF15888" s="3"/>
      <c r="AG15888" s="46"/>
      <c r="AH15888" s="15"/>
      <c r="AI15888" s="15"/>
      <c r="AQ15888" s="15"/>
      <c r="AR15888" s="15"/>
      <c r="AS15888" s="15"/>
      <c r="AT15888" s="15"/>
      <c r="AU15888" s="14"/>
      <c r="AV15888" s="14"/>
      <c r="BA15888" s="15"/>
      <c r="BB15888" s="15"/>
      <c r="BC15888" s="15"/>
      <c r="BD15888" s="15"/>
      <c r="BE15888" s="15"/>
      <c r="BF15888" s="15"/>
    </row>
    <row r="15889" spans="2:58">
      <c r="B15889" s="17"/>
      <c r="C15889" s="14"/>
      <c r="D15889" s="15"/>
      <c r="E15889" s="14"/>
      <c r="F15889" s="15"/>
      <c r="H15889">
        <v>15888</v>
      </c>
      <c r="I15889" s="1" t="s">
        <v>752</v>
      </c>
      <c r="J15889" s="1"/>
      <c r="K15889" s="2"/>
      <c r="L15889">
        <v>15888</v>
      </c>
      <c r="M15889" s="1" t="s">
        <v>753</v>
      </c>
      <c r="N15889" s="1"/>
      <c r="O15889" s="2"/>
      <c r="P15889">
        <v>15888</v>
      </c>
      <c r="Q15889" s="1" t="s">
        <v>754</v>
      </c>
      <c r="R15889" s="1"/>
      <c r="S15889" s="2"/>
      <c r="T15889">
        <v>15888</v>
      </c>
      <c r="U15889" s="1" t="s">
        <v>178</v>
      </c>
      <c r="V15889" s="1"/>
      <c r="W15889" s="2"/>
      <c r="X15889">
        <v>15888</v>
      </c>
      <c r="Y15889" s="1" t="s">
        <v>179</v>
      </c>
      <c r="Z15889" s="1"/>
      <c r="AA15889" s="2"/>
      <c r="AD15889"/>
      <c r="AE15889" s="3"/>
      <c r="AF15889" s="3"/>
      <c r="AG15889" s="46"/>
      <c r="AH15889" s="15"/>
      <c r="AI15889" s="15"/>
      <c r="AQ15889" s="15"/>
      <c r="AR15889" s="15"/>
      <c r="AS15889" s="15"/>
      <c r="AT15889" s="15"/>
      <c r="AU15889" s="14"/>
      <c r="AV15889" s="14"/>
      <c r="BA15889" s="15"/>
      <c r="BB15889" s="15"/>
      <c r="BC15889" s="15"/>
      <c r="BD15889" s="15"/>
      <c r="BE15889" s="15"/>
      <c r="BF15889" s="14"/>
    </row>
    <row r="15890" spans="2:58">
      <c r="B15890" s="15"/>
      <c r="C15890" s="17"/>
      <c r="D15890" s="15"/>
      <c r="E15890" s="15"/>
      <c r="F15890" s="15"/>
      <c r="H15890">
        <v>15889</v>
      </c>
      <c r="I15890" s="1" t="s">
        <v>752</v>
      </c>
      <c r="J15890" s="1"/>
      <c r="K15890" s="2"/>
      <c r="L15890">
        <v>15889</v>
      </c>
      <c r="M15890" s="1" t="s">
        <v>753</v>
      </c>
      <c r="N15890" s="1"/>
      <c r="O15890" s="2"/>
      <c r="P15890">
        <v>15889</v>
      </c>
      <c r="Q15890" s="1" t="s">
        <v>754</v>
      </c>
      <c r="R15890" s="1"/>
      <c r="S15890" s="2"/>
      <c r="T15890">
        <v>15889</v>
      </c>
      <c r="U15890" s="1" t="s">
        <v>178</v>
      </c>
      <c r="V15890" s="1"/>
      <c r="W15890" s="2"/>
      <c r="X15890">
        <v>15889</v>
      </c>
      <c r="Y15890" s="1" t="s">
        <v>179</v>
      </c>
      <c r="Z15890" s="1"/>
      <c r="AA15890" s="2"/>
      <c r="AD15890"/>
      <c r="AE15890" s="3"/>
      <c r="AF15890" s="3"/>
      <c r="AG15890" s="46"/>
      <c r="AH15890" s="15"/>
      <c r="AI15890" s="15"/>
      <c r="AQ15890" s="15"/>
      <c r="AR15890" s="15"/>
      <c r="AS15890" s="15"/>
      <c r="AT15890" s="15"/>
      <c r="AU15890" s="14"/>
      <c r="AV15890" s="14"/>
      <c r="BA15890" s="15"/>
      <c r="BB15890" s="15"/>
      <c r="BC15890" s="15"/>
      <c r="BD15890" s="15"/>
      <c r="BE15890" s="15"/>
      <c r="BF15890" s="14"/>
    </row>
    <row r="15891" spans="2:58">
      <c r="B15891" s="15"/>
      <c r="C15891" s="14"/>
      <c r="D15891" s="15"/>
      <c r="E15891" s="14"/>
      <c r="F15891" s="15"/>
      <c r="H15891">
        <v>15890</v>
      </c>
      <c r="I15891" s="1" t="s">
        <v>752</v>
      </c>
      <c r="J15891" s="1"/>
      <c r="K15891" s="2"/>
      <c r="L15891">
        <v>15890</v>
      </c>
      <c r="M15891" s="1" t="s">
        <v>753</v>
      </c>
      <c r="N15891" s="1"/>
      <c r="O15891" s="2"/>
      <c r="P15891">
        <v>15890</v>
      </c>
      <c r="Q15891" s="1" t="s">
        <v>754</v>
      </c>
      <c r="R15891" s="1"/>
      <c r="S15891" s="2"/>
      <c r="T15891">
        <v>15890</v>
      </c>
      <c r="U15891" s="1" t="s">
        <v>178</v>
      </c>
      <c r="V15891" s="1"/>
      <c r="W15891" s="2"/>
      <c r="X15891">
        <v>15890</v>
      </c>
      <c r="Y15891" s="1" t="s">
        <v>179</v>
      </c>
      <c r="Z15891" s="1"/>
      <c r="AA15891" s="2"/>
      <c r="AD15891"/>
      <c r="AE15891" s="3"/>
      <c r="AF15891" s="3"/>
      <c r="AG15891" s="46"/>
      <c r="AH15891" s="15"/>
      <c r="AI15891" s="15"/>
      <c r="AQ15891" s="15"/>
      <c r="AR15891" s="15"/>
      <c r="AS15891" s="15"/>
      <c r="AT15891" s="15"/>
      <c r="AU15891" s="15"/>
      <c r="AV15891" s="15"/>
      <c r="BA15891" s="15"/>
      <c r="BB15891" s="15"/>
      <c r="BC15891" s="15"/>
      <c r="BD15891" s="15"/>
      <c r="BE15891" s="15"/>
      <c r="BF15891" s="15"/>
    </row>
    <row r="15892" spans="2:58">
      <c r="B15892" s="15"/>
      <c r="C15892" s="14"/>
      <c r="D15892" s="15"/>
      <c r="E15892" s="14"/>
      <c r="F15892" s="15"/>
      <c r="H15892">
        <v>15891</v>
      </c>
      <c r="I15892" s="1" t="s">
        <v>752</v>
      </c>
      <c r="J15892" s="1"/>
      <c r="K15892" s="2"/>
      <c r="L15892">
        <v>15891</v>
      </c>
      <c r="M15892" s="1" t="s">
        <v>753</v>
      </c>
      <c r="N15892" s="1"/>
      <c r="O15892" s="2"/>
      <c r="P15892">
        <v>15891</v>
      </c>
      <c r="Q15892" s="1" t="s">
        <v>754</v>
      </c>
      <c r="R15892" s="1"/>
      <c r="S15892" s="2"/>
      <c r="T15892">
        <v>15891</v>
      </c>
      <c r="U15892" s="1" t="s">
        <v>178</v>
      </c>
      <c r="V15892" s="1"/>
      <c r="W15892" s="2"/>
      <c r="X15892">
        <v>15891</v>
      </c>
      <c r="Y15892" s="1" t="s">
        <v>179</v>
      </c>
      <c r="Z15892" s="1"/>
      <c r="AA15892" s="2"/>
      <c r="AD15892"/>
      <c r="AE15892" s="3"/>
      <c r="AF15892" s="3"/>
      <c r="AG15892" s="46"/>
      <c r="AH15892" s="15"/>
      <c r="AI15892" s="15"/>
      <c r="AQ15892" s="15"/>
      <c r="AR15892" s="15"/>
      <c r="AS15892" s="15"/>
      <c r="AT15892" s="15"/>
      <c r="AU15892" s="14"/>
      <c r="AV15892" s="14"/>
      <c r="BA15892" s="15"/>
      <c r="BB15892" s="15"/>
      <c r="BC15892" s="15"/>
      <c r="BD15892" s="15"/>
      <c r="BE15892" s="15"/>
      <c r="BF15892" s="15"/>
    </row>
    <row r="15893" spans="2:58">
      <c r="B15893" s="15"/>
      <c r="C15893" s="14"/>
      <c r="D15893" s="15"/>
      <c r="E15893" s="14"/>
      <c r="F15893" s="15"/>
      <c r="H15893">
        <v>15892</v>
      </c>
      <c r="I15893" s="1" t="s">
        <v>752</v>
      </c>
      <c r="J15893" s="1"/>
      <c r="K15893" s="2"/>
      <c r="L15893">
        <v>15892</v>
      </c>
      <c r="M15893" s="1" t="s">
        <v>753</v>
      </c>
      <c r="N15893" s="1"/>
      <c r="O15893" s="2"/>
      <c r="P15893">
        <v>15892</v>
      </c>
      <c r="Q15893" s="1" t="s">
        <v>754</v>
      </c>
      <c r="R15893" s="1"/>
      <c r="S15893" s="2"/>
      <c r="T15893">
        <v>15892</v>
      </c>
      <c r="U15893" s="1" t="s">
        <v>178</v>
      </c>
      <c r="V15893" s="1"/>
      <c r="W15893" s="2"/>
      <c r="X15893">
        <v>15892</v>
      </c>
      <c r="Y15893" s="1" t="s">
        <v>179</v>
      </c>
      <c r="Z15893" s="1"/>
      <c r="AA15893" s="2"/>
      <c r="AD15893"/>
      <c r="AE15893" s="3"/>
      <c r="AF15893" s="3"/>
      <c r="AG15893" s="46"/>
      <c r="AH15893" s="15"/>
      <c r="AI15893" s="15"/>
      <c r="AQ15893" s="15"/>
      <c r="AR15893" s="15"/>
      <c r="AS15893" s="15"/>
      <c r="AT15893" s="15"/>
      <c r="AU15893" s="14"/>
      <c r="AV15893" s="14"/>
      <c r="BA15893" s="15"/>
      <c r="BB15893" s="15"/>
      <c r="BC15893" s="15"/>
      <c r="BD15893" s="15"/>
      <c r="BE15893" s="15"/>
      <c r="BF15893" s="14"/>
    </row>
    <row r="15894" spans="2:58">
      <c r="B15894" s="15"/>
      <c r="C15894" s="14"/>
      <c r="D15894" s="15"/>
      <c r="E15894" s="14"/>
      <c r="F15894" s="15"/>
      <c r="H15894">
        <v>15893</v>
      </c>
      <c r="I15894" s="1" t="s">
        <v>752</v>
      </c>
      <c r="J15894" s="1"/>
      <c r="K15894" s="2"/>
      <c r="L15894">
        <v>15893</v>
      </c>
      <c r="M15894" s="1" t="s">
        <v>753</v>
      </c>
      <c r="N15894" s="1"/>
      <c r="O15894" s="2"/>
      <c r="P15894">
        <v>15893</v>
      </c>
      <c r="Q15894" s="1" t="s">
        <v>754</v>
      </c>
      <c r="R15894" s="1"/>
      <c r="S15894" s="2"/>
      <c r="T15894">
        <v>15893</v>
      </c>
      <c r="U15894" s="1" t="s">
        <v>178</v>
      </c>
      <c r="V15894" s="1"/>
      <c r="W15894" s="2"/>
      <c r="X15894">
        <v>15893</v>
      </c>
      <c r="Y15894" s="1" t="s">
        <v>179</v>
      </c>
      <c r="Z15894" s="1"/>
      <c r="AA15894" s="2"/>
      <c r="AD15894"/>
      <c r="AE15894" s="3"/>
      <c r="AF15894" s="3"/>
      <c r="AG15894" s="46"/>
      <c r="AH15894" s="15"/>
      <c r="AI15894" s="15"/>
      <c r="AQ15894" s="15"/>
      <c r="AR15894" s="15"/>
      <c r="AS15894" s="15"/>
      <c r="AT15894" s="15"/>
      <c r="AU15894" s="14"/>
      <c r="AV15894" s="14"/>
      <c r="BA15894" s="15"/>
      <c r="BB15894" s="15"/>
      <c r="BC15894" s="15"/>
      <c r="BD15894" s="15"/>
      <c r="BE15894" s="15"/>
      <c r="BF15894" s="14"/>
    </row>
    <row r="15895" spans="2:58">
      <c r="B15895" s="15"/>
      <c r="C15895" s="14"/>
      <c r="D15895" s="15"/>
      <c r="E15895" s="14"/>
      <c r="F15895" s="15"/>
      <c r="H15895">
        <v>15894</v>
      </c>
      <c r="I15895" s="1" t="s">
        <v>752</v>
      </c>
      <c r="J15895" s="1"/>
      <c r="K15895" s="2"/>
      <c r="L15895">
        <v>15894</v>
      </c>
      <c r="M15895" s="1" t="s">
        <v>753</v>
      </c>
      <c r="N15895" s="1"/>
      <c r="O15895" s="2"/>
      <c r="P15895">
        <v>15894</v>
      </c>
      <c r="Q15895" s="1" t="s">
        <v>754</v>
      </c>
      <c r="R15895" s="1"/>
      <c r="S15895" s="2"/>
      <c r="T15895">
        <v>15894</v>
      </c>
      <c r="U15895" s="1" t="s">
        <v>178</v>
      </c>
      <c r="V15895" s="1"/>
      <c r="W15895" s="2"/>
      <c r="X15895">
        <v>15894</v>
      </c>
      <c r="Y15895" s="1" t="s">
        <v>179</v>
      </c>
      <c r="Z15895" s="1"/>
      <c r="AA15895" s="2"/>
      <c r="AD15895"/>
      <c r="AE15895" s="3"/>
      <c r="AF15895" s="3"/>
      <c r="AG15895" s="46"/>
      <c r="AH15895" s="15"/>
      <c r="AI15895" s="15"/>
      <c r="AQ15895" s="15"/>
      <c r="AR15895" s="15"/>
      <c r="AS15895" s="15"/>
      <c r="AT15895" s="15"/>
      <c r="AU15895" s="14"/>
      <c r="AV15895" s="14"/>
      <c r="BA15895" s="15"/>
      <c r="BB15895" s="15"/>
      <c r="BC15895" s="15"/>
      <c r="BD15895" s="15"/>
      <c r="BE15895" s="15"/>
      <c r="BF15895" s="14"/>
    </row>
    <row r="15896" spans="2:58">
      <c r="B15896" s="15"/>
      <c r="C15896" s="14"/>
      <c r="D15896" s="15"/>
      <c r="E15896" s="14"/>
      <c r="F15896" s="15"/>
      <c r="H15896">
        <v>15895</v>
      </c>
      <c r="I15896" s="1" t="s">
        <v>752</v>
      </c>
      <c r="J15896" s="1"/>
      <c r="K15896" s="2"/>
      <c r="L15896">
        <v>15895</v>
      </c>
      <c r="M15896" s="1" t="s">
        <v>753</v>
      </c>
      <c r="N15896" s="1"/>
      <c r="O15896" s="2"/>
      <c r="P15896">
        <v>15895</v>
      </c>
      <c r="Q15896" s="1" t="s">
        <v>754</v>
      </c>
      <c r="R15896" s="1"/>
      <c r="S15896" s="2"/>
      <c r="T15896">
        <v>15895</v>
      </c>
      <c r="U15896" s="1" t="s">
        <v>178</v>
      </c>
      <c r="V15896" s="1"/>
      <c r="W15896" s="2"/>
      <c r="X15896">
        <v>15895</v>
      </c>
      <c r="Y15896" s="1" t="s">
        <v>179</v>
      </c>
      <c r="Z15896" s="1"/>
      <c r="AA15896" s="2"/>
      <c r="AD15896"/>
      <c r="AE15896" s="3"/>
      <c r="AF15896" s="3"/>
      <c r="AG15896" s="46"/>
      <c r="AH15896" s="15"/>
      <c r="AI15896" s="15"/>
      <c r="AQ15896" s="15"/>
      <c r="AR15896" s="15"/>
      <c r="AS15896" s="15"/>
      <c r="AT15896" s="15"/>
      <c r="AU15896" s="14"/>
      <c r="AV15896" s="14"/>
      <c r="BA15896" s="15"/>
      <c r="BB15896" s="15"/>
      <c r="BC15896" s="15"/>
      <c r="BD15896" s="15"/>
      <c r="BE15896" s="15"/>
      <c r="BF15896" s="14"/>
    </row>
    <row r="15897" spans="2:58">
      <c r="B15897" s="15"/>
      <c r="C15897" s="14"/>
      <c r="D15897" s="15"/>
      <c r="E15897" s="14"/>
      <c r="F15897" s="15"/>
      <c r="H15897">
        <v>15896</v>
      </c>
      <c r="I15897" s="1" t="s">
        <v>752</v>
      </c>
      <c r="J15897" s="1"/>
      <c r="K15897" s="2"/>
      <c r="L15897">
        <v>15896</v>
      </c>
      <c r="M15897" s="1" t="s">
        <v>753</v>
      </c>
      <c r="N15897" s="1"/>
      <c r="O15897" s="2"/>
      <c r="P15897">
        <v>15896</v>
      </c>
      <c r="Q15897" s="1" t="s">
        <v>754</v>
      </c>
      <c r="R15897" s="1"/>
      <c r="S15897" s="2"/>
      <c r="T15897">
        <v>15896</v>
      </c>
      <c r="U15897" s="1" t="s">
        <v>178</v>
      </c>
      <c r="V15897" s="1"/>
      <c r="W15897" s="2"/>
      <c r="X15897">
        <v>15896</v>
      </c>
      <c r="Y15897" s="1" t="s">
        <v>179</v>
      </c>
      <c r="Z15897" s="1"/>
      <c r="AA15897" s="2"/>
      <c r="AD15897"/>
      <c r="AE15897" s="3"/>
      <c r="AF15897" s="3"/>
      <c r="AG15897" s="46"/>
      <c r="AH15897" s="15"/>
      <c r="AI15897" s="15"/>
      <c r="AQ15897" s="15"/>
      <c r="AR15897" s="15"/>
      <c r="AS15897" s="15"/>
      <c r="AT15897" s="15"/>
      <c r="AU15897" s="14"/>
      <c r="AV15897" s="14"/>
      <c r="BA15897" s="15"/>
      <c r="BB15897" s="15"/>
      <c r="BC15897" s="15"/>
      <c r="BD15897" s="15"/>
      <c r="BE15897" s="15"/>
      <c r="BF15897" s="15"/>
    </row>
    <row r="15898" spans="2:58">
      <c r="B15898" s="15"/>
      <c r="C15898" s="17"/>
      <c r="D15898" s="15"/>
      <c r="E15898" s="15"/>
      <c r="F15898" s="15"/>
      <c r="H15898">
        <v>15897</v>
      </c>
      <c r="I15898" s="1" t="s">
        <v>752</v>
      </c>
      <c r="J15898" s="1"/>
      <c r="K15898" s="2"/>
      <c r="L15898">
        <v>15897</v>
      </c>
      <c r="M15898" s="1" t="s">
        <v>753</v>
      </c>
      <c r="N15898" s="1"/>
      <c r="O15898" s="2"/>
      <c r="P15898">
        <v>15897</v>
      </c>
      <c r="Q15898" s="1" t="s">
        <v>754</v>
      </c>
      <c r="R15898" s="1"/>
      <c r="S15898" s="2"/>
      <c r="T15898">
        <v>15897</v>
      </c>
      <c r="U15898" s="1" t="s">
        <v>178</v>
      </c>
      <c r="V15898" s="1"/>
      <c r="W15898" s="2"/>
      <c r="X15898">
        <v>15897</v>
      </c>
      <c r="Y15898" s="1" t="s">
        <v>179</v>
      </c>
      <c r="Z15898" s="1"/>
      <c r="AA15898" s="2"/>
      <c r="AD15898"/>
      <c r="AE15898" s="3"/>
      <c r="AF15898" s="3"/>
      <c r="AG15898" s="46"/>
      <c r="AH15898" s="15"/>
      <c r="AI15898" s="15"/>
      <c r="AL15898" s="15"/>
      <c r="AM15898" s="15"/>
      <c r="AN15898" s="15"/>
      <c r="AO15898" s="15"/>
      <c r="AP15898" s="15"/>
      <c r="AQ15898" s="15"/>
      <c r="AR15898" s="15"/>
      <c r="AS15898" s="15"/>
      <c r="AT15898" s="15"/>
      <c r="AU15898" s="15"/>
      <c r="AV15898" s="15"/>
      <c r="AW15898" s="15"/>
      <c r="AX15898" s="15"/>
      <c r="AY15898" s="15"/>
      <c r="AZ15898" s="15"/>
      <c r="BA15898" s="15"/>
      <c r="BB15898" s="15"/>
      <c r="BC15898" s="15"/>
      <c r="BD15898" s="15"/>
      <c r="BE15898" s="15"/>
      <c r="BF15898" s="15"/>
    </row>
    <row r="15899" spans="2:58">
      <c r="B15899" s="15"/>
      <c r="C15899" s="14"/>
      <c r="D15899" s="15"/>
      <c r="E15899" s="14"/>
      <c r="F15899" s="15"/>
      <c r="H15899">
        <v>15898</v>
      </c>
      <c r="I15899" s="1" t="s">
        <v>752</v>
      </c>
      <c r="J15899" s="1"/>
      <c r="K15899" s="2"/>
      <c r="L15899">
        <v>15898</v>
      </c>
      <c r="M15899" s="1" t="s">
        <v>753</v>
      </c>
      <c r="N15899" s="1"/>
      <c r="O15899" s="2"/>
      <c r="P15899">
        <v>15898</v>
      </c>
      <c r="Q15899" s="1" t="s">
        <v>754</v>
      </c>
      <c r="R15899" s="1"/>
      <c r="S15899" s="2"/>
      <c r="T15899">
        <v>15898</v>
      </c>
      <c r="U15899" s="1" t="s">
        <v>178</v>
      </c>
      <c r="V15899" s="1"/>
      <c r="W15899" s="2"/>
      <c r="X15899">
        <v>15898</v>
      </c>
      <c r="Y15899" s="1" t="s">
        <v>179</v>
      </c>
      <c r="Z15899" s="1"/>
      <c r="AA15899" s="2"/>
      <c r="AD15899"/>
      <c r="AE15899" s="3"/>
      <c r="AF15899" s="3"/>
      <c r="AG15899" s="46"/>
      <c r="AH15899" s="15"/>
      <c r="AI15899" s="15"/>
    </row>
    <row r="15900" spans="2:58">
      <c r="B15900" s="15"/>
      <c r="C15900" s="14"/>
      <c r="D15900" s="15"/>
      <c r="E15900" s="14"/>
      <c r="F15900" s="15"/>
      <c r="H15900">
        <v>15899</v>
      </c>
      <c r="I15900" s="1" t="s">
        <v>752</v>
      </c>
      <c r="J15900" s="1"/>
      <c r="K15900" s="2"/>
      <c r="L15900">
        <v>15899</v>
      </c>
      <c r="M15900" s="1" t="s">
        <v>753</v>
      </c>
      <c r="N15900" s="1"/>
      <c r="O15900" s="2"/>
      <c r="P15900">
        <v>15899</v>
      </c>
      <c r="Q15900" s="1" t="s">
        <v>754</v>
      </c>
      <c r="R15900" s="1"/>
      <c r="S15900" s="2"/>
      <c r="T15900">
        <v>15899</v>
      </c>
      <c r="U15900" s="1" t="s">
        <v>178</v>
      </c>
      <c r="V15900" s="1"/>
      <c r="W15900" s="2"/>
      <c r="X15900">
        <v>15899</v>
      </c>
      <c r="Y15900" s="1" t="s">
        <v>179</v>
      </c>
      <c r="Z15900" s="1"/>
      <c r="AA15900" s="2"/>
      <c r="AD15900"/>
      <c r="AE15900" s="3"/>
      <c r="AF15900" s="3"/>
      <c r="AG15900" s="46"/>
      <c r="AH15900" s="15"/>
      <c r="AI15900" s="15"/>
    </row>
    <row r="15901" spans="2:58">
      <c r="B15901" s="15"/>
      <c r="C15901" s="14"/>
      <c r="D15901" s="15"/>
      <c r="E15901" s="14"/>
      <c r="F15901" s="15"/>
      <c r="H15901">
        <v>15900</v>
      </c>
      <c r="I15901" s="1" t="s">
        <v>752</v>
      </c>
      <c r="J15901" s="1"/>
      <c r="K15901" s="2"/>
      <c r="L15901">
        <v>15900</v>
      </c>
      <c r="M15901" s="1" t="s">
        <v>753</v>
      </c>
      <c r="N15901" s="1"/>
      <c r="O15901" s="2"/>
      <c r="P15901">
        <v>15900</v>
      </c>
      <c r="Q15901" s="1" t="s">
        <v>754</v>
      </c>
      <c r="R15901" s="1"/>
      <c r="S15901" s="2"/>
      <c r="T15901">
        <v>15900</v>
      </c>
      <c r="U15901" s="1" t="s">
        <v>178</v>
      </c>
      <c r="V15901" s="1"/>
      <c r="W15901" s="2"/>
      <c r="X15901">
        <v>15900</v>
      </c>
      <c r="Y15901" s="1" t="s">
        <v>179</v>
      </c>
      <c r="Z15901" s="1"/>
      <c r="AA15901" s="2"/>
      <c r="AD15901"/>
      <c r="AE15901" s="3"/>
      <c r="AF15901" s="3"/>
      <c r="AG15901" s="46"/>
      <c r="AH15901" s="15"/>
      <c r="AI15901" s="15"/>
    </row>
    <row r="15902" spans="2:58">
      <c r="B15902" s="15"/>
      <c r="C15902" s="17"/>
      <c r="D15902" s="15"/>
      <c r="E15902" s="15"/>
      <c r="F15902" s="15"/>
      <c r="H15902">
        <v>15901</v>
      </c>
      <c r="I15902" s="1" t="s">
        <v>752</v>
      </c>
      <c r="J15902" s="1"/>
      <c r="K15902" s="2"/>
      <c r="L15902">
        <v>15901</v>
      </c>
      <c r="M15902" s="1" t="s">
        <v>753</v>
      </c>
      <c r="N15902" s="1"/>
      <c r="O15902" s="2"/>
      <c r="P15902">
        <v>15901</v>
      </c>
      <c r="Q15902" s="1" t="s">
        <v>754</v>
      </c>
      <c r="R15902" s="1"/>
      <c r="S15902" s="2"/>
      <c r="T15902">
        <v>15901</v>
      </c>
      <c r="U15902" s="1" t="s">
        <v>178</v>
      </c>
      <c r="V15902" s="1"/>
      <c r="W15902" s="2"/>
      <c r="X15902">
        <v>15901</v>
      </c>
      <c r="Y15902" s="1" t="s">
        <v>179</v>
      </c>
      <c r="Z15902" s="1"/>
      <c r="AA15902" s="2"/>
      <c r="AC15902" s="15"/>
      <c r="AD15902"/>
      <c r="AE15902" s="3"/>
      <c r="AF15902" s="3"/>
      <c r="AG15902" s="46"/>
      <c r="AH15902" s="15"/>
      <c r="AI15902" s="15"/>
      <c r="AJ15902" s="15"/>
      <c r="AK15902" s="14"/>
    </row>
    <row r="15903" spans="2:58">
      <c r="B15903" s="15"/>
      <c r="C15903" s="14"/>
      <c r="D15903" s="15"/>
      <c r="E15903" s="14"/>
      <c r="F15903" s="15"/>
      <c r="H15903">
        <v>15902</v>
      </c>
      <c r="I15903" s="1" t="s">
        <v>752</v>
      </c>
      <c r="J15903" s="1"/>
      <c r="K15903" s="2"/>
      <c r="L15903">
        <v>15902</v>
      </c>
      <c r="M15903" s="1" t="s">
        <v>753</v>
      </c>
      <c r="N15903" s="1"/>
      <c r="O15903" s="2"/>
      <c r="P15903">
        <v>15902</v>
      </c>
      <c r="Q15903" s="1" t="s">
        <v>754</v>
      </c>
      <c r="R15903" s="1"/>
      <c r="S15903" s="2"/>
      <c r="T15903">
        <v>15902</v>
      </c>
      <c r="U15903" s="1" t="s">
        <v>178</v>
      </c>
      <c r="V15903" s="1"/>
      <c r="W15903" s="2"/>
      <c r="X15903">
        <v>15902</v>
      </c>
      <c r="Y15903" s="1" t="s">
        <v>179</v>
      </c>
      <c r="Z15903" s="1"/>
      <c r="AA15903" s="2"/>
      <c r="AD15903"/>
      <c r="AE15903" s="3"/>
      <c r="AF15903" s="3"/>
      <c r="AG15903" s="46"/>
    </row>
    <row r="15904" spans="2:58">
      <c r="B15904" s="15"/>
      <c r="C15904" s="14"/>
      <c r="D15904" s="15"/>
      <c r="E15904" s="14"/>
      <c r="F15904" s="15"/>
      <c r="H15904">
        <v>15903</v>
      </c>
      <c r="I15904" s="1" t="s">
        <v>752</v>
      </c>
      <c r="J15904" s="1"/>
      <c r="K15904" s="2"/>
      <c r="L15904">
        <v>15903</v>
      </c>
      <c r="M15904" s="1" t="s">
        <v>753</v>
      </c>
      <c r="N15904" s="1"/>
      <c r="O15904" s="2"/>
      <c r="P15904">
        <v>15903</v>
      </c>
      <c r="Q15904" s="1" t="s">
        <v>754</v>
      </c>
      <c r="R15904" s="1"/>
      <c r="S15904" s="2"/>
      <c r="T15904">
        <v>15903</v>
      </c>
      <c r="U15904" s="1" t="s">
        <v>178</v>
      </c>
      <c r="V15904" s="1"/>
      <c r="W15904" s="2"/>
      <c r="X15904">
        <v>15903</v>
      </c>
      <c r="Y15904" s="1" t="s">
        <v>179</v>
      </c>
      <c r="Z15904" s="1"/>
      <c r="AA15904" s="2"/>
      <c r="AD15904"/>
      <c r="AE15904" s="3"/>
      <c r="AF15904" s="68"/>
      <c r="AG15904" s="46"/>
    </row>
    <row r="15905" spans="2:33">
      <c r="B15905" s="15"/>
      <c r="C15905" s="14"/>
      <c r="D15905" s="15"/>
      <c r="E15905" s="14"/>
      <c r="F15905" s="15"/>
      <c r="H15905">
        <v>15904</v>
      </c>
      <c r="I15905" s="1" t="s">
        <v>752</v>
      </c>
      <c r="J15905" s="1"/>
      <c r="K15905" s="2"/>
      <c r="L15905">
        <v>15904</v>
      </c>
      <c r="M15905" s="1" t="s">
        <v>753</v>
      </c>
      <c r="N15905" s="1"/>
      <c r="O15905" s="2"/>
      <c r="P15905">
        <v>15904</v>
      </c>
      <c r="Q15905" s="1" t="s">
        <v>754</v>
      </c>
      <c r="R15905" s="1"/>
      <c r="S15905" s="2"/>
      <c r="T15905">
        <v>15904</v>
      </c>
      <c r="U15905" s="1" t="s">
        <v>178</v>
      </c>
      <c r="V15905" s="1"/>
      <c r="W15905" s="2"/>
      <c r="X15905">
        <v>15904</v>
      </c>
      <c r="Y15905" s="1" t="s">
        <v>179</v>
      </c>
      <c r="Z15905" s="1"/>
      <c r="AA15905" s="2"/>
      <c r="AD15905"/>
      <c r="AE15905" s="3"/>
      <c r="AF15905" s="3"/>
      <c r="AG15905" s="46"/>
    </row>
    <row r="15906" spans="2:33">
      <c r="B15906" s="15"/>
      <c r="C15906" s="14"/>
      <c r="D15906" s="15"/>
      <c r="E15906" s="14"/>
      <c r="F15906" s="15"/>
      <c r="H15906">
        <v>15905</v>
      </c>
      <c r="I15906" s="1" t="s">
        <v>752</v>
      </c>
      <c r="J15906" s="1"/>
      <c r="K15906" s="2"/>
      <c r="L15906">
        <v>15905</v>
      </c>
      <c r="M15906" s="1" t="s">
        <v>753</v>
      </c>
      <c r="N15906" s="1"/>
      <c r="O15906" s="2"/>
      <c r="P15906">
        <v>15905</v>
      </c>
      <c r="Q15906" s="1" t="s">
        <v>754</v>
      </c>
      <c r="R15906" s="1"/>
      <c r="S15906" s="2"/>
      <c r="T15906">
        <v>15905</v>
      </c>
      <c r="U15906" s="1" t="s">
        <v>178</v>
      </c>
      <c r="V15906" s="1"/>
      <c r="W15906" s="2"/>
      <c r="X15906">
        <v>15905</v>
      </c>
      <c r="Y15906" s="1" t="s">
        <v>179</v>
      </c>
      <c r="Z15906" s="1"/>
      <c r="AA15906" s="2"/>
      <c r="AD15906"/>
      <c r="AE15906" s="3"/>
      <c r="AF15906" s="3"/>
      <c r="AG15906" s="46"/>
    </row>
    <row r="15907" spans="2:33">
      <c r="B15907" s="15"/>
      <c r="C15907" s="17"/>
      <c r="D15907" s="15"/>
      <c r="E15907" s="14"/>
      <c r="F15907" s="15"/>
      <c r="H15907">
        <v>15906</v>
      </c>
      <c r="I15907" s="1" t="s">
        <v>752</v>
      </c>
      <c r="J15907" s="1"/>
      <c r="K15907" s="2"/>
      <c r="L15907">
        <v>15906</v>
      </c>
      <c r="M15907" s="1" t="s">
        <v>753</v>
      </c>
      <c r="N15907" s="1"/>
      <c r="O15907" s="2"/>
      <c r="P15907">
        <v>15906</v>
      </c>
      <c r="Q15907" s="1" t="s">
        <v>754</v>
      </c>
      <c r="R15907" s="1"/>
      <c r="S15907" s="2"/>
      <c r="T15907">
        <v>15906</v>
      </c>
      <c r="U15907" s="1" t="s">
        <v>178</v>
      </c>
      <c r="V15907" s="1"/>
      <c r="W15907" s="2"/>
      <c r="X15907">
        <v>15906</v>
      </c>
      <c r="Y15907" s="1" t="s">
        <v>179</v>
      </c>
      <c r="Z15907" s="1"/>
      <c r="AA15907" s="2"/>
      <c r="AD15907"/>
      <c r="AE15907" s="3"/>
      <c r="AF15907" s="3"/>
      <c r="AG15907" s="46"/>
    </row>
    <row r="15908" spans="2:33">
      <c r="B15908" s="15"/>
      <c r="C15908" s="14"/>
      <c r="D15908" s="15"/>
      <c r="E15908" s="14"/>
      <c r="F15908" s="15"/>
      <c r="H15908">
        <v>15907</v>
      </c>
      <c r="I15908" s="1" t="s">
        <v>752</v>
      </c>
      <c r="J15908" s="1"/>
      <c r="K15908" s="2"/>
      <c r="L15908">
        <v>15907</v>
      </c>
      <c r="M15908" s="1" t="s">
        <v>753</v>
      </c>
      <c r="N15908" s="1"/>
      <c r="O15908" s="2"/>
      <c r="P15908">
        <v>15907</v>
      </c>
      <c r="Q15908" s="1" t="s">
        <v>754</v>
      </c>
      <c r="R15908" s="1"/>
      <c r="S15908" s="2"/>
      <c r="T15908">
        <v>15907</v>
      </c>
      <c r="U15908" s="1" t="s">
        <v>178</v>
      </c>
      <c r="V15908" s="1"/>
      <c r="W15908" s="2"/>
      <c r="X15908">
        <v>15907</v>
      </c>
      <c r="Y15908" s="1" t="s">
        <v>179</v>
      </c>
      <c r="Z15908" s="1"/>
      <c r="AA15908" s="2"/>
      <c r="AD15908"/>
      <c r="AE15908" s="3"/>
      <c r="AF15908" s="3"/>
      <c r="AG15908" s="46"/>
    </row>
    <row r="15909" spans="2:33">
      <c r="H15909">
        <v>15908</v>
      </c>
      <c r="I15909" s="1" t="s">
        <v>752</v>
      </c>
      <c r="J15909" s="1"/>
      <c r="K15909" s="2"/>
      <c r="L15909">
        <v>15908</v>
      </c>
      <c r="M15909" s="1" t="s">
        <v>753</v>
      </c>
      <c r="N15909" s="1"/>
      <c r="O15909" s="2"/>
      <c r="P15909">
        <v>15908</v>
      </c>
      <c r="Q15909" s="1" t="s">
        <v>754</v>
      </c>
      <c r="R15909" s="1"/>
      <c r="S15909" s="2"/>
      <c r="T15909">
        <v>15908</v>
      </c>
      <c r="U15909" s="1" t="s">
        <v>178</v>
      </c>
      <c r="V15909" s="1"/>
      <c r="W15909" s="2"/>
      <c r="X15909">
        <v>15908</v>
      </c>
      <c r="Y15909" s="1" t="s">
        <v>179</v>
      </c>
      <c r="Z15909" s="1"/>
      <c r="AA15909" s="2"/>
      <c r="AD15909"/>
      <c r="AE15909" s="3"/>
      <c r="AF15909" s="3"/>
      <c r="AG15909" s="46"/>
    </row>
    <row r="15910" spans="2:33">
      <c r="H15910">
        <v>15909</v>
      </c>
      <c r="I15910" s="1" t="s">
        <v>752</v>
      </c>
      <c r="J15910" s="1"/>
      <c r="K15910" s="2"/>
      <c r="L15910">
        <v>15909</v>
      </c>
      <c r="M15910" s="1" t="s">
        <v>753</v>
      </c>
      <c r="N15910" s="1"/>
      <c r="O15910" s="2"/>
      <c r="P15910">
        <v>15909</v>
      </c>
      <c r="Q15910" s="1" t="s">
        <v>754</v>
      </c>
      <c r="R15910" s="1"/>
      <c r="S15910" s="2"/>
      <c r="T15910">
        <v>15909</v>
      </c>
      <c r="U15910" s="1" t="s">
        <v>178</v>
      </c>
      <c r="V15910" s="1"/>
      <c r="W15910" s="2"/>
      <c r="X15910">
        <v>15909</v>
      </c>
      <c r="Y15910" s="1" t="s">
        <v>179</v>
      </c>
      <c r="Z15910" s="1"/>
      <c r="AA15910" s="2"/>
      <c r="AD15910"/>
      <c r="AE15910" s="3"/>
      <c r="AF15910" s="3"/>
      <c r="AG15910" s="46"/>
    </row>
    <row r="15911" spans="2:33">
      <c r="H15911">
        <v>15910</v>
      </c>
      <c r="I15911" s="1" t="s">
        <v>752</v>
      </c>
      <c r="J15911" s="1"/>
      <c r="K15911" s="2"/>
      <c r="L15911">
        <v>15910</v>
      </c>
      <c r="M15911" s="1" t="s">
        <v>753</v>
      </c>
      <c r="N15911" s="1"/>
      <c r="O15911" s="2"/>
      <c r="P15911">
        <v>15910</v>
      </c>
      <c r="Q15911" s="1" t="s">
        <v>754</v>
      </c>
      <c r="R15911" s="1"/>
      <c r="S15911" s="2"/>
      <c r="T15911">
        <v>15910</v>
      </c>
      <c r="U15911" s="1" t="s">
        <v>178</v>
      </c>
      <c r="V15911" s="1"/>
      <c r="W15911" s="2"/>
      <c r="X15911">
        <v>15910</v>
      </c>
      <c r="Y15911" s="1" t="s">
        <v>179</v>
      </c>
      <c r="Z15911" s="1"/>
      <c r="AA15911" s="2"/>
      <c r="AD15911"/>
      <c r="AE15911" s="3"/>
      <c r="AF15911" s="3"/>
      <c r="AG15911" s="46"/>
    </row>
    <row r="15912" spans="2:33">
      <c r="H15912">
        <v>15911</v>
      </c>
      <c r="I15912" s="1" t="s">
        <v>752</v>
      </c>
      <c r="J15912" s="1"/>
      <c r="K15912" s="2"/>
      <c r="L15912">
        <v>15911</v>
      </c>
      <c r="M15912" s="1" t="s">
        <v>753</v>
      </c>
      <c r="N15912" s="1"/>
      <c r="O15912" s="2"/>
      <c r="P15912">
        <v>15911</v>
      </c>
      <c r="Q15912" s="1" t="s">
        <v>754</v>
      </c>
      <c r="R15912" s="1"/>
      <c r="S15912" s="2"/>
      <c r="T15912">
        <v>15911</v>
      </c>
      <c r="U15912" s="1" t="s">
        <v>178</v>
      </c>
      <c r="V15912" s="1"/>
      <c r="W15912" s="2"/>
      <c r="X15912">
        <v>15911</v>
      </c>
      <c r="Y15912" s="1" t="s">
        <v>179</v>
      </c>
      <c r="Z15912" s="1"/>
      <c r="AA15912" s="2"/>
      <c r="AD15912"/>
      <c r="AE15912" s="3"/>
      <c r="AF15912" s="3"/>
      <c r="AG15912" s="46"/>
    </row>
    <row r="15913" spans="2:33">
      <c r="H15913">
        <v>15912</v>
      </c>
      <c r="I15913" s="1" t="s">
        <v>752</v>
      </c>
      <c r="J15913" s="1"/>
      <c r="K15913" s="2"/>
      <c r="L15913">
        <v>15912</v>
      </c>
      <c r="M15913" s="1" t="s">
        <v>753</v>
      </c>
      <c r="N15913" s="1"/>
      <c r="O15913" s="2"/>
      <c r="P15913">
        <v>15912</v>
      </c>
      <c r="Q15913" s="1" t="s">
        <v>754</v>
      </c>
      <c r="R15913" s="1"/>
      <c r="S15913" s="2"/>
      <c r="T15913">
        <v>15912</v>
      </c>
      <c r="U15913" s="1" t="s">
        <v>178</v>
      </c>
      <c r="V15913" s="1"/>
      <c r="W15913" s="2"/>
      <c r="X15913">
        <v>15912</v>
      </c>
      <c r="Y15913" s="1" t="s">
        <v>179</v>
      </c>
      <c r="Z15913" s="1"/>
      <c r="AA15913" s="2"/>
      <c r="AD15913"/>
      <c r="AE15913" s="3"/>
      <c r="AF15913" s="3"/>
      <c r="AG15913" s="46"/>
    </row>
    <row r="15914" spans="2:33">
      <c r="H15914">
        <v>15913</v>
      </c>
      <c r="I15914" s="1" t="s">
        <v>752</v>
      </c>
      <c r="J15914" s="1"/>
      <c r="K15914" s="2"/>
      <c r="L15914">
        <v>15913</v>
      </c>
      <c r="M15914" s="1" t="s">
        <v>753</v>
      </c>
      <c r="N15914" s="1"/>
      <c r="O15914" s="2"/>
      <c r="P15914">
        <v>15913</v>
      </c>
      <c r="Q15914" s="1" t="s">
        <v>754</v>
      </c>
      <c r="R15914" s="1"/>
      <c r="S15914" s="2"/>
      <c r="T15914">
        <v>15913</v>
      </c>
      <c r="U15914" s="1" t="s">
        <v>178</v>
      </c>
      <c r="V15914" s="1"/>
      <c r="W15914" s="2"/>
      <c r="X15914">
        <v>15913</v>
      </c>
      <c r="Y15914" s="1" t="s">
        <v>179</v>
      </c>
      <c r="Z15914" s="1"/>
      <c r="AA15914" s="2"/>
      <c r="AD15914"/>
      <c r="AE15914" s="3"/>
      <c r="AF15914" s="3"/>
      <c r="AG15914" s="46"/>
    </row>
    <row r="15915" spans="2:33">
      <c r="H15915">
        <v>15914</v>
      </c>
      <c r="I15915" s="1" t="s">
        <v>752</v>
      </c>
      <c r="J15915" s="1"/>
      <c r="K15915" s="2"/>
      <c r="L15915">
        <v>15914</v>
      </c>
      <c r="M15915" s="1" t="s">
        <v>753</v>
      </c>
      <c r="N15915" s="1"/>
      <c r="O15915" s="2"/>
      <c r="P15915">
        <v>15914</v>
      </c>
      <c r="Q15915" s="1" t="s">
        <v>754</v>
      </c>
      <c r="R15915" s="1"/>
      <c r="S15915" s="2"/>
      <c r="T15915">
        <v>15914</v>
      </c>
      <c r="U15915" s="1" t="s">
        <v>178</v>
      </c>
      <c r="V15915" s="1"/>
      <c r="W15915" s="2"/>
      <c r="X15915">
        <v>15914</v>
      </c>
      <c r="Y15915" s="1" t="s">
        <v>179</v>
      </c>
      <c r="Z15915" s="1"/>
      <c r="AA15915" s="2"/>
    </row>
    <row r="15916" spans="2:33">
      <c r="H15916">
        <v>15915</v>
      </c>
      <c r="I15916" s="1" t="s">
        <v>752</v>
      </c>
      <c r="J15916" s="1"/>
      <c r="K15916" s="2"/>
      <c r="L15916">
        <v>15915</v>
      </c>
      <c r="M15916" s="1" t="s">
        <v>753</v>
      </c>
      <c r="N15916" s="1"/>
      <c r="O15916" s="2"/>
      <c r="P15916">
        <v>15915</v>
      </c>
      <c r="Q15916" s="1" t="s">
        <v>754</v>
      </c>
      <c r="R15916" s="1"/>
      <c r="S15916" s="2"/>
      <c r="T15916">
        <v>15915</v>
      </c>
      <c r="U15916" s="1" t="s">
        <v>178</v>
      </c>
      <c r="V15916" s="1"/>
      <c r="W15916" s="2"/>
      <c r="X15916">
        <v>15915</v>
      </c>
      <c r="Y15916" s="1" t="s">
        <v>179</v>
      </c>
      <c r="Z15916" s="1"/>
      <c r="AA15916" s="2"/>
    </row>
    <row r="15917" spans="2:33">
      <c r="H15917">
        <v>15916</v>
      </c>
      <c r="I15917" s="1" t="s">
        <v>752</v>
      </c>
      <c r="J15917" s="1"/>
      <c r="K15917" s="2"/>
      <c r="L15917">
        <v>15916</v>
      </c>
      <c r="M15917" s="1" t="s">
        <v>753</v>
      </c>
      <c r="N15917" s="1"/>
      <c r="O15917" s="2"/>
      <c r="P15917">
        <v>15916</v>
      </c>
      <c r="Q15917" s="1" t="s">
        <v>754</v>
      </c>
      <c r="R15917" s="1"/>
      <c r="S15917" s="2"/>
      <c r="T15917">
        <v>15916</v>
      </c>
      <c r="U15917" s="1" t="s">
        <v>178</v>
      </c>
      <c r="V15917" s="1"/>
      <c r="W15917" s="2"/>
      <c r="X15917">
        <v>15916</v>
      </c>
      <c r="Y15917" s="1" t="s">
        <v>179</v>
      </c>
      <c r="Z15917" s="1"/>
      <c r="AA15917" s="2"/>
    </row>
    <row r="15918" spans="2:33">
      <c r="H15918">
        <v>15917</v>
      </c>
      <c r="I15918" s="1" t="s">
        <v>752</v>
      </c>
      <c r="J15918" s="1"/>
      <c r="K15918" s="2"/>
      <c r="L15918">
        <v>15917</v>
      </c>
      <c r="M15918" s="1" t="s">
        <v>753</v>
      </c>
      <c r="N15918" s="1"/>
      <c r="O15918" s="2"/>
      <c r="P15918">
        <v>15917</v>
      </c>
      <c r="Q15918" s="1" t="s">
        <v>754</v>
      </c>
      <c r="R15918" s="1"/>
      <c r="S15918" s="2"/>
      <c r="T15918">
        <v>15917</v>
      </c>
      <c r="U15918" s="1" t="s">
        <v>178</v>
      </c>
      <c r="V15918" s="1"/>
      <c r="W15918" s="2"/>
      <c r="X15918">
        <v>15917</v>
      </c>
      <c r="Y15918" s="1" t="s">
        <v>179</v>
      </c>
      <c r="Z15918" s="1"/>
      <c r="AA15918" s="2"/>
    </row>
    <row r="15919" spans="2:33">
      <c r="H15919">
        <v>15918</v>
      </c>
      <c r="I15919" s="1" t="s">
        <v>752</v>
      </c>
      <c r="J15919" s="1"/>
      <c r="K15919" s="2"/>
      <c r="L15919">
        <v>15918</v>
      </c>
      <c r="M15919" s="1" t="s">
        <v>753</v>
      </c>
      <c r="N15919" s="1"/>
      <c r="O15919" s="2"/>
      <c r="P15919">
        <v>15918</v>
      </c>
      <c r="Q15919" s="1" t="s">
        <v>754</v>
      </c>
      <c r="R15919" s="1"/>
      <c r="S15919" s="2"/>
      <c r="T15919">
        <v>15918</v>
      </c>
      <c r="U15919" s="1" t="s">
        <v>178</v>
      </c>
      <c r="V15919" s="1"/>
      <c r="W15919" s="2"/>
      <c r="X15919">
        <v>15918</v>
      </c>
      <c r="Y15919" s="1" t="s">
        <v>179</v>
      </c>
      <c r="Z15919" s="1"/>
      <c r="AA15919" s="2"/>
    </row>
    <row r="15920" spans="2:33">
      <c r="H15920">
        <v>15919</v>
      </c>
      <c r="I15920" s="1" t="s">
        <v>752</v>
      </c>
      <c r="J15920" s="1"/>
      <c r="K15920" s="2"/>
      <c r="L15920">
        <v>15919</v>
      </c>
      <c r="M15920" s="1" t="s">
        <v>753</v>
      </c>
      <c r="N15920" s="1"/>
      <c r="O15920" s="2"/>
      <c r="P15920">
        <v>15919</v>
      </c>
      <c r="Q15920" s="1" t="s">
        <v>754</v>
      </c>
      <c r="R15920" s="1"/>
      <c r="S15920" s="2"/>
      <c r="T15920">
        <v>15919</v>
      </c>
      <c r="U15920" s="1" t="s">
        <v>178</v>
      </c>
      <c r="V15920" s="1"/>
      <c r="W15920" s="2"/>
      <c r="X15920">
        <v>15919</v>
      </c>
      <c r="Y15920" s="1" t="s">
        <v>179</v>
      </c>
      <c r="Z15920" s="1"/>
      <c r="AA15920" s="2"/>
    </row>
    <row r="15921" spans="8:27">
      <c r="H15921">
        <v>15920</v>
      </c>
      <c r="I15921" s="1" t="s">
        <v>752</v>
      </c>
      <c r="J15921" s="1"/>
      <c r="K15921" s="2"/>
      <c r="L15921">
        <v>15920</v>
      </c>
      <c r="M15921" s="1" t="s">
        <v>753</v>
      </c>
      <c r="N15921" s="1"/>
      <c r="O15921" s="2"/>
      <c r="P15921">
        <v>15920</v>
      </c>
      <c r="Q15921" s="1" t="s">
        <v>754</v>
      </c>
      <c r="R15921" s="1"/>
      <c r="S15921" s="2"/>
      <c r="T15921">
        <v>15920</v>
      </c>
      <c r="U15921" s="1" t="s">
        <v>178</v>
      </c>
      <c r="V15921" s="1"/>
      <c r="W15921" s="2"/>
      <c r="X15921">
        <v>15920</v>
      </c>
      <c r="Y15921" s="1" t="s">
        <v>179</v>
      </c>
      <c r="Z15921" s="1"/>
      <c r="AA15921" s="2"/>
    </row>
    <row r="15922" spans="8:27">
      <c r="H15922">
        <v>15921</v>
      </c>
      <c r="I15922" s="1" t="s">
        <v>752</v>
      </c>
      <c r="J15922" s="1"/>
      <c r="K15922" s="2"/>
      <c r="L15922">
        <v>15921</v>
      </c>
      <c r="M15922" s="1" t="s">
        <v>753</v>
      </c>
      <c r="N15922" s="1"/>
      <c r="O15922" s="2"/>
      <c r="P15922">
        <v>15921</v>
      </c>
      <c r="Q15922" s="1" t="s">
        <v>754</v>
      </c>
      <c r="R15922" s="1"/>
      <c r="S15922" s="2"/>
      <c r="T15922">
        <v>15921</v>
      </c>
      <c r="U15922" s="1" t="s">
        <v>178</v>
      </c>
      <c r="V15922" s="1"/>
      <c r="W15922" s="2"/>
      <c r="X15922">
        <v>15921</v>
      </c>
      <c r="Y15922" s="1" t="s">
        <v>179</v>
      </c>
      <c r="Z15922" s="1"/>
      <c r="AA15922" s="2"/>
    </row>
    <row r="15923" spans="8:27">
      <c r="H15923">
        <v>15922</v>
      </c>
      <c r="I15923" s="1" t="s">
        <v>752</v>
      </c>
      <c r="J15923" s="1"/>
      <c r="K15923" s="2"/>
      <c r="L15923">
        <v>15922</v>
      </c>
      <c r="M15923" s="1" t="s">
        <v>753</v>
      </c>
      <c r="N15923" s="1"/>
      <c r="O15923" s="2"/>
      <c r="P15923">
        <v>15922</v>
      </c>
      <c r="Q15923" s="1" t="s">
        <v>754</v>
      </c>
      <c r="R15923" s="1"/>
      <c r="S15923" s="2"/>
      <c r="T15923">
        <v>15922</v>
      </c>
      <c r="U15923" s="1" t="s">
        <v>178</v>
      </c>
      <c r="V15923" s="1"/>
      <c r="W15923" s="2"/>
      <c r="X15923">
        <v>15922</v>
      </c>
      <c r="Y15923" s="1" t="s">
        <v>179</v>
      </c>
      <c r="Z15923" s="1"/>
      <c r="AA15923" s="2"/>
    </row>
    <row r="15924" spans="8:27">
      <c r="H15924">
        <v>15923</v>
      </c>
      <c r="I15924" s="1" t="s">
        <v>752</v>
      </c>
      <c r="J15924" s="1"/>
      <c r="K15924" s="2"/>
      <c r="L15924">
        <v>15923</v>
      </c>
      <c r="M15924" s="1" t="s">
        <v>753</v>
      </c>
      <c r="N15924" s="1"/>
      <c r="O15924" s="2"/>
      <c r="P15924">
        <v>15923</v>
      </c>
      <c r="Q15924" s="1" t="s">
        <v>754</v>
      </c>
      <c r="R15924" s="1"/>
      <c r="S15924" s="2"/>
      <c r="T15924">
        <v>15923</v>
      </c>
      <c r="U15924" s="1" t="s">
        <v>178</v>
      </c>
      <c r="V15924" s="1"/>
      <c r="W15924" s="2"/>
      <c r="X15924">
        <v>15923</v>
      </c>
      <c r="Y15924" s="1" t="s">
        <v>179</v>
      </c>
      <c r="Z15924" s="1"/>
      <c r="AA15924" s="2"/>
    </row>
    <row r="15925" spans="8:27">
      <c r="H15925">
        <v>15924</v>
      </c>
      <c r="I15925" s="1" t="s">
        <v>752</v>
      </c>
      <c r="J15925" s="1"/>
      <c r="K15925" s="2"/>
      <c r="L15925">
        <v>15924</v>
      </c>
      <c r="M15925" s="1" t="s">
        <v>753</v>
      </c>
      <c r="N15925" s="1"/>
      <c r="O15925" s="2"/>
      <c r="P15925">
        <v>15924</v>
      </c>
      <c r="Q15925" s="1" t="s">
        <v>754</v>
      </c>
      <c r="R15925" s="1"/>
      <c r="S15925" s="2"/>
      <c r="T15925">
        <v>15924</v>
      </c>
      <c r="U15925" s="1" t="s">
        <v>178</v>
      </c>
      <c r="V15925" s="1"/>
      <c r="W15925" s="2"/>
      <c r="X15925">
        <v>15924</v>
      </c>
      <c r="Y15925" s="1" t="s">
        <v>179</v>
      </c>
      <c r="Z15925" s="1"/>
      <c r="AA15925" s="2"/>
    </row>
    <row r="15926" spans="8:27">
      <c r="H15926">
        <v>15925</v>
      </c>
      <c r="I15926" s="1" t="s">
        <v>752</v>
      </c>
      <c r="J15926" s="1"/>
      <c r="K15926" s="2"/>
      <c r="L15926">
        <v>15925</v>
      </c>
      <c r="M15926" s="1" t="s">
        <v>753</v>
      </c>
      <c r="N15926" s="1"/>
      <c r="O15926" s="2"/>
      <c r="P15926">
        <v>15925</v>
      </c>
      <c r="Q15926" s="1" t="s">
        <v>754</v>
      </c>
      <c r="R15926" s="1"/>
      <c r="S15926" s="2"/>
      <c r="T15926">
        <v>15925</v>
      </c>
      <c r="U15926" s="1" t="s">
        <v>178</v>
      </c>
      <c r="V15926" s="1"/>
      <c r="W15926" s="2"/>
      <c r="X15926">
        <v>15925</v>
      </c>
      <c r="Y15926" s="1" t="s">
        <v>179</v>
      </c>
      <c r="Z15926" s="1"/>
      <c r="AA15926" s="2"/>
    </row>
    <row r="15927" spans="8:27">
      <c r="H15927">
        <v>15926</v>
      </c>
      <c r="I15927" s="1" t="s">
        <v>752</v>
      </c>
      <c r="J15927" s="1"/>
      <c r="K15927" s="2"/>
      <c r="L15927">
        <v>15926</v>
      </c>
      <c r="M15927" s="1" t="s">
        <v>753</v>
      </c>
      <c r="N15927" s="1"/>
      <c r="O15927" s="2"/>
      <c r="P15927">
        <v>15926</v>
      </c>
      <c r="Q15927" s="1" t="s">
        <v>754</v>
      </c>
      <c r="R15927" s="1"/>
      <c r="S15927" s="2"/>
      <c r="T15927">
        <v>15926</v>
      </c>
      <c r="U15927" s="1" t="s">
        <v>178</v>
      </c>
      <c r="V15927" s="1"/>
      <c r="W15927" s="2"/>
      <c r="X15927">
        <v>15926</v>
      </c>
      <c r="Y15927" s="1" t="s">
        <v>179</v>
      </c>
      <c r="Z15927" s="1"/>
      <c r="AA15927" s="2"/>
    </row>
    <row r="15928" spans="8:27">
      <c r="H15928">
        <v>15927</v>
      </c>
      <c r="I15928" s="1" t="s">
        <v>752</v>
      </c>
      <c r="J15928" s="1"/>
      <c r="K15928" s="2"/>
      <c r="L15928">
        <v>15927</v>
      </c>
      <c r="M15928" s="1" t="s">
        <v>753</v>
      </c>
      <c r="N15928" s="1"/>
      <c r="O15928" s="2"/>
      <c r="P15928">
        <v>15927</v>
      </c>
      <c r="Q15928" s="1" t="s">
        <v>754</v>
      </c>
      <c r="R15928" s="1"/>
      <c r="S15928" s="2"/>
      <c r="T15928">
        <v>15927</v>
      </c>
      <c r="U15928" s="1" t="s">
        <v>178</v>
      </c>
      <c r="V15928" s="1"/>
      <c r="W15928" s="2"/>
      <c r="X15928">
        <v>15927</v>
      </c>
      <c r="Y15928" s="1" t="s">
        <v>179</v>
      </c>
      <c r="Z15928" s="1"/>
      <c r="AA15928" s="2"/>
    </row>
    <row r="15929" spans="8:27">
      <c r="H15929">
        <v>15928</v>
      </c>
      <c r="I15929" s="1" t="s">
        <v>752</v>
      </c>
      <c r="J15929" s="1"/>
      <c r="K15929" s="2"/>
      <c r="L15929">
        <v>15928</v>
      </c>
      <c r="M15929" s="1" t="s">
        <v>753</v>
      </c>
      <c r="N15929" s="1"/>
      <c r="O15929" s="2"/>
      <c r="P15929">
        <v>15928</v>
      </c>
      <c r="Q15929" s="1" t="s">
        <v>754</v>
      </c>
      <c r="R15929" s="1"/>
      <c r="S15929" s="2"/>
      <c r="T15929">
        <v>15928</v>
      </c>
      <c r="U15929" s="1" t="s">
        <v>178</v>
      </c>
      <c r="V15929" s="1"/>
      <c r="W15929" s="2"/>
      <c r="X15929">
        <v>15928</v>
      </c>
      <c r="Y15929" s="1" t="s">
        <v>179</v>
      </c>
      <c r="Z15929" s="1"/>
      <c r="AA15929" s="2"/>
    </row>
    <row r="15930" spans="8:27">
      <c r="H15930">
        <v>15929</v>
      </c>
      <c r="I15930" s="1" t="s">
        <v>752</v>
      </c>
      <c r="J15930" s="1"/>
      <c r="K15930" s="2"/>
      <c r="L15930">
        <v>15929</v>
      </c>
      <c r="M15930" s="1" t="s">
        <v>753</v>
      </c>
      <c r="N15930" s="1"/>
      <c r="O15930" s="2"/>
      <c r="P15930">
        <v>15929</v>
      </c>
      <c r="Q15930" s="1" t="s">
        <v>754</v>
      </c>
      <c r="R15930" s="1"/>
      <c r="S15930" s="2"/>
      <c r="T15930">
        <v>15929</v>
      </c>
      <c r="U15930" s="1" t="s">
        <v>178</v>
      </c>
      <c r="V15930" s="1"/>
      <c r="W15930" s="2"/>
      <c r="X15930">
        <v>15929</v>
      </c>
      <c r="Y15930" s="1" t="s">
        <v>179</v>
      </c>
      <c r="Z15930" s="1"/>
      <c r="AA15930" s="2"/>
    </row>
    <row r="15931" spans="8:27">
      <c r="H15931">
        <v>15930</v>
      </c>
      <c r="I15931" s="1" t="s">
        <v>752</v>
      </c>
      <c r="J15931" s="1"/>
      <c r="K15931" s="2"/>
      <c r="L15931">
        <v>15930</v>
      </c>
      <c r="M15931" s="1" t="s">
        <v>753</v>
      </c>
      <c r="N15931" s="1"/>
      <c r="O15931" s="2"/>
      <c r="P15931">
        <v>15930</v>
      </c>
      <c r="Q15931" s="1" t="s">
        <v>754</v>
      </c>
      <c r="R15931" s="1"/>
      <c r="S15931" s="2"/>
      <c r="T15931">
        <v>15930</v>
      </c>
      <c r="U15931" s="1" t="s">
        <v>178</v>
      </c>
      <c r="V15931" s="1"/>
      <c r="W15931" s="2"/>
      <c r="X15931">
        <v>15930</v>
      </c>
      <c r="Y15931" s="1" t="s">
        <v>179</v>
      </c>
      <c r="Z15931" s="1"/>
      <c r="AA15931" s="2"/>
    </row>
    <row r="15932" spans="8:27">
      <c r="H15932">
        <v>15931</v>
      </c>
      <c r="I15932" s="1" t="s">
        <v>752</v>
      </c>
      <c r="J15932" s="1"/>
      <c r="K15932" s="2"/>
      <c r="L15932">
        <v>15931</v>
      </c>
      <c r="M15932" s="1" t="s">
        <v>753</v>
      </c>
      <c r="N15932" s="1"/>
      <c r="O15932" s="2"/>
      <c r="P15932">
        <v>15931</v>
      </c>
      <c r="Q15932" s="1" t="s">
        <v>754</v>
      </c>
      <c r="R15932" s="1"/>
      <c r="S15932" s="2"/>
      <c r="T15932">
        <v>15931</v>
      </c>
      <c r="U15932" s="1" t="s">
        <v>178</v>
      </c>
      <c r="V15932" s="1"/>
      <c r="W15932" s="2"/>
      <c r="X15932">
        <v>15931</v>
      </c>
      <c r="Y15932" s="1" t="s">
        <v>179</v>
      </c>
      <c r="Z15932" s="1"/>
      <c r="AA15932" s="2"/>
    </row>
    <row r="15933" spans="8:27">
      <c r="H15933">
        <v>15932</v>
      </c>
      <c r="I15933" s="1" t="s">
        <v>752</v>
      </c>
      <c r="J15933" s="1"/>
      <c r="K15933" s="2"/>
      <c r="L15933">
        <v>15932</v>
      </c>
      <c r="M15933" s="1" t="s">
        <v>753</v>
      </c>
      <c r="N15933" s="1"/>
      <c r="O15933" s="2"/>
      <c r="P15933">
        <v>15932</v>
      </c>
      <c r="Q15933" s="1" t="s">
        <v>754</v>
      </c>
      <c r="R15933" s="1"/>
      <c r="S15933" s="2"/>
      <c r="T15933">
        <v>15932</v>
      </c>
      <c r="U15933" s="1" t="s">
        <v>178</v>
      </c>
      <c r="V15933" s="1"/>
      <c r="W15933" s="2"/>
      <c r="X15933">
        <v>15932</v>
      </c>
      <c r="Y15933" s="1" t="s">
        <v>179</v>
      </c>
      <c r="Z15933" s="1"/>
      <c r="AA15933" s="2"/>
    </row>
    <row r="15934" spans="8:27">
      <c r="H15934">
        <v>15933</v>
      </c>
      <c r="I15934" s="1" t="s">
        <v>752</v>
      </c>
      <c r="J15934" s="1"/>
      <c r="K15934" s="2"/>
      <c r="L15934">
        <v>15933</v>
      </c>
      <c r="M15934" s="1" t="s">
        <v>753</v>
      </c>
      <c r="N15934" s="1"/>
      <c r="O15934" s="2"/>
      <c r="P15934">
        <v>15933</v>
      </c>
      <c r="Q15934" s="1" t="s">
        <v>754</v>
      </c>
      <c r="R15934" s="1"/>
      <c r="S15934" s="2"/>
      <c r="T15934">
        <v>15933</v>
      </c>
      <c r="U15934" s="1" t="s">
        <v>178</v>
      </c>
      <c r="V15934" s="1"/>
      <c r="W15934" s="2"/>
      <c r="X15934">
        <v>15933</v>
      </c>
      <c r="Y15934" s="1" t="s">
        <v>179</v>
      </c>
      <c r="Z15934" s="1"/>
      <c r="AA15934" s="2"/>
    </row>
    <row r="15935" spans="8:27">
      <c r="H15935">
        <v>15934</v>
      </c>
      <c r="I15935" s="1" t="s">
        <v>752</v>
      </c>
      <c r="J15935" s="1"/>
      <c r="K15935" s="2"/>
      <c r="L15935">
        <v>15934</v>
      </c>
      <c r="M15935" s="1" t="s">
        <v>753</v>
      </c>
      <c r="N15935" s="1"/>
      <c r="O15935" s="2"/>
      <c r="P15935">
        <v>15934</v>
      </c>
      <c r="Q15935" s="1" t="s">
        <v>754</v>
      </c>
      <c r="R15935" s="1"/>
      <c r="S15935" s="2"/>
      <c r="T15935">
        <v>15934</v>
      </c>
      <c r="U15935" s="1" t="s">
        <v>178</v>
      </c>
      <c r="V15935" s="1"/>
      <c r="W15935" s="2"/>
      <c r="X15935">
        <v>15934</v>
      </c>
      <c r="Y15935" s="1" t="s">
        <v>179</v>
      </c>
      <c r="Z15935" s="1"/>
      <c r="AA15935" s="2"/>
    </row>
    <row r="15936" spans="8:27">
      <c r="H15936">
        <v>15935</v>
      </c>
      <c r="I15936" s="1" t="s">
        <v>752</v>
      </c>
      <c r="J15936" s="1"/>
      <c r="K15936" s="2"/>
      <c r="L15936">
        <v>15935</v>
      </c>
      <c r="M15936" s="1" t="s">
        <v>753</v>
      </c>
      <c r="N15936" s="1"/>
      <c r="O15936" s="2"/>
      <c r="P15936">
        <v>15935</v>
      </c>
      <c r="Q15936" s="1" t="s">
        <v>754</v>
      </c>
      <c r="R15936" s="1"/>
      <c r="S15936" s="2"/>
      <c r="T15936">
        <v>15935</v>
      </c>
      <c r="U15936" s="1" t="s">
        <v>178</v>
      </c>
      <c r="V15936" s="1"/>
      <c r="W15936" s="2"/>
      <c r="X15936">
        <v>15935</v>
      </c>
      <c r="Y15936" s="1" t="s">
        <v>179</v>
      </c>
      <c r="Z15936" s="1"/>
      <c r="AA15936" s="2"/>
    </row>
    <row r="15937" spans="8:27">
      <c r="H15937">
        <v>15936</v>
      </c>
      <c r="I15937" s="1" t="s">
        <v>752</v>
      </c>
      <c r="J15937" s="1"/>
      <c r="K15937" s="2"/>
      <c r="L15937">
        <v>15936</v>
      </c>
      <c r="M15937" s="1" t="s">
        <v>753</v>
      </c>
      <c r="N15937" s="1"/>
      <c r="O15937" s="2"/>
      <c r="P15937">
        <v>15936</v>
      </c>
      <c r="Q15937" s="1" t="s">
        <v>754</v>
      </c>
      <c r="R15937" s="1"/>
      <c r="S15937" s="2"/>
      <c r="T15937">
        <v>15936</v>
      </c>
      <c r="U15937" s="1" t="s">
        <v>178</v>
      </c>
      <c r="V15937" s="1"/>
      <c r="W15937" s="2"/>
      <c r="X15937">
        <v>15936</v>
      </c>
      <c r="Y15937" s="1" t="s">
        <v>179</v>
      </c>
      <c r="Z15937" s="1"/>
      <c r="AA15937" s="2"/>
    </row>
    <row r="15938" spans="8:27">
      <c r="H15938">
        <v>15937</v>
      </c>
      <c r="I15938" s="1" t="s">
        <v>752</v>
      </c>
      <c r="J15938" s="1"/>
      <c r="K15938" s="2"/>
      <c r="L15938">
        <v>15937</v>
      </c>
      <c r="M15938" s="1" t="s">
        <v>753</v>
      </c>
      <c r="N15938" s="1"/>
      <c r="O15938" s="2"/>
      <c r="P15938">
        <v>15937</v>
      </c>
      <c r="Q15938" s="1" t="s">
        <v>754</v>
      </c>
      <c r="R15938" s="1"/>
      <c r="S15938" s="2"/>
      <c r="T15938">
        <v>15937</v>
      </c>
      <c r="U15938" s="1" t="s">
        <v>178</v>
      </c>
      <c r="V15938" s="1"/>
      <c r="W15938" s="2"/>
      <c r="X15938">
        <v>15937</v>
      </c>
      <c r="Y15938" s="1" t="s">
        <v>179</v>
      </c>
      <c r="Z15938" s="1"/>
      <c r="AA15938" s="2"/>
    </row>
    <row r="15939" spans="8:27">
      <c r="H15939">
        <v>15938</v>
      </c>
      <c r="I15939" s="1" t="s">
        <v>752</v>
      </c>
      <c r="J15939" s="1"/>
      <c r="K15939" s="2"/>
      <c r="L15939">
        <v>15938</v>
      </c>
      <c r="M15939" s="1" t="s">
        <v>753</v>
      </c>
      <c r="N15939" s="1"/>
      <c r="O15939" s="2"/>
      <c r="P15939">
        <v>15938</v>
      </c>
      <c r="Q15939" s="1" t="s">
        <v>754</v>
      </c>
      <c r="R15939" s="1"/>
      <c r="S15939" s="2"/>
      <c r="T15939">
        <v>15938</v>
      </c>
      <c r="U15939" s="1" t="s">
        <v>178</v>
      </c>
      <c r="V15939" s="1"/>
      <c r="W15939" s="2"/>
      <c r="X15939">
        <v>15938</v>
      </c>
      <c r="Y15939" s="1" t="s">
        <v>179</v>
      </c>
      <c r="Z15939" s="1"/>
      <c r="AA15939" s="2"/>
    </row>
    <row r="15940" spans="8:27">
      <c r="H15940">
        <v>15939</v>
      </c>
      <c r="I15940" s="1" t="s">
        <v>752</v>
      </c>
      <c r="J15940" s="1"/>
      <c r="K15940" s="2"/>
      <c r="L15940">
        <v>15939</v>
      </c>
      <c r="M15940" s="1" t="s">
        <v>753</v>
      </c>
      <c r="N15940" s="1"/>
      <c r="O15940" s="2"/>
      <c r="P15940">
        <v>15939</v>
      </c>
      <c r="Q15940" s="1" t="s">
        <v>754</v>
      </c>
      <c r="R15940" s="1"/>
      <c r="S15940" s="2"/>
      <c r="T15940">
        <v>15939</v>
      </c>
      <c r="U15940" s="1" t="s">
        <v>178</v>
      </c>
      <c r="V15940" s="1"/>
      <c r="W15940" s="2"/>
      <c r="X15940">
        <v>15939</v>
      </c>
      <c r="Y15940" s="1" t="s">
        <v>179</v>
      </c>
      <c r="Z15940" s="1"/>
      <c r="AA15940" s="2"/>
    </row>
    <row r="15941" spans="8:27">
      <c r="H15941">
        <v>15940</v>
      </c>
      <c r="I15941" s="1" t="s">
        <v>752</v>
      </c>
      <c r="J15941" s="1"/>
      <c r="K15941" s="2"/>
      <c r="L15941">
        <v>15940</v>
      </c>
      <c r="M15941" s="1" t="s">
        <v>753</v>
      </c>
      <c r="N15941" s="1"/>
      <c r="O15941" s="2"/>
      <c r="P15941">
        <v>15940</v>
      </c>
      <c r="Q15941" s="1" t="s">
        <v>754</v>
      </c>
      <c r="R15941" s="1"/>
      <c r="S15941" s="2"/>
      <c r="T15941">
        <v>15940</v>
      </c>
      <c r="U15941" s="1" t="s">
        <v>178</v>
      </c>
      <c r="V15941" s="1"/>
      <c r="W15941" s="2"/>
      <c r="X15941">
        <v>15940</v>
      </c>
      <c r="Y15941" s="1" t="s">
        <v>179</v>
      </c>
      <c r="Z15941" s="1"/>
      <c r="AA15941" s="2"/>
    </row>
    <row r="15942" spans="8:27">
      <c r="H15942">
        <v>15941</v>
      </c>
      <c r="I15942" s="1" t="s">
        <v>752</v>
      </c>
      <c r="J15942" s="1"/>
      <c r="K15942" s="2"/>
      <c r="L15942">
        <v>15941</v>
      </c>
      <c r="M15942" s="1" t="s">
        <v>753</v>
      </c>
      <c r="N15942" s="1"/>
      <c r="O15942" s="2"/>
      <c r="P15942">
        <v>15941</v>
      </c>
      <c r="Q15942" s="1" t="s">
        <v>754</v>
      </c>
      <c r="R15942" s="1"/>
      <c r="S15942" s="2"/>
      <c r="T15942">
        <v>15941</v>
      </c>
      <c r="U15942" s="1" t="s">
        <v>178</v>
      </c>
      <c r="V15942" s="1"/>
      <c r="W15942" s="2"/>
      <c r="X15942">
        <v>15941</v>
      </c>
      <c r="Y15942" s="1" t="s">
        <v>179</v>
      </c>
      <c r="Z15942" s="1"/>
      <c r="AA15942" s="2"/>
    </row>
    <row r="15943" spans="8:27">
      <c r="H15943">
        <v>15942</v>
      </c>
      <c r="I15943" s="1" t="s">
        <v>752</v>
      </c>
      <c r="J15943" s="1"/>
      <c r="K15943" s="2"/>
      <c r="L15943">
        <v>15942</v>
      </c>
      <c r="M15943" s="1" t="s">
        <v>753</v>
      </c>
      <c r="N15943" s="1"/>
      <c r="O15943" s="2"/>
      <c r="P15943">
        <v>15942</v>
      </c>
      <c r="Q15943" s="1" t="s">
        <v>754</v>
      </c>
      <c r="R15943" s="1"/>
      <c r="S15943" s="2"/>
      <c r="T15943">
        <v>15942</v>
      </c>
      <c r="U15943" s="1" t="s">
        <v>178</v>
      </c>
      <c r="V15943" s="1"/>
      <c r="W15943" s="2"/>
      <c r="X15943">
        <v>15942</v>
      </c>
      <c r="Y15943" s="1" t="s">
        <v>179</v>
      </c>
      <c r="Z15943" s="1"/>
      <c r="AA15943" s="2"/>
    </row>
    <row r="15944" spans="8:27">
      <c r="H15944">
        <v>15943</v>
      </c>
      <c r="I15944" s="1" t="s">
        <v>752</v>
      </c>
      <c r="J15944" s="1"/>
      <c r="K15944" s="2"/>
      <c r="L15944">
        <v>15943</v>
      </c>
      <c r="M15944" s="1" t="s">
        <v>753</v>
      </c>
      <c r="N15944" s="1"/>
      <c r="O15944" s="2"/>
      <c r="P15944">
        <v>15943</v>
      </c>
      <c r="Q15944" s="1" t="s">
        <v>754</v>
      </c>
      <c r="R15944" s="1"/>
      <c r="S15944" s="2"/>
      <c r="T15944">
        <v>15943</v>
      </c>
      <c r="U15944" s="1" t="s">
        <v>178</v>
      </c>
      <c r="V15944" s="1"/>
      <c r="W15944" s="2"/>
      <c r="X15944">
        <v>15943</v>
      </c>
      <c r="Y15944" s="1" t="s">
        <v>179</v>
      </c>
      <c r="Z15944" s="1"/>
      <c r="AA15944" s="2"/>
    </row>
    <row r="15945" spans="8:27">
      <c r="H15945">
        <v>15944</v>
      </c>
      <c r="I15945" s="1" t="s">
        <v>752</v>
      </c>
      <c r="J15945" s="1"/>
      <c r="K15945" s="2"/>
      <c r="L15945">
        <v>15944</v>
      </c>
      <c r="M15945" s="1" t="s">
        <v>753</v>
      </c>
      <c r="N15945" s="1"/>
      <c r="O15945" s="2"/>
      <c r="P15945">
        <v>15944</v>
      </c>
      <c r="Q15945" s="1" t="s">
        <v>754</v>
      </c>
      <c r="R15945" s="1"/>
      <c r="S15945" s="2"/>
      <c r="T15945">
        <v>15944</v>
      </c>
      <c r="U15945" s="1" t="s">
        <v>178</v>
      </c>
      <c r="V15945" s="1"/>
      <c r="W15945" s="2"/>
      <c r="X15945">
        <v>15944</v>
      </c>
      <c r="Y15945" s="1" t="s">
        <v>179</v>
      </c>
      <c r="Z15945" s="1"/>
      <c r="AA15945" s="2"/>
    </row>
    <row r="15946" spans="8:27">
      <c r="H15946">
        <v>15945</v>
      </c>
      <c r="I15946" s="1" t="s">
        <v>752</v>
      </c>
      <c r="J15946" s="1"/>
      <c r="K15946" s="2"/>
      <c r="L15946">
        <v>15945</v>
      </c>
      <c r="M15946" s="1" t="s">
        <v>753</v>
      </c>
      <c r="N15946" s="1"/>
      <c r="O15946" s="2"/>
      <c r="P15946">
        <v>15945</v>
      </c>
      <c r="Q15946" s="1" t="s">
        <v>754</v>
      </c>
      <c r="R15946" s="1"/>
      <c r="S15946" s="2"/>
      <c r="T15946">
        <v>15945</v>
      </c>
      <c r="U15946" s="1" t="s">
        <v>178</v>
      </c>
      <c r="V15946" s="1"/>
      <c r="W15946" s="2"/>
      <c r="X15946">
        <v>15945</v>
      </c>
      <c r="Y15946" s="1" t="s">
        <v>179</v>
      </c>
      <c r="Z15946" s="1"/>
      <c r="AA15946" s="2"/>
    </row>
    <row r="15947" spans="8:27">
      <c r="H15947">
        <v>15946</v>
      </c>
      <c r="I15947" s="1" t="s">
        <v>752</v>
      </c>
      <c r="J15947" s="1"/>
      <c r="K15947" s="2"/>
      <c r="L15947">
        <v>15946</v>
      </c>
      <c r="M15947" s="1" t="s">
        <v>753</v>
      </c>
      <c r="N15947" s="1"/>
      <c r="O15947" s="2"/>
      <c r="P15947">
        <v>15946</v>
      </c>
      <c r="Q15947" s="1" t="s">
        <v>754</v>
      </c>
      <c r="R15947" s="1"/>
      <c r="S15947" s="2"/>
      <c r="T15947">
        <v>15946</v>
      </c>
      <c r="U15947" s="1" t="s">
        <v>178</v>
      </c>
      <c r="V15947" s="1"/>
      <c r="W15947" s="2"/>
      <c r="X15947">
        <v>15946</v>
      </c>
      <c r="Y15947" s="1" t="s">
        <v>179</v>
      </c>
      <c r="Z15947" s="1"/>
      <c r="AA15947" s="2"/>
    </row>
    <row r="15948" spans="8:27">
      <c r="H15948">
        <v>15947</v>
      </c>
      <c r="I15948" s="1" t="s">
        <v>752</v>
      </c>
      <c r="J15948" s="1"/>
      <c r="K15948" s="2"/>
      <c r="L15948">
        <v>15947</v>
      </c>
      <c r="M15948" s="1" t="s">
        <v>753</v>
      </c>
      <c r="N15948" s="1"/>
      <c r="O15948" s="2"/>
      <c r="P15948">
        <v>15947</v>
      </c>
      <c r="Q15948" s="1" t="s">
        <v>754</v>
      </c>
      <c r="R15948" s="1"/>
      <c r="S15948" s="2"/>
      <c r="T15948">
        <v>15947</v>
      </c>
      <c r="U15948" s="1" t="s">
        <v>178</v>
      </c>
      <c r="V15948" s="1"/>
      <c r="W15948" s="2"/>
      <c r="X15948">
        <v>15947</v>
      </c>
      <c r="Y15948" s="1" t="s">
        <v>179</v>
      </c>
      <c r="Z15948" s="1"/>
      <c r="AA15948" s="2"/>
    </row>
    <row r="15949" spans="8:27">
      <c r="H15949">
        <v>15948</v>
      </c>
      <c r="I15949" s="1" t="s">
        <v>752</v>
      </c>
      <c r="J15949" s="1"/>
      <c r="K15949" s="2"/>
      <c r="L15949">
        <v>15948</v>
      </c>
      <c r="M15949" s="1" t="s">
        <v>753</v>
      </c>
      <c r="N15949" s="1"/>
      <c r="O15949" s="2"/>
      <c r="P15949">
        <v>15948</v>
      </c>
      <c r="Q15949" s="1" t="s">
        <v>754</v>
      </c>
      <c r="R15949" s="1"/>
      <c r="S15949" s="2"/>
      <c r="T15949">
        <v>15948</v>
      </c>
      <c r="U15949" s="1" t="s">
        <v>178</v>
      </c>
      <c r="V15949" s="1"/>
      <c r="W15949" s="2"/>
      <c r="X15949">
        <v>15948</v>
      </c>
      <c r="Y15949" s="1" t="s">
        <v>179</v>
      </c>
      <c r="Z15949" s="1"/>
      <c r="AA15949" s="2"/>
    </row>
    <row r="15950" spans="8:27">
      <c r="H15950">
        <v>15949</v>
      </c>
      <c r="I15950" s="1" t="s">
        <v>752</v>
      </c>
      <c r="J15950" s="1"/>
      <c r="K15950" s="2"/>
      <c r="L15950">
        <v>15949</v>
      </c>
      <c r="M15950" s="1" t="s">
        <v>753</v>
      </c>
      <c r="N15950" s="1"/>
      <c r="O15950" s="2"/>
      <c r="P15950">
        <v>15949</v>
      </c>
      <c r="Q15950" s="1" t="s">
        <v>754</v>
      </c>
      <c r="R15950" s="1"/>
      <c r="S15950" s="2"/>
      <c r="T15950">
        <v>15949</v>
      </c>
      <c r="U15950" s="1" t="s">
        <v>178</v>
      </c>
      <c r="V15950" s="1"/>
      <c r="W15950" s="2"/>
      <c r="X15950">
        <v>15949</v>
      </c>
      <c r="Y15950" s="1" t="s">
        <v>179</v>
      </c>
      <c r="Z15950" s="1"/>
      <c r="AA15950" s="2"/>
    </row>
    <row r="15951" spans="8:27">
      <c r="H15951">
        <v>15950</v>
      </c>
      <c r="I15951" s="1" t="s">
        <v>752</v>
      </c>
      <c r="J15951" s="1"/>
      <c r="K15951" s="2"/>
      <c r="L15951">
        <v>15950</v>
      </c>
      <c r="M15951" s="1" t="s">
        <v>753</v>
      </c>
      <c r="N15951" s="1"/>
      <c r="O15951" s="2"/>
      <c r="P15951">
        <v>15950</v>
      </c>
      <c r="Q15951" s="1" t="s">
        <v>754</v>
      </c>
      <c r="R15951" s="1"/>
      <c r="S15951" s="2"/>
      <c r="T15951">
        <v>15950</v>
      </c>
      <c r="U15951" s="1" t="s">
        <v>178</v>
      </c>
      <c r="V15951" s="1"/>
      <c r="W15951" s="2"/>
      <c r="X15951">
        <v>15950</v>
      </c>
      <c r="Y15951" s="1" t="s">
        <v>179</v>
      </c>
      <c r="Z15951" s="1"/>
      <c r="AA15951" s="2"/>
    </row>
    <row r="15952" spans="8:27">
      <c r="H15952">
        <v>15951</v>
      </c>
      <c r="I15952" s="1" t="s">
        <v>752</v>
      </c>
      <c r="J15952" s="1"/>
      <c r="K15952" s="2"/>
      <c r="L15952">
        <v>15951</v>
      </c>
      <c r="M15952" s="1" t="s">
        <v>753</v>
      </c>
      <c r="N15952" s="1"/>
      <c r="O15952" s="2"/>
      <c r="P15952">
        <v>15951</v>
      </c>
      <c r="Q15952" s="1" t="s">
        <v>754</v>
      </c>
      <c r="R15952" s="1"/>
      <c r="S15952" s="2"/>
      <c r="T15952">
        <v>15951</v>
      </c>
      <c r="U15952" s="1" t="s">
        <v>178</v>
      </c>
      <c r="V15952" s="1"/>
      <c r="W15952" s="2"/>
      <c r="X15952">
        <v>15951</v>
      </c>
      <c r="Y15952" s="1" t="s">
        <v>179</v>
      </c>
      <c r="Z15952" s="1"/>
      <c r="AA15952" s="2"/>
    </row>
    <row r="15953" spans="8:27">
      <c r="H15953">
        <v>15952</v>
      </c>
      <c r="I15953" s="1" t="s">
        <v>752</v>
      </c>
      <c r="J15953" s="1"/>
      <c r="K15953" s="2"/>
      <c r="L15953">
        <v>15952</v>
      </c>
      <c r="M15953" s="1" t="s">
        <v>753</v>
      </c>
      <c r="N15953" s="1"/>
      <c r="O15953" s="2"/>
      <c r="P15953">
        <v>15952</v>
      </c>
      <c r="Q15953" s="1" t="s">
        <v>754</v>
      </c>
      <c r="R15953" s="1"/>
      <c r="S15953" s="2"/>
      <c r="T15953">
        <v>15952</v>
      </c>
      <c r="U15953" s="1" t="s">
        <v>178</v>
      </c>
      <c r="V15953" s="1"/>
      <c r="W15953" s="2"/>
      <c r="X15953">
        <v>15952</v>
      </c>
      <c r="Y15953" s="1" t="s">
        <v>179</v>
      </c>
      <c r="Z15953" s="1"/>
      <c r="AA15953" s="2"/>
    </row>
    <row r="15954" spans="8:27">
      <c r="H15954">
        <v>15953</v>
      </c>
      <c r="I15954" s="1" t="s">
        <v>752</v>
      </c>
      <c r="J15954" s="1"/>
      <c r="K15954" s="2"/>
      <c r="L15954">
        <v>15953</v>
      </c>
      <c r="M15954" s="1" t="s">
        <v>753</v>
      </c>
      <c r="N15954" s="1"/>
      <c r="O15954" s="2"/>
      <c r="P15954">
        <v>15953</v>
      </c>
      <c r="Q15954" s="1" t="s">
        <v>754</v>
      </c>
      <c r="R15954" s="1"/>
      <c r="S15954" s="2"/>
      <c r="T15954">
        <v>15953</v>
      </c>
      <c r="U15954" s="1" t="s">
        <v>178</v>
      </c>
      <c r="V15954" s="1"/>
      <c r="W15954" s="2"/>
      <c r="X15954">
        <v>15953</v>
      </c>
      <c r="Y15954" s="1" t="s">
        <v>179</v>
      </c>
      <c r="Z15954" s="1"/>
      <c r="AA15954" s="2"/>
    </row>
    <row r="15955" spans="8:27">
      <c r="H15955">
        <v>15954</v>
      </c>
      <c r="I15955" s="1" t="s">
        <v>752</v>
      </c>
      <c r="J15955" s="1"/>
      <c r="K15955" s="2"/>
      <c r="L15955">
        <v>15954</v>
      </c>
      <c r="M15955" s="1" t="s">
        <v>753</v>
      </c>
      <c r="N15955" s="1"/>
      <c r="O15955" s="2"/>
      <c r="P15955">
        <v>15954</v>
      </c>
      <c r="Q15955" s="1" t="s">
        <v>754</v>
      </c>
      <c r="R15955" s="1"/>
      <c r="S15955" s="2"/>
      <c r="T15955">
        <v>15954</v>
      </c>
      <c r="U15955" s="1" t="s">
        <v>178</v>
      </c>
      <c r="V15955" s="1"/>
      <c r="W15955" s="2"/>
      <c r="X15955">
        <v>15954</v>
      </c>
      <c r="Y15955" s="1" t="s">
        <v>179</v>
      </c>
      <c r="Z15955" s="1"/>
      <c r="AA15955" s="2"/>
    </row>
    <row r="15956" spans="8:27">
      <c r="H15956">
        <v>15955</v>
      </c>
      <c r="I15956" s="1" t="s">
        <v>752</v>
      </c>
      <c r="J15956" s="1"/>
      <c r="K15956" s="2"/>
      <c r="L15956">
        <v>15955</v>
      </c>
      <c r="M15956" s="1" t="s">
        <v>753</v>
      </c>
      <c r="N15956" s="1"/>
      <c r="O15956" s="2"/>
      <c r="P15956">
        <v>15955</v>
      </c>
      <c r="Q15956" s="1" t="s">
        <v>754</v>
      </c>
      <c r="R15956" s="1"/>
      <c r="S15956" s="2"/>
      <c r="T15956">
        <v>15955</v>
      </c>
      <c r="U15956" s="1" t="s">
        <v>178</v>
      </c>
      <c r="V15956" s="1"/>
      <c r="W15956" s="2"/>
      <c r="X15956">
        <v>15955</v>
      </c>
      <c r="Y15956" s="1" t="s">
        <v>179</v>
      </c>
      <c r="Z15956" s="1"/>
      <c r="AA15956" s="2"/>
    </row>
    <row r="15957" spans="8:27">
      <c r="H15957">
        <v>15956</v>
      </c>
      <c r="I15957" s="1" t="s">
        <v>752</v>
      </c>
      <c r="J15957" s="1"/>
      <c r="K15957" s="2"/>
      <c r="L15957">
        <v>15956</v>
      </c>
      <c r="M15957" s="1" t="s">
        <v>753</v>
      </c>
      <c r="N15957" s="1"/>
      <c r="O15957" s="2"/>
      <c r="P15957">
        <v>15956</v>
      </c>
      <c r="Q15957" s="1" t="s">
        <v>754</v>
      </c>
      <c r="R15957" s="1"/>
      <c r="S15957" s="2"/>
      <c r="T15957">
        <v>15956</v>
      </c>
      <c r="U15957" s="1" t="s">
        <v>178</v>
      </c>
      <c r="V15957" s="1"/>
      <c r="W15957" s="2"/>
      <c r="X15957">
        <v>15956</v>
      </c>
      <c r="Y15957" s="1" t="s">
        <v>179</v>
      </c>
      <c r="Z15957" s="1"/>
      <c r="AA15957" s="2"/>
    </row>
    <row r="15958" spans="8:27">
      <c r="H15958">
        <v>15957</v>
      </c>
      <c r="I15958" s="1" t="s">
        <v>752</v>
      </c>
      <c r="J15958" s="1"/>
      <c r="K15958" s="2"/>
      <c r="L15958">
        <v>15957</v>
      </c>
      <c r="M15958" s="1" t="s">
        <v>753</v>
      </c>
      <c r="N15958" s="1"/>
      <c r="O15958" s="2"/>
      <c r="P15958">
        <v>15957</v>
      </c>
      <c r="Q15958" s="1" t="s">
        <v>754</v>
      </c>
      <c r="R15958" s="1"/>
      <c r="S15958" s="2"/>
      <c r="T15958">
        <v>15957</v>
      </c>
      <c r="U15958" s="1" t="s">
        <v>178</v>
      </c>
      <c r="V15958" s="1"/>
      <c r="W15958" s="2"/>
      <c r="X15958">
        <v>15957</v>
      </c>
      <c r="Y15958" s="1" t="s">
        <v>179</v>
      </c>
      <c r="Z15958" s="1"/>
      <c r="AA15958" s="2"/>
    </row>
    <row r="15959" spans="8:27">
      <c r="H15959">
        <v>15958</v>
      </c>
      <c r="I15959" s="1" t="s">
        <v>752</v>
      </c>
      <c r="J15959" s="1"/>
      <c r="K15959" s="2"/>
      <c r="L15959">
        <v>15958</v>
      </c>
      <c r="M15959" s="1" t="s">
        <v>753</v>
      </c>
      <c r="N15959" s="1"/>
      <c r="O15959" s="2"/>
      <c r="P15959">
        <v>15958</v>
      </c>
      <c r="Q15959" s="1" t="s">
        <v>754</v>
      </c>
      <c r="R15959" s="1"/>
      <c r="S15959" s="2"/>
      <c r="T15959">
        <v>15958</v>
      </c>
      <c r="U15959" s="1" t="s">
        <v>178</v>
      </c>
      <c r="V15959" s="1"/>
      <c r="W15959" s="2"/>
      <c r="X15959">
        <v>15958</v>
      </c>
      <c r="Y15959" s="1" t="s">
        <v>179</v>
      </c>
      <c r="Z15959" s="1"/>
      <c r="AA15959" s="2"/>
    </row>
    <row r="15960" spans="8:27">
      <c r="H15960">
        <v>15959</v>
      </c>
      <c r="I15960" s="1" t="s">
        <v>752</v>
      </c>
      <c r="J15960" s="1"/>
      <c r="K15960" s="2"/>
      <c r="L15960">
        <v>15959</v>
      </c>
      <c r="M15960" s="1" t="s">
        <v>753</v>
      </c>
      <c r="N15960" s="1"/>
      <c r="O15960" s="2"/>
      <c r="P15960">
        <v>15959</v>
      </c>
      <c r="Q15960" s="1" t="s">
        <v>754</v>
      </c>
      <c r="R15960" s="1"/>
      <c r="S15960" s="2"/>
      <c r="T15960">
        <v>15959</v>
      </c>
      <c r="U15960" s="1" t="s">
        <v>178</v>
      </c>
      <c r="V15960" s="1"/>
      <c r="W15960" s="2"/>
      <c r="X15960">
        <v>15959</v>
      </c>
      <c r="Y15960" s="1" t="s">
        <v>179</v>
      </c>
      <c r="Z15960" s="1"/>
      <c r="AA15960" s="2"/>
    </row>
    <row r="15961" spans="8:27">
      <c r="H15961">
        <v>15960</v>
      </c>
      <c r="I15961" s="1" t="s">
        <v>752</v>
      </c>
      <c r="J15961" s="1"/>
      <c r="K15961" s="2"/>
      <c r="L15961">
        <v>15960</v>
      </c>
      <c r="M15961" s="1" t="s">
        <v>753</v>
      </c>
      <c r="N15961" s="1"/>
      <c r="O15961" s="2"/>
      <c r="P15961">
        <v>15960</v>
      </c>
      <c r="Q15961" s="1" t="s">
        <v>754</v>
      </c>
      <c r="R15961" s="1"/>
      <c r="S15961" s="2"/>
      <c r="T15961">
        <v>15960</v>
      </c>
      <c r="U15961" s="1" t="s">
        <v>178</v>
      </c>
      <c r="V15961" s="1"/>
      <c r="W15961" s="2"/>
      <c r="X15961">
        <v>15960</v>
      </c>
      <c r="Y15961" s="1" t="s">
        <v>179</v>
      </c>
      <c r="Z15961" s="1"/>
      <c r="AA15961" s="2"/>
    </row>
    <row r="15962" spans="8:27">
      <c r="H15962">
        <v>15961</v>
      </c>
      <c r="I15962" s="1" t="s">
        <v>752</v>
      </c>
      <c r="J15962" s="1"/>
      <c r="K15962" s="2"/>
      <c r="L15962">
        <v>15961</v>
      </c>
      <c r="M15962" s="1" t="s">
        <v>753</v>
      </c>
      <c r="N15962" s="1"/>
      <c r="O15962" s="2"/>
      <c r="P15962">
        <v>15961</v>
      </c>
      <c r="Q15962" s="1" t="s">
        <v>754</v>
      </c>
      <c r="R15962" s="1"/>
      <c r="S15962" s="2"/>
      <c r="T15962">
        <v>15961</v>
      </c>
      <c r="U15962" s="1" t="s">
        <v>178</v>
      </c>
      <c r="V15962" s="1"/>
      <c r="W15962" s="2"/>
      <c r="X15962">
        <v>15961</v>
      </c>
      <c r="Y15962" s="1" t="s">
        <v>179</v>
      </c>
      <c r="Z15962" s="1"/>
      <c r="AA15962" s="2"/>
    </row>
    <row r="15963" spans="8:27">
      <c r="H15963">
        <v>15962</v>
      </c>
      <c r="I15963" s="1" t="s">
        <v>752</v>
      </c>
      <c r="J15963" s="1"/>
      <c r="K15963" s="2"/>
      <c r="L15963">
        <v>15962</v>
      </c>
      <c r="M15963" s="1" t="s">
        <v>753</v>
      </c>
      <c r="N15963" s="1"/>
      <c r="O15963" s="2"/>
      <c r="P15963">
        <v>15962</v>
      </c>
      <c r="Q15963" s="1" t="s">
        <v>754</v>
      </c>
      <c r="R15963" s="1"/>
      <c r="S15963" s="2"/>
      <c r="T15963">
        <v>15962</v>
      </c>
      <c r="U15963" s="1" t="s">
        <v>178</v>
      </c>
      <c r="V15963" s="1"/>
      <c r="W15963" s="2"/>
      <c r="X15963">
        <v>15962</v>
      </c>
      <c r="Y15963" s="1" t="s">
        <v>179</v>
      </c>
      <c r="Z15963" s="1"/>
      <c r="AA15963" s="2"/>
    </row>
    <row r="15964" spans="8:27">
      <c r="H15964">
        <v>15963</v>
      </c>
      <c r="I15964" s="1" t="s">
        <v>752</v>
      </c>
      <c r="J15964" s="1"/>
      <c r="K15964" s="2"/>
      <c r="L15964">
        <v>15963</v>
      </c>
      <c r="M15964" s="1" t="s">
        <v>753</v>
      </c>
      <c r="N15964" s="1"/>
      <c r="O15964" s="2"/>
      <c r="P15964">
        <v>15963</v>
      </c>
      <c r="Q15964" s="1" t="s">
        <v>754</v>
      </c>
      <c r="R15964" s="1"/>
      <c r="S15964" s="2"/>
      <c r="T15964">
        <v>15963</v>
      </c>
      <c r="U15964" s="1" t="s">
        <v>178</v>
      </c>
      <c r="V15964" s="1"/>
      <c r="W15964" s="2"/>
      <c r="X15964">
        <v>15963</v>
      </c>
      <c r="Y15964" s="1" t="s">
        <v>179</v>
      </c>
      <c r="Z15964" s="1"/>
      <c r="AA15964" s="2"/>
    </row>
    <row r="15965" spans="8:27">
      <c r="H15965">
        <v>15964</v>
      </c>
      <c r="I15965" s="1" t="s">
        <v>752</v>
      </c>
      <c r="J15965" s="1"/>
      <c r="K15965" s="2"/>
      <c r="L15965">
        <v>15964</v>
      </c>
      <c r="M15965" s="1" t="s">
        <v>753</v>
      </c>
      <c r="N15965" s="1"/>
      <c r="O15965" s="2"/>
      <c r="P15965">
        <v>15964</v>
      </c>
      <c r="Q15965" s="1" t="s">
        <v>754</v>
      </c>
      <c r="R15965" s="1"/>
      <c r="S15965" s="2"/>
      <c r="T15965">
        <v>15964</v>
      </c>
      <c r="U15965" s="1" t="s">
        <v>178</v>
      </c>
      <c r="V15965" s="1"/>
      <c r="W15965" s="2"/>
      <c r="X15965">
        <v>15964</v>
      </c>
      <c r="Y15965" s="1" t="s">
        <v>179</v>
      </c>
      <c r="Z15965" s="1"/>
      <c r="AA15965" s="2"/>
    </row>
    <row r="15966" spans="8:27">
      <c r="H15966">
        <v>15965</v>
      </c>
      <c r="I15966" s="1" t="s">
        <v>752</v>
      </c>
      <c r="J15966" s="1"/>
      <c r="K15966" s="2"/>
      <c r="L15966">
        <v>15965</v>
      </c>
      <c r="M15966" s="1" t="s">
        <v>753</v>
      </c>
      <c r="N15966" s="1"/>
      <c r="O15966" s="2"/>
      <c r="P15966">
        <v>15965</v>
      </c>
      <c r="Q15966" s="1" t="s">
        <v>754</v>
      </c>
      <c r="R15966" s="1"/>
      <c r="S15966" s="2"/>
      <c r="T15966">
        <v>15965</v>
      </c>
      <c r="U15966" s="1" t="s">
        <v>178</v>
      </c>
      <c r="V15966" s="1"/>
      <c r="W15966" s="2"/>
      <c r="X15966">
        <v>15965</v>
      </c>
      <c r="Y15966" s="1" t="s">
        <v>179</v>
      </c>
      <c r="Z15966" s="1"/>
      <c r="AA15966" s="2"/>
    </row>
    <row r="15967" spans="8:27">
      <c r="H15967">
        <v>15966</v>
      </c>
      <c r="I15967" s="1" t="s">
        <v>752</v>
      </c>
      <c r="J15967" s="1"/>
      <c r="K15967" s="2"/>
      <c r="L15967">
        <v>15966</v>
      </c>
      <c r="M15967" s="1" t="s">
        <v>753</v>
      </c>
      <c r="N15967" s="1"/>
      <c r="O15967" s="2"/>
      <c r="P15967">
        <v>15966</v>
      </c>
      <c r="Q15967" s="1" t="s">
        <v>754</v>
      </c>
      <c r="R15967" s="1"/>
      <c r="S15967" s="2"/>
      <c r="T15967">
        <v>15966</v>
      </c>
      <c r="U15967" s="1" t="s">
        <v>178</v>
      </c>
      <c r="V15967" s="1"/>
      <c r="W15967" s="2"/>
      <c r="X15967">
        <v>15966</v>
      </c>
      <c r="Y15967" s="1" t="s">
        <v>179</v>
      </c>
      <c r="Z15967" s="1"/>
      <c r="AA15967" s="2"/>
    </row>
    <row r="15968" spans="8:27">
      <c r="H15968">
        <v>15967</v>
      </c>
      <c r="I15968" s="1" t="s">
        <v>752</v>
      </c>
      <c r="J15968" s="1"/>
      <c r="K15968" s="2"/>
      <c r="L15968">
        <v>15967</v>
      </c>
      <c r="M15968" s="1" t="s">
        <v>753</v>
      </c>
      <c r="N15968" s="1"/>
      <c r="O15968" s="2"/>
      <c r="P15968">
        <v>15967</v>
      </c>
      <c r="Q15968" s="1" t="s">
        <v>754</v>
      </c>
      <c r="R15968" s="1"/>
      <c r="S15968" s="2"/>
      <c r="T15968">
        <v>15967</v>
      </c>
      <c r="U15968" s="1" t="s">
        <v>178</v>
      </c>
      <c r="V15968" s="1"/>
      <c r="W15968" s="2"/>
      <c r="X15968">
        <v>15967</v>
      </c>
      <c r="Y15968" s="1" t="s">
        <v>179</v>
      </c>
      <c r="Z15968" s="1"/>
      <c r="AA15968" s="2"/>
    </row>
    <row r="15969" spans="8:27">
      <c r="H15969">
        <v>15968</v>
      </c>
      <c r="I15969" s="1" t="s">
        <v>752</v>
      </c>
      <c r="J15969" s="1"/>
      <c r="K15969" s="2"/>
      <c r="L15969">
        <v>15968</v>
      </c>
      <c r="M15969" s="1" t="s">
        <v>753</v>
      </c>
      <c r="N15969" s="1"/>
      <c r="O15969" s="2"/>
      <c r="P15969">
        <v>15968</v>
      </c>
      <c r="Q15969" s="1" t="s">
        <v>754</v>
      </c>
      <c r="R15969" s="1"/>
      <c r="S15969" s="2"/>
      <c r="T15969">
        <v>15968</v>
      </c>
      <c r="U15969" s="1" t="s">
        <v>178</v>
      </c>
      <c r="V15969" s="1"/>
      <c r="W15969" s="2"/>
      <c r="X15969">
        <v>15968</v>
      </c>
      <c r="Y15969" s="1" t="s">
        <v>179</v>
      </c>
      <c r="Z15969" s="1"/>
      <c r="AA15969" s="2"/>
    </row>
    <row r="15970" spans="8:27">
      <c r="H15970">
        <v>15969</v>
      </c>
      <c r="I15970" s="1" t="s">
        <v>752</v>
      </c>
      <c r="J15970" s="1"/>
      <c r="K15970" s="2"/>
      <c r="L15970">
        <v>15969</v>
      </c>
      <c r="M15970" s="1" t="s">
        <v>753</v>
      </c>
      <c r="N15970" s="1"/>
      <c r="O15970" s="2"/>
      <c r="P15970">
        <v>15969</v>
      </c>
      <c r="Q15970" s="1" t="s">
        <v>754</v>
      </c>
      <c r="R15970" s="1"/>
      <c r="S15970" s="2"/>
      <c r="T15970">
        <v>15969</v>
      </c>
      <c r="U15970" s="1" t="s">
        <v>178</v>
      </c>
      <c r="V15970" s="1"/>
      <c r="W15970" s="2"/>
      <c r="X15970">
        <v>15969</v>
      </c>
      <c r="Y15970" s="1" t="s">
        <v>179</v>
      </c>
      <c r="Z15970" s="1"/>
      <c r="AA15970" s="2"/>
    </row>
    <row r="15971" spans="8:27">
      <c r="H15971">
        <v>15970</v>
      </c>
      <c r="I15971" s="1" t="s">
        <v>752</v>
      </c>
      <c r="J15971" s="1"/>
      <c r="K15971" s="2"/>
      <c r="L15971">
        <v>15970</v>
      </c>
      <c r="M15971" s="1" t="s">
        <v>753</v>
      </c>
      <c r="N15971" s="1"/>
      <c r="O15971" s="2"/>
      <c r="P15971">
        <v>15970</v>
      </c>
      <c r="Q15971" s="1" t="s">
        <v>754</v>
      </c>
      <c r="R15971" s="1"/>
      <c r="S15971" s="2"/>
      <c r="T15971">
        <v>15970</v>
      </c>
      <c r="U15971" s="1" t="s">
        <v>178</v>
      </c>
      <c r="V15971" s="1"/>
      <c r="W15971" s="2"/>
      <c r="X15971">
        <v>15970</v>
      </c>
      <c r="Y15971" s="1" t="s">
        <v>179</v>
      </c>
      <c r="Z15971" s="1"/>
      <c r="AA15971" s="2"/>
    </row>
    <row r="15972" spans="8:27">
      <c r="H15972">
        <v>15971</v>
      </c>
      <c r="I15972" s="1" t="s">
        <v>752</v>
      </c>
      <c r="J15972" s="1"/>
      <c r="K15972" s="2"/>
      <c r="L15972">
        <v>15971</v>
      </c>
      <c r="M15972" s="1" t="s">
        <v>753</v>
      </c>
      <c r="N15972" s="1"/>
      <c r="O15972" s="2"/>
      <c r="P15972">
        <v>15971</v>
      </c>
      <c r="Q15972" s="1" t="s">
        <v>754</v>
      </c>
      <c r="R15972" s="1"/>
      <c r="S15972" s="2"/>
      <c r="T15972">
        <v>15971</v>
      </c>
      <c r="U15972" s="1" t="s">
        <v>178</v>
      </c>
      <c r="V15972" s="1"/>
      <c r="W15972" s="2"/>
      <c r="X15972">
        <v>15971</v>
      </c>
      <c r="Y15972" s="1" t="s">
        <v>179</v>
      </c>
      <c r="Z15972" s="1"/>
      <c r="AA15972" s="2"/>
    </row>
    <row r="15973" spans="8:27">
      <c r="H15973">
        <v>15972</v>
      </c>
      <c r="I15973" s="1" t="s">
        <v>752</v>
      </c>
      <c r="J15973" s="1"/>
      <c r="K15973" s="2"/>
      <c r="L15973">
        <v>15972</v>
      </c>
      <c r="M15973" s="1" t="s">
        <v>753</v>
      </c>
      <c r="N15973" s="1"/>
      <c r="O15973" s="2"/>
      <c r="P15973">
        <v>15972</v>
      </c>
      <c r="Q15973" s="1" t="s">
        <v>754</v>
      </c>
      <c r="R15973" s="1"/>
      <c r="S15973" s="2"/>
      <c r="T15973">
        <v>15972</v>
      </c>
      <c r="U15973" s="1" t="s">
        <v>178</v>
      </c>
      <c r="V15973" s="1"/>
      <c r="W15973" s="2"/>
      <c r="X15973">
        <v>15972</v>
      </c>
      <c r="Y15973" s="1" t="s">
        <v>179</v>
      </c>
      <c r="Z15973" s="1"/>
      <c r="AA15973" s="2"/>
    </row>
    <row r="15974" spans="8:27">
      <c r="H15974">
        <v>15973</v>
      </c>
      <c r="I15974" s="1" t="s">
        <v>752</v>
      </c>
      <c r="J15974" s="1"/>
      <c r="K15974" s="2"/>
      <c r="L15974">
        <v>15973</v>
      </c>
      <c r="M15974" s="1" t="s">
        <v>753</v>
      </c>
      <c r="N15974" s="1"/>
      <c r="O15974" s="2"/>
      <c r="P15974">
        <v>15973</v>
      </c>
      <c r="Q15974" s="1" t="s">
        <v>754</v>
      </c>
      <c r="R15974" s="1"/>
      <c r="S15974" s="2"/>
      <c r="T15974">
        <v>15973</v>
      </c>
      <c r="U15974" s="1" t="s">
        <v>178</v>
      </c>
      <c r="V15974" s="1"/>
      <c r="W15974" s="2"/>
      <c r="X15974">
        <v>15973</v>
      </c>
      <c r="Y15974" s="1" t="s">
        <v>179</v>
      </c>
      <c r="Z15974" s="1"/>
      <c r="AA15974" s="2"/>
    </row>
    <row r="15975" spans="8:27">
      <c r="H15975">
        <v>15974</v>
      </c>
      <c r="I15975" s="1" t="s">
        <v>752</v>
      </c>
      <c r="J15975" s="1"/>
      <c r="K15975" s="2"/>
      <c r="L15975">
        <v>15974</v>
      </c>
      <c r="M15975" s="1" t="s">
        <v>753</v>
      </c>
      <c r="N15975" s="1"/>
      <c r="O15975" s="2"/>
      <c r="P15975">
        <v>15974</v>
      </c>
      <c r="Q15975" s="1" t="s">
        <v>754</v>
      </c>
      <c r="R15975" s="1"/>
      <c r="S15975" s="2"/>
      <c r="T15975">
        <v>15974</v>
      </c>
      <c r="U15975" s="1" t="s">
        <v>178</v>
      </c>
      <c r="V15975" s="1"/>
      <c r="W15975" s="2"/>
      <c r="X15975">
        <v>15974</v>
      </c>
      <c r="Y15975" s="1" t="s">
        <v>179</v>
      </c>
      <c r="Z15975" s="1"/>
      <c r="AA15975" s="2"/>
    </row>
    <row r="15976" spans="8:27">
      <c r="H15976">
        <v>15975</v>
      </c>
      <c r="I15976" s="1" t="s">
        <v>752</v>
      </c>
      <c r="J15976" s="1"/>
      <c r="K15976" s="2"/>
      <c r="L15976">
        <v>15975</v>
      </c>
      <c r="M15976" s="1" t="s">
        <v>753</v>
      </c>
      <c r="N15976" s="1"/>
      <c r="O15976" s="2"/>
      <c r="P15976">
        <v>15975</v>
      </c>
      <c r="Q15976" s="1" t="s">
        <v>754</v>
      </c>
      <c r="R15976" s="1"/>
      <c r="S15976" s="2"/>
      <c r="T15976">
        <v>15975</v>
      </c>
      <c r="U15976" s="1" t="s">
        <v>178</v>
      </c>
      <c r="V15976" s="1"/>
      <c r="W15976" s="2"/>
      <c r="X15976">
        <v>15975</v>
      </c>
      <c r="Y15976" s="1" t="s">
        <v>179</v>
      </c>
      <c r="Z15976" s="1"/>
      <c r="AA15976" s="2"/>
    </row>
    <row r="15977" spans="8:27">
      <c r="H15977">
        <v>15976</v>
      </c>
      <c r="I15977" s="1" t="s">
        <v>752</v>
      </c>
      <c r="J15977" s="1"/>
      <c r="K15977" s="2"/>
      <c r="L15977">
        <v>15976</v>
      </c>
      <c r="M15977" s="1" t="s">
        <v>753</v>
      </c>
      <c r="N15977" s="1"/>
      <c r="O15977" s="2"/>
      <c r="P15977">
        <v>15976</v>
      </c>
      <c r="Q15977" s="1" t="s">
        <v>754</v>
      </c>
      <c r="R15977" s="1"/>
      <c r="S15977" s="2"/>
      <c r="T15977">
        <v>15976</v>
      </c>
      <c r="U15977" s="1" t="s">
        <v>178</v>
      </c>
      <c r="V15977" s="1"/>
      <c r="W15977" s="2"/>
      <c r="X15977">
        <v>15976</v>
      </c>
      <c r="Y15977" s="1" t="s">
        <v>179</v>
      </c>
      <c r="Z15977" s="1"/>
      <c r="AA15977" s="2"/>
    </row>
    <row r="15978" spans="8:27">
      <c r="H15978">
        <v>15977</v>
      </c>
      <c r="I15978" s="1" t="s">
        <v>752</v>
      </c>
      <c r="J15978" s="1"/>
      <c r="K15978" s="2"/>
      <c r="L15978">
        <v>15977</v>
      </c>
      <c r="M15978" s="1" t="s">
        <v>753</v>
      </c>
      <c r="N15978" s="1"/>
      <c r="O15978" s="2"/>
      <c r="P15978">
        <v>15977</v>
      </c>
      <c r="Q15978" s="1" t="s">
        <v>754</v>
      </c>
      <c r="R15978" s="1"/>
      <c r="S15978" s="2"/>
      <c r="T15978">
        <v>15977</v>
      </c>
      <c r="U15978" s="1" t="s">
        <v>178</v>
      </c>
      <c r="V15978" s="1"/>
      <c r="W15978" s="2"/>
      <c r="X15978">
        <v>15977</v>
      </c>
      <c r="Y15978" s="1" t="s">
        <v>179</v>
      </c>
      <c r="Z15978" s="1"/>
      <c r="AA15978" s="2"/>
    </row>
    <row r="15979" spans="8:27">
      <c r="H15979">
        <v>15978</v>
      </c>
      <c r="I15979" s="1" t="s">
        <v>752</v>
      </c>
      <c r="J15979" s="1"/>
      <c r="K15979" s="2"/>
      <c r="L15979">
        <v>15978</v>
      </c>
      <c r="M15979" s="1" t="s">
        <v>753</v>
      </c>
      <c r="N15979" s="1"/>
      <c r="O15979" s="2"/>
      <c r="P15979">
        <v>15978</v>
      </c>
      <c r="Q15979" s="1" t="s">
        <v>754</v>
      </c>
      <c r="R15979" s="1"/>
      <c r="S15979" s="2"/>
      <c r="T15979">
        <v>15978</v>
      </c>
      <c r="U15979" s="1" t="s">
        <v>178</v>
      </c>
      <c r="V15979" s="1"/>
      <c r="W15979" s="2"/>
      <c r="X15979">
        <v>15978</v>
      </c>
      <c r="Y15979" s="1" t="s">
        <v>179</v>
      </c>
      <c r="Z15979" s="1"/>
      <c r="AA15979" s="2"/>
    </row>
    <row r="15980" spans="8:27">
      <c r="H15980">
        <v>15979</v>
      </c>
      <c r="I15980" s="1" t="s">
        <v>752</v>
      </c>
      <c r="J15980" s="1"/>
      <c r="K15980" s="2"/>
      <c r="L15980">
        <v>15979</v>
      </c>
      <c r="M15980" s="1" t="s">
        <v>753</v>
      </c>
      <c r="N15980" s="1"/>
      <c r="O15980" s="2"/>
      <c r="P15980">
        <v>15979</v>
      </c>
      <c r="Q15980" s="1" t="s">
        <v>754</v>
      </c>
      <c r="R15980" s="1"/>
      <c r="S15980" s="2"/>
      <c r="T15980">
        <v>15979</v>
      </c>
      <c r="U15980" s="1" t="s">
        <v>178</v>
      </c>
      <c r="V15980" s="1"/>
      <c r="W15980" s="2"/>
      <c r="X15980">
        <v>15979</v>
      </c>
      <c r="Y15980" s="1" t="s">
        <v>179</v>
      </c>
      <c r="Z15980" s="1"/>
      <c r="AA15980" s="2"/>
    </row>
    <row r="15981" spans="8:27">
      <c r="H15981">
        <v>15980</v>
      </c>
      <c r="I15981" s="1" t="s">
        <v>752</v>
      </c>
      <c r="J15981" s="1"/>
      <c r="K15981" s="2"/>
      <c r="L15981">
        <v>15980</v>
      </c>
      <c r="M15981" s="1" t="s">
        <v>753</v>
      </c>
      <c r="N15981" s="1"/>
      <c r="O15981" s="2"/>
      <c r="P15981">
        <v>15980</v>
      </c>
      <c r="Q15981" s="1" t="s">
        <v>754</v>
      </c>
      <c r="R15981" s="1"/>
      <c r="S15981" s="2"/>
      <c r="T15981">
        <v>15980</v>
      </c>
      <c r="U15981" s="1" t="s">
        <v>178</v>
      </c>
      <c r="V15981" s="1"/>
      <c r="W15981" s="2"/>
      <c r="X15981">
        <v>15980</v>
      </c>
      <c r="Y15981" s="1" t="s">
        <v>179</v>
      </c>
      <c r="Z15981" s="1"/>
      <c r="AA15981" s="2"/>
    </row>
    <row r="15982" spans="8:27">
      <c r="H15982">
        <v>15981</v>
      </c>
      <c r="I15982" s="1" t="s">
        <v>752</v>
      </c>
      <c r="J15982" s="1"/>
      <c r="K15982" s="2"/>
      <c r="L15982">
        <v>15981</v>
      </c>
      <c r="M15982" s="1" t="s">
        <v>753</v>
      </c>
      <c r="N15982" s="1"/>
      <c r="O15982" s="2"/>
      <c r="P15982">
        <v>15981</v>
      </c>
      <c r="Q15982" s="1" t="s">
        <v>754</v>
      </c>
      <c r="R15982" s="1"/>
      <c r="S15982" s="2"/>
      <c r="T15982">
        <v>15981</v>
      </c>
      <c r="U15982" s="1" t="s">
        <v>178</v>
      </c>
      <c r="V15982" s="1"/>
      <c r="W15982" s="2"/>
      <c r="X15982">
        <v>15981</v>
      </c>
      <c r="Y15982" s="1" t="s">
        <v>179</v>
      </c>
      <c r="Z15982" s="1"/>
      <c r="AA15982" s="2"/>
    </row>
    <row r="15983" spans="8:27">
      <c r="H15983">
        <v>15982</v>
      </c>
      <c r="I15983" s="1" t="s">
        <v>752</v>
      </c>
      <c r="J15983" s="1"/>
      <c r="K15983" s="2"/>
      <c r="L15983">
        <v>15982</v>
      </c>
      <c r="M15983" s="1" t="s">
        <v>753</v>
      </c>
      <c r="N15983" s="1"/>
      <c r="O15983" s="2"/>
      <c r="P15983">
        <v>15982</v>
      </c>
      <c r="Q15983" s="1" t="s">
        <v>754</v>
      </c>
      <c r="R15983" s="1"/>
      <c r="S15983" s="2"/>
      <c r="T15983">
        <v>15982</v>
      </c>
      <c r="U15983" s="1" t="s">
        <v>178</v>
      </c>
      <c r="V15983" s="1"/>
      <c r="W15983" s="2"/>
      <c r="X15983">
        <v>15982</v>
      </c>
      <c r="Y15983" s="1" t="s">
        <v>179</v>
      </c>
      <c r="Z15983" s="1"/>
      <c r="AA15983" s="2"/>
    </row>
    <row r="15984" spans="8:27">
      <c r="H15984">
        <v>15983</v>
      </c>
      <c r="I15984" s="1" t="s">
        <v>752</v>
      </c>
      <c r="J15984" s="1"/>
      <c r="K15984" s="2"/>
      <c r="L15984">
        <v>15983</v>
      </c>
      <c r="M15984" s="1" t="s">
        <v>753</v>
      </c>
      <c r="N15984" s="1"/>
      <c r="O15984" s="2"/>
      <c r="P15984">
        <v>15983</v>
      </c>
      <c r="Q15984" s="1" t="s">
        <v>754</v>
      </c>
      <c r="R15984" s="1"/>
      <c r="S15984" s="2"/>
      <c r="T15984">
        <v>15983</v>
      </c>
      <c r="U15984" s="1" t="s">
        <v>178</v>
      </c>
      <c r="V15984" s="1"/>
      <c r="W15984" s="2"/>
      <c r="X15984">
        <v>15983</v>
      </c>
      <c r="Y15984" s="1" t="s">
        <v>179</v>
      </c>
      <c r="Z15984" s="1"/>
      <c r="AA15984" s="2"/>
    </row>
    <row r="15985" spans="8:27">
      <c r="H15985">
        <v>15984</v>
      </c>
      <c r="I15985" s="1" t="s">
        <v>752</v>
      </c>
      <c r="J15985" s="1"/>
      <c r="K15985" s="2"/>
      <c r="L15985">
        <v>15984</v>
      </c>
      <c r="M15985" s="1" t="s">
        <v>753</v>
      </c>
      <c r="N15985" s="1"/>
      <c r="O15985" s="2"/>
      <c r="P15985">
        <v>15984</v>
      </c>
      <c r="Q15985" s="1" t="s">
        <v>754</v>
      </c>
      <c r="R15985" s="1"/>
      <c r="S15985" s="2"/>
      <c r="T15985">
        <v>15984</v>
      </c>
      <c r="U15985" s="1" t="s">
        <v>178</v>
      </c>
      <c r="V15985" s="1"/>
      <c r="W15985" s="2"/>
      <c r="X15985">
        <v>15984</v>
      </c>
      <c r="Y15985" s="1" t="s">
        <v>179</v>
      </c>
      <c r="Z15985" s="1"/>
      <c r="AA15985" s="2"/>
    </row>
    <row r="15986" spans="8:27">
      <c r="H15986">
        <v>15985</v>
      </c>
      <c r="I15986" s="1" t="s">
        <v>752</v>
      </c>
      <c r="J15986" s="1"/>
      <c r="K15986" s="2"/>
      <c r="L15986">
        <v>15985</v>
      </c>
      <c r="M15986" s="1" t="s">
        <v>753</v>
      </c>
      <c r="N15986" s="1"/>
      <c r="O15986" s="2"/>
      <c r="P15986">
        <v>15985</v>
      </c>
      <c r="Q15986" s="1" t="s">
        <v>754</v>
      </c>
      <c r="R15986" s="1"/>
      <c r="S15986" s="2"/>
      <c r="T15986">
        <v>15985</v>
      </c>
      <c r="U15986" s="1" t="s">
        <v>178</v>
      </c>
      <c r="V15986" s="1"/>
      <c r="W15986" s="2"/>
      <c r="X15986">
        <v>15985</v>
      </c>
      <c r="Y15986" s="1" t="s">
        <v>179</v>
      </c>
      <c r="Z15986" s="1"/>
      <c r="AA15986" s="2"/>
    </row>
    <row r="15987" spans="8:27">
      <c r="H15987">
        <v>15986</v>
      </c>
      <c r="I15987" s="1" t="s">
        <v>752</v>
      </c>
      <c r="J15987" s="1"/>
      <c r="K15987" s="2"/>
      <c r="L15987">
        <v>15986</v>
      </c>
      <c r="M15987" s="1" t="s">
        <v>753</v>
      </c>
      <c r="N15987" s="1"/>
      <c r="O15987" s="2"/>
      <c r="P15987">
        <v>15986</v>
      </c>
      <c r="Q15987" s="1" t="s">
        <v>754</v>
      </c>
      <c r="R15987" s="1"/>
      <c r="S15987" s="2"/>
      <c r="T15987">
        <v>15986</v>
      </c>
      <c r="U15987" s="1" t="s">
        <v>178</v>
      </c>
      <c r="V15987" s="1"/>
      <c r="W15987" s="2"/>
      <c r="X15987">
        <v>15986</v>
      </c>
      <c r="Y15987" s="1" t="s">
        <v>179</v>
      </c>
      <c r="Z15987" s="1"/>
      <c r="AA15987" s="2"/>
    </row>
    <row r="15988" spans="8:27">
      <c r="H15988">
        <v>15987</v>
      </c>
      <c r="I15988" s="1" t="s">
        <v>752</v>
      </c>
      <c r="J15988" s="1"/>
      <c r="K15988" s="2"/>
      <c r="L15988">
        <v>15987</v>
      </c>
      <c r="M15988" s="1" t="s">
        <v>753</v>
      </c>
      <c r="N15988" s="1"/>
      <c r="O15988" s="2"/>
      <c r="P15988">
        <v>15987</v>
      </c>
      <c r="Q15988" s="1" t="s">
        <v>754</v>
      </c>
      <c r="R15988" s="1"/>
      <c r="S15988" s="2"/>
      <c r="T15988">
        <v>15987</v>
      </c>
      <c r="U15988" s="1" t="s">
        <v>178</v>
      </c>
      <c r="V15988" s="1"/>
      <c r="W15988" s="2"/>
      <c r="X15988">
        <v>15987</v>
      </c>
      <c r="Y15988" s="1" t="s">
        <v>179</v>
      </c>
      <c r="Z15988" s="1"/>
      <c r="AA15988" s="2"/>
    </row>
    <row r="15989" spans="8:27">
      <c r="H15989">
        <v>15988</v>
      </c>
      <c r="I15989" s="1" t="s">
        <v>752</v>
      </c>
      <c r="J15989" s="1"/>
      <c r="K15989" s="2"/>
      <c r="L15989">
        <v>15988</v>
      </c>
      <c r="M15989" s="1" t="s">
        <v>753</v>
      </c>
      <c r="N15989" s="1"/>
      <c r="O15989" s="2"/>
      <c r="P15989">
        <v>15988</v>
      </c>
      <c r="Q15989" s="1" t="s">
        <v>754</v>
      </c>
      <c r="R15989" s="1"/>
      <c r="S15989" s="2"/>
      <c r="T15989">
        <v>15988</v>
      </c>
      <c r="U15989" s="1" t="s">
        <v>178</v>
      </c>
      <c r="V15989" s="1"/>
      <c r="W15989" s="2"/>
      <c r="X15989">
        <v>15988</v>
      </c>
      <c r="Y15989" s="1" t="s">
        <v>179</v>
      </c>
      <c r="Z15989" s="1"/>
      <c r="AA15989" s="2"/>
    </row>
    <row r="15990" spans="8:27">
      <c r="H15990">
        <v>15989</v>
      </c>
      <c r="I15990" s="1" t="s">
        <v>752</v>
      </c>
      <c r="J15990" s="1"/>
      <c r="K15990" s="2"/>
      <c r="L15990">
        <v>15989</v>
      </c>
      <c r="M15990" s="1" t="s">
        <v>753</v>
      </c>
      <c r="N15990" s="1"/>
      <c r="O15990" s="2"/>
      <c r="P15990">
        <v>15989</v>
      </c>
      <c r="Q15990" s="1" t="s">
        <v>754</v>
      </c>
      <c r="R15990" s="1"/>
      <c r="S15990" s="2"/>
      <c r="T15990">
        <v>15989</v>
      </c>
      <c r="U15990" s="1" t="s">
        <v>178</v>
      </c>
      <c r="V15990" s="1"/>
      <c r="W15990" s="2"/>
      <c r="X15990">
        <v>15989</v>
      </c>
      <c r="Y15990" s="1" t="s">
        <v>179</v>
      </c>
      <c r="Z15990" s="1"/>
      <c r="AA15990" s="2"/>
    </row>
    <row r="15991" spans="8:27">
      <c r="H15991">
        <v>15990</v>
      </c>
      <c r="I15991" s="1" t="s">
        <v>752</v>
      </c>
      <c r="J15991" s="1"/>
      <c r="K15991" s="2"/>
      <c r="L15991">
        <v>15990</v>
      </c>
      <c r="M15991" s="1" t="s">
        <v>753</v>
      </c>
      <c r="N15991" s="1"/>
      <c r="O15991" s="2"/>
      <c r="P15991">
        <v>15990</v>
      </c>
      <c r="Q15991" s="1" t="s">
        <v>754</v>
      </c>
      <c r="R15991" s="1"/>
      <c r="S15991" s="2"/>
      <c r="T15991">
        <v>15990</v>
      </c>
      <c r="U15991" s="1" t="s">
        <v>178</v>
      </c>
      <c r="V15991" s="1"/>
      <c r="W15991" s="2"/>
      <c r="X15991">
        <v>15990</v>
      </c>
      <c r="Y15991" s="1" t="s">
        <v>179</v>
      </c>
      <c r="Z15991" s="1"/>
      <c r="AA15991" s="2"/>
    </row>
    <row r="15992" spans="8:27">
      <c r="H15992">
        <v>15991</v>
      </c>
      <c r="I15992" s="1" t="s">
        <v>752</v>
      </c>
      <c r="J15992" s="1"/>
      <c r="K15992" s="2"/>
      <c r="L15992">
        <v>15991</v>
      </c>
      <c r="M15992" s="1" t="s">
        <v>753</v>
      </c>
      <c r="N15992" s="1"/>
      <c r="O15992" s="2"/>
      <c r="P15992">
        <v>15991</v>
      </c>
      <c r="Q15992" s="1" t="s">
        <v>754</v>
      </c>
      <c r="R15992" s="1"/>
      <c r="S15992" s="2"/>
      <c r="T15992">
        <v>15991</v>
      </c>
      <c r="U15992" s="1" t="s">
        <v>178</v>
      </c>
      <c r="V15992" s="1"/>
      <c r="W15992" s="2"/>
      <c r="X15992">
        <v>15991</v>
      </c>
      <c r="Y15992" s="1" t="s">
        <v>179</v>
      </c>
      <c r="Z15992" s="1"/>
      <c r="AA15992" s="2"/>
    </row>
    <row r="15993" spans="8:27">
      <c r="H15993">
        <v>15992</v>
      </c>
      <c r="I15993" s="1" t="s">
        <v>752</v>
      </c>
      <c r="J15993" s="1"/>
      <c r="K15993" s="2"/>
      <c r="L15993">
        <v>15992</v>
      </c>
      <c r="M15993" s="1" t="s">
        <v>753</v>
      </c>
      <c r="N15993" s="1"/>
      <c r="O15993" s="2"/>
      <c r="P15993">
        <v>15992</v>
      </c>
      <c r="Q15993" s="1" t="s">
        <v>754</v>
      </c>
      <c r="R15993" s="1"/>
      <c r="S15993" s="2"/>
      <c r="T15993">
        <v>15992</v>
      </c>
      <c r="U15993" s="1" t="s">
        <v>178</v>
      </c>
      <c r="V15993" s="1"/>
      <c r="W15993" s="2"/>
      <c r="X15993">
        <v>15992</v>
      </c>
      <c r="Y15993" s="1" t="s">
        <v>179</v>
      </c>
      <c r="Z15993" s="1"/>
      <c r="AA15993" s="2"/>
    </row>
    <row r="15994" spans="8:27">
      <c r="H15994">
        <v>15993</v>
      </c>
      <c r="I15994" s="1" t="s">
        <v>752</v>
      </c>
      <c r="J15994" s="1"/>
      <c r="K15994" s="2"/>
      <c r="L15994">
        <v>15993</v>
      </c>
      <c r="M15994" s="1" t="s">
        <v>753</v>
      </c>
      <c r="N15994" s="1"/>
      <c r="O15994" s="2"/>
      <c r="P15994">
        <v>15993</v>
      </c>
      <c r="Q15994" s="1" t="s">
        <v>754</v>
      </c>
      <c r="R15994" s="1"/>
      <c r="S15994" s="2"/>
      <c r="T15994">
        <v>15993</v>
      </c>
      <c r="U15994" s="1" t="s">
        <v>178</v>
      </c>
      <c r="V15994" s="1"/>
      <c r="W15994" s="2"/>
      <c r="X15994">
        <v>15993</v>
      </c>
      <c r="Y15994" s="1" t="s">
        <v>179</v>
      </c>
      <c r="Z15994" s="1"/>
      <c r="AA15994" s="2"/>
    </row>
    <row r="15995" spans="8:27">
      <c r="H15995">
        <v>15994</v>
      </c>
      <c r="I15995" s="1" t="s">
        <v>752</v>
      </c>
      <c r="J15995" s="1"/>
      <c r="K15995" s="2"/>
      <c r="L15995">
        <v>15994</v>
      </c>
      <c r="M15995" s="1" t="s">
        <v>753</v>
      </c>
      <c r="N15995" s="1"/>
      <c r="O15995" s="2"/>
      <c r="P15995">
        <v>15994</v>
      </c>
      <c r="Q15995" s="1" t="s">
        <v>754</v>
      </c>
      <c r="R15995" s="1"/>
      <c r="S15995" s="2"/>
      <c r="T15995">
        <v>15994</v>
      </c>
      <c r="U15995" s="1" t="s">
        <v>178</v>
      </c>
      <c r="V15995" s="1"/>
      <c r="W15995" s="2"/>
      <c r="X15995">
        <v>15994</v>
      </c>
      <c r="Y15995" s="1" t="s">
        <v>179</v>
      </c>
      <c r="Z15995" s="1"/>
      <c r="AA15995" s="2"/>
    </row>
    <row r="15996" spans="8:27">
      <c r="H15996">
        <v>15995</v>
      </c>
      <c r="I15996" s="1" t="s">
        <v>752</v>
      </c>
      <c r="J15996" s="1"/>
      <c r="K15996" s="2"/>
      <c r="L15996">
        <v>15995</v>
      </c>
      <c r="M15996" s="1" t="s">
        <v>753</v>
      </c>
      <c r="N15996" s="1"/>
      <c r="O15996" s="2"/>
      <c r="P15996">
        <v>15995</v>
      </c>
      <c r="Q15996" s="1" t="s">
        <v>754</v>
      </c>
      <c r="R15996" s="1"/>
      <c r="S15996" s="2"/>
      <c r="T15996">
        <v>15995</v>
      </c>
      <c r="U15996" s="1" t="s">
        <v>178</v>
      </c>
      <c r="V15996" s="1"/>
      <c r="W15996" s="2"/>
      <c r="X15996">
        <v>15995</v>
      </c>
      <c r="Y15996" s="1" t="s">
        <v>179</v>
      </c>
      <c r="Z15996" s="1"/>
      <c r="AA15996" s="2"/>
    </row>
    <row r="15997" spans="8:27">
      <c r="H15997">
        <v>15996</v>
      </c>
      <c r="I15997" s="1" t="s">
        <v>752</v>
      </c>
      <c r="J15997" s="1"/>
      <c r="K15997" s="2"/>
      <c r="L15997">
        <v>15996</v>
      </c>
      <c r="M15997" s="1" t="s">
        <v>753</v>
      </c>
      <c r="N15997" s="1"/>
      <c r="O15997" s="2"/>
      <c r="P15997">
        <v>15996</v>
      </c>
      <c r="Q15997" s="1" t="s">
        <v>754</v>
      </c>
      <c r="R15997" s="1"/>
      <c r="S15997" s="2"/>
      <c r="T15997">
        <v>15996</v>
      </c>
      <c r="U15997" s="1" t="s">
        <v>178</v>
      </c>
      <c r="V15997" s="1"/>
      <c r="W15997" s="2"/>
      <c r="X15997">
        <v>15996</v>
      </c>
      <c r="Y15997" s="1" t="s">
        <v>179</v>
      </c>
      <c r="Z15997" s="1"/>
      <c r="AA15997" s="2"/>
    </row>
    <row r="15998" spans="8:27">
      <c r="H15998">
        <v>15997</v>
      </c>
      <c r="I15998" s="1" t="s">
        <v>752</v>
      </c>
      <c r="J15998" s="1"/>
      <c r="K15998" s="2"/>
      <c r="L15998">
        <v>15997</v>
      </c>
      <c r="M15998" s="1" t="s">
        <v>753</v>
      </c>
      <c r="N15998" s="1"/>
      <c r="O15998" s="2"/>
      <c r="P15998">
        <v>15997</v>
      </c>
      <c r="Q15998" s="1" t="s">
        <v>754</v>
      </c>
      <c r="R15998" s="1"/>
      <c r="S15998" s="2"/>
      <c r="T15998">
        <v>15997</v>
      </c>
      <c r="U15998" s="1" t="s">
        <v>178</v>
      </c>
      <c r="V15998" s="1"/>
      <c r="W15998" s="2"/>
      <c r="X15998">
        <v>15997</v>
      </c>
      <c r="Y15998" s="1" t="s">
        <v>179</v>
      </c>
      <c r="Z15998" s="1"/>
      <c r="AA15998" s="2"/>
    </row>
    <row r="15999" spans="8:27">
      <c r="H15999">
        <v>15998</v>
      </c>
      <c r="I15999" s="1" t="s">
        <v>752</v>
      </c>
      <c r="J15999" s="1"/>
      <c r="K15999" s="2"/>
      <c r="L15999">
        <v>15998</v>
      </c>
      <c r="M15999" s="1" t="s">
        <v>753</v>
      </c>
      <c r="N15999" s="1"/>
      <c r="O15999" s="2"/>
      <c r="P15999">
        <v>15998</v>
      </c>
      <c r="Q15999" s="1" t="s">
        <v>754</v>
      </c>
      <c r="R15999" s="1"/>
      <c r="S15999" s="2"/>
      <c r="T15999">
        <v>15998</v>
      </c>
      <c r="U15999" s="1" t="s">
        <v>178</v>
      </c>
      <c r="V15999" s="1"/>
      <c r="W15999" s="2"/>
      <c r="X15999">
        <v>15998</v>
      </c>
      <c r="Y15999" s="1" t="s">
        <v>179</v>
      </c>
      <c r="Z15999" s="1"/>
      <c r="AA15999" s="2"/>
    </row>
    <row r="16000" spans="8:27">
      <c r="H16000">
        <v>15999</v>
      </c>
      <c r="I16000" s="1" t="s">
        <v>752</v>
      </c>
      <c r="J16000" s="1"/>
      <c r="K16000" s="2"/>
      <c r="L16000">
        <v>15999</v>
      </c>
      <c r="M16000" s="1" t="s">
        <v>753</v>
      </c>
      <c r="N16000" s="1"/>
      <c r="O16000" s="2"/>
      <c r="P16000">
        <v>15999</v>
      </c>
      <c r="Q16000" s="1" t="s">
        <v>754</v>
      </c>
      <c r="R16000" s="1"/>
      <c r="S16000" s="2"/>
      <c r="T16000">
        <v>15999</v>
      </c>
      <c r="U16000" s="1" t="s">
        <v>178</v>
      </c>
      <c r="V16000" s="1"/>
      <c r="W16000" s="2"/>
      <c r="X16000">
        <v>15999</v>
      </c>
      <c r="Y16000" s="1" t="s">
        <v>179</v>
      </c>
      <c r="Z16000" s="1"/>
      <c r="AA16000" s="2"/>
    </row>
    <row r="16001" spans="8:27">
      <c r="H16001">
        <v>16000</v>
      </c>
      <c r="I16001" s="1" t="s">
        <v>752</v>
      </c>
      <c r="J16001" s="1"/>
      <c r="K16001" s="2"/>
      <c r="L16001">
        <v>16000</v>
      </c>
      <c r="M16001" s="1" t="s">
        <v>753</v>
      </c>
      <c r="N16001" s="1"/>
      <c r="O16001" s="2"/>
      <c r="P16001">
        <v>16000</v>
      </c>
      <c r="Q16001" s="1" t="s">
        <v>754</v>
      </c>
      <c r="R16001" s="1"/>
      <c r="S16001" s="2"/>
      <c r="T16001">
        <v>16000</v>
      </c>
      <c r="U16001" s="1" t="s">
        <v>178</v>
      </c>
      <c r="V16001" s="1"/>
      <c r="W16001" s="2"/>
      <c r="X16001">
        <v>16000</v>
      </c>
      <c r="Y16001" s="1" t="s">
        <v>179</v>
      </c>
      <c r="Z16001" s="1"/>
      <c r="AA16001" s="2"/>
    </row>
    <row r="16002" spans="8:27">
      <c r="H16002">
        <v>16001</v>
      </c>
      <c r="I16002" s="1" t="s">
        <v>752</v>
      </c>
      <c r="J16002" s="1"/>
      <c r="K16002" s="2"/>
      <c r="L16002">
        <v>16001</v>
      </c>
      <c r="M16002" s="1" t="s">
        <v>753</v>
      </c>
      <c r="N16002" s="1"/>
      <c r="O16002" s="2"/>
      <c r="P16002">
        <v>16001</v>
      </c>
      <c r="Q16002" s="1" t="s">
        <v>754</v>
      </c>
      <c r="R16002" s="1"/>
      <c r="S16002" s="2"/>
      <c r="T16002">
        <v>16001</v>
      </c>
      <c r="U16002" s="1" t="s">
        <v>178</v>
      </c>
      <c r="V16002" s="1"/>
      <c r="W16002" s="2"/>
      <c r="X16002">
        <v>16001</v>
      </c>
      <c r="Y16002" s="1" t="s">
        <v>179</v>
      </c>
      <c r="Z16002" s="1"/>
      <c r="AA16002" s="2"/>
    </row>
    <row r="16003" spans="8:27">
      <c r="H16003">
        <v>16002</v>
      </c>
      <c r="I16003" s="1" t="s">
        <v>752</v>
      </c>
      <c r="J16003" s="1"/>
      <c r="K16003" s="2"/>
      <c r="L16003">
        <v>16002</v>
      </c>
      <c r="M16003" s="1" t="s">
        <v>753</v>
      </c>
      <c r="N16003" s="1"/>
      <c r="O16003" s="2"/>
      <c r="P16003">
        <v>16002</v>
      </c>
      <c r="Q16003" s="1" t="s">
        <v>754</v>
      </c>
      <c r="R16003" s="1"/>
      <c r="S16003" s="2"/>
      <c r="T16003">
        <v>16002</v>
      </c>
      <c r="U16003" s="1" t="s">
        <v>178</v>
      </c>
      <c r="V16003" s="1"/>
      <c r="W16003" s="2"/>
      <c r="X16003">
        <v>16002</v>
      </c>
      <c r="Y16003" s="1" t="s">
        <v>179</v>
      </c>
      <c r="Z16003" s="1"/>
      <c r="AA16003" s="2"/>
    </row>
    <row r="16004" spans="8:27">
      <c r="H16004">
        <v>16003</v>
      </c>
      <c r="I16004" s="1" t="s">
        <v>752</v>
      </c>
      <c r="J16004" s="1"/>
      <c r="K16004" s="2"/>
      <c r="L16004">
        <v>16003</v>
      </c>
      <c r="M16004" s="1" t="s">
        <v>753</v>
      </c>
      <c r="N16004" s="1"/>
      <c r="O16004" s="2"/>
      <c r="P16004">
        <v>16003</v>
      </c>
      <c r="Q16004" s="1" t="s">
        <v>754</v>
      </c>
      <c r="R16004" s="1"/>
      <c r="S16004" s="2"/>
      <c r="T16004">
        <v>16003</v>
      </c>
      <c r="U16004" s="1" t="s">
        <v>178</v>
      </c>
      <c r="V16004" s="1"/>
      <c r="W16004" s="2"/>
      <c r="X16004">
        <v>16003</v>
      </c>
      <c r="Y16004" s="1" t="s">
        <v>179</v>
      </c>
      <c r="Z16004" s="1"/>
      <c r="AA16004" s="2"/>
    </row>
    <row r="16005" spans="8:27">
      <c r="H16005">
        <v>16004</v>
      </c>
      <c r="I16005" s="1" t="s">
        <v>752</v>
      </c>
      <c r="J16005" s="1"/>
      <c r="K16005" s="2"/>
      <c r="L16005">
        <v>16004</v>
      </c>
      <c r="M16005" s="1" t="s">
        <v>753</v>
      </c>
      <c r="N16005" s="1"/>
      <c r="O16005" s="2"/>
      <c r="P16005">
        <v>16004</v>
      </c>
      <c r="Q16005" s="1" t="s">
        <v>754</v>
      </c>
      <c r="R16005" s="1"/>
      <c r="S16005" s="2"/>
      <c r="T16005">
        <v>16004</v>
      </c>
      <c r="U16005" s="1" t="s">
        <v>178</v>
      </c>
      <c r="V16005" s="1"/>
      <c r="W16005" s="2"/>
      <c r="X16005">
        <v>16004</v>
      </c>
      <c r="Y16005" s="1" t="s">
        <v>179</v>
      </c>
      <c r="Z16005" s="1"/>
      <c r="AA16005" s="2"/>
    </row>
    <row r="16006" spans="8:27">
      <c r="H16006">
        <v>16005</v>
      </c>
      <c r="I16006" s="1" t="s">
        <v>752</v>
      </c>
      <c r="J16006" s="1"/>
      <c r="K16006" s="2"/>
      <c r="L16006">
        <v>16005</v>
      </c>
      <c r="M16006" s="1" t="s">
        <v>753</v>
      </c>
      <c r="N16006" s="1"/>
      <c r="O16006" s="2"/>
      <c r="P16006">
        <v>16005</v>
      </c>
      <c r="Q16006" s="1" t="s">
        <v>754</v>
      </c>
      <c r="R16006" s="1"/>
      <c r="S16006" s="2"/>
      <c r="T16006">
        <v>16005</v>
      </c>
      <c r="U16006" s="1" t="s">
        <v>178</v>
      </c>
      <c r="V16006" s="1"/>
      <c r="W16006" s="2"/>
      <c r="X16006">
        <v>16005</v>
      </c>
      <c r="Y16006" s="1" t="s">
        <v>179</v>
      </c>
      <c r="Z16006" s="1"/>
      <c r="AA16006" s="2"/>
    </row>
    <row r="16007" spans="8:27">
      <c r="H16007">
        <v>16006</v>
      </c>
      <c r="I16007" s="1" t="s">
        <v>752</v>
      </c>
      <c r="J16007" s="1"/>
      <c r="K16007" s="2"/>
      <c r="L16007">
        <v>16006</v>
      </c>
      <c r="M16007" s="1" t="s">
        <v>753</v>
      </c>
      <c r="N16007" s="1"/>
      <c r="O16007" s="2"/>
      <c r="P16007">
        <v>16006</v>
      </c>
      <c r="Q16007" s="1" t="s">
        <v>754</v>
      </c>
      <c r="R16007" s="1"/>
      <c r="S16007" s="2"/>
      <c r="T16007">
        <v>16006</v>
      </c>
      <c r="U16007" s="1" t="s">
        <v>178</v>
      </c>
      <c r="V16007" s="1"/>
      <c r="W16007" s="2"/>
      <c r="X16007">
        <v>16006</v>
      </c>
      <c r="Y16007" s="1" t="s">
        <v>179</v>
      </c>
      <c r="Z16007" s="1"/>
      <c r="AA16007" s="2"/>
    </row>
    <row r="16008" spans="8:27">
      <c r="H16008">
        <v>16007</v>
      </c>
      <c r="I16008" s="1" t="s">
        <v>752</v>
      </c>
      <c r="J16008" s="1"/>
      <c r="K16008" s="2"/>
      <c r="L16008">
        <v>16007</v>
      </c>
      <c r="M16008" s="1" t="s">
        <v>753</v>
      </c>
      <c r="N16008" s="1"/>
      <c r="O16008" s="2"/>
      <c r="P16008">
        <v>16007</v>
      </c>
      <c r="Q16008" s="1" t="s">
        <v>754</v>
      </c>
      <c r="R16008" s="1"/>
      <c r="S16008" s="2"/>
      <c r="T16008">
        <v>16007</v>
      </c>
      <c r="U16008" s="1" t="s">
        <v>178</v>
      </c>
      <c r="V16008" s="1"/>
      <c r="W16008" s="2"/>
      <c r="X16008">
        <v>16007</v>
      </c>
      <c r="Y16008" s="1" t="s">
        <v>179</v>
      </c>
      <c r="Z16008" s="1"/>
      <c r="AA16008" s="2"/>
    </row>
    <row r="16009" spans="8:27">
      <c r="H16009">
        <v>16008</v>
      </c>
      <c r="I16009" s="1" t="s">
        <v>752</v>
      </c>
      <c r="J16009" s="1"/>
      <c r="K16009" s="2"/>
      <c r="L16009">
        <v>16008</v>
      </c>
      <c r="M16009" s="1" t="s">
        <v>753</v>
      </c>
      <c r="N16009" s="1"/>
      <c r="O16009" s="2"/>
      <c r="P16009">
        <v>16008</v>
      </c>
      <c r="Q16009" s="1" t="s">
        <v>754</v>
      </c>
      <c r="R16009" s="1"/>
      <c r="S16009" s="2"/>
      <c r="T16009">
        <v>16008</v>
      </c>
      <c r="U16009" s="1" t="s">
        <v>178</v>
      </c>
      <c r="V16009" s="1"/>
      <c r="W16009" s="2"/>
      <c r="X16009">
        <v>16008</v>
      </c>
      <c r="Y16009" s="1" t="s">
        <v>179</v>
      </c>
      <c r="Z16009" s="1"/>
      <c r="AA16009" s="2"/>
    </row>
    <row r="16010" spans="8:27">
      <c r="H16010">
        <v>16009</v>
      </c>
      <c r="I16010" s="1" t="s">
        <v>752</v>
      </c>
      <c r="J16010" s="1"/>
      <c r="K16010" s="2"/>
      <c r="L16010">
        <v>16009</v>
      </c>
      <c r="M16010" s="1" t="s">
        <v>753</v>
      </c>
      <c r="N16010" s="1"/>
      <c r="O16010" s="2"/>
      <c r="P16010">
        <v>16009</v>
      </c>
      <c r="Q16010" s="1" t="s">
        <v>754</v>
      </c>
      <c r="R16010" s="1"/>
      <c r="S16010" s="2"/>
      <c r="T16010">
        <v>16009</v>
      </c>
      <c r="U16010" s="1" t="s">
        <v>178</v>
      </c>
      <c r="V16010" s="1"/>
      <c r="W16010" s="2"/>
      <c r="X16010">
        <v>16009</v>
      </c>
      <c r="Y16010" s="1" t="s">
        <v>179</v>
      </c>
      <c r="Z16010" s="1"/>
      <c r="AA16010" s="2"/>
    </row>
    <row r="16011" spans="8:27">
      <c r="H16011">
        <v>16010</v>
      </c>
      <c r="I16011" s="1" t="s">
        <v>752</v>
      </c>
      <c r="J16011" s="1"/>
      <c r="K16011" s="2"/>
      <c r="L16011">
        <v>16010</v>
      </c>
      <c r="M16011" s="1" t="s">
        <v>753</v>
      </c>
      <c r="N16011" s="1"/>
      <c r="O16011" s="2"/>
      <c r="P16011">
        <v>16010</v>
      </c>
      <c r="Q16011" s="1" t="s">
        <v>754</v>
      </c>
      <c r="R16011" s="1"/>
      <c r="S16011" s="2"/>
      <c r="T16011">
        <v>16010</v>
      </c>
      <c r="U16011" s="1" t="s">
        <v>178</v>
      </c>
      <c r="V16011" s="1"/>
      <c r="W16011" s="2"/>
      <c r="X16011">
        <v>16010</v>
      </c>
      <c r="Y16011" s="1" t="s">
        <v>179</v>
      </c>
      <c r="Z16011" s="1"/>
      <c r="AA16011" s="2"/>
    </row>
    <row r="16012" spans="8:27">
      <c r="H16012">
        <v>16011</v>
      </c>
      <c r="I16012" s="1" t="s">
        <v>752</v>
      </c>
      <c r="J16012" s="1"/>
      <c r="K16012" s="2"/>
      <c r="L16012">
        <v>16011</v>
      </c>
      <c r="M16012" s="1" t="s">
        <v>753</v>
      </c>
      <c r="N16012" s="1"/>
      <c r="O16012" s="2"/>
      <c r="P16012">
        <v>16011</v>
      </c>
      <c r="Q16012" s="1" t="s">
        <v>754</v>
      </c>
      <c r="R16012" s="1"/>
      <c r="S16012" s="2"/>
      <c r="T16012">
        <v>16011</v>
      </c>
      <c r="U16012" s="1" t="s">
        <v>178</v>
      </c>
      <c r="V16012" s="1"/>
      <c r="W16012" s="2"/>
      <c r="X16012">
        <v>16011</v>
      </c>
      <c r="Y16012" s="1" t="s">
        <v>179</v>
      </c>
      <c r="Z16012" s="1"/>
      <c r="AA16012" s="2"/>
    </row>
    <row r="16013" spans="8:27">
      <c r="H16013">
        <v>16012</v>
      </c>
      <c r="I16013" s="1" t="s">
        <v>752</v>
      </c>
      <c r="J16013" s="1"/>
      <c r="K16013" s="2"/>
      <c r="L16013">
        <v>16012</v>
      </c>
      <c r="M16013" s="1" t="s">
        <v>753</v>
      </c>
      <c r="N16013" s="1"/>
      <c r="O16013" s="2"/>
      <c r="P16013">
        <v>16012</v>
      </c>
      <c r="Q16013" s="1" t="s">
        <v>754</v>
      </c>
      <c r="R16013" s="1"/>
      <c r="S16013" s="2"/>
      <c r="T16013">
        <v>16012</v>
      </c>
      <c r="U16013" s="1" t="s">
        <v>178</v>
      </c>
      <c r="V16013" s="1"/>
      <c r="W16013" s="2"/>
      <c r="X16013">
        <v>16012</v>
      </c>
      <c r="Y16013" s="1" t="s">
        <v>179</v>
      </c>
      <c r="Z16013" s="1"/>
      <c r="AA16013" s="2"/>
    </row>
    <row r="16014" spans="8:27">
      <c r="H16014">
        <v>16013</v>
      </c>
      <c r="I16014" s="1" t="s">
        <v>752</v>
      </c>
      <c r="J16014" s="1"/>
      <c r="K16014" s="2"/>
      <c r="L16014">
        <v>16013</v>
      </c>
      <c r="M16014" s="1" t="s">
        <v>753</v>
      </c>
      <c r="N16014" s="1"/>
      <c r="O16014" s="2"/>
      <c r="P16014">
        <v>16013</v>
      </c>
      <c r="Q16014" s="1" t="s">
        <v>754</v>
      </c>
      <c r="R16014" s="1"/>
      <c r="S16014" s="2"/>
      <c r="T16014">
        <v>16013</v>
      </c>
      <c r="U16014" s="1" t="s">
        <v>178</v>
      </c>
      <c r="V16014" s="1"/>
      <c r="W16014" s="2"/>
      <c r="X16014">
        <v>16013</v>
      </c>
      <c r="Y16014" s="1" t="s">
        <v>179</v>
      </c>
      <c r="Z16014" s="1"/>
      <c r="AA16014" s="2"/>
    </row>
    <row r="16015" spans="8:27">
      <c r="H16015">
        <v>16014</v>
      </c>
      <c r="I16015" s="1" t="s">
        <v>752</v>
      </c>
      <c r="J16015" s="1"/>
      <c r="K16015" s="2"/>
      <c r="L16015">
        <v>16014</v>
      </c>
      <c r="M16015" s="1" t="s">
        <v>753</v>
      </c>
      <c r="N16015" s="1"/>
      <c r="O16015" s="2"/>
      <c r="P16015">
        <v>16014</v>
      </c>
      <c r="Q16015" s="1" t="s">
        <v>754</v>
      </c>
      <c r="R16015" s="1"/>
      <c r="S16015" s="2"/>
      <c r="T16015">
        <v>16014</v>
      </c>
      <c r="U16015" s="1" t="s">
        <v>178</v>
      </c>
      <c r="V16015" s="1"/>
      <c r="W16015" s="2"/>
      <c r="X16015">
        <v>16014</v>
      </c>
      <c r="Y16015" s="1" t="s">
        <v>179</v>
      </c>
      <c r="Z16015" s="1"/>
      <c r="AA16015" s="2"/>
    </row>
    <row r="16016" spans="8:27">
      <c r="H16016">
        <v>16015</v>
      </c>
      <c r="I16016" s="1" t="s">
        <v>752</v>
      </c>
      <c r="J16016" s="1"/>
      <c r="K16016" s="2"/>
      <c r="L16016">
        <v>16015</v>
      </c>
      <c r="M16016" s="1" t="s">
        <v>753</v>
      </c>
      <c r="N16016" s="1"/>
      <c r="O16016" s="2"/>
      <c r="P16016">
        <v>16015</v>
      </c>
      <c r="Q16016" s="1" t="s">
        <v>754</v>
      </c>
      <c r="R16016" s="1"/>
      <c r="S16016" s="2"/>
      <c r="T16016">
        <v>16015</v>
      </c>
      <c r="U16016" s="1" t="s">
        <v>178</v>
      </c>
      <c r="V16016" s="1"/>
      <c r="W16016" s="2"/>
      <c r="X16016">
        <v>16015</v>
      </c>
      <c r="Y16016" s="1" t="s">
        <v>179</v>
      </c>
      <c r="Z16016" s="1"/>
      <c r="AA16016" s="2"/>
    </row>
    <row r="16017" spans="8:27">
      <c r="H16017">
        <v>16016</v>
      </c>
      <c r="I16017" s="1" t="s">
        <v>752</v>
      </c>
      <c r="J16017" s="1"/>
      <c r="K16017" s="2"/>
      <c r="L16017">
        <v>16016</v>
      </c>
      <c r="M16017" s="1" t="s">
        <v>753</v>
      </c>
      <c r="N16017" s="1"/>
      <c r="O16017" s="2"/>
      <c r="P16017">
        <v>16016</v>
      </c>
      <c r="Q16017" s="1" t="s">
        <v>754</v>
      </c>
      <c r="R16017" s="1"/>
      <c r="S16017" s="2"/>
      <c r="T16017">
        <v>16016</v>
      </c>
      <c r="U16017" s="1" t="s">
        <v>178</v>
      </c>
      <c r="V16017" s="1"/>
      <c r="W16017" s="2"/>
      <c r="X16017">
        <v>16016</v>
      </c>
      <c r="Y16017" s="1" t="s">
        <v>179</v>
      </c>
      <c r="Z16017" s="1"/>
      <c r="AA16017" s="2"/>
    </row>
    <row r="16018" spans="8:27">
      <c r="H16018">
        <v>16017</v>
      </c>
      <c r="I16018" s="1" t="s">
        <v>752</v>
      </c>
      <c r="J16018" s="1"/>
      <c r="K16018" s="2"/>
      <c r="L16018">
        <v>16017</v>
      </c>
      <c r="M16018" s="1" t="s">
        <v>753</v>
      </c>
      <c r="N16018" s="1"/>
      <c r="O16018" s="2"/>
      <c r="P16018">
        <v>16017</v>
      </c>
      <c r="Q16018" s="1" t="s">
        <v>754</v>
      </c>
      <c r="R16018" s="1"/>
      <c r="S16018" s="2"/>
      <c r="T16018">
        <v>16017</v>
      </c>
      <c r="U16018" s="1" t="s">
        <v>178</v>
      </c>
      <c r="V16018" s="1"/>
      <c r="W16018" s="2"/>
      <c r="X16018">
        <v>16017</v>
      </c>
      <c r="Y16018" s="1" t="s">
        <v>179</v>
      </c>
      <c r="Z16018" s="1"/>
      <c r="AA16018" s="2"/>
    </row>
    <row r="16019" spans="8:27">
      <c r="H16019">
        <v>16018</v>
      </c>
      <c r="I16019" s="1" t="s">
        <v>752</v>
      </c>
      <c r="J16019" s="1"/>
      <c r="K16019" s="2"/>
      <c r="L16019">
        <v>16018</v>
      </c>
      <c r="M16019" s="1" t="s">
        <v>753</v>
      </c>
      <c r="N16019" s="1"/>
      <c r="O16019" s="2"/>
      <c r="P16019">
        <v>16018</v>
      </c>
      <c r="Q16019" s="1" t="s">
        <v>754</v>
      </c>
      <c r="R16019" s="1"/>
      <c r="S16019" s="2"/>
      <c r="T16019">
        <v>16018</v>
      </c>
      <c r="U16019" s="1" t="s">
        <v>178</v>
      </c>
      <c r="V16019" s="1"/>
      <c r="W16019" s="2"/>
      <c r="X16019">
        <v>16018</v>
      </c>
      <c r="Y16019" s="1" t="s">
        <v>179</v>
      </c>
      <c r="Z16019" s="1"/>
      <c r="AA16019" s="2"/>
    </row>
    <row r="16020" spans="8:27">
      <c r="H16020">
        <v>16019</v>
      </c>
      <c r="I16020" s="1" t="s">
        <v>752</v>
      </c>
      <c r="J16020" s="1"/>
      <c r="K16020" s="2"/>
      <c r="L16020">
        <v>16019</v>
      </c>
      <c r="M16020" s="1" t="s">
        <v>753</v>
      </c>
      <c r="N16020" s="1"/>
      <c r="O16020" s="2"/>
      <c r="P16020">
        <v>16019</v>
      </c>
      <c r="Q16020" s="1" t="s">
        <v>754</v>
      </c>
      <c r="R16020" s="1"/>
      <c r="S16020" s="2"/>
      <c r="T16020">
        <v>16019</v>
      </c>
      <c r="U16020" s="1" t="s">
        <v>178</v>
      </c>
      <c r="V16020" s="1"/>
      <c r="W16020" s="2"/>
      <c r="X16020">
        <v>16019</v>
      </c>
      <c r="Y16020" s="1" t="s">
        <v>179</v>
      </c>
      <c r="Z16020" s="1"/>
      <c r="AA16020" s="2"/>
    </row>
    <row r="16021" spans="8:27">
      <c r="H16021">
        <v>16020</v>
      </c>
      <c r="I16021" s="1" t="s">
        <v>752</v>
      </c>
      <c r="J16021" s="1"/>
      <c r="K16021" s="2"/>
      <c r="L16021">
        <v>16020</v>
      </c>
      <c r="M16021" s="1" t="s">
        <v>753</v>
      </c>
      <c r="N16021" s="1"/>
      <c r="O16021" s="2"/>
      <c r="P16021">
        <v>16020</v>
      </c>
      <c r="Q16021" s="1" t="s">
        <v>754</v>
      </c>
      <c r="R16021" s="1"/>
      <c r="S16021" s="2"/>
      <c r="T16021">
        <v>16020</v>
      </c>
      <c r="U16021" s="1" t="s">
        <v>178</v>
      </c>
      <c r="V16021" s="1"/>
      <c r="W16021" s="2"/>
      <c r="X16021">
        <v>16020</v>
      </c>
      <c r="Y16021" s="1" t="s">
        <v>179</v>
      </c>
      <c r="Z16021" s="1"/>
      <c r="AA16021" s="2"/>
    </row>
    <row r="16022" spans="8:27">
      <c r="H16022">
        <v>16021</v>
      </c>
      <c r="I16022" s="1" t="s">
        <v>752</v>
      </c>
      <c r="J16022" s="1"/>
      <c r="K16022" s="2"/>
      <c r="L16022">
        <v>16021</v>
      </c>
      <c r="M16022" s="1" t="s">
        <v>753</v>
      </c>
      <c r="N16022" s="1"/>
      <c r="O16022" s="2"/>
      <c r="P16022">
        <v>16021</v>
      </c>
      <c r="Q16022" s="1" t="s">
        <v>754</v>
      </c>
      <c r="R16022" s="1"/>
      <c r="S16022" s="2"/>
      <c r="T16022">
        <v>16021</v>
      </c>
      <c r="U16022" s="1" t="s">
        <v>178</v>
      </c>
      <c r="V16022" s="1"/>
      <c r="W16022" s="2"/>
      <c r="X16022">
        <v>16021</v>
      </c>
      <c r="Y16022" s="1" t="s">
        <v>179</v>
      </c>
      <c r="Z16022" s="1"/>
      <c r="AA16022" s="2"/>
    </row>
    <row r="16023" spans="8:27">
      <c r="H16023">
        <v>16022</v>
      </c>
      <c r="I16023" s="1" t="s">
        <v>752</v>
      </c>
      <c r="J16023" s="1"/>
      <c r="K16023" s="2"/>
      <c r="L16023">
        <v>16022</v>
      </c>
      <c r="M16023" s="1" t="s">
        <v>753</v>
      </c>
      <c r="N16023" s="1"/>
      <c r="O16023" s="2"/>
      <c r="P16023">
        <v>16022</v>
      </c>
      <c r="Q16023" s="1" t="s">
        <v>754</v>
      </c>
      <c r="R16023" s="1"/>
      <c r="S16023" s="2"/>
      <c r="T16023">
        <v>16022</v>
      </c>
      <c r="U16023" s="1" t="s">
        <v>178</v>
      </c>
      <c r="V16023" s="1"/>
      <c r="W16023" s="2"/>
      <c r="X16023">
        <v>16022</v>
      </c>
      <c r="Y16023" s="1" t="s">
        <v>179</v>
      </c>
      <c r="Z16023" s="1"/>
      <c r="AA16023" s="2"/>
    </row>
    <row r="16024" spans="8:27">
      <c r="H16024">
        <v>16023</v>
      </c>
      <c r="I16024" s="1" t="s">
        <v>752</v>
      </c>
      <c r="J16024" s="1"/>
      <c r="K16024" s="2"/>
      <c r="L16024">
        <v>16023</v>
      </c>
      <c r="M16024" s="1" t="s">
        <v>753</v>
      </c>
      <c r="N16024" s="1"/>
      <c r="O16024" s="2"/>
      <c r="P16024">
        <v>16023</v>
      </c>
      <c r="Q16024" s="1" t="s">
        <v>754</v>
      </c>
      <c r="R16024" s="1"/>
      <c r="S16024" s="2"/>
      <c r="T16024">
        <v>16023</v>
      </c>
      <c r="U16024" s="1" t="s">
        <v>178</v>
      </c>
      <c r="V16024" s="1"/>
      <c r="W16024" s="2"/>
      <c r="X16024">
        <v>16023</v>
      </c>
      <c r="Y16024" s="1" t="s">
        <v>179</v>
      </c>
      <c r="Z16024" s="1"/>
      <c r="AA16024" s="2"/>
    </row>
    <row r="16025" spans="8:27">
      <c r="H16025">
        <v>16024</v>
      </c>
      <c r="I16025" s="1" t="s">
        <v>752</v>
      </c>
      <c r="J16025" s="1"/>
      <c r="K16025" s="2"/>
      <c r="L16025">
        <v>16024</v>
      </c>
      <c r="M16025" s="1" t="s">
        <v>753</v>
      </c>
      <c r="N16025" s="1"/>
      <c r="O16025" s="2"/>
      <c r="P16025">
        <v>16024</v>
      </c>
      <c r="Q16025" s="1" t="s">
        <v>754</v>
      </c>
      <c r="R16025" s="1"/>
      <c r="S16025" s="2"/>
      <c r="T16025">
        <v>16024</v>
      </c>
      <c r="U16025" s="1" t="s">
        <v>178</v>
      </c>
      <c r="V16025" s="1"/>
      <c r="W16025" s="2"/>
      <c r="X16025">
        <v>16024</v>
      </c>
      <c r="Y16025" s="1" t="s">
        <v>179</v>
      </c>
      <c r="Z16025" s="1"/>
      <c r="AA16025" s="2"/>
    </row>
    <row r="16026" spans="8:27">
      <c r="H16026">
        <v>16025</v>
      </c>
      <c r="I16026" s="1" t="s">
        <v>752</v>
      </c>
      <c r="J16026" s="1"/>
      <c r="K16026" s="2"/>
      <c r="L16026">
        <v>16025</v>
      </c>
      <c r="M16026" s="1" t="s">
        <v>753</v>
      </c>
      <c r="N16026" s="1"/>
      <c r="O16026" s="2"/>
      <c r="P16026">
        <v>16025</v>
      </c>
      <c r="Q16026" s="1" t="s">
        <v>754</v>
      </c>
      <c r="R16026" s="1"/>
      <c r="S16026" s="2"/>
      <c r="T16026">
        <v>16025</v>
      </c>
      <c r="U16026" s="1" t="s">
        <v>178</v>
      </c>
      <c r="V16026" s="1"/>
      <c r="W16026" s="2"/>
      <c r="X16026">
        <v>16025</v>
      </c>
      <c r="Y16026" s="1" t="s">
        <v>179</v>
      </c>
      <c r="Z16026" s="1"/>
      <c r="AA16026" s="2"/>
    </row>
    <row r="16027" spans="8:27">
      <c r="H16027">
        <v>16026</v>
      </c>
      <c r="I16027" s="1" t="s">
        <v>752</v>
      </c>
      <c r="J16027" s="1"/>
      <c r="K16027" s="2"/>
      <c r="L16027">
        <v>16026</v>
      </c>
      <c r="M16027" s="1" t="s">
        <v>753</v>
      </c>
      <c r="N16027" s="1"/>
      <c r="O16027" s="2"/>
      <c r="P16027">
        <v>16026</v>
      </c>
      <c r="Q16027" s="1" t="s">
        <v>754</v>
      </c>
      <c r="R16027" s="1"/>
      <c r="S16027" s="2"/>
      <c r="T16027">
        <v>16026</v>
      </c>
      <c r="U16027" s="1" t="s">
        <v>178</v>
      </c>
      <c r="V16027" s="1"/>
      <c r="W16027" s="2"/>
      <c r="X16027">
        <v>16026</v>
      </c>
      <c r="Y16027" s="1" t="s">
        <v>179</v>
      </c>
      <c r="Z16027" s="1"/>
      <c r="AA16027" s="2"/>
    </row>
    <row r="16028" spans="8:27">
      <c r="H16028">
        <v>16027</v>
      </c>
      <c r="I16028" s="1" t="s">
        <v>752</v>
      </c>
      <c r="J16028" s="1"/>
      <c r="K16028" s="2"/>
      <c r="L16028">
        <v>16027</v>
      </c>
      <c r="M16028" s="1" t="s">
        <v>753</v>
      </c>
      <c r="N16028" s="1"/>
      <c r="O16028" s="2"/>
      <c r="P16028">
        <v>16027</v>
      </c>
      <c r="Q16028" s="1" t="s">
        <v>754</v>
      </c>
      <c r="R16028" s="1"/>
      <c r="S16028" s="2"/>
      <c r="T16028">
        <v>16027</v>
      </c>
      <c r="U16028" s="1" t="s">
        <v>178</v>
      </c>
      <c r="V16028" s="1"/>
      <c r="W16028" s="2"/>
      <c r="X16028">
        <v>16027</v>
      </c>
      <c r="Y16028" s="1" t="s">
        <v>179</v>
      </c>
      <c r="Z16028" s="1"/>
      <c r="AA16028" s="2"/>
    </row>
    <row r="16029" spans="8:27">
      <c r="H16029">
        <v>16028</v>
      </c>
      <c r="I16029" s="1" t="s">
        <v>752</v>
      </c>
      <c r="J16029" s="1"/>
      <c r="K16029" s="2"/>
      <c r="L16029">
        <v>16028</v>
      </c>
      <c r="M16029" s="1" t="s">
        <v>753</v>
      </c>
      <c r="N16029" s="1"/>
      <c r="O16029" s="2"/>
      <c r="P16029">
        <v>16028</v>
      </c>
      <c r="Q16029" s="1" t="s">
        <v>754</v>
      </c>
      <c r="R16029" s="1"/>
      <c r="S16029" s="2"/>
      <c r="T16029">
        <v>16028</v>
      </c>
      <c r="U16029" s="1" t="s">
        <v>178</v>
      </c>
      <c r="V16029" s="1"/>
      <c r="W16029" s="2"/>
      <c r="X16029">
        <v>16028</v>
      </c>
      <c r="Y16029" s="1" t="s">
        <v>179</v>
      </c>
      <c r="Z16029" s="1"/>
      <c r="AA16029" s="2"/>
    </row>
    <row r="16030" spans="8:27">
      <c r="H16030">
        <v>16029</v>
      </c>
      <c r="I16030" s="1" t="s">
        <v>752</v>
      </c>
      <c r="J16030" s="1"/>
      <c r="K16030" s="2"/>
      <c r="L16030">
        <v>16029</v>
      </c>
      <c r="M16030" s="1" t="s">
        <v>753</v>
      </c>
      <c r="N16030" s="1"/>
      <c r="O16030" s="2"/>
      <c r="P16030">
        <v>16029</v>
      </c>
      <c r="Q16030" s="1" t="s">
        <v>754</v>
      </c>
      <c r="R16030" s="1"/>
      <c r="S16030" s="2"/>
      <c r="T16030">
        <v>16029</v>
      </c>
      <c r="U16030" s="1" t="s">
        <v>178</v>
      </c>
      <c r="V16030" s="1"/>
      <c r="W16030" s="2"/>
      <c r="X16030">
        <v>16029</v>
      </c>
      <c r="Y16030" s="1" t="s">
        <v>179</v>
      </c>
      <c r="Z16030" s="1"/>
      <c r="AA16030" s="2"/>
    </row>
    <row r="16031" spans="8:27">
      <c r="H16031">
        <v>16030</v>
      </c>
      <c r="I16031" s="1" t="s">
        <v>752</v>
      </c>
      <c r="J16031" s="1"/>
      <c r="K16031" s="2"/>
      <c r="L16031">
        <v>16030</v>
      </c>
      <c r="M16031" s="1" t="s">
        <v>753</v>
      </c>
      <c r="N16031" s="1"/>
      <c r="O16031" s="2"/>
      <c r="P16031">
        <v>16030</v>
      </c>
      <c r="Q16031" s="1" t="s">
        <v>754</v>
      </c>
      <c r="R16031" s="1"/>
      <c r="S16031" s="2"/>
      <c r="T16031">
        <v>16030</v>
      </c>
      <c r="U16031" s="1" t="s">
        <v>178</v>
      </c>
      <c r="V16031" s="1"/>
      <c r="W16031" s="2"/>
      <c r="X16031">
        <v>16030</v>
      </c>
      <c r="Y16031" s="1" t="s">
        <v>179</v>
      </c>
      <c r="Z16031" s="1"/>
      <c r="AA16031" s="2"/>
    </row>
    <row r="16032" spans="8:27">
      <c r="H16032">
        <v>16031</v>
      </c>
      <c r="I16032" s="1" t="s">
        <v>752</v>
      </c>
      <c r="J16032" s="1"/>
      <c r="K16032" s="2"/>
      <c r="L16032">
        <v>16031</v>
      </c>
      <c r="M16032" s="1" t="s">
        <v>753</v>
      </c>
      <c r="N16032" s="1"/>
      <c r="O16032" s="2"/>
      <c r="P16032">
        <v>16031</v>
      </c>
      <c r="Q16032" s="1" t="s">
        <v>754</v>
      </c>
      <c r="R16032" s="1"/>
      <c r="S16032" s="2"/>
      <c r="T16032">
        <v>16031</v>
      </c>
      <c r="U16032" s="1" t="s">
        <v>178</v>
      </c>
      <c r="V16032" s="1"/>
      <c r="W16032" s="2"/>
      <c r="X16032">
        <v>16031</v>
      </c>
      <c r="Y16032" s="1" t="s">
        <v>179</v>
      </c>
      <c r="Z16032" s="1"/>
      <c r="AA16032" s="2"/>
    </row>
    <row r="16033" spans="8:27">
      <c r="H16033">
        <v>16032</v>
      </c>
      <c r="I16033" s="1" t="s">
        <v>752</v>
      </c>
      <c r="J16033" s="1"/>
      <c r="K16033" s="2"/>
      <c r="L16033">
        <v>16032</v>
      </c>
      <c r="M16033" s="1" t="s">
        <v>753</v>
      </c>
      <c r="N16033" s="1"/>
      <c r="O16033" s="2"/>
      <c r="P16033">
        <v>16032</v>
      </c>
      <c r="Q16033" s="1" t="s">
        <v>754</v>
      </c>
      <c r="R16033" s="1"/>
      <c r="S16033" s="2"/>
      <c r="T16033">
        <v>16032</v>
      </c>
      <c r="U16033" s="1" t="s">
        <v>178</v>
      </c>
      <c r="V16033" s="1"/>
      <c r="W16033" s="2"/>
      <c r="X16033">
        <v>16032</v>
      </c>
      <c r="Y16033" s="1" t="s">
        <v>179</v>
      </c>
      <c r="Z16033" s="1"/>
      <c r="AA16033" s="2"/>
    </row>
    <row r="16034" spans="8:27">
      <c r="H16034">
        <v>16033</v>
      </c>
      <c r="I16034" s="1" t="s">
        <v>752</v>
      </c>
      <c r="J16034" s="1"/>
      <c r="K16034" s="2"/>
      <c r="L16034">
        <v>16033</v>
      </c>
      <c r="M16034" s="1" t="s">
        <v>753</v>
      </c>
      <c r="N16034" s="1"/>
      <c r="O16034" s="2"/>
      <c r="P16034">
        <v>16033</v>
      </c>
      <c r="Q16034" s="1" t="s">
        <v>754</v>
      </c>
      <c r="R16034" s="1"/>
      <c r="S16034" s="2"/>
      <c r="T16034">
        <v>16033</v>
      </c>
      <c r="U16034" s="1" t="s">
        <v>178</v>
      </c>
      <c r="V16034" s="1"/>
      <c r="W16034" s="2"/>
      <c r="X16034">
        <v>16033</v>
      </c>
      <c r="Y16034" s="1" t="s">
        <v>179</v>
      </c>
      <c r="Z16034" s="1"/>
      <c r="AA16034" s="2"/>
    </row>
    <row r="16035" spans="8:27">
      <c r="H16035">
        <v>16034</v>
      </c>
      <c r="I16035" s="1" t="s">
        <v>752</v>
      </c>
      <c r="J16035" s="1"/>
      <c r="K16035" s="2"/>
      <c r="L16035">
        <v>16034</v>
      </c>
      <c r="M16035" s="1" t="s">
        <v>753</v>
      </c>
      <c r="N16035" s="1"/>
      <c r="O16035" s="2"/>
      <c r="P16035">
        <v>16034</v>
      </c>
      <c r="Q16035" s="1" t="s">
        <v>754</v>
      </c>
      <c r="R16035" s="1"/>
      <c r="S16035" s="2"/>
      <c r="T16035">
        <v>16034</v>
      </c>
      <c r="U16035" s="1" t="s">
        <v>178</v>
      </c>
      <c r="V16035" s="1"/>
      <c r="W16035" s="2"/>
      <c r="X16035">
        <v>16034</v>
      </c>
      <c r="Y16035" s="1" t="s">
        <v>179</v>
      </c>
      <c r="Z16035" s="1"/>
      <c r="AA16035" s="2"/>
    </row>
    <row r="16036" spans="8:27">
      <c r="H16036">
        <v>16035</v>
      </c>
      <c r="I16036" s="1" t="s">
        <v>752</v>
      </c>
      <c r="J16036" s="1"/>
      <c r="K16036" s="2"/>
      <c r="L16036">
        <v>16035</v>
      </c>
      <c r="M16036" s="1" t="s">
        <v>753</v>
      </c>
      <c r="N16036" s="1"/>
      <c r="O16036" s="2"/>
      <c r="P16036">
        <v>16035</v>
      </c>
      <c r="Q16036" s="1" t="s">
        <v>754</v>
      </c>
      <c r="R16036" s="1"/>
      <c r="S16036" s="2"/>
      <c r="T16036">
        <v>16035</v>
      </c>
      <c r="U16036" s="1" t="s">
        <v>178</v>
      </c>
      <c r="V16036" s="1"/>
      <c r="W16036" s="2"/>
      <c r="X16036">
        <v>16035</v>
      </c>
      <c r="Y16036" s="1" t="s">
        <v>179</v>
      </c>
      <c r="Z16036" s="1"/>
      <c r="AA16036" s="2"/>
    </row>
    <row r="16037" spans="8:27">
      <c r="H16037">
        <v>16036</v>
      </c>
      <c r="I16037" s="1" t="s">
        <v>752</v>
      </c>
      <c r="J16037" s="1"/>
      <c r="K16037" s="2"/>
      <c r="L16037">
        <v>16036</v>
      </c>
      <c r="M16037" s="1" t="s">
        <v>753</v>
      </c>
      <c r="N16037" s="1"/>
      <c r="O16037" s="2"/>
      <c r="P16037">
        <v>16036</v>
      </c>
      <c r="Q16037" s="1" t="s">
        <v>754</v>
      </c>
      <c r="R16037" s="1"/>
      <c r="S16037" s="2"/>
      <c r="T16037">
        <v>16036</v>
      </c>
      <c r="U16037" s="1" t="s">
        <v>178</v>
      </c>
      <c r="V16037" s="1"/>
      <c r="W16037" s="2"/>
      <c r="X16037">
        <v>16036</v>
      </c>
      <c r="Y16037" s="1" t="s">
        <v>179</v>
      </c>
      <c r="Z16037" s="1"/>
      <c r="AA16037" s="2"/>
    </row>
    <row r="16038" spans="8:27">
      <c r="H16038">
        <v>16037</v>
      </c>
      <c r="I16038" s="1" t="s">
        <v>752</v>
      </c>
      <c r="J16038" s="1"/>
      <c r="K16038" s="2"/>
      <c r="L16038">
        <v>16037</v>
      </c>
      <c r="M16038" s="1" t="s">
        <v>753</v>
      </c>
      <c r="N16038" s="1"/>
      <c r="O16038" s="2"/>
      <c r="P16038">
        <v>16037</v>
      </c>
      <c r="Q16038" s="1" t="s">
        <v>754</v>
      </c>
      <c r="R16038" s="1"/>
      <c r="S16038" s="2"/>
      <c r="T16038">
        <v>16037</v>
      </c>
      <c r="U16038" s="1" t="s">
        <v>178</v>
      </c>
      <c r="V16038" s="1"/>
      <c r="W16038" s="2"/>
      <c r="X16038">
        <v>16037</v>
      </c>
      <c r="Y16038" s="1" t="s">
        <v>179</v>
      </c>
      <c r="Z16038" s="1"/>
      <c r="AA16038" s="2"/>
    </row>
    <row r="16039" spans="8:27">
      <c r="H16039">
        <v>16038</v>
      </c>
      <c r="I16039" s="1" t="s">
        <v>752</v>
      </c>
      <c r="J16039" s="1"/>
      <c r="K16039" s="2"/>
      <c r="L16039">
        <v>16038</v>
      </c>
      <c r="M16039" s="1" t="s">
        <v>753</v>
      </c>
      <c r="N16039" s="1"/>
      <c r="O16039" s="2"/>
      <c r="P16039">
        <v>16038</v>
      </c>
      <c r="Q16039" s="1" t="s">
        <v>754</v>
      </c>
      <c r="R16039" s="1"/>
      <c r="S16039" s="2"/>
      <c r="T16039">
        <v>16038</v>
      </c>
      <c r="U16039" s="1" t="s">
        <v>178</v>
      </c>
      <c r="V16039" s="1"/>
      <c r="W16039" s="2"/>
      <c r="X16039">
        <v>16038</v>
      </c>
      <c r="Y16039" s="1" t="s">
        <v>179</v>
      </c>
      <c r="Z16039" s="1"/>
      <c r="AA16039" s="2"/>
    </row>
    <row r="16040" spans="8:27">
      <c r="H16040">
        <v>16039</v>
      </c>
      <c r="I16040" s="1" t="s">
        <v>752</v>
      </c>
      <c r="J16040" s="1"/>
      <c r="K16040" s="2"/>
      <c r="L16040">
        <v>16039</v>
      </c>
      <c r="M16040" s="1" t="s">
        <v>753</v>
      </c>
      <c r="N16040" s="1"/>
      <c r="O16040" s="2"/>
      <c r="P16040">
        <v>16039</v>
      </c>
      <c r="Q16040" s="1" t="s">
        <v>754</v>
      </c>
      <c r="R16040" s="1"/>
      <c r="S16040" s="2"/>
      <c r="T16040">
        <v>16039</v>
      </c>
      <c r="U16040" s="1" t="s">
        <v>178</v>
      </c>
      <c r="V16040" s="1"/>
      <c r="W16040" s="2"/>
      <c r="X16040">
        <v>16039</v>
      </c>
      <c r="Y16040" s="1" t="s">
        <v>179</v>
      </c>
      <c r="Z16040" s="1"/>
      <c r="AA16040" s="2"/>
    </row>
    <row r="16041" spans="8:27">
      <c r="H16041">
        <v>16040</v>
      </c>
      <c r="I16041" s="1" t="s">
        <v>752</v>
      </c>
      <c r="J16041" s="1"/>
      <c r="K16041" s="2"/>
      <c r="L16041">
        <v>16040</v>
      </c>
      <c r="M16041" s="1" t="s">
        <v>753</v>
      </c>
      <c r="N16041" s="1"/>
      <c r="O16041" s="2"/>
      <c r="P16041">
        <v>16040</v>
      </c>
      <c r="Q16041" s="1" t="s">
        <v>754</v>
      </c>
      <c r="R16041" s="1"/>
      <c r="S16041" s="2"/>
      <c r="T16041">
        <v>16040</v>
      </c>
      <c r="U16041" s="1" t="s">
        <v>178</v>
      </c>
      <c r="V16041" s="1"/>
      <c r="W16041" s="2"/>
      <c r="X16041">
        <v>16040</v>
      </c>
      <c r="Y16041" s="1" t="s">
        <v>179</v>
      </c>
      <c r="Z16041" s="1"/>
      <c r="AA16041" s="2"/>
    </row>
    <row r="16042" spans="8:27">
      <c r="H16042">
        <v>16041</v>
      </c>
      <c r="I16042" s="1" t="s">
        <v>752</v>
      </c>
      <c r="J16042" s="1"/>
      <c r="K16042" s="2"/>
      <c r="L16042">
        <v>16041</v>
      </c>
      <c r="M16042" s="1" t="s">
        <v>753</v>
      </c>
      <c r="N16042" s="1"/>
      <c r="O16042" s="2"/>
      <c r="P16042">
        <v>16041</v>
      </c>
      <c r="Q16042" s="1" t="s">
        <v>754</v>
      </c>
      <c r="R16042" s="1"/>
      <c r="S16042" s="2"/>
      <c r="T16042">
        <v>16041</v>
      </c>
      <c r="U16042" s="1" t="s">
        <v>178</v>
      </c>
      <c r="V16042" s="1"/>
      <c r="W16042" s="2"/>
      <c r="X16042">
        <v>16041</v>
      </c>
      <c r="Y16042" s="1" t="s">
        <v>179</v>
      </c>
      <c r="Z16042" s="1"/>
      <c r="AA16042" s="2"/>
    </row>
    <row r="16043" spans="8:27">
      <c r="H16043">
        <v>16042</v>
      </c>
      <c r="I16043" s="1" t="s">
        <v>752</v>
      </c>
      <c r="J16043" s="1"/>
      <c r="K16043" s="2"/>
      <c r="L16043">
        <v>16042</v>
      </c>
      <c r="M16043" s="1" t="s">
        <v>753</v>
      </c>
      <c r="N16043" s="1"/>
      <c r="O16043" s="2"/>
      <c r="P16043">
        <v>16042</v>
      </c>
      <c r="Q16043" s="1" t="s">
        <v>754</v>
      </c>
      <c r="R16043" s="1"/>
      <c r="S16043" s="2"/>
      <c r="T16043">
        <v>16042</v>
      </c>
      <c r="U16043" s="1" t="s">
        <v>178</v>
      </c>
      <c r="V16043" s="1"/>
      <c r="W16043" s="2"/>
      <c r="X16043">
        <v>16042</v>
      </c>
      <c r="Y16043" s="1" t="s">
        <v>179</v>
      </c>
      <c r="Z16043" s="1"/>
      <c r="AA16043" s="2"/>
    </row>
    <row r="16044" spans="8:27">
      <c r="H16044">
        <v>16043</v>
      </c>
      <c r="I16044" s="1" t="s">
        <v>752</v>
      </c>
      <c r="J16044" s="1"/>
      <c r="K16044" s="2"/>
      <c r="L16044">
        <v>16043</v>
      </c>
      <c r="M16044" s="1" t="s">
        <v>753</v>
      </c>
      <c r="N16044" s="1"/>
      <c r="O16044" s="2"/>
      <c r="P16044">
        <v>16043</v>
      </c>
      <c r="Q16044" s="1" t="s">
        <v>754</v>
      </c>
      <c r="R16044" s="1"/>
      <c r="S16044" s="2"/>
      <c r="T16044">
        <v>16043</v>
      </c>
      <c r="U16044" s="1" t="s">
        <v>178</v>
      </c>
      <c r="V16044" s="1"/>
      <c r="W16044" s="2"/>
      <c r="X16044">
        <v>16043</v>
      </c>
      <c r="Y16044" s="1" t="s">
        <v>179</v>
      </c>
      <c r="Z16044" s="1"/>
      <c r="AA16044" s="2"/>
    </row>
    <row r="16045" spans="8:27">
      <c r="H16045">
        <v>16044</v>
      </c>
      <c r="I16045" s="1" t="s">
        <v>752</v>
      </c>
      <c r="J16045" s="1"/>
      <c r="K16045" s="2"/>
      <c r="L16045">
        <v>16044</v>
      </c>
      <c r="M16045" s="1" t="s">
        <v>753</v>
      </c>
      <c r="N16045" s="1"/>
      <c r="O16045" s="2"/>
      <c r="P16045">
        <v>16044</v>
      </c>
      <c r="Q16045" s="1" t="s">
        <v>754</v>
      </c>
      <c r="R16045" s="1"/>
      <c r="S16045" s="2"/>
      <c r="T16045">
        <v>16044</v>
      </c>
      <c r="U16045" s="1" t="s">
        <v>178</v>
      </c>
      <c r="V16045" s="1"/>
      <c r="W16045" s="2"/>
      <c r="X16045">
        <v>16044</v>
      </c>
      <c r="Y16045" s="1" t="s">
        <v>179</v>
      </c>
      <c r="Z16045" s="1"/>
      <c r="AA16045" s="2"/>
    </row>
    <row r="16046" spans="8:27">
      <c r="H16046">
        <v>16045</v>
      </c>
      <c r="I16046" s="1" t="s">
        <v>752</v>
      </c>
      <c r="J16046" s="1"/>
      <c r="K16046" s="2"/>
      <c r="L16046">
        <v>16045</v>
      </c>
      <c r="M16046" s="1" t="s">
        <v>753</v>
      </c>
      <c r="N16046" s="1"/>
      <c r="O16046" s="2"/>
      <c r="P16046">
        <v>16045</v>
      </c>
      <c r="Q16046" s="1" t="s">
        <v>754</v>
      </c>
      <c r="R16046" s="1"/>
      <c r="S16046" s="2"/>
      <c r="T16046">
        <v>16045</v>
      </c>
      <c r="U16046" s="1" t="s">
        <v>178</v>
      </c>
      <c r="V16046" s="1"/>
      <c r="W16046" s="2"/>
      <c r="X16046">
        <v>16045</v>
      </c>
      <c r="Y16046" s="1" t="s">
        <v>179</v>
      </c>
      <c r="Z16046" s="1"/>
      <c r="AA16046" s="2"/>
    </row>
    <row r="16047" spans="8:27">
      <c r="H16047">
        <v>16046</v>
      </c>
      <c r="I16047" s="1" t="s">
        <v>752</v>
      </c>
      <c r="J16047" s="1"/>
      <c r="K16047" s="2"/>
      <c r="L16047">
        <v>16046</v>
      </c>
      <c r="M16047" s="1" t="s">
        <v>753</v>
      </c>
      <c r="N16047" s="1"/>
      <c r="O16047" s="2"/>
      <c r="P16047">
        <v>16046</v>
      </c>
      <c r="Q16047" s="1" t="s">
        <v>754</v>
      </c>
      <c r="R16047" s="1"/>
      <c r="S16047" s="2"/>
      <c r="T16047">
        <v>16046</v>
      </c>
      <c r="U16047" s="1" t="s">
        <v>178</v>
      </c>
      <c r="V16047" s="1"/>
      <c r="W16047" s="2"/>
      <c r="X16047">
        <v>16046</v>
      </c>
      <c r="Y16047" s="1" t="s">
        <v>179</v>
      </c>
      <c r="Z16047" s="1"/>
      <c r="AA16047" s="2"/>
    </row>
    <row r="16048" spans="8:27">
      <c r="H16048">
        <v>16047</v>
      </c>
      <c r="I16048" s="1" t="s">
        <v>752</v>
      </c>
      <c r="J16048" s="1"/>
      <c r="K16048" s="2"/>
      <c r="L16048">
        <v>16047</v>
      </c>
      <c r="M16048" s="1" t="s">
        <v>753</v>
      </c>
      <c r="N16048" s="1"/>
      <c r="O16048" s="2"/>
      <c r="P16048">
        <v>16047</v>
      </c>
      <c r="Q16048" s="1" t="s">
        <v>754</v>
      </c>
      <c r="R16048" s="1"/>
      <c r="S16048" s="2"/>
      <c r="T16048">
        <v>16047</v>
      </c>
      <c r="U16048" s="1" t="s">
        <v>178</v>
      </c>
      <c r="V16048" s="1"/>
      <c r="W16048" s="2"/>
      <c r="X16048">
        <v>16047</v>
      </c>
      <c r="Y16048" s="1" t="s">
        <v>179</v>
      </c>
      <c r="Z16048" s="1"/>
      <c r="AA16048" s="2"/>
    </row>
    <row r="16049" spans="8:27">
      <c r="H16049">
        <v>16048</v>
      </c>
      <c r="I16049" s="1" t="s">
        <v>752</v>
      </c>
      <c r="J16049" s="1"/>
      <c r="K16049" s="2"/>
      <c r="L16049">
        <v>16048</v>
      </c>
      <c r="M16049" s="1" t="s">
        <v>753</v>
      </c>
      <c r="N16049" s="1"/>
      <c r="O16049" s="2"/>
      <c r="P16049">
        <v>16048</v>
      </c>
      <c r="Q16049" s="1" t="s">
        <v>754</v>
      </c>
      <c r="R16049" s="1"/>
      <c r="S16049" s="2"/>
      <c r="T16049">
        <v>16048</v>
      </c>
      <c r="U16049" s="1" t="s">
        <v>178</v>
      </c>
      <c r="V16049" s="1"/>
      <c r="W16049" s="2"/>
      <c r="X16049">
        <v>16048</v>
      </c>
      <c r="Y16049" s="1" t="s">
        <v>179</v>
      </c>
      <c r="Z16049" s="1"/>
      <c r="AA16049" s="2"/>
    </row>
    <row r="16050" spans="8:27">
      <c r="H16050">
        <v>16049</v>
      </c>
      <c r="I16050" s="1" t="s">
        <v>752</v>
      </c>
      <c r="J16050" s="1"/>
      <c r="K16050" s="2"/>
      <c r="L16050">
        <v>16049</v>
      </c>
      <c r="M16050" s="1" t="s">
        <v>753</v>
      </c>
      <c r="N16050" s="1"/>
      <c r="O16050" s="2"/>
      <c r="P16050">
        <v>16049</v>
      </c>
      <c r="Q16050" s="1" t="s">
        <v>754</v>
      </c>
      <c r="R16050" s="1"/>
      <c r="S16050" s="2"/>
      <c r="T16050">
        <v>16049</v>
      </c>
      <c r="U16050" s="1" t="s">
        <v>178</v>
      </c>
      <c r="V16050" s="1"/>
      <c r="W16050" s="2"/>
      <c r="X16050">
        <v>16049</v>
      </c>
      <c r="Y16050" s="1" t="s">
        <v>179</v>
      </c>
      <c r="Z16050" s="1"/>
      <c r="AA16050" s="2"/>
    </row>
    <row r="16051" spans="8:27">
      <c r="H16051">
        <v>16050</v>
      </c>
      <c r="I16051" s="1" t="s">
        <v>752</v>
      </c>
      <c r="J16051" s="1"/>
      <c r="K16051" s="2"/>
      <c r="L16051">
        <v>16050</v>
      </c>
      <c r="M16051" s="1" t="s">
        <v>753</v>
      </c>
      <c r="N16051" s="1"/>
      <c r="O16051" s="2"/>
      <c r="P16051">
        <v>16050</v>
      </c>
      <c r="Q16051" s="1" t="s">
        <v>754</v>
      </c>
      <c r="R16051" s="1"/>
      <c r="S16051" s="2"/>
      <c r="T16051">
        <v>16050</v>
      </c>
      <c r="U16051" s="1" t="s">
        <v>178</v>
      </c>
      <c r="V16051" s="1"/>
      <c r="W16051" s="2"/>
      <c r="X16051">
        <v>16050</v>
      </c>
      <c r="Y16051" s="1" t="s">
        <v>179</v>
      </c>
      <c r="Z16051" s="1"/>
      <c r="AA16051" s="2"/>
    </row>
    <row r="16052" spans="8:27">
      <c r="H16052">
        <v>16051</v>
      </c>
      <c r="I16052" s="1" t="s">
        <v>752</v>
      </c>
      <c r="J16052" s="1"/>
      <c r="K16052" s="2"/>
      <c r="L16052">
        <v>16051</v>
      </c>
      <c r="M16052" s="1" t="s">
        <v>753</v>
      </c>
      <c r="N16052" s="1"/>
      <c r="O16052" s="2"/>
      <c r="P16052">
        <v>16051</v>
      </c>
      <c r="Q16052" s="1" t="s">
        <v>754</v>
      </c>
      <c r="R16052" s="1"/>
      <c r="S16052" s="2"/>
      <c r="T16052">
        <v>16051</v>
      </c>
      <c r="U16052" s="1" t="s">
        <v>178</v>
      </c>
      <c r="V16052" s="1"/>
      <c r="W16052" s="2"/>
      <c r="X16052">
        <v>16051</v>
      </c>
      <c r="Y16052" s="1" t="s">
        <v>179</v>
      </c>
      <c r="Z16052" s="1"/>
      <c r="AA16052" s="2"/>
    </row>
    <row r="16053" spans="8:27">
      <c r="H16053">
        <v>16052</v>
      </c>
      <c r="I16053" s="1" t="s">
        <v>752</v>
      </c>
      <c r="J16053" s="1"/>
      <c r="K16053" s="2"/>
      <c r="L16053">
        <v>16052</v>
      </c>
      <c r="M16053" s="1" t="s">
        <v>753</v>
      </c>
      <c r="N16053" s="1"/>
      <c r="O16053" s="2"/>
      <c r="P16053">
        <v>16052</v>
      </c>
      <c r="Q16053" s="1" t="s">
        <v>754</v>
      </c>
      <c r="R16053" s="1"/>
      <c r="S16053" s="2"/>
      <c r="T16053">
        <v>16052</v>
      </c>
      <c r="U16053" s="1" t="s">
        <v>178</v>
      </c>
      <c r="V16053" s="1"/>
      <c r="W16053" s="2"/>
      <c r="X16053">
        <v>16052</v>
      </c>
      <c r="Y16053" s="1" t="s">
        <v>179</v>
      </c>
      <c r="Z16053" s="1"/>
      <c r="AA16053" s="2"/>
    </row>
    <row r="16054" spans="8:27">
      <c r="H16054">
        <v>16053</v>
      </c>
      <c r="I16054" s="1" t="s">
        <v>752</v>
      </c>
      <c r="J16054" s="1"/>
      <c r="K16054" s="2"/>
      <c r="L16054">
        <v>16053</v>
      </c>
      <c r="M16054" s="1" t="s">
        <v>753</v>
      </c>
      <c r="N16054" s="1"/>
      <c r="O16054" s="2"/>
      <c r="P16054">
        <v>16053</v>
      </c>
      <c r="Q16054" s="1" t="s">
        <v>754</v>
      </c>
      <c r="R16054" s="1"/>
      <c r="S16054" s="2"/>
      <c r="T16054">
        <v>16053</v>
      </c>
      <c r="U16054" s="1" t="s">
        <v>178</v>
      </c>
      <c r="V16054" s="1"/>
      <c r="W16054" s="2"/>
      <c r="X16054">
        <v>16053</v>
      </c>
      <c r="Y16054" s="1" t="s">
        <v>179</v>
      </c>
      <c r="Z16054" s="1"/>
      <c r="AA16054" s="2"/>
    </row>
    <row r="16055" spans="8:27">
      <c r="H16055">
        <v>16054</v>
      </c>
      <c r="I16055" s="1" t="s">
        <v>752</v>
      </c>
      <c r="J16055" s="1"/>
      <c r="K16055" s="2"/>
      <c r="L16055">
        <v>16054</v>
      </c>
      <c r="M16055" s="1" t="s">
        <v>753</v>
      </c>
      <c r="N16055" s="1"/>
      <c r="O16055" s="2"/>
      <c r="P16055">
        <v>16054</v>
      </c>
      <c r="Q16055" s="1" t="s">
        <v>754</v>
      </c>
      <c r="R16055" s="1"/>
      <c r="S16055" s="2"/>
      <c r="T16055">
        <v>16054</v>
      </c>
      <c r="U16055" s="1" t="s">
        <v>178</v>
      </c>
      <c r="V16055" s="1"/>
      <c r="W16055" s="2"/>
      <c r="X16055">
        <v>16054</v>
      </c>
      <c r="Y16055" s="1" t="s">
        <v>179</v>
      </c>
      <c r="Z16055" s="1"/>
      <c r="AA16055" s="2"/>
    </row>
    <row r="16056" spans="8:27">
      <c r="H16056">
        <v>16055</v>
      </c>
      <c r="I16056" s="1" t="s">
        <v>752</v>
      </c>
      <c r="J16056" s="1"/>
      <c r="K16056" s="2"/>
      <c r="L16056">
        <v>16055</v>
      </c>
      <c r="M16056" s="1" t="s">
        <v>753</v>
      </c>
      <c r="N16056" s="1"/>
      <c r="O16056" s="2"/>
      <c r="P16056">
        <v>16055</v>
      </c>
      <c r="Q16056" s="1" t="s">
        <v>754</v>
      </c>
      <c r="R16056" s="1"/>
      <c r="S16056" s="2"/>
      <c r="T16056">
        <v>16055</v>
      </c>
      <c r="U16056" s="1" t="s">
        <v>178</v>
      </c>
      <c r="V16056" s="1"/>
      <c r="W16056" s="2"/>
      <c r="X16056">
        <v>16055</v>
      </c>
      <c r="Y16056" s="1" t="s">
        <v>179</v>
      </c>
      <c r="Z16056" s="1"/>
      <c r="AA16056" s="2"/>
    </row>
    <row r="16057" spans="8:27">
      <c r="H16057">
        <v>16056</v>
      </c>
      <c r="I16057" s="1" t="s">
        <v>752</v>
      </c>
      <c r="J16057" s="1"/>
      <c r="K16057" s="2"/>
      <c r="L16057">
        <v>16056</v>
      </c>
      <c r="M16057" s="1" t="s">
        <v>753</v>
      </c>
      <c r="N16057" s="1"/>
      <c r="O16057" s="2"/>
      <c r="P16057">
        <v>16056</v>
      </c>
      <c r="Q16057" s="1" t="s">
        <v>754</v>
      </c>
      <c r="R16057" s="1"/>
      <c r="S16057" s="2"/>
      <c r="T16057">
        <v>16056</v>
      </c>
      <c r="U16057" s="1" t="s">
        <v>178</v>
      </c>
      <c r="V16057" s="1"/>
      <c r="W16057" s="2"/>
      <c r="X16057">
        <v>16056</v>
      </c>
      <c r="Y16057" s="1" t="s">
        <v>179</v>
      </c>
      <c r="Z16057" s="1"/>
      <c r="AA16057" s="2"/>
    </row>
    <row r="16058" spans="8:27">
      <c r="H16058">
        <v>16057</v>
      </c>
      <c r="I16058" s="1" t="s">
        <v>752</v>
      </c>
      <c r="J16058" s="1"/>
      <c r="K16058" s="2"/>
      <c r="L16058">
        <v>16057</v>
      </c>
      <c r="M16058" s="1" t="s">
        <v>753</v>
      </c>
      <c r="N16058" s="1"/>
      <c r="O16058" s="2"/>
      <c r="P16058">
        <v>16057</v>
      </c>
      <c r="Q16058" s="1" t="s">
        <v>754</v>
      </c>
      <c r="R16058" s="1"/>
      <c r="S16058" s="2"/>
      <c r="T16058">
        <v>16057</v>
      </c>
      <c r="U16058" s="1" t="s">
        <v>178</v>
      </c>
      <c r="V16058" s="1"/>
      <c r="W16058" s="2"/>
      <c r="X16058">
        <v>16057</v>
      </c>
      <c r="Y16058" s="1" t="s">
        <v>179</v>
      </c>
      <c r="Z16058" s="1"/>
      <c r="AA16058" s="2"/>
    </row>
    <row r="16059" spans="8:27">
      <c r="H16059">
        <v>16058</v>
      </c>
      <c r="I16059" s="1" t="s">
        <v>752</v>
      </c>
      <c r="J16059" s="1"/>
      <c r="K16059" s="2"/>
      <c r="L16059">
        <v>16058</v>
      </c>
      <c r="M16059" s="1" t="s">
        <v>753</v>
      </c>
      <c r="N16059" s="1"/>
      <c r="O16059" s="2"/>
      <c r="P16059">
        <v>16058</v>
      </c>
      <c r="Q16059" s="1" t="s">
        <v>754</v>
      </c>
      <c r="R16059" s="1"/>
      <c r="S16059" s="2"/>
      <c r="T16059">
        <v>16058</v>
      </c>
      <c r="U16059" s="1" t="s">
        <v>178</v>
      </c>
      <c r="V16059" s="1"/>
      <c r="W16059" s="2"/>
      <c r="X16059">
        <v>16058</v>
      </c>
      <c r="Y16059" s="1" t="s">
        <v>179</v>
      </c>
      <c r="Z16059" s="1"/>
      <c r="AA16059" s="2"/>
    </row>
    <row r="16060" spans="8:27">
      <c r="H16060">
        <v>16059</v>
      </c>
      <c r="I16060" s="1" t="s">
        <v>752</v>
      </c>
      <c r="J16060" s="1"/>
      <c r="K16060" s="2"/>
      <c r="L16060">
        <v>16059</v>
      </c>
      <c r="M16060" s="1" t="s">
        <v>753</v>
      </c>
      <c r="N16060" s="1"/>
      <c r="O16060" s="2"/>
      <c r="P16060">
        <v>16059</v>
      </c>
      <c r="Q16060" s="1" t="s">
        <v>754</v>
      </c>
      <c r="R16060" s="1"/>
      <c r="S16060" s="2"/>
      <c r="T16060">
        <v>16059</v>
      </c>
      <c r="U16060" s="1" t="s">
        <v>178</v>
      </c>
      <c r="V16060" s="1"/>
      <c r="W16060" s="2"/>
      <c r="X16060">
        <v>16059</v>
      </c>
      <c r="Y16060" s="1" t="s">
        <v>179</v>
      </c>
      <c r="Z16060" s="1"/>
      <c r="AA16060" s="2"/>
    </row>
    <row r="16061" spans="8:27">
      <c r="H16061">
        <v>16060</v>
      </c>
      <c r="I16061" s="1" t="s">
        <v>752</v>
      </c>
      <c r="J16061" s="1"/>
      <c r="K16061" s="2"/>
      <c r="L16061">
        <v>16060</v>
      </c>
      <c r="M16061" s="1" t="s">
        <v>753</v>
      </c>
      <c r="N16061" s="1"/>
      <c r="O16061" s="2"/>
      <c r="P16061">
        <v>16060</v>
      </c>
      <c r="Q16061" s="1" t="s">
        <v>754</v>
      </c>
      <c r="R16061" s="1"/>
      <c r="S16061" s="2"/>
      <c r="T16061">
        <v>16060</v>
      </c>
      <c r="U16061" s="1" t="s">
        <v>178</v>
      </c>
      <c r="V16061" s="1"/>
      <c r="W16061" s="2"/>
      <c r="X16061">
        <v>16060</v>
      </c>
      <c r="Y16061" s="1" t="s">
        <v>179</v>
      </c>
      <c r="Z16061" s="1"/>
      <c r="AA16061" s="2"/>
    </row>
    <row r="16062" spans="8:27">
      <c r="H16062">
        <v>16061</v>
      </c>
      <c r="I16062" s="1" t="s">
        <v>752</v>
      </c>
      <c r="J16062" s="1"/>
      <c r="K16062" s="2"/>
      <c r="L16062">
        <v>16061</v>
      </c>
      <c r="M16062" s="1" t="s">
        <v>753</v>
      </c>
      <c r="N16062" s="1"/>
      <c r="O16062" s="2"/>
      <c r="P16062">
        <v>16061</v>
      </c>
      <c r="Q16062" s="1" t="s">
        <v>754</v>
      </c>
      <c r="R16062" s="1"/>
      <c r="S16062" s="2"/>
      <c r="T16062">
        <v>16061</v>
      </c>
      <c r="U16062" s="1" t="s">
        <v>178</v>
      </c>
      <c r="V16062" s="1"/>
      <c r="W16062" s="2"/>
      <c r="X16062">
        <v>16061</v>
      </c>
      <c r="Y16062" s="1" t="s">
        <v>179</v>
      </c>
      <c r="Z16062" s="1"/>
      <c r="AA16062" s="2"/>
    </row>
    <row r="16063" spans="8:27">
      <c r="H16063">
        <v>16062</v>
      </c>
      <c r="I16063" s="1" t="s">
        <v>752</v>
      </c>
      <c r="J16063" s="1"/>
      <c r="K16063" s="2"/>
      <c r="L16063">
        <v>16062</v>
      </c>
      <c r="M16063" s="1" t="s">
        <v>753</v>
      </c>
      <c r="N16063" s="1"/>
      <c r="O16063" s="2"/>
      <c r="P16063">
        <v>16062</v>
      </c>
      <c r="Q16063" s="1" t="s">
        <v>754</v>
      </c>
      <c r="R16063" s="1"/>
      <c r="S16063" s="2"/>
      <c r="T16063">
        <v>16062</v>
      </c>
      <c r="U16063" s="1" t="s">
        <v>178</v>
      </c>
      <c r="V16063" s="1"/>
      <c r="W16063" s="2"/>
      <c r="X16063">
        <v>16062</v>
      </c>
      <c r="Y16063" s="1" t="s">
        <v>179</v>
      </c>
      <c r="Z16063" s="1"/>
      <c r="AA16063" s="2"/>
    </row>
    <row r="16064" spans="8:27">
      <c r="H16064">
        <v>16063</v>
      </c>
      <c r="I16064" s="1" t="s">
        <v>752</v>
      </c>
      <c r="J16064" s="1"/>
      <c r="K16064" s="2"/>
      <c r="L16064">
        <v>16063</v>
      </c>
      <c r="M16064" s="1" t="s">
        <v>753</v>
      </c>
      <c r="N16064" s="1"/>
      <c r="O16064" s="2"/>
      <c r="P16064">
        <v>16063</v>
      </c>
      <c r="Q16064" s="1" t="s">
        <v>754</v>
      </c>
      <c r="R16064" s="1"/>
      <c r="S16064" s="2"/>
      <c r="T16064">
        <v>16063</v>
      </c>
      <c r="U16064" s="1" t="s">
        <v>178</v>
      </c>
      <c r="V16064" s="1"/>
      <c r="W16064" s="2"/>
      <c r="X16064">
        <v>16063</v>
      </c>
      <c r="Y16064" s="1" t="s">
        <v>179</v>
      </c>
      <c r="Z16064" s="1"/>
      <c r="AA16064" s="2"/>
    </row>
    <row r="16065" spans="8:27">
      <c r="H16065">
        <v>16064</v>
      </c>
      <c r="I16065" s="1" t="s">
        <v>752</v>
      </c>
      <c r="J16065" s="1"/>
      <c r="K16065" s="2"/>
      <c r="L16065">
        <v>16064</v>
      </c>
      <c r="M16065" s="1" t="s">
        <v>753</v>
      </c>
      <c r="N16065" s="1"/>
      <c r="O16065" s="2"/>
      <c r="P16065">
        <v>16064</v>
      </c>
      <c r="Q16065" s="1" t="s">
        <v>754</v>
      </c>
      <c r="R16065" s="1"/>
      <c r="S16065" s="2"/>
      <c r="T16065">
        <v>16064</v>
      </c>
      <c r="U16065" s="1" t="s">
        <v>178</v>
      </c>
      <c r="V16065" s="1"/>
      <c r="W16065" s="2"/>
      <c r="X16065">
        <v>16064</v>
      </c>
      <c r="Y16065" s="1" t="s">
        <v>179</v>
      </c>
      <c r="Z16065" s="1"/>
      <c r="AA16065" s="2"/>
    </row>
    <row r="16066" spans="8:27">
      <c r="H16066">
        <v>16065</v>
      </c>
      <c r="I16066" s="1" t="s">
        <v>752</v>
      </c>
      <c r="J16066" s="1"/>
      <c r="K16066" s="2"/>
      <c r="L16066">
        <v>16065</v>
      </c>
      <c r="M16066" s="1" t="s">
        <v>753</v>
      </c>
      <c r="N16066" s="1"/>
      <c r="O16066" s="2"/>
      <c r="P16066">
        <v>16065</v>
      </c>
      <c r="Q16066" s="1" t="s">
        <v>754</v>
      </c>
      <c r="R16066" s="1"/>
      <c r="S16066" s="2"/>
      <c r="T16066">
        <v>16065</v>
      </c>
      <c r="U16066" s="1" t="s">
        <v>178</v>
      </c>
      <c r="V16066" s="1"/>
      <c r="W16066" s="2"/>
      <c r="X16066">
        <v>16065</v>
      </c>
      <c r="Y16066" s="1" t="s">
        <v>179</v>
      </c>
      <c r="Z16066" s="1"/>
      <c r="AA16066" s="2"/>
    </row>
    <row r="16067" spans="8:27">
      <c r="H16067">
        <v>16066</v>
      </c>
      <c r="I16067" s="1" t="s">
        <v>752</v>
      </c>
      <c r="J16067" s="1"/>
      <c r="K16067" s="2"/>
      <c r="L16067">
        <v>16066</v>
      </c>
      <c r="M16067" s="1" t="s">
        <v>753</v>
      </c>
      <c r="N16067" s="1"/>
      <c r="O16067" s="2"/>
      <c r="P16067">
        <v>16066</v>
      </c>
      <c r="Q16067" s="1" t="s">
        <v>754</v>
      </c>
      <c r="R16067" s="1"/>
      <c r="S16067" s="2"/>
      <c r="T16067">
        <v>16066</v>
      </c>
      <c r="U16067" s="1" t="s">
        <v>178</v>
      </c>
      <c r="V16067" s="1"/>
      <c r="W16067" s="2"/>
      <c r="X16067">
        <v>16066</v>
      </c>
      <c r="Y16067" s="1" t="s">
        <v>179</v>
      </c>
      <c r="Z16067" s="1"/>
      <c r="AA16067" s="2"/>
    </row>
    <row r="16068" spans="8:27">
      <c r="H16068">
        <v>16067</v>
      </c>
      <c r="I16068" s="1" t="s">
        <v>752</v>
      </c>
      <c r="J16068" s="1"/>
      <c r="K16068" s="2"/>
      <c r="L16068">
        <v>16067</v>
      </c>
      <c r="M16068" s="1" t="s">
        <v>753</v>
      </c>
      <c r="N16068" s="1"/>
      <c r="O16068" s="2"/>
      <c r="P16068">
        <v>16067</v>
      </c>
      <c r="Q16068" s="1" t="s">
        <v>754</v>
      </c>
      <c r="R16068" s="1"/>
      <c r="S16068" s="2"/>
      <c r="T16068">
        <v>16067</v>
      </c>
      <c r="U16068" s="1" t="s">
        <v>178</v>
      </c>
      <c r="V16068" s="1"/>
      <c r="W16068" s="2"/>
      <c r="X16068">
        <v>16067</v>
      </c>
      <c r="Y16068" s="1" t="s">
        <v>179</v>
      </c>
      <c r="Z16068" s="1"/>
      <c r="AA16068" s="2"/>
    </row>
    <row r="16069" spans="8:27">
      <c r="H16069">
        <v>16068</v>
      </c>
      <c r="I16069" s="1" t="s">
        <v>752</v>
      </c>
      <c r="J16069" s="1"/>
      <c r="K16069" s="2"/>
      <c r="L16069">
        <v>16068</v>
      </c>
      <c r="M16069" s="1" t="s">
        <v>753</v>
      </c>
      <c r="N16069" s="1"/>
      <c r="O16069" s="2"/>
      <c r="P16069">
        <v>16068</v>
      </c>
      <c r="Q16069" s="1" t="s">
        <v>754</v>
      </c>
      <c r="R16069" s="1"/>
      <c r="S16069" s="2"/>
      <c r="T16069">
        <v>16068</v>
      </c>
      <c r="U16069" s="1" t="s">
        <v>178</v>
      </c>
      <c r="V16069" s="1"/>
      <c r="W16069" s="2"/>
      <c r="X16069">
        <v>16068</v>
      </c>
      <c r="Y16069" s="1" t="s">
        <v>179</v>
      </c>
      <c r="Z16069" s="1"/>
      <c r="AA16069" s="2"/>
    </row>
    <row r="16070" spans="8:27">
      <c r="H16070">
        <v>16069</v>
      </c>
      <c r="I16070" s="1" t="s">
        <v>752</v>
      </c>
      <c r="J16070" s="1"/>
      <c r="K16070" s="2"/>
      <c r="L16070">
        <v>16069</v>
      </c>
      <c r="M16070" s="1" t="s">
        <v>753</v>
      </c>
      <c r="N16070" s="1"/>
      <c r="O16070" s="2"/>
      <c r="P16070">
        <v>16069</v>
      </c>
      <c r="Q16070" s="1" t="s">
        <v>754</v>
      </c>
      <c r="R16070" s="1"/>
      <c r="S16070" s="2"/>
      <c r="T16070">
        <v>16069</v>
      </c>
      <c r="U16070" s="1" t="s">
        <v>178</v>
      </c>
      <c r="V16070" s="1"/>
      <c r="W16070" s="2"/>
      <c r="X16070">
        <v>16069</v>
      </c>
      <c r="Y16070" s="1" t="s">
        <v>179</v>
      </c>
      <c r="Z16070" s="1"/>
      <c r="AA16070" s="2"/>
    </row>
    <row r="16071" spans="8:27">
      <c r="H16071">
        <v>16070</v>
      </c>
      <c r="I16071" s="1" t="s">
        <v>752</v>
      </c>
      <c r="J16071" s="1"/>
      <c r="K16071" s="2"/>
      <c r="L16071">
        <v>16070</v>
      </c>
      <c r="M16071" s="1" t="s">
        <v>753</v>
      </c>
      <c r="N16071" s="1"/>
      <c r="O16071" s="2"/>
      <c r="P16071">
        <v>16070</v>
      </c>
      <c r="Q16071" s="1" t="s">
        <v>754</v>
      </c>
      <c r="R16071" s="1"/>
      <c r="S16071" s="2"/>
      <c r="T16071">
        <v>16070</v>
      </c>
      <c r="U16071" s="1" t="s">
        <v>178</v>
      </c>
      <c r="V16071" s="1"/>
      <c r="W16071" s="2"/>
      <c r="X16071">
        <v>16070</v>
      </c>
      <c r="Y16071" s="1" t="s">
        <v>179</v>
      </c>
      <c r="Z16071" s="1"/>
      <c r="AA16071" s="2"/>
    </row>
    <row r="16072" spans="8:27">
      <c r="H16072">
        <v>16071</v>
      </c>
      <c r="I16072" s="1" t="s">
        <v>752</v>
      </c>
      <c r="J16072" s="1"/>
      <c r="K16072" s="2"/>
      <c r="L16072">
        <v>16071</v>
      </c>
      <c r="M16072" s="1" t="s">
        <v>753</v>
      </c>
      <c r="N16072" s="1"/>
      <c r="O16072" s="2"/>
      <c r="P16072">
        <v>16071</v>
      </c>
      <c r="Q16072" s="1" t="s">
        <v>754</v>
      </c>
      <c r="R16072" s="1"/>
      <c r="S16072" s="2"/>
      <c r="T16072">
        <v>16071</v>
      </c>
      <c r="U16072" s="1" t="s">
        <v>178</v>
      </c>
      <c r="V16072" s="1"/>
      <c r="W16072" s="2"/>
      <c r="X16072">
        <v>16071</v>
      </c>
      <c r="Y16072" s="1" t="s">
        <v>179</v>
      </c>
      <c r="Z16072" s="1"/>
      <c r="AA16072" s="2"/>
    </row>
    <row r="16073" spans="8:27">
      <c r="H16073">
        <v>16072</v>
      </c>
      <c r="I16073" s="1" t="s">
        <v>752</v>
      </c>
      <c r="J16073" s="1"/>
      <c r="K16073" s="2"/>
      <c r="L16073">
        <v>16072</v>
      </c>
      <c r="M16073" s="1" t="s">
        <v>753</v>
      </c>
      <c r="N16073" s="1"/>
      <c r="O16073" s="2"/>
      <c r="P16073">
        <v>16072</v>
      </c>
      <c r="Q16073" s="1" t="s">
        <v>754</v>
      </c>
      <c r="R16073" s="1"/>
      <c r="S16073" s="2"/>
      <c r="T16073">
        <v>16072</v>
      </c>
      <c r="U16073" s="1" t="s">
        <v>178</v>
      </c>
      <c r="V16073" s="1"/>
      <c r="W16073" s="2"/>
      <c r="X16073">
        <v>16072</v>
      </c>
      <c r="Y16073" s="1" t="s">
        <v>179</v>
      </c>
      <c r="Z16073" s="1"/>
      <c r="AA16073" s="2"/>
    </row>
    <row r="16074" spans="8:27">
      <c r="H16074">
        <v>16073</v>
      </c>
      <c r="I16074" s="1" t="s">
        <v>752</v>
      </c>
      <c r="J16074" s="1"/>
      <c r="K16074" s="2"/>
      <c r="L16074">
        <v>16073</v>
      </c>
      <c r="M16074" s="1" t="s">
        <v>753</v>
      </c>
      <c r="N16074" s="1"/>
      <c r="O16074" s="2"/>
      <c r="P16074">
        <v>16073</v>
      </c>
      <c r="Q16074" s="1" t="s">
        <v>754</v>
      </c>
      <c r="R16074" s="1"/>
      <c r="S16074" s="2"/>
      <c r="T16074">
        <v>16073</v>
      </c>
      <c r="U16074" s="1" t="s">
        <v>178</v>
      </c>
      <c r="V16074" s="1"/>
      <c r="W16074" s="2"/>
      <c r="X16074">
        <v>16073</v>
      </c>
      <c r="Y16074" s="1" t="s">
        <v>179</v>
      </c>
      <c r="Z16074" s="1"/>
      <c r="AA16074" s="2"/>
    </row>
    <row r="16075" spans="8:27">
      <c r="H16075">
        <v>16074</v>
      </c>
      <c r="I16075" s="1" t="s">
        <v>752</v>
      </c>
      <c r="J16075" s="1"/>
      <c r="K16075" s="2"/>
      <c r="L16075">
        <v>16074</v>
      </c>
      <c r="M16075" s="1" t="s">
        <v>753</v>
      </c>
      <c r="N16075" s="1"/>
      <c r="O16075" s="2"/>
      <c r="P16075">
        <v>16074</v>
      </c>
      <c r="Q16075" s="1" t="s">
        <v>754</v>
      </c>
      <c r="R16075" s="1"/>
      <c r="S16075" s="2"/>
      <c r="T16075">
        <v>16074</v>
      </c>
      <c r="U16075" s="1" t="s">
        <v>178</v>
      </c>
      <c r="V16075" s="1"/>
      <c r="W16075" s="2"/>
      <c r="X16075">
        <v>16074</v>
      </c>
      <c r="Y16075" s="1" t="s">
        <v>179</v>
      </c>
      <c r="Z16075" s="1"/>
      <c r="AA16075" s="2"/>
    </row>
    <row r="16076" spans="8:27">
      <c r="H16076">
        <v>16075</v>
      </c>
      <c r="I16076" s="1" t="s">
        <v>752</v>
      </c>
      <c r="J16076" s="1"/>
      <c r="K16076" s="2"/>
      <c r="L16076">
        <v>16075</v>
      </c>
      <c r="M16076" s="1" t="s">
        <v>753</v>
      </c>
      <c r="N16076" s="1"/>
      <c r="O16076" s="2"/>
      <c r="P16076">
        <v>16075</v>
      </c>
      <c r="Q16076" s="1" t="s">
        <v>754</v>
      </c>
      <c r="R16076" s="1"/>
      <c r="S16076" s="2"/>
      <c r="T16076">
        <v>16075</v>
      </c>
      <c r="U16076" s="1" t="s">
        <v>178</v>
      </c>
      <c r="V16076" s="1"/>
      <c r="W16076" s="2"/>
      <c r="X16076">
        <v>16075</v>
      </c>
      <c r="Y16076" s="1" t="s">
        <v>179</v>
      </c>
      <c r="Z16076" s="1"/>
      <c r="AA16076" s="2"/>
    </row>
    <row r="16077" spans="8:27">
      <c r="H16077">
        <v>16076</v>
      </c>
      <c r="I16077" s="1" t="s">
        <v>752</v>
      </c>
      <c r="J16077" s="1"/>
      <c r="K16077" s="2"/>
      <c r="L16077">
        <v>16076</v>
      </c>
      <c r="M16077" s="1" t="s">
        <v>753</v>
      </c>
      <c r="N16077" s="1"/>
      <c r="O16077" s="2"/>
      <c r="P16077">
        <v>16076</v>
      </c>
      <c r="Q16077" s="1" t="s">
        <v>754</v>
      </c>
      <c r="R16077" s="1"/>
      <c r="S16077" s="2"/>
      <c r="T16077">
        <v>16076</v>
      </c>
      <c r="U16077" s="1" t="s">
        <v>178</v>
      </c>
      <c r="V16077" s="1"/>
      <c r="W16077" s="2"/>
      <c r="X16077">
        <v>16076</v>
      </c>
      <c r="Y16077" s="1" t="s">
        <v>179</v>
      </c>
      <c r="Z16077" s="1"/>
      <c r="AA16077" s="2"/>
    </row>
    <row r="16078" spans="8:27">
      <c r="H16078">
        <v>16077</v>
      </c>
      <c r="I16078" s="1" t="s">
        <v>752</v>
      </c>
      <c r="J16078" s="1"/>
      <c r="K16078" s="2"/>
      <c r="L16078">
        <v>16077</v>
      </c>
      <c r="M16078" s="1" t="s">
        <v>753</v>
      </c>
      <c r="N16078" s="1"/>
      <c r="O16078" s="2"/>
      <c r="P16078">
        <v>16077</v>
      </c>
      <c r="Q16078" s="1" t="s">
        <v>754</v>
      </c>
      <c r="R16078" s="1"/>
      <c r="S16078" s="2"/>
      <c r="T16078">
        <v>16077</v>
      </c>
      <c r="U16078" s="1" t="s">
        <v>178</v>
      </c>
      <c r="V16078" s="1"/>
      <c r="W16078" s="2"/>
      <c r="X16078">
        <v>16077</v>
      </c>
      <c r="Y16078" s="1" t="s">
        <v>179</v>
      </c>
      <c r="Z16078" s="1"/>
      <c r="AA16078" s="2"/>
    </row>
    <row r="16079" spans="8:27">
      <c r="H16079">
        <v>16078</v>
      </c>
      <c r="I16079" s="1" t="s">
        <v>752</v>
      </c>
      <c r="J16079" s="1"/>
      <c r="K16079" s="2"/>
      <c r="L16079">
        <v>16078</v>
      </c>
      <c r="M16079" s="1" t="s">
        <v>753</v>
      </c>
      <c r="N16079" s="1"/>
      <c r="O16079" s="2"/>
      <c r="P16079">
        <v>16078</v>
      </c>
      <c r="Q16079" s="1" t="s">
        <v>754</v>
      </c>
      <c r="R16079" s="1"/>
      <c r="S16079" s="2"/>
      <c r="T16079">
        <v>16078</v>
      </c>
      <c r="U16079" s="1" t="s">
        <v>178</v>
      </c>
      <c r="V16079" s="1"/>
      <c r="W16079" s="2"/>
      <c r="X16079">
        <v>16078</v>
      </c>
      <c r="Y16079" s="1" t="s">
        <v>179</v>
      </c>
      <c r="Z16079" s="1"/>
      <c r="AA16079" s="2"/>
    </row>
    <row r="16080" spans="8:27">
      <c r="H16080">
        <v>16079</v>
      </c>
      <c r="I16080" s="1" t="s">
        <v>752</v>
      </c>
      <c r="J16080" s="1"/>
      <c r="K16080" s="2"/>
      <c r="L16080">
        <v>16079</v>
      </c>
      <c r="M16080" s="1" t="s">
        <v>753</v>
      </c>
      <c r="N16080" s="1"/>
      <c r="O16080" s="2"/>
      <c r="P16080">
        <v>16079</v>
      </c>
      <c r="Q16080" s="1" t="s">
        <v>754</v>
      </c>
      <c r="R16080" s="1"/>
      <c r="S16080" s="2"/>
      <c r="T16080">
        <v>16079</v>
      </c>
      <c r="U16080" s="1" t="s">
        <v>178</v>
      </c>
      <c r="V16080" s="1"/>
      <c r="W16080" s="2"/>
      <c r="X16080">
        <v>16079</v>
      </c>
      <c r="Y16080" s="1" t="s">
        <v>179</v>
      </c>
      <c r="Z16080" s="1"/>
      <c r="AA16080" s="2"/>
    </row>
    <row r="16081" spans="8:27">
      <c r="H16081">
        <v>16080</v>
      </c>
      <c r="I16081" s="1" t="s">
        <v>752</v>
      </c>
      <c r="J16081" s="1"/>
      <c r="K16081" s="2"/>
      <c r="L16081">
        <v>16080</v>
      </c>
      <c r="M16081" s="1" t="s">
        <v>753</v>
      </c>
      <c r="N16081" s="1"/>
      <c r="O16081" s="2"/>
      <c r="P16081">
        <v>16080</v>
      </c>
      <c r="Q16081" s="1" t="s">
        <v>754</v>
      </c>
      <c r="R16081" s="1"/>
      <c r="S16081" s="2"/>
      <c r="T16081">
        <v>16080</v>
      </c>
      <c r="U16081" s="1" t="s">
        <v>178</v>
      </c>
      <c r="V16081" s="1"/>
      <c r="W16081" s="2"/>
      <c r="X16081">
        <v>16080</v>
      </c>
      <c r="Y16081" s="1" t="s">
        <v>179</v>
      </c>
      <c r="Z16081" s="1"/>
      <c r="AA16081" s="2"/>
    </row>
    <row r="16082" spans="8:27">
      <c r="H16082">
        <v>16081</v>
      </c>
      <c r="I16082" s="1" t="s">
        <v>752</v>
      </c>
      <c r="J16082" s="1"/>
      <c r="K16082" s="2"/>
      <c r="L16082">
        <v>16081</v>
      </c>
      <c r="M16082" s="1" t="s">
        <v>753</v>
      </c>
      <c r="N16082" s="1"/>
      <c r="O16082" s="2"/>
      <c r="P16082">
        <v>16081</v>
      </c>
      <c r="Q16082" s="1" t="s">
        <v>754</v>
      </c>
      <c r="R16082" s="1"/>
      <c r="S16082" s="2"/>
      <c r="T16082">
        <v>16081</v>
      </c>
      <c r="U16082" s="1" t="s">
        <v>178</v>
      </c>
      <c r="V16082" s="1"/>
      <c r="W16082" s="2"/>
      <c r="X16082">
        <v>16081</v>
      </c>
      <c r="Y16082" s="1" t="s">
        <v>179</v>
      </c>
      <c r="Z16082" s="1"/>
      <c r="AA16082" s="2"/>
    </row>
    <row r="16083" spans="8:27">
      <c r="H16083">
        <v>16082</v>
      </c>
      <c r="I16083" s="1" t="s">
        <v>752</v>
      </c>
      <c r="J16083" s="1"/>
      <c r="K16083" s="2"/>
      <c r="L16083">
        <v>16082</v>
      </c>
      <c r="M16083" s="1" t="s">
        <v>753</v>
      </c>
      <c r="N16083" s="1"/>
      <c r="O16083" s="2"/>
      <c r="P16083">
        <v>16082</v>
      </c>
      <c r="Q16083" s="1" t="s">
        <v>754</v>
      </c>
      <c r="R16083" s="1"/>
      <c r="S16083" s="2"/>
      <c r="T16083">
        <v>16082</v>
      </c>
      <c r="U16083" s="1" t="s">
        <v>178</v>
      </c>
      <c r="V16083" s="1"/>
      <c r="W16083" s="2"/>
      <c r="X16083">
        <v>16082</v>
      </c>
      <c r="Y16083" s="1" t="s">
        <v>179</v>
      </c>
      <c r="Z16083" s="1"/>
      <c r="AA16083" s="2"/>
    </row>
    <row r="16084" spans="8:27">
      <c r="H16084">
        <v>16083</v>
      </c>
      <c r="I16084" s="1" t="s">
        <v>752</v>
      </c>
      <c r="J16084" s="1"/>
      <c r="K16084" s="2"/>
      <c r="L16084">
        <v>16083</v>
      </c>
      <c r="M16084" s="1" t="s">
        <v>753</v>
      </c>
      <c r="N16084" s="1"/>
      <c r="O16084" s="2"/>
      <c r="P16084">
        <v>16083</v>
      </c>
      <c r="Q16084" s="1" t="s">
        <v>754</v>
      </c>
      <c r="R16084" s="1"/>
      <c r="S16084" s="2"/>
      <c r="T16084">
        <v>16083</v>
      </c>
      <c r="U16084" s="1" t="s">
        <v>178</v>
      </c>
      <c r="V16084" s="1"/>
      <c r="W16084" s="2"/>
      <c r="X16084">
        <v>16083</v>
      </c>
      <c r="Y16084" s="1" t="s">
        <v>179</v>
      </c>
      <c r="Z16084" s="1"/>
      <c r="AA16084" s="2"/>
    </row>
    <row r="16085" spans="8:27">
      <c r="H16085">
        <v>16084</v>
      </c>
      <c r="I16085" s="1" t="s">
        <v>752</v>
      </c>
      <c r="J16085" s="1"/>
      <c r="K16085" s="2"/>
      <c r="L16085">
        <v>16084</v>
      </c>
      <c r="M16085" s="1" t="s">
        <v>753</v>
      </c>
      <c r="N16085" s="1"/>
      <c r="O16085" s="2"/>
      <c r="P16085">
        <v>16084</v>
      </c>
      <c r="Q16085" s="1" t="s">
        <v>754</v>
      </c>
      <c r="R16085" s="1"/>
      <c r="S16085" s="2"/>
      <c r="T16085">
        <v>16084</v>
      </c>
      <c r="U16085" s="1" t="s">
        <v>178</v>
      </c>
      <c r="V16085" s="1"/>
      <c r="W16085" s="2"/>
      <c r="X16085">
        <v>16084</v>
      </c>
      <c r="Y16085" s="1" t="s">
        <v>179</v>
      </c>
      <c r="Z16085" s="1"/>
      <c r="AA16085" s="2"/>
    </row>
    <row r="16086" spans="8:27">
      <c r="H16086">
        <v>16085</v>
      </c>
      <c r="I16086" s="1" t="s">
        <v>752</v>
      </c>
      <c r="J16086" s="1"/>
      <c r="K16086" s="2"/>
      <c r="L16086">
        <v>16085</v>
      </c>
      <c r="M16086" s="1" t="s">
        <v>753</v>
      </c>
      <c r="N16086" s="1"/>
      <c r="O16086" s="2"/>
      <c r="P16086">
        <v>16085</v>
      </c>
      <c r="Q16086" s="1" t="s">
        <v>754</v>
      </c>
      <c r="R16086" s="1"/>
      <c r="S16086" s="2"/>
      <c r="T16086">
        <v>16085</v>
      </c>
      <c r="U16086" s="1" t="s">
        <v>178</v>
      </c>
      <c r="V16086" s="1"/>
      <c r="W16086" s="2"/>
      <c r="X16086">
        <v>16085</v>
      </c>
      <c r="Y16086" s="1" t="s">
        <v>179</v>
      </c>
      <c r="Z16086" s="1"/>
      <c r="AA16086" s="2"/>
    </row>
    <row r="16087" spans="8:27">
      <c r="H16087">
        <v>16086</v>
      </c>
      <c r="I16087" s="1" t="s">
        <v>752</v>
      </c>
      <c r="J16087" s="1"/>
      <c r="K16087" s="2"/>
      <c r="L16087">
        <v>16086</v>
      </c>
      <c r="M16087" s="1" t="s">
        <v>753</v>
      </c>
      <c r="N16087" s="1"/>
      <c r="O16087" s="2"/>
      <c r="P16087">
        <v>16086</v>
      </c>
      <c r="Q16087" s="1" t="s">
        <v>754</v>
      </c>
      <c r="R16087" s="1"/>
      <c r="S16087" s="2"/>
      <c r="T16087">
        <v>16086</v>
      </c>
      <c r="U16087" s="1" t="s">
        <v>178</v>
      </c>
      <c r="V16087" s="1"/>
      <c r="W16087" s="2"/>
      <c r="X16087">
        <v>16086</v>
      </c>
      <c r="Y16087" s="1" t="s">
        <v>179</v>
      </c>
      <c r="Z16087" s="1"/>
      <c r="AA16087" s="2"/>
    </row>
    <row r="16088" spans="8:27">
      <c r="H16088">
        <v>16087</v>
      </c>
      <c r="I16088" s="1" t="s">
        <v>752</v>
      </c>
      <c r="J16088" s="1"/>
      <c r="K16088" s="2"/>
      <c r="L16088">
        <v>16087</v>
      </c>
      <c r="M16088" s="1" t="s">
        <v>753</v>
      </c>
      <c r="N16088" s="1"/>
      <c r="O16088" s="2"/>
      <c r="P16088">
        <v>16087</v>
      </c>
      <c r="Q16088" s="1" t="s">
        <v>754</v>
      </c>
      <c r="R16088" s="1"/>
      <c r="S16088" s="2"/>
      <c r="T16088">
        <v>16087</v>
      </c>
      <c r="U16088" s="1" t="s">
        <v>178</v>
      </c>
      <c r="V16088" s="1"/>
      <c r="W16088" s="2"/>
      <c r="X16088">
        <v>16087</v>
      </c>
      <c r="Y16088" s="1" t="s">
        <v>179</v>
      </c>
      <c r="Z16088" s="1"/>
      <c r="AA16088" s="2"/>
    </row>
    <row r="16089" spans="8:27">
      <c r="H16089">
        <v>16088</v>
      </c>
      <c r="I16089" s="1" t="s">
        <v>752</v>
      </c>
      <c r="J16089" s="1"/>
      <c r="K16089" s="2"/>
      <c r="L16089">
        <v>16088</v>
      </c>
      <c r="M16089" s="1" t="s">
        <v>753</v>
      </c>
      <c r="N16089" s="1"/>
      <c r="O16089" s="2"/>
      <c r="P16089">
        <v>16088</v>
      </c>
      <c r="Q16089" s="1" t="s">
        <v>754</v>
      </c>
      <c r="R16089" s="1"/>
      <c r="S16089" s="2"/>
      <c r="T16089">
        <v>16088</v>
      </c>
      <c r="U16089" s="1" t="s">
        <v>178</v>
      </c>
      <c r="V16089" s="1"/>
      <c r="W16089" s="2"/>
      <c r="X16089">
        <v>16088</v>
      </c>
      <c r="Y16089" s="1" t="s">
        <v>179</v>
      </c>
      <c r="Z16089" s="1"/>
      <c r="AA16089" s="2"/>
    </row>
    <row r="16090" spans="8:27">
      <c r="H16090">
        <v>16089</v>
      </c>
      <c r="I16090" s="1" t="s">
        <v>752</v>
      </c>
      <c r="J16090" s="1"/>
      <c r="K16090" s="2"/>
      <c r="L16090">
        <v>16089</v>
      </c>
      <c r="M16090" s="1" t="s">
        <v>753</v>
      </c>
      <c r="N16090" s="1"/>
      <c r="O16090" s="2"/>
      <c r="P16090">
        <v>16089</v>
      </c>
      <c r="Q16090" s="1" t="s">
        <v>754</v>
      </c>
      <c r="R16090" s="1"/>
      <c r="S16090" s="2"/>
      <c r="T16090">
        <v>16089</v>
      </c>
      <c r="U16090" s="1" t="s">
        <v>178</v>
      </c>
      <c r="V16090" s="1"/>
      <c r="W16090" s="2"/>
      <c r="X16090">
        <v>16089</v>
      </c>
      <c r="Y16090" s="1" t="s">
        <v>179</v>
      </c>
      <c r="Z16090" s="1"/>
      <c r="AA16090" s="2"/>
    </row>
    <row r="16091" spans="8:27">
      <c r="H16091">
        <v>16090</v>
      </c>
      <c r="I16091" s="1" t="s">
        <v>752</v>
      </c>
      <c r="J16091" s="1"/>
      <c r="K16091" s="2"/>
      <c r="L16091">
        <v>16090</v>
      </c>
      <c r="M16091" s="1" t="s">
        <v>753</v>
      </c>
      <c r="N16091" s="1"/>
      <c r="O16091" s="2"/>
      <c r="P16091">
        <v>16090</v>
      </c>
      <c r="Q16091" s="1" t="s">
        <v>754</v>
      </c>
      <c r="R16091" s="1"/>
      <c r="S16091" s="2"/>
      <c r="T16091">
        <v>16090</v>
      </c>
      <c r="U16091" s="1" t="s">
        <v>178</v>
      </c>
      <c r="V16091" s="1"/>
      <c r="W16091" s="2"/>
      <c r="X16091">
        <v>16090</v>
      </c>
      <c r="Y16091" s="1" t="s">
        <v>179</v>
      </c>
      <c r="Z16091" s="1"/>
      <c r="AA16091" s="2"/>
    </row>
    <row r="16092" spans="8:27">
      <c r="H16092">
        <v>16091</v>
      </c>
      <c r="I16092" s="1" t="s">
        <v>752</v>
      </c>
      <c r="J16092" s="1"/>
      <c r="K16092" s="2"/>
      <c r="L16092">
        <v>16091</v>
      </c>
      <c r="M16092" s="1" t="s">
        <v>753</v>
      </c>
      <c r="N16092" s="1"/>
      <c r="O16092" s="2"/>
      <c r="P16092">
        <v>16091</v>
      </c>
      <c r="Q16092" s="1" t="s">
        <v>754</v>
      </c>
      <c r="R16092" s="1"/>
      <c r="S16092" s="2"/>
      <c r="T16092">
        <v>16091</v>
      </c>
      <c r="U16092" s="1" t="s">
        <v>178</v>
      </c>
      <c r="V16092" s="1"/>
      <c r="W16092" s="2"/>
      <c r="X16092">
        <v>16091</v>
      </c>
      <c r="Y16092" s="1" t="s">
        <v>179</v>
      </c>
      <c r="Z16092" s="1"/>
      <c r="AA16092" s="2"/>
    </row>
    <row r="16093" spans="8:27">
      <c r="H16093">
        <v>16092</v>
      </c>
      <c r="I16093" s="1" t="s">
        <v>752</v>
      </c>
      <c r="J16093" s="1"/>
      <c r="K16093" s="2"/>
      <c r="L16093">
        <v>16092</v>
      </c>
      <c r="M16093" s="1" t="s">
        <v>753</v>
      </c>
      <c r="N16093" s="1"/>
      <c r="O16093" s="2"/>
      <c r="P16093">
        <v>16092</v>
      </c>
      <c r="Q16093" s="1" t="s">
        <v>754</v>
      </c>
      <c r="R16093" s="1"/>
      <c r="S16093" s="2"/>
      <c r="T16093">
        <v>16092</v>
      </c>
      <c r="U16093" s="1" t="s">
        <v>178</v>
      </c>
      <c r="V16093" s="1"/>
      <c r="W16093" s="2"/>
      <c r="X16093">
        <v>16092</v>
      </c>
      <c r="Y16093" s="1" t="s">
        <v>179</v>
      </c>
      <c r="Z16093" s="1"/>
      <c r="AA16093" s="2"/>
    </row>
    <row r="16094" spans="8:27">
      <c r="H16094">
        <v>16093</v>
      </c>
      <c r="I16094" s="1" t="s">
        <v>752</v>
      </c>
      <c r="J16094" s="1"/>
      <c r="K16094" s="2"/>
      <c r="L16094">
        <v>16093</v>
      </c>
      <c r="M16094" s="1" t="s">
        <v>753</v>
      </c>
      <c r="N16094" s="1"/>
      <c r="O16094" s="2"/>
      <c r="P16094">
        <v>16093</v>
      </c>
      <c r="Q16094" s="1" t="s">
        <v>754</v>
      </c>
      <c r="R16094" s="1"/>
      <c r="S16094" s="2"/>
      <c r="T16094">
        <v>16093</v>
      </c>
      <c r="U16094" s="1" t="s">
        <v>178</v>
      </c>
      <c r="V16094" s="1"/>
      <c r="W16094" s="2"/>
      <c r="X16094">
        <v>16093</v>
      </c>
      <c r="Y16094" s="1" t="s">
        <v>179</v>
      </c>
      <c r="Z16094" s="1"/>
      <c r="AA16094" s="2"/>
    </row>
    <row r="16095" spans="8:27">
      <c r="H16095">
        <v>16094</v>
      </c>
      <c r="I16095" s="1" t="s">
        <v>752</v>
      </c>
      <c r="J16095" s="1"/>
      <c r="K16095" s="2"/>
      <c r="L16095">
        <v>16094</v>
      </c>
      <c r="M16095" s="1" t="s">
        <v>753</v>
      </c>
      <c r="N16095" s="1"/>
      <c r="O16095" s="2"/>
      <c r="P16095">
        <v>16094</v>
      </c>
      <c r="Q16095" s="1" t="s">
        <v>754</v>
      </c>
      <c r="R16095" s="1"/>
      <c r="S16095" s="2"/>
      <c r="T16095">
        <v>16094</v>
      </c>
      <c r="U16095" s="1" t="s">
        <v>178</v>
      </c>
      <c r="V16095" s="1"/>
      <c r="W16095" s="2"/>
      <c r="X16095">
        <v>16094</v>
      </c>
      <c r="Y16095" s="1" t="s">
        <v>179</v>
      </c>
      <c r="Z16095" s="1"/>
      <c r="AA16095" s="2"/>
    </row>
    <row r="16096" spans="8:27">
      <c r="H16096">
        <v>16095</v>
      </c>
      <c r="I16096" s="1" t="s">
        <v>752</v>
      </c>
      <c r="J16096" s="1"/>
      <c r="K16096" s="2"/>
      <c r="L16096">
        <v>16095</v>
      </c>
      <c r="M16096" s="1" t="s">
        <v>753</v>
      </c>
      <c r="N16096" s="1"/>
      <c r="O16096" s="2"/>
      <c r="P16096">
        <v>16095</v>
      </c>
      <c r="Q16096" s="1" t="s">
        <v>754</v>
      </c>
      <c r="R16096" s="1"/>
      <c r="S16096" s="2"/>
      <c r="T16096">
        <v>16095</v>
      </c>
      <c r="U16096" s="1" t="s">
        <v>178</v>
      </c>
      <c r="V16096" s="1"/>
      <c r="W16096" s="2"/>
      <c r="X16096">
        <v>16095</v>
      </c>
      <c r="Y16096" s="1" t="s">
        <v>179</v>
      </c>
      <c r="Z16096" s="1"/>
      <c r="AA16096" s="2"/>
    </row>
    <row r="16097" spans="8:27">
      <c r="H16097">
        <v>16096</v>
      </c>
      <c r="I16097" s="1" t="s">
        <v>752</v>
      </c>
      <c r="J16097" s="1"/>
      <c r="K16097" s="2"/>
      <c r="L16097">
        <v>16096</v>
      </c>
      <c r="M16097" s="1" t="s">
        <v>753</v>
      </c>
      <c r="N16097" s="1"/>
      <c r="O16097" s="2"/>
      <c r="P16097">
        <v>16096</v>
      </c>
      <c r="Q16097" s="1" t="s">
        <v>754</v>
      </c>
      <c r="R16097" s="1"/>
      <c r="S16097" s="2"/>
      <c r="T16097">
        <v>16096</v>
      </c>
      <c r="U16097" s="1" t="s">
        <v>178</v>
      </c>
      <c r="V16097" s="1"/>
      <c r="W16097" s="2"/>
      <c r="X16097">
        <v>16096</v>
      </c>
      <c r="Y16097" s="1" t="s">
        <v>179</v>
      </c>
      <c r="Z16097" s="1"/>
      <c r="AA16097" s="2"/>
    </row>
    <row r="16098" spans="8:27">
      <c r="H16098">
        <v>16097</v>
      </c>
      <c r="I16098" s="1" t="s">
        <v>752</v>
      </c>
      <c r="J16098" s="1"/>
      <c r="K16098" s="2"/>
      <c r="L16098">
        <v>16097</v>
      </c>
      <c r="M16098" s="1" t="s">
        <v>753</v>
      </c>
      <c r="N16098" s="1"/>
      <c r="O16098" s="2"/>
      <c r="P16098">
        <v>16097</v>
      </c>
      <c r="Q16098" s="1" t="s">
        <v>754</v>
      </c>
      <c r="R16098" s="1"/>
      <c r="S16098" s="2"/>
      <c r="T16098">
        <v>16097</v>
      </c>
      <c r="U16098" s="1" t="s">
        <v>178</v>
      </c>
      <c r="V16098" s="1"/>
      <c r="W16098" s="2"/>
      <c r="X16098">
        <v>16097</v>
      </c>
      <c r="Y16098" s="1" t="s">
        <v>179</v>
      </c>
      <c r="Z16098" s="1"/>
      <c r="AA16098" s="2"/>
    </row>
    <row r="16099" spans="8:27">
      <c r="H16099">
        <v>16098</v>
      </c>
      <c r="I16099" s="1" t="s">
        <v>752</v>
      </c>
      <c r="J16099" s="1"/>
      <c r="K16099" s="2"/>
      <c r="L16099">
        <v>16098</v>
      </c>
      <c r="M16099" s="1" t="s">
        <v>753</v>
      </c>
      <c r="N16099" s="1"/>
      <c r="O16099" s="2"/>
      <c r="P16099">
        <v>16098</v>
      </c>
      <c r="Q16099" s="1" t="s">
        <v>754</v>
      </c>
      <c r="R16099" s="1"/>
      <c r="S16099" s="2"/>
      <c r="T16099">
        <v>16098</v>
      </c>
      <c r="U16099" s="1" t="s">
        <v>178</v>
      </c>
      <c r="V16099" s="1"/>
      <c r="W16099" s="2"/>
      <c r="X16099">
        <v>16098</v>
      </c>
      <c r="Y16099" s="1" t="s">
        <v>179</v>
      </c>
      <c r="Z16099" s="1"/>
      <c r="AA16099" s="2"/>
    </row>
    <row r="16100" spans="8:27">
      <c r="H16100">
        <v>16099</v>
      </c>
      <c r="I16100" s="1" t="s">
        <v>752</v>
      </c>
      <c r="J16100" s="1"/>
      <c r="K16100" s="2"/>
      <c r="L16100">
        <v>16099</v>
      </c>
      <c r="M16100" s="1" t="s">
        <v>753</v>
      </c>
      <c r="N16100" s="1"/>
      <c r="O16100" s="2"/>
      <c r="P16100">
        <v>16099</v>
      </c>
      <c r="Q16100" s="1" t="s">
        <v>754</v>
      </c>
      <c r="R16100" s="1"/>
      <c r="S16100" s="2"/>
      <c r="T16100">
        <v>16099</v>
      </c>
      <c r="U16100" s="1" t="s">
        <v>178</v>
      </c>
      <c r="V16100" s="1"/>
      <c r="W16100" s="2"/>
      <c r="X16100">
        <v>16099</v>
      </c>
      <c r="Y16100" s="1" t="s">
        <v>179</v>
      </c>
      <c r="Z16100" s="1"/>
      <c r="AA16100" s="2"/>
    </row>
    <row r="16101" spans="8:27">
      <c r="H16101">
        <v>16100</v>
      </c>
      <c r="I16101" s="1" t="s">
        <v>752</v>
      </c>
      <c r="J16101" s="1"/>
      <c r="K16101" s="2"/>
      <c r="L16101">
        <v>16100</v>
      </c>
      <c r="M16101" s="1" t="s">
        <v>753</v>
      </c>
      <c r="N16101" s="1"/>
      <c r="O16101" s="2"/>
      <c r="P16101">
        <v>16100</v>
      </c>
      <c r="Q16101" s="1" t="s">
        <v>754</v>
      </c>
      <c r="R16101" s="1"/>
      <c r="S16101" s="2"/>
      <c r="T16101">
        <v>16100</v>
      </c>
      <c r="U16101" s="1" t="s">
        <v>178</v>
      </c>
      <c r="V16101" s="1"/>
      <c r="W16101" s="2"/>
      <c r="X16101">
        <v>16100</v>
      </c>
      <c r="Y16101" s="1" t="s">
        <v>179</v>
      </c>
      <c r="Z16101" s="1"/>
      <c r="AA16101" s="2"/>
    </row>
    <row r="16102" spans="8:27">
      <c r="H16102">
        <v>16101</v>
      </c>
      <c r="I16102" s="1" t="s">
        <v>752</v>
      </c>
      <c r="J16102" s="1"/>
      <c r="K16102" s="2"/>
      <c r="L16102">
        <v>16101</v>
      </c>
      <c r="M16102" s="1" t="s">
        <v>753</v>
      </c>
      <c r="N16102" s="1"/>
      <c r="O16102" s="2"/>
      <c r="P16102">
        <v>16101</v>
      </c>
      <c r="Q16102" s="1" t="s">
        <v>754</v>
      </c>
      <c r="R16102" s="1"/>
      <c r="S16102" s="2"/>
      <c r="T16102">
        <v>16101</v>
      </c>
      <c r="U16102" s="1" t="s">
        <v>178</v>
      </c>
      <c r="V16102" s="1"/>
      <c r="W16102" s="2"/>
      <c r="X16102">
        <v>16101</v>
      </c>
      <c r="Y16102" s="1" t="s">
        <v>179</v>
      </c>
      <c r="Z16102" s="1"/>
      <c r="AA16102" s="2"/>
    </row>
    <row r="16103" spans="8:27">
      <c r="H16103">
        <v>16102</v>
      </c>
      <c r="I16103" s="1" t="s">
        <v>752</v>
      </c>
      <c r="J16103" s="1"/>
      <c r="K16103" s="2"/>
      <c r="L16103">
        <v>16102</v>
      </c>
      <c r="M16103" s="1" t="s">
        <v>753</v>
      </c>
      <c r="N16103" s="1"/>
      <c r="O16103" s="2"/>
      <c r="P16103">
        <v>16102</v>
      </c>
      <c r="Q16103" s="1" t="s">
        <v>754</v>
      </c>
      <c r="R16103" s="1"/>
      <c r="S16103" s="2"/>
      <c r="T16103">
        <v>16102</v>
      </c>
      <c r="U16103" s="1" t="s">
        <v>178</v>
      </c>
      <c r="V16103" s="1"/>
      <c r="W16103" s="2"/>
      <c r="X16103">
        <v>16102</v>
      </c>
      <c r="Y16103" s="1" t="s">
        <v>179</v>
      </c>
      <c r="Z16103" s="1"/>
      <c r="AA16103" s="2"/>
    </row>
    <row r="16104" spans="8:27">
      <c r="H16104">
        <v>16103</v>
      </c>
      <c r="I16104" s="1" t="s">
        <v>752</v>
      </c>
      <c r="J16104" s="1"/>
      <c r="K16104" s="2"/>
      <c r="L16104">
        <v>16103</v>
      </c>
      <c r="M16104" s="1" t="s">
        <v>753</v>
      </c>
      <c r="N16104" s="1"/>
      <c r="O16104" s="2"/>
      <c r="P16104">
        <v>16103</v>
      </c>
      <c r="Q16104" s="1" t="s">
        <v>754</v>
      </c>
      <c r="R16104" s="1"/>
      <c r="S16104" s="2"/>
      <c r="T16104">
        <v>16103</v>
      </c>
      <c r="U16104" s="1" t="s">
        <v>178</v>
      </c>
      <c r="V16104" s="1"/>
      <c r="W16104" s="2"/>
      <c r="X16104">
        <v>16103</v>
      </c>
      <c r="Y16104" s="1" t="s">
        <v>179</v>
      </c>
      <c r="Z16104" s="1"/>
      <c r="AA16104" s="2"/>
    </row>
    <row r="16105" spans="8:27">
      <c r="H16105">
        <v>16104</v>
      </c>
      <c r="I16105" s="1" t="s">
        <v>752</v>
      </c>
      <c r="J16105" s="1"/>
      <c r="K16105" s="2"/>
      <c r="L16105">
        <v>16104</v>
      </c>
      <c r="M16105" s="1" t="s">
        <v>753</v>
      </c>
      <c r="N16105" s="1"/>
      <c r="O16105" s="2"/>
      <c r="P16105">
        <v>16104</v>
      </c>
      <c r="Q16105" s="1" t="s">
        <v>754</v>
      </c>
      <c r="R16105" s="1"/>
      <c r="S16105" s="2"/>
      <c r="T16105">
        <v>16104</v>
      </c>
      <c r="U16105" s="1" t="s">
        <v>178</v>
      </c>
      <c r="V16105" s="1"/>
      <c r="W16105" s="2"/>
      <c r="X16105">
        <v>16104</v>
      </c>
      <c r="Y16105" s="1" t="s">
        <v>179</v>
      </c>
      <c r="Z16105" s="1"/>
      <c r="AA16105" s="2"/>
    </row>
    <row r="16106" spans="8:27">
      <c r="H16106">
        <v>16105</v>
      </c>
      <c r="I16106" s="1" t="s">
        <v>752</v>
      </c>
      <c r="J16106" s="1"/>
      <c r="K16106" s="2"/>
      <c r="L16106">
        <v>16105</v>
      </c>
      <c r="M16106" s="1" t="s">
        <v>753</v>
      </c>
      <c r="N16106" s="1"/>
      <c r="O16106" s="2"/>
      <c r="P16106">
        <v>16105</v>
      </c>
      <c r="Q16106" s="1" t="s">
        <v>754</v>
      </c>
      <c r="R16106" s="1"/>
      <c r="S16106" s="2"/>
      <c r="T16106">
        <v>16105</v>
      </c>
      <c r="U16106" s="1" t="s">
        <v>178</v>
      </c>
      <c r="V16106" s="1"/>
      <c r="W16106" s="2"/>
      <c r="X16106">
        <v>16105</v>
      </c>
      <c r="Y16106" s="1" t="s">
        <v>179</v>
      </c>
      <c r="Z16106" s="1"/>
      <c r="AA16106" s="2"/>
    </row>
    <row r="16107" spans="8:27">
      <c r="H16107">
        <v>16106</v>
      </c>
      <c r="I16107" s="1" t="s">
        <v>752</v>
      </c>
      <c r="J16107" s="1"/>
      <c r="K16107" s="2"/>
      <c r="L16107">
        <v>16106</v>
      </c>
      <c r="M16107" s="1" t="s">
        <v>753</v>
      </c>
      <c r="N16107" s="1"/>
      <c r="O16107" s="2"/>
      <c r="P16107">
        <v>16106</v>
      </c>
      <c r="Q16107" s="1" t="s">
        <v>754</v>
      </c>
      <c r="R16107" s="1"/>
      <c r="S16107" s="2"/>
      <c r="T16107">
        <v>16106</v>
      </c>
      <c r="U16107" s="1" t="s">
        <v>178</v>
      </c>
      <c r="V16107" s="1"/>
      <c r="W16107" s="2"/>
      <c r="X16107">
        <v>16106</v>
      </c>
      <c r="Y16107" s="1" t="s">
        <v>179</v>
      </c>
      <c r="Z16107" s="1"/>
      <c r="AA16107" s="2"/>
    </row>
    <row r="16108" spans="8:27">
      <c r="H16108">
        <v>16107</v>
      </c>
      <c r="I16108" s="1" t="s">
        <v>752</v>
      </c>
      <c r="J16108" s="1"/>
      <c r="K16108" s="2"/>
      <c r="L16108">
        <v>16107</v>
      </c>
      <c r="M16108" s="1" t="s">
        <v>753</v>
      </c>
      <c r="N16108" s="1"/>
      <c r="O16108" s="2"/>
      <c r="P16108">
        <v>16107</v>
      </c>
      <c r="Q16108" s="1" t="s">
        <v>754</v>
      </c>
      <c r="R16108" s="1"/>
      <c r="S16108" s="2"/>
      <c r="T16108">
        <v>16107</v>
      </c>
      <c r="U16108" s="1" t="s">
        <v>178</v>
      </c>
      <c r="V16108" s="1"/>
      <c r="W16108" s="2"/>
      <c r="X16108">
        <v>16107</v>
      </c>
      <c r="Y16108" s="1" t="s">
        <v>179</v>
      </c>
      <c r="Z16108" s="1"/>
      <c r="AA16108" s="2"/>
    </row>
    <row r="16109" spans="8:27">
      <c r="H16109">
        <v>16108</v>
      </c>
      <c r="I16109" s="1" t="s">
        <v>752</v>
      </c>
      <c r="J16109" s="1"/>
      <c r="K16109" s="2"/>
      <c r="L16109">
        <v>16108</v>
      </c>
      <c r="M16109" s="1" t="s">
        <v>753</v>
      </c>
      <c r="N16109" s="1"/>
      <c r="O16109" s="2"/>
      <c r="P16109">
        <v>16108</v>
      </c>
      <c r="Q16109" s="1" t="s">
        <v>754</v>
      </c>
      <c r="R16109" s="1"/>
      <c r="S16109" s="2"/>
      <c r="T16109">
        <v>16108</v>
      </c>
      <c r="U16109" s="1" t="s">
        <v>178</v>
      </c>
      <c r="V16109" s="1"/>
      <c r="W16109" s="2"/>
      <c r="X16109">
        <v>16108</v>
      </c>
      <c r="Y16109" s="1" t="s">
        <v>179</v>
      </c>
      <c r="Z16109" s="1"/>
      <c r="AA16109" s="2"/>
    </row>
    <row r="16110" spans="8:27">
      <c r="H16110">
        <v>16109</v>
      </c>
      <c r="I16110" s="1" t="s">
        <v>752</v>
      </c>
      <c r="J16110" s="1"/>
      <c r="K16110" s="2"/>
      <c r="L16110">
        <v>16109</v>
      </c>
      <c r="M16110" s="1" t="s">
        <v>753</v>
      </c>
      <c r="N16110" s="1"/>
      <c r="O16110" s="2"/>
      <c r="P16110">
        <v>16109</v>
      </c>
      <c r="Q16110" s="1" t="s">
        <v>754</v>
      </c>
      <c r="R16110" s="1"/>
      <c r="S16110" s="2"/>
      <c r="T16110">
        <v>16109</v>
      </c>
      <c r="U16110" s="1" t="s">
        <v>178</v>
      </c>
      <c r="V16110" s="1"/>
      <c r="W16110" s="2"/>
      <c r="X16110">
        <v>16109</v>
      </c>
      <c r="Y16110" s="1" t="s">
        <v>179</v>
      </c>
      <c r="Z16110" s="1"/>
      <c r="AA16110" s="2"/>
    </row>
    <row r="16111" spans="8:27">
      <c r="H16111">
        <v>16110</v>
      </c>
      <c r="I16111" s="1" t="s">
        <v>752</v>
      </c>
      <c r="J16111" s="1"/>
      <c r="K16111" s="2"/>
      <c r="L16111">
        <v>16110</v>
      </c>
      <c r="M16111" s="1" t="s">
        <v>753</v>
      </c>
      <c r="N16111" s="1"/>
      <c r="O16111" s="2"/>
      <c r="P16111">
        <v>16110</v>
      </c>
      <c r="Q16111" s="1" t="s">
        <v>754</v>
      </c>
      <c r="R16111" s="1"/>
      <c r="S16111" s="2"/>
      <c r="T16111">
        <v>16110</v>
      </c>
      <c r="U16111" s="1" t="s">
        <v>178</v>
      </c>
      <c r="V16111" s="1"/>
      <c r="W16111" s="2"/>
      <c r="X16111">
        <v>16110</v>
      </c>
      <c r="Y16111" s="1" t="s">
        <v>179</v>
      </c>
      <c r="Z16111" s="1"/>
      <c r="AA16111" s="2"/>
    </row>
    <row r="16112" spans="8:27">
      <c r="H16112">
        <v>16111</v>
      </c>
      <c r="I16112" s="1" t="s">
        <v>752</v>
      </c>
      <c r="J16112" s="1"/>
      <c r="K16112" s="2"/>
      <c r="L16112">
        <v>16111</v>
      </c>
      <c r="M16112" s="1" t="s">
        <v>753</v>
      </c>
      <c r="N16112" s="1"/>
      <c r="O16112" s="2"/>
      <c r="P16112">
        <v>16111</v>
      </c>
      <c r="Q16112" s="1" t="s">
        <v>754</v>
      </c>
      <c r="R16112" s="1"/>
      <c r="S16112" s="2"/>
      <c r="T16112">
        <v>16111</v>
      </c>
      <c r="U16112" s="1" t="s">
        <v>178</v>
      </c>
      <c r="V16112" s="1"/>
      <c r="W16112" s="2"/>
      <c r="X16112">
        <v>16111</v>
      </c>
      <c r="Y16112" s="1" t="s">
        <v>179</v>
      </c>
      <c r="Z16112" s="1"/>
      <c r="AA16112" s="2"/>
    </row>
    <row r="16113" spans="8:27">
      <c r="H16113">
        <v>16112</v>
      </c>
      <c r="I16113" s="1" t="s">
        <v>752</v>
      </c>
      <c r="J16113" s="1"/>
      <c r="K16113" s="2"/>
      <c r="L16113">
        <v>16112</v>
      </c>
      <c r="M16113" s="1" t="s">
        <v>753</v>
      </c>
      <c r="N16113" s="1"/>
      <c r="O16113" s="2"/>
      <c r="P16113">
        <v>16112</v>
      </c>
      <c r="Q16113" s="1" t="s">
        <v>754</v>
      </c>
      <c r="R16113" s="1"/>
      <c r="S16113" s="2"/>
      <c r="T16113">
        <v>16112</v>
      </c>
      <c r="U16113" s="1" t="s">
        <v>178</v>
      </c>
      <c r="V16113" s="1"/>
      <c r="W16113" s="2"/>
      <c r="X16113">
        <v>16112</v>
      </c>
      <c r="Y16113" s="1" t="s">
        <v>179</v>
      </c>
      <c r="Z16113" s="1"/>
      <c r="AA16113" s="2"/>
    </row>
    <row r="16114" spans="8:27">
      <c r="H16114">
        <v>16113</v>
      </c>
      <c r="I16114" s="1" t="s">
        <v>752</v>
      </c>
      <c r="J16114" s="1"/>
      <c r="K16114" s="2"/>
      <c r="L16114">
        <v>16113</v>
      </c>
      <c r="M16114" s="1" t="s">
        <v>753</v>
      </c>
      <c r="N16114" s="1"/>
      <c r="O16114" s="2"/>
      <c r="P16114">
        <v>16113</v>
      </c>
      <c r="Q16114" s="1" t="s">
        <v>754</v>
      </c>
      <c r="R16114" s="1"/>
      <c r="S16114" s="2"/>
      <c r="T16114">
        <v>16113</v>
      </c>
      <c r="U16114" s="1" t="s">
        <v>178</v>
      </c>
      <c r="V16114" s="1"/>
      <c r="W16114" s="2"/>
      <c r="X16114">
        <v>16113</v>
      </c>
      <c r="Y16114" s="1" t="s">
        <v>179</v>
      </c>
      <c r="Z16114" s="1"/>
      <c r="AA16114" s="2"/>
    </row>
    <row r="16115" spans="8:27">
      <c r="H16115">
        <v>16114</v>
      </c>
      <c r="I16115" s="1" t="s">
        <v>752</v>
      </c>
      <c r="J16115" s="1"/>
      <c r="K16115" s="2"/>
      <c r="L16115">
        <v>16114</v>
      </c>
      <c r="M16115" s="1" t="s">
        <v>753</v>
      </c>
      <c r="N16115" s="1"/>
      <c r="O16115" s="2"/>
      <c r="P16115">
        <v>16114</v>
      </c>
      <c r="Q16115" s="1" t="s">
        <v>754</v>
      </c>
      <c r="R16115" s="1"/>
      <c r="S16115" s="2"/>
      <c r="T16115">
        <v>16114</v>
      </c>
      <c r="U16115" s="1" t="s">
        <v>178</v>
      </c>
      <c r="V16115" s="1"/>
      <c r="W16115" s="2"/>
      <c r="X16115">
        <v>16114</v>
      </c>
      <c r="Y16115" s="1" t="s">
        <v>179</v>
      </c>
      <c r="Z16115" s="1"/>
      <c r="AA16115" s="2"/>
    </row>
    <row r="16116" spans="8:27">
      <c r="H16116">
        <v>16115</v>
      </c>
      <c r="I16116" s="1" t="s">
        <v>752</v>
      </c>
      <c r="J16116" s="1"/>
      <c r="K16116" s="2"/>
      <c r="L16116">
        <v>16115</v>
      </c>
      <c r="M16116" s="1" t="s">
        <v>753</v>
      </c>
      <c r="N16116" s="1"/>
      <c r="O16116" s="2"/>
      <c r="P16116">
        <v>16115</v>
      </c>
      <c r="Q16116" s="1" t="s">
        <v>754</v>
      </c>
      <c r="R16116" s="1"/>
      <c r="S16116" s="2"/>
      <c r="T16116">
        <v>16115</v>
      </c>
      <c r="U16116" s="1" t="s">
        <v>178</v>
      </c>
      <c r="V16116" s="1"/>
      <c r="W16116" s="2"/>
      <c r="X16116">
        <v>16115</v>
      </c>
      <c r="Y16116" s="1" t="s">
        <v>179</v>
      </c>
      <c r="Z16116" s="1"/>
      <c r="AA16116" s="2"/>
    </row>
    <row r="16117" spans="8:27">
      <c r="H16117">
        <v>16116</v>
      </c>
      <c r="I16117" s="1" t="s">
        <v>752</v>
      </c>
      <c r="J16117" s="1"/>
      <c r="K16117" s="2"/>
      <c r="L16117">
        <v>16116</v>
      </c>
      <c r="M16117" s="1" t="s">
        <v>753</v>
      </c>
      <c r="N16117" s="1"/>
      <c r="O16117" s="2"/>
      <c r="P16117">
        <v>16116</v>
      </c>
      <c r="Q16117" s="1" t="s">
        <v>754</v>
      </c>
      <c r="R16117" s="1"/>
      <c r="S16117" s="2"/>
      <c r="T16117">
        <v>16116</v>
      </c>
      <c r="U16117" s="1" t="s">
        <v>178</v>
      </c>
      <c r="V16117" s="1"/>
      <c r="W16117" s="2"/>
      <c r="X16117">
        <v>16116</v>
      </c>
      <c r="Y16117" s="1" t="s">
        <v>179</v>
      </c>
      <c r="Z16117" s="1"/>
      <c r="AA16117" s="2"/>
    </row>
    <row r="16118" spans="8:27">
      <c r="H16118">
        <v>16117</v>
      </c>
      <c r="I16118" s="1" t="s">
        <v>752</v>
      </c>
      <c r="J16118" s="1"/>
      <c r="K16118" s="2"/>
      <c r="L16118">
        <v>16117</v>
      </c>
      <c r="M16118" s="1" t="s">
        <v>753</v>
      </c>
      <c r="N16118" s="1"/>
      <c r="O16118" s="2"/>
      <c r="P16118">
        <v>16117</v>
      </c>
      <c r="Q16118" s="1" t="s">
        <v>754</v>
      </c>
      <c r="R16118" s="1"/>
      <c r="S16118" s="2"/>
      <c r="T16118">
        <v>16117</v>
      </c>
      <c r="U16118" s="1" t="s">
        <v>178</v>
      </c>
      <c r="V16118" s="1"/>
      <c r="W16118" s="2"/>
      <c r="X16118">
        <v>16117</v>
      </c>
      <c r="Y16118" s="1" t="s">
        <v>179</v>
      </c>
      <c r="Z16118" s="1"/>
      <c r="AA16118" s="2"/>
    </row>
    <row r="16119" spans="8:27">
      <c r="H16119">
        <v>16118</v>
      </c>
      <c r="I16119" s="1" t="s">
        <v>752</v>
      </c>
      <c r="J16119" s="1"/>
      <c r="K16119" s="2"/>
      <c r="L16119">
        <v>16118</v>
      </c>
      <c r="M16119" s="1" t="s">
        <v>753</v>
      </c>
      <c r="N16119" s="1"/>
      <c r="O16119" s="2"/>
      <c r="P16119">
        <v>16118</v>
      </c>
      <c r="Q16119" s="1" t="s">
        <v>754</v>
      </c>
      <c r="R16119" s="1"/>
      <c r="S16119" s="2"/>
      <c r="T16119">
        <v>16118</v>
      </c>
      <c r="U16119" s="1" t="s">
        <v>178</v>
      </c>
      <c r="V16119" s="1"/>
      <c r="W16119" s="2"/>
      <c r="X16119">
        <v>16118</v>
      </c>
      <c r="Y16119" s="1" t="s">
        <v>179</v>
      </c>
      <c r="Z16119" s="1"/>
      <c r="AA16119" s="2"/>
    </row>
    <row r="16120" spans="8:27">
      <c r="H16120">
        <v>16119</v>
      </c>
      <c r="I16120" s="1" t="s">
        <v>752</v>
      </c>
      <c r="J16120" s="1"/>
      <c r="K16120" s="2"/>
      <c r="L16120">
        <v>16119</v>
      </c>
      <c r="M16120" s="1" t="s">
        <v>753</v>
      </c>
      <c r="N16120" s="1"/>
      <c r="O16120" s="2"/>
      <c r="P16120">
        <v>16119</v>
      </c>
      <c r="Q16120" s="1" t="s">
        <v>754</v>
      </c>
      <c r="R16120" s="1"/>
      <c r="S16120" s="2"/>
      <c r="T16120">
        <v>16119</v>
      </c>
      <c r="U16120" s="1" t="s">
        <v>178</v>
      </c>
      <c r="V16120" s="1"/>
      <c r="W16120" s="2"/>
      <c r="X16120">
        <v>16119</v>
      </c>
      <c r="Y16120" s="1" t="s">
        <v>179</v>
      </c>
      <c r="Z16120" s="1"/>
      <c r="AA16120" s="2"/>
    </row>
    <row r="16121" spans="8:27">
      <c r="H16121">
        <v>16120</v>
      </c>
      <c r="I16121" s="1" t="s">
        <v>752</v>
      </c>
      <c r="J16121" s="1"/>
      <c r="K16121" s="2"/>
      <c r="L16121">
        <v>16120</v>
      </c>
      <c r="M16121" s="1" t="s">
        <v>753</v>
      </c>
      <c r="N16121" s="1"/>
      <c r="O16121" s="2"/>
      <c r="P16121">
        <v>16120</v>
      </c>
      <c r="Q16121" s="1" t="s">
        <v>754</v>
      </c>
      <c r="R16121" s="1"/>
      <c r="S16121" s="2"/>
      <c r="T16121">
        <v>16120</v>
      </c>
      <c r="U16121" s="1" t="s">
        <v>178</v>
      </c>
      <c r="V16121" s="1"/>
      <c r="W16121" s="2"/>
      <c r="X16121">
        <v>16120</v>
      </c>
      <c r="Y16121" s="1" t="s">
        <v>179</v>
      </c>
      <c r="Z16121" s="1"/>
      <c r="AA16121" s="2"/>
    </row>
    <row r="16122" spans="8:27">
      <c r="H16122">
        <v>16121</v>
      </c>
      <c r="I16122" s="1" t="s">
        <v>752</v>
      </c>
      <c r="J16122" s="1"/>
      <c r="K16122" s="2"/>
      <c r="L16122">
        <v>16121</v>
      </c>
      <c r="M16122" s="1" t="s">
        <v>753</v>
      </c>
      <c r="N16122" s="1"/>
      <c r="O16122" s="2"/>
      <c r="P16122">
        <v>16121</v>
      </c>
      <c r="Q16122" s="1" t="s">
        <v>754</v>
      </c>
      <c r="R16122" s="1"/>
      <c r="S16122" s="2"/>
      <c r="T16122">
        <v>16121</v>
      </c>
      <c r="U16122" s="1" t="s">
        <v>178</v>
      </c>
      <c r="V16122" s="1"/>
      <c r="W16122" s="2"/>
      <c r="X16122">
        <v>16121</v>
      </c>
      <c r="Y16122" s="1" t="s">
        <v>179</v>
      </c>
      <c r="Z16122" s="1"/>
      <c r="AA16122" s="2"/>
    </row>
    <row r="16123" spans="8:27">
      <c r="H16123">
        <v>16122</v>
      </c>
      <c r="I16123" s="1" t="s">
        <v>752</v>
      </c>
      <c r="J16123" s="1"/>
      <c r="K16123" s="2"/>
      <c r="L16123">
        <v>16122</v>
      </c>
      <c r="M16123" s="1" t="s">
        <v>753</v>
      </c>
      <c r="N16123" s="1"/>
      <c r="O16123" s="2"/>
      <c r="P16123">
        <v>16122</v>
      </c>
      <c r="Q16123" s="1" t="s">
        <v>754</v>
      </c>
      <c r="R16123" s="1"/>
      <c r="S16123" s="2"/>
      <c r="T16123">
        <v>16122</v>
      </c>
      <c r="U16123" s="1" t="s">
        <v>178</v>
      </c>
      <c r="V16123" s="1"/>
      <c r="W16123" s="2"/>
      <c r="X16123">
        <v>16122</v>
      </c>
      <c r="Y16123" s="1" t="s">
        <v>179</v>
      </c>
      <c r="Z16123" s="1"/>
      <c r="AA16123" s="2"/>
    </row>
    <row r="16124" spans="8:27">
      <c r="H16124">
        <v>16123</v>
      </c>
      <c r="I16124" s="1" t="s">
        <v>752</v>
      </c>
      <c r="J16124" s="1"/>
      <c r="K16124" s="2"/>
      <c r="L16124">
        <v>16123</v>
      </c>
      <c r="M16124" s="1" t="s">
        <v>753</v>
      </c>
      <c r="N16124" s="1"/>
      <c r="O16124" s="2"/>
      <c r="P16124">
        <v>16123</v>
      </c>
      <c r="Q16124" s="1" t="s">
        <v>754</v>
      </c>
      <c r="R16124" s="1"/>
      <c r="S16124" s="2"/>
      <c r="T16124">
        <v>16123</v>
      </c>
      <c r="U16124" s="1" t="s">
        <v>178</v>
      </c>
      <c r="V16124" s="1"/>
      <c r="W16124" s="2"/>
      <c r="X16124">
        <v>16123</v>
      </c>
      <c r="Y16124" s="1" t="s">
        <v>179</v>
      </c>
      <c r="Z16124" s="1"/>
      <c r="AA16124" s="2"/>
    </row>
    <row r="16125" spans="8:27">
      <c r="H16125">
        <v>16124</v>
      </c>
      <c r="I16125" s="1" t="s">
        <v>752</v>
      </c>
      <c r="J16125" s="1"/>
      <c r="K16125" s="2"/>
      <c r="L16125">
        <v>16124</v>
      </c>
      <c r="M16125" s="1" t="s">
        <v>753</v>
      </c>
      <c r="N16125" s="1"/>
      <c r="O16125" s="2"/>
      <c r="P16125">
        <v>16124</v>
      </c>
      <c r="Q16125" s="1" t="s">
        <v>754</v>
      </c>
      <c r="R16125" s="1"/>
      <c r="S16125" s="2"/>
      <c r="T16125">
        <v>16124</v>
      </c>
      <c r="U16125" s="1" t="s">
        <v>178</v>
      </c>
      <c r="V16125" s="1"/>
      <c r="W16125" s="2"/>
      <c r="X16125">
        <v>16124</v>
      </c>
      <c r="Y16125" s="1" t="s">
        <v>179</v>
      </c>
      <c r="Z16125" s="1"/>
      <c r="AA16125" s="2"/>
    </row>
    <row r="16126" spans="8:27">
      <c r="H16126">
        <v>16125</v>
      </c>
      <c r="I16126" s="1" t="s">
        <v>752</v>
      </c>
      <c r="J16126" s="1"/>
      <c r="K16126" s="2"/>
      <c r="L16126">
        <v>16125</v>
      </c>
      <c r="M16126" s="1" t="s">
        <v>753</v>
      </c>
      <c r="N16126" s="1"/>
      <c r="O16126" s="2"/>
      <c r="P16126">
        <v>16125</v>
      </c>
      <c r="Q16126" s="1" t="s">
        <v>754</v>
      </c>
      <c r="R16126" s="1"/>
      <c r="S16126" s="2"/>
      <c r="T16126">
        <v>16125</v>
      </c>
      <c r="U16126" s="1" t="s">
        <v>178</v>
      </c>
      <c r="V16126" s="1"/>
      <c r="W16126" s="2"/>
      <c r="X16126">
        <v>16125</v>
      </c>
      <c r="Y16126" s="1" t="s">
        <v>179</v>
      </c>
      <c r="Z16126" s="1"/>
      <c r="AA16126" s="2"/>
    </row>
    <row r="16127" spans="8:27">
      <c r="H16127">
        <v>16126</v>
      </c>
      <c r="I16127" s="1" t="s">
        <v>752</v>
      </c>
      <c r="J16127" s="1"/>
      <c r="K16127" s="2"/>
      <c r="L16127">
        <v>16126</v>
      </c>
      <c r="M16127" s="1" t="s">
        <v>753</v>
      </c>
      <c r="N16127" s="1"/>
      <c r="O16127" s="2"/>
      <c r="P16127">
        <v>16126</v>
      </c>
      <c r="Q16127" s="1" t="s">
        <v>754</v>
      </c>
      <c r="R16127" s="1"/>
      <c r="S16127" s="2"/>
      <c r="T16127">
        <v>16126</v>
      </c>
      <c r="U16127" s="1" t="s">
        <v>178</v>
      </c>
      <c r="V16127" s="1"/>
      <c r="W16127" s="2"/>
      <c r="X16127">
        <v>16126</v>
      </c>
      <c r="Y16127" s="1" t="s">
        <v>179</v>
      </c>
      <c r="Z16127" s="1"/>
      <c r="AA16127" s="2"/>
    </row>
    <row r="16128" spans="8:27">
      <c r="H16128">
        <v>16127</v>
      </c>
      <c r="I16128" s="1" t="s">
        <v>752</v>
      </c>
      <c r="J16128" s="1"/>
      <c r="K16128" s="2"/>
      <c r="L16128">
        <v>16127</v>
      </c>
      <c r="M16128" s="1" t="s">
        <v>753</v>
      </c>
      <c r="N16128" s="1"/>
      <c r="O16128" s="2"/>
      <c r="P16128">
        <v>16127</v>
      </c>
      <c r="Q16128" s="1" t="s">
        <v>754</v>
      </c>
      <c r="R16128" s="1"/>
      <c r="S16128" s="2"/>
      <c r="T16128">
        <v>16127</v>
      </c>
      <c r="U16128" s="1" t="s">
        <v>178</v>
      </c>
      <c r="V16128" s="1"/>
      <c r="W16128" s="2"/>
      <c r="X16128">
        <v>16127</v>
      </c>
      <c r="Y16128" s="1" t="s">
        <v>179</v>
      </c>
      <c r="Z16128" s="1"/>
      <c r="AA16128" s="2"/>
    </row>
    <row r="16129" spans="8:27">
      <c r="H16129">
        <v>16128</v>
      </c>
      <c r="I16129" s="1" t="s">
        <v>752</v>
      </c>
      <c r="J16129" s="1"/>
      <c r="K16129" s="2"/>
      <c r="L16129">
        <v>16128</v>
      </c>
      <c r="M16129" s="1" t="s">
        <v>753</v>
      </c>
      <c r="N16129" s="1"/>
      <c r="O16129" s="2"/>
      <c r="P16129">
        <v>16128</v>
      </c>
      <c r="Q16129" s="1" t="s">
        <v>754</v>
      </c>
      <c r="R16129" s="1"/>
      <c r="S16129" s="2"/>
      <c r="T16129">
        <v>16128</v>
      </c>
      <c r="U16129" s="1" t="s">
        <v>178</v>
      </c>
      <c r="V16129" s="1"/>
      <c r="W16129" s="2"/>
      <c r="X16129">
        <v>16128</v>
      </c>
      <c r="Y16129" s="1" t="s">
        <v>179</v>
      </c>
      <c r="Z16129" s="1"/>
      <c r="AA16129" s="2"/>
    </row>
    <row r="16130" spans="8:27">
      <c r="H16130">
        <v>16129</v>
      </c>
      <c r="I16130" s="1" t="s">
        <v>752</v>
      </c>
      <c r="J16130" s="1"/>
      <c r="K16130" s="2"/>
      <c r="L16130">
        <v>16129</v>
      </c>
      <c r="M16130" s="1" t="s">
        <v>753</v>
      </c>
      <c r="N16130" s="1"/>
      <c r="O16130" s="2"/>
      <c r="P16130">
        <v>16129</v>
      </c>
      <c r="Q16130" s="1" t="s">
        <v>754</v>
      </c>
      <c r="R16130" s="1"/>
      <c r="S16130" s="2"/>
      <c r="T16130">
        <v>16129</v>
      </c>
      <c r="U16130" s="1" t="s">
        <v>178</v>
      </c>
      <c r="V16130" s="1"/>
      <c r="W16130" s="2"/>
      <c r="X16130">
        <v>16129</v>
      </c>
      <c r="Y16130" s="1" t="s">
        <v>179</v>
      </c>
      <c r="Z16130" s="1"/>
      <c r="AA16130" s="2"/>
    </row>
    <row r="16131" spans="8:27">
      <c r="H16131">
        <v>16130</v>
      </c>
      <c r="I16131" s="1" t="s">
        <v>752</v>
      </c>
      <c r="J16131" s="1"/>
      <c r="K16131" s="2"/>
      <c r="L16131">
        <v>16130</v>
      </c>
      <c r="M16131" s="1" t="s">
        <v>753</v>
      </c>
      <c r="N16131" s="1"/>
      <c r="O16131" s="2"/>
      <c r="P16131">
        <v>16130</v>
      </c>
      <c r="Q16131" s="1" t="s">
        <v>754</v>
      </c>
      <c r="R16131" s="1"/>
      <c r="S16131" s="2"/>
      <c r="T16131">
        <v>16130</v>
      </c>
      <c r="U16131" s="1" t="s">
        <v>178</v>
      </c>
      <c r="V16131" s="1"/>
      <c r="W16131" s="2"/>
      <c r="X16131">
        <v>16130</v>
      </c>
      <c r="Y16131" s="1" t="s">
        <v>179</v>
      </c>
      <c r="Z16131" s="1"/>
      <c r="AA16131" s="2"/>
    </row>
    <row r="16132" spans="8:27">
      <c r="H16132">
        <v>16131</v>
      </c>
      <c r="I16132" s="1" t="s">
        <v>752</v>
      </c>
      <c r="J16132" s="1"/>
      <c r="K16132" s="2"/>
      <c r="L16132">
        <v>16131</v>
      </c>
      <c r="M16132" s="1" t="s">
        <v>753</v>
      </c>
      <c r="N16132" s="1"/>
      <c r="O16132" s="2"/>
      <c r="P16132">
        <v>16131</v>
      </c>
      <c r="Q16132" s="1" t="s">
        <v>754</v>
      </c>
      <c r="R16132" s="1"/>
      <c r="S16132" s="2"/>
      <c r="T16132">
        <v>16131</v>
      </c>
      <c r="U16132" s="1" t="s">
        <v>178</v>
      </c>
      <c r="V16132" s="1"/>
      <c r="W16132" s="2"/>
      <c r="X16132">
        <v>16131</v>
      </c>
      <c r="Y16132" s="1" t="s">
        <v>179</v>
      </c>
      <c r="Z16132" s="1"/>
      <c r="AA16132" s="2"/>
    </row>
    <row r="16133" spans="8:27">
      <c r="H16133">
        <v>16132</v>
      </c>
      <c r="I16133" s="1" t="s">
        <v>752</v>
      </c>
      <c r="J16133" s="1"/>
      <c r="K16133" s="2"/>
      <c r="L16133">
        <v>16132</v>
      </c>
      <c r="M16133" s="1" t="s">
        <v>753</v>
      </c>
      <c r="N16133" s="1"/>
      <c r="O16133" s="2"/>
      <c r="P16133">
        <v>16132</v>
      </c>
      <c r="Q16133" s="1" t="s">
        <v>754</v>
      </c>
      <c r="R16133" s="1"/>
      <c r="S16133" s="2"/>
      <c r="T16133">
        <v>16132</v>
      </c>
      <c r="U16133" s="1" t="s">
        <v>178</v>
      </c>
      <c r="V16133" s="1"/>
      <c r="W16133" s="2"/>
      <c r="X16133">
        <v>16132</v>
      </c>
      <c r="Y16133" s="1" t="s">
        <v>179</v>
      </c>
      <c r="Z16133" s="1"/>
      <c r="AA16133" s="2"/>
    </row>
    <row r="16134" spans="8:27">
      <c r="H16134">
        <v>16133</v>
      </c>
      <c r="I16134" s="1" t="s">
        <v>752</v>
      </c>
      <c r="J16134" s="1"/>
      <c r="K16134" s="2"/>
      <c r="L16134">
        <v>16133</v>
      </c>
      <c r="M16134" s="1" t="s">
        <v>753</v>
      </c>
      <c r="N16134" s="1"/>
      <c r="O16134" s="2"/>
      <c r="P16134">
        <v>16133</v>
      </c>
      <c r="Q16134" s="1" t="s">
        <v>754</v>
      </c>
      <c r="R16134" s="1"/>
      <c r="S16134" s="2"/>
      <c r="T16134">
        <v>16133</v>
      </c>
      <c r="U16134" s="1" t="s">
        <v>178</v>
      </c>
      <c r="V16134" s="1"/>
      <c r="W16134" s="2"/>
      <c r="X16134">
        <v>16133</v>
      </c>
      <c r="Y16134" s="1" t="s">
        <v>179</v>
      </c>
      <c r="Z16134" s="1"/>
      <c r="AA16134" s="2"/>
    </row>
    <row r="16135" spans="8:27">
      <c r="H16135">
        <v>16134</v>
      </c>
      <c r="I16135" s="1" t="s">
        <v>752</v>
      </c>
      <c r="J16135" s="1"/>
      <c r="K16135" s="2"/>
      <c r="L16135">
        <v>16134</v>
      </c>
      <c r="M16135" s="1" t="s">
        <v>753</v>
      </c>
      <c r="N16135" s="1"/>
      <c r="O16135" s="2"/>
      <c r="P16135">
        <v>16134</v>
      </c>
      <c r="Q16135" s="1" t="s">
        <v>754</v>
      </c>
      <c r="R16135" s="1"/>
      <c r="S16135" s="2"/>
      <c r="T16135">
        <v>16134</v>
      </c>
      <c r="U16135" s="1" t="s">
        <v>178</v>
      </c>
      <c r="V16135" s="1"/>
      <c r="W16135" s="2"/>
      <c r="X16135">
        <v>16134</v>
      </c>
      <c r="Y16135" s="1" t="s">
        <v>179</v>
      </c>
      <c r="Z16135" s="1"/>
      <c r="AA16135" s="2"/>
    </row>
    <row r="16136" spans="8:27">
      <c r="H16136">
        <v>16135</v>
      </c>
      <c r="I16136" s="1" t="s">
        <v>752</v>
      </c>
      <c r="J16136" s="1"/>
      <c r="K16136" s="2"/>
      <c r="L16136">
        <v>16135</v>
      </c>
      <c r="M16136" s="1" t="s">
        <v>753</v>
      </c>
      <c r="N16136" s="1"/>
      <c r="O16136" s="2"/>
      <c r="P16136">
        <v>16135</v>
      </c>
      <c r="Q16136" s="1" t="s">
        <v>754</v>
      </c>
      <c r="R16136" s="1"/>
      <c r="S16136" s="2"/>
      <c r="T16136">
        <v>16135</v>
      </c>
      <c r="U16136" s="1" t="s">
        <v>178</v>
      </c>
      <c r="V16136" s="1"/>
      <c r="W16136" s="2"/>
      <c r="X16136">
        <v>16135</v>
      </c>
      <c r="Y16136" s="1" t="s">
        <v>179</v>
      </c>
      <c r="Z16136" s="1"/>
      <c r="AA16136" s="2"/>
    </row>
    <row r="16137" spans="8:27">
      <c r="H16137">
        <v>16136</v>
      </c>
      <c r="I16137" s="1" t="s">
        <v>752</v>
      </c>
      <c r="J16137" s="1"/>
      <c r="K16137" s="2"/>
      <c r="L16137">
        <v>16136</v>
      </c>
      <c r="M16137" s="1" t="s">
        <v>753</v>
      </c>
      <c r="N16137" s="1"/>
      <c r="O16137" s="2"/>
      <c r="P16137">
        <v>16136</v>
      </c>
      <c r="Q16137" s="1" t="s">
        <v>754</v>
      </c>
      <c r="R16137" s="1"/>
      <c r="S16137" s="2"/>
      <c r="T16137">
        <v>16136</v>
      </c>
      <c r="U16137" s="1" t="s">
        <v>178</v>
      </c>
      <c r="V16137" s="1"/>
      <c r="W16137" s="2"/>
      <c r="X16137">
        <v>16136</v>
      </c>
      <c r="Y16137" s="1" t="s">
        <v>179</v>
      </c>
      <c r="Z16137" s="1"/>
      <c r="AA16137" s="2"/>
    </row>
    <row r="16138" spans="8:27">
      <c r="H16138">
        <v>16137</v>
      </c>
      <c r="I16138" s="1" t="s">
        <v>752</v>
      </c>
      <c r="J16138" s="1"/>
      <c r="K16138" s="2"/>
      <c r="L16138">
        <v>16137</v>
      </c>
      <c r="M16138" s="1" t="s">
        <v>753</v>
      </c>
      <c r="N16138" s="1"/>
      <c r="O16138" s="2"/>
      <c r="P16138">
        <v>16137</v>
      </c>
      <c r="Q16138" s="1" t="s">
        <v>754</v>
      </c>
      <c r="R16138" s="1"/>
      <c r="S16138" s="2"/>
      <c r="T16138">
        <v>16137</v>
      </c>
      <c r="U16138" s="1" t="s">
        <v>178</v>
      </c>
      <c r="V16138" s="1"/>
      <c r="W16138" s="2"/>
      <c r="X16138">
        <v>16137</v>
      </c>
      <c r="Y16138" s="1" t="s">
        <v>179</v>
      </c>
      <c r="Z16138" s="1"/>
      <c r="AA16138" s="2"/>
    </row>
    <row r="16139" spans="8:27">
      <c r="H16139">
        <v>16138</v>
      </c>
      <c r="I16139" s="1" t="s">
        <v>752</v>
      </c>
      <c r="J16139" s="1"/>
      <c r="K16139" s="2"/>
      <c r="L16139">
        <v>16138</v>
      </c>
      <c r="M16139" s="1" t="s">
        <v>753</v>
      </c>
      <c r="N16139" s="1"/>
      <c r="O16139" s="2"/>
      <c r="P16139">
        <v>16138</v>
      </c>
      <c r="Q16139" s="1" t="s">
        <v>754</v>
      </c>
      <c r="R16139" s="1"/>
      <c r="S16139" s="2"/>
      <c r="T16139">
        <v>16138</v>
      </c>
      <c r="U16139" s="1" t="s">
        <v>178</v>
      </c>
      <c r="V16139" s="1"/>
      <c r="W16139" s="2"/>
      <c r="X16139">
        <v>16138</v>
      </c>
      <c r="Y16139" s="1" t="s">
        <v>179</v>
      </c>
      <c r="Z16139" s="1"/>
      <c r="AA16139" s="2"/>
    </row>
    <row r="16140" spans="8:27">
      <c r="H16140">
        <v>16139</v>
      </c>
      <c r="I16140" s="1" t="s">
        <v>752</v>
      </c>
      <c r="J16140" s="1"/>
      <c r="K16140" s="2"/>
      <c r="L16140">
        <v>16139</v>
      </c>
      <c r="M16140" s="1" t="s">
        <v>753</v>
      </c>
      <c r="N16140" s="1"/>
      <c r="O16140" s="2"/>
      <c r="P16140">
        <v>16139</v>
      </c>
      <c r="Q16140" s="1" t="s">
        <v>754</v>
      </c>
      <c r="R16140" s="1"/>
      <c r="S16140" s="2"/>
      <c r="T16140">
        <v>16139</v>
      </c>
      <c r="U16140" s="1" t="s">
        <v>178</v>
      </c>
      <c r="V16140" s="1"/>
      <c r="W16140" s="2"/>
      <c r="X16140">
        <v>16139</v>
      </c>
      <c r="Y16140" s="1" t="s">
        <v>179</v>
      </c>
      <c r="Z16140" s="1"/>
      <c r="AA16140" s="2"/>
    </row>
    <row r="16141" spans="8:27">
      <c r="H16141">
        <v>16140</v>
      </c>
      <c r="I16141" s="1" t="s">
        <v>752</v>
      </c>
      <c r="J16141" s="1"/>
      <c r="K16141" s="2"/>
      <c r="L16141">
        <v>16140</v>
      </c>
      <c r="M16141" s="1" t="s">
        <v>753</v>
      </c>
      <c r="N16141" s="1"/>
      <c r="O16141" s="2"/>
      <c r="P16141">
        <v>16140</v>
      </c>
      <c r="Q16141" s="1" t="s">
        <v>754</v>
      </c>
      <c r="R16141" s="1"/>
      <c r="S16141" s="2"/>
      <c r="T16141">
        <v>16140</v>
      </c>
      <c r="U16141" s="1" t="s">
        <v>178</v>
      </c>
      <c r="V16141" s="1"/>
      <c r="W16141" s="2"/>
      <c r="X16141">
        <v>16140</v>
      </c>
      <c r="Y16141" s="1" t="s">
        <v>179</v>
      </c>
      <c r="Z16141" s="1"/>
      <c r="AA16141" s="2"/>
    </row>
    <row r="16142" spans="8:27">
      <c r="H16142">
        <v>16141</v>
      </c>
      <c r="I16142" s="1" t="s">
        <v>752</v>
      </c>
      <c r="J16142" s="1"/>
      <c r="K16142" s="2"/>
      <c r="L16142">
        <v>16141</v>
      </c>
      <c r="M16142" s="1" t="s">
        <v>753</v>
      </c>
      <c r="N16142" s="1"/>
      <c r="O16142" s="2"/>
      <c r="P16142">
        <v>16141</v>
      </c>
      <c r="Q16142" s="1" t="s">
        <v>754</v>
      </c>
      <c r="R16142" s="1"/>
      <c r="S16142" s="2"/>
      <c r="T16142">
        <v>16141</v>
      </c>
      <c r="U16142" s="1" t="s">
        <v>178</v>
      </c>
      <c r="V16142" s="1"/>
      <c r="W16142" s="2"/>
      <c r="X16142">
        <v>16141</v>
      </c>
      <c r="Y16142" s="1" t="s">
        <v>179</v>
      </c>
      <c r="Z16142" s="1"/>
      <c r="AA16142" s="2"/>
    </row>
    <row r="16143" spans="8:27">
      <c r="H16143">
        <v>16142</v>
      </c>
      <c r="I16143" s="1" t="s">
        <v>752</v>
      </c>
      <c r="J16143" s="1"/>
      <c r="K16143" s="2"/>
      <c r="L16143">
        <v>16142</v>
      </c>
      <c r="M16143" s="1" t="s">
        <v>753</v>
      </c>
      <c r="N16143" s="1"/>
      <c r="O16143" s="2"/>
      <c r="P16143">
        <v>16142</v>
      </c>
      <c r="Q16143" s="1" t="s">
        <v>754</v>
      </c>
      <c r="R16143" s="1"/>
      <c r="S16143" s="2"/>
      <c r="T16143">
        <v>16142</v>
      </c>
      <c r="U16143" s="1" t="s">
        <v>178</v>
      </c>
      <c r="V16143" s="1"/>
      <c r="W16143" s="2"/>
      <c r="X16143">
        <v>16142</v>
      </c>
      <c r="Y16143" s="1" t="s">
        <v>179</v>
      </c>
      <c r="Z16143" s="1"/>
      <c r="AA16143" s="2"/>
    </row>
    <row r="16144" spans="8:27">
      <c r="H16144">
        <v>16143</v>
      </c>
      <c r="I16144" s="1" t="s">
        <v>752</v>
      </c>
      <c r="J16144" s="1"/>
      <c r="K16144" s="2"/>
      <c r="L16144">
        <v>16143</v>
      </c>
      <c r="M16144" s="1" t="s">
        <v>753</v>
      </c>
      <c r="N16144" s="1"/>
      <c r="O16144" s="2"/>
      <c r="P16144">
        <v>16143</v>
      </c>
      <c r="Q16144" s="1" t="s">
        <v>754</v>
      </c>
      <c r="R16144" s="1"/>
      <c r="S16144" s="2"/>
      <c r="T16144">
        <v>16143</v>
      </c>
      <c r="U16144" s="1" t="s">
        <v>178</v>
      </c>
      <c r="V16144" s="1"/>
      <c r="W16144" s="2"/>
      <c r="X16144">
        <v>16143</v>
      </c>
      <c r="Y16144" s="1" t="s">
        <v>179</v>
      </c>
      <c r="Z16144" s="1"/>
      <c r="AA16144" s="2"/>
    </row>
    <row r="16145" spans="8:27">
      <c r="H16145">
        <v>16144</v>
      </c>
      <c r="I16145" s="1" t="s">
        <v>752</v>
      </c>
      <c r="J16145" s="1"/>
      <c r="K16145" s="2"/>
      <c r="L16145">
        <v>16144</v>
      </c>
      <c r="M16145" s="1" t="s">
        <v>753</v>
      </c>
      <c r="N16145" s="1"/>
      <c r="O16145" s="2"/>
      <c r="P16145">
        <v>16144</v>
      </c>
      <c r="Q16145" s="1" t="s">
        <v>754</v>
      </c>
      <c r="R16145" s="1"/>
      <c r="S16145" s="2"/>
      <c r="T16145">
        <v>16144</v>
      </c>
      <c r="U16145" s="1" t="s">
        <v>178</v>
      </c>
      <c r="V16145" s="1"/>
      <c r="W16145" s="2"/>
      <c r="X16145">
        <v>16144</v>
      </c>
      <c r="Y16145" s="1" t="s">
        <v>179</v>
      </c>
      <c r="Z16145" s="1"/>
      <c r="AA16145" s="2"/>
    </row>
    <row r="16146" spans="8:27">
      <c r="H16146">
        <v>16145</v>
      </c>
      <c r="I16146" s="1" t="s">
        <v>752</v>
      </c>
      <c r="J16146" s="1"/>
      <c r="K16146" s="2"/>
      <c r="L16146">
        <v>16145</v>
      </c>
      <c r="M16146" s="1" t="s">
        <v>753</v>
      </c>
      <c r="N16146" s="1"/>
      <c r="O16146" s="2"/>
      <c r="P16146">
        <v>16145</v>
      </c>
      <c r="Q16146" s="1" t="s">
        <v>754</v>
      </c>
      <c r="R16146" s="1"/>
      <c r="S16146" s="2"/>
      <c r="T16146">
        <v>16145</v>
      </c>
      <c r="U16146" s="1" t="s">
        <v>178</v>
      </c>
      <c r="V16146" s="1"/>
      <c r="W16146" s="2"/>
      <c r="X16146">
        <v>16145</v>
      </c>
      <c r="Y16146" s="1" t="s">
        <v>179</v>
      </c>
      <c r="Z16146" s="1"/>
      <c r="AA16146" s="2"/>
    </row>
    <row r="16147" spans="8:27">
      <c r="H16147">
        <v>16146</v>
      </c>
      <c r="I16147" s="1" t="s">
        <v>752</v>
      </c>
      <c r="J16147" s="1"/>
      <c r="K16147" s="2"/>
      <c r="L16147">
        <v>16146</v>
      </c>
      <c r="M16147" s="1" t="s">
        <v>753</v>
      </c>
      <c r="N16147" s="1"/>
      <c r="O16147" s="2"/>
      <c r="P16147">
        <v>16146</v>
      </c>
      <c r="Q16147" s="1" t="s">
        <v>754</v>
      </c>
      <c r="R16147" s="1"/>
      <c r="S16147" s="2"/>
      <c r="T16147">
        <v>16146</v>
      </c>
      <c r="U16147" s="1" t="s">
        <v>178</v>
      </c>
      <c r="V16147" s="1"/>
      <c r="W16147" s="2"/>
      <c r="X16147">
        <v>16146</v>
      </c>
      <c r="Y16147" s="1" t="s">
        <v>179</v>
      </c>
      <c r="Z16147" s="1"/>
      <c r="AA16147" s="2"/>
    </row>
    <row r="16148" spans="8:27">
      <c r="H16148">
        <v>16147</v>
      </c>
      <c r="I16148" s="1" t="s">
        <v>752</v>
      </c>
      <c r="J16148" s="1"/>
      <c r="K16148" s="2"/>
      <c r="L16148">
        <v>16147</v>
      </c>
      <c r="M16148" s="1" t="s">
        <v>753</v>
      </c>
      <c r="N16148" s="1"/>
      <c r="O16148" s="2"/>
      <c r="P16148">
        <v>16147</v>
      </c>
      <c r="Q16148" s="1" t="s">
        <v>754</v>
      </c>
      <c r="R16148" s="1"/>
      <c r="S16148" s="2"/>
      <c r="T16148">
        <v>16147</v>
      </c>
      <c r="U16148" s="1" t="s">
        <v>178</v>
      </c>
      <c r="V16148" s="1"/>
      <c r="W16148" s="2"/>
      <c r="X16148">
        <v>16147</v>
      </c>
      <c r="Y16148" s="1" t="s">
        <v>179</v>
      </c>
      <c r="Z16148" s="1"/>
      <c r="AA16148" s="2"/>
    </row>
    <row r="16149" spans="8:27">
      <c r="H16149">
        <v>16148</v>
      </c>
      <c r="I16149" s="1" t="s">
        <v>752</v>
      </c>
      <c r="J16149" s="1"/>
      <c r="K16149" s="2"/>
      <c r="L16149">
        <v>16148</v>
      </c>
      <c r="M16149" s="1" t="s">
        <v>753</v>
      </c>
      <c r="N16149" s="1"/>
      <c r="O16149" s="2"/>
      <c r="P16149">
        <v>16148</v>
      </c>
      <c r="Q16149" s="1" t="s">
        <v>754</v>
      </c>
      <c r="R16149" s="1"/>
      <c r="S16149" s="2"/>
      <c r="T16149">
        <v>16148</v>
      </c>
      <c r="U16149" s="1" t="s">
        <v>178</v>
      </c>
      <c r="V16149" s="1"/>
      <c r="W16149" s="2"/>
      <c r="X16149">
        <v>16148</v>
      </c>
      <c r="Y16149" s="1" t="s">
        <v>179</v>
      </c>
      <c r="Z16149" s="1"/>
      <c r="AA16149" s="2"/>
    </row>
    <row r="16150" spans="8:27">
      <c r="H16150">
        <v>16149</v>
      </c>
      <c r="I16150" s="1" t="s">
        <v>752</v>
      </c>
      <c r="J16150" s="1"/>
      <c r="K16150" s="2"/>
      <c r="L16150">
        <v>16149</v>
      </c>
      <c r="M16150" s="1" t="s">
        <v>753</v>
      </c>
      <c r="N16150" s="1"/>
      <c r="O16150" s="2"/>
      <c r="P16150">
        <v>16149</v>
      </c>
      <c r="Q16150" s="1" t="s">
        <v>754</v>
      </c>
      <c r="R16150" s="1"/>
      <c r="S16150" s="2"/>
      <c r="T16150">
        <v>16149</v>
      </c>
      <c r="U16150" s="1" t="s">
        <v>178</v>
      </c>
      <c r="V16150" s="1"/>
      <c r="W16150" s="2"/>
      <c r="X16150">
        <v>16149</v>
      </c>
      <c r="Y16150" s="1" t="s">
        <v>179</v>
      </c>
      <c r="Z16150" s="1"/>
      <c r="AA16150" s="2"/>
    </row>
    <row r="16151" spans="8:27">
      <c r="H16151">
        <v>16150</v>
      </c>
      <c r="I16151" s="1" t="s">
        <v>752</v>
      </c>
      <c r="J16151" s="1"/>
      <c r="K16151" s="2"/>
      <c r="L16151">
        <v>16150</v>
      </c>
      <c r="M16151" s="1" t="s">
        <v>753</v>
      </c>
      <c r="N16151" s="1"/>
      <c r="O16151" s="2"/>
      <c r="P16151">
        <v>16150</v>
      </c>
      <c r="Q16151" s="1" t="s">
        <v>754</v>
      </c>
      <c r="R16151" s="1"/>
      <c r="S16151" s="2"/>
      <c r="T16151">
        <v>16150</v>
      </c>
      <c r="U16151" s="1" t="s">
        <v>178</v>
      </c>
      <c r="V16151" s="1"/>
      <c r="W16151" s="2"/>
      <c r="X16151">
        <v>16150</v>
      </c>
      <c r="Y16151" s="1" t="s">
        <v>179</v>
      </c>
      <c r="Z16151" s="1"/>
      <c r="AA16151" s="2"/>
    </row>
    <row r="16152" spans="8:27">
      <c r="H16152">
        <v>16151</v>
      </c>
      <c r="I16152" s="1" t="s">
        <v>752</v>
      </c>
      <c r="J16152" s="1"/>
      <c r="K16152" s="2"/>
      <c r="L16152">
        <v>16151</v>
      </c>
      <c r="M16152" s="1" t="s">
        <v>753</v>
      </c>
      <c r="N16152" s="1"/>
      <c r="O16152" s="2"/>
      <c r="P16152">
        <v>16151</v>
      </c>
      <c r="Q16152" s="1" t="s">
        <v>754</v>
      </c>
      <c r="R16152" s="1"/>
      <c r="S16152" s="2"/>
      <c r="T16152">
        <v>16151</v>
      </c>
      <c r="U16152" s="1" t="s">
        <v>178</v>
      </c>
      <c r="V16152" s="1"/>
      <c r="W16152" s="2"/>
      <c r="X16152">
        <v>16151</v>
      </c>
      <c r="Y16152" s="1" t="s">
        <v>179</v>
      </c>
      <c r="Z16152" s="1"/>
      <c r="AA16152" s="2"/>
    </row>
    <row r="16153" spans="8:27">
      <c r="H16153">
        <v>16152</v>
      </c>
      <c r="I16153" s="1" t="s">
        <v>752</v>
      </c>
      <c r="J16153" s="1"/>
      <c r="K16153" s="2"/>
      <c r="L16153">
        <v>16152</v>
      </c>
      <c r="M16153" s="1" t="s">
        <v>753</v>
      </c>
      <c r="N16153" s="1"/>
      <c r="O16153" s="2"/>
      <c r="P16153">
        <v>16152</v>
      </c>
      <c r="Q16153" s="1" t="s">
        <v>754</v>
      </c>
      <c r="R16153" s="1"/>
      <c r="S16153" s="2"/>
      <c r="T16153">
        <v>16152</v>
      </c>
      <c r="U16153" s="1" t="s">
        <v>178</v>
      </c>
      <c r="V16153" s="1"/>
      <c r="W16153" s="2"/>
      <c r="X16153">
        <v>16152</v>
      </c>
      <c r="Y16153" s="1" t="s">
        <v>179</v>
      </c>
      <c r="Z16153" s="1"/>
      <c r="AA16153" s="2"/>
    </row>
    <row r="16154" spans="8:27">
      <c r="H16154">
        <v>16153</v>
      </c>
      <c r="I16154" s="1" t="s">
        <v>752</v>
      </c>
      <c r="J16154" s="1"/>
      <c r="K16154" s="2"/>
      <c r="L16154">
        <v>16153</v>
      </c>
      <c r="M16154" s="1" t="s">
        <v>753</v>
      </c>
      <c r="N16154" s="1"/>
      <c r="O16154" s="2"/>
      <c r="P16154">
        <v>16153</v>
      </c>
      <c r="Q16154" s="1" t="s">
        <v>754</v>
      </c>
      <c r="R16154" s="1"/>
      <c r="S16154" s="2"/>
      <c r="T16154">
        <v>16153</v>
      </c>
      <c r="U16154" s="1" t="s">
        <v>178</v>
      </c>
      <c r="V16154" s="1"/>
      <c r="W16154" s="2"/>
      <c r="X16154">
        <v>16153</v>
      </c>
      <c r="Y16154" s="1" t="s">
        <v>179</v>
      </c>
      <c r="Z16154" s="1"/>
      <c r="AA16154" s="2"/>
    </row>
    <row r="16155" spans="8:27">
      <c r="H16155">
        <v>16154</v>
      </c>
      <c r="I16155" s="1" t="s">
        <v>752</v>
      </c>
      <c r="J16155" s="1"/>
      <c r="K16155" s="2"/>
      <c r="L16155">
        <v>16154</v>
      </c>
      <c r="M16155" s="1" t="s">
        <v>753</v>
      </c>
      <c r="N16155" s="1"/>
      <c r="O16155" s="2"/>
      <c r="P16155">
        <v>16154</v>
      </c>
      <c r="Q16155" s="1" t="s">
        <v>754</v>
      </c>
      <c r="R16155" s="1"/>
      <c r="S16155" s="2"/>
      <c r="T16155">
        <v>16154</v>
      </c>
      <c r="U16155" s="1" t="s">
        <v>178</v>
      </c>
      <c r="V16155" s="1"/>
      <c r="W16155" s="2"/>
      <c r="X16155">
        <v>16154</v>
      </c>
      <c r="Y16155" s="1" t="s">
        <v>179</v>
      </c>
      <c r="Z16155" s="1"/>
      <c r="AA16155" s="2"/>
    </row>
    <row r="16156" spans="8:27">
      <c r="H16156">
        <v>16155</v>
      </c>
      <c r="I16156" s="1" t="s">
        <v>752</v>
      </c>
      <c r="J16156" s="1"/>
      <c r="K16156" s="2"/>
      <c r="L16156">
        <v>16155</v>
      </c>
      <c r="M16156" s="1" t="s">
        <v>753</v>
      </c>
      <c r="N16156" s="1"/>
      <c r="O16156" s="2"/>
      <c r="P16156">
        <v>16155</v>
      </c>
      <c r="Q16156" s="1" t="s">
        <v>754</v>
      </c>
      <c r="R16156" s="1"/>
      <c r="S16156" s="2"/>
      <c r="T16156">
        <v>16155</v>
      </c>
      <c r="U16156" s="1" t="s">
        <v>178</v>
      </c>
      <c r="V16156" s="1"/>
      <c r="W16156" s="2"/>
      <c r="X16156">
        <v>16155</v>
      </c>
      <c r="Y16156" s="1" t="s">
        <v>179</v>
      </c>
      <c r="Z16156" s="1"/>
      <c r="AA16156" s="2"/>
    </row>
    <row r="16157" spans="8:27">
      <c r="H16157">
        <v>16156</v>
      </c>
      <c r="I16157" s="1" t="s">
        <v>752</v>
      </c>
      <c r="J16157" s="1"/>
      <c r="K16157" s="2"/>
      <c r="L16157">
        <v>16156</v>
      </c>
      <c r="M16157" s="1" t="s">
        <v>753</v>
      </c>
      <c r="N16157" s="1"/>
      <c r="O16157" s="2"/>
      <c r="P16157">
        <v>16156</v>
      </c>
      <c r="Q16157" s="1" t="s">
        <v>754</v>
      </c>
      <c r="R16157" s="1"/>
      <c r="S16157" s="2"/>
      <c r="T16157">
        <v>16156</v>
      </c>
      <c r="U16157" s="1" t="s">
        <v>178</v>
      </c>
      <c r="V16157" s="1"/>
      <c r="W16157" s="2"/>
      <c r="X16157">
        <v>16156</v>
      </c>
      <c r="Y16157" s="1" t="s">
        <v>179</v>
      </c>
      <c r="Z16157" s="1"/>
      <c r="AA16157" s="2"/>
    </row>
    <row r="16158" spans="8:27">
      <c r="H16158">
        <v>16157</v>
      </c>
      <c r="I16158" s="1" t="s">
        <v>752</v>
      </c>
      <c r="J16158" s="1"/>
      <c r="K16158" s="2"/>
      <c r="L16158">
        <v>16157</v>
      </c>
      <c r="M16158" s="1" t="s">
        <v>753</v>
      </c>
      <c r="N16158" s="1"/>
      <c r="O16158" s="2"/>
      <c r="P16158">
        <v>16157</v>
      </c>
      <c r="Q16158" s="1" t="s">
        <v>754</v>
      </c>
      <c r="R16158" s="1"/>
      <c r="S16158" s="2"/>
      <c r="T16158">
        <v>16157</v>
      </c>
      <c r="U16158" s="1" t="s">
        <v>178</v>
      </c>
      <c r="V16158" s="1"/>
      <c r="W16158" s="2"/>
      <c r="X16158">
        <v>16157</v>
      </c>
      <c r="Y16158" s="1" t="s">
        <v>179</v>
      </c>
      <c r="Z16158" s="1"/>
      <c r="AA16158" s="2"/>
    </row>
    <row r="16159" spans="8:27">
      <c r="H16159">
        <v>16158</v>
      </c>
      <c r="I16159" s="1" t="s">
        <v>752</v>
      </c>
      <c r="J16159" s="1"/>
      <c r="K16159" s="2"/>
      <c r="L16159">
        <v>16158</v>
      </c>
      <c r="M16159" s="1" t="s">
        <v>753</v>
      </c>
      <c r="N16159" s="1"/>
      <c r="O16159" s="2"/>
      <c r="P16159">
        <v>16158</v>
      </c>
      <c r="Q16159" s="1" t="s">
        <v>754</v>
      </c>
      <c r="R16159" s="1"/>
      <c r="S16159" s="2"/>
      <c r="T16159">
        <v>16158</v>
      </c>
      <c r="U16159" s="1" t="s">
        <v>178</v>
      </c>
      <c r="V16159" s="1"/>
      <c r="W16159" s="2"/>
      <c r="X16159">
        <v>16158</v>
      </c>
      <c r="Y16159" s="1" t="s">
        <v>179</v>
      </c>
      <c r="Z16159" s="1"/>
      <c r="AA16159" s="2"/>
    </row>
    <row r="16160" spans="8:27">
      <c r="H16160">
        <v>16159</v>
      </c>
      <c r="I16160" s="1" t="s">
        <v>752</v>
      </c>
      <c r="J16160" s="1"/>
      <c r="K16160" s="2"/>
      <c r="L16160">
        <v>16159</v>
      </c>
      <c r="M16160" s="1" t="s">
        <v>753</v>
      </c>
      <c r="N16160" s="1"/>
      <c r="O16160" s="2"/>
      <c r="P16160">
        <v>16159</v>
      </c>
      <c r="Q16160" s="1" t="s">
        <v>754</v>
      </c>
      <c r="R16160" s="1"/>
      <c r="S16160" s="2"/>
      <c r="T16160">
        <v>16159</v>
      </c>
      <c r="U16160" s="1" t="s">
        <v>178</v>
      </c>
      <c r="V16160" s="1"/>
      <c r="W16160" s="2"/>
      <c r="X16160">
        <v>16159</v>
      </c>
      <c r="Y16160" s="1" t="s">
        <v>179</v>
      </c>
      <c r="Z16160" s="1"/>
      <c r="AA16160" s="2"/>
    </row>
    <row r="16161" spans="8:27">
      <c r="H16161">
        <v>16160</v>
      </c>
      <c r="I16161" s="1" t="s">
        <v>752</v>
      </c>
      <c r="J16161" s="1"/>
      <c r="K16161" s="2"/>
      <c r="L16161">
        <v>16160</v>
      </c>
      <c r="M16161" s="1" t="s">
        <v>753</v>
      </c>
      <c r="N16161" s="1"/>
      <c r="O16161" s="2"/>
      <c r="P16161">
        <v>16160</v>
      </c>
      <c r="Q16161" s="1" t="s">
        <v>754</v>
      </c>
      <c r="R16161" s="1"/>
      <c r="S16161" s="2"/>
      <c r="T16161">
        <v>16160</v>
      </c>
      <c r="U16161" s="1" t="s">
        <v>178</v>
      </c>
      <c r="V16161" s="1"/>
      <c r="W16161" s="2"/>
      <c r="X16161">
        <v>16160</v>
      </c>
      <c r="Y16161" s="1" t="s">
        <v>179</v>
      </c>
      <c r="Z16161" s="1"/>
      <c r="AA16161" s="2"/>
    </row>
    <row r="16162" spans="8:27">
      <c r="H16162">
        <v>16161</v>
      </c>
      <c r="I16162" s="1" t="s">
        <v>752</v>
      </c>
      <c r="J16162" s="1"/>
      <c r="K16162" s="2"/>
      <c r="L16162">
        <v>16161</v>
      </c>
      <c r="M16162" s="1" t="s">
        <v>753</v>
      </c>
      <c r="N16162" s="1"/>
      <c r="O16162" s="2"/>
      <c r="P16162">
        <v>16161</v>
      </c>
      <c r="Q16162" s="1" t="s">
        <v>754</v>
      </c>
      <c r="R16162" s="1"/>
      <c r="S16162" s="2"/>
      <c r="T16162">
        <v>16161</v>
      </c>
      <c r="U16162" s="1" t="s">
        <v>178</v>
      </c>
      <c r="V16162" s="1"/>
      <c r="W16162" s="2"/>
      <c r="X16162">
        <v>16161</v>
      </c>
      <c r="Y16162" s="1" t="s">
        <v>179</v>
      </c>
      <c r="Z16162" s="1"/>
      <c r="AA16162" s="2"/>
    </row>
    <row r="16163" spans="8:27">
      <c r="H16163">
        <v>16162</v>
      </c>
      <c r="I16163" s="1" t="s">
        <v>752</v>
      </c>
      <c r="J16163" s="1"/>
      <c r="K16163" s="2"/>
      <c r="L16163">
        <v>16162</v>
      </c>
      <c r="M16163" s="1" t="s">
        <v>753</v>
      </c>
      <c r="N16163" s="1"/>
      <c r="O16163" s="2"/>
      <c r="P16163">
        <v>16162</v>
      </c>
      <c r="Q16163" s="1" t="s">
        <v>754</v>
      </c>
      <c r="R16163" s="1"/>
      <c r="S16163" s="2"/>
      <c r="T16163">
        <v>16162</v>
      </c>
      <c r="U16163" s="1" t="s">
        <v>178</v>
      </c>
      <c r="V16163" s="1"/>
      <c r="W16163" s="2"/>
      <c r="X16163">
        <v>16162</v>
      </c>
      <c r="Y16163" s="1" t="s">
        <v>179</v>
      </c>
      <c r="Z16163" s="1"/>
      <c r="AA16163" s="2"/>
    </row>
    <row r="16164" spans="8:27">
      <c r="H16164">
        <v>16163</v>
      </c>
      <c r="I16164" s="1" t="s">
        <v>752</v>
      </c>
      <c r="J16164" s="1"/>
      <c r="K16164" s="2"/>
      <c r="L16164">
        <v>16163</v>
      </c>
      <c r="M16164" s="1" t="s">
        <v>753</v>
      </c>
      <c r="N16164" s="1"/>
      <c r="O16164" s="2"/>
      <c r="P16164">
        <v>16163</v>
      </c>
      <c r="Q16164" s="1" t="s">
        <v>754</v>
      </c>
      <c r="R16164" s="1"/>
      <c r="S16164" s="2"/>
      <c r="T16164">
        <v>16163</v>
      </c>
      <c r="U16164" s="1" t="s">
        <v>178</v>
      </c>
      <c r="V16164" s="1"/>
      <c r="W16164" s="2"/>
      <c r="X16164">
        <v>16163</v>
      </c>
      <c r="Y16164" s="1" t="s">
        <v>179</v>
      </c>
      <c r="Z16164" s="1"/>
      <c r="AA16164" s="2"/>
    </row>
    <row r="16165" spans="8:27">
      <c r="H16165">
        <v>16164</v>
      </c>
      <c r="I16165" s="1" t="s">
        <v>752</v>
      </c>
      <c r="J16165" s="1"/>
      <c r="K16165" s="2"/>
      <c r="L16165">
        <v>16164</v>
      </c>
      <c r="M16165" s="1" t="s">
        <v>753</v>
      </c>
      <c r="N16165" s="1"/>
      <c r="O16165" s="2"/>
      <c r="P16165">
        <v>16164</v>
      </c>
      <c r="Q16165" s="1" t="s">
        <v>754</v>
      </c>
      <c r="R16165" s="1"/>
      <c r="S16165" s="2"/>
      <c r="T16165">
        <v>16164</v>
      </c>
      <c r="U16165" s="1" t="s">
        <v>178</v>
      </c>
      <c r="V16165" s="1"/>
      <c r="W16165" s="2"/>
      <c r="X16165">
        <v>16164</v>
      </c>
      <c r="Y16165" s="1" t="s">
        <v>179</v>
      </c>
      <c r="Z16165" s="1"/>
      <c r="AA16165" s="2"/>
    </row>
    <row r="16166" spans="8:27">
      <c r="H16166">
        <v>16165</v>
      </c>
      <c r="I16166" s="1" t="s">
        <v>752</v>
      </c>
      <c r="J16166" s="1"/>
      <c r="K16166" s="2"/>
      <c r="L16166">
        <v>16165</v>
      </c>
      <c r="M16166" s="1" t="s">
        <v>753</v>
      </c>
      <c r="N16166" s="1"/>
      <c r="O16166" s="2"/>
      <c r="P16166">
        <v>16165</v>
      </c>
      <c r="Q16166" s="1" t="s">
        <v>754</v>
      </c>
      <c r="R16166" s="1"/>
      <c r="S16166" s="2"/>
      <c r="T16166">
        <v>16165</v>
      </c>
      <c r="U16166" s="1" t="s">
        <v>178</v>
      </c>
      <c r="V16166" s="1"/>
      <c r="W16166" s="2"/>
      <c r="X16166">
        <v>16165</v>
      </c>
      <c r="Y16166" s="1" t="s">
        <v>179</v>
      </c>
      <c r="Z16166" s="1"/>
      <c r="AA16166" s="2"/>
    </row>
    <row r="16167" spans="8:27">
      <c r="H16167">
        <v>16166</v>
      </c>
      <c r="I16167" s="1" t="s">
        <v>752</v>
      </c>
      <c r="J16167" s="1"/>
      <c r="K16167" s="2"/>
      <c r="L16167">
        <v>16166</v>
      </c>
      <c r="M16167" s="1" t="s">
        <v>753</v>
      </c>
      <c r="N16167" s="1"/>
      <c r="O16167" s="2"/>
      <c r="P16167">
        <v>16166</v>
      </c>
      <c r="Q16167" s="1" t="s">
        <v>754</v>
      </c>
      <c r="R16167" s="1"/>
      <c r="S16167" s="2"/>
      <c r="T16167">
        <v>16166</v>
      </c>
      <c r="U16167" s="1" t="s">
        <v>178</v>
      </c>
      <c r="V16167" s="1"/>
      <c r="W16167" s="2"/>
      <c r="X16167">
        <v>16166</v>
      </c>
      <c r="Y16167" s="1" t="s">
        <v>179</v>
      </c>
      <c r="Z16167" s="1"/>
      <c r="AA16167" s="2"/>
    </row>
    <row r="16168" spans="8:27">
      <c r="H16168">
        <v>16167</v>
      </c>
      <c r="I16168" s="1" t="s">
        <v>752</v>
      </c>
      <c r="J16168" s="1"/>
      <c r="K16168" s="2"/>
      <c r="L16168">
        <v>16167</v>
      </c>
      <c r="M16168" s="1" t="s">
        <v>753</v>
      </c>
      <c r="N16168" s="1"/>
      <c r="O16168" s="2"/>
      <c r="P16168">
        <v>16167</v>
      </c>
      <c r="Q16168" s="1" t="s">
        <v>754</v>
      </c>
      <c r="R16168" s="1"/>
      <c r="S16168" s="2"/>
      <c r="T16168">
        <v>16167</v>
      </c>
      <c r="U16168" s="1" t="s">
        <v>178</v>
      </c>
      <c r="V16168" s="1"/>
      <c r="W16168" s="2"/>
      <c r="X16168">
        <v>16167</v>
      </c>
      <c r="Y16168" s="1" t="s">
        <v>179</v>
      </c>
      <c r="Z16168" s="1"/>
      <c r="AA16168" s="2"/>
    </row>
    <row r="16169" spans="8:27">
      <c r="H16169">
        <v>16168</v>
      </c>
      <c r="I16169" s="1" t="s">
        <v>752</v>
      </c>
      <c r="J16169" s="1"/>
      <c r="K16169" s="2"/>
      <c r="L16169">
        <v>16168</v>
      </c>
      <c r="M16169" s="1" t="s">
        <v>753</v>
      </c>
      <c r="N16169" s="1"/>
      <c r="O16169" s="2"/>
      <c r="P16169">
        <v>16168</v>
      </c>
      <c r="Q16169" s="1" t="s">
        <v>754</v>
      </c>
      <c r="R16169" s="1"/>
      <c r="S16169" s="2"/>
      <c r="T16169">
        <v>16168</v>
      </c>
      <c r="U16169" s="1" t="s">
        <v>178</v>
      </c>
      <c r="V16169" s="1"/>
      <c r="W16169" s="2"/>
      <c r="X16169">
        <v>16168</v>
      </c>
      <c r="Y16169" s="1" t="s">
        <v>179</v>
      </c>
      <c r="Z16169" s="1"/>
      <c r="AA16169" s="2"/>
    </row>
    <row r="16170" spans="8:27">
      <c r="H16170">
        <v>16169</v>
      </c>
      <c r="I16170" s="1" t="s">
        <v>752</v>
      </c>
      <c r="J16170" s="1"/>
      <c r="K16170" s="2"/>
      <c r="L16170">
        <v>16169</v>
      </c>
      <c r="M16170" s="1" t="s">
        <v>753</v>
      </c>
      <c r="N16170" s="1"/>
      <c r="O16170" s="2"/>
      <c r="P16170">
        <v>16169</v>
      </c>
      <c r="Q16170" s="1" t="s">
        <v>754</v>
      </c>
      <c r="R16170" s="1"/>
      <c r="S16170" s="2"/>
      <c r="T16170">
        <v>16169</v>
      </c>
      <c r="U16170" s="1" t="s">
        <v>178</v>
      </c>
      <c r="V16170" s="1"/>
      <c r="W16170" s="2"/>
      <c r="X16170">
        <v>16169</v>
      </c>
      <c r="Y16170" s="1" t="s">
        <v>179</v>
      </c>
      <c r="Z16170" s="1"/>
      <c r="AA16170" s="2"/>
    </row>
    <row r="16171" spans="8:27">
      <c r="H16171">
        <v>16170</v>
      </c>
      <c r="I16171" s="1" t="s">
        <v>752</v>
      </c>
      <c r="J16171" s="1"/>
      <c r="K16171" s="2"/>
      <c r="L16171">
        <v>16170</v>
      </c>
      <c r="M16171" s="1" t="s">
        <v>753</v>
      </c>
      <c r="N16171" s="1"/>
      <c r="O16171" s="2"/>
      <c r="P16171">
        <v>16170</v>
      </c>
      <c r="Q16171" s="1" t="s">
        <v>754</v>
      </c>
      <c r="R16171" s="1"/>
      <c r="S16171" s="2"/>
      <c r="T16171">
        <v>16170</v>
      </c>
      <c r="U16171" s="1" t="s">
        <v>178</v>
      </c>
      <c r="V16171" s="1"/>
      <c r="W16171" s="2"/>
      <c r="X16171">
        <v>16170</v>
      </c>
      <c r="Y16171" s="1" t="s">
        <v>179</v>
      </c>
      <c r="Z16171" s="1"/>
      <c r="AA16171" s="2"/>
    </row>
    <row r="16172" spans="8:27">
      <c r="H16172">
        <v>16171</v>
      </c>
      <c r="I16172" s="1" t="s">
        <v>752</v>
      </c>
      <c r="J16172" s="1"/>
      <c r="K16172" s="2"/>
      <c r="L16172">
        <v>16171</v>
      </c>
      <c r="M16172" s="1" t="s">
        <v>753</v>
      </c>
      <c r="N16172" s="1"/>
      <c r="O16172" s="2"/>
      <c r="P16172">
        <v>16171</v>
      </c>
      <c r="Q16172" s="1" t="s">
        <v>754</v>
      </c>
      <c r="R16172" s="1"/>
      <c r="S16172" s="2"/>
      <c r="T16172">
        <v>16171</v>
      </c>
      <c r="U16172" s="1" t="s">
        <v>178</v>
      </c>
      <c r="V16172" s="1"/>
      <c r="W16172" s="2"/>
      <c r="X16172">
        <v>16171</v>
      </c>
      <c r="Y16172" s="1" t="s">
        <v>179</v>
      </c>
      <c r="Z16172" s="1"/>
      <c r="AA16172" s="2"/>
    </row>
    <row r="16173" spans="8:27">
      <c r="H16173">
        <v>16172</v>
      </c>
      <c r="I16173" s="1" t="s">
        <v>752</v>
      </c>
      <c r="J16173" s="1"/>
      <c r="K16173" s="2"/>
      <c r="L16173">
        <v>16172</v>
      </c>
      <c r="M16173" s="1" t="s">
        <v>753</v>
      </c>
      <c r="N16173" s="1"/>
      <c r="O16173" s="2"/>
      <c r="P16173">
        <v>16172</v>
      </c>
      <c r="Q16173" s="1" t="s">
        <v>754</v>
      </c>
      <c r="R16173" s="1"/>
      <c r="S16173" s="2"/>
      <c r="T16173">
        <v>16172</v>
      </c>
      <c r="U16173" s="1" t="s">
        <v>178</v>
      </c>
      <c r="V16173" s="1"/>
      <c r="W16173" s="2"/>
      <c r="X16173">
        <v>16172</v>
      </c>
      <c r="Y16173" s="1" t="s">
        <v>179</v>
      </c>
      <c r="Z16173" s="1"/>
      <c r="AA16173" s="2"/>
    </row>
    <row r="16174" spans="8:27">
      <c r="H16174">
        <v>16173</v>
      </c>
      <c r="I16174" s="1" t="s">
        <v>752</v>
      </c>
      <c r="J16174" s="1"/>
      <c r="K16174" s="2"/>
      <c r="L16174">
        <v>16173</v>
      </c>
      <c r="M16174" s="1" t="s">
        <v>753</v>
      </c>
      <c r="N16174" s="1"/>
      <c r="O16174" s="2"/>
      <c r="P16174">
        <v>16173</v>
      </c>
      <c r="Q16174" s="1" t="s">
        <v>754</v>
      </c>
      <c r="R16174" s="1"/>
      <c r="S16174" s="2"/>
      <c r="T16174">
        <v>16173</v>
      </c>
      <c r="U16174" s="1" t="s">
        <v>178</v>
      </c>
      <c r="V16174" s="1"/>
      <c r="W16174" s="2"/>
      <c r="X16174">
        <v>16173</v>
      </c>
      <c r="Y16174" s="1" t="s">
        <v>179</v>
      </c>
      <c r="Z16174" s="1"/>
      <c r="AA16174" s="2"/>
    </row>
    <row r="16175" spans="8:27">
      <c r="H16175">
        <v>16174</v>
      </c>
      <c r="I16175" s="1" t="s">
        <v>752</v>
      </c>
      <c r="J16175" s="1"/>
      <c r="K16175" s="2"/>
      <c r="L16175">
        <v>16174</v>
      </c>
      <c r="M16175" s="1" t="s">
        <v>753</v>
      </c>
      <c r="N16175" s="1"/>
      <c r="O16175" s="2"/>
      <c r="P16175">
        <v>16174</v>
      </c>
      <c r="Q16175" s="1" t="s">
        <v>754</v>
      </c>
      <c r="R16175" s="1"/>
      <c r="S16175" s="2"/>
      <c r="T16175">
        <v>16174</v>
      </c>
      <c r="U16175" s="1" t="s">
        <v>178</v>
      </c>
      <c r="V16175" s="1"/>
      <c r="W16175" s="2"/>
      <c r="X16175">
        <v>16174</v>
      </c>
      <c r="Y16175" s="1" t="s">
        <v>179</v>
      </c>
      <c r="Z16175" s="1"/>
      <c r="AA16175" s="2"/>
    </row>
    <row r="16176" spans="8:27">
      <c r="H16176">
        <v>16175</v>
      </c>
      <c r="I16176" s="1" t="s">
        <v>752</v>
      </c>
      <c r="J16176" s="1"/>
      <c r="K16176" s="2"/>
      <c r="L16176">
        <v>16175</v>
      </c>
      <c r="M16176" s="1" t="s">
        <v>753</v>
      </c>
      <c r="N16176" s="1"/>
      <c r="O16176" s="2"/>
      <c r="P16176">
        <v>16175</v>
      </c>
      <c r="Q16176" s="1" t="s">
        <v>754</v>
      </c>
      <c r="R16176" s="1"/>
      <c r="S16176" s="2"/>
      <c r="T16176">
        <v>16175</v>
      </c>
      <c r="U16176" s="1" t="s">
        <v>178</v>
      </c>
      <c r="V16176" s="1"/>
      <c r="W16176" s="2"/>
      <c r="X16176">
        <v>16175</v>
      </c>
      <c r="Y16176" s="1" t="s">
        <v>179</v>
      </c>
      <c r="Z16176" s="1"/>
      <c r="AA16176" s="2"/>
    </row>
    <row r="16177" spans="8:27">
      <c r="H16177">
        <v>16176</v>
      </c>
      <c r="I16177" s="1" t="s">
        <v>752</v>
      </c>
      <c r="J16177" s="1"/>
      <c r="K16177" s="2"/>
      <c r="L16177">
        <v>16176</v>
      </c>
      <c r="M16177" s="1" t="s">
        <v>753</v>
      </c>
      <c r="N16177" s="1"/>
      <c r="O16177" s="2"/>
      <c r="P16177">
        <v>16176</v>
      </c>
      <c r="Q16177" s="1" t="s">
        <v>754</v>
      </c>
      <c r="R16177" s="1"/>
      <c r="S16177" s="2"/>
      <c r="T16177">
        <v>16176</v>
      </c>
      <c r="U16177" s="1" t="s">
        <v>178</v>
      </c>
      <c r="V16177" s="1"/>
      <c r="W16177" s="2"/>
      <c r="X16177">
        <v>16176</v>
      </c>
      <c r="Y16177" s="1" t="s">
        <v>179</v>
      </c>
      <c r="Z16177" s="1"/>
      <c r="AA16177" s="2"/>
    </row>
    <row r="16178" spans="8:27">
      <c r="H16178">
        <v>16177</v>
      </c>
      <c r="I16178" s="1" t="s">
        <v>752</v>
      </c>
      <c r="J16178" s="1"/>
      <c r="K16178" s="2"/>
      <c r="L16178">
        <v>16177</v>
      </c>
      <c r="M16178" s="1" t="s">
        <v>753</v>
      </c>
      <c r="N16178" s="1"/>
      <c r="O16178" s="2"/>
      <c r="P16178">
        <v>16177</v>
      </c>
      <c r="Q16178" s="1" t="s">
        <v>754</v>
      </c>
      <c r="R16178" s="1"/>
      <c r="S16178" s="2"/>
      <c r="T16178">
        <v>16177</v>
      </c>
      <c r="U16178" s="1" t="s">
        <v>178</v>
      </c>
      <c r="V16178" s="1"/>
      <c r="W16178" s="2"/>
      <c r="X16178">
        <v>16177</v>
      </c>
      <c r="Y16178" s="1" t="s">
        <v>179</v>
      </c>
      <c r="Z16178" s="1"/>
      <c r="AA16178" s="2"/>
    </row>
    <row r="16179" spans="8:27">
      <c r="H16179">
        <v>16178</v>
      </c>
      <c r="I16179" s="1" t="s">
        <v>752</v>
      </c>
      <c r="J16179" s="1"/>
      <c r="K16179" s="2"/>
      <c r="L16179">
        <v>16178</v>
      </c>
      <c r="M16179" s="1" t="s">
        <v>753</v>
      </c>
      <c r="N16179" s="1"/>
      <c r="O16179" s="2"/>
      <c r="P16179">
        <v>16178</v>
      </c>
      <c r="Q16179" s="1" t="s">
        <v>754</v>
      </c>
      <c r="R16179" s="1"/>
      <c r="S16179" s="2"/>
      <c r="T16179">
        <v>16178</v>
      </c>
      <c r="U16179" s="1" t="s">
        <v>178</v>
      </c>
      <c r="V16179" s="1"/>
      <c r="W16179" s="2"/>
      <c r="X16179">
        <v>16178</v>
      </c>
      <c r="Y16179" s="1" t="s">
        <v>179</v>
      </c>
      <c r="Z16179" s="1"/>
      <c r="AA16179" s="2"/>
    </row>
    <row r="16180" spans="8:27">
      <c r="H16180">
        <v>16179</v>
      </c>
      <c r="I16180" s="1" t="s">
        <v>752</v>
      </c>
      <c r="J16180" s="1"/>
      <c r="K16180" s="2"/>
      <c r="L16180">
        <v>16179</v>
      </c>
      <c r="M16180" s="1" t="s">
        <v>753</v>
      </c>
      <c r="N16180" s="1"/>
      <c r="O16180" s="2"/>
      <c r="P16180">
        <v>16179</v>
      </c>
      <c r="Q16180" s="1" t="s">
        <v>754</v>
      </c>
      <c r="R16180" s="1"/>
      <c r="S16180" s="2"/>
      <c r="T16180">
        <v>16179</v>
      </c>
      <c r="U16180" s="1" t="s">
        <v>178</v>
      </c>
      <c r="V16180" s="1"/>
      <c r="W16180" s="2"/>
      <c r="X16180">
        <v>16179</v>
      </c>
      <c r="Y16180" s="1" t="s">
        <v>179</v>
      </c>
      <c r="Z16180" s="1"/>
      <c r="AA16180" s="2"/>
    </row>
    <row r="16181" spans="8:27">
      <c r="H16181">
        <v>16180</v>
      </c>
      <c r="I16181" s="1" t="s">
        <v>752</v>
      </c>
      <c r="J16181" s="1"/>
      <c r="K16181" s="2"/>
      <c r="L16181">
        <v>16180</v>
      </c>
      <c r="M16181" s="1" t="s">
        <v>753</v>
      </c>
      <c r="N16181" s="1"/>
      <c r="O16181" s="2"/>
      <c r="P16181">
        <v>16180</v>
      </c>
      <c r="Q16181" s="1" t="s">
        <v>754</v>
      </c>
      <c r="R16181" s="1"/>
      <c r="S16181" s="2"/>
      <c r="T16181">
        <v>16180</v>
      </c>
      <c r="U16181" s="1" t="s">
        <v>178</v>
      </c>
      <c r="V16181" s="1"/>
      <c r="W16181" s="2"/>
      <c r="X16181">
        <v>16180</v>
      </c>
      <c r="Y16181" s="1" t="s">
        <v>179</v>
      </c>
      <c r="Z16181" s="1"/>
      <c r="AA16181" s="2"/>
    </row>
    <row r="16182" spans="8:27">
      <c r="H16182">
        <v>16181</v>
      </c>
      <c r="I16182" s="1" t="s">
        <v>752</v>
      </c>
      <c r="J16182" s="1"/>
      <c r="K16182" s="2"/>
      <c r="L16182">
        <v>16181</v>
      </c>
      <c r="M16182" s="1" t="s">
        <v>753</v>
      </c>
      <c r="N16182" s="1"/>
      <c r="O16182" s="2"/>
      <c r="P16182">
        <v>16181</v>
      </c>
      <c r="Q16182" s="1" t="s">
        <v>754</v>
      </c>
      <c r="R16182" s="1"/>
      <c r="S16182" s="2"/>
      <c r="T16182">
        <v>16181</v>
      </c>
      <c r="U16182" s="1" t="s">
        <v>178</v>
      </c>
      <c r="V16182" s="1"/>
      <c r="W16182" s="2"/>
      <c r="X16182">
        <v>16181</v>
      </c>
      <c r="Y16182" s="1" t="s">
        <v>179</v>
      </c>
      <c r="Z16182" s="1"/>
      <c r="AA16182" s="2"/>
    </row>
    <row r="16183" spans="8:27">
      <c r="H16183">
        <v>16182</v>
      </c>
      <c r="I16183" s="1" t="s">
        <v>752</v>
      </c>
      <c r="J16183" s="1"/>
      <c r="K16183" s="2"/>
      <c r="L16183">
        <v>16182</v>
      </c>
      <c r="M16183" s="1" t="s">
        <v>753</v>
      </c>
      <c r="N16183" s="1"/>
      <c r="O16183" s="2"/>
      <c r="P16183">
        <v>16182</v>
      </c>
      <c r="Q16183" s="1" t="s">
        <v>754</v>
      </c>
      <c r="R16183" s="1"/>
      <c r="S16183" s="2"/>
      <c r="T16183">
        <v>16182</v>
      </c>
      <c r="U16183" s="1" t="s">
        <v>178</v>
      </c>
      <c r="V16183" s="1"/>
      <c r="W16183" s="2"/>
      <c r="X16183">
        <v>16182</v>
      </c>
      <c r="Y16183" s="1" t="s">
        <v>179</v>
      </c>
      <c r="Z16183" s="1"/>
      <c r="AA16183" s="2"/>
    </row>
    <row r="16184" spans="8:27">
      <c r="H16184">
        <v>16183</v>
      </c>
      <c r="I16184" s="1" t="s">
        <v>752</v>
      </c>
      <c r="J16184" s="1"/>
      <c r="K16184" s="2"/>
      <c r="L16184">
        <v>16183</v>
      </c>
      <c r="M16184" s="1" t="s">
        <v>753</v>
      </c>
      <c r="N16184" s="1"/>
      <c r="O16184" s="2"/>
      <c r="P16184">
        <v>16183</v>
      </c>
      <c r="Q16184" s="1" t="s">
        <v>754</v>
      </c>
      <c r="R16184" s="1"/>
      <c r="S16184" s="2"/>
      <c r="T16184">
        <v>16183</v>
      </c>
      <c r="U16184" s="1" t="s">
        <v>178</v>
      </c>
      <c r="V16184" s="1"/>
      <c r="W16184" s="2"/>
      <c r="X16184">
        <v>16183</v>
      </c>
      <c r="Y16184" s="1" t="s">
        <v>179</v>
      </c>
      <c r="Z16184" s="1"/>
      <c r="AA16184" s="2"/>
    </row>
    <row r="16185" spans="8:27">
      <c r="H16185">
        <v>16184</v>
      </c>
      <c r="I16185" s="1" t="s">
        <v>752</v>
      </c>
      <c r="J16185" s="1"/>
      <c r="K16185" s="2"/>
      <c r="L16185">
        <v>16184</v>
      </c>
      <c r="M16185" s="1" t="s">
        <v>753</v>
      </c>
      <c r="N16185" s="1"/>
      <c r="O16185" s="2"/>
      <c r="P16185">
        <v>16184</v>
      </c>
      <c r="Q16185" s="1" t="s">
        <v>754</v>
      </c>
      <c r="R16185" s="1"/>
      <c r="S16185" s="2"/>
      <c r="T16185">
        <v>16184</v>
      </c>
      <c r="U16185" s="1" t="s">
        <v>178</v>
      </c>
      <c r="V16185" s="1"/>
      <c r="W16185" s="2"/>
      <c r="X16185">
        <v>16184</v>
      </c>
      <c r="Y16185" s="1" t="s">
        <v>179</v>
      </c>
      <c r="Z16185" s="1"/>
      <c r="AA16185" s="2"/>
    </row>
    <row r="16186" spans="8:27">
      <c r="H16186">
        <v>16185</v>
      </c>
      <c r="I16186" s="1" t="s">
        <v>752</v>
      </c>
      <c r="J16186" s="1"/>
      <c r="K16186" s="2"/>
      <c r="L16186">
        <v>16185</v>
      </c>
      <c r="M16186" s="1" t="s">
        <v>753</v>
      </c>
      <c r="N16186" s="1"/>
      <c r="O16186" s="2"/>
      <c r="P16186">
        <v>16185</v>
      </c>
      <c r="Q16186" s="1" t="s">
        <v>754</v>
      </c>
      <c r="R16186" s="1"/>
      <c r="S16186" s="2"/>
      <c r="T16186">
        <v>16185</v>
      </c>
      <c r="U16186" s="1" t="s">
        <v>178</v>
      </c>
      <c r="V16186" s="1"/>
      <c r="W16186" s="2"/>
      <c r="X16186">
        <v>16185</v>
      </c>
      <c r="Y16186" s="1" t="s">
        <v>179</v>
      </c>
      <c r="Z16186" s="1"/>
      <c r="AA16186" s="2"/>
    </row>
    <row r="16187" spans="8:27">
      <c r="H16187">
        <v>16186</v>
      </c>
      <c r="I16187" s="1" t="s">
        <v>752</v>
      </c>
      <c r="J16187" s="1"/>
      <c r="K16187" s="2"/>
      <c r="L16187">
        <v>16186</v>
      </c>
      <c r="M16187" s="1" t="s">
        <v>753</v>
      </c>
      <c r="N16187" s="1"/>
      <c r="O16187" s="2"/>
      <c r="P16187">
        <v>16186</v>
      </c>
      <c r="Q16187" s="1" t="s">
        <v>754</v>
      </c>
      <c r="R16187" s="1"/>
      <c r="S16187" s="2"/>
      <c r="T16187">
        <v>16186</v>
      </c>
      <c r="U16187" s="1" t="s">
        <v>178</v>
      </c>
      <c r="V16187" s="1"/>
      <c r="W16187" s="2"/>
      <c r="X16187">
        <v>16186</v>
      </c>
      <c r="Y16187" s="1" t="s">
        <v>179</v>
      </c>
      <c r="Z16187" s="1"/>
      <c r="AA16187" s="2"/>
    </row>
    <row r="16188" spans="8:27">
      <c r="H16188">
        <v>16187</v>
      </c>
      <c r="I16188" s="1" t="s">
        <v>752</v>
      </c>
      <c r="J16188" s="1"/>
      <c r="K16188" s="2"/>
      <c r="L16188">
        <v>16187</v>
      </c>
      <c r="M16188" s="1" t="s">
        <v>753</v>
      </c>
      <c r="N16188" s="1"/>
      <c r="O16188" s="2"/>
      <c r="P16188">
        <v>16187</v>
      </c>
      <c r="Q16188" s="1" t="s">
        <v>754</v>
      </c>
      <c r="R16188" s="1"/>
      <c r="S16188" s="2"/>
      <c r="T16188">
        <v>16187</v>
      </c>
      <c r="U16188" s="1" t="s">
        <v>178</v>
      </c>
      <c r="V16188" s="1"/>
      <c r="W16188" s="2"/>
      <c r="X16188">
        <v>16187</v>
      </c>
      <c r="Y16188" s="1" t="s">
        <v>179</v>
      </c>
      <c r="Z16188" s="1"/>
      <c r="AA16188" s="2"/>
    </row>
    <row r="16189" spans="8:27">
      <c r="H16189">
        <v>16188</v>
      </c>
      <c r="I16189" s="1" t="s">
        <v>752</v>
      </c>
      <c r="J16189" s="1"/>
      <c r="K16189" s="2"/>
      <c r="L16189">
        <v>16188</v>
      </c>
      <c r="M16189" s="1" t="s">
        <v>753</v>
      </c>
      <c r="N16189" s="1"/>
      <c r="O16189" s="2"/>
      <c r="P16189">
        <v>16188</v>
      </c>
      <c r="Q16189" s="1" t="s">
        <v>754</v>
      </c>
      <c r="R16189" s="1"/>
      <c r="S16189" s="2"/>
      <c r="T16189">
        <v>16188</v>
      </c>
      <c r="U16189" s="1" t="s">
        <v>178</v>
      </c>
      <c r="V16189" s="1"/>
      <c r="W16189" s="2"/>
      <c r="X16189">
        <v>16188</v>
      </c>
      <c r="Y16189" s="1" t="s">
        <v>179</v>
      </c>
      <c r="Z16189" s="1"/>
      <c r="AA16189" s="2"/>
    </row>
    <row r="16190" spans="8:27">
      <c r="H16190">
        <v>16189</v>
      </c>
      <c r="I16190" s="1" t="s">
        <v>752</v>
      </c>
      <c r="J16190" s="1"/>
      <c r="K16190" s="2"/>
      <c r="L16190">
        <v>16189</v>
      </c>
      <c r="M16190" s="1" t="s">
        <v>753</v>
      </c>
      <c r="N16190" s="1"/>
      <c r="O16190" s="2"/>
      <c r="P16190">
        <v>16189</v>
      </c>
      <c r="Q16190" s="1" t="s">
        <v>754</v>
      </c>
      <c r="R16190" s="1"/>
      <c r="S16190" s="2"/>
      <c r="T16190">
        <v>16189</v>
      </c>
      <c r="U16190" s="1" t="s">
        <v>178</v>
      </c>
      <c r="V16190" s="1"/>
      <c r="W16190" s="2"/>
      <c r="X16190">
        <v>16189</v>
      </c>
      <c r="Y16190" s="1" t="s">
        <v>179</v>
      </c>
      <c r="Z16190" s="1"/>
      <c r="AA16190" s="2"/>
    </row>
    <row r="16191" spans="8:27">
      <c r="H16191">
        <v>16190</v>
      </c>
      <c r="I16191" s="1" t="s">
        <v>752</v>
      </c>
      <c r="J16191" s="1"/>
      <c r="K16191" s="2"/>
      <c r="L16191">
        <v>16190</v>
      </c>
      <c r="M16191" s="1" t="s">
        <v>753</v>
      </c>
      <c r="N16191" s="1"/>
      <c r="O16191" s="2"/>
      <c r="P16191">
        <v>16190</v>
      </c>
      <c r="Q16191" s="1" t="s">
        <v>754</v>
      </c>
      <c r="R16191" s="1"/>
      <c r="S16191" s="2"/>
      <c r="T16191">
        <v>16190</v>
      </c>
      <c r="U16191" s="1" t="s">
        <v>178</v>
      </c>
      <c r="V16191" s="1"/>
      <c r="W16191" s="2"/>
      <c r="X16191">
        <v>16190</v>
      </c>
      <c r="Y16191" s="1" t="s">
        <v>179</v>
      </c>
      <c r="Z16191" s="1"/>
      <c r="AA16191" s="2"/>
    </row>
    <row r="16192" spans="8:27">
      <c r="H16192">
        <v>16191</v>
      </c>
      <c r="I16192" s="1" t="s">
        <v>752</v>
      </c>
      <c r="J16192" s="1"/>
      <c r="K16192" s="2"/>
      <c r="L16192">
        <v>16191</v>
      </c>
      <c r="M16192" s="1" t="s">
        <v>753</v>
      </c>
      <c r="N16192" s="1"/>
      <c r="O16192" s="2"/>
      <c r="P16192">
        <v>16191</v>
      </c>
      <c r="Q16192" s="1" t="s">
        <v>754</v>
      </c>
      <c r="R16192" s="1"/>
      <c r="S16192" s="2"/>
      <c r="T16192">
        <v>16191</v>
      </c>
      <c r="U16192" s="1" t="s">
        <v>178</v>
      </c>
      <c r="V16192" s="1"/>
      <c r="W16192" s="2"/>
      <c r="X16192">
        <v>16191</v>
      </c>
      <c r="Y16192" s="1" t="s">
        <v>179</v>
      </c>
      <c r="Z16192" s="1"/>
      <c r="AA16192" s="2"/>
    </row>
    <row r="16193" spans="8:27">
      <c r="H16193">
        <v>16192</v>
      </c>
      <c r="I16193" s="1" t="s">
        <v>752</v>
      </c>
      <c r="J16193" s="1"/>
      <c r="K16193" s="2"/>
      <c r="L16193">
        <v>16192</v>
      </c>
      <c r="M16193" s="1" t="s">
        <v>753</v>
      </c>
      <c r="N16193" s="1"/>
      <c r="O16193" s="2"/>
      <c r="P16193">
        <v>16192</v>
      </c>
      <c r="Q16193" s="1" t="s">
        <v>754</v>
      </c>
      <c r="R16193" s="1"/>
      <c r="S16193" s="2"/>
      <c r="T16193">
        <v>16192</v>
      </c>
      <c r="U16193" s="1" t="s">
        <v>178</v>
      </c>
      <c r="V16193" s="1"/>
      <c r="W16193" s="2"/>
      <c r="X16193">
        <v>16192</v>
      </c>
      <c r="Y16193" s="1" t="s">
        <v>179</v>
      </c>
      <c r="Z16193" s="1"/>
      <c r="AA16193" s="2"/>
    </row>
    <row r="16194" spans="8:27">
      <c r="H16194">
        <v>16193</v>
      </c>
      <c r="I16194" s="1" t="s">
        <v>752</v>
      </c>
      <c r="J16194" s="1"/>
      <c r="K16194" s="2"/>
      <c r="L16194">
        <v>16193</v>
      </c>
      <c r="M16194" s="1" t="s">
        <v>753</v>
      </c>
      <c r="N16194" s="1"/>
      <c r="O16194" s="2"/>
      <c r="P16194">
        <v>16193</v>
      </c>
      <c r="Q16194" s="1" t="s">
        <v>754</v>
      </c>
      <c r="R16194" s="1"/>
      <c r="S16194" s="2"/>
      <c r="T16194">
        <v>16193</v>
      </c>
      <c r="U16194" s="1" t="s">
        <v>178</v>
      </c>
      <c r="V16194" s="1"/>
      <c r="W16194" s="2"/>
      <c r="X16194">
        <v>16193</v>
      </c>
      <c r="Y16194" s="1" t="s">
        <v>179</v>
      </c>
      <c r="Z16194" s="1"/>
      <c r="AA16194" s="2"/>
    </row>
    <row r="16195" spans="8:27">
      <c r="H16195">
        <v>16194</v>
      </c>
      <c r="I16195" s="1" t="s">
        <v>752</v>
      </c>
      <c r="J16195" s="1"/>
      <c r="K16195" s="2"/>
      <c r="L16195">
        <v>16194</v>
      </c>
      <c r="M16195" s="1" t="s">
        <v>753</v>
      </c>
      <c r="N16195" s="1"/>
      <c r="O16195" s="2"/>
      <c r="P16195">
        <v>16194</v>
      </c>
      <c r="Q16195" s="1" t="s">
        <v>754</v>
      </c>
      <c r="R16195" s="1"/>
      <c r="S16195" s="2"/>
      <c r="T16195">
        <v>16194</v>
      </c>
      <c r="U16195" s="1" t="s">
        <v>178</v>
      </c>
      <c r="V16195" s="1"/>
      <c r="W16195" s="2"/>
      <c r="X16195">
        <v>16194</v>
      </c>
      <c r="Y16195" s="1" t="s">
        <v>179</v>
      </c>
      <c r="Z16195" s="1"/>
      <c r="AA16195" s="2"/>
    </row>
    <row r="16196" spans="8:27">
      <c r="H16196">
        <v>16195</v>
      </c>
      <c r="I16196" s="1" t="s">
        <v>752</v>
      </c>
      <c r="J16196" s="1"/>
      <c r="K16196" s="2"/>
      <c r="L16196">
        <v>16195</v>
      </c>
      <c r="M16196" s="1" t="s">
        <v>753</v>
      </c>
      <c r="N16196" s="1"/>
      <c r="O16196" s="2"/>
      <c r="P16196">
        <v>16195</v>
      </c>
      <c r="Q16196" s="1" t="s">
        <v>754</v>
      </c>
      <c r="R16196" s="1"/>
      <c r="S16196" s="2"/>
      <c r="T16196">
        <v>16195</v>
      </c>
      <c r="U16196" s="1" t="s">
        <v>178</v>
      </c>
      <c r="V16196" s="1"/>
      <c r="W16196" s="2"/>
      <c r="X16196">
        <v>16195</v>
      </c>
      <c r="Y16196" s="1" t="s">
        <v>179</v>
      </c>
      <c r="Z16196" s="1"/>
      <c r="AA16196" s="2"/>
    </row>
    <row r="16197" spans="8:27">
      <c r="H16197">
        <v>16196</v>
      </c>
      <c r="I16197" s="1" t="s">
        <v>752</v>
      </c>
      <c r="J16197" s="1"/>
      <c r="K16197" s="2"/>
      <c r="L16197">
        <v>16196</v>
      </c>
      <c r="M16197" s="1" t="s">
        <v>753</v>
      </c>
      <c r="N16197" s="1"/>
      <c r="O16197" s="2"/>
      <c r="P16197">
        <v>16196</v>
      </c>
      <c r="Q16197" s="1" t="s">
        <v>754</v>
      </c>
      <c r="R16197" s="1"/>
      <c r="S16197" s="2"/>
      <c r="T16197">
        <v>16196</v>
      </c>
      <c r="U16197" s="1" t="s">
        <v>178</v>
      </c>
      <c r="V16197" s="1"/>
      <c r="W16197" s="2"/>
      <c r="X16197">
        <v>16196</v>
      </c>
      <c r="Y16197" s="1" t="s">
        <v>179</v>
      </c>
      <c r="Z16197" s="1"/>
      <c r="AA16197" s="2"/>
    </row>
    <row r="16198" spans="8:27">
      <c r="H16198">
        <v>16197</v>
      </c>
      <c r="I16198" s="1" t="s">
        <v>752</v>
      </c>
      <c r="J16198" s="1"/>
      <c r="K16198" s="2"/>
      <c r="L16198">
        <v>16197</v>
      </c>
      <c r="M16198" s="1" t="s">
        <v>753</v>
      </c>
      <c r="N16198" s="1"/>
      <c r="O16198" s="2"/>
      <c r="P16198">
        <v>16197</v>
      </c>
      <c r="Q16198" s="1" t="s">
        <v>754</v>
      </c>
      <c r="R16198" s="1"/>
      <c r="S16198" s="2"/>
      <c r="T16198">
        <v>16197</v>
      </c>
      <c r="U16198" s="1" t="s">
        <v>178</v>
      </c>
      <c r="V16198" s="1"/>
      <c r="W16198" s="2"/>
      <c r="X16198">
        <v>16197</v>
      </c>
      <c r="Y16198" s="1" t="s">
        <v>179</v>
      </c>
      <c r="Z16198" s="1"/>
      <c r="AA16198" s="2"/>
    </row>
    <row r="16199" spans="8:27">
      <c r="H16199">
        <v>16198</v>
      </c>
      <c r="I16199" s="1" t="s">
        <v>752</v>
      </c>
      <c r="J16199" s="1"/>
      <c r="K16199" s="2"/>
      <c r="L16199">
        <v>16198</v>
      </c>
      <c r="M16199" s="1" t="s">
        <v>753</v>
      </c>
      <c r="N16199" s="1"/>
      <c r="O16199" s="2"/>
      <c r="P16199">
        <v>16198</v>
      </c>
      <c r="Q16199" s="1" t="s">
        <v>754</v>
      </c>
      <c r="R16199" s="1"/>
      <c r="S16199" s="2"/>
      <c r="T16199">
        <v>16198</v>
      </c>
      <c r="U16199" s="1" t="s">
        <v>178</v>
      </c>
      <c r="V16199" s="1"/>
      <c r="W16199" s="2"/>
      <c r="X16199">
        <v>16198</v>
      </c>
      <c r="Y16199" s="1" t="s">
        <v>179</v>
      </c>
      <c r="Z16199" s="1"/>
      <c r="AA16199" s="2"/>
    </row>
    <row r="16200" spans="8:27">
      <c r="H16200">
        <v>16199</v>
      </c>
      <c r="I16200" s="1" t="s">
        <v>752</v>
      </c>
      <c r="J16200" s="1"/>
      <c r="K16200" s="2"/>
      <c r="L16200">
        <v>16199</v>
      </c>
      <c r="M16200" s="1" t="s">
        <v>753</v>
      </c>
      <c r="N16200" s="1"/>
      <c r="O16200" s="2"/>
      <c r="P16200">
        <v>16199</v>
      </c>
      <c r="Q16200" s="1" t="s">
        <v>754</v>
      </c>
      <c r="R16200" s="1"/>
      <c r="S16200" s="2"/>
      <c r="T16200">
        <v>16199</v>
      </c>
      <c r="U16200" s="1" t="s">
        <v>178</v>
      </c>
      <c r="V16200" s="1"/>
      <c r="W16200" s="2"/>
      <c r="X16200">
        <v>16199</v>
      </c>
      <c r="Y16200" s="1" t="s">
        <v>179</v>
      </c>
      <c r="Z16200" s="1"/>
      <c r="AA16200" s="2"/>
    </row>
    <row r="16201" spans="8:27">
      <c r="H16201">
        <v>16200</v>
      </c>
      <c r="I16201" s="1" t="s">
        <v>752</v>
      </c>
      <c r="J16201" s="1"/>
      <c r="K16201" s="2"/>
      <c r="L16201">
        <v>16200</v>
      </c>
      <c r="M16201" s="1" t="s">
        <v>753</v>
      </c>
      <c r="N16201" s="1"/>
      <c r="O16201" s="2"/>
      <c r="P16201">
        <v>16200</v>
      </c>
      <c r="Q16201" s="1" t="s">
        <v>754</v>
      </c>
      <c r="R16201" s="1"/>
      <c r="S16201" s="2"/>
      <c r="T16201">
        <v>16200</v>
      </c>
      <c r="U16201" s="1" t="s">
        <v>178</v>
      </c>
      <c r="V16201" s="1"/>
      <c r="W16201" s="2"/>
      <c r="X16201">
        <v>16200</v>
      </c>
      <c r="Y16201" s="1" t="s">
        <v>179</v>
      </c>
      <c r="Z16201" s="1"/>
      <c r="AA16201" s="2"/>
    </row>
    <row r="16202" spans="8:27">
      <c r="H16202">
        <v>16201</v>
      </c>
      <c r="I16202" s="1" t="s">
        <v>752</v>
      </c>
      <c r="J16202" s="1"/>
      <c r="K16202" s="2"/>
      <c r="L16202">
        <v>16201</v>
      </c>
      <c r="M16202" s="1" t="s">
        <v>753</v>
      </c>
      <c r="N16202" s="1"/>
      <c r="O16202" s="2"/>
      <c r="P16202">
        <v>16201</v>
      </c>
      <c r="Q16202" s="1" t="s">
        <v>754</v>
      </c>
      <c r="R16202" s="1"/>
      <c r="S16202" s="2"/>
      <c r="T16202">
        <v>16201</v>
      </c>
      <c r="U16202" s="1" t="s">
        <v>178</v>
      </c>
      <c r="V16202" s="1"/>
      <c r="W16202" s="2"/>
      <c r="X16202">
        <v>16201</v>
      </c>
      <c r="Y16202" s="1" t="s">
        <v>179</v>
      </c>
      <c r="Z16202" s="1"/>
      <c r="AA16202" s="2"/>
    </row>
    <row r="16203" spans="8:27">
      <c r="H16203">
        <v>16202</v>
      </c>
      <c r="I16203" s="1" t="s">
        <v>752</v>
      </c>
      <c r="J16203" s="1"/>
      <c r="K16203" s="2"/>
      <c r="L16203">
        <v>16202</v>
      </c>
      <c r="M16203" s="1" t="s">
        <v>753</v>
      </c>
      <c r="N16203" s="1"/>
      <c r="O16203" s="2"/>
      <c r="P16203">
        <v>16202</v>
      </c>
      <c r="Q16203" s="1" t="s">
        <v>754</v>
      </c>
      <c r="R16203" s="1"/>
      <c r="S16203" s="2"/>
      <c r="T16203">
        <v>16202</v>
      </c>
      <c r="U16203" s="1" t="s">
        <v>178</v>
      </c>
      <c r="V16203" s="1"/>
      <c r="W16203" s="2"/>
      <c r="X16203">
        <v>16202</v>
      </c>
      <c r="Y16203" s="1" t="s">
        <v>179</v>
      </c>
      <c r="Z16203" s="1"/>
      <c r="AA16203" s="2"/>
    </row>
    <row r="16204" spans="8:27">
      <c r="H16204">
        <v>16203</v>
      </c>
      <c r="I16204" s="1" t="s">
        <v>752</v>
      </c>
      <c r="J16204" s="1"/>
      <c r="K16204" s="2"/>
      <c r="L16204">
        <v>16203</v>
      </c>
      <c r="M16204" s="1" t="s">
        <v>753</v>
      </c>
      <c r="N16204" s="1"/>
      <c r="O16204" s="2"/>
      <c r="P16204">
        <v>16203</v>
      </c>
      <c r="Q16204" s="1" t="s">
        <v>754</v>
      </c>
      <c r="R16204" s="1"/>
      <c r="S16204" s="2"/>
      <c r="T16204">
        <v>16203</v>
      </c>
      <c r="U16204" s="1" t="s">
        <v>178</v>
      </c>
      <c r="V16204" s="1"/>
      <c r="W16204" s="2"/>
      <c r="X16204">
        <v>16203</v>
      </c>
      <c r="Y16204" s="1" t="s">
        <v>179</v>
      </c>
      <c r="Z16204" s="1"/>
      <c r="AA16204" s="2"/>
    </row>
    <row r="16205" spans="8:27">
      <c r="H16205">
        <v>16204</v>
      </c>
      <c r="I16205" s="1" t="s">
        <v>752</v>
      </c>
      <c r="J16205" s="1"/>
      <c r="K16205" s="2"/>
      <c r="L16205">
        <v>16204</v>
      </c>
      <c r="M16205" s="1" t="s">
        <v>753</v>
      </c>
      <c r="N16205" s="1"/>
      <c r="O16205" s="2"/>
      <c r="P16205">
        <v>16204</v>
      </c>
      <c r="Q16205" s="1" t="s">
        <v>754</v>
      </c>
      <c r="R16205" s="1"/>
      <c r="S16205" s="2"/>
      <c r="T16205">
        <v>16204</v>
      </c>
      <c r="U16205" s="1" t="s">
        <v>178</v>
      </c>
      <c r="V16205" s="1"/>
      <c r="W16205" s="2"/>
      <c r="X16205">
        <v>16204</v>
      </c>
      <c r="Y16205" s="1" t="s">
        <v>179</v>
      </c>
      <c r="Z16205" s="1"/>
      <c r="AA16205" s="2"/>
    </row>
    <row r="16206" spans="8:27">
      <c r="H16206">
        <v>16205</v>
      </c>
      <c r="I16206" s="1" t="s">
        <v>752</v>
      </c>
      <c r="J16206" s="1"/>
      <c r="K16206" s="2"/>
      <c r="L16206">
        <v>16205</v>
      </c>
      <c r="M16206" s="1" t="s">
        <v>753</v>
      </c>
      <c r="N16206" s="1"/>
      <c r="O16206" s="2"/>
      <c r="P16206">
        <v>16205</v>
      </c>
      <c r="Q16206" s="1" t="s">
        <v>754</v>
      </c>
      <c r="R16206" s="1"/>
      <c r="S16206" s="2"/>
      <c r="T16206">
        <v>16205</v>
      </c>
      <c r="U16206" s="1" t="s">
        <v>178</v>
      </c>
      <c r="V16206" s="1"/>
      <c r="W16206" s="2"/>
      <c r="X16206">
        <v>16205</v>
      </c>
      <c r="Y16206" s="1" t="s">
        <v>179</v>
      </c>
      <c r="Z16206" s="1"/>
      <c r="AA16206" s="2"/>
    </row>
    <row r="16207" spans="8:27">
      <c r="H16207">
        <v>16206</v>
      </c>
      <c r="I16207" s="1" t="s">
        <v>752</v>
      </c>
      <c r="J16207" s="1"/>
      <c r="K16207" s="2"/>
      <c r="L16207">
        <v>16206</v>
      </c>
      <c r="M16207" s="1" t="s">
        <v>753</v>
      </c>
      <c r="N16207" s="1"/>
      <c r="O16207" s="2"/>
      <c r="P16207">
        <v>16206</v>
      </c>
      <c r="Q16207" s="1" t="s">
        <v>754</v>
      </c>
      <c r="R16207" s="1"/>
      <c r="S16207" s="2"/>
      <c r="T16207">
        <v>16206</v>
      </c>
      <c r="U16207" s="1" t="s">
        <v>178</v>
      </c>
      <c r="V16207" s="1"/>
      <c r="W16207" s="2"/>
      <c r="X16207">
        <v>16206</v>
      </c>
      <c r="Y16207" s="1" t="s">
        <v>179</v>
      </c>
      <c r="Z16207" s="1"/>
      <c r="AA16207" s="2"/>
    </row>
    <row r="16208" spans="8:27">
      <c r="H16208">
        <v>16207</v>
      </c>
      <c r="I16208" s="1" t="s">
        <v>752</v>
      </c>
      <c r="J16208" s="1"/>
      <c r="K16208" s="2"/>
      <c r="L16208">
        <v>16207</v>
      </c>
      <c r="M16208" s="1" t="s">
        <v>753</v>
      </c>
      <c r="N16208" s="1"/>
      <c r="O16208" s="2"/>
      <c r="P16208">
        <v>16207</v>
      </c>
      <c r="Q16208" s="1" t="s">
        <v>754</v>
      </c>
      <c r="R16208" s="1"/>
      <c r="S16208" s="2"/>
      <c r="T16208">
        <v>16207</v>
      </c>
      <c r="U16208" s="1" t="s">
        <v>178</v>
      </c>
      <c r="V16208" s="1"/>
      <c r="W16208" s="2"/>
      <c r="X16208">
        <v>16207</v>
      </c>
      <c r="Y16208" s="1" t="s">
        <v>179</v>
      </c>
      <c r="Z16208" s="1"/>
      <c r="AA16208" s="2"/>
    </row>
    <row r="16209" spans="8:27">
      <c r="H16209">
        <v>16208</v>
      </c>
      <c r="I16209" s="1" t="s">
        <v>752</v>
      </c>
      <c r="J16209" s="1"/>
      <c r="K16209" s="2"/>
      <c r="L16209">
        <v>16208</v>
      </c>
      <c r="M16209" s="1" t="s">
        <v>753</v>
      </c>
      <c r="N16209" s="1"/>
      <c r="O16209" s="2"/>
      <c r="P16209">
        <v>16208</v>
      </c>
      <c r="Q16209" s="1" t="s">
        <v>754</v>
      </c>
      <c r="R16209" s="1"/>
      <c r="S16209" s="2"/>
      <c r="T16209">
        <v>16208</v>
      </c>
      <c r="U16209" s="1" t="s">
        <v>178</v>
      </c>
      <c r="V16209" s="1"/>
      <c r="W16209" s="2"/>
      <c r="X16209">
        <v>16208</v>
      </c>
      <c r="Y16209" s="1" t="s">
        <v>179</v>
      </c>
      <c r="Z16209" s="1"/>
      <c r="AA16209" s="2"/>
    </row>
    <row r="16210" spans="8:27">
      <c r="H16210">
        <v>16209</v>
      </c>
      <c r="I16210" s="1" t="s">
        <v>752</v>
      </c>
      <c r="J16210" s="1"/>
      <c r="K16210" s="2"/>
      <c r="L16210">
        <v>16209</v>
      </c>
      <c r="M16210" s="1" t="s">
        <v>753</v>
      </c>
      <c r="N16210" s="1"/>
      <c r="O16210" s="2"/>
      <c r="P16210">
        <v>16209</v>
      </c>
      <c r="Q16210" s="1" t="s">
        <v>754</v>
      </c>
      <c r="R16210" s="1"/>
      <c r="S16210" s="2"/>
      <c r="T16210">
        <v>16209</v>
      </c>
      <c r="U16210" s="1" t="s">
        <v>178</v>
      </c>
      <c r="V16210" s="1"/>
      <c r="W16210" s="2"/>
      <c r="X16210">
        <v>16209</v>
      </c>
      <c r="Y16210" s="1" t="s">
        <v>179</v>
      </c>
      <c r="Z16210" s="1"/>
      <c r="AA16210" s="2"/>
    </row>
    <row r="16211" spans="8:27">
      <c r="H16211">
        <v>16210</v>
      </c>
      <c r="I16211" s="1" t="s">
        <v>752</v>
      </c>
      <c r="J16211" s="1"/>
      <c r="K16211" s="2"/>
      <c r="L16211">
        <v>16210</v>
      </c>
      <c r="M16211" s="1" t="s">
        <v>753</v>
      </c>
      <c r="N16211" s="1"/>
      <c r="O16211" s="2"/>
      <c r="P16211">
        <v>16210</v>
      </c>
      <c r="Q16211" s="1" t="s">
        <v>754</v>
      </c>
      <c r="R16211" s="1"/>
      <c r="S16211" s="2"/>
      <c r="T16211">
        <v>16210</v>
      </c>
      <c r="U16211" s="1" t="s">
        <v>178</v>
      </c>
      <c r="V16211" s="1"/>
      <c r="W16211" s="2"/>
      <c r="X16211">
        <v>16210</v>
      </c>
      <c r="Y16211" s="1" t="s">
        <v>179</v>
      </c>
      <c r="Z16211" s="1"/>
      <c r="AA16211" s="2"/>
    </row>
    <row r="16212" spans="8:27">
      <c r="H16212">
        <v>16211</v>
      </c>
      <c r="I16212" s="1" t="s">
        <v>752</v>
      </c>
      <c r="J16212" s="1"/>
      <c r="K16212" s="2"/>
      <c r="L16212">
        <v>16211</v>
      </c>
      <c r="M16212" s="1" t="s">
        <v>753</v>
      </c>
      <c r="N16212" s="1"/>
      <c r="O16212" s="2"/>
      <c r="P16212">
        <v>16211</v>
      </c>
      <c r="Q16212" s="1" t="s">
        <v>754</v>
      </c>
      <c r="R16212" s="1"/>
      <c r="S16212" s="2"/>
      <c r="T16212">
        <v>16211</v>
      </c>
      <c r="U16212" s="1" t="s">
        <v>178</v>
      </c>
      <c r="V16212" s="1"/>
      <c r="W16212" s="2"/>
      <c r="X16212">
        <v>16211</v>
      </c>
      <c r="Y16212" s="1" t="s">
        <v>179</v>
      </c>
      <c r="Z16212" s="1"/>
      <c r="AA16212" s="2"/>
    </row>
    <row r="16213" spans="8:27">
      <c r="H16213">
        <v>16212</v>
      </c>
      <c r="I16213" s="1" t="s">
        <v>752</v>
      </c>
      <c r="J16213" s="1"/>
      <c r="K16213" s="2"/>
      <c r="L16213">
        <v>16212</v>
      </c>
      <c r="M16213" s="1" t="s">
        <v>753</v>
      </c>
      <c r="N16213" s="1"/>
      <c r="O16213" s="2"/>
      <c r="P16213">
        <v>16212</v>
      </c>
      <c r="Q16213" s="1" t="s">
        <v>754</v>
      </c>
      <c r="R16213" s="1"/>
      <c r="S16213" s="2"/>
      <c r="T16213">
        <v>16212</v>
      </c>
      <c r="U16213" s="1" t="s">
        <v>178</v>
      </c>
      <c r="V16213" s="1"/>
      <c r="W16213" s="2"/>
      <c r="X16213">
        <v>16212</v>
      </c>
      <c r="Y16213" s="1" t="s">
        <v>179</v>
      </c>
      <c r="Z16213" s="1"/>
      <c r="AA16213" s="2"/>
    </row>
    <row r="16214" spans="8:27">
      <c r="H16214">
        <v>16213</v>
      </c>
      <c r="I16214" s="1" t="s">
        <v>752</v>
      </c>
      <c r="J16214" s="1"/>
      <c r="K16214" s="2"/>
      <c r="L16214">
        <v>16213</v>
      </c>
      <c r="M16214" s="1" t="s">
        <v>753</v>
      </c>
      <c r="N16214" s="1"/>
      <c r="O16214" s="2"/>
      <c r="P16214">
        <v>16213</v>
      </c>
      <c r="Q16214" s="1" t="s">
        <v>754</v>
      </c>
      <c r="R16214" s="1"/>
      <c r="S16214" s="2"/>
      <c r="T16214">
        <v>16213</v>
      </c>
      <c r="U16214" s="1" t="s">
        <v>178</v>
      </c>
      <c r="V16214" s="1"/>
      <c r="W16214" s="2"/>
      <c r="X16214">
        <v>16213</v>
      </c>
      <c r="Y16214" s="1" t="s">
        <v>179</v>
      </c>
      <c r="Z16214" s="1"/>
      <c r="AA16214" s="2"/>
    </row>
    <row r="16215" spans="8:27">
      <c r="H16215">
        <v>16214</v>
      </c>
      <c r="I16215" s="1" t="s">
        <v>752</v>
      </c>
      <c r="J16215" s="1"/>
      <c r="K16215" s="2"/>
      <c r="L16215">
        <v>16214</v>
      </c>
      <c r="M16215" s="1" t="s">
        <v>753</v>
      </c>
      <c r="N16215" s="1"/>
      <c r="O16215" s="2"/>
      <c r="P16215">
        <v>16214</v>
      </c>
      <c r="Q16215" s="1" t="s">
        <v>754</v>
      </c>
      <c r="R16215" s="1"/>
      <c r="S16215" s="2"/>
      <c r="T16215">
        <v>16214</v>
      </c>
      <c r="U16215" s="1" t="s">
        <v>178</v>
      </c>
      <c r="V16215" s="1"/>
      <c r="W16215" s="2"/>
      <c r="X16215">
        <v>16214</v>
      </c>
      <c r="Y16215" s="1" t="s">
        <v>179</v>
      </c>
      <c r="Z16215" s="1"/>
      <c r="AA16215" s="2"/>
    </row>
    <row r="16216" spans="8:27">
      <c r="H16216">
        <v>16215</v>
      </c>
      <c r="I16216" s="1" t="s">
        <v>752</v>
      </c>
      <c r="J16216" s="1"/>
      <c r="K16216" s="2"/>
      <c r="L16216">
        <v>16215</v>
      </c>
      <c r="M16216" s="1" t="s">
        <v>753</v>
      </c>
      <c r="N16216" s="1"/>
      <c r="O16216" s="2"/>
      <c r="P16216">
        <v>16215</v>
      </c>
      <c r="Q16216" s="1" t="s">
        <v>754</v>
      </c>
      <c r="R16216" s="1"/>
      <c r="S16216" s="2"/>
      <c r="T16216">
        <v>16215</v>
      </c>
      <c r="U16216" s="1" t="s">
        <v>178</v>
      </c>
      <c r="V16216" s="1"/>
      <c r="W16216" s="2"/>
      <c r="X16216">
        <v>16215</v>
      </c>
      <c r="Y16216" s="1" t="s">
        <v>179</v>
      </c>
      <c r="Z16216" s="1"/>
      <c r="AA16216" s="2"/>
    </row>
    <row r="16217" spans="8:27">
      <c r="H16217">
        <v>16216</v>
      </c>
      <c r="I16217" s="1" t="s">
        <v>752</v>
      </c>
      <c r="J16217" s="1"/>
      <c r="K16217" s="2"/>
      <c r="L16217">
        <v>16216</v>
      </c>
      <c r="M16217" s="1" t="s">
        <v>753</v>
      </c>
      <c r="N16217" s="1"/>
      <c r="O16217" s="2"/>
      <c r="P16217">
        <v>16216</v>
      </c>
      <c r="Q16217" s="1" t="s">
        <v>754</v>
      </c>
      <c r="R16217" s="1"/>
      <c r="S16217" s="2"/>
      <c r="T16217">
        <v>16216</v>
      </c>
      <c r="U16217" s="1" t="s">
        <v>178</v>
      </c>
      <c r="V16217" s="1"/>
      <c r="W16217" s="2"/>
      <c r="X16217">
        <v>16216</v>
      </c>
      <c r="Y16217" s="1" t="s">
        <v>179</v>
      </c>
      <c r="Z16217" s="1"/>
      <c r="AA16217" s="2"/>
    </row>
    <row r="16218" spans="8:27">
      <c r="H16218">
        <v>16217</v>
      </c>
      <c r="I16218" s="1" t="s">
        <v>752</v>
      </c>
      <c r="J16218" s="1"/>
      <c r="K16218" s="2"/>
      <c r="L16218">
        <v>16217</v>
      </c>
      <c r="M16218" s="1" t="s">
        <v>753</v>
      </c>
      <c r="N16218" s="1"/>
      <c r="O16218" s="2"/>
      <c r="P16218">
        <v>16217</v>
      </c>
      <c r="Q16218" s="1" t="s">
        <v>754</v>
      </c>
      <c r="R16218" s="1"/>
      <c r="S16218" s="2"/>
      <c r="T16218">
        <v>16217</v>
      </c>
      <c r="U16218" s="1" t="s">
        <v>178</v>
      </c>
      <c r="V16218" s="1"/>
      <c r="W16218" s="2"/>
      <c r="X16218">
        <v>16217</v>
      </c>
      <c r="Y16218" s="1" t="s">
        <v>179</v>
      </c>
      <c r="Z16218" s="1"/>
      <c r="AA16218" s="2"/>
    </row>
    <row r="16219" spans="8:27">
      <c r="H16219">
        <v>16218</v>
      </c>
      <c r="I16219" s="1" t="s">
        <v>752</v>
      </c>
      <c r="J16219" s="1"/>
      <c r="K16219" s="2"/>
      <c r="L16219">
        <v>16218</v>
      </c>
      <c r="M16219" s="1" t="s">
        <v>753</v>
      </c>
      <c r="N16219" s="1"/>
      <c r="O16219" s="2"/>
      <c r="P16219">
        <v>16218</v>
      </c>
      <c r="Q16219" s="1" t="s">
        <v>754</v>
      </c>
      <c r="R16219" s="1"/>
      <c r="S16219" s="2"/>
      <c r="T16219">
        <v>16218</v>
      </c>
      <c r="U16219" s="1" t="s">
        <v>178</v>
      </c>
      <c r="V16219" s="1"/>
      <c r="W16219" s="2"/>
      <c r="X16219">
        <v>16218</v>
      </c>
      <c r="Y16219" s="1" t="s">
        <v>179</v>
      </c>
      <c r="Z16219" s="1"/>
      <c r="AA16219" s="2"/>
    </row>
    <row r="16220" spans="8:27">
      <c r="H16220">
        <v>16219</v>
      </c>
      <c r="I16220" s="1" t="s">
        <v>752</v>
      </c>
      <c r="J16220" s="1"/>
      <c r="K16220" s="2"/>
      <c r="L16220">
        <v>16219</v>
      </c>
      <c r="M16220" s="1" t="s">
        <v>753</v>
      </c>
      <c r="N16220" s="1"/>
      <c r="O16220" s="2"/>
      <c r="P16220">
        <v>16219</v>
      </c>
      <c r="Q16220" s="1" t="s">
        <v>754</v>
      </c>
      <c r="R16220" s="1"/>
      <c r="S16220" s="2"/>
      <c r="T16220">
        <v>16219</v>
      </c>
      <c r="U16220" s="1" t="s">
        <v>178</v>
      </c>
      <c r="V16220" s="1"/>
      <c r="W16220" s="2"/>
      <c r="X16220">
        <v>16219</v>
      </c>
      <c r="Y16220" s="1" t="s">
        <v>179</v>
      </c>
      <c r="Z16220" s="1"/>
      <c r="AA16220" s="2"/>
    </row>
    <row r="16221" spans="8:27">
      <c r="H16221">
        <v>16220</v>
      </c>
      <c r="I16221" s="1" t="s">
        <v>752</v>
      </c>
      <c r="J16221" s="1"/>
      <c r="K16221" s="2"/>
      <c r="L16221">
        <v>16220</v>
      </c>
      <c r="M16221" s="1" t="s">
        <v>753</v>
      </c>
      <c r="N16221" s="1"/>
      <c r="O16221" s="2"/>
      <c r="P16221">
        <v>16220</v>
      </c>
      <c r="Q16221" s="1" t="s">
        <v>754</v>
      </c>
      <c r="R16221" s="1"/>
      <c r="S16221" s="2"/>
      <c r="T16221">
        <v>16220</v>
      </c>
      <c r="U16221" s="1" t="s">
        <v>178</v>
      </c>
      <c r="V16221" s="1"/>
      <c r="W16221" s="2"/>
      <c r="X16221">
        <v>16220</v>
      </c>
      <c r="Y16221" s="1" t="s">
        <v>179</v>
      </c>
      <c r="Z16221" s="1"/>
      <c r="AA16221" s="2"/>
    </row>
    <row r="16222" spans="8:27">
      <c r="H16222">
        <v>16221</v>
      </c>
      <c r="I16222" s="1" t="s">
        <v>752</v>
      </c>
      <c r="J16222" s="1"/>
      <c r="K16222" s="2"/>
      <c r="L16222">
        <v>16221</v>
      </c>
      <c r="M16222" s="1" t="s">
        <v>753</v>
      </c>
      <c r="N16222" s="1"/>
      <c r="O16222" s="2"/>
      <c r="P16222">
        <v>16221</v>
      </c>
      <c r="Q16222" s="1" t="s">
        <v>754</v>
      </c>
      <c r="R16222" s="1"/>
      <c r="S16222" s="2"/>
      <c r="T16222">
        <v>16221</v>
      </c>
      <c r="U16222" s="1" t="s">
        <v>178</v>
      </c>
      <c r="V16222" s="1"/>
      <c r="W16222" s="2"/>
      <c r="X16222">
        <v>16221</v>
      </c>
      <c r="Y16222" s="1" t="s">
        <v>179</v>
      </c>
      <c r="Z16222" s="1"/>
      <c r="AA16222" s="2"/>
    </row>
    <row r="16223" spans="8:27">
      <c r="H16223">
        <v>16222</v>
      </c>
      <c r="I16223" s="1" t="s">
        <v>752</v>
      </c>
      <c r="J16223" s="1"/>
      <c r="K16223" s="2"/>
      <c r="L16223">
        <v>16222</v>
      </c>
      <c r="M16223" s="1" t="s">
        <v>753</v>
      </c>
      <c r="N16223" s="1"/>
      <c r="O16223" s="2"/>
      <c r="P16223">
        <v>16222</v>
      </c>
      <c r="Q16223" s="1" t="s">
        <v>754</v>
      </c>
      <c r="R16223" s="1"/>
      <c r="S16223" s="2"/>
      <c r="T16223">
        <v>16222</v>
      </c>
      <c r="U16223" s="1" t="s">
        <v>178</v>
      </c>
      <c r="V16223" s="1"/>
      <c r="W16223" s="2"/>
      <c r="X16223">
        <v>16222</v>
      </c>
      <c r="Y16223" s="1" t="s">
        <v>179</v>
      </c>
      <c r="Z16223" s="1"/>
      <c r="AA16223" s="2"/>
    </row>
    <row r="16224" spans="8:27">
      <c r="H16224">
        <v>16223</v>
      </c>
      <c r="I16224" s="1" t="s">
        <v>752</v>
      </c>
      <c r="J16224" s="1"/>
      <c r="K16224" s="2"/>
      <c r="L16224">
        <v>16223</v>
      </c>
      <c r="M16224" s="1" t="s">
        <v>753</v>
      </c>
      <c r="N16224" s="1"/>
      <c r="O16224" s="2"/>
      <c r="P16224">
        <v>16223</v>
      </c>
      <c r="Q16224" s="1" t="s">
        <v>754</v>
      </c>
      <c r="R16224" s="1"/>
      <c r="S16224" s="2"/>
      <c r="T16224">
        <v>16223</v>
      </c>
      <c r="U16224" s="1" t="s">
        <v>178</v>
      </c>
      <c r="V16224" s="1"/>
      <c r="W16224" s="2"/>
      <c r="X16224">
        <v>16223</v>
      </c>
      <c r="Y16224" s="1" t="s">
        <v>179</v>
      </c>
      <c r="Z16224" s="1"/>
      <c r="AA16224" s="2"/>
    </row>
    <row r="16225" spans="8:27">
      <c r="H16225">
        <v>16224</v>
      </c>
      <c r="I16225" s="1" t="s">
        <v>752</v>
      </c>
      <c r="J16225" s="1"/>
      <c r="K16225" s="2"/>
      <c r="L16225">
        <v>16224</v>
      </c>
      <c r="M16225" s="1" t="s">
        <v>753</v>
      </c>
      <c r="N16225" s="1"/>
      <c r="O16225" s="2"/>
      <c r="P16225">
        <v>16224</v>
      </c>
      <c r="Q16225" s="1" t="s">
        <v>754</v>
      </c>
      <c r="R16225" s="1"/>
      <c r="S16225" s="2"/>
      <c r="T16225">
        <v>16224</v>
      </c>
      <c r="U16225" s="1" t="s">
        <v>178</v>
      </c>
      <c r="V16225" s="1"/>
      <c r="W16225" s="2"/>
      <c r="X16225">
        <v>16224</v>
      </c>
      <c r="Y16225" s="1" t="s">
        <v>179</v>
      </c>
      <c r="Z16225" s="1"/>
      <c r="AA16225" s="2"/>
    </row>
    <row r="16226" spans="8:27">
      <c r="H16226">
        <v>16225</v>
      </c>
      <c r="I16226" s="1" t="s">
        <v>752</v>
      </c>
      <c r="J16226" s="1"/>
      <c r="K16226" s="2"/>
      <c r="L16226">
        <v>16225</v>
      </c>
      <c r="M16226" s="1" t="s">
        <v>753</v>
      </c>
      <c r="N16226" s="1"/>
      <c r="O16226" s="2"/>
      <c r="P16226">
        <v>16225</v>
      </c>
      <c r="Q16226" s="1" t="s">
        <v>754</v>
      </c>
      <c r="R16226" s="1"/>
      <c r="S16226" s="2"/>
      <c r="T16226">
        <v>16225</v>
      </c>
      <c r="U16226" s="1" t="s">
        <v>178</v>
      </c>
      <c r="V16226" s="1"/>
      <c r="W16226" s="2"/>
      <c r="X16226">
        <v>16225</v>
      </c>
      <c r="Y16226" s="1" t="s">
        <v>179</v>
      </c>
      <c r="Z16226" s="1"/>
      <c r="AA16226" s="2"/>
    </row>
    <row r="16227" spans="8:27">
      <c r="H16227">
        <v>16226</v>
      </c>
      <c r="I16227" s="1" t="s">
        <v>752</v>
      </c>
      <c r="J16227" s="1"/>
      <c r="K16227" s="2"/>
      <c r="L16227">
        <v>16226</v>
      </c>
      <c r="M16227" s="1" t="s">
        <v>753</v>
      </c>
      <c r="N16227" s="1"/>
      <c r="O16227" s="2"/>
      <c r="P16227">
        <v>16226</v>
      </c>
      <c r="Q16227" s="1" t="s">
        <v>754</v>
      </c>
      <c r="R16227" s="1"/>
      <c r="S16227" s="2"/>
      <c r="T16227">
        <v>16226</v>
      </c>
      <c r="U16227" s="1" t="s">
        <v>178</v>
      </c>
      <c r="V16227" s="1"/>
      <c r="W16227" s="2"/>
      <c r="X16227">
        <v>16226</v>
      </c>
      <c r="Y16227" s="1" t="s">
        <v>179</v>
      </c>
      <c r="Z16227" s="1"/>
      <c r="AA16227" s="2"/>
    </row>
    <row r="16228" spans="8:27">
      <c r="H16228">
        <v>16227</v>
      </c>
      <c r="I16228" s="1" t="s">
        <v>752</v>
      </c>
      <c r="J16228" s="1"/>
      <c r="K16228" s="2"/>
      <c r="L16228">
        <v>16227</v>
      </c>
      <c r="M16228" s="1" t="s">
        <v>753</v>
      </c>
      <c r="N16228" s="1"/>
      <c r="O16228" s="2"/>
      <c r="P16228">
        <v>16227</v>
      </c>
      <c r="Q16228" s="1" t="s">
        <v>754</v>
      </c>
      <c r="R16228" s="1"/>
      <c r="S16228" s="2"/>
      <c r="T16228">
        <v>16227</v>
      </c>
      <c r="U16228" s="1" t="s">
        <v>178</v>
      </c>
      <c r="V16228" s="1"/>
      <c r="W16228" s="2"/>
      <c r="X16228">
        <v>16227</v>
      </c>
      <c r="Y16228" s="1" t="s">
        <v>179</v>
      </c>
      <c r="Z16228" s="1"/>
      <c r="AA16228" s="2"/>
    </row>
    <row r="16229" spans="8:27">
      <c r="H16229">
        <v>16228</v>
      </c>
      <c r="I16229" s="1" t="s">
        <v>752</v>
      </c>
      <c r="J16229" s="1"/>
      <c r="K16229" s="2"/>
      <c r="L16229">
        <v>16228</v>
      </c>
      <c r="M16229" s="1" t="s">
        <v>753</v>
      </c>
      <c r="N16229" s="1"/>
      <c r="O16229" s="2"/>
      <c r="P16229">
        <v>16228</v>
      </c>
      <c r="Q16229" s="1" t="s">
        <v>754</v>
      </c>
      <c r="R16229" s="1"/>
      <c r="S16229" s="2"/>
      <c r="T16229">
        <v>16228</v>
      </c>
      <c r="U16229" s="1" t="s">
        <v>178</v>
      </c>
      <c r="V16229" s="1"/>
      <c r="W16229" s="2"/>
      <c r="X16229">
        <v>16228</v>
      </c>
      <c r="Y16229" s="1" t="s">
        <v>179</v>
      </c>
      <c r="Z16229" s="1"/>
      <c r="AA16229" s="2"/>
    </row>
    <row r="16230" spans="8:27">
      <c r="H16230">
        <v>16229</v>
      </c>
      <c r="I16230" s="1" t="s">
        <v>752</v>
      </c>
      <c r="J16230" s="1"/>
      <c r="K16230" s="2"/>
      <c r="L16230">
        <v>16229</v>
      </c>
      <c r="M16230" s="1" t="s">
        <v>753</v>
      </c>
      <c r="N16230" s="1"/>
      <c r="O16230" s="2"/>
      <c r="P16230">
        <v>16229</v>
      </c>
      <c r="Q16230" s="1" t="s">
        <v>754</v>
      </c>
      <c r="R16230" s="1"/>
      <c r="S16230" s="2"/>
      <c r="T16230">
        <v>16229</v>
      </c>
      <c r="U16230" s="1" t="s">
        <v>178</v>
      </c>
      <c r="V16230" s="1"/>
      <c r="W16230" s="2"/>
      <c r="X16230">
        <v>16229</v>
      </c>
      <c r="Y16230" s="1" t="s">
        <v>179</v>
      </c>
      <c r="Z16230" s="1"/>
      <c r="AA16230" s="2"/>
    </row>
    <row r="16231" spans="8:27">
      <c r="H16231">
        <v>16230</v>
      </c>
      <c r="I16231" s="1" t="s">
        <v>752</v>
      </c>
      <c r="J16231" s="1"/>
      <c r="K16231" s="2"/>
      <c r="L16231">
        <v>16230</v>
      </c>
      <c r="M16231" s="1" t="s">
        <v>753</v>
      </c>
      <c r="N16231" s="1"/>
      <c r="O16231" s="2"/>
      <c r="P16231">
        <v>16230</v>
      </c>
      <c r="Q16231" s="1" t="s">
        <v>754</v>
      </c>
      <c r="R16231" s="1"/>
      <c r="S16231" s="2"/>
      <c r="T16231">
        <v>16230</v>
      </c>
      <c r="U16231" s="1" t="s">
        <v>178</v>
      </c>
      <c r="V16231" s="1"/>
      <c r="W16231" s="2"/>
      <c r="X16231">
        <v>16230</v>
      </c>
      <c r="Y16231" s="1" t="s">
        <v>179</v>
      </c>
      <c r="Z16231" s="1"/>
      <c r="AA16231" s="2"/>
    </row>
    <row r="16232" spans="8:27">
      <c r="H16232">
        <v>16231</v>
      </c>
      <c r="I16232" s="1" t="s">
        <v>752</v>
      </c>
      <c r="J16232" s="1"/>
      <c r="K16232" s="2"/>
      <c r="L16232">
        <v>16231</v>
      </c>
      <c r="M16232" s="1" t="s">
        <v>753</v>
      </c>
      <c r="N16232" s="1"/>
      <c r="O16232" s="2"/>
      <c r="P16232">
        <v>16231</v>
      </c>
      <c r="Q16232" s="1" t="s">
        <v>754</v>
      </c>
      <c r="R16232" s="1"/>
      <c r="S16232" s="2"/>
      <c r="T16232">
        <v>16231</v>
      </c>
      <c r="U16232" s="1" t="s">
        <v>178</v>
      </c>
      <c r="V16232" s="1"/>
      <c r="W16232" s="2"/>
      <c r="X16232">
        <v>16231</v>
      </c>
      <c r="Y16232" s="1" t="s">
        <v>179</v>
      </c>
      <c r="Z16232" s="1"/>
      <c r="AA16232" s="2"/>
    </row>
    <row r="16233" spans="8:27">
      <c r="H16233">
        <v>16232</v>
      </c>
      <c r="I16233" s="1" t="s">
        <v>752</v>
      </c>
      <c r="J16233" s="1"/>
      <c r="K16233" s="2"/>
      <c r="L16233">
        <v>16232</v>
      </c>
      <c r="M16233" s="1" t="s">
        <v>753</v>
      </c>
      <c r="N16233" s="1"/>
      <c r="O16233" s="2"/>
      <c r="P16233">
        <v>16232</v>
      </c>
      <c r="Q16233" s="1" t="s">
        <v>754</v>
      </c>
      <c r="R16233" s="1"/>
      <c r="S16233" s="2"/>
      <c r="T16233">
        <v>16232</v>
      </c>
      <c r="U16233" s="1" t="s">
        <v>178</v>
      </c>
      <c r="V16233" s="1"/>
      <c r="W16233" s="2"/>
      <c r="X16233">
        <v>16232</v>
      </c>
      <c r="Y16233" s="1" t="s">
        <v>179</v>
      </c>
      <c r="Z16233" s="1"/>
      <c r="AA16233" s="2"/>
    </row>
    <row r="16234" spans="8:27">
      <c r="H16234">
        <v>16233</v>
      </c>
      <c r="I16234" s="1" t="s">
        <v>752</v>
      </c>
      <c r="J16234" s="1"/>
      <c r="K16234" s="2"/>
      <c r="L16234">
        <v>16233</v>
      </c>
      <c r="M16234" s="1" t="s">
        <v>753</v>
      </c>
      <c r="N16234" s="1"/>
      <c r="O16234" s="2"/>
      <c r="P16234">
        <v>16233</v>
      </c>
      <c r="Q16234" s="1" t="s">
        <v>754</v>
      </c>
      <c r="R16234" s="1"/>
      <c r="S16234" s="2"/>
      <c r="T16234">
        <v>16233</v>
      </c>
      <c r="U16234" s="1" t="s">
        <v>178</v>
      </c>
      <c r="V16234" s="1"/>
      <c r="W16234" s="2"/>
      <c r="X16234">
        <v>16233</v>
      </c>
      <c r="Y16234" s="1" t="s">
        <v>179</v>
      </c>
      <c r="Z16234" s="1"/>
      <c r="AA16234" s="2"/>
    </row>
    <row r="16235" spans="8:27">
      <c r="H16235">
        <v>16234</v>
      </c>
      <c r="I16235" s="1" t="s">
        <v>752</v>
      </c>
      <c r="J16235" s="1"/>
      <c r="K16235" s="2"/>
      <c r="L16235">
        <v>16234</v>
      </c>
      <c r="M16235" s="1" t="s">
        <v>753</v>
      </c>
      <c r="N16235" s="1"/>
      <c r="O16235" s="2"/>
      <c r="P16235">
        <v>16234</v>
      </c>
      <c r="Q16235" s="1" t="s">
        <v>754</v>
      </c>
      <c r="R16235" s="1"/>
      <c r="S16235" s="2"/>
      <c r="T16235">
        <v>16234</v>
      </c>
      <c r="U16235" s="1" t="s">
        <v>178</v>
      </c>
      <c r="V16235" s="1"/>
      <c r="W16235" s="2"/>
      <c r="X16235">
        <v>16234</v>
      </c>
      <c r="Y16235" s="1" t="s">
        <v>179</v>
      </c>
      <c r="Z16235" s="1"/>
      <c r="AA16235" s="2"/>
    </row>
    <row r="16236" spans="8:27">
      <c r="H16236">
        <v>16235</v>
      </c>
      <c r="I16236" s="1" t="s">
        <v>752</v>
      </c>
      <c r="J16236" s="1"/>
      <c r="K16236" s="2"/>
      <c r="L16236">
        <v>16235</v>
      </c>
      <c r="M16236" s="1" t="s">
        <v>753</v>
      </c>
      <c r="N16236" s="1"/>
      <c r="O16236" s="2"/>
      <c r="P16236">
        <v>16235</v>
      </c>
      <c r="Q16236" s="1" t="s">
        <v>754</v>
      </c>
      <c r="R16236" s="1"/>
      <c r="S16236" s="2"/>
      <c r="T16236">
        <v>16235</v>
      </c>
      <c r="U16236" s="1" t="s">
        <v>178</v>
      </c>
      <c r="V16236" s="1"/>
      <c r="W16236" s="2"/>
      <c r="X16236">
        <v>16235</v>
      </c>
      <c r="Y16236" s="1" t="s">
        <v>179</v>
      </c>
      <c r="Z16236" s="1"/>
      <c r="AA16236" s="2"/>
    </row>
    <row r="16237" spans="8:27">
      <c r="H16237">
        <v>16236</v>
      </c>
      <c r="I16237" s="1" t="s">
        <v>752</v>
      </c>
      <c r="J16237" s="1"/>
      <c r="K16237" s="2"/>
      <c r="L16237">
        <v>16236</v>
      </c>
      <c r="M16237" s="1" t="s">
        <v>753</v>
      </c>
      <c r="N16237" s="1"/>
      <c r="O16237" s="2"/>
      <c r="P16237">
        <v>16236</v>
      </c>
      <c r="Q16237" s="1" t="s">
        <v>754</v>
      </c>
      <c r="R16237" s="1"/>
      <c r="S16237" s="2"/>
      <c r="T16237">
        <v>16236</v>
      </c>
      <c r="U16237" s="1" t="s">
        <v>178</v>
      </c>
      <c r="V16237" s="1"/>
      <c r="W16237" s="2"/>
      <c r="X16237">
        <v>16236</v>
      </c>
      <c r="Y16237" s="1" t="s">
        <v>179</v>
      </c>
      <c r="Z16237" s="1"/>
      <c r="AA16237" s="2"/>
    </row>
    <row r="16238" spans="8:27">
      <c r="H16238">
        <v>16237</v>
      </c>
      <c r="I16238" s="1" t="s">
        <v>752</v>
      </c>
      <c r="J16238" s="1"/>
      <c r="K16238" s="2"/>
      <c r="L16238">
        <v>16237</v>
      </c>
      <c r="M16238" s="1" t="s">
        <v>753</v>
      </c>
      <c r="N16238" s="1"/>
      <c r="O16238" s="2"/>
      <c r="P16238">
        <v>16237</v>
      </c>
      <c r="Q16238" s="1" t="s">
        <v>754</v>
      </c>
      <c r="R16238" s="1"/>
      <c r="S16238" s="2"/>
      <c r="T16238">
        <v>16237</v>
      </c>
      <c r="U16238" s="1" t="s">
        <v>178</v>
      </c>
      <c r="V16238" s="1"/>
      <c r="W16238" s="2"/>
      <c r="X16238">
        <v>16237</v>
      </c>
      <c r="Y16238" s="1" t="s">
        <v>179</v>
      </c>
      <c r="Z16238" s="1"/>
      <c r="AA16238" s="2"/>
    </row>
    <row r="16239" spans="8:27">
      <c r="H16239">
        <v>16238</v>
      </c>
      <c r="I16239" s="1" t="s">
        <v>752</v>
      </c>
      <c r="J16239" s="1"/>
      <c r="K16239" s="2"/>
      <c r="L16239">
        <v>16238</v>
      </c>
      <c r="M16239" s="1" t="s">
        <v>753</v>
      </c>
      <c r="N16239" s="1"/>
      <c r="O16239" s="2"/>
      <c r="P16239">
        <v>16238</v>
      </c>
      <c r="Q16239" s="1" t="s">
        <v>754</v>
      </c>
      <c r="R16239" s="1"/>
      <c r="S16239" s="2"/>
      <c r="T16239">
        <v>16238</v>
      </c>
      <c r="U16239" s="1" t="s">
        <v>178</v>
      </c>
      <c r="V16239" s="1"/>
      <c r="W16239" s="2"/>
      <c r="X16239">
        <v>16238</v>
      </c>
      <c r="Y16239" s="1" t="s">
        <v>179</v>
      </c>
      <c r="Z16239" s="1"/>
      <c r="AA16239" s="2"/>
    </row>
    <row r="16240" spans="8:27">
      <c r="H16240">
        <v>16239</v>
      </c>
      <c r="I16240" s="1" t="s">
        <v>752</v>
      </c>
      <c r="J16240" s="1"/>
      <c r="K16240" s="2"/>
      <c r="L16240">
        <v>16239</v>
      </c>
      <c r="M16240" s="1" t="s">
        <v>753</v>
      </c>
      <c r="N16240" s="1"/>
      <c r="O16240" s="2"/>
      <c r="P16240">
        <v>16239</v>
      </c>
      <c r="Q16240" s="1" t="s">
        <v>754</v>
      </c>
      <c r="R16240" s="1"/>
      <c r="S16240" s="2"/>
      <c r="T16240">
        <v>16239</v>
      </c>
      <c r="U16240" s="1" t="s">
        <v>178</v>
      </c>
      <c r="V16240" s="1"/>
      <c r="W16240" s="2"/>
      <c r="X16240">
        <v>16239</v>
      </c>
      <c r="Y16240" s="1" t="s">
        <v>179</v>
      </c>
      <c r="Z16240" s="1"/>
      <c r="AA16240" s="2"/>
    </row>
    <row r="16241" spans="8:27">
      <c r="H16241">
        <v>16240</v>
      </c>
      <c r="I16241" s="1" t="s">
        <v>752</v>
      </c>
      <c r="J16241" s="1"/>
      <c r="K16241" s="2"/>
      <c r="L16241">
        <v>16240</v>
      </c>
      <c r="M16241" s="1" t="s">
        <v>753</v>
      </c>
      <c r="N16241" s="1"/>
      <c r="O16241" s="2"/>
      <c r="P16241">
        <v>16240</v>
      </c>
      <c r="Q16241" s="1" t="s">
        <v>754</v>
      </c>
      <c r="R16241" s="1"/>
      <c r="S16241" s="2"/>
      <c r="T16241">
        <v>16240</v>
      </c>
      <c r="U16241" s="1" t="s">
        <v>178</v>
      </c>
      <c r="V16241" s="1"/>
      <c r="W16241" s="2"/>
      <c r="X16241">
        <v>16240</v>
      </c>
      <c r="Y16241" s="1" t="s">
        <v>179</v>
      </c>
      <c r="Z16241" s="1"/>
      <c r="AA16241" s="2"/>
    </row>
    <row r="16242" spans="8:27">
      <c r="H16242">
        <v>16241</v>
      </c>
      <c r="I16242" s="1" t="s">
        <v>752</v>
      </c>
      <c r="J16242" s="1"/>
      <c r="K16242" s="2"/>
      <c r="L16242">
        <v>16241</v>
      </c>
      <c r="M16242" s="1" t="s">
        <v>753</v>
      </c>
      <c r="N16242" s="1"/>
      <c r="O16242" s="2"/>
      <c r="P16242">
        <v>16241</v>
      </c>
      <c r="Q16242" s="1" t="s">
        <v>754</v>
      </c>
      <c r="R16242" s="1"/>
      <c r="S16242" s="2"/>
      <c r="T16242">
        <v>16241</v>
      </c>
      <c r="U16242" s="1" t="s">
        <v>178</v>
      </c>
      <c r="V16242" s="1"/>
      <c r="W16242" s="2"/>
      <c r="X16242">
        <v>16241</v>
      </c>
      <c r="Y16242" s="1" t="s">
        <v>179</v>
      </c>
      <c r="Z16242" s="1"/>
      <c r="AA16242" s="2"/>
    </row>
    <row r="16243" spans="8:27">
      <c r="H16243">
        <v>16242</v>
      </c>
      <c r="I16243" s="1" t="s">
        <v>752</v>
      </c>
      <c r="J16243" s="1"/>
      <c r="K16243" s="2"/>
      <c r="L16243">
        <v>16242</v>
      </c>
      <c r="M16243" s="1" t="s">
        <v>753</v>
      </c>
      <c r="N16243" s="1"/>
      <c r="O16243" s="2"/>
      <c r="P16243">
        <v>16242</v>
      </c>
      <c r="Q16243" s="1" t="s">
        <v>754</v>
      </c>
      <c r="R16243" s="1"/>
      <c r="S16243" s="2"/>
      <c r="T16243">
        <v>16242</v>
      </c>
      <c r="U16243" s="1" t="s">
        <v>178</v>
      </c>
      <c r="V16243" s="1"/>
      <c r="W16243" s="2"/>
      <c r="X16243">
        <v>16242</v>
      </c>
      <c r="Y16243" s="1" t="s">
        <v>179</v>
      </c>
      <c r="Z16243" s="1"/>
      <c r="AA16243" s="2"/>
    </row>
    <row r="16244" spans="8:27">
      <c r="H16244">
        <v>16243</v>
      </c>
      <c r="I16244" s="1" t="s">
        <v>752</v>
      </c>
      <c r="J16244" s="1"/>
      <c r="K16244" s="2"/>
      <c r="L16244">
        <v>16243</v>
      </c>
      <c r="M16244" s="1" t="s">
        <v>753</v>
      </c>
      <c r="N16244" s="1"/>
      <c r="O16244" s="2"/>
      <c r="P16244">
        <v>16243</v>
      </c>
      <c r="Q16244" s="1" t="s">
        <v>754</v>
      </c>
      <c r="R16244" s="1"/>
      <c r="S16244" s="2"/>
      <c r="T16244">
        <v>16243</v>
      </c>
      <c r="U16244" s="1" t="s">
        <v>178</v>
      </c>
      <c r="V16244" s="1"/>
      <c r="W16244" s="2"/>
      <c r="X16244">
        <v>16243</v>
      </c>
      <c r="Y16244" s="1" t="s">
        <v>179</v>
      </c>
      <c r="Z16244" s="1"/>
      <c r="AA16244" s="2"/>
    </row>
    <row r="16245" spans="8:27">
      <c r="H16245">
        <v>16244</v>
      </c>
      <c r="I16245" s="1" t="s">
        <v>752</v>
      </c>
      <c r="J16245" s="1"/>
      <c r="K16245" s="2"/>
      <c r="L16245">
        <v>16244</v>
      </c>
      <c r="M16245" s="1" t="s">
        <v>753</v>
      </c>
      <c r="N16245" s="1"/>
      <c r="O16245" s="2"/>
      <c r="P16245">
        <v>16244</v>
      </c>
      <c r="Q16245" s="1" t="s">
        <v>754</v>
      </c>
      <c r="R16245" s="1"/>
      <c r="S16245" s="2"/>
      <c r="T16245">
        <v>16244</v>
      </c>
      <c r="U16245" s="1" t="s">
        <v>178</v>
      </c>
      <c r="V16245" s="1"/>
      <c r="W16245" s="2"/>
      <c r="X16245">
        <v>16244</v>
      </c>
      <c r="Y16245" s="1" t="s">
        <v>179</v>
      </c>
      <c r="Z16245" s="1"/>
      <c r="AA16245" s="2"/>
    </row>
    <row r="16246" spans="8:27">
      <c r="H16246">
        <v>16245</v>
      </c>
      <c r="I16246" s="1" t="s">
        <v>752</v>
      </c>
      <c r="J16246" s="1"/>
      <c r="K16246" s="2"/>
      <c r="L16246">
        <v>16245</v>
      </c>
      <c r="M16246" s="1" t="s">
        <v>753</v>
      </c>
      <c r="N16246" s="1"/>
      <c r="O16246" s="2"/>
      <c r="P16246">
        <v>16245</v>
      </c>
      <c r="Q16246" s="1" t="s">
        <v>754</v>
      </c>
      <c r="R16246" s="1"/>
      <c r="S16246" s="2"/>
      <c r="T16246">
        <v>16245</v>
      </c>
      <c r="U16246" s="1" t="s">
        <v>178</v>
      </c>
      <c r="V16246" s="1"/>
      <c r="W16246" s="2"/>
      <c r="X16246">
        <v>16245</v>
      </c>
      <c r="Y16246" s="1" t="s">
        <v>179</v>
      </c>
      <c r="Z16246" s="1"/>
      <c r="AA16246" s="2"/>
    </row>
    <row r="16247" spans="8:27">
      <c r="H16247">
        <v>16246</v>
      </c>
      <c r="I16247" s="1" t="s">
        <v>752</v>
      </c>
      <c r="J16247" s="1"/>
      <c r="K16247" s="2"/>
      <c r="L16247">
        <v>16246</v>
      </c>
      <c r="M16247" s="1" t="s">
        <v>753</v>
      </c>
      <c r="N16247" s="1"/>
      <c r="O16247" s="2"/>
      <c r="P16247">
        <v>16246</v>
      </c>
      <c r="Q16247" s="1" t="s">
        <v>754</v>
      </c>
      <c r="R16247" s="1"/>
      <c r="S16247" s="2"/>
      <c r="T16247">
        <v>16246</v>
      </c>
      <c r="U16247" s="1" t="s">
        <v>178</v>
      </c>
      <c r="V16247" s="1"/>
      <c r="W16247" s="2"/>
      <c r="X16247">
        <v>16246</v>
      </c>
      <c r="Y16247" s="1" t="s">
        <v>179</v>
      </c>
      <c r="Z16247" s="1"/>
      <c r="AA16247" s="2"/>
    </row>
    <row r="16248" spans="8:27">
      <c r="H16248">
        <v>16247</v>
      </c>
      <c r="I16248" s="1" t="s">
        <v>752</v>
      </c>
      <c r="J16248" s="1"/>
      <c r="K16248" s="2"/>
      <c r="L16248">
        <v>16247</v>
      </c>
      <c r="M16248" s="1" t="s">
        <v>753</v>
      </c>
      <c r="N16248" s="1"/>
      <c r="O16248" s="2"/>
      <c r="P16248">
        <v>16247</v>
      </c>
      <c r="Q16248" s="1" t="s">
        <v>754</v>
      </c>
      <c r="R16248" s="1"/>
      <c r="S16248" s="2"/>
      <c r="T16248">
        <v>16247</v>
      </c>
      <c r="U16248" s="1" t="s">
        <v>178</v>
      </c>
      <c r="V16248" s="1"/>
      <c r="W16248" s="2"/>
      <c r="X16248">
        <v>16247</v>
      </c>
      <c r="Y16248" s="1" t="s">
        <v>179</v>
      </c>
      <c r="Z16248" s="1"/>
      <c r="AA16248" s="2"/>
    </row>
    <row r="16249" spans="8:27">
      <c r="H16249">
        <v>16248</v>
      </c>
      <c r="I16249" s="1" t="s">
        <v>752</v>
      </c>
      <c r="J16249" s="1"/>
      <c r="K16249" s="2"/>
      <c r="L16249">
        <v>16248</v>
      </c>
      <c r="M16249" s="1" t="s">
        <v>753</v>
      </c>
      <c r="N16249" s="1"/>
      <c r="O16249" s="2"/>
      <c r="P16249">
        <v>16248</v>
      </c>
      <c r="Q16249" s="1" t="s">
        <v>754</v>
      </c>
      <c r="R16249" s="1"/>
      <c r="S16249" s="2"/>
      <c r="T16249">
        <v>16248</v>
      </c>
      <c r="U16249" s="1" t="s">
        <v>178</v>
      </c>
      <c r="V16249" s="1"/>
      <c r="W16249" s="2"/>
      <c r="X16249">
        <v>16248</v>
      </c>
      <c r="Y16249" s="1" t="s">
        <v>179</v>
      </c>
      <c r="Z16249" s="1"/>
      <c r="AA16249" s="2"/>
    </row>
    <row r="16250" spans="8:27">
      <c r="H16250">
        <v>16249</v>
      </c>
      <c r="I16250" s="1" t="s">
        <v>752</v>
      </c>
      <c r="J16250" s="1"/>
      <c r="K16250" s="2"/>
      <c r="L16250">
        <v>16249</v>
      </c>
      <c r="M16250" s="1" t="s">
        <v>753</v>
      </c>
      <c r="N16250" s="1"/>
      <c r="O16250" s="2"/>
      <c r="P16250">
        <v>16249</v>
      </c>
      <c r="Q16250" s="1" t="s">
        <v>754</v>
      </c>
      <c r="R16250" s="1"/>
      <c r="S16250" s="2"/>
      <c r="T16250">
        <v>16249</v>
      </c>
      <c r="U16250" s="1" t="s">
        <v>178</v>
      </c>
      <c r="V16250" s="1"/>
      <c r="W16250" s="2"/>
      <c r="X16250">
        <v>16249</v>
      </c>
      <c r="Y16250" s="1" t="s">
        <v>179</v>
      </c>
      <c r="Z16250" s="1"/>
      <c r="AA16250" s="2"/>
    </row>
    <row r="16251" spans="8:27">
      <c r="H16251">
        <v>16250</v>
      </c>
      <c r="I16251" s="1" t="s">
        <v>752</v>
      </c>
      <c r="J16251" s="10"/>
      <c r="K16251" s="2"/>
      <c r="L16251">
        <v>16250</v>
      </c>
      <c r="M16251" s="1" t="s">
        <v>753</v>
      </c>
      <c r="N16251" s="1"/>
      <c r="O16251" s="2"/>
      <c r="P16251">
        <v>16250</v>
      </c>
      <c r="Q16251" s="1" t="s">
        <v>754</v>
      </c>
      <c r="R16251" s="1"/>
      <c r="S16251" s="2"/>
      <c r="T16251">
        <v>16250</v>
      </c>
      <c r="U16251" s="1" t="s">
        <v>178</v>
      </c>
      <c r="V16251" s="1"/>
      <c r="W16251" s="2"/>
      <c r="X16251">
        <v>16250</v>
      </c>
      <c r="Y16251" s="1" t="s">
        <v>179</v>
      </c>
      <c r="Z16251" s="1"/>
      <c r="AA16251" s="2"/>
    </row>
    <row r="16252" spans="8:27">
      <c r="H16252">
        <v>16251</v>
      </c>
      <c r="I16252" s="1" t="s">
        <v>752</v>
      </c>
      <c r="J16252" s="10"/>
      <c r="K16252" s="2"/>
      <c r="L16252">
        <v>16251</v>
      </c>
      <c r="M16252" s="1" t="s">
        <v>753</v>
      </c>
      <c r="N16252" s="1"/>
      <c r="O16252" s="2"/>
      <c r="P16252">
        <v>16251</v>
      </c>
      <c r="Q16252" s="1" t="s">
        <v>754</v>
      </c>
      <c r="R16252" s="1"/>
      <c r="S16252" s="2"/>
      <c r="T16252">
        <v>16251</v>
      </c>
      <c r="U16252" s="1" t="s">
        <v>178</v>
      </c>
      <c r="V16252" s="1"/>
      <c r="W16252" s="2"/>
      <c r="X16252">
        <v>16251</v>
      </c>
      <c r="Y16252" s="1" t="s">
        <v>179</v>
      </c>
      <c r="Z16252" s="1"/>
      <c r="AA16252" s="2"/>
    </row>
    <row r="16253" spans="8:27">
      <c r="H16253">
        <v>16252</v>
      </c>
      <c r="I16253" s="1" t="s">
        <v>752</v>
      </c>
      <c r="J16253" s="10"/>
      <c r="K16253" s="2"/>
      <c r="L16253">
        <v>16252</v>
      </c>
      <c r="M16253" s="1" t="s">
        <v>753</v>
      </c>
      <c r="N16253" s="1"/>
      <c r="O16253" s="2"/>
      <c r="P16253">
        <v>16252</v>
      </c>
      <c r="Q16253" s="1" t="s">
        <v>754</v>
      </c>
      <c r="R16253" s="1"/>
      <c r="S16253" s="2"/>
      <c r="T16253">
        <v>16252</v>
      </c>
      <c r="U16253" s="1" t="s">
        <v>178</v>
      </c>
      <c r="V16253" s="1"/>
      <c r="W16253" s="2"/>
      <c r="X16253">
        <v>16252</v>
      </c>
      <c r="Y16253" s="1" t="s">
        <v>179</v>
      </c>
      <c r="Z16253" s="1"/>
      <c r="AA16253" s="2"/>
    </row>
    <row r="16254" spans="8:27">
      <c r="H16254">
        <v>16253</v>
      </c>
      <c r="I16254" s="1" t="s">
        <v>752</v>
      </c>
      <c r="J16254" s="10"/>
      <c r="K16254" s="2"/>
      <c r="L16254">
        <v>16253</v>
      </c>
      <c r="M16254" s="1" t="s">
        <v>753</v>
      </c>
      <c r="N16254" s="1"/>
      <c r="O16254" s="2"/>
      <c r="P16254">
        <v>16253</v>
      </c>
      <c r="Q16254" s="1" t="s">
        <v>754</v>
      </c>
      <c r="R16254" s="1"/>
      <c r="S16254" s="2"/>
      <c r="T16254">
        <v>16253</v>
      </c>
      <c r="U16254" s="1" t="s">
        <v>178</v>
      </c>
      <c r="V16254" s="1"/>
      <c r="W16254" s="2"/>
      <c r="X16254">
        <v>16253</v>
      </c>
      <c r="Y16254" s="1" t="s">
        <v>179</v>
      </c>
      <c r="Z16254" s="1"/>
      <c r="AA16254" s="2"/>
    </row>
    <row r="16255" spans="8:27">
      <c r="H16255">
        <v>16254</v>
      </c>
      <c r="I16255" s="1" t="s">
        <v>752</v>
      </c>
      <c r="J16255" s="10"/>
      <c r="K16255" s="2"/>
      <c r="L16255">
        <v>16254</v>
      </c>
      <c r="M16255" s="1" t="s">
        <v>753</v>
      </c>
      <c r="N16255" s="1"/>
      <c r="O16255" s="2"/>
      <c r="P16255">
        <v>16254</v>
      </c>
      <c r="Q16255" s="1" t="s">
        <v>754</v>
      </c>
      <c r="R16255" s="1"/>
      <c r="S16255" s="2"/>
      <c r="T16255">
        <v>16254</v>
      </c>
      <c r="U16255" s="1" t="s">
        <v>178</v>
      </c>
      <c r="V16255" s="1"/>
      <c r="W16255" s="2"/>
      <c r="X16255">
        <v>16254</v>
      </c>
      <c r="Y16255" s="1" t="s">
        <v>179</v>
      </c>
      <c r="Z16255" s="1"/>
      <c r="AA16255" s="2"/>
    </row>
    <row r="16256" spans="8:27">
      <c r="H16256">
        <v>16255</v>
      </c>
      <c r="I16256" s="1" t="s">
        <v>752</v>
      </c>
      <c r="J16256" s="10"/>
      <c r="K16256" s="2"/>
      <c r="L16256">
        <v>16255</v>
      </c>
      <c r="M16256" s="1" t="s">
        <v>753</v>
      </c>
      <c r="N16256" s="1"/>
      <c r="O16256" s="2"/>
      <c r="P16256">
        <v>16255</v>
      </c>
      <c r="Q16256" s="1" t="s">
        <v>754</v>
      </c>
      <c r="R16256" s="1"/>
      <c r="S16256" s="2"/>
      <c r="T16256">
        <v>16255</v>
      </c>
      <c r="U16256" s="1" t="s">
        <v>178</v>
      </c>
      <c r="V16256" s="1"/>
      <c r="W16256" s="2"/>
      <c r="X16256">
        <v>16255</v>
      </c>
      <c r="Y16256" s="1" t="s">
        <v>179</v>
      </c>
      <c r="Z16256" s="1"/>
      <c r="AA16256" s="2"/>
    </row>
    <row r="16257" spans="8:27">
      <c r="H16257">
        <v>16256</v>
      </c>
      <c r="I16257" s="1" t="s">
        <v>752</v>
      </c>
      <c r="J16257" s="10"/>
      <c r="K16257" s="2"/>
      <c r="L16257">
        <v>16256</v>
      </c>
      <c r="M16257" s="1" t="s">
        <v>753</v>
      </c>
      <c r="N16257" s="1"/>
      <c r="O16257" s="2"/>
      <c r="P16257">
        <v>16256</v>
      </c>
      <c r="Q16257" s="1" t="s">
        <v>754</v>
      </c>
      <c r="R16257" s="1"/>
      <c r="S16257" s="2"/>
      <c r="T16257">
        <v>16256</v>
      </c>
      <c r="U16257" s="1" t="s">
        <v>178</v>
      </c>
      <c r="V16257" s="1"/>
      <c r="W16257" s="2"/>
      <c r="X16257">
        <v>16256</v>
      </c>
      <c r="Y16257" s="1" t="s">
        <v>179</v>
      </c>
      <c r="Z16257" s="1"/>
      <c r="AA16257" s="2"/>
    </row>
    <row r="16258" spans="8:27">
      <c r="H16258">
        <v>16257</v>
      </c>
      <c r="I16258" s="1" t="s">
        <v>752</v>
      </c>
      <c r="J16258" s="10"/>
      <c r="K16258" s="2"/>
      <c r="L16258">
        <v>16257</v>
      </c>
      <c r="M16258" s="1" t="s">
        <v>753</v>
      </c>
      <c r="N16258" s="1"/>
      <c r="O16258" s="2"/>
      <c r="P16258">
        <v>16257</v>
      </c>
      <c r="Q16258" s="1" t="s">
        <v>754</v>
      </c>
      <c r="R16258" s="1"/>
      <c r="S16258" s="2"/>
      <c r="T16258">
        <v>16257</v>
      </c>
      <c r="U16258" s="1" t="s">
        <v>178</v>
      </c>
      <c r="V16258" s="1"/>
      <c r="W16258" s="2"/>
      <c r="X16258">
        <v>16257</v>
      </c>
      <c r="Y16258" s="1" t="s">
        <v>179</v>
      </c>
      <c r="Z16258" s="1"/>
      <c r="AA16258" s="2"/>
    </row>
    <row r="16259" spans="8:27">
      <c r="H16259">
        <v>16258</v>
      </c>
      <c r="I16259" s="1" t="s">
        <v>752</v>
      </c>
      <c r="J16259" s="10"/>
      <c r="K16259" s="2"/>
      <c r="L16259">
        <v>16258</v>
      </c>
      <c r="M16259" s="1" t="s">
        <v>753</v>
      </c>
      <c r="N16259" s="1"/>
      <c r="O16259" s="2"/>
      <c r="P16259">
        <v>16258</v>
      </c>
      <c r="Q16259" s="1" t="s">
        <v>754</v>
      </c>
      <c r="R16259" s="1"/>
      <c r="S16259" s="2"/>
      <c r="T16259">
        <v>16258</v>
      </c>
      <c r="U16259" s="1" t="s">
        <v>178</v>
      </c>
      <c r="V16259" s="1"/>
      <c r="W16259" s="2"/>
      <c r="X16259">
        <v>16258</v>
      </c>
      <c r="Y16259" s="1" t="s">
        <v>179</v>
      </c>
      <c r="Z16259" s="1"/>
      <c r="AA16259" s="2"/>
    </row>
    <row r="16260" spans="8:27">
      <c r="H16260">
        <v>16259</v>
      </c>
      <c r="I16260" s="1" t="s">
        <v>752</v>
      </c>
      <c r="J16260" s="10"/>
      <c r="K16260" s="2"/>
      <c r="L16260">
        <v>16259</v>
      </c>
      <c r="M16260" s="1" t="s">
        <v>753</v>
      </c>
      <c r="N16260" s="1"/>
      <c r="O16260" s="2"/>
      <c r="P16260">
        <v>16259</v>
      </c>
      <c r="Q16260" s="1" t="s">
        <v>754</v>
      </c>
      <c r="R16260" s="1"/>
      <c r="S16260" s="2"/>
      <c r="T16260">
        <v>16259</v>
      </c>
      <c r="U16260" s="1" t="s">
        <v>178</v>
      </c>
      <c r="V16260" s="1"/>
      <c r="W16260" s="2"/>
      <c r="X16260">
        <v>16259</v>
      </c>
      <c r="Y16260" s="1" t="s">
        <v>179</v>
      </c>
      <c r="Z16260" s="1"/>
      <c r="AA16260" s="2"/>
    </row>
    <row r="16261" spans="8:27">
      <c r="H16261">
        <v>16260</v>
      </c>
      <c r="I16261" s="1" t="s">
        <v>752</v>
      </c>
      <c r="J16261" s="10"/>
      <c r="K16261" s="2"/>
      <c r="L16261">
        <v>16260</v>
      </c>
      <c r="M16261" s="1" t="s">
        <v>753</v>
      </c>
      <c r="N16261" s="1"/>
      <c r="O16261" s="2"/>
      <c r="P16261">
        <v>16260</v>
      </c>
      <c r="Q16261" s="1" t="s">
        <v>754</v>
      </c>
      <c r="R16261" s="1"/>
      <c r="S16261" s="2"/>
      <c r="T16261">
        <v>16260</v>
      </c>
      <c r="U16261" s="1" t="s">
        <v>178</v>
      </c>
      <c r="V16261" s="1"/>
      <c r="W16261" s="2"/>
      <c r="X16261">
        <v>16260</v>
      </c>
      <c r="Y16261" s="1" t="s">
        <v>179</v>
      </c>
      <c r="Z16261" s="1"/>
      <c r="AA16261" s="2"/>
    </row>
    <row r="16262" spans="8:27">
      <c r="H16262">
        <v>16261</v>
      </c>
      <c r="I16262" s="1" t="s">
        <v>752</v>
      </c>
      <c r="J16262" s="10"/>
      <c r="K16262" s="2"/>
      <c r="L16262">
        <v>16261</v>
      </c>
      <c r="M16262" s="1" t="s">
        <v>753</v>
      </c>
      <c r="N16262" s="1"/>
      <c r="O16262" s="2"/>
      <c r="P16262">
        <v>16261</v>
      </c>
      <c r="Q16262" s="1" t="s">
        <v>754</v>
      </c>
      <c r="R16262" s="1"/>
      <c r="S16262" s="2"/>
      <c r="T16262">
        <v>16261</v>
      </c>
      <c r="U16262" s="1" t="s">
        <v>178</v>
      </c>
      <c r="V16262" s="1"/>
      <c r="W16262" s="2"/>
      <c r="X16262">
        <v>16261</v>
      </c>
      <c r="Y16262" s="1" t="s">
        <v>179</v>
      </c>
      <c r="Z16262" s="1"/>
      <c r="AA16262" s="2"/>
    </row>
    <row r="16263" spans="8:27">
      <c r="H16263">
        <v>16262</v>
      </c>
      <c r="I16263" s="1" t="s">
        <v>752</v>
      </c>
      <c r="J16263" s="10"/>
      <c r="K16263" s="2"/>
      <c r="L16263">
        <v>16262</v>
      </c>
      <c r="M16263" s="1" t="s">
        <v>753</v>
      </c>
      <c r="N16263" s="1"/>
      <c r="O16263" s="2"/>
      <c r="P16263">
        <v>16262</v>
      </c>
      <c r="Q16263" s="1" t="s">
        <v>754</v>
      </c>
      <c r="R16263" s="1"/>
      <c r="S16263" s="2"/>
      <c r="T16263">
        <v>16262</v>
      </c>
      <c r="U16263" s="1" t="s">
        <v>178</v>
      </c>
      <c r="V16263" s="1"/>
      <c r="W16263" s="2"/>
      <c r="X16263">
        <v>16262</v>
      </c>
      <c r="Y16263" s="1" t="s">
        <v>179</v>
      </c>
      <c r="Z16263" s="1"/>
      <c r="AA16263" s="2"/>
    </row>
    <row r="16264" spans="8:27">
      <c r="H16264">
        <v>16263</v>
      </c>
      <c r="I16264" s="1" t="s">
        <v>752</v>
      </c>
      <c r="J16264" s="1"/>
      <c r="K16264" s="2"/>
      <c r="L16264">
        <v>16263</v>
      </c>
      <c r="M16264" s="1" t="s">
        <v>753</v>
      </c>
      <c r="N16264" s="1"/>
      <c r="O16264" s="2"/>
      <c r="P16264">
        <v>16263</v>
      </c>
      <c r="Q16264" s="1" t="s">
        <v>754</v>
      </c>
      <c r="R16264" s="1"/>
      <c r="S16264" s="2"/>
      <c r="T16264">
        <v>16263</v>
      </c>
      <c r="U16264" s="1" t="s">
        <v>178</v>
      </c>
      <c r="V16264" s="1"/>
      <c r="W16264" s="2"/>
      <c r="X16264">
        <v>16263</v>
      </c>
      <c r="Y16264" s="1" t="s">
        <v>179</v>
      </c>
      <c r="Z16264" s="1"/>
      <c r="AA16264" s="2"/>
    </row>
    <row r="16265" spans="8:27">
      <c r="H16265">
        <v>16264</v>
      </c>
      <c r="I16265" s="1" t="s">
        <v>752</v>
      </c>
      <c r="J16265" s="1"/>
      <c r="K16265" s="2"/>
      <c r="L16265">
        <v>16264</v>
      </c>
      <c r="M16265" s="1" t="s">
        <v>753</v>
      </c>
      <c r="N16265" s="1"/>
      <c r="O16265" s="2"/>
      <c r="P16265">
        <v>16264</v>
      </c>
      <c r="Q16265" s="1" t="s">
        <v>754</v>
      </c>
      <c r="R16265" s="1"/>
      <c r="S16265" s="2"/>
      <c r="T16265">
        <v>16264</v>
      </c>
      <c r="U16265" s="1" t="s">
        <v>178</v>
      </c>
      <c r="V16265" s="1"/>
      <c r="W16265" s="2"/>
      <c r="X16265">
        <v>16264</v>
      </c>
      <c r="Y16265" s="1" t="s">
        <v>179</v>
      </c>
      <c r="Z16265" s="1"/>
      <c r="AA16265" s="2"/>
    </row>
    <row r="16266" spans="8:27">
      <c r="H16266">
        <v>16265</v>
      </c>
      <c r="I16266" s="1" t="s">
        <v>752</v>
      </c>
      <c r="J16266" s="1"/>
      <c r="K16266" s="2"/>
      <c r="L16266">
        <v>16265</v>
      </c>
      <c r="M16266" s="1" t="s">
        <v>753</v>
      </c>
      <c r="N16266" s="1"/>
      <c r="O16266" s="2"/>
      <c r="P16266">
        <v>16265</v>
      </c>
      <c r="Q16266" s="1" t="s">
        <v>754</v>
      </c>
      <c r="R16266" s="1"/>
      <c r="S16266" s="2"/>
      <c r="T16266">
        <v>16265</v>
      </c>
      <c r="U16266" s="1" t="s">
        <v>178</v>
      </c>
      <c r="V16266" s="1"/>
      <c r="W16266" s="2"/>
      <c r="X16266">
        <v>16265</v>
      </c>
      <c r="Y16266" s="1" t="s">
        <v>179</v>
      </c>
      <c r="Z16266" s="1"/>
      <c r="AA16266" s="2"/>
    </row>
    <row r="16267" spans="8:27">
      <c r="H16267">
        <v>16266</v>
      </c>
      <c r="I16267" s="1" t="s">
        <v>752</v>
      </c>
      <c r="J16267" s="1"/>
      <c r="K16267" s="2"/>
      <c r="L16267">
        <v>16266</v>
      </c>
      <c r="M16267" s="1" t="s">
        <v>753</v>
      </c>
      <c r="N16267" s="1"/>
      <c r="O16267" s="2"/>
      <c r="P16267">
        <v>16266</v>
      </c>
      <c r="Q16267" s="1" t="s">
        <v>754</v>
      </c>
      <c r="R16267" s="1"/>
      <c r="S16267" s="2"/>
      <c r="T16267">
        <v>16266</v>
      </c>
      <c r="U16267" s="1" t="s">
        <v>178</v>
      </c>
      <c r="V16267" s="1"/>
      <c r="W16267" s="2"/>
      <c r="X16267">
        <v>16266</v>
      </c>
      <c r="Y16267" s="1" t="s">
        <v>179</v>
      </c>
      <c r="Z16267" s="1"/>
      <c r="AA16267" s="2"/>
    </row>
    <row r="16268" spans="8:27">
      <c r="H16268">
        <v>16267</v>
      </c>
      <c r="I16268" s="1" t="s">
        <v>752</v>
      </c>
      <c r="J16268" s="1"/>
      <c r="K16268" s="2"/>
      <c r="L16268">
        <v>16267</v>
      </c>
      <c r="M16268" s="1" t="s">
        <v>753</v>
      </c>
      <c r="N16268" s="1"/>
      <c r="O16268" s="2"/>
      <c r="P16268">
        <v>16267</v>
      </c>
      <c r="Q16268" s="1" t="s">
        <v>754</v>
      </c>
      <c r="R16268" s="1"/>
      <c r="S16268" s="2"/>
      <c r="T16268">
        <v>16267</v>
      </c>
      <c r="U16268" s="1" t="s">
        <v>178</v>
      </c>
      <c r="V16268" s="1"/>
      <c r="W16268" s="2"/>
      <c r="X16268">
        <v>16267</v>
      </c>
      <c r="Y16268" s="1" t="s">
        <v>179</v>
      </c>
      <c r="Z16268" s="1"/>
      <c r="AA16268" s="2"/>
    </row>
    <row r="16269" spans="8:27">
      <c r="H16269">
        <v>16268</v>
      </c>
      <c r="I16269" s="1" t="s">
        <v>752</v>
      </c>
      <c r="J16269" s="1"/>
      <c r="K16269" s="2"/>
      <c r="L16269">
        <v>16268</v>
      </c>
      <c r="M16269" s="1" t="s">
        <v>753</v>
      </c>
      <c r="N16269" s="1"/>
      <c r="O16269" s="2"/>
      <c r="P16269">
        <v>16268</v>
      </c>
      <c r="Q16269" s="1" t="s">
        <v>754</v>
      </c>
      <c r="R16269" s="1"/>
      <c r="S16269" s="2"/>
      <c r="T16269">
        <v>16268</v>
      </c>
      <c r="U16269" s="1" t="s">
        <v>178</v>
      </c>
      <c r="V16269" s="1"/>
      <c r="W16269" s="2"/>
      <c r="X16269">
        <v>16268</v>
      </c>
      <c r="Y16269" s="1" t="s">
        <v>179</v>
      </c>
      <c r="Z16269" s="1"/>
      <c r="AA16269" s="2"/>
    </row>
    <row r="16270" spans="8:27">
      <c r="H16270">
        <v>16269</v>
      </c>
      <c r="I16270" s="1" t="s">
        <v>752</v>
      </c>
      <c r="J16270" s="1"/>
      <c r="K16270" s="2"/>
      <c r="L16270">
        <v>16269</v>
      </c>
      <c r="M16270" s="1" t="s">
        <v>753</v>
      </c>
      <c r="N16270" s="1"/>
      <c r="O16270" s="2"/>
      <c r="P16270">
        <v>16269</v>
      </c>
      <c r="Q16270" s="1" t="s">
        <v>754</v>
      </c>
      <c r="R16270" s="1"/>
      <c r="S16270" s="2"/>
      <c r="T16270">
        <v>16269</v>
      </c>
      <c r="U16270" s="1" t="s">
        <v>178</v>
      </c>
      <c r="V16270" s="1"/>
      <c r="W16270" s="2"/>
      <c r="X16270">
        <v>16269</v>
      </c>
      <c r="Y16270" s="1" t="s">
        <v>179</v>
      </c>
      <c r="Z16270" s="1"/>
      <c r="AA16270" s="2"/>
    </row>
    <row r="16271" spans="8:27">
      <c r="H16271">
        <v>16270</v>
      </c>
      <c r="I16271" s="1" t="s">
        <v>752</v>
      </c>
      <c r="J16271" s="1"/>
      <c r="K16271" s="2"/>
      <c r="L16271">
        <v>16270</v>
      </c>
      <c r="M16271" s="1" t="s">
        <v>753</v>
      </c>
      <c r="N16271" s="1"/>
      <c r="O16271" s="2"/>
      <c r="P16271">
        <v>16270</v>
      </c>
      <c r="Q16271" s="1" t="s">
        <v>754</v>
      </c>
      <c r="R16271" s="1"/>
      <c r="S16271" s="2"/>
      <c r="T16271">
        <v>16270</v>
      </c>
      <c r="U16271" s="1" t="s">
        <v>178</v>
      </c>
      <c r="V16271" s="1"/>
      <c r="W16271" s="2"/>
      <c r="X16271">
        <v>16270</v>
      </c>
      <c r="Y16271" s="1" t="s">
        <v>179</v>
      </c>
      <c r="Z16271" s="1"/>
      <c r="AA16271" s="2"/>
    </row>
    <row r="16272" spans="8:27">
      <c r="H16272">
        <v>16271</v>
      </c>
      <c r="I16272" s="1" t="s">
        <v>752</v>
      </c>
      <c r="J16272" s="1"/>
      <c r="K16272" s="2"/>
      <c r="L16272">
        <v>16271</v>
      </c>
      <c r="M16272" s="1" t="s">
        <v>753</v>
      </c>
      <c r="N16272" s="1"/>
      <c r="O16272" s="2"/>
      <c r="P16272">
        <v>16271</v>
      </c>
      <c r="Q16272" s="1" t="s">
        <v>754</v>
      </c>
      <c r="R16272" s="1"/>
      <c r="S16272" s="2"/>
      <c r="T16272">
        <v>16271</v>
      </c>
      <c r="U16272" s="1" t="s">
        <v>178</v>
      </c>
      <c r="V16272" s="1"/>
      <c r="W16272" s="2"/>
      <c r="X16272">
        <v>16271</v>
      </c>
      <c r="Y16272" s="1" t="s">
        <v>179</v>
      </c>
      <c r="Z16272" s="1"/>
      <c r="AA16272" s="2"/>
    </row>
    <row r="16273" spans="8:27">
      <c r="H16273">
        <v>16272</v>
      </c>
      <c r="I16273" s="1" t="s">
        <v>752</v>
      </c>
      <c r="J16273" s="1"/>
      <c r="K16273" s="2"/>
      <c r="L16273">
        <v>16272</v>
      </c>
      <c r="M16273" s="1" t="s">
        <v>753</v>
      </c>
      <c r="N16273" s="1"/>
      <c r="O16273" s="2"/>
      <c r="P16273">
        <v>16272</v>
      </c>
      <c r="Q16273" s="1" t="s">
        <v>754</v>
      </c>
      <c r="R16273" s="1"/>
      <c r="S16273" s="2"/>
      <c r="T16273">
        <v>16272</v>
      </c>
      <c r="U16273" s="1" t="s">
        <v>178</v>
      </c>
      <c r="V16273" s="1"/>
      <c r="W16273" s="2"/>
      <c r="X16273">
        <v>16272</v>
      </c>
      <c r="Y16273" s="1" t="s">
        <v>179</v>
      </c>
      <c r="Z16273" s="1"/>
      <c r="AA16273" s="2"/>
    </row>
    <row r="16274" spans="8:27">
      <c r="H16274">
        <v>16273</v>
      </c>
      <c r="I16274" s="1" t="s">
        <v>752</v>
      </c>
      <c r="J16274" s="1"/>
      <c r="K16274" s="2"/>
      <c r="L16274">
        <v>16273</v>
      </c>
      <c r="M16274" s="1" t="s">
        <v>753</v>
      </c>
      <c r="N16274" s="1"/>
      <c r="O16274" s="2"/>
      <c r="P16274">
        <v>16273</v>
      </c>
      <c r="Q16274" s="1" t="s">
        <v>754</v>
      </c>
      <c r="R16274" s="1"/>
      <c r="S16274" s="2"/>
      <c r="T16274">
        <v>16273</v>
      </c>
      <c r="U16274" s="1" t="s">
        <v>178</v>
      </c>
      <c r="V16274" s="1"/>
      <c r="W16274" s="2"/>
      <c r="X16274">
        <v>16273</v>
      </c>
      <c r="Y16274" s="1" t="s">
        <v>179</v>
      </c>
      <c r="Z16274" s="1"/>
      <c r="AA16274" s="2"/>
    </row>
    <row r="16275" spans="8:27">
      <c r="H16275">
        <v>16274</v>
      </c>
      <c r="I16275" s="1" t="s">
        <v>752</v>
      </c>
      <c r="J16275" s="1"/>
      <c r="K16275" s="2"/>
      <c r="L16275">
        <v>16274</v>
      </c>
      <c r="M16275" s="1" t="s">
        <v>753</v>
      </c>
      <c r="N16275" s="1"/>
      <c r="O16275" s="2"/>
      <c r="P16275">
        <v>16274</v>
      </c>
      <c r="Q16275" s="1" t="s">
        <v>754</v>
      </c>
      <c r="R16275" s="1"/>
      <c r="S16275" s="2"/>
      <c r="T16275">
        <v>16274</v>
      </c>
      <c r="U16275" s="1" t="s">
        <v>178</v>
      </c>
      <c r="V16275" s="1"/>
      <c r="W16275" s="2"/>
      <c r="X16275">
        <v>16274</v>
      </c>
      <c r="Y16275" s="1" t="s">
        <v>179</v>
      </c>
      <c r="Z16275" s="1"/>
      <c r="AA16275" s="2"/>
    </row>
    <row r="16276" spans="8:27">
      <c r="H16276">
        <v>16275</v>
      </c>
      <c r="I16276" s="1" t="s">
        <v>752</v>
      </c>
      <c r="J16276" s="1"/>
      <c r="K16276" s="2"/>
      <c r="L16276">
        <v>16275</v>
      </c>
      <c r="M16276" s="1" t="s">
        <v>753</v>
      </c>
      <c r="N16276" s="1"/>
      <c r="O16276" s="2"/>
      <c r="P16276">
        <v>16275</v>
      </c>
      <c r="Q16276" s="1" t="s">
        <v>754</v>
      </c>
      <c r="R16276" s="1"/>
      <c r="S16276" s="2"/>
      <c r="T16276">
        <v>16275</v>
      </c>
      <c r="U16276" s="1" t="s">
        <v>178</v>
      </c>
      <c r="V16276" s="1"/>
      <c r="W16276" s="2"/>
      <c r="X16276">
        <v>16275</v>
      </c>
      <c r="Y16276" s="1" t="s">
        <v>179</v>
      </c>
      <c r="Z16276" s="1"/>
      <c r="AA16276" s="2"/>
    </row>
    <row r="16277" spans="8:27">
      <c r="H16277">
        <v>16276</v>
      </c>
      <c r="I16277" s="1" t="s">
        <v>752</v>
      </c>
      <c r="J16277" s="1"/>
      <c r="K16277" s="2"/>
      <c r="L16277">
        <v>16276</v>
      </c>
      <c r="M16277" s="1" t="s">
        <v>753</v>
      </c>
      <c r="N16277" s="1"/>
      <c r="O16277" s="2"/>
      <c r="P16277">
        <v>16276</v>
      </c>
      <c r="Q16277" s="1" t="s">
        <v>754</v>
      </c>
      <c r="R16277" s="1"/>
      <c r="S16277" s="2"/>
      <c r="T16277">
        <v>16276</v>
      </c>
      <c r="U16277" s="1" t="s">
        <v>178</v>
      </c>
      <c r="V16277" s="1"/>
      <c r="W16277" s="2"/>
      <c r="X16277">
        <v>16276</v>
      </c>
      <c r="Y16277" s="1" t="s">
        <v>179</v>
      </c>
      <c r="Z16277" s="1"/>
      <c r="AA16277" s="2"/>
    </row>
    <row r="16278" spans="8:27">
      <c r="H16278">
        <v>16277</v>
      </c>
      <c r="I16278" s="1" t="s">
        <v>752</v>
      </c>
      <c r="J16278" s="1"/>
      <c r="K16278" s="2"/>
      <c r="L16278">
        <v>16277</v>
      </c>
      <c r="M16278" s="1" t="s">
        <v>753</v>
      </c>
      <c r="N16278" s="1"/>
      <c r="O16278" s="2"/>
      <c r="P16278">
        <v>16277</v>
      </c>
      <c r="Q16278" s="1" t="s">
        <v>754</v>
      </c>
      <c r="R16278" s="1"/>
      <c r="S16278" s="2"/>
      <c r="T16278">
        <v>16277</v>
      </c>
      <c r="U16278" s="1" t="s">
        <v>178</v>
      </c>
      <c r="V16278" s="1"/>
      <c r="W16278" s="2"/>
      <c r="X16278">
        <v>16277</v>
      </c>
      <c r="Y16278" s="1" t="s">
        <v>179</v>
      </c>
      <c r="Z16278" s="1"/>
      <c r="AA16278" s="2"/>
    </row>
    <row r="16279" spans="8:27">
      <c r="H16279">
        <v>16278</v>
      </c>
      <c r="I16279" s="1" t="s">
        <v>752</v>
      </c>
      <c r="J16279" s="1"/>
      <c r="K16279" s="2"/>
      <c r="L16279">
        <v>16278</v>
      </c>
      <c r="M16279" s="1" t="s">
        <v>753</v>
      </c>
      <c r="N16279" s="1"/>
      <c r="O16279" s="2"/>
      <c r="P16279">
        <v>16278</v>
      </c>
      <c r="Q16279" s="1" t="s">
        <v>754</v>
      </c>
      <c r="R16279" s="1"/>
      <c r="S16279" s="2"/>
      <c r="T16279">
        <v>16278</v>
      </c>
      <c r="U16279" s="1" t="s">
        <v>178</v>
      </c>
      <c r="V16279" s="1"/>
      <c r="W16279" s="2"/>
      <c r="X16279">
        <v>16278</v>
      </c>
      <c r="Y16279" s="1" t="s">
        <v>179</v>
      </c>
      <c r="Z16279" s="1"/>
      <c r="AA16279" s="2"/>
    </row>
    <row r="16280" spans="8:27">
      <c r="H16280">
        <v>16279</v>
      </c>
      <c r="I16280" s="1" t="s">
        <v>752</v>
      </c>
      <c r="J16280" s="1"/>
      <c r="K16280" s="2"/>
      <c r="L16280">
        <v>16279</v>
      </c>
      <c r="M16280" s="1" t="s">
        <v>753</v>
      </c>
      <c r="N16280" s="1"/>
      <c r="O16280" s="2"/>
      <c r="P16280">
        <v>16279</v>
      </c>
      <c r="Q16280" s="1" t="s">
        <v>754</v>
      </c>
      <c r="R16280" s="1"/>
      <c r="S16280" s="2"/>
      <c r="T16280">
        <v>16279</v>
      </c>
      <c r="U16280" s="1" t="s">
        <v>178</v>
      </c>
      <c r="V16280" s="1"/>
      <c r="W16280" s="2"/>
      <c r="X16280">
        <v>16279</v>
      </c>
      <c r="Y16280" s="1" t="s">
        <v>179</v>
      </c>
      <c r="Z16280" s="1"/>
      <c r="AA16280" s="2"/>
    </row>
    <row r="16281" spans="8:27">
      <c r="H16281">
        <v>16280</v>
      </c>
      <c r="I16281" s="1" t="s">
        <v>752</v>
      </c>
      <c r="J16281" s="1"/>
      <c r="K16281" s="2"/>
      <c r="L16281">
        <v>16280</v>
      </c>
      <c r="M16281" s="1" t="s">
        <v>753</v>
      </c>
      <c r="N16281" s="1"/>
      <c r="O16281" s="2"/>
      <c r="P16281">
        <v>16280</v>
      </c>
      <c r="Q16281" s="1" t="s">
        <v>754</v>
      </c>
      <c r="R16281" s="1"/>
      <c r="S16281" s="2"/>
      <c r="T16281">
        <v>16280</v>
      </c>
      <c r="U16281" s="1" t="s">
        <v>178</v>
      </c>
      <c r="V16281" s="1"/>
      <c r="W16281" s="2"/>
      <c r="X16281">
        <v>16280</v>
      </c>
      <c r="Y16281" s="1" t="s">
        <v>179</v>
      </c>
      <c r="Z16281" s="1"/>
      <c r="AA16281" s="2"/>
    </row>
    <row r="16282" spans="8:27">
      <c r="H16282">
        <v>16281</v>
      </c>
      <c r="I16282" s="1" t="s">
        <v>752</v>
      </c>
      <c r="J16282" s="1"/>
      <c r="K16282" s="2"/>
      <c r="L16282">
        <v>16281</v>
      </c>
      <c r="M16282" s="1" t="s">
        <v>753</v>
      </c>
      <c r="N16282" s="1"/>
      <c r="O16282" s="2"/>
      <c r="P16282">
        <v>16281</v>
      </c>
      <c r="Q16282" s="1" t="s">
        <v>754</v>
      </c>
      <c r="R16282" s="1"/>
      <c r="S16282" s="2"/>
      <c r="T16282">
        <v>16281</v>
      </c>
      <c r="U16282" s="1" t="s">
        <v>178</v>
      </c>
      <c r="V16282" s="1"/>
      <c r="W16282" s="2"/>
      <c r="X16282">
        <v>16281</v>
      </c>
      <c r="Y16282" s="1" t="s">
        <v>179</v>
      </c>
      <c r="Z16282" s="1"/>
      <c r="AA16282" s="2"/>
    </row>
    <row r="16283" spans="8:27">
      <c r="H16283">
        <v>16282</v>
      </c>
      <c r="I16283" s="1" t="s">
        <v>752</v>
      </c>
      <c r="J16283" s="1"/>
      <c r="K16283" s="2"/>
      <c r="L16283">
        <v>16282</v>
      </c>
      <c r="M16283" s="1" t="s">
        <v>753</v>
      </c>
      <c r="N16283" s="1"/>
      <c r="O16283" s="2"/>
      <c r="P16283">
        <v>16282</v>
      </c>
      <c r="Q16283" s="1" t="s">
        <v>754</v>
      </c>
      <c r="R16283" s="1"/>
      <c r="S16283" s="2"/>
      <c r="T16283">
        <v>16282</v>
      </c>
      <c r="U16283" s="1" t="s">
        <v>178</v>
      </c>
      <c r="V16283" s="1"/>
      <c r="W16283" s="2"/>
      <c r="X16283">
        <v>16282</v>
      </c>
      <c r="Y16283" s="1" t="s">
        <v>179</v>
      </c>
      <c r="Z16283" s="1"/>
      <c r="AA16283" s="2"/>
    </row>
    <row r="16284" spans="8:27">
      <c r="H16284">
        <v>16283</v>
      </c>
      <c r="I16284" s="1" t="s">
        <v>752</v>
      </c>
      <c r="J16284" s="1"/>
      <c r="K16284" s="2"/>
      <c r="L16284">
        <v>16283</v>
      </c>
      <c r="M16284" s="1" t="s">
        <v>753</v>
      </c>
      <c r="N16284" s="1"/>
      <c r="O16284" s="2"/>
      <c r="P16284">
        <v>16283</v>
      </c>
      <c r="Q16284" s="1" t="s">
        <v>754</v>
      </c>
      <c r="R16284" s="1"/>
      <c r="S16284" s="2"/>
      <c r="T16284">
        <v>16283</v>
      </c>
      <c r="U16284" s="1" t="s">
        <v>178</v>
      </c>
      <c r="V16284" s="1"/>
      <c r="W16284" s="2"/>
      <c r="X16284">
        <v>16283</v>
      </c>
      <c r="Y16284" s="1" t="s">
        <v>179</v>
      </c>
      <c r="Z16284" s="1"/>
      <c r="AA16284" s="2"/>
    </row>
    <row r="16285" spans="8:27">
      <c r="H16285">
        <v>16284</v>
      </c>
      <c r="I16285" s="1" t="s">
        <v>752</v>
      </c>
      <c r="J16285" s="1"/>
      <c r="K16285" s="2"/>
      <c r="L16285">
        <v>16284</v>
      </c>
      <c r="M16285" s="1" t="s">
        <v>753</v>
      </c>
      <c r="N16285" s="1"/>
      <c r="O16285" s="2"/>
      <c r="P16285">
        <v>16284</v>
      </c>
      <c r="Q16285" s="1" t="s">
        <v>754</v>
      </c>
      <c r="R16285" s="1"/>
      <c r="S16285" s="2"/>
      <c r="T16285">
        <v>16284</v>
      </c>
      <c r="U16285" s="1" t="s">
        <v>178</v>
      </c>
      <c r="V16285" s="1"/>
      <c r="W16285" s="2"/>
      <c r="X16285">
        <v>16284</v>
      </c>
      <c r="Y16285" s="1" t="s">
        <v>179</v>
      </c>
      <c r="Z16285" s="1"/>
      <c r="AA16285" s="2"/>
    </row>
    <row r="16286" spans="8:27">
      <c r="H16286">
        <v>16285</v>
      </c>
      <c r="I16286" s="1" t="s">
        <v>752</v>
      </c>
      <c r="J16286" s="1"/>
      <c r="K16286" s="2"/>
      <c r="L16286">
        <v>16285</v>
      </c>
      <c r="M16286" s="1" t="s">
        <v>753</v>
      </c>
      <c r="N16286" s="1"/>
      <c r="O16286" s="2"/>
      <c r="P16286">
        <v>16285</v>
      </c>
      <c r="Q16286" s="1" t="s">
        <v>754</v>
      </c>
      <c r="R16286" s="1"/>
      <c r="S16286" s="2"/>
      <c r="T16286">
        <v>16285</v>
      </c>
      <c r="U16286" s="1" t="s">
        <v>178</v>
      </c>
      <c r="V16286" s="1"/>
      <c r="W16286" s="2"/>
      <c r="X16286">
        <v>16285</v>
      </c>
      <c r="Y16286" s="1" t="s">
        <v>179</v>
      </c>
      <c r="Z16286" s="1"/>
      <c r="AA16286" s="2"/>
    </row>
    <row r="16287" spans="8:27">
      <c r="H16287">
        <v>16286</v>
      </c>
      <c r="I16287" s="1" t="s">
        <v>752</v>
      </c>
      <c r="J16287" s="1"/>
      <c r="K16287" s="2"/>
      <c r="L16287">
        <v>16286</v>
      </c>
      <c r="M16287" s="1" t="s">
        <v>753</v>
      </c>
      <c r="N16287" s="1"/>
      <c r="O16287" s="2"/>
      <c r="P16287">
        <v>16286</v>
      </c>
      <c r="Q16287" s="1" t="s">
        <v>754</v>
      </c>
      <c r="R16287" s="1"/>
      <c r="S16287" s="2"/>
      <c r="T16287">
        <v>16286</v>
      </c>
      <c r="U16287" s="1" t="s">
        <v>178</v>
      </c>
      <c r="V16287" s="1"/>
      <c r="W16287" s="2"/>
      <c r="X16287">
        <v>16286</v>
      </c>
      <c r="Y16287" s="1" t="s">
        <v>179</v>
      </c>
      <c r="Z16287" s="1"/>
      <c r="AA16287" s="2"/>
    </row>
    <row r="16288" spans="8:27">
      <c r="H16288">
        <v>16287</v>
      </c>
      <c r="I16288" s="1" t="s">
        <v>752</v>
      </c>
      <c r="J16288" s="1"/>
      <c r="K16288" s="2"/>
      <c r="L16288">
        <v>16287</v>
      </c>
      <c r="M16288" s="1" t="s">
        <v>753</v>
      </c>
      <c r="N16288" s="1"/>
      <c r="O16288" s="2"/>
      <c r="P16288">
        <v>16287</v>
      </c>
      <c r="Q16288" s="1" t="s">
        <v>754</v>
      </c>
      <c r="R16288" s="1"/>
      <c r="S16288" s="2"/>
      <c r="T16288">
        <v>16287</v>
      </c>
      <c r="U16288" s="1" t="s">
        <v>178</v>
      </c>
      <c r="V16288" s="1"/>
      <c r="W16288" s="2"/>
      <c r="X16288">
        <v>16287</v>
      </c>
      <c r="Y16288" s="1" t="s">
        <v>179</v>
      </c>
      <c r="Z16288" s="1"/>
      <c r="AA16288" s="2"/>
    </row>
    <row r="16289" spans="8:27">
      <c r="H16289">
        <v>16288</v>
      </c>
      <c r="I16289" s="1" t="s">
        <v>752</v>
      </c>
      <c r="J16289" s="1"/>
      <c r="K16289" s="2"/>
      <c r="L16289">
        <v>16288</v>
      </c>
      <c r="M16289" s="1" t="s">
        <v>753</v>
      </c>
      <c r="N16289" s="1"/>
      <c r="O16289" s="2"/>
      <c r="P16289">
        <v>16288</v>
      </c>
      <c r="Q16289" s="1" t="s">
        <v>754</v>
      </c>
      <c r="R16289" s="1"/>
      <c r="S16289" s="2"/>
      <c r="T16289">
        <v>16288</v>
      </c>
      <c r="U16289" s="1" t="s">
        <v>178</v>
      </c>
      <c r="V16289" s="1"/>
      <c r="W16289" s="2"/>
      <c r="X16289">
        <v>16288</v>
      </c>
      <c r="Y16289" s="1" t="s">
        <v>179</v>
      </c>
      <c r="Z16289" s="1"/>
      <c r="AA16289" s="2"/>
    </row>
    <row r="16290" spans="8:27">
      <c r="H16290">
        <v>16289</v>
      </c>
      <c r="I16290" s="1" t="s">
        <v>752</v>
      </c>
      <c r="J16290" s="1"/>
      <c r="K16290" s="2"/>
      <c r="L16290">
        <v>16289</v>
      </c>
      <c r="M16290" s="1" t="s">
        <v>753</v>
      </c>
      <c r="N16290" s="1"/>
      <c r="O16290" s="2"/>
      <c r="P16290">
        <v>16289</v>
      </c>
      <c r="Q16290" s="1" t="s">
        <v>754</v>
      </c>
      <c r="R16290" s="1"/>
      <c r="S16290" s="2"/>
      <c r="T16290">
        <v>16289</v>
      </c>
      <c r="U16290" s="1" t="s">
        <v>178</v>
      </c>
      <c r="V16290" s="1"/>
      <c r="W16290" s="2"/>
      <c r="X16290">
        <v>16289</v>
      </c>
      <c r="Y16290" s="1" t="s">
        <v>179</v>
      </c>
      <c r="Z16290" s="1"/>
      <c r="AA16290" s="2"/>
    </row>
    <row r="16291" spans="8:27">
      <c r="H16291">
        <v>16290</v>
      </c>
      <c r="I16291" s="1" t="s">
        <v>752</v>
      </c>
      <c r="J16291" s="1"/>
      <c r="K16291" s="2"/>
      <c r="L16291">
        <v>16290</v>
      </c>
      <c r="M16291" s="1" t="s">
        <v>753</v>
      </c>
      <c r="N16291" s="1"/>
      <c r="O16291" s="2"/>
      <c r="P16291">
        <v>16290</v>
      </c>
      <c r="Q16291" s="1" t="s">
        <v>754</v>
      </c>
      <c r="R16291" s="1"/>
      <c r="S16291" s="2"/>
      <c r="T16291">
        <v>16290</v>
      </c>
      <c r="U16291" s="1" t="s">
        <v>178</v>
      </c>
      <c r="V16291" s="1"/>
      <c r="W16291" s="2"/>
      <c r="X16291">
        <v>16290</v>
      </c>
      <c r="Y16291" s="1" t="s">
        <v>179</v>
      </c>
      <c r="Z16291" s="1"/>
      <c r="AA16291" s="2"/>
    </row>
    <row r="16292" spans="8:27">
      <c r="H16292">
        <v>16291</v>
      </c>
      <c r="I16292" s="1" t="s">
        <v>752</v>
      </c>
      <c r="J16292" s="1"/>
      <c r="K16292" s="2"/>
      <c r="L16292">
        <v>16291</v>
      </c>
      <c r="M16292" s="1" t="s">
        <v>753</v>
      </c>
      <c r="N16292" s="1"/>
      <c r="O16292" s="2"/>
      <c r="P16292">
        <v>16291</v>
      </c>
      <c r="Q16292" s="1" t="s">
        <v>754</v>
      </c>
      <c r="R16292" s="1"/>
      <c r="S16292" s="2"/>
      <c r="T16292">
        <v>16291</v>
      </c>
      <c r="U16292" s="1" t="s">
        <v>178</v>
      </c>
      <c r="V16292" s="1"/>
      <c r="W16292" s="2"/>
      <c r="X16292">
        <v>16291</v>
      </c>
      <c r="Y16292" s="1" t="s">
        <v>179</v>
      </c>
      <c r="Z16292" s="1"/>
      <c r="AA16292" s="2"/>
    </row>
    <row r="16293" spans="8:27">
      <c r="H16293">
        <v>16292</v>
      </c>
      <c r="I16293" s="1" t="s">
        <v>752</v>
      </c>
      <c r="J16293" s="1"/>
      <c r="K16293" s="2"/>
      <c r="L16293">
        <v>16292</v>
      </c>
      <c r="M16293" s="1" t="s">
        <v>753</v>
      </c>
      <c r="N16293" s="1"/>
      <c r="O16293" s="2"/>
      <c r="P16293">
        <v>16292</v>
      </c>
      <c r="Q16293" s="1" t="s">
        <v>754</v>
      </c>
      <c r="R16293" s="1"/>
      <c r="S16293" s="2"/>
      <c r="T16293">
        <v>16292</v>
      </c>
      <c r="U16293" s="1" t="s">
        <v>178</v>
      </c>
      <c r="V16293" s="1"/>
      <c r="W16293" s="2"/>
      <c r="X16293">
        <v>16292</v>
      </c>
      <c r="Y16293" s="1" t="s">
        <v>179</v>
      </c>
      <c r="Z16293" s="1"/>
      <c r="AA16293" s="2"/>
    </row>
    <row r="16294" spans="8:27">
      <c r="H16294">
        <v>16293</v>
      </c>
      <c r="I16294" s="1" t="s">
        <v>752</v>
      </c>
      <c r="J16294" s="1"/>
      <c r="K16294" s="2"/>
      <c r="L16294">
        <v>16293</v>
      </c>
      <c r="M16294" s="1" t="s">
        <v>753</v>
      </c>
      <c r="N16294" s="1"/>
      <c r="O16294" s="2"/>
      <c r="P16294">
        <v>16293</v>
      </c>
      <c r="Q16294" s="1" t="s">
        <v>754</v>
      </c>
      <c r="R16294" s="1"/>
      <c r="S16294" s="2"/>
      <c r="T16294">
        <v>16293</v>
      </c>
      <c r="U16294" s="1" t="s">
        <v>178</v>
      </c>
      <c r="V16294" s="1"/>
      <c r="W16294" s="2"/>
      <c r="X16294">
        <v>16293</v>
      </c>
      <c r="Y16294" s="1" t="s">
        <v>179</v>
      </c>
      <c r="Z16294" s="1"/>
      <c r="AA16294" s="2"/>
    </row>
    <row r="16295" spans="8:27">
      <c r="H16295">
        <v>16294</v>
      </c>
      <c r="I16295" s="1" t="s">
        <v>752</v>
      </c>
      <c r="J16295" s="1"/>
      <c r="K16295" s="2"/>
      <c r="L16295">
        <v>16294</v>
      </c>
      <c r="M16295" s="1" t="s">
        <v>753</v>
      </c>
      <c r="N16295" s="1"/>
      <c r="O16295" s="2"/>
      <c r="P16295">
        <v>16294</v>
      </c>
      <c r="Q16295" s="1" t="s">
        <v>754</v>
      </c>
      <c r="R16295" s="1"/>
      <c r="S16295" s="2"/>
      <c r="T16295">
        <v>16294</v>
      </c>
      <c r="U16295" s="1" t="s">
        <v>178</v>
      </c>
      <c r="V16295" s="1"/>
      <c r="W16295" s="2"/>
      <c r="X16295">
        <v>16294</v>
      </c>
      <c r="Y16295" s="1" t="s">
        <v>179</v>
      </c>
      <c r="Z16295" s="1"/>
      <c r="AA16295" s="2"/>
    </row>
    <row r="16296" spans="8:27">
      <c r="H16296">
        <v>16295</v>
      </c>
      <c r="I16296" s="1" t="s">
        <v>752</v>
      </c>
      <c r="J16296" s="1"/>
      <c r="K16296" s="2"/>
      <c r="L16296">
        <v>16295</v>
      </c>
      <c r="M16296" s="1" t="s">
        <v>753</v>
      </c>
      <c r="N16296" s="1"/>
      <c r="O16296" s="2"/>
      <c r="P16296">
        <v>16295</v>
      </c>
      <c r="Q16296" s="1" t="s">
        <v>754</v>
      </c>
      <c r="R16296" s="1"/>
      <c r="S16296" s="2"/>
      <c r="T16296">
        <v>16295</v>
      </c>
      <c r="U16296" s="1" t="s">
        <v>178</v>
      </c>
      <c r="V16296" s="1"/>
      <c r="W16296" s="2"/>
      <c r="X16296">
        <v>16295</v>
      </c>
      <c r="Y16296" s="1" t="s">
        <v>179</v>
      </c>
      <c r="Z16296" s="1"/>
      <c r="AA16296" s="2"/>
    </row>
    <row r="16297" spans="8:27">
      <c r="H16297">
        <v>16296</v>
      </c>
      <c r="I16297" s="1" t="s">
        <v>752</v>
      </c>
      <c r="J16297" s="1"/>
      <c r="K16297" s="2"/>
      <c r="L16297">
        <v>16296</v>
      </c>
      <c r="M16297" s="1" t="s">
        <v>753</v>
      </c>
      <c r="N16297" s="1"/>
      <c r="O16297" s="2"/>
      <c r="P16297">
        <v>16296</v>
      </c>
      <c r="Q16297" s="1" t="s">
        <v>754</v>
      </c>
      <c r="R16297" s="1"/>
      <c r="S16297" s="2"/>
      <c r="T16297">
        <v>16296</v>
      </c>
      <c r="U16297" s="1" t="s">
        <v>178</v>
      </c>
      <c r="V16297" s="1"/>
      <c r="W16297" s="2"/>
      <c r="X16297">
        <v>16296</v>
      </c>
      <c r="Y16297" s="1" t="s">
        <v>179</v>
      </c>
      <c r="Z16297" s="1"/>
      <c r="AA16297" s="2"/>
    </row>
    <row r="16298" spans="8:27">
      <c r="H16298">
        <v>16297</v>
      </c>
      <c r="I16298" s="1" t="s">
        <v>752</v>
      </c>
      <c r="J16298" s="1"/>
      <c r="K16298" s="2"/>
      <c r="L16298">
        <v>16297</v>
      </c>
      <c r="M16298" s="1" t="s">
        <v>753</v>
      </c>
      <c r="N16298" s="1"/>
      <c r="O16298" s="2"/>
      <c r="P16298">
        <v>16297</v>
      </c>
      <c r="Q16298" s="1" t="s">
        <v>754</v>
      </c>
      <c r="R16298" s="1"/>
      <c r="S16298" s="2"/>
      <c r="T16298">
        <v>16297</v>
      </c>
      <c r="U16298" s="1" t="s">
        <v>178</v>
      </c>
      <c r="V16298" s="1"/>
      <c r="W16298" s="2"/>
      <c r="X16298">
        <v>16297</v>
      </c>
      <c r="Y16298" s="1" t="s">
        <v>179</v>
      </c>
      <c r="Z16298" s="1"/>
      <c r="AA16298" s="2"/>
    </row>
    <row r="16299" spans="8:27">
      <c r="H16299">
        <v>16298</v>
      </c>
      <c r="I16299" s="1" t="s">
        <v>752</v>
      </c>
      <c r="J16299" s="1"/>
      <c r="K16299" s="2"/>
      <c r="L16299">
        <v>16298</v>
      </c>
      <c r="M16299" s="1" t="s">
        <v>753</v>
      </c>
      <c r="N16299" s="1"/>
      <c r="O16299" s="2"/>
      <c r="P16299">
        <v>16298</v>
      </c>
      <c r="Q16299" s="1" t="s">
        <v>754</v>
      </c>
      <c r="R16299" s="1"/>
      <c r="S16299" s="2"/>
      <c r="T16299">
        <v>16298</v>
      </c>
      <c r="U16299" s="1" t="s">
        <v>178</v>
      </c>
      <c r="V16299" s="1"/>
      <c r="W16299" s="2"/>
      <c r="X16299">
        <v>16298</v>
      </c>
      <c r="Y16299" s="1" t="s">
        <v>179</v>
      </c>
      <c r="Z16299" s="1"/>
      <c r="AA16299" s="2"/>
    </row>
    <row r="16300" spans="8:27">
      <c r="H16300">
        <v>16299</v>
      </c>
      <c r="I16300" s="1" t="s">
        <v>752</v>
      </c>
      <c r="J16300" s="1"/>
      <c r="K16300" s="2"/>
      <c r="L16300">
        <v>16299</v>
      </c>
      <c r="M16300" s="1" t="s">
        <v>753</v>
      </c>
      <c r="N16300" s="1"/>
      <c r="O16300" s="2"/>
      <c r="P16300">
        <v>16299</v>
      </c>
      <c r="Q16300" s="1" t="s">
        <v>754</v>
      </c>
      <c r="R16300" s="1"/>
      <c r="S16300" s="2"/>
      <c r="T16300">
        <v>16299</v>
      </c>
      <c r="U16300" s="1" t="s">
        <v>178</v>
      </c>
      <c r="V16300" s="1"/>
      <c r="W16300" s="2"/>
      <c r="X16300">
        <v>16299</v>
      </c>
      <c r="Y16300" s="1" t="s">
        <v>179</v>
      </c>
      <c r="Z16300" s="1"/>
      <c r="AA16300" s="2"/>
    </row>
    <row r="16301" spans="8:27">
      <c r="H16301">
        <v>16300</v>
      </c>
      <c r="I16301" s="1" t="s">
        <v>752</v>
      </c>
      <c r="J16301" s="1"/>
      <c r="K16301" s="2"/>
      <c r="L16301">
        <v>16300</v>
      </c>
      <c r="M16301" s="1" t="s">
        <v>753</v>
      </c>
      <c r="N16301" s="1"/>
      <c r="O16301" s="2"/>
      <c r="P16301">
        <v>16300</v>
      </c>
      <c r="Q16301" s="1" t="s">
        <v>754</v>
      </c>
      <c r="R16301" s="1"/>
      <c r="S16301" s="2"/>
      <c r="T16301">
        <v>16300</v>
      </c>
      <c r="U16301" s="1" t="s">
        <v>178</v>
      </c>
      <c r="V16301" s="1"/>
      <c r="W16301" s="2"/>
      <c r="X16301">
        <v>16300</v>
      </c>
      <c r="Y16301" s="1" t="s">
        <v>179</v>
      </c>
      <c r="Z16301" s="1"/>
      <c r="AA16301" s="2"/>
    </row>
    <row r="16302" spans="8:27">
      <c r="H16302">
        <v>16301</v>
      </c>
      <c r="I16302" s="1" t="s">
        <v>752</v>
      </c>
      <c r="J16302" s="1"/>
      <c r="K16302" s="2"/>
      <c r="L16302">
        <v>16301</v>
      </c>
      <c r="M16302" s="1" t="s">
        <v>753</v>
      </c>
      <c r="N16302" s="1"/>
      <c r="O16302" s="2"/>
      <c r="P16302">
        <v>16301</v>
      </c>
      <c r="Q16302" s="1" t="s">
        <v>754</v>
      </c>
      <c r="R16302" s="1"/>
      <c r="S16302" s="2"/>
      <c r="T16302">
        <v>16301</v>
      </c>
      <c r="U16302" s="1" t="s">
        <v>178</v>
      </c>
      <c r="V16302" s="1"/>
      <c r="W16302" s="2"/>
      <c r="X16302">
        <v>16301</v>
      </c>
      <c r="Y16302" s="1" t="s">
        <v>179</v>
      </c>
      <c r="Z16302" s="1"/>
      <c r="AA16302" s="2"/>
    </row>
    <row r="16303" spans="8:27">
      <c r="H16303">
        <v>16302</v>
      </c>
      <c r="I16303" s="1" t="s">
        <v>752</v>
      </c>
      <c r="J16303" s="1"/>
      <c r="K16303" s="2"/>
      <c r="L16303">
        <v>16302</v>
      </c>
      <c r="M16303" s="1" t="s">
        <v>753</v>
      </c>
      <c r="N16303" s="1"/>
      <c r="O16303" s="2"/>
      <c r="P16303">
        <v>16302</v>
      </c>
      <c r="Q16303" s="1" t="s">
        <v>754</v>
      </c>
      <c r="R16303" s="1"/>
      <c r="S16303" s="2"/>
      <c r="T16303">
        <v>16302</v>
      </c>
      <c r="U16303" s="1" t="s">
        <v>178</v>
      </c>
      <c r="V16303" s="1"/>
      <c r="W16303" s="2"/>
      <c r="X16303">
        <v>16302</v>
      </c>
      <c r="Y16303" s="1" t="s">
        <v>179</v>
      </c>
      <c r="Z16303" s="1"/>
      <c r="AA16303" s="2"/>
    </row>
    <row r="16304" spans="8:27">
      <c r="H16304">
        <v>16303</v>
      </c>
      <c r="I16304" s="1" t="s">
        <v>752</v>
      </c>
      <c r="J16304" s="1"/>
      <c r="K16304" s="2"/>
      <c r="L16304">
        <v>16303</v>
      </c>
      <c r="M16304" s="1" t="s">
        <v>753</v>
      </c>
      <c r="N16304" s="1"/>
      <c r="O16304" s="2"/>
      <c r="P16304">
        <v>16303</v>
      </c>
      <c r="Q16304" s="1" t="s">
        <v>754</v>
      </c>
      <c r="R16304" s="1"/>
      <c r="S16304" s="2"/>
      <c r="T16304">
        <v>16303</v>
      </c>
      <c r="U16304" s="1" t="s">
        <v>178</v>
      </c>
      <c r="V16304" s="1"/>
      <c r="W16304" s="2"/>
      <c r="X16304">
        <v>16303</v>
      </c>
      <c r="Y16304" s="1" t="s">
        <v>179</v>
      </c>
      <c r="Z16304" s="1"/>
      <c r="AA16304" s="2"/>
    </row>
    <row r="16305" spans="8:27">
      <c r="H16305">
        <v>16304</v>
      </c>
      <c r="I16305" s="1" t="s">
        <v>752</v>
      </c>
      <c r="J16305" s="1"/>
      <c r="K16305" s="2"/>
      <c r="L16305">
        <v>16304</v>
      </c>
      <c r="M16305" s="1" t="s">
        <v>753</v>
      </c>
      <c r="N16305" s="1"/>
      <c r="O16305" s="2"/>
      <c r="P16305">
        <v>16304</v>
      </c>
      <c r="Q16305" s="1" t="s">
        <v>754</v>
      </c>
      <c r="R16305" s="1"/>
      <c r="S16305" s="2"/>
      <c r="T16305">
        <v>16304</v>
      </c>
      <c r="U16305" s="1" t="s">
        <v>178</v>
      </c>
      <c r="V16305" s="1"/>
      <c r="W16305" s="2"/>
      <c r="X16305">
        <v>16304</v>
      </c>
      <c r="Y16305" s="1" t="s">
        <v>179</v>
      </c>
      <c r="Z16305" s="1"/>
      <c r="AA16305" s="2"/>
    </row>
    <row r="16306" spans="8:27">
      <c r="H16306">
        <v>16305</v>
      </c>
      <c r="I16306" s="1" t="s">
        <v>752</v>
      </c>
      <c r="J16306" s="1"/>
      <c r="K16306" s="2"/>
      <c r="L16306">
        <v>16305</v>
      </c>
      <c r="M16306" s="1" t="s">
        <v>753</v>
      </c>
      <c r="N16306" s="1"/>
      <c r="O16306" s="2"/>
      <c r="P16306">
        <v>16305</v>
      </c>
      <c r="Q16306" s="1" t="s">
        <v>754</v>
      </c>
      <c r="R16306" s="1"/>
      <c r="S16306" s="2"/>
      <c r="T16306">
        <v>16305</v>
      </c>
      <c r="U16306" s="1" t="s">
        <v>178</v>
      </c>
      <c r="V16306" s="1"/>
      <c r="W16306" s="2"/>
      <c r="X16306">
        <v>16305</v>
      </c>
      <c r="Y16306" s="1" t="s">
        <v>179</v>
      </c>
      <c r="Z16306" s="1"/>
      <c r="AA16306" s="2"/>
    </row>
    <row r="16307" spans="8:27">
      <c r="H16307">
        <v>16306</v>
      </c>
      <c r="I16307" s="1" t="s">
        <v>752</v>
      </c>
      <c r="J16307" s="1"/>
      <c r="K16307" s="2"/>
      <c r="L16307">
        <v>16306</v>
      </c>
      <c r="M16307" s="1" t="s">
        <v>753</v>
      </c>
      <c r="N16307" s="1"/>
      <c r="O16307" s="2"/>
      <c r="P16307">
        <v>16306</v>
      </c>
      <c r="Q16307" s="1" t="s">
        <v>754</v>
      </c>
      <c r="R16307" s="1"/>
      <c r="S16307" s="2"/>
      <c r="T16307">
        <v>16306</v>
      </c>
      <c r="U16307" s="1" t="s">
        <v>178</v>
      </c>
      <c r="V16307" s="1"/>
      <c r="W16307" s="2"/>
      <c r="X16307">
        <v>16306</v>
      </c>
      <c r="Y16307" s="1" t="s">
        <v>179</v>
      </c>
      <c r="Z16307" s="1"/>
      <c r="AA16307" s="2"/>
    </row>
    <row r="16308" spans="8:27">
      <c r="H16308">
        <v>16307</v>
      </c>
      <c r="I16308" s="1" t="s">
        <v>752</v>
      </c>
      <c r="J16308" s="1"/>
      <c r="K16308" s="2"/>
      <c r="L16308">
        <v>16307</v>
      </c>
      <c r="M16308" s="1" t="s">
        <v>753</v>
      </c>
      <c r="N16308" s="1"/>
      <c r="O16308" s="2"/>
      <c r="P16308">
        <v>16307</v>
      </c>
      <c r="Q16308" s="1" t="s">
        <v>754</v>
      </c>
      <c r="R16308" s="1"/>
      <c r="S16308" s="2"/>
      <c r="T16308">
        <v>16307</v>
      </c>
      <c r="U16308" s="1" t="s">
        <v>178</v>
      </c>
      <c r="V16308" s="1"/>
      <c r="W16308" s="2"/>
      <c r="X16308">
        <v>16307</v>
      </c>
      <c r="Y16308" s="1" t="s">
        <v>179</v>
      </c>
      <c r="Z16308" s="1"/>
      <c r="AA16308" s="2"/>
    </row>
    <row r="16309" spans="8:27">
      <c r="H16309">
        <v>16308</v>
      </c>
      <c r="I16309" s="1" t="s">
        <v>752</v>
      </c>
      <c r="J16309" s="1"/>
      <c r="K16309" s="2"/>
      <c r="L16309">
        <v>16308</v>
      </c>
      <c r="M16309" s="1" t="s">
        <v>753</v>
      </c>
      <c r="N16309" s="1"/>
      <c r="O16309" s="2"/>
      <c r="P16309">
        <v>16308</v>
      </c>
      <c r="Q16309" s="1" t="s">
        <v>754</v>
      </c>
      <c r="R16309" s="1"/>
      <c r="S16309" s="2"/>
      <c r="T16309">
        <v>16308</v>
      </c>
      <c r="U16309" s="1" t="s">
        <v>178</v>
      </c>
      <c r="V16309" s="1"/>
      <c r="W16309" s="2"/>
      <c r="X16309">
        <v>16308</v>
      </c>
      <c r="Y16309" s="1" t="s">
        <v>179</v>
      </c>
      <c r="Z16309" s="1"/>
      <c r="AA16309" s="2"/>
    </row>
    <row r="16310" spans="8:27">
      <c r="H16310">
        <v>16309</v>
      </c>
      <c r="I16310" s="1" t="s">
        <v>752</v>
      </c>
      <c r="J16310" s="1"/>
      <c r="K16310" s="2"/>
      <c r="L16310">
        <v>16309</v>
      </c>
      <c r="M16310" s="1" t="s">
        <v>753</v>
      </c>
      <c r="N16310" s="1"/>
      <c r="O16310" s="2"/>
      <c r="P16310">
        <v>16309</v>
      </c>
      <c r="Q16310" s="1" t="s">
        <v>754</v>
      </c>
      <c r="R16310" s="1"/>
      <c r="S16310" s="2"/>
      <c r="T16310">
        <v>16309</v>
      </c>
      <c r="U16310" s="1" t="s">
        <v>178</v>
      </c>
      <c r="V16310" s="1"/>
      <c r="W16310" s="2"/>
      <c r="X16310">
        <v>16309</v>
      </c>
      <c r="Y16310" s="1" t="s">
        <v>179</v>
      </c>
      <c r="Z16310" s="1"/>
      <c r="AA16310" s="2"/>
    </row>
    <row r="16311" spans="8:27">
      <c r="H16311">
        <v>16310</v>
      </c>
      <c r="I16311" s="1" t="s">
        <v>752</v>
      </c>
      <c r="J16311" s="1"/>
      <c r="K16311" s="2"/>
      <c r="L16311">
        <v>16310</v>
      </c>
      <c r="M16311" s="1" t="s">
        <v>753</v>
      </c>
      <c r="N16311" s="1"/>
      <c r="O16311" s="2"/>
      <c r="P16311">
        <v>16310</v>
      </c>
      <c r="Q16311" s="1" t="s">
        <v>754</v>
      </c>
      <c r="R16311" s="1"/>
      <c r="S16311" s="2"/>
      <c r="T16311">
        <v>16310</v>
      </c>
      <c r="U16311" s="1" t="s">
        <v>178</v>
      </c>
      <c r="V16311" s="1"/>
      <c r="W16311" s="2"/>
      <c r="X16311">
        <v>16310</v>
      </c>
      <c r="Y16311" s="1" t="s">
        <v>179</v>
      </c>
      <c r="Z16311" s="1"/>
      <c r="AA16311" s="2"/>
    </row>
    <row r="16312" spans="8:27">
      <c r="H16312">
        <v>16311</v>
      </c>
      <c r="I16312" s="1" t="s">
        <v>752</v>
      </c>
      <c r="J16312" s="1"/>
      <c r="K16312" s="2"/>
      <c r="L16312">
        <v>16311</v>
      </c>
      <c r="M16312" s="1" t="s">
        <v>753</v>
      </c>
      <c r="N16312" s="1"/>
      <c r="O16312" s="2"/>
      <c r="P16312">
        <v>16311</v>
      </c>
      <c r="Q16312" s="1" t="s">
        <v>754</v>
      </c>
      <c r="R16312" s="1"/>
      <c r="S16312" s="2"/>
      <c r="T16312">
        <v>16311</v>
      </c>
      <c r="U16312" s="1" t="s">
        <v>178</v>
      </c>
      <c r="V16312" s="1"/>
      <c r="W16312" s="2"/>
      <c r="X16312">
        <v>16311</v>
      </c>
      <c r="Y16312" s="1" t="s">
        <v>179</v>
      </c>
      <c r="Z16312" s="1"/>
      <c r="AA16312" s="2"/>
    </row>
    <row r="16313" spans="8:27">
      <c r="H16313">
        <v>16312</v>
      </c>
      <c r="I16313" s="1" t="s">
        <v>752</v>
      </c>
      <c r="J16313" s="1"/>
      <c r="K16313" s="2"/>
      <c r="L16313">
        <v>16312</v>
      </c>
      <c r="M16313" s="1" t="s">
        <v>753</v>
      </c>
      <c r="N16313" s="1"/>
      <c r="O16313" s="2"/>
      <c r="P16313">
        <v>16312</v>
      </c>
      <c r="Q16313" s="1" t="s">
        <v>754</v>
      </c>
      <c r="R16313" s="1"/>
      <c r="S16313" s="2"/>
      <c r="T16313">
        <v>16312</v>
      </c>
      <c r="U16313" s="1" t="s">
        <v>178</v>
      </c>
      <c r="V16313" s="1"/>
      <c r="W16313" s="2"/>
      <c r="X16313">
        <v>16312</v>
      </c>
      <c r="Y16313" s="1" t="s">
        <v>179</v>
      </c>
      <c r="Z16313" s="1"/>
      <c r="AA16313" s="2"/>
    </row>
    <row r="16314" spans="8:27">
      <c r="H16314">
        <v>16313</v>
      </c>
      <c r="I16314" s="1" t="s">
        <v>752</v>
      </c>
      <c r="J16314" s="1"/>
      <c r="K16314" s="2"/>
      <c r="L16314">
        <v>16313</v>
      </c>
      <c r="M16314" s="1" t="s">
        <v>753</v>
      </c>
      <c r="N16314" s="1"/>
      <c r="O16314" s="2"/>
      <c r="P16314">
        <v>16313</v>
      </c>
      <c r="Q16314" s="1" t="s">
        <v>754</v>
      </c>
      <c r="R16314" s="1"/>
      <c r="S16314" s="2"/>
      <c r="T16314">
        <v>16313</v>
      </c>
      <c r="U16314" s="1" t="s">
        <v>178</v>
      </c>
      <c r="V16314" s="1"/>
      <c r="W16314" s="2"/>
      <c r="X16314">
        <v>16313</v>
      </c>
      <c r="Y16314" s="1" t="s">
        <v>179</v>
      </c>
      <c r="Z16314" s="1"/>
      <c r="AA16314" s="2"/>
    </row>
    <row r="16315" spans="8:27">
      <c r="H16315">
        <v>16314</v>
      </c>
      <c r="I16315" s="1" t="s">
        <v>752</v>
      </c>
      <c r="J16315" s="1"/>
      <c r="K16315" s="2"/>
      <c r="L16315">
        <v>16314</v>
      </c>
      <c r="M16315" s="1" t="s">
        <v>753</v>
      </c>
      <c r="N16315" s="1"/>
      <c r="O16315" s="2"/>
      <c r="P16315">
        <v>16314</v>
      </c>
      <c r="Q16315" s="1" t="s">
        <v>754</v>
      </c>
      <c r="R16315" s="1"/>
      <c r="S16315" s="2"/>
      <c r="T16315">
        <v>16314</v>
      </c>
      <c r="U16315" s="1" t="s">
        <v>178</v>
      </c>
      <c r="V16315" s="1"/>
      <c r="W16315" s="2"/>
      <c r="X16315">
        <v>16314</v>
      </c>
      <c r="Y16315" s="1" t="s">
        <v>179</v>
      </c>
      <c r="Z16315" s="1"/>
      <c r="AA16315" s="2"/>
    </row>
    <row r="16316" spans="8:27">
      <c r="H16316">
        <v>16315</v>
      </c>
      <c r="I16316" s="1" t="s">
        <v>752</v>
      </c>
      <c r="J16316" s="1"/>
      <c r="K16316" s="2"/>
      <c r="L16316">
        <v>16315</v>
      </c>
      <c r="M16316" s="1" t="s">
        <v>753</v>
      </c>
      <c r="N16316" s="1"/>
      <c r="O16316" s="2"/>
      <c r="P16316">
        <v>16315</v>
      </c>
      <c r="Q16316" s="1" t="s">
        <v>754</v>
      </c>
      <c r="R16316" s="1"/>
      <c r="S16316" s="2"/>
      <c r="T16316">
        <v>16315</v>
      </c>
      <c r="U16316" s="1" t="s">
        <v>178</v>
      </c>
      <c r="V16316" s="1"/>
      <c r="W16316" s="2"/>
      <c r="X16316">
        <v>16315</v>
      </c>
      <c r="Y16316" s="1" t="s">
        <v>179</v>
      </c>
      <c r="Z16316" s="1"/>
      <c r="AA16316" s="2"/>
    </row>
    <row r="16317" spans="8:27">
      <c r="H16317">
        <v>16316</v>
      </c>
      <c r="I16317" s="1" t="s">
        <v>752</v>
      </c>
      <c r="J16317" s="1"/>
      <c r="K16317" s="2"/>
      <c r="L16317">
        <v>16316</v>
      </c>
      <c r="M16317" s="1" t="s">
        <v>753</v>
      </c>
      <c r="N16317" s="1"/>
      <c r="O16317" s="2"/>
      <c r="P16317">
        <v>16316</v>
      </c>
      <c r="Q16317" s="1" t="s">
        <v>754</v>
      </c>
      <c r="R16317" s="1"/>
      <c r="S16317" s="2"/>
      <c r="T16317">
        <v>16316</v>
      </c>
      <c r="U16317" s="1" t="s">
        <v>178</v>
      </c>
      <c r="V16317" s="1"/>
      <c r="W16317" s="2"/>
      <c r="X16317">
        <v>16316</v>
      </c>
      <c r="Y16317" s="1" t="s">
        <v>179</v>
      </c>
      <c r="Z16317" s="1"/>
      <c r="AA16317" s="2"/>
    </row>
    <row r="16318" spans="8:27">
      <c r="H16318">
        <v>16317</v>
      </c>
      <c r="I16318" s="1" t="s">
        <v>752</v>
      </c>
      <c r="J16318" s="1"/>
      <c r="K16318" s="2"/>
      <c r="L16318">
        <v>16317</v>
      </c>
      <c r="M16318" s="1" t="s">
        <v>753</v>
      </c>
      <c r="N16318" s="1"/>
      <c r="O16318" s="2"/>
      <c r="P16318">
        <v>16317</v>
      </c>
      <c r="Q16318" s="1" t="s">
        <v>754</v>
      </c>
      <c r="R16318" s="1"/>
      <c r="S16318" s="2"/>
      <c r="T16318">
        <v>16317</v>
      </c>
      <c r="U16318" s="1" t="s">
        <v>178</v>
      </c>
      <c r="V16318" s="1"/>
      <c r="W16318" s="2"/>
      <c r="X16318">
        <v>16317</v>
      </c>
      <c r="Y16318" s="1" t="s">
        <v>179</v>
      </c>
      <c r="Z16318" s="1"/>
      <c r="AA16318" s="2"/>
    </row>
    <row r="16319" spans="8:27">
      <c r="H16319">
        <v>16318</v>
      </c>
      <c r="I16319" s="1" t="s">
        <v>752</v>
      </c>
      <c r="J16319" s="1"/>
      <c r="K16319" s="2"/>
      <c r="L16319">
        <v>16318</v>
      </c>
      <c r="M16319" s="1" t="s">
        <v>753</v>
      </c>
      <c r="N16319" s="1"/>
      <c r="O16319" s="2"/>
      <c r="P16319">
        <v>16318</v>
      </c>
      <c r="Q16319" s="1" t="s">
        <v>754</v>
      </c>
      <c r="R16319" s="1"/>
      <c r="S16319" s="2"/>
      <c r="T16319">
        <v>16318</v>
      </c>
      <c r="U16319" s="1" t="s">
        <v>178</v>
      </c>
      <c r="V16319" s="1"/>
      <c r="W16319" s="2"/>
      <c r="X16319">
        <v>16318</v>
      </c>
      <c r="Y16319" s="1" t="s">
        <v>179</v>
      </c>
      <c r="Z16319" s="1"/>
      <c r="AA16319" s="2"/>
    </row>
    <row r="16320" spans="8:27">
      <c r="H16320">
        <v>16319</v>
      </c>
      <c r="I16320" s="1" t="s">
        <v>752</v>
      </c>
      <c r="J16320" s="1"/>
      <c r="K16320" s="2"/>
      <c r="L16320">
        <v>16319</v>
      </c>
      <c r="M16320" s="1" t="s">
        <v>753</v>
      </c>
      <c r="N16320" s="1"/>
      <c r="O16320" s="2"/>
      <c r="P16320">
        <v>16319</v>
      </c>
      <c r="Q16320" s="1" t="s">
        <v>754</v>
      </c>
      <c r="R16320" s="1"/>
      <c r="S16320" s="2"/>
      <c r="T16320">
        <v>16319</v>
      </c>
      <c r="U16320" s="1" t="s">
        <v>178</v>
      </c>
      <c r="V16320" s="1"/>
      <c r="W16320" s="2"/>
      <c r="X16320">
        <v>16319</v>
      </c>
      <c r="Y16320" s="1" t="s">
        <v>179</v>
      </c>
      <c r="Z16320" s="1"/>
      <c r="AA16320" s="2"/>
    </row>
    <row r="16321" spans="8:27">
      <c r="H16321">
        <v>16320</v>
      </c>
      <c r="I16321" s="1" t="s">
        <v>752</v>
      </c>
      <c r="J16321" s="1"/>
      <c r="K16321" s="2"/>
      <c r="L16321">
        <v>16320</v>
      </c>
      <c r="M16321" s="1" t="s">
        <v>753</v>
      </c>
      <c r="N16321" s="1"/>
      <c r="O16321" s="2"/>
      <c r="P16321">
        <v>16320</v>
      </c>
      <c r="Q16321" s="1" t="s">
        <v>754</v>
      </c>
      <c r="R16321" s="1"/>
      <c r="S16321" s="2"/>
      <c r="T16321">
        <v>16320</v>
      </c>
      <c r="U16321" s="1" t="s">
        <v>178</v>
      </c>
      <c r="V16321" s="1"/>
      <c r="W16321" s="2"/>
      <c r="X16321">
        <v>16320</v>
      </c>
      <c r="Y16321" s="1" t="s">
        <v>179</v>
      </c>
      <c r="Z16321" s="1"/>
      <c r="AA16321" s="2"/>
    </row>
    <row r="16322" spans="8:27">
      <c r="H16322">
        <v>16321</v>
      </c>
      <c r="I16322" s="1" t="s">
        <v>752</v>
      </c>
      <c r="J16322" s="1"/>
      <c r="K16322" s="2"/>
      <c r="L16322">
        <v>16321</v>
      </c>
      <c r="M16322" s="1" t="s">
        <v>753</v>
      </c>
      <c r="N16322" s="1"/>
      <c r="O16322" s="2"/>
      <c r="P16322">
        <v>16321</v>
      </c>
      <c r="Q16322" s="1" t="s">
        <v>754</v>
      </c>
      <c r="R16322" s="1"/>
      <c r="S16322" s="2"/>
      <c r="T16322">
        <v>16321</v>
      </c>
      <c r="U16322" s="1" t="s">
        <v>178</v>
      </c>
      <c r="V16322" s="1"/>
      <c r="W16322" s="2"/>
      <c r="X16322">
        <v>16321</v>
      </c>
      <c r="Y16322" s="1" t="s">
        <v>179</v>
      </c>
      <c r="Z16322" s="1"/>
      <c r="AA16322" s="2"/>
    </row>
    <row r="16323" spans="8:27">
      <c r="H16323">
        <v>16322</v>
      </c>
      <c r="I16323" s="1" t="s">
        <v>752</v>
      </c>
      <c r="J16323" s="1"/>
      <c r="K16323" s="2"/>
      <c r="L16323">
        <v>16322</v>
      </c>
      <c r="M16323" s="1" t="s">
        <v>753</v>
      </c>
      <c r="N16323" s="1"/>
      <c r="O16323" s="2"/>
      <c r="P16323">
        <v>16322</v>
      </c>
      <c r="Q16323" s="1" t="s">
        <v>754</v>
      </c>
      <c r="R16323" s="1"/>
      <c r="S16323" s="2"/>
      <c r="T16323">
        <v>16322</v>
      </c>
      <c r="U16323" s="1" t="s">
        <v>178</v>
      </c>
      <c r="V16323" s="1"/>
      <c r="W16323" s="2"/>
      <c r="X16323">
        <v>16322</v>
      </c>
      <c r="Y16323" s="1" t="s">
        <v>179</v>
      </c>
      <c r="Z16323" s="1"/>
      <c r="AA16323" s="2"/>
    </row>
    <row r="16324" spans="8:27">
      <c r="H16324">
        <v>16323</v>
      </c>
      <c r="I16324" s="1" t="s">
        <v>752</v>
      </c>
      <c r="J16324" s="1"/>
      <c r="K16324" s="2"/>
      <c r="L16324">
        <v>16323</v>
      </c>
      <c r="M16324" s="1" t="s">
        <v>753</v>
      </c>
      <c r="N16324" s="1"/>
      <c r="O16324" s="2"/>
      <c r="P16324">
        <v>16323</v>
      </c>
      <c r="Q16324" s="1" t="s">
        <v>754</v>
      </c>
      <c r="R16324" s="1"/>
      <c r="S16324" s="2"/>
      <c r="T16324">
        <v>16323</v>
      </c>
      <c r="U16324" s="1" t="s">
        <v>178</v>
      </c>
      <c r="V16324" s="1"/>
      <c r="W16324" s="2"/>
      <c r="X16324">
        <v>16323</v>
      </c>
      <c r="Y16324" s="1" t="s">
        <v>179</v>
      </c>
      <c r="Z16324" s="1"/>
      <c r="AA16324" s="2"/>
    </row>
    <row r="16325" spans="8:27">
      <c r="H16325">
        <v>16324</v>
      </c>
      <c r="I16325" s="1" t="s">
        <v>752</v>
      </c>
      <c r="J16325" s="1"/>
      <c r="K16325" s="2"/>
      <c r="L16325">
        <v>16324</v>
      </c>
      <c r="M16325" s="1" t="s">
        <v>753</v>
      </c>
      <c r="N16325" s="1"/>
      <c r="O16325" s="2"/>
      <c r="P16325">
        <v>16324</v>
      </c>
      <c r="Q16325" s="1" t="s">
        <v>754</v>
      </c>
      <c r="R16325" s="1"/>
      <c r="S16325" s="2"/>
      <c r="T16325">
        <v>16324</v>
      </c>
      <c r="U16325" s="1" t="s">
        <v>178</v>
      </c>
      <c r="V16325" s="1"/>
      <c r="W16325" s="2"/>
      <c r="X16325">
        <v>16324</v>
      </c>
      <c r="Y16325" s="1" t="s">
        <v>179</v>
      </c>
      <c r="Z16325" s="1"/>
      <c r="AA16325" s="2"/>
    </row>
    <row r="16326" spans="8:27">
      <c r="H16326">
        <v>16325</v>
      </c>
      <c r="I16326" s="1" t="s">
        <v>752</v>
      </c>
      <c r="J16326" s="1"/>
      <c r="K16326" s="2"/>
      <c r="L16326">
        <v>16325</v>
      </c>
      <c r="M16326" s="1" t="s">
        <v>753</v>
      </c>
      <c r="N16326" s="1"/>
      <c r="O16326" s="2"/>
      <c r="P16326">
        <v>16325</v>
      </c>
      <c r="Q16326" s="1" t="s">
        <v>754</v>
      </c>
      <c r="R16326" s="1"/>
      <c r="S16326" s="2"/>
      <c r="T16326">
        <v>16325</v>
      </c>
      <c r="U16326" s="1" t="s">
        <v>178</v>
      </c>
      <c r="V16326" s="1"/>
      <c r="W16326" s="2"/>
      <c r="X16326">
        <v>16325</v>
      </c>
      <c r="Y16326" s="1" t="s">
        <v>179</v>
      </c>
      <c r="Z16326" s="1"/>
      <c r="AA16326" s="2"/>
    </row>
    <row r="16327" spans="8:27">
      <c r="H16327">
        <v>16326</v>
      </c>
      <c r="I16327" s="1" t="s">
        <v>752</v>
      </c>
      <c r="J16327" s="1"/>
      <c r="K16327" s="2"/>
      <c r="L16327">
        <v>16326</v>
      </c>
      <c r="M16327" s="1" t="s">
        <v>753</v>
      </c>
      <c r="N16327" s="1"/>
      <c r="O16327" s="2"/>
      <c r="P16327">
        <v>16326</v>
      </c>
      <c r="Q16327" s="1" t="s">
        <v>754</v>
      </c>
      <c r="R16327" s="1"/>
      <c r="S16327" s="2"/>
      <c r="T16327">
        <v>16326</v>
      </c>
      <c r="U16327" s="1" t="s">
        <v>178</v>
      </c>
      <c r="V16327" s="1"/>
      <c r="W16327" s="2"/>
      <c r="X16327">
        <v>16326</v>
      </c>
      <c r="Y16327" s="1" t="s">
        <v>179</v>
      </c>
      <c r="Z16327" s="1"/>
      <c r="AA16327" s="2"/>
    </row>
    <row r="16328" spans="8:27">
      <c r="H16328">
        <v>16327</v>
      </c>
      <c r="I16328" s="1" t="s">
        <v>752</v>
      </c>
      <c r="J16328" s="1"/>
      <c r="K16328" s="2"/>
      <c r="L16328">
        <v>16327</v>
      </c>
      <c r="M16328" s="1" t="s">
        <v>753</v>
      </c>
      <c r="N16328" s="1"/>
      <c r="O16328" s="2"/>
      <c r="P16328">
        <v>16327</v>
      </c>
      <c r="Q16328" s="1" t="s">
        <v>754</v>
      </c>
      <c r="R16328" s="1"/>
      <c r="S16328" s="2"/>
      <c r="T16328">
        <v>16327</v>
      </c>
      <c r="U16328" s="1" t="s">
        <v>178</v>
      </c>
      <c r="V16328" s="1"/>
      <c r="W16328" s="2"/>
      <c r="X16328">
        <v>16327</v>
      </c>
      <c r="Y16328" s="1" t="s">
        <v>179</v>
      </c>
      <c r="Z16328" s="1"/>
      <c r="AA16328" s="2"/>
    </row>
    <row r="16329" spans="8:27">
      <c r="H16329">
        <v>16328</v>
      </c>
      <c r="I16329" s="1" t="s">
        <v>752</v>
      </c>
      <c r="J16329" s="1"/>
      <c r="K16329" s="2"/>
      <c r="L16329">
        <v>16328</v>
      </c>
      <c r="M16329" s="1" t="s">
        <v>753</v>
      </c>
      <c r="N16329" s="1"/>
      <c r="O16329" s="2"/>
      <c r="P16329">
        <v>16328</v>
      </c>
      <c r="Q16329" s="1" t="s">
        <v>754</v>
      </c>
      <c r="R16329" s="1"/>
      <c r="S16329" s="2"/>
      <c r="T16329">
        <v>16328</v>
      </c>
      <c r="U16329" s="1" t="s">
        <v>178</v>
      </c>
      <c r="V16329" s="1"/>
      <c r="W16329" s="2"/>
      <c r="X16329">
        <v>16328</v>
      </c>
      <c r="Y16329" s="1" t="s">
        <v>179</v>
      </c>
      <c r="Z16329" s="1"/>
      <c r="AA16329" s="2"/>
    </row>
    <row r="16330" spans="8:27">
      <c r="H16330">
        <v>16329</v>
      </c>
      <c r="I16330" s="1" t="s">
        <v>752</v>
      </c>
      <c r="J16330" s="1"/>
      <c r="K16330" s="2"/>
      <c r="L16330">
        <v>16329</v>
      </c>
      <c r="M16330" s="1" t="s">
        <v>753</v>
      </c>
      <c r="N16330" s="1"/>
      <c r="O16330" s="2"/>
      <c r="P16330">
        <v>16329</v>
      </c>
      <c r="Q16330" s="1" t="s">
        <v>754</v>
      </c>
      <c r="R16330" s="1"/>
      <c r="S16330" s="2"/>
      <c r="T16330">
        <v>16329</v>
      </c>
      <c r="U16330" s="1" t="s">
        <v>178</v>
      </c>
      <c r="V16330" s="1"/>
      <c r="W16330" s="2"/>
      <c r="X16330">
        <v>16329</v>
      </c>
      <c r="Y16330" s="1" t="s">
        <v>179</v>
      </c>
      <c r="Z16330" s="1"/>
      <c r="AA16330" s="2"/>
    </row>
    <row r="16331" spans="8:27">
      <c r="H16331">
        <v>16330</v>
      </c>
      <c r="I16331" s="1" t="s">
        <v>752</v>
      </c>
      <c r="J16331" s="1"/>
      <c r="K16331" s="2"/>
      <c r="L16331">
        <v>16330</v>
      </c>
      <c r="M16331" s="1" t="s">
        <v>753</v>
      </c>
      <c r="N16331" s="1"/>
      <c r="O16331" s="2"/>
      <c r="P16331">
        <v>16330</v>
      </c>
      <c r="Q16331" s="1" t="s">
        <v>754</v>
      </c>
      <c r="R16331" s="1"/>
      <c r="S16331" s="2"/>
      <c r="T16331">
        <v>16330</v>
      </c>
      <c r="U16331" s="1" t="s">
        <v>178</v>
      </c>
      <c r="V16331" s="1"/>
      <c r="W16331" s="2"/>
      <c r="X16331">
        <v>16330</v>
      </c>
      <c r="Y16331" s="1" t="s">
        <v>179</v>
      </c>
      <c r="Z16331" s="1"/>
      <c r="AA16331" s="2"/>
    </row>
    <row r="16332" spans="8:27">
      <c r="H16332">
        <v>16331</v>
      </c>
      <c r="I16332" s="1" t="s">
        <v>752</v>
      </c>
      <c r="J16332" s="1"/>
      <c r="K16332" s="2"/>
      <c r="L16332">
        <v>16331</v>
      </c>
      <c r="M16332" s="1" t="s">
        <v>753</v>
      </c>
      <c r="N16332" s="1"/>
      <c r="O16332" s="2"/>
      <c r="P16332">
        <v>16331</v>
      </c>
      <c r="Q16332" s="1" t="s">
        <v>754</v>
      </c>
      <c r="R16332" s="1"/>
      <c r="S16332" s="2"/>
      <c r="T16332">
        <v>16331</v>
      </c>
      <c r="U16332" s="1" t="s">
        <v>178</v>
      </c>
      <c r="V16332" s="1"/>
      <c r="W16332" s="2"/>
      <c r="X16332">
        <v>16331</v>
      </c>
      <c r="Y16332" s="1" t="s">
        <v>179</v>
      </c>
      <c r="Z16332" s="1"/>
      <c r="AA16332" s="2"/>
    </row>
    <row r="16333" spans="8:27">
      <c r="H16333">
        <v>16332</v>
      </c>
      <c r="I16333" s="1" t="s">
        <v>752</v>
      </c>
      <c r="J16333" s="1"/>
      <c r="K16333" s="2"/>
      <c r="L16333">
        <v>16332</v>
      </c>
      <c r="M16333" s="1" t="s">
        <v>753</v>
      </c>
      <c r="N16333" s="1"/>
      <c r="O16333" s="2"/>
      <c r="P16333">
        <v>16332</v>
      </c>
      <c r="Q16333" s="1" t="s">
        <v>754</v>
      </c>
      <c r="R16333" s="1"/>
      <c r="S16333" s="2"/>
      <c r="T16333">
        <v>16332</v>
      </c>
      <c r="U16333" s="1" t="s">
        <v>178</v>
      </c>
      <c r="V16333" s="1"/>
      <c r="W16333" s="2"/>
      <c r="X16333">
        <v>16332</v>
      </c>
      <c r="Y16333" s="1" t="s">
        <v>179</v>
      </c>
      <c r="Z16333" s="1"/>
      <c r="AA16333" s="2"/>
    </row>
    <row r="16334" spans="8:27">
      <c r="H16334">
        <v>16333</v>
      </c>
      <c r="I16334" s="1" t="s">
        <v>752</v>
      </c>
      <c r="J16334" s="1"/>
      <c r="K16334" s="2"/>
      <c r="L16334">
        <v>16333</v>
      </c>
      <c r="M16334" s="1" t="s">
        <v>753</v>
      </c>
      <c r="N16334" s="1"/>
      <c r="O16334" s="2"/>
      <c r="P16334">
        <v>16333</v>
      </c>
      <c r="Q16334" s="1" t="s">
        <v>754</v>
      </c>
      <c r="R16334" s="1"/>
      <c r="S16334" s="2"/>
      <c r="T16334">
        <v>16333</v>
      </c>
      <c r="U16334" s="1" t="s">
        <v>178</v>
      </c>
      <c r="V16334" s="1"/>
      <c r="W16334" s="2"/>
      <c r="X16334">
        <v>16333</v>
      </c>
      <c r="Y16334" s="1" t="s">
        <v>179</v>
      </c>
      <c r="Z16334" s="1"/>
      <c r="AA16334" s="2"/>
    </row>
    <row r="16335" spans="8:27">
      <c r="H16335">
        <v>16334</v>
      </c>
      <c r="I16335" s="1" t="s">
        <v>752</v>
      </c>
      <c r="J16335" s="1"/>
      <c r="K16335" s="2"/>
      <c r="L16335">
        <v>16334</v>
      </c>
      <c r="M16335" s="1" t="s">
        <v>753</v>
      </c>
      <c r="N16335" s="1"/>
      <c r="O16335" s="2"/>
      <c r="P16335">
        <v>16334</v>
      </c>
      <c r="Q16335" s="1" t="s">
        <v>754</v>
      </c>
      <c r="R16335" s="1"/>
      <c r="S16335" s="2"/>
      <c r="T16335">
        <v>16334</v>
      </c>
      <c r="U16335" s="1" t="s">
        <v>178</v>
      </c>
      <c r="V16335" s="1"/>
      <c r="W16335" s="2"/>
      <c r="X16335">
        <v>16334</v>
      </c>
      <c r="Y16335" s="1" t="s">
        <v>179</v>
      </c>
      <c r="Z16335" s="1"/>
      <c r="AA16335" s="2"/>
    </row>
    <row r="16336" spans="8:27">
      <c r="H16336">
        <v>16335</v>
      </c>
      <c r="I16336" s="1" t="s">
        <v>752</v>
      </c>
      <c r="J16336" s="1"/>
      <c r="K16336" s="2"/>
      <c r="L16336">
        <v>16335</v>
      </c>
      <c r="M16336" s="1" t="s">
        <v>753</v>
      </c>
      <c r="N16336" s="1"/>
      <c r="O16336" s="2"/>
      <c r="P16336">
        <v>16335</v>
      </c>
      <c r="Q16336" s="1" t="s">
        <v>754</v>
      </c>
      <c r="R16336" s="1"/>
      <c r="S16336" s="2"/>
      <c r="T16336">
        <v>16335</v>
      </c>
      <c r="U16336" s="1" t="s">
        <v>178</v>
      </c>
      <c r="V16336" s="1"/>
      <c r="W16336" s="2"/>
      <c r="X16336">
        <v>16335</v>
      </c>
      <c r="Y16336" s="1" t="s">
        <v>179</v>
      </c>
      <c r="Z16336" s="1"/>
      <c r="AA16336" s="2"/>
    </row>
    <row r="16337" spans="8:27">
      <c r="H16337">
        <v>16336</v>
      </c>
      <c r="I16337" s="1" t="s">
        <v>752</v>
      </c>
      <c r="J16337" s="1"/>
      <c r="K16337" s="2"/>
      <c r="L16337">
        <v>16336</v>
      </c>
      <c r="M16337" s="1" t="s">
        <v>753</v>
      </c>
      <c r="N16337" s="1"/>
      <c r="O16337" s="2"/>
      <c r="P16337">
        <v>16336</v>
      </c>
      <c r="Q16337" s="1" t="s">
        <v>754</v>
      </c>
      <c r="R16337" s="1"/>
      <c r="S16337" s="2"/>
      <c r="T16337">
        <v>16336</v>
      </c>
      <c r="U16337" s="1" t="s">
        <v>178</v>
      </c>
      <c r="V16337" s="1"/>
      <c r="W16337" s="2"/>
      <c r="X16337">
        <v>16336</v>
      </c>
      <c r="Y16337" s="1" t="s">
        <v>179</v>
      </c>
      <c r="Z16337" s="1"/>
      <c r="AA16337" s="2"/>
    </row>
    <row r="16338" spans="8:27">
      <c r="H16338">
        <v>16337</v>
      </c>
      <c r="I16338" s="1" t="s">
        <v>752</v>
      </c>
      <c r="J16338" s="1"/>
      <c r="K16338" s="2"/>
      <c r="L16338">
        <v>16337</v>
      </c>
      <c r="M16338" s="1" t="s">
        <v>753</v>
      </c>
      <c r="N16338" s="1"/>
      <c r="O16338" s="2"/>
      <c r="P16338">
        <v>16337</v>
      </c>
      <c r="Q16338" s="1" t="s">
        <v>754</v>
      </c>
      <c r="R16338" s="1"/>
      <c r="S16338" s="2"/>
      <c r="T16338">
        <v>16337</v>
      </c>
      <c r="U16338" s="1" t="s">
        <v>178</v>
      </c>
      <c r="V16338" s="1"/>
      <c r="W16338" s="2"/>
      <c r="X16338">
        <v>16337</v>
      </c>
      <c r="Y16338" s="1" t="s">
        <v>179</v>
      </c>
      <c r="Z16338" s="1"/>
      <c r="AA16338" s="2"/>
    </row>
    <row r="16339" spans="8:27">
      <c r="H16339">
        <v>16338</v>
      </c>
      <c r="I16339" s="1" t="s">
        <v>752</v>
      </c>
      <c r="J16339" s="1"/>
      <c r="K16339" s="2"/>
      <c r="L16339">
        <v>16338</v>
      </c>
      <c r="M16339" s="1" t="s">
        <v>753</v>
      </c>
      <c r="N16339" s="1"/>
      <c r="O16339" s="2"/>
      <c r="P16339">
        <v>16338</v>
      </c>
      <c r="Q16339" s="1" t="s">
        <v>754</v>
      </c>
      <c r="R16339" s="1"/>
      <c r="S16339" s="2"/>
      <c r="T16339">
        <v>16338</v>
      </c>
      <c r="U16339" s="1" t="s">
        <v>178</v>
      </c>
      <c r="V16339" s="1"/>
      <c r="W16339" s="2"/>
      <c r="X16339">
        <v>16338</v>
      </c>
      <c r="Y16339" s="1" t="s">
        <v>179</v>
      </c>
      <c r="Z16339" s="1"/>
      <c r="AA16339" s="2"/>
    </row>
    <row r="16340" spans="8:27">
      <c r="H16340">
        <v>16339</v>
      </c>
      <c r="I16340" s="1" t="s">
        <v>752</v>
      </c>
      <c r="J16340" s="1"/>
      <c r="K16340" s="2"/>
      <c r="L16340">
        <v>16339</v>
      </c>
      <c r="M16340" s="1" t="s">
        <v>753</v>
      </c>
      <c r="N16340" s="1"/>
      <c r="O16340" s="2"/>
      <c r="P16340">
        <v>16339</v>
      </c>
      <c r="Q16340" s="1" t="s">
        <v>754</v>
      </c>
      <c r="R16340" s="1"/>
      <c r="S16340" s="2"/>
      <c r="T16340">
        <v>16339</v>
      </c>
      <c r="U16340" s="1" t="s">
        <v>178</v>
      </c>
      <c r="V16340" s="1"/>
      <c r="W16340" s="2"/>
      <c r="X16340">
        <v>16339</v>
      </c>
      <c r="Y16340" s="1" t="s">
        <v>179</v>
      </c>
      <c r="Z16340" s="1"/>
      <c r="AA16340" s="2"/>
    </row>
    <row r="16341" spans="8:27">
      <c r="H16341">
        <v>16340</v>
      </c>
      <c r="I16341" s="1" t="s">
        <v>752</v>
      </c>
      <c r="J16341" s="1"/>
      <c r="K16341" s="2"/>
      <c r="L16341">
        <v>16340</v>
      </c>
      <c r="M16341" s="1" t="s">
        <v>753</v>
      </c>
      <c r="N16341" s="1"/>
      <c r="O16341" s="2"/>
      <c r="P16341">
        <v>16340</v>
      </c>
      <c r="Q16341" s="1" t="s">
        <v>754</v>
      </c>
      <c r="R16341" s="1"/>
      <c r="S16341" s="2"/>
      <c r="T16341">
        <v>16340</v>
      </c>
      <c r="U16341" s="1" t="s">
        <v>178</v>
      </c>
      <c r="V16341" s="1"/>
      <c r="W16341" s="2"/>
      <c r="X16341">
        <v>16340</v>
      </c>
      <c r="Y16341" s="1" t="s">
        <v>179</v>
      </c>
      <c r="Z16341" s="1"/>
      <c r="AA16341" s="2"/>
    </row>
    <row r="16342" spans="8:27">
      <c r="H16342">
        <v>16341</v>
      </c>
      <c r="I16342" s="1" t="s">
        <v>752</v>
      </c>
      <c r="J16342" s="1"/>
      <c r="K16342" s="2"/>
      <c r="L16342">
        <v>16341</v>
      </c>
      <c r="M16342" s="1" t="s">
        <v>753</v>
      </c>
      <c r="N16342" s="1"/>
      <c r="O16342" s="2"/>
      <c r="P16342">
        <v>16341</v>
      </c>
      <c r="Q16342" s="1" t="s">
        <v>754</v>
      </c>
      <c r="R16342" s="1"/>
      <c r="S16342" s="2"/>
      <c r="T16342">
        <v>16341</v>
      </c>
      <c r="U16342" s="1" t="s">
        <v>178</v>
      </c>
      <c r="V16342" s="1"/>
      <c r="W16342" s="2"/>
      <c r="X16342">
        <v>16341</v>
      </c>
      <c r="Y16342" s="1" t="s">
        <v>179</v>
      </c>
      <c r="Z16342" s="1"/>
      <c r="AA16342" s="2"/>
    </row>
    <row r="16343" spans="8:27">
      <c r="H16343">
        <v>16342</v>
      </c>
      <c r="I16343" s="1" t="s">
        <v>752</v>
      </c>
      <c r="J16343" s="1"/>
      <c r="K16343" s="2"/>
      <c r="L16343">
        <v>16342</v>
      </c>
      <c r="M16343" s="1" t="s">
        <v>753</v>
      </c>
      <c r="N16343" s="1"/>
      <c r="O16343" s="2"/>
      <c r="P16343">
        <v>16342</v>
      </c>
      <c r="Q16343" s="1" t="s">
        <v>754</v>
      </c>
      <c r="R16343" s="1"/>
      <c r="S16343" s="2"/>
      <c r="T16343">
        <v>16342</v>
      </c>
      <c r="U16343" s="1" t="s">
        <v>178</v>
      </c>
      <c r="V16343" s="1"/>
      <c r="W16343" s="2"/>
      <c r="X16343">
        <v>16342</v>
      </c>
      <c r="Y16343" s="1" t="s">
        <v>179</v>
      </c>
      <c r="Z16343" s="1"/>
      <c r="AA16343" s="2"/>
    </row>
    <row r="16344" spans="8:27">
      <c r="H16344">
        <v>16343</v>
      </c>
      <c r="I16344" s="1" t="s">
        <v>752</v>
      </c>
      <c r="J16344" s="1"/>
      <c r="K16344" s="2"/>
      <c r="L16344">
        <v>16343</v>
      </c>
      <c r="M16344" s="1" t="s">
        <v>753</v>
      </c>
      <c r="N16344" s="1"/>
      <c r="O16344" s="2"/>
      <c r="P16344">
        <v>16343</v>
      </c>
      <c r="Q16344" s="1" t="s">
        <v>754</v>
      </c>
      <c r="R16344" s="1"/>
      <c r="S16344" s="2"/>
      <c r="T16344">
        <v>16343</v>
      </c>
      <c r="U16344" s="1" t="s">
        <v>178</v>
      </c>
      <c r="V16344" s="1"/>
      <c r="W16344" s="2"/>
      <c r="X16344">
        <v>16343</v>
      </c>
      <c r="Y16344" s="1" t="s">
        <v>179</v>
      </c>
      <c r="Z16344" s="1"/>
      <c r="AA16344" s="2"/>
    </row>
    <row r="16345" spans="8:27">
      <c r="H16345">
        <v>16344</v>
      </c>
      <c r="I16345" s="1" t="s">
        <v>752</v>
      </c>
      <c r="J16345" s="1"/>
      <c r="K16345" s="2"/>
      <c r="L16345">
        <v>16344</v>
      </c>
      <c r="M16345" s="1" t="s">
        <v>753</v>
      </c>
      <c r="N16345" s="1"/>
      <c r="O16345" s="2"/>
      <c r="P16345">
        <v>16344</v>
      </c>
      <c r="Q16345" s="1" t="s">
        <v>754</v>
      </c>
      <c r="R16345" s="1"/>
      <c r="S16345" s="2"/>
      <c r="T16345">
        <v>16344</v>
      </c>
      <c r="U16345" s="1" t="s">
        <v>178</v>
      </c>
      <c r="V16345" s="1"/>
      <c r="W16345" s="2"/>
      <c r="X16345">
        <v>16344</v>
      </c>
      <c r="Y16345" s="1" t="s">
        <v>179</v>
      </c>
      <c r="Z16345" s="1"/>
      <c r="AA16345" s="2"/>
    </row>
    <row r="16346" spans="8:27">
      <c r="H16346">
        <v>16345</v>
      </c>
      <c r="I16346" s="1" t="s">
        <v>752</v>
      </c>
      <c r="J16346" s="1"/>
      <c r="K16346" s="2"/>
      <c r="L16346">
        <v>16345</v>
      </c>
      <c r="M16346" s="1" t="s">
        <v>753</v>
      </c>
      <c r="N16346" s="1"/>
      <c r="O16346" s="2"/>
      <c r="P16346">
        <v>16345</v>
      </c>
      <c r="Q16346" s="1" t="s">
        <v>754</v>
      </c>
      <c r="R16346" s="1"/>
      <c r="S16346" s="2"/>
      <c r="T16346">
        <v>16345</v>
      </c>
      <c r="U16346" s="1" t="s">
        <v>178</v>
      </c>
      <c r="V16346" s="1"/>
      <c r="W16346" s="2"/>
      <c r="X16346">
        <v>16345</v>
      </c>
      <c r="Y16346" s="1" t="s">
        <v>179</v>
      </c>
      <c r="Z16346" s="1"/>
      <c r="AA16346" s="2"/>
    </row>
    <row r="16347" spans="8:27">
      <c r="H16347">
        <v>16346</v>
      </c>
      <c r="I16347" s="1" t="s">
        <v>752</v>
      </c>
      <c r="J16347" s="1"/>
      <c r="K16347" s="2"/>
      <c r="L16347">
        <v>16346</v>
      </c>
      <c r="M16347" s="1" t="s">
        <v>753</v>
      </c>
      <c r="N16347" s="1"/>
      <c r="O16347" s="2"/>
      <c r="P16347">
        <v>16346</v>
      </c>
      <c r="Q16347" s="1" t="s">
        <v>754</v>
      </c>
      <c r="R16347" s="1"/>
      <c r="S16347" s="2"/>
      <c r="T16347">
        <v>16346</v>
      </c>
      <c r="U16347" s="1" t="s">
        <v>178</v>
      </c>
      <c r="V16347" s="1"/>
      <c r="W16347" s="2"/>
      <c r="X16347">
        <v>16346</v>
      </c>
      <c r="Y16347" s="1" t="s">
        <v>179</v>
      </c>
      <c r="Z16347" s="1"/>
      <c r="AA16347" s="2"/>
    </row>
    <row r="16348" spans="8:27">
      <c r="H16348">
        <v>16347</v>
      </c>
      <c r="I16348" s="1" t="s">
        <v>752</v>
      </c>
      <c r="J16348" s="1"/>
      <c r="K16348" s="2"/>
      <c r="L16348">
        <v>16347</v>
      </c>
      <c r="M16348" s="1" t="s">
        <v>753</v>
      </c>
      <c r="N16348" s="1"/>
      <c r="O16348" s="2"/>
      <c r="P16348">
        <v>16347</v>
      </c>
      <c r="Q16348" s="1" t="s">
        <v>754</v>
      </c>
      <c r="R16348" s="1"/>
      <c r="S16348" s="2"/>
      <c r="T16348">
        <v>16347</v>
      </c>
      <c r="U16348" s="1" t="s">
        <v>178</v>
      </c>
      <c r="V16348" s="1"/>
      <c r="W16348" s="2"/>
      <c r="X16348">
        <v>16347</v>
      </c>
      <c r="Y16348" s="1" t="s">
        <v>179</v>
      </c>
      <c r="Z16348" s="1"/>
      <c r="AA16348" s="2"/>
    </row>
    <row r="16349" spans="8:27">
      <c r="H16349">
        <v>16348</v>
      </c>
      <c r="I16349" s="1" t="s">
        <v>752</v>
      </c>
      <c r="J16349" s="1"/>
      <c r="K16349" s="2"/>
      <c r="L16349">
        <v>16348</v>
      </c>
      <c r="M16349" s="1" t="s">
        <v>753</v>
      </c>
      <c r="N16349" s="1"/>
      <c r="O16349" s="2"/>
      <c r="P16349">
        <v>16348</v>
      </c>
      <c r="Q16349" s="1" t="s">
        <v>754</v>
      </c>
      <c r="R16349" s="1"/>
      <c r="S16349" s="2"/>
      <c r="T16349">
        <v>16348</v>
      </c>
      <c r="U16349" s="1" t="s">
        <v>178</v>
      </c>
      <c r="V16349" s="1"/>
      <c r="W16349" s="2"/>
      <c r="X16349">
        <v>16348</v>
      </c>
      <c r="Y16349" s="1" t="s">
        <v>179</v>
      </c>
      <c r="Z16349" s="1"/>
      <c r="AA16349" s="2"/>
    </row>
    <row r="16350" spans="8:27">
      <c r="H16350">
        <v>16349</v>
      </c>
      <c r="I16350" s="1" t="s">
        <v>752</v>
      </c>
      <c r="J16350" s="1"/>
      <c r="K16350" s="2"/>
      <c r="L16350">
        <v>16349</v>
      </c>
      <c r="M16350" s="1" t="s">
        <v>753</v>
      </c>
      <c r="N16350" s="1"/>
      <c r="O16350" s="2"/>
      <c r="P16350">
        <v>16349</v>
      </c>
      <c r="Q16350" s="1" t="s">
        <v>754</v>
      </c>
      <c r="R16350" s="1"/>
      <c r="S16350" s="2"/>
      <c r="T16350">
        <v>16349</v>
      </c>
      <c r="U16350" s="1" t="s">
        <v>178</v>
      </c>
      <c r="V16350" s="1"/>
      <c r="W16350" s="2"/>
      <c r="X16350">
        <v>16349</v>
      </c>
      <c r="Y16350" s="1" t="s">
        <v>179</v>
      </c>
      <c r="Z16350" s="1"/>
      <c r="AA16350" s="2"/>
    </row>
    <row r="16351" spans="8:27">
      <c r="H16351">
        <v>16350</v>
      </c>
      <c r="I16351" s="1" t="s">
        <v>752</v>
      </c>
      <c r="J16351" s="1"/>
      <c r="K16351" s="2"/>
      <c r="L16351">
        <v>16350</v>
      </c>
      <c r="M16351" s="1" t="s">
        <v>753</v>
      </c>
      <c r="N16351" s="1"/>
      <c r="O16351" s="2"/>
      <c r="P16351">
        <v>16350</v>
      </c>
      <c r="Q16351" s="1" t="s">
        <v>754</v>
      </c>
      <c r="R16351" s="1"/>
      <c r="S16351" s="2"/>
      <c r="T16351">
        <v>16350</v>
      </c>
      <c r="U16351" s="1" t="s">
        <v>178</v>
      </c>
      <c r="V16351" s="1"/>
      <c r="W16351" s="2"/>
      <c r="X16351">
        <v>16350</v>
      </c>
      <c r="Y16351" s="1" t="s">
        <v>179</v>
      </c>
      <c r="Z16351" s="1"/>
      <c r="AA16351" s="2"/>
    </row>
    <row r="16352" spans="8:27">
      <c r="H16352">
        <v>16351</v>
      </c>
      <c r="I16352" s="1" t="s">
        <v>752</v>
      </c>
      <c r="J16352" s="1"/>
      <c r="K16352" s="2"/>
      <c r="L16352">
        <v>16351</v>
      </c>
      <c r="M16352" s="1" t="s">
        <v>753</v>
      </c>
      <c r="N16352" s="1"/>
      <c r="O16352" s="2"/>
      <c r="P16352">
        <v>16351</v>
      </c>
      <c r="Q16352" s="1" t="s">
        <v>754</v>
      </c>
      <c r="R16352" s="1"/>
      <c r="S16352" s="2"/>
      <c r="T16352">
        <v>16351</v>
      </c>
      <c r="U16352" s="1" t="s">
        <v>178</v>
      </c>
      <c r="V16352" s="1"/>
      <c r="W16352" s="2"/>
      <c r="X16352">
        <v>16351</v>
      </c>
      <c r="Y16352" s="1" t="s">
        <v>179</v>
      </c>
      <c r="Z16352" s="1"/>
      <c r="AA16352" s="2"/>
    </row>
    <row r="16353" spans="8:27">
      <c r="H16353">
        <v>16352</v>
      </c>
      <c r="I16353" s="1" t="s">
        <v>752</v>
      </c>
      <c r="J16353" s="1"/>
      <c r="K16353" s="2"/>
      <c r="L16353">
        <v>16352</v>
      </c>
      <c r="M16353" s="1" t="s">
        <v>753</v>
      </c>
      <c r="N16353" s="1"/>
      <c r="O16353" s="2"/>
      <c r="P16353">
        <v>16352</v>
      </c>
      <c r="Q16353" s="1" t="s">
        <v>754</v>
      </c>
      <c r="R16353" s="1"/>
      <c r="S16353" s="2"/>
      <c r="T16353">
        <v>16352</v>
      </c>
      <c r="U16353" s="1" t="s">
        <v>178</v>
      </c>
      <c r="V16353" s="1"/>
      <c r="W16353" s="2"/>
      <c r="X16353">
        <v>16352</v>
      </c>
      <c r="Y16353" s="1" t="s">
        <v>179</v>
      </c>
      <c r="Z16353" s="1"/>
      <c r="AA16353" s="2"/>
    </row>
    <row r="16354" spans="8:27">
      <c r="H16354">
        <v>16353</v>
      </c>
      <c r="I16354" s="1" t="s">
        <v>752</v>
      </c>
      <c r="J16354" s="1"/>
      <c r="K16354" s="2"/>
      <c r="L16354">
        <v>16353</v>
      </c>
      <c r="M16354" s="1" t="s">
        <v>753</v>
      </c>
      <c r="N16354" s="1"/>
      <c r="O16354" s="2"/>
      <c r="P16354">
        <v>16353</v>
      </c>
      <c r="Q16354" s="1" t="s">
        <v>754</v>
      </c>
      <c r="R16354" s="1"/>
      <c r="S16354" s="2"/>
      <c r="T16354">
        <v>16353</v>
      </c>
      <c r="U16354" s="1" t="s">
        <v>178</v>
      </c>
      <c r="V16354" s="1"/>
      <c r="W16354" s="2"/>
      <c r="X16354">
        <v>16353</v>
      </c>
      <c r="Y16354" s="1" t="s">
        <v>179</v>
      </c>
      <c r="Z16354" s="1"/>
      <c r="AA16354" s="2"/>
    </row>
    <row r="16355" spans="8:27">
      <c r="H16355">
        <v>16354</v>
      </c>
      <c r="I16355" s="1" t="s">
        <v>752</v>
      </c>
      <c r="J16355" s="1"/>
      <c r="K16355" s="2"/>
      <c r="L16355">
        <v>16354</v>
      </c>
      <c r="M16355" s="1" t="s">
        <v>753</v>
      </c>
      <c r="N16355" s="1"/>
      <c r="O16355" s="2"/>
      <c r="P16355">
        <v>16354</v>
      </c>
      <c r="Q16355" s="1" t="s">
        <v>754</v>
      </c>
      <c r="R16355" s="1"/>
      <c r="S16355" s="2"/>
      <c r="T16355">
        <v>16354</v>
      </c>
      <c r="U16355" s="1" t="s">
        <v>178</v>
      </c>
      <c r="V16355" s="1"/>
      <c r="W16355" s="2"/>
      <c r="X16355">
        <v>16354</v>
      </c>
      <c r="Y16355" s="1" t="s">
        <v>179</v>
      </c>
      <c r="Z16355" s="1"/>
      <c r="AA16355" s="2"/>
    </row>
    <row r="16356" spans="8:27">
      <c r="H16356">
        <v>16355</v>
      </c>
      <c r="I16356" s="1" t="s">
        <v>752</v>
      </c>
      <c r="J16356" s="1"/>
      <c r="K16356" s="2"/>
      <c r="L16356">
        <v>16355</v>
      </c>
      <c r="M16356" s="1" t="s">
        <v>753</v>
      </c>
      <c r="N16356" s="1"/>
      <c r="O16356" s="2"/>
      <c r="P16356">
        <v>16355</v>
      </c>
      <c r="Q16356" s="1" t="s">
        <v>754</v>
      </c>
      <c r="R16356" s="1"/>
      <c r="S16356" s="2"/>
      <c r="T16356">
        <v>16355</v>
      </c>
      <c r="U16356" s="1" t="s">
        <v>178</v>
      </c>
      <c r="V16356" s="1"/>
      <c r="W16356" s="2"/>
      <c r="X16356">
        <v>16355</v>
      </c>
      <c r="Y16356" s="1" t="s">
        <v>179</v>
      </c>
      <c r="Z16356" s="1"/>
      <c r="AA16356" s="2"/>
    </row>
    <row r="16357" spans="8:27">
      <c r="H16357">
        <v>16356</v>
      </c>
      <c r="I16357" s="1" t="s">
        <v>752</v>
      </c>
      <c r="J16357" s="1"/>
      <c r="K16357" s="2"/>
      <c r="L16357">
        <v>16356</v>
      </c>
      <c r="M16357" s="1" t="s">
        <v>753</v>
      </c>
      <c r="N16357" s="1"/>
      <c r="O16357" s="2"/>
      <c r="P16357">
        <v>16356</v>
      </c>
      <c r="Q16357" s="1" t="s">
        <v>754</v>
      </c>
      <c r="R16357" s="1"/>
      <c r="S16357" s="2"/>
      <c r="T16357">
        <v>16356</v>
      </c>
      <c r="U16357" s="1" t="s">
        <v>178</v>
      </c>
      <c r="V16357" s="1"/>
      <c r="W16357" s="2"/>
      <c r="X16357">
        <v>16356</v>
      </c>
      <c r="Y16357" s="1" t="s">
        <v>179</v>
      </c>
      <c r="Z16357" s="1"/>
      <c r="AA16357" s="2"/>
    </row>
    <row r="16358" spans="8:27">
      <c r="H16358">
        <v>16357</v>
      </c>
      <c r="I16358" s="1" t="s">
        <v>752</v>
      </c>
      <c r="J16358" s="1"/>
      <c r="K16358" s="2"/>
      <c r="L16358">
        <v>16357</v>
      </c>
      <c r="M16358" s="1" t="s">
        <v>753</v>
      </c>
      <c r="N16358" s="1"/>
      <c r="O16358" s="2"/>
      <c r="P16358">
        <v>16357</v>
      </c>
      <c r="Q16358" s="1" t="s">
        <v>754</v>
      </c>
      <c r="R16358" s="1"/>
      <c r="S16358" s="2"/>
      <c r="T16358">
        <v>16357</v>
      </c>
      <c r="U16358" s="1" t="s">
        <v>178</v>
      </c>
      <c r="V16358" s="1"/>
      <c r="W16358" s="2"/>
      <c r="X16358">
        <v>16357</v>
      </c>
      <c r="Y16358" s="1" t="s">
        <v>179</v>
      </c>
      <c r="Z16358" s="1"/>
      <c r="AA16358" s="2"/>
    </row>
    <row r="16359" spans="8:27">
      <c r="H16359">
        <v>16358</v>
      </c>
      <c r="I16359" s="1" t="s">
        <v>752</v>
      </c>
      <c r="J16359" s="1"/>
      <c r="K16359" s="2"/>
      <c r="L16359">
        <v>16358</v>
      </c>
      <c r="M16359" s="1" t="s">
        <v>753</v>
      </c>
      <c r="N16359" s="1"/>
      <c r="O16359" s="2"/>
      <c r="P16359">
        <v>16358</v>
      </c>
      <c r="Q16359" s="1" t="s">
        <v>754</v>
      </c>
      <c r="R16359" s="1"/>
      <c r="S16359" s="2"/>
      <c r="T16359">
        <v>16358</v>
      </c>
      <c r="U16359" s="1" t="s">
        <v>178</v>
      </c>
      <c r="V16359" s="1"/>
      <c r="W16359" s="2"/>
      <c r="X16359">
        <v>16358</v>
      </c>
      <c r="Y16359" s="1" t="s">
        <v>179</v>
      </c>
      <c r="Z16359" s="1"/>
      <c r="AA16359" s="2"/>
    </row>
    <row r="16360" spans="8:27">
      <c r="H16360">
        <v>16359</v>
      </c>
      <c r="I16360" s="1" t="s">
        <v>752</v>
      </c>
      <c r="J16360" s="1"/>
      <c r="K16360" s="2"/>
      <c r="L16360">
        <v>16359</v>
      </c>
      <c r="M16360" s="1" t="s">
        <v>753</v>
      </c>
      <c r="N16360" s="1"/>
      <c r="O16360" s="2"/>
      <c r="P16360">
        <v>16359</v>
      </c>
      <c r="Q16360" s="1" t="s">
        <v>754</v>
      </c>
      <c r="R16360" s="1"/>
      <c r="S16360" s="2"/>
      <c r="T16360">
        <v>16359</v>
      </c>
      <c r="U16360" s="1" t="s">
        <v>178</v>
      </c>
      <c r="V16360" s="1"/>
      <c r="W16360" s="2"/>
      <c r="X16360">
        <v>16359</v>
      </c>
      <c r="Y16360" s="1" t="s">
        <v>179</v>
      </c>
      <c r="Z16360" s="1"/>
      <c r="AA16360" s="2"/>
    </row>
    <row r="16361" spans="8:27">
      <c r="H16361">
        <v>16360</v>
      </c>
      <c r="I16361" s="1" t="s">
        <v>752</v>
      </c>
      <c r="J16361" s="1"/>
      <c r="K16361" s="2"/>
      <c r="L16361">
        <v>16360</v>
      </c>
      <c r="M16361" s="1" t="s">
        <v>753</v>
      </c>
      <c r="N16361" s="1"/>
      <c r="O16361" s="2"/>
      <c r="P16361">
        <v>16360</v>
      </c>
      <c r="Q16361" s="1" t="s">
        <v>754</v>
      </c>
      <c r="R16361" s="1"/>
      <c r="S16361" s="2"/>
      <c r="T16361">
        <v>16360</v>
      </c>
      <c r="U16361" s="1" t="s">
        <v>178</v>
      </c>
      <c r="V16361" s="1"/>
      <c r="W16361" s="2"/>
      <c r="X16361">
        <v>16360</v>
      </c>
      <c r="Y16361" s="1" t="s">
        <v>179</v>
      </c>
      <c r="Z16361" s="1"/>
      <c r="AA16361" s="2"/>
    </row>
    <row r="16362" spans="8:27">
      <c r="H16362">
        <v>16361</v>
      </c>
      <c r="I16362" s="1" t="s">
        <v>752</v>
      </c>
      <c r="J16362" s="1"/>
      <c r="K16362" s="2"/>
      <c r="L16362">
        <v>16361</v>
      </c>
      <c r="M16362" s="1" t="s">
        <v>753</v>
      </c>
      <c r="N16362" s="1"/>
      <c r="O16362" s="2"/>
      <c r="P16362">
        <v>16361</v>
      </c>
      <c r="Q16362" s="1" t="s">
        <v>754</v>
      </c>
      <c r="R16362" s="1"/>
      <c r="S16362" s="2"/>
      <c r="T16362">
        <v>16361</v>
      </c>
      <c r="U16362" s="1" t="s">
        <v>178</v>
      </c>
      <c r="V16362" s="1"/>
      <c r="W16362" s="2"/>
      <c r="X16362">
        <v>16361</v>
      </c>
      <c r="Y16362" s="1" t="s">
        <v>179</v>
      </c>
      <c r="Z16362" s="1"/>
      <c r="AA16362" s="2"/>
    </row>
    <row r="16363" spans="8:27">
      <c r="H16363">
        <v>16362</v>
      </c>
      <c r="I16363" s="1" t="s">
        <v>752</v>
      </c>
      <c r="J16363" s="1"/>
      <c r="K16363" s="2"/>
      <c r="L16363">
        <v>16362</v>
      </c>
      <c r="M16363" s="1" t="s">
        <v>753</v>
      </c>
      <c r="N16363" s="1"/>
      <c r="O16363" s="2"/>
      <c r="P16363">
        <v>16362</v>
      </c>
      <c r="Q16363" s="1" t="s">
        <v>754</v>
      </c>
      <c r="R16363" s="1"/>
      <c r="S16363" s="2"/>
      <c r="T16363">
        <v>16362</v>
      </c>
      <c r="U16363" s="1" t="s">
        <v>178</v>
      </c>
      <c r="V16363" s="1"/>
      <c r="W16363" s="2"/>
      <c r="X16363">
        <v>16362</v>
      </c>
      <c r="Y16363" s="1" t="s">
        <v>179</v>
      </c>
      <c r="Z16363" s="1"/>
      <c r="AA16363" s="2"/>
    </row>
    <row r="16364" spans="8:27">
      <c r="H16364">
        <v>16363</v>
      </c>
      <c r="I16364" s="1" t="s">
        <v>752</v>
      </c>
      <c r="J16364" s="1"/>
      <c r="K16364" s="2"/>
      <c r="L16364">
        <v>16363</v>
      </c>
      <c r="M16364" s="1" t="s">
        <v>753</v>
      </c>
      <c r="N16364" s="1"/>
      <c r="O16364" s="2"/>
      <c r="P16364">
        <v>16363</v>
      </c>
      <c r="Q16364" s="1" t="s">
        <v>754</v>
      </c>
      <c r="R16364" s="1"/>
      <c r="S16364" s="2"/>
      <c r="T16364">
        <v>16363</v>
      </c>
      <c r="U16364" s="1" t="s">
        <v>178</v>
      </c>
      <c r="V16364" s="1"/>
      <c r="W16364" s="2"/>
      <c r="X16364">
        <v>16363</v>
      </c>
      <c r="Y16364" s="1" t="s">
        <v>179</v>
      </c>
      <c r="Z16364" s="1"/>
      <c r="AA16364" s="2"/>
    </row>
    <row r="16365" spans="8:27">
      <c r="H16365">
        <v>16364</v>
      </c>
      <c r="I16365" s="1" t="s">
        <v>752</v>
      </c>
      <c r="J16365" s="1"/>
      <c r="K16365" s="2"/>
      <c r="L16365">
        <v>16364</v>
      </c>
      <c r="M16365" s="1" t="s">
        <v>753</v>
      </c>
      <c r="N16365" s="1"/>
      <c r="O16365" s="2"/>
      <c r="P16365">
        <v>16364</v>
      </c>
      <c r="Q16365" s="1" t="s">
        <v>754</v>
      </c>
      <c r="R16365" s="1"/>
      <c r="S16365" s="2"/>
      <c r="T16365">
        <v>16364</v>
      </c>
      <c r="U16365" s="1" t="s">
        <v>178</v>
      </c>
      <c r="V16365" s="1"/>
      <c r="W16365" s="2"/>
      <c r="X16365">
        <v>16364</v>
      </c>
      <c r="Y16365" s="1" t="s">
        <v>179</v>
      </c>
      <c r="Z16365" s="1"/>
      <c r="AA16365" s="2"/>
    </row>
    <row r="16366" spans="8:27">
      <c r="H16366">
        <v>16365</v>
      </c>
      <c r="I16366" s="1" t="s">
        <v>752</v>
      </c>
      <c r="J16366" s="1"/>
      <c r="K16366" s="2"/>
      <c r="L16366">
        <v>16365</v>
      </c>
      <c r="M16366" s="1" t="s">
        <v>753</v>
      </c>
      <c r="N16366" s="1"/>
      <c r="O16366" s="2"/>
      <c r="P16366">
        <v>16365</v>
      </c>
      <c r="Q16366" s="1" t="s">
        <v>754</v>
      </c>
      <c r="R16366" s="1"/>
      <c r="S16366" s="2"/>
      <c r="T16366">
        <v>16365</v>
      </c>
      <c r="U16366" s="1" t="s">
        <v>178</v>
      </c>
      <c r="V16366" s="1"/>
      <c r="W16366" s="2"/>
      <c r="X16366">
        <v>16365</v>
      </c>
      <c r="Y16366" s="1" t="s">
        <v>179</v>
      </c>
      <c r="Z16366" s="1"/>
      <c r="AA16366" s="2"/>
    </row>
    <row r="16367" spans="8:27">
      <c r="H16367">
        <v>16366</v>
      </c>
      <c r="I16367" s="1" t="s">
        <v>752</v>
      </c>
      <c r="J16367" s="1"/>
      <c r="K16367" s="2"/>
      <c r="L16367">
        <v>16366</v>
      </c>
      <c r="M16367" s="1" t="s">
        <v>753</v>
      </c>
      <c r="N16367" s="1"/>
      <c r="O16367" s="2"/>
      <c r="P16367">
        <v>16366</v>
      </c>
      <c r="Q16367" s="1" t="s">
        <v>754</v>
      </c>
      <c r="R16367" s="1"/>
      <c r="S16367" s="2"/>
      <c r="T16367">
        <v>16366</v>
      </c>
      <c r="U16367" s="1" t="s">
        <v>178</v>
      </c>
      <c r="V16367" s="1"/>
      <c r="W16367" s="2"/>
      <c r="X16367">
        <v>16366</v>
      </c>
      <c r="Y16367" s="1" t="s">
        <v>179</v>
      </c>
      <c r="Z16367" s="1"/>
      <c r="AA16367" s="2"/>
    </row>
    <row r="16368" spans="8:27">
      <c r="H16368">
        <v>16367</v>
      </c>
      <c r="I16368" s="1" t="s">
        <v>752</v>
      </c>
      <c r="J16368" s="1"/>
      <c r="K16368" s="2"/>
      <c r="L16368">
        <v>16367</v>
      </c>
      <c r="M16368" s="1" t="s">
        <v>753</v>
      </c>
      <c r="N16368" s="1"/>
      <c r="O16368" s="2"/>
      <c r="P16368">
        <v>16367</v>
      </c>
      <c r="Q16368" s="1" t="s">
        <v>754</v>
      </c>
      <c r="R16368" s="1"/>
      <c r="S16368" s="2"/>
      <c r="T16368">
        <v>16367</v>
      </c>
      <c r="U16368" s="1" t="s">
        <v>178</v>
      </c>
      <c r="V16368" s="1"/>
      <c r="W16368" s="2"/>
      <c r="X16368">
        <v>16367</v>
      </c>
      <c r="Y16368" s="1" t="s">
        <v>179</v>
      </c>
      <c r="Z16368" s="1"/>
      <c r="AA16368" s="2"/>
    </row>
    <row r="16369" spans="8:27">
      <c r="H16369">
        <v>16368</v>
      </c>
      <c r="I16369" s="1" t="s">
        <v>752</v>
      </c>
      <c r="J16369" s="1"/>
      <c r="K16369" s="2"/>
      <c r="L16369">
        <v>16368</v>
      </c>
      <c r="M16369" s="1" t="s">
        <v>753</v>
      </c>
      <c r="N16369" s="1"/>
      <c r="O16369" s="2"/>
      <c r="P16369">
        <v>16368</v>
      </c>
      <c r="Q16369" s="1" t="s">
        <v>754</v>
      </c>
      <c r="R16369" s="1"/>
      <c r="S16369" s="2"/>
      <c r="T16369">
        <v>16368</v>
      </c>
      <c r="U16369" s="1" t="s">
        <v>178</v>
      </c>
      <c r="V16369" s="1"/>
      <c r="W16369" s="2"/>
      <c r="X16369">
        <v>16368</v>
      </c>
      <c r="Y16369" s="1" t="s">
        <v>179</v>
      </c>
      <c r="Z16369" s="1"/>
      <c r="AA16369" s="2"/>
    </row>
    <row r="16370" spans="8:27">
      <c r="H16370">
        <v>16369</v>
      </c>
      <c r="I16370" s="1" t="s">
        <v>752</v>
      </c>
      <c r="J16370" s="1"/>
      <c r="K16370" s="2"/>
      <c r="L16370">
        <v>16369</v>
      </c>
      <c r="M16370" s="1" t="s">
        <v>753</v>
      </c>
      <c r="N16370" s="1"/>
      <c r="O16370" s="2"/>
      <c r="P16370">
        <v>16369</v>
      </c>
      <c r="Q16370" s="1" t="s">
        <v>754</v>
      </c>
      <c r="R16370" s="1"/>
      <c r="S16370" s="2"/>
      <c r="T16370">
        <v>16369</v>
      </c>
      <c r="U16370" s="1" t="s">
        <v>178</v>
      </c>
      <c r="V16370" s="1"/>
      <c r="W16370" s="2"/>
      <c r="X16370">
        <v>16369</v>
      </c>
      <c r="Y16370" s="1" t="s">
        <v>179</v>
      </c>
      <c r="Z16370" s="1"/>
      <c r="AA16370" s="2"/>
    </row>
    <row r="16371" spans="8:27">
      <c r="H16371">
        <v>16370</v>
      </c>
      <c r="I16371" s="1" t="s">
        <v>752</v>
      </c>
      <c r="J16371" s="1"/>
      <c r="K16371" s="2"/>
      <c r="L16371">
        <v>16370</v>
      </c>
      <c r="M16371" s="1" t="s">
        <v>753</v>
      </c>
      <c r="N16371" s="1"/>
      <c r="O16371" s="2"/>
      <c r="P16371">
        <v>16370</v>
      </c>
      <c r="Q16371" s="1" t="s">
        <v>754</v>
      </c>
      <c r="R16371" s="1"/>
      <c r="S16371" s="2"/>
      <c r="T16371">
        <v>16370</v>
      </c>
      <c r="U16371" s="1" t="s">
        <v>178</v>
      </c>
      <c r="V16371" s="1"/>
      <c r="W16371" s="2"/>
      <c r="X16371">
        <v>16370</v>
      </c>
      <c r="Y16371" s="1" t="s">
        <v>179</v>
      </c>
      <c r="Z16371" s="1"/>
      <c r="AA16371" s="2"/>
    </row>
    <row r="16372" spans="8:27">
      <c r="H16372">
        <v>16371</v>
      </c>
      <c r="I16372" s="1" t="s">
        <v>752</v>
      </c>
      <c r="J16372" s="1"/>
      <c r="K16372" s="2"/>
      <c r="L16372">
        <v>16371</v>
      </c>
      <c r="M16372" s="1" t="s">
        <v>753</v>
      </c>
      <c r="N16372" s="1"/>
      <c r="O16372" s="2"/>
      <c r="P16372">
        <v>16371</v>
      </c>
      <c r="Q16372" s="1" t="s">
        <v>754</v>
      </c>
      <c r="R16372" s="1"/>
      <c r="S16372" s="2"/>
      <c r="T16372">
        <v>16371</v>
      </c>
      <c r="U16372" s="1" t="s">
        <v>178</v>
      </c>
      <c r="V16372" s="1"/>
      <c r="W16372" s="2"/>
      <c r="X16372">
        <v>16371</v>
      </c>
      <c r="Y16372" s="1" t="s">
        <v>179</v>
      </c>
      <c r="Z16372" s="1"/>
      <c r="AA16372" s="2"/>
    </row>
    <row r="16373" spans="8:27">
      <c r="H16373">
        <v>16372</v>
      </c>
      <c r="I16373" s="1" t="s">
        <v>752</v>
      </c>
      <c r="J16373" s="1"/>
      <c r="K16373" s="2"/>
      <c r="L16373">
        <v>16372</v>
      </c>
      <c r="M16373" s="1" t="s">
        <v>753</v>
      </c>
      <c r="N16373" s="1"/>
      <c r="O16373" s="2"/>
      <c r="P16373">
        <v>16372</v>
      </c>
      <c r="Q16373" s="1" t="s">
        <v>754</v>
      </c>
      <c r="R16373" s="1"/>
      <c r="S16373" s="2"/>
      <c r="T16373">
        <v>16372</v>
      </c>
      <c r="U16373" s="1" t="s">
        <v>178</v>
      </c>
      <c r="V16373" s="1"/>
      <c r="W16373" s="2"/>
      <c r="X16373">
        <v>16372</v>
      </c>
      <c r="Y16373" s="1" t="s">
        <v>179</v>
      </c>
      <c r="Z16373" s="1"/>
      <c r="AA16373" s="2"/>
    </row>
    <row r="16374" spans="8:27">
      <c r="H16374">
        <v>16373</v>
      </c>
      <c r="I16374" s="1" t="s">
        <v>752</v>
      </c>
      <c r="J16374" s="1"/>
      <c r="K16374" s="2"/>
      <c r="L16374">
        <v>16373</v>
      </c>
      <c r="M16374" s="1" t="s">
        <v>753</v>
      </c>
      <c r="N16374" s="1"/>
      <c r="O16374" s="2"/>
      <c r="P16374">
        <v>16373</v>
      </c>
      <c r="Q16374" s="1" t="s">
        <v>754</v>
      </c>
      <c r="R16374" s="1"/>
      <c r="S16374" s="2"/>
      <c r="T16374">
        <v>16373</v>
      </c>
      <c r="U16374" s="1" t="s">
        <v>178</v>
      </c>
      <c r="V16374" s="1"/>
      <c r="W16374" s="2"/>
      <c r="X16374">
        <v>16373</v>
      </c>
      <c r="Y16374" s="1" t="s">
        <v>179</v>
      </c>
      <c r="Z16374" s="1"/>
      <c r="AA16374" s="2"/>
    </row>
    <row r="16375" spans="8:27">
      <c r="H16375">
        <v>16374</v>
      </c>
      <c r="I16375" s="1" t="s">
        <v>752</v>
      </c>
      <c r="J16375" s="1"/>
      <c r="K16375" s="2"/>
      <c r="L16375">
        <v>16374</v>
      </c>
      <c r="M16375" s="1" t="s">
        <v>753</v>
      </c>
      <c r="N16375" s="1"/>
      <c r="O16375" s="2"/>
      <c r="P16375">
        <v>16374</v>
      </c>
      <c r="Q16375" s="1" t="s">
        <v>754</v>
      </c>
      <c r="R16375" s="1"/>
      <c r="S16375" s="2"/>
      <c r="T16375">
        <v>16374</v>
      </c>
      <c r="U16375" s="1" t="s">
        <v>178</v>
      </c>
      <c r="V16375" s="1"/>
      <c r="W16375" s="2"/>
      <c r="X16375">
        <v>16374</v>
      </c>
      <c r="Y16375" s="1" t="s">
        <v>179</v>
      </c>
      <c r="Z16375" s="1"/>
      <c r="AA16375" s="2"/>
    </row>
    <row r="16376" spans="8:27">
      <c r="H16376">
        <v>16375</v>
      </c>
      <c r="I16376" s="1" t="s">
        <v>752</v>
      </c>
      <c r="J16376" s="1"/>
      <c r="K16376" s="2"/>
      <c r="L16376">
        <v>16375</v>
      </c>
      <c r="M16376" s="1" t="s">
        <v>753</v>
      </c>
      <c r="N16376" s="1"/>
      <c r="O16376" s="2"/>
      <c r="P16376">
        <v>16375</v>
      </c>
      <c r="Q16376" s="1" t="s">
        <v>754</v>
      </c>
      <c r="R16376" s="1"/>
      <c r="S16376" s="2"/>
      <c r="T16376">
        <v>16375</v>
      </c>
      <c r="U16376" s="1" t="s">
        <v>178</v>
      </c>
      <c r="V16376" s="1"/>
      <c r="W16376" s="2"/>
      <c r="X16376">
        <v>16375</v>
      </c>
      <c r="Y16376" s="1" t="s">
        <v>179</v>
      </c>
      <c r="Z16376" s="1"/>
      <c r="AA16376" s="2"/>
    </row>
    <row r="16377" spans="8:27">
      <c r="H16377">
        <v>16376</v>
      </c>
      <c r="I16377" s="1" t="s">
        <v>752</v>
      </c>
      <c r="J16377" s="1"/>
      <c r="K16377" s="2"/>
      <c r="L16377">
        <v>16376</v>
      </c>
      <c r="M16377" s="1" t="s">
        <v>753</v>
      </c>
      <c r="N16377" s="1"/>
      <c r="O16377" s="2"/>
      <c r="P16377">
        <v>16376</v>
      </c>
      <c r="Q16377" s="1" t="s">
        <v>754</v>
      </c>
      <c r="R16377" s="1"/>
      <c r="S16377" s="2"/>
      <c r="T16377">
        <v>16376</v>
      </c>
      <c r="U16377" s="1" t="s">
        <v>178</v>
      </c>
      <c r="V16377" s="1"/>
      <c r="W16377" s="2"/>
      <c r="X16377">
        <v>16376</v>
      </c>
      <c r="Y16377" s="1" t="s">
        <v>179</v>
      </c>
      <c r="Z16377" s="1"/>
      <c r="AA16377" s="2"/>
    </row>
    <row r="16378" spans="8:27">
      <c r="H16378">
        <v>16377</v>
      </c>
      <c r="I16378" s="1" t="s">
        <v>752</v>
      </c>
      <c r="J16378" s="1"/>
      <c r="K16378" s="2"/>
      <c r="L16378">
        <v>16377</v>
      </c>
      <c r="M16378" s="1" t="s">
        <v>753</v>
      </c>
      <c r="N16378" s="1"/>
      <c r="O16378" s="2"/>
      <c r="P16378">
        <v>16377</v>
      </c>
      <c r="Q16378" s="1" t="s">
        <v>754</v>
      </c>
      <c r="R16378" s="1"/>
      <c r="S16378" s="2"/>
      <c r="T16378">
        <v>16377</v>
      </c>
      <c r="U16378" s="1" t="s">
        <v>178</v>
      </c>
      <c r="V16378" s="1"/>
      <c r="W16378" s="2"/>
      <c r="X16378">
        <v>16377</v>
      </c>
      <c r="Y16378" s="1" t="s">
        <v>179</v>
      </c>
      <c r="Z16378" s="1"/>
      <c r="AA16378" s="2"/>
    </row>
    <row r="16379" spans="8:27">
      <c r="H16379">
        <v>16378</v>
      </c>
      <c r="I16379" s="1" t="s">
        <v>752</v>
      </c>
      <c r="J16379" s="1"/>
      <c r="K16379" s="2"/>
      <c r="L16379">
        <v>16378</v>
      </c>
      <c r="M16379" s="1" t="s">
        <v>753</v>
      </c>
      <c r="N16379" s="1"/>
      <c r="O16379" s="2"/>
      <c r="P16379">
        <v>16378</v>
      </c>
      <c r="Q16379" s="1" t="s">
        <v>754</v>
      </c>
      <c r="R16379" s="1"/>
      <c r="S16379" s="2"/>
      <c r="T16379">
        <v>16378</v>
      </c>
      <c r="U16379" s="1" t="s">
        <v>178</v>
      </c>
      <c r="V16379" s="1"/>
      <c r="W16379" s="2"/>
      <c r="X16379">
        <v>16378</v>
      </c>
      <c r="Y16379" s="1" t="s">
        <v>179</v>
      </c>
      <c r="Z16379" s="1"/>
      <c r="AA16379" s="2"/>
    </row>
    <row r="16380" spans="8:27">
      <c r="H16380">
        <v>16379</v>
      </c>
      <c r="I16380" s="1" t="s">
        <v>752</v>
      </c>
      <c r="J16380" s="1"/>
      <c r="K16380" s="2"/>
      <c r="L16380">
        <v>16379</v>
      </c>
      <c r="M16380" s="1" t="s">
        <v>753</v>
      </c>
      <c r="N16380" s="1"/>
      <c r="O16380" s="2"/>
      <c r="P16380">
        <v>16379</v>
      </c>
      <c r="Q16380" s="1" t="s">
        <v>754</v>
      </c>
      <c r="R16380" s="1"/>
      <c r="S16380" s="2"/>
      <c r="T16380">
        <v>16379</v>
      </c>
      <c r="U16380" s="1" t="s">
        <v>178</v>
      </c>
      <c r="V16380" s="1"/>
      <c r="W16380" s="2"/>
      <c r="X16380">
        <v>16379</v>
      </c>
      <c r="Y16380" s="1" t="s">
        <v>179</v>
      </c>
      <c r="Z16380" s="1"/>
      <c r="AA16380" s="2"/>
    </row>
    <row r="16381" spans="8:27">
      <c r="H16381">
        <v>16380</v>
      </c>
      <c r="I16381" s="1" t="s">
        <v>752</v>
      </c>
      <c r="J16381" s="1"/>
      <c r="K16381" s="2"/>
      <c r="L16381">
        <v>16380</v>
      </c>
      <c r="M16381" s="1" t="s">
        <v>753</v>
      </c>
      <c r="N16381" s="1"/>
      <c r="O16381" s="2"/>
      <c r="P16381">
        <v>16380</v>
      </c>
      <c r="Q16381" s="1" t="s">
        <v>754</v>
      </c>
      <c r="R16381" s="1"/>
      <c r="S16381" s="2"/>
      <c r="T16381">
        <v>16380</v>
      </c>
      <c r="U16381" s="1" t="s">
        <v>178</v>
      </c>
      <c r="V16381" s="1"/>
      <c r="W16381" s="2"/>
      <c r="X16381">
        <v>16380</v>
      </c>
      <c r="Y16381" s="1" t="s">
        <v>179</v>
      </c>
      <c r="Z16381" s="1"/>
      <c r="AA16381" s="2"/>
    </row>
    <row r="16382" spans="8:27">
      <c r="H16382">
        <v>16381</v>
      </c>
      <c r="I16382" s="1" t="s">
        <v>752</v>
      </c>
      <c r="J16382" s="1"/>
      <c r="K16382" s="2"/>
      <c r="L16382">
        <v>16381</v>
      </c>
      <c r="M16382" s="1" t="s">
        <v>753</v>
      </c>
      <c r="N16382" s="1"/>
      <c r="O16382" s="2"/>
      <c r="P16382">
        <v>16381</v>
      </c>
      <c r="Q16382" s="1" t="s">
        <v>754</v>
      </c>
      <c r="R16382" s="1"/>
      <c r="S16382" s="2"/>
      <c r="T16382">
        <v>16381</v>
      </c>
      <c r="U16382" s="1" t="s">
        <v>178</v>
      </c>
      <c r="V16382" s="1"/>
      <c r="W16382" s="2"/>
      <c r="X16382">
        <v>16381</v>
      </c>
      <c r="Y16382" s="1" t="s">
        <v>179</v>
      </c>
      <c r="Z16382" s="1"/>
      <c r="AA16382" s="2"/>
    </row>
    <row r="16383" spans="8:27">
      <c r="H16383">
        <v>16382</v>
      </c>
      <c r="I16383" s="1" t="s">
        <v>752</v>
      </c>
      <c r="J16383" s="1"/>
      <c r="K16383" s="2"/>
      <c r="L16383">
        <v>16382</v>
      </c>
      <c r="M16383" s="1" t="s">
        <v>753</v>
      </c>
      <c r="N16383" s="1"/>
      <c r="O16383" s="2"/>
      <c r="P16383">
        <v>16382</v>
      </c>
      <c r="Q16383" s="1" t="s">
        <v>754</v>
      </c>
      <c r="R16383" s="1"/>
      <c r="S16383" s="2"/>
      <c r="T16383">
        <v>16382</v>
      </c>
      <c r="U16383" s="1" t="s">
        <v>178</v>
      </c>
      <c r="V16383" s="1"/>
      <c r="W16383" s="2"/>
      <c r="X16383">
        <v>16382</v>
      </c>
      <c r="Y16383" s="1" t="s">
        <v>179</v>
      </c>
      <c r="Z16383" s="1"/>
      <c r="AA16383" s="2"/>
    </row>
    <row r="16384" spans="8:27">
      <c r="H16384">
        <v>16383</v>
      </c>
      <c r="I16384" s="1" t="s">
        <v>752</v>
      </c>
      <c r="J16384" s="1"/>
      <c r="K16384" s="2"/>
      <c r="L16384">
        <v>16383</v>
      </c>
      <c r="M16384" s="1" t="s">
        <v>753</v>
      </c>
      <c r="N16384" s="1"/>
      <c r="O16384" s="2"/>
      <c r="P16384">
        <v>16383</v>
      </c>
      <c r="Q16384" s="1" t="s">
        <v>754</v>
      </c>
      <c r="R16384" s="1"/>
      <c r="S16384" s="2"/>
      <c r="T16384">
        <v>16383</v>
      </c>
      <c r="U16384" s="1" t="s">
        <v>178</v>
      </c>
      <c r="V16384" s="1"/>
      <c r="W16384" s="2"/>
      <c r="X16384">
        <v>16383</v>
      </c>
      <c r="Y16384" s="1" t="s">
        <v>179</v>
      </c>
      <c r="Z16384" s="1"/>
      <c r="AA16384" s="2"/>
    </row>
    <row r="16385" spans="2:58">
      <c r="H16385">
        <v>16384</v>
      </c>
      <c r="I16385" s="1" t="s">
        <v>752</v>
      </c>
      <c r="J16385" s="1"/>
      <c r="K16385" s="2"/>
      <c r="L16385">
        <v>16384</v>
      </c>
      <c r="M16385" s="1" t="s">
        <v>753</v>
      </c>
      <c r="N16385" s="1"/>
      <c r="O16385" s="2"/>
      <c r="P16385">
        <v>16384</v>
      </c>
      <c r="Q16385" s="1" t="s">
        <v>754</v>
      </c>
      <c r="R16385" s="1"/>
      <c r="S16385" s="2"/>
      <c r="T16385">
        <v>16384</v>
      </c>
      <c r="U16385" s="1" t="s">
        <v>178</v>
      </c>
      <c r="V16385" s="1"/>
      <c r="W16385" s="2"/>
      <c r="X16385">
        <v>16384</v>
      </c>
      <c r="Y16385" s="1" t="s">
        <v>179</v>
      </c>
      <c r="Z16385" s="1"/>
      <c r="AA16385" s="2"/>
    </row>
    <row r="16386" spans="2:58">
      <c r="H16386">
        <v>16385</v>
      </c>
      <c r="I16386" s="1" t="s">
        <v>752</v>
      </c>
      <c r="J16386" s="1"/>
      <c r="K16386" s="2"/>
      <c r="L16386">
        <v>16385</v>
      </c>
      <c r="M16386" s="1" t="s">
        <v>753</v>
      </c>
      <c r="N16386" s="1"/>
      <c r="O16386" s="2"/>
      <c r="P16386">
        <v>16385</v>
      </c>
      <c r="Q16386" s="1" t="s">
        <v>754</v>
      </c>
      <c r="R16386" s="1"/>
      <c r="S16386" s="2"/>
      <c r="T16386">
        <v>16385</v>
      </c>
      <c r="U16386" s="1" t="s">
        <v>178</v>
      </c>
      <c r="V16386" s="1"/>
      <c r="W16386" s="2"/>
      <c r="X16386">
        <v>16385</v>
      </c>
      <c r="Y16386" s="1" t="s">
        <v>179</v>
      </c>
      <c r="Z16386" s="1"/>
      <c r="AA16386" s="2"/>
    </row>
    <row r="16387" spans="2:58">
      <c r="H16387">
        <v>16386</v>
      </c>
      <c r="I16387" s="1" t="s">
        <v>752</v>
      </c>
      <c r="J16387" s="1"/>
      <c r="K16387" s="2"/>
      <c r="L16387">
        <v>16386</v>
      </c>
      <c r="M16387" s="1" t="s">
        <v>753</v>
      </c>
      <c r="N16387" s="1"/>
      <c r="O16387" s="2"/>
      <c r="P16387">
        <v>16386</v>
      </c>
      <c r="Q16387" s="1" t="s">
        <v>754</v>
      </c>
      <c r="R16387" s="1"/>
      <c r="S16387" s="2"/>
      <c r="T16387">
        <v>16386</v>
      </c>
      <c r="U16387" s="1" t="s">
        <v>178</v>
      </c>
      <c r="V16387" s="1"/>
      <c r="W16387" s="2"/>
      <c r="X16387">
        <v>16386</v>
      </c>
      <c r="Y16387" s="1" t="s">
        <v>179</v>
      </c>
      <c r="Z16387" s="1"/>
      <c r="AA16387" s="2"/>
    </row>
    <row r="16388" spans="2:58">
      <c r="H16388">
        <v>16387</v>
      </c>
      <c r="I16388" s="1" t="s">
        <v>752</v>
      </c>
      <c r="J16388" s="1"/>
      <c r="K16388" s="2"/>
      <c r="L16388">
        <v>16387</v>
      </c>
      <c r="M16388" s="1" t="s">
        <v>753</v>
      </c>
      <c r="N16388" s="1"/>
      <c r="O16388" s="2"/>
      <c r="P16388">
        <v>16387</v>
      </c>
      <c r="Q16388" s="1" t="s">
        <v>754</v>
      </c>
      <c r="R16388" s="1"/>
      <c r="S16388" s="2"/>
      <c r="T16388">
        <v>16387</v>
      </c>
      <c r="U16388" s="1" t="s">
        <v>178</v>
      </c>
      <c r="V16388" s="1"/>
      <c r="W16388" s="2"/>
      <c r="X16388">
        <v>16387</v>
      </c>
      <c r="Y16388" s="1" t="s">
        <v>179</v>
      </c>
      <c r="Z16388" s="1"/>
      <c r="AA16388" s="2"/>
    </row>
    <row r="16389" spans="2:58">
      <c r="H16389">
        <v>16388</v>
      </c>
      <c r="I16389" s="1" t="s">
        <v>752</v>
      </c>
      <c r="J16389" s="1"/>
      <c r="K16389" s="2"/>
      <c r="L16389">
        <v>16388</v>
      </c>
      <c r="M16389" s="1" t="s">
        <v>753</v>
      </c>
      <c r="N16389" s="1"/>
      <c r="O16389" s="2"/>
      <c r="P16389">
        <v>16388</v>
      </c>
      <c r="Q16389" s="1" t="s">
        <v>754</v>
      </c>
      <c r="R16389" s="1"/>
      <c r="S16389" s="2"/>
      <c r="T16389">
        <v>16388</v>
      </c>
      <c r="U16389" s="1" t="s">
        <v>178</v>
      </c>
      <c r="V16389" s="1"/>
      <c r="W16389" s="2"/>
      <c r="X16389">
        <v>16388</v>
      </c>
      <c r="Y16389" s="1" t="s">
        <v>179</v>
      </c>
      <c r="Z16389" s="1"/>
      <c r="AA16389" s="2"/>
    </row>
    <row r="16390" spans="2:58">
      <c r="H16390">
        <v>16389</v>
      </c>
      <c r="I16390" s="1" t="s">
        <v>752</v>
      </c>
      <c r="J16390" s="1"/>
      <c r="K16390" s="2"/>
      <c r="L16390">
        <v>16389</v>
      </c>
      <c r="M16390" s="1" t="s">
        <v>753</v>
      </c>
      <c r="N16390" s="1"/>
      <c r="O16390" s="2"/>
      <c r="P16390">
        <v>16389</v>
      </c>
      <c r="Q16390" s="1" t="s">
        <v>754</v>
      </c>
      <c r="R16390" s="1"/>
      <c r="S16390" s="2"/>
      <c r="T16390">
        <v>16389</v>
      </c>
      <c r="U16390" s="1" t="s">
        <v>178</v>
      </c>
      <c r="V16390" s="1"/>
      <c r="W16390" s="2"/>
      <c r="X16390">
        <v>16389</v>
      </c>
      <c r="Y16390" s="1" t="s">
        <v>179</v>
      </c>
      <c r="Z16390" s="1"/>
      <c r="AA16390" s="2"/>
    </row>
    <row r="16391" spans="2:58">
      <c r="B16391" s="15"/>
      <c r="C16391" s="14"/>
      <c r="D16391" s="15"/>
      <c r="E16391" s="14"/>
      <c r="F16391" s="15"/>
      <c r="H16391">
        <v>16390</v>
      </c>
      <c r="I16391" s="1" t="s">
        <v>752</v>
      </c>
      <c r="J16391" s="1"/>
      <c r="K16391" s="2"/>
      <c r="L16391">
        <v>16390</v>
      </c>
      <c r="M16391" s="1" t="s">
        <v>753</v>
      </c>
      <c r="N16391" s="1"/>
      <c r="O16391" s="2"/>
      <c r="P16391">
        <v>16390</v>
      </c>
      <c r="Q16391" s="1" t="s">
        <v>754</v>
      </c>
      <c r="R16391" s="1"/>
      <c r="S16391" s="2"/>
      <c r="T16391">
        <v>16390</v>
      </c>
      <c r="U16391" s="1" t="s">
        <v>178</v>
      </c>
      <c r="V16391" s="1"/>
      <c r="W16391" s="2"/>
      <c r="X16391">
        <v>16390</v>
      </c>
      <c r="Y16391" s="1" t="s">
        <v>179</v>
      </c>
      <c r="Z16391" s="1"/>
      <c r="AA16391" s="2"/>
      <c r="AQ16391" s="15"/>
      <c r="AR16391" s="15"/>
      <c r="AS16391" s="15"/>
      <c r="AT16391" s="15"/>
      <c r="AU16391" s="15"/>
      <c r="AV16391" s="15"/>
      <c r="BA16391" s="15"/>
      <c r="BB16391" s="15"/>
      <c r="BC16391" s="15"/>
      <c r="BD16391" s="15"/>
      <c r="BE16391" s="15"/>
      <c r="BF16391" s="15"/>
    </row>
    <row r="16392" spans="2:58">
      <c r="B16392" s="15"/>
      <c r="C16392" s="17"/>
      <c r="D16392" s="15"/>
      <c r="E16392" s="15"/>
      <c r="F16392" s="15"/>
      <c r="H16392">
        <v>16391</v>
      </c>
      <c r="I16392" s="1" t="s">
        <v>752</v>
      </c>
      <c r="J16392" s="1"/>
      <c r="K16392" s="2"/>
      <c r="L16392">
        <v>16391</v>
      </c>
      <c r="M16392" s="1" t="s">
        <v>753</v>
      </c>
      <c r="N16392" s="1"/>
      <c r="O16392" s="2"/>
      <c r="P16392">
        <v>16391</v>
      </c>
      <c r="Q16392" s="1" t="s">
        <v>754</v>
      </c>
      <c r="R16392" s="1"/>
      <c r="S16392" s="2"/>
      <c r="T16392">
        <v>16391</v>
      </c>
      <c r="U16392" s="1" t="s">
        <v>178</v>
      </c>
      <c r="V16392" s="1"/>
      <c r="W16392" s="2"/>
      <c r="X16392">
        <v>16391</v>
      </c>
      <c r="Y16392" s="1" t="s">
        <v>179</v>
      </c>
      <c r="Z16392" s="1"/>
      <c r="AA16392" s="2"/>
      <c r="AQ16392" s="15"/>
      <c r="AR16392" s="15"/>
      <c r="AS16392" s="15"/>
      <c r="AT16392" s="15"/>
      <c r="AU16392" s="15"/>
      <c r="AV16392" s="15"/>
      <c r="BA16392" s="15"/>
      <c r="BB16392" s="15"/>
      <c r="BC16392" s="15"/>
      <c r="BD16392" s="15"/>
      <c r="BE16392" s="15"/>
      <c r="BF16392" s="15"/>
    </row>
    <row r="16393" spans="2:58">
      <c r="B16393" s="15"/>
      <c r="C16393" s="17"/>
      <c r="D16393" s="15"/>
      <c r="E16393" s="15"/>
      <c r="F16393" s="15"/>
      <c r="H16393">
        <v>16392</v>
      </c>
      <c r="I16393" s="1" t="s">
        <v>752</v>
      </c>
      <c r="J16393" s="1"/>
      <c r="K16393" s="2"/>
      <c r="L16393">
        <v>16392</v>
      </c>
      <c r="M16393" s="1" t="s">
        <v>753</v>
      </c>
      <c r="N16393" s="1"/>
      <c r="O16393" s="2"/>
      <c r="P16393">
        <v>16392</v>
      </c>
      <c r="Q16393" s="1" t="s">
        <v>754</v>
      </c>
      <c r="R16393" s="1"/>
      <c r="S16393" s="2"/>
      <c r="T16393">
        <v>16392</v>
      </c>
      <c r="U16393" s="1" t="s">
        <v>178</v>
      </c>
      <c r="V16393" s="1"/>
      <c r="W16393" s="2"/>
      <c r="X16393">
        <v>16392</v>
      </c>
      <c r="Y16393" s="1" t="s">
        <v>179</v>
      </c>
      <c r="Z16393" s="1"/>
      <c r="AA16393" s="2"/>
      <c r="AQ16393" s="15"/>
      <c r="AR16393" s="15"/>
      <c r="AS16393" s="15"/>
      <c r="AT16393" s="15"/>
      <c r="AU16393" s="15"/>
      <c r="AV16393" s="15"/>
      <c r="BA16393" s="15"/>
      <c r="BB16393" s="15"/>
      <c r="BC16393" s="15"/>
      <c r="BD16393" s="15"/>
      <c r="BE16393" s="15"/>
      <c r="BF16393" s="15"/>
    </row>
    <row r="16394" spans="2:58">
      <c r="B16394" s="15"/>
      <c r="C16394" s="17"/>
      <c r="D16394" s="15"/>
      <c r="E16394" s="15"/>
      <c r="F16394" s="15"/>
      <c r="H16394">
        <v>16393</v>
      </c>
      <c r="I16394" s="1" t="s">
        <v>752</v>
      </c>
      <c r="J16394" s="1"/>
      <c r="K16394" s="2"/>
      <c r="L16394">
        <v>16393</v>
      </c>
      <c r="M16394" s="1" t="s">
        <v>753</v>
      </c>
      <c r="N16394" s="1"/>
      <c r="O16394" s="2"/>
      <c r="P16394">
        <v>16393</v>
      </c>
      <c r="Q16394" s="1" t="s">
        <v>754</v>
      </c>
      <c r="R16394" s="1"/>
      <c r="S16394" s="2"/>
      <c r="T16394">
        <v>16393</v>
      </c>
      <c r="U16394" s="1" t="s">
        <v>178</v>
      </c>
      <c r="V16394" s="1"/>
      <c r="W16394" s="2"/>
      <c r="X16394">
        <v>16393</v>
      </c>
      <c r="Y16394" s="1" t="s">
        <v>179</v>
      </c>
      <c r="Z16394" s="1"/>
      <c r="AA16394" s="2"/>
      <c r="AQ16394" s="15"/>
      <c r="AR16394" s="15"/>
      <c r="AS16394" s="15"/>
      <c r="AT16394" s="15"/>
      <c r="AU16394" s="14"/>
      <c r="AV16394" s="14"/>
      <c r="BA16394" s="15"/>
      <c r="BB16394" s="15"/>
      <c r="BC16394" s="15"/>
      <c r="BD16394" s="15"/>
      <c r="BE16394" s="15"/>
      <c r="BF16394" s="15"/>
    </row>
    <row r="16395" spans="2:58">
      <c r="B16395" s="17"/>
      <c r="C16395" s="14"/>
      <c r="D16395" s="15"/>
      <c r="E16395" s="14"/>
      <c r="F16395" s="15"/>
      <c r="H16395">
        <v>16394</v>
      </c>
      <c r="I16395" s="1" t="s">
        <v>752</v>
      </c>
      <c r="J16395" s="1"/>
      <c r="K16395" s="2"/>
      <c r="L16395">
        <v>16394</v>
      </c>
      <c r="M16395" s="1" t="s">
        <v>753</v>
      </c>
      <c r="N16395" s="1"/>
      <c r="O16395" s="2"/>
      <c r="P16395">
        <v>16394</v>
      </c>
      <c r="Q16395" s="1" t="s">
        <v>754</v>
      </c>
      <c r="R16395" s="1"/>
      <c r="S16395" s="2"/>
      <c r="T16395">
        <v>16394</v>
      </c>
      <c r="U16395" s="1" t="s">
        <v>178</v>
      </c>
      <c r="V16395" s="1"/>
      <c r="W16395" s="2"/>
      <c r="X16395">
        <v>16394</v>
      </c>
      <c r="Y16395" s="1" t="s">
        <v>179</v>
      </c>
      <c r="Z16395" s="1"/>
      <c r="AA16395" s="2"/>
      <c r="AD16395"/>
      <c r="AE16395" s="3"/>
      <c r="AF16395" s="3"/>
      <c r="AG16395" s="46"/>
      <c r="AH16395" s="15"/>
      <c r="AI16395" s="15"/>
      <c r="AQ16395" s="15"/>
      <c r="AR16395" s="15"/>
      <c r="AS16395" s="15"/>
      <c r="AT16395" s="15"/>
      <c r="AU16395" s="14"/>
      <c r="AV16395" s="14"/>
      <c r="BA16395" s="15"/>
      <c r="BB16395" s="15"/>
      <c r="BC16395" s="15"/>
      <c r="BD16395" s="15"/>
      <c r="BE16395" s="15"/>
      <c r="BF16395" s="14"/>
    </row>
    <row r="16396" spans="2:58">
      <c r="B16396" s="160"/>
      <c r="C16396" s="14"/>
      <c r="D16396" s="15"/>
      <c r="E16396" s="14"/>
      <c r="F16396" s="15"/>
      <c r="H16396">
        <v>16395</v>
      </c>
      <c r="I16396" s="1" t="s">
        <v>752</v>
      </c>
      <c r="J16396" s="1"/>
      <c r="K16396" s="2"/>
      <c r="L16396">
        <v>16395</v>
      </c>
      <c r="M16396" s="1" t="s">
        <v>753</v>
      </c>
      <c r="N16396" s="1"/>
      <c r="O16396" s="2"/>
      <c r="P16396">
        <v>16395</v>
      </c>
      <c r="Q16396" s="1" t="s">
        <v>754</v>
      </c>
      <c r="R16396" s="1"/>
      <c r="S16396" s="2"/>
      <c r="T16396">
        <v>16395</v>
      </c>
      <c r="U16396" s="1" t="s">
        <v>178</v>
      </c>
      <c r="V16396" s="1"/>
      <c r="W16396" s="2"/>
      <c r="X16396">
        <v>16395</v>
      </c>
      <c r="Y16396" s="1" t="s">
        <v>179</v>
      </c>
      <c r="Z16396" s="1"/>
      <c r="AA16396" s="2"/>
      <c r="AD16396"/>
      <c r="AE16396" s="3"/>
      <c r="AF16396" s="3"/>
      <c r="AG16396" s="46"/>
      <c r="AH16396" s="15"/>
      <c r="AI16396" s="15"/>
      <c r="AQ16396" s="52"/>
      <c r="AR16396" s="52"/>
      <c r="AS16396" s="52"/>
      <c r="AT16396" s="52"/>
      <c r="AU16396" s="52"/>
      <c r="AV16396" s="52"/>
      <c r="BA16396" s="15"/>
      <c r="BB16396" s="15"/>
      <c r="BC16396" s="15"/>
      <c r="BD16396" s="15"/>
      <c r="BE16396" s="15"/>
      <c r="BF16396" s="15"/>
    </row>
    <row r="16397" spans="2:58">
      <c r="B16397" s="160"/>
      <c r="C16397" s="14"/>
      <c r="D16397" s="15"/>
      <c r="E16397" s="14"/>
      <c r="F16397" s="15"/>
      <c r="H16397">
        <v>16396</v>
      </c>
      <c r="I16397" s="1" t="s">
        <v>752</v>
      </c>
      <c r="J16397" s="1"/>
      <c r="K16397" s="2"/>
      <c r="L16397">
        <v>16396</v>
      </c>
      <c r="M16397" s="1" t="s">
        <v>753</v>
      </c>
      <c r="N16397" s="1"/>
      <c r="O16397" s="2"/>
      <c r="P16397">
        <v>16396</v>
      </c>
      <c r="Q16397" s="1" t="s">
        <v>754</v>
      </c>
      <c r="R16397" s="1"/>
      <c r="S16397" s="2"/>
      <c r="T16397">
        <v>16396</v>
      </c>
      <c r="U16397" s="1" t="s">
        <v>178</v>
      </c>
      <c r="V16397" s="1"/>
      <c r="W16397" s="2"/>
      <c r="X16397">
        <v>16396</v>
      </c>
      <c r="Y16397" s="1" t="s">
        <v>179</v>
      </c>
      <c r="Z16397" s="1"/>
      <c r="AA16397" s="2"/>
      <c r="AD16397"/>
      <c r="AE16397" s="3"/>
      <c r="AF16397" s="3"/>
      <c r="AG16397" s="46"/>
      <c r="AH16397" s="15"/>
      <c r="AI16397" s="15"/>
      <c r="AQ16397" s="15"/>
      <c r="AR16397" s="15"/>
      <c r="AS16397" s="15"/>
      <c r="AT16397" s="15"/>
      <c r="AU16397" s="15"/>
      <c r="AV16397" s="15"/>
      <c r="BA16397" s="15"/>
      <c r="BB16397" s="15"/>
      <c r="BC16397" s="15"/>
      <c r="BD16397" s="15"/>
      <c r="BE16397" s="15"/>
      <c r="BF16397" s="15"/>
    </row>
    <row r="16398" spans="2:58">
      <c r="B16398" s="15"/>
      <c r="C16398" s="17"/>
      <c r="D16398" s="15"/>
      <c r="E16398" s="15"/>
      <c r="F16398" s="15"/>
      <c r="H16398">
        <v>16397</v>
      </c>
      <c r="I16398" s="1" t="s">
        <v>752</v>
      </c>
      <c r="J16398" s="1"/>
      <c r="K16398" s="2"/>
      <c r="L16398">
        <v>16397</v>
      </c>
      <c r="M16398" s="1" t="s">
        <v>753</v>
      </c>
      <c r="N16398" s="1"/>
      <c r="O16398" s="2"/>
      <c r="P16398">
        <v>16397</v>
      </c>
      <c r="Q16398" s="1" t="s">
        <v>754</v>
      </c>
      <c r="R16398" s="1"/>
      <c r="S16398" s="2"/>
      <c r="T16398">
        <v>16397</v>
      </c>
      <c r="U16398" s="1" t="s">
        <v>178</v>
      </c>
      <c r="V16398" s="1"/>
      <c r="W16398" s="2"/>
      <c r="X16398">
        <v>16397</v>
      </c>
      <c r="Y16398" s="1" t="s">
        <v>179</v>
      </c>
      <c r="Z16398" s="1"/>
      <c r="AA16398" s="2"/>
      <c r="AD16398"/>
      <c r="AE16398" s="3"/>
      <c r="AF16398" s="3"/>
      <c r="AG16398" s="46"/>
      <c r="AH16398" s="15"/>
      <c r="AI16398" s="15"/>
      <c r="AQ16398" s="15"/>
      <c r="AR16398" s="15"/>
      <c r="AS16398" s="15"/>
      <c r="AT16398" s="15"/>
      <c r="AU16398" s="14"/>
      <c r="AV16398" s="14"/>
      <c r="BA16398" s="15"/>
      <c r="BB16398" s="15"/>
      <c r="BC16398" s="15"/>
      <c r="BD16398" s="15"/>
      <c r="BE16398" s="15"/>
      <c r="BF16398" s="14"/>
    </row>
    <row r="16399" spans="2:58">
      <c r="B16399" s="15"/>
      <c r="C16399" s="17"/>
      <c r="D16399" s="15"/>
      <c r="E16399" s="15"/>
      <c r="F16399" s="15"/>
      <c r="H16399">
        <v>16398</v>
      </c>
      <c r="I16399" s="1" t="s">
        <v>752</v>
      </c>
      <c r="J16399" s="1"/>
      <c r="K16399" s="2"/>
      <c r="L16399">
        <v>16398</v>
      </c>
      <c r="M16399" s="1" t="s">
        <v>753</v>
      </c>
      <c r="N16399" s="1"/>
      <c r="O16399" s="2"/>
      <c r="P16399">
        <v>16398</v>
      </c>
      <c r="Q16399" s="1" t="s">
        <v>754</v>
      </c>
      <c r="R16399" s="1"/>
      <c r="S16399" s="2"/>
      <c r="T16399">
        <v>16398</v>
      </c>
      <c r="U16399" s="1" t="s">
        <v>178</v>
      </c>
      <c r="V16399" s="1"/>
      <c r="W16399" s="2"/>
      <c r="X16399">
        <v>16398</v>
      </c>
      <c r="Y16399" s="1" t="s">
        <v>179</v>
      </c>
      <c r="Z16399" s="1"/>
      <c r="AA16399" s="2"/>
      <c r="AD16399"/>
      <c r="AE16399" s="3"/>
      <c r="AF16399" s="3"/>
      <c r="AG16399" s="46"/>
      <c r="AH16399" s="15"/>
      <c r="AI16399" s="15"/>
      <c r="AQ16399" s="15"/>
      <c r="AR16399" s="15"/>
      <c r="AS16399" s="15"/>
      <c r="AT16399" s="15"/>
      <c r="AU16399" s="14"/>
      <c r="AV16399" s="14"/>
      <c r="BA16399" s="15"/>
      <c r="BB16399" s="15"/>
      <c r="BC16399" s="15"/>
      <c r="BD16399" s="15"/>
      <c r="BE16399" s="15"/>
      <c r="BF16399" s="15"/>
    </row>
    <row r="16400" spans="2:58">
      <c r="B16400" s="17"/>
      <c r="C16400" s="14"/>
      <c r="D16400" s="15"/>
      <c r="E16400" s="14"/>
      <c r="F16400" s="15"/>
      <c r="H16400">
        <v>16399</v>
      </c>
      <c r="I16400" s="1" t="s">
        <v>752</v>
      </c>
      <c r="J16400" s="1"/>
      <c r="K16400" s="2"/>
      <c r="L16400">
        <v>16399</v>
      </c>
      <c r="M16400" s="1" t="s">
        <v>753</v>
      </c>
      <c r="N16400" s="1"/>
      <c r="O16400" s="2"/>
      <c r="P16400">
        <v>16399</v>
      </c>
      <c r="Q16400" s="1" t="s">
        <v>754</v>
      </c>
      <c r="R16400" s="1"/>
      <c r="S16400" s="2"/>
      <c r="T16400">
        <v>16399</v>
      </c>
      <c r="U16400" s="1" t="s">
        <v>178</v>
      </c>
      <c r="V16400" s="1"/>
      <c r="W16400" s="2"/>
      <c r="X16400">
        <v>16399</v>
      </c>
      <c r="Y16400" s="1" t="s">
        <v>179</v>
      </c>
      <c r="Z16400" s="1"/>
      <c r="AA16400" s="2"/>
      <c r="AD16400"/>
      <c r="AE16400" s="3"/>
      <c r="AF16400" s="3"/>
      <c r="AG16400" s="46"/>
      <c r="AH16400" s="15"/>
      <c r="AI16400" s="15"/>
      <c r="AQ16400" s="15"/>
      <c r="AR16400" s="15"/>
      <c r="AS16400" s="15"/>
      <c r="AT16400" s="15"/>
      <c r="AU16400" s="15"/>
      <c r="AV16400" s="15"/>
      <c r="BA16400" s="15"/>
      <c r="BB16400" s="15"/>
      <c r="BC16400" s="15"/>
      <c r="BD16400" s="15"/>
      <c r="BE16400" s="15"/>
      <c r="BF16400" s="15"/>
    </row>
    <row r="16401" spans="2:58">
      <c r="B16401" s="17"/>
      <c r="C16401" s="14"/>
      <c r="D16401" s="15"/>
      <c r="E16401" s="14"/>
      <c r="F16401" s="15"/>
      <c r="H16401">
        <v>16400</v>
      </c>
      <c r="I16401" s="1" t="s">
        <v>752</v>
      </c>
      <c r="J16401" s="1"/>
      <c r="K16401" s="2"/>
      <c r="L16401">
        <v>16400</v>
      </c>
      <c r="M16401" s="1" t="s">
        <v>753</v>
      </c>
      <c r="N16401" s="1"/>
      <c r="O16401" s="2"/>
      <c r="P16401">
        <v>16400</v>
      </c>
      <c r="Q16401" s="1" t="s">
        <v>754</v>
      </c>
      <c r="R16401" s="1"/>
      <c r="S16401" s="2"/>
      <c r="T16401">
        <v>16400</v>
      </c>
      <c r="U16401" s="1" t="s">
        <v>178</v>
      </c>
      <c r="V16401" s="1"/>
      <c r="W16401" s="2"/>
      <c r="X16401">
        <v>16400</v>
      </c>
      <c r="Y16401" s="1" t="s">
        <v>179</v>
      </c>
      <c r="Z16401" s="1"/>
      <c r="AA16401" s="2"/>
      <c r="AD16401"/>
      <c r="AE16401" s="3"/>
      <c r="AF16401" s="3"/>
      <c r="AG16401" s="46"/>
      <c r="AH16401" s="15"/>
      <c r="AI16401" s="15"/>
      <c r="AQ16401" s="15"/>
      <c r="AR16401" s="15"/>
      <c r="AS16401" s="15"/>
      <c r="AT16401" s="15"/>
      <c r="AU16401" s="15"/>
      <c r="AV16401" s="15"/>
      <c r="BA16401" s="15"/>
      <c r="BB16401" s="15"/>
      <c r="BC16401" s="15"/>
      <c r="BD16401" s="15"/>
      <c r="BE16401" s="15"/>
      <c r="BF16401" s="15"/>
    </row>
    <row r="16402" spans="2:58">
      <c r="B16402" s="17"/>
      <c r="C16402" s="14"/>
      <c r="D16402" s="15"/>
      <c r="E16402" s="14"/>
      <c r="F16402" s="15"/>
      <c r="H16402">
        <v>16401</v>
      </c>
      <c r="I16402" s="1" t="s">
        <v>752</v>
      </c>
      <c r="J16402" s="1"/>
      <c r="K16402" s="2"/>
      <c r="L16402">
        <v>16401</v>
      </c>
      <c r="M16402" s="1" t="s">
        <v>753</v>
      </c>
      <c r="N16402" s="1"/>
      <c r="O16402" s="2"/>
      <c r="P16402">
        <v>16401</v>
      </c>
      <c r="Q16402" s="1" t="s">
        <v>754</v>
      </c>
      <c r="R16402" s="1"/>
      <c r="S16402" s="2"/>
      <c r="T16402">
        <v>16401</v>
      </c>
      <c r="U16402" s="1" t="s">
        <v>178</v>
      </c>
      <c r="V16402" s="1"/>
      <c r="W16402" s="2"/>
      <c r="X16402">
        <v>16401</v>
      </c>
      <c r="Y16402" s="1" t="s">
        <v>179</v>
      </c>
      <c r="Z16402" s="1"/>
      <c r="AA16402" s="2"/>
      <c r="AD16402"/>
      <c r="AE16402" s="3"/>
      <c r="AF16402" s="3"/>
      <c r="AG16402" s="46"/>
      <c r="AH16402" s="15"/>
      <c r="AI16402" s="15"/>
      <c r="AQ16402" s="15"/>
      <c r="AR16402" s="15"/>
      <c r="AS16402" s="15"/>
      <c r="AT16402" s="15"/>
      <c r="AU16402" s="15"/>
      <c r="AV16402" s="15"/>
      <c r="BA16402" s="15"/>
      <c r="BB16402" s="15"/>
      <c r="BC16402" s="15"/>
      <c r="BD16402" s="15"/>
      <c r="BE16402" s="15"/>
      <c r="BF16402" s="15"/>
    </row>
    <row r="16403" spans="2:58">
      <c r="B16403" s="15"/>
      <c r="C16403" s="17"/>
      <c r="D16403" s="15"/>
      <c r="E16403" s="15"/>
      <c r="F16403" s="15"/>
      <c r="H16403">
        <v>16402</v>
      </c>
      <c r="I16403" s="1" t="s">
        <v>752</v>
      </c>
      <c r="J16403" s="1"/>
      <c r="K16403" s="2"/>
      <c r="L16403">
        <v>16402</v>
      </c>
      <c r="M16403" s="1" t="s">
        <v>753</v>
      </c>
      <c r="N16403" s="1"/>
      <c r="O16403" s="2"/>
      <c r="P16403">
        <v>16402</v>
      </c>
      <c r="Q16403" s="1" t="s">
        <v>754</v>
      </c>
      <c r="R16403" s="1"/>
      <c r="S16403" s="2"/>
      <c r="T16403">
        <v>16402</v>
      </c>
      <c r="U16403" s="1" t="s">
        <v>178</v>
      </c>
      <c r="V16403" s="1"/>
      <c r="W16403" s="2"/>
      <c r="X16403">
        <v>16402</v>
      </c>
      <c r="Y16403" s="1" t="s">
        <v>179</v>
      </c>
      <c r="Z16403" s="1"/>
      <c r="AA16403" s="2"/>
      <c r="AD16403"/>
      <c r="AE16403" s="3"/>
      <c r="AF16403" s="3"/>
      <c r="AG16403" s="46"/>
      <c r="AH16403" s="15"/>
      <c r="AI16403" s="15"/>
      <c r="AQ16403" s="15"/>
      <c r="AR16403" s="15"/>
      <c r="AS16403" s="15"/>
      <c r="AT16403" s="15"/>
      <c r="AU16403" s="14"/>
      <c r="AV16403" s="14"/>
      <c r="BA16403" s="15"/>
      <c r="BB16403" s="15"/>
      <c r="BC16403" s="15"/>
      <c r="BD16403" s="15"/>
      <c r="BE16403" s="15"/>
      <c r="BF16403" s="14"/>
    </row>
    <row r="16404" spans="2:58">
      <c r="B16404" s="15"/>
      <c r="C16404" s="17"/>
      <c r="D16404" s="15"/>
      <c r="E16404" s="15"/>
      <c r="F16404" s="15"/>
      <c r="H16404">
        <v>16403</v>
      </c>
      <c r="I16404" s="1" t="s">
        <v>752</v>
      </c>
      <c r="J16404" s="1"/>
      <c r="K16404" s="2"/>
      <c r="L16404">
        <v>16403</v>
      </c>
      <c r="M16404" s="1" t="s">
        <v>753</v>
      </c>
      <c r="N16404" s="1"/>
      <c r="O16404" s="2"/>
      <c r="P16404">
        <v>16403</v>
      </c>
      <c r="Q16404" s="1" t="s">
        <v>754</v>
      </c>
      <c r="R16404" s="1"/>
      <c r="S16404" s="2"/>
      <c r="T16404">
        <v>16403</v>
      </c>
      <c r="U16404" s="1" t="s">
        <v>178</v>
      </c>
      <c r="V16404" s="1"/>
      <c r="W16404" s="2"/>
      <c r="X16404">
        <v>16403</v>
      </c>
      <c r="Y16404" s="1" t="s">
        <v>179</v>
      </c>
      <c r="Z16404" s="1"/>
      <c r="AA16404" s="2"/>
      <c r="AD16404"/>
      <c r="AE16404" s="3"/>
      <c r="AF16404" s="3"/>
      <c r="AG16404" s="46"/>
      <c r="AH16404" s="15"/>
      <c r="AI16404" s="15"/>
      <c r="AQ16404" s="15"/>
      <c r="AR16404" s="15"/>
      <c r="AS16404" s="15"/>
      <c r="AT16404" s="15"/>
      <c r="AU16404" s="15"/>
      <c r="AV16404" s="15"/>
      <c r="BA16404" s="15"/>
      <c r="BB16404" s="15"/>
      <c r="BC16404" s="15"/>
      <c r="BD16404" s="15"/>
      <c r="BE16404" s="15"/>
      <c r="BF16404" s="14"/>
    </row>
    <row r="16405" spans="2:58">
      <c r="B16405" s="15"/>
      <c r="C16405" s="14"/>
      <c r="D16405" s="15"/>
      <c r="E16405" s="14"/>
      <c r="F16405" s="15"/>
      <c r="H16405">
        <v>16404</v>
      </c>
      <c r="I16405" s="1" t="s">
        <v>752</v>
      </c>
      <c r="J16405" s="1"/>
      <c r="K16405" s="2"/>
      <c r="L16405">
        <v>16404</v>
      </c>
      <c r="M16405" s="1" t="s">
        <v>753</v>
      </c>
      <c r="N16405" s="1"/>
      <c r="O16405" s="2"/>
      <c r="P16405">
        <v>16404</v>
      </c>
      <c r="Q16405" s="1" t="s">
        <v>754</v>
      </c>
      <c r="R16405" s="1"/>
      <c r="S16405" s="2"/>
      <c r="T16405">
        <v>16404</v>
      </c>
      <c r="U16405" s="1" t="s">
        <v>178</v>
      </c>
      <c r="V16405" s="1"/>
      <c r="W16405" s="2"/>
      <c r="X16405">
        <v>16404</v>
      </c>
      <c r="Y16405" s="1" t="s">
        <v>179</v>
      </c>
      <c r="Z16405" s="1"/>
      <c r="AA16405" s="2"/>
      <c r="AD16405"/>
      <c r="AE16405" s="3"/>
      <c r="AF16405" s="3"/>
      <c r="AG16405" s="46"/>
      <c r="AH16405" s="15"/>
      <c r="AI16405" s="15"/>
      <c r="AQ16405" s="15"/>
      <c r="AR16405" s="15"/>
      <c r="AS16405" s="15"/>
      <c r="AT16405" s="15"/>
      <c r="AU16405" s="14"/>
      <c r="AV16405" s="14"/>
      <c r="BA16405" s="15"/>
      <c r="BB16405" s="15"/>
      <c r="BC16405" s="15"/>
      <c r="BD16405" s="15"/>
      <c r="BE16405" s="15"/>
      <c r="BF16405" s="15"/>
    </row>
    <row r="16406" spans="2:58">
      <c r="B16406" s="15"/>
      <c r="C16406" s="14"/>
      <c r="D16406" s="15"/>
      <c r="E16406" s="14"/>
      <c r="F16406" s="15"/>
      <c r="H16406">
        <v>16405</v>
      </c>
      <c r="I16406" s="1" t="s">
        <v>752</v>
      </c>
      <c r="J16406" s="1"/>
      <c r="K16406" s="2"/>
      <c r="L16406">
        <v>16405</v>
      </c>
      <c r="M16406" s="1" t="s">
        <v>753</v>
      </c>
      <c r="N16406" s="1"/>
      <c r="O16406" s="2"/>
      <c r="P16406">
        <v>16405</v>
      </c>
      <c r="Q16406" s="1" t="s">
        <v>754</v>
      </c>
      <c r="R16406" s="1"/>
      <c r="S16406" s="2"/>
      <c r="T16406">
        <v>16405</v>
      </c>
      <c r="U16406" s="1" t="s">
        <v>178</v>
      </c>
      <c r="V16406" s="1"/>
      <c r="W16406" s="2"/>
      <c r="X16406">
        <v>16405</v>
      </c>
      <c r="Y16406" s="1" t="s">
        <v>179</v>
      </c>
      <c r="Z16406" s="1"/>
      <c r="AA16406" s="2"/>
      <c r="AD16406"/>
      <c r="AE16406" s="3"/>
      <c r="AF16406" s="3"/>
      <c r="AG16406" s="46"/>
      <c r="AH16406" s="15"/>
      <c r="AI16406" s="15"/>
      <c r="AQ16406" s="15"/>
      <c r="AR16406" s="15"/>
      <c r="AS16406" s="15"/>
      <c r="AT16406" s="15"/>
      <c r="AU16406" s="15"/>
      <c r="AV16406" s="15"/>
      <c r="BA16406" s="15"/>
      <c r="BB16406" s="15"/>
      <c r="BC16406" s="15"/>
      <c r="BD16406" s="15"/>
      <c r="BE16406" s="15"/>
      <c r="BF16406" s="15"/>
    </row>
    <row r="16407" spans="2:58">
      <c r="B16407" s="15"/>
      <c r="C16407" s="14"/>
      <c r="D16407" s="159"/>
      <c r="E16407" s="14"/>
      <c r="F16407" s="15"/>
      <c r="H16407">
        <v>16406</v>
      </c>
      <c r="I16407" s="1" t="s">
        <v>752</v>
      </c>
      <c r="J16407" s="1"/>
      <c r="K16407" s="2"/>
      <c r="L16407">
        <v>16406</v>
      </c>
      <c r="M16407" s="1" t="s">
        <v>753</v>
      </c>
      <c r="N16407" s="1"/>
      <c r="O16407" s="2"/>
      <c r="P16407">
        <v>16406</v>
      </c>
      <c r="Q16407" s="1" t="s">
        <v>754</v>
      </c>
      <c r="R16407" s="1"/>
      <c r="S16407" s="2"/>
      <c r="T16407">
        <v>16406</v>
      </c>
      <c r="U16407" s="1" t="s">
        <v>178</v>
      </c>
      <c r="V16407" s="1"/>
      <c r="W16407" s="2"/>
      <c r="X16407">
        <v>16406</v>
      </c>
      <c r="Y16407" s="1" t="s">
        <v>179</v>
      </c>
      <c r="Z16407" s="1"/>
      <c r="AA16407" s="2"/>
      <c r="AD16407"/>
      <c r="AE16407" s="3"/>
      <c r="AF16407" s="3"/>
      <c r="AG16407" s="46"/>
      <c r="AH16407" s="15"/>
      <c r="AI16407" s="15"/>
      <c r="AQ16407" s="15"/>
      <c r="AR16407" s="15"/>
      <c r="AS16407" s="15"/>
      <c r="AT16407" s="15"/>
      <c r="AU16407" s="14"/>
      <c r="AV16407" s="14"/>
      <c r="BA16407" s="15"/>
      <c r="BB16407" s="15"/>
      <c r="BC16407" s="15"/>
      <c r="BD16407" s="15"/>
      <c r="BE16407" s="15"/>
      <c r="BF16407" s="15"/>
    </row>
    <row r="16408" spans="2:58">
      <c r="B16408" s="15"/>
      <c r="C16408" s="17"/>
      <c r="D16408" s="15"/>
      <c r="E16408" s="15"/>
      <c r="F16408" s="15"/>
      <c r="H16408">
        <v>16407</v>
      </c>
      <c r="I16408" s="1" t="s">
        <v>752</v>
      </c>
      <c r="J16408" s="1"/>
      <c r="K16408" s="2"/>
      <c r="L16408">
        <v>16407</v>
      </c>
      <c r="M16408" s="1" t="s">
        <v>753</v>
      </c>
      <c r="N16408" s="1"/>
      <c r="O16408" s="2"/>
      <c r="P16408">
        <v>16407</v>
      </c>
      <c r="Q16408" s="1" t="s">
        <v>754</v>
      </c>
      <c r="R16408" s="1"/>
      <c r="S16408" s="2"/>
      <c r="T16408">
        <v>16407</v>
      </c>
      <c r="U16408" s="1" t="s">
        <v>178</v>
      </c>
      <c r="V16408" s="1"/>
      <c r="W16408" s="2"/>
      <c r="X16408">
        <v>16407</v>
      </c>
      <c r="Y16408" s="1" t="s">
        <v>179</v>
      </c>
      <c r="Z16408" s="1"/>
      <c r="AA16408" s="2"/>
      <c r="AD16408"/>
      <c r="AE16408" s="3"/>
      <c r="AF16408" s="3"/>
      <c r="AG16408" s="46"/>
      <c r="AH16408" s="15"/>
      <c r="AI16408" s="15"/>
      <c r="AQ16408" s="15"/>
      <c r="AR16408" s="15"/>
      <c r="AS16408" s="15"/>
      <c r="AT16408" s="15"/>
      <c r="AU16408" s="14"/>
      <c r="AV16408" s="14"/>
      <c r="BA16408" s="15"/>
      <c r="BB16408" s="15"/>
      <c r="BC16408" s="15"/>
      <c r="BD16408" s="15"/>
      <c r="BE16408" s="15"/>
      <c r="BF16408" s="15"/>
    </row>
    <row r="16409" spans="2:58">
      <c r="B16409" s="159"/>
      <c r="C16409" s="14"/>
      <c r="D16409" s="15"/>
      <c r="E16409" s="14"/>
      <c r="F16409" s="15"/>
      <c r="H16409">
        <v>16408</v>
      </c>
      <c r="I16409" s="1" t="s">
        <v>752</v>
      </c>
      <c r="J16409" s="1"/>
      <c r="K16409" s="2"/>
      <c r="L16409">
        <v>16408</v>
      </c>
      <c r="M16409" s="1" t="s">
        <v>753</v>
      </c>
      <c r="N16409" s="1"/>
      <c r="O16409" s="2"/>
      <c r="P16409">
        <v>16408</v>
      </c>
      <c r="Q16409" s="1" t="s">
        <v>754</v>
      </c>
      <c r="R16409" s="1"/>
      <c r="S16409" s="2"/>
      <c r="T16409">
        <v>16408</v>
      </c>
      <c r="U16409" s="1" t="s">
        <v>178</v>
      </c>
      <c r="V16409" s="1"/>
      <c r="W16409" s="2"/>
      <c r="X16409">
        <v>16408</v>
      </c>
      <c r="Y16409" s="1" t="s">
        <v>179</v>
      </c>
      <c r="Z16409" s="1"/>
      <c r="AA16409" s="2"/>
      <c r="AD16409"/>
      <c r="AE16409" s="3"/>
      <c r="AF16409" s="3"/>
      <c r="AG16409" s="46"/>
      <c r="AH16409" s="15"/>
      <c r="AI16409" s="15"/>
      <c r="AQ16409" s="15"/>
      <c r="AR16409" s="15"/>
      <c r="AS16409" s="15"/>
      <c r="AT16409" s="15"/>
      <c r="AU16409" s="14"/>
      <c r="AV16409" s="14"/>
      <c r="BA16409" s="15"/>
      <c r="BB16409" s="15"/>
      <c r="BC16409" s="15"/>
      <c r="BD16409" s="15"/>
      <c r="BE16409" s="15"/>
      <c r="BF16409" s="15"/>
    </row>
    <row r="16410" spans="2:58">
      <c r="B16410" s="17"/>
      <c r="C16410" s="14"/>
      <c r="D16410" s="15"/>
      <c r="E16410" s="14"/>
      <c r="F16410" s="15"/>
      <c r="H16410">
        <v>16409</v>
      </c>
      <c r="I16410" s="1" t="s">
        <v>752</v>
      </c>
      <c r="J16410" s="1"/>
      <c r="K16410" s="2"/>
      <c r="L16410">
        <v>16409</v>
      </c>
      <c r="M16410" s="1" t="s">
        <v>753</v>
      </c>
      <c r="N16410" s="1"/>
      <c r="O16410" s="2"/>
      <c r="P16410">
        <v>16409</v>
      </c>
      <c r="Q16410" s="1" t="s">
        <v>754</v>
      </c>
      <c r="R16410" s="1"/>
      <c r="S16410" s="2"/>
      <c r="T16410">
        <v>16409</v>
      </c>
      <c r="U16410" s="1" t="s">
        <v>178</v>
      </c>
      <c r="V16410" s="1"/>
      <c r="W16410" s="2"/>
      <c r="X16410">
        <v>16409</v>
      </c>
      <c r="Y16410" s="1" t="s">
        <v>179</v>
      </c>
      <c r="Z16410" s="1"/>
      <c r="AA16410" s="2"/>
      <c r="AD16410"/>
      <c r="AE16410" s="3"/>
      <c r="AF16410" s="3"/>
      <c r="AG16410" s="46"/>
      <c r="AH16410" s="15"/>
      <c r="AI16410" s="15"/>
      <c r="AQ16410" s="15"/>
      <c r="AR16410" s="15"/>
      <c r="AS16410" s="15"/>
      <c r="AT16410" s="15"/>
      <c r="AU16410" s="14"/>
      <c r="AV16410" s="14"/>
      <c r="BA16410" s="15"/>
      <c r="BB16410" s="15"/>
      <c r="BC16410" s="15"/>
      <c r="BD16410" s="15"/>
      <c r="BE16410" s="15"/>
      <c r="BF16410" s="15"/>
    </row>
    <row r="16411" spans="2:58">
      <c r="B16411" s="15"/>
      <c r="C16411" s="15"/>
      <c r="D16411" s="15"/>
      <c r="E16411" s="15"/>
      <c r="F16411" s="15"/>
      <c r="H16411">
        <v>16410</v>
      </c>
      <c r="I16411" s="1" t="s">
        <v>752</v>
      </c>
      <c r="J16411" s="1"/>
      <c r="K16411" s="2"/>
      <c r="L16411">
        <v>16410</v>
      </c>
      <c r="M16411" s="1" t="s">
        <v>753</v>
      </c>
      <c r="N16411" s="1"/>
      <c r="O16411" s="2"/>
      <c r="P16411">
        <v>16410</v>
      </c>
      <c r="Q16411" s="1" t="s">
        <v>754</v>
      </c>
      <c r="R16411" s="1"/>
      <c r="S16411" s="2"/>
      <c r="T16411">
        <v>16410</v>
      </c>
      <c r="U16411" s="1" t="s">
        <v>178</v>
      </c>
      <c r="V16411" s="1"/>
      <c r="W16411" s="2"/>
      <c r="X16411">
        <v>16410</v>
      </c>
      <c r="Y16411" s="1" t="s">
        <v>179</v>
      </c>
      <c r="Z16411" s="1"/>
      <c r="AA16411" s="2"/>
      <c r="AD16411"/>
      <c r="AE16411" s="3"/>
      <c r="AF16411" s="3"/>
      <c r="AG16411" s="46"/>
      <c r="AH16411" s="15"/>
      <c r="AI16411" s="15"/>
      <c r="AQ16411" s="15"/>
      <c r="AR16411" s="15"/>
      <c r="AS16411" s="15"/>
      <c r="AT16411" s="15"/>
      <c r="AU16411" s="14"/>
      <c r="AV16411" s="14"/>
      <c r="BA16411" s="15"/>
      <c r="BB16411" s="15"/>
      <c r="BC16411" s="15"/>
      <c r="BD16411" s="15"/>
      <c r="BE16411" s="15"/>
      <c r="BF16411" s="15"/>
    </row>
    <row r="16412" spans="2:58">
      <c r="B16412" s="15"/>
      <c r="C16412" s="15"/>
      <c r="D16412" s="15"/>
      <c r="E16412" s="15"/>
      <c r="F16412" s="15"/>
      <c r="H16412">
        <v>16411</v>
      </c>
      <c r="I16412" s="1" t="s">
        <v>752</v>
      </c>
      <c r="J16412" s="1"/>
      <c r="K16412" s="2"/>
      <c r="L16412">
        <v>16411</v>
      </c>
      <c r="M16412" s="1" t="s">
        <v>753</v>
      </c>
      <c r="N16412" s="1"/>
      <c r="O16412" s="2"/>
      <c r="P16412">
        <v>16411</v>
      </c>
      <c r="Q16412" s="1" t="s">
        <v>754</v>
      </c>
      <c r="R16412" s="1"/>
      <c r="S16412" s="2"/>
      <c r="T16412">
        <v>16411</v>
      </c>
      <c r="U16412" s="1" t="s">
        <v>178</v>
      </c>
      <c r="V16412" s="1"/>
      <c r="W16412" s="2"/>
      <c r="X16412">
        <v>16411</v>
      </c>
      <c r="Y16412" s="1" t="s">
        <v>179</v>
      </c>
      <c r="Z16412" s="1"/>
      <c r="AA16412" s="2"/>
      <c r="AD16412"/>
      <c r="AE16412" s="3"/>
      <c r="AF16412" s="3"/>
      <c r="AG16412" s="46"/>
      <c r="AH16412" s="15"/>
      <c r="AI16412" s="15"/>
      <c r="AQ16412" s="15"/>
      <c r="AR16412" s="15"/>
      <c r="AS16412" s="15"/>
      <c r="AT16412" s="15"/>
      <c r="AU16412" s="14"/>
      <c r="AV16412" s="14"/>
      <c r="BA16412" s="15"/>
      <c r="BB16412" s="15"/>
      <c r="BC16412" s="15"/>
      <c r="BD16412" s="15"/>
      <c r="BE16412" s="15"/>
      <c r="BF16412" s="15"/>
    </row>
    <row r="16413" spans="2:58">
      <c r="B16413" s="15"/>
      <c r="C16413" s="17"/>
      <c r="D16413" s="15"/>
      <c r="E16413" s="15"/>
      <c r="F16413" s="15"/>
      <c r="H16413">
        <v>16412</v>
      </c>
      <c r="I16413" s="1" t="s">
        <v>752</v>
      </c>
      <c r="J16413" s="1"/>
      <c r="K16413" s="2"/>
      <c r="L16413">
        <v>16412</v>
      </c>
      <c r="M16413" s="1" t="s">
        <v>753</v>
      </c>
      <c r="N16413" s="1"/>
      <c r="O16413" s="2"/>
      <c r="P16413">
        <v>16412</v>
      </c>
      <c r="Q16413" s="1" t="s">
        <v>754</v>
      </c>
      <c r="R16413" s="1"/>
      <c r="S16413" s="2"/>
      <c r="T16413">
        <v>16412</v>
      </c>
      <c r="U16413" s="1" t="s">
        <v>178</v>
      </c>
      <c r="V16413" s="1"/>
      <c r="W16413" s="2"/>
      <c r="X16413">
        <v>16412</v>
      </c>
      <c r="Y16413" s="1" t="s">
        <v>179</v>
      </c>
      <c r="Z16413" s="1"/>
      <c r="AA16413" s="2"/>
      <c r="AD16413"/>
      <c r="AE16413" s="3"/>
      <c r="AF16413" s="3"/>
      <c r="AG16413" s="46"/>
      <c r="AH16413" s="15"/>
      <c r="AI16413" s="15"/>
      <c r="AQ16413" s="15"/>
      <c r="AR16413" s="15"/>
      <c r="AS16413" s="15"/>
      <c r="AT16413" s="15"/>
      <c r="AU16413" s="14"/>
      <c r="AV16413" s="14"/>
      <c r="BA16413" s="15"/>
      <c r="BB16413" s="15"/>
      <c r="BC16413" s="15"/>
      <c r="BD16413" s="15"/>
      <c r="BE16413" s="15"/>
      <c r="BF16413" s="15"/>
    </row>
    <row r="16414" spans="2:58">
      <c r="B16414" s="17"/>
      <c r="C16414" s="14"/>
      <c r="D16414" s="15"/>
      <c r="E16414" s="14"/>
      <c r="F16414" s="15"/>
      <c r="H16414">
        <v>16413</v>
      </c>
      <c r="I16414" s="1" t="s">
        <v>752</v>
      </c>
      <c r="J16414" s="1"/>
      <c r="K16414" s="2"/>
      <c r="L16414">
        <v>16413</v>
      </c>
      <c r="M16414" s="1" t="s">
        <v>753</v>
      </c>
      <c r="N16414" s="1"/>
      <c r="O16414" s="2"/>
      <c r="P16414">
        <v>16413</v>
      </c>
      <c r="Q16414" s="1" t="s">
        <v>754</v>
      </c>
      <c r="R16414" s="1"/>
      <c r="S16414" s="2"/>
      <c r="T16414">
        <v>16413</v>
      </c>
      <c r="U16414" s="1" t="s">
        <v>178</v>
      </c>
      <c r="V16414" s="1"/>
      <c r="W16414" s="2"/>
      <c r="X16414">
        <v>16413</v>
      </c>
      <c r="Y16414" s="1" t="s">
        <v>179</v>
      </c>
      <c r="Z16414" s="1"/>
      <c r="AA16414" s="2"/>
      <c r="AD16414"/>
      <c r="AE16414" s="3"/>
      <c r="AF16414" s="3"/>
      <c r="AG16414" s="46"/>
      <c r="AH16414" s="15"/>
      <c r="AI16414" s="15"/>
      <c r="AQ16414" s="15"/>
      <c r="AR16414" s="15"/>
      <c r="AS16414" s="15"/>
      <c r="AT16414" s="15"/>
      <c r="AU16414" s="15"/>
      <c r="AV16414" s="15"/>
      <c r="BA16414" s="15"/>
      <c r="BB16414" s="15"/>
      <c r="BC16414" s="15"/>
      <c r="BD16414" s="15"/>
      <c r="BE16414" s="15"/>
      <c r="BF16414" s="15"/>
    </row>
    <row r="16415" spans="2:58">
      <c r="B16415" s="17"/>
      <c r="C16415" s="14"/>
      <c r="D16415" s="15"/>
      <c r="E16415" s="14"/>
      <c r="F16415" s="15"/>
      <c r="H16415">
        <v>16414</v>
      </c>
      <c r="I16415" s="1" t="s">
        <v>752</v>
      </c>
      <c r="J16415" s="1"/>
      <c r="K16415" s="2"/>
      <c r="L16415">
        <v>16414</v>
      </c>
      <c r="M16415" s="1" t="s">
        <v>753</v>
      </c>
      <c r="N16415" s="1"/>
      <c r="O16415" s="2"/>
      <c r="P16415">
        <v>16414</v>
      </c>
      <c r="Q16415" s="1" t="s">
        <v>754</v>
      </c>
      <c r="R16415" s="1"/>
      <c r="S16415" s="2"/>
      <c r="T16415">
        <v>16414</v>
      </c>
      <c r="U16415" s="1" t="s">
        <v>178</v>
      </c>
      <c r="V16415" s="1"/>
      <c r="W16415" s="2"/>
      <c r="X16415">
        <v>16414</v>
      </c>
      <c r="Y16415" s="1" t="s">
        <v>179</v>
      </c>
      <c r="Z16415" s="1"/>
      <c r="AA16415" s="2"/>
      <c r="AD16415"/>
      <c r="AE16415" s="3"/>
      <c r="AF16415" s="3"/>
      <c r="AG16415" s="46"/>
      <c r="AH16415" s="15"/>
      <c r="AI16415" s="15"/>
      <c r="AQ16415" s="15"/>
      <c r="AR16415" s="15"/>
      <c r="AS16415" s="15"/>
      <c r="AT16415" s="15"/>
      <c r="AU16415" s="14"/>
      <c r="AV16415" s="14"/>
      <c r="BA16415" s="15"/>
      <c r="BB16415" s="15"/>
      <c r="BC16415" s="15"/>
      <c r="BD16415" s="15"/>
      <c r="BE16415" s="15"/>
      <c r="BF16415" s="15"/>
    </row>
    <row r="16416" spans="2:58">
      <c r="B16416" s="17"/>
      <c r="C16416" s="14"/>
      <c r="D16416" s="15"/>
      <c r="E16416" s="14"/>
      <c r="F16416" s="15"/>
      <c r="H16416">
        <v>16415</v>
      </c>
      <c r="I16416" s="1" t="s">
        <v>752</v>
      </c>
      <c r="J16416" s="1"/>
      <c r="K16416" s="2"/>
      <c r="L16416">
        <v>16415</v>
      </c>
      <c r="M16416" s="1" t="s">
        <v>753</v>
      </c>
      <c r="N16416" s="1"/>
      <c r="O16416" s="2"/>
      <c r="P16416">
        <v>16415</v>
      </c>
      <c r="Q16416" s="1" t="s">
        <v>754</v>
      </c>
      <c r="R16416" s="1"/>
      <c r="S16416" s="2"/>
      <c r="T16416">
        <v>16415</v>
      </c>
      <c r="U16416" s="1" t="s">
        <v>178</v>
      </c>
      <c r="V16416" s="1"/>
      <c r="W16416" s="2"/>
      <c r="X16416">
        <v>16415</v>
      </c>
      <c r="Y16416" s="1" t="s">
        <v>179</v>
      </c>
      <c r="Z16416" s="1"/>
      <c r="AA16416" s="2"/>
      <c r="AD16416"/>
      <c r="AE16416" s="3"/>
      <c r="AF16416" s="3"/>
      <c r="AG16416" s="46"/>
      <c r="AH16416" s="15"/>
      <c r="AI16416" s="15"/>
      <c r="AQ16416" s="15"/>
      <c r="AR16416" s="15"/>
      <c r="AS16416" s="15"/>
      <c r="AT16416" s="15"/>
      <c r="AU16416" s="14"/>
      <c r="AV16416" s="14"/>
      <c r="BA16416" s="15"/>
      <c r="BB16416" s="15"/>
      <c r="BC16416" s="15"/>
      <c r="BD16416" s="15"/>
      <c r="BE16416" s="15"/>
      <c r="BF16416" s="14"/>
    </row>
    <row r="16417" spans="2:58">
      <c r="B16417" s="15"/>
      <c r="C16417" s="17"/>
      <c r="D16417" s="15"/>
      <c r="E16417" s="15"/>
      <c r="F16417" s="15"/>
      <c r="H16417">
        <v>16416</v>
      </c>
      <c r="I16417" s="1" t="s">
        <v>752</v>
      </c>
      <c r="J16417" s="1"/>
      <c r="K16417" s="2"/>
      <c r="L16417">
        <v>16416</v>
      </c>
      <c r="M16417" s="1" t="s">
        <v>753</v>
      </c>
      <c r="N16417" s="1"/>
      <c r="O16417" s="2"/>
      <c r="P16417">
        <v>16416</v>
      </c>
      <c r="Q16417" s="1" t="s">
        <v>754</v>
      </c>
      <c r="R16417" s="1"/>
      <c r="S16417" s="2"/>
      <c r="T16417">
        <v>16416</v>
      </c>
      <c r="U16417" s="1" t="s">
        <v>178</v>
      </c>
      <c r="V16417" s="1"/>
      <c r="W16417" s="2"/>
      <c r="X16417">
        <v>16416</v>
      </c>
      <c r="Y16417" s="1" t="s">
        <v>179</v>
      </c>
      <c r="Z16417" s="1"/>
      <c r="AA16417" s="2"/>
      <c r="AD16417"/>
      <c r="AE16417" s="3"/>
      <c r="AF16417" s="3"/>
      <c r="AG16417" s="46"/>
      <c r="AH16417" s="15"/>
      <c r="AI16417" s="15"/>
      <c r="AQ16417" s="15"/>
      <c r="AR16417" s="15"/>
      <c r="AS16417" s="15"/>
      <c r="AT16417" s="15"/>
      <c r="AU16417" s="14"/>
      <c r="AV16417" s="14"/>
      <c r="BA16417" s="15"/>
      <c r="BB16417" s="15"/>
      <c r="BC16417" s="15"/>
      <c r="BD16417" s="15"/>
      <c r="BE16417" s="15"/>
      <c r="BF16417" s="14"/>
    </row>
    <row r="16418" spans="2:58">
      <c r="B16418" s="15"/>
      <c r="C16418" s="14"/>
      <c r="D16418" s="15"/>
      <c r="E16418" s="14"/>
      <c r="F16418" s="15"/>
      <c r="H16418">
        <v>16417</v>
      </c>
      <c r="I16418" s="1" t="s">
        <v>752</v>
      </c>
      <c r="J16418" s="1"/>
      <c r="K16418" s="2"/>
      <c r="L16418">
        <v>16417</v>
      </c>
      <c r="M16418" s="1" t="s">
        <v>753</v>
      </c>
      <c r="N16418" s="1"/>
      <c r="O16418" s="2"/>
      <c r="P16418">
        <v>16417</v>
      </c>
      <c r="Q16418" s="1" t="s">
        <v>754</v>
      </c>
      <c r="R16418" s="1"/>
      <c r="S16418" s="2"/>
      <c r="T16418">
        <v>16417</v>
      </c>
      <c r="U16418" s="1" t="s">
        <v>178</v>
      </c>
      <c r="V16418" s="1"/>
      <c r="W16418" s="2"/>
      <c r="X16418">
        <v>16417</v>
      </c>
      <c r="Y16418" s="1" t="s">
        <v>179</v>
      </c>
      <c r="Z16418" s="1"/>
      <c r="AA16418" s="2"/>
      <c r="AD16418"/>
      <c r="AE16418" s="3"/>
      <c r="AF16418" s="3"/>
      <c r="AG16418" s="46"/>
      <c r="AH16418" s="15"/>
      <c r="AI16418" s="15"/>
      <c r="AQ16418" s="15"/>
      <c r="AR16418" s="15"/>
      <c r="AS16418" s="15"/>
      <c r="AT16418" s="15"/>
      <c r="AU16418" s="15"/>
      <c r="AV16418" s="15"/>
      <c r="BA16418" s="15"/>
      <c r="BB16418" s="15"/>
      <c r="BC16418" s="15"/>
      <c r="BD16418" s="15"/>
      <c r="BE16418" s="15"/>
      <c r="BF16418" s="15"/>
    </row>
    <row r="16419" spans="2:58">
      <c r="B16419" s="15"/>
      <c r="C16419" s="14"/>
      <c r="D16419" s="15"/>
      <c r="E16419" s="14"/>
      <c r="F16419" s="15"/>
      <c r="H16419">
        <v>16418</v>
      </c>
      <c r="I16419" s="1" t="s">
        <v>752</v>
      </c>
      <c r="J16419" s="1"/>
      <c r="K16419" s="2"/>
      <c r="L16419">
        <v>16418</v>
      </c>
      <c r="M16419" s="1" t="s">
        <v>753</v>
      </c>
      <c r="N16419" s="1"/>
      <c r="O16419" s="2"/>
      <c r="P16419">
        <v>16418</v>
      </c>
      <c r="Q16419" s="1" t="s">
        <v>754</v>
      </c>
      <c r="R16419" s="1"/>
      <c r="S16419" s="2"/>
      <c r="T16419">
        <v>16418</v>
      </c>
      <c r="U16419" s="1" t="s">
        <v>178</v>
      </c>
      <c r="V16419" s="1"/>
      <c r="W16419" s="2"/>
      <c r="X16419">
        <v>16418</v>
      </c>
      <c r="Y16419" s="1" t="s">
        <v>179</v>
      </c>
      <c r="Z16419" s="1"/>
      <c r="AA16419" s="2"/>
      <c r="AD16419"/>
      <c r="AE16419" s="3"/>
      <c r="AF16419" s="3"/>
      <c r="AG16419" s="46"/>
      <c r="AH16419" s="15"/>
      <c r="AI16419" s="15"/>
      <c r="AQ16419" s="15"/>
      <c r="AR16419" s="15"/>
      <c r="AS16419" s="15"/>
      <c r="AT16419" s="15"/>
      <c r="AU16419" s="14"/>
      <c r="AV16419" s="14"/>
      <c r="BA16419" s="15"/>
      <c r="BB16419" s="15"/>
      <c r="BC16419" s="15"/>
      <c r="BD16419" s="15"/>
      <c r="BE16419" s="15"/>
      <c r="BF16419" s="15"/>
    </row>
    <row r="16420" spans="2:58">
      <c r="B16420" s="15"/>
      <c r="C16420" s="14"/>
      <c r="D16420" s="15"/>
      <c r="E16420" s="14"/>
      <c r="F16420" s="15"/>
      <c r="H16420">
        <v>16419</v>
      </c>
      <c r="I16420" s="1" t="s">
        <v>752</v>
      </c>
      <c r="J16420" s="1"/>
      <c r="K16420" s="2"/>
      <c r="L16420">
        <v>16419</v>
      </c>
      <c r="M16420" s="1" t="s">
        <v>753</v>
      </c>
      <c r="N16420" s="1"/>
      <c r="O16420" s="2"/>
      <c r="P16420">
        <v>16419</v>
      </c>
      <c r="Q16420" s="1" t="s">
        <v>754</v>
      </c>
      <c r="R16420" s="1"/>
      <c r="S16420" s="2"/>
      <c r="T16420">
        <v>16419</v>
      </c>
      <c r="U16420" s="1" t="s">
        <v>178</v>
      </c>
      <c r="V16420" s="1"/>
      <c r="W16420" s="2"/>
      <c r="X16420">
        <v>16419</v>
      </c>
      <c r="Y16420" s="1" t="s">
        <v>179</v>
      </c>
      <c r="Z16420" s="1"/>
      <c r="AA16420" s="2"/>
      <c r="AD16420"/>
      <c r="AE16420" s="3"/>
      <c r="AF16420" s="3"/>
      <c r="AG16420" s="46"/>
      <c r="AH16420" s="15"/>
      <c r="AI16420" s="15"/>
      <c r="AQ16420" s="15"/>
      <c r="AR16420" s="15"/>
      <c r="AS16420" s="15"/>
      <c r="AT16420" s="15"/>
      <c r="AU16420" s="14"/>
      <c r="AV16420" s="14"/>
      <c r="BA16420" s="15"/>
      <c r="BB16420" s="15"/>
      <c r="BC16420" s="15"/>
      <c r="BD16420" s="15"/>
      <c r="BE16420" s="15"/>
      <c r="BF16420" s="14"/>
    </row>
    <row r="16421" spans="2:58">
      <c r="B16421" s="15"/>
      <c r="C16421" s="14"/>
      <c r="D16421" s="15"/>
      <c r="E16421" s="14"/>
      <c r="F16421" s="15"/>
      <c r="H16421">
        <v>16420</v>
      </c>
      <c r="I16421" s="1" t="s">
        <v>752</v>
      </c>
      <c r="J16421" s="1"/>
      <c r="K16421" s="2"/>
      <c r="L16421">
        <v>16420</v>
      </c>
      <c r="M16421" s="1" t="s">
        <v>753</v>
      </c>
      <c r="N16421" s="1"/>
      <c r="O16421" s="2"/>
      <c r="P16421">
        <v>16420</v>
      </c>
      <c r="Q16421" s="1" t="s">
        <v>754</v>
      </c>
      <c r="R16421" s="1"/>
      <c r="S16421" s="2"/>
      <c r="T16421">
        <v>16420</v>
      </c>
      <c r="U16421" s="1" t="s">
        <v>178</v>
      </c>
      <c r="V16421" s="1"/>
      <c r="W16421" s="2"/>
      <c r="X16421">
        <v>16420</v>
      </c>
      <c r="Y16421" s="1" t="s">
        <v>179</v>
      </c>
      <c r="Z16421" s="1"/>
      <c r="AA16421" s="2"/>
      <c r="AD16421"/>
      <c r="AE16421" s="3"/>
      <c r="AF16421" s="3"/>
      <c r="AG16421" s="46"/>
      <c r="AH16421" s="15"/>
      <c r="AI16421" s="15"/>
      <c r="AQ16421" s="15"/>
      <c r="AR16421" s="15"/>
      <c r="AS16421" s="15"/>
      <c r="AT16421" s="15"/>
      <c r="AU16421" s="14"/>
      <c r="AV16421" s="14"/>
      <c r="BA16421" s="15"/>
      <c r="BB16421" s="15"/>
      <c r="BC16421" s="15"/>
      <c r="BD16421" s="15"/>
      <c r="BE16421" s="15"/>
      <c r="BF16421" s="14"/>
    </row>
    <row r="16422" spans="2:58">
      <c r="B16422" s="15"/>
      <c r="C16422" s="14"/>
      <c r="D16422" s="15"/>
      <c r="E16422" s="14"/>
      <c r="F16422" s="15"/>
      <c r="H16422">
        <v>16421</v>
      </c>
      <c r="I16422" s="1" t="s">
        <v>752</v>
      </c>
      <c r="J16422" s="1"/>
      <c r="K16422" s="2"/>
      <c r="L16422">
        <v>16421</v>
      </c>
      <c r="M16422" s="1" t="s">
        <v>753</v>
      </c>
      <c r="N16422" s="1"/>
      <c r="O16422" s="2"/>
      <c r="P16422">
        <v>16421</v>
      </c>
      <c r="Q16422" s="1" t="s">
        <v>754</v>
      </c>
      <c r="R16422" s="1"/>
      <c r="S16422" s="2"/>
      <c r="T16422">
        <v>16421</v>
      </c>
      <c r="U16422" s="1" t="s">
        <v>178</v>
      </c>
      <c r="V16422" s="1"/>
      <c r="W16422" s="2"/>
      <c r="X16422">
        <v>16421</v>
      </c>
      <c r="Y16422" s="1" t="s">
        <v>179</v>
      </c>
      <c r="Z16422" s="1"/>
      <c r="AA16422" s="2"/>
      <c r="AD16422"/>
      <c r="AE16422" s="3"/>
      <c r="AF16422" s="3"/>
      <c r="AG16422" s="46"/>
      <c r="AH16422" s="15"/>
      <c r="AI16422" s="15"/>
      <c r="AQ16422" s="15"/>
      <c r="AR16422" s="15"/>
      <c r="AS16422" s="15"/>
      <c r="AT16422" s="15"/>
      <c r="AU16422" s="14"/>
      <c r="AV16422" s="14"/>
      <c r="BA16422" s="15"/>
      <c r="BB16422" s="15"/>
      <c r="BC16422" s="15"/>
      <c r="BD16422" s="15"/>
      <c r="BE16422" s="15"/>
      <c r="BF16422" s="14"/>
    </row>
    <row r="16423" spans="2:58">
      <c r="B16423" s="15"/>
      <c r="C16423" s="14"/>
      <c r="D16423" s="15"/>
      <c r="E16423" s="14"/>
      <c r="F16423" s="15"/>
      <c r="H16423">
        <v>16422</v>
      </c>
      <c r="I16423" s="1" t="s">
        <v>752</v>
      </c>
      <c r="J16423" s="1"/>
      <c r="K16423" s="2"/>
      <c r="L16423">
        <v>16422</v>
      </c>
      <c r="M16423" s="1" t="s">
        <v>753</v>
      </c>
      <c r="N16423" s="1"/>
      <c r="O16423" s="2"/>
      <c r="P16423">
        <v>16422</v>
      </c>
      <c r="Q16423" s="1" t="s">
        <v>754</v>
      </c>
      <c r="R16423" s="1"/>
      <c r="S16423" s="2"/>
      <c r="T16423">
        <v>16422</v>
      </c>
      <c r="U16423" s="1" t="s">
        <v>178</v>
      </c>
      <c r="V16423" s="1"/>
      <c r="W16423" s="2"/>
      <c r="X16423">
        <v>16422</v>
      </c>
      <c r="Y16423" s="1" t="s">
        <v>179</v>
      </c>
      <c r="Z16423" s="1"/>
      <c r="AA16423" s="2"/>
      <c r="AD16423"/>
      <c r="AE16423" s="3"/>
      <c r="AF16423" s="3"/>
      <c r="AG16423" s="46"/>
      <c r="AH16423" s="15"/>
      <c r="AI16423" s="15"/>
      <c r="AQ16423" s="15"/>
      <c r="AR16423" s="15"/>
      <c r="AS16423" s="15"/>
      <c r="AT16423" s="15"/>
      <c r="AU16423" s="14"/>
      <c r="AV16423" s="14"/>
      <c r="BA16423" s="15"/>
      <c r="BB16423" s="15"/>
      <c r="BC16423" s="15"/>
      <c r="BD16423" s="15"/>
      <c r="BE16423" s="15"/>
      <c r="BF16423" s="14"/>
    </row>
    <row r="16424" spans="2:58">
      <c r="B16424" s="15"/>
      <c r="C16424" s="14"/>
      <c r="D16424" s="15"/>
      <c r="E16424" s="14"/>
      <c r="F16424" s="15"/>
      <c r="H16424">
        <v>16423</v>
      </c>
      <c r="I16424" s="1" t="s">
        <v>752</v>
      </c>
      <c r="J16424" s="1"/>
      <c r="K16424" s="2"/>
      <c r="L16424">
        <v>16423</v>
      </c>
      <c r="M16424" s="1" t="s">
        <v>753</v>
      </c>
      <c r="N16424" s="1"/>
      <c r="O16424" s="2"/>
      <c r="P16424">
        <v>16423</v>
      </c>
      <c r="Q16424" s="1" t="s">
        <v>754</v>
      </c>
      <c r="R16424" s="1"/>
      <c r="S16424" s="2"/>
      <c r="T16424">
        <v>16423</v>
      </c>
      <c r="U16424" s="1" t="s">
        <v>178</v>
      </c>
      <c r="V16424" s="1"/>
      <c r="W16424" s="2"/>
      <c r="X16424">
        <v>16423</v>
      </c>
      <c r="Y16424" s="1" t="s">
        <v>179</v>
      </c>
      <c r="Z16424" s="1"/>
      <c r="AA16424" s="2"/>
      <c r="AD16424"/>
      <c r="AE16424" s="3"/>
      <c r="AF16424" s="3"/>
      <c r="AG16424" s="46"/>
      <c r="AH16424" s="15"/>
      <c r="AI16424" s="15"/>
      <c r="AQ16424" s="15"/>
      <c r="AR16424" s="15"/>
      <c r="AS16424" s="15"/>
      <c r="AT16424" s="15"/>
      <c r="AU16424" s="14"/>
      <c r="AV16424" s="14"/>
      <c r="BA16424" s="15"/>
      <c r="BB16424" s="15"/>
      <c r="BC16424" s="15"/>
      <c r="BD16424" s="15"/>
      <c r="BE16424" s="15"/>
      <c r="BF16424" s="15"/>
    </row>
    <row r="16425" spans="2:58">
      <c r="B16425" s="15"/>
      <c r="C16425" s="17"/>
      <c r="D16425" s="15"/>
      <c r="E16425" s="15"/>
      <c r="F16425" s="15"/>
      <c r="H16425">
        <v>16424</v>
      </c>
      <c r="I16425" s="1" t="s">
        <v>752</v>
      </c>
      <c r="J16425" s="1"/>
      <c r="K16425" s="2"/>
      <c r="L16425">
        <v>16424</v>
      </c>
      <c r="M16425" s="1" t="s">
        <v>753</v>
      </c>
      <c r="N16425" s="1"/>
      <c r="O16425" s="2"/>
      <c r="P16425">
        <v>16424</v>
      </c>
      <c r="Q16425" s="1" t="s">
        <v>754</v>
      </c>
      <c r="R16425" s="1"/>
      <c r="S16425" s="2"/>
      <c r="T16425">
        <v>16424</v>
      </c>
      <c r="U16425" s="1" t="s">
        <v>178</v>
      </c>
      <c r="V16425" s="1"/>
      <c r="W16425" s="2"/>
      <c r="X16425">
        <v>16424</v>
      </c>
      <c r="Y16425" s="1" t="s">
        <v>179</v>
      </c>
      <c r="Z16425" s="1"/>
      <c r="AA16425" s="2"/>
      <c r="AD16425"/>
      <c r="AE16425" s="3"/>
      <c r="AF16425" s="3"/>
      <c r="AG16425" s="46"/>
      <c r="AH16425" s="15"/>
      <c r="AI16425" s="15"/>
      <c r="AL16425" s="15"/>
      <c r="AM16425" s="15"/>
      <c r="AN16425" s="15"/>
      <c r="AO16425" s="15"/>
      <c r="AP16425" s="15"/>
      <c r="AQ16425" s="15"/>
      <c r="AR16425" s="15"/>
      <c r="AS16425" s="15"/>
      <c r="AT16425" s="15"/>
      <c r="AU16425" s="15"/>
      <c r="AV16425" s="15"/>
      <c r="AW16425" s="15"/>
      <c r="AX16425" s="15"/>
      <c r="AY16425" s="15"/>
      <c r="AZ16425" s="15"/>
      <c r="BA16425" s="15"/>
      <c r="BB16425" s="15"/>
      <c r="BC16425" s="15"/>
      <c r="BD16425" s="15"/>
      <c r="BE16425" s="15"/>
      <c r="BF16425" s="15"/>
    </row>
    <row r="16426" spans="2:58">
      <c r="B16426" s="15"/>
      <c r="C16426" s="14"/>
      <c r="D16426" s="15"/>
      <c r="E16426" s="14"/>
      <c r="F16426" s="15"/>
      <c r="H16426">
        <v>16425</v>
      </c>
      <c r="I16426" s="1" t="s">
        <v>752</v>
      </c>
      <c r="J16426" s="1"/>
      <c r="K16426" s="2"/>
      <c r="L16426">
        <v>16425</v>
      </c>
      <c r="M16426" s="1" t="s">
        <v>753</v>
      </c>
      <c r="N16426" s="1"/>
      <c r="O16426" s="2"/>
      <c r="P16426">
        <v>16425</v>
      </c>
      <c r="Q16426" s="1" t="s">
        <v>754</v>
      </c>
      <c r="R16426" s="1"/>
      <c r="S16426" s="2"/>
      <c r="T16426">
        <v>16425</v>
      </c>
      <c r="U16426" s="1" t="s">
        <v>178</v>
      </c>
      <c r="V16426" s="1"/>
      <c r="W16426" s="2"/>
      <c r="X16426">
        <v>16425</v>
      </c>
      <c r="Y16426" s="1" t="s">
        <v>179</v>
      </c>
      <c r="Z16426" s="1"/>
      <c r="AA16426" s="2"/>
      <c r="AD16426"/>
      <c r="AE16426" s="3"/>
      <c r="AF16426" s="3"/>
      <c r="AG16426" s="46"/>
      <c r="AH16426" s="15"/>
      <c r="AI16426" s="15"/>
    </row>
    <row r="16427" spans="2:58">
      <c r="B16427" s="15"/>
      <c r="C16427" s="14"/>
      <c r="D16427" s="15"/>
      <c r="E16427" s="14"/>
      <c r="F16427" s="15"/>
      <c r="H16427">
        <v>16426</v>
      </c>
      <c r="I16427" s="1" t="s">
        <v>752</v>
      </c>
      <c r="J16427" s="1"/>
      <c r="K16427" s="2"/>
      <c r="L16427">
        <v>16426</v>
      </c>
      <c r="M16427" s="1" t="s">
        <v>753</v>
      </c>
      <c r="N16427" s="1"/>
      <c r="O16427" s="2"/>
      <c r="P16427">
        <v>16426</v>
      </c>
      <c r="Q16427" s="1" t="s">
        <v>754</v>
      </c>
      <c r="R16427" s="1"/>
      <c r="S16427" s="2"/>
      <c r="T16427">
        <v>16426</v>
      </c>
      <c r="U16427" s="1" t="s">
        <v>178</v>
      </c>
      <c r="V16427" s="1"/>
      <c r="W16427" s="2"/>
      <c r="X16427">
        <v>16426</v>
      </c>
      <c r="Y16427" s="1" t="s">
        <v>179</v>
      </c>
      <c r="Z16427" s="1"/>
      <c r="AA16427" s="2"/>
      <c r="AD16427"/>
      <c r="AE16427" s="3"/>
      <c r="AF16427" s="3"/>
      <c r="AG16427" s="46"/>
      <c r="AH16427" s="15"/>
      <c r="AI16427" s="15"/>
    </row>
    <row r="16428" spans="2:58">
      <c r="B16428" s="15"/>
      <c r="C16428" s="14"/>
      <c r="D16428" s="15"/>
      <c r="E16428" s="14"/>
      <c r="F16428" s="15"/>
      <c r="H16428">
        <v>16427</v>
      </c>
      <c r="I16428" s="1" t="s">
        <v>752</v>
      </c>
      <c r="J16428" s="1"/>
      <c r="K16428" s="2"/>
      <c r="L16428">
        <v>16427</v>
      </c>
      <c r="M16428" s="1" t="s">
        <v>753</v>
      </c>
      <c r="N16428" s="1"/>
      <c r="O16428" s="2"/>
      <c r="P16428">
        <v>16427</v>
      </c>
      <c r="Q16428" s="1" t="s">
        <v>754</v>
      </c>
      <c r="R16428" s="1"/>
      <c r="S16428" s="2"/>
      <c r="T16428">
        <v>16427</v>
      </c>
      <c r="U16428" s="1" t="s">
        <v>178</v>
      </c>
      <c r="V16428" s="1"/>
      <c r="W16428" s="2"/>
      <c r="X16428">
        <v>16427</v>
      </c>
      <c r="Y16428" s="1" t="s">
        <v>179</v>
      </c>
      <c r="Z16428" s="1"/>
      <c r="AA16428" s="2"/>
      <c r="AD16428"/>
      <c r="AE16428" s="3"/>
      <c r="AF16428" s="3"/>
      <c r="AG16428" s="46"/>
      <c r="AH16428" s="15"/>
      <c r="AI16428" s="15"/>
    </row>
    <row r="16429" spans="2:58">
      <c r="B16429" s="15"/>
      <c r="C16429" s="17"/>
      <c r="D16429" s="15"/>
      <c r="E16429" s="15"/>
      <c r="F16429" s="15"/>
      <c r="H16429">
        <v>16428</v>
      </c>
      <c r="I16429" s="1" t="s">
        <v>752</v>
      </c>
      <c r="J16429" s="1"/>
      <c r="K16429" s="2"/>
      <c r="L16429">
        <v>16428</v>
      </c>
      <c r="M16429" s="1" t="s">
        <v>753</v>
      </c>
      <c r="N16429" s="1"/>
      <c r="O16429" s="2"/>
      <c r="P16429">
        <v>16428</v>
      </c>
      <c r="Q16429" s="1" t="s">
        <v>754</v>
      </c>
      <c r="R16429" s="1"/>
      <c r="S16429" s="2"/>
      <c r="T16429">
        <v>16428</v>
      </c>
      <c r="U16429" s="1" t="s">
        <v>178</v>
      </c>
      <c r="V16429" s="1"/>
      <c r="W16429" s="2"/>
      <c r="X16429">
        <v>16428</v>
      </c>
      <c r="Y16429" s="1" t="s">
        <v>179</v>
      </c>
      <c r="Z16429" s="1"/>
      <c r="AA16429" s="2"/>
      <c r="AC16429" s="15"/>
      <c r="AD16429"/>
      <c r="AE16429" s="3"/>
      <c r="AF16429" s="3"/>
      <c r="AG16429" s="46"/>
      <c r="AH16429" s="15"/>
      <c r="AI16429" s="15"/>
      <c r="AJ16429" s="15"/>
      <c r="AK16429" s="14"/>
    </row>
    <row r="16430" spans="2:58">
      <c r="B16430" s="15"/>
      <c r="C16430" s="14"/>
      <c r="D16430" s="15"/>
      <c r="E16430" s="14"/>
      <c r="F16430" s="15"/>
      <c r="H16430">
        <v>16429</v>
      </c>
      <c r="I16430" s="1" t="s">
        <v>752</v>
      </c>
      <c r="J16430" s="1"/>
      <c r="K16430" s="2"/>
      <c r="L16430">
        <v>16429</v>
      </c>
      <c r="M16430" s="1" t="s">
        <v>753</v>
      </c>
      <c r="N16430" s="1"/>
      <c r="O16430" s="2"/>
      <c r="P16430">
        <v>16429</v>
      </c>
      <c r="Q16430" s="1" t="s">
        <v>754</v>
      </c>
      <c r="R16430" s="1"/>
      <c r="S16430" s="2"/>
      <c r="T16430">
        <v>16429</v>
      </c>
      <c r="U16430" s="1" t="s">
        <v>178</v>
      </c>
      <c r="V16430" s="1"/>
      <c r="W16430" s="2"/>
      <c r="X16430">
        <v>16429</v>
      </c>
      <c r="Y16430" s="1" t="s">
        <v>179</v>
      </c>
      <c r="Z16430" s="1"/>
      <c r="AA16430" s="2"/>
      <c r="AD16430"/>
      <c r="AE16430" s="3"/>
      <c r="AF16430" s="3"/>
      <c r="AG16430" s="46"/>
    </row>
    <row r="16431" spans="2:58">
      <c r="B16431" s="15"/>
      <c r="C16431" s="14"/>
      <c r="D16431" s="15"/>
      <c r="E16431" s="14"/>
      <c r="F16431" s="15"/>
      <c r="H16431">
        <v>16430</v>
      </c>
      <c r="I16431" s="1" t="s">
        <v>752</v>
      </c>
      <c r="J16431" s="1"/>
      <c r="K16431" s="2"/>
      <c r="L16431">
        <v>16430</v>
      </c>
      <c r="M16431" s="1" t="s">
        <v>753</v>
      </c>
      <c r="N16431" s="1"/>
      <c r="O16431" s="2"/>
      <c r="P16431">
        <v>16430</v>
      </c>
      <c r="Q16431" s="1" t="s">
        <v>754</v>
      </c>
      <c r="R16431" s="1"/>
      <c r="S16431" s="2"/>
      <c r="T16431">
        <v>16430</v>
      </c>
      <c r="U16431" s="1" t="s">
        <v>178</v>
      </c>
      <c r="V16431" s="1"/>
      <c r="W16431" s="2"/>
      <c r="X16431">
        <v>16430</v>
      </c>
      <c r="Y16431" s="1" t="s">
        <v>179</v>
      </c>
      <c r="Z16431" s="1"/>
      <c r="AA16431" s="2"/>
      <c r="AD16431"/>
      <c r="AE16431" s="3"/>
      <c r="AF16431" s="68"/>
      <c r="AG16431" s="46"/>
    </row>
    <row r="16432" spans="2:58">
      <c r="B16432" s="15"/>
      <c r="C16432" s="14"/>
      <c r="D16432" s="15"/>
      <c r="E16432" s="14"/>
      <c r="F16432" s="15"/>
      <c r="H16432">
        <v>16431</v>
      </c>
      <c r="I16432" s="1" t="s">
        <v>752</v>
      </c>
      <c r="J16432" s="1"/>
      <c r="K16432" s="2"/>
      <c r="L16432">
        <v>16431</v>
      </c>
      <c r="M16432" s="1" t="s">
        <v>753</v>
      </c>
      <c r="N16432" s="1"/>
      <c r="O16432" s="2"/>
      <c r="P16432">
        <v>16431</v>
      </c>
      <c r="Q16432" s="1" t="s">
        <v>754</v>
      </c>
      <c r="R16432" s="1"/>
      <c r="S16432" s="2"/>
      <c r="T16432">
        <v>16431</v>
      </c>
      <c r="U16432" s="1" t="s">
        <v>178</v>
      </c>
      <c r="V16432" s="1"/>
      <c r="W16432" s="2"/>
      <c r="X16432">
        <v>16431</v>
      </c>
      <c r="Y16432" s="1" t="s">
        <v>179</v>
      </c>
      <c r="Z16432" s="1"/>
      <c r="AA16432" s="2"/>
      <c r="AD16432"/>
      <c r="AE16432" s="3"/>
      <c r="AF16432" s="3"/>
      <c r="AG16432" s="46"/>
    </row>
    <row r="16433" spans="2:33">
      <c r="B16433" s="15"/>
      <c r="C16433" s="14"/>
      <c r="D16433" s="15"/>
      <c r="E16433" s="14"/>
      <c r="F16433" s="15"/>
      <c r="H16433">
        <v>16432</v>
      </c>
      <c r="I16433" s="1" t="s">
        <v>752</v>
      </c>
      <c r="J16433" s="1"/>
      <c r="K16433" s="2"/>
      <c r="L16433">
        <v>16432</v>
      </c>
      <c r="M16433" s="1" t="s">
        <v>753</v>
      </c>
      <c r="N16433" s="1"/>
      <c r="O16433" s="2"/>
      <c r="P16433">
        <v>16432</v>
      </c>
      <c r="Q16433" s="1" t="s">
        <v>754</v>
      </c>
      <c r="R16433" s="1"/>
      <c r="S16433" s="2"/>
      <c r="T16433">
        <v>16432</v>
      </c>
      <c r="U16433" s="1" t="s">
        <v>178</v>
      </c>
      <c r="V16433" s="1"/>
      <c r="W16433" s="2"/>
      <c r="X16433">
        <v>16432</v>
      </c>
      <c r="Y16433" s="1" t="s">
        <v>179</v>
      </c>
      <c r="Z16433" s="1"/>
      <c r="AA16433" s="2"/>
      <c r="AD16433"/>
      <c r="AE16433" s="3"/>
      <c r="AF16433" s="3"/>
      <c r="AG16433" s="46"/>
    </row>
    <row r="16434" spans="2:33">
      <c r="B16434" s="15"/>
      <c r="C16434" s="17"/>
      <c r="D16434" s="15"/>
      <c r="E16434" s="14"/>
      <c r="F16434" s="15"/>
      <c r="H16434">
        <v>16433</v>
      </c>
      <c r="I16434" s="1" t="s">
        <v>752</v>
      </c>
      <c r="J16434" s="1"/>
      <c r="K16434" s="2"/>
      <c r="L16434">
        <v>16433</v>
      </c>
      <c r="M16434" s="1" t="s">
        <v>753</v>
      </c>
      <c r="N16434" s="1"/>
      <c r="O16434" s="2"/>
      <c r="P16434">
        <v>16433</v>
      </c>
      <c r="Q16434" s="1" t="s">
        <v>754</v>
      </c>
      <c r="R16434" s="1"/>
      <c r="S16434" s="2"/>
      <c r="T16434">
        <v>16433</v>
      </c>
      <c r="U16434" s="1" t="s">
        <v>178</v>
      </c>
      <c r="V16434" s="1"/>
      <c r="W16434" s="2"/>
      <c r="X16434">
        <v>16433</v>
      </c>
      <c r="Y16434" s="1" t="s">
        <v>179</v>
      </c>
      <c r="Z16434" s="1"/>
      <c r="AA16434" s="2"/>
      <c r="AD16434"/>
      <c r="AE16434" s="3"/>
      <c r="AF16434" s="3"/>
      <c r="AG16434" s="46"/>
    </row>
    <row r="16435" spans="2:33">
      <c r="B16435" s="15"/>
      <c r="C16435" s="14"/>
      <c r="D16435" s="15"/>
      <c r="E16435" s="14"/>
      <c r="F16435" s="15"/>
      <c r="H16435">
        <v>16434</v>
      </c>
      <c r="I16435" s="1" t="s">
        <v>752</v>
      </c>
      <c r="J16435" s="1"/>
      <c r="K16435" s="2"/>
      <c r="L16435">
        <v>16434</v>
      </c>
      <c r="M16435" s="1" t="s">
        <v>753</v>
      </c>
      <c r="N16435" s="1"/>
      <c r="O16435" s="2"/>
      <c r="P16435">
        <v>16434</v>
      </c>
      <c r="Q16435" s="1" t="s">
        <v>754</v>
      </c>
      <c r="R16435" s="1"/>
      <c r="S16435" s="2"/>
      <c r="T16435">
        <v>16434</v>
      </c>
      <c r="U16435" s="1" t="s">
        <v>178</v>
      </c>
      <c r="V16435" s="1"/>
      <c r="W16435" s="2"/>
      <c r="X16435">
        <v>16434</v>
      </c>
      <c r="Y16435" s="1" t="s">
        <v>179</v>
      </c>
      <c r="Z16435" s="1"/>
      <c r="AA16435" s="2"/>
      <c r="AD16435"/>
      <c r="AE16435" s="3"/>
      <c r="AF16435" s="3"/>
      <c r="AG16435" s="46"/>
    </row>
    <row r="16436" spans="2:33">
      <c r="H16436">
        <v>16435</v>
      </c>
      <c r="I16436" s="1" t="s">
        <v>752</v>
      </c>
      <c r="J16436" s="1"/>
      <c r="K16436" s="2"/>
      <c r="L16436">
        <v>16435</v>
      </c>
      <c r="M16436" s="1" t="s">
        <v>753</v>
      </c>
      <c r="N16436" s="1"/>
      <c r="O16436" s="2"/>
      <c r="P16436">
        <v>16435</v>
      </c>
      <c r="Q16436" s="1" t="s">
        <v>754</v>
      </c>
      <c r="R16436" s="1"/>
      <c r="S16436" s="2"/>
      <c r="T16436">
        <v>16435</v>
      </c>
      <c r="U16436" s="1" t="s">
        <v>178</v>
      </c>
      <c r="V16436" s="1"/>
      <c r="W16436" s="2"/>
      <c r="X16436">
        <v>16435</v>
      </c>
      <c r="Y16436" s="1" t="s">
        <v>179</v>
      </c>
      <c r="Z16436" s="1"/>
      <c r="AA16436" s="2"/>
      <c r="AD16436"/>
      <c r="AE16436" s="3"/>
      <c r="AF16436" s="3"/>
      <c r="AG16436" s="46"/>
    </row>
    <row r="16437" spans="2:33">
      <c r="H16437">
        <v>16436</v>
      </c>
      <c r="I16437" s="1" t="s">
        <v>752</v>
      </c>
      <c r="J16437" s="1"/>
      <c r="K16437" s="2"/>
      <c r="L16437">
        <v>16436</v>
      </c>
      <c r="M16437" s="1" t="s">
        <v>753</v>
      </c>
      <c r="N16437" s="1"/>
      <c r="O16437" s="2"/>
      <c r="P16437">
        <v>16436</v>
      </c>
      <c r="Q16437" s="1" t="s">
        <v>754</v>
      </c>
      <c r="R16437" s="1"/>
      <c r="S16437" s="2"/>
      <c r="T16437">
        <v>16436</v>
      </c>
      <c r="U16437" s="1" t="s">
        <v>178</v>
      </c>
      <c r="V16437" s="1"/>
      <c r="W16437" s="2"/>
      <c r="X16437">
        <v>16436</v>
      </c>
      <c r="Y16437" s="1" t="s">
        <v>179</v>
      </c>
      <c r="Z16437" s="1"/>
      <c r="AA16437" s="2"/>
      <c r="AD16437"/>
      <c r="AE16437" s="3"/>
      <c r="AF16437" s="3"/>
      <c r="AG16437" s="46"/>
    </row>
    <row r="16438" spans="2:33">
      <c r="H16438">
        <v>16437</v>
      </c>
      <c r="I16438" s="1" t="s">
        <v>752</v>
      </c>
      <c r="J16438" s="1"/>
      <c r="K16438" s="2"/>
      <c r="L16438">
        <v>16437</v>
      </c>
      <c r="M16438" s="1" t="s">
        <v>753</v>
      </c>
      <c r="N16438" s="1"/>
      <c r="O16438" s="2"/>
      <c r="P16438">
        <v>16437</v>
      </c>
      <c r="Q16438" s="1" t="s">
        <v>754</v>
      </c>
      <c r="R16438" s="1"/>
      <c r="S16438" s="2"/>
      <c r="T16438">
        <v>16437</v>
      </c>
      <c r="U16438" s="1" t="s">
        <v>178</v>
      </c>
      <c r="V16438" s="1"/>
      <c r="W16438" s="2"/>
      <c r="X16438">
        <v>16437</v>
      </c>
      <c r="Y16438" s="1" t="s">
        <v>179</v>
      </c>
      <c r="Z16438" s="1"/>
      <c r="AA16438" s="2"/>
      <c r="AD16438"/>
      <c r="AE16438" s="3"/>
      <c r="AF16438" s="3"/>
      <c r="AG16438" s="46"/>
    </row>
    <row r="16439" spans="2:33">
      <c r="H16439">
        <v>16438</v>
      </c>
      <c r="I16439" s="1" t="s">
        <v>752</v>
      </c>
      <c r="J16439" s="1"/>
      <c r="K16439" s="2"/>
      <c r="L16439">
        <v>16438</v>
      </c>
      <c r="M16439" s="1" t="s">
        <v>753</v>
      </c>
      <c r="N16439" s="1"/>
      <c r="O16439" s="2"/>
      <c r="P16439">
        <v>16438</v>
      </c>
      <c r="Q16439" s="1" t="s">
        <v>754</v>
      </c>
      <c r="R16439" s="1"/>
      <c r="S16439" s="2"/>
      <c r="T16439">
        <v>16438</v>
      </c>
      <c r="U16439" s="1" t="s">
        <v>178</v>
      </c>
      <c r="V16439" s="1"/>
      <c r="W16439" s="2"/>
      <c r="X16439">
        <v>16438</v>
      </c>
      <c r="Y16439" s="1" t="s">
        <v>179</v>
      </c>
      <c r="Z16439" s="1"/>
      <c r="AA16439" s="2"/>
      <c r="AD16439"/>
      <c r="AE16439" s="3"/>
      <c r="AF16439" s="3"/>
      <c r="AG16439" s="46"/>
    </row>
    <row r="16440" spans="2:33">
      <c r="H16440">
        <v>16439</v>
      </c>
      <c r="I16440" s="1" t="s">
        <v>752</v>
      </c>
      <c r="J16440" s="1"/>
      <c r="K16440" s="2"/>
      <c r="L16440">
        <v>16439</v>
      </c>
      <c r="M16440" s="1" t="s">
        <v>753</v>
      </c>
      <c r="N16440" s="1"/>
      <c r="O16440" s="2"/>
      <c r="P16440">
        <v>16439</v>
      </c>
      <c r="Q16440" s="1" t="s">
        <v>754</v>
      </c>
      <c r="R16440" s="1"/>
      <c r="S16440" s="2"/>
      <c r="T16440">
        <v>16439</v>
      </c>
      <c r="U16440" s="1" t="s">
        <v>178</v>
      </c>
      <c r="V16440" s="1"/>
      <c r="W16440" s="2"/>
      <c r="X16440">
        <v>16439</v>
      </c>
      <c r="Y16440" s="1" t="s">
        <v>179</v>
      </c>
      <c r="Z16440" s="1"/>
      <c r="AA16440" s="2"/>
      <c r="AD16440"/>
      <c r="AE16440" s="3"/>
      <c r="AF16440" s="3"/>
      <c r="AG16440" s="46"/>
    </row>
    <row r="16441" spans="2:33">
      <c r="H16441">
        <v>16440</v>
      </c>
      <c r="I16441" s="1" t="s">
        <v>752</v>
      </c>
      <c r="J16441" s="1"/>
      <c r="K16441" s="2"/>
      <c r="L16441">
        <v>16440</v>
      </c>
      <c r="M16441" s="1" t="s">
        <v>753</v>
      </c>
      <c r="N16441" s="1"/>
      <c r="O16441" s="2"/>
      <c r="P16441">
        <v>16440</v>
      </c>
      <c r="Q16441" s="1" t="s">
        <v>754</v>
      </c>
      <c r="R16441" s="1"/>
      <c r="S16441" s="2"/>
      <c r="T16441">
        <v>16440</v>
      </c>
      <c r="U16441" s="1" t="s">
        <v>178</v>
      </c>
      <c r="V16441" s="1"/>
      <c r="W16441" s="2"/>
      <c r="X16441">
        <v>16440</v>
      </c>
      <c r="Y16441" s="1" t="s">
        <v>179</v>
      </c>
      <c r="Z16441" s="1"/>
      <c r="AA16441" s="2"/>
      <c r="AD16441"/>
      <c r="AE16441" s="3"/>
      <c r="AF16441" s="3"/>
      <c r="AG16441" s="46"/>
    </row>
    <row r="16442" spans="2:33">
      <c r="H16442">
        <v>16441</v>
      </c>
      <c r="I16442" s="1" t="s">
        <v>752</v>
      </c>
      <c r="J16442" s="1"/>
      <c r="K16442" s="2"/>
      <c r="L16442">
        <v>16441</v>
      </c>
      <c r="M16442" s="1" t="s">
        <v>753</v>
      </c>
      <c r="N16442" s="1"/>
      <c r="O16442" s="2"/>
      <c r="P16442">
        <v>16441</v>
      </c>
      <c r="Q16442" s="1" t="s">
        <v>754</v>
      </c>
      <c r="R16442" s="1"/>
      <c r="S16442" s="2"/>
      <c r="T16442">
        <v>16441</v>
      </c>
      <c r="U16442" s="1" t="s">
        <v>178</v>
      </c>
      <c r="V16442" s="1"/>
      <c r="W16442" s="2"/>
      <c r="X16442">
        <v>16441</v>
      </c>
      <c r="Y16442" s="1" t="s">
        <v>179</v>
      </c>
      <c r="Z16442" s="1"/>
      <c r="AA16442" s="2"/>
    </row>
    <row r="16443" spans="2:33">
      <c r="H16443">
        <v>16442</v>
      </c>
      <c r="I16443" s="1" t="s">
        <v>752</v>
      </c>
      <c r="J16443" s="1"/>
      <c r="K16443" s="2"/>
      <c r="L16443">
        <v>16442</v>
      </c>
      <c r="M16443" s="1" t="s">
        <v>753</v>
      </c>
      <c r="N16443" s="1"/>
      <c r="O16443" s="2"/>
      <c r="P16443">
        <v>16442</v>
      </c>
      <c r="Q16443" s="1" t="s">
        <v>754</v>
      </c>
      <c r="R16443" s="1"/>
      <c r="S16443" s="2"/>
      <c r="T16443">
        <v>16442</v>
      </c>
      <c r="U16443" s="1" t="s">
        <v>178</v>
      </c>
      <c r="V16443" s="1"/>
      <c r="W16443" s="2"/>
      <c r="X16443">
        <v>16442</v>
      </c>
      <c r="Y16443" s="1" t="s">
        <v>179</v>
      </c>
      <c r="Z16443" s="1"/>
      <c r="AA16443" s="2"/>
    </row>
    <row r="16444" spans="2:33">
      <c r="H16444">
        <v>16443</v>
      </c>
      <c r="I16444" s="1" t="s">
        <v>752</v>
      </c>
      <c r="J16444" s="1"/>
      <c r="K16444" s="2"/>
      <c r="L16444">
        <v>16443</v>
      </c>
      <c r="M16444" s="1" t="s">
        <v>753</v>
      </c>
      <c r="N16444" s="1"/>
      <c r="O16444" s="2"/>
      <c r="P16444">
        <v>16443</v>
      </c>
      <c r="Q16444" s="1" t="s">
        <v>754</v>
      </c>
      <c r="R16444" s="1"/>
      <c r="S16444" s="2"/>
      <c r="T16444">
        <v>16443</v>
      </c>
      <c r="U16444" s="1" t="s">
        <v>178</v>
      </c>
      <c r="V16444" s="1"/>
      <c r="W16444" s="2"/>
      <c r="X16444">
        <v>16443</v>
      </c>
      <c r="Y16444" s="1" t="s">
        <v>179</v>
      </c>
      <c r="Z16444" s="1"/>
      <c r="AA16444" s="2"/>
    </row>
    <row r="16445" spans="2:33">
      <c r="H16445">
        <v>16444</v>
      </c>
      <c r="I16445" s="1" t="s">
        <v>752</v>
      </c>
      <c r="J16445" s="1"/>
      <c r="K16445" s="2"/>
      <c r="L16445">
        <v>16444</v>
      </c>
      <c r="M16445" s="1" t="s">
        <v>753</v>
      </c>
      <c r="N16445" s="1"/>
      <c r="O16445" s="2"/>
      <c r="P16445">
        <v>16444</v>
      </c>
      <c r="Q16445" s="1" t="s">
        <v>754</v>
      </c>
      <c r="R16445" s="1"/>
      <c r="S16445" s="2"/>
      <c r="T16445">
        <v>16444</v>
      </c>
      <c r="U16445" s="1" t="s">
        <v>178</v>
      </c>
      <c r="V16445" s="1"/>
      <c r="W16445" s="2"/>
      <c r="X16445">
        <v>16444</v>
      </c>
      <c r="Y16445" s="1" t="s">
        <v>179</v>
      </c>
      <c r="Z16445" s="1"/>
      <c r="AA16445" s="2"/>
    </row>
    <row r="16446" spans="2:33">
      <c r="H16446">
        <v>16445</v>
      </c>
      <c r="I16446" s="1" t="s">
        <v>752</v>
      </c>
      <c r="J16446" s="1"/>
      <c r="K16446" s="2"/>
      <c r="L16446">
        <v>16445</v>
      </c>
      <c r="M16446" s="1" t="s">
        <v>753</v>
      </c>
      <c r="N16446" s="1"/>
      <c r="O16446" s="2"/>
      <c r="P16446">
        <v>16445</v>
      </c>
      <c r="Q16446" s="1" t="s">
        <v>754</v>
      </c>
      <c r="R16446" s="1"/>
      <c r="S16446" s="2"/>
      <c r="T16446">
        <v>16445</v>
      </c>
      <c r="U16446" s="1" t="s">
        <v>178</v>
      </c>
      <c r="V16446" s="1"/>
      <c r="W16446" s="2"/>
      <c r="X16446">
        <v>16445</v>
      </c>
      <c r="Y16446" s="1" t="s">
        <v>179</v>
      </c>
      <c r="Z16446" s="1"/>
      <c r="AA16446" s="2"/>
    </row>
    <row r="16447" spans="2:33">
      <c r="H16447">
        <v>16446</v>
      </c>
      <c r="I16447" s="1" t="s">
        <v>752</v>
      </c>
      <c r="J16447" s="1"/>
      <c r="K16447" s="2"/>
      <c r="L16447">
        <v>16446</v>
      </c>
      <c r="M16447" s="1" t="s">
        <v>753</v>
      </c>
      <c r="N16447" s="1"/>
      <c r="O16447" s="2"/>
      <c r="P16447">
        <v>16446</v>
      </c>
      <c r="Q16447" s="1" t="s">
        <v>754</v>
      </c>
      <c r="R16447" s="1"/>
      <c r="S16447" s="2"/>
      <c r="T16447">
        <v>16446</v>
      </c>
      <c r="U16447" s="1" t="s">
        <v>178</v>
      </c>
      <c r="V16447" s="1"/>
      <c r="W16447" s="2"/>
      <c r="X16447">
        <v>16446</v>
      </c>
      <c r="Y16447" s="1" t="s">
        <v>179</v>
      </c>
      <c r="Z16447" s="1"/>
      <c r="AA16447" s="2"/>
    </row>
    <row r="16448" spans="2:33">
      <c r="H16448">
        <v>16447</v>
      </c>
      <c r="I16448" s="1" t="s">
        <v>752</v>
      </c>
      <c r="J16448" s="1"/>
      <c r="K16448" s="2"/>
      <c r="L16448">
        <v>16447</v>
      </c>
      <c r="M16448" s="1" t="s">
        <v>753</v>
      </c>
      <c r="N16448" s="1"/>
      <c r="O16448" s="2"/>
      <c r="P16448">
        <v>16447</v>
      </c>
      <c r="Q16448" s="1" t="s">
        <v>754</v>
      </c>
      <c r="R16448" s="1"/>
      <c r="S16448" s="2"/>
      <c r="T16448">
        <v>16447</v>
      </c>
      <c r="U16448" s="1" t="s">
        <v>178</v>
      </c>
      <c r="V16448" s="1"/>
      <c r="W16448" s="2"/>
      <c r="X16448">
        <v>16447</v>
      </c>
      <c r="Y16448" s="1" t="s">
        <v>179</v>
      </c>
      <c r="Z16448" s="1"/>
      <c r="AA16448" s="2"/>
    </row>
    <row r="16449" spans="8:27">
      <c r="H16449">
        <v>16448</v>
      </c>
      <c r="I16449" s="1" t="s">
        <v>752</v>
      </c>
      <c r="J16449" s="1"/>
      <c r="K16449" s="2"/>
      <c r="L16449">
        <v>16448</v>
      </c>
      <c r="M16449" s="1" t="s">
        <v>753</v>
      </c>
      <c r="N16449" s="1"/>
      <c r="O16449" s="2"/>
      <c r="P16449">
        <v>16448</v>
      </c>
      <c r="Q16449" s="1" t="s">
        <v>754</v>
      </c>
      <c r="R16449" s="1"/>
      <c r="S16449" s="2"/>
      <c r="T16449">
        <v>16448</v>
      </c>
      <c r="U16449" s="1" t="s">
        <v>178</v>
      </c>
      <c r="V16449" s="1"/>
      <c r="W16449" s="2"/>
      <c r="X16449">
        <v>16448</v>
      </c>
      <c r="Y16449" s="1" t="s">
        <v>179</v>
      </c>
      <c r="Z16449" s="1"/>
      <c r="AA16449" s="2"/>
    </row>
    <row r="16450" spans="8:27">
      <c r="H16450">
        <v>16449</v>
      </c>
      <c r="I16450" s="1" t="s">
        <v>752</v>
      </c>
      <c r="J16450" s="1"/>
      <c r="K16450" s="2"/>
      <c r="L16450">
        <v>16449</v>
      </c>
      <c r="M16450" s="1" t="s">
        <v>753</v>
      </c>
      <c r="N16450" s="1"/>
      <c r="O16450" s="2"/>
      <c r="P16450">
        <v>16449</v>
      </c>
      <c r="Q16450" s="1" t="s">
        <v>754</v>
      </c>
      <c r="R16450" s="1"/>
      <c r="S16450" s="2"/>
      <c r="T16450">
        <v>16449</v>
      </c>
      <c r="U16450" s="1" t="s">
        <v>178</v>
      </c>
      <c r="V16450" s="1"/>
      <c r="W16450" s="2"/>
      <c r="X16450">
        <v>16449</v>
      </c>
      <c r="Y16450" s="1" t="s">
        <v>179</v>
      </c>
      <c r="Z16450" s="1"/>
      <c r="AA16450" s="2"/>
    </row>
    <row r="16451" spans="8:27">
      <c r="H16451">
        <v>16450</v>
      </c>
      <c r="I16451" s="1" t="s">
        <v>752</v>
      </c>
      <c r="J16451" s="1"/>
      <c r="K16451" s="2"/>
      <c r="L16451">
        <v>16450</v>
      </c>
      <c r="M16451" s="1" t="s">
        <v>753</v>
      </c>
      <c r="N16451" s="1"/>
      <c r="O16451" s="2"/>
      <c r="P16451">
        <v>16450</v>
      </c>
      <c r="Q16451" s="1" t="s">
        <v>754</v>
      </c>
      <c r="R16451" s="1"/>
      <c r="S16451" s="2"/>
      <c r="T16451">
        <v>16450</v>
      </c>
      <c r="U16451" s="1" t="s">
        <v>178</v>
      </c>
      <c r="V16451" s="1"/>
      <c r="W16451" s="2"/>
      <c r="X16451">
        <v>16450</v>
      </c>
      <c r="Y16451" s="1" t="s">
        <v>179</v>
      </c>
      <c r="Z16451" s="1"/>
      <c r="AA16451" s="2"/>
    </row>
    <row r="16452" spans="8:27">
      <c r="H16452">
        <v>16451</v>
      </c>
      <c r="I16452" s="1" t="s">
        <v>752</v>
      </c>
      <c r="J16452" s="1"/>
      <c r="K16452" s="2"/>
      <c r="L16452">
        <v>16451</v>
      </c>
      <c r="M16452" s="1" t="s">
        <v>753</v>
      </c>
      <c r="N16452" s="1"/>
      <c r="O16452" s="2"/>
      <c r="P16452">
        <v>16451</v>
      </c>
      <c r="Q16452" s="1" t="s">
        <v>754</v>
      </c>
      <c r="R16452" s="1"/>
      <c r="S16452" s="2"/>
      <c r="T16452">
        <v>16451</v>
      </c>
      <c r="U16452" s="1" t="s">
        <v>178</v>
      </c>
      <c r="V16452" s="1"/>
      <c r="W16452" s="2"/>
      <c r="X16452">
        <v>16451</v>
      </c>
      <c r="Y16452" s="1" t="s">
        <v>179</v>
      </c>
      <c r="Z16452" s="1"/>
      <c r="AA16452" s="2"/>
    </row>
    <row r="16453" spans="8:27">
      <c r="H16453">
        <v>16452</v>
      </c>
      <c r="I16453" s="1" t="s">
        <v>752</v>
      </c>
      <c r="J16453" s="1"/>
      <c r="K16453" s="2"/>
      <c r="L16453">
        <v>16452</v>
      </c>
      <c r="M16453" s="1" t="s">
        <v>753</v>
      </c>
      <c r="N16453" s="1"/>
      <c r="O16453" s="2"/>
      <c r="P16453">
        <v>16452</v>
      </c>
      <c r="Q16453" s="1" t="s">
        <v>754</v>
      </c>
      <c r="R16453" s="1"/>
      <c r="S16453" s="2"/>
      <c r="T16453">
        <v>16452</v>
      </c>
      <c r="U16453" s="1" t="s">
        <v>178</v>
      </c>
      <c r="V16453" s="1"/>
      <c r="W16453" s="2"/>
      <c r="X16453">
        <v>16452</v>
      </c>
      <c r="Y16453" s="1" t="s">
        <v>179</v>
      </c>
      <c r="Z16453" s="1"/>
      <c r="AA16453" s="2"/>
    </row>
    <row r="16454" spans="8:27">
      <c r="H16454">
        <v>16453</v>
      </c>
      <c r="I16454" s="1" t="s">
        <v>752</v>
      </c>
      <c r="J16454" s="1"/>
      <c r="K16454" s="2"/>
      <c r="L16454">
        <v>16453</v>
      </c>
      <c r="M16454" s="1" t="s">
        <v>753</v>
      </c>
      <c r="N16454" s="1"/>
      <c r="O16454" s="2"/>
      <c r="P16454">
        <v>16453</v>
      </c>
      <c r="Q16454" s="1" t="s">
        <v>754</v>
      </c>
      <c r="R16454" s="1"/>
      <c r="S16454" s="2"/>
      <c r="T16454">
        <v>16453</v>
      </c>
      <c r="U16454" s="1" t="s">
        <v>178</v>
      </c>
      <c r="V16454" s="1"/>
      <c r="W16454" s="2"/>
      <c r="X16454">
        <v>16453</v>
      </c>
      <c r="Y16454" s="1" t="s">
        <v>179</v>
      </c>
      <c r="Z16454" s="1"/>
      <c r="AA16454" s="2"/>
    </row>
    <row r="16455" spans="8:27">
      <c r="H16455">
        <v>16454</v>
      </c>
      <c r="I16455" s="1" t="s">
        <v>752</v>
      </c>
      <c r="J16455" s="1"/>
      <c r="K16455" s="2"/>
      <c r="L16455">
        <v>16454</v>
      </c>
      <c r="M16455" s="1" t="s">
        <v>753</v>
      </c>
      <c r="N16455" s="1"/>
      <c r="O16455" s="2"/>
      <c r="P16455">
        <v>16454</v>
      </c>
      <c r="Q16455" s="1" t="s">
        <v>754</v>
      </c>
      <c r="R16455" s="1"/>
      <c r="S16455" s="2"/>
      <c r="T16455">
        <v>16454</v>
      </c>
      <c r="U16455" s="1" t="s">
        <v>178</v>
      </c>
      <c r="V16455" s="1"/>
      <c r="W16455" s="2"/>
      <c r="X16455">
        <v>16454</v>
      </c>
      <c r="Y16455" s="1" t="s">
        <v>179</v>
      </c>
      <c r="Z16455" s="1"/>
      <c r="AA16455" s="2"/>
    </row>
    <row r="16456" spans="8:27">
      <c r="H16456">
        <v>16455</v>
      </c>
      <c r="I16456" s="1" t="s">
        <v>752</v>
      </c>
      <c r="J16456" s="1"/>
      <c r="K16456" s="2"/>
      <c r="L16456">
        <v>16455</v>
      </c>
      <c r="M16456" s="1" t="s">
        <v>753</v>
      </c>
      <c r="N16456" s="1"/>
      <c r="O16456" s="2"/>
      <c r="P16456">
        <v>16455</v>
      </c>
      <c r="Q16456" s="1" t="s">
        <v>754</v>
      </c>
      <c r="R16456" s="1"/>
      <c r="S16456" s="2"/>
      <c r="T16456">
        <v>16455</v>
      </c>
      <c r="U16456" s="1" t="s">
        <v>178</v>
      </c>
      <c r="V16456" s="1"/>
      <c r="W16456" s="2"/>
      <c r="X16456">
        <v>16455</v>
      </c>
      <c r="Y16456" s="1" t="s">
        <v>179</v>
      </c>
      <c r="Z16456" s="1"/>
      <c r="AA16456" s="2"/>
    </row>
    <row r="16457" spans="8:27">
      <c r="H16457">
        <v>16456</v>
      </c>
      <c r="I16457" s="1" t="s">
        <v>752</v>
      </c>
      <c r="J16457" s="1"/>
      <c r="K16457" s="2"/>
      <c r="L16457">
        <v>16456</v>
      </c>
      <c r="M16457" s="1" t="s">
        <v>753</v>
      </c>
      <c r="N16457" s="1"/>
      <c r="O16457" s="2"/>
      <c r="P16457">
        <v>16456</v>
      </c>
      <c r="Q16457" s="1" t="s">
        <v>754</v>
      </c>
      <c r="R16457" s="1"/>
      <c r="S16457" s="2"/>
      <c r="T16457">
        <v>16456</v>
      </c>
      <c r="U16457" s="1" t="s">
        <v>178</v>
      </c>
      <c r="V16457" s="1"/>
      <c r="W16457" s="2"/>
      <c r="X16457">
        <v>16456</v>
      </c>
      <c r="Y16457" s="1" t="s">
        <v>179</v>
      </c>
      <c r="Z16457" s="1"/>
      <c r="AA16457" s="2"/>
    </row>
    <row r="16458" spans="8:27">
      <c r="H16458">
        <v>16457</v>
      </c>
      <c r="I16458" s="1" t="s">
        <v>752</v>
      </c>
      <c r="J16458" s="1"/>
      <c r="K16458" s="2"/>
      <c r="L16458">
        <v>16457</v>
      </c>
      <c r="M16458" s="1" t="s">
        <v>753</v>
      </c>
      <c r="N16458" s="1"/>
      <c r="O16458" s="2"/>
      <c r="P16458">
        <v>16457</v>
      </c>
      <c r="Q16458" s="1" t="s">
        <v>754</v>
      </c>
      <c r="R16458" s="1"/>
      <c r="S16458" s="2"/>
      <c r="T16458">
        <v>16457</v>
      </c>
      <c r="U16458" s="1" t="s">
        <v>178</v>
      </c>
      <c r="V16458" s="1"/>
      <c r="W16458" s="2"/>
      <c r="X16458">
        <v>16457</v>
      </c>
      <c r="Y16458" s="1" t="s">
        <v>179</v>
      </c>
      <c r="Z16458" s="1"/>
      <c r="AA16458" s="2"/>
    </row>
    <row r="16459" spans="8:27">
      <c r="H16459">
        <v>16458</v>
      </c>
      <c r="I16459" s="1" t="s">
        <v>752</v>
      </c>
      <c r="J16459" s="1"/>
      <c r="K16459" s="2"/>
      <c r="L16459">
        <v>16458</v>
      </c>
      <c r="M16459" s="1" t="s">
        <v>753</v>
      </c>
      <c r="N16459" s="1"/>
      <c r="O16459" s="2"/>
      <c r="P16459">
        <v>16458</v>
      </c>
      <c r="Q16459" s="1" t="s">
        <v>754</v>
      </c>
      <c r="R16459" s="1"/>
      <c r="S16459" s="2"/>
      <c r="T16459">
        <v>16458</v>
      </c>
      <c r="U16459" s="1" t="s">
        <v>178</v>
      </c>
      <c r="V16459" s="1"/>
      <c r="W16459" s="2"/>
      <c r="X16459">
        <v>16458</v>
      </c>
      <c r="Y16459" s="1" t="s">
        <v>179</v>
      </c>
      <c r="Z16459" s="1"/>
      <c r="AA16459" s="2"/>
    </row>
    <row r="16460" spans="8:27">
      <c r="H16460">
        <v>16459</v>
      </c>
      <c r="I16460" s="1" t="s">
        <v>752</v>
      </c>
      <c r="J16460" s="1"/>
      <c r="K16460" s="2"/>
      <c r="L16460">
        <v>16459</v>
      </c>
      <c r="M16460" s="1" t="s">
        <v>753</v>
      </c>
      <c r="N16460" s="1"/>
      <c r="O16460" s="2"/>
      <c r="P16460">
        <v>16459</v>
      </c>
      <c r="Q16460" s="1" t="s">
        <v>754</v>
      </c>
      <c r="R16460" s="1"/>
      <c r="S16460" s="2"/>
      <c r="T16460">
        <v>16459</v>
      </c>
      <c r="U16460" s="1" t="s">
        <v>178</v>
      </c>
      <c r="V16460" s="1"/>
      <c r="W16460" s="2"/>
      <c r="X16460">
        <v>16459</v>
      </c>
      <c r="Y16460" s="1" t="s">
        <v>179</v>
      </c>
      <c r="Z16460" s="1"/>
      <c r="AA16460" s="2"/>
    </row>
    <row r="16461" spans="8:27">
      <c r="H16461">
        <v>16460</v>
      </c>
      <c r="I16461" s="1" t="s">
        <v>752</v>
      </c>
      <c r="J16461" s="1"/>
      <c r="K16461" s="2"/>
      <c r="L16461">
        <v>16460</v>
      </c>
      <c r="M16461" s="1" t="s">
        <v>753</v>
      </c>
      <c r="N16461" s="1"/>
      <c r="O16461" s="2"/>
      <c r="P16461">
        <v>16460</v>
      </c>
      <c r="Q16461" s="1" t="s">
        <v>754</v>
      </c>
      <c r="R16461" s="1"/>
      <c r="S16461" s="2"/>
      <c r="T16461">
        <v>16460</v>
      </c>
      <c r="U16461" s="1" t="s">
        <v>178</v>
      </c>
      <c r="V16461" s="1"/>
      <c r="W16461" s="2"/>
      <c r="X16461">
        <v>16460</v>
      </c>
      <c r="Y16461" s="1" t="s">
        <v>179</v>
      </c>
      <c r="Z16461" s="1"/>
      <c r="AA16461" s="2"/>
    </row>
    <row r="16462" spans="8:27">
      <c r="H16462">
        <v>16461</v>
      </c>
      <c r="I16462" s="1" t="s">
        <v>752</v>
      </c>
      <c r="J16462" s="1"/>
      <c r="K16462" s="2"/>
      <c r="L16462">
        <v>16461</v>
      </c>
      <c r="M16462" s="1" t="s">
        <v>753</v>
      </c>
      <c r="N16462" s="1"/>
      <c r="O16462" s="2"/>
      <c r="P16462">
        <v>16461</v>
      </c>
      <c r="Q16462" s="1" t="s">
        <v>754</v>
      </c>
      <c r="R16462" s="1"/>
      <c r="S16462" s="2"/>
      <c r="T16462">
        <v>16461</v>
      </c>
      <c r="U16462" s="1" t="s">
        <v>178</v>
      </c>
      <c r="V16462" s="1"/>
      <c r="W16462" s="2"/>
      <c r="X16462">
        <v>16461</v>
      </c>
      <c r="Y16462" s="1" t="s">
        <v>179</v>
      </c>
      <c r="Z16462" s="1"/>
      <c r="AA16462" s="2"/>
    </row>
    <row r="16463" spans="8:27">
      <c r="H16463">
        <v>16462</v>
      </c>
      <c r="I16463" s="1" t="s">
        <v>752</v>
      </c>
      <c r="J16463" s="1"/>
      <c r="K16463" s="2"/>
      <c r="L16463">
        <v>16462</v>
      </c>
      <c r="M16463" s="1" t="s">
        <v>753</v>
      </c>
      <c r="N16463" s="1"/>
      <c r="O16463" s="2"/>
      <c r="P16463">
        <v>16462</v>
      </c>
      <c r="Q16463" s="1" t="s">
        <v>754</v>
      </c>
      <c r="R16463" s="1"/>
      <c r="S16463" s="2"/>
      <c r="T16463">
        <v>16462</v>
      </c>
      <c r="U16463" s="1" t="s">
        <v>178</v>
      </c>
      <c r="V16463" s="1"/>
      <c r="W16463" s="2"/>
      <c r="X16463">
        <v>16462</v>
      </c>
      <c r="Y16463" s="1" t="s">
        <v>179</v>
      </c>
      <c r="Z16463" s="1"/>
      <c r="AA16463" s="2"/>
    </row>
    <row r="16464" spans="8:27">
      <c r="H16464">
        <v>16463</v>
      </c>
      <c r="I16464" s="1" t="s">
        <v>752</v>
      </c>
      <c r="J16464" s="1"/>
      <c r="K16464" s="2"/>
      <c r="L16464">
        <v>16463</v>
      </c>
      <c r="M16464" s="1" t="s">
        <v>753</v>
      </c>
      <c r="N16464" s="1"/>
      <c r="O16464" s="2"/>
      <c r="P16464">
        <v>16463</v>
      </c>
      <c r="Q16464" s="1" t="s">
        <v>754</v>
      </c>
      <c r="R16464" s="1"/>
      <c r="S16464" s="2"/>
      <c r="T16464">
        <v>16463</v>
      </c>
      <c r="U16464" s="1" t="s">
        <v>178</v>
      </c>
      <c r="V16464" s="1"/>
      <c r="W16464" s="2"/>
      <c r="X16464">
        <v>16463</v>
      </c>
      <c r="Y16464" s="1" t="s">
        <v>179</v>
      </c>
      <c r="Z16464" s="1"/>
      <c r="AA16464" s="2"/>
    </row>
    <row r="16465" spans="8:27">
      <c r="H16465">
        <v>16464</v>
      </c>
      <c r="I16465" s="1" t="s">
        <v>752</v>
      </c>
      <c r="J16465" s="1"/>
      <c r="K16465" s="2"/>
      <c r="L16465">
        <v>16464</v>
      </c>
      <c r="M16465" s="1" t="s">
        <v>753</v>
      </c>
      <c r="N16465" s="1"/>
      <c r="O16465" s="2"/>
      <c r="P16465">
        <v>16464</v>
      </c>
      <c r="Q16465" s="1" t="s">
        <v>754</v>
      </c>
      <c r="R16465" s="1"/>
      <c r="S16465" s="2"/>
      <c r="T16465">
        <v>16464</v>
      </c>
      <c r="U16465" s="1" t="s">
        <v>178</v>
      </c>
      <c r="V16465" s="1"/>
      <c r="W16465" s="2"/>
      <c r="X16465">
        <v>16464</v>
      </c>
      <c r="Y16465" s="1" t="s">
        <v>179</v>
      </c>
      <c r="Z16465" s="1"/>
      <c r="AA16465" s="2"/>
    </row>
    <row r="16466" spans="8:27">
      <c r="H16466">
        <v>16465</v>
      </c>
      <c r="I16466" s="1" t="s">
        <v>752</v>
      </c>
      <c r="J16466" s="1"/>
      <c r="K16466" s="2"/>
      <c r="L16466">
        <v>16465</v>
      </c>
      <c r="M16466" s="1" t="s">
        <v>753</v>
      </c>
      <c r="N16466" s="1"/>
      <c r="O16466" s="2"/>
      <c r="P16466">
        <v>16465</v>
      </c>
      <c r="Q16466" s="1" t="s">
        <v>754</v>
      </c>
      <c r="R16466" s="1"/>
      <c r="S16466" s="2"/>
      <c r="T16466">
        <v>16465</v>
      </c>
      <c r="U16466" s="1" t="s">
        <v>178</v>
      </c>
      <c r="V16466" s="1"/>
      <c r="W16466" s="2"/>
      <c r="X16466">
        <v>16465</v>
      </c>
      <c r="Y16466" s="1" t="s">
        <v>179</v>
      </c>
      <c r="Z16466" s="1"/>
      <c r="AA16466" s="2"/>
    </row>
    <row r="16467" spans="8:27">
      <c r="H16467">
        <v>16466</v>
      </c>
      <c r="I16467" s="1" t="s">
        <v>752</v>
      </c>
      <c r="J16467" s="1"/>
      <c r="K16467" s="2"/>
      <c r="L16467">
        <v>16466</v>
      </c>
      <c r="M16467" s="1" t="s">
        <v>753</v>
      </c>
      <c r="N16467" s="1"/>
      <c r="O16467" s="2"/>
      <c r="P16467">
        <v>16466</v>
      </c>
      <c r="Q16467" s="1" t="s">
        <v>754</v>
      </c>
      <c r="R16467" s="1"/>
      <c r="S16467" s="2"/>
      <c r="T16467">
        <v>16466</v>
      </c>
      <c r="U16467" s="1" t="s">
        <v>178</v>
      </c>
      <c r="V16467" s="1"/>
      <c r="W16467" s="2"/>
      <c r="X16467">
        <v>16466</v>
      </c>
      <c r="Y16467" s="1" t="s">
        <v>179</v>
      </c>
      <c r="Z16467" s="1"/>
      <c r="AA16467" s="2"/>
    </row>
    <row r="16468" spans="8:27">
      <c r="H16468">
        <v>16467</v>
      </c>
      <c r="I16468" s="1" t="s">
        <v>752</v>
      </c>
      <c r="J16468" s="1"/>
      <c r="K16468" s="2"/>
      <c r="L16468">
        <v>16467</v>
      </c>
      <c r="M16468" s="1" t="s">
        <v>753</v>
      </c>
      <c r="N16468" s="1"/>
      <c r="O16468" s="2"/>
      <c r="P16468">
        <v>16467</v>
      </c>
      <c r="Q16468" s="1" t="s">
        <v>754</v>
      </c>
      <c r="R16468" s="1"/>
      <c r="S16468" s="2"/>
      <c r="T16468">
        <v>16467</v>
      </c>
      <c r="U16468" s="1" t="s">
        <v>178</v>
      </c>
      <c r="V16468" s="1"/>
      <c r="W16468" s="2"/>
      <c r="X16468">
        <v>16467</v>
      </c>
      <c r="Y16468" s="1" t="s">
        <v>179</v>
      </c>
      <c r="Z16468" s="1"/>
      <c r="AA16468" s="2"/>
    </row>
    <row r="16469" spans="8:27">
      <c r="H16469">
        <v>16468</v>
      </c>
      <c r="I16469" s="1" t="s">
        <v>752</v>
      </c>
      <c r="J16469" s="1"/>
      <c r="K16469" s="2"/>
      <c r="L16469">
        <v>16468</v>
      </c>
      <c r="M16469" s="1" t="s">
        <v>753</v>
      </c>
      <c r="N16469" s="1"/>
      <c r="O16469" s="2"/>
      <c r="P16469">
        <v>16468</v>
      </c>
      <c r="Q16469" s="1" t="s">
        <v>754</v>
      </c>
      <c r="R16469" s="1"/>
      <c r="S16469" s="2"/>
      <c r="T16469">
        <v>16468</v>
      </c>
      <c r="U16469" s="1" t="s">
        <v>178</v>
      </c>
      <c r="V16469" s="1"/>
      <c r="W16469" s="2"/>
      <c r="X16469">
        <v>16468</v>
      </c>
      <c r="Y16469" s="1" t="s">
        <v>179</v>
      </c>
      <c r="Z16469" s="1"/>
      <c r="AA16469" s="2"/>
    </row>
    <row r="16470" spans="8:27">
      <c r="H16470">
        <v>16469</v>
      </c>
      <c r="I16470" s="1" t="s">
        <v>752</v>
      </c>
      <c r="J16470" s="1"/>
      <c r="K16470" s="2"/>
      <c r="L16470">
        <v>16469</v>
      </c>
      <c r="M16470" s="1" t="s">
        <v>753</v>
      </c>
      <c r="N16470" s="1"/>
      <c r="O16470" s="2"/>
      <c r="P16470">
        <v>16469</v>
      </c>
      <c r="Q16470" s="1" t="s">
        <v>754</v>
      </c>
      <c r="R16470" s="1"/>
      <c r="S16470" s="2"/>
      <c r="T16470">
        <v>16469</v>
      </c>
      <c r="U16470" s="1" t="s">
        <v>178</v>
      </c>
      <c r="V16470" s="1"/>
      <c r="W16470" s="2"/>
      <c r="X16470">
        <v>16469</v>
      </c>
      <c r="Y16470" s="1" t="s">
        <v>179</v>
      </c>
      <c r="Z16470" s="1"/>
      <c r="AA16470" s="2"/>
    </row>
    <row r="16471" spans="8:27">
      <c r="H16471">
        <v>16470</v>
      </c>
      <c r="I16471" s="1" t="s">
        <v>752</v>
      </c>
      <c r="J16471" s="1"/>
      <c r="K16471" s="2"/>
      <c r="L16471">
        <v>16470</v>
      </c>
      <c r="M16471" s="1" t="s">
        <v>753</v>
      </c>
      <c r="N16471" s="1"/>
      <c r="O16471" s="2"/>
      <c r="P16471">
        <v>16470</v>
      </c>
      <c r="Q16471" s="1" t="s">
        <v>754</v>
      </c>
      <c r="R16471" s="1"/>
      <c r="S16471" s="2"/>
      <c r="T16471">
        <v>16470</v>
      </c>
      <c r="U16471" s="1" t="s">
        <v>178</v>
      </c>
      <c r="V16471" s="1"/>
      <c r="W16471" s="2"/>
      <c r="X16471">
        <v>16470</v>
      </c>
      <c r="Y16471" s="1" t="s">
        <v>179</v>
      </c>
      <c r="Z16471" s="1"/>
      <c r="AA16471" s="2"/>
    </row>
    <row r="16472" spans="8:27">
      <c r="H16472">
        <v>16471</v>
      </c>
      <c r="I16472" s="1" t="s">
        <v>752</v>
      </c>
      <c r="J16472" s="1"/>
      <c r="K16472" s="2"/>
      <c r="L16472">
        <v>16471</v>
      </c>
      <c r="M16472" s="1" t="s">
        <v>753</v>
      </c>
      <c r="N16472" s="1"/>
      <c r="O16472" s="2"/>
      <c r="P16472">
        <v>16471</v>
      </c>
      <c r="Q16472" s="1" t="s">
        <v>754</v>
      </c>
      <c r="R16472" s="1"/>
      <c r="S16472" s="2"/>
      <c r="T16472">
        <v>16471</v>
      </c>
      <c r="U16472" s="1" t="s">
        <v>178</v>
      </c>
      <c r="V16472" s="1"/>
      <c r="W16472" s="2"/>
      <c r="X16472">
        <v>16471</v>
      </c>
      <c r="Y16472" s="1" t="s">
        <v>179</v>
      </c>
      <c r="Z16472" s="1"/>
      <c r="AA16472" s="2"/>
    </row>
    <row r="16473" spans="8:27">
      <c r="H16473">
        <v>16472</v>
      </c>
      <c r="I16473" s="1" t="s">
        <v>752</v>
      </c>
      <c r="J16473" s="1"/>
      <c r="K16473" s="2"/>
      <c r="L16473">
        <v>16472</v>
      </c>
      <c r="M16473" s="1" t="s">
        <v>753</v>
      </c>
      <c r="N16473" s="1"/>
      <c r="O16473" s="2"/>
      <c r="P16473">
        <v>16472</v>
      </c>
      <c r="Q16473" s="1" t="s">
        <v>754</v>
      </c>
      <c r="R16473" s="1"/>
      <c r="S16473" s="2"/>
      <c r="T16473">
        <v>16472</v>
      </c>
      <c r="U16473" s="1" t="s">
        <v>178</v>
      </c>
      <c r="V16473" s="1"/>
      <c r="W16473" s="2"/>
      <c r="X16473">
        <v>16472</v>
      </c>
      <c r="Y16473" s="1" t="s">
        <v>179</v>
      </c>
      <c r="Z16473" s="1"/>
      <c r="AA16473" s="2"/>
    </row>
    <row r="16474" spans="8:27">
      <c r="H16474">
        <v>16473</v>
      </c>
      <c r="I16474" s="1" t="s">
        <v>752</v>
      </c>
      <c r="J16474" s="1"/>
      <c r="K16474" s="2"/>
      <c r="L16474">
        <v>16473</v>
      </c>
      <c r="M16474" s="1" t="s">
        <v>753</v>
      </c>
      <c r="N16474" s="1"/>
      <c r="O16474" s="2"/>
      <c r="P16474">
        <v>16473</v>
      </c>
      <c r="Q16474" s="1" t="s">
        <v>754</v>
      </c>
      <c r="R16474" s="1"/>
      <c r="S16474" s="2"/>
      <c r="T16474">
        <v>16473</v>
      </c>
      <c r="U16474" s="1" t="s">
        <v>178</v>
      </c>
      <c r="V16474" s="1"/>
      <c r="W16474" s="2"/>
      <c r="X16474">
        <v>16473</v>
      </c>
      <c r="Y16474" s="1" t="s">
        <v>179</v>
      </c>
      <c r="Z16474" s="1"/>
      <c r="AA16474" s="2"/>
    </row>
    <row r="16475" spans="8:27">
      <c r="H16475">
        <v>16474</v>
      </c>
      <c r="I16475" s="1" t="s">
        <v>752</v>
      </c>
      <c r="J16475" s="1"/>
      <c r="K16475" s="2"/>
      <c r="L16475">
        <v>16474</v>
      </c>
      <c r="M16475" s="1" t="s">
        <v>753</v>
      </c>
      <c r="N16475" s="1"/>
      <c r="O16475" s="2"/>
      <c r="P16475">
        <v>16474</v>
      </c>
      <c r="Q16475" s="1" t="s">
        <v>754</v>
      </c>
      <c r="R16475" s="1"/>
      <c r="S16475" s="2"/>
      <c r="T16475">
        <v>16474</v>
      </c>
      <c r="U16475" s="1" t="s">
        <v>178</v>
      </c>
      <c r="V16475" s="1"/>
      <c r="W16475" s="2"/>
      <c r="X16475">
        <v>16474</v>
      </c>
      <c r="Y16475" s="1" t="s">
        <v>179</v>
      </c>
      <c r="Z16475" s="1"/>
      <c r="AA16475" s="2"/>
    </row>
    <row r="16476" spans="8:27">
      <c r="H16476">
        <v>16475</v>
      </c>
      <c r="I16476" s="1" t="s">
        <v>752</v>
      </c>
      <c r="J16476" s="1"/>
      <c r="K16476" s="2"/>
      <c r="L16476">
        <v>16475</v>
      </c>
      <c r="M16476" s="1" t="s">
        <v>753</v>
      </c>
      <c r="N16476" s="1"/>
      <c r="O16476" s="2"/>
      <c r="P16476">
        <v>16475</v>
      </c>
      <c r="Q16476" s="1" t="s">
        <v>754</v>
      </c>
      <c r="R16476" s="1"/>
      <c r="S16476" s="2"/>
      <c r="T16476">
        <v>16475</v>
      </c>
      <c r="U16476" s="1" t="s">
        <v>178</v>
      </c>
      <c r="V16476" s="1"/>
      <c r="W16476" s="2"/>
      <c r="X16476">
        <v>16475</v>
      </c>
      <c r="Y16476" s="1" t="s">
        <v>179</v>
      </c>
      <c r="Z16476" s="1"/>
      <c r="AA16476" s="2"/>
    </row>
    <row r="16477" spans="8:27">
      <c r="H16477">
        <v>16476</v>
      </c>
      <c r="I16477" s="1" t="s">
        <v>752</v>
      </c>
      <c r="J16477" s="1"/>
      <c r="K16477" s="2"/>
      <c r="L16477">
        <v>16476</v>
      </c>
      <c r="M16477" s="1" t="s">
        <v>753</v>
      </c>
      <c r="N16477" s="1"/>
      <c r="O16477" s="2"/>
      <c r="P16477">
        <v>16476</v>
      </c>
      <c r="Q16477" s="1" t="s">
        <v>754</v>
      </c>
      <c r="R16477" s="1"/>
      <c r="S16477" s="2"/>
      <c r="T16477">
        <v>16476</v>
      </c>
      <c r="U16477" s="1" t="s">
        <v>178</v>
      </c>
      <c r="V16477" s="1"/>
      <c r="W16477" s="2"/>
      <c r="X16477">
        <v>16476</v>
      </c>
      <c r="Y16477" s="1" t="s">
        <v>179</v>
      </c>
      <c r="Z16477" s="1"/>
      <c r="AA16477" s="2"/>
    </row>
    <row r="16478" spans="8:27">
      <c r="H16478">
        <v>16477</v>
      </c>
      <c r="I16478" s="1" t="s">
        <v>752</v>
      </c>
      <c r="J16478" s="1"/>
      <c r="K16478" s="2"/>
      <c r="L16478">
        <v>16477</v>
      </c>
      <c r="M16478" s="1" t="s">
        <v>753</v>
      </c>
      <c r="N16478" s="1"/>
      <c r="O16478" s="2"/>
      <c r="P16478">
        <v>16477</v>
      </c>
      <c r="Q16478" s="1" t="s">
        <v>754</v>
      </c>
      <c r="R16478" s="1"/>
      <c r="S16478" s="2"/>
      <c r="T16478">
        <v>16477</v>
      </c>
      <c r="U16478" s="1" t="s">
        <v>178</v>
      </c>
      <c r="V16478" s="1"/>
      <c r="W16478" s="2"/>
      <c r="X16478">
        <v>16477</v>
      </c>
      <c r="Y16478" s="1" t="s">
        <v>179</v>
      </c>
      <c r="Z16478" s="1"/>
      <c r="AA16478" s="2"/>
    </row>
    <row r="16479" spans="8:27">
      <c r="H16479">
        <v>16478</v>
      </c>
      <c r="I16479" s="1" t="s">
        <v>752</v>
      </c>
      <c r="J16479" s="1"/>
      <c r="K16479" s="2"/>
      <c r="L16479">
        <v>16478</v>
      </c>
      <c r="M16479" s="1" t="s">
        <v>753</v>
      </c>
      <c r="N16479" s="1"/>
      <c r="O16479" s="2"/>
      <c r="P16479">
        <v>16478</v>
      </c>
      <c r="Q16479" s="1" t="s">
        <v>754</v>
      </c>
      <c r="R16479" s="1"/>
      <c r="S16479" s="2"/>
      <c r="T16479">
        <v>16478</v>
      </c>
      <c r="U16479" s="1" t="s">
        <v>178</v>
      </c>
      <c r="V16479" s="1"/>
      <c r="W16479" s="2"/>
      <c r="X16479">
        <v>16478</v>
      </c>
      <c r="Y16479" s="1" t="s">
        <v>179</v>
      </c>
      <c r="Z16479" s="1"/>
      <c r="AA16479" s="2"/>
    </row>
    <row r="16480" spans="8:27">
      <c r="H16480">
        <v>16479</v>
      </c>
      <c r="I16480" s="1" t="s">
        <v>752</v>
      </c>
      <c r="J16480" s="1"/>
      <c r="K16480" s="2"/>
      <c r="L16480">
        <v>16479</v>
      </c>
      <c r="M16480" s="1" t="s">
        <v>753</v>
      </c>
      <c r="N16480" s="1"/>
      <c r="O16480" s="2"/>
      <c r="P16480">
        <v>16479</v>
      </c>
      <c r="Q16480" s="1" t="s">
        <v>754</v>
      </c>
      <c r="R16480" s="1"/>
      <c r="S16480" s="2"/>
      <c r="T16480">
        <v>16479</v>
      </c>
      <c r="U16480" s="1" t="s">
        <v>178</v>
      </c>
      <c r="V16480" s="1"/>
      <c r="W16480" s="2"/>
      <c r="X16480">
        <v>16479</v>
      </c>
      <c r="Y16480" s="1" t="s">
        <v>179</v>
      </c>
      <c r="Z16480" s="1"/>
      <c r="AA16480" s="2"/>
    </row>
    <row r="16481" spans="8:27">
      <c r="H16481">
        <v>16480</v>
      </c>
      <c r="I16481" s="1" t="s">
        <v>752</v>
      </c>
      <c r="J16481" s="1"/>
      <c r="K16481" s="2"/>
      <c r="L16481">
        <v>16480</v>
      </c>
      <c r="M16481" s="1" t="s">
        <v>753</v>
      </c>
      <c r="N16481" s="1"/>
      <c r="O16481" s="2"/>
      <c r="P16481">
        <v>16480</v>
      </c>
      <c r="Q16481" s="1" t="s">
        <v>754</v>
      </c>
      <c r="R16481" s="1"/>
      <c r="S16481" s="2"/>
      <c r="T16481">
        <v>16480</v>
      </c>
      <c r="U16481" s="1" t="s">
        <v>178</v>
      </c>
      <c r="V16481" s="1"/>
      <c r="W16481" s="2"/>
      <c r="X16481">
        <v>16480</v>
      </c>
      <c r="Y16481" s="1" t="s">
        <v>179</v>
      </c>
      <c r="Z16481" s="1"/>
      <c r="AA16481" s="2"/>
    </row>
    <row r="16482" spans="8:27">
      <c r="H16482">
        <v>16481</v>
      </c>
      <c r="I16482" s="1" t="s">
        <v>752</v>
      </c>
      <c r="J16482" s="1"/>
      <c r="K16482" s="2"/>
      <c r="L16482">
        <v>16481</v>
      </c>
      <c r="M16482" s="1" t="s">
        <v>753</v>
      </c>
      <c r="N16482" s="1"/>
      <c r="O16482" s="2"/>
      <c r="P16482">
        <v>16481</v>
      </c>
      <c r="Q16482" s="1" t="s">
        <v>754</v>
      </c>
      <c r="R16482" s="1"/>
      <c r="S16482" s="2"/>
      <c r="T16482">
        <v>16481</v>
      </c>
      <c r="U16482" s="1" t="s">
        <v>178</v>
      </c>
      <c r="V16482" s="1"/>
      <c r="W16482" s="2"/>
      <c r="X16482">
        <v>16481</v>
      </c>
      <c r="Y16482" s="1" t="s">
        <v>179</v>
      </c>
      <c r="Z16482" s="1"/>
      <c r="AA16482" s="2"/>
    </row>
    <row r="16483" spans="8:27">
      <c r="H16483">
        <v>16482</v>
      </c>
      <c r="I16483" s="1" t="s">
        <v>752</v>
      </c>
      <c r="J16483" s="1"/>
      <c r="K16483" s="2"/>
      <c r="L16483">
        <v>16482</v>
      </c>
      <c r="M16483" s="1" t="s">
        <v>753</v>
      </c>
      <c r="N16483" s="1"/>
      <c r="O16483" s="2"/>
      <c r="P16483">
        <v>16482</v>
      </c>
      <c r="Q16483" s="1" t="s">
        <v>754</v>
      </c>
      <c r="R16483" s="1"/>
      <c r="S16483" s="2"/>
      <c r="T16483">
        <v>16482</v>
      </c>
      <c r="U16483" s="1" t="s">
        <v>178</v>
      </c>
      <c r="V16483" s="1"/>
      <c r="W16483" s="2"/>
      <c r="X16483">
        <v>16482</v>
      </c>
      <c r="Y16483" s="1" t="s">
        <v>179</v>
      </c>
      <c r="Z16483" s="1"/>
      <c r="AA16483" s="2"/>
    </row>
    <row r="16484" spans="8:27">
      <c r="H16484">
        <v>16483</v>
      </c>
      <c r="I16484" s="1" t="s">
        <v>752</v>
      </c>
      <c r="J16484" s="1"/>
      <c r="K16484" s="2"/>
      <c r="L16484">
        <v>16483</v>
      </c>
      <c r="M16484" s="1" t="s">
        <v>753</v>
      </c>
      <c r="N16484" s="1"/>
      <c r="O16484" s="2"/>
      <c r="P16484">
        <v>16483</v>
      </c>
      <c r="Q16484" s="1" t="s">
        <v>754</v>
      </c>
      <c r="R16484" s="1"/>
      <c r="S16484" s="2"/>
      <c r="T16484">
        <v>16483</v>
      </c>
      <c r="U16484" s="1" t="s">
        <v>178</v>
      </c>
      <c r="V16484" s="1"/>
      <c r="W16484" s="2"/>
      <c r="X16484">
        <v>16483</v>
      </c>
      <c r="Y16484" s="1" t="s">
        <v>179</v>
      </c>
      <c r="Z16484" s="1"/>
      <c r="AA16484" s="2"/>
    </row>
    <row r="16485" spans="8:27">
      <c r="H16485">
        <v>16484</v>
      </c>
      <c r="I16485" s="1" t="s">
        <v>752</v>
      </c>
      <c r="J16485" s="1"/>
      <c r="K16485" s="2"/>
      <c r="L16485">
        <v>16484</v>
      </c>
      <c r="M16485" s="1" t="s">
        <v>753</v>
      </c>
      <c r="N16485" s="1"/>
      <c r="O16485" s="2"/>
      <c r="P16485">
        <v>16484</v>
      </c>
      <c r="Q16485" s="1" t="s">
        <v>754</v>
      </c>
      <c r="R16485" s="1"/>
      <c r="S16485" s="2"/>
      <c r="T16485">
        <v>16484</v>
      </c>
      <c r="U16485" s="1" t="s">
        <v>178</v>
      </c>
      <c r="V16485" s="1"/>
      <c r="W16485" s="2"/>
      <c r="X16485">
        <v>16484</v>
      </c>
      <c r="Y16485" s="1" t="s">
        <v>179</v>
      </c>
      <c r="Z16485" s="1"/>
      <c r="AA16485" s="2"/>
    </row>
    <row r="16486" spans="8:27">
      <c r="H16486">
        <v>16485</v>
      </c>
      <c r="I16486" s="1" t="s">
        <v>752</v>
      </c>
      <c r="J16486" s="1"/>
      <c r="K16486" s="2"/>
      <c r="L16486">
        <v>16485</v>
      </c>
      <c r="M16486" s="1" t="s">
        <v>753</v>
      </c>
      <c r="N16486" s="1"/>
      <c r="O16486" s="2"/>
      <c r="P16486">
        <v>16485</v>
      </c>
      <c r="Q16486" s="1" t="s">
        <v>754</v>
      </c>
      <c r="R16486" s="1"/>
      <c r="S16486" s="2"/>
      <c r="T16486">
        <v>16485</v>
      </c>
      <c r="U16486" s="1" t="s">
        <v>178</v>
      </c>
      <c r="V16486" s="1"/>
      <c r="W16486" s="2"/>
      <c r="X16486">
        <v>16485</v>
      </c>
      <c r="Y16486" s="1" t="s">
        <v>179</v>
      </c>
      <c r="Z16486" s="1"/>
      <c r="AA16486" s="2"/>
    </row>
    <row r="16487" spans="8:27">
      <c r="H16487">
        <v>16486</v>
      </c>
      <c r="I16487" s="1" t="s">
        <v>752</v>
      </c>
      <c r="J16487" s="1"/>
      <c r="K16487" s="2"/>
      <c r="L16487">
        <v>16486</v>
      </c>
      <c r="M16487" s="1" t="s">
        <v>753</v>
      </c>
      <c r="N16487" s="1"/>
      <c r="O16487" s="2"/>
      <c r="P16487">
        <v>16486</v>
      </c>
      <c r="Q16487" s="1" t="s">
        <v>754</v>
      </c>
      <c r="R16487" s="1"/>
      <c r="S16487" s="2"/>
      <c r="T16487">
        <v>16486</v>
      </c>
      <c r="U16487" s="1" t="s">
        <v>178</v>
      </c>
      <c r="V16487" s="1"/>
      <c r="W16487" s="2"/>
      <c r="X16487">
        <v>16486</v>
      </c>
      <c r="Y16487" s="1" t="s">
        <v>179</v>
      </c>
      <c r="Z16487" s="1"/>
      <c r="AA16487" s="2"/>
    </row>
    <row r="16488" spans="8:27">
      <c r="H16488">
        <v>16487</v>
      </c>
      <c r="I16488" s="1" t="s">
        <v>752</v>
      </c>
      <c r="J16488" s="1"/>
      <c r="K16488" s="2"/>
      <c r="L16488">
        <v>16487</v>
      </c>
      <c r="M16488" s="1" t="s">
        <v>753</v>
      </c>
      <c r="N16488" s="1"/>
      <c r="O16488" s="2"/>
      <c r="P16488">
        <v>16487</v>
      </c>
      <c r="Q16488" s="1" t="s">
        <v>754</v>
      </c>
      <c r="R16488" s="1"/>
      <c r="S16488" s="2"/>
      <c r="T16488">
        <v>16487</v>
      </c>
      <c r="U16488" s="1" t="s">
        <v>178</v>
      </c>
      <c r="V16488" s="1"/>
      <c r="W16488" s="2"/>
      <c r="X16488">
        <v>16487</v>
      </c>
      <c r="Y16488" s="1" t="s">
        <v>179</v>
      </c>
      <c r="Z16488" s="1"/>
      <c r="AA16488" s="2"/>
    </row>
    <row r="16489" spans="8:27">
      <c r="H16489">
        <v>16488</v>
      </c>
      <c r="I16489" s="1" t="s">
        <v>752</v>
      </c>
      <c r="J16489" s="1"/>
      <c r="K16489" s="2"/>
      <c r="L16489">
        <v>16488</v>
      </c>
      <c r="M16489" s="1" t="s">
        <v>753</v>
      </c>
      <c r="N16489" s="1"/>
      <c r="O16489" s="2"/>
      <c r="P16489">
        <v>16488</v>
      </c>
      <c r="Q16489" s="1" t="s">
        <v>754</v>
      </c>
      <c r="R16489" s="1"/>
      <c r="S16489" s="2"/>
      <c r="T16489">
        <v>16488</v>
      </c>
      <c r="U16489" s="1" t="s">
        <v>178</v>
      </c>
      <c r="V16489" s="1"/>
      <c r="W16489" s="2"/>
      <c r="X16489">
        <v>16488</v>
      </c>
      <c r="Y16489" s="1" t="s">
        <v>179</v>
      </c>
      <c r="Z16489" s="1"/>
      <c r="AA16489" s="2"/>
    </row>
    <row r="16490" spans="8:27">
      <c r="H16490">
        <v>16489</v>
      </c>
      <c r="I16490" s="1" t="s">
        <v>752</v>
      </c>
      <c r="J16490" s="1"/>
      <c r="K16490" s="2"/>
      <c r="L16490">
        <v>16489</v>
      </c>
      <c r="M16490" s="1" t="s">
        <v>753</v>
      </c>
      <c r="N16490" s="1"/>
      <c r="O16490" s="2"/>
      <c r="P16490">
        <v>16489</v>
      </c>
      <c r="Q16490" s="1" t="s">
        <v>754</v>
      </c>
      <c r="R16490" s="1"/>
      <c r="S16490" s="2"/>
      <c r="T16490">
        <v>16489</v>
      </c>
      <c r="U16490" s="1" t="s">
        <v>178</v>
      </c>
      <c r="V16490" s="1"/>
      <c r="W16490" s="2"/>
      <c r="X16490">
        <v>16489</v>
      </c>
      <c r="Y16490" s="1" t="s">
        <v>179</v>
      </c>
      <c r="Z16490" s="1"/>
      <c r="AA16490" s="2"/>
    </row>
    <row r="16491" spans="8:27">
      <c r="H16491">
        <v>16490</v>
      </c>
      <c r="I16491" s="1" t="s">
        <v>752</v>
      </c>
      <c r="J16491" s="1"/>
      <c r="K16491" s="2"/>
      <c r="L16491">
        <v>16490</v>
      </c>
      <c r="M16491" s="1" t="s">
        <v>753</v>
      </c>
      <c r="N16491" s="1"/>
      <c r="O16491" s="2"/>
      <c r="P16491">
        <v>16490</v>
      </c>
      <c r="Q16491" s="1" t="s">
        <v>754</v>
      </c>
      <c r="R16491" s="1"/>
      <c r="S16491" s="2"/>
      <c r="T16491">
        <v>16490</v>
      </c>
      <c r="U16491" s="1" t="s">
        <v>178</v>
      </c>
      <c r="V16491" s="1"/>
      <c r="W16491" s="2"/>
      <c r="X16491">
        <v>16490</v>
      </c>
      <c r="Y16491" s="1" t="s">
        <v>179</v>
      </c>
      <c r="Z16491" s="1"/>
      <c r="AA16491" s="2"/>
    </row>
    <row r="16492" spans="8:27">
      <c r="H16492">
        <v>16491</v>
      </c>
      <c r="I16492" s="1" t="s">
        <v>752</v>
      </c>
      <c r="J16492" s="1"/>
      <c r="K16492" s="2"/>
      <c r="L16492">
        <v>16491</v>
      </c>
      <c r="M16492" s="1" t="s">
        <v>753</v>
      </c>
      <c r="N16492" s="1"/>
      <c r="O16492" s="2"/>
      <c r="P16492">
        <v>16491</v>
      </c>
      <c r="Q16492" s="1" t="s">
        <v>754</v>
      </c>
      <c r="R16492" s="1"/>
      <c r="S16492" s="2"/>
      <c r="T16492">
        <v>16491</v>
      </c>
      <c r="U16492" s="1" t="s">
        <v>178</v>
      </c>
      <c r="V16492" s="1"/>
      <c r="W16492" s="2"/>
      <c r="X16492">
        <v>16491</v>
      </c>
      <c r="Y16492" s="1" t="s">
        <v>179</v>
      </c>
      <c r="Z16492" s="1"/>
      <c r="AA16492" s="2"/>
    </row>
    <row r="16493" spans="8:27">
      <c r="H16493">
        <v>16492</v>
      </c>
      <c r="I16493" s="1" t="s">
        <v>752</v>
      </c>
      <c r="J16493" s="1"/>
      <c r="K16493" s="2"/>
      <c r="L16493">
        <v>16492</v>
      </c>
      <c r="M16493" s="1" t="s">
        <v>753</v>
      </c>
      <c r="N16493" s="1"/>
      <c r="O16493" s="2"/>
      <c r="P16493">
        <v>16492</v>
      </c>
      <c r="Q16493" s="1" t="s">
        <v>754</v>
      </c>
      <c r="R16493" s="1"/>
      <c r="S16493" s="2"/>
      <c r="T16493">
        <v>16492</v>
      </c>
      <c r="U16493" s="1" t="s">
        <v>178</v>
      </c>
      <c r="V16493" s="1"/>
      <c r="W16493" s="2"/>
      <c r="X16493">
        <v>16492</v>
      </c>
      <c r="Y16493" s="1" t="s">
        <v>179</v>
      </c>
      <c r="Z16493" s="1"/>
      <c r="AA16493" s="2"/>
    </row>
    <row r="16494" spans="8:27">
      <c r="H16494">
        <v>16493</v>
      </c>
      <c r="I16494" s="1" t="s">
        <v>752</v>
      </c>
      <c r="J16494" s="1"/>
      <c r="K16494" s="2"/>
      <c r="L16494">
        <v>16493</v>
      </c>
      <c r="M16494" s="1" t="s">
        <v>753</v>
      </c>
      <c r="N16494" s="1"/>
      <c r="O16494" s="2"/>
      <c r="P16494">
        <v>16493</v>
      </c>
      <c r="Q16494" s="1" t="s">
        <v>754</v>
      </c>
      <c r="R16494" s="1"/>
      <c r="S16494" s="2"/>
      <c r="T16494">
        <v>16493</v>
      </c>
      <c r="U16494" s="1" t="s">
        <v>178</v>
      </c>
      <c r="V16494" s="1"/>
      <c r="W16494" s="2"/>
      <c r="X16494">
        <v>16493</v>
      </c>
      <c r="Y16494" s="1" t="s">
        <v>179</v>
      </c>
      <c r="Z16494" s="1"/>
      <c r="AA16494" s="2"/>
    </row>
    <row r="16495" spans="8:27">
      <c r="H16495">
        <v>16494</v>
      </c>
      <c r="I16495" s="1" t="s">
        <v>752</v>
      </c>
      <c r="J16495" s="1"/>
      <c r="K16495" s="2"/>
      <c r="L16495">
        <v>16494</v>
      </c>
      <c r="M16495" s="1" t="s">
        <v>753</v>
      </c>
      <c r="N16495" s="1"/>
      <c r="O16495" s="2"/>
      <c r="P16495">
        <v>16494</v>
      </c>
      <c r="Q16495" s="1" t="s">
        <v>754</v>
      </c>
      <c r="R16495" s="1"/>
      <c r="S16495" s="2"/>
      <c r="T16495">
        <v>16494</v>
      </c>
      <c r="U16495" s="1" t="s">
        <v>178</v>
      </c>
      <c r="V16495" s="1"/>
      <c r="W16495" s="2"/>
      <c r="X16495">
        <v>16494</v>
      </c>
      <c r="Y16495" s="1" t="s">
        <v>179</v>
      </c>
      <c r="Z16495" s="1"/>
      <c r="AA16495" s="2"/>
    </row>
    <row r="16496" spans="8:27">
      <c r="H16496">
        <v>16495</v>
      </c>
      <c r="I16496" s="1" t="s">
        <v>752</v>
      </c>
      <c r="J16496" s="1"/>
      <c r="K16496" s="2"/>
      <c r="L16496">
        <v>16495</v>
      </c>
      <c r="M16496" s="1" t="s">
        <v>753</v>
      </c>
      <c r="N16496" s="1"/>
      <c r="O16496" s="2"/>
      <c r="P16496">
        <v>16495</v>
      </c>
      <c r="Q16496" s="1" t="s">
        <v>754</v>
      </c>
      <c r="R16496" s="1"/>
      <c r="S16496" s="2"/>
      <c r="T16496">
        <v>16495</v>
      </c>
      <c r="U16496" s="1" t="s">
        <v>178</v>
      </c>
      <c r="V16496" s="1"/>
      <c r="W16496" s="2"/>
      <c r="X16496">
        <v>16495</v>
      </c>
      <c r="Y16496" s="1" t="s">
        <v>179</v>
      </c>
      <c r="Z16496" s="1"/>
      <c r="AA16496" s="2"/>
    </row>
    <row r="16497" spans="8:27">
      <c r="H16497">
        <v>16496</v>
      </c>
      <c r="I16497" s="1" t="s">
        <v>752</v>
      </c>
      <c r="J16497" s="1"/>
      <c r="K16497" s="2"/>
      <c r="L16497">
        <v>16496</v>
      </c>
      <c r="M16497" s="1" t="s">
        <v>753</v>
      </c>
      <c r="N16497" s="1"/>
      <c r="O16497" s="2"/>
      <c r="P16497">
        <v>16496</v>
      </c>
      <c r="Q16497" s="1" t="s">
        <v>754</v>
      </c>
      <c r="R16497" s="1"/>
      <c r="S16497" s="2"/>
      <c r="T16497">
        <v>16496</v>
      </c>
      <c r="U16497" s="1" t="s">
        <v>178</v>
      </c>
      <c r="V16497" s="1"/>
      <c r="W16497" s="2"/>
      <c r="X16497">
        <v>16496</v>
      </c>
      <c r="Y16497" s="1" t="s">
        <v>179</v>
      </c>
      <c r="Z16497" s="1"/>
      <c r="AA16497" s="2"/>
    </row>
    <row r="16498" spans="8:27">
      <c r="H16498">
        <v>16497</v>
      </c>
      <c r="I16498" s="1" t="s">
        <v>752</v>
      </c>
      <c r="J16498" s="1"/>
      <c r="K16498" s="2"/>
      <c r="L16498">
        <v>16497</v>
      </c>
      <c r="M16498" s="1" t="s">
        <v>753</v>
      </c>
      <c r="N16498" s="1"/>
      <c r="O16498" s="2"/>
      <c r="P16498">
        <v>16497</v>
      </c>
      <c r="Q16498" s="1" t="s">
        <v>754</v>
      </c>
      <c r="R16498" s="1"/>
      <c r="S16498" s="2"/>
      <c r="T16498">
        <v>16497</v>
      </c>
      <c r="U16498" s="1" t="s">
        <v>178</v>
      </c>
      <c r="V16498" s="1"/>
      <c r="W16498" s="2"/>
      <c r="X16498">
        <v>16497</v>
      </c>
      <c r="Y16498" s="1" t="s">
        <v>179</v>
      </c>
      <c r="Z16498" s="1"/>
      <c r="AA16498" s="2"/>
    </row>
    <row r="16499" spans="8:27">
      <c r="H16499">
        <v>16498</v>
      </c>
      <c r="I16499" s="1" t="s">
        <v>752</v>
      </c>
      <c r="J16499" s="1"/>
      <c r="K16499" s="2"/>
      <c r="L16499">
        <v>16498</v>
      </c>
      <c r="M16499" s="1" t="s">
        <v>753</v>
      </c>
      <c r="N16499" s="1"/>
      <c r="O16499" s="2"/>
      <c r="P16499">
        <v>16498</v>
      </c>
      <c r="Q16499" s="1" t="s">
        <v>754</v>
      </c>
      <c r="R16499" s="1"/>
      <c r="S16499" s="2"/>
      <c r="T16499">
        <v>16498</v>
      </c>
      <c r="U16499" s="1" t="s">
        <v>178</v>
      </c>
      <c r="V16499" s="1"/>
      <c r="W16499" s="2"/>
      <c r="X16499">
        <v>16498</v>
      </c>
      <c r="Y16499" s="1" t="s">
        <v>179</v>
      </c>
      <c r="Z16499" s="1"/>
      <c r="AA16499" s="2"/>
    </row>
    <row r="16500" spans="8:27">
      <c r="H16500">
        <v>16499</v>
      </c>
      <c r="I16500" s="1" t="s">
        <v>752</v>
      </c>
      <c r="J16500" s="1"/>
      <c r="K16500" s="2"/>
      <c r="L16500">
        <v>16499</v>
      </c>
      <c r="M16500" s="1" t="s">
        <v>753</v>
      </c>
      <c r="N16500" s="1"/>
      <c r="O16500" s="2"/>
      <c r="P16500">
        <v>16499</v>
      </c>
      <c r="Q16500" s="1" t="s">
        <v>754</v>
      </c>
      <c r="R16500" s="1"/>
      <c r="S16500" s="2"/>
      <c r="T16500">
        <v>16499</v>
      </c>
      <c r="U16500" s="1" t="s">
        <v>178</v>
      </c>
      <c r="V16500" s="1"/>
      <c r="W16500" s="2"/>
      <c r="X16500">
        <v>16499</v>
      </c>
      <c r="Y16500" s="1" t="s">
        <v>179</v>
      </c>
      <c r="Z16500" s="1"/>
      <c r="AA16500" s="2"/>
    </row>
    <row r="16501" spans="8:27">
      <c r="H16501">
        <v>16500</v>
      </c>
      <c r="I16501" s="1" t="s">
        <v>752</v>
      </c>
      <c r="J16501" s="1"/>
      <c r="K16501" s="2"/>
      <c r="L16501">
        <v>16500</v>
      </c>
      <c r="M16501" s="1" t="s">
        <v>753</v>
      </c>
      <c r="N16501" s="1"/>
      <c r="O16501" s="2"/>
      <c r="P16501">
        <v>16500</v>
      </c>
      <c r="Q16501" s="1" t="s">
        <v>754</v>
      </c>
      <c r="R16501" s="1"/>
      <c r="S16501" s="2"/>
      <c r="T16501">
        <v>16500</v>
      </c>
      <c r="U16501" s="1" t="s">
        <v>178</v>
      </c>
      <c r="V16501" s="1"/>
      <c r="W16501" s="2"/>
      <c r="X16501">
        <v>16500</v>
      </c>
      <c r="Y16501" s="1" t="s">
        <v>179</v>
      </c>
      <c r="Z16501" s="1"/>
      <c r="AA16501" s="2"/>
    </row>
    <row r="16502" spans="8:27">
      <c r="H16502">
        <v>16501</v>
      </c>
      <c r="I16502" s="1" t="s">
        <v>752</v>
      </c>
      <c r="J16502" s="1"/>
      <c r="K16502" s="2"/>
      <c r="L16502">
        <v>16501</v>
      </c>
      <c r="M16502" s="1" t="s">
        <v>753</v>
      </c>
      <c r="N16502" s="1"/>
      <c r="O16502" s="2"/>
      <c r="P16502">
        <v>16501</v>
      </c>
      <c r="Q16502" s="1" t="s">
        <v>754</v>
      </c>
      <c r="R16502" s="1"/>
      <c r="S16502" s="2"/>
      <c r="T16502">
        <v>16501</v>
      </c>
      <c r="U16502" s="1" t="s">
        <v>178</v>
      </c>
      <c r="V16502" s="1"/>
      <c r="W16502" s="2"/>
      <c r="X16502">
        <v>16501</v>
      </c>
      <c r="Y16502" s="1" t="s">
        <v>179</v>
      </c>
      <c r="Z16502" s="1"/>
      <c r="AA16502" s="2"/>
    </row>
    <row r="16503" spans="8:27">
      <c r="H16503">
        <v>16502</v>
      </c>
      <c r="I16503" s="1" t="s">
        <v>752</v>
      </c>
      <c r="J16503" s="1"/>
      <c r="K16503" s="2"/>
      <c r="L16503">
        <v>16502</v>
      </c>
      <c r="M16503" s="1" t="s">
        <v>753</v>
      </c>
      <c r="N16503" s="1"/>
      <c r="O16503" s="2"/>
      <c r="P16503">
        <v>16502</v>
      </c>
      <c r="Q16503" s="1" t="s">
        <v>754</v>
      </c>
      <c r="R16503" s="1"/>
      <c r="S16503" s="2"/>
      <c r="T16503">
        <v>16502</v>
      </c>
      <c r="U16503" s="1" t="s">
        <v>178</v>
      </c>
      <c r="V16503" s="1"/>
      <c r="W16503" s="2"/>
      <c r="X16503">
        <v>16502</v>
      </c>
      <c r="Y16503" s="1" t="s">
        <v>179</v>
      </c>
      <c r="Z16503" s="1"/>
      <c r="AA16503" s="2"/>
    </row>
    <row r="16504" spans="8:27">
      <c r="H16504">
        <v>16503</v>
      </c>
      <c r="I16504" s="1" t="s">
        <v>752</v>
      </c>
      <c r="J16504" s="1"/>
      <c r="K16504" s="2"/>
      <c r="L16504">
        <v>16503</v>
      </c>
      <c r="M16504" s="1" t="s">
        <v>753</v>
      </c>
      <c r="N16504" s="1"/>
      <c r="O16504" s="2"/>
      <c r="P16504">
        <v>16503</v>
      </c>
      <c r="Q16504" s="1" t="s">
        <v>754</v>
      </c>
      <c r="R16504" s="1"/>
      <c r="S16504" s="2"/>
      <c r="T16504">
        <v>16503</v>
      </c>
      <c r="U16504" s="1" t="s">
        <v>178</v>
      </c>
      <c r="V16504" s="1"/>
      <c r="W16504" s="2"/>
      <c r="X16504">
        <v>16503</v>
      </c>
      <c r="Y16504" s="1" t="s">
        <v>179</v>
      </c>
      <c r="Z16504" s="1"/>
      <c r="AA16504" s="2"/>
    </row>
    <row r="16505" spans="8:27">
      <c r="H16505">
        <v>16504</v>
      </c>
      <c r="I16505" s="1" t="s">
        <v>752</v>
      </c>
      <c r="J16505" s="1"/>
      <c r="K16505" s="2"/>
      <c r="L16505">
        <v>16504</v>
      </c>
      <c r="M16505" s="1" t="s">
        <v>753</v>
      </c>
      <c r="N16505" s="1"/>
      <c r="O16505" s="2"/>
      <c r="P16505">
        <v>16504</v>
      </c>
      <c r="Q16505" s="1" t="s">
        <v>754</v>
      </c>
      <c r="R16505" s="1"/>
      <c r="S16505" s="2"/>
      <c r="T16505">
        <v>16504</v>
      </c>
      <c r="U16505" s="1" t="s">
        <v>178</v>
      </c>
      <c r="V16505" s="1"/>
      <c r="W16505" s="2"/>
      <c r="X16505">
        <v>16504</v>
      </c>
      <c r="Y16505" s="1" t="s">
        <v>179</v>
      </c>
      <c r="Z16505" s="1"/>
      <c r="AA16505" s="2"/>
    </row>
    <row r="16506" spans="8:27">
      <c r="H16506">
        <v>16505</v>
      </c>
      <c r="I16506" s="1" t="s">
        <v>752</v>
      </c>
      <c r="J16506" s="1"/>
      <c r="K16506" s="2"/>
      <c r="L16506">
        <v>16505</v>
      </c>
      <c r="M16506" s="1" t="s">
        <v>753</v>
      </c>
      <c r="N16506" s="1"/>
      <c r="O16506" s="2"/>
      <c r="P16506">
        <v>16505</v>
      </c>
      <c r="Q16506" s="1" t="s">
        <v>754</v>
      </c>
      <c r="R16506" s="1"/>
      <c r="S16506" s="2"/>
      <c r="T16506">
        <v>16505</v>
      </c>
      <c r="U16506" s="1" t="s">
        <v>178</v>
      </c>
      <c r="V16506" s="1"/>
      <c r="W16506" s="2"/>
      <c r="X16506">
        <v>16505</v>
      </c>
      <c r="Y16506" s="1" t="s">
        <v>179</v>
      </c>
      <c r="Z16506" s="1"/>
      <c r="AA16506" s="2"/>
    </row>
    <row r="16507" spans="8:27">
      <c r="H16507">
        <v>16506</v>
      </c>
      <c r="I16507" s="1" t="s">
        <v>752</v>
      </c>
      <c r="J16507" s="1"/>
      <c r="K16507" s="2"/>
      <c r="L16507">
        <v>16506</v>
      </c>
      <c r="M16507" s="1" t="s">
        <v>753</v>
      </c>
      <c r="N16507" s="1"/>
      <c r="O16507" s="2"/>
      <c r="P16507">
        <v>16506</v>
      </c>
      <c r="Q16507" s="1" t="s">
        <v>754</v>
      </c>
      <c r="R16507" s="1"/>
      <c r="S16507" s="2"/>
      <c r="T16507">
        <v>16506</v>
      </c>
      <c r="U16507" s="1" t="s">
        <v>178</v>
      </c>
      <c r="V16507" s="1"/>
      <c r="W16507" s="2"/>
      <c r="X16507">
        <v>16506</v>
      </c>
      <c r="Y16507" s="1" t="s">
        <v>179</v>
      </c>
      <c r="Z16507" s="1"/>
      <c r="AA16507" s="2"/>
    </row>
    <row r="16508" spans="8:27">
      <c r="H16508">
        <v>16507</v>
      </c>
      <c r="I16508" s="1" t="s">
        <v>752</v>
      </c>
      <c r="J16508" s="1"/>
      <c r="K16508" s="2"/>
      <c r="L16508">
        <v>16507</v>
      </c>
      <c r="M16508" s="1" t="s">
        <v>753</v>
      </c>
      <c r="N16508" s="1"/>
      <c r="O16508" s="2"/>
      <c r="P16508">
        <v>16507</v>
      </c>
      <c r="Q16508" s="1" t="s">
        <v>754</v>
      </c>
      <c r="R16508" s="1"/>
      <c r="S16508" s="2"/>
      <c r="T16508">
        <v>16507</v>
      </c>
      <c r="U16508" s="1" t="s">
        <v>178</v>
      </c>
      <c r="V16508" s="1"/>
      <c r="W16508" s="2"/>
      <c r="X16508">
        <v>16507</v>
      </c>
      <c r="Y16508" s="1" t="s">
        <v>179</v>
      </c>
      <c r="Z16508" s="1"/>
      <c r="AA16508" s="2"/>
    </row>
    <row r="16509" spans="8:27">
      <c r="H16509">
        <v>16508</v>
      </c>
      <c r="I16509" s="1" t="s">
        <v>752</v>
      </c>
      <c r="J16509" s="1"/>
      <c r="K16509" s="2"/>
      <c r="L16509">
        <v>16508</v>
      </c>
      <c r="M16509" s="1" t="s">
        <v>753</v>
      </c>
      <c r="N16509" s="1"/>
      <c r="O16509" s="2"/>
      <c r="P16509">
        <v>16508</v>
      </c>
      <c r="Q16509" s="1" t="s">
        <v>754</v>
      </c>
      <c r="R16509" s="1"/>
      <c r="S16509" s="2"/>
      <c r="T16509">
        <v>16508</v>
      </c>
      <c r="U16509" s="1" t="s">
        <v>178</v>
      </c>
      <c r="V16509" s="1"/>
      <c r="W16509" s="2"/>
      <c r="X16509">
        <v>16508</v>
      </c>
      <c r="Y16509" s="1" t="s">
        <v>179</v>
      </c>
      <c r="Z16509" s="1"/>
      <c r="AA16509" s="2"/>
    </row>
    <row r="16510" spans="8:27">
      <c r="H16510">
        <v>16509</v>
      </c>
      <c r="I16510" s="1" t="s">
        <v>752</v>
      </c>
      <c r="J16510" s="1"/>
      <c r="K16510" s="2"/>
      <c r="L16510">
        <v>16509</v>
      </c>
      <c r="M16510" s="1" t="s">
        <v>753</v>
      </c>
      <c r="N16510" s="1"/>
      <c r="O16510" s="2"/>
      <c r="P16510">
        <v>16509</v>
      </c>
      <c r="Q16510" s="1" t="s">
        <v>754</v>
      </c>
      <c r="R16510" s="1"/>
      <c r="S16510" s="2"/>
      <c r="T16510">
        <v>16509</v>
      </c>
      <c r="U16510" s="1" t="s">
        <v>178</v>
      </c>
      <c r="V16510" s="1"/>
      <c r="W16510" s="2"/>
      <c r="X16510">
        <v>16509</v>
      </c>
      <c r="Y16510" s="1" t="s">
        <v>179</v>
      </c>
      <c r="Z16510" s="1"/>
      <c r="AA16510" s="2"/>
    </row>
    <row r="16511" spans="8:27">
      <c r="H16511">
        <v>16510</v>
      </c>
      <c r="I16511" s="1" t="s">
        <v>752</v>
      </c>
      <c r="J16511" s="1"/>
      <c r="K16511" s="2"/>
      <c r="L16511">
        <v>16510</v>
      </c>
      <c r="M16511" s="1" t="s">
        <v>753</v>
      </c>
      <c r="N16511" s="1"/>
      <c r="O16511" s="2"/>
      <c r="P16511">
        <v>16510</v>
      </c>
      <c r="Q16511" s="1" t="s">
        <v>754</v>
      </c>
      <c r="R16511" s="1"/>
      <c r="S16511" s="2"/>
      <c r="T16511">
        <v>16510</v>
      </c>
      <c r="U16511" s="1" t="s">
        <v>178</v>
      </c>
      <c r="V16511" s="1"/>
      <c r="W16511" s="2"/>
      <c r="X16511">
        <v>16510</v>
      </c>
      <c r="Y16511" s="1" t="s">
        <v>179</v>
      </c>
      <c r="Z16511" s="1"/>
      <c r="AA16511" s="2"/>
    </row>
    <row r="16512" spans="8:27">
      <c r="H16512">
        <v>16511</v>
      </c>
      <c r="I16512" s="1" t="s">
        <v>752</v>
      </c>
      <c r="J16512" s="1"/>
      <c r="K16512" s="2"/>
      <c r="L16512">
        <v>16511</v>
      </c>
      <c r="M16512" s="1" t="s">
        <v>753</v>
      </c>
      <c r="N16512" s="1"/>
      <c r="O16512" s="2"/>
      <c r="P16512">
        <v>16511</v>
      </c>
      <c r="Q16512" s="1" t="s">
        <v>754</v>
      </c>
      <c r="R16512" s="1"/>
      <c r="S16512" s="2"/>
      <c r="T16512">
        <v>16511</v>
      </c>
      <c r="U16512" s="1" t="s">
        <v>178</v>
      </c>
      <c r="V16512" s="1"/>
      <c r="W16512" s="2"/>
      <c r="X16512">
        <v>16511</v>
      </c>
      <c r="Y16512" s="1" t="s">
        <v>179</v>
      </c>
      <c r="Z16512" s="1"/>
      <c r="AA16512" s="2"/>
    </row>
    <row r="16513" spans="8:27">
      <c r="H16513">
        <v>16512</v>
      </c>
      <c r="I16513" s="1" t="s">
        <v>752</v>
      </c>
      <c r="J16513" s="1"/>
      <c r="K16513" s="2"/>
      <c r="L16513">
        <v>16512</v>
      </c>
      <c r="M16513" s="1" t="s">
        <v>753</v>
      </c>
      <c r="N16513" s="1"/>
      <c r="O16513" s="2"/>
      <c r="P16513">
        <v>16512</v>
      </c>
      <c r="Q16513" s="1" t="s">
        <v>754</v>
      </c>
      <c r="R16513" s="1"/>
      <c r="S16513" s="2"/>
      <c r="T16513">
        <v>16512</v>
      </c>
      <c r="U16513" s="1" t="s">
        <v>178</v>
      </c>
      <c r="V16513" s="1"/>
      <c r="W16513" s="2"/>
      <c r="X16513">
        <v>16512</v>
      </c>
      <c r="Y16513" s="1" t="s">
        <v>179</v>
      </c>
      <c r="Z16513" s="1"/>
      <c r="AA16513" s="2"/>
    </row>
    <row r="16514" spans="8:27">
      <c r="H16514">
        <v>16513</v>
      </c>
      <c r="I16514" s="1" t="s">
        <v>752</v>
      </c>
      <c r="J16514" s="1"/>
      <c r="K16514" s="2"/>
      <c r="L16514">
        <v>16513</v>
      </c>
      <c r="M16514" s="1" t="s">
        <v>753</v>
      </c>
      <c r="N16514" s="1"/>
      <c r="O16514" s="2"/>
      <c r="P16514">
        <v>16513</v>
      </c>
      <c r="Q16514" s="1" t="s">
        <v>754</v>
      </c>
      <c r="R16514" s="1"/>
      <c r="S16514" s="2"/>
      <c r="T16514">
        <v>16513</v>
      </c>
      <c r="U16514" s="1" t="s">
        <v>178</v>
      </c>
      <c r="V16514" s="1"/>
      <c r="W16514" s="2"/>
      <c r="X16514">
        <v>16513</v>
      </c>
      <c r="Y16514" s="1" t="s">
        <v>179</v>
      </c>
      <c r="Z16514" s="1"/>
      <c r="AA16514" s="2"/>
    </row>
    <row r="16515" spans="8:27">
      <c r="H16515">
        <v>16514</v>
      </c>
      <c r="I16515" s="1" t="s">
        <v>752</v>
      </c>
      <c r="J16515" s="1"/>
      <c r="K16515" s="2"/>
      <c r="L16515">
        <v>16514</v>
      </c>
      <c r="M16515" s="1" t="s">
        <v>753</v>
      </c>
      <c r="N16515" s="1"/>
      <c r="O16515" s="2"/>
      <c r="P16515">
        <v>16514</v>
      </c>
      <c r="Q16515" s="1" t="s">
        <v>754</v>
      </c>
      <c r="R16515" s="1"/>
      <c r="S16515" s="2"/>
      <c r="T16515">
        <v>16514</v>
      </c>
      <c r="U16515" s="1" t="s">
        <v>178</v>
      </c>
      <c r="V16515" s="1"/>
      <c r="W16515" s="2"/>
      <c r="X16515">
        <v>16514</v>
      </c>
      <c r="Y16515" s="1" t="s">
        <v>179</v>
      </c>
      <c r="Z16515" s="1"/>
      <c r="AA16515" s="2"/>
    </row>
    <row r="16516" spans="8:27">
      <c r="H16516">
        <v>16515</v>
      </c>
      <c r="I16516" s="1" t="s">
        <v>752</v>
      </c>
      <c r="J16516" s="1"/>
      <c r="K16516" s="2"/>
      <c r="L16516">
        <v>16515</v>
      </c>
      <c r="M16516" s="1" t="s">
        <v>753</v>
      </c>
      <c r="N16516" s="1"/>
      <c r="O16516" s="2"/>
      <c r="P16516">
        <v>16515</v>
      </c>
      <c r="Q16516" s="1" t="s">
        <v>754</v>
      </c>
      <c r="R16516" s="1"/>
      <c r="S16516" s="2"/>
      <c r="T16516">
        <v>16515</v>
      </c>
      <c r="U16516" s="1" t="s">
        <v>178</v>
      </c>
      <c r="V16516" s="1"/>
      <c r="W16516" s="2"/>
      <c r="X16516">
        <v>16515</v>
      </c>
      <c r="Y16516" s="1" t="s">
        <v>179</v>
      </c>
      <c r="Z16516" s="1"/>
      <c r="AA16516" s="2"/>
    </row>
    <row r="16517" spans="8:27">
      <c r="H16517">
        <v>16516</v>
      </c>
      <c r="I16517" s="1" t="s">
        <v>752</v>
      </c>
      <c r="J16517" s="1"/>
      <c r="K16517" s="2"/>
      <c r="L16517">
        <v>16516</v>
      </c>
      <c r="M16517" s="1" t="s">
        <v>753</v>
      </c>
      <c r="N16517" s="1"/>
      <c r="O16517" s="2"/>
      <c r="P16517">
        <v>16516</v>
      </c>
      <c r="Q16517" s="1" t="s">
        <v>754</v>
      </c>
      <c r="R16517" s="1"/>
      <c r="S16517" s="2"/>
      <c r="T16517">
        <v>16516</v>
      </c>
      <c r="U16517" s="1" t="s">
        <v>178</v>
      </c>
      <c r="V16517" s="1"/>
      <c r="W16517" s="2"/>
      <c r="X16517">
        <v>16516</v>
      </c>
      <c r="Y16517" s="1" t="s">
        <v>179</v>
      </c>
      <c r="Z16517" s="1"/>
      <c r="AA16517" s="2"/>
    </row>
    <row r="16518" spans="8:27">
      <c r="H16518">
        <v>16517</v>
      </c>
      <c r="I16518" s="1" t="s">
        <v>752</v>
      </c>
      <c r="J16518" s="1"/>
      <c r="K16518" s="2"/>
      <c r="L16518">
        <v>16517</v>
      </c>
      <c r="M16518" s="1" t="s">
        <v>753</v>
      </c>
      <c r="N16518" s="1"/>
      <c r="O16518" s="2"/>
      <c r="P16518">
        <v>16517</v>
      </c>
      <c r="Q16518" s="1" t="s">
        <v>754</v>
      </c>
      <c r="R16518" s="1"/>
      <c r="S16518" s="2"/>
      <c r="T16518">
        <v>16517</v>
      </c>
      <c r="U16518" s="1" t="s">
        <v>178</v>
      </c>
      <c r="V16518" s="1"/>
      <c r="W16518" s="2"/>
      <c r="X16518">
        <v>16517</v>
      </c>
      <c r="Y16518" s="1" t="s">
        <v>179</v>
      </c>
      <c r="Z16518" s="1"/>
      <c r="AA16518" s="2"/>
    </row>
    <row r="16519" spans="8:27">
      <c r="H16519">
        <v>16518</v>
      </c>
      <c r="I16519" s="1" t="s">
        <v>752</v>
      </c>
      <c r="J16519" s="1"/>
      <c r="K16519" s="2"/>
      <c r="L16519">
        <v>16518</v>
      </c>
      <c r="M16519" s="1" t="s">
        <v>753</v>
      </c>
      <c r="N16519" s="1"/>
      <c r="O16519" s="2"/>
      <c r="P16519">
        <v>16518</v>
      </c>
      <c r="Q16519" s="1" t="s">
        <v>754</v>
      </c>
      <c r="R16519" s="1"/>
      <c r="S16519" s="2"/>
      <c r="T16519">
        <v>16518</v>
      </c>
      <c r="U16519" s="1" t="s">
        <v>178</v>
      </c>
      <c r="V16519" s="1"/>
      <c r="W16519" s="2"/>
      <c r="X16519">
        <v>16518</v>
      </c>
      <c r="Y16519" s="1" t="s">
        <v>179</v>
      </c>
      <c r="Z16519" s="1"/>
      <c r="AA16519" s="2"/>
    </row>
    <row r="16520" spans="8:27">
      <c r="H16520">
        <v>16519</v>
      </c>
      <c r="I16520" s="1" t="s">
        <v>752</v>
      </c>
      <c r="J16520" s="1"/>
      <c r="K16520" s="2"/>
      <c r="L16520">
        <v>16519</v>
      </c>
      <c r="M16520" s="1" t="s">
        <v>753</v>
      </c>
      <c r="N16520" s="1"/>
      <c r="O16520" s="2"/>
      <c r="P16520">
        <v>16519</v>
      </c>
      <c r="Q16520" s="1" t="s">
        <v>754</v>
      </c>
      <c r="R16520" s="1"/>
      <c r="S16520" s="2"/>
      <c r="T16520">
        <v>16519</v>
      </c>
      <c r="U16520" s="1" t="s">
        <v>178</v>
      </c>
      <c r="V16520" s="1"/>
      <c r="W16520" s="2"/>
      <c r="X16520">
        <v>16519</v>
      </c>
      <c r="Y16520" s="1" t="s">
        <v>179</v>
      </c>
      <c r="Z16520" s="1"/>
      <c r="AA16520" s="2"/>
    </row>
    <row r="16521" spans="8:27">
      <c r="H16521">
        <v>16520</v>
      </c>
      <c r="I16521" s="1" t="s">
        <v>752</v>
      </c>
      <c r="J16521" s="1"/>
      <c r="K16521" s="2"/>
      <c r="L16521">
        <v>16520</v>
      </c>
      <c r="M16521" s="1" t="s">
        <v>753</v>
      </c>
      <c r="N16521" s="1"/>
      <c r="O16521" s="2"/>
      <c r="P16521">
        <v>16520</v>
      </c>
      <c r="Q16521" s="1" t="s">
        <v>754</v>
      </c>
      <c r="R16521" s="1"/>
      <c r="S16521" s="2"/>
      <c r="T16521">
        <v>16520</v>
      </c>
      <c r="U16521" s="1" t="s">
        <v>178</v>
      </c>
      <c r="V16521" s="1"/>
      <c r="W16521" s="2"/>
      <c r="X16521">
        <v>16520</v>
      </c>
      <c r="Y16521" s="1" t="s">
        <v>179</v>
      </c>
      <c r="Z16521" s="1"/>
      <c r="AA16521" s="2"/>
    </row>
    <row r="16522" spans="8:27">
      <c r="H16522">
        <v>16521</v>
      </c>
      <c r="I16522" s="1" t="s">
        <v>752</v>
      </c>
      <c r="J16522" s="1"/>
      <c r="K16522" s="2"/>
      <c r="L16522">
        <v>16521</v>
      </c>
      <c r="M16522" s="1" t="s">
        <v>753</v>
      </c>
      <c r="N16522" s="1"/>
      <c r="O16522" s="2"/>
      <c r="P16522">
        <v>16521</v>
      </c>
      <c r="Q16522" s="1" t="s">
        <v>754</v>
      </c>
      <c r="R16522" s="1"/>
      <c r="S16522" s="2"/>
      <c r="T16522">
        <v>16521</v>
      </c>
      <c r="U16522" s="1" t="s">
        <v>178</v>
      </c>
      <c r="V16522" s="1"/>
      <c r="W16522" s="2"/>
      <c r="X16522">
        <v>16521</v>
      </c>
      <c r="Y16522" s="1" t="s">
        <v>179</v>
      </c>
      <c r="Z16522" s="1"/>
      <c r="AA16522" s="2"/>
    </row>
    <row r="16523" spans="8:27">
      <c r="H16523">
        <v>16522</v>
      </c>
      <c r="I16523" s="1" t="s">
        <v>752</v>
      </c>
      <c r="J16523" s="1"/>
      <c r="K16523" s="2"/>
      <c r="L16523">
        <v>16522</v>
      </c>
      <c r="M16523" s="1" t="s">
        <v>753</v>
      </c>
      <c r="N16523" s="1"/>
      <c r="O16523" s="2"/>
      <c r="P16523">
        <v>16522</v>
      </c>
      <c r="Q16523" s="1" t="s">
        <v>754</v>
      </c>
      <c r="R16523" s="1"/>
      <c r="S16523" s="2"/>
      <c r="T16523">
        <v>16522</v>
      </c>
      <c r="U16523" s="1" t="s">
        <v>178</v>
      </c>
      <c r="V16523" s="1"/>
      <c r="W16523" s="2"/>
      <c r="X16523">
        <v>16522</v>
      </c>
      <c r="Y16523" s="1" t="s">
        <v>179</v>
      </c>
      <c r="Z16523" s="1"/>
      <c r="AA16523" s="2"/>
    </row>
    <row r="16524" spans="8:27">
      <c r="H16524">
        <v>16523</v>
      </c>
      <c r="I16524" s="1" t="s">
        <v>752</v>
      </c>
      <c r="J16524" s="1"/>
      <c r="K16524" s="2"/>
      <c r="L16524">
        <v>16523</v>
      </c>
      <c r="M16524" s="1" t="s">
        <v>753</v>
      </c>
      <c r="N16524" s="1"/>
      <c r="O16524" s="2"/>
      <c r="P16524">
        <v>16523</v>
      </c>
      <c r="Q16524" s="1" t="s">
        <v>754</v>
      </c>
      <c r="R16524" s="1"/>
      <c r="S16524" s="2"/>
      <c r="T16524">
        <v>16523</v>
      </c>
      <c r="U16524" s="1" t="s">
        <v>178</v>
      </c>
      <c r="V16524" s="1"/>
      <c r="W16524" s="2"/>
      <c r="X16524">
        <v>16523</v>
      </c>
      <c r="Y16524" s="1" t="s">
        <v>179</v>
      </c>
      <c r="Z16524" s="1"/>
      <c r="AA16524" s="2"/>
    </row>
    <row r="16525" spans="8:27">
      <c r="H16525">
        <v>16524</v>
      </c>
      <c r="I16525" s="1" t="s">
        <v>752</v>
      </c>
      <c r="J16525" s="1"/>
      <c r="K16525" s="2"/>
      <c r="L16525">
        <v>16524</v>
      </c>
      <c r="M16525" s="1" t="s">
        <v>753</v>
      </c>
      <c r="N16525" s="1"/>
      <c r="O16525" s="2"/>
      <c r="P16525">
        <v>16524</v>
      </c>
      <c r="Q16525" s="1" t="s">
        <v>754</v>
      </c>
      <c r="R16525" s="1"/>
      <c r="S16525" s="2"/>
      <c r="T16525">
        <v>16524</v>
      </c>
      <c r="U16525" s="1" t="s">
        <v>178</v>
      </c>
      <c r="V16525" s="1"/>
      <c r="W16525" s="2"/>
      <c r="X16525">
        <v>16524</v>
      </c>
      <c r="Y16525" s="1" t="s">
        <v>179</v>
      </c>
      <c r="Z16525" s="1"/>
      <c r="AA16525" s="2"/>
    </row>
    <row r="16526" spans="8:27">
      <c r="H16526">
        <v>16525</v>
      </c>
      <c r="I16526" s="1" t="s">
        <v>752</v>
      </c>
      <c r="J16526" s="1"/>
      <c r="K16526" s="2"/>
      <c r="L16526">
        <v>16525</v>
      </c>
      <c r="M16526" s="1" t="s">
        <v>753</v>
      </c>
      <c r="N16526" s="1"/>
      <c r="O16526" s="2"/>
      <c r="P16526">
        <v>16525</v>
      </c>
      <c r="Q16526" s="1" t="s">
        <v>754</v>
      </c>
      <c r="R16526" s="1"/>
      <c r="S16526" s="2"/>
      <c r="T16526">
        <v>16525</v>
      </c>
      <c r="U16526" s="1" t="s">
        <v>178</v>
      </c>
      <c r="V16526" s="1"/>
      <c r="W16526" s="2"/>
      <c r="X16526">
        <v>16525</v>
      </c>
      <c r="Y16526" s="1" t="s">
        <v>179</v>
      </c>
      <c r="Z16526" s="1"/>
      <c r="AA16526" s="2"/>
    </row>
    <row r="16527" spans="8:27">
      <c r="H16527">
        <v>16526</v>
      </c>
      <c r="I16527" s="1" t="s">
        <v>752</v>
      </c>
      <c r="J16527" s="1"/>
      <c r="K16527" s="2"/>
      <c r="L16527">
        <v>16526</v>
      </c>
      <c r="M16527" s="1" t="s">
        <v>753</v>
      </c>
      <c r="N16527" s="1"/>
      <c r="O16527" s="2"/>
      <c r="P16527">
        <v>16526</v>
      </c>
      <c r="Q16527" s="1" t="s">
        <v>754</v>
      </c>
      <c r="R16527" s="1"/>
      <c r="S16527" s="2"/>
      <c r="T16527">
        <v>16526</v>
      </c>
      <c r="U16527" s="1" t="s">
        <v>178</v>
      </c>
      <c r="V16527" s="1"/>
      <c r="W16527" s="2"/>
      <c r="X16527">
        <v>16526</v>
      </c>
      <c r="Y16527" s="1" t="s">
        <v>179</v>
      </c>
      <c r="Z16527" s="1"/>
      <c r="AA16527" s="2"/>
    </row>
    <row r="16528" spans="8:27">
      <c r="H16528">
        <v>16527</v>
      </c>
      <c r="I16528" s="1" t="s">
        <v>752</v>
      </c>
      <c r="J16528" s="1"/>
      <c r="K16528" s="2"/>
      <c r="L16528">
        <v>16527</v>
      </c>
      <c r="M16528" s="1" t="s">
        <v>753</v>
      </c>
      <c r="N16528" s="1"/>
      <c r="O16528" s="2"/>
      <c r="P16528">
        <v>16527</v>
      </c>
      <c r="Q16528" s="1" t="s">
        <v>754</v>
      </c>
      <c r="R16528" s="1"/>
      <c r="S16528" s="2"/>
      <c r="T16528">
        <v>16527</v>
      </c>
      <c r="U16528" s="1" t="s">
        <v>178</v>
      </c>
      <c r="V16528" s="1"/>
      <c r="W16528" s="2"/>
      <c r="X16528">
        <v>16527</v>
      </c>
      <c r="Y16528" s="1" t="s">
        <v>179</v>
      </c>
      <c r="Z16528" s="1"/>
      <c r="AA16528" s="2"/>
    </row>
    <row r="16529" spans="8:27">
      <c r="H16529">
        <v>16528</v>
      </c>
      <c r="I16529" s="1" t="s">
        <v>752</v>
      </c>
      <c r="J16529" s="1"/>
      <c r="K16529" s="2"/>
      <c r="L16529">
        <v>16528</v>
      </c>
      <c r="M16529" s="1" t="s">
        <v>753</v>
      </c>
      <c r="N16529" s="1"/>
      <c r="O16529" s="2"/>
      <c r="P16529">
        <v>16528</v>
      </c>
      <c r="Q16529" s="1" t="s">
        <v>754</v>
      </c>
      <c r="R16529" s="1"/>
      <c r="S16529" s="2"/>
      <c r="T16529">
        <v>16528</v>
      </c>
      <c r="U16529" s="1" t="s">
        <v>178</v>
      </c>
      <c r="V16529" s="1"/>
      <c r="W16529" s="2"/>
      <c r="X16529">
        <v>16528</v>
      </c>
      <c r="Y16529" s="1" t="s">
        <v>179</v>
      </c>
      <c r="Z16529" s="1"/>
      <c r="AA16529" s="2"/>
    </row>
    <row r="16530" spans="8:27">
      <c r="H16530">
        <v>16529</v>
      </c>
      <c r="I16530" s="1" t="s">
        <v>752</v>
      </c>
      <c r="J16530" s="1"/>
      <c r="K16530" s="2"/>
      <c r="L16530">
        <v>16529</v>
      </c>
      <c r="M16530" s="1" t="s">
        <v>753</v>
      </c>
      <c r="N16530" s="1"/>
      <c r="O16530" s="2"/>
      <c r="P16530">
        <v>16529</v>
      </c>
      <c r="Q16530" s="1" t="s">
        <v>754</v>
      </c>
      <c r="R16530" s="1"/>
      <c r="S16530" s="2"/>
      <c r="T16530">
        <v>16529</v>
      </c>
      <c r="U16530" s="1" t="s">
        <v>178</v>
      </c>
      <c r="V16530" s="1"/>
      <c r="W16530" s="2"/>
      <c r="X16530">
        <v>16529</v>
      </c>
      <c r="Y16530" s="1" t="s">
        <v>179</v>
      </c>
      <c r="Z16530" s="1"/>
      <c r="AA16530" s="2"/>
    </row>
    <row r="16531" spans="8:27">
      <c r="H16531">
        <v>16530</v>
      </c>
      <c r="I16531" s="1" t="s">
        <v>752</v>
      </c>
      <c r="J16531" s="1"/>
      <c r="K16531" s="2"/>
      <c r="L16531">
        <v>16530</v>
      </c>
      <c r="M16531" s="1" t="s">
        <v>753</v>
      </c>
      <c r="N16531" s="1"/>
      <c r="O16531" s="2"/>
      <c r="P16531">
        <v>16530</v>
      </c>
      <c r="Q16531" s="1" t="s">
        <v>754</v>
      </c>
      <c r="R16531" s="1"/>
      <c r="S16531" s="2"/>
      <c r="T16531">
        <v>16530</v>
      </c>
      <c r="U16531" s="1" t="s">
        <v>178</v>
      </c>
      <c r="V16531" s="1"/>
      <c r="W16531" s="2"/>
      <c r="X16531">
        <v>16530</v>
      </c>
      <c r="Y16531" s="1" t="s">
        <v>179</v>
      </c>
      <c r="Z16531" s="1"/>
      <c r="AA16531" s="2"/>
    </row>
    <row r="16532" spans="8:27">
      <c r="H16532">
        <v>16531</v>
      </c>
      <c r="I16532" s="1" t="s">
        <v>752</v>
      </c>
      <c r="J16532" s="1"/>
      <c r="K16532" s="2"/>
      <c r="L16532">
        <v>16531</v>
      </c>
      <c r="M16532" s="1" t="s">
        <v>753</v>
      </c>
      <c r="N16532" s="1"/>
      <c r="O16532" s="2"/>
      <c r="P16532">
        <v>16531</v>
      </c>
      <c r="Q16532" s="1" t="s">
        <v>754</v>
      </c>
      <c r="R16532" s="1"/>
      <c r="S16532" s="2"/>
      <c r="T16532">
        <v>16531</v>
      </c>
      <c r="U16532" s="1" t="s">
        <v>178</v>
      </c>
      <c r="V16532" s="1"/>
      <c r="W16532" s="2"/>
      <c r="X16532">
        <v>16531</v>
      </c>
      <c r="Y16532" s="1" t="s">
        <v>179</v>
      </c>
      <c r="Z16532" s="1"/>
      <c r="AA16532" s="2"/>
    </row>
    <row r="16533" spans="8:27">
      <c r="H16533">
        <v>16532</v>
      </c>
      <c r="I16533" s="1" t="s">
        <v>752</v>
      </c>
      <c r="J16533" s="1"/>
      <c r="K16533" s="2"/>
      <c r="L16533">
        <v>16532</v>
      </c>
      <c r="M16533" s="1" t="s">
        <v>753</v>
      </c>
      <c r="N16533" s="1"/>
      <c r="O16533" s="2"/>
      <c r="P16533">
        <v>16532</v>
      </c>
      <c r="Q16533" s="1" t="s">
        <v>754</v>
      </c>
      <c r="R16533" s="1"/>
      <c r="S16533" s="2"/>
      <c r="T16533">
        <v>16532</v>
      </c>
      <c r="U16533" s="1" t="s">
        <v>178</v>
      </c>
      <c r="V16533" s="1"/>
      <c r="W16533" s="2"/>
      <c r="X16533">
        <v>16532</v>
      </c>
      <c r="Y16533" s="1" t="s">
        <v>179</v>
      </c>
      <c r="Z16533" s="1"/>
      <c r="AA16533" s="2"/>
    </row>
    <row r="16534" spans="8:27">
      <c r="H16534">
        <v>16533</v>
      </c>
      <c r="I16534" s="1" t="s">
        <v>752</v>
      </c>
      <c r="J16534" s="1"/>
      <c r="K16534" s="2"/>
      <c r="L16534">
        <v>16533</v>
      </c>
      <c r="M16534" s="1" t="s">
        <v>753</v>
      </c>
      <c r="N16534" s="1"/>
      <c r="O16534" s="2"/>
      <c r="P16534">
        <v>16533</v>
      </c>
      <c r="Q16534" s="1" t="s">
        <v>754</v>
      </c>
      <c r="R16534" s="1"/>
      <c r="S16534" s="2"/>
      <c r="T16534">
        <v>16533</v>
      </c>
      <c r="U16534" s="1" t="s">
        <v>178</v>
      </c>
      <c r="V16534" s="1"/>
      <c r="W16534" s="2"/>
      <c r="X16534">
        <v>16533</v>
      </c>
      <c r="Y16534" s="1" t="s">
        <v>179</v>
      </c>
      <c r="Z16534" s="1"/>
      <c r="AA16534" s="2"/>
    </row>
    <row r="16535" spans="8:27">
      <c r="H16535">
        <v>16534</v>
      </c>
      <c r="I16535" s="1" t="s">
        <v>752</v>
      </c>
      <c r="J16535" s="1"/>
      <c r="K16535" s="2"/>
      <c r="L16535">
        <v>16534</v>
      </c>
      <c r="M16535" s="1" t="s">
        <v>753</v>
      </c>
      <c r="N16535" s="1"/>
      <c r="O16535" s="2"/>
      <c r="P16535">
        <v>16534</v>
      </c>
      <c r="Q16535" s="1" t="s">
        <v>754</v>
      </c>
      <c r="R16535" s="1"/>
      <c r="S16535" s="2"/>
      <c r="T16535">
        <v>16534</v>
      </c>
      <c r="U16535" s="1" t="s">
        <v>178</v>
      </c>
      <c r="V16535" s="1"/>
      <c r="W16535" s="2"/>
      <c r="X16535">
        <v>16534</v>
      </c>
      <c r="Y16535" s="1" t="s">
        <v>179</v>
      </c>
      <c r="Z16535" s="1"/>
      <c r="AA16535" s="2"/>
    </row>
    <row r="16536" spans="8:27">
      <c r="H16536">
        <v>16535</v>
      </c>
      <c r="I16536" s="1" t="s">
        <v>752</v>
      </c>
      <c r="J16536" s="1"/>
      <c r="K16536" s="2"/>
      <c r="L16536">
        <v>16535</v>
      </c>
      <c r="M16536" s="1" t="s">
        <v>753</v>
      </c>
      <c r="N16536" s="1"/>
      <c r="O16536" s="2"/>
      <c r="P16536">
        <v>16535</v>
      </c>
      <c r="Q16536" s="1" t="s">
        <v>754</v>
      </c>
      <c r="R16536" s="1"/>
      <c r="S16536" s="2"/>
      <c r="T16536">
        <v>16535</v>
      </c>
      <c r="U16536" s="1" t="s">
        <v>178</v>
      </c>
      <c r="V16536" s="1"/>
      <c r="W16536" s="2"/>
      <c r="X16536">
        <v>16535</v>
      </c>
      <c r="Y16536" s="1" t="s">
        <v>179</v>
      </c>
      <c r="Z16536" s="1"/>
      <c r="AA16536" s="2"/>
    </row>
    <row r="16537" spans="8:27">
      <c r="H16537">
        <v>16536</v>
      </c>
      <c r="I16537" s="1" t="s">
        <v>752</v>
      </c>
      <c r="J16537" s="1"/>
      <c r="K16537" s="2"/>
      <c r="L16537">
        <v>16536</v>
      </c>
      <c r="M16537" s="1" t="s">
        <v>753</v>
      </c>
      <c r="N16537" s="1"/>
      <c r="O16537" s="2"/>
      <c r="P16537">
        <v>16536</v>
      </c>
      <c r="Q16537" s="1" t="s">
        <v>754</v>
      </c>
      <c r="R16537" s="1"/>
      <c r="S16537" s="2"/>
      <c r="T16537">
        <v>16536</v>
      </c>
      <c r="U16537" s="1" t="s">
        <v>178</v>
      </c>
      <c r="V16537" s="1"/>
      <c r="W16537" s="2"/>
      <c r="X16537">
        <v>16536</v>
      </c>
      <c r="Y16537" s="1" t="s">
        <v>179</v>
      </c>
      <c r="Z16537" s="1"/>
      <c r="AA16537" s="2"/>
    </row>
    <row r="16538" spans="8:27">
      <c r="H16538">
        <v>16537</v>
      </c>
      <c r="I16538" s="1" t="s">
        <v>752</v>
      </c>
      <c r="J16538" s="1"/>
      <c r="K16538" s="2"/>
      <c r="L16538">
        <v>16537</v>
      </c>
      <c r="M16538" s="1" t="s">
        <v>753</v>
      </c>
      <c r="N16538" s="1"/>
      <c r="O16538" s="2"/>
      <c r="P16538">
        <v>16537</v>
      </c>
      <c r="Q16538" s="1" t="s">
        <v>754</v>
      </c>
      <c r="R16538" s="1"/>
      <c r="S16538" s="2"/>
      <c r="T16538">
        <v>16537</v>
      </c>
      <c r="U16538" s="1" t="s">
        <v>178</v>
      </c>
      <c r="V16538" s="1"/>
      <c r="W16538" s="2"/>
      <c r="X16538">
        <v>16537</v>
      </c>
      <c r="Y16538" s="1" t="s">
        <v>179</v>
      </c>
      <c r="Z16538" s="1"/>
      <c r="AA16538" s="2"/>
    </row>
    <row r="16539" spans="8:27">
      <c r="H16539">
        <v>16538</v>
      </c>
      <c r="I16539" s="1" t="s">
        <v>752</v>
      </c>
      <c r="J16539" s="1"/>
      <c r="K16539" s="2"/>
      <c r="L16539">
        <v>16538</v>
      </c>
      <c r="M16539" s="1" t="s">
        <v>753</v>
      </c>
      <c r="N16539" s="1"/>
      <c r="O16539" s="2"/>
      <c r="P16539">
        <v>16538</v>
      </c>
      <c r="Q16539" s="1" t="s">
        <v>754</v>
      </c>
      <c r="R16539" s="1"/>
      <c r="S16539" s="2"/>
      <c r="T16539">
        <v>16538</v>
      </c>
      <c r="U16539" s="1" t="s">
        <v>178</v>
      </c>
      <c r="V16539" s="1"/>
      <c r="W16539" s="2"/>
      <c r="X16539">
        <v>16538</v>
      </c>
      <c r="Y16539" s="1" t="s">
        <v>179</v>
      </c>
      <c r="Z16539" s="1"/>
      <c r="AA16539" s="2"/>
    </row>
    <row r="16540" spans="8:27">
      <c r="H16540">
        <v>16539</v>
      </c>
      <c r="I16540" s="1" t="s">
        <v>752</v>
      </c>
      <c r="J16540" s="1"/>
      <c r="K16540" s="2"/>
      <c r="L16540">
        <v>16539</v>
      </c>
      <c r="M16540" s="1" t="s">
        <v>753</v>
      </c>
      <c r="N16540" s="1"/>
      <c r="O16540" s="2"/>
      <c r="P16540">
        <v>16539</v>
      </c>
      <c r="Q16540" s="1" t="s">
        <v>754</v>
      </c>
      <c r="R16540" s="1"/>
      <c r="S16540" s="2"/>
      <c r="T16540">
        <v>16539</v>
      </c>
      <c r="U16540" s="1" t="s">
        <v>178</v>
      </c>
      <c r="V16540" s="1"/>
      <c r="W16540" s="2"/>
      <c r="X16540">
        <v>16539</v>
      </c>
      <c r="Y16540" s="1" t="s">
        <v>179</v>
      </c>
      <c r="Z16540" s="1"/>
      <c r="AA16540" s="2"/>
    </row>
    <row r="16541" spans="8:27">
      <c r="H16541">
        <v>16540</v>
      </c>
      <c r="I16541" s="1" t="s">
        <v>752</v>
      </c>
      <c r="J16541" s="1"/>
      <c r="K16541" s="2"/>
      <c r="L16541">
        <v>16540</v>
      </c>
      <c r="M16541" s="1" t="s">
        <v>753</v>
      </c>
      <c r="N16541" s="1"/>
      <c r="O16541" s="2"/>
      <c r="P16541">
        <v>16540</v>
      </c>
      <c r="Q16541" s="1" t="s">
        <v>754</v>
      </c>
      <c r="R16541" s="1"/>
      <c r="S16541" s="2"/>
      <c r="T16541">
        <v>16540</v>
      </c>
      <c r="U16541" s="1" t="s">
        <v>178</v>
      </c>
      <c r="V16541" s="1"/>
      <c r="W16541" s="2"/>
      <c r="X16541">
        <v>16540</v>
      </c>
      <c r="Y16541" s="1" t="s">
        <v>179</v>
      </c>
      <c r="Z16541" s="1"/>
      <c r="AA16541" s="2"/>
    </row>
    <row r="16542" spans="8:27">
      <c r="H16542">
        <v>16541</v>
      </c>
      <c r="I16542" s="1" t="s">
        <v>752</v>
      </c>
      <c r="J16542" s="1"/>
      <c r="K16542" s="2"/>
      <c r="L16542">
        <v>16541</v>
      </c>
      <c r="M16542" s="1" t="s">
        <v>753</v>
      </c>
      <c r="N16542" s="1"/>
      <c r="O16542" s="2"/>
      <c r="P16542">
        <v>16541</v>
      </c>
      <c r="Q16542" s="1" t="s">
        <v>754</v>
      </c>
      <c r="R16542" s="1"/>
      <c r="S16542" s="2"/>
      <c r="T16542">
        <v>16541</v>
      </c>
      <c r="U16542" s="1" t="s">
        <v>178</v>
      </c>
      <c r="V16542" s="1"/>
      <c r="W16542" s="2"/>
      <c r="X16542">
        <v>16541</v>
      </c>
      <c r="Y16542" s="1" t="s">
        <v>179</v>
      </c>
      <c r="Z16542" s="1"/>
      <c r="AA16542" s="2"/>
    </row>
    <row r="16543" spans="8:27">
      <c r="H16543">
        <v>16542</v>
      </c>
      <c r="I16543" s="1" t="s">
        <v>752</v>
      </c>
      <c r="J16543" s="1"/>
      <c r="K16543" s="2"/>
      <c r="L16543">
        <v>16542</v>
      </c>
      <c r="M16543" s="1" t="s">
        <v>753</v>
      </c>
      <c r="N16543" s="1"/>
      <c r="O16543" s="2"/>
      <c r="P16543">
        <v>16542</v>
      </c>
      <c r="Q16543" s="1" t="s">
        <v>754</v>
      </c>
      <c r="R16543" s="1"/>
      <c r="S16543" s="2"/>
      <c r="T16543">
        <v>16542</v>
      </c>
      <c r="U16543" s="1" t="s">
        <v>178</v>
      </c>
      <c r="V16543" s="1"/>
      <c r="W16543" s="2"/>
      <c r="X16543">
        <v>16542</v>
      </c>
      <c r="Y16543" s="1" t="s">
        <v>179</v>
      </c>
      <c r="Z16543" s="1"/>
      <c r="AA16543" s="2"/>
    </row>
    <row r="16544" spans="8:27">
      <c r="H16544">
        <v>16543</v>
      </c>
      <c r="I16544" s="1" t="s">
        <v>752</v>
      </c>
      <c r="J16544" s="1"/>
      <c r="K16544" s="2"/>
      <c r="L16544">
        <v>16543</v>
      </c>
      <c r="M16544" s="1" t="s">
        <v>753</v>
      </c>
      <c r="N16544" s="1"/>
      <c r="O16544" s="2"/>
      <c r="P16544">
        <v>16543</v>
      </c>
      <c r="Q16544" s="1" t="s">
        <v>754</v>
      </c>
      <c r="R16544" s="1"/>
      <c r="S16544" s="2"/>
      <c r="T16544">
        <v>16543</v>
      </c>
      <c r="U16544" s="1" t="s">
        <v>178</v>
      </c>
      <c r="V16544" s="1"/>
      <c r="W16544" s="2"/>
      <c r="X16544">
        <v>16543</v>
      </c>
      <c r="Y16544" s="1" t="s">
        <v>179</v>
      </c>
      <c r="Z16544" s="1"/>
      <c r="AA16544" s="2"/>
    </row>
    <row r="16545" spans="8:27">
      <c r="H16545">
        <v>16544</v>
      </c>
      <c r="I16545" s="1" t="s">
        <v>752</v>
      </c>
      <c r="J16545" s="1"/>
      <c r="K16545" s="2"/>
      <c r="L16545">
        <v>16544</v>
      </c>
      <c r="M16545" s="1" t="s">
        <v>753</v>
      </c>
      <c r="N16545" s="1"/>
      <c r="O16545" s="2"/>
      <c r="P16545">
        <v>16544</v>
      </c>
      <c r="Q16545" s="1" t="s">
        <v>754</v>
      </c>
      <c r="R16545" s="1"/>
      <c r="S16545" s="2"/>
      <c r="T16545">
        <v>16544</v>
      </c>
      <c r="U16545" s="1" t="s">
        <v>178</v>
      </c>
      <c r="V16545" s="1"/>
      <c r="W16545" s="2"/>
      <c r="X16545">
        <v>16544</v>
      </c>
      <c r="Y16545" s="1" t="s">
        <v>179</v>
      </c>
      <c r="Z16545" s="1"/>
      <c r="AA16545" s="2"/>
    </row>
    <row r="16546" spans="8:27">
      <c r="H16546">
        <v>16545</v>
      </c>
      <c r="I16546" s="1" t="s">
        <v>752</v>
      </c>
      <c r="J16546" s="1"/>
      <c r="K16546" s="2"/>
      <c r="L16546">
        <v>16545</v>
      </c>
      <c r="M16546" s="1" t="s">
        <v>753</v>
      </c>
      <c r="N16546" s="1"/>
      <c r="O16546" s="2"/>
      <c r="P16546">
        <v>16545</v>
      </c>
      <c r="Q16546" s="1" t="s">
        <v>754</v>
      </c>
      <c r="R16546" s="1"/>
      <c r="S16546" s="2"/>
      <c r="T16546">
        <v>16545</v>
      </c>
      <c r="U16546" s="1" t="s">
        <v>178</v>
      </c>
      <c r="V16546" s="1"/>
      <c r="W16546" s="2"/>
      <c r="X16546">
        <v>16545</v>
      </c>
      <c r="Y16546" s="1" t="s">
        <v>179</v>
      </c>
      <c r="Z16546" s="1"/>
      <c r="AA16546" s="2"/>
    </row>
    <row r="16547" spans="8:27">
      <c r="H16547">
        <v>16546</v>
      </c>
      <c r="I16547" s="1" t="s">
        <v>752</v>
      </c>
      <c r="J16547" s="1"/>
      <c r="K16547" s="2"/>
      <c r="L16547">
        <v>16546</v>
      </c>
      <c r="M16547" s="1" t="s">
        <v>753</v>
      </c>
      <c r="N16547" s="1"/>
      <c r="O16547" s="2"/>
      <c r="P16547">
        <v>16546</v>
      </c>
      <c r="Q16547" s="1" t="s">
        <v>754</v>
      </c>
      <c r="R16547" s="1"/>
      <c r="S16547" s="2"/>
      <c r="T16547">
        <v>16546</v>
      </c>
      <c r="U16547" s="1" t="s">
        <v>178</v>
      </c>
      <c r="V16547" s="1"/>
      <c r="W16547" s="2"/>
      <c r="X16547">
        <v>16546</v>
      </c>
      <c r="Y16547" s="1" t="s">
        <v>179</v>
      </c>
      <c r="Z16547" s="1"/>
      <c r="AA16547" s="2"/>
    </row>
    <row r="16548" spans="8:27">
      <c r="H16548">
        <v>16547</v>
      </c>
      <c r="I16548" s="1" t="s">
        <v>752</v>
      </c>
      <c r="J16548" s="1"/>
      <c r="K16548" s="2"/>
      <c r="L16548">
        <v>16547</v>
      </c>
      <c r="M16548" s="1" t="s">
        <v>753</v>
      </c>
      <c r="N16548" s="1"/>
      <c r="O16548" s="2"/>
      <c r="P16548">
        <v>16547</v>
      </c>
      <c r="Q16548" s="1" t="s">
        <v>754</v>
      </c>
      <c r="R16548" s="1"/>
      <c r="S16548" s="2"/>
      <c r="T16548">
        <v>16547</v>
      </c>
      <c r="U16548" s="1" t="s">
        <v>178</v>
      </c>
      <c r="V16548" s="1"/>
      <c r="W16548" s="2"/>
      <c r="X16548">
        <v>16547</v>
      </c>
      <c r="Y16548" s="1" t="s">
        <v>179</v>
      </c>
      <c r="Z16548" s="1"/>
      <c r="AA16548" s="2"/>
    </row>
    <row r="16549" spans="8:27">
      <c r="H16549">
        <v>16548</v>
      </c>
      <c r="I16549" s="1" t="s">
        <v>752</v>
      </c>
      <c r="J16549" s="1"/>
      <c r="K16549" s="2"/>
      <c r="L16549">
        <v>16548</v>
      </c>
      <c r="M16549" s="1" t="s">
        <v>753</v>
      </c>
      <c r="N16549" s="1"/>
      <c r="O16549" s="2"/>
      <c r="P16549">
        <v>16548</v>
      </c>
      <c r="Q16549" s="1" t="s">
        <v>754</v>
      </c>
      <c r="R16549" s="1"/>
      <c r="S16549" s="2"/>
      <c r="T16549">
        <v>16548</v>
      </c>
      <c r="U16549" s="1" t="s">
        <v>178</v>
      </c>
      <c r="V16549" s="1"/>
      <c r="W16549" s="2"/>
      <c r="X16549">
        <v>16548</v>
      </c>
      <c r="Y16549" s="1" t="s">
        <v>179</v>
      </c>
      <c r="Z16549" s="1"/>
      <c r="AA16549" s="2"/>
    </row>
    <row r="16550" spans="8:27">
      <c r="H16550">
        <v>16549</v>
      </c>
      <c r="I16550" s="1" t="s">
        <v>752</v>
      </c>
      <c r="J16550" s="1"/>
      <c r="K16550" s="2"/>
      <c r="L16550">
        <v>16549</v>
      </c>
      <c r="M16550" s="1" t="s">
        <v>753</v>
      </c>
      <c r="N16550" s="1"/>
      <c r="O16550" s="2"/>
      <c r="P16550">
        <v>16549</v>
      </c>
      <c r="Q16550" s="1" t="s">
        <v>754</v>
      </c>
      <c r="R16550" s="1"/>
      <c r="S16550" s="2"/>
      <c r="T16550">
        <v>16549</v>
      </c>
      <c r="U16550" s="1" t="s">
        <v>178</v>
      </c>
      <c r="V16550" s="1"/>
      <c r="W16550" s="2"/>
      <c r="X16550">
        <v>16549</v>
      </c>
      <c r="Y16550" s="1" t="s">
        <v>179</v>
      </c>
      <c r="Z16550" s="1"/>
      <c r="AA16550" s="2"/>
    </row>
    <row r="16551" spans="8:27">
      <c r="H16551">
        <v>16550</v>
      </c>
      <c r="I16551" s="1" t="s">
        <v>752</v>
      </c>
      <c r="J16551" s="1"/>
      <c r="K16551" s="2"/>
      <c r="L16551">
        <v>16550</v>
      </c>
      <c r="M16551" s="1" t="s">
        <v>753</v>
      </c>
      <c r="N16551" s="1"/>
      <c r="O16551" s="2"/>
      <c r="P16551">
        <v>16550</v>
      </c>
      <c r="Q16551" s="1" t="s">
        <v>754</v>
      </c>
      <c r="R16551" s="1"/>
      <c r="S16551" s="2"/>
      <c r="T16551">
        <v>16550</v>
      </c>
      <c r="U16551" s="1" t="s">
        <v>178</v>
      </c>
      <c r="V16551" s="1"/>
      <c r="W16551" s="2"/>
      <c r="X16551">
        <v>16550</v>
      </c>
      <c r="Y16551" s="1" t="s">
        <v>179</v>
      </c>
      <c r="Z16551" s="1"/>
      <c r="AA16551" s="2"/>
    </row>
    <row r="16552" spans="8:27">
      <c r="H16552">
        <v>16551</v>
      </c>
      <c r="I16552" s="1" t="s">
        <v>752</v>
      </c>
      <c r="J16552" s="1"/>
      <c r="K16552" s="2"/>
      <c r="L16552">
        <v>16551</v>
      </c>
      <c r="M16552" s="1" t="s">
        <v>753</v>
      </c>
      <c r="N16552" s="1"/>
      <c r="O16552" s="2"/>
      <c r="P16552">
        <v>16551</v>
      </c>
      <c r="Q16552" s="1" t="s">
        <v>754</v>
      </c>
      <c r="R16552" s="1"/>
      <c r="S16552" s="2"/>
      <c r="T16552">
        <v>16551</v>
      </c>
      <c r="U16552" s="1" t="s">
        <v>178</v>
      </c>
      <c r="V16552" s="1"/>
      <c r="W16552" s="2"/>
      <c r="X16552">
        <v>16551</v>
      </c>
      <c r="Y16552" s="1" t="s">
        <v>179</v>
      </c>
      <c r="Z16552" s="1"/>
      <c r="AA16552" s="2"/>
    </row>
    <row r="16553" spans="8:27">
      <c r="H16553">
        <v>16552</v>
      </c>
      <c r="I16553" s="1" t="s">
        <v>752</v>
      </c>
      <c r="J16553" s="1"/>
      <c r="K16553" s="2"/>
      <c r="L16553">
        <v>16552</v>
      </c>
      <c r="M16553" s="1" t="s">
        <v>753</v>
      </c>
      <c r="N16553" s="1"/>
      <c r="O16553" s="2"/>
      <c r="P16553">
        <v>16552</v>
      </c>
      <c r="Q16553" s="1" t="s">
        <v>754</v>
      </c>
      <c r="R16553" s="1"/>
      <c r="S16553" s="2"/>
      <c r="T16553">
        <v>16552</v>
      </c>
      <c r="U16553" s="1" t="s">
        <v>178</v>
      </c>
      <c r="V16553" s="1"/>
      <c r="W16553" s="2"/>
      <c r="X16553">
        <v>16552</v>
      </c>
      <c r="Y16553" s="1" t="s">
        <v>179</v>
      </c>
      <c r="Z16553" s="1"/>
      <c r="AA16553" s="2"/>
    </row>
    <row r="16554" spans="8:27">
      <c r="H16554">
        <v>16553</v>
      </c>
      <c r="I16554" s="1" t="s">
        <v>752</v>
      </c>
      <c r="J16554" s="1"/>
      <c r="K16554" s="2"/>
      <c r="L16554">
        <v>16553</v>
      </c>
      <c r="M16554" s="1" t="s">
        <v>753</v>
      </c>
      <c r="N16554" s="1"/>
      <c r="O16554" s="2"/>
      <c r="P16554">
        <v>16553</v>
      </c>
      <c r="Q16554" s="1" t="s">
        <v>754</v>
      </c>
      <c r="R16554" s="1"/>
      <c r="S16554" s="2"/>
      <c r="T16554">
        <v>16553</v>
      </c>
      <c r="U16554" s="1" t="s">
        <v>178</v>
      </c>
      <c r="V16554" s="1"/>
      <c r="W16554" s="2"/>
      <c r="X16554">
        <v>16553</v>
      </c>
      <c r="Y16554" s="1" t="s">
        <v>179</v>
      </c>
      <c r="Z16554" s="1"/>
      <c r="AA16554" s="2"/>
    </row>
    <row r="16555" spans="8:27">
      <c r="H16555">
        <v>16554</v>
      </c>
      <c r="I16555" s="1" t="s">
        <v>752</v>
      </c>
      <c r="J16555" s="1"/>
      <c r="K16555" s="2"/>
      <c r="L16555">
        <v>16554</v>
      </c>
      <c r="M16555" s="1" t="s">
        <v>753</v>
      </c>
      <c r="N16555" s="1"/>
      <c r="O16555" s="2"/>
      <c r="P16555">
        <v>16554</v>
      </c>
      <c r="Q16555" s="1" t="s">
        <v>754</v>
      </c>
      <c r="R16555" s="1"/>
      <c r="S16555" s="2"/>
      <c r="T16555">
        <v>16554</v>
      </c>
      <c r="U16555" s="1" t="s">
        <v>178</v>
      </c>
      <c r="V16555" s="1"/>
      <c r="W16555" s="2"/>
      <c r="X16555">
        <v>16554</v>
      </c>
      <c r="Y16555" s="1" t="s">
        <v>179</v>
      </c>
      <c r="Z16555" s="1"/>
      <c r="AA16555" s="2"/>
    </row>
    <row r="16556" spans="8:27">
      <c r="H16556">
        <v>16555</v>
      </c>
      <c r="I16556" s="1" t="s">
        <v>752</v>
      </c>
      <c r="J16556" s="1"/>
      <c r="K16556" s="2"/>
      <c r="L16556">
        <v>16555</v>
      </c>
      <c r="M16556" s="1" t="s">
        <v>753</v>
      </c>
      <c r="N16556" s="1"/>
      <c r="O16556" s="2"/>
      <c r="P16556">
        <v>16555</v>
      </c>
      <c r="Q16556" s="1" t="s">
        <v>754</v>
      </c>
      <c r="R16556" s="1"/>
      <c r="S16556" s="2"/>
      <c r="T16556">
        <v>16555</v>
      </c>
      <c r="U16556" s="1" t="s">
        <v>178</v>
      </c>
      <c r="V16556" s="1"/>
      <c r="W16556" s="2"/>
      <c r="X16556">
        <v>16555</v>
      </c>
      <c r="Y16556" s="1" t="s">
        <v>179</v>
      </c>
      <c r="Z16556" s="1"/>
      <c r="AA16556" s="2"/>
    </row>
    <row r="16557" spans="8:27">
      <c r="H16557">
        <v>16556</v>
      </c>
      <c r="I16557" s="1" t="s">
        <v>752</v>
      </c>
      <c r="J16557" s="1"/>
      <c r="K16557" s="2"/>
      <c r="L16557">
        <v>16556</v>
      </c>
      <c r="M16557" s="1" t="s">
        <v>753</v>
      </c>
      <c r="N16557" s="1"/>
      <c r="O16557" s="2"/>
      <c r="P16557">
        <v>16556</v>
      </c>
      <c r="Q16557" s="1" t="s">
        <v>754</v>
      </c>
      <c r="R16557" s="1"/>
      <c r="S16557" s="2"/>
      <c r="T16557">
        <v>16556</v>
      </c>
      <c r="U16557" s="1" t="s">
        <v>178</v>
      </c>
      <c r="V16557" s="1"/>
      <c r="W16557" s="2"/>
      <c r="X16557">
        <v>16556</v>
      </c>
      <c r="Y16557" s="1" t="s">
        <v>179</v>
      </c>
      <c r="Z16557" s="1"/>
      <c r="AA16557" s="2"/>
    </row>
    <row r="16558" spans="8:27">
      <c r="H16558">
        <v>16557</v>
      </c>
      <c r="I16558" s="1" t="s">
        <v>752</v>
      </c>
      <c r="J16558" s="1"/>
      <c r="K16558" s="2"/>
      <c r="L16558">
        <v>16557</v>
      </c>
      <c r="M16558" s="1" t="s">
        <v>753</v>
      </c>
      <c r="N16558" s="1"/>
      <c r="O16558" s="2"/>
      <c r="P16558">
        <v>16557</v>
      </c>
      <c r="Q16558" s="1" t="s">
        <v>754</v>
      </c>
      <c r="R16558" s="1"/>
      <c r="S16558" s="2"/>
      <c r="T16558">
        <v>16557</v>
      </c>
      <c r="U16558" s="1" t="s">
        <v>178</v>
      </c>
      <c r="V16558" s="1"/>
      <c r="W16558" s="2"/>
      <c r="X16558">
        <v>16557</v>
      </c>
      <c r="Y16558" s="1" t="s">
        <v>179</v>
      </c>
      <c r="Z16558" s="1"/>
      <c r="AA16558" s="2"/>
    </row>
    <row r="16559" spans="8:27">
      <c r="H16559">
        <v>16558</v>
      </c>
      <c r="I16559" s="1" t="s">
        <v>752</v>
      </c>
      <c r="J16559" s="1"/>
      <c r="K16559" s="2"/>
      <c r="L16559">
        <v>16558</v>
      </c>
      <c r="M16559" s="1" t="s">
        <v>753</v>
      </c>
      <c r="N16559" s="1"/>
      <c r="O16559" s="2"/>
      <c r="P16559">
        <v>16558</v>
      </c>
      <c r="Q16559" s="1" t="s">
        <v>754</v>
      </c>
      <c r="R16559" s="1"/>
      <c r="S16559" s="2"/>
      <c r="T16559">
        <v>16558</v>
      </c>
      <c r="U16559" s="1" t="s">
        <v>178</v>
      </c>
      <c r="V16559" s="1"/>
      <c r="W16559" s="2"/>
      <c r="X16559">
        <v>16558</v>
      </c>
      <c r="Y16559" s="1" t="s">
        <v>179</v>
      </c>
      <c r="Z16559" s="1"/>
      <c r="AA16559" s="2"/>
    </row>
    <row r="16560" spans="8:27">
      <c r="H16560">
        <v>16559</v>
      </c>
      <c r="I16560" s="1" t="s">
        <v>752</v>
      </c>
      <c r="J16560" s="1"/>
      <c r="K16560" s="2"/>
      <c r="L16560">
        <v>16559</v>
      </c>
      <c r="M16560" s="1" t="s">
        <v>753</v>
      </c>
      <c r="N16560" s="1"/>
      <c r="O16560" s="2"/>
      <c r="P16560">
        <v>16559</v>
      </c>
      <c r="Q16560" s="1" t="s">
        <v>754</v>
      </c>
      <c r="R16560" s="1"/>
      <c r="S16560" s="2"/>
      <c r="T16560">
        <v>16559</v>
      </c>
      <c r="U16560" s="1" t="s">
        <v>178</v>
      </c>
      <c r="V16560" s="1"/>
      <c r="W16560" s="2"/>
      <c r="X16560">
        <v>16559</v>
      </c>
      <c r="Y16560" s="1" t="s">
        <v>179</v>
      </c>
      <c r="Z16560" s="1"/>
      <c r="AA16560" s="2"/>
    </row>
    <row r="16561" spans="8:27">
      <c r="H16561">
        <v>16560</v>
      </c>
      <c r="I16561" s="1" t="s">
        <v>752</v>
      </c>
      <c r="J16561" s="1"/>
      <c r="K16561" s="2"/>
      <c r="L16561">
        <v>16560</v>
      </c>
      <c r="M16561" s="1" t="s">
        <v>753</v>
      </c>
      <c r="N16561" s="1"/>
      <c r="O16561" s="2"/>
      <c r="P16561">
        <v>16560</v>
      </c>
      <c r="Q16561" s="1" t="s">
        <v>754</v>
      </c>
      <c r="R16561" s="1"/>
      <c r="S16561" s="2"/>
      <c r="T16561">
        <v>16560</v>
      </c>
      <c r="U16561" s="1" t="s">
        <v>178</v>
      </c>
      <c r="V16561" s="1"/>
      <c r="W16561" s="2"/>
      <c r="X16561">
        <v>16560</v>
      </c>
      <c r="Y16561" s="1" t="s">
        <v>179</v>
      </c>
      <c r="Z16561" s="1"/>
      <c r="AA16561" s="2"/>
    </row>
    <row r="16562" spans="8:27">
      <c r="H16562">
        <v>16561</v>
      </c>
      <c r="I16562" s="1" t="s">
        <v>752</v>
      </c>
      <c r="J16562" s="1"/>
      <c r="K16562" s="2"/>
      <c r="L16562">
        <v>16561</v>
      </c>
      <c r="M16562" s="1" t="s">
        <v>753</v>
      </c>
      <c r="N16562" s="1"/>
      <c r="O16562" s="2"/>
      <c r="P16562">
        <v>16561</v>
      </c>
      <c r="Q16562" s="1" t="s">
        <v>754</v>
      </c>
      <c r="R16562" s="1"/>
      <c r="S16562" s="2"/>
      <c r="T16562">
        <v>16561</v>
      </c>
      <c r="U16562" s="1" t="s">
        <v>178</v>
      </c>
      <c r="V16562" s="1"/>
      <c r="W16562" s="2"/>
      <c r="X16562">
        <v>16561</v>
      </c>
      <c r="Y16562" s="1" t="s">
        <v>179</v>
      </c>
      <c r="Z16562" s="1"/>
      <c r="AA16562" s="2"/>
    </row>
    <row r="16563" spans="8:27">
      <c r="H16563">
        <v>16562</v>
      </c>
      <c r="I16563" s="1" t="s">
        <v>752</v>
      </c>
      <c r="J16563" s="1"/>
      <c r="K16563" s="2"/>
      <c r="L16563">
        <v>16562</v>
      </c>
      <c r="M16563" s="1" t="s">
        <v>753</v>
      </c>
      <c r="N16563" s="1"/>
      <c r="O16563" s="2"/>
      <c r="P16563">
        <v>16562</v>
      </c>
      <c r="Q16563" s="1" t="s">
        <v>754</v>
      </c>
      <c r="R16563" s="1"/>
      <c r="S16563" s="2"/>
      <c r="T16563">
        <v>16562</v>
      </c>
      <c r="U16563" s="1" t="s">
        <v>178</v>
      </c>
      <c r="V16563" s="1"/>
      <c r="W16563" s="2"/>
      <c r="X16563">
        <v>16562</v>
      </c>
      <c r="Y16563" s="1" t="s">
        <v>179</v>
      </c>
      <c r="Z16563" s="1"/>
      <c r="AA16563" s="2"/>
    </row>
    <row r="16564" spans="8:27">
      <c r="H16564">
        <v>16563</v>
      </c>
      <c r="I16564" s="1" t="s">
        <v>752</v>
      </c>
      <c r="J16564" s="1"/>
      <c r="K16564" s="2"/>
      <c r="L16564">
        <v>16563</v>
      </c>
      <c r="M16564" s="1" t="s">
        <v>753</v>
      </c>
      <c r="N16564" s="1"/>
      <c r="O16564" s="2"/>
      <c r="P16564">
        <v>16563</v>
      </c>
      <c r="Q16564" s="1" t="s">
        <v>754</v>
      </c>
      <c r="R16564" s="1"/>
      <c r="S16564" s="2"/>
      <c r="T16564">
        <v>16563</v>
      </c>
      <c r="U16564" s="1" t="s">
        <v>178</v>
      </c>
      <c r="V16564" s="1"/>
      <c r="W16564" s="2"/>
      <c r="X16564">
        <v>16563</v>
      </c>
      <c r="Y16564" s="1" t="s">
        <v>179</v>
      </c>
      <c r="Z16564" s="1"/>
      <c r="AA16564" s="2"/>
    </row>
    <row r="16565" spans="8:27">
      <c r="H16565">
        <v>16564</v>
      </c>
      <c r="I16565" s="1" t="s">
        <v>752</v>
      </c>
      <c r="J16565" s="1"/>
      <c r="K16565" s="2"/>
      <c r="L16565">
        <v>16564</v>
      </c>
      <c r="M16565" s="1" t="s">
        <v>753</v>
      </c>
      <c r="N16565" s="1"/>
      <c r="O16565" s="2"/>
      <c r="P16565">
        <v>16564</v>
      </c>
      <c r="Q16565" s="1" t="s">
        <v>754</v>
      </c>
      <c r="R16565" s="1"/>
      <c r="S16565" s="2"/>
      <c r="T16565">
        <v>16564</v>
      </c>
      <c r="U16565" s="1" t="s">
        <v>178</v>
      </c>
      <c r="V16565" s="1"/>
      <c r="W16565" s="2"/>
      <c r="X16565">
        <v>16564</v>
      </c>
      <c r="Y16565" s="1" t="s">
        <v>179</v>
      </c>
      <c r="Z16565" s="1"/>
      <c r="AA16565" s="2"/>
    </row>
    <row r="16566" spans="8:27">
      <c r="H16566">
        <v>16565</v>
      </c>
      <c r="I16566" s="1" t="s">
        <v>752</v>
      </c>
      <c r="J16566" s="1"/>
      <c r="K16566" s="2"/>
      <c r="L16566">
        <v>16565</v>
      </c>
      <c r="M16566" s="1" t="s">
        <v>753</v>
      </c>
      <c r="N16566" s="1"/>
      <c r="O16566" s="2"/>
      <c r="P16566">
        <v>16565</v>
      </c>
      <c r="Q16566" s="1" t="s">
        <v>754</v>
      </c>
      <c r="R16566" s="1"/>
      <c r="S16566" s="2"/>
      <c r="T16566">
        <v>16565</v>
      </c>
      <c r="U16566" s="1" t="s">
        <v>178</v>
      </c>
      <c r="V16566" s="1"/>
      <c r="W16566" s="2"/>
      <c r="X16566">
        <v>16565</v>
      </c>
      <c r="Y16566" s="1" t="s">
        <v>179</v>
      </c>
      <c r="Z16566" s="1"/>
      <c r="AA16566" s="2"/>
    </row>
    <row r="16567" spans="8:27">
      <c r="H16567">
        <v>16566</v>
      </c>
      <c r="I16567" s="1" t="s">
        <v>752</v>
      </c>
      <c r="J16567" s="1"/>
      <c r="K16567" s="2"/>
      <c r="L16567">
        <v>16566</v>
      </c>
      <c r="M16567" s="1" t="s">
        <v>753</v>
      </c>
      <c r="N16567" s="1"/>
      <c r="O16567" s="2"/>
      <c r="P16567">
        <v>16566</v>
      </c>
      <c r="Q16567" s="1" t="s">
        <v>754</v>
      </c>
      <c r="R16567" s="1"/>
      <c r="S16567" s="2"/>
      <c r="T16567">
        <v>16566</v>
      </c>
      <c r="U16567" s="1" t="s">
        <v>178</v>
      </c>
      <c r="V16567" s="1"/>
      <c r="W16567" s="2"/>
      <c r="X16567">
        <v>16566</v>
      </c>
      <c r="Y16567" s="1" t="s">
        <v>179</v>
      </c>
      <c r="Z16567" s="1"/>
      <c r="AA16567" s="2"/>
    </row>
    <row r="16568" spans="8:27">
      <c r="H16568">
        <v>16567</v>
      </c>
      <c r="I16568" s="1" t="s">
        <v>752</v>
      </c>
      <c r="J16568" s="1"/>
      <c r="K16568" s="2"/>
      <c r="L16568">
        <v>16567</v>
      </c>
      <c r="M16568" s="1" t="s">
        <v>753</v>
      </c>
      <c r="N16568" s="1"/>
      <c r="O16568" s="2"/>
      <c r="P16568">
        <v>16567</v>
      </c>
      <c r="Q16568" s="1" t="s">
        <v>754</v>
      </c>
      <c r="R16568" s="1"/>
      <c r="S16568" s="2"/>
      <c r="T16568">
        <v>16567</v>
      </c>
      <c r="U16568" s="1" t="s">
        <v>178</v>
      </c>
      <c r="V16568" s="1"/>
      <c r="W16568" s="2"/>
      <c r="X16568">
        <v>16567</v>
      </c>
      <c r="Y16568" s="1" t="s">
        <v>179</v>
      </c>
      <c r="Z16568" s="1"/>
      <c r="AA16568" s="2"/>
    </row>
    <row r="16569" spans="8:27">
      <c r="H16569">
        <v>16568</v>
      </c>
      <c r="I16569" s="1" t="s">
        <v>752</v>
      </c>
      <c r="J16569" s="1"/>
      <c r="K16569" s="2"/>
      <c r="L16569">
        <v>16568</v>
      </c>
      <c r="M16569" s="1" t="s">
        <v>753</v>
      </c>
      <c r="N16569" s="1"/>
      <c r="O16569" s="2"/>
      <c r="P16569">
        <v>16568</v>
      </c>
      <c r="Q16569" s="1" t="s">
        <v>754</v>
      </c>
      <c r="R16569" s="1"/>
      <c r="S16569" s="2"/>
      <c r="T16569">
        <v>16568</v>
      </c>
      <c r="U16569" s="1" t="s">
        <v>178</v>
      </c>
      <c r="V16569" s="1"/>
      <c r="W16569" s="2"/>
      <c r="X16569">
        <v>16568</v>
      </c>
      <c r="Y16569" s="1" t="s">
        <v>179</v>
      </c>
      <c r="Z16569" s="1"/>
      <c r="AA16569" s="2"/>
    </row>
    <row r="16570" spans="8:27">
      <c r="H16570">
        <v>16569</v>
      </c>
      <c r="I16570" s="1" t="s">
        <v>752</v>
      </c>
      <c r="J16570" s="1"/>
      <c r="K16570" s="2"/>
      <c r="L16570">
        <v>16569</v>
      </c>
      <c r="M16570" s="1" t="s">
        <v>753</v>
      </c>
      <c r="N16570" s="1"/>
      <c r="O16570" s="2"/>
      <c r="P16570">
        <v>16569</v>
      </c>
      <c r="Q16570" s="1" t="s">
        <v>754</v>
      </c>
      <c r="R16570" s="1"/>
      <c r="S16570" s="2"/>
      <c r="T16570">
        <v>16569</v>
      </c>
      <c r="U16570" s="1" t="s">
        <v>178</v>
      </c>
      <c r="V16570" s="1"/>
      <c r="W16570" s="2"/>
      <c r="X16570">
        <v>16569</v>
      </c>
      <c r="Y16570" s="1" t="s">
        <v>179</v>
      </c>
      <c r="Z16570" s="1"/>
      <c r="AA16570" s="2"/>
    </row>
    <row r="16571" spans="8:27">
      <c r="H16571">
        <v>16570</v>
      </c>
      <c r="I16571" s="1" t="s">
        <v>752</v>
      </c>
      <c r="J16571" s="1"/>
      <c r="K16571" s="2"/>
      <c r="L16571">
        <v>16570</v>
      </c>
      <c r="M16571" s="1" t="s">
        <v>753</v>
      </c>
      <c r="N16571" s="1"/>
      <c r="O16571" s="2"/>
      <c r="P16571">
        <v>16570</v>
      </c>
      <c r="Q16571" s="1" t="s">
        <v>754</v>
      </c>
      <c r="R16571" s="1"/>
      <c r="S16571" s="2"/>
      <c r="T16571">
        <v>16570</v>
      </c>
      <c r="U16571" s="1" t="s">
        <v>178</v>
      </c>
      <c r="V16571" s="1"/>
      <c r="W16571" s="2"/>
      <c r="X16571">
        <v>16570</v>
      </c>
      <c r="Y16571" s="1" t="s">
        <v>179</v>
      </c>
      <c r="Z16571" s="1"/>
      <c r="AA16571" s="2"/>
    </row>
    <row r="16572" spans="8:27">
      <c r="H16572">
        <v>16571</v>
      </c>
      <c r="I16572" s="1" t="s">
        <v>752</v>
      </c>
      <c r="J16572" s="1"/>
      <c r="K16572" s="2"/>
      <c r="L16572">
        <v>16571</v>
      </c>
      <c r="M16572" s="1" t="s">
        <v>753</v>
      </c>
      <c r="N16572" s="1"/>
      <c r="O16572" s="2"/>
      <c r="P16572">
        <v>16571</v>
      </c>
      <c r="Q16572" s="1" t="s">
        <v>754</v>
      </c>
      <c r="R16572" s="1"/>
      <c r="S16572" s="2"/>
      <c r="T16572">
        <v>16571</v>
      </c>
      <c r="U16572" s="1" t="s">
        <v>178</v>
      </c>
      <c r="V16572" s="1"/>
      <c r="W16572" s="2"/>
      <c r="X16572">
        <v>16571</v>
      </c>
      <c r="Y16572" s="1" t="s">
        <v>179</v>
      </c>
      <c r="Z16572" s="1"/>
      <c r="AA16572" s="2"/>
    </row>
    <row r="16573" spans="8:27">
      <c r="H16573">
        <v>16572</v>
      </c>
      <c r="I16573" s="1" t="s">
        <v>752</v>
      </c>
      <c r="J16573" s="1"/>
      <c r="K16573" s="2"/>
      <c r="L16573">
        <v>16572</v>
      </c>
      <c r="M16573" s="1" t="s">
        <v>753</v>
      </c>
      <c r="N16573" s="1"/>
      <c r="O16573" s="2"/>
      <c r="P16573">
        <v>16572</v>
      </c>
      <c r="Q16573" s="1" t="s">
        <v>754</v>
      </c>
      <c r="R16573" s="1"/>
      <c r="S16573" s="2"/>
      <c r="T16573">
        <v>16572</v>
      </c>
      <c r="U16573" s="1" t="s">
        <v>178</v>
      </c>
      <c r="V16573" s="1"/>
      <c r="W16573" s="2"/>
      <c r="X16573">
        <v>16572</v>
      </c>
      <c r="Y16573" s="1" t="s">
        <v>179</v>
      </c>
      <c r="Z16573" s="1"/>
      <c r="AA16573" s="2"/>
    </row>
    <row r="16574" spans="8:27">
      <c r="H16574">
        <v>16573</v>
      </c>
      <c r="I16574" s="1" t="s">
        <v>752</v>
      </c>
      <c r="J16574" s="1"/>
      <c r="K16574" s="2"/>
      <c r="L16574">
        <v>16573</v>
      </c>
      <c r="M16574" s="1" t="s">
        <v>753</v>
      </c>
      <c r="N16574" s="1"/>
      <c r="O16574" s="2"/>
      <c r="P16574">
        <v>16573</v>
      </c>
      <c r="Q16574" s="1" t="s">
        <v>754</v>
      </c>
      <c r="R16574" s="1"/>
      <c r="S16574" s="2"/>
      <c r="T16574">
        <v>16573</v>
      </c>
      <c r="U16574" s="1" t="s">
        <v>178</v>
      </c>
      <c r="V16574" s="1"/>
      <c r="W16574" s="2"/>
      <c r="X16574">
        <v>16573</v>
      </c>
      <c r="Y16574" s="1" t="s">
        <v>179</v>
      </c>
      <c r="Z16574" s="1"/>
      <c r="AA16574" s="2"/>
    </row>
    <row r="16575" spans="8:27">
      <c r="H16575">
        <v>16574</v>
      </c>
      <c r="I16575" s="1" t="s">
        <v>752</v>
      </c>
      <c r="J16575" s="1"/>
      <c r="K16575" s="2"/>
      <c r="L16575">
        <v>16574</v>
      </c>
      <c r="M16575" s="1" t="s">
        <v>753</v>
      </c>
      <c r="N16575" s="1"/>
      <c r="O16575" s="2"/>
      <c r="P16575">
        <v>16574</v>
      </c>
      <c r="Q16575" s="1" t="s">
        <v>754</v>
      </c>
      <c r="R16575" s="1"/>
      <c r="S16575" s="2"/>
      <c r="T16575">
        <v>16574</v>
      </c>
      <c r="U16575" s="1" t="s">
        <v>178</v>
      </c>
      <c r="V16575" s="1"/>
      <c r="W16575" s="2"/>
      <c r="X16575">
        <v>16574</v>
      </c>
      <c r="Y16575" s="1" t="s">
        <v>179</v>
      </c>
      <c r="Z16575" s="1"/>
      <c r="AA16575" s="2"/>
    </row>
    <row r="16576" spans="8:27">
      <c r="H16576">
        <v>16575</v>
      </c>
      <c r="I16576" s="1" t="s">
        <v>752</v>
      </c>
      <c r="J16576" s="1"/>
      <c r="K16576" s="2"/>
      <c r="L16576">
        <v>16575</v>
      </c>
      <c r="M16576" s="1" t="s">
        <v>753</v>
      </c>
      <c r="N16576" s="1"/>
      <c r="O16576" s="2"/>
      <c r="P16576">
        <v>16575</v>
      </c>
      <c r="Q16576" s="1" t="s">
        <v>754</v>
      </c>
      <c r="R16576" s="1"/>
      <c r="S16576" s="2"/>
      <c r="T16576">
        <v>16575</v>
      </c>
      <c r="U16576" s="1" t="s">
        <v>178</v>
      </c>
      <c r="V16576" s="1"/>
      <c r="W16576" s="2"/>
      <c r="X16576">
        <v>16575</v>
      </c>
      <c r="Y16576" s="1" t="s">
        <v>179</v>
      </c>
      <c r="Z16576" s="1"/>
      <c r="AA16576" s="2"/>
    </row>
    <row r="16577" spans="8:27">
      <c r="H16577">
        <v>16576</v>
      </c>
      <c r="I16577" s="1" t="s">
        <v>752</v>
      </c>
      <c r="J16577" s="1"/>
      <c r="K16577" s="2"/>
      <c r="L16577">
        <v>16576</v>
      </c>
      <c r="M16577" s="1" t="s">
        <v>753</v>
      </c>
      <c r="N16577" s="1"/>
      <c r="O16577" s="2"/>
      <c r="P16577">
        <v>16576</v>
      </c>
      <c r="Q16577" s="1" t="s">
        <v>754</v>
      </c>
      <c r="R16577" s="1"/>
      <c r="S16577" s="2"/>
      <c r="T16577">
        <v>16576</v>
      </c>
      <c r="U16577" s="1" t="s">
        <v>178</v>
      </c>
      <c r="V16577" s="1"/>
      <c r="W16577" s="2"/>
      <c r="X16577">
        <v>16576</v>
      </c>
      <c r="Y16577" s="1" t="s">
        <v>179</v>
      </c>
      <c r="Z16577" s="1"/>
      <c r="AA16577" s="2"/>
    </row>
    <row r="16578" spans="8:27">
      <c r="H16578">
        <v>16577</v>
      </c>
      <c r="I16578" s="1" t="s">
        <v>752</v>
      </c>
      <c r="J16578" s="1"/>
      <c r="K16578" s="2"/>
      <c r="L16578">
        <v>16577</v>
      </c>
      <c r="M16578" s="1" t="s">
        <v>753</v>
      </c>
      <c r="N16578" s="1"/>
      <c r="O16578" s="2"/>
      <c r="P16578">
        <v>16577</v>
      </c>
      <c r="Q16578" s="1" t="s">
        <v>754</v>
      </c>
      <c r="R16578" s="1"/>
      <c r="S16578" s="2"/>
      <c r="T16578">
        <v>16577</v>
      </c>
      <c r="U16578" s="1" t="s">
        <v>178</v>
      </c>
      <c r="V16578" s="1"/>
      <c r="W16578" s="2"/>
      <c r="X16578">
        <v>16577</v>
      </c>
      <c r="Y16578" s="1" t="s">
        <v>179</v>
      </c>
      <c r="Z16578" s="1"/>
      <c r="AA16578" s="2"/>
    </row>
    <row r="16579" spans="8:27">
      <c r="H16579">
        <v>16578</v>
      </c>
      <c r="I16579" s="1" t="s">
        <v>752</v>
      </c>
      <c r="J16579" s="1"/>
      <c r="K16579" s="2"/>
      <c r="L16579">
        <v>16578</v>
      </c>
      <c r="M16579" s="1" t="s">
        <v>753</v>
      </c>
      <c r="N16579" s="1"/>
      <c r="O16579" s="2"/>
      <c r="P16579">
        <v>16578</v>
      </c>
      <c r="Q16579" s="1" t="s">
        <v>754</v>
      </c>
      <c r="R16579" s="1"/>
      <c r="S16579" s="2"/>
      <c r="T16579">
        <v>16578</v>
      </c>
      <c r="U16579" s="1" t="s">
        <v>178</v>
      </c>
      <c r="V16579" s="1"/>
      <c r="W16579" s="2"/>
      <c r="X16579">
        <v>16578</v>
      </c>
      <c r="Y16579" s="1" t="s">
        <v>179</v>
      </c>
      <c r="Z16579" s="1"/>
      <c r="AA16579" s="2"/>
    </row>
    <row r="16580" spans="8:27">
      <c r="H16580">
        <v>16579</v>
      </c>
      <c r="I16580" s="1" t="s">
        <v>752</v>
      </c>
      <c r="J16580" s="1"/>
      <c r="K16580" s="2"/>
      <c r="L16580">
        <v>16579</v>
      </c>
      <c r="M16580" s="1" t="s">
        <v>753</v>
      </c>
      <c r="N16580" s="1"/>
      <c r="O16580" s="2"/>
      <c r="P16580">
        <v>16579</v>
      </c>
      <c r="Q16580" s="1" t="s">
        <v>754</v>
      </c>
      <c r="R16580" s="1"/>
      <c r="S16580" s="2"/>
      <c r="T16580">
        <v>16579</v>
      </c>
      <c r="U16580" s="1" t="s">
        <v>178</v>
      </c>
      <c r="V16580" s="1"/>
      <c r="W16580" s="2"/>
      <c r="X16580">
        <v>16579</v>
      </c>
      <c r="Y16580" s="1" t="s">
        <v>179</v>
      </c>
      <c r="Z16580" s="1"/>
      <c r="AA16580" s="2"/>
    </row>
    <row r="16581" spans="8:27">
      <c r="H16581">
        <v>16580</v>
      </c>
      <c r="I16581" s="1" t="s">
        <v>752</v>
      </c>
      <c r="J16581" s="1"/>
      <c r="K16581" s="2"/>
      <c r="L16581">
        <v>16580</v>
      </c>
      <c r="M16581" s="1" t="s">
        <v>753</v>
      </c>
      <c r="N16581" s="1"/>
      <c r="O16581" s="2"/>
      <c r="P16581">
        <v>16580</v>
      </c>
      <c r="Q16581" s="1" t="s">
        <v>754</v>
      </c>
      <c r="R16581" s="1"/>
      <c r="S16581" s="2"/>
      <c r="T16581">
        <v>16580</v>
      </c>
      <c r="U16581" s="1" t="s">
        <v>178</v>
      </c>
      <c r="V16581" s="1"/>
      <c r="W16581" s="2"/>
      <c r="X16581">
        <v>16580</v>
      </c>
      <c r="Y16581" s="1" t="s">
        <v>179</v>
      </c>
      <c r="Z16581" s="1"/>
      <c r="AA16581" s="2"/>
    </row>
    <row r="16582" spans="8:27">
      <c r="H16582">
        <v>16581</v>
      </c>
      <c r="I16582" s="1" t="s">
        <v>752</v>
      </c>
      <c r="J16582" s="1"/>
      <c r="K16582" s="2"/>
      <c r="L16582">
        <v>16581</v>
      </c>
      <c r="M16582" s="1" t="s">
        <v>753</v>
      </c>
      <c r="N16582" s="1"/>
      <c r="O16582" s="2"/>
      <c r="P16582">
        <v>16581</v>
      </c>
      <c r="Q16582" s="1" t="s">
        <v>754</v>
      </c>
      <c r="R16582" s="1"/>
      <c r="S16582" s="2"/>
      <c r="T16582">
        <v>16581</v>
      </c>
      <c r="U16582" s="1" t="s">
        <v>178</v>
      </c>
      <c r="V16582" s="1"/>
      <c r="W16582" s="2"/>
      <c r="X16582">
        <v>16581</v>
      </c>
      <c r="Y16582" s="1" t="s">
        <v>179</v>
      </c>
      <c r="Z16582" s="1"/>
      <c r="AA16582" s="2"/>
    </row>
    <row r="16583" spans="8:27">
      <c r="H16583">
        <v>16582</v>
      </c>
      <c r="I16583" s="1" t="s">
        <v>752</v>
      </c>
      <c r="J16583" s="1"/>
      <c r="K16583" s="2"/>
      <c r="L16583">
        <v>16582</v>
      </c>
      <c r="M16583" s="1" t="s">
        <v>753</v>
      </c>
      <c r="N16583" s="1"/>
      <c r="O16583" s="2"/>
      <c r="P16583">
        <v>16582</v>
      </c>
      <c r="Q16583" s="1" t="s">
        <v>754</v>
      </c>
      <c r="R16583" s="1"/>
      <c r="S16583" s="2"/>
      <c r="T16583">
        <v>16582</v>
      </c>
      <c r="U16583" s="1" t="s">
        <v>178</v>
      </c>
      <c r="V16583" s="1"/>
      <c r="W16583" s="2"/>
      <c r="X16583">
        <v>16582</v>
      </c>
      <c r="Y16583" s="1" t="s">
        <v>179</v>
      </c>
      <c r="Z16583" s="1"/>
      <c r="AA16583" s="2"/>
    </row>
    <row r="16584" spans="8:27">
      <c r="H16584">
        <v>16583</v>
      </c>
      <c r="I16584" s="1" t="s">
        <v>752</v>
      </c>
      <c r="J16584" s="1"/>
      <c r="K16584" s="2"/>
      <c r="L16584">
        <v>16583</v>
      </c>
      <c r="M16584" s="1" t="s">
        <v>753</v>
      </c>
      <c r="N16584" s="1"/>
      <c r="O16584" s="2"/>
      <c r="P16584">
        <v>16583</v>
      </c>
      <c r="Q16584" s="1" t="s">
        <v>754</v>
      </c>
      <c r="R16584" s="1"/>
      <c r="S16584" s="2"/>
      <c r="T16584">
        <v>16583</v>
      </c>
      <c r="U16584" s="1" t="s">
        <v>178</v>
      </c>
      <c r="V16584" s="1"/>
      <c r="W16584" s="2"/>
      <c r="X16584">
        <v>16583</v>
      </c>
      <c r="Y16584" s="1" t="s">
        <v>179</v>
      </c>
      <c r="Z16584" s="1"/>
      <c r="AA16584" s="2"/>
    </row>
    <row r="16585" spans="8:27">
      <c r="H16585">
        <v>16584</v>
      </c>
      <c r="I16585" s="1" t="s">
        <v>752</v>
      </c>
      <c r="J16585" s="1"/>
      <c r="K16585" s="2"/>
      <c r="L16585">
        <v>16584</v>
      </c>
      <c r="M16585" s="1" t="s">
        <v>753</v>
      </c>
      <c r="N16585" s="1"/>
      <c r="O16585" s="2"/>
      <c r="P16585">
        <v>16584</v>
      </c>
      <c r="Q16585" s="1" t="s">
        <v>754</v>
      </c>
      <c r="R16585" s="1"/>
      <c r="S16585" s="2"/>
      <c r="T16585">
        <v>16584</v>
      </c>
      <c r="U16585" s="1" t="s">
        <v>178</v>
      </c>
      <c r="V16585" s="1"/>
      <c r="W16585" s="2"/>
      <c r="X16585">
        <v>16584</v>
      </c>
      <c r="Y16585" s="1" t="s">
        <v>179</v>
      </c>
      <c r="Z16585" s="1"/>
      <c r="AA16585" s="2"/>
    </row>
    <row r="16586" spans="8:27">
      <c r="H16586">
        <v>16585</v>
      </c>
      <c r="I16586" s="1" t="s">
        <v>752</v>
      </c>
      <c r="J16586" s="1"/>
      <c r="K16586" s="2"/>
      <c r="L16586">
        <v>16585</v>
      </c>
      <c r="M16586" s="1" t="s">
        <v>753</v>
      </c>
      <c r="N16586" s="1"/>
      <c r="O16586" s="2"/>
      <c r="P16586">
        <v>16585</v>
      </c>
      <c r="Q16586" s="1" t="s">
        <v>754</v>
      </c>
      <c r="R16586" s="1"/>
      <c r="S16586" s="2"/>
      <c r="T16586">
        <v>16585</v>
      </c>
      <c r="U16586" s="1" t="s">
        <v>178</v>
      </c>
      <c r="V16586" s="1"/>
      <c r="W16586" s="2"/>
      <c r="X16586">
        <v>16585</v>
      </c>
      <c r="Y16586" s="1" t="s">
        <v>179</v>
      </c>
      <c r="Z16586" s="1"/>
      <c r="AA16586" s="2"/>
    </row>
    <row r="16587" spans="8:27">
      <c r="H16587">
        <v>16586</v>
      </c>
      <c r="I16587" s="1" t="s">
        <v>752</v>
      </c>
      <c r="J16587" s="1"/>
      <c r="K16587" s="2"/>
      <c r="L16587">
        <v>16586</v>
      </c>
      <c r="M16587" s="1" t="s">
        <v>753</v>
      </c>
      <c r="N16587" s="1"/>
      <c r="O16587" s="2"/>
      <c r="P16587">
        <v>16586</v>
      </c>
      <c r="Q16587" s="1" t="s">
        <v>754</v>
      </c>
      <c r="R16587" s="1"/>
      <c r="S16587" s="2"/>
      <c r="T16587">
        <v>16586</v>
      </c>
      <c r="U16587" s="1" t="s">
        <v>178</v>
      </c>
      <c r="V16587" s="1"/>
      <c r="W16587" s="2"/>
      <c r="X16587">
        <v>16586</v>
      </c>
      <c r="Y16587" s="1" t="s">
        <v>179</v>
      </c>
      <c r="Z16587" s="1"/>
      <c r="AA16587" s="2"/>
    </row>
    <row r="16588" spans="8:27">
      <c r="H16588">
        <v>16587</v>
      </c>
      <c r="I16588" s="1" t="s">
        <v>752</v>
      </c>
      <c r="J16588" s="1"/>
      <c r="K16588" s="2"/>
      <c r="L16588">
        <v>16587</v>
      </c>
      <c r="M16588" s="1" t="s">
        <v>753</v>
      </c>
      <c r="N16588" s="1"/>
      <c r="O16588" s="2"/>
      <c r="P16588">
        <v>16587</v>
      </c>
      <c r="Q16588" s="1" t="s">
        <v>754</v>
      </c>
      <c r="R16588" s="1"/>
      <c r="S16588" s="2"/>
      <c r="T16588">
        <v>16587</v>
      </c>
      <c r="U16588" s="1" t="s">
        <v>178</v>
      </c>
      <c r="V16588" s="1"/>
      <c r="W16588" s="2"/>
      <c r="X16588">
        <v>16587</v>
      </c>
      <c r="Y16588" s="1" t="s">
        <v>179</v>
      </c>
      <c r="Z16588" s="1"/>
      <c r="AA16588" s="2"/>
    </row>
    <row r="16589" spans="8:27">
      <c r="H16589">
        <v>16588</v>
      </c>
      <c r="I16589" s="1" t="s">
        <v>752</v>
      </c>
      <c r="J16589" s="1"/>
      <c r="K16589" s="2"/>
      <c r="L16589">
        <v>16588</v>
      </c>
      <c r="M16589" s="1" t="s">
        <v>753</v>
      </c>
      <c r="N16589" s="1"/>
      <c r="O16589" s="2"/>
      <c r="P16589">
        <v>16588</v>
      </c>
      <c r="Q16589" s="1" t="s">
        <v>754</v>
      </c>
      <c r="R16589" s="1"/>
      <c r="S16589" s="2"/>
      <c r="T16589">
        <v>16588</v>
      </c>
      <c r="U16589" s="1" t="s">
        <v>178</v>
      </c>
      <c r="V16589" s="1"/>
      <c r="W16589" s="2"/>
      <c r="X16589">
        <v>16588</v>
      </c>
      <c r="Y16589" s="1" t="s">
        <v>179</v>
      </c>
      <c r="Z16589" s="1"/>
      <c r="AA16589" s="2"/>
    </row>
    <row r="16590" spans="8:27">
      <c r="H16590">
        <v>16589</v>
      </c>
      <c r="I16590" s="1" t="s">
        <v>752</v>
      </c>
      <c r="J16590" s="1"/>
      <c r="K16590" s="2"/>
      <c r="L16590">
        <v>16589</v>
      </c>
      <c r="M16590" s="1" t="s">
        <v>753</v>
      </c>
      <c r="N16590" s="1"/>
      <c r="O16590" s="2"/>
      <c r="P16590">
        <v>16589</v>
      </c>
      <c r="Q16590" s="1" t="s">
        <v>754</v>
      </c>
      <c r="R16590" s="1"/>
      <c r="S16590" s="2"/>
      <c r="T16590">
        <v>16589</v>
      </c>
      <c r="U16590" s="1" t="s">
        <v>178</v>
      </c>
      <c r="V16590" s="1"/>
      <c r="W16590" s="2"/>
      <c r="X16590">
        <v>16589</v>
      </c>
      <c r="Y16590" s="1" t="s">
        <v>179</v>
      </c>
      <c r="Z16590" s="1"/>
      <c r="AA16590" s="2"/>
    </row>
    <row r="16591" spans="8:27">
      <c r="H16591">
        <v>16590</v>
      </c>
      <c r="I16591" s="1" t="s">
        <v>752</v>
      </c>
      <c r="J16591" s="1"/>
      <c r="K16591" s="2"/>
      <c r="L16591">
        <v>16590</v>
      </c>
      <c r="M16591" s="1" t="s">
        <v>753</v>
      </c>
      <c r="N16591" s="1"/>
      <c r="O16591" s="2"/>
      <c r="P16591">
        <v>16590</v>
      </c>
      <c r="Q16591" s="1" t="s">
        <v>754</v>
      </c>
      <c r="R16591" s="1"/>
      <c r="S16591" s="2"/>
      <c r="T16591">
        <v>16590</v>
      </c>
      <c r="U16591" s="1" t="s">
        <v>178</v>
      </c>
      <c r="V16591" s="1"/>
      <c r="W16591" s="2"/>
      <c r="X16591">
        <v>16590</v>
      </c>
      <c r="Y16591" s="1" t="s">
        <v>179</v>
      </c>
      <c r="Z16591" s="1"/>
      <c r="AA16591" s="2"/>
    </row>
    <row r="16592" spans="8:27">
      <c r="H16592">
        <v>16591</v>
      </c>
      <c r="I16592" s="1" t="s">
        <v>752</v>
      </c>
      <c r="J16592" s="1"/>
      <c r="K16592" s="2"/>
      <c r="L16592">
        <v>16591</v>
      </c>
      <c r="M16592" s="1" t="s">
        <v>753</v>
      </c>
      <c r="N16592" s="1"/>
      <c r="O16592" s="2"/>
      <c r="P16592">
        <v>16591</v>
      </c>
      <c r="Q16592" s="1" t="s">
        <v>754</v>
      </c>
      <c r="R16592" s="1"/>
      <c r="S16592" s="2"/>
      <c r="T16592">
        <v>16591</v>
      </c>
      <c r="U16592" s="1" t="s">
        <v>178</v>
      </c>
      <c r="V16592" s="1"/>
      <c r="W16592" s="2"/>
      <c r="X16592">
        <v>16591</v>
      </c>
      <c r="Y16592" s="1" t="s">
        <v>179</v>
      </c>
      <c r="Z16592" s="1"/>
      <c r="AA16592" s="2"/>
    </row>
    <row r="16593" spans="8:27">
      <c r="H16593">
        <v>16592</v>
      </c>
      <c r="I16593" s="1" t="s">
        <v>752</v>
      </c>
      <c r="J16593" s="1"/>
      <c r="K16593" s="2"/>
      <c r="L16593">
        <v>16592</v>
      </c>
      <c r="M16593" s="1" t="s">
        <v>753</v>
      </c>
      <c r="N16593" s="1"/>
      <c r="O16593" s="2"/>
      <c r="P16593">
        <v>16592</v>
      </c>
      <c r="Q16593" s="1" t="s">
        <v>754</v>
      </c>
      <c r="R16593" s="1"/>
      <c r="S16593" s="2"/>
      <c r="T16593">
        <v>16592</v>
      </c>
      <c r="U16593" s="1" t="s">
        <v>178</v>
      </c>
      <c r="V16593" s="1"/>
      <c r="W16593" s="2"/>
      <c r="X16593">
        <v>16592</v>
      </c>
      <c r="Y16593" s="1" t="s">
        <v>179</v>
      </c>
      <c r="Z16593" s="1"/>
      <c r="AA16593" s="2"/>
    </row>
    <row r="16594" spans="8:27">
      <c r="H16594">
        <v>16593</v>
      </c>
      <c r="I16594" s="1" t="s">
        <v>752</v>
      </c>
      <c r="J16594" s="1"/>
      <c r="K16594" s="2"/>
      <c r="L16594">
        <v>16593</v>
      </c>
      <c r="M16594" s="1" t="s">
        <v>753</v>
      </c>
      <c r="N16594" s="1"/>
      <c r="O16594" s="2"/>
      <c r="P16594">
        <v>16593</v>
      </c>
      <c r="Q16594" s="1" t="s">
        <v>754</v>
      </c>
      <c r="R16594" s="1"/>
      <c r="S16594" s="2"/>
      <c r="T16594">
        <v>16593</v>
      </c>
      <c r="U16594" s="1" t="s">
        <v>178</v>
      </c>
      <c r="V16594" s="1"/>
      <c r="W16594" s="2"/>
      <c r="X16594">
        <v>16593</v>
      </c>
      <c r="Y16594" s="1" t="s">
        <v>179</v>
      </c>
      <c r="Z16594" s="1"/>
      <c r="AA16594" s="2"/>
    </row>
    <row r="16595" spans="8:27">
      <c r="H16595">
        <v>16594</v>
      </c>
      <c r="I16595" s="1" t="s">
        <v>752</v>
      </c>
      <c r="J16595" s="1"/>
      <c r="K16595" s="2"/>
      <c r="L16595">
        <v>16594</v>
      </c>
      <c r="M16595" s="1" t="s">
        <v>753</v>
      </c>
      <c r="N16595" s="1"/>
      <c r="O16595" s="2"/>
      <c r="P16595">
        <v>16594</v>
      </c>
      <c r="Q16595" s="1" t="s">
        <v>754</v>
      </c>
      <c r="R16595" s="1"/>
      <c r="S16595" s="2"/>
      <c r="T16595">
        <v>16594</v>
      </c>
      <c r="U16595" s="1" t="s">
        <v>178</v>
      </c>
      <c r="V16595" s="1"/>
      <c r="W16595" s="2"/>
      <c r="X16595">
        <v>16594</v>
      </c>
      <c r="Y16595" s="1" t="s">
        <v>179</v>
      </c>
      <c r="Z16595" s="1"/>
      <c r="AA16595" s="2"/>
    </row>
    <row r="16596" spans="8:27">
      <c r="H16596">
        <v>16595</v>
      </c>
      <c r="I16596" s="1" t="s">
        <v>752</v>
      </c>
      <c r="J16596" s="1"/>
      <c r="K16596" s="2"/>
      <c r="L16596">
        <v>16595</v>
      </c>
      <c r="M16596" s="1" t="s">
        <v>753</v>
      </c>
      <c r="N16596" s="1"/>
      <c r="O16596" s="2"/>
      <c r="P16596">
        <v>16595</v>
      </c>
      <c r="Q16596" s="1" t="s">
        <v>754</v>
      </c>
      <c r="R16596" s="1"/>
      <c r="S16596" s="2"/>
      <c r="T16596">
        <v>16595</v>
      </c>
      <c r="U16596" s="1" t="s">
        <v>178</v>
      </c>
      <c r="V16596" s="1"/>
      <c r="W16596" s="2"/>
      <c r="X16596">
        <v>16595</v>
      </c>
      <c r="Y16596" s="1" t="s">
        <v>179</v>
      </c>
      <c r="Z16596" s="1"/>
      <c r="AA16596" s="2"/>
    </row>
    <row r="16597" spans="8:27">
      <c r="H16597">
        <v>16596</v>
      </c>
      <c r="I16597" s="1" t="s">
        <v>752</v>
      </c>
      <c r="J16597" s="1"/>
      <c r="K16597" s="2"/>
      <c r="L16597">
        <v>16596</v>
      </c>
      <c r="M16597" s="1" t="s">
        <v>753</v>
      </c>
      <c r="N16597" s="1"/>
      <c r="O16597" s="2"/>
      <c r="P16597">
        <v>16596</v>
      </c>
      <c r="Q16597" s="1" t="s">
        <v>754</v>
      </c>
      <c r="R16597" s="1"/>
      <c r="S16597" s="2"/>
      <c r="T16597">
        <v>16596</v>
      </c>
      <c r="U16597" s="1" t="s">
        <v>178</v>
      </c>
      <c r="V16597" s="1"/>
      <c r="W16597" s="2"/>
      <c r="X16597">
        <v>16596</v>
      </c>
      <c r="Y16597" s="1" t="s">
        <v>179</v>
      </c>
      <c r="Z16597" s="1"/>
      <c r="AA16597" s="2"/>
    </row>
    <row r="16598" spans="8:27">
      <c r="H16598">
        <v>16597</v>
      </c>
      <c r="I16598" s="1" t="s">
        <v>752</v>
      </c>
      <c r="J16598" s="1"/>
      <c r="K16598" s="2"/>
      <c r="L16598">
        <v>16597</v>
      </c>
      <c r="M16598" s="1" t="s">
        <v>753</v>
      </c>
      <c r="N16598" s="1"/>
      <c r="O16598" s="2"/>
      <c r="P16598">
        <v>16597</v>
      </c>
      <c r="Q16598" s="1" t="s">
        <v>754</v>
      </c>
      <c r="R16598" s="1"/>
      <c r="S16598" s="2"/>
      <c r="T16598">
        <v>16597</v>
      </c>
      <c r="U16598" s="1" t="s">
        <v>178</v>
      </c>
      <c r="V16598" s="1"/>
      <c r="W16598" s="2"/>
      <c r="X16598">
        <v>16597</v>
      </c>
      <c r="Y16598" s="1" t="s">
        <v>179</v>
      </c>
      <c r="Z16598" s="1"/>
      <c r="AA16598" s="2"/>
    </row>
    <row r="16599" spans="8:27">
      <c r="H16599">
        <v>16598</v>
      </c>
      <c r="I16599" s="1" t="s">
        <v>752</v>
      </c>
      <c r="J16599" s="1"/>
      <c r="K16599" s="2"/>
      <c r="L16599">
        <v>16598</v>
      </c>
      <c r="M16599" s="1" t="s">
        <v>753</v>
      </c>
      <c r="N16599" s="1"/>
      <c r="O16599" s="2"/>
      <c r="P16599">
        <v>16598</v>
      </c>
      <c r="Q16599" s="1" t="s">
        <v>754</v>
      </c>
      <c r="R16599" s="1"/>
      <c r="S16599" s="2"/>
      <c r="T16599">
        <v>16598</v>
      </c>
      <c r="U16599" s="1" t="s">
        <v>178</v>
      </c>
      <c r="V16599" s="1"/>
      <c r="W16599" s="2"/>
      <c r="X16599">
        <v>16598</v>
      </c>
      <c r="Y16599" s="1" t="s">
        <v>179</v>
      </c>
      <c r="Z16599" s="1"/>
      <c r="AA16599" s="2"/>
    </row>
    <row r="16600" spans="8:27">
      <c r="H16600">
        <v>16599</v>
      </c>
      <c r="I16600" s="1" t="s">
        <v>752</v>
      </c>
      <c r="J16600" s="1"/>
      <c r="K16600" s="2"/>
      <c r="L16600">
        <v>16599</v>
      </c>
      <c r="M16600" s="1" t="s">
        <v>753</v>
      </c>
      <c r="N16600" s="1"/>
      <c r="O16600" s="2"/>
      <c r="P16600">
        <v>16599</v>
      </c>
      <c r="Q16600" s="1" t="s">
        <v>754</v>
      </c>
      <c r="R16600" s="1"/>
      <c r="S16600" s="2"/>
      <c r="T16600">
        <v>16599</v>
      </c>
      <c r="U16600" s="1" t="s">
        <v>178</v>
      </c>
      <c r="V16600" s="1"/>
      <c r="W16600" s="2"/>
      <c r="X16600">
        <v>16599</v>
      </c>
      <c r="Y16600" s="1" t="s">
        <v>179</v>
      </c>
      <c r="Z16600" s="1"/>
      <c r="AA16600" s="2"/>
    </row>
    <row r="16601" spans="8:27">
      <c r="H16601">
        <v>16600</v>
      </c>
      <c r="I16601" s="1" t="s">
        <v>752</v>
      </c>
      <c r="J16601" s="1"/>
      <c r="K16601" s="2"/>
      <c r="L16601">
        <v>16600</v>
      </c>
      <c r="M16601" s="1" t="s">
        <v>753</v>
      </c>
      <c r="N16601" s="1"/>
      <c r="O16601" s="2"/>
      <c r="P16601">
        <v>16600</v>
      </c>
      <c r="Q16601" s="1" t="s">
        <v>754</v>
      </c>
      <c r="R16601" s="1"/>
      <c r="S16601" s="2"/>
      <c r="T16601">
        <v>16600</v>
      </c>
      <c r="U16601" s="1" t="s">
        <v>178</v>
      </c>
      <c r="V16601" s="1"/>
      <c r="W16601" s="2"/>
      <c r="X16601">
        <v>16600</v>
      </c>
      <c r="Y16601" s="1" t="s">
        <v>179</v>
      </c>
      <c r="Z16601" s="1"/>
      <c r="AA16601" s="2"/>
    </row>
    <row r="16602" spans="8:27">
      <c r="H16602">
        <v>16601</v>
      </c>
      <c r="I16602" s="1" t="s">
        <v>752</v>
      </c>
      <c r="J16602" s="1"/>
      <c r="K16602" s="2"/>
      <c r="L16602">
        <v>16601</v>
      </c>
      <c r="M16602" s="1" t="s">
        <v>753</v>
      </c>
      <c r="N16602" s="1"/>
      <c r="O16602" s="2"/>
      <c r="P16602">
        <v>16601</v>
      </c>
      <c r="Q16602" s="1" t="s">
        <v>754</v>
      </c>
      <c r="R16602" s="1"/>
      <c r="S16602" s="2"/>
      <c r="T16602">
        <v>16601</v>
      </c>
      <c r="U16602" s="1" t="s">
        <v>178</v>
      </c>
      <c r="V16602" s="1"/>
      <c r="W16602" s="2"/>
      <c r="X16602">
        <v>16601</v>
      </c>
      <c r="Y16602" s="1" t="s">
        <v>179</v>
      </c>
      <c r="Z16602" s="1"/>
      <c r="AA16602" s="2"/>
    </row>
    <row r="16603" spans="8:27">
      <c r="H16603">
        <v>16602</v>
      </c>
      <c r="I16603" s="1" t="s">
        <v>752</v>
      </c>
      <c r="J16603" s="1"/>
      <c r="K16603" s="2"/>
      <c r="L16603">
        <v>16602</v>
      </c>
      <c r="M16603" s="1" t="s">
        <v>753</v>
      </c>
      <c r="N16603" s="1"/>
      <c r="O16603" s="2"/>
      <c r="P16603">
        <v>16602</v>
      </c>
      <c r="Q16603" s="1" t="s">
        <v>754</v>
      </c>
      <c r="R16603" s="1"/>
      <c r="S16603" s="2"/>
      <c r="T16603">
        <v>16602</v>
      </c>
      <c r="U16603" s="1" t="s">
        <v>178</v>
      </c>
      <c r="V16603" s="1"/>
      <c r="W16603" s="2"/>
      <c r="X16603">
        <v>16602</v>
      </c>
      <c r="Y16603" s="1" t="s">
        <v>179</v>
      </c>
      <c r="Z16603" s="1"/>
      <c r="AA16603" s="2"/>
    </row>
    <row r="16604" spans="8:27">
      <c r="H16604">
        <v>16603</v>
      </c>
      <c r="I16604" s="1" t="s">
        <v>752</v>
      </c>
      <c r="J16604" s="1"/>
      <c r="K16604" s="2"/>
      <c r="L16604">
        <v>16603</v>
      </c>
      <c r="M16604" s="1" t="s">
        <v>753</v>
      </c>
      <c r="N16604" s="1"/>
      <c r="O16604" s="2"/>
      <c r="P16604">
        <v>16603</v>
      </c>
      <c r="Q16604" s="1" t="s">
        <v>754</v>
      </c>
      <c r="R16604" s="1"/>
      <c r="S16604" s="2"/>
      <c r="T16604">
        <v>16603</v>
      </c>
      <c r="U16604" s="1" t="s">
        <v>178</v>
      </c>
      <c r="V16604" s="1"/>
      <c r="W16604" s="2"/>
      <c r="X16604">
        <v>16603</v>
      </c>
      <c r="Y16604" s="1" t="s">
        <v>179</v>
      </c>
      <c r="Z16604" s="1"/>
      <c r="AA16604" s="2"/>
    </row>
    <row r="16605" spans="8:27">
      <c r="H16605">
        <v>16604</v>
      </c>
      <c r="I16605" s="1" t="s">
        <v>752</v>
      </c>
      <c r="J16605" s="1"/>
      <c r="K16605" s="2"/>
      <c r="L16605">
        <v>16604</v>
      </c>
      <c r="M16605" s="1" t="s">
        <v>753</v>
      </c>
      <c r="N16605" s="1"/>
      <c r="O16605" s="2"/>
      <c r="P16605">
        <v>16604</v>
      </c>
      <c r="Q16605" s="1" t="s">
        <v>754</v>
      </c>
      <c r="R16605" s="1"/>
      <c r="S16605" s="2"/>
      <c r="T16605">
        <v>16604</v>
      </c>
      <c r="U16605" s="1" t="s">
        <v>178</v>
      </c>
      <c r="V16605" s="1"/>
      <c r="W16605" s="2"/>
      <c r="X16605">
        <v>16604</v>
      </c>
      <c r="Y16605" s="1" t="s">
        <v>179</v>
      </c>
      <c r="Z16605" s="1"/>
      <c r="AA16605" s="2"/>
    </row>
    <row r="16606" spans="8:27">
      <c r="H16606">
        <v>16605</v>
      </c>
      <c r="I16606" s="1" t="s">
        <v>752</v>
      </c>
      <c r="J16606" s="1"/>
      <c r="K16606" s="2"/>
      <c r="L16606">
        <v>16605</v>
      </c>
      <c r="M16606" s="1" t="s">
        <v>753</v>
      </c>
      <c r="N16606" s="1"/>
      <c r="O16606" s="2"/>
      <c r="P16606">
        <v>16605</v>
      </c>
      <c r="Q16606" s="1" t="s">
        <v>754</v>
      </c>
      <c r="R16606" s="1"/>
      <c r="S16606" s="2"/>
      <c r="T16606">
        <v>16605</v>
      </c>
      <c r="U16606" s="1" t="s">
        <v>178</v>
      </c>
      <c r="V16606" s="1"/>
      <c r="W16606" s="2"/>
      <c r="X16606">
        <v>16605</v>
      </c>
      <c r="Y16606" s="1" t="s">
        <v>179</v>
      </c>
      <c r="Z16606" s="1"/>
      <c r="AA16606" s="2"/>
    </row>
    <row r="16607" spans="8:27">
      <c r="H16607">
        <v>16606</v>
      </c>
      <c r="I16607" s="1" t="s">
        <v>752</v>
      </c>
      <c r="J16607" s="1"/>
      <c r="K16607" s="2"/>
      <c r="L16607">
        <v>16606</v>
      </c>
      <c r="M16607" s="1" t="s">
        <v>753</v>
      </c>
      <c r="N16607" s="1"/>
      <c r="O16607" s="2"/>
      <c r="P16607">
        <v>16606</v>
      </c>
      <c r="Q16607" s="1" t="s">
        <v>754</v>
      </c>
      <c r="R16607" s="1"/>
      <c r="S16607" s="2"/>
      <c r="T16607">
        <v>16606</v>
      </c>
      <c r="U16607" s="1" t="s">
        <v>178</v>
      </c>
      <c r="V16607" s="1"/>
      <c r="W16607" s="2"/>
      <c r="X16607">
        <v>16606</v>
      </c>
      <c r="Y16607" s="1" t="s">
        <v>179</v>
      </c>
      <c r="Z16607" s="1"/>
      <c r="AA16607" s="2"/>
    </row>
    <row r="16608" spans="8:27">
      <c r="H16608">
        <v>16607</v>
      </c>
      <c r="I16608" s="1" t="s">
        <v>752</v>
      </c>
      <c r="J16608" s="1"/>
      <c r="K16608" s="2"/>
      <c r="L16608">
        <v>16607</v>
      </c>
      <c r="M16608" s="1" t="s">
        <v>753</v>
      </c>
      <c r="N16608" s="1"/>
      <c r="O16608" s="2"/>
      <c r="P16608">
        <v>16607</v>
      </c>
      <c r="Q16608" s="1" t="s">
        <v>754</v>
      </c>
      <c r="R16608" s="1"/>
      <c r="S16608" s="2"/>
      <c r="T16608">
        <v>16607</v>
      </c>
      <c r="U16608" s="1" t="s">
        <v>178</v>
      </c>
      <c r="V16608" s="1"/>
      <c r="W16608" s="2"/>
      <c r="X16608">
        <v>16607</v>
      </c>
      <c r="Y16608" s="1" t="s">
        <v>179</v>
      </c>
      <c r="Z16608" s="1"/>
      <c r="AA16608" s="2"/>
    </row>
    <row r="16609" spans="8:27">
      <c r="H16609">
        <v>16608</v>
      </c>
      <c r="I16609" s="1" t="s">
        <v>752</v>
      </c>
      <c r="J16609" s="1"/>
      <c r="K16609" s="2"/>
      <c r="L16609">
        <v>16608</v>
      </c>
      <c r="M16609" s="1" t="s">
        <v>753</v>
      </c>
      <c r="N16609" s="1"/>
      <c r="O16609" s="2"/>
      <c r="P16609">
        <v>16608</v>
      </c>
      <c r="Q16609" s="1" t="s">
        <v>754</v>
      </c>
      <c r="R16609" s="1"/>
      <c r="S16609" s="2"/>
      <c r="T16609">
        <v>16608</v>
      </c>
      <c r="U16609" s="1" t="s">
        <v>178</v>
      </c>
      <c r="V16609" s="1"/>
      <c r="W16609" s="2"/>
      <c r="X16609">
        <v>16608</v>
      </c>
      <c r="Y16609" s="1" t="s">
        <v>179</v>
      </c>
      <c r="Z16609" s="1"/>
      <c r="AA16609" s="2"/>
    </row>
    <row r="16610" spans="8:27">
      <c r="H16610">
        <v>16609</v>
      </c>
      <c r="I16610" s="1" t="s">
        <v>752</v>
      </c>
      <c r="J16610" s="1"/>
      <c r="K16610" s="2"/>
      <c r="L16610">
        <v>16609</v>
      </c>
      <c r="M16610" s="1" t="s">
        <v>753</v>
      </c>
      <c r="N16610" s="1"/>
      <c r="O16610" s="2"/>
      <c r="P16610">
        <v>16609</v>
      </c>
      <c r="Q16610" s="1" t="s">
        <v>754</v>
      </c>
      <c r="R16610" s="1"/>
      <c r="S16610" s="2"/>
      <c r="T16610">
        <v>16609</v>
      </c>
      <c r="U16610" s="1" t="s">
        <v>178</v>
      </c>
      <c r="V16610" s="1"/>
      <c r="W16610" s="2"/>
      <c r="X16610">
        <v>16609</v>
      </c>
      <c r="Y16610" s="1" t="s">
        <v>179</v>
      </c>
      <c r="Z16610" s="1"/>
      <c r="AA16610" s="2"/>
    </row>
    <row r="16611" spans="8:27">
      <c r="H16611">
        <v>16610</v>
      </c>
      <c r="I16611" s="1" t="s">
        <v>752</v>
      </c>
      <c r="J16611" s="1"/>
      <c r="K16611" s="2"/>
      <c r="L16611">
        <v>16610</v>
      </c>
      <c r="M16611" s="1" t="s">
        <v>753</v>
      </c>
      <c r="N16611" s="1"/>
      <c r="O16611" s="2"/>
      <c r="P16611">
        <v>16610</v>
      </c>
      <c r="Q16611" s="1" t="s">
        <v>754</v>
      </c>
      <c r="R16611" s="1"/>
      <c r="S16611" s="2"/>
      <c r="T16611">
        <v>16610</v>
      </c>
      <c r="U16611" s="1" t="s">
        <v>178</v>
      </c>
      <c r="V16611" s="1"/>
      <c r="W16611" s="2"/>
      <c r="X16611">
        <v>16610</v>
      </c>
      <c r="Y16611" s="1" t="s">
        <v>179</v>
      </c>
      <c r="Z16611" s="1"/>
      <c r="AA16611" s="2"/>
    </row>
    <row r="16612" spans="8:27">
      <c r="H16612">
        <v>16611</v>
      </c>
      <c r="I16612" s="1" t="s">
        <v>752</v>
      </c>
      <c r="J16612" s="1"/>
      <c r="K16612" s="2"/>
      <c r="L16612">
        <v>16611</v>
      </c>
      <c r="M16612" s="1" t="s">
        <v>753</v>
      </c>
      <c r="N16612" s="1"/>
      <c r="O16612" s="2"/>
      <c r="P16612">
        <v>16611</v>
      </c>
      <c r="Q16612" s="1" t="s">
        <v>754</v>
      </c>
      <c r="R16612" s="1"/>
      <c r="S16612" s="2"/>
      <c r="T16612">
        <v>16611</v>
      </c>
      <c r="U16612" s="1" t="s">
        <v>178</v>
      </c>
      <c r="V16612" s="1"/>
      <c r="W16612" s="2"/>
      <c r="X16612">
        <v>16611</v>
      </c>
      <c r="Y16612" s="1" t="s">
        <v>179</v>
      </c>
      <c r="Z16612" s="1"/>
      <c r="AA16612" s="2"/>
    </row>
    <row r="16613" spans="8:27">
      <c r="H16613">
        <v>16612</v>
      </c>
      <c r="I16613" s="1" t="s">
        <v>752</v>
      </c>
      <c r="J16613" s="1"/>
      <c r="K16613" s="2"/>
      <c r="L16613">
        <v>16612</v>
      </c>
      <c r="M16613" s="1" t="s">
        <v>753</v>
      </c>
      <c r="N16613" s="1"/>
      <c r="O16613" s="2"/>
      <c r="P16613">
        <v>16612</v>
      </c>
      <c r="Q16613" s="1" t="s">
        <v>754</v>
      </c>
      <c r="R16613" s="1"/>
      <c r="S16613" s="2"/>
      <c r="T16613">
        <v>16612</v>
      </c>
      <c r="U16613" s="1" t="s">
        <v>178</v>
      </c>
      <c r="V16613" s="1"/>
      <c r="W16613" s="2"/>
      <c r="X16613">
        <v>16612</v>
      </c>
      <c r="Y16613" s="1" t="s">
        <v>179</v>
      </c>
      <c r="Z16613" s="1"/>
      <c r="AA16613" s="2"/>
    </row>
    <row r="16614" spans="8:27">
      <c r="H16614">
        <v>16613</v>
      </c>
      <c r="I16614" s="1" t="s">
        <v>752</v>
      </c>
      <c r="J16614" s="1"/>
      <c r="K16614" s="2"/>
      <c r="L16614">
        <v>16613</v>
      </c>
      <c r="M16614" s="1" t="s">
        <v>753</v>
      </c>
      <c r="N16614" s="1"/>
      <c r="O16614" s="2"/>
      <c r="P16614">
        <v>16613</v>
      </c>
      <c r="Q16614" s="1" t="s">
        <v>754</v>
      </c>
      <c r="R16614" s="1"/>
      <c r="S16614" s="2"/>
      <c r="T16614">
        <v>16613</v>
      </c>
      <c r="U16614" s="1" t="s">
        <v>178</v>
      </c>
      <c r="V16614" s="1"/>
      <c r="W16614" s="2"/>
      <c r="X16614">
        <v>16613</v>
      </c>
      <c r="Y16614" s="1" t="s">
        <v>179</v>
      </c>
      <c r="Z16614" s="1"/>
      <c r="AA16614" s="2"/>
    </row>
    <row r="16615" spans="8:27">
      <c r="H16615">
        <v>16614</v>
      </c>
      <c r="I16615" s="1" t="s">
        <v>752</v>
      </c>
      <c r="J16615" s="1"/>
      <c r="K16615" s="2"/>
      <c r="L16615">
        <v>16614</v>
      </c>
      <c r="M16615" s="1" t="s">
        <v>753</v>
      </c>
      <c r="N16615" s="1"/>
      <c r="O16615" s="2"/>
      <c r="P16615">
        <v>16614</v>
      </c>
      <c r="Q16615" s="1" t="s">
        <v>754</v>
      </c>
      <c r="R16615" s="1"/>
      <c r="S16615" s="2"/>
      <c r="T16615">
        <v>16614</v>
      </c>
      <c r="U16615" s="1" t="s">
        <v>178</v>
      </c>
      <c r="V16615" s="1"/>
      <c r="W16615" s="2"/>
      <c r="X16615">
        <v>16614</v>
      </c>
      <c r="Y16615" s="1" t="s">
        <v>179</v>
      </c>
      <c r="Z16615" s="1"/>
      <c r="AA16615" s="2"/>
    </row>
    <row r="16616" spans="8:27">
      <c r="H16616">
        <v>16615</v>
      </c>
      <c r="I16616" s="1" t="s">
        <v>752</v>
      </c>
      <c r="J16616" s="1"/>
      <c r="K16616" s="2"/>
      <c r="L16616">
        <v>16615</v>
      </c>
      <c r="M16616" s="1" t="s">
        <v>753</v>
      </c>
      <c r="N16616" s="1"/>
      <c r="O16616" s="2"/>
      <c r="P16616">
        <v>16615</v>
      </c>
      <c r="Q16616" s="1" t="s">
        <v>754</v>
      </c>
      <c r="R16616" s="1"/>
      <c r="S16616" s="2"/>
      <c r="T16616">
        <v>16615</v>
      </c>
      <c r="U16616" s="1" t="s">
        <v>178</v>
      </c>
      <c r="V16616" s="1"/>
      <c r="W16616" s="2"/>
      <c r="X16616">
        <v>16615</v>
      </c>
      <c r="Y16616" s="1" t="s">
        <v>179</v>
      </c>
      <c r="Z16616" s="1"/>
      <c r="AA16616" s="2"/>
    </row>
    <row r="16617" spans="8:27">
      <c r="H16617">
        <v>16616</v>
      </c>
      <c r="I16617" s="1" t="s">
        <v>752</v>
      </c>
      <c r="J16617" s="1"/>
      <c r="K16617" s="2"/>
      <c r="L16617">
        <v>16616</v>
      </c>
      <c r="M16617" s="1" t="s">
        <v>753</v>
      </c>
      <c r="N16617" s="1"/>
      <c r="O16617" s="2"/>
      <c r="P16617">
        <v>16616</v>
      </c>
      <c r="Q16617" s="1" t="s">
        <v>754</v>
      </c>
      <c r="R16617" s="1"/>
      <c r="S16617" s="2"/>
      <c r="T16617">
        <v>16616</v>
      </c>
      <c r="U16617" s="1" t="s">
        <v>178</v>
      </c>
      <c r="V16617" s="1"/>
      <c r="W16617" s="2"/>
      <c r="X16617">
        <v>16616</v>
      </c>
      <c r="Y16617" s="1" t="s">
        <v>179</v>
      </c>
      <c r="Z16617" s="1"/>
      <c r="AA16617" s="2"/>
    </row>
    <row r="16618" spans="8:27">
      <c r="H16618">
        <v>16617</v>
      </c>
      <c r="I16618" s="1" t="s">
        <v>752</v>
      </c>
      <c r="J16618" s="1"/>
      <c r="K16618" s="2"/>
      <c r="L16618">
        <v>16617</v>
      </c>
      <c r="M16618" s="1" t="s">
        <v>753</v>
      </c>
      <c r="N16618" s="1"/>
      <c r="O16618" s="2"/>
      <c r="P16618">
        <v>16617</v>
      </c>
      <c r="Q16618" s="1" t="s">
        <v>754</v>
      </c>
      <c r="R16618" s="1"/>
      <c r="S16618" s="2"/>
      <c r="T16618">
        <v>16617</v>
      </c>
      <c r="U16618" s="1" t="s">
        <v>178</v>
      </c>
      <c r="V16618" s="1"/>
      <c r="W16618" s="2"/>
      <c r="X16618">
        <v>16617</v>
      </c>
      <c r="Y16618" s="1" t="s">
        <v>179</v>
      </c>
      <c r="Z16618" s="1"/>
      <c r="AA16618" s="2"/>
    </row>
    <row r="16619" spans="8:27">
      <c r="H16619">
        <v>16618</v>
      </c>
      <c r="I16619" s="1" t="s">
        <v>752</v>
      </c>
      <c r="J16619" s="1"/>
      <c r="K16619" s="2"/>
      <c r="L16619">
        <v>16618</v>
      </c>
      <c r="M16619" s="1" t="s">
        <v>753</v>
      </c>
      <c r="N16619" s="1"/>
      <c r="O16619" s="2"/>
      <c r="P16619">
        <v>16618</v>
      </c>
      <c r="Q16619" s="1" t="s">
        <v>754</v>
      </c>
      <c r="R16619" s="1"/>
      <c r="S16619" s="2"/>
      <c r="T16619">
        <v>16618</v>
      </c>
      <c r="U16619" s="1" t="s">
        <v>178</v>
      </c>
      <c r="V16619" s="1"/>
      <c r="W16619" s="2"/>
      <c r="X16619">
        <v>16618</v>
      </c>
      <c r="Y16619" s="1" t="s">
        <v>179</v>
      </c>
      <c r="Z16619" s="1"/>
      <c r="AA16619" s="2"/>
    </row>
    <row r="16620" spans="8:27">
      <c r="H16620">
        <v>16619</v>
      </c>
      <c r="I16620" s="1" t="s">
        <v>752</v>
      </c>
      <c r="J16620" s="1"/>
      <c r="K16620" s="2"/>
      <c r="L16620">
        <v>16619</v>
      </c>
      <c r="M16620" s="1" t="s">
        <v>753</v>
      </c>
      <c r="N16620" s="1"/>
      <c r="O16620" s="2"/>
      <c r="P16620">
        <v>16619</v>
      </c>
      <c r="Q16620" s="1" t="s">
        <v>754</v>
      </c>
      <c r="R16620" s="1"/>
      <c r="S16620" s="2"/>
      <c r="T16620">
        <v>16619</v>
      </c>
      <c r="U16620" s="1" t="s">
        <v>178</v>
      </c>
      <c r="V16620" s="1"/>
      <c r="W16620" s="2"/>
      <c r="X16620">
        <v>16619</v>
      </c>
      <c r="Y16620" s="1" t="s">
        <v>179</v>
      </c>
      <c r="Z16620" s="1"/>
      <c r="AA16620" s="2"/>
    </row>
    <row r="16621" spans="8:27">
      <c r="H16621">
        <v>16620</v>
      </c>
      <c r="I16621" s="1" t="s">
        <v>752</v>
      </c>
      <c r="J16621" s="1"/>
      <c r="K16621" s="2"/>
      <c r="L16621">
        <v>16620</v>
      </c>
      <c r="M16621" s="1" t="s">
        <v>753</v>
      </c>
      <c r="N16621" s="1"/>
      <c r="O16621" s="2"/>
      <c r="P16621">
        <v>16620</v>
      </c>
      <c r="Q16621" s="1" t="s">
        <v>754</v>
      </c>
      <c r="R16621" s="1"/>
      <c r="S16621" s="2"/>
      <c r="T16621">
        <v>16620</v>
      </c>
      <c r="U16621" s="1" t="s">
        <v>178</v>
      </c>
      <c r="V16621" s="1"/>
      <c r="W16621" s="2"/>
      <c r="X16621">
        <v>16620</v>
      </c>
      <c r="Y16621" s="1" t="s">
        <v>179</v>
      </c>
      <c r="Z16621" s="1"/>
      <c r="AA16621" s="2"/>
    </row>
    <row r="16622" spans="8:27">
      <c r="H16622">
        <v>16621</v>
      </c>
      <c r="I16622" s="1" t="s">
        <v>752</v>
      </c>
      <c r="J16622" s="1"/>
      <c r="K16622" s="2"/>
      <c r="L16622">
        <v>16621</v>
      </c>
      <c r="M16622" s="1" t="s">
        <v>753</v>
      </c>
      <c r="N16622" s="1"/>
      <c r="O16622" s="2"/>
      <c r="P16622">
        <v>16621</v>
      </c>
      <c r="Q16622" s="1" t="s">
        <v>754</v>
      </c>
      <c r="R16622" s="1"/>
      <c r="S16622" s="2"/>
      <c r="T16622">
        <v>16621</v>
      </c>
      <c r="U16622" s="1" t="s">
        <v>178</v>
      </c>
      <c r="V16622" s="1"/>
      <c r="W16622" s="2"/>
      <c r="X16622">
        <v>16621</v>
      </c>
      <c r="Y16622" s="1" t="s">
        <v>179</v>
      </c>
      <c r="Z16622" s="1"/>
      <c r="AA16622" s="2"/>
    </row>
    <row r="16623" spans="8:27">
      <c r="H16623">
        <v>16622</v>
      </c>
      <c r="I16623" s="1" t="s">
        <v>752</v>
      </c>
      <c r="J16623" s="1"/>
      <c r="K16623" s="2"/>
      <c r="L16623">
        <v>16622</v>
      </c>
      <c r="M16623" s="1" t="s">
        <v>753</v>
      </c>
      <c r="N16623" s="1"/>
      <c r="O16623" s="2"/>
      <c r="P16623">
        <v>16622</v>
      </c>
      <c r="Q16623" s="1" t="s">
        <v>754</v>
      </c>
      <c r="R16623" s="1"/>
      <c r="S16623" s="2"/>
      <c r="T16623">
        <v>16622</v>
      </c>
      <c r="U16623" s="1" t="s">
        <v>178</v>
      </c>
      <c r="V16623" s="1"/>
      <c r="W16623" s="2"/>
      <c r="X16623">
        <v>16622</v>
      </c>
      <c r="Y16623" s="1" t="s">
        <v>179</v>
      </c>
      <c r="Z16623" s="1"/>
      <c r="AA16623" s="2"/>
    </row>
    <row r="16624" spans="8:27">
      <c r="H16624">
        <v>16623</v>
      </c>
      <c r="I16624" s="1" t="s">
        <v>752</v>
      </c>
      <c r="J16624" s="1"/>
      <c r="K16624" s="2"/>
      <c r="L16624">
        <v>16623</v>
      </c>
      <c r="M16624" s="1" t="s">
        <v>753</v>
      </c>
      <c r="N16624" s="1"/>
      <c r="O16624" s="2"/>
      <c r="P16624">
        <v>16623</v>
      </c>
      <c r="Q16624" s="1" t="s">
        <v>754</v>
      </c>
      <c r="R16624" s="1"/>
      <c r="S16624" s="2"/>
      <c r="T16624">
        <v>16623</v>
      </c>
      <c r="U16624" s="1" t="s">
        <v>178</v>
      </c>
      <c r="V16624" s="1"/>
      <c r="W16624" s="2"/>
      <c r="X16624">
        <v>16623</v>
      </c>
      <c r="Y16624" s="1" t="s">
        <v>179</v>
      </c>
      <c r="Z16624" s="1"/>
      <c r="AA16624" s="2"/>
    </row>
    <row r="16625" spans="8:27">
      <c r="H16625">
        <v>16624</v>
      </c>
      <c r="I16625" s="1" t="s">
        <v>752</v>
      </c>
      <c r="J16625" s="1"/>
      <c r="K16625" s="2"/>
      <c r="L16625">
        <v>16624</v>
      </c>
      <c r="M16625" s="1" t="s">
        <v>753</v>
      </c>
      <c r="N16625" s="1"/>
      <c r="O16625" s="2"/>
      <c r="P16625">
        <v>16624</v>
      </c>
      <c r="Q16625" s="1" t="s">
        <v>754</v>
      </c>
      <c r="R16625" s="1"/>
      <c r="S16625" s="2"/>
      <c r="T16625">
        <v>16624</v>
      </c>
      <c r="U16625" s="1" t="s">
        <v>178</v>
      </c>
      <c r="V16625" s="1"/>
      <c r="W16625" s="2"/>
      <c r="X16625">
        <v>16624</v>
      </c>
      <c r="Y16625" s="1" t="s">
        <v>179</v>
      </c>
      <c r="Z16625" s="1"/>
      <c r="AA16625" s="2"/>
    </row>
    <row r="16626" spans="8:27">
      <c r="H16626">
        <v>16625</v>
      </c>
      <c r="I16626" s="1" t="s">
        <v>752</v>
      </c>
      <c r="J16626" s="1"/>
      <c r="K16626" s="2"/>
      <c r="L16626">
        <v>16625</v>
      </c>
      <c r="M16626" s="1" t="s">
        <v>753</v>
      </c>
      <c r="N16626" s="1"/>
      <c r="O16626" s="2"/>
      <c r="P16626">
        <v>16625</v>
      </c>
      <c r="Q16626" s="1" t="s">
        <v>754</v>
      </c>
      <c r="R16626" s="1"/>
      <c r="S16626" s="2"/>
      <c r="T16626">
        <v>16625</v>
      </c>
      <c r="U16626" s="1" t="s">
        <v>178</v>
      </c>
      <c r="V16626" s="1"/>
      <c r="W16626" s="2"/>
      <c r="X16626">
        <v>16625</v>
      </c>
      <c r="Y16626" s="1" t="s">
        <v>179</v>
      </c>
      <c r="Z16626" s="1"/>
      <c r="AA16626" s="2"/>
    </row>
    <row r="16627" spans="8:27">
      <c r="H16627">
        <v>16626</v>
      </c>
      <c r="I16627" s="1" t="s">
        <v>752</v>
      </c>
      <c r="J16627" s="1"/>
      <c r="K16627" s="2"/>
      <c r="L16627">
        <v>16626</v>
      </c>
      <c r="M16627" s="1" t="s">
        <v>753</v>
      </c>
      <c r="N16627" s="1"/>
      <c r="O16627" s="2"/>
      <c r="P16627">
        <v>16626</v>
      </c>
      <c r="Q16627" s="1" t="s">
        <v>754</v>
      </c>
      <c r="R16627" s="1"/>
      <c r="S16627" s="2"/>
      <c r="T16627">
        <v>16626</v>
      </c>
      <c r="U16627" s="1" t="s">
        <v>178</v>
      </c>
      <c r="V16627" s="1"/>
      <c r="W16627" s="2"/>
      <c r="X16627">
        <v>16626</v>
      </c>
      <c r="Y16627" s="1" t="s">
        <v>179</v>
      </c>
      <c r="Z16627" s="1"/>
      <c r="AA16627" s="2"/>
    </row>
    <row r="16628" spans="8:27">
      <c r="H16628">
        <v>16627</v>
      </c>
      <c r="I16628" s="1" t="s">
        <v>752</v>
      </c>
      <c r="J16628" s="1"/>
      <c r="K16628" s="2"/>
      <c r="L16628">
        <v>16627</v>
      </c>
      <c r="M16628" s="1" t="s">
        <v>753</v>
      </c>
      <c r="N16628" s="1"/>
      <c r="O16628" s="2"/>
      <c r="P16628">
        <v>16627</v>
      </c>
      <c r="Q16628" s="1" t="s">
        <v>754</v>
      </c>
      <c r="R16628" s="1"/>
      <c r="S16628" s="2"/>
      <c r="T16628">
        <v>16627</v>
      </c>
      <c r="U16628" s="1" t="s">
        <v>178</v>
      </c>
      <c r="V16628" s="1"/>
      <c r="W16628" s="2"/>
      <c r="X16628">
        <v>16627</v>
      </c>
      <c r="Y16628" s="1" t="s">
        <v>179</v>
      </c>
      <c r="Z16628" s="1"/>
      <c r="AA16628" s="2"/>
    </row>
    <row r="16629" spans="8:27">
      <c r="H16629">
        <v>16628</v>
      </c>
      <c r="I16629" s="1" t="s">
        <v>752</v>
      </c>
      <c r="J16629" s="1"/>
      <c r="K16629" s="2"/>
      <c r="L16629">
        <v>16628</v>
      </c>
      <c r="M16629" s="1" t="s">
        <v>753</v>
      </c>
      <c r="N16629" s="1"/>
      <c r="O16629" s="2"/>
      <c r="P16629">
        <v>16628</v>
      </c>
      <c r="Q16629" s="1" t="s">
        <v>754</v>
      </c>
      <c r="R16629" s="1"/>
      <c r="S16629" s="2"/>
      <c r="T16629">
        <v>16628</v>
      </c>
      <c r="U16629" s="1" t="s">
        <v>178</v>
      </c>
      <c r="V16629" s="1"/>
      <c r="W16629" s="2"/>
      <c r="X16629">
        <v>16628</v>
      </c>
      <c r="Y16629" s="1" t="s">
        <v>179</v>
      </c>
      <c r="Z16629" s="1"/>
      <c r="AA16629" s="2"/>
    </row>
    <row r="16630" spans="8:27">
      <c r="H16630">
        <v>16629</v>
      </c>
      <c r="I16630" s="1" t="s">
        <v>752</v>
      </c>
      <c r="J16630" s="1"/>
      <c r="K16630" s="2"/>
      <c r="L16630">
        <v>16629</v>
      </c>
      <c r="M16630" s="1" t="s">
        <v>753</v>
      </c>
      <c r="N16630" s="1"/>
      <c r="O16630" s="2"/>
      <c r="P16630">
        <v>16629</v>
      </c>
      <c r="Q16630" s="1" t="s">
        <v>754</v>
      </c>
      <c r="R16630" s="1"/>
      <c r="S16630" s="2"/>
      <c r="T16630">
        <v>16629</v>
      </c>
      <c r="U16630" s="1" t="s">
        <v>178</v>
      </c>
      <c r="V16630" s="1"/>
      <c r="W16630" s="2"/>
      <c r="X16630">
        <v>16629</v>
      </c>
      <c r="Y16630" s="1" t="s">
        <v>179</v>
      </c>
      <c r="Z16630" s="1"/>
      <c r="AA16630" s="2"/>
    </row>
    <row r="16631" spans="8:27">
      <c r="H16631">
        <v>16630</v>
      </c>
      <c r="I16631" s="1" t="s">
        <v>752</v>
      </c>
      <c r="J16631" s="1"/>
      <c r="K16631" s="2"/>
      <c r="L16631">
        <v>16630</v>
      </c>
      <c r="M16631" s="1" t="s">
        <v>753</v>
      </c>
      <c r="N16631" s="1"/>
      <c r="O16631" s="2"/>
      <c r="P16631">
        <v>16630</v>
      </c>
      <c r="Q16631" s="1" t="s">
        <v>754</v>
      </c>
      <c r="R16631" s="1"/>
      <c r="S16631" s="2"/>
      <c r="T16631">
        <v>16630</v>
      </c>
      <c r="U16631" s="1" t="s">
        <v>178</v>
      </c>
      <c r="V16631" s="1"/>
      <c r="W16631" s="2"/>
      <c r="X16631">
        <v>16630</v>
      </c>
      <c r="Y16631" s="1" t="s">
        <v>179</v>
      </c>
      <c r="Z16631" s="1"/>
      <c r="AA16631" s="2"/>
    </row>
    <row r="16632" spans="8:27">
      <c r="H16632">
        <v>16631</v>
      </c>
      <c r="I16632" s="1" t="s">
        <v>752</v>
      </c>
      <c r="J16632" s="1"/>
      <c r="K16632" s="2"/>
      <c r="L16632">
        <v>16631</v>
      </c>
      <c r="M16632" s="1" t="s">
        <v>753</v>
      </c>
      <c r="N16632" s="1"/>
      <c r="O16632" s="2"/>
      <c r="P16632">
        <v>16631</v>
      </c>
      <c r="Q16632" s="1" t="s">
        <v>754</v>
      </c>
      <c r="R16632" s="1"/>
      <c r="S16632" s="2"/>
      <c r="T16632">
        <v>16631</v>
      </c>
      <c r="U16632" s="1" t="s">
        <v>178</v>
      </c>
      <c r="V16632" s="1"/>
      <c r="W16632" s="2"/>
      <c r="X16632">
        <v>16631</v>
      </c>
      <c r="Y16632" s="1" t="s">
        <v>179</v>
      </c>
      <c r="Z16632" s="1"/>
      <c r="AA16632" s="2"/>
    </row>
    <row r="16633" spans="8:27">
      <c r="H16633">
        <v>16632</v>
      </c>
      <c r="I16633" s="1" t="s">
        <v>752</v>
      </c>
      <c r="J16633" s="1"/>
      <c r="K16633" s="2"/>
      <c r="L16633">
        <v>16632</v>
      </c>
      <c r="M16633" s="1" t="s">
        <v>753</v>
      </c>
      <c r="N16633" s="1"/>
      <c r="O16633" s="2"/>
      <c r="P16633">
        <v>16632</v>
      </c>
      <c r="Q16633" s="1" t="s">
        <v>754</v>
      </c>
      <c r="R16633" s="1"/>
      <c r="S16633" s="2"/>
      <c r="T16633">
        <v>16632</v>
      </c>
      <c r="U16633" s="1" t="s">
        <v>178</v>
      </c>
      <c r="V16633" s="1"/>
      <c r="W16633" s="2"/>
      <c r="X16633">
        <v>16632</v>
      </c>
      <c r="Y16633" s="1" t="s">
        <v>179</v>
      </c>
      <c r="Z16633" s="1"/>
      <c r="AA16633" s="2"/>
    </row>
    <row r="16634" spans="8:27">
      <c r="H16634">
        <v>16633</v>
      </c>
      <c r="I16634" s="1" t="s">
        <v>752</v>
      </c>
      <c r="J16634" s="1"/>
      <c r="K16634" s="2"/>
      <c r="L16634">
        <v>16633</v>
      </c>
      <c r="M16634" s="1" t="s">
        <v>753</v>
      </c>
      <c r="N16634" s="1"/>
      <c r="O16634" s="2"/>
      <c r="P16634">
        <v>16633</v>
      </c>
      <c r="Q16634" s="1" t="s">
        <v>754</v>
      </c>
      <c r="R16634" s="1"/>
      <c r="S16634" s="2"/>
      <c r="T16634">
        <v>16633</v>
      </c>
      <c r="U16634" s="1" t="s">
        <v>178</v>
      </c>
      <c r="V16634" s="1"/>
      <c r="W16634" s="2"/>
      <c r="X16634">
        <v>16633</v>
      </c>
      <c r="Y16634" s="1" t="s">
        <v>179</v>
      </c>
      <c r="Z16634" s="1"/>
      <c r="AA16634" s="2"/>
    </row>
    <row r="16635" spans="8:27">
      <c r="H16635">
        <v>16634</v>
      </c>
      <c r="I16635" s="1" t="s">
        <v>752</v>
      </c>
      <c r="J16635" s="1"/>
      <c r="K16635" s="2"/>
      <c r="L16635">
        <v>16634</v>
      </c>
      <c r="M16635" s="1" t="s">
        <v>753</v>
      </c>
      <c r="N16635" s="1"/>
      <c r="O16635" s="2"/>
      <c r="P16635">
        <v>16634</v>
      </c>
      <c r="Q16635" s="1" t="s">
        <v>754</v>
      </c>
      <c r="R16635" s="1"/>
      <c r="S16635" s="2"/>
      <c r="T16635">
        <v>16634</v>
      </c>
      <c r="U16635" s="1" t="s">
        <v>178</v>
      </c>
      <c r="V16635" s="1"/>
      <c r="W16635" s="2"/>
      <c r="X16635">
        <v>16634</v>
      </c>
      <c r="Y16635" s="1" t="s">
        <v>179</v>
      </c>
      <c r="Z16635" s="1"/>
      <c r="AA16635" s="2"/>
    </row>
    <row r="16636" spans="8:27">
      <c r="H16636">
        <v>16635</v>
      </c>
      <c r="I16636" s="1" t="s">
        <v>752</v>
      </c>
      <c r="J16636" s="1"/>
      <c r="K16636" s="2"/>
      <c r="L16636">
        <v>16635</v>
      </c>
      <c r="M16636" s="1" t="s">
        <v>753</v>
      </c>
      <c r="N16636" s="1"/>
      <c r="O16636" s="2"/>
      <c r="P16636">
        <v>16635</v>
      </c>
      <c r="Q16636" s="1" t="s">
        <v>754</v>
      </c>
      <c r="R16636" s="1"/>
      <c r="S16636" s="2"/>
      <c r="T16636">
        <v>16635</v>
      </c>
      <c r="U16636" s="1" t="s">
        <v>178</v>
      </c>
      <c r="V16636" s="1"/>
      <c r="W16636" s="2"/>
      <c r="X16636">
        <v>16635</v>
      </c>
      <c r="Y16636" s="1" t="s">
        <v>179</v>
      </c>
      <c r="Z16636" s="1"/>
      <c r="AA16636" s="2"/>
    </row>
    <row r="16637" spans="8:27">
      <c r="H16637">
        <v>16636</v>
      </c>
      <c r="I16637" s="1" t="s">
        <v>752</v>
      </c>
      <c r="J16637" s="1"/>
      <c r="K16637" s="2"/>
      <c r="L16637">
        <v>16636</v>
      </c>
      <c r="M16637" s="1" t="s">
        <v>753</v>
      </c>
      <c r="N16637" s="1"/>
      <c r="O16637" s="2"/>
      <c r="P16637">
        <v>16636</v>
      </c>
      <c r="Q16637" s="1" t="s">
        <v>754</v>
      </c>
      <c r="R16637" s="1"/>
      <c r="S16637" s="2"/>
      <c r="T16637">
        <v>16636</v>
      </c>
      <c r="U16637" s="1" t="s">
        <v>178</v>
      </c>
      <c r="V16637" s="1"/>
      <c r="W16637" s="2"/>
      <c r="X16637">
        <v>16636</v>
      </c>
      <c r="Y16637" s="1" t="s">
        <v>179</v>
      </c>
      <c r="Z16637" s="1"/>
      <c r="AA16637" s="2"/>
    </row>
    <row r="16638" spans="8:27">
      <c r="H16638">
        <v>16637</v>
      </c>
      <c r="I16638" s="1" t="s">
        <v>752</v>
      </c>
      <c r="J16638" s="1"/>
      <c r="K16638" s="2"/>
      <c r="L16638">
        <v>16637</v>
      </c>
      <c r="M16638" s="1" t="s">
        <v>753</v>
      </c>
      <c r="N16638" s="1"/>
      <c r="O16638" s="2"/>
      <c r="P16638">
        <v>16637</v>
      </c>
      <c r="Q16638" s="1" t="s">
        <v>754</v>
      </c>
      <c r="R16638" s="1"/>
      <c r="S16638" s="2"/>
      <c r="T16638">
        <v>16637</v>
      </c>
      <c r="U16638" s="1" t="s">
        <v>178</v>
      </c>
      <c r="V16638" s="1"/>
      <c r="W16638" s="2"/>
      <c r="X16638">
        <v>16637</v>
      </c>
      <c r="Y16638" s="1" t="s">
        <v>179</v>
      </c>
      <c r="Z16638" s="1"/>
      <c r="AA16638" s="2"/>
    </row>
    <row r="16639" spans="8:27">
      <c r="H16639">
        <v>16638</v>
      </c>
      <c r="I16639" s="1" t="s">
        <v>752</v>
      </c>
      <c r="J16639" s="1"/>
      <c r="K16639" s="2"/>
      <c r="L16639">
        <v>16638</v>
      </c>
      <c r="M16639" s="1" t="s">
        <v>753</v>
      </c>
      <c r="N16639" s="1"/>
      <c r="O16639" s="2"/>
      <c r="P16639">
        <v>16638</v>
      </c>
      <c r="Q16639" s="1" t="s">
        <v>754</v>
      </c>
      <c r="R16639" s="1"/>
      <c r="S16639" s="2"/>
      <c r="T16639">
        <v>16638</v>
      </c>
      <c r="U16639" s="1" t="s">
        <v>178</v>
      </c>
      <c r="V16639" s="1"/>
      <c r="W16639" s="2"/>
      <c r="X16639">
        <v>16638</v>
      </c>
      <c r="Y16639" s="1" t="s">
        <v>179</v>
      </c>
      <c r="Z16639" s="1"/>
      <c r="AA16639" s="2"/>
    </row>
    <row r="16640" spans="8:27">
      <c r="H16640">
        <v>16639</v>
      </c>
      <c r="I16640" s="1" t="s">
        <v>752</v>
      </c>
      <c r="J16640" s="1"/>
      <c r="K16640" s="2"/>
      <c r="L16640">
        <v>16639</v>
      </c>
      <c r="M16640" s="1" t="s">
        <v>753</v>
      </c>
      <c r="N16640" s="1"/>
      <c r="O16640" s="2"/>
      <c r="P16640">
        <v>16639</v>
      </c>
      <c r="Q16640" s="1" t="s">
        <v>754</v>
      </c>
      <c r="R16640" s="1"/>
      <c r="S16640" s="2"/>
      <c r="T16640">
        <v>16639</v>
      </c>
      <c r="U16640" s="1" t="s">
        <v>178</v>
      </c>
      <c r="V16640" s="1"/>
      <c r="W16640" s="2"/>
      <c r="X16640">
        <v>16639</v>
      </c>
      <c r="Y16640" s="1" t="s">
        <v>179</v>
      </c>
      <c r="Z16640" s="1"/>
      <c r="AA16640" s="2"/>
    </row>
    <row r="16641" spans="8:27">
      <c r="H16641">
        <v>16640</v>
      </c>
      <c r="I16641" s="1" t="s">
        <v>752</v>
      </c>
      <c r="J16641" s="1"/>
      <c r="K16641" s="2"/>
      <c r="L16641">
        <v>16640</v>
      </c>
      <c r="M16641" s="1" t="s">
        <v>753</v>
      </c>
      <c r="N16641" s="1"/>
      <c r="O16641" s="2"/>
      <c r="P16641">
        <v>16640</v>
      </c>
      <c r="Q16641" s="1" t="s">
        <v>754</v>
      </c>
      <c r="R16641" s="1"/>
      <c r="S16641" s="2"/>
      <c r="T16641">
        <v>16640</v>
      </c>
      <c r="U16641" s="1" t="s">
        <v>178</v>
      </c>
      <c r="V16641" s="1"/>
      <c r="W16641" s="2"/>
      <c r="X16641">
        <v>16640</v>
      </c>
      <c r="Y16641" s="1" t="s">
        <v>179</v>
      </c>
      <c r="Z16641" s="1"/>
      <c r="AA16641" s="2"/>
    </row>
    <row r="16642" spans="8:27">
      <c r="H16642">
        <v>16641</v>
      </c>
      <c r="I16642" s="1" t="s">
        <v>752</v>
      </c>
      <c r="J16642" s="1"/>
      <c r="K16642" s="2"/>
      <c r="L16642">
        <v>16641</v>
      </c>
      <c r="M16642" s="1" t="s">
        <v>753</v>
      </c>
      <c r="N16642" s="1"/>
      <c r="O16642" s="2"/>
      <c r="P16642">
        <v>16641</v>
      </c>
      <c r="Q16642" s="1" t="s">
        <v>754</v>
      </c>
      <c r="R16642" s="1"/>
      <c r="S16642" s="2"/>
      <c r="T16642">
        <v>16641</v>
      </c>
      <c r="U16642" s="1" t="s">
        <v>178</v>
      </c>
      <c r="V16642" s="1"/>
      <c r="W16642" s="2"/>
      <c r="X16642">
        <v>16641</v>
      </c>
      <c r="Y16642" s="1" t="s">
        <v>179</v>
      </c>
      <c r="Z16642" s="1"/>
      <c r="AA16642" s="2"/>
    </row>
    <row r="16643" spans="8:27">
      <c r="H16643">
        <v>16642</v>
      </c>
      <c r="I16643" s="1" t="s">
        <v>752</v>
      </c>
      <c r="J16643" s="1"/>
      <c r="K16643" s="2"/>
      <c r="L16643">
        <v>16642</v>
      </c>
      <c r="M16643" s="1" t="s">
        <v>753</v>
      </c>
      <c r="N16643" s="1"/>
      <c r="O16643" s="2"/>
      <c r="P16643">
        <v>16642</v>
      </c>
      <c r="Q16643" s="1" t="s">
        <v>754</v>
      </c>
      <c r="R16643" s="1"/>
      <c r="S16643" s="2"/>
      <c r="T16643">
        <v>16642</v>
      </c>
      <c r="U16643" s="1" t="s">
        <v>178</v>
      </c>
      <c r="V16643" s="1"/>
      <c r="W16643" s="2"/>
      <c r="X16643">
        <v>16642</v>
      </c>
      <c r="Y16643" s="1" t="s">
        <v>179</v>
      </c>
      <c r="Z16643" s="1"/>
      <c r="AA16643" s="2"/>
    </row>
    <row r="16644" spans="8:27">
      <c r="H16644">
        <v>16643</v>
      </c>
      <c r="I16644" s="1" t="s">
        <v>752</v>
      </c>
      <c r="J16644" s="1"/>
      <c r="K16644" s="2"/>
      <c r="L16644">
        <v>16643</v>
      </c>
      <c r="M16644" s="1" t="s">
        <v>753</v>
      </c>
      <c r="N16644" s="1"/>
      <c r="O16644" s="2"/>
      <c r="P16644">
        <v>16643</v>
      </c>
      <c r="Q16644" s="1" t="s">
        <v>754</v>
      </c>
      <c r="R16644" s="1"/>
      <c r="S16644" s="2"/>
      <c r="T16644">
        <v>16643</v>
      </c>
      <c r="U16644" s="1" t="s">
        <v>178</v>
      </c>
      <c r="V16644" s="1"/>
      <c r="W16644" s="2"/>
      <c r="X16644">
        <v>16643</v>
      </c>
      <c r="Y16644" s="1" t="s">
        <v>179</v>
      </c>
      <c r="Z16644" s="1"/>
      <c r="AA16644" s="2"/>
    </row>
    <row r="16645" spans="8:27">
      <c r="H16645">
        <v>16644</v>
      </c>
      <c r="I16645" s="1" t="s">
        <v>752</v>
      </c>
      <c r="J16645" s="1"/>
      <c r="K16645" s="2"/>
      <c r="L16645">
        <v>16644</v>
      </c>
      <c r="M16645" s="1" t="s">
        <v>753</v>
      </c>
      <c r="N16645" s="1"/>
      <c r="O16645" s="2"/>
      <c r="P16645">
        <v>16644</v>
      </c>
      <c r="Q16645" s="1" t="s">
        <v>754</v>
      </c>
      <c r="R16645" s="1"/>
      <c r="S16645" s="2"/>
      <c r="T16645">
        <v>16644</v>
      </c>
      <c r="U16645" s="1" t="s">
        <v>178</v>
      </c>
      <c r="V16645" s="1"/>
      <c r="W16645" s="2"/>
      <c r="X16645">
        <v>16644</v>
      </c>
      <c r="Y16645" s="1" t="s">
        <v>179</v>
      </c>
      <c r="Z16645" s="1"/>
      <c r="AA16645" s="2"/>
    </row>
    <row r="16646" spans="8:27">
      <c r="H16646">
        <v>16645</v>
      </c>
      <c r="I16646" s="1" t="s">
        <v>752</v>
      </c>
      <c r="J16646" s="1"/>
      <c r="K16646" s="2"/>
      <c r="L16646">
        <v>16645</v>
      </c>
      <c r="M16646" s="1" t="s">
        <v>753</v>
      </c>
      <c r="N16646" s="1"/>
      <c r="O16646" s="2"/>
      <c r="P16646">
        <v>16645</v>
      </c>
      <c r="Q16646" s="1" t="s">
        <v>754</v>
      </c>
      <c r="R16646" s="1"/>
      <c r="S16646" s="2"/>
      <c r="T16646">
        <v>16645</v>
      </c>
      <c r="U16646" s="1" t="s">
        <v>178</v>
      </c>
      <c r="V16646" s="1"/>
      <c r="W16646" s="2"/>
      <c r="X16646">
        <v>16645</v>
      </c>
      <c r="Y16646" s="1" t="s">
        <v>179</v>
      </c>
      <c r="Z16646" s="1"/>
      <c r="AA16646" s="2"/>
    </row>
    <row r="16647" spans="8:27">
      <c r="H16647">
        <v>16646</v>
      </c>
      <c r="I16647" s="1" t="s">
        <v>752</v>
      </c>
      <c r="J16647" s="1"/>
      <c r="K16647" s="2"/>
      <c r="L16647">
        <v>16646</v>
      </c>
      <c r="M16647" s="1" t="s">
        <v>753</v>
      </c>
      <c r="N16647" s="1"/>
      <c r="O16647" s="2"/>
      <c r="P16647">
        <v>16646</v>
      </c>
      <c r="Q16647" s="1" t="s">
        <v>754</v>
      </c>
      <c r="R16647" s="1"/>
      <c r="S16647" s="2"/>
      <c r="T16647">
        <v>16646</v>
      </c>
      <c r="U16647" s="1" t="s">
        <v>178</v>
      </c>
      <c r="V16647" s="1"/>
      <c r="W16647" s="2"/>
      <c r="X16647">
        <v>16646</v>
      </c>
      <c r="Y16647" s="1" t="s">
        <v>179</v>
      </c>
      <c r="Z16647" s="1"/>
      <c r="AA16647" s="2"/>
    </row>
    <row r="16648" spans="8:27">
      <c r="H16648">
        <v>16647</v>
      </c>
      <c r="I16648" s="1" t="s">
        <v>752</v>
      </c>
      <c r="J16648" s="1"/>
      <c r="K16648" s="2"/>
      <c r="L16648">
        <v>16647</v>
      </c>
      <c r="M16648" s="1" t="s">
        <v>753</v>
      </c>
      <c r="N16648" s="1"/>
      <c r="O16648" s="2"/>
      <c r="P16648">
        <v>16647</v>
      </c>
      <c r="Q16648" s="1" t="s">
        <v>754</v>
      </c>
      <c r="R16648" s="1"/>
      <c r="S16648" s="2"/>
      <c r="T16648">
        <v>16647</v>
      </c>
      <c r="U16648" s="1" t="s">
        <v>178</v>
      </c>
      <c r="V16648" s="1"/>
      <c r="W16648" s="2"/>
      <c r="X16648">
        <v>16647</v>
      </c>
      <c r="Y16648" s="1" t="s">
        <v>179</v>
      </c>
      <c r="Z16648" s="1"/>
      <c r="AA16648" s="2"/>
    </row>
    <row r="16649" spans="8:27">
      <c r="H16649">
        <v>16648</v>
      </c>
      <c r="I16649" s="1" t="s">
        <v>752</v>
      </c>
      <c r="J16649" s="1"/>
      <c r="K16649" s="2"/>
      <c r="L16649">
        <v>16648</v>
      </c>
      <c r="M16649" s="1" t="s">
        <v>753</v>
      </c>
      <c r="N16649" s="1"/>
      <c r="O16649" s="2"/>
      <c r="P16649">
        <v>16648</v>
      </c>
      <c r="Q16649" s="1" t="s">
        <v>754</v>
      </c>
      <c r="R16649" s="1"/>
      <c r="S16649" s="2"/>
      <c r="T16649">
        <v>16648</v>
      </c>
      <c r="U16649" s="1" t="s">
        <v>178</v>
      </c>
      <c r="V16649" s="1"/>
      <c r="W16649" s="2"/>
      <c r="X16649">
        <v>16648</v>
      </c>
      <c r="Y16649" s="1" t="s">
        <v>179</v>
      </c>
      <c r="Z16649" s="1"/>
      <c r="AA16649" s="2"/>
    </row>
    <row r="16650" spans="8:27">
      <c r="H16650">
        <v>16649</v>
      </c>
      <c r="I16650" s="1" t="s">
        <v>752</v>
      </c>
      <c r="J16650" s="1"/>
      <c r="K16650" s="2"/>
      <c r="L16650">
        <v>16649</v>
      </c>
      <c r="M16650" s="1" t="s">
        <v>753</v>
      </c>
      <c r="N16650" s="1"/>
      <c r="O16650" s="2"/>
      <c r="P16650">
        <v>16649</v>
      </c>
      <c r="Q16650" s="1" t="s">
        <v>754</v>
      </c>
      <c r="R16650" s="1"/>
      <c r="S16650" s="2"/>
      <c r="T16650">
        <v>16649</v>
      </c>
      <c r="U16650" s="1" t="s">
        <v>178</v>
      </c>
      <c r="V16650" s="1"/>
      <c r="W16650" s="2"/>
      <c r="X16650">
        <v>16649</v>
      </c>
      <c r="Y16650" s="1" t="s">
        <v>179</v>
      </c>
      <c r="Z16650" s="1"/>
      <c r="AA16650" s="2"/>
    </row>
    <row r="16651" spans="8:27">
      <c r="H16651">
        <v>16650</v>
      </c>
      <c r="I16651" s="1" t="s">
        <v>752</v>
      </c>
      <c r="J16651" s="1"/>
      <c r="K16651" s="2"/>
      <c r="L16651">
        <v>16650</v>
      </c>
      <c r="M16651" s="1" t="s">
        <v>753</v>
      </c>
      <c r="N16651" s="1"/>
      <c r="O16651" s="2"/>
      <c r="P16651">
        <v>16650</v>
      </c>
      <c r="Q16651" s="1" t="s">
        <v>754</v>
      </c>
      <c r="R16651" s="1"/>
      <c r="S16651" s="2"/>
      <c r="T16651">
        <v>16650</v>
      </c>
      <c r="U16651" s="1" t="s">
        <v>178</v>
      </c>
      <c r="V16651" s="1"/>
      <c r="W16651" s="2"/>
      <c r="X16651">
        <v>16650</v>
      </c>
      <c r="Y16651" s="1" t="s">
        <v>179</v>
      </c>
      <c r="Z16651" s="1"/>
      <c r="AA16651" s="2"/>
    </row>
    <row r="16652" spans="8:27">
      <c r="H16652">
        <v>16651</v>
      </c>
      <c r="I16652" s="1" t="s">
        <v>752</v>
      </c>
      <c r="J16652" s="1"/>
      <c r="K16652" s="2"/>
      <c r="L16652">
        <v>16651</v>
      </c>
      <c r="M16652" s="1" t="s">
        <v>753</v>
      </c>
      <c r="N16652" s="1"/>
      <c r="O16652" s="2"/>
      <c r="P16652">
        <v>16651</v>
      </c>
      <c r="Q16652" s="1" t="s">
        <v>754</v>
      </c>
      <c r="R16652" s="1"/>
      <c r="S16652" s="2"/>
      <c r="T16652">
        <v>16651</v>
      </c>
      <c r="U16652" s="1" t="s">
        <v>178</v>
      </c>
      <c r="V16652" s="1"/>
      <c r="W16652" s="2"/>
      <c r="X16652">
        <v>16651</v>
      </c>
      <c r="Y16652" s="1" t="s">
        <v>179</v>
      </c>
      <c r="Z16652" s="1"/>
      <c r="AA16652" s="2"/>
    </row>
    <row r="16653" spans="8:27">
      <c r="H16653">
        <v>16652</v>
      </c>
      <c r="I16653" s="1" t="s">
        <v>752</v>
      </c>
      <c r="J16653" s="1"/>
      <c r="K16653" s="2"/>
      <c r="L16653">
        <v>16652</v>
      </c>
      <c r="M16653" s="1" t="s">
        <v>753</v>
      </c>
      <c r="N16653" s="1"/>
      <c r="O16653" s="2"/>
      <c r="P16653">
        <v>16652</v>
      </c>
      <c r="Q16653" s="1" t="s">
        <v>754</v>
      </c>
      <c r="R16653" s="1"/>
      <c r="S16653" s="2"/>
      <c r="T16653">
        <v>16652</v>
      </c>
      <c r="U16653" s="1" t="s">
        <v>178</v>
      </c>
      <c r="V16653" s="1"/>
      <c r="W16653" s="2"/>
      <c r="X16653">
        <v>16652</v>
      </c>
      <c r="Y16653" s="1" t="s">
        <v>179</v>
      </c>
      <c r="Z16653" s="1"/>
      <c r="AA16653" s="2"/>
    </row>
    <row r="16654" spans="8:27">
      <c r="H16654">
        <v>16653</v>
      </c>
      <c r="I16654" s="1" t="s">
        <v>752</v>
      </c>
      <c r="J16654" s="1"/>
      <c r="K16654" s="2"/>
      <c r="L16654">
        <v>16653</v>
      </c>
      <c r="M16654" s="1" t="s">
        <v>753</v>
      </c>
      <c r="N16654" s="1"/>
      <c r="O16654" s="2"/>
      <c r="P16654">
        <v>16653</v>
      </c>
      <c r="Q16654" s="1" t="s">
        <v>754</v>
      </c>
      <c r="R16654" s="1"/>
      <c r="S16654" s="2"/>
      <c r="T16654">
        <v>16653</v>
      </c>
      <c r="U16654" s="1" t="s">
        <v>178</v>
      </c>
      <c r="V16654" s="1"/>
      <c r="W16654" s="2"/>
      <c r="X16654">
        <v>16653</v>
      </c>
      <c r="Y16654" s="1" t="s">
        <v>179</v>
      </c>
      <c r="Z16654" s="1"/>
      <c r="AA16654" s="2"/>
    </row>
    <row r="16655" spans="8:27">
      <c r="H16655">
        <v>16654</v>
      </c>
      <c r="I16655" s="1" t="s">
        <v>752</v>
      </c>
      <c r="J16655" s="1"/>
      <c r="K16655" s="2"/>
      <c r="L16655">
        <v>16654</v>
      </c>
      <c r="M16655" s="1" t="s">
        <v>753</v>
      </c>
      <c r="N16655" s="1"/>
      <c r="O16655" s="2"/>
      <c r="P16655">
        <v>16654</v>
      </c>
      <c r="Q16655" s="1" t="s">
        <v>754</v>
      </c>
      <c r="R16655" s="1"/>
      <c r="S16655" s="2"/>
      <c r="T16655">
        <v>16654</v>
      </c>
      <c r="U16655" s="1" t="s">
        <v>178</v>
      </c>
      <c r="V16655" s="1"/>
      <c r="W16655" s="2"/>
      <c r="X16655">
        <v>16654</v>
      </c>
      <c r="Y16655" s="1" t="s">
        <v>179</v>
      </c>
      <c r="Z16655" s="1"/>
      <c r="AA16655" s="2"/>
    </row>
    <row r="16656" spans="8:27">
      <c r="H16656">
        <v>16655</v>
      </c>
      <c r="I16656" s="1" t="s">
        <v>752</v>
      </c>
      <c r="J16656" s="1"/>
      <c r="K16656" s="2"/>
      <c r="L16656">
        <v>16655</v>
      </c>
      <c r="M16656" s="1" t="s">
        <v>753</v>
      </c>
      <c r="N16656" s="1"/>
      <c r="O16656" s="2"/>
      <c r="P16656">
        <v>16655</v>
      </c>
      <c r="Q16656" s="1" t="s">
        <v>754</v>
      </c>
      <c r="R16656" s="1"/>
      <c r="S16656" s="2"/>
      <c r="T16656">
        <v>16655</v>
      </c>
      <c r="U16656" s="1" t="s">
        <v>178</v>
      </c>
      <c r="V16656" s="1"/>
      <c r="W16656" s="2"/>
      <c r="X16656">
        <v>16655</v>
      </c>
      <c r="Y16656" s="1" t="s">
        <v>179</v>
      </c>
      <c r="Z16656" s="1"/>
      <c r="AA16656" s="2"/>
    </row>
    <row r="16657" spans="8:27">
      <c r="H16657">
        <v>16656</v>
      </c>
      <c r="I16657" s="1" t="s">
        <v>752</v>
      </c>
      <c r="J16657" s="1"/>
      <c r="K16657" s="2"/>
      <c r="L16657">
        <v>16656</v>
      </c>
      <c r="M16657" s="1" t="s">
        <v>753</v>
      </c>
      <c r="N16657" s="1"/>
      <c r="O16657" s="2"/>
      <c r="P16657">
        <v>16656</v>
      </c>
      <c r="Q16657" s="1" t="s">
        <v>754</v>
      </c>
      <c r="R16657" s="1"/>
      <c r="S16657" s="2"/>
      <c r="T16657">
        <v>16656</v>
      </c>
      <c r="U16657" s="1" t="s">
        <v>178</v>
      </c>
      <c r="V16657" s="1"/>
      <c r="W16657" s="2"/>
      <c r="X16657">
        <v>16656</v>
      </c>
      <c r="Y16657" s="1" t="s">
        <v>179</v>
      </c>
      <c r="Z16657" s="1"/>
      <c r="AA16657" s="2"/>
    </row>
    <row r="16658" spans="8:27">
      <c r="H16658">
        <v>16657</v>
      </c>
      <c r="I16658" s="1" t="s">
        <v>752</v>
      </c>
      <c r="J16658" s="1"/>
      <c r="K16658" s="2"/>
      <c r="L16658">
        <v>16657</v>
      </c>
      <c r="M16658" s="1" t="s">
        <v>753</v>
      </c>
      <c r="N16658" s="1"/>
      <c r="O16658" s="2"/>
      <c r="P16658">
        <v>16657</v>
      </c>
      <c r="Q16658" s="1" t="s">
        <v>754</v>
      </c>
      <c r="R16658" s="1"/>
      <c r="S16658" s="2"/>
      <c r="T16658">
        <v>16657</v>
      </c>
      <c r="U16658" s="1" t="s">
        <v>178</v>
      </c>
      <c r="V16658" s="1"/>
      <c r="W16658" s="2"/>
      <c r="X16658">
        <v>16657</v>
      </c>
      <c r="Y16658" s="1" t="s">
        <v>179</v>
      </c>
      <c r="Z16658" s="1"/>
      <c r="AA16658" s="2"/>
    </row>
    <row r="16659" spans="8:27">
      <c r="H16659">
        <v>16658</v>
      </c>
      <c r="I16659" s="1" t="s">
        <v>752</v>
      </c>
      <c r="J16659" s="1"/>
      <c r="K16659" s="2"/>
      <c r="L16659">
        <v>16658</v>
      </c>
      <c r="M16659" s="1" t="s">
        <v>753</v>
      </c>
      <c r="N16659" s="1"/>
      <c r="O16659" s="2"/>
      <c r="P16659">
        <v>16658</v>
      </c>
      <c r="Q16659" s="1" t="s">
        <v>754</v>
      </c>
      <c r="R16659" s="1"/>
      <c r="S16659" s="2"/>
      <c r="T16659">
        <v>16658</v>
      </c>
      <c r="U16659" s="1" t="s">
        <v>178</v>
      </c>
      <c r="V16659" s="1"/>
      <c r="W16659" s="2"/>
      <c r="X16659">
        <v>16658</v>
      </c>
      <c r="Y16659" s="1" t="s">
        <v>179</v>
      </c>
      <c r="Z16659" s="1"/>
      <c r="AA16659" s="2"/>
    </row>
    <row r="16660" spans="8:27">
      <c r="H16660">
        <v>16659</v>
      </c>
      <c r="I16660" s="1" t="s">
        <v>752</v>
      </c>
      <c r="J16660" s="1"/>
      <c r="K16660" s="2"/>
      <c r="L16660">
        <v>16659</v>
      </c>
      <c r="M16660" s="1" t="s">
        <v>753</v>
      </c>
      <c r="N16660" s="1"/>
      <c r="O16660" s="2"/>
      <c r="P16660">
        <v>16659</v>
      </c>
      <c r="Q16660" s="1" t="s">
        <v>754</v>
      </c>
      <c r="R16660" s="1"/>
      <c r="S16660" s="2"/>
      <c r="T16660">
        <v>16659</v>
      </c>
      <c r="U16660" s="1" t="s">
        <v>178</v>
      </c>
      <c r="V16660" s="1"/>
      <c r="W16660" s="2"/>
      <c r="X16660">
        <v>16659</v>
      </c>
      <c r="Y16660" s="1" t="s">
        <v>179</v>
      </c>
      <c r="Z16660" s="1"/>
      <c r="AA16660" s="2"/>
    </row>
    <row r="16661" spans="8:27">
      <c r="H16661">
        <v>16660</v>
      </c>
      <c r="I16661" s="1" t="s">
        <v>752</v>
      </c>
      <c r="J16661" s="1"/>
      <c r="K16661" s="2"/>
      <c r="L16661">
        <v>16660</v>
      </c>
      <c r="M16661" s="1" t="s">
        <v>753</v>
      </c>
      <c r="N16661" s="1"/>
      <c r="O16661" s="2"/>
      <c r="P16661">
        <v>16660</v>
      </c>
      <c r="Q16661" s="1" t="s">
        <v>754</v>
      </c>
      <c r="R16661" s="1"/>
      <c r="S16661" s="2"/>
      <c r="T16661">
        <v>16660</v>
      </c>
      <c r="U16661" s="1" t="s">
        <v>178</v>
      </c>
      <c r="V16661" s="1"/>
      <c r="W16661" s="2"/>
      <c r="X16661">
        <v>16660</v>
      </c>
      <c r="Y16661" s="1" t="s">
        <v>179</v>
      </c>
      <c r="Z16661" s="1"/>
      <c r="AA16661" s="2"/>
    </row>
    <row r="16662" spans="8:27">
      <c r="H16662">
        <v>16661</v>
      </c>
      <c r="I16662" s="1" t="s">
        <v>752</v>
      </c>
      <c r="J16662" s="1"/>
      <c r="K16662" s="2"/>
      <c r="L16662">
        <v>16661</v>
      </c>
      <c r="M16662" s="1" t="s">
        <v>753</v>
      </c>
      <c r="N16662" s="1"/>
      <c r="O16662" s="2"/>
      <c r="P16662">
        <v>16661</v>
      </c>
      <c r="Q16662" s="1" t="s">
        <v>754</v>
      </c>
      <c r="R16662" s="1"/>
      <c r="S16662" s="2"/>
      <c r="T16662">
        <v>16661</v>
      </c>
      <c r="U16662" s="1" t="s">
        <v>178</v>
      </c>
      <c r="V16662" s="1"/>
      <c r="W16662" s="2"/>
      <c r="X16662">
        <v>16661</v>
      </c>
      <c r="Y16662" s="1" t="s">
        <v>179</v>
      </c>
      <c r="Z16662" s="1"/>
      <c r="AA16662" s="2"/>
    </row>
    <row r="16663" spans="8:27">
      <c r="H16663">
        <v>16662</v>
      </c>
      <c r="I16663" s="1" t="s">
        <v>752</v>
      </c>
      <c r="J16663" s="1"/>
      <c r="K16663" s="2"/>
      <c r="L16663">
        <v>16662</v>
      </c>
      <c r="M16663" s="1" t="s">
        <v>753</v>
      </c>
      <c r="N16663" s="1"/>
      <c r="O16663" s="2"/>
      <c r="P16663">
        <v>16662</v>
      </c>
      <c r="Q16663" s="1" t="s">
        <v>754</v>
      </c>
      <c r="R16663" s="1"/>
      <c r="S16663" s="2"/>
      <c r="T16663">
        <v>16662</v>
      </c>
      <c r="U16663" s="1" t="s">
        <v>178</v>
      </c>
      <c r="V16663" s="1"/>
      <c r="W16663" s="2"/>
      <c r="X16663">
        <v>16662</v>
      </c>
      <c r="Y16663" s="1" t="s">
        <v>179</v>
      </c>
      <c r="Z16663" s="1"/>
      <c r="AA16663" s="2"/>
    </row>
    <row r="16664" spans="8:27">
      <c r="H16664">
        <v>16663</v>
      </c>
      <c r="I16664" s="1" t="s">
        <v>752</v>
      </c>
      <c r="J16664" s="1"/>
      <c r="K16664" s="2"/>
      <c r="L16664">
        <v>16663</v>
      </c>
      <c r="M16664" s="1" t="s">
        <v>753</v>
      </c>
      <c r="N16664" s="1"/>
      <c r="O16664" s="2"/>
      <c r="P16664">
        <v>16663</v>
      </c>
      <c r="Q16664" s="1" t="s">
        <v>754</v>
      </c>
      <c r="R16664" s="1"/>
      <c r="S16664" s="2"/>
      <c r="T16664">
        <v>16663</v>
      </c>
      <c r="U16664" s="1" t="s">
        <v>178</v>
      </c>
      <c r="V16664" s="1"/>
      <c r="W16664" s="2"/>
      <c r="X16664">
        <v>16663</v>
      </c>
      <c r="Y16664" s="1" t="s">
        <v>179</v>
      </c>
      <c r="Z16664" s="1"/>
      <c r="AA16664" s="2"/>
    </row>
    <row r="16665" spans="8:27">
      <c r="H16665">
        <v>16664</v>
      </c>
      <c r="I16665" s="1" t="s">
        <v>752</v>
      </c>
      <c r="J16665" s="1"/>
      <c r="K16665" s="2"/>
      <c r="L16665">
        <v>16664</v>
      </c>
      <c r="M16665" s="1" t="s">
        <v>753</v>
      </c>
      <c r="N16665" s="1"/>
      <c r="O16665" s="2"/>
      <c r="P16665">
        <v>16664</v>
      </c>
      <c r="Q16665" s="1" t="s">
        <v>754</v>
      </c>
      <c r="R16665" s="1"/>
      <c r="S16665" s="2"/>
      <c r="T16665">
        <v>16664</v>
      </c>
      <c r="U16665" s="1" t="s">
        <v>178</v>
      </c>
      <c r="V16665" s="1"/>
      <c r="W16665" s="2"/>
      <c r="X16665">
        <v>16664</v>
      </c>
      <c r="Y16665" s="1" t="s">
        <v>179</v>
      </c>
      <c r="Z16665" s="1"/>
      <c r="AA16665" s="2"/>
    </row>
    <row r="16666" spans="8:27">
      <c r="H16666">
        <v>16665</v>
      </c>
      <c r="I16666" s="1" t="s">
        <v>752</v>
      </c>
      <c r="J16666" s="1"/>
      <c r="K16666" s="2"/>
      <c r="L16666">
        <v>16665</v>
      </c>
      <c r="M16666" s="1" t="s">
        <v>753</v>
      </c>
      <c r="N16666" s="1"/>
      <c r="O16666" s="2"/>
      <c r="P16666">
        <v>16665</v>
      </c>
      <c r="Q16666" s="1" t="s">
        <v>754</v>
      </c>
      <c r="R16666" s="1"/>
      <c r="S16666" s="2"/>
      <c r="T16666">
        <v>16665</v>
      </c>
      <c r="U16666" s="1" t="s">
        <v>178</v>
      </c>
      <c r="V16666" s="1"/>
      <c r="W16666" s="2"/>
      <c r="X16666">
        <v>16665</v>
      </c>
      <c r="Y16666" s="1" t="s">
        <v>179</v>
      </c>
      <c r="Z16666" s="1"/>
      <c r="AA16666" s="2"/>
    </row>
    <row r="16667" spans="8:27">
      <c r="H16667">
        <v>16666</v>
      </c>
      <c r="I16667" s="1" t="s">
        <v>752</v>
      </c>
      <c r="J16667" s="1"/>
      <c r="K16667" s="2"/>
      <c r="L16667">
        <v>16666</v>
      </c>
      <c r="M16667" s="1" t="s">
        <v>753</v>
      </c>
      <c r="N16667" s="1"/>
      <c r="O16667" s="2"/>
      <c r="P16667">
        <v>16666</v>
      </c>
      <c r="Q16667" s="1" t="s">
        <v>754</v>
      </c>
      <c r="R16667" s="1"/>
      <c r="S16667" s="2"/>
      <c r="T16667">
        <v>16666</v>
      </c>
      <c r="U16667" s="1" t="s">
        <v>178</v>
      </c>
      <c r="V16667" s="1"/>
      <c r="W16667" s="2"/>
      <c r="X16667">
        <v>16666</v>
      </c>
      <c r="Y16667" s="1" t="s">
        <v>179</v>
      </c>
      <c r="Z16667" s="1"/>
      <c r="AA16667" s="2"/>
    </row>
    <row r="16668" spans="8:27">
      <c r="H16668">
        <v>16667</v>
      </c>
      <c r="I16668" s="1" t="s">
        <v>752</v>
      </c>
      <c r="J16668" s="1"/>
      <c r="K16668" s="2"/>
      <c r="L16668">
        <v>16667</v>
      </c>
      <c r="M16668" s="1" t="s">
        <v>753</v>
      </c>
      <c r="N16668" s="1"/>
      <c r="O16668" s="2"/>
      <c r="P16668">
        <v>16667</v>
      </c>
      <c r="Q16668" s="1" t="s">
        <v>754</v>
      </c>
      <c r="R16668" s="1"/>
      <c r="S16668" s="2"/>
      <c r="T16668">
        <v>16667</v>
      </c>
      <c r="U16668" s="1" t="s">
        <v>178</v>
      </c>
      <c r="V16668" s="1"/>
      <c r="W16668" s="2"/>
      <c r="X16668">
        <v>16667</v>
      </c>
      <c r="Y16668" s="1" t="s">
        <v>179</v>
      </c>
      <c r="Z16668" s="1"/>
      <c r="AA16668" s="2"/>
    </row>
    <row r="16669" spans="8:27">
      <c r="H16669">
        <v>16668</v>
      </c>
      <c r="I16669" s="1" t="s">
        <v>752</v>
      </c>
      <c r="J16669" s="1"/>
      <c r="K16669" s="2"/>
      <c r="L16669">
        <v>16668</v>
      </c>
      <c r="M16669" s="1" t="s">
        <v>753</v>
      </c>
      <c r="N16669" s="1"/>
      <c r="O16669" s="2"/>
      <c r="P16669">
        <v>16668</v>
      </c>
      <c r="Q16669" s="1" t="s">
        <v>754</v>
      </c>
      <c r="R16669" s="1"/>
      <c r="S16669" s="2"/>
      <c r="T16669">
        <v>16668</v>
      </c>
      <c r="U16669" s="1" t="s">
        <v>178</v>
      </c>
      <c r="V16669" s="1"/>
      <c r="W16669" s="2"/>
      <c r="X16669">
        <v>16668</v>
      </c>
      <c r="Y16669" s="1" t="s">
        <v>179</v>
      </c>
      <c r="Z16669" s="1"/>
      <c r="AA16669" s="2"/>
    </row>
    <row r="16670" spans="8:27">
      <c r="H16670">
        <v>16669</v>
      </c>
      <c r="I16670" s="1" t="s">
        <v>752</v>
      </c>
      <c r="J16670" s="1"/>
      <c r="K16670" s="2"/>
      <c r="L16670">
        <v>16669</v>
      </c>
      <c r="M16670" s="1" t="s">
        <v>753</v>
      </c>
      <c r="N16670" s="1"/>
      <c r="O16670" s="2"/>
      <c r="P16670">
        <v>16669</v>
      </c>
      <c r="Q16670" s="1" t="s">
        <v>754</v>
      </c>
      <c r="R16670" s="1"/>
      <c r="S16670" s="2"/>
      <c r="T16670">
        <v>16669</v>
      </c>
      <c r="U16670" s="1" t="s">
        <v>178</v>
      </c>
      <c r="V16670" s="1"/>
      <c r="W16670" s="2"/>
      <c r="X16670">
        <v>16669</v>
      </c>
      <c r="Y16670" s="1" t="s">
        <v>179</v>
      </c>
      <c r="Z16670" s="1"/>
      <c r="AA16670" s="2"/>
    </row>
    <row r="16671" spans="8:27">
      <c r="H16671">
        <v>16670</v>
      </c>
      <c r="I16671" s="1" t="s">
        <v>752</v>
      </c>
      <c r="J16671" s="1"/>
      <c r="K16671" s="2"/>
      <c r="L16671">
        <v>16670</v>
      </c>
      <c r="M16671" s="1" t="s">
        <v>753</v>
      </c>
      <c r="N16671" s="1"/>
      <c r="O16671" s="2"/>
      <c r="P16671">
        <v>16670</v>
      </c>
      <c r="Q16671" s="1" t="s">
        <v>754</v>
      </c>
      <c r="R16671" s="1"/>
      <c r="S16671" s="2"/>
      <c r="T16671">
        <v>16670</v>
      </c>
      <c r="U16671" s="1" t="s">
        <v>178</v>
      </c>
      <c r="V16671" s="1"/>
      <c r="W16671" s="2"/>
      <c r="X16671">
        <v>16670</v>
      </c>
      <c r="Y16671" s="1" t="s">
        <v>179</v>
      </c>
      <c r="Z16671" s="1"/>
      <c r="AA16671" s="2"/>
    </row>
    <row r="16672" spans="8:27">
      <c r="H16672">
        <v>16671</v>
      </c>
      <c r="I16672" s="1" t="s">
        <v>752</v>
      </c>
      <c r="J16672" s="1"/>
      <c r="K16672" s="2"/>
      <c r="L16672">
        <v>16671</v>
      </c>
      <c r="M16672" s="1" t="s">
        <v>753</v>
      </c>
      <c r="N16672" s="1"/>
      <c r="O16672" s="2"/>
      <c r="P16672">
        <v>16671</v>
      </c>
      <c r="Q16672" s="1" t="s">
        <v>754</v>
      </c>
      <c r="R16672" s="1"/>
      <c r="S16672" s="2"/>
      <c r="T16672">
        <v>16671</v>
      </c>
      <c r="U16672" s="1" t="s">
        <v>178</v>
      </c>
      <c r="V16672" s="1"/>
      <c r="W16672" s="2"/>
      <c r="X16672">
        <v>16671</v>
      </c>
      <c r="Y16672" s="1" t="s">
        <v>179</v>
      </c>
      <c r="Z16672" s="1"/>
      <c r="AA16672" s="2"/>
    </row>
    <row r="16673" spans="8:27">
      <c r="H16673">
        <v>16672</v>
      </c>
      <c r="I16673" s="1" t="s">
        <v>752</v>
      </c>
      <c r="J16673" s="1"/>
      <c r="K16673" s="2"/>
      <c r="L16673">
        <v>16672</v>
      </c>
      <c r="M16673" s="1" t="s">
        <v>753</v>
      </c>
      <c r="N16673" s="1"/>
      <c r="O16673" s="2"/>
      <c r="P16673">
        <v>16672</v>
      </c>
      <c r="Q16673" s="1" t="s">
        <v>754</v>
      </c>
      <c r="R16673" s="1"/>
      <c r="S16673" s="2"/>
      <c r="T16673">
        <v>16672</v>
      </c>
      <c r="U16673" s="1" t="s">
        <v>178</v>
      </c>
      <c r="V16673" s="1"/>
      <c r="W16673" s="2"/>
      <c r="X16673">
        <v>16672</v>
      </c>
      <c r="Y16673" s="1" t="s">
        <v>179</v>
      </c>
      <c r="Z16673" s="1"/>
      <c r="AA16673" s="2"/>
    </row>
    <row r="16674" spans="8:27">
      <c r="H16674">
        <v>16673</v>
      </c>
      <c r="I16674" s="1" t="s">
        <v>752</v>
      </c>
      <c r="J16674" s="1"/>
      <c r="K16674" s="2"/>
      <c r="L16674">
        <v>16673</v>
      </c>
      <c r="M16674" s="1" t="s">
        <v>753</v>
      </c>
      <c r="N16674" s="1"/>
      <c r="O16674" s="2"/>
      <c r="P16674">
        <v>16673</v>
      </c>
      <c r="Q16674" s="1" t="s">
        <v>754</v>
      </c>
      <c r="R16674" s="1"/>
      <c r="S16674" s="2"/>
      <c r="T16674">
        <v>16673</v>
      </c>
      <c r="U16674" s="1" t="s">
        <v>178</v>
      </c>
      <c r="V16674" s="1"/>
      <c r="W16674" s="2"/>
      <c r="X16674">
        <v>16673</v>
      </c>
      <c r="Y16674" s="1" t="s">
        <v>179</v>
      </c>
      <c r="Z16674" s="1"/>
      <c r="AA16674" s="2"/>
    </row>
    <row r="16675" spans="8:27">
      <c r="H16675">
        <v>16674</v>
      </c>
      <c r="I16675" s="1" t="s">
        <v>752</v>
      </c>
      <c r="J16675" s="1"/>
      <c r="K16675" s="2"/>
      <c r="L16675">
        <v>16674</v>
      </c>
      <c r="M16675" s="1" t="s">
        <v>753</v>
      </c>
      <c r="N16675" s="1"/>
      <c r="O16675" s="2"/>
      <c r="P16675">
        <v>16674</v>
      </c>
      <c r="Q16675" s="1" t="s">
        <v>754</v>
      </c>
      <c r="R16675" s="1"/>
      <c r="S16675" s="2"/>
      <c r="T16675">
        <v>16674</v>
      </c>
      <c r="U16675" s="1" t="s">
        <v>178</v>
      </c>
      <c r="V16675" s="1"/>
      <c r="W16675" s="2"/>
      <c r="X16675">
        <v>16674</v>
      </c>
      <c r="Y16675" s="1" t="s">
        <v>179</v>
      </c>
      <c r="Z16675" s="1"/>
      <c r="AA16675" s="2"/>
    </row>
    <row r="16676" spans="8:27">
      <c r="H16676">
        <v>16675</v>
      </c>
      <c r="I16676" s="1" t="s">
        <v>752</v>
      </c>
      <c r="J16676" s="1"/>
      <c r="K16676" s="2"/>
      <c r="L16676">
        <v>16675</v>
      </c>
      <c r="M16676" s="1" t="s">
        <v>753</v>
      </c>
      <c r="N16676" s="1"/>
      <c r="O16676" s="2"/>
      <c r="P16676">
        <v>16675</v>
      </c>
      <c r="Q16676" s="1" t="s">
        <v>754</v>
      </c>
      <c r="R16676" s="1"/>
      <c r="S16676" s="2"/>
      <c r="T16676">
        <v>16675</v>
      </c>
      <c r="U16676" s="1" t="s">
        <v>178</v>
      </c>
      <c r="V16676" s="1"/>
      <c r="W16676" s="2"/>
      <c r="X16676">
        <v>16675</v>
      </c>
      <c r="Y16676" s="1" t="s">
        <v>179</v>
      </c>
      <c r="Z16676" s="1"/>
      <c r="AA16676" s="2"/>
    </row>
    <row r="16677" spans="8:27">
      <c r="H16677">
        <v>16676</v>
      </c>
      <c r="I16677" s="1" t="s">
        <v>752</v>
      </c>
      <c r="J16677" s="1"/>
      <c r="K16677" s="2"/>
      <c r="L16677">
        <v>16676</v>
      </c>
      <c r="M16677" s="1" t="s">
        <v>753</v>
      </c>
      <c r="N16677" s="1"/>
      <c r="O16677" s="2"/>
      <c r="P16677">
        <v>16676</v>
      </c>
      <c r="Q16677" s="1" t="s">
        <v>754</v>
      </c>
      <c r="R16677" s="1"/>
      <c r="S16677" s="2"/>
      <c r="T16677">
        <v>16676</v>
      </c>
      <c r="U16677" s="1" t="s">
        <v>178</v>
      </c>
      <c r="V16677" s="1"/>
      <c r="W16677" s="2"/>
      <c r="X16677">
        <v>16676</v>
      </c>
      <c r="Y16677" s="1" t="s">
        <v>179</v>
      </c>
      <c r="Z16677" s="1"/>
      <c r="AA16677" s="2"/>
    </row>
    <row r="16678" spans="8:27">
      <c r="H16678">
        <v>16677</v>
      </c>
      <c r="I16678" s="1" t="s">
        <v>752</v>
      </c>
      <c r="J16678" s="1"/>
      <c r="K16678" s="2"/>
      <c r="L16678">
        <v>16677</v>
      </c>
      <c r="M16678" s="1" t="s">
        <v>753</v>
      </c>
      <c r="N16678" s="1"/>
      <c r="O16678" s="2"/>
      <c r="P16678">
        <v>16677</v>
      </c>
      <c r="Q16678" s="1" t="s">
        <v>754</v>
      </c>
      <c r="R16678" s="1"/>
      <c r="S16678" s="2"/>
      <c r="T16678">
        <v>16677</v>
      </c>
      <c r="U16678" s="1" t="s">
        <v>178</v>
      </c>
      <c r="V16678" s="1"/>
      <c r="W16678" s="2"/>
      <c r="X16678">
        <v>16677</v>
      </c>
      <c r="Y16678" s="1" t="s">
        <v>179</v>
      </c>
      <c r="Z16678" s="1"/>
      <c r="AA16678" s="2"/>
    </row>
    <row r="16679" spans="8:27">
      <c r="H16679">
        <v>16678</v>
      </c>
      <c r="I16679" s="1" t="s">
        <v>752</v>
      </c>
      <c r="J16679" s="1"/>
      <c r="K16679" s="2"/>
      <c r="L16679">
        <v>16678</v>
      </c>
      <c r="M16679" s="1" t="s">
        <v>753</v>
      </c>
      <c r="N16679" s="1"/>
      <c r="O16679" s="2"/>
      <c r="P16679">
        <v>16678</v>
      </c>
      <c r="Q16679" s="1" t="s">
        <v>754</v>
      </c>
      <c r="R16679" s="1"/>
      <c r="S16679" s="2"/>
      <c r="T16679">
        <v>16678</v>
      </c>
      <c r="U16679" s="1" t="s">
        <v>178</v>
      </c>
      <c r="V16679" s="1"/>
      <c r="W16679" s="2"/>
      <c r="X16679">
        <v>16678</v>
      </c>
      <c r="Y16679" s="1" t="s">
        <v>179</v>
      </c>
      <c r="Z16679" s="1"/>
      <c r="AA16679" s="2"/>
    </row>
    <row r="16680" spans="8:27">
      <c r="H16680">
        <v>16679</v>
      </c>
      <c r="I16680" s="1" t="s">
        <v>752</v>
      </c>
      <c r="J16680" s="1"/>
      <c r="K16680" s="2"/>
      <c r="L16680">
        <v>16679</v>
      </c>
      <c r="M16680" s="1" t="s">
        <v>753</v>
      </c>
      <c r="N16680" s="1"/>
      <c r="O16680" s="2"/>
      <c r="P16680">
        <v>16679</v>
      </c>
      <c r="Q16680" s="1" t="s">
        <v>754</v>
      </c>
      <c r="R16680" s="1"/>
      <c r="S16680" s="2"/>
      <c r="T16680">
        <v>16679</v>
      </c>
      <c r="U16680" s="1" t="s">
        <v>178</v>
      </c>
      <c r="V16680" s="1"/>
      <c r="W16680" s="2"/>
      <c r="X16680">
        <v>16679</v>
      </c>
      <c r="Y16680" s="1" t="s">
        <v>179</v>
      </c>
      <c r="Z16680" s="1"/>
      <c r="AA16680" s="2"/>
    </row>
    <row r="16681" spans="8:27">
      <c r="H16681">
        <v>16680</v>
      </c>
      <c r="I16681" s="1" t="s">
        <v>752</v>
      </c>
      <c r="J16681" s="1"/>
      <c r="K16681" s="2"/>
      <c r="L16681">
        <v>16680</v>
      </c>
      <c r="M16681" s="1" t="s">
        <v>753</v>
      </c>
      <c r="N16681" s="1"/>
      <c r="O16681" s="2"/>
      <c r="P16681">
        <v>16680</v>
      </c>
      <c r="Q16681" s="1" t="s">
        <v>754</v>
      </c>
      <c r="R16681" s="1"/>
      <c r="S16681" s="2"/>
      <c r="T16681">
        <v>16680</v>
      </c>
      <c r="U16681" s="1" t="s">
        <v>178</v>
      </c>
      <c r="V16681" s="1"/>
      <c r="W16681" s="2"/>
      <c r="X16681">
        <v>16680</v>
      </c>
      <c r="Y16681" s="1" t="s">
        <v>179</v>
      </c>
      <c r="Z16681" s="1"/>
      <c r="AA16681" s="2"/>
    </row>
    <row r="16682" spans="8:27">
      <c r="H16682">
        <v>16681</v>
      </c>
      <c r="I16682" s="1" t="s">
        <v>752</v>
      </c>
      <c r="J16682" s="1"/>
      <c r="K16682" s="2"/>
      <c r="L16682">
        <v>16681</v>
      </c>
      <c r="M16682" s="1" t="s">
        <v>753</v>
      </c>
      <c r="N16682" s="1"/>
      <c r="O16682" s="2"/>
      <c r="P16682">
        <v>16681</v>
      </c>
      <c r="Q16682" s="1" t="s">
        <v>754</v>
      </c>
      <c r="R16682" s="1"/>
      <c r="S16682" s="2"/>
      <c r="T16682">
        <v>16681</v>
      </c>
      <c r="U16682" s="1" t="s">
        <v>178</v>
      </c>
      <c r="V16682" s="1"/>
      <c r="W16682" s="2"/>
      <c r="X16682">
        <v>16681</v>
      </c>
      <c r="Y16682" s="1" t="s">
        <v>179</v>
      </c>
      <c r="Z16682" s="1"/>
      <c r="AA16682" s="2"/>
    </row>
    <row r="16683" spans="8:27">
      <c r="H16683">
        <v>16682</v>
      </c>
      <c r="I16683" s="1" t="s">
        <v>752</v>
      </c>
      <c r="J16683" s="1"/>
      <c r="K16683" s="2"/>
      <c r="L16683">
        <v>16682</v>
      </c>
      <c r="M16683" s="1" t="s">
        <v>753</v>
      </c>
      <c r="N16683" s="1"/>
      <c r="O16683" s="2"/>
      <c r="P16683">
        <v>16682</v>
      </c>
      <c r="Q16683" s="1" t="s">
        <v>754</v>
      </c>
      <c r="R16683" s="1"/>
      <c r="S16683" s="2"/>
      <c r="T16683">
        <v>16682</v>
      </c>
      <c r="U16683" s="1" t="s">
        <v>178</v>
      </c>
      <c r="V16683" s="1"/>
      <c r="W16683" s="2"/>
      <c r="X16683">
        <v>16682</v>
      </c>
      <c r="Y16683" s="1" t="s">
        <v>179</v>
      </c>
      <c r="Z16683" s="1"/>
      <c r="AA16683" s="2"/>
    </row>
    <row r="16684" spans="8:27">
      <c r="H16684">
        <v>16683</v>
      </c>
      <c r="I16684" s="1" t="s">
        <v>752</v>
      </c>
      <c r="J16684" s="1"/>
      <c r="K16684" s="2"/>
      <c r="L16684">
        <v>16683</v>
      </c>
      <c r="M16684" s="1" t="s">
        <v>753</v>
      </c>
      <c r="N16684" s="1"/>
      <c r="O16684" s="2"/>
      <c r="P16684">
        <v>16683</v>
      </c>
      <c r="Q16684" s="1" t="s">
        <v>754</v>
      </c>
      <c r="R16684" s="1"/>
      <c r="S16684" s="2"/>
      <c r="T16684">
        <v>16683</v>
      </c>
      <c r="U16684" s="1" t="s">
        <v>178</v>
      </c>
      <c r="V16684" s="1"/>
      <c r="W16684" s="2"/>
      <c r="X16684">
        <v>16683</v>
      </c>
      <c r="Y16684" s="1" t="s">
        <v>179</v>
      </c>
      <c r="Z16684" s="1"/>
      <c r="AA16684" s="2"/>
    </row>
    <row r="16685" spans="8:27">
      <c r="H16685">
        <v>16684</v>
      </c>
      <c r="I16685" s="1" t="s">
        <v>752</v>
      </c>
      <c r="J16685" s="1"/>
      <c r="K16685" s="2"/>
      <c r="L16685">
        <v>16684</v>
      </c>
      <c r="M16685" s="1" t="s">
        <v>753</v>
      </c>
      <c r="N16685" s="1"/>
      <c r="O16685" s="2"/>
      <c r="P16685">
        <v>16684</v>
      </c>
      <c r="Q16685" s="1" t="s">
        <v>754</v>
      </c>
      <c r="R16685" s="1"/>
      <c r="S16685" s="2"/>
      <c r="T16685">
        <v>16684</v>
      </c>
      <c r="U16685" s="1" t="s">
        <v>178</v>
      </c>
      <c r="V16685" s="1"/>
      <c r="W16685" s="2"/>
      <c r="X16685">
        <v>16684</v>
      </c>
      <c r="Y16685" s="1" t="s">
        <v>179</v>
      </c>
      <c r="Z16685" s="1"/>
      <c r="AA16685" s="2"/>
    </row>
    <row r="16686" spans="8:27">
      <c r="H16686">
        <v>16685</v>
      </c>
      <c r="I16686" s="1" t="s">
        <v>752</v>
      </c>
      <c r="J16686" s="1"/>
      <c r="K16686" s="2"/>
      <c r="L16686">
        <v>16685</v>
      </c>
      <c r="M16686" s="1" t="s">
        <v>753</v>
      </c>
      <c r="N16686" s="1"/>
      <c r="O16686" s="2"/>
      <c r="P16686">
        <v>16685</v>
      </c>
      <c r="Q16686" s="1" t="s">
        <v>754</v>
      </c>
      <c r="R16686" s="1"/>
      <c r="S16686" s="2"/>
      <c r="T16686">
        <v>16685</v>
      </c>
      <c r="U16686" s="1" t="s">
        <v>178</v>
      </c>
      <c r="V16686" s="1"/>
      <c r="W16686" s="2"/>
      <c r="X16686">
        <v>16685</v>
      </c>
      <c r="Y16686" s="1" t="s">
        <v>179</v>
      </c>
      <c r="Z16686" s="1"/>
      <c r="AA16686" s="2"/>
    </row>
    <row r="16687" spans="8:27">
      <c r="H16687">
        <v>16686</v>
      </c>
      <c r="I16687" s="1" t="s">
        <v>752</v>
      </c>
      <c r="J16687" s="1"/>
      <c r="K16687" s="2"/>
      <c r="L16687">
        <v>16686</v>
      </c>
      <c r="M16687" s="1" t="s">
        <v>753</v>
      </c>
      <c r="N16687" s="1"/>
      <c r="O16687" s="2"/>
      <c r="P16687">
        <v>16686</v>
      </c>
      <c r="Q16687" s="1" t="s">
        <v>754</v>
      </c>
      <c r="R16687" s="1"/>
      <c r="S16687" s="2"/>
      <c r="T16687">
        <v>16686</v>
      </c>
      <c r="U16687" s="1" t="s">
        <v>178</v>
      </c>
      <c r="V16687" s="1"/>
      <c r="W16687" s="2"/>
      <c r="X16687">
        <v>16686</v>
      </c>
      <c r="Y16687" s="1" t="s">
        <v>179</v>
      </c>
      <c r="Z16687" s="1"/>
      <c r="AA16687" s="2"/>
    </row>
    <row r="16688" spans="8:27">
      <c r="H16688">
        <v>16687</v>
      </c>
      <c r="I16688" s="1" t="s">
        <v>752</v>
      </c>
      <c r="J16688" s="1"/>
      <c r="K16688" s="2"/>
      <c r="L16688">
        <v>16687</v>
      </c>
      <c r="M16688" s="1" t="s">
        <v>753</v>
      </c>
      <c r="N16688" s="1"/>
      <c r="O16688" s="2"/>
      <c r="P16688">
        <v>16687</v>
      </c>
      <c r="Q16688" s="1" t="s">
        <v>754</v>
      </c>
      <c r="R16688" s="1"/>
      <c r="S16688" s="2"/>
      <c r="T16688">
        <v>16687</v>
      </c>
      <c r="U16688" s="1" t="s">
        <v>178</v>
      </c>
      <c r="V16688" s="1"/>
      <c r="W16688" s="2"/>
      <c r="X16688">
        <v>16687</v>
      </c>
      <c r="Y16688" s="1" t="s">
        <v>179</v>
      </c>
      <c r="Z16688" s="1"/>
      <c r="AA16688" s="2"/>
    </row>
    <row r="16689" spans="8:27">
      <c r="H16689">
        <v>16688</v>
      </c>
      <c r="I16689" s="1" t="s">
        <v>752</v>
      </c>
      <c r="J16689" s="1"/>
      <c r="K16689" s="2"/>
      <c r="L16689">
        <v>16688</v>
      </c>
      <c r="M16689" s="1" t="s">
        <v>753</v>
      </c>
      <c r="N16689" s="1"/>
      <c r="O16689" s="2"/>
      <c r="P16689">
        <v>16688</v>
      </c>
      <c r="Q16689" s="1" t="s">
        <v>754</v>
      </c>
      <c r="R16689" s="1"/>
      <c r="S16689" s="2"/>
      <c r="T16689">
        <v>16688</v>
      </c>
      <c r="U16689" s="1" t="s">
        <v>178</v>
      </c>
      <c r="V16689" s="1"/>
      <c r="W16689" s="2"/>
      <c r="X16689">
        <v>16688</v>
      </c>
      <c r="Y16689" s="1" t="s">
        <v>179</v>
      </c>
      <c r="Z16689" s="1"/>
      <c r="AA16689" s="2"/>
    </row>
    <row r="16690" spans="8:27">
      <c r="H16690">
        <v>16689</v>
      </c>
      <c r="I16690" s="1" t="s">
        <v>752</v>
      </c>
      <c r="J16690" s="1"/>
      <c r="K16690" s="2"/>
      <c r="L16690">
        <v>16689</v>
      </c>
      <c r="M16690" s="1" t="s">
        <v>753</v>
      </c>
      <c r="N16690" s="1"/>
      <c r="O16690" s="2"/>
      <c r="P16690">
        <v>16689</v>
      </c>
      <c r="Q16690" s="1" t="s">
        <v>754</v>
      </c>
      <c r="R16690" s="1"/>
      <c r="S16690" s="2"/>
      <c r="T16690">
        <v>16689</v>
      </c>
      <c r="U16690" s="1" t="s">
        <v>178</v>
      </c>
      <c r="V16690" s="1"/>
      <c r="W16690" s="2"/>
      <c r="X16690">
        <v>16689</v>
      </c>
      <c r="Y16690" s="1" t="s">
        <v>179</v>
      </c>
      <c r="Z16690" s="1"/>
      <c r="AA16690" s="2"/>
    </row>
    <row r="16691" spans="8:27">
      <c r="H16691">
        <v>16690</v>
      </c>
      <c r="I16691" s="1" t="s">
        <v>752</v>
      </c>
      <c r="J16691" s="1"/>
      <c r="K16691" s="2"/>
      <c r="L16691">
        <v>16690</v>
      </c>
      <c r="M16691" s="1" t="s">
        <v>753</v>
      </c>
      <c r="N16691" s="1"/>
      <c r="O16691" s="2"/>
      <c r="P16691">
        <v>16690</v>
      </c>
      <c r="Q16691" s="1" t="s">
        <v>754</v>
      </c>
      <c r="R16691" s="1"/>
      <c r="S16691" s="2"/>
      <c r="T16691">
        <v>16690</v>
      </c>
      <c r="U16691" s="1" t="s">
        <v>178</v>
      </c>
      <c r="V16691" s="1"/>
      <c r="W16691" s="2"/>
      <c r="X16691">
        <v>16690</v>
      </c>
      <c r="Y16691" s="1" t="s">
        <v>179</v>
      </c>
      <c r="Z16691" s="1"/>
      <c r="AA16691" s="2"/>
    </row>
    <row r="16692" spans="8:27">
      <c r="H16692">
        <v>16691</v>
      </c>
      <c r="I16692" s="1" t="s">
        <v>752</v>
      </c>
      <c r="J16692" s="1"/>
      <c r="K16692" s="2"/>
      <c r="L16692">
        <v>16691</v>
      </c>
      <c r="M16692" s="1" t="s">
        <v>753</v>
      </c>
      <c r="N16692" s="1"/>
      <c r="O16692" s="2"/>
      <c r="P16692">
        <v>16691</v>
      </c>
      <c r="Q16692" s="1" t="s">
        <v>754</v>
      </c>
      <c r="R16692" s="1"/>
      <c r="S16692" s="2"/>
      <c r="T16692">
        <v>16691</v>
      </c>
      <c r="U16692" s="1" t="s">
        <v>178</v>
      </c>
      <c r="V16692" s="1"/>
      <c r="W16692" s="2"/>
      <c r="X16692">
        <v>16691</v>
      </c>
      <c r="Y16692" s="1" t="s">
        <v>179</v>
      </c>
      <c r="Z16692" s="1"/>
      <c r="AA16692" s="2"/>
    </row>
    <row r="16693" spans="8:27">
      <c r="H16693">
        <v>16692</v>
      </c>
      <c r="I16693" s="1" t="s">
        <v>752</v>
      </c>
      <c r="J16693" s="1"/>
      <c r="K16693" s="2"/>
      <c r="L16693">
        <v>16692</v>
      </c>
      <c r="M16693" s="1" t="s">
        <v>753</v>
      </c>
      <c r="N16693" s="1"/>
      <c r="O16693" s="2"/>
      <c r="P16693">
        <v>16692</v>
      </c>
      <c r="Q16693" s="1" t="s">
        <v>754</v>
      </c>
      <c r="R16693" s="1"/>
      <c r="S16693" s="2"/>
      <c r="T16693">
        <v>16692</v>
      </c>
      <c r="U16693" s="1" t="s">
        <v>178</v>
      </c>
      <c r="V16693" s="1"/>
      <c r="W16693" s="2"/>
      <c r="X16693">
        <v>16692</v>
      </c>
      <c r="Y16693" s="1" t="s">
        <v>179</v>
      </c>
      <c r="Z16693" s="1"/>
      <c r="AA16693" s="2"/>
    </row>
    <row r="16694" spans="8:27">
      <c r="H16694">
        <v>16693</v>
      </c>
      <c r="I16694" s="1" t="s">
        <v>752</v>
      </c>
      <c r="J16694" s="1"/>
      <c r="K16694" s="2"/>
      <c r="L16694">
        <v>16693</v>
      </c>
      <c r="M16694" s="1" t="s">
        <v>753</v>
      </c>
      <c r="N16694" s="1"/>
      <c r="O16694" s="2"/>
      <c r="P16694">
        <v>16693</v>
      </c>
      <c r="Q16694" s="1" t="s">
        <v>754</v>
      </c>
      <c r="R16694" s="1"/>
      <c r="S16694" s="2"/>
      <c r="T16694">
        <v>16693</v>
      </c>
      <c r="U16694" s="1" t="s">
        <v>178</v>
      </c>
      <c r="V16694" s="1"/>
      <c r="W16694" s="2"/>
      <c r="X16694">
        <v>16693</v>
      </c>
      <c r="Y16694" s="1" t="s">
        <v>179</v>
      </c>
      <c r="Z16694" s="1"/>
      <c r="AA16694" s="2"/>
    </row>
    <row r="16695" spans="8:27">
      <c r="H16695">
        <v>16694</v>
      </c>
      <c r="I16695" s="1" t="s">
        <v>752</v>
      </c>
      <c r="J16695" s="1"/>
      <c r="K16695" s="2"/>
      <c r="L16695">
        <v>16694</v>
      </c>
      <c r="M16695" s="1" t="s">
        <v>753</v>
      </c>
      <c r="N16695" s="1"/>
      <c r="O16695" s="2"/>
      <c r="P16695">
        <v>16694</v>
      </c>
      <c r="Q16695" s="1" t="s">
        <v>754</v>
      </c>
      <c r="R16695" s="1"/>
      <c r="S16695" s="2"/>
      <c r="T16695">
        <v>16694</v>
      </c>
      <c r="U16695" s="1" t="s">
        <v>178</v>
      </c>
      <c r="V16695" s="1"/>
      <c r="W16695" s="2"/>
      <c r="X16695">
        <v>16694</v>
      </c>
      <c r="Y16695" s="1" t="s">
        <v>179</v>
      </c>
      <c r="Z16695" s="1"/>
      <c r="AA16695" s="2"/>
    </row>
    <row r="16696" spans="8:27">
      <c r="H16696">
        <v>16695</v>
      </c>
      <c r="I16696" s="1" t="s">
        <v>752</v>
      </c>
      <c r="J16696" s="1"/>
      <c r="K16696" s="2"/>
      <c r="L16696">
        <v>16695</v>
      </c>
      <c r="M16696" s="1" t="s">
        <v>753</v>
      </c>
      <c r="N16696" s="1"/>
      <c r="O16696" s="2"/>
      <c r="P16696">
        <v>16695</v>
      </c>
      <c r="Q16696" s="1" t="s">
        <v>754</v>
      </c>
      <c r="R16696" s="1"/>
      <c r="S16696" s="2"/>
      <c r="T16696">
        <v>16695</v>
      </c>
      <c r="U16696" s="1" t="s">
        <v>178</v>
      </c>
      <c r="V16696" s="1"/>
      <c r="W16696" s="2"/>
      <c r="X16696">
        <v>16695</v>
      </c>
      <c r="Y16696" s="1" t="s">
        <v>179</v>
      </c>
      <c r="Z16696" s="1"/>
      <c r="AA16696" s="2"/>
    </row>
    <row r="16697" spans="8:27">
      <c r="H16697">
        <v>16696</v>
      </c>
      <c r="I16697" s="1" t="s">
        <v>752</v>
      </c>
      <c r="J16697" s="1"/>
      <c r="K16697" s="2"/>
      <c r="L16697">
        <v>16696</v>
      </c>
      <c r="M16697" s="1" t="s">
        <v>753</v>
      </c>
      <c r="N16697" s="1"/>
      <c r="O16697" s="2"/>
      <c r="P16697">
        <v>16696</v>
      </c>
      <c r="Q16697" s="1" t="s">
        <v>754</v>
      </c>
      <c r="R16697" s="1"/>
      <c r="S16697" s="2"/>
      <c r="T16697">
        <v>16696</v>
      </c>
      <c r="U16697" s="1" t="s">
        <v>178</v>
      </c>
      <c r="V16697" s="1"/>
      <c r="W16697" s="2"/>
      <c r="X16697">
        <v>16696</v>
      </c>
      <c r="Y16697" s="1" t="s">
        <v>179</v>
      </c>
      <c r="Z16697" s="1"/>
      <c r="AA16697" s="2"/>
    </row>
    <row r="16698" spans="8:27">
      <c r="H16698">
        <v>16697</v>
      </c>
      <c r="I16698" s="1" t="s">
        <v>752</v>
      </c>
      <c r="J16698" s="1"/>
      <c r="K16698" s="2"/>
      <c r="L16698">
        <v>16697</v>
      </c>
      <c r="M16698" s="1" t="s">
        <v>753</v>
      </c>
      <c r="N16698" s="1"/>
      <c r="O16698" s="2"/>
      <c r="P16698">
        <v>16697</v>
      </c>
      <c r="Q16698" s="1" t="s">
        <v>754</v>
      </c>
      <c r="R16698" s="1"/>
      <c r="S16698" s="2"/>
      <c r="T16698">
        <v>16697</v>
      </c>
      <c r="U16698" s="1" t="s">
        <v>178</v>
      </c>
      <c r="V16698" s="1"/>
      <c r="W16698" s="2"/>
      <c r="X16698">
        <v>16697</v>
      </c>
      <c r="Y16698" s="1" t="s">
        <v>179</v>
      </c>
      <c r="Z16698" s="1"/>
      <c r="AA16698" s="2"/>
    </row>
    <row r="16699" spans="8:27">
      <c r="H16699">
        <v>16698</v>
      </c>
      <c r="I16699" s="1" t="s">
        <v>752</v>
      </c>
      <c r="J16699" s="1"/>
      <c r="K16699" s="2"/>
      <c r="L16699">
        <v>16698</v>
      </c>
      <c r="M16699" s="1" t="s">
        <v>753</v>
      </c>
      <c r="N16699" s="1"/>
      <c r="O16699" s="2"/>
      <c r="P16699">
        <v>16698</v>
      </c>
      <c r="Q16699" s="1" t="s">
        <v>754</v>
      </c>
      <c r="R16699" s="1"/>
      <c r="S16699" s="2"/>
      <c r="T16699">
        <v>16698</v>
      </c>
      <c r="U16699" s="1" t="s">
        <v>178</v>
      </c>
      <c r="V16699" s="1"/>
      <c r="W16699" s="2"/>
      <c r="X16699">
        <v>16698</v>
      </c>
      <c r="Y16699" s="1" t="s">
        <v>179</v>
      </c>
      <c r="Z16699" s="1"/>
      <c r="AA16699" s="2"/>
    </row>
    <row r="16700" spans="8:27">
      <c r="H16700">
        <v>16699</v>
      </c>
      <c r="I16700" s="1" t="s">
        <v>752</v>
      </c>
      <c r="J16700" s="1"/>
      <c r="K16700" s="2"/>
      <c r="L16700">
        <v>16699</v>
      </c>
      <c r="M16700" s="1" t="s">
        <v>753</v>
      </c>
      <c r="N16700" s="1"/>
      <c r="O16700" s="2"/>
      <c r="P16700">
        <v>16699</v>
      </c>
      <c r="Q16700" s="1" t="s">
        <v>754</v>
      </c>
      <c r="R16700" s="1"/>
      <c r="S16700" s="2"/>
      <c r="T16700">
        <v>16699</v>
      </c>
      <c r="U16700" s="1" t="s">
        <v>178</v>
      </c>
      <c r="V16700" s="1"/>
      <c r="W16700" s="2"/>
      <c r="X16700">
        <v>16699</v>
      </c>
      <c r="Y16700" s="1" t="s">
        <v>179</v>
      </c>
      <c r="Z16700" s="1"/>
      <c r="AA16700" s="2"/>
    </row>
    <row r="16701" spans="8:27">
      <c r="H16701">
        <v>16700</v>
      </c>
      <c r="I16701" s="1" t="s">
        <v>752</v>
      </c>
      <c r="J16701" s="1"/>
      <c r="K16701" s="2"/>
      <c r="L16701">
        <v>16700</v>
      </c>
      <c r="M16701" s="1" t="s">
        <v>753</v>
      </c>
      <c r="N16701" s="1"/>
      <c r="O16701" s="2"/>
      <c r="P16701">
        <v>16700</v>
      </c>
      <c r="Q16701" s="1" t="s">
        <v>754</v>
      </c>
      <c r="R16701" s="1"/>
      <c r="S16701" s="2"/>
      <c r="T16701">
        <v>16700</v>
      </c>
      <c r="U16701" s="1" t="s">
        <v>178</v>
      </c>
      <c r="V16701" s="1"/>
      <c r="W16701" s="2"/>
      <c r="X16701">
        <v>16700</v>
      </c>
      <c r="Y16701" s="1" t="s">
        <v>179</v>
      </c>
      <c r="Z16701" s="1"/>
      <c r="AA16701" s="2"/>
    </row>
    <row r="16702" spans="8:27">
      <c r="H16702">
        <v>16701</v>
      </c>
      <c r="I16702" s="1" t="s">
        <v>752</v>
      </c>
      <c r="J16702" s="1"/>
      <c r="K16702" s="2"/>
      <c r="L16702">
        <v>16701</v>
      </c>
      <c r="M16702" s="1" t="s">
        <v>753</v>
      </c>
      <c r="N16702" s="1"/>
      <c r="O16702" s="2"/>
      <c r="P16702">
        <v>16701</v>
      </c>
      <c r="Q16702" s="1" t="s">
        <v>754</v>
      </c>
      <c r="R16702" s="1"/>
      <c r="S16702" s="2"/>
      <c r="T16702">
        <v>16701</v>
      </c>
      <c r="U16702" s="1" t="s">
        <v>178</v>
      </c>
      <c r="V16702" s="1"/>
      <c r="W16702" s="2"/>
      <c r="X16702">
        <v>16701</v>
      </c>
      <c r="Y16702" s="1" t="s">
        <v>179</v>
      </c>
      <c r="Z16702" s="1"/>
      <c r="AA16702" s="2"/>
    </row>
    <row r="16703" spans="8:27">
      <c r="H16703">
        <v>16702</v>
      </c>
      <c r="I16703" s="1" t="s">
        <v>752</v>
      </c>
      <c r="J16703" s="1"/>
      <c r="K16703" s="2"/>
      <c r="L16703">
        <v>16702</v>
      </c>
      <c r="M16703" s="1" t="s">
        <v>753</v>
      </c>
      <c r="N16703" s="1"/>
      <c r="O16703" s="2"/>
      <c r="P16703">
        <v>16702</v>
      </c>
      <c r="Q16703" s="1" t="s">
        <v>754</v>
      </c>
      <c r="R16703" s="1"/>
      <c r="S16703" s="2"/>
      <c r="T16703">
        <v>16702</v>
      </c>
      <c r="U16703" s="1" t="s">
        <v>178</v>
      </c>
      <c r="V16703" s="1"/>
      <c r="W16703" s="2"/>
      <c r="X16703">
        <v>16702</v>
      </c>
      <c r="Y16703" s="1" t="s">
        <v>179</v>
      </c>
      <c r="Z16703" s="1"/>
      <c r="AA16703" s="2"/>
    </row>
    <row r="16704" spans="8:27">
      <c r="H16704">
        <v>16703</v>
      </c>
      <c r="I16704" s="1" t="s">
        <v>752</v>
      </c>
      <c r="J16704" s="1"/>
      <c r="K16704" s="2"/>
      <c r="L16704">
        <v>16703</v>
      </c>
      <c r="M16704" s="1" t="s">
        <v>753</v>
      </c>
      <c r="N16704" s="1"/>
      <c r="O16704" s="2"/>
      <c r="P16704">
        <v>16703</v>
      </c>
      <c r="Q16704" s="1" t="s">
        <v>754</v>
      </c>
      <c r="R16704" s="1"/>
      <c r="S16704" s="2"/>
      <c r="T16704">
        <v>16703</v>
      </c>
      <c r="U16704" s="1" t="s">
        <v>178</v>
      </c>
      <c r="V16704" s="1"/>
      <c r="W16704" s="2"/>
      <c r="X16704">
        <v>16703</v>
      </c>
      <c r="Y16704" s="1" t="s">
        <v>179</v>
      </c>
      <c r="Z16704" s="1"/>
      <c r="AA16704" s="2"/>
    </row>
    <row r="16705" spans="8:27">
      <c r="H16705">
        <v>16704</v>
      </c>
      <c r="I16705" s="1" t="s">
        <v>752</v>
      </c>
      <c r="J16705" s="1"/>
      <c r="K16705" s="2"/>
      <c r="L16705">
        <v>16704</v>
      </c>
      <c r="M16705" s="1" t="s">
        <v>753</v>
      </c>
      <c r="N16705" s="1"/>
      <c r="O16705" s="2"/>
      <c r="P16705">
        <v>16704</v>
      </c>
      <c r="Q16705" s="1" t="s">
        <v>754</v>
      </c>
      <c r="R16705" s="1"/>
      <c r="S16705" s="2"/>
      <c r="T16705">
        <v>16704</v>
      </c>
      <c r="U16705" s="1" t="s">
        <v>178</v>
      </c>
      <c r="V16705" s="1"/>
      <c r="W16705" s="2"/>
      <c r="X16705">
        <v>16704</v>
      </c>
      <c r="Y16705" s="1" t="s">
        <v>179</v>
      </c>
      <c r="Z16705" s="1"/>
      <c r="AA16705" s="2"/>
    </row>
    <row r="16706" spans="8:27">
      <c r="H16706">
        <v>16705</v>
      </c>
      <c r="I16706" s="1" t="s">
        <v>752</v>
      </c>
      <c r="J16706" s="1"/>
      <c r="K16706" s="2"/>
      <c r="L16706">
        <v>16705</v>
      </c>
      <c r="M16706" s="1" t="s">
        <v>753</v>
      </c>
      <c r="N16706" s="1"/>
      <c r="O16706" s="2"/>
      <c r="P16706">
        <v>16705</v>
      </c>
      <c r="Q16706" s="1" t="s">
        <v>754</v>
      </c>
      <c r="R16706" s="1"/>
      <c r="S16706" s="2"/>
      <c r="T16706">
        <v>16705</v>
      </c>
      <c r="U16706" s="1" t="s">
        <v>178</v>
      </c>
      <c r="V16706" s="1"/>
      <c r="W16706" s="2"/>
      <c r="X16706">
        <v>16705</v>
      </c>
      <c r="Y16706" s="1" t="s">
        <v>179</v>
      </c>
      <c r="Z16706" s="1"/>
      <c r="AA16706" s="2"/>
    </row>
    <row r="16707" spans="8:27">
      <c r="H16707">
        <v>16706</v>
      </c>
      <c r="I16707" s="1" t="s">
        <v>752</v>
      </c>
      <c r="J16707" s="1"/>
      <c r="K16707" s="2"/>
      <c r="L16707">
        <v>16706</v>
      </c>
      <c r="M16707" s="1" t="s">
        <v>753</v>
      </c>
      <c r="N16707" s="1"/>
      <c r="O16707" s="2"/>
      <c r="P16707">
        <v>16706</v>
      </c>
      <c r="Q16707" s="1" t="s">
        <v>754</v>
      </c>
      <c r="R16707" s="1"/>
      <c r="S16707" s="2"/>
      <c r="T16707">
        <v>16706</v>
      </c>
      <c r="U16707" s="1" t="s">
        <v>178</v>
      </c>
      <c r="V16707" s="1"/>
      <c r="W16707" s="2"/>
      <c r="X16707">
        <v>16706</v>
      </c>
      <c r="Y16707" s="1" t="s">
        <v>179</v>
      </c>
      <c r="Z16707" s="1"/>
      <c r="AA16707" s="2"/>
    </row>
    <row r="16708" spans="8:27">
      <c r="H16708">
        <v>16707</v>
      </c>
      <c r="I16708" s="1" t="s">
        <v>752</v>
      </c>
      <c r="J16708" s="1"/>
      <c r="K16708" s="2"/>
      <c r="L16708">
        <v>16707</v>
      </c>
      <c r="M16708" s="1" t="s">
        <v>753</v>
      </c>
      <c r="N16708" s="1"/>
      <c r="O16708" s="2"/>
      <c r="P16708">
        <v>16707</v>
      </c>
      <c r="Q16708" s="1" t="s">
        <v>754</v>
      </c>
      <c r="R16708" s="1"/>
      <c r="S16708" s="2"/>
      <c r="T16708">
        <v>16707</v>
      </c>
      <c r="U16708" s="1" t="s">
        <v>178</v>
      </c>
      <c r="V16708" s="1"/>
      <c r="W16708" s="2"/>
      <c r="X16708">
        <v>16707</v>
      </c>
      <c r="Y16708" s="1" t="s">
        <v>179</v>
      </c>
      <c r="Z16708" s="1"/>
      <c r="AA16708" s="2"/>
    </row>
    <row r="16709" spans="8:27">
      <c r="H16709">
        <v>16708</v>
      </c>
      <c r="I16709" s="1" t="s">
        <v>752</v>
      </c>
      <c r="J16709" s="1"/>
      <c r="K16709" s="2"/>
      <c r="L16709">
        <v>16708</v>
      </c>
      <c r="M16709" s="1" t="s">
        <v>753</v>
      </c>
      <c r="N16709" s="1"/>
      <c r="O16709" s="2"/>
      <c r="P16709">
        <v>16708</v>
      </c>
      <c r="Q16709" s="1" t="s">
        <v>754</v>
      </c>
      <c r="R16709" s="1"/>
      <c r="S16709" s="2"/>
      <c r="T16709">
        <v>16708</v>
      </c>
      <c r="U16709" s="1" t="s">
        <v>178</v>
      </c>
      <c r="V16709" s="1"/>
      <c r="W16709" s="2"/>
      <c r="X16709">
        <v>16708</v>
      </c>
      <c r="Y16709" s="1" t="s">
        <v>179</v>
      </c>
      <c r="Z16709" s="1"/>
      <c r="AA16709" s="2"/>
    </row>
    <row r="16710" spans="8:27">
      <c r="H16710">
        <v>16709</v>
      </c>
      <c r="I16710" s="1" t="s">
        <v>752</v>
      </c>
      <c r="J16710" s="1"/>
      <c r="K16710" s="2"/>
      <c r="L16710">
        <v>16709</v>
      </c>
      <c r="M16710" s="1" t="s">
        <v>753</v>
      </c>
      <c r="N16710" s="1"/>
      <c r="O16710" s="2"/>
      <c r="P16710">
        <v>16709</v>
      </c>
      <c r="Q16710" s="1" t="s">
        <v>754</v>
      </c>
      <c r="R16710" s="1"/>
      <c r="S16710" s="2"/>
      <c r="T16710">
        <v>16709</v>
      </c>
      <c r="U16710" s="1" t="s">
        <v>178</v>
      </c>
      <c r="V16710" s="1"/>
      <c r="W16710" s="2"/>
      <c r="X16710">
        <v>16709</v>
      </c>
      <c r="Y16710" s="1" t="s">
        <v>179</v>
      </c>
      <c r="Z16710" s="1"/>
      <c r="AA16710" s="2"/>
    </row>
    <row r="16711" spans="8:27">
      <c r="H16711">
        <v>16710</v>
      </c>
      <c r="I16711" s="1" t="s">
        <v>752</v>
      </c>
      <c r="J16711" s="1"/>
      <c r="K16711" s="2"/>
      <c r="L16711">
        <v>16710</v>
      </c>
      <c r="M16711" s="1" t="s">
        <v>753</v>
      </c>
      <c r="N16711" s="1"/>
      <c r="O16711" s="2"/>
      <c r="P16711">
        <v>16710</v>
      </c>
      <c r="Q16711" s="1" t="s">
        <v>754</v>
      </c>
      <c r="R16711" s="1"/>
      <c r="S16711" s="2"/>
      <c r="T16711">
        <v>16710</v>
      </c>
      <c r="U16711" s="1" t="s">
        <v>178</v>
      </c>
      <c r="V16711" s="1"/>
      <c r="W16711" s="2"/>
      <c r="X16711">
        <v>16710</v>
      </c>
      <c r="Y16711" s="1" t="s">
        <v>179</v>
      </c>
      <c r="Z16711" s="1"/>
      <c r="AA16711" s="2"/>
    </row>
    <row r="16712" spans="8:27">
      <c r="H16712">
        <v>16711</v>
      </c>
      <c r="I16712" s="1" t="s">
        <v>752</v>
      </c>
      <c r="J16712" s="1"/>
      <c r="K16712" s="2"/>
      <c r="L16712">
        <v>16711</v>
      </c>
      <c r="M16712" s="1" t="s">
        <v>753</v>
      </c>
      <c r="N16712" s="1"/>
      <c r="O16712" s="2"/>
      <c r="P16712">
        <v>16711</v>
      </c>
      <c r="Q16712" s="1" t="s">
        <v>754</v>
      </c>
      <c r="R16712" s="1"/>
      <c r="S16712" s="2"/>
      <c r="T16712">
        <v>16711</v>
      </c>
      <c r="U16712" s="1" t="s">
        <v>178</v>
      </c>
      <c r="V16712" s="1"/>
      <c r="W16712" s="2"/>
      <c r="X16712">
        <v>16711</v>
      </c>
      <c r="Y16712" s="1" t="s">
        <v>179</v>
      </c>
      <c r="Z16712" s="1"/>
      <c r="AA16712" s="2"/>
    </row>
    <row r="16713" spans="8:27">
      <c r="H16713">
        <v>16712</v>
      </c>
      <c r="I16713" s="1" t="s">
        <v>752</v>
      </c>
      <c r="J16713" s="1"/>
      <c r="K16713" s="2"/>
      <c r="L16713">
        <v>16712</v>
      </c>
      <c r="M16713" s="1" t="s">
        <v>753</v>
      </c>
      <c r="N16713" s="1"/>
      <c r="O16713" s="2"/>
      <c r="P16713">
        <v>16712</v>
      </c>
      <c r="Q16713" s="1" t="s">
        <v>754</v>
      </c>
      <c r="R16713" s="1"/>
      <c r="S16713" s="2"/>
      <c r="T16713">
        <v>16712</v>
      </c>
      <c r="U16713" s="1" t="s">
        <v>178</v>
      </c>
      <c r="V16713" s="1"/>
      <c r="W16713" s="2"/>
      <c r="X16713">
        <v>16712</v>
      </c>
      <c r="Y16713" s="1" t="s">
        <v>179</v>
      </c>
      <c r="Z16713" s="1"/>
      <c r="AA16713" s="2"/>
    </row>
    <row r="16714" spans="8:27">
      <c r="H16714">
        <v>16713</v>
      </c>
      <c r="I16714" s="1" t="s">
        <v>752</v>
      </c>
      <c r="J16714" s="1"/>
      <c r="K16714" s="2"/>
      <c r="L16714">
        <v>16713</v>
      </c>
      <c r="M16714" s="1" t="s">
        <v>753</v>
      </c>
      <c r="N16714" s="1"/>
      <c r="O16714" s="2"/>
      <c r="P16714">
        <v>16713</v>
      </c>
      <c r="Q16714" s="1" t="s">
        <v>754</v>
      </c>
      <c r="R16714" s="1"/>
      <c r="S16714" s="2"/>
      <c r="T16714">
        <v>16713</v>
      </c>
      <c r="U16714" s="1" t="s">
        <v>178</v>
      </c>
      <c r="V16714" s="1"/>
      <c r="W16714" s="2"/>
      <c r="X16714">
        <v>16713</v>
      </c>
      <c r="Y16714" s="1" t="s">
        <v>179</v>
      </c>
      <c r="Z16714" s="1"/>
      <c r="AA16714" s="2"/>
    </row>
    <row r="16715" spans="8:27">
      <c r="H16715">
        <v>16714</v>
      </c>
      <c r="I16715" s="1" t="s">
        <v>752</v>
      </c>
      <c r="J16715" s="1"/>
      <c r="K16715" s="2"/>
      <c r="L16715">
        <v>16714</v>
      </c>
      <c r="M16715" s="1" t="s">
        <v>753</v>
      </c>
      <c r="N16715" s="1"/>
      <c r="O16715" s="2"/>
      <c r="P16715">
        <v>16714</v>
      </c>
      <c r="Q16715" s="1" t="s">
        <v>754</v>
      </c>
      <c r="R16715" s="1"/>
      <c r="S16715" s="2"/>
      <c r="T16715">
        <v>16714</v>
      </c>
      <c r="U16715" s="1" t="s">
        <v>178</v>
      </c>
      <c r="V16715" s="1"/>
      <c r="W16715" s="2"/>
      <c r="X16715">
        <v>16714</v>
      </c>
      <c r="Y16715" s="1" t="s">
        <v>179</v>
      </c>
      <c r="Z16715" s="1"/>
      <c r="AA16715" s="2"/>
    </row>
    <row r="16716" spans="8:27">
      <c r="H16716">
        <v>16715</v>
      </c>
      <c r="I16716" s="1" t="s">
        <v>752</v>
      </c>
      <c r="J16716" s="1"/>
      <c r="K16716" s="2"/>
      <c r="L16716">
        <v>16715</v>
      </c>
      <c r="M16716" s="1" t="s">
        <v>753</v>
      </c>
      <c r="N16716" s="1"/>
      <c r="O16716" s="2"/>
      <c r="P16716">
        <v>16715</v>
      </c>
      <c r="Q16716" s="1" t="s">
        <v>754</v>
      </c>
      <c r="R16716" s="1"/>
      <c r="S16716" s="2"/>
      <c r="T16716">
        <v>16715</v>
      </c>
      <c r="U16716" s="1" t="s">
        <v>178</v>
      </c>
      <c r="V16716" s="1"/>
      <c r="W16716" s="2"/>
      <c r="X16716">
        <v>16715</v>
      </c>
      <c r="Y16716" s="1" t="s">
        <v>179</v>
      </c>
      <c r="Z16716" s="1"/>
      <c r="AA16716" s="2"/>
    </row>
    <row r="16717" spans="8:27">
      <c r="H16717">
        <v>16716</v>
      </c>
      <c r="I16717" s="1" t="s">
        <v>752</v>
      </c>
      <c r="J16717" s="1"/>
      <c r="K16717" s="2"/>
      <c r="L16717">
        <v>16716</v>
      </c>
      <c r="M16717" s="1" t="s">
        <v>753</v>
      </c>
      <c r="N16717" s="1"/>
      <c r="O16717" s="2"/>
      <c r="P16717">
        <v>16716</v>
      </c>
      <c r="Q16717" s="1" t="s">
        <v>754</v>
      </c>
      <c r="R16717" s="1"/>
      <c r="S16717" s="2"/>
      <c r="T16717">
        <v>16716</v>
      </c>
      <c r="U16717" s="1" t="s">
        <v>178</v>
      </c>
      <c r="V16717" s="1"/>
      <c r="W16717" s="2"/>
      <c r="X16717">
        <v>16716</v>
      </c>
      <c r="Y16717" s="1" t="s">
        <v>179</v>
      </c>
      <c r="Z16717" s="1"/>
      <c r="AA16717" s="2"/>
    </row>
    <row r="16718" spans="8:27">
      <c r="H16718">
        <v>16717</v>
      </c>
      <c r="I16718" s="1" t="s">
        <v>752</v>
      </c>
      <c r="J16718" s="1"/>
      <c r="K16718" s="2"/>
      <c r="L16718">
        <v>16717</v>
      </c>
      <c r="M16718" s="1" t="s">
        <v>753</v>
      </c>
      <c r="N16718" s="1"/>
      <c r="O16718" s="2"/>
      <c r="P16718">
        <v>16717</v>
      </c>
      <c r="Q16718" s="1" t="s">
        <v>754</v>
      </c>
      <c r="R16718" s="1"/>
      <c r="S16718" s="2"/>
      <c r="T16718">
        <v>16717</v>
      </c>
      <c r="U16718" s="1" t="s">
        <v>178</v>
      </c>
      <c r="V16718" s="1"/>
      <c r="W16718" s="2"/>
      <c r="X16718">
        <v>16717</v>
      </c>
      <c r="Y16718" s="1" t="s">
        <v>179</v>
      </c>
      <c r="Z16718" s="1"/>
      <c r="AA16718" s="2"/>
    </row>
    <row r="16719" spans="8:27">
      <c r="H16719">
        <v>16718</v>
      </c>
      <c r="I16719" s="1" t="s">
        <v>752</v>
      </c>
      <c r="J16719" s="1"/>
      <c r="K16719" s="2"/>
      <c r="L16719">
        <v>16718</v>
      </c>
      <c r="M16719" s="1" t="s">
        <v>753</v>
      </c>
      <c r="N16719" s="1"/>
      <c r="O16719" s="2"/>
      <c r="P16719">
        <v>16718</v>
      </c>
      <c r="Q16719" s="1" t="s">
        <v>754</v>
      </c>
      <c r="R16719" s="1"/>
      <c r="S16719" s="2"/>
      <c r="T16719">
        <v>16718</v>
      </c>
      <c r="U16719" s="1" t="s">
        <v>178</v>
      </c>
      <c r="V16719" s="1"/>
      <c r="W16719" s="2"/>
      <c r="X16719">
        <v>16718</v>
      </c>
      <c r="Y16719" s="1" t="s">
        <v>179</v>
      </c>
      <c r="Z16719" s="1"/>
      <c r="AA16719" s="2"/>
    </row>
    <row r="16720" spans="8:27">
      <c r="H16720">
        <v>16719</v>
      </c>
      <c r="I16720" s="1" t="s">
        <v>752</v>
      </c>
      <c r="J16720" s="1"/>
      <c r="K16720" s="2"/>
      <c r="L16720">
        <v>16719</v>
      </c>
      <c r="M16720" s="1" t="s">
        <v>753</v>
      </c>
      <c r="N16720" s="1"/>
      <c r="O16720" s="2"/>
      <c r="P16720">
        <v>16719</v>
      </c>
      <c r="Q16720" s="1" t="s">
        <v>754</v>
      </c>
      <c r="R16720" s="1"/>
      <c r="S16720" s="2"/>
      <c r="T16720">
        <v>16719</v>
      </c>
      <c r="U16720" s="1" t="s">
        <v>178</v>
      </c>
      <c r="V16720" s="1"/>
      <c r="W16720" s="2"/>
      <c r="X16720">
        <v>16719</v>
      </c>
      <c r="Y16720" s="1" t="s">
        <v>179</v>
      </c>
      <c r="Z16720" s="1"/>
      <c r="AA16720" s="2"/>
    </row>
    <row r="16721" spans="8:27">
      <c r="H16721">
        <v>16720</v>
      </c>
      <c r="I16721" s="1" t="s">
        <v>752</v>
      </c>
      <c r="J16721" s="1"/>
      <c r="K16721" s="2"/>
      <c r="L16721">
        <v>16720</v>
      </c>
      <c r="M16721" s="1" t="s">
        <v>753</v>
      </c>
      <c r="N16721" s="1"/>
      <c r="O16721" s="2"/>
      <c r="P16721">
        <v>16720</v>
      </c>
      <c r="Q16721" s="1" t="s">
        <v>754</v>
      </c>
      <c r="R16721" s="1"/>
      <c r="S16721" s="2"/>
      <c r="T16721">
        <v>16720</v>
      </c>
      <c r="U16721" s="1" t="s">
        <v>178</v>
      </c>
      <c r="V16721" s="1"/>
      <c r="W16721" s="2"/>
      <c r="X16721">
        <v>16720</v>
      </c>
      <c r="Y16721" s="1" t="s">
        <v>179</v>
      </c>
      <c r="Z16721" s="1"/>
      <c r="AA16721" s="2"/>
    </row>
    <row r="16722" spans="8:27">
      <c r="H16722">
        <v>16721</v>
      </c>
      <c r="I16722" s="1" t="s">
        <v>752</v>
      </c>
      <c r="J16722" s="1"/>
      <c r="K16722" s="2"/>
      <c r="L16722">
        <v>16721</v>
      </c>
      <c r="M16722" s="1" t="s">
        <v>753</v>
      </c>
      <c r="N16722" s="1"/>
      <c r="O16722" s="2"/>
      <c r="P16722">
        <v>16721</v>
      </c>
      <c r="Q16722" s="1" t="s">
        <v>754</v>
      </c>
      <c r="R16722" s="1"/>
      <c r="S16722" s="2"/>
      <c r="T16722">
        <v>16721</v>
      </c>
      <c r="U16722" s="1" t="s">
        <v>178</v>
      </c>
      <c r="V16722" s="1"/>
      <c r="W16722" s="2"/>
      <c r="X16722">
        <v>16721</v>
      </c>
      <c r="Y16722" s="1" t="s">
        <v>179</v>
      </c>
      <c r="Z16722" s="1"/>
      <c r="AA16722" s="2"/>
    </row>
    <row r="16723" spans="8:27">
      <c r="H16723">
        <v>16722</v>
      </c>
      <c r="I16723" s="1" t="s">
        <v>752</v>
      </c>
      <c r="J16723" s="1"/>
      <c r="K16723" s="2"/>
      <c r="L16723">
        <v>16722</v>
      </c>
      <c r="M16723" s="1" t="s">
        <v>753</v>
      </c>
      <c r="N16723" s="1"/>
      <c r="O16723" s="2"/>
      <c r="P16723">
        <v>16722</v>
      </c>
      <c r="Q16723" s="1" t="s">
        <v>754</v>
      </c>
      <c r="R16723" s="1"/>
      <c r="S16723" s="2"/>
      <c r="T16723">
        <v>16722</v>
      </c>
      <c r="U16723" s="1" t="s">
        <v>178</v>
      </c>
      <c r="V16723" s="1"/>
      <c r="W16723" s="2"/>
      <c r="X16723">
        <v>16722</v>
      </c>
      <c r="Y16723" s="1" t="s">
        <v>179</v>
      </c>
      <c r="Z16723" s="1"/>
      <c r="AA16723" s="2"/>
    </row>
    <row r="16724" spans="8:27">
      <c r="H16724">
        <v>16723</v>
      </c>
      <c r="I16724" s="1" t="s">
        <v>752</v>
      </c>
      <c r="J16724" s="1"/>
      <c r="K16724" s="2"/>
      <c r="L16724">
        <v>16723</v>
      </c>
      <c r="M16724" s="1" t="s">
        <v>753</v>
      </c>
      <c r="N16724" s="1"/>
      <c r="O16724" s="2"/>
      <c r="P16724">
        <v>16723</v>
      </c>
      <c r="Q16724" s="1" t="s">
        <v>754</v>
      </c>
      <c r="R16724" s="1"/>
      <c r="S16724" s="2"/>
      <c r="T16724">
        <v>16723</v>
      </c>
      <c r="U16724" s="1" t="s">
        <v>178</v>
      </c>
      <c r="V16724" s="1"/>
      <c r="W16724" s="2"/>
      <c r="X16724">
        <v>16723</v>
      </c>
      <c r="Y16724" s="1" t="s">
        <v>179</v>
      </c>
      <c r="Z16724" s="1"/>
      <c r="AA16724" s="2"/>
    </row>
    <row r="16725" spans="8:27">
      <c r="H16725">
        <v>16724</v>
      </c>
      <c r="I16725" s="1" t="s">
        <v>752</v>
      </c>
      <c r="J16725" s="1"/>
      <c r="K16725" s="2"/>
      <c r="L16725">
        <v>16724</v>
      </c>
      <c r="M16725" s="1" t="s">
        <v>753</v>
      </c>
      <c r="N16725" s="1"/>
      <c r="O16725" s="2"/>
      <c r="P16725">
        <v>16724</v>
      </c>
      <c r="Q16725" s="1" t="s">
        <v>754</v>
      </c>
      <c r="R16725" s="1"/>
      <c r="S16725" s="2"/>
      <c r="T16725">
        <v>16724</v>
      </c>
      <c r="U16725" s="1" t="s">
        <v>178</v>
      </c>
      <c r="V16725" s="1"/>
      <c r="W16725" s="2"/>
      <c r="X16725">
        <v>16724</v>
      </c>
      <c r="Y16725" s="1" t="s">
        <v>179</v>
      </c>
      <c r="Z16725" s="1"/>
      <c r="AA16725" s="2"/>
    </row>
    <row r="16726" spans="8:27">
      <c r="H16726">
        <v>16725</v>
      </c>
      <c r="I16726" s="1" t="s">
        <v>752</v>
      </c>
      <c r="J16726" s="1"/>
      <c r="K16726" s="2"/>
      <c r="L16726">
        <v>16725</v>
      </c>
      <c r="M16726" s="1" t="s">
        <v>753</v>
      </c>
      <c r="N16726" s="1"/>
      <c r="O16726" s="2"/>
      <c r="P16726">
        <v>16725</v>
      </c>
      <c r="Q16726" s="1" t="s">
        <v>754</v>
      </c>
      <c r="R16726" s="1"/>
      <c r="S16726" s="2"/>
      <c r="T16726">
        <v>16725</v>
      </c>
      <c r="U16726" s="1" t="s">
        <v>178</v>
      </c>
      <c r="V16726" s="1"/>
      <c r="W16726" s="2"/>
      <c r="X16726">
        <v>16725</v>
      </c>
      <c r="Y16726" s="1" t="s">
        <v>179</v>
      </c>
      <c r="Z16726" s="1"/>
      <c r="AA16726" s="2"/>
    </row>
    <row r="16727" spans="8:27">
      <c r="H16727">
        <v>16726</v>
      </c>
      <c r="I16727" s="1" t="s">
        <v>752</v>
      </c>
      <c r="J16727" s="1"/>
      <c r="K16727" s="2"/>
      <c r="L16727">
        <v>16726</v>
      </c>
      <c r="M16727" s="1" t="s">
        <v>753</v>
      </c>
      <c r="N16727" s="1"/>
      <c r="O16727" s="2"/>
      <c r="P16727">
        <v>16726</v>
      </c>
      <c r="Q16727" s="1" t="s">
        <v>754</v>
      </c>
      <c r="R16727" s="1"/>
      <c r="S16727" s="2"/>
      <c r="T16727">
        <v>16726</v>
      </c>
      <c r="U16727" s="1" t="s">
        <v>178</v>
      </c>
      <c r="V16727" s="1"/>
      <c r="W16727" s="2"/>
      <c r="X16727">
        <v>16726</v>
      </c>
      <c r="Y16727" s="1" t="s">
        <v>179</v>
      </c>
      <c r="Z16727" s="1"/>
      <c r="AA16727" s="2"/>
    </row>
    <row r="16728" spans="8:27">
      <c r="H16728">
        <v>16727</v>
      </c>
      <c r="I16728" s="1" t="s">
        <v>752</v>
      </c>
      <c r="J16728" s="1"/>
      <c r="K16728" s="2"/>
      <c r="L16728">
        <v>16727</v>
      </c>
      <c r="M16728" s="1" t="s">
        <v>753</v>
      </c>
      <c r="N16728" s="1"/>
      <c r="O16728" s="2"/>
      <c r="P16728">
        <v>16727</v>
      </c>
      <c r="Q16728" s="1" t="s">
        <v>754</v>
      </c>
      <c r="R16728" s="1"/>
      <c r="S16728" s="2"/>
      <c r="T16728">
        <v>16727</v>
      </c>
      <c r="U16728" s="1" t="s">
        <v>178</v>
      </c>
      <c r="V16728" s="1"/>
      <c r="W16728" s="2"/>
      <c r="X16728">
        <v>16727</v>
      </c>
      <c r="Y16728" s="1" t="s">
        <v>179</v>
      </c>
      <c r="Z16728" s="1"/>
      <c r="AA16728" s="2"/>
    </row>
    <row r="16729" spans="8:27">
      <c r="H16729">
        <v>16728</v>
      </c>
      <c r="I16729" s="1" t="s">
        <v>752</v>
      </c>
      <c r="J16729" s="1"/>
      <c r="K16729" s="2"/>
      <c r="L16729">
        <v>16728</v>
      </c>
      <c r="M16729" s="1" t="s">
        <v>753</v>
      </c>
      <c r="N16729" s="1"/>
      <c r="O16729" s="2"/>
      <c r="P16729">
        <v>16728</v>
      </c>
      <c r="Q16729" s="1" t="s">
        <v>754</v>
      </c>
      <c r="R16729" s="1"/>
      <c r="S16729" s="2"/>
      <c r="T16729">
        <v>16728</v>
      </c>
      <c r="U16729" s="1" t="s">
        <v>178</v>
      </c>
      <c r="V16729" s="1"/>
      <c r="W16729" s="2"/>
      <c r="X16729">
        <v>16728</v>
      </c>
      <c r="Y16729" s="1" t="s">
        <v>179</v>
      </c>
      <c r="Z16729" s="1"/>
      <c r="AA16729" s="2"/>
    </row>
    <row r="16730" spans="8:27">
      <c r="H16730">
        <v>16729</v>
      </c>
      <c r="I16730" s="1" t="s">
        <v>752</v>
      </c>
      <c r="J16730" s="1"/>
      <c r="K16730" s="2"/>
      <c r="L16730">
        <v>16729</v>
      </c>
      <c r="M16730" s="1" t="s">
        <v>753</v>
      </c>
      <c r="N16730" s="1"/>
      <c r="O16730" s="2"/>
      <c r="P16730">
        <v>16729</v>
      </c>
      <c r="Q16730" s="1" t="s">
        <v>754</v>
      </c>
      <c r="R16730" s="1"/>
      <c r="S16730" s="2"/>
      <c r="T16730">
        <v>16729</v>
      </c>
      <c r="U16730" s="1" t="s">
        <v>178</v>
      </c>
      <c r="V16730" s="1"/>
      <c r="W16730" s="2"/>
      <c r="X16730">
        <v>16729</v>
      </c>
      <c r="Y16730" s="1" t="s">
        <v>179</v>
      </c>
      <c r="Z16730" s="1"/>
      <c r="AA16730" s="2"/>
    </row>
    <row r="16731" spans="8:27">
      <c r="H16731">
        <v>16730</v>
      </c>
      <c r="I16731" s="1" t="s">
        <v>752</v>
      </c>
      <c r="J16731" s="1"/>
      <c r="K16731" s="2"/>
      <c r="L16731">
        <v>16730</v>
      </c>
      <c r="M16731" s="1" t="s">
        <v>753</v>
      </c>
      <c r="N16731" s="1"/>
      <c r="O16731" s="2"/>
      <c r="P16731">
        <v>16730</v>
      </c>
      <c r="Q16731" s="1" t="s">
        <v>754</v>
      </c>
      <c r="R16731" s="1"/>
      <c r="S16731" s="2"/>
      <c r="T16731">
        <v>16730</v>
      </c>
      <c r="U16731" s="1" t="s">
        <v>178</v>
      </c>
      <c r="V16731" s="1"/>
      <c r="W16731" s="2"/>
      <c r="X16731">
        <v>16730</v>
      </c>
      <c r="Y16731" s="1" t="s">
        <v>179</v>
      </c>
      <c r="Z16731" s="1"/>
      <c r="AA16731" s="2"/>
    </row>
    <row r="16732" spans="8:27">
      <c r="H16732">
        <v>16731</v>
      </c>
      <c r="I16732" s="1" t="s">
        <v>752</v>
      </c>
      <c r="J16732" s="1"/>
      <c r="K16732" s="2"/>
      <c r="L16732">
        <v>16731</v>
      </c>
      <c r="M16732" s="1" t="s">
        <v>753</v>
      </c>
      <c r="N16732" s="1"/>
      <c r="O16732" s="2"/>
      <c r="P16732">
        <v>16731</v>
      </c>
      <c r="Q16732" s="1" t="s">
        <v>754</v>
      </c>
      <c r="R16732" s="1"/>
      <c r="S16732" s="2"/>
      <c r="T16732">
        <v>16731</v>
      </c>
      <c r="U16732" s="1" t="s">
        <v>178</v>
      </c>
      <c r="V16732" s="1"/>
      <c r="W16732" s="2"/>
      <c r="X16732">
        <v>16731</v>
      </c>
      <c r="Y16732" s="1" t="s">
        <v>179</v>
      </c>
      <c r="Z16732" s="1"/>
      <c r="AA16732" s="2"/>
    </row>
    <row r="16733" spans="8:27">
      <c r="H16733">
        <v>16732</v>
      </c>
      <c r="I16733" s="1" t="s">
        <v>752</v>
      </c>
      <c r="J16733" s="1"/>
      <c r="K16733" s="2"/>
      <c r="L16733">
        <v>16732</v>
      </c>
      <c r="M16733" s="1" t="s">
        <v>753</v>
      </c>
      <c r="N16733" s="1"/>
      <c r="O16733" s="2"/>
      <c r="P16733">
        <v>16732</v>
      </c>
      <c r="Q16733" s="1" t="s">
        <v>754</v>
      </c>
      <c r="R16733" s="1"/>
      <c r="S16733" s="2"/>
      <c r="T16733">
        <v>16732</v>
      </c>
      <c r="U16733" s="1" t="s">
        <v>178</v>
      </c>
      <c r="V16733" s="1"/>
      <c r="W16733" s="2"/>
      <c r="X16733">
        <v>16732</v>
      </c>
      <c r="Y16733" s="1" t="s">
        <v>179</v>
      </c>
      <c r="Z16733" s="1"/>
      <c r="AA16733" s="2"/>
    </row>
    <row r="16734" spans="8:27">
      <c r="H16734">
        <v>16733</v>
      </c>
      <c r="I16734" s="1" t="s">
        <v>752</v>
      </c>
      <c r="J16734" s="1"/>
      <c r="K16734" s="2"/>
      <c r="L16734">
        <v>16733</v>
      </c>
      <c r="M16734" s="1" t="s">
        <v>753</v>
      </c>
      <c r="N16734" s="1"/>
      <c r="O16734" s="2"/>
      <c r="P16734">
        <v>16733</v>
      </c>
      <c r="Q16734" s="1" t="s">
        <v>754</v>
      </c>
      <c r="R16734" s="1"/>
      <c r="S16734" s="2"/>
      <c r="T16734">
        <v>16733</v>
      </c>
      <c r="U16734" s="1" t="s">
        <v>178</v>
      </c>
      <c r="V16734" s="1"/>
      <c r="W16734" s="2"/>
      <c r="X16734">
        <v>16733</v>
      </c>
      <c r="Y16734" s="1" t="s">
        <v>179</v>
      </c>
      <c r="Z16734" s="1"/>
      <c r="AA16734" s="2"/>
    </row>
    <row r="16735" spans="8:27">
      <c r="H16735">
        <v>16734</v>
      </c>
      <c r="I16735" s="1" t="s">
        <v>752</v>
      </c>
      <c r="J16735" s="1"/>
      <c r="K16735" s="2"/>
      <c r="L16735">
        <v>16734</v>
      </c>
      <c r="M16735" s="1" t="s">
        <v>753</v>
      </c>
      <c r="N16735" s="1"/>
      <c r="O16735" s="2"/>
      <c r="P16735">
        <v>16734</v>
      </c>
      <c r="Q16735" s="1" t="s">
        <v>754</v>
      </c>
      <c r="R16735" s="1"/>
      <c r="S16735" s="2"/>
      <c r="T16735">
        <v>16734</v>
      </c>
      <c r="U16735" s="1" t="s">
        <v>178</v>
      </c>
      <c r="V16735" s="1"/>
      <c r="W16735" s="2"/>
      <c r="X16735">
        <v>16734</v>
      </c>
      <c r="Y16735" s="1" t="s">
        <v>179</v>
      </c>
      <c r="Z16735" s="1"/>
      <c r="AA16735" s="2"/>
    </row>
    <row r="16736" spans="8:27">
      <c r="H16736">
        <v>16735</v>
      </c>
      <c r="I16736" s="1" t="s">
        <v>752</v>
      </c>
      <c r="J16736" s="1"/>
      <c r="K16736" s="2"/>
      <c r="L16736">
        <v>16735</v>
      </c>
      <c r="M16736" s="1" t="s">
        <v>753</v>
      </c>
      <c r="N16736" s="1"/>
      <c r="O16736" s="2"/>
      <c r="P16736">
        <v>16735</v>
      </c>
      <c r="Q16736" s="1" t="s">
        <v>754</v>
      </c>
      <c r="R16736" s="1"/>
      <c r="S16736" s="2"/>
      <c r="T16736">
        <v>16735</v>
      </c>
      <c r="U16736" s="1" t="s">
        <v>178</v>
      </c>
      <c r="V16736" s="1"/>
      <c r="W16736" s="2"/>
      <c r="X16736">
        <v>16735</v>
      </c>
      <c r="Y16736" s="1" t="s">
        <v>179</v>
      </c>
      <c r="Z16736" s="1"/>
      <c r="AA16736" s="2"/>
    </row>
    <row r="16737" spans="8:27">
      <c r="H16737">
        <v>16736</v>
      </c>
      <c r="I16737" s="1" t="s">
        <v>752</v>
      </c>
      <c r="J16737" s="1"/>
      <c r="K16737" s="2"/>
      <c r="L16737">
        <v>16736</v>
      </c>
      <c r="M16737" s="1" t="s">
        <v>753</v>
      </c>
      <c r="N16737" s="1"/>
      <c r="O16737" s="2"/>
      <c r="P16737">
        <v>16736</v>
      </c>
      <c r="Q16737" s="1" t="s">
        <v>754</v>
      </c>
      <c r="R16737" s="1"/>
      <c r="S16737" s="2"/>
      <c r="T16737">
        <v>16736</v>
      </c>
      <c r="U16737" s="1" t="s">
        <v>178</v>
      </c>
      <c r="V16737" s="1"/>
      <c r="W16737" s="2"/>
      <c r="X16737">
        <v>16736</v>
      </c>
      <c r="Y16737" s="1" t="s">
        <v>179</v>
      </c>
      <c r="Z16737" s="1"/>
      <c r="AA16737" s="2"/>
    </row>
    <row r="16738" spans="8:27">
      <c r="H16738">
        <v>16737</v>
      </c>
      <c r="I16738" s="1" t="s">
        <v>752</v>
      </c>
      <c r="J16738" s="1"/>
      <c r="K16738" s="2"/>
      <c r="L16738">
        <v>16737</v>
      </c>
      <c r="M16738" s="1" t="s">
        <v>753</v>
      </c>
      <c r="N16738" s="1"/>
      <c r="O16738" s="2"/>
      <c r="P16738">
        <v>16737</v>
      </c>
      <c r="Q16738" s="1" t="s">
        <v>754</v>
      </c>
      <c r="R16738" s="1"/>
      <c r="S16738" s="2"/>
      <c r="T16738">
        <v>16737</v>
      </c>
      <c r="U16738" s="1" t="s">
        <v>178</v>
      </c>
      <c r="V16738" s="1"/>
      <c r="W16738" s="2"/>
      <c r="X16738">
        <v>16737</v>
      </c>
      <c r="Y16738" s="1" t="s">
        <v>179</v>
      </c>
      <c r="Z16738" s="1"/>
      <c r="AA16738" s="2"/>
    </row>
    <row r="16739" spans="8:27">
      <c r="H16739">
        <v>16738</v>
      </c>
      <c r="I16739" s="1" t="s">
        <v>752</v>
      </c>
      <c r="J16739" s="1"/>
      <c r="K16739" s="2"/>
      <c r="L16739">
        <v>16738</v>
      </c>
      <c r="M16739" s="1" t="s">
        <v>753</v>
      </c>
      <c r="N16739" s="1"/>
      <c r="O16739" s="2"/>
      <c r="P16739">
        <v>16738</v>
      </c>
      <c r="Q16739" s="1" t="s">
        <v>754</v>
      </c>
      <c r="R16739" s="1"/>
      <c r="S16739" s="2"/>
      <c r="T16739">
        <v>16738</v>
      </c>
      <c r="U16739" s="1" t="s">
        <v>178</v>
      </c>
      <c r="V16739" s="1"/>
      <c r="W16739" s="2"/>
      <c r="X16739">
        <v>16738</v>
      </c>
      <c r="Y16739" s="1" t="s">
        <v>179</v>
      </c>
      <c r="Z16739" s="1"/>
      <c r="AA16739" s="2"/>
    </row>
    <row r="16740" spans="8:27">
      <c r="H16740">
        <v>16739</v>
      </c>
      <c r="I16740" s="1" t="s">
        <v>752</v>
      </c>
      <c r="J16740" s="1"/>
      <c r="K16740" s="2"/>
      <c r="L16740">
        <v>16739</v>
      </c>
      <c r="M16740" s="1" t="s">
        <v>753</v>
      </c>
      <c r="N16740" s="1"/>
      <c r="O16740" s="2"/>
      <c r="P16740">
        <v>16739</v>
      </c>
      <c r="Q16740" s="1" t="s">
        <v>754</v>
      </c>
      <c r="R16740" s="1"/>
      <c r="S16740" s="2"/>
      <c r="T16740">
        <v>16739</v>
      </c>
      <c r="U16740" s="1" t="s">
        <v>178</v>
      </c>
      <c r="V16740" s="1"/>
      <c r="W16740" s="2"/>
      <c r="X16740">
        <v>16739</v>
      </c>
      <c r="Y16740" s="1" t="s">
        <v>179</v>
      </c>
      <c r="Z16740" s="1"/>
      <c r="AA16740" s="2"/>
    </row>
    <row r="16741" spans="8:27">
      <c r="H16741">
        <v>16740</v>
      </c>
      <c r="I16741" s="1" t="s">
        <v>752</v>
      </c>
      <c r="J16741" s="1"/>
      <c r="K16741" s="2"/>
      <c r="L16741">
        <v>16740</v>
      </c>
      <c r="M16741" s="1" t="s">
        <v>753</v>
      </c>
      <c r="N16741" s="1"/>
      <c r="O16741" s="2"/>
      <c r="P16741">
        <v>16740</v>
      </c>
      <c r="Q16741" s="1" t="s">
        <v>754</v>
      </c>
      <c r="R16741" s="1"/>
      <c r="S16741" s="2"/>
      <c r="T16741">
        <v>16740</v>
      </c>
      <c r="U16741" s="1" t="s">
        <v>178</v>
      </c>
      <c r="V16741" s="1"/>
      <c r="W16741" s="2"/>
      <c r="X16741">
        <v>16740</v>
      </c>
      <c r="Y16741" s="1" t="s">
        <v>179</v>
      </c>
      <c r="Z16741" s="1"/>
      <c r="AA16741" s="2"/>
    </row>
    <row r="16742" spans="8:27">
      <c r="H16742">
        <v>16741</v>
      </c>
      <c r="I16742" s="1" t="s">
        <v>752</v>
      </c>
      <c r="J16742" s="1"/>
      <c r="K16742" s="2"/>
      <c r="L16742">
        <v>16741</v>
      </c>
      <c r="M16742" s="1" t="s">
        <v>753</v>
      </c>
      <c r="N16742" s="1"/>
      <c r="O16742" s="2"/>
      <c r="P16742">
        <v>16741</v>
      </c>
      <c r="Q16742" s="1" t="s">
        <v>754</v>
      </c>
      <c r="R16742" s="1"/>
      <c r="S16742" s="2"/>
      <c r="T16742">
        <v>16741</v>
      </c>
      <c r="U16742" s="1" t="s">
        <v>178</v>
      </c>
      <c r="V16742" s="1"/>
      <c r="W16742" s="2"/>
      <c r="X16742">
        <v>16741</v>
      </c>
      <c r="Y16742" s="1" t="s">
        <v>179</v>
      </c>
      <c r="Z16742" s="1"/>
      <c r="AA16742" s="2"/>
    </row>
    <row r="16743" spans="8:27">
      <c r="H16743">
        <v>16742</v>
      </c>
      <c r="I16743" s="1" t="s">
        <v>752</v>
      </c>
      <c r="J16743" s="1"/>
      <c r="K16743" s="2"/>
      <c r="L16743">
        <v>16742</v>
      </c>
      <c r="M16743" s="1" t="s">
        <v>753</v>
      </c>
      <c r="N16743" s="1"/>
      <c r="O16743" s="2"/>
      <c r="P16743">
        <v>16742</v>
      </c>
      <c r="Q16743" s="1" t="s">
        <v>754</v>
      </c>
      <c r="R16743" s="1"/>
      <c r="S16743" s="2"/>
      <c r="T16743">
        <v>16742</v>
      </c>
      <c r="U16743" s="1" t="s">
        <v>178</v>
      </c>
      <c r="V16743" s="1"/>
      <c r="W16743" s="2"/>
      <c r="X16743">
        <v>16742</v>
      </c>
      <c r="Y16743" s="1" t="s">
        <v>179</v>
      </c>
      <c r="Z16743" s="1"/>
      <c r="AA16743" s="2"/>
    </row>
    <row r="16744" spans="8:27">
      <c r="H16744">
        <v>16743</v>
      </c>
      <c r="I16744" s="1" t="s">
        <v>752</v>
      </c>
      <c r="J16744" s="1"/>
      <c r="K16744" s="2"/>
      <c r="L16744">
        <v>16743</v>
      </c>
      <c r="M16744" s="1" t="s">
        <v>753</v>
      </c>
      <c r="N16744" s="1"/>
      <c r="O16744" s="2"/>
      <c r="P16744">
        <v>16743</v>
      </c>
      <c r="Q16744" s="1" t="s">
        <v>754</v>
      </c>
      <c r="R16744" s="1"/>
      <c r="S16744" s="2"/>
      <c r="T16744">
        <v>16743</v>
      </c>
      <c r="U16744" s="1" t="s">
        <v>178</v>
      </c>
      <c r="V16744" s="1"/>
      <c r="W16744" s="2"/>
      <c r="X16744">
        <v>16743</v>
      </c>
      <c r="Y16744" s="1" t="s">
        <v>179</v>
      </c>
      <c r="Z16744" s="1"/>
      <c r="AA16744" s="2"/>
    </row>
    <row r="16745" spans="8:27">
      <c r="H16745">
        <v>16744</v>
      </c>
      <c r="I16745" s="1" t="s">
        <v>752</v>
      </c>
      <c r="J16745" s="1"/>
      <c r="K16745" s="2"/>
      <c r="L16745">
        <v>16744</v>
      </c>
      <c r="M16745" s="1" t="s">
        <v>753</v>
      </c>
      <c r="N16745" s="1"/>
      <c r="O16745" s="2"/>
      <c r="P16745">
        <v>16744</v>
      </c>
      <c r="Q16745" s="1" t="s">
        <v>754</v>
      </c>
      <c r="R16745" s="1"/>
      <c r="S16745" s="2"/>
      <c r="T16745">
        <v>16744</v>
      </c>
      <c r="U16745" s="1" t="s">
        <v>178</v>
      </c>
      <c r="V16745" s="1"/>
      <c r="W16745" s="2"/>
      <c r="X16745">
        <v>16744</v>
      </c>
      <c r="Y16745" s="1" t="s">
        <v>179</v>
      </c>
      <c r="Z16745" s="1"/>
      <c r="AA16745" s="2"/>
    </row>
    <row r="16746" spans="8:27">
      <c r="H16746">
        <v>16745</v>
      </c>
      <c r="I16746" s="1" t="s">
        <v>752</v>
      </c>
      <c r="J16746" s="1"/>
      <c r="K16746" s="2"/>
      <c r="L16746">
        <v>16745</v>
      </c>
      <c r="M16746" s="1" t="s">
        <v>753</v>
      </c>
      <c r="N16746" s="1"/>
      <c r="O16746" s="2"/>
      <c r="P16746">
        <v>16745</v>
      </c>
      <c r="Q16746" s="1" t="s">
        <v>754</v>
      </c>
      <c r="R16746" s="1"/>
      <c r="S16746" s="2"/>
      <c r="T16746">
        <v>16745</v>
      </c>
      <c r="U16746" s="1" t="s">
        <v>178</v>
      </c>
      <c r="V16746" s="1"/>
      <c r="W16746" s="2"/>
      <c r="X16746">
        <v>16745</v>
      </c>
      <c r="Y16746" s="1" t="s">
        <v>179</v>
      </c>
      <c r="Z16746" s="1"/>
      <c r="AA16746" s="2"/>
    </row>
    <row r="16747" spans="8:27">
      <c r="H16747">
        <v>16746</v>
      </c>
      <c r="I16747" s="1" t="s">
        <v>752</v>
      </c>
      <c r="J16747" s="1"/>
      <c r="K16747" s="2"/>
      <c r="L16747">
        <v>16746</v>
      </c>
      <c r="M16747" s="1" t="s">
        <v>753</v>
      </c>
      <c r="N16747" s="1"/>
      <c r="O16747" s="2"/>
      <c r="P16747">
        <v>16746</v>
      </c>
      <c r="Q16747" s="1" t="s">
        <v>754</v>
      </c>
      <c r="R16747" s="1"/>
      <c r="S16747" s="2"/>
      <c r="T16747">
        <v>16746</v>
      </c>
      <c r="U16747" s="1" t="s">
        <v>178</v>
      </c>
      <c r="V16747" s="1"/>
      <c r="W16747" s="2"/>
      <c r="X16747">
        <v>16746</v>
      </c>
      <c r="Y16747" s="1" t="s">
        <v>179</v>
      </c>
      <c r="Z16747" s="1"/>
      <c r="AA16747" s="2"/>
    </row>
    <row r="16748" spans="8:27">
      <c r="H16748">
        <v>16747</v>
      </c>
      <c r="I16748" s="1" t="s">
        <v>752</v>
      </c>
      <c r="J16748" s="1"/>
      <c r="K16748" s="2"/>
      <c r="L16748">
        <v>16747</v>
      </c>
      <c r="M16748" s="1" t="s">
        <v>753</v>
      </c>
      <c r="N16748" s="1"/>
      <c r="O16748" s="2"/>
      <c r="P16748">
        <v>16747</v>
      </c>
      <c r="Q16748" s="1" t="s">
        <v>754</v>
      </c>
      <c r="R16748" s="1"/>
      <c r="S16748" s="2"/>
      <c r="T16748">
        <v>16747</v>
      </c>
      <c r="U16748" s="1" t="s">
        <v>178</v>
      </c>
      <c r="V16748" s="1"/>
      <c r="W16748" s="2"/>
      <c r="X16748">
        <v>16747</v>
      </c>
      <c r="Y16748" s="1" t="s">
        <v>179</v>
      </c>
      <c r="Z16748" s="1"/>
      <c r="AA16748" s="2"/>
    </row>
    <row r="16749" spans="8:27">
      <c r="H16749">
        <v>16748</v>
      </c>
      <c r="I16749" s="1" t="s">
        <v>752</v>
      </c>
      <c r="J16749" s="1"/>
      <c r="K16749" s="2"/>
      <c r="L16749">
        <v>16748</v>
      </c>
      <c r="M16749" s="1" t="s">
        <v>753</v>
      </c>
      <c r="N16749" s="1"/>
      <c r="O16749" s="2"/>
      <c r="P16749">
        <v>16748</v>
      </c>
      <c r="Q16749" s="1" t="s">
        <v>754</v>
      </c>
      <c r="R16749" s="1"/>
      <c r="S16749" s="2"/>
      <c r="T16749">
        <v>16748</v>
      </c>
      <c r="U16749" s="1" t="s">
        <v>178</v>
      </c>
      <c r="V16749" s="1"/>
      <c r="W16749" s="2"/>
      <c r="X16749">
        <v>16748</v>
      </c>
      <c r="Y16749" s="1" t="s">
        <v>179</v>
      </c>
      <c r="Z16749" s="1"/>
      <c r="AA16749" s="2"/>
    </row>
    <row r="16750" spans="8:27">
      <c r="H16750">
        <v>16749</v>
      </c>
      <c r="I16750" s="1" t="s">
        <v>752</v>
      </c>
      <c r="J16750" s="1"/>
      <c r="K16750" s="2"/>
      <c r="L16750">
        <v>16749</v>
      </c>
      <c r="M16750" s="1" t="s">
        <v>753</v>
      </c>
      <c r="N16750" s="1"/>
      <c r="O16750" s="2"/>
      <c r="P16750">
        <v>16749</v>
      </c>
      <c r="Q16750" s="1" t="s">
        <v>754</v>
      </c>
      <c r="R16750" s="1"/>
      <c r="S16750" s="2"/>
      <c r="T16750">
        <v>16749</v>
      </c>
      <c r="U16750" s="1" t="s">
        <v>178</v>
      </c>
      <c r="V16750" s="1"/>
      <c r="W16750" s="2"/>
      <c r="X16750">
        <v>16749</v>
      </c>
      <c r="Y16750" s="1" t="s">
        <v>179</v>
      </c>
      <c r="Z16750" s="1"/>
      <c r="AA16750" s="2"/>
    </row>
    <row r="16751" spans="8:27">
      <c r="H16751">
        <v>16750</v>
      </c>
      <c r="I16751" s="1" t="s">
        <v>752</v>
      </c>
      <c r="J16751" s="1"/>
      <c r="K16751" s="2"/>
      <c r="L16751">
        <v>16750</v>
      </c>
      <c r="M16751" s="1" t="s">
        <v>753</v>
      </c>
      <c r="N16751" s="1"/>
      <c r="O16751" s="2"/>
      <c r="P16751">
        <v>16750</v>
      </c>
      <c r="Q16751" s="1" t="s">
        <v>754</v>
      </c>
      <c r="R16751" s="1"/>
      <c r="S16751" s="2"/>
      <c r="T16751">
        <v>16750</v>
      </c>
      <c r="U16751" s="1" t="s">
        <v>178</v>
      </c>
      <c r="V16751" s="1"/>
      <c r="W16751" s="2"/>
      <c r="X16751">
        <v>16750</v>
      </c>
      <c r="Y16751" s="1" t="s">
        <v>179</v>
      </c>
      <c r="Z16751" s="1"/>
      <c r="AA16751" s="2"/>
    </row>
    <row r="16752" spans="8:27">
      <c r="H16752">
        <v>16751</v>
      </c>
      <c r="I16752" s="1" t="s">
        <v>752</v>
      </c>
      <c r="J16752" s="1"/>
      <c r="K16752" s="2"/>
      <c r="L16752">
        <v>16751</v>
      </c>
      <c r="M16752" s="1" t="s">
        <v>753</v>
      </c>
      <c r="N16752" s="1"/>
      <c r="O16752" s="2"/>
      <c r="P16752">
        <v>16751</v>
      </c>
      <c r="Q16752" s="1" t="s">
        <v>754</v>
      </c>
      <c r="R16752" s="1"/>
      <c r="S16752" s="2"/>
      <c r="T16752">
        <v>16751</v>
      </c>
      <c r="U16752" s="1" t="s">
        <v>178</v>
      </c>
      <c r="V16752" s="1"/>
      <c r="W16752" s="2"/>
      <c r="X16752">
        <v>16751</v>
      </c>
      <c r="Y16752" s="1" t="s">
        <v>179</v>
      </c>
      <c r="Z16752" s="1"/>
      <c r="AA16752" s="2"/>
    </row>
    <row r="16753" spans="8:27">
      <c r="H16753">
        <v>16752</v>
      </c>
      <c r="I16753" s="1" t="s">
        <v>752</v>
      </c>
      <c r="J16753" s="1"/>
      <c r="K16753" s="2"/>
      <c r="L16753">
        <v>16752</v>
      </c>
      <c r="M16753" s="1" t="s">
        <v>753</v>
      </c>
      <c r="N16753" s="1"/>
      <c r="O16753" s="2"/>
      <c r="P16753">
        <v>16752</v>
      </c>
      <c r="Q16753" s="1" t="s">
        <v>754</v>
      </c>
      <c r="R16753" s="1"/>
      <c r="S16753" s="2"/>
      <c r="T16753">
        <v>16752</v>
      </c>
      <c r="U16753" s="1" t="s">
        <v>178</v>
      </c>
      <c r="V16753" s="1"/>
      <c r="W16753" s="2"/>
      <c r="X16753">
        <v>16752</v>
      </c>
      <c r="Y16753" s="1" t="s">
        <v>179</v>
      </c>
      <c r="Z16753" s="1"/>
      <c r="AA16753" s="2"/>
    </row>
    <row r="16754" spans="8:27">
      <c r="H16754">
        <v>16753</v>
      </c>
      <c r="I16754" s="1" t="s">
        <v>752</v>
      </c>
      <c r="J16754" s="1"/>
      <c r="K16754" s="2"/>
      <c r="L16754">
        <v>16753</v>
      </c>
      <c r="M16754" s="1" t="s">
        <v>753</v>
      </c>
      <c r="N16754" s="1"/>
      <c r="O16754" s="2"/>
      <c r="P16754">
        <v>16753</v>
      </c>
      <c r="Q16754" s="1" t="s">
        <v>754</v>
      </c>
      <c r="R16754" s="1"/>
      <c r="S16754" s="2"/>
      <c r="T16754">
        <v>16753</v>
      </c>
      <c r="U16754" s="1" t="s">
        <v>178</v>
      </c>
      <c r="V16754" s="1"/>
      <c r="W16754" s="2"/>
      <c r="X16754">
        <v>16753</v>
      </c>
      <c r="Y16754" s="1" t="s">
        <v>179</v>
      </c>
      <c r="Z16754" s="1"/>
      <c r="AA16754" s="2"/>
    </row>
    <row r="16755" spans="8:27">
      <c r="H16755">
        <v>16754</v>
      </c>
      <c r="I16755" s="1" t="s">
        <v>752</v>
      </c>
      <c r="J16755" s="1"/>
      <c r="K16755" s="2"/>
      <c r="L16755">
        <v>16754</v>
      </c>
      <c r="M16755" s="1" t="s">
        <v>753</v>
      </c>
      <c r="N16755" s="1"/>
      <c r="O16755" s="2"/>
      <c r="P16755">
        <v>16754</v>
      </c>
      <c r="Q16755" s="1" t="s">
        <v>754</v>
      </c>
      <c r="R16755" s="1"/>
      <c r="S16755" s="2"/>
      <c r="T16755">
        <v>16754</v>
      </c>
      <c r="U16755" s="1" t="s">
        <v>178</v>
      </c>
      <c r="V16755" s="1"/>
      <c r="W16755" s="2"/>
      <c r="X16755">
        <v>16754</v>
      </c>
      <c r="Y16755" s="1" t="s">
        <v>179</v>
      </c>
      <c r="Z16755" s="1"/>
      <c r="AA16755" s="2"/>
    </row>
    <row r="16756" spans="8:27">
      <c r="H16756">
        <v>16755</v>
      </c>
      <c r="I16756" s="1" t="s">
        <v>752</v>
      </c>
      <c r="J16756" s="1"/>
      <c r="K16756" s="2"/>
      <c r="L16756">
        <v>16755</v>
      </c>
      <c r="M16756" s="1" t="s">
        <v>753</v>
      </c>
      <c r="N16756" s="1"/>
      <c r="O16756" s="2"/>
      <c r="P16756">
        <v>16755</v>
      </c>
      <c r="Q16756" s="1" t="s">
        <v>754</v>
      </c>
      <c r="R16756" s="1"/>
      <c r="S16756" s="2"/>
      <c r="T16756">
        <v>16755</v>
      </c>
      <c r="U16756" s="1" t="s">
        <v>178</v>
      </c>
      <c r="V16756" s="1"/>
      <c r="W16756" s="2"/>
      <c r="X16756">
        <v>16755</v>
      </c>
      <c r="Y16756" s="1" t="s">
        <v>179</v>
      </c>
      <c r="Z16756" s="1"/>
      <c r="AA16756" s="2"/>
    </row>
    <row r="16757" spans="8:27">
      <c r="H16757">
        <v>16756</v>
      </c>
      <c r="I16757" s="1" t="s">
        <v>752</v>
      </c>
      <c r="J16757" s="1"/>
      <c r="K16757" s="2"/>
      <c r="L16757">
        <v>16756</v>
      </c>
      <c r="M16757" s="1" t="s">
        <v>753</v>
      </c>
      <c r="N16757" s="1"/>
      <c r="O16757" s="2"/>
      <c r="P16757">
        <v>16756</v>
      </c>
      <c r="Q16757" s="1" t="s">
        <v>754</v>
      </c>
      <c r="R16757" s="1"/>
      <c r="S16757" s="2"/>
      <c r="T16757">
        <v>16756</v>
      </c>
      <c r="U16757" s="1" t="s">
        <v>178</v>
      </c>
      <c r="V16757" s="1"/>
      <c r="W16757" s="2"/>
      <c r="X16757">
        <v>16756</v>
      </c>
      <c r="Y16757" s="1" t="s">
        <v>179</v>
      </c>
      <c r="Z16757" s="1"/>
      <c r="AA16757" s="2"/>
    </row>
    <row r="16758" spans="8:27">
      <c r="H16758">
        <v>16757</v>
      </c>
      <c r="I16758" s="1" t="s">
        <v>752</v>
      </c>
      <c r="J16758" s="1"/>
      <c r="K16758" s="2"/>
      <c r="L16758">
        <v>16757</v>
      </c>
      <c r="M16758" s="1" t="s">
        <v>753</v>
      </c>
      <c r="N16758" s="1"/>
      <c r="O16758" s="2"/>
      <c r="P16758">
        <v>16757</v>
      </c>
      <c r="Q16758" s="1" t="s">
        <v>754</v>
      </c>
      <c r="R16758" s="1"/>
      <c r="S16758" s="2"/>
      <c r="T16758">
        <v>16757</v>
      </c>
      <c r="U16758" s="1" t="s">
        <v>178</v>
      </c>
      <c r="V16758" s="1"/>
      <c r="W16758" s="2"/>
      <c r="X16758">
        <v>16757</v>
      </c>
      <c r="Y16758" s="1" t="s">
        <v>179</v>
      </c>
      <c r="Z16758" s="1"/>
      <c r="AA16758" s="2"/>
    </row>
    <row r="16759" spans="8:27">
      <c r="H16759">
        <v>16758</v>
      </c>
      <c r="I16759" s="1" t="s">
        <v>752</v>
      </c>
      <c r="J16759" s="1"/>
      <c r="K16759" s="2"/>
      <c r="L16759">
        <v>16758</v>
      </c>
      <c r="M16759" s="1" t="s">
        <v>753</v>
      </c>
      <c r="N16759" s="1"/>
      <c r="O16759" s="2"/>
      <c r="P16759">
        <v>16758</v>
      </c>
      <c r="Q16759" s="1" t="s">
        <v>754</v>
      </c>
      <c r="R16759" s="1"/>
      <c r="S16759" s="2"/>
      <c r="T16759">
        <v>16758</v>
      </c>
      <c r="U16759" s="1" t="s">
        <v>178</v>
      </c>
      <c r="V16759" s="1"/>
      <c r="W16759" s="2"/>
      <c r="X16759">
        <v>16758</v>
      </c>
      <c r="Y16759" s="1" t="s">
        <v>179</v>
      </c>
      <c r="Z16759" s="1"/>
      <c r="AA16759" s="2"/>
    </row>
    <row r="16760" spans="8:27">
      <c r="H16760">
        <v>16759</v>
      </c>
      <c r="I16760" s="1" t="s">
        <v>752</v>
      </c>
      <c r="J16760" s="1"/>
      <c r="K16760" s="2"/>
      <c r="L16760">
        <v>16759</v>
      </c>
      <c r="M16760" s="1" t="s">
        <v>753</v>
      </c>
      <c r="N16760" s="1"/>
      <c r="O16760" s="2"/>
      <c r="P16760">
        <v>16759</v>
      </c>
      <c r="Q16760" s="1" t="s">
        <v>754</v>
      </c>
      <c r="R16760" s="1"/>
      <c r="S16760" s="2"/>
      <c r="T16760">
        <v>16759</v>
      </c>
      <c r="U16760" s="1" t="s">
        <v>178</v>
      </c>
      <c r="V16760" s="1"/>
      <c r="W16760" s="2"/>
      <c r="X16760">
        <v>16759</v>
      </c>
      <c r="Y16760" s="1" t="s">
        <v>179</v>
      </c>
      <c r="Z16760" s="1"/>
      <c r="AA16760" s="2"/>
    </row>
    <row r="16761" spans="8:27">
      <c r="H16761">
        <v>16760</v>
      </c>
      <c r="I16761" s="1" t="s">
        <v>752</v>
      </c>
      <c r="J16761" s="1"/>
      <c r="K16761" s="2"/>
      <c r="L16761">
        <v>16760</v>
      </c>
      <c r="M16761" s="1" t="s">
        <v>753</v>
      </c>
      <c r="N16761" s="1"/>
      <c r="O16761" s="2"/>
      <c r="P16761">
        <v>16760</v>
      </c>
      <c r="Q16761" s="1" t="s">
        <v>754</v>
      </c>
      <c r="R16761" s="1"/>
      <c r="S16761" s="2"/>
      <c r="T16761">
        <v>16760</v>
      </c>
      <c r="U16761" s="1" t="s">
        <v>178</v>
      </c>
      <c r="V16761" s="1"/>
      <c r="W16761" s="2"/>
      <c r="X16761">
        <v>16760</v>
      </c>
      <c r="Y16761" s="1" t="s">
        <v>179</v>
      </c>
      <c r="Z16761" s="1"/>
      <c r="AA16761" s="2"/>
    </row>
    <row r="16762" spans="8:27">
      <c r="H16762">
        <v>16761</v>
      </c>
      <c r="I16762" s="1" t="s">
        <v>752</v>
      </c>
      <c r="J16762" s="1"/>
      <c r="K16762" s="2"/>
      <c r="L16762">
        <v>16761</v>
      </c>
      <c r="M16762" s="1" t="s">
        <v>753</v>
      </c>
      <c r="N16762" s="1"/>
      <c r="O16762" s="2"/>
      <c r="P16762">
        <v>16761</v>
      </c>
      <c r="Q16762" s="1" t="s">
        <v>754</v>
      </c>
      <c r="R16762" s="1"/>
      <c r="S16762" s="2"/>
      <c r="T16762">
        <v>16761</v>
      </c>
      <c r="U16762" s="1" t="s">
        <v>178</v>
      </c>
      <c r="V16762" s="1"/>
      <c r="W16762" s="2"/>
      <c r="X16762">
        <v>16761</v>
      </c>
      <c r="Y16762" s="1" t="s">
        <v>179</v>
      </c>
      <c r="Z16762" s="1"/>
      <c r="AA16762" s="2"/>
    </row>
    <row r="16763" spans="8:27">
      <c r="H16763">
        <v>16762</v>
      </c>
      <c r="I16763" s="1" t="s">
        <v>752</v>
      </c>
      <c r="J16763" s="1"/>
      <c r="K16763" s="2"/>
      <c r="L16763">
        <v>16762</v>
      </c>
      <c r="M16763" s="1" t="s">
        <v>753</v>
      </c>
      <c r="N16763" s="1"/>
      <c r="O16763" s="2"/>
      <c r="P16763">
        <v>16762</v>
      </c>
      <c r="Q16763" s="1" t="s">
        <v>754</v>
      </c>
      <c r="R16763" s="1"/>
      <c r="S16763" s="2"/>
      <c r="T16763">
        <v>16762</v>
      </c>
      <c r="U16763" s="1" t="s">
        <v>178</v>
      </c>
      <c r="V16763" s="1"/>
      <c r="W16763" s="2"/>
      <c r="X16763">
        <v>16762</v>
      </c>
      <c r="Y16763" s="1" t="s">
        <v>179</v>
      </c>
      <c r="Z16763" s="1"/>
      <c r="AA16763" s="2"/>
    </row>
    <row r="16764" spans="8:27">
      <c r="H16764">
        <v>16763</v>
      </c>
      <c r="I16764" s="1" t="s">
        <v>752</v>
      </c>
      <c r="J16764" s="1"/>
      <c r="K16764" s="2"/>
      <c r="L16764">
        <v>16763</v>
      </c>
      <c r="M16764" s="1" t="s">
        <v>753</v>
      </c>
      <c r="N16764" s="1"/>
      <c r="O16764" s="2"/>
      <c r="P16764">
        <v>16763</v>
      </c>
      <c r="Q16764" s="1" t="s">
        <v>754</v>
      </c>
      <c r="R16764" s="1"/>
      <c r="S16764" s="2"/>
      <c r="T16764">
        <v>16763</v>
      </c>
      <c r="U16764" s="1" t="s">
        <v>178</v>
      </c>
      <c r="V16764" s="1"/>
      <c r="W16764" s="2"/>
      <c r="X16764">
        <v>16763</v>
      </c>
      <c r="Y16764" s="1" t="s">
        <v>179</v>
      </c>
      <c r="Z16764" s="1"/>
      <c r="AA16764" s="2"/>
    </row>
    <row r="16765" spans="8:27">
      <c r="H16765">
        <v>16764</v>
      </c>
      <c r="I16765" s="1" t="s">
        <v>752</v>
      </c>
      <c r="J16765" s="1"/>
      <c r="K16765" s="2"/>
      <c r="L16765">
        <v>16764</v>
      </c>
      <c r="M16765" s="1" t="s">
        <v>753</v>
      </c>
      <c r="N16765" s="1"/>
      <c r="O16765" s="2"/>
      <c r="P16765">
        <v>16764</v>
      </c>
      <c r="Q16765" s="1" t="s">
        <v>754</v>
      </c>
      <c r="R16765" s="1"/>
      <c r="S16765" s="2"/>
      <c r="T16765">
        <v>16764</v>
      </c>
      <c r="U16765" s="1" t="s">
        <v>178</v>
      </c>
      <c r="V16765" s="1"/>
      <c r="W16765" s="2"/>
      <c r="X16765">
        <v>16764</v>
      </c>
      <c r="Y16765" s="1" t="s">
        <v>179</v>
      </c>
      <c r="Z16765" s="1"/>
      <c r="AA16765" s="2"/>
    </row>
    <row r="16766" spans="8:27">
      <c r="H16766">
        <v>16765</v>
      </c>
      <c r="I16766" s="1" t="s">
        <v>752</v>
      </c>
      <c r="J16766" s="1"/>
      <c r="K16766" s="2"/>
      <c r="L16766">
        <v>16765</v>
      </c>
      <c r="M16766" s="1" t="s">
        <v>753</v>
      </c>
      <c r="N16766" s="1"/>
      <c r="O16766" s="2"/>
      <c r="P16766">
        <v>16765</v>
      </c>
      <c r="Q16766" s="1" t="s">
        <v>754</v>
      </c>
      <c r="R16766" s="1"/>
      <c r="S16766" s="2"/>
      <c r="T16766">
        <v>16765</v>
      </c>
      <c r="U16766" s="1" t="s">
        <v>178</v>
      </c>
      <c r="V16766" s="1"/>
      <c r="W16766" s="2"/>
      <c r="X16766">
        <v>16765</v>
      </c>
      <c r="Y16766" s="1" t="s">
        <v>179</v>
      </c>
      <c r="Z16766" s="1"/>
      <c r="AA16766" s="2"/>
    </row>
    <row r="16767" spans="8:27">
      <c r="H16767">
        <v>16766</v>
      </c>
      <c r="I16767" s="1" t="s">
        <v>752</v>
      </c>
      <c r="J16767" s="1"/>
      <c r="K16767" s="2"/>
      <c r="L16767">
        <v>16766</v>
      </c>
      <c r="M16767" s="1" t="s">
        <v>753</v>
      </c>
      <c r="N16767" s="1"/>
      <c r="O16767" s="2"/>
      <c r="P16767">
        <v>16766</v>
      </c>
      <c r="Q16767" s="1" t="s">
        <v>754</v>
      </c>
      <c r="R16767" s="1"/>
      <c r="S16767" s="2"/>
      <c r="T16767">
        <v>16766</v>
      </c>
      <c r="U16767" s="1" t="s">
        <v>178</v>
      </c>
      <c r="V16767" s="1"/>
      <c r="W16767" s="2"/>
      <c r="X16767">
        <v>16766</v>
      </c>
      <c r="Y16767" s="1" t="s">
        <v>179</v>
      </c>
      <c r="Z16767" s="1"/>
      <c r="AA16767" s="2"/>
    </row>
    <row r="16768" spans="8:27">
      <c r="H16768">
        <v>16767</v>
      </c>
      <c r="I16768" s="1" t="s">
        <v>752</v>
      </c>
      <c r="J16768" s="1"/>
      <c r="K16768" s="2"/>
      <c r="L16768">
        <v>16767</v>
      </c>
      <c r="M16768" s="1" t="s">
        <v>753</v>
      </c>
      <c r="N16768" s="1"/>
      <c r="O16768" s="2"/>
      <c r="P16768">
        <v>16767</v>
      </c>
      <c r="Q16768" s="1" t="s">
        <v>754</v>
      </c>
      <c r="R16768" s="1"/>
      <c r="S16768" s="2"/>
      <c r="T16768">
        <v>16767</v>
      </c>
      <c r="U16768" s="1" t="s">
        <v>178</v>
      </c>
      <c r="V16768" s="1"/>
      <c r="W16768" s="2"/>
      <c r="X16768">
        <v>16767</v>
      </c>
      <c r="Y16768" s="1" t="s">
        <v>179</v>
      </c>
      <c r="Z16768" s="1"/>
      <c r="AA16768" s="2"/>
    </row>
    <row r="16769" spans="8:27">
      <c r="H16769">
        <v>16768</v>
      </c>
      <c r="I16769" s="1" t="s">
        <v>752</v>
      </c>
      <c r="J16769" s="1"/>
      <c r="K16769" s="2"/>
      <c r="L16769">
        <v>16768</v>
      </c>
      <c r="M16769" s="1" t="s">
        <v>753</v>
      </c>
      <c r="N16769" s="1"/>
      <c r="O16769" s="2"/>
      <c r="P16769">
        <v>16768</v>
      </c>
      <c r="Q16769" s="1" t="s">
        <v>754</v>
      </c>
      <c r="R16769" s="1"/>
      <c r="S16769" s="2"/>
      <c r="T16769">
        <v>16768</v>
      </c>
      <c r="U16769" s="1" t="s">
        <v>178</v>
      </c>
      <c r="V16769" s="1"/>
      <c r="W16769" s="2"/>
      <c r="X16769">
        <v>16768</v>
      </c>
      <c r="Y16769" s="1" t="s">
        <v>179</v>
      </c>
      <c r="Z16769" s="1"/>
      <c r="AA16769" s="2"/>
    </row>
    <row r="16770" spans="8:27">
      <c r="H16770">
        <v>16769</v>
      </c>
      <c r="I16770" s="1" t="s">
        <v>752</v>
      </c>
      <c r="J16770" s="1"/>
      <c r="K16770" s="2"/>
      <c r="L16770">
        <v>16769</v>
      </c>
      <c r="M16770" s="1" t="s">
        <v>753</v>
      </c>
      <c r="N16770" s="1"/>
      <c r="O16770" s="2"/>
      <c r="P16770">
        <v>16769</v>
      </c>
      <c r="Q16770" s="1" t="s">
        <v>754</v>
      </c>
      <c r="R16770" s="1"/>
      <c r="S16770" s="2"/>
      <c r="T16770">
        <v>16769</v>
      </c>
      <c r="U16770" s="1" t="s">
        <v>178</v>
      </c>
      <c r="V16770" s="1"/>
      <c r="W16770" s="2"/>
      <c r="X16770">
        <v>16769</v>
      </c>
      <c r="Y16770" s="1" t="s">
        <v>179</v>
      </c>
      <c r="Z16770" s="1"/>
      <c r="AA16770" s="2"/>
    </row>
    <row r="16771" spans="8:27">
      <c r="H16771">
        <v>16770</v>
      </c>
      <c r="I16771" s="1" t="s">
        <v>752</v>
      </c>
      <c r="J16771" s="1"/>
      <c r="K16771" s="2"/>
      <c r="L16771">
        <v>16770</v>
      </c>
      <c r="M16771" s="1" t="s">
        <v>753</v>
      </c>
      <c r="N16771" s="1"/>
      <c r="O16771" s="2"/>
      <c r="P16771">
        <v>16770</v>
      </c>
      <c r="Q16771" s="1" t="s">
        <v>754</v>
      </c>
      <c r="R16771" s="1"/>
      <c r="S16771" s="2"/>
      <c r="T16771">
        <v>16770</v>
      </c>
      <c r="U16771" s="1" t="s">
        <v>178</v>
      </c>
      <c r="V16771" s="1"/>
      <c r="W16771" s="2"/>
      <c r="X16771">
        <v>16770</v>
      </c>
      <c r="Y16771" s="1" t="s">
        <v>179</v>
      </c>
      <c r="Z16771" s="1"/>
      <c r="AA16771" s="2"/>
    </row>
    <row r="16772" spans="8:27">
      <c r="H16772">
        <v>16771</v>
      </c>
      <c r="I16772" s="1" t="s">
        <v>752</v>
      </c>
      <c r="J16772" s="1"/>
      <c r="K16772" s="2"/>
      <c r="L16772">
        <v>16771</v>
      </c>
      <c r="M16772" s="1" t="s">
        <v>753</v>
      </c>
      <c r="N16772" s="1"/>
      <c r="O16772" s="2"/>
      <c r="P16772">
        <v>16771</v>
      </c>
      <c r="Q16772" s="1" t="s">
        <v>754</v>
      </c>
      <c r="R16772" s="1"/>
      <c r="S16772" s="2"/>
      <c r="T16772">
        <v>16771</v>
      </c>
      <c r="U16772" s="1" t="s">
        <v>178</v>
      </c>
      <c r="V16772" s="1"/>
      <c r="W16772" s="2"/>
      <c r="X16772">
        <v>16771</v>
      </c>
      <c r="Y16772" s="1" t="s">
        <v>179</v>
      </c>
      <c r="Z16772" s="1"/>
      <c r="AA16772" s="2"/>
    </row>
    <row r="16773" spans="8:27">
      <c r="H16773">
        <v>16772</v>
      </c>
      <c r="I16773" s="1" t="s">
        <v>752</v>
      </c>
      <c r="J16773" s="1"/>
      <c r="K16773" s="2"/>
      <c r="L16773">
        <v>16772</v>
      </c>
      <c r="M16773" s="1" t="s">
        <v>753</v>
      </c>
      <c r="N16773" s="1"/>
      <c r="O16773" s="2"/>
      <c r="P16773">
        <v>16772</v>
      </c>
      <c r="Q16773" s="1" t="s">
        <v>754</v>
      </c>
      <c r="R16773" s="1"/>
      <c r="S16773" s="2"/>
      <c r="T16773">
        <v>16772</v>
      </c>
      <c r="U16773" s="1" t="s">
        <v>178</v>
      </c>
      <c r="V16773" s="1"/>
      <c r="W16773" s="2"/>
      <c r="X16773">
        <v>16772</v>
      </c>
      <c r="Y16773" s="1" t="s">
        <v>179</v>
      </c>
      <c r="Z16773" s="1"/>
      <c r="AA16773" s="2"/>
    </row>
    <row r="16774" spans="8:27">
      <c r="H16774">
        <v>16773</v>
      </c>
      <c r="I16774" s="1" t="s">
        <v>752</v>
      </c>
      <c r="J16774" s="1"/>
      <c r="K16774" s="2"/>
      <c r="L16774">
        <v>16773</v>
      </c>
      <c r="M16774" s="1" t="s">
        <v>753</v>
      </c>
      <c r="N16774" s="1"/>
      <c r="O16774" s="2"/>
      <c r="P16774">
        <v>16773</v>
      </c>
      <c r="Q16774" s="1" t="s">
        <v>754</v>
      </c>
      <c r="R16774" s="1"/>
      <c r="S16774" s="2"/>
      <c r="T16774">
        <v>16773</v>
      </c>
      <c r="U16774" s="1" t="s">
        <v>178</v>
      </c>
      <c r="V16774" s="1"/>
      <c r="W16774" s="2"/>
      <c r="X16774">
        <v>16773</v>
      </c>
      <c r="Y16774" s="1" t="s">
        <v>179</v>
      </c>
      <c r="Z16774" s="1"/>
      <c r="AA16774" s="2"/>
    </row>
    <row r="16775" spans="8:27">
      <c r="H16775">
        <v>16774</v>
      </c>
      <c r="I16775" s="1" t="s">
        <v>752</v>
      </c>
      <c r="J16775" s="1"/>
      <c r="K16775" s="2"/>
      <c r="L16775">
        <v>16774</v>
      </c>
      <c r="M16775" s="1" t="s">
        <v>753</v>
      </c>
      <c r="N16775" s="1"/>
      <c r="O16775" s="2"/>
      <c r="P16775">
        <v>16774</v>
      </c>
      <c r="Q16775" s="1" t="s">
        <v>754</v>
      </c>
      <c r="R16775" s="1"/>
      <c r="S16775" s="2"/>
      <c r="T16775">
        <v>16774</v>
      </c>
      <c r="U16775" s="1" t="s">
        <v>178</v>
      </c>
      <c r="V16775" s="1"/>
      <c r="W16775" s="2"/>
      <c r="X16775">
        <v>16774</v>
      </c>
      <c r="Y16775" s="1" t="s">
        <v>179</v>
      </c>
      <c r="Z16775" s="1"/>
      <c r="AA16775" s="2"/>
    </row>
    <row r="16776" spans="8:27">
      <c r="H16776">
        <v>16775</v>
      </c>
      <c r="I16776" s="1" t="s">
        <v>752</v>
      </c>
      <c r="J16776" s="1"/>
      <c r="K16776" s="2"/>
      <c r="L16776">
        <v>16775</v>
      </c>
      <c r="M16776" s="1" t="s">
        <v>753</v>
      </c>
      <c r="N16776" s="1"/>
      <c r="O16776" s="2"/>
      <c r="P16776">
        <v>16775</v>
      </c>
      <c r="Q16776" s="1" t="s">
        <v>754</v>
      </c>
      <c r="R16776" s="1"/>
      <c r="S16776" s="2"/>
      <c r="T16776">
        <v>16775</v>
      </c>
      <c r="U16776" s="1" t="s">
        <v>178</v>
      </c>
      <c r="V16776" s="1"/>
      <c r="W16776" s="2"/>
      <c r="X16776">
        <v>16775</v>
      </c>
      <c r="Y16776" s="1" t="s">
        <v>179</v>
      </c>
      <c r="Z16776" s="1"/>
      <c r="AA16776" s="2"/>
    </row>
    <row r="16777" spans="8:27">
      <c r="H16777">
        <v>16776</v>
      </c>
      <c r="I16777" s="1" t="s">
        <v>752</v>
      </c>
      <c r="J16777" s="1"/>
      <c r="K16777" s="2"/>
      <c r="L16777">
        <v>16776</v>
      </c>
      <c r="M16777" s="1" t="s">
        <v>753</v>
      </c>
      <c r="N16777" s="1"/>
      <c r="O16777" s="2"/>
      <c r="P16777">
        <v>16776</v>
      </c>
      <c r="Q16777" s="1" t="s">
        <v>754</v>
      </c>
      <c r="R16777" s="1"/>
      <c r="S16777" s="2"/>
      <c r="T16777">
        <v>16776</v>
      </c>
      <c r="U16777" s="1" t="s">
        <v>178</v>
      </c>
      <c r="V16777" s="1"/>
      <c r="W16777" s="2"/>
      <c r="X16777">
        <v>16776</v>
      </c>
      <c r="Y16777" s="1" t="s">
        <v>179</v>
      </c>
      <c r="Z16777" s="1"/>
      <c r="AA16777" s="2"/>
    </row>
    <row r="16778" spans="8:27">
      <c r="H16778">
        <v>16777</v>
      </c>
      <c r="I16778" s="1" t="s">
        <v>752</v>
      </c>
      <c r="J16778" s="10"/>
      <c r="K16778" s="2"/>
      <c r="L16778">
        <v>16777</v>
      </c>
      <c r="M16778" s="1" t="s">
        <v>753</v>
      </c>
      <c r="N16778" s="1"/>
      <c r="O16778" s="2"/>
      <c r="P16778">
        <v>16777</v>
      </c>
      <c r="Q16778" s="1" t="s">
        <v>754</v>
      </c>
      <c r="R16778" s="1"/>
      <c r="S16778" s="2"/>
      <c r="T16778">
        <v>16777</v>
      </c>
      <c r="U16778" s="1" t="s">
        <v>178</v>
      </c>
      <c r="V16778" s="1"/>
      <c r="W16778" s="2"/>
      <c r="X16778">
        <v>16777</v>
      </c>
      <c r="Y16778" s="1" t="s">
        <v>179</v>
      </c>
      <c r="Z16778" s="1"/>
      <c r="AA16778" s="2"/>
    </row>
    <row r="16779" spans="8:27">
      <c r="H16779">
        <v>16778</v>
      </c>
      <c r="I16779" s="1" t="s">
        <v>752</v>
      </c>
      <c r="J16779" s="10"/>
      <c r="K16779" s="2"/>
      <c r="L16779">
        <v>16778</v>
      </c>
      <c r="M16779" s="1" t="s">
        <v>753</v>
      </c>
      <c r="N16779" s="1"/>
      <c r="O16779" s="2"/>
      <c r="P16779">
        <v>16778</v>
      </c>
      <c r="Q16779" s="1" t="s">
        <v>754</v>
      </c>
      <c r="R16779" s="1"/>
      <c r="S16779" s="2"/>
      <c r="T16779">
        <v>16778</v>
      </c>
      <c r="U16779" s="1" t="s">
        <v>178</v>
      </c>
      <c r="V16779" s="1"/>
      <c r="W16779" s="2"/>
      <c r="X16779">
        <v>16778</v>
      </c>
      <c r="Y16779" s="1" t="s">
        <v>179</v>
      </c>
      <c r="Z16779" s="1"/>
      <c r="AA16779" s="2"/>
    </row>
    <row r="16780" spans="8:27">
      <c r="H16780">
        <v>16779</v>
      </c>
      <c r="I16780" s="1" t="s">
        <v>752</v>
      </c>
      <c r="J16780" s="10"/>
      <c r="K16780" s="2"/>
      <c r="L16780">
        <v>16779</v>
      </c>
      <c r="M16780" s="1" t="s">
        <v>753</v>
      </c>
      <c r="N16780" s="1"/>
      <c r="O16780" s="2"/>
      <c r="P16780">
        <v>16779</v>
      </c>
      <c r="Q16780" s="1" t="s">
        <v>754</v>
      </c>
      <c r="R16780" s="1"/>
      <c r="S16780" s="2"/>
      <c r="T16780">
        <v>16779</v>
      </c>
      <c r="U16780" s="1" t="s">
        <v>178</v>
      </c>
      <c r="V16780" s="1"/>
      <c r="W16780" s="2"/>
      <c r="X16780">
        <v>16779</v>
      </c>
      <c r="Y16780" s="1" t="s">
        <v>179</v>
      </c>
      <c r="Z16780" s="1"/>
      <c r="AA16780" s="2"/>
    </row>
    <row r="16781" spans="8:27">
      <c r="H16781">
        <v>16780</v>
      </c>
      <c r="I16781" s="1" t="s">
        <v>752</v>
      </c>
      <c r="J16781" s="10"/>
      <c r="K16781" s="2"/>
      <c r="L16781">
        <v>16780</v>
      </c>
      <c r="M16781" s="1" t="s">
        <v>753</v>
      </c>
      <c r="N16781" s="1"/>
      <c r="O16781" s="2"/>
      <c r="P16781">
        <v>16780</v>
      </c>
      <c r="Q16781" s="1" t="s">
        <v>754</v>
      </c>
      <c r="R16781" s="1"/>
      <c r="S16781" s="2"/>
      <c r="T16781">
        <v>16780</v>
      </c>
      <c r="U16781" s="1" t="s">
        <v>178</v>
      </c>
      <c r="V16781" s="1"/>
      <c r="W16781" s="2"/>
      <c r="X16781">
        <v>16780</v>
      </c>
      <c r="Y16781" s="1" t="s">
        <v>179</v>
      </c>
      <c r="Z16781" s="1"/>
      <c r="AA16781" s="2"/>
    </row>
    <row r="16782" spans="8:27">
      <c r="H16782">
        <v>16781</v>
      </c>
      <c r="I16782" s="1" t="s">
        <v>752</v>
      </c>
      <c r="J16782" s="10"/>
      <c r="K16782" s="2"/>
      <c r="L16782">
        <v>16781</v>
      </c>
      <c r="M16782" s="1" t="s">
        <v>753</v>
      </c>
      <c r="N16782" s="1"/>
      <c r="O16782" s="2"/>
      <c r="P16782">
        <v>16781</v>
      </c>
      <c r="Q16782" s="1" t="s">
        <v>754</v>
      </c>
      <c r="R16782" s="1"/>
      <c r="S16782" s="2"/>
      <c r="T16782">
        <v>16781</v>
      </c>
      <c r="U16782" s="1" t="s">
        <v>178</v>
      </c>
      <c r="V16782" s="1"/>
      <c r="W16782" s="2"/>
      <c r="X16782">
        <v>16781</v>
      </c>
      <c r="Y16782" s="1" t="s">
        <v>179</v>
      </c>
      <c r="Z16782" s="1"/>
      <c r="AA16782" s="2"/>
    </row>
    <row r="16783" spans="8:27">
      <c r="H16783">
        <v>16782</v>
      </c>
      <c r="I16783" s="1" t="s">
        <v>752</v>
      </c>
      <c r="J16783" s="10"/>
      <c r="K16783" s="2"/>
      <c r="L16783">
        <v>16782</v>
      </c>
      <c r="M16783" s="1" t="s">
        <v>753</v>
      </c>
      <c r="N16783" s="1"/>
      <c r="O16783" s="2"/>
      <c r="P16783">
        <v>16782</v>
      </c>
      <c r="Q16783" s="1" t="s">
        <v>754</v>
      </c>
      <c r="R16783" s="1"/>
      <c r="S16783" s="2"/>
      <c r="T16783">
        <v>16782</v>
      </c>
      <c r="U16783" s="1" t="s">
        <v>178</v>
      </c>
      <c r="V16783" s="1"/>
      <c r="W16783" s="2"/>
      <c r="X16783">
        <v>16782</v>
      </c>
      <c r="Y16783" s="1" t="s">
        <v>179</v>
      </c>
      <c r="Z16783" s="1"/>
      <c r="AA16783" s="2"/>
    </row>
    <row r="16784" spans="8:27">
      <c r="H16784">
        <v>16783</v>
      </c>
      <c r="I16784" s="1" t="s">
        <v>752</v>
      </c>
      <c r="J16784" s="10"/>
      <c r="K16784" s="2"/>
      <c r="L16784">
        <v>16783</v>
      </c>
      <c r="M16784" s="1" t="s">
        <v>753</v>
      </c>
      <c r="N16784" s="1"/>
      <c r="O16784" s="2"/>
      <c r="P16784">
        <v>16783</v>
      </c>
      <c r="Q16784" s="1" t="s">
        <v>754</v>
      </c>
      <c r="R16784" s="1"/>
      <c r="S16784" s="2"/>
      <c r="T16784">
        <v>16783</v>
      </c>
      <c r="U16784" s="1" t="s">
        <v>178</v>
      </c>
      <c r="V16784" s="1"/>
      <c r="W16784" s="2"/>
      <c r="X16784">
        <v>16783</v>
      </c>
      <c r="Y16784" s="1" t="s">
        <v>179</v>
      </c>
      <c r="Z16784" s="1"/>
      <c r="AA16784" s="2"/>
    </row>
    <row r="16785" spans="8:27">
      <c r="H16785">
        <v>16784</v>
      </c>
      <c r="I16785" s="1" t="s">
        <v>752</v>
      </c>
      <c r="J16785" s="10"/>
      <c r="K16785" s="2"/>
      <c r="L16785">
        <v>16784</v>
      </c>
      <c r="M16785" s="1" t="s">
        <v>753</v>
      </c>
      <c r="N16785" s="1"/>
      <c r="O16785" s="2"/>
      <c r="P16785">
        <v>16784</v>
      </c>
      <c r="Q16785" s="1" t="s">
        <v>754</v>
      </c>
      <c r="R16785" s="1"/>
      <c r="S16785" s="2"/>
      <c r="T16785">
        <v>16784</v>
      </c>
      <c r="U16785" s="1" t="s">
        <v>178</v>
      </c>
      <c r="V16785" s="1"/>
      <c r="W16785" s="2"/>
      <c r="X16785">
        <v>16784</v>
      </c>
      <c r="Y16785" s="1" t="s">
        <v>179</v>
      </c>
      <c r="Z16785" s="1"/>
      <c r="AA16785" s="2"/>
    </row>
    <row r="16786" spans="8:27">
      <c r="H16786">
        <v>16785</v>
      </c>
      <c r="I16786" s="1" t="s">
        <v>752</v>
      </c>
      <c r="J16786" s="10"/>
      <c r="K16786" s="2"/>
      <c r="L16786">
        <v>16785</v>
      </c>
      <c r="M16786" s="1" t="s">
        <v>753</v>
      </c>
      <c r="N16786" s="1"/>
      <c r="O16786" s="2"/>
      <c r="P16786">
        <v>16785</v>
      </c>
      <c r="Q16786" s="1" t="s">
        <v>754</v>
      </c>
      <c r="R16786" s="1"/>
      <c r="S16786" s="2"/>
      <c r="T16786">
        <v>16785</v>
      </c>
      <c r="U16786" s="1" t="s">
        <v>178</v>
      </c>
      <c r="V16786" s="1"/>
      <c r="W16786" s="2"/>
      <c r="X16786">
        <v>16785</v>
      </c>
      <c r="Y16786" s="1" t="s">
        <v>179</v>
      </c>
      <c r="Z16786" s="1"/>
      <c r="AA16786" s="2"/>
    </row>
    <row r="16787" spans="8:27">
      <c r="H16787">
        <v>16786</v>
      </c>
      <c r="I16787" s="1" t="s">
        <v>752</v>
      </c>
      <c r="J16787" s="10"/>
      <c r="K16787" s="2"/>
      <c r="L16787">
        <v>16786</v>
      </c>
      <c r="M16787" s="1" t="s">
        <v>753</v>
      </c>
      <c r="N16787" s="1"/>
      <c r="O16787" s="2"/>
      <c r="P16787">
        <v>16786</v>
      </c>
      <c r="Q16787" s="1" t="s">
        <v>754</v>
      </c>
      <c r="R16787" s="1"/>
      <c r="S16787" s="2"/>
      <c r="T16787">
        <v>16786</v>
      </c>
      <c r="U16787" s="1" t="s">
        <v>178</v>
      </c>
      <c r="V16787" s="1"/>
      <c r="W16787" s="2"/>
      <c r="X16787">
        <v>16786</v>
      </c>
      <c r="Y16787" s="1" t="s">
        <v>179</v>
      </c>
      <c r="Z16787" s="1"/>
      <c r="AA16787" s="2"/>
    </row>
    <row r="16788" spans="8:27">
      <c r="H16788">
        <v>16787</v>
      </c>
      <c r="I16788" s="1" t="s">
        <v>752</v>
      </c>
      <c r="J16788" s="10"/>
      <c r="K16788" s="2"/>
      <c r="L16788">
        <v>16787</v>
      </c>
      <c r="M16788" s="1" t="s">
        <v>753</v>
      </c>
      <c r="N16788" s="1"/>
      <c r="O16788" s="2"/>
      <c r="P16788">
        <v>16787</v>
      </c>
      <c r="Q16788" s="1" t="s">
        <v>754</v>
      </c>
      <c r="R16788" s="1"/>
      <c r="S16788" s="2"/>
      <c r="T16788">
        <v>16787</v>
      </c>
      <c r="U16788" s="1" t="s">
        <v>178</v>
      </c>
      <c r="V16788" s="1"/>
      <c r="W16788" s="2"/>
      <c r="X16788">
        <v>16787</v>
      </c>
      <c r="Y16788" s="1" t="s">
        <v>179</v>
      </c>
      <c r="Z16788" s="1"/>
      <c r="AA16788" s="2"/>
    </row>
    <row r="16789" spans="8:27">
      <c r="H16789">
        <v>16788</v>
      </c>
      <c r="I16789" s="1" t="s">
        <v>752</v>
      </c>
      <c r="J16789" s="10"/>
      <c r="K16789" s="2"/>
      <c r="L16789">
        <v>16788</v>
      </c>
      <c r="M16789" s="1" t="s">
        <v>753</v>
      </c>
      <c r="N16789" s="1"/>
      <c r="O16789" s="2"/>
      <c r="P16789">
        <v>16788</v>
      </c>
      <c r="Q16789" s="1" t="s">
        <v>754</v>
      </c>
      <c r="R16789" s="1"/>
      <c r="S16789" s="2"/>
      <c r="T16789">
        <v>16788</v>
      </c>
      <c r="U16789" s="1" t="s">
        <v>178</v>
      </c>
      <c r="V16789" s="1"/>
      <c r="W16789" s="2"/>
      <c r="X16789">
        <v>16788</v>
      </c>
      <c r="Y16789" s="1" t="s">
        <v>179</v>
      </c>
      <c r="Z16789" s="1"/>
      <c r="AA16789" s="2"/>
    </row>
    <row r="16790" spans="8:27">
      <c r="H16790">
        <v>16789</v>
      </c>
      <c r="I16790" s="1" t="s">
        <v>752</v>
      </c>
      <c r="J16790" s="10"/>
      <c r="K16790" s="2"/>
      <c r="L16790">
        <v>16789</v>
      </c>
      <c r="M16790" s="1" t="s">
        <v>753</v>
      </c>
      <c r="N16790" s="1"/>
      <c r="O16790" s="2"/>
      <c r="P16790">
        <v>16789</v>
      </c>
      <c r="Q16790" s="1" t="s">
        <v>754</v>
      </c>
      <c r="R16790" s="1"/>
      <c r="S16790" s="2"/>
      <c r="T16790">
        <v>16789</v>
      </c>
      <c r="U16790" s="1" t="s">
        <v>178</v>
      </c>
      <c r="V16790" s="1"/>
      <c r="W16790" s="2"/>
      <c r="X16790">
        <v>16789</v>
      </c>
      <c r="Y16790" s="1" t="s">
        <v>179</v>
      </c>
      <c r="Z16790" s="1"/>
      <c r="AA16790" s="2"/>
    </row>
    <row r="16791" spans="8:27">
      <c r="H16791">
        <v>16790</v>
      </c>
      <c r="I16791" s="1" t="s">
        <v>752</v>
      </c>
      <c r="J16791" s="1"/>
      <c r="K16791" s="2"/>
      <c r="L16791">
        <v>16790</v>
      </c>
      <c r="M16791" s="1" t="s">
        <v>753</v>
      </c>
      <c r="N16791" s="1"/>
      <c r="O16791" s="2"/>
      <c r="P16791">
        <v>16790</v>
      </c>
      <c r="Q16791" s="1" t="s">
        <v>754</v>
      </c>
      <c r="R16791" s="1"/>
      <c r="S16791" s="2"/>
      <c r="T16791">
        <v>16790</v>
      </c>
      <c r="U16791" s="1" t="s">
        <v>178</v>
      </c>
      <c r="V16791" s="1"/>
      <c r="W16791" s="2"/>
      <c r="X16791">
        <v>16790</v>
      </c>
      <c r="Y16791" s="1" t="s">
        <v>179</v>
      </c>
      <c r="Z16791" s="1"/>
      <c r="AA16791" s="2"/>
    </row>
    <row r="16792" spans="8:27">
      <c r="H16792">
        <v>16791</v>
      </c>
      <c r="I16792" s="1" t="s">
        <v>752</v>
      </c>
      <c r="J16792" s="1"/>
      <c r="K16792" s="2"/>
      <c r="L16792">
        <v>16791</v>
      </c>
      <c r="M16792" s="1" t="s">
        <v>753</v>
      </c>
      <c r="N16792" s="1"/>
      <c r="O16792" s="2"/>
      <c r="P16792">
        <v>16791</v>
      </c>
      <c r="Q16792" s="1" t="s">
        <v>754</v>
      </c>
      <c r="R16792" s="1"/>
      <c r="S16792" s="2"/>
      <c r="T16792">
        <v>16791</v>
      </c>
      <c r="U16792" s="1" t="s">
        <v>178</v>
      </c>
      <c r="V16792" s="1"/>
      <c r="W16792" s="2"/>
      <c r="X16792">
        <v>16791</v>
      </c>
      <c r="Y16792" s="1" t="s">
        <v>179</v>
      </c>
      <c r="Z16792" s="1"/>
      <c r="AA16792" s="2"/>
    </row>
    <row r="16793" spans="8:27">
      <c r="H16793">
        <v>16792</v>
      </c>
      <c r="I16793" s="1" t="s">
        <v>752</v>
      </c>
      <c r="J16793" s="1"/>
      <c r="K16793" s="2"/>
      <c r="L16793">
        <v>16792</v>
      </c>
      <c r="M16793" s="1" t="s">
        <v>753</v>
      </c>
      <c r="N16793" s="1"/>
      <c r="O16793" s="2"/>
      <c r="P16793">
        <v>16792</v>
      </c>
      <c r="Q16793" s="1" t="s">
        <v>754</v>
      </c>
      <c r="R16793" s="1"/>
      <c r="S16793" s="2"/>
      <c r="T16793">
        <v>16792</v>
      </c>
      <c r="U16793" s="1" t="s">
        <v>178</v>
      </c>
      <c r="V16793" s="1"/>
      <c r="W16793" s="2"/>
      <c r="X16793">
        <v>16792</v>
      </c>
      <c r="Y16793" s="1" t="s">
        <v>179</v>
      </c>
      <c r="Z16793" s="1"/>
      <c r="AA16793" s="2"/>
    </row>
    <row r="16794" spans="8:27">
      <c r="H16794">
        <v>16793</v>
      </c>
      <c r="I16794" s="1" t="s">
        <v>752</v>
      </c>
      <c r="J16794" s="1"/>
      <c r="K16794" s="2"/>
      <c r="L16794">
        <v>16793</v>
      </c>
      <c r="M16794" s="1" t="s">
        <v>753</v>
      </c>
      <c r="N16794" s="1"/>
      <c r="O16794" s="2"/>
      <c r="P16794">
        <v>16793</v>
      </c>
      <c r="Q16794" s="1" t="s">
        <v>754</v>
      </c>
      <c r="R16794" s="1"/>
      <c r="S16794" s="2"/>
      <c r="T16794">
        <v>16793</v>
      </c>
      <c r="U16794" s="1" t="s">
        <v>178</v>
      </c>
      <c r="V16794" s="1"/>
      <c r="W16794" s="2"/>
      <c r="X16794">
        <v>16793</v>
      </c>
      <c r="Y16794" s="1" t="s">
        <v>179</v>
      </c>
      <c r="Z16794" s="1"/>
      <c r="AA16794" s="2"/>
    </row>
    <row r="16795" spans="8:27">
      <c r="H16795">
        <v>16794</v>
      </c>
      <c r="I16795" s="1" t="s">
        <v>752</v>
      </c>
      <c r="J16795" s="1"/>
      <c r="K16795" s="2"/>
      <c r="L16795">
        <v>16794</v>
      </c>
      <c r="M16795" s="1" t="s">
        <v>753</v>
      </c>
      <c r="N16795" s="1"/>
      <c r="O16795" s="2"/>
      <c r="P16795">
        <v>16794</v>
      </c>
      <c r="Q16795" s="1" t="s">
        <v>754</v>
      </c>
      <c r="R16795" s="1"/>
      <c r="S16795" s="2"/>
      <c r="T16795">
        <v>16794</v>
      </c>
      <c r="U16795" s="1" t="s">
        <v>178</v>
      </c>
      <c r="V16795" s="1"/>
      <c r="W16795" s="2"/>
      <c r="X16795">
        <v>16794</v>
      </c>
      <c r="Y16795" s="1" t="s">
        <v>179</v>
      </c>
      <c r="Z16795" s="1"/>
      <c r="AA16795" s="2"/>
    </row>
    <row r="16796" spans="8:27">
      <c r="H16796">
        <v>16795</v>
      </c>
      <c r="I16796" s="1" t="s">
        <v>752</v>
      </c>
      <c r="J16796" s="1"/>
      <c r="K16796" s="2"/>
      <c r="L16796">
        <v>16795</v>
      </c>
      <c r="M16796" s="1" t="s">
        <v>753</v>
      </c>
      <c r="N16796" s="1"/>
      <c r="O16796" s="2"/>
      <c r="P16796">
        <v>16795</v>
      </c>
      <c r="Q16796" s="1" t="s">
        <v>754</v>
      </c>
      <c r="R16796" s="1"/>
      <c r="S16796" s="2"/>
      <c r="T16796">
        <v>16795</v>
      </c>
      <c r="U16796" s="1" t="s">
        <v>178</v>
      </c>
      <c r="V16796" s="1"/>
      <c r="W16796" s="2"/>
      <c r="X16796">
        <v>16795</v>
      </c>
      <c r="Y16796" s="1" t="s">
        <v>179</v>
      </c>
      <c r="Z16796" s="1"/>
      <c r="AA16796" s="2"/>
    </row>
    <row r="16797" spans="8:27">
      <c r="H16797">
        <v>16796</v>
      </c>
      <c r="I16797" s="1" t="s">
        <v>752</v>
      </c>
      <c r="J16797" s="1"/>
      <c r="K16797" s="2"/>
      <c r="L16797">
        <v>16796</v>
      </c>
      <c r="M16797" s="1" t="s">
        <v>753</v>
      </c>
      <c r="N16797" s="1"/>
      <c r="O16797" s="2"/>
      <c r="P16797">
        <v>16796</v>
      </c>
      <c r="Q16797" s="1" t="s">
        <v>754</v>
      </c>
      <c r="R16797" s="1"/>
      <c r="S16797" s="2"/>
      <c r="T16797">
        <v>16796</v>
      </c>
      <c r="U16797" s="1" t="s">
        <v>178</v>
      </c>
      <c r="V16797" s="1"/>
      <c r="W16797" s="2"/>
      <c r="X16797">
        <v>16796</v>
      </c>
      <c r="Y16797" s="1" t="s">
        <v>179</v>
      </c>
      <c r="Z16797" s="1"/>
      <c r="AA16797" s="2"/>
    </row>
    <row r="16798" spans="8:27">
      <c r="H16798">
        <v>16797</v>
      </c>
      <c r="I16798" s="1" t="s">
        <v>752</v>
      </c>
      <c r="J16798" s="1"/>
      <c r="K16798" s="2"/>
      <c r="L16798">
        <v>16797</v>
      </c>
      <c r="M16798" s="1" t="s">
        <v>753</v>
      </c>
      <c r="N16798" s="1"/>
      <c r="O16798" s="2"/>
      <c r="P16798">
        <v>16797</v>
      </c>
      <c r="Q16798" s="1" t="s">
        <v>754</v>
      </c>
      <c r="R16798" s="1"/>
      <c r="S16798" s="2"/>
      <c r="T16798">
        <v>16797</v>
      </c>
      <c r="U16798" s="1" t="s">
        <v>178</v>
      </c>
      <c r="V16798" s="1"/>
      <c r="W16798" s="2"/>
      <c r="X16798">
        <v>16797</v>
      </c>
      <c r="Y16798" s="1" t="s">
        <v>179</v>
      </c>
      <c r="Z16798" s="1"/>
      <c r="AA16798" s="2"/>
    </row>
    <row r="16799" spans="8:27">
      <c r="H16799">
        <v>16798</v>
      </c>
      <c r="I16799" s="1" t="s">
        <v>752</v>
      </c>
      <c r="J16799" s="1"/>
      <c r="K16799" s="2"/>
      <c r="L16799">
        <v>16798</v>
      </c>
      <c r="M16799" s="1" t="s">
        <v>753</v>
      </c>
      <c r="N16799" s="1"/>
      <c r="O16799" s="2"/>
      <c r="P16799">
        <v>16798</v>
      </c>
      <c r="Q16799" s="1" t="s">
        <v>754</v>
      </c>
      <c r="R16799" s="1"/>
      <c r="S16799" s="2"/>
      <c r="T16799">
        <v>16798</v>
      </c>
      <c r="U16799" s="1" t="s">
        <v>178</v>
      </c>
      <c r="V16799" s="1"/>
      <c r="W16799" s="2"/>
      <c r="X16799">
        <v>16798</v>
      </c>
      <c r="Y16799" s="1" t="s">
        <v>179</v>
      </c>
      <c r="Z16799" s="1"/>
      <c r="AA16799" s="2"/>
    </row>
    <row r="16800" spans="8:27">
      <c r="H16800">
        <v>16799</v>
      </c>
      <c r="I16800" s="1" t="s">
        <v>752</v>
      </c>
      <c r="J16800" s="1"/>
      <c r="K16800" s="2"/>
      <c r="L16800">
        <v>16799</v>
      </c>
      <c r="M16800" s="1" t="s">
        <v>753</v>
      </c>
      <c r="N16800" s="1"/>
      <c r="O16800" s="2"/>
      <c r="P16800">
        <v>16799</v>
      </c>
      <c r="Q16800" s="1" t="s">
        <v>754</v>
      </c>
      <c r="R16800" s="1"/>
      <c r="S16800" s="2"/>
      <c r="T16800">
        <v>16799</v>
      </c>
      <c r="U16800" s="1" t="s">
        <v>178</v>
      </c>
      <c r="V16800" s="1"/>
      <c r="W16800" s="2"/>
      <c r="X16800">
        <v>16799</v>
      </c>
      <c r="Y16800" s="1" t="s">
        <v>179</v>
      </c>
      <c r="Z16800" s="1"/>
      <c r="AA16800" s="2"/>
    </row>
    <row r="16801" spans="8:27">
      <c r="H16801">
        <v>16800</v>
      </c>
      <c r="I16801" s="1" t="s">
        <v>752</v>
      </c>
      <c r="J16801" s="1"/>
      <c r="K16801" s="2"/>
      <c r="L16801">
        <v>16800</v>
      </c>
      <c r="M16801" s="1" t="s">
        <v>753</v>
      </c>
      <c r="N16801" s="1"/>
      <c r="O16801" s="2"/>
      <c r="P16801">
        <v>16800</v>
      </c>
      <c r="Q16801" s="1" t="s">
        <v>754</v>
      </c>
      <c r="R16801" s="1"/>
      <c r="S16801" s="2"/>
      <c r="T16801">
        <v>16800</v>
      </c>
      <c r="U16801" s="1" t="s">
        <v>178</v>
      </c>
      <c r="V16801" s="1"/>
      <c r="W16801" s="2"/>
      <c r="X16801">
        <v>16800</v>
      </c>
      <c r="Y16801" s="1" t="s">
        <v>179</v>
      </c>
      <c r="Z16801" s="1"/>
      <c r="AA16801" s="2"/>
    </row>
    <row r="16802" spans="8:27">
      <c r="H16802">
        <v>16801</v>
      </c>
      <c r="I16802" s="1" t="s">
        <v>752</v>
      </c>
      <c r="J16802" s="1"/>
      <c r="K16802" s="2"/>
      <c r="L16802">
        <v>16801</v>
      </c>
      <c r="M16802" s="1" t="s">
        <v>753</v>
      </c>
      <c r="N16802" s="1"/>
      <c r="O16802" s="2"/>
      <c r="P16802">
        <v>16801</v>
      </c>
      <c r="Q16802" s="1" t="s">
        <v>754</v>
      </c>
      <c r="R16802" s="1"/>
      <c r="S16802" s="2"/>
      <c r="T16802">
        <v>16801</v>
      </c>
      <c r="U16802" s="1" t="s">
        <v>178</v>
      </c>
      <c r="V16802" s="1"/>
      <c r="W16802" s="2"/>
      <c r="X16802">
        <v>16801</v>
      </c>
      <c r="Y16802" s="1" t="s">
        <v>179</v>
      </c>
      <c r="Z16802" s="1"/>
      <c r="AA16802" s="2"/>
    </row>
    <row r="16803" spans="8:27">
      <c r="H16803">
        <v>16802</v>
      </c>
      <c r="I16803" s="1" t="s">
        <v>752</v>
      </c>
      <c r="J16803" s="1"/>
      <c r="K16803" s="2"/>
      <c r="L16803">
        <v>16802</v>
      </c>
      <c r="M16803" s="1" t="s">
        <v>753</v>
      </c>
      <c r="N16803" s="1"/>
      <c r="O16803" s="2"/>
      <c r="P16803">
        <v>16802</v>
      </c>
      <c r="Q16803" s="1" t="s">
        <v>754</v>
      </c>
      <c r="R16803" s="1"/>
      <c r="S16803" s="2"/>
      <c r="T16803">
        <v>16802</v>
      </c>
      <c r="U16803" s="1" t="s">
        <v>178</v>
      </c>
      <c r="V16803" s="1"/>
      <c r="W16803" s="2"/>
      <c r="X16803">
        <v>16802</v>
      </c>
      <c r="Y16803" s="1" t="s">
        <v>179</v>
      </c>
      <c r="Z16803" s="1"/>
      <c r="AA16803" s="2"/>
    </row>
    <row r="16804" spans="8:27">
      <c r="H16804">
        <v>16803</v>
      </c>
      <c r="I16804" s="1" t="s">
        <v>752</v>
      </c>
      <c r="J16804" s="1"/>
      <c r="K16804" s="2"/>
      <c r="L16804">
        <v>16803</v>
      </c>
      <c r="M16804" s="1" t="s">
        <v>753</v>
      </c>
      <c r="N16804" s="1"/>
      <c r="O16804" s="2"/>
      <c r="P16804">
        <v>16803</v>
      </c>
      <c r="Q16804" s="1" t="s">
        <v>754</v>
      </c>
      <c r="R16804" s="1"/>
      <c r="S16804" s="2"/>
      <c r="T16804">
        <v>16803</v>
      </c>
      <c r="U16804" s="1" t="s">
        <v>178</v>
      </c>
      <c r="V16804" s="1"/>
      <c r="W16804" s="2"/>
      <c r="X16804">
        <v>16803</v>
      </c>
      <c r="Y16804" s="1" t="s">
        <v>179</v>
      </c>
      <c r="Z16804" s="1"/>
      <c r="AA16804" s="2"/>
    </row>
    <row r="16805" spans="8:27">
      <c r="H16805">
        <v>16804</v>
      </c>
      <c r="I16805" s="1" t="s">
        <v>752</v>
      </c>
      <c r="J16805" s="1"/>
      <c r="K16805" s="2"/>
      <c r="L16805">
        <v>16804</v>
      </c>
      <c r="M16805" s="1" t="s">
        <v>753</v>
      </c>
      <c r="N16805" s="1"/>
      <c r="O16805" s="2"/>
      <c r="P16805">
        <v>16804</v>
      </c>
      <c r="Q16805" s="1" t="s">
        <v>754</v>
      </c>
      <c r="R16805" s="1"/>
      <c r="S16805" s="2"/>
      <c r="T16805">
        <v>16804</v>
      </c>
      <c r="U16805" s="1" t="s">
        <v>178</v>
      </c>
      <c r="V16805" s="1"/>
      <c r="W16805" s="2"/>
      <c r="X16805">
        <v>16804</v>
      </c>
      <c r="Y16805" s="1" t="s">
        <v>179</v>
      </c>
      <c r="Z16805" s="1"/>
      <c r="AA16805" s="2"/>
    </row>
    <row r="16806" spans="8:27">
      <c r="H16806">
        <v>16805</v>
      </c>
      <c r="I16806" s="1" t="s">
        <v>752</v>
      </c>
      <c r="J16806" s="1"/>
      <c r="K16806" s="2"/>
      <c r="L16806">
        <v>16805</v>
      </c>
      <c r="M16806" s="1" t="s">
        <v>753</v>
      </c>
      <c r="N16806" s="1"/>
      <c r="O16806" s="2"/>
      <c r="P16806">
        <v>16805</v>
      </c>
      <c r="Q16806" s="1" t="s">
        <v>754</v>
      </c>
      <c r="R16806" s="1"/>
      <c r="S16806" s="2"/>
      <c r="T16806">
        <v>16805</v>
      </c>
      <c r="U16806" s="1" t="s">
        <v>178</v>
      </c>
      <c r="V16806" s="1"/>
      <c r="W16806" s="2"/>
      <c r="X16806">
        <v>16805</v>
      </c>
      <c r="Y16806" s="1" t="s">
        <v>179</v>
      </c>
      <c r="Z16806" s="1"/>
      <c r="AA16806" s="2"/>
    </row>
    <row r="16807" spans="8:27">
      <c r="H16807">
        <v>16806</v>
      </c>
      <c r="I16807" s="1" t="s">
        <v>752</v>
      </c>
      <c r="J16807" s="1"/>
      <c r="K16807" s="2"/>
      <c r="L16807">
        <v>16806</v>
      </c>
      <c r="M16807" s="1" t="s">
        <v>753</v>
      </c>
      <c r="N16807" s="1"/>
      <c r="O16807" s="2"/>
      <c r="P16807">
        <v>16806</v>
      </c>
      <c r="Q16807" s="1" t="s">
        <v>754</v>
      </c>
      <c r="R16807" s="1"/>
      <c r="S16807" s="2"/>
      <c r="T16807">
        <v>16806</v>
      </c>
      <c r="U16807" s="1" t="s">
        <v>178</v>
      </c>
      <c r="V16807" s="1"/>
      <c r="W16807" s="2"/>
      <c r="X16807">
        <v>16806</v>
      </c>
      <c r="Y16807" s="1" t="s">
        <v>179</v>
      </c>
      <c r="Z16807" s="1"/>
      <c r="AA16807" s="2"/>
    </row>
    <row r="16808" spans="8:27">
      <c r="H16808">
        <v>16807</v>
      </c>
      <c r="I16808" s="1" t="s">
        <v>752</v>
      </c>
      <c r="J16808" s="1"/>
      <c r="K16808" s="2"/>
      <c r="L16808">
        <v>16807</v>
      </c>
      <c r="M16808" s="1" t="s">
        <v>753</v>
      </c>
      <c r="N16808" s="1"/>
      <c r="O16808" s="2"/>
      <c r="P16808">
        <v>16807</v>
      </c>
      <c r="Q16808" s="1" t="s">
        <v>754</v>
      </c>
      <c r="R16808" s="1"/>
      <c r="S16808" s="2"/>
      <c r="T16808">
        <v>16807</v>
      </c>
      <c r="U16808" s="1" t="s">
        <v>178</v>
      </c>
      <c r="V16808" s="1"/>
      <c r="W16808" s="2"/>
      <c r="X16808">
        <v>16807</v>
      </c>
      <c r="Y16808" s="1" t="s">
        <v>179</v>
      </c>
      <c r="Z16808" s="1"/>
      <c r="AA16808" s="2"/>
    </row>
    <row r="16809" spans="8:27">
      <c r="H16809">
        <v>16808</v>
      </c>
      <c r="I16809" s="1" t="s">
        <v>752</v>
      </c>
      <c r="J16809" s="1"/>
      <c r="K16809" s="2"/>
      <c r="L16809">
        <v>16808</v>
      </c>
      <c r="M16809" s="1" t="s">
        <v>753</v>
      </c>
      <c r="N16809" s="1"/>
      <c r="O16809" s="2"/>
      <c r="P16809">
        <v>16808</v>
      </c>
      <c r="Q16809" s="1" t="s">
        <v>754</v>
      </c>
      <c r="R16809" s="1"/>
      <c r="S16809" s="2"/>
      <c r="T16809">
        <v>16808</v>
      </c>
      <c r="U16809" s="1" t="s">
        <v>178</v>
      </c>
      <c r="V16809" s="1"/>
      <c r="W16809" s="2"/>
      <c r="X16809">
        <v>16808</v>
      </c>
      <c r="Y16809" s="1" t="s">
        <v>179</v>
      </c>
      <c r="Z16809" s="1"/>
      <c r="AA16809" s="2"/>
    </row>
    <row r="16810" spans="8:27">
      <c r="H16810">
        <v>16809</v>
      </c>
      <c r="I16810" s="1" t="s">
        <v>752</v>
      </c>
      <c r="J16810" s="1"/>
      <c r="K16810" s="2"/>
      <c r="L16810">
        <v>16809</v>
      </c>
      <c r="M16810" s="1" t="s">
        <v>753</v>
      </c>
      <c r="N16810" s="1"/>
      <c r="O16810" s="2"/>
      <c r="P16810">
        <v>16809</v>
      </c>
      <c r="Q16810" s="1" t="s">
        <v>754</v>
      </c>
      <c r="R16810" s="1"/>
      <c r="S16810" s="2"/>
      <c r="T16810">
        <v>16809</v>
      </c>
      <c r="U16810" s="1" t="s">
        <v>178</v>
      </c>
      <c r="V16810" s="1"/>
      <c r="W16810" s="2"/>
      <c r="X16810">
        <v>16809</v>
      </c>
      <c r="Y16810" s="1" t="s">
        <v>179</v>
      </c>
      <c r="Z16810" s="1"/>
      <c r="AA16810" s="2"/>
    </row>
    <row r="16811" spans="8:27">
      <c r="H16811">
        <v>16810</v>
      </c>
      <c r="I16811" s="1" t="s">
        <v>752</v>
      </c>
      <c r="J16811" s="1"/>
      <c r="K16811" s="2"/>
      <c r="L16811">
        <v>16810</v>
      </c>
      <c r="M16811" s="1" t="s">
        <v>753</v>
      </c>
      <c r="N16811" s="1"/>
      <c r="O16811" s="2"/>
      <c r="P16811">
        <v>16810</v>
      </c>
      <c r="Q16811" s="1" t="s">
        <v>754</v>
      </c>
      <c r="R16811" s="1"/>
      <c r="S16811" s="2"/>
      <c r="T16811">
        <v>16810</v>
      </c>
      <c r="U16811" s="1" t="s">
        <v>178</v>
      </c>
      <c r="V16811" s="1"/>
      <c r="W16811" s="2"/>
      <c r="X16811">
        <v>16810</v>
      </c>
      <c r="Y16811" s="1" t="s">
        <v>179</v>
      </c>
      <c r="Z16811" s="1"/>
      <c r="AA16811" s="2"/>
    </row>
    <row r="16812" spans="8:27">
      <c r="H16812">
        <v>16811</v>
      </c>
      <c r="I16812" s="1" t="s">
        <v>752</v>
      </c>
      <c r="J16812" s="1"/>
      <c r="K16812" s="2"/>
      <c r="L16812">
        <v>16811</v>
      </c>
      <c r="M16812" s="1" t="s">
        <v>753</v>
      </c>
      <c r="N16812" s="1"/>
      <c r="O16812" s="2"/>
      <c r="P16812">
        <v>16811</v>
      </c>
      <c r="Q16812" s="1" t="s">
        <v>754</v>
      </c>
      <c r="R16812" s="1"/>
      <c r="S16812" s="2"/>
      <c r="T16812">
        <v>16811</v>
      </c>
      <c r="U16812" s="1" t="s">
        <v>178</v>
      </c>
      <c r="V16812" s="1"/>
      <c r="W16812" s="2"/>
      <c r="X16812">
        <v>16811</v>
      </c>
      <c r="Y16812" s="1" t="s">
        <v>179</v>
      </c>
      <c r="Z16812" s="1"/>
      <c r="AA16812" s="2"/>
    </row>
    <row r="16813" spans="8:27">
      <c r="H16813">
        <v>16812</v>
      </c>
      <c r="I16813" s="1" t="s">
        <v>752</v>
      </c>
      <c r="J16813" s="1"/>
      <c r="K16813" s="2"/>
      <c r="L16813">
        <v>16812</v>
      </c>
      <c r="M16813" s="1" t="s">
        <v>753</v>
      </c>
      <c r="N16813" s="1"/>
      <c r="O16813" s="2"/>
      <c r="P16813">
        <v>16812</v>
      </c>
      <c r="Q16813" s="1" t="s">
        <v>754</v>
      </c>
      <c r="R16813" s="1"/>
      <c r="S16813" s="2"/>
      <c r="T16813">
        <v>16812</v>
      </c>
      <c r="U16813" s="1" t="s">
        <v>178</v>
      </c>
      <c r="V16813" s="1"/>
      <c r="W16813" s="2"/>
      <c r="X16813">
        <v>16812</v>
      </c>
      <c r="Y16813" s="1" t="s">
        <v>179</v>
      </c>
      <c r="Z16813" s="1"/>
      <c r="AA16813" s="2"/>
    </row>
    <row r="16814" spans="8:27">
      <c r="H16814">
        <v>16813</v>
      </c>
      <c r="I16814" s="1" t="s">
        <v>752</v>
      </c>
      <c r="J16814" s="1"/>
      <c r="K16814" s="2"/>
      <c r="L16814">
        <v>16813</v>
      </c>
      <c r="M16814" s="1" t="s">
        <v>753</v>
      </c>
      <c r="N16814" s="1"/>
      <c r="O16814" s="2"/>
      <c r="P16814">
        <v>16813</v>
      </c>
      <c r="Q16814" s="1" t="s">
        <v>754</v>
      </c>
      <c r="R16814" s="1"/>
      <c r="S16814" s="2"/>
      <c r="T16814">
        <v>16813</v>
      </c>
      <c r="U16814" s="1" t="s">
        <v>178</v>
      </c>
      <c r="V16814" s="1"/>
      <c r="W16814" s="2"/>
      <c r="X16814">
        <v>16813</v>
      </c>
      <c r="Y16814" s="1" t="s">
        <v>179</v>
      </c>
      <c r="Z16814" s="1"/>
      <c r="AA16814" s="2"/>
    </row>
    <row r="16815" spans="8:27">
      <c r="H16815">
        <v>16814</v>
      </c>
      <c r="I16815" s="1" t="s">
        <v>752</v>
      </c>
      <c r="J16815" s="1"/>
      <c r="K16815" s="2"/>
      <c r="L16815">
        <v>16814</v>
      </c>
      <c r="M16815" s="1" t="s">
        <v>753</v>
      </c>
      <c r="N16815" s="1"/>
      <c r="O16815" s="2"/>
      <c r="P16815">
        <v>16814</v>
      </c>
      <c r="Q16815" s="1" t="s">
        <v>754</v>
      </c>
      <c r="R16815" s="1"/>
      <c r="S16815" s="2"/>
      <c r="T16815">
        <v>16814</v>
      </c>
      <c r="U16815" s="1" t="s">
        <v>178</v>
      </c>
      <c r="V16815" s="1"/>
      <c r="W16815" s="2"/>
      <c r="X16815">
        <v>16814</v>
      </c>
      <c r="Y16815" s="1" t="s">
        <v>179</v>
      </c>
      <c r="Z16815" s="1"/>
      <c r="AA16815" s="2"/>
    </row>
    <row r="16816" spans="8:27">
      <c r="H16816">
        <v>16815</v>
      </c>
      <c r="I16816" s="1" t="s">
        <v>752</v>
      </c>
      <c r="J16816" s="1"/>
      <c r="K16816" s="2"/>
      <c r="L16816">
        <v>16815</v>
      </c>
      <c r="M16816" s="1" t="s">
        <v>753</v>
      </c>
      <c r="N16816" s="1"/>
      <c r="O16816" s="2"/>
      <c r="P16816">
        <v>16815</v>
      </c>
      <c r="Q16816" s="1" t="s">
        <v>754</v>
      </c>
      <c r="R16816" s="1"/>
      <c r="S16816" s="2"/>
      <c r="T16816">
        <v>16815</v>
      </c>
      <c r="U16816" s="1" t="s">
        <v>178</v>
      </c>
      <c r="V16816" s="1"/>
      <c r="W16816" s="2"/>
      <c r="X16816">
        <v>16815</v>
      </c>
      <c r="Y16816" s="1" t="s">
        <v>179</v>
      </c>
      <c r="Z16816" s="1"/>
      <c r="AA16816" s="2"/>
    </row>
    <row r="16817" spans="8:27">
      <c r="H16817">
        <v>16816</v>
      </c>
      <c r="I16817" s="1" t="s">
        <v>752</v>
      </c>
      <c r="J16817" s="1"/>
      <c r="K16817" s="2"/>
      <c r="L16817">
        <v>16816</v>
      </c>
      <c r="M16817" s="1" t="s">
        <v>753</v>
      </c>
      <c r="N16817" s="1"/>
      <c r="O16817" s="2"/>
      <c r="P16817">
        <v>16816</v>
      </c>
      <c r="Q16817" s="1" t="s">
        <v>754</v>
      </c>
      <c r="R16817" s="1"/>
      <c r="S16817" s="2"/>
      <c r="T16817">
        <v>16816</v>
      </c>
      <c r="U16817" s="1" t="s">
        <v>178</v>
      </c>
      <c r="V16817" s="1"/>
      <c r="W16817" s="2"/>
      <c r="X16817">
        <v>16816</v>
      </c>
      <c r="Y16817" s="1" t="s">
        <v>179</v>
      </c>
      <c r="Z16817" s="1"/>
      <c r="AA16817" s="2"/>
    </row>
    <row r="16818" spans="8:27">
      <c r="H16818">
        <v>16817</v>
      </c>
      <c r="I16818" s="1" t="s">
        <v>752</v>
      </c>
      <c r="J16818" s="1"/>
      <c r="K16818" s="2"/>
      <c r="L16818">
        <v>16817</v>
      </c>
      <c r="M16818" s="1" t="s">
        <v>753</v>
      </c>
      <c r="N16818" s="1"/>
      <c r="O16818" s="2"/>
      <c r="P16818">
        <v>16817</v>
      </c>
      <c r="Q16818" s="1" t="s">
        <v>754</v>
      </c>
      <c r="R16818" s="1"/>
      <c r="S16818" s="2"/>
      <c r="T16818">
        <v>16817</v>
      </c>
      <c r="U16818" s="1" t="s">
        <v>178</v>
      </c>
      <c r="V16818" s="1"/>
      <c r="W16818" s="2"/>
      <c r="X16818">
        <v>16817</v>
      </c>
      <c r="Y16818" s="1" t="s">
        <v>179</v>
      </c>
      <c r="Z16818" s="1"/>
      <c r="AA16818" s="2"/>
    </row>
    <row r="16819" spans="8:27">
      <c r="H16819">
        <v>16818</v>
      </c>
      <c r="I16819" s="1" t="s">
        <v>752</v>
      </c>
      <c r="J16819" s="1"/>
      <c r="K16819" s="2"/>
      <c r="L16819">
        <v>16818</v>
      </c>
      <c r="M16819" s="1" t="s">
        <v>753</v>
      </c>
      <c r="N16819" s="1"/>
      <c r="O16819" s="2"/>
      <c r="P16819">
        <v>16818</v>
      </c>
      <c r="Q16819" s="1" t="s">
        <v>754</v>
      </c>
      <c r="R16819" s="1"/>
      <c r="S16819" s="2"/>
      <c r="T16819">
        <v>16818</v>
      </c>
      <c r="U16819" s="1" t="s">
        <v>178</v>
      </c>
      <c r="V16819" s="1"/>
      <c r="W16819" s="2"/>
      <c r="X16819">
        <v>16818</v>
      </c>
      <c r="Y16819" s="1" t="s">
        <v>179</v>
      </c>
      <c r="Z16819" s="1"/>
      <c r="AA16819" s="2"/>
    </row>
    <row r="16820" spans="8:27">
      <c r="H16820">
        <v>16819</v>
      </c>
      <c r="I16820" s="1" t="s">
        <v>752</v>
      </c>
      <c r="J16820" s="1"/>
      <c r="K16820" s="2"/>
      <c r="L16820">
        <v>16819</v>
      </c>
      <c r="M16820" s="1" t="s">
        <v>753</v>
      </c>
      <c r="N16820" s="1"/>
      <c r="O16820" s="2"/>
      <c r="P16820">
        <v>16819</v>
      </c>
      <c r="Q16820" s="1" t="s">
        <v>754</v>
      </c>
      <c r="R16820" s="1"/>
      <c r="S16820" s="2"/>
      <c r="T16820">
        <v>16819</v>
      </c>
      <c r="U16820" s="1" t="s">
        <v>178</v>
      </c>
      <c r="V16820" s="1"/>
      <c r="W16820" s="2"/>
      <c r="X16820">
        <v>16819</v>
      </c>
      <c r="Y16820" s="1" t="s">
        <v>179</v>
      </c>
      <c r="Z16820" s="1"/>
      <c r="AA16820" s="2"/>
    </row>
    <row r="16821" spans="8:27">
      <c r="H16821">
        <v>16820</v>
      </c>
      <c r="I16821" s="1" t="s">
        <v>752</v>
      </c>
      <c r="J16821" s="1"/>
      <c r="K16821" s="2"/>
      <c r="L16821">
        <v>16820</v>
      </c>
      <c r="M16821" s="1" t="s">
        <v>753</v>
      </c>
      <c r="N16821" s="1"/>
      <c r="O16821" s="2"/>
      <c r="P16821">
        <v>16820</v>
      </c>
      <c r="Q16821" s="1" t="s">
        <v>754</v>
      </c>
      <c r="R16821" s="1"/>
      <c r="S16821" s="2"/>
      <c r="T16821">
        <v>16820</v>
      </c>
      <c r="U16821" s="1" t="s">
        <v>178</v>
      </c>
      <c r="V16821" s="1"/>
      <c r="W16821" s="2"/>
      <c r="X16821">
        <v>16820</v>
      </c>
      <c r="Y16821" s="1" t="s">
        <v>179</v>
      </c>
      <c r="Z16821" s="1"/>
      <c r="AA16821" s="2"/>
    </row>
    <row r="16822" spans="8:27">
      <c r="H16822">
        <v>16821</v>
      </c>
      <c r="I16822" s="1" t="s">
        <v>752</v>
      </c>
      <c r="J16822" s="1"/>
      <c r="K16822" s="2"/>
      <c r="L16822">
        <v>16821</v>
      </c>
      <c r="M16822" s="1" t="s">
        <v>753</v>
      </c>
      <c r="N16822" s="1"/>
      <c r="O16822" s="2"/>
      <c r="P16822">
        <v>16821</v>
      </c>
      <c r="Q16822" s="1" t="s">
        <v>754</v>
      </c>
      <c r="R16822" s="1"/>
      <c r="S16822" s="2"/>
      <c r="T16822">
        <v>16821</v>
      </c>
      <c r="U16822" s="1" t="s">
        <v>178</v>
      </c>
      <c r="V16822" s="1"/>
      <c r="W16822" s="2"/>
      <c r="X16822">
        <v>16821</v>
      </c>
      <c r="Y16822" s="1" t="s">
        <v>179</v>
      </c>
      <c r="Z16822" s="1"/>
      <c r="AA16822" s="2"/>
    </row>
    <row r="16823" spans="8:27">
      <c r="H16823">
        <v>16822</v>
      </c>
      <c r="I16823" s="1" t="s">
        <v>752</v>
      </c>
      <c r="J16823" s="1"/>
      <c r="K16823" s="2"/>
      <c r="L16823">
        <v>16822</v>
      </c>
      <c r="M16823" s="1" t="s">
        <v>753</v>
      </c>
      <c r="N16823" s="1"/>
      <c r="O16823" s="2"/>
      <c r="P16823">
        <v>16822</v>
      </c>
      <c r="Q16823" s="1" t="s">
        <v>754</v>
      </c>
      <c r="R16823" s="1"/>
      <c r="S16823" s="2"/>
      <c r="T16823">
        <v>16822</v>
      </c>
      <c r="U16823" s="1" t="s">
        <v>178</v>
      </c>
      <c r="V16823" s="1"/>
      <c r="W16823" s="2"/>
      <c r="X16823">
        <v>16822</v>
      </c>
      <c r="Y16823" s="1" t="s">
        <v>179</v>
      </c>
      <c r="Z16823" s="1"/>
      <c r="AA16823" s="2"/>
    </row>
    <row r="16824" spans="8:27">
      <c r="H16824">
        <v>16823</v>
      </c>
      <c r="I16824" s="1" t="s">
        <v>752</v>
      </c>
      <c r="J16824" s="1"/>
      <c r="K16824" s="2"/>
      <c r="L16824">
        <v>16823</v>
      </c>
      <c r="M16824" s="1" t="s">
        <v>753</v>
      </c>
      <c r="N16824" s="1"/>
      <c r="O16824" s="2"/>
      <c r="P16824">
        <v>16823</v>
      </c>
      <c r="Q16824" s="1" t="s">
        <v>754</v>
      </c>
      <c r="R16824" s="1"/>
      <c r="S16824" s="2"/>
      <c r="T16824">
        <v>16823</v>
      </c>
      <c r="U16824" s="1" t="s">
        <v>178</v>
      </c>
      <c r="V16824" s="1"/>
      <c r="W16824" s="2"/>
      <c r="X16824">
        <v>16823</v>
      </c>
      <c r="Y16824" s="1" t="s">
        <v>179</v>
      </c>
      <c r="Z16824" s="1"/>
      <c r="AA16824" s="2"/>
    </row>
    <row r="16825" spans="8:27">
      <c r="H16825">
        <v>16824</v>
      </c>
      <c r="I16825" s="1" t="s">
        <v>752</v>
      </c>
      <c r="J16825" s="1"/>
      <c r="K16825" s="2"/>
      <c r="L16825">
        <v>16824</v>
      </c>
      <c r="M16825" s="1" t="s">
        <v>753</v>
      </c>
      <c r="N16825" s="1"/>
      <c r="O16825" s="2"/>
      <c r="P16825">
        <v>16824</v>
      </c>
      <c r="Q16825" s="1" t="s">
        <v>754</v>
      </c>
      <c r="R16825" s="1"/>
      <c r="S16825" s="2"/>
      <c r="T16825">
        <v>16824</v>
      </c>
      <c r="U16825" s="1" t="s">
        <v>178</v>
      </c>
      <c r="V16825" s="1"/>
      <c r="W16825" s="2"/>
      <c r="X16825">
        <v>16824</v>
      </c>
      <c r="Y16825" s="1" t="s">
        <v>179</v>
      </c>
      <c r="Z16825" s="1"/>
      <c r="AA16825" s="2"/>
    </row>
    <row r="16826" spans="8:27">
      <c r="H16826">
        <v>16825</v>
      </c>
      <c r="I16826" s="1" t="s">
        <v>752</v>
      </c>
      <c r="J16826" s="1"/>
      <c r="K16826" s="2"/>
      <c r="L16826">
        <v>16825</v>
      </c>
      <c r="M16826" s="1" t="s">
        <v>753</v>
      </c>
      <c r="N16826" s="1"/>
      <c r="O16826" s="2"/>
      <c r="P16826">
        <v>16825</v>
      </c>
      <c r="Q16826" s="1" t="s">
        <v>754</v>
      </c>
      <c r="R16826" s="1"/>
      <c r="S16826" s="2"/>
      <c r="T16826">
        <v>16825</v>
      </c>
      <c r="U16826" s="1" t="s">
        <v>178</v>
      </c>
      <c r="V16826" s="1"/>
      <c r="W16826" s="2"/>
      <c r="X16826">
        <v>16825</v>
      </c>
      <c r="Y16826" s="1" t="s">
        <v>179</v>
      </c>
      <c r="Z16826" s="1"/>
      <c r="AA16826" s="2"/>
    </row>
    <row r="16827" spans="8:27">
      <c r="H16827">
        <v>16826</v>
      </c>
      <c r="I16827" s="1" t="s">
        <v>752</v>
      </c>
      <c r="J16827" s="1"/>
      <c r="K16827" s="2"/>
      <c r="L16827">
        <v>16826</v>
      </c>
      <c r="M16827" s="1" t="s">
        <v>753</v>
      </c>
      <c r="N16827" s="1"/>
      <c r="O16827" s="2"/>
      <c r="P16827">
        <v>16826</v>
      </c>
      <c r="Q16827" s="1" t="s">
        <v>754</v>
      </c>
      <c r="R16827" s="1"/>
      <c r="S16827" s="2"/>
      <c r="T16827">
        <v>16826</v>
      </c>
      <c r="U16827" s="1" t="s">
        <v>178</v>
      </c>
      <c r="V16827" s="1"/>
      <c r="W16827" s="2"/>
      <c r="X16827">
        <v>16826</v>
      </c>
      <c r="Y16827" s="1" t="s">
        <v>179</v>
      </c>
      <c r="Z16827" s="1"/>
      <c r="AA16827" s="2"/>
    </row>
    <row r="16828" spans="8:27">
      <c r="H16828">
        <v>16827</v>
      </c>
      <c r="I16828" s="1" t="s">
        <v>752</v>
      </c>
      <c r="J16828" s="1"/>
      <c r="K16828" s="2"/>
      <c r="L16828">
        <v>16827</v>
      </c>
      <c r="M16828" s="1" t="s">
        <v>753</v>
      </c>
      <c r="N16828" s="1"/>
      <c r="O16828" s="2"/>
      <c r="P16828">
        <v>16827</v>
      </c>
      <c r="Q16828" s="1" t="s">
        <v>754</v>
      </c>
      <c r="R16828" s="1"/>
      <c r="S16828" s="2"/>
      <c r="T16828">
        <v>16827</v>
      </c>
      <c r="U16828" s="1" t="s">
        <v>178</v>
      </c>
      <c r="V16828" s="1"/>
      <c r="W16828" s="2"/>
      <c r="X16828">
        <v>16827</v>
      </c>
      <c r="Y16828" s="1" t="s">
        <v>179</v>
      </c>
      <c r="Z16828" s="1"/>
      <c r="AA16828" s="2"/>
    </row>
    <row r="16829" spans="8:27">
      <c r="H16829">
        <v>16828</v>
      </c>
      <c r="I16829" s="1" t="s">
        <v>752</v>
      </c>
      <c r="J16829" s="1"/>
      <c r="K16829" s="2"/>
      <c r="L16829">
        <v>16828</v>
      </c>
      <c r="M16829" s="1" t="s">
        <v>753</v>
      </c>
      <c r="N16829" s="1"/>
      <c r="O16829" s="2"/>
      <c r="P16829">
        <v>16828</v>
      </c>
      <c r="Q16829" s="1" t="s">
        <v>754</v>
      </c>
      <c r="R16829" s="1"/>
      <c r="S16829" s="2"/>
      <c r="T16829">
        <v>16828</v>
      </c>
      <c r="U16829" s="1" t="s">
        <v>178</v>
      </c>
      <c r="V16829" s="1"/>
      <c r="W16829" s="2"/>
      <c r="X16829">
        <v>16828</v>
      </c>
      <c r="Y16829" s="1" t="s">
        <v>179</v>
      </c>
      <c r="Z16829" s="1"/>
      <c r="AA16829" s="2"/>
    </row>
    <row r="16830" spans="8:27">
      <c r="H16830">
        <v>16829</v>
      </c>
      <c r="I16830" s="1" t="s">
        <v>752</v>
      </c>
      <c r="J16830" s="1"/>
      <c r="K16830" s="2"/>
      <c r="L16830">
        <v>16829</v>
      </c>
      <c r="M16830" s="1" t="s">
        <v>753</v>
      </c>
      <c r="N16830" s="1"/>
      <c r="O16830" s="2"/>
      <c r="P16830">
        <v>16829</v>
      </c>
      <c r="Q16830" s="1" t="s">
        <v>754</v>
      </c>
      <c r="R16830" s="1"/>
      <c r="S16830" s="2"/>
      <c r="T16830">
        <v>16829</v>
      </c>
      <c r="U16830" s="1" t="s">
        <v>178</v>
      </c>
      <c r="V16830" s="1"/>
      <c r="W16830" s="2"/>
      <c r="X16830">
        <v>16829</v>
      </c>
      <c r="Y16830" s="1" t="s">
        <v>179</v>
      </c>
      <c r="Z16830" s="1"/>
      <c r="AA16830" s="2"/>
    </row>
    <row r="16831" spans="8:27">
      <c r="H16831">
        <v>16830</v>
      </c>
      <c r="I16831" s="1" t="s">
        <v>752</v>
      </c>
      <c r="J16831" s="1"/>
      <c r="K16831" s="2"/>
      <c r="L16831">
        <v>16830</v>
      </c>
      <c r="M16831" s="1" t="s">
        <v>753</v>
      </c>
      <c r="N16831" s="1"/>
      <c r="O16831" s="2"/>
      <c r="P16831">
        <v>16830</v>
      </c>
      <c r="Q16831" s="1" t="s">
        <v>754</v>
      </c>
      <c r="R16831" s="1"/>
      <c r="S16831" s="2"/>
      <c r="T16831">
        <v>16830</v>
      </c>
      <c r="U16831" s="1" t="s">
        <v>178</v>
      </c>
      <c r="V16831" s="1"/>
      <c r="W16831" s="2"/>
      <c r="X16831">
        <v>16830</v>
      </c>
      <c r="Y16831" s="1" t="s">
        <v>179</v>
      </c>
      <c r="Z16831" s="1"/>
      <c r="AA16831" s="2"/>
    </row>
    <row r="16832" spans="8:27">
      <c r="H16832">
        <v>16831</v>
      </c>
      <c r="I16832" s="1" t="s">
        <v>752</v>
      </c>
      <c r="J16832" s="1"/>
      <c r="K16832" s="2"/>
      <c r="L16832">
        <v>16831</v>
      </c>
      <c r="M16832" s="1" t="s">
        <v>753</v>
      </c>
      <c r="N16832" s="1"/>
      <c r="O16832" s="2"/>
      <c r="P16832">
        <v>16831</v>
      </c>
      <c r="Q16832" s="1" t="s">
        <v>754</v>
      </c>
      <c r="R16832" s="1"/>
      <c r="S16832" s="2"/>
      <c r="T16832">
        <v>16831</v>
      </c>
      <c r="U16832" s="1" t="s">
        <v>178</v>
      </c>
      <c r="V16832" s="1"/>
      <c r="W16832" s="2"/>
      <c r="X16832">
        <v>16831</v>
      </c>
      <c r="Y16832" s="1" t="s">
        <v>179</v>
      </c>
      <c r="Z16832" s="1"/>
      <c r="AA16832" s="2"/>
    </row>
    <row r="16833" spans="8:27">
      <c r="H16833">
        <v>16832</v>
      </c>
      <c r="I16833" s="1" t="s">
        <v>752</v>
      </c>
      <c r="J16833" s="1"/>
      <c r="K16833" s="2"/>
      <c r="L16833">
        <v>16832</v>
      </c>
      <c r="M16833" s="1" t="s">
        <v>753</v>
      </c>
      <c r="N16833" s="1"/>
      <c r="O16833" s="2"/>
      <c r="P16833">
        <v>16832</v>
      </c>
      <c r="Q16833" s="1" t="s">
        <v>754</v>
      </c>
      <c r="R16833" s="1"/>
      <c r="S16833" s="2"/>
      <c r="T16833">
        <v>16832</v>
      </c>
      <c r="U16833" s="1" t="s">
        <v>178</v>
      </c>
      <c r="V16833" s="1"/>
      <c r="W16833" s="2"/>
      <c r="X16833">
        <v>16832</v>
      </c>
      <c r="Y16833" s="1" t="s">
        <v>179</v>
      </c>
      <c r="Z16833" s="1"/>
      <c r="AA16833" s="2"/>
    </row>
    <row r="16834" spans="8:27">
      <c r="H16834">
        <v>16833</v>
      </c>
      <c r="I16834" s="1" t="s">
        <v>752</v>
      </c>
      <c r="J16834" s="1"/>
      <c r="K16834" s="2"/>
      <c r="L16834">
        <v>16833</v>
      </c>
      <c r="M16834" s="1" t="s">
        <v>753</v>
      </c>
      <c r="N16834" s="1"/>
      <c r="O16834" s="2"/>
      <c r="P16834">
        <v>16833</v>
      </c>
      <c r="Q16834" s="1" t="s">
        <v>754</v>
      </c>
      <c r="R16834" s="1"/>
      <c r="S16834" s="2"/>
      <c r="T16834">
        <v>16833</v>
      </c>
      <c r="U16834" s="1" t="s">
        <v>178</v>
      </c>
      <c r="V16834" s="1"/>
      <c r="W16834" s="2"/>
      <c r="X16834">
        <v>16833</v>
      </c>
      <c r="Y16834" s="1" t="s">
        <v>179</v>
      </c>
      <c r="Z16834" s="1"/>
      <c r="AA16834" s="2"/>
    </row>
    <row r="16835" spans="8:27">
      <c r="H16835">
        <v>16834</v>
      </c>
      <c r="I16835" s="1" t="s">
        <v>752</v>
      </c>
      <c r="J16835" s="1"/>
      <c r="K16835" s="2"/>
      <c r="L16835">
        <v>16834</v>
      </c>
      <c r="M16835" s="1" t="s">
        <v>753</v>
      </c>
      <c r="N16835" s="1"/>
      <c r="O16835" s="2"/>
      <c r="P16835">
        <v>16834</v>
      </c>
      <c r="Q16835" s="1" t="s">
        <v>754</v>
      </c>
      <c r="R16835" s="1"/>
      <c r="S16835" s="2"/>
      <c r="T16835">
        <v>16834</v>
      </c>
      <c r="U16835" s="1" t="s">
        <v>178</v>
      </c>
      <c r="V16835" s="1"/>
      <c r="W16835" s="2"/>
      <c r="X16835">
        <v>16834</v>
      </c>
      <c r="Y16835" s="1" t="s">
        <v>179</v>
      </c>
      <c r="Z16835" s="1"/>
      <c r="AA16835" s="2"/>
    </row>
    <row r="16836" spans="8:27">
      <c r="H16836">
        <v>16835</v>
      </c>
      <c r="I16836" s="1" t="s">
        <v>752</v>
      </c>
      <c r="J16836" s="1"/>
      <c r="K16836" s="2"/>
      <c r="L16836">
        <v>16835</v>
      </c>
      <c r="M16836" s="1" t="s">
        <v>753</v>
      </c>
      <c r="N16836" s="1"/>
      <c r="O16836" s="2"/>
      <c r="P16836">
        <v>16835</v>
      </c>
      <c r="Q16836" s="1" t="s">
        <v>754</v>
      </c>
      <c r="R16836" s="1"/>
      <c r="S16836" s="2"/>
      <c r="T16836">
        <v>16835</v>
      </c>
      <c r="U16836" s="1" t="s">
        <v>178</v>
      </c>
      <c r="V16836" s="1"/>
      <c r="W16836" s="2"/>
      <c r="X16836">
        <v>16835</v>
      </c>
      <c r="Y16836" s="1" t="s">
        <v>179</v>
      </c>
      <c r="Z16836" s="1"/>
      <c r="AA16836" s="2"/>
    </row>
    <row r="16837" spans="8:27">
      <c r="H16837">
        <v>16836</v>
      </c>
      <c r="I16837" s="1" t="s">
        <v>752</v>
      </c>
      <c r="J16837" s="1"/>
      <c r="K16837" s="2"/>
      <c r="L16837">
        <v>16836</v>
      </c>
      <c r="M16837" s="1" t="s">
        <v>753</v>
      </c>
      <c r="N16837" s="1"/>
      <c r="O16837" s="2"/>
      <c r="P16837">
        <v>16836</v>
      </c>
      <c r="Q16837" s="1" t="s">
        <v>754</v>
      </c>
      <c r="R16837" s="1"/>
      <c r="S16837" s="2"/>
      <c r="T16837">
        <v>16836</v>
      </c>
      <c r="U16837" s="1" t="s">
        <v>178</v>
      </c>
      <c r="V16837" s="1"/>
      <c r="W16837" s="2"/>
      <c r="X16837">
        <v>16836</v>
      </c>
      <c r="Y16837" s="1" t="s">
        <v>179</v>
      </c>
      <c r="Z16837" s="1"/>
      <c r="AA16837" s="2"/>
    </row>
    <row r="16838" spans="8:27">
      <c r="H16838">
        <v>16837</v>
      </c>
      <c r="I16838" s="1" t="s">
        <v>752</v>
      </c>
      <c r="J16838" s="1"/>
      <c r="K16838" s="2"/>
      <c r="L16838">
        <v>16837</v>
      </c>
      <c r="M16838" s="1" t="s">
        <v>753</v>
      </c>
      <c r="N16838" s="1"/>
      <c r="O16838" s="2"/>
      <c r="P16838">
        <v>16837</v>
      </c>
      <c r="Q16838" s="1" t="s">
        <v>754</v>
      </c>
      <c r="R16838" s="1"/>
      <c r="S16838" s="2"/>
      <c r="T16838">
        <v>16837</v>
      </c>
      <c r="U16838" s="1" t="s">
        <v>178</v>
      </c>
      <c r="V16838" s="1"/>
      <c r="W16838" s="2"/>
      <c r="X16838">
        <v>16837</v>
      </c>
      <c r="Y16838" s="1" t="s">
        <v>179</v>
      </c>
      <c r="Z16838" s="1"/>
      <c r="AA16838" s="2"/>
    </row>
    <row r="16839" spans="8:27">
      <c r="H16839">
        <v>16838</v>
      </c>
      <c r="I16839" s="1" t="s">
        <v>752</v>
      </c>
      <c r="J16839" s="1"/>
      <c r="K16839" s="2"/>
      <c r="L16839">
        <v>16838</v>
      </c>
      <c r="M16839" s="1" t="s">
        <v>753</v>
      </c>
      <c r="N16839" s="1"/>
      <c r="O16839" s="2"/>
      <c r="P16839">
        <v>16838</v>
      </c>
      <c r="Q16839" s="1" t="s">
        <v>754</v>
      </c>
      <c r="R16839" s="1"/>
      <c r="S16839" s="2"/>
      <c r="T16839">
        <v>16838</v>
      </c>
      <c r="U16839" s="1" t="s">
        <v>178</v>
      </c>
      <c r="V16839" s="1"/>
      <c r="W16839" s="2"/>
      <c r="X16839">
        <v>16838</v>
      </c>
      <c r="Y16839" s="1" t="s">
        <v>179</v>
      </c>
      <c r="Z16839" s="1"/>
      <c r="AA16839" s="2"/>
    </row>
    <row r="16840" spans="8:27">
      <c r="H16840">
        <v>16839</v>
      </c>
      <c r="I16840" s="1" t="s">
        <v>752</v>
      </c>
      <c r="J16840" s="1"/>
      <c r="K16840" s="2"/>
      <c r="L16840">
        <v>16839</v>
      </c>
      <c r="M16840" s="1" t="s">
        <v>753</v>
      </c>
      <c r="N16840" s="1"/>
      <c r="O16840" s="2"/>
      <c r="P16840">
        <v>16839</v>
      </c>
      <c r="Q16840" s="1" t="s">
        <v>754</v>
      </c>
      <c r="R16840" s="1"/>
      <c r="S16840" s="2"/>
      <c r="T16840">
        <v>16839</v>
      </c>
      <c r="U16840" s="1" t="s">
        <v>178</v>
      </c>
      <c r="V16840" s="1"/>
      <c r="W16840" s="2"/>
      <c r="X16840">
        <v>16839</v>
      </c>
      <c r="Y16840" s="1" t="s">
        <v>179</v>
      </c>
      <c r="Z16840" s="1"/>
      <c r="AA16840" s="2"/>
    </row>
    <row r="16841" spans="8:27">
      <c r="H16841">
        <v>16840</v>
      </c>
      <c r="I16841" s="1" t="s">
        <v>752</v>
      </c>
      <c r="J16841" s="1"/>
      <c r="K16841" s="2"/>
      <c r="L16841">
        <v>16840</v>
      </c>
      <c r="M16841" s="1" t="s">
        <v>753</v>
      </c>
      <c r="N16841" s="1"/>
      <c r="O16841" s="2"/>
      <c r="P16841">
        <v>16840</v>
      </c>
      <c r="Q16841" s="1" t="s">
        <v>754</v>
      </c>
      <c r="R16841" s="1"/>
      <c r="S16841" s="2"/>
      <c r="T16841">
        <v>16840</v>
      </c>
      <c r="U16841" s="1" t="s">
        <v>178</v>
      </c>
      <c r="V16841" s="1"/>
      <c r="W16841" s="2"/>
      <c r="X16841">
        <v>16840</v>
      </c>
      <c r="Y16841" s="1" t="s">
        <v>179</v>
      </c>
      <c r="Z16841" s="1"/>
      <c r="AA16841" s="2"/>
    </row>
    <row r="16842" spans="8:27">
      <c r="H16842">
        <v>16841</v>
      </c>
      <c r="I16842" s="1" t="s">
        <v>752</v>
      </c>
      <c r="J16842" s="1"/>
      <c r="K16842" s="2"/>
      <c r="L16842">
        <v>16841</v>
      </c>
      <c r="M16842" s="1" t="s">
        <v>753</v>
      </c>
      <c r="N16842" s="1"/>
      <c r="O16842" s="2"/>
      <c r="P16842">
        <v>16841</v>
      </c>
      <c r="Q16842" s="1" t="s">
        <v>754</v>
      </c>
      <c r="R16842" s="1"/>
      <c r="S16842" s="2"/>
      <c r="T16842">
        <v>16841</v>
      </c>
      <c r="U16842" s="1" t="s">
        <v>178</v>
      </c>
      <c r="V16842" s="1"/>
      <c r="W16842" s="2"/>
      <c r="X16842">
        <v>16841</v>
      </c>
      <c r="Y16842" s="1" t="s">
        <v>179</v>
      </c>
      <c r="Z16842" s="1"/>
      <c r="AA16842" s="2"/>
    </row>
    <row r="16843" spans="8:27">
      <c r="H16843">
        <v>16842</v>
      </c>
      <c r="I16843" s="1" t="s">
        <v>752</v>
      </c>
      <c r="J16843" s="1"/>
      <c r="K16843" s="2"/>
      <c r="L16843">
        <v>16842</v>
      </c>
      <c r="M16843" s="1" t="s">
        <v>753</v>
      </c>
      <c r="N16843" s="1"/>
      <c r="O16843" s="2"/>
      <c r="P16843">
        <v>16842</v>
      </c>
      <c r="Q16843" s="1" t="s">
        <v>754</v>
      </c>
      <c r="R16843" s="1"/>
      <c r="S16843" s="2"/>
      <c r="T16843">
        <v>16842</v>
      </c>
      <c r="U16843" s="1" t="s">
        <v>178</v>
      </c>
      <c r="V16843" s="1"/>
      <c r="W16843" s="2"/>
      <c r="X16843">
        <v>16842</v>
      </c>
      <c r="Y16843" s="1" t="s">
        <v>179</v>
      </c>
      <c r="Z16843" s="1"/>
      <c r="AA16843" s="2"/>
    </row>
    <row r="16844" spans="8:27">
      <c r="H16844">
        <v>16843</v>
      </c>
      <c r="I16844" s="1" t="s">
        <v>752</v>
      </c>
      <c r="J16844" s="1"/>
      <c r="K16844" s="2"/>
      <c r="L16844">
        <v>16843</v>
      </c>
      <c r="M16844" s="1" t="s">
        <v>753</v>
      </c>
      <c r="N16844" s="1"/>
      <c r="O16844" s="2"/>
      <c r="P16844">
        <v>16843</v>
      </c>
      <c r="Q16844" s="1" t="s">
        <v>754</v>
      </c>
      <c r="R16844" s="1"/>
      <c r="S16844" s="2"/>
      <c r="T16844">
        <v>16843</v>
      </c>
      <c r="U16844" s="1" t="s">
        <v>178</v>
      </c>
      <c r="V16844" s="1"/>
      <c r="W16844" s="2"/>
      <c r="X16844">
        <v>16843</v>
      </c>
      <c r="Y16844" s="1" t="s">
        <v>179</v>
      </c>
      <c r="Z16844" s="1"/>
      <c r="AA16844" s="2"/>
    </row>
    <row r="16845" spans="8:27">
      <c r="H16845">
        <v>16844</v>
      </c>
      <c r="I16845" s="1" t="s">
        <v>752</v>
      </c>
      <c r="J16845" s="1"/>
      <c r="K16845" s="2"/>
      <c r="L16845">
        <v>16844</v>
      </c>
      <c r="M16845" s="1" t="s">
        <v>753</v>
      </c>
      <c r="N16845" s="1"/>
      <c r="O16845" s="2"/>
      <c r="P16845">
        <v>16844</v>
      </c>
      <c r="Q16845" s="1" t="s">
        <v>754</v>
      </c>
      <c r="R16845" s="1"/>
      <c r="S16845" s="2"/>
      <c r="T16845">
        <v>16844</v>
      </c>
      <c r="U16845" s="1" t="s">
        <v>178</v>
      </c>
      <c r="V16845" s="1"/>
      <c r="W16845" s="2"/>
      <c r="X16845">
        <v>16844</v>
      </c>
      <c r="Y16845" s="1" t="s">
        <v>179</v>
      </c>
      <c r="Z16845" s="1"/>
      <c r="AA16845" s="2"/>
    </row>
    <row r="16846" spans="8:27">
      <c r="H16846">
        <v>16845</v>
      </c>
      <c r="I16846" s="1" t="s">
        <v>752</v>
      </c>
      <c r="J16846" s="1"/>
      <c r="K16846" s="2"/>
      <c r="L16846">
        <v>16845</v>
      </c>
      <c r="M16846" s="1" t="s">
        <v>753</v>
      </c>
      <c r="N16846" s="1"/>
      <c r="O16846" s="2"/>
      <c r="P16846">
        <v>16845</v>
      </c>
      <c r="Q16846" s="1" t="s">
        <v>754</v>
      </c>
      <c r="R16846" s="1"/>
      <c r="S16846" s="2"/>
      <c r="T16846">
        <v>16845</v>
      </c>
      <c r="U16846" s="1" t="s">
        <v>178</v>
      </c>
      <c r="V16846" s="1"/>
      <c r="W16846" s="2"/>
      <c r="X16846">
        <v>16845</v>
      </c>
      <c r="Y16846" s="1" t="s">
        <v>179</v>
      </c>
      <c r="Z16846" s="1"/>
      <c r="AA16846" s="2"/>
    </row>
    <row r="16847" spans="8:27">
      <c r="H16847">
        <v>16846</v>
      </c>
      <c r="I16847" s="1" t="s">
        <v>752</v>
      </c>
      <c r="J16847" s="1"/>
      <c r="K16847" s="2"/>
      <c r="L16847">
        <v>16846</v>
      </c>
      <c r="M16847" s="1" t="s">
        <v>753</v>
      </c>
      <c r="N16847" s="1"/>
      <c r="O16847" s="2"/>
      <c r="P16847">
        <v>16846</v>
      </c>
      <c r="Q16847" s="1" t="s">
        <v>754</v>
      </c>
      <c r="R16847" s="1"/>
      <c r="S16847" s="2"/>
      <c r="T16847">
        <v>16846</v>
      </c>
      <c r="U16847" s="1" t="s">
        <v>178</v>
      </c>
      <c r="V16847" s="1"/>
      <c r="W16847" s="2"/>
      <c r="X16847">
        <v>16846</v>
      </c>
      <c r="Y16847" s="1" t="s">
        <v>179</v>
      </c>
      <c r="Z16847" s="1"/>
      <c r="AA16847" s="2"/>
    </row>
    <row r="16848" spans="8:27">
      <c r="H16848">
        <v>16847</v>
      </c>
      <c r="I16848" s="1" t="s">
        <v>752</v>
      </c>
      <c r="J16848" s="1"/>
      <c r="K16848" s="2"/>
      <c r="L16848">
        <v>16847</v>
      </c>
      <c r="M16848" s="1" t="s">
        <v>753</v>
      </c>
      <c r="N16848" s="1"/>
      <c r="O16848" s="2"/>
      <c r="P16848">
        <v>16847</v>
      </c>
      <c r="Q16848" s="1" t="s">
        <v>754</v>
      </c>
      <c r="R16848" s="1"/>
      <c r="S16848" s="2"/>
      <c r="T16848">
        <v>16847</v>
      </c>
      <c r="U16848" s="1" t="s">
        <v>178</v>
      </c>
      <c r="V16848" s="1"/>
      <c r="W16848" s="2"/>
      <c r="X16848">
        <v>16847</v>
      </c>
      <c r="Y16848" s="1" t="s">
        <v>179</v>
      </c>
      <c r="Z16848" s="1"/>
      <c r="AA16848" s="2"/>
    </row>
    <row r="16849" spans="8:27">
      <c r="H16849">
        <v>16848</v>
      </c>
      <c r="I16849" s="1" t="s">
        <v>752</v>
      </c>
      <c r="J16849" s="1"/>
      <c r="K16849" s="2"/>
      <c r="L16849">
        <v>16848</v>
      </c>
      <c r="M16849" s="1" t="s">
        <v>753</v>
      </c>
      <c r="N16849" s="1"/>
      <c r="O16849" s="2"/>
      <c r="P16849">
        <v>16848</v>
      </c>
      <c r="Q16849" s="1" t="s">
        <v>754</v>
      </c>
      <c r="R16849" s="1"/>
      <c r="S16849" s="2"/>
      <c r="T16849">
        <v>16848</v>
      </c>
      <c r="U16849" s="1" t="s">
        <v>178</v>
      </c>
      <c r="V16849" s="1"/>
      <c r="W16849" s="2"/>
      <c r="X16849">
        <v>16848</v>
      </c>
      <c r="Y16849" s="1" t="s">
        <v>179</v>
      </c>
      <c r="Z16849" s="1"/>
      <c r="AA16849" s="2"/>
    </row>
    <row r="16850" spans="8:27">
      <c r="H16850">
        <v>16849</v>
      </c>
      <c r="I16850" s="1" t="s">
        <v>752</v>
      </c>
      <c r="J16850" s="1"/>
      <c r="K16850" s="2"/>
      <c r="L16850">
        <v>16849</v>
      </c>
      <c r="M16850" s="1" t="s">
        <v>753</v>
      </c>
      <c r="N16850" s="1"/>
      <c r="O16850" s="2"/>
      <c r="P16850">
        <v>16849</v>
      </c>
      <c r="Q16850" s="1" t="s">
        <v>754</v>
      </c>
      <c r="R16850" s="1"/>
      <c r="S16850" s="2"/>
      <c r="T16850">
        <v>16849</v>
      </c>
      <c r="U16850" s="1" t="s">
        <v>178</v>
      </c>
      <c r="V16850" s="1"/>
      <c r="W16850" s="2"/>
      <c r="X16850">
        <v>16849</v>
      </c>
      <c r="Y16850" s="1" t="s">
        <v>179</v>
      </c>
      <c r="Z16850" s="1"/>
      <c r="AA16850" s="2"/>
    </row>
    <row r="16851" spans="8:27">
      <c r="H16851">
        <v>16850</v>
      </c>
      <c r="I16851" s="1" t="s">
        <v>752</v>
      </c>
      <c r="J16851" s="1"/>
      <c r="K16851" s="2"/>
      <c r="L16851">
        <v>16850</v>
      </c>
      <c r="M16851" s="1" t="s">
        <v>753</v>
      </c>
      <c r="N16851" s="1"/>
      <c r="O16851" s="2"/>
      <c r="P16851">
        <v>16850</v>
      </c>
      <c r="Q16851" s="1" t="s">
        <v>754</v>
      </c>
      <c r="R16851" s="1"/>
      <c r="S16851" s="2"/>
      <c r="T16851">
        <v>16850</v>
      </c>
      <c r="U16851" s="1" t="s">
        <v>178</v>
      </c>
      <c r="V16851" s="1"/>
      <c r="W16851" s="2"/>
      <c r="X16851">
        <v>16850</v>
      </c>
      <c r="Y16851" s="1" t="s">
        <v>179</v>
      </c>
      <c r="Z16851" s="1"/>
      <c r="AA16851" s="2"/>
    </row>
    <row r="16852" spans="8:27">
      <c r="H16852">
        <v>16851</v>
      </c>
      <c r="I16852" s="1" t="s">
        <v>752</v>
      </c>
      <c r="J16852" s="1"/>
      <c r="K16852" s="2"/>
      <c r="L16852">
        <v>16851</v>
      </c>
      <c r="M16852" s="1" t="s">
        <v>753</v>
      </c>
      <c r="N16852" s="1"/>
      <c r="O16852" s="2"/>
      <c r="P16852">
        <v>16851</v>
      </c>
      <c r="Q16852" s="1" t="s">
        <v>754</v>
      </c>
      <c r="R16852" s="1"/>
      <c r="S16852" s="2"/>
      <c r="T16852">
        <v>16851</v>
      </c>
      <c r="U16852" s="1" t="s">
        <v>178</v>
      </c>
      <c r="V16852" s="1"/>
      <c r="W16852" s="2"/>
      <c r="X16852">
        <v>16851</v>
      </c>
      <c r="Y16852" s="1" t="s">
        <v>179</v>
      </c>
      <c r="Z16852" s="1"/>
      <c r="AA16852" s="2"/>
    </row>
    <row r="16853" spans="8:27">
      <c r="H16853">
        <v>16852</v>
      </c>
      <c r="I16853" s="1" t="s">
        <v>752</v>
      </c>
      <c r="J16853" s="1"/>
      <c r="K16853" s="2"/>
      <c r="L16853">
        <v>16852</v>
      </c>
      <c r="M16853" s="1" t="s">
        <v>753</v>
      </c>
      <c r="N16853" s="1"/>
      <c r="O16853" s="2"/>
      <c r="P16853">
        <v>16852</v>
      </c>
      <c r="Q16853" s="1" t="s">
        <v>754</v>
      </c>
      <c r="R16853" s="1"/>
      <c r="S16853" s="2"/>
      <c r="T16853">
        <v>16852</v>
      </c>
      <c r="U16853" s="1" t="s">
        <v>178</v>
      </c>
      <c r="V16853" s="1"/>
      <c r="W16853" s="2"/>
      <c r="X16853">
        <v>16852</v>
      </c>
      <c r="Y16853" s="1" t="s">
        <v>179</v>
      </c>
      <c r="Z16853" s="1"/>
      <c r="AA16853" s="2"/>
    </row>
    <row r="16854" spans="8:27">
      <c r="H16854">
        <v>16853</v>
      </c>
      <c r="I16854" s="1" t="s">
        <v>752</v>
      </c>
      <c r="J16854" s="1"/>
      <c r="K16854" s="2"/>
      <c r="L16854">
        <v>16853</v>
      </c>
      <c r="M16854" s="1" t="s">
        <v>753</v>
      </c>
      <c r="N16854" s="1"/>
      <c r="O16854" s="2"/>
      <c r="P16854">
        <v>16853</v>
      </c>
      <c r="Q16854" s="1" t="s">
        <v>754</v>
      </c>
      <c r="R16854" s="1"/>
      <c r="S16854" s="2"/>
      <c r="T16854">
        <v>16853</v>
      </c>
      <c r="U16854" s="1" t="s">
        <v>178</v>
      </c>
      <c r="V16854" s="1"/>
      <c r="W16854" s="2"/>
      <c r="X16854">
        <v>16853</v>
      </c>
      <c r="Y16854" s="1" t="s">
        <v>179</v>
      </c>
      <c r="Z16854" s="1"/>
      <c r="AA16854" s="2"/>
    </row>
    <row r="16855" spans="8:27">
      <c r="H16855">
        <v>16854</v>
      </c>
      <c r="I16855" s="1" t="s">
        <v>752</v>
      </c>
      <c r="J16855" s="1"/>
      <c r="K16855" s="2"/>
      <c r="L16855">
        <v>16854</v>
      </c>
      <c r="M16855" s="1" t="s">
        <v>753</v>
      </c>
      <c r="N16855" s="1"/>
      <c r="O16855" s="2"/>
      <c r="P16855">
        <v>16854</v>
      </c>
      <c r="Q16855" s="1" t="s">
        <v>754</v>
      </c>
      <c r="R16855" s="1"/>
      <c r="S16855" s="2"/>
      <c r="T16855">
        <v>16854</v>
      </c>
      <c r="U16855" s="1" t="s">
        <v>178</v>
      </c>
      <c r="V16855" s="1"/>
      <c r="W16855" s="2"/>
      <c r="X16855">
        <v>16854</v>
      </c>
      <c r="Y16855" s="1" t="s">
        <v>179</v>
      </c>
      <c r="Z16855" s="1"/>
      <c r="AA16855" s="2"/>
    </row>
    <row r="16856" spans="8:27">
      <c r="H16856">
        <v>16855</v>
      </c>
      <c r="I16856" s="1" t="s">
        <v>752</v>
      </c>
      <c r="J16856" s="1"/>
      <c r="K16856" s="2"/>
      <c r="L16856">
        <v>16855</v>
      </c>
      <c r="M16856" s="1" t="s">
        <v>753</v>
      </c>
      <c r="N16856" s="1"/>
      <c r="O16856" s="2"/>
      <c r="P16856">
        <v>16855</v>
      </c>
      <c r="Q16856" s="1" t="s">
        <v>754</v>
      </c>
      <c r="R16856" s="1"/>
      <c r="S16856" s="2"/>
      <c r="T16856">
        <v>16855</v>
      </c>
      <c r="U16856" s="1" t="s">
        <v>178</v>
      </c>
      <c r="V16856" s="1"/>
      <c r="W16856" s="2"/>
      <c r="X16856">
        <v>16855</v>
      </c>
      <c r="Y16856" s="1" t="s">
        <v>179</v>
      </c>
      <c r="Z16856" s="1"/>
      <c r="AA16856" s="2"/>
    </row>
    <row r="16857" spans="8:27">
      <c r="H16857">
        <v>16856</v>
      </c>
      <c r="I16857" s="1" t="s">
        <v>752</v>
      </c>
      <c r="J16857" s="1"/>
      <c r="K16857" s="2"/>
      <c r="L16857">
        <v>16856</v>
      </c>
      <c r="M16857" s="1" t="s">
        <v>753</v>
      </c>
      <c r="N16857" s="1"/>
      <c r="O16857" s="2"/>
      <c r="P16857">
        <v>16856</v>
      </c>
      <c r="Q16857" s="1" t="s">
        <v>754</v>
      </c>
      <c r="R16857" s="1"/>
      <c r="S16857" s="2"/>
      <c r="T16857">
        <v>16856</v>
      </c>
      <c r="U16857" s="1" t="s">
        <v>178</v>
      </c>
      <c r="V16857" s="1"/>
      <c r="W16857" s="2"/>
      <c r="X16857">
        <v>16856</v>
      </c>
      <c r="Y16857" s="1" t="s">
        <v>179</v>
      </c>
      <c r="Z16857" s="1"/>
      <c r="AA16857" s="2"/>
    </row>
    <row r="16858" spans="8:27">
      <c r="H16858">
        <v>16857</v>
      </c>
      <c r="I16858" s="1" t="s">
        <v>752</v>
      </c>
      <c r="J16858" s="1"/>
      <c r="K16858" s="2"/>
      <c r="L16858">
        <v>16857</v>
      </c>
      <c r="M16858" s="1" t="s">
        <v>753</v>
      </c>
      <c r="N16858" s="1"/>
      <c r="O16858" s="2"/>
      <c r="P16858">
        <v>16857</v>
      </c>
      <c r="Q16858" s="1" t="s">
        <v>754</v>
      </c>
      <c r="R16858" s="1"/>
      <c r="S16858" s="2"/>
      <c r="T16858">
        <v>16857</v>
      </c>
      <c r="U16858" s="1" t="s">
        <v>178</v>
      </c>
      <c r="V16858" s="1"/>
      <c r="W16858" s="2"/>
      <c r="X16858">
        <v>16857</v>
      </c>
      <c r="Y16858" s="1" t="s">
        <v>179</v>
      </c>
      <c r="Z16858" s="1"/>
      <c r="AA16858" s="2"/>
    </row>
    <row r="16859" spans="8:27">
      <c r="H16859">
        <v>16858</v>
      </c>
      <c r="I16859" s="1" t="s">
        <v>752</v>
      </c>
      <c r="J16859" s="1"/>
      <c r="K16859" s="2"/>
      <c r="L16859">
        <v>16858</v>
      </c>
      <c r="M16859" s="1" t="s">
        <v>753</v>
      </c>
      <c r="N16859" s="1"/>
      <c r="O16859" s="2"/>
      <c r="P16859">
        <v>16858</v>
      </c>
      <c r="Q16859" s="1" t="s">
        <v>754</v>
      </c>
      <c r="R16859" s="1"/>
      <c r="S16859" s="2"/>
      <c r="T16859">
        <v>16858</v>
      </c>
      <c r="U16859" s="1" t="s">
        <v>178</v>
      </c>
      <c r="V16859" s="1"/>
      <c r="W16859" s="2"/>
      <c r="X16859">
        <v>16858</v>
      </c>
      <c r="Y16859" s="1" t="s">
        <v>179</v>
      </c>
      <c r="Z16859" s="1"/>
      <c r="AA16859" s="2"/>
    </row>
    <row r="16860" spans="8:27">
      <c r="H16860">
        <v>16859</v>
      </c>
      <c r="I16860" s="1" t="s">
        <v>752</v>
      </c>
      <c r="J16860" s="1"/>
      <c r="K16860" s="2"/>
      <c r="L16860">
        <v>16859</v>
      </c>
      <c r="M16860" s="1" t="s">
        <v>753</v>
      </c>
      <c r="N16860" s="1"/>
      <c r="O16860" s="2"/>
      <c r="P16860">
        <v>16859</v>
      </c>
      <c r="Q16860" s="1" t="s">
        <v>754</v>
      </c>
      <c r="R16860" s="1"/>
      <c r="S16860" s="2"/>
      <c r="T16860">
        <v>16859</v>
      </c>
      <c r="U16860" s="1" t="s">
        <v>178</v>
      </c>
      <c r="V16860" s="1"/>
      <c r="W16860" s="2"/>
      <c r="X16860">
        <v>16859</v>
      </c>
      <c r="Y16860" s="1" t="s">
        <v>179</v>
      </c>
      <c r="Z16860" s="1"/>
      <c r="AA16860" s="2"/>
    </row>
    <row r="16861" spans="8:27">
      <c r="H16861">
        <v>16860</v>
      </c>
      <c r="I16861" s="1" t="s">
        <v>752</v>
      </c>
      <c r="J16861" s="1"/>
      <c r="K16861" s="2"/>
      <c r="L16861">
        <v>16860</v>
      </c>
      <c r="M16861" s="1" t="s">
        <v>753</v>
      </c>
      <c r="N16861" s="1"/>
      <c r="O16861" s="2"/>
      <c r="P16861">
        <v>16860</v>
      </c>
      <c r="Q16861" s="1" t="s">
        <v>754</v>
      </c>
      <c r="R16861" s="1"/>
      <c r="S16861" s="2"/>
      <c r="T16861">
        <v>16860</v>
      </c>
      <c r="U16861" s="1" t="s">
        <v>178</v>
      </c>
      <c r="V16861" s="1"/>
      <c r="W16861" s="2"/>
      <c r="X16861">
        <v>16860</v>
      </c>
      <c r="Y16861" s="1" t="s">
        <v>179</v>
      </c>
      <c r="Z16861" s="1"/>
      <c r="AA16861" s="2"/>
    </row>
    <row r="16862" spans="8:27">
      <c r="H16862">
        <v>16861</v>
      </c>
      <c r="I16862" s="1" t="s">
        <v>752</v>
      </c>
      <c r="J16862" s="1"/>
      <c r="K16862" s="2"/>
      <c r="L16862">
        <v>16861</v>
      </c>
      <c r="M16862" s="1" t="s">
        <v>753</v>
      </c>
      <c r="N16862" s="1"/>
      <c r="O16862" s="2"/>
      <c r="P16862">
        <v>16861</v>
      </c>
      <c r="Q16862" s="1" t="s">
        <v>754</v>
      </c>
      <c r="R16862" s="1"/>
      <c r="S16862" s="2"/>
      <c r="T16862">
        <v>16861</v>
      </c>
      <c r="U16862" s="1" t="s">
        <v>178</v>
      </c>
      <c r="V16862" s="1"/>
      <c r="W16862" s="2"/>
      <c r="X16862">
        <v>16861</v>
      </c>
      <c r="Y16862" s="1" t="s">
        <v>179</v>
      </c>
      <c r="Z16862" s="1"/>
      <c r="AA16862" s="2"/>
    </row>
    <row r="16863" spans="8:27">
      <c r="H16863">
        <v>16862</v>
      </c>
      <c r="I16863" s="1" t="s">
        <v>752</v>
      </c>
      <c r="J16863" s="1"/>
      <c r="K16863" s="2"/>
      <c r="L16863">
        <v>16862</v>
      </c>
      <c r="M16863" s="1" t="s">
        <v>753</v>
      </c>
      <c r="N16863" s="1"/>
      <c r="O16863" s="2"/>
      <c r="P16863">
        <v>16862</v>
      </c>
      <c r="Q16863" s="1" t="s">
        <v>754</v>
      </c>
      <c r="R16863" s="1"/>
      <c r="S16863" s="2"/>
      <c r="T16863">
        <v>16862</v>
      </c>
      <c r="U16863" s="1" t="s">
        <v>178</v>
      </c>
      <c r="V16863" s="1"/>
      <c r="W16863" s="2"/>
      <c r="X16863">
        <v>16862</v>
      </c>
      <c r="Y16863" s="1" t="s">
        <v>179</v>
      </c>
      <c r="Z16863" s="1"/>
      <c r="AA16863" s="2"/>
    </row>
    <row r="16864" spans="8:27">
      <c r="H16864">
        <v>16863</v>
      </c>
      <c r="I16864" s="1" t="s">
        <v>752</v>
      </c>
      <c r="J16864" s="1"/>
      <c r="K16864" s="2"/>
      <c r="L16864">
        <v>16863</v>
      </c>
      <c r="M16864" s="1" t="s">
        <v>753</v>
      </c>
      <c r="N16864" s="1"/>
      <c r="O16864" s="2"/>
      <c r="P16864">
        <v>16863</v>
      </c>
      <c r="Q16864" s="1" t="s">
        <v>754</v>
      </c>
      <c r="R16864" s="1"/>
      <c r="S16864" s="2"/>
      <c r="T16864">
        <v>16863</v>
      </c>
      <c r="U16864" s="1" t="s">
        <v>178</v>
      </c>
      <c r="V16864" s="1"/>
      <c r="W16864" s="2"/>
      <c r="X16864">
        <v>16863</v>
      </c>
      <c r="Y16864" s="1" t="s">
        <v>179</v>
      </c>
      <c r="Z16864" s="1"/>
      <c r="AA16864" s="2"/>
    </row>
    <row r="16865" spans="8:27">
      <c r="H16865">
        <v>16864</v>
      </c>
      <c r="I16865" s="1" t="s">
        <v>752</v>
      </c>
      <c r="J16865" s="1"/>
      <c r="K16865" s="2"/>
      <c r="L16865">
        <v>16864</v>
      </c>
      <c r="M16865" s="1" t="s">
        <v>753</v>
      </c>
      <c r="N16865" s="1"/>
      <c r="O16865" s="2"/>
      <c r="P16865">
        <v>16864</v>
      </c>
      <c r="Q16865" s="1" t="s">
        <v>754</v>
      </c>
      <c r="R16865" s="1"/>
      <c r="S16865" s="2"/>
      <c r="T16865">
        <v>16864</v>
      </c>
      <c r="U16865" s="1" t="s">
        <v>178</v>
      </c>
      <c r="V16865" s="1"/>
      <c r="W16865" s="2"/>
      <c r="X16865">
        <v>16864</v>
      </c>
      <c r="Y16865" s="1" t="s">
        <v>179</v>
      </c>
      <c r="Z16865" s="1"/>
      <c r="AA16865" s="2"/>
    </row>
    <row r="16866" spans="8:27">
      <c r="H16866">
        <v>16865</v>
      </c>
      <c r="I16866" s="1" t="s">
        <v>752</v>
      </c>
      <c r="J16866" s="1"/>
      <c r="K16866" s="2"/>
      <c r="L16866">
        <v>16865</v>
      </c>
      <c r="M16866" s="1" t="s">
        <v>753</v>
      </c>
      <c r="N16866" s="1"/>
      <c r="O16866" s="2"/>
      <c r="P16866">
        <v>16865</v>
      </c>
      <c r="Q16866" s="1" t="s">
        <v>754</v>
      </c>
      <c r="R16866" s="1"/>
      <c r="S16866" s="2"/>
      <c r="T16866">
        <v>16865</v>
      </c>
      <c r="U16866" s="1" t="s">
        <v>178</v>
      </c>
      <c r="V16866" s="1"/>
      <c r="W16866" s="2"/>
      <c r="X16866">
        <v>16865</v>
      </c>
      <c r="Y16866" s="1" t="s">
        <v>179</v>
      </c>
      <c r="Z16866" s="1"/>
      <c r="AA16866" s="2"/>
    </row>
    <row r="16867" spans="8:27">
      <c r="H16867">
        <v>16866</v>
      </c>
      <c r="I16867" s="1" t="s">
        <v>752</v>
      </c>
      <c r="J16867" s="1"/>
      <c r="K16867" s="2"/>
      <c r="L16867">
        <v>16866</v>
      </c>
      <c r="M16867" s="1" t="s">
        <v>753</v>
      </c>
      <c r="N16867" s="1"/>
      <c r="O16867" s="2"/>
      <c r="P16867">
        <v>16866</v>
      </c>
      <c r="Q16867" s="1" t="s">
        <v>754</v>
      </c>
      <c r="R16867" s="1"/>
      <c r="S16867" s="2"/>
      <c r="T16867">
        <v>16866</v>
      </c>
      <c r="U16867" s="1" t="s">
        <v>178</v>
      </c>
      <c r="V16867" s="1"/>
      <c r="W16867" s="2"/>
      <c r="X16867">
        <v>16866</v>
      </c>
      <c r="Y16867" s="1" t="s">
        <v>179</v>
      </c>
      <c r="Z16867" s="1"/>
      <c r="AA16867" s="2"/>
    </row>
    <row r="16868" spans="8:27">
      <c r="H16868">
        <v>16867</v>
      </c>
      <c r="I16868" s="1" t="s">
        <v>752</v>
      </c>
      <c r="J16868" s="1"/>
      <c r="K16868" s="2"/>
      <c r="L16868">
        <v>16867</v>
      </c>
      <c r="M16868" s="1" t="s">
        <v>753</v>
      </c>
      <c r="N16868" s="1"/>
      <c r="O16868" s="2"/>
      <c r="P16868">
        <v>16867</v>
      </c>
      <c r="Q16868" s="1" t="s">
        <v>754</v>
      </c>
      <c r="R16868" s="1"/>
      <c r="S16868" s="2"/>
      <c r="T16868">
        <v>16867</v>
      </c>
      <c r="U16868" s="1" t="s">
        <v>178</v>
      </c>
      <c r="V16868" s="1"/>
      <c r="W16868" s="2"/>
      <c r="X16868">
        <v>16867</v>
      </c>
      <c r="Y16868" s="1" t="s">
        <v>179</v>
      </c>
      <c r="Z16868" s="1"/>
      <c r="AA16868" s="2"/>
    </row>
    <row r="16869" spans="8:27">
      <c r="H16869">
        <v>16868</v>
      </c>
      <c r="I16869" s="1" t="s">
        <v>752</v>
      </c>
      <c r="J16869" s="1"/>
      <c r="K16869" s="2"/>
      <c r="L16869">
        <v>16868</v>
      </c>
      <c r="M16869" s="1" t="s">
        <v>753</v>
      </c>
      <c r="N16869" s="1"/>
      <c r="O16869" s="2"/>
      <c r="P16869">
        <v>16868</v>
      </c>
      <c r="Q16869" s="1" t="s">
        <v>754</v>
      </c>
      <c r="R16869" s="1"/>
      <c r="S16869" s="2"/>
      <c r="T16869">
        <v>16868</v>
      </c>
      <c r="U16869" s="1" t="s">
        <v>178</v>
      </c>
      <c r="V16869" s="1"/>
      <c r="W16869" s="2"/>
      <c r="X16869">
        <v>16868</v>
      </c>
      <c r="Y16869" s="1" t="s">
        <v>179</v>
      </c>
      <c r="Z16869" s="1"/>
      <c r="AA16869" s="2"/>
    </row>
    <row r="16870" spans="8:27">
      <c r="H16870">
        <v>16869</v>
      </c>
      <c r="I16870" s="1" t="s">
        <v>752</v>
      </c>
      <c r="J16870" s="1"/>
      <c r="K16870" s="2"/>
      <c r="L16870">
        <v>16869</v>
      </c>
      <c r="M16870" s="1" t="s">
        <v>753</v>
      </c>
      <c r="N16870" s="1"/>
      <c r="O16870" s="2"/>
      <c r="P16870">
        <v>16869</v>
      </c>
      <c r="Q16870" s="1" t="s">
        <v>754</v>
      </c>
      <c r="R16870" s="1"/>
      <c r="S16870" s="2"/>
      <c r="T16870">
        <v>16869</v>
      </c>
      <c r="U16870" s="1" t="s">
        <v>178</v>
      </c>
      <c r="V16870" s="1"/>
      <c r="W16870" s="2"/>
      <c r="X16870">
        <v>16869</v>
      </c>
      <c r="Y16870" s="1" t="s">
        <v>179</v>
      </c>
      <c r="Z16870" s="1"/>
      <c r="AA16870" s="2"/>
    </row>
    <row r="16871" spans="8:27">
      <c r="H16871">
        <v>16870</v>
      </c>
      <c r="I16871" s="1" t="s">
        <v>752</v>
      </c>
      <c r="J16871" s="1"/>
      <c r="K16871" s="2"/>
      <c r="L16871">
        <v>16870</v>
      </c>
      <c r="M16871" s="1" t="s">
        <v>753</v>
      </c>
      <c r="N16871" s="1"/>
      <c r="O16871" s="2"/>
      <c r="P16871">
        <v>16870</v>
      </c>
      <c r="Q16871" s="1" t="s">
        <v>754</v>
      </c>
      <c r="R16871" s="1"/>
      <c r="S16871" s="2"/>
      <c r="T16871">
        <v>16870</v>
      </c>
      <c r="U16871" s="1" t="s">
        <v>178</v>
      </c>
      <c r="V16871" s="1"/>
      <c r="W16871" s="2"/>
      <c r="X16871">
        <v>16870</v>
      </c>
      <c r="Y16871" s="1" t="s">
        <v>179</v>
      </c>
      <c r="Z16871" s="1"/>
      <c r="AA16871" s="2"/>
    </row>
    <row r="16872" spans="8:27">
      <c r="H16872">
        <v>16871</v>
      </c>
      <c r="I16872" s="1" t="s">
        <v>752</v>
      </c>
      <c r="J16872" s="1"/>
      <c r="K16872" s="2"/>
      <c r="L16872">
        <v>16871</v>
      </c>
      <c r="M16872" s="1" t="s">
        <v>753</v>
      </c>
      <c r="N16872" s="1"/>
      <c r="O16872" s="2"/>
      <c r="P16872">
        <v>16871</v>
      </c>
      <c r="Q16872" s="1" t="s">
        <v>754</v>
      </c>
      <c r="R16872" s="1"/>
      <c r="S16872" s="2"/>
      <c r="T16872">
        <v>16871</v>
      </c>
      <c r="U16872" s="1" t="s">
        <v>178</v>
      </c>
      <c r="V16872" s="1"/>
      <c r="W16872" s="2"/>
      <c r="X16872">
        <v>16871</v>
      </c>
      <c r="Y16872" s="1" t="s">
        <v>179</v>
      </c>
      <c r="Z16872" s="1"/>
      <c r="AA16872" s="2"/>
    </row>
    <row r="16873" spans="8:27">
      <c r="H16873">
        <v>16872</v>
      </c>
      <c r="I16873" s="1" t="s">
        <v>752</v>
      </c>
      <c r="J16873" s="1"/>
      <c r="K16873" s="2"/>
      <c r="L16873">
        <v>16872</v>
      </c>
      <c r="M16873" s="1" t="s">
        <v>753</v>
      </c>
      <c r="N16873" s="1"/>
      <c r="O16873" s="2"/>
      <c r="P16873">
        <v>16872</v>
      </c>
      <c r="Q16873" s="1" t="s">
        <v>754</v>
      </c>
      <c r="R16873" s="1"/>
      <c r="S16873" s="2"/>
      <c r="T16873">
        <v>16872</v>
      </c>
      <c r="U16873" s="1" t="s">
        <v>178</v>
      </c>
      <c r="V16873" s="1"/>
      <c r="W16873" s="2"/>
      <c r="X16873">
        <v>16872</v>
      </c>
      <c r="Y16873" s="1" t="s">
        <v>179</v>
      </c>
      <c r="Z16873" s="1"/>
      <c r="AA16873" s="2"/>
    </row>
    <row r="16874" spans="8:27">
      <c r="H16874">
        <v>16873</v>
      </c>
      <c r="I16874" s="1" t="s">
        <v>752</v>
      </c>
      <c r="J16874" s="1"/>
      <c r="K16874" s="2"/>
      <c r="L16874">
        <v>16873</v>
      </c>
      <c r="M16874" s="1" t="s">
        <v>753</v>
      </c>
      <c r="N16874" s="1"/>
      <c r="O16874" s="2"/>
      <c r="P16874">
        <v>16873</v>
      </c>
      <c r="Q16874" s="1" t="s">
        <v>754</v>
      </c>
      <c r="R16874" s="1"/>
      <c r="S16874" s="2"/>
      <c r="T16874">
        <v>16873</v>
      </c>
      <c r="U16874" s="1" t="s">
        <v>178</v>
      </c>
      <c r="V16874" s="1"/>
      <c r="W16874" s="2"/>
      <c r="X16874">
        <v>16873</v>
      </c>
      <c r="Y16874" s="1" t="s">
        <v>179</v>
      </c>
      <c r="Z16874" s="1"/>
      <c r="AA16874" s="2"/>
    </row>
    <row r="16875" spans="8:27">
      <c r="H16875">
        <v>16874</v>
      </c>
      <c r="I16875" s="1" t="s">
        <v>752</v>
      </c>
      <c r="J16875" s="1"/>
      <c r="K16875" s="2"/>
      <c r="L16875">
        <v>16874</v>
      </c>
      <c r="M16875" s="1" t="s">
        <v>753</v>
      </c>
      <c r="N16875" s="1"/>
      <c r="O16875" s="2"/>
      <c r="P16875">
        <v>16874</v>
      </c>
      <c r="Q16875" s="1" t="s">
        <v>754</v>
      </c>
      <c r="R16875" s="1"/>
      <c r="S16875" s="2"/>
      <c r="T16875">
        <v>16874</v>
      </c>
      <c r="U16875" s="1" t="s">
        <v>178</v>
      </c>
      <c r="V16875" s="1"/>
      <c r="W16875" s="2"/>
      <c r="X16875">
        <v>16874</v>
      </c>
      <c r="Y16875" s="1" t="s">
        <v>179</v>
      </c>
      <c r="Z16875" s="1"/>
      <c r="AA16875" s="2"/>
    </row>
    <row r="16876" spans="8:27">
      <c r="H16876">
        <v>16875</v>
      </c>
      <c r="I16876" s="1" t="s">
        <v>752</v>
      </c>
      <c r="J16876" s="1"/>
      <c r="K16876" s="2"/>
      <c r="L16876">
        <v>16875</v>
      </c>
      <c r="M16876" s="1" t="s">
        <v>753</v>
      </c>
      <c r="N16876" s="1"/>
      <c r="O16876" s="2"/>
      <c r="P16876">
        <v>16875</v>
      </c>
      <c r="Q16876" s="1" t="s">
        <v>754</v>
      </c>
      <c r="R16876" s="1"/>
      <c r="S16876" s="2"/>
      <c r="T16876">
        <v>16875</v>
      </c>
      <c r="U16876" s="1" t="s">
        <v>178</v>
      </c>
      <c r="V16876" s="1"/>
      <c r="W16876" s="2"/>
      <c r="X16876">
        <v>16875</v>
      </c>
      <c r="Y16876" s="1" t="s">
        <v>179</v>
      </c>
      <c r="Z16876" s="1"/>
      <c r="AA16876" s="2"/>
    </row>
    <row r="16877" spans="8:27">
      <c r="H16877">
        <v>16876</v>
      </c>
      <c r="I16877" s="1" t="s">
        <v>752</v>
      </c>
      <c r="J16877" s="1"/>
      <c r="K16877" s="2"/>
      <c r="L16877">
        <v>16876</v>
      </c>
      <c r="M16877" s="1" t="s">
        <v>753</v>
      </c>
      <c r="N16877" s="1"/>
      <c r="O16877" s="2"/>
      <c r="P16877">
        <v>16876</v>
      </c>
      <c r="Q16877" s="1" t="s">
        <v>754</v>
      </c>
      <c r="R16877" s="1"/>
      <c r="S16877" s="2"/>
      <c r="T16877">
        <v>16876</v>
      </c>
      <c r="U16877" s="1" t="s">
        <v>178</v>
      </c>
      <c r="V16877" s="1"/>
      <c r="W16877" s="2"/>
      <c r="X16877">
        <v>16876</v>
      </c>
      <c r="Y16877" s="1" t="s">
        <v>179</v>
      </c>
      <c r="Z16877" s="1"/>
      <c r="AA16877" s="2"/>
    </row>
    <row r="16878" spans="8:27">
      <c r="H16878">
        <v>16877</v>
      </c>
      <c r="I16878" s="1" t="s">
        <v>752</v>
      </c>
      <c r="J16878" s="1"/>
      <c r="K16878" s="2"/>
      <c r="L16878">
        <v>16877</v>
      </c>
      <c r="M16878" s="1" t="s">
        <v>753</v>
      </c>
      <c r="N16878" s="1"/>
      <c r="O16878" s="2"/>
      <c r="P16878">
        <v>16877</v>
      </c>
      <c r="Q16878" s="1" t="s">
        <v>754</v>
      </c>
      <c r="R16878" s="1"/>
      <c r="S16878" s="2"/>
      <c r="T16878">
        <v>16877</v>
      </c>
      <c r="U16878" s="1" t="s">
        <v>178</v>
      </c>
      <c r="V16878" s="1"/>
      <c r="W16878" s="2"/>
      <c r="X16878">
        <v>16877</v>
      </c>
      <c r="Y16878" s="1" t="s">
        <v>179</v>
      </c>
      <c r="Z16878" s="1"/>
      <c r="AA16878" s="2"/>
    </row>
    <row r="16879" spans="8:27">
      <c r="H16879">
        <v>16878</v>
      </c>
      <c r="I16879" s="1" t="s">
        <v>752</v>
      </c>
      <c r="J16879" s="1"/>
      <c r="K16879" s="2"/>
      <c r="L16879">
        <v>16878</v>
      </c>
      <c r="M16879" s="1" t="s">
        <v>753</v>
      </c>
      <c r="N16879" s="1"/>
      <c r="O16879" s="2"/>
      <c r="P16879">
        <v>16878</v>
      </c>
      <c r="Q16879" s="1" t="s">
        <v>754</v>
      </c>
      <c r="R16879" s="1"/>
      <c r="S16879" s="2"/>
      <c r="T16879">
        <v>16878</v>
      </c>
      <c r="U16879" s="1" t="s">
        <v>178</v>
      </c>
      <c r="V16879" s="1"/>
      <c r="W16879" s="2"/>
      <c r="X16879">
        <v>16878</v>
      </c>
      <c r="Y16879" s="1" t="s">
        <v>179</v>
      </c>
      <c r="Z16879" s="1"/>
      <c r="AA16879" s="2"/>
    </row>
    <row r="16880" spans="8:27">
      <c r="H16880">
        <v>16879</v>
      </c>
      <c r="I16880" s="1" t="s">
        <v>752</v>
      </c>
      <c r="J16880" s="1"/>
      <c r="K16880" s="2"/>
      <c r="L16880">
        <v>16879</v>
      </c>
      <c r="M16880" s="1" t="s">
        <v>753</v>
      </c>
      <c r="N16880" s="1"/>
      <c r="O16880" s="2"/>
      <c r="P16880">
        <v>16879</v>
      </c>
      <c r="Q16880" s="1" t="s">
        <v>754</v>
      </c>
      <c r="R16880" s="1"/>
      <c r="S16880" s="2"/>
      <c r="T16880">
        <v>16879</v>
      </c>
      <c r="U16880" s="1" t="s">
        <v>178</v>
      </c>
      <c r="V16880" s="1"/>
      <c r="W16880" s="2"/>
      <c r="X16880">
        <v>16879</v>
      </c>
      <c r="Y16880" s="1" t="s">
        <v>179</v>
      </c>
      <c r="Z16880" s="1"/>
      <c r="AA16880" s="2"/>
    </row>
    <row r="16881" spans="8:27">
      <c r="H16881">
        <v>16880</v>
      </c>
      <c r="I16881" s="1" t="s">
        <v>752</v>
      </c>
      <c r="J16881" s="1"/>
      <c r="K16881" s="2"/>
      <c r="L16881">
        <v>16880</v>
      </c>
      <c r="M16881" s="1" t="s">
        <v>753</v>
      </c>
      <c r="N16881" s="1"/>
      <c r="O16881" s="2"/>
      <c r="P16881">
        <v>16880</v>
      </c>
      <c r="Q16881" s="1" t="s">
        <v>754</v>
      </c>
      <c r="R16881" s="1"/>
      <c r="S16881" s="2"/>
      <c r="T16881">
        <v>16880</v>
      </c>
      <c r="U16881" s="1" t="s">
        <v>178</v>
      </c>
      <c r="V16881" s="1"/>
      <c r="W16881" s="2"/>
      <c r="X16881">
        <v>16880</v>
      </c>
      <c r="Y16881" s="1" t="s">
        <v>179</v>
      </c>
      <c r="Z16881" s="1"/>
      <c r="AA16881" s="2"/>
    </row>
    <row r="16882" spans="8:27">
      <c r="H16882">
        <v>16881</v>
      </c>
      <c r="I16882" s="1" t="s">
        <v>752</v>
      </c>
      <c r="J16882" s="1"/>
      <c r="K16882" s="2"/>
      <c r="L16882">
        <v>16881</v>
      </c>
      <c r="M16882" s="1" t="s">
        <v>753</v>
      </c>
      <c r="N16882" s="1"/>
      <c r="O16882" s="2"/>
      <c r="P16882">
        <v>16881</v>
      </c>
      <c r="Q16882" s="1" t="s">
        <v>754</v>
      </c>
      <c r="R16882" s="1"/>
      <c r="S16882" s="2"/>
      <c r="T16882">
        <v>16881</v>
      </c>
      <c r="U16882" s="1" t="s">
        <v>178</v>
      </c>
      <c r="V16882" s="1"/>
      <c r="W16882" s="2"/>
      <c r="X16882">
        <v>16881</v>
      </c>
      <c r="Y16882" s="1" t="s">
        <v>179</v>
      </c>
      <c r="Z16882" s="1"/>
      <c r="AA16882" s="2"/>
    </row>
    <row r="16883" spans="8:27">
      <c r="H16883">
        <v>16882</v>
      </c>
      <c r="I16883" s="1" t="s">
        <v>752</v>
      </c>
      <c r="J16883" s="1"/>
      <c r="K16883" s="2"/>
      <c r="L16883">
        <v>16882</v>
      </c>
      <c r="M16883" s="1" t="s">
        <v>753</v>
      </c>
      <c r="N16883" s="1"/>
      <c r="O16883" s="2"/>
      <c r="P16883">
        <v>16882</v>
      </c>
      <c r="Q16883" s="1" t="s">
        <v>754</v>
      </c>
      <c r="R16883" s="1"/>
      <c r="S16883" s="2"/>
      <c r="T16883">
        <v>16882</v>
      </c>
      <c r="U16883" s="1" t="s">
        <v>178</v>
      </c>
      <c r="V16883" s="1"/>
      <c r="W16883" s="2"/>
      <c r="X16883">
        <v>16882</v>
      </c>
      <c r="Y16883" s="1" t="s">
        <v>179</v>
      </c>
      <c r="Z16883" s="1"/>
      <c r="AA16883" s="2"/>
    </row>
    <row r="16884" spans="8:27">
      <c r="H16884">
        <v>16883</v>
      </c>
      <c r="I16884" s="1" t="s">
        <v>752</v>
      </c>
      <c r="J16884" s="1"/>
      <c r="K16884" s="2"/>
      <c r="L16884">
        <v>16883</v>
      </c>
      <c r="M16884" s="1" t="s">
        <v>753</v>
      </c>
      <c r="N16884" s="1"/>
      <c r="O16884" s="2"/>
      <c r="P16884">
        <v>16883</v>
      </c>
      <c r="Q16884" s="1" t="s">
        <v>754</v>
      </c>
      <c r="R16884" s="1"/>
      <c r="S16884" s="2"/>
      <c r="T16884">
        <v>16883</v>
      </c>
      <c r="U16884" s="1" t="s">
        <v>178</v>
      </c>
      <c r="V16884" s="1"/>
      <c r="W16884" s="2"/>
      <c r="X16884">
        <v>16883</v>
      </c>
      <c r="Y16884" s="1" t="s">
        <v>179</v>
      </c>
      <c r="Z16884" s="1"/>
      <c r="AA16884" s="2"/>
    </row>
    <row r="16885" spans="8:27">
      <c r="H16885">
        <v>16884</v>
      </c>
      <c r="I16885" s="1" t="s">
        <v>752</v>
      </c>
      <c r="J16885" s="1"/>
      <c r="K16885" s="2"/>
      <c r="L16885">
        <v>16884</v>
      </c>
      <c r="M16885" s="1" t="s">
        <v>753</v>
      </c>
      <c r="N16885" s="1"/>
      <c r="O16885" s="2"/>
      <c r="P16885">
        <v>16884</v>
      </c>
      <c r="Q16885" s="1" t="s">
        <v>754</v>
      </c>
      <c r="R16885" s="1"/>
      <c r="S16885" s="2"/>
      <c r="T16885">
        <v>16884</v>
      </c>
      <c r="U16885" s="1" t="s">
        <v>178</v>
      </c>
      <c r="V16885" s="1"/>
      <c r="W16885" s="2"/>
      <c r="X16885">
        <v>16884</v>
      </c>
      <c r="Y16885" s="1" t="s">
        <v>179</v>
      </c>
      <c r="Z16885" s="1"/>
      <c r="AA16885" s="2"/>
    </row>
    <row r="16886" spans="8:27">
      <c r="H16886">
        <v>16885</v>
      </c>
      <c r="I16886" s="1" t="s">
        <v>752</v>
      </c>
      <c r="J16886" s="1"/>
      <c r="K16886" s="2"/>
      <c r="L16886">
        <v>16885</v>
      </c>
      <c r="M16886" s="1" t="s">
        <v>753</v>
      </c>
      <c r="N16886" s="1"/>
      <c r="O16886" s="2"/>
      <c r="P16886">
        <v>16885</v>
      </c>
      <c r="Q16886" s="1" t="s">
        <v>754</v>
      </c>
      <c r="R16886" s="1"/>
      <c r="S16886" s="2"/>
      <c r="T16886">
        <v>16885</v>
      </c>
      <c r="U16886" s="1" t="s">
        <v>178</v>
      </c>
      <c r="V16886" s="1"/>
      <c r="W16886" s="2"/>
      <c r="X16886">
        <v>16885</v>
      </c>
      <c r="Y16886" s="1" t="s">
        <v>179</v>
      </c>
      <c r="Z16886" s="1"/>
      <c r="AA16886" s="2"/>
    </row>
    <row r="16887" spans="8:27">
      <c r="H16887">
        <v>16886</v>
      </c>
      <c r="I16887" s="1" t="s">
        <v>752</v>
      </c>
      <c r="J16887" s="1"/>
      <c r="K16887" s="2"/>
      <c r="L16887">
        <v>16886</v>
      </c>
      <c r="M16887" s="1" t="s">
        <v>753</v>
      </c>
      <c r="N16887" s="1"/>
      <c r="O16887" s="2"/>
      <c r="P16887">
        <v>16886</v>
      </c>
      <c r="Q16887" s="1" t="s">
        <v>754</v>
      </c>
      <c r="R16887" s="1"/>
      <c r="S16887" s="2"/>
      <c r="T16887">
        <v>16886</v>
      </c>
      <c r="U16887" s="1" t="s">
        <v>178</v>
      </c>
      <c r="V16887" s="1"/>
      <c r="W16887" s="2"/>
      <c r="X16887">
        <v>16886</v>
      </c>
      <c r="Y16887" s="1" t="s">
        <v>179</v>
      </c>
      <c r="Z16887" s="1"/>
      <c r="AA16887" s="2"/>
    </row>
    <row r="16888" spans="8:27">
      <c r="H16888">
        <v>16887</v>
      </c>
      <c r="I16888" s="1" t="s">
        <v>752</v>
      </c>
      <c r="J16888" s="1"/>
      <c r="K16888" s="2"/>
      <c r="L16888">
        <v>16887</v>
      </c>
      <c r="M16888" s="1" t="s">
        <v>753</v>
      </c>
      <c r="N16888" s="1"/>
      <c r="O16888" s="2"/>
      <c r="P16888">
        <v>16887</v>
      </c>
      <c r="Q16888" s="1" t="s">
        <v>754</v>
      </c>
      <c r="R16888" s="1"/>
      <c r="S16888" s="2"/>
      <c r="T16888">
        <v>16887</v>
      </c>
      <c r="U16888" s="1" t="s">
        <v>178</v>
      </c>
      <c r="V16888" s="1"/>
      <c r="W16888" s="2"/>
      <c r="X16888">
        <v>16887</v>
      </c>
      <c r="Y16888" s="1" t="s">
        <v>179</v>
      </c>
      <c r="Z16888" s="1"/>
      <c r="AA16888" s="2"/>
    </row>
    <row r="16889" spans="8:27">
      <c r="H16889">
        <v>16888</v>
      </c>
      <c r="I16889" s="1" t="s">
        <v>752</v>
      </c>
      <c r="J16889" s="1"/>
      <c r="K16889" s="2"/>
      <c r="L16889">
        <v>16888</v>
      </c>
      <c r="M16889" s="1" t="s">
        <v>753</v>
      </c>
      <c r="N16889" s="1"/>
      <c r="O16889" s="2"/>
      <c r="P16889">
        <v>16888</v>
      </c>
      <c r="Q16889" s="1" t="s">
        <v>754</v>
      </c>
      <c r="R16889" s="1"/>
      <c r="S16889" s="2"/>
      <c r="T16889">
        <v>16888</v>
      </c>
      <c r="U16889" s="1" t="s">
        <v>178</v>
      </c>
      <c r="V16889" s="1"/>
      <c r="W16889" s="2"/>
      <c r="X16889">
        <v>16888</v>
      </c>
      <c r="Y16889" s="1" t="s">
        <v>179</v>
      </c>
      <c r="Z16889" s="1"/>
      <c r="AA16889" s="2"/>
    </row>
    <row r="16890" spans="8:27">
      <c r="H16890">
        <v>16889</v>
      </c>
      <c r="I16890" s="1" t="s">
        <v>752</v>
      </c>
      <c r="J16890" s="1"/>
      <c r="K16890" s="2"/>
      <c r="L16890">
        <v>16889</v>
      </c>
      <c r="M16890" s="1" t="s">
        <v>753</v>
      </c>
      <c r="N16890" s="1"/>
      <c r="O16890" s="2"/>
      <c r="P16890">
        <v>16889</v>
      </c>
      <c r="Q16890" s="1" t="s">
        <v>754</v>
      </c>
      <c r="R16890" s="1"/>
      <c r="S16890" s="2"/>
      <c r="T16890">
        <v>16889</v>
      </c>
      <c r="U16890" s="1" t="s">
        <v>178</v>
      </c>
      <c r="V16890" s="1"/>
      <c r="W16890" s="2"/>
      <c r="X16890">
        <v>16889</v>
      </c>
      <c r="Y16890" s="1" t="s">
        <v>179</v>
      </c>
      <c r="Z16890" s="1"/>
      <c r="AA16890" s="2"/>
    </row>
    <row r="16891" spans="8:27">
      <c r="H16891">
        <v>16890</v>
      </c>
      <c r="I16891" s="1" t="s">
        <v>752</v>
      </c>
      <c r="J16891" s="1"/>
      <c r="K16891" s="2"/>
      <c r="L16891">
        <v>16890</v>
      </c>
      <c r="M16891" s="1" t="s">
        <v>753</v>
      </c>
      <c r="N16891" s="1"/>
      <c r="O16891" s="2"/>
      <c r="P16891">
        <v>16890</v>
      </c>
      <c r="Q16891" s="1" t="s">
        <v>754</v>
      </c>
      <c r="R16891" s="1"/>
      <c r="S16891" s="2"/>
      <c r="T16891">
        <v>16890</v>
      </c>
      <c r="U16891" s="1" t="s">
        <v>178</v>
      </c>
      <c r="V16891" s="1"/>
      <c r="W16891" s="2"/>
      <c r="X16891">
        <v>16890</v>
      </c>
      <c r="Y16891" s="1" t="s">
        <v>179</v>
      </c>
      <c r="Z16891" s="1"/>
      <c r="AA16891" s="2"/>
    </row>
    <row r="16892" spans="8:27">
      <c r="H16892">
        <v>16891</v>
      </c>
      <c r="I16892" s="1" t="s">
        <v>752</v>
      </c>
      <c r="J16892" s="1"/>
      <c r="K16892" s="2"/>
      <c r="L16892">
        <v>16891</v>
      </c>
      <c r="M16892" s="1" t="s">
        <v>753</v>
      </c>
      <c r="N16892" s="1"/>
      <c r="O16892" s="2"/>
      <c r="P16892">
        <v>16891</v>
      </c>
      <c r="Q16892" s="1" t="s">
        <v>754</v>
      </c>
      <c r="R16892" s="1"/>
      <c r="S16892" s="2"/>
      <c r="T16892">
        <v>16891</v>
      </c>
      <c r="U16892" s="1" t="s">
        <v>178</v>
      </c>
      <c r="V16892" s="1"/>
      <c r="W16892" s="2"/>
      <c r="X16892">
        <v>16891</v>
      </c>
      <c r="Y16892" s="1" t="s">
        <v>179</v>
      </c>
      <c r="Z16892" s="1"/>
      <c r="AA16892" s="2"/>
    </row>
    <row r="16893" spans="8:27">
      <c r="H16893">
        <v>16892</v>
      </c>
      <c r="I16893" s="1" t="s">
        <v>752</v>
      </c>
      <c r="J16893" s="1"/>
      <c r="K16893" s="2"/>
      <c r="L16893">
        <v>16892</v>
      </c>
      <c r="M16893" s="1" t="s">
        <v>753</v>
      </c>
      <c r="N16893" s="1"/>
      <c r="O16893" s="2"/>
      <c r="P16893">
        <v>16892</v>
      </c>
      <c r="Q16893" s="1" t="s">
        <v>754</v>
      </c>
      <c r="R16893" s="1"/>
      <c r="S16893" s="2"/>
      <c r="T16893">
        <v>16892</v>
      </c>
      <c r="U16893" s="1" t="s">
        <v>178</v>
      </c>
      <c r="V16893" s="1"/>
      <c r="W16893" s="2"/>
      <c r="X16893">
        <v>16892</v>
      </c>
      <c r="Y16893" s="1" t="s">
        <v>179</v>
      </c>
      <c r="Z16893" s="1"/>
      <c r="AA16893" s="2"/>
    </row>
    <row r="16894" spans="8:27">
      <c r="H16894">
        <v>16893</v>
      </c>
      <c r="I16894" s="1" t="s">
        <v>752</v>
      </c>
      <c r="J16894" s="1"/>
      <c r="K16894" s="2"/>
      <c r="L16894">
        <v>16893</v>
      </c>
      <c r="M16894" s="1" t="s">
        <v>753</v>
      </c>
      <c r="N16894" s="1"/>
      <c r="O16894" s="2"/>
      <c r="P16894">
        <v>16893</v>
      </c>
      <c r="Q16894" s="1" t="s">
        <v>754</v>
      </c>
      <c r="R16894" s="1"/>
      <c r="S16894" s="2"/>
      <c r="T16894">
        <v>16893</v>
      </c>
      <c r="U16894" s="1" t="s">
        <v>178</v>
      </c>
      <c r="V16894" s="1"/>
      <c r="W16894" s="2"/>
      <c r="X16894">
        <v>16893</v>
      </c>
      <c r="Y16894" s="1" t="s">
        <v>179</v>
      </c>
      <c r="Z16894" s="1"/>
      <c r="AA16894" s="2"/>
    </row>
    <row r="16895" spans="8:27">
      <c r="H16895">
        <v>16894</v>
      </c>
      <c r="I16895" s="1" t="s">
        <v>752</v>
      </c>
      <c r="J16895" s="1"/>
      <c r="K16895" s="2"/>
      <c r="L16895">
        <v>16894</v>
      </c>
      <c r="M16895" s="1" t="s">
        <v>753</v>
      </c>
      <c r="N16895" s="1"/>
      <c r="O16895" s="2"/>
      <c r="P16895">
        <v>16894</v>
      </c>
      <c r="Q16895" s="1" t="s">
        <v>754</v>
      </c>
      <c r="R16895" s="1"/>
      <c r="S16895" s="2"/>
      <c r="T16895">
        <v>16894</v>
      </c>
      <c r="U16895" s="1" t="s">
        <v>178</v>
      </c>
      <c r="V16895" s="1"/>
      <c r="W16895" s="2"/>
      <c r="X16895">
        <v>16894</v>
      </c>
      <c r="Y16895" s="1" t="s">
        <v>179</v>
      </c>
      <c r="Z16895" s="1"/>
      <c r="AA16895" s="2"/>
    </row>
    <row r="16896" spans="8:27">
      <c r="H16896">
        <v>16895</v>
      </c>
      <c r="I16896" s="1" t="s">
        <v>752</v>
      </c>
      <c r="J16896" s="1"/>
      <c r="K16896" s="2"/>
      <c r="L16896">
        <v>16895</v>
      </c>
      <c r="M16896" s="1" t="s">
        <v>753</v>
      </c>
      <c r="N16896" s="1"/>
      <c r="O16896" s="2"/>
      <c r="P16896">
        <v>16895</v>
      </c>
      <c r="Q16896" s="1" t="s">
        <v>754</v>
      </c>
      <c r="R16896" s="1"/>
      <c r="S16896" s="2"/>
      <c r="T16896">
        <v>16895</v>
      </c>
      <c r="U16896" s="1" t="s">
        <v>178</v>
      </c>
      <c r="V16896" s="1"/>
      <c r="W16896" s="2"/>
      <c r="X16896">
        <v>16895</v>
      </c>
      <c r="Y16896" s="1" t="s">
        <v>179</v>
      </c>
      <c r="Z16896" s="1"/>
      <c r="AA16896" s="2"/>
    </row>
    <row r="16897" spans="8:27">
      <c r="H16897">
        <v>16896</v>
      </c>
      <c r="I16897" s="1" t="s">
        <v>752</v>
      </c>
      <c r="J16897" s="1"/>
      <c r="K16897" s="2"/>
      <c r="L16897">
        <v>16896</v>
      </c>
      <c r="M16897" s="1" t="s">
        <v>753</v>
      </c>
      <c r="N16897" s="1"/>
      <c r="O16897" s="2"/>
      <c r="P16897">
        <v>16896</v>
      </c>
      <c r="Q16897" s="1" t="s">
        <v>754</v>
      </c>
      <c r="R16897" s="1"/>
      <c r="S16897" s="2"/>
      <c r="T16897">
        <v>16896</v>
      </c>
      <c r="U16897" s="1" t="s">
        <v>178</v>
      </c>
      <c r="V16897" s="1"/>
      <c r="W16897" s="2"/>
      <c r="X16897">
        <v>16896</v>
      </c>
      <c r="Y16897" s="1" t="s">
        <v>179</v>
      </c>
      <c r="Z16897" s="1"/>
      <c r="AA16897" s="2"/>
    </row>
    <row r="16898" spans="8:27">
      <c r="H16898">
        <v>16897</v>
      </c>
      <c r="I16898" s="1" t="s">
        <v>752</v>
      </c>
      <c r="J16898" s="1"/>
      <c r="K16898" s="2"/>
      <c r="L16898">
        <v>16897</v>
      </c>
      <c r="M16898" s="1" t="s">
        <v>753</v>
      </c>
      <c r="N16898" s="1"/>
      <c r="O16898" s="2"/>
      <c r="P16898">
        <v>16897</v>
      </c>
      <c r="Q16898" s="1" t="s">
        <v>754</v>
      </c>
      <c r="R16898" s="1"/>
      <c r="S16898" s="2"/>
      <c r="T16898">
        <v>16897</v>
      </c>
      <c r="U16898" s="1" t="s">
        <v>178</v>
      </c>
      <c r="V16898" s="1"/>
      <c r="W16898" s="2"/>
      <c r="X16898">
        <v>16897</v>
      </c>
      <c r="Y16898" s="1" t="s">
        <v>179</v>
      </c>
      <c r="Z16898" s="1"/>
      <c r="AA16898" s="2"/>
    </row>
    <row r="16899" spans="8:27">
      <c r="H16899">
        <v>16898</v>
      </c>
      <c r="I16899" s="1" t="s">
        <v>752</v>
      </c>
      <c r="J16899" s="1"/>
      <c r="K16899" s="2"/>
      <c r="L16899">
        <v>16898</v>
      </c>
      <c r="M16899" s="1" t="s">
        <v>753</v>
      </c>
      <c r="N16899" s="1"/>
      <c r="O16899" s="2"/>
      <c r="P16899">
        <v>16898</v>
      </c>
      <c r="Q16899" s="1" t="s">
        <v>754</v>
      </c>
      <c r="R16899" s="1"/>
      <c r="S16899" s="2"/>
      <c r="T16899">
        <v>16898</v>
      </c>
      <c r="U16899" s="1" t="s">
        <v>178</v>
      </c>
      <c r="V16899" s="1"/>
      <c r="W16899" s="2"/>
      <c r="X16899">
        <v>16898</v>
      </c>
      <c r="Y16899" s="1" t="s">
        <v>179</v>
      </c>
      <c r="Z16899" s="1"/>
      <c r="AA16899" s="2"/>
    </row>
    <row r="16900" spans="8:27">
      <c r="H16900">
        <v>16899</v>
      </c>
      <c r="I16900" s="1" t="s">
        <v>752</v>
      </c>
      <c r="J16900" s="1"/>
      <c r="K16900" s="2"/>
      <c r="L16900">
        <v>16899</v>
      </c>
      <c r="M16900" s="1" t="s">
        <v>753</v>
      </c>
      <c r="N16900" s="1"/>
      <c r="O16900" s="2"/>
      <c r="P16900">
        <v>16899</v>
      </c>
      <c r="Q16900" s="1" t="s">
        <v>754</v>
      </c>
      <c r="R16900" s="1"/>
      <c r="S16900" s="2"/>
      <c r="T16900">
        <v>16899</v>
      </c>
      <c r="U16900" s="1" t="s">
        <v>178</v>
      </c>
      <c r="V16900" s="1"/>
      <c r="W16900" s="2"/>
      <c r="X16900">
        <v>16899</v>
      </c>
      <c r="Y16900" s="1" t="s">
        <v>179</v>
      </c>
      <c r="Z16900" s="1"/>
      <c r="AA16900" s="2"/>
    </row>
    <row r="16901" spans="8:27">
      <c r="H16901">
        <v>16900</v>
      </c>
      <c r="I16901" s="1" t="s">
        <v>752</v>
      </c>
      <c r="J16901" s="1"/>
      <c r="K16901" s="2"/>
      <c r="L16901">
        <v>16900</v>
      </c>
      <c r="M16901" s="1" t="s">
        <v>753</v>
      </c>
      <c r="N16901" s="1"/>
      <c r="O16901" s="2"/>
      <c r="P16901">
        <v>16900</v>
      </c>
      <c r="Q16901" s="1" t="s">
        <v>754</v>
      </c>
      <c r="R16901" s="1"/>
      <c r="S16901" s="2"/>
      <c r="T16901">
        <v>16900</v>
      </c>
      <c r="U16901" s="1" t="s">
        <v>178</v>
      </c>
      <c r="V16901" s="1"/>
      <c r="W16901" s="2"/>
      <c r="X16901">
        <v>16900</v>
      </c>
      <c r="Y16901" s="1" t="s">
        <v>179</v>
      </c>
      <c r="Z16901" s="1"/>
      <c r="AA16901" s="2"/>
    </row>
    <row r="16902" spans="8:27">
      <c r="H16902">
        <v>16901</v>
      </c>
      <c r="I16902" s="1" t="s">
        <v>752</v>
      </c>
      <c r="J16902" s="1"/>
      <c r="K16902" s="2"/>
      <c r="L16902">
        <v>16901</v>
      </c>
      <c r="M16902" s="1" t="s">
        <v>753</v>
      </c>
      <c r="N16902" s="1"/>
      <c r="O16902" s="2"/>
      <c r="P16902">
        <v>16901</v>
      </c>
      <c r="Q16902" s="1" t="s">
        <v>754</v>
      </c>
      <c r="R16902" s="1"/>
      <c r="S16902" s="2"/>
      <c r="T16902">
        <v>16901</v>
      </c>
      <c r="U16902" s="1" t="s">
        <v>178</v>
      </c>
      <c r="V16902" s="1"/>
      <c r="W16902" s="2"/>
      <c r="X16902">
        <v>16901</v>
      </c>
      <c r="Y16902" s="1" t="s">
        <v>179</v>
      </c>
      <c r="Z16902" s="1"/>
      <c r="AA16902" s="2"/>
    </row>
    <row r="16903" spans="8:27">
      <c r="H16903">
        <v>16902</v>
      </c>
      <c r="I16903" s="1" t="s">
        <v>752</v>
      </c>
      <c r="J16903" s="1"/>
      <c r="K16903" s="2"/>
      <c r="L16903">
        <v>16902</v>
      </c>
      <c r="M16903" s="1" t="s">
        <v>753</v>
      </c>
      <c r="N16903" s="1"/>
      <c r="O16903" s="2"/>
      <c r="P16903">
        <v>16902</v>
      </c>
      <c r="Q16903" s="1" t="s">
        <v>754</v>
      </c>
      <c r="R16903" s="1"/>
      <c r="S16903" s="2"/>
      <c r="T16903">
        <v>16902</v>
      </c>
      <c r="U16903" s="1" t="s">
        <v>178</v>
      </c>
      <c r="V16903" s="1"/>
      <c r="W16903" s="2"/>
      <c r="X16903">
        <v>16902</v>
      </c>
      <c r="Y16903" s="1" t="s">
        <v>179</v>
      </c>
      <c r="Z16903" s="1"/>
      <c r="AA16903" s="2"/>
    </row>
    <row r="16904" spans="8:27">
      <c r="H16904">
        <v>16903</v>
      </c>
      <c r="I16904" s="1" t="s">
        <v>752</v>
      </c>
      <c r="J16904" s="1"/>
      <c r="K16904" s="2"/>
      <c r="L16904">
        <v>16903</v>
      </c>
      <c r="M16904" s="1" t="s">
        <v>753</v>
      </c>
      <c r="N16904" s="1"/>
      <c r="O16904" s="2"/>
      <c r="P16904">
        <v>16903</v>
      </c>
      <c r="Q16904" s="1" t="s">
        <v>754</v>
      </c>
      <c r="R16904" s="1"/>
      <c r="S16904" s="2"/>
      <c r="T16904">
        <v>16903</v>
      </c>
      <c r="U16904" s="1" t="s">
        <v>178</v>
      </c>
      <c r="V16904" s="1"/>
      <c r="W16904" s="2"/>
      <c r="X16904">
        <v>16903</v>
      </c>
      <c r="Y16904" s="1" t="s">
        <v>179</v>
      </c>
      <c r="Z16904" s="1"/>
      <c r="AA16904" s="2"/>
    </row>
    <row r="16905" spans="8:27">
      <c r="H16905">
        <v>16904</v>
      </c>
      <c r="I16905" s="1" t="s">
        <v>752</v>
      </c>
      <c r="J16905" s="1"/>
      <c r="K16905" s="2"/>
      <c r="L16905">
        <v>16904</v>
      </c>
      <c r="M16905" s="1" t="s">
        <v>753</v>
      </c>
      <c r="N16905" s="1"/>
      <c r="O16905" s="2"/>
      <c r="P16905">
        <v>16904</v>
      </c>
      <c r="Q16905" s="1" t="s">
        <v>754</v>
      </c>
      <c r="R16905" s="1"/>
      <c r="S16905" s="2"/>
      <c r="T16905">
        <v>16904</v>
      </c>
      <c r="U16905" s="1" t="s">
        <v>178</v>
      </c>
      <c r="V16905" s="1"/>
      <c r="W16905" s="2"/>
      <c r="X16905">
        <v>16904</v>
      </c>
      <c r="Y16905" s="1" t="s">
        <v>179</v>
      </c>
      <c r="Z16905" s="1"/>
      <c r="AA16905" s="2"/>
    </row>
    <row r="16906" spans="8:27">
      <c r="H16906">
        <v>16905</v>
      </c>
      <c r="I16906" s="1" t="s">
        <v>752</v>
      </c>
      <c r="J16906" s="1"/>
      <c r="K16906" s="2"/>
      <c r="L16906">
        <v>16905</v>
      </c>
      <c r="M16906" s="1" t="s">
        <v>753</v>
      </c>
      <c r="N16906" s="1"/>
      <c r="O16906" s="2"/>
      <c r="P16906">
        <v>16905</v>
      </c>
      <c r="Q16906" s="1" t="s">
        <v>754</v>
      </c>
      <c r="R16906" s="1"/>
      <c r="S16906" s="2"/>
      <c r="T16906">
        <v>16905</v>
      </c>
      <c r="U16906" s="1" t="s">
        <v>178</v>
      </c>
      <c r="V16906" s="1"/>
      <c r="W16906" s="2"/>
      <c r="X16906">
        <v>16905</v>
      </c>
      <c r="Y16906" s="1" t="s">
        <v>179</v>
      </c>
      <c r="Z16906" s="1"/>
      <c r="AA16906" s="2"/>
    </row>
    <row r="16907" spans="8:27">
      <c r="H16907">
        <v>16906</v>
      </c>
      <c r="I16907" s="1" t="s">
        <v>752</v>
      </c>
      <c r="J16907" s="1"/>
      <c r="K16907" s="2"/>
      <c r="L16907">
        <v>16906</v>
      </c>
      <c r="M16907" s="1" t="s">
        <v>753</v>
      </c>
      <c r="N16907" s="1"/>
      <c r="O16907" s="2"/>
      <c r="P16907">
        <v>16906</v>
      </c>
      <c r="Q16907" s="1" t="s">
        <v>754</v>
      </c>
      <c r="R16907" s="1"/>
      <c r="S16907" s="2"/>
      <c r="T16907">
        <v>16906</v>
      </c>
      <c r="U16907" s="1" t="s">
        <v>178</v>
      </c>
      <c r="V16907" s="1"/>
      <c r="W16907" s="2"/>
      <c r="X16907">
        <v>16906</v>
      </c>
      <c r="Y16907" s="1" t="s">
        <v>179</v>
      </c>
      <c r="Z16907" s="1"/>
      <c r="AA16907" s="2"/>
    </row>
    <row r="16908" spans="8:27">
      <c r="H16908">
        <v>16907</v>
      </c>
      <c r="I16908" s="1" t="s">
        <v>752</v>
      </c>
      <c r="J16908" s="1"/>
      <c r="K16908" s="2"/>
      <c r="L16908">
        <v>16907</v>
      </c>
      <c r="M16908" s="1" t="s">
        <v>753</v>
      </c>
      <c r="N16908" s="1"/>
      <c r="O16908" s="2"/>
      <c r="P16908">
        <v>16907</v>
      </c>
      <c r="Q16908" s="1" t="s">
        <v>754</v>
      </c>
      <c r="R16908" s="1"/>
      <c r="S16908" s="2"/>
      <c r="T16908">
        <v>16907</v>
      </c>
      <c r="U16908" s="1" t="s">
        <v>178</v>
      </c>
      <c r="V16908" s="1"/>
      <c r="W16908" s="2"/>
      <c r="X16908">
        <v>16907</v>
      </c>
      <c r="Y16908" s="1" t="s">
        <v>179</v>
      </c>
      <c r="Z16908" s="1"/>
      <c r="AA16908" s="2"/>
    </row>
    <row r="16909" spans="8:27">
      <c r="H16909">
        <v>16908</v>
      </c>
      <c r="I16909" s="1" t="s">
        <v>752</v>
      </c>
      <c r="J16909" s="1"/>
      <c r="K16909" s="2"/>
      <c r="L16909">
        <v>16908</v>
      </c>
      <c r="M16909" s="1" t="s">
        <v>753</v>
      </c>
      <c r="N16909" s="1"/>
      <c r="O16909" s="2"/>
      <c r="P16909">
        <v>16908</v>
      </c>
      <c r="Q16909" s="1" t="s">
        <v>754</v>
      </c>
      <c r="R16909" s="1"/>
      <c r="S16909" s="2"/>
      <c r="T16909">
        <v>16908</v>
      </c>
      <c r="U16909" s="1" t="s">
        <v>178</v>
      </c>
      <c r="V16909" s="1"/>
      <c r="W16909" s="2"/>
      <c r="X16909">
        <v>16908</v>
      </c>
      <c r="Y16909" s="1" t="s">
        <v>179</v>
      </c>
      <c r="Z16909" s="1"/>
      <c r="AA16909" s="2"/>
    </row>
    <row r="16910" spans="8:27">
      <c r="H16910">
        <v>16909</v>
      </c>
      <c r="I16910" s="1" t="s">
        <v>752</v>
      </c>
      <c r="J16910" s="1"/>
      <c r="K16910" s="2"/>
      <c r="L16910">
        <v>16909</v>
      </c>
      <c r="M16910" s="1" t="s">
        <v>753</v>
      </c>
      <c r="N16910" s="1"/>
      <c r="O16910" s="2"/>
      <c r="P16910">
        <v>16909</v>
      </c>
      <c r="Q16910" s="1" t="s">
        <v>754</v>
      </c>
      <c r="R16910" s="1"/>
      <c r="S16910" s="2"/>
      <c r="T16910">
        <v>16909</v>
      </c>
      <c r="U16910" s="1" t="s">
        <v>178</v>
      </c>
      <c r="V16910" s="1"/>
      <c r="W16910" s="2"/>
      <c r="X16910">
        <v>16909</v>
      </c>
      <c r="Y16910" s="1" t="s">
        <v>179</v>
      </c>
      <c r="Z16910" s="1"/>
      <c r="AA16910" s="2"/>
    </row>
    <row r="16911" spans="8:27">
      <c r="H16911">
        <v>16910</v>
      </c>
      <c r="I16911" s="1" t="s">
        <v>752</v>
      </c>
      <c r="J16911" s="1"/>
      <c r="K16911" s="2"/>
      <c r="L16911">
        <v>16910</v>
      </c>
      <c r="M16911" s="1" t="s">
        <v>753</v>
      </c>
      <c r="N16911" s="1"/>
      <c r="O16911" s="2"/>
      <c r="P16911">
        <v>16910</v>
      </c>
      <c r="Q16911" s="1" t="s">
        <v>754</v>
      </c>
      <c r="R16911" s="1"/>
      <c r="S16911" s="2"/>
      <c r="T16911">
        <v>16910</v>
      </c>
      <c r="U16911" s="1" t="s">
        <v>178</v>
      </c>
      <c r="V16911" s="1"/>
      <c r="W16911" s="2"/>
      <c r="X16911">
        <v>16910</v>
      </c>
      <c r="Y16911" s="1" t="s">
        <v>179</v>
      </c>
      <c r="Z16911" s="1"/>
      <c r="AA16911" s="2"/>
    </row>
    <row r="16912" spans="8:27">
      <c r="H16912">
        <v>16911</v>
      </c>
      <c r="I16912" s="1" t="s">
        <v>752</v>
      </c>
      <c r="J16912" s="1"/>
      <c r="K16912" s="2"/>
      <c r="L16912">
        <v>16911</v>
      </c>
      <c r="M16912" s="1" t="s">
        <v>753</v>
      </c>
      <c r="N16912" s="1"/>
      <c r="O16912" s="2"/>
      <c r="P16912">
        <v>16911</v>
      </c>
      <c r="Q16912" s="1" t="s">
        <v>754</v>
      </c>
      <c r="R16912" s="1"/>
      <c r="S16912" s="2"/>
      <c r="T16912">
        <v>16911</v>
      </c>
      <c r="U16912" s="1" t="s">
        <v>178</v>
      </c>
      <c r="V16912" s="1"/>
      <c r="W16912" s="2"/>
      <c r="X16912">
        <v>16911</v>
      </c>
      <c r="Y16912" s="1" t="s">
        <v>179</v>
      </c>
      <c r="Z16912" s="1"/>
      <c r="AA16912" s="2"/>
    </row>
    <row r="16913" spans="2:58">
      <c r="H16913">
        <v>16912</v>
      </c>
      <c r="I16913" s="1" t="s">
        <v>752</v>
      </c>
      <c r="J16913" s="1"/>
      <c r="K16913" s="2"/>
      <c r="L16913">
        <v>16912</v>
      </c>
      <c r="M16913" s="1" t="s">
        <v>753</v>
      </c>
      <c r="N16913" s="1"/>
      <c r="O16913" s="2"/>
      <c r="P16913">
        <v>16912</v>
      </c>
      <c r="Q16913" s="1" t="s">
        <v>754</v>
      </c>
      <c r="R16913" s="1"/>
      <c r="S16913" s="2"/>
      <c r="T16913">
        <v>16912</v>
      </c>
      <c r="U16913" s="1" t="s">
        <v>178</v>
      </c>
      <c r="V16913" s="1"/>
      <c r="W16913" s="2"/>
      <c r="X16913">
        <v>16912</v>
      </c>
      <c r="Y16913" s="1" t="s">
        <v>179</v>
      </c>
      <c r="Z16913" s="1"/>
      <c r="AA16913" s="2"/>
    </row>
    <row r="16914" spans="2:58">
      <c r="H16914">
        <v>16913</v>
      </c>
      <c r="I16914" s="1" t="s">
        <v>752</v>
      </c>
      <c r="J16914" s="1"/>
      <c r="K16914" s="2"/>
      <c r="L16914">
        <v>16913</v>
      </c>
      <c r="M16914" s="1" t="s">
        <v>753</v>
      </c>
      <c r="N16914" s="1"/>
      <c r="O16914" s="2"/>
      <c r="P16914">
        <v>16913</v>
      </c>
      <c r="Q16914" s="1" t="s">
        <v>754</v>
      </c>
      <c r="R16914" s="1"/>
      <c r="S16914" s="2"/>
      <c r="T16914">
        <v>16913</v>
      </c>
      <c r="U16914" s="1" t="s">
        <v>178</v>
      </c>
      <c r="V16914" s="1"/>
      <c r="W16914" s="2"/>
      <c r="X16914">
        <v>16913</v>
      </c>
      <c r="Y16914" s="1" t="s">
        <v>179</v>
      </c>
      <c r="Z16914" s="1"/>
      <c r="AA16914" s="2"/>
    </row>
    <row r="16915" spans="2:58">
      <c r="H16915">
        <v>16914</v>
      </c>
      <c r="I16915" s="1" t="s">
        <v>752</v>
      </c>
      <c r="J16915" s="1"/>
      <c r="K16915" s="2"/>
      <c r="L16915">
        <v>16914</v>
      </c>
      <c r="M16915" s="1" t="s">
        <v>753</v>
      </c>
      <c r="N16915" s="1"/>
      <c r="O16915" s="2"/>
      <c r="P16915">
        <v>16914</v>
      </c>
      <c r="Q16915" s="1" t="s">
        <v>754</v>
      </c>
      <c r="R16915" s="1"/>
      <c r="S16915" s="2"/>
      <c r="T16915">
        <v>16914</v>
      </c>
      <c r="U16915" s="1" t="s">
        <v>178</v>
      </c>
      <c r="V16915" s="1"/>
      <c r="W16915" s="2"/>
      <c r="X16915">
        <v>16914</v>
      </c>
      <c r="Y16915" s="1" t="s">
        <v>179</v>
      </c>
      <c r="Z16915" s="1"/>
      <c r="AA16915" s="2"/>
    </row>
    <row r="16916" spans="2:58">
      <c r="H16916">
        <v>16915</v>
      </c>
      <c r="I16916" s="1" t="s">
        <v>752</v>
      </c>
      <c r="J16916" s="1"/>
      <c r="K16916" s="2"/>
      <c r="L16916">
        <v>16915</v>
      </c>
      <c r="M16916" s="1" t="s">
        <v>753</v>
      </c>
      <c r="N16916" s="1"/>
      <c r="O16916" s="2"/>
      <c r="P16916">
        <v>16915</v>
      </c>
      <c r="Q16916" s="1" t="s">
        <v>754</v>
      </c>
      <c r="R16916" s="1"/>
      <c r="S16916" s="2"/>
      <c r="T16916">
        <v>16915</v>
      </c>
      <c r="U16916" s="1" t="s">
        <v>178</v>
      </c>
      <c r="V16916" s="1"/>
      <c r="W16916" s="2"/>
      <c r="X16916">
        <v>16915</v>
      </c>
      <c r="Y16916" s="1" t="s">
        <v>179</v>
      </c>
      <c r="Z16916" s="1"/>
      <c r="AA16916" s="2"/>
    </row>
    <row r="16917" spans="2:58">
      <c r="H16917">
        <v>16916</v>
      </c>
      <c r="I16917" s="1" t="s">
        <v>752</v>
      </c>
      <c r="J16917" s="1"/>
      <c r="K16917" s="2"/>
      <c r="L16917">
        <v>16916</v>
      </c>
      <c r="M16917" s="1" t="s">
        <v>753</v>
      </c>
      <c r="N16917" s="1"/>
      <c r="O16917" s="2"/>
      <c r="P16917">
        <v>16916</v>
      </c>
      <c r="Q16917" s="1" t="s">
        <v>754</v>
      </c>
      <c r="R16917" s="1"/>
      <c r="S16917" s="2"/>
      <c r="T16917">
        <v>16916</v>
      </c>
      <c r="U16917" s="1" t="s">
        <v>178</v>
      </c>
      <c r="V16917" s="1"/>
      <c r="W16917" s="2"/>
      <c r="X16917">
        <v>16916</v>
      </c>
      <c r="Y16917" s="1" t="s">
        <v>179</v>
      </c>
      <c r="Z16917" s="1"/>
      <c r="AA16917" s="2"/>
    </row>
    <row r="16918" spans="2:58">
      <c r="B16918" s="15"/>
      <c r="C16918" s="14"/>
      <c r="D16918" s="15"/>
      <c r="E16918" s="14"/>
      <c r="F16918" s="15"/>
      <c r="H16918">
        <v>16917</v>
      </c>
      <c r="I16918" s="1" t="s">
        <v>752</v>
      </c>
      <c r="J16918" s="1"/>
      <c r="K16918" s="2"/>
      <c r="L16918">
        <v>16917</v>
      </c>
      <c r="M16918" s="1" t="s">
        <v>753</v>
      </c>
      <c r="N16918" s="1"/>
      <c r="O16918" s="2"/>
      <c r="P16918">
        <v>16917</v>
      </c>
      <c r="Q16918" s="1" t="s">
        <v>754</v>
      </c>
      <c r="R16918" s="1"/>
      <c r="S16918" s="2"/>
      <c r="T16918">
        <v>16917</v>
      </c>
      <c r="U16918" s="1" t="s">
        <v>178</v>
      </c>
      <c r="V16918" s="1"/>
      <c r="W16918" s="2"/>
      <c r="X16918">
        <v>16917</v>
      </c>
      <c r="Y16918" s="1" t="s">
        <v>179</v>
      </c>
      <c r="Z16918" s="1"/>
      <c r="AA16918" s="2"/>
      <c r="AQ16918" s="15"/>
      <c r="AR16918" s="15"/>
      <c r="AS16918" s="15"/>
      <c r="AT16918" s="15"/>
      <c r="AU16918" s="15"/>
      <c r="AV16918" s="15"/>
      <c r="BA16918" s="15"/>
      <c r="BB16918" s="15"/>
      <c r="BC16918" s="15"/>
      <c r="BD16918" s="15"/>
      <c r="BE16918" s="15"/>
      <c r="BF16918" s="15"/>
    </row>
    <row r="16919" spans="2:58">
      <c r="B16919" s="15"/>
      <c r="C16919" s="17"/>
      <c r="D16919" s="15"/>
      <c r="E16919" s="15"/>
      <c r="F16919" s="15"/>
      <c r="H16919">
        <v>16918</v>
      </c>
      <c r="I16919" s="1" t="s">
        <v>752</v>
      </c>
      <c r="J16919" s="1"/>
      <c r="K16919" s="2"/>
      <c r="L16919">
        <v>16918</v>
      </c>
      <c r="M16919" s="1" t="s">
        <v>753</v>
      </c>
      <c r="N16919" s="1"/>
      <c r="O16919" s="2"/>
      <c r="P16919">
        <v>16918</v>
      </c>
      <c r="Q16919" s="1" t="s">
        <v>754</v>
      </c>
      <c r="R16919" s="1"/>
      <c r="S16919" s="2"/>
      <c r="T16919">
        <v>16918</v>
      </c>
      <c r="U16919" s="1" t="s">
        <v>178</v>
      </c>
      <c r="V16919" s="1"/>
      <c r="W16919" s="2"/>
      <c r="X16919">
        <v>16918</v>
      </c>
      <c r="Y16919" s="1" t="s">
        <v>179</v>
      </c>
      <c r="Z16919" s="1"/>
      <c r="AA16919" s="2"/>
      <c r="AQ16919" s="15"/>
      <c r="AR16919" s="15"/>
      <c r="AS16919" s="15"/>
      <c r="AT16919" s="15"/>
      <c r="AU16919" s="15"/>
      <c r="AV16919" s="15"/>
      <c r="BA16919" s="15"/>
      <c r="BB16919" s="15"/>
      <c r="BC16919" s="15"/>
      <c r="BD16919" s="15"/>
      <c r="BE16919" s="15"/>
      <c r="BF16919" s="15"/>
    </row>
    <row r="16920" spans="2:58">
      <c r="B16920" s="15"/>
      <c r="C16920" s="17"/>
      <c r="D16920" s="15"/>
      <c r="E16920" s="15"/>
      <c r="F16920" s="15"/>
      <c r="H16920">
        <v>16919</v>
      </c>
      <c r="I16920" s="1" t="s">
        <v>752</v>
      </c>
      <c r="J16920" s="1"/>
      <c r="K16920" s="2"/>
      <c r="L16920">
        <v>16919</v>
      </c>
      <c r="M16920" s="1" t="s">
        <v>753</v>
      </c>
      <c r="N16920" s="1"/>
      <c r="O16920" s="2"/>
      <c r="P16920">
        <v>16919</v>
      </c>
      <c r="Q16920" s="1" t="s">
        <v>754</v>
      </c>
      <c r="R16920" s="1"/>
      <c r="S16920" s="2"/>
      <c r="T16920">
        <v>16919</v>
      </c>
      <c r="U16920" s="1" t="s">
        <v>178</v>
      </c>
      <c r="V16920" s="1"/>
      <c r="W16920" s="2"/>
      <c r="X16920">
        <v>16919</v>
      </c>
      <c r="Y16920" s="1" t="s">
        <v>179</v>
      </c>
      <c r="Z16920" s="1"/>
      <c r="AA16920" s="2"/>
      <c r="AQ16920" s="15"/>
      <c r="AR16920" s="15"/>
      <c r="AS16920" s="15"/>
      <c r="AT16920" s="15"/>
      <c r="AU16920" s="15"/>
      <c r="AV16920" s="15"/>
      <c r="BA16920" s="15"/>
      <c r="BB16920" s="15"/>
      <c r="BC16920" s="15"/>
      <c r="BD16920" s="15"/>
      <c r="BE16920" s="15"/>
      <c r="BF16920" s="15"/>
    </row>
    <row r="16921" spans="2:58">
      <c r="B16921" s="15"/>
      <c r="C16921" s="17"/>
      <c r="D16921" s="15"/>
      <c r="E16921" s="15"/>
      <c r="F16921" s="15"/>
      <c r="H16921">
        <v>16920</v>
      </c>
      <c r="I16921" s="1" t="s">
        <v>752</v>
      </c>
      <c r="J16921" s="1"/>
      <c r="K16921" s="2"/>
      <c r="L16921">
        <v>16920</v>
      </c>
      <c r="M16921" s="1" t="s">
        <v>753</v>
      </c>
      <c r="N16921" s="1"/>
      <c r="O16921" s="2"/>
      <c r="P16921">
        <v>16920</v>
      </c>
      <c r="Q16921" s="1" t="s">
        <v>754</v>
      </c>
      <c r="R16921" s="1"/>
      <c r="S16921" s="2"/>
      <c r="T16921">
        <v>16920</v>
      </c>
      <c r="U16921" s="1" t="s">
        <v>178</v>
      </c>
      <c r="V16921" s="1"/>
      <c r="W16921" s="2"/>
      <c r="X16921">
        <v>16920</v>
      </c>
      <c r="Y16921" s="1" t="s">
        <v>179</v>
      </c>
      <c r="Z16921" s="1"/>
      <c r="AA16921" s="2"/>
      <c r="AQ16921" s="15"/>
      <c r="AR16921" s="15"/>
      <c r="AS16921" s="15"/>
      <c r="AT16921" s="15"/>
      <c r="AU16921" s="14"/>
      <c r="AV16921" s="14"/>
      <c r="BA16921" s="15"/>
      <c r="BB16921" s="15"/>
      <c r="BC16921" s="15"/>
      <c r="BD16921" s="15"/>
      <c r="BE16921" s="15"/>
      <c r="BF16921" s="15"/>
    </row>
    <row r="16922" spans="2:58">
      <c r="B16922" s="17"/>
      <c r="C16922" s="14"/>
      <c r="D16922" s="15"/>
      <c r="E16922" s="14"/>
      <c r="F16922" s="15"/>
      <c r="H16922">
        <v>16921</v>
      </c>
      <c r="I16922" s="1" t="s">
        <v>752</v>
      </c>
      <c r="J16922" s="1"/>
      <c r="K16922" s="2"/>
      <c r="L16922">
        <v>16921</v>
      </c>
      <c r="M16922" s="1" t="s">
        <v>753</v>
      </c>
      <c r="N16922" s="1"/>
      <c r="O16922" s="2"/>
      <c r="P16922">
        <v>16921</v>
      </c>
      <c r="Q16922" s="1" t="s">
        <v>754</v>
      </c>
      <c r="R16922" s="1"/>
      <c r="S16922" s="2"/>
      <c r="T16922">
        <v>16921</v>
      </c>
      <c r="U16922" s="1" t="s">
        <v>178</v>
      </c>
      <c r="V16922" s="1"/>
      <c r="W16922" s="2"/>
      <c r="X16922">
        <v>16921</v>
      </c>
      <c r="Y16922" s="1" t="s">
        <v>179</v>
      </c>
      <c r="Z16922" s="1"/>
      <c r="AA16922" s="2"/>
      <c r="AD16922"/>
      <c r="AE16922" s="3"/>
      <c r="AF16922" s="3"/>
      <c r="AG16922" s="46"/>
      <c r="AH16922" s="15"/>
      <c r="AI16922" s="15"/>
      <c r="AQ16922" s="15"/>
      <c r="AR16922" s="15"/>
      <c r="AS16922" s="15"/>
      <c r="AT16922" s="15"/>
      <c r="AU16922" s="14"/>
      <c r="AV16922" s="14"/>
      <c r="BA16922" s="15"/>
      <c r="BB16922" s="15"/>
      <c r="BC16922" s="15"/>
      <c r="BD16922" s="15"/>
      <c r="BE16922" s="15"/>
      <c r="BF16922" s="14"/>
    </row>
    <row r="16923" spans="2:58">
      <c r="B16923" s="160"/>
      <c r="C16923" s="14"/>
      <c r="D16923" s="15"/>
      <c r="E16923" s="14"/>
      <c r="F16923" s="15"/>
      <c r="H16923">
        <v>16922</v>
      </c>
      <c r="I16923" s="1" t="s">
        <v>752</v>
      </c>
      <c r="J16923" s="1"/>
      <c r="K16923" s="2"/>
      <c r="L16923">
        <v>16922</v>
      </c>
      <c r="M16923" s="1" t="s">
        <v>753</v>
      </c>
      <c r="N16923" s="1"/>
      <c r="O16923" s="2"/>
      <c r="P16923">
        <v>16922</v>
      </c>
      <c r="Q16923" s="1" t="s">
        <v>754</v>
      </c>
      <c r="R16923" s="1"/>
      <c r="S16923" s="2"/>
      <c r="T16923">
        <v>16922</v>
      </c>
      <c r="U16923" s="1" t="s">
        <v>178</v>
      </c>
      <c r="V16923" s="1"/>
      <c r="W16923" s="2"/>
      <c r="X16923">
        <v>16922</v>
      </c>
      <c r="Y16923" s="1" t="s">
        <v>179</v>
      </c>
      <c r="Z16923" s="1"/>
      <c r="AA16923" s="2"/>
      <c r="AD16923"/>
      <c r="AE16923" s="3"/>
      <c r="AF16923" s="3"/>
      <c r="AG16923" s="46"/>
      <c r="AH16923" s="15"/>
      <c r="AI16923" s="15"/>
      <c r="AQ16923" s="52"/>
      <c r="AR16923" s="52"/>
      <c r="AS16923" s="52"/>
      <c r="AT16923" s="52"/>
      <c r="AU16923" s="52"/>
      <c r="AV16923" s="52"/>
      <c r="BA16923" s="15"/>
      <c r="BB16923" s="15"/>
      <c r="BC16923" s="15"/>
      <c r="BD16923" s="15"/>
      <c r="BE16923" s="15"/>
      <c r="BF16923" s="15"/>
    </row>
    <row r="16924" spans="2:58">
      <c r="B16924" s="160"/>
      <c r="C16924" s="14"/>
      <c r="D16924" s="15"/>
      <c r="E16924" s="14"/>
      <c r="F16924" s="15"/>
      <c r="H16924">
        <v>16923</v>
      </c>
      <c r="I16924" s="1" t="s">
        <v>752</v>
      </c>
      <c r="J16924" s="1"/>
      <c r="K16924" s="2"/>
      <c r="L16924">
        <v>16923</v>
      </c>
      <c r="M16924" s="1" t="s">
        <v>753</v>
      </c>
      <c r="N16924" s="1"/>
      <c r="O16924" s="2"/>
      <c r="P16924">
        <v>16923</v>
      </c>
      <c r="Q16924" s="1" t="s">
        <v>754</v>
      </c>
      <c r="R16924" s="1"/>
      <c r="S16924" s="2"/>
      <c r="T16924">
        <v>16923</v>
      </c>
      <c r="U16924" s="1" t="s">
        <v>178</v>
      </c>
      <c r="V16924" s="1"/>
      <c r="W16924" s="2"/>
      <c r="X16924">
        <v>16923</v>
      </c>
      <c r="Y16924" s="1" t="s">
        <v>179</v>
      </c>
      <c r="Z16924" s="1"/>
      <c r="AA16924" s="2"/>
      <c r="AD16924"/>
      <c r="AE16924" s="3"/>
      <c r="AF16924" s="3"/>
      <c r="AG16924" s="46"/>
      <c r="AH16924" s="15"/>
      <c r="AI16924" s="15"/>
      <c r="AQ16924" s="15"/>
      <c r="AR16924" s="15"/>
      <c r="AS16924" s="15"/>
      <c r="AT16924" s="15"/>
      <c r="AU16924" s="15"/>
      <c r="AV16924" s="15"/>
      <c r="BA16924" s="15"/>
      <c r="BB16924" s="15"/>
      <c r="BC16924" s="15"/>
      <c r="BD16924" s="15"/>
      <c r="BE16924" s="15"/>
      <c r="BF16924" s="15"/>
    </row>
    <row r="16925" spans="2:58">
      <c r="B16925" s="15"/>
      <c r="C16925" s="17"/>
      <c r="D16925" s="15"/>
      <c r="E16925" s="15"/>
      <c r="F16925" s="15"/>
      <c r="H16925">
        <v>16924</v>
      </c>
      <c r="I16925" s="1" t="s">
        <v>752</v>
      </c>
      <c r="J16925" s="1"/>
      <c r="K16925" s="2"/>
      <c r="L16925">
        <v>16924</v>
      </c>
      <c r="M16925" s="1" t="s">
        <v>753</v>
      </c>
      <c r="N16925" s="1"/>
      <c r="O16925" s="2"/>
      <c r="P16925">
        <v>16924</v>
      </c>
      <c r="Q16925" s="1" t="s">
        <v>754</v>
      </c>
      <c r="R16925" s="1"/>
      <c r="S16925" s="2"/>
      <c r="T16925">
        <v>16924</v>
      </c>
      <c r="U16925" s="1" t="s">
        <v>178</v>
      </c>
      <c r="V16925" s="1"/>
      <c r="W16925" s="2"/>
      <c r="X16925">
        <v>16924</v>
      </c>
      <c r="Y16925" s="1" t="s">
        <v>179</v>
      </c>
      <c r="Z16925" s="1"/>
      <c r="AA16925" s="2"/>
      <c r="AD16925"/>
      <c r="AE16925" s="3"/>
      <c r="AF16925" s="3"/>
      <c r="AG16925" s="46"/>
      <c r="AH16925" s="15"/>
      <c r="AI16925" s="15"/>
      <c r="AQ16925" s="15"/>
      <c r="AR16925" s="15"/>
      <c r="AS16925" s="15"/>
      <c r="AT16925" s="15"/>
      <c r="AU16925" s="14"/>
      <c r="AV16925" s="14"/>
      <c r="BA16925" s="15"/>
      <c r="BB16925" s="15"/>
      <c r="BC16925" s="15"/>
      <c r="BD16925" s="15"/>
      <c r="BE16925" s="15"/>
      <c r="BF16925" s="14"/>
    </row>
    <row r="16926" spans="2:58">
      <c r="B16926" s="15"/>
      <c r="C16926" s="17"/>
      <c r="D16926" s="15"/>
      <c r="E16926" s="15"/>
      <c r="F16926" s="15"/>
      <c r="H16926">
        <v>16925</v>
      </c>
      <c r="I16926" s="1" t="s">
        <v>752</v>
      </c>
      <c r="J16926" s="1"/>
      <c r="K16926" s="2"/>
      <c r="L16926">
        <v>16925</v>
      </c>
      <c r="M16926" s="1" t="s">
        <v>753</v>
      </c>
      <c r="N16926" s="1"/>
      <c r="O16926" s="2"/>
      <c r="P16926">
        <v>16925</v>
      </c>
      <c r="Q16926" s="1" t="s">
        <v>754</v>
      </c>
      <c r="R16926" s="1"/>
      <c r="S16926" s="2"/>
      <c r="T16926">
        <v>16925</v>
      </c>
      <c r="U16926" s="1" t="s">
        <v>178</v>
      </c>
      <c r="V16926" s="1"/>
      <c r="W16926" s="2"/>
      <c r="X16926">
        <v>16925</v>
      </c>
      <c r="Y16926" s="1" t="s">
        <v>179</v>
      </c>
      <c r="Z16926" s="1"/>
      <c r="AA16926" s="2"/>
      <c r="AD16926"/>
      <c r="AE16926" s="3"/>
      <c r="AF16926" s="3"/>
      <c r="AG16926" s="46"/>
      <c r="AH16926" s="15"/>
      <c r="AI16926" s="15"/>
      <c r="AQ16926" s="15"/>
      <c r="AR16926" s="15"/>
      <c r="AS16926" s="15"/>
      <c r="AT16926" s="15"/>
      <c r="AU16926" s="14"/>
      <c r="AV16926" s="14"/>
      <c r="BA16926" s="15"/>
      <c r="BB16926" s="15"/>
      <c r="BC16926" s="15"/>
      <c r="BD16926" s="15"/>
      <c r="BE16926" s="15"/>
      <c r="BF16926" s="15"/>
    </row>
    <row r="16927" spans="2:58">
      <c r="B16927" s="17"/>
      <c r="C16927" s="14"/>
      <c r="D16927" s="15"/>
      <c r="E16927" s="14"/>
      <c r="F16927" s="15"/>
      <c r="H16927">
        <v>16926</v>
      </c>
      <c r="I16927" s="1" t="s">
        <v>752</v>
      </c>
      <c r="J16927" s="1"/>
      <c r="K16927" s="2"/>
      <c r="L16927">
        <v>16926</v>
      </c>
      <c r="M16927" s="1" t="s">
        <v>753</v>
      </c>
      <c r="N16927" s="1"/>
      <c r="O16927" s="2"/>
      <c r="P16927">
        <v>16926</v>
      </c>
      <c r="Q16927" s="1" t="s">
        <v>754</v>
      </c>
      <c r="R16927" s="1"/>
      <c r="S16927" s="2"/>
      <c r="T16927">
        <v>16926</v>
      </c>
      <c r="U16927" s="1" t="s">
        <v>178</v>
      </c>
      <c r="V16927" s="1"/>
      <c r="W16927" s="2"/>
      <c r="X16927">
        <v>16926</v>
      </c>
      <c r="Y16927" s="1" t="s">
        <v>179</v>
      </c>
      <c r="Z16927" s="1"/>
      <c r="AA16927" s="2"/>
      <c r="AD16927"/>
      <c r="AE16927" s="3"/>
      <c r="AF16927" s="3"/>
      <c r="AG16927" s="46"/>
      <c r="AH16927" s="15"/>
      <c r="AI16927" s="15"/>
      <c r="AQ16927" s="15"/>
      <c r="AR16927" s="15"/>
      <c r="AS16927" s="15"/>
      <c r="AT16927" s="15"/>
      <c r="AU16927" s="15"/>
      <c r="AV16927" s="15"/>
      <c r="BA16927" s="15"/>
      <c r="BB16927" s="15"/>
      <c r="BC16927" s="15"/>
      <c r="BD16927" s="15"/>
      <c r="BE16927" s="15"/>
      <c r="BF16927" s="15"/>
    </row>
    <row r="16928" spans="2:58">
      <c r="B16928" s="17"/>
      <c r="C16928" s="14"/>
      <c r="D16928" s="15"/>
      <c r="E16928" s="14"/>
      <c r="F16928" s="15"/>
      <c r="H16928">
        <v>16927</v>
      </c>
      <c r="I16928" s="1" t="s">
        <v>752</v>
      </c>
      <c r="J16928" s="1"/>
      <c r="K16928" s="2"/>
      <c r="L16928">
        <v>16927</v>
      </c>
      <c r="M16928" s="1" t="s">
        <v>753</v>
      </c>
      <c r="N16928" s="1"/>
      <c r="O16928" s="2"/>
      <c r="P16928">
        <v>16927</v>
      </c>
      <c r="Q16928" s="1" t="s">
        <v>754</v>
      </c>
      <c r="R16928" s="1"/>
      <c r="S16928" s="2"/>
      <c r="T16928">
        <v>16927</v>
      </c>
      <c r="U16928" s="1" t="s">
        <v>178</v>
      </c>
      <c r="V16928" s="1"/>
      <c r="W16928" s="2"/>
      <c r="X16928">
        <v>16927</v>
      </c>
      <c r="Y16928" s="1" t="s">
        <v>179</v>
      </c>
      <c r="Z16928" s="1"/>
      <c r="AA16928" s="2"/>
      <c r="AD16928"/>
      <c r="AE16928" s="3"/>
      <c r="AF16928" s="3"/>
      <c r="AG16928" s="46"/>
      <c r="AH16928" s="15"/>
      <c r="AI16928" s="15"/>
      <c r="AQ16928" s="15"/>
      <c r="AR16928" s="15"/>
      <c r="AS16928" s="15"/>
      <c r="AT16928" s="15"/>
      <c r="AU16928" s="15"/>
      <c r="AV16928" s="15"/>
      <c r="BA16928" s="15"/>
      <c r="BB16928" s="15"/>
      <c r="BC16928" s="15"/>
      <c r="BD16928" s="15"/>
      <c r="BE16928" s="15"/>
      <c r="BF16928" s="15"/>
    </row>
    <row r="16929" spans="2:58">
      <c r="B16929" s="17"/>
      <c r="C16929" s="14"/>
      <c r="D16929" s="15"/>
      <c r="E16929" s="14"/>
      <c r="F16929" s="15"/>
      <c r="H16929">
        <v>16928</v>
      </c>
      <c r="I16929" s="1" t="s">
        <v>752</v>
      </c>
      <c r="J16929" s="1"/>
      <c r="K16929" s="2"/>
      <c r="L16929">
        <v>16928</v>
      </c>
      <c r="M16929" s="1" t="s">
        <v>753</v>
      </c>
      <c r="N16929" s="1"/>
      <c r="O16929" s="2"/>
      <c r="P16929">
        <v>16928</v>
      </c>
      <c r="Q16929" s="1" t="s">
        <v>754</v>
      </c>
      <c r="R16929" s="1"/>
      <c r="S16929" s="2"/>
      <c r="T16929">
        <v>16928</v>
      </c>
      <c r="U16929" s="1" t="s">
        <v>178</v>
      </c>
      <c r="V16929" s="1"/>
      <c r="W16929" s="2"/>
      <c r="X16929">
        <v>16928</v>
      </c>
      <c r="Y16929" s="1" t="s">
        <v>179</v>
      </c>
      <c r="Z16929" s="1"/>
      <c r="AA16929" s="2"/>
      <c r="AD16929"/>
      <c r="AE16929" s="3"/>
      <c r="AF16929" s="3"/>
      <c r="AG16929" s="46"/>
      <c r="AH16929" s="15"/>
      <c r="AI16929" s="15"/>
      <c r="AQ16929" s="15"/>
      <c r="AR16929" s="15"/>
      <c r="AS16929" s="15"/>
      <c r="AT16929" s="15"/>
      <c r="AU16929" s="15"/>
      <c r="AV16929" s="15"/>
      <c r="BA16929" s="15"/>
      <c r="BB16929" s="15"/>
      <c r="BC16929" s="15"/>
      <c r="BD16929" s="15"/>
      <c r="BE16929" s="15"/>
      <c r="BF16929" s="15"/>
    </row>
    <row r="16930" spans="2:58">
      <c r="B16930" s="15"/>
      <c r="C16930" s="17"/>
      <c r="D16930" s="15"/>
      <c r="E16930" s="15"/>
      <c r="F16930" s="15"/>
      <c r="H16930">
        <v>16929</v>
      </c>
      <c r="I16930" s="1" t="s">
        <v>752</v>
      </c>
      <c r="J16930" s="1"/>
      <c r="K16930" s="2"/>
      <c r="L16930">
        <v>16929</v>
      </c>
      <c r="M16930" s="1" t="s">
        <v>753</v>
      </c>
      <c r="N16930" s="1"/>
      <c r="O16930" s="2"/>
      <c r="P16930">
        <v>16929</v>
      </c>
      <c r="Q16930" s="1" t="s">
        <v>754</v>
      </c>
      <c r="R16930" s="1"/>
      <c r="S16930" s="2"/>
      <c r="T16930">
        <v>16929</v>
      </c>
      <c r="U16930" s="1" t="s">
        <v>178</v>
      </c>
      <c r="V16930" s="1"/>
      <c r="W16930" s="2"/>
      <c r="X16930">
        <v>16929</v>
      </c>
      <c r="Y16930" s="1" t="s">
        <v>179</v>
      </c>
      <c r="Z16930" s="1"/>
      <c r="AA16930" s="2"/>
      <c r="AD16930"/>
      <c r="AE16930" s="3"/>
      <c r="AF16930" s="3"/>
      <c r="AG16930" s="46"/>
      <c r="AH16930" s="15"/>
      <c r="AI16930" s="15"/>
      <c r="AQ16930" s="15"/>
      <c r="AR16930" s="15"/>
      <c r="AS16930" s="15"/>
      <c r="AT16930" s="15"/>
      <c r="AU16930" s="14"/>
      <c r="AV16930" s="14"/>
      <c r="BA16930" s="15"/>
      <c r="BB16930" s="15"/>
      <c r="BC16930" s="15"/>
      <c r="BD16930" s="15"/>
      <c r="BE16930" s="15"/>
      <c r="BF16930" s="14"/>
    </row>
    <row r="16931" spans="2:58">
      <c r="B16931" s="15"/>
      <c r="C16931" s="17"/>
      <c r="D16931" s="15"/>
      <c r="E16931" s="15"/>
      <c r="F16931" s="15"/>
      <c r="H16931">
        <v>16930</v>
      </c>
      <c r="I16931" s="1" t="s">
        <v>752</v>
      </c>
      <c r="J16931" s="1"/>
      <c r="K16931" s="2"/>
      <c r="L16931">
        <v>16930</v>
      </c>
      <c r="M16931" s="1" t="s">
        <v>753</v>
      </c>
      <c r="N16931" s="1"/>
      <c r="O16931" s="2"/>
      <c r="P16931">
        <v>16930</v>
      </c>
      <c r="Q16931" s="1" t="s">
        <v>754</v>
      </c>
      <c r="R16931" s="1"/>
      <c r="S16931" s="2"/>
      <c r="T16931">
        <v>16930</v>
      </c>
      <c r="U16931" s="1" t="s">
        <v>178</v>
      </c>
      <c r="V16931" s="1"/>
      <c r="W16931" s="2"/>
      <c r="X16931">
        <v>16930</v>
      </c>
      <c r="Y16931" s="1" t="s">
        <v>179</v>
      </c>
      <c r="Z16931" s="1"/>
      <c r="AA16931" s="2"/>
      <c r="AD16931"/>
      <c r="AE16931" s="3"/>
      <c r="AF16931" s="3"/>
      <c r="AG16931" s="46"/>
      <c r="AH16931" s="15"/>
      <c r="AI16931" s="15"/>
      <c r="AQ16931" s="15"/>
      <c r="AR16931" s="15"/>
      <c r="AS16931" s="15"/>
      <c r="AT16931" s="15"/>
      <c r="AU16931" s="15"/>
      <c r="AV16931" s="15"/>
      <c r="BA16931" s="15"/>
      <c r="BB16931" s="15"/>
      <c r="BC16931" s="15"/>
      <c r="BD16931" s="15"/>
      <c r="BE16931" s="15"/>
      <c r="BF16931" s="14"/>
    </row>
    <row r="16932" spans="2:58">
      <c r="B16932" s="15"/>
      <c r="C16932" s="14"/>
      <c r="D16932" s="15"/>
      <c r="E16932" s="14"/>
      <c r="F16932" s="15"/>
      <c r="H16932">
        <v>16931</v>
      </c>
      <c r="I16932" s="1" t="s">
        <v>752</v>
      </c>
      <c r="J16932" s="1"/>
      <c r="K16932" s="2"/>
      <c r="L16932">
        <v>16931</v>
      </c>
      <c r="M16932" s="1" t="s">
        <v>753</v>
      </c>
      <c r="N16932" s="1"/>
      <c r="O16932" s="2"/>
      <c r="P16932">
        <v>16931</v>
      </c>
      <c r="Q16932" s="1" t="s">
        <v>754</v>
      </c>
      <c r="R16932" s="1"/>
      <c r="S16932" s="2"/>
      <c r="T16932">
        <v>16931</v>
      </c>
      <c r="U16932" s="1" t="s">
        <v>178</v>
      </c>
      <c r="V16932" s="1"/>
      <c r="W16932" s="2"/>
      <c r="X16932">
        <v>16931</v>
      </c>
      <c r="Y16932" s="1" t="s">
        <v>179</v>
      </c>
      <c r="Z16932" s="1"/>
      <c r="AA16932" s="2"/>
      <c r="AD16932"/>
      <c r="AE16932" s="3"/>
      <c r="AF16932" s="3"/>
      <c r="AG16932" s="46"/>
      <c r="AH16932" s="15"/>
      <c r="AI16932" s="15"/>
      <c r="AQ16932" s="15"/>
      <c r="AR16932" s="15"/>
      <c r="AS16932" s="15"/>
      <c r="AT16932" s="15"/>
      <c r="AU16932" s="14"/>
      <c r="AV16932" s="14"/>
      <c r="BA16932" s="15"/>
      <c r="BB16932" s="15"/>
      <c r="BC16932" s="15"/>
      <c r="BD16932" s="15"/>
      <c r="BE16932" s="15"/>
      <c r="BF16932" s="15"/>
    </row>
    <row r="16933" spans="2:58">
      <c r="B16933" s="15"/>
      <c r="C16933" s="14"/>
      <c r="D16933" s="15"/>
      <c r="E16933" s="14"/>
      <c r="F16933" s="15"/>
      <c r="H16933">
        <v>16932</v>
      </c>
      <c r="I16933" s="1" t="s">
        <v>752</v>
      </c>
      <c r="J16933" s="1"/>
      <c r="K16933" s="2"/>
      <c r="L16933">
        <v>16932</v>
      </c>
      <c r="M16933" s="1" t="s">
        <v>753</v>
      </c>
      <c r="N16933" s="1"/>
      <c r="O16933" s="2"/>
      <c r="P16933">
        <v>16932</v>
      </c>
      <c r="Q16933" s="1" t="s">
        <v>754</v>
      </c>
      <c r="R16933" s="1"/>
      <c r="S16933" s="2"/>
      <c r="T16933">
        <v>16932</v>
      </c>
      <c r="U16933" s="1" t="s">
        <v>178</v>
      </c>
      <c r="V16933" s="1"/>
      <c r="W16933" s="2"/>
      <c r="X16933">
        <v>16932</v>
      </c>
      <c r="Y16933" s="1" t="s">
        <v>179</v>
      </c>
      <c r="Z16933" s="1"/>
      <c r="AA16933" s="2"/>
      <c r="AD16933"/>
      <c r="AE16933" s="3"/>
      <c r="AF16933" s="3"/>
      <c r="AG16933" s="46"/>
      <c r="AH16933" s="15"/>
      <c r="AI16933" s="15"/>
      <c r="AQ16933" s="15"/>
      <c r="AR16933" s="15"/>
      <c r="AS16933" s="15"/>
      <c r="AT16933" s="15"/>
      <c r="AU16933" s="15"/>
      <c r="AV16933" s="15"/>
      <c r="BA16933" s="15"/>
      <c r="BB16933" s="15"/>
      <c r="BC16933" s="15"/>
      <c r="BD16933" s="15"/>
      <c r="BE16933" s="15"/>
      <c r="BF16933" s="15"/>
    </row>
    <row r="16934" spans="2:58">
      <c r="B16934" s="15"/>
      <c r="C16934" s="14"/>
      <c r="D16934" s="159"/>
      <c r="E16934" s="14"/>
      <c r="F16934" s="15"/>
      <c r="H16934">
        <v>16933</v>
      </c>
      <c r="I16934" s="1" t="s">
        <v>752</v>
      </c>
      <c r="J16934" s="1"/>
      <c r="K16934" s="2"/>
      <c r="L16934">
        <v>16933</v>
      </c>
      <c r="M16934" s="1" t="s">
        <v>753</v>
      </c>
      <c r="N16934" s="1"/>
      <c r="O16934" s="2"/>
      <c r="P16934">
        <v>16933</v>
      </c>
      <c r="Q16934" s="1" t="s">
        <v>754</v>
      </c>
      <c r="R16934" s="1"/>
      <c r="S16934" s="2"/>
      <c r="T16934">
        <v>16933</v>
      </c>
      <c r="U16934" s="1" t="s">
        <v>178</v>
      </c>
      <c r="V16934" s="1"/>
      <c r="W16934" s="2"/>
      <c r="X16934">
        <v>16933</v>
      </c>
      <c r="Y16934" s="1" t="s">
        <v>179</v>
      </c>
      <c r="Z16934" s="1"/>
      <c r="AA16934" s="2"/>
      <c r="AD16934"/>
      <c r="AE16934" s="3"/>
      <c r="AF16934" s="3"/>
      <c r="AG16934" s="46"/>
      <c r="AH16934" s="15"/>
      <c r="AI16934" s="15"/>
      <c r="AQ16934" s="15"/>
      <c r="AR16934" s="15"/>
      <c r="AS16934" s="15"/>
      <c r="AT16934" s="15"/>
      <c r="AU16934" s="14"/>
      <c r="AV16934" s="14"/>
      <c r="BA16934" s="15"/>
      <c r="BB16934" s="15"/>
      <c r="BC16934" s="15"/>
      <c r="BD16934" s="15"/>
      <c r="BE16934" s="15"/>
      <c r="BF16934" s="15"/>
    </row>
    <row r="16935" spans="2:58">
      <c r="B16935" s="15"/>
      <c r="C16935" s="17"/>
      <c r="D16935" s="15"/>
      <c r="E16935" s="15"/>
      <c r="F16935" s="15"/>
      <c r="H16935">
        <v>16934</v>
      </c>
      <c r="I16935" s="1" t="s">
        <v>752</v>
      </c>
      <c r="J16935" s="1"/>
      <c r="K16935" s="2"/>
      <c r="L16935">
        <v>16934</v>
      </c>
      <c r="M16935" s="1" t="s">
        <v>753</v>
      </c>
      <c r="N16935" s="1"/>
      <c r="O16935" s="2"/>
      <c r="P16935">
        <v>16934</v>
      </c>
      <c r="Q16935" s="1" t="s">
        <v>754</v>
      </c>
      <c r="R16935" s="1"/>
      <c r="S16935" s="2"/>
      <c r="T16935">
        <v>16934</v>
      </c>
      <c r="U16935" s="1" t="s">
        <v>178</v>
      </c>
      <c r="V16935" s="1"/>
      <c r="W16935" s="2"/>
      <c r="X16935">
        <v>16934</v>
      </c>
      <c r="Y16935" s="1" t="s">
        <v>179</v>
      </c>
      <c r="Z16935" s="1"/>
      <c r="AA16935" s="2"/>
      <c r="AD16935"/>
      <c r="AE16935" s="3"/>
      <c r="AF16935" s="3"/>
      <c r="AG16935" s="46"/>
      <c r="AH16935" s="15"/>
      <c r="AI16935" s="15"/>
      <c r="AQ16935" s="15"/>
      <c r="AR16935" s="15"/>
      <c r="AS16935" s="15"/>
      <c r="AT16935" s="15"/>
      <c r="AU16935" s="14"/>
      <c r="AV16935" s="14"/>
      <c r="BA16935" s="15"/>
      <c r="BB16935" s="15"/>
      <c r="BC16935" s="15"/>
      <c r="BD16935" s="15"/>
      <c r="BE16935" s="15"/>
      <c r="BF16935" s="15"/>
    </row>
    <row r="16936" spans="2:58">
      <c r="B16936" s="159"/>
      <c r="C16936" s="14"/>
      <c r="D16936" s="15"/>
      <c r="E16936" s="14"/>
      <c r="F16936" s="15"/>
      <c r="H16936">
        <v>16935</v>
      </c>
      <c r="I16936" s="1" t="s">
        <v>752</v>
      </c>
      <c r="J16936" s="1"/>
      <c r="K16936" s="2"/>
      <c r="L16936">
        <v>16935</v>
      </c>
      <c r="M16936" s="1" t="s">
        <v>753</v>
      </c>
      <c r="N16936" s="1"/>
      <c r="O16936" s="2"/>
      <c r="P16936">
        <v>16935</v>
      </c>
      <c r="Q16936" s="1" t="s">
        <v>754</v>
      </c>
      <c r="R16936" s="1"/>
      <c r="S16936" s="2"/>
      <c r="T16936">
        <v>16935</v>
      </c>
      <c r="U16936" s="1" t="s">
        <v>178</v>
      </c>
      <c r="V16936" s="1"/>
      <c r="W16936" s="2"/>
      <c r="X16936">
        <v>16935</v>
      </c>
      <c r="Y16936" s="1" t="s">
        <v>179</v>
      </c>
      <c r="Z16936" s="1"/>
      <c r="AA16936" s="2"/>
      <c r="AD16936"/>
      <c r="AE16936" s="3"/>
      <c r="AF16936" s="3"/>
      <c r="AG16936" s="46"/>
      <c r="AH16936" s="15"/>
      <c r="AI16936" s="15"/>
      <c r="AQ16936" s="15"/>
      <c r="AR16936" s="15"/>
      <c r="AS16936" s="15"/>
      <c r="AT16936" s="15"/>
      <c r="AU16936" s="14"/>
      <c r="AV16936" s="14"/>
      <c r="BA16936" s="15"/>
      <c r="BB16936" s="15"/>
      <c r="BC16936" s="15"/>
      <c r="BD16936" s="15"/>
      <c r="BE16936" s="15"/>
      <c r="BF16936" s="15"/>
    </row>
    <row r="16937" spans="2:58">
      <c r="B16937" s="17"/>
      <c r="C16937" s="14"/>
      <c r="D16937" s="15"/>
      <c r="E16937" s="14"/>
      <c r="F16937" s="15"/>
      <c r="H16937">
        <v>16936</v>
      </c>
      <c r="I16937" s="1" t="s">
        <v>752</v>
      </c>
      <c r="J16937" s="1"/>
      <c r="K16937" s="2"/>
      <c r="L16937">
        <v>16936</v>
      </c>
      <c r="M16937" s="1" t="s">
        <v>753</v>
      </c>
      <c r="N16937" s="1"/>
      <c r="O16937" s="2"/>
      <c r="P16937">
        <v>16936</v>
      </c>
      <c r="Q16937" s="1" t="s">
        <v>754</v>
      </c>
      <c r="R16937" s="1"/>
      <c r="S16937" s="2"/>
      <c r="T16937">
        <v>16936</v>
      </c>
      <c r="U16937" s="1" t="s">
        <v>178</v>
      </c>
      <c r="V16937" s="1"/>
      <c r="W16937" s="2"/>
      <c r="X16937">
        <v>16936</v>
      </c>
      <c r="Y16937" s="1" t="s">
        <v>179</v>
      </c>
      <c r="Z16937" s="1"/>
      <c r="AA16937" s="2"/>
      <c r="AD16937"/>
      <c r="AE16937" s="3"/>
      <c r="AF16937" s="3"/>
      <c r="AG16937" s="46"/>
      <c r="AH16937" s="15"/>
      <c r="AI16937" s="15"/>
      <c r="AQ16937" s="15"/>
      <c r="AR16937" s="15"/>
      <c r="AS16937" s="15"/>
      <c r="AT16937" s="15"/>
      <c r="AU16937" s="14"/>
      <c r="AV16937" s="14"/>
      <c r="BA16937" s="15"/>
      <c r="BB16937" s="15"/>
      <c r="BC16937" s="15"/>
      <c r="BD16937" s="15"/>
      <c r="BE16937" s="15"/>
      <c r="BF16937" s="15"/>
    </row>
    <row r="16938" spans="2:58">
      <c r="B16938" s="15"/>
      <c r="C16938" s="15"/>
      <c r="D16938" s="15"/>
      <c r="E16938" s="15"/>
      <c r="F16938" s="15"/>
      <c r="H16938">
        <v>16937</v>
      </c>
      <c r="I16938" s="1" t="s">
        <v>752</v>
      </c>
      <c r="J16938" s="1"/>
      <c r="K16938" s="2"/>
      <c r="L16938">
        <v>16937</v>
      </c>
      <c r="M16938" s="1" t="s">
        <v>753</v>
      </c>
      <c r="N16938" s="1"/>
      <c r="O16938" s="2"/>
      <c r="P16938">
        <v>16937</v>
      </c>
      <c r="Q16938" s="1" t="s">
        <v>754</v>
      </c>
      <c r="R16938" s="1"/>
      <c r="S16938" s="2"/>
      <c r="T16938">
        <v>16937</v>
      </c>
      <c r="U16938" s="1" t="s">
        <v>178</v>
      </c>
      <c r="V16938" s="1"/>
      <c r="W16938" s="2"/>
      <c r="X16938">
        <v>16937</v>
      </c>
      <c r="Y16938" s="1" t="s">
        <v>179</v>
      </c>
      <c r="Z16938" s="1"/>
      <c r="AA16938" s="2"/>
      <c r="AD16938"/>
      <c r="AE16938" s="3"/>
      <c r="AF16938" s="3"/>
      <c r="AG16938" s="46"/>
      <c r="AH16938" s="15"/>
      <c r="AI16938" s="15"/>
      <c r="AQ16938" s="15"/>
      <c r="AR16938" s="15"/>
      <c r="AS16938" s="15"/>
      <c r="AT16938" s="15"/>
      <c r="AU16938" s="14"/>
      <c r="AV16938" s="14"/>
      <c r="BA16938" s="15"/>
      <c r="BB16938" s="15"/>
      <c r="BC16938" s="15"/>
      <c r="BD16938" s="15"/>
      <c r="BE16938" s="15"/>
      <c r="BF16938" s="15"/>
    </row>
    <row r="16939" spans="2:58">
      <c r="B16939" s="15"/>
      <c r="C16939" s="15"/>
      <c r="D16939" s="15"/>
      <c r="E16939" s="15"/>
      <c r="F16939" s="15"/>
      <c r="H16939">
        <v>16938</v>
      </c>
      <c r="I16939" s="1" t="s">
        <v>752</v>
      </c>
      <c r="J16939" s="1"/>
      <c r="K16939" s="2"/>
      <c r="L16939">
        <v>16938</v>
      </c>
      <c r="M16939" s="1" t="s">
        <v>753</v>
      </c>
      <c r="N16939" s="1"/>
      <c r="O16939" s="2"/>
      <c r="P16939">
        <v>16938</v>
      </c>
      <c r="Q16939" s="1" t="s">
        <v>754</v>
      </c>
      <c r="R16939" s="1"/>
      <c r="S16939" s="2"/>
      <c r="T16939">
        <v>16938</v>
      </c>
      <c r="U16939" s="1" t="s">
        <v>178</v>
      </c>
      <c r="V16939" s="1"/>
      <c r="W16939" s="2"/>
      <c r="X16939">
        <v>16938</v>
      </c>
      <c r="Y16939" s="1" t="s">
        <v>179</v>
      </c>
      <c r="Z16939" s="1"/>
      <c r="AA16939" s="2"/>
      <c r="AD16939"/>
      <c r="AE16939" s="3"/>
      <c r="AF16939" s="3"/>
      <c r="AG16939" s="46"/>
      <c r="AH16939" s="15"/>
      <c r="AI16939" s="15"/>
      <c r="AQ16939" s="15"/>
      <c r="AR16939" s="15"/>
      <c r="AS16939" s="15"/>
      <c r="AT16939" s="15"/>
      <c r="AU16939" s="14"/>
      <c r="AV16939" s="14"/>
      <c r="BA16939" s="15"/>
      <c r="BB16939" s="15"/>
      <c r="BC16939" s="15"/>
      <c r="BD16939" s="15"/>
      <c r="BE16939" s="15"/>
      <c r="BF16939" s="15"/>
    </row>
    <row r="16940" spans="2:58">
      <c r="B16940" s="15"/>
      <c r="C16940" s="17"/>
      <c r="D16940" s="15"/>
      <c r="E16940" s="15"/>
      <c r="F16940" s="15"/>
      <c r="H16940">
        <v>16939</v>
      </c>
      <c r="I16940" s="1" t="s">
        <v>752</v>
      </c>
      <c r="J16940" s="1"/>
      <c r="K16940" s="2"/>
      <c r="L16940">
        <v>16939</v>
      </c>
      <c r="M16940" s="1" t="s">
        <v>753</v>
      </c>
      <c r="N16940" s="1"/>
      <c r="O16940" s="2"/>
      <c r="P16940">
        <v>16939</v>
      </c>
      <c r="Q16940" s="1" t="s">
        <v>754</v>
      </c>
      <c r="R16940" s="1"/>
      <c r="S16940" s="2"/>
      <c r="T16940">
        <v>16939</v>
      </c>
      <c r="U16940" s="1" t="s">
        <v>178</v>
      </c>
      <c r="V16940" s="1"/>
      <c r="W16940" s="2"/>
      <c r="X16940">
        <v>16939</v>
      </c>
      <c r="Y16940" s="1" t="s">
        <v>179</v>
      </c>
      <c r="Z16940" s="1"/>
      <c r="AA16940" s="2"/>
      <c r="AD16940"/>
      <c r="AE16940" s="3"/>
      <c r="AF16940" s="3"/>
      <c r="AG16940" s="46"/>
      <c r="AH16940" s="15"/>
      <c r="AI16940" s="15"/>
      <c r="AQ16940" s="15"/>
      <c r="AR16940" s="15"/>
      <c r="AS16940" s="15"/>
      <c r="AT16940" s="15"/>
      <c r="AU16940" s="14"/>
      <c r="AV16940" s="14"/>
      <c r="BA16940" s="15"/>
      <c r="BB16940" s="15"/>
      <c r="BC16940" s="15"/>
      <c r="BD16940" s="15"/>
      <c r="BE16940" s="15"/>
      <c r="BF16940" s="15"/>
    </row>
    <row r="16941" spans="2:58">
      <c r="B16941" s="17"/>
      <c r="C16941" s="14"/>
      <c r="D16941" s="15"/>
      <c r="E16941" s="14"/>
      <c r="F16941" s="15"/>
      <c r="H16941">
        <v>16940</v>
      </c>
      <c r="I16941" s="1" t="s">
        <v>752</v>
      </c>
      <c r="J16941" s="1"/>
      <c r="K16941" s="2"/>
      <c r="L16941">
        <v>16940</v>
      </c>
      <c r="M16941" s="1" t="s">
        <v>753</v>
      </c>
      <c r="N16941" s="1"/>
      <c r="O16941" s="2"/>
      <c r="P16941">
        <v>16940</v>
      </c>
      <c r="Q16941" s="1" t="s">
        <v>754</v>
      </c>
      <c r="R16941" s="1"/>
      <c r="S16941" s="2"/>
      <c r="T16941">
        <v>16940</v>
      </c>
      <c r="U16941" s="1" t="s">
        <v>178</v>
      </c>
      <c r="V16941" s="1"/>
      <c r="W16941" s="2"/>
      <c r="X16941">
        <v>16940</v>
      </c>
      <c r="Y16941" s="1" t="s">
        <v>179</v>
      </c>
      <c r="Z16941" s="1"/>
      <c r="AA16941" s="2"/>
      <c r="AD16941"/>
      <c r="AE16941" s="3"/>
      <c r="AF16941" s="3"/>
      <c r="AG16941" s="46"/>
      <c r="AH16941" s="15"/>
      <c r="AI16941" s="15"/>
      <c r="AQ16941" s="15"/>
      <c r="AR16941" s="15"/>
      <c r="AS16941" s="15"/>
      <c r="AT16941" s="15"/>
      <c r="AU16941" s="15"/>
      <c r="AV16941" s="15"/>
      <c r="BA16941" s="15"/>
      <c r="BB16941" s="15"/>
      <c r="BC16941" s="15"/>
      <c r="BD16941" s="15"/>
      <c r="BE16941" s="15"/>
      <c r="BF16941" s="15"/>
    </row>
    <row r="16942" spans="2:58">
      <c r="B16942" s="17"/>
      <c r="C16942" s="14"/>
      <c r="D16942" s="15"/>
      <c r="E16942" s="14"/>
      <c r="F16942" s="15"/>
      <c r="H16942">
        <v>16941</v>
      </c>
      <c r="I16942" s="1" t="s">
        <v>752</v>
      </c>
      <c r="J16942" s="1"/>
      <c r="K16942" s="2"/>
      <c r="L16942">
        <v>16941</v>
      </c>
      <c r="M16942" s="1" t="s">
        <v>753</v>
      </c>
      <c r="N16942" s="1"/>
      <c r="O16942" s="2"/>
      <c r="P16942">
        <v>16941</v>
      </c>
      <c r="Q16942" s="1" t="s">
        <v>754</v>
      </c>
      <c r="R16942" s="1"/>
      <c r="S16942" s="2"/>
      <c r="T16942">
        <v>16941</v>
      </c>
      <c r="U16942" s="1" t="s">
        <v>178</v>
      </c>
      <c r="V16942" s="1"/>
      <c r="W16942" s="2"/>
      <c r="X16942">
        <v>16941</v>
      </c>
      <c r="Y16942" s="1" t="s">
        <v>179</v>
      </c>
      <c r="Z16942" s="1"/>
      <c r="AA16942" s="2"/>
      <c r="AD16942"/>
      <c r="AE16942" s="3"/>
      <c r="AF16942" s="3"/>
      <c r="AG16942" s="46"/>
      <c r="AH16942" s="15"/>
      <c r="AI16942" s="15"/>
      <c r="AQ16942" s="15"/>
      <c r="AR16942" s="15"/>
      <c r="AS16942" s="15"/>
      <c r="AT16942" s="15"/>
      <c r="AU16942" s="14"/>
      <c r="AV16942" s="14"/>
      <c r="BA16942" s="15"/>
      <c r="BB16942" s="15"/>
      <c r="BC16942" s="15"/>
      <c r="BD16942" s="15"/>
      <c r="BE16942" s="15"/>
      <c r="BF16942" s="15"/>
    </row>
    <row r="16943" spans="2:58">
      <c r="B16943" s="17"/>
      <c r="C16943" s="14"/>
      <c r="D16943" s="15"/>
      <c r="E16943" s="14"/>
      <c r="F16943" s="15"/>
      <c r="H16943">
        <v>16942</v>
      </c>
      <c r="I16943" s="1" t="s">
        <v>752</v>
      </c>
      <c r="J16943" s="1"/>
      <c r="K16943" s="2"/>
      <c r="L16943">
        <v>16942</v>
      </c>
      <c r="M16943" s="1" t="s">
        <v>753</v>
      </c>
      <c r="N16943" s="1"/>
      <c r="O16943" s="2"/>
      <c r="P16943">
        <v>16942</v>
      </c>
      <c r="Q16943" s="1" t="s">
        <v>754</v>
      </c>
      <c r="R16943" s="1"/>
      <c r="S16943" s="2"/>
      <c r="T16943">
        <v>16942</v>
      </c>
      <c r="U16943" s="1" t="s">
        <v>178</v>
      </c>
      <c r="V16943" s="1"/>
      <c r="W16943" s="2"/>
      <c r="X16943">
        <v>16942</v>
      </c>
      <c r="Y16943" s="1" t="s">
        <v>179</v>
      </c>
      <c r="Z16943" s="1"/>
      <c r="AA16943" s="2"/>
      <c r="AD16943"/>
      <c r="AE16943" s="3"/>
      <c r="AF16943" s="3"/>
      <c r="AG16943" s="46"/>
      <c r="AH16943" s="15"/>
      <c r="AI16943" s="15"/>
      <c r="AQ16943" s="15"/>
      <c r="AR16943" s="15"/>
      <c r="AS16943" s="15"/>
      <c r="AT16943" s="15"/>
      <c r="AU16943" s="14"/>
      <c r="AV16943" s="14"/>
      <c r="BA16943" s="15"/>
      <c r="BB16943" s="15"/>
      <c r="BC16943" s="15"/>
      <c r="BD16943" s="15"/>
      <c r="BE16943" s="15"/>
      <c r="BF16943" s="14"/>
    </row>
    <row r="16944" spans="2:58">
      <c r="B16944" s="15"/>
      <c r="C16944" s="17"/>
      <c r="D16944" s="15"/>
      <c r="E16944" s="15"/>
      <c r="F16944" s="15"/>
      <c r="H16944">
        <v>16943</v>
      </c>
      <c r="I16944" s="1" t="s">
        <v>752</v>
      </c>
      <c r="J16944" s="1"/>
      <c r="K16944" s="2"/>
      <c r="L16944">
        <v>16943</v>
      </c>
      <c r="M16944" s="1" t="s">
        <v>753</v>
      </c>
      <c r="N16944" s="1"/>
      <c r="O16944" s="2"/>
      <c r="P16944">
        <v>16943</v>
      </c>
      <c r="Q16944" s="1" t="s">
        <v>754</v>
      </c>
      <c r="R16944" s="1"/>
      <c r="S16944" s="2"/>
      <c r="T16944">
        <v>16943</v>
      </c>
      <c r="U16944" s="1" t="s">
        <v>178</v>
      </c>
      <c r="V16944" s="1"/>
      <c r="W16944" s="2"/>
      <c r="X16944">
        <v>16943</v>
      </c>
      <c r="Y16944" s="1" t="s">
        <v>179</v>
      </c>
      <c r="Z16944" s="1"/>
      <c r="AA16944" s="2"/>
      <c r="AD16944"/>
      <c r="AE16944" s="3"/>
      <c r="AF16944" s="3"/>
      <c r="AG16944" s="46"/>
      <c r="AH16944" s="15"/>
      <c r="AI16944" s="15"/>
      <c r="AQ16944" s="15"/>
      <c r="AR16944" s="15"/>
      <c r="AS16944" s="15"/>
      <c r="AT16944" s="15"/>
      <c r="AU16944" s="14"/>
      <c r="AV16944" s="14"/>
      <c r="BA16944" s="15"/>
      <c r="BB16944" s="15"/>
      <c r="BC16944" s="15"/>
      <c r="BD16944" s="15"/>
      <c r="BE16944" s="15"/>
      <c r="BF16944" s="14"/>
    </row>
    <row r="16945" spans="2:58">
      <c r="B16945" s="15"/>
      <c r="C16945" s="14"/>
      <c r="D16945" s="15"/>
      <c r="E16945" s="14"/>
      <c r="F16945" s="15"/>
      <c r="H16945">
        <v>16944</v>
      </c>
      <c r="I16945" s="1" t="s">
        <v>752</v>
      </c>
      <c r="J16945" s="1"/>
      <c r="K16945" s="2"/>
      <c r="L16945">
        <v>16944</v>
      </c>
      <c r="M16945" s="1" t="s">
        <v>753</v>
      </c>
      <c r="N16945" s="1"/>
      <c r="O16945" s="2"/>
      <c r="P16945">
        <v>16944</v>
      </c>
      <c r="Q16945" s="1" t="s">
        <v>754</v>
      </c>
      <c r="R16945" s="1"/>
      <c r="S16945" s="2"/>
      <c r="T16945">
        <v>16944</v>
      </c>
      <c r="U16945" s="1" t="s">
        <v>178</v>
      </c>
      <c r="V16945" s="1"/>
      <c r="W16945" s="2"/>
      <c r="X16945">
        <v>16944</v>
      </c>
      <c r="Y16945" s="1" t="s">
        <v>179</v>
      </c>
      <c r="Z16945" s="1"/>
      <c r="AA16945" s="2"/>
      <c r="AD16945"/>
      <c r="AE16945" s="3"/>
      <c r="AF16945" s="3"/>
      <c r="AG16945" s="46"/>
      <c r="AH16945" s="15"/>
      <c r="AI16945" s="15"/>
      <c r="AQ16945" s="15"/>
      <c r="AR16945" s="15"/>
      <c r="AS16945" s="15"/>
      <c r="AT16945" s="15"/>
      <c r="AU16945" s="15"/>
      <c r="AV16945" s="15"/>
      <c r="BA16945" s="15"/>
      <c r="BB16945" s="15"/>
      <c r="BC16945" s="15"/>
      <c r="BD16945" s="15"/>
      <c r="BE16945" s="15"/>
      <c r="BF16945" s="15"/>
    </row>
    <row r="16946" spans="2:58">
      <c r="B16946" s="15"/>
      <c r="C16946" s="14"/>
      <c r="D16946" s="15"/>
      <c r="E16946" s="14"/>
      <c r="F16946" s="15"/>
      <c r="H16946">
        <v>16945</v>
      </c>
      <c r="I16946" s="1" t="s">
        <v>752</v>
      </c>
      <c r="J16946" s="1"/>
      <c r="K16946" s="2"/>
      <c r="L16946">
        <v>16945</v>
      </c>
      <c r="M16946" s="1" t="s">
        <v>753</v>
      </c>
      <c r="N16946" s="1"/>
      <c r="O16946" s="2"/>
      <c r="P16946">
        <v>16945</v>
      </c>
      <c r="Q16946" s="1" t="s">
        <v>754</v>
      </c>
      <c r="R16946" s="1"/>
      <c r="S16946" s="2"/>
      <c r="T16946">
        <v>16945</v>
      </c>
      <c r="U16946" s="1" t="s">
        <v>178</v>
      </c>
      <c r="V16946" s="1"/>
      <c r="W16946" s="2"/>
      <c r="X16946">
        <v>16945</v>
      </c>
      <c r="Y16946" s="1" t="s">
        <v>179</v>
      </c>
      <c r="Z16946" s="1"/>
      <c r="AA16946" s="2"/>
      <c r="AD16946"/>
      <c r="AE16946" s="3"/>
      <c r="AF16946" s="3"/>
      <c r="AG16946" s="46"/>
      <c r="AH16946" s="15"/>
      <c r="AI16946" s="15"/>
      <c r="AQ16946" s="15"/>
      <c r="AR16946" s="15"/>
      <c r="AS16946" s="15"/>
      <c r="AT16946" s="15"/>
      <c r="AU16946" s="14"/>
      <c r="AV16946" s="14"/>
      <c r="BA16946" s="15"/>
      <c r="BB16946" s="15"/>
      <c r="BC16946" s="15"/>
      <c r="BD16946" s="15"/>
      <c r="BE16946" s="15"/>
      <c r="BF16946" s="15"/>
    </row>
    <row r="16947" spans="2:58">
      <c r="B16947" s="15"/>
      <c r="C16947" s="14"/>
      <c r="D16947" s="15"/>
      <c r="E16947" s="14"/>
      <c r="F16947" s="15"/>
      <c r="H16947">
        <v>16946</v>
      </c>
      <c r="I16947" s="1" t="s">
        <v>752</v>
      </c>
      <c r="J16947" s="1"/>
      <c r="K16947" s="2"/>
      <c r="L16947">
        <v>16946</v>
      </c>
      <c r="M16947" s="1" t="s">
        <v>753</v>
      </c>
      <c r="N16947" s="1"/>
      <c r="O16947" s="2"/>
      <c r="P16947">
        <v>16946</v>
      </c>
      <c r="Q16947" s="1" t="s">
        <v>754</v>
      </c>
      <c r="R16947" s="1"/>
      <c r="S16947" s="2"/>
      <c r="T16947">
        <v>16946</v>
      </c>
      <c r="U16947" s="1" t="s">
        <v>178</v>
      </c>
      <c r="V16947" s="1"/>
      <c r="W16947" s="2"/>
      <c r="X16947">
        <v>16946</v>
      </c>
      <c r="Y16947" s="1" t="s">
        <v>179</v>
      </c>
      <c r="Z16947" s="1"/>
      <c r="AA16947" s="2"/>
      <c r="AD16947"/>
      <c r="AE16947" s="3"/>
      <c r="AF16947" s="3"/>
      <c r="AG16947" s="46"/>
      <c r="AH16947" s="15"/>
      <c r="AI16947" s="15"/>
      <c r="AQ16947" s="15"/>
      <c r="AR16947" s="15"/>
      <c r="AS16947" s="15"/>
      <c r="AT16947" s="15"/>
      <c r="AU16947" s="14"/>
      <c r="AV16947" s="14"/>
      <c r="BA16947" s="15"/>
      <c r="BB16947" s="15"/>
      <c r="BC16947" s="15"/>
      <c r="BD16947" s="15"/>
      <c r="BE16947" s="15"/>
      <c r="BF16947" s="14"/>
    </row>
    <row r="16948" spans="2:58">
      <c r="B16948" s="15"/>
      <c r="C16948" s="14"/>
      <c r="D16948" s="15"/>
      <c r="E16948" s="14"/>
      <c r="F16948" s="15"/>
      <c r="H16948">
        <v>16947</v>
      </c>
      <c r="I16948" s="1" t="s">
        <v>752</v>
      </c>
      <c r="J16948" s="1"/>
      <c r="K16948" s="2"/>
      <c r="L16948">
        <v>16947</v>
      </c>
      <c r="M16948" s="1" t="s">
        <v>753</v>
      </c>
      <c r="N16948" s="1"/>
      <c r="O16948" s="2"/>
      <c r="P16948">
        <v>16947</v>
      </c>
      <c r="Q16948" s="1" t="s">
        <v>754</v>
      </c>
      <c r="R16948" s="1"/>
      <c r="S16948" s="2"/>
      <c r="T16948">
        <v>16947</v>
      </c>
      <c r="U16948" s="1" t="s">
        <v>178</v>
      </c>
      <c r="V16948" s="1"/>
      <c r="W16948" s="2"/>
      <c r="X16948">
        <v>16947</v>
      </c>
      <c r="Y16948" s="1" t="s">
        <v>179</v>
      </c>
      <c r="Z16948" s="1"/>
      <c r="AA16948" s="2"/>
      <c r="AD16948"/>
      <c r="AE16948" s="3"/>
      <c r="AF16948" s="3"/>
      <c r="AG16948" s="46"/>
      <c r="AH16948" s="15"/>
      <c r="AI16948" s="15"/>
      <c r="AQ16948" s="15"/>
      <c r="AR16948" s="15"/>
      <c r="AS16948" s="15"/>
      <c r="AT16948" s="15"/>
      <c r="AU16948" s="14"/>
      <c r="AV16948" s="14"/>
      <c r="BA16948" s="15"/>
      <c r="BB16948" s="15"/>
      <c r="BC16948" s="15"/>
      <c r="BD16948" s="15"/>
      <c r="BE16948" s="15"/>
      <c r="BF16948" s="14"/>
    </row>
    <row r="16949" spans="2:58">
      <c r="B16949" s="15"/>
      <c r="C16949" s="14"/>
      <c r="D16949" s="15"/>
      <c r="E16949" s="14"/>
      <c r="F16949" s="15"/>
      <c r="H16949">
        <v>16948</v>
      </c>
      <c r="I16949" s="1" t="s">
        <v>752</v>
      </c>
      <c r="J16949" s="1"/>
      <c r="K16949" s="2"/>
      <c r="L16949">
        <v>16948</v>
      </c>
      <c r="M16949" s="1" t="s">
        <v>753</v>
      </c>
      <c r="N16949" s="1"/>
      <c r="O16949" s="2"/>
      <c r="P16949">
        <v>16948</v>
      </c>
      <c r="Q16949" s="1" t="s">
        <v>754</v>
      </c>
      <c r="R16949" s="1"/>
      <c r="S16949" s="2"/>
      <c r="T16949">
        <v>16948</v>
      </c>
      <c r="U16949" s="1" t="s">
        <v>178</v>
      </c>
      <c r="V16949" s="1"/>
      <c r="W16949" s="2"/>
      <c r="X16949">
        <v>16948</v>
      </c>
      <c r="Y16949" s="1" t="s">
        <v>179</v>
      </c>
      <c r="Z16949" s="1"/>
      <c r="AA16949" s="2"/>
      <c r="AD16949"/>
      <c r="AE16949" s="3"/>
      <c r="AF16949" s="3"/>
      <c r="AG16949" s="46"/>
      <c r="AH16949" s="15"/>
      <c r="AI16949" s="15"/>
      <c r="AQ16949" s="15"/>
      <c r="AR16949" s="15"/>
      <c r="AS16949" s="15"/>
      <c r="AT16949" s="15"/>
      <c r="AU16949" s="14"/>
      <c r="AV16949" s="14"/>
      <c r="BA16949" s="15"/>
      <c r="BB16949" s="15"/>
      <c r="BC16949" s="15"/>
      <c r="BD16949" s="15"/>
      <c r="BE16949" s="15"/>
      <c r="BF16949" s="14"/>
    </row>
    <row r="16950" spans="2:58">
      <c r="B16950" s="15"/>
      <c r="C16950" s="14"/>
      <c r="D16950" s="15"/>
      <c r="E16950" s="14"/>
      <c r="F16950" s="15"/>
      <c r="H16950">
        <v>16949</v>
      </c>
      <c r="I16950" s="1" t="s">
        <v>752</v>
      </c>
      <c r="J16950" s="1"/>
      <c r="K16950" s="2"/>
      <c r="L16950">
        <v>16949</v>
      </c>
      <c r="M16950" s="1" t="s">
        <v>753</v>
      </c>
      <c r="N16950" s="1"/>
      <c r="O16950" s="2"/>
      <c r="P16950">
        <v>16949</v>
      </c>
      <c r="Q16950" s="1" t="s">
        <v>754</v>
      </c>
      <c r="R16950" s="1"/>
      <c r="S16950" s="2"/>
      <c r="T16950">
        <v>16949</v>
      </c>
      <c r="U16950" s="1" t="s">
        <v>178</v>
      </c>
      <c r="V16950" s="1"/>
      <c r="W16950" s="2"/>
      <c r="X16950">
        <v>16949</v>
      </c>
      <c r="Y16950" s="1" t="s">
        <v>179</v>
      </c>
      <c r="Z16950" s="1"/>
      <c r="AA16950" s="2"/>
      <c r="AD16950"/>
      <c r="AE16950" s="3"/>
      <c r="AF16950" s="3"/>
      <c r="AG16950" s="46"/>
      <c r="AH16950" s="15"/>
      <c r="AI16950" s="15"/>
      <c r="AQ16950" s="15"/>
      <c r="AR16950" s="15"/>
      <c r="AS16950" s="15"/>
      <c r="AT16950" s="15"/>
      <c r="AU16950" s="14"/>
      <c r="AV16950" s="14"/>
      <c r="BA16950" s="15"/>
      <c r="BB16950" s="15"/>
      <c r="BC16950" s="15"/>
      <c r="BD16950" s="15"/>
      <c r="BE16950" s="15"/>
      <c r="BF16950" s="14"/>
    </row>
    <row r="16951" spans="2:58">
      <c r="B16951" s="15"/>
      <c r="C16951" s="14"/>
      <c r="D16951" s="15"/>
      <c r="E16951" s="14"/>
      <c r="F16951" s="15"/>
      <c r="H16951">
        <v>16950</v>
      </c>
      <c r="I16951" s="1" t="s">
        <v>752</v>
      </c>
      <c r="J16951" s="1"/>
      <c r="K16951" s="2"/>
      <c r="L16951">
        <v>16950</v>
      </c>
      <c r="M16951" s="1" t="s">
        <v>753</v>
      </c>
      <c r="N16951" s="1"/>
      <c r="O16951" s="2"/>
      <c r="P16951">
        <v>16950</v>
      </c>
      <c r="Q16951" s="1" t="s">
        <v>754</v>
      </c>
      <c r="R16951" s="1"/>
      <c r="S16951" s="2"/>
      <c r="T16951">
        <v>16950</v>
      </c>
      <c r="U16951" s="1" t="s">
        <v>178</v>
      </c>
      <c r="V16951" s="1"/>
      <c r="W16951" s="2"/>
      <c r="X16951">
        <v>16950</v>
      </c>
      <c r="Y16951" s="1" t="s">
        <v>179</v>
      </c>
      <c r="Z16951" s="1"/>
      <c r="AA16951" s="2"/>
      <c r="AD16951"/>
      <c r="AE16951" s="3"/>
      <c r="AF16951" s="3"/>
      <c r="AG16951" s="46"/>
      <c r="AH16951" s="15"/>
      <c r="AI16951" s="15"/>
      <c r="AQ16951" s="15"/>
      <c r="AR16951" s="15"/>
      <c r="AS16951" s="15"/>
      <c r="AT16951" s="15"/>
      <c r="AU16951" s="14"/>
      <c r="AV16951" s="14"/>
      <c r="BA16951" s="15"/>
      <c r="BB16951" s="15"/>
      <c r="BC16951" s="15"/>
      <c r="BD16951" s="15"/>
      <c r="BE16951" s="15"/>
      <c r="BF16951" s="15"/>
    </row>
    <row r="16952" spans="2:58">
      <c r="B16952" s="15"/>
      <c r="C16952" s="17"/>
      <c r="D16952" s="15"/>
      <c r="E16952" s="15"/>
      <c r="F16952" s="15"/>
      <c r="H16952">
        <v>16951</v>
      </c>
      <c r="I16952" s="1" t="s">
        <v>752</v>
      </c>
      <c r="J16952" s="1"/>
      <c r="K16952" s="2"/>
      <c r="L16952">
        <v>16951</v>
      </c>
      <c r="M16952" s="1" t="s">
        <v>753</v>
      </c>
      <c r="N16952" s="1"/>
      <c r="O16952" s="2"/>
      <c r="P16952">
        <v>16951</v>
      </c>
      <c r="Q16952" s="1" t="s">
        <v>754</v>
      </c>
      <c r="R16952" s="1"/>
      <c r="S16952" s="2"/>
      <c r="T16952">
        <v>16951</v>
      </c>
      <c r="U16952" s="1" t="s">
        <v>178</v>
      </c>
      <c r="V16952" s="1"/>
      <c r="W16952" s="2"/>
      <c r="X16952">
        <v>16951</v>
      </c>
      <c r="Y16952" s="1" t="s">
        <v>179</v>
      </c>
      <c r="Z16952" s="1"/>
      <c r="AA16952" s="2"/>
      <c r="AD16952"/>
      <c r="AE16952" s="3"/>
      <c r="AF16952" s="3"/>
      <c r="AG16952" s="46"/>
      <c r="AH16952" s="15"/>
      <c r="AI16952" s="15"/>
      <c r="AL16952" s="15"/>
      <c r="AM16952" s="15"/>
      <c r="AN16952" s="15"/>
      <c r="AO16952" s="15"/>
      <c r="AP16952" s="15"/>
      <c r="AQ16952" s="15"/>
      <c r="AR16952" s="15"/>
      <c r="AS16952" s="15"/>
      <c r="AT16952" s="15"/>
      <c r="AU16952" s="15"/>
      <c r="AV16952" s="15"/>
      <c r="AW16952" s="15"/>
      <c r="AX16952" s="15"/>
      <c r="AY16952" s="15"/>
      <c r="AZ16952" s="15"/>
      <c r="BA16952" s="15"/>
      <c r="BB16952" s="15"/>
      <c r="BC16952" s="15"/>
      <c r="BD16952" s="15"/>
      <c r="BE16952" s="15"/>
      <c r="BF16952" s="15"/>
    </row>
    <row r="16953" spans="2:58">
      <c r="B16953" s="15"/>
      <c r="C16953" s="14"/>
      <c r="D16953" s="15"/>
      <c r="E16953" s="14"/>
      <c r="F16953" s="15"/>
      <c r="H16953">
        <v>16952</v>
      </c>
      <c r="I16953" s="1" t="s">
        <v>752</v>
      </c>
      <c r="J16953" s="1"/>
      <c r="K16953" s="2"/>
      <c r="L16953">
        <v>16952</v>
      </c>
      <c r="M16953" s="1" t="s">
        <v>753</v>
      </c>
      <c r="N16953" s="1"/>
      <c r="O16953" s="2"/>
      <c r="P16953">
        <v>16952</v>
      </c>
      <c r="Q16953" s="1" t="s">
        <v>754</v>
      </c>
      <c r="R16953" s="1"/>
      <c r="S16953" s="2"/>
      <c r="T16953">
        <v>16952</v>
      </c>
      <c r="U16953" s="1" t="s">
        <v>178</v>
      </c>
      <c r="V16953" s="1"/>
      <c r="W16953" s="2"/>
      <c r="X16953">
        <v>16952</v>
      </c>
      <c r="Y16953" s="1" t="s">
        <v>179</v>
      </c>
      <c r="Z16953" s="1"/>
      <c r="AA16953" s="2"/>
      <c r="AD16953"/>
      <c r="AE16953" s="3"/>
      <c r="AF16953" s="3"/>
      <c r="AG16953" s="46"/>
      <c r="AH16953" s="15"/>
      <c r="AI16953" s="15"/>
    </row>
    <row r="16954" spans="2:58">
      <c r="B16954" s="15"/>
      <c r="C16954" s="14"/>
      <c r="D16954" s="15"/>
      <c r="E16954" s="14"/>
      <c r="F16954" s="15"/>
      <c r="H16954">
        <v>16953</v>
      </c>
      <c r="I16954" s="1" t="s">
        <v>752</v>
      </c>
      <c r="J16954" s="1"/>
      <c r="K16954" s="2"/>
      <c r="L16954">
        <v>16953</v>
      </c>
      <c r="M16954" s="1" t="s">
        <v>753</v>
      </c>
      <c r="N16954" s="1"/>
      <c r="O16954" s="2"/>
      <c r="P16954">
        <v>16953</v>
      </c>
      <c r="Q16954" s="1" t="s">
        <v>754</v>
      </c>
      <c r="R16954" s="1"/>
      <c r="S16954" s="2"/>
      <c r="T16954">
        <v>16953</v>
      </c>
      <c r="U16954" s="1" t="s">
        <v>178</v>
      </c>
      <c r="V16954" s="1"/>
      <c r="W16954" s="2"/>
      <c r="X16954">
        <v>16953</v>
      </c>
      <c r="Y16954" s="1" t="s">
        <v>179</v>
      </c>
      <c r="Z16954" s="1"/>
      <c r="AA16954" s="2"/>
      <c r="AD16954"/>
      <c r="AE16954" s="3"/>
      <c r="AF16954" s="3"/>
      <c r="AG16954" s="46"/>
      <c r="AH16954" s="15"/>
      <c r="AI16954" s="15"/>
    </row>
    <row r="16955" spans="2:58">
      <c r="B16955" s="15"/>
      <c r="C16955" s="14"/>
      <c r="D16955" s="15"/>
      <c r="E16955" s="14"/>
      <c r="F16955" s="15"/>
      <c r="H16955">
        <v>16954</v>
      </c>
      <c r="I16955" s="1" t="s">
        <v>752</v>
      </c>
      <c r="J16955" s="1"/>
      <c r="K16955" s="2"/>
      <c r="L16955">
        <v>16954</v>
      </c>
      <c r="M16955" s="1" t="s">
        <v>753</v>
      </c>
      <c r="N16955" s="1"/>
      <c r="O16955" s="2"/>
      <c r="P16955">
        <v>16954</v>
      </c>
      <c r="Q16955" s="1" t="s">
        <v>754</v>
      </c>
      <c r="R16955" s="1"/>
      <c r="S16955" s="2"/>
      <c r="T16955">
        <v>16954</v>
      </c>
      <c r="U16955" s="1" t="s">
        <v>178</v>
      </c>
      <c r="V16955" s="1"/>
      <c r="W16955" s="2"/>
      <c r="X16955">
        <v>16954</v>
      </c>
      <c r="Y16955" s="1" t="s">
        <v>179</v>
      </c>
      <c r="Z16955" s="1"/>
      <c r="AA16955" s="2"/>
      <c r="AD16955"/>
      <c r="AE16955" s="3"/>
      <c r="AF16955" s="3"/>
      <c r="AG16955" s="46"/>
      <c r="AH16955" s="15"/>
      <c r="AI16955" s="15"/>
    </row>
    <row r="16956" spans="2:58">
      <c r="B16956" s="15"/>
      <c r="C16956" s="17"/>
      <c r="D16956" s="15"/>
      <c r="E16956" s="15"/>
      <c r="F16956" s="15"/>
      <c r="H16956">
        <v>16955</v>
      </c>
      <c r="I16956" s="1" t="s">
        <v>752</v>
      </c>
      <c r="J16956" s="1"/>
      <c r="K16956" s="2"/>
      <c r="L16956">
        <v>16955</v>
      </c>
      <c r="M16956" s="1" t="s">
        <v>753</v>
      </c>
      <c r="N16956" s="1"/>
      <c r="O16956" s="2"/>
      <c r="P16956">
        <v>16955</v>
      </c>
      <c r="Q16956" s="1" t="s">
        <v>754</v>
      </c>
      <c r="R16956" s="1"/>
      <c r="S16956" s="2"/>
      <c r="T16956">
        <v>16955</v>
      </c>
      <c r="U16956" s="1" t="s">
        <v>178</v>
      </c>
      <c r="V16956" s="1"/>
      <c r="W16956" s="2"/>
      <c r="X16956">
        <v>16955</v>
      </c>
      <c r="Y16956" s="1" t="s">
        <v>179</v>
      </c>
      <c r="Z16956" s="1"/>
      <c r="AA16956" s="2"/>
      <c r="AC16956" s="15"/>
      <c r="AD16956"/>
      <c r="AE16956" s="3"/>
      <c r="AF16956" s="3"/>
      <c r="AG16956" s="46"/>
      <c r="AH16956" s="15"/>
      <c r="AI16956" s="15"/>
      <c r="AJ16956" s="15"/>
      <c r="AK16956" s="14"/>
    </row>
    <row r="16957" spans="2:58">
      <c r="B16957" s="15"/>
      <c r="C16957" s="14"/>
      <c r="D16957" s="15"/>
      <c r="E16957" s="14"/>
      <c r="F16957" s="15"/>
      <c r="H16957">
        <v>16956</v>
      </c>
      <c r="I16957" s="1" t="s">
        <v>752</v>
      </c>
      <c r="J16957" s="1"/>
      <c r="K16957" s="2"/>
      <c r="L16957">
        <v>16956</v>
      </c>
      <c r="M16957" s="1" t="s">
        <v>753</v>
      </c>
      <c r="N16957" s="1"/>
      <c r="O16957" s="2"/>
      <c r="P16957">
        <v>16956</v>
      </c>
      <c r="Q16957" s="1" t="s">
        <v>754</v>
      </c>
      <c r="R16957" s="1"/>
      <c r="S16957" s="2"/>
      <c r="T16957">
        <v>16956</v>
      </c>
      <c r="U16957" s="1" t="s">
        <v>178</v>
      </c>
      <c r="V16957" s="1"/>
      <c r="W16957" s="2"/>
      <c r="X16957">
        <v>16956</v>
      </c>
      <c r="Y16957" s="1" t="s">
        <v>179</v>
      </c>
      <c r="Z16957" s="1"/>
      <c r="AA16957" s="2"/>
      <c r="AD16957"/>
      <c r="AE16957" s="3"/>
      <c r="AF16957" s="3"/>
      <c r="AG16957" s="46"/>
    </row>
    <row r="16958" spans="2:58">
      <c r="B16958" s="15"/>
      <c r="C16958" s="14"/>
      <c r="D16958" s="15"/>
      <c r="E16958" s="14"/>
      <c r="F16958" s="15"/>
      <c r="H16958">
        <v>16957</v>
      </c>
      <c r="I16958" s="1" t="s">
        <v>752</v>
      </c>
      <c r="J16958" s="1"/>
      <c r="K16958" s="2"/>
      <c r="L16958">
        <v>16957</v>
      </c>
      <c r="M16958" s="1" t="s">
        <v>753</v>
      </c>
      <c r="N16958" s="1"/>
      <c r="O16958" s="2"/>
      <c r="P16958">
        <v>16957</v>
      </c>
      <c r="Q16958" s="1" t="s">
        <v>754</v>
      </c>
      <c r="R16958" s="1"/>
      <c r="S16958" s="2"/>
      <c r="T16958">
        <v>16957</v>
      </c>
      <c r="U16958" s="1" t="s">
        <v>178</v>
      </c>
      <c r="V16958" s="1"/>
      <c r="W16958" s="2"/>
      <c r="X16958">
        <v>16957</v>
      </c>
      <c r="Y16958" s="1" t="s">
        <v>179</v>
      </c>
      <c r="Z16958" s="1"/>
      <c r="AA16958" s="2"/>
      <c r="AD16958"/>
      <c r="AE16958" s="3"/>
      <c r="AF16958" s="68"/>
      <c r="AG16958" s="46"/>
    </row>
    <row r="16959" spans="2:58">
      <c r="B16959" s="15"/>
      <c r="C16959" s="14"/>
      <c r="D16959" s="15"/>
      <c r="E16959" s="14"/>
      <c r="F16959" s="15"/>
      <c r="H16959">
        <v>16958</v>
      </c>
      <c r="I16959" s="1" t="s">
        <v>752</v>
      </c>
      <c r="J16959" s="1"/>
      <c r="K16959" s="2"/>
      <c r="L16959">
        <v>16958</v>
      </c>
      <c r="M16959" s="1" t="s">
        <v>753</v>
      </c>
      <c r="N16959" s="1"/>
      <c r="O16959" s="2"/>
      <c r="P16959">
        <v>16958</v>
      </c>
      <c r="Q16959" s="1" t="s">
        <v>754</v>
      </c>
      <c r="R16959" s="1"/>
      <c r="S16959" s="2"/>
      <c r="T16959">
        <v>16958</v>
      </c>
      <c r="U16959" s="1" t="s">
        <v>178</v>
      </c>
      <c r="V16959" s="1"/>
      <c r="W16959" s="2"/>
      <c r="X16959">
        <v>16958</v>
      </c>
      <c r="Y16959" s="1" t="s">
        <v>179</v>
      </c>
      <c r="Z16959" s="1"/>
      <c r="AA16959" s="2"/>
      <c r="AD16959"/>
      <c r="AE16959" s="3"/>
      <c r="AF16959" s="3"/>
      <c r="AG16959" s="46"/>
    </row>
    <row r="16960" spans="2:58">
      <c r="B16960" s="15"/>
      <c r="C16960" s="14"/>
      <c r="D16960" s="15"/>
      <c r="E16960" s="14"/>
      <c r="F16960" s="15"/>
      <c r="H16960">
        <v>16959</v>
      </c>
      <c r="I16960" s="1" t="s">
        <v>752</v>
      </c>
      <c r="J16960" s="1"/>
      <c r="K16960" s="2"/>
      <c r="L16960">
        <v>16959</v>
      </c>
      <c r="M16960" s="1" t="s">
        <v>753</v>
      </c>
      <c r="N16960" s="1"/>
      <c r="O16960" s="2"/>
      <c r="P16960">
        <v>16959</v>
      </c>
      <c r="Q16960" s="1" t="s">
        <v>754</v>
      </c>
      <c r="R16960" s="1"/>
      <c r="S16960" s="2"/>
      <c r="T16960">
        <v>16959</v>
      </c>
      <c r="U16960" s="1" t="s">
        <v>178</v>
      </c>
      <c r="V16960" s="1"/>
      <c r="W16960" s="2"/>
      <c r="X16960">
        <v>16959</v>
      </c>
      <c r="Y16960" s="1" t="s">
        <v>179</v>
      </c>
      <c r="Z16960" s="1"/>
      <c r="AA16960" s="2"/>
      <c r="AD16960"/>
      <c r="AE16960" s="3"/>
      <c r="AF16960" s="3"/>
      <c r="AG16960" s="46"/>
    </row>
    <row r="16961" spans="2:33">
      <c r="B16961" s="15"/>
      <c r="C16961" s="17"/>
      <c r="D16961" s="15"/>
      <c r="E16961" s="14"/>
      <c r="F16961" s="15"/>
      <c r="H16961">
        <v>16960</v>
      </c>
      <c r="I16961" s="1" t="s">
        <v>752</v>
      </c>
      <c r="J16961" s="1"/>
      <c r="K16961" s="2"/>
      <c r="L16961">
        <v>16960</v>
      </c>
      <c r="M16961" s="1" t="s">
        <v>753</v>
      </c>
      <c r="N16961" s="1"/>
      <c r="O16961" s="2"/>
      <c r="P16961">
        <v>16960</v>
      </c>
      <c r="Q16961" s="1" t="s">
        <v>754</v>
      </c>
      <c r="R16961" s="1"/>
      <c r="S16961" s="2"/>
      <c r="T16961">
        <v>16960</v>
      </c>
      <c r="U16961" s="1" t="s">
        <v>178</v>
      </c>
      <c r="V16961" s="1"/>
      <c r="W16961" s="2"/>
      <c r="X16961">
        <v>16960</v>
      </c>
      <c r="Y16961" s="1" t="s">
        <v>179</v>
      </c>
      <c r="Z16961" s="1"/>
      <c r="AA16961" s="2"/>
      <c r="AD16961"/>
      <c r="AE16961" s="3"/>
      <c r="AF16961" s="3"/>
      <c r="AG16961" s="46"/>
    </row>
    <row r="16962" spans="2:33">
      <c r="B16962" s="15"/>
      <c r="C16962" s="14"/>
      <c r="D16962" s="15"/>
      <c r="E16962" s="14"/>
      <c r="F16962" s="15"/>
      <c r="H16962">
        <v>16961</v>
      </c>
      <c r="I16962" s="1" t="s">
        <v>752</v>
      </c>
      <c r="J16962" s="1"/>
      <c r="K16962" s="2"/>
      <c r="L16962">
        <v>16961</v>
      </c>
      <c r="M16962" s="1" t="s">
        <v>753</v>
      </c>
      <c r="N16962" s="1"/>
      <c r="O16962" s="2"/>
      <c r="P16962">
        <v>16961</v>
      </c>
      <c r="Q16962" s="1" t="s">
        <v>754</v>
      </c>
      <c r="R16962" s="1"/>
      <c r="S16962" s="2"/>
      <c r="T16962">
        <v>16961</v>
      </c>
      <c r="U16962" s="1" t="s">
        <v>178</v>
      </c>
      <c r="V16962" s="1"/>
      <c r="W16962" s="2"/>
      <c r="X16962">
        <v>16961</v>
      </c>
      <c r="Y16962" s="1" t="s">
        <v>179</v>
      </c>
      <c r="Z16962" s="1"/>
      <c r="AA16962" s="2"/>
      <c r="AD16962"/>
      <c r="AE16962" s="3"/>
      <c r="AF16962" s="3"/>
      <c r="AG16962" s="46"/>
    </row>
    <row r="16963" spans="2:33">
      <c r="H16963">
        <v>16962</v>
      </c>
      <c r="I16963" s="1" t="s">
        <v>752</v>
      </c>
      <c r="J16963" s="1"/>
      <c r="K16963" s="2"/>
      <c r="L16963">
        <v>16962</v>
      </c>
      <c r="M16963" s="1" t="s">
        <v>753</v>
      </c>
      <c r="N16963" s="1"/>
      <c r="O16963" s="2"/>
      <c r="P16963">
        <v>16962</v>
      </c>
      <c r="Q16963" s="1" t="s">
        <v>754</v>
      </c>
      <c r="R16963" s="1"/>
      <c r="S16963" s="2"/>
      <c r="T16963">
        <v>16962</v>
      </c>
      <c r="U16963" s="1" t="s">
        <v>178</v>
      </c>
      <c r="V16963" s="1"/>
      <c r="W16963" s="2"/>
      <c r="X16963">
        <v>16962</v>
      </c>
      <c r="Y16963" s="1" t="s">
        <v>179</v>
      </c>
      <c r="Z16963" s="1"/>
      <c r="AA16963" s="2"/>
      <c r="AD16963"/>
      <c r="AE16963" s="3"/>
      <c r="AF16963" s="3"/>
      <c r="AG16963" s="46"/>
    </row>
    <row r="16964" spans="2:33">
      <c r="H16964">
        <v>16963</v>
      </c>
      <c r="I16964" s="1" t="s">
        <v>752</v>
      </c>
      <c r="J16964" s="1"/>
      <c r="K16964" s="2"/>
      <c r="L16964">
        <v>16963</v>
      </c>
      <c r="M16964" s="1" t="s">
        <v>753</v>
      </c>
      <c r="N16964" s="1"/>
      <c r="O16964" s="2"/>
      <c r="P16964">
        <v>16963</v>
      </c>
      <c r="Q16964" s="1" t="s">
        <v>754</v>
      </c>
      <c r="R16964" s="1"/>
      <c r="S16964" s="2"/>
      <c r="T16964">
        <v>16963</v>
      </c>
      <c r="U16964" s="1" t="s">
        <v>178</v>
      </c>
      <c r="V16964" s="1"/>
      <c r="W16964" s="2"/>
      <c r="X16964">
        <v>16963</v>
      </c>
      <c r="Y16964" s="1" t="s">
        <v>179</v>
      </c>
      <c r="Z16964" s="1"/>
      <c r="AA16964" s="2"/>
      <c r="AD16964"/>
      <c r="AE16964" s="3"/>
      <c r="AF16964" s="3"/>
      <c r="AG16964" s="46"/>
    </row>
    <row r="16965" spans="2:33">
      <c r="H16965">
        <v>16964</v>
      </c>
      <c r="I16965" s="1" t="s">
        <v>752</v>
      </c>
      <c r="J16965" s="1"/>
      <c r="K16965" s="2"/>
      <c r="L16965">
        <v>16964</v>
      </c>
      <c r="M16965" s="1" t="s">
        <v>753</v>
      </c>
      <c r="N16965" s="1"/>
      <c r="O16965" s="2"/>
      <c r="P16965">
        <v>16964</v>
      </c>
      <c r="Q16965" s="1" t="s">
        <v>754</v>
      </c>
      <c r="R16965" s="1"/>
      <c r="S16965" s="2"/>
      <c r="T16965">
        <v>16964</v>
      </c>
      <c r="U16965" s="1" t="s">
        <v>178</v>
      </c>
      <c r="V16965" s="1"/>
      <c r="W16965" s="2"/>
      <c r="X16965">
        <v>16964</v>
      </c>
      <c r="Y16965" s="1" t="s">
        <v>179</v>
      </c>
      <c r="Z16965" s="1"/>
      <c r="AA16965" s="2"/>
      <c r="AD16965"/>
      <c r="AE16965" s="3"/>
      <c r="AF16965" s="3"/>
      <c r="AG16965" s="46"/>
    </row>
    <row r="16966" spans="2:33">
      <c r="H16966">
        <v>16965</v>
      </c>
      <c r="I16966" s="1" t="s">
        <v>752</v>
      </c>
      <c r="J16966" s="1"/>
      <c r="K16966" s="2"/>
      <c r="L16966">
        <v>16965</v>
      </c>
      <c r="M16966" s="1" t="s">
        <v>753</v>
      </c>
      <c r="N16966" s="1"/>
      <c r="O16966" s="2"/>
      <c r="P16966">
        <v>16965</v>
      </c>
      <c r="Q16966" s="1" t="s">
        <v>754</v>
      </c>
      <c r="R16966" s="1"/>
      <c r="S16966" s="2"/>
      <c r="T16966">
        <v>16965</v>
      </c>
      <c r="U16966" s="1" t="s">
        <v>178</v>
      </c>
      <c r="V16966" s="1"/>
      <c r="W16966" s="2"/>
      <c r="X16966">
        <v>16965</v>
      </c>
      <c r="Y16966" s="1" t="s">
        <v>179</v>
      </c>
      <c r="Z16966" s="1"/>
      <c r="AA16966" s="2"/>
      <c r="AD16966"/>
      <c r="AE16966" s="3"/>
      <c r="AF16966" s="3"/>
      <c r="AG16966" s="46"/>
    </row>
    <row r="16967" spans="2:33">
      <c r="H16967">
        <v>16966</v>
      </c>
      <c r="I16967" s="1" t="s">
        <v>752</v>
      </c>
      <c r="J16967" s="1"/>
      <c r="K16967" s="2"/>
      <c r="L16967">
        <v>16966</v>
      </c>
      <c r="M16967" s="1" t="s">
        <v>753</v>
      </c>
      <c r="N16967" s="1"/>
      <c r="O16967" s="2"/>
      <c r="P16967">
        <v>16966</v>
      </c>
      <c r="Q16967" s="1" t="s">
        <v>754</v>
      </c>
      <c r="R16967" s="1"/>
      <c r="S16967" s="2"/>
      <c r="T16967">
        <v>16966</v>
      </c>
      <c r="U16967" s="1" t="s">
        <v>178</v>
      </c>
      <c r="V16967" s="1"/>
      <c r="W16967" s="2"/>
      <c r="X16967">
        <v>16966</v>
      </c>
      <c r="Y16967" s="1" t="s">
        <v>179</v>
      </c>
      <c r="Z16967" s="1"/>
      <c r="AA16967" s="2"/>
      <c r="AD16967"/>
      <c r="AE16967" s="3"/>
      <c r="AF16967" s="3"/>
      <c r="AG16967" s="46"/>
    </row>
    <row r="16968" spans="2:33">
      <c r="H16968">
        <v>16967</v>
      </c>
      <c r="I16968" s="1" t="s">
        <v>752</v>
      </c>
      <c r="J16968" s="1"/>
      <c r="K16968" s="2"/>
      <c r="L16968">
        <v>16967</v>
      </c>
      <c r="M16968" s="1" t="s">
        <v>753</v>
      </c>
      <c r="N16968" s="1"/>
      <c r="O16968" s="2"/>
      <c r="P16968">
        <v>16967</v>
      </c>
      <c r="Q16968" s="1" t="s">
        <v>754</v>
      </c>
      <c r="R16968" s="1"/>
      <c r="S16968" s="2"/>
      <c r="T16968">
        <v>16967</v>
      </c>
      <c r="U16968" s="1" t="s">
        <v>178</v>
      </c>
      <c r="V16968" s="1"/>
      <c r="W16968" s="2"/>
      <c r="X16968">
        <v>16967</v>
      </c>
      <c r="Y16968" s="1" t="s">
        <v>179</v>
      </c>
      <c r="Z16968" s="1"/>
      <c r="AA16968" s="2"/>
      <c r="AD16968"/>
      <c r="AE16968" s="3"/>
      <c r="AF16968" s="3"/>
      <c r="AG16968" s="46"/>
    </row>
    <row r="16969" spans="2:33">
      <c r="H16969">
        <v>16968</v>
      </c>
      <c r="I16969" s="1" t="s">
        <v>752</v>
      </c>
      <c r="J16969" s="1"/>
      <c r="K16969" s="2"/>
      <c r="L16969">
        <v>16968</v>
      </c>
      <c r="M16969" s="1" t="s">
        <v>753</v>
      </c>
      <c r="N16969" s="1"/>
      <c r="O16969" s="2"/>
      <c r="P16969">
        <v>16968</v>
      </c>
      <c r="Q16969" s="1" t="s">
        <v>754</v>
      </c>
      <c r="R16969" s="1"/>
      <c r="S16969" s="2"/>
      <c r="T16969">
        <v>16968</v>
      </c>
      <c r="U16969" s="1" t="s">
        <v>178</v>
      </c>
      <c r="V16969" s="1"/>
      <c r="W16969" s="2"/>
      <c r="X16969">
        <v>16968</v>
      </c>
      <c r="Y16969" s="1" t="s">
        <v>179</v>
      </c>
      <c r="Z16969" s="1"/>
      <c r="AA16969" s="2"/>
    </row>
    <row r="16970" spans="2:33">
      <c r="H16970">
        <v>16969</v>
      </c>
      <c r="I16970" s="1" t="s">
        <v>752</v>
      </c>
      <c r="J16970" s="1"/>
      <c r="K16970" s="2"/>
      <c r="L16970">
        <v>16969</v>
      </c>
      <c r="M16970" s="1" t="s">
        <v>753</v>
      </c>
      <c r="N16970" s="1"/>
      <c r="O16970" s="2"/>
      <c r="P16970">
        <v>16969</v>
      </c>
      <c r="Q16970" s="1" t="s">
        <v>754</v>
      </c>
      <c r="R16970" s="1"/>
      <c r="S16970" s="2"/>
      <c r="T16970">
        <v>16969</v>
      </c>
      <c r="U16970" s="1" t="s">
        <v>178</v>
      </c>
      <c r="V16970" s="1"/>
      <c r="W16970" s="2"/>
      <c r="X16970">
        <v>16969</v>
      </c>
      <c r="Y16970" s="1" t="s">
        <v>179</v>
      </c>
      <c r="Z16970" s="1"/>
      <c r="AA16970" s="2"/>
    </row>
    <row r="16971" spans="2:33">
      <c r="H16971">
        <v>16970</v>
      </c>
      <c r="I16971" s="1" t="s">
        <v>752</v>
      </c>
      <c r="J16971" s="1"/>
      <c r="K16971" s="2"/>
      <c r="L16971">
        <v>16970</v>
      </c>
      <c r="M16971" s="1" t="s">
        <v>753</v>
      </c>
      <c r="N16971" s="1"/>
      <c r="O16971" s="2"/>
      <c r="P16971">
        <v>16970</v>
      </c>
      <c r="Q16971" s="1" t="s">
        <v>754</v>
      </c>
      <c r="R16971" s="1"/>
      <c r="S16971" s="2"/>
      <c r="T16971">
        <v>16970</v>
      </c>
      <c r="U16971" s="1" t="s">
        <v>178</v>
      </c>
      <c r="V16971" s="1"/>
      <c r="W16971" s="2"/>
      <c r="X16971">
        <v>16970</v>
      </c>
      <c r="Y16971" s="1" t="s">
        <v>179</v>
      </c>
      <c r="Z16971" s="1"/>
      <c r="AA16971" s="2"/>
    </row>
    <row r="16972" spans="2:33">
      <c r="H16972">
        <v>16971</v>
      </c>
      <c r="I16972" s="1" t="s">
        <v>752</v>
      </c>
      <c r="J16972" s="1"/>
      <c r="K16972" s="2"/>
      <c r="L16972">
        <v>16971</v>
      </c>
      <c r="M16972" s="1" t="s">
        <v>753</v>
      </c>
      <c r="N16972" s="1"/>
      <c r="O16972" s="2"/>
      <c r="P16972">
        <v>16971</v>
      </c>
      <c r="Q16972" s="1" t="s">
        <v>754</v>
      </c>
      <c r="R16972" s="1"/>
      <c r="S16972" s="2"/>
      <c r="T16972">
        <v>16971</v>
      </c>
      <c r="U16972" s="1" t="s">
        <v>178</v>
      </c>
      <c r="V16972" s="1"/>
      <c r="W16972" s="2"/>
      <c r="X16972">
        <v>16971</v>
      </c>
      <c r="Y16972" s="1" t="s">
        <v>179</v>
      </c>
      <c r="Z16972" s="1"/>
      <c r="AA16972" s="2"/>
    </row>
    <row r="16973" spans="2:33">
      <c r="H16973">
        <v>16972</v>
      </c>
      <c r="I16973" s="1" t="s">
        <v>752</v>
      </c>
      <c r="J16973" s="1"/>
      <c r="K16973" s="2"/>
      <c r="L16973">
        <v>16972</v>
      </c>
      <c r="M16973" s="1" t="s">
        <v>753</v>
      </c>
      <c r="N16973" s="1"/>
      <c r="O16973" s="2"/>
      <c r="P16973">
        <v>16972</v>
      </c>
      <c r="Q16973" s="1" t="s">
        <v>754</v>
      </c>
      <c r="R16973" s="1"/>
      <c r="S16973" s="2"/>
      <c r="T16973">
        <v>16972</v>
      </c>
      <c r="U16973" s="1" t="s">
        <v>178</v>
      </c>
      <c r="V16973" s="1"/>
      <c r="W16973" s="2"/>
      <c r="X16973">
        <v>16972</v>
      </c>
      <c r="Y16973" s="1" t="s">
        <v>179</v>
      </c>
      <c r="Z16973" s="1"/>
      <c r="AA16973" s="2"/>
    </row>
    <row r="16974" spans="2:33">
      <c r="H16974">
        <v>16973</v>
      </c>
      <c r="I16974" s="1" t="s">
        <v>752</v>
      </c>
      <c r="J16974" s="1"/>
      <c r="K16974" s="2"/>
      <c r="L16974">
        <v>16973</v>
      </c>
      <c r="M16974" s="1" t="s">
        <v>753</v>
      </c>
      <c r="N16974" s="1"/>
      <c r="O16974" s="2"/>
      <c r="P16974">
        <v>16973</v>
      </c>
      <c r="Q16974" s="1" t="s">
        <v>754</v>
      </c>
      <c r="R16974" s="1"/>
      <c r="S16974" s="2"/>
      <c r="T16974">
        <v>16973</v>
      </c>
      <c r="U16974" s="1" t="s">
        <v>178</v>
      </c>
      <c r="V16974" s="1"/>
      <c r="W16974" s="2"/>
      <c r="X16974">
        <v>16973</v>
      </c>
      <c r="Y16974" s="1" t="s">
        <v>179</v>
      </c>
      <c r="Z16974" s="1"/>
      <c r="AA16974" s="2"/>
    </row>
    <row r="16975" spans="2:33">
      <c r="H16975">
        <v>16974</v>
      </c>
      <c r="I16975" s="1" t="s">
        <v>752</v>
      </c>
      <c r="J16975" s="1"/>
      <c r="K16975" s="2"/>
      <c r="L16975">
        <v>16974</v>
      </c>
      <c r="M16975" s="1" t="s">
        <v>753</v>
      </c>
      <c r="N16975" s="1"/>
      <c r="O16975" s="2"/>
      <c r="P16975">
        <v>16974</v>
      </c>
      <c r="Q16975" s="1" t="s">
        <v>754</v>
      </c>
      <c r="R16975" s="1"/>
      <c r="S16975" s="2"/>
      <c r="T16975">
        <v>16974</v>
      </c>
      <c r="U16975" s="1" t="s">
        <v>178</v>
      </c>
      <c r="V16975" s="1"/>
      <c r="W16975" s="2"/>
      <c r="X16975">
        <v>16974</v>
      </c>
      <c r="Y16975" s="1" t="s">
        <v>179</v>
      </c>
      <c r="Z16975" s="1"/>
      <c r="AA16975" s="2"/>
    </row>
    <row r="16976" spans="2:33">
      <c r="H16976">
        <v>16975</v>
      </c>
      <c r="I16976" s="1" t="s">
        <v>752</v>
      </c>
      <c r="J16976" s="1"/>
      <c r="K16976" s="2"/>
      <c r="L16976">
        <v>16975</v>
      </c>
      <c r="M16976" s="1" t="s">
        <v>753</v>
      </c>
      <c r="N16976" s="1"/>
      <c r="O16976" s="2"/>
      <c r="P16976">
        <v>16975</v>
      </c>
      <c r="Q16976" s="1" t="s">
        <v>754</v>
      </c>
      <c r="R16976" s="1"/>
      <c r="S16976" s="2"/>
      <c r="T16976">
        <v>16975</v>
      </c>
      <c r="U16976" s="1" t="s">
        <v>178</v>
      </c>
      <c r="V16976" s="1"/>
      <c r="W16976" s="2"/>
      <c r="X16976">
        <v>16975</v>
      </c>
      <c r="Y16976" s="1" t="s">
        <v>179</v>
      </c>
      <c r="Z16976" s="1"/>
      <c r="AA16976" s="2"/>
    </row>
    <row r="16977" spans="8:27">
      <c r="H16977">
        <v>16976</v>
      </c>
      <c r="I16977" s="1" t="s">
        <v>752</v>
      </c>
      <c r="J16977" s="1"/>
      <c r="K16977" s="2"/>
      <c r="L16977">
        <v>16976</v>
      </c>
      <c r="M16977" s="1" t="s">
        <v>753</v>
      </c>
      <c r="N16977" s="1"/>
      <c r="O16977" s="2"/>
      <c r="P16977">
        <v>16976</v>
      </c>
      <c r="Q16977" s="1" t="s">
        <v>754</v>
      </c>
      <c r="R16977" s="1"/>
      <c r="S16977" s="2"/>
      <c r="T16977">
        <v>16976</v>
      </c>
      <c r="U16977" s="1" t="s">
        <v>178</v>
      </c>
      <c r="V16977" s="1"/>
      <c r="W16977" s="2"/>
      <c r="X16977">
        <v>16976</v>
      </c>
      <c r="Y16977" s="1" t="s">
        <v>179</v>
      </c>
      <c r="Z16977" s="1"/>
      <c r="AA16977" s="2"/>
    </row>
    <row r="16978" spans="8:27">
      <c r="H16978">
        <v>16977</v>
      </c>
      <c r="I16978" s="1" t="s">
        <v>752</v>
      </c>
      <c r="J16978" s="1"/>
      <c r="K16978" s="2"/>
      <c r="L16978">
        <v>16977</v>
      </c>
      <c r="M16978" s="1" t="s">
        <v>753</v>
      </c>
      <c r="N16978" s="1"/>
      <c r="O16978" s="2"/>
      <c r="P16978">
        <v>16977</v>
      </c>
      <c r="Q16978" s="1" t="s">
        <v>754</v>
      </c>
      <c r="R16978" s="1"/>
      <c r="S16978" s="2"/>
      <c r="T16978">
        <v>16977</v>
      </c>
      <c r="U16978" s="1" t="s">
        <v>178</v>
      </c>
      <c r="V16978" s="1"/>
      <c r="W16978" s="2"/>
      <c r="X16978">
        <v>16977</v>
      </c>
      <c r="Y16978" s="1" t="s">
        <v>179</v>
      </c>
      <c r="Z16978" s="1"/>
      <c r="AA16978" s="2"/>
    </row>
    <row r="16979" spans="8:27">
      <c r="H16979">
        <v>16978</v>
      </c>
      <c r="I16979" s="1" t="s">
        <v>752</v>
      </c>
      <c r="J16979" s="1"/>
      <c r="K16979" s="2"/>
      <c r="L16979">
        <v>16978</v>
      </c>
      <c r="M16979" s="1" t="s">
        <v>753</v>
      </c>
      <c r="N16979" s="1"/>
      <c r="O16979" s="2"/>
      <c r="P16979">
        <v>16978</v>
      </c>
      <c r="Q16979" s="1" t="s">
        <v>754</v>
      </c>
      <c r="R16979" s="1"/>
      <c r="S16979" s="2"/>
      <c r="T16979">
        <v>16978</v>
      </c>
      <c r="U16979" s="1" t="s">
        <v>178</v>
      </c>
      <c r="V16979" s="1"/>
      <c r="W16979" s="2"/>
      <c r="X16979">
        <v>16978</v>
      </c>
      <c r="Y16979" s="1" t="s">
        <v>179</v>
      </c>
      <c r="Z16979" s="1"/>
      <c r="AA16979" s="2"/>
    </row>
    <row r="16980" spans="8:27">
      <c r="H16980">
        <v>16979</v>
      </c>
      <c r="I16980" s="1" t="s">
        <v>752</v>
      </c>
      <c r="J16980" s="1"/>
      <c r="K16980" s="2"/>
      <c r="L16980">
        <v>16979</v>
      </c>
      <c r="M16980" s="1" t="s">
        <v>753</v>
      </c>
      <c r="N16980" s="1"/>
      <c r="O16980" s="2"/>
      <c r="P16980">
        <v>16979</v>
      </c>
      <c r="Q16980" s="1" t="s">
        <v>754</v>
      </c>
      <c r="R16980" s="1"/>
      <c r="S16980" s="2"/>
      <c r="T16980">
        <v>16979</v>
      </c>
      <c r="U16980" s="1" t="s">
        <v>178</v>
      </c>
      <c r="V16980" s="1"/>
      <c r="W16980" s="2"/>
      <c r="X16980">
        <v>16979</v>
      </c>
      <c r="Y16980" s="1" t="s">
        <v>179</v>
      </c>
      <c r="Z16980" s="1"/>
      <c r="AA16980" s="2"/>
    </row>
    <row r="16981" spans="8:27">
      <c r="H16981">
        <v>16980</v>
      </c>
      <c r="I16981" s="1" t="s">
        <v>752</v>
      </c>
      <c r="J16981" s="1"/>
      <c r="K16981" s="2"/>
      <c r="L16981">
        <v>16980</v>
      </c>
      <c r="M16981" s="1" t="s">
        <v>753</v>
      </c>
      <c r="N16981" s="1"/>
      <c r="O16981" s="2"/>
      <c r="P16981">
        <v>16980</v>
      </c>
      <c r="Q16981" s="1" t="s">
        <v>754</v>
      </c>
      <c r="R16981" s="1"/>
      <c r="S16981" s="2"/>
      <c r="T16981">
        <v>16980</v>
      </c>
      <c r="U16981" s="1" t="s">
        <v>178</v>
      </c>
      <c r="V16981" s="1"/>
      <c r="W16981" s="2"/>
      <c r="X16981">
        <v>16980</v>
      </c>
      <c r="Y16981" s="1" t="s">
        <v>179</v>
      </c>
      <c r="Z16981" s="1"/>
      <c r="AA16981" s="2"/>
    </row>
    <row r="16982" spans="8:27">
      <c r="H16982">
        <v>16981</v>
      </c>
      <c r="I16982" s="1" t="s">
        <v>752</v>
      </c>
      <c r="J16982" s="1"/>
      <c r="K16982" s="2"/>
      <c r="L16982">
        <v>16981</v>
      </c>
      <c r="M16982" s="1" t="s">
        <v>753</v>
      </c>
      <c r="N16982" s="1"/>
      <c r="O16982" s="2"/>
      <c r="P16982">
        <v>16981</v>
      </c>
      <c r="Q16982" s="1" t="s">
        <v>754</v>
      </c>
      <c r="R16982" s="1"/>
      <c r="S16982" s="2"/>
      <c r="T16982">
        <v>16981</v>
      </c>
      <c r="U16982" s="1" t="s">
        <v>178</v>
      </c>
      <c r="V16982" s="1"/>
      <c r="W16982" s="2"/>
      <c r="X16982">
        <v>16981</v>
      </c>
      <c r="Y16982" s="1" t="s">
        <v>179</v>
      </c>
      <c r="Z16982" s="1"/>
      <c r="AA16982" s="2"/>
    </row>
    <row r="16983" spans="8:27">
      <c r="H16983">
        <v>16982</v>
      </c>
      <c r="I16983" s="1" t="s">
        <v>752</v>
      </c>
      <c r="J16983" s="1"/>
      <c r="K16983" s="2"/>
      <c r="L16983">
        <v>16982</v>
      </c>
      <c r="M16983" s="1" t="s">
        <v>753</v>
      </c>
      <c r="N16983" s="1"/>
      <c r="O16983" s="2"/>
      <c r="P16983">
        <v>16982</v>
      </c>
      <c r="Q16983" s="1" t="s">
        <v>754</v>
      </c>
      <c r="R16983" s="1"/>
      <c r="S16983" s="2"/>
      <c r="T16983">
        <v>16982</v>
      </c>
      <c r="U16983" s="1" t="s">
        <v>178</v>
      </c>
      <c r="V16983" s="1"/>
      <c r="W16983" s="2"/>
      <c r="X16983">
        <v>16982</v>
      </c>
      <c r="Y16983" s="1" t="s">
        <v>179</v>
      </c>
      <c r="Z16983" s="1"/>
      <c r="AA16983" s="2"/>
    </row>
    <row r="16984" spans="8:27">
      <c r="H16984">
        <v>16983</v>
      </c>
      <c r="I16984" s="1" t="s">
        <v>752</v>
      </c>
      <c r="J16984" s="1"/>
      <c r="K16984" s="2"/>
      <c r="L16984">
        <v>16983</v>
      </c>
      <c r="M16984" s="1" t="s">
        <v>753</v>
      </c>
      <c r="N16984" s="1"/>
      <c r="O16984" s="2"/>
      <c r="P16984">
        <v>16983</v>
      </c>
      <c r="Q16984" s="1" t="s">
        <v>754</v>
      </c>
      <c r="R16984" s="1"/>
      <c r="S16984" s="2"/>
      <c r="T16984">
        <v>16983</v>
      </c>
      <c r="U16984" s="1" t="s">
        <v>178</v>
      </c>
      <c r="V16984" s="1"/>
      <c r="W16984" s="2"/>
      <c r="X16984">
        <v>16983</v>
      </c>
      <c r="Y16984" s="1" t="s">
        <v>179</v>
      </c>
      <c r="Z16984" s="1"/>
      <c r="AA16984" s="2"/>
    </row>
    <row r="16985" spans="8:27">
      <c r="H16985">
        <v>16984</v>
      </c>
      <c r="I16985" s="1" t="s">
        <v>752</v>
      </c>
      <c r="J16985" s="1"/>
      <c r="K16985" s="2"/>
      <c r="L16985">
        <v>16984</v>
      </c>
      <c r="M16985" s="1" t="s">
        <v>753</v>
      </c>
      <c r="N16985" s="1"/>
      <c r="O16985" s="2"/>
      <c r="P16985">
        <v>16984</v>
      </c>
      <c r="Q16985" s="1" t="s">
        <v>754</v>
      </c>
      <c r="R16985" s="1"/>
      <c r="S16985" s="2"/>
      <c r="T16985">
        <v>16984</v>
      </c>
      <c r="U16985" s="1" t="s">
        <v>178</v>
      </c>
      <c r="V16985" s="1"/>
      <c r="W16985" s="2"/>
      <c r="X16985">
        <v>16984</v>
      </c>
      <c r="Y16985" s="1" t="s">
        <v>179</v>
      </c>
      <c r="Z16985" s="1"/>
      <c r="AA16985" s="2"/>
    </row>
    <row r="16986" spans="8:27">
      <c r="H16986">
        <v>16985</v>
      </c>
      <c r="I16986" s="1" t="s">
        <v>752</v>
      </c>
      <c r="J16986" s="1"/>
      <c r="K16986" s="2"/>
      <c r="L16986">
        <v>16985</v>
      </c>
      <c r="M16986" s="1" t="s">
        <v>753</v>
      </c>
      <c r="N16986" s="1"/>
      <c r="O16986" s="2"/>
      <c r="P16986">
        <v>16985</v>
      </c>
      <c r="Q16986" s="1" t="s">
        <v>754</v>
      </c>
      <c r="R16986" s="1"/>
      <c r="S16986" s="2"/>
      <c r="T16986">
        <v>16985</v>
      </c>
      <c r="U16986" s="1" t="s">
        <v>178</v>
      </c>
      <c r="V16986" s="1"/>
      <c r="W16986" s="2"/>
      <c r="X16986">
        <v>16985</v>
      </c>
      <c r="Y16986" s="1" t="s">
        <v>179</v>
      </c>
      <c r="Z16986" s="1"/>
      <c r="AA16986" s="2"/>
    </row>
    <row r="16987" spans="8:27">
      <c r="H16987">
        <v>16986</v>
      </c>
      <c r="I16987" s="1" t="s">
        <v>752</v>
      </c>
      <c r="J16987" s="1"/>
      <c r="K16987" s="2"/>
      <c r="L16987">
        <v>16986</v>
      </c>
      <c r="M16987" s="1" t="s">
        <v>753</v>
      </c>
      <c r="N16987" s="1"/>
      <c r="O16987" s="2"/>
      <c r="P16987">
        <v>16986</v>
      </c>
      <c r="Q16987" s="1" t="s">
        <v>754</v>
      </c>
      <c r="R16987" s="1"/>
      <c r="S16987" s="2"/>
      <c r="T16987">
        <v>16986</v>
      </c>
      <c r="U16987" s="1" t="s">
        <v>178</v>
      </c>
      <c r="V16987" s="1"/>
      <c r="W16987" s="2"/>
      <c r="X16987">
        <v>16986</v>
      </c>
      <c r="Y16987" s="1" t="s">
        <v>179</v>
      </c>
      <c r="Z16987" s="1"/>
      <c r="AA16987" s="2"/>
    </row>
    <row r="16988" spans="8:27">
      <c r="H16988">
        <v>16987</v>
      </c>
      <c r="I16988" s="1" t="s">
        <v>752</v>
      </c>
      <c r="J16988" s="1"/>
      <c r="K16988" s="2"/>
      <c r="L16988">
        <v>16987</v>
      </c>
      <c r="M16988" s="1" t="s">
        <v>753</v>
      </c>
      <c r="N16988" s="1"/>
      <c r="O16988" s="2"/>
      <c r="P16988">
        <v>16987</v>
      </c>
      <c r="Q16988" s="1" t="s">
        <v>754</v>
      </c>
      <c r="R16988" s="1"/>
      <c r="S16988" s="2"/>
      <c r="T16988">
        <v>16987</v>
      </c>
      <c r="U16988" s="1" t="s">
        <v>178</v>
      </c>
      <c r="V16988" s="1"/>
      <c r="W16988" s="2"/>
      <c r="X16988">
        <v>16987</v>
      </c>
      <c r="Y16988" s="1" t="s">
        <v>179</v>
      </c>
      <c r="Z16988" s="1"/>
      <c r="AA16988" s="2"/>
    </row>
    <row r="16989" spans="8:27">
      <c r="H16989">
        <v>16988</v>
      </c>
      <c r="I16989" s="1" t="s">
        <v>752</v>
      </c>
      <c r="J16989" s="1"/>
      <c r="K16989" s="2"/>
      <c r="L16989">
        <v>16988</v>
      </c>
      <c r="M16989" s="1" t="s">
        <v>753</v>
      </c>
      <c r="N16989" s="1"/>
      <c r="O16989" s="2"/>
      <c r="P16989">
        <v>16988</v>
      </c>
      <c r="Q16989" s="1" t="s">
        <v>754</v>
      </c>
      <c r="R16989" s="1"/>
      <c r="S16989" s="2"/>
      <c r="T16989">
        <v>16988</v>
      </c>
      <c r="U16989" s="1" t="s">
        <v>178</v>
      </c>
      <c r="V16989" s="1"/>
      <c r="W16989" s="2"/>
      <c r="X16989">
        <v>16988</v>
      </c>
      <c r="Y16989" s="1" t="s">
        <v>179</v>
      </c>
      <c r="Z16989" s="1"/>
      <c r="AA16989" s="2"/>
    </row>
    <row r="16990" spans="8:27">
      <c r="H16990">
        <v>16989</v>
      </c>
      <c r="I16990" s="1" t="s">
        <v>752</v>
      </c>
      <c r="J16990" s="1"/>
      <c r="K16990" s="2"/>
      <c r="L16990">
        <v>16989</v>
      </c>
      <c r="M16990" s="1" t="s">
        <v>753</v>
      </c>
      <c r="N16990" s="1"/>
      <c r="O16990" s="2"/>
      <c r="P16990">
        <v>16989</v>
      </c>
      <c r="Q16990" s="1" t="s">
        <v>754</v>
      </c>
      <c r="R16990" s="1"/>
      <c r="S16990" s="2"/>
      <c r="T16990">
        <v>16989</v>
      </c>
      <c r="U16990" s="1" t="s">
        <v>178</v>
      </c>
      <c r="V16990" s="1"/>
      <c r="W16990" s="2"/>
      <c r="X16990">
        <v>16989</v>
      </c>
      <c r="Y16990" s="1" t="s">
        <v>179</v>
      </c>
      <c r="Z16990" s="1"/>
      <c r="AA16990" s="2"/>
    </row>
    <row r="16991" spans="8:27">
      <c r="H16991">
        <v>16990</v>
      </c>
      <c r="I16991" s="1" t="s">
        <v>752</v>
      </c>
      <c r="J16991" s="1"/>
      <c r="K16991" s="2"/>
      <c r="L16991">
        <v>16990</v>
      </c>
      <c r="M16991" s="1" t="s">
        <v>753</v>
      </c>
      <c r="N16991" s="1"/>
      <c r="O16991" s="2"/>
      <c r="P16991">
        <v>16990</v>
      </c>
      <c r="Q16991" s="1" t="s">
        <v>754</v>
      </c>
      <c r="R16991" s="1"/>
      <c r="S16991" s="2"/>
      <c r="T16991">
        <v>16990</v>
      </c>
      <c r="U16991" s="1" t="s">
        <v>178</v>
      </c>
      <c r="V16991" s="1"/>
      <c r="W16991" s="2"/>
      <c r="X16991">
        <v>16990</v>
      </c>
      <c r="Y16991" s="1" t="s">
        <v>179</v>
      </c>
      <c r="Z16991" s="1"/>
      <c r="AA16991" s="2"/>
    </row>
    <row r="16992" spans="8:27">
      <c r="H16992">
        <v>16991</v>
      </c>
      <c r="I16992" s="1" t="s">
        <v>752</v>
      </c>
      <c r="J16992" s="1"/>
      <c r="K16992" s="2"/>
      <c r="L16992">
        <v>16991</v>
      </c>
      <c r="M16992" s="1" t="s">
        <v>753</v>
      </c>
      <c r="N16992" s="1"/>
      <c r="O16992" s="2"/>
      <c r="P16992">
        <v>16991</v>
      </c>
      <c r="Q16992" s="1" t="s">
        <v>754</v>
      </c>
      <c r="R16992" s="1"/>
      <c r="S16992" s="2"/>
      <c r="T16992">
        <v>16991</v>
      </c>
      <c r="U16992" s="1" t="s">
        <v>178</v>
      </c>
      <c r="V16992" s="1"/>
      <c r="W16992" s="2"/>
      <c r="X16992">
        <v>16991</v>
      </c>
      <c r="Y16992" s="1" t="s">
        <v>179</v>
      </c>
      <c r="Z16992" s="1"/>
      <c r="AA16992" s="2"/>
    </row>
    <row r="16993" spans="8:27">
      <c r="H16993">
        <v>16992</v>
      </c>
      <c r="I16993" s="1" t="s">
        <v>752</v>
      </c>
      <c r="J16993" s="1"/>
      <c r="K16993" s="2"/>
      <c r="L16993">
        <v>16992</v>
      </c>
      <c r="M16993" s="1" t="s">
        <v>753</v>
      </c>
      <c r="N16993" s="1"/>
      <c r="O16993" s="2"/>
      <c r="P16993">
        <v>16992</v>
      </c>
      <c r="Q16993" s="1" t="s">
        <v>754</v>
      </c>
      <c r="R16993" s="1"/>
      <c r="S16993" s="2"/>
      <c r="T16993">
        <v>16992</v>
      </c>
      <c r="U16993" s="1" t="s">
        <v>178</v>
      </c>
      <c r="V16993" s="1"/>
      <c r="W16993" s="2"/>
      <c r="X16993">
        <v>16992</v>
      </c>
      <c r="Y16993" s="1" t="s">
        <v>179</v>
      </c>
      <c r="Z16993" s="1"/>
      <c r="AA16993" s="2"/>
    </row>
    <row r="16994" spans="8:27">
      <c r="H16994">
        <v>16993</v>
      </c>
      <c r="I16994" s="1" t="s">
        <v>752</v>
      </c>
      <c r="J16994" s="1"/>
      <c r="K16994" s="2"/>
      <c r="L16994">
        <v>16993</v>
      </c>
      <c r="M16994" s="1" t="s">
        <v>753</v>
      </c>
      <c r="N16994" s="1"/>
      <c r="O16994" s="2"/>
      <c r="P16994">
        <v>16993</v>
      </c>
      <c r="Q16994" s="1" t="s">
        <v>754</v>
      </c>
      <c r="R16994" s="1"/>
      <c r="S16994" s="2"/>
      <c r="T16994">
        <v>16993</v>
      </c>
      <c r="U16994" s="1" t="s">
        <v>178</v>
      </c>
      <c r="V16994" s="1"/>
      <c r="W16994" s="2"/>
      <c r="X16994">
        <v>16993</v>
      </c>
      <c r="Y16994" s="1" t="s">
        <v>179</v>
      </c>
      <c r="Z16994" s="1"/>
      <c r="AA16994" s="2"/>
    </row>
    <row r="16995" spans="8:27">
      <c r="H16995">
        <v>16994</v>
      </c>
      <c r="I16995" s="1" t="s">
        <v>752</v>
      </c>
      <c r="J16995" s="1"/>
      <c r="K16995" s="2"/>
      <c r="L16995">
        <v>16994</v>
      </c>
      <c r="M16995" s="1" t="s">
        <v>753</v>
      </c>
      <c r="N16995" s="1"/>
      <c r="O16995" s="2"/>
      <c r="P16995">
        <v>16994</v>
      </c>
      <c r="Q16995" s="1" t="s">
        <v>754</v>
      </c>
      <c r="R16995" s="1"/>
      <c r="S16995" s="2"/>
      <c r="T16995">
        <v>16994</v>
      </c>
      <c r="U16995" s="1" t="s">
        <v>178</v>
      </c>
      <c r="V16995" s="1"/>
      <c r="W16995" s="2"/>
      <c r="X16995">
        <v>16994</v>
      </c>
      <c r="Y16995" s="1" t="s">
        <v>179</v>
      </c>
      <c r="Z16995" s="1"/>
      <c r="AA16995" s="2"/>
    </row>
    <row r="16996" spans="8:27">
      <c r="H16996">
        <v>16995</v>
      </c>
      <c r="I16996" s="1" t="s">
        <v>752</v>
      </c>
      <c r="J16996" s="1"/>
      <c r="K16996" s="2"/>
      <c r="L16996">
        <v>16995</v>
      </c>
      <c r="M16996" s="1" t="s">
        <v>753</v>
      </c>
      <c r="N16996" s="1"/>
      <c r="O16996" s="2"/>
      <c r="P16996">
        <v>16995</v>
      </c>
      <c r="Q16996" s="1" t="s">
        <v>754</v>
      </c>
      <c r="R16996" s="1"/>
      <c r="S16996" s="2"/>
      <c r="T16996">
        <v>16995</v>
      </c>
      <c r="U16996" s="1" t="s">
        <v>178</v>
      </c>
      <c r="V16996" s="1"/>
      <c r="W16996" s="2"/>
      <c r="X16996">
        <v>16995</v>
      </c>
      <c r="Y16996" s="1" t="s">
        <v>179</v>
      </c>
      <c r="Z16996" s="1"/>
      <c r="AA16996" s="2"/>
    </row>
    <row r="16997" spans="8:27">
      <c r="H16997">
        <v>16996</v>
      </c>
      <c r="I16997" s="1" t="s">
        <v>752</v>
      </c>
      <c r="J16997" s="1"/>
      <c r="K16997" s="2"/>
      <c r="L16997">
        <v>16996</v>
      </c>
      <c r="M16997" s="1" t="s">
        <v>753</v>
      </c>
      <c r="N16997" s="1"/>
      <c r="O16997" s="2"/>
      <c r="P16997">
        <v>16996</v>
      </c>
      <c r="Q16997" s="1" t="s">
        <v>754</v>
      </c>
      <c r="R16997" s="1"/>
      <c r="S16997" s="2"/>
      <c r="T16997">
        <v>16996</v>
      </c>
      <c r="U16997" s="1" t="s">
        <v>178</v>
      </c>
      <c r="V16997" s="1"/>
      <c r="W16997" s="2"/>
      <c r="X16997">
        <v>16996</v>
      </c>
      <c r="Y16997" s="1" t="s">
        <v>179</v>
      </c>
      <c r="Z16997" s="1"/>
      <c r="AA16997" s="2"/>
    </row>
    <row r="16998" spans="8:27">
      <c r="H16998">
        <v>16997</v>
      </c>
      <c r="I16998" s="1" t="s">
        <v>752</v>
      </c>
      <c r="J16998" s="1"/>
      <c r="K16998" s="2"/>
      <c r="L16998">
        <v>16997</v>
      </c>
      <c r="M16998" s="1" t="s">
        <v>753</v>
      </c>
      <c r="N16998" s="1"/>
      <c r="O16998" s="2"/>
      <c r="P16998">
        <v>16997</v>
      </c>
      <c r="Q16998" s="1" t="s">
        <v>754</v>
      </c>
      <c r="R16998" s="1"/>
      <c r="S16998" s="2"/>
      <c r="T16998">
        <v>16997</v>
      </c>
      <c r="U16998" s="1" t="s">
        <v>178</v>
      </c>
      <c r="V16998" s="1"/>
      <c r="W16998" s="2"/>
      <c r="X16998">
        <v>16997</v>
      </c>
      <c r="Y16998" s="1" t="s">
        <v>179</v>
      </c>
      <c r="Z16998" s="1"/>
      <c r="AA16998" s="2"/>
    </row>
    <row r="16999" spans="8:27">
      <c r="H16999">
        <v>16998</v>
      </c>
      <c r="I16999" s="1" t="s">
        <v>752</v>
      </c>
      <c r="J16999" s="1"/>
      <c r="K16999" s="2"/>
      <c r="L16999">
        <v>16998</v>
      </c>
      <c r="M16999" s="1" t="s">
        <v>753</v>
      </c>
      <c r="N16999" s="1"/>
      <c r="O16999" s="2"/>
      <c r="P16999">
        <v>16998</v>
      </c>
      <c r="Q16999" s="1" t="s">
        <v>754</v>
      </c>
      <c r="R16999" s="1"/>
      <c r="S16999" s="2"/>
      <c r="T16999">
        <v>16998</v>
      </c>
      <c r="U16999" s="1" t="s">
        <v>178</v>
      </c>
      <c r="V16999" s="1"/>
      <c r="W16999" s="2"/>
      <c r="X16999">
        <v>16998</v>
      </c>
      <c r="Y16999" s="1" t="s">
        <v>179</v>
      </c>
      <c r="Z16999" s="1"/>
      <c r="AA16999" s="2"/>
    </row>
    <row r="17000" spans="8:27">
      <c r="H17000">
        <v>16999</v>
      </c>
      <c r="I17000" s="1" t="s">
        <v>752</v>
      </c>
      <c r="J17000" s="1"/>
      <c r="K17000" s="2"/>
      <c r="L17000">
        <v>16999</v>
      </c>
      <c r="M17000" s="1" t="s">
        <v>753</v>
      </c>
      <c r="N17000" s="1"/>
      <c r="O17000" s="2"/>
      <c r="P17000">
        <v>16999</v>
      </c>
      <c r="Q17000" s="1" t="s">
        <v>754</v>
      </c>
      <c r="R17000" s="1"/>
      <c r="S17000" s="2"/>
      <c r="T17000">
        <v>16999</v>
      </c>
      <c r="U17000" s="1" t="s">
        <v>178</v>
      </c>
      <c r="V17000" s="1"/>
      <c r="W17000" s="2"/>
      <c r="X17000">
        <v>16999</v>
      </c>
      <c r="Y17000" s="1" t="s">
        <v>179</v>
      </c>
      <c r="Z17000" s="1"/>
      <c r="AA17000" s="2"/>
    </row>
    <row r="17001" spans="8:27">
      <c r="H17001">
        <v>17000</v>
      </c>
      <c r="I17001" s="1" t="s">
        <v>752</v>
      </c>
      <c r="J17001" s="1"/>
      <c r="K17001" s="2"/>
      <c r="L17001">
        <v>17000</v>
      </c>
      <c r="M17001" s="1" t="s">
        <v>753</v>
      </c>
      <c r="N17001" s="1"/>
      <c r="O17001" s="2"/>
      <c r="P17001">
        <v>17000</v>
      </c>
      <c r="Q17001" s="1" t="s">
        <v>754</v>
      </c>
      <c r="R17001" s="1"/>
      <c r="S17001" s="2"/>
      <c r="T17001">
        <v>17000</v>
      </c>
      <c r="U17001" s="1" t="s">
        <v>178</v>
      </c>
      <c r="V17001" s="1"/>
      <c r="W17001" s="2"/>
      <c r="X17001">
        <v>17000</v>
      </c>
      <c r="Y17001" s="1" t="s">
        <v>179</v>
      </c>
      <c r="Z17001" s="1"/>
      <c r="AA17001" s="2"/>
    </row>
    <row r="17002" spans="8:27">
      <c r="H17002">
        <v>17001</v>
      </c>
      <c r="I17002" s="1" t="s">
        <v>752</v>
      </c>
      <c r="J17002" s="1"/>
      <c r="K17002" s="2"/>
      <c r="L17002">
        <v>17001</v>
      </c>
      <c r="M17002" s="1" t="s">
        <v>753</v>
      </c>
      <c r="N17002" s="1"/>
      <c r="O17002" s="2"/>
      <c r="P17002">
        <v>17001</v>
      </c>
      <c r="Q17002" s="1" t="s">
        <v>754</v>
      </c>
      <c r="R17002" s="1"/>
      <c r="S17002" s="2"/>
      <c r="T17002">
        <v>17001</v>
      </c>
      <c r="U17002" s="1" t="s">
        <v>178</v>
      </c>
      <c r="V17002" s="1"/>
      <c r="W17002" s="2"/>
      <c r="X17002">
        <v>17001</v>
      </c>
      <c r="Y17002" s="1" t="s">
        <v>179</v>
      </c>
      <c r="Z17002" s="1"/>
      <c r="AA17002" s="2"/>
    </row>
    <row r="17003" spans="8:27">
      <c r="H17003">
        <v>17002</v>
      </c>
      <c r="I17003" s="1" t="s">
        <v>752</v>
      </c>
      <c r="J17003" s="1"/>
      <c r="K17003" s="2"/>
      <c r="L17003">
        <v>17002</v>
      </c>
      <c r="M17003" s="1" t="s">
        <v>753</v>
      </c>
      <c r="N17003" s="1"/>
      <c r="O17003" s="2"/>
      <c r="P17003">
        <v>17002</v>
      </c>
      <c r="Q17003" s="1" t="s">
        <v>754</v>
      </c>
      <c r="R17003" s="1"/>
      <c r="S17003" s="2"/>
      <c r="T17003">
        <v>17002</v>
      </c>
      <c r="U17003" s="1" t="s">
        <v>178</v>
      </c>
      <c r="V17003" s="1"/>
      <c r="W17003" s="2"/>
      <c r="X17003">
        <v>17002</v>
      </c>
      <c r="Y17003" s="1" t="s">
        <v>179</v>
      </c>
      <c r="Z17003" s="1"/>
      <c r="AA17003" s="2"/>
    </row>
    <row r="17004" spans="8:27">
      <c r="H17004">
        <v>17003</v>
      </c>
      <c r="I17004" s="1" t="s">
        <v>752</v>
      </c>
      <c r="J17004" s="1"/>
      <c r="K17004" s="2"/>
      <c r="L17004">
        <v>17003</v>
      </c>
      <c r="M17004" s="1" t="s">
        <v>753</v>
      </c>
      <c r="N17004" s="1"/>
      <c r="O17004" s="2"/>
      <c r="P17004">
        <v>17003</v>
      </c>
      <c r="Q17004" s="1" t="s">
        <v>754</v>
      </c>
      <c r="R17004" s="1"/>
      <c r="S17004" s="2"/>
      <c r="T17004">
        <v>17003</v>
      </c>
      <c r="U17004" s="1" t="s">
        <v>178</v>
      </c>
      <c r="V17004" s="1"/>
      <c r="W17004" s="2"/>
      <c r="X17004">
        <v>17003</v>
      </c>
      <c r="Y17004" s="1" t="s">
        <v>179</v>
      </c>
      <c r="Z17004" s="1"/>
      <c r="AA17004" s="2"/>
    </row>
    <row r="17005" spans="8:27">
      <c r="H17005">
        <v>17004</v>
      </c>
      <c r="I17005" s="1" t="s">
        <v>752</v>
      </c>
      <c r="J17005" s="1"/>
      <c r="K17005" s="2"/>
      <c r="L17005">
        <v>17004</v>
      </c>
      <c r="M17005" s="1" t="s">
        <v>753</v>
      </c>
      <c r="N17005" s="1"/>
      <c r="O17005" s="2"/>
      <c r="P17005">
        <v>17004</v>
      </c>
      <c r="Q17005" s="1" t="s">
        <v>754</v>
      </c>
      <c r="R17005" s="1"/>
      <c r="S17005" s="2"/>
      <c r="T17005">
        <v>17004</v>
      </c>
      <c r="U17005" s="1" t="s">
        <v>178</v>
      </c>
      <c r="V17005" s="1"/>
      <c r="W17005" s="2"/>
      <c r="X17005">
        <v>17004</v>
      </c>
      <c r="Y17005" s="1" t="s">
        <v>179</v>
      </c>
      <c r="Z17005" s="1"/>
      <c r="AA17005" s="2"/>
    </row>
    <row r="17006" spans="8:27">
      <c r="H17006">
        <v>17005</v>
      </c>
      <c r="I17006" s="1" t="s">
        <v>752</v>
      </c>
      <c r="J17006" s="1"/>
      <c r="K17006" s="2"/>
      <c r="L17006">
        <v>17005</v>
      </c>
      <c r="M17006" s="1" t="s">
        <v>753</v>
      </c>
      <c r="N17006" s="1"/>
      <c r="O17006" s="2"/>
      <c r="P17006">
        <v>17005</v>
      </c>
      <c r="Q17006" s="1" t="s">
        <v>754</v>
      </c>
      <c r="R17006" s="1"/>
      <c r="S17006" s="2"/>
      <c r="T17006">
        <v>17005</v>
      </c>
      <c r="U17006" s="1" t="s">
        <v>178</v>
      </c>
      <c r="V17006" s="1"/>
      <c r="W17006" s="2"/>
      <c r="X17006">
        <v>17005</v>
      </c>
      <c r="Y17006" s="1" t="s">
        <v>179</v>
      </c>
      <c r="Z17006" s="1"/>
      <c r="AA17006" s="2"/>
    </row>
    <row r="17007" spans="8:27">
      <c r="H17007">
        <v>17006</v>
      </c>
      <c r="I17007" s="1" t="s">
        <v>752</v>
      </c>
      <c r="J17007" s="1"/>
      <c r="K17007" s="2"/>
      <c r="L17007">
        <v>17006</v>
      </c>
      <c r="M17007" s="1" t="s">
        <v>753</v>
      </c>
      <c r="N17007" s="1"/>
      <c r="O17007" s="2"/>
      <c r="P17007">
        <v>17006</v>
      </c>
      <c r="Q17007" s="1" t="s">
        <v>754</v>
      </c>
      <c r="R17007" s="1"/>
      <c r="S17007" s="2"/>
      <c r="T17007">
        <v>17006</v>
      </c>
      <c r="U17007" s="1" t="s">
        <v>178</v>
      </c>
      <c r="V17007" s="1"/>
      <c r="W17007" s="2"/>
      <c r="X17007">
        <v>17006</v>
      </c>
      <c r="Y17007" s="1" t="s">
        <v>179</v>
      </c>
      <c r="Z17007" s="1"/>
      <c r="AA17007" s="2"/>
    </row>
    <row r="17008" spans="8:27">
      <c r="H17008">
        <v>17007</v>
      </c>
      <c r="I17008" s="1" t="s">
        <v>752</v>
      </c>
      <c r="J17008" s="1"/>
      <c r="K17008" s="2"/>
      <c r="L17008">
        <v>17007</v>
      </c>
      <c r="M17008" s="1" t="s">
        <v>753</v>
      </c>
      <c r="N17008" s="1"/>
      <c r="O17008" s="2"/>
      <c r="P17008">
        <v>17007</v>
      </c>
      <c r="Q17008" s="1" t="s">
        <v>754</v>
      </c>
      <c r="R17008" s="1"/>
      <c r="S17008" s="2"/>
      <c r="T17008">
        <v>17007</v>
      </c>
      <c r="U17008" s="1" t="s">
        <v>178</v>
      </c>
      <c r="V17008" s="1"/>
      <c r="W17008" s="2"/>
      <c r="X17008">
        <v>17007</v>
      </c>
      <c r="Y17008" s="1" t="s">
        <v>179</v>
      </c>
      <c r="Z17008" s="1"/>
      <c r="AA17008" s="2"/>
    </row>
    <row r="17009" spans="8:27">
      <c r="H17009">
        <v>17008</v>
      </c>
      <c r="I17009" s="1" t="s">
        <v>752</v>
      </c>
      <c r="J17009" s="1"/>
      <c r="K17009" s="2"/>
      <c r="L17009">
        <v>17008</v>
      </c>
      <c r="M17009" s="1" t="s">
        <v>753</v>
      </c>
      <c r="N17009" s="1"/>
      <c r="O17009" s="2"/>
      <c r="P17009">
        <v>17008</v>
      </c>
      <c r="Q17009" s="1" t="s">
        <v>754</v>
      </c>
      <c r="R17009" s="1"/>
      <c r="S17009" s="2"/>
      <c r="T17009">
        <v>17008</v>
      </c>
      <c r="U17009" s="1" t="s">
        <v>178</v>
      </c>
      <c r="V17009" s="1"/>
      <c r="W17009" s="2"/>
      <c r="X17009">
        <v>17008</v>
      </c>
      <c r="Y17009" s="1" t="s">
        <v>179</v>
      </c>
      <c r="Z17009" s="1"/>
      <c r="AA17009" s="2"/>
    </row>
    <row r="17010" spans="8:27">
      <c r="H17010">
        <v>17009</v>
      </c>
      <c r="I17010" s="1" t="s">
        <v>752</v>
      </c>
      <c r="J17010" s="1"/>
      <c r="K17010" s="2"/>
      <c r="L17010">
        <v>17009</v>
      </c>
      <c r="M17010" s="1" t="s">
        <v>753</v>
      </c>
      <c r="N17010" s="1"/>
      <c r="O17010" s="2"/>
      <c r="P17010">
        <v>17009</v>
      </c>
      <c r="Q17010" s="1" t="s">
        <v>754</v>
      </c>
      <c r="R17010" s="1"/>
      <c r="S17010" s="2"/>
      <c r="T17010">
        <v>17009</v>
      </c>
      <c r="U17010" s="1" t="s">
        <v>178</v>
      </c>
      <c r="V17010" s="1"/>
      <c r="W17010" s="2"/>
      <c r="X17010">
        <v>17009</v>
      </c>
      <c r="Y17010" s="1" t="s">
        <v>179</v>
      </c>
      <c r="Z17010" s="1"/>
      <c r="AA17010" s="2"/>
    </row>
    <row r="17011" spans="8:27">
      <c r="H17011">
        <v>17010</v>
      </c>
      <c r="I17011" s="1" t="s">
        <v>752</v>
      </c>
      <c r="J17011" s="1"/>
      <c r="K17011" s="2"/>
      <c r="L17011">
        <v>17010</v>
      </c>
      <c r="M17011" s="1" t="s">
        <v>753</v>
      </c>
      <c r="N17011" s="1"/>
      <c r="O17011" s="2"/>
      <c r="P17011">
        <v>17010</v>
      </c>
      <c r="Q17011" s="1" t="s">
        <v>754</v>
      </c>
      <c r="R17011" s="1"/>
      <c r="S17011" s="2"/>
      <c r="T17011">
        <v>17010</v>
      </c>
      <c r="U17011" s="1" t="s">
        <v>178</v>
      </c>
      <c r="V17011" s="1"/>
      <c r="W17011" s="2"/>
      <c r="X17011">
        <v>17010</v>
      </c>
      <c r="Y17011" s="1" t="s">
        <v>179</v>
      </c>
      <c r="Z17011" s="1"/>
      <c r="AA17011" s="2"/>
    </row>
    <row r="17012" spans="8:27">
      <c r="H17012">
        <v>17011</v>
      </c>
      <c r="I17012" s="1" t="s">
        <v>752</v>
      </c>
      <c r="J17012" s="1"/>
      <c r="K17012" s="2"/>
      <c r="L17012">
        <v>17011</v>
      </c>
      <c r="M17012" s="1" t="s">
        <v>753</v>
      </c>
      <c r="N17012" s="1"/>
      <c r="O17012" s="2"/>
      <c r="P17012">
        <v>17011</v>
      </c>
      <c r="Q17012" s="1" t="s">
        <v>754</v>
      </c>
      <c r="R17012" s="1"/>
      <c r="S17012" s="2"/>
      <c r="T17012">
        <v>17011</v>
      </c>
      <c r="U17012" s="1" t="s">
        <v>178</v>
      </c>
      <c r="V17012" s="1"/>
      <c r="W17012" s="2"/>
      <c r="X17012">
        <v>17011</v>
      </c>
      <c r="Y17012" s="1" t="s">
        <v>179</v>
      </c>
      <c r="Z17012" s="1"/>
      <c r="AA17012" s="2"/>
    </row>
    <row r="17013" spans="8:27">
      <c r="H17013">
        <v>17012</v>
      </c>
      <c r="I17013" s="1" t="s">
        <v>752</v>
      </c>
      <c r="J17013" s="1"/>
      <c r="K17013" s="2"/>
      <c r="L17013">
        <v>17012</v>
      </c>
      <c r="M17013" s="1" t="s">
        <v>753</v>
      </c>
      <c r="N17013" s="1"/>
      <c r="O17013" s="2"/>
      <c r="P17013">
        <v>17012</v>
      </c>
      <c r="Q17013" s="1" t="s">
        <v>754</v>
      </c>
      <c r="R17013" s="1"/>
      <c r="S17013" s="2"/>
      <c r="T17013">
        <v>17012</v>
      </c>
      <c r="U17013" s="1" t="s">
        <v>178</v>
      </c>
      <c r="V17013" s="1"/>
      <c r="W17013" s="2"/>
      <c r="X17013">
        <v>17012</v>
      </c>
      <c r="Y17013" s="1" t="s">
        <v>179</v>
      </c>
      <c r="Z17013" s="1"/>
      <c r="AA17013" s="2"/>
    </row>
    <row r="17014" spans="8:27">
      <c r="H17014">
        <v>17013</v>
      </c>
      <c r="I17014" s="1" t="s">
        <v>752</v>
      </c>
      <c r="J17014" s="1"/>
      <c r="K17014" s="2"/>
      <c r="L17014">
        <v>17013</v>
      </c>
      <c r="M17014" s="1" t="s">
        <v>753</v>
      </c>
      <c r="N17014" s="1"/>
      <c r="O17014" s="2"/>
      <c r="P17014">
        <v>17013</v>
      </c>
      <c r="Q17014" s="1" t="s">
        <v>754</v>
      </c>
      <c r="R17014" s="1"/>
      <c r="S17014" s="2"/>
      <c r="T17014">
        <v>17013</v>
      </c>
      <c r="U17014" s="1" t="s">
        <v>178</v>
      </c>
      <c r="V17014" s="1"/>
      <c r="W17014" s="2"/>
      <c r="X17014">
        <v>17013</v>
      </c>
      <c r="Y17014" s="1" t="s">
        <v>179</v>
      </c>
      <c r="Z17014" s="1"/>
      <c r="AA17014" s="2"/>
    </row>
    <row r="17015" spans="8:27">
      <c r="H17015">
        <v>17014</v>
      </c>
      <c r="I17015" s="1" t="s">
        <v>752</v>
      </c>
      <c r="J17015" s="1"/>
      <c r="K17015" s="2"/>
      <c r="L17015">
        <v>17014</v>
      </c>
      <c r="M17015" s="1" t="s">
        <v>753</v>
      </c>
      <c r="N17015" s="1"/>
      <c r="O17015" s="2"/>
      <c r="P17015">
        <v>17014</v>
      </c>
      <c r="Q17015" s="1" t="s">
        <v>754</v>
      </c>
      <c r="R17015" s="1"/>
      <c r="S17015" s="2"/>
      <c r="T17015">
        <v>17014</v>
      </c>
      <c r="U17015" s="1" t="s">
        <v>178</v>
      </c>
      <c r="V17015" s="1"/>
      <c r="W17015" s="2"/>
      <c r="X17015">
        <v>17014</v>
      </c>
      <c r="Y17015" s="1" t="s">
        <v>179</v>
      </c>
      <c r="Z17015" s="1"/>
      <c r="AA17015" s="2"/>
    </row>
    <row r="17016" spans="8:27">
      <c r="H17016">
        <v>17015</v>
      </c>
      <c r="I17016" s="1" t="s">
        <v>752</v>
      </c>
      <c r="J17016" s="1"/>
      <c r="K17016" s="2"/>
      <c r="L17016">
        <v>17015</v>
      </c>
      <c r="M17016" s="1" t="s">
        <v>753</v>
      </c>
      <c r="N17016" s="1"/>
      <c r="O17016" s="2"/>
      <c r="P17016">
        <v>17015</v>
      </c>
      <c r="Q17016" s="1" t="s">
        <v>754</v>
      </c>
      <c r="R17016" s="1"/>
      <c r="S17016" s="2"/>
      <c r="T17016">
        <v>17015</v>
      </c>
      <c r="U17016" s="1" t="s">
        <v>178</v>
      </c>
      <c r="V17016" s="1"/>
      <c r="W17016" s="2"/>
      <c r="X17016">
        <v>17015</v>
      </c>
      <c r="Y17016" s="1" t="s">
        <v>179</v>
      </c>
      <c r="Z17016" s="1"/>
      <c r="AA17016" s="2"/>
    </row>
    <row r="17017" spans="8:27">
      <c r="H17017">
        <v>17016</v>
      </c>
      <c r="I17017" s="1" t="s">
        <v>752</v>
      </c>
      <c r="J17017" s="1"/>
      <c r="K17017" s="2"/>
      <c r="L17017">
        <v>17016</v>
      </c>
      <c r="M17017" s="1" t="s">
        <v>753</v>
      </c>
      <c r="N17017" s="1"/>
      <c r="O17017" s="2"/>
      <c r="P17017">
        <v>17016</v>
      </c>
      <c r="Q17017" s="1" t="s">
        <v>754</v>
      </c>
      <c r="R17017" s="1"/>
      <c r="S17017" s="2"/>
      <c r="T17017">
        <v>17016</v>
      </c>
      <c r="U17017" s="1" t="s">
        <v>178</v>
      </c>
      <c r="V17017" s="1"/>
      <c r="W17017" s="2"/>
      <c r="X17017">
        <v>17016</v>
      </c>
      <c r="Y17017" s="1" t="s">
        <v>179</v>
      </c>
      <c r="Z17017" s="1"/>
      <c r="AA17017" s="2"/>
    </row>
    <row r="17018" spans="8:27">
      <c r="H17018">
        <v>17017</v>
      </c>
      <c r="I17018" s="1" t="s">
        <v>752</v>
      </c>
      <c r="J17018" s="1"/>
      <c r="K17018" s="2"/>
      <c r="L17018">
        <v>17017</v>
      </c>
      <c r="M17018" s="1" t="s">
        <v>753</v>
      </c>
      <c r="N17018" s="1"/>
      <c r="O17018" s="2"/>
      <c r="P17018">
        <v>17017</v>
      </c>
      <c r="Q17018" s="1" t="s">
        <v>754</v>
      </c>
      <c r="R17018" s="1"/>
      <c r="S17018" s="2"/>
      <c r="T17018">
        <v>17017</v>
      </c>
      <c r="U17018" s="1" t="s">
        <v>178</v>
      </c>
      <c r="V17018" s="1"/>
      <c r="W17018" s="2"/>
      <c r="X17018">
        <v>17017</v>
      </c>
      <c r="Y17018" s="1" t="s">
        <v>179</v>
      </c>
      <c r="Z17018" s="1"/>
      <c r="AA17018" s="2"/>
    </row>
    <row r="17019" spans="8:27">
      <c r="H17019">
        <v>17018</v>
      </c>
      <c r="I17019" s="1" t="s">
        <v>752</v>
      </c>
      <c r="J17019" s="1"/>
      <c r="K17019" s="2"/>
      <c r="L17019">
        <v>17018</v>
      </c>
      <c r="M17019" s="1" t="s">
        <v>753</v>
      </c>
      <c r="N17019" s="1"/>
      <c r="O17019" s="2"/>
      <c r="P17019">
        <v>17018</v>
      </c>
      <c r="Q17019" s="1" t="s">
        <v>754</v>
      </c>
      <c r="R17019" s="1"/>
      <c r="S17019" s="2"/>
      <c r="T17019">
        <v>17018</v>
      </c>
      <c r="U17019" s="1" t="s">
        <v>178</v>
      </c>
      <c r="V17019" s="1"/>
      <c r="W17019" s="2"/>
      <c r="X17019">
        <v>17018</v>
      </c>
      <c r="Y17019" s="1" t="s">
        <v>179</v>
      </c>
      <c r="Z17019" s="1"/>
      <c r="AA17019" s="2"/>
    </row>
    <row r="17020" spans="8:27">
      <c r="H17020">
        <v>17019</v>
      </c>
      <c r="I17020" s="1" t="s">
        <v>752</v>
      </c>
      <c r="J17020" s="1"/>
      <c r="K17020" s="2"/>
      <c r="L17020">
        <v>17019</v>
      </c>
      <c r="M17020" s="1" t="s">
        <v>753</v>
      </c>
      <c r="N17020" s="1"/>
      <c r="O17020" s="2"/>
      <c r="P17020">
        <v>17019</v>
      </c>
      <c r="Q17020" s="1" t="s">
        <v>754</v>
      </c>
      <c r="R17020" s="1"/>
      <c r="S17020" s="2"/>
      <c r="T17020">
        <v>17019</v>
      </c>
      <c r="U17020" s="1" t="s">
        <v>178</v>
      </c>
      <c r="V17020" s="1"/>
      <c r="W17020" s="2"/>
      <c r="X17020">
        <v>17019</v>
      </c>
      <c r="Y17020" s="1" t="s">
        <v>179</v>
      </c>
      <c r="Z17020" s="1"/>
      <c r="AA17020" s="2"/>
    </row>
    <row r="17021" spans="8:27">
      <c r="H17021">
        <v>17020</v>
      </c>
      <c r="I17021" s="1" t="s">
        <v>752</v>
      </c>
      <c r="J17021" s="1"/>
      <c r="K17021" s="2"/>
      <c r="L17021">
        <v>17020</v>
      </c>
      <c r="M17021" s="1" t="s">
        <v>753</v>
      </c>
      <c r="N17021" s="1"/>
      <c r="O17021" s="2"/>
      <c r="P17021">
        <v>17020</v>
      </c>
      <c r="Q17021" s="1" t="s">
        <v>754</v>
      </c>
      <c r="R17021" s="1"/>
      <c r="S17021" s="2"/>
      <c r="T17021">
        <v>17020</v>
      </c>
      <c r="U17021" s="1" t="s">
        <v>178</v>
      </c>
      <c r="V17021" s="1"/>
      <c r="W17021" s="2"/>
      <c r="X17021">
        <v>17020</v>
      </c>
      <c r="Y17021" s="1" t="s">
        <v>179</v>
      </c>
      <c r="Z17021" s="1"/>
      <c r="AA17021" s="2"/>
    </row>
    <row r="17022" spans="8:27">
      <c r="H17022">
        <v>17021</v>
      </c>
      <c r="I17022" s="1" t="s">
        <v>752</v>
      </c>
      <c r="J17022" s="1"/>
      <c r="K17022" s="2"/>
      <c r="L17022">
        <v>17021</v>
      </c>
      <c r="M17022" s="1" t="s">
        <v>753</v>
      </c>
      <c r="N17022" s="1"/>
      <c r="O17022" s="2"/>
      <c r="P17022">
        <v>17021</v>
      </c>
      <c r="Q17022" s="1" t="s">
        <v>754</v>
      </c>
      <c r="R17022" s="1"/>
      <c r="S17022" s="2"/>
      <c r="T17022">
        <v>17021</v>
      </c>
      <c r="U17022" s="1" t="s">
        <v>178</v>
      </c>
      <c r="V17022" s="1"/>
      <c r="W17022" s="2"/>
      <c r="X17022">
        <v>17021</v>
      </c>
      <c r="Y17022" s="1" t="s">
        <v>179</v>
      </c>
      <c r="Z17022" s="1"/>
      <c r="AA17022" s="2"/>
    </row>
    <row r="17023" spans="8:27">
      <c r="H17023">
        <v>17022</v>
      </c>
      <c r="I17023" s="1" t="s">
        <v>752</v>
      </c>
      <c r="J17023" s="1"/>
      <c r="K17023" s="2"/>
      <c r="L17023">
        <v>17022</v>
      </c>
      <c r="M17023" s="1" t="s">
        <v>753</v>
      </c>
      <c r="N17023" s="1"/>
      <c r="O17023" s="2"/>
      <c r="P17023">
        <v>17022</v>
      </c>
      <c r="Q17023" s="1" t="s">
        <v>754</v>
      </c>
      <c r="R17023" s="1"/>
      <c r="S17023" s="2"/>
      <c r="T17023">
        <v>17022</v>
      </c>
      <c r="U17023" s="1" t="s">
        <v>178</v>
      </c>
      <c r="V17023" s="1"/>
      <c r="W17023" s="2"/>
      <c r="X17023">
        <v>17022</v>
      </c>
      <c r="Y17023" s="1" t="s">
        <v>179</v>
      </c>
      <c r="Z17023" s="1"/>
      <c r="AA17023" s="2"/>
    </row>
    <row r="17024" spans="8:27">
      <c r="H17024">
        <v>17023</v>
      </c>
      <c r="I17024" s="1" t="s">
        <v>752</v>
      </c>
      <c r="J17024" s="1"/>
      <c r="K17024" s="2"/>
      <c r="L17024">
        <v>17023</v>
      </c>
      <c r="M17024" s="1" t="s">
        <v>753</v>
      </c>
      <c r="N17024" s="1"/>
      <c r="O17024" s="2"/>
      <c r="P17024">
        <v>17023</v>
      </c>
      <c r="Q17024" s="1" t="s">
        <v>754</v>
      </c>
      <c r="R17024" s="1"/>
      <c r="S17024" s="2"/>
      <c r="T17024">
        <v>17023</v>
      </c>
      <c r="U17024" s="1" t="s">
        <v>178</v>
      </c>
      <c r="V17024" s="1"/>
      <c r="W17024" s="2"/>
      <c r="X17024">
        <v>17023</v>
      </c>
      <c r="Y17024" s="1" t="s">
        <v>179</v>
      </c>
      <c r="Z17024" s="1"/>
      <c r="AA17024" s="2"/>
    </row>
    <row r="17025" spans="8:27">
      <c r="H17025">
        <v>17024</v>
      </c>
      <c r="I17025" s="1" t="s">
        <v>752</v>
      </c>
      <c r="J17025" s="1"/>
      <c r="K17025" s="2"/>
      <c r="L17025">
        <v>17024</v>
      </c>
      <c r="M17025" s="1" t="s">
        <v>753</v>
      </c>
      <c r="N17025" s="1"/>
      <c r="O17025" s="2"/>
      <c r="P17025">
        <v>17024</v>
      </c>
      <c r="Q17025" s="1" t="s">
        <v>754</v>
      </c>
      <c r="R17025" s="1"/>
      <c r="S17025" s="2"/>
      <c r="T17025">
        <v>17024</v>
      </c>
      <c r="U17025" s="1" t="s">
        <v>178</v>
      </c>
      <c r="V17025" s="1"/>
      <c r="W17025" s="2"/>
      <c r="X17025">
        <v>17024</v>
      </c>
      <c r="Y17025" s="1" t="s">
        <v>179</v>
      </c>
      <c r="Z17025" s="1"/>
      <c r="AA17025" s="2"/>
    </row>
    <row r="17026" spans="8:27">
      <c r="H17026">
        <v>17025</v>
      </c>
      <c r="I17026" s="1" t="s">
        <v>752</v>
      </c>
      <c r="J17026" s="1"/>
      <c r="K17026" s="2"/>
      <c r="L17026">
        <v>17025</v>
      </c>
      <c r="M17026" s="1" t="s">
        <v>753</v>
      </c>
      <c r="N17026" s="1"/>
      <c r="O17026" s="2"/>
      <c r="P17026">
        <v>17025</v>
      </c>
      <c r="Q17026" s="1" t="s">
        <v>754</v>
      </c>
      <c r="R17026" s="1"/>
      <c r="S17026" s="2"/>
      <c r="T17026">
        <v>17025</v>
      </c>
      <c r="U17026" s="1" t="s">
        <v>178</v>
      </c>
      <c r="V17026" s="1"/>
      <c r="W17026" s="2"/>
      <c r="X17026">
        <v>17025</v>
      </c>
      <c r="Y17026" s="1" t="s">
        <v>179</v>
      </c>
      <c r="Z17026" s="1"/>
      <c r="AA17026" s="2"/>
    </row>
    <row r="17027" spans="8:27">
      <c r="H17027">
        <v>17026</v>
      </c>
      <c r="I17027" s="1" t="s">
        <v>752</v>
      </c>
      <c r="J17027" s="1"/>
      <c r="K17027" s="2"/>
      <c r="L17027">
        <v>17026</v>
      </c>
      <c r="M17027" s="1" t="s">
        <v>753</v>
      </c>
      <c r="N17027" s="1"/>
      <c r="O17027" s="2"/>
      <c r="P17027">
        <v>17026</v>
      </c>
      <c r="Q17027" s="1" t="s">
        <v>754</v>
      </c>
      <c r="R17027" s="1"/>
      <c r="S17027" s="2"/>
      <c r="T17027">
        <v>17026</v>
      </c>
      <c r="U17027" s="1" t="s">
        <v>178</v>
      </c>
      <c r="V17027" s="1"/>
      <c r="W17027" s="2"/>
      <c r="X17027">
        <v>17026</v>
      </c>
      <c r="Y17027" s="1" t="s">
        <v>179</v>
      </c>
      <c r="Z17027" s="1"/>
      <c r="AA17027" s="2"/>
    </row>
    <row r="17028" spans="8:27">
      <c r="H17028">
        <v>17027</v>
      </c>
      <c r="I17028" s="1" t="s">
        <v>752</v>
      </c>
      <c r="J17028" s="1"/>
      <c r="K17028" s="2"/>
      <c r="L17028">
        <v>17027</v>
      </c>
      <c r="M17028" s="1" t="s">
        <v>753</v>
      </c>
      <c r="N17028" s="1"/>
      <c r="O17028" s="2"/>
      <c r="P17028">
        <v>17027</v>
      </c>
      <c r="Q17028" s="1" t="s">
        <v>754</v>
      </c>
      <c r="R17028" s="1"/>
      <c r="S17028" s="2"/>
      <c r="T17028">
        <v>17027</v>
      </c>
      <c r="U17028" s="1" t="s">
        <v>178</v>
      </c>
      <c r="V17028" s="1"/>
      <c r="W17028" s="2"/>
      <c r="X17028">
        <v>17027</v>
      </c>
      <c r="Y17028" s="1" t="s">
        <v>179</v>
      </c>
      <c r="Z17028" s="1"/>
      <c r="AA17028" s="2"/>
    </row>
    <row r="17029" spans="8:27">
      <c r="H17029">
        <v>17028</v>
      </c>
      <c r="I17029" s="1" t="s">
        <v>752</v>
      </c>
      <c r="J17029" s="1"/>
      <c r="K17029" s="2"/>
      <c r="L17029">
        <v>17028</v>
      </c>
      <c r="M17029" s="1" t="s">
        <v>753</v>
      </c>
      <c r="N17029" s="1"/>
      <c r="O17029" s="2"/>
      <c r="P17029">
        <v>17028</v>
      </c>
      <c r="Q17029" s="1" t="s">
        <v>754</v>
      </c>
      <c r="R17029" s="1"/>
      <c r="S17029" s="2"/>
      <c r="T17029">
        <v>17028</v>
      </c>
      <c r="U17029" s="1" t="s">
        <v>178</v>
      </c>
      <c r="V17029" s="1"/>
      <c r="W17029" s="2"/>
      <c r="X17029">
        <v>17028</v>
      </c>
      <c r="Y17029" s="1" t="s">
        <v>179</v>
      </c>
      <c r="Z17029" s="1"/>
      <c r="AA17029" s="2"/>
    </row>
    <row r="17030" spans="8:27">
      <c r="H17030">
        <v>17029</v>
      </c>
      <c r="I17030" s="1" t="s">
        <v>752</v>
      </c>
      <c r="J17030" s="1"/>
      <c r="K17030" s="2"/>
      <c r="L17030">
        <v>17029</v>
      </c>
      <c r="M17030" s="1" t="s">
        <v>753</v>
      </c>
      <c r="N17030" s="1"/>
      <c r="O17030" s="2"/>
      <c r="P17030">
        <v>17029</v>
      </c>
      <c r="Q17030" s="1" t="s">
        <v>754</v>
      </c>
      <c r="R17030" s="1"/>
      <c r="S17030" s="2"/>
      <c r="T17030">
        <v>17029</v>
      </c>
      <c r="U17030" s="1" t="s">
        <v>178</v>
      </c>
      <c r="V17030" s="1"/>
      <c r="W17030" s="2"/>
      <c r="X17030">
        <v>17029</v>
      </c>
      <c r="Y17030" s="1" t="s">
        <v>179</v>
      </c>
      <c r="Z17030" s="1"/>
      <c r="AA17030" s="2"/>
    </row>
    <row r="17031" spans="8:27">
      <c r="H17031">
        <v>17030</v>
      </c>
      <c r="I17031" s="1" t="s">
        <v>752</v>
      </c>
      <c r="J17031" s="1"/>
      <c r="K17031" s="2"/>
      <c r="L17031">
        <v>17030</v>
      </c>
      <c r="M17031" s="1" t="s">
        <v>753</v>
      </c>
      <c r="N17031" s="1"/>
      <c r="O17031" s="2"/>
      <c r="P17031">
        <v>17030</v>
      </c>
      <c r="Q17031" s="1" t="s">
        <v>754</v>
      </c>
      <c r="R17031" s="1"/>
      <c r="S17031" s="2"/>
      <c r="T17031">
        <v>17030</v>
      </c>
      <c r="U17031" s="1" t="s">
        <v>178</v>
      </c>
      <c r="V17031" s="1"/>
      <c r="W17031" s="2"/>
      <c r="X17031">
        <v>17030</v>
      </c>
      <c r="Y17031" s="1" t="s">
        <v>179</v>
      </c>
      <c r="Z17031" s="1"/>
      <c r="AA17031" s="2"/>
    </row>
    <row r="17032" spans="8:27">
      <c r="H17032">
        <v>17031</v>
      </c>
      <c r="I17032" s="1" t="s">
        <v>752</v>
      </c>
      <c r="J17032" s="1"/>
      <c r="K17032" s="2"/>
      <c r="L17032">
        <v>17031</v>
      </c>
      <c r="M17032" s="1" t="s">
        <v>753</v>
      </c>
      <c r="N17032" s="1"/>
      <c r="O17032" s="2"/>
      <c r="P17032">
        <v>17031</v>
      </c>
      <c r="Q17032" s="1" t="s">
        <v>754</v>
      </c>
      <c r="R17032" s="1"/>
      <c r="S17032" s="2"/>
      <c r="T17032">
        <v>17031</v>
      </c>
      <c r="U17032" s="1" t="s">
        <v>178</v>
      </c>
      <c r="V17032" s="1"/>
      <c r="W17032" s="2"/>
      <c r="X17032">
        <v>17031</v>
      </c>
      <c r="Y17032" s="1" t="s">
        <v>179</v>
      </c>
      <c r="Z17032" s="1"/>
      <c r="AA17032" s="2"/>
    </row>
    <row r="17033" spans="8:27">
      <c r="H17033">
        <v>17032</v>
      </c>
      <c r="I17033" s="1" t="s">
        <v>752</v>
      </c>
      <c r="J17033" s="1"/>
      <c r="K17033" s="2"/>
      <c r="L17033">
        <v>17032</v>
      </c>
      <c r="M17033" s="1" t="s">
        <v>753</v>
      </c>
      <c r="N17033" s="1"/>
      <c r="O17033" s="2"/>
      <c r="P17033">
        <v>17032</v>
      </c>
      <c r="Q17033" s="1" t="s">
        <v>754</v>
      </c>
      <c r="R17033" s="1"/>
      <c r="S17033" s="2"/>
      <c r="T17033">
        <v>17032</v>
      </c>
      <c r="U17033" s="1" t="s">
        <v>178</v>
      </c>
      <c r="V17033" s="1"/>
      <c r="W17033" s="2"/>
      <c r="X17033">
        <v>17032</v>
      </c>
      <c r="Y17033" s="1" t="s">
        <v>179</v>
      </c>
      <c r="Z17033" s="1"/>
      <c r="AA17033" s="2"/>
    </row>
    <row r="17034" spans="8:27">
      <c r="H17034">
        <v>17033</v>
      </c>
      <c r="I17034" s="1" t="s">
        <v>752</v>
      </c>
      <c r="J17034" s="1"/>
      <c r="K17034" s="2"/>
      <c r="L17034">
        <v>17033</v>
      </c>
      <c r="M17034" s="1" t="s">
        <v>753</v>
      </c>
      <c r="N17034" s="1"/>
      <c r="O17034" s="2"/>
      <c r="P17034">
        <v>17033</v>
      </c>
      <c r="Q17034" s="1" t="s">
        <v>754</v>
      </c>
      <c r="R17034" s="1"/>
      <c r="S17034" s="2"/>
      <c r="T17034">
        <v>17033</v>
      </c>
      <c r="U17034" s="1" t="s">
        <v>178</v>
      </c>
      <c r="V17034" s="1"/>
      <c r="W17034" s="2"/>
      <c r="X17034">
        <v>17033</v>
      </c>
      <c r="Y17034" s="1" t="s">
        <v>179</v>
      </c>
      <c r="Z17034" s="1"/>
      <c r="AA17034" s="2"/>
    </row>
    <row r="17035" spans="8:27">
      <c r="H17035">
        <v>17034</v>
      </c>
      <c r="I17035" s="1" t="s">
        <v>752</v>
      </c>
      <c r="J17035" s="1"/>
      <c r="K17035" s="2"/>
      <c r="L17035">
        <v>17034</v>
      </c>
      <c r="M17035" s="1" t="s">
        <v>753</v>
      </c>
      <c r="N17035" s="1"/>
      <c r="O17035" s="2"/>
      <c r="P17035">
        <v>17034</v>
      </c>
      <c r="Q17035" s="1" t="s">
        <v>754</v>
      </c>
      <c r="R17035" s="1"/>
      <c r="S17035" s="2"/>
      <c r="T17035">
        <v>17034</v>
      </c>
      <c r="U17035" s="1" t="s">
        <v>178</v>
      </c>
      <c r="V17035" s="1"/>
      <c r="W17035" s="2"/>
      <c r="X17035">
        <v>17034</v>
      </c>
      <c r="Y17035" s="1" t="s">
        <v>179</v>
      </c>
      <c r="Z17035" s="1"/>
      <c r="AA17035" s="2"/>
    </row>
    <row r="17036" spans="8:27">
      <c r="H17036">
        <v>17035</v>
      </c>
      <c r="I17036" s="1" t="s">
        <v>752</v>
      </c>
      <c r="J17036" s="1"/>
      <c r="K17036" s="2"/>
      <c r="L17036">
        <v>17035</v>
      </c>
      <c r="M17036" s="1" t="s">
        <v>753</v>
      </c>
      <c r="N17036" s="1"/>
      <c r="O17036" s="2"/>
      <c r="P17036">
        <v>17035</v>
      </c>
      <c r="Q17036" s="1" t="s">
        <v>754</v>
      </c>
      <c r="R17036" s="1"/>
      <c r="S17036" s="2"/>
      <c r="T17036">
        <v>17035</v>
      </c>
      <c r="U17036" s="1" t="s">
        <v>178</v>
      </c>
      <c r="V17036" s="1"/>
      <c r="W17036" s="2"/>
      <c r="X17036">
        <v>17035</v>
      </c>
      <c r="Y17036" s="1" t="s">
        <v>179</v>
      </c>
      <c r="Z17036" s="1"/>
      <c r="AA17036" s="2"/>
    </row>
    <row r="17037" spans="8:27">
      <c r="H17037">
        <v>17036</v>
      </c>
      <c r="I17037" s="1" t="s">
        <v>752</v>
      </c>
      <c r="J17037" s="1"/>
      <c r="K17037" s="2"/>
      <c r="L17037">
        <v>17036</v>
      </c>
      <c r="M17037" s="1" t="s">
        <v>753</v>
      </c>
      <c r="N17037" s="1"/>
      <c r="O17037" s="2"/>
      <c r="P17037">
        <v>17036</v>
      </c>
      <c r="Q17037" s="1" t="s">
        <v>754</v>
      </c>
      <c r="R17037" s="1"/>
      <c r="S17037" s="2"/>
      <c r="T17037">
        <v>17036</v>
      </c>
      <c r="U17037" s="1" t="s">
        <v>178</v>
      </c>
      <c r="V17037" s="1"/>
      <c r="W17037" s="2"/>
      <c r="X17037">
        <v>17036</v>
      </c>
      <c r="Y17037" s="1" t="s">
        <v>179</v>
      </c>
      <c r="Z17037" s="1"/>
      <c r="AA17037" s="2"/>
    </row>
    <row r="17038" spans="8:27">
      <c r="H17038">
        <v>17037</v>
      </c>
      <c r="I17038" s="1" t="s">
        <v>752</v>
      </c>
      <c r="J17038" s="1"/>
      <c r="K17038" s="2"/>
      <c r="L17038">
        <v>17037</v>
      </c>
      <c r="M17038" s="1" t="s">
        <v>753</v>
      </c>
      <c r="N17038" s="1"/>
      <c r="O17038" s="2"/>
      <c r="P17038">
        <v>17037</v>
      </c>
      <c r="Q17038" s="1" t="s">
        <v>754</v>
      </c>
      <c r="R17038" s="1"/>
      <c r="S17038" s="2"/>
      <c r="T17038">
        <v>17037</v>
      </c>
      <c r="U17038" s="1" t="s">
        <v>178</v>
      </c>
      <c r="V17038" s="1"/>
      <c r="W17038" s="2"/>
      <c r="X17038">
        <v>17037</v>
      </c>
      <c r="Y17038" s="1" t="s">
        <v>179</v>
      </c>
      <c r="Z17038" s="1"/>
      <c r="AA17038" s="2"/>
    </row>
    <row r="17039" spans="8:27">
      <c r="H17039">
        <v>17038</v>
      </c>
      <c r="I17039" s="1" t="s">
        <v>752</v>
      </c>
      <c r="J17039" s="1"/>
      <c r="K17039" s="2"/>
      <c r="L17039">
        <v>17038</v>
      </c>
      <c r="M17039" s="1" t="s">
        <v>753</v>
      </c>
      <c r="N17039" s="1"/>
      <c r="O17039" s="2"/>
      <c r="P17039">
        <v>17038</v>
      </c>
      <c r="Q17039" s="1" t="s">
        <v>754</v>
      </c>
      <c r="R17039" s="1"/>
      <c r="S17039" s="2"/>
      <c r="T17039">
        <v>17038</v>
      </c>
      <c r="U17039" s="1" t="s">
        <v>178</v>
      </c>
      <c r="V17039" s="1"/>
      <c r="W17039" s="2"/>
      <c r="X17039">
        <v>17038</v>
      </c>
      <c r="Y17039" s="1" t="s">
        <v>179</v>
      </c>
      <c r="Z17039" s="1"/>
      <c r="AA17039" s="2"/>
    </row>
    <row r="17040" spans="8:27">
      <c r="H17040">
        <v>17039</v>
      </c>
      <c r="I17040" s="1" t="s">
        <v>752</v>
      </c>
      <c r="J17040" s="1"/>
      <c r="K17040" s="2"/>
      <c r="L17040">
        <v>17039</v>
      </c>
      <c r="M17040" s="1" t="s">
        <v>753</v>
      </c>
      <c r="N17040" s="1"/>
      <c r="O17040" s="2"/>
      <c r="P17040">
        <v>17039</v>
      </c>
      <c r="Q17040" s="1" t="s">
        <v>754</v>
      </c>
      <c r="R17040" s="1"/>
      <c r="S17040" s="2"/>
      <c r="T17040">
        <v>17039</v>
      </c>
      <c r="U17040" s="1" t="s">
        <v>178</v>
      </c>
      <c r="V17040" s="1"/>
      <c r="W17040" s="2"/>
      <c r="X17040">
        <v>17039</v>
      </c>
      <c r="Y17040" s="1" t="s">
        <v>179</v>
      </c>
      <c r="Z17040" s="1"/>
      <c r="AA17040" s="2"/>
    </row>
    <row r="17041" spans="8:27">
      <c r="H17041">
        <v>17040</v>
      </c>
      <c r="I17041" s="1" t="s">
        <v>752</v>
      </c>
      <c r="J17041" s="1"/>
      <c r="K17041" s="2"/>
      <c r="L17041">
        <v>17040</v>
      </c>
      <c r="M17041" s="1" t="s">
        <v>753</v>
      </c>
      <c r="N17041" s="1"/>
      <c r="O17041" s="2"/>
      <c r="P17041">
        <v>17040</v>
      </c>
      <c r="Q17041" s="1" t="s">
        <v>754</v>
      </c>
      <c r="R17041" s="1"/>
      <c r="S17041" s="2"/>
      <c r="T17041">
        <v>17040</v>
      </c>
      <c r="U17041" s="1" t="s">
        <v>178</v>
      </c>
      <c r="V17041" s="1"/>
      <c r="W17041" s="2"/>
      <c r="X17041">
        <v>17040</v>
      </c>
      <c r="Y17041" s="1" t="s">
        <v>179</v>
      </c>
      <c r="Z17041" s="1"/>
      <c r="AA17041" s="2"/>
    </row>
    <row r="17042" spans="8:27">
      <c r="H17042">
        <v>17041</v>
      </c>
      <c r="I17042" s="1" t="s">
        <v>752</v>
      </c>
      <c r="J17042" s="1"/>
      <c r="K17042" s="2"/>
      <c r="L17042">
        <v>17041</v>
      </c>
      <c r="M17042" s="1" t="s">
        <v>753</v>
      </c>
      <c r="N17042" s="1"/>
      <c r="O17042" s="2"/>
      <c r="P17042">
        <v>17041</v>
      </c>
      <c r="Q17042" s="1" t="s">
        <v>754</v>
      </c>
      <c r="R17042" s="1"/>
      <c r="S17042" s="2"/>
      <c r="T17042">
        <v>17041</v>
      </c>
      <c r="U17042" s="1" t="s">
        <v>178</v>
      </c>
      <c r="V17042" s="1"/>
      <c r="W17042" s="2"/>
      <c r="X17042">
        <v>17041</v>
      </c>
      <c r="Y17042" s="1" t="s">
        <v>179</v>
      </c>
      <c r="Z17042" s="1"/>
      <c r="AA17042" s="2"/>
    </row>
    <row r="17043" spans="8:27">
      <c r="H17043">
        <v>17042</v>
      </c>
      <c r="I17043" s="1" t="s">
        <v>752</v>
      </c>
      <c r="J17043" s="1"/>
      <c r="K17043" s="2"/>
      <c r="L17043">
        <v>17042</v>
      </c>
      <c r="M17043" s="1" t="s">
        <v>753</v>
      </c>
      <c r="N17043" s="1"/>
      <c r="O17043" s="2"/>
      <c r="P17043">
        <v>17042</v>
      </c>
      <c r="Q17043" s="1" t="s">
        <v>754</v>
      </c>
      <c r="R17043" s="1"/>
      <c r="S17043" s="2"/>
      <c r="T17043">
        <v>17042</v>
      </c>
      <c r="U17043" s="1" t="s">
        <v>178</v>
      </c>
      <c r="V17043" s="1"/>
      <c r="W17043" s="2"/>
      <c r="X17043">
        <v>17042</v>
      </c>
      <c r="Y17043" s="1" t="s">
        <v>179</v>
      </c>
      <c r="Z17043" s="1"/>
      <c r="AA17043" s="2"/>
    </row>
    <row r="17044" spans="8:27">
      <c r="H17044">
        <v>17043</v>
      </c>
      <c r="I17044" s="1" t="s">
        <v>752</v>
      </c>
      <c r="J17044" s="1"/>
      <c r="K17044" s="2"/>
      <c r="L17044">
        <v>17043</v>
      </c>
      <c r="M17044" s="1" t="s">
        <v>753</v>
      </c>
      <c r="N17044" s="1"/>
      <c r="O17044" s="2"/>
      <c r="P17044">
        <v>17043</v>
      </c>
      <c r="Q17044" s="1" t="s">
        <v>754</v>
      </c>
      <c r="R17044" s="1"/>
      <c r="S17044" s="2"/>
      <c r="T17044">
        <v>17043</v>
      </c>
      <c r="U17044" s="1" t="s">
        <v>178</v>
      </c>
      <c r="V17044" s="1"/>
      <c r="W17044" s="2"/>
      <c r="X17044">
        <v>17043</v>
      </c>
      <c r="Y17044" s="1" t="s">
        <v>179</v>
      </c>
      <c r="Z17044" s="1"/>
      <c r="AA17044" s="2"/>
    </row>
    <row r="17045" spans="8:27">
      <c r="H17045">
        <v>17044</v>
      </c>
      <c r="I17045" s="1" t="s">
        <v>752</v>
      </c>
      <c r="J17045" s="1"/>
      <c r="K17045" s="2"/>
      <c r="L17045">
        <v>17044</v>
      </c>
      <c r="M17045" s="1" t="s">
        <v>753</v>
      </c>
      <c r="N17045" s="1"/>
      <c r="O17045" s="2"/>
      <c r="P17045">
        <v>17044</v>
      </c>
      <c r="Q17045" s="1" t="s">
        <v>754</v>
      </c>
      <c r="R17045" s="1"/>
      <c r="S17045" s="2"/>
      <c r="T17045">
        <v>17044</v>
      </c>
      <c r="U17045" s="1" t="s">
        <v>178</v>
      </c>
      <c r="V17045" s="1"/>
      <c r="W17045" s="2"/>
      <c r="X17045">
        <v>17044</v>
      </c>
      <c r="Y17045" s="1" t="s">
        <v>179</v>
      </c>
      <c r="Z17045" s="1"/>
      <c r="AA17045" s="2"/>
    </row>
    <row r="17046" spans="8:27">
      <c r="H17046">
        <v>17045</v>
      </c>
      <c r="I17046" s="1" t="s">
        <v>752</v>
      </c>
      <c r="J17046" s="1"/>
      <c r="K17046" s="2"/>
      <c r="L17046">
        <v>17045</v>
      </c>
      <c r="M17046" s="1" t="s">
        <v>753</v>
      </c>
      <c r="N17046" s="1"/>
      <c r="O17046" s="2"/>
      <c r="P17046">
        <v>17045</v>
      </c>
      <c r="Q17046" s="1" t="s">
        <v>754</v>
      </c>
      <c r="R17046" s="1"/>
      <c r="S17046" s="2"/>
      <c r="T17046">
        <v>17045</v>
      </c>
      <c r="U17046" s="1" t="s">
        <v>178</v>
      </c>
      <c r="V17046" s="1"/>
      <c r="W17046" s="2"/>
      <c r="X17046">
        <v>17045</v>
      </c>
      <c r="Y17046" s="1" t="s">
        <v>179</v>
      </c>
      <c r="Z17046" s="1"/>
      <c r="AA17046" s="2"/>
    </row>
    <row r="17047" spans="8:27">
      <c r="H17047">
        <v>17046</v>
      </c>
      <c r="I17047" s="1" t="s">
        <v>752</v>
      </c>
      <c r="J17047" s="1"/>
      <c r="K17047" s="2"/>
      <c r="L17047">
        <v>17046</v>
      </c>
      <c r="M17047" s="1" t="s">
        <v>753</v>
      </c>
      <c r="N17047" s="1"/>
      <c r="O17047" s="2"/>
      <c r="P17047">
        <v>17046</v>
      </c>
      <c r="Q17047" s="1" t="s">
        <v>754</v>
      </c>
      <c r="R17047" s="1"/>
      <c r="S17047" s="2"/>
      <c r="T17047">
        <v>17046</v>
      </c>
      <c r="U17047" s="1" t="s">
        <v>178</v>
      </c>
      <c r="V17047" s="1"/>
      <c r="W17047" s="2"/>
      <c r="X17047">
        <v>17046</v>
      </c>
      <c r="Y17047" s="1" t="s">
        <v>179</v>
      </c>
      <c r="Z17047" s="1"/>
      <c r="AA17047" s="2"/>
    </row>
    <row r="17048" spans="8:27">
      <c r="H17048">
        <v>17047</v>
      </c>
      <c r="I17048" s="1" t="s">
        <v>752</v>
      </c>
      <c r="J17048" s="1"/>
      <c r="K17048" s="2"/>
      <c r="L17048">
        <v>17047</v>
      </c>
      <c r="M17048" s="1" t="s">
        <v>753</v>
      </c>
      <c r="N17048" s="1"/>
      <c r="O17048" s="2"/>
      <c r="P17048">
        <v>17047</v>
      </c>
      <c r="Q17048" s="1" t="s">
        <v>754</v>
      </c>
      <c r="R17048" s="1"/>
      <c r="S17048" s="2"/>
      <c r="T17048">
        <v>17047</v>
      </c>
      <c r="U17048" s="1" t="s">
        <v>178</v>
      </c>
      <c r="V17048" s="1"/>
      <c r="W17048" s="2"/>
      <c r="X17048">
        <v>17047</v>
      </c>
      <c r="Y17048" s="1" t="s">
        <v>179</v>
      </c>
      <c r="Z17048" s="1"/>
      <c r="AA17048" s="2"/>
    </row>
    <row r="17049" spans="8:27">
      <c r="H17049">
        <v>17048</v>
      </c>
      <c r="I17049" s="1" t="s">
        <v>752</v>
      </c>
      <c r="J17049" s="1"/>
      <c r="K17049" s="2"/>
      <c r="L17049">
        <v>17048</v>
      </c>
      <c r="M17049" s="1" t="s">
        <v>753</v>
      </c>
      <c r="N17049" s="1"/>
      <c r="O17049" s="2"/>
      <c r="P17049">
        <v>17048</v>
      </c>
      <c r="Q17049" s="1" t="s">
        <v>754</v>
      </c>
      <c r="R17049" s="1"/>
      <c r="S17049" s="2"/>
      <c r="T17049">
        <v>17048</v>
      </c>
      <c r="U17049" s="1" t="s">
        <v>178</v>
      </c>
      <c r="V17049" s="1"/>
      <c r="W17049" s="2"/>
      <c r="X17049">
        <v>17048</v>
      </c>
      <c r="Y17049" s="1" t="s">
        <v>179</v>
      </c>
      <c r="Z17049" s="1"/>
      <c r="AA17049" s="2"/>
    </row>
    <row r="17050" spans="8:27">
      <c r="H17050">
        <v>17049</v>
      </c>
      <c r="I17050" s="1" t="s">
        <v>752</v>
      </c>
      <c r="J17050" s="1"/>
      <c r="K17050" s="2"/>
      <c r="L17050">
        <v>17049</v>
      </c>
      <c r="M17050" s="1" t="s">
        <v>753</v>
      </c>
      <c r="N17050" s="1"/>
      <c r="O17050" s="2"/>
      <c r="P17050">
        <v>17049</v>
      </c>
      <c r="Q17050" s="1" t="s">
        <v>754</v>
      </c>
      <c r="R17050" s="1"/>
      <c r="S17050" s="2"/>
      <c r="T17050">
        <v>17049</v>
      </c>
      <c r="U17050" s="1" t="s">
        <v>178</v>
      </c>
      <c r="V17050" s="1"/>
      <c r="W17050" s="2"/>
      <c r="X17050">
        <v>17049</v>
      </c>
      <c r="Y17050" s="1" t="s">
        <v>179</v>
      </c>
      <c r="Z17050" s="1"/>
      <c r="AA17050" s="2"/>
    </row>
    <row r="17051" spans="8:27">
      <c r="H17051">
        <v>17050</v>
      </c>
      <c r="I17051" s="1" t="s">
        <v>752</v>
      </c>
      <c r="J17051" s="1"/>
      <c r="K17051" s="2"/>
      <c r="L17051">
        <v>17050</v>
      </c>
      <c r="M17051" s="1" t="s">
        <v>753</v>
      </c>
      <c r="N17051" s="1"/>
      <c r="O17051" s="2"/>
      <c r="P17051">
        <v>17050</v>
      </c>
      <c r="Q17051" s="1" t="s">
        <v>754</v>
      </c>
      <c r="R17051" s="1"/>
      <c r="S17051" s="2"/>
      <c r="T17051">
        <v>17050</v>
      </c>
      <c r="U17051" s="1" t="s">
        <v>178</v>
      </c>
      <c r="V17051" s="1"/>
      <c r="W17051" s="2"/>
      <c r="X17051">
        <v>17050</v>
      </c>
      <c r="Y17051" s="1" t="s">
        <v>179</v>
      </c>
      <c r="Z17051" s="1"/>
      <c r="AA17051" s="2"/>
    </row>
    <row r="17052" spans="8:27">
      <c r="H17052">
        <v>17051</v>
      </c>
      <c r="I17052" s="1" t="s">
        <v>752</v>
      </c>
      <c r="J17052" s="1"/>
      <c r="K17052" s="2"/>
      <c r="L17052">
        <v>17051</v>
      </c>
      <c r="M17052" s="1" t="s">
        <v>753</v>
      </c>
      <c r="N17052" s="1"/>
      <c r="O17052" s="2"/>
      <c r="P17052">
        <v>17051</v>
      </c>
      <c r="Q17052" s="1" t="s">
        <v>754</v>
      </c>
      <c r="R17052" s="1"/>
      <c r="S17052" s="2"/>
      <c r="T17052">
        <v>17051</v>
      </c>
      <c r="U17052" s="1" t="s">
        <v>178</v>
      </c>
      <c r="V17052" s="1"/>
      <c r="W17052" s="2"/>
      <c r="X17052">
        <v>17051</v>
      </c>
      <c r="Y17052" s="1" t="s">
        <v>179</v>
      </c>
      <c r="Z17052" s="1"/>
      <c r="AA17052" s="2"/>
    </row>
    <row r="17053" spans="8:27">
      <c r="H17053">
        <v>17052</v>
      </c>
      <c r="I17053" s="1" t="s">
        <v>752</v>
      </c>
      <c r="J17053" s="1"/>
      <c r="K17053" s="2"/>
      <c r="L17053">
        <v>17052</v>
      </c>
      <c r="M17053" s="1" t="s">
        <v>753</v>
      </c>
      <c r="N17053" s="1"/>
      <c r="O17053" s="2"/>
      <c r="P17053">
        <v>17052</v>
      </c>
      <c r="Q17053" s="1" t="s">
        <v>754</v>
      </c>
      <c r="R17053" s="1"/>
      <c r="S17053" s="2"/>
      <c r="T17053">
        <v>17052</v>
      </c>
      <c r="U17053" s="1" t="s">
        <v>178</v>
      </c>
      <c r="V17053" s="1"/>
      <c r="W17053" s="2"/>
      <c r="X17053">
        <v>17052</v>
      </c>
      <c r="Y17053" s="1" t="s">
        <v>179</v>
      </c>
      <c r="Z17053" s="1"/>
      <c r="AA17053" s="2"/>
    </row>
    <row r="17054" spans="8:27">
      <c r="H17054">
        <v>17053</v>
      </c>
      <c r="I17054" s="1" t="s">
        <v>752</v>
      </c>
      <c r="J17054" s="1"/>
      <c r="K17054" s="2"/>
      <c r="L17054">
        <v>17053</v>
      </c>
      <c r="M17054" s="1" t="s">
        <v>753</v>
      </c>
      <c r="N17054" s="1"/>
      <c r="O17054" s="2"/>
      <c r="P17054">
        <v>17053</v>
      </c>
      <c r="Q17054" s="1" t="s">
        <v>754</v>
      </c>
      <c r="R17054" s="1"/>
      <c r="S17054" s="2"/>
      <c r="T17054">
        <v>17053</v>
      </c>
      <c r="U17054" s="1" t="s">
        <v>178</v>
      </c>
      <c r="V17054" s="1"/>
      <c r="W17054" s="2"/>
      <c r="X17054">
        <v>17053</v>
      </c>
      <c r="Y17054" s="1" t="s">
        <v>179</v>
      </c>
      <c r="Z17054" s="1"/>
      <c r="AA17054" s="2"/>
    </row>
    <row r="17055" spans="8:27">
      <c r="H17055">
        <v>17054</v>
      </c>
      <c r="I17055" s="1" t="s">
        <v>752</v>
      </c>
      <c r="J17055" s="1"/>
      <c r="K17055" s="2"/>
      <c r="L17055">
        <v>17054</v>
      </c>
      <c r="M17055" s="1" t="s">
        <v>753</v>
      </c>
      <c r="N17055" s="1"/>
      <c r="O17055" s="2"/>
      <c r="P17055">
        <v>17054</v>
      </c>
      <c r="Q17055" s="1" t="s">
        <v>754</v>
      </c>
      <c r="R17055" s="1"/>
      <c r="S17055" s="2"/>
      <c r="T17055">
        <v>17054</v>
      </c>
      <c r="U17055" s="1" t="s">
        <v>178</v>
      </c>
      <c r="V17055" s="1"/>
      <c r="W17055" s="2"/>
      <c r="X17055">
        <v>17054</v>
      </c>
      <c r="Y17055" s="1" t="s">
        <v>179</v>
      </c>
      <c r="Z17055" s="1"/>
      <c r="AA17055" s="2"/>
    </row>
    <row r="17056" spans="8:27">
      <c r="H17056">
        <v>17055</v>
      </c>
      <c r="I17056" s="1" t="s">
        <v>752</v>
      </c>
      <c r="J17056" s="1"/>
      <c r="K17056" s="2"/>
      <c r="L17056">
        <v>17055</v>
      </c>
      <c r="M17056" s="1" t="s">
        <v>753</v>
      </c>
      <c r="N17056" s="1"/>
      <c r="O17056" s="2"/>
      <c r="P17056">
        <v>17055</v>
      </c>
      <c r="Q17056" s="1" t="s">
        <v>754</v>
      </c>
      <c r="R17056" s="1"/>
      <c r="S17056" s="2"/>
      <c r="T17056">
        <v>17055</v>
      </c>
      <c r="U17056" s="1" t="s">
        <v>178</v>
      </c>
      <c r="V17056" s="1"/>
      <c r="W17056" s="2"/>
      <c r="X17056">
        <v>17055</v>
      </c>
      <c r="Y17056" s="1" t="s">
        <v>179</v>
      </c>
      <c r="Z17056" s="1"/>
      <c r="AA17056" s="2"/>
    </row>
    <row r="17057" spans="8:27">
      <c r="H17057">
        <v>17056</v>
      </c>
      <c r="I17057" s="1" t="s">
        <v>752</v>
      </c>
      <c r="J17057" s="1"/>
      <c r="K17057" s="2"/>
      <c r="L17057">
        <v>17056</v>
      </c>
      <c r="M17057" s="1" t="s">
        <v>753</v>
      </c>
      <c r="N17057" s="1"/>
      <c r="O17057" s="2"/>
      <c r="P17057">
        <v>17056</v>
      </c>
      <c r="Q17057" s="1" t="s">
        <v>754</v>
      </c>
      <c r="R17057" s="1"/>
      <c r="S17057" s="2"/>
      <c r="T17057">
        <v>17056</v>
      </c>
      <c r="U17057" s="1" t="s">
        <v>178</v>
      </c>
      <c r="V17057" s="1"/>
      <c r="W17057" s="2"/>
      <c r="X17057">
        <v>17056</v>
      </c>
      <c r="Y17057" s="1" t="s">
        <v>179</v>
      </c>
      <c r="Z17057" s="1"/>
      <c r="AA17057" s="2"/>
    </row>
    <row r="17058" spans="8:27">
      <c r="H17058">
        <v>17057</v>
      </c>
      <c r="I17058" s="1" t="s">
        <v>752</v>
      </c>
      <c r="J17058" s="1"/>
      <c r="K17058" s="2"/>
      <c r="L17058">
        <v>17057</v>
      </c>
      <c r="M17058" s="1" t="s">
        <v>753</v>
      </c>
      <c r="N17058" s="1"/>
      <c r="O17058" s="2"/>
      <c r="P17058">
        <v>17057</v>
      </c>
      <c r="Q17058" s="1" t="s">
        <v>754</v>
      </c>
      <c r="R17058" s="1"/>
      <c r="S17058" s="2"/>
      <c r="T17058">
        <v>17057</v>
      </c>
      <c r="U17058" s="1" t="s">
        <v>178</v>
      </c>
      <c r="V17058" s="1"/>
      <c r="W17058" s="2"/>
      <c r="X17058">
        <v>17057</v>
      </c>
      <c r="Y17058" s="1" t="s">
        <v>179</v>
      </c>
      <c r="Z17058" s="1"/>
      <c r="AA17058" s="2"/>
    </row>
    <row r="17059" spans="8:27">
      <c r="H17059">
        <v>17058</v>
      </c>
      <c r="I17059" s="1" t="s">
        <v>752</v>
      </c>
      <c r="J17059" s="1"/>
      <c r="K17059" s="2"/>
      <c r="L17059">
        <v>17058</v>
      </c>
      <c r="M17059" s="1" t="s">
        <v>753</v>
      </c>
      <c r="N17059" s="1"/>
      <c r="O17059" s="2"/>
      <c r="P17059">
        <v>17058</v>
      </c>
      <c r="Q17059" s="1" t="s">
        <v>754</v>
      </c>
      <c r="R17059" s="1"/>
      <c r="S17059" s="2"/>
      <c r="T17059">
        <v>17058</v>
      </c>
      <c r="U17059" s="1" t="s">
        <v>178</v>
      </c>
      <c r="V17059" s="1"/>
      <c r="W17059" s="2"/>
      <c r="X17059">
        <v>17058</v>
      </c>
      <c r="Y17059" s="1" t="s">
        <v>179</v>
      </c>
      <c r="Z17059" s="1"/>
      <c r="AA17059" s="2"/>
    </row>
    <row r="17060" spans="8:27">
      <c r="H17060">
        <v>17059</v>
      </c>
      <c r="I17060" s="1" t="s">
        <v>752</v>
      </c>
      <c r="J17060" s="1"/>
      <c r="K17060" s="2"/>
      <c r="L17060">
        <v>17059</v>
      </c>
      <c r="M17060" s="1" t="s">
        <v>753</v>
      </c>
      <c r="N17060" s="1"/>
      <c r="O17060" s="2"/>
      <c r="P17060">
        <v>17059</v>
      </c>
      <c r="Q17060" s="1" t="s">
        <v>754</v>
      </c>
      <c r="R17060" s="1"/>
      <c r="S17060" s="2"/>
      <c r="T17060">
        <v>17059</v>
      </c>
      <c r="U17060" s="1" t="s">
        <v>178</v>
      </c>
      <c r="V17060" s="1"/>
      <c r="W17060" s="2"/>
      <c r="X17060">
        <v>17059</v>
      </c>
      <c r="Y17060" s="1" t="s">
        <v>179</v>
      </c>
      <c r="Z17060" s="1"/>
      <c r="AA17060" s="2"/>
    </row>
    <row r="17061" spans="8:27">
      <c r="H17061">
        <v>17060</v>
      </c>
      <c r="I17061" s="1" t="s">
        <v>752</v>
      </c>
      <c r="J17061" s="1"/>
      <c r="K17061" s="2"/>
      <c r="L17061">
        <v>17060</v>
      </c>
      <c r="M17061" s="1" t="s">
        <v>753</v>
      </c>
      <c r="N17061" s="1"/>
      <c r="O17061" s="2"/>
      <c r="P17061">
        <v>17060</v>
      </c>
      <c r="Q17061" s="1" t="s">
        <v>754</v>
      </c>
      <c r="R17061" s="1"/>
      <c r="S17061" s="2"/>
      <c r="T17061">
        <v>17060</v>
      </c>
      <c r="U17061" s="1" t="s">
        <v>178</v>
      </c>
      <c r="V17061" s="1"/>
      <c r="W17061" s="2"/>
      <c r="X17061">
        <v>17060</v>
      </c>
      <c r="Y17061" s="1" t="s">
        <v>179</v>
      </c>
      <c r="Z17061" s="1"/>
      <c r="AA17061" s="2"/>
    </row>
    <row r="17062" spans="8:27">
      <c r="H17062">
        <v>17061</v>
      </c>
      <c r="I17062" s="1" t="s">
        <v>752</v>
      </c>
      <c r="J17062" s="1"/>
      <c r="K17062" s="2"/>
      <c r="L17062">
        <v>17061</v>
      </c>
      <c r="M17062" s="1" t="s">
        <v>753</v>
      </c>
      <c r="N17062" s="1"/>
      <c r="O17062" s="2"/>
      <c r="P17062">
        <v>17061</v>
      </c>
      <c r="Q17062" s="1" t="s">
        <v>754</v>
      </c>
      <c r="R17062" s="1"/>
      <c r="S17062" s="2"/>
      <c r="T17062">
        <v>17061</v>
      </c>
      <c r="U17062" s="1" t="s">
        <v>178</v>
      </c>
      <c r="V17062" s="1"/>
      <c r="W17062" s="2"/>
      <c r="X17062">
        <v>17061</v>
      </c>
      <c r="Y17062" s="1" t="s">
        <v>179</v>
      </c>
      <c r="Z17062" s="1"/>
      <c r="AA17062" s="2"/>
    </row>
    <row r="17063" spans="8:27">
      <c r="H17063">
        <v>17062</v>
      </c>
      <c r="I17063" s="1" t="s">
        <v>752</v>
      </c>
      <c r="J17063" s="1"/>
      <c r="K17063" s="2"/>
      <c r="L17063">
        <v>17062</v>
      </c>
      <c r="M17063" s="1" t="s">
        <v>753</v>
      </c>
      <c r="N17063" s="1"/>
      <c r="O17063" s="2"/>
      <c r="P17063">
        <v>17062</v>
      </c>
      <c r="Q17063" s="1" t="s">
        <v>754</v>
      </c>
      <c r="R17063" s="1"/>
      <c r="S17063" s="2"/>
      <c r="T17063">
        <v>17062</v>
      </c>
      <c r="U17063" s="1" t="s">
        <v>178</v>
      </c>
      <c r="V17063" s="1"/>
      <c r="W17063" s="2"/>
      <c r="X17063">
        <v>17062</v>
      </c>
      <c r="Y17063" s="1" t="s">
        <v>179</v>
      </c>
      <c r="Z17063" s="1"/>
      <c r="AA17063" s="2"/>
    </row>
    <row r="17064" spans="8:27">
      <c r="H17064">
        <v>17063</v>
      </c>
      <c r="I17064" s="1" t="s">
        <v>752</v>
      </c>
      <c r="J17064" s="1"/>
      <c r="K17064" s="2"/>
      <c r="L17064">
        <v>17063</v>
      </c>
      <c r="M17064" s="1" t="s">
        <v>753</v>
      </c>
      <c r="N17064" s="1"/>
      <c r="O17064" s="2"/>
      <c r="P17064">
        <v>17063</v>
      </c>
      <c r="Q17064" s="1" t="s">
        <v>754</v>
      </c>
      <c r="R17064" s="1"/>
      <c r="S17064" s="2"/>
      <c r="T17064">
        <v>17063</v>
      </c>
      <c r="U17064" s="1" t="s">
        <v>178</v>
      </c>
      <c r="V17064" s="1"/>
      <c r="W17064" s="2"/>
      <c r="X17064">
        <v>17063</v>
      </c>
      <c r="Y17064" s="1" t="s">
        <v>179</v>
      </c>
      <c r="Z17064" s="1"/>
      <c r="AA17064" s="2"/>
    </row>
    <row r="17065" spans="8:27">
      <c r="H17065">
        <v>17064</v>
      </c>
      <c r="I17065" s="1" t="s">
        <v>752</v>
      </c>
      <c r="J17065" s="1"/>
      <c r="K17065" s="2"/>
      <c r="L17065">
        <v>17064</v>
      </c>
      <c r="M17065" s="1" t="s">
        <v>753</v>
      </c>
      <c r="N17065" s="1"/>
      <c r="O17065" s="2"/>
      <c r="P17065">
        <v>17064</v>
      </c>
      <c r="Q17065" s="1" t="s">
        <v>754</v>
      </c>
      <c r="R17065" s="1"/>
      <c r="S17065" s="2"/>
      <c r="T17065">
        <v>17064</v>
      </c>
      <c r="U17065" s="1" t="s">
        <v>178</v>
      </c>
      <c r="V17065" s="1"/>
      <c r="W17065" s="2"/>
      <c r="X17065">
        <v>17064</v>
      </c>
      <c r="Y17065" s="1" t="s">
        <v>179</v>
      </c>
      <c r="Z17065" s="1"/>
      <c r="AA17065" s="2"/>
    </row>
    <row r="17066" spans="8:27">
      <c r="H17066">
        <v>17065</v>
      </c>
      <c r="I17066" s="1" t="s">
        <v>752</v>
      </c>
      <c r="J17066" s="1"/>
      <c r="K17066" s="2"/>
      <c r="L17066">
        <v>17065</v>
      </c>
      <c r="M17066" s="1" t="s">
        <v>753</v>
      </c>
      <c r="N17066" s="1"/>
      <c r="O17066" s="2"/>
      <c r="P17066">
        <v>17065</v>
      </c>
      <c r="Q17066" s="1" t="s">
        <v>754</v>
      </c>
      <c r="R17066" s="1"/>
      <c r="S17066" s="2"/>
      <c r="T17066">
        <v>17065</v>
      </c>
      <c r="U17066" s="1" t="s">
        <v>178</v>
      </c>
      <c r="V17066" s="1"/>
      <c r="W17066" s="2"/>
      <c r="X17066">
        <v>17065</v>
      </c>
      <c r="Y17066" s="1" t="s">
        <v>179</v>
      </c>
      <c r="Z17066" s="1"/>
      <c r="AA17066" s="2"/>
    </row>
    <row r="17067" spans="8:27">
      <c r="H17067">
        <v>17066</v>
      </c>
      <c r="I17067" s="1" t="s">
        <v>752</v>
      </c>
      <c r="J17067" s="1"/>
      <c r="K17067" s="2"/>
      <c r="L17067">
        <v>17066</v>
      </c>
      <c r="M17067" s="1" t="s">
        <v>753</v>
      </c>
      <c r="N17067" s="1"/>
      <c r="O17067" s="2"/>
      <c r="P17067">
        <v>17066</v>
      </c>
      <c r="Q17067" s="1" t="s">
        <v>754</v>
      </c>
      <c r="R17067" s="1"/>
      <c r="S17067" s="2"/>
      <c r="T17067">
        <v>17066</v>
      </c>
      <c r="U17067" s="1" t="s">
        <v>178</v>
      </c>
      <c r="V17067" s="1"/>
      <c r="W17067" s="2"/>
      <c r="X17067">
        <v>17066</v>
      </c>
      <c r="Y17067" s="1" t="s">
        <v>179</v>
      </c>
      <c r="Z17067" s="1"/>
      <c r="AA17067" s="2"/>
    </row>
    <row r="17068" spans="8:27">
      <c r="H17068">
        <v>17067</v>
      </c>
      <c r="I17068" s="1" t="s">
        <v>752</v>
      </c>
      <c r="J17068" s="1"/>
      <c r="K17068" s="2"/>
      <c r="L17068">
        <v>17067</v>
      </c>
      <c r="M17068" s="1" t="s">
        <v>753</v>
      </c>
      <c r="N17068" s="1"/>
      <c r="O17068" s="2"/>
      <c r="P17068">
        <v>17067</v>
      </c>
      <c r="Q17068" s="1" t="s">
        <v>754</v>
      </c>
      <c r="R17068" s="1"/>
      <c r="S17068" s="2"/>
      <c r="T17068">
        <v>17067</v>
      </c>
      <c r="U17068" s="1" t="s">
        <v>178</v>
      </c>
      <c r="V17068" s="1"/>
      <c r="W17068" s="2"/>
      <c r="X17068">
        <v>17067</v>
      </c>
      <c r="Y17068" s="1" t="s">
        <v>179</v>
      </c>
      <c r="Z17068" s="1"/>
      <c r="AA17068" s="2"/>
    </row>
    <row r="17069" spans="8:27">
      <c r="H17069">
        <v>17068</v>
      </c>
      <c r="I17069" s="1" t="s">
        <v>752</v>
      </c>
      <c r="J17069" s="1"/>
      <c r="K17069" s="2"/>
      <c r="L17069">
        <v>17068</v>
      </c>
      <c r="M17069" s="1" t="s">
        <v>753</v>
      </c>
      <c r="N17069" s="1"/>
      <c r="O17069" s="2"/>
      <c r="P17069">
        <v>17068</v>
      </c>
      <c r="Q17069" s="1" t="s">
        <v>754</v>
      </c>
      <c r="R17069" s="1"/>
      <c r="S17069" s="2"/>
      <c r="T17069">
        <v>17068</v>
      </c>
      <c r="U17069" s="1" t="s">
        <v>178</v>
      </c>
      <c r="V17069" s="1"/>
      <c r="W17069" s="2"/>
      <c r="X17069">
        <v>17068</v>
      </c>
      <c r="Y17069" s="1" t="s">
        <v>179</v>
      </c>
      <c r="Z17069" s="1"/>
      <c r="AA17069" s="2"/>
    </row>
    <row r="17070" spans="8:27">
      <c r="H17070">
        <v>17069</v>
      </c>
      <c r="I17070" s="1" t="s">
        <v>752</v>
      </c>
      <c r="J17070" s="1"/>
      <c r="K17070" s="2"/>
      <c r="L17070">
        <v>17069</v>
      </c>
      <c r="M17070" s="1" t="s">
        <v>753</v>
      </c>
      <c r="N17070" s="1"/>
      <c r="O17070" s="2"/>
      <c r="P17070">
        <v>17069</v>
      </c>
      <c r="Q17070" s="1" t="s">
        <v>754</v>
      </c>
      <c r="R17070" s="1"/>
      <c r="S17070" s="2"/>
      <c r="T17070">
        <v>17069</v>
      </c>
      <c r="U17070" s="1" t="s">
        <v>178</v>
      </c>
      <c r="V17070" s="1"/>
      <c r="W17070" s="2"/>
      <c r="X17070">
        <v>17069</v>
      </c>
      <c r="Y17070" s="1" t="s">
        <v>179</v>
      </c>
      <c r="Z17070" s="1"/>
      <c r="AA17070" s="2"/>
    </row>
    <row r="17071" spans="8:27">
      <c r="H17071">
        <v>17070</v>
      </c>
      <c r="I17071" s="1" t="s">
        <v>752</v>
      </c>
      <c r="J17071" s="1"/>
      <c r="K17071" s="2"/>
      <c r="L17071">
        <v>17070</v>
      </c>
      <c r="M17071" s="1" t="s">
        <v>753</v>
      </c>
      <c r="N17071" s="1"/>
      <c r="O17071" s="2"/>
      <c r="P17071">
        <v>17070</v>
      </c>
      <c r="Q17071" s="1" t="s">
        <v>754</v>
      </c>
      <c r="R17071" s="1"/>
      <c r="S17071" s="2"/>
      <c r="T17071">
        <v>17070</v>
      </c>
      <c r="U17071" s="1" t="s">
        <v>178</v>
      </c>
      <c r="V17071" s="1"/>
      <c r="W17071" s="2"/>
      <c r="X17071">
        <v>17070</v>
      </c>
      <c r="Y17071" s="1" t="s">
        <v>179</v>
      </c>
      <c r="Z17071" s="1"/>
      <c r="AA17071" s="2"/>
    </row>
    <row r="17072" spans="8:27">
      <c r="H17072">
        <v>17071</v>
      </c>
      <c r="I17072" s="1" t="s">
        <v>752</v>
      </c>
      <c r="J17072" s="1"/>
      <c r="K17072" s="2"/>
      <c r="L17072">
        <v>17071</v>
      </c>
      <c r="M17072" s="1" t="s">
        <v>753</v>
      </c>
      <c r="N17072" s="1"/>
      <c r="O17072" s="2"/>
      <c r="P17072">
        <v>17071</v>
      </c>
      <c r="Q17072" s="1" t="s">
        <v>754</v>
      </c>
      <c r="R17072" s="1"/>
      <c r="S17072" s="2"/>
      <c r="T17072">
        <v>17071</v>
      </c>
      <c r="U17072" s="1" t="s">
        <v>178</v>
      </c>
      <c r="V17072" s="1"/>
      <c r="W17072" s="2"/>
      <c r="X17072">
        <v>17071</v>
      </c>
      <c r="Y17072" s="1" t="s">
        <v>179</v>
      </c>
      <c r="Z17072" s="1"/>
      <c r="AA17072" s="2"/>
    </row>
    <row r="17073" spans="8:27">
      <c r="H17073">
        <v>17072</v>
      </c>
      <c r="I17073" s="1" t="s">
        <v>752</v>
      </c>
      <c r="J17073" s="1"/>
      <c r="K17073" s="2"/>
      <c r="L17073">
        <v>17072</v>
      </c>
      <c r="M17073" s="1" t="s">
        <v>753</v>
      </c>
      <c r="N17073" s="1"/>
      <c r="O17073" s="2"/>
      <c r="P17073">
        <v>17072</v>
      </c>
      <c r="Q17073" s="1" t="s">
        <v>754</v>
      </c>
      <c r="R17073" s="1"/>
      <c r="S17073" s="2"/>
      <c r="T17073">
        <v>17072</v>
      </c>
      <c r="U17073" s="1" t="s">
        <v>178</v>
      </c>
      <c r="V17073" s="1"/>
      <c r="W17073" s="2"/>
      <c r="X17073">
        <v>17072</v>
      </c>
      <c r="Y17073" s="1" t="s">
        <v>179</v>
      </c>
      <c r="Z17073" s="1"/>
      <c r="AA17073" s="2"/>
    </row>
    <row r="17074" spans="8:27">
      <c r="H17074">
        <v>17073</v>
      </c>
      <c r="I17074" s="1" t="s">
        <v>752</v>
      </c>
      <c r="J17074" s="1"/>
      <c r="K17074" s="2"/>
      <c r="L17074">
        <v>17073</v>
      </c>
      <c r="M17074" s="1" t="s">
        <v>753</v>
      </c>
      <c r="N17074" s="1"/>
      <c r="O17074" s="2"/>
      <c r="P17074">
        <v>17073</v>
      </c>
      <c r="Q17074" s="1" t="s">
        <v>754</v>
      </c>
      <c r="R17074" s="1"/>
      <c r="S17074" s="2"/>
      <c r="T17074">
        <v>17073</v>
      </c>
      <c r="U17074" s="1" t="s">
        <v>178</v>
      </c>
      <c r="V17074" s="1"/>
      <c r="W17074" s="2"/>
      <c r="X17074">
        <v>17073</v>
      </c>
      <c r="Y17074" s="1" t="s">
        <v>179</v>
      </c>
      <c r="Z17074" s="1"/>
      <c r="AA17074" s="2"/>
    </row>
    <row r="17075" spans="8:27">
      <c r="H17075">
        <v>17074</v>
      </c>
      <c r="I17075" s="1" t="s">
        <v>752</v>
      </c>
      <c r="J17075" s="1"/>
      <c r="K17075" s="2"/>
      <c r="L17075">
        <v>17074</v>
      </c>
      <c r="M17075" s="1" t="s">
        <v>753</v>
      </c>
      <c r="N17075" s="1"/>
      <c r="O17075" s="2"/>
      <c r="P17075">
        <v>17074</v>
      </c>
      <c r="Q17075" s="1" t="s">
        <v>754</v>
      </c>
      <c r="R17075" s="1"/>
      <c r="S17075" s="2"/>
      <c r="T17075">
        <v>17074</v>
      </c>
      <c r="U17075" s="1" t="s">
        <v>178</v>
      </c>
      <c r="V17075" s="1"/>
      <c r="W17075" s="2"/>
      <c r="X17075">
        <v>17074</v>
      </c>
      <c r="Y17075" s="1" t="s">
        <v>179</v>
      </c>
      <c r="Z17075" s="1"/>
      <c r="AA17075" s="2"/>
    </row>
    <row r="17076" spans="8:27">
      <c r="H17076">
        <v>17075</v>
      </c>
      <c r="I17076" s="1" t="s">
        <v>752</v>
      </c>
      <c r="J17076" s="1"/>
      <c r="K17076" s="2"/>
      <c r="L17076">
        <v>17075</v>
      </c>
      <c r="M17076" s="1" t="s">
        <v>753</v>
      </c>
      <c r="N17076" s="1"/>
      <c r="O17076" s="2"/>
      <c r="P17076">
        <v>17075</v>
      </c>
      <c r="Q17076" s="1" t="s">
        <v>754</v>
      </c>
      <c r="R17076" s="1"/>
      <c r="S17076" s="2"/>
      <c r="T17076">
        <v>17075</v>
      </c>
      <c r="U17076" s="1" t="s">
        <v>178</v>
      </c>
      <c r="V17076" s="1"/>
      <c r="W17076" s="2"/>
      <c r="X17076">
        <v>17075</v>
      </c>
      <c r="Y17076" s="1" t="s">
        <v>179</v>
      </c>
      <c r="Z17076" s="1"/>
      <c r="AA17076" s="2"/>
    </row>
    <row r="17077" spans="8:27">
      <c r="H17077">
        <v>17076</v>
      </c>
      <c r="I17077" s="1" t="s">
        <v>752</v>
      </c>
      <c r="J17077" s="1"/>
      <c r="K17077" s="2"/>
      <c r="L17077">
        <v>17076</v>
      </c>
      <c r="M17077" s="1" t="s">
        <v>753</v>
      </c>
      <c r="N17077" s="1"/>
      <c r="O17077" s="2"/>
      <c r="P17077">
        <v>17076</v>
      </c>
      <c r="Q17077" s="1" t="s">
        <v>754</v>
      </c>
      <c r="R17077" s="1"/>
      <c r="S17077" s="2"/>
      <c r="T17077">
        <v>17076</v>
      </c>
      <c r="U17077" s="1" t="s">
        <v>178</v>
      </c>
      <c r="V17077" s="1"/>
      <c r="W17077" s="2"/>
      <c r="X17077">
        <v>17076</v>
      </c>
      <c r="Y17077" s="1" t="s">
        <v>179</v>
      </c>
      <c r="Z17077" s="1"/>
      <c r="AA17077" s="2"/>
    </row>
    <row r="17078" spans="8:27">
      <c r="H17078">
        <v>17077</v>
      </c>
      <c r="I17078" s="1" t="s">
        <v>752</v>
      </c>
      <c r="J17078" s="1"/>
      <c r="K17078" s="2"/>
      <c r="L17078">
        <v>17077</v>
      </c>
      <c r="M17078" s="1" t="s">
        <v>753</v>
      </c>
      <c r="N17078" s="1"/>
      <c r="O17078" s="2"/>
      <c r="P17078">
        <v>17077</v>
      </c>
      <c r="Q17078" s="1" t="s">
        <v>754</v>
      </c>
      <c r="R17078" s="1"/>
      <c r="S17078" s="2"/>
      <c r="T17078">
        <v>17077</v>
      </c>
      <c r="U17078" s="1" t="s">
        <v>178</v>
      </c>
      <c r="V17078" s="1"/>
      <c r="W17078" s="2"/>
      <c r="X17078">
        <v>17077</v>
      </c>
      <c r="Y17078" s="1" t="s">
        <v>179</v>
      </c>
      <c r="Z17078" s="1"/>
      <c r="AA17078" s="2"/>
    </row>
    <row r="17079" spans="8:27">
      <c r="H17079">
        <v>17078</v>
      </c>
      <c r="I17079" s="1" t="s">
        <v>752</v>
      </c>
      <c r="J17079" s="1"/>
      <c r="K17079" s="2"/>
      <c r="L17079">
        <v>17078</v>
      </c>
      <c r="M17079" s="1" t="s">
        <v>753</v>
      </c>
      <c r="N17079" s="1"/>
      <c r="O17079" s="2"/>
      <c r="P17079">
        <v>17078</v>
      </c>
      <c r="Q17079" s="1" t="s">
        <v>754</v>
      </c>
      <c r="R17079" s="1"/>
      <c r="S17079" s="2"/>
      <c r="T17079">
        <v>17078</v>
      </c>
      <c r="U17079" s="1" t="s">
        <v>178</v>
      </c>
      <c r="V17079" s="1"/>
      <c r="W17079" s="2"/>
      <c r="X17079">
        <v>17078</v>
      </c>
      <c r="Y17079" s="1" t="s">
        <v>179</v>
      </c>
      <c r="Z17079" s="1"/>
      <c r="AA17079" s="2"/>
    </row>
    <row r="17080" spans="8:27">
      <c r="H17080">
        <v>17079</v>
      </c>
      <c r="I17080" s="1" t="s">
        <v>752</v>
      </c>
      <c r="J17080" s="1"/>
      <c r="K17080" s="2"/>
      <c r="L17080">
        <v>17079</v>
      </c>
      <c r="M17080" s="1" t="s">
        <v>753</v>
      </c>
      <c r="N17080" s="1"/>
      <c r="O17080" s="2"/>
      <c r="P17080">
        <v>17079</v>
      </c>
      <c r="Q17080" s="1" t="s">
        <v>754</v>
      </c>
      <c r="R17080" s="1"/>
      <c r="S17080" s="2"/>
      <c r="T17080">
        <v>17079</v>
      </c>
      <c r="U17080" s="1" t="s">
        <v>178</v>
      </c>
      <c r="V17080" s="1"/>
      <c r="W17080" s="2"/>
      <c r="X17080">
        <v>17079</v>
      </c>
      <c r="Y17080" s="1" t="s">
        <v>179</v>
      </c>
      <c r="Z17080" s="1"/>
      <c r="AA17080" s="2"/>
    </row>
    <row r="17081" spans="8:27">
      <c r="H17081">
        <v>17080</v>
      </c>
      <c r="I17081" s="1" t="s">
        <v>752</v>
      </c>
      <c r="J17081" s="1"/>
      <c r="K17081" s="2"/>
      <c r="L17081">
        <v>17080</v>
      </c>
      <c r="M17081" s="1" t="s">
        <v>753</v>
      </c>
      <c r="N17081" s="1"/>
      <c r="O17081" s="2"/>
      <c r="P17081">
        <v>17080</v>
      </c>
      <c r="Q17081" s="1" t="s">
        <v>754</v>
      </c>
      <c r="R17081" s="1"/>
      <c r="S17081" s="2"/>
      <c r="T17081">
        <v>17080</v>
      </c>
      <c r="U17081" s="1" t="s">
        <v>178</v>
      </c>
      <c r="V17081" s="1"/>
      <c r="W17081" s="2"/>
      <c r="X17081">
        <v>17080</v>
      </c>
      <c r="Y17081" s="1" t="s">
        <v>179</v>
      </c>
      <c r="Z17081" s="1"/>
      <c r="AA17081" s="2"/>
    </row>
    <row r="17082" spans="8:27">
      <c r="H17082">
        <v>17081</v>
      </c>
      <c r="I17082" s="1" t="s">
        <v>752</v>
      </c>
      <c r="J17082" s="1"/>
      <c r="K17082" s="2"/>
      <c r="L17082">
        <v>17081</v>
      </c>
      <c r="M17082" s="1" t="s">
        <v>753</v>
      </c>
      <c r="N17082" s="1"/>
      <c r="O17082" s="2"/>
      <c r="P17082">
        <v>17081</v>
      </c>
      <c r="Q17082" s="1" t="s">
        <v>754</v>
      </c>
      <c r="R17082" s="1"/>
      <c r="S17082" s="2"/>
      <c r="T17082">
        <v>17081</v>
      </c>
      <c r="U17082" s="1" t="s">
        <v>178</v>
      </c>
      <c r="V17082" s="1"/>
      <c r="W17082" s="2"/>
      <c r="X17082">
        <v>17081</v>
      </c>
      <c r="Y17082" s="1" t="s">
        <v>179</v>
      </c>
      <c r="Z17082" s="1"/>
      <c r="AA17082" s="2"/>
    </row>
    <row r="17083" spans="8:27">
      <c r="H17083">
        <v>17082</v>
      </c>
      <c r="I17083" s="1" t="s">
        <v>752</v>
      </c>
      <c r="J17083" s="1"/>
      <c r="K17083" s="2"/>
      <c r="L17083">
        <v>17082</v>
      </c>
      <c r="M17083" s="1" t="s">
        <v>753</v>
      </c>
      <c r="N17083" s="1"/>
      <c r="O17083" s="2"/>
      <c r="P17083">
        <v>17082</v>
      </c>
      <c r="Q17083" s="1" t="s">
        <v>754</v>
      </c>
      <c r="R17083" s="1"/>
      <c r="S17083" s="2"/>
      <c r="T17083">
        <v>17082</v>
      </c>
      <c r="U17083" s="1" t="s">
        <v>178</v>
      </c>
      <c r="V17083" s="1"/>
      <c r="W17083" s="2"/>
      <c r="X17083">
        <v>17082</v>
      </c>
      <c r="Y17083" s="1" t="s">
        <v>179</v>
      </c>
      <c r="Z17083" s="1"/>
      <c r="AA17083" s="2"/>
    </row>
    <row r="17084" spans="8:27">
      <c r="H17084">
        <v>17083</v>
      </c>
      <c r="I17084" s="1" t="s">
        <v>752</v>
      </c>
      <c r="J17084" s="1"/>
      <c r="K17084" s="2"/>
      <c r="L17084">
        <v>17083</v>
      </c>
      <c r="M17084" s="1" t="s">
        <v>753</v>
      </c>
      <c r="N17084" s="1"/>
      <c r="O17084" s="2"/>
      <c r="P17084">
        <v>17083</v>
      </c>
      <c r="Q17084" s="1" t="s">
        <v>754</v>
      </c>
      <c r="R17084" s="1"/>
      <c r="S17084" s="2"/>
      <c r="T17084">
        <v>17083</v>
      </c>
      <c r="U17084" s="1" t="s">
        <v>178</v>
      </c>
      <c r="V17084" s="1"/>
      <c r="W17084" s="2"/>
      <c r="X17084">
        <v>17083</v>
      </c>
      <c r="Y17084" s="1" t="s">
        <v>179</v>
      </c>
      <c r="Z17084" s="1"/>
      <c r="AA17084" s="2"/>
    </row>
    <row r="17085" spans="8:27">
      <c r="H17085">
        <v>17084</v>
      </c>
      <c r="I17085" s="1" t="s">
        <v>752</v>
      </c>
      <c r="J17085" s="1"/>
      <c r="K17085" s="2"/>
      <c r="L17085">
        <v>17084</v>
      </c>
      <c r="M17085" s="1" t="s">
        <v>753</v>
      </c>
      <c r="N17085" s="1"/>
      <c r="O17085" s="2"/>
      <c r="P17085">
        <v>17084</v>
      </c>
      <c r="Q17085" s="1" t="s">
        <v>754</v>
      </c>
      <c r="R17085" s="1"/>
      <c r="S17085" s="2"/>
      <c r="T17085">
        <v>17084</v>
      </c>
      <c r="U17085" s="1" t="s">
        <v>178</v>
      </c>
      <c r="V17085" s="1"/>
      <c r="W17085" s="2"/>
      <c r="X17085">
        <v>17084</v>
      </c>
      <c r="Y17085" s="1" t="s">
        <v>179</v>
      </c>
      <c r="Z17085" s="1"/>
      <c r="AA17085" s="2"/>
    </row>
    <row r="17086" spans="8:27">
      <c r="H17086">
        <v>17085</v>
      </c>
      <c r="I17086" s="1" t="s">
        <v>752</v>
      </c>
      <c r="J17086" s="1"/>
      <c r="K17086" s="2"/>
      <c r="L17086">
        <v>17085</v>
      </c>
      <c r="M17086" s="1" t="s">
        <v>753</v>
      </c>
      <c r="N17086" s="1"/>
      <c r="O17086" s="2"/>
      <c r="P17086">
        <v>17085</v>
      </c>
      <c r="Q17086" s="1" t="s">
        <v>754</v>
      </c>
      <c r="R17086" s="1"/>
      <c r="S17086" s="2"/>
      <c r="T17086">
        <v>17085</v>
      </c>
      <c r="U17086" s="1" t="s">
        <v>178</v>
      </c>
      <c r="V17086" s="1"/>
      <c r="W17086" s="2"/>
      <c r="X17086">
        <v>17085</v>
      </c>
      <c r="Y17086" s="1" t="s">
        <v>179</v>
      </c>
      <c r="Z17086" s="1"/>
      <c r="AA17086" s="2"/>
    </row>
    <row r="17087" spans="8:27">
      <c r="H17087">
        <v>17086</v>
      </c>
      <c r="I17087" s="1" t="s">
        <v>752</v>
      </c>
      <c r="J17087" s="1"/>
      <c r="K17087" s="2"/>
      <c r="L17087">
        <v>17086</v>
      </c>
      <c r="M17087" s="1" t="s">
        <v>753</v>
      </c>
      <c r="N17087" s="1"/>
      <c r="O17087" s="2"/>
      <c r="P17087">
        <v>17086</v>
      </c>
      <c r="Q17087" s="1" t="s">
        <v>754</v>
      </c>
      <c r="R17087" s="1"/>
      <c r="S17087" s="2"/>
      <c r="T17087">
        <v>17086</v>
      </c>
      <c r="U17087" s="1" t="s">
        <v>178</v>
      </c>
      <c r="V17087" s="1"/>
      <c r="W17087" s="2"/>
      <c r="X17087">
        <v>17086</v>
      </c>
      <c r="Y17087" s="1" t="s">
        <v>179</v>
      </c>
      <c r="Z17087" s="1"/>
      <c r="AA17087" s="2"/>
    </row>
    <row r="17088" spans="8:27">
      <c r="H17088">
        <v>17087</v>
      </c>
      <c r="I17088" s="1" t="s">
        <v>752</v>
      </c>
      <c r="J17088" s="1"/>
      <c r="K17088" s="2"/>
      <c r="L17088">
        <v>17087</v>
      </c>
      <c r="M17088" s="1" t="s">
        <v>753</v>
      </c>
      <c r="N17088" s="1"/>
      <c r="O17088" s="2"/>
      <c r="P17088">
        <v>17087</v>
      </c>
      <c r="Q17088" s="1" t="s">
        <v>754</v>
      </c>
      <c r="R17088" s="1"/>
      <c r="S17088" s="2"/>
      <c r="T17088">
        <v>17087</v>
      </c>
      <c r="U17088" s="1" t="s">
        <v>178</v>
      </c>
      <c r="V17088" s="1"/>
      <c r="W17088" s="2"/>
      <c r="X17088">
        <v>17087</v>
      </c>
      <c r="Y17088" s="1" t="s">
        <v>179</v>
      </c>
      <c r="Z17088" s="1"/>
      <c r="AA17088" s="2"/>
    </row>
    <row r="17089" spans="8:27">
      <c r="H17089">
        <v>17088</v>
      </c>
      <c r="I17089" s="1" t="s">
        <v>752</v>
      </c>
      <c r="J17089" s="1"/>
      <c r="K17089" s="2"/>
      <c r="L17089">
        <v>17088</v>
      </c>
      <c r="M17089" s="1" t="s">
        <v>753</v>
      </c>
      <c r="N17089" s="1"/>
      <c r="O17089" s="2"/>
      <c r="P17089">
        <v>17088</v>
      </c>
      <c r="Q17089" s="1" t="s">
        <v>754</v>
      </c>
      <c r="R17089" s="1"/>
      <c r="S17089" s="2"/>
      <c r="T17089">
        <v>17088</v>
      </c>
      <c r="U17089" s="1" t="s">
        <v>178</v>
      </c>
      <c r="V17089" s="1"/>
      <c r="W17089" s="2"/>
      <c r="X17089">
        <v>17088</v>
      </c>
      <c r="Y17089" s="1" t="s">
        <v>179</v>
      </c>
      <c r="Z17089" s="1"/>
      <c r="AA17089" s="2"/>
    </row>
    <row r="17090" spans="8:27">
      <c r="H17090">
        <v>17089</v>
      </c>
      <c r="I17090" s="1" t="s">
        <v>752</v>
      </c>
      <c r="J17090" s="1"/>
      <c r="K17090" s="2"/>
      <c r="L17090">
        <v>17089</v>
      </c>
      <c r="M17090" s="1" t="s">
        <v>753</v>
      </c>
      <c r="N17090" s="1"/>
      <c r="O17090" s="2"/>
      <c r="P17090">
        <v>17089</v>
      </c>
      <c r="Q17090" s="1" t="s">
        <v>754</v>
      </c>
      <c r="R17090" s="1"/>
      <c r="S17090" s="2"/>
      <c r="T17090">
        <v>17089</v>
      </c>
      <c r="U17090" s="1" t="s">
        <v>178</v>
      </c>
      <c r="V17090" s="1"/>
      <c r="W17090" s="2"/>
      <c r="X17090">
        <v>17089</v>
      </c>
      <c r="Y17090" s="1" t="s">
        <v>179</v>
      </c>
      <c r="Z17090" s="1"/>
      <c r="AA17090" s="2"/>
    </row>
    <row r="17091" spans="8:27">
      <c r="H17091">
        <v>17090</v>
      </c>
      <c r="I17091" s="1" t="s">
        <v>752</v>
      </c>
      <c r="J17091" s="1"/>
      <c r="K17091" s="2"/>
      <c r="L17091">
        <v>17090</v>
      </c>
      <c r="M17091" s="1" t="s">
        <v>753</v>
      </c>
      <c r="N17091" s="1"/>
      <c r="O17091" s="2"/>
      <c r="P17091">
        <v>17090</v>
      </c>
      <c r="Q17091" s="1" t="s">
        <v>754</v>
      </c>
      <c r="R17091" s="1"/>
      <c r="S17091" s="2"/>
      <c r="T17091">
        <v>17090</v>
      </c>
      <c r="U17091" s="1" t="s">
        <v>178</v>
      </c>
      <c r="V17091" s="1"/>
      <c r="W17091" s="2"/>
      <c r="X17091">
        <v>17090</v>
      </c>
      <c r="Y17091" s="1" t="s">
        <v>179</v>
      </c>
      <c r="Z17091" s="1"/>
      <c r="AA17091" s="2"/>
    </row>
    <row r="17092" spans="8:27">
      <c r="H17092">
        <v>17091</v>
      </c>
      <c r="I17092" s="1" t="s">
        <v>752</v>
      </c>
      <c r="J17092" s="1"/>
      <c r="K17092" s="2"/>
      <c r="L17092">
        <v>17091</v>
      </c>
      <c r="M17092" s="1" t="s">
        <v>753</v>
      </c>
      <c r="N17092" s="1"/>
      <c r="O17092" s="2"/>
      <c r="P17092">
        <v>17091</v>
      </c>
      <c r="Q17092" s="1" t="s">
        <v>754</v>
      </c>
      <c r="R17092" s="1"/>
      <c r="S17092" s="2"/>
      <c r="T17092">
        <v>17091</v>
      </c>
      <c r="U17092" s="1" t="s">
        <v>178</v>
      </c>
      <c r="V17092" s="1"/>
      <c r="W17092" s="2"/>
      <c r="X17092">
        <v>17091</v>
      </c>
      <c r="Y17092" s="1" t="s">
        <v>179</v>
      </c>
      <c r="Z17092" s="1"/>
      <c r="AA17092" s="2"/>
    </row>
    <row r="17093" spans="8:27">
      <c r="H17093">
        <v>17092</v>
      </c>
      <c r="I17093" s="1" t="s">
        <v>752</v>
      </c>
      <c r="J17093" s="1"/>
      <c r="K17093" s="2"/>
      <c r="L17093">
        <v>17092</v>
      </c>
      <c r="M17093" s="1" t="s">
        <v>753</v>
      </c>
      <c r="N17093" s="1"/>
      <c r="O17093" s="2"/>
      <c r="P17093">
        <v>17092</v>
      </c>
      <c r="Q17093" s="1" t="s">
        <v>754</v>
      </c>
      <c r="R17093" s="1"/>
      <c r="S17093" s="2"/>
      <c r="T17093">
        <v>17092</v>
      </c>
      <c r="U17093" s="1" t="s">
        <v>178</v>
      </c>
      <c r="V17093" s="1"/>
      <c r="W17093" s="2"/>
      <c r="X17093">
        <v>17092</v>
      </c>
      <c r="Y17093" s="1" t="s">
        <v>179</v>
      </c>
      <c r="Z17093" s="1"/>
      <c r="AA17093" s="2"/>
    </row>
    <row r="17094" spans="8:27">
      <c r="H17094">
        <v>17093</v>
      </c>
      <c r="I17094" s="1" t="s">
        <v>752</v>
      </c>
      <c r="J17094" s="1"/>
      <c r="K17094" s="2"/>
      <c r="L17094">
        <v>17093</v>
      </c>
      <c r="M17094" s="1" t="s">
        <v>753</v>
      </c>
      <c r="N17094" s="1"/>
      <c r="O17094" s="2"/>
      <c r="P17094">
        <v>17093</v>
      </c>
      <c r="Q17094" s="1" t="s">
        <v>754</v>
      </c>
      <c r="R17094" s="1"/>
      <c r="S17094" s="2"/>
      <c r="T17094">
        <v>17093</v>
      </c>
      <c r="U17094" s="1" t="s">
        <v>178</v>
      </c>
      <c r="V17094" s="1"/>
      <c r="W17094" s="2"/>
      <c r="X17094">
        <v>17093</v>
      </c>
      <c r="Y17094" s="1" t="s">
        <v>179</v>
      </c>
      <c r="Z17094" s="1"/>
      <c r="AA17094" s="2"/>
    </row>
    <row r="17095" spans="8:27">
      <c r="H17095">
        <v>17094</v>
      </c>
      <c r="I17095" s="1" t="s">
        <v>752</v>
      </c>
      <c r="J17095" s="1"/>
      <c r="K17095" s="2"/>
      <c r="L17095">
        <v>17094</v>
      </c>
      <c r="M17095" s="1" t="s">
        <v>753</v>
      </c>
      <c r="N17095" s="1"/>
      <c r="O17095" s="2"/>
      <c r="P17095">
        <v>17094</v>
      </c>
      <c r="Q17095" s="1" t="s">
        <v>754</v>
      </c>
      <c r="R17095" s="1"/>
      <c r="S17095" s="2"/>
      <c r="T17095">
        <v>17094</v>
      </c>
      <c r="U17095" s="1" t="s">
        <v>178</v>
      </c>
      <c r="V17095" s="1"/>
      <c r="W17095" s="2"/>
      <c r="X17095">
        <v>17094</v>
      </c>
      <c r="Y17095" s="1" t="s">
        <v>179</v>
      </c>
      <c r="Z17095" s="1"/>
      <c r="AA17095" s="2"/>
    </row>
    <row r="17096" spans="8:27">
      <c r="H17096">
        <v>17095</v>
      </c>
      <c r="I17096" s="1" t="s">
        <v>752</v>
      </c>
      <c r="J17096" s="1"/>
      <c r="K17096" s="2"/>
      <c r="L17096">
        <v>17095</v>
      </c>
      <c r="M17096" s="1" t="s">
        <v>753</v>
      </c>
      <c r="N17096" s="1"/>
      <c r="O17096" s="2"/>
      <c r="P17096">
        <v>17095</v>
      </c>
      <c r="Q17096" s="1" t="s">
        <v>754</v>
      </c>
      <c r="R17096" s="1"/>
      <c r="S17096" s="2"/>
      <c r="T17096">
        <v>17095</v>
      </c>
      <c r="U17096" s="1" t="s">
        <v>178</v>
      </c>
      <c r="V17096" s="1"/>
      <c r="W17096" s="2"/>
      <c r="X17096">
        <v>17095</v>
      </c>
      <c r="Y17096" s="1" t="s">
        <v>179</v>
      </c>
      <c r="Z17096" s="1"/>
      <c r="AA17096" s="2"/>
    </row>
    <row r="17097" spans="8:27">
      <c r="H17097">
        <v>17096</v>
      </c>
      <c r="I17097" s="1" t="s">
        <v>752</v>
      </c>
      <c r="J17097" s="1"/>
      <c r="K17097" s="2"/>
      <c r="L17097">
        <v>17096</v>
      </c>
      <c r="M17097" s="1" t="s">
        <v>753</v>
      </c>
      <c r="N17097" s="1"/>
      <c r="O17097" s="2"/>
      <c r="P17097">
        <v>17096</v>
      </c>
      <c r="Q17097" s="1" t="s">
        <v>754</v>
      </c>
      <c r="R17097" s="1"/>
      <c r="S17097" s="2"/>
      <c r="T17097">
        <v>17096</v>
      </c>
      <c r="U17097" s="1" t="s">
        <v>178</v>
      </c>
      <c r="V17097" s="1"/>
      <c r="W17097" s="2"/>
      <c r="X17097">
        <v>17096</v>
      </c>
      <c r="Y17097" s="1" t="s">
        <v>179</v>
      </c>
      <c r="Z17097" s="1"/>
      <c r="AA17097" s="2"/>
    </row>
    <row r="17098" spans="8:27">
      <c r="H17098">
        <v>17097</v>
      </c>
      <c r="I17098" s="1" t="s">
        <v>752</v>
      </c>
      <c r="J17098" s="1"/>
      <c r="K17098" s="2"/>
      <c r="L17098">
        <v>17097</v>
      </c>
      <c r="M17098" s="1" t="s">
        <v>753</v>
      </c>
      <c r="N17098" s="1"/>
      <c r="O17098" s="2"/>
      <c r="P17098">
        <v>17097</v>
      </c>
      <c r="Q17098" s="1" t="s">
        <v>754</v>
      </c>
      <c r="R17098" s="1"/>
      <c r="S17098" s="2"/>
      <c r="T17098">
        <v>17097</v>
      </c>
      <c r="U17098" s="1" t="s">
        <v>178</v>
      </c>
      <c r="V17098" s="1"/>
      <c r="W17098" s="2"/>
      <c r="X17098">
        <v>17097</v>
      </c>
      <c r="Y17098" s="1" t="s">
        <v>179</v>
      </c>
      <c r="Z17098" s="1"/>
      <c r="AA17098" s="2"/>
    </row>
    <row r="17099" spans="8:27">
      <c r="H17099">
        <v>17098</v>
      </c>
      <c r="I17099" s="1" t="s">
        <v>752</v>
      </c>
      <c r="J17099" s="1"/>
      <c r="K17099" s="2"/>
      <c r="L17099">
        <v>17098</v>
      </c>
      <c r="M17099" s="1" t="s">
        <v>753</v>
      </c>
      <c r="N17099" s="1"/>
      <c r="O17099" s="2"/>
      <c r="P17099">
        <v>17098</v>
      </c>
      <c r="Q17099" s="1" t="s">
        <v>754</v>
      </c>
      <c r="R17099" s="1"/>
      <c r="S17099" s="2"/>
      <c r="T17099">
        <v>17098</v>
      </c>
      <c r="U17099" s="1" t="s">
        <v>178</v>
      </c>
      <c r="V17099" s="1"/>
      <c r="W17099" s="2"/>
      <c r="X17099">
        <v>17098</v>
      </c>
      <c r="Y17099" s="1" t="s">
        <v>179</v>
      </c>
      <c r="Z17099" s="1"/>
      <c r="AA17099" s="2"/>
    </row>
    <row r="17100" spans="8:27">
      <c r="H17100">
        <v>17099</v>
      </c>
      <c r="I17100" s="1" t="s">
        <v>752</v>
      </c>
      <c r="J17100" s="1"/>
      <c r="K17100" s="2"/>
      <c r="L17100">
        <v>17099</v>
      </c>
      <c r="M17100" s="1" t="s">
        <v>753</v>
      </c>
      <c r="N17100" s="1"/>
      <c r="O17100" s="2"/>
      <c r="P17100">
        <v>17099</v>
      </c>
      <c r="Q17100" s="1" t="s">
        <v>754</v>
      </c>
      <c r="R17100" s="1"/>
      <c r="S17100" s="2"/>
      <c r="T17100">
        <v>17099</v>
      </c>
      <c r="U17100" s="1" t="s">
        <v>178</v>
      </c>
      <c r="V17100" s="1"/>
      <c r="W17100" s="2"/>
      <c r="X17100">
        <v>17099</v>
      </c>
      <c r="Y17100" s="1" t="s">
        <v>179</v>
      </c>
      <c r="Z17100" s="1"/>
      <c r="AA17100" s="2"/>
    </row>
    <row r="17101" spans="8:27">
      <c r="H17101">
        <v>17100</v>
      </c>
      <c r="I17101" s="1" t="s">
        <v>752</v>
      </c>
      <c r="J17101" s="1"/>
      <c r="K17101" s="2"/>
      <c r="L17101">
        <v>17100</v>
      </c>
      <c r="M17101" s="1" t="s">
        <v>753</v>
      </c>
      <c r="N17101" s="1"/>
      <c r="O17101" s="2"/>
      <c r="P17101">
        <v>17100</v>
      </c>
      <c r="Q17101" s="1" t="s">
        <v>754</v>
      </c>
      <c r="R17101" s="1"/>
      <c r="S17101" s="2"/>
      <c r="T17101">
        <v>17100</v>
      </c>
      <c r="U17101" s="1" t="s">
        <v>178</v>
      </c>
      <c r="V17101" s="1"/>
      <c r="W17101" s="2"/>
      <c r="X17101">
        <v>17100</v>
      </c>
      <c r="Y17101" s="1" t="s">
        <v>179</v>
      </c>
      <c r="Z17101" s="1"/>
      <c r="AA17101" s="2"/>
    </row>
    <row r="17102" spans="8:27">
      <c r="H17102">
        <v>17101</v>
      </c>
      <c r="I17102" s="1" t="s">
        <v>752</v>
      </c>
      <c r="J17102" s="1"/>
      <c r="K17102" s="2"/>
      <c r="L17102">
        <v>17101</v>
      </c>
      <c r="M17102" s="1" t="s">
        <v>753</v>
      </c>
      <c r="N17102" s="1"/>
      <c r="O17102" s="2"/>
      <c r="P17102">
        <v>17101</v>
      </c>
      <c r="Q17102" s="1" t="s">
        <v>754</v>
      </c>
      <c r="R17102" s="1"/>
      <c r="S17102" s="2"/>
      <c r="T17102">
        <v>17101</v>
      </c>
      <c r="U17102" s="1" t="s">
        <v>178</v>
      </c>
      <c r="V17102" s="1"/>
      <c r="W17102" s="2"/>
      <c r="X17102">
        <v>17101</v>
      </c>
      <c r="Y17102" s="1" t="s">
        <v>179</v>
      </c>
      <c r="Z17102" s="1"/>
      <c r="AA17102" s="2"/>
    </row>
    <row r="17103" spans="8:27">
      <c r="H17103">
        <v>17102</v>
      </c>
      <c r="I17103" s="1" t="s">
        <v>752</v>
      </c>
      <c r="J17103" s="1"/>
      <c r="K17103" s="2"/>
      <c r="L17103">
        <v>17102</v>
      </c>
      <c r="M17103" s="1" t="s">
        <v>753</v>
      </c>
      <c r="N17103" s="1"/>
      <c r="O17103" s="2"/>
      <c r="P17103">
        <v>17102</v>
      </c>
      <c r="Q17103" s="1" t="s">
        <v>754</v>
      </c>
      <c r="R17103" s="1"/>
      <c r="S17103" s="2"/>
      <c r="T17103">
        <v>17102</v>
      </c>
      <c r="U17103" s="1" t="s">
        <v>178</v>
      </c>
      <c r="V17103" s="1"/>
      <c r="W17103" s="2"/>
      <c r="X17103">
        <v>17102</v>
      </c>
      <c r="Y17103" s="1" t="s">
        <v>179</v>
      </c>
      <c r="Z17103" s="1"/>
      <c r="AA17103" s="2"/>
    </row>
    <row r="17104" spans="8:27">
      <c r="H17104">
        <v>17103</v>
      </c>
      <c r="I17104" s="1" t="s">
        <v>752</v>
      </c>
      <c r="J17104" s="1"/>
      <c r="K17104" s="2"/>
      <c r="L17104">
        <v>17103</v>
      </c>
      <c r="M17104" s="1" t="s">
        <v>753</v>
      </c>
      <c r="N17104" s="1"/>
      <c r="O17104" s="2"/>
      <c r="P17104">
        <v>17103</v>
      </c>
      <c r="Q17104" s="1" t="s">
        <v>754</v>
      </c>
      <c r="R17104" s="1"/>
      <c r="S17104" s="2"/>
      <c r="T17104">
        <v>17103</v>
      </c>
      <c r="U17104" s="1" t="s">
        <v>178</v>
      </c>
      <c r="V17104" s="1"/>
      <c r="W17104" s="2"/>
      <c r="X17104">
        <v>17103</v>
      </c>
      <c r="Y17104" s="1" t="s">
        <v>179</v>
      </c>
      <c r="Z17104" s="1"/>
      <c r="AA17104" s="2"/>
    </row>
    <row r="17105" spans="8:27">
      <c r="H17105">
        <v>17104</v>
      </c>
      <c r="I17105" s="1" t="s">
        <v>752</v>
      </c>
      <c r="J17105" s="1"/>
      <c r="K17105" s="2"/>
      <c r="L17105">
        <v>17104</v>
      </c>
      <c r="M17105" s="1" t="s">
        <v>753</v>
      </c>
      <c r="N17105" s="1"/>
      <c r="O17105" s="2"/>
      <c r="P17105">
        <v>17104</v>
      </c>
      <c r="Q17105" s="1" t="s">
        <v>754</v>
      </c>
      <c r="R17105" s="1"/>
      <c r="S17105" s="2"/>
      <c r="T17105">
        <v>17104</v>
      </c>
      <c r="U17105" s="1" t="s">
        <v>178</v>
      </c>
      <c r="V17105" s="1"/>
      <c r="W17105" s="2"/>
      <c r="X17105">
        <v>17104</v>
      </c>
      <c r="Y17105" s="1" t="s">
        <v>179</v>
      </c>
      <c r="Z17105" s="1"/>
      <c r="AA17105" s="2"/>
    </row>
    <row r="17106" spans="8:27">
      <c r="H17106">
        <v>17105</v>
      </c>
      <c r="I17106" s="1" t="s">
        <v>752</v>
      </c>
      <c r="J17106" s="1"/>
      <c r="K17106" s="2"/>
      <c r="L17106">
        <v>17105</v>
      </c>
      <c r="M17106" s="1" t="s">
        <v>753</v>
      </c>
      <c r="N17106" s="1"/>
      <c r="O17106" s="2"/>
      <c r="P17106">
        <v>17105</v>
      </c>
      <c r="Q17106" s="1" t="s">
        <v>754</v>
      </c>
      <c r="R17106" s="1"/>
      <c r="S17106" s="2"/>
      <c r="T17106">
        <v>17105</v>
      </c>
      <c r="U17106" s="1" t="s">
        <v>178</v>
      </c>
      <c r="V17106" s="1"/>
      <c r="W17106" s="2"/>
      <c r="X17106">
        <v>17105</v>
      </c>
      <c r="Y17106" s="1" t="s">
        <v>179</v>
      </c>
      <c r="Z17106" s="1"/>
      <c r="AA17106" s="2"/>
    </row>
    <row r="17107" spans="8:27">
      <c r="H17107">
        <v>17106</v>
      </c>
      <c r="I17107" s="1" t="s">
        <v>752</v>
      </c>
      <c r="J17107" s="1"/>
      <c r="K17107" s="2"/>
      <c r="L17107">
        <v>17106</v>
      </c>
      <c r="M17107" s="1" t="s">
        <v>753</v>
      </c>
      <c r="N17107" s="1"/>
      <c r="O17107" s="2"/>
      <c r="P17107">
        <v>17106</v>
      </c>
      <c r="Q17107" s="1" t="s">
        <v>754</v>
      </c>
      <c r="R17107" s="1"/>
      <c r="S17107" s="2"/>
      <c r="T17107">
        <v>17106</v>
      </c>
      <c r="U17107" s="1" t="s">
        <v>178</v>
      </c>
      <c r="V17107" s="1"/>
      <c r="W17107" s="2"/>
      <c r="X17107">
        <v>17106</v>
      </c>
      <c r="Y17107" s="1" t="s">
        <v>179</v>
      </c>
      <c r="Z17107" s="1"/>
      <c r="AA17107" s="2"/>
    </row>
    <row r="17108" spans="8:27">
      <c r="H17108">
        <v>17107</v>
      </c>
      <c r="I17108" s="1" t="s">
        <v>752</v>
      </c>
      <c r="J17108" s="1"/>
      <c r="K17108" s="2"/>
      <c r="L17108">
        <v>17107</v>
      </c>
      <c r="M17108" s="1" t="s">
        <v>753</v>
      </c>
      <c r="N17108" s="1"/>
      <c r="O17108" s="2"/>
      <c r="P17108">
        <v>17107</v>
      </c>
      <c r="Q17108" s="1" t="s">
        <v>754</v>
      </c>
      <c r="R17108" s="1"/>
      <c r="S17108" s="2"/>
      <c r="T17108">
        <v>17107</v>
      </c>
      <c r="U17108" s="1" t="s">
        <v>178</v>
      </c>
      <c r="V17108" s="1"/>
      <c r="W17108" s="2"/>
      <c r="X17108">
        <v>17107</v>
      </c>
      <c r="Y17108" s="1" t="s">
        <v>179</v>
      </c>
      <c r="Z17108" s="1"/>
      <c r="AA17108" s="2"/>
    </row>
    <row r="17109" spans="8:27">
      <c r="H17109">
        <v>17108</v>
      </c>
      <c r="I17109" s="1" t="s">
        <v>752</v>
      </c>
      <c r="J17109" s="1"/>
      <c r="K17109" s="2"/>
      <c r="L17109">
        <v>17108</v>
      </c>
      <c r="M17109" s="1" t="s">
        <v>753</v>
      </c>
      <c r="N17109" s="1"/>
      <c r="O17109" s="2"/>
      <c r="P17109">
        <v>17108</v>
      </c>
      <c r="Q17109" s="1" t="s">
        <v>754</v>
      </c>
      <c r="R17109" s="1"/>
      <c r="S17109" s="2"/>
      <c r="T17109">
        <v>17108</v>
      </c>
      <c r="U17109" s="1" t="s">
        <v>178</v>
      </c>
      <c r="V17109" s="1"/>
      <c r="W17109" s="2"/>
      <c r="X17109">
        <v>17108</v>
      </c>
      <c r="Y17109" s="1" t="s">
        <v>179</v>
      </c>
      <c r="Z17109" s="1"/>
      <c r="AA17109" s="2"/>
    </row>
    <row r="17110" spans="8:27">
      <c r="H17110">
        <v>17109</v>
      </c>
      <c r="I17110" s="1" t="s">
        <v>752</v>
      </c>
      <c r="J17110" s="1"/>
      <c r="K17110" s="2"/>
      <c r="L17110">
        <v>17109</v>
      </c>
      <c r="M17110" s="1" t="s">
        <v>753</v>
      </c>
      <c r="N17110" s="1"/>
      <c r="O17110" s="2"/>
      <c r="P17110">
        <v>17109</v>
      </c>
      <c r="Q17110" s="1" t="s">
        <v>754</v>
      </c>
      <c r="R17110" s="1"/>
      <c r="S17110" s="2"/>
      <c r="T17110">
        <v>17109</v>
      </c>
      <c r="U17110" s="1" t="s">
        <v>178</v>
      </c>
      <c r="V17110" s="1"/>
      <c r="W17110" s="2"/>
      <c r="X17110">
        <v>17109</v>
      </c>
      <c r="Y17110" s="1" t="s">
        <v>179</v>
      </c>
      <c r="Z17110" s="1"/>
      <c r="AA17110" s="2"/>
    </row>
    <row r="17111" spans="8:27">
      <c r="H17111">
        <v>17110</v>
      </c>
      <c r="I17111" s="1" t="s">
        <v>752</v>
      </c>
      <c r="J17111" s="1"/>
      <c r="K17111" s="2"/>
      <c r="L17111">
        <v>17110</v>
      </c>
      <c r="M17111" s="1" t="s">
        <v>753</v>
      </c>
      <c r="N17111" s="1"/>
      <c r="O17111" s="2"/>
      <c r="P17111">
        <v>17110</v>
      </c>
      <c r="Q17111" s="1" t="s">
        <v>754</v>
      </c>
      <c r="R17111" s="1"/>
      <c r="S17111" s="2"/>
      <c r="T17111">
        <v>17110</v>
      </c>
      <c r="U17111" s="1" t="s">
        <v>178</v>
      </c>
      <c r="V17111" s="1"/>
      <c r="W17111" s="2"/>
      <c r="X17111">
        <v>17110</v>
      </c>
      <c r="Y17111" s="1" t="s">
        <v>179</v>
      </c>
      <c r="Z17111" s="1"/>
      <c r="AA17111" s="2"/>
    </row>
    <row r="17112" spans="8:27">
      <c r="H17112">
        <v>17111</v>
      </c>
      <c r="I17112" s="1" t="s">
        <v>752</v>
      </c>
      <c r="J17112" s="1"/>
      <c r="K17112" s="2"/>
      <c r="L17112">
        <v>17111</v>
      </c>
      <c r="M17112" s="1" t="s">
        <v>753</v>
      </c>
      <c r="N17112" s="1"/>
      <c r="O17112" s="2"/>
      <c r="P17112">
        <v>17111</v>
      </c>
      <c r="Q17112" s="1" t="s">
        <v>754</v>
      </c>
      <c r="R17112" s="1"/>
      <c r="S17112" s="2"/>
      <c r="T17112">
        <v>17111</v>
      </c>
      <c r="U17112" s="1" t="s">
        <v>178</v>
      </c>
      <c r="V17112" s="1"/>
      <c r="W17112" s="2"/>
      <c r="X17112">
        <v>17111</v>
      </c>
      <c r="Y17112" s="1" t="s">
        <v>179</v>
      </c>
      <c r="Z17112" s="1"/>
      <c r="AA17112" s="2"/>
    </row>
    <row r="17113" spans="8:27">
      <c r="H17113">
        <v>17112</v>
      </c>
      <c r="I17113" s="1" t="s">
        <v>752</v>
      </c>
      <c r="J17113" s="1"/>
      <c r="K17113" s="2"/>
      <c r="L17113">
        <v>17112</v>
      </c>
      <c r="M17113" s="1" t="s">
        <v>753</v>
      </c>
      <c r="N17113" s="1"/>
      <c r="O17113" s="2"/>
      <c r="P17113">
        <v>17112</v>
      </c>
      <c r="Q17113" s="1" t="s">
        <v>754</v>
      </c>
      <c r="R17113" s="1"/>
      <c r="S17113" s="2"/>
      <c r="T17113">
        <v>17112</v>
      </c>
      <c r="U17113" s="1" t="s">
        <v>178</v>
      </c>
      <c r="V17113" s="1"/>
      <c r="W17113" s="2"/>
      <c r="X17113">
        <v>17112</v>
      </c>
      <c r="Y17113" s="1" t="s">
        <v>179</v>
      </c>
      <c r="Z17113" s="1"/>
      <c r="AA17113" s="2"/>
    </row>
    <row r="17114" spans="8:27">
      <c r="H17114">
        <v>17113</v>
      </c>
      <c r="I17114" s="1" t="s">
        <v>752</v>
      </c>
      <c r="J17114" s="1"/>
      <c r="K17114" s="2"/>
      <c r="L17114">
        <v>17113</v>
      </c>
      <c r="M17114" s="1" t="s">
        <v>753</v>
      </c>
      <c r="N17114" s="1"/>
      <c r="O17114" s="2"/>
      <c r="P17114">
        <v>17113</v>
      </c>
      <c r="Q17114" s="1" t="s">
        <v>754</v>
      </c>
      <c r="R17114" s="1"/>
      <c r="S17114" s="2"/>
      <c r="T17114">
        <v>17113</v>
      </c>
      <c r="U17114" s="1" t="s">
        <v>178</v>
      </c>
      <c r="V17114" s="1"/>
      <c r="W17114" s="2"/>
      <c r="X17114">
        <v>17113</v>
      </c>
      <c r="Y17114" s="1" t="s">
        <v>179</v>
      </c>
      <c r="Z17114" s="1"/>
      <c r="AA17114" s="2"/>
    </row>
    <row r="17115" spans="8:27">
      <c r="H17115">
        <v>17114</v>
      </c>
      <c r="I17115" s="1" t="s">
        <v>752</v>
      </c>
      <c r="J17115" s="1"/>
      <c r="K17115" s="2"/>
      <c r="L17115">
        <v>17114</v>
      </c>
      <c r="M17115" s="1" t="s">
        <v>753</v>
      </c>
      <c r="N17115" s="1"/>
      <c r="O17115" s="2"/>
      <c r="P17115">
        <v>17114</v>
      </c>
      <c r="Q17115" s="1" t="s">
        <v>754</v>
      </c>
      <c r="R17115" s="1"/>
      <c r="S17115" s="2"/>
      <c r="T17115">
        <v>17114</v>
      </c>
      <c r="U17115" s="1" t="s">
        <v>178</v>
      </c>
      <c r="V17115" s="1"/>
      <c r="W17115" s="2"/>
      <c r="X17115">
        <v>17114</v>
      </c>
      <c r="Y17115" s="1" t="s">
        <v>179</v>
      </c>
      <c r="Z17115" s="1"/>
      <c r="AA17115" s="2"/>
    </row>
    <row r="17116" spans="8:27">
      <c r="H17116">
        <v>17115</v>
      </c>
      <c r="I17116" s="1" t="s">
        <v>752</v>
      </c>
      <c r="J17116" s="1"/>
      <c r="K17116" s="2"/>
      <c r="L17116">
        <v>17115</v>
      </c>
      <c r="M17116" s="1" t="s">
        <v>753</v>
      </c>
      <c r="N17116" s="1"/>
      <c r="O17116" s="2"/>
      <c r="P17116">
        <v>17115</v>
      </c>
      <c r="Q17116" s="1" t="s">
        <v>754</v>
      </c>
      <c r="R17116" s="1"/>
      <c r="S17116" s="2"/>
      <c r="T17116">
        <v>17115</v>
      </c>
      <c r="U17116" s="1" t="s">
        <v>178</v>
      </c>
      <c r="V17116" s="1"/>
      <c r="W17116" s="2"/>
      <c r="X17116">
        <v>17115</v>
      </c>
      <c r="Y17116" s="1" t="s">
        <v>179</v>
      </c>
      <c r="Z17116" s="1"/>
      <c r="AA17116" s="2"/>
    </row>
    <row r="17117" spans="8:27">
      <c r="H17117">
        <v>17116</v>
      </c>
      <c r="I17117" s="1" t="s">
        <v>752</v>
      </c>
      <c r="J17117" s="1"/>
      <c r="K17117" s="2"/>
      <c r="L17117">
        <v>17116</v>
      </c>
      <c r="M17117" s="1" t="s">
        <v>753</v>
      </c>
      <c r="N17117" s="1"/>
      <c r="O17117" s="2"/>
      <c r="P17117">
        <v>17116</v>
      </c>
      <c r="Q17117" s="1" t="s">
        <v>754</v>
      </c>
      <c r="R17117" s="1"/>
      <c r="S17117" s="2"/>
      <c r="T17117">
        <v>17116</v>
      </c>
      <c r="U17117" s="1" t="s">
        <v>178</v>
      </c>
      <c r="V17117" s="1"/>
      <c r="W17117" s="2"/>
      <c r="X17117">
        <v>17116</v>
      </c>
      <c r="Y17117" s="1" t="s">
        <v>179</v>
      </c>
      <c r="Z17117" s="1"/>
      <c r="AA17117" s="2"/>
    </row>
    <row r="17118" spans="8:27">
      <c r="H17118">
        <v>17117</v>
      </c>
      <c r="I17118" s="1" t="s">
        <v>752</v>
      </c>
      <c r="J17118" s="1"/>
      <c r="K17118" s="2"/>
      <c r="L17118">
        <v>17117</v>
      </c>
      <c r="M17118" s="1" t="s">
        <v>753</v>
      </c>
      <c r="N17118" s="1"/>
      <c r="O17118" s="2"/>
      <c r="P17118">
        <v>17117</v>
      </c>
      <c r="Q17118" s="1" t="s">
        <v>754</v>
      </c>
      <c r="R17118" s="1"/>
      <c r="S17118" s="2"/>
      <c r="T17118">
        <v>17117</v>
      </c>
      <c r="U17118" s="1" t="s">
        <v>178</v>
      </c>
      <c r="V17118" s="1"/>
      <c r="W17118" s="2"/>
      <c r="X17118">
        <v>17117</v>
      </c>
      <c r="Y17118" s="1" t="s">
        <v>179</v>
      </c>
      <c r="Z17118" s="1"/>
      <c r="AA17118" s="2"/>
    </row>
    <row r="17119" spans="8:27">
      <c r="H17119">
        <v>17118</v>
      </c>
      <c r="I17119" s="1" t="s">
        <v>752</v>
      </c>
      <c r="J17119" s="1"/>
      <c r="K17119" s="2"/>
      <c r="L17119">
        <v>17118</v>
      </c>
      <c r="M17119" s="1" t="s">
        <v>753</v>
      </c>
      <c r="N17119" s="1"/>
      <c r="O17119" s="2"/>
      <c r="P17119">
        <v>17118</v>
      </c>
      <c r="Q17119" s="1" t="s">
        <v>754</v>
      </c>
      <c r="R17119" s="1"/>
      <c r="S17119" s="2"/>
      <c r="T17119">
        <v>17118</v>
      </c>
      <c r="U17119" s="1" t="s">
        <v>178</v>
      </c>
      <c r="V17119" s="1"/>
      <c r="W17119" s="2"/>
      <c r="X17119">
        <v>17118</v>
      </c>
      <c r="Y17119" s="1" t="s">
        <v>179</v>
      </c>
      <c r="Z17119" s="1"/>
      <c r="AA17119" s="2"/>
    </row>
    <row r="17120" spans="8:27">
      <c r="H17120">
        <v>17119</v>
      </c>
      <c r="I17120" s="1" t="s">
        <v>752</v>
      </c>
      <c r="J17120" s="1"/>
      <c r="K17120" s="2"/>
      <c r="L17120">
        <v>17119</v>
      </c>
      <c r="M17120" s="1" t="s">
        <v>753</v>
      </c>
      <c r="N17120" s="1"/>
      <c r="O17120" s="2"/>
      <c r="P17120">
        <v>17119</v>
      </c>
      <c r="Q17120" s="1" t="s">
        <v>754</v>
      </c>
      <c r="R17120" s="1"/>
      <c r="S17120" s="2"/>
      <c r="T17120">
        <v>17119</v>
      </c>
      <c r="U17120" s="1" t="s">
        <v>178</v>
      </c>
      <c r="V17120" s="1"/>
      <c r="W17120" s="2"/>
      <c r="X17120">
        <v>17119</v>
      </c>
      <c r="Y17120" s="1" t="s">
        <v>179</v>
      </c>
      <c r="Z17120" s="1"/>
      <c r="AA17120" s="2"/>
    </row>
    <row r="17121" spans="8:27">
      <c r="H17121">
        <v>17120</v>
      </c>
      <c r="I17121" s="1" t="s">
        <v>752</v>
      </c>
      <c r="J17121" s="1"/>
      <c r="K17121" s="2"/>
      <c r="L17121">
        <v>17120</v>
      </c>
      <c r="M17121" s="1" t="s">
        <v>753</v>
      </c>
      <c r="N17121" s="1"/>
      <c r="O17121" s="2"/>
      <c r="P17121">
        <v>17120</v>
      </c>
      <c r="Q17121" s="1" t="s">
        <v>754</v>
      </c>
      <c r="R17121" s="1"/>
      <c r="S17121" s="2"/>
      <c r="T17121">
        <v>17120</v>
      </c>
      <c r="U17121" s="1" t="s">
        <v>178</v>
      </c>
      <c r="V17121" s="1"/>
      <c r="W17121" s="2"/>
      <c r="X17121">
        <v>17120</v>
      </c>
      <c r="Y17121" s="1" t="s">
        <v>179</v>
      </c>
      <c r="Z17121" s="1"/>
      <c r="AA17121" s="2"/>
    </row>
    <row r="17122" spans="8:27">
      <c r="H17122">
        <v>17121</v>
      </c>
      <c r="I17122" s="1" t="s">
        <v>752</v>
      </c>
      <c r="J17122" s="1"/>
      <c r="K17122" s="2"/>
      <c r="L17122">
        <v>17121</v>
      </c>
      <c r="M17122" s="1" t="s">
        <v>753</v>
      </c>
      <c r="N17122" s="1"/>
      <c r="O17122" s="2"/>
      <c r="P17122">
        <v>17121</v>
      </c>
      <c r="Q17122" s="1" t="s">
        <v>754</v>
      </c>
      <c r="R17122" s="1"/>
      <c r="S17122" s="2"/>
      <c r="T17122">
        <v>17121</v>
      </c>
      <c r="U17122" s="1" t="s">
        <v>178</v>
      </c>
      <c r="V17122" s="1"/>
      <c r="W17122" s="2"/>
      <c r="X17122">
        <v>17121</v>
      </c>
      <c r="Y17122" s="1" t="s">
        <v>179</v>
      </c>
      <c r="Z17122" s="1"/>
      <c r="AA17122" s="2"/>
    </row>
    <row r="17123" spans="8:27">
      <c r="H17123">
        <v>17122</v>
      </c>
      <c r="I17123" s="1" t="s">
        <v>752</v>
      </c>
      <c r="J17123" s="1"/>
      <c r="K17123" s="2"/>
      <c r="L17123">
        <v>17122</v>
      </c>
      <c r="M17123" s="1" t="s">
        <v>753</v>
      </c>
      <c r="N17123" s="1"/>
      <c r="O17123" s="2"/>
      <c r="P17123">
        <v>17122</v>
      </c>
      <c r="Q17123" s="1" t="s">
        <v>754</v>
      </c>
      <c r="R17123" s="1"/>
      <c r="S17123" s="2"/>
      <c r="T17123">
        <v>17122</v>
      </c>
      <c r="U17123" s="1" t="s">
        <v>178</v>
      </c>
      <c r="V17123" s="1"/>
      <c r="W17123" s="2"/>
      <c r="X17123">
        <v>17122</v>
      </c>
      <c r="Y17123" s="1" t="s">
        <v>179</v>
      </c>
      <c r="Z17123" s="1"/>
      <c r="AA17123" s="2"/>
    </row>
    <row r="17124" spans="8:27">
      <c r="H17124">
        <v>17123</v>
      </c>
      <c r="I17124" s="1" t="s">
        <v>752</v>
      </c>
      <c r="J17124" s="1"/>
      <c r="K17124" s="2"/>
      <c r="L17124">
        <v>17123</v>
      </c>
      <c r="M17124" s="1" t="s">
        <v>753</v>
      </c>
      <c r="N17124" s="1"/>
      <c r="O17124" s="2"/>
      <c r="P17124">
        <v>17123</v>
      </c>
      <c r="Q17124" s="1" t="s">
        <v>754</v>
      </c>
      <c r="R17124" s="1"/>
      <c r="S17124" s="2"/>
      <c r="T17124">
        <v>17123</v>
      </c>
      <c r="U17124" s="1" t="s">
        <v>178</v>
      </c>
      <c r="V17124" s="1"/>
      <c r="W17124" s="2"/>
      <c r="X17124">
        <v>17123</v>
      </c>
      <c r="Y17124" s="1" t="s">
        <v>179</v>
      </c>
      <c r="Z17124" s="1"/>
      <c r="AA17124" s="2"/>
    </row>
    <row r="17125" spans="8:27">
      <c r="H17125">
        <v>17124</v>
      </c>
      <c r="I17125" s="1" t="s">
        <v>752</v>
      </c>
      <c r="J17125" s="1"/>
      <c r="K17125" s="2"/>
      <c r="L17125">
        <v>17124</v>
      </c>
      <c r="M17125" s="1" t="s">
        <v>753</v>
      </c>
      <c r="N17125" s="1"/>
      <c r="O17125" s="2"/>
      <c r="P17125">
        <v>17124</v>
      </c>
      <c r="Q17125" s="1" t="s">
        <v>754</v>
      </c>
      <c r="R17125" s="1"/>
      <c r="S17125" s="2"/>
      <c r="T17125">
        <v>17124</v>
      </c>
      <c r="U17125" s="1" t="s">
        <v>178</v>
      </c>
      <c r="V17125" s="1"/>
      <c r="W17125" s="2"/>
      <c r="X17125">
        <v>17124</v>
      </c>
      <c r="Y17125" s="1" t="s">
        <v>179</v>
      </c>
      <c r="Z17125" s="1"/>
      <c r="AA17125" s="2"/>
    </row>
    <row r="17126" spans="8:27">
      <c r="H17126">
        <v>17125</v>
      </c>
      <c r="I17126" s="1" t="s">
        <v>752</v>
      </c>
      <c r="J17126" s="1"/>
      <c r="K17126" s="2"/>
      <c r="L17126">
        <v>17125</v>
      </c>
      <c r="M17126" s="1" t="s">
        <v>753</v>
      </c>
      <c r="N17126" s="1"/>
      <c r="O17126" s="2"/>
      <c r="P17126">
        <v>17125</v>
      </c>
      <c r="Q17126" s="1" t="s">
        <v>754</v>
      </c>
      <c r="R17126" s="1"/>
      <c r="S17126" s="2"/>
      <c r="T17126">
        <v>17125</v>
      </c>
      <c r="U17126" s="1" t="s">
        <v>178</v>
      </c>
      <c r="V17126" s="1"/>
      <c r="W17126" s="2"/>
      <c r="X17126">
        <v>17125</v>
      </c>
      <c r="Y17126" s="1" t="s">
        <v>179</v>
      </c>
      <c r="Z17126" s="1"/>
      <c r="AA17126" s="2"/>
    </row>
    <row r="17127" spans="8:27">
      <c r="H17127">
        <v>17126</v>
      </c>
      <c r="I17127" s="1" t="s">
        <v>752</v>
      </c>
      <c r="J17127" s="1"/>
      <c r="K17127" s="2"/>
      <c r="L17127">
        <v>17126</v>
      </c>
      <c r="M17127" s="1" t="s">
        <v>753</v>
      </c>
      <c r="N17127" s="1"/>
      <c r="O17127" s="2"/>
      <c r="P17127">
        <v>17126</v>
      </c>
      <c r="Q17127" s="1" t="s">
        <v>754</v>
      </c>
      <c r="R17127" s="1"/>
      <c r="S17127" s="2"/>
      <c r="T17127">
        <v>17126</v>
      </c>
      <c r="U17127" s="1" t="s">
        <v>178</v>
      </c>
      <c r="V17127" s="1"/>
      <c r="W17127" s="2"/>
      <c r="X17127">
        <v>17126</v>
      </c>
      <c r="Y17127" s="1" t="s">
        <v>179</v>
      </c>
      <c r="Z17127" s="1"/>
      <c r="AA17127" s="2"/>
    </row>
    <row r="17128" spans="8:27">
      <c r="H17128">
        <v>17127</v>
      </c>
      <c r="I17128" s="1" t="s">
        <v>752</v>
      </c>
      <c r="J17128" s="1"/>
      <c r="K17128" s="2"/>
      <c r="L17128">
        <v>17127</v>
      </c>
      <c r="M17128" s="1" t="s">
        <v>753</v>
      </c>
      <c r="N17128" s="1"/>
      <c r="O17128" s="2"/>
      <c r="P17128">
        <v>17127</v>
      </c>
      <c r="Q17128" s="1" t="s">
        <v>754</v>
      </c>
      <c r="R17128" s="1"/>
      <c r="S17128" s="2"/>
      <c r="T17128">
        <v>17127</v>
      </c>
      <c r="U17128" s="1" t="s">
        <v>178</v>
      </c>
      <c r="V17128" s="1"/>
      <c r="W17128" s="2"/>
      <c r="X17128">
        <v>17127</v>
      </c>
      <c r="Y17128" s="1" t="s">
        <v>179</v>
      </c>
      <c r="Z17128" s="1"/>
      <c r="AA17128" s="2"/>
    </row>
    <row r="17129" spans="8:27">
      <c r="H17129">
        <v>17128</v>
      </c>
      <c r="I17129" s="1" t="s">
        <v>752</v>
      </c>
      <c r="J17129" s="1"/>
      <c r="K17129" s="2"/>
      <c r="L17129">
        <v>17128</v>
      </c>
      <c r="M17129" s="1" t="s">
        <v>753</v>
      </c>
      <c r="N17129" s="1"/>
      <c r="O17129" s="2"/>
      <c r="P17129">
        <v>17128</v>
      </c>
      <c r="Q17129" s="1" t="s">
        <v>754</v>
      </c>
      <c r="R17129" s="1"/>
      <c r="S17129" s="2"/>
      <c r="T17129">
        <v>17128</v>
      </c>
      <c r="U17129" s="1" t="s">
        <v>178</v>
      </c>
      <c r="V17129" s="1"/>
      <c r="W17129" s="2"/>
      <c r="X17129">
        <v>17128</v>
      </c>
      <c r="Y17129" s="1" t="s">
        <v>179</v>
      </c>
      <c r="Z17129" s="1"/>
      <c r="AA17129" s="2"/>
    </row>
    <row r="17130" spans="8:27">
      <c r="H17130">
        <v>17129</v>
      </c>
      <c r="I17130" s="1" t="s">
        <v>752</v>
      </c>
      <c r="J17130" s="1"/>
      <c r="K17130" s="2"/>
      <c r="L17130">
        <v>17129</v>
      </c>
      <c r="M17130" s="1" t="s">
        <v>753</v>
      </c>
      <c r="N17130" s="1"/>
      <c r="O17130" s="2"/>
      <c r="P17130">
        <v>17129</v>
      </c>
      <c r="Q17130" s="1" t="s">
        <v>754</v>
      </c>
      <c r="R17130" s="1"/>
      <c r="S17130" s="2"/>
      <c r="T17130">
        <v>17129</v>
      </c>
      <c r="U17130" s="1" t="s">
        <v>178</v>
      </c>
      <c r="V17130" s="1"/>
      <c r="W17130" s="2"/>
      <c r="X17130">
        <v>17129</v>
      </c>
      <c r="Y17130" s="1" t="s">
        <v>179</v>
      </c>
      <c r="Z17130" s="1"/>
      <c r="AA17130" s="2"/>
    </row>
    <row r="17131" spans="8:27">
      <c r="H17131">
        <v>17130</v>
      </c>
      <c r="I17131" s="1" t="s">
        <v>752</v>
      </c>
      <c r="J17131" s="1"/>
      <c r="K17131" s="2"/>
      <c r="L17131">
        <v>17130</v>
      </c>
      <c r="M17131" s="1" t="s">
        <v>753</v>
      </c>
      <c r="N17131" s="1"/>
      <c r="O17131" s="2"/>
      <c r="P17131">
        <v>17130</v>
      </c>
      <c r="Q17131" s="1" t="s">
        <v>754</v>
      </c>
      <c r="R17131" s="1"/>
      <c r="S17131" s="2"/>
      <c r="T17131">
        <v>17130</v>
      </c>
      <c r="U17131" s="1" t="s">
        <v>178</v>
      </c>
      <c r="V17131" s="1"/>
      <c r="W17131" s="2"/>
      <c r="X17131">
        <v>17130</v>
      </c>
      <c r="Y17131" s="1" t="s">
        <v>179</v>
      </c>
      <c r="Z17131" s="1"/>
      <c r="AA17131" s="2"/>
    </row>
    <row r="17132" spans="8:27">
      <c r="H17132">
        <v>17131</v>
      </c>
      <c r="I17132" s="1" t="s">
        <v>752</v>
      </c>
      <c r="J17132" s="1"/>
      <c r="K17132" s="2"/>
      <c r="L17132">
        <v>17131</v>
      </c>
      <c r="M17132" s="1" t="s">
        <v>753</v>
      </c>
      <c r="N17132" s="1"/>
      <c r="O17132" s="2"/>
      <c r="P17132">
        <v>17131</v>
      </c>
      <c r="Q17132" s="1" t="s">
        <v>754</v>
      </c>
      <c r="R17132" s="1"/>
      <c r="S17132" s="2"/>
      <c r="T17132">
        <v>17131</v>
      </c>
      <c r="U17132" s="1" t="s">
        <v>178</v>
      </c>
      <c r="V17132" s="1"/>
      <c r="W17132" s="2"/>
      <c r="X17132">
        <v>17131</v>
      </c>
      <c r="Y17132" s="1" t="s">
        <v>179</v>
      </c>
      <c r="Z17132" s="1"/>
      <c r="AA17132" s="2"/>
    </row>
    <row r="17133" spans="8:27">
      <c r="H17133">
        <v>17132</v>
      </c>
      <c r="I17133" s="1" t="s">
        <v>752</v>
      </c>
      <c r="J17133" s="1"/>
      <c r="K17133" s="2"/>
      <c r="L17133">
        <v>17132</v>
      </c>
      <c r="M17133" s="1" t="s">
        <v>753</v>
      </c>
      <c r="N17133" s="1"/>
      <c r="O17133" s="2"/>
      <c r="P17133">
        <v>17132</v>
      </c>
      <c r="Q17133" s="1" t="s">
        <v>754</v>
      </c>
      <c r="R17133" s="1"/>
      <c r="S17133" s="2"/>
      <c r="T17133">
        <v>17132</v>
      </c>
      <c r="U17133" s="1" t="s">
        <v>178</v>
      </c>
      <c r="V17133" s="1"/>
      <c r="W17133" s="2"/>
      <c r="X17133">
        <v>17132</v>
      </c>
      <c r="Y17133" s="1" t="s">
        <v>179</v>
      </c>
      <c r="Z17133" s="1"/>
      <c r="AA17133" s="2"/>
    </row>
    <row r="17134" spans="8:27">
      <c r="H17134">
        <v>17133</v>
      </c>
      <c r="I17134" s="1" t="s">
        <v>752</v>
      </c>
      <c r="J17134" s="1"/>
      <c r="K17134" s="2"/>
      <c r="L17134">
        <v>17133</v>
      </c>
      <c r="M17134" s="1" t="s">
        <v>753</v>
      </c>
      <c r="N17134" s="1"/>
      <c r="O17134" s="2"/>
      <c r="P17134">
        <v>17133</v>
      </c>
      <c r="Q17134" s="1" t="s">
        <v>754</v>
      </c>
      <c r="R17134" s="1"/>
      <c r="S17134" s="2"/>
      <c r="T17134">
        <v>17133</v>
      </c>
      <c r="U17134" s="1" t="s">
        <v>178</v>
      </c>
      <c r="V17134" s="1"/>
      <c r="W17134" s="2"/>
      <c r="X17134">
        <v>17133</v>
      </c>
      <c r="Y17134" s="1" t="s">
        <v>179</v>
      </c>
      <c r="Z17134" s="1"/>
      <c r="AA17134" s="2"/>
    </row>
    <row r="17135" spans="8:27">
      <c r="H17135">
        <v>17134</v>
      </c>
      <c r="I17135" s="1" t="s">
        <v>752</v>
      </c>
      <c r="J17135" s="1"/>
      <c r="K17135" s="2"/>
      <c r="L17135">
        <v>17134</v>
      </c>
      <c r="M17135" s="1" t="s">
        <v>753</v>
      </c>
      <c r="N17135" s="1"/>
      <c r="O17135" s="2"/>
      <c r="P17135">
        <v>17134</v>
      </c>
      <c r="Q17135" s="1" t="s">
        <v>754</v>
      </c>
      <c r="R17135" s="1"/>
      <c r="S17135" s="2"/>
      <c r="T17135">
        <v>17134</v>
      </c>
      <c r="U17135" s="1" t="s">
        <v>178</v>
      </c>
      <c r="V17135" s="1"/>
      <c r="W17135" s="2"/>
      <c r="X17135">
        <v>17134</v>
      </c>
      <c r="Y17135" s="1" t="s">
        <v>179</v>
      </c>
      <c r="Z17135" s="1"/>
      <c r="AA17135" s="2"/>
    </row>
    <row r="17136" spans="8:27">
      <c r="H17136">
        <v>17135</v>
      </c>
      <c r="I17136" s="1" t="s">
        <v>752</v>
      </c>
      <c r="J17136" s="1"/>
      <c r="K17136" s="2"/>
      <c r="L17136">
        <v>17135</v>
      </c>
      <c r="M17136" s="1" t="s">
        <v>753</v>
      </c>
      <c r="N17136" s="1"/>
      <c r="O17136" s="2"/>
      <c r="P17136">
        <v>17135</v>
      </c>
      <c r="Q17136" s="1" t="s">
        <v>754</v>
      </c>
      <c r="R17136" s="1"/>
      <c r="S17136" s="2"/>
      <c r="T17136">
        <v>17135</v>
      </c>
      <c r="U17136" s="1" t="s">
        <v>178</v>
      </c>
      <c r="V17136" s="1"/>
      <c r="W17136" s="2"/>
      <c r="X17136">
        <v>17135</v>
      </c>
      <c r="Y17136" s="1" t="s">
        <v>179</v>
      </c>
      <c r="Z17136" s="1"/>
      <c r="AA17136" s="2"/>
    </row>
    <row r="17137" spans="8:27">
      <c r="H17137">
        <v>17136</v>
      </c>
      <c r="I17137" s="1" t="s">
        <v>752</v>
      </c>
      <c r="J17137" s="1"/>
      <c r="K17137" s="2"/>
      <c r="L17137">
        <v>17136</v>
      </c>
      <c r="M17137" s="1" t="s">
        <v>753</v>
      </c>
      <c r="N17137" s="1"/>
      <c r="O17137" s="2"/>
      <c r="P17137">
        <v>17136</v>
      </c>
      <c r="Q17137" s="1" t="s">
        <v>754</v>
      </c>
      <c r="R17137" s="1"/>
      <c r="S17137" s="2"/>
      <c r="T17137">
        <v>17136</v>
      </c>
      <c r="U17137" s="1" t="s">
        <v>178</v>
      </c>
      <c r="V17137" s="1"/>
      <c r="W17137" s="2"/>
      <c r="X17137">
        <v>17136</v>
      </c>
      <c r="Y17137" s="1" t="s">
        <v>179</v>
      </c>
      <c r="Z17137" s="1"/>
      <c r="AA17137" s="2"/>
    </row>
    <row r="17138" spans="8:27">
      <c r="H17138">
        <v>17137</v>
      </c>
      <c r="I17138" s="1" t="s">
        <v>752</v>
      </c>
      <c r="J17138" s="1"/>
      <c r="K17138" s="2"/>
      <c r="L17138">
        <v>17137</v>
      </c>
      <c r="M17138" s="1" t="s">
        <v>753</v>
      </c>
      <c r="N17138" s="1"/>
      <c r="O17138" s="2"/>
      <c r="P17138">
        <v>17137</v>
      </c>
      <c r="Q17138" s="1" t="s">
        <v>754</v>
      </c>
      <c r="R17138" s="1"/>
      <c r="S17138" s="2"/>
      <c r="T17138">
        <v>17137</v>
      </c>
      <c r="U17138" s="1" t="s">
        <v>178</v>
      </c>
      <c r="V17138" s="1"/>
      <c r="W17138" s="2"/>
      <c r="X17138">
        <v>17137</v>
      </c>
      <c r="Y17138" s="1" t="s">
        <v>179</v>
      </c>
      <c r="Z17138" s="1"/>
      <c r="AA17138" s="2"/>
    </row>
    <row r="17139" spans="8:27">
      <c r="H17139">
        <v>17138</v>
      </c>
      <c r="I17139" s="1" t="s">
        <v>752</v>
      </c>
      <c r="J17139" s="1"/>
      <c r="K17139" s="2"/>
      <c r="L17139">
        <v>17138</v>
      </c>
      <c r="M17139" s="1" t="s">
        <v>753</v>
      </c>
      <c r="N17139" s="1"/>
      <c r="O17139" s="2"/>
      <c r="P17139">
        <v>17138</v>
      </c>
      <c r="Q17139" s="1" t="s">
        <v>754</v>
      </c>
      <c r="R17139" s="1"/>
      <c r="S17139" s="2"/>
      <c r="T17139">
        <v>17138</v>
      </c>
      <c r="U17139" s="1" t="s">
        <v>178</v>
      </c>
      <c r="V17139" s="1"/>
      <c r="W17139" s="2"/>
      <c r="X17139">
        <v>17138</v>
      </c>
      <c r="Y17139" s="1" t="s">
        <v>179</v>
      </c>
      <c r="Z17139" s="1"/>
      <c r="AA17139" s="2"/>
    </row>
    <row r="17140" spans="8:27">
      <c r="H17140">
        <v>17139</v>
      </c>
      <c r="I17140" s="1" t="s">
        <v>752</v>
      </c>
      <c r="J17140" s="1"/>
      <c r="K17140" s="2"/>
      <c r="L17140">
        <v>17139</v>
      </c>
      <c r="M17140" s="1" t="s">
        <v>753</v>
      </c>
      <c r="N17140" s="1"/>
      <c r="O17140" s="2"/>
      <c r="P17140">
        <v>17139</v>
      </c>
      <c r="Q17140" s="1" t="s">
        <v>754</v>
      </c>
      <c r="R17140" s="1"/>
      <c r="S17140" s="2"/>
      <c r="T17140">
        <v>17139</v>
      </c>
      <c r="U17140" s="1" t="s">
        <v>178</v>
      </c>
      <c r="V17140" s="1"/>
      <c r="W17140" s="2"/>
      <c r="X17140">
        <v>17139</v>
      </c>
      <c r="Y17140" s="1" t="s">
        <v>179</v>
      </c>
      <c r="Z17140" s="1"/>
      <c r="AA17140" s="2"/>
    </row>
    <row r="17141" spans="8:27">
      <c r="H17141">
        <v>17140</v>
      </c>
      <c r="I17141" s="1" t="s">
        <v>752</v>
      </c>
      <c r="J17141" s="1"/>
      <c r="K17141" s="2"/>
      <c r="L17141">
        <v>17140</v>
      </c>
      <c r="M17141" s="1" t="s">
        <v>753</v>
      </c>
      <c r="N17141" s="1"/>
      <c r="O17141" s="2"/>
      <c r="P17141">
        <v>17140</v>
      </c>
      <c r="Q17141" s="1" t="s">
        <v>754</v>
      </c>
      <c r="R17141" s="1"/>
      <c r="S17141" s="2"/>
      <c r="T17141">
        <v>17140</v>
      </c>
      <c r="U17141" s="1" t="s">
        <v>178</v>
      </c>
      <c r="V17141" s="1"/>
      <c r="W17141" s="2"/>
      <c r="X17141">
        <v>17140</v>
      </c>
      <c r="Y17141" s="1" t="s">
        <v>179</v>
      </c>
      <c r="Z17141" s="1"/>
      <c r="AA17141" s="2"/>
    </row>
    <row r="17142" spans="8:27">
      <c r="H17142">
        <v>17141</v>
      </c>
      <c r="I17142" s="1" t="s">
        <v>752</v>
      </c>
      <c r="J17142" s="1"/>
      <c r="K17142" s="2"/>
      <c r="L17142">
        <v>17141</v>
      </c>
      <c r="M17142" s="1" t="s">
        <v>753</v>
      </c>
      <c r="N17142" s="1"/>
      <c r="O17142" s="2"/>
      <c r="P17142">
        <v>17141</v>
      </c>
      <c r="Q17142" s="1" t="s">
        <v>754</v>
      </c>
      <c r="R17142" s="1"/>
      <c r="S17142" s="2"/>
      <c r="T17142">
        <v>17141</v>
      </c>
      <c r="U17142" s="1" t="s">
        <v>178</v>
      </c>
      <c r="V17142" s="1"/>
      <c r="W17142" s="2"/>
      <c r="X17142">
        <v>17141</v>
      </c>
      <c r="Y17142" s="1" t="s">
        <v>179</v>
      </c>
      <c r="Z17142" s="1"/>
      <c r="AA17142" s="2"/>
    </row>
    <row r="17143" spans="8:27">
      <c r="H17143">
        <v>17142</v>
      </c>
      <c r="I17143" s="1" t="s">
        <v>752</v>
      </c>
      <c r="J17143" s="1"/>
      <c r="K17143" s="2"/>
      <c r="L17143">
        <v>17142</v>
      </c>
      <c r="M17143" s="1" t="s">
        <v>753</v>
      </c>
      <c r="N17143" s="1"/>
      <c r="O17143" s="2"/>
      <c r="P17143">
        <v>17142</v>
      </c>
      <c r="Q17143" s="1" t="s">
        <v>754</v>
      </c>
      <c r="R17143" s="1"/>
      <c r="S17143" s="2"/>
      <c r="T17143">
        <v>17142</v>
      </c>
      <c r="U17143" s="1" t="s">
        <v>178</v>
      </c>
      <c r="V17143" s="1"/>
      <c r="W17143" s="2"/>
      <c r="X17143">
        <v>17142</v>
      </c>
      <c r="Y17143" s="1" t="s">
        <v>179</v>
      </c>
      <c r="Z17143" s="1"/>
      <c r="AA17143" s="2"/>
    </row>
    <row r="17144" spans="8:27">
      <c r="H17144">
        <v>17143</v>
      </c>
      <c r="I17144" s="1" t="s">
        <v>752</v>
      </c>
      <c r="J17144" s="1"/>
      <c r="K17144" s="2"/>
      <c r="L17144">
        <v>17143</v>
      </c>
      <c r="M17144" s="1" t="s">
        <v>753</v>
      </c>
      <c r="N17144" s="1"/>
      <c r="O17144" s="2"/>
      <c r="P17144">
        <v>17143</v>
      </c>
      <c r="Q17144" s="1" t="s">
        <v>754</v>
      </c>
      <c r="R17144" s="1"/>
      <c r="S17144" s="2"/>
      <c r="T17144">
        <v>17143</v>
      </c>
      <c r="U17144" s="1" t="s">
        <v>178</v>
      </c>
      <c r="V17144" s="1"/>
      <c r="W17144" s="2"/>
      <c r="X17144">
        <v>17143</v>
      </c>
      <c r="Y17144" s="1" t="s">
        <v>179</v>
      </c>
      <c r="Z17144" s="1"/>
      <c r="AA17144" s="2"/>
    </row>
    <row r="17145" spans="8:27">
      <c r="H17145">
        <v>17144</v>
      </c>
      <c r="I17145" s="1" t="s">
        <v>752</v>
      </c>
      <c r="J17145" s="1"/>
      <c r="K17145" s="2"/>
      <c r="L17145">
        <v>17144</v>
      </c>
      <c r="M17145" s="1" t="s">
        <v>753</v>
      </c>
      <c r="N17145" s="1"/>
      <c r="O17145" s="2"/>
      <c r="P17145">
        <v>17144</v>
      </c>
      <c r="Q17145" s="1" t="s">
        <v>754</v>
      </c>
      <c r="R17145" s="1"/>
      <c r="S17145" s="2"/>
      <c r="T17145">
        <v>17144</v>
      </c>
      <c r="U17145" s="1" t="s">
        <v>178</v>
      </c>
      <c r="V17145" s="1"/>
      <c r="W17145" s="2"/>
      <c r="X17145">
        <v>17144</v>
      </c>
      <c r="Y17145" s="1" t="s">
        <v>179</v>
      </c>
      <c r="Z17145" s="1"/>
      <c r="AA17145" s="2"/>
    </row>
    <row r="17146" spans="8:27">
      <c r="H17146">
        <v>17145</v>
      </c>
      <c r="I17146" s="1" t="s">
        <v>752</v>
      </c>
      <c r="J17146" s="1"/>
      <c r="K17146" s="2"/>
      <c r="L17146">
        <v>17145</v>
      </c>
      <c r="M17146" s="1" t="s">
        <v>753</v>
      </c>
      <c r="N17146" s="1"/>
      <c r="O17146" s="2"/>
      <c r="P17146">
        <v>17145</v>
      </c>
      <c r="Q17146" s="1" t="s">
        <v>754</v>
      </c>
      <c r="R17146" s="1"/>
      <c r="S17146" s="2"/>
      <c r="T17146">
        <v>17145</v>
      </c>
      <c r="U17146" s="1" t="s">
        <v>178</v>
      </c>
      <c r="V17146" s="1"/>
      <c r="W17146" s="2"/>
      <c r="X17146">
        <v>17145</v>
      </c>
      <c r="Y17146" s="1" t="s">
        <v>179</v>
      </c>
      <c r="Z17146" s="1"/>
      <c r="AA17146" s="2"/>
    </row>
    <row r="17147" spans="8:27">
      <c r="H17147">
        <v>17146</v>
      </c>
      <c r="I17147" s="1" t="s">
        <v>752</v>
      </c>
      <c r="J17147" s="1"/>
      <c r="K17147" s="2"/>
      <c r="L17147">
        <v>17146</v>
      </c>
      <c r="M17147" s="1" t="s">
        <v>753</v>
      </c>
      <c r="N17147" s="1"/>
      <c r="O17147" s="2"/>
      <c r="P17147">
        <v>17146</v>
      </c>
      <c r="Q17147" s="1" t="s">
        <v>754</v>
      </c>
      <c r="R17147" s="1"/>
      <c r="S17147" s="2"/>
      <c r="T17147">
        <v>17146</v>
      </c>
      <c r="U17147" s="1" t="s">
        <v>178</v>
      </c>
      <c r="V17147" s="1"/>
      <c r="W17147" s="2"/>
      <c r="X17147">
        <v>17146</v>
      </c>
      <c r="Y17147" s="1" t="s">
        <v>179</v>
      </c>
      <c r="Z17147" s="1"/>
      <c r="AA17147" s="2"/>
    </row>
    <row r="17148" spans="8:27">
      <c r="H17148">
        <v>17147</v>
      </c>
      <c r="I17148" s="1" t="s">
        <v>752</v>
      </c>
      <c r="J17148" s="1"/>
      <c r="K17148" s="2"/>
      <c r="L17148">
        <v>17147</v>
      </c>
      <c r="M17148" s="1" t="s">
        <v>753</v>
      </c>
      <c r="N17148" s="1"/>
      <c r="O17148" s="2"/>
      <c r="P17148">
        <v>17147</v>
      </c>
      <c r="Q17148" s="1" t="s">
        <v>754</v>
      </c>
      <c r="R17148" s="1"/>
      <c r="S17148" s="2"/>
      <c r="T17148">
        <v>17147</v>
      </c>
      <c r="U17148" s="1" t="s">
        <v>178</v>
      </c>
      <c r="V17148" s="1"/>
      <c r="W17148" s="2"/>
      <c r="X17148">
        <v>17147</v>
      </c>
      <c r="Y17148" s="1" t="s">
        <v>179</v>
      </c>
      <c r="Z17148" s="1"/>
      <c r="AA17148" s="2"/>
    </row>
    <row r="17149" spans="8:27">
      <c r="H17149">
        <v>17148</v>
      </c>
      <c r="I17149" s="1" t="s">
        <v>752</v>
      </c>
      <c r="J17149" s="1"/>
      <c r="K17149" s="2"/>
      <c r="L17149">
        <v>17148</v>
      </c>
      <c r="M17149" s="1" t="s">
        <v>753</v>
      </c>
      <c r="N17149" s="1"/>
      <c r="O17149" s="2"/>
      <c r="P17149">
        <v>17148</v>
      </c>
      <c r="Q17149" s="1" t="s">
        <v>754</v>
      </c>
      <c r="R17149" s="1"/>
      <c r="S17149" s="2"/>
      <c r="T17149">
        <v>17148</v>
      </c>
      <c r="U17149" s="1" t="s">
        <v>178</v>
      </c>
      <c r="V17149" s="1"/>
      <c r="W17149" s="2"/>
      <c r="X17149">
        <v>17148</v>
      </c>
      <c r="Y17149" s="1" t="s">
        <v>179</v>
      </c>
      <c r="Z17149" s="1"/>
      <c r="AA17149" s="2"/>
    </row>
    <row r="17150" spans="8:27">
      <c r="H17150">
        <v>17149</v>
      </c>
      <c r="I17150" s="1" t="s">
        <v>752</v>
      </c>
      <c r="J17150" s="1"/>
      <c r="K17150" s="2"/>
      <c r="L17150">
        <v>17149</v>
      </c>
      <c r="M17150" s="1" t="s">
        <v>753</v>
      </c>
      <c r="N17150" s="1"/>
      <c r="O17150" s="2"/>
      <c r="P17150">
        <v>17149</v>
      </c>
      <c r="Q17150" s="1" t="s">
        <v>754</v>
      </c>
      <c r="R17150" s="1"/>
      <c r="S17150" s="2"/>
      <c r="T17150">
        <v>17149</v>
      </c>
      <c r="U17150" s="1" t="s">
        <v>178</v>
      </c>
      <c r="V17150" s="1"/>
      <c r="W17150" s="2"/>
      <c r="X17150">
        <v>17149</v>
      </c>
      <c r="Y17150" s="1" t="s">
        <v>179</v>
      </c>
      <c r="Z17150" s="1"/>
      <c r="AA17150" s="2"/>
    </row>
    <row r="17151" spans="8:27">
      <c r="H17151">
        <v>17150</v>
      </c>
      <c r="I17151" s="1" t="s">
        <v>752</v>
      </c>
      <c r="J17151" s="1"/>
      <c r="K17151" s="2"/>
      <c r="L17151">
        <v>17150</v>
      </c>
      <c r="M17151" s="1" t="s">
        <v>753</v>
      </c>
      <c r="N17151" s="1"/>
      <c r="O17151" s="2"/>
      <c r="P17151">
        <v>17150</v>
      </c>
      <c r="Q17151" s="1" t="s">
        <v>754</v>
      </c>
      <c r="R17151" s="1"/>
      <c r="S17151" s="2"/>
      <c r="T17151">
        <v>17150</v>
      </c>
      <c r="U17151" s="1" t="s">
        <v>178</v>
      </c>
      <c r="V17151" s="1"/>
      <c r="W17151" s="2"/>
      <c r="X17151">
        <v>17150</v>
      </c>
      <c r="Y17151" s="1" t="s">
        <v>179</v>
      </c>
      <c r="Z17151" s="1"/>
      <c r="AA17151" s="2"/>
    </row>
    <row r="17152" spans="8:27">
      <c r="H17152">
        <v>17151</v>
      </c>
      <c r="I17152" s="1" t="s">
        <v>752</v>
      </c>
      <c r="J17152" s="1"/>
      <c r="K17152" s="2"/>
      <c r="L17152">
        <v>17151</v>
      </c>
      <c r="M17152" s="1" t="s">
        <v>753</v>
      </c>
      <c r="N17152" s="1"/>
      <c r="O17152" s="2"/>
      <c r="P17152">
        <v>17151</v>
      </c>
      <c r="Q17152" s="1" t="s">
        <v>754</v>
      </c>
      <c r="R17152" s="1"/>
      <c r="S17152" s="2"/>
      <c r="T17152">
        <v>17151</v>
      </c>
      <c r="U17152" s="1" t="s">
        <v>178</v>
      </c>
      <c r="V17152" s="1"/>
      <c r="W17152" s="2"/>
      <c r="X17152">
        <v>17151</v>
      </c>
      <c r="Y17152" s="1" t="s">
        <v>179</v>
      </c>
      <c r="Z17152" s="1"/>
      <c r="AA17152" s="2"/>
    </row>
    <row r="17153" spans="8:27">
      <c r="H17153">
        <v>17152</v>
      </c>
      <c r="I17153" s="1" t="s">
        <v>752</v>
      </c>
      <c r="J17153" s="1"/>
      <c r="K17153" s="2"/>
      <c r="L17153">
        <v>17152</v>
      </c>
      <c r="M17153" s="1" t="s">
        <v>753</v>
      </c>
      <c r="N17153" s="1"/>
      <c r="O17153" s="2"/>
      <c r="P17153">
        <v>17152</v>
      </c>
      <c r="Q17153" s="1" t="s">
        <v>754</v>
      </c>
      <c r="R17153" s="1"/>
      <c r="S17153" s="2"/>
      <c r="T17153">
        <v>17152</v>
      </c>
      <c r="U17153" s="1" t="s">
        <v>178</v>
      </c>
      <c r="V17153" s="1"/>
      <c r="W17153" s="2"/>
      <c r="X17153">
        <v>17152</v>
      </c>
      <c r="Y17153" s="1" t="s">
        <v>179</v>
      </c>
      <c r="Z17153" s="1"/>
      <c r="AA17153" s="2"/>
    </row>
    <row r="17154" spans="8:27">
      <c r="H17154">
        <v>17153</v>
      </c>
      <c r="I17154" s="1" t="s">
        <v>752</v>
      </c>
      <c r="J17154" s="1"/>
      <c r="K17154" s="2"/>
      <c r="L17154">
        <v>17153</v>
      </c>
      <c r="M17154" s="1" t="s">
        <v>753</v>
      </c>
      <c r="N17154" s="1"/>
      <c r="O17154" s="2"/>
      <c r="P17154">
        <v>17153</v>
      </c>
      <c r="Q17154" s="1" t="s">
        <v>754</v>
      </c>
      <c r="R17154" s="1"/>
      <c r="S17154" s="2"/>
      <c r="T17154">
        <v>17153</v>
      </c>
      <c r="U17154" s="1" t="s">
        <v>178</v>
      </c>
      <c r="V17154" s="1"/>
      <c r="W17154" s="2"/>
      <c r="X17154">
        <v>17153</v>
      </c>
      <c r="Y17154" s="1" t="s">
        <v>179</v>
      </c>
      <c r="Z17154" s="1"/>
      <c r="AA17154" s="2"/>
    </row>
    <row r="17155" spans="8:27">
      <c r="H17155">
        <v>17154</v>
      </c>
      <c r="I17155" s="1" t="s">
        <v>752</v>
      </c>
      <c r="J17155" s="1"/>
      <c r="K17155" s="2"/>
      <c r="L17155">
        <v>17154</v>
      </c>
      <c r="M17155" s="1" t="s">
        <v>753</v>
      </c>
      <c r="N17155" s="1"/>
      <c r="O17155" s="2"/>
      <c r="P17155">
        <v>17154</v>
      </c>
      <c r="Q17155" s="1" t="s">
        <v>754</v>
      </c>
      <c r="R17155" s="1"/>
      <c r="S17155" s="2"/>
      <c r="T17155">
        <v>17154</v>
      </c>
      <c r="U17155" s="1" t="s">
        <v>178</v>
      </c>
      <c r="V17155" s="1"/>
      <c r="W17155" s="2"/>
      <c r="X17155">
        <v>17154</v>
      </c>
      <c r="Y17155" s="1" t="s">
        <v>179</v>
      </c>
      <c r="Z17155" s="1"/>
      <c r="AA17155" s="2"/>
    </row>
    <row r="17156" spans="8:27">
      <c r="H17156">
        <v>17155</v>
      </c>
      <c r="I17156" s="1" t="s">
        <v>752</v>
      </c>
      <c r="J17156" s="1"/>
      <c r="K17156" s="2"/>
      <c r="L17156">
        <v>17155</v>
      </c>
      <c r="M17156" s="1" t="s">
        <v>753</v>
      </c>
      <c r="N17156" s="1"/>
      <c r="O17156" s="2"/>
      <c r="P17156">
        <v>17155</v>
      </c>
      <c r="Q17156" s="1" t="s">
        <v>754</v>
      </c>
      <c r="R17156" s="1"/>
      <c r="S17156" s="2"/>
      <c r="T17156">
        <v>17155</v>
      </c>
      <c r="U17156" s="1" t="s">
        <v>178</v>
      </c>
      <c r="V17156" s="1"/>
      <c r="W17156" s="2"/>
      <c r="X17156">
        <v>17155</v>
      </c>
      <c r="Y17156" s="1" t="s">
        <v>179</v>
      </c>
      <c r="Z17156" s="1"/>
      <c r="AA17156" s="2"/>
    </row>
    <row r="17157" spans="8:27">
      <c r="H17157">
        <v>17156</v>
      </c>
      <c r="I17157" s="1" t="s">
        <v>752</v>
      </c>
      <c r="J17157" s="1"/>
      <c r="K17157" s="2"/>
      <c r="L17157">
        <v>17156</v>
      </c>
      <c r="M17157" s="1" t="s">
        <v>753</v>
      </c>
      <c r="N17157" s="1"/>
      <c r="O17157" s="2"/>
      <c r="P17157">
        <v>17156</v>
      </c>
      <c r="Q17157" s="1" t="s">
        <v>754</v>
      </c>
      <c r="R17157" s="1"/>
      <c r="S17157" s="2"/>
      <c r="T17157">
        <v>17156</v>
      </c>
      <c r="U17157" s="1" t="s">
        <v>178</v>
      </c>
      <c r="V17157" s="1"/>
      <c r="W17157" s="2"/>
      <c r="X17157">
        <v>17156</v>
      </c>
      <c r="Y17157" s="1" t="s">
        <v>179</v>
      </c>
      <c r="Z17157" s="1"/>
      <c r="AA17157" s="2"/>
    </row>
    <row r="17158" spans="8:27">
      <c r="H17158">
        <v>17157</v>
      </c>
      <c r="I17158" s="1" t="s">
        <v>752</v>
      </c>
      <c r="J17158" s="1"/>
      <c r="K17158" s="2"/>
      <c r="L17158">
        <v>17157</v>
      </c>
      <c r="M17158" s="1" t="s">
        <v>753</v>
      </c>
      <c r="N17158" s="1"/>
      <c r="O17158" s="2"/>
      <c r="P17158">
        <v>17157</v>
      </c>
      <c r="Q17158" s="1" t="s">
        <v>754</v>
      </c>
      <c r="R17158" s="1"/>
      <c r="S17158" s="2"/>
      <c r="T17158">
        <v>17157</v>
      </c>
      <c r="U17158" s="1" t="s">
        <v>178</v>
      </c>
      <c r="V17158" s="1"/>
      <c r="W17158" s="2"/>
      <c r="X17158">
        <v>17157</v>
      </c>
      <c r="Y17158" s="1" t="s">
        <v>179</v>
      </c>
      <c r="Z17158" s="1"/>
      <c r="AA17158" s="2"/>
    </row>
    <row r="17159" spans="8:27">
      <c r="H17159">
        <v>17158</v>
      </c>
      <c r="I17159" s="1" t="s">
        <v>752</v>
      </c>
      <c r="J17159" s="1"/>
      <c r="K17159" s="2"/>
      <c r="L17159">
        <v>17158</v>
      </c>
      <c r="M17159" s="1" t="s">
        <v>753</v>
      </c>
      <c r="N17159" s="1"/>
      <c r="O17159" s="2"/>
      <c r="P17159">
        <v>17158</v>
      </c>
      <c r="Q17159" s="1" t="s">
        <v>754</v>
      </c>
      <c r="R17159" s="1"/>
      <c r="S17159" s="2"/>
      <c r="T17159">
        <v>17158</v>
      </c>
      <c r="U17159" s="1" t="s">
        <v>178</v>
      </c>
      <c r="V17159" s="1"/>
      <c r="W17159" s="2"/>
      <c r="X17159">
        <v>17158</v>
      </c>
      <c r="Y17159" s="1" t="s">
        <v>179</v>
      </c>
      <c r="Z17159" s="1"/>
      <c r="AA17159" s="2"/>
    </row>
    <row r="17160" spans="8:27">
      <c r="H17160">
        <v>17159</v>
      </c>
      <c r="I17160" s="1" t="s">
        <v>752</v>
      </c>
      <c r="J17160" s="1"/>
      <c r="K17160" s="2"/>
      <c r="L17160">
        <v>17159</v>
      </c>
      <c r="M17160" s="1" t="s">
        <v>753</v>
      </c>
      <c r="N17160" s="1"/>
      <c r="O17160" s="2"/>
      <c r="P17160">
        <v>17159</v>
      </c>
      <c r="Q17160" s="1" t="s">
        <v>754</v>
      </c>
      <c r="R17160" s="1"/>
      <c r="S17160" s="2"/>
      <c r="T17160">
        <v>17159</v>
      </c>
      <c r="U17160" s="1" t="s">
        <v>178</v>
      </c>
      <c r="V17160" s="1"/>
      <c r="W17160" s="2"/>
      <c r="X17160">
        <v>17159</v>
      </c>
      <c r="Y17160" s="1" t="s">
        <v>179</v>
      </c>
      <c r="Z17160" s="1"/>
      <c r="AA17160" s="2"/>
    </row>
    <row r="17161" spans="8:27">
      <c r="H17161">
        <v>17160</v>
      </c>
      <c r="I17161" s="1" t="s">
        <v>752</v>
      </c>
      <c r="J17161" s="1"/>
      <c r="K17161" s="2"/>
      <c r="L17161">
        <v>17160</v>
      </c>
      <c r="M17161" s="1" t="s">
        <v>753</v>
      </c>
      <c r="N17161" s="1"/>
      <c r="O17161" s="2"/>
      <c r="P17161">
        <v>17160</v>
      </c>
      <c r="Q17161" s="1" t="s">
        <v>754</v>
      </c>
      <c r="R17161" s="1"/>
      <c r="S17161" s="2"/>
      <c r="T17161">
        <v>17160</v>
      </c>
      <c r="U17161" s="1" t="s">
        <v>178</v>
      </c>
      <c r="V17161" s="1"/>
      <c r="W17161" s="2"/>
      <c r="X17161">
        <v>17160</v>
      </c>
      <c r="Y17161" s="1" t="s">
        <v>179</v>
      </c>
      <c r="Z17161" s="1"/>
      <c r="AA17161" s="2"/>
    </row>
    <row r="17162" spans="8:27">
      <c r="H17162">
        <v>17161</v>
      </c>
      <c r="I17162" s="1" t="s">
        <v>752</v>
      </c>
      <c r="J17162" s="1"/>
      <c r="K17162" s="2"/>
      <c r="L17162">
        <v>17161</v>
      </c>
      <c r="M17162" s="1" t="s">
        <v>753</v>
      </c>
      <c r="N17162" s="1"/>
      <c r="O17162" s="2"/>
      <c r="P17162">
        <v>17161</v>
      </c>
      <c r="Q17162" s="1" t="s">
        <v>754</v>
      </c>
      <c r="R17162" s="1"/>
      <c r="S17162" s="2"/>
      <c r="T17162">
        <v>17161</v>
      </c>
      <c r="U17162" s="1" t="s">
        <v>178</v>
      </c>
      <c r="V17162" s="1"/>
      <c r="W17162" s="2"/>
      <c r="X17162">
        <v>17161</v>
      </c>
      <c r="Y17162" s="1" t="s">
        <v>179</v>
      </c>
      <c r="Z17162" s="1"/>
      <c r="AA17162" s="2"/>
    </row>
    <row r="17163" spans="8:27">
      <c r="H17163">
        <v>17162</v>
      </c>
      <c r="I17163" s="1" t="s">
        <v>752</v>
      </c>
      <c r="J17163" s="1"/>
      <c r="K17163" s="2"/>
      <c r="L17163">
        <v>17162</v>
      </c>
      <c r="M17163" s="1" t="s">
        <v>753</v>
      </c>
      <c r="N17163" s="1"/>
      <c r="O17163" s="2"/>
      <c r="P17163">
        <v>17162</v>
      </c>
      <c r="Q17163" s="1" t="s">
        <v>754</v>
      </c>
      <c r="R17163" s="1"/>
      <c r="S17163" s="2"/>
      <c r="T17163">
        <v>17162</v>
      </c>
      <c r="U17163" s="1" t="s">
        <v>178</v>
      </c>
      <c r="V17163" s="1"/>
      <c r="W17163" s="2"/>
      <c r="X17163">
        <v>17162</v>
      </c>
      <c r="Y17163" s="1" t="s">
        <v>179</v>
      </c>
      <c r="Z17163" s="1"/>
      <c r="AA17163" s="2"/>
    </row>
    <row r="17164" spans="8:27">
      <c r="H17164">
        <v>17163</v>
      </c>
      <c r="I17164" s="1" t="s">
        <v>752</v>
      </c>
      <c r="J17164" s="1"/>
      <c r="K17164" s="2"/>
      <c r="L17164">
        <v>17163</v>
      </c>
      <c r="M17164" s="1" t="s">
        <v>753</v>
      </c>
      <c r="N17164" s="1"/>
      <c r="O17164" s="2"/>
      <c r="P17164">
        <v>17163</v>
      </c>
      <c r="Q17164" s="1" t="s">
        <v>754</v>
      </c>
      <c r="R17164" s="1"/>
      <c r="S17164" s="2"/>
      <c r="T17164">
        <v>17163</v>
      </c>
      <c r="U17164" s="1" t="s">
        <v>178</v>
      </c>
      <c r="V17164" s="1"/>
      <c r="W17164" s="2"/>
      <c r="X17164">
        <v>17163</v>
      </c>
      <c r="Y17164" s="1" t="s">
        <v>179</v>
      </c>
      <c r="Z17164" s="1"/>
      <c r="AA17164" s="2"/>
    </row>
    <row r="17165" spans="8:27">
      <c r="H17165">
        <v>17164</v>
      </c>
      <c r="I17165" s="1" t="s">
        <v>752</v>
      </c>
      <c r="J17165" s="1"/>
      <c r="K17165" s="2"/>
      <c r="L17165">
        <v>17164</v>
      </c>
      <c r="M17165" s="1" t="s">
        <v>753</v>
      </c>
      <c r="N17165" s="1"/>
      <c r="O17165" s="2"/>
      <c r="P17165">
        <v>17164</v>
      </c>
      <c r="Q17165" s="1" t="s">
        <v>754</v>
      </c>
      <c r="R17165" s="1"/>
      <c r="S17165" s="2"/>
      <c r="T17165">
        <v>17164</v>
      </c>
      <c r="U17165" s="1" t="s">
        <v>178</v>
      </c>
      <c r="V17165" s="1"/>
      <c r="W17165" s="2"/>
      <c r="X17165">
        <v>17164</v>
      </c>
      <c r="Y17165" s="1" t="s">
        <v>179</v>
      </c>
      <c r="Z17165" s="1"/>
      <c r="AA17165" s="2"/>
    </row>
    <row r="17166" spans="8:27">
      <c r="H17166">
        <v>17165</v>
      </c>
      <c r="I17166" s="1" t="s">
        <v>752</v>
      </c>
      <c r="J17166" s="1"/>
      <c r="K17166" s="2"/>
      <c r="L17166">
        <v>17165</v>
      </c>
      <c r="M17166" s="1" t="s">
        <v>753</v>
      </c>
      <c r="N17166" s="1"/>
      <c r="O17166" s="2"/>
      <c r="P17166">
        <v>17165</v>
      </c>
      <c r="Q17166" s="1" t="s">
        <v>754</v>
      </c>
      <c r="R17166" s="1"/>
      <c r="S17166" s="2"/>
      <c r="T17166">
        <v>17165</v>
      </c>
      <c r="U17166" s="1" t="s">
        <v>178</v>
      </c>
      <c r="V17166" s="1"/>
      <c r="W17166" s="2"/>
      <c r="X17166">
        <v>17165</v>
      </c>
      <c r="Y17166" s="1" t="s">
        <v>179</v>
      </c>
      <c r="Z17166" s="1"/>
      <c r="AA17166" s="2"/>
    </row>
    <row r="17167" spans="8:27">
      <c r="H17167">
        <v>17166</v>
      </c>
      <c r="I17167" s="1" t="s">
        <v>752</v>
      </c>
      <c r="J17167" s="1"/>
      <c r="K17167" s="2"/>
      <c r="L17167">
        <v>17166</v>
      </c>
      <c r="M17167" s="1" t="s">
        <v>753</v>
      </c>
      <c r="N17167" s="1"/>
      <c r="O17167" s="2"/>
      <c r="P17167">
        <v>17166</v>
      </c>
      <c r="Q17167" s="1" t="s">
        <v>754</v>
      </c>
      <c r="R17167" s="1"/>
      <c r="S17167" s="2"/>
      <c r="T17167">
        <v>17166</v>
      </c>
      <c r="U17167" s="1" t="s">
        <v>178</v>
      </c>
      <c r="V17167" s="1"/>
      <c r="W17167" s="2"/>
      <c r="X17167">
        <v>17166</v>
      </c>
      <c r="Y17167" s="1" t="s">
        <v>179</v>
      </c>
      <c r="Z17167" s="1"/>
      <c r="AA17167" s="2"/>
    </row>
    <row r="17168" spans="8:27">
      <c r="H17168">
        <v>17167</v>
      </c>
      <c r="I17168" s="1" t="s">
        <v>752</v>
      </c>
      <c r="J17168" s="1"/>
      <c r="K17168" s="2"/>
      <c r="L17168">
        <v>17167</v>
      </c>
      <c r="M17168" s="1" t="s">
        <v>753</v>
      </c>
      <c r="N17168" s="1"/>
      <c r="O17168" s="2"/>
      <c r="P17168">
        <v>17167</v>
      </c>
      <c r="Q17168" s="1" t="s">
        <v>754</v>
      </c>
      <c r="R17168" s="1"/>
      <c r="S17168" s="2"/>
      <c r="T17168">
        <v>17167</v>
      </c>
      <c r="U17168" s="1" t="s">
        <v>178</v>
      </c>
      <c r="V17168" s="1"/>
      <c r="W17168" s="2"/>
      <c r="X17168">
        <v>17167</v>
      </c>
      <c r="Y17168" s="1" t="s">
        <v>179</v>
      </c>
      <c r="Z17168" s="1"/>
      <c r="AA17168" s="2"/>
    </row>
    <row r="17169" spans="8:27">
      <c r="H17169">
        <v>17168</v>
      </c>
      <c r="I17169" s="1" t="s">
        <v>752</v>
      </c>
      <c r="J17169" s="1"/>
      <c r="K17169" s="2"/>
      <c r="L17169">
        <v>17168</v>
      </c>
      <c r="M17169" s="1" t="s">
        <v>753</v>
      </c>
      <c r="N17169" s="1"/>
      <c r="O17169" s="2"/>
      <c r="P17169">
        <v>17168</v>
      </c>
      <c r="Q17169" s="1" t="s">
        <v>754</v>
      </c>
      <c r="R17169" s="1"/>
      <c r="S17169" s="2"/>
      <c r="T17169">
        <v>17168</v>
      </c>
      <c r="U17169" s="1" t="s">
        <v>178</v>
      </c>
      <c r="V17169" s="1"/>
      <c r="W17169" s="2"/>
      <c r="X17169">
        <v>17168</v>
      </c>
      <c r="Y17169" s="1" t="s">
        <v>179</v>
      </c>
      <c r="Z17169" s="1"/>
      <c r="AA17169" s="2"/>
    </row>
    <row r="17170" spans="8:27">
      <c r="H17170">
        <v>17169</v>
      </c>
      <c r="I17170" s="1" t="s">
        <v>752</v>
      </c>
      <c r="J17170" s="1"/>
      <c r="K17170" s="2"/>
      <c r="L17170">
        <v>17169</v>
      </c>
      <c r="M17170" s="1" t="s">
        <v>753</v>
      </c>
      <c r="N17170" s="1"/>
      <c r="O17170" s="2"/>
      <c r="P17170">
        <v>17169</v>
      </c>
      <c r="Q17170" s="1" t="s">
        <v>754</v>
      </c>
      <c r="R17170" s="1"/>
      <c r="S17170" s="2"/>
      <c r="T17170">
        <v>17169</v>
      </c>
      <c r="U17170" s="1" t="s">
        <v>178</v>
      </c>
      <c r="V17170" s="1"/>
      <c r="W17170" s="2"/>
      <c r="X17170">
        <v>17169</v>
      </c>
      <c r="Y17170" s="1" t="s">
        <v>179</v>
      </c>
      <c r="Z17170" s="1"/>
      <c r="AA17170" s="2"/>
    </row>
    <row r="17171" spans="8:27">
      <c r="H17171">
        <v>17170</v>
      </c>
      <c r="I17171" s="1" t="s">
        <v>752</v>
      </c>
      <c r="J17171" s="1"/>
      <c r="K17171" s="2"/>
      <c r="L17171">
        <v>17170</v>
      </c>
      <c r="M17171" s="1" t="s">
        <v>753</v>
      </c>
      <c r="N17171" s="1"/>
      <c r="O17171" s="2"/>
      <c r="P17171">
        <v>17170</v>
      </c>
      <c r="Q17171" s="1" t="s">
        <v>754</v>
      </c>
      <c r="R17171" s="1"/>
      <c r="S17171" s="2"/>
      <c r="T17171">
        <v>17170</v>
      </c>
      <c r="U17171" s="1" t="s">
        <v>178</v>
      </c>
      <c r="V17171" s="1"/>
      <c r="W17171" s="2"/>
      <c r="X17171">
        <v>17170</v>
      </c>
      <c r="Y17171" s="1" t="s">
        <v>179</v>
      </c>
      <c r="Z17171" s="1"/>
      <c r="AA17171" s="2"/>
    </row>
    <row r="17172" spans="8:27">
      <c r="H17172">
        <v>17171</v>
      </c>
      <c r="I17172" s="1" t="s">
        <v>752</v>
      </c>
      <c r="J17172" s="1"/>
      <c r="K17172" s="2"/>
      <c r="L17172">
        <v>17171</v>
      </c>
      <c r="M17172" s="1" t="s">
        <v>753</v>
      </c>
      <c r="N17172" s="1"/>
      <c r="O17172" s="2"/>
      <c r="P17172">
        <v>17171</v>
      </c>
      <c r="Q17172" s="1" t="s">
        <v>754</v>
      </c>
      <c r="R17172" s="1"/>
      <c r="S17172" s="2"/>
      <c r="T17172">
        <v>17171</v>
      </c>
      <c r="U17172" s="1" t="s">
        <v>178</v>
      </c>
      <c r="V17172" s="1"/>
      <c r="W17172" s="2"/>
      <c r="X17172">
        <v>17171</v>
      </c>
      <c r="Y17172" s="1" t="s">
        <v>179</v>
      </c>
      <c r="Z17172" s="1"/>
      <c r="AA17172" s="2"/>
    </row>
    <row r="17173" spans="8:27">
      <c r="H17173">
        <v>17172</v>
      </c>
      <c r="I17173" s="1" t="s">
        <v>752</v>
      </c>
      <c r="J17173" s="1"/>
      <c r="K17173" s="2"/>
      <c r="L17173">
        <v>17172</v>
      </c>
      <c r="M17173" s="1" t="s">
        <v>753</v>
      </c>
      <c r="N17173" s="1"/>
      <c r="O17173" s="2"/>
      <c r="P17173">
        <v>17172</v>
      </c>
      <c r="Q17173" s="1" t="s">
        <v>754</v>
      </c>
      <c r="R17173" s="1"/>
      <c r="S17173" s="2"/>
      <c r="T17173">
        <v>17172</v>
      </c>
      <c r="U17173" s="1" t="s">
        <v>178</v>
      </c>
      <c r="V17173" s="1"/>
      <c r="W17173" s="2"/>
      <c r="X17173">
        <v>17172</v>
      </c>
      <c r="Y17173" s="1" t="s">
        <v>179</v>
      </c>
      <c r="Z17173" s="1"/>
      <c r="AA17173" s="2"/>
    </row>
    <row r="17174" spans="8:27">
      <c r="H17174">
        <v>17173</v>
      </c>
      <c r="I17174" s="1" t="s">
        <v>752</v>
      </c>
      <c r="J17174" s="1"/>
      <c r="K17174" s="2"/>
      <c r="L17174">
        <v>17173</v>
      </c>
      <c r="M17174" s="1" t="s">
        <v>753</v>
      </c>
      <c r="N17174" s="1"/>
      <c r="O17174" s="2"/>
      <c r="P17174">
        <v>17173</v>
      </c>
      <c r="Q17174" s="1" t="s">
        <v>754</v>
      </c>
      <c r="R17174" s="1"/>
      <c r="S17174" s="2"/>
      <c r="T17174">
        <v>17173</v>
      </c>
      <c r="U17174" s="1" t="s">
        <v>178</v>
      </c>
      <c r="V17174" s="1"/>
      <c r="W17174" s="2"/>
      <c r="X17174">
        <v>17173</v>
      </c>
      <c r="Y17174" s="1" t="s">
        <v>179</v>
      </c>
      <c r="Z17174" s="1"/>
      <c r="AA17174" s="2"/>
    </row>
    <row r="17175" spans="8:27">
      <c r="H17175">
        <v>17174</v>
      </c>
      <c r="I17175" s="1" t="s">
        <v>752</v>
      </c>
      <c r="J17175" s="1"/>
      <c r="K17175" s="2"/>
      <c r="L17175">
        <v>17174</v>
      </c>
      <c r="M17175" s="1" t="s">
        <v>753</v>
      </c>
      <c r="N17175" s="1"/>
      <c r="O17175" s="2"/>
      <c r="P17175">
        <v>17174</v>
      </c>
      <c r="Q17175" s="1" t="s">
        <v>754</v>
      </c>
      <c r="R17175" s="1"/>
      <c r="S17175" s="2"/>
      <c r="T17175">
        <v>17174</v>
      </c>
      <c r="U17175" s="1" t="s">
        <v>178</v>
      </c>
      <c r="V17175" s="1"/>
      <c r="W17175" s="2"/>
      <c r="X17175">
        <v>17174</v>
      </c>
      <c r="Y17175" s="1" t="s">
        <v>179</v>
      </c>
      <c r="Z17175" s="1"/>
      <c r="AA17175" s="2"/>
    </row>
    <row r="17176" spans="8:27">
      <c r="H17176">
        <v>17175</v>
      </c>
      <c r="I17176" s="1" t="s">
        <v>752</v>
      </c>
      <c r="J17176" s="1"/>
      <c r="K17176" s="2"/>
      <c r="L17176">
        <v>17175</v>
      </c>
      <c r="M17176" s="1" t="s">
        <v>753</v>
      </c>
      <c r="N17176" s="1"/>
      <c r="O17176" s="2"/>
      <c r="P17176">
        <v>17175</v>
      </c>
      <c r="Q17176" s="1" t="s">
        <v>754</v>
      </c>
      <c r="R17176" s="1"/>
      <c r="S17176" s="2"/>
      <c r="T17176">
        <v>17175</v>
      </c>
      <c r="U17176" s="1" t="s">
        <v>178</v>
      </c>
      <c r="V17176" s="1"/>
      <c r="W17176" s="2"/>
      <c r="X17176">
        <v>17175</v>
      </c>
      <c r="Y17176" s="1" t="s">
        <v>179</v>
      </c>
      <c r="Z17176" s="1"/>
      <c r="AA17176" s="2"/>
    </row>
    <row r="17177" spans="8:27">
      <c r="H17177">
        <v>17176</v>
      </c>
      <c r="I17177" s="1" t="s">
        <v>752</v>
      </c>
      <c r="J17177" s="1"/>
      <c r="K17177" s="2"/>
      <c r="L17177">
        <v>17176</v>
      </c>
      <c r="M17177" s="1" t="s">
        <v>753</v>
      </c>
      <c r="N17177" s="1"/>
      <c r="O17177" s="2"/>
      <c r="P17177">
        <v>17176</v>
      </c>
      <c r="Q17177" s="1" t="s">
        <v>754</v>
      </c>
      <c r="R17177" s="1"/>
      <c r="S17177" s="2"/>
      <c r="T17177">
        <v>17176</v>
      </c>
      <c r="U17177" s="1" t="s">
        <v>178</v>
      </c>
      <c r="V17177" s="1"/>
      <c r="W17177" s="2"/>
      <c r="X17177">
        <v>17176</v>
      </c>
      <c r="Y17177" s="1" t="s">
        <v>179</v>
      </c>
      <c r="Z17177" s="1"/>
      <c r="AA17177" s="2"/>
    </row>
    <row r="17178" spans="8:27">
      <c r="H17178">
        <v>17177</v>
      </c>
      <c r="I17178" s="1" t="s">
        <v>752</v>
      </c>
      <c r="J17178" s="1"/>
      <c r="K17178" s="2"/>
      <c r="L17178">
        <v>17177</v>
      </c>
      <c r="M17178" s="1" t="s">
        <v>753</v>
      </c>
      <c r="N17178" s="1"/>
      <c r="O17178" s="2"/>
      <c r="P17178">
        <v>17177</v>
      </c>
      <c r="Q17178" s="1" t="s">
        <v>754</v>
      </c>
      <c r="R17178" s="1"/>
      <c r="S17178" s="2"/>
      <c r="T17178">
        <v>17177</v>
      </c>
      <c r="U17178" s="1" t="s">
        <v>178</v>
      </c>
      <c r="V17178" s="1"/>
      <c r="W17178" s="2"/>
      <c r="X17178">
        <v>17177</v>
      </c>
      <c r="Y17178" s="1" t="s">
        <v>179</v>
      </c>
      <c r="Z17178" s="1"/>
      <c r="AA17178" s="2"/>
    </row>
    <row r="17179" spans="8:27">
      <c r="H17179">
        <v>17178</v>
      </c>
      <c r="I17179" s="1" t="s">
        <v>752</v>
      </c>
      <c r="J17179" s="1"/>
      <c r="K17179" s="2"/>
      <c r="L17179">
        <v>17178</v>
      </c>
      <c r="M17179" s="1" t="s">
        <v>753</v>
      </c>
      <c r="N17179" s="1"/>
      <c r="O17179" s="2"/>
      <c r="P17179">
        <v>17178</v>
      </c>
      <c r="Q17179" s="1" t="s">
        <v>754</v>
      </c>
      <c r="R17179" s="1"/>
      <c r="S17179" s="2"/>
      <c r="T17179">
        <v>17178</v>
      </c>
      <c r="U17179" s="1" t="s">
        <v>178</v>
      </c>
      <c r="V17179" s="1"/>
      <c r="W17179" s="2"/>
      <c r="X17179">
        <v>17178</v>
      </c>
      <c r="Y17179" s="1" t="s">
        <v>179</v>
      </c>
      <c r="Z17179" s="1"/>
      <c r="AA17179" s="2"/>
    </row>
    <row r="17180" spans="8:27">
      <c r="H17180">
        <v>17179</v>
      </c>
      <c r="I17180" s="1" t="s">
        <v>752</v>
      </c>
      <c r="J17180" s="1"/>
      <c r="K17180" s="2"/>
      <c r="L17180">
        <v>17179</v>
      </c>
      <c r="M17180" s="1" t="s">
        <v>753</v>
      </c>
      <c r="N17180" s="1"/>
      <c r="O17180" s="2"/>
      <c r="P17180">
        <v>17179</v>
      </c>
      <c r="Q17180" s="1" t="s">
        <v>754</v>
      </c>
      <c r="R17180" s="1"/>
      <c r="S17180" s="2"/>
      <c r="T17180">
        <v>17179</v>
      </c>
      <c r="U17180" s="1" t="s">
        <v>178</v>
      </c>
      <c r="V17180" s="1"/>
      <c r="W17180" s="2"/>
      <c r="X17180">
        <v>17179</v>
      </c>
      <c r="Y17180" s="1" t="s">
        <v>179</v>
      </c>
      <c r="Z17180" s="1"/>
      <c r="AA17180" s="2"/>
    </row>
    <row r="17181" spans="8:27">
      <c r="H17181">
        <v>17180</v>
      </c>
      <c r="I17181" s="1" t="s">
        <v>752</v>
      </c>
      <c r="J17181" s="1"/>
      <c r="K17181" s="2"/>
      <c r="L17181">
        <v>17180</v>
      </c>
      <c r="M17181" s="1" t="s">
        <v>753</v>
      </c>
      <c r="N17181" s="1"/>
      <c r="O17181" s="2"/>
      <c r="P17181">
        <v>17180</v>
      </c>
      <c r="Q17181" s="1" t="s">
        <v>754</v>
      </c>
      <c r="R17181" s="1"/>
      <c r="S17181" s="2"/>
      <c r="T17181">
        <v>17180</v>
      </c>
      <c r="U17181" s="1" t="s">
        <v>178</v>
      </c>
      <c r="V17181" s="1"/>
      <c r="W17181" s="2"/>
      <c r="X17181">
        <v>17180</v>
      </c>
      <c r="Y17181" s="1" t="s">
        <v>179</v>
      </c>
      <c r="Z17181" s="1"/>
      <c r="AA17181" s="2"/>
    </row>
    <row r="17182" spans="8:27">
      <c r="H17182">
        <v>17181</v>
      </c>
      <c r="I17182" s="1" t="s">
        <v>752</v>
      </c>
      <c r="J17182" s="1"/>
      <c r="K17182" s="2"/>
      <c r="L17182">
        <v>17181</v>
      </c>
      <c r="M17182" s="1" t="s">
        <v>753</v>
      </c>
      <c r="N17182" s="1"/>
      <c r="O17182" s="2"/>
      <c r="P17182">
        <v>17181</v>
      </c>
      <c r="Q17182" s="1" t="s">
        <v>754</v>
      </c>
      <c r="R17182" s="1"/>
      <c r="S17182" s="2"/>
      <c r="T17182">
        <v>17181</v>
      </c>
      <c r="U17182" s="1" t="s">
        <v>178</v>
      </c>
      <c r="V17182" s="1"/>
      <c r="W17182" s="2"/>
      <c r="X17182">
        <v>17181</v>
      </c>
      <c r="Y17182" s="1" t="s">
        <v>179</v>
      </c>
      <c r="Z17182" s="1"/>
      <c r="AA17182" s="2"/>
    </row>
    <row r="17183" spans="8:27">
      <c r="H17183">
        <v>17182</v>
      </c>
      <c r="I17183" s="1" t="s">
        <v>752</v>
      </c>
      <c r="J17183" s="1"/>
      <c r="K17183" s="2"/>
      <c r="L17183">
        <v>17182</v>
      </c>
      <c r="M17183" s="1" t="s">
        <v>753</v>
      </c>
      <c r="N17183" s="1"/>
      <c r="O17183" s="2"/>
      <c r="P17183">
        <v>17182</v>
      </c>
      <c r="Q17183" s="1" t="s">
        <v>754</v>
      </c>
      <c r="R17183" s="1"/>
      <c r="S17183" s="2"/>
      <c r="T17183">
        <v>17182</v>
      </c>
      <c r="U17183" s="1" t="s">
        <v>178</v>
      </c>
      <c r="V17183" s="1"/>
      <c r="W17183" s="2"/>
      <c r="X17183">
        <v>17182</v>
      </c>
      <c r="Y17183" s="1" t="s">
        <v>179</v>
      </c>
      <c r="Z17183" s="1"/>
      <c r="AA17183" s="2"/>
    </row>
    <row r="17184" spans="8:27">
      <c r="H17184">
        <v>17183</v>
      </c>
      <c r="I17184" s="1" t="s">
        <v>752</v>
      </c>
      <c r="J17184" s="1"/>
      <c r="K17184" s="2"/>
      <c r="L17184">
        <v>17183</v>
      </c>
      <c r="M17184" s="1" t="s">
        <v>753</v>
      </c>
      <c r="N17184" s="1"/>
      <c r="O17184" s="2"/>
      <c r="P17184">
        <v>17183</v>
      </c>
      <c r="Q17184" s="1" t="s">
        <v>754</v>
      </c>
      <c r="R17184" s="1"/>
      <c r="S17184" s="2"/>
      <c r="T17184">
        <v>17183</v>
      </c>
      <c r="U17184" s="1" t="s">
        <v>178</v>
      </c>
      <c r="V17184" s="1"/>
      <c r="W17184" s="2"/>
      <c r="X17184">
        <v>17183</v>
      </c>
      <c r="Y17184" s="1" t="s">
        <v>179</v>
      </c>
      <c r="Z17184" s="1"/>
      <c r="AA17184" s="2"/>
    </row>
    <row r="17185" spans="8:27">
      <c r="H17185">
        <v>17184</v>
      </c>
      <c r="I17185" s="1" t="s">
        <v>752</v>
      </c>
      <c r="J17185" s="1"/>
      <c r="K17185" s="2"/>
      <c r="L17185">
        <v>17184</v>
      </c>
      <c r="M17185" s="1" t="s">
        <v>753</v>
      </c>
      <c r="N17185" s="1"/>
      <c r="O17185" s="2"/>
      <c r="P17185">
        <v>17184</v>
      </c>
      <c r="Q17185" s="1" t="s">
        <v>754</v>
      </c>
      <c r="R17185" s="1"/>
      <c r="S17185" s="2"/>
      <c r="T17185">
        <v>17184</v>
      </c>
      <c r="U17185" s="1" t="s">
        <v>178</v>
      </c>
      <c r="V17185" s="1"/>
      <c r="W17185" s="2"/>
      <c r="X17185">
        <v>17184</v>
      </c>
      <c r="Y17185" s="1" t="s">
        <v>179</v>
      </c>
      <c r="Z17185" s="1"/>
      <c r="AA17185" s="2"/>
    </row>
    <row r="17186" spans="8:27">
      <c r="H17186">
        <v>17185</v>
      </c>
      <c r="I17186" s="1" t="s">
        <v>752</v>
      </c>
      <c r="J17186" s="1"/>
      <c r="K17186" s="2"/>
      <c r="L17186">
        <v>17185</v>
      </c>
      <c r="M17186" s="1" t="s">
        <v>753</v>
      </c>
      <c r="N17186" s="1"/>
      <c r="O17186" s="2"/>
      <c r="P17186">
        <v>17185</v>
      </c>
      <c r="Q17186" s="1" t="s">
        <v>754</v>
      </c>
      <c r="R17186" s="1"/>
      <c r="S17186" s="2"/>
      <c r="T17186">
        <v>17185</v>
      </c>
      <c r="U17186" s="1" t="s">
        <v>178</v>
      </c>
      <c r="V17186" s="1"/>
      <c r="W17186" s="2"/>
      <c r="X17186">
        <v>17185</v>
      </c>
      <c r="Y17186" s="1" t="s">
        <v>179</v>
      </c>
      <c r="Z17186" s="1"/>
      <c r="AA17186" s="2"/>
    </row>
    <row r="17187" spans="8:27">
      <c r="H17187">
        <v>17186</v>
      </c>
      <c r="I17187" s="1" t="s">
        <v>752</v>
      </c>
      <c r="J17187" s="1"/>
      <c r="K17187" s="2"/>
      <c r="L17187">
        <v>17186</v>
      </c>
      <c r="M17187" s="1" t="s">
        <v>753</v>
      </c>
      <c r="N17187" s="1"/>
      <c r="O17187" s="2"/>
      <c r="P17187">
        <v>17186</v>
      </c>
      <c r="Q17187" s="1" t="s">
        <v>754</v>
      </c>
      <c r="R17187" s="1"/>
      <c r="S17187" s="2"/>
      <c r="T17187">
        <v>17186</v>
      </c>
      <c r="U17187" s="1" t="s">
        <v>178</v>
      </c>
      <c r="V17187" s="1"/>
      <c r="W17187" s="2"/>
      <c r="X17187">
        <v>17186</v>
      </c>
      <c r="Y17187" s="1" t="s">
        <v>179</v>
      </c>
      <c r="Z17187" s="1"/>
      <c r="AA17187" s="2"/>
    </row>
    <row r="17188" spans="8:27">
      <c r="H17188">
        <v>17187</v>
      </c>
      <c r="I17188" s="1" t="s">
        <v>752</v>
      </c>
      <c r="J17188" s="1"/>
      <c r="K17188" s="2"/>
      <c r="L17188">
        <v>17187</v>
      </c>
      <c r="M17188" s="1" t="s">
        <v>753</v>
      </c>
      <c r="N17188" s="1"/>
      <c r="O17188" s="2"/>
      <c r="P17188">
        <v>17187</v>
      </c>
      <c r="Q17188" s="1" t="s">
        <v>754</v>
      </c>
      <c r="R17188" s="1"/>
      <c r="S17188" s="2"/>
      <c r="T17188">
        <v>17187</v>
      </c>
      <c r="U17188" s="1" t="s">
        <v>178</v>
      </c>
      <c r="V17188" s="1"/>
      <c r="W17188" s="2"/>
      <c r="X17188">
        <v>17187</v>
      </c>
      <c r="Y17188" s="1" t="s">
        <v>179</v>
      </c>
      <c r="Z17188" s="1"/>
      <c r="AA17188" s="2"/>
    </row>
    <row r="17189" spans="8:27">
      <c r="H17189">
        <v>17188</v>
      </c>
      <c r="I17189" s="1" t="s">
        <v>752</v>
      </c>
      <c r="J17189" s="1"/>
      <c r="K17189" s="2"/>
      <c r="L17189">
        <v>17188</v>
      </c>
      <c r="M17189" s="1" t="s">
        <v>753</v>
      </c>
      <c r="N17189" s="1"/>
      <c r="O17189" s="2"/>
      <c r="P17189">
        <v>17188</v>
      </c>
      <c r="Q17189" s="1" t="s">
        <v>754</v>
      </c>
      <c r="R17189" s="1"/>
      <c r="S17189" s="2"/>
      <c r="T17189">
        <v>17188</v>
      </c>
      <c r="U17189" s="1" t="s">
        <v>178</v>
      </c>
      <c r="V17189" s="1"/>
      <c r="W17189" s="2"/>
      <c r="X17189">
        <v>17188</v>
      </c>
      <c r="Y17189" s="1" t="s">
        <v>179</v>
      </c>
      <c r="Z17189" s="1"/>
      <c r="AA17189" s="2"/>
    </row>
    <row r="17190" spans="8:27">
      <c r="H17190">
        <v>17189</v>
      </c>
      <c r="I17190" s="1" t="s">
        <v>752</v>
      </c>
      <c r="J17190" s="1"/>
      <c r="K17190" s="2"/>
      <c r="L17190">
        <v>17189</v>
      </c>
      <c r="M17190" s="1" t="s">
        <v>753</v>
      </c>
      <c r="N17190" s="1"/>
      <c r="O17190" s="2"/>
      <c r="P17190">
        <v>17189</v>
      </c>
      <c r="Q17190" s="1" t="s">
        <v>754</v>
      </c>
      <c r="R17190" s="1"/>
      <c r="S17190" s="2"/>
      <c r="T17190">
        <v>17189</v>
      </c>
      <c r="U17190" s="1" t="s">
        <v>178</v>
      </c>
      <c r="V17190" s="1"/>
      <c r="W17190" s="2"/>
      <c r="X17190">
        <v>17189</v>
      </c>
      <c r="Y17190" s="1" t="s">
        <v>179</v>
      </c>
      <c r="Z17190" s="1"/>
      <c r="AA17190" s="2"/>
    </row>
    <row r="17191" spans="8:27">
      <c r="H17191">
        <v>17190</v>
      </c>
      <c r="I17191" s="1" t="s">
        <v>752</v>
      </c>
      <c r="J17191" s="1"/>
      <c r="K17191" s="2"/>
      <c r="L17191">
        <v>17190</v>
      </c>
      <c r="M17191" s="1" t="s">
        <v>753</v>
      </c>
      <c r="N17191" s="1"/>
      <c r="O17191" s="2"/>
      <c r="P17191">
        <v>17190</v>
      </c>
      <c r="Q17191" s="1" t="s">
        <v>754</v>
      </c>
      <c r="R17191" s="1"/>
      <c r="S17191" s="2"/>
      <c r="T17191">
        <v>17190</v>
      </c>
      <c r="U17191" s="1" t="s">
        <v>178</v>
      </c>
      <c r="V17191" s="1"/>
      <c r="W17191" s="2"/>
      <c r="X17191">
        <v>17190</v>
      </c>
      <c r="Y17191" s="1" t="s">
        <v>179</v>
      </c>
      <c r="Z17191" s="1"/>
      <c r="AA17191" s="2"/>
    </row>
    <row r="17192" spans="8:27">
      <c r="H17192">
        <v>17191</v>
      </c>
      <c r="I17192" s="1" t="s">
        <v>752</v>
      </c>
      <c r="J17192" s="1"/>
      <c r="K17192" s="2"/>
      <c r="L17192">
        <v>17191</v>
      </c>
      <c r="M17192" s="1" t="s">
        <v>753</v>
      </c>
      <c r="N17192" s="1"/>
      <c r="O17192" s="2"/>
      <c r="P17192">
        <v>17191</v>
      </c>
      <c r="Q17192" s="1" t="s">
        <v>754</v>
      </c>
      <c r="R17192" s="1"/>
      <c r="S17192" s="2"/>
      <c r="T17192">
        <v>17191</v>
      </c>
      <c r="U17192" s="1" t="s">
        <v>178</v>
      </c>
      <c r="V17192" s="1"/>
      <c r="W17192" s="2"/>
      <c r="X17192">
        <v>17191</v>
      </c>
      <c r="Y17192" s="1" t="s">
        <v>179</v>
      </c>
      <c r="Z17192" s="1"/>
      <c r="AA17192" s="2"/>
    </row>
    <row r="17193" spans="8:27">
      <c r="H17193">
        <v>17192</v>
      </c>
      <c r="I17193" s="1" t="s">
        <v>752</v>
      </c>
      <c r="J17193" s="1"/>
      <c r="K17193" s="2"/>
      <c r="L17193">
        <v>17192</v>
      </c>
      <c r="M17193" s="1" t="s">
        <v>753</v>
      </c>
      <c r="N17193" s="1"/>
      <c r="O17193" s="2"/>
      <c r="P17193">
        <v>17192</v>
      </c>
      <c r="Q17193" s="1" t="s">
        <v>754</v>
      </c>
      <c r="R17193" s="1"/>
      <c r="S17193" s="2"/>
      <c r="T17193">
        <v>17192</v>
      </c>
      <c r="U17193" s="1" t="s">
        <v>178</v>
      </c>
      <c r="V17193" s="1"/>
      <c r="W17193" s="2"/>
      <c r="X17193">
        <v>17192</v>
      </c>
      <c r="Y17193" s="1" t="s">
        <v>179</v>
      </c>
      <c r="Z17193" s="1"/>
      <c r="AA17193" s="2"/>
    </row>
    <row r="17194" spans="8:27">
      <c r="H17194">
        <v>17193</v>
      </c>
      <c r="I17194" s="1" t="s">
        <v>752</v>
      </c>
      <c r="J17194" s="1"/>
      <c r="K17194" s="2"/>
      <c r="L17194">
        <v>17193</v>
      </c>
      <c r="M17194" s="1" t="s">
        <v>753</v>
      </c>
      <c r="N17194" s="1"/>
      <c r="O17194" s="2"/>
      <c r="P17194">
        <v>17193</v>
      </c>
      <c r="Q17194" s="1" t="s">
        <v>754</v>
      </c>
      <c r="R17194" s="1"/>
      <c r="S17194" s="2"/>
      <c r="T17194">
        <v>17193</v>
      </c>
      <c r="U17194" s="1" t="s">
        <v>178</v>
      </c>
      <c r="V17194" s="1"/>
      <c r="W17194" s="2"/>
      <c r="X17194">
        <v>17193</v>
      </c>
      <c r="Y17194" s="1" t="s">
        <v>179</v>
      </c>
      <c r="Z17194" s="1"/>
      <c r="AA17194" s="2"/>
    </row>
    <row r="17195" spans="8:27">
      <c r="H17195">
        <v>17194</v>
      </c>
      <c r="I17195" s="1" t="s">
        <v>752</v>
      </c>
      <c r="J17195" s="1"/>
      <c r="K17195" s="2"/>
      <c r="L17195">
        <v>17194</v>
      </c>
      <c r="M17195" s="1" t="s">
        <v>753</v>
      </c>
      <c r="N17195" s="1"/>
      <c r="O17195" s="2"/>
      <c r="P17195">
        <v>17194</v>
      </c>
      <c r="Q17195" s="1" t="s">
        <v>754</v>
      </c>
      <c r="R17195" s="1"/>
      <c r="S17195" s="2"/>
      <c r="T17195">
        <v>17194</v>
      </c>
      <c r="U17195" s="1" t="s">
        <v>178</v>
      </c>
      <c r="V17195" s="1"/>
      <c r="W17195" s="2"/>
      <c r="X17195">
        <v>17194</v>
      </c>
      <c r="Y17195" s="1" t="s">
        <v>179</v>
      </c>
      <c r="Z17195" s="1"/>
      <c r="AA17195" s="2"/>
    </row>
    <row r="17196" spans="8:27">
      <c r="H17196">
        <v>17195</v>
      </c>
      <c r="I17196" s="1" t="s">
        <v>752</v>
      </c>
      <c r="J17196" s="1"/>
      <c r="K17196" s="2"/>
      <c r="L17196">
        <v>17195</v>
      </c>
      <c r="M17196" s="1" t="s">
        <v>753</v>
      </c>
      <c r="N17196" s="1"/>
      <c r="O17196" s="2"/>
      <c r="P17196">
        <v>17195</v>
      </c>
      <c r="Q17196" s="1" t="s">
        <v>754</v>
      </c>
      <c r="R17196" s="1"/>
      <c r="S17196" s="2"/>
      <c r="T17196">
        <v>17195</v>
      </c>
      <c r="U17196" s="1" t="s">
        <v>178</v>
      </c>
      <c r="V17196" s="1"/>
      <c r="W17196" s="2"/>
      <c r="X17196">
        <v>17195</v>
      </c>
      <c r="Y17196" s="1" t="s">
        <v>179</v>
      </c>
      <c r="Z17196" s="1"/>
      <c r="AA17196" s="2"/>
    </row>
    <row r="17197" spans="8:27">
      <c r="H17197">
        <v>17196</v>
      </c>
      <c r="I17197" s="1" t="s">
        <v>752</v>
      </c>
      <c r="J17197" s="1"/>
      <c r="K17197" s="2"/>
      <c r="L17197">
        <v>17196</v>
      </c>
      <c r="M17197" s="1" t="s">
        <v>753</v>
      </c>
      <c r="N17197" s="1"/>
      <c r="O17197" s="2"/>
      <c r="P17197">
        <v>17196</v>
      </c>
      <c r="Q17197" s="1" t="s">
        <v>754</v>
      </c>
      <c r="R17197" s="1"/>
      <c r="S17197" s="2"/>
      <c r="T17197">
        <v>17196</v>
      </c>
      <c r="U17197" s="1" t="s">
        <v>178</v>
      </c>
      <c r="V17197" s="1"/>
      <c r="W17197" s="2"/>
      <c r="X17197">
        <v>17196</v>
      </c>
      <c r="Y17197" s="1" t="s">
        <v>179</v>
      </c>
      <c r="Z17197" s="1"/>
      <c r="AA17197" s="2"/>
    </row>
    <row r="17198" spans="8:27">
      <c r="H17198">
        <v>17197</v>
      </c>
      <c r="I17198" s="1" t="s">
        <v>752</v>
      </c>
      <c r="J17198" s="1"/>
      <c r="K17198" s="2"/>
      <c r="L17198">
        <v>17197</v>
      </c>
      <c r="M17198" s="1" t="s">
        <v>753</v>
      </c>
      <c r="N17198" s="1"/>
      <c r="O17198" s="2"/>
      <c r="P17198">
        <v>17197</v>
      </c>
      <c r="Q17198" s="1" t="s">
        <v>754</v>
      </c>
      <c r="R17198" s="1"/>
      <c r="S17198" s="2"/>
      <c r="T17198">
        <v>17197</v>
      </c>
      <c r="U17198" s="1" t="s">
        <v>178</v>
      </c>
      <c r="V17198" s="1"/>
      <c r="W17198" s="2"/>
      <c r="X17198">
        <v>17197</v>
      </c>
      <c r="Y17198" s="1" t="s">
        <v>179</v>
      </c>
      <c r="Z17198" s="1"/>
      <c r="AA17198" s="2"/>
    </row>
    <row r="17199" spans="8:27">
      <c r="H17199">
        <v>17198</v>
      </c>
      <c r="I17199" s="1" t="s">
        <v>752</v>
      </c>
      <c r="J17199" s="1"/>
      <c r="K17199" s="2"/>
      <c r="L17199">
        <v>17198</v>
      </c>
      <c r="M17199" s="1" t="s">
        <v>753</v>
      </c>
      <c r="N17199" s="1"/>
      <c r="O17199" s="2"/>
      <c r="P17199">
        <v>17198</v>
      </c>
      <c r="Q17199" s="1" t="s">
        <v>754</v>
      </c>
      <c r="R17199" s="1"/>
      <c r="S17199" s="2"/>
      <c r="T17199">
        <v>17198</v>
      </c>
      <c r="U17199" s="1" t="s">
        <v>178</v>
      </c>
      <c r="V17199" s="1"/>
      <c r="W17199" s="2"/>
      <c r="X17199">
        <v>17198</v>
      </c>
      <c r="Y17199" s="1" t="s">
        <v>179</v>
      </c>
      <c r="Z17199" s="1"/>
      <c r="AA17199" s="2"/>
    </row>
    <row r="17200" spans="8:27">
      <c r="H17200">
        <v>17199</v>
      </c>
      <c r="I17200" s="1" t="s">
        <v>752</v>
      </c>
      <c r="J17200" s="1"/>
      <c r="K17200" s="2"/>
      <c r="L17200">
        <v>17199</v>
      </c>
      <c r="M17200" s="1" t="s">
        <v>753</v>
      </c>
      <c r="N17200" s="1"/>
      <c r="O17200" s="2"/>
      <c r="P17200">
        <v>17199</v>
      </c>
      <c r="Q17200" s="1" t="s">
        <v>754</v>
      </c>
      <c r="R17200" s="1"/>
      <c r="S17200" s="2"/>
      <c r="T17200">
        <v>17199</v>
      </c>
      <c r="U17200" s="1" t="s">
        <v>178</v>
      </c>
      <c r="V17200" s="1"/>
      <c r="W17200" s="2"/>
      <c r="X17200">
        <v>17199</v>
      </c>
      <c r="Y17200" s="1" t="s">
        <v>179</v>
      </c>
      <c r="Z17200" s="1"/>
      <c r="AA17200" s="2"/>
    </row>
    <row r="17201" spans="8:27">
      <c r="H17201">
        <v>17200</v>
      </c>
      <c r="I17201" s="1" t="s">
        <v>752</v>
      </c>
      <c r="J17201" s="1"/>
      <c r="K17201" s="2"/>
      <c r="L17201">
        <v>17200</v>
      </c>
      <c r="M17201" s="1" t="s">
        <v>753</v>
      </c>
      <c r="N17201" s="1"/>
      <c r="O17201" s="2"/>
      <c r="P17201">
        <v>17200</v>
      </c>
      <c r="Q17201" s="1" t="s">
        <v>754</v>
      </c>
      <c r="R17201" s="1"/>
      <c r="S17201" s="2"/>
      <c r="T17201">
        <v>17200</v>
      </c>
      <c r="U17201" s="1" t="s">
        <v>178</v>
      </c>
      <c r="V17201" s="1"/>
      <c r="W17201" s="2"/>
      <c r="X17201">
        <v>17200</v>
      </c>
      <c r="Y17201" s="1" t="s">
        <v>179</v>
      </c>
      <c r="Z17201" s="1"/>
      <c r="AA17201" s="2"/>
    </row>
    <row r="17202" spans="8:27">
      <c r="H17202">
        <v>17201</v>
      </c>
      <c r="I17202" s="1" t="s">
        <v>752</v>
      </c>
      <c r="J17202" s="1"/>
      <c r="K17202" s="2"/>
      <c r="L17202">
        <v>17201</v>
      </c>
      <c r="M17202" s="1" t="s">
        <v>753</v>
      </c>
      <c r="N17202" s="1"/>
      <c r="O17202" s="2"/>
      <c r="P17202">
        <v>17201</v>
      </c>
      <c r="Q17202" s="1" t="s">
        <v>754</v>
      </c>
      <c r="R17202" s="1"/>
      <c r="S17202" s="2"/>
      <c r="T17202">
        <v>17201</v>
      </c>
      <c r="U17202" s="1" t="s">
        <v>178</v>
      </c>
      <c r="V17202" s="1"/>
      <c r="W17202" s="2"/>
      <c r="X17202">
        <v>17201</v>
      </c>
      <c r="Y17202" s="1" t="s">
        <v>179</v>
      </c>
      <c r="Z17202" s="1"/>
      <c r="AA17202" s="2"/>
    </row>
    <row r="17203" spans="8:27">
      <c r="H17203">
        <v>17202</v>
      </c>
      <c r="I17203" s="1" t="s">
        <v>752</v>
      </c>
      <c r="J17203" s="1"/>
      <c r="K17203" s="2"/>
      <c r="L17203">
        <v>17202</v>
      </c>
      <c r="M17203" s="1" t="s">
        <v>753</v>
      </c>
      <c r="N17203" s="1"/>
      <c r="O17203" s="2"/>
      <c r="P17203">
        <v>17202</v>
      </c>
      <c r="Q17203" s="1" t="s">
        <v>754</v>
      </c>
      <c r="R17203" s="1"/>
      <c r="S17203" s="2"/>
      <c r="T17203">
        <v>17202</v>
      </c>
      <c r="U17203" s="1" t="s">
        <v>178</v>
      </c>
      <c r="V17203" s="1"/>
      <c r="W17203" s="2"/>
      <c r="X17203">
        <v>17202</v>
      </c>
      <c r="Y17203" s="1" t="s">
        <v>179</v>
      </c>
      <c r="Z17203" s="1"/>
      <c r="AA17203" s="2"/>
    </row>
    <row r="17204" spans="8:27">
      <c r="H17204">
        <v>17203</v>
      </c>
      <c r="I17204" s="1" t="s">
        <v>752</v>
      </c>
      <c r="J17204" s="1"/>
      <c r="K17204" s="2"/>
      <c r="L17204">
        <v>17203</v>
      </c>
      <c r="M17204" s="1" t="s">
        <v>753</v>
      </c>
      <c r="N17204" s="1"/>
      <c r="O17204" s="2"/>
      <c r="P17204">
        <v>17203</v>
      </c>
      <c r="Q17204" s="1" t="s">
        <v>754</v>
      </c>
      <c r="R17204" s="1"/>
      <c r="S17204" s="2"/>
      <c r="T17204">
        <v>17203</v>
      </c>
      <c r="U17204" s="1" t="s">
        <v>178</v>
      </c>
      <c r="V17204" s="1"/>
      <c r="W17204" s="2"/>
      <c r="X17204">
        <v>17203</v>
      </c>
      <c r="Y17204" s="1" t="s">
        <v>179</v>
      </c>
      <c r="Z17204" s="1"/>
      <c r="AA17204" s="2"/>
    </row>
    <row r="17205" spans="8:27">
      <c r="H17205">
        <v>17204</v>
      </c>
      <c r="I17205" s="1" t="s">
        <v>752</v>
      </c>
      <c r="J17205" s="1"/>
      <c r="K17205" s="2"/>
      <c r="L17205">
        <v>17204</v>
      </c>
      <c r="M17205" s="1" t="s">
        <v>753</v>
      </c>
      <c r="N17205" s="1"/>
      <c r="O17205" s="2"/>
      <c r="P17205">
        <v>17204</v>
      </c>
      <c r="Q17205" s="1" t="s">
        <v>754</v>
      </c>
      <c r="R17205" s="1"/>
      <c r="S17205" s="2"/>
      <c r="T17205">
        <v>17204</v>
      </c>
      <c r="U17205" s="1" t="s">
        <v>178</v>
      </c>
      <c r="V17205" s="1"/>
      <c r="W17205" s="2"/>
      <c r="X17205">
        <v>17204</v>
      </c>
      <c r="Y17205" s="1" t="s">
        <v>179</v>
      </c>
      <c r="Z17205" s="1"/>
      <c r="AA17205" s="2"/>
    </row>
    <row r="17206" spans="8:27">
      <c r="H17206">
        <v>17205</v>
      </c>
      <c r="I17206" s="1" t="s">
        <v>752</v>
      </c>
      <c r="J17206" s="1"/>
      <c r="K17206" s="2"/>
      <c r="L17206">
        <v>17205</v>
      </c>
      <c r="M17206" s="1" t="s">
        <v>753</v>
      </c>
      <c r="N17206" s="1"/>
      <c r="O17206" s="2"/>
      <c r="P17206">
        <v>17205</v>
      </c>
      <c r="Q17206" s="1" t="s">
        <v>754</v>
      </c>
      <c r="R17206" s="1"/>
      <c r="S17206" s="2"/>
      <c r="T17206">
        <v>17205</v>
      </c>
      <c r="U17206" s="1" t="s">
        <v>178</v>
      </c>
      <c r="V17206" s="1"/>
      <c r="W17206" s="2"/>
      <c r="X17206">
        <v>17205</v>
      </c>
      <c r="Y17206" s="1" t="s">
        <v>179</v>
      </c>
      <c r="Z17206" s="1"/>
      <c r="AA17206" s="2"/>
    </row>
    <row r="17207" spans="8:27">
      <c r="H17207">
        <v>17206</v>
      </c>
      <c r="I17207" s="1" t="s">
        <v>752</v>
      </c>
      <c r="J17207" s="1"/>
      <c r="K17207" s="2"/>
      <c r="L17207">
        <v>17206</v>
      </c>
      <c r="M17207" s="1" t="s">
        <v>753</v>
      </c>
      <c r="N17207" s="1"/>
      <c r="O17207" s="2"/>
      <c r="P17207">
        <v>17206</v>
      </c>
      <c r="Q17207" s="1" t="s">
        <v>754</v>
      </c>
      <c r="R17207" s="1"/>
      <c r="S17207" s="2"/>
      <c r="T17207">
        <v>17206</v>
      </c>
      <c r="U17207" s="1" t="s">
        <v>178</v>
      </c>
      <c r="V17207" s="1"/>
      <c r="W17207" s="2"/>
      <c r="X17207">
        <v>17206</v>
      </c>
      <c r="Y17207" s="1" t="s">
        <v>179</v>
      </c>
      <c r="Z17207" s="1"/>
      <c r="AA17207" s="2"/>
    </row>
    <row r="17208" spans="8:27">
      <c r="H17208">
        <v>17207</v>
      </c>
      <c r="I17208" s="1" t="s">
        <v>752</v>
      </c>
      <c r="J17208" s="1"/>
      <c r="K17208" s="2"/>
      <c r="L17208">
        <v>17207</v>
      </c>
      <c r="M17208" s="1" t="s">
        <v>753</v>
      </c>
      <c r="N17208" s="1"/>
      <c r="O17208" s="2"/>
      <c r="P17208">
        <v>17207</v>
      </c>
      <c r="Q17208" s="1" t="s">
        <v>754</v>
      </c>
      <c r="R17208" s="1"/>
      <c r="S17208" s="2"/>
      <c r="T17208">
        <v>17207</v>
      </c>
      <c r="U17208" s="1" t="s">
        <v>178</v>
      </c>
      <c r="V17208" s="1"/>
      <c r="W17208" s="2"/>
      <c r="X17208">
        <v>17207</v>
      </c>
      <c r="Y17208" s="1" t="s">
        <v>179</v>
      </c>
      <c r="Z17208" s="1"/>
      <c r="AA17208" s="2"/>
    </row>
    <row r="17209" spans="8:27">
      <c r="H17209">
        <v>17208</v>
      </c>
      <c r="I17209" s="1" t="s">
        <v>752</v>
      </c>
      <c r="J17209" s="1"/>
      <c r="K17209" s="2"/>
      <c r="L17209">
        <v>17208</v>
      </c>
      <c r="M17209" s="1" t="s">
        <v>753</v>
      </c>
      <c r="N17209" s="1"/>
      <c r="O17209" s="2"/>
      <c r="P17209">
        <v>17208</v>
      </c>
      <c r="Q17209" s="1" t="s">
        <v>754</v>
      </c>
      <c r="R17209" s="1"/>
      <c r="S17209" s="2"/>
      <c r="T17209">
        <v>17208</v>
      </c>
      <c r="U17209" s="1" t="s">
        <v>178</v>
      </c>
      <c r="V17209" s="1"/>
      <c r="W17209" s="2"/>
      <c r="X17209">
        <v>17208</v>
      </c>
      <c r="Y17209" s="1" t="s">
        <v>179</v>
      </c>
      <c r="Z17209" s="1"/>
      <c r="AA17209" s="2"/>
    </row>
    <row r="17210" spans="8:27">
      <c r="H17210">
        <v>17209</v>
      </c>
      <c r="I17210" s="1" t="s">
        <v>752</v>
      </c>
      <c r="J17210" s="1"/>
      <c r="K17210" s="2"/>
      <c r="L17210">
        <v>17209</v>
      </c>
      <c r="M17210" s="1" t="s">
        <v>753</v>
      </c>
      <c r="N17210" s="1"/>
      <c r="O17210" s="2"/>
      <c r="P17210">
        <v>17209</v>
      </c>
      <c r="Q17210" s="1" t="s">
        <v>754</v>
      </c>
      <c r="R17210" s="1"/>
      <c r="S17210" s="2"/>
      <c r="T17210">
        <v>17209</v>
      </c>
      <c r="U17210" s="1" t="s">
        <v>178</v>
      </c>
      <c r="V17210" s="1"/>
      <c r="W17210" s="2"/>
      <c r="X17210">
        <v>17209</v>
      </c>
      <c r="Y17210" s="1" t="s">
        <v>179</v>
      </c>
      <c r="Z17210" s="1"/>
      <c r="AA17210" s="2"/>
    </row>
    <row r="17211" spans="8:27">
      <c r="H17211">
        <v>17210</v>
      </c>
      <c r="I17211" s="1" t="s">
        <v>752</v>
      </c>
      <c r="J17211" s="1"/>
      <c r="K17211" s="2"/>
      <c r="L17211">
        <v>17210</v>
      </c>
      <c r="M17211" s="1" t="s">
        <v>753</v>
      </c>
      <c r="N17211" s="1"/>
      <c r="O17211" s="2"/>
      <c r="P17211">
        <v>17210</v>
      </c>
      <c r="Q17211" s="1" t="s">
        <v>754</v>
      </c>
      <c r="R17211" s="1"/>
      <c r="S17211" s="2"/>
      <c r="T17211">
        <v>17210</v>
      </c>
      <c r="U17211" s="1" t="s">
        <v>178</v>
      </c>
      <c r="V17211" s="1"/>
      <c r="W17211" s="2"/>
      <c r="X17211">
        <v>17210</v>
      </c>
      <c r="Y17211" s="1" t="s">
        <v>179</v>
      </c>
      <c r="Z17211" s="1"/>
      <c r="AA17211" s="2"/>
    </row>
    <row r="17212" spans="8:27">
      <c r="H17212">
        <v>17211</v>
      </c>
      <c r="I17212" s="1" t="s">
        <v>752</v>
      </c>
      <c r="J17212" s="1"/>
      <c r="K17212" s="2"/>
      <c r="L17212">
        <v>17211</v>
      </c>
      <c r="M17212" s="1" t="s">
        <v>753</v>
      </c>
      <c r="N17212" s="1"/>
      <c r="O17212" s="2"/>
      <c r="P17212">
        <v>17211</v>
      </c>
      <c r="Q17212" s="1" t="s">
        <v>754</v>
      </c>
      <c r="R17212" s="1"/>
      <c r="S17212" s="2"/>
      <c r="T17212">
        <v>17211</v>
      </c>
      <c r="U17212" s="1" t="s">
        <v>178</v>
      </c>
      <c r="V17212" s="1"/>
      <c r="W17212" s="2"/>
      <c r="X17212">
        <v>17211</v>
      </c>
      <c r="Y17212" s="1" t="s">
        <v>179</v>
      </c>
      <c r="Z17212" s="1"/>
      <c r="AA17212" s="2"/>
    </row>
    <row r="17213" spans="8:27">
      <c r="H17213">
        <v>17212</v>
      </c>
      <c r="I17213" s="1" t="s">
        <v>752</v>
      </c>
      <c r="J17213" s="1"/>
      <c r="K17213" s="2"/>
      <c r="L17213">
        <v>17212</v>
      </c>
      <c r="M17213" s="1" t="s">
        <v>753</v>
      </c>
      <c r="N17213" s="1"/>
      <c r="O17213" s="2"/>
      <c r="P17213">
        <v>17212</v>
      </c>
      <c r="Q17213" s="1" t="s">
        <v>754</v>
      </c>
      <c r="R17213" s="1"/>
      <c r="S17213" s="2"/>
      <c r="T17213">
        <v>17212</v>
      </c>
      <c r="U17213" s="1" t="s">
        <v>178</v>
      </c>
      <c r="V17213" s="1"/>
      <c r="W17213" s="2"/>
      <c r="X17213">
        <v>17212</v>
      </c>
      <c r="Y17213" s="1" t="s">
        <v>179</v>
      </c>
      <c r="Z17213" s="1"/>
      <c r="AA17213" s="2"/>
    </row>
    <row r="17214" spans="8:27">
      <c r="H17214">
        <v>17213</v>
      </c>
      <c r="I17214" s="1" t="s">
        <v>752</v>
      </c>
      <c r="J17214" s="1"/>
      <c r="K17214" s="2"/>
      <c r="L17214">
        <v>17213</v>
      </c>
      <c r="M17214" s="1" t="s">
        <v>753</v>
      </c>
      <c r="N17214" s="1"/>
      <c r="O17214" s="2"/>
      <c r="P17214">
        <v>17213</v>
      </c>
      <c r="Q17214" s="1" t="s">
        <v>754</v>
      </c>
      <c r="R17214" s="1"/>
      <c r="S17214" s="2"/>
      <c r="T17214">
        <v>17213</v>
      </c>
      <c r="U17214" s="1" t="s">
        <v>178</v>
      </c>
      <c r="V17214" s="1"/>
      <c r="W17214" s="2"/>
      <c r="X17214">
        <v>17213</v>
      </c>
      <c r="Y17214" s="1" t="s">
        <v>179</v>
      </c>
      <c r="Z17214" s="1"/>
      <c r="AA17214" s="2"/>
    </row>
    <row r="17215" spans="8:27">
      <c r="H17215">
        <v>17214</v>
      </c>
      <c r="I17215" s="1" t="s">
        <v>752</v>
      </c>
      <c r="J17215" s="1"/>
      <c r="K17215" s="2"/>
      <c r="L17215">
        <v>17214</v>
      </c>
      <c r="M17215" s="1" t="s">
        <v>753</v>
      </c>
      <c r="N17215" s="1"/>
      <c r="O17215" s="2"/>
      <c r="P17215">
        <v>17214</v>
      </c>
      <c r="Q17215" s="1" t="s">
        <v>754</v>
      </c>
      <c r="R17215" s="1"/>
      <c r="S17215" s="2"/>
      <c r="T17215">
        <v>17214</v>
      </c>
      <c r="U17215" s="1" t="s">
        <v>178</v>
      </c>
      <c r="V17215" s="1"/>
      <c r="W17215" s="2"/>
      <c r="X17215">
        <v>17214</v>
      </c>
      <c r="Y17215" s="1" t="s">
        <v>179</v>
      </c>
      <c r="Z17215" s="1"/>
      <c r="AA17215" s="2"/>
    </row>
    <row r="17216" spans="8:27">
      <c r="H17216">
        <v>17215</v>
      </c>
      <c r="I17216" s="1" t="s">
        <v>752</v>
      </c>
      <c r="J17216" s="1"/>
      <c r="K17216" s="2"/>
      <c r="L17216">
        <v>17215</v>
      </c>
      <c r="M17216" s="1" t="s">
        <v>753</v>
      </c>
      <c r="N17216" s="1"/>
      <c r="O17216" s="2"/>
      <c r="P17216">
        <v>17215</v>
      </c>
      <c r="Q17216" s="1" t="s">
        <v>754</v>
      </c>
      <c r="R17216" s="1"/>
      <c r="S17216" s="2"/>
      <c r="T17216">
        <v>17215</v>
      </c>
      <c r="U17216" s="1" t="s">
        <v>178</v>
      </c>
      <c r="V17216" s="1"/>
      <c r="W17216" s="2"/>
      <c r="X17216">
        <v>17215</v>
      </c>
      <c r="Y17216" s="1" t="s">
        <v>179</v>
      </c>
      <c r="Z17216" s="1"/>
      <c r="AA17216" s="2"/>
    </row>
    <row r="17217" spans="8:27">
      <c r="H17217">
        <v>17216</v>
      </c>
      <c r="I17217" s="1" t="s">
        <v>752</v>
      </c>
      <c r="J17217" s="1"/>
      <c r="K17217" s="2"/>
      <c r="L17217">
        <v>17216</v>
      </c>
      <c r="M17217" s="1" t="s">
        <v>753</v>
      </c>
      <c r="N17217" s="1"/>
      <c r="O17217" s="2"/>
      <c r="P17217">
        <v>17216</v>
      </c>
      <c r="Q17217" s="1" t="s">
        <v>754</v>
      </c>
      <c r="R17217" s="1"/>
      <c r="S17217" s="2"/>
      <c r="T17217">
        <v>17216</v>
      </c>
      <c r="U17217" s="1" t="s">
        <v>178</v>
      </c>
      <c r="V17217" s="1"/>
      <c r="W17217" s="2"/>
      <c r="X17217">
        <v>17216</v>
      </c>
      <c r="Y17217" s="1" t="s">
        <v>179</v>
      </c>
      <c r="Z17217" s="1"/>
      <c r="AA17217" s="2"/>
    </row>
    <row r="17218" spans="8:27">
      <c r="H17218">
        <v>17217</v>
      </c>
      <c r="I17218" s="1" t="s">
        <v>752</v>
      </c>
      <c r="J17218" s="1"/>
      <c r="K17218" s="2"/>
      <c r="L17218">
        <v>17217</v>
      </c>
      <c r="M17218" s="1" t="s">
        <v>753</v>
      </c>
      <c r="N17218" s="1"/>
      <c r="O17218" s="2"/>
      <c r="P17218">
        <v>17217</v>
      </c>
      <c r="Q17218" s="1" t="s">
        <v>754</v>
      </c>
      <c r="R17218" s="1"/>
      <c r="S17218" s="2"/>
      <c r="T17218">
        <v>17217</v>
      </c>
      <c r="U17218" s="1" t="s">
        <v>178</v>
      </c>
      <c r="V17218" s="1"/>
      <c r="W17218" s="2"/>
      <c r="X17218">
        <v>17217</v>
      </c>
      <c r="Y17218" s="1" t="s">
        <v>179</v>
      </c>
      <c r="Z17218" s="1"/>
      <c r="AA17218" s="2"/>
    </row>
    <row r="17219" spans="8:27">
      <c r="H17219">
        <v>17218</v>
      </c>
      <c r="I17219" s="1" t="s">
        <v>752</v>
      </c>
      <c r="J17219" s="1"/>
      <c r="K17219" s="2"/>
      <c r="L17219">
        <v>17218</v>
      </c>
      <c r="M17219" s="1" t="s">
        <v>753</v>
      </c>
      <c r="N17219" s="1"/>
      <c r="O17219" s="2"/>
      <c r="P17219">
        <v>17218</v>
      </c>
      <c r="Q17219" s="1" t="s">
        <v>754</v>
      </c>
      <c r="R17219" s="1"/>
      <c r="S17219" s="2"/>
      <c r="T17219">
        <v>17218</v>
      </c>
      <c r="U17219" s="1" t="s">
        <v>178</v>
      </c>
      <c r="V17219" s="1"/>
      <c r="W17219" s="2"/>
      <c r="X17219">
        <v>17218</v>
      </c>
      <c r="Y17219" s="1" t="s">
        <v>179</v>
      </c>
      <c r="Z17219" s="1"/>
      <c r="AA17219" s="2"/>
    </row>
    <row r="17220" spans="8:27">
      <c r="H17220">
        <v>17219</v>
      </c>
      <c r="I17220" s="1" t="s">
        <v>752</v>
      </c>
      <c r="J17220" s="1"/>
      <c r="K17220" s="2"/>
      <c r="L17220">
        <v>17219</v>
      </c>
      <c r="M17220" s="1" t="s">
        <v>753</v>
      </c>
      <c r="N17220" s="1"/>
      <c r="O17220" s="2"/>
      <c r="P17220">
        <v>17219</v>
      </c>
      <c r="Q17220" s="1" t="s">
        <v>754</v>
      </c>
      <c r="R17220" s="1"/>
      <c r="S17220" s="2"/>
      <c r="T17220">
        <v>17219</v>
      </c>
      <c r="U17220" s="1" t="s">
        <v>178</v>
      </c>
      <c r="V17220" s="1"/>
      <c r="W17220" s="2"/>
      <c r="X17220">
        <v>17219</v>
      </c>
      <c r="Y17220" s="1" t="s">
        <v>179</v>
      </c>
      <c r="Z17220" s="1"/>
      <c r="AA17220" s="2"/>
    </row>
    <row r="17221" spans="8:27">
      <c r="H17221">
        <v>17220</v>
      </c>
      <c r="I17221" s="1" t="s">
        <v>752</v>
      </c>
      <c r="J17221" s="1"/>
      <c r="K17221" s="2"/>
      <c r="L17221">
        <v>17220</v>
      </c>
      <c r="M17221" s="1" t="s">
        <v>753</v>
      </c>
      <c r="N17221" s="1"/>
      <c r="O17221" s="2"/>
      <c r="P17221">
        <v>17220</v>
      </c>
      <c r="Q17221" s="1" t="s">
        <v>754</v>
      </c>
      <c r="R17221" s="1"/>
      <c r="S17221" s="2"/>
      <c r="T17221">
        <v>17220</v>
      </c>
      <c r="U17221" s="1" t="s">
        <v>178</v>
      </c>
      <c r="V17221" s="1"/>
      <c r="W17221" s="2"/>
      <c r="X17221">
        <v>17220</v>
      </c>
      <c r="Y17221" s="1" t="s">
        <v>179</v>
      </c>
      <c r="Z17221" s="1"/>
      <c r="AA17221" s="2"/>
    </row>
    <row r="17222" spans="8:27">
      <c r="H17222">
        <v>17221</v>
      </c>
      <c r="I17222" s="1" t="s">
        <v>752</v>
      </c>
      <c r="J17222" s="1"/>
      <c r="K17222" s="2"/>
      <c r="L17222">
        <v>17221</v>
      </c>
      <c r="M17222" s="1" t="s">
        <v>753</v>
      </c>
      <c r="N17222" s="1"/>
      <c r="O17222" s="2"/>
      <c r="P17222">
        <v>17221</v>
      </c>
      <c r="Q17222" s="1" t="s">
        <v>754</v>
      </c>
      <c r="R17222" s="1"/>
      <c r="S17222" s="2"/>
      <c r="T17222">
        <v>17221</v>
      </c>
      <c r="U17222" s="1" t="s">
        <v>178</v>
      </c>
      <c r="V17222" s="1"/>
      <c r="W17222" s="2"/>
      <c r="X17222">
        <v>17221</v>
      </c>
      <c r="Y17222" s="1" t="s">
        <v>179</v>
      </c>
      <c r="Z17222" s="1"/>
      <c r="AA17222" s="2"/>
    </row>
    <row r="17223" spans="8:27">
      <c r="H17223">
        <v>17222</v>
      </c>
      <c r="I17223" s="1" t="s">
        <v>752</v>
      </c>
      <c r="J17223" s="1"/>
      <c r="K17223" s="2"/>
      <c r="L17223">
        <v>17222</v>
      </c>
      <c r="M17223" s="1" t="s">
        <v>753</v>
      </c>
      <c r="N17223" s="1"/>
      <c r="O17223" s="2"/>
      <c r="P17223">
        <v>17222</v>
      </c>
      <c r="Q17223" s="1" t="s">
        <v>754</v>
      </c>
      <c r="R17223" s="1"/>
      <c r="S17223" s="2"/>
      <c r="T17223">
        <v>17222</v>
      </c>
      <c r="U17223" s="1" t="s">
        <v>178</v>
      </c>
      <c r="V17223" s="1"/>
      <c r="W17223" s="2"/>
      <c r="X17223">
        <v>17222</v>
      </c>
      <c r="Y17223" s="1" t="s">
        <v>179</v>
      </c>
      <c r="Z17223" s="1"/>
      <c r="AA17223" s="2"/>
    </row>
    <row r="17224" spans="8:27">
      <c r="H17224">
        <v>17223</v>
      </c>
      <c r="I17224" s="1" t="s">
        <v>752</v>
      </c>
      <c r="J17224" s="1"/>
      <c r="K17224" s="2"/>
      <c r="L17224">
        <v>17223</v>
      </c>
      <c r="M17224" s="1" t="s">
        <v>753</v>
      </c>
      <c r="N17224" s="1"/>
      <c r="O17224" s="2"/>
      <c r="P17224">
        <v>17223</v>
      </c>
      <c r="Q17224" s="1" t="s">
        <v>754</v>
      </c>
      <c r="R17224" s="1"/>
      <c r="S17224" s="2"/>
      <c r="T17224">
        <v>17223</v>
      </c>
      <c r="U17224" s="1" t="s">
        <v>178</v>
      </c>
      <c r="V17224" s="1"/>
      <c r="W17224" s="2"/>
      <c r="X17224">
        <v>17223</v>
      </c>
      <c r="Y17224" s="1" t="s">
        <v>179</v>
      </c>
      <c r="Z17224" s="1"/>
      <c r="AA17224" s="2"/>
    </row>
    <row r="17225" spans="8:27">
      <c r="H17225">
        <v>17224</v>
      </c>
      <c r="I17225" s="1" t="s">
        <v>752</v>
      </c>
      <c r="J17225" s="1"/>
      <c r="K17225" s="2"/>
      <c r="L17225">
        <v>17224</v>
      </c>
      <c r="M17225" s="1" t="s">
        <v>753</v>
      </c>
      <c r="N17225" s="1"/>
      <c r="O17225" s="2"/>
      <c r="P17225">
        <v>17224</v>
      </c>
      <c r="Q17225" s="1" t="s">
        <v>754</v>
      </c>
      <c r="R17225" s="1"/>
      <c r="S17225" s="2"/>
      <c r="T17225">
        <v>17224</v>
      </c>
      <c r="U17225" s="1" t="s">
        <v>178</v>
      </c>
      <c r="V17225" s="1"/>
      <c r="W17225" s="2"/>
      <c r="X17225">
        <v>17224</v>
      </c>
      <c r="Y17225" s="1" t="s">
        <v>179</v>
      </c>
      <c r="Z17225" s="1"/>
      <c r="AA17225" s="2"/>
    </row>
    <row r="17226" spans="8:27">
      <c r="H17226">
        <v>17225</v>
      </c>
      <c r="I17226" s="1" t="s">
        <v>752</v>
      </c>
      <c r="J17226" s="1"/>
      <c r="K17226" s="2"/>
      <c r="L17226">
        <v>17225</v>
      </c>
      <c r="M17226" s="1" t="s">
        <v>753</v>
      </c>
      <c r="N17226" s="1"/>
      <c r="O17226" s="2"/>
      <c r="P17226">
        <v>17225</v>
      </c>
      <c r="Q17226" s="1" t="s">
        <v>754</v>
      </c>
      <c r="R17226" s="1"/>
      <c r="S17226" s="2"/>
      <c r="T17226">
        <v>17225</v>
      </c>
      <c r="U17226" s="1" t="s">
        <v>178</v>
      </c>
      <c r="V17226" s="1"/>
      <c r="W17226" s="2"/>
      <c r="X17226">
        <v>17225</v>
      </c>
      <c r="Y17226" s="1" t="s">
        <v>179</v>
      </c>
      <c r="Z17226" s="1"/>
      <c r="AA17226" s="2"/>
    </row>
    <row r="17227" spans="8:27">
      <c r="H17227">
        <v>17226</v>
      </c>
      <c r="I17227" s="1" t="s">
        <v>752</v>
      </c>
      <c r="J17227" s="1"/>
      <c r="K17227" s="2"/>
      <c r="L17227">
        <v>17226</v>
      </c>
      <c r="M17227" s="1" t="s">
        <v>753</v>
      </c>
      <c r="N17227" s="1"/>
      <c r="O17227" s="2"/>
      <c r="P17227">
        <v>17226</v>
      </c>
      <c r="Q17227" s="1" t="s">
        <v>754</v>
      </c>
      <c r="R17227" s="1"/>
      <c r="S17227" s="2"/>
      <c r="T17227">
        <v>17226</v>
      </c>
      <c r="U17227" s="1" t="s">
        <v>178</v>
      </c>
      <c r="V17227" s="1"/>
      <c r="W17227" s="2"/>
      <c r="X17227">
        <v>17226</v>
      </c>
      <c r="Y17227" s="1" t="s">
        <v>179</v>
      </c>
      <c r="Z17227" s="1"/>
      <c r="AA17227" s="2"/>
    </row>
    <row r="17228" spans="8:27">
      <c r="H17228">
        <v>17227</v>
      </c>
      <c r="I17228" s="1" t="s">
        <v>752</v>
      </c>
      <c r="J17228" s="1"/>
      <c r="K17228" s="2"/>
      <c r="L17228">
        <v>17227</v>
      </c>
      <c r="M17228" s="1" t="s">
        <v>753</v>
      </c>
      <c r="N17228" s="1"/>
      <c r="O17228" s="2"/>
      <c r="P17228">
        <v>17227</v>
      </c>
      <c r="Q17228" s="1" t="s">
        <v>754</v>
      </c>
      <c r="R17228" s="1"/>
      <c r="S17228" s="2"/>
      <c r="T17228">
        <v>17227</v>
      </c>
      <c r="U17228" s="1" t="s">
        <v>178</v>
      </c>
      <c r="V17228" s="1"/>
      <c r="W17228" s="2"/>
      <c r="X17228">
        <v>17227</v>
      </c>
      <c r="Y17228" s="1" t="s">
        <v>179</v>
      </c>
      <c r="Z17228" s="1"/>
      <c r="AA17228" s="2"/>
    </row>
    <row r="17229" spans="8:27">
      <c r="H17229">
        <v>17228</v>
      </c>
      <c r="I17229" s="1" t="s">
        <v>752</v>
      </c>
      <c r="J17229" s="1"/>
      <c r="K17229" s="2"/>
      <c r="L17229">
        <v>17228</v>
      </c>
      <c r="M17229" s="1" t="s">
        <v>753</v>
      </c>
      <c r="N17229" s="1"/>
      <c r="O17229" s="2"/>
      <c r="P17229">
        <v>17228</v>
      </c>
      <c r="Q17229" s="1" t="s">
        <v>754</v>
      </c>
      <c r="R17229" s="1"/>
      <c r="S17229" s="2"/>
      <c r="T17229">
        <v>17228</v>
      </c>
      <c r="U17229" s="1" t="s">
        <v>178</v>
      </c>
      <c r="V17229" s="1"/>
      <c r="W17229" s="2"/>
      <c r="X17229">
        <v>17228</v>
      </c>
      <c r="Y17229" s="1" t="s">
        <v>179</v>
      </c>
      <c r="Z17229" s="1"/>
      <c r="AA17229" s="2"/>
    </row>
    <row r="17230" spans="8:27">
      <c r="H17230">
        <v>17229</v>
      </c>
      <c r="I17230" s="1" t="s">
        <v>752</v>
      </c>
      <c r="J17230" s="1"/>
      <c r="K17230" s="2"/>
      <c r="L17230">
        <v>17229</v>
      </c>
      <c r="M17230" s="1" t="s">
        <v>753</v>
      </c>
      <c r="N17230" s="1"/>
      <c r="O17230" s="2"/>
      <c r="P17230">
        <v>17229</v>
      </c>
      <c r="Q17230" s="1" t="s">
        <v>754</v>
      </c>
      <c r="R17230" s="1"/>
      <c r="S17230" s="2"/>
      <c r="T17230">
        <v>17229</v>
      </c>
      <c r="U17230" s="1" t="s">
        <v>178</v>
      </c>
      <c r="V17230" s="1"/>
      <c r="W17230" s="2"/>
      <c r="X17230">
        <v>17229</v>
      </c>
      <c r="Y17230" s="1" t="s">
        <v>179</v>
      </c>
      <c r="Z17230" s="1"/>
      <c r="AA17230" s="2"/>
    </row>
    <row r="17231" spans="8:27">
      <c r="H17231">
        <v>17230</v>
      </c>
      <c r="I17231" s="1" t="s">
        <v>752</v>
      </c>
      <c r="J17231" s="1"/>
      <c r="K17231" s="2"/>
      <c r="L17231">
        <v>17230</v>
      </c>
      <c r="M17231" s="1" t="s">
        <v>753</v>
      </c>
      <c r="N17231" s="1"/>
      <c r="O17231" s="2"/>
      <c r="P17231">
        <v>17230</v>
      </c>
      <c r="Q17231" s="1" t="s">
        <v>754</v>
      </c>
      <c r="R17231" s="1"/>
      <c r="S17231" s="2"/>
      <c r="T17231">
        <v>17230</v>
      </c>
      <c r="U17231" s="1" t="s">
        <v>178</v>
      </c>
      <c r="V17231" s="1"/>
      <c r="W17231" s="2"/>
      <c r="X17231">
        <v>17230</v>
      </c>
      <c r="Y17231" s="1" t="s">
        <v>179</v>
      </c>
      <c r="Z17231" s="1"/>
      <c r="AA17231" s="2"/>
    </row>
    <row r="17232" spans="8:27">
      <c r="H17232">
        <v>17231</v>
      </c>
      <c r="I17232" s="1" t="s">
        <v>752</v>
      </c>
      <c r="J17232" s="1"/>
      <c r="K17232" s="2"/>
      <c r="L17232">
        <v>17231</v>
      </c>
      <c r="M17232" s="1" t="s">
        <v>753</v>
      </c>
      <c r="N17232" s="1"/>
      <c r="O17232" s="2"/>
      <c r="P17232">
        <v>17231</v>
      </c>
      <c r="Q17232" s="1" t="s">
        <v>754</v>
      </c>
      <c r="R17232" s="1"/>
      <c r="S17232" s="2"/>
      <c r="T17232">
        <v>17231</v>
      </c>
      <c r="U17232" s="1" t="s">
        <v>178</v>
      </c>
      <c r="V17232" s="1"/>
      <c r="W17232" s="2"/>
      <c r="X17232">
        <v>17231</v>
      </c>
      <c r="Y17232" s="1" t="s">
        <v>179</v>
      </c>
      <c r="Z17232" s="1"/>
      <c r="AA17232" s="2"/>
    </row>
    <row r="17233" spans="8:27">
      <c r="H17233">
        <v>17232</v>
      </c>
      <c r="I17233" s="1" t="s">
        <v>752</v>
      </c>
      <c r="J17233" s="1"/>
      <c r="K17233" s="2"/>
      <c r="L17233">
        <v>17232</v>
      </c>
      <c r="M17233" s="1" t="s">
        <v>753</v>
      </c>
      <c r="N17233" s="1"/>
      <c r="O17233" s="2"/>
      <c r="P17233">
        <v>17232</v>
      </c>
      <c r="Q17233" s="1" t="s">
        <v>754</v>
      </c>
      <c r="R17233" s="1"/>
      <c r="S17233" s="2"/>
      <c r="T17233">
        <v>17232</v>
      </c>
      <c r="U17233" s="1" t="s">
        <v>178</v>
      </c>
      <c r="V17233" s="1"/>
      <c r="W17233" s="2"/>
      <c r="X17233">
        <v>17232</v>
      </c>
      <c r="Y17233" s="1" t="s">
        <v>179</v>
      </c>
      <c r="Z17233" s="1"/>
      <c r="AA17233" s="2"/>
    </row>
    <row r="17234" spans="8:27">
      <c r="H17234">
        <v>17233</v>
      </c>
      <c r="I17234" s="1" t="s">
        <v>752</v>
      </c>
      <c r="J17234" s="1"/>
      <c r="K17234" s="2"/>
      <c r="L17234">
        <v>17233</v>
      </c>
      <c r="M17234" s="1" t="s">
        <v>753</v>
      </c>
      <c r="N17234" s="1"/>
      <c r="O17234" s="2"/>
      <c r="P17234">
        <v>17233</v>
      </c>
      <c r="Q17234" s="1" t="s">
        <v>754</v>
      </c>
      <c r="R17234" s="1"/>
      <c r="S17234" s="2"/>
      <c r="T17234">
        <v>17233</v>
      </c>
      <c r="U17234" s="1" t="s">
        <v>178</v>
      </c>
      <c r="V17234" s="1"/>
      <c r="W17234" s="2"/>
      <c r="X17234">
        <v>17233</v>
      </c>
      <c r="Y17234" s="1" t="s">
        <v>179</v>
      </c>
      <c r="Z17234" s="1"/>
      <c r="AA17234" s="2"/>
    </row>
    <row r="17235" spans="8:27">
      <c r="H17235">
        <v>17234</v>
      </c>
      <c r="I17235" s="1" t="s">
        <v>752</v>
      </c>
      <c r="J17235" s="1"/>
      <c r="K17235" s="2"/>
      <c r="L17235">
        <v>17234</v>
      </c>
      <c r="M17235" s="1" t="s">
        <v>753</v>
      </c>
      <c r="N17235" s="1"/>
      <c r="O17235" s="2"/>
      <c r="P17235">
        <v>17234</v>
      </c>
      <c r="Q17235" s="1" t="s">
        <v>754</v>
      </c>
      <c r="R17235" s="1"/>
      <c r="S17235" s="2"/>
      <c r="T17235">
        <v>17234</v>
      </c>
      <c r="U17235" s="1" t="s">
        <v>178</v>
      </c>
      <c r="V17235" s="1"/>
      <c r="W17235" s="2"/>
      <c r="X17235">
        <v>17234</v>
      </c>
      <c r="Y17235" s="1" t="s">
        <v>179</v>
      </c>
      <c r="Z17235" s="1"/>
      <c r="AA17235" s="2"/>
    </row>
    <row r="17236" spans="8:27">
      <c r="H17236">
        <v>17235</v>
      </c>
      <c r="I17236" s="1" t="s">
        <v>752</v>
      </c>
      <c r="J17236" s="1"/>
      <c r="K17236" s="2"/>
      <c r="L17236">
        <v>17235</v>
      </c>
      <c r="M17236" s="1" t="s">
        <v>753</v>
      </c>
      <c r="N17236" s="1"/>
      <c r="O17236" s="2"/>
      <c r="P17236">
        <v>17235</v>
      </c>
      <c r="Q17236" s="1" t="s">
        <v>754</v>
      </c>
      <c r="R17236" s="1"/>
      <c r="S17236" s="2"/>
      <c r="T17236">
        <v>17235</v>
      </c>
      <c r="U17236" s="1" t="s">
        <v>178</v>
      </c>
      <c r="V17236" s="1"/>
      <c r="W17236" s="2"/>
      <c r="X17236">
        <v>17235</v>
      </c>
      <c r="Y17236" s="1" t="s">
        <v>179</v>
      </c>
      <c r="Z17236" s="1"/>
      <c r="AA17236" s="2"/>
    </row>
    <row r="17237" spans="8:27">
      <c r="H17237">
        <v>17236</v>
      </c>
      <c r="I17237" s="1" t="s">
        <v>752</v>
      </c>
      <c r="J17237" s="1"/>
      <c r="K17237" s="2"/>
      <c r="L17237">
        <v>17236</v>
      </c>
      <c r="M17237" s="1" t="s">
        <v>753</v>
      </c>
      <c r="N17237" s="1"/>
      <c r="O17237" s="2"/>
      <c r="P17237">
        <v>17236</v>
      </c>
      <c r="Q17237" s="1" t="s">
        <v>754</v>
      </c>
      <c r="R17237" s="1"/>
      <c r="S17237" s="2"/>
      <c r="T17237">
        <v>17236</v>
      </c>
      <c r="U17237" s="1" t="s">
        <v>178</v>
      </c>
      <c r="V17237" s="1"/>
      <c r="W17237" s="2"/>
      <c r="X17237">
        <v>17236</v>
      </c>
      <c r="Y17237" s="1" t="s">
        <v>179</v>
      </c>
      <c r="Z17237" s="1"/>
      <c r="AA17237" s="2"/>
    </row>
    <row r="17238" spans="8:27">
      <c r="H17238">
        <v>17237</v>
      </c>
      <c r="I17238" s="1" t="s">
        <v>752</v>
      </c>
      <c r="J17238" s="1"/>
      <c r="K17238" s="2"/>
      <c r="L17238">
        <v>17237</v>
      </c>
      <c r="M17238" s="1" t="s">
        <v>753</v>
      </c>
      <c r="N17238" s="1"/>
      <c r="O17238" s="2"/>
      <c r="P17238">
        <v>17237</v>
      </c>
      <c r="Q17238" s="1" t="s">
        <v>754</v>
      </c>
      <c r="R17238" s="1"/>
      <c r="S17238" s="2"/>
      <c r="T17238">
        <v>17237</v>
      </c>
      <c r="U17238" s="1" t="s">
        <v>178</v>
      </c>
      <c r="V17238" s="1"/>
      <c r="W17238" s="2"/>
      <c r="X17238">
        <v>17237</v>
      </c>
      <c r="Y17238" s="1" t="s">
        <v>179</v>
      </c>
      <c r="Z17238" s="1"/>
      <c r="AA17238" s="2"/>
    </row>
    <row r="17239" spans="8:27">
      <c r="H17239">
        <v>17238</v>
      </c>
      <c r="I17239" s="1" t="s">
        <v>752</v>
      </c>
      <c r="J17239" s="1"/>
      <c r="K17239" s="2"/>
      <c r="L17239">
        <v>17238</v>
      </c>
      <c r="M17239" s="1" t="s">
        <v>753</v>
      </c>
      <c r="N17239" s="1"/>
      <c r="O17239" s="2"/>
      <c r="P17239">
        <v>17238</v>
      </c>
      <c r="Q17239" s="1" t="s">
        <v>754</v>
      </c>
      <c r="R17239" s="1"/>
      <c r="S17239" s="2"/>
      <c r="T17239">
        <v>17238</v>
      </c>
      <c r="U17239" s="1" t="s">
        <v>178</v>
      </c>
      <c r="V17239" s="1"/>
      <c r="W17239" s="2"/>
      <c r="X17239">
        <v>17238</v>
      </c>
      <c r="Y17239" s="1" t="s">
        <v>179</v>
      </c>
      <c r="Z17239" s="1"/>
      <c r="AA17239" s="2"/>
    </row>
    <row r="17240" spans="8:27">
      <c r="H17240">
        <v>17239</v>
      </c>
      <c r="I17240" s="1" t="s">
        <v>752</v>
      </c>
      <c r="J17240" s="1"/>
      <c r="K17240" s="2"/>
      <c r="L17240">
        <v>17239</v>
      </c>
      <c r="M17240" s="1" t="s">
        <v>753</v>
      </c>
      <c r="N17240" s="1"/>
      <c r="O17240" s="2"/>
      <c r="P17240">
        <v>17239</v>
      </c>
      <c r="Q17240" s="1" t="s">
        <v>754</v>
      </c>
      <c r="R17240" s="1"/>
      <c r="S17240" s="2"/>
      <c r="T17240">
        <v>17239</v>
      </c>
      <c r="U17240" s="1" t="s">
        <v>178</v>
      </c>
      <c r="V17240" s="1"/>
      <c r="W17240" s="2"/>
      <c r="X17240">
        <v>17239</v>
      </c>
      <c r="Y17240" s="1" t="s">
        <v>179</v>
      </c>
      <c r="Z17240" s="1"/>
      <c r="AA17240" s="2"/>
    </row>
    <row r="17241" spans="8:27">
      <c r="H17241">
        <v>17240</v>
      </c>
      <c r="I17241" s="1" t="s">
        <v>752</v>
      </c>
      <c r="J17241" s="1"/>
      <c r="K17241" s="2"/>
      <c r="L17241">
        <v>17240</v>
      </c>
      <c r="M17241" s="1" t="s">
        <v>753</v>
      </c>
      <c r="N17241" s="1"/>
      <c r="O17241" s="2"/>
      <c r="P17241">
        <v>17240</v>
      </c>
      <c r="Q17241" s="1" t="s">
        <v>754</v>
      </c>
      <c r="R17241" s="1"/>
      <c r="S17241" s="2"/>
      <c r="T17241">
        <v>17240</v>
      </c>
      <c r="U17241" s="1" t="s">
        <v>178</v>
      </c>
      <c r="V17241" s="1"/>
      <c r="W17241" s="2"/>
      <c r="X17241">
        <v>17240</v>
      </c>
      <c r="Y17241" s="1" t="s">
        <v>179</v>
      </c>
      <c r="Z17241" s="1"/>
      <c r="AA17241" s="2"/>
    </row>
    <row r="17242" spans="8:27">
      <c r="H17242">
        <v>17241</v>
      </c>
      <c r="I17242" s="1" t="s">
        <v>752</v>
      </c>
      <c r="J17242" s="1"/>
      <c r="K17242" s="2"/>
      <c r="L17242">
        <v>17241</v>
      </c>
      <c r="M17242" s="1" t="s">
        <v>753</v>
      </c>
      <c r="N17242" s="1"/>
      <c r="O17242" s="2"/>
      <c r="P17242">
        <v>17241</v>
      </c>
      <c r="Q17242" s="1" t="s">
        <v>754</v>
      </c>
      <c r="R17242" s="1"/>
      <c r="S17242" s="2"/>
      <c r="T17242">
        <v>17241</v>
      </c>
      <c r="U17242" s="1" t="s">
        <v>178</v>
      </c>
      <c r="V17242" s="1"/>
      <c r="W17242" s="2"/>
      <c r="X17242">
        <v>17241</v>
      </c>
      <c r="Y17242" s="1" t="s">
        <v>179</v>
      </c>
      <c r="Z17242" s="1"/>
      <c r="AA17242" s="2"/>
    </row>
    <row r="17243" spans="8:27">
      <c r="H17243">
        <v>17242</v>
      </c>
      <c r="I17243" s="1" t="s">
        <v>752</v>
      </c>
      <c r="J17243" s="1"/>
      <c r="K17243" s="2"/>
      <c r="L17243">
        <v>17242</v>
      </c>
      <c r="M17243" s="1" t="s">
        <v>753</v>
      </c>
      <c r="N17243" s="1"/>
      <c r="O17243" s="2"/>
      <c r="P17243">
        <v>17242</v>
      </c>
      <c r="Q17243" s="1" t="s">
        <v>754</v>
      </c>
      <c r="R17243" s="1"/>
      <c r="S17243" s="2"/>
      <c r="T17243">
        <v>17242</v>
      </c>
      <c r="U17243" s="1" t="s">
        <v>178</v>
      </c>
      <c r="V17243" s="1"/>
      <c r="W17243" s="2"/>
      <c r="X17243">
        <v>17242</v>
      </c>
      <c r="Y17243" s="1" t="s">
        <v>179</v>
      </c>
      <c r="Z17243" s="1"/>
      <c r="AA17243" s="2"/>
    </row>
    <row r="17244" spans="8:27">
      <c r="H17244">
        <v>17243</v>
      </c>
      <c r="I17244" s="1" t="s">
        <v>752</v>
      </c>
      <c r="J17244" s="1"/>
      <c r="K17244" s="2"/>
      <c r="L17244">
        <v>17243</v>
      </c>
      <c r="M17244" s="1" t="s">
        <v>753</v>
      </c>
      <c r="N17244" s="1"/>
      <c r="O17244" s="2"/>
      <c r="P17244">
        <v>17243</v>
      </c>
      <c r="Q17244" s="1" t="s">
        <v>754</v>
      </c>
      <c r="R17244" s="1"/>
      <c r="S17244" s="2"/>
      <c r="T17244">
        <v>17243</v>
      </c>
      <c r="U17244" s="1" t="s">
        <v>178</v>
      </c>
      <c r="V17244" s="1"/>
      <c r="W17244" s="2"/>
      <c r="X17244">
        <v>17243</v>
      </c>
      <c r="Y17244" s="1" t="s">
        <v>179</v>
      </c>
      <c r="Z17244" s="1"/>
      <c r="AA17244" s="2"/>
    </row>
    <row r="17245" spans="8:27">
      <c r="H17245">
        <v>17244</v>
      </c>
      <c r="I17245" s="1" t="s">
        <v>752</v>
      </c>
      <c r="J17245" s="1"/>
      <c r="K17245" s="2"/>
      <c r="L17245">
        <v>17244</v>
      </c>
      <c r="M17245" s="1" t="s">
        <v>753</v>
      </c>
      <c r="N17245" s="1"/>
      <c r="O17245" s="2"/>
      <c r="P17245">
        <v>17244</v>
      </c>
      <c r="Q17245" s="1" t="s">
        <v>754</v>
      </c>
      <c r="R17245" s="1"/>
      <c r="S17245" s="2"/>
      <c r="T17245">
        <v>17244</v>
      </c>
      <c r="U17245" s="1" t="s">
        <v>178</v>
      </c>
      <c r="V17245" s="1"/>
      <c r="W17245" s="2"/>
      <c r="X17245">
        <v>17244</v>
      </c>
      <c r="Y17245" s="1" t="s">
        <v>179</v>
      </c>
      <c r="Z17245" s="1"/>
      <c r="AA17245" s="2"/>
    </row>
    <row r="17246" spans="8:27">
      <c r="H17246">
        <v>17245</v>
      </c>
      <c r="I17246" s="1" t="s">
        <v>752</v>
      </c>
      <c r="J17246" s="1"/>
      <c r="K17246" s="2"/>
      <c r="L17246">
        <v>17245</v>
      </c>
      <c r="M17246" s="1" t="s">
        <v>753</v>
      </c>
      <c r="N17246" s="1"/>
      <c r="O17246" s="2"/>
      <c r="P17246">
        <v>17245</v>
      </c>
      <c r="Q17246" s="1" t="s">
        <v>754</v>
      </c>
      <c r="R17246" s="1"/>
      <c r="S17246" s="2"/>
      <c r="T17246">
        <v>17245</v>
      </c>
      <c r="U17246" s="1" t="s">
        <v>178</v>
      </c>
      <c r="V17246" s="1"/>
      <c r="W17246" s="2"/>
      <c r="X17246">
        <v>17245</v>
      </c>
      <c r="Y17246" s="1" t="s">
        <v>179</v>
      </c>
      <c r="Z17246" s="1"/>
      <c r="AA17246" s="2"/>
    </row>
    <row r="17247" spans="8:27">
      <c r="H17247">
        <v>17246</v>
      </c>
      <c r="I17247" s="1" t="s">
        <v>752</v>
      </c>
      <c r="J17247" s="1"/>
      <c r="K17247" s="2"/>
      <c r="L17247">
        <v>17246</v>
      </c>
      <c r="M17247" s="1" t="s">
        <v>753</v>
      </c>
      <c r="N17247" s="1"/>
      <c r="O17247" s="2"/>
      <c r="P17247">
        <v>17246</v>
      </c>
      <c r="Q17247" s="1" t="s">
        <v>754</v>
      </c>
      <c r="R17247" s="1"/>
      <c r="S17247" s="2"/>
      <c r="T17247">
        <v>17246</v>
      </c>
      <c r="U17247" s="1" t="s">
        <v>178</v>
      </c>
      <c r="V17247" s="1"/>
      <c r="W17247" s="2"/>
      <c r="X17247">
        <v>17246</v>
      </c>
      <c r="Y17247" s="1" t="s">
        <v>179</v>
      </c>
      <c r="Z17247" s="1"/>
      <c r="AA17247" s="2"/>
    </row>
    <row r="17248" spans="8:27">
      <c r="H17248">
        <v>17247</v>
      </c>
      <c r="I17248" s="1" t="s">
        <v>752</v>
      </c>
      <c r="J17248" s="1"/>
      <c r="K17248" s="2"/>
      <c r="L17248">
        <v>17247</v>
      </c>
      <c r="M17248" s="1" t="s">
        <v>753</v>
      </c>
      <c r="N17248" s="1"/>
      <c r="O17248" s="2"/>
      <c r="P17248">
        <v>17247</v>
      </c>
      <c r="Q17248" s="1" t="s">
        <v>754</v>
      </c>
      <c r="R17248" s="1"/>
      <c r="S17248" s="2"/>
      <c r="T17248">
        <v>17247</v>
      </c>
      <c r="U17248" s="1" t="s">
        <v>178</v>
      </c>
      <c r="V17248" s="1"/>
      <c r="W17248" s="2"/>
      <c r="X17248">
        <v>17247</v>
      </c>
      <c r="Y17248" s="1" t="s">
        <v>179</v>
      </c>
      <c r="Z17248" s="1"/>
      <c r="AA17248" s="2"/>
    </row>
    <row r="17249" spans="8:27">
      <c r="H17249">
        <v>17248</v>
      </c>
      <c r="I17249" s="1" t="s">
        <v>752</v>
      </c>
      <c r="J17249" s="1"/>
      <c r="K17249" s="2"/>
      <c r="L17249">
        <v>17248</v>
      </c>
      <c r="M17249" s="1" t="s">
        <v>753</v>
      </c>
      <c r="N17249" s="1"/>
      <c r="O17249" s="2"/>
      <c r="P17249">
        <v>17248</v>
      </c>
      <c r="Q17249" s="1" t="s">
        <v>754</v>
      </c>
      <c r="R17249" s="1"/>
      <c r="S17249" s="2"/>
      <c r="T17249">
        <v>17248</v>
      </c>
      <c r="U17249" s="1" t="s">
        <v>178</v>
      </c>
      <c r="V17249" s="1"/>
      <c r="W17249" s="2"/>
      <c r="X17249">
        <v>17248</v>
      </c>
      <c r="Y17249" s="1" t="s">
        <v>179</v>
      </c>
      <c r="Z17249" s="1"/>
      <c r="AA17249" s="2"/>
    </row>
    <row r="17250" spans="8:27">
      <c r="H17250">
        <v>17249</v>
      </c>
      <c r="I17250" s="1" t="s">
        <v>752</v>
      </c>
      <c r="J17250" s="1"/>
      <c r="K17250" s="2"/>
      <c r="L17250">
        <v>17249</v>
      </c>
      <c r="M17250" s="1" t="s">
        <v>753</v>
      </c>
      <c r="N17250" s="1"/>
      <c r="O17250" s="2"/>
      <c r="P17250">
        <v>17249</v>
      </c>
      <c r="Q17250" s="1" t="s">
        <v>754</v>
      </c>
      <c r="R17250" s="1"/>
      <c r="S17250" s="2"/>
      <c r="T17250">
        <v>17249</v>
      </c>
      <c r="U17250" s="1" t="s">
        <v>178</v>
      </c>
      <c r="V17250" s="1"/>
      <c r="W17250" s="2"/>
      <c r="X17250">
        <v>17249</v>
      </c>
      <c r="Y17250" s="1" t="s">
        <v>179</v>
      </c>
      <c r="Z17250" s="1"/>
      <c r="AA17250" s="2"/>
    </row>
    <row r="17251" spans="8:27">
      <c r="H17251">
        <v>17250</v>
      </c>
      <c r="I17251" s="1" t="s">
        <v>752</v>
      </c>
      <c r="J17251" s="1"/>
      <c r="K17251" s="2"/>
      <c r="L17251">
        <v>17250</v>
      </c>
      <c r="M17251" s="1" t="s">
        <v>753</v>
      </c>
      <c r="N17251" s="1"/>
      <c r="O17251" s="2"/>
      <c r="P17251">
        <v>17250</v>
      </c>
      <c r="Q17251" s="1" t="s">
        <v>754</v>
      </c>
      <c r="R17251" s="1"/>
      <c r="S17251" s="2"/>
      <c r="T17251">
        <v>17250</v>
      </c>
      <c r="U17251" s="1" t="s">
        <v>178</v>
      </c>
      <c r="V17251" s="1"/>
      <c r="W17251" s="2"/>
      <c r="X17251">
        <v>17250</v>
      </c>
      <c r="Y17251" s="1" t="s">
        <v>179</v>
      </c>
      <c r="Z17251" s="1"/>
      <c r="AA17251" s="2"/>
    </row>
    <row r="17252" spans="8:27">
      <c r="H17252">
        <v>17251</v>
      </c>
      <c r="I17252" s="1" t="s">
        <v>752</v>
      </c>
      <c r="J17252" s="1"/>
      <c r="K17252" s="2"/>
      <c r="L17252">
        <v>17251</v>
      </c>
      <c r="M17252" s="1" t="s">
        <v>753</v>
      </c>
      <c r="N17252" s="1"/>
      <c r="O17252" s="2"/>
      <c r="P17252">
        <v>17251</v>
      </c>
      <c r="Q17252" s="1" t="s">
        <v>754</v>
      </c>
      <c r="R17252" s="1"/>
      <c r="S17252" s="2"/>
      <c r="T17252">
        <v>17251</v>
      </c>
      <c r="U17252" s="1" t="s">
        <v>178</v>
      </c>
      <c r="V17252" s="1"/>
      <c r="W17252" s="2"/>
      <c r="X17252">
        <v>17251</v>
      </c>
      <c r="Y17252" s="1" t="s">
        <v>179</v>
      </c>
      <c r="Z17252" s="1"/>
      <c r="AA17252" s="2"/>
    </row>
    <row r="17253" spans="8:27">
      <c r="H17253">
        <v>17252</v>
      </c>
      <c r="I17253" s="1" t="s">
        <v>752</v>
      </c>
      <c r="J17253" s="1"/>
      <c r="K17253" s="2"/>
      <c r="L17253">
        <v>17252</v>
      </c>
      <c r="M17253" s="1" t="s">
        <v>753</v>
      </c>
      <c r="N17253" s="1"/>
      <c r="O17253" s="2"/>
      <c r="P17253">
        <v>17252</v>
      </c>
      <c r="Q17253" s="1" t="s">
        <v>754</v>
      </c>
      <c r="R17253" s="1"/>
      <c r="S17253" s="2"/>
      <c r="T17253">
        <v>17252</v>
      </c>
      <c r="U17253" s="1" t="s">
        <v>178</v>
      </c>
      <c r="V17253" s="1"/>
      <c r="W17253" s="2"/>
      <c r="X17253">
        <v>17252</v>
      </c>
      <c r="Y17253" s="1" t="s">
        <v>179</v>
      </c>
      <c r="Z17253" s="1"/>
      <c r="AA17253" s="2"/>
    </row>
    <row r="17254" spans="8:27">
      <c r="H17254">
        <v>17253</v>
      </c>
      <c r="I17254" s="1" t="s">
        <v>752</v>
      </c>
      <c r="J17254" s="1"/>
      <c r="K17254" s="2"/>
      <c r="L17254">
        <v>17253</v>
      </c>
      <c r="M17254" s="1" t="s">
        <v>753</v>
      </c>
      <c r="N17254" s="1"/>
      <c r="O17254" s="2"/>
      <c r="P17254">
        <v>17253</v>
      </c>
      <c r="Q17254" s="1" t="s">
        <v>754</v>
      </c>
      <c r="R17254" s="1"/>
      <c r="S17254" s="2"/>
      <c r="T17254">
        <v>17253</v>
      </c>
      <c r="U17254" s="1" t="s">
        <v>178</v>
      </c>
      <c r="V17254" s="1"/>
      <c r="W17254" s="2"/>
      <c r="X17254">
        <v>17253</v>
      </c>
      <c r="Y17254" s="1" t="s">
        <v>179</v>
      </c>
      <c r="Z17254" s="1"/>
      <c r="AA17254" s="2"/>
    </row>
    <row r="17255" spans="8:27">
      <c r="H17255">
        <v>17254</v>
      </c>
      <c r="I17255" s="1" t="s">
        <v>752</v>
      </c>
      <c r="J17255" s="1"/>
      <c r="K17255" s="2"/>
      <c r="L17255">
        <v>17254</v>
      </c>
      <c r="M17255" s="1" t="s">
        <v>753</v>
      </c>
      <c r="N17255" s="1"/>
      <c r="O17255" s="2"/>
      <c r="P17255">
        <v>17254</v>
      </c>
      <c r="Q17255" s="1" t="s">
        <v>754</v>
      </c>
      <c r="R17255" s="1"/>
      <c r="S17255" s="2"/>
      <c r="T17255">
        <v>17254</v>
      </c>
      <c r="U17255" s="1" t="s">
        <v>178</v>
      </c>
      <c r="V17255" s="1"/>
      <c r="W17255" s="2"/>
      <c r="X17255">
        <v>17254</v>
      </c>
      <c r="Y17255" s="1" t="s">
        <v>179</v>
      </c>
      <c r="Z17255" s="1"/>
      <c r="AA17255" s="2"/>
    </row>
    <row r="17256" spans="8:27">
      <c r="H17256">
        <v>17255</v>
      </c>
      <c r="I17256" s="1" t="s">
        <v>752</v>
      </c>
      <c r="J17256" s="1"/>
      <c r="K17256" s="2"/>
      <c r="L17256">
        <v>17255</v>
      </c>
      <c r="M17256" s="1" t="s">
        <v>753</v>
      </c>
      <c r="N17256" s="1"/>
      <c r="O17256" s="2"/>
      <c r="P17256">
        <v>17255</v>
      </c>
      <c r="Q17256" s="1" t="s">
        <v>754</v>
      </c>
      <c r="R17256" s="1"/>
      <c r="S17256" s="2"/>
      <c r="T17256">
        <v>17255</v>
      </c>
      <c r="U17256" s="1" t="s">
        <v>178</v>
      </c>
      <c r="V17256" s="1"/>
      <c r="W17256" s="2"/>
      <c r="X17256">
        <v>17255</v>
      </c>
      <c r="Y17256" s="1" t="s">
        <v>179</v>
      </c>
      <c r="Z17256" s="1"/>
      <c r="AA17256" s="2"/>
    </row>
    <row r="17257" spans="8:27">
      <c r="H17257">
        <v>17256</v>
      </c>
      <c r="I17257" s="1" t="s">
        <v>752</v>
      </c>
      <c r="J17257" s="1"/>
      <c r="K17257" s="2"/>
      <c r="L17257">
        <v>17256</v>
      </c>
      <c r="M17257" s="1" t="s">
        <v>753</v>
      </c>
      <c r="N17257" s="1"/>
      <c r="O17257" s="2"/>
      <c r="P17257">
        <v>17256</v>
      </c>
      <c r="Q17257" s="1" t="s">
        <v>754</v>
      </c>
      <c r="R17257" s="1"/>
      <c r="S17257" s="2"/>
      <c r="T17257">
        <v>17256</v>
      </c>
      <c r="U17257" s="1" t="s">
        <v>178</v>
      </c>
      <c r="V17257" s="1"/>
      <c r="W17257" s="2"/>
      <c r="X17257">
        <v>17256</v>
      </c>
      <c r="Y17257" s="1" t="s">
        <v>179</v>
      </c>
      <c r="Z17257" s="1"/>
      <c r="AA17257" s="2"/>
    </row>
    <row r="17258" spans="8:27">
      <c r="H17258">
        <v>17257</v>
      </c>
      <c r="I17258" s="1" t="s">
        <v>752</v>
      </c>
      <c r="J17258" s="1"/>
      <c r="K17258" s="2"/>
      <c r="L17258">
        <v>17257</v>
      </c>
      <c r="M17258" s="1" t="s">
        <v>753</v>
      </c>
      <c r="N17258" s="1"/>
      <c r="O17258" s="2"/>
      <c r="P17258">
        <v>17257</v>
      </c>
      <c r="Q17258" s="1" t="s">
        <v>754</v>
      </c>
      <c r="R17258" s="1"/>
      <c r="S17258" s="2"/>
      <c r="T17258">
        <v>17257</v>
      </c>
      <c r="U17258" s="1" t="s">
        <v>178</v>
      </c>
      <c r="V17258" s="1"/>
      <c r="W17258" s="2"/>
      <c r="X17258">
        <v>17257</v>
      </c>
      <c r="Y17258" s="1" t="s">
        <v>179</v>
      </c>
      <c r="Z17258" s="1"/>
      <c r="AA17258" s="2"/>
    </row>
    <row r="17259" spans="8:27">
      <c r="H17259">
        <v>17258</v>
      </c>
      <c r="I17259" s="1" t="s">
        <v>752</v>
      </c>
      <c r="J17259" s="1"/>
      <c r="K17259" s="2"/>
      <c r="L17259">
        <v>17258</v>
      </c>
      <c r="M17259" s="1" t="s">
        <v>753</v>
      </c>
      <c r="N17259" s="1"/>
      <c r="O17259" s="2"/>
      <c r="P17259">
        <v>17258</v>
      </c>
      <c r="Q17259" s="1" t="s">
        <v>754</v>
      </c>
      <c r="R17259" s="1"/>
      <c r="S17259" s="2"/>
      <c r="T17259">
        <v>17258</v>
      </c>
      <c r="U17259" s="1" t="s">
        <v>178</v>
      </c>
      <c r="V17259" s="1"/>
      <c r="W17259" s="2"/>
      <c r="X17259">
        <v>17258</v>
      </c>
      <c r="Y17259" s="1" t="s">
        <v>179</v>
      </c>
      <c r="Z17259" s="1"/>
      <c r="AA17259" s="2"/>
    </row>
    <row r="17260" spans="8:27">
      <c r="H17260">
        <v>17259</v>
      </c>
      <c r="I17260" s="1" t="s">
        <v>752</v>
      </c>
      <c r="J17260" s="1"/>
      <c r="K17260" s="2"/>
      <c r="L17260">
        <v>17259</v>
      </c>
      <c r="M17260" s="1" t="s">
        <v>753</v>
      </c>
      <c r="N17260" s="1"/>
      <c r="O17260" s="2"/>
      <c r="P17260">
        <v>17259</v>
      </c>
      <c r="Q17260" s="1" t="s">
        <v>754</v>
      </c>
      <c r="R17260" s="1"/>
      <c r="S17260" s="2"/>
      <c r="T17260">
        <v>17259</v>
      </c>
      <c r="U17260" s="1" t="s">
        <v>178</v>
      </c>
      <c r="V17260" s="1"/>
      <c r="W17260" s="2"/>
      <c r="X17260">
        <v>17259</v>
      </c>
      <c r="Y17260" s="1" t="s">
        <v>179</v>
      </c>
      <c r="Z17260" s="1"/>
      <c r="AA17260" s="2"/>
    </row>
    <row r="17261" spans="8:27">
      <c r="H17261">
        <v>17260</v>
      </c>
      <c r="I17261" s="1" t="s">
        <v>752</v>
      </c>
      <c r="J17261" s="1"/>
      <c r="K17261" s="2"/>
      <c r="L17261">
        <v>17260</v>
      </c>
      <c r="M17261" s="1" t="s">
        <v>753</v>
      </c>
      <c r="N17261" s="1"/>
      <c r="O17261" s="2"/>
      <c r="P17261">
        <v>17260</v>
      </c>
      <c r="Q17261" s="1" t="s">
        <v>754</v>
      </c>
      <c r="R17261" s="1"/>
      <c r="S17261" s="2"/>
      <c r="T17261">
        <v>17260</v>
      </c>
      <c r="U17261" s="1" t="s">
        <v>178</v>
      </c>
      <c r="V17261" s="1"/>
      <c r="W17261" s="2"/>
      <c r="X17261">
        <v>17260</v>
      </c>
      <c r="Y17261" s="1" t="s">
        <v>179</v>
      </c>
      <c r="Z17261" s="1"/>
      <c r="AA17261" s="2"/>
    </row>
    <row r="17262" spans="8:27">
      <c r="H17262">
        <v>17261</v>
      </c>
      <c r="I17262" s="1" t="s">
        <v>752</v>
      </c>
      <c r="J17262" s="1"/>
      <c r="K17262" s="2"/>
      <c r="L17262">
        <v>17261</v>
      </c>
      <c r="M17262" s="1" t="s">
        <v>753</v>
      </c>
      <c r="N17262" s="1"/>
      <c r="O17262" s="2"/>
      <c r="P17262">
        <v>17261</v>
      </c>
      <c r="Q17262" s="1" t="s">
        <v>754</v>
      </c>
      <c r="R17262" s="1"/>
      <c r="S17262" s="2"/>
      <c r="T17262">
        <v>17261</v>
      </c>
      <c r="U17262" s="1" t="s">
        <v>178</v>
      </c>
      <c r="V17262" s="1"/>
      <c r="W17262" s="2"/>
      <c r="X17262">
        <v>17261</v>
      </c>
      <c r="Y17262" s="1" t="s">
        <v>179</v>
      </c>
      <c r="Z17262" s="1"/>
      <c r="AA17262" s="2"/>
    </row>
    <row r="17263" spans="8:27">
      <c r="H17263">
        <v>17262</v>
      </c>
      <c r="I17263" s="1" t="s">
        <v>752</v>
      </c>
      <c r="J17263" s="1"/>
      <c r="K17263" s="2"/>
      <c r="L17263">
        <v>17262</v>
      </c>
      <c r="M17263" s="1" t="s">
        <v>753</v>
      </c>
      <c r="N17263" s="1"/>
      <c r="O17263" s="2"/>
      <c r="P17263">
        <v>17262</v>
      </c>
      <c r="Q17263" s="1" t="s">
        <v>754</v>
      </c>
      <c r="R17263" s="1"/>
      <c r="S17263" s="2"/>
      <c r="T17263">
        <v>17262</v>
      </c>
      <c r="U17263" s="1" t="s">
        <v>178</v>
      </c>
      <c r="V17263" s="1"/>
      <c r="W17263" s="2"/>
      <c r="X17263">
        <v>17262</v>
      </c>
      <c r="Y17263" s="1" t="s">
        <v>179</v>
      </c>
      <c r="Z17263" s="1"/>
      <c r="AA17263" s="2"/>
    </row>
    <row r="17264" spans="8:27">
      <c r="H17264">
        <v>17263</v>
      </c>
      <c r="I17264" s="1" t="s">
        <v>752</v>
      </c>
      <c r="J17264" s="1"/>
      <c r="K17264" s="2"/>
      <c r="L17264">
        <v>17263</v>
      </c>
      <c r="M17264" s="1" t="s">
        <v>753</v>
      </c>
      <c r="N17264" s="1"/>
      <c r="O17264" s="2"/>
      <c r="P17264">
        <v>17263</v>
      </c>
      <c r="Q17264" s="1" t="s">
        <v>754</v>
      </c>
      <c r="R17264" s="1"/>
      <c r="S17264" s="2"/>
      <c r="T17264">
        <v>17263</v>
      </c>
      <c r="U17264" s="1" t="s">
        <v>178</v>
      </c>
      <c r="V17264" s="1"/>
      <c r="W17264" s="2"/>
      <c r="X17264">
        <v>17263</v>
      </c>
      <c r="Y17264" s="1" t="s">
        <v>179</v>
      </c>
      <c r="Z17264" s="1"/>
      <c r="AA17264" s="2"/>
    </row>
    <row r="17265" spans="8:27">
      <c r="H17265">
        <v>17264</v>
      </c>
      <c r="I17265" s="1" t="s">
        <v>752</v>
      </c>
      <c r="J17265" s="1"/>
      <c r="K17265" s="2"/>
      <c r="L17265">
        <v>17264</v>
      </c>
      <c r="M17265" s="1" t="s">
        <v>753</v>
      </c>
      <c r="N17265" s="1"/>
      <c r="O17265" s="2"/>
      <c r="P17265">
        <v>17264</v>
      </c>
      <c r="Q17265" s="1" t="s">
        <v>754</v>
      </c>
      <c r="R17265" s="1"/>
      <c r="S17265" s="2"/>
      <c r="T17265">
        <v>17264</v>
      </c>
      <c r="U17265" s="1" t="s">
        <v>178</v>
      </c>
      <c r="V17265" s="1"/>
      <c r="W17265" s="2"/>
      <c r="X17265">
        <v>17264</v>
      </c>
      <c r="Y17265" s="1" t="s">
        <v>179</v>
      </c>
      <c r="Z17265" s="1"/>
      <c r="AA17265" s="2"/>
    </row>
    <row r="17266" spans="8:27">
      <c r="H17266">
        <v>17265</v>
      </c>
      <c r="I17266" s="1" t="s">
        <v>752</v>
      </c>
      <c r="J17266" s="1"/>
      <c r="K17266" s="2"/>
      <c r="L17266">
        <v>17265</v>
      </c>
      <c r="M17266" s="1" t="s">
        <v>753</v>
      </c>
      <c r="N17266" s="1"/>
      <c r="O17266" s="2"/>
      <c r="P17266">
        <v>17265</v>
      </c>
      <c r="Q17266" s="1" t="s">
        <v>754</v>
      </c>
      <c r="R17266" s="1"/>
      <c r="S17266" s="2"/>
      <c r="T17266">
        <v>17265</v>
      </c>
      <c r="U17266" s="1" t="s">
        <v>178</v>
      </c>
      <c r="V17266" s="1"/>
      <c r="W17266" s="2"/>
      <c r="X17266">
        <v>17265</v>
      </c>
      <c r="Y17266" s="1" t="s">
        <v>179</v>
      </c>
      <c r="Z17266" s="1"/>
      <c r="AA17266" s="2"/>
    </row>
    <row r="17267" spans="8:27">
      <c r="H17267">
        <v>17266</v>
      </c>
      <c r="I17267" s="1" t="s">
        <v>752</v>
      </c>
      <c r="J17267" s="1"/>
      <c r="K17267" s="2"/>
      <c r="L17267">
        <v>17266</v>
      </c>
      <c r="M17267" s="1" t="s">
        <v>753</v>
      </c>
      <c r="N17267" s="1"/>
      <c r="O17267" s="2"/>
      <c r="P17267">
        <v>17266</v>
      </c>
      <c r="Q17267" s="1" t="s">
        <v>754</v>
      </c>
      <c r="R17267" s="1"/>
      <c r="S17267" s="2"/>
      <c r="T17267">
        <v>17266</v>
      </c>
      <c r="U17267" s="1" t="s">
        <v>178</v>
      </c>
      <c r="V17267" s="1"/>
      <c r="W17267" s="2"/>
      <c r="X17267">
        <v>17266</v>
      </c>
      <c r="Y17267" s="1" t="s">
        <v>179</v>
      </c>
      <c r="Z17267" s="1"/>
      <c r="AA17267" s="2"/>
    </row>
    <row r="17268" spans="8:27">
      <c r="H17268">
        <v>17267</v>
      </c>
      <c r="I17268" s="1" t="s">
        <v>752</v>
      </c>
      <c r="J17268" s="1"/>
      <c r="K17268" s="2"/>
      <c r="L17268">
        <v>17267</v>
      </c>
      <c r="M17268" s="1" t="s">
        <v>753</v>
      </c>
      <c r="N17268" s="1"/>
      <c r="O17268" s="2"/>
      <c r="P17268">
        <v>17267</v>
      </c>
      <c r="Q17268" s="1" t="s">
        <v>754</v>
      </c>
      <c r="R17268" s="1"/>
      <c r="S17268" s="2"/>
      <c r="T17268">
        <v>17267</v>
      </c>
      <c r="U17268" s="1" t="s">
        <v>178</v>
      </c>
      <c r="V17268" s="1"/>
      <c r="W17268" s="2"/>
      <c r="X17268">
        <v>17267</v>
      </c>
      <c r="Y17268" s="1" t="s">
        <v>179</v>
      </c>
      <c r="Z17268" s="1"/>
      <c r="AA17268" s="2"/>
    </row>
    <row r="17269" spans="8:27">
      <c r="H17269">
        <v>17268</v>
      </c>
      <c r="I17269" s="1" t="s">
        <v>752</v>
      </c>
      <c r="J17269" s="1"/>
      <c r="K17269" s="2"/>
      <c r="L17269">
        <v>17268</v>
      </c>
      <c r="M17269" s="1" t="s">
        <v>753</v>
      </c>
      <c r="N17269" s="1"/>
      <c r="O17269" s="2"/>
      <c r="P17269">
        <v>17268</v>
      </c>
      <c r="Q17269" s="1" t="s">
        <v>754</v>
      </c>
      <c r="R17269" s="1"/>
      <c r="S17269" s="2"/>
      <c r="T17269">
        <v>17268</v>
      </c>
      <c r="U17269" s="1" t="s">
        <v>178</v>
      </c>
      <c r="V17269" s="1"/>
      <c r="W17269" s="2"/>
      <c r="X17269">
        <v>17268</v>
      </c>
      <c r="Y17269" s="1" t="s">
        <v>179</v>
      </c>
      <c r="Z17269" s="1"/>
      <c r="AA17269" s="2"/>
    </row>
    <row r="17270" spans="8:27">
      <c r="H17270">
        <v>17269</v>
      </c>
      <c r="I17270" s="1" t="s">
        <v>752</v>
      </c>
      <c r="J17270" s="1"/>
      <c r="K17270" s="2"/>
      <c r="L17270">
        <v>17269</v>
      </c>
      <c r="M17270" s="1" t="s">
        <v>753</v>
      </c>
      <c r="N17270" s="1"/>
      <c r="O17270" s="2"/>
      <c r="P17270">
        <v>17269</v>
      </c>
      <c r="Q17270" s="1" t="s">
        <v>754</v>
      </c>
      <c r="R17270" s="1"/>
      <c r="S17270" s="2"/>
      <c r="T17270">
        <v>17269</v>
      </c>
      <c r="U17270" s="1" t="s">
        <v>178</v>
      </c>
      <c r="V17270" s="1"/>
      <c r="W17270" s="2"/>
      <c r="X17270">
        <v>17269</v>
      </c>
      <c r="Y17270" s="1" t="s">
        <v>179</v>
      </c>
      <c r="Z17270" s="1"/>
      <c r="AA17270" s="2"/>
    </row>
    <row r="17271" spans="8:27">
      <c r="H17271">
        <v>17270</v>
      </c>
      <c r="I17271" s="1" t="s">
        <v>752</v>
      </c>
      <c r="J17271" s="1"/>
      <c r="K17271" s="2"/>
      <c r="L17271">
        <v>17270</v>
      </c>
      <c r="M17271" s="1" t="s">
        <v>753</v>
      </c>
      <c r="N17271" s="1"/>
      <c r="O17271" s="2"/>
      <c r="P17271">
        <v>17270</v>
      </c>
      <c r="Q17271" s="1" t="s">
        <v>754</v>
      </c>
      <c r="R17271" s="1"/>
      <c r="S17271" s="2"/>
      <c r="T17271">
        <v>17270</v>
      </c>
      <c r="U17271" s="1" t="s">
        <v>178</v>
      </c>
      <c r="V17271" s="1"/>
      <c r="W17271" s="2"/>
      <c r="X17271">
        <v>17270</v>
      </c>
      <c r="Y17271" s="1" t="s">
        <v>179</v>
      </c>
      <c r="Z17271" s="1"/>
      <c r="AA17271" s="2"/>
    </row>
    <row r="17272" spans="8:27">
      <c r="H17272">
        <v>17271</v>
      </c>
      <c r="I17272" s="1" t="s">
        <v>752</v>
      </c>
      <c r="J17272" s="1"/>
      <c r="K17272" s="2"/>
      <c r="L17272">
        <v>17271</v>
      </c>
      <c r="M17272" s="1" t="s">
        <v>753</v>
      </c>
      <c r="N17272" s="1"/>
      <c r="O17272" s="2"/>
      <c r="P17272">
        <v>17271</v>
      </c>
      <c r="Q17272" s="1" t="s">
        <v>754</v>
      </c>
      <c r="R17272" s="1"/>
      <c r="S17272" s="2"/>
      <c r="T17272">
        <v>17271</v>
      </c>
      <c r="U17272" s="1" t="s">
        <v>178</v>
      </c>
      <c r="V17272" s="1"/>
      <c r="W17272" s="2"/>
      <c r="X17272">
        <v>17271</v>
      </c>
      <c r="Y17272" s="1" t="s">
        <v>179</v>
      </c>
      <c r="Z17272" s="1"/>
      <c r="AA17272" s="2"/>
    </row>
    <row r="17273" spans="8:27">
      <c r="H17273">
        <v>17272</v>
      </c>
      <c r="I17273" s="1" t="s">
        <v>752</v>
      </c>
      <c r="J17273" s="1"/>
      <c r="K17273" s="2"/>
      <c r="L17273">
        <v>17272</v>
      </c>
      <c r="M17273" s="1" t="s">
        <v>753</v>
      </c>
      <c r="N17273" s="1"/>
      <c r="O17273" s="2"/>
      <c r="P17273">
        <v>17272</v>
      </c>
      <c r="Q17273" s="1" t="s">
        <v>754</v>
      </c>
      <c r="R17273" s="1"/>
      <c r="S17273" s="2"/>
      <c r="T17273">
        <v>17272</v>
      </c>
      <c r="U17273" s="1" t="s">
        <v>178</v>
      </c>
      <c r="V17273" s="1"/>
      <c r="W17273" s="2"/>
      <c r="X17273">
        <v>17272</v>
      </c>
      <c r="Y17273" s="1" t="s">
        <v>179</v>
      </c>
      <c r="Z17273" s="1"/>
      <c r="AA17273" s="2"/>
    </row>
    <row r="17274" spans="8:27">
      <c r="H17274">
        <v>17273</v>
      </c>
      <c r="I17274" s="1" t="s">
        <v>752</v>
      </c>
      <c r="J17274" s="1"/>
      <c r="K17274" s="2"/>
      <c r="L17274">
        <v>17273</v>
      </c>
      <c r="M17274" s="1" t="s">
        <v>753</v>
      </c>
      <c r="N17274" s="1"/>
      <c r="O17274" s="2"/>
      <c r="P17274">
        <v>17273</v>
      </c>
      <c r="Q17274" s="1" t="s">
        <v>754</v>
      </c>
      <c r="R17274" s="1"/>
      <c r="S17274" s="2"/>
      <c r="T17274">
        <v>17273</v>
      </c>
      <c r="U17274" s="1" t="s">
        <v>178</v>
      </c>
      <c r="V17274" s="1"/>
      <c r="W17274" s="2"/>
      <c r="X17274">
        <v>17273</v>
      </c>
      <c r="Y17274" s="1" t="s">
        <v>179</v>
      </c>
      <c r="Z17274" s="1"/>
      <c r="AA17274" s="2"/>
    </row>
    <row r="17275" spans="8:27">
      <c r="H17275">
        <v>17274</v>
      </c>
      <c r="I17275" s="1" t="s">
        <v>752</v>
      </c>
      <c r="J17275" s="1"/>
      <c r="K17275" s="2"/>
      <c r="L17275">
        <v>17274</v>
      </c>
      <c r="M17275" s="1" t="s">
        <v>753</v>
      </c>
      <c r="N17275" s="1"/>
      <c r="O17275" s="2"/>
      <c r="P17275">
        <v>17274</v>
      </c>
      <c r="Q17275" s="1" t="s">
        <v>754</v>
      </c>
      <c r="R17275" s="1"/>
      <c r="S17275" s="2"/>
      <c r="T17275">
        <v>17274</v>
      </c>
      <c r="U17275" s="1" t="s">
        <v>178</v>
      </c>
      <c r="V17275" s="1"/>
      <c r="W17275" s="2"/>
      <c r="X17275">
        <v>17274</v>
      </c>
      <c r="Y17275" s="1" t="s">
        <v>179</v>
      </c>
      <c r="Z17275" s="1"/>
      <c r="AA17275" s="2"/>
    </row>
    <row r="17276" spans="8:27">
      <c r="H17276">
        <v>17275</v>
      </c>
      <c r="I17276" s="1" t="s">
        <v>752</v>
      </c>
      <c r="J17276" s="1"/>
      <c r="K17276" s="2"/>
      <c r="L17276">
        <v>17275</v>
      </c>
      <c r="M17276" s="1" t="s">
        <v>753</v>
      </c>
      <c r="N17276" s="1"/>
      <c r="O17276" s="2"/>
      <c r="P17276">
        <v>17275</v>
      </c>
      <c r="Q17276" s="1" t="s">
        <v>754</v>
      </c>
      <c r="R17276" s="1"/>
      <c r="S17276" s="2"/>
      <c r="T17276">
        <v>17275</v>
      </c>
      <c r="U17276" s="1" t="s">
        <v>178</v>
      </c>
      <c r="V17276" s="1"/>
      <c r="W17276" s="2"/>
      <c r="X17276">
        <v>17275</v>
      </c>
      <c r="Y17276" s="1" t="s">
        <v>179</v>
      </c>
      <c r="Z17276" s="1"/>
      <c r="AA17276" s="2"/>
    </row>
    <row r="17277" spans="8:27">
      <c r="H17277">
        <v>17276</v>
      </c>
      <c r="I17277" s="1" t="s">
        <v>752</v>
      </c>
      <c r="J17277" s="1"/>
      <c r="K17277" s="2"/>
      <c r="L17277">
        <v>17276</v>
      </c>
      <c r="M17277" s="1" t="s">
        <v>753</v>
      </c>
      <c r="N17277" s="1"/>
      <c r="O17277" s="2"/>
      <c r="P17277">
        <v>17276</v>
      </c>
      <c r="Q17277" s="1" t="s">
        <v>754</v>
      </c>
      <c r="R17277" s="1"/>
      <c r="S17277" s="2"/>
      <c r="T17277">
        <v>17276</v>
      </c>
      <c r="U17277" s="1" t="s">
        <v>178</v>
      </c>
      <c r="V17277" s="1"/>
      <c r="W17277" s="2"/>
      <c r="X17277">
        <v>17276</v>
      </c>
      <c r="Y17277" s="1" t="s">
        <v>179</v>
      </c>
      <c r="Z17277" s="1"/>
      <c r="AA17277" s="2"/>
    </row>
    <row r="17278" spans="8:27">
      <c r="H17278">
        <v>17277</v>
      </c>
      <c r="I17278" s="1" t="s">
        <v>752</v>
      </c>
      <c r="J17278" s="1"/>
      <c r="K17278" s="2"/>
      <c r="L17278">
        <v>17277</v>
      </c>
      <c r="M17278" s="1" t="s">
        <v>753</v>
      </c>
      <c r="N17278" s="1"/>
      <c r="O17278" s="2"/>
      <c r="P17278">
        <v>17277</v>
      </c>
      <c r="Q17278" s="1" t="s">
        <v>754</v>
      </c>
      <c r="R17278" s="1"/>
      <c r="S17278" s="2"/>
      <c r="T17278">
        <v>17277</v>
      </c>
      <c r="U17278" s="1" t="s">
        <v>178</v>
      </c>
      <c r="V17278" s="1"/>
      <c r="W17278" s="2"/>
      <c r="X17278">
        <v>17277</v>
      </c>
      <c r="Y17278" s="1" t="s">
        <v>179</v>
      </c>
      <c r="Z17278" s="1"/>
      <c r="AA17278" s="2"/>
    </row>
    <row r="17279" spans="8:27">
      <c r="H17279">
        <v>17278</v>
      </c>
      <c r="I17279" s="1" t="s">
        <v>752</v>
      </c>
      <c r="J17279" s="1"/>
      <c r="K17279" s="2"/>
      <c r="L17279">
        <v>17278</v>
      </c>
      <c r="M17279" s="1" t="s">
        <v>753</v>
      </c>
      <c r="N17279" s="1"/>
      <c r="O17279" s="2"/>
      <c r="P17279">
        <v>17278</v>
      </c>
      <c r="Q17279" s="1" t="s">
        <v>754</v>
      </c>
      <c r="R17279" s="1"/>
      <c r="S17279" s="2"/>
      <c r="T17279">
        <v>17278</v>
      </c>
      <c r="U17279" s="1" t="s">
        <v>178</v>
      </c>
      <c r="V17279" s="1"/>
      <c r="W17279" s="2"/>
      <c r="X17279">
        <v>17278</v>
      </c>
      <c r="Y17279" s="1" t="s">
        <v>179</v>
      </c>
      <c r="Z17279" s="1"/>
      <c r="AA17279" s="2"/>
    </row>
    <row r="17280" spans="8:27">
      <c r="H17280">
        <v>17279</v>
      </c>
      <c r="I17280" s="1" t="s">
        <v>752</v>
      </c>
      <c r="J17280" s="1"/>
      <c r="K17280" s="2"/>
      <c r="L17280">
        <v>17279</v>
      </c>
      <c r="M17280" s="1" t="s">
        <v>753</v>
      </c>
      <c r="N17280" s="1"/>
      <c r="O17280" s="2"/>
      <c r="P17280">
        <v>17279</v>
      </c>
      <c r="Q17280" s="1" t="s">
        <v>754</v>
      </c>
      <c r="R17280" s="1"/>
      <c r="S17280" s="2"/>
      <c r="T17280">
        <v>17279</v>
      </c>
      <c r="U17280" s="1" t="s">
        <v>178</v>
      </c>
      <c r="V17280" s="1"/>
      <c r="W17280" s="2"/>
      <c r="X17280">
        <v>17279</v>
      </c>
      <c r="Y17280" s="1" t="s">
        <v>179</v>
      </c>
      <c r="Z17280" s="1"/>
      <c r="AA17280" s="2"/>
    </row>
    <row r="17281" spans="8:27">
      <c r="H17281">
        <v>17280</v>
      </c>
      <c r="I17281" s="1" t="s">
        <v>752</v>
      </c>
      <c r="J17281" s="1"/>
      <c r="K17281" s="2"/>
      <c r="L17281">
        <v>17280</v>
      </c>
      <c r="M17281" s="1" t="s">
        <v>753</v>
      </c>
      <c r="N17281" s="1"/>
      <c r="O17281" s="2"/>
      <c r="P17281">
        <v>17280</v>
      </c>
      <c r="Q17281" s="1" t="s">
        <v>754</v>
      </c>
      <c r="R17281" s="1"/>
      <c r="S17281" s="2"/>
      <c r="T17281">
        <v>17280</v>
      </c>
      <c r="U17281" s="1" t="s">
        <v>178</v>
      </c>
      <c r="V17281" s="1"/>
      <c r="W17281" s="2"/>
      <c r="X17281">
        <v>17280</v>
      </c>
      <c r="Y17281" s="1" t="s">
        <v>179</v>
      </c>
      <c r="Z17281" s="1"/>
      <c r="AA17281" s="2"/>
    </row>
    <row r="17282" spans="8:27">
      <c r="H17282">
        <v>17281</v>
      </c>
      <c r="I17282" s="1" t="s">
        <v>752</v>
      </c>
      <c r="J17282" s="1"/>
      <c r="K17282" s="2"/>
      <c r="L17282">
        <v>17281</v>
      </c>
      <c r="M17282" s="1" t="s">
        <v>753</v>
      </c>
      <c r="N17282" s="1"/>
      <c r="O17282" s="2"/>
      <c r="P17282">
        <v>17281</v>
      </c>
      <c r="Q17282" s="1" t="s">
        <v>754</v>
      </c>
      <c r="R17282" s="1"/>
      <c r="S17282" s="2"/>
      <c r="T17282">
        <v>17281</v>
      </c>
      <c r="U17282" s="1" t="s">
        <v>178</v>
      </c>
      <c r="V17282" s="1"/>
      <c r="W17282" s="2"/>
      <c r="X17282">
        <v>17281</v>
      </c>
      <c r="Y17282" s="1" t="s">
        <v>179</v>
      </c>
      <c r="Z17282" s="1"/>
      <c r="AA17282" s="2"/>
    </row>
    <row r="17283" spans="8:27">
      <c r="H17283">
        <v>17282</v>
      </c>
      <c r="I17283" s="1" t="s">
        <v>752</v>
      </c>
      <c r="J17283" s="1"/>
      <c r="K17283" s="2"/>
      <c r="L17283">
        <v>17282</v>
      </c>
      <c r="M17283" s="1" t="s">
        <v>753</v>
      </c>
      <c r="N17283" s="1"/>
      <c r="O17283" s="2"/>
      <c r="P17283">
        <v>17282</v>
      </c>
      <c r="Q17283" s="1" t="s">
        <v>754</v>
      </c>
      <c r="R17283" s="1"/>
      <c r="S17283" s="2"/>
      <c r="T17283">
        <v>17282</v>
      </c>
      <c r="U17283" s="1" t="s">
        <v>178</v>
      </c>
      <c r="V17283" s="1"/>
      <c r="W17283" s="2"/>
      <c r="X17283">
        <v>17282</v>
      </c>
      <c r="Y17283" s="1" t="s">
        <v>179</v>
      </c>
      <c r="Z17283" s="1"/>
      <c r="AA17283" s="2"/>
    </row>
    <row r="17284" spans="8:27">
      <c r="H17284">
        <v>17283</v>
      </c>
      <c r="I17284" s="1" t="s">
        <v>752</v>
      </c>
      <c r="J17284" s="1"/>
      <c r="K17284" s="2"/>
      <c r="L17284">
        <v>17283</v>
      </c>
      <c r="M17284" s="1" t="s">
        <v>753</v>
      </c>
      <c r="N17284" s="1"/>
      <c r="O17284" s="2"/>
      <c r="P17284">
        <v>17283</v>
      </c>
      <c r="Q17284" s="1" t="s">
        <v>754</v>
      </c>
      <c r="R17284" s="1"/>
      <c r="S17284" s="2"/>
      <c r="T17284">
        <v>17283</v>
      </c>
      <c r="U17284" s="1" t="s">
        <v>178</v>
      </c>
      <c r="V17284" s="1"/>
      <c r="W17284" s="2"/>
      <c r="X17284">
        <v>17283</v>
      </c>
      <c r="Y17284" s="1" t="s">
        <v>179</v>
      </c>
      <c r="Z17284" s="1"/>
      <c r="AA17284" s="2"/>
    </row>
    <row r="17285" spans="8:27">
      <c r="H17285">
        <v>17284</v>
      </c>
      <c r="I17285" s="1" t="s">
        <v>752</v>
      </c>
      <c r="J17285" s="1"/>
      <c r="K17285" s="2"/>
      <c r="L17285">
        <v>17284</v>
      </c>
      <c r="M17285" s="1" t="s">
        <v>753</v>
      </c>
      <c r="N17285" s="1"/>
      <c r="O17285" s="2"/>
      <c r="P17285">
        <v>17284</v>
      </c>
      <c r="Q17285" s="1" t="s">
        <v>754</v>
      </c>
      <c r="R17285" s="1"/>
      <c r="S17285" s="2"/>
      <c r="T17285">
        <v>17284</v>
      </c>
      <c r="U17285" s="1" t="s">
        <v>178</v>
      </c>
      <c r="V17285" s="1"/>
      <c r="W17285" s="2"/>
      <c r="X17285">
        <v>17284</v>
      </c>
      <c r="Y17285" s="1" t="s">
        <v>179</v>
      </c>
      <c r="Z17285" s="1"/>
      <c r="AA17285" s="2"/>
    </row>
    <row r="17286" spans="8:27">
      <c r="H17286">
        <v>17285</v>
      </c>
      <c r="I17286" s="1" t="s">
        <v>752</v>
      </c>
      <c r="J17286" s="1"/>
      <c r="K17286" s="2"/>
      <c r="L17286">
        <v>17285</v>
      </c>
      <c r="M17286" s="1" t="s">
        <v>753</v>
      </c>
      <c r="N17286" s="1"/>
      <c r="O17286" s="2"/>
      <c r="P17286">
        <v>17285</v>
      </c>
      <c r="Q17286" s="1" t="s">
        <v>754</v>
      </c>
      <c r="R17286" s="1"/>
      <c r="S17286" s="2"/>
      <c r="T17286">
        <v>17285</v>
      </c>
      <c r="U17286" s="1" t="s">
        <v>178</v>
      </c>
      <c r="V17286" s="1"/>
      <c r="W17286" s="2"/>
      <c r="X17286">
        <v>17285</v>
      </c>
      <c r="Y17286" s="1" t="s">
        <v>179</v>
      </c>
      <c r="Z17286" s="1"/>
      <c r="AA17286" s="2"/>
    </row>
    <row r="17287" spans="8:27">
      <c r="H17287">
        <v>17286</v>
      </c>
      <c r="I17287" s="1" t="s">
        <v>752</v>
      </c>
      <c r="J17287" s="1"/>
      <c r="K17287" s="2"/>
      <c r="L17287">
        <v>17286</v>
      </c>
      <c r="M17287" s="1" t="s">
        <v>753</v>
      </c>
      <c r="N17287" s="1"/>
      <c r="O17287" s="2"/>
      <c r="P17287">
        <v>17286</v>
      </c>
      <c r="Q17287" s="1" t="s">
        <v>754</v>
      </c>
      <c r="R17287" s="1"/>
      <c r="S17287" s="2"/>
      <c r="T17287">
        <v>17286</v>
      </c>
      <c r="U17287" s="1" t="s">
        <v>178</v>
      </c>
      <c r="V17287" s="1"/>
      <c r="W17287" s="2"/>
      <c r="X17287">
        <v>17286</v>
      </c>
      <c r="Y17287" s="1" t="s">
        <v>179</v>
      </c>
      <c r="Z17287" s="1"/>
      <c r="AA17287" s="2"/>
    </row>
    <row r="17288" spans="8:27">
      <c r="H17288">
        <v>17287</v>
      </c>
      <c r="I17288" s="1" t="s">
        <v>752</v>
      </c>
      <c r="J17288" s="1"/>
      <c r="K17288" s="2"/>
      <c r="L17288">
        <v>17287</v>
      </c>
      <c r="M17288" s="1" t="s">
        <v>753</v>
      </c>
      <c r="N17288" s="1"/>
      <c r="O17288" s="2"/>
      <c r="P17288">
        <v>17287</v>
      </c>
      <c r="Q17288" s="1" t="s">
        <v>754</v>
      </c>
      <c r="R17288" s="1"/>
      <c r="S17288" s="2"/>
      <c r="T17288">
        <v>17287</v>
      </c>
      <c r="U17288" s="1" t="s">
        <v>178</v>
      </c>
      <c r="V17288" s="1"/>
      <c r="W17288" s="2"/>
      <c r="X17288">
        <v>17287</v>
      </c>
      <c r="Y17288" s="1" t="s">
        <v>179</v>
      </c>
      <c r="Z17288" s="1"/>
      <c r="AA17288" s="2"/>
    </row>
    <row r="17289" spans="8:27">
      <c r="H17289">
        <v>17288</v>
      </c>
      <c r="I17289" s="1" t="s">
        <v>752</v>
      </c>
      <c r="J17289" s="1"/>
      <c r="K17289" s="2"/>
      <c r="L17289">
        <v>17288</v>
      </c>
      <c r="M17289" s="1" t="s">
        <v>753</v>
      </c>
      <c r="N17289" s="1"/>
      <c r="O17289" s="2"/>
      <c r="P17289">
        <v>17288</v>
      </c>
      <c r="Q17289" s="1" t="s">
        <v>754</v>
      </c>
      <c r="R17289" s="1"/>
      <c r="S17289" s="2"/>
      <c r="T17289">
        <v>17288</v>
      </c>
      <c r="U17289" s="1" t="s">
        <v>178</v>
      </c>
      <c r="V17289" s="1"/>
      <c r="W17289" s="2"/>
      <c r="X17289">
        <v>17288</v>
      </c>
      <c r="Y17289" s="1" t="s">
        <v>179</v>
      </c>
      <c r="Z17289" s="1"/>
      <c r="AA17289" s="2"/>
    </row>
    <row r="17290" spans="8:27">
      <c r="H17290">
        <v>17289</v>
      </c>
      <c r="I17290" s="1" t="s">
        <v>752</v>
      </c>
      <c r="J17290" s="1"/>
      <c r="K17290" s="2"/>
      <c r="L17290">
        <v>17289</v>
      </c>
      <c r="M17290" s="1" t="s">
        <v>753</v>
      </c>
      <c r="N17290" s="1"/>
      <c r="O17290" s="2"/>
      <c r="P17290">
        <v>17289</v>
      </c>
      <c r="Q17290" s="1" t="s">
        <v>754</v>
      </c>
      <c r="R17290" s="1"/>
      <c r="S17290" s="2"/>
      <c r="T17290">
        <v>17289</v>
      </c>
      <c r="U17290" s="1" t="s">
        <v>178</v>
      </c>
      <c r="V17290" s="1"/>
      <c r="W17290" s="2"/>
      <c r="X17290">
        <v>17289</v>
      </c>
      <c r="Y17290" s="1" t="s">
        <v>179</v>
      </c>
      <c r="Z17290" s="1"/>
      <c r="AA17290" s="2"/>
    </row>
    <row r="17291" spans="8:27">
      <c r="H17291">
        <v>17290</v>
      </c>
      <c r="I17291" s="1" t="s">
        <v>752</v>
      </c>
      <c r="J17291" s="1"/>
      <c r="K17291" s="2"/>
      <c r="L17291">
        <v>17290</v>
      </c>
      <c r="M17291" s="1" t="s">
        <v>753</v>
      </c>
      <c r="N17291" s="1"/>
      <c r="O17291" s="2"/>
      <c r="P17291">
        <v>17290</v>
      </c>
      <c r="Q17291" s="1" t="s">
        <v>754</v>
      </c>
      <c r="R17291" s="1"/>
      <c r="S17291" s="2"/>
      <c r="T17291">
        <v>17290</v>
      </c>
      <c r="U17291" s="1" t="s">
        <v>178</v>
      </c>
      <c r="V17291" s="1"/>
      <c r="W17291" s="2"/>
      <c r="X17291">
        <v>17290</v>
      </c>
      <c r="Y17291" s="1" t="s">
        <v>179</v>
      </c>
      <c r="Z17291" s="1"/>
      <c r="AA17291" s="2"/>
    </row>
    <row r="17292" spans="8:27">
      <c r="H17292">
        <v>17291</v>
      </c>
      <c r="I17292" s="1" t="s">
        <v>752</v>
      </c>
      <c r="J17292" s="1"/>
      <c r="K17292" s="2"/>
      <c r="L17292">
        <v>17291</v>
      </c>
      <c r="M17292" s="1" t="s">
        <v>753</v>
      </c>
      <c r="N17292" s="1"/>
      <c r="O17292" s="2"/>
      <c r="P17292">
        <v>17291</v>
      </c>
      <c r="Q17292" s="1" t="s">
        <v>754</v>
      </c>
      <c r="R17292" s="1"/>
      <c r="S17292" s="2"/>
      <c r="T17292">
        <v>17291</v>
      </c>
      <c r="U17292" s="1" t="s">
        <v>178</v>
      </c>
      <c r="V17292" s="1"/>
      <c r="W17292" s="2"/>
      <c r="X17292">
        <v>17291</v>
      </c>
      <c r="Y17292" s="1" t="s">
        <v>179</v>
      </c>
      <c r="Z17292" s="1"/>
      <c r="AA17292" s="2"/>
    </row>
    <row r="17293" spans="8:27">
      <c r="H17293">
        <v>17292</v>
      </c>
      <c r="I17293" s="1" t="s">
        <v>752</v>
      </c>
      <c r="J17293" s="1"/>
      <c r="K17293" s="2"/>
      <c r="L17293">
        <v>17292</v>
      </c>
      <c r="M17293" s="1" t="s">
        <v>753</v>
      </c>
      <c r="N17293" s="1"/>
      <c r="O17293" s="2"/>
      <c r="P17293">
        <v>17292</v>
      </c>
      <c r="Q17293" s="1" t="s">
        <v>754</v>
      </c>
      <c r="R17293" s="1"/>
      <c r="S17293" s="2"/>
      <c r="T17293">
        <v>17292</v>
      </c>
      <c r="U17293" s="1" t="s">
        <v>178</v>
      </c>
      <c r="V17293" s="1"/>
      <c r="W17293" s="2"/>
      <c r="X17293">
        <v>17292</v>
      </c>
      <c r="Y17293" s="1" t="s">
        <v>179</v>
      </c>
      <c r="Z17293" s="1"/>
      <c r="AA17293" s="2"/>
    </row>
    <row r="17294" spans="8:27">
      <c r="H17294">
        <v>17293</v>
      </c>
      <c r="I17294" s="1" t="s">
        <v>752</v>
      </c>
      <c r="J17294" s="1"/>
      <c r="K17294" s="2"/>
      <c r="L17294">
        <v>17293</v>
      </c>
      <c r="M17294" s="1" t="s">
        <v>753</v>
      </c>
      <c r="N17294" s="1"/>
      <c r="O17294" s="2"/>
      <c r="P17294">
        <v>17293</v>
      </c>
      <c r="Q17294" s="1" t="s">
        <v>754</v>
      </c>
      <c r="R17294" s="1"/>
      <c r="S17294" s="2"/>
      <c r="T17294">
        <v>17293</v>
      </c>
      <c r="U17294" s="1" t="s">
        <v>178</v>
      </c>
      <c r="V17294" s="1"/>
      <c r="W17294" s="2"/>
      <c r="X17294">
        <v>17293</v>
      </c>
      <c r="Y17294" s="1" t="s">
        <v>179</v>
      </c>
      <c r="Z17294" s="1"/>
      <c r="AA17294" s="2"/>
    </row>
    <row r="17295" spans="8:27">
      <c r="H17295">
        <v>17294</v>
      </c>
      <c r="I17295" s="1" t="s">
        <v>752</v>
      </c>
      <c r="J17295" s="1"/>
      <c r="K17295" s="2"/>
      <c r="L17295">
        <v>17294</v>
      </c>
      <c r="M17295" s="1" t="s">
        <v>753</v>
      </c>
      <c r="N17295" s="1"/>
      <c r="O17295" s="2"/>
      <c r="P17295">
        <v>17294</v>
      </c>
      <c r="Q17295" s="1" t="s">
        <v>754</v>
      </c>
      <c r="R17295" s="1"/>
      <c r="S17295" s="2"/>
      <c r="T17295">
        <v>17294</v>
      </c>
      <c r="U17295" s="1" t="s">
        <v>178</v>
      </c>
      <c r="V17295" s="1"/>
      <c r="W17295" s="2"/>
      <c r="X17295">
        <v>17294</v>
      </c>
      <c r="Y17295" s="1" t="s">
        <v>179</v>
      </c>
      <c r="Z17295" s="1"/>
      <c r="AA17295" s="2"/>
    </row>
    <row r="17296" spans="8:27">
      <c r="H17296">
        <v>17295</v>
      </c>
      <c r="I17296" s="1" t="s">
        <v>752</v>
      </c>
      <c r="J17296" s="1"/>
      <c r="K17296" s="2"/>
      <c r="L17296">
        <v>17295</v>
      </c>
      <c r="M17296" s="1" t="s">
        <v>753</v>
      </c>
      <c r="N17296" s="1"/>
      <c r="O17296" s="2"/>
      <c r="P17296">
        <v>17295</v>
      </c>
      <c r="Q17296" s="1" t="s">
        <v>754</v>
      </c>
      <c r="R17296" s="1"/>
      <c r="S17296" s="2"/>
      <c r="T17296">
        <v>17295</v>
      </c>
      <c r="U17296" s="1" t="s">
        <v>178</v>
      </c>
      <c r="V17296" s="1"/>
      <c r="W17296" s="2"/>
      <c r="X17296">
        <v>17295</v>
      </c>
      <c r="Y17296" s="1" t="s">
        <v>179</v>
      </c>
      <c r="Z17296" s="1"/>
      <c r="AA17296" s="2"/>
    </row>
    <row r="17297" spans="8:27">
      <c r="H17297">
        <v>17296</v>
      </c>
      <c r="I17297" s="1" t="s">
        <v>752</v>
      </c>
      <c r="J17297" s="1"/>
      <c r="K17297" s="2"/>
      <c r="L17297">
        <v>17296</v>
      </c>
      <c r="M17297" s="1" t="s">
        <v>753</v>
      </c>
      <c r="N17297" s="1"/>
      <c r="O17297" s="2"/>
      <c r="P17297">
        <v>17296</v>
      </c>
      <c r="Q17297" s="1" t="s">
        <v>754</v>
      </c>
      <c r="R17297" s="1"/>
      <c r="S17297" s="2"/>
      <c r="T17297">
        <v>17296</v>
      </c>
      <c r="U17297" s="1" t="s">
        <v>178</v>
      </c>
      <c r="V17297" s="1"/>
      <c r="W17297" s="2"/>
      <c r="X17297">
        <v>17296</v>
      </c>
      <c r="Y17297" s="1" t="s">
        <v>179</v>
      </c>
      <c r="Z17297" s="1"/>
      <c r="AA17297" s="2"/>
    </row>
    <row r="17298" spans="8:27">
      <c r="H17298">
        <v>17297</v>
      </c>
      <c r="I17298" s="1" t="s">
        <v>752</v>
      </c>
      <c r="J17298" s="1"/>
      <c r="K17298" s="2"/>
      <c r="L17298">
        <v>17297</v>
      </c>
      <c r="M17298" s="1" t="s">
        <v>753</v>
      </c>
      <c r="N17298" s="1"/>
      <c r="O17298" s="2"/>
      <c r="P17298">
        <v>17297</v>
      </c>
      <c r="Q17298" s="1" t="s">
        <v>754</v>
      </c>
      <c r="R17298" s="1"/>
      <c r="S17298" s="2"/>
      <c r="T17298">
        <v>17297</v>
      </c>
      <c r="U17298" s="1" t="s">
        <v>178</v>
      </c>
      <c r="V17298" s="1"/>
      <c r="W17298" s="2"/>
      <c r="X17298">
        <v>17297</v>
      </c>
      <c r="Y17298" s="1" t="s">
        <v>179</v>
      </c>
      <c r="Z17298" s="1"/>
      <c r="AA17298" s="2"/>
    </row>
    <row r="17299" spans="8:27">
      <c r="H17299">
        <v>17298</v>
      </c>
      <c r="I17299" s="1" t="s">
        <v>752</v>
      </c>
      <c r="J17299" s="1"/>
      <c r="K17299" s="2"/>
      <c r="L17299">
        <v>17298</v>
      </c>
      <c r="M17299" s="1" t="s">
        <v>753</v>
      </c>
      <c r="N17299" s="1"/>
      <c r="O17299" s="2"/>
      <c r="P17299">
        <v>17298</v>
      </c>
      <c r="Q17299" s="1" t="s">
        <v>754</v>
      </c>
      <c r="R17299" s="1"/>
      <c r="S17299" s="2"/>
      <c r="T17299">
        <v>17298</v>
      </c>
      <c r="U17299" s="1" t="s">
        <v>178</v>
      </c>
      <c r="V17299" s="1"/>
      <c r="W17299" s="2"/>
      <c r="X17299">
        <v>17298</v>
      </c>
      <c r="Y17299" s="1" t="s">
        <v>179</v>
      </c>
      <c r="Z17299" s="1"/>
      <c r="AA17299" s="2"/>
    </row>
    <row r="17300" spans="8:27">
      <c r="H17300">
        <v>17299</v>
      </c>
      <c r="I17300" s="1" t="s">
        <v>752</v>
      </c>
      <c r="J17300" s="1"/>
      <c r="K17300" s="2"/>
      <c r="L17300">
        <v>17299</v>
      </c>
      <c r="M17300" s="1" t="s">
        <v>753</v>
      </c>
      <c r="N17300" s="1"/>
      <c r="O17300" s="2"/>
      <c r="P17300">
        <v>17299</v>
      </c>
      <c r="Q17300" s="1" t="s">
        <v>754</v>
      </c>
      <c r="R17300" s="1"/>
      <c r="S17300" s="2"/>
      <c r="T17300">
        <v>17299</v>
      </c>
      <c r="U17300" s="1" t="s">
        <v>178</v>
      </c>
      <c r="V17300" s="1"/>
      <c r="W17300" s="2"/>
      <c r="X17300">
        <v>17299</v>
      </c>
      <c r="Y17300" s="1" t="s">
        <v>179</v>
      </c>
      <c r="Z17300" s="1"/>
      <c r="AA17300" s="2"/>
    </row>
    <row r="17301" spans="8:27">
      <c r="H17301">
        <v>17300</v>
      </c>
      <c r="I17301" s="1" t="s">
        <v>752</v>
      </c>
      <c r="J17301" s="1"/>
      <c r="K17301" s="2"/>
      <c r="L17301">
        <v>17300</v>
      </c>
      <c r="M17301" s="1" t="s">
        <v>753</v>
      </c>
      <c r="N17301" s="1"/>
      <c r="O17301" s="2"/>
      <c r="P17301">
        <v>17300</v>
      </c>
      <c r="Q17301" s="1" t="s">
        <v>754</v>
      </c>
      <c r="R17301" s="1"/>
      <c r="S17301" s="2"/>
      <c r="T17301">
        <v>17300</v>
      </c>
      <c r="U17301" s="1" t="s">
        <v>178</v>
      </c>
      <c r="V17301" s="1"/>
      <c r="W17301" s="2"/>
      <c r="X17301">
        <v>17300</v>
      </c>
      <c r="Y17301" s="1" t="s">
        <v>179</v>
      </c>
      <c r="Z17301" s="1"/>
      <c r="AA17301" s="2"/>
    </row>
    <row r="17302" spans="8:27">
      <c r="H17302">
        <v>17301</v>
      </c>
      <c r="I17302" s="1" t="s">
        <v>752</v>
      </c>
      <c r="J17302" s="1"/>
      <c r="K17302" s="2"/>
      <c r="L17302">
        <v>17301</v>
      </c>
      <c r="M17302" s="1" t="s">
        <v>753</v>
      </c>
      <c r="N17302" s="1"/>
      <c r="O17302" s="2"/>
      <c r="P17302">
        <v>17301</v>
      </c>
      <c r="Q17302" s="1" t="s">
        <v>754</v>
      </c>
      <c r="R17302" s="1"/>
      <c r="S17302" s="2"/>
      <c r="T17302">
        <v>17301</v>
      </c>
      <c r="U17302" s="1" t="s">
        <v>178</v>
      </c>
      <c r="V17302" s="1"/>
      <c r="W17302" s="2"/>
      <c r="X17302">
        <v>17301</v>
      </c>
      <c r="Y17302" s="1" t="s">
        <v>179</v>
      </c>
      <c r="Z17302" s="1"/>
      <c r="AA17302" s="2"/>
    </row>
    <row r="17303" spans="8:27">
      <c r="H17303">
        <v>17302</v>
      </c>
      <c r="I17303" s="1" t="s">
        <v>752</v>
      </c>
      <c r="J17303" s="1"/>
      <c r="K17303" s="2"/>
      <c r="L17303">
        <v>17302</v>
      </c>
      <c r="M17303" s="1" t="s">
        <v>753</v>
      </c>
      <c r="N17303" s="1"/>
      <c r="O17303" s="2"/>
      <c r="P17303">
        <v>17302</v>
      </c>
      <c r="Q17303" s="1" t="s">
        <v>754</v>
      </c>
      <c r="R17303" s="1"/>
      <c r="S17303" s="2"/>
      <c r="T17303">
        <v>17302</v>
      </c>
      <c r="U17303" s="1" t="s">
        <v>178</v>
      </c>
      <c r="V17303" s="1"/>
      <c r="W17303" s="2"/>
      <c r="X17303">
        <v>17302</v>
      </c>
      <c r="Y17303" s="1" t="s">
        <v>179</v>
      </c>
      <c r="Z17303" s="1"/>
      <c r="AA17303" s="2"/>
    </row>
    <row r="17304" spans="8:27">
      <c r="H17304">
        <v>17303</v>
      </c>
      <c r="I17304" s="1" t="s">
        <v>752</v>
      </c>
      <c r="J17304" s="1"/>
      <c r="K17304" s="2"/>
      <c r="L17304">
        <v>17303</v>
      </c>
      <c r="M17304" s="1" t="s">
        <v>753</v>
      </c>
      <c r="N17304" s="1"/>
      <c r="O17304" s="2"/>
      <c r="P17304">
        <v>17303</v>
      </c>
      <c r="Q17304" s="1" t="s">
        <v>754</v>
      </c>
      <c r="R17304" s="1"/>
      <c r="S17304" s="2"/>
      <c r="T17304">
        <v>17303</v>
      </c>
      <c r="U17304" s="1" t="s">
        <v>178</v>
      </c>
      <c r="V17304" s="1"/>
      <c r="W17304" s="2"/>
      <c r="X17304">
        <v>17303</v>
      </c>
      <c r="Y17304" s="1" t="s">
        <v>179</v>
      </c>
      <c r="Z17304" s="1"/>
      <c r="AA17304" s="2"/>
    </row>
    <row r="17305" spans="8:27">
      <c r="H17305">
        <v>17304</v>
      </c>
      <c r="I17305" s="1" t="s">
        <v>752</v>
      </c>
      <c r="J17305" s="10"/>
      <c r="K17305" s="2"/>
      <c r="L17305">
        <v>17304</v>
      </c>
      <c r="M17305" s="1" t="s">
        <v>753</v>
      </c>
      <c r="N17305" s="1"/>
      <c r="O17305" s="2"/>
      <c r="P17305">
        <v>17304</v>
      </c>
      <c r="Q17305" s="1" t="s">
        <v>754</v>
      </c>
      <c r="R17305" s="1"/>
      <c r="S17305" s="2"/>
      <c r="T17305">
        <v>17304</v>
      </c>
      <c r="U17305" s="1" t="s">
        <v>178</v>
      </c>
      <c r="V17305" s="1"/>
      <c r="W17305" s="2"/>
      <c r="X17305">
        <v>17304</v>
      </c>
      <c r="Y17305" s="1" t="s">
        <v>179</v>
      </c>
      <c r="Z17305" s="1"/>
      <c r="AA17305" s="2"/>
    </row>
    <row r="17306" spans="8:27">
      <c r="H17306">
        <v>17305</v>
      </c>
      <c r="I17306" s="1" t="s">
        <v>752</v>
      </c>
      <c r="J17306" s="10"/>
      <c r="K17306" s="2"/>
      <c r="L17306">
        <v>17305</v>
      </c>
      <c r="M17306" s="1" t="s">
        <v>753</v>
      </c>
      <c r="N17306" s="1"/>
      <c r="O17306" s="2"/>
      <c r="P17306">
        <v>17305</v>
      </c>
      <c r="Q17306" s="1" t="s">
        <v>754</v>
      </c>
      <c r="R17306" s="1"/>
      <c r="S17306" s="2"/>
      <c r="T17306">
        <v>17305</v>
      </c>
      <c r="U17306" s="1" t="s">
        <v>178</v>
      </c>
      <c r="V17306" s="1"/>
      <c r="W17306" s="2"/>
      <c r="X17306">
        <v>17305</v>
      </c>
      <c r="Y17306" s="1" t="s">
        <v>179</v>
      </c>
      <c r="Z17306" s="1"/>
      <c r="AA17306" s="2"/>
    </row>
    <row r="17307" spans="8:27">
      <c r="H17307">
        <v>17306</v>
      </c>
      <c r="I17307" s="1" t="s">
        <v>752</v>
      </c>
      <c r="J17307" s="10"/>
      <c r="K17307" s="2"/>
      <c r="L17307">
        <v>17306</v>
      </c>
      <c r="M17307" s="1" t="s">
        <v>753</v>
      </c>
      <c r="N17307" s="1"/>
      <c r="O17307" s="2"/>
      <c r="P17307">
        <v>17306</v>
      </c>
      <c r="Q17307" s="1" t="s">
        <v>754</v>
      </c>
      <c r="R17307" s="1"/>
      <c r="S17307" s="2"/>
      <c r="T17307">
        <v>17306</v>
      </c>
      <c r="U17307" s="1" t="s">
        <v>178</v>
      </c>
      <c r="V17307" s="1"/>
      <c r="W17307" s="2"/>
      <c r="X17307">
        <v>17306</v>
      </c>
      <c r="Y17307" s="1" t="s">
        <v>179</v>
      </c>
      <c r="Z17307" s="1"/>
      <c r="AA17307" s="2"/>
    </row>
    <row r="17308" spans="8:27">
      <c r="H17308">
        <v>17307</v>
      </c>
      <c r="I17308" s="1" t="s">
        <v>752</v>
      </c>
      <c r="J17308" s="10"/>
      <c r="K17308" s="2"/>
      <c r="L17308">
        <v>17307</v>
      </c>
      <c r="M17308" s="1" t="s">
        <v>753</v>
      </c>
      <c r="N17308" s="1"/>
      <c r="O17308" s="2"/>
      <c r="P17308">
        <v>17307</v>
      </c>
      <c r="Q17308" s="1" t="s">
        <v>754</v>
      </c>
      <c r="R17308" s="1"/>
      <c r="S17308" s="2"/>
      <c r="T17308">
        <v>17307</v>
      </c>
      <c r="U17308" s="1" t="s">
        <v>178</v>
      </c>
      <c r="V17308" s="1"/>
      <c r="W17308" s="2"/>
      <c r="X17308">
        <v>17307</v>
      </c>
      <c r="Y17308" s="1" t="s">
        <v>179</v>
      </c>
      <c r="Z17308" s="1"/>
      <c r="AA17308" s="2"/>
    </row>
    <row r="17309" spans="8:27">
      <c r="H17309">
        <v>17308</v>
      </c>
      <c r="I17309" s="1" t="s">
        <v>752</v>
      </c>
      <c r="J17309" s="10"/>
      <c r="K17309" s="2"/>
      <c r="L17309">
        <v>17308</v>
      </c>
      <c r="M17309" s="1" t="s">
        <v>753</v>
      </c>
      <c r="N17309" s="1"/>
      <c r="O17309" s="2"/>
      <c r="P17309">
        <v>17308</v>
      </c>
      <c r="Q17309" s="1" t="s">
        <v>754</v>
      </c>
      <c r="R17309" s="1"/>
      <c r="S17309" s="2"/>
      <c r="T17309">
        <v>17308</v>
      </c>
      <c r="U17309" s="1" t="s">
        <v>178</v>
      </c>
      <c r="V17309" s="1"/>
      <c r="W17309" s="2"/>
      <c r="X17309">
        <v>17308</v>
      </c>
      <c r="Y17309" s="1" t="s">
        <v>179</v>
      </c>
      <c r="Z17309" s="1"/>
      <c r="AA17309" s="2"/>
    </row>
    <row r="17310" spans="8:27">
      <c r="H17310">
        <v>17309</v>
      </c>
      <c r="I17310" s="1" t="s">
        <v>752</v>
      </c>
      <c r="J17310" s="10"/>
      <c r="K17310" s="2"/>
      <c r="L17310">
        <v>17309</v>
      </c>
      <c r="M17310" s="1" t="s">
        <v>753</v>
      </c>
      <c r="N17310" s="1"/>
      <c r="O17310" s="2"/>
      <c r="P17310">
        <v>17309</v>
      </c>
      <c r="Q17310" s="1" t="s">
        <v>754</v>
      </c>
      <c r="R17310" s="1"/>
      <c r="S17310" s="2"/>
      <c r="T17310">
        <v>17309</v>
      </c>
      <c r="U17310" s="1" t="s">
        <v>178</v>
      </c>
      <c r="V17310" s="1"/>
      <c r="W17310" s="2"/>
      <c r="X17310">
        <v>17309</v>
      </c>
      <c r="Y17310" s="1" t="s">
        <v>179</v>
      </c>
      <c r="Z17310" s="1"/>
      <c r="AA17310" s="2"/>
    </row>
    <row r="17311" spans="8:27">
      <c r="H17311">
        <v>17310</v>
      </c>
      <c r="I17311" s="1" t="s">
        <v>752</v>
      </c>
      <c r="J17311" s="10"/>
      <c r="K17311" s="2"/>
      <c r="L17311">
        <v>17310</v>
      </c>
      <c r="M17311" s="1" t="s">
        <v>753</v>
      </c>
      <c r="N17311" s="1"/>
      <c r="O17311" s="2"/>
      <c r="P17311">
        <v>17310</v>
      </c>
      <c r="Q17311" s="1" t="s">
        <v>754</v>
      </c>
      <c r="R17311" s="1"/>
      <c r="S17311" s="2"/>
      <c r="T17311">
        <v>17310</v>
      </c>
      <c r="U17311" s="1" t="s">
        <v>178</v>
      </c>
      <c r="V17311" s="1"/>
      <c r="W17311" s="2"/>
      <c r="X17311">
        <v>17310</v>
      </c>
      <c r="Y17311" s="1" t="s">
        <v>179</v>
      </c>
      <c r="Z17311" s="1"/>
      <c r="AA17311" s="2"/>
    </row>
    <row r="17312" spans="8:27">
      <c r="H17312">
        <v>17311</v>
      </c>
      <c r="I17312" s="1" t="s">
        <v>752</v>
      </c>
      <c r="J17312" s="10"/>
      <c r="K17312" s="2"/>
      <c r="L17312">
        <v>17311</v>
      </c>
      <c r="M17312" s="1" t="s">
        <v>753</v>
      </c>
      <c r="N17312" s="1"/>
      <c r="O17312" s="2"/>
      <c r="P17312">
        <v>17311</v>
      </c>
      <c r="Q17312" s="1" t="s">
        <v>754</v>
      </c>
      <c r="R17312" s="1"/>
      <c r="S17312" s="2"/>
      <c r="T17312">
        <v>17311</v>
      </c>
      <c r="U17312" s="1" t="s">
        <v>178</v>
      </c>
      <c r="V17312" s="1"/>
      <c r="W17312" s="2"/>
      <c r="X17312">
        <v>17311</v>
      </c>
      <c r="Y17312" s="1" t="s">
        <v>179</v>
      </c>
      <c r="Z17312" s="1"/>
      <c r="AA17312" s="2"/>
    </row>
    <row r="17313" spans="8:27">
      <c r="H17313">
        <v>17312</v>
      </c>
      <c r="I17313" s="1" t="s">
        <v>752</v>
      </c>
      <c r="J17313" s="10"/>
      <c r="K17313" s="2"/>
      <c r="L17313">
        <v>17312</v>
      </c>
      <c r="M17313" s="1" t="s">
        <v>753</v>
      </c>
      <c r="N17313" s="1"/>
      <c r="O17313" s="2"/>
      <c r="P17313">
        <v>17312</v>
      </c>
      <c r="Q17313" s="1" t="s">
        <v>754</v>
      </c>
      <c r="R17313" s="1"/>
      <c r="S17313" s="2"/>
      <c r="T17313">
        <v>17312</v>
      </c>
      <c r="U17313" s="1" t="s">
        <v>178</v>
      </c>
      <c r="V17313" s="1"/>
      <c r="W17313" s="2"/>
      <c r="X17313">
        <v>17312</v>
      </c>
      <c r="Y17313" s="1" t="s">
        <v>179</v>
      </c>
      <c r="Z17313" s="1"/>
      <c r="AA17313" s="2"/>
    </row>
    <row r="17314" spans="8:27">
      <c r="H17314">
        <v>17313</v>
      </c>
      <c r="I17314" s="1" t="s">
        <v>752</v>
      </c>
      <c r="J17314" s="10"/>
      <c r="K17314" s="2"/>
      <c r="L17314">
        <v>17313</v>
      </c>
      <c r="M17314" s="1" t="s">
        <v>753</v>
      </c>
      <c r="N17314" s="1"/>
      <c r="O17314" s="2"/>
      <c r="P17314">
        <v>17313</v>
      </c>
      <c r="Q17314" s="1" t="s">
        <v>754</v>
      </c>
      <c r="R17314" s="1"/>
      <c r="S17314" s="2"/>
      <c r="T17314">
        <v>17313</v>
      </c>
      <c r="U17314" s="1" t="s">
        <v>178</v>
      </c>
      <c r="V17314" s="1"/>
      <c r="W17314" s="2"/>
      <c r="X17314">
        <v>17313</v>
      </c>
      <c r="Y17314" s="1" t="s">
        <v>179</v>
      </c>
      <c r="Z17314" s="1"/>
      <c r="AA17314" s="2"/>
    </row>
    <row r="17315" spans="8:27">
      <c r="H17315">
        <v>17314</v>
      </c>
      <c r="I17315" s="1" t="s">
        <v>752</v>
      </c>
      <c r="J17315" s="10"/>
      <c r="K17315" s="2"/>
      <c r="L17315">
        <v>17314</v>
      </c>
      <c r="M17315" s="1" t="s">
        <v>753</v>
      </c>
      <c r="N17315" s="1"/>
      <c r="O17315" s="2"/>
      <c r="P17315">
        <v>17314</v>
      </c>
      <c r="Q17315" s="1" t="s">
        <v>754</v>
      </c>
      <c r="R17315" s="1"/>
      <c r="S17315" s="2"/>
      <c r="T17315">
        <v>17314</v>
      </c>
      <c r="U17315" s="1" t="s">
        <v>178</v>
      </c>
      <c r="V17315" s="1"/>
      <c r="W17315" s="2"/>
      <c r="X17315">
        <v>17314</v>
      </c>
      <c r="Y17315" s="1" t="s">
        <v>179</v>
      </c>
      <c r="Z17315" s="1"/>
      <c r="AA17315" s="2"/>
    </row>
    <row r="17316" spans="8:27">
      <c r="H17316">
        <v>17315</v>
      </c>
      <c r="I17316" s="1" t="s">
        <v>752</v>
      </c>
      <c r="J17316" s="10"/>
      <c r="K17316" s="2"/>
      <c r="L17316">
        <v>17315</v>
      </c>
      <c r="M17316" s="1" t="s">
        <v>753</v>
      </c>
      <c r="N17316" s="1"/>
      <c r="O17316" s="2"/>
      <c r="P17316">
        <v>17315</v>
      </c>
      <c r="Q17316" s="1" t="s">
        <v>754</v>
      </c>
      <c r="R17316" s="1"/>
      <c r="S17316" s="2"/>
      <c r="T17316">
        <v>17315</v>
      </c>
      <c r="U17316" s="1" t="s">
        <v>178</v>
      </c>
      <c r="V17316" s="1"/>
      <c r="W17316" s="2"/>
      <c r="X17316">
        <v>17315</v>
      </c>
      <c r="Y17316" s="1" t="s">
        <v>179</v>
      </c>
      <c r="Z17316" s="1"/>
      <c r="AA17316" s="2"/>
    </row>
    <row r="17317" spans="8:27">
      <c r="H17317">
        <v>17316</v>
      </c>
      <c r="I17317" s="1" t="s">
        <v>752</v>
      </c>
      <c r="J17317" s="10"/>
      <c r="K17317" s="2"/>
      <c r="L17317">
        <v>17316</v>
      </c>
      <c r="M17317" s="1" t="s">
        <v>753</v>
      </c>
      <c r="N17317" s="1"/>
      <c r="O17317" s="2"/>
      <c r="P17317">
        <v>17316</v>
      </c>
      <c r="Q17317" s="1" t="s">
        <v>754</v>
      </c>
      <c r="R17317" s="1"/>
      <c r="S17317" s="2"/>
      <c r="T17317">
        <v>17316</v>
      </c>
      <c r="U17317" s="1" t="s">
        <v>178</v>
      </c>
      <c r="V17317" s="1"/>
      <c r="W17317" s="2"/>
      <c r="X17317">
        <v>17316</v>
      </c>
      <c r="Y17317" s="1" t="s">
        <v>179</v>
      </c>
      <c r="Z17317" s="1"/>
      <c r="AA17317" s="2"/>
    </row>
    <row r="17318" spans="8:27">
      <c r="H17318">
        <v>17317</v>
      </c>
      <c r="I17318" s="1" t="s">
        <v>752</v>
      </c>
      <c r="J17318" s="1"/>
      <c r="K17318" s="2"/>
      <c r="L17318">
        <v>17317</v>
      </c>
      <c r="M17318" s="1" t="s">
        <v>753</v>
      </c>
      <c r="N17318" s="1"/>
      <c r="O17318" s="2"/>
      <c r="P17318">
        <v>17317</v>
      </c>
      <c r="Q17318" s="1" t="s">
        <v>754</v>
      </c>
      <c r="R17318" s="1"/>
      <c r="S17318" s="2"/>
      <c r="T17318">
        <v>17317</v>
      </c>
      <c r="U17318" s="1" t="s">
        <v>178</v>
      </c>
      <c r="V17318" s="1"/>
      <c r="W17318" s="2"/>
      <c r="X17318">
        <v>17317</v>
      </c>
      <c r="Y17318" s="1" t="s">
        <v>179</v>
      </c>
      <c r="Z17318" s="1"/>
      <c r="AA17318" s="2"/>
    </row>
    <row r="17319" spans="8:27">
      <c r="H17319">
        <v>17318</v>
      </c>
      <c r="I17319" s="1" t="s">
        <v>752</v>
      </c>
      <c r="J17319" s="1"/>
      <c r="K17319" s="2"/>
      <c r="L17319">
        <v>17318</v>
      </c>
      <c r="M17319" s="1" t="s">
        <v>753</v>
      </c>
      <c r="N17319" s="1"/>
      <c r="O17319" s="2"/>
      <c r="P17319">
        <v>17318</v>
      </c>
      <c r="Q17319" s="1" t="s">
        <v>754</v>
      </c>
      <c r="R17319" s="1"/>
      <c r="S17319" s="2"/>
      <c r="T17319">
        <v>17318</v>
      </c>
      <c r="U17319" s="1" t="s">
        <v>178</v>
      </c>
      <c r="V17319" s="1"/>
      <c r="W17319" s="2"/>
      <c r="X17319">
        <v>17318</v>
      </c>
      <c r="Y17319" s="1" t="s">
        <v>179</v>
      </c>
      <c r="Z17319" s="1"/>
      <c r="AA17319" s="2"/>
    </row>
    <row r="17320" spans="8:27">
      <c r="H17320">
        <v>17319</v>
      </c>
      <c r="I17320" s="1" t="s">
        <v>752</v>
      </c>
      <c r="J17320" s="1"/>
      <c r="K17320" s="2"/>
      <c r="L17320">
        <v>17319</v>
      </c>
      <c r="M17320" s="1" t="s">
        <v>753</v>
      </c>
      <c r="N17320" s="1"/>
      <c r="O17320" s="2"/>
      <c r="P17320">
        <v>17319</v>
      </c>
      <c r="Q17320" s="1" t="s">
        <v>754</v>
      </c>
      <c r="R17320" s="1"/>
      <c r="S17320" s="2"/>
      <c r="T17320">
        <v>17319</v>
      </c>
      <c r="U17320" s="1" t="s">
        <v>178</v>
      </c>
      <c r="V17320" s="1"/>
      <c r="W17320" s="2"/>
      <c r="X17320">
        <v>17319</v>
      </c>
      <c r="Y17320" s="1" t="s">
        <v>179</v>
      </c>
      <c r="Z17320" s="1"/>
      <c r="AA17320" s="2"/>
    </row>
    <row r="17321" spans="8:27">
      <c r="H17321">
        <v>17320</v>
      </c>
      <c r="I17321" s="1" t="s">
        <v>752</v>
      </c>
      <c r="J17321" s="1"/>
      <c r="K17321" s="2"/>
      <c r="L17321">
        <v>17320</v>
      </c>
      <c r="M17321" s="1" t="s">
        <v>753</v>
      </c>
      <c r="N17321" s="1"/>
      <c r="O17321" s="2"/>
      <c r="P17321">
        <v>17320</v>
      </c>
      <c r="Q17321" s="1" t="s">
        <v>754</v>
      </c>
      <c r="R17321" s="1"/>
      <c r="S17321" s="2"/>
      <c r="T17321">
        <v>17320</v>
      </c>
      <c r="U17321" s="1" t="s">
        <v>178</v>
      </c>
      <c r="V17321" s="1"/>
      <c r="W17321" s="2"/>
      <c r="X17321">
        <v>17320</v>
      </c>
      <c r="Y17321" s="1" t="s">
        <v>179</v>
      </c>
      <c r="Z17321" s="1"/>
      <c r="AA17321" s="2"/>
    </row>
    <row r="17322" spans="8:27">
      <c r="H17322">
        <v>17321</v>
      </c>
      <c r="I17322" s="1" t="s">
        <v>752</v>
      </c>
      <c r="J17322" s="1"/>
      <c r="K17322" s="2"/>
      <c r="L17322">
        <v>17321</v>
      </c>
      <c r="M17322" s="1" t="s">
        <v>753</v>
      </c>
      <c r="N17322" s="1"/>
      <c r="O17322" s="2"/>
      <c r="P17322">
        <v>17321</v>
      </c>
      <c r="Q17322" s="1" t="s">
        <v>754</v>
      </c>
      <c r="R17322" s="1"/>
      <c r="S17322" s="2"/>
      <c r="T17322">
        <v>17321</v>
      </c>
      <c r="U17322" s="1" t="s">
        <v>178</v>
      </c>
      <c r="V17322" s="1"/>
      <c r="W17322" s="2"/>
      <c r="X17322">
        <v>17321</v>
      </c>
      <c r="Y17322" s="1" t="s">
        <v>179</v>
      </c>
      <c r="Z17322" s="1"/>
      <c r="AA17322" s="2"/>
    </row>
    <row r="17323" spans="8:27">
      <c r="H17323">
        <v>17322</v>
      </c>
      <c r="I17323" s="1" t="s">
        <v>752</v>
      </c>
      <c r="J17323" s="1"/>
      <c r="K17323" s="2"/>
      <c r="L17323">
        <v>17322</v>
      </c>
      <c r="M17323" s="1" t="s">
        <v>753</v>
      </c>
      <c r="N17323" s="1"/>
      <c r="O17323" s="2"/>
      <c r="P17323">
        <v>17322</v>
      </c>
      <c r="Q17323" s="1" t="s">
        <v>754</v>
      </c>
      <c r="R17323" s="1"/>
      <c r="S17323" s="2"/>
      <c r="T17323">
        <v>17322</v>
      </c>
      <c r="U17323" s="1" t="s">
        <v>178</v>
      </c>
      <c r="V17323" s="1"/>
      <c r="W17323" s="2"/>
      <c r="X17323">
        <v>17322</v>
      </c>
      <c r="Y17323" s="1" t="s">
        <v>179</v>
      </c>
      <c r="Z17323" s="1"/>
      <c r="AA17323" s="2"/>
    </row>
    <row r="17324" spans="8:27">
      <c r="H17324">
        <v>17323</v>
      </c>
      <c r="I17324" s="1" t="s">
        <v>752</v>
      </c>
      <c r="J17324" s="1"/>
      <c r="K17324" s="2"/>
      <c r="L17324">
        <v>17323</v>
      </c>
      <c r="M17324" s="1" t="s">
        <v>753</v>
      </c>
      <c r="N17324" s="1"/>
      <c r="O17324" s="2"/>
      <c r="P17324">
        <v>17323</v>
      </c>
      <c r="Q17324" s="1" t="s">
        <v>754</v>
      </c>
      <c r="R17324" s="1"/>
      <c r="S17324" s="2"/>
      <c r="T17324">
        <v>17323</v>
      </c>
      <c r="U17324" s="1" t="s">
        <v>178</v>
      </c>
      <c r="V17324" s="1"/>
      <c r="W17324" s="2"/>
      <c r="X17324">
        <v>17323</v>
      </c>
      <c r="Y17324" s="1" t="s">
        <v>179</v>
      </c>
      <c r="Z17324" s="1"/>
      <c r="AA17324" s="2"/>
    </row>
    <row r="17325" spans="8:27">
      <c r="H17325">
        <v>17324</v>
      </c>
      <c r="I17325" s="1" t="s">
        <v>752</v>
      </c>
      <c r="J17325" s="1"/>
      <c r="K17325" s="2"/>
      <c r="L17325">
        <v>17324</v>
      </c>
      <c r="M17325" s="1" t="s">
        <v>753</v>
      </c>
      <c r="N17325" s="1"/>
      <c r="O17325" s="2"/>
      <c r="P17325">
        <v>17324</v>
      </c>
      <c r="Q17325" s="1" t="s">
        <v>754</v>
      </c>
      <c r="R17325" s="1"/>
      <c r="S17325" s="2"/>
      <c r="T17325">
        <v>17324</v>
      </c>
      <c r="U17325" s="1" t="s">
        <v>178</v>
      </c>
      <c r="V17325" s="1"/>
      <c r="W17325" s="2"/>
      <c r="X17325">
        <v>17324</v>
      </c>
      <c r="Y17325" s="1" t="s">
        <v>179</v>
      </c>
      <c r="Z17325" s="1"/>
      <c r="AA17325" s="2"/>
    </row>
    <row r="17326" spans="8:27">
      <c r="H17326">
        <v>17325</v>
      </c>
      <c r="I17326" s="1" t="s">
        <v>752</v>
      </c>
      <c r="J17326" s="1"/>
      <c r="K17326" s="2"/>
      <c r="L17326">
        <v>17325</v>
      </c>
      <c r="M17326" s="1" t="s">
        <v>753</v>
      </c>
      <c r="N17326" s="1"/>
      <c r="O17326" s="2"/>
      <c r="P17326">
        <v>17325</v>
      </c>
      <c r="Q17326" s="1" t="s">
        <v>754</v>
      </c>
      <c r="R17326" s="1"/>
      <c r="S17326" s="2"/>
      <c r="T17326">
        <v>17325</v>
      </c>
      <c r="U17326" s="1" t="s">
        <v>178</v>
      </c>
      <c r="V17326" s="1"/>
      <c r="W17326" s="2"/>
      <c r="X17326">
        <v>17325</v>
      </c>
      <c r="Y17326" s="1" t="s">
        <v>179</v>
      </c>
      <c r="Z17326" s="1"/>
      <c r="AA17326" s="2"/>
    </row>
    <row r="17327" spans="8:27">
      <c r="H17327">
        <v>17326</v>
      </c>
      <c r="I17327" s="1" t="s">
        <v>752</v>
      </c>
      <c r="J17327" s="1"/>
      <c r="K17327" s="2"/>
      <c r="L17327">
        <v>17326</v>
      </c>
      <c r="M17327" s="1" t="s">
        <v>753</v>
      </c>
      <c r="N17327" s="1"/>
      <c r="O17327" s="2"/>
      <c r="P17327">
        <v>17326</v>
      </c>
      <c r="Q17327" s="1" t="s">
        <v>754</v>
      </c>
      <c r="R17327" s="1"/>
      <c r="S17327" s="2"/>
      <c r="T17327">
        <v>17326</v>
      </c>
      <c r="U17327" s="1" t="s">
        <v>178</v>
      </c>
      <c r="V17327" s="1"/>
      <c r="W17327" s="2"/>
      <c r="X17327">
        <v>17326</v>
      </c>
      <c r="Y17327" s="1" t="s">
        <v>179</v>
      </c>
      <c r="Z17327" s="1"/>
      <c r="AA17327" s="2"/>
    </row>
    <row r="17328" spans="8:27">
      <c r="H17328">
        <v>17327</v>
      </c>
      <c r="I17328" s="1" t="s">
        <v>752</v>
      </c>
      <c r="J17328" s="1"/>
      <c r="K17328" s="2"/>
      <c r="L17328">
        <v>17327</v>
      </c>
      <c r="M17328" s="1" t="s">
        <v>753</v>
      </c>
      <c r="N17328" s="1"/>
      <c r="O17328" s="2"/>
      <c r="P17328">
        <v>17327</v>
      </c>
      <c r="Q17328" s="1" t="s">
        <v>754</v>
      </c>
      <c r="R17328" s="1"/>
      <c r="S17328" s="2"/>
      <c r="T17328">
        <v>17327</v>
      </c>
      <c r="U17328" s="1" t="s">
        <v>178</v>
      </c>
      <c r="V17328" s="1"/>
      <c r="W17328" s="2"/>
      <c r="X17328">
        <v>17327</v>
      </c>
      <c r="Y17328" s="1" t="s">
        <v>179</v>
      </c>
      <c r="Z17328" s="1"/>
      <c r="AA17328" s="2"/>
    </row>
    <row r="17329" spans="8:27">
      <c r="H17329">
        <v>17328</v>
      </c>
      <c r="I17329" s="1" t="s">
        <v>752</v>
      </c>
      <c r="J17329" s="1"/>
      <c r="K17329" s="2"/>
      <c r="L17329">
        <v>17328</v>
      </c>
      <c r="M17329" s="1" t="s">
        <v>753</v>
      </c>
      <c r="N17329" s="1"/>
      <c r="O17329" s="2"/>
      <c r="P17329">
        <v>17328</v>
      </c>
      <c r="Q17329" s="1" t="s">
        <v>754</v>
      </c>
      <c r="R17329" s="1"/>
      <c r="S17329" s="2"/>
      <c r="T17329">
        <v>17328</v>
      </c>
      <c r="U17329" s="1" t="s">
        <v>178</v>
      </c>
      <c r="V17329" s="1"/>
      <c r="W17329" s="2"/>
      <c r="X17329">
        <v>17328</v>
      </c>
      <c r="Y17329" s="1" t="s">
        <v>179</v>
      </c>
      <c r="Z17329" s="1"/>
      <c r="AA17329" s="2"/>
    </row>
    <row r="17330" spans="8:27">
      <c r="H17330">
        <v>17329</v>
      </c>
      <c r="I17330" s="1" t="s">
        <v>752</v>
      </c>
      <c r="J17330" s="1"/>
      <c r="K17330" s="2"/>
      <c r="L17330">
        <v>17329</v>
      </c>
      <c r="M17330" s="1" t="s">
        <v>753</v>
      </c>
      <c r="N17330" s="1"/>
      <c r="O17330" s="2"/>
      <c r="P17330">
        <v>17329</v>
      </c>
      <c r="Q17330" s="1" t="s">
        <v>754</v>
      </c>
      <c r="R17330" s="1"/>
      <c r="S17330" s="2"/>
      <c r="T17330">
        <v>17329</v>
      </c>
      <c r="U17330" s="1" t="s">
        <v>178</v>
      </c>
      <c r="V17330" s="1"/>
      <c r="W17330" s="2"/>
      <c r="X17330">
        <v>17329</v>
      </c>
      <c r="Y17330" s="1" t="s">
        <v>179</v>
      </c>
      <c r="Z17330" s="1"/>
      <c r="AA17330" s="2"/>
    </row>
    <row r="17331" spans="8:27">
      <c r="H17331">
        <v>17330</v>
      </c>
      <c r="I17331" s="1" t="s">
        <v>752</v>
      </c>
      <c r="J17331" s="1"/>
      <c r="K17331" s="2"/>
      <c r="L17331">
        <v>17330</v>
      </c>
      <c r="M17331" s="1" t="s">
        <v>753</v>
      </c>
      <c r="N17331" s="1"/>
      <c r="O17331" s="2"/>
      <c r="P17331">
        <v>17330</v>
      </c>
      <c r="Q17331" s="1" t="s">
        <v>754</v>
      </c>
      <c r="R17331" s="1"/>
      <c r="S17331" s="2"/>
      <c r="T17331">
        <v>17330</v>
      </c>
      <c r="U17331" s="1" t="s">
        <v>178</v>
      </c>
      <c r="V17331" s="1"/>
      <c r="W17331" s="2"/>
      <c r="X17331">
        <v>17330</v>
      </c>
      <c r="Y17331" s="1" t="s">
        <v>179</v>
      </c>
      <c r="Z17331" s="1"/>
      <c r="AA17331" s="2"/>
    </row>
    <row r="17332" spans="8:27">
      <c r="H17332">
        <v>17331</v>
      </c>
      <c r="I17332" s="1" t="s">
        <v>752</v>
      </c>
      <c r="J17332" s="1"/>
      <c r="K17332" s="2"/>
      <c r="L17332">
        <v>17331</v>
      </c>
      <c r="M17332" s="1" t="s">
        <v>753</v>
      </c>
      <c r="N17332" s="1"/>
      <c r="O17332" s="2"/>
      <c r="P17332">
        <v>17331</v>
      </c>
      <c r="Q17332" s="1" t="s">
        <v>754</v>
      </c>
      <c r="R17332" s="1"/>
      <c r="S17332" s="2"/>
      <c r="T17332">
        <v>17331</v>
      </c>
      <c r="U17332" s="1" t="s">
        <v>178</v>
      </c>
      <c r="V17332" s="1"/>
      <c r="W17332" s="2"/>
      <c r="X17332">
        <v>17331</v>
      </c>
      <c r="Y17332" s="1" t="s">
        <v>179</v>
      </c>
      <c r="Z17332" s="1"/>
      <c r="AA17332" s="2"/>
    </row>
    <row r="17333" spans="8:27">
      <c r="H17333">
        <v>17332</v>
      </c>
      <c r="I17333" s="1" t="s">
        <v>752</v>
      </c>
      <c r="J17333" s="1"/>
      <c r="K17333" s="2"/>
      <c r="L17333">
        <v>17332</v>
      </c>
      <c r="M17333" s="1" t="s">
        <v>753</v>
      </c>
      <c r="N17333" s="1"/>
      <c r="O17333" s="2"/>
      <c r="P17333">
        <v>17332</v>
      </c>
      <c r="Q17333" s="1" t="s">
        <v>754</v>
      </c>
      <c r="R17333" s="1"/>
      <c r="S17333" s="2"/>
      <c r="T17333">
        <v>17332</v>
      </c>
      <c r="U17333" s="1" t="s">
        <v>178</v>
      </c>
      <c r="V17333" s="1"/>
      <c r="W17333" s="2"/>
      <c r="X17333">
        <v>17332</v>
      </c>
      <c r="Y17333" s="1" t="s">
        <v>179</v>
      </c>
      <c r="Z17333" s="1"/>
      <c r="AA17333" s="2"/>
    </row>
    <row r="17334" spans="8:27">
      <c r="H17334">
        <v>17333</v>
      </c>
      <c r="I17334" s="1" t="s">
        <v>752</v>
      </c>
      <c r="J17334" s="1"/>
      <c r="K17334" s="2"/>
      <c r="L17334">
        <v>17333</v>
      </c>
      <c r="M17334" s="1" t="s">
        <v>753</v>
      </c>
      <c r="N17334" s="1"/>
      <c r="O17334" s="2"/>
      <c r="P17334">
        <v>17333</v>
      </c>
      <c r="Q17334" s="1" t="s">
        <v>754</v>
      </c>
      <c r="R17334" s="1"/>
      <c r="S17334" s="2"/>
      <c r="T17334">
        <v>17333</v>
      </c>
      <c r="U17334" s="1" t="s">
        <v>178</v>
      </c>
      <c r="V17334" s="1"/>
      <c r="W17334" s="2"/>
      <c r="X17334">
        <v>17333</v>
      </c>
      <c r="Y17334" s="1" t="s">
        <v>179</v>
      </c>
      <c r="Z17334" s="1"/>
      <c r="AA17334" s="2"/>
    </row>
    <row r="17335" spans="8:27">
      <c r="H17335">
        <v>17334</v>
      </c>
      <c r="I17335" s="1" t="s">
        <v>752</v>
      </c>
      <c r="J17335" s="1"/>
      <c r="K17335" s="2"/>
      <c r="L17335">
        <v>17334</v>
      </c>
      <c r="M17335" s="1" t="s">
        <v>753</v>
      </c>
      <c r="N17335" s="1"/>
      <c r="O17335" s="2"/>
      <c r="P17335">
        <v>17334</v>
      </c>
      <c r="Q17335" s="1" t="s">
        <v>754</v>
      </c>
      <c r="R17335" s="1"/>
      <c r="S17335" s="2"/>
      <c r="T17335">
        <v>17334</v>
      </c>
      <c r="U17335" s="1" t="s">
        <v>178</v>
      </c>
      <c r="V17335" s="1"/>
      <c r="W17335" s="2"/>
      <c r="X17335">
        <v>17334</v>
      </c>
      <c r="Y17335" s="1" t="s">
        <v>179</v>
      </c>
      <c r="Z17335" s="1"/>
      <c r="AA17335" s="2"/>
    </row>
    <row r="17336" spans="8:27">
      <c r="H17336">
        <v>17335</v>
      </c>
      <c r="I17336" s="1" t="s">
        <v>752</v>
      </c>
      <c r="J17336" s="1"/>
      <c r="K17336" s="2"/>
      <c r="L17336">
        <v>17335</v>
      </c>
      <c r="M17336" s="1" t="s">
        <v>753</v>
      </c>
      <c r="N17336" s="1"/>
      <c r="O17336" s="2"/>
      <c r="P17336">
        <v>17335</v>
      </c>
      <c r="Q17336" s="1" t="s">
        <v>754</v>
      </c>
      <c r="R17336" s="1"/>
      <c r="S17336" s="2"/>
      <c r="T17336">
        <v>17335</v>
      </c>
      <c r="U17336" s="1" t="s">
        <v>178</v>
      </c>
      <c r="V17336" s="1"/>
      <c r="W17336" s="2"/>
      <c r="X17336">
        <v>17335</v>
      </c>
      <c r="Y17336" s="1" t="s">
        <v>179</v>
      </c>
      <c r="Z17336" s="1"/>
      <c r="AA17336" s="2"/>
    </row>
    <row r="17337" spans="8:27">
      <c r="H17337">
        <v>17336</v>
      </c>
      <c r="I17337" s="1" t="s">
        <v>752</v>
      </c>
      <c r="J17337" s="1"/>
      <c r="K17337" s="2"/>
      <c r="L17337">
        <v>17336</v>
      </c>
      <c r="M17337" s="1" t="s">
        <v>753</v>
      </c>
      <c r="N17337" s="1"/>
      <c r="O17337" s="2"/>
      <c r="P17337">
        <v>17336</v>
      </c>
      <c r="Q17337" s="1" t="s">
        <v>754</v>
      </c>
      <c r="R17337" s="1"/>
      <c r="S17337" s="2"/>
      <c r="T17337">
        <v>17336</v>
      </c>
      <c r="U17337" s="1" t="s">
        <v>178</v>
      </c>
      <c r="V17337" s="1"/>
      <c r="W17337" s="2"/>
      <c r="X17337">
        <v>17336</v>
      </c>
      <c r="Y17337" s="1" t="s">
        <v>179</v>
      </c>
      <c r="Z17337" s="1"/>
      <c r="AA17337" s="2"/>
    </row>
    <row r="17338" spans="8:27">
      <c r="H17338">
        <v>17337</v>
      </c>
      <c r="I17338" s="1" t="s">
        <v>752</v>
      </c>
      <c r="J17338" s="1"/>
      <c r="K17338" s="2"/>
      <c r="L17338">
        <v>17337</v>
      </c>
      <c r="M17338" s="1" t="s">
        <v>753</v>
      </c>
      <c r="N17338" s="1"/>
      <c r="O17338" s="2"/>
      <c r="P17338">
        <v>17337</v>
      </c>
      <c r="Q17338" s="1" t="s">
        <v>754</v>
      </c>
      <c r="R17338" s="1"/>
      <c r="S17338" s="2"/>
      <c r="T17338">
        <v>17337</v>
      </c>
      <c r="U17338" s="1" t="s">
        <v>178</v>
      </c>
      <c r="V17338" s="1"/>
      <c r="W17338" s="2"/>
      <c r="X17338">
        <v>17337</v>
      </c>
      <c r="Y17338" s="1" t="s">
        <v>179</v>
      </c>
      <c r="Z17338" s="1"/>
      <c r="AA17338" s="2"/>
    </row>
    <row r="17339" spans="8:27">
      <c r="H17339">
        <v>17338</v>
      </c>
      <c r="I17339" s="1" t="s">
        <v>752</v>
      </c>
      <c r="J17339" s="1"/>
      <c r="K17339" s="2"/>
      <c r="L17339">
        <v>17338</v>
      </c>
      <c r="M17339" s="1" t="s">
        <v>753</v>
      </c>
      <c r="N17339" s="1"/>
      <c r="O17339" s="2"/>
      <c r="P17339">
        <v>17338</v>
      </c>
      <c r="Q17339" s="1" t="s">
        <v>754</v>
      </c>
      <c r="R17339" s="1"/>
      <c r="S17339" s="2"/>
      <c r="T17339">
        <v>17338</v>
      </c>
      <c r="U17339" s="1" t="s">
        <v>178</v>
      </c>
      <c r="V17339" s="1"/>
      <c r="W17339" s="2"/>
      <c r="X17339">
        <v>17338</v>
      </c>
      <c r="Y17339" s="1" t="s">
        <v>179</v>
      </c>
      <c r="Z17339" s="1"/>
      <c r="AA17339" s="2"/>
    </row>
    <row r="17340" spans="8:27">
      <c r="H17340">
        <v>17339</v>
      </c>
      <c r="I17340" s="1" t="s">
        <v>752</v>
      </c>
      <c r="J17340" s="1"/>
      <c r="K17340" s="2"/>
      <c r="L17340">
        <v>17339</v>
      </c>
      <c r="M17340" s="1" t="s">
        <v>753</v>
      </c>
      <c r="N17340" s="1"/>
      <c r="O17340" s="2"/>
      <c r="P17340">
        <v>17339</v>
      </c>
      <c r="Q17340" s="1" t="s">
        <v>754</v>
      </c>
      <c r="R17340" s="1"/>
      <c r="S17340" s="2"/>
      <c r="T17340">
        <v>17339</v>
      </c>
      <c r="U17340" s="1" t="s">
        <v>178</v>
      </c>
      <c r="V17340" s="1"/>
      <c r="W17340" s="2"/>
      <c r="X17340">
        <v>17339</v>
      </c>
      <c r="Y17340" s="1" t="s">
        <v>179</v>
      </c>
      <c r="Z17340" s="1"/>
      <c r="AA17340" s="2"/>
    </row>
    <row r="17341" spans="8:27">
      <c r="H17341">
        <v>17340</v>
      </c>
      <c r="I17341" s="1" t="s">
        <v>752</v>
      </c>
      <c r="J17341" s="1"/>
      <c r="K17341" s="2"/>
      <c r="L17341">
        <v>17340</v>
      </c>
      <c r="M17341" s="1" t="s">
        <v>753</v>
      </c>
      <c r="N17341" s="1"/>
      <c r="O17341" s="2"/>
      <c r="P17341">
        <v>17340</v>
      </c>
      <c r="Q17341" s="1" t="s">
        <v>754</v>
      </c>
      <c r="R17341" s="1"/>
      <c r="S17341" s="2"/>
      <c r="T17341">
        <v>17340</v>
      </c>
      <c r="U17341" s="1" t="s">
        <v>178</v>
      </c>
      <c r="V17341" s="1"/>
      <c r="W17341" s="2"/>
      <c r="X17341">
        <v>17340</v>
      </c>
      <c r="Y17341" s="1" t="s">
        <v>179</v>
      </c>
      <c r="Z17341" s="1"/>
      <c r="AA17341" s="2"/>
    </row>
    <row r="17342" spans="8:27">
      <c r="H17342">
        <v>17341</v>
      </c>
      <c r="I17342" s="1" t="s">
        <v>752</v>
      </c>
      <c r="J17342" s="1"/>
      <c r="K17342" s="2"/>
      <c r="L17342">
        <v>17341</v>
      </c>
      <c r="M17342" s="1" t="s">
        <v>753</v>
      </c>
      <c r="N17342" s="1"/>
      <c r="O17342" s="2"/>
      <c r="P17342">
        <v>17341</v>
      </c>
      <c r="Q17342" s="1" t="s">
        <v>754</v>
      </c>
      <c r="R17342" s="1"/>
      <c r="S17342" s="2"/>
      <c r="T17342">
        <v>17341</v>
      </c>
      <c r="U17342" s="1" t="s">
        <v>178</v>
      </c>
      <c r="V17342" s="1"/>
      <c r="W17342" s="2"/>
      <c r="X17342">
        <v>17341</v>
      </c>
      <c r="Y17342" s="1" t="s">
        <v>179</v>
      </c>
      <c r="Z17342" s="1"/>
      <c r="AA17342" s="2"/>
    </row>
    <row r="17343" spans="8:27">
      <c r="H17343">
        <v>17342</v>
      </c>
      <c r="I17343" s="1" t="s">
        <v>752</v>
      </c>
      <c r="J17343" s="1"/>
      <c r="K17343" s="2"/>
      <c r="L17343">
        <v>17342</v>
      </c>
      <c r="M17343" s="1" t="s">
        <v>753</v>
      </c>
      <c r="N17343" s="1"/>
      <c r="O17343" s="2"/>
      <c r="P17343">
        <v>17342</v>
      </c>
      <c r="Q17343" s="1" t="s">
        <v>754</v>
      </c>
      <c r="R17343" s="1"/>
      <c r="S17343" s="2"/>
      <c r="T17343">
        <v>17342</v>
      </c>
      <c r="U17343" s="1" t="s">
        <v>178</v>
      </c>
      <c r="V17343" s="1"/>
      <c r="W17343" s="2"/>
      <c r="X17343">
        <v>17342</v>
      </c>
      <c r="Y17343" s="1" t="s">
        <v>179</v>
      </c>
      <c r="Z17343" s="1"/>
      <c r="AA17343" s="2"/>
    </row>
    <row r="17344" spans="8:27">
      <c r="H17344">
        <v>17343</v>
      </c>
      <c r="I17344" s="1" t="s">
        <v>752</v>
      </c>
      <c r="J17344" s="1"/>
      <c r="K17344" s="2"/>
      <c r="L17344">
        <v>17343</v>
      </c>
      <c r="M17344" s="1" t="s">
        <v>753</v>
      </c>
      <c r="N17344" s="1"/>
      <c r="O17344" s="2"/>
      <c r="P17344">
        <v>17343</v>
      </c>
      <c r="Q17344" s="1" t="s">
        <v>754</v>
      </c>
      <c r="R17344" s="1"/>
      <c r="S17344" s="2"/>
      <c r="T17344">
        <v>17343</v>
      </c>
      <c r="U17344" s="1" t="s">
        <v>178</v>
      </c>
      <c r="V17344" s="1"/>
      <c r="W17344" s="2"/>
      <c r="X17344">
        <v>17343</v>
      </c>
      <c r="Y17344" s="1" t="s">
        <v>179</v>
      </c>
      <c r="Z17344" s="1"/>
      <c r="AA17344" s="2"/>
    </row>
    <row r="17345" spans="8:27">
      <c r="H17345">
        <v>17344</v>
      </c>
      <c r="I17345" s="1" t="s">
        <v>752</v>
      </c>
      <c r="J17345" s="1"/>
      <c r="K17345" s="2"/>
      <c r="L17345">
        <v>17344</v>
      </c>
      <c r="M17345" s="1" t="s">
        <v>753</v>
      </c>
      <c r="N17345" s="1"/>
      <c r="O17345" s="2"/>
      <c r="P17345">
        <v>17344</v>
      </c>
      <c r="Q17345" s="1" t="s">
        <v>754</v>
      </c>
      <c r="R17345" s="1"/>
      <c r="S17345" s="2"/>
      <c r="T17345">
        <v>17344</v>
      </c>
      <c r="U17345" s="1" t="s">
        <v>178</v>
      </c>
      <c r="V17345" s="1"/>
      <c r="W17345" s="2"/>
      <c r="X17345">
        <v>17344</v>
      </c>
      <c r="Y17345" s="1" t="s">
        <v>179</v>
      </c>
      <c r="Z17345" s="1"/>
      <c r="AA17345" s="2"/>
    </row>
    <row r="17346" spans="8:27">
      <c r="H17346">
        <v>17345</v>
      </c>
      <c r="I17346" s="1" t="s">
        <v>752</v>
      </c>
      <c r="J17346" s="1"/>
      <c r="K17346" s="2"/>
      <c r="L17346">
        <v>17345</v>
      </c>
      <c r="M17346" s="1" t="s">
        <v>753</v>
      </c>
      <c r="N17346" s="1"/>
      <c r="O17346" s="2"/>
      <c r="P17346">
        <v>17345</v>
      </c>
      <c r="Q17346" s="1" t="s">
        <v>754</v>
      </c>
      <c r="R17346" s="1"/>
      <c r="S17346" s="2"/>
      <c r="T17346">
        <v>17345</v>
      </c>
      <c r="U17346" s="1" t="s">
        <v>178</v>
      </c>
      <c r="V17346" s="1"/>
      <c r="W17346" s="2"/>
      <c r="X17346">
        <v>17345</v>
      </c>
      <c r="Y17346" s="1" t="s">
        <v>179</v>
      </c>
      <c r="Z17346" s="1"/>
      <c r="AA17346" s="2"/>
    </row>
    <row r="17347" spans="8:27">
      <c r="H17347">
        <v>17346</v>
      </c>
      <c r="I17347" s="1" t="s">
        <v>752</v>
      </c>
      <c r="J17347" s="1"/>
      <c r="K17347" s="2"/>
      <c r="L17347">
        <v>17346</v>
      </c>
      <c r="M17347" s="1" t="s">
        <v>753</v>
      </c>
      <c r="N17347" s="1"/>
      <c r="O17347" s="2"/>
      <c r="P17347">
        <v>17346</v>
      </c>
      <c r="Q17347" s="1" t="s">
        <v>754</v>
      </c>
      <c r="R17347" s="1"/>
      <c r="S17347" s="2"/>
      <c r="T17347">
        <v>17346</v>
      </c>
      <c r="U17347" s="1" t="s">
        <v>178</v>
      </c>
      <c r="V17347" s="1"/>
      <c r="W17347" s="2"/>
      <c r="X17347">
        <v>17346</v>
      </c>
      <c r="Y17347" s="1" t="s">
        <v>179</v>
      </c>
      <c r="Z17347" s="1"/>
      <c r="AA17347" s="2"/>
    </row>
    <row r="17348" spans="8:27">
      <c r="H17348">
        <v>17347</v>
      </c>
      <c r="I17348" s="1" t="s">
        <v>752</v>
      </c>
      <c r="J17348" s="1"/>
      <c r="K17348" s="2"/>
      <c r="L17348">
        <v>17347</v>
      </c>
      <c r="M17348" s="1" t="s">
        <v>753</v>
      </c>
      <c r="N17348" s="1"/>
      <c r="O17348" s="2"/>
      <c r="P17348">
        <v>17347</v>
      </c>
      <c r="Q17348" s="1" t="s">
        <v>754</v>
      </c>
      <c r="R17348" s="1"/>
      <c r="S17348" s="2"/>
      <c r="T17348">
        <v>17347</v>
      </c>
      <c r="U17348" s="1" t="s">
        <v>178</v>
      </c>
      <c r="V17348" s="1"/>
      <c r="W17348" s="2"/>
      <c r="X17348">
        <v>17347</v>
      </c>
      <c r="Y17348" s="1" t="s">
        <v>179</v>
      </c>
      <c r="Z17348" s="1"/>
      <c r="AA17348" s="2"/>
    </row>
    <row r="17349" spans="8:27">
      <c r="H17349">
        <v>17348</v>
      </c>
      <c r="I17349" s="1" t="s">
        <v>752</v>
      </c>
      <c r="J17349" s="1"/>
      <c r="K17349" s="2"/>
      <c r="L17349">
        <v>17348</v>
      </c>
      <c r="M17349" s="1" t="s">
        <v>753</v>
      </c>
      <c r="N17349" s="1"/>
      <c r="O17349" s="2"/>
      <c r="P17349">
        <v>17348</v>
      </c>
      <c r="Q17349" s="1" t="s">
        <v>754</v>
      </c>
      <c r="R17349" s="1"/>
      <c r="S17349" s="2"/>
      <c r="T17349">
        <v>17348</v>
      </c>
      <c r="U17349" s="1" t="s">
        <v>178</v>
      </c>
      <c r="V17349" s="1"/>
      <c r="W17349" s="2"/>
      <c r="X17349">
        <v>17348</v>
      </c>
      <c r="Y17349" s="1" t="s">
        <v>179</v>
      </c>
      <c r="Z17349" s="1"/>
      <c r="AA17349" s="2"/>
    </row>
    <row r="17350" spans="8:27">
      <c r="H17350">
        <v>17349</v>
      </c>
      <c r="I17350" s="1" t="s">
        <v>752</v>
      </c>
      <c r="J17350" s="1"/>
      <c r="K17350" s="2"/>
      <c r="L17350">
        <v>17349</v>
      </c>
      <c r="M17350" s="1" t="s">
        <v>753</v>
      </c>
      <c r="N17350" s="1"/>
      <c r="O17350" s="2"/>
      <c r="P17350">
        <v>17349</v>
      </c>
      <c r="Q17350" s="1" t="s">
        <v>754</v>
      </c>
      <c r="R17350" s="1"/>
      <c r="S17350" s="2"/>
      <c r="T17350">
        <v>17349</v>
      </c>
      <c r="U17350" s="1" t="s">
        <v>178</v>
      </c>
      <c r="V17350" s="1"/>
      <c r="W17350" s="2"/>
      <c r="X17350">
        <v>17349</v>
      </c>
      <c r="Y17350" s="1" t="s">
        <v>179</v>
      </c>
      <c r="Z17350" s="1"/>
      <c r="AA17350" s="2"/>
    </row>
    <row r="17351" spans="8:27">
      <c r="H17351">
        <v>17350</v>
      </c>
      <c r="I17351" s="1" t="s">
        <v>752</v>
      </c>
      <c r="J17351" s="1"/>
      <c r="K17351" s="2"/>
      <c r="L17351">
        <v>17350</v>
      </c>
      <c r="M17351" s="1" t="s">
        <v>753</v>
      </c>
      <c r="N17351" s="1"/>
      <c r="O17351" s="2"/>
      <c r="P17351">
        <v>17350</v>
      </c>
      <c r="Q17351" s="1" t="s">
        <v>754</v>
      </c>
      <c r="R17351" s="1"/>
      <c r="S17351" s="2"/>
      <c r="T17351">
        <v>17350</v>
      </c>
      <c r="U17351" s="1" t="s">
        <v>178</v>
      </c>
      <c r="V17351" s="1"/>
      <c r="W17351" s="2"/>
      <c r="X17351">
        <v>17350</v>
      </c>
      <c r="Y17351" s="1" t="s">
        <v>179</v>
      </c>
      <c r="Z17351" s="1"/>
      <c r="AA17351" s="2"/>
    </row>
    <row r="17352" spans="8:27">
      <c r="H17352">
        <v>17351</v>
      </c>
      <c r="I17352" s="1" t="s">
        <v>752</v>
      </c>
      <c r="J17352" s="1"/>
      <c r="K17352" s="2"/>
      <c r="L17352">
        <v>17351</v>
      </c>
      <c r="M17352" s="1" t="s">
        <v>753</v>
      </c>
      <c r="N17352" s="1"/>
      <c r="O17352" s="2"/>
      <c r="P17352">
        <v>17351</v>
      </c>
      <c r="Q17352" s="1" t="s">
        <v>754</v>
      </c>
      <c r="R17352" s="1"/>
      <c r="S17352" s="2"/>
      <c r="T17352">
        <v>17351</v>
      </c>
      <c r="U17352" s="1" t="s">
        <v>178</v>
      </c>
      <c r="V17352" s="1"/>
      <c r="W17352" s="2"/>
      <c r="X17352">
        <v>17351</v>
      </c>
      <c r="Y17352" s="1" t="s">
        <v>179</v>
      </c>
      <c r="Z17352" s="1"/>
      <c r="AA17352" s="2"/>
    </row>
    <row r="17353" spans="8:27">
      <c r="H17353">
        <v>17352</v>
      </c>
      <c r="I17353" s="1" t="s">
        <v>752</v>
      </c>
      <c r="J17353" s="1"/>
      <c r="K17353" s="2"/>
      <c r="L17353">
        <v>17352</v>
      </c>
      <c r="M17353" s="1" t="s">
        <v>753</v>
      </c>
      <c r="N17353" s="1"/>
      <c r="O17353" s="2"/>
      <c r="P17353">
        <v>17352</v>
      </c>
      <c r="Q17353" s="1" t="s">
        <v>754</v>
      </c>
      <c r="R17353" s="1"/>
      <c r="S17353" s="2"/>
      <c r="T17353">
        <v>17352</v>
      </c>
      <c r="U17353" s="1" t="s">
        <v>178</v>
      </c>
      <c r="V17353" s="1"/>
      <c r="W17353" s="2"/>
      <c r="X17353">
        <v>17352</v>
      </c>
      <c r="Y17353" s="1" t="s">
        <v>179</v>
      </c>
      <c r="Z17353" s="1"/>
      <c r="AA17353" s="2"/>
    </row>
    <row r="17354" spans="8:27">
      <c r="H17354">
        <v>17353</v>
      </c>
      <c r="I17354" s="1" t="s">
        <v>752</v>
      </c>
      <c r="J17354" s="1"/>
      <c r="K17354" s="2"/>
      <c r="L17354">
        <v>17353</v>
      </c>
      <c r="M17354" s="1" t="s">
        <v>753</v>
      </c>
      <c r="N17354" s="1"/>
      <c r="O17354" s="2"/>
      <c r="P17354">
        <v>17353</v>
      </c>
      <c r="Q17354" s="1" t="s">
        <v>754</v>
      </c>
      <c r="R17354" s="1"/>
      <c r="S17354" s="2"/>
      <c r="T17354">
        <v>17353</v>
      </c>
      <c r="U17354" s="1" t="s">
        <v>178</v>
      </c>
      <c r="V17354" s="1"/>
      <c r="W17354" s="2"/>
      <c r="X17354">
        <v>17353</v>
      </c>
      <c r="Y17354" s="1" t="s">
        <v>179</v>
      </c>
      <c r="Z17354" s="1"/>
      <c r="AA17354" s="2"/>
    </row>
    <row r="17355" spans="8:27">
      <c r="H17355">
        <v>17354</v>
      </c>
      <c r="I17355" s="1" t="s">
        <v>752</v>
      </c>
      <c r="J17355" s="1"/>
      <c r="K17355" s="2"/>
      <c r="L17355">
        <v>17354</v>
      </c>
      <c r="M17355" s="1" t="s">
        <v>753</v>
      </c>
      <c r="N17355" s="1"/>
      <c r="O17355" s="2"/>
      <c r="P17355">
        <v>17354</v>
      </c>
      <c r="Q17355" s="1" t="s">
        <v>754</v>
      </c>
      <c r="R17355" s="1"/>
      <c r="S17355" s="2"/>
      <c r="T17355">
        <v>17354</v>
      </c>
      <c r="U17355" s="1" t="s">
        <v>178</v>
      </c>
      <c r="V17355" s="1"/>
      <c r="W17355" s="2"/>
      <c r="X17355">
        <v>17354</v>
      </c>
      <c r="Y17355" s="1" t="s">
        <v>179</v>
      </c>
      <c r="Z17355" s="1"/>
      <c r="AA17355" s="2"/>
    </row>
    <row r="17356" spans="8:27">
      <c r="H17356">
        <v>17355</v>
      </c>
      <c r="I17356" s="1" t="s">
        <v>752</v>
      </c>
      <c r="J17356" s="1"/>
      <c r="K17356" s="2"/>
      <c r="L17356">
        <v>17355</v>
      </c>
      <c r="M17356" s="1" t="s">
        <v>753</v>
      </c>
      <c r="N17356" s="1"/>
      <c r="O17356" s="2"/>
      <c r="P17356">
        <v>17355</v>
      </c>
      <c r="Q17356" s="1" t="s">
        <v>754</v>
      </c>
      <c r="R17356" s="1"/>
      <c r="S17356" s="2"/>
      <c r="T17356">
        <v>17355</v>
      </c>
      <c r="U17356" s="1" t="s">
        <v>178</v>
      </c>
      <c r="V17356" s="1"/>
      <c r="W17356" s="2"/>
      <c r="X17356">
        <v>17355</v>
      </c>
      <c r="Y17356" s="1" t="s">
        <v>179</v>
      </c>
      <c r="Z17356" s="1"/>
      <c r="AA17356" s="2"/>
    </row>
    <row r="17357" spans="8:27">
      <c r="H17357">
        <v>17356</v>
      </c>
      <c r="I17357" s="1" t="s">
        <v>752</v>
      </c>
      <c r="J17357" s="1"/>
      <c r="K17357" s="2"/>
      <c r="L17357">
        <v>17356</v>
      </c>
      <c r="M17357" s="1" t="s">
        <v>753</v>
      </c>
      <c r="N17357" s="1"/>
      <c r="O17357" s="2"/>
      <c r="P17357">
        <v>17356</v>
      </c>
      <c r="Q17357" s="1" t="s">
        <v>754</v>
      </c>
      <c r="R17357" s="1"/>
      <c r="S17357" s="2"/>
      <c r="T17357">
        <v>17356</v>
      </c>
      <c r="U17357" s="1" t="s">
        <v>178</v>
      </c>
      <c r="V17357" s="1"/>
      <c r="W17357" s="2"/>
      <c r="X17357">
        <v>17356</v>
      </c>
      <c r="Y17357" s="1" t="s">
        <v>179</v>
      </c>
      <c r="Z17357" s="1"/>
      <c r="AA17357" s="2"/>
    </row>
    <row r="17358" spans="8:27">
      <c r="H17358">
        <v>17357</v>
      </c>
      <c r="I17358" s="1" t="s">
        <v>752</v>
      </c>
      <c r="J17358" s="1"/>
      <c r="K17358" s="2"/>
      <c r="L17358">
        <v>17357</v>
      </c>
      <c r="M17358" s="1" t="s">
        <v>753</v>
      </c>
      <c r="N17358" s="1"/>
      <c r="O17358" s="2"/>
      <c r="P17358">
        <v>17357</v>
      </c>
      <c r="Q17358" s="1" t="s">
        <v>754</v>
      </c>
      <c r="R17358" s="1"/>
      <c r="S17358" s="2"/>
      <c r="T17358">
        <v>17357</v>
      </c>
      <c r="U17358" s="1" t="s">
        <v>178</v>
      </c>
      <c r="V17358" s="1"/>
      <c r="W17358" s="2"/>
      <c r="X17358">
        <v>17357</v>
      </c>
      <c r="Y17358" s="1" t="s">
        <v>179</v>
      </c>
      <c r="Z17358" s="1"/>
      <c r="AA17358" s="2"/>
    </row>
    <row r="17359" spans="8:27">
      <c r="H17359">
        <v>17358</v>
      </c>
      <c r="I17359" s="1" t="s">
        <v>752</v>
      </c>
      <c r="J17359" s="1"/>
      <c r="K17359" s="2"/>
      <c r="L17359">
        <v>17358</v>
      </c>
      <c r="M17359" s="1" t="s">
        <v>753</v>
      </c>
      <c r="N17359" s="1"/>
      <c r="O17359" s="2"/>
      <c r="P17359">
        <v>17358</v>
      </c>
      <c r="Q17359" s="1" t="s">
        <v>754</v>
      </c>
      <c r="R17359" s="1"/>
      <c r="S17359" s="2"/>
      <c r="T17359">
        <v>17358</v>
      </c>
      <c r="U17359" s="1" t="s">
        <v>178</v>
      </c>
      <c r="V17359" s="1"/>
      <c r="W17359" s="2"/>
      <c r="X17359">
        <v>17358</v>
      </c>
      <c r="Y17359" s="1" t="s">
        <v>179</v>
      </c>
      <c r="Z17359" s="1"/>
      <c r="AA17359" s="2"/>
    </row>
    <row r="17360" spans="8:27">
      <c r="H17360">
        <v>17359</v>
      </c>
      <c r="I17360" s="1" t="s">
        <v>752</v>
      </c>
      <c r="J17360" s="1"/>
      <c r="K17360" s="2"/>
      <c r="L17360">
        <v>17359</v>
      </c>
      <c r="M17360" s="1" t="s">
        <v>753</v>
      </c>
      <c r="N17360" s="1"/>
      <c r="O17360" s="2"/>
      <c r="P17360">
        <v>17359</v>
      </c>
      <c r="Q17360" s="1" t="s">
        <v>754</v>
      </c>
      <c r="R17360" s="1"/>
      <c r="S17360" s="2"/>
      <c r="T17360">
        <v>17359</v>
      </c>
      <c r="U17360" s="1" t="s">
        <v>178</v>
      </c>
      <c r="V17360" s="1"/>
      <c r="W17360" s="2"/>
      <c r="X17360">
        <v>17359</v>
      </c>
      <c r="Y17360" s="1" t="s">
        <v>179</v>
      </c>
      <c r="Z17360" s="1"/>
      <c r="AA17360" s="2"/>
    </row>
    <row r="17361" spans="8:27">
      <c r="H17361">
        <v>17360</v>
      </c>
      <c r="I17361" s="1" t="s">
        <v>752</v>
      </c>
      <c r="J17361" s="1"/>
      <c r="K17361" s="2"/>
      <c r="L17361">
        <v>17360</v>
      </c>
      <c r="M17361" s="1" t="s">
        <v>753</v>
      </c>
      <c r="N17361" s="1"/>
      <c r="O17361" s="2"/>
      <c r="P17361">
        <v>17360</v>
      </c>
      <c r="Q17361" s="1" t="s">
        <v>754</v>
      </c>
      <c r="R17361" s="1"/>
      <c r="S17361" s="2"/>
      <c r="T17361">
        <v>17360</v>
      </c>
      <c r="U17361" s="1" t="s">
        <v>178</v>
      </c>
      <c r="V17361" s="1"/>
      <c r="W17361" s="2"/>
      <c r="X17361">
        <v>17360</v>
      </c>
      <c r="Y17361" s="1" t="s">
        <v>179</v>
      </c>
      <c r="Z17361" s="1"/>
      <c r="AA17361" s="2"/>
    </row>
    <row r="17362" spans="8:27">
      <c r="H17362">
        <v>17361</v>
      </c>
      <c r="I17362" s="1" t="s">
        <v>752</v>
      </c>
      <c r="J17362" s="1"/>
      <c r="K17362" s="2"/>
      <c r="L17362">
        <v>17361</v>
      </c>
      <c r="M17362" s="1" t="s">
        <v>753</v>
      </c>
      <c r="N17362" s="1"/>
      <c r="O17362" s="2"/>
      <c r="P17362">
        <v>17361</v>
      </c>
      <c r="Q17362" s="1" t="s">
        <v>754</v>
      </c>
      <c r="R17362" s="1"/>
      <c r="S17362" s="2"/>
      <c r="T17362">
        <v>17361</v>
      </c>
      <c r="U17362" s="1" t="s">
        <v>178</v>
      </c>
      <c r="V17362" s="1"/>
      <c r="W17362" s="2"/>
      <c r="X17362">
        <v>17361</v>
      </c>
      <c r="Y17362" s="1" t="s">
        <v>179</v>
      </c>
      <c r="Z17362" s="1"/>
      <c r="AA17362" s="2"/>
    </row>
    <row r="17363" spans="8:27">
      <c r="H17363">
        <v>17362</v>
      </c>
      <c r="I17363" s="1" t="s">
        <v>752</v>
      </c>
      <c r="J17363" s="1"/>
      <c r="K17363" s="2"/>
      <c r="L17363">
        <v>17362</v>
      </c>
      <c r="M17363" s="1" t="s">
        <v>753</v>
      </c>
      <c r="N17363" s="1"/>
      <c r="O17363" s="2"/>
      <c r="P17363">
        <v>17362</v>
      </c>
      <c r="Q17363" s="1" t="s">
        <v>754</v>
      </c>
      <c r="R17363" s="1"/>
      <c r="S17363" s="2"/>
      <c r="T17363">
        <v>17362</v>
      </c>
      <c r="U17363" s="1" t="s">
        <v>178</v>
      </c>
      <c r="V17363" s="1"/>
      <c r="W17363" s="2"/>
      <c r="X17363">
        <v>17362</v>
      </c>
      <c r="Y17363" s="1" t="s">
        <v>179</v>
      </c>
      <c r="Z17363" s="1"/>
      <c r="AA17363" s="2"/>
    </row>
    <row r="17364" spans="8:27">
      <c r="H17364">
        <v>17363</v>
      </c>
      <c r="I17364" s="1" t="s">
        <v>752</v>
      </c>
      <c r="J17364" s="1"/>
      <c r="K17364" s="2"/>
      <c r="L17364">
        <v>17363</v>
      </c>
      <c r="M17364" s="1" t="s">
        <v>753</v>
      </c>
      <c r="N17364" s="1"/>
      <c r="O17364" s="2"/>
      <c r="P17364">
        <v>17363</v>
      </c>
      <c r="Q17364" s="1" t="s">
        <v>754</v>
      </c>
      <c r="R17364" s="1"/>
      <c r="S17364" s="2"/>
      <c r="T17364">
        <v>17363</v>
      </c>
      <c r="U17364" s="1" t="s">
        <v>178</v>
      </c>
      <c r="V17364" s="1"/>
      <c r="W17364" s="2"/>
      <c r="X17364">
        <v>17363</v>
      </c>
      <c r="Y17364" s="1" t="s">
        <v>179</v>
      </c>
      <c r="Z17364" s="1"/>
      <c r="AA17364" s="2"/>
    </row>
    <row r="17365" spans="8:27">
      <c r="H17365">
        <v>17364</v>
      </c>
      <c r="I17365" s="1" t="s">
        <v>752</v>
      </c>
      <c r="J17365" s="1"/>
      <c r="K17365" s="2"/>
      <c r="L17365">
        <v>17364</v>
      </c>
      <c r="M17365" s="1" t="s">
        <v>753</v>
      </c>
      <c r="N17365" s="1"/>
      <c r="O17365" s="2"/>
      <c r="P17365">
        <v>17364</v>
      </c>
      <c r="Q17365" s="1" t="s">
        <v>754</v>
      </c>
      <c r="R17365" s="1"/>
      <c r="S17365" s="2"/>
      <c r="T17365">
        <v>17364</v>
      </c>
      <c r="U17365" s="1" t="s">
        <v>178</v>
      </c>
      <c r="V17365" s="1"/>
      <c r="W17365" s="2"/>
      <c r="X17365">
        <v>17364</v>
      </c>
      <c r="Y17365" s="1" t="s">
        <v>179</v>
      </c>
      <c r="Z17365" s="1"/>
      <c r="AA17365" s="2"/>
    </row>
    <row r="17366" spans="8:27">
      <c r="H17366">
        <v>17365</v>
      </c>
      <c r="I17366" s="1" t="s">
        <v>752</v>
      </c>
      <c r="J17366" s="1"/>
      <c r="K17366" s="2"/>
      <c r="L17366">
        <v>17365</v>
      </c>
      <c r="M17366" s="1" t="s">
        <v>753</v>
      </c>
      <c r="N17366" s="1"/>
      <c r="O17366" s="2"/>
      <c r="P17366">
        <v>17365</v>
      </c>
      <c r="Q17366" s="1" t="s">
        <v>754</v>
      </c>
      <c r="R17366" s="1"/>
      <c r="S17366" s="2"/>
      <c r="T17366">
        <v>17365</v>
      </c>
      <c r="U17366" s="1" t="s">
        <v>178</v>
      </c>
      <c r="V17366" s="1"/>
      <c r="W17366" s="2"/>
      <c r="X17366">
        <v>17365</v>
      </c>
      <c r="Y17366" s="1" t="s">
        <v>179</v>
      </c>
      <c r="Z17366" s="1"/>
      <c r="AA17366" s="2"/>
    </row>
    <row r="17367" spans="8:27">
      <c r="H17367">
        <v>17366</v>
      </c>
      <c r="I17367" s="1" t="s">
        <v>752</v>
      </c>
      <c r="J17367" s="1"/>
      <c r="K17367" s="2"/>
      <c r="L17367">
        <v>17366</v>
      </c>
      <c r="M17367" s="1" t="s">
        <v>753</v>
      </c>
      <c r="N17367" s="1"/>
      <c r="O17367" s="2"/>
      <c r="P17367">
        <v>17366</v>
      </c>
      <c r="Q17367" s="1" t="s">
        <v>754</v>
      </c>
      <c r="R17367" s="1"/>
      <c r="S17367" s="2"/>
      <c r="T17367">
        <v>17366</v>
      </c>
      <c r="U17367" s="1" t="s">
        <v>178</v>
      </c>
      <c r="V17367" s="1"/>
      <c r="W17367" s="2"/>
      <c r="X17367">
        <v>17366</v>
      </c>
      <c r="Y17367" s="1" t="s">
        <v>179</v>
      </c>
      <c r="Z17367" s="1"/>
      <c r="AA17367" s="2"/>
    </row>
    <row r="17368" spans="8:27">
      <c r="H17368">
        <v>17367</v>
      </c>
      <c r="I17368" s="1" t="s">
        <v>752</v>
      </c>
      <c r="J17368" s="1"/>
      <c r="K17368" s="2"/>
      <c r="L17368">
        <v>17367</v>
      </c>
      <c r="M17368" s="1" t="s">
        <v>753</v>
      </c>
      <c r="N17368" s="1"/>
      <c r="O17368" s="2"/>
      <c r="P17368">
        <v>17367</v>
      </c>
      <c r="Q17368" s="1" t="s">
        <v>754</v>
      </c>
      <c r="R17368" s="1"/>
      <c r="S17368" s="2"/>
      <c r="T17368">
        <v>17367</v>
      </c>
      <c r="U17368" s="1" t="s">
        <v>178</v>
      </c>
      <c r="V17368" s="1"/>
      <c r="W17368" s="2"/>
      <c r="X17368">
        <v>17367</v>
      </c>
      <c r="Y17368" s="1" t="s">
        <v>179</v>
      </c>
      <c r="Z17368" s="1"/>
      <c r="AA17368" s="2"/>
    </row>
    <row r="17369" spans="8:27">
      <c r="H17369">
        <v>17368</v>
      </c>
      <c r="I17369" s="1" t="s">
        <v>752</v>
      </c>
      <c r="J17369" s="1"/>
      <c r="K17369" s="2"/>
      <c r="L17369">
        <v>17368</v>
      </c>
      <c r="M17369" s="1" t="s">
        <v>753</v>
      </c>
      <c r="N17369" s="1"/>
      <c r="O17369" s="2"/>
      <c r="P17369">
        <v>17368</v>
      </c>
      <c r="Q17369" s="1" t="s">
        <v>754</v>
      </c>
      <c r="R17369" s="1"/>
      <c r="S17369" s="2"/>
      <c r="T17369">
        <v>17368</v>
      </c>
      <c r="U17369" s="1" t="s">
        <v>178</v>
      </c>
      <c r="V17369" s="1"/>
      <c r="W17369" s="2"/>
      <c r="X17369">
        <v>17368</v>
      </c>
      <c r="Y17369" s="1" t="s">
        <v>179</v>
      </c>
      <c r="Z17369" s="1"/>
      <c r="AA17369" s="2"/>
    </row>
    <row r="17370" spans="8:27">
      <c r="H17370">
        <v>17369</v>
      </c>
      <c r="I17370" s="1" t="s">
        <v>752</v>
      </c>
      <c r="J17370" s="1"/>
      <c r="K17370" s="2"/>
      <c r="L17370">
        <v>17369</v>
      </c>
      <c r="M17370" s="1" t="s">
        <v>753</v>
      </c>
      <c r="N17370" s="1"/>
      <c r="O17370" s="2"/>
      <c r="P17370">
        <v>17369</v>
      </c>
      <c r="Q17370" s="1" t="s">
        <v>754</v>
      </c>
      <c r="R17370" s="1"/>
      <c r="S17370" s="2"/>
      <c r="T17370">
        <v>17369</v>
      </c>
      <c r="U17370" s="1" t="s">
        <v>178</v>
      </c>
      <c r="V17370" s="1"/>
      <c r="W17370" s="2"/>
      <c r="X17370">
        <v>17369</v>
      </c>
      <c r="Y17370" s="1" t="s">
        <v>179</v>
      </c>
      <c r="Z17370" s="1"/>
      <c r="AA17370" s="2"/>
    </row>
    <row r="17371" spans="8:27">
      <c r="H17371">
        <v>17370</v>
      </c>
      <c r="I17371" s="1" t="s">
        <v>752</v>
      </c>
      <c r="J17371" s="1"/>
      <c r="K17371" s="2"/>
      <c r="L17371">
        <v>17370</v>
      </c>
      <c r="M17371" s="1" t="s">
        <v>753</v>
      </c>
      <c r="N17371" s="1"/>
      <c r="O17371" s="2"/>
      <c r="P17371">
        <v>17370</v>
      </c>
      <c r="Q17371" s="1" t="s">
        <v>754</v>
      </c>
      <c r="R17371" s="1"/>
      <c r="S17371" s="2"/>
      <c r="T17371">
        <v>17370</v>
      </c>
      <c r="U17371" s="1" t="s">
        <v>178</v>
      </c>
      <c r="V17371" s="1"/>
      <c r="W17371" s="2"/>
      <c r="X17371">
        <v>17370</v>
      </c>
      <c r="Y17371" s="1" t="s">
        <v>179</v>
      </c>
      <c r="Z17371" s="1"/>
      <c r="AA17371" s="2"/>
    </row>
    <row r="17372" spans="8:27">
      <c r="H17372">
        <v>17371</v>
      </c>
      <c r="I17372" s="1" t="s">
        <v>752</v>
      </c>
      <c r="J17372" s="1"/>
      <c r="K17372" s="2"/>
      <c r="L17372">
        <v>17371</v>
      </c>
      <c r="M17372" s="1" t="s">
        <v>753</v>
      </c>
      <c r="N17372" s="1"/>
      <c r="O17372" s="2"/>
      <c r="P17372">
        <v>17371</v>
      </c>
      <c r="Q17372" s="1" t="s">
        <v>754</v>
      </c>
      <c r="R17372" s="1"/>
      <c r="S17372" s="2"/>
      <c r="T17372">
        <v>17371</v>
      </c>
      <c r="U17372" s="1" t="s">
        <v>178</v>
      </c>
      <c r="V17372" s="1"/>
      <c r="W17372" s="2"/>
      <c r="X17372">
        <v>17371</v>
      </c>
      <c r="Y17372" s="1" t="s">
        <v>179</v>
      </c>
      <c r="Z17372" s="1"/>
      <c r="AA17372" s="2"/>
    </row>
    <row r="17373" spans="8:27">
      <c r="H17373">
        <v>17372</v>
      </c>
      <c r="I17373" s="1" t="s">
        <v>752</v>
      </c>
      <c r="J17373" s="1"/>
      <c r="K17373" s="2"/>
      <c r="L17373">
        <v>17372</v>
      </c>
      <c r="M17373" s="1" t="s">
        <v>753</v>
      </c>
      <c r="N17373" s="1"/>
      <c r="O17373" s="2"/>
      <c r="P17373">
        <v>17372</v>
      </c>
      <c r="Q17373" s="1" t="s">
        <v>754</v>
      </c>
      <c r="R17373" s="1"/>
      <c r="S17373" s="2"/>
      <c r="T17373">
        <v>17372</v>
      </c>
      <c r="U17373" s="1" t="s">
        <v>178</v>
      </c>
      <c r="V17373" s="1"/>
      <c r="W17373" s="2"/>
      <c r="X17373">
        <v>17372</v>
      </c>
      <c r="Y17373" s="1" t="s">
        <v>179</v>
      </c>
      <c r="Z17373" s="1"/>
      <c r="AA17373" s="2"/>
    </row>
    <row r="17374" spans="8:27">
      <c r="H17374">
        <v>17373</v>
      </c>
      <c r="I17374" s="1" t="s">
        <v>752</v>
      </c>
      <c r="J17374" s="1"/>
      <c r="K17374" s="2"/>
      <c r="L17374">
        <v>17373</v>
      </c>
      <c r="M17374" s="1" t="s">
        <v>753</v>
      </c>
      <c r="N17374" s="1"/>
      <c r="O17374" s="2"/>
      <c r="P17374">
        <v>17373</v>
      </c>
      <c r="Q17374" s="1" t="s">
        <v>754</v>
      </c>
      <c r="R17374" s="1"/>
      <c r="S17374" s="2"/>
      <c r="T17374">
        <v>17373</v>
      </c>
      <c r="U17374" s="1" t="s">
        <v>178</v>
      </c>
      <c r="V17374" s="1"/>
      <c r="W17374" s="2"/>
      <c r="X17374">
        <v>17373</v>
      </c>
      <c r="Y17374" s="1" t="s">
        <v>179</v>
      </c>
      <c r="Z17374" s="1"/>
      <c r="AA17374" s="2"/>
    </row>
    <row r="17375" spans="8:27">
      <c r="H17375">
        <v>17374</v>
      </c>
      <c r="I17375" s="1" t="s">
        <v>752</v>
      </c>
      <c r="J17375" s="1"/>
      <c r="K17375" s="2"/>
      <c r="L17375">
        <v>17374</v>
      </c>
      <c r="M17375" s="1" t="s">
        <v>753</v>
      </c>
      <c r="N17375" s="1"/>
      <c r="O17375" s="2"/>
      <c r="P17375">
        <v>17374</v>
      </c>
      <c r="Q17375" s="1" t="s">
        <v>754</v>
      </c>
      <c r="R17375" s="1"/>
      <c r="S17375" s="2"/>
      <c r="T17375">
        <v>17374</v>
      </c>
      <c r="U17375" s="1" t="s">
        <v>178</v>
      </c>
      <c r="V17375" s="1"/>
      <c r="W17375" s="2"/>
      <c r="X17375">
        <v>17374</v>
      </c>
      <c r="Y17375" s="1" t="s">
        <v>179</v>
      </c>
      <c r="Z17375" s="1"/>
      <c r="AA17375" s="2"/>
    </row>
    <row r="17376" spans="8:27">
      <c r="H17376">
        <v>17375</v>
      </c>
      <c r="I17376" s="1" t="s">
        <v>752</v>
      </c>
      <c r="J17376" s="1"/>
      <c r="K17376" s="2"/>
      <c r="L17376">
        <v>17375</v>
      </c>
      <c r="M17376" s="1" t="s">
        <v>753</v>
      </c>
      <c r="N17376" s="1"/>
      <c r="O17376" s="2"/>
      <c r="P17376">
        <v>17375</v>
      </c>
      <c r="Q17376" s="1" t="s">
        <v>754</v>
      </c>
      <c r="R17376" s="1"/>
      <c r="S17376" s="2"/>
      <c r="T17376">
        <v>17375</v>
      </c>
      <c r="U17376" s="1" t="s">
        <v>178</v>
      </c>
      <c r="V17376" s="1"/>
      <c r="W17376" s="2"/>
      <c r="X17376">
        <v>17375</v>
      </c>
      <c r="Y17376" s="1" t="s">
        <v>179</v>
      </c>
      <c r="Z17376" s="1"/>
      <c r="AA17376" s="2"/>
    </row>
    <row r="17377" spans="8:27">
      <c r="H17377">
        <v>17376</v>
      </c>
      <c r="I17377" s="1" t="s">
        <v>752</v>
      </c>
      <c r="J17377" s="1"/>
      <c r="K17377" s="2"/>
      <c r="L17377">
        <v>17376</v>
      </c>
      <c r="M17377" s="1" t="s">
        <v>753</v>
      </c>
      <c r="N17377" s="1"/>
      <c r="O17377" s="2"/>
      <c r="P17377">
        <v>17376</v>
      </c>
      <c r="Q17377" s="1" t="s">
        <v>754</v>
      </c>
      <c r="R17377" s="1"/>
      <c r="S17377" s="2"/>
      <c r="T17377">
        <v>17376</v>
      </c>
      <c r="U17377" s="1" t="s">
        <v>178</v>
      </c>
      <c r="V17377" s="1"/>
      <c r="W17377" s="2"/>
      <c r="X17377">
        <v>17376</v>
      </c>
      <c r="Y17377" s="1" t="s">
        <v>179</v>
      </c>
      <c r="Z17377" s="1"/>
      <c r="AA17377" s="2"/>
    </row>
    <row r="17378" spans="8:27">
      <c r="H17378">
        <v>17377</v>
      </c>
      <c r="I17378" s="1" t="s">
        <v>752</v>
      </c>
      <c r="J17378" s="1"/>
      <c r="K17378" s="2"/>
      <c r="L17378">
        <v>17377</v>
      </c>
      <c r="M17378" s="1" t="s">
        <v>753</v>
      </c>
      <c r="N17378" s="1"/>
      <c r="O17378" s="2"/>
      <c r="P17378">
        <v>17377</v>
      </c>
      <c r="Q17378" s="1" t="s">
        <v>754</v>
      </c>
      <c r="R17378" s="1"/>
      <c r="S17378" s="2"/>
      <c r="T17378">
        <v>17377</v>
      </c>
      <c r="U17378" s="1" t="s">
        <v>178</v>
      </c>
      <c r="V17378" s="1"/>
      <c r="W17378" s="2"/>
      <c r="X17378">
        <v>17377</v>
      </c>
      <c r="Y17378" s="1" t="s">
        <v>179</v>
      </c>
      <c r="Z17378" s="1"/>
      <c r="AA17378" s="2"/>
    </row>
    <row r="17379" spans="8:27">
      <c r="H17379">
        <v>17378</v>
      </c>
      <c r="I17379" s="1" t="s">
        <v>752</v>
      </c>
      <c r="J17379" s="1"/>
      <c r="K17379" s="2"/>
      <c r="L17379">
        <v>17378</v>
      </c>
      <c r="M17379" s="1" t="s">
        <v>753</v>
      </c>
      <c r="N17379" s="1"/>
      <c r="O17379" s="2"/>
      <c r="P17379">
        <v>17378</v>
      </c>
      <c r="Q17379" s="1" t="s">
        <v>754</v>
      </c>
      <c r="R17379" s="1"/>
      <c r="S17379" s="2"/>
      <c r="T17379">
        <v>17378</v>
      </c>
      <c r="U17379" s="1" t="s">
        <v>178</v>
      </c>
      <c r="V17379" s="1"/>
      <c r="W17379" s="2"/>
      <c r="X17379">
        <v>17378</v>
      </c>
      <c r="Y17379" s="1" t="s">
        <v>179</v>
      </c>
      <c r="Z17379" s="1"/>
      <c r="AA17379" s="2"/>
    </row>
    <row r="17380" spans="8:27">
      <c r="H17380">
        <v>17379</v>
      </c>
      <c r="I17380" s="1" t="s">
        <v>752</v>
      </c>
      <c r="J17380" s="1"/>
      <c r="K17380" s="2"/>
      <c r="L17380">
        <v>17379</v>
      </c>
      <c r="M17380" s="1" t="s">
        <v>753</v>
      </c>
      <c r="N17380" s="1"/>
      <c r="O17380" s="2"/>
      <c r="P17380">
        <v>17379</v>
      </c>
      <c r="Q17380" s="1" t="s">
        <v>754</v>
      </c>
      <c r="R17380" s="1"/>
      <c r="S17380" s="2"/>
      <c r="T17380">
        <v>17379</v>
      </c>
      <c r="U17380" s="1" t="s">
        <v>178</v>
      </c>
      <c r="V17380" s="1"/>
      <c r="W17380" s="2"/>
      <c r="X17380">
        <v>17379</v>
      </c>
      <c r="Y17380" s="1" t="s">
        <v>179</v>
      </c>
      <c r="Z17380" s="1"/>
      <c r="AA17380" s="2"/>
    </row>
    <row r="17381" spans="8:27">
      <c r="H17381">
        <v>17380</v>
      </c>
      <c r="I17381" s="1" t="s">
        <v>752</v>
      </c>
      <c r="J17381" s="1"/>
      <c r="K17381" s="2"/>
      <c r="L17381">
        <v>17380</v>
      </c>
      <c r="M17381" s="1" t="s">
        <v>753</v>
      </c>
      <c r="N17381" s="1"/>
      <c r="O17381" s="2"/>
      <c r="P17381">
        <v>17380</v>
      </c>
      <c r="Q17381" s="1" t="s">
        <v>754</v>
      </c>
      <c r="R17381" s="1"/>
      <c r="S17381" s="2"/>
      <c r="T17381">
        <v>17380</v>
      </c>
      <c r="U17381" s="1" t="s">
        <v>178</v>
      </c>
      <c r="V17381" s="1"/>
      <c r="W17381" s="2"/>
      <c r="X17381">
        <v>17380</v>
      </c>
      <c r="Y17381" s="1" t="s">
        <v>179</v>
      </c>
      <c r="Z17381" s="1"/>
      <c r="AA17381" s="2"/>
    </row>
    <row r="17382" spans="8:27">
      <c r="H17382">
        <v>17381</v>
      </c>
      <c r="I17382" s="1" t="s">
        <v>752</v>
      </c>
      <c r="J17382" s="1"/>
      <c r="K17382" s="2"/>
      <c r="L17382">
        <v>17381</v>
      </c>
      <c r="M17382" s="1" t="s">
        <v>753</v>
      </c>
      <c r="N17382" s="1"/>
      <c r="O17382" s="2"/>
      <c r="P17382">
        <v>17381</v>
      </c>
      <c r="Q17382" s="1" t="s">
        <v>754</v>
      </c>
      <c r="R17382" s="1"/>
      <c r="S17382" s="2"/>
      <c r="T17382">
        <v>17381</v>
      </c>
      <c r="U17382" s="1" t="s">
        <v>178</v>
      </c>
      <c r="V17382" s="1"/>
      <c r="W17382" s="2"/>
      <c r="X17382">
        <v>17381</v>
      </c>
      <c r="Y17382" s="1" t="s">
        <v>179</v>
      </c>
      <c r="Z17382" s="1"/>
      <c r="AA17382" s="2"/>
    </row>
    <row r="17383" spans="8:27">
      <c r="H17383">
        <v>17382</v>
      </c>
      <c r="I17383" s="1" t="s">
        <v>752</v>
      </c>
      <c r="J17383" s="1"/>
      <c r="K17383" s="2"/>
      <c r="L17383">
        <v>17382</v>
      </c>
      <c r="M17383" s="1" t="s">
        <v>753</v>
      </c>
      <c r="N17383" s="1"/>
      <c r="O17383" s="2"/>
      <c r="P17383">
        <v>17382</v>
      </c>
      <c r="Q17383" s="1" t="s">
        <v>754</v>
      </c>
      <c r="R17383" s="1"/>
      <c r="S17383" s="2"/>
      <c r="T17383">
        <v>17382</v>
      </c>
      <c r="U17383" s="1" t="s">
        <v>178</v>
      </c>
      <c r="V17383" s="1"/>
      <c r="W17383" s="2"/>
      <c r="X17383">
        <v>17382</v>
      </c>
      <c r="Y17383" s="1" t="s">
        <v>179</v>
      </c>
      <c r="Z17383" s="1"/>
      <c r="AA17383" s="2"/>
    </row>
    <row r="17384" spans="8:27">
      <c r="H17384">
        <v>17383</v>
      </c>
      <c r="I17384" s="1" t="s">
        <v>752</v>
      </c>
      <c r="J17384" s="1"/>
      <c r="K17384" s="2"/>
      <c r="L17384">
        <v>17383</v>
      </c>
      <c r="M17384" s="1" t="s">
        <v>753</v>
      </c>
      <c r="N17384" s="1"/>
      <c r="O17384" s="2"/>
      <c r="P17384">
        <v>17383</v>
      </c>
      <c r="Q17384" s="1" t="s">
        <v>754</v>
      </c>
      <c r="R17384" s="1"/>
      <c r="S17384" s="2"/>
      <c r="T17384">
        <v>17383</v>
      </c>
      <c r="U17384" s="1" t="s">
        <v>178</v>
      </c>
      <c r="V17384" s="1"/>
      <c r="W17384" s="2"/>
      <c r="X17384">
        <v>17383</v>
      </c>
      <c r="Y17384" s="1" t="s">
        <v>179</v>
      </c>
      <c r="Z17384" s="1"/>
      <c r="AA17384" s="2"/>
    </row>
    <row r="17385" spans="8:27">
      <c r="H17385">
        <v>17384</v>
      </c>
      <c r="I17385" s="1" t="s">
        <v>752</v>
      </c>
      <c r="J17385" s="1"/>
      <c r="K17385" s="2"/>
      <c r="L17385">
        <v>17384</v>
      </c>
      <c r="M17385" s="1" t="s">
        <v>753</v>
      </c>
      <c r="N17385" s="1"/>
      <c r="O17385" s="2"/>
      <c r="P17385">
        <v>17384</v>
      </c>
      <c r="Q17385" s="1" t="s">
        <v>754</v>
      </c>
      <c r="R17385" s="1"/>
      <c r="S17385" s="2"/>
      <c r="T17385">
        <v>17384</v>
      </c>
      <c r="U17385" s="1" t="s">
        <v>178</v>
      </c>
      <c r="V17385" s="1"/>
      <c r="W17385" s="2"/>
      <c r="X17385">
        <v>17384</v>
      </c>
      <c r="Y17385" s="1" t="s">
        <v>179</v>
      </c>
      <c r="Z17385" s="1"/>
      <c r="AA17385" s="2"/>
    </row>
    <row r="17386" spans="8:27">
      <c r="H17386">
        <v>17385</v>
      </c>
      <c r="I17386" s="1" t="s">
        <v>752</v>
      </c>
      <c r="J17386" s="1"/>
      <c r="K17386" s="2"/>
      <c r="L17386">
        <v>17385</v>
      </c>
      <c r="M17386" s="1" t="s">
        <v>753</v>
      </c>
      <c r="N17386" s="1"/>
      <c r="O17386" s="2"/>
      <c r="P17386">
        <v>17385</v>
      </c>
      <c r="Q17386" s="1" t="s">
        <v>754</v>
      </c>
      <c r="R17386" s="1"/>
      <c r="S17386" s="2"/>
      <c r="T17386">
        <v>17385</v>
      </c>
      <c r="U17386" s="1" t="s">
        <v>178</v>
      </c>
      <c r="V17386" s="1"/>
      <c r="W17386" s="2"/>
      <c r="X17386">
        <v>17385</v>
      </c>
      <c r="Y17386" s="1" t="s">
        <v>179</v>
      </c>
      <c r="Z17386" s="1"/>
      <c r="AA17386" s="2"/>
    </row>
    <row r="17387" spans="8:27">
      <c r="H17387">
        <v>17386</v>
      </c>
      <c r="I17387" s="1" t="s">
        <v>752</v>
      </c>
      <c r="J17387" s="1"/>
      <c r="K17387" s="2"/>
      <c r="L17387">
        <v>17386</v>
      </c>
      <c r="M17387" s="1" t="s">
        <v>753</v>
      </c>
      <c r="N17387" s="1"/>
      <c r="O17387" s="2"/>
      <c r="P17387">
        <v>17386</v>
      </c>
      <c r="Q17387" s="1" t="s">
        <v>754</v>
      </c>
      <c r="R17387" s="1"/>
      <c r="S17387" s="2"/>
      <c r="T17387">
        <v>17386</v>
      </c>
      <c r="U17387" s="1" t="s">
        <v>178</v>
      </c>
      <c r="V17387" s="1"/>
      <c r="W17387" s="2"/>
      <c r="X17387">
        <v>17386</v>
      </c>
      <c r="Y17387" s="1" t="s">
        <v>179</v>
      </c>
      <c r="Z17387" s="1"/>
      <c r="AA17387" s="2"/>
    </row>
    <row r="17388" spans="8:27">
      <c r="H17388">
        <v>17387</v>
      </c>
      <c r="I17388" s="1" t="s">
        <v>752</v>
      </c>
      <c r="J17388" s="1"/>
      <c r="K17388" s="2"/>
      <c r="L17388">
        <v>17387</v>
      </c>
      <c r="M17388" s="1" t="s">
        <v>753</v>
      </c>
      <c r="N17388" s="1"/>
      <c r="O17388" s="2"/>
      <c r="P17388">
        <v>17387</v>
      </c>
      <c r="Q17388" s="1" t="s">
        <v>754</v>
      </c>
      <c r="R17388" s="1"/>
      <c r="S17388" s="2"/>
      <c r="T17388">
        <v>17387</v>
      </c>
      <c r="U17388" s="1" t="s">
        <v>178</v>
      </c>
      <c r="V17388" s="1"/>
      <c r="W17388" s="2"/>
      <c r="X17388">
        <v>17387</v>
      </c>
      <c r="Y17388" s="1" t="s">
        <v>179</v>
      </c>
      <c r="Z17388" s="1"/>
      <c r="AA17388" s="2"/>
    </row>
    <row r="17389" spans="8:27">
      <c r="H17389">
        <v>17388</v>
      </c>
      <c r="I17389" s="1" t="s">
        <v>752</v>
      </c>
      <c r="J17389" s="1"/>
      <c r="K17389" s="2"/>
      <c r="L17389">
        <v>17388</v>
      </c>
      <c r="M17389" s="1" t="s">
        <v>753</v>
      </c>
      <c r="N17389" s="1"/>
      <c r="O17389" s="2"/>
      <c r="P17389">
        <v>17388</v>
      </c>
      <c r="Q17389" s="1" t="s">
        <v>754</v>
      </c>
      <c r="R17389" s="1"/>
      <c r="S17389" s="2"/>
      <c r="T17389">
        <v>17388</v>
      </c>
      <c r="U17389" s="1" t="s">
        <v>178</v>
      </c>
      <c r="V17389" s="1"/>
      <c r="W17389" s="2"/>
      <c r="X17389">
        <v>17388</v>
      </c>
      <c r="Y17389" s="1" t="s">
        <v>179</v>
      </c>
      <c r="Z17389" s="1"/>
      <c r="AA17389" s="2"/>
    </row>
    <row r="17390" spans="8:27">
      <c r="H17390">
        <v>17389</v>
      </c>
      <c r="I17390" s="1" t="s">
        <v>752</v>
      </c>
      <c r="J17390" s="1"/>
      <c r="K17390" s="2"/>
      <c r="L17390">
        <v>17389</v>
      </c>
      <c r="M17390" s="1" t="s">
        <v>753</v>
      </c>
      <c r="N17390" s="1"/>
      <c r="O17390" s="2"/>
      <c r="P17390">
        <v>17389</v>
      </c>
      <c r="Q17390" s="1" t="s">
        <v>754</v>
      </c>
      <c r="R17390" s="1"/>
      <c r="S17390" s="2"/>
      <c r="T17390">
        <v>17389</v>
      </c>
      <c r="U17390" s="1" t="s">
        <v>178</v>
      </c>
      <c r="V17390" s="1"/>
      <c r="W17390" s="2"/>
      <c r="X17390">
        <v>17389</v>
      </c>
      <c r="Y17390" s="1" t="s">
        <v>179</v>
      </c>
      <c r="Z17390" s="1"/>
      <c r="AA17390" s="2"/>
    </row>
    <row r="17391" spans="8:27">
      <c r="H17391">
        <v>17390</v>
      </c>
      <c r="I17391" s="1" t="s">
        <v>752</v>
      </c>
      <c r="J17391" s="1"/>
      <c r="K17391" s="2"/>
      <c r="L17391">
        <v>17390</v>
      </c>
      <c r="M17391" s="1" t="s">
        <v>753</v>
      </c>
      <c r="N17391" s="1"/>
      <c r="O17391" s="2"/>
      <c r="P17391">
        <v>17390</v>
      </c>
      <c r="Q17391" s="1" t="s">
        <v>754</v>
      </c>
      <c r="R17391" s="1"/>
      <c r="S17391" s="2"/>
      <c r="T17391">
        <v>17390</v>
      </c>
      <c r="U17391" s="1" t="s">
        <v>178</v>
      </c>
      <c r="V17391" s="1"/>
      <c r="W17391" s="2"/>
      <c r="X17391">
        <v>17390</v>
      </c>
      <c r="Y17391" s="1" t="s">
        <v>179</v>
      </c>
      <c r="Z17391" s="1"/>
      <c r="AA17391" s="2"/>
    </row>
    <row r="17392" spans="8:27">
      <c r="H17392">
        <v>17391</v>
      </c>
      <c r="I17392" s="1" t="s">
        <v>752</v>
      </c>
      <c r="J17392" s="1"/>
      <c r="K17392" s="2"/>
      <c r="L17392">
        <v>17391</v>
      </c>
      <c r="M17392" s="1" t="s">
        <v>753</v>
      </c>
      <c r="N17392" s="1"/>
      <c r="O17392" s="2"/>
      <c r="P17392">
        <v>17391</v>
      </c>
      <c r="Q17392" s="1" t="s">
        <v>754</v>
      </c>
      <c r="R17392" s="1"/>
      <c r="S17392" s="2"/>
      <c r="T17392">
        <v>17391</v>
      </c>
      <c r="U17392" s="1" t="s">
        <v>178</v>
      </c>
      <c r="V17392" s="1"/>
      <c r="W17392" s="2"/>
      <c r="X17392">
        <v>17391</v>
      </c>
      <c r="Y17392" s="1" t="s">
        <v>179</v>
      </c>
      <c r="Z17392" s="1"/>
      <c r="AA17392" s="2"/>
    </row>
    <row r="17393" spans="8:27">
      <c r="H17393">
        <v>17392</v>
      </c>
      <c r="I17393" s="1" t="s">
        <v>752</v>
      </c>
      <c r="J17393" s="1"/>
      <c r="K17393" s="2"/>
      <c r="L17393">
        <v>17392</v>
      </c>
      <c r="M17393" s="1" t="s">
        <v>753</v>
      </c>
      <c r="N17393" s="1"/>
      <c r="O17393" s="2"/>
      <c r="P17393">
        <v>17392</v>
      </c>
      <c r="Q17393" s="1" t="s">
        <v>754</v>
      </c>
      <c r="R17393" s="1"/>
      <c r="S17393" s="2"/>
      <c r="T17393">
        <v>17392</v>
      </c>
      <c r="U17393" s="1" t="s">
        <v>178</v>
      </c>
      <c r="V17393" s="1"/>
      <c r="W17393" s="2"/>
      <c r="X17393">
        <v>17392</v>
      </c>
      <c r="Y17393" s="1" t="s">
        <v>179</v>
      </c>
      <c r="Z17393" s="1"/>
      <c r="AA17393" s="2"/>
    </row>
    <row r="17394" spans="8:27">
      <c r="H17394">
        <v>17393</v>
      </c>
      <c r="I17394" s="1" t="s">
        <v>752</v>
      </c>
      <c r="J17394" s="1"/>
      <c r="K17394" s="2"/>
      <c r="L17394">
        <v>17393</v>
      </c>
      <c r="M17394" s="1" t="s">
        <v>753</v>
      </c>
      <c r="N17394" s="1"/>
      <c r="O17394" s="2"/>
      <c r="P17394">
        <v>17393</v>
      </c>
      <c r="Q17394" s="1" t="s">
        <v>754</v>
      </c>
      <c r="R17394" s="1"/>
      <c r="S17394" s="2"/>
      <c r="T17394">
        <v>17393</v>
      </c>
      <c r="U17394" s="1" t="s">
        <v>178</v>
      </c>
      <c r="V17394" s="1"/>
      <c r="W17394" s="2"/>
      <c r="X17394">
        <v>17393</v>
      </c>
      <c r="Y17394" s="1" t="s">
        <v>179</v>
      </c>
      <c r="Z17394" s="1"/>
      <c r="AA17394" s="2"/>
    </row>
    <row r="17395" spans="8:27">
      <c r="H17395">
        <v>17394</v>
      </c>
      <c r="I17395" s="1" t="s">
        <v>752</v>
      </c>
      <c r="J17395" s="1"/>
      <c r="K17395" s="2"/>
      <c r="L17395">
        <v>17394</v>
      </c>
      <c r="M17395" s="1" t="s">
        <v>753</v>
      </c>
      <c r="N17395" s="1"/>
      <c r="O17395" s="2"/>
      <c r="P17395">
        <v>17394</v>
      </c>
      <c r="Q17395" s="1" t="s">
        <v>754</v>
      </c>
      <c r="R17395" s="1"/>
      <c r="S17395" s="2"/>
      <c r="T17395">
        <v>17394</v>
      </c>
      <c r="U17395" s="1" t="s">
        <v>178</v>
      </c>
      <c r="V17395" s="1"/>
      <c r="W17395" s="2"/>
      <c r="X17395">
        <v>17394</v>
      </c>
      <c r="Y17395" s="1" t="s">
        <v>179</v>
      </c>
      <c r="Z17395" s="1"/>
      <c r="AA17395" s="2"/>
    </row>
    <row r="17396" spans="8:27">
      <c r="H17396">
        <v>17395</v>
      </c>
      <c r="I17396" s="1" t="s">
        <v>752</v>
      </c>
      <c r="J17396" s="1"/>
      <c r="K17396" s="2"/>
      <c r="L17396">
        <v>17395</v>
      </c>
      <c r="M17396" s="1" t="s">
        <v>753</v>
      </c>
      <c r="N17396" s="1"/>
      <c r="O17396" s="2"/>
      <c r="P17396">
        <v>17395</v>
      </c>
      <c r="Q17396" s="1" t="s">
        <v>754</v>
      </c>
      <c r="R17396" s="1"/>
      <c r="S17396" s="2"/>
      <c r="T17396">
        <v>17395</v>
      </c>
      <c r="U17396" s="1" t="s">
        <v>178</v>
      </c>
      <c r="V17396" s="1"/>
      <c r="W17396" s="2"/>
      <c r="X17396">
        <v>17395</v>
      </c>
      <c r="Y17396" s="1" t="s">
        <v>179</v>
      </c>
      <c r="Z17396" s="1"/>
      <c r="AA17396" s="2"/>
    </row>
    <row r="17397" spans="8:27">
      <c r="H17397">
        <v>17396</v>
      </c>
      <c r="I17397" s="1" t="s">
        <v>752</v>
      </c>
      <c r="J17397" s="1"/>
      <c r="K17397" s="2"/>
      <c r="L17397">
        <v>17396</v>
      </c>
      <c r="M17397" s="1" t="s">
        <v>753</v>
      </c>
      <c r="N17397" s="1"/>
      <c r="O17397" s="2"/>
      <c r="P17397">
        <v>17396</v>
      </c>
      <c r="Q17397" s="1" t="s">
        <v>754</v>
      </c>
      <c r="R17397" s="1"/>
      <c r="S17397" s="2"/>
      <c r="T17397">
        <v>17396</v>
      </c>
      <c r="U17397" s="1" t="s">
        <v>178</v>
      </c>
      <c r="V17397" s="1"/>
      <c r="W17397" s="2"/>
      <c r="X17397">
        <v>17396</v>
      </c>
      <c r="Y17397" s="1" t="s">
        <v>179</v>
      </c>
      <c r="Z17397" s="1"/>
      <c r="AA17397" s="2"/>
    </row>
    <row r="17398" spans="8:27">
      <c r="H17398">
        <v>17397</v>
      </c>
      <c r="I17398" s="1" t="s">
        <v>752</v>
      </c>
      <c r="J17398" s="1"/>
      <c r="K17398" s="2"/>
      <c r="L17398">
        <v>17397</v>
      </c>
      <c r="M17398" s="1" t="s">
        <v>753</v>
      </c>
      <c r="N17398" s="1"/>
      <c r="O17398" s="2"/>
      <c r="P17398">
        <v>17397</v>
      </c>
      <c r="Q17398" s="1" t="s">
        <v>754</v>
      </c>
      <c r="R17398" s="1"/>
      <c r="S17398" s="2"/>
      <c r="T17398">
        <v>17397</v>
      </c>
      <c r="U17398" s="1" t="s">
        <v>178</v>
      </c>
      <c r="V17398" s="1"/>
      <c r="W17398" s="2"/>
      <c r="X17398">
        <v>17397</v>
      </c>
      <c r="Y17398" s="1" t="s">
        <v>179</v>
      </c>
      <c r="Z17398" s="1"/>
      <c r="AA17398" s="2"/>
    </row>
    <row r="17399" spans="8:27">
      <c r="H17399">
        <v>17398</v>
      </c>
      <c r="I17399" s="1" t="s">
        <v>752</v>
      </c>
      <c r="J17399" s="1"/>
      <c r="K17399" s="2"/>
      <c r="L17399">
        <v>17398</v>
      </c>
      <c r="M17399" s="1" t="s">
        <v>753</v>
      </c>
      <c r="N17399" s="1"/>
      <c r="O17399" s="2"/>
      <c r="P17399">
        <v>17398</v>
      </c>
      <c r="Q17399" s="1" t="s">
        <v>754</v>
      </c>
      <c r="R17399" s="1"/>
      <c r="S17399" s="2"/>
      <c r="T17399">
        <v>17398</v>
      </c>
      <c r="U17399" s="1" t="s">
        <v>178</v>
      </c>
      <c r="V17399" s="1"/>
      <c r="W17399" s="2"/>
      <c r="X17399">
        <v>17398</v>
      </c>
      <c r="Y17399" s="1" t="s">
        <v>179</v>
      </c>
      <c r="Z17399" s="1"/>
      <c r="AA17399" s="2"/>
    </row>
    <row r="17400" spans="8:27">
      <c r="H17400">
        <v>17399</v>
      </c>
      <c r="I17400" s="1" t="s">
        <v>752</v>
      </c>
      <c r="J17400" s="1"/>
      <c r="K17400" s="2"/>
      <c r="L17400">
        <v>17399</v>
      </c>
      <c r="M17400" s="1" t="s">
        <v>753</v>
      </c>
      <c r="N17400" s="1"/>
      <c r="O17400" s="2"/>
      <c r="P17400">
        <v>17399</v>
      </c>
      <c r="Q17400" s="1" t="s">
        <v>754</v>
      </c>
      <c r="R17400" s="1"/>
      <c r="S17400" s="2"/>
      <c r="T17400">
        <v>17399</v>
      </c>
      <c r="U17400" s="1" t="s">
        <v>178</v>
      </c>
      <c r="V17400" s="1"/>
      <c r="W17400" s="2"/>
      <c r="X17400">
        <v>17399</v>
      </c>
      <c r="Y17400" s="1" t="s">
        <v>179</v>
      </c>
      <c r="Z17400" s="1"/>
      <c r="AA17400" s="2"/>
    </row>
    <row r="17401" spans="8:27">
      <c r="H17401">
        <v>17400</v>
      </c>
      <c r="I17401" s="1" t="s">
        <v>752</v>
      </c>
      <c r="J17401" s="1"/>
      <c r="K17401" s="2"/>
      <c r="L17401">
        <v>17400</v>
      </c>
      <c r="M17401" s="1" t="s">
        <v>753</v>
      </c>
      <c r="N17401" s="1"/>
      <c r="O17401" s="2"/>
      <c r="P17401">
        <v>17400</v>
      </c>
      <c r="Q17401" s="1" t="s">
        <v>754</v>
      </c>
      <c r="R17401" s="1"/>
      <c r="S17401" s="2"/>
      <c r="T17401">
        <v>17400</v>
      </c>
      <c r="U17401" s="1" t="s">
        <v>178</v>
      </c>
      <c r="V17401" s="1"/>
      <c r="W17401" s="2"/>
      <c r="X17401">
        <v>17400</v>
      </c>
      <c r="Y17401" s="1" t="s">
        <v>179</v>
      </c>
      <c r="Z17401" s="1"/>
      <c r="AA17401" s="2"/>
    </row>
    <row r="17402" spans="8:27">
      <c r="H17402">
        <v>17401</v>
      </c>
      <c r="I17402" s="1" t="s">
        <v>752</v>
      </c>
      <c r="J17402" s="1"/>
      <c r="K17402" s="2"/>
      <c r="L17402">
        <v>17401</v>
      </c>
      <c r="M17402" s="1" t="s">
        <v>753</v>
      </c>
      <c r="N17402" s="1"/>
      <c r="O17402" s="2"/>
      <c r="P17402">
        <v>17401</v>
      </c>
      <c r="Q17402" s="1" t="s">
        <v>754</v>
      </c>
      <c r="R17402" s="1"/>
      <c r="S17402" s="2"/>
      <c r="T17402">
        <v>17401</v>
      </c>
      <c r="U17402" s="1" t="s">
        <v>178</v>
      </c>
      <c r="V17402" s="1"/>
      <c r="W17402" s="2"/>
      <c r="X17402">
        <v>17401</v>
      </c>
      <c r="Y17402" s="1" t="s">
        <v>179</v>
      </c>
      <c r="Z17402" s="1"/>
      <c r="AA17402" s="2"/>
    </row>
    <row r="17403" spans="8:27">
      <c r="H17403">
        <v>17402</v>
      </c>
      <c r="I17403" s="1" t="s">
        <v>752</v>
      </c>
      <c r="J17403" s="1"/>
      <c r="K17403" s="2"/>
      <c r="L17403">
        <v>17402</v>
      </c>
      <c r="M17403" s="1" t="s">
        <v>753</v>
      </c>
      <c r="N17403" s="1"/>
      <c r="O17403" s="2"/>
      <c r="P17403">
        <v>17402</v>
      </c>
      <c r="Q17403" s="1" t="s">
        <v>754</v>
      </c>
      <c r="R17403" s="1"/>
      <c r="S17403" s="2"/>
      <c r="T17403">
        <v>17402</v>
      </c>
      <c r="U17403" s="1" t="s">
        <v>178</v>
      </c>
      <c r="V17403" s="1"/>
      <c r="W17403" s="2"/>
      <c r="X17403">
        <v>17402</v>
      </c>
      <c r="Y17403" s="1" t="s">
        <v>179</v>
      </c>
      <c r="Z17403" s="1"/>
      <c r="AA17403" s="2"/>
    </row>
    <row r="17404" spans="8:27">
      <c r="H17404">
        <v>17403</v>
      </c>
      <c r="I17404" s="1" t="s">
        <v>752</v>
      </c>
      <c r="J17404" s="1"/>
      <c r="K17404" s="2"/>
      <c r="L17404">
        <v>17403</v>
      </c>
      <c r="M17404" s="1" t="s">
        <v>753</v>
      </c>
      <c r="N17404" s="1"/>
      <c r="O17404" s="2"/>
      <c r="P17404">
        <v>17403</v>
      </c>
      <c r="Q17404" s="1" t="s">
        <v>754</v>
      </c>
      <c r="R17404" s="1"/>
      <c r="S17404" s="2"/>
      <c r="T17404">
        <v>17403</v>
      </c>
      <c r="U17404" s="1" t="s">
        <v>178</v>
      </c>
      <c r="V17404" s="1"/>
      <c r="W17404" s="2"/>
      <c r="X17404">
        <v>17403</v>
      </c>
      <c r="Y17404" s="1" t="s">
        <v>179</v>
      </c>
      <c r="Z17404" s="1"/>
      <c r="AA17404" s="2"/>
    </row>
    <row r="17405" spans="8:27">
      <c r="H17405">
        <v>17404</v>
      </c>
      <c r="I17405" s="1" t="s">
        <v>752</v>
      </c>
      <c r="J17405" s="1"/>
      <c r="K17405" s="2"/>
      <c r="L17405">
        <v>17404</v>
      </c>
      <c r="M17405" s="1" t="s">
        <v>753</v>
      </c>
      <c r="N17405" s="1"/>
      <c r="O17405" s="2"/>
      <c r="P17405">
        <v>17404</v>
      </c>
      <c r="Q17405" s="1" t="s">
        <v>754</v>
      </c>
      <c r="R17405" s="1"/>
      <c r="S17405" s="2"/>
      <c r="T17405">
        <v>17404</v>
      </c>
      <c r="U17405" s="1" t="s">
        <v>178</v>
      </c>
      <c r="V17405" s="1"/>
      <c r="W17405" s="2"/>
      <c r="X17405">
        <v>17404</v>
      </c>
      <c r="Y17405" s="1" t="s">
        <v>179</v>
      </c>
      <c r="Z17405" s="1"/>
      <c r="AA17405" s="2"/>
    </row>
    <row r="17406" spans="8:27">
      <c r="H17406">
        <v>17405</v>
      </c>
      <c r="I17406" s="1" t="s">
        <v>752</v>
      </c>
      <c r="J17406" s="1"/>
      <c r="K17406" s="2"/>
      <c r="L17406">
        <v>17405</v>
      </c>
      <c r="M17406" s="1" t="s">
        <v>753</v>
      </c>
      <c r="N17406" s="1"/>
      <c r="O17406" s="2"/>
      <c r="P17406">
        <v>17405</v>
      </c>
      <c r="Q17406" s="1" t="s">
        <v>754</v>
      </c>
      <c r="R17406" s="1"/>
      <c r="S17406" s="2"/>
      <c r="T17406">
        <v>17405</v>
      </c>
      <c r="U17406" s="1" t="s">
        <v>178</v>
      </c>
      <c r="V17406" s="1"/>
      <c r="W17406" s="2"/>
      <c r="X17406">
        <v>17405</v>
      </c>
      <c r="Y17406" s="1" t="s">
        <v>179</v>
      </c>
      <c r="Z17406" s="1"/>
      <c r="AA17406" s="2"/>
    </row>
    <row r="17407" spans="8:27">
      <c r="H17407">
        <v>17406</v>
      </c>
      <c r="I17407" s="1" t="s">
        <v>752</v>
      </c>
      <c r="J17407" s="1"/>
      <c r="K17407" s="2"/>
      <c r="L17407">
        <v>17406</v>
      </c>
      <c r="M17407" s="1" t="s">
        <v>753</v>
      </c>
      <c r="N17407" s="1"/>
      <c r="O17407" s="2"/>
      <c r="P17407">
        <v>17406</v>
      </c>
      <c r="Q17407" s="1" t="s">
        <v>754</v>
      </c>
      <c r="R17407" s="1"/>
      <c r="S17407" s="2"/>
      <c r="T17407">
        <v>17406</v>
      </c>
      <c r="U17407" s="1" t="s">
        <v>178</v>
      </c>
      <c r="V17407" s="1"/>
      <c r="W17407" s="2"/>
      <c r="X17407">
        <v>17406</v>
      </c>
      <c r="Y17407" s="1" t="s">
        <v>179</v>
      </c>
      <c r="Z17407" s="1"/>
      <c r="AA17407" s="2"/>
    </row>
    <row r="17408" spans="8:27">
      <c r="H17408">
        <v>17407</v>
      </c>
      <c r="I17408" s="1" t="s">
        <v>752</v>
      </c>
      <c r="J17408" s="1"/>
      <c r="K17408" s="2"/>
      <c r="L17408">
        <v>17407</v>
      </c>
      <c r="M17408" s="1" t="s">
        <v>753</v>
      </c>
      <c r="N17408" s="1"/>
      <c r="O17408" s="2"/>
      <c r="P17408">
        <v>17407</v>
      </c>
      <c r="Q17408" s="1" t="s">
        <v>754</v>
      </c>
      <c r="R17408" s="1"/>
      <c r="S17408" s="2"/>
      <c r="T17408">
        <v>17407</v>
      </c>
      <c r="U17408" s="1" t="s">
        <v>178</v>
      </c>
      <c r="V17408" s="1"/>
      <c r="W17408" s="2"/>
      <c r="X17408">
        <v>17407</v>
      </c>
      <c r="Y17408" s="1" t="s">
        <v>179</v>
      </c>
      <c r="Z17408" s="1"/>
      <c r="AA17408" s="2"/>
    </row>
    <row r="17409" spans="8:27">
      <c r="H17409">
        <v>17408</v>
      </c>
      <c r="I17409" s="1" t="s">
        <v>752</v>
      </c>
      <c r="J17409" s="1"/>
      <c r="K17409" s="2"/>
      <c r="L17409">
        <v>17408</v>
      </c>
      <c r="M17409" s="1" t="s">
        <v>753</v>
      </c>
      <c r="N17409" s="1"/>
      <c r="O17409" s="2"/>
      <c r="P17409">
        <v>17408</v>
      </c>
      <c r="Q17409" s="1" t="s">
        <v>754</v>
      </c>
      <c r="R17409" s="1"/>
      <c r="S17409" s="2"/>
      <c r="T17409">
        <v>17408</v>
      </c>
      <c r="U17409" s="1" t="s">
        <v>178</v>
      </c>
      <c r="V17409" s="1"/>
      <c r="W17409" s="2"/>
      <c r="X17409">
        <v>17408</v>
      </c>
      <c r="Y17409" s="1" t="s">
        <v>179</v>
      </c>
      <c r="Z17409" s="1"/>
      <c r="AA17409" s="2"/>
    </row>
    <row r="17410" spans="8:27">
      <c r="H17410">
        <v>17409</v>
      </c>
      <c r="I17410" s="1" t="s">
        <v>752</v>
      </c>
      <c r="J17410" s="1"/>
      <c r="K17410" s="2"/>
      <c r="L17410">
        <v>17409</v>
      </c>
      <c r="M17410" s="1" t="s">
        <v>753</v>
      </c>
      <c r="N17410" s="1"/>
      <c r="O17410" s="2"/>
      <c r="P17410">
        <v>17409</v>
      </c>
      <c r="Q17410" s="1" t="s">
        <v>754</v>
      </c>
      <c r="R17410" s="1"/>
      <c r="S17410" s="2"/>
      <c r="T17410">
        <v>17409</v>
      </c>
      <c r="U17410" s="1" t="s">
        <v>178</v>
      </c>
      <c r="V17410" s="1"/>
      <c r="W17410" s="2"/>
      <c r="X17410">
        <v>17409</v>
      </c>
      <c r="Y17410" s="1" t="s">
        <v>179</v>
      </c>
      <c r="Z17410" s="1"/>
      <c r="AA17410" s="2"/>
    </row>
    <row r="17411" spans="8:27">
      <c r="H17411">
        <v>17410</v>
      </c>
      <c r="I17411" s="1" t="s">
        <v>752</v>
      </c>
      <c r="J17411" s="1"/>
      <c r="K17411" s="2"/>
      <c r="L17411">
        <v>17410</v>
      </c>
      <c r="M17411" s="1" t="s">
        <v>753</v>
      </c>
      <c r="N17411" s="1"/>
      <c r="O17411" s="2"/>
      <c r="P17411">
        <v>17410</v>
      </c>
      <c r="Q17411" s="1" t="s">
        <v>754</v>
      </c>
      <c r="R17411" s="1"/>
      <c r="S17411" s="2"/>
      <c r="T17411">
        <v>17410</v>
      </c>
      <c r="U17411" s="1" t="s">
        <v>178</v>
      </c>
      <c r="V17411" s="1"/>
      <c r="W17411" s="2"/>
      <c r="X17411">
        <v>17410</v>
      </c>
      <c r="Y17411" s="1" t="s">
        <v>179</v>
      </c>
      <c r="Z17411" s="1"/>
      <c r="AA17411" s="2"/>
    </row>
    <row r="17412" spans="8:27">
      <c r="H17412">
        <v>17411</v>
      </c>
      <c r="I17412" s="1" t="s">
        <v>752</v>
      </c>
      <c r="J17412" s="1"/>
      <c r="K17412" s="2"/>
      <c r="L17412">
        <v>17411</v>
      </c>
      <c r="M17412" s="1" t="s">
        <v>753</v>
      </c>
      <c r="N17412" s="1"/>
      <c r="O17412" s="2"/>
      <c r="P17412">
        <v>17411</v>
      </c>
      <c r="Q17412" s="1" t="s">
        <v>754</v>
      </c>
      <c r="R17412" s="1"/>
      <c r="S17412" s="2"/>
      <c r="T17412">
        <v>17411</v>
      </c>
      <c r="U17412" s="1" t="s">
        <v>178</v>
      </c>
      <c r="V17412" s="1"/>
      <c r="W17412" s="2"/>
      <c r="X17412">
        <v>17411</v>
      </c>
      <c r="Y17412" s="1" t="s">
        <v>179</v>
      </c>
      <c r="Z17412" s="1"/>
      <c r="AA17412" s="2"/>
    </row>
    <row r="17413" spans="8:27">
      <c r="H17413">
        <v>17412</v>
      </c>
      <c r="I17413" s="1" t="s">
        <v>752</v>
      </c>
      <c r="J17413" s="1"/>
      <c r="K17413" s="2"/>
      <c r="L17413">
        <v>17412</v>
      </c>
      <c r="M17413" s="1" t="s">
        <v>753</v>
      </c>
      <c r="N17413" s="1"/>
      <c r="O17413" s="2"/>
      <c r="P17413">
        <v>17412</v>
      </c>
      <c r="Q17413" s="1" t="s">
        <v>754</v>
      </c>
      <c r="R17413" s="1"/>
      <c r="S17413" s="2"/>
      <c r="T17413">
        <v>17412</v>
      </c>
      <c r="U17413" s="1" t="s">
        <v>178</v>
      </c>
      <c r="V17413" s="1"/>
      <c r="W17413" s="2"/>
      <c r="X17413">
        <v>17412</v>
      </c>
      <c r="Y17413" s="1" t="s">
        <v>179</v>
      </c>
      <c r="Z17413" s="1"/>
      <c r="AA17413" s="2"/>
    </row>
    <row r="17414" spans="8:27">
      <c r="H17414">
        <v>17413</v>
      </c>
      <c r="I17414" s="1" t="s">
        <v>752</v>
      </c>
      <c r="J17414" s="1"/>
      <c r="K17414" s="2"/>
      <c r="L17414">
        <v>17413</v>
      </c>
      <c r="M17414" s="1" t="s">
        <v>753</v>
      </c>
      <c r="N17414" s="1"/>
      <c r="O17414" s="2"/>
      <c r="P17414">
        <v>17413</v>
      </c>
      <c r="Q17414" s="1" t="s">
        <v>754</v>
      </c>
      <c r="R17414" s="1"/>
      <c r="S17414" s="2"/>
      <c r="T17414">
        <v>17413</v>
      </c>
      <c r="U17414" s="1" t="s">
        <v>178</v>
      </c>
      <c r="V17414" s="1"/>
      <c r="W17414" s="2"/>
      <c r="X17414">
        <v>17413</v>
      </c>
      <c r="Y17414" s="1" t="s">
        <v>179</v>
      </c>
      <c r="Z17414" s="1"/>
      <c r="AA17414" s="2"/>
    </row>
    <row r="17415" spans="8:27">
      <c r="H17415">
        <v>17414</v>
      </c>
      <c r="I17415" s="1" t="s">
        <v>752</v>
      </c>
      <c r="J17415" s="1"/>
      <c r="K17415" s="2"/>
      <c r="L17415">
        <v>17414</v>
      </c>
      <c r="M17415" s="1" t="s">
        <v>753</v>
      </c>
      <c r="N17415" s="1"/>
      <c r="O17415" s="2"/>
      <c r="P17415">
        <v>17414</v>
      </c>
      <c r="Q17415" s="1" t="s">
        <v>754</v>
      </c>
      <c r="R17415" s="1"/>
      <c r="S17415" s="2"/>
      <c r="T17415">
        <v>17414</v>
      </c>
      <c r="U17415" s="1" t="s">
        <v>178</v>
      </c>
      <c r="V17415" s="1"/>
      <c r="W17415" s="2"/>
      <c r="X17415">
        <v>17414</v>
      </c>
      <c r="Y17415" s="1" t="s">
        <v>179</v>
      </c>
      <c r="Z17415" s="1"/>
      <c r="AA17415" s="2"/>
    </row>
    <row r="17416" spans="8:27">
      <c r="H17416">
        <v>17415</v>
      </c>
      <c r="I17416" s="1" t="s">
        <v>752</v>
      </c>
      <c r="J17416" s="1"/>
      <c r="K17416" s="2"/>
      <c r="L17416">
        <v>17415</v>
      </c>
      <c r="M17416" s="1" t="s">
        <v>753</v>
      </c>
      <c r="N17416" s="1"/>
      <c r="O17416" s="2"/>
      <c r="P17416">
        <v>17415</v>
      </c>
      <c r="Q17416" s="1" t="s">
        <v>754</v>
      </c>
      <c r="R17416" s="1"/>
      <c r="S17416" s="2"/>
      <c r="T17416">
        <v>17415</v>
      </c>
      <c r="U17416" s="1" t="s">
        <v>178</v>
      </c>
      <c r="V17416" s="1"/>
      <c r="W17416" s="2"/>
      <c r="X17416">
        <v>17415</v>
      </c>
      <c r="Y17416" s="1" t="s">
        <v>179</v>
      </c>
      <c r="Z17416" s="1"/>
      <c r="AA17416" s="2"/>
    </row>
    <row r="17417" spans="8:27">
      <c r="H17417">
        <v>17416</v>
      </c>
      <c r="I17417" s="1" t="s">
        <v>752</v>
      </c>
      <c r="J17417" s="1"/>
      <c r="K17417" s="2"/>
      <c r="L17417">
        <v>17416</v>
      </c>
      <c r="M17417" s="1" t="s">
        <v>753</v>
      </c>
      <c r="N17417" s="1"/>
      <c r="O17417" s="2"/>
      <c r="P17417">
        <v>17416</v>
      </c>
      <c r="Q17417" s="1" t="s">
        <v>754</v>
      </c>
      <c r="R17417" s="1"/>
      <c r="S17417" s="2"/>
      <c r="T17417">
        <v>17416</v>
      </c>
      <c r="U17417" s="1" t="s">
        <v>178</v>
      </c>
      <c r="V17417" s="1"/>
      <c r="W17417" s="2"/>
      <c r="X17417">
        <v>17416</v>
      </c>
      <c r="Y17417" s="1" t="s">
        <v>179</v>
      </c>
      <c r="Z17417" s="1"/>
      <c r="AA17417" s="2"/>
    </row>
    <row r="17418" spans="8:27">
      <c r="H17418">
        <v>17417</v>
      </c>
      <c r="I17418" s="1" t="s">
        <v>752</v>
      </c>
      <c r="J17418" s="1"/>
      <c r="K17418" s="2"/>
      <c r="L17418">
        <v>17417</v>
      </c>
      <c r="M17418" s="1" t="s">
        <v>753</v>
      </c>
      <c r="N17418" s="1"/>
      <c r="O17418" s="2"/>
      <c r="P17418">
        <v>17417</v>
      </c>
      <c r="Q17418" s="1" t="s">
        <v>754</v>
      </c>
      <c r="R17418" s="1"/>
      <c r="S17418" s="2"/>
      <c r="T17418">
        <v>17417</v>
      </c>
      <c r="U17418" s="1" t="s">
        <v>178</v>
      </c>
      <c r="V17418" s="1"/>
      <c r="W17418" s="2"/>
      <c r="X17418">
        <v>17417</v>
      </c>
      <c r="Y17418" s="1" t="s">
        <v>179</v>
      </c>
      <c r="Z17418" s="1"/>
      <c r="AA17418" s="2"/>
    </row>
    <row r="17419" spans="8:27">
      <c r="H17419">
        <v>17418</v>
      </c>
      <c r="I17419" s="1" t="s">
        <v>752</v>
      </c>
      <c r="J17419" s="1"/>
      <c r="K17419" s="2"/>
      <c r="L17419">
        <v>17418</v>
      </c>
      <c r="M17419" s="1" t="s">
        <v>753</v>
      </c>
      <c r="N17419" s="1"/>
      <c r="O17419" s="2"/>
      <c r="P17419">
        <v>17418</v>
      </c>
      <c r="Q17419" s="1" t="s">
        <v>754</v>
      </c>
      <c r="R17419" s="1"/>
      <c r="S17419" s="2"/>
      <c r="T17419">
        <v>17418</v>
      </c>
      <c r="U17419" s="1" t="s">
        <v>178</v>
      </c>
      <c r="V17419" s="1"/>
      <c r="W17419" s="2"/>
      <c r="X17419">
        <v>17418</v>
      </c>
      <c r="Y17419" s="1" t="s">
        <v>179</v>
      </c>
      <c r="Z17419" s="1"/>
      <c r="AA17419" s="2"/>
    </row>
    <row r="17420" spans="8:27">
      <c r="H17420">
        <v>17419</v>
      </c>
      <c r="I17420" s="1" t="s">
        <v>752</v>
      </c>
      <c r="J17420" s="1"/>
      <c r="K17420" s="2"/>
      <c r="L17420">
        <v>17419</v>
      </c>
      <c r="M17420" s="1" t="s">
        <v>753</v>
      </c>
      <c r="N17420" s="1"/>
      <c r="O17420" s="2"/>
      <c r="P17420">
        <v>17419</v>
      </c>
      <c r="Q17420" s="1" t="s">
        <v>754</v>
      </c>
      <c r="R17420" s="1"/>
      <c r="S17420" s="2"/>
      <c r="T17420">
        <v>17419</v>
      </c>
      <c r="U17420" s="1" t="s">
        <v>178</v>
      </c>
      <c r="V17420" s="1"/>
      <c r="W17420" s="2"/>
      <c r="X17420">
        <v>17419</v>
      </c>
      <c r="Y17420" s="1" t="s">
        <v>179</v>
      </c>
      <c r="Z17420" s="1"/>
      <c r="AA17420" s="2"/>
    </row>
    <row r="17421" spans="8:27">
      <c r="H17421">
        <v>17420</v>
      </c>
      <c r="I17421" s="1" t="s">
        <v>752</v>
      </c>
      <c r="J17421" s="1"/>
      <c r="K17421" s="2"/>
      <c r="L17421">
        <v>17420</v>
      </c>
      <c r="M17421" s="1" t="s">
        <v>753</v>
      </c>
      <c r="N17421" s="1"/>
      <c r="O17421" s="2"/>
      <c r="P17421">
        <v>17420</v>
      </c>
      <c r="Q17421" s="1" t="s">
        <v>754</v>
      </c>
      <c r="R17421" s="1"/>
      <c r="S17421" s="2"/>
      <c r="T17421">
        <v>17420</v>
      </c>
      <c r="U17421" s="1" t="s">
        <v>178</v>
      </c>
      <c r="V17421" s="1"/>
      <c r="W17421" s="2"/>
      <c r="X17421">
        <v>17420</v>
      </c>
      <c r="Y17421" s="1" t="s">
        <v>179</v>
      </c>
      <c r="Z17421" s="1"/>
      <c r="AA17421" s="2"/>
    </row>
    <row r="17422" spans="8:27">
      <c r="H17422">
        <v>17421</v>
      </c>
      <c r="I17422" s="1" t="s">
        <v>752</v>
      </c>
      <c r="J17422" s="1"/>
      <c r="K17422" s="2"/>
      <c r="L17422">
        <v>17421</v>
      </c>
      <c r="M17422" s="1" t="s">
        <v>753</v>
      </c>
      <c r="N17422" s="1"/>
      <c r="O17422" s="2"/>
      <c r="P17422">
        <v>17421</v>
      </c>
      <c r="Q17422" s="1" t="s">
        <v>754</v>
      </c>
      <c r="R17422" s="1"/>
      <c r="S17422" s="2"/>
      <c r="T17422">
        <v>17421</v>
      </c>
      <c r="U17422" s="1" t="s">
        <v>178</v>
      </c>
      <c r="V17422" s="1"/>
      <c r="W17422" s="2"/>
      <c r="X17422">
        <v>17421</v>
      </c>
      <c r="Y17422" s="1" t="s">
        <v>179</v>
      </c>
      <c r="Z17422" s="1"/>
      <c r="AA17422" s="2"/>
    </row>
    <row r="17423" spans="8:27">
      <c r="H17423">
        <v>17422</v>
      </c>
      <c r="I17423" s="1" t="s">
        <v>752</v>
      </c>
      <c r="J17423" s="1"/>
      <c r="K17423" s="2"/>
      <c r="L17423">
        <v>17422</v>
      </c>
      <c r="M17423" s="1" t="s">
        <v>753</v>
      </c>
      <c r="N17423" s="1"/>
      <c r="O17423" s="2"/>
      <c r="P17423">
        <v>17422</v>
      </c>
      <c r="Q17423" s="1" t="s">
        <v>754</v>
      </c>
      <c r="R17423" s="1"/>
      <c r="S17423" s="2"/>
      <c r="T17423">
        <v>17422</v>
      </c>
      <c r="U17423" s="1" t="s">
        <v>178</v>
      </c>
      <c r="V17423" s="1"/>
      <c r="W17423" s="2"/>
      <c r="X17423">
        <v>17422</v>
      </c>
      <c r="Y17423" s="1" t="s">
        <v>179</v>
      </c>
      <c r="Z17423" s="1"/>
      <c r="AA17423" s="2"/>
    </row>
    <row r="17424" spans="8:27">
      <c r="H17424">
        <v>17423</v>
      </c>
      <c r="I17424" s="1" t="s">
        <v>752</v>
      </c>
      <c r="J17424" s="1"/>
      <c r="K17424" s="2"/>
      <c r="L17424">
        <v>17423</v>
      </c>
      <c r="M17424" s="1" t="s">
        <v>753</v>
      </c>
      <c r="N17424" s="1"/>
      <c r="O17424" s="2"/>
      <c r="P17424">
        <v>17423</v>
      </c>
      <c r="Q17424" s="1" t="s">
        <v>754</v>
      </c>
      <c r="R17424" s="1"/>
      <c r="S17424" s="2"/>
      <c r="T17424">
        <v>17423</v>
      </c>
      <c r="U17424" s="1" t="s">
        <v>178</v>
      </c>
      <c r="V17424" s="1"/>
      <c r="W17424" s="2"/>
      <c r="X17424">
        <v>17423</v>
      </c>
      <c r="Y17424" s="1" t="s">
        <v>179</v>
      </c>
      <c r="Z17424" s="1"/>
      <c r="AA17424" s="2"/>
    </row>
    <row r="17425" spans="8:27">
      <c r="H17425">
        <v>17424</v>
      </c>
      <c r="I17425" s="1" t="s">
        <v>752</v>
      </c>
      <c r="J17425" s="1"/>
      <c r="K17425" s="2"/>
      <c r="L17425">
        <v>17424</v>
      </c>
      <c r="M17425" s="1" t="s">
        <v>753</v>
      </c>
      <c r="N17425" s="1"/>
      <c r="O17425" s="2"/>
      <c r="P17425">
        <v>17424</v>
      </c>
      <c r="Q17425" s="1" t="s">
        <v>754</v>
      </c>
      <c r="R17425" s="1"/>
      <c r="S17425" s="2"/>
      <c r="T17425">
        <v>17424</v>
      </c>
      <c r="U17425" s="1" t="s">
        <v>178</v>
      </c>
      <c r="V17425" s="1"/>
      <c r="W17425" s="2"/>
      <c r="X17425">
        <v>17424</v>
      </c>
      <c r="Y17425" s="1" t="s">
        <v>179</v>
      </c>
      <c r="Z17425" s="1"/>
      <c r="AA17425" s="2"/>
    </row>
    <row r="17426" spans="8:27">
      <c r="H17426">
        <v>17425</v>
      </c>
      <c r="I17426" s="1" t="s">
        <v>752</v>
      </c>
      <c r="J17426" s="1"/>
      <c r="K17426" s="2"/>
      <c r="L17426">
        <v>17425</v>
      </c>
      <c r="M17426" s="1" t="s">
        <v>753</v>
      </c>
      <c r="N17426" s="1"/>
      <c r="O17426" s="2"/>
      <c r="P17426">
        <v>17425</v>
      </c>
      <c r="Q17426" s="1" t="s">
        <v>754</v>
      </c>
      <c r="R17426" s="1"/>
      <c r="S17426" s="2"/>
      <c r="T17426">
        <v>17425</v>
      </c>
      <c r="U17426" s="1" t="s">
        <v>178</v>
      </c>
      <c r="V17426" s="1"/>
      <c r="W17426" s="2"/>
      <c r="X17426">
        <v>17425</v>
      </c>
      <c r="Y17426" s="1" t="s">
        <v>179</v>
      </c>
      <c r="Z17426" s="1"/>
      <c r="AA17426" s="2"/>
    </row>
    <row r="17427" spans="8:27">
      <c r="H17427">
        <v>17426</v>
      </c>
      <c r="I17427" s="1" t="s">
        <v>752</v>
      </c>
      <c r="J17427" s="1"/>
      <c r="K17427" s="2"/>
      <c r="L17427">
        <v>17426</v>
      </c>
      <c r="M17427" s="1" t="s">
        <v>753</v>
      </c>
      <c r="N17427" s="1"/>
      <c r="O17427" s="2"/>
      <c r="P17427">
        <v>17426</v>
      </c>
      <c r="Q17427" s="1" t="s">
        <v>754</v>
      </c>
      <c r="R17427" s="1"/>
      <c r="S17427" s="2"/>
      <c r="T17427">
        <v>17426</v>
      </c>
      <c r="U17427" s="1" t="s">
        <v>178</v>
      </c>
      <c r="V17427" s="1"/>
      <c r="W17427" s="2"/>
      <c r="X17427">
        <v>17426</v>
      </c>
      <c r="Y17427" s="1" t="s">
        <v>179</v>
      </c>
      <c r="Z17427" s="1"/>
      <c r="AA17427" s="2"/>
    </row>
    <row r="17428" spans="8:27">
      <c r="H17428">
        <v>17427</v>
      </c>
      <c r="I17428" s="1" t="s">
        <v>752</v>
      </c>
      <c r="J17428" s="1"/>
      <c r="K17428" s="2"/>
      <c r="L17428">
        <v>17427</v>
      </c>
      <c r="M17428" s="1" t="s">
        <v>753</v>
      </c>
      <c r="N17428" s="1"/>
      <c r="O17428" s="2"/>
      <c r="P17428">
        <v>17427</v>
      </c>
      <c r="Q17428" s="1" t="s">
        <v>754</v>
      </c>
      <c r="R17428" s="1"/>
      <c r="S17428" s="2"/>
      <c r="T17428">
        <v>17427</v>
      </c>
      <c r="U17428" s="1" t="s">
        <v>178</v>
      </c>
      <c r="V17428" s="1"/>
      <c r="W17428" s="2"/>
      <c r="X17428">
        <v>17427</v>
      </c>
      <c r="Y17428" s="1" t="s">
        <v>179</v>
      </c>
      <c r="Z17428" s="1"/>
      <c r="AA17428" s="2"/>
    </row>
    <row r="17429" spans="8:27">
      <c r="H17429">
        <v>17428</v>
      </c>
      <c r="I17429" s="1" t="s">
        <v>752</v>
      </c>
      <c r="J17429" s="1"/>
      <c r="K17429" s="2"/>
      <c r="L17429">
        <v>17428</v>
      </c>
      <c r="M17429" s="1" t="s">
        <v>753</v>
      </c>
      <c r="N17429" s="1"/>
      <c r="O17429" s="2"/>
      <c r="P17429">
        <v>17428</v>
      </c>
      <c r="Q17429" s="1" t="s">
        <v>754</v>
      </c>
      <c r="R17429" s="1"/>
      <c r="S17429" s="2"/>
      <c r="T17429">
        <v>17428</v>
      </c>
      <c r="U17429" s="1" t="s">
        <v>178</v>
      </c>
      <c r="V17429" s="1"/>
      <c r="W17429" s="2"/>
      <c r="X17429">
        <v>17428</v>
      </c>
      <c r="Y17429" s="1" t="s">
        <v>179</v>
      </c>
      <c r="Z17429" s="1"/>
      <c r="AA17429" s="2"/>
    </row>
    <row r="17430" spans="8:27">
      <c r="H17430">
        <v>17429</v>
      </c>
      <c r="I17430" s="1" t="s">
        <v>752</v>
      </c>
      <c r="J17430" s="1"/>
      <c r="K17430" s="2"/>
      <c r="L17430">
        <v>17429</v>
      </c>
      <c r="M17430" s="1" t="s">
        <v>753</v>
      </c>
      <c r="N17430" s="1"/>
      <c r="O17430" s="2"/>
      <c r="P17430">
        <v>17429</v>
      </c>
      <c r="Q17430" s="1" t="s">
        <v>754</v>
      </c>
      <c r="R17430" s="1"/>
      <c r="S17430" s="2"/>
      <c r="T17430">
        <v>17429</v>
      </c>
      <c r="U17430" s="1" t="s">
        <v>178</v>
      </c>
      <c r="V17430" s="1"/>
      <c r="W17430" s="2"/>
      <c r="X17430">
        <v>17429</v>
      </c>
      <c r="Y17430" s="1" t="s">
        <v>179</v>
      </c>
      <c r="Z17430" s="1"/>
      <c r="AA17430" s="2"/>
    </row>
    <row r="17431" spans="8:27">
      <c r="H17431">
        <v>17430</v>
      </c>
      <c r="I17431" s="1" t="s">
        <v>752</v>
      </c>
      <c r="J17431" s="1"/>
      <c r="K17431" s="2"/>
      <c r="L17431">
        <v>17430</v>
      </c>
      <c r="M17431" s="1" t="s">
        <v>753</v>
      </c>
      <c r="N17431" s="1"/>
      <c r="O17431" s="2"/>
      <c r="P17431">
        <v>17430</v>
      </c>
      <c r="Q17431" s="1" t="s">
        <v>754</v>
      </c>
      <c r="R17431" s="1"/>
      <c r="S17431" s="2"/>
      <c r="T17431">
        <v>17430</v>
      </c>
      <c r="U17431" s="1" t="s">
        <v>178</v>
      </c>
      <c r="V17431" s="1"/>
      <c r="W17431" s="2"/>
      <c r="X17431">
        <v>17430</v>
      </c>
      <c r="Y17431" s="1" t="s">
        <v>179</v>
      </c>
      <c r="Z17431" s="1"/>
      <c r="AA17431" s="2"/>
    </row>
    <row r="17432" spans="8:27">
      <c r="H17432">
        <v>17431</v>
      </c>
      <c r="I17432" s="1" t="s">
        <v>752</v>
      </c>
      <c r="J17432" s="1"/>
      <c r="K17432" s="2"/>
      <c r="L17432">
        <v>17431</v>
      </c>
      <c r="M17432" s="1" t="s">
        <v>753</v>
      </c>
      <c r="N17432" s="1"/>
      <c r="O17432" s="2"/>
      <c r="P17432">
        <v>17431</v>
      </c>
      <c r="Q17432" s="1" t="s">
        <v>754</v>
      </c>
      <c r="R17432" s="1"/>
      <c r="S17432" s="2"/>
      <c r="T17432">
        <v>17431</v>
      </c>
      <c r="U17432" s="1" t="s">
        <v>178</v>
      </c>
      <c r="V17432" s="1"/>
      <c r="W17432" s="2"/>
      <c r="X17432">
        <v>17431</v>
      </c>
      <c r="Y17432" s="1" t="s">
        <v>179</v>
      </c>
      <c r="Z17432" s="1"/>
      <c r="AA17432" s="2"/>
    </row>
    <row r="17433" spans="8:27">
      <c r="H17433">
        <v>17432</v>
      </c>
      <c r="I17433" s="1" t="s">
        <v>752</v>
      </c>
      <c r="J17433" s="1"/>
      <c r="K17433" s="2"/>
      <c r="L17433">
        <v>17432</v>
      </c>
      <c r="M17433" s="1" t="s">
        <v>753</v>
      </c>
      <c r="N17433" s="1"/>
      <c r="O17433" s="2"/>
      <c r="P17433">
        <v>17432</v>
      </c>
      <c r="Q17433" s="1" t="s">
        <v>754</v>
      </c>
      <c r="R17433" s="1"/>
      <c r="S17433" s="2"/>
      <c r="T17433">
        <v>17432</v>
      </c>
      <c r="U17433" s="1" t="s">
        <v>178</v>
      </c>
      <c r="V17433" s="1"/>
      <c r="W17433" s="2"/>
      <c r="X17433">
        <v>17432</v>
      </c>
      <c r="Y17433" s="1" t="s">
        <v>179</v>
      </c>
      <c r="Z17433" s="1"/>
      <c r="AA17433" s="2"/>
    </row>
    <row r="17434" spans="8:27">
      <c r="H17434">
        <v>17433</v>
      </c>
      <c r="I17434" s="1" t="s">
        <v>752</v>
      </c>
      <c r="J17434" s="1"/>
      <c r="K17434" s="2"/>
      <c r="L17434">
        <v>17433</v>
      </c>
      <c r="M17434" s="1" t="s">
        <v>753</v>
      </c>
      <c r="N17434" s="1"/>
      <c r="O17434" s="2"/>
      <c r="P17434">
        <v>17433</v>
      </c>
      <c r="Q17434" s="1" t="s">
        <v>754</v>
      </c>
      <c r="R17434" s="1"/>
      <c r="S17434" s="2"/>
      <c r="T17434">
        <v>17433</v>
      </c>
      <c r="U17434" s="1" t="s">
        <v>178</v>
      </c>
      <c r="V17434" s="1"/>
      <c r="W17434" s="2"/>
      <c r="X17434">
        <v>17433</v>
      </c>
      <c r="Y17434" s="1" t="s">
        <v>179</v>
      </c>
      <c r="Z17434" s="1"/>
      <c r="AA17434" s="2"/>
    </row>
    <row r="17435" spans="8:27">
      <c r="H17435">
        <v>17434</v>
      </c>
      <c r="I17435" s="1" t="s">
        <v>752</v>
      </c>
      <c r="J17435" s="1"/>
      <c r="K17435" s="2"/>
      <c r="L17435">
        <v>17434</v>
      </c>
      <c r="M17435" s="1" t="s">
        <v>753</v>
      </c>
      <c r="N17435" s="1"/>
      <c r="O17435" s="2"/>
      <c r="P17435">
        <v>17434</v>
      </c>
      <c r="Q17435" s="1" t="s">
        <v>754</v>
      </c>
      <c r="R17435" s="1"/>
      <c r="S17435" s="2"/>
      <c r="T17435">
        <v>17434</v>
      </c>
      <c r="U17435" s="1" t="s">
        <v>178</v>
      </c>
      <c r="V17435" s="1"/>
      <c r="W17435" s="2"/>
      <c r="X17435">
        <v>17434</v>
      </c>
      <c r="Y17435" s="1" t="s">
        <v>179</v>
      </c>
      <c r="Z17435" s="1"/>
      <c r="AA17435" s="2"/>
    </row>
    <row r="17436" spans="8:27">
      <c r="H17436">
        <v>17435</v>
      </c>
      <c r="I17436" s="1" t="s">
        <v>752</v>
      </c>
      <c r="J17436" s="1"/>
      <c r="K17436" s="2"/>
      <c r="L17436">
        <v>17435</v>
      </c>
      <c r="M17436" s="1" t="s">
        <v>753</v>
      </c>
      <c r="N17436" s="1"/>
      <c r="O17436" s="2"/>
      <c r="P17436">
        <v>17435</v>
      </c>
      <c r="Q17436" s="1" t="s">
        <v>754</v>
      </c>
      <c r="R17436" s="1"/>
      <c r="S17436" s="2"/>
      <c r="T17436">
        <v>17435</v>
      </c>
      <c r="U17436" s="1" t="s">
        <v>178</v>
      </c>
      <c r="V17436" s="1"/>
      <c r="W17436" s="2"/>
      <c r="X17436">
        <v>17435</v>
      </c>
      <c r="Y17436" s="1" t="s">
        <v>179</v>
      </c>
      <c r="Z17436" s="1"/>
      <c r="AA17436" s="2"/>
    </row>
    <row r="17437" spans="8:27">
      <c r="H17437">
        <v>17436</v>
      </c>
      <c r="I17437" s="1" t="s">
        <v>752</v>
      </c>
      <c r="J17437" s="1"/>
      <c r="K17437" s="2"/>
      <c r="L17437">
        <v>17436</v>
      </c>
      <c r="M17437" s="1" t="s">
        <v>753</v>
      </c>
      <c r="N17437" s="1"/>
      <c r="O17437" s="2"/>
      <c r="P17437">
        <v>17436</v>
      </c>
      <c r="Q17437" s="1" t="s">
        <v>754</v>
      </c>
      <c r="R17437" s="1"/>
      <c r="S17437" s="2"/>
      <c r="T17437">
        <v>17436</v>
      </c>
      <c r="U17437" s="1" t="s">
        <v>178</v>
      </c>
      <c r="V17437" s="1"/>
      <c r="W17437" s="2"/>
      <c r="X17437">
        <v>17436</v>
      </c>
      <c r="Y17437" s="1" t="s">
        <v>179</v>
      </c>
      <c r="Z17437" s="1"/>
      <c r="AA17437" s="2"/>
    </row>
    <row r="17438" spans="8:27">
      <c r="H17438">
        <v>17437</v>
      </c>
      <c r="I17438" s="1" t="s">
        <v>752</v>
      </c>
      <c r="J17438" s="1"/>
      <c r="K17438" s="2"/>
      <c r="L17438">
        <v>17437</v>
      </c>
      <c r="M17438" s="1" t="s">
        <v>753</v>
      </c>
      <c r="N17438" s="1"/>
      <c r="O17438" s="2"/>
      <c r="P17438">
        <v>17437</v>
      </c>
      <c r="Q17438" s="1" t="s">
        <v>754</v>
      </c>
      <c r="R17438" s="1"/>
      <c r="S17438" s="2"/>
      <c r="T17438">
        <v>17437</v>
      </c>
      <c r="U17438" s="1" t="s">
        <v>178</v>
      </c>
      <c r="V17438" s="1"/>
      <c r="W17438" s="2"/>
      <c r="X17438">
        <v>17437</v>
      </c>
      <c r="Y17438" s="1" t="s">
        <v>179</v>
      </c>
      <c r="Z17438" s="1"/>
      <c r="AA17438" s="2"/>
    </row>
    <row r="17439" spans="8:27">
      <c r="H17439">
        <v>17438</v>
      </c>
      <c r="I17439" s="1" t="s">
        <v>752</v>
      </c>
      <c r="J17439" s="1"/>
      <c r="K17439" s="2"/>
      <c r="L17439">
        <v>17438</v>
      </c>
      <c r="M17439" s="1" t="s">
        <v>753</v>
      </c>
      <c r="N17439" s="1"/>
      <c r="O17439" s="2"/>
      <c r="P17439">
        <v>17438</v>
      </c>
      <c r="Q17439" s="1" t="s">
        <v>754</v>
      </c>
      <c r="R17439" s="1"/>
      <c r="S17439" s="2"/>
      <c r="T17439">
        <v>17438</v>
      </c>
      <c r="U17439" s="1" t="s">
        <v>178</v>
      </c>
      <c r="V17439" s="1"/>
      <c r="W17439" s="2"/>
      <c r="X17439">
        <v>17438</v>
      </c>
      <c r="Y17439" s="1" t="s">
        <v>179</v>
      </c>
      <c r="Z17439" s="1"/>
      <c r="AA17439" s="2"/>
    </row>
    <row r="17440" spans="8:27">
      <c r="H17440">
        <v>17439</v>
      </c>
      <c r="I17440" s="1" t="s">
        <v>752</v>
      </c>
      <c r="J17440" s="1"/>
      <c r="K17440" s="2"/>
      <c r="L17440">
        <v>17439</v>
      </c>
      <c r="M17440" s="1" t="s">
        <v>753</v>
      </c>
      <c r="N17440" s="1"/>
      <c r="O17440" s="2"/>
      <c r="P17440">
        <v>17439</v>
      </c>
      <c r="Q17440" s="1" t="s">
        <v>754</v>
      </c>
      <c r="R17440" s="1"/>
      <c r="S17440" s="2"/>
      <c r="T17440">
        <v>17439</v>
      </c>
      <c r="U17440" s="1" t="s">
        <v>178</v>
      </c>
      <c r="V17440" s="1"/>
      <c r="W17440" s="2"/>
      <c r="X17440">
        <v>17439</v>
      </c>
      <c r="Y17440" s="1" t="s">
        <v>179</v>
      </c>
      <c r="Z17440" s="1"/>
      <c r="AA17440" s="2"/>
    </row>
    <row r="17441" spans="2:58">
      <c r="H17441">
        <v>17440</v>
      </c>
      <c r="I17441" s="1" t="s">
        <v>752</v>
      </c>
      <c r="J17441" s="1"/>
      <c r="K17441" s="2"/>
      <c r="L17441">
        <v>17440</v>
      </c>
      <c r="M17441" s="1" t="s">
        <v>753</v>
      </c>
      <c r="N17441" s="1"/>
      <c r="O17441" s="2"/>
      <c r="P17441">
        <v>17440</v>
      </c>
      <c r="Q17441" s="1" t="s">
        <v>754</v>
      </c>
      <c r="R17441" s="1"/>
      <c r="S17441" s="2"/>
      <c r="T17441">
        <v>17440</v>
      </c>
      <c r="U17441" s="1" t="s">
        <v>178</v>
      </c>
      <c r="V17441" s="1"/>
      <c r="W17441" s="2"/>
      <c r="X17441">
        <v>17440</v>
      </c>
      <c r="Y17441" s="1" t="s">
        <v>179</v>
      </c>
      <c r="Z17441" s="1"/>
      <c r="AA17441" s="2"/>
    </row>
    <row r="17442" spans="2:58">
      <c r="H17442">
        <v>17441</v>
      </c>
      <c r="I17442" s="1" t="s">
        <v>752</v>
      </c>
      <c r="J17442" s="1"/>
      <c r="K17442" s="2"/>
      <c r="L17442">
        <v>17441</v>
      </c>
      <c r="M17442" s="1" t="s">
        <v>753</v>
      </c>
      <c r="N17442" s="1"/>
      <c r="O17442" s="2"/>
      <c r="P17442">
        <v>17441</v>
      </c>
      <c r="Q17442" s="1" t="s">
        <v>754</v>
      </c>
      <c r="R17442" s="1"/>
      <c r="S17442" s="2"/>
      <c r="T17442">
        <v>17441</v>
      </c>
      <c r="U17442" s="1" t="s">
        <v>178</v>
      </c>
      <c r="V17442" s="1"/>
      <c r="W17442" s="2"/>
      <c r="X17442">
        <v>17441</v>
      </c>
      <c r="Y17442" s="1" t="s">
        <v>179</v>
      </c>
      <c r="Z17442" s="1"/>
      <c r="AA17442" s="2"/>
    </row>
    <row r="17443" spans="2:58">
      <c r="H17443">
        <v>17442</v>
      </c>
      <c r="I17443" s="1" t="s">
        <v>752</v>
      </c>
      <c r="J17443" s="1"/>
      <c r="K17443" s="2"/>
      <c r="L17443">
        <v>17442</v>
      </c>
      <c r="M17443" s="1" t="s">
        <v>753</v>
      </c>
      <c r="N17443" s="1"/>
      <c r="O17443" s="2"/>
      <c r="P17443">
        <v>17442</v>
      </c>
      <c r="Q17443" s="1" t="s">
        <v>754</v>
      </c>
      <c r="R17443" s="1"/>
      <c r="S17443" s="2"/>
      <c r="T17443">
        <v>17442</v>
      </c>
      <c r="U17443" s="1" t="s">
        <v>178</v>
      </c>
      <c r="V17443" s="1"/>
      <c r="W17443" s="2"/>
      <c r="X17443">
        <v>17442</v>
      </c>
      <c r="Y17443" s="1" t="s">
        <v>179</v>
      </c>
      <c r="Z17443" s="1"/>
      <c r="AA17443" s="2"/>
    </row>
    <row r="17444" spans="2:58">
      <c r="H17444">
        <v>17443</v>
      </c>
      <c r="I17444" s="1" t="s">
        <v>752</v>
      </c>
      <c r="J17444" s="1"/>
      <c r="K17444" s="2"/>
      <c r="L17444">
        <v>17443</v>
      </c>
      <c r="M17444" s="1" t="s">
        <v>753</v>
      </c>
      <c r="N17444" s="1"/>
      <c r="O17444" s="2"/>
      <c r="P17444">
        <v>17443</v>
      </c>
      <c r="Q17444" s="1" t="s">
        <v>754</v>
      </c>
      <c r="R17444" s="1"/>
      <c r="S17444" s="2"/>
      <c r="T17444">
        <v>17443</v>
      </c>
      <c r="U17444" s="1" t="s">
        <v>178</v>
      </c>
      <c r="V17444" s="1"/>
      <c r="W17444" s="2"/>
      <c r="X17444">
        <v>17443</v>
      </c>
      <c r="Y17444" s="1" t="s">
        <v>179</v>
      </c>
      <c r="Z17444" s="1"/>
      <c r="AA17444" s="2"/>
    </row>
    <row r="17445" spans="2:58">
      <c r="B17445" s="15"/>
      <c r="C17445" s="14"/>
      <c r="D17445" s="15"/>
      <c r="E17445" s="14"/>
      <c r="F17445" s="15"/>
      <c r="H17445">
        <v>17444</v>
      </c>
      <c r="I17445" s="1" t="s">
        <v>752</v>
      </c>
      <c r="J17445" s="1"/>
      <c r="K17445" s="2"/>
      <c r="L17445">
        <v>17444</v>
      </c>
      <c r="M17445" s="1" t="s">
        <v>753</v>
      </c>
      <c r="N17445" s="1"/>
      <c r="O17445" s="2"/>
      <c r="P17445">
        <v>17444</v>
      </c>
      <c r="Q17445" s="1" t="s">
        <v>754</v>
      </c>
      <c r="R17445" s="1"/>
      <c r="S17445" s="2"/>
      <c r="T17445">
        <v>17444</v>
      </c>
      <c r="U17445" s="1" t="s">
        <v>178</v>
      </c>
      <c r="V17445" s="1"/>
      <c r="W17445" s="2"/>
      <c r="X17445">
        <v>17444</v>
      </c>
      <c r="Y17445" s="1" t="s">
        <v>179</v>
      </c>
      <c r="Z17445" s="1"/>
      <c r="AA17445" s="2"/>
      <c r="AQ17445" s="15"/>
      <c r="AR17445" s="15"/>
      <c r="AS17445" s="15"/>
      <c r="AT17445" s="15"/>
      <c r="AU17445" s="15"/>
      <c r="AV17445" s="15"/>
      <c r="BA17445" s="15"/>
      <c r="BB17445" s="15"/>
      <c r="BC17445" s="15"/>
      <c r="BD17445" s="15"/>
      <c r="BE17445" s="15"/>
      <c r="BF17445" s="15"/>
    </row>
    <row r="17446" spans="2:58">
      <c r="B17446" s="15"/>
      <c r="C17446" s="17"/>
      <c r="D17446" s="15"/>
      <c r="E17446" s="15"/>
      <c r="F17446" s="15"/>
      <c r="H17446">
        <v>17445</v>
      </c>
      <c r="I17446" s="1" t="s">
        <v>752</v>
      </c>
      <c r="J17446" s="1"/>
      <c r="K17446" s="2"/>
      <c r="L17446">
        <v>17445</v>
      </c>
      <c r="M17446" s="1" t="s">
        <v>753</v>
      </c>
      <c r="N17446" s="1"/>
      <c r="O17446" s="2"/>
      <c r="P17446">
        <v>17445</v>
      </c>
      <c r="Q17446" s="1" t="s">
        <v>754</v>
      </c>
      <c r="R17446" s="1"/>
      <c r="S17446" s="2"/>
      <c r="T17446">
        <v>17445</v>
      </c>
      <c r="U17446" s="1" t="s">
        <v>178</v>
      </c>
      <c r="V17446" s="1"/>
      <c r="W17446" s="2"/>
      <c r="X17446">
        <v>17445</v>
      </c>
      <c r="Y17446" s="1" t="s">
        <v>179</v>
      </c>
      <c r="Z17446" s="1"/>
      <c r="AA17446" s="2"/>
      <c r="AQ17446" s="15"/>
      <c r="AR17446" s="15"/>
      <c r="AS17446" s="15"/>
      <c r="AT17446" s="15"/>
      <c r="AU17446" s="15"/>
      <c r="AV17446" s="15"/>
      <c r="BA17446" s="15"/>
      <c r="BB17446" s="15"/>
      <c r="BC17446" s="15"/>
      <c r="BD17446" s="15"/>
      <c r="BE17446" s="15"/>
      <c r="BF17446" s="15"/>
    </row>
    <row r="17447" spans="2:58">
      <c r="B17447" s="15"/>
      <c r="C17447" s="17"/>
      <c r="D17447" s="15"/>
      <c r="E17447" s="15"/>
      <c r="F17447" s="15"/>
      <c r="H17447">
        <v>17446</v>
      </c>
      <c r="I17447" s="1" t="s">
        <v>752</v>
      </c>
      <c r="J17447" s="1"/>
      <c r="K17447" s="2"/>
      <c r="L17447">
        <v>17446</v>
      </c>
      <c r="M17447" s="1" t="s">
        <v>753</v>
      </c>
      <c r="N17447" s="1"/>
      <c r="O17447" s="2"/>
      <c r="P17447">
        <v>17446</v>
      </c>
      <c r="Q17447" s="1" t="s">
        <v>754</v>
      </c>
      <c r="R17447" s="1"/>
      <c r="S17447" s="2"/>
      <c r="T17447">
        <v>17446</v>
      </c>
      <c r="U17447" s="1" t="s">
        <v>178</v>
      </c>
      <c r="V17447" s="1"/>
      <c r="W17447" s="2"/>
      <c r="X17447">
        <v>17446</v>
      </c>
      <c r="Y17447" s="1" t="s">
        <v>179</v>
      </c>
      <c r="Z17447" s="1"/>
      <c r="AA17447" s="2"/>
      <c r="AQ17447" s="15"/>
      <c r="AR17447" s="15"/>
      <c r="AS17447" s="15"/>
      <c r="AT17447" s="15"/>
      <c r="AU17447" s="15"/>
      <c r="AV17447" s="15"/>
      <c r="BA17447" s="15"/>
      <c r="BB17447" s="15"/>
      <c r="BC17447" s="15"/>
      <c r="BD17447" s="15"/>
      <c r="BE17447" s="15"/>
      <c r="BF17447" s="15"/>
    </row>
    <row r="17448" spans="2:58">
      <c r="B17448" s="15"/>
      <c r="C17448" s="17"/>
      <c r="D17448" s="15"/>
      <c r="E17448" s="15"/>
      <c r="F17448" s="15"/>
      <c r="H17448">
        <v>17447</v>
      </c>
      <c r="I17448" s="1" t="s">
        <v>752</v>
      </c>
      <c r="J17448" s="1"/>
      <c r="K17448" s="2"/>
      <c r="L17448">
        <v>17447</v>
      </c>
      <c r="M17448" s="1" t="s">
        <v>753</v>
      </c>
      <c r="N17448" s="1"/>
      <c r="O17448" s="2"/>
      <c r="P17448">
        <v>17447</v>
      </c>
      <c r="Q17448" s="1" t="s">
        <v>754</v>
      </c>
      <c r="R17448" s="1"/>
      <c r="S17448" s="2"/>
      <c r="T17448">
        <v>17447</v>
      </c>
      <c r="U17448" s="1" t="s">
        <v>178</v>
      </c>
      <c r="V17448" s="1"/>
      <c r="W17448" s="2"/>
      <c r="X17448">
        <v>17447</v>
      </c>
      <c r="Y17448" s="1" t="s">
        <v>179</v>
      </c>
      <c r="Z17448" s="1"/>
      <c r="AA17448" s="2"/>
      <c r="AQ17448" s="15"/>
      <c r="AR17448" s="15"/>
      <c r="AS17448" s="15"/>
      <c r="AT17448" s="15"/>
      <c r="AU17448" s="14"/>
      <c r="AV17448" s="14"/>
      <c r="BA17448" s="15"/>
      <c r="BB17448" s="15"/>
      <c r="BC17448" s="15"/>
      <c r="BD17448" s="15"/>
      <c r="BE17448" s="15"/>
      <c r="BF17448" s="15"/>
    </row>
    <row r="17449" spans="2:58">
      <c r="B17449" s="17"/>
      <c r="C17449" s="14"/>
      <c r="D17449" s="15"/>
      <c r="E17449" s="14"/>
      <c r="F17449" s="15"/>
      <c r="H17449">
        <v>17448</v>
      </c>
      <c r="I17449" s="1" t="s">
        <v>752</v>
      </c>
      <c r="J17449" s="1"/>
      <c r="K17449" s="2"/>
      <c r="L17449">
        <v>17448</v>
      </c>
      <c r="M17449" s="1" t="s">
        <v>753</v>
      </c>
      <c r="N17449" s="1"/>
      <c r="O17449" s="2"/>
      <c r="P17449">
        <v>17448</v>
      </c>
      <c r="Q17449" s="1" t="s">
        <v>754</v>
      </c>
      <c r="R17449" s="1"/>
      <c r="S17449" s="2"/>
      <c r="T17449">
        <v>17448</v>
      </c>
      <c r="U17449" s="1" t="s">
        <v>178</v>
      </c>
      <c r="V17449" s="1"/>
      <c r="W17449" s="2"/>
      <c r="X17449">
        <v>17448</v>
      </c>
      <c r="Y17449" s="1" t="s">
        <v>179</v>
      </c>
      <c r="Z17449" s="1"/>
      <c r="AA17449" s="2"/>
      <c r="AD17449"/>
      <c r="AE17449" s="3"/>
      <c r="AF17449" s="3"/>
      <c r="AG17449" s="46"/>
      <c r="AH17449" s="15"/>
      <c r="AI17449" s="15"/>
      <c r="AQ17449" s="15"/>
      <c r="AR17449" s="15"/>
      <c r="AS17449" s="15"/>
      <c r="AT17449" s="15"/>
      <c r="AU17449" s="14"/>
      <c r="AV17449" s="14"/>
      <c r="BA17449" s="15"/>
      <c r="BB17449" s="15"/>
      <c r="BC17449" s="15"/>
      <c r="BD17449" s="15"/>
      <c r="BE17449" s="15"/>
      <c r="BF17449" s="14"/>
    </row>
    <row r="17450" spans="2:58">
      <c r="B17450" s="160"/>
      <c r="C17450" s="14"/>
      <c r="D17450" s="15"/>
      <c r="E17450" s="14"/>
      <c r="F17450" s="15"/>
      <c r="H17450">
        <v>17449</v>
      </c>
      <c r="I17450" s="1" t="s">
        <v>752</v>
      </c>
      <c r="J17450" s="1"/>
      <c r="K17450" s="2"/>
      <c r="L17450">
        <v>17449</v>
      </c>
      <c r="M17450" s="1" t="s">
        <v>753</v>
      </c>
      <c r="N17450" s="1"/>
      <c r="O17450" s="2"/>
      <c r="P17450">
        <v>17449</v>
      </c>
      <c r="Q17450" s="1" t="s">
        <v>754</v>
      </c>
      <c r="R17450" s="1"/>
      <c r="S17450" s="2"/>
      <c r="T17450">
        <v>17449</v>
      </c>
      <c r="U17450" s="1" t="s">
        <v>178</v>
      </c>
      <c r="V17450" s="1"/>
      <c r="W17450" s="2"/>
      <c r="X17450">
        <v>17449</v>
      </c>
      <c r="Y17450" s="1" t="s">
        <v>179</v>
      </c>
      <c r="Z17450" s="1"/>
      <c r="AA17450" s="2"/>
      <c r="AD17450"/>
      <c r="AE17450" s="3"/>
      <c r="AF17450" s="3"/>
      <c r="AG17450" s="46"/>
      <c r="AH17450" s="15"/>
      <c r="AI17450" s="15"/>
      <c r="AQ17450" s="52"/>
      <c r="AR17450" s="52"/>
      <c r="AS17450" s="52"/>
      <c r="AT17450" s="52"/>
      <c r="AU17450" s="52"/>
      <c r="AV17450" s="52"/>
      <c r="BA17450" s="15"/>
      <c r="BB17450" s="15"/>
      <c r="BC17450" s="15"/>
      <c r="BD17450" s="15"/>
      <c r="BE17450" s="15"/>
      <c r="BF17450" s="15"/>
    </row>
    <row r="17451" spans="2:58">
      <c r="B17451" s="160"/>
      <c r="C17451" s="14"/>
      <c r="D17451" s="15"/>
      <c r="E17451" s="14"/>
      <c r="F17451" s="15"/>
      <c r="H17451">
        <v>17450</v>
      </c>
      <c r="I17451" s="1" t="s">
        <v>752</v>
      </c>
      <c r="J17451" s="1"/>
      <c r="K17451" s="2"/>
      <c r="L17451">
        <v>17450</v>
      </c>
      <c r="M17451" s="1" t="s">
        <v>753</v>
      </c>
      <c r="N17451" s="1"/>
      <c r="O17451" s="2"/>
      <c r="P17451">
        <v>17450</v>
      </c>
      <c r="Q17451" s="1" t="s">
        <v>754</v>
      </c>
      <c r="R17451" s="1"/>
      <c r="S17451" s="2"/>
      <c r="T17451">
        <v>17450</v>
      </c>
      <c r="U17451" s="1" t="s">
        <v>178</v>
      </c>
      <c r="V17451" s="1"/>
      <c r="W17451" s="2"/>
      <c r="X17451">
        <v>17450</v>
      </c>
      <c r="Y17451" s="1" t="s">
        <v>179</v>
      </c>
      <c r="Z17451" s="1"/>
      <c r="AA17451" s="2"/>
      <c r="AD17451"/>
      <c r="AE17451" s="3"/>
      <c r="AF17451" s="3"/>
      <c r="AG17451" s="46"/>
      <c r="AH17451" s="15"/>
      <c r="AI17451" s="15"/>
      <c r="AQ17451" s="15"/>
      <c r="AR17451" s="15"/>
      <c r="AS17451" s="15"/>
      <c r="AT17451" s="15"/>
      <c r="AU17451" s="15"/>
      <c r="AV17451" s="15"/>
      <c r="BA17451" s="15"/>
      <c r="BB17451" s="15"/>
      <c r="BC17451" s="15"/>
      <c r="BD17451" s="15"/>
      <c r="BE17451" s="15"/>
      <c r="BF17451" s="15"/>
    </row>
    <row r="17452" spans="2:58">
      <c r="B17452" s="15"/>
      <c r="C17452" s="17"/>
      <c r="D17452" s="15"/>
      <c r="E17452" s="15"/>
      <c r="F17452" s="15"/>
      <c r="H17452">
        <v>17451</v>
      </c>
      <c r="I17452" s="1" t="s">
        <v>752</v>
      </c>
      <c r="J17452" s="1"/>
      <c r="K17452" s="2"/>
      <c r="L17452">
        <v>17451</v>
      </c>
      <c r="M17452" s="1" t="s">
        <v>753</v>
      </c>
      <c r="N17452" s="1"/>
      <c r="O17452" s="2"/>
      <c r="P17452">
        <v>17451</v>
      </c>
      <c r="Q17452" s="1" t="s">
        <v>754</v>
      </c>
      <c r="R17452" s="1"/>
      <c r="S17452" s="2"/>
      <c r="T17452">
        <v>17451</v>
      </c>
      <c r="U17452" s="1" t="s">
        <v>178</v>
      </c>
      <c r="V17452" s="1"/>
      <c r="W17452" s="2"/>
      <c r="X17452">
        <v>17451</v>
      </c>
      <c r="Y17452" s="1" t="s">
        <v>179</v>
      </c>
      <c r="Z17452" s="1"/>
      <c r="AA17452" s="2"/>
      <c r="AD17452"/>
      <c r="AE17452" s="3"/>
      <c r="AF17452" s="3"/>
      <c r="AG17452" s="46"/>
      <c r="AH17452" s="15"/>
      <c r="AI17452" s="15"/>
      <c r="AQ17452" s="15"/>
      <c r="AR17452" s="15"/>
      <c r="AS17452" s="15"/>
      <c r="AT17452" s="15"/>
      <c r="AU17452" s="14"/>
      <c r="AV17452" s="14"/>
      <c r="BA17452" s="15"/>
      <c r="BB17452" s="15"/>
      <c r="BC17452" s="15"/>
      <c r="BD17452" s="15"/>
      <c r="BE17452" s="15"/>
      <c r="BF17452" s="14"/>
    </row>
    <row r="17453" spans="2:58">
      <c r="B17453" s="15"/>
      <c r="C17453" s="17"/>
      <c r="D17453" s="15"/>
      <c r="E17453" s="15"/>
      <c r="F17453" s="15"/>
      <c r="H17453">
        <v>17452</v>
      </c>
      <c r="I17453" s="1" t="s">
        <v>752</v>
      </c>
      <c r="J17453" s="1"/>
      <c r="K17453" s="2"/>
      <c r="L17453">
        <v>17452</v>
      </c>
      <c r="M17453" s="1" t="s">
        <v>753</v>
      </c>
      <c r="N17453" s="1"/>
      <c r="O17453" s="2"/>
      <c r="P17453">
        <v>17452</v>
      </c>
      <c r="Q17453" s="1" t="s">
        <v>754</v>
      </c>
      <c r="R17453" s="1"/>
      <c r="S17453" s="2"/>
      <c r="T17453">
        <v>17452</v>
      </c>
      <c r="U17453" s="1" t="s">
        <v>178</v>
      </c>
      <c r="V17453" s="1"/>
      <c r="W17453" s="2"/>
      <c r="X17453">
        <v>17452</v>
      </c>
      <c r="Y17453" s="1" t="s">
        <v>179</v>
      </c>
      <c r="Z17453" s="1"/>
      <c r="AA17453" s="2"/>
      <c r="AD17453"/>
      <c r="AE17453" s="3"/>
      <c r="AF17453" s="3"/>
      <c r="AG17453" s="46"/>
      <c r="AH17453" s="15"/>
      <c r="AI17453" s="15"/>
      <c r="AQ17453" s="15"/>
      <c r="AR17453" s="15"/>
      <c r="AS17453" s="15"/>
      <c r="AT17453" s="15"/>
      <c r="AU17453" s="14"/>
      <c r="AV17453" s="14"/>
      <c r="BA17453" s="15"/>
      <c r="BB17453" s="15"/>
      <c r="BC17453" s="15"/>
      <c r="BD17453" s="15"/>
      <c r="BE17453" s="15"/>
      <c r="BF17453" s="15"/>
    </row>
    <row r="17454" spans="2:58">
      <c r="B17454" s="17"/>
      <c r="C17454" s="14"/>
      <c r="D17454" s="15"/>
      <c r="E17454" s="14"/>
      <c r="F17454" s="15"/>
      <c r="H17454">
        <v>17453</v>
      </c>
      <c r="I17454" s="1" t="s">
        <v>752</v>
      </c>
      <c r="J17454" s="1"/>
      <c r="K17454" s="2"/>
      <c r="L17454">
        <v>17453</v>
      </c>
      <c r="M17454" s="1" t="s">
        <v>753</v>
      </c>
      <c r="N17454" s="1"/>
      <c r="O17454" s="2"/>
      <c r="P17454">
        <v>17453</v>
      </c>
      <c r="Q17454" s="1" t="s">
        <v>754</v>
      </c>
      <c r="R17454" s="1"/>
      <c r="S17454" s="2"/>
      <c r="T17454">
        <v>17453</v>
      </c>
      <c r="U17454" s="1" t="s">
        <v>178</v>
      </c>
      <c r="V17454" s="1"/>
      <c r="W17454" s="2"/>
      <c r="X17454">
        <v>17453</v>
      </c>
      <c r="Y17454" s="1" t="s">
        <v>179</v>
      </c>
      <c r="Z17454" s="1"/>
      <c r="AA17454" s="2"/>
      <c r="AD17454"/>
      <c r="AE17454" s="3"/>
      <c r="AF17454" s="3"/>
      <c r="AG17454" s="46"/>
      <c r="AH17454" s="15"/>
      <c r="AI17454" s="15"/>
      <c r="AQ17454" s="15"/>
      <c r="AR17454" s="15"/>
      <c r="AS17454" s="15"/>
      <c r="AT17454" s="15"/>
      <c r="AU17454" s="15"/>
      <c r="AV17454" s="15"/>
      <c r="BA17454" s="15"/>
      <c r="BB17454" s="15"/>
      <c r="BC17454" s="15"/>
      <c r="BD17454" s="15"/>
      <c r="BE17454" s="15"/>
      <c r="BF17454" s="15"/>
    </row>
    <row r="17455" spans="2:58">
      <c r="B17455" s="17"/>
      <c r="C17455" s="14"/>
      <c r="D17455" s="15"/>
      <c r="E17455" s="14"/>
      <c r="F17455" s="15"/>
      <c r="H17455">
        <v>17454</v>
      </c>
      <c r="I17455" s="1" t="s">
        <v>752</v>
      </c>
      <c r="J17455" s="1"/>
      <c r="K17455" s="2"/>
      <c r="L17455">
        <v>17454</v>
      </c>
      <c r="M17455" s="1" t="s">
        <v>753</v>
      </c>
      <c r="N17455" s="1"/>
      <c r="O17455" s="2"/>
      <c r="P17455">
        <v>17454</v>
      </c>
      <c r="Q17455" s="1" t="s">
        <v>754</v>
      </c>
      <c r="R17455" s="1"/>
      <c r="S17455" s="2"/>
      <c r="T17455">
        <v>17454</v>
      </c>
      <c r="U17455" s="1" t="s">
        <v>178</v>
      </c>
      <c r="V17455" s="1"/>
      <c r="W17455" s="2"/>
      <c r="X17455">
        <v>17454</v>
      </c>
      <c r="Y17455" s="1" t="s">
        <v>179</v>
      </c>
      <c r="Z17455" s="1"/>
      <c r="AA17455" s="2"/>
      <c r="AD17455"/>
      <c r="AE17455" s="3"/>
      <c r="AF17455" s="3"/>
      <c r="AG17455" s="46"/>
      <c r="AH17455" s="15"/>
      <c r="AI17455" s="15"/>
      <c r="AQ17455" s="15"/>
      <c r="AR17455" s="15"/>
      <c r="AS17455" s="15"/>
      <c r="AT17455" s="15"/>
      <c r="AU17455" s="15"/>
      <c r="AV17455" s="15"/>
      <c r="BA17455" s="15"/>
      <c r="BB17455" s="15"/>
      <c r="BC17455" s="15"/>
      <c r="BD17455" s="15"/>
      <c r="BE17455" s="15"/>
      <c r="BF17455" s="15"/>
    </row>
    <row r="17456" spans="2:58">
      <c r="B17456" s="17"/>
      <c r="C17456" s="14"/>
      <c r="D17456" s="15"/>
      <c r="E17456" s="14"/>
      <c r="F17456" s="15"/>
      <c r="H17456">
        <v>17455</v>
      </c>
      <c r="I17456" s="1" t="s">
        <v>752</v>
      </c>
      <c r="J17456" s="1"/>
      <c r="K17456" s="2"/>
      <c r="L17456">
        <v>17455</v>
      </c>
      <c r="M17456" s="1" t="s">
        <v>753</v>
      </c>
      <c r="N17456" s="1"/>
      <c r="O17456" s="2"/>
      <c r="P17456">
        <v>17455</v>
      </c>
      <c r="Q17456" s="1" t="s">
        <v>754</v>
      </c>
      <c r="R17456" s="1"/>
      <c r="S17456" s="2"/>
      <c r="T17456">
        <v>17455</v>
      </c>
      <c r="U17456" s="1" t="s">
        <v>178</v>
      </c>
      <c r="V17456" s="1"/>
      <c r="W17456" s="2"/>
      <c r="X17456">
        <v>17455</v>
      </c>
      <c r="Y17456" s="1" t="s">
        <v>179</v>
      </c>
      <c r="Z17456" s="1"/>
      <c r="AA17456" s="2"/>
      <c r="AD17456"/>
      <c r="AE17456" s="3"/>
      <c r="AF17456" s="3"/>
      <c r="AG17456" s="46"/>
      <c r="AH17456" s="15"/>
      <c r="AI17456" s="15"/>
      <c r="AQ17456" s="15"/>
      <c r="AR17456" s="15"/>
      <c r="AS17456" s="15"/>
      <c r="AT17456" s="15"/>
      <c r="AU17456" s="15"/>
      <c r="AV17456" s="15"/>
      <c r="BA17456" s="15"/>
      <c r="BB17456" s="15"/>
      <c r="BC17456" s="15"/>
      <c r="BD17456" s="15"/>
      <c r="BE17456" s="15"/>
      <c r="BF17456" s="15"/>
    </row>
    <row r="17457" spans="2:58">
      <c r="B17457" s="15"/>
      <c r="C17457" s="17"/>
      <c r="D17457" s="15"/>
      <c r="E17457" s="15"/>
      <c r="F17457" s="15"/>
      <c r="H17457">
        <v>17456</v>
      </c>
      <c r="I17457" s="1" t="s">
        <v>752</v>
      </c>
      <c r="J17457" s="1"/>
      <c r="K17457" s="2"/>
      <c r="L17457">
        <v>17456</v>
      </c>
      <c r="M17457" s="1" t="s">
        <v>753</v>
      </c>
      <c r="N17457" s="1"/>
      <c r="O17457" s="2"/>
      <c r="P17457">
        <v>17456</v>
      </c>
      <c r="Q17457" s="1" t="s">
        <v>754</v>
      </c>
      <c r="R17457" s="1"/>
      <c r="S17457" s="2"/>
      <c r="T17457">
        <v>17456</v>
      </c>
      <c r="U17457" s="1" t="s">
        <v>178</v>
      </c>
      <c r="V17457" s="1"/>
      <c r="W17457" s="2"/>
      <c r="X17457">
        <v>17456</v>
      </c>
      <c r="Y17457" s="1" t="s">
        <v>179</v>
      </c>
      <c r="Z17457" s="1"/>
      <c r="AA17457" s="2"/>
      <c r="AD17457"/>
      <c r="AE17457" s="3"/>
      <c r="AF17457" s="3"/>
      <c r="AG17457" s="46"/>
      <c r="AH17457" s="15"/>
      <c r="AI17457" s="15"/>
      <c r="AQ17457" s="15"/>
      <c r="AR17457" s="15"/>
      <c r="AS17457" s="15"/>
      <c r="AT17457" s="15"/>
      <c r="AU17457" s="14"/>
      <c r="AV17457" s="14"/>
      <c r="BA17457" s="15"/>
      <c r="BB17457" s="15"/>
      <c r="BC17457" s="15"/>
      <c r="BD17457" s="15"/>
      <c r="BE17457" s="15"/>
      <c r="BF17457" s="14"/>
    </row>
    <row r="17458" spans="2:58">
      <c r="B17458" s="15"/>
      <c r="C17458" s="17"/>
      <c r="D17458" s="15"/>
      <c r="E17458" s="15"/>
      <c r="F17458" s="15"/>
      <c r="H17458">
        <v>17457</v>
      </c>
      <c r="I17458" s="1" t="s">
        <v>752</v>
      </c>
      <c r="J17458" s="1"/>
      <c r="K17458" s="2"/>
      <c r="L17458">
        <v>17457</v>
      </c>
      <c r="M17458" s="1" t="s">
        <v>753</v>
      </c>
      <c r="N17458" s="1"/>
      <c r="O17458" s="2"/>
      <c r="P17458">
        <v>17457</v>
      </c>
      <c r="Q17458" s="1" t="s">
        <v>754</v>
      </c>
      <c r="R17458" s="1"/>
      <c r="S17458" s="2"/>
      <c r="T17458">
        <v>17457</v>
      </c>
      <c r="U17458" s="1" t="s">
        <v>178</v>
      </c>
      <c r="V17458" s="1"/>
      <c r="W17458" s="2"/>
      <c r="X17458">
        <v>17457</v>
      </c>
      <c r="Y17458" s="1" t="s">
        <v>179</v>
      </c>
      <c r="Z17458" s="1"/>
      <c r="AA17458" s="2"/>
      <c r="AD17458"/>
      <c r="AE17458" s="3"/>
      <c r="AF17458" s="3"/>
      <c r="AG17458" s="46"/>
      <c r="AH17458" s="15"/>
      <c r="AI17458" s="15"/>
      <c r="AQ17458" s="15"/>
      <c r="AR17458" s="15"/>
      <c r="AS17458" s="15"/>
      <c r="AT17458" s="15"/>
      <c r="AU17458" s="15"/>
      <c r="AV17458" s="15"/>
      <c r="BA17458" s="15"/>
      <c r="BB17458" s="15"/>
      <c r="BC17458" s="15"/>
      <c r="BD17458" s="15"/>
      <c r="BE17458" s="15"/>
      <c r="BF17458" s="14"/>
    </row>
    <row r="17459" spans="2:58">
      <c r="B17459" s="15"/>
      <c r="C17459" s="14"/>
      <c r="D17459" s="15"/>
      <c r="E17459" s="14"/>
      <c r="F17459" s="15"/>
      <c r="H17459">
        <v>17458</v>
      </c>
      <c r="I17459" s="1" t="s">
        <v>752</v>
      </c>
      <c r="J17459" s="1"/>
      <c r="K17459" s="2"/>
      <c r="L17459">
        <v>17458</v>
      </c>
      <c r="M17459" s="1" t="s">
        <v>753</v>
      </c>
      <c r="N17459" s="1"/>
      <c r="O17459" s="2"/>
      <c r="P17459">
        <v>17458</v>
      </c>
      <c r="Q17459" s="1" t="s">
        <v>754</v>
      </c>
      <c r="R17459" s="1"/>
      <c r="S17459" s="2"/>
      <c r="T17459">
        <v>17458</v>
      </c>
      <c r="U17459" s="1" t="s">
        <v>178</v>
      </c>
      <c r="V17459" s="1"/>
      <c r="W17459" s="2"/>
      <c r="X17459">
        <v>17458</v>
      </c>
      <c r="Y17459" s="1" t="s">
        <v>179</v>
      </c>
      <c r="Z17459" s="1"/>
      <c r="AA17459" s="2"/>
      <c r="AD17459"/>
      <c r="AE17459" s="3"/>
      <c r="AF17459" s="3"/>
      <c r="AG17459" s="46"/>
      <c r="AH17459" s="15"/>
      <c r="AI17459" s="15"/>
      <c r="AQ17459" s="15"/>
      <c r="AR17459" s="15"/>
      <c r="AS17459" s="15"/>
      <c r="AT17459" s="15"/>
      <c r="AU17459" s="14"/>
      <c r="AV17459" s="14"/>
      <c r="BA17459" s="15"/>
      <c r="BB17459" s="15"/>
      <c r="BC17459" s="15"/>
      <c r="BD17459" s="15"/>
      <c r="BE17459" s="15"/>
      <c r="BF17459" s="15"/>
    </row>
    <row r="17460" spans="2:58">
      <c r="B17460" s="15"/>
      <c r="C17460" s="14"/>
      <c r="D17460" s="15"/>
      <c r="E17460" s="14"/>
      <c r="F17460" s="15"/>
      <c r="H17460">
        <v>17459</v>
      </c>
      <c r="I17460" s="1" t="s">
        <v>752</v>
      </c>
      <c r="J17460" s="1"/>
      <c r="K17460" s="2"/>
      <c r="L17460">
        <v>17459</v>
      </c>
      <c r="M17460" s="1" t="s">
        <v>753</v>
      </c>
      <c r="N17460" s="1"/>
      <c r="O17460" s="2"/>
      <c r="P17460">
        <v>17459</v>
      </c>
      <c r="Q17460" s="1" t="s">
        <v>754</v>
      </c>
      <c r="R17460" s="1"/>
      <c r="S17460" s="2"/>
      <c r="T17460">
        <v>17459</v>
      </c>
      <c r="U17460" s="1" t="s">
        <v>178</v>
      </c>
      <c r="V17460" s="1"/>
      <c r="W17460" s="2"/>
      <c r="X17460">
        <v>17459</v>
      </c>
      <c r="Y17460" s="1" t="s">
        <v>179</v>
      </c>
      <c r="Z17460" s="1"/>
      <c r="AA17460" s="2"/>
      <c r="AD17460"/>
      <c r="AE17460" s="3"/>
      <c r="AF17460" s="3"/>
      <c r="AG17460" s="46"/>
      <c r="AH17460" s="15"/>
      <c r="AI17460" s="15"/>
      <c r="AQ17460" s="15"/>
      <c r="AR17460" s="15"/>
      <c r="AS17460" s="15"/>
      <c r="AT17460" s="15"/>
      <c r="AU17460" s="15"/>
      <c r="AV17460" s="15"/>
      <c r="BA17460" s="15"/>
      <c r="BB17460" s="15"/>
      <c r="BC17460" s="15"/>
      <c r="BD17460" s="15"/>
      <c r="BE17460" s="15"/>
      <c r="BF17460" s="15"/>
    </row>
    <row r="17461" spans="2:58">
      <c r="B17461" s="15"/>
      <c r="C17461" s="14"/>
      <c r="D17461" s="159"/>
      <c r="E17461" s="14"/>
      <c r="F17461" s="15"/>
      <c r="H17461">
        <v>17460</v>
      </c>
      <c r="I17461" s="1" t="s">
        <v>752</v>
      </c>
      <c r="J17461" s="1"/>
      <c r="K17461" s="2"/>
      <c r="L17461">
        <v>17460</v>
      </c>
      <c r="M17461" s="1" t="s">
        <v>753</v>
      </c>
      <c r="N17461" s="1"/>
      <c r="O17461" s="2"/>
      <c r="P17461">
        <v>17460</v>
      </c>
      <c r="Q17461" s="1" t="s">
        <v>754</v>
      </c>
      <c r="R17461" s="1"/>
      <c r="S17461" s="2"/>
      <c r="T17461">
        <v>17460</v>
      </c>
      <c r="U17461" s="1" t="s">
        <v>178</v>
      </c>
      <c r="V17461" s="1"/>
      <c r="W17461" s="2"/>
      <c r="X17461">
        <v>17460</v>
      </c>
      <c r="Y17461" s="1" t="s">
        <v>179</v>
      </c>
      <c r="Z17461" s="1"/>
      <c r="AA17461" s="2"/>
      <c r="AD17461"/>
      <c r="AE17461" s="3"/>
      <c r="AF17461" s="3"/>
      <c r="AG17461" s="46"/>
      <c r="AH17461" s="15"/>
      <c r="AI17461" s="15"/>
      <c r="AQ17461" s="15"/>
      <c r="AR17461" s="15"/>
      <c r="AS17461" s="15"/>
      <c r="AT17461" s="15"/>
      <c r="AU17461" s="14"/>
      <c r="AV17461" s="14"/>
      <c r="BA17461" s="15"/>
      <c r="BB17461" s="15"/>
      <c r="BC17461" s="15"/>
      <c r="BD17461" s="15"/>
      <c r="BE17461" s="15"/>
      <c r="BF17461" s="15"/>
    </row>
    <row r="17462" spans="2:58">
      <c r="B17462" s="15"/>
      <c r="C17462" s="17"/>
      <c r="D17462" s="15"/>
      <c r="E17462" s="15"/>
      <c r="F17462" s="15"/>
      <c r="H17462">
        <v>17461</v>
      </c>
      <c r="I17462" s="1" t="s">
        <v>752</v>
      </c>
      <c r="J17462" s="1"/>
      <c r="K17462" s="2"/>
      <c r="L17462">
        <v>17461</v>
      </c>
      <c r="M17462" s="1" t="s">
        <v>753</v>
      </c>
      <c r="N17462" s="1"/>
      <c r="O17462" s="2"/>
      <c r="P17462">
        <v>17461</v>
      </c>
      <c r="Q17462" s="1" t="s">
        <v>754</v>
      </c>
      <c r="R17462" s="1"/>
      <c r="S17462" s="2"/>
      <c r="T17462">
        <v>17461</v>
      </c>
      <c r="U17462" s="1" t="s">
        <v>178</v>
      </c>
      <c r="V17462" s="1"/>
      <c r="W17462" s="2"/>
      <c r="X17462">
        <v>17461</v>
      </c>
      <c r="Y17462" s="1" t="s">
        <v>179</v>
      </c>
      <c r="Z17462" s="1"/>
      <c r="AA17462" s="2"/>
      <c r="AD17462"/>
      <c r="AE17462" s="3"/>
      <c r="AF17462" s="3"/>
      <c r="AG17462" s="46"/>
      <c r="AH17462" s="15"/>
      <c r="AI17462" s="15"/>
      <c r="AQ17462" s="15"/>
      <c r="AR17462" s="15"/>
      <c r="AS17462" s="15"/>
      <c r="AT17462" s="15"/>
      <c r="AU17462" s="14"/>
      <c r="AV17462" s="14"/>
      <c r="BA17462" s="15"/>
      <c r="BB17462" s="15"/>
      <c r="BC17462" s="15"/>
      <c r="BD17462" s="15"/>
      <c r="BE17462" s="15"/>
      <c r="BF17462" s="15"/>
    </row>
    <row r="17463" spans="2:58">
      <c r="B17463" s="159"/>
      <c r="C17463" s="14"/>
      <c r="D17463" s="15"/>
      <c r="E17463" s="14"/>
      <c r="F17463" s="15"/>
      <c r="H17463">
        <v>17462</v>
      </c>
      <c r="I17463" s="1" t="s">
        <v>752</v>
      </c>
      <c r="J17463" s="1"/>
      <c r="K17463" s="2"/>
      <c r="L17463">
        <v>17462</v>
      </c>
      <c r="M17463" s="1" t="s">
        <v>753</v>
      </c>
      <c r="N17463" s="1"/>
      <c r="O17463" s="2"/>
      <c r="P17463">
        <v>17462</v>
      </c>
      <c r="Q17463" s="1" t="s">
        <v>754</v>
      </c>
      <c r="R17463" s="1"/>
      <c r="S17463" s="2"/>
      <c r="T17463">
        <v>17462</v>
      </c>
      <c r="U17463" s="1" t="s">
        <v>178</v>
      </c>
      <c r="V17463" s="1"/>
      <c r="W17463" s="2"/>
      <c r="X17463">
        <v>17462</v>
      </c>
      <c r="Y17463" s="1" t="s">
        <v>179</v>
      </c>
      <c r="Z17463" s="1"/>
      <c r="AA17463" s="2"/>
      <c r="AD17463"/>
      <c r="AE17463" s="3"/>
      <c r="AF17463" s="3"/>
      <c r="AG17463" s="46"/>
      <c r="AH17463" s="15"/>
      <c r="AI17463" s="15"/>
      <c r="AQ17463" s="15"/>
      <c r="AR17463" s="15"/>
      <c r="AS17463" s="15"/>
      <c r="AT17463" s="15"/>
      <c r="AU17463" s="14"/>
      <c r="AV17463" s="14"/>
      <c r="BA17463" s="15"/>
      <c r="BB17463" s="15"/>
      <c r="BC17463" s="15"/>
      <c r="BD17463" s="15"/>
      <c r="BE17463" s="15"/>
      <c r="BF17463" s="15"/>
    </row>
    <row r="17464" spans="2:58">
      <c r="B17464" s="17"/>
      <c r="C17464" s="14"/>
      <c r="D17464" s="15"/>
      <c r="E17464" s="14"/>
      <c r="F17464" s="15"/>
      <c r="H17464">
        <v>17463</v>
      </c>
      <c r="I17464" s="1" t="s">
        <v>752</v>
      </c>
      <c r="J17464" s="1"/>
      <c r="K17464" s="2"/>
      <c r="L17464">
        <v>17463</v>
      </c>
      <c r="M17464" s="1" t="s">
        <v>753</v>
      </c>
      <c r="N17464" s="1"/>
      <c r="O17464" s="2"/>
      <c r="P17464">
        <v>17463</v>
      </c>
      <c r="Q17464" s="1" t="s">
        <v>754</v>
      </c>
      <c r="R17464" s="1"/>
      <c r="S17464" s="2"/>
      <c r="T17464">
        <v>17463</v>
      </c>
      <c r="U17464" s="1" t="s">
        <v>178</v>
      </c>
      <c r="V17464" s="1"/>
      <c r="W17464" s="2"/>
      <c r="X17464">
        <v>17463</v>
      </c>
      <c r="Y17464" s="1" t="s">
        <v>179</v>
      </c>
      <c r="Z17464" s="1"/>
      <c r="AA17464" s="2"/>
      <c r="AD17464"/>
      <c r="AE17464" s="3"/>
      <c r="AF17464" s="3"/>
      <c r="AG17464" s="46"/>
      <c r="AH17464" s="15"/>
      <c r="AI17464" s="15"/>
      <c r="AQ17464" s="15"/>
      <c r="AR17464" s="15"/>
      <c r="AS17464" s="15"/>
      <c r="AT17464" s="15"/>
      <c r="AU17464" s="14"/>
      <c r="AV17464" s="14"/>
      <c r="BA17464" s="15"/>
      <c r="BB17464" s="15"/>
      <c r="BC17464" s="15"/>
      <c r="BD17464" s="15"/>
      <c r="BE17464" s="15"/>
      <c r="BF17464" s="15"/>
    </row>
    <row r="17465" spans="2:58">
      <c r="B17465" s="15"/>
      <c r="C17465" s="15"/>
      <c r="D17465" s="15"/>
      <c r="E17465" s="15"/>
      <c r="F17465" s="15"/>
      <c r="H17465">
        <v>17464</v>
      </c>
      <c r="I17465" s="1" t="s">
        <v>752</v>
      </c>
      <c r="J17465" s="1"/>
      <c r="K17465" s="2"/>
      <c r="L17465">
        <v>17464</v>
      </c>
      <c r="M17465" s="1" t="s">
        <v>753</v>
      </c>
      <c r="N17465" s="1"/>
      <c r="O17465" s="2"/>
      <c r="P17465">
        <v>17464</v>
      </c>
      <c r="Q17465" s="1" t="s">
        <v>754</v>
      </c>
      <c r="R17465" s="1"/>
      <c r="S17465" s="2"/>
      <c r="T17465">
        <v>17464</v>
      </c>
      <c r="U17465" s="1" t="s">
        <v>178</v>
      </c>
      <c r="V17465" s="1"/>
      <c r="W17465" s="2"/>
      <c r="X17465">
        <v>17464</v>
      </c>
      <c r="Y17465" s="1" t="s">
        <v>179</v>
      </c>
      <c r="Z17465" s="1"/>
      <c r="AA17465" s="2"/>
      <c r="AD17465"/>
      <c r="AE17465" s="3"/>
      <c r="AF17465" s="3"/>
      <c r="AG17465" s="46"/>
      <c r="AH17465" s="15"/>
      <c r="AI17465" s="15"/>
      <c r="AQ17465" s="15"/>
      <c r="AR17465" s="15"/>
      <c r="AS17465" s="15"/>
      <c r="AT17465" s="15"/>
      <c r="AU17465" s="14"/>
      <c r="AV17465" s="14"/>
      <c r="BA17465" s="15"/>
      <c r="BB17465" s="15"/>
      <c r="BC17465" s="15"/>
      <c r="BD17465" s="15"/>
      <c r="BE17465" s="15"/>
      <c r="BF17465" s="15"/>
    </row>
    <row r="17466" spans="2:58">
      <c r="B17466" s="15"/>
      <c r="C17466" s="15"/>
      <c r="D17466" s="15"/>
      <c r="E17466" s="15"/>
      <c r="F17466" s="15"/>
      <c r="H17466">
        <v>17465</v>
      </c>
      <c r="I17466" s="1" t="s">
        <v>752</v>
      </c>
      <c r="J17466" s="1"/>
      <c r="K17466" s="2"/>
      <c r="L17466">
        <v>17465</v>
      </c>
      <c r="M17466" s="1" t="s">
        <v>753</v>
      </c>
      <c r="N17466" s="1"/>
      <c r="O17466" s="2"/>
      <c r="P17466">
        <v>17465</v>
      </c>
      <c r="Q17466" s="1" t="s">
        <v>754</v>
      </c>
      <c r="R17466" s="1"/>
      <c r="S17466" s="2"/>
      <c r="T17466">
        <v>17465</v>
      </c>
      <c r="U17466" s="1" t="s">
        <v>178</v>
      </c>
      <c r="V17466" s="1"/>
      <c r="W17466" s="2"/>
      <c r="X17466">
        <v>17465</v>
      </c>
      <c r="Y17466" s="1" t="s">
        <v>179</v>
      </c>
      <c r="Z17466" s="1"/>
      <c r="AA17466" s="2"/>
      <c r="AD17466"/>
      <c r="AE17466" s="3"/>
      <c r="AF17466" s="3"/>
      <c r="AG17466" s="46"/>
      <c r="AH17466" s="15"/>
      <c r="AI17466" s="15"/>
      <c r="AQ17466" s="15"/>
      <c r="AR17466" s="15"/>
      <c r="AS17466" s="15"/>
      <c r="AT17466" s="15"/>
      <c r="AU17466" s="14"/>
      <c r="AV17466" s="14"/>
      <c r="BA17466" s="15"/>
      <c r="BB17466" s="15"/>
      <c r="BC17466" s="15"/>
      <c r="BD17466" s="15"/>
      <c r="BE17466" s="15"/>
      <c r="BF17466" s="15"/>
    </row>
    <row r="17467" spans="2:58">
      <c r="B17467" s="15"/>
      <c r="C17467" s="17"/>
      <c r="D17467" s="15"/>
      <c r="E17467" s="15"/>
      <c r="F17467" s="15"/>
      <c r="H17467">
        <v>17466</v>
      </c>
      <c r="I17467" s="1" t="s">
        <v>752</v>
      </c>
      <c r="J17467" s="1"/>
      <c r="K17467" s="2"/>
      <c r="L17467">
        <v>17466</v>
      </c>
      <c r="M17467" s="1" t="s">
        <v>753</v>
      </c>
      <c r="N17467" s="1"/>
      <c r="O17467" s="2"/>
      <c r="P17467">
        <v>17466</v>
      </c>
      <c r="Q17467" s="1" t="s">
        <v>754</v>
      </c>
      <c r="R17467" s="1"/>
      <c r="S17467" s="2"/>
      <c r="T17467">
        <v>17466</v>
      </c>
      <c r="U17467" s="1" t="s">
        <v>178</v>
      </c>
      <c r="V17467" s="1"/>
      <c r="W17467" s="2"/>
      <c r="X17467">
        <v>17466</v>
      </c>
      <c r="Y17467" s="1" t="s">
        <v>179</v>
      </c>
      <c r="Z17467" s="1"/>
      <c r="AA17467" s="2"/>
      <c r="AD17467"/>
      <c r="AE17467" s="3"/>
      <c r="AF17467" s="3"/>
      <c r="AG17467" s="46"/>
      <c r="AH17467" s="15"/>
      <c r="AI17467" s="15"/>
      <c r="AQ17467" s="15"/>
      <c r="AR17467" s="15"/>
      <c r="AS17467" s="15"/>
      <c r="AT17467" s="15"/>
      <c r="AU17467" s="14"/>
      <c r="AV17467" s="14"/>
      <c r="BA17467" s="15"/>
      <c r="BB17467" s="15"/>
      <c r="BC17467" s="15"/>
      <c r="BD17467" s="15"/>
      <c r="BE17467" s="15"/>
      <c r="BF17467" s="15"/>
    </row>
    <row r="17468" spans="2:58">
      <c r="B17468" s="17"/>
      <c r="C17468" s="14"/>
      <c r="D17468" s="15"/>
      <c r="E17468" s="14"/>
      <c r="F17468" s="15"/>
      <c r="H17468">
        <v>17467</v>
      </c>
      <c r="I17468" s="1" t="s">
        <v>752</v>
      </c>
      <c r="J17468" s="1"/>
      <c r="K17468" s="2"/>
      <c r="L17468">
        <v>17467</v>
      </c>
      <c r="M17468" s="1" t="s">
        <v>753</v>
      </c>
      <c r="N17468" s="1"/>
      <c r="O17468" s="2"/>
      <c r="P17468">
        <v>17467</v>
      </c>
      <c r="Q17468" s="1" t="s">
        <v>754</v>
      </c>
      <c r="R17468" s="1"/>
      <c r="S17468" s="2"/>
      <c r="T17468">
        <v>17467</v>
      </c>
      <c r="U17468" s="1" t="s">
        <v>178</v>
      </c>
      <c r="V17468" s="1"/>
      <c r="W17468" s="2"/>
      <c r="X17468">
        <v>17467</v>
      </c>
      <c r="Y17468" s="1" t="s">
        <v>179</v>
      </c>
      <c r="Z17468" s="1"/>
      <c r="AA17468" s="2"/>
      <c r="AD17468"/>
      <c r="AE17468" s="3"/>
      <c r="AF17468" s="3"/>
      <c r="AG17468" s="46"/>
      <c r="AH17468" s="15"/>
      <c r="AI17468" s="15"/>
      <c r="AQ17468" s="15"/>
      <c r="AR17468" s="15"/>
      <c r="AS17468" s="15"/>
      <c r="AT17468" s="15"/>
      <c r="AU17468" s="15"/>
      <c r="AV17468" s="15"/>
      <c r="BA17468" s="15"/>
      <c r="BB17468" s="15"/>
      <c r="BC17468" s="15"/>
      <c r="BD17468" s="15"/>
      <c r="BE17468" s="15"/>
      <c r="BF17468" s="15"/>
    </row>
    <row r="17469" spans="2:58">
      <c r="B17469" s="17"/>
      <c r="C17469" s="14"/>
      <c r="D17469" s="15"/>
      <c r="E17469" s="14"/>
      <c r="F17469" s="15"/>
      <c r="H17469">
        <v>17468</v>
      </c>
      <c r="I17469" s="1" t="s">
        <v>752</v>
      </c>
      <c r="J17469" s="1"/>
      <c r="K17469" s="2"/>
      <c r="L17469">
        <v>17468</v>
      </c>
      <c r="M17469" s="1" t="s">
        <v>753</v>
      </c>
      <c r="N17469" s="1"/>
      <c r="O17469" s="2"/>
      <c r="P17469">
        <v>17468</v>
      </c>
      <c r="Q17469" s="1" t="s">
        <v>754</v>
      </c>
      <c r="R17469" s="1"/>
      <c r="S17469" s="2"/>
      <c r="T17469">
        <v>17468</v>
      </c>
      <c r="U17469" s="1" t="s">
        <v>178</v>
      </c>
      <c r="V17469" s="1"/>
      <c r="W17469" s="2"/>
      <c r="X17469">
        <v>17468</v>
      </c>
      <c r="Y17469" s="1" t="s">
        <v>179</v>
      </c>
      <c r="Z17469" s="1"/>
      <c r="AA17469" s="2"/>
      <c r="AD17469"/>
      <c r="AE17469" s="3"/>
      <c r="AF17469" s="3"/>
      <c r="AG17469" s="46"/>
      <c r="AH17469" s="15"/>
      <c r="AI17469" s="15"/>
      <c r="AQ17469" s="15"/>
      <c r="AR17469" s="15"/>
      <c r="AS17469" s="15"/>
      <c r="AT17469" s="15"/>
      <c r="AU17469" s="14"/>
      <c r="AV17469" s="14"/>
      <c r="BA17469" s="15"/>
      <c r="BB17469" s="15"/>
      <c r="BC17469" s="15"/>
      <c r="BD17469" s="15"/>
      <c r="BE17469" s="15"/>
      <c r="BF17469" s="15"/>
    </row>
    <row r="17470" spans="2:58">
      <c r="B17470" s="17"/>
      <c r="C17470" s="14"/>
      <c r="D17470" s="15"/>
      <c r="E17470" s="14"/>
      <c r="F17470" s="15"/>
      <c r="H17470">
        <v>17469</v>
      </c>
      <c r="I17470" s="1" t="s">
        <v>752</v>
      </c>
      <c r="J17470" s="1"/>
      <c r="K17470" s="2"/>
      <c r="L17470">
        <v>17469</v>
      </c>
      <c r="M17470" s="1" t="s">
        <v>753</v>
      </c>
      <c r="N17470" s="1"/>
      <c r="O17470" s="2"/>
      <c r="P17470">
        <v>17469</v>
      </c>
      <c r="Q17470" s="1" t="s">
        <v>754</v>
      </c>
      <c r="R17470" s="1"/>
      <c r="S17470" s="2"/>
      <c r="T17470">
        <v>17469</v>
      </c>
      <c r="U17470" s="1" t="s">
        <v>178</v>
      </c>
      <c r="V17470" s="1"/>
      <c r="W17470" s="2"/>
      <c r="X17470">
        <v>17469</v>
      </c>
      <c r="Y17470" s="1" t="s">
        <v>179</v>
      </c>
      <c r="Z17470" s="1"/>
      <c r="AA17470" s="2"/>
      <c r="AD17470"/>
      <c r="AE17470" s="3"/>
      <c r="AF17470" s="3"/>
      <c r="AG17470" s="46"/>
      <c r="AH17470" s="15"/>
      <c r="AI17470" s="15"/>
      <c r="AQ17470" s="15"/>
      <c r="AR17470" s="15"/>
      <c r="AS17470" s="15"/>
      <c r="AT17470" s="15"/>
      <c r="AU17470" s="14"/>
      <c r="AV17470" s="14"/>
      <c r="BA17470" s="15"/>
      <c r="BB17470" s="15"/>
      <c r="BC17470" s="15"/>
      <c r="BD17470" s="15"/>
      <c r="BE17470" s="15"/>
      <c r="BF17470" s="14"/>
    </row>
    <row r="17471" spans="2:58">
      <c r="B17471" s="15"/>
      <c r="C17471" s="17"/>
      <c r="D17471" s="15"/>
      <c r="E17471" s="15"/>
      <c r="F17471" s="15"/>
      <c r="H17471">
        <v>17470</v>
      </c>
      <c r="I17471" s="1" t="s">
        <v>752</v>
      </c>
      <c r="J17471" s="1"/>
      <c r="K17471" s="2"/>
      <c r="L17471">
        <v>17470</v>
      </c>
      <c r="M17471" s="1" t="s">
        <v>753</v>
      </c>
      <c r="N17471" s="1"/>
      <c r="O17471" s="2"/>
      <c r="P17471">
        <v>17470</v>
      </c>
      <c r="Q17471" s="1" t="s">
        <v>754</v>
      </c>
      <c r="R17471" s="1"/>
      <c r="S17471" s="2"/>
      <c r="T17471">
        <v>17470</v>
      </c>
      <c r="U17471" s="1" t="s">
        <v>178</v>
      </c>
      <c r="V17471" s="1"/>
      <c r="W17471" s="2"/>
      <c r="X17471">
        <v>17470</v>
      </c>
      <c r="Y17471" s="1" t="s">
        <v>179</v>
      </c>
      <c r="Z17471" s="1"/>
      <c r="AA17471" s="2"/>
      <c r="AD17471"/>
      <c r="AE17471" s="3"/>
      <c r="AF17471" s="3"/>
      <c r="AG17471" s="46"/>
      <c r="AH17471" s="15"/>
      <c r="AI17471" s="15"/>
      <c r="AQ17471" s="15"/>
      <c r="AR17471" s="15"/>
      <c r="AS17471" s="15"/>
      <c r="AT17471" s="15"/>
      <c r="AU17471" s="14"/>
      <c r="AV17471" s="14"/>
      <c r="BA17471" s="15"/>
      <c r="BB17471" s="15"/>
      <c r="BC17471" s="15"/>
      <c r="BD17471" s="15"/>
      <c r="BE17471" s="15"/>
      <c r="BF17471" s="14"/>
    </row>
    <row r="17472" spans="2:58">
      <c r="B17472" s="15"/>
      <c r="C17472" s="14"/>
      <c r="D17472" s="15"/>
      <c r="E17472" s="14"/>
      <c r="F17472" s="15"/>
      <c r="H17472">
        <v>17471</v>
      </c>
      <c r="I17472" s="1" t="s">
        <v>752</v>
      </c>
      <c r="J17472" s="1"/>
      <c r="K17472" s="2"/>
      <c r="L17472">
        <v>17471</v>
      </c>
      <c r="M17472" s="1" t="s">
        <v>753</v>
      </c>
      <c r="N17472" s="1"/>
      <c r="O17472" s="2"/>
      <c r="P17472">
        <v>17471</v>
      </c>
      <c r="Q17472" s="1" t="s">
        <v>754</v>
      </c>
      <c r="R17472" s="1"/>
      <c r="S17472" s="2"/>
      <c r="T17472">
        <v>17471</v>
      </c>
      <c r="U17472" s="1" t="s">
        <v>178</v>
      </c>
      <c r="V17472" s="1"/>
      <c r="W17472" s="2"/>
      <c r="X17472">
        <v>17471</v>
      </c>
      <c r="Y17472" s="1" t="s">
        <v>179</v>
      </c>
      <c r="Z17472" s="1"/>
      <c r="AA17472" s="2"/>
      <c r="AD17472"/>
      <c r="AE17472" s="3"/>
      <c r="AF17472" s="3"/>
      <c r="AG17472" s="46"/>
      <c r="AH17472" s="15"/>
      <c r="AI17472" s="15"/>
      <c r="AQ17472" s="15"/>
      <c r="AR17472" s="15"/>
      <c r="AS17472" s="15"/>
      <c r="AT17472" s="15"/>
      <c r="AU17472" s="15"/>
      <c r="AV17472" s="15"/>
      <c r="BA17472" s="15"/>
      <c r="BB17472" s="15"/>
      <c r="BC17472" s="15"/>
      <c r="BD17472" s="15"/>
      <c r="BE17472" s="15"/>
      <c r="BF17472" s="15"/>
    </row>
    <row r="17473" spans="2:58">
      <c r="B17473" s="15"/>
      <c r="C17473" s="14"/>
      <c r="D17473" s="15"/>
      <c r="E17473" s="14"/>
      <c r="F17473" s="15"/>
      <c r="H17473">
        <v>17472</v>
      </c>
      <c r="I17473" s="1" t="s">
        <v>752</v>
      </c>
      <c r="J17473" s="1"/>
      <c r="K17473" s="2"/>
      <c r="L17473">
        <v>17472</v>
      </c>
      <c r="M17473" s="1" t="s">
        <v>753</v>
      </c>
      <c r="N17473" s="1"/>
      <c r="O17473" s="2"/>
      <c r="P17473">
        <v>17472</v>
      </c>
      <c r="Q17473" s="1" t="s">
        <v>754</v>
      </c>
      <c r="R17473" s="1"/>
      <c r="S17473" s="2"/>
      <c r="T17473">
        <v>17472</v>
      </c>
      <c r="U17473" s="1" t="s">
        <v>178</v>
      </c>
      <c r="V17473" s="1"/>
      <c r="W17473" s="2"/>
      <c r="X17473">
        <v>17472</v>
      </c>
      <c r="Y17473" s="1" t="s">
        <v>179</v>
      </c>
      <c r="Z17473" s="1"/>
      <c r="AA17473" s="2"/>
      <c r="AD17473"/>
      <c r="AE17473" s="3"/>
      <c r="AF17473" s="3"/>
      <c r="AG17473" s="46"/>
      <c r="AH17473" s="15"/>
      <c r="AI17473" s="15"/>
      <c r="AQ17473" s="15"/>
      <c r="AR17473" s="15"/>
      <c r="AS17473" s="15"/>
      <c r="AT17473" s="15"/>
      <c r="AU17473" s="14"/>
      <c r="AV17473" s="14"/>
      <c r="BA17473" s="15"/>
      <c r="BB17473" s="15"/>
      <c r="BC17473" s="15"/>
      <c r="BD17473" s="15"/>
      <c r="BE17473" s="15"/>
      <c r="BF17473" s="15"/>
    </row>
    <row r="17474" spans="2:58">
      <c r="B17474" s="15"/>
      <c r="C17474" s="14"/>
      <c r="D17474" s="15"/>
      <c r="E17474" s="14"/>
      <c r="F17474" s="15"/>
      <c r="H17474">
        <v>17473</v>
      </c>
      <c r="I17474" s="1" t="s">
        <v>752</v>
      </c>
      <c r="J17474" s="1"/>
      <c r="K17474" s="2"/>
      <c r="L17474">
        <v>17473</v>
      </c>
      <c r="M17474" s="1" t="s">
        <v>753</v>
      </c>
      <c r="N17474" s="1"/>
      <c r="O17474" s="2"/>
      <c r="P17474">
        <v>17473</v>
      </c>
      <c r="Q17474" s="1" t="s">
        <v>754</v>
      </c>
      <c r="R17474" s="1"/>
      <c r="S17474" s="2"/>
      <c r="T17474">
        <v>17473</v>
      </c>
      <c r="U17474" s="1" t="s">
        <v>178</v>
      </c>
      <c r="V17474" s="1"/>
      <c r="W17474" s="2"/>
      <c r="X17474">
        <v>17473</v>
      </c>
      <c r="Y17474" s="1" t="s">
        <v>179</v>
      </c>
      <c r="Z17474" s="1"/>
      <c r="AA17474" s="2"/>
      <c r="AD17474"/>
      <c r="AE17474" s="3"/>
      <c r="AF17474" s="3"/>
      <c r="AG17474" s="46"/>
      <c r="AH17474" s="15"/>
      <c r="AI17474" s="15"/>
      <c r="AQ17474" s="15"/>
      <c r="AR17474" s="15"/>
      <c r="AS17474" s="15"/>
      <c r="AT17474" s="15"/>
      <c r="AU17474" s="14"/>
      <c r="AV17474" s="14"/>
      <c r="BA17474" s="15"/>
      <c r="BB17474" s="15"/>
      <c r="BC17474" s="15"/>
      <c r="BD17474" s="15"/>
      <c r="BE17474" s="15"/>
      <c r="BF17474" s="14"/>
    </row>
    <row r="17475" spans="2:58">
      <c r="B17475" s="15"/>
      <c r="C17475" s="14"/>
      <c r="D17475" s="15"/>
      <c r="E17475" s="14"/>
      <c r="F17475" s="15"/>
      <c r="H17475">
        <v>17474</v>
      </c>
      <c r="I17475" s="1" t="s">
        <v>752</v>
      </c>
      <c r="J17475" s="1"/>
      <c r="K17475" s="2"/>
      <c r="L17475">
        <v>17474</v>
      </c>
      <c r="M17475" s="1" t="s">
        <v>753</v>
      </c>
      <c r="N17475" s="1"/>
      <c r="O17475" s="2"/>
      <c r="P17475">
        <v>17474</v>
      </c>
      <c r="Q17475" s="1" t="s">
        <v>754</v>
      </c>
      <c r="R17475" s="1"/>
      <c r="S17475" s="2"/>
      <c r="T17475">
        <v>17474</v>
      </c>
      <c r="U17475" s="1" t="s">
        <v>178</v>
      </c>
      <c r="V17475" s="1"/>
      <c r="W17475" s="2"/>
      <c r="X17475">
        <v>17474</v>
      </c>
      <c r="Y17475" s="1" t="s">
        <v>179</v>
      </c>
      <c r="Z17475" s="1"/>
      <c r="AA17475" s="2"/>
      <c r="AD17475"/>
      <c r="AE17475" s="3"/>
      <c r="AF17475" s="3"/>
      <c r="AG17475" s="46"/>
      <c r="AH17475" s="15"/>
      <c r="AI17475" s="15"/>
      <c r="AQ17475" s="15"/>
      <c r="AR17475" s="15"/>
      <c r="AS17475" s="15"/>
      <c r="AT17475" s="15"/>
      <c r="AU17475" s="14"/>
      <c r="AV17475" s="14"/>
      <c r="BA17475" s="15"/>
      <c r="BB17475" s="15"/>
      <c r="BC17475" s="15"/>
      <c r="BD17475" s="15"/>
      <c r="BE17475" s="15"/>
      <c r="BF17475" s="14"/>
    </row>
    <row r="17476" spans="2:58">
      <c r="B17476" s="15"/>
      <c r="C17476" s="14"/>
      <c r="D17476" s="15"/>
      <c r="E17476" s="14"/>
      <c r="F17476" s="15"/>
      <c r="H17476">
        <v>17475</v>
      </c>
      <c r="I17476" s="1" t="s">
        <v>752</v>
      </c>
      <c r="J17476" s="1"/>
      <c r="K17476" s="2"/>
      <c r="L17476">
        <v>17475</v>
      </c>
      <c r="M17476" s="1" t="s">
        <v>753</v>
      </c>
      <c r="N17476" s="1"/>
      <c r="O17476" s="2"/>
      <c r="P17476">
        <v>17475</v>
      </c>
      <c r="Q17476" s="1" t="s">
        <v>754</v>
      </c>
      <c r="R17476" s="1"/>
      <c r="S17476" s="2"/>
      <c r="T17476">
        <v>17475</v>
      </c>
      <c r="U17476" s="1" t="s">
        <v>178</v>
      </c>
      <c r="V17476" s="1"/>
      <c r="W17476" s="2"/>
      <c r="X17476">
        <v>17475</v>
      </c>
      <c r="Y17476" s="1" t="s">
        <v>179</v>
      </c>
      <c r="Z17476" s="1"/>
      <c r="AA17476" s="2"/>
      <c r="AD17476"/>
      <c r="AE17476" s="3"/>
      <c r="AF17476" s="3"/>
      <c r="AG17476" s="46"/>
      <c r="AH17476" s="15"/>
      <c r="AI17476" s="15"/>
      <c r="AQ17476" s="15"/>
      <c r="AR17476" s="15"/>
      <c r="AS17476" s="15"/>
      <c r="AT17476" s="15"/>
      <c r="AU17476" s="14"/>
      <c r="AV17476" s="14"/>
      <c r="BA17476" s="15"/>
      <c r="BB17476" s="15"/>
      <c r="BC17476" s="15"/>
      <c r="BD17476" s="15"/>
      <c r="BE17476" s="15"/>
      <c r="BF17476" s="14"/>
    </row>
    <row r="17477" spans="2:58">
      <c r="B17477" s="15"/>
      <c r="C17477" s="14"/>
      <c r="D17477" s="15"/>
      <c r="E17477" s="14"/>
      <c r="F17477" s="15"/>
      <c r="H17477">
        <v>17476</v>
      </c>
      <c r="I17477" s="1" t="s">
        <v>752</v>
      </c>
      <c r="J17477" s="1"/>
      <c r="K17477" s="2"/>
      <c r="L17477">
        <v>17476</v>
      </c>
      <c r="M17477" s="1" t="s">
        <v>753</v>
      </c>
      <c r="N17477" s="1"/>
      <c r="O17477" s="2"/>
      <c r="P17477">
        <v>17476</v>
      </c>
      <c r="Q17477" s="1" t="s">
        <v>754</v>
      </c>
      <c r="R17477" s="1"/>
      <c r="S17477" s="2"/>
      <c r="T17477">
        <v>17476</v>
      </c>
      <c r="U17477" s="1" t="s">
        <v>178</v>
      </c>
      <c r="V17477" s="1"/>
      <c r="W17477" s="2"/>
      <c r="X17477">
        <v>17476</v>
      </c>
      <c r="Y17477" s="1" t="s">
        <v>179</v>
      </c>
      <c r="Z17477" s="1"/>
      <c r="AA17477" s="2"/>
      <c r="AD17477"/>
      <c r="AE17477" s="3"/>
      <c r="AF17477" s="3"/>
      <c r="AG17477" s="46"/>
      <c r="AH17477" s="15"/>
      <c r="AI17477" s="15"/>
      <c r="AQ17477" s="15"/>
      <c r="AR17477" s="15"/>
      <c r="AS17477" s="15"/>
      <c r="AT17477" s="15"/>
      <c r="AU17477" s="14"/>
      <c r="AV17477" s="14"/>
      <c r="BA17477" s="15"/>
      <c r="BB17477" s="15"/>
      <c r="BC17477" s="15"/>
      <c r="BD17477" s="15"/>
      <c r="BE17477" s="15"/>
      <c r="BF17477" s="14"/>
    </row>
    <row r="17478" spans="2:58">
      <c r="B17478" s="15"/>
      <c r="C17478" s="14"/>
      <c r="D17478" s="15"/>
      <c r="E17478" s="14"/>
      <c r="F17478" s="15"/>
      <c r="H17478">
        <v>17477</v>
      </c>
      <c r="I17478" s="1" t="s">
        <v>752</v>
      </c>
      <c r="J17478" s="1"/>
      <c r="K17478" s="2"/>
      <c r="L17478">
        <v>17477</v>
      </c>
      <c r="M17478" s="1" t="s">
        <v>753</v>
      </c>
      <c r="N17478" s="1"/>
      <c r="O17478" s="2"/>
      <c r="P17478">
        <v>17477</v>
      </c>
      <c r="Q17478" s="1" t="s">
        <v>754</v>
      </c>
      <c r="R17478" s="1"/>
      <c r="S17478" s="2"/>
      <c r="T17478">
        <v>17477</v>
      </c>
      <c r="U17478" s="1" t="s">
        <v>178</v>
      </c>
      <c r="V17478" s="1"/>
      <c r="W17478" s="2"/>
      <c r="X17478">
        <v>17477</v>
      </c>
      <c r="Y17478" s="1" t="s">
        <v>179</v>
      </c>
      <c r="Z17478" s="1"/>
      <c r="AA17478" s="2"/>
      <c r="AD17478"/>
      <c r="AE17478" s="3"/>
      <c r="AF17478" s="3"/>
      <c r="AG17478" s="46"/>
      <c r="AH17478" s="15"/>
      <c r="AI17478" s="15"/>
      <c r="AQ17478" s="15"/>
      <c r="AR17478" s="15"/>
      <c r="AS17478" s="15"/>
      <c r="AT17478" s="15"/>
      <c r="AU17478" s="14"/>
      <c r="AV17478" s="14"/>
      <c r="BA17478" s="15"/>
      <c r="BB17478" s="15"/>
      <c r="BC17478" s="15"/>
      <c r="BD17478" s="15"/>
      <c r="BE17478" s="15"/>
      <c r="BF17478" s="15"/>
    </row>
    <row r="17479" spans="2:58">
      <c r="B17479" s="15"/>
      <c r="C17479" s="17"/>
      <c r="D17479" s="15"/>
      <c r="E17479" s="15"/>
      <c r="F17479" s="15"/>
      <c r="H17479">
        <v>17478</v>
      </c>
      <c r="I17479" s="1" t="s">
        <v>752</v>
      </c>
      <c r="J17479" s="1"/>
      <c r="K17479" s="2"/>
      <c r="L17479">
        <v>17478</v>
      </c>
      <c r="M17479" s="1" t="s">
        <v>753</v>
      </c>
      <c r="N17479" s="1"/>
      <c r="O17479" s="2"/>
      <c r="P17479">
        <v>17478</v>
      </c>
      <c r="Q17479" s="1" t="s">
        <v>754</v>
      </c>
      <c r="R17479" s="1"/>
      <c r="S17479" s="2"/>
      <c r="T17479">
        <v>17478</v>
      </c>
      <c r="U17479" s="1" t="s">
        <v>178</v>
      </c>
      <c r="V17479" s="1"/>
      <c r="W17479" s="2"/>
      <c r="X17479">
        <v>17478</v>
      </c>
      <c r="Y17479" s="1" t="s">
        <v>179</v>
      </c>
      <c r="Z17479" s="1"/>
      <c r="AA17479" s="2"/>
      <c r="AD17479"/>
      <c r="AE17479" s="3"/>
      <c r="AF17479" s="3"/>
      <c r="AG17479" s="46"/>
      <c r="AH17479" s="15"/>
      <c r="AI17479" s="15"/>
      <c r="AL17479" s="15"/>
      <c r="AM17479" s="15"/>
      <c r="AN17479" s="15"/>
      <c r="AO17479" s="15"/>
      <c r="AP17479" s="15"/>
      <c r="AQ17479" s="15"/>
      <c r="AR17479" s="15"/>
      <c r="AS17479" s="15"/>
      <c r="AT17479" s="15"/>
      <c r="AU17479" s="15"/>
      <c r="AV17479" s="15"/>
      <c r="AW17479" s="15"/>
      <c r="AX17479" s="15"/>
      <c r="AY17479" s="15"/>
      <c r="AZ17479" s="15"/>
      <c r="BA17479" s="15"/>
      <c r="BB17479" s="15"/>
      <c r="BC17479" s="15"/>
      <c r="BD17479" s="15"/>
      <c r="BE17479" s="15"/>
      <c r="BF17479" s="15"/>
    </row>
    <row r="17480" spans="2:58">
      <c r="B17480" s="15"/>
      <c r="C17480" s="14"/>
      <c r="D17480" s="15"/>
      <c r="E17480" s="14"/>
      <c r="F17480" s="15"/>
      <c r="H17480">
        <v>17479</v>
      </c>
      <c r="I17480" s="1" t="s">
        <v>752</v>
      </c>
      <c r="J17480" s="1"/>
      <c r="K17480" s="2"/>
      <c r="L17480">
        <v>17479</v>
      </c>
      <c r="M17480" s="1" t="s">
        <v>753</v>
      </c>
      <c r="N17480" s="1"/>
      <c r="O17480" s="2"/>
      <c r="P17480">
        <v>17479</v>
      </c>
      <c r="Q17480" s="1" t="s">
        <v>754</v>
      </c>
      <c r="R17480" s="1"/>
      <c r="S17480" s="2"/>
      <c r="T17480">
        <v>17479</v>
      </c>
      <c r="U17480" s="1" t="s">
        <v>178</v>
      </c>
      <c r="V17480" s="1"/>
      <c r="W17480" s="2"/>
      <c r="X17480">
        <v>17479</v>
      </c>
      <c r="Y17480" s="1" t="s">
        <v>179</v>
      </c>
      <c r="Z17480" s="1"/>
      <c r="AA17480" s="2"/>
      <c r="AD17480"/>
      <c r="AE17480" s="3"/>
      <c r="AF17480" s="3"/>
      <c r="AG17480" s="46"/>
      <c r="AH17480" s="15"/>
      <c r="AI17480" s="15"/>
    </row>
    <row r="17481" spans="2:58">
      <c r="B17481" s="15"/>
      <c r="C17481" s="14"/>
      <c r="D17481" s="15"/>
      <c r="E17481" s="14"/>
      <c r="F17481" s="15"/>
      <c r="H17481">
        <v>17480</v>
      </c>
      <c r="I17481" s="1" t="s">
        <v>752</v>
      </c>
      <c r="J17481" s="1"/>
      <c r="K17481" s="2"/>
      <c r="L17481">
        <v>17480</v>
      </c>
      <c r="M17481" s="1" t="s">
        <v>753</v>
      </c>
      <c r="N17481" s="1"/>
      <c r="O17481" s="2"/>
      <c r="P17481">
        <v>17480</v>
      </c>
      <c r="Q17481" s="1" t="s">
        <v>754</v>
      </c>
      <c r="R17481" s="1"/>
      <c r="S17481" s="2"/>
      <c r="T17481">
        <v>17480</v>
      </c>
      <c r="U17481" s="1" t="s">
        <v>178</v>
      </c>
      <c r="V17481" s="1"/>
      <c r="W17481" s="2"/>
      <c r="X17481">
        <v>17480</v>
      </c>
      <c r="Y17481" s="1" t="s">
        <v>179</v>
      </c>
      <c r="Z17481" s="1"/>
      <c r="AA17481" s="2"/>
      <c r="AD17481"/>
      <c r="AE17481" s="3"/>
      <c r="AF17481" s="3"/>
      <c r="AG17481" s="46"/>
      <c r="AH17481" s="15"/>
      <c r="AI17481" s="15"/>
    </row>
    <row r="17482" spans="2:58">
      <c r="B17482" s="15"/>
      <c r="C17482" s="14"/>
      <c r="D17482" s="15"/>
      <c r="E17482" s="14"/>
      <c r="F17482" s="15"/>
      <c r="H17482">
        <v>17481</v>
      </c>
      <c r="I17482" s="1" t="s">
        <v>752</v>
      </c>
      <c r="J17482" s="1"/>
      <c r="K17482" s="2"/>
      <c r="L17482">
        <v>17481</v>
      </c>
      <c r="M17482" s="1" t="s">
        <v>753</v>
      </c>
      <c r="N17482" s="1"/>
      <c r="O17482" s="2"/>
      <c r="P17482">
        <v>17481</v>
      </c>
      <c r="Q17482" s="1" t="s">
        <v>754</v>
      </c>
      <c r="R17482" s="1"/>
      <c r="S17482" s="2"/>
      <c r="T17482">
        <v>17481</v>
      </c>
      <c r="U17482" s="1" t="s">
        <v>178</v>
      </c>
      <c r="V17482" s="1"/>
      <c r="W17482" s="2"/>
      <c r="X17482">
        <v>17481</v>
      </c>
      <c r="Y17482" s="1" t="s">
        <v>179</v>
      </c>
      <c r="Z17482" s="1"/>
      <c r="AA17482" s="2"/>
      <c r="AD17482"/>
      <c r="AE17482" s="3"/>
      <c r="AF17482" s="3"/>
      <c r="AG17482" s="46"/>
      <c r="AH17482" s="15"/>
      <c r="AI17482" s="15"/>
    </row>
    <row r="17483" spans="2:58">
      <c r="B17483" s="15"/>
      <c r="C17483" s="17"/>
      <c r="D17483" s="15"/>
      <c r="E17483" s="15"/>
      <c r="F17483" s="15"/>
      <c r="H17483">
        <v>17482</v>
      </c>
      <c r="I17483" s="1" t="s">
        <v>752</v>
      </c>
      <c r="J17483" s="1"/>
      <c r="K17483" s="2"/>
      <c r="L17483">
        <v>17482</v>
      </c>
      <c r="M17483" s="1" t="s">
        <v>753</v>
      </c>
      <c r="N17483" s="1"/>
      <c r="O17483" s="2"/>
      <c r="P17483">
        <v>17482</v>
      </c>
      <c r="Q17483" s="1" t="s">
        <v>754</v>
      </c>
      <c r="R17483" s="1"/>
      <c r="S17483" s="2"/>
      <c r="T17483">
        <v>17482</v>
      </c>
      <c r="U17483" s="1" t="s">
        <v>178</v>
      </c>
      <c r="V17483" s="1"/>
      <c r="W17483" s="2"/>
      <c r="X17483">
        <v>17482</v>
      </c>
      <c r="Y17483" s="1" t="s">
        <v>179</v>
      </c>
      <c r="Z17483" s="1"/>
      <c r="AA17483" s="2"/>
      <c r="AC17483" s="15"/>
      <c r="AD17483"/>
      <c r="AE17483" s="3"/>
      <c r="AF17483" s="3"/>
      <c r="AG17483" s="46"/>
      <c r="AH17483" s="15"/>
      <c r="AI17483" s="15"/>
      <c r="AJ17483" s="15"/>
      <c r="AK17483" s="14"/>
    </row>
    <row r="17484" spans="2:58">
      <c r="B17484" s="15"/>
      <c r="C17484" s="14"/>
      <c r="D17484" s="15"/>
      <c r="E17484" s="14"/>
      <c r="F17484" s="15"/>
      <c r="H17484">
        <v>17483</v>
      </c>
      <c r="I17484" s="1" t="s">
        <v>752</v>
      </c>
      <c r="J17484" s="1"/>
      <c r="K17484" s="2"/>
      <c r="L17484">
        <v>17483</v>
      </c>
      <c r="M17484" s="1" t="s">
        <v>753</v>
      </c>
      <c r="N17484" s="1"/>
      <c r="O17484" s="2"/>
      <c r="P17484">
        <v>17483</v>
      </c>
      <c r="Q17484" s="1" t="s">
        <v>754</v>
      </c>
      <c r="R17484" s="1"/>
      <c r="S17484" s="2"/>
      <c r="T17484">
        <v>17483</v>
      </c>
      <c r="U17484" s="1" t="s">
        <v>178</v>
      </c>
      <c r="V17484" s="1"/>
      <c r="W17484" s="2"/>
      <c r="X17484">
        <v>17483</v>
      </c>
      <c r="Y17484" s="1" t="s">
        <v>179</v>
      </c>
      <c r="Z17484" s="1"/>
      <c r="AA17484" s="2"/>
      <c r="AD17484"/>
      <c r="AE17484" s="3"/>
      <c r="AF17484" s="3"/>
      <c r="AG17484" s="46"/>
    </row>
    <row r="17485" spans="2:58">
      <c r="B17485" s="15"/>
      <c r="C17485" s="14"/>
      <c r="D17485" s="15"/>
      <c r="E17485" s="14"/>
      <c r="F17485" s="15"/>
      <c r="H17485">
        <v>17484</v>
      </c>
      <c r="I17485" s="1" t="s">
        <v>752</v>
      </c>
      <c r="J17485" s="1"/>
      <c r="K17485" s="2"/>
      <c r="L17485">
        <v>17484</v>
      </c>
      <c r="M17485" s="1" t="s">
        <v>753</v>
      </c>
      <c r="N17485" s="1"/>
      <c r="O17485" s="2"/>
      <c r="P17485">
        <v>17484</v>
      </c>
      <c r="Q17485" s="1" t="s">
        <v>754</v>
      </c>
      <c r="R17485" s="1"/>
      <c r="S17485" s="2"/>
      <c r="T17485">
        <v>17484</v>
      </c>
      <c r="U17485" s="1" t="s">
        <v>178</v>
      </c>
      <c r="V17485" s="1"/>
      <c r="W17485" s="2"/>
      <c r="X17485">
        <v>17484</v>
      </c>
      <c r="Y17485" s="1" t="s">
        <v>179</v>
      </c>
      <c r="Z17485" s="1"/>
      <c r="AA17485" s="2"/>
      <c r="AD17485"/>
      <c r="AE17485" s="3"/>
      <c r="AF17485" s="68"/>
      <c r="AG17485" s="46"/>
    </row>
    <row r="17486" spans="2:58">
      <c r="B17486" s="15"/>
      <c r="C17486" s="14"/>
      <c r="D17486" s="15"/>
      <c r="E17486" s="14"/>
      <c r="F17486" s="15"/>
      <c r="H17486">
        <v>17485</v>
      </c>
      <c r="I17486" s="1" t="s">
        <v>752</v>
      </c>
      <c r="J17486" s="1"/>
      <c r="K17486" s="2"/>
      <c r="L17486">
        <v>17485</v>
      </c>
      <c r="M17486" s="1" t="s">
        <v>753</v>
      </c>
      <c r="N17486" s="1"/>
      <c r="O17486" s="2"/>
      <c r="P17486">
        <v>17485</v>
      </c>
      <c r="Q17486" s="1" t="s">
        <v>754</v>
      </c>
      <c r="R17486" s="1"/>
      <c r="S17486" s="2"/>
      <c r="T17486">
        <v>17485</v>
      </c>
      <c r="U17486" s="1" t="s">
        <v>178</v>
      </c>
      <c r="V17486" s="1"/>
      <c r="W17486" s="2"/>
      <c r="X17486">
        <v>17485</v>
      </c>
      <c r="Y17486" s="1" t="s">
        <v>179</v>
      </c>
      <c r="Z17486" s="1"/>
      <c r="AA17486" s="2"/>
      <c r="AD17486"/>
      <c r="AE17486" s="3"/>
      <c r="AF17486" s="3"/>
      <c r="AG17486" s="46"/>
    </row>
    <row r="17487" spans="2:58">
      <c r="B17487" s="15"/>
      <c r="C17487" s="14"/>
      <c r="D17487" s="15"/>
      <c r="E17487" s="14"/>
      <c r="F17487" s="15"/>
      <c r="H17487">
        <v>17486</v>
      </c>
      <c r="I17487" s="1" t="s">
        <v>752</v>
      </c>
      <c r="J17487" s="1"/>
      <c r="K17487" s="2"/>
      <c r="L17487">
        <v>17486</v>
      </c>
      <c r="M17487" s="1" t="s">
        <v>753</v>
      </c>
      <c r="N17487" s="1"/>
      <c r="O17487" s="2"/>
      <c r="P17487">
        <v>17486</v>
      </c>
      <c r="Q17487" s="1" t="s">
        <v>754</v>
      </c>
      <c r="R17487" s="1"/>
      <c r="S17487" s="2"/>
      <c r="T17487">
        <v>17486</v>
      </c>
      <c r="U17487" s="1" t="s">
        <v>178</v>
      </c>
      <c r="V17487" s="1"/>
      <c r="W17487" s="2"/>
      <c r="X17487">
        <v>17486</v>
      </c>
      <c r="Y17487" s="1" t="s">
        <v>179</v>
      </c>
      <c r="Z17487" s="1"/>
      <c r="AA17487" s="2"/>
      <c r="AD17487"/>
      <c r="AE17487" s="3"/>
      <c r="AF17487" s="3"/>
      <c r="AG17487" s="46"/>
    </row>
    <row r="17488" spans="2:58">
      <c r="B17488" s="15"/>
      <c r="C17488" s="17"/>
      <c r="D17488" s="15"/>
      <c r="E17488" s="14"/>
      <c r="F17488" s="15"/>
      <c r="H17488">
        <v>17487</v>
      </c>
      <c r="I17488" s="1" t="s">
        <v>752</v>
      </c>
      <c r="J17488" s="1"/>
      <c r="K17488" s="2"/>
      <c r="L17488">
        <v>17487</v>
      </c>
      <c r="M17488" s="1" t="s">
        <v>753</v>
      </c>
      <c r="N17488" s="1"/>
      <c r="O17488" s="2"/>
      <c r="P17488">
        <v>17487</v>
      </c>
      <c r="Q17488" s="1" t="s">
        <v>754</v>
      </c>
      <c r="R17488" s="1"/>
      <c r="S17488" s="2"/>
      <c r="T17488">
        <v>17487</v>
      </c>
      <c r="U17488" s="1" t="s">
        <v>178</v>
      </c>
      <c r="V17488" s="1"/>
      <c r="W17488" s="2"/>
      <c r="X17488">
        <v>17487</v>
      </c>
      <c r="Y17488" s="1" t="s">
        <v>179</v>
      </c>
      <c r="Z17488" s="1"/>
      <c r="AA17488" s="2"/>
      <c r="AD17488"/>
      <c r="AE17488" s="3"/>
      <c r="AF17488" s="3"/>
      <c r="AG17488" s="46"/>
    </row>
    <row r="17489" spans="2:33">
      <c r="B17489" s="15"/>
      <c r="C17489" s="14"/>
      <c r="D17489" s="15"/>
      <c r="E17489" s="14"/>
      <c r="F17489" s="15"/>
      <c r="H17489">
        <v>17488</v>
      </c>
      <c r="I17489" s="1" t="s">
        <v>752</v>
      </c>
      <c r="J17489" s="1"/>
      <c r="K17489" s="2"/>
      <c r="L17489">
        <v>17488</v>
      </c>
      <c r="M17489" s="1" t="s">
        <v>753</v>
      </c>
      <c r="N17489" s="1"/>
      <c r="O17489" s="2"/>
      <c r="P17489">
        <v>17488</v>
      </c>
      <c r="Q17489" s="1" t="s">
        <v>754</v>
      </c>
      <c r="R17489" s="1"/>
      <c r="S17489" s="2"/>
      <c r="T17489">
        <v>17488</v>
      </c>
      <c r="U17489" s="1" t="s">
        <v>178</v>
      </c>
      <c r="V17489" s="1"/>
      <c r="W17489" s="2"/>
      <c r="X17489">
        <v>17488</v>
      </c>
      <c r="Y17489" s="1" t="s">
        <v>179</v>
      </c>
      <c r="Z17489" s="1"/>
      <c r="AA17489" s="2"/>
      <c r="AD17489"/>
      <c r="AE17489" s="3"/>
      <c r="AF17489" s="3"/>
      <c r="AG17489" s="46"/>
    </row>
    <row r="17490" spans="2:33">
      <c r="H17490">
        <v>17489</v>
      </c>
      <c r="I17490" s="1" t="s">
        <v>752</v>
      </c>
      <c r="J17490" s="1"/>
      <c r="K17490" s="2"/>
      <c r="L17490">
        <v>17489</v>
      </c>
      <c r="M17490" s="1" t="s">
        <v>753</v>
      </c>
      <c r="N17490" s="1"/>
      <c r="O17490" s="2"/>
      <c r="P17490">
        <v>17489</v>
      </c>
      <c r="Q17490" s="1" t="s">
        <v>754</v>
      </c>
      <c r="R17490" s="1"/>
      <c r="S17490" s="2"/>
      <c r="T17490">
        <v>17489</v>
      </c>
      <c r="U17490" s="1" t="s">
        <v>178</v>
      </c>
      <c r="V17490" s="1"/>
      <c r="W17490" s="2"/>
      <c r="X17490">
        <v>17489</v>
      </c>
      <c r="Y17490" s="1" t="s">
        <v>179</v>
      </c>
      <c r="Z17490" s="1"/>
      <c r="AA17490" s="2"/>
      <c r="AD17490"/>
      <c r="AE17490" s="3"/>
      <c r="AF17490" s="3"/>
      <c r="AG17490" s="46"/>
    </row>
    <row r="17491" spans="2:33">
      <c r="H17491">
        <v>17490</v>
      </c>
      <c r="I17491" s="1" t="s">
        <v>752</v>
      </c>
      <c r="J17491" s="1"/>
      <c r="K17491" s="2"/>
      <c r="L17491">
        <v>17490</v>
      </c>
      <c r="M17491" s="1" t="s">
        <v>753</v>
      </c>
      <c r="N17491" s="1"/>
      <c r="O17491" s="2"/>
      <c r="P17491">
        <v>17490</v>
      </c>
      <c r="Q17491" s="1" t="s">
        <v>754</v>
      </c>
      <c r="R17491" s="1"/>
      <c r="S17491" s="2"/>
      <c r="T17491">
        <v>17490</v>
      </c>
      <c r="U17491" s="1" t="s">
        <v>178</v>
      </c>
      <c r="V17491" s="1"/>
      <c r="W17491" s="2"/>
      <c r="X17491">
        <v>17490</v>
      </c>
      <c r="Y17491" s="1" t="s">
        <v>179</v>
      </c>
      <c r="Z17491" s="1"/>
      <c r="AA17491" s="2"/>
      <c r="AD17491"/>
      <c r="AE17491" s="3"/>
      <c r="AF17491" s="3"/>
      <c r="AG17491" s="46"/>
    </row>
    <row r="17492" spans="2:33">
      <c r="H17492">
        <v>17491</v>
      </c>
      <c r="I17492" s="1" t="s">
        <v>752</v>
      </c>
      <c r="J17492" s="1"/>
      <c r="K17492" s="2"/>
      <c r="L17492">
        <v>17491</v>
      </c>
      <c r="M17492" s="1" t="s">
        <v>753</v>
      </c>
      <c r="N17492" s="1"/>
      <c r="O17492" s="2"/>
      <c r="P17492">
        <v>17491</v>
      </c>
      <c r="Q17492" s="1" t="s">
        <v>754</v>
      </c>
      <c r="R17492" s="1"/>
      <c r="S17492" s="2"/>
      <c r="T17492">
        <v>17491</v>
      </c>
      <c r="U17492" s="1" t="s">
        <v>178</v>
      </c>
      <c r="V17492" s="1"/>
      <c r="W17492" s="2"/>
      <c r="X17492">
        <v>17491</v>
      </c>
      <c r="Y17492" s="1" t="s">
        <v>179</v>
      </c>
      <c r="Z17492" s="1"/>
      <c r="AA17492" s="2"/>
      <c r="AD17492"/>
      <c r="AE17492" s="3"/>
      <c r="AF17492" s="3"/>
      <c r="AG17492" s="46"/>
    </row>
    <row r="17493" spans="2:33">
      <c r="H17493">
        <v>17492</v>
      </c>
      <c r="I17493" s="1" t="s">
        <v>752</v>
      </c>
      <c r="J17493" s="1"/>
      <c r="K17493" s="2"/>
      <c r="L17493">
        <v>17492</v>
      </c>
      <c r="M17493" s="1" t="s">
        <v>753</v>
      </c>
      <c r="N17493" s="1"/>
      <c r="O17493" s="2"/>
      <c r="P17493">
        <v>17492</v>
      </c>
      <c r="Q17493" s="1" t="s">
        <v>754</v>
      </c>
      <c r="R17493" s="1"/>
      <c r="S17493" s="2"/>
      <c r="T17493">
        <v>17492</v>
      </c>
      <c r="U17493" s="1" t="s">
        <v>178</v>
      </c>
      <c r="V17493" s="1"/>
      <c r="W17493" s="2"/>
      <c r="X17493">
        <v>17492</v>
      </c>
      <c r="Y17493" s="1" t="s">
        <v>179</v>
      </c>
      <c r="Z17493" s="1"/>
      <c r="AA17493" s="2"/>
      <c r="AD17493"/>
      <c r="AE17493" s="3"/>
      <c r="AF17493" s="3"/>
      <c r="AG17493" s="46"/>
    </row>
    <row r="17494" spans="2:33">
      <c r="H17494">
        <v>17493</v>
      </c>
      <c r="I17494" s="1" t="s">
        <v>752</v>
      </c>
      <c r="J17494" s="1"/>
      <c r="K17494" s="2"/>
      <c r="L17494">
        <v>17493</v>
      </c>
      <c r="M17494" s="1" t="s">
        <v>753</v>
      </c>
      <c r="N17494" s="1"/>
      <c r="O17494" s="2"/>
      <c r="P17494">
        <v>17493</v>
      </c>
      <c r="Q17494" s="1" t="s">
        <v>754</v>
      </c>
      <c r="R17494" s="1"/>
      <c r="S17494" s="2"/>
      <c r="T17494">
        <v>17493</v>
      </c>
      <c r="U17494" s="1" t="s">
        <v>178</v>
      </c>
      <c r="V17494" s="1"/>
      <c r="W17494" s="2"/>
      <c r="X17494">
        <v>17493</v>
      </c>
      <c r="Y17494" s="1" t="s">
        <v>179</v>
      </c>
      <c r="Z17494" s="1"/>
      <c r="AA17494" s="2"/>
      <c r="AD17494"/>
      <c r="AE17494" s="3"/>
      <c r="AF17494" s="3"/>
      <c r="AG17494" s="46"/>
    </row>
    <row r="17495" spans="2:33">
      <c r="H17495">
        <v>17494</v>
      </c>
      <c r="I17495" s="1" t="s">
        <v>752</v>
      </c>
      <c r="J17495" s="1"/>
      <c r="K17495" s="2"/>
      <c r="L17495">
        <v>17494</v>
      </c>
      <c r="M17495" s="1" t="s">
        <v>753</v>
      </c>
      <c r="N17495" s="1"/>
      <c r="O17495" s="2"/>
      <c r="P17495">
        <v>17494</v>
      </c>
      <c r="Q17495" s="1" t="s">
        <v>754</v>
      </c>
      <c r="R17495" s="1"/>
      <c r="S17495" s="2"/>
      <c r="T17495">
        <v>17494</v>
      </c>
      <c r="U17495" s="1" t="s">
        <v>178</v>
      </c>
      <c r="V17495" s="1"/>
      <c r="W17495" s="2"/>
      <c r="X17495">
        <v>17494</v>
      </c>
      <c r="Y17495" s="1" t="s">
        <v>179</v>
      </c>
      <c r="Z17495" s="1"/>
      <c r="AA17495" s="2"/>
      <c r="AD17495"/>
      <c r="AE17495" s="3"/>
      <c r="AF17495" s="3"/>
      <c r="AG17495" s="46"/>
    </row>
    <row r="17496" spans="2:33">
      <c r="H17496">
        <v>17495</v>
      </c>
      <c r="I17496" s="1" t="s">
        <v>752</v>
      </c>
      <c r="J17496" s="1"/>
      <c r="K17496" s="2"/>
      <c r="L17496">
        <v>17495</v>
      </c>
      <c r="M17496" s="1" t="s">
        <v>753</v>
      </c>
      <c r="N17496" s="1"/>
      <c r="O17496" s="2"/>
      <c r="P17496">
        <v>17495</v>
      </c>
      <c r="Q17496" s="1" t="s">
        <v>754</v>
      </c>
      <c r="R17496" s="1"/>
      <c r="S17496" s="2"/>
      <c r="T17496">
        <v>17495</v>
      </c>
      <c r="U17496" s="1" t="s">
        <v>178</v>
      </c>
      <c r="V17496" s="1"/>
      <c r="W17496" s="2"/>
      <c r="X17496">
        <v>17495</v>
      </c>
      <c r="Y17496" s="1" t="s">
        <v>179</v>
      </c>
      <c r="Z17496" s="1"/>
      <c r="AA17496" s="2"/>
    </row>
    <row r="17497" spans="2:33">
      <c r="H17497">
        <v>17496</v>
      </c>
      <c r="I17497" s="1" t="s">
        <v>752</v>
      </c>
      <c r="J17497" s="1"/>
      <c r="K17497" s="2"/>
      <c r="L17497">
        <v>17496</v>
      </c>
      <c r="M17497" s="1" t="s">
        <v>753</v>
      </c>
      <c r="N17497" s="1"/>
      <c r="O17497" s="2"/>
      <c r="P17497">
        <v>17496</v>
      </c>
      <c r="Q17497" s="1" t="s">
        <v>754</v>
      </c>
      <c r="R17497" s="1"/>
      <c r="S17497" s="2"/>
      <c r="T17497">
        <v>17496</v>
      </c>
      <c r="U17497" s="1" t="s">
        <v>178</v>
      </c>
      <c r="V17497" s="1"/>
      <c r="W17497" s="2"/>
      <c r="X17497">
        <v>17496</v>
      </c>
      <c r="Y17497" s="1" t="s">
        <v>179</v>
      </c>
      <c r="Z17497" s="1"/>
      <c r="AA17497" s="2"/>
    </row>
    <row r="17498" spans="2:33">
      <c r="H17498">
        <v>17497</v>
      </c>
      <c r="I17498" s="1" t="s">
        <v>752</v>
      </c>
      <c r="J17498" s="1"/>
      <c r="K17498" s="2"/>
      <c r="L17498">
        <v>17497</v>
      </c>
      <c r="M17498" s="1" t="s">
        <v>753</v>
      </c>
      <c r="N17498" s="1"/>
      <c r="O17498" s="2"/>
      <c r="P17498">
        <v>17497</v>
      </c>
      <c r="Q17498" s="1" t="s">
        <v>754</v>
      </c>
      <c r="R17498" s="1"/>
      <c r="S17498" s="2"/>
      <c r="T17498">
        <v>17497</v>
      </c>
      <c r="U17498" s="1" t="s">
        <v>178</v>
      </c>
      <c r="V17498" s="1"/>
      <c r="W17498" s="2"/>
      <c r="X17498">
        <v>17497</v>
      </c>
      <c r="Y17498" s="1" t="s">
        <v>179</v>
      </c>
      <c r="Z17498" s="1"/>
      <c r="AA17498" s="2"/>
    </row>
    <row r="17499" spans="2:33">
      <c r="H17499">
        <v>17498</v>
      </c>
      <c r="I17499" s="1" t="s">
        <v>752</v>
      </c>
      <c r="J17499" s="1"/>
      <c r="K17499" s="2"/>
      <c r="L17499">
        <v>17498</v>
      </c>
      <c r="M17499" s="1" t="s">
        <v>753</v>
      </c>
      <c r="N17499" s="1"/>
      <c r="O17499" s="2"/>
      <c r="P17499">
        <v>17498</v>
      </c>
      <c r="Q17499" s="1" t="s">
        <v>754</v>
      </c>
      <c r="R17499" s="1"/>
      <c r="S17499" s="2"/>
      <c r="T17499">
        <v>17498</v>
      </c>
      <c r="U17499" s="1" t="s">
        <v>178</v>
      </c>
      <c r="V17499" s="1"/>
      <c r="W17499" s="2"/>
      <c r="X17499">
        <v>17498</v>
      </c>
      <c r="Y17499" s="1" t="s">
        <v>179</v>
      </c>
      <c r="Z17499" s="1"/>
      <c r="AA17499" s="2"/>
    </row>
    <row r="17500" spans="2:33">
      <c r="H17500">
        <v>17499</v>
      </c>
      <c r="I17500" s="1" t="s">
        <v>752</v>
      </c>
      <c r="J17500" s="1"/>
      <c r="K17500" s="2"/>
      <c r="L17500">
        <v>17499</v>
      </c>
      <c r="M17500" s="1" t="s">
        <v>753</v>
      </c>
      <c r="N17500" s="1"/>
      <c r="O17500" s="2"/>
      <c r="P17500">
        <v>17499</v>
      </c>
      <c r="Q17500" s="1" t="s">
        <v>754</v>
      </c>
      <c r="R17500" s="1"/>
      <c r="S17500" s="2"/>
      <c r="T17500">
        <v>17499</v>
      </c>
      <c r="U17500" s="1" t="s">
        <v>178</v>
      </c>
      <c r="V17500" s="1"/>
      <c r="W17500" s="2"/>
      <c r="X17500">
        <v>17499</v>
      </c>
      <c r="Y17500" s="1" t="s">
        <v>179</v>
      </c>
      <c r="Z17500" s="1"/>
      <c r="AA17500" s="2"/>
    </row>
    <row r="17501" spans="2:33">
      <c r="H17501">
        <v>17500</v>
      </c>
      <c r="I17501" s="1" t="s">
        <v>752</v>
      </c>
      <c r="J17501" s="1"/>
      <c r="K17501" s="2"/>
      <c r="L17501">
        <v>17500</v>
      </c>
      <c r="M17501" s="1" t="s">
        <v>753</v>
      </c>
      <c r="N17501" s="1"/>
      <c r="O17501" s="2"/>
      <c r="P17501">
        <v>17500</v>
      </c>
      <c r="Q17501" s="1" t="s">
        <v>754</v>
      </c>
      <c r="R17501" s="1"/>
      <c r="S17501" s="2"/>
      <c r="T17501">
        <v>17500</v>
      </c>
      <c r="U17501" s="1" t="s">
        <v>178</v>
      </c>
      <c r="V17501" s="1"/>
      <c r="W17501" s="2"/>
      <c r="X17501">
        <v>17500</v>
      </c>
      <c r="Y17501" s="1" t="s">
        <v>179</v>
      </c>
      <c r="Z17501" s="1"/>
      <c r="AA17501" s="2"/>
    </row>
    <row r="17502" spans="2:33">
      <c r="H17502">
        <v>17501</v>
      </c>
      <c r="I17502" s="1" t="s">
        <v>752</v>
      </c>
      <c r="J17502" s="1"/>
      <c r="K17502" s="2"/>
      <c r="L17502">
        <v>17501</v>
      </c>
      <c r="M17502" s="1" t="s">
        <v>753</v>
      </c>
      <c r="N17502" s="1"/>
      <c r="O17502" s="2"/>
      <c r="P17502">
        <v>17501</v>
      </c>
      <c r="Q17502" s="1" t="s">
        <v>754</v>
      </c>
      <c r="R17502" s="1"/>
      <c r="S17502" s="2"/>
      <c r="T17502">
        <v>17501</v>
      </c>
      <c r="U17502" s="1" t="s">
        <v>178</v>
      </c>
      <c r="V17502" s="1"/>
      <c r="W17502" s="2"/>
      <c r="X17502">
        <v>17501</v>
      </c>
      <c r="Y17502" s="1" t="s">
        <v>179</v>
      </c>
      <c r="Z17502" s="1"/>
      <c r="AA17502" s="2"/>
    </row>
    <row r="17503" spans="2:33">
      <c r="H17503">
        <v>17502</v>
      </c>
      <c r="I17503" s="1" t="s">
        <v>752</v>
      </c>
      <c r="J17503" s="1"/>
      <c r="K17503" s="2"/>
      <c r="L17503">
        <v>17502</v>
      </c>
      <c r="M17503" s="1" t="s">
        <v>753</v>
      </c>
      <c r="N17503" s="1"/>
      <c r="O17503" s="2"/>
      <c r="P17503">
        <v>17502</v>
      </c>
      <c r="Q17503" s="1" t="s">
        <v>754</v>
      </c>
      <c r="R17503" s="1"/>
      <c r="S17503" s="2"/>
      <c r="T17503">
        <v>17502</v>
      </c>
      <c r="U17503" s="1" t="s">
        <v>178</v>
      </c>
      <c r="V17503" s="1"/>
      <c r="W17503" s="2"/>
      <c r="X17503">
        <v>17502</v>
      </c>
      <c r="Y17503" s="1" t="s">
        <v>179</v>
      </c>
      <c r="Z17503" s="1"/>
      <c r="AA17503" s="2"/>
    </row>
    <row r="17504" spans="2:33">
      <c r="H17504">
        <v>17503</v>
      </c>
      <c r="I17504" s="1" t="s">
        <v>752</v>
      </c>
      <c r="J17504" s="1"/>
      <c r="K17504" s="2"/>
      <c r="L17504">
        <v>17503</v>
      </c>
      <c r="M17504" s="1" t="s">
        <v>753</v>
      </c>
      <c r="N17504" s="1"/>
      <c r="O17504" s="2"/>
      <c r="P17504">
        <v>17503</v>
      </c>
      <c r="Q17504" s="1" t="s">
        <v>754</v>
      </c>
      <c r="R17504" s="1"/>
      <c r="S17504" s="2"/>
      <c r="T17504">
        <v>17503</v>
      </c>
      <c r="U17504" s="1" t="s">
        <v>178</v>
      </c>
      <c r="V17504" s="1"/>
      <c r="W17504" s="2"/>
      <c r="X17504">
        <v>17503</v>
      </c>
      <c r="Y17504" s="1" t="s">
        <v>179</v>
      </c>
      <c r="Z17504" s="1"/>
      <c r="AA17504" s="2"/>
    </row>
    <row r="17505" spans="8:27">
      <c r="H17505">
        <v>17504</v>
      </c>
      <c r="I17505" s="1" t="s">
        <v>752</v>
      </c>
      <c r="J17505" s="1"/>
      <c r="K17505" s="2"/>
      <c r="L17505">
        <v>17504</v>
      </c>
      <c r="M17505" s="1" t="s">
        <v>753</v>
      </c>
      <c r="N17505" s="1"/>
      <c r="O17505" s="2"/>
      <c r="P17505">
        <v>17504</v>
      </c>
      <c r="Q17505" s="1" t="s">
        <v>754</v>
      </c>
      <c r="R17505" s="1"/>
      <c r="S17505" s="2"/>
      <c r="T17505">
        <v>17504</v>
      </c>
      <c r="U17505" s="1" t="s">
        <v>178</v>
      </c>
      <c r="V17505" s="1"/>
      <c r="W17505" s="2"/>
      <c r="X17505">
        <v>17504</v>
      </c>
      <c r="Y17505" s="1" t="s">
        <v>179</v>
      </c>
      <c r="Z17505" s="1"/>
      <c r="AA17505" s="2"/>
    </row>
    <row r="17506" spans="8:27">
      <c r="H17506">
        <v>17505</v>
      </c>
      <c r="I17506" s="1" t="s">
        <v>752</v>
      </c>
      <c r="J17506" s="1"/>
      <c r="K17506" s="2"/>
      <c r="L17506">
        <v>17505</v>
      </c>
      <c r="M17506" s="1" t="s">
        <v>753</v>
      </c>
      <c r="N17506" s="1"/>
      <c r="O17506" s="2"/>
      <c r="P17506">
        <v>17505</v>
      </c>
      <c r="Q17506" s="1" t="s">
        <v>754</v>
      </c>
      <c r="R17506" s="1"/>
      <c r="S17506" s="2"/>
      <c r="T17506">
        <v>17505</v>
      </c>
      <c r="U17506" s="1" t="s">
        <v>178</v>
      </c>
      <c r="V17506" s="1"/>
      <c r="W17506" s="2"/>
      <c r="X17506">
        <v>17505</v>
      </c>
      <c r="Y17506" s="1" t="s">
        <v>179</v>
      </c>
      <c r="Z17506" s="1"/>
      <c r="AA17506" s="2"/>
    </row>
    <row r="17507" spans="8:27">
      <c r="H17507">
        <v>17506</v>
      </c>
      <c r="I17507" s="1" t="s">
        <v>752</v>
      </c>
      <c r="J17507" s="1"/>
      <c r="K17507" s="2"/>
      <c r="L17507">
        <v>17506</v>
      </c>
      <c r="M17507" s="1" t="s">
        <v>753</v>
      </c>
      <c r="N17507" s="1"/>
      <c r="O17507" s="2"/>
      <c r="P17507">
        <v>17506</v>
      </c>
      <c r="Q17507" s="1" t="s">
        <v>754</v>
      </c>
      <c r="R17507" s="1"/>
      <c r="S17507" s="2"/>
      <c r="T17507">
        <v>17506</v>
      </c>
      <c r="U17507" s="1" t="s">
        <v>178</v>
      </c>
      <c r="V17507" s="1"/>
      <c r="W17507" s="2"/>
      <c r="X17507">
        <v>17506</v>
      </c>
      <c r="Y17507" s="1" t="s">
        <v>179</v>
      </c>
      <c r="Z17507" s="1"/>
      <c r="AA17507" s="2"/>
    </row>
    <row r="17508" spans="8:27">
      <c r="H17508">
        <v>17507</v>
      </c>
      <c r="I17508" s="1" t="s">
        <v>752</v>
      </c>
      <c r="J17508" s="1"/>
      <c r="K17508" s="2"/>
      <c r="L17508">
        <v>17507</v>
      </c>
      <c r="M17508" s="1" t="s">
        <v>753</v>
      </c>
      <c r="N17508" s="1"/>
      <c r="O17508" s="2"/>
      <c r="P17508">
        <v>17507</v>
      </c>
      <c r="Q17508" s="1" t="s">
        <v>754</v>
      </c>
      <c r="R17508" s="1"/>
      <c r="S17508" s="2"/>
      <c r="T17508">
        <v>17507</v>
      </c>
      <c r="U17508" s="1" t="s">
        <v>178</v>
      </c>
      <c r="V17508" s="1"/>
      <c r="W17508" s="2"/>
      <c r="X17508">
        <v>17507</v>
      </c>
      <c r="Y17508" s="1" t="s">
        <v>179</v>
      </c>
      <c r="Z17508" s="1"/>
      <c r="AA17508" s="2"/>
    </row>
    <row r="17509" spans="8:27">
      <c r="H17509">
        <v>17508</v>
      </c>
      <c r="I17509" s="1" t="s">
        <v>752</v>
      </c>
      <c r="J17509" s="1"/>
      <c r="K17509" s="2"/>
      <c r="L17509">
        <v>17508</v>
      </c>
      <c r="M17509" s="1" t="s">
        <v>753</v>
      </c>
      <c r="N17509" s="1"/>
      <c r="O17509" s="2"/>
      <c r="P17509">
        <v>17508</v>
      </c>
      <c r="Q17509" s="1" t="s">
        <v>754</v>
      </c>
      <c r="R17509" s="1"/>
      <c r="S17509" s="2"/>
      <c r="T17509">
        <v>17508</v>
      </c>
      <c r="U17509" s="1" t="s">
        <v>178</v>
      </c>
      <c r="V17509" s="1"/>
      <c r="W17509" s="2"/>
      <c r="X17509">
        <v>17508</v>
      </c>
      <c r="Y17509" s="1" t="s">
        <v>179</v>
      </c>
      <c r="Z17509" s="1"/>
      <c r="AA17509" s="2"/>
    </row>
    <row r="17510" spans="8:27">
      <c r="H17510">
        <v>17509</v>
      </c>
      <c r="I17510" s="1" t="s">
        <v>752</v>
      </c>
      <c r="J17510" s="1"/>
      <c r="K17510" s="2"/>
      <c r="L17510">
        <v>17509</v>
      </c>
      <c r="M17510" s="1" t="s">
        <v>753</v>
      </c>
      <c r="N17510" s="1"/>
      <c r="O17510" s="2"/>
      <c r="P17510">
        <v>17509</v>
      </c>
      <c r="Q17510" s="1" t="s">
        <v>754</v>
      </c>
      <c r="R17510" s="1"/>
      <c r="S17510" s="2"/>
      <c r="T17510">
        <v>17509</v>
      </c>
      <c r="U17510" s="1" t="s">
        <v>178</v>
      </c>
      <c r="V17510" s="1"/>
      <c r="W17510" s="2"/>
      <c r="X17510">
        <v>17509</v>
      </c>
      <c r="Y17510" s="1" t="s">
        <v>179</v>
      </c>
      <c r="Z17510" s="1"/>
      <c r="AA17510" s="2"/>
    </row>
    <row r="17511" spans="8:27">
      <c r="H17511">
        <v>17510</v>
      </c>
      <c r="I17511" s="1" t="s">
        <v>752</v>
      </c>
      <c r="J17511" s="1"/>
      <c r="K17511" s="2"/>
      <c r="L17511">
        <v>17510</v>
      </c>
      <c r="M17511" s="1" t="s">
        <v>753</v>
      </c>
      <c r="N17511" s="1"/>
      <c r="O17511" s="2"/>
      <c r="P17511">
        <v>17510</v>
      </c>
      <c r="Q17511" s="1" t="s">
        <v>754</v>
      </c>
      <c r="R17511" s="1"/>
      <c r="S17511" s="2"/>
      <c r="T17511">
        <v>17510</v>
      </c>
      <c r="U17511" s="1" t="s">
        <v>178</v>
      </c>
      <c r="V17511" s="1"/>
      <c r="W17511" s="2"/>
      <c r="X17511">
        <v>17510</v>
      </c>
      <c r="Y17511" s="1" t="s">
        <v>179</v>
      </c>
      <c r="Z17511" s="1"/>
      <c r="AA17511" s="2"/>
    </row>
    <row r="17512" spans="8:27">
      <c r="H17512">
        <v>17511</v>
      </c>
      <c r="I17512" s="1" t="s">
        <v>752</v>
      </c>
      <c r="J17512" s="1"/>
      <c r="K17512" s="2"/>
      <c r="L17512">
        <v>17511</v>
      </c>
      <c r="M17512" s="1" t="s">
        <v>753</v>
      </c>
      <c r="N17512" s="1"/>
      <c r="O17512" s="2"/>
      <c r="P17512">
        <v>17511</v>
      </c>
      <c r="Q17512" s="1" t="s">
        <v>754</v>
      </c>
      <c r="R17512" s="1"/>
      <c r="S17512" s="2"/>
      <c r="T17512">
        <v>17511</v>
      </c>
      <c r="U17512" s="1" t="s">
        <v>178</v>
      </c>
      <c r="V17512" s="1"/>
      <c r="W17512" s="2"/>
      <c r="X17512">
        <v>17511</v>
      </c>
      <c r="Y17512" s="1" t="s">
        <v>179</v>
      </c>
      <c r="Z17512" s="1"/>
      <c r="AA17512" s="2"/>
    </row>
    <row r="17513" spans="8:27">
      <c r="H17513">
        <v>17512</v>
      </c>
      <c r="I17513" s="1" t="s">
        <v>752</v>
      </c>
      <c r="J17513" s="1"/>
      <c r="K17513" s="2"/>
      <c r="L17513">
        <v>17512</v>
      </c>
      <c r="M17513" s="1" t="s">
        <v>753</v>
      </c>
      <c r="N17513" s="1"/>
      <c r="O17513" s="2"/>
      <c r="P17513">
        <v>17512</v>
      </c>
      <c r="Q17513" s="1" t="s">
        <v>754</v>
      </c>
      <c r="R17513" s="1"/>
      <c r="S17513" s="2"/>
      <c r="T17513">
        <v>17512</v>
      </c>
      <c r="U17513" s="1" t="s">
        <v>178</v>
      </c>
      <c r="V17513" s="1"/>
      <c r="W17513" s="2"/>
      <c r="X17513">
        <v>17512</v>
      </c>
      <c r="Y17513" s="1" t="s">
        <v>179</v>
      </c>
      <c r="Z17513" s="1"/>
      <c r="AA17513" s="2"/>
    </row>
    <row r="17514" spans="8:27">
      <c r="H17514">
        <v>17513</v>
      </c>
      <c r="I17514" s="1" t="s">
        <v>752</v>
      </c>
      <c r="J17514" s="1"/>
      <c r="K17514" s="2"/>
      <c r="L17514">
        <v>17513</v>
      </c>
      <c r="M17514" s="1" t="s">
        <v>753</v>
      </c>
      <c r="N17514" s="1"/>
      <c r="O17514" s="2"/>
      <c r="P17514">
        <v>17513</v>
      </c>
      <c r="Q17514" s="1" t="s">
        <v>754</v>
      </c>
      <c r="R17514" s="1"/>
      <c r="S17514" s="2"/>
      <c r="T17514">
        <v>17513</v>
      </c>
      <c r="U17514" s="1" t="s">
        <v>178</v>
      </c>
      <c r="V17514" s="1"/>
      <c r="W17514" s="2"/>
      <c r="X17514">
        <v>17513</v>
      </c>
      <c r="Y17514" s="1" t="s">
        <v>179</v>
      </c>
      <c r="Z17514" s="1"/>
      <c r="AA17514" s="2"/>
    </row>
    <row r="17515" spans="8:27">
      <c r="H17515">
        <v>17514</v>
      </c>
      <c r="I17515" s="1" t="s">
        <v>752</v>
      </c>
      <c r="J17515" s="1"/>
      <c r="K17515" s="2"/>
      <c r="L17515">
        <v>17514</v>
      </c>
      <c r="M17515" s="1" t="s">
        <v>753</v>
      </c>
      <c r="N17515" s="1"/>
      <c r="O17515" s="2"/>
      <c r="P17515">
        <v>17514</v>
      </c>
      <c r="Q17515" s="1" t="s">
        <v>754</v>
      </c>
      <c r="R17515" s="1"/>
      <c r="S17515" s="2"/>
      <c r="T17515">
        <v>17514</v>
      </c>
      <c r="U17515" s="1" t="s">
        <v>178</v>
      </c>
      <c r="V17515" s="1"/>
      <c r="W17515" s="2"/>
      <c r="X17515">
        <v>17514</v>
      </c>
      <c r="Y17515" s="1" t="s">
        <v>179</v>
      </c>
      <c r="Z17515" s="1"/>
      <c r="AA17515" s="2"/>
    </row>
    <row r="17516" spans="8:27">
      <c r="H17516">
        <v>17515</v>
      </c>
      <c r="I17516" s="1" t="s">
        <v>752</v>
      </c>
      <c r="J17516" s="1"/>
      <c r="K17516" s="2"/>
      <c r="L17516">
        <v>17515</v>
      </c>
      <c r="M17516" s="1" t="s">
        <v>753</v>
      </c>
      <c r="N17516" s="1"/>
      <c r="O17516" s="2"/>
      <c r="P17516">
        <v>17515</v>
      </c>
      <c r="Q17516" s="1" t="s">
        <v>754</v>
      </c>
      <c r="R17516" s="1"/>
      <c r="S17516" s="2"/>
      <c r="T17516">
        <v>17515</v>
      </c>
      <c r="U17516" s="1" t="s">
        <v>178</v>
      </c>
      <c r="V17516" s="1"/>
      <c r="W17516" s="2"/>
      <c r="X17516">
        <v>17515</v>
      </c>
      <c r="Y17516" s="1" t="s">
        <v>179</v>
      </c>
      <c r="Z17516" s="1"/>
      <c r="AA17516" s="2"/>
    </row>
    <row r="17517" spans="8:27">
      <c r="H17517">
        <v>17516</v>
      </c>
      <c r="I17517" s="1" t="s">
        <v>752</v>
      </c>
      <c r="J17517" s="1"/>
      <c r="K17517" s="2"/>
      <c r="L17517">
        <v>17516</v>
      </c>
      <c r="M17517" s="1" t="s">
        <v>753</v>
      </c>
      <c r="N17517" s="1"/>
      <c r="O17517" s="2"/>
      <c r="P17517">
        <v>17516</v>
      </c>
      <c r="Q17517" s="1" t="s">
        <v>754</v>
      </c>
      <c r="R17517" s="1"/>
      <c r="S17517" s="2"/>
      <c r="T17517">
        <v>17516</v>
      </c>
      <c r="U17517" s="1" t="s">
        <v>178</v>
      </c>
      <c r="V17517" s="1"/>
      <c r="W17517" s="2"/>
      <c r="X17517">
        <v>17516</v>
      </c>
      <c r="Y17517" s="1" t="s">
        <v>179</v>
      </c>
      <c r="Z17517" s="1"/>
      <c r="AA17517" s="2"/>
    </row>
    <row r="17518" spans="8:27">
      <c r="H17518">
        <v>17517</v>
      </c>
      <c r="I17518" s="1" t="s">
        <v>752</v>
      </c>
      <c r="J17518" s="1"/>
      <c r="K17518" s="2"/>
      <c r="L17518">
        <v>17517</v>
      </c>
      <c r="M17518" s="1" t="s">
        <v>753</v>
      </c>
      <c r="N17518" s="1"/>
      <c r="O17518" s="2"/>
      <c r="P17518">
        <v>17517</v>
      </c>
      <c r="Q17518" s="1" t="s">
        <v>754</v>
      </c>
      <c r="R17518" s="1"/>
      <c r="S17518" s="2"/>
      <c r="T17518">
        <v>17517</v>
      </c>
      <c r="U17518" s="1" t="s">
        <v>178</v>
      </c>
      <c r="V17518" s="1"/>
      <c r="W17518" s="2"/>
      <c r="X17518">
        <v>17517</v>
      </c>
      <c r="Y17518" s="1" t="s">
        <v>179</v>
      </c>
      <c r="Z17518" s="1"/>
      <c r="AA17518" s="2"/>
    </row>
    <row r="17519" spans="8:27">
      <c r="H17519">
        <v>17518</v>
      </c>
      <c r="I17519" s="1" t="s">
        <v>752</v>
      </c>
      <c r="J17519" s="1"/>
      <c r="K17519" s="2"/>
      <c r="L17519">
        <v>17518</v>
      </c>
      <c r="M17519" s="1" t="s">
        <v>753</v>
      </c>
      <c r="N17519" s="1"/>
      <c r="O17519" s="2"/>
      <c r="P17519">
        <v>17518</v>
      </c>
      <c r="Q17519" s="1" t="s">
        <v>754</v>
      </c>
      <c r="R17519" s="1"/>
      <c r="S17519" s="2"/>
      <c r="T17519">
        <v>17518</v>
      </c>
      <c r="U17519" s="1" t="s">
        <v>178</v>
      </c>
      <c r="V17519" s="1"/>
      <c r="W17519" s="2"/>
      <c r="X17519">
        <v>17518</v>
      </c>
      <c r="Y17519" s="1" t="s">
        <v>179</v>
      </c>
      <c r="Z17519" s="1"/>
      <c r="AA17519" s="2"/>
    </row>
    <row r="17520" spans="8:27">
      <c r="H17520">
        <v>17519</v>
      </c>
      <c r="I17520" s="1" t="s">
        <v>752</v>
      </c>
      <c r="J17520" s="1"/>
      <c r="K17520" s="2"/>
      <c r="L17520">
        <v>17519</v>
      </c>
      <c r="M17520" s="1" t="s">
        <v>753</v>
      </c>
      <c r="N17520" s="1"/>
      <c r="O17520" s="2"/>
      <c r="P17520">
        <v>17519</v>
      </c>
      <c r="Q17520" s="1" t="s">
        <v>754</v>
      </c>
      <c r="R17520" s="1"/>
      <c r="S17520" s="2"/>
      <c r="T17520">
        <v>17519</v>
      </c>
      <c r="U17520" s="1" t="s">
        <v>178</v>
      </c>
      <c r="V17520" s="1"/>
      <c r="W17520" s="2"/>
      <c r="X17520">
        <v>17519</v>
      </c>
      <c r="Y17520" s="1" t="s">
        <v>179</v>
      </c>
      <c r="Z17520" s="1"/>
      <c r="AA17520" s="2"/>
    </row>
    <row r="17521" spans="8:27">
      <c r="H17521">
        <v>17520</v>
      </c>
      <c r="I17521" s="1" t="s">
        <v>752</v>
      </c>
      <c r="J17521" s="1"/>
      <c r="K17521" s="2"/>
      <c r="L17521">
        <v>17520</v>
      </c>
      <c r="M17521" s="1" t="s">
        <v>753</v>
      </c>
      <c r="N17521" s="1"/>
      <c r="O17521" s="2"/>
      <c r="P17521">
        <v>17520</v>
      </c>
      <c r="Q17521" s="1" t="s">
        <v>754</v>
      </c>
      <c r="R17521" s="1"/>
      <c r="S17521" s="2"/>
      <c r="T17521">
        <v>17520</v>
      </c>
      <c r="U17521" s="1" t="s">
        <v>178</v>
      </c>
      <c r="V17521" s="1"/>
      <c r="W17521" s="2"/>
      <c r="X17521">
        <v>17520</v>
      </c>
      <c r="Y17521" s="1" t="s">
        <v>179</v>
      </c>
      <c r="Z17521" s="1"/>
      <c r="AA17521" s="2"/>
    </row>
    <row r="17522" spans="8:27">
      <c r="H17522">
        <v>17521</v>
      </c>
      <c r="I17522" s="1" t="s">
        <v>752</v>
      </c>
      <c r="J17522" s="1"/>
      <c r="K17522" s="2"/>
      <c r="L17522">
        <v>17521</v>
      </c>
      <c r="M17522" s="1" t="s">
        <v>753</v>
      </c>
      <c r="N17522" s="1"/>
      <c r="O17522" s="2"/>
      <c r="P17522">
        <v>17521</v>
      </c>
      <c r="Q17522" s="1" t="s">
        <v>754</v>
      </c>
      <c r="R17522" s="1"/>
      <c r="S17522" s="2"/>
      <c r="T17522">
        <v>17521</v>
      </c>
      <c r="U17522" s="1" t="s">
        <v>178</v>
      </c>
      <c r="V17522" s="1"/>
      <c r="W17522" s="2"/>
      <c r="X17522">
        <v>17521</v>
      </c>
      <c r="Y17522" s="1" t="s">
        <v>179</v>
      </c>
      <c r="Z17522" s="1"/>
      <c r="AA17522" s="2"/>
    </row>
    <row r="17523" spans="8:27">
      <c r="H17523">
        <v>17522</v>
      </c>
      <c r="I17523" s="1" t="s">
        <v>752</v>
      </c>
      <c r="J17523" s="1"/>
      <c r="K17523" s="2"/>
      <c r="L17523">
        <v>17522</v>
      </c>
      <c r="M17523" s="1" t="s">
        <v>753</v>
      </c>
      <c r="N17523" s="1"/>
      <c r="O17523" s="2"/>
      <c r="P17523">
        <v>17522</v>
      </c>
      <c r="Q17523" s="1" t="s">
        <v>754</v>
      </c>
      <c r="R17523" s="1"/>
      <c r="S17523" s="2"/>
      <c r="T17523">
        <v>17522</v>
      </c>
      <c r="U17523" s="1" t="s">
        <v>178</v>
      </c>
      <c r="V17523" s="1"/>
      <c r="W17523" s="2"/>
      <c r="X17523">
        <v>17522</v>
      </c>
      <c r="Y17523" s="1" t="s">
        <v>179</v>
      </c>
      <c r="Z17523" s="1"/>
      <c r="AA17523" s="2"/>
    </row>
    <row r="17524" spans="8:27">
      <c r="H17524">
        <v>17523</v>
      </c>
      <c r="I17524" s="1" t="s">
        <v>752</v>
      </c>
      <c r="J17524" s="1"/>
      <c r="K17524" s="2"/>
      <c r="L17524">
        <v>17523</v>
      </c>
      <c r="M17524" s="1" t="s">
        <v>753</v>
      </c>
      <c r="N17524" s="1"/>
      <c r="O17524" s="2"/>
      <c r="P17524">
        <v>17523</v>
      </c>
      <c r="Q17524" s="1" t="s">
        <v>754</v>
      </c>
      <c r="R17524" s="1"/>
      <c r="S17524" s="2"/>
      <c r="T17524">
        <v>17523</v>
      </c>
      <c r="U17524" s="1" t="s">
        <v>178</v>
      </c>
      <c r="V17524" s="1"/>
      <c r="W17524" s="2"/>
      <c r="X17524">
        <v>17523</v>
      </c>
      <c r="Y17524" s="1" t="s">
        <v>179</v>
      </c>
      <c r="Z17524" s="1"/>
      <c r="AA17524" s="2"/>
    </row>
    <row r="17525" spans="8:27">
      <c r="H17525">
        <v>17524</v>
      </c>
      <c r="I17525" s="1" t="s">
        <v>752</v>
      </c>
      <c r="J17525" s="1"/>
      <c r="K17525" s="2"/>
      <c r="L17525">
        <v>17524</v>
      </c>
      <c r="M17525" s="1" t="s">
        <v>753</v>
      </c>
      <c r="N17525" s="1"/>
      <c r="O17525" s="2"/>
      <c r="P17525">
        <v>17524</v>
      </c>
      <c r="Q17525" s="1" t="s">
        <v>754</v>
      </c>
      <c r="R17525" s="1"/>
      <c r="S17525" s="2"/>
      <c r="T17525">
        <v>17524</v>
      </c>
      <c r="U17525" s="1" t="s">
        <v>178</v>
      </c>
      <c r="V17525" s="1"/>
      <c r="W17525" s="2"/>
      <c r="X17525">
        <v>17524</v>
      </c>
      <c r="Y17525" s="1" t="s">
        <v>179</v>
      </c>
      <c r="Z17525" s="1"/>
      <c r="AA17525" s="2"/>
    </row>
    <row r="17526" spans="8:27">
      <c r="H17526">
        <v>17525</v>
      </c>
      <c r="I17526" s="1" t="s">
        <v>752</v>
      </c>
      <c r="J17526" s="1"/>
      <c r="K17526" s="2"/>
      <c r="L17526">
        <v>17525</v>
      </c>
      <c r="M17526" s="1" t="s">
        <v>753</v>
      </c>
      <c r="N17526" s="1"/>
      <c r="O17526" s="2"/>
      <c r="P17526">
        <v>17525</v>
      </c>
      <c r="Q17526" s="1" t="s">
        <v>754</v>
      </c>
      <c r="R17526" s="1"/>
      <c r="S17526" s="2"/>
      <c r="T17526">
        <v>17525</v>
      </c>
      <c r="U17526" s="1" t="s">
        <v>178</v>
      </c>
      <c r="V17526" s="1"/>
      <c r="W17526" s="2"/>
      <c r="X17526">
        <v>17525</v>
      </c>
      <c r="Y17526" s="1" t="s">
        <v>179</v>
      </c>
      <c r="Z17526" s="1"/>
      <c r="AA17526" s="2"/>
    </row>
    <row r="17527" spans="8:27">
      <c r="H17527">
        <v>17526</v>
      </c>
      <c r="I17527" s="1" t="s">
        <v>752</v>
      </c>
      <c r="J17527" s="1"/>
      <c r="K17527" s="2"/>
      <c r="L17527">
        <v>17526</v>
      </c>
      <c r="M17527" s="1" t="s">
        <v>753</v>
      </c>
      <c r="N17527" s="1"/>
      <c r="O17527" s="2"/>
      <c r="P17527">
        <v>17526</v>
      </c>
      <c r="Q17527" s="1" t="s">
        <v>754</v>
      </c>
      <c r="R17527" s="1"/>
      <c r="S17527" s="2"/>
      <c r="T17527">
        <v>17526</v>
      </c>
      <c r="U17527" s="1" t="s">
        <v>178</v>
      </c>
      <c r="V17527" s="1"/>
      <c r="W17527" s="2"/>
      <c r="X17527">
        <v>17526</v>
      </c>
      <c r="Y17527" s="1" t="s">
        <v>179</v>
      </c>
      <c r="Z17527" s="1"/>
      <c r="AA17527" s="2"/>
    </row>
    <row r="17528" spans="8:27">
      <c r="H17528">
        <v>17527</v>
      </c>
      <c r="I17528" s="1" t="s">
        <v>752</v>
      </c>
      <c r="J17528" s="1"/>
      <c r="K17528" s="2"/>
      <c r="L17528">
        <v>17527</v>
      </c>
      <c r="M17528" s="1" t="s">
        <v>753</v>
      </c>
      <c r="N17528" s="1"/>
      <c r="O17528" s="2"/>
      <c r="P17528">
        <v>17527</v>
      </c>
      <c r="Q17528" s="1" t="s">
        <v>754</v>
      </c>
      <c r="R17528" s="1"/>
      <c r="S17528" s="2"/>
      <c r="T17528">
        <v>17527</v>
      </c>
      <c r="U17528" s="1" t="s">
        <v>178</v>
      </c>
      <c r="V17528" s="1"/>
      <c r="W17528" s="2"/>
      <c r="X17528">
        <v>17527</v>
      </c>
      <c r="Y17528" s="1" t="s">
        <v>179</v>
      </c>
      <c r="Z17528" s="1"/>
      <c r="AA17528" s="2"/>
    </row>
    <row r="17529" spans="8:27">
      <c r="H17529">
        <v>17528</v>
      </c>
      <c r="I17529" s="1" t="s">
        <v>752</v>
      </c>
      <c r="J17529" s="1"/>
      <c r="K17529" s="2"/>
      <c r="L17529">
        <v>17528</v>
      </c>
      <c r="M17529" s="1" t="s">
        <v>753</v>
      </c>
      <c r="N17529" s="1"/>
      <c r="O17529" s="2"/>
      <c r="P17529">
        <v>17528</v>
      </c>
      <c r="Q17529" s="1" t="s">
        <v>754</v>
      </c>
      <c r="R17529" s="1"/>
      <c r="S17529" s="2"/>
      <c r="T17529">
        <v>17528</v>
      </c>
      <c r="U17529" s="1" t="s">
        <v>178</v>
      </c>
      <c r="V17529" s="1"/>
      <c r="W17529" s="2"/>
      <c r="X17529">
        <v>17528</v>
      </c>
      <c r="Y17529" s="1" t="s">
        <v>179</v>
      </c>
      <c r="Z17529" s="1"/>
      <c r="AA17529" s="2"/>
    </row>
    <row r="17530" spans="8:27">
      <c r="H17530">
        <v>17529</v>
      </c>
      <c r="I17530" s="1" t="s">
        <v>752</v>
      </c>
      <c r="J17530" s="1"/>
      <c r="K17530" s="2"/>
      <c r="L17530">
        <v>17529</v>
      </c>
      <c r="M17530" s="1" t="s">
        <v>753</v>
      </c>
      <c r="N17530" s="1"/>
      <c r="O17530" s="2"/>
      <c r="P17530">
        <v>17529</v>
      </c>
      <c r="Q17530" s="1" t="s">
        <v>754</v>
      </c>
      <c r="R17530" s="1"/>
      <c r="S17530" s="2"/>
      <c r="T17530">
        <v>17529</v>
      </c>
      <c r="U17530" s="1" t="s">
        <v>178</v>
      </c>
      <c r="V17530" s="1"/>
      <c r="W17530" s="2"/>
      <c r="X17530">
        <v>17529</v>
      </c>
      <c r="Y17530" s="1" t="s">
        <v>179</v>
      </c>
      <c r="Z17530" s="1"/>
      <c r="AA17530" s="2"/>
    </row>
    <row r="17531" spans="8:27">
      <c r="H17531">
        <v>17530</v>
      </c>
      <c r="I17531" s="1" t="s">
        <v>752</v>
      </c>
      <c r="J17531" s="1"/>
      <c r="K17531" s="2"/>
      <c r="L17531">
        <v>17530</v>
      </c>
      <c r="M17531" s="1" t="s">
        <v>753</v>
      </c>
      <c r="N17531" s="1"/>
      <c r="O17531" s="2"/>
      <c r="P17531">
        <v>17530</v>
      </c>
      <c r="Q17531" s="1" t="s">
        <v>754</v>
      </c>
      <c r="R17531" s="1"/>
      <c r="S17531" s="2"/>
      <c r="T17531">
        <v>17530</v>
      </c>
      <c r="U17531" s="1" t="s">
        <v>178</v>
      </c>
      <c r="V17531" s="1"/>
      <c r="W17531" s="2"/>
      <c r="X17531">
        <v>17530</v>
      </c>
      <c r="Y17531" s="1" t="s">
        <v>179</v>
      </c>
      <c r="Z17531" s="1"/>
      <c r="AA17531" s="2"/>
    </row>
    <row r="17532" spans="8:27">
      <c r="H17532">
        <v>17531</v>
      </c>
      <c r="I17532" s="1" t="s">
        <v>752</v>
      </c>
      <c r="J17532" s="1"/>
      <c r="K17532" s="2"/>
      <c r="L17532">
        <v>17531</v>
      </c>
      <c r="M17532" s="1" t="s">
        <v>753</v>
      </c>
      <c r="N17532" s="1"/>
      <c r="O17532" s="2"/>
      <c r="P17532">
        <v>17531</v>
      </c>
      <c r="Q17532" s="1" t="s">
        <v>754</v>
      </c>
      <c r="R17532" s="1"/>
      <c r="S17532" s="2"/>
      <c r="T17532">
        <v>17531</v>
      </c>
      <c r="U17532" s="1" t="s">
        <v>178</v>
      </c>
      <c r="V17532" s="1"/>
      <c r="W17532" s="2"/>
      <c r="X17532">
        <v>17531</v>
      </c>
      <c r="Y17532" s="1" t="s">
        <v>179</v>
      </c>
      <c r="Z17532" s="1"/>
      <c r="AA17532" s="2"/>
    </row>
    <row r="17533" spans="8:27">
      <c r="H17533">
        <v>17532</v>
      </c>
      <c r="I17533" s="1" t="s">
        <v>752</v>
      </c>
      <c r="J17533" s="1"/>
      <c r="K17533" s="2"/>
      <c r="L17533">
        <v>17532</v>
      </c>
      <c r="M17533" s="1" t="s">
        <v>753</v>
      </c>
      <c r="N17533" s="1"/>
      <c r="O17533" s="2"/>
      <c r="P17533">
        <v>17532</v>
      </c>
      <c r="Q17533" s="1" t="s">
        <v>754</v>
      </c>
      <c r="R17533" s="1"/>
      <c r="S17533" s="2"/>
      <c r="T17533">
        <v>17532</v>
      </c>
      <c r="U17533" s="1" t="s">
        <v>178</v>
      </c>
      <c r="V17533" s="1"/>
      <c r="W17533" s="2"/>
      <c r="X17533">
        <v>17532</v>
      </c>
      <c r="Y17533" s="1" t="s">
        <v>179</v>
      </c>
      <c r="Z17533" s="1"/>
      <c r="AA17533" s="2"/>
    </row>
    <row r="17534" spans="8:27">
      <c r="H17534">
        <v>17533</v>
      </c>
      <c r="I17534" s="1" t="s">
        <v>752</v>
      </c>
      <c r="J17534" s="1"/>
      <c r="K17534" s="2"/>
      <c r="L17534">
        <v>17533</v>
      </c>
      <c r="M17534" s="1" t="s">
        <v>753</v>
      </c>
      <c r="N17534" s="1"/>
      <c r="O17534" s="2"/>
      <c r="P17534">
        <v>17533</v>
      </c>
      <c r="Q17534" s="1" t="s">
        <v>754</v>
      </c>
      <c r="R17534" s="1"/>
      <c r="S17534" s="2"/>
      <c r="T17534">
        <v>17533</v>
      </c>
      <c r="U17534" s="1" t="s">
        <v>178</v>
      </c>
      <c r="V17534" s="1"/>
      <c r="W17534" s="2"/>
      <c r="X17534">
        <v>17533</v>
      </c>
      <c r="Y17534" s="1" t="s">
        <v>179</v>
      </c>
      <c r="Z17534" s="1"/>
      <c r="AA17534" s="2"/>
    </row>
    <row r="17535" spans="8:27">
      <c r="H17535">
        <v>17534</v>
      </c>
      <c r="I17535" s="1" t="s">
        <v>752</v>
      </c>
      <c r="J17535" s="1"/>
      <c r="K17535" s="2"/>
      <c r="L17535">
        <v>17534</v>
      </c>
      <c r="M17535" s="1" t="s">
        <v>753</v>
      </c>
      <c r="N17535" s="1"/>
      <c r="O17535" s="2"/>
      <c r="P17535">
        <v>17534</v>
      </c>
      <c r="Q17535" s="1" t="s">
        <v>754</v>
      </c>
      <c r="R17535" s="1"/>
      <c r="S17535" s="2"/>
      <c r="T17535">
        <v>17534</v>
      </c>
      <c r="U17535" s="1" t="s">
        <v>178</v>
      </c>
      <c r="V17535" s="1"/>
      <c r="W17535" s="2"/>
      <c r="X17535">
        <v>17534</v>
      </c>
      <c r="Y17535" s="1" t="s">
        <v>179</v>
      </c>
      <c r="Z17535" s="1"/>
      <c r="AA17535" s="2"/>
    </row>
    <row r="17536" spans="8:27">
      <c r="H17536">
        <v>17535</v>
      </c>
      <c r="I17536" s="1" t="s">
        <v>752</v>
      </c>
      <c r="J17536" s="1"/>
      <c r="K17536" s="2"/>
      <c r="L17536">
        <v>17535</v>
      </c>
      <c r="M17536" s="1" t="s">
        <v>753</v>
      </c>
      <c r="N17536" s="1"/>
      <c r="O17536" s="2"/>
      <c r="P17536">
        <v>17535</v>
      </c>
      <c r="Q17536" s="1" t="s">
        <v>754</v>
      </c>
      <c r="R17536" s="1"/>
      <c r="S17536" s="2"/>
      <c r="T17536">
        <v>17535</v>
      </c>
      <c r="U17536" s="1" t="s">
        <v>178</v>
      </c>
      <c r="V17536" s="1"/>
      <c r="W17536" s="2"/>
      <c r="X17536">
        <v>17535</v>
      </c>
      <c r="Y17536" s="1" t="s">
        <v>179</v>
      </c>
      <c r="Z17536" s="1"/>
      <c r="AA17536" s="2"/>
    </row>
    <row r="17537" spans="8:27">
      <c r="H17537">
        <v>17536</v>
      </c>
      <c r="I17537" s="1" t="s">
        <v>752</v>
      </c>
      <c r="J17537" s="1"/>
      <c r="K17537" s="2"/>
      <c r="L17537">
        <v>17536</v>
      </c>
      <c r="M17537" s="1" t="s">
        <v>753</v>
      </c>
      <c r="N17537" s="1"/>
      <c r="O17537" s="2"/>
      <c r="P17537">
        <v>17536</v>
      </c>
      <c r="Q17537" s="1" t="s">
        <v>754</v>
      </c>
      <c r="R17537" s="1"/>
      <c r="S17537" s="2"/>
      <c r="T17537">
        <v>17536</v>
      </c>
      <c r="U17537" s="1" t="s">
        <v>178</v>
      </c>
      <c r="V17537" s="1"/>
      <c r="W17537" s="2"/>
      <c r="X17537">
        <v>17536</v>
      </c>
      <c r="Y17537" s="1" t="s">
        <v>179</v>
      </c>
      <c r="Z17537" s="1"/>
      <c r="AA17537" s="2"/>
    </row>
    <row r="17538" spans="8:27">
      <c r="H17538">
        <v>17537</v>
      </c>
      <c r="I17538" s="1" t="s">
        <v>752</v>
      </c>
      <c r="J17538" s="1"/>
      <c r="K17538" s="2"/>
      <c r="L17538">
        <v>17537</v>
      </c>
      <c r="M17538" s="1" t="s">
        <v>753</v>
      </c>
      <c r="N17538" s="1"/>
      <c r="O17538" s="2"/>
      <c r="P17538">
        <v>17537</v>
      </c>
      <c r="Q17538" s="1" t="s">
        <v>754</v>
      </c>
      <c r="R17538" s="1"/>
      <c r="S17538" s="2"/>
      <c r="T17538">
        <v>17537</v>
      </c>
      <c r="U17538" s="1" t="s">
        <v>178</v>
      </c>
      <c r="V17538" s="1"/>
      <c r="W17538" s="2"/>
      <c r="X17538">
        <v>17537</v>
      </c>
      <c r="Y17538" s="1" t="s">
        <v>179</v>
      </c>
      <c r="Z17538" s="1"/>
      <c r="AA17538" s="2"/>
    </row>
    <row r="17539" spans="8:27">
      <c r="H17539">
        <v>17538</v>
      </c>
      <c r="I17539" s="1" t="s">
        <v>752</v>
      </c>
      <c r="J17539" s="1"/>
      <c r="K17539" s="2"/>
      <c r="L17539">
        <v>17538</v>
      </c>
      <c r="M17539" s="1" t="s">
        <v>753</v>
      </c>
      <c r="N17539" s="1"/>
      <c r="O17539" s="2"/>
      <c r="P17539">
        <v>17538</v>
      </c>
      <c r="Q17539" s="1" t="s">
        <v>754</v>
      </c>
      <c r="R17539" s="1"/>
      <c r="S17539" s="2"/>
      <c r="T17539">
        <v>17538</v>
      </c>
      <c r="U17539" s="1" t="s">
        <v>178</v>
      </c>
      <c r="V17539" s="1"/>
      <c r="W17539" s="2"/>
      <c r="X17539">
        <v>17538</v>
      </c>
      <c r="Y17539" s="1" t="s">
        <v>179</v>
      </c>
      <c r="Z17539" s="1"/>
      <c r="AA17539" s="2"/>
    </row>
    <row r="17540" spans="8:27">
      <c r="H17540">
        <v>17539</v>
      </c>
      <c r="I17540" s="1" t="s">
        <v>752</v>
      </c>
      <c r="J17540" s="1"/>
      <c r="K17540" s="2"/>
      <c r="L17540">
        <v>17539</v>
      </c>
      <c r="M17540" s="1" t="s">
        <v>753</v>
      </c>
      <c r="N17540" s="1"/>
      <c r="O17540" s="2"/>
      <c r="P17540">
        <v>17539</v>
      </c>
      <c r="Q17540" s="1" t="s">
        <v>754</v>
      </c>
      <c r="R17540" s="1"/>
      <c r="S17540" s="2"/>
      <c r="T17540">
        <v>17539</v>
      </c>
      <c r="U17540" s="1" t="s">
        <v>178</v>
      </c>
      <c r="V17540" s="1"/>
      <c r="W17540" s="2"/>
      <c r="X17540">
        <v>17539</v>
      </c>
      <c r="Y17540" s="1" t="s">
        <v>179</v>
      </c>
      <c r="Z17540" s="1"/>
      <c r="AA17540" s="2"/>
    </row>
    <row r="17541" spans="8:27">
      <c r="H17541">
        <v>17540</v>
      </c>
      <c r="I17541" s="1" t="s">
        <v>752</v>
      </c>
      <c r="J17541" s="1"/>
      <c r="K17541" s="2"/>
      <c r="L17541">
        <v>17540</v>
      </c>
      <c r="M17541" s="1" t="s">
        <v>753</v>
      </c>
      <c r="N17541" s="1"/>
      <c r="O17541" s="2"/>
      <c r="P17541">
        <v>17540</v>
      </c>
      <c r="Q17541" s="1" t="s">
        <v>754</v>
      </c>
      <c r="R17541" s="1"/>
      <c r="S17541" s="2"/>
      <c r="T17541">
        <v>17540</v>
      </c>
      <c r="U17541" s="1" t="s">
        <v>178</v>
      </c>
      <c r="V17541" s="1"/>
      <c r="W17541" s="2"/>
      <c r="X17541">
        <v>17540</v>
      </c>
      <c r="Y17541" s="1" t="s">
        <v>179</v>
      </c>
      <c r="Z17541" s="1"/>
      <c r="AA17541" s="2"/>
    </row>
    <row r="17542" spans="8:27">
      <c r="H17542">
        <v>17541</v>
      </c>
      <c r="I17542" s="1" t="s">
        <v>752</v>
      </c>
      <c r="J17542" s="1"/>
      <c r="K17542" s="2"/>
      <c r="L17542">
        <v>17541</v>
      </c>
      <c r="M17542" s="1" t="s">
        <v>753</v>
      </c>
      <c r="N17542" s="1"/>
      <c r="O17542" s="2"/>
      <c r="P17542">
        <v>17541</v>
      </c>
      <c r="Q17542" s="1" t="s">
        <v>754</v>
      </c>
      <c r="R17542" s="1"/>
      <c r="S17542" s="2"/>
      <c r="T17542">
        <v>17541</v>
      </c>
      <c r="U17542" s="1" t="s">
        <v>178</v>
      </c>
      <c r="V17542" s="1"/>
      <c r="W17542" s="2"/>
      <c r="X17542">
        <v>17541</v>
      </c>
      <c r="Y17542" s="1" t="s">
        <v>179</v>
      </c>
      <c r="Z17542" s="1"/>
      <c r="AA17542" s="2"/>
    </row>
    <row r="17543" spans="8:27">
      <c r="H17543">
        <v>17542</v>
      </c>
      <c r="I17543" s="1" t="s">
        <v>752</v>
      </c>
      <c r="J17543" s="1"/>
      <c r="K17543" s="2"/>
      <c r="L17543">
        <v>17542</v>
      </c>
      <c r="M17543" s="1" t="s">
        <v>753</v>
      </c>
      <c r="N17543" s="1"/>
      <c r="O17543" s="2"/>
      <c r="P17543">
        <v>17542</v>
      </c>
      <c r="Q17543" s="1" t="s">
        <v>754</v>
      </c>
      <c r="R17543" s="1"/>
      <c r="S17543" s="2"/>
      <c r="T17543">
        <v>17542</v>
      </c>
      <c r="U17543" s="1" t="s">
        <v>178</v>
      </c>
      <c r="V17543" s="1"/>
      <c r="W17543" s="2"/>
      <c r="X17543">
        <v>17542</v>
      </c>
      <c r="Y17543" s="1" t="s">
        <v>179</v>
      </c>
      <c r="Z17543" s="1"/>
      <c r="AA17543" s="2"/>
    </row>
    <row r="17544" spans="8:27">
      <c r="H17544">
        <v>17543</v>
      </c>
      <c r="I17544" s="1" t="s">
        <v>752</v>
      </c>
      <c r="J17544" s="1"/>
      <c r="K17544" s="2"/>
      <c r="L17544">
        <v>17543</v>
      </c>
      <c r="M17544" s="1" t="s">
        <v>753</v>
      </c>
      <c r="N17544" s="1"/>
      <c r="O17544" s="2"/>
      <c r="P17544">
        <v>17543</v>
      </c>
      <c r="Q17544" s="1" t="s">
        <v>754</v>
      </c>
      <c r="R17544" s="1"/>
      <c r="S17544" s="2"/>
      <c r="T17544">
        <v>17543</v>
      </c>
      <c r="U17544" s="1" t="s">
        <v>178</v>
      </c>
      <c r="V17544" s="1"/>
      <c r="W17544" s="2"/>
      <c r="X17544">
        <v>17543</v>
      </c>
      <c r="Y17544" s="1" t="s">
        <v>179</v>
      </c>
      <c r="Z17544" s="1"/>
      <c r="AA17544" s="2"/>
    </row>
    <row r="17545" spans="8:27">
      <c r="H17545">
        <v>17544</v>
      </c>
      <c r="I17545" s="1" t="s">
        <v>752</v>
      </c>
      <c r="J17545" s="1"/>
      <c r="K17545" s="2"/>
      <c r="L17545">
        <v>17544</v>
      </c>
      <c r="M17545" s="1" t="s">
        <v>753</v>
      </c>
      <c r="N17545" s="1"/>
      <c r="O17545" s="2"/>
      <c r="P17545">
        <v>17544</v>
      </c>
      <c r="Q17545" s="1" t="s">
        <v>754</v>
      </c>
      <c r="R17545" s="1"/>
      <c r="S17545" s="2"/>
      <c r="T17545">
        <v>17544</v>
      </c>
      <c r="U17545" s="1" t="s">
        <v>178</v>
      </c>
      <c r="V17545" s="1"/>
      <c r="W17545" s="2"/>
      <c r="X17545">
        <v>17544</v>
      </c>
      <c r="Y17545" s="1" t="s">
        <v>179</v>
      </c>
      <c r="Z17545" s="1"/>
      <c r="AA17545" s="2"/>
    </row>
    <row r="17546" spans="8:27">
      <c r="H17546">
        <v>17545</v>
      </c>
      <c r="I17546" s="1" t="s">
        <v>752</v>
      </c>
      <c r="J17546" s="1"/>
      <c r="K17546" s="2"/>
      <c r="L17546">
        <v>17545</v>
      </c>
      <c r="M17546" s="1" t="s">
        <v>753</v>
      </c>
      <c r="N17546" s="1"/>
      <c r="O17546" s="2"/>
      <c r="P17546">
        <v>17545</v>
      </c>
      <c r="Q17546" s="1" t="s">
        <v>754</v>
      </c>
      <c r="R17546" s="1"/>
      <c r="S17546" s="2"/>
      <c r="T17546">
        <v>17545</v>
      </c>
      <c r="U17546" s="1" t="s">
        <v>178</v>
      </c>
      <c r="V17546" s="1"/>
      <c r="W17546" s="2"/>
      <c r="X17546">
        <v>17545</v>
      </c>
      <c r="Y17546" s="1" t="s">
        <v>179</v>
      </c>
      <c r="Z17546" s="1"/>
      <c r="AA17546" s="2"/>
    </row>
    <row r="17547" spans="8:27">
      <c r="H17547">
        <v>17546</v>
      </c>
      <c r="I17547" s="1" t="s">
        <v>752</v>
      </c>
      <c r="J17547" s="1"/>
      <c r="K17547" s="2"/>
      <c r="L17547">
        <v>17546</v>
      </c>
      <c r="M17547" s="1" t="s">
        <v>753</v>
      </c>
      <c r="N17547" s="1"/>
      <c r="O17547" s="2"/>
      <c r="P17547">
        <v>17546</v>
      </c>
      <c r="Q17547" s="1" t="s">
        <v>754</v>
      </c>
      <c r="R17547" s="1"/>
      <c r="S17547" s="2"/>
      <c r="T17547">
        <v>17546</v>
      </c>
      <c r="U17547" s="1" t="s">
        <v>178</v>
      </c>
      <c r="V17547" s="1"/>
      <c r="W17547" s="2"/>
      <c r="X17547">
        <v>17546</v>
      </c>
      <c r="Y17547" s="1" t="s">
        <v>179</v>
      </c>
      <c r="Z17547" s="1"/>
      <c r="AA17547" s="2"/>
    </row>
    <row r="17548" spans="8:27">
      <c r="H17548">
        <v>17547</v>
      </c>
      <c r="I17548" s="1" t="s">
        <v>752</v>
      </c>
      <c r="J17548" s="1"/>
      <c r="K17548" s="2"/>
      <c r="L17548">
        <v>17547</v>
      </c>
      <c r="M17548" s="1" t="s">
        <v>753</v>
      </c>
      <c r="N17548" s="1"/>
      <c r="O17548" s="2"/>
      <c r="P17548">
        <v>17547</v>
      </c>
      <c r="Q17548" s="1" t="s">
        <v>754</v>
      </c>
      <c r="R17548" s="1"/>
      <c r="S17548" s="2"/>
      <c r="T17548">
        <v>17547</v>
      </c>
      <c r="U17548" s="1" t="s">
        <v>178</v>
      </c>
      <c r="V17548" s="1"/>
      <c r="W17548" s="2"/>
      <c r="X17548">
        <v>17547</v>
      </c>
      <c r="Y17548" s="1" t="s">
        <v>179</v>
      </c>
      <c r="Z17548" s="1"/>
      <c r="AA17548" s="2"/>
    </row>
    <row r="17549" spans="8:27">
      <c r="H17549">
        <v>17548</v>
      </c>
      <c r="I17549" s="1" t="s">
        <v>752</v>
      </c>
      <c r="J17549" s="1"/>
      <c r="K17549" s="2"/>
      <c r="L17549">
        <v>17548</v>
      </c>
      <c r="M17549" s="1" t="s">
        <v>753</v>
      </c>
      <c r="N17549" s="1"/>
      <c r="O17549" s="2"/>
      <c r="P17549">
        <v>17548</v>
      </c>
      <c r="Q17549" s="1" t="s">
        <v>754</v>
      </c>
      <c r="R17549" s="1"/>
      <c r="S17549" s="2"/>
      <c r="T17549">
        <v>17548</v>
      </c>
      <c r="U17549" s="1" t="s">
        <v>178</v>
      </c>
      <c r="V17549" s="1"/>
      <c r="W17549" s="2"/>
      <c r="X17549">
        <v>17548</v>
      </c>
      <c r="Y17549" s="1" t="s">
        <v>179</v>
      </c>
      <c r="Z17549" s="1"/>
      <c r="AA17549" s="2"/>
    </row>
    <row r="17550" spans="8:27">
      <c r="H17550">
        <v>17549</v>
      </c>
      <c r="I17550" s="1" t="s">
        <v>752</v>
      </c>
      <c r="J17550" s="1"/>
      <c r="K17550" s="2"/>
      <c r="L17550">
        <v>17549</v>
      </c>
      <c r="M17550" s="1" t="s">
        <v>753</v>
      </c>
      <c r="N17550" s="1"/>
      <c r="O17550" s="2"/>
      <c r="P17550">
        <v>17549</v>
      </c>
      <c r="Q17550" s="1" t="s">
        <v>754</v>
      </c>
      <c r="R17550" s="1"/>
      <c r="S17550" s="2"/>
      <c r="T17550">
        <v>17549</v>
      </c>
      <c r="U17550" s="1" t="s">
        <v>178</v>
      </c>
      <c r="V17550" s="1"/>
      <c r="W17550" s="2"/>
      <c r="X17550">
        <v>17549</v>
      </c>
      <c r="Y17550" s="1" t="s">
        <v>179</v>
      </c>
      <c r="Z17550" s="1"/>
      <c r="AA17550" s="2"/>
    </row>
    <row r="17551" spans="8:27">
      <c r="H17551">
        <v>17550</v>
      </c>
      <c r="I17551" s="1" t="s">
        <v>752</v>
      </c>
      <c r="J17551" s="1"/>
      <c r="K17551" s="2"/>
      <c r="L17551">
        <v>17550</v>
      </c>
      <c r="M17551" s="1" t="s">
        <v>753</v>
      </c>
      <c r="N17551" s="1"/>
      <c r="O17551" s="2"/>
      <c r="P17551">
        <v>17550</v>
      </c>
      <c r="Q17551" s="1" t="s">
        <v>754</v>
      </c>
      <c r="R17551" s="1"/>
      <c r="S17551" s="2"/>
      <c r="T17551">
        <v>17550</v>
      </c>
      <c r="U17551" s="1" t="s">
        <v>178</v>
      </c>
      <c r="V17551" s="1"/>
      <c r="W17551" s="2"/>
      <c r="X17551">
        <v>17550</v>
      </c>
      <c r="Y17551" s="1" t="s">
        <v>179</v>
      </c>
      <c r="Z17551" s="1"/>
      <c r="AA17551" s="2"/>
    </row>
    <row r="17552" spans="8:27">
      <c r="H17552">
        <v>17551</v>
      </c>
      <c r="I17552" s="1" t="s">
        <v>752</v>
      </c>
      <c r="J17552" s="1"/>
      <c r="K17552" s="2"/>
      <c r="L17552">
        <v>17551</v>
      </c>
      <c r="M17552" s="1" t="s">
        <v>753</v>
      </c>
      <c r="N17552" s="1"/>
      <c r="O17552" s="2"/>
      <c r="P17552">
        <v>17551</v>
      </c>
      <c r="Q17552" s="1" t="s">
        <v>754</v>
      </c>
      <c r="R17552" s="1"/>
      <c r="S17552" s="2"/>
      <c r="T17552">
        <v>17551</v>
      </c>
      <c r="U17552" s="1" t="s">
        <v>178</v>
      </c>
      <c r="V17552" s="1"/>
      <c r="W17552" s="2"/>
      <c r="X17552">
        <v>17551</v>
      </c>
      <c r="Y17552" s="1" t="s">
        <v>179</v>
      </c>
      <c r="Z17552" s="1"/>
      <c r="AA17552" s="2"/>
    </row>
    <row r="17553" spans="8:27">
      <c r="H17553">
        <v>17552</v>
      </c>
      <c r="I17553" s="1" t="s">
        <v>752</v>
      </c>
      <c r="J17553" s="1"/>
      <c r="K17553" s="2"/>
      <c r="L17553">
        <v>17552</v>
      </c>
      <c r="M17553" s="1" t="s">
        <v>753</v>
      </c>
      <c r="N17553" s="1"/>
      <c r="O17553" s="2"/>
      <c r="P17553">
        <v>17552</v>
      </c>
      <c r="Q17553" s="1" t="s">
        <v>754</v>
      </c>
      <c r="R17553" s="1"/>
      <c r="S17553" s="2"/>
      <c r="T17553">
        <v>17552</v>
      </c>
      <c r="U17553" s="1" t="s">
        <v>178</v>
      </c>
      <c r="V17553" s="1"/>
      <c r="W17553" s="2"/>
      <c r="X17553">
        <v>17552</v>
      </c>
      <c r="Y17553" s="1" t="s">
        <v>179</v>
      </c>
      <c r="Z17553" s="1"/>
      <c r="AA17553" s="2"/>
    </row>
    <row r="17554" spans="8:27">
      <c r="H17554">
        <v>17553</v>
      </c>
      <c r="I17554" s="1" t="s">
        <v>752</v>
      </c>
      <c r="J17554" s="1"/>
      <c r="K17554" s="2"/>
      <c r="L17554">
        <v>17553</v>
      </c>
      <c r="M17554" s="1" t="s">
        <v>753</v>
      </c>
      <c r="N17554" s="1"/>
      <c r="O17554" s="2"/>
      <c r="P17554">
        <v>17553</v>
      </c>
      <c r="Q17554" s="1" t="s">
        <v>754</v>
      </c>
      <c r="R17554" s="1"/>
      <c r="S17554" s="2"/>
      <c r="T17554">
        <v>17553</v>
      </c>
      <c r="U17554" s="1" t="s">
        <v>178</v>
      </c>
      <c r="V17554" s="1"/>
      <c r="W17554" s="2"/>
      <c r="X17554">
        <v>17553</v>
      </c>
      <c r="Y17554" s="1" t="s">
        <v>179</v>
      </c>
      <c r="Z17554" s="1"/>
      <c r="AA17554" s="2"/>
    </row>
    <row r="17555" spans="8:27">
      <c r="H17555">
        <v>17554</v>
      </c>
      <c r="I17555" s="1" t="s">
        <v>752</v>
      </c>
      <c r="J17555" s="1"/>
      <c r="K17555" s="2"/>
      <c r="L17555">
        <v>17554</v>
      </c>
      <c r="M17555" s="1" t="s">
        <v>753</v>
      </c>
      <c r="N17555" s="1"/>
      <c r="O17555" s="2"/>
      <c r="P17555">
        <v>17554</v>
      </c>
      <c r="Q17555" s="1" t="s">
        <v>754</v>
      </c>
      <c r="R17555" s="1"/>
      <c r="S17555" s="2"/>
      <c r="T17555">
        <v>17554</v>
      </c>
      <c r="U17555" s="1" t="s">
        <v>178</v>
      </c>
      <c r="V17555" s="1"/>
      <c r="W17555" s="2"/>
      <c r="X17555">
        <v>17554</v>
      </c>
      <c r="Y17555" s="1" t="s">
        <v>179</v>
      </c>
      <c r="Z17555" s="1"/>
      <c r="AA17555" s="2"/>
    </row>
    <row r="17556" spans="8:27">
      <c r="H17556">
        <v>17555</v>
      </c>
      <c r="I17556" s="1" t="s">
        <v>752</v>
      </c>
      <c r="J17556" s="1"/>
      <c r="K17556" s="2"/>
      <c r="L17556">
        <v>17555</v>
      </c>
      <c r="M17556" s="1" t="s">
        <v>753</v>
      </c>
      <c r="N17556" s="1"/>
      <c r="O17556" s="2"/>
      <c r="P17556">
        <v>17555</v>
      </c>
      <c r="Q17556" s="1" t="s">
        <v>754</v>
      </c>
      <c r="R17556" s="1"/>
      <c r="S17556" s="2"/>
      <c r="T17556">
        <v>17555</v>
      </c>
      <c r="U17556" s="1" t="s">
        <v>178</v>
      </c>
      <c r="V17556" s="1"/>
      <c r="W17556" s="2"/>
      <c r="X17556">
        <v>17555</v>
      </c>
      <c r="Y17556" s="1" t="s">
        <v>179</v>
      </c>
      <c r="Z17556" s="1"/>
      <c r="AA17556" s="2"/>
    </row>
    <row r="17557" spans="8:27">
      <c r="H17557">
        <v>17556</v>
      </c>
      <c r="I17557" s="1" t="s">
        <v>752</v>
      </c>
      <c r="J17557" s="1"/>
      <c r="K17557" s="2"/>
      <c r="L17557">
        <v>17556</v>
      </c>
      <c r="M17557" s="1" t="s">
        <v>753</v>
      </c>
      <c r="N17557" s="1"/>
      <c r="O17557" s="2"/>
      <c r="P17557">
        <v>17556</v>
      </c>
      <c r="Q17557" s="1" t="s">
        <v>754</v>
      </c>
      <c r="R17557" s="1"/>
      <c r="S17557" s="2"/>
      <c r="T17557">
        <v>17556</v>
      </c>
      <c r="U17557" s="1" t="s">
        <v>178</v>
      </c>
      <c r="V17557" s="1"/>
      <c r="W17557" s="2"/>
      <c r="X17557">
        <v>17556</v>
      </c>
      <c r="Y17557" s="1" t="s">
        <v>179</v>
      </c>
      <c r="Z17557" s="1"/>
      <c r="AA17557" s="2"/>
    </row>
    <row r="17558" spans="8:27">
      <c r="H17558">
        <v>17557</v>
      </c>
      <c r="I17558" s="1" t="s">
        <v>752</v>
      </c>
      <c r="J17558" s="1"/>
      <c r="K17558" s="2"/>
      <c r="L17558">
        <v>17557</v>
      </c>
      <c r="M17558" s="1" t="s">
        <v>753</v>
      </c>
      <c r="N17558" s="1"/>
      <c r="O17558" s="2"/>
      <c r="P17558">
        <v>17557</v>
      </c>
      <c r="Q17558" s="1" t="s">
        <v>754</v>
      </c>
      <c r="R17558" s="1"/>
      <c r="S17558" s="2"/>
      <c r="T17558">
        <v>17557</v>
      </c>
      <c r="U17558" s="1" t="s">
        <v>178</v>
      </c>
      <c r="V17558" s="1"/>
      <c r="W17558" s="2"/>
      <c r="X17558">
        <v>17557</v>
      </c>
      <c r="Y17558" s="1" t="s">
        <v>179</v>
      </c>
      <c r="Z17558" s="1"/>
      <c r="AA17558" s="2"/>
    </row>
    <row r="17559" spans="8:27">
      <c r="H17559">
        <v>17558</v>
      </c>
      <c r="I17559" s="1" t="s">
        <v>752</v>
      </c>
      <c r="J17559" s="1"/>
      <c r="K17559" s="2"/>
      <c r="L17559">
        <v>17558</v>
      </c>
      <c r="M17559" s="1" t="s">
        <v>753</v>
      </c>
      <c r="N17559" s="1"/>
      <c r="O17559" s="2"/>
      <c r="P17559">
        <v>17558</v>
      </c>
      <c r="Q17559" s="1" t="s">
        <v>754</v>
      </c>
      <c r="R17559" s="1"/>
      <c r="S17559" s="2"/>
      <c r="T17559">
        <v>17558</v>
      </c>
      <c r="U17559" s="1" t="s">
        <v>178</v>
      </c>
      <c r="V17559" s="1"/>
      <c r="W17559" s="2"/>
      <c r="X17559">
        <v>17558</v>
      </c>
      <c r="Y17559" s="1" t="s">
        <v>179</v>
      </c>
      <c r="Z17559" s="1"/>
      <c r="AA17559" s="2"/>
    </row>
    <row r="17560" spans="8:27">
      <c r="H17560">
        <v>17559</v>
      </c>
      <c r="I17560" s="1" t="s">
        <v>752</v>
      </c>
      <c r="J17560" s="1"/>
      <c r="K17560" s="2"/>
      <c r="L17560">
        <v>17559</v>
      </c>
      <c r="M17560" s="1" t="s">
        <v>753</v>
      </c>
      <c r="N17560" s="1"/>
      <c r="O17560" s="2"/>
      <c r="P17560">
        <v>17559</v>
      </c>
      <c r="Q17560" s="1" t="s">
        <v>754</v>
      </c>
      <c r="R17560" s="1"/>
      <c r="S17560" s="2"/>
      <c r="T17560">
        <v>17559</v>
      </c>
      <c r="U17560" s="1" t="s">
        <v>178</v>
      </c>
      <c r="V17560" s="1"/>
      <c r="W17560" s="2"/>
      <c r="X17560">
        <v>17559</v>
      </c>
      <c r="Y17560" s="1" t="s">
        <v>179</v>
      </c>
      <c r="Z17560" s="1"/>
      <c r="AA17560" s="2"/>
    </row>
    <row r="17561" spans="8:27">
      <c r="H17561">
        <v>17560</v>
      </c>
      <c r="I17561" s="1" t="s">
        <v>752</v>
      </c>
      <c r="J17561" s="1"/>
      <c r="K17561" s="2"/>
      <c r="L17561">
        <v>17560</v>
      </c>
      <c r="M17561" s="1" t="s">
        <v>753</v>
      </c>
      <c r="N17561" s="1"/>
      <c r="O17561" s="2"/>
      <c r="P17561">
        <v>17560</v>
      </c>
      <c r="Q17561" s="1" t="s">
        <v>754</v>
      </c>
      <c r="R17561" s="1"/>
      <c r="S17561" s="2"/>
      <c r="T17561">
        <v>17560</v>
      </c>
      <c r="U17561" s="1" t="s">
        <v>178</v>
      </c>
      <c r="V17561" s="1"/>
      <c r="W17561" s="2"/>
      <c r="X17561">
        <v>17560</v>
      </c>
      <c r="Y17561" s="1" t="s">
        <v>179</v>
      </c>
      <c r="Z17561" s="1"/>
      <c r="AA17561" s="2"/>
    </row>
    <row r="17562" spans="8:27">
      <c r="H17562">
        <v>17561</v>
      </c>
      <c r="I17562" s="1" t="s">
        <v>752</v>
      </c>
      <c r="J17562" s="1"/>
      <c r="K17562" s="2"/>
      <c r="L17562">
        <v>17561</v>
      </c>
      <c r="M17562" s="1" t="s">
        <v>753</v>
      </c>
      <c r="N17562" s="1"/>
      <c r="O17562" s="2"/>
      <c r="P17562">
        <v>17561</v>
      </c>
      <c r="Q17562" s="1" t="s">
        <v>754</v>
      </c>
      <c r="R17562" s="1"/>
      <c r="S17562" s="2"/>
      <c r="T17562">
        <v>17561</v>
      </c>
      <c r="U17562" s="1" t="s">
        <v>178</v>
      </c>
      <c r="V17562" s="1"/>
      <c r="W17562" s="2"/>
      <c r="X17562">
        <v>17561</v>
      </c>
      <c r="Y17562" s="1" t="s">
        <v>179</v>
      </c>
      <c r="Z17562" s="1"/>
      <c r="AA17562" s="2"/>
    </row>
    <row r="17563" spans="8:27">
      <c r="H17563">
        <v>17562</v>
      </c>
      <c r="I17563" s="1" t="s">
        <v>752</v>
      </c>
      <c r="J17563" s="1"/>
      <c r="K17563" s="2"/>
      <c r="L17563">
        <v>17562</v>
      </c>
      <c r="M17563" s="1" t="s">
        <v>753</v>
      </c>
      <c r="N17563" s="1"/>
      <c r="O17563" s="2"/>
      <c r="P17563">
        <v>17562</v>
      </c>
      <c r="Q17563" s="1" t="s">
        <v>754</v>
      </c>
      <c r="R17563" s="1"/>
      <c r="S17563" s="2"/>
      <c r="T17563">
        <v>17562</v>
      </c>
      <c r="U17563" s="1" t="s">
        <v>178</v>
      </c>
      <c r="V17563" s="1"/>
      <c r="W17563" s="2"/>
      <c r="X17563">
        <v>17562</v>
      </c>
      <c r="Y17563" s="1" t="s">
        <v>179</v>
      </c>
      <c r="Z17563" s="1"/>
      <c r="AA17563" s="2"/>
    </row>
    <row r="17564" spans="8:27">
      <c r="H17564">
        <v>17563</v>
      </c>
      <c r="I17564" s="1" t="s">
        <v>752</v>
      </c>
      <c r="J17564" s="1"/>
      <c r="K17564" s="2"/>
      <c r="L17564">
        <v>17563</v>
      </c>
      <c r="M17564" s="1" t="s">
        <v>753</v>
      </c>
      <c r="N17564" s="1"/>
      <c r="O17564" s="2"/>
      <c r="P17564">
        <v>17563</v>
      </c>
      <c r="Q17564" s="1" t="s">
        <v>754</v>
      </c>
      <c r="R17564" s="1"/>
      <c r="S17564" s="2"/>
      <c r="T17564">
        <v>17563</v>
      </c>
      <c r="U17564" s="1" t="s">
        <v>178</v>
      </c>
      <c r="V17564" s="1"/>
      <c r="W17564" s="2"/>
      <c r="X17564">
        <v>17563</v>
      </c>
      <c r="Y17564" s="1" t="s">
        <v>179</v>
      </c>
      <c r="Z17564" s="1"/>
      <c r="AA17564" s="2"/>
    </row>
    <row r="17565" spans="8:27">
      <c r="H17565">
        <v>17564</v>
      </c>
      <c r="I17565" s="1" t="s">
        <v>752</v>
      </c>
      <c r="J17565" s="1"/>
      <c r="K17565" s="2"/>
      <c r="L17565">
        <v>17564</v>
      </c>
      <c r="M17565" s="1" t="s">
        <v>753</v>
      </c>
      <c r="N17565" s="1"/>
      <c r="O17565" s="2"/>
      <c r="P17565">
        <v>17564</v>
      </c>
      <c r="Q17565" s="1" t="s">
        <v>754</v>
      </c>
      <c r="R17565" s="1"/>
      <c r="S17565" s="2"/>
      <c r="T17565">
        <v>17564</v>
      </c>
      <c r="U17565" s="1" t="s">
        <v>178</v>
      </c>
      <c r="V17565" s="1"/>
      <c r="W17565" s="2"/>
      <c r="X17565">
        <v>17564</v>
      </c>
      <c r="Y17565" s="1" t="s">
        <v>179</v>
      </c>
      <c r="Z17565" s="1"/>
      <c r="AA17565" s="2"/>
    </row>
    <row r="17566" spans="8:27">
      <c r="H17566">
        <v>17565</v>
      </c>
      <c r="I17566" s="1" t="s">
        <v>752</v>
      </c>
      <c r="J17566" s="1"/>
      <c r="K17566" s="2"/>
      <c r="L17566">
        <v>17565</v>
      </c>
      <c r="M17566" s="1" t="s">
        <v>753</v>
      </c>
      <c r="N17566" s="1"/>
      <c r="O17566" s="2"/>
      <c r="P17566">
        <v>17565</v>
      </c>
      <c r="Q17566" s="1" t="s">
        <v>754</v>
      </c>
      <c r="R17566" s="1"/>
      <c r="S17566" s="2"/>
      <c r="T17566">
        <v>17565</v>
      </c>
      <c r="U17566" s="1" t="s">
        <v>178</v>
      </c>
      <c r="V17566" s="1"/>
      <c r="W17566" s="2"/>
      <c r="X17566">
        <v>17565</v>
      </c>
      <c r="Y17566" s="1" t="s">
        <v>179</v>
      </c>
      <c r="Z17566" s="1"/>
      <c r="AA17566" s="2"/>
    </row>
    <row r="17567" spans="8:27">
      <c r="H17567">
        <v>17566</v>
      </c>
      <c r="I17567" s="1" t="s">
        <v>752</v>
      </c>
      <c r="J17567" s="1"/>
      <c r="K17567" s="2"/>
      <c r="L17567">
        <v>17566</v>
      </c>
      <c r="M17567" s="1" t="s">
        <v>753</v>
      </c>
      <c r="N17567" s="1"/>
      <c r="O17567" s="2"/>
      <c r="P17567">
        <v>17566</v>
      </c>
      <c r="Q17567" s="1" t="s">
        <v>754</v>
      </c>
      <c r="R17567" s="1"/>
      <c r="S17567" s="2"/>
      <c r="T17567">
        <v>17566</v>
      </c>
      <c r="U17567" s="1" t="s">
        <v>178</v>
      </c>
      <c r="V17567" s="1"/>
      <c r="W17567" s="2"/>
      <c r="X17567">
        <v>17566</v>
      </c>
      <c r="Y17567" s="1" t="s">
        <v>179</v>
      </c>
      <c r="Z17567" s="1"/>
      <c r="AA17567" s="2"/>
    </row>
    <row r="17568" spans="8:27">
      <c r="H17568">
        <v>17567</v>
      </c>
      <c r="I17568" s="1" t="s">
        <v>752</v>
      </c>
      <c r="J17568" s="1"/>
      <c r="K17568" s="2"/>
      <c r="L17568">
        <v>17567</v>
      </c>
      <c r="M17568" s="1" t="s">
        <v>753</v>
      </c>
      <c r="N17568" s="1"/>
      <c r="O17568" s="2"/>
      <c r="P17568">
        <v>17567</v>
      </c>
      <c r="Q17568" s="1" t="s">
        <v>754</v>
      </c>
      <c r="R17568" s="1"/>
      <c r="S17568" s="2"/>
      <c r="T17568">
        <v>17567</v>
      </c>
      <c r="U17568" s="1" t="s">
        <v>178</v>
      </c>
      <c r="V17568" s="1"/>
      <c r="W17568" s="2"/>
      <c r="X17568">
        <v>17567</v>
      </c>
      <c r="Y17568" s="1" t="s">
        <v>179</v>
      </c>
      <c r="Z17568" s="1"/>
      <c r="AA17568" s="2"/>
    </row>
    <row r="17569" spans="8:27">
      <c r="H17569">
        <v>17568</v>
      </c>
      <c r="I17569" s="1" t="s">
        <v>752</v>
      </c>
      <c r="J17569" s="1"/>
      <c r="K17569" s="2"/>
      <c r="L17569">
        <v>17568</v>
      </c>
      <c r="M17569" s="1" t="s">
        <v>753</v>
      </c>
      <c r="N17569" s="1"/>
      <c r="O17569" s="2"/>
      <c r="P17569">
        <v>17568</v>
      </c>
      <c r="Q17569" s="1" t="s">
        <v>754</v>
      </c>
      <c r="R17569" s="1"/>
      <c r="S17569" s="2"/>
      <c r="T17569">
        <v>17568</v>
      </c>
      <c r="U17569" s="1" t="s">
        <v>178</v>
      </c>
      <c r="V17569" s="1"/>
      <c r="W17569" s="2"/>
      <c r="X17569">
        <v>17568</v>
      </c>
      <c r="Y17569" s="1" t="s">
        <v>179</v>
      </c>
      <c r="Z17569" s="1"/>
      <c r="AA17569" s="2"/>
    </row>
    <row r="17570" spans="8:27">
      <c r="H17570">
        <v>17569</v>
      </c>
      <c r="I17570" s="1" t="s">
        <v>752</v>
      </c>
      <c r="J17570" s="1"/>
      <c r="K17570" s="2"/>
      <c r="L17570">
        <v>17569</v>
      </c>
      <c r="M17570" s="1" t="s">
        <v>753</v>
      </c>
      <c r="N17570" s="1"/>
      <c r="O17570" s="2"/>
      <c r="P17570">
        <v>17569</v>
      </c>
      <c r="Q17570" s="1" t="s">
        <v>754</v>
      </c>
      <c r="R17570" s="1"/>
      <c r="S17570" s="2"/>
      <c r="T17570">
        <v>17569</v>
      </c>
      <c r="U17570" s="1" t="s">
        <v>178</v>
      </c>
      <c r="V17570" s="1"/>
      <c r="W17570" s="2"/>
      <c r="X17570">
        <v>17569</v>
      </c>
      <c r="Y17570" s="1" t="s">
        <v>179</v>
      </c>
      <c r="Z17570" s="1"/>
      <c r="AA17570" s="2"/>
    </row>
    <row r="17571" spans="8:27">
      <c r="H17571">
        <v>17570</v>
      </c>
      <c r="I17571" s="1" t="s">
        <v>752</v>
      </c>
      <c r="J17571" s="1"/>
      <c r="K17571" s="2"/>
      <c r="L17571">
        <v>17570</v>
      </c>
      <c r="M17571" s="1" t="s">
        <v>753</v>
      </c>
      <c r="N17571" s="1"/>
      <c r="O17571" s="2"/>
      <c r="P17571">
        <v>17570</v>
      </c>
      <c r="Q17571" s="1" t="s">
        <v>754</v>
      </c>
      <c r="R17571" s="1"/>
      <c r="S17571" s="2"/>
      <c r="T17571">
        <v>17570</v>
      </c>
      <c r="U17571" s="1" t="s">
        <v>178</v>
      </c>
      <c r="V17571" s="1"/>
      <c r="W17571" s="2"/>
      <c r="X17571">
        <v>17570</v>
      </c>
      <c r="Y17571" s="1" t="s">
        <v>179</v>
      </c>
      <c r="Z17571" s="1"/>
      <c r="AA17571" s="2"/>
    </row>
    <row r="17572" spans="8:27">
      <c r="H17572">
        <v>17571</v>
      </c>
      <c r="I17572" s="1" t="s">
        <v>752</v>
      </c>
      <c r="J17572" s="1"/>
      <c r="K17572" s="2"/>
      <c r="L17572">
        <v>17571</v>
      </c>
      <c r="M17572" s="1" t="s">
        <v>753</v>
      </c>
      <c r="N17572" s="1"/>
      <c r="O17572" s="2"/>
      <c r="P17572">
        <v>17571</v>
      </c>
      <c r="Q17572" s="1" t="s">
        <v>754</v>
      </c>
      <c r="R17572" s="1"/>
      <c r="S17572" s="2"/>
      <c r="T17572">
        <v>17571</v>
      </c>
      <c r="U17572" s="1" t="s">
        <v>178</v>
      </c>
      <c r="V17572" s="1"/>
      <c r="W17572" s="2"/>
      <c r="X17572">
        <v>17571</v>
      </c>
      <c r="Y17572" s="1" t="s">
        <v>179</v>
      </c>
      <c r="Z17572" s="1"/>
      <c r="AA17572" s="2"/>
    </row>
    <row r="17573" spans="8:27">
      <c r="H17573">
        <v>17572</v>
      </c>
      <c r="I17573" s="1" t="s">
        <v>752</v>
      </c>
      <c r="J17573" s="1"/>
      <c r="K17573" s="2"/>
      <c r="L17573">
        <v>17572</v>
      </c>
      <c r="M17573" s="1" t="s">
        <v>753</v>
      </c>
      <c r="N17573" s="1"/>
      <c r="O17573" s="2"/>
      <c r="P17573">
        <v>17572</v>
      </c>
      <c r="Q17573" s="1" t="s">
        <v>754</v>
      </c>
      <c r="R17573" s="1"/>
      <c r="S17573" s="2"/>
      <c r="T17573">
        <v>17572</v>
      </c>
      <c r="U17573" s="1" t="s">
        <v>178</v>
      </c>
      <c r="V17573" s="1"/>
      <c r="W17573" s="2"/>
      <c r="X17573">
        <v>17572</v>
      </c>
      <c r="Y17573" s="1" t="s">
        <v>179</v>
      </c>
      <c r="Z17573" s="1"/>
      <c r="AA17573" s="2"/>
    </row>
    <row r="17574" spans="8:27">
      <c r="H17574">
        <v>17573</v>
      </c>
      <c r="I17574" s="1" t="s">
        <v>752</v>
      </c>
      <c r="J17574" s="1"/>
      <c r="K17574" s="2"/>
      <c r="L17574">
        <v>17573</v>
      </c>
      <c r="M17574" s="1" t="s">
        <v>753</v>
      </c>
      <c r="N17574" s="1"/>
      <c r="O17574" s="2"/>
      <c r="P17574">
        <v>17573</v>
      </c>
      <c r="Q17574" s="1" t="s">
        <v>754</v>
      </c>
      <c r="R17574" s="1"/>
      <c r="S17574" s="2"/>
      <c r="T17574">
        <v>17573</v>
      </c>
      <c r="U17574" s="1" t="s">
        <v>178</v>
      </c>
      <c r="V17574" s="1"/>
      <c r="W17574" s="2"/>
      <c r="X17574">
        <v>17573</v>
      </c>
      <c r="Y17574" s="1" t="s">
        <v>179</v>
      </c>
      <c r="Z17574" s="1"/>
      <c r="AA17574" s="2"/>
    </row>
    <row r="17575" spans="8:27">
      <c r="H17575">
        <v>17574</v>
      </c>
      <c r="I17575" s="1" t="s">
        <v>752</v>
      </c>
      <c r="J17575" s="1"/>
      <c r="K17575" s="2"/>
      <c r="L17575">
        <v>17574</v>
      </c>
      <c r="M17575" s="1" t="s">
        <v>753</v>
      </c>
      <c r="N17575" s="1"/>
      <c r="O17575" s="2"/>
      <c r="P17575">
        <v>17574</v>
      </c>
      <c r="Q17575" s="1" t="s">
        <v>754</v>
      </c>
      <c r="R17575" s="1"/>
      <c r="S17575" s="2"/>
      <c r="T17575">
        <v>17574</v>
      </c>
      <c r="U17575" s="1" t="s">
        <v>178</v>
      </c>
      <c r="V17575" s="1"/>
      <c r="W17575" s="2"/>
      <c r="X17575">
        <v>17574</v>
      </c>
      <c r="Y17575" s="1" t="s">
        <v>179</v>
      </c>
      <c r="Z17575" s="1"/>
      <c r="AA17575" s="2"/>
    </row>
    <row r="17576" spans="8:27">
      <c r="H17576">
        <v>17575</v>
      </c>
      <c r="I17576" s="1" t="s">
        <v>752</v>
      </c>
      <c r="J17576" s="1"/>
      <c r="K17576" s="2"/>
      <c r="L17576">
        <v>17575</v>
      </c>
      <c r="M17576" s="1" t="s">
        <v>753</v>
      </c>
      <c r="N17576" s="1"/>
      <c r="O17576" s="2"/>
      <c r="P17576">
        <v>17575</v>
      </c>
      <c r="Q17576" s="1" t="s">
        <v>754</v>
      </c>
      <c r="R17576" s="1"/>
      <c r="S17576" s="2"/>
      <c r="T17576">
        <v>17575</v>
      </c>
      <c r="U17576" s="1" t="s">
        <v>178</v>
      </c>
      <c r="V17576" s="1"/>
      <c r="W17576" s="2"/>
      <c r="X17576">
        <v>17575</v>
      </c>
      <c r="Y17576" s="1" t="s">
        <v>179</v>
      </c>
      <c r="Z17576" s="1"/>
      <c r="AA17576" s="2"/>
    </row>
    <row r="17577" spans="8:27">
      <c r="H17577">
        <v>17576</v>
      </c>
      <c r="I17577" s="1" t="s">
        <v>752</v>
      </c>
      <c r="J17577" s="1"/>
      <c r="K17577" s="2"/>
      <c r="L17577">
        <v>17576</v>
      </c>
      <c r="M17577" s="1" t="s">
        <v>753</v>
      </c>
      <c r="N17577" s="1"/>
      <c r="O17577" s="2"/>
      <c r="P17577">
        <v>17576</v>
      </c>
      <c r="Q17577" s="1" t="s">
        <v>754</v>
      </c>
      <c r="R17577" s="1"/>
      <c r="S17577" s="2"/>
      <c r="T17577">
        <v>17576</v>
      </c>
      <c r="U17577" s="1" t="s">
        <v>178</v>
      </c>
      <c r="V17577" s="1"/>
      <c r="W17577" s="2"/>
      <c r="X17577">
        <v>17576</v>
      </c>
      <c r="Y17577" s="1" t="s">
        <v>179</v>
      </c>
      <c r="Z17577" s="1"/>
      <c r="AA17577" s="2"/>
    </row>
    <row r="17578" spans="8:27">
      <c r="H17578">
        <v>17577</v>
      </c>
      <c r="I17578" s="1" t="s">
        <v>752</v>
      </c>
      <c r="J17578" s="1"/>
      <c r="K17578" s="2"/>
      <c r="L17578">
        <v>17577</v>
      </c>
      <c r="M17578" s="1" t="s">
        <v>753</v>
      </c>
      <c r="N17578" s="1"/>
      <c r="O17578" s="2"/>
      <c r="P17578">
        <v>17577</v>
      </c>
      <c r="Q17578" s="1" t="s">
        <v>754</v>
      </c>
      <c r="R17578" s="1"/>
      <c r="S17578" s="2"/>
      <c r="T17578">
        <v>17577</v>
      </c>
      <c r="U17578" s="1" t="s">
        <v>178</v>
      </c>
      <c r="V17578" s="1"/>
      <c r="W17578" s="2"/>
      <c r="X17578">
        <v>17577</v>
      </c>
      <c r="Y17578" s="1" t="s">
        <v>179</v>
      </c>
      <c r="Z17578" s="1"/>
      <c r="AA17578" s="2"/>
    </row>
    <row r="17579" spans="8:27">
      <c r="H17579">
        <v>17578</v>
      </c>
      <c r="I17579" s="1" t="s">
        <v>752</v>
      </c>
      <c r="J17579" s="1"/>
      <c r="K17579" s="2"/>
      <c r="L17579">
        <v>17578</v>
      </c>
      <c r="M17579" s="1" t="s">
        <v>753</v>
      </c>
      <c r="N17579" s="1"/>
      <c r="O17579" s="2"/>
      <c r="P17579">
        <v>17578</v>
      </c>
      <c r="Q17579" s="1" t="s">
        <v>754</v>
      </c>
      <c r="R17579" s="1"/>
      <c r="S17579" s="2"/>
      <c r="T17579">
        <v>17578</v>
      </c>
      <c r="U17579" s="1" t="s">
        <v>178</v>
      </c>
      <c r="V17579" s="1"/>
      <c r="W17579" s="2"/>
      <c r="X17579">
        <v>17578</v>
      </c>
      <c r="Y17579" s="1" t="s">
        <v>179</v>
      </c>
      <c r="Z17579" s="1"/>
      <c r="AA17579" s="2"/>
    </row>
    <row r="17580" spans="8:27">
      <c r="H17580">
        <v>17579</v>
      </c>
      <c r="I17580" s="1" t="s">
        <v>752</v>
      </c>
      <c r="J17580" s="1"/>
      <c r="K17580" s="2"/>
      <c r="L17580">
        <v>17579</v>
      </c>
      <c r="M17580" s="1" t="s">
        <v>753</v>
      </c>
      <c r="N17580" s="1"/>
      <c r="O17580" s="2"/>
      <c r="P17580">
        <v>17579</v>
      </c>
      <c r="Q17580" s="1" t="s">
        <v>754</v>
      </c>
      <c r="R17580" s="1"/>
      <c r="S17580" s="2"/>
      <c r="T17580">
        <v>17579</v>
      </c>
      <c r="U17580" s="1" t="s">
        <v>178</v>
      </c>
      <c r="V17580" s="1"/>
      <c r="W17580" s="2"/>
      <c r="X17580">
        <v>17579</v>
      </c>
      <c r="Y17580" s="1" t="s">
        <v>179</v>
      </c>
      <c r="Z17580" s="1"/>
      <c r="AA17580" s="2"/>
    </row>
    <row r="17581" spans="8:27">
      <c r="H17581">
        <v>17580</v>
      </c>
      <c r="I17581" s="1" t="s">
        <v>752</v>
      </c>
      <c r="J17581" s="1"/>
      <c r="K17581" s="2"/>
      <c r="L17581">
        <v>17580</v>
      </c>
      <c r="M17581" s="1" t="s">
        <v>753</v>
      </c>
      <c r="N17581" s="1"/>
      <c r="O17581" s="2"/>
      <c r="P17581">
        <v>17580</v>
      </c>
      <c r="Q17581" s="1" t="s">
        <v>754</v>
      </c>
      <c r="R17581" s="1"/>
      <c r="S17581" s="2"/>
      <c r="T17581">
        <v>17580</v>
      </c>
      <c r="U17581" s="1" t="s">
        <v>178</v>
      </c>
      <c r="V17581" s="1"/>
      <c r="W17581" s="2"/>
      <c r="X17581">
        <v>17580</v>
      </c>
      <c r="Y17581" s="1" t="s">
        <v>179</v>
      </c>
      <c r="Z17581" s="1"/>
      <c r="AA17581" s="2"/>
    </row>
    <row r="17582" spans="8:27">
      <c r="H17582">
        <v>17581</v>
      </c>
      <c r="I17582" s="1" t="s">
        <v>752</v>
      </c>
      <c r="J17582" s="1"/>
      <c r="K17582" s="2"/>
      <c r="L17582">
        <v>17581</v>
      </c>
      <c r="M17582" s="1" t="s">
        <v>753</v>
      </c>
      <c r="N17582" s="1"/>
      <c r="O17582" s="2"/>
      <c r="P17582">
        <v>17581</v>
      </c>
      <c r="Q17582" s="1" t="s">
        <v>754</v>
      </c>
      <c r="R17582" s="1"/>
      <c r="S17582" s="2"/>
      <c r="T17582">
        <v>17581</v>
      </c>
      <c r="U17582" s="1" t="s">
        <v>178</v>
      </c>
      <c r="V17582" s="1"/>
      <c r="W17582" s="2"/>
      <c r="X17582">
        <v>17581</v>
      </c>
      <c r="Y17582" s="1" t="s">
        <v>179</v>
      </c>
      <c r="Z17582" s="1"/>
      <c r="AA17582" s="2"/>
    </row>
    <row r="17583" spans="8:27">
      <c r="H17583">
        <v>17582</v>
      </c>
      <c r="I17583" s="1" t="s">
        <v>752</v>
      </c>
      <c r="J17583" s="1"/>
      <c r="K17583" s="2"/>
      <c r="L17583">
        <v>17582</v>
      </c>
      <c r="M17583" s="1" t="s">
        <v>753</v>
      </c>
      <c r="N17583" s="1"/>
      <c r="O17583" s="2"/>
      <c r="P17583">
        <v>17582</v>
      </c>
      <c r="Q17583" s="1" t="s">
        <v>754</v>
      </c>
      <c r="R17583" s="1"/>
      <c r="S17583" s="2"/>
      <c r="T17583">
        <v>17582</v>
      </c>
      <c r="U17583" s="1" t="s">
        <v>178</v>
      </c>
      <c r="V17583" s="1"/>
      <c r="W17583" s="2"/>
      <c r="X17583">
        <v>17582</v>
      </c>
      <c r="Y17583" s="1" t="s">
        <v>179</v>
      </c>
      <c r="Z17583" s="1"/>
      <c r="AA17583" s="2"/>
    </row>
    <row r="17584" spans="8:27">
      <c r="H17584">
        <v>17583</v>
      </c>
      <c r="I17584" s="1" t="s">
        <v>752</v>
      </c>
      <c r="J17584" s="1"/>
      <c r="K17584" s="2"/>
      <c r="L17584">
        <v>17583</v>
      </c>
      <c r="M17584" s="1" t="s">
        <v>753</v>
      </c>
      <c r="N17584" s="1"/>
      <c r="O17584" s="2"/>
      <c r="P17584">
        <v>17583</v>
      </c>
      <c r="Q17584" s="1" t="s">
        <v>754</v>
      </c>
      <c r="R17584" s="1"/>
      <c r="S17584" s="2"/>
      <c r="T17584">
        <v>17583</v>
      </c>
      <c r="U17584" s="1" t="s">
        <v>178</v>
      </c>
      <c r="V17584" s="1"/>
      <c r="W17584" s="2"/>
      <c r="X17584">
        <v>17583</v>
      </c>
      <c r="Y17584" s="1" t="s">
        <v>179</v>
      </c>
      <c r="Z17584" s="1"/>
      <c r="AA17584" s="2"/>
    </row>
    <row r="17585" spans="8:27">
      <c r="H17585">
        <v>17584</v>
      </c>
      <c r="I17585" s="1" t="s">
        <v>752</v>
      </c>
      <c r="J17585" s="1"/>
      <c r="K17585" s="2"/>
      <c r="L17585">
        <v>17584</v>
      </c>
      <c r="M17585" s="1" t="s">
        <v>753</v>
      </c>
      <c r="N17585" s="1"/>
      <c r="O17585" s="2"/>
      <c r="P17585">
        <v>17584</v>
      </c>
      <c r="Q17585" s="1" t="s">
        <v>754</v>
      </c>
      <c r="R17585" s="1"/>
      <c r="S17585" s="2"/>
      <c r="T17585">
        <v>17584</v>
      </c>
      <c r="U17585" s="1" t="s">
        <v>178</v>
      </c>
      <c r="V17585" s="1"/>
      <c r="W17585" s="2"/>
      <c r="X17585">
        <v>17584</v>
      </c>
      <c r="Y17585" s="1" t="s">
        <v>179</v>
      </c>
      <c r="Z17585" s="1"/>
      <c r="AA17585" s="2"/>
    </row>
    <row r="17586" spans="8:27">
      <c r="H17586">
        <v>17585</v>
      </c>
      <c r="I17586" s="1" t="s">
        <v>752</v>
      </c>
      <c r="J17586" s="1"/>
      <c r="K17586" s="2"/>
      <c r="L17586">
        <v>17585</v>
      </c>
      <c r="M17586" s="1" t="s">
        <v>753</v>
      </c>
      <c r="N17586" s="1"/>
      <c r="O17586" s="2"/>
      <c r="P17586">
        <v>17585</v>
      </c>
      <c r="Q17586" s="1" t="s">
        <v>754</v>
      </c>
      <c r="R17586" s="1"/>
      <c r="S17586" s="2"/>
      <c r="T17586">
        <v>17585</v>
      </c>
      <c r="U17586" s="1" t="s">
        <v>178</v>
      </c>
      <c r="V17586" s="1"/>
      <c r="W17586" s="2"/>
      <c r="X17586">
        <v>17585</v>
      </c>
      <c r="Y17586" s="1" t="s">
        <v>179</v>
      </c>
      <c r="Z17586" s="1"/>
      <c r="AA17586" s="2"/>
    </row>
    <row r="17587" spans="8:27">
      <c r="H17587">
        <v>17586</v>
      </c>
      <c r="I17587" s="1" t="s">
        <v>752</v>
      </c>
      <c r="J17587" s="1"/>
      <c r="K17587" s="2"/>
      <c r="L17587">
        <v>17586</v>
      </c>
      <c r="M17587" s="1" t="s">
        <v>753</v>
      </c>
      <c r="N17587" s="1"/>
      <c r="O17587" s="2"/>
      <c r="P17587">
        <v>17586</v>
      </c>
      <c r="Q17587" s="1" t="s">
        <v>754</v>
      </c>
      <c r="R17587" s="1"/>
      <c r="S17587" s="2"/>
      <c r="T17587">
        <v>17586</v>
      </c>
      <c r="U17587" s="1" t="s">
        <v>178</v>
      </c>
      <c r="V17587" s="1"/>
      <c r="W17587" s="2"/>
      <c r="X17587">
        <v>17586</v>
      </c>
      <c r="Y17587" s="1" t="s">
        <v>179</v>
      </c>
      <c r="Z17587" s="1"/>
      <c r="AA17587" s="2"/>
    </row>
    <row r="17588" spans="8:27">
      <c r="H17588">
        <v>17587</v>
      </c>
      <c r="I17588" s="1" t="s">
        <v>752</v>
      </c>
      <c r="J17588" s="1"/>
      <c r="K17588" s="2"/>
      <c r="L17588">
        <v>17587</v>
      </c>
      <c r="M17588" s="1" t="s">
        <v>753</v>
      </c>
      <c r="N17588" s="1"/>
      <c r="O17588" s="2"/>
      <c r="P17588">
        <v>17587</v>
      </c>
      <c r="Q17588" s="1" t="s">
        <v>754</v>
      </c>
      <c r="R17588" s="1"/>
      <c r="S17588" s="2"/>
      <c r="T17588">
        <v>17587</v>
      </c>
      <c r="U17588" s="1" t="s">
        <v>178</v>
      </c>
      <c r="V17588" s="1"/>
      <c r="W17588" s="2"/>
      <c r="X17588">
        <v>17587</v>
      </c>
      <c r="Y17588" s="1" t="s">
        <v>179</v>
      </c>
      <c r="Z17588" s="1"/>
      <c r="AA17588" s="2"/>
    </row>
    <row r="17589" spans="8:27">
      <c r="H17589">
        <v>17588</v>
      </c>
      <c r="I17589" s="1" t="s">
        <v>752</v>
      </c>
      <c r="J17589" s="1"/>
      <c r="K17589" s="2"/>
      <c r="L17589">
        <v>17588</v>
      </c>
      <c r="M17589" s="1" t="s">
        <v>753</v>
      </c>
      <c r="N17589" s="1"/>
      <c r="O17589" s="2"/>
      <c r="P17589">
        <v>17588</v>
      </c>
      <c r="Q17589" s="1" t="s">
        <v>754</v>
      </c>
      <c r="R17589" s="1"/>
      <c r="S17589" s="2"/>
      <c r="T17589">
        <v>17588</v>
      </c>
      <c r="U17589" s="1" t="s">
        <v>178</v>
      </c>
      <c r="V17589" s="1"/>
      <c r="W17589" s="2"/>
      <c r="X17589">
        <v>17588</v>
      </c>
      <c r="Y17589" s="1" t="s">
        <v>179</v>
      </c>
      <c r="Z17589" s="1"/>
      <c r="AA17589" s="2"/>
    </row>
    <row r="17590" spans="8:27">
      <c r="H17590">
        <v>17589</v>
      </c>
      <c r="I17590" s="1" t="s">
        <v>752</v>
      </c>
      <c r="J17590" s="1"/>
      <c r="K17590" s="2"/>
      <c r="L17590">
        <v>17589</v>
      </c>
      <c r="M17590" s="1" t="s">
        <v>753</v>
      </c>
      <c r="N17590" s="1"/>
      <c r="O17590" s="2"/>
      <c r="P17590">
        <v>17589</v>
      </c>
      <c r="Q17590" s="1" t="s">
        <v>754</v>
      </c>
      <c r="R17590" s="1"/>
      <c r="S17590" s="2"/>
      <c r="T17590">
        <v>17589</v>
      </c>
      <c r="U17590" s="1" t="s">
        <v>178</v>
      </c>
      <c r="V17590" s="1"/>
      <c r="W17590" s="2"/>
      <c r="X17590">
        <v>17589</v>
      </c>
      <c r="Y17590" s="1" t="s">
        <v>179</v>
      </c>
      <c r="Z17590" s="1"/>
      <c r="AA17590" s="2"/>
    </row>
    <row r="17591" spans="8:27">
      <c r="H17591">
        <v>17590</v>
      </c>
      <c r="I17591" s="1" t="s">
        <v>752</v>
      </c>
      <c r="J17591" s="1"/>
      <c r="K17591" s="2"/>
      <c r="L17591">
        <v>17590</v>
      </c>
      <c r="M17591" s="1" t="s">
        <v>753</v>
      </c>
      <c r="N17591" s="1"/>
      <c r="O17591" s="2"/>
      <c r="P17591">
        <v>17590</v>
      </c>
      <c r="Q17591" s="1" t="s">
        <v>754</v>
      </c>
      <c r="R17591" s="1"/>
      <c r="S17591" s="2"/>
      <c r="T17591">
        <v>17590</v>
      </c>
      <c r="U17591" s="1" t="s">
        <v>178</v>
      </c>
      <c r="V17591" s="1"/>
      <c r="W17591" s="2"/>
      <c r="X17591">
        <v>17590</v>
      </c>
      <c r="Y17591" s="1" t="s">
        <v>179</v>
      </c>
      <c r="Z17591" s="1"/>
      <c r="AA17591" s="2"/>
    </row>
    <row r="17592" spans="8:27">
      <c r="H17592">
        <v>17591</v>
      </c>
      <c r="I17592" s="1" t="s">
        <v>752</v>
      </c>
      <c r="J17592" s="1"/>
      <c r="K17592" s="2"/>
      <c r="L17592">
        <v>17591</v>
      </c>
      <c r="M17592" s="1" t="s">
        <v>753</v>
      </c>
      <c r="N17592" s="1"/>
      <c r="O17592" s="2"/>
      <c r="P17592">
        <v>17591</v>
      </c>
      <c r="Q17592" s="1" t="s">
        <v>754</v>
      </c>
      <c r="R17592" s="1"/>
      <c r="S17592" s="2"/>
      <c r="T17592">
        <v>17591</v>
      </c>
      <c r="U17592" s="1" t="s">
        <v>178</v>
      </c>
      <c r="V17592" s="1"/>
      <c r="W17592" s="2"/>
      <c r="X17592">
        <v>17591</v>
      </c>
      <c r="Y17592" s="1" t="s">
        <v>179</v>
      </c>
      <c r="Z17592" s="1"/>
      <c r="AA17592" s="2"/>
    </row>
    <row r="17593" spans="8:27">
      <c r="H17593">
        <v>17592</v>
      </c>
      <c r="I17593" s="1" t="s">
        <v>752</v>
      </c>
      <c r="J17593" s="1"/>
      <c r="K17593" s="2"/>
      <c r="L17593">
        <v>17592</v>
      </c>
      <c r="M17593" s="1" t="s">
        <v>753</v>
      </c>
      <c r="N17593" s="1"/>
      <c r="O17593" s="2"/>
      <c r="P17593">
        <v>17592</v>
      </c>
      <c r="Q17593" s="1" t="s">
        <v>754</v>
      </c>
      <c r="R17593" s="1"/>
      <c r="S17593" s="2"/>
      <c r="T17593">
        <v>17592</v>
      </c>
      <c r="U17593" s="1" t="s">
        <v>178</v>
      </c>
      <c r="V17593" s="1"/>
      <c r="W17593" s="2"/>
      <c r="X17593">
        <v>17592</v>
      </c>
      <c r="Y17593" s="1" t="s">
        <v>179</v>
      </c>
      <c r="Z17593" s="1"/>
      <c r="AA17593" s="2"/>
    </row>
    <row r="17594" spans="8:27">
      <c r="H17594">
        <v>17593</v>
      </c>
      <c r="I17594" s="1" t="s">
        <v>752</v>
      </c>
      <c r="J17594" s="1"/>
      <c r="K17594" s="2"/>
      <c r="L17594">
        <v>17593</v>
      </c>
      <c r="M17594" s="1" t="s">
        <v>753</v>
      </c>
      <c r="N17594" s="1"/>
      <c r="O17594" s="2"/>
      <c r="P17594">
        <v>17593</v>
      </c>
      <c r="Q17594" s="1" t="s">
        <v>754</v>
      </c>
      <c r="R17594" s="1"/>
      <c r="S17594" s="2"/>
      <c r="T17594">
        <v>17593</v>
      </c>
      <c r="U17594" s="1" t="s">
        <v>178</v>
      </c>
      <c r="V17594" s="1"/>
      <c r="W17594" s="2"/>
      <c r="X17594">
        <v>17593</v>
      </c>
      <c r="Y17594" s="1" t="s">
        <v>179</v>
      </c>
      <c r="Z17594" s="1"/>
      <c r="AA17594" s="2"/>
    </row>
    <row r="17595" spans="8:27">
      <c r="H17595">
        <v>17594</v>
      </c>
      <c r="I17595" s="1" t="s">
        <v>752</v>
      </c>
      <c r="J17595" s="1"/>
      <c r="K17595" s="2"/>
      <c r="L17595">
        <v>17594</v>
      </c>
      <c r="M17595" s="1" t="s">
        <v>753</v>
      </c>
      <c r="N17595" s="1"/>
      <c r="O17595" s="2"/>
      <c r="P17595">
        <v>17594</v>
      </c>
      <c r="Q17595" s="1" t="s">
        <v>754</v>
      </c>
      <c r="R17595" s="1"/>
      <c r="S17595" s="2"/>
      <c r="T17595">
        <v>17594</v>
      </c>
      <c r="U17595" s="1" t="s">
        <v>178</v>
      </c>
      <c r="V17595" s="1"/>
      <c r="W17595" s="2"/>
      <c r="X17595">
        <v>17594</v>
      </c>
      <c r="Y17595" s="1" t="s">
        <v>179</v>
      </c>
      <c r="Z17595" s="1"/>
      <c r="AA17595" s="2"/>
    </row>
    <row r="17596" spans="8:27">
      <c r="H17596">
        <v>17595</v>
      </c>
      <c r="I17596" s="1" t="s">
        <v>752</v>
      </c>
      <c r="J17596" s="1"/>
      <c r="K17596" s="2"/>
      <c r="L17596">
        <v>17595</v>
      </c>
      <c r="M17596" s="1" t="s">
        <v>753</v>
      </c>
      <c r="N17596" s="1"/>
      <c r="O17596" s="2"/>
      <c r="P17596">
        <v>17595</v>
      </c>
      <c r="Q17596" s="1" t="s">
        <v>754</v>
      </c>
      <c r="R17596" s="1"/>
      <c r="S17596" s="2"/>
      <c r="T17596">
        <v>17595</v>
      </c>
      <c r="U17596" s="1" t="s">
        <v>178</v>
      </c>
      <c r="V17596" s="1"/>
      <c r="W17596" s="2"/>
      <c r="X17596">
        <v>17595</v>
      </c>
      <c r="Y17596" s="1" t="s">
        <v>179</v>
      </c>
      <c r="Z17596" s="1"/>
      <c r="AA17596" s="2"/>
    </row>
    <row r="17597" spans="8:27">
      <c r="H17597">
        <v>17596</v>
      </c>
      <c r="I17597" s="1" t="s">
        <v>752</v>
      </c>
      <c r="J17597" s="1"/>
      <c r="K17597" s="2"/>
      <c r="L17597">
        <v>17596</v>
      </c>
      <c r="M17597" s="1" t="s">
        <v>753</v>
      </c>
      <c r="N17597" s="1"/>
      <c r="O17597" s="2"/>
      <c r="P17597">
        <v>17596</v>
      </c>
      <c r="Q17597" s="1" t="s">
        <v>754</v>
      </c>
      <c r="R17597" s="1"/>
      <c r="S17597" s="2"/>
      <c r="T17597">
        <v>17596</v>
      </c>
      <c r="U17597" s="1" t="s">
        <v>178</v>
      </c>
      <c r="V17597" s="1"/>
      <c r="W17597" s="2"/>
      <c r="X17597">
        <v>17596</v>
      </c>
      <c r="Y17597" s="1" t="s">
        <v>179</v>
      </c>
      <c r="Z17597" s="1"/>
      <c r="AA17597" s="2"/>
    </row>
    <row r="17598" spans="8:27">
      <c r="H17598">
        <v>17597</v>
      </c>
      <c r="I17598" s="1" t="s">
        <v>752</v>
      </c>
      <c r="J17598" s="1"/>
      <c r="K17598" s="2"/>
      <c r="L17598">
        <v>17597</v>
      </c>
      <c r="M17598" s="1" t="s">
        <v>753</v>
      </c>
      <c r="N17598" s="1"/>
      <c r="O17598" s="2"/>
      <c r="P17598">
        <v>17597</v>
      </c>
      <c r="Q17598" s="1" t="s">
        <v>754</v>
      </c>
      <c r="R17598" s="1"/>
      <c r="S17598" s="2"/>
      <c r="T17598">
        <v>17597</v>
      </c>
      <c r="U17598" s="1" t="s">
        <v>178</v>
      </c>
      <c r="V17598" s="1"/>
      <c r="W17598" s="2"/>
      <c r="X17598">
        <v>17597</v>
      </c>
      <c r="Y17598" s="1" t="s">
        <v>179</v>
      </c>
      <c r="Z17598" s="1"/>
      <c r="AA17598" s="2"/>
    </row>
    <row r="17599" spans="8:27">
      <c r="H17599">
        <v>17598</v>
      </c>
      <c r="I17599" s="1" t="s">
        <v>752</v>
      </c>
      <c r="J17599" s="1"/>
      <c r="K17599" s="2"/>
      <c r="L17599">
        <v>17598</v>
      </c>
      <c r="M17599" s="1" t="s">
        <v>753</v>
      </c>
      <c r="N17599" s="1"/>
      <c r="O17599" s="2"/>
      <c r="P17599">
        <v>17598</v>
      </c>
      <c r="Q17599" s="1" t="s">
        <v>754</v>
      </c>
      <c r="R17599" s="1"/>
      <c r="S17599" s="2"/>
      <c r="T17599">
        <v>17598</v>
      </c>
      <c r="U17599" s="1" t="s">
        <v>178</v>
      </c>
      <c r="V17599" s="1"/>
      <c r="W17599" s="2"/>
      <c r="X17599">
        <v>17598</v>
      </c>
      <c r="Y17599" s="1" t="s">
        <v>179</v>
      </c>
      <c r="Z17599" s="1"/>
      <c r="AA17599" s="2"/>
    </row>
    <row r="17600" spans="8:27">
      <c r="H17600">
        <v>17599</v>
      </c>
      <c r="I17600" s="1" t="s">
        <v>752</v>
      </c>
      <c r="J17600" s="1"/>
      <c r="K17600" s="2"/>
      <c r="L17600">
        <v>17599</v>
      </c>
      <c r="M17600" s="1" t="s">
        <v>753</v>
      </c>
      <c r="N17600" s="1"/>
      <c r="O17600" s="2"/>
      <c r="P17600">
        <v>17599</v>
      </c>
      <c r="Q17600" s="1" t="s">
        <v>754</v>
      </c>
      <c r="R17600" s="1"/>
      <c r="S17600" s="2"/>
      <c r="T17600">
        <v>17599</v>
      </c>
      <c r="U17600" s="1" t="s">
        <v>178</v>
      </c>
      <c r="V17600" s="1"/>
      <c r="W17600" s="2"/>
      <c r="X17600">
        <v>17599</v>
      </c>
      <c r="Y17600" s="1" t="s">
        <v>179</v>
      </c>
      <c r="Z17600" s="1"/>
      <c r="AA17600" s="2"/>
    </row>
    <row r="17601" spans="8:27">
      <c r="H17601">
        <v>17600</v>
      </c>
      <c r="I17601" s="1" t="s">
        <v>752</v>
      </c>
      <c r="J17601" s="1"/>
      <c r="K17601" s="2"/>
      <c r="L17601">
        <v>17600</v>
      </c>
      <c r="M17601" s="1" t="s">
        <v>753</v>
      </c>
      <c r="N17601" s="1"/>
      <c r="O17601" s="2"/>
      <c r="P17601">
        <v>17600</v>
      </c>
      <c r="Q17601" s="1" t="s">
        <v>754</v>
      </c>
      <c r="R17601" s="1"/>
      <c r="S17601" s="2"/>
      <c r="T17601">
        <v>17600</v>
      </c>
      <c r="U17601" s="1" t="s">
        <v>178</v>
      </c>
      <c r="V17601" s="1"/>
      <c r="W17601" s="2"/>
      <c r="X17601">
        <v>17600</v>
      </c>
      <c r="Y17601" s="1" t="s">
        <v>179</v>
      </c>
      <c r="Z17601" s="1"/>
      <c r="AA17601" s="2"/>
    </row>
    <row r="17602" spans="8:27">
      <c r="H17602">
        <v>17601</v>
      </c>
      <c r="I17602" s="1" t="s">
        <v>752</v>
      </c>
      <c r="J17602" s="1"/>
      <c r="K17602" s="2"/>
      <c r="L17602">
        <v>17601</v>
      </c>
      <c r="M17602" s="1" t="s">
        <v>753</v>
      </c>
      <c r="N17602" s="1"/>
      <c r="O17602" s="2"/>
      <c r="P17602">
        <v>17601</v>
      </c>
      <c r="Q17602" s="1" t="s">
        <v>754</v>
      </c>
      <c r="R17602" s="1"/>
      <c r="S17602" s="2"/>
      <c r="T17602">
        <v>17601</v>
      </c>
      <c r="U17602" s="1" t="s">
        <v>178</v>
      </c>
      <c r="V17602" s="1"/>
      <c r="W17602" s="2"/>
      <c r="X17602">
        <v>17601</v>
      </c>
      <c r="Y17602" s="1" t="s">
        <v>179</v>
      </c>
      <c r="Z17602" s="1"/>
      <c r="AA17602" s="2"/>
    </row>
    <row r="17603" spans="8:27">
      <c r="H17603">
        <v>17602</v>
      </c>
      <c r="I17603" s="1" t="s">
        <v>752</v>
      </c>
      <c r="J17603" s="1"/>
      <c r="K17603" s="2"/>
      <c r="L17603">
        <v>17602</v>
      </c>
      <c r="M17603" s="1" t="s">
        <v>753</v>
      </c>
      <c r="N17603" s="1"/>
      <c r="O17603" s="2"/>
      <c r="P17603">
        <v>17602</v>
      </c>
      <c r="Q17603" s="1" t="s">
        <v>754</v>
      </c>
      <c r="R17603" s="1"/>
      <c r="S17603" s="2"/>
      <c r="T17603">
        <v>17602</v>
      </c>
      <c r="U17603" s="1" t="s">
        <v>178</v>
      </c>
      <c r="V17603" s="1"/>
      <c r="W17603" s="2"/>
      <c r="X17603">
        <v>17602</v>
      </c>
      <c r="Y17603" s="1" t="s">
        <v>179</v>
      </c>
      <c r="Z17603" s="1"/>
      <c r="AA17603" s="2"/>
    </row>
    <row r="17604" spans="8:27">
      <c r="H17604">
        <v>17603</v>
      </c>
      <c r="I17604" s="1" t="s">
        <v>752</v>
      </c>
      <c r="J17604" s="1"/>
      <c r="K17604" s="2"/>
      <c r="L17604">
        <v>17603</v>
      </c>
      <c r="M17604" s="1" t="s">
        <v>753</v>
      </c>
      <c r="N17604" s="1"/>
      <c r="O17604" s="2"/>
      <c r="P17604">
        <v>17603</v>
      </c>
      <c r="Q17604" s="1" t="s">
        <v>754</v>
      </c>
      <c r="R17604" s="1"/>
      <c r="S17604" s="2"/>
      <c r="T17604">
        <v>17603</v>
      </c>
      <c r="U17604" s="1" t="s">
        <v>178</v>
      </c>
      <c r="V17604" s="1"/>
      <c r="W17604" s="2"/>
      <c r="X17604">
        <v>17603</v>
      </c>
      <c r="Y17604" s="1" t="s">
        <v>179</v>
      </c>
      <c r="Z17604" s="1"/>
      <c r="AA17604" s="2"/>
    </row>
    <row r="17605" spans="8:27">
      <c r="H17605">
        <v>17604</v>
      </c>
      <c r="I17605" s="1" t="s">
        <v>752</v>
      </c>
      <c r="J17605" s="1"/>
      <c r="K17605" s="2"/>
      <c r="L17605">
        <v>17604</v>
      </c>
      <c r="M17605" s="1" t="s">
        <v>753</v>
      </c>
      <c r="N17605" s="1"/>
      <c r="O17605" s="2"/>
      <c r="P17605">
        <v>17604</v>
      </c>
      <c r="Q17605" s="1" t="s">
        <v>754</v>
      </c>
      <c r="R17605" s="1"/>
      <c r="S17605" s="2"/>
      <c r="T17605">
        <v>17604</v>
      </c>
      <c r="U17605" s="1" t="s">
        <v>178</v>
      </c>
      <c r="V17605" s="1"/>
      <c r="W17605" s="2"/>
      <c r="X17605">
        <v>17604</v>
      </c>
      <c r="Y17605" s="1" t="s">
        <v>179</v>
      </c>
      <c r="Z17605" s="1"/>
      <c r="AA17605" s="2"/>
    </row>
    <row r="17606" spans="8:27">
      <c r="H17606">
        <v>17605</v>
      </c>
      <c r="I17606" s="1" t="s">
        <v>752</v>
      </c>
      <c r="J17606" s="1"/>
      <c r="K17606" s="2"/>
      <c r="L17606">
        <v>17605</v>
      </c>
      <c r="M17606" s="1" t="s">
        <v>753</v>
      </c>
      <c r="N17606" s="1"/>
      <c r="O17606" s="2"/>
      <c r="P17606">
        <v>17605</v>
      </c>
      <c r="Q17606" s="1" t="s">
        <v>754</v>
      </c>
      <c r="R17606" s="1"/>
      <c r="S17606" s="2"/>
      <c r="T17606">
        <v>17605</v>
      </c>
      <c r="U17606" s="1" t="s">
        <v>178</v>
      </c>
      <c r="V17606" s="1"/>
      <c r="W17606" s="2"/>
      <c r="X17606">
        <v>17605</v>
      </c>
      <c r="Y17606" s="1" t="s">
        <v>179</v>
      </c>
      <c r="Z17606" s="1"/>
      <c r="AA17606" s="2"/>
    </row>
    <row r="17607" spans="8:27">
      <c r="H17607">
        <v>17606</v>
      </c>
      <c r="I17607" s="1" t="s">
        <v>752</v>
      </c>
      <c r="J17607" s="1"/>
      <c r="K17607" s="2"/>
      <c r="L17607">
        <v>17606</v>
      </c>
      <c r="M17607" s="1" t="s">
        <v>753</v>
      </c>
      <c r="N17607" s="1"/>
      <c r="O17607" s="2"/>
      <c r="P17607">
        <v>17606</v>
      </c>
      <c r="Q17607" s="1" t="s">
        <v>754</v>
      </c>
      <c r="R17607" s="1"/>
      <c r="S17607" s="2"/>
      <c r="T17607">
        <v>17606</v>
      </c>
      <c r="U17607" s="1" t="s">
        <v>178</v>
      </c>
      <c r="V17607" s="1"/>
      <c r="W17607" s="2"/>
      <c r="X17607">
        <v>17606</v>
      </c>
      <c r="Y17607" s="1" t="s">
        <v>179</v>
      </c>
      <c r="Z17607" s="1"/>
      <c r="AA17607" s="2"/>
    </row>
    <row r="17608" spans="8:27">
      <c r="H17608">
        <v>17607</v>
      </c>
      <c r="I17608" s="1" t="s">
        <v>752</v>
      </c>
      <c r="J17608" s="1"/>
      <c r="K17608" s="2"/>
      <c r="L17608">
        <v>17607</v>
      </c>
      <c r="M17608" s="1" t="s">
        <v>753</v>
      </c>
      <c r="N17608" s="1"/>
      <c r="O17608" s="2"/>
      <c r="P17608">
        <v>17607</v>
      </c>
      <c r="Q17608" s="1" t="s">
        <v>754</v>
      </c>
      <c r="R17608" s="1"/>
      <c r="S17608" s="2"/>
      <c r="T17608">
        <v>17607</v>
      </c>
      <c r="U17608" s="1" t="s">
        <v>178</v>
      </c>
      <c r="V17608" s="1"/>
      <c r="W17608" s="2"/>
      <c r="X17608">
        <v>17607</v>
      </c>
      <c r="Y17608" s="1" t="s">
        <v>179</v>
      </c>
      <c r="Z17608" s="1"/>
      <c r="AA17608" s="2"/>
    </row>
    <row r="17609" spans="8:27">
      <c r="H17609">
        <v>17608</v>
      </c>
      <c r="I17609" s="1" t="s">
        <v>752</v>
      </c>
      <c r="J17609" s="1"/>
      <c r="K17609" s="2"/>
      <c r="L17609">
        <v>17608</v>
      </c>
      <c r="M17609" s="1" t="s">
        <v>753</v>
      </c>
      <c r="N17609" s="1"/>
      <c r="O17609" s="2"/>
      <c r="P17609">
        <v>17608</v>
      </c>
      <c r="Q17609" s="1" t="s">
        <v>754</v>
      </c>
      <c r="R17609" s="1"/>
      <c r="S17609" s="2"/>
      <c r="T17609">
        <v>17608</v>
      </c>
      <c r="U17609" s="1" t="s">
        <v>178</v>
      </c>
      <c r="V17609" s="1"/>
      <c r="W17609" s="2"/>
      <c r="X17609">
        <v>17608</v>
      </c>
      <c r="Y17609" s="1" t="s">
        <v>179</v>
      </c>
      <c r="Z17609" s="1"/>
      <c r="AA17609" s="2"/>
    </row>
    <row r="17610" spans="8:27">
      <c r="H17610">
        <v>17609</v>
      </c>
      <c r="I17610" s="1" t="s">
        <v>752</v>
      </c>
      <c r="J17610" s="1"/>
      <c r="K17610" s="2"/>
      <c r="L17610">
        <v>17609</v>
      </c>
      <c r="M17610" s="1" t="s">
        <v>753</v>
      </c>
      <c r="N17610" s="1"/>
      <c r="O17610" s="2"/>
      <c r="P17610">
        <v>17609</v>
      </c>
      <c r="Q17610" s="1" t="s">
        <v>754</v>
      </c>
      <c r="R17610" s="1"/>
      <c r="S17610" s="2"/>
      <c r="T17610">
        <v>17609</v>
      </c>
      <c r="U17610" s="1" t="s">
        <v>178</v>
      </c>
      <c r="V17610" s="1"/>
      <c r="W17610" s="2"/>
      <c r="X17610">
        <v>17609</v>
      </c>
      <c r="Y17610" s="1" t="s">
        <v>179</v>
      </c>
      <c r="Z17610" s="1"/>
      <c r="AA17610" s="2"/>
    </row>
    <row r="17611" spans="8:27">
      <c r="H17611">
        <v>17610</v>
      </c>
      <c r="I17611" s="1" t="s">
        <v>752</v>
      </c>
      <c r="J17611" s="1"/>
      <c r="K17611" s="2"/>
      <c r="L17611">
        <v>17610</v>
      </c>
      <c r="M17611" s="1" t="s">
        <v>753</v>
      </c>
      <c r="N17611" s="1"/>
      <c r="O17611" s="2"/>
      <c r="P17611">
        <v>17610</v>
      </c>
      <c r="Q17611" s="1" t="s">
        <v>754</v>
      </c>
      <c r="R17611" s="1"/>
      <c r="S17611" s="2"/>
      <c r="T17611">
        <v>17610</v>
      </c>
      <c r="U17611" s="1" t="s">
        <v>178</v>
      </c>
      <c r="V17611" s="1"/>
      <c r="W17611" s="2"/>
      <c r="X17611">
        <v>17610</v>
      </c>
      <c r="Y17611" s="1" t="s">
        <v>179</v>
      </c>
      <c r="Z17611" s="1"/>
      <c r="AA17611" s="2"/>
    </row>
    <row r="17612" spans="8:27">
      <c r="H17612">
        <v>17611</v>
      </c>
      <c r="I17612" s="1" t="s">
        <v>752</v>
      </c>
      <c r="J17612" s="1"/>
      <c r="K17612" s="2"/>
      <c r="L17612">
        <v>17611</v>
      </c>
      <c r="M17612" s="1" t="s">
        <v>753</v>
      </c>
      <c r="N17612" s="1"/>
      <c r="O17612" s="2"/>
      <c r="P17612">
        <v>17611</v>
      </c>
      <c r="Q17612" s="1" t="s">
        <v>754</v>
      </c>
      <c r="R17612" s="1"/>
      <c r="S17612" s="2"/>
      <c r="T17612">
        <v>17611</v>
      </c>
      <c r="U17612" s="1" t="s">
        <v>178</v>
      </c>
      <c r="V17612" s="1"/>
      <c r="W17612" s="2"/>
      <c r="X17612">
        <v>17611</v>
      </c>
      <c r="Y17612" s="1" t="s">
        <v>179</v>
      </c>
      <c r="Z17612" s="1"/>
      <c r="AA17612" s="2"/>
    </row>
    <row r="17613" spans="8:27">
      <c r="H17613">
        <v>17612</v>
      </c>
      <c r="I17613" s="1" t="s">
        <v>752</v>
      </c>
      <c r="J17613" s="1"/>
      <c r="K17613" s="2"/>
      <c r="L17613">
        <v>17612</v>
      </c>
      <c r="M17613" s="1" t="s">
        <v>753</v>
      </c>
      <c r="N17613" s="1"/>
      <c r="O17613" s="2"/>
      <c r="P17613">
        <v>17612</v>
      </c>
      <c r="Q17613" s="1" t="s">
        <v>754</v>
      </c>
      <c r="R17613" s="1"/>
      <c r="S17613" s="2"/>
      <c r="T17613">
        <v>17612</v>
      </c>
      <c r="U17613" s="1" t="s">
        <v>178</v>
      </c>
      <c r="V17613" s="1"/>
      <c r="W17613" s="2"/>
      <c r="X17613">
        <v>17612</v>
      </c>
      <c r="Y17613" s="1" t="s">
        <v>179</v>
      </c>
      <c r="Z17613" s="1"/>
      <c r="AA17613" s="2"/>
    </row>
    <row r="17614" spans="8:27">
      <c r="H17614">
        <v>17613</v>
      </c>
      <c r="I17614" s="1" t="s">
        <v>752</v>
      </c>
      <c r="J17614" s="1"/>
      <c r="K17614" s="2"/>
      <c r="L17614">
        <v>17613</v>
      </c>
      <c r="M17614" s="1" t="s">
        <v>753</v>
      </c>
      <c r="N17614" s="1"/>
      <c r="O17614" s="2"/>
      <c r="P17614">
        <v>17613</v>
      </c>
      <c r="Q17614" s="1" t="s">
        <v>754</v>
      </c>
      <c r="R17614" s="1"/>
      <c r="S17614" s="2"/>
      <c r="T17614">
        <v>17613</v>
      </c>
      <c r="U17614" s="1" t="s">
        <v>178</v>
      </c>
      <c r="V17614" s="1"/>
      <c r="W17614" s="2"/>
      <c r="X17614">
        <v>17613</v>
      </c>
      <c r="Y17614" s="1" t="s">
        <v>179</v>
      </c>
      <c r="Z17614" s="1"/>
      <c r="AA17614" s="2"/>
    </row>
    <row r="17615" spans="8:27">
      <c r="H17615">
        <v>17614</v>
      </c>
      <c r="I17615" s="1" t="s">
        <v>752</v>
      </c>
      <c r="J17615" s="1"/>
      <c r="K17615" s="2"/>
      <c r="L17615">
        <v>17614</v>
      </c>
      <c r="M17615" s="1" t="s">
        <v>753</v>
      </c>
      <c r="N17615" s="1"/>
      <c r="O17615" s="2"/>
      <c r="P17615">
        <v>17614</v>
      </c>
      <c r="Q17615" s="1" t="s">
        <v>754</v>
      </c>
      <c r="R17615" s="1"/>
      <c r="S17615" s="2"/>
      <c r="T17615">
        <v>17614</v>
      </c>
      <c r="U17615" s="1" t="s">
        <v>178</v>
      </c>
      <c r="V17615" s="1"/>
      <c r="W17615" s="2"/>
      <c r="X17615">
        <v>17614</v>
      </c>
      <c r="Y17615" s="1" t="s">
        <v>179</v>
      </c>
      <c r="Z17615" s="1"/>
      <c r="AA17615" s="2"/>
    </row>
    <row r="17616" spans="8:27">
      <c r="H17616">
        <v>17615</v>
      </c>
      <c r="I17616" s="1" t="s">
        <v>752</v>
      </c>
      <c r="J17616" s="1"/>
      <c r="K17616" s="2"/>
      <c r="L17616">
        <v>17615</v>
      </c>
      <c r="M17616" s="1" t="s">
        <v>753</v>
      </c>
      <c r="N17616" s="1"/>
      <c r="O17616" s="2"/>
      <c r="P17616">
        <v>17615</v>
      </c>
      <c r="Q17616" s="1" t="s">
        <v>754</v>
      </c>
      <c r="R17616" s="1"/>
      <c r="S17616" s="2"/>
      <c r="T17616">
        <v>17615</v>
      </c>
      <c r="U17616" s="1" t="s">
        <v>178</v>
      </c>
      <c r="V17616" s="1"/>
      <c r="W17616" s="2"/>
      <c r="X17616">
        <v>17615</v>
      </c>
      <c r="Y17616" s="1" t="s">
        <v>179</v>
      </c>
      <c r="Z17616" s="1"/>
      <c r="AA17616" s="2"/>
    </row>
    <row r="17617" spans="8:27">
      <c r="H17617">
        <v>17616</v>
      </c>
      <c r="I17617" s="1" t="s">
        <v>752</v>
      </c>
      <c r="J17617" s="1"/>
      <c r="K17617" s="2"/>
      <c r="L17617">
        <v>17616</v>
      </c>
      <c r="M17617" s="1" t="s">
        <v>753</v>
      </c>
      <c r="N17617" s="1"/>
      <c r="O17617" s="2"/>
      <c r="P17617">
        <v>17616</v>
      </c>
      <c r="Q17617" s="1" t="s">
        <v>754</v>
      </c>
      <c r="R17617" s="1"/>
      <c r="S17617" s="2"/>
      <c r="T17617">
        <v>17616</v>
      </c>
      <c r="U17617" s="1" t="s">
        <v>178</v>
      </c>
      <c r="V17617" s="1"/>
      <c r="W17617" s="2"/>
      <c r="X17617">
        <v>17616</v>
      </c>
      <c r="Y17617" s="1" t="s">
        <v>179</v>
      </c>
      <c r="Z17617" s="1"/>
      <c r="AA17617" s="2"/>
    </row>
    <row r="17618" spans="8:27">
      <c r="H17618">
        <v>17617</v>
      </c>
      <c r="I17618" s="1" t="s">
        <v>752</v>
      </c>
      <c r="J17618" s="1"/>
      <c r="K17618" s="2"/>
      <c r="L17618">
        <v>17617</v>
      </c>
      <c r="M17618" s="1" t="s">
        <v>753</v>
      </c>
      <c r="N17618" s="1"/>
      <c r="O17618" s="2"/>
      <c r="P17618">
        <v>17617</v>
      </c>
      <c r="Q17618" s="1" t="s">
        <v>754</v>
      </c>
      <c r="R17618" s="1"/>
      <c r="S17618" s="2"/>
      <c r="T17618">
        <v>17617</v>
      </c>
      <c r="U17618" s="1" t="s">
        <v>178</v>
      </c>
      <c r="V17618" s="1"/>
      <c r="W17618" s="2"/>
      <c r="X17618">
        <v>17617</v>
      </c>
      <c r="Y17618" s="1" t="s">
        <v>179</v>
      </c>
      <c r="Z17618" s="1"/>
      <c r="AA17618" s="2"/>
    </row>
    <row r="17619" spans="8:27">
      <c r="H17619">
        <v>17618</v>
      </c>
      <c r="I17619" s="1" t="s">
        <v>752</v>
      </c>
      <c r="J17619" s="1"/>
      <c r="K17619" s="2"/>
      <c r="L17619">
        <v>17618</v>
      </c>
      <c r="M17619" s="1" t="s">
        <v>753</v>
      </c>
      <c r="N17619" s="1"/>
      <c r="O17619" s="2"/>
      <c r="P17619">
        <v>17618</v>
      </c>
      <c r="Q17619" s="1" t="s">
        <v>754</v>
      </c>
      <c r="R17619" s="1"/>
      <c r="S17619" s="2"/>
      <c r="T17619">
        <v>17618</v>
      </c>
      <c r="U17619" s="1" t="s">
        <v>178</v>
      </c>
      <c r="V17619" s="1"/>
      <c r="W17619" s="2"/>
      <c r="X17619">
        <v>17618</v>
      </c>
      <c r="Y17619" s="1" t="s">
        <v>179</v>
      </c>
      <c r="Z17619" s="1"/>
      <c r="AA17619" s="2"/>
    </row>
    <row r="17620" spans="8:27">
      <c r="H17620">
        <v>17619</v>
      </c>
      <c r="I17620" s="1" t="s">
        <v>752</v>
      </c>
      <c r="J17620" s="1"/>
      <c r="K17620" s="2"/>
      <c r="L17620">
        <v>17619</v>
      </c>
      <c r="M17620" s="1" t="s">
        <v>753</v>
      </c>
      <c r="N17620" s="1"/>
      <c r="O17620" s="2"/>
      <c r="P17620">
        <v>17619</v>
      </c>
      <c r="Q17620" s="1" t="s">
        <v>754</v>
      </c>
      <c r="R17620" s="1"/>
      <c r="S17620" s="2"/>
      <c r="T17620">
        <v>17619</v>
      </c>
      <c r="U17620" s="1" t="s">
        <v>178</v>
      </c>
      <c r="V17620" s="1"/>
      <c r="W17620" s="2"/>
      <c r="X17620">
        <v>17619</v>
      </c>
      <c r="Y17620" s="1" t="s">
        <v>179</v>
      </c>
      <c r="Z17620" s="1"/>
      <c r="AA17620" s="2"/>
    </row>
    <row r="17621" spans="8:27">
      <c r="H17621">
        <v>17620</v>
      </c>
      <c r="I17621" s="1" t="s">
        <v>752</v>
      </c>
      <c r="J17621" s="1"/>
      <c r="K17621" s="2"/>
      <c r="L17621">
        <v>17620</v>
      </c>
      <c r="M17621" s="1" t="s">
        <v>753</v>
      </c>
      <c r="N17621" s="1"/>
      <c r="O17621" s="2"/>
      <c r="P17621">
        <v>17620</v>
      </c>
      <c r="Q17621" s="1" t="s">
        <v>754</v>
      </c>
      <c r="R17621" s="1"/>
      <c r="S17621" s="2"/>
      <c r="T17621">
        <v>17620</v>
      </c>
      <c r="U17621" s="1" t="s">
        <v>178</v>
      </c>
      <c r="V17621" s="1"/>
      <c r="W17621" s="2"/>
      <c r="X17621">
        <v>17620</v>
      </c>
      <c r="Y17621" s="1" t="s">
        <v>179</v>
      </c>
      <c r="Z17621" s="1"/>
      <c r="AA17621" s="2"/>
    </row>
    <row r="17622" spans="8:27">
      <c r="H17622">
        <v>17621</v>
      </c>
      <c r="I17622" s="1" t="s">
        <v>752</v>
      </c>
      <c r="J17622" s="1"/>
      <c r="K17622" s="2"/>
      <c r="L17622">
        <v>17621</v>
      </c>
      <c r="M17622" s="1" t="s">
        <v>753</v>
      </c>
      <c r="N17622" s="1"/>
      <c r="O17622" s="2"/>
      <c r="P17622">
        <v>17621</v>
      </c>
      <c r="Q17622" s="1" t="s">
        <v>754</v>
      </c>
      <c r="R17622" s="1"/>
      <c r="S17622" s="2"/>
      <c r="T17622">
        <v>17621</v>
      </c>
      <c r="U17622" s="1" t="s">
        <v>178</v>
      </c>
      <c r="V17622" s="1"/>
      <c r="W17622" s="2"/>
      <c r="X17622">
        <v>17621</v>
      </c>
      <c r="Y17622" s="1" t="s">
        <v>179</v>
      </c>
      <c r="Z17622" s="1"/>
      <c r="AA17622" s="2"/>
    </row>
    <row r="17623" spans="8:27">
      <c r="H17623">
        <v>17622</v>
      </c>
      <c r="I17623" s="1" t="s">
        <v>752</v>
      </c>
      <c r="J17623" s="1"/>
      <c r="K17623" s="2"/>
      <c r="L17623">
        <v>17622</v>
      </c>
      <c r="M17623" s="1" t="s">
        <v>753</v>
      </c>
      <c r="N17623" s="1"/>
      <c r="O17623" s="2"/>
      <c r="P17623">
        <v>17622</v>
      </c>
      <c r="Q17623" s="1" t="s">
        <v>754</v>
      </c>
      <c r="R17623" s="1"/>
      <c r="S17623" s="2"/>
      <c r="T17623">
        <v>17622</v>
      </c>
      <c r="U17623" s="1" t="s">
        <v>178</v>
      </c>
      <c r="V17623" s="1"/>
      <c r="W17623" s="2"/>
      <c r="X17623">
        <v>17622</v>
      </c>
      <c r="Y17623" s="1" t="s">
        <v>179</v>
      </c>
      <c r="Z17623" s="1"/>
      <c r="AA17623" s="2"/>
    </row>
    <row r="17624" spans="8:27">
      <c r="H17624">
        <v>17623</v>
      </c>
      <c r="I17624" s="1" t="s">
        <v>752</v>
      </c>
      <c r="J17624" s="1"/>
      <c r="K17624" s="2"/>
      <c r="L17624">
        <v>17623</v>
      </c>
      <c r="M17624" s="1" t="s">
        <v>753</v>
      </c>
      <c r="N17624" s="1"/>
      <c r="O17624" s="2"/>
      <c r="P17624">
        <v>17623</v>
      </c>
      <c r="Q17624" s="1" t="s">
        <v>754</v>
      </c>
      <c r="R17624" s="1"/>
      <c r="S17624" s="2"/>
      <c r="T17624">
        <v>17623</v>
      </c>
      <c r="U17624" s="1" t="s">
        <v>178</v>
      </c>
      <c r="V17624" s="1"/>
      <c r="W17624" s="2"/>
      <c r="X17624">
        <v>17623</v>
      </c>
      <c r="Y17624" s="1" t="s">
        <v>179</v>
      </c>
      <c r="Z17624" s="1"/>
      <c r="AA17624" s="2"/>
    </row>
    <row r="17625" spans="8:27">
      <c r="H17625">
        <v>17624</v>
      </c>
      <c r="I17625" s="1" t="s">
        <v>752</v>
      </c>
      <c r="J17625" s="1"/>
      <c r="K17625" s="2"/>
      <c r="L17625">
        <v>17624</v>
      </c>
      <c r="M17625" s="1" t="s">
        <v>753</v>
      </c>
      <c r="N17625" s="1"/>
      <c r="O17625" s="2"/>
      <c r="P17625">
        <v>17624</v>
      </c>
      <c r="Q17625" s="1" t="s">
        <v>754</v>
      </c>
      <c r="R17625" s="1"/>
      <c r="S17625" s="2"/>
      <c r="T17625">
        <v>17624</v>
      </c>
      <c r="U17625" s="1" t="s">
        <v>178</v>
      </c>
      <c r="V17625" s="1"/>
      <c r="W17625" s="2"/>
      <c r="X17625">
        <v>17624</v>
      </c>
      <c r="Y17625" s="1" t="s">
        <v>179</v>
      </c>
      <c r="Z17625" s="1"/>
      <c r="AA17625" s="2"/>
    </row>
    <row r="17626" spans="8:27">
      <c r="H17626">
        <v>17625</v>
      </c>
      <c r="I17626" s="1" t="s">
        <v>752</v>
      </c>
      <c r="J17626" s="1"/>
      <c r="K17626" s="2"/>
      <c r="L17626">
        <v>17625</v>
      </c>
      <c r="M17626" s="1" t="s">
        <v>753</v>
      </c>
      <c r="N17626" s="1"/>
      <c r="O17626" s="2"/>
      <c r="P17626">
        <v>17625</v>
      </c>
      <c r="Q17626" s="1" t="s">
        <v>754</v>
      </c>
      <c r="R17626" s="1"/>
      <c r="S17626" s="2"/>
      <c r="T17626">
        <v>17625</v>
      </c>
      <c r="U17626" s="1" t="s">
        <v>178</v>
      </c>
      <c r="V17626" s="1"/>
      <c r="W17626" s="2"/>
      <c r="X17626">
        <v>17625</v>
      </c>
      <c r="Y17626" s="1" t="s">
        <v>179</v>
      </c>
      <c r="Z17626" s="1"/>
      <c r="AA17626" s="2"/>
    </row>
    <row r="17627" spans="8:27">
      <c r="H17627">
        <v>17626</v>
      </c>
      <c r="I17627" s="1" t="s">
        <v>752</v>
      </c>
      <c r="J17627" s="1"/>
      <c r="K17627" s="2"/>
      <c r="L17627">
        <v>17626</v>
      </c>
      <c r="M17627" s="1" t="s">
        <v>753</v>
      </c>
      <c r="N17627" s="1"/>
      <c r="O17627" s="2"/>
      <c r="P17627">
        <v>17626</v>
      </c>
      <c r="Q17627" s="1" t="s">
        <v>754</v>
      </c>
      <c r="R17627" s="1"/>
      <c r="S17627" s="2"/>
      <c r="T17627">
        <v>17626</v>
      </c>
      <c r="U17627" s="1" t="s">
        <v>178</v>
      </c>
      <c r="V17627" s="1"/>
      <c r="W17627" s="2"/>
      <c r="X17627">
        <v>17626</v>
      </c>
      <c r="Y17627" s="1" t="s">
        <v>179</v>
      </c>
      <c r="Z17627" s="1"/>
      <c r="AA17627" s="2"/>
    </row>
    <row r="17628" spans="8:27">
      <c r="H17628">
        <v>17627</v>
      </c>
      <c r="I17628" s="1" t="s">
        <v>752</v>
      </c>
      <c r="J17628" s="1"/>
      <c r="K17628" s="2"/>
      <c r="L17628">
        <v>17627</v>
      </c>
      <c r="M17628" s="1" t="s">
        <v>753</v>
      </c>
      <c r="N17628" s="1"/>
      <c r="O17628" s="2"/>
      <c r="P17628">
        <v>17627</v>
      </c>
      <c r="Q17628" s="1" t="s">
        <v>754</v>
      </c>
      <c r="R17628" s="1"/>
      <c r="S17628" s="2"/>
      <c r="T17628">
        <v>17627</v>
      </c>
      <c r="U17628" s="1" t="s">
        <v>178</v>
      </c>
      <c r="V17628" s="1"/>
      <c r="W17628" s="2"/>
      <c r="X17628">
        <v>17627</v>
      </c>
      <c r="Y17628" s="1" t="s">
        <v>179</v>
      </c>
      <c r="Z17628" s="1"/>
      <c r="AA17628" s="2"/>
    </row>
    <row r="17629" spans="8:27">
      <c r="H17629">
        <v>17628</v>
      </c>
      <c r="I17629" s="1" t="s">
        <v>752</v>
      </c>
      <c r="J17629" s="1"/>
      <c r="K17629" s="2"/>
      <c r="L17629">
        <v>17628</v>
      </c>
      <c r="M17629" s="1" t="s">
        <v>753</v>
      </c>
      <c r="N17629" s="1"/>
      <c r="O17629" s="2"/>
      <c r="P17629">
        <v>17628</v>
      </c>
      <c r="Q17629" s="1" t="s">
        <v>754</v>
      </c>
      <c r="R17629" s="1"/>
      <c r="S17629" s="2"/>
      <c r="T17629">
        <v>17628</v>
      </c>
      <c r="U17629" s="1" t="s">
        <v>178</v>
      </c>
      <c r="V17629" s="1"/>
      <c r="W17629" s="2"/>
      <c r="X17629">
        <v>17628</v>
      </c>
      <c r="Y17629" s="1" t="s">
        <v>179</v>
      </c>
      <c r="Z17629" s="1"/>
      <c r="AA17629" s="2"/>
    </row>
    <row r="17630" spans="8:27">
      <c r="H17630">
        <v>17629</v>
      </c>
      <c r="I17630" s="1" t="s">
        <v>752</v>
      </c>
      <c r="J17630" s="1"/>
      <c r="K17630" s="2"/>
      <c r="L17630">
        <v>17629</v>
      </c>
      <c r="M17630" s="1" t="s">
        <v>753</v>
      </c>
      <c r="N17630" s="1"/>
      <c r="O17630" s="2"/>
      <c r="P17630">
        <v>17629</v>
      </c>
      <c r="Q17630" s="1" t="s">
        <v>754</v>
      </c>
      <c r="R17630" s="1"/>
      <c r="S17630" s="2"/>
      <c r="T17630">
        <v>17629</v>
      </c>
      <c r="U17630" s="1" t="s">
        <v>178</v>
      </c>
      <c r="V17630" s="1"/>
      <c r="W17630" s="2"/>
      <c r="X17630">
        <v>17629</v>
      </c>
      <c r="Y17630" s="1" t="s">
        <v>179</v>
      </c>
      <c r="Z17630" s="1"/>
      <c r="AA17630" s="2"/>
    </row>
    <row r="17631" spans="8:27">
      <c r="H17631">
        <v>17630</v>
      </c>
      <c r="I17631" s="1" t="s">
        <v>752</v>
      </c>
      <c r="J17631" s="1"/>
      <c r="K17631" s="2"/>
      <c r="L17631">
        <v>17630</v>
      </c>
      <c r="M17631" s="1" t="s">
        <v>753</v>
      </c>
      <c r="N17631" s="1"/>
      <c r="O17631" s="2"/>
      <c r="P17631">
        <v>17630</v>
      </c>
      <c r="Q17631" s="1" t="s">
        <v>754</v>
      </c>
      <c r="R17631" s="1"/>
      <c r="S17631" s="2"/>
      <c r="T17631">
        <v>17630</v>
      </c>
      <c r="U17631" s="1" t="s">
        <v>178</v>
      </c>
      <c r="V17631" s="1"/>
      <c r="W17631" s="2"/>
      <c r="X17631">
        <v>17630</v>
      </c>
      <c r="Y17631" s="1" t="s">
        <v>179</v>
      </c>
      <c r="Z17631" s="1"/>
      <c r="AA17631" s="2"/>
    </row>
    <row r="17632" spans="8:27">
      <c r="H17632">
        <v>17631</v>
      </c>
      <c r="I17632" s="1" t="s">
        <v>752</v>
      </c>
      <c r="J17632" s="1"/>
      <c r="K17632" s="2"/>
      <c r="L17632">
        <v>17631</v>
      </c>
      <c r="M17632" s="1" t="s">
        <v>753</v>
      </c>
      <c r="N17632" s="1"/>
      <c r="O17632" s="2"/>
      <c r="P17632">
        <v>17631</v>
      </c>
      <c r="Q17632" s="1" t="s">
        <v>754</v>
      </c>
      <c r="R17632" s="1"/>
      <c r="S17632" s="2"/>
      <c r="T17632">
        <v>17631</v>
      </c>
      <c r="U17632" s="1" t="s">
        <v>178</v>
      </c>
      <c r="V17632" s="1"/>
      <c r="W17632" s="2"/>
      <c r="X17632">
        <v>17631</v>
      </c>
      <c r="Y17632" s="1" t="s">
        <v>179</v>
      </c>
      <c r="Z17632" s="1"/>
      <c r="AA17632" s="2"/>
    </row>
    <row r="17633" spans="8:27">
      <c r="H17633">
        <v>17632</v>
      </c>
      <c r="I17633" s="1" t="s">
        <v>752</v>
      </c>
      <c r="J17633" s="1"/>
      <c r="K17633" s="2"/>
      <c r="L17633">
        <v>17632</v>
      </c>
      <c r="M17633" s="1" t="s">
        <v>753</v>
      </c>
      <c r="N17633" s="1"/>
      <c r="O17633" s="2"/>
      <c r="P17633">
        <v>17632</v>
      </c>
      <c r="Q17633" s="1" t="s">
        <v>754</v>
      </c>
      <c r="R17633" s="1"/>
      <c r="S17633" s="2"/>
      <c r="T17633">
        <v>17632</v>
      </c>
      <c r="U17633" s="1" t="s">
        <v>178</v>
      </c>
      <c r="V17633" s="1"/>
      <c r="W17633" s="2"/>
      <c r="X17633">
        <v>17632</v>
      </c>
      <c r="Y17633" s="1" t="s">
        <v>179</v>
      </c>
      <c r="Z17633" s="1"/>
      <c r="AA17633" s="2"/>
    </row>
    <row r="17634" spans="8:27">
      <c r="H17634">
        <v>17633</v>
      </c>
      <c r="I17634" s="1" t="s">
        <v>752</v>
      </c>
      <c r="J17634" s="1"/>
      <c r="K17634" s="2"/>
      <c r="L17634">
        <v>17633</v>
      </c>
      <c r="M17634" s="1" t="s">
        <v>753</v>
      </c>
      <c r="N17634" s="1"/>
      <c r="O17634" s="2"/>
      <c r="P17634">
        <v>17633</v>
      </c>
      <c r="Q17634" s="1" t="s">
        <v>754</v>
      </c>
      <c r="R17634" s="1"/>
      <c r="S17634" s="2"/>
      <c r="T17634">
        <v>17633</v>
      </c>
      <c r="U17634" s="1" t="s">
        <v>178</v>
      </c>
      <c r="V17634" s="1"/>
      <c r="W17634" s="2"/>
      <c r="X17634">
        <v>17633</v>
      </c>
      <c r="Y17634" s="1" t="s">
        <v>179</v>
      </c>
      <c r="Z17634" s="1"/>
      <c r="AA17634" s="2"/>
    </row>
    <row r="17635" spans="8:27">
      <c r="H17635">
        <v>17634</v>
      </c>
      <c r="I17635" s="1" t="s">
        <v>752</v>
      </c>
      <c r="J17635" s="1"/>
      <c r="K17635" s="2"/>
      <c r="L17635">
        <v>17634</v>
      </c>
      <c r="M17635" s="1" t="s">
        <v>753</v>
      </c>
      <c r="N17635" s="1"/>
      <c r="O17635" s="2"/>
      <c r="P17635">
        <v>17634</v>
      </c>
      <c r="Q17635" s="1" t="s">
        <v>754</v>
      </c>
      <c r="R17635" s="1"/>
      <c r="S17635" s="2"/>
      <c r="T17635">
        <v>17634</v>
      </c>
      <c r="U17635" s="1" t="s">
        <v>178</v>
      </c>
      <c r="V17635" s="1"/>
      <c r="W17635" s="2"/>
      <c r="X17635">
        <v>17634</v>
      </c>
      <c r="Y17635" s="1" t="s">
        <v>179</v>
      </c>
      <c r="Z17635" s="1"/>
      <c r="AA17635" s="2"/>
    </row>
    <row r="17636" spans="8:27">
      <c r="H17636">
        <v>17635</v>
      </c>
      <c r="I17636" s="1" t="s">
        <v>752</v>
      </c>
      <c r="J17636" s="1"/>
      <c r="K17636" s="2"/>
      <c r="L17636">
        <v>17635</v>
      </c>
      <c r="M17636" s="1" t="s">
        <v>753</v>
      </c>
      <c r="N17636" s="1"/>
      <c r="O17636" s="2"/>
      <c r="P17636">
        <v>17635</v>
      </c>
      <c r="Q17636" s="1" t="s">
        <v>754</v>
      </c>
      <c r="R17636" s="1"/>
      <c r="S17636" s="2"/>
      <c r="T17636">
        <v>17635</v>
      </c>
      <c r="U17636" s="1" t="s">
        <v>178</v>
      </c>
      <c r="V17636" s="1"/>
      <c r="W17636" s="2"/>
      <c r="X17636">
        <v>17635</v>
      </c>
      <c r="Y17636" s="1" t="s">
        <v>179</v>
      </c>
      <c r="Z17636" s="1"/>
      <c r="AA17636" s="2"/>
    </row>
    <row r="17637" spans="8:27">
      <c r="H17637">
        <v>17636</v>
      </c>
      <c r="I17637" s="1" t="s">
        <v>752</v>
      </c>
      <c r="J17637" s="1"/>
      <c r="K17637" s="2"/>
      <c r="L17637">
        <v>17636</v>
      </c>
      <c r="M17637" s="1" t="s">
        <v>753</v>
      </c>
      <c r="N17637" s="1"/>
      <c r="O17637" s="2"/>
      <c r="P17637">
        <v>17636</v>
      </c>
      <c r="Q17637" s="1" t="s">
        <v>754</v>
      </c>
      <c r="R17637" s="1"/>
      <c r="S17637" s="2"/>
      <c r="T17637">
        <v>17636</v>
      </c>
      <c r="U17637" s="1" t="s">
        <v>178</v>
      </c>
      <c r="V17637" s="1"/>
      <c r="W17637" s="2"/>
      <c r="X17637">
        <v>17636</v>
      </c>
      <c r="Y17637" s="1" t="s">
        <v>179</v>
      </c>
      <c r="Z17637" s="1"/>
      <c r="AA17637" s="2"/>
    </row>
    <row r="17638" spans="8:27">
      <c r="H17638">
        <v>17637</v>
      </c>
      <c r="I17638" s="1" t="s">
        <v>752</v>
      </c>
      <c r="J17638" s="1"/>
      <c r="K17638" s="2"/>
      <c r="L17638">
        <v>17637</v>
      </c>
      <c r="M17638" s="1" t="s">
        <v>753</v>
      </c>
      <c r="N17638" s="1"/>
      <c r="O17638" s="2"/>
      <c r="P17638">
        <v>17637</v>
      </c>
      <c r="Q17638" s="1" t="s">
        <v>754</v>
      </c>
      <c r="R17638" s="1"/>
      <c r="S17638" s="2"/>
      <c r="T17638">
        <v>17637</v>
      </c>
      <c r="U17638" s="1" t="s">
        <v>178</v>
      </c>
      <c r="V17638" s="1"/>
      <c r="W17638" s="2"/>
      <c r="X17638">
        <v>17637</v>
      </c>
      <c r="Y17638" s="1" t="s">
        <v>179</v>
      </c>
      <c r="Z17638" s="1"/>
      <c r="AA17638" s="2"/>
    </row>
    <row r="17639" spans="8:27">
      <c r="H17639">
        <v>17638</v>
      </c>
      <c r="I17639" s="1" t="s">
        <v>752</v>
      </c>
      <c r="J17639" s="1"/>
      <c r="K17639" s="2"/>
      <c r="L17639">
        <v>17638</v>
      </c>
      <c r="M17639" s="1" t="s">
        <v>753</v>
      </c>
      <c r="N17639" s="1"/>
      <c r="O17639" s="2"/>
      <c r="P17639">
        <v>17638</v>
      </c>
      <c r="Q17639" s="1" t="s">
        <v>754</v>
      </c>
      <c r="R17639" s="1"/>
      <c r="S17639" s="2"/>
      <c r="T17639">
        <v>17638</v>
      </c>
      <c r="U17639" s="1" t="s">
        <v>178</v>
      </c>
      <c r="V17639" s="1"/>
      <c r="W17639" s="2"/>
      <c r="X17639">
        <v>17638</v>
      </c>
      <c r="Y17639" s="1" t="s">
        <v>179</v>
      </c>
      <c r="Z17639" s="1"/>
      <c r="AA17639" s="2"/>
    </row>
    <row r="17640" spans="8:27">
      <c r="H17640">
        <v>17639</v>
      </c>
      <c r="I17640" s="1" t="s">
        <v>752</v>
      </c>
      <c r="J17640" s="1"/>
      <c r="K17640" s="2"/>
      <c r="L17640">
        <v>17639</v>
      </c>
      <c r="M17640" s="1" t="s">
        <v>753</v>
      </c>
      <c r="N17640" s="1"/>
      <c r="O17640" s="2"/>
      <c r="P17640">
        <v>17639</v>
      </c>
      <c r="Q17640" s="1" t="s">
        <v>754</v>
      </c>
      <c r="R17640" s="1"/>
      <c r="S17640" s="2"/>
      <c r="T17640">
        <v>17639</v>
      </c>
      <c r="U17640" s="1" t="s">
        <v>178</v>
      </c>
      <c r="V17640" s="1"/>
      <c r="W17640" s="2"/>
      <c r="X17640">
        <v>17639</v>
      </c>
      <c r="Y17640" s="1" t="s">
        <v>179</v>
      </c>
      <c r="Z17640" s="1"/>
      <c r="AA17640" s="2"/>
    </row>
    <row r="17641" spans="8:27">
      <c r="H17641">
        <v>17640</v>
      </c>
      <c r="I17641" s="1" t="s">
        <v>752</v>
      </c>
      <c r="J17641" s="1"/>
      <c r="K17641" s="2"/>
      <c r="L17641">
        <v>17640</v>
      </c>
      <c r="M17641" s="1" t="s">
        <v>753</v>
      </c>
      <c r="N17641" s="1"/>
      <c r="O17641" s="2"/>
      <c r="P17641">
        <v>17640</v>
      </c>
      <c r="Q17641" s="1" t="s">
        <v>754</v>
      </c>
      <c r="R17641" s="1"/>
      <c r="S17641" s="2"/>
      <c r="T17641">
        <v>17640</v>
      </c>
      <c r="U17641" s="1" t="s">
        <v>178</v>
      </c>
      <c r="V17641" s="1"/>
      <c r="W17641" s="2"/>
      <c r="X17641">
        <v>17640</v>
      </c>
      <c r="Y17641" s="1" t="s">
        <v>179</v>
      </c>
      <c r="Z17641" s="1"/>
      <c r="AA17641" s="2"/>
    </row>
    <row r="17642" spans="8:27">
      <c r="H17642">
        <v>17641</v>
      </c>
      <c r="I17642" s="1" t="s">
        <v>752</v>
      </c>
      <c r="J17642" s="1"/>
      <c r="K17642" s="2"/>
      <c r="L17642">
        <v>17641</v>
      </c>
      <c r="M17642" s="1" t="s">
        <v>753</v>
      </c>
      <c r="N17642" s="1"/>
      <c r="O17642" s="2"/>
      <c r="P17642">
        <v>17641</v>
      </c>
      <c r="Q17642" s="1" t="s">
        <v>754</v>
      </c>
      <c r="R17642" s="1"/>
      <c r="S17642" s="2"/>
      <c r="T17642">
        <v>17641</v>
      </c>
      <c r="U17642" s="1" t="s">
        <v>178</v>
      </c>
      <c r="V17642" s="1"/>
      <c r="W17642" s="2"/>
      <c r="X17642">
        <v>17641</v>
      </c>
      <c r="Y17642" s="1" t="s">
        <v>179</v>
      </c>
      <c r="Z17642" s="1"/>
      <c r="AA17642" s="2"/>
    </row>
    <row r="17643" spans="8:27">
      <c r="H17643">
        <v>17642</v>
      </c>
      <c r="I17643" s="1" t="s">
        <v>752</v>
      </c>
      <c r="J17643" s="1"/>
      <c r="K17643" s="2"/>
      <c r="L17643">
        <v>17642</v>
      </c>
      <c r="M17643" s="1" t="s">
        <v>753</v>
      </c>
      <c r="N17643" s="1"/>
      <c r="O17643" s="2"/>
      <c r="P17643">
        <v>17642</v>
      </c>
      <c r="Q17643" s="1" t="s">
        <v>754</v>
      </c>
      <c r="R17643" s="1"/>
      <c r="S17643" s="2"/>
      <c r="T17643">
        <v>17642</v>
      </c>
      <c r="U17643" s="1" t="s">
        <v>178</v>
      </c>
      <c r="V17643" s="1"/>
      <c r="W17643" s="2"/>
      <c r="X17643">
        <v>17642</v>
      </c>
      <c r="Y17643" s="1" t="s">
        <v>179</v>
      </c>
      <c r="Z17643" s="1"/>
      <c r="AA17643" s="2"/>
    </row>
    <row r="17644" spans="8:27">
      <c r="H17644">
        <v>17643</v>
      </c>
      <c r="I17644" s="1" t="s">
        <v>752</v>
      </c>
      <c r="J17644" s="1"/>
      <c r="K17644" s="2"/>
      <c r="L17644">
        <v>17643</v>
      </c>
      <c r="M17644" s="1" t="s">
        <v>753</v>
      </c>
      <c r="N17644" s="1"/>
      <c r="O17644" s="2"/>
      <c r="P17644">
        <v>17643</v>
      </c>
      <c r="Q17644" s="1" t="s">
        <v>754</v>
      </c>
      <c r="R17644" s="1"/>
      <c r="S17644" s="2"/>
      <c r="T17644">
        <v>17643</v>
      </c>
      <c r="U17644" s="1" t="s">
        <v>178</v>
      </c>
      <c r="V17644" s="1"/>
      <c r="W17644" s="2"/>
      <c r="X17644">
        <v>17643</v>
      </c>
      <c r="Y17644" s="1" t="s">
        <v>179</v>
      </c>
      <c r="Z17644" s="1"/>
      <c r="AA17644" s="2"/>
    </row>
    <row r="17645" spans="8:27">
      <c r="H17645">
        <v>17644</v>
      </c>
      <c r="I17645" s="1" t="s">
        <v>752</v>
      </c>
      <c r="J17645" s="1"/>
      <c r="K17645" s="2"/>
      <c r="L17645">
        <v>17644</v>
      </c>
      <c r="M17645" s="1" t="s">
        <v>753</v>
      </c>
      <c r="N17645" s="1"/>
      <c r="O17645" s="2"/>
      <c r="P17645">
        <v>17644</v>
      </c>
      <c r="Q17645" s="1" t="s">
        <v>754</v>
      </c>
      <c r="R17645" s="1"/>
      <c r="S17645" s="2"/>
      <c r="T17645">
        <v>17644</v>
      </c>
      <c r="U17645" s="1" t="s">
        <v>178</v>
      </c>
      <c r="V17645" s="1"/>
      <c r="W17645" s="2"/>
      <c r="X17645">
        <v>17644</v>
      </c>
      <c r="Y17645" s="1" t="s">
        <v>179</v>
      </c>
      <c r="Z17645" s="1"/>
      <c r="AA17645" s="2"/>
    </row>
    <row r="17646" spans="8:27">
      <c r="H17646">
        <v>17645</v>
      </c>
      <c r="I17646" s="1" t="s">
        <v>752</v>
      </c>
      <c r="J17646" s="1"/>
      <c r="K17646" s="2"/>
      <c r="L17646">
        <v>17645</v>
      </c>
      <c r="M17646" s="1" t="s">
        <v>753</v>
      </c>
      <c r="N17646" s="1"/>
      <c r="O17646" s="2"/>
      <c r="P17646">
        <v>17645</v>
      </c>
      <c r="Q17646" s="1" t="s">
        <v>754</v>
      </c>
      <c r="R17646" s="1"/>
      <c r="S17646" s="2"/>
      <c r="T17646">
        <v>17645</v>
      </c>
      <c r="U17646" s="1" t="s">
        <v>178</v>
      </c>
      <c r="V17646" s="1"/>
      <c r="W17646" s="2"/>
      <c r="X17646">
        <v>17645</v>
      </c>
      <c r="Y17646" s="1" t="s">
        <v>179</v>
      </c>
      <c r="Z17646" s="1"/>
      <c r="AA17646" s="2"/>
    </row>
    <row r="17647" spans="8:27">
      <c r="H17647">
        <v>17646</v>
      </c>
      <c r="I17647" s="1" t="s">
        <v>752</v>
      </c>
      <c r="J17647" s="1"/>
      <c r="K17647" s="2"/>
      <c r="L17647">
        <v>17646</v>
      </c>
      <c r="M17647" s="1" t="s">
        <v>753</v>
      </c>
      <c r="N17647" s="1"/>
      <c r="O17647" s="2"/>
      <c r="P17647">
        <v>17646</v>
      </c>
      <c r="Q17647" s="1" t="s">
        <v>754</v>
      </c>
      <c r="R17647" s="1"/>
      <c r="S17647" s="2"/>
      <c r="T17647">
        <v>17646</v>
      </c>
      <c r="U17647" s="1" t="s">
        <v>178</v>
      </c>
      <c r="V17647" s="1"/>
      <c r="W17647" s="2"/>
      <c r="X17647">
        <v>17646</v>
      </c>
      <c r="Y17647" s="1" t="s">
        <v>179</v>
      </c>
      <c r="Z17647" s="1"/>
      <c r="AA17647" s="2"/>
    </row>
    <row r="17648" spans="8:27">
      <c r="H17648">
        <v>17647</v>
      </c>
      <c r="I17648" s="1" t="s">
        <v>752</v>
      </c>
      <c r="J17648" s="1"/>
      <c r="K17648" s="2"/>
      <c r="L17648">
        <v>17647</v>
      </c>
      <c r="M17648" s="1" t="s">
        <v>753</v>
      </c>
      <c r="N17648" s="1"/>
      <c r="O17648" s="2"/>
      <c r="P17648">
        <v>17647</v>
      </c>
      <c r="Q17648" s="1" t="s">
        <v>754</v>
      </c>
      <c r="R17648" s="1"/>
      <c r="S17648" s="2"/>
      <c r="T17648">
        <v>17647</v>
      </c>
      <c r="U17648" s="1" t="s">
        <v>178</v>
      </c>
      <c r="V17648" s="1"/>
      <c r="W17648" s="2"/>
      <c r="X17648">
        <v>17647</v>
      </c>
      <c r="Y17648" s="1" t="s">
        <v>179</v>
      </c>
      <c r="Z17648" s="1"/>
      <c r="AA17648" s="2"/>
    </row>
    <row r="17649" spans="8:27">
      <c r="H17649">
        <v>17648</v>
      </c>
      <c r="I17649" s="1" t="s">
        <v>752</v>
      </c>
      <c r="J17649" s="1"/>
      <c r="K17649" s="2"/>
      <c r="L17649">
        <v>17648</v>
      </c>
      <c r="M17649" s="1" t="s">
        <v>753</v>
      </c>
      <c r="N17649" s="1"/>
      <c r="O17649" s="2"/>
      <c r="P17649">
        <v>17648</v>
      </c>
      <c r="Q17649" s="1" t="s">
        <v>754</v>
      </c>
      <c r="R17649" s="1"/>
      <c r="S17649" s="2"/>
      <c r="T17649">
        <v>17648</v>
      </c>
      <c r="U17649" s="1" t="s">
        <v>178</v>
      </c>
      <c r="V17649" s="1"/>
      <c r="W17649" s="2"/>
      <c r="X17649">
        <v>17648</v>
      </c>
      <c r="Y17649" s="1" t="s">
        <v>179</v>
      </c>
      <c r="Z17649" s="1"/>
      <c r="AA17649" s="2"/>
    </row>
    <row r="17650" spans="8:27">
      <c r="H17650">
        <v>17649</v>
      </c>
      <c r="I17650" s="1" t="s">
        <v>752</v>
      </c>
      <c r="J17650" s="1"/>
      <c r="K17650" s="2"/>
      <c r="L17650">
        <v>17649</v>
      </c>
      <c r="M17650" s="1" t="s">
        <v>753</v>
      </c>
      <c r="N17650" s="1"/>
      <c r="O17650" s="2"/>
      <c r="P17650">
        <v>17649</v>
      </c>
      <c r="Q17650" s="1" t="s">
        <v>754</v>
      </c>
      <c r="R17650" s="1"/>
      <c r="S17650" s="2"/>
      <c r="T17650">
        <v>17649</v>
      </c>
      <c r="U17650" s="1" t="s">
        <v>178</v>
      </c>
      <c r="V17650" s="1"/>
      <c r="W17650" s="2"/>
      <c r="X17650">
        <v>17649</v>
      </c>
      <c r="Y17650" s="1" t="s">
        <v>179</v>
      </c>
      <c r="Z17650" s="1"/>
      <c r="AA17650" s="2"/>
    </row>
    <row r="17651" spans="8:27">
      <c r="H17651">
        <v>17650</v>
      </c>
      <c r="I17651" s="1" t="s">
        <v>752</v>
      </c>
      <c r="J17651" s="1"/>
      <c r="K17651" s="2"/>
      <c r="L17651">
        <v>17650</v>
      </c>
      <c r="M17651" s="1" t="s">
        <v>753</v>
      </c>
      <c r="N17651" s="1"/>
      <c r="O17651" s="2"/>
      <c r="P17651">
        <v>17650</v>
      </c>
      <c r="Q17651" s="1" t="s">
        <v>754</v>
      </c>
      <c r="R17651" s="1"/>
      <c r="S17651" s="2"/>
      <c r="T17651">
        <v>17650</v>
      </c>
      <c r="U17651" s="1" t="s">
        <v>178</v>
      </c>
      <c r="V17651" s="1"/>
      <c r="W17651" s="2"/>
      <c r="X17651">
        <v>17650</v>
      </c>
      <c r="Y17651" s="1" t="s">
        <v>179</v>
      </c>
      <c r="Z17651" s="1"/>
      <c r="AA17651" s="2"/>
    </row>
    <row r="17652" spans="8:27">
      <c r="H17652">
        <v>17651</v>
      </c>
      <c r="I17652" s="1" t="s">
        <v>752</v>
      </c>
      <c r="J17652" s="1"/>
      <c r="K17652" s="2"/>
      <c r="L17652">
        <v>17651</v>
      </c>
      <c r="M17652" s="1" t="s">
        <v>753</v>
      </c>
      <c r="N17652" s="1"/>
      <c r="O17652" s="2"/>
      <c r="P17652">
        <v>17651</v>
      </c>
      <c r="Q17652" s="1" t="s">
        <v>754</v>
      </c>
      <c r="R17652" s="1"/>
      <c r="S17652" s="2"/>
      <c r="T17652">
        <v>17651</v>
      </c>
      <c r="U17652" s="1" t="s">
        <v>178</v>
      </c>
      <c r="V17652" s="1"/>
      <c r="W17652" s="2"/>
      <c r="X17652">
        <v>17651</v>
      </c>
      <c r="Y17652" s="1" t="s">
        <v>179</v>
      </c>
      <c r="Z17652" s="1"/>
      <c r="AA17652" s="2"/>
    </row>
    <row r="17653" spans="8:27">
      <c r="H17653">
        <v>17652</v>
      </c>
      <c r="I17653" s="1" t="s">
        <v>752</v>
      </c>
      <c r="J17653" s="1"/>
      <c r="K17653" s="2"/>
      <c r="L17653">
        <v>17652</v>
      </c>
      <c r="M17653" s="1" t="s">
        <v>753</v>
      </c>
      <c r="N17653" s="1"/>
      <c r="O17653" s="2"/>
      <c r="P17653">
        <v>17652</v>
      </c>
      <c r="Q17653" s="1" t="s">
        <v>754</v>
      </c>
      <c r="R17653" s="1"/>
      <c r="S17653" s="2"/>
      <c r="T17653">
        <v>17652</v>
      </c>
      <c r="U17653" s="1" t="s">
        <v>178</v>
      </c>
      <c r="V17653" s="1"/>
      <c r="W17653" s="2"/>
      <c r="X17653">
        <v>17652</v>
      </c>
      <c r="Y17653" s="1" t="s">
        <v>179</v>
      </c>
      <c r="Z17653" s="1"/>
      <c r="AA17653" s="2"/>
    </row>
    <row r="17654" spans="8:27">
      <c r="H17654">
        <v>17653</v>
      </c>
      <c r="I17654" s="1" t="s">
        <v>752</v>
      </c>
      <c r="J17654" s="1"/>
      <c r="K17654" s="2"/>
      <c r="L17654">
        <v>17653</v>
      </c>
      <c r="M17654" s="1" t="s">
        <v>753</v>
      </c>
      <c r="N17654" s="1"/>
      <c r="O17654" s="2"/>
      <c r="P17654">
        <v>17653</v>
      </c>
      <c r="Q17654" s="1" t="s">
        <v>754</v>
      </c>
      <c r="R17654" s="1"/>
      <c r="S17654" s="2"/>
      <c r="T17654">
        <v>17653</v>
      </c>
      <c r="U17654" s="1" t="s">
        <v>178</v>
      </c>
      <c r="V17654" s="1"/>
      <c r="W17654" s="2"/>
      <c r="X17654">
        <v>17653</v>
      </c>
      <c r="Y17654" s="1" t="s">
        <v>179</v>
      </c>
      <c r="Z17654" s="1"/>
      <c r="AA17654" s="2"/>
    </row>
    <row r="17655" spans="8:27">
      <c r="H17655">
        <v>17654</v>
      </c>
      <c r="I17655" s="1" t="s">
        <v>752</v>
      </c>
      <c r="J17655" s="1"/>
      <c r="K17655" s="2"/>
      <c r="L17655">
        <v>17654</v>
      </c>
      <c r="M17655" s="1" t="s">
        <v>753</v>
      </c>
      <c r="N17655" s="1"/>
      <c r="O17655" s="2"/>
      <c r="P17655">
        <v>17654</v>
      </c>
      <c r="Q17655" s="1" t="s">
        <v>754</v>
      </c>
      <c r="R17655" s="1"/>
      <c r="S17655" s="2"/>
      <c r="T17655">
        <v>17654</v>
      </c>
      <c r="U17655" s="1" t="s">
        <v>178</v>
      </c>
      <c r="V17655" s="1"/>
      <c r="W17655" s="2"/>
      <c r="X17655">
        <v>17654</v>
      </c>
      <c r="Y17655" s="1" t="s">
        <v>179</v>
      </c>
      <c r="Z17655" s="1"/>
      <c r="AA17655" s="2"/>
    </row>
    <row r="17656" spans="8:27">
      <c r="H17656">
        <v>17655</v>
      </c>
      <c r="I17656" s="1" t="s">
        <v>752</v>
      </c>
      <c r="J17656" s="1"/>
      <c r="K17656" s="2"/>
      <c r="L17656">
        <v>17655</v>
      </c>
      <c r="M17656" s="1" t="s">
        <v>753</v>
      </c>
      <c r="N17656" s="1"/>
      <c r="O17656" s="2"/>
      <c r="P17656">
        <v>17655</v>
      </c>
      <c r="Q17656" s="1" t="s">
        <v>754</v>
      </c>
      <c r="R17656" s="1"/>
      <c r="S17656" s="2"/>
      <c r="T17656">
        <v>17655</v>
      </c>
      <c r="U17656" s="1" t="s">
        <v>178</v>
      </c>
      <c r="V17656" s="1"/>
      <c r="W17656" s="2"/>
      <c r="X17656">
        <v>17655</v>
      </c>
      <c r="Y17656" s="1" t="s">
        <v>179</v>
      </c>
      <c r="Z17656" s="1"/>
      <c r="AA17656" s="2"/>
    </row>
    <row r="17657" spans="8:27">
      <c r="H17657">
        <v>17656</v>
      </c>
      <c r="I17657" s="1" t="s">
        <v>752</v>
      </c>
      <c r="J17657" s="1"/>
      <c r="K17657" s="2"/>
      <c r="L17657">
        <v>17656</v>
      </c>
      <c r="M17657" s="1" t="s">
        <v>753</v>
      </c>
      <c r="N17657" s="1"/>
      <c r="O17657" s="2"/>
      <c r="P17657">
        <v>17656</v>
      </c>
      <c r="Q17657" s="1" t="s">
        <v>754</v>
      </c>
      <c r="R17657" s="1"/>
      <c r="S17657" s="2"/>
      <c r="T17657">
        <v>17656</v>
      </c>
      <c r="U17657" s="1" t="s">
        <v>178</v>
      </c>
      <c r="V17657" s="1"/>
      <c r="W17657" s="2"/>
      <c r="X17657">
        <v>17656</v>
      </c>
      <c r="Y17657" s="1" t="s">
        <v>179</v>
      </c>
      <c r="Z17657" s="1"/>
      <c r="AA17657" s="2"/>
    </row>
    <row r="17658" spans="8:27">
      <c r="H17658">
        <v>17657</v>
      </c>
      <c r="I17658" s="1" t="s">
        <v>752</v>
      </c>
      <c r="J17658" s="1"/>
      <c r="K17658" s="2"/>
      <c r="L17658">
        <v>17657</v>
      </c>
      <c r="M17658" s="1" t="s">
        <v>753</v>
      </c>
      <c r="N17658" s="1"/>
      <c r="O17658" s="2"/>
      <c r="P17658">
        <v>17657</v>
      </c>
      <c r="Q17658" s="1" t="s">
        <v>754</v>
      </c>
      <c r="R17658" s="1"/>
      <c r="S17658" s="2"/>
      <c r="T17658">
        <v>17657</v>
      </c>
      <c r="U17658" s="1" t="s">
        <v>178</v>
      </c>
      <c r="V17658" s="1"/>
      <c r="W17658" s="2"/>
      <c r="X17658">
        <v>17657</v>
      </c>
      <c r="Y17658" s="1" t="s">
        <v>179</v>
      </c>
      <c r="Z17658" s="1"/>
      <c r="AA17658" s="2"/>
    </row>
    <row r="17659" spans="8:27">
      <c r="H17659">
        <v>17658</v>
      </c>
      <c r="I17659" s="1" t="s">
        <v>752</v>
      </c>
      <c r="J17659" s="1"/>
      <c r="K17659" s="2"/>
      <c r="L17659">
        <v>17658</v>
      </c>
      <c r="M17659" s="1" t="s">
        <v>753</v>
      </c>
      <c r="N17659" s="1"/>
      <c r="O17659" s="2"/>
      <c r="P17659">
        <v>17658</v>
      </c>
      <c r="Q17659" s="1" t="s">
        <v>754</v>
      </c>
      <c r="R17659" s="1"/>
      <c r="S17659" s="2"/>
      <c r="T17659">
        <v>17658</v>
      </c>
      <c r="U17659" s="1" t="s">
        <v>178</v>
      </c>
      <c r="V17659" s="1"/>
      <c r="W17659" s="2"/>
      <c r="X17659">
        <v>17658</v>
      </c>
      <c r="Y17659" s="1" t="s">
        <v>179</v>
      </c>
      <c r="Z17659" s="1"/>
      <c r="AA17659" s="2"/>
    </row>
    <row r="17660" spans="8:27">
      <c r="H17660">
        <v>17659</v>
      </c>
      <c r="I17660" s="1" t="s">
        <v>752</v>
      </c>
      <c r="J17660" s="1"/>
      <c r="K17660" s="2"/>
      <c r="L17660">
        <v>17659</v>
      </c>
      <c r="M17660" s="1" t="s">
        <v>753</v>
      </c>
      <c r="N17660" s="1"/>
      <c r="O17660" s="2"/>
      <c r="P17660">
        <v>17659</v>
      </c>
      <c r="Q17660" s="1" t="s">
        <v>754</v>
      </c>
      <c r="R17660" s="1"/>
      <c r="S17660" s="2"/>
      <c r="T17660">
        <v>17659</v>
      </c>
      <c r="U17660" s="1" t="s">
        <v>178</v>
      </c>
      <c r="V17660" s="1"/>
      <c r="W17660" s="2"/>
      <c r="X17660">
        <v>17659</v>
      </c>
      <c r="Y17660" s="1" t="s">
        <v>179</v>
      </c>
      <c r="Z17660" s="1"/>
      <c r="AA17660" s="2"/>
    </row>
    <row r="17661" spans="8:27">
      <c r="H17661">
        <v>17660</v>
      </c>
      <c r="I17661" s="1" t="s">
        <v>752</v>
      </c>
      <c r="J17661" s="1"/>
      <c r="K17661" s="2"/>
      <c r="L17661">
        <v>17660</v>
      </c>
      <c r="M17661" s="1" t="s">
        <v>753</v>
      </c>
      <c r="N17661" s="1"/>
      <c r="O17661" s="2"/>
      <c r="P17661">
        <v>17660</v>
      </c>
      <c r="Q17661" s="1" t="s">
        <v>754</v>
      </c>
      <c r="R17661" s="1"/>
      <c r="S17661" s="2"/>
      <c r="T17661">
        <v>17660</v>
      </c>
      <c r="U17661" s="1" t="s">
        <v>178</v>
      </c>
      <c r="V17661" s="1"/>
      <c r="W17661" s="2"/>
      <c r="X17661">
        <v>17660</v>
      </c>
      <c r="Y17661" s="1" t="s">
        <v>179</v>
      </c>
      <c r="Z17661" s="1"/>
      <c r="AA17661" s="2"/>
    </row>
    <row r="17662" spans="8:27">
      <c r="H17662">
        <v>17661</v>
      </c>
      <c r="I17662" s="1" t="s">
        <v>752</v>
      </c>
      <c r="J17662" s="1"/>
      <c r="K17662" s="2"/>
      <c r="L17662">
        <v>17661</v>
      </c>
      <c r="M17662" s="1" t="s">
        <v>753</v>
      </c>
      <c r="N17662" s="1"/>
      <c r="O17662" s="2"/>
      <c r="P17662">
        <v>17661</v>
      </c>
      <c r="Q17662" s="1" t="s">
        <v>754</v>
      </c>
      <c r="R17662" s="1"/>
      <c r="S17662" s="2"/>
      <c r="T17662">
        <v>17661</v>
      </c>
      <c r="U17662" s="1" t="s">
        <v>178</v>
      </c>
      <c r="V17662" s="1"/>
      <c r="W17662" s="2"/>
      <c r="X17662">
        <v>17661</v>
      </c>
      <c r="Y17662" s="1" t="s">
        <v>179</v>
      </c>
      <c r="Z17662" s="1"/>
      <c r="AA17662" s="2"/>
    </row>
    <row r="17663" spans="8:27">
      <c r="H17663">
        <v>17662</v>
      </c>
      <c r="I17663" s="1" t="s">
        <v>752</v>
      </c>
      <c r="J17663" s="1"/>
      <c r="K17663" s="2"/>
      <c r="L17663">
        <v>17662</v>
      </c>
      <c r="M17663" s="1" t="s">
        <v>753</v>
      </c>
      <c r="N17663" s="1"/>
      <c r="O17663" s="2"/>
      <c r="P17663">
        <v>17662</v>
      </c>
      <c r="Q17663" s="1" t="s">
        <v>754</v>
      </c>
      <c r="R17663" s="1"/>
      <c r="S17663" s="2"/>
      <c r="T17663">
        <v>17662</v>
      </c>
      <c r="U17663" s="1" t="s">
        <v>178</v>
      </c>
      <c r="V17663" s="1"/>
      <c r="W17663" s="2"/>
      <c r="X17663">
        <v>17662</v>
      </c>
      <c r="Y17663" s="1" t="s">
        <v>179</v>
      </c>
      <c r="Z17663" s="1"/>
      <c r="AA17663" s="2"/>
    </row>
    <row r="17664" spans="8:27">
      <c r="H17664">
        <v>17663</v>
      </c>
      <c r="I17664" s="1" t="s">
        <v>752</v>
      </c>
      <c r="J17664" s="1"/>
      <c r="K17664" s="2"/>
      <c r="L17664">
        <v>17663</v>
      </c>
      <c r="M17664" s="1" t="s">
        <v>753</v>
      </c>
      <c r="N17664" s="1"/>
      <c r="O17664" s="2"/>
      <c r="P17664">
        <v>17663</v>
      </c>
      <c r="Q17664" s="1" t="s">
        <v>754</v>
      </c>
      <c r="R17664" s="1"/>
      <c r="S17664" s="2"/>
      <c r="T17664">
        <v>17663</v>
      </c>
      <c r="U17664" s="1" t="s">
        <v>178</v>
      </c>
      <c r="V17664" s="1"/>
      <c r="W17664" s="2"/>
      <c r="X17664">
        <v>17663</v>
      </c>
      <c r="Y17664" s="1" t="s">
        <v>179</v>
      </c>
      <c r="Z17664" s="1"/>
      <c r="AA17664" s="2"/>
    </row>
    <row r="17665" spans="8:27">
      <c r="H17665">
        <v>17664</v>
      </c>
      <c r="I17665" s="1" t="s">
        <v>752</v>
      </c>
      <c r="J17665" s="1"/>
      <c r="K17665" s="2"/>
      <c r="L17665">
        <v>17664</v>
      </c>
      <c r="M17665" s="1" t="s">
        <v>753</v>
      </c>
      <c r="N17665" s="1"/>
      <c r="O17665" s="2"/>
      <c r="P17665">
        <v>17664</v>
      </c>
      <c r="Q17665" s="1" t="s">
        <v>754</v>
      </c>
      <c r="R17665" s="1"/>
      <c r="S17665" s="2"/>
      <c r="T17665">
        <v>17664</v>
      </c>
      <c r="U17665" s="1" t="s">
        <v>178</v>
      </c>
      <c r="V17665" s="1"/>
      <c r="W17665" s="2"/>
      <c r="X17665">
        <v>17664</v>
      </c>
      <c r="Y17665" s="1" t="s">
        <v>179</v>
      </c>
      <c r="Z17665" s="1"/>
      <c r="AA17665" s="2"/>
    </row>
    <row r="17666" spans="8:27">
      <c r="H17666">
        <v>17665</v>
      </c>
      <c r="I17666" s="1" t="s">
        <v>752</v>
      </c>
      <c r="J17666" s="1"/>
      <c r="K17666" s="2"/>
      <c r="L17666">
        <v>17665</v>
      </c>
      <c r="M17666" s="1" t="s">
        <v>753</v>
      </c>
      <c r="N17666" s="1"/>
      <c r="O17666" s="2"/>
      <c r="P17666">
        <v>17665</v>
      </c>
      <c r="Q17666" s="1" t="s">
        <v>754</v>
      </c>
      <c r="R17666" s="1"/>
      <c r="S17666" s="2"/>
      <c r="T17666">
        <v>17665</v>
      </c>
      <c r="U17666" s="1" t="s">
        <v>178</v>
      </c>
      <c r="V17666" s="1"/>
      <c r="W17666" s="2"/>
      <c r="X17666">
        <v>17665</v>
      </c>
      <c r="Y17666" s="1" t="s">
        <v>179</v>
      </c>
      <c r="Z17666" s="1"/>
      <c r="AA17666" s="2"/>
    </row>
    <row r="17667" spans="8:27">
      <c r="H17667">
        <v>17666</v>
      </c>
      <c r="I17667" s="1" t="s">
        <v>752</v>
      </c>
      <c r="J17667" s="1"/>
      <c r="K17667" s="2"/>
      <c r="L17667">
        <v>17666</v>
      </c>
      <c r="M17667" s="1" t="s">
        <v>753</v>
      </c>
      <c r="N17667" s="1"/>
      <c r="O17667" s="2"/>
      <c r="P17667">
        <v>17666</v>
      </c>
      <c r="Q17667" s="1" t="s">
        <v>754</v>
      </c>
      <c r="R17667" s="1"/>
      <c r="S17667" s="2"/>
      <c r="T17667">
        <v>17666</v>
      </c>
      <c r="U17667" s="1" t="s">
        <v>178</v>
      </c>
      <c r="V17667" s="1"/>
      <c r="W17667" s="2"/>
      <c r="X17667">
        <v>17666</v>
      </c>
      <c r="Y17667" s="1" t="s">
        <v>179</v>
      </c>
      <c r="Z17667" s="1"/>
      <c r="AA17667" s="2"/>
    </row>
    <row r="17668" spans="8:27">
      <c r="H17668">
        <v>17667</v>
      </c>
      <c r="I17668" s="1" t="s">
        <v>752</v>
      </c>
      <c r="J17668" s="1"/>
      <c r="K17668" s="2"/>
      <c r="L17668">
        <v>17667</v>
      </c>
      <c r="M17668" s="1" t="s">
        <v>753</v>
      </c>
      <c r="N17668" s="1"/>
      <c r="O17668" s="2"/>
      <c r="P17668">
        <v>17667</v>
      </c>
      <c r="Q17668" s="1" t="s">
        <v>754</v>
      </c>
      <c r="R17668" s="1"/>
      <c r="S17668" s="2"/>
      <c r="T17668">
        <v>17667</v>
      </c>
      <c r="U17668" s="1" t="s">
        <v>178</v>
      </c>
      <c r="V17668" s="1"/>
      <c r="W17668" s="2"/>
      <c r="X17668">
        <v>17667</v>
      </c>
      <c r="Y17668" s="1" t="s">
        <v>179</v>
      </c>
      <c r="Z17668" s="1"/>
      <c r="AA17668" s="2"/>
    </row>
    <row r="17669" spans="8:27">
      <c r="H17669">
        <v>17668</v>
      </c>
      <c r="I17669" s="1" t="s">
        <v>752</v>
      </c>
      <c r="J17669" s="1"/>
      <c r="K17669" s="2"/>
      <c r="L17669">
        <v>17668</v>
      </c>
      <c r="M17669" s="1" t="s">
        <v>753</v>
      </c>
      <c r="N17669" s="1"/>
      <c r="O17669" s="2"/>
      <c r="P17669">
        <v>17668</v>
      </c>
      <c r="Q17669" s="1" t="s">
        <v>754</v>
      </c>
      <c r="R17669" s="1"/>
      <c r="S17669" s="2"/>
      <c r="T17669">
        <v>17668</v>
      </c>
      <c r="U17669" s="1" t="s">
        <v>178</v>
      </c>
      <c r="V17669" s="1"/>
      <c r="W17669" s="2"/>
      <c r="X17669">
        <v>17668</v>
      </c>
      <c r="Y17669" s="1" t="s">
        <v>179</v>
      </c>
      <c r="Z17669" s="1"/>
      <c r="AA17669" s="2"/>
    </row>
    <row r="17670" spans="8:27">
      <c r="H17670">
        <v>17669</v>
      </c>
      <c r="I17670" s="1" t="s">
        <v>752</v>
      </c>
      <c r="J17670" s="1"/>
      <c r="K17670" s="2"/>
      <c r="L17670">
        <v>17669</v>
      </c>
      <c r="M17670" s="1" t="s">
        <v>753</v>
      </c>
      <c r="N17670" s="1"/>
      <c r="O17670" s="2"/>
      <c r="P17670">
        <v>17669</v>
      </c>
      <c r="Q17670" s="1" t="s">
        <v>754</v>
      </c>
      <c r="R17670" s="1"/>
      <c r="S17670" s="2"/>
      <c r="T17670">
        <v>17669</v>
      </c>
      <c r="U17670" s="1" t="s">
        <v>178</v>
      </c>
      <c r="V17670" s="1"/>
      <c r="W17670" s="2"/>
      <c r="X17670">
        <v>17669</v>
      </c>
      <c r="Y17670" s="1" t="s">
        <v>179</v>
      </c>
      <c r="Z17670" s="1"/>
      <c r="AA17670" s="2"/>
    </row>
    <row r="17671" spans="8:27">
      <c r="H17671">
        <v>17670</v>
      </c>
      <c r="I17671" s="1" t="s">
        <v>752</v>
      </c>
      <c r="J17671" s="1"/>
      <c r="K17671" s="2"/>
      <c r="L17671">
        <v>17670</v>
      </c>
      <c r="M17671" s="1" t="s">
        <v>753</v>
      </c>
      <c r="N17671" s="1"/>
      <c r="O17671" s="2"/>
      <c r="P17671">
        <v>17670</v>
      </c>
      <c r="Q17671" s="1" t="s">
        <v>754</v>
      </c>
      <c r="R17671" s="1"/>
      <c r="S17671" s="2"/>
      <c r="T17671">
        <v>17670</v>
      </c>
      <c r="U17671" s="1" t="s">
        <v>178</v>
      </c>
      <c r="V17671" s="1"/>
      <c r="W17671" s="2"/>
      <c r="X17671">
        <v>17670</v>
      </c>
      <c r="Y17671" s="1" t="s">
        <v>179</v>
      </c>
      <c r="Z17671" s="1"/>
      <c r="AA17671" s="2"/>
    </row>
    <row r="17672" spans="8:27">
      <c r="H17672">
        <v>17671</v>
      </c>
      <c r="I17672" s="1" t="s">
        <v>752</v>
      </c>
      <c r="J17672" s="1"/>
      <c r="K17672" s="2"/>
      <c r="L17672">
        <v>17671</v>
      </c>
      <c r="M17672" s="1" t="s">
        <v>753</v>
      </c>
      <c r="N17672" s="1"/>
      <c r="O17672" s="2"/>
      <c r="P17672">
        <v>17671</v>
      </c>
      <c r="Q17672" s="1" t="s">
        <v>754</v>
      </c>
      <c r="R17672" s="1"/>
      <c r="S17672" s="2"/>
      <c r="T17672">
        <v>17671</v>
      </c>
      <c r="U17672" s="1" t="s">
        <v>178</v>
      </c>
      <c r="V17672" s="1"/>
      <c r="W17672" s="2"/>
      <c r="X17672">
        <v>17671</v>
      </c>
      <c r="Y17672" s="1" t="s">
        <v>179</v>
      </c>
      <c r="Z17672" s="1"/>
      <c r="AA17672" s="2"/>
    </row>
    <row r="17673" spans="8:27">
      <c r="H17673">
        <v>17672</v>
      </c>
      <c r="I17673" s="1" t="s">
        <v>752</v>
      </c>
      <c r="J17673" s="1"/>
      <c r="K17673" s="2"/>
      <c r="L17673">
        <v>17672</v>
      </c>
      <c r="M17673" s="1" t="s">
        <v>753</v>
      </c>
      <c r="N17673" s="1"/>
      <c r="O17673" s="2"/>
      <c r="P17673">
        <v>17672</v>
      </c>
      <c r="Q17673" s="1" t="s">
        <v>754</v>
      </c>
      <c r="R17673" s="1"/>
      <c r="S17673" s="2"/>
      <c r="T17673">
        <v>17672</v>
      </c>
      <c r="U17673" s="1" t="s">
        <v>178</v>
      </c>
      <c r="V17673" s="1"/>
      <c r="W17673" s="2"/>
      <c r="X17673">
        <v>17672</v>
      </c>
      <c r="Y17673" s="1" t="s">
        <v>179</v>
      </c>
      <c r="Z17673" s="1"/>
      <c r="AA17673" s="2"/>
    </row>
    <row r="17674" spans="8:27">
      <c r="H17674">
        <v>17673</v>
      </c>
      <c r="I17674" s="1" t="s">
        <v>752</v>
      </c>
      <c r="J17674" s="1"/>
      <c r="K17674" s="2"/>
      <c r="L17674">
        <v>17673</v>
      </c>
      <c r="M17674" s="1" t="s">
        <v>753</v>
      </c>
      <c r="N17674" s="1"/>
      <c r="O17674" s="2"/>
      <c r="P17674">
        <v>17673</v>
      </c>
      <c r="Q17674" s="1" t="s">
        <v>754</v>
      </c>
      <c r="R17674" s="1"/>
      <c r="S17674" s="2"/>
      <c r="T17674">
        <v>17673</v>
      </c>
      <c r="U17674" s="1" t="s">
        <v>178</v>
      </c>
      <c r="V17674" s="1"/>
      <c r="W17674" s="2"/>
      <c r="X17674">
        <v>17673</v>
      </c>
      <c r="Y17674" s="1" t="s">
        <v>179</v>
      </c>
      <c r="Z17674" s="1"/>
      <c r="AA17674" s="2"/>
    </row>
    <row r="17675" spans="8:27">
      <c r="H17675">
        <v>17674</v>
      </c>
      <c r="I17675" s="1" t="s">
        <v>752</v>
      </c>
      <c r="J17675" s="1"/>
      <c r="K17675" s="2"/>
      <c r="L17675">
        <v>17674</v>
      </c>
      <c r="M17675" s="1" t="s">
        <v>753</v>
      </c>
      <c r="N17675" s="1"/>
      <c r="O17675" s="2"/>
      <c r="P17675">
        <v>17674</v>
      </c>
      <c r="Q17675" s="1" t="s">
        <v>754</v>
      </c>
      <c r="R17675" s="1"/>
      <c r="S17675" s="2"/>
      <c r="T17675">
        <v>17674</v>
      </c>
      <c r="U17675" s="1" t="s">
        <v>178</v>
      </c>
      <c r="V17675" s="1"/>
      <c r="W17675" s="2"/>
      <c r="X17675">
        <v>17674</v>
      </c>
      <c r="Y17675" s="1" t="s">
        <v>179</v>
      </c>
      <c r="Z17675" s="1"/>
      <c r="AA17675" s="2"/>
    </row>
    <row r="17676" spans="8:27">
      <c r="H17676">
        <v>17675</v>
      </c>
      <c r="I17676" s="1" t="s">
        <v>752</v>
      </c>
      <c r="J17676" s="1"/>
      <c r="K17676" s="2"/>
      <c r="L17676">
        <v>17675</v>
      </c>
      <c r="M17676" s="1" t="s">
        <v>753</v>
      </c>
      <c r="N17676" s="1"/>
      <c r="O17676" s="2"/>
      <c r="P17676">
        <v>17675</v>
      </c>
      <c r="Q17676" s="1" t="s">
        <v>754</v>
      </c>
      <c r="R17676" s="1"/>
      <c r="S17676" s="2"/>
      <c r="T17676">
        <v>17675</v>
      </c>
      <c r="U17676" s="1" t="s">
        <v>178</v>
      </c>
      <c r="V17676" s="1"/>
      <c r="W17676" s="2"/>
      <c r="X17676">
        <v>17675</v>
      </c>
      <c r="Y17676" s="1" t="s">
        <v>179</v>
      </c>
      <c r="Z17676" s="1"/>
      <c r="AA17676" s="2"/>
    </row>
    <row r="17677" spans="8:27">
      <c r="H17677">
        <v>17676</v>
      </c>
      <c r="I17677" s="1" t="s">
        <v>752</v>
      </c>
      <c r="J17677" s="1"/>
      <c r="K17677" s="2"/>
      <c r="L17677">
        <v>17676</v>
      </c>
      <c r="M17677" s="1" t="s">
        <v>753</v>
      </c>
      <c r="N17677" s="1"/>
      <c r="O17677" s="2"/>
      <c r="P17677">
        <v>17676</v>
      </c>
      <c r="Q17677" s="1" t="s">
        <v>754</v>
      </c>
      <c r="R17677" s="1"/>
      <c r="S17677" s="2"/>
      <c r="T17677">
        <v>17676</v>
      </c>
      <c r="U17677" s="1" t="s">
        <v>178</v>
      </c>
      <c r="V17677" s="1"/>
      <c r="W17677" s="2"/>
      <c r="X17677">
        <v>17676</v>
      </c>
      <c r="Y17677" s="1" t="s">
        <v>179</v>
      </c>
      <c r="Z17677" s="1"/>
      <c r="AA17677" s="2"/>
    </row>
    <row r="17678" spans="8:27">
      <c r="H17678">
        <v>17677</v>
      </c>
      <c r="I17678" s="1" t="s">
        <v>752</v>
      </c>
      <c r="J17678" s="1"/>
      <c r="K17678" s="2"/>
      <c r="L17678">
        <v>17677</v>
      </c>
      <c r="M17678" s="1" t="s">
        <v>753</v>
      </c>
      <c r="N17678" s="1"/>
      <c r="O17678" s="2"/>
      <c r="P17678">
        <v>17677</v>
      </c>
      <c r="Q17678" s="1" t="s">
        <v>754</v>
      </c>
      <c r="R17678" s="1"/>
      <c r="S17678" s="2"/>
      <c r="T17678">
        <v>17677</v>
      </c>
      <c r="U17678" s="1" t="s">
        <v>178</v>
      </c>
      <c r="V17678" s="1"/>
      <c r="W17678" s="2"/>
      <c r="X17678">
        <v>17677</v>
      </c>
      <c r="Y17678" s="1" t="s">
        <v>179</v>
      </c>
      <c r="Z17678" s="1"/>
      <c r="AA17678" s="2"/>
    </row>
    <row r="17679" spans="8:27">
      <c r="H17679">
        <v>17678</v>
      </c>
      <c r="I17679" s="1" t="s">
        <v>752</v>
      </c>
      <c r="J17679" s="1"/>
      <c r="K17679" s="2"/>
      <c r="L17679">
        <v>17678</v>
      </c>
      <c r="M17679" s="1" t="s">
        <v>753</v>
      </c>
      <c r="N17679" s="1"/>
      <c r="O17679" s="2"/>
      <c r="P17679">
        <v>17678</v>
      </c>
      <c r="Q17679" s="1" t="s">
        <v>754</v>
      </c>
      <c r="R17679" s="1"/>
      <c r="S17679" s="2"/>
      <c r="T17679">
        <v>17678</v>
      </c>
      <c r="U17679" s="1" t="s">
        <v>178</v>
      </c>
      <c r="V17679" s="1"/>
      <c r="W17679" s="2"/>
      <c r="X17679">
        <v>17678</v>
      </c>
      <c r="Y17679" s="1" t="s">
        <v>179</v>
      </c>
      <c r="Z17679" s="1"/>
      <c r="AA17679" s="2"/>
    </row>
    <row r="17680" spans="8:27">
      <c r="H17680">
        <v>17679</v>
      </c>
      <c r="I17680" s="1" t="s">
        <v>752</v>
      </c>
      <c r="J17680" s="1"/>
      <c r="K17680" s="2"/>
      <c r="L17680">
        <v>17679</v>
      </c>
      <c r="M17680" s="1" t="s">
        <v>753</v>
      </c>
      <c r="N17680" s="1"/>
      <c r="O17680" s="2"/>
      <c r="P17680">
        <v>17679</v>
      </c>
      <c r="Q17680" s="1" t="s">
        <v>754</v>
      </c>
      <c r="R17680" s="1"/>
      <c r="S17680" s="2"/>
      <c r="T17680">
        <v>17679</v>
      </c>
      <c r="U17680" s="1" t="s">
        <v>178</v>
      </c>
      <c r="V17680" s="1"/>
      <c r="W17680" s="2"/>
      <c r="X17680">
        <v>17679</v>
      </c>
      <c r="Y17680" s="1" t="s">
        <v>179</v>
      </c>
      <c r="Z17680" s="1"/>
      <c r="AA17680" s="2"/>
    </row>
    <row r="17681" spans="8:27">
      <c r="H17681">
        <v>17680</v>
      </c>
      <c r="I17681" s="1" t="s">
        <v>752</v>
      </c>
      <c r="J17681" s="1"/>
      <c r="K17681" s="2"/>
      <c r="L17681">
        <v>17680</v>
      </c>
      <c r="M17681" s="1" t="s">
        <v>753</v>
      </c>
      <c r="N17681" s="1"/>
      <c r="O17681" s="2"/>
      <c r="P17681">
        <v>17680</v>
      </c>
      <c r="Q17681" s="1" t="s">
        <v>754</v>
      </c>
      <c r="R17681" s="1"/>
      <c r="S17681" s="2"/>
      <c r="T17681">
        <v>17680</v>
      </c>
      <c r="U17681" s="1" t="s">
        <v>178</v>
      </c>
      <c r="V17681" s="1"/>
      <c r="W17681" s="2"/>
      <c r="X17681">
        <v>17680</v>
      </c>
      <c r="Y17681" s="1" t="s">
        <v>179</v>
      </c>
      <c r="Z17681" s="1"/>
      <c r="AA17681" s="2"/>
    </row>
    <row r="17682" spans="8:27">
      <c r="H17682">
        <v>17681</v>
      </c>
      <c r="I17682" s="1" t="s">
        <v>752</v>
      </c>
      <c r="J17682" s="1"/>
      <c r="K17682" s="2"/>
      <c r="L17682">
        <v>17681</v>
      </c>
      <c r="M17682" s="1" t="s">
        <v>753</v>
      </c>
      <c r="N17682" s="1"/>
      <c r="O17682" s="2"/>
      <c r="P17682">
        <v>17681</v>
      </c>
      <c r="Q17682" s="1" t="s">
        <v>754</v>
      </c>
      <c r="R17682" s="1"/>
      <c r="S17682" s="2"/>
      <c r="T17682">
        <v>17681</v>
      </c>
      <c r="U17682" s="1" t="s">
        <v>178</v>
      </c>
      <c r="V17682" s="1"/>
      <c r="W17682" s="2"/>
      <c r="X17682">
        <v>17681</v>
      </c>
      <c r="Y17682" s="1" t="s">
        <v>179</v>
      </c>
      <c r="Z17682" s="1"/>
      <c r="AA17682" s="2"/>
    </row>
    <row r="17683" spans="8:27">
      <c r="H17683">
        <v>17682</v>
      </c>
      <c r="I17683" s="1" t="s">
        <v>752</v>
      </c>
      <c r="J17683" s="1"/>
      <c r="K17683" s="2"/>
      <c r="L17683">
        <v>17682</v>
      </c>
      <c r="M17683" s="1" t="s">
        <v>753</v>
      </c>
      <c r="N17683" s="1"/>
      <c r="O17683" s="2"/>
      <c r="P17683">
        <v>17682</v>
      </c>
      <c r="Q17683" s="1" t="s">
        <v>754</v>
      </c>
      <c r="R17683" s="1"/>
      <c r="S17683" s="2"/>
      <c r="T17683">
        <v>17682</v>
      </c>
      <c r="U17683" s="1" t="s">
        <v>178</v>
      </c>
      <c r="V17683" s="1"/>
      <c r="W17683" s="2"/>
      <c r="X17683">
        <v>17682</v>
      </c>
      <c r="Y17683" s="1" t="s">
        <v>179</v>
      </c>
      <c r="Z17683" s="1"/>
      <c r="AA17683" s="2"/>
    </row>
    <row r="17684" spans="8:27">
      <c r="H17684">
        <v>17683</v>
      </c>
      <c r="I17684" s="1" t="s">
        <v>752</v>
      </c>
      <c r="J17684" s="1"/>
      <c r="K17684" s="2"/>
      <c r="L17684">
        <v>17683</v>
      </c>
      <c r="M17684" s="1" t="s">
        <v>753</v>
      </c>
      <c r="N17684" s="1"/>
      <c r="O17684" s="2"/>
      <c r="P17684">
        <v>17683</v>
      </c>
      <c r="Q17684" s="1" t="s">
        <v>754</v>
      </c>
      <c r="R17684" s="1"/>
      <c r="S17684" s="2"/>
      <c r="T17684">
        <v>17683</v>
      </c>
      <c r="U17684" s="1" t="s">
        <v>178</v>
      </c>
      <c r="V17684" s="1"/>
      <c r="W17684" s="2"/>
      <c r="X17684">
        <v>17683</v>
      </c>
      <c r="Y17684" s="1" t="s">
        <v>179</v>
      </c>
      <c r="Z17684" s="1"/>
      <c r="AA17684" s="2"/>
    </row>
    <row r="17685" spans="8:27">
      <c r="H17685">
        <v>17684</v>
      </c>
      <c r="I17685" s="1" t="s">
        <v>752</v>
      </c>
      <c r="J17685" s="1"/>
      <c r="K17685" s="2"/>
      <c r="L17685">
        <v>17684</v>
      </c>
      <c r="M17685" s="1" t="s">
        <v>753</v>
      </c>
      <c r="N17685" s="1"/>
      <c r="O17685" s="2"/>
      <c r="P17685">
        <v>17684</v>
      </c>
      <c r="Q17685" s="1" t="s">
        <v>754</v>
      </c>
      <c r="R17685" s="1"/>
      <c r="S17685" s="2"/>
      <c r="T17685">
        <v>17684</v>
      </c>
      <c r="U17685" s="1" t="s">
        <v>178</v>
      </c>
      <c r="V17685" s="1"/>
      <c r="W17685" s="2"/>
      <c r="X17685">
        <v>17684</v>
      </c>
      <c r="Y17685" s="1" t="s">
        <v>179</v>
      </c>
      <c r="Z17685" s="1"/>
      <c r="AA17685" s="2"/>
    </row>
    <row r="17686" spans="8:27">
      <c r="H17686">
        <v>17685</v>
      </c>
      <c r="I17686" s="1" t="s">
        <v>752</v>
      </c>
      <c r="J17686" s="1"/>
      <c r="K17686" s="2"/>
      <c r="L17686">
        <v>17685</v>
      </c>
      <c r="M17686" s="1" t="s">
        <v>753</v>
      </c>
      <c r="N17686" s="1"/>
      <c r="O17686" s="2"/>
      <c r="P17686">
        <v>17685</v>
      </c>
      <c r="Q17686" s="1" t="s">
        <v>754</v>
      </c>
      <c r="R17686" s="1"/>
      <c r="S17686" s="2"/>
      <c r="T17686">
        <v>17685</v>
      </c>
      <c r="U17686" s="1" t="s">
        <v>178</v>
      </c>
      <c r="V17686" s="1"/>
      <c r="W17686" s="2"/>
      <c r="X17686">
        <v>17685</v>
      </c>
      <c r="Y17686" s="1" t="s">
        <v>179</v>
      </c>
      <c r="Z17686" s="1"/>
      <c r="AA17686" s="2"/>
    </row>
    <row r="17687" spans="8:27">
      <c r="H17687">
        <v>17686</v>
      </c>
      <c r="I17687" s="1" t="s">
        <v>752</v>
      </c>
      <c r="J17687" s="1"/>
      <c r="K17687" s="2"/>
      <c r="L17687">
        <v>17686</v>
      </c>
      <c r="M17687" s="1" t="s">
        <v>753</v>
      </c>
      <c r="N17687" s="1"/>
      <c r="O17687" s="2"/>
      <c r="P17687">
        <v>17686</v>
      </c>
      <c r="Q17687" s="1" t="s">
        <v>754</v>
      </c>
      <c r="R17687" s="1"/>
      <c r="S17687" s="2"/>
      <c r="T17687">
        <v>17686</v>
      </c>
      <c r="U17687" s="1" t="s">
        <v>178</v>
      </c>
      <c r="V17687" s="1"/>
      <c r="W17687" s="2"/>
      <c r="X17687">
        <v>17686</v>
      </c>
      <c r="Y17687" s="1" t="s">
        <v>179</v>
      </c>
      <c r="Z17687" s="1"/>
      <c r="AA17687" s="2"/>
    </row>
    <row r="17688" spans="8:27">
      <c r="H17688">
        <v>17687</v>
      </c>
      <c r="I17688" s="1" t="s">
        <v>752</v>
      </c>
      <c r="J17688" s="1"/>
      <c r="K17688" s="2"/>
      <c r="L17688">
        <v>17687</v>
      </c>
      <c r="M17688" s="1" t="s">
        <v>753</v>
      </c>
      <c r="N17688" s="1"/>
      <c r="O17688" s="2"/>
      <c r="P17688">
        <v>17687</v>
      </c>
      <c r="Q17688" s="1" t="s">
        <v>754</v>
      </c>
      <c r="R17688" s="1"/>
      <c r="S17688" s="2"/>
      <c r="T17688">
        <v>17687</v>
      </c>
      <c r="U17688" s="1" t="s">
        <v>178</v>
      </c>
      <c r="V17688" s="1"/>
      <c r="W17688" s="2"/>
      <c r="X17688">
        <v>17687</v>
      </c>
      <c r="Y17688" s="1" t="s">
        <v>179</v>
      </c>
      <c r="Z17688" s="1"/>
      <c r="AA17688" s="2"/>
    </row>
    <row r="17689" spans="8:27">
      <c r="H17689">
        <v>17688</v>
      </c>
      <c r="I17689" s="1" t="s">
        <v>752</v>
      </c>
      <c r="J17689" s="1"/>
      <c r="K17689" s="2"/>
      <c r="L17689">
        <v>17688</v>
      </c>
      <c r="M17689" s="1" t="s">
        <v>753</v>
      </c>
      <c r="N17689" s="1"/>
      <c r="O17689" s="2"/>
      <c r="P17689">
        <v>17688</v>
      </c>
      <c r="Q17689" s="1" t="s">
        <v>754</v>
      </c>
      <c r="R17689" s="1"/>
      <c r="S17689" s="2"/>
      <c r="T17689">
        <v>17688</v>
      </c>
      <c r="U17689" s="1" t="s">
        <v>178</v>
      </c>
      <c r="V17689" s="1"/>
      <c r="W17689" s="2"/>
      <c r="X17689">
        <v>17688</v>
      </c>
      <c r="Y17689" s="1" t="s">
        <v>179</v>
      </c>
      <c r="Z17689" s="1"/>
      <c r="AA17689" s="2"/>
    </row>
    <row r="17690" spans="8:27">
      <c r="H17690">
        <v>17689</v>
      </c>
      <c r="I17690" s="1" t="s">
        <v>752</v>
      </c>
      <c r="J17690" s="1"/>
      <c r="K17690" s="2"/>
      <c r="L17690">
        <v>17689</v>
      </c>
      <c r="M17690" s="1" t="s">
        <v>753</v>
      </c>
      <c r="N17690" s="1"/>
      <c r="O17690" s="2"/>
      <c r="P17690">
        <v>17689</v>
      </c>
      <c r="Q17690" s="1" t="s">
        <v>754</v>
      </c>
      <c r="R17690" s="1"/>
      <c r="S17690" s="2"/>
      <c r="T17690">
        <v>17689</v>
      </c>
      <c r="U17690" s="1" t="s">
        <v>178</v>
      </c>
      <c r="V17690" s="1"/>
      <c r="W17690" s="2"/>
      <c r="X17690">
        <v>17689</v>
      </c>
      <c r="Y17690" s="1" t="s">
        <v>179</v>
      </c>
      <c r="Z17690" s="1"/>
      <c r="AA17690" s="2"/>
    </row>
    <row r="17691" spans="8:27">
      <c r="H17691">
        <v>17690</v>
      </c>
      <c r="I17691" s="1" t="s">
        <v>752</v>
      </c>
      <c r="J17691" s="1"/>
      <c r="K17691" s="2"/>
      <c r="L17691">
        <v>17690</v>
      </c>
      <c r="M17691" s="1" t="s">
        <v>753</v>
      </c>
      <c r="N17691" s="1"/>
      <c r="O17691" s="2"/>
      <c r="P17691">
        <v>17690</v>
      </c>
      <c r="Q17691" s="1" t="s">
        <v>754</v>
      </c>
      <c r="R17691" s="1"/>
      <c r="S17691" s="2"/>
      <c r="T17691">
        <v>17690</v>
      </c>
      <c r="U17691" s="1" t="s">
        <v>178</v>
      </c>
      <c r="V17691" s="1"/>
      <c r="W17691" s="2"/>
      <c r="X17691">
        <v>17690</v>
      </c>
      <c r="Y17691" s="1" t="s">
        <v>179</v>
      </c>
      <c r="Z17691" s="1"/>
      <c r="AA17691" s="2"/>
    </row>
    <row r="17692" spans="8:27">
      <c r="H17692">
        <v>17691</v>
      </c>
      <c r="I17692" s="1" t="s">
        <v>752</v>
      </c>
      <c r="J17692" s="1"/>
      <c r="K17692" s="2"/>
      <c r="L17692">
        <v>17691</v>
      </c>
      <c r="M17692" s="1" t="s">
        <v>753</v>
      </c>
      <c r="N17692" s="1"/>
      <c r="O17692" s="2"/>
      <c r="P17692">
        <v>17691</v>
      </c>
      <c r="Q17692" s="1" t="s">
        <v>754</v>
      </c>
      <c r="R17692" s="1"/>
      <c r="S17692" s="2"/>
      <c r="T17692">
        <v>17691</v>
      </c>
      <c r="U17692" s="1" t="s">
        <v>178</v>
      </c>
      <c r="V17692" s="1"/>
      <c r="W17692" s="2"/>
      <c r="X17692">
        <v>17691</v>
      </c>
      <c r="Y17692" s="1" t="s">
        <v>179</v>
      </c>
      <c r="Z17692" s="1"/>
      <c r="AA17692" s="2"/>
    </row>
    <row r="17693" spans="8:27">
      <c r="H17693">
        <v>17692</v>
      </c>
      <c r="I17693" s="1" t="s">
        <v>752</v>
      </c>
      <c r="J17693" s="1"/>
      <c r="K17693" s="2"/>
      <c r="L17693">
        <v>17692</v>
      </c>
      <c r="M17693" s="1" t="s">
        <v>753</v>
      </c>
      <c r="N17693" s="1"/>
      <c r="O17693" s="2"/>
      <c r="P17693">
        <v>17692</v>
      </c>
      <c r="Q17693" s="1" t="s">
        <v>754</v>
      </c>
      <c r="R17693" s="1"/>
      <c r="S17693" s="2"/>
      <c r="T17693">
        <v>17692</v>
      </c>
      <c r="U17693" s="1" t="s">
        <v>178</v>
      </c>
      <c r="V17693" s="1"/>
      <c r="W17693" s="2"/>
      <c r="X17693">
        <v>17692</v>
      </c>
      <c r="Y17693" s="1" t="s">
        <v>179</v>
      </c>
      <c r="Z17693" s="1"/>
      <c r="AA17693" s="2"/>
    </row>
    <row r="17694" spans="8:27">
      <c r="H17694">
        <v>17693</v>
      </c>
      <c r="I17694" s="1" t="s">
        <v>752</v>
      </c>
      <c r="J17694" s="1"/>
      <c r="K17694" s="2"/>
      <c r="L17694">
        <v>17693</v>
      </c>
      <c r="M17694" s="1" t="s">
        <v>753</v>
      </c>
      <c r="N17694" s="1"/>
      <c r="O17694" s="2"/>
      <c r="P17694">
        <v>17693</v>
      </c>
      <c r="Q17694" s="1" t="s">
        <v>754</v>
      </c>
      <c r="R17694" s="1"/>
      <c r="S17694" s="2"/>
      <c r="T17694">
        <v>17693</v>
      </c>
      <c r="U17694" s="1" t="s">
        <v>178</v>
      </c>
      <c r="V17694" s="1"/>
      <c r="W17694" s="2"/>
      <c r="X17694">
        <v>17693</v>
      </c>
      <c r="Y17694" s="1" t="s">
        <v>179</v>
      </c>
      <c r="Z17694" s="1"/>
      <c r="AA17694" s="2"/>
    </row>
    <row r="17695" spans="8:27">
      <c r="H17695">
        <v>17694</v>
      </c>
      <c r="I17695" s="1" t="s">
        <v>752</v>
      </c>
      <c r="J17695" s="1"/>
      <c r="K17695" s="2"/>
      <c r="L17695">
        <v>17694</v>
      </c>
      <c r="M17695" s="1" t="s">
        <v>753</v>
      </c>
      <c r="N17695" s="1"/>
      <c r="O17695" s="2"/>
      <c r="P17695">
        <v>17694</v>
      </c>
      <c r="Q17695" s="1" t="s">
        <v>754</v>
      </c>
      <c r="R17695" s="1"/>
      <c r="S17695" s="2"/>
      <c r="T17695">
        <v>17694</v>
      </c>
      <c r="U17695" s="1" t="s">
        <v>178</v>
      </c>
      <c r="V17695" s="1"/>
      <c r="W17695" s="2"/>
      <c r="X17695">
        <v>17694</v>
      </c>
      <c r="Y17695" s="1" t="s">
        <v>179</v>
      </c>
      <c r="Z17695" s="1"/>
      <c r="AA17695" s="2"/>
    </row>
    <row r="17696" spans="8:27">
      <c r="H17696">
        <v>17695</v>
      </c>
      <c r="I17696" s="1" t="s">
        <v>752</v>
      </c>
      <c r="J17696" s="1"/>
      <c r="K17696" s="2"/>
      <c r="L17696">
        <v>17695</v>
      </c>
      <c r="M17696" s="1" t="s">
        <v>753</v>
      </c>
      <c r="N17696" s="1"/>
      <c r="O17696" s="2"/>
      <c r="P17696">
        <v>17695</v>
      </c>
      <c r="Q17696" s="1" t="s">
        <v>754</v>
      </c>
      <c r="R17696" s="1"/>
      <c r="S17696" s="2"/>
      <c r="T17696">
        <v>17695</v>
      </c>
      <c r="U17696" s="1" t="s">
        <v>178</v>
      </c>
      <c r="V17696" s="1"/>
      <c r="W17696" s="2"/>
      <c r="X17696">
        <v>17695</v>
      </c>
      <c r="Y17696" s="1" t="s">
        <v>179</v>
      </c>
      <c r="Z17696" s="1"/>
      <c r="AA17696" s="2"/>
    </row>
    <row r="17697" spans="8:27">
      <c r="H17697">
        <v>17696</v>
      </c>
      <c r="I17697" s="1" t="s">
        <v>752</v>
      </c>
      <c r="J17697" s="1"/>
      <c r="K17697" s="2"/>
      <c r="L17697">
        <v>17696</v>
      </c>
      <c r="M17697" s="1" t="s">
        <v>753</v>
      </c>
      <c r="N17697" s="1"/>
      <c r="O17697" s="2"/>
      <c r="P17697">
        <v>17696</v>
      </c>
      <c r="Q17697" s="1" t="s">
        <v>754</v>
      </c>
      <c r="R17697" s="1"/>
      <c r="S17697" s="2"/>
      <c r="T17697">
        <v>17696</v>
      </c>
      <c r="U17697" s="1" t="s">
        <v>178</v>
      </c>
      <c r="V17697" s="1"/>
      <c r="W17697" s="2"/>
      <c r="X17697">
        <v>17696</v>
      </c>
      <c r="Y17697" s="1" t="s">
        <v>179</v>
      </c>
      <c r="Z17697" s="1"/>
      <c r="AA17697" s="2"/>
    </row>
    <row r="17698" spans="8:27">
      <c r="H17698">
        <v>17697</v>
      </c>
      <c r="I17698" s="1" t="s">
        <v>752</v>
      </c>
      <c r="J17698" s="1"/>
      <c r="K17698" s="2"/>
      <c r="L17698">
        <v>17697</v>
      </c>
      <c r="M17698" s="1" t="s">
        <v>753</v>
      </c>
      <c r="N17698" s="1"/>
      <c r="O17698" s="2"/>
      <c r="P17698">
        <v>17697</v>
      </c>
      <c r="Q17698" s="1" t="s">
        <v>754</v>
      </c>
      <c r="R17698" s="1"/>
      <c r="S17698" s="2"/>
      <c r="T17698">
        <v>17697</v>
      </c>
      <c r="U17698" s="1" t="s">
        <v>178</v>
      </c>
      <c r="V17698" s="1"/>
      <c r="W17698" s="2"/>
      <c r="X17698">
        <v>17697</v>
      </c>
      <c r="Y17698" s="1" t="s">
        <v>179</v>
      </c>
      <c r="Z17698" s="1"/>
      <c r="AA17698" s="2"/>
    </row>
    <row r="17699" spans="8:27">
      <c r="H17699">
        <v>17698</v>
      </c>
      <c r="I17699" s="1" t="s">
        <v>752</v>
      </c>
      <c r="J17699" s="1"/>
      <c r="K17699" s="2"/>
      <c r="L17699">
        <v>17698</v>
      </c>
      <c r="M17699" s="1" t="s">
        <v>753</v>
      </c>
      <c r="N17699" s="1"/>
      <c r="O17699" s="2"/>
      <c r="P17699">
        <v>17698</v>
      </c>
      <c r="Q17699" s="1" t="s">
        <v>754</v>
      </c>
      <c r="R17699" s="1"/>
      <c r="S17699" s="2"/>
      <c r="T17699">
        <v>17698</v>
      </c>
      <c r="U17699" s="1" t="s">
        <v>178</v>
      </c>
      <c r="V17699" s="1"/>
      <c r="W17699" s="2"/>
      <c r="X17699">
        <v>17698</v>
      </c>
      <c r="Y17699" s="1" t="s">
        <v>179</v>
      </c>
      <c r="Z17699" s="1"/>
      <c r="AA17699" s="2"/>
    </row>
    <row r="17700" spans="8:27">
      <c r="H17700">
        <v>17699</v>
      </c>
      <c r="I17700" s="1" t="s">
        <v>752</v>
      </c>
      <c r="J17700" s="1"/>
      <c r="K17700" s="2"/>
      <c r="L17700">
        <v>17699</v>
      </c>
      <c r="M17700" s="1" t="s">
        <v>753</v>
      </c>
      <c r="N17700" s="1"/>
      <c r="O17700" s="2"/>
      <c r="P17700">
        <v>17699</v>
      </c>
      <c r="Q17700" s="1" t="s">
        <v>754</v>
      </c>
      <c r="R17700" s="1"/>
      <c r="S17700" s="2"/>
      <c r="T17700">
        <v>17699</v>
      </c>
      <c r="U17700" s="1" t="s">
        <v>178</v>
      </c>
      <c r="V17700" s="1"/>
      <c r="W17700" s="2"/>
      <c r="X17700">
        <v>17699</v>
      </c>
      <c r="Y17700" s="1" t="s">
        <v>179</v>
      </c>
      <c r="Z17700" s="1"/>
      <c r="AA17700" s="2"/>
    </row>
    <row r="17701" spans="8:27">
      <c r="H17701">
        <v>17700</v>
      </c>
      <c r="I17701" s="1" t="s">
        <v>752</v>
      </c>
      <c r="J17701" s="1"/>
      <c r="K17701" s="2"/>
      <c r="L17701">
        <v>17700</v>
      </c>
      <c r="M17701" s="1" t="s">
        <v>753</v>
      </c>
      <c r="N17701" s="1"/>
      <c r="O17701" s="2"/>
      <c r="P17701">
        <v>17700</v>
      </c>
      <c r="Q17701" s="1" t="s">
        <v>754</v>
      </c>
      <c r="R17701" s="1"/>
      <c r="S17701" s="2"/>
      <c r="T17701">
        <v>17700</v>
      </c>
      <c r="U17701" s="1" t="s">
        <v>178</v>
      </c>
      <c r="V17701" s="1"/>
      <c r="W17701" s="2"/>
      <c r="X17701">
        <v>17700</v>
      </c>
      <c r="Y17701" s="1" t="s">
        <v>179</v>
      </c>
      <c r="Z17701" s="1"/>
      <c r="AA17701" s="2"/>
    </row>
    <row r="17702" spans="8:27">
      <c r="H17702">
        <v>17701</v>
      </c>
      <c r="I17702" s="1" t="s">
        <v>752</v>
      </c>
      <c r="J17702" s="1"/>
      <c r="K17702" s="2"/>
      <c r="L17702">
        <v>17701</v>
      </c>
      <c r="M17702" s="1" t="s">
        <v>753</v>
      </c>
      <c r="N17702" s="1"/>
      <c r="O17702" s="2"/>
      <c r="P17702">
        <v>17701</v>
      </c>
      <c r="Q17702" s="1" t="s">
        <v>754</v>
      </c>
      <c r="R17702" s="1"/>
      <c r="S17702" s="2"/>
      <c r="T17702">
        <v>17701</v>
      </c>
      <c r="U17702" s="1" t="s">
        <v>178</v>
      </c>
      <c r="V17702" s="1"/>
      <c r="W17702" s="2"/>
      <c r="X17702">
        <v>17701</v>
      </c>
      <c r="Y17702" s="1" t="s">
        <v>179</v>
      </c>
      <c r="Z17702" s="1"/>
      <c r="AA17702" s="2"/>
    </row>
    <row r="17703" spans="8:27">
      <c r="H17703">
        <v>17702</v>
      </c>
      <c r="I17703" s="1" t="s">
        <v>752</v>
      </c>
      <c r="J17703" s="1"/>
      <c r="K17703" s="2"/>
      <c r="L17703">
        <v>17702</v>
      </c>
      <c r="M17703" s="1" t="s">
        <v>753</v>
      </c>
      <c r="N17703" s="1"/>
      <c r="O17703" s="2"/>
      <c r="P17703">
        <v>17702</v>
      </c>
      <c r="Q17703" s="1" t="s">
        <v>754</v>
      </c>
      <c r="R17703" s="1"/>
      <c r="S17703" s="2"/>
      <c r="T17703">
        <v>17702</v>
      </c>
      <c r="U17703" s="1" t="s">
        <v>178</v>
      </c>
      <c r="V17703" s="1"/>
      <c r="W17703" s="2"/>
      <c r="X17703">
        <v>17702</v>
      </c>
      <c r="Y17703" s="1" t="s">
        <v>179</v>
      </c>
      <c r="Z17703" s="1"/>
      <c r="AA17703" s="2"/>
    </row>
    <row r="17704" spans="8:27">
      <c r="H17704">
        <v>17703</v>
      </c>
      <c r="I17704" s="1" t="s">
        <v>752</v>
      </c>
      <c r="J17704" s="1"/>
      <c r="K17704" s="2"/>
      <c r="L17704">
        <v>17703</v>
      </c>
      <c r="M17704" s="1" t="s">
        <v>753</v>
      </c>
      <c r="N17704" s="1"/>
      <c r="O17704" s="2"/>
      <c r="P17704">
        <v>17703</v>
      </c>
      <c r="Q17704" s="1" t="s">
        <v>754</v>
      </c>
      <c r="R17704" s="1"/>
      <c r="S17704" s="2"/>
      <c r="T17704">
        <v>17703</v>
      </c>
      <c r="U17704" s="1" t="s">
        <v>178</v>
      </c>
      <c r="V17704" s="1"/>
      <c r="W17704" s="2"/>
      <c r="X17704">
        <v>17703</v>
      </c>
      <c r="Y17704" s="1" t="s">
        <v>179</v>
      </c>
      <c r="Z17704" s="1"/>
      <c r="AA17704" s="2"/>
    </row>
    <row r="17705" spans="8:27">
      <c r="H17705">
        <v>17704</v>
      </c>
      <c r="I17705" s="1" t="s">
        <v>752</v>
      </c>
      <c r="J17705" s="1"/>
      <c r="K17705" s="2"/>
      <c r="L17705">
        <v>17704</v>
      </c>
      <c r="M17705" s="1" t="s">
        <v>753</v>
      </c>
      <c r="N17705" s="1"/>
      <c r="O17705" s="2"/>
      <c r="P17705">
        <v>17704</v>
      </c>
      <c r="Q17705" s="1" t="s">
        <v>754</v>
      </c>
      <c r="R17705" s="1"/>
      <c r="S17705" s="2"/>
      <c r="T17705">
        <v>17704</v>
      </c>
      <c r="U17705" s="1" t="s">
        <v>178</v>
      </c>
      <c r="V17705" s="1"/>
      <c r="W17705" s="2"/>
      <c r="X17705">
        <v>17704</v>
      </c>
      <c r="Y17705" s="1" t="s">
        <v>179</v>
      </c>
      <c r="Z17705" s="1"/>
      <c r="AA17705" s="2"/>
    </row>
    <row r="17706" spans="8:27">
      <c r="H17706">
        <v>17705</v>
      </c>
      <c r="I17706" s="1" t="s">
        <v>752</v>
      </c>
      <c r="J17706" s="1"/>
      <c r="K17706" s="2"/>
      <c r="L17706">
        <v>17705</v>
      </c>
      <c r="M17706" s="1" t="s">
        <v>753</v>
      </c>
      <c r="N17706" s="1"/>
      <c r="O17706" s="2"/>
      <c r="P17706">
        <v>17705</v>
      </c>
      <c r="Q17706" s="1" t="s">
        <v>754</v>
      </c>
      <c r="R17706" s="1"/>
      <c r="S17706" s="2"/>
      <c r="T17706">
        <v>17705</v>
      </c>
      <c r="U17706" s="1" t="s">
        <v>178</v>
      </c>
      <c r="V17706" s="1"/>
      <c r="W17706" s="2"/>
      <c r="X17706">
        <v>17705</v>
      </c>
      <c r="Y17706" s="1" t="s">
        <v>179</v>
      </c>
      <c r="Z17706" s="1"/>
      <c r="AA17706" s="2"/>
    </row>
    <row r="17707" spans="8:27">
      <c r="H17707">
        <v>17706</v>
      </c>
      <c r="I17707" s="1" t="s">
        <v>752</v>
      </c>
      <c r="J17707" s="1"/>
      <c r="K17707" s="2"/>
      <c r="L17707">
        <v>17706</v>
      </c>
      <c r="M17707" s="1" t="s">
        <v>753</v>
      </c>
      <c r="N17707" s="1"/>
      <c r="O17707" s="2"/>
      <c r="P17707">
        <v>17706</v>
      </c>
      <c r="Q17707" s="1" t="s">
        <v>754</v>
      </c>
      <c r="R17707" s="1"/>
      <c r="S17707" s="2"/>
      <c r="T17707">
        <v>17706</v>
      </c>
      <c r="U17707" s="1" t="s">
        <v>178</v>
      </c>
      <c r="V17707" s="1"/>
      <c r="W17707" s="2"/>
      <c r="X17707">
        <v>17706</v>
      </c>
      <c r="Y17707" s="1" t="s">
        <v>179</v>
      </c>
      <c r="Z17707" s="1"/>
      <c r="AA17707" s="2"/>
    </row>
    <row r="17708" spans="8:27">
      <c r="H17708">
        <v>17707</v>
      </c>
      <c r="I17708" s="1" t="s">
        <v>752</v>
      </c>
      <c r="J17708" s="1"/>
      <c r="K17708" s="2"/>
      <c r="L17708">
        <v>17707</v>
      </c>
      <c r="M17708" s="1" t="s">
        <v>753</v>
      </c>
      <c r="N17708" s="1"/>
      <c r="O17708" s="2"/>
      <c r="P17708">
        <v>17707</v>
      </c>
      <c r="Q17708" s="1" t="s">
        <v>754</v>
      </c>
      <c r="R17708" s="1"/>
      <c r="S17708" s="2"/>
      <c r="T17708">
        <v>17707</v>
      </c>
      <c r="U17708" s="1" t="s">
        <v>178</v>
      </c>
      <c r="V17708" s="1"/>
      <c r="W17708" s="2"/>
      <c r="X17708">
        <v>17707</v>
      </c>
      <c r="Y17708" s="1" t="s">
        <v>179</v>
      </c>
      <c r="Z17708" s="1"/>
      <c r="AA17708" s="2"/>
    </row>
    <row r="17709" spans="8:27">
      <c r="H17709">
        <v>17708</v>
      </c>
      <c r="I17709" s="1" t="s">
        <v>752</v>
      </c>
      <c r="J17709" s="1"/>
      <c r="K17709" s="2"/>
      <c r="L17709">
        <v>17708</v>
      </c>
      <c r="M17709" s="1" t="s">
        <v>753</v>
      </c>
      <c r="N17709" s="1"/>
      <c r="O17709" s="2"/>
      <c r="P17709">
        <v>17708</v>
      </c>
      <c r="Q17709" s="1" t="s">
        <v>754</v>
      </c>
      <c r="R17709" s="1"/>
      <c r="S17709" s="2"/>
      <c r="T17709">
        <v>17708</v>
      </c>
      <c r="U17709" s="1" t="s">
        <v>178</v>
      </c>
      <c r="V17709" s="1"/>
      <c r="W17709" s="2"/>
      <c r="X17709">
        <v>17708</v>
      </c>
      <c r="Y17709" s="1" t="s">
        <v>179</v>
      </c>
      <c r="Z17709" s="1"/>
      <c r="AA17709" s="2"/>
    </row>
    <row r="17710" spans="8:27">
      <c r="H17710">
        <v>17709</v>
      </c>
      <c r="I17710" s="1" t="s">
        <v>752</v>
      </c>
      <c r="J17710" s="1"/>
      <c r="K17710" s="2"/>
      <c r="L17710">
        <v>17709</v>
      </c>
      <c r="M17710" s="1" t="s">
        <v>753</v>
      </c>
      <c r="N17710" s="1"/>
      <c r="O17710" s="2"/>
      <c r="P17710">
        <v>17709</v>
      </c>
      <c r="Q17710" s="1" t="s">
        <v>754</v>
      </c>
      <c r="R17710" s="1"/>
      <c r="S17710" s="2"/>
      <c r="T17710">
        <v>17709</v>
      </c>
      <c r="U17710" s="1" t="s">
        <v>178</v>
      </c>
      <c r="V17710" s="1"/>
      <c r="W17710" s="2"/>
      <c r="X17710">
        <v>17709</v>
      </c>
      <c r="Y17710" s="1" t="s">
        <v>179</v>
      </c>
      <c r="Z17710" s="1"/>
      <c r="AA17710" s="2"/>
    </row>
    <row r="17711" spans="8:27">
      <c r="H17711">
        <v>17710</v>
      </c>
      <c r="I17711" s="1" t="s">
        <v>752</v>
      </c>
      <c r="J17711" s="1"/>
      <c r="K17711" s="2"/>
      <c r="L17711">
        <v>17710</v>
      </c>
      <c r="M17711" s="1" t="s">
        <v>753</v>
      </c>
      <c r="N17711" s="1"/>
      <c r="O17711" s="2"/>
      <c r="P17711">
        <v>17710</v>
      </c>
      <c r="Q17711" s="1" t="s">
        <v>754</v>
      </c>
      <c r="R17711" s="1"/>
      <c r="S17711" s="2"/>
      <c r="T17711">
        <v>17710</v>
      </c>
      <c r="U17711" s="1" t="s">
        <v>178</v>
      </c>
      <c r="V17711" s="1"/>
      <c r="W17711" s="2"/>
      <c r="X17711">
        <v>17710</v>
      </c>
      <c r="Y17711" s="1" t="s">
        <v>179</v>
      </c>
      <c r="Z17711" s="1"/>
      <c r="AA17711" s="2"/>
    </row>
    <row r="17712" spans="8:27">
      <c r="H17712">
        <v>17711</v>
      </c>
      <c r="I17712" s="1" t="s">
        <v>752</v>
      </c>
      <c r="J17712" s="1"/>
      <c r="K17712" s="2"/>
      <c r="L17712">
        <v>17711</v>
      </c>
      <c r="M17712" s="1" t="s">
        <v>753</v>
      </c>
      <c r="N17712" s="1"/>
      <c r="O17712" s="2"/>
      <c r="P17712">
        <v>17711</v>
      </c>
      <c r="Q17712" s="1" t="s">
        <v>754</v>
      </c>
      <c r="R17712" s="1"/>
      <c r="S17712" s="2"/>
      <c r="T17712">
        <v>17711</v>
      </c>
      <c r="U17712" s="1" t="s">
        <v>178</v>
      </c>
      <c r="V17712" s="1"/>
      <c r="W17712" s="2"/>
      <c r="X17712">
        <v>17711</v>
      </c>
      <c r="Y17712" s="1" t="s">
        <v>179</v>
      </c>
      <c r="Z17712" s="1"/>
      <c r="AA17712" s="2"/>
    </row>
    <row r="17713" spans="8:27">
      <c r="H17713">
        <v>17712</v>
      </c>
      <c r="I17713" s="1" t="s">
        <v>752</v>
      </c>
      <c r="J17713" s="1"/>
      <c r="K17713" s="2"/>
      <c r="L17713">
        <v>17712</v>
      </c>
      <c r="M17713" s="1" t="s">
        <v>753</v>
      </c>
      <c r="N17713" s="1"/>
      <c r="O17713" s="2"/>
      <c r="P17713">
        <v>17712</v>
      </c>
      <c r="Q17713" s="1" t="s">
        <v>754</v>
      </c>
      <c r="R17713" s="1"/>
      <c r="S17713" s="2"/>
      <c r="T17713">
        <v>17712</v>
      </c>
      <c r="U17713" s="1" t="s">
        <v>178</v>
      </c>
      <c r="V17713" s="1"/>
      <c r="W17713" s="2"/>
      <c r="X17713">
        <v>17712</v>
      </c>
      <c r="Y17713" s="1" t="s">
        <v>179</v>
      </c>
      <c r="Z17713" s="1"/>
      <c r="AA17713" s="2"/>
    </row>
    <row r="17714" spans="8:27">
      <c r="H17714">
        <v>17713</v>
      </c>
      <c r="I17714" s="1" t="s">
        <v>752</v>
      </c>
      <c r="J17714" s="1"/>
      <c r="K17714" s="2"/>
      <c r="L17714">
        <v>17713</v>
      </c>
      <c r="M17714" s="1" t="s">
        <v>753</v>
      </c>
      <c r="N17714" s="1"/>
      <c r="O17714" s="2"/>
      <c r="P17714">
        <v>17713</v>
      </c>
      <c r="Q17714" s="1" t="s">
        <v>754</v>
      </c>
      <c r="R17714" s="1"/>
      <c r="S17714" s="2"/>
      <c r="T17714">
        <v>17713</v>
      </c>
      <c r="U17714" s="1" t="s">
        <v>178</v>
      </c>
      <c r="V17714" s="1"/>
      <c r="W17714" s="2"/>
      <c r="X17714">
        <v>17713</v>
      </c>
      <c r="Y17714" s="1" t="s">
        <v>179</v>
      </c>
      <c r="Z17714" s="1"/>
      <c r="AA17714" s="2"/>
    </row>
    <row r="17715" spans="8:27">
      <c r="H17715">
        <v>17714</v>
      </c>
      <c r="I17715" s="1" t="s">
        <v>752</v>
      </c>
      <c r="J17715" s="1"/>
      <c r="K17715" s="2"/>
      <c r="L17715">
        <v>17714</v>
      </c>
      <c r="M17715" s="1" t="s">
        <v>753</v>
      </c>
      <c r="N17715" s="1"/>
      <c r="O17715" s="2"/>
      <c r="P17715">
        <v>17714</v>
      </c>
      <c r="Q17715" s="1" t="s">
        <v>754</v>
      </c>
      <c r="R17715" s="1"/>
      <c r="S17715" s="2"/>
      <c r="T17715">
        <v>17714</v>
      </c>
      <c r="U17715" s="1" t="s">
        <v>178</v>
      </c>
      <c r="V17715" s="1"/>
      <c r="W17715" s="2"/>
      <c r="X17715">
        <v>17714</v>
      </c>
      <c r="Y17715" s="1" t="s">
        <v>179</v>
      </c>
      <c r="Z17715" s="1"/>
      <c r="AA17715" s="2"/>
    </row>
    <row r="17716" spans="8:27">
      <c r="H17716">
        <v>17715</v>
      </c>
      <c r="I17716" s="1" t="s">
        <v>752</v>
      </c>
      <c r="J17716" s="1"/>
      <c r="K17716" s="2"/>
      <c r="L17716">
        <v>17715</v>
      </c>
      <c r="M17716" s="1" t="s">
        <v>753</v>
      </c>
      <c r="N17716" s="1"/>
      <c r="O17716" s="2"/>
      <c r="P17716">
        <v>17715</v>
      </c>
      <c r="Q17716" s="1" t="s">
        <v>754</v>
      </c>
      <c r="R17716" s="1"/>
      <c r="S17716" s="2"/>
      <c r="T17716">
        <v>17715</v>
      </c>
      <c r="U17716" s="1" t="s">
        <v>178</v>
      </c>
      <c r="V17716" s="1"/>
      <c r="W17716" s="2"/>
      <c r="X17716">
        <v>17715</v>
      </c>
      <c r="Y17716" s="1" t="s">
        <v>179</v>
      </c>
      <c r="Z17716" s="1"/>
      <c r="AA17716" s="2"/>
    </row>
    <row r="17717" spans="8:27">
      <c r="H17717">
        <v>17716</v>
      </c>
      <c r="I17717" s="1" t="s">
        <v>752</v>
      </c>
      <c r="J17717" s="1"/>
      <c r="K17717" s="2"/>
      <c r="L17717">
        <v>17716</v>
      </c>
      <c r="M17717" s="1" t="s">
        <v>753</v>
      </c>
      <c r="N17717" s="1"/>
      <c r="O17717" s="2"/>
      <c r="P17717">
        <v>17716</v>
      </c>
      <c r="Q17717" s="1" t="s">
        <v>754</v>
      </c>
      <c r="R17717" s="1"/>
      <c r="S17717" s="2"/>
      <c r="T17717">
        <v>17716</v>
      </c>
      <c r="U17717" s="1" t="s">
        <v>178</v>
      </c>
      <c r="V17717" s="1"/>
      <c r="W17717" s="2"/>
      <c r="X17717">
        <v>17716</v>
      </c>
      <c r="Y17717" s="1" t="s">
        <v>179</v>
      </c>
      <c r="Z17717" s="1"/>
      <c r="AA17717" s="2"/>
    </row>
    <row r="17718" spans="8:27">
      <c r="H17718">
        <v>17717</v>
      </c>
      <c r="I17718" s="1" t="s">
        <v>752</v>
      </c>
      <c r="J17718" s="1"/>
      <c r="K17718" s="2"/>
      <c r="L17718">
        <v>17717</v>
      </c>
      <c r="M17718" s="1" t="s">
        <v>753</v>
      </c>
      <c r="N17718" s="1"/>
      <c r="O17718" s="2"/>
      <c r="P17718">
        <v>17717</v>
      </c>
      <c r="Q17718" s="1" t="s">
        <v>754</v>
      </c>
      <c r="R17718" s="1"/>
      <c r="S17718" s="2"/>
      <c r="T17718">
        <v>17717</v>
      </c>
      <c r="U17718" s="1" t="s">
        <v>178</v>
      </c>
      <c r="V17718" s="1"/>
      <c r="W17718" s="2"/>
      <c r="X17718">
        <v>17717</v>
      </c>
      <c r="Y17718" s="1" t="s">
        <v>179</v>
      </c>
      <c r="Z17718" s="1"/>
      <c r="AA17718" s="2"/>
    </row>
    <row r="17719" spans="8:27">
      <c r="H17719">
        <v>17718</v>
      </c>
      <c r="I17719" s="1" t="s">
        <v>752</v>
      </c>
      <c r="J17719" s="1"/>
      <c r="K17719" s="2"/>
      <c r="L17719">
        <v>17718</v>
      </c>
      <c r="M17719" s="1" t="s">
        <v>753</v>
      </c>
      <c r="N17719" s="1"/>
      <c r="O17719" s="2"/>
      <c r="P17719">
        <v>17718</v>
      </c>
      <c r="Q17719" s="1" t="s">
        <v>754</v>
      </c>
      <c r="R17719" s="1"/>
      <c r="S17719" s="2"/>
      <c r="T17719">
        <v>17718</v>
      </c>
      <c r="U17719" s="1" t="s">
        <v>178</v>
      </c>
      <c r="V17719" s="1"/>
      <c r="W17719" s="2"/>
      <c r="X17719">
        <v>17718</v>
      </c>
      <c r="Y17719" s="1" t="s">
        <v>179</v>
      </c>
      <c r="Z17719" s="1"/>
      <c r="AA17719" s="2"/>
    </row>
    <row r="17720" spans="8:27">
      <c r="H17720">
        <v>17719</v>
      </c>
      <c r="I17720" s="1" t="s">
        <v>752</v>
      </c>
      <c r="J17720" s="1"/>
      <c r="K17720" s="2"/>
      <c r="L17720">
        <v>17719</v>
      </c>
      <c r="M17720" s="1" t="s">
        <v>753</v>
      </c>
      <c r="N17720" s="1"/>
      <c r="O17720" s="2"/>
      <c r="P17720">
        <v>17719</v>
      </c>
      <c r="Q17720" s="1" t="s">
        <v>754</v>
      </c>
      <c r="R17720" s="1"/>
      <c r="S17720" s="2"/>
      <c r="T17720">
        <v>17719</v>
      </c>
      <c r="U17720" s="1" t="s">
        <v>178</v>
      </c>
      <c r="V17720" s="1"/>
      <c r="W17720" s="2"/>
      <c r="X17720">
        <v>17719</v>
      </c>
      <c r="Y17720" s="1" t="s">
        <v>179</v>
      </c>
      <c r="Z17720" s="1"/>
      <c r="AA17720" s="2"/>
    </row>
    <row r="17721" spans="8:27">
      <c r="H17721">
        <v>17720</v>
      </c>
      <c r="I17721" s="1" t="s">
        <v>752</v>
      </c>
      <c r="J17721" s="1"/>
      <c r="K17721" s="2"/>
      <c r="L17721">
        <v>17720</v>
      </c>
      <c r="M17721" s="1" t="s">
        <v>753</v>
      </c>
      <c r="N17721" s="1"/>
      <c r="O17721" s="2"/>
      <c r="P17721">
        <v>17720</v>
      </c>
      <c r="Q17721" s="1" t="s">
        <v>754</v>
      </c>
      <c r="R17721" s="1"/>
      <c r="S17721" s="2"/>
      <c r="T17721">
        <v>17720</v>
      </c>
      <c r="U17721" s="1" t="s">
        <v>178</v>
      </c>
      <c r="V17721" s="1"/>
      <c r="W17721" s="2"/>
      <c r="X17721">
        <v>17720</v>
      </c>
      <c r="Y17721" s="1" t="s">
        <v>179</v>
      </c>
      <c r="Z17721" s="1"/>
      <c r="AA17721" s="2"/>
    </row>
    <row r="17722" spans="8:27">
      <c r="H17722">
        <v>17721</v>
      </c>
      <c r="I17722" s="1" t="s">
        <v>752</v>
      </c>
      <c r="J17722" s="1"/>
      <c r="K17722" s="2"/>
      <c r="L17722">
        <v>17721</v>
      </c>
      <c r="M17722" s="1" t="s">
        <v>753</v>
      </c>
      <c r="N17722" s="1"/>
      <c r="O17722" s="2"/>
      <c r="P17722">
        <v>17721</v>
      </c>
      <c r="Q17722" s="1" t="s">
        <v>754</v>
      </c>
      <c r="R17722" s="1"/>
      <c r="S17722" s="2"/>
      <c r="T17722">
        <v>17721</v>
      </c>
      <c r="U17722" s="1" t="s">
        <v>178</v>
      </c>
      <c r="V17722" s="1"/>
      <c r="W17722" s="2"/>
      <c r="X17722">
        <v>17721</v>
      </c>
      <c r="Y17722" s="1" t="s">
        <v>179</v>
      </c>
      <c r="Z17722" s="1"/>
      <c r="AA17722" s="2"/>
    </row>
    <row r="17723" spans="8:27">
      <c r="H17723">
        <v>17722</v>
      </c>
      <c r="I17723" s="1" t="s">
        <v>752</v>
      </c>
      <c r="J17723" s="1"/>
      <c r="K17723" s="2"/>
      <c r="L17723">
        <v>17722</v>
      </c>
      <c r="M17723" s="1" t="s">
        <v>753</v>
      </c>
      <c r="N17723" s="1"/>
      <c r="O17723" s="2"/>
      <c r="P17723">
        <v>17722</v>
      </c>
      <c r="Q17723" s="1" t="s">
        <v>754</v>
      </c>
      <c r="R17723" s="1"/>
      <c r="S17723" s="2"/>
      <c r="T17723">
        <v>17722</v>
      </c>
      <c r="U17723" s="1" t="s">
        <v>178</v>
      </c>
      <c r="V17723" s="1"/>
      <c r="W17723" s="2"/>
      <c r="X17723">
        <v>17722</v>
      </c>
      <c r="Y17723" s="1" t="s">
        <v>179</v>
      </c>
      <c r="Z17723" s="1"/>
      <c r="AA17723" s="2"/>
    </row>
    <row r="17724" spans="8:27">
      <c r="H17724">
        <v>17723</v>
      </c>
      <c r="I17724" s="1" t="s">
        <v>752</v>
      </c>
      <c r="J17724" s="1"/>
      <c r="K17724" s="2"/>
      <c r="L17724">
        <v>17723</v>
      </c>
      <c r="M17724" s="1" t="s">
        <v>753</v>
      </c>
      <c r="N17724" s="1"/>
      <c r="O17724" s="2"/>
      <c r="P17724">
        <v>17723</v>
      </c>
      <c r="Q17724" s="1" t="s">
        <v>754</v>
      </c>
      <c r="R17724" s="1"/>
      <c r="S17724" s="2"/>
      <c r="T17724">
        <v>17723</v>
      </c>
      <c r="U17724" s="1" t="s">
        <v>178</v>
      </c>
      <c r="V17724" s="1"/>
      <c r="W17724" s="2"/>
      <c r="X17724">
        <v>17723</v>
      </c>
      <c r="Y17724" s="1" t="s">
        <v>179</v>
      </c>
      <c r="Z17724" s="1"/>
      <c r="AA17724" s="2"/>
    </row>
    <row r="17725" spans="8:27">
      <c r="H17725">
        <v>17724</v>
      </c>
      <c r="I17725" s="1" t="s">
        <v>752</v>
      </c>
      <c r="J17725" s="1"/>
      <c r="K17725" s="2"/>
      <c r="L17725">
        <v>17724</v>
      </c>
      <c r="M17725" s="1" t="s">
        <v>753</v>
      </c>
      <c r="N17725" s="1"/>
      <c r="O17725" s="2"/>
      <c r="P17725">
        <v>17724</v>
      </c>
      <c r="Q17725" s="1" t="s">
        <v>754</v>
      </c>
      <c r="R17725" s="1"/>
      <c r="S17725" s="2"/>
      <c r="T17725">
        <v>17724</v>
      </c>
      <c r="U17725" s="1" t="s">
        <v>178</v>
      </c>
      <c r="V17725" s="1"/>
      <c r="W17725" s="2"/>
      <c r="X17725">
        <v>17724</v>
      </c>
      <c r="Y17725" s="1" t="s">
        <v>179</v>
      </c>
      <c r="Z17725" s="1"/>
      <c r="AA17725" s="2"/>
    </row>
    <row r="17726" spans="8:27">
      <c r="H17726">
        <v>17725</v>
      </c>
      <c r="I17726" s="1" t="s">
        <v>752</v>
      </c>
      <c r="J17726" s="1"/>
      <c r="K17726" s="2"/>
      <c r="L17726">
        <v>17725</v>
      </c>
      <c r="M17726" s="1" t="s">
        <v>753</v>
      </c>
      <c r="N17726" s="1"/>
      <c r="O17726" s="2"/>
      <c r="P17726">
        <v>17725</v>
      </c>
      <c r="Q17726" s="1" t="s">
        <v>754</v>
      </c>
      <c r="R17726" s="1"/>
      <c r="S17726" s="2"/>
      <c r="T17726">
        <v>17725</v>
      </c>
      <c r="U17726" s="1" t="s">
        <v>178</v>
      </c>
      <c r="V17726" s="1"/>
      <c r="W17726" s="2"/>
      <c r="X17726">
        <v>17725</v>
      </c>
      <c r="Y17726" s="1" t="s">
        <v>179</v>
      </c>
      <c r="Z17726" s="1"/>
      <c r="AA17726" s="2"/>
    </row>
    <row r="17727" spans="8:27">
      <c r="H17727">
        <v>17726</v>
      </c>
      <c r="I17727" s="1" t="s">
        <v>752</v>
      </c>
      <c r="J17727" s="1"/>
      <c r="K17727" s="2"/>
      <c r="L17727">
        <v>17726</v>
      </c>
      <c r="M17727" s="1" t="s">
        <v>753</v>
      </c>
      <c r="N17727" s="1"/>
      <c r="O17727" s="2"/>
      <c r="P17727">
        <v>17726</v>
      </c>
      <c r="Q17727" s="1" t="s">
        <v>754</v>
      </c>
      <c r="R17727" s="1"/>
      <c r="S17727" s="2"/>
      <c r="T17727">
        <v>17726</v>
      </c>
      <c r="U17727" s="1" t="s">
        <v>178</v>
      </c>
      <c r="V17727" s="1"/>
      <c r="W17727" s="2"/>
      <c r="X17727">
        <v>17726</v>
      </c>
      <c r="Y17727" s="1" t="s">
        <v>179</v>
      </c>
      <c r="Z17727" s="1"/>
      <c r="AA17727" s="2"/>
    </row>
    <row r="17728" spans="8:27">
      <c r="H17728">
        <v>17727</v>
      </c>
      <c r="I17728" s="1" t="s">
        <v>752</v>
      </c>
      <c r="J17728" s="1"/>
      <c r="K17728" s="2"/>
      <c r="L17728">
        <v>17727</v>
      </c>
      <c r="M17728" s="1" t="s">
        <v>753</v>
      </c>
      <c r="N17728" s="1"/>
      <c r="O17728" s="2"/>
      <c r="P17728">
        <v>17727</v>
      </c>
      <c r="Q17728" s="1" t="s">
        <v>754</v>
      </c>
      <c r="R17728" s="1"/>
      <c r="S17728" s="2"/>
      <c r="T17728">
        <v>17727</v>
      </c>
      <c r="U17728" s="1" t="s">
        <v>178</v>
      </c>
      <c r="V17728" s="1"/>
      <c r="W17728" s="2"/>
      <c r="X17728">
        <v>17727</v>
      </c>
      <c r="Y17728" s="1" t="s">
        <v>179</v>
      </c>
      <c r="Z17728" s="1"/>
      <c r="AA17728" s="2"/>
    </row>
    <row r="17729" spans="8:27">
      <c r="H17729">
        <v>17728</v>
      </c>
      <c r="I17729" s="1" t="s">
        <v>752</v>
      </c>
      <c r="J17729" s="1"/>
      <c r="K17729" s="2"/>
      <c r="L17729">
        <v>17728</v>
      </c>
      <c r="M17729" s="1" t="s">
        <v>753</v>
      </c>
      <c r="N17729" s="1"/>
      <c r="O17729" s="2"/>
      <c r="P17729">
        <v>17728</v>
      </c>
      <c r="Q17729" s="1" t="s">
        <v>754</v>
      </c>
      <c r="R17729" s="1"/>
      <c r="S17729" s="2"/>
      <c r="T17729">
        <v>17728</v>
      </c>
      <c r="U17729" s="1" t="s">
        <v>178</v>
      </c>
      <c r="V17729" s="1"/>
      <c r="W17729" s="2"/>
      <c r="X17729">
        <v>17728</v>
      </c>
      <c r="Y17729" s="1" t="s">
        <v>179</v>
      </c>
      <c r="Z17729" s="1"/>
      <c r="AA17729" s="2"/>
    </row>
    <row r="17730" spans="8:27">
      <c r="H17730">
        <v>17729</v>
      </c>
      <c r="I17730" s="1" t="s">
        <v>752</v>
      </c>
      <c r="J17730" s="1"/>
      <c r="K17730" s="2"/>
      <c r="L17730">
        <v>17729</v>
      </c>
      <c r="M17730" s="1" t="s">
        <v>753</v>
      </c>
      <c r="N17730" s="1"/>
      <c r="O17730" s="2"/>
      <c r="P17730">
        <v>17729</v>
      </c>
      <c r="Q17730" s="1" t="s">
        <v>754</v>
      </c>
      <c r="R17730" s="1"/>
      <c r="S17730" s="2"/>
      <c r="T17730">
        <v>17729</v>
      </c>
      <c r="U17730" s="1" t="s">
        <v>178</v>
      </c>
      <c r="V17730" s="1"/>
      <c r="W17730" s="2"/>
      <c r="X17730">
        <v>17729</v>
      </c>
      <c r="Y17730" s="1" t="s">
        <v>179</v>
      </c>
      <c r="Z17730" s="1"/>
      <c r="AA17730" s="2"/>
    </row>
    <row r="17731" spans="8:27">
      <c r="H17731">
        <v>17730</v>
      </c>
      <c r="I17731" s="1" t="s">
        <v>752</v>
      </c>
      <c r="J17731" s="1"/>
      <c r="K17731" s="2"/>
      <c r="L17731">
        <v>17730</v>
      </c>
      <c r="M17731" s="1" t="s">
        <v>753</v>
      </c>
      <c r="N17731" s="1"/>
      <c r="O17731" s="2"/>
      <c r="P17731">
        <v>17730</v>
      </c>
      <c r="Q17731" s="1" t="s">
        <v>754</v>
      </c>
      <c r="R17731" s="1"/>
      <c r="S17731" s="2"/>
      <c r="T17731">
        <v>17730</v>
      </c>
      <c r="U17731" s="1" t="s">
        <v>178</v>
      </c>
      <c r="V17731" s="1"/>
      <c r="W17731" s="2"/>
      <c r="X17731">
        <v>17730</v>
      </c>
      <c r="Y17731" s="1" t="s">
        <v>179</v>
      </c>
      <c r="Z17731" s="1"/>
      <c r="AA17731" s="2"/>
    </row>
    <row r="17732" spans="8:27">
      <c r="H17732">
        <v>17731</v>
      </c>
      <c r="I17732" s="1" t="s">
        <v>752</v>
      </c>
      <c r="J17732" s="1"/>
      <c r="K17732" s="2"/>
      <c r="L17732">
        <v>17731</v>
      </c>
      <c r="M17732" s="1" t="s">
        <v>753</v>
      </c>
      <c r="N17732" s="1"/>
      <c r="O17732" s="2"/>
      <c r="P17732">
        <v>17731</v>
      </c>
      <c r="Q17732" s="1" t="s">
        <v>754</v>
      </c>
      <c r="R17732" s="1"/>
      <c r="S17732" s="2"/>
      <c r="T17732">
        <v>17731</v>
      </c>
      <c r="U17732" s="1" t="s">
        <v>178</v>
      </c>
      <c r="V17732" s="1"/>
      <c r="W17732" s="2"/>
      <c r="X17732">
        <v>17731</v>
      </c>
      <c r="Y17732" s="1" t="s">
        <v>179</v>
      </c>
      <c r="Z17732" s="1"/>
      <c r="AA17732" s="2"/>
    </row>
    <row r="17733" spans="8:27">
      <c r="H17733">
        <v>17732</v>
      </c>
      <c r="I17733" s="1" t="s">
        <v>752</v>
      </c>
      <c r="J17733" s="1"/>
      <c r="K17733" s="2"/>
      <c r="L17733">
        <v>17732</v>
      </c>
      <c r="M17733" s="1" t="s">
        <v>753</v>
      </c>
      <c r="N17733" s="1"/>
      <c r="O17733" s="2"/>
      <c r="P17733">
        <v>17732</v>
      </c>
      <c r="Q17733" s="1" t="s">
        <v>754</v>
      </c>
      <c r="R17733" s="1"/>
      <c r="S17733" s="2"/>
      <c r="T17733">
        <v>17732</v>
      </c>
      <c r="U17733" s="1" t="s">
        <v>178</v>
      </c>
      <c r="V17733" s="1"/>
      <c r="W17733" s="2"/>
      <c r="X17733">
        <v>17732</v>
      </c>
      <c r="Y17733" s="1" t="s">
        <v>179</v>
      </c>
      <c r="Z17733" s="1"/>
      <c r="AA17733" s="2"/>
    </row>
    <row r="17734" spans="8:27">
      <c r="H17734">
        <v>17733</v>
      </c>
      <c r="I17734" s="1" t="s">
        <v>752</v>
      </c>
      <c r="J17734" s="1"/>
      <c r="K17734" s="2"/>
      <c r="L17734">
        <v>17733</v>
      </c>
      <c r="M17734" s="1" t="s">
        <v>753</v>
      </c>
      <c r="N17734" s="1"/>
      <c r="O17734" s="2"/>
      <c r="P17734">
        <v>17733</v>
      </c>
      <c r="Q17734" s="1" t="s">
        <v>754</v>
      </c>
      <c r="R17734" s="1"/>
      <c r="S17734" s="2"/>
      <c r="T17734">
        <v>17733</v>
      </c>
      <c r="U17734" s="1" t="s">
        <v>178</v>
      </c>
      <c r="V17734" s="1"/>
      <c r="W17734" s="2"/>
      <c r="X17734">
        <v>17733</v>
      </c>
      <c r="Y17734" s="1" t="s">
        <v>179</v>
      </c>
      <c r="Z17734" s="1"/>
      <c r="AA17734" s="2"/>
    </row>
    <row r="17735" spans="8:27">
      <c r="H17735">
        <v>17734</v>
      </c>
      <c r="I17735" s="1" t="s">
        <v>752</v>
      </c>
      <c r="J17735" s="1"/>
      <c r="K17735" s="2"/>
      <c r="L17735">
        <v>17734</v>
      </c>
      <c r="M17735" s="1" t="s">
        <v>753</v>
      </c>
      <c r="N17735" s="1"/>
      <c r="O17735" s="2"/>
      <c r="P17735">
        <v>17734</v>
      </c>
      <c r="Q17735" s="1" t="s">
        <v>754</v>
      </c>
      <c r="R17735" s="1"/>
      <c r="S17735" s="2"/>
      <c r="T17735">
        <v>17734</v>
      </c>
      <c r="U17735" s="1" t="s">
        <v>178</v>
      </c>
      <c r="V17735" s="1"/>
      <c r="W17735" s="2"/>
      <c r="X17735">
        <v>17734</v>
      </c>
      <c r="Y17735" s="1" t="s">
        <v>179</v>
      </c>
      <c r="Z17735" s="1"/>
      <c r="AA17735" s="2"/>
    </row>
    <row r="17736" spans="8:27">
      <c r="H17736">
        <v>17735</v>
      </c>
      <c r="I17736" s="1" t="s">
        <v>752</v>
      </c>
      <c r="J17736" s="1"/>
      <c r="K17736" s="2"/>
      <c r="L17736">
        <v>17735</v>
      </c>
      <c r="M17736" s="1" t="s">
        <v>753</v>
      </c>
      <c r="N17736" s="1"/>
      <c r="O17736" s="2"/>
      <c r="P17736">
        <v>17735</v>
      </c>
      <c r="Q17736" s="1" t="s">
        <v>754</v>
      </c>
      <c r="R17736" s="1"/>
      <c r="S17736" s="2"/>
      <c r="T17736">
        <v>17735</v>
      </c>
      <c r="U17736" s="1" t="s">
        <v>178</v>
      </c>
      <c r="V17736" s="1"/>
      <c r="W17736" s="2"/>
      <c r="X17736">
        <v>17735</v>
      </c>
      <c r="Y17736" s="1" t="s">
        <v>179</v>
      </c>
      <c r="Z17736" s="1"/>
      <c r="AA17736" s="2"/>
    </row>
    <row r="17737" spans="8:27">
      <c r="H17737">
        <v>17736</v>
      </c>
      <c r="I17737" s="1" t="s">
        <v>752</v>
      </c>
      <c r="J17737" s="1"/>
      <c r="K17737" s="2"/>
      <c r="L17737">
        <v>17736</v>
      </c>
      <c r="M17737" s="1" t="s">
        <v>753</v>
      </c>
      <c r="N17737" s="1"/>
      <c r="O17737" s="2"/>
      <c r="P17737">
        <v>17736</v>
      </c>
      <c r="Q17737" s="1" t="s">
        <v>754</v>
      </c>
      <c r="R17737" s="1"/>
      <c r="S17737" s="2"/>
      <c r="T17737">
        <v>17736</v>
      </c>
      <c r="U17737" s="1" t="s">
        <v>178</v>
      </c>
      <c r="V17737" s="1"/>
      <c r="W17737" s="2"/>
      <c r="X17737">
        <v>17736</v>
      </c>
      <c r="Y17737" s="1" t="s">
        <v>179</v>
      </c>
      <c r="Z17737" s="1"/>
      <c r="AA17737" s="2"/>
    </row>
    <row r="17738" spans="8:27">
      <c r="H17738">
        <v>17737</v>
      </c>
      <c r="I17738" s="1" t="s">
        <v>752</v>
      </c>
      <c r="J17738" s="1"/>
      <c r="K17738" s="2"/>
      <c r="L17738">
        <v>17737</v>
      </c>
      <c r="M17738" s="1" t="s">
        <v>753</v>
      </c>
      <c r="N17738" s="1"/>
      <c r="O17738" s="2"/>
      <c r="P17738">
        <v>17737</v>
      </c>
      <c r="Q17738" s="1" t="s">
        <v>754</v>
      </c>
      <c r="R17738" s="1"/>
      <c r="S17738" s="2"/>
      <c r="T17738">
        <v>17737</v>
      </c>
      <c r="U17738" s="1" t="s">
        <v>178</v>
      </c>
      <c r="V17738" s="1"/>
      <c r="W17738" s="2"/>
      <c r="X17738">
        <v>17737</v>
      </c>
      <c r="Y17738" s="1" t="s">
        <v>179</v>
      </c>
      <c r="Z17738" s="1"/>
      <c r="AA17738" s="2"/>
    </row>
    <row r="17739" spans="8:27">
      <c r="H17739">
        <v>17738</v>
      </c>
      <c r="I17739" s="1" t="s">
        <v>752</v>
      </c>
      <c r="J17739" s="1"/>
      <c r="K17739" s="2"/>
      <c r="L17739">
        <v>17738</v>
      </c>
      <c r="M17739" s="1" t="s">
        <v>753</v>
      </c>
      <c r="N17739" s="1"/>
      <c r="O17739" s="2"/>
      <c r="P17739">
        <v>17738</v>
      </c>
      <c r="Q17739" s="1" t="s">
        <v>754</v>
      </c>
      <c r="R17739" s="1"/>
      <c r="S17739" s="2"/>
      <c r="T17739">
        <v>17738</v>
      </c>
      <c r="U17739" s="1" t="s">
        <v>178</v>
      </c>
      <c r="V17739" s="1"/>
      <c r="W17739" s="2"/>
      <c r="X17739">
        <v>17738</v>
      </c>
      <c r="Y17739" s="1" t="s">
        <v>179</v>
      </c>
      <c r="Z17739" s="1"/>
      <c r="AA17739" s="2"/>
    </row>
    <row r="17740" spans="8:27">
      <c r="H17740">
        <v>17739</v>
      </c>
      <c r="I17740" s="1" t="s">
        <v>752</v>
      </c>
      <c r="J17740" s="1"/>
      <c r="K17740" s="2"/>
      <c r="L17740">
        <v>17739</v>
      </c>
      <c r="M17740" s="1" t="s">
        <v>753</v>
      </c>
      <c r="N17740" s="1"/>
      <c r="O17740" s="2"/>
      <c r="P17740">
        <v>17739</v>
      </c>
      <c r="Q17740" s="1" t="s">
        <v>754</v>
      </c>
      <c r="R17740" s="1"/>
      <c r="S17740" s="2"/>
      <c r="T17740">
        <v>17739</v>
      </c>
      <c r="U17740" s="1" t="s">
        <v>178</v>
      </c>
      <c r="V17740" s="1"/>
      <c r="W17740" s="2"/>
      <c r="X17740">
        <v>17739</v>
      </c>
      <c r="Y17740" s="1" t="s">
        <v>179</v>
      </c>
      <c r="Z17740" s="1"/>
      <c r="AA17740" s="2"/>
    </row>
    <row r="17741" spans="8:27">
      <c r="H17741">
        <v>17740</v>
      </c>
      <c r="I17741" s="1" t="s">
        <v>752</v>
      </c>
      <c r="J17741" s="1"/>
      <c r="K17741" s="2"/>
      <c r="L17741">
        <v>17740</v>
      </c>
      <c r="M17741" s="1" t="s">
        <v>753</v>
      </c>
      <c r="N17741" s="1"/>
      <c r="O17741" s="2"/>
      <c r="P17741">
        <v>17740</v>
      </c>
      <c r="Q17741" s="1" t="s">
        <v>754</v>
      </c>
      <c r="R17741" s="1"/>
      <c r="S17741" s="2"/>
      <c r="T17741">
        <v>17740</v>
      </c>
      <c r="U17741" s="1" t="s">
        <v>178</v>
      </c>
      <c r="V17741" s="1"/>
      <c r="W17741" s="2"/>
      <c r="X17741">
        <v>17740</v>
      </c>
      <c r="Y17741" s="1" t="s">
        <v>179</v>
      </c>
      <c r="Z17741" s="1"/>
      <c r="AA17741" s="2"/>
    </row>
    <row r="17742" spans="8:27">
      <c r="H17742">
        <v>17741</v>
      </c>
      <c r="I17742" s="1" t="s">
        <v>752</v>
      </c>
      <c r="J17742" s="1"/>
      <c r="K17742" s="2"/>
      <c r="L17742">
        <v>17741</v>
      </c>
      <c r="M17742" s="1" t="s">
        <v>753</v>
      </c>
      <c r="N17742" s="1"/>
      <c r="O17742" s="2"/>
      <c r="P17742">
        <v>17741</v>
      </c>
      <c r="Q17742" s="1" t="s">
        <v>754</v>
      </c>
      <c r="R17742" s="1"/>
      <c r="S17742" s="2"/>
      <c r="T17742">
        <v>17741</v>
      </c>
      <c r="U17742" s="1" t="s">
        <v>178</v>
      </c>
      <c r="V17742" s="1"/>
      <c r="W17742" s="2"/>
      <c r="X17742">
        <v>17741</v>
      </c>
      <c r="Y17742" s="1" t="s">
        <v>179</v>
      </c>
      <c r="Z17742" s="1"/>
      <c r="AA17742" s="2"/>
    </row>
    <row r="17743" spans="8:27">
      <c r="H17743">
        <v>17742</v>
      </c>
      <c r="I17743" s="1" t="s">
        <v>752</v>
      </c>
      <c r="J17743" s="1"/>
      <c r="K17743" s="2"/>
      <c r="L17743">
        <v>17742</v>
      </c>
      <c r="M17743" s="1" t="s">
        <v>753</v>
      </c>
      <c r="N17743" s="1"/>
      <c r="O17743" s="2"/>
      <c r="P17743">
        <v>17742</v>
      </c>
      <c r="Q17743" s="1" t="s">
        <v>754</v>
      </c>
      <c r="R17743" s="1"/>
      <c r="S17743" s="2"/>
      <c r="T17743">
        <v>17742</v>
      </c>
      <c r="U17743" s="1" t="s">
        <v>178</v>
      </c>
      <c r="V17743" s="1"/>
      <c r="W17743" s="2"/>
      <c r="X17743">
        <v>17742</v>
      </c>
      <c r="Y17743" s="1" t="s">
        <v>179</v>
      </c>
      <c r="Z17743" s="1"/>
      <c r="AA17743" s="2"/>
    </row>
    <row r="17744" spans="8:27">
      <c r="H17744">
        <v>17743</v>
      </c>
      <c r="I17744" s="1" t="s">
        <v>752</v>
      </c>
      <c r="J17744" s="1"/>
      <c r="K17744" s="2"/>
      <c r="L17744">
        <v>17743</v>
      </c>
      <c r="M17744" s="1" t="s">
        <v>753</v>
      </c>
      <c r="N17744" s="1"/>
      <c r="O17744" s="2"/>
      <c r="P17744">
        <v>17743</v>
      </c>
      <c r="Q17744" s="1" t="s">
        <v>754</v>
      </c>
      <c r="R17744" s="1"/>
      <c r="S17744" s="2"/>
      <c r="T17744">
        <v>17743</v>
      </c>
      <c r="U17744" s="1" t="s">
        <v>178</v>
      </c>
      <c r="V17744" s="1"/>
      <c r="W17744" s="2"/>
      <c r="X17744">
        <v>17743</v>
      </c>
      <c r="Y17744" s="1" t="s">
        <v>179</v>
      </c>
      <c r="Z17744" s="1"/>
      <c r="AA17744" s="2"/>
    </row>
    <row r="17745" spans="8:27">
      <c r="H17745">
        <v>17744</v>
      </c>
      <c r="I17745" s="1" t="s">
        <v>752</v>
      </c>
      <c r="J17745" s="1"/>
      <c r="K17745" s="2"/>
      <c r="L17745">
        <v>17744</v>
      </c>
      <c r="M17745" s="1" t="s">
        <v>753</v>
      </c>
      <c r="N17745" s="1"/>
      <c r="O17745" s="2"/>
      <c r="P17745">
        <v>17744</v>
      </c>
      <c r="Q17745" s="1" t="s">
        <v>754</v>
      </c>
      <c r="R17745" s="1"/>
      <c r="S17745" s="2"/>
      <c r="T17745">
        <v>17744</v>
      </c>
      <c r="U17745" s="1" t="s">
        <v>178</v>
      </c>
      <c r="V17745" s="1"/>
      <c r="W17745" s="2"/>
      <c r="X17745">
        <v>17744</v>
      </c>
      <c r="Y17745" s="1" t="s">
        <v>179</v>
      </c>
      <c r="Z17745" s="1"/>
      <c r="AA17745" s="2"/>
    </row>
    <row r="17746" spans="8:27">
      <c r="H17746">
        <v>17745</v>
      </c>
      <c r="I17746" s="1" t="s">
        <v>752</v>
      </c>
      <c r="J17746" s="1"/>
      <c r="K17746" s="2"/>
      <c r="L17746">
        <v>17745</v>
      </c>
      <c r="M17746" s="1" t="s">
        <v>753</v>
      </c>
      <c r="N17746" s="1"/>
      <c r="O17746" s="2"/>
      <c r="P17746">
        <v>17745</v>
      </c>
      <c r="Q17746" s="1" t="s">
        <v>754</v>
      </c>
      <c r="R17746" s="1"/>
      <c r="S17746" s="2"/>
      <c r="T17746">
        <v>17745</v>
      </c>
      <c r="U17746" s="1" t="s">
        <v>178</v>
      </c>
      <c r="V17746" s="1"/>
      <c r="W17746" s="2"/>
      <c r="X17746">
        <v>17745</v>
      </c>
      <c r="Y17746" s="1" t="s">
        <v>179</v>
      </c>
      <c r="Z17746" s="1"/>
      <c r="AA17746" s="2"/>
    </row>
    <row r="17747" spans="8:27">
      <c r="H17747">
        <v>17746</v>
      </c>
      <c r="I17747" s="1" t="s">
        <v>752</v>
      </c>
      <c r="J17747" s="1"/>
      <c r="K17747" s="2"/>
      <c r="L17747">
        <v>17746</v>
      </c>
      <c r="M17747" s="1" t="s">
        <v>753</v>
      </c>
      <c r="N17747" s="1"/>
      <c r="O17747" s="2"/>
      <c r="P17747">
        <v>17746</v>
      </c>
      <c r="Q17747" s="1" t="s">
        <v>754</v>
      </c>
      <c r="R17747" s="1"/>
      <c r="S17747" s="2"/>
      <c r="T17747">
        <v>17746</v>
      </c>
      <c r="U17747" s="1" t="s">
        <v>178</v>
      </c>
      <c r="V17747" s="1"/>
      <c r="W17747" s="2"/>
      <c r="X17747">
        <v>17746</v>
      </c>
      <c r="Y17747" s="1" t="s">
        <v>179</v>
      </c>
      <c r="Z17747" s="1"/>
      <c r="AA17747" s="2"/>
    </row>
    <row r="17748" spans="8:27">
      <c r="H17748">
        <v>17747</v>
      </c>
      <c r="I17748" s="1" t="s">
        <v>752</v>
      </c>
      <c r="J17748" s="1"/>
      <c r="K17748" s="2"/>
      <c r="L17748">
        <v>17747</v>
      </c>
      <c r="M17748" s="1" t="s">
        <v>753</v>
      </c>
      <c r="N17748" s="1"/>
      <c r="O17748" s="2"/>
      <c r="P17748">
        <v>17747</v>
      </c>
      <c r="Q17748" s="1" t="s">
        <v>754</v>
      </c>
      <c r="R17748" s="1"/>
      <c r="S17748" s="2"/>
      <c r="T17748">
        <v>17747</v>
      </c>
      <c r="U17748" s="1" t="s">
        <v>178</v>
      </c>
      <c r="V17748" s="1"/>
      <c r="W17748" s="2"/>
      <c r="X17748">
        <v>17747</v>
      </c>
      <c r="Y17748" s="1" t="s">
        <v>179</v>
      </c>
      <c r="Z17748" s="1"/>
      <c r="AA17748" s="2"/>
    </row>
    <row r="17749" spans="8:27">
      <c r="H17749">
        <v>17748</v>
      </c>
      <c r="I17749" s="1" t="s">
        <v>752</v>
      </c>
      <c r="J17749" s="1"/>
      <c r="K17749" s="2"/>
      <c r="L17749">
        <v>17748</v>
      </c>
      <c r="M17749" s="1" t="s">
        <v>753</v>
      </c>
      <c r="N17749" s="1"/>
      <c r="O17749" s="2"/>
      <c r="P17749">
        <v>17748</v>
      </c>
      <c r="Q17749" s="1" t="s">
        <v>754</v>
      </c>
      <c r="R17749" s="1"/>
      <c r="S17749" s="2"/>
      <c r="T17749">
        <v>17748</v>
      </c>
      <c r="U17749" s="1" t="s">
        <v>178</v>
      </c>
      <c r="V17749" s="1"/>
      <c r="W17749" s="2"/>
      <c r="X17749">
        <v>17748</v>
      </c>
      <c r="Y17749" s="1" t="s">
        <v>179</v>
      </c>
      <c r="Z17749" s="1"/>
      <c r="AA17749" s="2"/>
    </row>
    <row r="17750" spans="8:27">
      <c r="H17750">
        <v>17749</v>
      </c>
      <c r="I17750" s="1" t="s">
        <v>752</v>
      </c>
      <c r="J17750" s="1"/>
      <c r="K17750" s="2"/>
      <c r="L17750">
        <v>17749</v>
      </c>
      <c r="M17750" s="1" t="s">
        <v>753</v>
      </c>
      <c r="N17750" s="1"/>
      <c r="O17750" s="2"/>
      <c r="P17750">
        <v>17749</v>
      </c>
      <c r="Q17750" s="1" t="s">
        <v>754</v>
      </c>
      <c r="R17750" s="1"/>
      <c r="S17750" s="2"/>
      <c r="T17750">
        <v>17749</v>
      </c>
      <c r="U17750" s="1" t="s">
        <v>178</v>
      </c>
      <c r="V17750" s="1"/>
      <c r="W17750" s="2"/>
      <c r="X17750">
        <v>17749</v>
      </c>
      <c r="Y17750" s="1" t="s">
        <v>179</v>
      </c>
      <c r="Z17750" s="1"/>
      <c r="AA17750" s="2"/>
    </row>
    <row r="17751" spans="8:27">
      <c r="H17751">
        <v>17750</v>
      </c>
      <c r="I17751" s="1" t="s">
        <v>752</v>
      </c>
      <c r="J17751" s="1"/>
      <c r="K17751" s="2"/>
      <c r="L17751">
        <v>17750</v>
      </c>
      <c r="M17751" s="1" t="s">
        <v>753</v>
      </c>
      <c r="N17751" s="1"/>
      <c r="O17751" s="2"/>
      <c r="P17751">
        <v>17750</v>
      </c>
      <c r="Q17751" s="1" t="s">
        <v>754</v>
      </c>
      <c r="R17751" s="1"/>
      <c r="S17751" s="2"/>
      <c r="T17751">
        <v>17750</v>
      </c>
      <c r="U17751" s="1" t="s">
        <v>178</v>
      </c>
      <c r="V17751" s="1"/>
      <c r="W17751" s="2"/>
      <c r="X17751">
        <v>17750</v>
      </c>
      <c r="Y17751" s="1" t="s">
        <v>179</v>
      </c>
      <c r="Z17751" s="1"/>
      <c r="AA17751" s="2"/>
    </row>
    <row r="17752" spans="8:27">
      <c r="H17752">
        <v>17751</v>
      </c>
      <c r="I17752" s="1" t="s">
        <v>752</v>
      </c>
      <c r="J17752" s="1"/>
      <c r="K17752" s="2"/>
      <c r="L17752">
        <v>17751</v>
      </c>
      <c r="M17752" s="1" t="s">
        <v>753</v>
      </c>
      <c r="N17752" s="1"/>
      <c r="O17752" s="2"/>
      <c r="P17752">
        <v>17751</v>
      </c>
      <c r="Q17752" s="1" t="s">
        <v>754</v>
      </c>
      <c r="R17752" s="1"/>
      <c r="S17752" s="2"/>
      <c r="T17752">
        <v>17751</v>
      </c>
      <c r="U17752" s="1" t="s">
        <v>178</v>
      </c>
      <c r="V17752" s="1"/>
      <c r="W17752" s="2"/>
      <c r="X17752">
        <v>17751</v>
      </c>
      <c r="Y17752" s="1" t="s">
        <v>179</v>
      </c>
      <c r="Z17752" s="1"/>
      <c r="AA17752" s="2"/>
    </row>
    <row r="17753" spans="8:27">
      <c r="H17753">
        <v>17752</v>
      </c>
      <c r="I17753" s="1" t="s">
        <v>752</v>
      </c>
      <c r="J17753" s="1"/>
      <c r="K17753" s="2"/>
      <c r="L17753">
        <v>17752</v>
      </c>
      <c r="M17753" s="1" t="s">
        <v>753</v>
      </c>
      <c r="N17753" s="1"/>
      <c r="O17753" s="2"/>
      <c r="P17753">
        <v>17752</v>
      </c>
      <c r="Q17753" s="1" t="s">
        <v>754</v>
      </c>
      <c r="R17753" s="1"/>
      <c r="S17753" s="2"/>
      <c r="T17753">
        <v>17752</v>
      </c>
      <c r="U17753" s="1" t="s">
        <v>178</v>
      </c>
      <c r="V17753" s="1"/>
      <c r="W17753" s="2"/>
      <c r="X17753">
        <v>17752</v>
      </c>
      <c r="Y17753" s="1" t="s">
        <v>179</v>
      </c>
      <c r="Z17753" s="1"/>
      <c r="AA17753" s="2"/>
    </row>
    <row r="17754" spans="8:27">
      <c r="H17754">
        <v>17753</v>
      </c>
      <c r="I17754" s="1" t="s">
        <v>752</v>
      </c>
      <c r="J17754" s="1"/>
      <c r="K17754" s="2"/>
      <c r="L17754">
        <v>17753</v>
      </c>
      <c r="M17754" s="1" t="s">
        <v>753</v>
      </c>
      <c r="N17754" s="1"/>
      <c r="O17754" s="2"/>
      <c r="P17754">
        <v>17753</v>
      </c>
      <c r="Q17754" s="1" t="s">
        <v>754</v>
      </c>
      <c r="R17754" s="1"/>
      <c r="S17754" s="2"/>
      <c r="T17754">
        <v>17753</v>
      </c>
      <c r="U17754" s="1" t="s">
        <v>178</v>
      </c>
      <c r="V17754" s="1"/>
      <c r="W17754" s="2"/>
      <c r="X17754">
        <v>17753</v>
      </c>
      <c r="Y17754" s="1" t="s">
        <v>179</v>
      </c>
      <c r="Z17754" s="1"/>
      <c r="AA17754" s="2"/>
    </row>
    <row r="17755" spans="8:27">
      <c r="H17755">
        <v>17754</v>
      </c>
      <c r="I17755" s="1" t="s">
        <v>752</v>
      </c>
      <c r="J17755" s="1"/>
      <c r="K17755" s="2"/>
      <c r="L17755">
        <v>17754</v>
      </c>
      <c r="M17755" s="1" t="s">
        <v>753</v>
      </c>
      <c r="N17755" s="1"/>
      <c r="O17755" s="2"/>
      <c r="P17755">
        <v>17754</v>
      </c>
      <c r="Q17755" s="1" t="s">
        <v>754</v>
      </c>
      <c r="R17755" s="1"/>
      <c r="S17755" s="2"/>
      <c r="T17755">
        <v>17754</v>
      </c>
      <c r="U17755" s="1" t="s">
        <v>178</v>
      </c>
      <c r="V17755" s="1"/>
      <c r="W17755" s="2"/>
      <c r="X17755">
        <v>17754</v>
      </c>
      <c r="Y17755" s="1" t="s">
        <v>179</v>
      </c>
      <c r="Z17755" s="1"/>
      <c r="AA17755" s="2"/>
    </row>
    <row r="17756" spans="8:27">
      <c r="H17756">
        <v>17755</v>
      </c>
      <c r="I17756" s="1" t="s">
        <v>752</v>
      </c>
      <c r="J17756" s="1"/>
      <c r="K17756" s="2"/>
      <c r="L17756">
        <v>17755</v>
      </c>
      <c r="M17756" s="1" t="s">
        <v>753</v>
      </c>
      <c r="N17756" s="1"/>
      <c r="O17756" s="2"/>
      <c r="P17756">
        <v>17755</v>
      </c>
      <c r="Q17756" s="1" t="s">
        <v>754</v>
      </c>
      <c r="R17756" s="1"/>
      <c r="S17756" s="2"/>
      <c r="T17756">
        <v>17755</v>
      </c>
      <c r="U17756" s="1" t="s">
        <v>178</v>
      </c>
      <c r="V17756" s="1"/>
      <c r="W17756" s="2"/>
      <c r="X17756">
        <v>17755</v>
      </c>
      <c r="Y17756" s="1" t="s">
        <v>179</v>
      </c>
      <c r="Z17756" s="1"/>
      <c r="AA17756" s="2"/>
    </row>
    <row r="17757" spans="8:27">
      <c r="H17757">
        <v>17756</v>
      </c>
      <c r="I17757" s="1" t="s">
        <v>752</v>
      </c>
      <c r="J17757" s="1"/>
      <c r="K17757" s="2"/>
      <c r="L17757">
        <v>17756</v>
      </c>
      <c r="M17757" s="1" t="s">
        <v>753</v>
      </c>
      <c r="N17757" s="1"/>
      <c r="O17757" s="2"/>
      <c r="P17757">
        <v>17756</v>
      </c>
      <c r="Q17757" s="1" t="s">
        <v>754</v>
      </c>
      <c r="R17757" s="1"/>
      <c r="S17757" s="2"/>
      <c r="T17757">
        <v>17756</v>
      </c>
      <c r="U17757" s="1" t="s">
        <v>178</v>
      </c>
      <c r="V17757" s="1"/>
      <c r="W17757" s="2"/>
      <c r="X17757">
        <v>17756</v>
      </c>
      <c r="Y17757" s="1" t="s">
        <v>179</v>
      </c>
      <c r="Z17757" s="1"/>
      <c r="AA17757" s="2"/>
    </row>
    <row r="17758" spans="8:27">
      <c r="H17758">
        <v>17757</v>
      </c>
      <c r="I17758" s="1" t="s">
        <v>752</v>
      </c>
      <c r="J17758" s="1"/>
      <c r="K17758" s="2"/>
      <c r="L17758">
        <v>17757</v>
      </c>
      <c r="M17758" s="1" t="s">
        <v>753</v>
      </c>
      <c r="N17758" s="1"/>
      <c r="O17758" s="2"/>
      <c r="P17758">
        <v>17757</v>
      </c>
      <c r="Q17758" s="1" t="s">
        <v>754</v>
      </c>
      <c r="R17758" s="1"/>
      <c r="S17758" s="2"/>
      <c r="T17758">
        <v>17757</v>
      </c>
      <c r="U17758" s="1" t="s">
        <v>178</v>
      </c>
      <c r="V17758" s="1"/>
      <c r="W17758" s="2"/>
      <c r="X17758">
        <v>17757</v>
      </c>
      <c r="Y17758" s="1" t="s">
        <v>179</v>
      </c>
      <c r="Z17758" s="1"/>
      <c r="AA17758" s="2"/>
    </row>
    <row r="17759" spans="8:27">
      <c r="H17759">
        <v>17758</v>
      </c>
      <c r="I17759" s="1" t="s">
        <v>752</v>
      </c>
      <c r="J17759" s="1"/>
      <c r="K17759" s="2"/>
      <c r="L17759">
        <v>17758</v>
      </c>
      <c r="M17759" s="1" t="s">
        <v>753</v>
      </c>
      <c r="N17759" s="1"/>
      <c r="O17759" s="2"/>
      <c r="P17759">
        <v>17758</v>
      </c>
      <c r="Q17759" s="1" t="s">
        <v>754</v>
      </c>
      <c r="R17759" s="1"/>
      <c r="S17759" s="2"/>
      <c r="T17759">
        <v>17758</v>
      </c>
      <c r="U17759" s="1" t="s">
        <v>178</v>
      </c>
      <c r="V17759" s="1"/>
      <c r="W17759" s="2"/>
      <c r="X17759">
        <v>17758</v>
      </c>
      <c r="Y17759" s="1" t="s">
        <v>179</v>
      </c>
      <c r="Z17759" s="1"/>
      <c r="AA17759" s="2"/>
    </row>
    <row r="17760" spans="8:27">
      <c r="H17760">
        <v>17759</v>
      </c>
      <c r="I17760" s="1" t="s">
        <v>752</v>
      </c>
      <c r="J17760" s="1"/>
      <c r="K17760" s="2"/>
      <c r="L17760">
        <v>17759</v>
      </c>
      <c r="M17760" s="1" t="s">
        <v>753</v>
      </c>
      <c r="N17760" s="1"/>
      <c r="O17760" s="2"/>
      <c r="P17760">
        <v>17759</v>
      </c>
      <c r="Q17760" s="1" t="s">
        <v>754</v>
      </c>
      <c r="R17760" s="1"/>
      <c r="S17760" s="2"/>
      <c r="T17760">
        <v>17759</v>
      </c>
      <c r="U17760" s="1" t="s">
        <v>178</v>
      </c>
      <c r="V17760" s="1"/>
      <c r="W17760" s="2"/>
      <c r="X17760">
        <v>17759</v>
      </c>
      <c r="Y17760" s="1" t="s">
        <v>179</v>
      </c>
      <c r="Z17760" s="1"/>
      <c r="AA17760" s="2"/>
    </row>
    <row r="17761" spans="8:27">
      <c r="H17761">
        <v>17760</v>
      </c>
      <c r="I17761" s="1" t="s">
        <v>752</v>
      </c>
      <c r="J17761" s="1"/>
      <c r="K17761" s="2"/>
      <c r="L17761">
        <v>17760</v>
      </c>
      <c r="M17761" s="1" t="s">
        <v>753</v>
      </c>
      <c r="N17761" s="1"/>
      <c r="O17761" s="2"/>
      <c r="P17761">
        <v>17760</v>
      </c>
      <c r="Q17761" s="1" t="s">
        <v>754</v>
      </c>
      <c r="R17761" s="1"/>
      <c r="S17761" s="2"/>
      <c r="T17761">
        <v>17760</v>
      </c>
      <c r="U17761" s="1" t="s">
        <v>178</v>
      </c>
      <c r="V17761" s="1"/>
      <c r="W17761" s="2"/>
      <c r="X17761">
        <v>17760</v>
      </c>
      <c r="Y17761" s="1" t="s">
        <v>179</v>
      </c>
      <c r="Z17761" s="1"/>
      <c r="AA17761" s="2"/>
    </row>
    <row r="17762" spans="8:27">
      <c r="H17762">
        <v>17761</v>
      </c>
      <c r="I17762" s="1" t="s">
        <v>752</v>
      </c>
      <c r="J17762" s="1"/>
      <c r="K17762" s="2"/>
      <c r="L17762">
        <v>17761</v>
      </c>
      <c r="M17762" s="1" t="s">
        <v>753</v>
      </c>
      <c r="N17762" s="1"/>
      <c r="O17762" s="2"/>
      <c r="P17762">
        <v>17761</v>
      </c>
      <c r="Q17762" s="1" t="s">
        <v>754</v>
      </c>
      <c r="R17762" s="1"/>
      <c r="S17762" s="2"/>
      <c r="T17762">
        <v>17761</v>
      </c>
      <c r="U17762" s="1" t="s">
        <v>178</v>
      </c>
      <c r="V17762" s="1"/>
      <c r="W17762" s="2"/>
      <c r="X17762">
        <v>17761</v>
      </c>
      <c r="Y17762" s="1" t="s">
        <v>179</v>
      </c>
      <c r="Z17762" s="1"/>
      <c r="AA17762" s="2"/>
    </row>
    <row r="17763" spans="8:27">
      <c r="H17763">
        <v>17762</v>
      </c>
      <c r="I17763" s="1" t="s">
        <v>752</v>
      </c>
      <c r="J17763" s="1"/>
      <c r="K17763" s="2"/>
      <c r="L17763">
        <v>17762</v>
      </c>
      <c r="M17763" s="1" t="s">
        <v>753</v>
      </c>
      <c r="N17763" s="1"/>
      <c r="O17763" s="2"/>
      <c r="P17763">
        <v>17762</v>
      </c>
      <c r="Q17763" s="1" t="s">
        <v>754</v>
      </c>
      <c r="R17763" s="1"/>
      <c r="S17763" s="2"/>
      <c r="T17763">
        <v>17762</v>
      </c>
      <c r="U17763" s="1" t="s">
        <v>178</v>
      </c>
      <c r="V17763" s="1"/>
      <c r="W17763" s="2"/>
      <c r="X17763">
        <v>17762</v>
      </c>
      <c r="Y17763" s="1" t="s">
        <v>179</v>
      </c>
      <c r="Z17763" s="1"/>
      <c r="AA17763" s="2"/>
    </row>
    <row r="17764" spans="8:27">
      <c r="H17764">
        <v>17763</v>
      </c>
      <c r="I17764" s="1" t="s">
        <v>752</v>
      </c>
      <c r="J17764" s="1"/>
      <c r="K17764" s="2"/>
      <c r="L17764">
        <v>17763</v>
      </c>
      <c r="M17764" s="1" t="s">
        <v>753</v>
      </c>
      <c r="N17764" s="1"/>
      <c r="O17764" s="2"/>
      <c r="P17764">
        <v>17763</v>
      </c>
      <c r="Q17764" s="1" t="s">
        <v>754</v>
      </c>
      <c r="R17764" s="1"/>
      <c r="S17764" s="2"/>
      <c r="T17764">
        <v>17763</v>
      </c>
      <c r="U17764" s="1" t="s">
        <v>178</v>
      </c>
      <c r="V17764" s="1"/>
      <c r="W17764" s="2"/>
      <c r="X17764">
        <v>17763</v>
      </c>
      <c r="Y17764" s="1" t="s">
        <v>179</v>
      </c>
      <c r="Z17764" s="1"/>
      <c r="AA17764" s="2"/>
    </row>
    <row r="17765" spans="8:27">
      <c r="H17765">
        <v>17764</v>
      </c>
      <c r="I17765" s="1" t="s">
        <v>752</v>
      </c>
      <c r="J17765" s="1"/>
      <c r="K17765" s="2"/>
      <c r="L17765">
        <v>17764</v>
      </c>
      <c r="M17765" s="1" t="s">
        <v>753</v>
      </c>
      <c r="N17765" s="1"/>
      <c r="O17765" s="2"/>
      <c r="P17765">
        <v>17764</v>
      </c>
      <c r="Q17765" s="1" t="s">
        <v>754</v>
      </c>
      <c r="R17765" s="1"/>
      <c r="S17765" s="2"/>
      <c r="T17765">
        <v>17764</v>
      </c>
      <c r="U17765" s="1" t="s">
        <v>178</v>
      </c>
      <c r="V17765" s="1"/>
      <c r="W17765" s="2"/>
      <c r="X17765">
        <v>17764</v>
      </c>
      <c r="Y17765" s="1" t="s">
        <v>179</v>
      </c>
      <c r="Z17765" s="1"/>
      <c r="AA17765" s="2"/>
    </row>
    <row r="17766" spans="8:27">
      <c r="H17766">
        <v>17765</v>
      </c>
      <c r="I17766" s="1" t="s">
        <v>752</v>
      </c>
      <c r="J17766" s="1"/>
      <c r="K17766" s="2"/>
      <c r="L17766">
        <v>17765</v>
      </c>
      <c r="M17766" s="1" t="s">
        <v>753</v>
      </c>
      <c r="N17766" s="1"/>
      <c r="O17766" s="2"/>
      <c r="P17766">
        <v>17765</v>
      </c>
      <c r="Q17766" s="1" t="s">
        <v>754</v>
      </c>
      <c r="R17766" s="1"/>
      <c r="S17766" s="2"/>
      <c r="T17766">
        <v>17765</v>
      </c>
      <c r="U17766" s="1" t="s">
        <v>178</v>
      </c>
      <c r="V17766" s="1"/>
      <c r="W17766" s="2"/>
      <c r="X17766">
        <v>17765</v>
      </c>
      <c r="Y17766" s="1" t="s">
        <v>179</v>
      </c>
      <c r="Z17766" s="1"/>
      <c r="AA17766" s="2"/>
    </row>
    <row r="17767" spans="8:27">
      <c r="H17767">
        <v>17766</v>
      </c>
      <c r="I17767" s="1" t="s">
        <v>752</v>
      </c>
      <c r="J17767" s="1"/>
      <c r="K17767" s="2"/>
      <c r="L17767">
        <v>17766</v>
      </c>
      <c r="M17767" s="1" t="s">
        <v>753</v>
      </c>
      <c r="N17767" s="1"/>
      <c r="O17767" s="2"/>
      <c r="P17767">
        <v>17766</v>
      </c>
      <c r="Q17767" s="1" t="s">
        <v>754</v>
      </c>
      <c r="R17767" s="1"/>
      <c r="S17767" s="2"/>
      <c r="T17767">
        <v>17766</v>
      </c>
      <c r="U17767" s="1" t="s">
        <v>178</v>
      </c>
      <c r="V17767" s="1"/>
      <c r="W17767" s="2"/>
      <c r="X17767">
        <v>17766</v>
      </c>
      <c r="Y17767" s="1" t="s">
        <v>179</v>
      </c>
      <c r="Z17767" s="1"/>
      <c r="AA17767" s="2"/>
    </row>
    <row r="17768" spans="8:27">
      <c r="H17768">
        <v>17767</v>
      </c>
      <c r="I17768" s="1" t="s">
        <v>752</v>
      </c>
      <c r="J17768" s="1"/>
      <c r="K17768" s="2"/>
      <c r="L17768">
        <v>17767</v>
      </c>
      <c r="M17768" s="1" t="s">
        <v>753</v>
      </c>
      <c r="N17768" s="1"/>
      <c r="O17768" s="2"/>
      <c r="P17768">
        <v>17767</v>
      </c>
      <c r="Q17768" s="1" t="s">
        <v>754</v>
      </c>
      <c r="R17768" s="1"/>
      <c r="S17768" s="2"/>
      <c r="T17768">
        <v>17767</v>
      </c>
      <c r="U17768" s="1" t="s">
        <v>178</v>
      </c>
      <c r="V17768" s="1"/>
      <c r="W17768" s="2"/>
      <c r="X17768">
        <v>17767</v>
      </c>
      <c r="Y17768" s="1" t="s">
        <v>179</v>
      </c>
      <c r="Z17768" s="1"/>
      <c r="AA17768" s="2"/>
    </row>
    <row r="17769" spans="8:27">
      <c r="H17769">
        <v>17768</v>
      </c>
      <c r="I17769" s="1" t="s">
        <v>752</v>
      </c>
      <c r="J17769" s="1"/>
      <c r="K17769" s="2"/>
      <c r="L17769">
        <v>17768</v>
      </c>
      <c r="M17769" s="1" t="s">
        <v>753</v>
      </c>
      <c r="N17769" s="1"/>
      <c r="O17769" s="2"/>
      <c r="P17769">
        <v>17768</v>
      </c>
      <c r="Q17769" s="1" t="s">
        <v>754</v>
      </c>
      <c r="R17769" s="1"/>
      <c r="S17769" s="2"/>
      <c r="T17769">
        <v>17768</v>
      </c>
      <c r="U17769" s="1" t="s">
        <v>178</v>
      </c>
      <c r="V17769" s="1"/>
      <c r="W17769" s="2"/>
      <c r="X17769">
        <v>17768</v>
      </c>
      <c r="Y17769" s="1" t="s">
        <v>179</v>
      </c>
      <c r="Z17769" s="1"/>
      <c r="AA17769" s="2"/>
    </row>
    <row r="17770" spans="8:27">
      <c r="H17770">
        <v>17769</v>
      </c>
      <c r="I17770" s="1" t="s">
        <v>752</v>
      </c>
      <c r="J17770" s="1"/>
      <c r="K17770" s="2"/>
      <c r="L17770">
        <v>17769</v>
      </c>
      <c r="M17770" s="1" t="s">
        <v>753</v>
      </c>
      <c r="N17770" s="1"/>
      <c r="O17770" s="2"/>
      <c r="P17770">
        <v>17769</v>
      </c>
      <c r="Q17770" s="1" t="s">
        <v>754</v>
      </c>
      <c r="R17770" s="1"/>
      <c r="S17770" s="2"/>
      <c r="T17770">
        <v>17769</v>
      </c>
      <c r="U17770" s="1" t="s">
        <v>178</v>
      </c>
      <c r="V17770" s="1"/>
      <c r="W17770" s="2"/>
      <c r="X17770">
        <v>17769</v>
      </c>
      <c r="Y17770" s="1" t="s">
        <v>179</v>
      </c>
      <c r="Z17770" s="1"/>
      <c r="AA17770" s="2"/>
    </row>
    <row r="17771" spans="8:27">
      <c r="H17771">
        <v>17770</v>
      </c>
      <c r="I17771" s="1" t="s">
        <v>752</v>
      </c>
      <c r="J17771" s="1"/>
      <c r="K17771" s="2"/>
      <c r="L17771">
        <v>17770</v>
      </c>
      <c r="M17771" s="1" t="s">
        <v>753</v>
      </c>
      <c r="N17771" s="1"/>
      <c r="O17771" s="2"/>
      <c r="P17771">
        <v>17770</v>
      </c>
      <c r="Q17771" s="1" t="s">
        <v>754</v>
      </c>
      <c r="R17771" s="1"/>
      <c r="S17771" s="2"/>
      <c r="T17771">
        <v>17770</v>
      </c>
      <c r="U17771" s="1" t="s">
        <v>178</v>
      </c>
      <c r="V17771" s="1"/>
      <c r="W17771" s="2"/>
      <c r="X17771">
        <v>17770</v>
      </c>
      <c r="Y17771" s="1" t="s">
        <v>179</v>
      </c>
      <c r="Z17771" s="1"/>
      <c r="AA17771" s="2"/>
    </row>
    <row r="17772" spans="8:27">
      <c r="H17772">
        <v>17771</v>
      </c>
      <c r="I17772" s="1" t="s">
        <v>752</v>
      </c>
      <c r="J17772" s="1"/>
      <c r="K17772" s="2"/>
      <c r="L17772">
        <v>17771</v>
      </c>
      <c r="M17772" s="1" t="s">
        <v>753</v>
      </c>
      <c r="N17772" s="1"/>
      <c r="O17772" s="2"/>
      <c r="P17772">
        <v>17771</v>
      </c>
      <c r="Q17772" s="1" t="s">
        <v>754</v>
      </c>
      <c r="R17772" s="1"/>
      <c r="S17772" s="2"/>
      <c r="T17772">
        <v>17771</v>
      </c>
      <c r="U17772" s="1" t="s">
        <v>178</v>
      </c>
      <c r="V17772" s="1"/>
      <c r="W17772" s="2"/>
      <c r="X17772">
        <v>17771</v>
      </c>
      <c r="Y17772" s="1" t="s">
        <v>179</v>
      </c>
      <c r="Z17772" s="1"/>
      <c r="AA17772" s="2"/>
    </row>
    <row r="17773" spans="8:27">
      <c r="H17773">
        <v>17772</v>
      </c>
      <c r="I17773" s="1" t="s">
        <v>752</v>
      </c>
      <c r="J17773" s="1"/>
      <c r="K17773" s="2"/>
      <c r="L17773">
        <v>17772</v>
      </c>
      <c r="M17773" s="1" t="s">
        <v>753</v>
      </c>
      <c r="N17773" s="1"/>
      <c r="O17773" s="2"/>
      <c r="P17773">
        <v>17772</v>
      </c>
      <c r="Q17773" s="1" t="s">
        <v>754</v>
      </c>
      <c r="R17773" s="1"/>
      <c r="S17773" s="2"/>
      <c r="T17773">
        <v>17772</v>
      </c>
      <c r="U17773" s="1" t="s">
        <v>178</v>
      </c>
      <c r="V17773" s="1"/>
      <c r="W17773" s="2"/>
      <c r="X17773">
        <v>17772</v>
      </c>
      <c r="Y17773" s="1" t="s">
        <v>179</v>
      </c>
      <c r="Z17773" s="1"/>
      <c r="AA17773" s="2"/>
    </row>
    <row r="17774" spans="8:27">
      <c r="H17774">
        <v>17773</v>
      </c>
      <c r="I17774" s="1" t="s">
        <v>752</v>
      </c>
      <c r="J17774" s="1"/>
      <c r="K17774" s="2"/>
      <c r="L17774">
        <v>17773</v>
      </c>
      <c r="M17774" s="1" t="s">
        <v>753</v>
      </c>
      <c r="N17774" s="1"/>
      <c r="O17774" s="2"/>
      <c r="P17774">
        <v>17773</v>
      </c>
      <c r="Q17774" s="1" t="s">
        <v>754</v>
      </c>
      <c r="R17774" s="1"/>
      <c r="S17774" s="2"/>
      <c r="T17774">
        <v>17773</v>
      </c>
      <c r="U17774" s="1" t="s">
        <v>178</v>
      </c>
      <c r="V17774" s="1"/>
      <c r="W17774" s="2"/>
      <c r="X17774">
        <v>17773</v>
      </c>
      <c r="Y17774" s="1" t="s">
        <v>179</v>
      </c>
      <c r="Z17774" s="1"/>
      <c r="AA17774" s="2"/>
    </row>
    <row r="17775" spans="8:27">
      <c r="H17775">
        <v>17774</v>
      </c>
      <c r="I17775" s="1" t="s">
        <v>752</v>
      </c>
      <c r="J17775" s="1"/>
      <c r="K17775" s="2"/>
      <c r="L17775">
        <v>17774</v>
      </c>
      <c r="M17775" s="1" t="s">
        <v>753</v>
      </c>
      <c r="N17775" s="1"/>
      <c r="O17775" s="2"/>
      <c r="P17775">
        <v>17774</v>
      </c>
      <c r="Q17775" s="1" t="s">
        <v>754</v>
      </c>
      <c r="R17775" s="1"/>
      <c r="S17775" s="2"/>
      <c r="T17775">
        <v>17774</v>
      </c>
      <c r="U17775" s="1" t="s">
        <v>178</v>
      </c>
      <c r="V17775" s="1"/>
      <c r="W17775" s="2"/>
      <c r="X17775">
        <v>17774</v>
      </c>
      <c r="Y17775" s="1" t="s">
        <v>179</v>
      </c>
      <c r="Z17775" s="1"/>
      <c r="AA17775" s="2"/>
    </row>
    <row r="17776" spans="8:27">
      <c r="H17776">
        <v>17775</v>
      </c>
      <c r="I17776" s="1" t="s">
        <v>752</v>
      </c>
      <c r="J17776" s="1"/>
      <c r="K17776" s="2"/>
      <c r="L17776">
        <v>17775</v>
      </c>
      <c r="M17776" s="1" t="s">
        <v>753</v>
      </c>
      <c r="N17776" s="1"/>
      <c r="O17776" s="2"/>
      <c r="P17776">
        <v>17775</v>
      </c>
      <c r="Q17776" s="1" t="s">
        <v>754</v>
      </c>
      <c r="R17776" s="1"/>
      <c r="S17776" s="2"/>
      <c r="T17776">
        <v>17775</v>
      </c>
      <c r="U17776" s="1" t="s">
        <v>178</v>
      </c>
      <c r="V17776" s="1"/>
      <c r="W17776" s="2"/>
      <c r="X17776">
        <v>17775</v>
      </c>
      <c r="Y17776" s="1" t="s">
        <v>179</v>
      </c>
      <c r="Z17776" s="1"/>
      <c r="AA17776" s="2"/>
    </row>
    <row r="17777" spans="8:27">
      <c r="H17777">
        <v>17776</v>
      </c>
      <c r="I17777" s="1" t="s">
        <v>752</v>
      </c>
      <c r="J17777" s="1"/>
      <c r="K17777" s="2"/>
      <c r="L17777">
        <v>17776</v>
      </c>
      <c r="M17777" s="1" t="s">
        <v>753</v>
      </c>
      <c r="N17777" s="1"/>
      <c r="O17777" s="2"/>
      <c r="P17777">
        <v>17776</v>
      </c>
      <c r="Q17777" s="1" t="s">
        <v>754</v>
      </c>
      <c r="R17777" s="1"/>
      <c r="S17777" s="2"/>
      <c r="T17777">
        <v>17776</v>
      </c>
      <c r="U17777" s="1" t="s">
        <v>178</v>
      </c>
      <c r="V17777" s="1"/>
      <c r="W17777" s="2"/>
      <c r="X17777">
        <v>17776</v>
      </c>
      <c r="Y17777" s="1" t="s">
        <v>179</v>
      </c>
      <c r="Z17777" s="1"/>
      <c r="AA17777" s="2"/>
    </row>
    <row r="17778" spans="8:27">
      <c r="H17778">
        <v>17777</v>
      </c>
      <c r="I17778" s="1" t="s">
        <v>752</v>
      </c>
      <c r="J17778" s="1"/>
      <c r="K17778" s="2"/>
      <c r="L17778">
        <v>17777</v>
      </c>
      <c r="M17778" s="1" t="s">
        <v>753</v>
      </c>
      <c r="N17778" s="1"/>
      <c r="O17778" s="2"/>
      <c r="P17778">
        <v>17777</v>
      </c>
      <c r="Q17778" s="1" t="s">
        <v>754</v>
      </c>
      <c r="R17778" s="1"/>
      <c r="S17778" s="2"/>
      <c r="T17778">
        <v>17777</v>
      </c>
      <c r="U17778" s="1" t="s">
        <v>178</v>
      </c>
      <c r="V17778" s="1"/>
      <c r="W17778" s="2"/>
      <c r="X17778">
        <v>17777</v>
      </c>
      <c r="Y17778" s="1" t="s">
        <v>179</v>
      </c>
      <c r="Z17778" s="1"/>
      <c r="AA17778" s="2"/>
    </row>
    <row r="17779" spans="8:27">
      <c r="H17779">
        <v>17778</v>
      </c>
      <c r="I17779" s="1" t="s">
        <v>752</v>
      </c>
      <c r="J17779" s="1"/>
      <c r="K17779" s="2"/>
      <c r="L17779">
        <v>17778</v>
      </c>
      <c r="M17779" s="1" t="s">
        <v>753</v>
      </c>
      <c r="N17779" s="1"/>
      <c r="O17779" s="2"/>
      <c r="P17779">
        <v>17778</v>
      </c>
      <c r="Q17779" s="1" t="s">
        <v>754</v>
      </c>
      <c r="R17779" s="1"/>
      <c r="S17779" s="2"/>
      <c r="T17779">
        <v>17778</v>
      </c>
      <c r="U17779" s="1" t="s">
        <v>178</v>
      </c>
      <c r="V17779" s="1"/>
      <c r="W17779" s="2"/>
      <c r="X17779">
        <v>17778</v>
      </c>
      <c r="Y17779" s="1" t="s">
        <v>179</v>
      </c>
      <c r="Z17779" s="1"/>
      <c r="AA17779" s="2"/>
    </row>
    <row r="17780" spans="8:27">
      <c r="H17780">
        <v>17779</v>
      </c>
      <c r="I17780" s="1" t="s">
        <v>752</v>
      </c>
      <c r="J17780" s="1"/>
      <c r="K17780" s="2"/>
      <c r="L17780">
        <v>17779</v>
      </c>
      <c r="M17780" s="1" t="s">
        <v>753</v>
      </c>
      <c r="N17780" s="1"/>
      <c r="O17780" s="2"/>
      <c r="P17780">
        <v>17779</v>
      </c>
      <c r="Q17780" s="1" t="s">
        <v>754</v>
      </c>
      <c r="R17780" s="1"/>
      <c r="S17780" s="2"/>
      <c r="T17780">
        <v>17779</v>
      </c>
      <c r="U17780" s="1" t="s">
        <v>178</v>
      </c>
      <c r="V17780" s="1"/>
      <c r="W17780" s="2"/>
      <c r="X17780">
        <v>17779</v>
      </c>
      <c r="Y17780" s="1" t="s">
        <v>179</v>
      </c>
      <c r="Z17780" s="1"/>
      <c r="AA17780" s="2"/>
    </row>
    <row r="17781" spans="8:27">
      <c r="H17781">
        <v>17780</v>
      </c>
      <c r="I17781" s="1" t="s">
        <v>752</v>
      </c>
      <c r="J17781" s="1"/>
      <c r="K17781" s="2"/>
      <c r="L17781">
        <v>17780</v>
      </c>
      <c r="M17781" s="1" t="s">
        <v>753</v>
      </c>
      <c r="N17781" s="1"/>
      <c r="O17781" s="2"/>
      <c r="P17781">
        <v>17780</v>
      </c>
      <c r="Q17781" s="1" t="s">
        <v>754</v>
      </c>
      <c r="R17781" s="1"/>
      <c r="S17781" s="2"/>
      <c r="T17781">
        <v>17780</v>
      </c>
      <c r="U17781" s="1" t="s">
        <v>178</v>
      </c>
      <c r="V17781" s="1"/>
      <c r="W17781" s="2"/>
      <c r="X17781">
        <v>17780</v>
      </c>
      <c r="Y17781" s="1" t="s">
        <v>179</v>
      </c>
      <c r="Z17781" s="1"/>
      <c r="AA17781" s="2"/>
    </row>
    <row r="17782" spans="8:27">
      <c r="H17782">
        <v>17781</v>
      </c>
      <c r="I17782" s="1" t="s">
        <v>752</v>
      </c>
      <c r="J17782" s="1"/>
      <c r="K17782" s="2"/>
      <c r="L17782">
        <v>17781</v>
      </c>
      <c r="M17782" s="1" t="s">
        <v>753</v>
      </c>
      <c r="N17782" s="1"/>
      <c r="O17782" s="2"/>
      <c r="P17782">
        <v>17781</v>
      </c>
      <c r="Q17782" s="1" t="s">
        <v>754</v>
      </c>
      <c r="R17782" s="1"/>
      <c r="S17782" s="2"/>
      <c r="T17782">
        <v>17781</v>
      </c>
      <c r="U17782" s="1" t="s">
        <v>178</v>
      </c>
      <c r="V17782" s="1"/>
      <c r="W17782" s="2"/>
      <c r="X17782">
        <v>17781</v>
      </c>
      <c r="Y17782" s="1" t="s">
        <v>179</v>
      </c>
      <c r="Z17782" s="1"/>
      <c r="AA17782" s="2"/>
    </row>
    <row r="17783" spans="8:27">
      <c r="H17783">
        <v>17782</v>
      </c>
      <c r="I17783" s="1" t="s">
        <v>752</v>
      </c>
      <c r="J17783" s="1"/>
      <c r="K17783" s="2"/>
      <c r="L17783">
        <v>17782</v>
      </c>
      <c r="M17783" s="1" t="s">
        <v>753</v>
      </c>
      <c r="N17783" s="1"/>
      <c r="O17783" s="2"/>
      <c r="P17783">
        <v>17782</v>
      </c>
      <c r="Q17783" s="1" t="s">
        <v>754</v>
      </c>
      <c r="R17783" s="1"/>
      <c r="S17783" s="2"/>
      <c r="T17783">
        <v>17782</v>
      </c>
      <c r="U17783" s="1" t="s">
        <v>178</v>
      </c>
      <c r="V17783" s="1"/>
      <c r="W17783" s="2"/>
      <c r="X17783">
        <v>17782</v>
      </c>
      <c r="Y17783" s="1" t="s">
        <v>179</v>
      </c>
      <c r="Z17783" s="1"/>
      <c r="AA17783" s="2"/>
    </row>
    <row r="17784" spans="8:27">
      <c r="H17784">
        <v>17783</v>
      </c>
      <c r="I17784" s="1" t="s">
        <v>752</v>
      </c>
      <c r="J17784" s="1"/>
      <c r="K17784" s="2"/>
      <c r="L17784">
        <v>17783</v>
      </c>
      <c r="M17784" s="1" t="s">
        <v>753</v>
      </c>
      <c r="N17784" s="1"/>
      <c r="O17784" s="2"/>
      <c r="P17784">
        <v>17783</v>
      </c>
      <c r="Q17784" s="1" t="s">
        <v>754</v>
      </c>
      <c r="R17784" s="1"/>
      <c r="S17784" s="2"/>
      <c r="T17784">
        <v>17783</v>
      </c>
      <c r="U17784" s="1" t="s">
        <v>178</v>
      </c>
      <c r="V17784" s="1"/>
      <c r="W17784" s="2"/>
      <c r="X17784">
        <v>17783</v>
      </c>
      <c r="Y17784" s="1" t="s">
        <v>179</v>
      </c>
      <c r="Z17784" s="1"/>
      <c r="AA17784" s="2"/>
    </row>
    <row r="17785" spans="8:27">
      <c r="H17785">
        <v>17784</v>
      </c>
      <c r="I17785" s="1" t="s">
        <v>752</v>
      </c>
      <c r="J17785" s="1"/>
      <c r="K17785" s="2"/>
      <c r="L17785">
        <v>17784</v>
      </c>
      <c r="M17785" s="1" t="s">
        <v>753</v>
      </c>
      <c r="N17785" s="1"/>
      <c r="O17785" s="2"/>
      <c r="P17785">
        <v>17784</v>
      </c>
      <c r="Q17785" s="1" t="s">
        <v>754</v>
      </c>
      <c r="R17785" s="1"/>
      <c r="S17785" s="2"/>
      <c r="T17785">
        <v>17784</v>
      </c>
      <c r="U17785" s="1" t="s">
        <v>178</v>
      </c>
      <c r="V17785" s="1"/>
      <c r="W17785" s="2"/>
      <c r="X17785">
        <v>17784</v>
      </c>
      <c r="Y17785" s="1" t="s">
        <v>179</v>
      </c>
      <c r="Z17785" s="1"/>
      <c r="AA17785" s="2"/>
    </row>
    <row r="17786" spans="8:27">
      <c r="H17786">
        <v>17785</v>
      </c>
      <c r="I17786" s="1" t="s">
        <v>752</v>
      </c>
      <c r="J17786" s="1"/>
      <c r="K17786" s="2"/>
      <c r="L17786">
        <v>17785</v>
      </c>
      <c r="M17786" s="1" t="s">
        <v>753</v>
      </c>
      <c r="N17786" s="1"/>
      <c r="O17786" s="2"/>
      <c r="P17786">
        <v>17785</v>
      </c>
      <c r="Q17786" s="1" t="s">
        <v>754</v>
      </c>
      <c r="R17786" s="1"/>
      <c r="S17786" s="2"/>
      <c r="T17786">
        <v>17785</v>
      </c>
      <c r="U17786" s="1" t="s">
        <v>178</v>
      </c>
      <c r="V17786" s="1"/>
      <c r="W17786" s="2"/>
      <c r="X17786">
        <v>17785</v>
      </c>
      <c r="Y17786" s="1" t="s">
        <v>179</v>
      </c>
      <c r="Z17786" s="1"/>
      <c r="AA17786" s="2"/>
    </row>
    <row r="17787" spans="8:27">
      <c r="H17787">
        <v>17786</v>
      </c>
      <c r="I17787" s="1" t="s">
        <v>752</v>
      </c>
      <c r="J17787" s="1"/>
      <c r="K17787" s="2"/>
      <c r="L17787">
        <v>17786</v>
      </c>
      <c r="M17787" s="1" t="s">
        <v>753</v>
      </c>
      <c r="N17787" s="1"/>
      <c r="O17787" s="2"/>
      <c r="P17787">
        <v>17786</v>
      </c>
      <c r="Q17787" s="1" t="s">
        <v>754</v>
      </c>
      <c r="R17787" s="1"/>
      <c r="S17787" s="2"/>
      <c r="T17787">
        <v>17786</v>
      </c>
      <c r="U17787" s="1" t="s">
        <v>178</v>
      </c>
      <c r="V17787" s="1"/>
      <c r="W17787" s="2"/>
      <c r="X17787">
        <v>17786</v>
      </c>
      <c r="Y17787" s="1" t="s">
        <v>179</v>
      </c>
      <c r="Z17787" s="1"/>
      <c r="AA17787" s="2"/>
    </row>
    <row r="17788" spans="8:27">
      <c r="H17788">
        <v>17787</v>
      </c>
      <c r="I17788" s="1" t="s">
        <v>752</v>
      </c>
      <c r="J17788" s="1"/>
      <c r="K17788" s="2"/>
      <c r="L17788">
        <v>17787</v>
      </c>
      <c r="M17788" s="1" t="s">
        <v>753</v>
      </c>
      <c r="N17788" s="1"/>
      <c r="O17788" s="2"/>
      <c r="P17788">
        <v>17787</v>
      </c>
      <c r="Q17788" s="1" t="s">
        <v>754</v>
      </c>
      <c r="R17788" s="1"/>
      <c r="S17788" s="2"/>
      <c r="T17788">
        <v>17787</v>
      </c>
      <c r="U17788" s="1" t="s">
        <v>178</v>
      </c>
      <c r="V17788" s="1"/>
      <c r="W17788" s="2"/>
      <c r="X17788">
        <v>17787</v>
      </c>
      <c r="Y17788" s="1" t="s">
        <v>179</v>
      </c>
      <c r="Z17788" s="1"/>
      <c r="AA17788" s="2"/>
    </row>
    <row r="17789" spans="8:27">
      <c r="H17789">
        <v>17788</v>
      </c>
      <c r="I17789" s="1" t="s">
        <v>752</v>
      </c>
      <c r="J17789" s="1"/>
      <c r="K17789" s="2"/>
      <c r="L17789">
        <v>17788</v>
      </c>
      <c r="M17789" s="1" t="s">
        <v>753</v>
      </c>
      <c r="N17789" s="1"/>
      <c r="O17789" s="2"/>
      <c r="P17789">
        <v>17788</v>
      </c>
      <c r="Q17789" s="1" t="s">
        <v>754</v>
      </c>
      <c r="R17789" s="1"/>
      <c r="S17789" s="2"/>
      <c r="T17789">
        <v>17788</v>
      </c>
      <c r="U17789" s="1" t="s">
        <v>178</v>
      </c>
      <c r="V17789" s="1"/>
      <c r="W17789" s="2"/>
      <c r="X17789">
        <v>17788</v>
      </c>
      <c r="Y17789" s="1" t="s">
        <v>179</v>
      </c>
      <c r="Z17789" s="1"/>
      <c r="AA17789" s="2"/>
    </row>
    <row r="17790" spans="8:27">
      <c r="H17790">
        <v>17789</v>
      </c>
      <c r="I17790" s="1" t="s">
        <v>752</v>
      </c>
      <c r="J17790" s="1"/>
      <c r="K17790" s="2"/>
      <c r="L17790">
        <v>17789</v>
      </c>
      <c r="M17790" s="1" t="s">
        <v>753</v>
      </c>
      <c r="N17790" s="1"/>
      <c r="O17790" s="2"/>
      <c r="P17790">
        <v>17789</v>
      </c>
      <c r="Q17790" s="1" t="s">
        <v>754</v>
      </c>
      <c r="R17790" s="1"/>
      <c r="S17790" s="2"/>
      <c r="T17790">
        <v>17789</v>
      </c>
      <c r="U17790" s="1" t="s">
        <v>178</v>
      </c>
      <c r="V17790" s="1"/>
      <c r="W17790" s="2"/>
      <c r="X17790">
        <v>17789</v>
      </c>
      <c r="Y17790" s="1" t="s">
        <v>179</v>
      </c>
      <c r="Z17790" s="1"/>
      <c r="AA17790" s="2"/>
    </row>
    <row r="17791" spans="8:27">
      <c r="H17791">
        <v>17790</v>
      </c>
      <c r="I17791" s="1" t="s">
        <v>752</v>
      </c>
      <c r="J17791" s="1"/>
      <c r="K17791" s="2"/>
      <c r="L17791">
        <v>17790</v>
      </c>
      <c r="M17791" s="1" t="s">
        <v>753</v>
      </c>
      <c r="N17791" s="1"/>
      <c r="O17791" s="2"/>
      <c r="P17791">
        <v>17790</v>
      </c>
      <c r="Q17791" s="1" t="s">
        <v>754</v>
      </c>
      <c r="R17791" s="1"/>
      <c r="S17791" s="2"/>
      <c r="T17791">
        <v>17790</v>
      </c>
      <c r="U17791" s="1" t="s">
        <v>178</v>
      </c>
      <c r="V17791" s="1"/>
      <c r="W17791" s="2"/>
      <c r="X17791">
        <v>17790</v>
      </c>
      <c r="Y17791" s="1" t="s">
        <v>179</v>
      </c>
      <c r="Z17791" s="1"/>
      <c r="AA17791" s="2"/>
    </row>
    <row r="17792" spans="8:27">
      <c r="H17792">
        <v>17791</v>
      </c>
      <c r="I17792" s="1" t="s">
        <v>752</v>
      </c>
      <c r="J17792" s="1"/>
      <c r="K17792" s="2"/>
      <c r="L17792">
        <v>17791</v>
      </c>
      <c r="M17792" s="1" t="s">
        <v>753</v>
      </c>
      <c r="N17792" s="1"/>
      <c r="O17792" s="2"/>
      <c r="P17792">
        <v>17791</v>
      </c>
      <c r="Q17792" s="1" t="s">
        <v>754</v>
      </c>
      <c r="R17792" s="1"/>
      <c r="S17792" s="2"/>
      <c r="T17792">
        <v>17791</v>
      </c>
      <c r="U17792" s="1" t="s">
        <v>178</v>
      </c>
      <c r="V17792" s="1"/>
      <c r="W17792" s="2"/>
      <c r="X17792">
        <v>17791</v>
      </c>
      <c r="Y17792" s="1" t="s">
        <v>179</v>
      </c>
      <c r="Z17792" s="1"/>
      <c r="AA17792" s="2"/>
    </row>
    <row r="17793" spans="8:27">
      <c r="H17793">
        <v>17792</v>
      </c>
      <c r="I17793" s="1" t="s">
        <v>752</v>
      </c>
      <c r="J17793" s="1"/>
      <c r="K17793" s="2"/>
      <c r="L17793">
        <v>17792</v>
      </c>
      <c r="M17793" s="1" t="s">
        <v>753</v>
      </c>
      <c r="N17793" s="1"/>
      <c r="O17793" s="2"/>
      <c r="P17793">
        <v>17792</v>
      </c>
      <c r="Q17793" s="1" t="s">
        <v>754</v>
      </c>
      <c r="R17793" s="1"/>
      <c r="S17793" s="2"/>
      <c r="T17793">
        <v>17792</v>
      </c>
      <c r="U17793" s="1" t="s">
        <v>178</v>
      </c>
      <c r="V17793" s="1"/>
      <c r="W17793" s="2"/>
      <c r="X17793">
        <v>17792</v>
      </c>
      <c r="Y17793" s="1" t="s">
        <v>179</v>
      </c>
      <c r="Z17793" s="1"/>
      <c r="AA17793" s="2"/>
    </row>
    <row r="17794" spans="8:27">
      <c r="H17794">
        <v>17793</v>
      </c>
      <c r="I17794" s="1" t="s">
        <v>752</v>
      </c>
      <c r="J17794" s="1"/>
      <c r="K17794" s="2"/>
      <c r="L17794">
        <v>17793</v>
      </c>
      <c r="M17794" s="1" t="s">
        <v>753</v>
      </c>
      <c r="N17794" s="1"/>
      <c r="O17794" s="2"/>
      <c r="P17794">
        <v>17793</v>
      </c>
      <c r="Q17794" s="1" t="s">
        <v>754</v>
      </c>
      <c r="R17794" s="1"/>
      <c r="S17794" s="2"/>
      <c r="T17794">
        <v>17793</v>
      </c>
      <c r="U17794" s="1" t="s">
        <v>178</v>
      </c>
      <c r="V17794" s="1"/>
      <c r="W17794" s="2"/>
      <c r="X17794">
        <v>17793</v>
      </c>
      <c r="Y17794" s="1" t="s">
        <v>179</v>
      </c>
      <c r="Z17794" s="1"/>
      <c r="AA17794" s="2"/>
    </row>
    <row r="17795" spans="8:27">
      <c r="H17795">
        <v>17794</v>
      </c>
      <c r="I17795" s="1" t="s">
        <v>752</v>
      </c>
      <c r="J17795" s="1"/>
      <c r="K17795" s="2"/>
      <c r="L17795">
        <v>17794</v>
      </c>
      <c r="M17795" s="1" t="s">
        <v>753</v>
      </c>
      <c r="N17795" s="1"/>
      <c r="O17795" s="2"/>
      <c r="P17795">
        <v>17794</v>
      </c>
      <c r="Q17795" s="1" t="s">
        <v>754</v>
      </c>
      <c r="R17795" s="1"/>
      <c r="S17795" s="2"/>
      <c r="T17795">
        <v>17794</v>
      </c>
      <c r="U17795" s="1" t="s">
        <v>178</v>
      </c>
      <c r="V17795" s="1"/>
      <c r="W17795" s="2"/>
      <c r="X17795">
        <v>17794</v>
      </c>
      <c r="Y17795" s="1" t="s">
        <v>179</v>
      </c>
      <c r="Z17795" s="1"/>
      <c r="AA17795" s="2"/>
    </row>
    <row r="17796" spans="8:27">
      <c r="H17796">
        <v>17795</v>
      </c>
      <c r="I17796" s="1" t="s">
        <v>752</v>
      </c>
      <c r="J17796" s="1"/>
      <c r="K17796" s="2"/>
      <c r="L17796">
        <v>17795</v>
      </c>
      <c r="M17796" s="1" t="s">
        <v>753</v>
      </c>
      <c r="N17796" s="1"/>
      <c r="O17796" s="2"/>
      <c r="P17796">
        <v>17795</v>
      </c>
      <c r="Q17796" s="1" t="s">
        <v>754</v>
      </c>
      <c r="R17796" s="1"/>
      <c r="S17796" s="2"/>
      <c r="T17796">
        <v>17795</v>
      </c>
      <c r="U17796" s="1" t="s">
        <v>178</v>
      </c>
      <c r="V17796" s="1"/>
      <c r="W17796" s="2"/>
      <c r="X17796">
        <v>17795</v>
      </c>
      <c r="Y17796" s="1" t="s">
        <v>179</v>
      </c>
      <c r="Z17796" s="1"/>
      <c r="AA17796" s="2"/>
    </row>
    <row r="17797" spans="8:27">
      <c r="H17797">
        <v>17796</v>
      </c>
      <c r="I17797" s="1" t="s">
        <v>752</v>
      </c>
      <c r="J17797" s="1"/>
      <c r="K17797" s="2"/>
      <c r="L17797">
        <v>17796</v>
      </c>
      <c r="M17797" s="1" t="s">
        <v>753</v>
      </c>
      <c r="N17797" s="1"/>
      <c r="O17797" s="2"/>
      <c r="P17797">
        <v>17796</v>
      </c>
      <c r="Q17797" s="1" t="s">
        <v>754</v>
      </c>
      <c r="R17797" s="1"/>
      <c r="S17797" s="2"/>
      <c r="T17797">
        <v>17796</v>
      </c>
      <c r="U17797" s="1" t="s">
        <v>178</v>
      </c>
      <c r="V17797" s="1"/>
      <c r="W17797" s="2"/>
      <c r="X17797">
        <v>17796</v>
      </c>
      <c r="Y17797" s="1" t="s">
        <v>179</v>
      </c>
      <c r="Z17797" s="1"/>
      <c r="AA17797" s="2"/>
    </row>
    <row r="17798" spans="8:27">
      <c r="H17798">
        <v>17797</v>
      </c>
      <c r="I17798" s="1" t="s">
        <v>752</v>
      </c>
      <c r="J17798" s="1"/>
      <c r="K17798" s="2"/>
      <c r="L17798">
        <v>17797</v>
      </c>
      <c r="M17798" s="1" t="s">
        <v>753</v>
      </c>
      <c r="N17798" s="1"/>
      <c r="O17798" s="2"/>
      <c r="P17798">
        <v>17797</v>
      </c>
      <c r="Q17798" s="1" t="s">
        <v>754</v>
      </c>
      <c r="R17798" s="1"/>
      <c r="S17798" s="2"/>
      <c r="T17798">
        <v>17797</v>
      </c>
      <c r="U17798" s="1" t="s">
        <v>178</v>
      </c>
      <c r="V17798" s="1"/>
      <c r="W17798" s="2"/>
      <c r="X17798">
        <v>17797</v>
      </c>
      <c r="Y17798" s="1" t="s">
        <v>179</v>
      </c>
      <c r="Z17798" s="1"/>
      <c r="AA17798" s="2"/>
    </row>
    <row r="17799" spans="8:27">
      <c r="H17799">
        <v>17798</v>
      </c>
      <c r="I17799" s="1" t="s">
        <v>752</v>
      </c>
      <c r="J17799" s="1"/>
      <c r="K17799" s="2"/>
      <c r="L17799">
        <v>17798</v>
      </c>
      <c r="M17799" s="1" t="s">
        <v>753</v>
      </c>
      <c r="N17799" s="1"/>
      <c r="O17799" s="2"/>
      <c r="P17799">
        <v>17798</v>
      </c>
      <c r="Q17799" s="1" t="s">
        <v>754</v>
      </c>
      <c r="R17799" s="1"/>
      <c r="S17799" s="2"/>
      <c r="T17799">
        <v>17798</v>
      </c>
      <c r="U17799" s="1" t="s">
        <v>178</v>
      </c>
      <c r="V17799" s="1"/>
      <c r="W17799" s="2"/>
      <c r="X17799">
        <v>17798</v>
      </c>
      <c r="Y17799" s="1" t="s">
        <v>179</v>
      </c>
      <c r="Z17799" s="1"/>
      <c r="AA17799" s="2"/>
    </row>
    <row r="17800" spans="8:27">
      <c r="H17800">
        <v>17799</v>
      </c>
      <c r="I17800" s="1" t="s">
        <v>752</v>
      </c>
      <c r="J17800" s="1"/>
      <c r="K17800" s="2"/>
      <c r="L17800">
        <v>17799</v>
      </c>
      <c r="M17800" s="1" t="s">
        <v>753</v>
      </c>
      <c r="N17800" s="1"/>
      <c r="O17800" s="2"/>
      <c r="P17800">
        <v>17799</v>
      </c>
      <c r="Q17800" s="1" t="s">
        <v>754</v>
      </c>
      <c r="R17800" s="1"/>
      <c r="S17800" s="2"/>
      <c r="T17800">
        <v>17799</v>
      </c>
      <c r="U17800" s="1" t="s">
        <v>178</v>
      </c>
      <c r="V17800" s="1"/>
      <c r="W17800" s="2"/>
      <c r="X17800">
        <v>17799</v>
      </c>
      <c r="Y17800" s="1" t="s">
        <v>179</v>
      </c>
      <c r="Z17800" s="1"/>
      <c r="AA17800" s="2"/>
    </row>
    <row r="17801" spans="8:27">
      <c r="H17801">
        <v>17800</v>
      </c>
      <c r="I17801" s="1" t="s">
        <v>752</v>
      </c>
      <c r="J17801" s="1"/>
      <c r="K17801" s="2"/>
      <c r="L17801">
        <v>17800</v>
      </c>
      <c r="M17801" s="1" t="s">
        <v>753</v>
      </c>
      <c r="N17801" s="1"/>
      <c r="O17801" s="2"/>
      <c r="P17801">
        <v>17800</v>
      </c>
      <c r="Q17801" s="1" t="s">
        <v>754</v>
      </c>
      <c r="R17801" s="1"/>
      <c r="S17801" s="2"/>
      <c r="T17801">
        <v>17800</v>
      </c>
      <c r="U17801" s="1" t="s">
        <v>178</v>
      </c>
      <c r="V17801" s="1"/>
      <c r="W17801" s="2"/>
      <c r="X17801">
        <v>17800</v>
      </c>
      <c r="Y17801" s="1" t="s">
        <v>179</v>
      </c>
      <c r="Z17801" s="1"/>
      <c r="AA17801" s="2"/>
    </row>
    <row r="17802" spans="8:27">
      <c r="H17802">
        <v>17801</v>
      </c>
      <c r="I17802" s="1" t="s">
        <v>752</v>
      </c>
      <c r="J17802" s="1"/>
      <c r="K17802" s="2"/>
      <c r="L17802">
        <v>17801</v>
      </c>
      <c r="M17802" s="1" t="s">
        <v>753</v>
      </c>
      <c r="N17802" s="1"/>
      <c r="O17802" s="2"/>
      <c r="P17802">
        <v>17801</v>
      </c>
      <c r="Q17802" s="1" t="s">
        <v>754</v>
      </c>
      <c r="R17802" s="1"/>
      <c r="S17802" s="2"/>
      <c r="T17802">
        <v>17801</v>
      </c>
      <c r="U17802" s="1" t="s">
        <v>178</v>
      </c>
      <c r="V17802" s="1"/>
      <c r="W17802" s="2"/>
      <c r="X17802">
        <v>17801</v>
      </c>
      <c r="Y17802" s="1" t="s">
        <v>179</v>
      </c>
      <c r="Z17802" s="1"/>
      <c r="AA17802" s="2"/>
    </row>
    <row r="17803" spans="8:27">
      <c r="H17803">
        <v>17802</v>
      </c>
      <c r="I17803" s="1" t="s">
        <v>752</v>
      </c>
      <c r="J17803" s="1"/>
      <c r="K17803" s="2"/>
      <c r="L17803">
        <v>17802</v>
      </c>
      <c r="M17803" s="1" t="s">
        <v>753</v>
      </c>
      <c r="N17803" s="1"/>
      <c r="O17803" s="2"/>
      <c r="P17803">
        <v>17802</v>
      </c>
      <c r="Q17803" s="1" t="s">
        <v>754</v>
      </c>
      <c r="R17803" s="1"/>
      <c r="S17803" s="2"/>
      <c r="T17803">
        <v>17802</v>
      </c>
      <c r="U17803" s="1" t="s">
        <v>178</v>
      </c>
      <c r="V17803" s="1"/>
      <c r="W17803" s="2"/>
      <c r="X17803">
        <v>17802</v>
      </c>
      <c r="Y17803" s="1" t="s">
        <v>179</v>
      </c>
      <c r="Z17803" s="1"/>
      <c r="AA17803" s="2"/>
    </row>
    <row r="17804" spans="8:27">
      <c r="H17804">
        <v>17803</v>
      </c>
      <c r="I17804" s="1" t="s">
        <v>752</v>
      </c>
      <c r="J17804" s="1"/>
      <c r="K17804" s="2"/>
      <c r="L17804">
        <v>17803</v>
      </c>
      <c r="M17804" s="1" t="s">
        <v>753</v>
      </c>
      <c r="N17804" s="1"/>
      <c r="O17804" s="2"/>
      <c r="P17804">
        <v>17803</v>
      </c>
      <c r="Q17804" s="1" t="s">
        <v>754</v>
      </c>
      <c r="R17804" s="1"/>
      <c r="S17804" s="2"/>
      <c r="T17804">
        <v>17803</v>
      </c>
      <c r="U17804" s="1" t="s">
        <v>178</v>
      </c>
      <c r="V17804" s="1"/>
      <c r="W17804" s="2"/>
      <c r="X17804">
        <v>17803</v>
      </c>
      <c r="Y17804" s="1" t="s">
        <v>179</v>
      </c>
      <c r="Z17804" s="1"/>
      <c r="AA17804" s="2"/>
    </row>
    <row r="17805" spans="8:27">
      <c r="H17805">
        <v>17804</v>
      </c>
      <c r="I17805" s="1" t="s">
        <v>752</v>
      </c>
      <c r="J17805" s="1"/>
      <c r="K17805" s="2"/>
      <c r="L17805">
        <v>17804</v>
      </c>
      <c r="M17805" s="1" t="s">
        <v>753</v>
      </c>
      <c r="N17805" s="1"/>
      <c r="O17805" s="2"/>
      <c r="P17805">
        <v>17804</v>
      </c>
      <c r="Q17805" s="1" t="s">
        <v>754</v>
      </c>
      <c r="R17805" s="1"/>
      <c r="S17805" s="2"/>
      <c r="T17805">
        <v>17804</v>
      </c>
      <c r="U17805" s="1" t="s">
        <v>178</v>
      </c>
      <c r="V17805" s="1"/>
      <c r="W17805" s="2"/>
      <c r="X17805">
        <v>17804</v>
      </c>
      <c r="Y17805" s="1" t="s">
        <v>179</v>
      </c>
      <c r="Z17805" s="1"/>
      <c r="AA17805" s="2"/>
    </row>
    <row r="17806" spans="8:27">
      <c r="H17806">
        <v>17805</v>
      </c>
      <c r="I17806" s="1" t="s">
        <v>752</v>
      </c>
      <c r="J17806" s="1"/>
      <c r="K17806" s="2"/>
      <c r="L17806">
        <v>17805</v>
      </c>
      <c r="M17806" s="1" t="s">
        <v>753</v>
      </c>
      <c r="N17806" s="1"/>
      <c r="O17806" s="2"/>
      <c r="P17806">
        <v>17805</v>
      </c>
      <c r="Q17806" s="1" t="s">
        <v>754</v>
      </c>
      <c r="R17806" s="1"/>
      <c r="S17806" s="2"/>
      <c r="T17806">
        <v>17805</v>
      </c>
      <c r="U17806" s="1" t="s">
        <v>178</v>
      </c>
      <c r="V17806" s="1"/>
      <c r="W17806" s="2"/>
      <c r="X17806">
        <v>17805</v>
      </c>
      <c r="Y17806" s="1" t="s">
        <v>179</v>
      </c>
      <c r="Z17806" s="1"/>
      <c r="AA17806" s="2"/>
    </row>
    <row r="17807" spans="8:27">
      <c r="H17807">
        <v>17806</v>
      </c>
      <c r="I17807" s="1" t="s">
        <v>752</v>
      </c>
      <c r="J17807" s="1"/>
      <c r="K17807" s="2"/>
      <c r="L17807">
        <v>17806</v>
      </c>
      <c r="M17807" s="1" t="s">
        <v>753</v>
      </c>
      <c r="N17807" s="1"/>
      <c r="O17807" s="2"/>
      <c r="P17807">
        <v>17806</v>
      </c>
      <c r="Q17807" s="1" t="s">
        <v>754</v>
      </c>
      <c r="R17807" s="1"/>
      <c r="S17807" s="2"/>
      <c r="T17807">
        <v>17806</v>
      </c>
      <c r="U17807" s="1" t="s">
        <v>178</v>
      </c>
      <c r="V17807" s="1"/>
      <c r="W17807" s="2"/>
      <c r="X17807">
        <v>17806</v>
      </c>
      <c r="Y17807" s="1" t="s">
        <v>179</v>
      </c>
      <c r="Z17807" s="1"/>
      <c r="AA17807" s="2"/>
    </row>
    <row r="17808" spans="8:27">
      <c r="H17808">
        <v>17807</v>
      </c>
      <c r="I17808" s="1" t="s">
        <v>752</v>
      </c>
      <c r="J17808" s="1"/>
      <c r="K17808" s="2"/>
      <c r="L17808">
        <v>17807</v>
      </c>
      <c r="M17808" s="1" t="s">
        <v>753</v>
      </c>
      <c r="N17808" s="1"/>
      <c r="O17808" s="2"/>
      <c r="P17808">
        <v>17807</v>
      </c>
      <c r="Q17808" s="1" t="s">
        <v>754</v>
      </c>
      <c r="R17808" s="1"/>
      <c r="S17808" s="2"/>
      <c r="T17808">
        <v>17807</v>
      </c>
      <c r="U17808" s="1" t="s">
        <v>178</v>
      </c>
      <c r="V17808" s="1"/>
      <c r="W17808" s="2"/>
      <c r="X17808">
        <v>17807</v>
      </c>
      <c r="Y17808" s="1" t="s">
        <v>179</v>
      </c>
      <c r="Z17808" s="1"/>
      <c r="AA17808" s="2"/>
    </row>
    <row r="17809" spans="8:27">
      <c r="H17809">
        <v>17808</v>
      </c>
      <c r="I17809" s="1" t="s">
        <v>752</v>
      </c>
      <c r="J17809" s="1"/>
      <c r="K17809" s="2"/>
      <c r="L17809">
        <v>17808</v>
      </c>
      <c r="M17809" s="1" t="s">
        <v>753</v>
      </c>
      <c r="N17809" s="1"/>
      <c r="O17809" s="2"/>
      <c r="P17809">
        <v>17808</v>
      </c>
      <c r="Q17809" s="1" t="s">
        <v>754</v>
      </c>
      <c r="R17809" s="1"/>
      <c r="S17809" s="2"/>
      <c r="T17809">
        <v>17808</v>
      </c>
      <c r="U17809" s="1" t="s">
        <v>178</v>
      </c>
      <c r="V17809" s="1"/>
      <c r="W17809" s="2"/>
      <c r="X17809">
        <v>17808</v>
      </c>
      <c r="Y17809" s="1" t="s">
        <v>179</v>
      </c>
      <c r="Z17809" s="1"/>
      <c r="AA17809" s="2"/>
    </row>
    <row r="17810" spans="8:27">
      <c r="H17810">
        <v>17809</v>
      </c>
      <c r="I17810" s="1" t="s">
        <v>752</v>
      </c>
      <c r="J17810" s="1"/>
      <c r="K17810" s="2"/>
      <c r="L17810">
        <v>17809</v>
      </c>
      <c r="M17810" s="1" t="s">
        <v>753</v>
      </c>
      <c r="N17810" s="1"/>
      <c r="O17810" s="2"/>
      <c r="P17810">
        <v>17809</v>
      </c>
      <c r="Q17810" s="1" t="s">
        <v>754</v>
      </c>
      <c r="R17810" s="1"/>
      <c r="S17810" s="2"/>
      <c r="T17810">
        <v>17809</v>
      </c>
      <c r="U17810" s="1" t="s">
        <v>178</v>
      </c>
      <c r="V17810" s="1"/>
      <c r="W17810" s="2"/>
      <c r="X17810">
        <v>17809</v>
      </c>
      <c r="Y17810" s="1" t="s">
        <v>179</v>
      </c>
      <c r="Z17810" s="1"/>
      <c r="AA17810" s="2"/>
    </row>
    <row r="17811" spans="8:27">
      <c r="H17811">
        <v>17810</v>
      </c>
      <c r="I17811" s="1" t="s">
        <v>752</v>
      </c>
      <c r="J17811" s="1"/>
      <c r="K17811" s="2"/>
      <c r="L17811">
        <v>17810</v>
      </c>
      <c r="M17811" s="1" t="s">
        <v>753</v>
      </c>
      <c r="N17811" s="1"/>
      <c r="O17811" s="2"/>
      <c r="P17811">
        <v>17810</v>
      </c>
      <c r="Q17811" s="1" t="s">
        <v>754</v>
      </c>
      <c r="R17811" s="1"/>
      <c r="S17811" s="2"/>
      <c r="T17811">
        <v>17810</v>
      </c>
      <c r="U17811" s="1" t="s">
        <v>178</v>
      </c>
      <c r="V17811" s="1"/>
      <c r="W17811" s="2"/>
      <c r="X17811">
        <v>17810</v>
      </c>
      <c r="Y17811" s="1" t="s">
        <v>179</v>
      </c>
      <c r="Z17811" s="1"/>
      <c r="AA17811" s="2"/>
    </row>
    <row r="17812" spans="8:27">
      <c r="H17812">
        <v>17811</v>
      </c>
      <c r="I17812" s="1" t="s">
        <v>752</v>
      </c>
      <c r="J17812" s="1"/>
      <c r="K17812" s="2"/>
      <c r="L17812">
        <v>17811</v>
      </c>
      <c r="M17812" s="1" t="s">
        <v>753</v>
      </c>
      <c r="N17812" s="1"/>
      <c r="O17812" s="2"/>
      <c r="P17812">
        <v>17811</v>
      </c>
      <c r="Q17812" s="1" t="s">
        <v>754</v>
      </c>
      <c r="R17812" s="1"/>
      <c r="S17812" s="2"/>
      <c r="T17812">
        <v>17811</v>
      </c>
      <c r="U17812" s="1" t="s">
        <v>178</v>
      </c>
      <c r="V17812" s="1"/>
      <c r="W17812" s="2"/>
      <c r="X17812">
        <v>17811</v>
      </c>
      <c r="Y17812" s="1" t="s">
        <v>179</v>
      </c>
      <c r="Z17812" s="1"/>
      <c r="AA17812" s="2"/>
    </row>
    <row r="17813" spans="8:27">
      <c r="H17813">
        <v>17812</v>
      </c>
      <c r="I17813" s="1" t="s">
        <v>752</v>
      </c>
      <c r="J17813" s="1"/>
      <c r="K17813" s="2"/>
      <c r="L17813">
        <v>17812</v>
      </c>
      <c r="M17813" s="1" t="s">
        <v>753</v>
      </c>
      <c r="N17813" s="1"/>
      <c r="O17813" s="2"/>
      <c r="P17813">
        <v>17812</v>
      </c>
      <c r="Q17813" s="1" t="s">
        <v>754</v>
      </c>
      <c r="R17813" s="1"/>
      <c r="S17813" s="2"/>
      <c r="T17813">
        <v>17812</v>
      </c>
      <c r="U17813" s="1" t="s">
        <v>178</v>
      </c>
      <c r="V17813" s="1"/>
      <c r="W17813" s="2"/>
      <c r="X17813">
        <v>17812</v>
      </c>
      <c r="Y17813" s="1" t="s">
        <v>179</v>
      </c>
      <c r="Z17813" s="1"/>
      <c r="AA17813" s="2"/>
    </row>
    <row r="17814" spans="8:27">
      <c r="H17814">
        <v>17813</v>
      </c>
      <c r="I17814" s="1" t="s">
        <v>752</v>
      </c>
      <c r="J17814" s="1"/>
      <c r="K17814" s="2"/>
      <c r="L17814">
        <v>17813</v>
      </c>
      <c r="M17814" s="1" t="s">
        <v>753</v>
      </c>
      <c r="N17814" s="1"/>
      <c r="O17814" s="2"/>
      <c r="P17814">
        <v>17813</v>
      </c>
      <c r="Q17814" s="1" t="s">
        <v>754</v>
      </c>
      <c r="R17814" s="1"/>
      <c r="S17814" s="2"/>
      <c r="T17814">
        <v>17813</v>
      </c>
      <c r="U17814" s="1" t="s">
        <v>178</v>
      </c>
      <c r="V17814" s="1"/>
      <c r="W17814" s="2"/>
      <c r="X17814">
        <v>17813</v>
      </c>
      <c r="Y17814" s="1" t="s">
        <v>179</v>
      </c>
      <c r="Z17814" s="1"/>
      <c r="AA17814" s="2"/>
    </row>
    <row r="17815" spans="8:27">
      <c r="H17815">
        <v>17814</v>
      </c>
      <c r="I17815" s="1" t="s">
        <v>752</v>
      </c>
      <c r="J17815" s="1"/>
      <c r="K17815" s="2"/>
      <c r="L17815">
        <v>17814</v>
      </c>
      <c r="M17815" s="1" t="s">
        <v>753</v>
      </c>
      <c r="N17815" s="1"/>
      <c r="O17815" s="2"/>
      <c r="P17815">
        <v>17814</v>
      </c>
      <c r="Q17815" s="1" t="s">
        <v>754</v>
      </c>
      <c r="R17815" s="1"/>
      <c r="S17815" s="2"/>
      <c r="T17815">
        <v>17814</v>
      </c>
      <c r="U17815" s="1" t="s">
        <v>178</v>
      </c>
      <c r="V17815" s="1"/>
      <c r="W17815" s="2"/>
      <c r="X17815">
        <v>17814</v>
      </c>
      <c r="Y17815" s="1" t="s">
        <v>179</v>
      </c>
      <c r="Z17815" s="1"/>
      <c r="AA17815" s="2"/>
    </row>
    <row r="17816" spans="8:27">
      <c r="H17816">
        <v>17815</v>
      </c>
      <c r="I17816" s="1" t="s">
        <v>752</v>
      </c>
      <c r="J17816" s="1"/>
      <c r="K17816" s="2"/>
      <c r="L17816">
        <v>17815</v>
      </c>
      <c r="M17816" s="1" t="s">
        <v>753</v>
      </c>
      <c r="N17816" s="1"/>
      <c r="O17816" s="2"/>
      <c r="P17816">
        <v>17815</v>
      </c>
      <c r="Q17816" s="1" t="s">
        <v>754</v>
      </c>
      <c r="R17816" s="1"/>
      <c r="S17816" s="2"/>
      <c r="T17816">
        <v>17815</v>
      </c>
      <c r="U17816" s="1" t="s">
        <v>178</v>
      </c>
      <c r="V17816" s="1"/>
      <c r="W17816" s="2"/>
      <c r="X17816">
        <v>17815</v>
      </c>
      <c r="Y17816" s="1" t="s">
        <v>179</v>
      </c>
      <c r="Z17816" s="1"/>
      <c r="AA17816" s="2"/>
    </row>
    <row r="17817" spans="8:27">
      <c r="H17817">
        <v>17816</v>
      </c>
      <c r="I17817" s="1" t="s">
        <v>752</v>
      </c>
      <c r="J17817" s="1"/>
      <c r="K17817" s="2"/>
      <c r="L17817">
        <v>17816</v>
      </c>
      <c r="M17817" s="1" t="s">
        <v>753</v>
      </c>
      <c r="N17817" s="1"/>
      <c r="O17817" s="2"/>
      <c r="P17817">
        <v>17816</v>
      </c>
      <c r="Q17817" s="1" t="s">
        <v>754</v>
      </c>
      <c r="R17817" s="1"/>
      <c r="S17817" s="2"/>
      <c r="T17817">
        <v>17816</v>
      </c>
      <c r="U17817" s="1" t="s">
        <v>178</v>
      </c>
      <c r="V17817" s="1"/>
      <c r="W17817" s="2"/>
      <c r="X17817">
        <v>17816</v>
      </c>
      <c r="Y17817" s="1" t="s">
        <v>179</v>
      </c>
      <c r="Z17817" s="1"/>
      <c r="AA17817" s="2"/>
    </row>
    <row r="17818" spans="8:27">
      <c r="H17818">
        <v>17817</v>
      </c>
      <c r="I17818" s="1" t="s">
        <v>752</v>
      </c>
      <c r="J17818" s="1"/>
      <c r="K17818" s="2"/>
      <c r="L17818">
        <v>17817</v>
      </c>
      <c r="M17818" s="1" t="s">
        <v>753</v>
      </c>
      <c r="N17818" s="1"/>
      <c r="O17818" s="2"/>
      <c r="P17818">
        <v>17817</v>
      </c>
      <c r="Q17818" s="1" t="s">
        <v>754</v>
      </c>
      <c r="R17818" s="1"/>
      <c r="S17818" s="2"/>
      <c r="T17818">
        <v>17817</v>
      </c>
      <c r="U17818" s="1" t="s">
        <v>178</v>
      </c>
      <c r="V17818" s="1"/>
      <c r="W17818" s="2"/>
      <c r="X17818">
        <v>17817</v>
      </c>
      <c r="Y17818" s="1" t="s">
        <v>179</v>
      </c>
      <c r="Z17818" s="1"/>
      <c r="AA17818" s="2"/>
    </row>
    <row r="17819" spans="8:27">
      <c r="H17819">
        <v>17818</v>
      </c>
      <c r="I17819" s="1" t="s">
        <v>752</v>
      </c>
      <c r="J17819" s="1"/>
      <c r="K17819" s="2"/>
      <c r="L17819">
        <v>17818</v>
      </c>
      <c r="M17819" s="1" t="s">
        <v>753</v>
      </c>
      <c r="N17819" s="1"/>
      <c r="O17819" s="2"/>
      <c r="P17819">
        <v>17818</v>
      </c>
      <c r="Q17819" s="1" t="s">
        <v>754</v>
      </c>
      <c r="R17819" s="1"/>
      <c r="S17819" s="2"/>
      <c r="T17819">
        <v>17818</v>
      </c>
      <c r="U17819" s="1" t="s">
        <v>178</v>
      </c>
      <c r="V17819" s="1"/>
      <c r="W17819" s="2"/>
      <c r="X17819">
        <v>17818</v>
      </c>
      <c r="Y17819" s="1" t="s">
        <v>179</v>
      </c>
      <c r="Z17819" s="1"/>
      <c r="AA17819" s="2"/>
    </row>
    <row r="17820" spans="8:27">
      <c r="H17820">
        <v>17819</v>
      </c>
      <c r="I17820" s="1" t="s">
        <v>752</v>
      </c>
      <c r="J17820" s="1"/>
      <c r="K17820" s="2"/>
      <c r="L17820">
        <v>17819</v>
      </c>
      <c r="M17820" s="1" t="s">
        <v>753</v>
      </c>
      <c r="N17820" s="1"/>
      <c r="O17820" s="2"/>
      <c r="P17820">
        <v>17819</v>
      </c>
      <c r="Q17820" s="1" t="s">
        <v>754</v>
      </c>
      <c r="R17820" s="1"/>
      <c r="S17820" s="2"/>
      <c r="T17820">
        <v>17819</v>
      </c>
      <c r="U17820" s="1" t="s">
        <v>178</v>
      </c>
      <c r="V17820" s="1"/>
      <c r="W17820" s="2"/>
      <c r="X17820">
        <v>17819</v>
      </c>
      <c r="Y17820" s="1" t="s">
        <v>179</v>
      </c>
      <c r="Z17820" s="1"/>
      <c r="AA17820" s="2"/>
    </row>
    <row r="17821" spans="8:27">
      <c r="H17821">
        <v>17820</v>
      </c>
      <c r="I17821" s="1" t="s">
        <v>752</v>
      </c>
      <c r="J17821" s="1"/>
      <c r="K17821" s="2"/>
      <c r="L17821">
        <v>17820</v>
      </c>
      <c r="M17821" s="1" t="s">
        <v>753</v>
      </c>
      <c r="N17821" s="1"/>
      <c r="O17821" s="2"/>
      <c r="P17821">
        <v>17820</v>
      </c>
      <c r="Q17821" s="1" t="s">
        <v>754</v>
      </c>
      <c r="R17821" s="1"/>
      <c r="S17821" s="2"/>
      <c r="T17821">
        <v>17820</v>
      </c>
      <c r="U17821" s="1" t="s">
        <v>178</v>
      </c>
      <c r="V17821" s="1"/>
      <c r="W17821" s="2"/>
      <c r="X17821">
        <v>17820</v>
      </c>
      <c r="Y17821" s="1" t="s">
        <v>179</v>
      </c>
      <c r="Z17821" s="1"/>
      <c r="AA17821" s="2"/>
    </row>
    <row r="17822" spans="8:27">
      <c r="H17822">
        <v>17821</v>
      </c>
      <c r="I17822" s="1" t="s">
        <v>752</v>
      </c>
      <c r="J17822" s="1"/>
      <c r="K17822" s="2"/>
      <c r="L17822">
        <v>17821</v>
      </c>
      <c r="M17822" s="1" t="s">
        <v>753</v>
      </c>
      <c r="N17822" s="1"/>
      <c r="O17822" s="2"/>
      <c r="P17822">
        <v>17821</v>
      </c>
      <c r="Q17822" s="1" t="s">
        <v>754</v>
      </c>
      <c r="R17822" s="1"/>
      <c r="S17822" s="2"/>
      <c r="T17822">
        <v>17821</v>
      </c>
      <c r="U17822" s="1" t="s">
        <v>178</v>
      </c>
      <c r="V17822" s="1"/>
      <c r="W17822" s="2"/>
      <c r="X17822">
        <v>17821</v>
      </c>
      <c r="Y17822" s="1" t="s">
        <v>179</v>
      </c>
      <c r="Z17822" s="1"/>
      <c r="AA17822" s="2"/>
    </row>
    <row r="17823" spans="8:27">
      <c r="H17823">
        <v>17822</v>
      </c>
      <c r="I17823" s="1" t="s">
        <v>752</v>
      </c>
      <c r="J17823" s="1"/>
      <c r="K17823" s="2"/>
      <c r="L17823">
        <v>17822</v>
      </c>
      <c r="M17823" s="1" t="s">
        <v>753</v>
      </c>
      <c r="N17823" s="1"/>
      <c r="O17823" s="2"/>
      <c r="P17823">
        <v>17822</v>
      </c>
      <c r="Q17823" s="1" t="s">
        <v>754</v>
      </c>
      <c r="R17823" s="1"/>
      <c r="S17823" s="2"/>
      <c r="T17823">
        <v>17822</v>
      </c>
      <c r="U17823" s="1" t="s">
        <v>178</v>
      </c>
      <c r="V17823" s="1"/>
      <c r="W17823" s="2"/>
      <c r="X17823">
        <v>17822</v>
      </c>
      <c r="Y17823" s="1" t="s">
        <v>179</v>
      </c>
      <c r="Z17823" s="1"/>
      <c r="AA17823" s="2"/>
    </row>
    <row r="17824" spans="8:27">
      <c r="H17824">
        <v>17823</v>
      </c>
      <c r="I17824" s="1" t="s">
        <v>752</v>
      </c>
      <c r="J17824" s="1"/>
      <c r="K17824" s="2"/>
      <c r="L17824">
        <v>17823</v>
      </c>
      <c r="M17824" s="1" t="s">
        <v>753</v>
      </c>
      <c r="N17824" s="1"/>
      <c r="O17824" s="2"/>
      <c r="P17824">
        <v>17823</v>
      </c>
      <c r="Q17824" s="1" t="s">
        <v>754</v>
      </c>
      <c r="R17824" s="1"/>
      <c r="S17824" s="2"/>
      <c r="T17824">
        <v>17823</v>
      </c>
      <c r="U17824" s="1" t="s">
        <v>178</v>
      </c>
      <c r="V17824" s="1"/>
      <c r="W17824" s="2"/>
      <c r="X17824">
        <v>17823</v>
      </c>
      <c r="Y17824" s="1" t="s">
        <v>179</v>
      </c>
      <c r="Z17824" s="1"/>
      <c r="AA17824" s="2"/>
    </row>
    <row r="17825" spans="8:27">
      <c r="H17825">
        <v>17824</v>
      </c>
      <c r="I17825" s="1" t="s">
        <v>752</v>
      </c>
      <c r="J17825" s="1"/>
      <c r="K17825" s="2"/>
      <c r="L17825">
        <v>17824</v>
      </c>
      <c r="M17825" s="1" t="s">
        <v>753</v>
      </c>
      <c r="N17825" s="1"/>
      <c r="O17825" s="2"/>
      <c r="P17825">
        <v>17824</v>
      </c>
      <c r="Q17825" s="1" t="s">
        <v>754</v>
      </c>
      <c r="R17825" s="1"/>
      <c r="S17825" s="2"/>
      <c r="T17825">
        <v>17824</v>
      </c>
      <c r="U17825" s="1" t="s">
        <v>178</v>
      </c>
      <c r="V17825" s="1"/>
      <c r="W17825" s="2"/>
      <c r="X17825">
        <v>17824</v>
      </c>
      <c r="Y17825" s="1" t="s">
        <v>179</v>
      </c>
      <c r="Z17825" s="1"/>
      <c r="AA17825" s="2"/>
    </row>
    <row r="17826" spans="8:27">
      <c r="H17826">
        <v>17825</v>
      </c>
      <c r="I17826" s="1" t="s">
        <v>752</v>
      </c>
      <c r="J17826" s="1"/>
      <c r="K17826" s="2"/>
      <c r="L17826">
        <v>17825</v>
      </c>
      <c r="M17826" s="1" t="s">
        <v>753</v>
      </c>
      <c r="N17826" s="1"/>
      <c r="O17826" s="2"/>
      <c r="P17826">
        <v>17825</v>
      </c>
      <c r="Q17826" s="1" t="s">
        <v>754</v>
      </c>
      <c r="R17826" s="1"/>
      <c r="S17826" s="2"/>
      <c r="T17826">
        <v>17825</v>
      </c>
      <c r="U17826" s="1" t="s">
        <v>178</v>
      </c>
      <c r="V17826" s="1"/>
      <c r="W17826" s="2"/>
      <c r="X17826">
        <v>17825</v>
      </c>
      <c r="Y17826" s="1" t="s">
        <v>179</v>
      </c>
      <c r="Z17826" s="1"/>
      <c r="AA17826" s="2"/>
    </row>
    <row r="17827" spans="8:27">
      <c r="H17827">
        <v>17826</v>
      </c>
      <c r="I17827" s="1" t="s">
        <v>752</v>
      </c>
      <c r="J17827" s="1"/>
      <c r="K17827" s="2"/>
      <c r="L17827">
        <v>17826</v>
      </c>
      <c r="M17827" s="1" t="s">
        <v>753</v>
      </c>
      <c r="N17827" s="1"/>
      <c r="O17827" s="2"/>
      <c r="P17827">
        <v>17826</v>
      </c>
      <c r="Q17827" s="1" t="s">
        <v>754</v>
      </c>
      <c r="R17827" s="1"/>
      <c r="S17827" s="2"/>
      <c r="T17827">
        <v>17826</v>
      </c>
      <c r="U17827" s="1" t="s">
        <v>178</v>
      </c>
      <c r="V17827" s="1"/>
      <c r="W17827" s="2"/>
      <c r="X17827">
        <v>17826</v>
      </c>
      <c r="Y17827" s="1" t="s">
        <v>179</v>
      </c>
      <c r="Z17827" s="1"/>
      <c r="AA17827" s="2"/>
    </row>
    <row r="17828" spans="8:27">
      <c r="H17828">
        <v>17827</v>
      </c>
      <c r="I17828" s="1" t="s">
        <v>752</v>
      </c>
      <c r="J17828" s="1"/>
      <c r="K17828" s="2"/>
      <c r="L17828">
        <v>17827</v>
      </c>
      <c r="M17828" s="1" t="s">
        <v>753</v>
      </c>
      <c r="N17828" s="1"/>
      <c r="O17828" s="2"/>
      <c r="P17828">
        <v>17827</v>
      </c>
      <c r="Q17828" s="1" t="s">
        <v>754</v>
      </c>
      <c r="R17828" s="1"/>
      <c r="S17828" s="2"/>
      <c r="T17828">
        <v>17827</v>
      </c>
      <c r="U17828" s="1" t="s">
        <v>178</v>
      </c>
      <c r="V17828" s="1"/>
      <c r="W17828" s="2"/>
      <c r="X17828">
        <v>17827</v>
      </c>
      <c r="Y17828" s="1" t="s">
        <v>179</v>
      </c>
      <c r="Z17828" s="1"/>
      <c r="AA17828" s="2"/>
    </row>
    <row r="17829" spans="8:27">
      <c r="H17829">
        <v>17828</v>
      </c>
      <c r="I17829" s="1" t="s">
        <v>752</v>
      </c>
      <c r="J17829" s="1"/>
      <c r="K17829" s="2"/>
      <c r="L17829">
        <v>17828</v>
      </c>
      <c r="M17829" s="1" t="s">
        <v>753</v>
      </c>
      <c r="N17829" s="1"/>
      <c r="O17829" s="2"/>
      <c r="P17829">
        <v>17828</v>
      </c>
      <c r="Q17829" s="1" t="s">
        <v>754</v>
      </c>
      <c r="R17829" s="1"/>
      <c r="S17829" s="2"/>
      <c r="T17829">
        <v>17828</v>
      </c>
      <c r="U17829" s="1" t="s">
        <v>178</v>
      </c>
      <c r="V17829" s="1"/>
      <c r="W17829" s="2"/>
      <c r="X17829">
        <v>17828</v>
      </c>
      <c r="Y17829" s="1" t="s">
        <v>179</v>
      </c>
      <c r="Z17829" s="1"/>
      <c r="AA17829" s="2"/>
    </row>
    <row r="17830" spans="8:27">
      <c r="H17830">
        <v>17829</v>
      </c>
      <c r="I17830" s="1" t="s">
        <v>752</v>
      </c>
      <c r="J17830" s="1"/>
      <c r="K17830" s="2"/>
      <c r="L17830">
        <v>17829</v>
      </c>
      <c r="M17830" s="1" t="s">
        <v>753</v>
      </c>
      <c r="N17830" s="1"/>
      <c r="O17830" s="2"/>
      <c r="P17830">
        <v>17829</v>
      </c>
      <c r="Q17830" s="1" t="s">
        <v>754</v>
      </c>
      <c r="R17830" s="1"/>
      <c r="S17830" s="2"/>
      <c r="T17830">
        <v>17829</v>
      </c>
      <c r="U17830" s="1" t="s">
        <v>178</v>
      </c>
      <c r="V17830" s="1"/>
      <c r="W17830" s="2"/>
      <c r="X17830">
        <v>17829</v>
      </c>
      <c r="Y17830" s="1" t="s">
        <v>179</v>
      </c>
      <c r="Z17830" s="1"/>
      <c r="AA17830" s="2"/>
    </row>
    <row r="17831" spans="8:27">
      <c r="H17831">
        <v>17830</v>
      </c>
      <c r="I17831" s="1" t="s">
        <v>752</v>
      </c>
      <c r="J17831" s="1"/>
      <c r="K17831" s="2"/>
      <c r="L17831">
        <v>17830</v>
      </c>
      <c r="M17831" s="1" t="s">
        <v>753</v>
      </c>
      <c r="N17831" s="1"/>
      <c r="O17831" s="2"/>
      <c r="P17831">
        <v>17830</v>
      </c>
      <c r="Q17831" s="1" t="s">
        <v>754</v>
      </c>
      <c r="R17831" s="1"/>
      <c r="S17831" s="2"/>
      <c r="T17831">
        <v>17830</v>
      </c>
      <c r="U17831" s="1" t="s">
        <v>178</v>
      </c>
      <c r="V17831" s="1"/>
      <c r="W17831" s="2"/>
      <c r="X17831">
        <v>17830</v>
      </c>
      <c r="Y17831" s="1" t="s">
        <v>179</v>
      </c>
      <c r="Z17831" s="1"/>
      <c r="AA17831" s="2"/>
    </row>
    <row r="17832" spans="8:27">
      <c r="H17832">
        <v>17831</v>
      </c>
      <c r="I17832" s="1" t="s">
        <v>752</v>
      </c>
      <c r="J17832" s="10"/>
      <c r="K17832" s="2"/>
      <c r="L17832">
        <v>17831</v>
      </c>
      <c r="M17832" s="1" t="s">
        <v>753</v>
      </c>
      <c r="N17832" s="1"/>
      <c r="O17832" s="2"/>
      <c r="P17832">
        <v>17831</v>
      </c>
      <c r="Q17832" s="1" t="s">
        <v>754</v>
      </c>
      <c r="R17832" s="1"/>
      <c r="S17832" s="2"/>
      <c r="T17832">
        <v>17831</v>
      </c>
      <c r="U17832" s="1" t="s">
        <v>178</v>
      </c>
      <c r="V17832" s="1"/>
      <c r="W17832" s="2"/>
      <c r="X17832">
        <v>17831</v>
      </c>
      <c r="Y17832" s="1" t="s">
        <v>179</v>
      </c>
      <c r="Z17832" s="1"/>
      <c r="AA17832" s="2"/>
    </row>
    <row r="17833" spans="8:27">
      <c r="H17833">
        <v>17832</v>
      </c>
      <c r="I17833" s="1" t="s">
        <v>752</v>
      </c>
      <c r="J17833" s="10"/>
      <c r="K17833" s="2"/>
      <c r="L17833">
        <v>17832</v>
      </c>
      <c r="M17833" s="1" t="s">
        <v>753</v>
      </c>
      <c r="N17833" s="1"/>
      <c r="O17833" s="2"/>
      <c r="P17833">
        <v>17832</v>
      </c>
      <c r="Q17833" s="1" t="s">
        <v>754</v>
      </c>
      <c r="R17833" s="1"/>
      <c r="S17833" s="2"/>
      <c r="T17833">
        <v>17832</v>
      </c>
      <c r="U17833" s="1" t="s">
        <v>178</v>
      </c>
      <c r="V17833" s="1"/>
      <c r="W17833" s="2"/>
      <c r="X17833">
        <v>17832</v>
      </c>
      <c r="Y17833" s="1" t="s">
        <v>179</v>
      </c>
      <c r="Z17833" s="1"/>
      <c r="AA17833" s="2"/>
    </row>
    <row r="17834" spans="8:27">
      <c r="H17834">
        <v>17833</v>
      </c>
      <c r="I17834" s="1" t="s">
        <v>752</v>
      </c>
      <c r="J17834" s="10"/>
      <c r="K17834" s="2"/>
      <c r="L17834">
        <v>17833</v>
      </c>
      <c r="M17834" s="1" t="s">
        <v>753</v>
      </c>
      <c r="N17834" s="1"/>
      <c r="O17834" s="2"/>
      <c r="P17834">
        <v>17833</v>
      </c>
      <c r="Q17834" s="1" t="s">
        <v>754</v>
      </c>
      <c r="R17834" s="1"/>
      <c r="S17834" s="2"/>
      <c r="T17834">
        <v>17833</v>
      </c>
      <c r="U17834" s="1" t="s">
        <v>178</v>
      </c>
      <c r="V17834" s="1"/>
      <c r="W17834" s="2"/>
      <c r="X17834">
        <v>17833</v>
      </c>
      <c r="Y17834" s="1" t="s">
        <v>179</v>
      </c>
      <c r="Z17834" s="1"/>
      <c r="AA17834" s="2"/>
    </row>
    <row r="17835" spans="8:27">
      <c r="H17835">
        <v>17834</v>
      </c>
      <c r="I17835" s="1" t="s">
        <v>752</v>
      </c>
      <c r="J17835" s="10"/>
      <c r="K17835" s="2"/>
      <c r="L17835">
        <v>17834</v>
      </c>
      <c r="M17835" s="1" t="s">
        <v>753</v>
      </c>
      <c r="N17835" s="1"/>
      <c r="O17835" s="2"/>
      <c r="P17835">
        <v>17834</v>
      </c>
      <c r="Q17835" s="1" t="s">
        <v>754</v>
      </c>
      <c r="R17835" s="1"/>
      <c r="S17835" s="2"/>
      <c r="T17835">
        <v>17834</v>
      </c>
      <c r="U17835" s="1" t="s">
        <v>178</v>
      </c>
      <c r="V17835" s="1"/>
      <c r="W17835" s="2"/>
      <c r="X17835">
        <v>17834</v>
      </c>
      <c r="Y17835" s="1" t="s">
        <v>179</v>
      </c>
      <c r="Z17835" s="1"/>
      <c r="AA17835" s="2"/>
    </row>
    <row r="17836" spans="8:27">
      <c r="H17836">
        <v>17835</v>
      </c>
      <c r="I17836" s="1" t="s">
        <v>752</v>
      </c>
      <c r="J17836" s="10"/>
      <c r="K17836" s="2"/>
      <c r="L17836">
        <v>17835</v>
      </c>
      <c r="M17836" s="1" t="s">
        <v>753</v>
      </c>
      <c r="N17836" s="1"/>
      <c r="O17836" s="2"/>
      <c r="P17836">
        <v>17835</v>
      </c>
      <c r="Q17836" s="1" t="s">
        <v>754</v>
      </c>
      <c r="R17836" s="1"/>
      <c r="S17836" s="2"/>
      <c r="T17836">
        <v>17835</v>
      </c>
      <c r="U17836" s="1" t="s">
        <v>178</v>
      </c>
      <c r="V17836" s="1"/>
      <c r="W17836" s="2"/>
      <c r="X17836">
        <v>17835</v>
      </c>
      <c r="Y17836" s="1" t="s">
        <v>179</v>
      </c>
      <c r="Z17836" s="1"/>
      <c r="AA17836" s="2"/>
    </row>
    <row r="17837" spans="8:27">
      <c r="H17837">
        <v>17836</v>
      </c>
      <c r="I17837" s="1" t="s">
        <v>752</v>
      </c>
      <c r="J17837" s="10"/>
      <c r="K17837" s="2"/>
      <c r="L17837">
        <v>17836</v>
      </c>
      <c r="M17837" s="1" t="s">
        <v>753</v>
      </c>
      <c r="N17837" s="1"/>
      <c r="O17837" s="2"/>
      <c r="P17837">
        <v>17836</v>
      </c>
      <c r="Q17837" s="1" t="s">
        <v>754</v>
      </c>
      <c r="R17837" s="1"/>
      <c r="S17837" s="2"/>
      <c r="T17837">
        <v>17836</v>
      </c>
      <c r="U17837" s="1" t="s">
        <v>178</v>
      </c>
      <c r="V17837" s="1"/>
      <c r="W17837" s="2"/>
      <c r="X17837">
        <v>17836</v>
      </c>
      <c r="Y17837" s="1" t="s">
        <v>179</v>
      </c>
      <c r="Z17837" s="1"/>
      <c r="AA17837" s="2"/>
    </row>
    <row r="17838" spans="8:27">
      <c r="H17838">
        <v>17837</v>
      </c>
      <c r="I17838" s="1" t="s">
        <v>752</v>
      </c>
      <c r="J17838" s="10"/>
      <c r="K17838" s="2"/>
      <c r="L17838">
        <v>17837</v>
      </c>
      <c r="M17838" s="1" t="s">
        <v>753</v>
      </c>
      <c r="N17838" s="1"/>
      <c r="O17838" s="2"/>
      <c r="P17838">
        <v>17837</v>
      </c>
      <c r="Q17838" s="1" t="s">
        <v>754</v>
      </c>
      <c r="R17838" s="1"/>
      <c r="S17838" s="2"/>
      <c r="T17838">
        <v>17837</v>
      </c>
      <c r="U17838" s="1" t="s">
        <v>178</v>
      </c>
      <c r="V17838" s="1"/>
      <c r="W17838" s="2"/>
      <c r="X17838">
        <v>17837</v>
      </c>
      <c r="Y17838" s="1" t="s">
        <v>179</v>
      </c>
      <c r="Z17838" s="1"/>
      <c r="AA17838" s="2"/>
    </row>
    <row r="17839" spans="8:27">
      <c r="H17839">
        <v>17838</v>
      </c>
      <c r="I17839" s="1" t="s">
        <v>752</v>
      </c>
      <c r="J17839" s="10"/>
      <c r="K17839" s="2"/>
      <c r="L17839">
        <v>17838</v>
      </c>
      <c r="M17839" s="1" t="s">
        <v>753</v>
      </c>
      <c r="N17839" s="1"/>
      <c r="O17839" s="2"/>
      <c r="P17839">
        <v>17838</v>
      </c>
      <c r="Q17839" s="1" t="s">
        <v>754</v>
      </c>
      <c r="R17839" s="1"/>
      <c r="S17839" s="2"/>
      <c r="T17839">
        <v>17838</v>
      </c>
      <c r="U17839" s="1" t="s">
        <v>178</v>
      </c>
      <c r="V17839" s="1"/>
      <c r="W17839" s="2"/>
      <c r="X17839">
        <v>17838</v>
      </c>
      <c r="Y17839" s="1" t="s">
        <v>179</v>
      </c>
      <c r="Z17839" s="1"/>
      <c r="AA17839" s="2"/>
    </row>
    <row r="17840" spans="8:27">
      <c r="H17840">
        <v>17839</v>
      </c>
      <c r="I17840" s="1" t="s">
        <v>752</v>
      </c>
      <c r="J17840" s="10"/>
      <c r="K17840" s="2"/>
      <c r="L17840">
        <v>17839</v>
      </c>
      <c r="M17840" s="1" t="s">
        <v>753</v>
      </c>
      <c r="N17840" s="1"/>
      <c r="O17840" s="2"/>
      <c r="P17840">
        <v>17839</v>
      </c>
      <c r="Q17840" s="1" t="s">
        <v>754</v>
      </c>
      <c r="R17840" s="1"/>
      <c r="S17840" s="2"/>
      <c r="T17840">
        <v>17839</v>
      </c>
      <c r="U17840" s="1" t="s">
        <v>178</v>
      </c>
      <c r="V17840" s="1"/>
      <c r="W17840" s="2"/>
      <c r="X17840">
        <v>17839</v>
      </c>
      <c r="Y17840" s="1" t="s">
        <v>179</v>
      </c>
      <c r="Z17840" s="1"/>
      <c r="AA17840" s="2"/>
    </row>
    <row r="17841" spans="8:27">
      <c r="H17841">
        <v>17840</v>
      </c>
      <c r="I17841" s="1" t="s">
        <v>752</v>
      </c>
      <c r="J17841" s="10"/>
      <c r="K17841" s="2"/>
      <c r="L17841">
        <v>17840</v>
      </c>
      <c r="M17841" s="1" t="s">
        <v>753</v>
      </c>
      <c r="N17841" s="1"/>
      <c r="O17841" s="2"/>
      <c r="P17841">
        <v>17840</v>
      </c>
      <c r="Q17841" s="1" t="s">
        <v>754</v>
      </c>
      <c r="R17841" s="1"/>
      <c r="S17841" s="2"/>
      <c r="T17841">
        <v>17840</v>
      </c>
      <c r="U17841" s="1" t="s">
        <v>178</v>
      </c>
      <c r="V17841" s="1"/>
      <c r="W17841" s="2"/>
      <c r="X17841">
        <v>17840</v>
      </c>
      <c r="Y17841" s="1" t="s">
        <v>179</v>
      </c>
      <c r="Z17841" s="1"/>
      <c r="AA17841" s="2"/>
    </row>
    <row r="17842" spans="8:27">
      <c r="H17842">
        <v>17841</v>
      </c>
      <c r="I17842" s="1" t="s">
        <v>752</v>
      </c>
      <c r="J17842" s="10"/>
      <c r="K17842" s="2"/>
      <c r="L17842">
        <v>17841</v>
      </c>
      <c r="M17842" s="1" t="s">
        <v>753</v>
      </c>
      <c r="N17842" s="1"/>
      <c r="O17842" s="2"/>
      <c r="P17842">
        <v>17841</v>
      </c>
      <c r="Q17842" s="1" t="s">
        <v>754</v>
      </c>
      <c r="R17842" s="1"/>
      <c r="S17842" s="2"/>
      <c r="T17842">
        <v>17841</v>
      </c>
      <c r="U17842" s="1" t="s">
        <v>178</v>
      </c>
      <c r="V17842" s="1"/>
      <c r="W17842" s="2"/>
      <c r="X17842">
        <v>17841</v>
      </c>
      <c r="Y17842" s="1" t="s">
        <v>179</v>
      </c>
      <c r="Z17842" s="1"/>
      <c r="AA17842" s="2"/>
    </row>
    <row r="17843" spans="8:27">
      <c r="H17843">
        <v>17842</v>
      </c>
      <c r="I17843" s="1" t="s">
        <v>752</v>
      </c>
      <c r="J17843" s="10"/>
      <c r="K17843" s="2"/>
      <c r="L17843">
        <v>17842</v>
      </c>
      <c r="M17843" s="1" t="s">
        <v>753</v>
      </c>
      <c r="N17843" s="1"/>
      <c r="O17843" s="2"/>
      <c r="P17843">
        <v>17842</v>
      </c>
      <c r="Q17843" s="1" t="s">
        <v>754</v>
      </c>
      <c r="R17843" s="1"/>
      <c r="S17843" s="2"/>
      <c r="T17843">
        <v>17842</v>
      </c>
      <c r="U17843" s="1" t="s">
        <v>178</v>
      </c>
      <c r="V17843" s="1"/>
      <c r="W17843" s="2"/>
      <c r="X17843">
        <v>17842</v>
      </c>
      <c r="Y17843" s="1" t="s">
        <v>179</v>
      </c>
      <c r="Z17843" s="1"/>
      <c r="AA17843" s="2"/>
    </row>
    <row r="17844" spans="8:27">
      <c r="H17844">
        <v>17843</v>
      </c>
      <c r="I17844" s="1" t="s">
        <v>752</v>
      </c>
      <c r="J17844" s="10"/>
      <c r="K17844" s="2"/>
      <c r="L17844">
        <v>17843</v>
      </c>
      <c r="M17844" s="1" t="s">
        <v>753</v>
      </c>
      <c r="N17844" s="1"/>
      <c r="O17844" s="2"/>
      <c r="P17844">
        <v>17843</v>
      </c>
      <c r="Q17844" s="1" t="s">
        <v>754</v>
      </c>
      <c r="R17844" s="1"/>
      <c r="S17844" s="2"/>
      <c r="T17844">
        <v>17843</v>
      </c>
      <c r="U17844" s="1" t="s">
        <v>178</v>
      </c>
      <c r="V17844" s="1"/>
      <c r="W17844" s="2"/>
      <c r="X17844">
        <v>17843</v>
      </c>
      <c r="Y17844" s="1" t="s">
        <v>179</v>
      </c>
      <c r="Z17844" s="1"/>
      <c r="AA17844" s="2"/>
    </row>
    <row r="17845" spans="8:27">
      <c r="H17845">
        <v>17844</v>
      </c>
      <c r="I17845" s="1" t="s">
        <v>752</v>
      </c>
      <c r="J17845" s="1"/>
      <c r="K17845" s="2"/>
      <c r="L17845">
        <v>17844</v>
      </c>
      <c r="M17845" s="1" t="s">
        <v>753</v>
      </c>
      <c r="N17845" s="1"/>
      <c r="O17845" s="2"/>
      <c r="P17845">
        <v>17844</v>
      </c>
      <c r="Q17845" s="1" t="s">
        <v>754</v>
      </c>
      <c r="R17845" s="1"/>
      <c r="S17845" s="2"/>
      <c r="T17845">
        <v>17844</v>
      </c>
      <c r="U17845" s="1" t="s">
        <v>178</v>
      </c>
      <c r="V17845" s="1"/>
      <c r="W17845" s="2"/>
      <c r="X17845">
        <v>17844</v>
      </c>
      <c r="Y17845" s="1" t="s">
        <v>179</v>
      </c>
      <c r="Z17845" s="1"/>
      <c r="AA17845" s="2"/>
    </row>
    <row r="17846" spans="8:27">
      <c r="H17846">
        <v>17845</v>
      </c>
      <c r="I17846" s="1" t="s">
        <v>752</v>
      </c>
      <c r="J17846" s="1"/>
      <c r="K17846" s="2"/>
      <c r="L17846">
        <v>17845</v>
      </c>
      <c r="M17846" s="1" t="s">
        <v>753</v>
      </c>
      <c r="N17846" s="1"/>
      <c r="O17846" s="2"/>
      <c r="P17846">
        <v>17845</v>
      </c>
      <c r="Q17846" s="1" t="s">
        <v>754</v>
      </c>
      <c r="R17846" s="1"/>
      <c r="S17846" s="2"/>
      <c r="T17846">
        <v>17845</v>
      </c>
      <c r="U17846" s="1" t="s">
        <v>178</v>
      </c>
      <c r="V17846" s="1"/>
      <c r="W17846" s="2"/>
      <c r="X17846">
        <v>17845</v>
      </c>
      <c r="Y17846" s="1" t="s">
        <v>179</v>
      </c>
      <c r="Z17846" s="1"/>
      <c r="AA17846" s="2"/>
    </row>
    <row r="17847" spans="8:27">
      <c r="H17847">
        <v>17846</v>
      </c>
      <c r="I17847" s="1" t="s">
        <v>752</v>
      </c>
      <c r="J17847" s="1"/>
      <c r="K17847" s="2"/>
      <c r="L17847">
        <v>17846</v>
      </c>
      <c r="M17847" s="1" t="s">
        <v>753</v>
      </c>
      <c r="N17847" s="1"/>
      <c r="O17847" s="2"/>
      <c r="P17847">
        <v>17846</v>
      </c>
      <c r="Q17847" s="1" t="s">
        <v>754</v>
      </c>
      <c r="R17847" s="1"/>
      <c r="S17847" s="2"/>
      <c r="T17847">
        <v>17846</v>
      </c>
      <c r="U17847" s="1" t="s">
        <v>178</v>
      </c>
      <c r="V17847" s="1"/>
      <c r="W17847" s="2"/>
      <c r="X17847">
        <v>17846</v>
      </c>
      <c r="Y17847" s="1" t="s">
        <v>179</v>
      </c>
      <c r="Z17847" s="1"/>
      <c r="AA17847" s="2"/>
    </row>
    <row r="17848" spans="8:27">
      <c r="H17848">
        <v>17847</v>
      </c>
      <c r="I17848" s="1" t="s">
        <v>752</v>
      </c>
      <c r="J17848" s="1"/>
      <c r="K17848" s="2"/>
      <c r="L17848">
        <v>17847</v>
      </c>
      <c r="M17848" s="1" t="s">
        <v>753</v>
      </c>
      <c r="N17848" s="1"/>
      <c r="O17848" s="2"/>
      <c r="P17848">
        <v>17847</v>
      </c>
      <c r="Q17848" s="1" t="s">
        <v>754</v>
      </c>
      <c r="R17848" s="1"/>
      <c r="S17848" s="2"/>
      <c r="T17848">
        <v>17847</v>
      </c>
      <c r="U17848" s="1" t="s">
        <v>178</v>
      </c>
      <c r="V17848" s="1"/>
      <c r="W17848" s="2"/>
      <c r="X17848">
        <v>17847</v>
      </c>
      <c r="Y17848" s="1" t="s">
        <v>179</v>
      </c>
      <c r="Z17848" s="1"/>
      <c r="AA17848" s="2"/>
    </row>
    <row r="17849" spans="8:27">
      <c r="H17849">
        <v>17848</v>
      </c>
      <c r="I17849" s="1" t="s">
        <v>752</v>
      </c>
      <c r="J17849" s="1"/>
      <c r="K17849" s="2"/>
      <c r="L17849">
        <v>17848</v>
      </c>
      <c r="M17849" s="1" t="s">
        <v>753</v>
      </c>
      <c r="N17849" s="1"/>
      <c r="O17849" s="2"/>
      <c r="P17849">
        <v>17848</v>
      </c>
      <c r="Q17849" s="1" t="s">
        <v>754</v>
      </c>
      <c r="R17849" s="1"/>
      <c r="S17849" s="2"/>
      <c r="T17849">
        <v>17848</v>
      </c>
      <c r="U17849" s="1" t="s">
        <v>178</v>
      </c>
      <c r="V17849" s="1"/>
      <c r="W17849" s="2"/>
      <c r="X17849">
        <v>17848</v>
      </c>
      <c r="Y17849" s="1" t="s">
        <v>179</v>
      </c>
      <c r="Z17849" s="1"/>
      <c r="AA17849" s="2"/>
    </row>
    <row r="17850" spans="8:27">
      <c r="H17850">
        <v>17849</v>
      </c>
      <c r="I17850" s="1" t="s">
        <v>752</v>
      </c>
      <c r="J17850" s="1"/>
      <c r="K17850" s="2"/>
      <c r="L17850">
        <v>17849</v>
      </c>
      <c r="M17850" s="1" t="s">
        <v>753</v>
      </c>
      <c r="N17850" s="1"/>
      <c r="O17850" s="2"/>
      <c r="P17850">
        <v>17849</v>
      </c>
      <c r="Q17850" s="1" t="s">
        <v>754</v>
      </c>
      <c r="R17850" s="1"/>
      <c r="S17850" s="2"/>
      <c r="T17850">
        <v>17849</v>
      </c>
      <c r="U17850" s="1" t="s">
        <v>178</v>
      </c>
      <c r="V17850" s="1"/>
      <c r="W17850" s="2"/>
      <c r="X17850">
        <v>17849</v>
      </c>
      <c r="Y17850" s="1" t="s">
        <v>179</v>
      </c>
      <c r="Z17850" s="1"/>
      <c r="AA17850" s="2"/>
    </row>
    <row r="17851" spans="8:27">
      <c r="H17851">
        <v>17850</v>
      </c>
      <c r="I17851" s="1" t="s">
        <v>752</v>
      </c>
      <c r="J17851" s="1"/>
      <c r="K17851" s="2"/>
      <c r="L17851">
        <v>17850</v>
      </c>
      <c r="M17851" s="1" t="s">
        <v>753</v>
      </c>
      <c r="N17851" s="1"/>
      <c r="O17851" s="2"/>
      <c r="P17851">
        <v>17850</v>
      </c>
      <c r="Q17851" s="1" t="s">
        <v>754</v>
      </c>
      <c r="R17851" s="1"/>
      <c r="S17851" s="2"/>
      <c r="T17851">
        <v>17850</v>
      </c>
      <c r="U17851" s="1" t="s">
        <v>178</v>
      </c>
      <c r="V17851" s="1"/>
      <c r="W17851" s="2"/>
      <c r="X17851">
        <v>17850</v>
      </c>
      <c r="Y17851" s="1" t="s">
        <v>179</v>
      </c>
      <c r="Z17851" s="1"/>
      <c r="AA17851" s="2"/>
    </row>
    <row r="17852" spans="8:27">
      <c r="H17852">
        <v>17851</v>
      </c>
      <c r="I17852" s="1" t="s">
        <v>752</v>
      </c>
      <c r="J17852" s="1"/>
      <c r="K17852" s="2"/>
      <c r="L17852">
        <v>17851</v>
      </c>
      <c r="M17852" s="1" t="s">
        <v>753</v>
      </c>
      <c r="N17852" s="1"/>
      <c r="O17852" s="2"/>
      <c r="P17852">
        <v>17851</v>
      </c>
      <c r="Q17852" s="1" t="s">
        <v>754</v>
      </c>
      <c r="R17852" s="1"/>
      <c r="S17852" s="2"/>
      <c r="T17852">
        <v>17851</v>
      </c>
      <c r="U17852" s="1" t="s">
        <v>178</v>
      </c>
      <c r="V17852" s="1"/>
      <c r="W17852" s="2"/>
      <c r="X17852">
        <v>17851</v>
      </c>
      <c r="Y17852" s="1" t="s">
        <v>179</v>
      </c>
      <c r="Z17852" s="1"/>
      <c r="AA17852" s="2"/>
    </row>
    <row r="17853" spans="8:27">
      <c r="H17853">
        <v>17852</v>
      </c>
      <c r="I17853" s="1" t="s">
        <v>752</v>
      </c>
      <c r="J17853" s="1"/>
      <c r="K17853" s="2"/>
      <c r="L17853">
        <v>17852</v>
      </c>
      <c r="M17853" s="1" t="s">
        <v>753</v>
      </c>
      <c r="N17853" s="1"/>
      <c r="O17853" s="2"/>
      <c r="P17853">
        <v>17852</v>
      </c>
      <c r="Q17853" s="1" t="s">
        <v>754</v>
      </c>
      <c r="R17853" s="1"/>
      <c r="S17853" s="2"/>
      <c r="T17853">
        <v>17852</v>
      </c>
      <c r="U17853" s="1" t="s">
        <v>178</v>
      </c>
      <c r="V17853" s="1"/>
      <c r="W17853" s="2"/>
      <c r="X17853">
        <v>17852</v>
      </c>
      <c r="Y17853" s="1" t="s">
        <v>179</v>
      </c>
      <c r="Z17853" s="1"/>
      <c r="AA17853" s="2"/>
    </row>
    <row r="17854" spans="8:27">
      <c r="H17854">
        <v>17853</v>
      </c>
      <c r="I17854" s="1" t="s">
        <v>752</v>
      </c>
      <c r="J17854" s="1"/>
      <c r="K17854" s="2"/>
      <c r="L17854">
        <v>17853</v>
      </c>
      <c r="M17854" s="1" t="s">
        <v>753</v>
      </c>
      <c r="N17854" s="1"/>
      <c r="O17854" s="2"/>
      <c r="P17854">
        <v>17853</v>
      </c>
      <c r="Q17854" s="1" t="s">
        <v>754</v>
      </c>
      <c r="R17854" s="1"/>
      <c r="S17854" s="2"/>
      <c r="T17854">
        <v>17853</v>
      </c>
      <c r="U17854" s="1" t="s">
        <v>178</v>
      </c>
      <c r="V17854" s="1"/>
      <c r="W17854" s="2"/>
      <c r="X17854">
        <v>17853</v>
      </c>
      <c r="Y17854" s="1" t="s">
        <v>179</v>
      </c>
      <c r="Z17854" s="1"/>
      <c r="AA17854" s="2"/>
    </row>
    <row r="17855" spans="8:27">
      <c r="H17855">
        <v>17854</v>
      </c>
      <c r="I17855" s="1" t="s">
        <v>752</v>
      </c>
      <c r="J17855" s="1"/>
      <c r="K17855" s="2"/>
      <c r="L17855">
        <v>17854</v>
      </c>
      <c r="M17855" s="1" t="s">
        <v>753</v>
      </c>
      <c r="N17855" s="1"/>
      <c r="O17855" s="2"/>
      <c r="P17855">
        <v>17854</v>
      </c>
      <c r="Q17855" s="1" t="s">
        <v>754</v>
      </c>
      <c r="R17855" s="1"/>
      <c r="S17855" s="2"/>
      <c r="T17855">
        <v>17854</v>
      </c>
      <c r="U17855" s="1" t="s">
        <v>178</v>
      </c>
      <c r="V17855" s="1"/>
      <c r="W17855" s="2"/>
      <c r="X17855">
        <v>17854</v>
      </c>
      <c r="Y17855" s="1" t="s">
        <v>179</v>
      </c>
      <c r="Z17855" s="1"/>
      <c r="AA17855" s="2"/>
    </row>
    <row r="17856" spans="8:27">
      <c r="H17856">
        <v>17855</v>
      </c>
      <c r="I17856" s="1" t="s">
        <v>752</v>
      </c>
      <c r="J17856" s="1"/>
      <c r="K17856" s="2"/>
      <c r="L17856">
        <v>17855</v>
      </c>
      <c r="M17856" s="1" t="s">
        <v>753</v>
      </c>
      <c r="N17856" s="1"/>
      <c r="O17856" s="2"/>
      <c r="P17856">
        <v>17855</v>
      </c>
      <c r="Q17856" s="1" t="s">
        <v>754</v>
      </c>
      <c r="R17856" s="1"/>
      <c r="S17856" s="2"/>
      <c r="T17856">
        <v>17855</v>
      </c>
      <c r="U17856" s="1" t="s">
        <v>178</v>
      </c>
      <c r="V17856" s="1"/>
      <c r="W17856" s="2"/>
      <c r="X17856">
        <v>17855</v>
      </c>
      <c r="Y17856" s="1" t="s">
        <v>179</v>
      </c>
      <c r="Z17856" s="1"/>
      <c r="AA17856" s="2"/>
    </row>
    <row r="17857" spans="8:27">
      <c r="H17857">
        <v>17856</v>
      </c>
      <c r="I17857" s="1" t="s">
        <v>752</v>
      </c>
      <c r="J17857" s="1"/>
      <c r="K17857" s="2"/>
      <c r="L17857">
        <v>17856</v>
      </c>
      <c r="M17857" s="1" t="s">
        <v>753</v>
      </c>
      <c r="N17857" s="1"/>
      <c r="O17857" s="2"/>
      <c r="P17857">
        <v>17856</v>
      </c>
      <c r="Q17857" s="1" t="s">
        <v>754</v>
      </c>
      <c r="R17857" s="1"/>
      <c r="S17857" s="2"/>
      <c r="T17857">
        <v>17856</v>
      </c>
      <c r="U17857" s="1" t="s">
        <v>178</v>
      </c>
      <c r="V17857" s="1"/>
      <c r="W17857" s="2"/>
      <c r="X17857">
        <v>17856</v>
      </c>
      <c r="Y17857" s="1" t="s">
        <v>179</v>
      </c>
      <c r="Z17857" s="1"/>
      <c r="AA17857" s="2"/>
    </row>
    <row r="17858" spans="8:27">
      <c r="H17858">
        <v>17857</v>
      </c>
      <c r="I17858" s="1" t="s">
        <v>752</v>
      </c>
      <c r="J17858" s="1"/>
      <c r="K17858" s="2"/>
      <c r="L17858">
        <v>17857</v>
      </c>
      <c r="M17858" s="1" t="s">
        <v>753</v>
      </c>
      <c r="N17858" s="1"/>
      <c r="O17858" s="2"/>
      <c r="P17858">
        <v>17857</v>
      </c>
      <c r="Q17858" s="1" t="s">
        <v>754</v>
      </c>
      <c r="R17858" s="1"/>
      <c r="S17858" s="2"/>
      <c r="T17858">
        <v>17857</v>
      </c>
      <c r="U17858" s="1" t="s">
        <v>178</v>
      </c>
      <c r="V17858" s="1"/>
      <c r="W17858" s="2"/>
      <c r="X17858">
        <v>17857</v>
      </c>
      <c r="Y17858" s="1" t="s">
        <v>179</v>
      </c>
      <c r="Z17858" s="1"/>
      <c r="AA17858" s="2"/>
    </row>
    <row r="17859" spans="8:27">
      <c r="H17859">
        <v>17858</v>
      </c>
      <c r="I17859" s="1" t="s">
        <v>752</v>
      </c>
      <c r="J17859" s="1"/>
      <c r="K17859" s="2"/>
      <c r="L17859">
        <v>17858</v>
      </c>
      <c r="M17859" s="1" t="s">
        <v>753</v>
      </c>
      <c r="N17859" s="1"/>
      <c r="O17859" s="2"/>
      <c r="P17859">
        <v>17858</v>
      </c>
      <c r="Q17859" s="1" t="s">
        <v>754</v>
      </c>
      <c r="R17859" s="1"/>
      <c r="S17859" s="2"/>
      <c r="T17859">
        <v>17858</v>
      </c>
      <c r="U17859" s="1" t="s">
        <v>178</v>
      </c>
      <c r="V17859" s="1"/>
      <c r="W17859" s="2"/>
      <c r="X17859">
        <v>17858</v>
      </c>
      <c r="Y17859" s="1" t="s">
        <v>179</v>
      </c>
      <c r="Z17859" s="1"/>
      <c r="AA17859" s="2"/>
    </row>
    <row r="17860" spans="8:27">
      <c r="H17860">
        <v>17859</v>
      </c>
      <c r="I17860" s="1" t="s">
        <v>752</v>
      </c>
      <c r="J17860" s="1"/>
      <c r="K17860" s="2"/>
      <c r="L17860">
        <v>17859</v>
      </c>
      <c r="M17860" s="1" t="s">
        <v>753</v>
      </c>
      <c r="N17860" s="1"/>
      <c r="O17860" s="2"/>
      <c r="P17860">
        <v>17859</v>
      </c>
      <c r="Q17860" s="1" t="s">
        <v>754</v>
      </c>
      <c r="R17860" s="1"/>
      <c r="S17860" s="2"/>
      <c r="T17860">
        <v>17859</v>
      </c>
      <c r="U17860" s="1" t="s">
        <v>178</v>
      </c>
      <c r="V17860" s="1"/>
      <c r="W17860" s="2"/>
      <c r="X17860">
        <v>17859</v>
      </c>
      <c r="Y17860" s="1" t="s">
        <v>179</v>
      </c>
      <c r="Z17860" s="1"/>
      <c r="AA17860" s="2"/>
    </row>
    <row r="17861" spans="8:27">
      <c r="H17861">
        <v>17860</v>
      </c>
      <c r="I17861" s="1" t="s">
        <v>752</v>
      </c>
      <c r="J17861" s="1"/>
      <c r="K17861" s="2"/>
      <c r="L17861">
        <v>17860</v>
      </c>
      <c r="M17861" s="1" t="s">
        <v>753</v>
      </c>
      <c r="N17861" s="1"/>
      <c r="O17861" s="2"/>
      <c r="P17861">
        <v>17860</v>
      </c>
      <c r="Q17861" s="1" t="s">
        <v>754</v>
      </c>
      <c r="R17861" s="1"/>
      <c r="S17861" s="2"/>
      <c r="T17861">
        <v>17860</v>
      </c>
      <c r="U17861" s="1" t="s">
        <v>178</v>
      </c>
      <c r="V17861" s="1"/>
      <c r="W17861" s="2"/>
      <c r="X17861">
        <v>17860</v>
      </c>
      <c r="Y17861" s="1" t="s">
        <v>179</v>
      </c>
      <c r="Z17861" s="1"/>
      <c r="AA17861" s="2"/>
    </row>
    <row r="17862" spans="8:27">
      <c r="H17862">
        <v>17861</v>
      </c>
      <c r="I17862" s="1" t="s">
        <v>752</v>
      </c>
      <c r="J17862" s="1"/>
      <c r="K17862" s="2"/>
      <c r="L17862">
        <v>17861</v>
      </c>
      <c r="M17862" s="1" t="s">
        <v>753</v>
      </c>
      <c r="N17862" s="1"/>
      <c r="O17862" s="2"/>
      <c r="P17862">
        <v>17861</v>
      </c>
      <c r="Q17862" s="1" t="s">
        <v>754</v>
      </c>
      <c r="R17862" s="1"/>
      <c r="S17862" s="2"/>
      <c r="T17862">
        <v>17861</v>
      </c>
      <c r="U17862" s="1" t="s">
        <v>178</v>
      </c>
      <c r="V17862" s="1"/>
      <c r="W17862" s="2"/>
      <c r="X17862">
        <v>17861</v>
      </c>
      <c r="Y17862" s="1" t="s">
        <v>179</v>
      </c>
      <c r="Z17862" s="1"/>
      <c r="AA17862" s="2"/>
    </row>
    <row r="17863" spans="8:27">
      <c r="H17863">
        <v>17862</v>
      </c>
      <c r="I17863" s="1" t="s">
        <v>752</v>
      </c>
      <c r="J17863" s="1"/>
      <c r="K17863" s="2"/>
      <c r="L17863">
        <v>17862</v>
      </c>
      <c r="M17863" s="1" t="s">
        <v>753</v>
      </c>
      <c r="N17863" s="1"/>
      <c r="O17863" s="2"/>
      <c r="P17863">
        <v>17862</v>
      </c>
      <c r="Q17863" s="1" t="s">
        <v>754</v>
      </c>
      <c r="R17863" s="1"/>
      <c r="S17863" s="2"/>
      <c r="T17863">
        <v>17862</v>
      </c>
      <c r="U17863" s="1" t="s">
        <v>178</v>
      </c>
      <c r="V17863" s="1"/>
      <c r="W17863" s="2"/>
      <c r="X17863">
        <v>17862</v>
      </c>
      <c r="Y17863" s="1" t="s">
        <v>179</v>
      </c>
      <c r="Z17863" s="1"/>
      <c r="AA17863" s="2"/>
    </row>
    <row r="17864" spans="8:27">
      <c r="H17864">
        <v>17863</v>
      </c>
      <c r="I17864" s="1" t="s">
        <v>752</v>
      </c>
      <c r="J17864" s="1"/>
      <c r="K17864" s="2"/>
      <c r="L17864">
        <v>17863</v>
      </c>
      <c r="M17864" s="1" t="s">
        <v>753</v>
      </c>
      <c r="N17864" s="1"/>
      <c r="O17864" s="2"/>
      <c r="P17864">
        <v>17863</v>
      </c>
      <c r="Q17864" s="1" t="s">
        <v>754</v>
      </c>
      <c r="R17864" s="1"/>
      <c r="S17864" s="2"/>
      <c r="T17864">
        <v>17863</v>
      </c>
      <c r="U17864" s="1" t="s">
        <v>178</v>
      </c>
      <c r="V17864" s="1"/>
      <c r="W17864" s="2"/>
      <c r="X17864">
        <v>17863</v>
      </c>
      <c r="Y17864" s="1" t="s">
        <v>179</v>
      </c>
      <c r="Z17864" s="1"/>
      <c r="AA17864" s="2"/>
    </row>
    <row r="17865" spans="8:27">
      <c r="H17865">
        <v>17864</v>
      </c>
      <c r="I17865" s="1" t="s">
        <v>752</v>
      </c>
      <c r="J17865" s="1"/>
      <c r="K17865" s="2"/>
      <c r="L17865">
        <v>17864</v>
      </c>
      <c r="M17865" s="1" t="s">
        <v>753</v>
      </c>
      <c r="N17865" s="1"/>
      <c r="O17865" s="2"/>
      <c r="P17865">
        <v>17864</v>
      </c>
      <c r="Q17865" s="1" t="s">
        <v>754</v>
      </c>
      <c r="R17865" s="1"/>
      <c r="S17865" s="2"/>
      <c r="T17865">
        <v>17864</v>
      </c>
      <c r="U17865" s="1" t="s">
        <v>178</v>
      </c>
      <c r="V17865" s="1"/>
      <c r="W17865" s="2"/>
      <c r="X17865">
        <v>17864</v>
      </c>
      <c r="Y17865" s="1" t="s">
        <v>179</v>
      </c>
      <c r="Z17865" s="1"/>
      <c r="AA17865" s="2"/>
    </row>
    <row r="17866" spans="8:27">
      <c r="H17866">
        <v>17865</v>
      </c>
      <c r="I17866" s="1" t="s">
        <v>752</v>
      </c>
      <c r="J17866" s="1"/>
      <c r="K17866" s="2"/>
      <c r="L17866">
        <v>17865</v>
      </c>
      <c r="M17866" s="1" t="s">
        <v>753</v>
      </c>
      <c r="N17866" s="1"/>
      <c r="O17866" s="2"/>
      <c r="P17866">
        <v>17865</v>
      </c>
      <c r="Q17866" s="1" t="s">
        <v>754</v>
      </c>
      <c r="R17866" s="1"/>
      <c r="S17866" s="2"/>
      <c r="T17866">
        <v>17865</v>
      </c>
      <c r="U17866" s="1" t="s">
        <v>178</v>
      </c>
      <c r="V17866" s="1"/>
      <c r="W17866" s="2"/>
      <c r="X17866">
        <v>17865</v>
      </c>
      <c r="Y17866" s="1" t="s">
        <v>179</v>
      </c>
      <c r="Z17866" s="1"/>
      <c r="AA17866" s="2"/>
    </row>
    <row r="17867" spans="8:27">
      <c r="H17867">
        <v>17866</v>
      </c>
      <c r="I17867" s="1" t="s">
        <v>752</v>
      </c>
      <c r="J17867" s="1"/>
      <c r="K17867" s="2"/>
      <c r="L17867">
        <v>17866</v>
      </c>
      <c r="M17867" s="1" t="s">
        <v>753</v>
      </c>
      <c r="N17867" s="1"/>
      <c r="O17867" s="2"/>
      <c r="P17867">
        <v>17866</v>
      </c>
      <c r="Q17867" s="1" t="s">
        <v>754</v>
      </c>
      <c r="R17867" s="1"/>
      <c r="S17867" s="2"/>
      <c r="T17867">
        <v>17866</v>
      </c>
      <c r="U17867" s="1" t="s">
        <v>178</v>
      </c>
      <c r="V17867" s="1"/>
      <c r="W17867" s="2"/>
      <c r="X17867">
        <v>17866</v>
      </c>
      <c r="Y17867" s="1" t="s">
        <v>179</v>
      </c>
      <c r="Z17867" s="1"/>
      <c r="AA17867" s="2"/>
    </row>
    <row r="17868" spans="8:27">
      <c r="H17868">
        <v>17867</v>
      </c>
      <c r="I17868" s="1" t="s">
        <v>752</v>
      </c>
      <c r="J17868" s="1"/>
      <c r="K17868" s="2"/>
      <c r="L17868">
        <v>17867</v>
      </c>
      <c r="M17868" s="1" t="s">
        <v>753</v>
      </c>
      <c r="N17868" s="1"/>
      <c r="O17868" s="2"/>
      <c r="P17868">
        <v>17867</v>
      </c>
      <c r="Q17868" s="1" t="s">
        <v>754</v>
      </c>
      <c r="R17868" s="1"/>
      <c r="S17868" s="2"/>
      <c r="T17868">
        <v>17867</v>
      </c>
      <c r="U17868" s="1" t="s">
        <v>178</v>
      </c>
      <c r="V17868" s="1"/>
      <c r="W17868" s="2"/>
      <c r="X17868">
        <v>17867</v>
      </c>
      <c r="Y17868" s="1" t="s">
        <v>179</v>
      </c>
      <c r="Z17868" s="1"/>
      <c r="AA17868" s="2"/>
    </row>
    <row r="17869" spans="8:27">
      <c r="H17869">
        <v>17868</v>
      </c>
      <c r="I17869" s="1" t="s">
        <v>752</v>
      </c>
      <c r="J17869" s="1"/>
      <c r="K17869" s="2"/>
      <c r="L17869">
        <v>17868</v>
      </c>
      <c r="M17869" s="1" t="s">
        <v>753</v>
      </c>
      <c r="N17869" s="1"/>
      <c r="O17869" s="2"/>
      <c r="P17869">
        <v>17868</v>
      </c>
      <c r="Q17869" s="1" t="s">
        <v>754</v>
      </c>
      <c r="R17869" s="1"/>
      <c r="S17869" s="2"/>
      <c r="T17869">
        <v>17868</v>
      </c>
      <c r="U17869" s="1" t="s">
        <v>178</v>
      </c>
      <c r="V17869" s="1"/>
      <c r="W17869" s="2"/>
      <c r="X17869">
        <v>17868</v>
      </c>
      <c r="Y17869" s="1" t="s">
        <v>179</v>
      </c>
      <c r="Z17869" s="1"/>
      <c r="AA17869" s="2"/>
    </row>
    <row r="17870" spans="8:27">
      <c r="H17870">
        <v>17869</v>
      </c>
      <c r="I17870" s="1" t="s">
        <v>752</v>
      </c>
      <c r="J17870" s="1"/>
      <c r="K17870" s="2"/>
      <c r="L17870">
        <v>17869</v>
      </c>
      <c r="M17870" s="1" t="s">
        <v>753</v>
      </c>
      <c r="N17870" s="1"/>
      <c r="O17870" s="2"/>
      <c r="P17870">
        <v>17869</v>
      </c>
      <c r="Q17870" s="1" t="s">
        <v>754</v>
      </c>
      <c r="R17870" s="1"/>
      <c r="S17870" s="2"/>
      <c r="T17870">
        <v>17869</v>
      </c>
      <c r="U17870" s="1" t="s">
        <v>178</v>
      </c>
      <c r="V17870" s="1"/>
      <c r="W17870" s="2"/>
      <c r="X17870">
        <v>17869</v>
      </c>
      <c r="Y17870" s="1" t="s">
        <v>179</v>
      </c>
      <c r="Z17870" s="1"/>
      <c r="AA17870" s="2"/>
    </row>
    <row r="17871" spans="8:27">
      <c r="H17871">
        <v>17870</v>
      </c>
      <c r="I17871" s="1" t="s">
        <v>752</v>
      </c>
      <c r="J17871" s="1"/>
      <c r="K17871" s="2"/>
      <c r="L17871">
        <v>17870</v>
      </c>
      <c r="M17871" s="1" t="s">
        <v>753</v>
      </c>
      <c r="N17871" s="1"/>
      <c r="O17871" s="2"/>
      <c r="P17871">
        <v>17870</v>
      </c>
      <c r="Q17871" s="1" t="s">
        <v>754</v>
      </c>
      <c r="R17871" s="1"/>
      <c r="S17871" s="2"/>
      <c r="T17871">
        <v>17870</v>
      </c>
      <c r="U17871" s="1" t="s">
        <v>178</v>
      </c>
      <c r="V17871" s="1"/>
      <c r="W17871" s="2"/>
      <c r="X17871">
        <v>17870</v>
      </c>
      <c r="Y17871" s="1" t="s">
        <v>179</v>
      </c>
      <c r="Z17871" s="1"/>
      <c r="AA17871" s="2"/>
    </row>
    <row r="17872" spans="8:27">
      <c r="H17872">
        <v>17871</v>
      </c>
      <c r="I17872" s="1" t="s">
        <v>752</v>
      </c>
      <c r="J17872" s="1"/>
      <c r="K17872" s="2"/>
      <c r="L17872">
        <v>17871</v>
      </c>
      <c r="M17872" s="1" t="s">
        <v>753</v>
      </c>
      <c r="N17872" s="1"/>
      <c r="O17872" s="2"/>
      <c r="P17872">
        <v>17871</v>
      </c>
      <c r="Q17872" s="1" t="s">
        <v>754</v>
      </c>
      <c r="R17872" s="1"/>
      <c r="S17872" s="2"/>
      <c r="T17872">
        <v>17871</v>
      </c>
      <c r="U17872" s="1" t="s">
        <v>178</v>
      </c>
      <c r="V17872" s="1"/>
      <c r="W17872" s="2"/>
      <c r="X17872">
        <v>17871</v>
      </c>
      <c r="Y17872" s="1" t="s">
        <v>179</v>
      </c>
      <c r="Z17872" s="1"/>
      <c r="AA17872" s="2"/>
    </row>
    <row r="17873" spans="8:27">
      <c r="H17873">
        <v>17872</v>
      </c>
      <c r="I17873" s="1" t="s">
        <v>752</v>
      </c>
      <c r="J17873" s="1"/>
      <c r="K17873" s="2"/>
      <c r="L17873">
        <v>17872</v>
      </c>
      <c r="M17873" s="1" t="s">
        <v>753</v>
      </c>
      <c r="N17873" s="1"/>
      <c r="O17873" s="2"/>
      <c r="P17873">
        <v>17872</v>
      </c>
      <c r="Q17873" s="1" t="s">
        <v>754</v>
      </c>
      <c r="R17873" s="1"/>
      <c r="S17873" s="2"/>
      <c r="T17873">
        <v>17872</v>
      </c>
      <c r="U17873" s="1" t="s">
        <v>178</v>
      </c>
      <c r="V17873" s="1"/>
      <c r="W17873" s="2"/>
      <c r="X17873">
        <v>17872</v>
      </c>
      <c r="Y17873" s="1" t="s">
        <v>179</v>
      </c>
      <c r="Z17873" s="1"/>
      <c r="AA17873" s="2"/>
    </row>
    <row r="17874" spans="8:27">
      <c r="H17874">
        <v>17873</v>
      </c>
      <c r="I17874" s="1" t="s">
        <v>752</v>
      </c>
      <c r="J17874" s="1"/>
      <c r="K17874" s="2"/>
      <c r="L17874">
        <v>17873</v>
      </c>
      <c r="M17874" s="1" t="s">
        <v>753</v>
      </c>
      <c r="N17874" s="1"/>
      <c r="O17874" s="2"/>
      <c r="P17874">
        <v>17873</v>
      </c>
      <c r="Q17874" s="1" t="s">
        <v>754</v>
      </c>
      <c r="R17874" s="1"/>
      <c r="S17874" s="2"/>
      <c r="T17874">
        <v>17873</v>
      </c>
      <c r="U17874" s="1" t="s">
        <v>178</v>
      </c>
      <c r="V17874" s="1"/>
      <c r="W17874" s="2"/>
      <c r="X17874">
        <v>17873</v>
      </c>
      <c r="Y17874" s="1" t="s">
        <v>179</v>
      </c>
      <c r="Z17874" s="1"/>
      <c r="AA17874" s="2"/>
    </row>
    <row r="17875" spans="8:27">
      <c r="H17875">
        <v>17874</v>
      </c>
      <c r="I17875" s="1" t="s">
        <v>752</v>
      </c>
      <c r="J17875" s="1"/>
      <c r="K17875" s="2"/>
      <c r="L17875">
        <v>17874</v>
      </c>
      <c r="M17875" s="1" t="s">
        <v>753</v>
      </c>
      <c r="N17875" s="1"/>
      <c r="O17875" s="2"/>
      <c r="P17875">
        <v>17874</v>
      </c>
      <c r="Q17875" s="1" t="s">
        <v>754</v>
      </c>
      <c r="R17875" s="1"/>
      <c r="S17875" s="2"/>
      <c r="T17875">
        <v>17874</v>
      </c>
      <c r="U17875" s="1" t="s">
        <v>178</v>
      </c>
      <c r="V17875" s="1"/>
      <c r="W17875" s="2"/>
      <c r="X17875">
        <v>17874</v>
      </c>
      <c r="Y17875" s="1" t="s">
        <v>179</v>
      </c>
      <c r="Z17875" s="1"/>
      <c r="AA17875" s="2"/>
    </row>
    <row r="17876" spans="8:27">
      <c r="H17876">
        <v>17875</v>
      </c>
      <c r="I17876" s="1" t="s">
        <v>752</v>
      </c>
      <c r="J17876" s="1"/>
      <c r="K17876" s="2"/>
      <c r="L17876">
        <v>17875</v>
      </c>
      <c r="M17876" s="1" t="s">
        <v>753</v>
      </c>
      <c r="N17876" s="1"/>
      <c r="O17876" s="2"/>
      <c r="P17876">
        <v>17875</v>
      </c>
      <c r="Q17876" s="1" t="s">
        <v>754</v>
      </c>
      <c r="R17876" s="1"/>
      <c r="S17876" s="2"/>
      <c r="T17876">
        <v>17875</v>
      </c>
      <c r="U17876" s="1" t="s">
        <v>178</v>
      </c>
      <c r="V17876" s="1"/>
      <c r="W17876" s="2"/>
      <c r="X17876">
        <v>17875</v>
      </c>
      <c r="Y17876" s="1" t="s">
        <v>179</v>
      </c>
      <c r="Z17876" s="1"/>
      <c r="AA17876" s="2"/>
    </row>
    <row r="17877" spans="8:27">
      <c r="H17877">
        <v>17876</v>
      </c>
      <c r="I17877" s="1" t="s">
        <v>752</v>
      </c>
      <c r="J17877" s="1"/>
      <c r="K17877" s="2"/>
      <c r="L17877">
        <v>17876</v>
      </c>
      <c r="M17877" s="1" t="s">
        <v>753</v>
      </c>
      <c r="N17877" s="1"/>
      <c r="O17877" s="2"/>
      <c r="P17877">
        <v>17876</v>
      </c>
      <c r="Q17877" s="1" t="s">
        <v>754</v>
      </c>
      <c r="R17877" s="1"/>
      <c r="S17877" s="2"/>
      <c r="T17877">
        <v>17876</v>
      </c>
      <c r="U17877" s="1" t="s">
        <v>178</v>
      </c>
      <c r="V17877" s="1"/>
      <c r="W17877" s="2"/>
      <c r="X17877">
        <v>17876</v>
      </c>
      <c r="Y17877" s="1" t="s">
        <v>179</v>
      </c>
      <c r="Z17877" s="1"/>
      <c r="AA17877" s="2"/>
    </row>
    <row r="17878" spans="8:27">
      <c r="H17878">
        <v>17877</v>
      </c>
      <c r="I17878" s="1" t="s">
        <v>752</v>
      </c>
      <c r="J17878" s="1"/>
      <c r="K17878" s="2"/>
      <c r="L17878">
        <v>17877</v>
      </c>
      <c r="M17878" s="1" t="s">
        <v>753</v>
      </c>
      <c r="N17878" s="1"/>
      <c r="O17878" s="2"/>
      <c r="P17878">
        <v>17877</v>
      </c>
      <c r="Q17878" s="1" t="s">
        <v>754</v>
      </c>
      <c r="R17878" s="1"/>
      <c r="S17878" s="2"/>
      <c r="T17878">
        <v>17877</v>
      </c>
      <c r="U17878" s="1" t="s">
        <v>178</v>
      </c>
      <c r="V17878" s="1"/>
      <c r="W17878" s="2"/>
      <c r="X17878">
        <v>17877</v>
      </c>
      <c r="Y17878" s="1" t="s">
        <v>179</v>
      </c>
      <c r="Z17878" s="1"/>
      <c r="AA17878" s="2"/>
    </row>
    <row r="17879" spans="8:27">
      <c r="H17879">
        <v>17878</v>
      </c>
      <c r="I17879" s="1" t="s">
        <v>752</v>
      </c>
      <c r="J17879" s="1"/>
      <c r="K17879" s="2"/>
      <c r="L17879">
        <v>17878</v>
      </c>
      <c r="M17879" s="1" t="s">
        <v>753</v>
      </c>
      <c r="N17879" s="1"/>
      <c r="O17879" s="2"/>
      <c r="P17879">
        <v>17878</v>
      </c>
      <c r="Q17879" s="1" t="s">
        <v>754</v>
      </c>
      <c r="R17879" s="1"/>
      <c r="S17879" s="2"/>
      <c r="T17879">
        <v>17878</v>
      </c>
      <c r="U17879" s="1" t="s">
        <v>178</v>
      </c>
      <c r="V17879" s="1"/>
      <c r="W17879" s="2"/>
      <c r="X17879">
        <v>17878</v>
      </c>
      <c r="Y17879" s="1" t="s">
        <v>179</v>
      </c>
      <c r="Z17879" s="1"/>
      <c r="AA17879" s="2"/>
    </row>
    <row r="17880" spans="8:27">
      <c r="H17880">
        <v>17879</v>
      </c>
      <c r="I17880" s="1" t="s">
        <v>752</v>
      </c>
      <c r="J17880" s="1"/>
      <c r="K17880" s="2"/>
      <c r="L17880">
        <v>17879</v>
      </c>
      <c r="M17880" s="1" t="s">
        <v>753</v>
      </c>
      <c r="N17880" s="1"/>
      <c r="O17880" s="2"/>
      <c r="P17880">
        <v>17879</v>
      </c>
      <c r="Q17880" s="1" t="s">
        <v>754</v>
      </c>
      <c r="R17880" s="1"/>
      <c r="S17880" s="2"/>
      <c r="T17880">
        <v>17879</v>
      </c>
      <c r="U17880" s="1" t="s">
        <v>178</v>
      </c>
      <c r="V17880" s="1"/>
      <c r="W17880" s="2"/>
      <c r="X17880">
        <v>17879</v>
      </c>
      <c r="Y17880" s="1" t="s">
        <v>179</v>
      </c>
      <c r="Z17880" s="1"/>
      <c r="AA17880" s="2"/>
    </row>
    <row r="17881" spans="8:27">
      <c r="H17881">
        <v>17880</v>
      </c>
      <c r="I17881" s="1" t="s">
        <v>752</v>
      </c>
      <c r="J17881" s="1"/>
      <c r="K17881" s="2"/>
      <c r="L17881">
        <v>17880</v>
      </c>
      <c r="M17881" s="1" t="s">
        <v>753</v>
      </c>
      <c r="N17881" s="1"/>
      <c r="O17881" s="2"/>
      <c r="P17881">
        <v>17880</v>
      </c>
      <c r="Q17881" s="1" t="s">
        <v>754</v>
      </c>
      <c r="R17881" s="1"/>
      <c r="S17881" s="2"/>
      <c r="T17881">
        <v>17880</v>
      </c>
      <c r="U17881" s="1" t="s">
        <v>178</v>
      </c>
      <c r="V17881" s="1"/>
      <c r="W17881" s="2"/>
      <c r="X17881">
        <v>17880</v>
      </c>
      <c r="Y17881" s="1" t="s">
        <v>179</v>
      </c>
      <c r="Z17881" s="1"/>
      <c r="AA17881" s="2"/>
    </row>
    <row r="17882" spans="8:27">
      <c r="H17882">
        <v>17881</v>
      </c>
      <c r="I17882" s="1" t="s">
        <v>752</v>
      </c>
      <c r="J17882" s="1"/>
      <c r="K17882" s="2"/>
      <c r="L17882">
        <v>17881</v>
      </c>
      <c r="M17882" s="1" t="s">
        <v>753</v>
      </c>
      <c r="N17882" s="1"/>
      <c r="O17882" s="2"/>
      <c r="P17882">
        <v>17881</v>
      </c>
      <c r="Q17882" s="1" t="s">
        <v>754</v>
      </c>
      <c r="R17882" s="1"/>
      <c r="S17882" s="2"/>
      <c r="T17882">
        <v>17881</v>
      </c>
      <c r="U17882" s="1" t="s">
        <v>178</v>
      </c>
      <c r="V17882" s="1"/>
      <c r="W17882" s="2"/>
      <c r="X17882">
        <v>17881</v>
      </c>
      <c r="Y17882" s="1" t="s">
        <v>179</v>
      </c>
      <c r="Z17882" s="1"/>
      <c r="AA17882" s="2"/>
    </row>
    <row r="17883" spans="8:27">
      <c r="H17883">
        <v>17882</v>
      </c>
      <c r="I17883" s="1" t="s">
        <v>752</v>
      </c>
      <c r="J17883" s="1"/>
      <c r="K17883" s="2"/>
      <c r="L17883">
        <v>17882</v>
      </c>
      <c r="M17883" s="1" t="s">
        <v>753</v>
      </c>
      <c r="N17883" s="1"/>
      <c r="O17883" s="2"/>
      <c r="P17883">
        <v>17882</v>
      </c>
      <c r="Q17883" s="1" t="s">
        <v>754</v>
      </c>
      <c r="R17883" s="1"/>
      <c r="S17883" s="2"/>
      <c r="T17883">
        <v>17882</v>
      </c>
      <c r="U17883" s="1" t="s">
        <v>178</v>
      </c>
      <c r="V17883" s="1"/>
      <c r="W17883" s="2"/>
      <c r="X17883">
        <v>17882</v>
      </c>
      <c r="Y17883" s="1" t="s">
        <v>179</v>
      </c>
      <c r="Z17883" s="1"/>
      <c r="AA17883" s="2"/>
    </row>
    <row r="17884" spans="8:27">
      <c r="H17884">
        <v>17883</v>
      </c>
      <c r="I17884" s="1" t="s">
        <v>752</v>
      </c>
      <c r="J17884" s="1"/>
      <c r="K17884" s="2"/>
      <c r="L17884">
        <v>17883</v>
      </c>
      <c r="M17884" s="1" t="s">
        <v>753</v>
      </c>
      <c r="N17884" s="1"/>
      <c r="O17884" s="2"/>
      <c r="P17884">
        <v>17883</v>
      </c>
      <c r="Q17884" s="1" t="s">
        <v>754</v>
      </c>
      <c r="R17884" s="1"/>
      <c r="S17884" s="2"/>
      <c r="T17884">
        <v>17883</v>
      </c>
      <c r="U17884" s="1" t="s">
        <v>178</v>
      </c>
      <c r="V17884" s="1"/>
      <c r="W17884" s="2"/>
      <c r="X17884">
        <v>17883</v>
      </c>
      <c r="Y17884" s="1" t="s">
        <v>179</v>
      </c>
      <c r="Z17884" s="1"/>
      <c r="AA17884" s="2"/>
    </row>
    <row r="17885" spans="8:27">
      <c r="H17885">
        <v>17884</v>
      </c>
      <c r="I17885" s="1" t="s">
        <v>752</v>
      </c>
      <c r="J17885" s="1"/>
      <c r="K17885" s="2"/>
      <c r="L17885">
        <v>17884</v>
      </c>
      <c r="M17885" s="1" t="s">
        <v>753</v>
      </c>
      <c r="N17885" s="1"/>
      <c r="O17885" s="2"/>
      <c r="P17885">
        <v>17884</v>
      </c>
      <c r="Q17885" s="1" t="s">
        <v>754</v>
      </c>
      <c r="R17885" s="1"/>
      <c r="S17885" s="2"/>
      <c r="T17885">
        <v>17884</v>
      </c>
      <c r="U17885" s="1" t="s">
        <v>178</v>
      </c>
      <c r="V17885" s="1"/>
      <c r="W17885" s="2"/>
      <c r="X17885">
        <v>17884</v>
      </c>
      <c r="Y17885" s="1" t="s">
        <v>179</v>
      </c>
      <c r="Z17885" s="1"/>
      <c r="AA17885" s="2"/>
    </row>
    <row r="17886" spans="8:27">
      <c r="H17886">
        <v>17885</v>
      </c>
      <c r="I17886" s="1" t="s">
        <v>752</v>
      </c>
      <c r="J17886" s="1"/>
      <c r="K17886" s="2"/>
      <c r="L17886">
        <v>17885</v>
      </c>
      <c r="M17886" s="1" t="s">
        <v>753</v>
      </c>
      <c r="N17886" s="1"/>
      <c r="O17886" s="2"/>
      <c r="P17886">
        <v>17885</v>
      </c>
      <c r="Q17886" s="1" t="s">
        <v>754</v>
      </c>
      <c r="R17886" s="1"/>
      <c r="S17886" s="2"/>
      <c r="T17886">
        <v>17885</v>
      </c>
      <c r="U17886" s="1" t="s">
        <v>178</v>
      </c>
      <c r="V17886" s="1"/>
      <c r="W17886" s="2"/>
      <c r="X17886">
        <v>17885</v>
      </c>
      <c r="Y17886" s="1" t="s">
        <v>179</v>
      </c>
      <c r="Z17886" s="1"/>
      <c r="AA17886" s="2"/>
    </row>
    <row r="17887" spans="8:27">
      <c r="H17887">
        <v>17886</v>
      </c>
      <c r="I17887" s="1" t="s">
        <v>752</v>
      </c>
      <c r="J17887" s="1"/>
      <c r="K17887" s="2"/>
      <c r="L17887">
        <v>17886</v>
      </c>
      <c r="M17887" s="1" t="s">
        <v>753</v>
      </c>
      <c r="N17887" s="1"/>
      <c r="O17887" s="2"/>
      <c r="P17887">
        <v>17886</v>
      </c>
      <c r="Q17887" s="1" t="s">
        <v>754</v>
      </c>
      <c r="R17887" s="1"/>
      <c r="S17887" s="2"/>
      <c r="T17887">
        <v>17886</v>
      </c>
      <c r="U17887" s="1" t="s">
        <v>178</v>
      </c>
      <c r="V17887" s="1"/>
      <c r="W17887" s="2"/>
      <c r="X17887">
        <v>17886</v>
      </c>
      <c r="Y17887" s="1" t="s">
        <v>179</v>
      </c>
      <c r="Z17887" s="1"/>
      <c r="AA17887" s="2"/>
    </row>
    <row r="17888" spans="8:27">
      <c r="H17888">
        <v>17887</v>
      </c>
      <c r="I17888" s="1" t="s">
        <v>752</v>
      </c>
      <c r="J17888" s="1"/>
      <c r="K17888" s="2"/>
      <c r="L17888">
        <v>17887</v>
      </c>
      <c r="M17888" s="1" t="s">
        <v>753</v>
      </c>
      <c r="N17888" s="1"/>
      <c r="O17888" s="2"/>
      <c r="P17888">
        <v>17887</v>
      </c>
      <c r="Q17888" s="1" t="s">
        <v>754</v>
      </c>
      <c r="R17888" s="1"/>
      <c r="S17888" s="2"/>
      <c r="T17888">
        <v>17887</v>
      </c>
      <c r="U17888" s="1" t="s">
        <v>178</v>
      </c>
      <c r="V17888" s="1"/>
      <c r="W17888" s="2"/>
      <c r="X17888">
        <v>17887</v>
      </c>
      <c r="Y17888" s="1" t="s">
        <v>179</v>
      </c>
      <c r="Z17888" s="1"/>
      <c r="AA17888" s="2"/>
    </row>
    <row r="17889" spans="8:27">
      <c r="H17889">
        <v>17888</v>
      </c>
      <c r="I17889" s="1" t="s">
        <v>752</v>
      </c>
      <c r="J17889" s="1"/>
      <c r="K17889" s="2"/>
      <c r="L17889">
        <v>17888</v>
      </c>
      <c r="M17889" s="1" t="s">
        <v>753</v>
      </c>
      <c r="N17889" s="1"/>
      <c r="O17889" s="2"/>
      <c r="P17889">
        <v>17888</v>
      </c>
      <c r="Q17889" s="1" t="s">
        <v>754</v>
      </c>
      <c r="R17889" s="1"/>
      <c r="S17889" s="2"/>
      <c r="T17889">
        <v>17888</v>
      </c>
      <c r="U17889" s="1" t="s">
        <v>178</v>
      </c>
      <c r="V17889" s="1"/>
      <c r="W17889" s="2"/>
      <c r="X17889">
        <v>17888</v>
      </c>
      <c r="Y17889" s="1" t="s">
        <v>179</v>
      </c>
      <c r="Z17889" s="1"/>
      <c r="AA17889" s="2"/>
    </row>
    <row r="17890" spans="8:27">
      <c r="H17890">
        <v>17889</v>
      </c>
      <c r="I17890" s="1" t="s">
        <v>752</v>
      </c>
      <c r="J17890" s="1"/>
      <c r="K17890" s="2"/>
      <c r="L17890">
        <v>17889</v>
      </c>
      <c r="M17890" s="1" t="s">
        <v>753</v>
      </c>
      <c r="N17890" s="1"/>
      <c r="O17890" s="2"/>
      <c r="P17890">
        <v>17889</v>
      </c>
      <c r="Q17890" s="1" t="s">
        <v>754</v>
      </c>
      <c r="R17890" s="1"/>
      <c r="S17890" s="2"/>
      <c r="T17890">
        <v>17889</v>
      </c>
      <c r="U17890" s="1" t="s">
        <v>178</v>
      </c>
      <c r="V17890" s="1"/>
      <c r="W17890" s="2"/>
      <c r="X17890">
        <v>17889</v>
      </c>
      <c r="Y17890" s="1" t="s">
        <v>179</v>
      </c>
      <c r="Z17890" s="1"/>
      <c r="AA17890" s="2"/>
    </row>
    <row r="17891" spans="8:27">
      <c r="H17891">
        <v>17890</v>
      </c>
      <c r="I17891" s="1" t="s">
        <v>752</v>
      </c>
      <c r="J17891" s="1"/>
      <c r="K17891" s="2"/>
      <c r="L17891">
        <v>17890</v>
      </c>
      <c r="M17891" s="1" t="s">
        <v>753</v>
      </c>
      <c r="N17891" s="1"/>
      <c r="O17891" s="2"/>
      <c r="P17891">
        <v>17890</v>
      </c>
      <c r="Q17891" s="1" t="s">
        <v>754</v>
      </c>
      <c r="R17891" s="1"/>
      <c r="S17891" s="2"/>
      <c r="T17891">
        <v>17890</v>
      </c>
      <c r="U17891" s="1" t="s">
        <v>178</v>
      </c>
      <c r="V17891" s="1"/>
      <c r="W17891" s="2"/>
      <c r="X17891">
        <v>17890</v>
      </c>
      <c r="Y17891" s="1" t="s">
        <v>179</v>
      </c>
      <c r="Z17891" s="1"/>
      <c r="AA17891" s="2"/>
    </row>
    <row r="17892" spans="8:27">
      <c r="H17892">
        <v>17891</v>
      </c>
      <c r="I17892" s="1" t="s">
        <v>752</v>
      </c>
      <c r="J17892" s="1"/>
      <c r="K17892" s="2"/>
      <c r="L17892">
        <v>17891</v>
      </c>
      <c r="M17892" s="1" t="s">
        <v>753</v>
      </c>
      <c r="N17892" s="1"/>
      <c r="O17892" s="2"/>
      <c r="P17892">
        <v>17891</v>
      </c>
      <c r="Q17892" s="1" t="s">
        <v>754</v>
      </c>
      <c r="R17892" s="1"/>
      <c r="S17892" s="2"/>
      <c r="T17892">
        <v>17891</v>
      </c>
      <c r="U17892" s="1" t="s">
        <v>178</v>
      </c>
      <c r="V17892" s="1"/>
      <c r="W17892" s="2"/>
      <c r="X17892">
        <v>17891</v>
      </c>
      <c r="Y17892" s="1" t="s">
        <v>179</v>
      </c>
      <c r="Z17892" s="1"/>
      <c r="AA17892" s="2"/>
    </row>
    <row r="17893" spans="8:27">
      <c r="H17893">
        <v>17892</v>
      </c>
      <c r="I17893" s="1" t="s">
        <v>752</v>
      </c>
      <c r="J17893" s="1"/>
      <c r="K17893" s="2"/>
      <c r="L17893">
        <v>17892</v>
      </c>
      <c r="M17893" s="1" t="s">
        <v>753</v>
      </c>
      <c r="N17893" s="1"/>
      <c r="O17893" s="2"/>
      <c r="P17893">
        <v>17892</v>
      </c>
      <c r="Q17893" s="1" t="s">
        <v>754</v>
      </c>
      <c r="R17893" s="1"/>
      <c r="S17893" s="2"/>
      <c r="T17893">
        <v>17892</v>
      </c>
      <c r="U17893" s="1" t="s">
        <v>178</v>
      </c>
      <c r="V17893" s="1"/>
      <c r="W17893" s="2"/>
      <c r="X17893">
        <v>17892</v>
      </c>
      <c r="Y17893" s="1" t="s">
        <v>179</v>
      </c>
      <c r="Z17893" s="1"/>
      <c r="AA17893" s="2"/>
    </row>
    <row r="17894" spans="8:27">
      <c r="H17894">
        <v>17893</v>
      </c>
      <c r="I17894" s="1" t="s">
        <v>752</v>
      </c>
      <c r="J17894" s="1"/>
      <c r="K17894" s="2"/>
      <c r="L17894">
        <v>17893</v>
      </c>
      <c r="M17894" s="1" t="s">
        <v>753</v>
      </c>
      <c r="N17894" s="1"/>
      <c r="O17894" s="2"/>
      <c r="P17894">
        <v>17893</v>
      </c>
      <c r="Q17894" s="1" t="s">
        <v>754</v>
      </c>
      <c r="R17894" s="1"/>
      <c r="S17894" s="2"/>
      <c r="T17894">
        <v>17893</v>
      </c>
      <c r="U17894" s="1" t="s">
        <v>178</v>
      </c>
      <c r="V17894" s="1"/>
      <c r="W17894" s="2"/>
      <c r="X17894">
        <v>17893</v>
      </c>
      <c r="Y17894" s="1" t="s">
        <v>179</v>
      </c>
      <c r="Z17894" s="1"/>
      <c r="AA17894" s="2"/>
    </row>
    <row r="17895" spans="8:27">
      <c r="H17895">
        <v>17894</v>
      </c>
      <c r="I17895" s="1" t="s">
        <v>752</v>
      </c>
      <c r="J17895" s="1"/>
      <c r="K17895" s="2"/>
      <c r="L17895">
        <v>17894</v>
      </c>
      <c r="M17895" s="1" t="s">
        <v>753</v>
      </c>
      <c r="N17895" s="1"/>
      <c r="O17895" s="2"/>
      <c r="P17895">
        <v>17894</v>
      </c>
      <c r="Q17895" s="1" t="s">
        <v>754</v>
      </c>
      <c r="R17895" s="1"/>
      <c r="S17895" s="2"/>
      <c r="T17895">
        <v>17894</v>
      </c>
      <c r="U17895" s="1" t="s">
        <v>178</v>
      </c>
      <c r="V17895" s="1"/>
      <c r="W17895" s="2"/>
      <c r="X17895">
        <v>17894</v>
      </c>
      <c r="Y17895" s="1" t="s">
        <v>179</v>
      </c>
      <c r="Z17895" s="1"/>
      <c r="AA17895" s="2"/>
    </row>
    <row r="17896" spans="8:27">
      <c r="H17896">
        <v>17895</v>
      </c>
      <c r="I17896" s="1" t="s">
        <v>752</v>
      </c>
      <c r="J17896" s="1"/>
      <c r="K17896" s="2"/>
      <c r="L17896">
        <v>17895</v>
      </c>
      <c r="M17896" s="1" t="s">
        <v>753</v>
      </c>
      <c r="N17896" s="1"/>
      <c r="O17896" s="2"/>
      <c r="P17896">
        <v>17895</v>
      </c>
      <c r="Q17896" s="1" t="s">
        <v>754</v>
      </c>
      <c r="R17896" s="1"/>
      <c r="S17896" s="2"/>
      <c r="T17896">
        <v>17895</v>
      </c>
      <c r="U17896" s="1" t="s">
        <v>178</v>
      </c>
      <c r="V17896" s="1"/>
      <c r="W17896" s="2"/>
      <c r="X17896">
        <v>17895</v>
      </c>
      <c r="Y17896" s="1" t="s">
        <v>179</v>
      </c>
      <c r="Z17896" s="1"/>
      <c r="AA17896" s="2"/>
    </row>
    <row r="17897" spans="8:27">
      <c r="H17897">
        <v>17896</v>
      </c>
      <c r="I17897" s="1" t="s">
        <v>752</v>
      </c>
      <c r="J17897" s="1"/>
      <c r="K17897" s="2"/>
      <c r="L17897">
        <v>17896</v>
      </c>
      <c r="M17897" s="1" t="s">
        <v>753</v>
      </c>
      <c r="N17897" s="1"/>
      <c r="O17897" s="2"/>
      <c r="P17897">
        <v>17896</v>
      </c>
      <c r="Q17897" s="1" t="s">
        <v>754</v>
      </c>
      <c r="R17897" s="1"/>
      <c r="S17897" s="2"/>
      <c r="T17897">
        <v>17896</v>
      </c>
      <c r="U17897" s="1" t="s">
        <v>178</v>
      </c>
      <c r="V17897" s="1"/>
      <c r="W17897" s="2"/>
      <c r="X17897">
        <v>17896</v>
      </c>
      <c r="Y17897" s="1" t="s">
        <v>179</v>
      </c>
      <c r="Z17897" s="1"/>
      <c r="AA17897" s="2"/>
    </row>
    <row r="17898" spans="8:27">
      <c r="H17898">
        <v>17897</v>
      </c>
      <c r="I17898" s="1" t="s">
        <v>752</v>
      </c>
      <c r="J17898" s="1"/>
      <c r="K17898" s="2"/>
      <c r="L17898">
        <v>17897</v>
      </c>
      <c r="M17898" s="1" t="s">
        <v>753</v>
      </c>
      <c r="N17898" s="1"/>
      <c r="O17898" s="2"/>
      <c r="P17898">
        <v>17897</v>
      </c>
      <c r="Q17898" s="1" t="s">
        <v>754</v>
      </c>
      <c r="R17898" s="1"/>
      <c r="S17898" s="2"/>
      <c r="T17898">
        <v>17897</v>
      </c>
      <c r="U17898" s="1" t="s">
        <v>178</v>
      </c>
      <c r="V17898" s="1"/>
      <c r="W17898" s="2"/>
      <c r="X17898">
        <v>17897</v>
      </c>
      <c r="Y17898" s="1" t="s">
        <v>179</v>
      </c>
      <c r="Z17898" s="1"/>
      <c r="AA17898" s="2"/>
    </row>
    <row r="17899" spans="8:27">
      <c r="H17899">
        <v>17898</v>
      </c>
      <c r="I17899" s="1" t="s">
        <v>752</v>
      </c>
      <c r="J17899" s="1"/>
      <c r="K17899" s="2"/>
      <c r="L17899">
        <v>17898</v>
      </c>
      <c r="M17899" s="1" t="s">
        <v>753</v>
      </c>
      <c r="N17899" s="1"/>
      <c r="O17899" s="2"/>
      <c r="P17899">
        <v>17898</v>
      </c>
      <c r="Q17899" s="1" t="s">
        <v>754</v>
      </c>
      <c r="R17899" s="1"/>
      <c r="S17899" s="2"/>
      <c r="T17899">
        <v>17898</v>
      </c>
      <c r="U17899" s="1" t="s">
        <v>178</v>
      </c>
      <c r="V17899" s="1"/>
      <c r="W17899" s="2"/>
      <c r="X17899">
        <v>17898</v>
      </c>
      <c r="Y17899" s="1" t="s">
        <v>179</v>
      </c>
      <c r="Z17899" s="1"/>
      <c r="AA17899" s="2"/>
    </row>
    <row r="17900" spans="8:27">
      <c r="H17900">
        <v>17899</v>
      </c>
      <c r="I17900" s="1" t="s">
        <v>752</v>
      </c>
      <c r="J17900" s="1"/>
      <c r="K17900" s="2"/>
      <c r="L17900">
        <v>17899</v>
      </c>
      <c r="M17900" s="1" t="s">
        <v>753</v>
      </c>
      <c r="N17900" s="1"/>
      <c r="O17900" s="2"/>
      <c r="P17900">
        <v>17899</v>
      </c>
      <c r="Q17900" s="1" t="s">
        <v>754</v>
      </c>
      <c r="R17900" s="1"/>
      <c r="S17900" s="2"/>
      <c r="T17900">
        <v>17899</v>
      </c>
      <c r="U17900" s="1" t="s">
        <v>178</v>
      </c>
      <c r="V17900" s="1"/>
      <c r="W17900" s="2"/>
      <c r="X17900">
        <v>17899</v>
      </c>
      <c r="Y17900" s="1" t="s">
        <v>179</v>
      </c>
      <c r="Z17900" s="1"/>
      <c r="AA17900" s="2"/>
    </row>
    <row r="17901" spans="8:27">
      <c r="H17901">
        <v>17900</v>
      </c>
      <c r="I17901" s="1" t="s">
        <v>752</v>
      </c>
      <c r="J17901" s="1"/>
      <c r="K17901" s="2"/>
      <c r="L17901">
        <v>17900</v>
      </c>
      <c r="M17901" s="1" t="s">
        <v>753</v>
      </c>
      <c r="N17901" s="1"/>
      <c r="O17901" s="2"/>
      <c r="P17901">
        <v>17900</v>
      </c>
      <c r="Q17901" s="1" t="s">
        <v>754</v>
      </c>
      <c r="R17901" s="1"/>
      <c r="S17901" s="2"/>
      <c r="T17901">
        <v>17900</v>
      </c>
      <c r="U17901" s="1" t="s">
        <v>178</v>
      </c>
      <c r="V17901" s="1"/>
      <c r="W17901" s="2"/>
      <c r="X17901">
        <v>17900</v>
      </c>
      <c r="Y17901" s="1" t="s">
        <v>179</v>
      </c>
      <c r="Z17901" s="1"/>
      <c r="AA17901" s="2"/>
    </row>
    <row r="17902" spans="8:27">
      <c r="H17902">
        <v>17901</v>
      </c>
      <c r="I17902" s="1" t="s">
        <v>752</v>
      </c>
      <c r="J17902" s="1"/>
      <c r="K17902" s="2"/>
      <c r="L17902">
        <v>17901</v>
      </c>
      <c r="M17902" s="1" t="s">
        <v>753</v>
      </c>
      <c r="N17902" s="1"/>
      <c r="O17902" s="2"/>
      <c r="P17902">
        <v>17901</v>
      </c>
      <c r="Q17902" s="1" t="s">
        <v>754</v>
      </c>
      <c r="R17902" s="1"/>
      <c r="S17902" s="2"/>
      <c r="T17902">
        <v>17901</v>
      </c>
      <c r="U17902" s="1" t="s">
        <v>178</v>
      </c>
      <c r="V17902" s="1"/>
      <c r="W17902" s="2"/>
      <c r="X17902">
        <v>17901</v>
      </c>
      <c r="Y17902" s="1" t="s">
        <v>179</v>
      </c>
      <c r="Z17902" s="1"/>
      <c r="AA17902" s="2"/>
    </row>
    <row r="17903" spans="8:27">
      <c r="H17903">
        <v>17902</v>
      </c>
      <c r="I17903" s="1" t="s">
        <v>752</v>
      </c>
      <c r="J17903" s="1"/>
      <c r="K17903" s="2"/>
      <c r="L17903">
        <v>17902</v>
      </c>
      <c r="M17903" s="1" t="s">
        <v>753</v>
      </c>
      <c r="N17903" s="1"/>
      <c r="O17903" s="2"/>
      <c r="P17903">
        <v>17902</v>
      </c>
      <c r="Q17903" s="1" t="s">
        <v>754</v>
      </c>
      <c r="R17903" s="1"/>
      <c r="S17903" s="2"/>
      <c r="T17903">
        <v>17902</v>
      </c>
      <c r="U17903" s="1" t="s">
        <v>178</v>
      </c>
      <c r="V17903" s="1"/>
      <c r="W17903" s="2"/>
      <c r="X17903">
        <v>17902</v>
      </c>
      <c r="Y17903" s="1" t="s">
        <v>179</v>
      </c>
      <c r="Z17903" s="1"/>
      <c r="AA17903" s="2"/>
    </row>
    <row r="17904" spans="8:27">
      <c r="H17904">
        <v>17903</v>
      </c>
      <c r="I17904" s="1" t="s">
        <v>752</v>
      </c>
      <c r="J17904" s="1"/>
      <c r="K17904" s="2"/>
      <c r="L17904">
        <v>17903</v>
      </c>
      <c r="M17904" s="1" t="s">
        <v>753</v>
      </c>
      <c r="N17904" s="1"/>
      <c r="O17904" s="2"/>
      <c r="P17904">
        <v>17903</v>
      </c>
      <c r="Q17904" s="1" t="s">
        <v>754</v>
      </c>
      <c r="R17904" s="1"/>
      <c r="S17904" s="2"/>
      <c r="T17904">
        <v>17903</v>
      </c>
      <c r="U17904" s="1" t="s">
        <v>178</v>
      </c>
      <c r="V17904" s="1"/>
      <c r="W17904" s="2"/>
      <c r="X17904">
        <v>17903</v>
      </c>
      <c r="Y17904" s="1" t="s">
        <v>179</v>
      </c>
      <c r="Z17904" s="1"/>
      <c r="AA17904" s="2"/>
    </row>
    <row r="17905" spans="8:27">
      <c r="H17905">
        <v>17904</v>
      </c>
      <c r="I17905" s="1" t="s">
        <v>752</v>
      </c>
      <c r="J17905" s="1"/>
      <c r="K17905" s="2"/>
      <c r="L17905">
        <v>17904</v>
      </c>
      <c r="M17905" s="1" t="s">
        <v>753</v>
      </c>
      <c r="N17905" s="1"/>
      <c r="O17905" s="2"/>
      <c r="P17905">
        <v>17904</v>
      </c>
      <c r="Q17905" s="1" t="s">
        <v>754</v>
      </c>
      <c r="R17905" s="1"/>
      <c r="S17905" s="2"/>
      <c r="T17905">
        <v>17904</v>
      </c>
      <c r="U17905" s="1" t="s">
        <v>178</v>
      </c>
      <c r="V17905" s="1"/>
      <c r="W17905" s="2"/>
      <c r="X17905">
        <v>17904</v>
      </c>
      <c r="Y17905" s="1" t="s">
        <v>179</v>
      </c>
      <c r="Z17905" s="1"/>
      <c r="AA17905" s="2"/>
    </row>
    <row r="17906" spans="8:27">
      <c r="H17906">
        <v>17905</v>
      </c>
      <c r="I17906" s="1" t="s">
        <v>752</v>
      </c>
      <c r="J17906" s="1"/>
      <c r="K17906" s="2"/>
      <c r="L17906">
        <v>17905</v>
      </c>
      <c r="M17906" s="1" t="s">
        <v>753</v>
      </c>
      <c r="N17906" s="1"/>
      <c r="O17906" s="2"/>
      <c r="P17906">
        <v>17905</v>
      </c>
      <c r="Q17906" s="1" t="s">
        <v>754</v>
      </c>
      <c r="R17906" s="1"/>
      <c r="S17906" s="2"/>
      <c r="T17906">
        <v>17905</v>
      </c>
      <c r="U17906" s="1" t="s">
        <v>178</v>
      </c>
      <c r="V17906" s="1"/>
      <c r="W17906" s="2"/>
      <c r="X17906">
        <v>17905</v>
      </c>
      <c r="Y17906" s="1" t="s">
        <v>179</v>
      </c>
      <c r="Z17906" s="1"/>
      <c r="AA17906" s="2"/>
    </row>
    <row r="17907" spans="8:27">
      <c r="H17907">
        <v>17906</v>
      </c>
      <c r="I17907" s="1" t="s">
        <v>752</v>
      </c>
      <c r="J17907" s="1"/>
      <c r="K17907" s="2"/>
      <c r="L17907">
        <v>17906</v>
      </c>
      <c r="M17907" s="1" t="s">
        <v>753</v>
      </c>
      <c r="N17907" s="1"/>
      <c r="O17907" s="2"/>
      <c r="P17907">
        <v>17906</v>
      </c>
      <c r="Q17907" s="1" t="s">
        <v>754</v>
      </c>
      <c r="R17907" s="1"/>
      <c r="S17907" s="2"/>
      <c r="T17907">
        <v>17906</v>
      </c>
      <c r="U17907" s="1" t="s">
        <v>178</v>
      </c>
      <c r="V17907" s="1"/>
      <c r="W17907" s="2"/>
      <c r="X17907">
        <v>17906</v>
      </c>
      <c r="Y17907" s="1" t="s">
        <v>179</v>
      </c>
      <c r="Z17907" s="1"/>
      <c r="AA17907" s="2"/>
    </row>
    <row r="17908" spans="8:27">
      <c r="H17908">
        <v>17907</v>
      </c>
      <c r="I17908" s="1" t="s">
        <v>752</v>
      </c>
      <c r="J17908" s="1"/>
      <c r="K17908" s="2"/>
      <c r="L17908">
        <v>17907</v>
      </c>
      <c r="M17908" s="1" t="s">
        <v>753</v>
      </c>
      <c r="N17908" s="1"/>
      <c r="O17908" s="2"/>
      <c r="P17908">
        <v>17907</v>
      </c>
      <c r="Q17908" s="1" t="s">
        <v>754</v>
      </c>
      <c r="R17908" s="1"/>
      <c r="S17908" s="2"/>
      <c r="T17908">
        <v>17907</v>
      </c>
      <c r="U17908" s="1" t="s">
        <v>178</v>
      </c>
      <c r="V17908" s="1"/>
      <c r="W17908" s="2"/>
      <c r="X17908">
        <v>17907</v>
      </c>
      <c r="Y17908" s="1" t="s">
        <v>179</v>
      </c>
      <c r="Z17908" s="1"/>
      <c r="AA17908" s="2"/>
    </row>
    <row r="17909" spans="8:27">
      <c r="H17909">
        <v>17908</v>
      </c>
      <c r="I17909" s="1" t="s">
        <v>752</v>
      </c>
      <c r="J17909" s="1"/>
      <c r="K17909" s="2"/>
      <c r="L17909">
        <v>17908</v>
      </c>
      <c r="M17909" s="1" t="s">
        <v>753</v>
      </c>
      <c r="N17909" s="1"/>
      <c r="O17909" s="2"/>
      <c r="P17909">
        <v>17908</v>
      </c>
      <c r="Q17909" s="1" t="s">
        <v>754</v>
      </c>
      <c r="R17909" s="1"/>
      <c r="S17909" s="2"/>
      <c r="T17909">
        <v>17908</v>
      </c>
      <c r="U17909" s="1" t="s">
        <v>178</v>
      </c>
      <c r="V17909" s="1"/>
      <c r="W17909" s="2"/>
      <c r="X17909">
        <v>17908</v>
      </c>
      <c r="Y17909" s="1" t="s">
        <v>179</v>
      </c>
      <c r="Z17909" s="1"/>
      <c r="AA17909" s="2"/>
    </row>
    <row r="17910" spans="8:27">
      <c r="H17910">
        <v>17909</v>
      </c>
      <c r="I17910" s="1" t="s">
        <v>752</v>
      </c>
      <c r="J17910" s="1"/>
      <c r="K17910" s="2"/>
      <c r="L17910">
        <v>17909</v>
      </c>
      <c r="M17910" s="1" t="s">
        <v>753</v>
      </c>
      <c r="N17910" s="1"/>
      <c r="O17910" s="2"/>
      <c r="P17910">
        <v>17909</v>
      </c>
      <c r="Q17910" s="1" t="s">
        <v>754</v>
      </c>
      <c r="R17910" s="1"/>
      <c r="S17910" s="2"/>
      <c r="T17910">
        <v>17909</v>
      </c>
      <c r="U17910" s="1" t="s">
        <v>178</v>
      </c>
      <c r="V17910" s="1"/>
      <c r="W17910" s="2"/>
      <c r="X17910">
        <v>17909</v>
      </c>
      <c r="Y17910" s="1" t="s">
        <v>179</v>
      </c>
      <c r="Z17910" s="1"/>
      <c r="AA17910" s="2"/>
    </row>
    <row r="17911" spans="8:27">
      <c r="H17911">
        <v>17910</v>
      </c>
      <c r="I17911" s="1" t="s">
        <v>752</v>
      </c>
      <c r="J17911" s="1"/>
      <c r="K17911" s="2"/>
      <c r="L17911">
        <v>17910</v>
      </c>
      <c r="M17911" s="1" t="s">
        <v>753</v>
      </c>
      <c r="N17911" s="1"/>
      <c r="O17911" s="2"/>
      <c r="P17911">
        <v>17910</v>
      </c>
      <c r="Q17911" s="1" t="s">
        <v>754</v>
      </c>
      <c r="R17911" s="1"/>
      <c r="S17911" s="2"/>
      <c r="T17911">
        <v>17910</v>
      </c>
      <c r="U17911" s="1" t="s">
        <v>178</v>
      </c>
      <c r="V17911" s="1"/>
      <c r="W17911" s="2"/>
      <c r="X17911">
        <v>17910</v>
      </c>
      <c r="Y17911" s="1" t="s">
        <v>179</v>
      </c>
      <c r="Z17911" s="1"/>
      <c r="AA17911" s="2"/>
    </row>
    <row r="17912" spans="8:27">
      <c r="H17912">
        <v>17911</v>
      </c>
      <c r="I17912" s="1" t="s">
        <v>752</v>
      </c>
      <c r="J17912" s="1"/>
      <c r="K17912" s="2"/>
      <c r="L17912">
        <v>17911</v>
      </c>
      <c r="M17912" s="1" t="s">
        <v>753</v>
      </c>
      <c r="N17912" s="1"/>
      <c r="O17912" s="2"/>
      <c r="P17912">
        <v>17911</v>
      </c>
      <c r="Q17912" s="1" t="s">
        <v>754</v>
      </c>
      <c r="R17912" s="1"/>
      <c r="S17912" s="2"/>
      <c r="T17912">
        <v>17911</v>
      </c>
      <c r="U17912" s="1" t="s">
        <v>178</v>
      </c>
      <c r="V17912" s="1"/>
      <c r="W17912" s="2"/>
      <c r="X17912">
        <v>17911</v>
      </c>
      <c r="Y17912" s="1" t="s">
        <v>179</v>
      </c>
      <c r="Z17912" s="1"/>
      <c r="AA17912" s="2"/>
    </row>
    <row r="17913" spans="8:27">
      <c r="H17913">
        <v>17912</v>
      </c>
      <c r="I17913" s="1" t="s">
        <v>752</v>
      </c>
      <c r="J17913" s="1"/>
      <c r="K17913" s="2"/>
      <c r="L17913">
        <v>17912</v>
      </c>
      <c r="M17913" s="1" t="s">
        <v>753</v>
      </c>
      <c r="N17913" s="1"/>
      <c r="O17913" s="2"/>
      <c r="P17913">
        <v>17912</v>
      </c>
      <c r="Q17913" s="1" t="s">
        <v>754</v>
      </c>
      <c r="R17913" s="1"/>
      <c r="S17913" s="2"/>
      <c r="T17913">
        <v>17912</v>
      </c>
      <c r="U17913" s="1" t="s">
        <v>178</v>
      </c>
      <c r="V17913" s="1"/>
      <c r="W17913" s="2"/>
      <c r="X17913">
        <v>17912</v>
      </c>
      <c r="Y17913" s="1" t="s">
        <v>179</v>
      </c>
      <c r="Z17913" s="1"/>
      <c r="AA17913" s="2"/>
    </row>
    <row r="17914" spans="8:27">
      <c r="H17914">
        <v>17913</v>
      </c>
      <c r="I17914" s="1" t="s">
        <v>752</v>
      </c>
      <c r="J17914" s="1"/>
      <c r="K17914" s="2"/>
      <c r="L17914">
        <v>17913</v>
      </c>
      <c r="M17914" s="1" t="s">
        <v>753</v>
      </c>
      <c r="N17914" s="1"/>
      <c r="O17914" s="2"/>
      <c r="P17914">
        <v>17913</v>
      </c>
      <c r="Q17914" s="1" t="s">
        <v>754</v>
      </c>
      <c r="R17914" s="1"/>
      <c r="S17914" s="2"/>
      <c r="T17914">
        <v>17913</v>
      </c>
      <c r="U17914" s="1" t="s">
        <v>178</v>
      </c>
      <c r="V17914" s="1"/>
      <c r="W17914" s="2"/>
      <c r="X17914">
        <v>17913</v>
      </c>
      <c r="Y17914" s="1" t="s">
        <v>179</v>
      </c>
      <c r="Z17914" s="1"/>
      <c r="AA17914" s="2"/>
    </row>
    <row r="17915" spans="8:27">
      <c r="H17915">
        <v>17914</v>
      </c>
      <c r="I17915" s="1" t="s">
        <v>752</v>
      </c>
      <c r="J17915" s="1"/>
      <c r="K17915" s="2"/>
      <c r="L17915">
        <v>17914</v>
      </c>
      <c r="M17915" s="1" t="s">
        <v>753</v>
      </c>
      <c r="N17915" s="1"/>
      <c r="O17915" s="2"/>
      <c r="P17915">
        <v>17914</v>
      </c>
      <c r="Q17915" s="1" t="s">
        <v>754</v>
      </c>
      <c r="R17915" s="1"/>
      <c r="S17915" s="2"/>
      <c r="T17915">
        <v>17914</v>
      </c>
      <c r="U17915" s="1" t="s">
        <v>178</v>
      </c>
      <c r="V17915" s="1"/>
      <c r="W17915" s="2"/>
      <c r="X17915">
        <v>17914</v>
      </c>
      <c r="Y17915" s="1" t="s">
        <v>179</v>
      </c>
      <c r="Z17915" s="1"/>
      <c r="AA17915" s="2"/>
    </row>
    <row r="17916" spans="8:27">
      <c r="H17916">
        <v>17915</v>
      </c>
      <c r="I17916" s="1" t="s">
        <v>752</v>
      </c>
      <c r="J17916" s="1"/>
      <c r="K17916" s="2"/>
      <c r="L17916">
        <v>17915</v>
      </c>
      <c r="M17916" s="1" t="s">
        <v>753</v>
      </c>
      <c r="N17916" s="1"/>
      <c r="O17916" s="2"/>
      <c r="P17916">
        <v>17915</v>
      </c>
      <c r="Q17916" s="1" t="s">
        <v>754</v>
      </c>
      <c r="R17916" s="1"/>
      <c r="S17916" s="2"/>
      <c r="T17916">
        <v>17915</v>
      </c>
      <c r="U17916" s="1" t="s">
        <v>178</v>
      </c>
      <c r="V17916" s="1"/>
      <c r="W17916" s="2"/>
      <c r="X17916">
        <v>17915</v>
      </c>
      <c r="Y17916" s="1" t="s">
        <v>179</v>
      </c>
      <c r="Z17916" s="1"/>
      <c r="AA17916" s="2"/>
    </row>
    <row r="17917" spans="8:27">
      <c r="H17917">
        <v>17916</v>
      </c>
      <c r="I17917" s="1" t="s">
        <v>752</v>
      </c>
      <c r="J17917" s="1"/>
      <c r="K17917" s="2"/>
      <c r="L17917">
        <v>17916</v>
      </c>
      <c r="M17917" s="1" t="s">
        <v>753</v>
      </c>
      <c r="N17917" s="1"/>
      <c r="O17917" s="2"/>
      <c r="P17917">
        <v>17916</v>
      </c>
      <c r="Q17917" s="1" t="s">
        <v>754</v>
      </c>
      <c r="R17917" s="1"/>
      <c r="S17917" s="2"/>
      <c r="T17917">
        <v>17916</v>
      </c>
      <c r="U17917" s="1" t="s">
        <v>178</v>
      </c>
      <c r="V17917" s="1"/>
      <c r="W17917" s="2"/>
      <c r="X17917">
        <v>17916</v>
      </c>
      <c r="Y17917" s="1" t="s">
        <v>179</v>
      </c>
      <c r="Z17917" s="1"/>
      <c r="AA17917" s="2"/>
    </row>
    <row r="17918" spans="8:27">
      <c r="H17918">
        <v>17917</v>
      </c>
      <c r="I17918" s="1" t="s">
        <v>752</v>
      </c>
      <c r="J17918" s="1"/>
      <c r="K17918" s="2"/>
      <c r="L17918">
        <v>17917</v>
      </c>
      <c r="M17918" s="1" t="s">
        <v>753</v>
      </c>
      <c r="N17918" s="1"/>
      <c r="O17918" s="2"/>
      <c r="P17918">
        <v>17917</v>
      </c>
      <c r="Q17918" s="1" t="s">
        <v>754</v>
      </c>
      <c r="R17918" s="1"/>
      <c r="S17918" s="2"/>
      <c r="T17918">
        <v>17917</v>
      </c>
      <c r="U17918" s="1" t="s">
        <v>178</v>
      </c>
      <c r="V17918" s="1"/>
      <c r="W17918" s="2"/>
      <c r="X17918">
        <v>17917</v>
      </c>
      <c r="Y17918" s="1" t="s">
        <v>179</v>
      </c>
      <c r="Z17918" s="1"/>
      <c r="AA17918" s="2"/>
    </row>
    <row r="17919" spans="8:27">
      <c r="H17919">
        <v>17918</v>
      </c>
      <c r="I17919" s="1" t="s">
        <v>752</v>
      </c>
      <c r="J17919" s="1"/>
      <c r="K17919" s="2"/>
      <c r="L17919">
        <v>17918</v>
      </c>
      <c r="M17919" s="1" t="s">
        <v>753</v>
      </c>
      <c r="N17919" s="1"/>
      <c r="O17919" s="2"/>
      <c r="P17919">
        <v>17918</v>
      </c>
      <c r="Q17919" s="1" t="s">
        <v>754</v>
      </c>
      <c r="R17919" s="1"/>
      <c r="S17919" s="2"/>
      <c r="T17919">
        <v>17918</v>
      </c>
      <c r="U17919" s="1" t="s">
        <v>178</v>
      </c>
      <c r="V17919" s="1"/>
      <c r="W17919" s="2"/>
      <c r="X17919">
        <v>17918</v>
      </c>
      <c r="Y17919" s="1" t="s">
        <v>179</v>
      </c>
      <c r="Z17919" s="1"/>
      <c r="AA17919" s="2"/>
    </row>
    <row r="17920" spans="8:27">
      <c r="H17920">
        <v>17919</v>
      </c>
      <c r="I17920" s="1" t="s">
        <v>752</v>
      </c>
      <c r="J17920" s="1"/>
      <c r="K17920" s="2"/>
      <c r="L17920">
        <v>17919</v>
      </c>
      <c r="M17920" s="1" t="s">
        <v>753</v>
      </c>
      <c r="N17920" s="1"/>
      <c r="O17920" s="2"/>
      <c r="P17920">
        <v>17919</v>
      </c>
      <c r="Q17920" s="1" t="s">
        <v>754</v>
      </c>
      <c r="R17920" s="1"/>
      <c r="S17920" s="2"/>
      <c r="T17920">
        <v>17919</v>
      </c>
      <c r="U17920" s="1" t="s">
        <v>178</v>
      </c>
      <c r="V17920" s="1"/>
      <c r="W17920" s="2"/>
      <c r="X17920">
        <v>17919</v>
      </c>
      <c r="Y17920" s="1" t="s">
        <v>179</v>
      </c>
      <c r="Z17920" s="1"/>
      <c r="AA17920" s="2"/>
    </row>
    <row r="17921" spans="8:27">
      <c r="H17921">
        <v>17920</v>
      </c>
      <c r="I17921" s="1" t="s">
        <v>752</v>
      </c>
      <c r="J17921" s="1"/>
      <c r="K17921" s="2"/>
      <c r="L17921">
        <v>17920</v>
      </c>
      <c r="M17921" s="1" t="s">
        <v>753</v>
      </c>
      <c r="N17921" s="1"/>
      <c r="O17921" s="2"/>
      <c r="P17921">
        <v>17920</v>
      </c>
      <c r="Q17921" s="1" t="s">
        <v>754</v>
      </c>
      <c r="R17921" s="1"/>
      <c r="S17921" s="2"/>
      <c r="T17921">
        <v>17920</v>
      </c>
      <c r="U17921" s="1" t="s">
        <v>178</v>
      </c>
      <c r="V17921" s="1"/>
      <c r="W17921" s="2"/>
      <c r="X17921">
        <v>17920</v>
      </c>
      <c r="Y17921" s="1" t="s">
        <v>179</v>
      </c>
      <c r="Z17921" s="1"/>
      <c r="AA17921" s="2"/>
    </row>
    <row r="17922" spans="8:27">
      <c r="H17922">
        <v>17921</v>
      </c>
      <c r="I17922" s="1" t="s">
        <v>752</v>
      </c>
      <c r="J17922" s="1"/>
      <c r="K17922" s="2"/>
      <c r="L17922">
        <v>17921</v>
      </c>
      <c r="M17922" s="1" t="s">
        <v>753</v>
      </c>
      <c r="N17922" s="1"/>
      <c r="O17922" s="2"/>
      <c r="P17922">
        <v>17921</v>
      </c>
      <c r="Q17922" s="1" t="s">
        <v>754</v>
      </c>
      <c r="R17922" s="1"/>
      <c r="S17922" s="2"/>
      <c r="T17922">
        <v>17921</v>
      </c>
      <c r="U17922" s="1" t="s">
        <v>178</v>
      </c>
      <c r="V17922" s="1"/>
      <c r="W17922" s="2"/>
      <c r="X17922">
        <v>17921</v>
      </c>
      <c r="Y17922" s="1" t="s">
        <v>179</v>
      </c>
      <c r="Z17922" s="1"/>
      <c r="AA17922" s="2"/>
    </row>
    <row r="17923" spans="8:27">
      <c r="H17923">
        <v>17922</v>
      </c>
      <c r="I17923" s="1" t="s">
        <v>752</v>
      </c>
      <c r="J17923" s="1"/>
      <c r="K17923" s="2"/>
      <c r="L17923">
        <v>17922</v>
      </c>
      <c r="M17923" s="1" t="s">
        <v>753</v>
      </c>
      <c r="N17923" s="1"/>
      <c r="O17923" s="2"/>
      <c r="P17923">
        <v>17922</v>
      </c>
      <c r="Q17923" s="1" t="s">
        <v>754</v>
      </c>
      <c r="R17923" s="1"/>
      <c r="S17923" s="2"/>
      <c r="T17923">
        <v>17922</v>
      </c>
      <c r="U17923" s="1" t="s">
        <v>178</v>
      </c>
      <c r="V17923" s="1"/>
      <c r="W17923" s="2"/>
      <c r="X17923">
        <v>17922</v>
      </c>
      <c r="Y17923" s="1" t="s">
        <v>179</v>
      </c>
      <c r="Z17923" s="1"/>
      <c r="AA17923" s="2"/>
    </row>
    <row r="17924" spans="8:27">
      <c r="H17924">
        <v>17923</v>
      </c>
      <c r="I17924" s="1" t="s">
        <v>752</v>
      </c>
      <c r="J17924" s="1"/>
      <c r="K17924" s="2"/>
      <c r="L17924">
        <v>17923</v>
      </c>
      <c r="M17924" s="1" t="s">
        <v>753</v>
      </c>
      <c r="N17924" s="1"/>
      <c r="O17924" s="2"/>
      <c r="P17924">
        <v>17923</v>
      </c>
      <c r="Q17924" s="1" t="s">
        <v>754</v>
      </c>
      <c r="R17924" s="1"/>
      <c r="S17924" s="2"/>
      <c r="T17924">
        <v>17923</v>
      </c>
      <c r="U17924" s="1" t="s">
        <v>178</v>
      </c>
      <c r="V17924" s="1"/>
      <c r="W17924" s="2"/>
      <c r="X17924">
        <v>17923</v>
      </c>
      <c r="Y17924" s="1" t="s">
        <v>179</v>
      </c>
      <c r="Z17924" s="1"/>
      <c r="AA17924" s="2"/>
    </row>
    <row r="17925" spans="8:27">
      <c r="H17925">
        <v>17924</v>
      </c>
      <c r="I17925" s="1" t="s">
        <v>752</v>
      </c>
      <c r="J17925" s="1"/>
      <c r="K17925" s="2"/>
      <c r="L17925">
        <v>17924</v>
      </c>
      <c r="M17925" s="1" t="s">
        <v>753</v>
      </c>
      <c r="N17925" s="1"/>
      <c r="O17925" s="2"/>
      <c r="P17925">
        <v>17924</v>
      </c>
      <c r="Q17925" s="1" t="s">
        <v>754</v>
      </c>
      <c r="R17925" s="1"/>
      <c r="S17925" s="2"/>
      <c r="T17925">
        <v>17924</v>
      </c>
      <c r="U17925" s="1" t="s">
        <v>178</v>
      </c>
      <c r="V17925" s="1"/>
      <c r="W17925" s="2"/>
      <c r="X17925">
        <v>17924</v>
      </c>
      <c r="Y17925" s="1" t="s">
        <v>179</v>
      </c>
      <c r="Z17925" s="1"/>
      <c r="AA17925" s="2"/>
    </row>
    <row r="17926" spans="8:27">
      <c r="H17926">
        <v>17925</v>
      </c>
      <c r="I17926" s="1" t="s">
        <v>752</v>
      </c>
      <c r="J17926" s="1"/>
      <c r="K17926" s="2"/>
      <c r="L17926">
        <v>17925</v>
      </c>
      <c r="M17926" s="1" t="s">
        <v>753</v>
      </c>
      <c r="N17926" s="1"/>
      <c r="O17926" s="2"/>
      <c r="P17926">
        <v>17925</v>
      </c>
      <c r="Q17926" s="1" t="s">
        <v>754</v>
      </c>
      <c r="R17926" s="1"/>
      <c r="S17926" s="2"/>
      <c r="T17926">
        <v>17925</v>
      </c>
      <c r="U17926" s="1" t="s">
        <v>178</v>
      </c>
      <c r="V17926" s="1"/>
      <c r="W17926" s="2"/>
      <c r="X17926">
        <v>17925</v>
      </c>
      <c r="Y17926" s="1" t="s">
        <v>179</v>
      </c>
      <c r="Z17926" s="1"/>
      <c r="AA17926" s="2"/>
    </row>
    <row r="17927" spans="8:27">
      <c r="H17927">
        <v>17926</v>
      </c>
      <c r="I17927" s="1" t="s">
        <v>752</v>
      </c>
      <c r="J17927" s="1"/>
      <c r="K17927" s="2"/>
      <c r="L17927">
        <v>17926</v>
      </c>
      <c r="M17927" s="1" t="s">
        <v>753</v>
      </c>
      <c r="N17927" s="1"/>
      <c r="O17927" s="2"/>
      <c r="P17927">
        <v>17926</v>
      </c>
      <c r="Q17927" s="1" t="s">
        <v>754</v>
      </c>
      <c r="R17927" s="1"/>
      <c r="S17927" s="2"/>
      <c r="T17927">
        <v>17926</v>
      </c>
      <c r="U17927" s="1" t="s">
        <v>178</v>
      </c>
      <c r="V17927" s="1"/>
      <c r="W17927" s="2"/>
      <c r="X17927">
        <v>17926</v>
      </c>
      <c r="Y17927" s="1" t="s">
        <v>179</v>
      </c>
      <c r="Z17927" s="1"/>
      <c r="AA17927" s="2"/>
    </row>
    <row r="17928" spans="8:27">
      <c r="H17928">
        <v>17927</v>
      </c>
      <c r="I17928" s="1" t="s">
        <v>752</v>
      </c>
      <c r="J17928" s="1"/>
      <c r="K17928" s="2"/>
      <c r="L17928">
        <v>17927</v>
      </c>
      <c r="M17928" s="1" t="s">
        <v>753</v>
      </c>
      <c r="N17928" s="1"/>
      <c r="O17928" s="2"/>
      <c r="P17928">
        <v>17927</v>
      </c>
      <c r="Q17928" s="1" t="s">
        <v>754</v>
      </c>
      <c r="R17928" s="1"/>
      <c r="S17928" s="2"/>
      <c r="T17928">
        <v>17927</v>
      </c>
      <c r="U17928" s="1" t="s">
        <v>178</v>
      </c>
      <c r="V17928" s="1"/>
      <c r="W17928" s="2"/>
      <c r="X17928">
        <v>17927</v>
      </c>
      <c r="Y17928" s="1" t="s">
        <v>179</v>
      </c>
      <c r="Z17928" s="1"/>
      <c r="AA17928" s="2"/>
    </row>
    <row r="17929" spans="8:27">
      <c r="H17929">
        <v>17928</v>
      </c>
      <c r="I17929" s="1" t="s">
        <v>752</v>
      </c>
      <c r="J17929" s="1"/>
      <c r="K17929" s="2"/>
      <c r="L17929">
        <v>17928</v>
      </c>
      <c r="M17929" s="1" t="s">
        <v>753</v>
      </c>
      <c r="N17929" s="1"/>
      <c r="O17929" s="2"/>
      <c r="P17929">
        <v>17928</v>
      </c>
      <c r="Q17929" s="1" t="s">
        <v>754</v>
      </c>
      <c r="R17929" s="1"/>
      <c r="S17929" s="2"/>
      <c r="T17929">
        <v>17928</v>
      </c>
      <c r="U17929" s="1" t="s">
        <v>178</v>
      </c>
      <c r="V17929" s="1"/>
      <c r="W17929" s="2"/>
      <c r="X17929">
        <v>17928</v>
      </c>
      <c r="Y17929" s="1" t="s">
        <v>179</v>
      </c>
      <c r="Z17929" s="1"/>
      <c r="AA17929" s="2"/>
    </row>
    <row r="17930" spans="8:27">
      <c r="H17930">
        <v>17929</v>
      </c>
      <c r="I17930" s="1" t="s">
        <v>752</v>
      </c>
      <c r="J17930" s="1"/>
      <c r="K17930" s="2"/>
      <c r="L17930">
        <v>17929</v>
      </c>
      <c r="M17930" s="1" t="s">
        <v>753</v>
      </c>
      <c r="N17930" s="1"/>
      <c r="O17930" s="2"/>
      <c r="P17930">
        <v>17929</v>
      </c>
      <c r="Q17930" s="1" t="s">
        <v>754</v>
      </c>
      <c r="R17930" s="1"/>
      <c r="S17930" s="2"/>
      <c r="T17930">
        <v>17929</v>
      </c>
      <c r="U17930" s="1" t="s">
        <v>178</v>
      </c>
      <c r="V17930" s="1"/>
      <c r="W17930" s="2"/>
      <c r="X17930">
        <v>17929</v>
      </c>
      <c r="Y17930" s="1" t="s">
        <v>179</v>
      </c>
      <c r="Z17930" s="1"/>
      <c r="AA17930" s="2"/>
    </row>
    <row r="17931" spans="8:27">
      <c r="H17931">
        <v>17930</v>
      </c>
      <c r="I17931" s="1" t="s">
        <v>752</v>
      </c>
      <c r="J17931" s="1"/>
      <c r="K17931" s="2"/>
      <c r="L17931">
        <v>17930</v>
      </c>
      <c r="M17931" s="1" t="s">
        <v>753</v>
      </c>
      <c r="N17931" s="1"/>
      <c r="O17931" s="2"/>
      <c r="P17931">
        <v>17930</v>
      </c>
      <c r="Q17931" s="1" t="s">
        <v>754</v>
      </c>
      <c r="R17931" s="1"/>
      <c r="S17931" s="2"/>
      <c r="T17931">
        <v>17930</v>
      </c>
      <c r="U17931" s="1" t="s">
        <v>178</v>
      </c>
      <c r="V17931" s="1"/>
      <c r="W17931" s="2"/>
      <c r="X17931">
        <v>17930</v>
      </c>
      <c r="Y17931" s="1" t="s">
        <v>179</v>
      </c>
      <c r="Z17931" s="1"/>
      <c r="AA17931" s="2"/>
    </row>
    <row r="17932" spans="8:27">
      <c r="H17932">
        <v>17931</v>
      </c>
      <c r="I17932" s="1" t="s">
        <v>752</v>
      </c>
      <c r="J17932" s="1"/>
      <c r="K17932" s="2"/>
      <c r="L17932">
        <v>17931</v>
      </c>
      <c r="M17932" s="1" t="s">
        <v>753</v>
      </c>
      <c r="N17932" s="1"/>
      <c r="O17932" s="2"/>
      <c r="P17932">
        <v>17931</v>
      </c>
      <c r="Q17932" s="1" t="s">
        <v>754</v>
      </c>
      <c r="R17932" s="1"/>
      <c r="S17932" s="2"/>
      <c r="T17932">
        <v>17931</v>
      </c>
      <c r="U17932" s="1" t="s">
        <v>178</v>
      </c>
      <c r="V17932" s="1"/>
      <c r="W17932" s="2"/>
      <c r="X17932">
        <v>17931</v>
      </c>
      <c r="Y17932" s="1" t="s">
        <v>179</v>
      </c>
      <c r="Z17932" s="1"/>
      <c r="AA17932" s="2"/>
    </row>
    <row r="17933" spans="8:27">
      <c r="H17933">
        <v>17932</v>
      </c>
      <c r="I17933" s="1" t="s">
        <v>752</v>
      </c>
      <c r="J17933" s="1"/>
      <c r="K17933" s="2"/>
      <c r="L17933">
        <v>17932</v>
      </c>
      <c r="M17933" s="1" t="s">
        <v>753</v>
      </c>
      <c r="N17933" s="1"/>
      <c r="O17933" s="2"/>
      <c r="P17933">
        <v>17932</v>
      </c>
      <c r="Q17933" s="1" t="s">
        <v>754</v>
      </c>
      <c r="R17933" s="1"/>
      <c r="S17933" s="2"/>
      <c r="T17933">
        <v>17932</v>
      </c>
      <c r="U17933" s="1" t="s">
        <v>178</v>
      </c>
      <c r="V17933" s="1"/>
      <c r="W17933" s="2"/>
      <c r="X17933">
        <v>17932</v>
      </c>
      <c r="Y17933" s="1" t="s">
        <v>179</v>
      </c>
      <c r="Z17933" s="1"/>
      <c r="AA17933" s="2"/>
    </row>
    <row r="17934" spans="8:27">
      <c r="H17934">
        <v>17933</v>
      </c>
      <c r="I17934" s="1" t="s">
        <v>752</v>
      </c>
      <c r="J17934" s="1"/>
      <c r="K17934" s="2"/>
      <c r="L17934">
        <v>17933</v>
      </c>
      <c r="M17934" s="1" t="s">
        <v>753</v>
      </c>
      <c r="N17934" s="1"/>
      <c r="O17934" s="2"/>
      <c r="P17934">
        <v>17933</v>
      </c>
      <c r="Q17934" s="1" t="s">
        <v>754</v>
      </c>
      <c r="R17934" s="1"/>
      <c r="S17934" s="2"/>
      <c r="T17934">
        <v>17933</v>
      </c>
      <c r="U17934" s="1" t="s">
        <v>178</v>
      </c>
      <c r="V17934" s="1"/>
      <c r="W17934" s="2"/>
      <c r="X17934">
        <v>17933</v>
      </c>
      <c r="Y17934" s="1" t="s">
        <v>179</v>
      </c>
      <c r="Z17934" s="1"/>
      <c r="AA17934" s="2"/>
    </row>
    <row r="17935" spans="8:27">
      <c r="H17935">
        <v>17934</v>
      </c>
      <c r="I17935" s="1" t="s">
        <v>752</v>
      </c>
      <c r="J17935" s="1"/>
      <c r="K17935" s="2"/>
      <c r="L17935">
        <v>17934</v>
      </c>
      <c r="M17935" s="1" t="s">
        <v>753</v>
      </c>
      <c r="N17935" s="1"/>
      <c r="O17935" s="2"/>
      <c r="P17935">
        <v>17934</v>
      </c>
      <c r="Q17935" s="1" t="s">
        <v>754</v>
      </c>
      <c r="R17935" s="1"/>
      <c r="S17935" s="2"/>
      <c r="T17935">
        <v>17934</v>
      </c>
      <c r="U17935" s="1" t="s">
        <v>178</v>
      </c>
      <c r="V17935" s="1"/>
      <c r="W17935" s="2"/>
      <c r="X17935">
        <v>17934</v>
      </c>
      <c r="Y17935" s="1" t="s">
        <v>179</v>
      </c>
      <c r="Z17935" s="1"/>
      <c r="AA17935" s="2"/>
    </row>
    <row r="17936" spans="8:27">
      <c r="H17936">
        <v>17935</v>
      </c>
      <c r="I17936" s="1" t="s">
        <v>752</v>
      </c>
      <c r="J17936" s="1"/>
      <c r="K17936" s="2"/>
      <c r="L17936">
        <v>17935</v>
      </c>
      <c r="M17936" s="1" t="s">
        <v>753</v>
      </c>
      <c r="N17936" s="1"/>
      <c r="O17936" s="2"/>
      <c r="P17936">
        <v>17935</v>
      </c>
      <c r="Q17936" s="1" t="s">
        <v>754</v>
      </c>
      <c r="R17936" s="1"/>
      <c r="S17936" s="2"/>
      <c r="T17936">
        <v>17935</v>
      </c>
      <c r="U17936" s="1" t="s">
        <v>178</v>
      </c>
      <c r="V17936" s="1"/>
      <c r="W17936" s="2"/>
      <c r="X17936">
        <v>17935</v>
      </c>
      <c r="Y17936" s="1" t="s">
        <v>179</v>
      </c>
      <c r="Z17936" s="1"/>
      <c r="AA17936" s="2"/>
    </row>
    <row r="17937" spans="8:27">
      <c r="H17937">
        <v>17936</v>
      </c>
      <c r="I17937" s="1" t="s">
        <v>752</v>
      </c>
      <c r="J17937" s="1"/>
      <c r="K17937" s="2"/>
      <c r="L17937">
        <v>17936</v>
      </c>
      <c r="M17937" s="1" t="s">
        <v>753</v>
      </c>
      <c r="N17937" s="1"/>
      <c r="O17937" s="2"/>
      <c r="P17937">
        <v>17936</v>
      </c>
      <c r="Q17937" s="1" t="s">
        <v>754</v>
      </c>
      <c r="R17937" s="1"/>
      <c r="S17937" s="2"/>
      <c r="T17937">
        <v>17936</v>
      </c>
      <c r="U17937" s="1" t="s">
        <v>178</v>
      </c>
      <c r="V17937" s="1"/>
      <c r="W17937" s="2"/>
      <c r="X17937">
        <v>17936</v>
      </c>
      <c r="Y17937" s="1" t="s">
        <v>179</v>
      </c>
      <c r="Z17937" s="1"/>
      <c r="AA17937" s="2"/>
    </row>
    <row r="17938" spans="8:27">
      <c r="H17938">
        <v>17937</v>
      </c>
      <c r="I17938" s="1" t="s">
        <v>752</v>
      </c>
      <c r="J17938" s="1"/>
      <c r="K17938" s="2"/>
      <c r="L17938">
        <v>17937</v>
      </c>
      <c r="M17938" s="1" t="s">
        <v>753</v>
      </c>
      <c r="N17938" s="1"/>
      <c r="O17938" s="2"/>
      <c r="P17938">
        <v>17937</v>
      </c>
      <c r="Q17938" s="1" t="s">
        <v>754</v>
      </c>
      <c r="R17938" s="1"/>
      <c r="S17938" s="2"/>
      <c r="T17938">
        <v>17937</v>
      </c>
      <c r="U17938" s="1" t="s">
        <v>178</v>
      </c>
      <c r="V17938" s="1"/>
      <c r="W17938" s="2"/>
      <c r="X17938">
        <v>17937</v>
      </c>
      <c r="Y17938" s="1" t="s">
        <v>179</v>
      </c>
      <c r="Z17938" s="1"/>
      <c r="AA17938" s="2"/>
    </row>
    <row r="17939" spans="8:27">
      <c r="H17939">
        <v>17938</v>
      </c>
      <c r="I17939" s="1" t="s">
        <v>752</v>
      </c>
      <c r="J17939" s="1"/>
      <c r="K17939" s="2"/>
      <c r="L17939">
        <v>17938</v>
      </c>
      <c r="M17939" s="1" t="s">
        <v>753</v>
      </c>
      <c r="N17939" s="1"/>
      <c r="O17939" s="2"/>
      <c r="P17939">
        <v>17938</v>
      </c>
      <c r="Q17939" s="1" t="s">
        <v>754</v>
      </c>
      <c r="R17939" s="1"/>
      <c r="S17939" s="2"/>
      <c r="T17939">
        <v>17938</v>
      </c>
      <c r="U17939" s="1" t="s">
        <v>178</v>
      </c>
      <c r="V17939" s="1"/>
      <c r="W17939" s="2"/>
      <c r="X17939">
        <v>17938</v>
      </c>
      <c r="Y17939" s="1" t="s">
        <v>179</v>
      </c>
      <c r="Z17939" s="1"/>
      <c r="AA17939" s="2"/>
    </row>
    <row r="17940" spans="8:27">
      <c r="H17940">
        <v>17939</v>
      </c>
      <c r="I17940" s="1" t="s">
        <v>752</v>
      </c>
      <c r="J17940" s="1"/>
      <c r="K17940" s="2"/>
      <c r="L17940">
        <v>17939</v>
      </c>
      <c r="M17940" s="1" t="s">
        <v>753</v>
      </c>
      <c r="N17940" s="1"/>
      <c r="O17940" s="2"/>
      <c r="P17940">
        <v>17939</v>
      </c>
      <c r="Q17940" s="1" t="s">
        <v>754</v>
      </c>
      <c r="R17940" s="1"/>
      <c r="S17940" s="2"/>
      <c r="T17940">
        <v>17939</v>
      </c>
      <c r="U17940" s="1" t="s">
        <v>178</v>
      </c>
      <c r="V17940" s="1"/>
      <c r="W17940" s="2"/>
      <c r="X17940">
        <v>17939</v>
      </c>
      <c r="Y17940" s="1" t="s">
        <v>179</v>
      </c>
      <c r="Z17940" s="1"/>
      <c r="AA17940" s="2"/>
    </row>
    <row r="17941" spans="8:27">
      <c r="H17941">
        <v>17940</v>
      </c>
      <c r="I17941" s="1" t="s">
        <v>752</v>
      </c>
      <c r="J17941" s="1"/>
      <c r="K17941" s="2"/>
      <c r="L17941">
        <v>17940</v>
      </c>
      <c r="M17941" s="1" t="s">
        <v>753</v>
      </c>
      <c r="N17941" s="1"/>
      <c r="O17941" s="2"/>
      <c r="P17941">
        <v>17940</v>
      </c>
      <c r="Q17941" s="1" t="s">
        <v>754</v>
      </c>
      <c r="R17941" s="1"/>
      <c r="S17941" s="2"/>
      <c r="T17941">
        <v>17940</v>
      </c>
      <c r="U17941" s="1" t="s">
        <v>178</v>
      </c>
      <c r="V17941" s="1"/>
      <c r="W17941" s="2"/>
      <c r="X17941">
        <v>17940</v>
      </c>
      <c r="Y17941" s="1" t="s">
        <v>179</v>
      </c>
      <c r="Z17941" s="1"/>
      <c r="AA17941" s="2"/>
    </row>
    <row r="17942" spans="8:27">
      <c r="H17942">
        <v>17941</v>
      </c>
      <c r="I17942" s="1" t="s">
        <v>752</v>
      </c>
      <c r="J17942" s="1"/>
      <c r="K17942" s="2"/>
      <c r="L17942">
        <v>17941</v>
      </c>
      <c r="M17942" s="1" t="s">
        <v>753</v>
      </c>
      <c r="N17942" s="1"/>
      <c r="O17942" s="2"/>
      <c r="P17942">
        <v>17941</v>
      </c>
      <c r="Q17942" s="1" t="s">
        <v>754</v>
      </c>
      <c r="R17942" s="1"/>
      <c r="S17942" s="2"/>
      <c r="T17942">
        <v>17941</v>
      </c>
      <c r="U17942" s="1" t="s">
        <v>178</v>
      </c>
      <c r="V17942" s="1"/>
      <c r="W17942" s="2"/>
      <c r="X17942">
        <v>17941</v>
      </c>
      <c r="Y17942" s="1" t="s">
        <v>179</v>
      </c>
      <c r="Z17942" s="1"/>
      <c r="AA17942" s="2"/>
    </row>
    <row r="17943" spans="8:27">
      <c r="H17943">
        <v>17942</v>
      </c>
      <c r="I17943" s="1" t="s">
        <v>752</v>
      </c>
      <c r="J17943" s="1"/>
      <c r="K17943" s="2"/>
      <c r="L17943">
        <v>17942</v>
      </c>
      <c r="M17943" s="1" t="s">
        <v>753</v>
      </c>
      <c r="N17943" s="1"/>
      <c r="O17943" s="2"/>
      <c r="P17943">
        <v>17942</v>
      </c>
      <c r="Q17943" s="1" t="s">
        <v>754</v>
      </c>
      <c r="R17943" s="1"/>
      <c r="S17943" s="2"/>
      <c r="T17943">
        <v>17942</v>
      </c>
      <c r="U17943" s="1" t="s">
        <v>178</v>
      </c>
      <c r="V17943" s="1"/>
      <c r="W17943" s="2"/>
      <c r="X17943">
        <v>17942</v>
      </c>
      <c r="Y17943" s="1" t="s">
        <v>179</v>
      </c>
      <c r="Z17943" s="1"/>
      <c r="AA17943" s="2"/>
    </row>
    <row r="17944" spans="8:27">
      <c r="H17944">
        <v>17943</v>
      </c>
      <c r="I17944" s="1" t="s">
        <v>752</v>
      </c>
      <c r="J17944" s="1"/>
      <c r="K17944" s="2"/>
      <c r="L17944">
        <v>17943</v>
      </c>
      <c r="M17944" s="1" t="s">
        <v>753</v>
      </c>
      <c r="N17944" s="1"/>
      <c r="O17944" s="2"/>
      <c r="P17944">
        <v>17943</v>
      </c>
      <c r="Q17944" s="1" t="s">
        <v>754</v>
      </c>
      <c r="R17944" s="1"/>
      <c r="S17944" s="2"/>
      <c r="T17944">
        <v>17943</v>
      </c>
      <c r="U17944" s="1" t="s">
        <v>178</v>
      </c>
      <c r="V17944" s="1"/>
      <c r="W17944" s="2"/>
      <c r="X17944">
        <v>17943</v>
      </c>
      <c r="Y17944" s="1" t="s">
        <v>179</v>
      </c>
      <c r="Z17944" s="1"/>
      <c r="AA17944" s="2"/>
    </row>
    <row r="17945" spans="8:27">
      <c r="H17945">
        <v>17944</v>
      </c>
      <c r="I17945" s="1" t="s">
        <v>752</v>
      </c>
      <c r="J17945" s="1"/>
      <c r="K17945" s="2"/>
      <c r="L17945">
        <v>17944</v>
      </c>
      <c r="M17945" s="1" t="s">
        <v>753</v>
      </c>
      <c r="N17945" s="1"/>
      <c r="O17945" s="2"/>
      <c r="P17945">
        <v>17944</v>
      </c>
      <c r="Q17945" s="1" t="s">
        <v>754</v>
      </c>
      <c r="R17945" s="1"/>
      <c r="S17945" s="2"/>
      <c r="T17945">
        <v>17944</v>
      </c>
      <c r="U17945" s="1" t="s">
        <v>178</v>
      </c>
      <c r="V17945" s="1"/>
      <c r="W17945" s="2"/>
      <c r="X17945">
        <v>17944</v>
      </c>
      <c r="Y17945" s="1" t="s">
        <v>179</v>
      </c>
      <c r="Z17945" s="1"/>
      <c r="AA17945" s="2"/>
    </row>
    <row r="17946" spans="8:27">
      <c r="H17946">
        <v>17945</v>
      </c>
      <c r="I17946" s="1" t="s">
        <v>752</v>
      </c>
      <c r="J17946" s="1"/>
      <c r="K17946" s="2"/>
      <c r="L17946">
        <v>17945</v>
      </c>
      <c r="M17946" s="1" t="s">
        <v>753</v>
      </c>
      <c r="N17946" s="1"/>
      <c r="O17946" s="2"/>
      <c r="P17946">
        <v>17945</v>
      </c>
      <c r="Q17946" s="1" t="s">
        <v>754</v>
      </c>
      <c r="R17946" s="1"/>
      <c r="S17946" s="2"/>
      <c r="T17946">
        <v>17945</v>
      </c>
      <c r="U17946" s="1" t="s">
        <v>178</v>
      </c>
      <c r="V17946" s="1"/>
      <c r="W17946" s="2"/>
      <c r="X17946">
        <v>17945</v>
      </c>
      <c r="Y17946" s="1" t="s">
        <v>179</v>
      </c>
      <c r="Z17946" s="1"/>
      <c r="AA17946" s="2"/>
    </row>
    <row r="17947" spans="8:27">
      <c r="H17947">
        <v>17946</v>
      </c>
      <c r="I17947" s="1" t="s">
        <v>752</v>
      </c>
      <c r="J17947" s="1"/>
      <c r="K17947" s="2"/>
      <c r="L17947">
        <v>17946</v>
      </c>
      <c r="M17947" s="1" t="s">
        <v>753</v>
      </c>
      <c r="N17947" s="1"/>
      <c r="O17947" s="2"/>
      <c r="P17947">
        <v>17946</v>
      </c>
      <c r="Q17947" s="1" t="s">
        <v>754</v>
      </c>
      <c r="R17947" s="1"/>
      <c r="S17947" s="2"/>
      <c r="T17947">
        <v>17946</v>
      </c>
      <c r="U17947" s="1" t="s">
        <v>178</v>
      </c>
      <c r="V17947" s="1"/>
      <c r="W17947" s="2"/>
      <c r="X17947">
        <v>17946</v>
      </c>
      <c r="Y17947" s="1" t="s">
        <v>179</v>
      </c>
      <c r="Z17947" s="1"/>
      <c r="AA17947" s="2"/>
    </row>
    <row r="17948" spans="8:27">
      <c r="H17948">
        <v>17947</v>
      </c>
      <c r="I17948" s="1" t="s">
        <v>752</v>
      </c>
      <c r="J17948" s="1"/>
      <c r="K17948" s="2"/>
      <c r="L17948">
        <v>17947</v>
      </c>
      <c r="M17948" s="1" t="s">
        <v>753</v>
      </c>
      <c r="N17948" s="1"/>
      <c r="O17948" s="2"/>
      <c r="P17948">
        <v>17947</v>
      </c>
      <c r="Q17948" s="1" t="s">
        <v>754</v>
      </c>
      <c r="R17948" s="1"/>
      <c r="S17948" s="2"/>
      <c r="T17948">
        <v>17947</v>
      </c>
      <c r="U17948" s="1" t="s">
        <v>178</v>
      </c>
      <c r="V17948" s="1"/>
      <c r="W17948" s="2"/>
      <c r="X17948">
        <v>17947</v>
      </c>
      <c r="Y17948" s="1" t="s">
        <v>179</v>
      </c>
      <c r="Z17948" s="1"/>
      <c r="AA17948" s="2"/>
    </row>
    <row r="17949" spans="8:27">
      <c r="H17949">
        <v>17948</v>
      </c>
      <c r="I17949" s="1" t="s">
        <v>752</v>
      </c>
      <c r="J17949" s="1"/>
      <c r="K17949" s="2"/>
      <c r="L17949">
        <v>17948</v>
      </c>
      <c r="M17949" s="1" t="s">
        <v>753</v>
      </c>
      <c r="N17949" s="1"/>
      <c r="O17949" s="2"/>
      <c r="P17949">
        <v>17948</v>
      </c>
      <c r="Q17949" s="1" t="s">
        <v>754</v>
      </c>
      <c r="R17949" s="1"/>
      <c r="S17949" s="2"/>
      <c r="T17949">
        <v>17948</v>
      </c>
      <c r="U17949" s="1" t="s">
        <v>178</v>
      </c>
      <c r="V17949" s="1"/>
      <c r="W17949" s="2"/>
      <c r="X17949">
        <v>17948</v>
      </c>
      <c r="Y17949" s="1" t="s">
        <v>179</v>
      </c>
      <c r="Z17949" s="1"/>
      <c r="AA17949" s="2"/>
    </row>
    <row r="17950" spans="8:27">
      <c r="H17950">
        <v>17949</v>
      </c>
      <c r="I17950" s="1" t="s">
        <v>752</v>
      </c>
      <c r="J17950" s="1"/>
      <c r="K17950" s="2"/>
      <c r="L17950">
        <v>17949</v>
      </c>
      <c r="M17950" s="1" t="s">
        <v>753</v>
      </c>
      <c r="N17950" s="1"/>
      <c r="O17950" s="2"/>
      <c r="P17950">
        <v>17949</v>
      </c>
      <c r="Q17950" s="1" t="s">
        <v>754</v>
      </c>
      <c r="R17950" s="1"/>
      <c r="S17950" s="2"/>
      <c r="T17950">
        <v>17949</v>
      </c>
      <c r="U17950" s="1" t="s">
        <v>178</v>
      </c>
      <c r="V17950" s="1"/>
      <c r="W17950" s="2"/>
      <c r="X17950">
        <v>17949</v>
      </c>
      <c r="Y17950" s="1" t="s">
        <v>179</v>
      </c>
      <c r="Z17950" s="1"/>
      <c r="AA17950" s="2"/>
    </row>
    <row r="17951" spans="8:27">
      <c r="H17951">
        <v>17950</v>
      </c>
      <c r="I17951" s="1" t="s">
        <v>752</v>
      </c>
      <c r="J17951" s="1"/>
      <c r="K17951" s="2"/>
      <c r="L17951">
        <v>17950</v>
      </c>
      <c r="M17951" s="1" t="s">
        <v>753</v>
      </c>
      <c r="N17951" s="1"/>
      <c r="O17951" s="2"/>
      <c r="P17951">
        <v>17950</v>
      </c>
      <c r="Q17951" s="1" t="s">
        <v>754</v>
      </c>
      <c r="R17951" s="1"/>
      <c r="S17951" s="2"/>
      <c r="T17951">
        <v>17950</v>
      </c>
      <c r="U17951" s="1" t="s">
        <v>178</v>
      </c>
      <c r="V17951" s="1"/>
      <c r="W17951" s="2"/>
      <c r="X17951">
        <v>17950</v>
      </c>
      <c r="Y17951" s="1" t="s">
        <v>179</v>
      </c>
      <c r="Z17951" s="1"/>
      <c r="AA17951" s="2"/>
    </row>
    <row r="17952" spans="8:27">
      <c r="H17952">
        <v>17951</v>
      </c>
      <c r="I17952" s="1" t="s">
        <v>752</v>
      </c>
      <c r="J17952" s="1"/>
      <c r="K17952" s="2"/>
      <c r="L17952">
        <v>17951</v>
      </c>
      <c r="M17952" s="1" t="s">
        <v>753</v>
      </c>
      <c r="N17952" s="1"/>
      <c r="O17952" s="2"/>
      <c r="P17952">
        <v>17951</v>
      </c>
      <c r="Q17952" s="1" t="s">
        <v>754</v>
      </c>
      <c r="R17952" s="1"/>
      <c r="S17952" s="2"/>
      <c r="T17952">
        <v>17951</v>
      </c>
      <c r="U17952" s="1" t="s">
        <v>178</v>
      </c>
      <c r="V17952" s="1"/>
      <c r="W17952" s="2"/>
      <c r="X17952">
        <v>17951</v>
      </c>
      <c r="Y17952" s="1" t="s">
        <v>179</v>
      </c>
      <c r="Z17952" s="1"/>
      <c r="AA17952" s="2"/>
    </row>
    <row r="17953" spans="8:27">
      <c r="H17953">
        <v>17952</v>
      </c>
      <c r="I17953" s="1" t="s">
        <v>752</v>
      </c>
      <c r="J17953" s="1"/>
      <c r="K17953" s="2"/>
      <c r="L17953">
        <v>17952</v>
      </c>
      <c r="M17953" s="1" t="s">
        <v>753</v>
      </c>
      <c r="N17953" s="1"/>
      <c r="O17953" s="2"/>
      <c r="P17953">
        <v>17952</v>
      </c>
      <c r="Q17953" s="1" t="s">
        <v>754</v>
      </c>
      <c r="R17953" s="1"/>
      <c r="S17953" s="2"/>
      <c r="T17953">
        <v>17952</v>
      </c>
      <c r="U17953" s="1" t="s">
        <v>178</v>
      </c>
      <c r="V17953" s="1"/>
      <c r="W17953" s="2"/>
      <c r="X17953">
        <v>17952</v>
      </c>
      <c r="Y17953" s="1" t="s">
        <v>179</v>
      </c>
      <c r="Z17953" s="1"/>
      <c r="AA17953" s="2"/>
    </row>
    <row r="17954" spans="8:27">
      <c r="H17954">
        <v>17953</v>
      </c>
      <c r="I17954" s="1" t="s">
        <v>752</v>
      </c>
      <c r="J17954" s="1"/>
      <c r="K17954" s="2"/>
      <c r="L17954">
        <v>17953</v>
      </c>
      <c r="M17954" s="1" t="s">
        <v>753</v>
      </c>
      <c r="N17954" s="1"/>
      <c r="O17954" s="2"/>
      <c r="P17954">
        <v>17953</v>
      </c>
      <c r="Q17954" s="1" t="s">
        <v>754</v>
      </c>
      <c r="R17954" s="1"/>
      <c r="S17954" s="2"/>
      <c r="T17954">
        <v>17953</v>
      </c>
      <c r="U17954" s="1" t="s">
        <v>178</v>
      </c>
      <c r="V17954" s="1"/>
      <c r="W17954" s="2"/>
      <c r="X17954">
        <v>17953</v>
      </c>
      <c r="Y17954" s="1" t="s">
        <v>179</v>
      </c>
      <c r="Z17954" s="1"/>
      <c r="AA17954" s="2"/>
    </row>
    <row r="17955" spans="8:27">
      <c r="H17955">
        <v>17954</v>
      </c>
      <c r="I17955" s="1" t="s">
        <v>752</v>
      </c>
      <c r="J17955" s="1"/>
      <c r="K17955" s="2"/>
      <c r="L17955">
        <v>17954</v>
      </c>
      <c r="M17955" s="1" t="s">
        <v>753</v>
      </c>
      <c r="N17955" s="1"/>
      <c r="O17955" s="2"/>
      <c r="P17955">
        <v>17954</v>
      </c>
      <c r="Q17955" s="1" t="s">
        <v>754</v>
      </c>
      <c r="R17955" s="1"/>
      <c r="S17955" s="2"/>
      <c r="T17955">
        <v>17954</v>
      </c>
      <c r="U17955" s="1" t="s">
        <v>178</v>
      </c>
      <c r="V17955" s="1"/>
      <c r="W17955" s="2"/>
      <c r="X17955">
        <v>17954</v>
      </c>
      <c r="Y17955" s="1" t="s">
        <v>179</v>
      </c>
      <c r="Z17955" s="1"/>
      <c r="AA17955" s="2"/>
    </row>
    <row r="17956" spans="8:27">
      <c r="H17956">
        <v>17955</v>
      </c>
      <c r="I17956" s="1" t="s">
        <v>752</v>
      </c>
      <c r="J17956" s="1"/>
      <c r="K17956" s="2"/>
      <c r="L17956">
        <v>17955</v>
      </c>
      <c r="M17956" s="1" t="s">
        <v>753</v>
      </c>
      <c r="N17956" s="1"/>
      <c r="O17956" s="2"/>
      <c r="P17956">
        <v>17955</v>
      </c>
      <c r="Q17956" s="1" t="s">
        <v>754</v>
      </c>
      <c r="R17956" s="1"/>
      <c r="S17956" s="2"/>
      <c r="T17956">
        <v>17955</v>
      </c>
      <c r="U17956" s="1" t="s">
        <v>178</v>
      </c>
      <c r="V17956" s="1"/>
      <c r="W17956" s="2"/>
      <c r="X17956">
        <v>17955</v>
      </c>
      <c r="Y17956" s="1" t="s">
        <v>179</v>
      </c>
      <c r="Z17956" s="1"/>
      <c r="AA17956" s="2"/>
    </row>
    <row r="17957" spans="8:27">
      <c r="H17957">
        <v>17956</v>
      </c>
      <c r="I17957" s="1" t="s">
        <v>752</v>
      </c>
      <c r="J17957" s="1"/>
      <c r="K17957" s="2"/>
      <c r="L17957">
        <v>17956</v>
      </c>
      <c r="M17957" s="1" t="s">
        <v>753</v>
      </c>
      <c r="N17957" s="1"/>
      <c r="O17957" s="2"/>
      <c r="P17957">
        <v>17956</v>
      </c>
      <c r="Q17957" s="1" t="s">
        <v>754</v>
      </c>
      <c r="R17957" s="1"/>
      <c r="S17957" s="2"/>
      <c r="T17957">
        <v>17956</v>
      </c>
      <c r="U17957" s="1" t="s">
        <v>178</v>
      </c>
      <c r="V17957" s="1"/>
      <c r="W17957" s="2"/>
      <c r="X17957">
        <v>17956</v>
      </c>
      <c r="Y17957" s="1" t="s">
        <v>179</v>
      </c>
      <c r="Z17957" s="1"/>
      <c r="AA17957" s="2"/>
    </row>
    <row r="17958" spans="8:27">
      <c r="H17958">
        <v>17957</v>
      </c>
      <c r="I17958" s="1" t="s">
        <v>752</v>
      </c>
      <c r="J17958" s="1"/>
      <c r="K17958" s="2"/>
      <c r="L17958">
        <v>17957</v>
      </c>
      <c r="M17958" s="1" t="s">
        <v>753</v>
      </c>
      <c r="N17958" s="1"/>
      <c r="O17958" s="2"/>
      <c r="P17958">
        <v>17957</v>
      </c>
      <c r="Q17958" s="1" t="s">
        <v>754</v>
      </c>
      <c r="R17958" s="1"/>
      <c r="S17958" s="2"/>
      <c r="T17958">
        <v>17957</v>
      </c>
      <c r="U17958" s="1" t="s">
        <v>178</v>
      </c>
      <c r="V17958" s="1"/>
      <c r="W17958" s="2"/>
      <c r="X17958">
        <v>17957</v>
      </c>
      <c r="Y17958" s="1" t="s">
        <v>179</v>
      </c>
      <c r="Z17958" s="1"/>
      <c r="AA17958" s="2"/>
    </row>
    <row r="17959" spans="8:27">
      <c r="H17959">
        <v>17958</v>
      </c>
      <c r="I17959" s="1" t="s">
        <v>752</v>
      </c>
      <c r="J17959" s="1"/>
      <c r="K17959" s="2"/>
      <c r="L17959">
        <v>17958</v>
      </c>
      <c r="M17959" s="1" t="s">
        <v>753</v>
      </c>
      <c r="N17959" s="1"/>
      <c r="O17959" s="2"/>
      <c r="P17959">
        <v>17958</v>
      </c>
      <c r="Q17959" s="1" t="s">
        <v>754</v>
      </c>
      <c r="R17959" s="1"/>
      <c r="S17959" s="2"/>
      <c r="T17959">
        <v>17958</v>
      </c>
      <c r="U17959" s="1" t="s">
        <v>178</v>
      </c>
      <c r="V17959" s="1"/>
      <c r="W17959" s="2"/>
      <c r="X17959">
        <v>17958</v>
      </c>
      <c r="Y17959" s="1" t="s">
        <v>179</v>
      </c>
      <c r="Z17959" s="1"/>
      <c r="AA17959" s="2"/>
    </row>
    <row r="17960" spans="8:27">
      <c r="H17960">
        <v>17959</v>
      </c>
      <c r="I17960" s="1" t="s">
        <v>752</v>
      </c>
      <c r="J17960" s="1"/>
      <c r="K17960" s="2"/>
      <c r="L17960">
        <v>17959</v>
      </c>
      <c r="M17960" s="1" t="s">
        <v>753</v>
      </c>
      <c r="N17960" s="1"/>
      <c r="O17960" s="2"/>
      <c r="P17960">
        <v>17959</v>
      </c>
      <c r="Q17960" s="1" t="s">
        <v>754</v>
      </c>
      <c r="R17960" s="1"/>
      <c r="S17960" s="2"/>
      <c r="T17960">
        <v>17959</v>
      </c>
      <c r="U17960" s="1" t="s">
        <v>178</v>
      </c>
      <c r="V17960" s="1"/>
      <c r="W17960" s="2"/>
      <c r="X17960">
        <v>17959</v>
      </c>
      <c r="Y17960" s="1" t="s">
        <v>179</v>
      </c>
      <c r="Z17960" s="1"/>
      <c r="AA17960" s="2"/>
    </row>
    <row r="17961" spans="8:27">
      <c r="H17961">
        <v>17960</v>
      </c>
      <c r="I17961" s="1" t="s">
        <v>752</v>
      </c>
      <c r="J17961" s="1"/>
      <c r="K17961" s="2"/>
      <c r="L17961">
        <v>17960</v>
      </c>
      <c r="M17961" s="1" t="s">
        <v>753</v>
      </c>
      <c r="N17961" s="1"/>
      <c r="O17961" s="2"/>
      <c r="P17961">
        <v>17960</v>
      </c>
      <c r="Q17961" s="1" t="s">
        <v>754</v>
      </c>
      <c r="R17961" s="1"/>
      <c r="S17961" s="2"/>
      <c r="T17961">
        <v>17960</v>
      </c>
      <c r="U17961" s="1" t="s">
        <v>178</v>
      </c>
      <c r="V17961" s="1"/>
      <c r="W17961" s="2"/>
      <c r="X17961">
        <v>17960</v>
      </c>
      <c r="Y17961" s="1" t="s">
        <v>179</v>
      </c>
      <c r="Z17961" s="1"/>
      <c r="AA17961" s="2"/>
    </row>
    <row r="17962" spans="8:27">
      <c r="H17962">
        <v>17961</v>
      </c>
      <c r="I17962" s="1" t="s">
        <v>752</v>
      </c>
      <c r="J17962" s="1"/>
      <c r="K17962" s="2"/>
      <c r="L17962">
        <v>17961</v>
      </c>
      <c r="M17962" s="1" t="s">
        <v>753</v>
      </c>
      <c r="N17962" s="1"/>
      <c r="O17962" s="2"/>
      <c r="P17962">
        <v>17961</v>
      </c>
      <c r="Q17962" s="1" t="s">
        <v>754</v>
      </c>
      <c r="R17962" s="1"/>
      <c r="S17962" s="2"/>
      <c r="T17962">
        <v>17961</v>
      </c>
      <c r="U17962" s="1" t="s">
        <v>178</v>
      </c>
      <c r="V17962" s="1"/>
      <c r="W17962" s="2"/>
      <c r="X17962">
        <v>17961</v>
      </c>
      <c r="Y17962" s="1" t="s">
        <v>179</v>
      </c>
      <c r="Z17962" s="1"/>
      <c r="AA17962" s="2"/>
    </row>
    <row r="17963" spans="8:27">
      <c r="H17963">
        <v>17962</v>
      </c>
      <c r="I17963" s="1" t="s">
        <v>752</v>
      </c>
      <c r="J17963" s="1"/>
      <c r="K17963" s="2"/>
      <c r="L17963">
        <v>17962</v>
      </c>
      <c r="M17963" s="1" t="s">
        <v>753</v>
      </c>
      <c r="N17963" s="1"/>
      <c r="O17963" s="2"/>
      <c r="P17963">
        <v>17962</v>
      </c>
      <c r="Q17963" s="1" t="s">
        <v>754</v>
      </c>
      <c r="R17963" s="1"/>
      <c r="S17963" s="2"/>
      <c r="T17963">
        <v>17962</v>
      </c>
      <c r="U17963" s="1" t="s">
        <v>178</v>
      </c>
      <c r="V17963" s="1"/>
      <c r="W17963" s="2"/>
      <c r="X17963">
        <v>17962</v>
      </c>
      <c r="Y17963" s="1" t="s">
        <v>179</v>
      </c>
      <c r="Z17963" s="1"/>
      <c r="AA17963" s="2"/>
    </row>
    <row r="17964" spans="8:27">
      <c r="H17964">
        <v>17963</v>
      </c>
      <c r="I17964" s="1" t="s">
        <v>752</v>
      </c>
      <c r="J17964" s="1"/>
      <c r="K17964" s="2"/>
      <c r="L17964">
        <v>17963</v>
      </c>
      <c r="M17964" s="1" t="s">
        <v>753</v>
      </c>
      <c r="N17964" s="1"/>
      <c r="O17964" s="2"/>
      <c r="P17964">
        <v>17963</v>
      </c>
      <c r="Q17964" s="1" t="s">
        <v>754</v>
      </c>
      <c r="R17964" s="1"/>
      <c r="S17964" s="2"/>
      <c r="T17964">
        <v>17963</v>
      </c>
      <c r="U17964" s="1" t="s">
        <v>178</v>
      </c>
      <c r="V17964" s="1"/>
      <c r="W17964" s="2"/>
      <c r="X17964">
        <v>17963</v>
      </c>
      <c r="Y17964" s="1" t="s">
        <v>179</v>
      </c>
      <c r="Z17964" s="1"/>
      <c r="AA17964" s="2"/>
    </row>
    <row r="17965" spans="8:27">
      <c r="H17965">
        <v>17964</v>
      </c>
      <c r="I17965" s="1" t="s">
        <v>752</v>
      </c>
      <c r="J17965" s="1"/>
      <c r="K17965" s="2"/>
      <c r="L17965">
        <v>17964</v>
      </c>
      <c r="M17965" s="1" t="s">
        <v>753</v>
      </c>
      <c r="N17965" s="1"/>
      <c r="O17965" s="2"/>
      <c r="P17965">
        <v>17964</v>
      </c>
      <c r="Q17965" s="1" t="s">
        <v>754</v>
      </c>
      <c r="R17965" s="1"/>
      <c r="S17965" s="2"/>
      <c r="T17965">
        <v>17964</v>
      </c>
      <c r="U17965" s="1" t="s">
        <v>178</v>
      </c>
      <c r="V17965" s="1"/>
      <c r="W17965" s="2"/>
      <c r="X17965">
        <v>17964</v>
      </c>
      <c r="Y17965" s="1" t="s">
        <v>179</v>
      </c>
      <c r="Z17965" s="1"/>
      <c r="AA17965" s="2"/>
    </row>
    <row r="17966" spans="8:27">
      <c r="H17966">
        <v>17965</v>
      </c>
      <c r="I17966" s="1" t="s">
        <v>752</v>
      </c>
      <c r="J17966" s="1"/>
      <c r="K17966" s="2"/>
      <c r="L17966">
        <v>17965</v>
      </c>
      <c r="M17966" s="1" t="s">
        <v>753</v>
      </c>
      <c r="N17966" s="1"/>
      <c r="O17966" s="2"/>
      <c r="P17966">
        <v>17965</v>
      </c>
      <c r="Q17966" s="1" t="s">
        <v>754</v>
      </c>
      <c r="R17966" s="1"/>
      <c r="S17966" s="2"/>
      <c r="T17966">
        <v>17965</v>
      </c>
      <c r="U17966" s="1" t="s">
        <v>178</v>
      </c>
      <c r="V17966" s="1"/>
      <c r="W17966" s="2"/>
      <c r="X17966">
        <v>17965</v>
      </c>
      <c r="Y17966" s="1" t="s">
        <v>179</v>
      </c>
      <c r="Z17966" s="1"/>
      <c r="AA17966" s="2"/>
    </row>
    <row r="17967" spans="8:27">
      <c r="H17967">
        <v>17966</v>
      </c>
      <c r="I17967" s="1" t="s">
        <v>752</v>
      </c>
      <c r="J17967" s="1"/>
      <c r="K17967" s="2"/>
      <c r="L17967">
        <v>17966</v>
      </c>
      <c r="M17967" s="1" t="s">
        <v>753</v>
      </c>
      <c r="N17967" s="1"/>
      <c r="O17967" s="2"/>
      <c r="P17967">
        <v>17966</v>
      </c>
      <c r="Q17967" s="1" t="s">
        <v>754</v>
      </c>
      <c r="R17967" s="1"/>
      <c r="S17967" s="2"/>
      <c r="T17967">
        <v>17966</v>
      </c>
      <c r="U17967" s="1" t="s">
        <v>178</v>
      </c>
      <c r="V17967" s="1"/>
      <c r="W17967" s="2"/>
      <c r="X17967">
        <v>17966</v>
      </c>
      <c r="Y17967" s="1" t="s">
        <v>179</v>
      </c>
      <c r="Z17967" s="1"/>
      <c r="AA17967" s="2"/>
    </row>
    <row r="17968" spans="8:27">
      <c r="H17968">
        <v>17967</v>
      </c>
      <c r="I17968" s="1" t="s">
        <v>752</v>
      </c>
      <c r="J17968" s="1"/>
      <c r="K17968" s="2"/>
      <c r="L17968">
        <v>17967</v>
      </c>
      <c r="M17968" s="1" t="s">
        <v>753</v>
      </c>
      <c r="N17968" s="1"/>
      <c r="O17968" s="2"/>
      <c r="P17968">
        <v>17967</v>
      </c>
      <c r="Q17968" s="1" t="s">
        <v>754</v>
      </c>
      <c r="R17968" s="1"/>
      <c r="S17968" s="2"/>
      <c r="T17968">
        <v>17967</v>
      </c>
      <c r="U17968" s="1" t="s">
        <v>178</v>
      </c>
      <c r="V17968" s="1"/>
      <c r="W17968" s="2"/>
      <c r="X17968">
        <v>17967</v>
      </c>
      <c r="Y17968" s="1" t="s">
        <v>179</v>
      </c>
      <c r="Z17968" s="1"/>
      <c r="AA17968" s="2"/>
    </row>
    <row r="17969" spans="2:58">
      <c r="H17969">
        <v>17968</v>
      </c>
      <c r="I17969" s="1" t="s">
        <v>752</v>
      </c>
      <c r="J17969" s="1"/>
      <c r="K17969" s="2"/>
      <c r="L17969">
        <v>17968</v>
      </c>
      <c r="M17969" s="1" t="s">
        <v>753</v>
      </c>
      <c r="N17969" s="1"/>
      <c r="O17969" s="2"/>
      <c r="P17969">
        <v>17968</v>
      </c>
      <c r="Q17969" s="1" t="s">
        <v>754</v>
      </c>
      <c r="R17969" s="1"/>
      <c r="S17969" s="2"/>
      <c r="T17969">
        <v>17968</v>
      </c>
      <c r="U17969" s="1" t="s">
        <v>178</v>
      </c>
      <c r="V17969" s="1"/>
      <c r="W17969" s="2"/>
      <c r="X17969">
        <v>17968</v>
      </c>
      <c r="Y17969" s="1" t="s">
        <v>179</v>
      </c>
      <c r="Z17969" s="1"/>
      <c r="AA17969" s="2"/>
    </row>
    <row r="17970" spans="2:58">
      <c r="H17970">
        <v>17969</v>
      </c>
      <c r="I17970" s="1" t="s">
        <v>752</v>
      </c>
      <c r="J17970" s="1"/>
      <c r="K17970" s="2"/>
      <c r="L17970">
        <v>17969</v>
      </c>
      <c r="M17970" s="1" t="s">
        <v>753</v>
      </c>
      <c r="N17970" s="1"/>
      <c r="O17970" s="2"/>
      <c r="P17970">
        <v>17969</v>
      </c>
      <c r="Q17970" s="1" t="s">
        <v>754</v>
      </c>
      <c r="R17970" s="1"/>
      <c r="S17970" s="2"/>
      <c r="T17970">
        <v>17969</v>
      </c>
      <c r="U17970" s="1" t="s">
        <v>178</v>
      </c>
      <c r="V17970" s="1"/>
      <c r="W17970" s="2"/>
      <c r="X17970">
        <v>17969</v>
      </c>
      <c r="Y17970" s="1" t="s">
        <v>179</v>
      </c>
      <c r="Z17970" s="1"/>
      <c r="AA17970" s="2"/>
    </row>
    <row r="17971" spans="2:58">
      <c r="H17971">
        <v>17970</v>
      </c>
      <c r="I17971" s="1" t="s">
        <v>752</v>
      </c>
      <c r="J17971" s="1"/>
      <c r="K17971" s="2"/>
      <c r="L17971">
        <v>17970</v>
      </c>
      <c r="M17971" s="1" t="s">
        <v>753</v>
      </c>
      <c r="N17971" s="1"/>
      <c r="O17971" s="2"/>
      <c r="P17971">
        <v>17970</v>
      </c>
      <c r="Q17971" s="1" t="s">
        <v>754</v>
      </c>
      <c r="R17971" s="1"/>
      <c r="S17971" s="2"/>
      <c r="T17971">
        <v>17970</v>
      </c>
      <c r="U17971" s="1" t="s">
        <v>178</v>
      </c>
      <c r="V17971" s="1"/>
      <c r="W17971" s="2"/>
      <c r="X17971">
        <v>17970</v>
      </c>
      <c r="Y17971" s="1" t="s">
        <v>179</v>
      </c>
      <c r="Z17971" s="1"/>
      <c r="AA17971" s="2"/>
    </row>
    <row r="17972" spans="2:58">
      <c r="B17972" s="15"/>
      <c r="C17972" s="14"/>
      <c r="D17972" s="15"/>
      <c r="E17972" s="14"/>
      <c r="F17972" s="15"/>
      <c r="H17972">
        <v>17971</v>
      </c>
      <c r="I17972" s="1" t="s">
        <v>752</v>
      </c>
      <c r="J17972" s="1"/>
      <c r="K17972" s="2"/>
      <c r="L17972">
        <v>17971</v>
      </c>
      <c r="M17972" s="1" t="s">
        <v>753</v>
      </c>
      <c r="N17972" s="1"/>
      <c r="O17972" s="2"/>
      <c r="P17972">
        <v>17971</v>
      </c>
      <c r="Q17972" s="1" t="s">
        <v>754</v>
      </c>
      <c r="R17972" s="1"/>
      <c r="S17972" s="2"/>
      <c r="T17972">
        <v>17971</v>
      </c>
      <c r="U17972" s="1" t="s">
        <v>178</v>
      </c>
      <c r="V17972" s="1"/>
      <c r="W17972" s="2"/>
      <c r="X17972">
        <v>17971</v>
      </c>
      <c r="Y17972" s="1" t="s">
        <v>179</v>
      </c>
      <c r="Z17972" s="1"/>
      <c r="AA17972" s="2"/>
      <c r="AQ17972" s="15"/>
      <c r="AR17972" s="15"/>
      <c r="AS17972" s="15"/>
      <c r="AT17972" s="15"/>
      <c r="AU17972" s="15"/>
      <c r="AV17972" s="15"/>
      <c r="BA17972" s="15"/>
      <c r="BB17972" s="15"/>
      <c r="BC17972" s="15"/>
      <c r="BD17972" s="15"/>
      <c r="BE17972" s="15"/>
      <c r="BF17972" s="15"/>
    </row>
    <row r="17973" spans="2:58">
      <c r="B17973" s="15"/>
      <c r="C17973" s="17"/>
      <c r="D17973" s="15"/>
      <c r="E17973" s="15"/>
      <c r="F17973" s="15"/>
      <c r="H17973">
        <v>17972</v>
      </c>
      <c r="I17973" s="1" t="s">
        <v>752</v>
      </c>
      <c r="J17973" s="1"/>
      <c r="K17973" s="2"/>
      <c r="L17973">
        <v>17972</v>
      </c>
      <c r="M17973" s="1" t="s">
        <v>753</v>
      </c>
      <c r="N17973" s="1"/>
      <c r="O17973" s="2"/>
      <c r="P17973">
        <v>17972</v>
      </c>
      <c r="Q17973" s="1" t="s">
        <v>754</v>
      </c>
      <c r="R17973" s="1"/>
      <c r="S17973" s="2"/>
      <c r="T17973">
        <v>17972</v>
      </c>
      <c r="U17973" s="1" t="s">
        <v>178</v>
      </c>
      <c r="V17973" s="1"/>
      <c r="W17973" s="2"/>
      <c r="X17973">
        <v>17972</v>
      </c>
      <c r="Y17973" s="1" t="s">
        <v>179</v>
      </c>
      <c r="Z17973" s="1"/>
      <c r="AA17973" s="2"/>
      <c r="AQ17973" s="15"/>
      <c r="AR17973" s="15"/>
      <c r="AS17973" s="15"/>
      <c r="AT17973" s="15"/>
      <c r="AU17973" s="15"/>
      <c r="AV17973" s="15"/>
      <c r="BA17973" s="15"/>
      <c r="BB17973" s="15"/>
      <c r="BC17973" s="15"/>
      <c r="BD17973" s="15"/>
      <c r="BE17973" s="15"/>
      <c r="BF17973" s="15"/>
    </row>
    <row r="17974" spans="2:58">
      <c r="B17974" s="15"/>
      <c r="C17974" s="17"/>
      <c r="D17974" s="15"/>
      <c r="E17974" s="15"/>
      <c r="F17974" s="15"/>
      <c r="H17974">
        <v>17973</v>
      </c>
      <c r="I17974" s="1" t="s">
        <v>752</v>
      </c>
      <c r="J17974" s="1"/>
      <c r="K17974" s="2"/>
      <c r="L17974">
        <v>17973</v>
      </c>
      <c r="M17974" s="1" t="s">
        <v>753</v>
      </c>
      <c r="N17974" s="1"/>
      <c r="O17974" s="2"/>
      <c r="P17974">
        <v>17973</v>
      </c>
      <c r="Q17974" s="1" t="s">
        <v>754</v>
      </c>
      <c r="R17974" s="1"/>
      <c r="S17974" s="2"/>
      <c r="T17974">
        <v>17973</v>
      </c>
      <c r="U17974" s="1" t="s">
        <v>178</v>
      </c>
      <c r="V17974" s="1"/>
      <c r="W17974" s="2"/>
      <c r="X17974">
        <v>17973</v>
      </c>
      <c r="Y17974" s="1" t="s">
        <v>179</v>
      </c>
      <c r="Z17974" s="1"/>
      <c r="AA17974" s="2"/>
      <c r="AQ17974" s="15"/>
      <c r="AR17974" s="15"/>
      <c r="AS17974" s="15"/>
      <c r="AT17974" s="15"/>
      <c r="AU17974" s="15"/>
      <c r="AV17974" s="15"/>
      <c r="BA17974" s="15"/>
      <c r="BB17974" s="15"/>
      <c r="BC17974" s="15"/>
      <c r="BD17974" s="15"/>
      <c r="BE17974" s="15"/>
      <c r="BF17974" s="15"/>
    </row>
    <row r="17975" spans="2:58">
      <c r="B17975" s="15"/>
      <c r="C17975" s="17"/>
      <c r="D17975" s="15"/>
      <c r="E17975" s="15"/>
      <c r="F17975" s="15"/>
      <c r="H17975">
        <v>17974</v>
      </c>
      <c r="I17975" s="1" t="s">
        <v>752</v>
      </c>
      <c r="J17975" s="1"/>
      <c r="K17975" s="2"/>
      <c r="L17975">
        <v>17974</v>
      </c>
      <c r="M17975" s="1" t="s">
        <v>753</v>
      </c>
      <c r="N17975" s="1"/>
      <c r="O17975" s="2"/>
      <c r="P17975">
        <v>17974</v>
      </c>
      <c r="Q17975" s="1" t="s">
        <v>754</v>
      </c>
      <c r="R17975" s="1"/>
      <c r="S17975" s="2"/>
      <c r="T17975">
        <v>17974</v>
      </c>
      <c r="U17975" s="1" t="s">
        <v>178</v>
      </c>
      <c r="V17975" s="1"/>
      <c r="W17975" s="2"/>
      <c r="X17975">
        <v>17974</v>
      </c>
      <c r="Y17975" s="1" t="s">
        <v>179</v>
      </c>
      <c r="Z17975" s="1"/>
      <c r="AA17975" s="2"/>
      <c r="AQ17975" s="15"/>
      <c r="AR17975" s="15"/>
      <c r="AS17975" s="15"/>
      <c r="AT17975" s="15"/>
      <c r="AU17975" s="14"/>
      <c r="AV17975" s="14"/>
      <c r="BA17975" s="15"/>
      <c r="BB17975" s="15"/>
      <c r="BC17975" s="15"/>
      <c r="BD17975" s="15"/>
      <c r="BE17975" s="15"/>
      <c r="BF17975" s="15"/>
    </row>
    <row r="17976" spans="2:58">
      <c r="B17976" s="17"/>
      <c r="C17976" s="14"/>
      <c r="D17976" s="15"/>
      <c r="E17976" s="14"/>
      <c r="F17976" s="15"/>
      <c r="H17976">
        <v>17975</v>
      </c>
      <c r="I17976" s="1" t="s">
        <v>752</v>
      </c>
      <c r="J17976" s="1"/>
      <c r="K17976" s="2"/>
      <c r="L17976">
        <v>17975</v>
      </c>
      <c r="M17976" s="1" t="s">
        <v>753</v>
      </c>
      <c r="N17976" s="1"/>
      <c r="O17976" s="2"/>
      <c r="P17976">
        <v>17975</v>
      </c>
      <c r="Q17976" s="1" t="s">
        <v>754</v>
      </c>
      <c r="R17976" s="1"/>
      <c r="S17976" s="2"/>
      <c r="T17976">
        <v>17975</v>
      </c>
      <c r="U17976" s="1" t="s">
        <v>178</v>
      </c>
      <c r="V17976" s="1"/>
      <c r="W17976" s="2"/>
      <c r="X17976">
        <v>17975</v>
      </c>
      <c r="Y17976" s="1" t="s">
        <v>179</v>
      </c>
      <c r="Z17976" s="1"/>
      <c r="AA17976" s="2"/>
      <c r="AD17976"/>
      <c r="AE17976" s="3"/>
      <c r="AF17976" s="3"/>
      <c r="AG17976" s="46"/>
      <c r="AH17976" s="15"/>
      <c r="AI17976" s="15"/>
      <c r="AQ17976" s="15"/>
      <c r="AR17976" s="15"/>
      <c r="AS17976" s="15"/>
      <c r="AT17976" s="15"/>
      <c r="AU17976" s="14"/>
      <c r="AV17976" s="14"/>
      <c r="BA17976" s="15"/>
      <c r="BB17976" s="15"/>
      <c r="BC17976" s="15"/>
      <c r="BD17976" s="15"/>
      <c r="BE17976" s="15"/>
      <c r="BF17976" s="14"/>
    </row>
    <row r="17977" spans="2:58">
      <c r="B17977" s="160"/>
      <c r="C17977" s="14"/>
      <c r="D17977" s="15"/>
      <c r="E17977" s="14"/>
      <c r="F17977" s="15"/>
      <c r="H17977">
        <v>17976</v>
      </c>
      <c r="I17977" s="1" t="s">
        <v>752</v>
      </c>
      <c r="J17977" s="1"/>
      <c r="K17977" s="2"/>
      <c r="L17977">
        <v>17976</v>
      </c>
      <c r="M17977" s="1" t="s">
        <v>753</v>
      </c>
      <c r="N17977" s="1"/>
      <c r="O17977" s="2"/>
      <c r="P17977">
        <v>17976</v>
      </c>
      <c r="Q17977" s="1" t="s">
        <v>754</v>
      </c>
      <c r="R17977" s="1"/>
      <c r="S17977" s="2"/>
      <c r="T17977">
        <v>17976</v>
      </c>
      <c r="U17977" s="1" t="s">
        <v>178</v>
      </c>
      <c r="V17977" s="1"/>
      <c r="W17977" s="2"/>
      <c r="X17977">
        <v>17976</v>
      </c>
      <c r="Y17977" s="1" t="s">
        <v>179</v>
      </c>
      <c r="Z17977" s="1"/>
      <c r="AA17977" s="2"/>
      <c r="AD17977"/>
      <c r="AE17977" s="3"/>
      <c r="AF17977" s="3"/>
      <c r="AG17977" s="46"/>
      <c r="AH17977" s="15"/>
      <c r="AI17977" s="15"/>
      <c r="AQ17977" s="52"/>
      <c r="AR17977" s="52"/>
      <c r="AS17977" s="52"/>
      <c r="AT17977" s="52"/>
      <c r="AU17977" s="52"/>
      <c r="AV17977" s="52"/>
      <c r="BA17977" s="15"/>
      <c r="BB17977" s="15"/>
      <c r="BC17977" s="15"/>
      <c r="BD17977" s="15"/>
      <c r="BE17977" s="15"/>
      <c r="BF17977" s="15"/>
    </row>
    <row r="17978" spans="2:58">
      <c r="B17978" s="160"/>
      <c r="C17978" s="14"/>
      <c r="D17978" s="15"/>
      <c r="E17978" s="14"/>
      <c r="F17978" s="15"/>
      <c r="H17978">
        <v>17977</v>
      </c>
      <c r="I17978" s="1" t="s">
        <v>752</v>
      </c>
      <c r="J17978" s="1"/>
      <c r="K17978" s="2"/>
      <c r="L17978">
        <v>17977</v>
      </c>
      <c r="M17978" s="1" t="s">
        <v>753</v>
      </c>
      <c r="N17978" s="1"/>
      <c r="O17978" s="2"/>
      <c r="P17978">
        <v>17977</v>
      </c>
      <c r="Q17978" s="1" t="s">
        <v>754</v>
      </c>
      <c r="R17978" s="1"/>
      <c r="S17978" s="2"/>
      <c r="T17978">
        <v>17977</v>
      </c>
      <c r="U17978" s="1" t="s">
        <v>178</v>
      </c>
      <c r="V17978" s="1"/>
      <c r="W17978" s="2"/>
      <c r="X17978">
        <v>17977</v>
      </c>
      <c r="Y17978" s="1" t="s">
        <v>179</v>
      </c>
      <c r="Z17978" s="1"/>
      <c r="AA17978" s="2"/>
      <c r="AD17978"/>
      <c r="AE17978" s="3"/>
      <c r="AF17978" s="3"/>
      <c r="AG17978" s="46"/>
      <c r="AH17978" s="15"/>
      <c r="AI17978" s="15"/>
      <c r="AQ17978" s="15"/>
      <c r="AR17978" s="15"/>
      <c r="AS17978" s="15"/>
      <c r="AT17978" s="15"/>
      <c r="AU17978" s="15"/>
      <c r="AV17978" s="15"/>
      <c r="BA17978" s="15"/>
      <c r="BB17978" s="15"/>
      <c r="BC17978" s="15"/>
      <c r="BD17978" s="15"/>
      <c r="BE17978" s="15"/>
      <c r="BF17978" s="15"/>
    </row>
    <row r="17979" spans="2:58">
      <c r="B17979" s="15"/>
      <c r="C17979" s="17"/>
      <c r="D17979" s="15"/>
      <c r="E17979" s="15"/>
      <c r="F17979" s="15"/>
      <c r="H17979">
        <v>17978</v>
      </c>
      <c r="I17979" s="1" t="s">
        <v>752</v>
      </c>
      <c r="J17979" s="1"/>
      <c r="K17979" s="2"/>
      <c r="L17979">
        <v>17978</v>
      </c>
      <c r="M17979" s="1" t="s">
        <v>753</v>
      </c>
      <c r="N17979" s="1"/>
      <c r="O17979" s="2"/>
      <c r="P17979">
        <v>17978</v>
      </c>
      <c r="Q17979" s="1" t="s">
        <v>754</v>
      </c>
      <c r="R17979" s="1"/>
      <c r="S17979" s="2"/>
      <c r="T17979">
        <v>17978</v>
      </c>
      <c r="U17979" s="1" t="s">
        <v>178</v>
      </c>
      <c r="V17979" s="1"/>
      <c r="W17979" s="2"/>
      <c r="X17979">
        <v>17978</v>
      </c>
      <c r="Y17979" s="1" t="s">
        <v>179</v>
      </c>
      <c r="Z17979" s="1"/>
      <c r="AA17979" s="2"/>
      <c r="AD17979"/>
      <c r="AE17979" s="3"/>
      <c r="AF17979" s="3"/>
      <c r="AG17979" s="46"/>
      <c r="AH17979" s="15"/>
      <c r="AI17979" s="15"/>
      <c r="AQ17979" s="15"/>
      <c r="AR17979" s="15"/>
      <c r="AS17979" s="15"/>
      <c r="AT17979" s="15"/>
      <c r="AU17979" s="14"/>
      <c r="AV17979" s="14"/>
      <c r="BA17979" s="15"/>
      <c r="BB17979" s="15"/>
      <c r="BC17979" s="15"/>
      <c r="BD17979" s="15"/>
      <c r="BE17979" s="15"/>
      <c r="BF17979" s="14"/>
    </row>
    <row r="17980" spans="2:58">
      <c r="B17980" s="15"/>
      <c r="C17980" s="17"/>
      <c r="D17980" s="15"/>
      <c r="E17980" s="15"/>
      <c r="F17980" s="15"/>
      <c r="H17980">
        <v>17979</v>
      </c>
      <c r="I17980" s="1" t="s">
        <v>752</v>
      </c>
      <c r="J17980" s="1"/>
      <c r="K17980" s="2"/>
      <c r="L17980">
        <v>17979</v>
      </c>
      <c r="M17980" s="1" t="s">
        <v>753</v>
      </c>
      <c r="N17980" s="1"/>
      <c r="O17980" s="2"/>
      <c r="P17980">
        <v>17979</v>
      </c>
      <c r="Q17980" s="1" t="s">
        <v>754</v>
      </c>
      <c r="R17980" s="1"/>
      <c r="S17980" s="2"/>
      <c r="T17980">
        <v>17979</v>
      </c>
      <c r="U17980" s="1" t="s">
        <v>178</v>
      </c>
      <c r="V17980" s="1"/>
      <c r="W17980" s="2"/>
      <c r="X17980">
        <v>17979</v>
      </c>
      <c r="Y17980" s="1" t="s">
        <v>179</v>
      </c>
      <c r="Z17980" s="1"/>
      <c r="AA17980" s="2"/>
      <c r="AD17980"/>
      <c r="AE17980" s="3"/>
      <c r="AF17980" s="3"/>
      <c r="AG17980" s="46"/>
      <c r="AH17980" s="15"/>
      <c r="AI17980" s="15"/>
      <c r="AQ17980" s="15"/>
      <c r="AR17980" s="15"/>
      <c r="AS17980" s="15"/>
      <c r="AT17980" s="15"/>
      <c r="AU17980" s="14"/>
      <c r="AV17980" s="14"/>
      <c r="BA17980" s="15"/>
      <c r="BB17980" s="15"/>
      <c r="BC17980" s="15"/>
      <c r="BD17980" s="15"/>
      <c r="BE17980" s="15"/>
      <c r="BF17980" s="15"/>
    </row>
    <row r="17981" spans="2:58">
      <c r="B17981" s="17"/>
      <c r="C17981" s="14"/>
      <c r="D17981" s="15"/>
      <c r="E17981" s="14"/>
      <c r="F17981" s="15"/>
      <c r="H17981">
        <v>17980</v>
      </c>
      <c r="I17981" s="1" t="s">
        <v>752</v>
      </c>
      <c r="J17981" s="1"/>
      <c r="K17981" s="2"/>
      <c r="L17981">
        <v>17980</v>
      </c>
      <c r="M17981" s="1" t="s">
        <v>753</v>
      </c>
      <c r="N17981" s="1"/>
      <c r="O17981" s="2"/>
      <c r="P17981">
        <v>17980</v>
      </c>
      <c r="Q17981" s="1" t="s">
        <v>754</v>
      </c>
      <c r="R17981" s="1"/>
      <c r="S17981" s="2"/>
      <c r="T17981">
        <v>17980</v>
      </c>
      <c r="U17981" s="1" t="s">
        <v>178</v>
      </c>
      <c r="V17981" s="1"/>
      <c r="W17981" s="2"/>
      <c r="X17981">
        <v>17980</v>
      </c>
      <c r="Y17981" s="1" t="s">
        <v>179</v>
      </c>
      <c r="Z17981" s="1"/>
      <c r="AA17981" s="2"/>
      <c r="AD17981"/>
      <c r="AE17981" s="3"/>
      <c r="AF17981" s="3"/>
      <c r="AG17981" s="46"/>
      <c r="AH17981" s="15"/>
      <c r="AI17981" s="15"/>
      <c r="AQ17981" s="15"/>
      <c r="AR17981" s="15"/>
      <c r="AS17981" s="15"/>
      <c r="AT17981" s="15"/>
      <c r="AU17981" s="15"/>
      <c r="AV17981" s="15"/>
      <c r="BA17981" s="15"/>
      <c r="BB17981" s="15"/>
      <c r="BC17981" s="15"/>
      <c r="BD17981" s="15"/>
      <c r="BE17981" s="15"/>
      <c r="BF17981" s="15"/>
    </row>
    <row r="17982" spans="2:58">
      <c r="B17982" s="17"/>
      <c r="C17982" s="14"/>
      <c r="D17982" s="15"/>
      <c r="E17982" s="14"/>
      <c r="F17982" s="15"/>
      <c r="H17982">
        <v>17981</v>
      </c>
      <c r="I17982" s="1" t="s">
        <v>752</v>
      </c>
      <c r="J17982" s="1"/>
      <c r="K17982" s="2"/>
      <c r="L17982">
        <v>17981</v>
      </c>
      <c r="M17982" s="1" t="s">
        <v>753</v>
      </c>
      <c r="N17982" s="1"/>
      <c r="O17982" s="2"/>
      <c r="P17982">
        <v>17981</v>
      </c>
      <c r="Q17982" s="1" t="s">
        <v>754</v>
      </c>
      <c r="R17982" s="1"/>
      <c r="S17982" s="2"/>
      <c r="T17982">
        <v>17981</v>
      </c>
      <c r="U17982" s="1" t="s">
        <v>178</v>
      </c>
      <c r="V17982" s="1"/>
      <c r="W17982" s="2"/>
      <c r="X17982">
        <v>17981</v>
      </c>
      <c r="Y17982" s="1" t="s">
        <v>179</v>
      </c>
      <c r="Z17982" s="1"/>
      <c r="AA17982" s="2"/>
      <c r="AD17982"/>
      <c r="AE17982" s="3"/>
      <c r="AF17982" s="3"/>
      <c r="AG17982" s="46"/>
      <c r="AH17982" s="15"/>
      <c r="AI17982" s="15"/>
      <c r="AQ17982" s="15"/>
      <c r="AR17982" s="15"/>
      <c r="AS17982" s="15"/>
      <c r="AT17982" s="15"/>
      <c r="AU17982" s="15"/>
      <c r="AV17982" s="15"/>
      <c r="BA17982" s="15"/>
      <c r="BB17982" s="15"/>
      <c r="BC17982" s="15"/>
      <c r="BD17982" s="15"/>
      <c r="BE17982" s="15"/>
      <c r="BF17982" s="15"/>
    </row>
    <row r="17983" spans="2:58">
      <c r="B17983" s="17"/>
      <c r="C17983" s="14"/>
      <c r="D17983" s="15"/>
      <c r="E17983" s="14"/>
      <c r="F17983" s="15"/>
      <c r="H17983">
        <v>17982</v>
      </c>
      <c r="I17983" s="1" t="s">
        <v>752</v>
      </c>
      <c r="J17983" s="1"/>
      <c r="K17983" s="2"/>
      <c r="L17983">
        <v>17982</v>
      </c>
      <c r="M17983" s="1" t="s">
        <v>753</v>
      </c>
      <c r="N17983" s="1"/>
      <c r="O17983" s="2"/>
      <c r="P17983">
        <v>17982</v>
      </c>
      <c r="Q17983" s="1" t="s">
        <v>754</v>
      </c>
      <c r="R17983" s="1"/>
      <c r="S17983" s="2"/>
      <c r="T17983">
        <v>17982</v>
      </c>
      <c r="U17983" s="1" t="s">
        <v>178</v>
      </c>
      <c r="V17983" s="1"/>
      <c r="W17983" s="2"/>
      <c r="X17983">
        <v>17982</v>
      </c>
      <c r="Y17983" s="1" t="s">
        <v>179</v>
      </c>
      <c r="Z17983" s="1"/>
      <c r="AA17983" s="2"/>
      <c r="AD17983"/>
      <c r="AE17983" s="3"/>
      <c r="AF17983" s="3"/>
      <c r="AG17983" s="46"/>
      <c r="AH17983" s="15"/>
      <c r="AI17983" s="15"/>
      <c r="AQ17983" s="15"/>
      <c r="AR17983" s="15"/>
      <c r="AS17983" s="15"/>
      <c r="AT17983" s="15"/>
      <c r="AU17983" s="15"/>
      <c r="AV17983" s="15"/>
      <c r="BA17983" s="15"/>
      <c r="BB17983" s="15"/>
      <c r="BC17983" s="15"/>
      <c r="BD17983" s="15"/>
      <c r="BE17983" s="15"/>
      <c r="BF17983" s="15"/>
    </row>
    <row r="17984" spans="2:58">
      <c r="B17984" s="15"/>
      <c r="C17984" s="17"/>
      <c r="D17984" s="15"/>
      <c r="E17984" s="15"/>
      <c r="F17984" s="15"/>
      <c r="H17984">
        <v>17983</v>
      </c>
      <c r="I17984" s="1" t="s">
        <v>752</v>
      </c>
      <c r="J17984" s="1"/>
      <c r="K17984" s="2"/>
      <c r="L17984">
        <v>17983</v>
      </c>
      <c r="M17984" s="1" t="s">
        <v>753</v>
      </c>
      <c r="N17984" s="1"/>
      <c r="O17984" s="2"/>
      <c r="P17984">
        <v>17983</v>
      </c>
      <c r="Q17984" s="1" t="s">
        <v>754</v>
      </c>
      <c r="R17984" s="1"/>
      <c r="S17984" s="2"/>
      <c r="T17984">
        <v>17983</v>
      </c>
      <c r="U17984" s="1" t="s">
        <v>178</v>
      </c>
      <c r="V17984" s="1"/>
      <c r="W17984" s="2"/>
      <c r="X17984">
        <v>17983</v>
      </c>
      <c r="Y17984" s="1" t="s">
        <v>179</v>
      </c>
      <c r="Z17984" s="1"/>
      <c r="AA17984" s="2"/>
      <c r="AD17984"/>
      <c r="AE17984" s="3"/>
      <c r="AF17984" s="3"/>
      <c r="AG17984" s="46"/>
      <c r="AH17984" s="15"/>
      <c r="AI17984" s="15"/>
      <c r="AQ17984" s="15"/>
      <c r="AR17984" s="15"/>
      <c r="AS17984" s="15"/>
      <c r="AT17984" s="15"/>
      <c r="AU17984" s="14"/>
      <c r="AV17984" s="14"/>
      <c r="BA17984" s="15"/>
      <c r="BB17984" s="15"/>
      <c r="BC17984" s="15"/>
      <c r="BD17984" s="15"/>
      <c r="BE17984" s="15"/>
      <c r="BF17984" s="14"/>
    </row>
    <row r="17985" spans="2:58">
      <c r="B17985" s="15"/>
      <c r="C17985" s="17"/>
      <c r="D17985" s="15"/>
      <c r="E17985" s="15"/>
      <c r="F17985" s="15"/>
      <c r="H17985">
        <v>17984</v>
      </c>
      <c r="I17985" s="1" t="s">
        <v>752</v>
      </c>
      <c r="J17985" s="1"/>
      <c r="K17985" s="2"/>
      <c r="L17985">
        <v>17984</v>
      </c>
      <c r="M17985" s="1" t="s">
        <v>753</v>
      </c>
      <c r="N17985" s="1"/>
      <c r="O17985" s="2"/>
      <c r="P17985">
        <v>17984</v>
      </c>
      <c r="Q17985" s="1" t="s">
        <v>754</v>
      </c>
      <c r="R17985" s="1"/>
      <c r="S17985" s="2"/>
      <c r="T17985">
        <v>17984</v>
      </c>
      <c r="U17985" s="1" t="s">
        <v>178</v>
      </c>
      <c r="V17985" s="1"/>
      <c r="W17985" s="2"/>
      <c r="X17985">
        <v>17984</v>
      </c>
      <c r="Y17985" s="1" t="s">
        <v>179</v>
      </c>
      <c r="Z17985" s="1"/>
      <c r="AA17985" s="2"/>
      <c r="AD17985"/>
      <c r="AE17985" s="3"/>
      <c r="AF17985" s="3"/>
      <c r="AG17985" s="46"/>
      <c r="AH17985" s="15"/>
      <c r="AI17985" s="15"/>
      <c r="AQ17985" s="15"/>
      <c r="AR17985" s="15"/>
      <c r="AS17985" s="15"/>
      <c r="AT17985" s="15"/>
      <c r="AU17985" s="15"/>
      <c r="AV17985" s="15"/>
      <c r="BA17985" s="15"/>
      <c r="BB17985" s="15"/>
      <c r="BC17985" s="15"/>
      <c r="BD17985" s="15"/>
      <c r="BE17985" s="15"/>
      <c r="BF17985" s="14"/>
    </row>
    <row r="17986" spans="2:58">
      <c r="B17986" s="15"/>
      <c r="C17986" s="14"/>
      <c r="D17986" s="15"/>
      <c r="E17986" s="14"/>
      <c r="F17986" s="15"/>
      <c r="H17986">
        <v>17985</v>
      </c>
      <c r="I17986" s="1" t="s">
        <v>752</v>
      </c>
      <c r="J17986" s="1"/>
      <c r="K17986" s="2"/>
      <c r="L17986">
        <v>17985</v>
      </c>
      <c r="M17986" s="1" t="s">
        <v>753</v>
      </c>
      <c r="N17986" s="1"/>
      <c r="O17986" s="2"/>
      <c r="P17986">
        <v>17985</v>
      </c>
      <c r="Q17986" s="1" t="s">
        <v>754</v>
      </c>
      <c r="R17986" s="1"/>
      <c r="S17986" s="2"/>
      <c r="T17986">
        <v>17985</v>
      </c>
      <c r="U17986" s="1" t="s">
        <v>178</v>
      </c>
      <c r="V17986" s="1"/>
      <c r="W17986" s="2"/>
      <c r="X17986">
        <v>17985</v>
      </c>
      <c r="Y17986" s="1" t="s">
        <v>179</v>
      </c>
      <c r="Z17986" s="1"/>
      <c r="AA17986" s="2"/>
      <c r="AD17986"/>
      <c r="AE17986" s="3"/>
      <c r="AF17986" s="3"/>
      <c r="AG17986" s="46"/>
      <c r="AH17986" s="15"/>
      <c r="AI17986" s="15"/>
      <c r="AQ17986" s="15"/>
      <c r="AR17986" s="15"/>
      <c r="AS17986" s="15"/>
      <c r="AT17986" s="15"/>
      <c r="AU17986" s="14"/>
      <c r="AV17986" s="14"/>
      <c r="BA17986" s="15"/>
      <c r="BB17986" s="15"/>
      <c r="BC17986" s="15"/>
      <c r="BD17986" s="15"/>
      <c r="BE17986" s="15"/>
      <c r="BF17986" s="15"/>
    </row>
    <row r="17987" spans="2:58">
      <c r="B17987" s="15"/>
      <c r="C17987" s="14"/>
      <c r="D17987" s="15"/>
      <c r="E17987" s="14"/>
      <c r="F17987" s="15"/>
      <c r="H17987">
        <v>17986</v>
      </c>
      <c r="I17987" s="1" t="s">
        <v>752</v>
      </c>
      <c r="J17987" s="1"/>
      <c r="K17987" s="2"/>
      <c r="L17987">
        <v>17986</v>
      </c>
      <c r="M17987" s="1" t="s">
        <v>753</v>
      </c>
      <c r="N17987" s="1"/>
      <c r="O17987" s="2"/>
      <c r="P17987">
        <v>17986</v>
      </c>
      <c r="Q17987" s="1" t="s">
        <v>754</v>
      </c>
      <c r="R17987" s="1"/>
      <c r="S17987" s="2"/>
      <c r="T17987">
        <v>17986</v>
      </c>
      <c r="U17987" s="1" t="s">
        <v>178</v>
      </c>
      <c r="V17987" s="1"/>
      <c r="W17987" s="2"/>
      <c r="X17987">
        <v>17986</v>
      </c>
      <c r="Y17987" s="1" t="s">
        <v>179</v>
      </c>
      <c r="Z17987" s="1"/>
      <c r="AA17987" s="2"/>
      <c r="AD17987"/>
      <c r="AE17987" s="3"/>
      <c r="AF17987" s="3"/>
      <c r="AG17987" s="46"/>
      <c r="AH17987" s="15"/>
      <c r="AI17987" s="15"/>
      <c r="AQ17987" s="15"/>
      <c r="AR17987" s="15"/>
      <c r="AS17987" s="15"/>
      <c r="AT17987" s="15"/>
      <c r="AU17987" s="15"/>
      <c r="AV17987" s="15"/>
      <c r="BA17987" s="15"/>
      <c r="BB17987" s="15"/>
      <c r="BC17987" s="15"/>
      <c r="BD17987" s="15"/>
      <c r="BE17987" s="15"/>
      <c r="BF17987" s="15"/>
    </row>
    <row r="17988" spans="2:58">
      <c r="B17988" s="15"/>
      <c r="C17988" s="14"/>
      <c r="D17988" s="159"/>
      <c r="E17988" s="14"/>
      <c r="F17988" s="15"/>
      <c r="H17988">
        <v>17987</v>
      </c>
      <c r="I17988" s="1" t="s">
        <v>752</v>
      </c>
      <c r="J17988" s="1"/>
      <c r="K17988" s="2"/>
      <c r="L17988">
        <v>17987</v>
      </c>
      <c r="M17988" s="1" t="s">
        <v>753</v>
      </c>
      <c r="N17988" s="1"/>
      <c r="O17988" s="2"/>
      <c r="P17988">
        <v>17987</v>
      </c>
      <c r="Q17988" s="1" t="s">
        <v>754</v>
      </c>
      <c r="R17988" s="1"/>
      <c r="S17988" s="2"/>
      <c r="T17988">
        <v>17987</v>
      </c>
      <c r="U17988" s="1" t="s">
        <v>178</v>
      </c>
      <c r="V17988" s="1"/>
      <c r="W17988" s="2"/>
      <c r="X17988">
        <v>17987</v>
      </c>
      <c r="Y17988" s="1" t="s">
        <v>179</v>
      </c>
      <c r="Z17988" s="1"/>
      <c r="AA17988" s="2"/>
      <c r="AD17988"/>
      <c r="AE17988" s="3"/>
      <c r="AF17988" s="3"/>
      <c r="AG17988" s="46"/>
      <c r="AH17988" s="15"/>
      <c r="AI17988" s="15"/>
      <c r="AQ17988" s="15"/>
      <c r="AR17988" s="15"/>
      <c r="AS17988" s="15"/>
      <c r="AT17988" s="15"/>
      <c r="AU17988" s="14"/>
      <c r="AV17988" s="14"/>
      <c r="BA17988" s="15"/>
      <c r="BB17988" s="15"/>
      <c r="BC17988" s="15"/>
      <c r="BD17988" s="15"/>
      <c r="BE17988" s="15"/>
      <c r="BF17988" s="15"/>
    </row>
    <row r="17989" spans="2:58">
      <c r="B17989" s="15"/>
      <c r="C17989" s="17"/>
      <c r="D17989" s="15"/>
      <c r="E17989" s="15"/>
      <c r="F17989" s="15"/>
      <c r="H17989">
        <v>17988</v>
      </c>
      <c r="I17989" s="1" t="s">
        <v>752</v>
      </c>
      <c r="J17989" s="1"/>
      <c r="K17989" s="2"/>
      <c r="L17989">
        <v>17988</v>
      </c>
      <c r="M17989" s="1" t="s">
        <v>753</v>
      </c>
      <c r="N17989" s="1"/>
      <c r="O17989" s="2"/>
      <c r="P17989">
        <v>17988</v>
      </c>
      <c r="Q17989" s="1" t="s">
        <v>754</v>
      </c>
      <c r="R17989" s="1"/>
      <c r="S17989" s="2"/>
      <c r="T17989">
        <v>17988</v>
      </c>
      <c r="U17989" s="1" t="s">
        <v>178</v>
      </c>
      <c r="V17989" s="1"/>
      <c r="W17989" s="2"/>
      <c r="X17989">
        <v>17988</v>
      </c>
      <c r="Y17989" s="1" t="s">
        <v>179</v>
      </c>
      <c r="Z17989" s="1"/>
      <c r="AA17989" s="2"/>
      <c r="AD17989"/>
      <c r="AE17989" s="3"/>
      <c r="AF17989" s="3"/>
      <c r="AG17989" s="46"/>
      <c r="AH17989" s="15"/>
      <c r="AI17989" s="15"/>
      <c r="AQ17989" s="15"/>
      <c r="AR17989" s="15"/>
      <c r="AS17989" s="15"/>
      <c r="AT17989" s="15"/>
      <c r="AU17989" s="14"/>
      <c r="AV17989" s="14"/>
      <c r="BA17989" s="15"/>
      <c r="BB17989" s="15"/>
      <c r="BC17989" s="15"/>
      <c r="BD17989" s="15"/>
      <c r="BE17989" s="15"/>
      <c r="BF17989" s="15"/>
    </row>
    <row r="17990" spans="2:58">
      <c r="B17990" s="159"/>
      <c r="C17990" s="14"/>
      <c r="D17990" s="15"/>
      <c r="E17990" s="14"/>
      <c r="F17990" s="15"/>
      <c r="H17990">
        <v>17989</v>
      </c>
      <c r="I17990" s="1" t="s">
        <v>752</v>
      </c>
      <c r="J17990" s="1"/>
      <c r="K17990" s="2"/>
      <c r="L17990">
        <v>17989</v>
      </c>
      <c r="M17990" s="1" t="s">
        <v>753</v>
      </c>
      <c r="N17990" s="1"/>
      <c r="O17990" s="2"/>
      <c r="P17990">
        <v>17989</v>
      </c>
      <c r="Q17990" s="1" t="s">
        <v>754</v>
      </c>
      <c r="R17990" s="1"/>
      <c r="S17990" s="2"/>
      <c r="T17990">
        <v>17989</v>
      </c>
      <c r="U17990" s="1" t="s">
        <v>178</v>
      </c>
      <c r="V17990" s="1"/>
      <c r="W17990" s="2"/>
      <c r="X17990">
        <v>17989</v>
      </c>
      <c r="Y17990" s="1" t="s">
        <v>179</v>
      </c>
      <c r="Z17990" s="1"/>
      <c r="AA17990" s="2"/>
      <c r="AD17990"/>
      <c r="AE17990" s="3"/>
      <c r="AF17990" s="3"/>
      <c r="AG17990" s="46"/>
      <c r="AH17990" s="15"/>
      <c r="AI17990" s="15"/>
      <c r="AQ17990" s="15"/>
      <c r="AR17990" s="15"/>
      <c r="AS17990" s="15"/>
      <c r="AT17990" s="15"/>
      <c r="AU17990" s="14"/>
      <c r="AV17990" s="14"/>
      <c r="BA17990" s="15"/>
      <c r="BB17990" s="15"/>
      <c r="BC17990" s="15"/>
      <c r="BD17990" s="15"/>
      <c r="BE17990" s="15"/>
      <c r="BF17990" s="15"/>
    </row>
    <row r="17991" spans="2:58">
      <c r="B17991" s="17"/>
      <c r="C17991" s="14"/>
      <c r="D17991" s="15"/>
      <c r="E17991" s="14"/>
      <c r="F17991" s="15"/>
      <c r="H17991">
        <v>17990</v>
      </c>
      <c r="I17991" s="1" t="s">
        <v>752</v>
      </c>
      <c r="J17991" s="1"/>
      <c r="K17991" s="2"/>
      <c r="L17991">
        <v>17990</v>
      </c>
      <c r="M17991" s="1" t="s">
        <v>753</v>
      </c>
      <c r="N17991" s="1"/>
      <c r="O17991" s="2"/>
      <c r="P17991">
        <v>17990</v>
      </c>
      <c r="Q17991" s="1" t="s">
        <v>754</v>
      </c>
      <c r="R17991" s="1"/>
      <c r="S17991" s="2"/>
      <c r="T17991">
        <v>17990</v>
      </c>
      <c r="U17991" s="1" t="s">
        <v>178</v>
      </c>
      <c r="V17991" s="1"/>
      <c r="W17991" s="2"/>
      <c r="X17991">
        <v>17990</v>
      </c>
      <c r="Y17991" s="1" t="s">
        <v>179</v>
      </c>
      <c r="Z17991" s="1"/>
      <c r="AA17991" s="2"/>
      <c r="AD17991"/>
      <c r="AE17991" s="3"/>
      <c r="AF17991" s="3"/>
      <c r="AG17991" s="46"/>
      <c r="AH17991" s="15"/>
      <c r="AI17991" s="15"/>
      <c r="AQ17991" s="15"/>
      <c r="AR17991" s="15"/>
      <c r="AS17991" s="15"/>
      <c r="AT17991" s="15"/>
      <c r="AU17991" s="14"/>
      <c r="AV17991" s="14"/>
      <c r="BA17991" s="15"/>
      <c r="BB17991" s="15"/>
      <c r="BC17991" s="15"/>
      <c r="BD17991" s="15"/>
      <c r="BE17991" s="15"/>
      <c r="BF17991" s="15"/>
    </row>
    <row r="17992" spans="2:58">
      <c r="B17992" s="15"/>
      <c r="C17992" s="15"/>
      <c r="D17992" s="15"/>
      <c r="E17992" s="15"/>
      <c r="F17992" s="15"/>
      <c r="H17992">
        <v>17991</v>
      </c>
      <c r="I17992" s="1" t="s">
        <v>752</v>
      </c>
      <c r="J17992" s="1"/>
      <c r="K17992" s="2"/>
      <c r="L17992">
        <v>17991</v>
      </c>
      <c r="M17992" s="1" t="s">
        <v>753</v>
      </c>
      <c r="N17992" s="1"/>
      <c r="O17992" s="2"/>
      <c r="P17992">
        <v>17991</v>
      </c>
      <c r="Q17992" s="1" t="s">
        <v>754</v>
      </c>
      <c r="R17992" s="1"/>
      <c r="S17992" s="2"/>
      <c r="T17992">
        <v>17991</v>
      </c>
      <c r="U17992" s="1" t="s">
        <v>178</v>
      </c>
      <c r="V17992" s="1"/>
      <c r="W17992" s="2"/>
      <c r="X17992">
        <v>17991</v>
      </c>
      <c r="Y17992" s="1" t="s">
        <v>179</v>
      </c>
      <c r="Z17992" s="1"/>
      <c r="AA17992" s="2"/>
      <c r="AD17992"/>
      <c r="AE17992" s="3"/>
      <c r="AF17992" s="3"/>
      <c r="AG17992" s="46"/>
      <c r="AH17992" s="15"/>
      <c r="AI17992" s="15"/>
      <c r="AQ17992" s="15"/>
      <c r="AR17992" s="15"/>
      <c r="AS17992" s="15"/>
      <c r="AT17992" s="15"/>
      <c r="AU17992" s="14"/>
      <c r="AV17992" s="14"/>
      <c r="BA17992" s="15"/>
      <c r="BB17992" s="15"/>
      <c r="BC17992" s="15"/>
      <c r="BD17992" s="15"/>
      <c r="BE17992" s="15"/>
      <c r="BF17992" s="15"/>
    </row>
    <row r="17993" spans="2:58">
      <c r="B17993" s="15"/>
      <c r="C17993" s="15"/>
      <c r="D17993" s="15"/>
      <c r="E17993" s="15"/>
      <c r="F17993" s="15"/>
      <c r="H17993">
        <v>17992</v>
      </c>
      <c r="I17993" s="1" t="s">
        <v>752</v>
      </c>
      <c r="J17993" s="1"/>
      <c r="K17993" s="2"/>
      <c r="L17993">
        <v>17992</v>
      </c>
      <c r="M17993" s="1" t="s">
        <v>753</v>
      </c>
      <c r="N17993" s="1"/>
      <c r="O17993" s="2"/>
      <c r="P17993">
        <v>17992</v>
      </c>
      <c r="Q17993" s="1" t="s">
        <v>754</v>
      </c>
      <c r="R17993" s="1"/>
      <c r="S17993" s="2"/>
      <c r="T17993">
        <v>17992</v>
      </c>
      <c r="U17993" s="1" t="s">
        <v>178</v>
      </c>
      <c r="V17993" s="1"/>
      <c r="W17993" s="2"/>
      <c r="X17993">
        <v>17992</v>
      </c>
      <c r="Y17993" s="1" t="s">
        <v>179</v>
      </c>
      <c r="Z17993" s="1"/>
      <c r="AA17993" s="2"/>
      <c r="AD17993"/>
      <c r="AE17993" s="3"/>
      <c r="AF17993" s="3"/>
      <c r="AG17993" s="46"/>
      <c r="AH17993" s="15"/>
      <c r="AI17993" s="15"/>
      <c r="AQ17993" s="15"/>
      <c r="AR17993" s="15"/>
      <c r="AS17993" s="15"/>
      <c r="AT17993" s="15"/>
      <c r="AU17993" s="14"/>
      <c r="AV17993" s="14"/>
      <c r="BA17993" s="15"/>
      <c r="BB17993" s="15"/>
      <c r="BC17993" s="15"/>
      <c r="BD17993" s="15"/>
      <c r="BE17993" s="15"/>
      <c r="BF17993" s="15"/>
    </row>
    <row r="17994" spans="2:58">
      <c r="B17994" s="15"/>
      <c r="C17994" s="17"/>
      <c r="D17994" s="15"/>
      <c r="E17994" s="15"/>
      <c r="F17994" s="15"/>
      <c r="H17994">
        <v>17993</v>
      </c>
      <c r="I17994" s="1" t="s">
        <v>752</v>
      </c>
      <c r="J17994" s="1"/>
      <c r="K17994" s="2"/>
      <c r="L17994">
        <v>17993</v>
      </c>
      <c r="M17994" s="1" t="s">
        <v>753</v>
      </c>
      <c r="N17994" s="1"/>
      <c r="O17994" s="2"/>
      <c r="P17994">
        <v>17993</v>
      </c>
      <c r="Q17994" s="1" t="s">
        <v>754</v>
      </c>
      <c r="R17994" s="1"/>
      <c r="S17994" s="2"/>
      <c r="T17994">
        <v>17993</v>
      </c>
      <c r="U17994" s="1" t="s">
        <v>178</v>
      </c>
      <c r="V17994" s="1"/>
      <c r="W17994" s="2"/>
      <c r="X17994">
        <v>17993</v>
      </c>
      <c r="Y17994" s="1" t="s">
        <v>179</v>
      </c>
      <c r="Z17994" s="1"/>
      <c r="AA17994" s="2"/>
      <c r="AD17994"/>
      <c r="AE17994" s="3"/>
      <c r="AF17994" s="3"/>
      <c r="AG17994" s="46"/>
      <c r="AH17994" s="15"/>
      <c r="AI17994" s="15"/>
      <c r="AQ17994" s="15"/>
      <c r="AR17994" s="15"/>
      <c r="AS17994" s="15"/>
      <c r="AT17994" s="15"/>
      <c r="AU17994" s="14"/>
      <c r="AV17994" s="14"/>
      <c r="BA17994" s="15"/>
      <c r="BB17994" s="15"/>
      <c r="BC17994" s="15"/>
      <c r="BD17994" s="15"/>
      <c r="BE17994" s="15"/>
      <c r="BF17994" s="15"/>
    </row>
    <row r="17995" spans="2:58">
      <c r="B17995" s="17"/>
      <c r="C17995" s="14"/>
      <c r="D17995" s="15"/>
      <c r="E17995" s="14"/>
      <c r="F17995" s="15"/>
      <c r="H17995">
        <v>17994</v>
      </c>
      <c r="I17995" s="1" t="s">
        <v>752</v>
      </c>
      <c r="J17995" s="1"/>
      <c r="K17995" s="2"/>
      <c r="L17995">
        <v>17994</v>
      </c>
      <c r="M17995" s="1" t="s">
        <v>753</v>
      </c>
      <c r="N17995" s="1"/>
      <c r="O17995" s="2"/>
      <c r="P17995">
        <v>17994</v>
      </c>
      <c r="Q17995" s="1" t="s">
        <v>754</v>
      </c>
      <c r="R17995" s="1"/>
      <c r="S17995" s="2"/>
      <c r="T17995">
        <v>17994</v>
      </c>
      <c r="U17995" s="1" t="s">
        <v>178</v>
      </c>
      <c r="V17995" s="1"/>
      <c r="W17995" s="2"/>
      <c r="X17995">
        <v>17994</v>
      </c>
      <c r="Y17995" s="1" t="s">
        <v>179</v>
      </c>
      <c r="Z17995" s="1"/>
      <c r="AA17995" s="2"/>
      <c r="AD17995"/>
      <c r="AE17995" s="3"/>
      <c r="AF17995" s="3"/>
      <c r="AG17995" s="46"/>
      <c r="AH17995" s="15"/>
      <c r="AI17995" s="15"/>
      <c r="AQ17995" s="15"/>
      <c r="AR17995" s="15"/>
      <c r="AS17995" s="15"/>
      <c r="AT17995" s="15"/>
      <c r="AU17995" s="15"/>
      <c r="AV17995" s="15"/>
      <c r="BA17995" s="15"/>
      <c r="BB17995" s="15"/>
      <c r="BC17995" s="15"/>
      <c r="BD17995" s="15"/>
      <c r="BE17995" s="15"/>
      <c r="BF17995" s="15"/>
    </row>
    <row r="17996" spans="2:58">
      <c r="B17996" s="17"/>
      <c r="C17996" s="14"/>
      <c r="D17996" s="15"/>
      <c r="E17996" s="14"/>
      <c r="F17996" s="15"/>
      <c r="H17996">
        <v>17995</v>
      </c>
      <c r="I17996" s="1" t="s">
        <v>752</v>
      </c>
      <c r="J17996" s="1"/>
      <c r="K17996" s="2"/>
      <c r="L17996">
        <v>17995</v>
      </c>
      <c r="M17996" s="1" t="s">
        <v>753</v>
      </c>
      <c r="N17996" s="1"/>
      <c r="O17996" s="2"/>
      <c r="P17996">
        <v>17995</v>
      </c>
      <c r="Q17996" s="1" t="s">
        <v>754</v>
      </c>
      <c r="R17996" s="1"/>
      <c r="S17996" s="2"/>
      <c r="T17996">
        <v>17995</v>
      </c>
      <c r="U17996" s="1" t="s">
        <v>178</v>
      </c>
      <c r="V17996" s="1"/>
      <c r="W17996" s="2"/>
      <c r="X17996">
        <v>17995</v>
      </c>
      <c r="Y17996" s="1" t="s">
        <v>179</v>
      </c>
      <c r="Z17996" s="1"/>
      <c r="AA17996" s="2"/>
      <c r="AD17996"/>
      <c r="AE17996" s="3"/>
      <c r="AF17996" s="3"/>
      <c r="AG17996" s="46"/>
      <c r="AH17996" s="15"/>
      <c r="AI17996" s="15"/>
      <c r="AQ17996" s="15"/>
      <c r="AR17996" s="15"/>
      <c r="AS17996" s="15"/>
      <c r="AT17996" s="15"/>
      <c r="AU17996" s="14"/>
      <c r="AV17996" s="14"/>
      <c r="BA17996" s="15"/>
      <c r="BB17996" s="15"/>
      <c r="BC17996" s="15"/>
      <c r="BD17996" s="15"/>
      <c r="BE17996" s="15"/>
      <c r="BF17996" s="15"/>
    </row>
    <row r="17997" spans="2:58">
      <c r="B17997" s="17"/>
      <c r="C17997" s="14"/>
      <c r="D17997" s="15"/>
      <c r="E17997" s="14"/>
      <c r="F17997" s="15"/>
      <c r="H17997">
        <v>17996</v>
      </c>
      <c r="I17997" s="1" t="s">
        <v>752</v>
      </c>
      <c r="J17997" s="1"/>
      <c r="K17997" s="2"/>
      <c r="L17997">
        <v>17996</v>
      </c>
      <c r="M17997" s="1" t="s">
        <v>753</v>
      </c>
      <c r="N17997" s="1"/>
      <c r="O17997" s="2"/>
      <c r="P17997">
        <v>17996</v>
      </c>
      <c r="Q17997" s="1" t="s">
        <v>754</v>
      </c>
      <c r="R17997" s="1"/>
      <c r="S17997" s="2"/>
      <c r="T17997">
        <v>17996</v>
      </c>
      <c r="U17997" s="1" t="s">
        <v>178</v>
      </c>
      <c r="V17997" s="1"/>
      <c r="W17997" s="2"/>
      <c r="X17997">
        <v>17996</v>
      </c>
      <c r="Y17997" s="1" t="s">
        <v>179</v>
      </c>
      <c r="Z17997" s="1"/>
      <c r="AA17997" s="2"/>
      <c r="AD17997"/>
      <c r="AE17997" s="3"/>
      <c r="AF17997" s="3"/>
      <c r="AG17997" s="46"/>
      <c r="AH17997" s="15"/>
      <c r="AI17997" s="15"/>
      <c r="AQ17997" s="15"/>
      <c r="AR17997" s="15"/>
      <c r="AS17997" s="15"/>
      <c r="AT17997" s="15"/>
      <c r="AU17997" s="14"/>
      <c r="AV17997" s="14"/>
      <c r="BA17997" s="15"/>
      <c r="BB17997" s="15"/>
      <c r="BC17997" s="15"/>
      <c r="BD17997" s="15"/>
      <c r="BE17997" s="15"/>
      <c r="BF17997" s="14"/>
    </row>
    <row r="17998" spans="2:58">
      <c r="B17998" s="15"/>
      <c r="C17998" s="17"/>
      <c r="D17998" s="15"/>
      <c r="E17998" s="15"/>
      <c r="F17998" s="15"/>
      <c r="H17998">
        <v>17997</v>
      </c>
      <c r="I17998" s="1" t="s">
        <v>752</v>
      </c>
      <c r="J17998" s="1"/>
      <c r="K17998" s="2"/>
      <c r="L17998">
        <v>17997</v>
      </c>
      <c r="M17998" s="1" t="s">
        <v>753</v>
      </c>
      <c r="N17998" s="1"/>
      <c r="O17998" s="2"/>
      <c r="P17998">
        <v>17997</v>
      </c>
      <c r="Q17998" s="1" t="s">
        <v>754</v>
      </c>
      <c r="R17998" s="1"/>
      <c r="S17998" s="2"/>
      <c r="T17998">
        <v>17997</v>
      </c>
      <c r="U17998" s="1" t="s">
        <v>178</v>
      </c>
      <c r="V17998" s="1"/>
      <c r="W17998" s="2"/>
      <c r="X17998">
        <v>17997</v>
      </c>
      <c r="Y17998" s="1" t="s">
        <v>179</v>
      </c>
      <c r="Z17998" s="1"/>
      <c r="AA17998" s="2"/>
      <c r="AD17998"/>
      <c r="AE17998" s="3"/>
      <c r="AF17998" s="3"/>
      <c r="AG17998" s="46"/>
      <c r="AH17998" s="15"/>
      <c r="AI17998" s="15"/>
      <c r="AQ17998" s="15"/>
      <c r="AR17998" s="15"/>
      <c r="AS17998" s="15"/>
      <c r="AT17998" s="15"/>
      <c r="AU17998" s="14"/>
      <c r="AV17998" s="14"/>
      <c r="BA17998" s="15"/>
      <c r="BB17998" s="15"/>
      <c r="BC17998" s="15"/>
      <c r="BD17998" s="15"/>
      <c r="BE17998" s="15"/>
      <c r="BF17998" s="14"/>
    </row>
    <row r="17999" spans="2:58">
      <c r="B17999" s="15"/>
      <c r="C17999" s="14"/>
      <c r="D17999" s="15"/>
      <c r="E17999" s="14"/>
      <c r="F17999" s="15"/>
      <c r="H17999">
        <v>17998</v>
      </c>
      <c r="I17999" s="1" t="s">
        <v>752</v>
      </c>
      <c r="J17999" s="1"/>
      <c r="K17999" s="2"/>
      <c r="L17999">
        <v>17998</v>
      </c>
      <c r="M17999" s="1" t="s">
        <v>753</v>
      </c>
      <c r="N17999" s="1"/>
      <c r="O17999" s="2"/>
      <c r="P17999">
        <v>17998</v>
      </c>
      <c r="Q17999" s="1" t="s">
        <v>754</v>
      </c>
      <c r="R17999" s="1"/>
      <c r="S17999" s="2"/>
      <c r="T17999">
        <v>17998</v>
      </c>
      <c r="U17999" s="1" t="s">
        <v>178</v>
      </c>
      <c r="V17999" s="1"/>
      <c r="W17999" s="2"/>
      <c r="X17999">
        <v>17998</v>
      </c>
      <c r="Y17999" s="1" t="s">
        <v>179</v>
      </c>
      <c r="Z17999" s="1"/>
      <c r="AA17999" s="2"/>
      <c r="AD17999"/>
      <c r="AE17999" s="3"/>
      <c r="AF17999" s="3"/>
      <c r="AG17999" s="46"/>
      <c r="AH17999" s="15"/>
      <c r="AI17999" s="15"/>
      <c r="AQ17999" s="15"/>
      <c r="AR17999" s="15"/>
      <c r="AS17999" s="15"/>
      <c r="AT17999" s="15"/>
      <c r="AU17999" s="15"/>
      <c r="AV17999" s="15"/>
      <c r="BA17999" s="15"/>
      <c r="BB17999" s="15"/>
      <c r="BC17999" s="15"/>
      <c r="BD17999" s="15"/>
      <c r="BE17999" s="15"/>
      <c r="BF17999" s="15"/>
    </row>
    <row r="18000" spans="2:58">
      <c r="B18000" s="15"/>
      <c r="C18000" s="14"/>
      <c r="D18000" s="15"/>
      <c r="E18000" s="14"/>
      <c r="F18000" s="15"/>
      <c r="H18000">
        <v>17999</v>
      </c>
      <c r="I18000" s="1" t="s">
        <v>752</v>
      </c>
      <c r="J18000" s="1"/>
      <c r="K18000" s="2"/>
      <c r="L18000">
        <v>17999</v>
      </c>
      <c r="M18000" s="1" t="s">
        <v>753</v>
      </c>
      <c r="N18000" s="1"/>
      <c r="O18000" s="2"/>
      <c r="P18000">
        <v>17999</v>
      </c>
      <c r="Q18000" s="1" t="s">
        <v>754</v>
      </c>
      <c r="R18000" s="1"/>
      <c r="S18000" s="2"/>
      <c r="T18000">
        <v>17999</v>
      </c>
      <c r="U18000" s="1" t="s">
        <v>178</v>
      </c>
      <c r="V18000" s="1"/>
      <c r="W18000" s="2"/>
      <c r="X18000">
        <v>17999</v>
      </c>
      <c r="Y18000" s="1" t="s">
        <v>179</v>
      </c>
      <c r="Z18000" s="1"/>
      <c r="AA18000" s="2"/>
      <c r="AD18000"/>
      <c r="AE18000" s="3"/>
      <c r="AF18000" s="3"/>
      <c r="AG18000" s="46"/>
      <c r="AH18000" s="15"/>
      <c r="AI18000" s="15"/>
      <c r="AQ18000" s="15"/>
      <c r="AR18000" s="15"/>
      <c r="AS18000" s="15"/>
      <c r="AT18000" s="15"/>
      <c r="AU18000" s="14"/>
      <c r="AV18000" s="14"/>
      <c r="BA18000" s="15"/>
      <c r="BB18000" s="15"/>
      <c r="BC18000" s="15"/>
      <c r="BD18000" s="15"/>
      <c r="BE18000" s="15"/>
      <c r="BF18000" s="15"/>
    </row>
    <row r="18001" spans="2:58">
      <c r="B18001" s="15"/>
      <c r="C18001" s="14"/>
      <c r="D18001" s="15"/>
      <c r="E18001" s="14"/>
      <c r="F18001" s="15"/>
      <c r="H18001">
        <v>18000</v>
      </c>
      <c r="I18001" s="1" t="s">
        <v>752</v>
      </c>
      <c r="J18001" s="1"/>
      <c r="K18001" s="2"/>
      <c r="L18001">
        <v>18000</v>
      </c>
      <c r="M18001" s="1" t="s">
        <v>753</v>
      </c>
      <c r="N18001" s="1"/>
      <c r="O18001" s="2"/>
      <c r="P18001">
        <v>18000</v>
      </c>
      <c r="Q18001" s="1" t="s">
        <v>754</v>
      </c>
      <c r="R18001" s="1"/>
      <c r="S18001" s="2"/>
      <c r="T18001">
        <v>18000</v>
      </c>
      <c r="U18001" s="1" t="s">
        <v>178</v>
      </c>
      <c r="V18001" s="1"/>
      <c r="W18001" s="2"/>
      <c r="X18001">
        <v>18000</v>
      </c>
      <c r="Y18001" s="1" t="s">
        <v>179</v>
      </c>
      <c r="Z18001" s="1"/>
      <c r="AA18001" s="2"/>
      <c r="AD18001"/>
      <c r="AE18001" s="3"/>
      <c r="AF18001" s="3"/>
      <c r="AG18001" s="46"/>
      <c r="AH18001" s="15"/>
      <c r="AI18001" s="15"/>
      <c r="AQ18001" s="15"/>
      <c r="AR18001" s="15"/>
      <c r="AS18001" s="15"/>
      <c r="AT18001" s="15"/>
      <c r="AU18001" s="14"/>
      <c r="AV18001" s="14"/>
      <c r="BA18001" s="15"/>
      <c r="BB18001" s="15"/>
      <c r="BC18001" s="15"/>
      <c r="BD18001" s="15"/>
      <c r="BE18001" s="15"/>
      <c r="BF18001" s="14"/>
    </row>
    <row r="18002" spans="2:58">
      <c r="B18002" s="15"/>
      <c r="C18002" s="14"/>
      <c r="D18002" s="15"/>
      <c r="E18002" s="14"/>
      <c r="F18002" s="15"/>
      <c r="H18002">
        <v>18001</v>
      </c>
      <c r="I18002" s="1" t="s">
        <v>752</v>
      </c>
      <c r="J18002" s="1"/>
      <c r="K18002" s="2"/>
      <c r="L18002">
        <v>18001</v>
      </c>
      <c r="M18002" s="1" t="s">
        <v>753</v>
      </c>
      <c r="N18002" s="1"/>
      <c r="O18002" s="2"/>
      <c r="P18002">
        <v>18001</v>
      </c>
      <c r="Q18002" s="1" t="s">
        <v>754</v>
      </c>
      <c r="R18002" s="1"/>
      <c r="S18002" s="2"/>
      <c r="T18002">
        <v>18001</v>
      </c>
      <c r="U18002" s="1" t="s">
        <v>178</v>
      </c>
      <c r="V18002" s="1"/>
      <c r="W18002" s="2"/>
      <c r="X18002">
        <v>18001</v>
      </c>
      <c r="Y18002" s="1" t="s">
        <v>179</v>
      </c>
      <c r="Z18002" s="1"/>
      <c r="AA18002" s="2"/>
      <c r="AD18002"/>
      <c r="AE18002" s="3"/>
      <c r="AF18002" s="3"/>
      <c r="AG18002" s="46"/>
      <c r="AH18002" s="15"/>
      <c r="AI18002" s="15"/>
      <c r="AQ18002" s="15"/>
      <c r="AR18002" s="15"/>
      <c r="AS18002" s="15"/>
      <c r="AT18002" s="15"/>
      <c r="AU18002" s="14"/>
      <c r="AV18002" s="14"/>
      <c r="BA18002" s="15"/>
      <c r="BB18002" s="15"/>
      <c r="BC18002" s="15"/>
      <c r="BD18002" s="15"/>
      <c r="BE18002" s="15"/>
      <c r="BF18002" s="14"/>
    </row>
    <row r="18003" spans="2:58">
      <c r="B18003" s="15"/>
      <c r="C18003" s="14"/>
      <c r="D18003" s="15"/>
      <c r="E18003" s="14"/>
      <c r="F18003" s="15"/>
      <c r="H18003">
        <v>18002</v>
      </c>
      <c r="I18003" s="1" t="s">
        <v>752</v>
      </c>
      <c r="J18003" s="1"/>
      <c r="K18003" s="2"/>
      <c r="L18003">
        <v>18002</v>
      </c>
      <c r="M18003" s="1" t="s">
        <v>753</v>
      </c>
      <c r="N18003" s="1"/>
      <c r="O18003" s="2"/>
      <c r="P18003">
        <v>18002</v>
      </c>
      <c r="Q18003" s="1" t="s">
        <v>754</v>
      </c>
      <c r="R18003" s="1"/>
      <c r="S18003" s="2"/>
      <c r="T18003">
        <v>18002</v>
      </c>
      <c r="U18003" s="1" t="s">
        <v>178</v>
      </c>
      <c r="V18003" s="1"/>
      <c r="W18003" s="2"/>
      <c r="X18003">
        <v>18002</v>
      </c>
      <c r="Y18003" s="1" t="s">
        <v>179</v>
      </c>
      <c r="Z18003" s="1"/>
      <c r="AA18003" s="2"/>
      <c r="AD18003"/>
      <c r="AE18003" s="3"/>
      <c r="AF18003" s="3"/>
      <c r="AG18003" s="46"/>
      <c r="AH18003" s="15"/>
      <c r="AI18003" s="15"/>
      <c r="AQ18003" s="15"/>
      <c r="AR18003" s="15"/>
      <c r="AS18003" s="15"/>
      <c r="AT18003" s="15"/>
      <c r="AU18003" s="14"/>
      <c r="AV18003" s="14"/>
      <c r="BA18003" s="15"/>
      <c r="BB18003" s="15"/>
      <c r="BC18003" s="15"/>
      <c r="BD18003" s="15"/>
      <c r="BE18003" s="15"/>
      <c r="BF18003" s="14"/>
    </row>
    <row r="18004" spans="2:58">
      <c r="B18004" s="15"/>
      <c r="C18004" s="14"/>
      <c r="D18004" s="15"/>
      <c r="E18004" s="14"/>
      <c r="F18004" s="15"/>
      <c r="H18004">
        <v>18003</v>
      </c>
      <c r="I18004" s="1" t="s">
        <v>752</v>
      </c>
      <c r="J18004" s="1"/>
      <c r="K18004" s="2"/>
      <c r="L18004">
        <v>18003</v>
      </c>
      <c r="M18004" s="1" t="s">
        <v>753</v>
      </c>
      <c r="N18004" s="1"/>
      <c r="O18004" s="2"/>
      <c r="P18004">
        <v>18003</v>
      </c>
      <c r="Q18004" s="1" t="s">
        <v>754</v>
      </c>
      <c r="R18004" s="1"/>
      <c r="S18004" s="2"/>
      <c r="T18004">
        <v>18003</v>
      </c>
      <c r="U18004" s="1" t="s">
        <v>178</v>
      </c>
      <c r="V18004" s="1"/>
      <c r="W18004" s="2"/>
      <c r="X18004">
        <v>18003</v>
      </c>
      <c r="Y18004" s="1" t="s">
        <v>179</v>
      </c>
      <c r="Z18004" s="1"/>
      <c r="AA18004" s="2"/>
      <c r="AD18004"/>
      <c r="AE18004" s="3"/>
      <c r="AF18004" s="3"/>
      <c r="AG18004" s="46"/>
      <c r="AH18004" s="15"/>
      <c r="AI18004" s="15"/>
      <c r="AQ18004" s="15"/>
      <c r="AR18004" s="15"/>
      <c r="AS18004" s="15"/>
      <c r="AT18004" s="15"/>
      <c r="AU18004" s="14"/>
      <c r="AV18004" s="14"/>
      <c r="BA18004" s="15"/>
      <c r="BB18004" s="15"/>
      <c r="BC18004" s="15"/>
      <c r="BD18004" s="15"/>
      <c r="BE18004" s="15"/>
      <c r="BF18004" s="14"/>
    </row>
    <row r="18005" spans="2:58">
      <c r="B18005" s="15"/>
      <c r="C18005" s="14"/>
      <c r="D18005" s="15"/>
      <c r="E18005" s="14"/>
      <c r="F18005" s="15"/>
      <c r="H18005">
        <v>18004</v>
      </c>
      <c r="I18005" s="1" t="s">
        <v>752</v>
      </c>
      <c r="J18005" s="1"/>
      <c r="K18005" s="2"/>
      <c r="L18005">
        <v>18004</v>
      </c>
      <c r="M18005" s="1" t="s">
        <v>753</v>
      </c>
      <c r="N18005" s="1"/>
      <c r="O18005" s="2"/>
      <c r="P18005">
        <v>18004</v>
      </c>
      <c r="Q18005" s="1" t="s">
        <v>754</v>
      </c>
      <c r="R18005" s="1"/>
      <c r="S18005" s="2"/>
      <c r="T18005">
        <v>18004</v>
      </c>
      <c r="U18005" s="1" t="s">
        <v>178</v>
      </c>
      <c r="V18005" s="1"/>
      <c r="W18005" s="2"/>
      <c r="X18005">
        <v>18004</v>
      </c>
      <c r="Y18005" s="1" t="s">
        <v>179</v>
      </c>
      <c r="Z18005" s="1"/>
      <c r="AA18005" s="2"/>
      <c r="AD18005"/>
      <c r="AE18005" s="3"/>
      <c r="AF18005" s="3"/>
      <c r="AG18005" s="46"/>
      <c r="AH18005" s="15"/>
      <c r="AI18005" s="15"/>
      <c r="AQ18005" s="15"/>
      <c r="AR18005" s="15"/>
      <c r="AS18005" s="15"/>
      <c r="AT18005" s="15"/>
      <c r="AU18005" s="14"/>
      <c r="AV18005" s="14"/>
      <c r="BA18005" s="15"/>
      <c r="BB18005" s="15"/>
      <c r="BC18005" s="15"/>
      <c r="BD18005" s="15"/>
      <c r="BE18005" s="15"/>
      <c r="BF18005" s="15"/>
    </row>
    <row r="18006" spans="2:58">
      <c r="B18006" s="15"/>
      <c r="C18006" s="17"/>
      <c r="D18006" s="15"/>
      <c r="E18006" s="15"/>
      <c r="F18006" s="15"/>
      <c r="H18006">
        <v>18005</v>
      </c>
      <c r="I18006" s="1" t="s">
        <v>752</v>
      </c>
      <c r="J18006" s="1"/>
      <c r="K18006" s="2"/>
      <c r="L18006">
        <v>18005</v>
      </c>
      <c r="M18006" s="1" t="s">
        <v>753</v>
      </c>
      <c r="N18006" s="1"/>
      <c r="O18006" s="2"/>
      <c r="P18006">
        <v>18005</v>
      </c>
      <c r="Q18006" s="1" t="s">
        <v>754</v>
      </c>
      <c r="R18006" s="1"/>
      <c r="S18006" s="2"/>
      <c r="T18006">
        <v>18005</v>
      </c>
      <c r="U18006" s="1" t="s">
        <v>178</v>
      </c>
      <c r="V18006" s="1"/>
      <c r="W18006" s="2"/>
      <c r="X18006">
        <v>18005</v>
      </c>
      <c r="Y18006" s="1" t="s">
        <v>179</v>
      </c>
      <c r="Z18006" s="1"/>
      <c r="AA18006" s="2"/>
      <c r="AD18006"/>
      <c r="AE18006" s="3"/>
      <c r="AF18006" s="3"/>
      <c r="AG18006" s="46"/>
      <c r="AH18006" s="15"/>
      <c r="AI18006" s="15"/>
      <c r="AL18006" s="15"/>
      <c r="AM18006" s="15"/>
      <c r="AN18006" s="15"/>
      <c r="AO18006" s="15"/>
      <c r="AP18006" s="15"/>
      <c r="AQ18006" s="15"/>
      <c r="AR18006" s="15"/>
      <c r="AS18006" s="15"/>
      <c r="AT18006" s="15"/>
      <c r="AU18006" s="15"/>
      <c r="AV18006" s="15"/>
      <c r="AW18006" s="15"/>
      <c r="AX18006" s="15"/>
      <c r="AY18006" s="15"/>
      <c r="AZ18006" s="15"/>
      <c r="BA18006" s="15"/>
      <c r="BB18006" s="15"/>
      <c r="BC18006" s="15"/>
      <c r="BD18006" s="15"/>
      <c r="BE18006" s="15"/>
      <c r="BF18006" s="15"/>
    </row>
    <row r="18007" spans="2:58">
      <c r="B18007" s="15"/>
      <c r="C18007" s="14"/>
      <c r="D18007" s="15"/>
      <c r="E18007" s="14"/>
      <c r="F18007" s="15"/>
      <c r="H18007">
        <v>18006</v>
      </c>
      <c r="I18007" s="1" t="s">
        <v>752</v>
      </c>
      <c r="J18007" s="1"/>
      <c r="K18007" s="2"/>
      <c r="L18007">
        <v>18006</v>
      </c>
      <c r="M18007" s="1" t="s">
        <v>753</v>
      </c>
      <c r="N18007" s="1"/>
      <c r="O18007" s="2"/>
      <c r="P18007">
        <v>18006</v>
      </c>
      <c r="Q18007" s="1" t="s">
        <v>754</v>
      </c>
      <c r="R18007" s="1"/>
      <c r="S18007" s="2"/>
      <c r="T18007">
        <v>18006</v>
      </c>
      <c r="U18007" s="1" t="s">
        <v>178</v>
      </c>
      <c r="V18007" s="1"/>
      <c r="W18007" s="2"/>
      <c r="X18007">
        <v>18006</v>
      </c>
      <c r="Y18007" s="1" t="s">
        <v>179</v>
      </c>
      <c r="Z18007" s="1"/>
      <c r="AA18007" s="2"/>
      <c r="AD18007"/>
      <c r="AE18007" s="3"/>
      <c r="AF18007" s="3"/>
      <c r="AG18007" s="46"/>
      <c r="AH18007" s="15"/>
      <c r="AI18007" s="15"/>
    </row>
    <row r="18008" spans="2:58">
      <c r="B18008" s="15"/>
      <c r="C18008" s="14"/>
      <c r="D18008" s="15"/>
      <c r="E18008" s="14"/>
      <c r="F18008" s="15"/>
      <c r="H18008">
        <v>18007</v>
      </c>
      <c r="I18008" s="1" t="s">
        <v>752</v>
      </c>
      <c r="J18008" s="1"/>
      <c r="K18008" s="2"/>
      <c r="L18008">
        <v>18007</v>
      </c>
      <c r="M18008" s="1" t="s">
        <v>753</v>
      </c>
      <c r="N18008" s="1"/>
      <c r="O18008" s="2"/>
      <c r="P18008">
        <v>18007</v>
      </c>
      <c r="Q18008" s="1" t="s">
        <v>754</v>
      </c>
      <c r="R18008" s="1"/>
      <c r="S18008" s="2"/>
      <c r="T18008">
        <v>18007</v>
      </c>
      <c r="U18008" s="1" t="s">
        <v>178</v>
      </c>
      <c r="V18008" s="1"/>
      <c r="W18008" s="2"/>
      <c r="X18008">
        <v>18007</v>
      </c>
      <c r="Y18008" s="1" t="s">
        <v>179</v>
      </c>
      <c r="Z18008" s="1"/>
      <c r="AA18008" s="2"/>
      <c r="AD18008"/>
      <c r="AE18008" s="3"/>
      <c r="AF18008" s="3"/>
      <c r="AG18008" s="46"/>
      <c r="AH18008" s="15"/>
      <c r="AI18008" s="15"/>
    </row>
    <row r="18009" spans="2:58">
      <c r="B18009" s="15"/>
      <c r="C18009" s="14"/>
      <c r="D18009" s="15"/>
      <c r="E18009" s="14"/>
      <c r="F18009" s="15"/>
      <c r="H18009">
        <v>18008</v>
      </c>
      <c r="I18009" s="1" t="s">
        <v>752</v>
      </c>
      <c r="J18009" s="1"/>
      <c r="K18009" s="2"/>
      <c r="L18009">
        <v>18008</v>
      </c>
      <c r="M18009" s="1" t="s">
        <v>753</v>
      </c>
      <c r="N18009" s="1"/>
      <c r="O18009" s="2"/>
      <c r="P18009">
        <v>18008</v>
      </c>
      <c r="Q18009" s="1" t="s">
        <v>754</v>
      </c>
      <c r="R18009" s="1"/>
      <c r="S18009" s="2"/>
      <c r="T18009">
        <v>18008</v>
      </c>
      <c r="U18009" s="1" t="s">
        <v>178</v>
      </c>
      <c r="V18009" s="1"/>
      <c r="W18009" s="2"/>
      <c r="X18009">
        <v>18008</v>
      </c>
      <c r="Y18009" s="1" t="s">
        <v>179</v>
      </c>
      <c r="Z18009" s="1"/>
      <c r="AA18009" s="2"/>
      <c r="AD18009"/>
      <c r="AE18009" s="3"/>
      <c r="AF18009" s="3"/>
      <c r="AG18009" s="46"/>
      <c r="AH18009" s="15"/>
      <c r="AI18009" s="15"/>
    </row>
    <row r="18010" spans="2:58">
      <c r="B18010" s="15"/>
      <c r="C18010" s="17"/>
      <c r="D18010" s="15"/>
      <c r="E18010" s="15"/>
      <c r="F18010" s="15"/>
      <c r="H18010">
        <v>18009</v>
      </c>
      <c r="I18010" s="1" t="s">
        <v>752</v>
      </c>
      <c r="J18010" s="1"/>
      <c r="K18010" s="2"/>
      <c r="L18010">
        <v>18009</v>
      </c>
      <c r="M18010" s="1" t="s">
        <v>753</v>
      </c>
      <c r="N18010" s="1"/>
      <c r="O18010" s="2"/>
      <c r="P18010">
        <v>18009</v>
      </c>
      <c r="Q18010" s="1" t="s">
        <v>754</v>
      </c>
      <c r="R18010" s="1"/>
      <c r="S18010" s="2"/>
      <c r="T18010">
        <v>18009</v>
      </c>
      <c r="U18010" s="1" t="s">
        <v>178</v>
      </c>
      <c r="V18010" s="1"/>
      <c r="W18010" s="2"/>
      <c r="X18010">
        <v>18009</v>
      </c>
      <c r="Y18010" s="1" t="s">
        <v>179</v>
      </c>
      <c r="Z18010" s="1"/>
      <c r="AA18010" s="2"/>
      <c r="AC18010" s="15"/>
      <c r="AD18010"/>
      <c r="AE18010" s="3"/>
      <c r="AF18010" s="3"/>
      <c r="AG18010" s="46"/>
      <c r="AH18010" s="15"/>
      <c r="AI18010" s="15"/>
      <c r="AJ18010" s="15"/>
      <c r="AK18010" s="14"/>
    </row>
    <row r="18011" spans="2:58">
      <c r="B18011" s="15"/>
      <c r="C18011" s="14"/>
      <c r="D18011" s="15"/>
      <c r="E18011" s="14"/>
      <c r="F18011" s="15"/>
      <c r="H18011">
        <v>18010</v>
      </c>
      <c r="I18011" s="1" t="s">
        <v>752</v>
      </c>
      <c r="J18011" s="1"/>
      <c r="K18011" s="2"/>
      <c r="L18011">
        <v>18010</v>
      </c>
      <c r="M18011" s="1" t="s">
        <v>753</v>
      </c>
      <c r="N18011" s="1"/>
      <c r="O18011" s="2"/>
      <c r="P18011">
        <v>18010</v>
      </c>
      <c r="Q18011" s="1" t="s">
        <v>754</v>
      </c>
      <c r="R18011" s="1"/>
      <c r="S18011" s="2"/>
      <c r="T18011">
        <v>18010</v>
      </c>
      <c r="U18011" s="1" t="s">
        <v>178</v>
      </c>
      <c r="V18011" s="1"/>
      <c r="W18011" s="2"/>
      <c r="X18011">
        <v>18010</v>
      </c>
      <c r="Y18011" s="1" t="s">
        <v>179</v>
      </c>
      <c r="Z18011" s="1"/>
      <c r="AA18011" s="2"/>
      <c r="AD18011"/>
      <c r="AE18011" s="3"/>
      <c r="AF18011" s="3"/>
      <c r="AG18011" s="46"/>
    </row>
    <row r="18012" spans="2:58">
      <c r="B18012" s="15"/>
      <c r="C18012" s="14"/>
      <c r="D18012" s="15"/>
      <c r="E18012" s="14"/>
      <c r="F18012" s="15"/>
      <c r="H18012">
        <v>18011</v>
      </c>
      <c r="I18012" s="1" t="s">
        <v>752</v>
      </c>
      <c r="J18012" s="1"/>
      <c r="K18012" s="2"/>
      <c r="L18012">
        <v>18011</v>
      </c>
      <c r="M18012" s="1" t="s">
        <v>753</v>
      </c>
      <c r="N18012" s="1"/>
      <c r="O18012" s="2"/>
      <c r="P18012">
        <v>18011</v>
      </c>
      <c r="Q18012" s="1" t="s">
        <v>754</v>
      </c>
      <c r="R18012" s="1"/>
      <c r="S18012" s="2"/>
      <c r="T18012">
        <v>18011</v>
      </c>
      <c r="U18012" s="1" t="s">
        <v>178</v>
      </c>
      <c r="V18012" s="1"/>
      <c r="W18012" s="2"/>
      <c r="X18012">
        <v>18011</v>
      </c>
      <c r="Y18012" s="1" t="s">
        <v>179</v>
      </c>
      <c r="Z18012" s="1"/>
      <c r="AA18012" s="2"/>
      <c r="AD18012"/>
      <c r="AE18012" s="3"/>
      <c r="AF18012" s="68"/>
      <c r="AG18012" s="46"/>
    </row>
    <row r="18013" spans="2:58">
      <c r="B18013" s="15"/>
      <c r="C18013" s="14"/>
      <c r="D18013" s="15"/>
      <c r="E18013" s="14"/>
      <c r="F18013" s="15"/>
      <c r="H18013">
        <v>18012</v>
      </c>
      <c r="I18013" s="1" t="s">
        <v>752</v>
      </c>
      <c r="J18013" s="1"/>
      <c r="K18013" s="2"/>
      <c r="L18013">
        <v>18012</v>
      </c>
      <c r="M18013" s="1" t="s">
        <v>753</v>
      </c>
      <c r="N18013" s="1"/>
      <c r="O18013" s="2"/>
      <c r="P18013">
        <v>18012</v>
      </c>
      <c r="Q18013" s="1" t="s">
        <v>754</v>
      </c>
      <c r="R18013" s="1"/>
      <c r="S18013" s="2"/>
      <c r="T18013">
        <v>18012</v>
      </c>
      <c r="U18013" s="1" t="s">
        <v>178</v>
      </c>
      <c r="V18013" s="1"/>
      <c r="W18013" s="2"/>
      <c r="X18013">
        <v>18012</v>
      </c>
      <c r="Y18013" s="1" t="s">
        <v>179</v>
      </c>
      <c r="Z18013" s="1"/>
      <c r="AA18013" s="2"/>
      <c r="AD18013"/>
      <c r="AE18013" s="3"/>
      <c r="AF18013" s="3"/>
      <c r="AG18013" s="46"/>
    </row>
    <row r="18014" spans="2:58">
      <c r="B18014" s="15"/>
      <c r="C18014" s="14"/>
      <c r="D18014" s="15"/>
      <c r="E18014" s="14"/>
      <c r="F18014" s="15"/>
      <c r="H18014">
        <v>18013</v>
      </c>
      <c r="I18014" s="1" t="s">
        <v>752</v>
      </c>
      <c r="J18014" s="1"/>
      <c r="K18014" s="2"/>
      <c r="L18014">
        <v>18013</v>
      </c>
      <c r="M18014" s="1" t="s">
        <v>753</v>
      </c>
      <c r="N18014" s="1"/>
      <c r="O18014" s="2"/>
      <c r="P18014">
        <v>18013</v>
      </c>
      <c r="Q18014" s="1" t="s">
        <v>754</v>
      </c>
      <c r="R18014" s="1"/>
      <c r="S18014" s="2"/>
      <c r="T18014">
        <v>18013</v>
      </c>
      <c r="U18014" s="1" t="s">
        <v>178</v>
      </c>
      <c r="V18014" s="1"/>
      <c r="W18014" s="2"/>
      <c r="X18014">
        <v>18013</v>
      </c>
      <c r="Y18014" s="1" t="s">
        <v>179</v>
      </c>
      <c r="Z18014" s="1"/>
      <c r="AA18014" s="2"/>
      <c r="AD18014"/>
      <c r="AE18014" s="3"/>
      <c r="AF18014" s="3"/>
      <c r="AG18014" s="46"/>
    </row>
    <row r="18015" spans="2:58">
      <c r="B18015" s="15"/>
      <c r="C18015" s="17"/>
      <c r="D18015" s="15"/>
      <c r="E18015" s="14"/>
      <c r="F18015" s="15"/>
      <c r="H18015">
        <v>18014</v>
      </c>
      <c r="I18015" s="1" t="s">
        <v>752</v>
      </c>
      <c r="J18015" s="1"/>
      <c r="K18015" s="2"/>
      <c r="L18015">
        <v>18014</v>
      </c>
      <c r="M18015" s="1" t="s">
        <v>753</v>
      </c>
      <c r="N18015" s="1"/>
      <c r="O18015" s="2"/>
      <c r="P18015">
        <v>18014</v>
      </c>
      <c r="Q18015" s="1" t="s">
        <v>754</v>
      </c>
      <c r="R18015" s="1"/>
      <c r="S18015" s="2"/>
      <c r="T18015">
        <v>18014</v>
      </c>
      <c r="U18015" s="1" t="s">
        <v>178</v>
      </c>
      <c r="V18015" s="1"/>
      <c r="W18015" s="2"/>
      <c r="X18015">
        <v>18014</v>
      </c>
      <c r="Y18015" s="1" t="s">
        <v>179</v>
      </c>
      <c r="Z18015" s="1"/>
      <c r="AA18015" s="2"/>
      <c r="AD18015"/>
      <c r="AE18015" s="3"/>
      <c r="AF18015" s="3"/>
      <c r="AG18015" s="46"/>
    </row>
    <row r="18016" spans="2:58">
      <c r="B18016" s="15"/>
      <c r="C18016" s="14"/>
      <c r="D18016" s="15"/>
      <c r="E18016" s="14"/>
      <c r="F18016" s="15"/>
      <c r="H18016">
        <v>18015</v>
      </c>
      <c r="I18016" s="1" t="s">
        <v>752</v>
      </c>
      <c r="J18016" s="1"/>
      <c r="K18016" s="2"/>
      <c r="L18016">
        <v>18015</v>
      </c>
      <c r="M18016" s="1" t="s">
        <v>753</v>
      </c>
      <c r="N18016" s="1"/>
      <c r="O18016" s="2"/>
      <c r="P18016">
        <v>18015</v>
      </c>
      <c r="Q18016" s="1" t="s">
        <v>754</v>
      </c>
      <c r="R18016" s="1"/>
      <c r="S18016" s="2"/>
      <c r="T18016">
        <v>18015</v>
      </c>
      <c r="U18016" s="1" t="s">
        <v>178</v>
      </c>
      <c r="V18016" s="1"/>
      <c r="W18016" s="2"/>
      <c r="X18016">
        <v>18015</v>
      </c>
      <c r="Y18016" s="1" t="s">
        <v>179</v>
      </c>
      <c r="Z18016" s="1"/>
      <c r="AA18016" s="2"/>
      <c r="AD18016"/>
      <c r="AE18016" s="3"/>
      <c r="AF18016" s="3"/>
      <c r="AG18016" s="46"/>
    </row>
    <row r="18017" spans="8:33">
      <c r="H18017">
        <v>18016</v>
      </c>
      <c r="I18017" s="1" t="s">
        <v>752</v>
      </c>
      <c r="J18017" s="1"/>
      <c r="K18017" s="2"/>
      <c r="L18017">
        <v>18016</v>
      </c>
      <c r="M18017" s="1" t="s">
        <v>753</v>
      </c>
      <c r="N18017" s="1"/>
      <c r="O18017" s="2"/>
      <c r="P18017">
        <v>18016</v>
      </c>
      <c r="Q18017" s="1" t="s">
        <v>754</v>
      </c>
      <c r="R18017" s="1"/>
      <c r="S18017" s="2"/>
      <c r="T18017">
        <v>18016</v>
      </c>
      <c r="U18017" s="1" t="s">
        <v>178</v>
      </c>
      <c r="V18017" s="1"/>
      <c r="W18017" s="2"/>
      <c r="X18017">
        <v>18016</v>
      </c>
      <c r="Y18017" s="1" t="s">
        <v>179</v>
      </c>
      <c r="Z18017" s="1"/>
      <c r="AA18017" s="2"/>
      <c r="AD18017"/>
      <c r="AE18017" s="3"/>
      <c r="AF18017" s="3"/>
      <c r="AG18017" s="46"/>
    </row>
    <row r="18018" spans="8:33">
      <c r="H18018">
        <v>18017</v>
      </c>
      <c r="I18018" s="1" t="s">
        <v>752</v>
      </c>
      <c r="J18018" s="1"/>
      <c r="K18018" s="2"/>
      <c r="L18018">
        <v>18017</v>
      </c>
      <c r="M18018" s="1" t="s">
        <v>753</v>
      </c>
      <c r="N18018" s="1"/>
      <c r="O18018" s="2"/>
      <c r="P18018">
        <v>18017</v>
      </c>
      <c r="Q18018" s="1" t="s">
        <v>754</v>
      </c>
      <c r="R18018" s="1"/>
      <c r="S18018" s="2"/>
      <c r="T18018">
        <v>18017</v>
      </c>
      <c r="U18018" s="1" t="s">
        <v>178</v>
      </c>
      <c r="V18018" s="1"/>
      <c r="W18018" s="2"/>
      <c r="X18018">
        <v>18017</v>
      </c>
      <c r="Y18018" s="1" t="s">
        <v>179</v>
      </c>
      <c r="Z18018" s="1"/>
      <c r="AA18018" s="2"/>
      <c r="AD18018"/>
      <c r="AE18018" s="3"/>
      <c r="AF18018" s="3"/>
      <c r="AG18018" s="46"/>
    </row>
    <row r="18019" spans="8:33">
      <c r="H18019">
        <v>18018</v>
      </c>
      <c r="I18019" s="1" t="s">
        <v>752</v>
      </c>
      <c r="J18019" s="1"/>
      <c r="K18019" s="2"/>
      <c r="L18019">
        <v>18018</v>
      </c>
      <c r="M18019" s="1" t="s">
        <v>753</v>
      </c>
      <c r="N18019" s="1"/>
      <c r="O18019" s="2"/>
      <c r="P18019">
        <v>18018</v>
      </c>
      <c r="Q18019" s="1" t="s">
        <v>754</v>
      </c>
      <c r="R18019" s="1"/>
      <c r="S18019" s="2"/>
      <c r="T18019">
        <v>18018</v>
      </c>
      <c r="U18019" s="1" t="s">
        <v>178</v>
      </c>
      <c r="V18019" s="1"/>
      <c r="W18019" s="2"/>
      <c r="X18019">
        <v>18018</v>
      </c>
      <c r="Y18019" s="1" t="s">
        <v>179</v>
      </c>
      <c r="Z18019" s="1"/>
      <c r="AA18019" s="2"/>
      <c r="AD18019"/>
      <c r="AE18019" s="3"/>
      <c r="AF18019" s="3"/>
      <c r="AG18019" s="46"/>
    </row>
    <row r="18020" spans="8:33">
      <c r="H18020">
        <v>18019</v>
      </c>
      <c r="I18020" s="1" t="s">
        <v>752</v>
      </c>
      <c r="J18020" s="1"/>
      <c r="K18020" s="2"/>
      <c r="L18020">
        <v>18019</v>
      </c>
      <c r="M18020" s="1" t="s">
        <v>753</v>
      </c>
      <c r="N18020" s="1"/>
      <c r="O18020" s="2"/>
      <c r="P18020">
        <v>18019</v>
      </c>
      <c r="Q18020" s="1" t="s">
        <v>754</v>
      </c>
      <c r="R18020" s="1"/>
      <c r="S18020" s="2"/>
      <c r="T18020">
        <v>18019</v>
      </c>
      <c r="U18020" s="1" t="s">
        <v>178</v>
      </c>
      <c r="V18020" s="1"/>
      <c r="W18020" s="2"/>
      <c r="X18020">
        <v>18019</v>
      </c>
      <c r="Y18020" s="1" t="s">
        <v>179</v>
      </c>
      <c r="Z18020" s="1"/>
      <c r="AA18020" s="2"/>
      <c r="AD18020"/>
      <c r="AE18020" s="3"/>
      <c r="AF18020" s="3"/>
      <c r="AG18020" s="46"/>
    </row>
    <row r="18021" spans="8:33">
      <c r="H18021">
        <v>18020</v>
      </c>
      <c r="I18021" s="1" t="s">
        <v>752</v>
      </c>
      <c r="J18021" s="1"/>
      <c r="K18021" s="2"/>
      <c r="L18021">
        <v>18020</v>
      </c>
      <c r="M18021" s="1" t="s">
        <v>753</v>
      </c>
      <c r="N18021" s="1"/>
      <c r="O18021" s="2"/>
      <c r="P18021">
        <v>18020</v>
      </c>
      <c r="Q18021" s="1" t="s">
        <v>754</v>
      </c>
      <c r="R18021" s="1"/>
      <c r="S18021" s="2"/>
      <c r="T18021">
        <v>18020</v>
      </c>
      <c r="U18021" s="1" t="s">
        <v>178</v>
      </c>
      <c r="V18021" s="1"/>
      <c r="W18021" s="2"/>
      <c r="X18021">
        <v>18020</v>
      </c>
      <c r="Y18021" s="1" t="s">
        <v>179</v>
      </c>
      <c r="Z18021" s="1"/>
      <c r="AA18021" s="2"/>
      <c r="AD18021"/>
      <c r="AE18021" s="3"/>
      <c r="AF18021" s="3"/>
      <c r="AG18021" s="46"/>
    </row>
    <row r="18022" spans="8:33">
      <c r="H18022">
        <v>18021</v>
      </c>
      <c r="I18022" s="1" t="s">
        <v>752</v>
      </c>
      <c r="J18022" s="1"/>
      <c r="K18022" s="2"/>
      <c r="L18022">
        <v>18021</v>
      </c>
      <c r="M18022" s="1" t="s">
        <v>753</v>
      </c>
      <c r="N18022" s="1"/>
      <c r="O18022" s="2"/>
      <c r="P18022">
        <v>18021</v>
      </c>
      <c r="Q18022" s="1" t="s">
        <v>754</v>
      </c>
      <c r="R18022" s="1"/>
      <c r="S18022" s="2"/>
      <c r="T18022">
        <v>18021</v>
      </c>
      <c r="U18022" s="1" t="s">
        <v>178</v>
      </c>
      <c r="V18022" s="1"/>
      <c r="W18022" s="2"/>
      <c r="X18022">
        <v>18021</v>
      </c>
      <c r="Y18022" s="1" t="s">
        <v>179</v>
      </c>
      <c r="Z18022" s="1"/>
      <c r="AA18022" s="2"/>
      <c r="AD18022"/>
      <c r="AE18022" s="3"/>
      <c r="AF18022" s="3"/>
      <c r="AG18022" s="46"/>
    </row>
    <row r="18023" spans="8:33">
      <c r="H18023">
        <v>18022</v>
      </c>
      <c r="I18023" s="1" t="s">
        <v>752</v>
      </c>
      <c r="J18023" s="1"/>
      <c r="K18023" s="2"/>
      <c r="L18023">
        <v>18022</v>
      </c>
      <c r="M18023" s="1" t="s">
        <v>753</v>
      </c>
      <c r="N18023" s="1"/>
      <c r="O18023" s="2"/>
      <c r="P18023">
        <v>18022</v>
      </c>
      <c r="Q18023" s="1" t="s">
        <v>754</v>
      </c>
      <c r="R18023" s="1"/>
      <c r="S18023" s="2"/>
      <c r="T18023">
        <v>18022</v>
      </c>
      <c r="U18023" s="1" t="s">
        <v>178</v>
      </c>
      <c r="V18023" s="1"/>
      <c r="W18023" s="2"/>
      <c r="X18023">
        <v>18022</v>
      </c>
      <c r="Y18023" s="1" t="s">
        <v>179</v>
      </c>
      <c r="Z18023" s="1"/>
      <c r="AA18023" s="2"/>
    </row>
    <row r="18024" spans="8:33">
      <c r="H18024">
        <v>18023</v>
      </c>
      <c r="I18024" s="1" t="s">
        <v>752</v>
      </c>
      <c r="J18024" s="1"/>
      <c r="K18024" s="2"/>
      <c r="L18024">
        <v>18023</v>
      </c>
      <c r="M18024" s="1" t="s">
        <v>753</v>
      </c>
      <c r="N18024" s="1"/>
      <c r="O18024" s="2"/>
      <c r="P18024">
        <v>18023</v>
      </c>
      <c r="Q18024" s="1" t="s">
        <v>754</v>
      </c>
      <c r="R18024" s="1"/>
      <c r="S18024" s="2"/>
      <c r="T18024">
        <v>18023</v>
      </c>
      <c r="U18024" s="1" t="s">
        <v>178</v>
      </c>
      <c r="V18024" s="1"/>
      <c r="W18024" s="2"/>
      <c r="X18024">
        <v>18023</v>
      </c>
      <c r="Y18024" s="1" t="s">
        <v>179</v>
      </c>
      <c r="Z18024" s="1"/>
      <c r="AA18024" s="2"/>
    </row>
    <row r="18025" spans="8:33">
      <c r="H18025">
        <v>18024</v>
      </c>
      <c r="I18025" s="1" t="s">
        <v>752</v>
      </c>
      <c r="J18025" s="1"/>
      <c r="K18025" s="2"/>
      <c r="L18025">
        <v>18024</v>
      </c>
      <c r="M18025" s="1" t="s">
        <v>753</v>
      </c>
      <c r="N18025" s="1"/>
      <c r="O18025" s="2"/>
      <c r="P18025">
        <v>18024</v>
      </c>
      <c r="Q18025" s="1" t="s">
        <v>754</v>
      </c>
      <c r="R18025" s="1"/>
      <c r="S18025" s="2"/>
      <c r="T18025">
        <v>18024</v>
      </c>
      <c r="U18025" s="1" t="s">
        <v>178</v>
      </c>
      <c r="V18025" s="1"/>
      <c r="W18025" s="2"/>
      <c r="X18025">
        <v>18024</v>
      </c>
      <c r="Y18025" s="1" t="s">
        <v>179</v>
      </c>
      <c r="Z18025" s="1"/>
      <c r="AA18025" s="2"/>
    </row>
    <row r="18026" spans="8:33">
      <c r="H18026">
        <v>18025</v>
      </c>
      <c r="I18026" s="1" t="s">
        <v>752</v>
      </c>
      <c r="J18026" s="1"/>
      <c r="K18026" s="2"/>
      <c r="L18026">
        <v>18025</v>
      </c>
      <c r="M18026" s="1" t="s">
        <v>753</v>
      </c>
      <c r="N18026" s="1"/>
      <c r="O18026" s="2"/>
      <c r="P18026">
        <v>18025</v>
      </c>
      <c r="Q18026" s="1" t="s">
        <v>754</v>
      </c>
      <c r="R18026" s="1"/>
      <c r="S18026" s="2"/>
      <c r="T18026">
        <v>18025</v>
      </c>
      <c r="U18026" s="1" t="s">
        <v>178</v>
      </c>
      <c r="V18026" s="1"/>
      <c r="W18026" s="2"/>
      <c r="X18026">
        <v>18025</v>
      </c>
      <c r="Y18026" s="1" t="s">
        <v>179</v>
      </c>
      <c r="Z18026" s="1"/>
      <c r="AA18026" s="2"/>
    </row>
    <row r="18027" spans="8:33">
      <c r="H18027">
        <v>18026</v>
      </c>
      <c r="I18027" s="1" t="s">
        <v>752</v>
      </c>
      <c r="J18027" s="1"/>
      <c r="K18027" s="2"/>
      <c r="L18027">
        <v>18026</v>
      </c>
      <c r="M18027" s="1" t="s">
        <v>753</v>
      </c>
      <c r="N18027" s="1"/>
      <c r="O18027" s="2"/>
      <c r="P18027">
        <v>18026</v>
      </c>
      <c r="Q18027" s="1" t="s">
        <v>754</v>
      </c>
      <c r="R18027" s="1"/>
      <c r="S18027" s="2"/>
      <c r="T18027">
        <v>18026</v>
      </c>
      <c r="U18027" s="1" t="s">
        <v>178</v>
      </c>
      <c r="V18027" s="1"/>
      <c r="W18027" s="2"/>
      <c r="X18027">
        <v>18026</v>
      </c>
      <c r="Y18027" s="1" t="s">
        <v>179</v>
      </c>
      <c r="Z18027" s="1"/>
      <c r="AA18027" s="2"/>
    </row>
    <row r="18028" spans="8:33">
      <c r="H18028">
        <v>18027</v>
      </c>
      <c r="I18028" s="1" t="s">
        <v>752</v>
      </c>
      <c r="J18028" s="1"/>
      <c r="K18028" s="2"/>
      <c r="L18028">
        <v>18027</v>
      </c>
      <c r="M18028" s="1" t="s">
        <v>753</v>
      </c>
      <c r="N18028" s="1"/>
      <c r="O18028" s="2"/>
      <c r="P18028">
        <v>18027</v>
      </c>
      <c r="Q18028" s="1" t="s">
        <v>754</v>
      </c>
      <c r="R18028" s="1"/>
      <c r="S18028" s="2"/>
      <c r="T18028">
        <v>18027</v>
      </c>
      <c r="U18028" s="1" t="s">
        <v>178</v>
      </c>
      <c r="V18028" s="1"/>
      <c r="W18028" s="2"/>
      <c r="X18028">
        <v>18027</v>
      </c>
      <c r="Y18028" s="1" t="s">
        <v>179</v>
      </c>
      <c r="Z18028" s="1"/>
      <c r="AA18028" s="2"/>
    </row>
    <row r="18029" spans="8:33">
      <c r="H18029">
        <v>18028</v>
      </c>
      <c r="I18029" s="1" t="s">
        <v>752</v>
      </c>
      <c r="J18029" s="1"/>
      <c r="K18029" s="2"/>
      <c r="L18029">
        <v>18028</v>
      </c>
      <c r="M18029" s="1" t="s">
        <v>753</v>
      </c>
      <c r="N18029" s="1"/>
      <c r="O18029" s="2"/>
      <c r="P18029">
        <v>18028</v>
      </c>
      <c r="Q18029" s="1" t="s">
        <v>754</v>
      </c>
      <c r="R18029" s="1"/>
      <c r="S18029" s="2"/>
      <c r="T18029">
        <v>18028</v>
      </c>
      <c r="U18029" s="1" t="s">
        <v>178</v>
      </c>
      <c r="V18029" s="1"/>
      <c r="W18029" s="2"/>
      <c r="X18029">
        <v>18028</v>
      </c>
      <c r="Y18029" s="1" t="s">
        <v>179</v>
      </c>
      <c r="Z18029" s="1"/>
      <c r="AA18029" s="2"/>
    </row>
    <row r="18030" spans="8:33">
      <c r="H18030">
        <v>18029</v>
      </c>
      <c r="I18030" s="1" t="s">
        <v>752</v>
      </c>
      <c r="J18030" s="1"/>
      <c r="K18030" s="2"/>
      <c r="L18030">
        <v>18029</v>
      </c>
      <c r="M18030" s="1" t="s">
        <v>753</v>
      </c>
      <c r="N18030" s="1"/>
      <c r="O18030" s="2"/>
      <c r="P18030">
        <v>18029</v>
      </c>
      <c r="Q18030" s="1" t="s">
        <v>754</v>
      </c>
      <c r="R18030" s="1"/>
      <c r="S18030" s="2"/>
      <c r="T18030">
        <v>18029</v>
      </c>
      <c r="U18030" s="1" t="s">
        <v>178</v>
      </c>
      <c r="V18030" s="1"/>
      <c r="W18030" s="2"/>
      <c r="X18030">
        <v>18029</v>
      </c>
      <c r="Y18030" s="1" t="s">
        <v>179</v>
      </c>
      <c r="Z18030" s="1"/>
      <c r="AA18030" s="2"/>
    </row>
    <row r="18031" spans="8:33">
      <c r="H18031">
        <v>18030</v>
      </c>
      <c r="I18031" s="1" t="s">
        <v>752</v>
      </c>
      <c r="J18031" s="1"/>
      <c r="K18031" s="2"/>
      <c r="L18031">
        <v>18030</v>
      </c>
      <c r="M18031" s="1" t="s">
        <v>753</v>
      </c>
      <c r="N18031" s="1"/>
      <c r="O18031" s="2"/>
      <c r="P18031">
        <v>18030</v>
      </c>
      <c r="Q18031" s="1" t="s">
        <v>754</v>
      </c>
      <c r="R18031" s="1"/>
      <c r="S18031" s="2"/>
      <c r="T18031">
        <v>18030</v>
      </c>
      <c r="U18031" s="1" t="s">
        <v>178</v>
      </c>
      <c r="V18031" s="1"/>
      <c r="W18031" s="2"/>
      <c r="X18031">
        <v>18030</v>
      </c>
      <c r="Y18031" s="1" t="s">
        <v>179</v>
      </c>
      <c r="Z18031" s="1"/>
      <c r="AA18031" s="2"/>
    </row>
    <row r="18032" spans="8:33">
      <c r="H18032">
        <v>18031</v>
      </c>
      <c r="I18032" s="1" t="s">
        <v>752</v>
      </c>
      <c r="J18032" s="1"/>
      <c r="K18032" s="2"/>
      <c r="L18032">
        <v>18031</v>
      </c>
      <c r="M18032" s="1" t="s">
        <v>753</v>
      </c>
      <c r="N18032" s="1"/>
      <c r="O18032" s="2"/>
      <c r="P18032">
        <v>18031</v>
      </c>
      <c r="Q18032" s="1" t="s">
        <v>754</v>
      </c>
      <c r="R18032" s="1"/>
      <c r="S18032" s="2"/>
      <c r="T18032">
        <v>18031</v>
      </c>
      <c r="U18032" s="1" t="s">
        <v>178</v>
      </c>
      <c r="V18032" s="1"/>
      <c r="W18032" s="2"/>
      <c r="X18032">
        <v>18031</v>
      </c>
      <c r="Y18032" s="1" t="s">
        <v>179</v>
      </c>
      <c r="Z18032" s="1"/>
      <c r="AA18032" s="2"/>
    </row>
    <row r="18033" spans="8:27">
      <c r="H18033">
        <v>18032</v>
      </c>
      <c r="I18033" s="1" t="s">
        <v>752</v>
      </c>
      <c r="J18033" s="1"/>
      <c r="K18033" s="2"/>
      <c r="L18033">
        <v>18032</v>
      </c>
      <c r="M18033" s="1" t="s">
        <v>753</v>
      </c>
      <c r="N18033" s="1"/>
      <c r="O18033" s="2"/>
      <c r="P18033">
        <v>18032</v>
      </c>
      <c r="Q18033" s="1" t="s">
        <v>754</v>
      </c>
      <c r="R18033" s="1"/>
      <c r="S18033" s="2"/>
      <c r="T18033">
        <v>18032</v>
      </c>
      <c r="U18033" s="1" t="s">
        <v>178</v>
      </c>
      <c r="V18033" s="1"/>
      <c r="W18033" s="2"/>
      <c r="X18033">
        <v>18032</v>
      </c>
      <c r="Y18033" s="1" t="s">
        <v>179</v>
      </c>
      <c r="Z18033" s="1"/>
      <c r="AA18033" s="2"/>
    </row>
    <row r="18034" spans="8:27">
      <c r="H18034">
        <v>18033</v>
      </c>
      <c r="I18034" s="1" t="s">
        <v>752</v>
      </c>
      <c r="J18034" s="1"/>
      <c r="K18034" s="2"/>
      <c r="L18034">
        <v>18033</v>
      </c>
      <c r="M18034" s="1" t="s">
        <v>753</v>
      </c>
      <c r="N18034" s="1"/>
      <c r="O18034" s="2"/>
      <c r="P18034">
        <v>18033</v>
      </c>
      <c r="Q18034" s="1" t="s">
        <v>754</v>
      </c>
      <c r="R18034" s="1"/>
      <c r="S18034" s="2"/>
      <c r="T18034">
        <v>18033</v>
      </c>
      <c r="U18034" s="1" t="s">
        <v>178</v>
      </c>
      <c r="V18034" s="1"/>
      <c r="W18034" s="2"/>
      <c r="X18034">
        <v>18033</v>
      </c>
      <c r="Y18034" s="1" t="s">
        <v>179</v>
      </c>
      <c r="Z18034" s="1"/>
      <c r="AA18034" s="2"/>
    </row>
    <row r="18035" spans="8:27">
      <c r="H18035">
        <v>18034</v>
      </c>
      <c r="I18035" s="1" t="s">
        <v>752</v>
      </c>
      <c r="J18035" s="1"/>
      <c r="K18035" s="2"/>
      <c r="L18035">
        <v>18034</v>
      </c>
      <c r="M18035" s="1" t="s">
        <v>753</v>
      </c>
      <c r="N18035" s="1"/>
      <c r="O18035" s="2"/>
      <c r="P18035">
        <v>18034</v>
      </c>
      <c r="Q18035" s="1" t="s">
        <v>754</v>
      </c>
      <c r="R18035" s="1"/>
      <c r="S18035" s="2"/>
      <c r="T18035">
        <v>18034</v>
      </c>
      <c r="U18035" s="1" t="s">
        <v>178</v>
      </c>
      <c r="V18035" s="1"/>
      <c r="W18035" s="2"/>
      <c r="X18035">
        <v>18034</v>
      </c>
      <c r="Y18035" s="1" t="s">
        <v>179</v>
      </c>
      <c r="Z18035" s="1"/>
      <c r="AA18035" s="2"/>
    </row>
    <row r="18036" spans="8:27">
      <c r="H18036">
        <v>18035</v>
      </c>
      <c r="I18036" s="1" t="s">
        <v>752</v>
      </c>
      <c r="J18036" s="1"/>
      <c r="K18036" s="2"/>
      <c r="L18036">
        <v>18035</v>
      </c>
      <c r="M18036" s="1" t="s">
        <v>753</v>
      </c>
      <c r="N18036" s="1"/>
      <c r="O18036" s="2"/>
      <c r="P18036">
        <v>18035</v>
      </c>
      <c r="Q18036" s="1" t="s">
        <v>754</v>
      </c>
      <c r="R18036" s="1"/>
      <c r="S18036" s="2"/>
      <c r="T18036">
        <v>18035</v>
      </c>
      <c r="U18036" s="1" t="s">
        <v>178</v>
      </c>
      <c r="V18036" s="1"/>
      <c r="W18036" s="2"/>
      <c r="X18036">
        <v>18035</v>
      </c>
      <c r="Y18036" s="1" t="s">
        <v>179</v>
      </c>
      <c r="Z18036" s="1"/>
      <c r="AA18036" s="2"/>
    </row>
    <row r="18037" spans="8:27">
      <c r="H18037">
        <v>18036</v>
      </c>
      <c r="I18037" s="1" t="s">
        <v>752</v>
      </c>
      <c r="J18037" s="1"/>
      <c r="K18037" s="2"/>
      <c r="L18037">
        <v>18036</v>
      </c>
      <c r="M18037" s="1" t="s">
        <v>753</v>
      </c>
      <c r="N18037" s="1"/>
      <c r="O18037" s="2"/>
      <c r="P18037">
        <v>18036</v>
      </c>
      <c r="Q18037" s="1" t="s">
        <v>754</v>
      </c>
      <c r="R18037" s="1"/>
      <c r="S18037" s="2"/>
      <c r="T18037">
        <v>18036</v>
      </c>
      <c r="U18037" s="1" t="s">
        <v>178</v>
      </c>
      <c r="V18037" s="1"/>
      <c r="W18037" s="2"/>
      <c r="X18037">
        <v>18036</v>
      </c>
      <c r="Y18037" s="1" t="s">
        <v>179</v>
      </c>
      <c r="Z18037" s="1"/>
      <c r="AA18037" s="2"/>
    </row>
    <row r="18038" spans="8:27">
      <c r="H18038">
        <v>18037</v>
      </c>
      <c r="I18038" s="1" t="s">
        <v>752</v>
      </c>
      <c r="J18038" s="1"/>
      <c r="K18038" s="2"/>
      <c r="L18038">
        <v>18037</v>
      </c>
      <c r="M18038" s="1" t="s">
        <v>753</v>
      </c>
      <c r="N18038" s="1"/>
      <c r="O18038" s="2"/>
      <c r="P18038">
        <v>18037</v>
      </c>
      <c r="Q18038" s="1" t="s">
        <v>754</v>
      </c>
      <c r="R18038" s="1"/>
      <c r="S18038" s="2"/>
      <c r="T18038">
        <v>18037</v>
      </c>
      <c r="U18038" s="1" t="s">
        <v>178</v>
      </c>
      <c r="V18038" s="1"/>
      <c r="W18038" s="2"/>
      <c r="X18038">
        <v>18037</v>
      </c>
      <c r="Y18038" s="1" t="s">
        <v>179</v>
      </c>
      <c r="Z18038" s="1"/>
      <c r="AA18038" s="2"/>
    </row>
    <row r="18039" spans="8:27">
      <c r="H18039">
        <v>18038</v>
      </c>
      <c r="I18039" s="1" t="s">
        <v>752</v>
      </c>
      <c r="J18039" s="1"/>
      <c r="K18039" s="2"/>
      <c r="L18039">
        <v>18038</v>
      </c>
      <c r="M18039" s="1" t="s">
        <v>753</v>
      </c>
      <c r="N18039" s="1"/>
      <c r="O18039" s="2"/>
      <c r="P18039">
        <v>18038</v>
      </c>
      <c r="Q18039" s="1" t="s">
        <v>754</v>
      </c>
      <c r="R18039" s="1"/>
      <c r="S18039" s="2"/>
      <c r="T18039">
        <v>18038</v>
      </c>
      <c r="U18039" s="1" t="s">
        <v>178</v>
      </c>
      <c r="V18039" s="1"/>
      <c r="W18039" s="2"/>
      <c r="X18039">
        <v>18038</v>
      </c>
      <c r="Y18039" s="1" t="s">
        <v>179</v>
      </c>
      <c r="Z18039" s="1"/>
      <c r="AA18039" s="2"/>
    </row>
    <row r="18040" spans="8:27">
      <c r="H18040">
        <v>18039</v>
      </c>
      <c r="I18040" s="1" t="s">
        <v>752</v>
      </c>
      <c r="J18040" s="1"/>
      <c r="K18040" s="2"/>
      <c r="L18040">
        <v>18039</v>
      </c>
      <c r="M18040" s="1" t="s">
        <v>753</v>
      </c>
      <c r="N18040" s="1"/>
      <c r="O18040" s="2"/>
      <c r="P18040">
        <v>18039</v>
      </c>
      <c r="Q18040" s="1" t="s">
        <v>754</v>
      </c>
      <c r="R18040" s="1"/>
      <c r="S18040" s="2"/>
      <c r="T18040">
        <v>18039</v>
      </c>
      <c r="U18040" s="1" t="s">
        <v>178</v>
      </c>
      <c r="V18040" s="1"/>
      <c r="W18040" s="2"/>
      <c r="X18040">
        <v>18039</v>
      </c>
      <c r="Y18040" s="1" t="s">
        <v>179</v>
      </c>
      <c r="Z18040" s="1"/>
      <c r="AA18040" s="2"/>
    </row>
    <row r="18041" spans="8:27">
      <c r="H18041">
        <v>18040</v>
      </c>
      <c r="I18041" s="1" t="s">
        <v>752</v>
      </c>
      <c r="J18041" s="1"/>
      <c r="K18041" s="2"/>
      <c r="L18041">
        <v>18040</v>
      </c>
      <c r="M18041" s="1" t="s">
        <v>753</v>
      </c>
      <c r="N18041" s="1"/>
      <c r="O18041" s="2"/>
      <c r="P18041">
        <v>18040</v>
      </c>
      <c r="Q18041" s="1" t="s">
        <v>754</v>
      </c>
      <c r="R18041" s="1"/>
      <c r="S18041" s="2"/>
      <c r="T18041">
        <v>18040</v>
      </c>
      <c r="U18041" s="1" t="s">
        <v>178</v>
      </c>
      <c r="V18041" s="1"/>
      <c r="W18041" s="2"/>
      <c r="X18041">
        <v>18040</v>
      </c>
      <c r="Y18041" s="1" t="s">
        <v>179</v>
      </c>
      <c r="Z18041" s="1"/>
      <c r="AA18041" s="2"/>
    </row>
    <row r="18042" spans="8:27">
      <c r="H18042">
        <v>18041</v>
      </c>
      <c r="I18042" s="1" t="s">
        <v>752</v>
      </c>
      <c r="J18042" s="1"/>
      <c r="K18042" s="2"/>
      <c r="L18042">
        <v>18041</v>
      </c>
      <c r="M18042" s="1" t="s">
        <v>753</v>
      </c>
      <c r="N18042" s="1"/>
      <c r="O18042" s="2"/>
      <c r="P18042">
        <v>18041</v>
      </c>
      <c r="Q18042" s="1" t="s">
        <v>754</v>
      </c>
      <c r="R18042" s="1"/>
      <c r="S18042" s="2"/>
      <c r="T18042">
        <v>18041</v>
      </c>
      <c r="U18042" s="1" t="s">
        <v>178</v>
      </c>
      <c r="V18042" s="1"/>
      <c r="W18042" s="2"/>
      <c r="X18042">
        <v>18041</v>
      </c>
      <c r="Y18042" s="1" t="s">
        <v>179</v>
      </c>
      <c r="Z18042" s="1"/>
      <c r="AA18042" s="2"/>
    </row>
    <row r="18043" spans="8:27">
      <c r="H18043">
        <v>18042</v>
      </c>
      <c r="I18043" s="1" t="s">
        <v>752</v>
      </c>
      <c r="J18043" s="1"/>
      <c r="K18043" s="2"/>
      <c r="L18043">
        <v>18042</v>
      </c>
      <c r="M18043" s="1" t="s">
        <v>753</v>
      </c>
      <c r="N18043" s="1"/>
      <c r="O18043" s="2"/>
      <c r="P18043">
        <v>18042</v>
      </c>
      <c r="Q18043" s="1" t="s">
        <v>754</v>
      </c>
      <c r="R18043" s="1"/>
      <c r="S18043" s="2"/>
      <c r="T18043">
        <v>18042</v>
      </c>
      <c r="U18043" s="1" t="s">
        <v>178</v>
      </c>
      <c r="V18043" s="1"/>
      <c r="W18043" s="2"/>
      <c r="X18043">
        <v>18042</v>
      </c>
      <c r="Y18043" s="1" t="s">
        <v>179</v>
      </c>
      <c r="Z18043" s="1"/>
      <c r="AA18043" s="2"/>
    </row>
    <row r="18044" spans="8:27">
      <c r="H18044">
        <v>18043</v>
      </c>
      <c r="I18044" s="1" t="s">
        <v>752</v>
      </c>
      <c r="J18044" s="1"/>
      <c r="K18044" s="2"/>
      <c r="L18044">
        <v>18043</v>
      </c>
      <c r="M18044" s="1" t="s">
        <v>753</v>
      </c>
      <c r="N18044" s="1"/>
      <c r="O18044" s="2"/>
      <c r="P18044">
        <v>18043</v>
      </c>
      <c r="Q18044" s="1" t="s">
        <v>754</v>
      </c>
      <c r="R18044" s="1"/>
      <c r="S18044" s="2"/>
      <c r="T18044">
        <v>18043</v>
      </c>
      <c r="U18044" s="1" t="s">
        <v>178</v>
      </c>
      <c r="V18044" s="1"/>
      <c r="W18044" s="2"/>
      <c r="X18044">
        <v>18043</v>
      </c>
      <c r="Y18044" s="1" t="s">
        <v>179</v>
      </c>
      <c r="Z18044" s="1"/>
      <c r="AA18044" s="2"/>
    </row>
    <row r="18045" spans="8:27">
      <c r="H18045">
        <v>18044</v>
      </c>
      <c r="I18045" s="1" t="s">
        <v>752</v>
      </c>
      <c r="J18045" s="1"/>
      <c r="K18045" s="2"/>
      <c r="L18045">
        <v>18044</v>
      </c>
      <c r="M18045" s="1" t="s">
        <v>753</v>
      </c>
      <c r="N18045" s="1"/>
      <c r="O18045" s="2"/>
      <c r="P18045">
        <v>18044</v>
      </c>
      <c r="Q18045" s="1" t="s">
        <v>754</v>
      </c>
      <c r="R18045" s="1"/>
      <c r="S18045" s="2"/>
      <c r="T18045">
        <v>18044</v>
      </c>
      <c r="U18045" s="1" t="s">
        <v>178</v>
      </c>
      <c r="V18045" s="1"/>
      <c r="W18045" s="2"/>
      <c r="X18045">
        <v>18044</v>
      </c>
      <c r="Y18045" s="1" t="s">
        <v>179</v>
      </c>
      <c r="Z18045" s="1"/>
      <c r="AA18045" s="2"/>
    </row>
    <row r="18046" spans="8:27">
      <c r="H18046">
        <v>18045</v>
      </c>
      <c r="I18046" s="1" t="s">
        <v>752</v>
      </c>
      <c r="J18046" s="1"/>
      <c r="K18046" s="2"/>
      <c r="L18046">
        <v>18045</v>
      </c>
      <c r="M18046" s="1" t="s">
        <v>753</v>
      </c>
      <c r="N18046" s="1"/>
      <c r="O18046" s="2"/>
      <c r="P18046">
        <v>18045</v>
      </c>
      <c r="Q18046" s="1" t="s">
        <v>754</v>
      </c>
      <c r="R18046" s="1"/>
      <c r="S18046" s="2"/>
      <c r="T18046">
        <v>18045</v>
      </c>
      <c r="U18046" s="1" t="s">
        <v>178</v>
      </c>
      <c r="V18046" s="1"/>
      <c r="W18046" s="2"/>
      <c r="X18046">
        <v>18045</v>
      </c>
      <c r="Y18046" s="1" t="s">
        <v>179</v>
      </c>
      <c r="Z18046" s="1"/>
      <c r="AA18046" s="2"/>
    </row>
    <row r="18047" spans="8:27">
      <c r="H18047">
        <v>18046</v>
      </c>
      <c r="I18047" s="1" t="s">
        <v>752</v>
      </c>
      <c r="J18047" s="1"/>
      <c r="K18047" s="2"/>
      <c r="L18047">
        <v>18046</v>
      </c>
      <c r="M18047" s="1" t="s">
        <v>753</v>
      </c>
      <c r="N18047" s="1"/>
      <c r="O18047" s="2"/>
      <c r="P18047">
        <v>18046</v>
      </c>
      <c r="Q18047" s="1" t="s">
        <v>754</v>
      </c>
      <c r="R18047" s="1"/>
      <c r="S18047" s="2"/>
      <c r="T18047">
        <v>18046</v>
      </c>
      <c r="U18047" s="1" t="s">
        <v>178</v>
      </c>
      <c r="V18047" s="1"/>
      <c r="W18047" s="2"/>
      <c r="X18047">
        <v>18046</v>
      </c>
      <c r="Y18047" s="1" t="s">
        <v>179</v>
      </c>
      <c r="Z18047" s="1"/>
      <c r="AA18047" s="2"/>
    </row>
    <row r="18048" spans="8:27">
      <c r="H18048">
        <v>18047</v>
      </c>
      <c r="I18048" s="1" t="s">
        <v>752</v>
      </c>
      <c r="J18048" s="1"/>
      <c r="K18048" s="2"/>
      <c r="L18048">
        <v>18047</v>
      </c>
      <c r="M18048" s="1" t="s">
        <v>753</v>
      </c>
      <c r="N18048" s="1"/>
      <c r="O18048" s="2"/>
      <c r="P18048">
        <v>18047</v>
      </c>
      <c r="Q18048" s="1" t="s">
        <v>754</v>
      </c>
      <c r="R18048" s="1"/>
      <c r="S18048" s="2"/>
      <c r="T18048">
        <v>18047</v>
      </c>
      <c r="U18048" s="1" t="s">
        <v>178</v>
      </c>
      <c r="V18048" s="1"/>
      <c r="W18048" s="2"/>
      <c r="X18048">
        <v>18047</v>
      </c>
      <c r="Y18048" s="1" t="s">
        <v>179</v>
      </c>
      <c r="Z18048" s="1"/>
      <c r="AA18048" s="2"/>
    </row>
    <row r="18049" spans="8:27">
      <c r="H18049">
        <v>18048</v>
      </c>
      <c r="I18049" s="1" t="s">
        <v>752</v>
      </c>
      <c r="J18049" s="1"/>
      <c r="K18049" s="2"/>
      <c r="L18049">
        <v>18048</v>
      </c>
      <c r="M18049" s="1" t="s">
        <v>753</v>
      </c>
      <c r="N18049" s="1"/>
      <c r="O18049" s="2"/>
      <c r="P18049">
        <v>18048</v>
      </c>
      <c r="Q18049" s="1" t="s">
        <v>754</v>
      </c>
      <c r="R18049" s="1"/>
      <c r="S18049" s="2"/>
      <c r="T18049">
        <v>18048</v>
      </c>
      <c r="U18049" s="1" t="s">
        <v>178</v>
      </c>
      <c r="V18049" s="1"/>
      <c r="W18049" s="2"/>
      <c r="X18049">
        <v>18048</v>
      </c>
      <c r="Y18049" s="1" t="s">
        <v>179</v>
      </c>
      <c r="Z18049" s="1"/>
      <c r="AA18049" s="2"/>
    </row>
    <row r="18050" spans="8:27">
      <c r="H18050">
        <v>18049</v>
      </c>
      <c r="I18050" s="1" t="s">
        <v>752</v>
      </c>
      <c r="J18050" s="1"/>
      <c r="K18050" s="2"/>
      <c r="L18050">
        <v>18049</v>
      </c>
      <c r="M18050" s="1" t="s">
        <v>753</v>
      </c>
      <c r="N18050" s="1"/>
      <c r="O18050" s="2"/>
      <c r="P18050">
        <v>18049</v>
      </c>
      <c r="Q18050" s="1" t="s">
        <v>754</v>
      </c>
      <c r="R18050" s="1"/>
      <c r="S18050" s="2"/>
      <c r="T18050">
        <v>18049</v>
      </c>
      <c r="U18050" s="1" t="s">
        <v>178</v>
      </c>
      <c r="V18050" s="1"/>
      <c r="W18050" s="2"/>
      <c r="X18050">
        <v>18049</v>
      </c>
      <c r="Y18050" s="1" t="s">
        <v>179</v>
      </c>
      <c r="Z18050" s="1"/>
      <c r="AA18050" s="2"/>
    </row>
    <row r="18051" spans="8:27">
      <c r="H18051">
        <v>18050</v>
      </c>
      <c r="I18051" s="1" t="s">
        <v>752</v>
      </c>
      <c r="J18051" s="1"/>
      <c r="K18051" s="2"/>
      <c r="L18051">
        <v>18050</v>
      </c>
      <c r="M18051" s="1" t="s">
        <v>753</v>
      </c>
      <c r="N18051" s="1"/>
      <c r="O18051" s="2"/>
      <c r="P18051">
        <v>18050</v>
      </c>
      <c r="Q18051" s="1" t="s">
        <v>754</v>
      </c>
      <c r="R18051" s="1"/>
      <c r="S18051" s="2"/>
      <c r="T18051">
        <v>18050</v>
      </c>
      <c r="U18051" s="1" t="s">
        <v>178</v>
      </c>
      <c r="V18051" s="1"/>
      <c r="W18051" s="2"/>
      <c r="X18051">
        <v>18050</v>
      </c>
      <c r="Y18051" s="1" t="s">
        <v>179</v>
      </c>
      <c r="Z18051" s="1"/>
      <c r="AA18051" s="2"/>
    </row>
    <row r="18052" spans="8:27">
      <c r="H18052">
        <v>18051</v>
      </c>
      <c r="I18052" s="1" t="s">
        <v>752</v>
      </c>
      <c r="J18052" s="1"/>
      <c r="K18052" s="2"/>
      <c r="L18052">
        <v>18051</v>
      </c>
      <c r="M18052" s="1" t="s">
        <v>753</v>
      </c>
      <c r="N18052" s="1"/>
      <c r="O18052" s="2"/>
      <c r="P18052">
        <v>18051</v>
      </c>
      <c r="Q18052" s="1" t="s">
        <v>754</v>
      </c>
      <c r="R18052" s="1"/>
      <c r="S18052" s="2"/>
      <c r="T18052">
        <v>18051</v>
      </c>
      <c r="U18052" s="1" t="s">
        <v>178</v>
      </c>
      <c r="V18052" s="1"/>
      <c r="W18052" s="2"/>
      <c r="X18052">
        <v>18051</v>
      </c>
      <c r="Y18052" s="1" t="s">
        <v>179</v>
      </c>
      <c r="Z18052" s="1"/>
      <c r="AA18052" s="2"/>
    </row>
    <row r="18053" spans="8:27">
      <c r="H18053">
        <v>18052</v>
      </c>
      <c r="I18053" s="1" t="s">
        <v>752</v>
      </c>
      <c r="J18053" s="1"/>
      <c r="K18053" s="2"/>
      <c r="L18053">
        <v>18052</v>
      </c>
      <c r="M18053" s="1" t="s">
        <v>753</v>
      </c>
      <c r="N18053" s="1"/>
      <c r="O18053" s="2"/>
      <c r="P18053">
        <v>18052</v>
      </c>
      <c r="Q18053" s="1" t="s">
        <v>754</v>
      </c>
      <c r="R18053" s="1"/>
      <c r="S18053" s="2"/>
      <c r="T18053">
        <v>18052</v>
      </c>
      <c r="U18053" s="1" t="s">
        <v>178</v>
      </c>
      <c r="V18053" s="1"/>
      <c r="W18053" s="2"/>
      <c r="X18053">
        <v>18052</v>
      </c>
      <c r="Y18053" s="1" t="s">
        <v>179</v>
      </c>
      <c r="Z18053" s="1"/>
      <c r="AA18053" s="2"/>
    </row>
    <row r="18054" spans="8:27">
      <c r="H18054">
        <v>18053</v>
      </c>
      <c r="I18054" s="1" t="s">
        <v>752</v>
      </c>
      <c r="J18054" s="1"/>
      <c r="K18054" s="2"/>
      <c r="L18054">
        <v>18053</v>
      </c>
      <c r="M18054" s="1" t="s">
        <v>753</v>
      </c>
      <c r="N18054" s="1"/>
      <c r="O18054" s="2"/>
      <c r="P18054">
        <v>18053</v>
      </c>
      <c r="Q18054" s="1" t="s">
        <v>754</v>
      </c>
      <c r="R18054" s="1"/>
      <c r="S18054" s="2"/>
      <c r="T18054">
        <v>18053</v>
      </c>
      <c r="U18054" s="1" t="s">
        <v>178</v>
      </c>
      <c r="V18054" s="1"/>
      <c r="W18054" s="2"/>
      <c r="X18054">
        <v>18053</v>
      </c>
      <c r="Y18054" s="1" t="s">
        <v>179</v>
      </c>
      <c r="Z18054" s="1"/>
      <c r="AA18054" s="2"/>
    </row>
    <row r="18055" spans="8:27">
      <c r="H18055">
        <v>18054</v>
      </c>
      <c r="I18055" s="1" t="s">
        <v>752</v>
      </c>
      <c r="J18055" s="1"/>
      <c r="K18055" s="2"/>
      <c r="L18055">
        <v>18054</v>
      </c>
      <c r="M18055" s="1" t="s">
        <v>753</v>
      </c>
      <c r="N18055" s="1"/>
      <c r="O18055" s="2"/>
      <c r="P18055">
        <v>18054</v>
      </c>
      <c r="Q18055" s="1" t="s">
        <v>754</v>
      </c>
      <c r="R18055" s="1"/>
      <c r="S18055" s="2"/>
      <c r="T18055">
        <v>18054</v>
      </c>
      <c r="U18055" s="1" t="s">
        <v>178</v>
      </c>
      <c r="V18055" s="1"/>
      <c r="W18055" s="2"/>
      <c r="X18055">
        <v>18054</v>
      </c>
      <c r="Y18055" s="1" t="s">
        <v>179</v>
      </c>
      <c r="Z18055" s="1"/>
      <c r="AA18055" s="2"/>
    </row>
    <row r="18056" spans="8:27">
      <c r="H18056">
        <v>18055</v>
      </c>
      <c r="I18056" s="1" t="s">
        <v>752</v>
      </c>
      <c r="J18056" s="1"/>
      <c r="K18056" s="2"/>
      <c r="L18056">
        <v>18055</v>
      </c>
      <c r="M18056" s="1" t="s">
        <v>753</v>
      </c>
      <c r="N18056" s="1"/>
      <c r="O18056" s="2"/>
      <c r="P18056">
        <v>18055</v>
      </c>
      <c r="Q18056" s="1" t="s">
        <v>754</v>
      </c>
      <c r="R18056" s="1"/>
      <c r="S18056" s="2"/>
      <c r="T18056">
        <v>18055</v>
      </c>
      <c r="U18056" s="1" t="s">
        <v>178</v>
      </c>
      <c r="V18056" s="1"/>
      <c r="W18056" s="2"/>
      <c r="X18056">
        <v>18055</v>
      </c>
      <c r="Y18056" s="1" t="s">
        <v>179</v>
      </c>
      <c r="Z18056" s="1"/>
      <c r="AA18056" s="2"/>
    </row>
    <row r="18057" spans="8:27">
      <c r="H18057">
        <v>18056</v>
      </c>
      <c r="I18057" s="1" t="s">
        <v>752</v>
      </c>
      <c r="J18057" s="1"/>
      <c r="K18057" s="2"/>
      <c r="L18057">
        <v>18056</v>
      </c>
      <c r="M18057" s="1" t="s">
        <v>753</v>
      </c>
      <c r="N18057" s="1"/>
      <c r="O18057" s="2"/>
      <c r="P18057">
        <v>18056</v>
      </c>
      <c r="Q18057" s="1" t="s">
        <v>754</v>
      </c>
      <c r="R18057" s="1"/>
      <c r="S18057" s="2"/>
      <c r="T18057">
        <v>18056</v>
      </c>
      <c r="U18057" s="1" t="s">
        <v>178</v>
      </c>
      <c r="V18057" s="1"/>
      <c r="W18057" s="2"/>
      <c r="X18057">
        <v>18056</v>
      </c>
      <c r="Y18057" s="1" t="s">
        <v>179</v>
      </c>
      <c r="Z18057" s="1"/>
      <c r="AA18057" s="2"/>
    </row>
    <row r="18058" spans="8:27">
      <c r="H18058">
        <v>18057</v>
      </c>
      <c r="I18058" s="1" t="s">
        <v>752</v>
      </c>
      <c r="J18058" s="1"/>
      <c r="K18058" s="2"/>
      <c r="L18058">
        <v>18057</v>
      </c>
      <c r="M18058" s="1" t="s">
        <v>753</v>
      </c>
      <c r="N18058" s="1"/>
      <c r="O18058" s="2"/>
      <c r="P18058">
        <v>18057</v>
      </c>
      <c r="Q18058" s="1" t="s">
        <v>754</v>
      </c>
      <c r="R18058" s="1"/>
      <c r="S18058" s="2"/>
      <c r="T18058">
        <v>18057</v>
      </c>
      <c r="U18058" s="1" t="s">
        <v>178</v>
      </c>
      <c r="V18058" s="1"/>
      <c r="W18058" s="2"/>
      <c r="X18058">
        <v>18057</v>
      </c>
      <c r="Y18058" s="1" t="s">
        <v>179</v>
      </c>
      <c r="Z18058" s="1"/>
      <c r="AA18058" s="2"/>
    </row>
    <row r="18059" spans="8:27">
      <c r="H18059">
        <v>18058</v>
      </c>
      <c r="I18059" s="1" t="s">
        <v>752</v>
      </c>
      <c r="J18059" s="1"/>
      <c r="K18059" s="2"/>
      <c r="L18059">
        <v>18058</v>
      </c>
      <c r="M18059" s="1" t="s">
        <v>753</v>
      </c>
      <c r="N18059" s="1"/>
      <c r="O18059" s="2"/>
      <c r="P18059">
        <v>18058</v>
      </c>
      <c r="Q18059" s="1" t="s">
        <v>754</v>
      </c>
      <c r="R18059" s="1"/>
      <c r="S18059" s="2"/>
      <c r="T18059">
        <v>18058</v>
      </c>
      <c r="U18059" s="1" t="s">
        <v>178</v>
      </c>
      <c r="V18059" s="1"/>
      <c r="W18059" s="2"/>
      <c r="X18059">
        <v>18058</v>
      </c>
      <c r="Y18059" s="1" t="s">
        <v>179</v>
      </c>
      <c r="Z18059" s="1"/>
      <c r="AA18059" s="2"/>
    </row>
    <row r="18060" spans="8:27">
      <c r="H18060">
        <v>18059</v>
      </c>
      <c r="I18060" s="1" t="s">
        <v>752</v>
      </c>
      <c r="J18060" s="1"/>
      <c r="K18060" s="2"/>
      <c r="L18060">
        <v>18059</v>
      </c>
      <c r="M18060" s="1" t="s">
        <v>753</v>
      </c>
      <c r="N18060" s="1"/>
      <c r="O18060" s="2"/>
      <c r="P18060">
        <v>18059</v>
      </c>
      <c r="Q18060" s="1" t="s">
        <v>754</v>
      </c>
      <c r="R18060" s="1"/>
      <c r="S18060" s="2"/>
      <c r="T18060">
        <v>18059</v>
      </c>
      <c r="U18060" s="1" t="s">
        <v>178</v>
      </c>
      <c r="V18060" s="1"/>
      <c r="W18060" s="2"/>
      <c r="X18060">
        <v>18059</v>
      </c>
      <c r="Y18060" s="1" t="s">
        <v>179</v>
      </c>
      <c r="Z18060" s="1"/>
      <c r="AA18060" s="2"/>
    </row>
    <row r="18061" spans="8:27">
      <c r="H18061">
        <v>18060</v>
      </c>
      <c r="I18061" s="1" t="s">
        <v>752</v>
      </c>
      <c r="J18061" s="1"/>
      <c r="K18061" s="2"/>
      <c r="L18061">
        <v>18060</v>
      </c>
      <c r="M18061" s="1" t="s">
        <v>753</v>
      </c>
      <c r="N18061" s="1"/>
      <c r="O18061" s="2"/>
      <c r="P18061">
        <v>18060</v>
      </c>
      <c r="Q18061" s="1" t="s">
        <v>754</v>
      </c>
      <c r="R18061" s="1"/>
      <c r="S18061" s="2"/>
      <c r="T18061">
        <v>18060</v>
      </c>
      <c r="U18061" s="1" t="s">
        <v>178</v>
      </c>
      <c r="V18061" s="1"/>
      <c r="W18061" s="2"/>
      <c r="X18061">
        <v>18060</v>
      </c>
      <c r="Y18061" s="1" t="s">
        <v>179</v>
      </c>
      <c r="Z18061" s="1"/>
      <c r="AA18061" s="2"/>
    </row>
    <row r="18062" spans="8:27">
      <c r="H18062">
        <v>18061</v>
      </c>
      <c r="I18062" s="1" t="s">
        <v>752</v>
      </c>
      <c r="J18062" s="1"/>
      <c r="K18062" s="2"/>
      <c r="L18062">
        <v>18061</v>
      </c>
      <c r="M18062" s="1" t="s">
        <v>753</v>
      </c>
      <c r="N18062" s="1"/>
      <c r="O18062" s="2"/>
      <c r="P18062">
        <v>18061</v>
      </c>
      <c r="Q18062" s="1" t="s">
        <v>754</v>
      </c>
      <c r="R18062" s="1"/>
      <c r="S18062" s="2"/>
      <c r="T18062">
        <v>18061</v>
      </c>
      <c r="U18062" s="1" t="s">
        <v>178</v>
      </c>
      <c r="V18062" s="1"/>
      <c r="W18062" s="2"/>
      <c r="X18062">
        <v>18061</v>
      </c>
      <c r="Y18062" s="1" t="s">
        <v>179</v>
      </c>
      <c r="Z18062" s="1"/>
      <c r="AA18062" s="2"/>
    </row>
    <row r="18063" spans="8:27">
      <c r="H18063">
        <v>18062</v>
      </c>
      <c r="I18063" s="1" t="s">
        <v>752</v>
      </c>
      <c r="J18063" s="1"/>
      <c r="K18063" s="2"/>
      <c r="L18063">
        <v>18062</v>
      </c>
      <c r="M18063" s="1" t="s">
        <v>753</v>
      </c>
      <c r="N18063" s="1"/>
      <c r="O18063" s="2"/>
      <c r="P18063">
        <v>18062</v>
      </c>
      <c r="Q18063" s="1" t="s">
        <v>754</v>
      </c>
      <c r="R18063" s="1"/>
      <c r="S18063" s="2"/>
      <c r="T18063">
        <v>18062</v>
      </c>
      <c r="U18063" s="1" t="s">
        <v>178</v>
      </c>
      <c r="V18063" s="1"/>
      <c r="W18063" s="2"/>
      <c r="X18063">
        <v>18062</v>
      </c>
      <c r="Y18063" s="1" t="s">
        <v>179</v>
      </c>
      <c r="Z18063" s="1"/>
      <c r="AA18063" s="2"/>
    </row>
    <row r="18064" spans="8:27">
      <c r="H18064">
        <v>18063</v>
      </c>
      <c r="I18064" s="1" t="s">
        <v>752</v>
      </c>
      <c r="J18064" s="1"/>
      <c r="K18064" s="2"/>
      <c r="L18064">
        <v>18063</v>
      </c>
      <c r="M18064" s="1" t="s">
        <v>753</v>
      </c>
      <c r="N18064" s="1"/>
      <c r="O18064" s="2"/>
      <c r="P18064">
        <v>18063</v>
      </c>
      <c r="Q18064" s="1" t="s">
        <v>754</v>
      </c>
      <c r="R18064" s="1"/>
      <c r="S18064" s="2"/>
      <c r="T18064">
        <v>18063</v>
      </c>
      <c r="U18064" s="1" t="s">
        <v>178</v>
      </c>
      <c r="V18064" s="1"/>
      <c r="W18064" s="2"/>
      <c r="X18064">
        <v>18063</v>
      </c>
      <c r="Y18064" s="1" t="s">
        <v>179</v>
      </c>
      <c r="Z18064" s="1"/>
      <c r="AA18064" s="2"/>
    </row>
    <row r="18065" spans="8:27">
      <c r="H18065">
        <v>18064</v>
      </c>
      <c r="I18065" s="1" t="s">
        <v>752</v>
      </c>
      <c r="J18065" s="1"/>
      <c r="K18065" s="2"/>
      <c r="L18065">
        <v>18064</v>
      </c>
      <c r="M18065" s="1" t="s">
        <v>753</v>
      </c>
      <c r="N18065" s="1"/>
      <c r="O18065" s="2"/>
      <c r="P18065">
        <v>18064</v>
      </c>
      <c r="Q18065" s="1" t="s">
        <v>754</v>
      </c>
      <c r="R18065" s="1"/>
      <c r="S18065" s="2"/>
      <c r="T18065">
        <v>18064</v>
      </c>
      <c r="U18065" s="1" t="s">
        <v>178</v>
      </c>
      <c r="V18065" s="1"/>
      <c r="W18065" s="2"/>
      <c r="X18065">
        <v>18064</v>
      </c>
      <c r="Y18065" s="1" t="s">
        <v>179</v>
      </c>
      <c r="Z18065" s="1"/>
      <c r="AA18065" s="2"/>
    </row>
    <row r="18066" spans="8:27">
      <c r="H18066">
        <v>18065</v>
      </c>
      <c r="I18066" s="1" t="s">
        <v>752</v>
      </c>
      <c r="J18066" s="1"/>
      <c r="K18066" s="2"/>
      <c r="L18066">
        <v>18065</v>
      </c>
      <c r="M18066" s="1" t="s">
        <v>753</v>
      </c>
      <c r="N18066" s="1"/>
      <c r="O18066" s="2"/>
      <c r="P18066">
        <v>18065</v>
      </c>
      <c r="Q18066" s="1" t="s">
        <v>754</v>
      </c>
      <c r="R18066" s="1"/>
      <c r="S18066" s="2"/>
      <c r="T18066">
        <v>18065</v>
      </c>
      <c r="U18066" s="1" t="s">
        <v>178</v>
      </c>
      <c r="V18066" s="1"/>
      <c r="W18066" s="2"/>
      <c r="X18066">
        <v>18065</v>
      </c>
      <c r="Y18066" s="1" t="s">
        <v>179</v>
      </c>
      <c r="Z18066" s="1"/>
      <c r="AA18066" s="2"/>
    </row>
    <row r="18067" spans="8:27">
      <c r="H18067">
        <v>18066</v>
      </c>
      <c r="I18067" s="1" t="s">
        <v>752</v>
      </c>
      <c r="J18067" s="1"/>
      <c r="K18067" s="2"/>
      <c r="L18067">
        <v>18066</v>
      </c>
      <c r="M18067" s="1" t="s">
        <v>753</v>
      </c>
      <c r="N18067" s="1"/>
      <c r="O18067" s="2"/>
      <c r="P18067">
        <v>18066</v>
      </c>
      <c r="Q18067" s="1" t="s">
        <v>754</v>
      </c>
      <c r="R18067" s="1"/>
      <c r="S18067" s="2"/>
      <c r="T18067">
        <v>18066</v>
      </c>
      <c r="U18067" s="1" t="s">
        <v>178</v>
      </c>
      <c r="V18067" s="1"/>
      <c r="W18067" s="2"/>
      <c r="X18067">
        <v>18066</v>
      </c>
      <c r="Y18067" s="1" t="s">
        <v>179</v>
      </c>
      <c r="Z18067" s="1"/>
      <c r="AA18067" s="2"/>
    </row>
    <row r="18068" spans="8:27">
      <c r="H18068">
        <v>18067</v>
      </c>
      <c r="I18068" s="1" t="s">
        <v>752</v>
      </c>
      <c r="J18068" s="1"/>
      <c r="K18068" s="2"/>
      <c r="L18068">
        <v>18067</v>
      </c>
      <c r="M18068" s="1" t="s">
        <v>753</v>
      </c>
      <c r="N18068" s="1"/>
      <c r="O18068" s="2"/>
      <c r="P18068">
        <v>18067</v>
      </c>
      <c r="Q18068" s="1" t="s">
        <v>754</v>
      </c>
      <c r="R18068" s="1"/>
      <c r="S18068" s="2"/>
      <c r="T18068">
        <v>18067</v>
      </c>
      <c r="U18068" s="1" t="s">
        <v>178</v>
      </c>
      <c r="V18068" s="1"/>
      <c r="W18068" s="2"/>
      <c r="X18068">
        <v>18067</v>
      </c>
      <c r="Y18068" s="1" t="s">
        <v>179</v>
      </c>
      <c r="Z18068" s="1"/>
      <c r="AA18068" s="2"/>
    </row>
    <row r="18069" spans="8:27">
      <c r="H18069">
        <v>18068</v>
      </c>
      <c r="I18069" s="1" t="s">
        <v>752</v>
      </c>
      <c r="J18069" s="1"/>
      <c r="K18069" s="2"/>
      <c r="L18069">
        <v>18068</v>
      </c>
      <c r="M18069" s="1" t="s">
        <v>753</v>
      </c>
      <c r="N18069" s="1"/>
      <c r="O18069" s="2"/>
      <c r="P18069">
        <v>18068</v>
      </c>
      <c r="Q18069" s="1" t="s">
        <v>754</v>
      </c>
      <c r="R18069" s="1"/>
      <c r="S18069" s="2"/>
      <c r="T18069">
        <v>18068</v>
      </c>
      <c r="U18069" s="1" t="s">
        <v>178</v>
      </c>
      <c r="V18069" s="1"/>
      <c r="W18069" s="2"/>
      <c r="X18069">
        <v>18068</v>
      </c>
      <c r="Y18069" s="1" t="s">
        <v>179</v>
      </c>
      <c r="Z18069" s="1"/>
      <c r="AA18069" s="2"/>
    </row>
    <row r="18070" spans="8:27">
      <c r="H18070">
        <v>18069</v>
      </c>
      <c r="I18070" s="1" t="s">
        <v>752</v>
      </c>
      <c r="J18070" s="1"/>
      <c r="K18070" s="2"/>
      <c r="L18070">
        <v>18069</v>
      </c>
      <c r="M18070" s="1" t="s">
        <v>753</v>
      </c>
      <c r="N18070" s="1"/>
      <c r="O18070" s="2"/>
      <c r="P18070">
        <v>18069</v>
      </c>
      <c r="Q18070" s="1" t="s">
        <v>754</v>
      </c>
      <c r="R18070" s="1"/>
      <c r="S18070" s="2"/>
      <c r="T18070">
        <v>18069</v>
      </c>
      <c r="U18070" s="1" t="s">
        <v>178</v>
      </c>
      <c r="V18070" s="1"/>
      <c r="W18070" s="2"/>
      <c r="X18070">
        <v>18069</v>
      </c>
      <c r="Y18070" s="1" t="s">
        <v>179</v>
      </c>
      <c r="Z18070" s="1"/>
      <c r="AA18070" s="2"/>
    </row>
    <row r="18071" spans="8:27">
      <c r="H18071">
        <v>18070</v>
      </c>
      <c r="I18071" s="1" t="s">
        <v>752</v>
      </c>
      <c r="J18071" s="1"/>
      <c r="K18071" s="2"/>
      <c r="L18071">
        <v>18070</v>
      </c>
      <c r="M18071" s="1" t="s">
        <v>753</v>
      </c>
      <c r="N18071" s="1"/>
      <c r="O18071" s="2"/>
      <c r="P18071">
        <v>18070</v>
      </c>
      <c r="Q18071" s="1" t="s">
        <v>754</v>
      </c>
      <c r="R18071" s="1"/>
      <c r="S18071" s="2"/>
      <c r="T18071">
        <v>18070</v>
      </c>
      <c r="U18071" s="1" t="s">
        <v>178</v>
      </c>
      <c r="V18071" s="1"/>
      <c r="W18071" s="2"/>
      <c r="X18071">
        <v>18070</v>
      </c>
      <c r="Y18071" s="1" t="s">
        <v>179</v>
      </c>
      <c r="Z18071" s="1"/>
      <c r="AA18071" s="2"/>
    </row>
    <row r="18072" spans="8:27">
      <c r="H18072">
        <v>18071</v>
      </c>
      <c r="I18072" s="1" t="s">
        <v>752</v>
      </c>
      <c r="J18072" s="1"/>
      <c r="K18072" s="2"/>
      <c r="L18072">
        <v>18071</v>
      </c>
      <c r="M18072" s="1" t="s">
        <v>753</v>
      </c>
      <c r="N18072" s="1"/>
      <c r="O18072" s="2"/>
      <c r="P18072">
        <v>18071</v>
      </c>
      <c r="Q18072" s="1" t="s">
        <v>754</v>
      </c>
      <c r="R18072" s="1"/>
      <c r="S18072" s="2"/>
      <c r="T18072">
        <v>18071</v>
      </c>
      <c r="U18072" s="1" t="s">
        <v>178</v>
      </c>
      <c r="V18072" s="1"/>
      <c r="W18072" s="2"/>
      <c r="X18072">
        <v>18071</v>
      </c>
      <c r="Y18072" s="1" t="s">
        <v>179</v>
      </c>
      <c r="Z18072" s="1"/>
      <c r="AA18072" s="2"/>
    </row>
    <row r="18073" spans="8:27">
      <c r="H18073">
        <v>18072</v>
      </c>
      <c r="I18073" s="1" t="s">
        <v>752</v>
      </c>
      <c r="J18073" s="1"/>
      <c r="K18073" s="2"/>
      <c r="L18073">
        <v>18072</v>
      </c>
      <c r="M18073" s="1" t="s">
        <v>753</v>
      </c>
      <c r="N18073" s="1"/>
      <c r="O18073" s="2"/>
      <c r="P18073">
        <v>18072</v>
      </c>
      <c r="Q18073" s="1" t="s">
        <v>754</v>
      </c>
      <c r="R18073" s="1"/>
      <c r="S18073" s="2"/>
      <c r="T18073">
        <v>18072</v>
      </c>
      <c r="U18073" s="1" t="s">
        <v>178</v>
      </c>
      <c r="V18073" s="1"/>
      <c r="W18073" s="2"/>
      <c r="X18073">
        <v>18072</v>
      </c>
      <c r="Y18073" s="1" t="s">
        <v>179</v>
      </c>
      <c r="Z18073" s="1"/>
      <c r="AA18073" s="2"/>
    </row>
    <row r="18074" spans="8:27">
      <c r="H18074">
        <v>18073</v>
      </c>
      <c r="I18074" s="1" t="s">
        <v>752</v>
      </c>
      <c r="J18074" s="1"/>
      <c r="K18074" s="2"/>
      <c r="L18074">
        <v>18073</v>
      </c>
      <c r="M18074" s="1" t="s">
        <v>753</v>
      </c>
      <c r="N18074" s="1"/>
      <c r="O18074" s="2"/>
      <c r="P18074">
        <v>18073</v>
      </c>
      <c r="Q18074" s="1" t="s">
        <v>754</v>
      </c>
      <c r="R18074" s="1"/>
      <c r="S18074" s="2"/>
      <c r="T18074">
        <v>18073</v>
      </c>
      <c r="U18074" s="1" t="s">
        <v>178</v>
      </c>
      <c r="V18074" s="1"/>
      <c r="W18074" s="2"/>
      <c r="X18074">
        <v>18073</v>
      </c>
      <c r="Y18074" s="1" t="s">
        <v>179</v>
      </c>
      <c r="Z18074" s="1"/>
      <c r="AA18074" s="2"/>
    </row>
    <row r="18075" spans="8:27">
      <c r="H18075">
        <v>18074</v>
      </c>
      <c r="I18075" s="1" t="s">
        <v>752</v>
      </c>
      <c r="J18075" s="1"/>
      <c r="K18075" s="2"/>
      <c r="L18075">
        <v>18074</v>
      </c>
      <c r="M18075" s="1" t="s">
        <v>753</v>
      </c>
      <c r="N18075" s="1"/>
      <c r="O18075" s="2"/>
      <c r="P18075">
        <v>18074</v>
      </c>
      <c r="Q18075" s="1" t="s">
        <v>754</v>
      </c>
      <c r="R18075" s="1"/>
      <c r="S18075" s="2"/>
      <c r="T18075">
        <v>18074</v>
      </c>
      <c r="U18075" s="1" t="s">
        <v>178</v>
      </c>
      <c r="V18075" s="1"/>
      <c r="W18075" s="2"/>
      <c r="X18075">
        <v>18074</v>
      </c>
      <c r="Y18075" s="1" t="s">
        <v>179</v>
      </c>
      <c r="Z18075" s="1"/>
      <c r="AA18075" s="2"/>
    </row>
    <row r="18076" spans="8:27">
      <c r="H18076">
        <v>18075</v>
      </c>
      <c r="I18076" s="1" t="s">
        <v>752</v>
      </c>
      <c r="J18076" s="1"/>
      <c r="K18076" s="2"/>
      <c r="L18076">
        <v>18075</v>
      </c>
      <c r="M18076" s="1" t="s">
        <v>753</v>
      </c>
      <c r="N18076" s="1"/>
      <c r="O18076" s="2"/>
      <c r="P18076">
        <v>18075</v>
      </c>
      <c r="Q18076" s="1" t="s">
        <v>754</v>
      </c>
      <c r="R18076" s="1"/>
      <c r="S18076" s="2"/>
      <c r="T18076">
        <v>18075</v>
      </c>
      <c r="U18076" s="1" t="s">
        <v>178</v>
      </c>
      <c r="V18076" s="1"/>
      <c r="W18076" s="2"/>
      <c r="X18076">
        <v>18075</v>
      </c>
      <c r="Y18076" s="1" t="s">
        <v>179</v>
      </c>
      <c r="Z18076" s="1"/>
      <c r="AA18076" s="2"/>
    </row>
    <row r="18077" spans="8:27">
      <c r="H18077">
        <v>18076</v>
      </c>
      <c r="I18077" s="1" t="s">
        <v>752</v>
      </c>
      <c r="J18077" s="1"/>
      <c r="K18077" s="2"/>
      <c r="L18077">
        <v>18076</v>
      </c>
      <c r="M18077" s="1" t="s">
        <v>753</v>
      </c>
      <c r="N18077" s="1"/>
      <c r="O18077" s="2"/>
      <c r="P18077">
        <v>18076</v>
      </c>
      <c r="Q18077" s="1" t="s">
        <v>754</v>
      </c>
      <c r="R18077" s="1"/>
      <c r="S18077" s="2"/>
      <c r="T18077">
        <v>18076</v>
      </c>
      <c r="U18077" s="1" t="s">
        <v>178</v>
      </c>
      <c r="V18077" s="1"/>
      <c r="W18077" s="2"/>
      <c r="X18077">
        <v>18076</v>
      </c>
      <c r="Y18077" s="1" t="s">
        <v>179</v>
      </c>
      <c r="Z18077" s="1"/>
      <c r="AA18077" s="2"/>
    </row>
    <row r="18078" spans="8:27">
      <c r="H18078">
        <v>18077</v>
      </c>
      <c r="I18078" s="1" t="s">
        <v>752</v>
      </c>
      <c r="J18078" s="1"/>
      <c r="K18078" s="2"/>
      <c r="L18078">
        <v>18077</v>
      </c>
      <c r="M18078" s="1" t="s">
        <v>753</v>
      </c>
      <c r="N18078" s="1"/>
      <c r="O18078" s="2"/>
      <c r="P18078">
        <v>18077</v>
      </c>
      <c r="Q18078" s="1" t="s">
        <v>754</v>
      </c>
      <c r="R18078" s="1"/>
      <c r="S18078" s="2"/>
      <c r="T18078">
        <v>18077</v>
      </c>
      <c r="U18078" s="1" t="s">
        <v>178</v>
      </c>
      <c r="V18078" s="1"/>
      <c r="W18078" s="2"/>
      <c r="X18078">
        <v>18077</v>
      </c>
      <c r="Y18078" s="1" t="s">
        <v>179</v>
      </c>
      <c r="Z18078" s="1"/>
      <c r="AA18078" s="2"/>
    </row>
    <row r="18079" spans="8:27">
      <c r="H18079">
        <v>18078</v>
      </c>
      <c r="I18079" s="1" t="s">
        <v>752</v>
      </c>
      <c r="J18079" s="1"/>
      <c r="K18079" s="2"/>
      <c r="L18079">
        <v>18078</v>
      </c>
      <c r="M18079" s="1" t="s">
        <v>753</v>
      </c>
      <c r="N18079" s="1"/>
      <c r="O18079" s="2"/>
      <c r="P18079">
        <v>18078</v>
      </c>
      <c r="Q18079" s="1" t="s">
        <v>754</v>
      </c>
      <c r="R18079" s="1"/>
      <c r="S18079" s="2"/>
      <c r="T18079">
        <v>18078</v>
      </c>
      <c r="U18079" s="1" t="s">
        <v>178</v>
      </c>
      <c r="V18079" s="1"/>
      <c r="W18079" s="2"/>
      <c r="X18079">
        <v>18078</v>
      </c>
      <c r="Y18079" s="1" t="s">
        <v>179</v>
      </c>
      <c r="Z18079" s="1"/>
      <c r="AA18079" s="2"/>
    </row>
    <row r="18080" spans="8:27">
      <c r="H18080">
        <v>18079</v>
      </c>
      <c r="I18080" s="1" t="s">
        <v>752</v>
      </c>
      <c r="J18080" s="1"/>
      <c r="K18080" s="2"/>
      <c r="L18080">
        <v>18079</v>
      </c>
      <c r="M18080" s="1" t="s">
        <v>753</v>
      </c>
      <c r="N18080" s="1"/>
      <c r="O18080" s="2"/>
      <c r="P18080">
        <v>18079</v>
      </c>
      <c r="Q18080" s="1" t="s">
        <v>754</v>
      </c>
      <c r="R18080" s="1"/>
      <c r="S18080" s="2"/>
      <c r="T18080">
        <v>18079</v>
      </c>
      <c r="U18080" s="1" t="s">
        <v>178</v>
      </c>
      <c r="V18080" s="1"/>
      <c r="W18080" s="2"/>
      <c r="X18080">
        <v>18079</v>
      </c>
      <c r="Y18080" s="1" t="s">
        <v>179</v>
      </c>
      <c r="Z18080" s="1"/>
      <c r="AA18080" s="2"/>
    </row>
    <row r="18081" spans="8:27">
      <c r="H18081">
        <v>18080</v>
      </c>
      <c r="I18081" s="1" t="s">
        <v>752</v>
      </c>
      <c r="J18081" s="1"/>
      <c r="K18081" s="2"/>
      <c r="L18081">
        <v>18080</v>
      </c>
      <c r="M18081" s="1" t="s">
        <v>753</v>
      </c>
      <c r="N18081" s="1"/>
      <c r="O18081" s="2"/>
      <c r="P18081">
        <v>18080</v>
      </c>
      <c r="Q18081" s="1" t="s">
        <v>754</v>
      </c>
      <c r="R18081" s="1"/>
      <c r="S18081" s="2"/>
      <c r="T18081">
        <v>18080</v>
      </c>
      <c r="U18081" s="1" t="s">
        <v>178</v>
      </c>
      <c r="V18081" s="1"/>
      <c r="W18081" s="2"/>
      <c r="X18081">
        <v>18080</v>
      </c>
      <c r="Y18081" s="1" t="s">
        <v>179</v>
      </c>
      <c r="Z18081" s="1"/>
      <c r="AA18081" s="2"/>
    </row>
    <row r="18082" spans="8:27">
      <c r="H18082">
        <v>18081</v>
      </c>
      <c r="I18082" s="1" t="s">
        <v>752</v>
      </c>
      <c r="J18082" s="1"/>
      <c r="K18082" s="2"/>
      <c r="L18082">
        <v>18081</v>
      </c>
      <c r="M18082" s="1" t="s">
        <v>753</v>
      </c>
      <c r="N18082" s="1"/>
      <c r="O18082" s="2"/>
      <c r="P18082">
        <v>18081</v>
      </c>
      <c r="Q18082" s="1" t="s">
        <v>754</v>
      </c>
      <c r="R18082" s="1"/>
      <c r="S18082" s="2"/>
      <c r="T18082">
        <v>18081</v>
      </c>
      <c r="U18082" s="1" t="s">
        <v>178</v>
      </c>
      <c r="V18082" s="1"/>
      <c r="W18082" s="2"/>
      <c r="X18082">
        <v>18081</v>
      </c>
      <c r="Y18082" s="1" t="s">
        <v>179</v>
      </c>
      <c r="Z18082" s="1"/>
      <c r="AA18082" s="2"/>
    </row>
    <row r="18083" spans="8:27">
      <c r="H18083">
        <v>18082</v>
      </c>
      <c r="I18083" s="1" t="s">
        <v>752</v>
      </c>
      <c r="J18083" s="1"/>
      <c r="K18083" s="2"/>
      <c r="L18083">
        <v>18082</v>
      </c>
      <c r="M18083" s="1" t="s">
        <v>753</v>
      </c>
      <c r="N18083" s="1"/>
      <c r="O18083" s="2"/>
      <c r="P18083">
        <v>18082</v>
      </c>
      <c r="Q18083" s="1" t="s">
        <v>754</v>
      </c>
      <c r="R18083" s="1"/>
      <c r="S18083" s="2"/>
      <c r="T18083">
        <v>18082</v>
      </c>
      <c r="U18083" s="1" t="s">
        <v>178</v>
      </c>
      <c r="V18083" s="1"/>
      <c r="W18083" s="2"/>
      <c r="X18083">
        <v>18082</v>
      </c>
      <c r="Y18083" s="1" t="s">
        <v>179</v>
      </c>
      <c r="Z18083" s="1"/>
      <c r="AA18083" s="2"/>
    </row>
    <row r="18084" spans="8:27">
      <c r="H18084">
        <v>18083</v>
      </c>
      <c r="I18084" s="1" t="s">
        <v>752</v>
      </c>
      <c r="J18084" s="1"/>
      <c r="K18084" s="2"/>
      <c r="L18084">
        <v>18083</v>
      </c>
      <c r="M18084" s="1" t="s">
        <v>753</v>
      </c>
      <c r="N18084" s="1"/>
      <c r="O18084" s="2"/>
      <c r="P18084">
        <v>18083</v>
      </c>
      <c r="Q18084" s="1" t="s">
        <v>754</v>
      </c>
      <c r="R18084" s="1"/>
      <c r="S18084" s="2"/>
      <c r="T18084">
        <v>18083</v>
      </c>
      <c r="U18084" s="1" t="s">
        <v>178</v>
      </c>
      <c r="V18084" s="1"/>
      <c r="W18084" s="2"/>
      <c r="X18084">
        <v>18083</v>
      </c>
      <c r="Y18084" s="1" t="s">
        <v>179</v>
      </c>
      <c r="Z18084" s="1"/>
      <c r="AA18084" s="2"/>
    </row>
    <row r="18085" spans="8:27">
      <c r="H18085">
        <v>18084</v>
      </c>
      <c r="I18085" s="1" t="s">
        <v>752</v>
      </c>
      <c r="J18085" s="1"/>
      <c r="K18085" s="2"/>
      <c r="L18085">
        <v>18084</v>
      </c>
      <c r="M18085" s="1" t="s">
        <v>753</v>
      </c>
      <c r="N18085" s="1"/>
      <c r="O18085" s="2"/>
      <c r="P18085">
        <v>18084</v>
      </c>
      <c r="Q18085" s="1" t="s">
        <v>754</v>
      </c>
      <c r="R18085" s="1"/>
      <c r="S18085" s="2"/>
      <c r="T18085">
        <v>18084</v>
      </c>
      <c r="U18085" s="1" t="s">
        <v>178</v>
      </c>
      <c r="V18085" s="1"/>
      <c r="W18085" s="2"/>
      <c r="X18085">
        <v>18084</v>
      </c>
      <c r="Y18085" s="1" t="s">
        <v>179</v>
      </c>
      <c r="Z18085" s="1"/>
      <c r="AA18085" s="2"/>
    </row>
    <row r="18086" spans="8:27">
      <c r="H18086">
        <v>18085</v>
      </c>
      <c r="I18086" s="1" t="s">
        <v>752</v>
      </c>
      <c r="J18086" s="1"/>
      <c r="K18086" s="2"/>
      <c r="L18086">
        <v>18085</v>
      </c>
      <c r="M18086" s="1" t="s">
        <v>753</v>
      </c>
      <c r="N18086" s="1"/>
      <c r="O18086" s="2"/>
      <c r="P18086">
        <v>18085</v>
      </c>
      <c r="Q18086" s="1" t="s">
        <v>754</v>
      </c>
      <c r="R18086" s="1"/>
      <c r="S18086" s="2"/>
      <c r="T18086">
        <v>18085</v>
      </c>
      <c r="U18086" s="1" t="s">
        <v>178</v>
      </c>
      <c r="V18086" s="1"/>
      <c r="W18086" s="2"/>
      <c r="X18086">
        <v>18085</v>
      </c>
      <c r="Y18086" s="1" t="s">
        <v>179</v>
      </c>
      <c r="Z18086" s="1"/>
      <c r="AA18086" s="2"/>
    </row>
    <row r="18087" spans="8:27">
      <c r="H18087">
        <v>18086</v>
      </c>
      <c r="I18087" s="1" t="s">
        <v>752</v>
      </c>
      <c r="J18087" s="1"/>
      <c r="K18087" s="2"/>
      <c r="L18087">
        <v>18086</v>
      </c>
      <c r="M18087" s="1" t="s">
        <v>753</v>
      </c>
      <c r="N18087" s="1"/>
      <c r="O18087" s="2"/>
      <c r="P18087">
        <v>18086</v>
      </c>
      <c r="Q18087" s="1" t="s">
        <v>754</v>
      </c>
      <c r="R18087" s="1"/>
      <c r="S18087" s="2"/>
      <c r="T18087">
        <v>18086</v>
      </c>
      <c r="U18087" s="1" t="s">
        <v>178</v>
      </c>
      <c r="V18087" s="1"/>
      <c r="W18087" s="2"/>
      <c r="X18087">
        <v>18086</v>
      </c>
      <c r="Y18087" s="1" t="s">
        <v>179</v>
      </c>
      <c r="Z18087" s="1"/>
      <c r="AA18087" s="2"/>
    </row>
    <row r="18088" spans="8:27">
      <c r="H18088">
        <v>18087</v>
      </c>
      <c r="I18088" s="1" t="s">
        <v>752</v>
      </c>
      <c r="J18088" s="1"/>
      <c r="K18088" s="2"/>
      <c r="L18088">
        <v>18087</v>
      </c>
      <c r="M18088" s="1" t="s">
        <v>753</v>
      </c>
      <c r="N18088" s="1"/>
      <c r="O18088" s="2"/>
      <c r="P18088">
        <v>18087</v>
      </c>
      <c r="Q18088" s="1" t="s">
        <v>754</v>
      </c>
      <c r="R18088" s="1"/>
      <c r="S18088" s="2"/>
      <c r="T18088">
        <v>18087</v>
      </c>
      <c r="U18088" s="1" t="s">
        <v>178</v>
      </c>
      <c r="V18088" s="1"/>
      <c r="W18088" s="2"/>
      <c r="X18088">
        <v>18087</v>
      </c>
      <c r="Y18088" s="1" t="s">
        <v>179</v>
      </c>
      <c r="Z18088" s="1"/>
      <c r="AA18088" s="2"/>
    </row>
    <row r="18089" spans="8:27">
      <c r="H18089">
        <v>18088</v>
      </c>
      <c r="I18089" s="1" t="s">
        <v>752</v>
      </c>
      <c r="J18089" s="1"/>
      <c r="K18089" s="2"/>
      <c r="L18089">
        <v>18088</v>
      </c>
      <c r="M18089" s="1" t="s">
        <v>753</v>
      </c>
      <c r="N18089" s="1"/>
      <c r="O18089" s="2"/>
      <c r="P18089">
        <v>18088</v>
      </c>
      <c r="Q18089" s="1" t="s">
        <v>754</v>
      </c>
      <c r="R18089" s="1"/>
      <c r="S18089" s="2"/>
      <c r="T18089">
        <v>18088</v>
      </c>
      <c r="U18089" s="1" t="s">
        <v>178</v>
      </c>
      <c r="V18089" s="1"/>
      <c r="W18089" s="2"/>
      <c r="X18089">
        <v>18088</v>
      </c>
      <c r="Y18089" s="1" t="s">
        <v>179</v>
      </c>
      <c r="Z18089" s="1"/>
      <c r="AA18089" s="2"/>
    </row>
    <row r="18090" spans="8:27">
      <c r="H18090">
        <v>18089</v>
      </c>
      <c r="I18090" s="1" t="s">
        <v>752</v>
      </c>
      <c r="J18090" s="1"/>
      <c r="K18090" s="2"/>
      <c r="L18090">
        <v>18089</v>
      </c>
      <c r="M18090" s="1" t="s">
        <v>753</v>
      </c>
      <c r="N18090" s="1"/>
      <c r="O18090" s="2"/>
      <c r="P18090">
        <v>18089</v>
      </c>
      <c r="Q18090" s="1" t="s">
        <v>754</v>
      </c>
      <c r="R18090" s="1"/>
      <c r="S18090" s="2"/>
      <c r="T18090">
        <v>18089</v>
      </c>
      <c r="U18090" s="1" t="s">
        <v>178</v>
      </c>
      <c r="V18090" s="1"/>
      <c r="W18090" s="2"/>
      <c r="X18090">
        <v>18089</v>
      </c>
      <c r="Y18090" s="1" t="s">
        <v>179</v>
      </c>
      <c r="Z18090" s="1"/>
      <c r="AA18090" s="2"/>
    </row>
    <row r="18091" spans="8:27">
      <c r="H18091">
        <v>18090</v>
      </c>
      <c r="I18091" s="1" t="s">
        <v>752</v>
      </c>
      <c r="J18091" s="1"/>
      <c r="K18091" s="2"/>
      <c r="L18091">
        <v>18090</v>
      </c>
      <c r="M18091" s="1" t="s">
        <v>753</v>
      </c>
      <c r="N18091" s="1"/>
      <c r="O18091" s="2"/>
      <c r="P18091">
        <v>18090</v>
      </c>
      <c r="Q18091" s="1" t="s">
        <v>754</v>
      </c>
      <c r="R18091" s="1"/>
      <c r="S18091" s="2"/>
      <c r="T18091">
        <v>18090</v>
      </c>
      <c r="U18091" s="1" t="s">
        <v>178</v>
      </c>
      <c r="V18091" s="1"/>
      <c r="W18091" s="2"/>
      <c r="X18091">
        <v>18090</v>
      </c>
      <c r="Y18091" s="1" t="s">
        <v>179</v>
      </c>
      <c r="Z18091" s="1"/>
      <c r="AA18091" s="2"/>
    </row>
    <row r="18092" spans="8:27">
      <c r="H18092">
        <v>18091</v>
      </c>
      <c r="I18092" s="1" t="s">
        <v>752</v>
      </c>
      <c r="J18092" s="1"/>
      <c r="K18092" s="2"/>
      <c r="L18092">
        <v>18091</v>
      </c>
      <c r="M18092" s="1" t="s">
        <v>753</v>
      </c>
      <c r="N18092" s="1"/>
      <c r="O18092" s="2"/>
      <c r="P18092">
        <v>18091</v>
      </c>
      <c r="Q18092" s="1" t="s">
        <v>754</v>
      </c>
      <c r="R18092" s="1"/>
      <c r="S18092" s="2"/>
      <c r="T18092">
        <v>18091</v>
      </c>
      <c r="U18092" s="1" t="s">
        <v>178</v>
      </c>
      <c r="V18092" s="1"/>
      <c r="W18092" s="2"/>
      <c r="X18092">
        <v>18091</v>
      </c>
      <c r="Y18092" s="1" t="s">
        <v>179</v>
      </c>
      <c r="Z18092" s="1"/>
      <c r="AA18092" s="2"/>
    </row>
    <row r="18093" spans="8:27">
      <c r="H18093">
        <v>18092</v>
      </c>
      <c r="I18093" s="1" t="s">
        <v>752</v>
      </c>
      <c r="J18093" s="1"/>
      <c r="K18093" s="2"/>
      <c r="L18093">
        <v>18092</v>
      </c>
      <c r="M18093" s="1" t="s">
        <v>753</v>
      </c>
      <c r="N18093" s="1"/>
      <c r="O18093" s="2"/>
      <c r="P18093">
        <v>18092</v>
      </c>
      <c r="Q18093" s="1" t="s">
        <v>754</v>
      </c>
      <c r="R18093" s="1"/>
      <c r="S18093" s="2"/>
      <c r="T18093">
        <v>18092</v>
      </c>
      <c r="U18093" s="1" t="s">
        <v>178</v>
      </c>
      <c r="V18093" s="1"/>
      <c r="W18093" s="2"/>
      <c r="X18093">
        <v>18092</v>
      </c>
      <c r="Y18093" s="1" t="s">
        <v>179</v>
      </c>
      <c r="Z18093" s="1"/>
      <c r="AA18093" s="2"/>
    </row>
    <row r="18094" spans="8:27">
      <c r="H18094">
        <v>18093</v>
      </c>
      <c r="I18094" s="1" t="s">
        <v>752</v>
      </c>
      <c r="J18094" s="1"/>
      <c r="K18094" s="2"/>
      <c r="L18094">
        <v>18093</v>
      </c>
      <c r="M18094" s="1" t="s">
        <v>753</v>
      </c>
      <c r="N18094" s="1"/>
      <c r="O18094" s="2"/>
      <c r="P18094">
        <v>18093</v>
      </c>
      <c r="Q18094" s="1" t="s">
        <v>754</v>
      </c>
      <c r="R18094" s="1"/>
      <c r="S18094" s="2"/>
      <c r="T18094">
        <v>18093</v>
      </c>
      <c r="U18094" s="1" t="s">
        <v>178</v>
      </c>
      <c r="V18094" s="1"/>
      <c r="W18094" s="2"/>
      <c r="X18094">
        <v>18093</v>
      </c>
      <c r="Y18094" s="1" t="s">
        <v>179</v>
      </c>
      <c r="Z18094" s="1"/>
      <c r="AA18094" s="2"/>
    </row>
    <row r="18095" spans="8:27">
      <c r="H18095">
        <v>18094</v>
      </c>
      <c r="I18095" s="1" t="s">
        <v>752</v>
      </c>
      <c r="J18095" s="1"/>
      <c r="K18095" s="2"/>
      <c r="L18095">
        <v>18094</v>
      </c>
      <c r="M18095" s="1" t="s">
        <v>753</v>
      </c>
      <c r="N18095" s="1"/>
      <c r="O18095" s="2"/>
      <c r="P18095">
        <v>18094</v>
      </c>
      <c r="Q18095" s="1" t="s">
        <v>754</v>
      </c>
      <c r="R18095" s="1"/>
      <c r="S18095" s="2"/>
      <c r="T18095">
        <v>18094</v>
      </c>
      <c r="U18095" s="1" t="s">
        <v>178</v>
      </c>
      <c r="V18095" s="1"/>
      <c r="W18095" s="2"/>
      <c r="X18095">
        <v>18094</v>
      </c>
      <c r="Y18095" s="1" t="s">
        <v>179</v>
      </c>
      <c r="Z18095" s="1"/>
      <c r="AA18095" s="2"/>
    </row>
    <row r="18096" spans="8:27">
      <c r="H18096">
        <v>18095</v>
      </c>
      <c r="I18096" s="1" t="s">
        <v>752</v>
      </c>
      <c r="J18096" s="1"/>
      <c r="K18096" s="2"/>
      <c r="L18096">
        <v>18095</v>
      </c>
      <c r="M18096" s="1" t="s">
        <v>753</v>
      </c>
      <c r="N18096" s="1"/>
      <c r="O18096" s="2"/>
      <c r="P18096">
        <v>18095</v>
      </c>
      <c r="Q18096" s="1" t="s">
        <v>754</v>
      </c>
      <c r="R18096" s="1"/>
      <c r="S18096" s="2"/>
      <c r="T18096">
        <v>18095</v>
      </c>
      <c r="U18096" s="1" t="s">
        <v>178</v>
      </c>
      <c r="V18096" s="1"/>
      <c r="W18096" s="2"/>
      <c r="X18096">
        <v>18095</v>
      </c>
      <c r="Y18096" s="1" t="s">
        <v>179</v>
      </c>
      <c r="Z18096" s="1"/>
      <c r="AA18096" s="2"/>
    </row>
    <row r="18097" spans="8:27">
      <c r="H18097">
        <v>18096</v>
      </c>
      <c r="I18097" s="1" t="s">
        <v>752</v>
      </c>
      <c r="J18097" s="1"/>
      <c r="K18097" s="2"/>
      <c r="L18097">
        <v>18096</v>
      </c>
      <c r="M18097" s="1" t="s">
        <v>753</v>
      </c>
      <c r="N18097" s="1"/>
      <c r="O18097" s="2"/>
      <c r="P18097">
        <v>18096</v>
      </c>
      <c r="Q18097" s="1" t="s">
        <v>754</v>
      </c>
      <c r="R18097" s="1"/>
      <c r="S18097" s="2"/>
      <c r="T18097">
        <v>18096</v>
      </c>
      <c r="U18097" s="1" t="s">
        <v>178</v>
      </c>
      <c r="V18097" s="1"/>
      <c r="W18097" s="2"/>
      <c r="X18097">
        <v>18096</v>
      </c>
      <c r="Y18097" s="1" t="s">
        <v>179</v>
      </c>
      <c r="Z18097" s="1"/>
      <c r="AA18097" s="2"/>
    </row>
    <row r="18098" spans="8:27">
      <c r="H18098">
        <v>18097</v>
      </c>
      <c r="I18098" s="1" t="s">
        <v>752</v>
      </c>
      <c r="J18098" s="1"/>
      <c r="K18098" s="2"/>
      <c r="L18098">
        <v>18097</v>
      </c>
      <c r="M18098" s="1" t="s">
        <v>753</v>
      </c>
      <c r="N18098" s="1"/>
      <c r="O18098" s="2"/>
      <c r="P18098">
        <v>18097</v>
      </c>
      <c r="Q18098" s="1" t="s">
        <v>754</v>
      </c>
      <c r="R18098" s="1"/>
      <c r="S18098" s="2"/>
      <c r="T18098">
        <v>18097</v>
      </c>
      <c r="U18098" s="1" t="s">
        <v>178</v>
      </c>
      <c r="V18098" s="1"/>
      <c r="W18098" s="2"/>
      <c r="X18098">
        <v>18097</v>
      </c>
      <c r="Y18098" s="1" t="s">
        <v>179</v>
      </c>
      <c r="Z18098" s="1"/>
      <c r="AA18098" s="2"/>
    </row>
    <row r="18099" spans="8:27">
      <c r="H18099">
        <v>18098</v>
      </c>
      <c r="I18099" s="1" t="s">
        <v>752</v>
      </c>
      <c r="J18099" s="1"/>
      <c r="K18099" s="2"/>
      <c r="L18099">
        <v>18098</v>
      </c>
      <c r="M18099" s="1" t="s">
        <v>753</v>
      </c>
      <c r="N18099" s="1"/>
      <c r="O18099" s="2"/>
      <c r="P18099">
        <v>18098</v>
      </c>
      <c r="Q18099" s="1" t="s">
        <v>754</v>
      </c>
      <c r="R18099" s="1"/>
      <c r="S18099" s="2"/>
      <c r="T18099">
        <v>18098</v>
      </c>
      <c r="U18099" s="1" t="s">
        <v>178</v>
      </c>
      <c r="V18099" s="1"/>
      <c r="W18099" s="2"/>
      <c r="X18099">
        <v>18098</v>
      </c>
      <c r="Y18099" s="1" t="s">
        <v>179</v>
      </c>
      <c r="Z18099" s="1"/>
      <c r="AA18099" s="2"/>
    </row>
    <row r="18100" spans="8:27">
      <c r="H18100">
        <v>18099</v>
      </c>
      <c r="I18100" s="1" t="s">
        <v>752</v>
      </c>
      <c r="J18100" s="1"/>
      <c r="K18100" s="2"/>
      <c r="L18100">
        <v>18099</v>
      </c>
      <c r="M18100" s="1" t="s">
        <v>753</v>
      </c>
      <c r="N18100" s="1"/>
      <c r="O18100" s="2"/>
      <c r="P18100">
        <v>18099</v>
      </c>
      <c r="Q18100" s="1" t="s">
        <v>754</v>
      </c>
      <c r="R18100" s="1"/>
      <c r="S18100" s="2"/>
      <c r="T18100">
        <v>18099</v>
      </c>
      <c r="U18100" s="1" t="s">
        <v>178</v>
      </c>
      <c r="V18100" s="1"/>
      <c r="W18100" s="2"/>
      <c r="X18100">
        <v>18099</v>
      </c>
      <c r="Y18100" s="1" t="s">
        <v>179</v>
      </c>
      <c r="Z18100" s="1"/>
      <c r="AA18100" s="2"/>
    </row>
    <row r="18101" spans="8:27">
      <c r="H18101">
        <v>18100</v>
      </c>
      <c r="I18101" s="1" t="s">
        <v>752</v>
      </c>
      <c r="J18101" s="1"/>
      <c r="K18101" s="2"/>
      <c r="L18101">
        <v>18100</v>
      </c>
      <c r="M18101" s="1" t="s">
        <v>753</v>
      </c>
      <c r="N18101" s="1"/>
      <c r="O18101" s="2"/>
      <c r="P18101">
        <v>18100</v>
      </c>
      <c r="Q18101" s="1" t="s">
        <v>754</v>
      </c>
      <c r="R18101" s="1"/>
      <c r="S18101" s="2"/>
      <c r="T18101">
        <v>18100</v>
      </c>
      <c r="U18101" s="1" t="s">
        <v>178</v>
      </c>
      <c r="V18101" s="1"/>
      <c r="W18101" s="2"/>
      <c r="X18101">
        <v>18100</v>
      </c>
      <c r="Y18101" s="1" t="s">
        <v>179</v>
      </c>
      <c r="Z18101" s="1"/>
      <c r="AA18101" s="2"/>
    </row>
    <row r="18102" spans="8:27">
      <c r="H18102">
        <v>18101</v>
      </c>
      <c r="I18102" s="1" t="s">
        <v>752</v>
      </c>
      <c r="J18102" s="1"/>
      <c r="K18102" s="2"/>
      <c r="L18102">
        <v>18101</v>
      </c>
      <c r="M18102" s="1" t="s">
        <v>753</v>
      </c>
      <c r="N18102" s="1"/>
      <c r="O18102" s="2"/>
      <c r="P18102">
        <v>18101</v>
      </c>
      <c r="Q18102" s="1" t="s">
        <v>754</v>
      </c>
      <c r="R18102" s="1"/>
      <c r="S18102" s="2"/>
      <c r="T18102">
        <v>18101</v>
      </c>
      <c r="U18102" s="1" t="s">
        <v>178</v>
      </c>
      <c r="V18102" s="1"/>
      <c r="W18102" s="2"/>
      <c r="X18102">
        <v>18101</v>
      </c>
      <c r="Y18102" s="1" t="s">
        <v>179</v>
      </c>
      <c r="Z18102" s="1"/>
      <c r="AA18102" s="2"/>
    </row>
    <row r="18103" spans="8:27">
      <c r="H18103">
        <v>18102</v>
      </c>
      <c r="I18103" s="1" t="s">
        <v>752</v>
      </c>
      <c r="J18103" s="1"/>
      <c r="K18103" s="2"/>
      <c r="L18103">
        <v>18102</v>
      </c>
      <c r="M18103" s="1" t="s">
        <v>753</v>
      </c>
      <c r="N18103" s="1"/>
      <c r="O18103" s="2"/>
      <c r="P18103">
        <v>18102</v>
      </c>
      <c r="Q18103" s="1" t="s">
        <v>754</v>
      </c>
      <c r="R18103" s="1"/>
      <c r="S18103" s="2"/>
      <c r="T18103">
        <v>18102</v>
      </c>
      <c r="U18103" s="1" t="s">
        <v>178</v>
      </c>
      <c r="V18103" s="1"/>
      <c r="W18103" s="2"/>
      <c r="X18103">
        <v>18102</v>
      </c>
      <c r="Y18103" s="1" t="s">
        <v>179</v>
      </c>
      <c r="Z18103" s="1"/>
      <c r="AA18103" s="2"/>
    </row>
    <row r="18104" spans="8:27">
      <c r="H18104">
        <v>18103</v>
      </c>
      <c r="I18104" s="1" t="s">
        <v>752</v>
      </c>
      <c r="J18104" s="1"/>
      <c r="K18104" s="2"/>
      <c r="L18104">
        <v>18103</v>
      </c>
      <c r="M18104" s="1" t="s">
        <v>753</v>
      </c>
      <c r="N18104" s="1"/>
      <c r="O18104" s="2"/>
      <c r="P18104">
        <v>18103</v>
      </c>
      <c r="Q18104" s="1" t="s">
        <v>754</v>
      </c>
      <c r="R18104" s="1"/>
      <c r="S18104" s="2"/>
      <c r="T18104">
        <v>18103</v>
      </c>
      <c r="U18104" s="1" t="s">
        <v>178</v>
      </c>
      <c r="V18104" s="1"/>
      <c r="W18104" s="2"/>
      <c r="X18104">
        <v>18103</v>
      </c>
      <c r="Y18104" s="1" t="s">
        <v>179</v>
      </c>
      <c r="Z18104" s="1"/>
      <c r="AA18104" s="2"/>
    </row>
    <row r="18105" spans="8:27">
      <c r="H18105">
        <v>18104</v>
      </c>
      <c r="I18105" s="1" t="s">
        <v>752</v>
      </c>
      <c r="J18105" s="1"/>
      <c r="K18105" s="2"/>
      <c r="L18105">
        <v>18104</v>
      </c>
      <c r="M18105" s="1" t="s">
        <v>753</v>
      </c>
      <c r="N18105" s="1"/>
      <c r="O18105" s="2"/>
      <c r="P18105">
        <v>18104</v>
      </c>
      <c r="Q18105" s="1" t="s">
        <v>754</v>
      </c>
      <c r="R18105" s="1"/>
      <c r="S18105" s="2"/>
      <c r="T18105">
        <v>18104</v>
      </c>
      <c r="U18105" s="1" t="s">
        <v>178</v>
      </c>
      <c r="V18105" s="1"/>
      <c r="W18105" s="2"/>
      <c r="X18105">
        <v>18104</v>
      </c>
      <c r="Y18105" s="1" t="s">
        <v>179</v>
      </c>
      <c r="Z18105" s="1"/>
      <c r="AA18105" s="2"/>
    </row>
    <row r="18106" spans="8:27">
      <c r="H18106">
        <v>18105</v>
      </c>
      <c r="I18106" s="1" t="s">
        <v>752</v>
      </c>
      <c r="J18106" s="1"/>
      <c r="K18106" s="2"/>
      <c r="L18106">
        <v>18105</v>
      </c>
      <c r="M18106" s="1" t="s">
        <v>753</v>
      </c>
      <c r="N18106" s="1"/>
      <c r="O18106" s="2"/>
      <c r="P18106">
        <v>18105</v>
      </c>
      <c r="Q18106" s="1" t="s">
        <v>754</v>
      </c>
      <c r="R18106" s="1"/>
      <c r="S18106" s="2"/>
      <c r="T18106">
        <v>18105</v>
      </c>
      <c r="U18106" s="1" t="s">
        <v>178</v>
      </c>
      <c r="V18106" s="1"/>
      <c r="W18106" s="2"/>
      <c r="X18106">
        <v>18105</v>
      </c>
      <c r="Y18106" s="1" t="s">
        <v>179</v>
      </c>
      <c r="Z18106" s="1"/>
      <c r="AA18106" s="2"/>
    </row>
    <row r="18107" spans="8:27">
      <c r="H18107">
        <v>18106</v>
      </c>
      <c r="I18107" s="1" t="s">
        <v>752</v>
      </c>
      <c r="J18107" s="1"/>
      <c r="K18107" s="2"/>
      <c r="L18107">
        <v>18106</v>
      </c>
      <c r="M18107" s="1" t="s">
        <v>753</v>
      </c>
      <c r="N18107" s="1"/>
      <c r="O18107" s="2"/>
      <c r="P18107">
        <v>18106</v>
      </c>
      <c r="Q18107" s="1" t="s">
        <v>754</v>
      </c>
      <c r="R18107" s="1"/>
      <c r="S18107" s="2"/>
      <c r="T18107">
        <v>18106</v>
      </c>
      <c r="U18107" s="1" t="s">
        <v>178</v>
      </c>
      <c r="V18107" s="1"/>
      <c r="W18107" s="2"/>
      <c r="X18107">
        <v>18106</v>
      </c>
      <c r="Y18107" s="1" t="s">
        <v>179</v>
      </c>
      <c r="Z18107" s="1"/>
      <c r="AA18107" s="2"/>
    </row>
    <row r="18108" spans="8:27">
      <c r="H18108">
        <v>18107</v>
      </c>
      <c r="I18108" s="1" t="s">
        <v>752</v>
      </c>
      <c r="J18108" s="1"/>
      <c r="K18108" s="2"/>
      <c r="L18108">
        <v>18107</v>
      </c>
      <c r="M18108" s="1" t="s">
        <v>753</v>
      </c>
      <c r="N18108" s="1"/>
      <c r="O18108" s="2"/>
      <c r="P18108">
        <v>18107</v>
      </c>
      <c r="Q18108" s="1" t="s">
        <v>754</v>
      </c>
      <c r="R18108" s="1"/>
      <c r="S18108" s="2"/>
      <c r="T18108">
        <v>18107</v>
      </c>
      <c r="U18108" s="1" t="s">
        <v>178</v>
      </c>
      <c r="V18108" s="1"/>
      <c r="W18108" s="2"/>
      <c r="X18108">
        <v>18107</v>
      </c>
      <c r="Y18108" s="1" t="s">
        <v>179</v>
      </c>
      <c r="Z18108" s="1"/>
      <c r="AA18108" s="2"/>
    </row>
    <row r="18109" spans="8:27">
      <c r="H18109">
        <v>18108</v>
      </c>
      <c r="I18109" s="1" t="s">
        <v>752</v>
      </c>
      <c r="J18109" s="1"/>
      <c r="K18109" s="2"/>
      <c r="L18109">
        <v>18108</v>
      </c>
      <c r="M18109" s="1" t="s">
        <v>753</v>
      </c>
      <c r="N18109" s="1"/>
      <c r="O18109" s="2"/>
      <c r="P18109">
        <v>18108</v>
      </c>
      <c r="Q18109" s="1" t="s">
        <v>754</v>
      </c>
      <c r="R18109" s="1"/>
      <c r="S18109" s="2"/>
      <c r="T18109">
        <v>18108</v>
      </c>
      <c r="U18109" s="1" t="s">
        <v>178</v>
      </c>
      <c r="V18109" s="1"/>
      <c r="W18109" s="2"/>
      <c r="X18109">
        <v>18108</v>
      </c>
      <c r="Y18109" s="1" t="s">
        <v>179</v>
      </c>
      <c r="Z18109" s="1"/>
      <c r="AA18109" s="2"/>
    </row>
    <row r="18110" spans="8:27">
      <c r="H18110">
        <v>18109</v>
      </c>
      <c r="I18110" s="1" t="s">
        <v>752</v>
      </c>
      <c r="J18110" s="1"/>
      <c r="K18110" s="2"/>
      <c r="L18110">
        <v>18109</v>
      </c>
      <c r="M18110" s="1" t="s">
        <v>753</v>
      </c>
      <c r="N18110" s="1"/>
      <c r="O18110" s="2"/>
      <c r="P18110">
        <v>18109</v>
      </c>
      <c r="Q18110" s="1" t="s">
        <v>754</v>
      </c>
      <c r="R18110" s="1"/>
      <c r="S18110" s="2"/>
      <c r="T18110">
        <v>18109</v>
      </c>
      <c r="U18110" s="1" t="s">
        <v>178</v>
      </c>
      <c r="V18110" s="1"/>
      <c r="W18110" s="2"/>
      <c r="X18110">
        <v>18109</v>
      </c>
      <c r="Y18110" s="1" t="s">
        <v>179</v>
      </c>
      <c r="Z18110" s="1"/>
      <c r="AA18110" s="2"/>
    </row>
    <row r="18111" spans="8:27">
      <c r="H18111">
        <v>18110</v>
      </c>
      <c r="I18111" s="1" t="s">
        <v>752</v>
      </c>
      <c r="J18111" s="1"/>
      <c r="K18111" s="2"/>
      <c r="L18111">
        <v>18110</v>
      </c>
      <c r="M18111" s="1" t="s">
        <v>753</v>
      </c>
      <c r="N18111" s="1"/>
      <c r="O18111" s="2"/>
      <c r="P18111">
        <v>18110</v>
      </c>
      <c r="Q18111" s="1" t="s">
        <v>754</v>
      </c>
      <c r="R18111" s="1"/>
      <c r="S18111" s="2"/>
      <c r="T18111">
        <v>18110</v>
      </c>
      <c r="U18111" s="1" t="s">
        <v>178</v>
      </c>
      <c r="V18111" s="1"/>
      <c r="W18111" s="2"/>
      <c r="X18111">
        <v>18110</v>
      </c>
      <c r="Y18111" s="1" t="s">
        <v>179</v>
      </c>
      <c r="Z18111" s="1"/>
      <c r="AA18111" s="2"/>
    </row>
    <row r="18112" spans="8:27">
      <c r="H18112">
        <v>18111</v>
      </c>
      <c r="I18112" s="1" t="s">
        <v>752</v>
      </c>
      <c r="J18112" s="1"/>
      <c r="K18112" s="2"/>
      <c r="L18112">
        <v>18111</v>
      </c>
      <c r="M18112" s="1" t="s">
        <v>753</v>
      </c>
      <c r="N18112" s="1"/>
      <c r="O18112" s="2"/>
      <c r="P18112">
        <v>18111</v>
      </c>
      <c r="Q18112" s="1" t="s">
        <v>754</v>
      </c>
      <c r="R18112" s="1"/>
      <c r="S18112" s="2"/>
      <c r="T18112">
        <v>18111</v>
      </c>
      <c r="U18112" s="1" t="s">
        <v>178</v>
      </c>
      <c r="V18112" s="1"/>
      <c r="W18112" s="2"/>
      <c r="X18112">
        <v>18111</v>
      </c>
      <c r="Y18112" s="1" t="s">
        <v>179</v>
      </c>
      <c r="Z18112" s="1"/>
      <c r="AA18112" s="2"/>
    </row>
    <row r="18113" spans="8:27">
      <c r="H18113">
        <v>18112</v>
      </c>
      <c r="I18113" s="1" t="s">
        <v>752</v>
      </c>
      <c r="J18113" s="1"/>
      <c r="K18113" s="2"/>
      <c r="L18113">
        <v>18112</v>
      </c>
      <c r="M18113" s="1" t="s">
        <v>753</v>
      </c>
      <c r="N18113" s="1"/>
      <c r="O18113" s="2"/>
      <c r="P18113">
        <v>18112</v>
      </c>
      <c r="Q18113" s="1" t="s">
        <v>754</v>
      </c>
      <c r="R18113" s="1"/>
      <c r="S18113" s="2"/>
      <c r="T18113">
        <v>18112</v>
      </c>
      <c r="U18113" s="1" t="s">
        <v>178</v>
      </c>
      <c r="V18113" s="1"/>
      <c r="W18113" s="2"/>
      <c r="X18113">
        <v>18112</v>
      </c>
      <c r="Y18113" s="1" t="s">
        <v>179</v>
      </c>
      <c r="Z18113" s="1"/>
      <c r="AA18113" s="2"/>
    </row>
    <row r="18114" spans="8:27">
      <c r="H18114">
        <v>18113</v>
      </c>
      <c r="I18114" s="1" t="s">
        <v>752</v>
      </c>
      <c r="J18114" s="1"/>
      <c r="K18114" s="2"/>
      <c r="L18114">
        <v>18113</v>
      </c>
      <c r="M18114" s="1" t="s">
        <v>753</v>
      </c>
      <c r="N18114" s="1"/>
      <c r="O18114" s="2"/>
      <c r="P18114">
        <v>18113</v>
      </c>
      <c r="Q18114" s="1" t="s">
        <v>754</v>
      </c>
      <c r="R18114" s="1"/>
      <c r="S18114" s="2"/>
      <c r="T18114">
        <v>18113</v>
      </c>
      <c r="U18114" s="1" t="s">
        <v>178</v>
      </c>
      <c r="V18114" s="1"/>
      <c r="W18114" s="2"/>
      <c r="X18114">
        <v>18113</v>
      </c>
      <c r="Y18114" s="1" t="s">
        <v>179</v>
      </c>
      <c r="Z18114" s="1"/>
      <c r="AA18114" s="2"/>
    </row>
    <row r="18115" spans="8:27">
      <c r="H18115">
        <v>18114</v>
      </c>
      <c r="I18115" s="1" t="s">
        <v>752</v>
      </c>
      <c r="J18115" s="1"/>
      <c r="K18115" s="2"/>
      <c r="L18115">
        <v>18114</v>
      </c>
      <c r="M18115" s="1" t="s">
        <v>753</v>
      </c>
      <c r="N18115" s="1"/>
      <c r="O18115" s="2"/>
      <c r="P18115">
        <v>18114</v>
      </c>
      <c r="Q18115" s="1" t="s">
        <v>754</v>
      </c>
      <c r="R18115" s="1"/>
      <c r="S18115" s="2"/>
      <c r="T18115">
        <v>18114</v>
      </c>
      <c r="U18115" s="1" t="s">
        <v>178</v>
      </c>
      <c r="V18115" s="1"/>
      <c r="W18115" s="2"/>
      <c r="X18115">
        <v>18114</v>
      </c>
      <c r="Y18115" s="1" t="s">
        <v>179</v>
      </c>
      <c r="Z18115" s="1"/>
      <c r="AA18115" s="2"/>
    </row>
    <row r="18116" spans="8:27">
      <c r="H18116">
        <v>18115</v>
      </c>
      <c r="I18116" s="1" t="s">
        <v>752</v>
      </c>
      <c r="J18116" s="1"/>
      <c r="K18116" s="2"/>
      <c r="L18116">
        <v>18115</v>
      </c>
      <c r="M18116" s="1" t="s">
        <v>753</v>
      </c>
      <c r="N18116" s="1"/>
      <c r="O18116" s="2"/>
      <c r="P18116">
        <v>18115</v>
      </c>
      <c r="Q18116" s="1" t="s">
        <v>754</v>
      </c>
      <c r="R18116" s="1"/>
      <c r="S18116" s="2"/>
      <c r="T18116">
        <v>18115</v>
      </c>
      <c r="U18116" s="1" t="s">
        <v>178</v>
      </c>
      <c r="V18116" s="1"/>
      <c r="W18116" s="2"/>
      <c r="X18116">
        <v>18115</v>
      </c>
      <c r="Y18116" s="1" t="s">
        <v>179</v>
      </c>
      <c r="Z18116" s="1"/>
      <c r="AA18116" s="2"/>
    </row>
    <row r="18117" spans="8:27">
      <c r="H18117">
        <v>18116</v>
      </c>
      <c r="I18117" s="1" t="s">
        <v>752</v>
      </c>
      <c r="J18117" s="1"/>
      <c r="K18117" s="2"/>
      <c r="L18117">
        <v>18116</v>
      </c>
      <c r="M18117" s="1" t="s">
        <v>753</v>
      </c>
      <c r="N18117" s="1"/>
      <c r="O18117" s="2"/>
      <c r="P18117">
        <v>18116</v>
      </c>
      <c r="Q18117" s="1" t="s">
        <v>754</v>
      </c>
      <c r="R18117" s="1"/>
      <c r="S18117" s="2"/>
      <c r="T18117">
        <v>18116</v>
      </c>
      <c r="U18117" s="1" t="s">
        <v>178</v>
      </c>
      <c r="V18117" s="1"/>
      <c r="W18117" s="2"/>
      <c r="X18117">
        <v>18116</v>
      </c>
      <c r="Y18117" s="1" t="s">
        <v>179</v>
      </c>
      <c r="Z18117" s="1"/>
      <c r="AA18117" s="2"/>
    </row>
    <row r="18118" spans="8:27">
      <c r="H18118">
        <v>18117</v>
      </c>
      <c r="I18118" s="1" t="s">
        <v>752</v>
      </c>
      <c r="J18118" s="1"/>
      <c r="K18118" s="2"/>
      <c r="L18118">
        <v>18117</v>
      </c>
      <c r="M18118" s="1" t="s">
        <v>753</v>
      </c>
      <c r="N18118" s="1"/>
      <c r="O18118" s="2"/>
      <c r="P18118">
        <v>18117</v>
      </c>
      <c r="Q18118" s="1" t="s">
        <v>754</v>
      </c>
      <c r="R18118" s="1"/>
      <c r="S18118" s="2"/>
      <c r="T18118">
        <v>18117</v>
      </c>
      <c r="U18118" s="1" t="s">
        <v>178</v>
      </c>
      <c r="V18118" s="1"/>
      <c r="W18118" s="2"/>
      <c r="X18118">
        <v>18117</v>
      </c>
      <c r="Y18118" s="1" t="s">
        <v>179</v>
      </c>
      <c r="Z18118" s="1"/>
      <c r="AA18118" s="2"/>
    </row>
    <row r="18119" spans="8:27">
      <c r="H18119">
        <v>18118</v>
      </c>
      <c r="I18119" s="1" t="s">
        <v>752</v>
      </c>
      <c r="J18119" s="1"/>
      <c r="K18119" s="2"/>
      <c r="L18119">
        <v>18118</v>
      </c>
      <c r="M18119" s="1" t="s">
        <v>753</v>
      </c>
      <c r="N18119" s="1"/>
      <c r="O18119" s="2"/>
      <c r="P18119">
        <v>18118</v>
      </c>
      <c r="Q18119" s="1" t="s">
        <v>754</v>
      </c>
      <c r="R18119" s="1"/>
      <c r="S18119" s="2"/>
      <c r="T18119">
        <v>18118</v>
      </c>
      <c r="U18119" s="1" t="s">
        <v>178</v>
      </c>
      <c r="V18119" s="1"/>
      <c r="W18119" s="2"/>
      <c r="X18119">
        <v>18118</v>
      </c>
      <c r="Y18119" s="1" t="s">
        <v>179</v>
      </c>
      <c r="Z18119" s="1"/>
      <c r="AA18119" s="2"/>
    </row>
    <row r="18120" spans="8:27">
      <c r="H18120">
        <v>18119</v>
      </c>
      <c r="I18120" s="1" t="s">
        <v>752</v>
      </c>
      <c r="J18120" s="1"/>
      <c r="K18120" s="2"/>
      <c r="L18120">
        <v>18119</v>
      </c>
      <c r="M18120" s="1" t="s">
        <v>753</v>
      </c>
      <c r="N18120" s="1"/>
      <c r="O18120" s="2"/>
      <c r="P18120">
        <v>18119</v>
      </c>
      <c r="Q18120" s="1" t="s">
        <v>754</v>
      </c>
      <c r="R18120" s="1"/>
      <c r="S18120" s="2"/>
      <c r="T18120">
        <v>18119</v>
      </c>
      <c r="U18120" s="1" t="s">
        <v>178</v>
      </c>
      <c r="V18120" s="1"/>
      <c r="W18120" s="2"/>
      <c r="X18120">
        <v>18119</v>
      </c>
      <c r="Y18120" s="1" t="s">
        <v>179</v>
      </c>
      <c r="Z18120" s="1"/>
      <c r="AA18120" s="2"/>
    </row>
    <row r="18121" spans="8:27">
      <c r="H18121">
        <v>18120</v>
      </c>
      <c r="I18121" s="1" t="s">
        <v>752</v>
      </c>
      <c r="J18121" s="1"/>
      <c r="K18121" s="2"/>
      <c r="L18121">
        <v>18120</v>
      </c>
      <c r="M18121" s="1" t="s">
        <v>753</v>
      </c>
      <c r="N18121" s="1"/>
      <c r="O18121" s="2"/>
      <c r="P18121">
        <v>18120</v>
      </c>
      <c r="Q18121" s="1" t="s">
        <v>754</v>
      </c>
      <c r="R18121" s="1"/>
      <c r="S18121" s="2"/>
      <c r="T18121">
        <v>18120</v>
      </c>
      <c r="U18121" s="1" t="s">
        <v>178</v>
      </c>
      <c r="V18121" s="1"/>
      <c r="W18121" s="2"/>
      <c r="X18121">
        <v>18120</v>
      </c>
      <c r="Y18121" s="1" t="s">
        <v>179</v>
      </c>
      <c r="Z18121" s="1"/>
      <c r="AA18121" s="2"/>
    </row>
    <row r="18122" spans="8:27">
      <c r="H18122">
        <v>18121</v>
      </c>
      <c r="I18122" s="1" t="s">
        <v>752</v>
      </c>
      <c r="J18122" s="1"/>
      <c r="K18122" s="2"/>
      <c r="L18122">
        <v>18121</v>
      </c>
      <c r="M18122" s="1" t="s">
        <v>753</v>
      </c>
      <c r="N18122" s="1"/>
      <c r="O18122" s="2"/>
      <c r="P18122">
        <v>18121</v>
      </c>
      <c r="Q18122" s="1" t="s">
        <v>754</v>
      </c>
      <c r="R18122" s="1"/>
      <c r="S18122" s="2"/>
      <c r="T18122">
        <v>18121</v>
      </c>
      <c r="U18122" s="1" t="s">
        <v>178</v>
      </c>
      <c r="V18122" s="1"/>
      <c r="W18122" s="2"/>
      <c r="X18122">
        <v>18121</v>
      </c>
      <c r="Y18122" s="1" t="s">
        <v>179</v>
      </c>
      <c r="Z18122" s="1"/>
      <c r="AA18122" s="2"/>
    </row>
    <row r="18123" spans="8:27">
      <c r="H18123">
        <v>18122</v>
      </c>
      <c r="I18123" s="1" t="s">
        <v>752</v>
      </c>
      <c r="J18123" s="1"/>
      <c r="K18123" s="2"/>
      <c r="L18123">
        <v>18122</v>
      </c>
      <c r="M18123" s="1" t="s">
        <v>753</v>
      </c>
      <c r="N18123" s="1"/>
      <c r="O18123" s="2"/>
      <c r="P18123">
        <v>18122</v>
      </c>
      <c r="Q18123" s="1" t="s">
        <v>754</v>
      </c>
      <c r="R18123" s="1"/>
      <c r="S18123" s="2"/>
      <c r="T18123">
        <v>18122</v>
      </c>
      <c r="U18123" s="1" t="s">
        <v>178</v>
      </c>
      <c r="V18123" s="1"/>
      <c r="W18123" s="2"/>
      <c r="X18123">
        <v>18122</v>
      </c>
      <c r="Y18123" s="1" t="s">
        <v>179</v>
      </c>
      <c r="Z18123" s="1"/>
      <c r="AA18123" s="2"/>
    </row>
    <row r="18124" spans="8:27">
      <c r="H18124">
        <v>18123</v>
      </c>
      <c r="I18124" s="1" t="s">
        <v>752</v>
      </c>
      <c r="J18124" s="1"/>
      <c r="K18124" s="2"/>
      <c r="L18124">
        <v>18123</v>
      </c>
      <c r="M18124" s="1" t="s">
        <v>753</v>
      </c>
      <c r="N18124" s="1"/>
      <c r="O18124" s="2"/>
      <c r="P18124">
        <v>18123</v>
      </c>
      <c r="Q18124" s="1" t="s">
        <v>754</v>
      </c>
      <c r="R18124" s="1"/>
      <c r="S18124" s="2"/>
      <c r="T18124">
        <v>18123</v>
      </c>
      <c r="U18124" s="1" t="s">
        <v>178</v>
      </c>
      <c r="V18124" s="1"/>
      <c r="W18124" s="2"/>
      <c r="X18124">
        <v>18123</v>
      </c>
      <c r="Y18124" s="1" t="s">
        <v>179</v>
      </c>
      <c r="Z18124" s="1"/>
      <c r="AA18124" s="2"/>
    </row>
    <row r="18125" spans="8:27">
      <c r="H18125">
        <v>18124</v>
      </c>
      <c r="I18125" s="1" t="s">
        <v>752</v>
      </c>
      <c r="J18125" s="1"/>
      <c r="K18125" s="2"/>
      <c r="L18125">
        <v>18124</v>
      </c>
      <c r="M18125" s="1" t="s">
        <v>753</v>
      </c>
      <c r="N18125" s="1"/>
      <c r="O18125" s="2"/>
      <c r="P18125">
        <v>18124</v>
      </c>
      <c r="Q18125" s="1" t="s">
        <v>754</v>
      </c>
      <c r="R18125" s="1"/>
      <c r="S18125" s="2"/>
      <c r="T18125">
        <v>18124</v>
      </c>
      <c r="U18125" s="1" t="s">
        <v>178</v>
      </c>
      <c r="V18125" s="1"/>
      <c r="W18125" s="2"/>
      <c r="X18125">
        <v>18124</v>
      </c>
      <c r="Y18125" s="1" t="s">
        <v>179</v>
      </c>
      <c r="Z18125" s="1"/>
      <c r="AA18125" s="2"/>
    </row>
    <row r="18126" spans="8:27">
      <c r="H18126">
        <v>18125</v>
      </c>
      <c r="I18126" s="1" t="s">
        <v>752</v>
      </c>
      <c r="J18126" s="1"/>
      <c r="K18126" s="2"/>
      <c r="L18126">
        <v>18125</v>
      </c>
      <c r="M18126" s="1" t="s">
        <v>753</v>
      </c>
      <c r="N18126" s="1"/>
      <c r="O18126" s="2"/>
      <c r="P18126">
        <v>18125</v>
      </c>
      <c r="Q18126" s="1" t="s">
        <v>754</v>
      </c>
      <c r="R18126" s="1"/>
      <c r="S18126" s="2"/>
      <c r="T18126">
        <v>18125</v>
      </c>
      <c r="U18126" s="1" t="s">
        <v>178</v>
      </c>
      <c r="V18126" s="1"/>
      <c r="W18126" s="2"/>
      <c r="X18126">
        <v>18125</v>
      </c>
      <c r="Y18126" s="1" t="s">
        <v>179</v>
      </c>
      <c r="Z18126" s="1"/>
      <c r="AA18126" s="2"/>
    </row>
    <row r="18127" spans="8:27">
      <c r="H18127">
        <v>18126</v>
      </c>
      <c r="I18127" s="1" t="s">
        <v>752</v>
      </c>
      <c r="J18127" s="1"/>
      <c r="K18127" s="2"/>
      <c r="L18127">
        <v>18126</v>
      </c>
      <c r="M18127" s="1" t="s">
        <v>753</v>
      </c>
      <c r="N18127" s="1"/>
      <c r="O18127" s="2"/>
      <c r="P18127">
        <v>18126</v>
      </c>
      <c r="Q18127" s="1" t="s">
        <v>754</v>
      </c>
      <c r="R18127" s="1"/>
      <c r="S18127" s="2"/>
      <c r="T18127">
        <v>18126</v>
      </c>
      <c r="U18127" s="1" t="s">
        <v>178</v>
      </c>
      <c r="V18127" s="1"/>
      <c r="W18127" s="2"/>
      <c r="X18127">
        <v>18126</v>
      </c>
      <c r="Y18127" s="1" t="s">
        <v>179</v>
      </c>
      <c r="Z18127" s="1"/>
      <c r="AA18127" s="2"/>
    </row>
    <row r="18128" spans="8:27">
      <c r="H18128">
        <v>18127</v>
      </c>
      <c r="I18128" s="1" t="s">
        <v>752</v>
      </c>
      <c r="J18128" s="1"/>
      <c r="K18128" s="2"/>
      <c r="L18128">
        <v>18127</v>
      </c>
      <c r="M18128" s="1" t="s">
        <v>753</v>
      </c>
      <c r="N18128" s="1"/>
      <c r="O18128" s="2"/>
      <c r="P18128">
        <v>18127</v>
      </c>
      <c r="Q18128" s="1" t="s">
        <v>754</v>
      </c>
      <c r="R18128" s="1"/>
      <c r="S18128" s="2"/>
      <c r="T18128">
        <v>18127</v>
      </c>
      <c r="U18128" s="1" t="s">
        <v>178</v>
      </c>
      <c r="V18128" s="1"/>
      <c r="W18128" s="2"/>
      <c r="X18128">
        <v>18127</v>
      </c>
      <c r="Y18128" s="1" t="s">
        <v>179</v>
      </c>
      <c r="Z18128" s="1"/>
      <c r="AA18128" s="2"/>
    </row>
    <row r="18129" spans="8:27">
      <c r="H18129">
        <v>18128</v>
      </c>
      <c r="I18129" s="1" t="s">
        <v>752</v>
      </c>
      <c r="J18129" s="1"/>
      <c r="K18129" s="2"/>
      <c r="L18129">
        <v>18128</v>
      </c>
      <c r="M18129" s="1" t="s">
        <v>753</v>
      </c>
      <c r="N18129" s="1"/>
      <c r="O18129" s="2"/>
      <c r="P18129">
        <v>18128</v>
      </c>
      <c r="Q18129" s="1" t="s">
        <v>754</v>
      </c>
      <c r="R18129" s="1"/>
      <c r="S18129" s="2"/>
      <c r="T18129">
        <v>18128</v>
      </c>
      <c r="U18129" s="1" t="s">
        <v>178</v>
      </c>
      <c r="V18129" s="1"/>
      <c r="W18129" s="2"/>
      <c r="X18129">
        <v>18128</v>
      </c>
      <c r="Y18129" s="1" t="s">
        <v>179</v>
      </c>
      <c r="Z18129" s="1"/>
      <c r="AA18129" s="2"/>
    </row>
    <row r="18130" spans="8:27">
      <c r="H18130">
        <v>18129</v>
      </c>
      <c r="I18130" s="1" t="s">
        <v>752</v>
      </c>
      <c r="J18130" s="1"/>
      <c r="K18130" s="2"/>
      <c r="L18130">
        <v>18129</v>
      </c>
      <c r="M18130" s="1" t="s">
        <v>753</v>
      </c>
      <c r="N18130" s="1"/>
      <c r="O18130" s="2"/>
      <c r="P18130">
        <v>18129</v>
      </c>
      <c r="Q18130" s="1" t="s">
        <v>754</v>
      </c>
      <c r="R18130" s="1"/>
      <c r="S18130" s="2"/>
      <c r="T18130">
        <v>18129</v>
      </c>
      <c r="U18130" s="1" t="s">
        <v>178</v>
      </c>
      <c r="V18130" s="1"/>
      <c r="W18130" s="2"/>
      <c r="X18130">
        <v>18129</v>
      </c>
      <c r="Y18130" s="1" t="s">
        <v>179</v>
      </c>
      <c r="Z18130" s="1"/>
      <c r="AA18130" s="2"/>
    </row>
    <row r="18131" spans="8:27">
      <c r="H18131">
        <v>18130</v>
      </c>
      <c r="I18131" s="1" t="s">
        <v>752</v>
      </c>
      <c r="J18131" s="1"/>
      <c r="K18131" s="2"/>
      <c r="L18131">
        <v>18130</v>
      </c>
      <c r="M18131" s="1" t="s">
        <v>753</v>
      </c>
      <c r="N18131" s="1"/>
      <c r="O18131" s="2"/>
      <c r="P18131">
        <v>18130</v>
      </c>
      <c r="Q18131" s="1" t="s">
        <v>754</v>
      </c>
      <c r="R18131" s="1"/>
      <c r="S18131" s="2"/>
      <c r="T18131">
        <v>18130</v>
      </c>
      <c r="U18131" s="1" t="s">
        <v>178</v>
      </c>
      <c r="V18131" s="1"/>
      <c r="W18131" s="2"/>
      <c r="X18131">
        <v>18130</v>
      </c>
      <c r="Y18131" s="1" t="s">
        <v>179</v>
      </c>
      <c r="Z18131" s="1"/>
      <c r="AA18131" s="2"/>
    </row>
    <row r="18132" spans="8:27">
      <c r="H18132">
        <v>18131</v>
      </c>
      <c r="I18132" s="1" t="s">
        <v>752</v>
      </c>
      <c r="J18132" s="1"/>
      <c r="K18132" s="2"/>
      <c r="L18132">
        <v>18131</v>
      </c>
      <c r="M18132" s="1" t="s">
        <v>753</v>
      </c>
      <c r="N18132" s="1"/>
      <c r="O18132" s="2"/>
      <c r="P18132">
        <v>18131</v>
      </c>
      <c r="Q18132" s="1" t="s">
        <v>754</v>
      </c>
      <c r="R18132" s="1"/>
      <c r="S18132" s="2"/>
      <c r="T18132">
        <v>18131</v>
      </c>
      <c r="U18132" s="1" t="s">
        <v>178</v>
      </c>
      <c r="V18132" s="1"/>
      <c r="W18132" s="2"/>
      <c r="X18132">
        <v>18131</v>
      </c>
      <c r="Y18132" s="1" t="s">
        <v>179</v>
      </c>
      <c r="Z18132" s="1"/>
      <c r="AA18132" s="2"/>
    </row>
    <row r="18133" spans="8:27">
      <c r="H18133">
        <v>18132</v>
      </c>
      <c r="I18133" s="1" t="s">
        <v>752</v>
      </c>
      <c r="J18133" s="1"/>
      <c r="K18133" s="2"/>
      <c r="L18133">
        <v>18132</v>
      </c>
      <c r="M18133" s="1" t="s">
        <v>753</v>
      </c>
      <c r="N18133" s="1"/>
      <c r="O18133" s="2"/>
      <c r="P18133">
        <v>18132</v>
      </c>
      <c r="Q18133" s="1" t="s">
        <v>754</v>
      </c>
      <c r="R18133" s="1"/>
      <c r="S18133" s="2"/>
      <c r="T18133">
        <v>18132</v>
      </c>
      <c r="U18133" s="1" t="s">
        <v>178</v>
      </c>
      <c r="V18133" s="1"/>
      <c r="W18133" s="2"/>
      <c r="X18133">
        <v>18132</v>
      </c>
      <c r="Y18133" s="1" t="s">
        <v>179</v>
      </c>
      <c r="Z18133" s="1"/>
      <c r="AA18133" s="2"/>
    </row>
    <row r="18134" spans="8:27">
      <c r="H18134">
        <v>18133</v>
      </c>
      <c r="I18134" s="1" t="s">
        <v>752</v>
      </c>
      <c r="J18134" s="1"/>
      <c r="K18134" s="2"/>
      <c r="L18134">
        <v>18133</v>
      </c>
      <c r="M18134" s="1" t="s">
        <v>753</v>
      </c>
      <c r="N18134" s="1"/>
      <c r="O18134" s="2"/>
      <c r="P18134">
        <v>18133</v>
      </c>
      <c r="Q18134" s="1" t="s">
        <v>754</v>
      </c>
      <c r="R18134" s="1"/>
      <c r="S18134" s="2"/>
      <c r="T18134">
        <v>18133</v>
      </c>
      <c r="U18134" s="1" t="s">
        <v>178</v>
      </c>
      <c r="V18134" s="1"/>
      <c r="W18134" s="2"/>
      <c r="X18134">
        <v>18133</v>
      </c>
      <c r="Y18134" s="1" t="s">
        <v>179</v>
      </c>
      <c r="Z18134" s="1"/>
      <c r="AA18134" s="2"/>
    </row>
    <row r="18135" spans="8:27">
      <c r="H18135">
        <v>18134</v>
      </c>
      <c r="I18135" s="1" t="s">
        <v>752</v>
      </c>
      <c r="J18135" s="1"/>
      <c r="K18135" s="2"/>
      <c r="L18135">
        <v>18134</v>
      </c>
      <c r="M18135" s="1" t="s">
        <v>753</v>
      </c>
      <c r="N18135" s="1"/>
      <c r="O18135" s="2"/>
      <c r="P18135">
        <v>18134</v>
      </c>
      <c r="Q18135" s="1" t="s">
        <v>754</v>
      </c>
      <c r="R18135" s="1"/>
      <c r="S18135" s="2"/>
      <c r="T18135">
        <v>18134</v>
      </c>
      <c r="U18135" s="1" t="s">
        <v>178</v>
      </c>
      <c r="V18135" s="1"/>
      <c r="W18135" s="2"/>
      <c r="X18135">
        <v>18134</v>
      </c>
      <c r="Y18135" s="1" t="s">
        <v>179</v>
      </c>
      <c r="Z18135" s="1"/>
      <c r="AA18135" s="2"/>
    </row>
    <row r="18136" spans="8:27">
      <c r="H18136">
        <v>18135</v>
      </c>
      <c r="I18136" s="1" t="s">
        <v>752</v>
      </c>
      <c r="J18136" s="1"/>
      <c r="K18136" s="2"/>
      <c r="L18136">
        <v>18135</v>
      </c>
      <c r="M18136" s="1" t="s">
        <v>753</v>
      </c>
      <c r="N18136" s="1"/>
      <c r="O18136" s="2"/>
      <c r="P18136">
        <v>18135</v>
      </c>
      <c r="Q18136" s="1" t="s">
        <v>754</v>
      </c>
      <c r="R18136" s="1"/>
      <c r="S18136" s="2"/>
      <c r="T18136">
        <v>18135</v>
      </c>
      <c r="U18136" s="1" t="s">
        <v>178</v>
      </c>
      <c r="V18136" s="1"/>
      <c r="W18136" s="2"/>
      <c r="X18136">
        <v>18135</v>
      </c>
      <c r="Y18136" s="1" t="s">
        <v>179</v>
      </c>
      <c r="Z18136" s="1"/>
      <c r="AA18136" s="2"/>
    </row>
    <row r="18137" spans="8:27">
      <c r="H18137">
        <v>18136</v>
      </c>
      <c r="I18137" s="1" t="s">
        <v>752</v>
      </c>
      <c r="J18137" s="1"/>
      <c r="K18137" s="2"/>
      <c r="L18137">
        <v>18136</v>
      </c>
      <c r="M18137" s="1" t="s">
        <v>753</v>
      </c>
      <c r="N18137" s="1"/>
      <c r="O18137" s="2"/>
      <c r="P18137">
        <v>18136</v>
      </c>
      <c r="Q18137" s="1" t="s">
        <v>754</v>
      </c>
      <c r="R18137" s="1"/>
      <c r="S18137" s="2"/>
      <c r="T18137">
        <v>18136</v>
      </c>
      <c r="U18137" s="1" t="s">
        <v>178</v>
      </c>
      <c r="V18137" s="1"/>
      <c r="W18137" s="2"/>
      <c r="X18137">
        <v>18136</v>
      </c>
      <c r="Y18137" s="1" t="s">
        <v>179</v>
      </c>
      <c r="Z18137" s="1"/>
      <c r="AA18137" s="2"/>
    </row>
    <row r="18138" spans="8:27">
      <c r="H18138">
        <v>18137</v>
      </c>
      <c r="I18138" s="1" t="s">
        <v>752</v>
      </c>
      <c r="J18138" s="1"/>
      <c r="K18138" s="2"/>
      <c r="L18138">
        <v>18137</v>
      </c>
      <c r="M18138" s="1" t="s">
        <v>753</v>
      </c>
      <c r="N18138" s="1"/>
      <c r="O18138" s="2"/>
      <c r="P18138">
        <v>18137</v>
      </c>
      <c r="Q18138" s="1" t="s">
        <v>754</v>
      </c>
      <c r="R18138" s="1"/>
      <c r="S18138" s="2"/>
      <c r="T18138">
        <v>18137</v>
      </c>
      <c r="U18138" s="1" t="s">
        <v>178</v>
      </c>
      <c r="V18138" s="1"/>
      <c r="W18138" s="2"/>
      <c r="X18138">
        <v>18137</v>
      </c>
      <c r="Y18138" s="1" t="s">
        <v>179</v>
      </c>
      <c r="Z18138" s="1"/>
      <c r="AA18138" s="2"/>
    </row>
    <row r="18139" spans="8:27">
      <c r="H18139">
        <v>18138</v>
      </c>
      <c r="I18139" s="1" t="s">
        <v>752</v>
      </c>
      <c r="J18139" s="1"/>
      <c r="K18139" s="2"/>
      <c r="L18139">
        <v>18138</v>
      </c>
      <c r="M18139" s="1" t="s">
        <v>753</v>
      </c>
      <c r="N18139" s="1"/>
      <c r="O18139" s="2"/>
      <c r="P18139">
        <v>18138</v>
      </c>
      <c r="Q18139" s="1" t="s">
        <v>754</v>
      </c>
      <c r="R18139" s="1"/>
      <c r="S18139" s="2"/>
      <c r="T18139">
        <v>18138</v>
      </c>
      <c r="U18139" s="1" t="s">
        <v>178</v>
      </c>
      <c r="V18139" s="1"/>
      <c r="W18139" s="2"/>
      <c r="X18139">
        <v>18138</v>
      </c>
      <c r="Y18139" s="1" t="s">
        <v>179</v>
      </c>
      <c r="Z18139" s="1"/>
      <c r="AA18139" s="2"/>
    </row>
    <row r="18140" spans="8:27">
      <c r="H18140">
        <v>18139</v>
      </c>
      <c r="I18140" s="1" t="s">
        <v>752</v>
      </c>
      <c r="J18140" s="1"/>
      <c r="K18140" s="2"/>
      <c r="L18140">
        <v>18139</v>
      </c>
      <c r="M18140" s="1" t="s">
        <v>753</v>
      </c>
      <c r="N18140" s="1"/>
      <c r="O18140" s="2"/>
      <c r="P18140">
        <v>18139</v>
      </c>
      <c r="Q18140" s="1" t="s">
        <v>754</v>
      </c>
      <c r="R18140" s="1"/>
      <c r="S18140" s="2"/>
      <c r="T18140">
        <v>18139</v>
      </c>
      <c r="U18140" s="1" t="s">
        <v>178</v>
      </c>
      <c r="V18140" s="1"/>
      <c r="W18140" s="2"/>
      <c r="X18140">
        <v>18139</v>
      </c>
      <c r="Y18140" s="1" t="s">
        <v>179</v>
      </c>
      <c r="Z18140" s="1"/>
      <c r="AA18140" s="2"/>
    </row>
    <row r="18141" spans="8:27">
      <c r="H18141">
        <v>18140</v>
      </c>
      <c r="I18141" s="1" t="s">
        <v>752</v>
      </c>
      <c r="J18141" s="1"/>
      <c r="K18141" s="2"/>
      <c r="L18141">
        <v>18140</v>
      </c>
      <c r="M18141" s="1" t="s">
        <v>753</v>
      </c>
      <c r="N18141" s="1"/>
      <c r="O18141" s="2"/>
      <c r="P18141">
        <v>18140</v>
      </c>
      <c r="Q18141" s="1" t="s">
        <v>754</v>
      </c>
      <c r="R18141" s="1"/>
      <c r="S18141" s="2"/>
      <c r="T18141">
        <v>18140</v>
      </c>
      <c r="U18141" s="1" t="s">
        <v>178</v>
      </c>
      <c r="V18141" s="1"/>
      <c r="W18141" s="2"/>
      <c r="X18141">
        <v>18140</v>
      </c>
      <c r="Y18141" s="1" t="s">
        <v>179</v>
      </c>
      <c r="Z18141" s="1"/>
      <c r="AA18141" s="2"/>
    </row>
    <row r="18142" spans="8:27">
      <c r="H18142">
        <v>18141</v>
      </c>
      <c r="I18142" s="1" t="s">
        <v>752</v>
      </c>
      <c r="J18142" s="1"/>
      <c r="K18142" s="2"/>
      <c r="L18142">
        <v>18141</v>
      </c>
      <c r="M18142" s="1" t="s">
        <v>753</v>
      </c>
      <c r="N18142" s="1"/>
      <c r="O18142" s="2"/>
      <c r="P18142">
        <v>18141</v>
      </c>
      <c r="Q18142" s="1" t="s">
        <v>754</v>
      </c>
      <c r="R18142" s="1"/>
      <c r="S18142" s="2"/>
      <c r="T18142">
        <v>18141</v>
      </c>
      <c r="U18142" s="1" t="s">
        <v>178</v>
      </c>
      <c r="V18142" s="1"/>
      <c r="W18142" s="2"/>
      <c r="X18142">
        <v>18141</v>
      </c>
      <c r="Y18142" s="1" t="s">
        <v>179</v>
      </c>
      <c r="Z18142" s="1"/>
      <c r="AA18142" s="2"/>
    </row>
    <row r="18143" spans="8:27">
      <c r="H18143">
        <v>18142</v>
      </c>
      <c r="I18143" s="1" t="s">
        <v>752</v>
      </c>
      <c r="J18143" s="1"/>
      <c r="K18143" s="2"/>
      <c r="L18143">
        <v>18142</v>
      </c>
      <c r="M18143" s="1" t="s">
        <v>753</v>
      </c>
      <c r="N18143" s="1"/>
      <c r="O18143" s="2"/>
      <c r="P18143">
        <v>18142</v>
      </c>
      <c r="Q18143" s="1" t="s">
        <v>754</v>
      </c>
      <c r="R18143" s="1"/>
      <c r="S18143" s="2"/>
      <c r="T18143">
        <v>18142</v>
      </c>
      <c r="U18143" s="1" t="s">
        <v>178</v>
      </c>
      <c r="V18143" s="1"/>
      <c r="W18143" s="2"/>
      <c r="X18143">
        <v>18142</v>
      </c>
      <c r="Y18143" s="1" t="s">
        <v>179</v>
      </c>
      <c r="Z18143" s="1"/>
      <c r="AA18143" s="2"/>
    </row>
    <row r="18144" spans="8:27">
      <c r="H18144">
        <v>18143</v>
      </c>
      <c r="I18144" s="1" t="s">
        <v>752</v>
      </c>
      <c r="J18144" s="1"/>
      <c r="K18144" s="2"/>
      <c r="L18144">
        <v>18143</v>
      </c>
      <c r="M18144" s="1" t="s">
        <v>753</v>
      </c>
      <c r="N18144" s="1"/>
      <c r="O18144" s="2"/>
      <c r="P18144">
        <v>18143</v>
      </c>
      <c r="Q18144" s="1" t="s">
        <v>754</v>
      </c>
      <c r="R18144" s="1"/>
      <c r="S18144" s="2"/>
      <c r="T18144">
        <v>18143</v>
      </c>
      <c r="U18144" s="1" t="s">
        <v>178</v>
      </c>
      <c r="V18144" s="1"/>
      <c r="W18144" s="2"/>
      <c r="X18144">
        <v>18143</v>
      </c>
      <c r="Y18144" s="1" t="s">
        <v>179</v>
      </c>
      <c r="Z18144" s="1"/>
      <c r="AA18144" s="2"/>
    </row>
    <row r="18145" spans="8:27">
      <c r="H18145">
        <v>18144</v>
      </c>
      <c r="I18145" s="1" t="s">
        <v>752</v>
      </c>
      <c r="J18145" s="1"/>
      <c r="K18145" s="2"/>
      <c r="L18145">
        <v>18144</v>
      </c>
      <c r="M18145" s="1" t="s">
        <v>753</v>
      </c>
      <c r="N18145" s="1"/>
      <c r="O18145" s="2"/>
      <c r="P18145">
        <v>18144</v>
      </c>
      <c r="Q18145" s="1" t="s">
        <v>754</v>
      </c>
      <c r="R18145" s="1"/>
      <c r="S18145" s="2"/>
      <c r="T18145">
        <v>18144</v>
      </c>
      <c r="U18145" s="1" t="s">
        <v>178</v>
      </c>
      <c r="V18145" s="1"/>
      <c r="W18145" s="2"/>
      <c r="X18145">
        <v>18144</v>
      </c>
      <c r="Y18145" s="1" t="s">
        <v>179</v>
      </c>
      <c r="Z18145" s="1"/>
      <c r="AA18145" s="2"/>
    </row>
    <row r="18146" spans="8:27">
      <c r="H18146">
        <v>18145</v>
      </c>
      <c r="I18146" s="1" t="s">
        <v>752</v>
      </c>
      <c r="J18146" s="1"/>
      <c r="K18146" s="2"/>
      <c r="L18146">
        <v>18145</v>
      </c>
      <c r="M18146" s="1" t="s">
        <v>753</v>
      </c>
      <c r="N18146" s="1"/>
      <c r="O18146" s="2"/>
      <c r="P18146">
        <v>18145</v>
      </c>
      <c r="Q18146" s="1" t="s">
        <v>754</v>
      </c>
      <c r="R18146" s="1"/>
      <c r="S18146" s="2"/>
      <c r="T18146">
        <v>18145</v>
      </c>
      <c r="U18146" s="1" t="s">
        <v>178</v>
      </c>
      <c r="V18146" s="1"/>
      <c r="W18146" s="2"/>
      <c r="X18146">
        <v>18145</v>
      </c>
      <c r="Y18146" s="1" t="s">
        <v>179</v>
      </c>
      <c r="Z18146" s="1"/>
      <c r="AA18146" s="2"/>
    </row>
    <row r="18147" spans="8:27">
      <c r="H18147">
        <v>18146</v>
      </c>
      <c r="I18147" s="1" t="s">
        <v>752</v>
      </c>
      <c r="J18147" s="1"/>
      <c r="K18147" s="2"/>
      <c r="L18147">
        <v>18146</v>
      </c>
      <c r="M18147" s="1" t="s">
        <v>753</v>
      </c>
      <c r="N18147" s="1"/>
      <c r="O18147" s="2"/>
      <c r="P18147">
        <v>18146</v>
      </c>
      <c r="Q18147" s="1" t="s">
        <v>754</v>
      </c>
      <c r="R18147" s="1"/>
      <c r="S18147" s="2"/>
      <c r="T18147">
        <v>18146</v>
      </c>
      <c r="U18147" s="1" t="s">
        <v>178</v>
      </c>
      <c r="V18147" s="1"/>
      <c r="W18147" s="2"/>
      <c r="X18147">
        <v>18146</v>
      </c>
      <c r="Y18147" s="1" t="s">
        <v>179</v>
      </c>
      <c r="Z18147" s="1"/>
      <c r="AA18147" s="2"/>
    </row>
    <row r="18148" spans="8:27">
      <c r="H18148">
        <v>18147</v>
      </c>
      <c r="I18148" s="1" t="s">
        <v>752</v>
      </c>
      <c r="J18148" s="1"/>
      <c r="K18148" s="2"/>
      <c r="L18148">
        <v>18147</v>
      </c>
      <c r="M18148" s="1" t="s">
        <v>753</v>
      </c>
      <c r="N18148" s="1"/>
      <c r="O18148" s="2"/>
      <c r="P18148">
        <v>18147</v>
      </c>
      <c r="Q18148" s="1" t="s">
        <v>754</v>
      </c>
      <c r="R18148" s="1"/>
      <c r="S18148" s="2"/>
      <c r="T18148">
        <v>18147</v>
      </c>
      <c r="U18148" s="1" t="s">
        <v>178</v>
      </c>
      <c r="V18148" s="1"/>
      <c r="W18148" s="2"/>
      <c r="X18148">
        <v>18147</v>
      </c>
      <c r="Y18148" s="1" t="s">
        <v>179</v>
      </c>
      <c r="Z18148" s="1"/>
      <c r="AA18148" s="2"/>
    </row>
    <row r="18149" spans="8:27">
      <c r="H18149">
        <v>18148</v>
      </c>
      <c r="I18149" s="1" t="s">
        <v>752</v>
      </c>
      <c r="J18149" s="1"/>
      <c r="K18149" s="2"/>
      <c r="L18149">
        <v>18148</v>
      </c>
      <c r="M18149" s="1" t="s">
        <v>753</v>
      </c>
      <c r="N18149" s="1"/>
      <c r="O18149" s="2"/>
      <c r="P18149">
        <v>18148</v>
      </c>
      <c r="Q18149" s="1" t="s">
        <v>754</v>
      </c>
      <c r="R18149" s="1"/>
      <c r="S18149" s="2"/>
      <c r="T18149">
        <v>18148</v>
      </c>
      <c r="U18149" s="1" t="s">
        <v>178</v>
      </c>
      <c r="V18149" s="1"/>
      <c r="W18149" s="2"/>
      <c r="X18149">
        <v>18148</v>
      </c>
      <c r="Y18149" s="1" t="s">
        <v>179</v>
      </c>
      <c r="Z18149" s="1"/>
      <c r="AA18149" s="2"/>
    </row>
    <row r="18150" spans="8:27">
      <c r="H18150">
        <v>18149</v>
      </c>
      <c r="I18150" s="1" t="s">
        <v>752</v>
      </c>
      <c r="J18150" s="1"/>
      <c r="K18150" s="2"/>
      <c r="L18150">
        <v>18149</v>
      </c>
      <c r="M18150" s="1" t="s">
        <v>753</v>
      </c>
      <c r="N18150" s="1"/>
      <c r="O18150" s="2"/>
      <c r="P18150">
        <v>18149</v>
      </c>
      <c r="Q18150" s="1" t="s">
        <v>754</v>
      </c>
      <c r="R18150" s="1"/>
      <c r="S18150" s="2"/>
      <c r="T18150">
        <v>18149</v>
      </c>
      <c r="U18150" s="1" t="s">
        <v>178</v>
      </c>
      <c r="V18150" s="1"/>
      <c r="W18150" s="2"/>
      <c r="X18150">
        <v>18149</v>
      </c>
      <c r="Y18150" s="1" t="s">
        <v>179</v>
      </c>
      <c r="Z18150" s="1"/>
      <c r="AA18150" s="2"/>
    </row>
    <row r="18151" spans="8:27">
      <c r="H18151">
        <v>18150</v>
      </c>
      <c r="I18151" s="1" t="s">
        <v>752</v>
      </c>
      <c r="J18151" s="1"/>
      <c r="K18151" s="2"/>
      <c r="L18151">
        <v>18150</v>
      </c>
      <c r="M18151" s="1" t="s">
        <v>753</v>
      </c>
      <c r="N18151" s="1"/>
      <c r="O18151" s="2"/>
      <c r="P18151">
        <v>18150</v>
      </c>
      <c r="Q18151" s="1" t="s">
        <v>754</v>
      </c>
      <c r="R18151" s="1"/>
      <c r="S18151" s="2"/>
      <c r="T18151">
        <v>18150</v>
      </c>
      <c r="U18151" s="1" t="s">
        <v>178</v>
      </c>
      <c r="V18151" s="1"/>
      <c r="W18151" s="2"/>
      <c r="X18151">
        <v>18150</v>
      </c>
      <c r="Y18151" s="1" t="s">
        <v>179</v>
      </c>
      <c r="Z18151" s="1"/>
      <c r="AA18151" s="2"/>
    </row>
    <row r="18152" spans="8:27">
      <c r="H18152">
        <v>18151</v>
      </c>
      <c r="I18152" s="1" t="s">
        <v>752</v>
      </c>
      <c r="J18152" s="1"/>
      <c r="K18152" s="2"/>
      <c r="L18152">
        <v>18151</v>
      </c>
      <c r="M18152" s="1" t="s">
        <v>753</v>
      </c>
      <c r="N18152" s="1"/>
      <c r="O18152" s="2"/>
      <c r="P18152">
        <v>18151</v>
      </c>
      <c r="Q18152" s="1" t="s">
        <v>754</v>
      </c>
      <c r="R18152" s="1"/>
      <c r="S18152" s="2"/>
      <c r="T18152">
        <v>18151</v>
      </c>
      <c r="U18152" s="1" t="s">
        <v>178</v>
      </c>
      <c r="V18152" s="1"/>
      <c r="W18152" s="2"/>
      <c r="X18152">
        <v>18151</v>
      </c>
      <c r="Y18152" s="1" t="s">
        <v>179</v>
      </c>
      <c r="Z18152" s="1"/>
      <c r="AA18152" s="2"/>
    </row>
    <row r="18153" spans="8:27">
      <c r="H18153">
        <v>18152</v>
      </c>
      <c r="I18153" s="1" t="s">
        <v>752</v>
      </c>
      <c r="J18153" s="1"/>
      <c r="K18153" s="2"/>
      <c r="L18153">
        <v>18152</v>
      </c>
      <c r="M18153" s="1" t="s">
        <v>753</v>
      </c>
      <c r="N18153" s="1"/>
      <c r="O18153" s="2"/>
      <c r="P18153">
        <v>18152</v>
      </c>
      <c r="Q18153" s="1" t="s">
        <v>754</v>
      </c>
      <c r="R18153" s="1"/>
      <c r="S18153" s="2"/>
      <c r="T18153">
        <v>18152</v>
      </c>
      <c r="U18153" s="1" t="s">
        <v>178</v>
      </c>
      <c r="V18153" s="1"/>
      <c r="W18153" s="2"/>
      <c r="X18153">
        <v>18152</v>
      </c>
      <c r="Y18153" s="1" t="s">
        <v>179</v>
      </c>
      <c r="Z18153" s="1"/>
      <c r="AA18153" s="2"/>
    </row>
    <row r="18154" spans="8:27">
      <c r="H18154">
        <v>18153</v>
      </c>
      <c r="I18154" s="1" t="s">
        <v>752</v>
      </c>
      <c r="J18154" s="1"/>
      <c r="K18154" s="2"/>
      <c r="L18154">
        <v>18153</v>
      </c>
      <c r="M18154" s="1" t="s">
        <v>753</v>
      </c>
      <c r="N18154" s="1"/>
      <c r="O18154" s="2"/>
      <c r="P18154">
        <v>18153</v>
      </c>
      <c r="Q18154" s="1" t="s">
        <v>754</v>
      </c>
      <c r="R18154" s="1"/>
      <c r="S18154" s="2"/>
      <c r="T18154">
        <v>18153</v>
      </c>
      <c r="U18154" s="1" t="s">
        <v>178</v>
      </c>
      <c r="V18154" s="1"/>
      <c r="W18154" s="2"/>
      <c r="X18154">
        <v>18153</v>
      </c>
      <c r="Y18154" s="1" t="s">
        <v>179</v>
      </c>
      <c r="Z18154" s="1"/>
      <c r="AA18154" s="2"/>
    </row>
    <row r="18155" spans="8:27">
      <c r="H18155">
        <v>18154</v>
      </c>
      <c r="I18155" s="1" t="s">
        <v>752</v>
      </c>
      <c r="J18155" s="1"/>
      <c r="K18155" s="2"/>
      <c r="L18155">
        <v>18154</v>
      </c>
      <c r="M18155" s="1" t="s">
        <v>753</v>
      </c>
      <c r="N18155" s="1"/>
      <c r="O18155" s="2"/>
      <c r="P18155">
        <v>18154</v>
      </c>
      <c r="Q18155" s="1" t="s">
        <v>754</v>
      </c>
      <c r="R18155" s="1"/>
      <c r="S18155" s="2"/>
      <c r="T18155">
        <v>18154</v>
      </c>
      <c r="U18155" s="1" t="s">
        <v>178</v>
      </c>
      <c r="V18155" s="1"/>
      <c r="W18155" s="2"/>
      <c r="X18155">
        <v>18154</v>
      </c>
      <c r="Y18155" s="1" t="s">
        <v>179</v>
      </c>
      <c r="Z18155" s="1"/>
      <c r="AA18155" s="2"/>
    </row>
    <row r="18156" spans="8:27">
      <c r="H18156">
        <v>18155</v>
      </c>
      <c r="I18156" s="1" t="s">
        <v>752</v>
      </c>
      <c r="J18156" s="1"/>
      <c r="K18156" s="2"/>
      <c r="L18156">
        <v>18155</v>
      </c>
      <c r="M18156" s="1" t="s">
        <v>753</v>
      </c>
      <c r="N18156" s="1"/>
      <c r="O18156" s="2"/>
      <c r="P18156">
        <v>18155</v>
      </c>
      <c r="Q18156" s="1" t="s">
        <v>754</v>
      </c>
      <c r="R18156" s="1"/>
      <c r="S18156" s="2"/>
      <c r="T18156">
        <v>18155</v>
      </c>
      <c r="U18156" s="1" t="s">
        <v>178</v>
      </c>
      <c r="V18156" s="1"/>
      <c r="W18156" s="2"/>
      <c r="X18156">
        <v>18155</v>
      </c>
      <c r="Y18156" s="1" t="s">
        <v>179</v>
      </c>
      <c r="Z18156" s="1"/>
      <c r="AA18156" s="2"/>
    </row>
    <row r="18157" spans="8:27">
      <c r="H18157">
        <v>18156</v>
      </c>
      <c r="I18157" s="1" t="s">
        <v>752</v>
      </c>
      <c r="J18157" s="1"/>
      <c r="K18157" s="2"/>
      <c r="L18157">
        <v>18156</v>
      </c>
      <c r="M18157" s="1" t="s">
        <v>753</v>
      </c>
      <c r="N18157" s="1"/>
      <c r="O18157" s="2"/>
      <c r="P18157">
        <v>18156</v>
      </c>
      <c r="Q18157" s="1" t="s">
        <v>754</v>
      </c>
      <c r="R18157" s="1"/>
      <c r="S18157" s="2"/>
      <c r="T18157">
        <v>18156</v>
      </c>
      <c r="U18157" s="1" t="s">
        <v>178</v>
      </c>
      <c r="V18157" s="1"/>
      <c r="W18157" s="2"/>
      <c r="X18157">
        <v>18156</v>
      </c>
      <c r="Y18157" s="1" t="s">
        <v>179</v>
      </c>
      <c r="Z18157" s="1"/>
      <c r="AA18157" s="2"/>
    </row>
    <row r="18158" spans="8:27">
      <c r="H18158">
        <v>18157</v>
      </c>
      <c r="I18158" s="1" t="s">
        <v>752</v>
      </c>
      <c r="J18158" s="1"/>
      <c r="K18158" s="2"/>
      <c r="L18158">
        <v>18157</v>
      </c>
      <c r="M18158" s="1" t="s">
        <v>753</v>
      </c>
      <c r="N18158" s="1"/>
      <c r="O18158" s="2"/>
      <c r="P18158">
        <v>18157</v>
      </c>
      <c r="Q18158" s="1" t="s">
        <v>754</v>
      </c>
      <c r="R18158" s="1"/>
      <c r="S18158" s="2"/>
      <c r="T18158">
        <v>18157</v>
      </c>
      <c r="U18158" s="1" t="s">
        <v>178</v>
      </c>
      <c r="V18158" s="1"/>
      <c r="W18158" s="2"/>
      <c r="X18158">
        <v>18157</v>
      </c>
      <c r="Y18158" s="1" t="s">
        <v>179</v>
      </c>
      <c r="Z18158" s="1"/>
      <c r="AA18158" s="2"/>
    </row>
    <row r="18159" spans="8:27">
      <c r="H18159">
        <v>18158</v>
      </c>
      <c r="I18159" s="1" t="s">
        <v>752</v>
      </c>
      <c r="J18159" s="1"/>
      <c r="K18159" s="2"/>
      <c r="L18159">
        <v>18158</v>
      </c>
      <c r="M18159" s="1" t="s">
        <v>753</v>
      </c>
      <c r="N18159" s="1"/>
      <c r="O18159" s="2"/>
      <c r="P18159">
        <v>18158</v>
      </c>
      <c r="Q18159" s="1" t="s">
        <v>754</v>
      </c>
      <c r="R18159" s="1"/>
      <c r="S18159" s="2"/>
      <c r="T18159">
        <v>18158</v>
      </c>
      <c r="U18159" s="1" t="s">
        <v>178</v>
      </c>
      <c r="V18159" s="1"/>
      <c r="W18159" s="2"/>
      <c r="X18159">
        <v>18158</v>
      </c>
      <c r="Y18159" s="1" t="s">
        <v>179</v>
      </c>
      <c r="Z18159" s="1"/>
      <c r="AA18159" s="2"/>
    </row>
    <row r="18160" spans="8:27">
      <c r="H18160">
        <v>18159</v>
      </c>
      <c r="I18160" s="1" t="s">
        <v>752</v>
      </c>
      <c r="J18160" s="1"/>
      <c r="K18160" s="2"/>
      <c r="L18160">
        <v>18159</v>
      </c>
      <c r="M18160" s="1" t="s">
        <v>753</v>
      </c>
      <c r="N18160" s="1"/>
      <c r="O18160" s="2"/>
      <c r="P18160">
        <v>18159</v>
      </c>
      <c r="Q18160" s="1" t="s">
        <v>754</v>
      </c>
      <c r="R18160" s="1"/>
      <c r="S18160" s="2"/>
      <c r="T18160">
        <v>18159</v>
      </c>
      <c r="U18160" s="1" t="s">
        <v>178</v>
      </c>
      <c r="V18160" s="1"/>
      <c r="W18160" s="2"/>
      <c r="X18160">
        <v>18159</v>
      </c>
      <c r="Y18160" s="1" t="s">
        <v>179</v>
      </c>
      <c r="Z18160" s="1"/>
      <c r="AA18160" s="2"/>
    </row>
    <row r="18161" spans="8:27">
      <c r="H18161">
        <v>18160</v>
      </c>
      <c r="I18161" s="1" t="s">
        <v>752</v>
      </c>
      <c r="J18161" s="1"/>
      <c r="K18161" s="2"/>
      <c r="L18161">
        <v>18160</v>
      </c>
      <c r="M18161" s="1" t="s">
        <v>753</v>
      </c>
      <c r="N18161" s="1"/>
      <c r="O18161" s="2"/>
      <c r="P18161">
        <v>18160</v>
      </c>
      <c r="Q18161" s="1" t="s">
        <v>754</v>
      </c>
      <c r="R18161" s="1"/>
      <c r="S18161" s="2"/>
      <c r="T18161">
        <v>18160</v>
      </c>
      <c r="U18161" s="1" t="s">
        <v>178</v>
      </c>
      <c r="V18161" s="1"/>
      <c r="W18161" s="2"/>
      <c r="X18161">
        <v>18160</v>
      </c>
      <c r="Y18161" s="1" t="s">
        <v>179</v>
      </c>
      <c r="Z18161" s="1"/>
      <c r="AA18161" s="2"/>
    </row>
    <row r="18162" spans="8:27">
      <c r="H18162">
        <v>18161</v>
      </c>
      <c r="I18162" s="1" t="s">
        <v>752</v>
      </c>
      <c r="J18162" s="1"/>
      <c r="K18162" s="2"/>
      <c r="L18162">
        <v>18161</v>
      </c>
      <c r="M18162" s="1" t="s">
        <v>753</v>
      </c>
      <c r="N18162" s="1"/>
      <c r="O18162" s="2"/>
      <c r="P18162">
        <v>18161</v>
      </c>
      <c r="Q18162" s="1" t="s">
        <v>754</v>
      </c>
      <c r="R18162" s="1"/>
      <c r="S18162" s="2"/>
      <c r="T18162">
        <v>18161</v>
      </c>
      <c r="U18162" s="1" t="s">
        <v>178</v>
      </c>
      <c r="V18162" s="1"/>
      <c r="W18162" s="2"/>
      <c r="X18162">
        <v>18161</v>
      </c>
      <c r="Y18162" s="1" t="s">
        <v>179</v>
      </c>
      <c r="Z18162" s="1"/>
      <c r="AA18162" s="2"/>
    </row>
    <row r="18163" spans="8:27">
      <c r="H18163">
        <v>18162</v>
      </c>
      <c r="I18163" s="1" t="s">
        <v>752</v>
      </c>
      <c r="J18163" s="1"/>
      <c r="K18163" s="2"/>
      <c r="L18163">
        <v>18162</v>
      </c>
      <c r="M18163" s="1" t="s">
        <v>753</v>
      </c>
      <c r="N18163" s="1"/>
      <c r="O18163" s="2"/>
      <c r="P18163">
        <v>18162</v>
      </c>
      <c r="Q18163" s="1" t="s">
        <v>754</v>
      </c>
      <c r="R18163" s="1"/>
      <c r="S18163" s="2"/>
      <c r="T18163">
        <v>18162</v>
      </c>
      <c r="U18163" s="1" t="s">
        <v>178</v>
      </c>
      <c r="V18163" s="1"/>
      <c r="W18163" s="2"/>
      <c r="X18163">
        <v>18162</v>
      </c>
      <c r="Y18163" s="1" t="s">
        <v>179</v>
      </c>
      <c r="Z18163" s="1"/>
      <c r="AA18163" s="2"/>
    </row>
    <row r="18164" spans="8:27">
      <c r="H18164">
        <v>18163</v>
      </c>
      <c r="I18164" s="1" t="s">
        <v>752</v>
      </c>
      <c r="J18164" s="1"/>
      <c r="K18164" s="2"/>
      <c r="L18164">
        <v>18163</v>
      </c>
      <c r="M18164" s="1" t="s">
        <v>753</v>
      </c>
      <c r="N18164" s="1"/>
      <c r="O18164" s="2"/>
      <c r="P18164">
        <v>18163</v>
      </c>
      <c r="Q18164" s="1" t="s">
        <v>754</v>
      </c>
      <c r="R18164" s="1"/>
      <c r="S18164" s="2"/>
      <c r="T18164">
        <v>18163</v>
      </c>
      <c r="U18164" s="1" t="s">
        <v>178</v>
      </c>
      <c r="V18164" s="1"/>
      <c r="W18164" s="2"/>
      <c r="X18164">
        <v>18163</v>
      </c>
      <c r="Y18164" s="1" t="s">
        <v>179</v>
      </c>
      <c r="Z18164" s="1"/>
      <c r="AA18164" s="2"/>
    </row>
    <row r="18165" spans="8:27">
      <c r="H18165">
        <v>18164</v>
      </c>
      <c r="I18165" s="1" t="s">
        <v>752</v>
      </c>
      <c r="J18165" s="1"/>
      <c r="K18165" s="2"/>
      <c r="L18165">
        <v>18164</v>
      </c>
      <c r="M18165" s="1" t="s">
        <v>753</v>
      </c>
      <c r="N18165" s="1"/>
      <c r="O18165" s="2"/>
      <c r="P18165">
        <v>18164</v>
      </c>
      <c r="Q18165" s="1" t="s">
        <v>754</v>
      </c>
      <c r="R18165" s="1"/>
      <c r="S18165" s="2"/>
      <c r="T18165">
        <v>18164</v>
      </c>
      <c r="U18165" s="1" t="s">
        <v>178</v>
      </c>
      <c r="V18165" s="1"/>
      <c r="W18165" s="2"/>
      <c r="X18165">
        <v>18164</v>
      </c>
      <c r="Y18165" s="1" t="s">
        <v>179</v>
      </c>
      <c r="Z18165" s="1"/>
      <c r="AA18165" s="2"/>
    </row>
    <row r="18166" spans="8:27">
      <c r="H18166">
        <v>18165</v>
      </c>
      <c r="I18166" s="1" t="s">
        <v>752</v>
      </c>
      <c r="J18166" s="1"/>
      <c r="K18166" s="2"/>
      <c r="L18166">
        <v>18165</v>
      </c>
      <c r="M18166" s="1" t="s">
        <v>753</v>
      </c>
      <c r="N18166" s="1"/>
      <c r="O18166" s="2"/>
      <c r="P18166">
        <v>18165</v>
      </c>
      <c r="Q18166" s="1" t="s">
        <v>754</v>
      </c>
      <c r="R18166" s="1"/>
      <c r="S18166" s="2"/>
      <c r="T18166">
        <v>18165</v>
      </c>
      <c r="U18166" s="1" t="s">
        <v>178</v>
      </c>
      <c r="V18166" s="1"/>
      <c r="W18166" s="2"/>
      <c r="X18166">
        <v>18165</v>
      </c>
      <c r="Y18166" s="1" t="s">
        <v>179</v>
      </c>
      <c r="Z18166" s="1"/>
      <c r="AA18166" s="2"/>
    </row>
    <row r="18167" spans="8:27">
      <c r="H18167">
        <v>18166</v>
      </c>
      <c r="I18167" s="1" t="s">
        <v>752</v>
      </c>
      <c r="J18167" s="1"/>
      <c r="K18167" s="2"/>
      <c r="L18167">
        <v>18166</v>
      </c>
      <c r="M18167" s="1" t="s">
        <v>753</v>
      </c>
      <c r="N18167" s="1"/>
      <c r="O18167" s="2"/>
      <c r="P18167">
        <v>18166</v>
      </c>
      <c r="Q18167" s="1" t="s">
        <v>754</v>
      </c>
      <c r="R18167" s="1"/>
      <c r="S18167" s="2"/>
      <c r="T18167">
        <v>18166</v>
      </c>
      <c r="U18167" s="1" t="s">
        <v>178</v>
      </c>
      <c r="V18167" s="1"/>
      <c r="W18167" s="2"/>
      <c r="X18167">
        <v>18166</v>
      </c>
      <c r="Y18167" s="1" t="s">
        <v>179</v>
      </c>
      <c r="Z18167" s="1"/>
      <c r="AA18167" s="2"/>
    </row>
    <row r="18168" spans="8:27">
      <c r="H18168">
        <v>18167</v>
      </c>
      <c r="I18168" s="1" t="s">
        <v>752</v>
      </c>
      <c r="J18168" s="1"/>
      <c r="K18168" s="2"/>
      <c r="L18168">
        <v>18167</v>
      </c>
      <c r="M18168" s="1" t="s">
        <v>753</v>
      </c>
      <c r="N18168" s="1"/>
      <c r="O18168" s="2"/>
      <c r="P18168">
        <v>18167</v>
      </c>
      <c r="Q18168" s="1" t="s">
        <v>754</v>
      </c>
      <c r="R18168" s="1"/>
      <c r="S18168" s="2"/>
      <c r="T18168">
        <v>18167</v>
      </c>
      <c r="U18168" s="1" t="s">
        <v>178</v>
      </c>
      <c r="V18168" s="1"/>
      <c r="W18168" s="2"/>
      <c r="X18168">
        <v>18167</v>
      </c>
      <c r="Y18168" s="1" t="s">
        <v>179</v>
      </c>
      <c r="Z18168" s="1"/>
      <c r="AA18168" s="2"/>
    </row>
    <row r="18169" spans="8:27">
      <c r="H18169">
        <v>18168</v>
      </c>
      <c r="I18169" s="1" t="s">
        <v>752</v>
      </c>
      <c r="J18169" s="1"/>
      <c r="K18169" s="2"/>
      <c r="L18169">
        <v>18168</v>
      </c>
      <c r="M18169" s="1" t="s">
        <v>753</v>
      </c>
      <c r="N18169" s="1"/>
      <c r="O18169" s="2"/>
      <c r="P18169">
        <v>18168</v>
      </c>
      <c r="Q18169" s="1" t="s">
        <v>754</v>
      </c>
      <c r="R18169" s="1"/>
      <c r="S18169" s="2"/>
      <c r="T18169">
        <v>18168</v>
      </c>
      <c r="U18169" s="1" t="s">
        <v>178</v>
      </c>
      <c r="V18169" s="1"/>
      <c r="W18169" s="2"/>
      <c r="X18169">
        <v>18168</v>
      </c>
      <c r="Y18169" s="1" t="s">
        <v>179</v>
      </c>
      <c r="Z18169" s="1"/>
      <c r="AA18169" s="2"/>
    </row>
    <row r="18170" spans="8:27">
      <c r="H18170">
        <v>18169</v>
      </c>
      <c r="I18170" s="1" t="s">
        <v>752</v>
      </c>
      <c r="J18170" s="1"/>
      <c r="K18170" s="2"/>
      <c r="L18170">
        <v>18169</v>
      </c>
      <c r="M18170" s="1" t="s">
        <v>753</v>
      </c>
      <c r="N18170" s="1"/>
      <c r="O18170" s="2"/>
      <c r="P18170">
        <v>18169</v>
      </c>
      <c r="Q18170" s="1" t="s">
        <v>754</v>
      </c>
      <c r="R18170" s="1"/>
      <c r="S18170" s="2"/>
      <c r="T18170">
        <v>18169</v>
      </c>
      <c r="U18170" s="1" t="s">
        <v>178</v>
      </c>
      <c r="V18170" s="1"/>
      <c r="W18170" s="2"/>
      <c r="X18170">
        <v>18169</v>
      </c>
      <c r="Y18170" s="1" t="s">
        <v>179</v>
      </c>
      <c r="Z18170" s="1"/>
      <c r="AA18170" s="2"/>
    </row>
    <row r="18171" spans="8:27">
      <c r="H18171">
        <v>18170</v>
      </c>
      <c r="I18171" s="1" t="s">
        <v>752</v>
      </c>
      <c r="J18171" s="1"/>
      <c r="K18171" s="2"/>
      <c r="L18171">
        <v>18170</v>
      </c>
      <c r="M18171" s="1" t="s">
        <v>753</v>
      </c>
      <c r="N18171" s="1"/>
      <c r="O18171" s="2"/>
      <c r="P18171">
        <v>18170</v>
      </c>
      <c r="Q18171" s="1" t="s">
        <v>754</v>
      </c>
      <c r="R18171" s="1"/>
      <c r="S18171" s="2"/>
      <c r="T18171">
        <v>18170</v>
      </c>
      <c r="U18171" s="1" t="s">
        <v>178</v>
      </c>
      <c r="V18171" s="1"/>
      <c r="W18171" s="2"/>
      <c r="X18171">
        <v>18170</v>
      </c>
      <c r="Y18171" s="1" t="s">
        <v>179</v>
      </c>
      <c r="Z18171" s="1"/>
      <c r="AA18171" s="2"/>
    </row>
    <row r="18172" spans="8:27">
      <c r="H18172">
        <v>18171</v>
      </c>
      <c r="I18172" s="1" t="s">
        <v>752</v>
      </c>
      <c r="J18172" s="1"/>
      <c r="K18172" s="2"/>
      <c r="L18172">
        <v>18171</v>
      </c>
      <c r="M18172" s="1" t="s">
        <v>753</v>
      </c>
      <c r="N18172" s="1"/>
      <c r="O18172" s="2"/>
      <c r="P18172">
        <v>18171</v>
      </c>
      <c r="Q18172" s="1" t="s">
        <v>754</v>
      </c>
      <c r="R18172" s="1"/>
      <c r="S18172" s="2"/>
      <c r="T18172">
        <v>18171</v>
      </c>
      <c r="U18172" s="1" t="s">
        <v>178</v>
      </c>
      <c r="V18172" s="1"/>
      <c r="W18172" s="2"/>
      <c r="X18172">
        <v>18171</v>
      </c>
      <c r="Y18172" s="1" t="s">
        <v>179</v>
      </c>
      <c r="Z18172" s="1"/>
      <c r="AA18172" s="2"/>
    </row>
    <row r="18173" spans="8:27">
      <c r="H18173">
        <v>18172</v>
      </c>
      <c r="I18173" s="1" t="s">
        <v>752</v>
      </c>
      <c r="J18173" s="1"/>
      <c r="K18173" s="2"/>
      <c r="L18173">
        <v>18172</v>
      </c>
      <c r="M18173" s="1" t="s">
        <v>753</v>
      </c>
      <c r="N18173" s="1"/>
      <c r="O18173" s="2"/>
      <c r="P18173">
        <v>18172</v>
      </c>
      <c r="Q18173" s="1" t="s">
        <v>754</v>
      </c>
      <c r="R18173" s="1"/>
      <c r="S18173" s="2"/>
      <c r="T18173">
        <v>18172</v>
      </c>
      <c r="U18173" s="1" t="s">
        <v>178</v>
      </c>
      <c r="V18173" s="1"/>
      <c r="W18173" s="2"/>
      <c r="X18173">
        <v>18172</v>
      </c>
      <c r="Y18173" s="1" t="s">
        <v>179</v>
      </c>
      <c r="Z18173" s="1"/>
      <c r="AA18173" s="2"/>
    </row>
    <row r="18174" spans="8:27">
      <c r="H18174">
        <v>18173</v>
      </c>
      <c r="I18174" s="1" t="s">
        <v>752</v>
      </c>
      <c r="J18174" s="1"/>
      <c r="K18174" s="2"/>
      <c r="L18174">
        <v>18173</v>
      </c>
      <c r="M18174" s="1" t="s">
        <v>753</v>
      </c>
      <c r="N18174" s="1"/>
      <c r="O18174" s="2"/>
      <c r="P18174">
        <v>18173</v>
      </c>
      <c r="Q18174" s="1" t="s">
        <v>754</v>
      </c>
      <c r="R18174" s="1"/>
      <c r="S18174" s="2"/>
      <c r="T18174">
        <v>18173</v>
      </c>
      <c r="U18174" s="1" t="s">
        <v>178</v>
      </c>
      <c r="V18174" s="1"/>
      <c r="W18174" s="2"/>
      <c r="X18174">
        <v>18173</v>
      </c>
      <c r="Y18174" s="1" t="s">
        <v>179</v>
      </c>
      <c r="Z18174" s="1"/>
      <c r="AA18174" s="2"/>
    </row>
    <row r="18175" spans="8:27">
      <c r="H18175">
        <v>18174</v>
      </c>
      <c r="I18175" s="1" t="s">
        <v>752</v>
      </c>
      <c r="J18175" s="1"/>
      <c r="K18175" s="2"/>
      <c r="L18175">
        <v>18174</v>
      </c>
      <c r="M18175" s="1" t="s">
        <v>753</v>
      </c>
      <c r="N18175" s="1"/>
      <c r="O18175" s="2"/>
      <c r="P18175">
        <v>18174</v>
      </c>
      <c r="Q18175" s="1" t="s">
        <v>754</v>
      </c>
      <c r="R18175" s="1"/>
      <c r="S18175" s="2"/>
      <c r="T18175">
        <v>18174</v>
      </c>
      <c r="U18175" s="1" t="s">
        <v>178</v>
      </c>
      <c r="V18175" s="1"/>
      <c r="W18175" s="2"/>
      <c r="X18175">
        <v>18174</v>
      </c>
      <c r="Y18175" s="1" t="s">
        <v>179</v>
      </c>
      <c r="Z18175" s="1"/>
      <c r="AA18175" s="2"/>
    </row>
    <row r="18176" spans="8:27">
      <c r="H18176">
        <v>18175</v>
      </c>
      <c r="I18176" s="1" t="s">
        <v>752</v>
      </c>
      <c r="J18176" s="1"/>
      <c r="K18176" s="2"/>
      <c r="L18176">
        <v>18175</v>
      </c>
      <c r="M18176" s="1" t="s">
        <v>753</v>
      </c>
      <c r="N18176" s="1"/>
      <c r="O18176" s="2"/>
      <c r="P18176">
        <v>18175</v>
      </c>
      <c r="Q18176" s="1" t="s">
        <v>754</v>
      </c>
      <c r="R18176" s="1"/>
      <c r="S18176" s="2"/>
      <c r="T18176">
        <v>18175</v>
      </c>
      <c r="U18176" s="1" t="s">
        <v>178</v>
      </c>
      <c r="V18176" s="1"/>
      <c r="W18176" s="2"/>
      <c r="X18176">
        <v>18175</v>
      </c>
      <c r="Y18176" s="1" t="s">
        <v>179</v>
      </c>
      <c r="Z18176" s="1"/>
      <c r="AA18176" s="2"/>
    </row>
    <row r="18177" spans="8:27">
      <c r="H18177">
        <v>18176</v>
      </c>
      <c r="I18177" s="1" t="s">
        <v>752</v>
      </c>
      <c r="J18177" s="1"/>
      <c r="K18177" s="2"/>
      <c r="L18177">
        <v>18176</v>
      </c>
      <c r="M18177" s="1" t="s">
        <v>753</v>
      </c>
      <c r="N18177" s="1"/>
      <c r="O18177" s="2"/>
      <c r="P18177">
        <v>18176</v>
      </c>
      <c r="Q18177" s="1" t="s">
        <v>754</v>
      </c>
      <c r="R18177" s="1"/>
      <c r="S18177" s="2"/>
      <c r="T18177">
        <v>18176</v>
      </c>
      <c r="U18177" s="1" t="s">
        <v>178</v>
      </c>
      <c r="V18177" s="1"/>
      <c r="W18177" s="2"/>
      <c r="X18177">
        <v>18176</v>
      </c>
      <c r="Y18177" s="1" t="s">
        <v>179</v>
      </c>
      <c r="Z18177" s="1"/>
      <c r="AA18177" s="2"/>
    </row>
    <row r="18178" spans="8:27">
      <c r="H18178">
        <v>18177</v>
      </c>
      <c r="I18178" s="1" t="s">
        <v>752</v>
      </c>
      <c r="J18178" s="1"/>
      <c r="K18178" s="2"/>
      <c r="L18178">
        <v>18177</v>
      </c>
      <c r="M18178" s="1" t="s">
        <v>753</v>
      </c>
      <c r="N18178" s="1"/>
      <c r="O18178" s="2"/>
      <c r="P18178">
        <v>18177</v>
      </c>
      <c r="Q18178" s="1" t="s">
        <v>754</v>
      </c>
      <c r="R18178" s="1"/>
      <c r="S18178" s="2"/>
      <c r="T18178">
        <v>18177</v>
      </c>
      <c r="U18178" s="1" t="s">
        <v>178</v>
      </c>
      <c r="V18178" s="1"/>
      <c r="W18178" s="2"/>
      <c r="X18178">
        <v>18177</v>
      </c>
      <c r="Y18178" s="1" t="s">
        <v>179</v>
      </c>
      <c r="Z18178" s="1"/>
      <c r="AA18178" s="2"/>
    </row>
    <row r="18179" spans="8:27">
      <c r="H18179">
        <v>18178</v>
      </c>
      <c r="I18179" s="1" t="s">
        <v>752</v>
      </c>
      <c r="J18179" s="1"/>
      <c r="K18179" s="2"/>
      <c r="L18179">
        <v>18178</v>
      </c>
      <c r="M18179" s="1" t="s">
        <v>753</v>
      </c>
      <c r="N18179" s="1"/>
      <c r="O18179" s="2"/>
      <c r="P18179">
        <v>18178</v>
      </c>
      <c r="Q18179" s="1" t="s">
        <v>754</v>
      </c>
      <c r="R18179" s="1"/>
      <c r="S18179" s="2"/>
      <c r="T18179">
        <v>18178</v>
      </c>
      <c r="U18179" s="1" t="s">
        <v>178</v>
      </c>
      <c r="V18179" s="1"/>
      <c r="W18179" s="2"/>
      <c r="X18179">
        <v>18178</v>
      </c>
      <c r="Y18179" s="1" t="s">
        <v>179</v>
      </c>
      <c r="Z18179" s="1"/>
      <c r="AA18179" s="2"/>
    </row>
    <row r="18180" spans="8:27">
      <c r="H18180">
        <v>18179</v>
      </c>
      <c r="I18180" s="1" t="s">
        <v>752</v>
      </c>
      <c r="J18180" s="1"/>
      <c r="K18180" s="2"/>
      <c r="L18180">
        <v>18179</v>
      </c>
      <c r="M18180" s="1" t="s">
        <v>753</v>
      </c>
      <c r="N18180" s="1"/>
      <c r="O18180" s="2"/>
      <c r="P18180">
        <v>18179</v>
      </c>
      <c r="Q18180" s="1" t="s">
        <v>754</v>
      </c>
      <c r="R18180" s="1"/>
      <c r="S18180" s="2"/>
      <c r="T18180">
        <v>18179</v>
      </c>
      <c r="U18180" s="1" t="s">
        <v>178</v>
      </c>
      <c r="V18180" s="1"/>
      <c r="W18180" s="2"/>
      <c r="X18180">
        <v>18179</v>
      </c>
      <c r="Y18180" s="1" t="s">
        <v>179</v>
      </c>
      <c r="Z18180" s="1"/>
      <c r="AA18180" s="2"/>
    </row>
    <row r="18181" spans="8:27">
      <c r="H18181">
        <v>18180</v>
      </c>
      <c r="I18181" s="1" t="s">
        <v>752</v>
      </c>
      <c r="J18181" s="1"/>
      <c r="K18181" s="2"/>
      <c r="L18181">
        <v>18180</v>
      </c>
      <c r="M18181" s="1" t="s">
        <v>753</v>
      </c>
      <c r="N18181" s="1"/>
      <c r="O18181" s="2"/>
      <c r="P18181">
        <v>18180</v>
      </c>
      <c r="Q18181" s="1" t="s">
        <v>754</v>
      </c>
      <c r="R18181" s="1"/>
      <c r="S18181" s="2"/>
      <c r="T18181">
        <v>18180</v>
      </c>
      <c r="U18181" s="1" t="s">
        <v>178</v>
      </c>
      <c r="V18181" s="1"/>
      <c r="W18181" s="2"/>
      <c r="X18181">
        <v>18180</v>
      </c>
      <c r="Y18181" s="1" t="s">
        <v>179</v>
      </c>
      <c r="Z18181" s="1"/>
      <c r="AA18181" s="2"/>
    </row>
    <row r="18182" spans="8:27">
      <c r="H18182">
        <v>18181</v>
      </c>
      <c r="I18182" s="1" t="s">
        <v>752</v>
      </c>
      <c r="J18182" s="1"/>
      <c r="K18182" s="2"/>
      <c r="L18182">
        <v>18181</v>
      </c>
      <c r="M18182" s="1" t="s">
        <v>753</v>
      </c>
      <c r="N18182" s="1"/>
      <c r="O18182" s="2"/>
      <c r="P18182">
        <v>18181</v>
      </c>
      <c r="Q18182" s="1" t="s">
        <v>754</v>
      </c>
      <c r="R18182" s="1"/>
      <c r="S18182" s="2"/>
      <c r="T18182">
        <v>18181</v>
      </c>
      <c r="U18182" s="1" t="s">
        <v>178</v>
      </c>
      <c r="V18182" s="1"/>
      <c r="W18182" s="2"/>
      <c r="X18182">
        <v>18181</v>
      </c>
      <c r="Y18182" s="1" t="s">
        <v>179</v>
      </c>
      <c r="Z18182" s="1"/>
      <c r="AA18182" s="2"/>
    </row>
    <row r="18183" spans="8:27">
      <c r="H18183">
        <v>18182</v>
      </c>
      <c r="I18183" s="1" t="s">
        <v>752</v>
      </c>
      <c r="J18183" s="1"/>
      <c r="K18183" s="2"/>
      <c r="L18183">
        <v>18182</v>
      </c>
      <c r="M18183" s="1" t="s">
        <v>753</v>
      </c>
      <c r="N18183" s="1"/>
      <c r="O18183" s="2"/>
      <c r="P18183">
        <v>18182</v>
      </c>
      <c r="Q18183" s="1" t="s">
        <v>754</v>
      </c>
      <c r="R18183" s="1"/>
      <c r="S18183" s="2"/>
      <c r="T18183">
        <v>18182</v>
      </c>
      <c r="U18183" s="1" t="s">
        <v>178</v>
      </c>
      <c r="V18183" s="1"/>
      <c r="W18183" s="2"/>
      <c r="X18183">
        <v>18182</v>
      </c>
      <c r="Y18183" s="1" t="s">
        <v>179</v>
      </c>
      <c r="Z18183" s="1"/>
      <c r="AA18183" s="2"/>
    </row>
    <row r="18184" spans="8:27">
      <c r="H18184">
        <v>18183</v>
      </c>
      <c r="I18184" s="1" t="s">
        <v>752</v>
      </c>
      <c r="J18184" s="1"/>
      <c r="K18184" s="2"/>
      <c r="L18184">
        <v>18183</v>
      </c>
      <c r="M18184" s="1" t="s">
        <v>753</v>
      </c>
      <c r="N18184" s="1"/>
      <c r="O18184" s="2"/>
      <c r="P18184">
        <v>18183</v>
      </c>
      <c r="Q18184" s="1" t="s">
        <v>754</v>
      </c>
      <c r="R18184" s="1"/>
      <c r="S18184" s="2"/>
      <c r="T18184">
        <v>18183</v>
      </c>
      <c r="U18184" s="1" t="s">
        <v>178</v>
      </c>
      <c r="V18184" s="1"/>
      <c r="W18184" s="2"/>
      <c r="X18184">
        <v>18183</v>
      </c>
      <c r="Y18184" s="1" t="s">
        <v>179</v>
      </c>
      <c r="Z18184" s="1"/>
      <c r="AA18184" s="2"/>
    </row>
    <row r="18185" spans="8:27">
      <c r="H18185">
        <v>18184</v>
      </c>
      <c r="I18185" s="1" t="s">
        <v>752</v>
      </c>
      <c r="J18185" s="1"/>
      <c r="K18185" s="2"/>
      <c r="L18185">
        <v>18184</v>
      </c>
      <c r="M18185" s="1" t="s">
        <v>753</v>
      </c>
      <c r="N18185" s="1"/>
      <c r="O18185" s="2"/>
      <c r="P18185">
        <v>18184</v>
      </c>
      <c r="Q18185" s="1" t="s">
        <v>754</v>
      </c>
      <c r="R18185" s="1"/>
      <c r="S18185" s="2"/>
      <c r="T18185">
        <v>18184</v>
      </c>
      <c r="U18185" s="1" t="s">
        <v>178</v>
      </c>
      <c r="V18185" s="1"/>
      <c r="W18185" s="2"/>
      <c r="X18185">
        <v>18184</v>
      </c>
      <c r="Y18185" s="1" t="s">
        <v>179</v>
      </c>
      <c r="Z18185" s="1"/>
      <c r="AA18185" s="2"/>
    </row>
    <row r="18186" spans="8:27">
      <c r="H18186">
        <v>18185</v>
      </c>
      <c r="I18186" s="1" t="s">
        <v>752</v>
      </c>
      <c r="J18186" s="1"/>
      <c r="K18186" s="2"/>
      <c r="L18186">
        <v>18185</v>
      </c>
      <c r="M18186" s="1" t="s">
        <v>753</v>
      </c>
      <c r="N18186" s="1"/>
      <c r="O18186" s="2"/>
      <c r="P18186">
        <v>18185</v>
      </c>
      <c r="Q18186" s="1" t="s">
        <v>754</v>
      </c>
      <c r="R18186" s="1"/>
      <c r="S18186" s="2"/>
      <c r="T18186">
        <v>18185</v>
      </c>
      <c r="U18186" s="1" t="s">
        <v>178</v>
      </c>
      <c r="V18186" s="1"/>
      <c r="W18186" s="2"/>
      <c r="X18186">
        <v>18185</v>
      </c>
      <c r="Y18186" s="1" t="s">
        <v>179</v>
      </c>
      <c r="Z18186" s="1"/>
      <c r="AA18186" s="2"/>
    </row>
    <row r="18187" spans="8:27">
      <c r="H18187">
        <v>18186</v>
      </c>
      <c r="I18187" s="1" t="s">
        <v>752</v>
      </c>
      <c r="J18187" s="1"/>
      <c r="K18187" s="2"/>
      <c r="L18187">
        <v>18186</v>
      </c>
      <c r="M18187" s="1" t="s">
        <v>753</v>
      </c>
      <c r="N18187" s="1"/>
      <c r="O18187" s="2"/>
      <c r="P18187">
        <v>18186</v>
      </c>
      <c r="Q18187" s="1" t="s">
        <v>754</v>
      </c>
      <c r="R18187" s="1"/>
      <c r="S18187" s="2"/>
      <c r="T18187">
        <v>18186</v>
      </c>
      <c r="U18187" s="1" t="s">
        <v>178</v>
      </c>
      <c r="V18187" s="1"/>
      <c r="W18187" s="2"/>
      <c r="X18187">
        <v>18186</v>
      </c>
      <c r="Y18187" s="1" t="s">
        <v>179</v>
      </c>
      <c r="Z18187" s="1"/>
      <c r="AA18187" s="2"/>
    </row>
    <row r="18188" spans="8:27">
      <c r="H18188">
        <v>18187</v>
      </c>
      <c r="I18188" s="1" t="s">
        <v>752</v>
      </c>
      <c r="J18188" s="1"/>
      <c r="K18188" s="2"/>
      <c r="L18188">
        <v>18187</v>
      </c>
      <c r="M18188" s="1" t="s">
        <v>753</v>
      </c>
      <c r="N18188" s="1"/>
      <c r="O18188" s="2"/>
      <c r="P18188">
        <v>18187</v>
      </c>
      <c r="Q18188" s="1" t="s">
        <v>754</v>
      </c>
      <c r="R18188" s="1"/>
      <c r="S18188" s="2"/>
      <c r="T18188">
        <v>18187</v>
      </c>
      <c r="U18188" s="1" t="s">
        <v>178</v>
      </c>
      <c r="V18188" s="1"/>
      <c r="W18188" s="2"/>
      <c r="X18188">
        <v>18187</v>
      </c>
      <c r="Y18188" s="1" t="s">
        <v>179</v>
      </c>
      <c r="Z18188" s="1"/>
      <c r="AA18188" s="2"/>
    </row>
    <row r="18189" spans="8:27">
      <c r="H18189">
        <v>18188</v>
      </c>
      <c r="I18189" s="1" t="s">
        <v>752</v>
      </c>
      <c r="J18189" s="1"/>
      <c r="K18189" s="2"/>
      <c r="L18189">
        <v>18188</v>
      </c>
      <c r="M18189" s="1" t="s">
        <v>753</v>
      </c>
      <c r="N18189" s="1"/>
      <c r="O18189" s="2"/>
      <c r="P18189">
        <v>18188</v>
      </c>
      <c r="Q18189" s="1" t="s">
        <v>754</v>
      </c>
      <c r="R18189" s="1"/>
      <c r="S18189" s="2"/>
      <c r="T18189">
        <v>18188</v>
      </c>
      <c r="U18189" s="1" t="s">
        <v>178</v>
      </c>
      <c r="V18189" s="1"/>
      <c r="W18189" s="2"/>
      <c r="X18189">
        <v>18188</v>
      </c>
      <c r="Y18189" s="1" t="s">
        <v>179</v>
      </c>
      <c r="Z18189" s="1"/>
      <c r="AA18189" s="2"/>
    </row>
    <row r="18190" spans="8:27">
      <c r="H18190">
        <v>18189</v>
      </c>
      <c r="I18190" s="1" t="s">
        <v>752</v>
      </c>
      <c r="J18190" s="1"/>
      <c r="K18190" s="2"/>
      <c r="L18190">
        <v>18189</v>
      </c>
      <c r="M18190" s="1" t="s">
        <v>753</v>
      </c>
      <c r="N18190" s="1"/>
      <c r="O18190" s="2"/>
      <c r="P18190">
        <v>18189</v>
      </c>
      <c r="Q18190" s="1" t="s">
        <v>754</v>
      </c>
      <c r="R18190" s="1"/>
      <c r="S18190" s="2"/>
      <c r="T18190">
        <v>18189</v>
      </c>
      <c r="U18190" s="1" t="s">
        <v>178</v>
      </c>
      <c r="V18190" s="1"/>
      <c r="W18190" s="2"/>
      <c r="X18190">
        <v>18189</v>
      </c>
      <c r="Y18190" s="1" t="s">
        <v>179</v>
      </c>
      <c r="Z18190" s="1"/>
      <c r="AA18190" s="2"/>
    </row>
    <row r="18191" spans="8:27">
      <c r="H18191">
        <v>18190</v>
      </c>
      <c r="I18191" s="1" t="s">
        <v>752</v>
      </c>
      <c r="J18191" s="1"/>
      <c r="K18191" s="2"/>
      <c r="L18191">
        <v>18190</v>
      </c>
      <c r="M18191" s="1" t="s">
        <v>753</v>
      </c>
      <c r="N18191" s="1"/>
      <c r="O18191" s="2"/>
      <c r="P18191">
        <v>18190</v>
      </c>
      <c r="Q18191" s="1" t="s">
        <v>754</v>
      </c>
      <c r="R18191" s="1"/>
      <c r="S18191" s="2"/>
      <c r="T18191">
        <v>18190</v>
      </c>
      <c r="U18191" s="1" t="s">
        <v>178</v>
      </c>
      <c r="V18191" s="1"/>
      <c r="W18191" s="2"/>
      <c r="X18191">
        <v>18190</v>
      </c>
      <c r="Y18191" s="1" t="s">
        <v>179</v>
      </c>
      <c r="Z18191" s="1"/>
      <c r="AA18191" s="2"/>
    </row>
    <row r="18192" spans="8:27">
      <c r="H18192">
        <v>18191</v>
      </c>
      <c r="I18192" s="1" t="s">
        <v>752</v>
      </c>
      <c r="J18192" s="1"/>
      <c r="K18192" s="2"/>
      <c r="L18192">
        <v>18191</v>
      </c>
      <c r="M18192" s="1" t="s">
        <v>753</v>
      </c>
      <c r="N18192" s="1"/>
      <c r="O18192" s="2"/>
      <c r="P18192">
        <v>18191</v>
      </c>
      <c r="Q18192" s="1" t="s">
        <v>754</v>
      </c>
      <c r="R18192" s="1"/>
      <c r="S18192" s="2"/>
      <c r="T18192">
        <v>18191</v>
      </c>
      <c r="U18192" s="1" t="s">
        <v>178</v>
      </c>
      <c r="V18192" s="1"/>
      <c r="W18192" s="2"/>
      <c r="X18192">
        <v>18191</v>
      </c>
      <c r="Y18192" s="1" t="s">
        <v>179</v>
      </c>
      <c r="Z18192" s="1"/>
      <c r="AA18192" s="2"/>
    </row>
    <row r="18193" spans="8:27">
      <c r="H18193">
        <v>18192</v>
      </c>
      <c r="I18193" s="1" t="s">
        <v>752</v>
      </c>
      <c r="J18193" s="1"/>
      <c r="K18193" s="2"/>
      <c r="L18193">
        <v>18192</v>
      </c>
      <c r="M18193" s="1" t="s">
        <v>753</v>
      </c>
      <c r="N18193" s="1"/>
      <c r="O18193" s="2"/>
      <c r="P18193">
        <v>18192</v>
      </c>
      <c r="Q18193" s="1" t="s">
        <v>754</v>
      </c>
      <c r="R18193" s="1"/>
      <c r="S18193" s="2"/>
      <c r="T18193">
        <v>18192</v>
      </c>
      <c r="U18193" s="1" t="s">
        <v>178</v>
      </c>
      <c r="V18193" s="1"/>
      <c r="W18193" s="2"/>
      <c r="X18193">
        <v>18192</v>
      </c>
      <c r="Y18193" s="1" t="s">
        <v>179</v>
      </c>
      <c r="Z18193" s="1"/>
      <c r="AA18193" s="2"/>
    </row>
    <row r="18194" spans="8:27">
      <c r="H18194">
        <v>18193</v>
      </c>
      <c r="I18194" s="1" t="s">
        <v>752</v>
      </c>
      <c r="J18194" s="1"/>
      <c r="K18194" s="2"/>
      <c r="L18194">
        <v>18193</v>
      </c>
      <c r="M18194" s="1" t="s">
        <v>753</v>
      </c>
      <c r="N18194" s="1"/>
      <c r="O18194" s="2"/>
      <c r="P18194">
        <v>18193</v>
      </c>
      <c r="Q18194" s="1" t="s">
        <v>754</v>
      </c>
      <c r="R18194" s="1"/>
      <c r="S18194" s="2"/>
      <c r="T18194">
        <v>18193</v>
      </c>
      <c r="U18194" s="1" t="s">
        <v>178</v>
      </c>
      <c r="V18194" s="1"/>
      <c r="W18194" s="2"/>
      <c r="X18194">
        <v>18193</v>
      </c>
      <c r="Y18194" s="1" t="s">
        <v>179</v>
      </c>
      <c r="Z18194" s="1"/>
      <c r="AA18194" s="2"/>
    </row>
    <row r="18195" spans="8:27">
      <c r="H18195">
        <v>18194</v>
      </c>
      <c r="I18195" s="1" t="s">
        <v>752</v>
      </c>
      <c r="J18195" s="1"/>
      <c r="K18195" s="2"/>
      <c r="L18195">
        <v>18194</v>
      </c>
      <c r="M18195" s="1" t="s">
        <v>753</v>
      </c>
      <c r="N18195" s="1"/>
      <c r="O18195" s="2"/>
      <c r="P18195">
        <v>18194</v>
      </c>
      <c r="Q18195" s="1" t="s">
        <v>754</v>
      </c>
      <c r="R18195" s="1"/>
      <c r="S18195" s="2"/>
      <c r="T18195">
        <v>18194</v>
      </c>
      <c r="U18195" s="1" t="s">
        <v>178</v>
      </c>
      <c r="V18195" s="1"/>
      <c r="W18195" s="2"/>
      <c r="X18195">
        <v>18194</v>
      </c>
      <c r="Y18195" s="1" t="s">
        <v>179</v>
      </c>
      <c r="Z18195" s="1"/>
      <c r="AA18195" s="2"/>
    </row>
    <row r="18196" spans="8:27">
      <c r="H18196">
        <v>18195</v>
      </c>
      <c r="I18196" s="1" t="s">
        <v>752</v>
      </c>
      <c r="J18196" s="1"/>
      <c r="K18196" s="2"/>
      <c r="L18196">
        <v>18195</v>
      </c>
      <c r="M18196" s="1" t="s">
        <v>753</v>
      </c>
      <c r="N18196" s="1"/>
      <c r="O18196" s="2"/>
      <c r="P18196">
        <v>18195</v>
      </c>
      <c r="Q18196" s="1" t="s">
        <v>754</v>
      </c>
      <c r="R18196" s="1"/>
      <c r="S18196" s="2"/>
      <c r="T18196">
        <v>18195</v>
      </c>
      <c r="U18196" s="1" t="s">
        <v>178</v>
      </c>
      <c r="V18196" s="1"/>
      <c r="W18196" s="2"/>
      <c r="X18196">
        <v>18195</v>
      </c>
      <c r="Y18196" s="1" t="s">
        <v>179</v>
      </c>
      <c r="Z18196" s="1"/>
      <c r="AA18196" s="2"/>
    </row>
    <row r="18197" spans="8:27">
      <c r="H18197">
        <v>18196</v>
      </c>
      <c r="I18197" s="1" t="s">
        <v>752</v>
      </c>
      <c r="J18197" s="1"/>
      <c r="K18197" s="2"/>
      <c r="L18197">
        <v>18196</v>
      </c>
      <c r="M18197" s="1" t="s">
        <v>753</v>
      </c>
      <c r="N18197" s="1"/>
      <c r="O18197" s="2"/>
      <c r="P18197">
        <v>18196</v>
      </c>
      <c r="Q18197" s="1" t="s">
        <v>754</v>
      </c>
      <c r="R18197" s="1"/>
      <c r="S18197" s="2"/>
      <c r="T18197">
        <v>18196</v>
      </c>
      <c r="U18197" s="1" t="s">
        <v>178</v>
      </c>
      <c r="V18197" s="1"/>
      <c r="W18197" s="2"/>
      <c r="X18197">
        <v>18196</v>
      </c>
      <c r="Y18197" s="1" t="s">
        <v>179</v>
      </c>
      <c r="Z18197" s="1"/>
      <c r="AA18197" s="2"/>
    </row>
    <row r="18198" spans="8:27">
      <c r="H18198">
        <v>18197</v>
      </c>
      <c r="I18198" s="1" t="s">
        <v>752</v>
      </c>
      <c r="J18198" s="1"/>
      <c r="K18198" s="2"/>
      <c r="L18198">
        <v>18197</v>
      </c>
      <c r="M18198" s="1" t="s">
        <v>753</v>
      </c>
      <c r="N18198" s="1"/>
      <c r="O18198" s="2"/>
      <c r="P18198">
        <v>18197</v>
      </c>
      <c r="Q18198" s="1" t="s">
        <v>754</v>
      </c>
      <c r="R18198" s="1"/>
      <c r="S18198" s="2"/>
      <c r="T18198">
        <v>18197</v>
      </c>
      <c r="U18198" s="1" t="s">
        <v>178</v>
      </c>
      <c r="V18198" s="1"/>
      <c r="W18198" s="2"/>
      <c r="X18198">
        <v>18197</v>
      </c>
      <c r="Y18198" s="1" t="s">
        <v>179</v>
      </c>
      <c r="Z18198" s="1"/>
      <c r="AA18198" s="2"/>
    </row>
    <row r="18199" spans="8:27">
      <c r="H18199">
        <v>18198</v>
      </c>
      <c r="I18199" s="1" t="s">
        <v>752</v>
      </c>
      <c r="J18199" s="1"/>
      <c r="K18199" s="2"/>
      <c r="L18199">
        <v>18198</v>
      </c>
      <c r="M18199" s="1" t="s">
        <v>753</v>
      </c>
      <c r="N18199" s="1"/>
      <c r="O18199" s="2"/>
      <c r="P18199">
        <v>18198</v>
      </c>
      <c r="Q18199" s="1" t="s">
        <v>754</v>
      </c>
      <c r="R18199" s="1"/>
      <c r="S18199" s="2"/>
      <c r="T18199">
        <v>18198</v>
      </c>
      <c r="U18199" s="1" t="s">
        <v>178</v>
      </c>
      <c r="V18199" s="1"/>
      <c r="W18199" s="2"/>
      <c r="X18199">
        <v>18198</v>
      </c>
      <c r="Y18199" s="1" t="s">
        <v>179</v>
      </c>
      <c r="Z18199" s="1"/>
      <c r="AA18199" s="2"/>
    </row>
    <row r="18200" spans="8:27">
      <c r="H18200">
        <v>18199</v>
      </c>
      <c r="I18200" s="1" t="s">
        <v>752</v>
      </c>
      <c r="J18200" s="1"/>
      <c r="K18200" s="2"/>
      <c r="L18200">
        <v>18199</v>
      </c>
      <c r="M18200" s="1" t="s">
        <v>753</v>
      </c>
      <c r="N18200" s="1"/>
      <c r="O18200" s="2"/>
      <c r="P18200">
        <v>18199</v>
      </c>
      <c r="Q18200" s="1" t="s">
        <v>754</v>
      </c>
      <c r="R18200" s="1"/>
      <c r="S18200" s="2"/>
      <c r="T18200">
        <v>18199</v>
      </c>
      <c r="U18200" s="1" t="s">
        <v>178</v>
      </c>
      <c r="V18200" s="1"/>
      <c r="W18200" s="2"/>
      <c r="X18200">
        <v>18199</v>
      </c>
      <c r="Y18200" s="1" t="s">
        <v>179</v>
      </c>
      <c r="Z18200" s="1"/>
      <c r="AA18200" s="2"/>
    </row>
    <row r="18201" spans="8:27">
      <c r="H18201">
        <v>18200</v>
      </c>
      <c r="I18201" s="1" t="s">
        <v>752</v>
      </c>
      <c r="J18201" s="1"/>
      <c r="K18201" s="2"/>
      <c r="L18201">
        <v>18200</v>
      </c>
      <c r="M18201" s="1" t="s">
        <v>753</v>
      </c>
      <c r="N18201" s="1"/>
      <c r="O18201" s="2"/>
      <c r="P18201">
        <v>18200</v>
      </c>
      <c r="Q18201" s="1" t="s">
        <v>754</v>
      </c>
      <c r="R18201" s="1"/>
      <c r="S18201" s="2"/>
      <c r="T18201">
        <v>18200</v>
      </c>
      <c r="U18201" s="1" t="s">
        <v>178</v>
      </c>
      <c r="V18201" s="1"/>
      <c r="W18201" s="2"/>
      <c r="X18201">
        <v>18200</v>
      </c>
      <c r="Y18201" s="1" t="s">
        <v>179</v>
      </c>
      <c r="Z18201" s="1"/>
      <c r="AA18201" s="2"/>
    </row>
    <row r="18202" spans="8:27">
      <c r="H18202">
        <v>18201</v>
      </c>
      <c r="I18202" s="1" t="s">
        <v>752</v>
      </c>
      <c r="J18202" s="1"/>
      <c r="K18202" s="2"/>
      <c r="L18202">
        <v>18201</v>
      </c>
      <c r="M18202" s="1" t="s">
        <v>753</v>
      </c>
      <c r="N18202" s="1"/>
      <c r="O18202" s="2"/>
      <c r="P18202">
        <v>18201</v>
      </c>
      <c r="Q18202" s="1" t="s">
        <v>754</v>
      </c>
      <c r="R18202" s="1"/>
      <c r="S18202" s="2"/>
      <c r="T18202">
        <v>18201</v>
      </c>
      <c r="U18202" s="1" t="s">
        <v>178</v>
      </c>
      <c r="V18202" s="1"/>
      <c r="W18202" s="2"/>
      <c r="X18202">
        <v>18201</v>
      </c>
      <c r="Y18202" s="1" t="s">
        <v>179</v>
      </c>
      <c r="Z18202" s="1"/>
      <c r="AA18202" s="2"/>
    </row>
    <row r="18203" spans="8:27">
      <c r="H18203">
        <v>18202</v>
      </c>
      <c r="I18203" s="1" t="s">
        <v>752</v>
      </c>
      <c r="J18203" s="1"/>
      <c r="K18203" s="2"/>
      <c r="L18203">
        <v>18202</v>
      </c>
      <c r="M18203" s="1" t="s">
        <v>753</v>
      </c>
      <c r="N18203" s="1"/>
      <c r="O18203" s="2"/>
      <c r="P18203">
        <v>18202</v>
      </c>
      <c r="Q18203" s="1" t="s">
        <v>754</v>
      </c>
      <c r="R18203" s="1"/>
      <c r="S18203" s="2"/>
      <c r="T18203">
        <v>18202</v>
      </c>
      <c r="U18203" s="1" t="s">
        <v>178</v>
      </c>
      <c r="V18203" s="1"/>
      <c r="W18203" s="2"/>
      <c r="X18203">
        <v>18202</v>
      </c>
      <c r="Y18203" s="1" t="s">
        <v>179</v>
      </c>
      <c r="Z18203" s="1"/>
      <c r="AA18203" s="2"/>
    </row>
    <row r="18204" spans="8:27">
      <c r="H18204">
        <v>18203</v>
      </c>
      <c r="I18204" s="1" t="s">
        <v>752</v>
      </c>
      <c r="J18204" s="1"/>
      <c r="K18204" s="2"/>
      <c r="L18204">
        <v>18203</v>
      </c>
      <c r="M18204" s="1" t="s">
        <v>753</v>
      </c>
      <c r="N18204" s="1"/>
      <c r="O18204" s="2"/>
      <c r="P18204">
        <v>18203</v>
      </c>
      <c r="Q18204" s="1" t="s">
        <v>754</v>
      </c>
      <c r="R18204" s="1"/>
      <c r="S18204" s="2"/>
      <c r="T18204">
        <v>18203</v>
      </c>
      <c r="U18204" s="1" t="s">
        <v>178</v>
      </c>
      <c r="V18204" s="1"/>
      <c r="W18204" s="2"/>
      <c r="X18204">
        <v>18203</v>
      </c>
      <c r="Y18204" s="1" t="s">
        <v>179</v>
      </c>
      <c r="Z18204" s="1"/>
      <c r="AA18204" s="2"/>
    </row>
    <row r="18205" spans="8:27">
      <c r="H18205">
        <v>18204</v>
      </c>
      <c r="I18205" s="1" t="s">
        <v>752</v>
      </c>
      <c r="J18205" s="1"/>
      <c r="K18205" s="2"/>
      <c r="L18205">
        <v>18204</v>
      </c>
      <c r="M18205" s="1" t="s">
        <v>753</v>
      </c>
      <c r="N18205" s="1"/>
      <c r="O18205" s="2"/>
      <c r="P18205">
        <v>18204</v>
      </c>
      <c r="Q18205" s="1" t="s">
        <v>754</v>
      </c>
      <c r="R18205" s="1"/>
      <c r="S18205" s="2"/>
      <c r="T18205">
        <v>18204</v>
      </c>
      <c r="U18205" s="1" t="s">
        <v>178</v>
      </c>
      <c r="V18205" s="1"/>
      <c r="W18205" s="2"/>
      <c r="X18205">
        <v>18204</v>
      </c>
      <c r="Y18205" s="1" t="s">
        <v>179</v>
      </c>
      <c r="Z18205" s="1"/>
      <c r="AA18205" s="2"/>
    </row>
    <row r="18206" spans="8:27">
      <c r="H18206">
        <v>18205</v>
      </c>
      <c r="I18206" s="1" t="s">
        <v>752</v>
      </c>
      <c r="J18206" s="1"/>
      <c r="K18206" s="2"/>
      <c r="L18206">
        <v>18205</v>
      </c>
      <c r="M18206" s="1" t="s">
        <v>753</v>
      </c>
      <c r="N18206" s="1"/>
      <c r="O18206" s="2"/>
      <c r="P18206">
        <v>18205</v>
      </c>
      <c r="Q18206" s="1" t="s">
        <v>754</v>
      </c>
      <c r="R18206" s="1"/>
      <c r="S18206" s="2"/>
      <c r="T18206">
        <v>18205</v>
      </c>
      <c r="U18206" s="1" t="s">
        <v>178</v>
      </c>
      <c r="V18206" s="1"/>
      <c r="W18206" s="2"/>
      <c r="X18206">
        <v>18205</v>
      </c>
      <c r="Y18206" s="1" t="s">
        <v>179</v>
      </c>
      <c r="Z18206" s="1"/>
      <c r="AA18206" s="2"/>
    </row>
    <row r="18207" spans="8:27">
      <c r="H18207">
        <v>18206</v>
      </c>
      <c r="I18207" s="1" t="s">
        <v>752</v>
      </c>
      <c r="J18207" s="1"/>
      <c r="K18207" s="2"/>
      <c r="L18207">
        <v>18206</v>
      </c>
      <c r="M18207" s="1" t="s">
        <v>753</v>
      </c>
      <c r="N18207" s="1"/>
      <c r="O18207" s="2"/>
      <c r="P18207">
        <v>18206</v>
      </c>
      <c r="Q18207" s="1" t="s">
        <v>754</v>
      </c>
      <c r="R18207" s="1"/>
      <c r="S18207" s="2"/>
      <c r="T18207">
        <v>18206</v>
      </c>
      <c r="U18207" s="1" t="s">
        <v>178</v>
      </c>
      <c r="V18207" s="1"/>
      <c r="W18207" s="2"/>
      <c r="X18207">
        <v>18206</v>
      </c>
      <c r="Y18207" s="1" t="s">
        <v>179</v>
      </c>
      <c r="Z18207" s="1"/>
      <c r="AA18207" s="2"/>
    </row>
    <row r="18208" spans="8:27">
      <c r="H18208">
        <v>18207</v>
      </c>
      <c r="I18208" s="1" t="s">
        <v>752</v>
      </c>
      <c r="J18208" s="1"/>
      <c r="K18208" s="2"/>
      <c r="L18208">
        <v>18207</v>
      </c>
      <c r="M18208" s="1" t="s">
        <v>753</v>
      </c>
      <c r="N18208" s="1"/>
      <c r="O18208" s="2"/>
      <c r="P18208">
        <v>18207</v>
      </c>
      <c r="Q18208" s="1" t="s">
        <v>754</v>
      </c>
      <c r="R18208" s="1"/>
      <c r="S18208" s="2"/>
      <c r="T18208">
        <v>18207</v>
      </c>
      <c r="U18208" s="1" t="s">
        <v>178</v>
      </c>
      <c r="V18208" s="1"/>
      <c r="W18208" s="2"/>
      <c r="X18208">
        <v>18207</v>
      </c>
      <c r="Y18208" s="1" t="s">
        <v>179</v>
      </c>
      <c r="Z18208" s="1"/>
      <c r="AA18208" s="2"/>
    </row>
    <row r="18209" spans="8:27">
      <c r="H18209">
        <v>18208</v>
      </c>
      <c r="I18209" s="1" t="s">
        <v>752</v>
      </c>
      <c r="J18209" s="1"/>
      <c r="K18209" s="2"/>
      <c r="L18209">
        <v>18208</v>
      </c>
      <c r="M18209" s="1" t="s">
        <v>753</v>
      </c>
      <c r="N18209" s="1"/>
      <c r="O18209" s="2"/>
      <c r="P18209">
        <v>18208</v>
      </c>
      <c r="Q18209" s="1" t="s">
        <v>754</v>
      </c>
      <c r="R18209" s="1"/>
      <c r="S18209" s="2"/>
      <c r="T18209">
        <v>18208</v>
      </c>
      <c r="U18209" s="1" t="s">
        <v>178</v>
      </c>
      <c r="V18209" s="1"/>
      <c r="W18209" s="2"/>
      <c r="X18209">
        <v>18208</v>
      </c>
      <c r="Y18209" s="1" t="s">
        <v>179</v>
      </c>
      <c r="Z18209" s="1"/>
      <c r="AA18209" s="2"/>
    </row>
    <row r="18210" spans="8:27">
      <c r="H18210">
        <v>18209</v>
      </c>
      <c r="I18210" s="1" t="s">
        <v>752</v>
      </c>
      <c r="J18210" s="1"/>
      <c r="K18210" s="2"/>
      <c r="L18210">
        <v>18209</v>
      </c>
      <c r="M18210" s="1" t="s">
        <v>753</v>
      </c>
      <c r="N18210" s="1"/>
      <c r="O18210" s="2"/>
      <c r="P18210">
        <v>18209</v>
      </c>
      <c r="Q18210" s="1" t="s">
        <v>754</v>
      </c>
      <c r="R18210" s="1"/>
      <c r="S18210" s="2"/>
      <c r="T18210">
        <v>18209</v>
      </c>
      <c r="U18210" s="1" t="s">
        <v>178</v>
      </c>
      <c r="V18210" s="1"/>
      <c r="W18210" s="2"/>
      <c r="X18210">
        <v>18209</v>
      </c>
      <c r="Y18210" s="1" t="s">
        <v>179</v>
      </c>
      <c r="Z18210" s="1"/>
      <c r="AA18210" s="2"/>
    </row>
    <row r="18211" spans="8:27">
      <c r="H18211">
        <v>18210</v>
      </c>
      <c r="I18211" s="1" t="s">
        <v>752</v>
      </c>
      <c r="J18211" s="1"/>
      <c r="K18211" s="2"/>
      <c r="L18211">
        <v>18210</v>
      </c>
      <c r="M18211" s="1" t="s">
        <v>753</v>
      </c>
      <c r="N18211" s="1"/>
      <c r="O18211" s="2"/>
      <c r="P18211">
        <v>18210</v>
      </c>
      <c r="Q18211" s="1" t="s">
        <v>754</v>
      </c>
      <c r="R18211" s="1"/>
      <c r="S18211" s="2"/>
      <c r="T18211">
        <v>18210</v>
      </c>
      <c r="U18211" s="1" t="s">
        <v>178</v>
      </c>
      <c r="V18211" s="1"/>
      <c r="W18211" s="2"/>
      <c r="X18211">
        <v>18210</v>
      </c>
      <c r="Y18211" s="1" t="s">
        <v>179</v>
      </c>
      <c r="Z18211" s="1"/>
      <c r="AA18211" s="2"/>
    </row>
    <row r="18212" spans="8:27">
      <c r="H18212">
        <v>18211</v>
      </c>
      <c r="I18212" s="1" t="s">
        <v>752</v>
      </c>
      <c r="J18212" s="1"/>
      <c r="K18212" s="2"/>
      <c r="L18212">
        <v>18211</v>
      </c>
      <c r="M18212" s="1" t="s">
        <v>753</v>
      </c>
      <c r="N18212" s="1"/>
      <c r="O18212" s="2"/>
      <c r="P18212">
        <v>18211</v>
      </c>
      <c r="Q18212" s="1" t="s">
        <v>754</v>
      </c>
      <c r="R18212" s="1"/>
      <c r="S18212" s="2"/>
      <c r="T18212">
        <v>18211</v>
      </c>
      <c r="U18212" s="1" t="s">
        <v>178</v>
      </c>
      <c r="V18212" s="1"/>
      <c r="W18212" s="2"/>
      <c r="X18212">
        <v>18211</v>
      </c>
      <c r="Y18212" s="1" t="s">
        <v>179</v>
      </c>
      <c r="Z18212" s="1"/>
      <c r="AA18212" s="2"/>
    </row>
    <row r="18213" spans="8:27">
      <c r="H18213">
        <v>18212</v>
      </c>
      <c r="I18213" s="1" t="s">
        <v>752</v>
      </c>
      <c r="J18213" s="1"/>
      <c r="K18213" s="2"/>
      <c r="L18213">
        <v>18212</v>
      </c>
      <c r="M18213" s="1" t="s">
        <v>753</v>
      </c>
      <c r="N18213" s="1"/>
      <c r="O18213" s="2"/>
      <c r="P18213">
        <v>18212</v>
      </c>
      <c r="Q18213" s="1" t="s">
        <v>754</v>
      </c>
      <c r="R18213" s="1"/>
      <c r="S18213" s="2"/>
      <c r="T18213">
        <v>18212</v>
      </c>
      <c r="U18213" s="1" t="s">
        <v>178</v>
      </c>
      <c r="V18213" s="1"/>
      <c r="W18213" s="2"/>
      <c r="X18213">
        <v>18212</v>
      </c>
      <c r="Y18213" s="1" t="s">
        <v>179</v>
      </c>
      <c r="Z18213" s="1"/>
      <c r="AA18213" s="2"/>
    </row>
    <row r="18214" spans="8:27">
      <c r="H18214">
        <v>18213</v>
      </c>
      <c r="I18214" s="1" t="s">
        <v>752</v>
      </c>
      <c r="J18214" s="1"/>
      <c r="K18214" s="2"/>
      <c r="L18214">
        <v>18213</v>
      </c>
      <c r="M18214" s="1" t="s">
        <v>753</v>
      </c>
      <c r="N18214" s="1"/>
      <c r="O18214" s="2"/>
      <c r="P18214">
        <v>18213</v>
      </c>
      <c r="Q18214" s="1" t="s">
        <v>754</v>
      </c>
      <c r="R18214" s="1"/>
      <c r="S18214" s="2"/>
      <c r="T18214">
        <v>18213</v>
      </c>
      <c r="U18214" s="1" t="s">
        <v>178</v>
      </c>
      <c r="V18214" s="1"/>
      <c r="W18214" s="2"/>
      <c r="X18214">
        <v>18213</v>
      </c>
      <c r="Y18214" s="1" t="s">
        <v>179</v>
      </c>
      <c r="Z18214" s="1"/>
      <c r="AA18214" s="2"/>
    </row>
    <row r="18215" spans="8:27">
      <c r="H18215">
        <v>18214</v>
      </c>
      <c r="I18215" s="1" t="s">
        <v>752</v>
      </c>
      <c r="J18215" s="1"/>
      <c r="K18215" s="2"/>
      <c r="L18215">
        <v>18214</v>
      </c>
      <c r="M18215" s="1" t="s">
        <v>753</v>
      </c>
      <c r="N18215" s="1"/>
      <c r="O18215" s="2"/>
      <c r="P18215">
        <v>18214</v>
      </c>
      <c r="Q18215" s="1" t="s">
        <v>754</v>
      </c>
      <c r="R18215" s="1"/>
      <c r="S18215" s="2"/>
      <c r="T18215">
        <v>18214</v>
      </c>
      <c r="U18215" s="1" t="s">
        <v>178</v>
      </c>
      <c r="V18215" s="1"/>
      <c r="W18215" s="2"/>
      <c r="X18215">
        <v>18214</v>
      </c>
      <c r="Y18215" s="1" t="s">
        <v>179</v>
      </c>
      <c r="Z18215" s="1"/>
      <c r="AA18215" s="2"/>
    </row>
    <row r="18216" spans="8:27">
      <c r="H18216">
        <v>18215</v>
      </c>
      <c r="I18216" s="1" t="s">
        <v>752</v>
      </c>
      <c r="J18216" s="1"/>
      <c r="K18216" s="2"/>
      <c r="L18216">
        <v>18215</v>
      </c>
      <c r="M18216" s="1" t="s">
        <v>753</v>
      </c>
      <c r="N18216" s="1"/>
      <c r="O18216" s="2"/>
      <c r="P18216">
        <v>18215</v>
      </c>
      <c r="Q18216" s="1" t="s">
        <v>754</v>
      </c>
      <c r="R18216" s="1"/>
      <c r="S18216" s="2"/>
      <c r="T18216">
        <v>18215</v>
      </c>
      <c r="U18216" s="1" t="s">
        <v>178</v>
      </c>
      <c r="V18216" s="1"/>
      <c r="W18216" s="2"/>
      <c r="X18216">
        <v>18215</v>
      </c>
      <c r="Y18216" s="1" t="s">
        <v>179</v>
      </c>
      <c r="Z18216" s="1"/>
      <c r="AA18216" s="2"/>
    </row>
    <row r="18217" spans="8:27">
      <c r="H18217">
        <v>18216</v>
      </c>
      <c r="I18217" s="1" t="s">
        <v>752</v>
      </c>
      <c r="J18217" s="1"/>
      <c r="K18217" s="2"/>
      <c r="L18217">
        <v>18216</v>
      </c>
      <c r="M18217" s="1" t="s">
        <v>753</v>
      </c>
      <c r="N18217" s="1"/>
      <c r="O18217" s="2"/>
      <c r="P18217">
        <v>18216</v>
      </c>
      <c r="Q18217" s="1" t="s">
        <v>754</v>
      </c>
      <c r="R18217" s="1"/>
      <c r="S18217" s="2"/>
      <c r="T18217">
        <v>18216</v>
      </c>
      <c r="U18217" s="1" t="s">
        <v>178</v>
      </c>
      <c r="V18217" s="1"/>
      <c r="W18217" s="2"/>
      <c r="X18217">
        <v>18216</v>
      </c>
      <c r="Y18217" s="1" t="s">
        <v>179</v>
      </c>
      <c r="Z18217" s="1"/>
      <c r="AA18217" s="2"/>
    </row>
    <row r="18218" spans="8:27">
      <c r="H18218">
        <v>18217</v>
      </c>
      <c r="I18218" s="1" t="s">
        <v>752</v>
      </c>
      <c r="J18218" s="1"/>
      <c r="K18218" s="2"/>
      <c r="L18218">
        <v>18217</v>
      </c>
      <c r="M18218" s="1" t="s">
        <v>753</v>
      </c>
      <c r="N18218" s="1"/>
      <c r="O18218" s="2"/>
      <c r="P18218">
        <v>18217</v>
      </c>
      <c r="Q18218" s="1" t="s">
        <v>754</v>
      </c>
      <c r="R18218" s="1"/>
      <c r="S18218" s="2"/>
      <c r="T18218">
        <v>18217</v>
      </c>
      <c r="U18218" s="1" t="s">
        <v>178</v>
      </c>
      <c r="V18218" s="1"/>
      <c r="W18218" s="2"/>
      <c r="X18218">
        <v>18217</v>
      </c>
      <c r="Y18218" s="1" t="s">
        <v>179</v>
      </c>
      <c r="Z18218" s="1"/>
      <c r="AA18218" s="2"/>
    </row>
    <row r="18219" spans="8:27">
      <c r="H18219">
        <v>18218</v>
      </c>
      <c r="I18219" s="1" t="s">
        <v>752</v>
      </c>
      <c r="J18219" s="1"/>
      <c r="K18219" s="2"/>
      <c r="L18219">
        <v>18218</v>
      </c>
      <c r="M18219" s="1" t="s">
        <v>753</v>
      </c>
      <c r="N18219" s="1"/>
      <c r="O18219" s="2"/>
      <c r="P18219">
        <v>18218</v>
      </c>
      <c r="Q18219" s="1" t="s">
        <v>754</v>
      </c>
      <c r="R18219" s="1"/>
      <c r="S18219" s="2"/>
      <c r="T18219">
        <v>18218</v>
      </c>
      <c r="U18219" s="1" t="s">
        <v>178</v>
      </c>
      <c r="V18219" s="1"/>
      <c r="W18219" s="2"/>
      <c r="X18219">
        <v>18218</v>
      </c>
      <c r="Y18219" s="1" t="s">
        <v>179</v>
      </c>
      <c r="Z18219" s="1"/>
      <c r="AA18219" s="2"/>
    </row>
    <row r="18220" spans="8:27">
      <c r="H18220">
        <v>18219</v>
      </c>
      <c r="I18220" s="1" t="s">
        <v>752</v>
      </c>
      <c r="J18220" s="1"/>
      <c r="K18220" s="2"/>
      <c r="L18220">
        <v>18219</v>
      </c>
      <c r="M18220" s="1" t="s">
        <v>753</v>
      </c>
      <c r="N18220" s="1"/>
      <c r="O18220" s="2"/>
      <c r="P18220">
        <v>18219</v>
      </c>
      <c r="Q18220" s="1" t="s">
        <v>754</v>
      </c>
      <c r="R18220" s="1"/>
      <c r="S18220" s="2"/>
      <c r="T18220">
        <v>18219</v>
      </c>
      <c r="U18220" s="1" t="s">
        <v>178</v>
      </c>
      <c r="V18220" s="1"/>
      <c r="W18220" s="2"/>
      <c r="X18220">
        <v>18219</v>
      </c>
      <c r="Y18220" s="1" t="s">
        <v>179</v>
      </c>
      <c r="Z18220" s="1"/>
      <c r="AA18220" s="2"/>
    </row>
    <row r="18221" spans="8:27">
      <c r="H18221">
        <v>18220</v>
      </c>
      <c r="I18221" s="1" t="s">
        <v>752</v>
      </c>
      <c r="J18221" s="1"/>
      <c r="K18221" s="2"/>
      <c r="L18221">
        <v>18220</v>
      </c>
      <c r="M18221" s="1" t="s">
        <v>753</v>
      </c>
      <c r="N18221" s="1"/>
      <c r="O18221" s="2"/>
      <c r="P18221">
        <v>18220</v>
      </c>
      <c r="Q18221" s="1" t="s">
        <v>754</v>
      </c>
      <c r="R18221" s="1"/>
      <c r="S18221" s="2"/>
      <c r="T18221">
        <v>18220</v>
      </c>
      <c r="U18221" s="1" t="s">
        <v>178</v>
      </c>
      <c r="V18221" s="1"/>
      <c r="W18221" s="2"/>
      <c r="X18221">
        <v>18220</v>
      </c>
      <c r="Y18221" s="1" t="s">
        <v>179</v>
      </c>
      <c r="Z18221" s="1"/>
      <c r="AA18221" s="2"/>
    </row>
    <row r="18222" spans="8:27">
      <c r="H18222">
        <v>18221</v>
      </c>
      <c r="I18222" s="1" t="s">
        <v>752</v>
      </c>
      <c r="J18222" s="1"/>
      <c r="K18222" s="2"/>
      <c r="L18222">
        <v>18221</v>
      </c>
      <c r="M18222" s="1" t="s">
        <v>753</v>
      </c>
      <c r="N18222" s="1"/>
      <c r="O18222" s="2"/>
      <c r="P18222">
        <v>18221</v>
      </c>
      <c r="Q18222" s="1" t="s">
        <v>754</v>
      </c>
      <c r="R18222" s="1"/>
      <c r="S18222" s="2"/>
      <c r="T18222">
        <v>18221</v>
      </c>
      <c r="U18222" s="1" t="s">
        <v>178</v>
      </c>
      <c r="V18222" s="1"/>
      <c r="W18222" s="2"/>
      <c r="X18222">
        <v>18221</v>
      </c>
      <c r="Y18222" s="1" t="s">
        <v>179</v>
      </c>
      <c r="Z18222" s="1"/>
      <c r="AA18222" s="2"/>
    </row>
    <row r="18223" spans="8:27">
      <c r="H18223">
        <v>18222</v>
      </c>
      <c r="I18223" s="1" t="s">
        <v>752</v>
      </c>
      <c r="J18223" s="1"/>
      <c r="K18223" s="2"/>
      <c r="L18223">
        <v>18222</v>
      </c>
      <c r="M18223" s="1" t="s">
        <v>753</v>
      </c>
      <c r="N18223" s="1"/>
      <c r="O18223" s="2"/>
      <c r="P18223">
        <v>18222</v>
      </c>
      <c r="Q18223" s="1" t="s">
        <v>754</v>
      </c>
      <c r="R18223" s="1"/>
      <c r="S18223" s="2"/>
      <c r="T18223">
        <v>18222</v>
      </c>
      <c r="U18223" s="1" t="s">
        <v>178</v>
      </c>
      <c r="V18223" s="1"/>
      <c r="W18223" s="2"/>
      <c r="X18223">
        <v>18222</v>
      </c>
      <c r="Y18223" s="1" t="s">
        <v>179</v>
      </c>
      <c r="Z18223" s="1"/>
      <c r="AA18223" s="2"/>
    </row>
    <row r="18224" spans="8:27">
      <c r="H18224">
        <v>18223</v>
      </c>
      <c r="I18224" s="1" t="s">
        <v>752</v>
      </c>
      <c r="J18224" s="1"/>
      <c r="K18224" s="2"/>
      <c r="L18224">
        <v>18223</v>
      </c>
      <c r="M18224" s="1" t="s">
        <v>753</v>
      </c>
      <c r="N18224" s="1"/>
      <c r="O18224" s="2"/>
      <c r="P18224">
        <v>18223</v>
      </c>
      <c r="Q18224" s="1" t="s">
        <v>754</v>
      </c>
      <c r="R18224" s="1"/>
      <c r="S18224" s="2"/>
      <c r="T18224">
        <v>18223</v>
      </c>
      <c r="U18224" s="1" t="s">
        <v>178</v>
      </c>
      <c r="V18224" s="1"/>
      <c r="W18224" s="2"/>
      <c r="X18224">
        <v>18223</v>
      </c>
      <c r="Y18224" s="1" t="s">
        <v>179</v>
      </c>
      <c r="Z18224" s="1"/>
      <c r="AA18224" s="2"/>
    </row>
    <row r="18225" spans="8:27">
      <c r="H18225">
        <v>18224</v>
      </c>
      <c r="I18225" s="1" t="s">
        <v>752</v>
      </c>
      <c r="J18225" s="1"/>
      <c r="K18225" s="2"/>
      <c r="L18225">
        <v>18224</v>
      </c>
      <c r="M18225" s="1" t="s">
        <v>753</v>
      </c>
      <c r="N18225" s="1"/>
      <c r="O18225" s="2"/>
      <c r="P18225">
        <v>18224</v>
      </c>
      <c r="Q18225" s="1" t="s">
        <v>754</v>
      </c>
      <c r="R18225" s="1"/>
      <c r="S18225" s="2"/>
      <c r="T18225">
        <v>18224</v>
      </c>
      <c r="U18225" s="1" t="s">
        <v>178</v>
      </c>
      <c r="V18225" s="1"/>
      <c r="W18225" s="2"/>
      <c r="X18225">
        <v>18224</v>
      </c>
      <c r="Y18225" s="1" t="s">
        <v>179</v>
      </c>
      <c r="Z18225" s="1"/>
      <c r="AA18225" s="2"/>
    </row>
    <row r="18226" spans="8:27">
      <c r="H18226">
        <v>18225</v>
      </c>
      <c r="I18226" s="1" t="s">
        <v>752</v>
      </c>
      <c r="J18226" s="1"/>
      <c r="K18226" s="2"/>
      <c r="L18226">
        <v>18225</v>
      </c>
      <c r="M18226" s="1" t="s">
        <v>753</v>
      </c>
      <c r="N18226" s="1"/>
      <c r="O18226" s="2"/>
      <c r="P18226">
        <v>18225</v>
      </c>
      <c r="Q18226" s="1" t="s">
        <v>754</v>
      </c>
      <c r="R18226" s="1"/>
      <c r="S18226" s="2"/>
      <c r="T18226">
        <v>18225</v>
      </c>
      <c r="U18226" s="1" t="s">
        <v>178</v>
      </c>
      <c r="V18226" s="1"/>
      <c r="W18226" s="2"/>
      <c r="X18226">
        <v>18225</v>
      </c>
      <c r="Y18226" s="1" t="s">
        <v>179</v>
      </c>
      <c r="Z18226" s="1"/>
      <c r="AA18226" s="2"/>
    </row>
    <row r="18227" spans="8:27">
      <c r="H18227">
        <v>18226</v>
      </c>
      <c r="I18227" s="1" t="s">
        <v>752</v>
      </c>
      <c r="J18227" s="1"/>
      <c r="K18227" s="2"/>
      <c r="L18227">
        <v>18226</v>
      </c>
      <c r="M18227" s="1" t="s">
        <v>753</v>
      </c>
      <c r="N18227" s="1"/>
      <c r="O18227" s="2"/>
      <c r="P18227">
        <v>18226</v>
      </c>
      <c r="Q18227" s="1" t="s">
        <v>754</v>
      </c>
      <c r="R18227" s="1"/>
      <c r="S18227" s="2"/>
      <c r="T18227">
        <v>18226</v>
      </c>
      <c r="U18227" s="1" t="s">
        <v>178</v>
      </c>
      <c r="V18227" s="1"/>
      <c r="W18227" s="2"/>
      <c r="X18227">
        <v>18226</v>
      </c>
      <c r="Y18227" s="1" t="s">
        <v>179</v>
      </c>
      <c r="Z18227" s="1"/>
      <c r="AA18227" s="2"/>
    </row>
    <row r="18228" spans="8:27">
      <c r="H18228">
        <v>18227</v>
      </c>
      <c r="I18228" s="1" t="s">
        <v>752</v>
      </c>
      <c r="J18228" s="1"/>
      <c r="K18228" s="2"/>
      <c r="L18228">
        <v>18227</v>
      </c>
      <c r="M18228" s="1" t="s">
        <v>753</v>
      </c>
      <c r="N18228" s="1"/>
      <c r="O18228" s="2"/>
      <c r="P18228">
        <v>18227</v>
      </c>
      <c r="Q18228" s="1" t="s">
        <v>754</v>
      </c>
      <c r="R18228" s="1"/>
      <c r="S18228" s="2"/>
      <c r="T18228">
        <v>18227</v>
      </c>
      <c r="U18228" s="1" t="s">
        <v>178</v>
      </c>
      <c r="V18228" s="1"/>
      <c r="W18228" s="2"/>
      <c r="X18228">
        <v>18227</v>
      </c>
      <c r="Y18228" s="1" t="s">
        <v>179</v>
      </c>
      <c r="Z18228" s="1"/>
      <c r="AA18228" s="2"/>
    </row>
    <row r="18229" spans="8:27">
      <c r="H18229">
        <v>18228</v>
      </c>
      <c r="I18229" s="1" t="s">
        <v>752</v>
      </c>
      <c r="J18229" s="1"/>
      <c r="K18229" s="2"/>
      <c r="L18229">
        <v>18228</v>
      </c>
      <c r="M18229" s="1" t="s">
        <v>753</v>
      </c>
      <c r="N18229" s="1"/>
      <c r="O18229" s="2"/>
      <c r="P18229">
        <v>18228</v>
      </c>
      <c r="Q18229" s="1" t="s">
        <v>754</v>
      </c>
      <c r="R18229" s="1"/>
      <c r="S18229" s="2"/>
      <c r="T18229">
        <v>18228</v>
      </c>
      <c r="U18229" s="1" t="s">
        <v>178</v>
      </c>
      <c r="V18229" s="1"/>
      <c r="W18229" s="2"/>
      <c r="X18229">
        <v>18228</v>
      </c>
      <c r="Y18229" s="1" t="s">
        <v>179</v>
      </c>
      <c r="Z18229" s="1"/>
      <c r="AA18229" s="2"/>
    </row>
    <row r="18230" spans="8:27">
      <c r="H18230">
        <v>18229</v>
      </c>
      <c r="I18230" s="1" t="s">
        <v>752</v>
      </c>
      <c r="J18230" s="1"/>
      <c r="K18230" s="2"/>
      <c r="L18230">
        <v>18229</v>
      </c>
      <c r="M18230" s="1" t="s">
        <v>753</v>
      </c>
      <c r="N18230" s="1"/>
      <c r="O18230" s="2"/>
      <c r="P18230">
        <v>18229</v>
      </c>
      <c r="Q18230" s="1" t="s">
        <v>754</v>
      </c>
      <c r="R18230" s="1"/>
      <c r="S18230" s="2"/>
      <c r="T18230">
        <v>18229</v>
      </c>
      <c r="U18230" s="1" t="s">
        <v>178</v>
      </c>
      <c r="V18230" s="1"/>
      <c r="W18230" s="2"/>
      <c r="X18230">
        <v>18229</v>
      </c>
      <c r="Y18230" s="1" t="s">
        <v>179</v>
      </c>
      <c r="Z18230" s="1"/>
      <c r="AA18230" s="2"/>
    </row>
    <row r="18231" spans="8:27">
      <c r="H18231">
        <v>18230</v>
      </c>
      <c r="I18231" s="1" t="s">
        <v>752</v>
      </c>
      <c r="J18231" s="1"/>
      <c r="K18231" s="2"/>
      <c r="L18231">
        <v>18230</v>
      </c>
      <c r="M18231" s="1" t="s">
        <v>753</v>
      </c>
      <c r="N18231" s="1"/>
      <c r="O18231" s="2"/>
      <c r="P18231">
        <v>18230</v>
      </c>
      <c r="Q18231" s="1" t="s">
        <v>754</v>
      </c>
      <c r="R18231" s="1"/>
      <c r="S18231" s="2"/>
      <c r="T18231">
        <v>18230</v>
      </c>
      <c r="U18231" s="1" t="s">
        <v>178</v>
      </c>
      <c r="V18231" s="1"/>
      <c r="W18231" s="2"/>
      <c r="X18231">
        <v>18230</v>
      </c>
      <c r="Y18231" s="1" t="s">
        <v>179</v>
      </c>
      <c r="Z18231" s="1"/>
      <c r="AA18231" s="2"/>
    </row>
    <row r="18232" spans="8:27">
      <c r="H18232">
        <v>18231</v>
      </c>
      <c r="I18232" s="1" t="s">
        <v>752</v>
      </c>
      <c r="J18232" s="1"/>
      <c r="K18232" s="2"/>
      <c r="L18232">
        <v>18231</v>
      </c>
      <c r="M18232" s="1" t="s">
        <v>753</v>
      </c>
      <c r="N18232" s="1"/>
      <c r="O18232" s="2"/>
      <c r="P18232">
        <v>18231</v>
      </c>
      <c r="Q18232" s="1" t="s">
        <v>754</v>
      </c>
      <c r="R18232" s="1"/>
      <c r="S18232" s="2"/>
      <c r="T18232">
        <v>18231</v>
      </c>
      <c r="U18232" s="1" t="s">
        <v>178</v>
      </c>
      <c r="V18232" s="1"/>
      <c r="W18232" s="2"/>
      <c r="X18232">
        <v>18231</v>
      </c>
      <c r="Y18232" s="1" t="s">
        <v>179</v>
      </c>
      <c r="Z18232" s="1"/>
      <c r="AA18232" s="2"/>
    </row>
    <row r="18233" spans="8:27">
      <c r="H18233">
        <v>18232</v>
      </c>
      <c r="I18233" s="1" t="s">
        <v>752</v>
      </c>
      <c r="J18233" s="1"/>
      <c r="K18233" s="2"/>
      <c r="L18233">
        <v>18232</v>
      </c>
      <c r="M18233" s="1" t="s">
        <v>753</v>
      </c>
      <c r="N18233" s="1"/>
      <c r="O18233" s="2"/>
      <c r="P18233">
        <v>18232</v>
      </c>
      <c r="Q18233" s="1" t="s">
        <v>754</v>
      </c>
      <c r="R18233" s="1"/>
      <c r="S18233" s="2"/>
      <c r="T18233">
        <v>18232</v>
      </c>
      <c r="U18233" s="1" t="s">
        <v>178</v>
      </c>
      <c r="V18233" s="1"/>
      <c r="W18233" s="2"/>
      <c r="X18233">
        <v>18232</v>
      </c>
      <c r="Y18233" s="1" t="s">
        <v>179</v>
      </c>
      <c r="Z18233" s="1"/>
      <c r="AA18233" s="2"/>
    </row>
    <row r="18234" spans="8:27">
      <c r="H18234">
        <v>18233</v>
      </c>
      <c r="I18234" s="1" t="s">
        <v>752</v>
      </c>
      <c r="J18234" s="1"/>
      <c r="K18234" s="2"/>
      <c r="L18234">
        <v>18233</v>
      </c>
      <c r="M18234" s="1" t="s">
        <v>753</v>
      </c>
      <c r="N18234" s="1"/>
      <c r="O18234" s="2"/>
      <c r="P18234">
        <v>18233</v>
      </c>
      <c r="Q18234" s="1" t="s">
        <v>754</v>
      </c>
      <c r="R18234" s="1"/>
      <c r="S18234" s="2"/>
      <c r="T18234">
        <v>18233</v>
      </c>
      <c r="U18234" s="1" t="s">
        <v>178</v>
      </c>
      <c r="V18234" s="1"/>
      <c r="W18234" s="2"/>
      <c r="X18234">
        <v>18233</v>
      </c>
      <c r="Y18234" s="1" t="s">
        <v>179</v>
      </c>
      <c r="Z18234" s="1"/>
      <c r="AA18234" s="2"/>
    </row>
    <row r="18235" spans="8:27">
      <c r="H18235">
        <v>18234</v>
      </c>
      <c r="I18235" s="1" t="s">
        <v>752</v>
      </c>
      <c r="J18235" s="1"/>
      <c r="K18235" s="2"/>
      <c r="L18235">
        <v>18234</v>
      </c>
      <c r="M18235" s="1" t="s">
        <v>753</v>
      </c>
      <c r="N18235" s="1"/>
      <c r="O18235" s="2"/>
      <c r="P18235">
        <v>18234</v>
      </c>
      <c r="Q18235" s="1" t="s">
        <v>754</v>
      </c>
      <c r="R18235" s="1"/>
      <c r="S18235" s="2"/>
      <c r="T18235">
        <v>18234</v>
      </c>
      <c r="U18235" s="1" t="s">
        <v>178</v>
      </c>
      <c r="V18235" s="1"/>
      <c r="W18235" s="2"/>
      <c r="X18235">
        <v>18234</v>
      </c>
      <c r="Y18235" s="1" t="s">
        <v>179</v>
      </c>
      <c r="Z18235" s="1"/>
      <c r="AA18235" s="2"/>
    </row>
    <row r="18236" spans="8:27">
      <c r="H18236">
        <v>18235</v>
      </c>
      <c r="I18236" s="1" t="s">
        <v>752</v>
      </c>
      <c r="J18236" s="1"/>
      <c r="K18236" s="2"/>
      <c r="L18236">
        <v>18235</v>
      </c>
      <c r="M18236" s="1" t="s">
        <v>753</v>
      </c>
      <c r="N18236" s="1"/>
      <c r="O18236" s="2"/>
      <c r="P18236">
        <v>18235</v>
      </c>
      <c r="Q18236" s="1" t="s">
        <v>754</v>
      </c>
      <c r="R18236" s="1"/>
      <c r="S18236" s="2"/>
      <c r="T18236">
        <v>18235</v>
      </c>
      <c r="U18236" s="1" t="s">
        <v>178</v>
      </c>
      <c r="V18236" s="1"/>
      <c r="W18236" s="2"/>
      <c r="X18236">
        <v>18235</v>
      </c>
      <c r="Y18236" s="1" t="s">
        <v>179</v>
      </c>
      <c r="Z18236" s="1"/>
      <c r="AA18236" s="2"/>
    </row>
    <row r="18237" spans="8:27">
      <c r="H18237">
        <v>18236</v>
      </c>
      <c r="I18237" s="1" t="s">
        <v>752</v>
      </c>
      <c r="J18237" s="1"/>
      <c r="K18237" s="2"/>
      <c r="L18237">
        <v>18236</v>
      </c>
      <c r="M18237" s="1" t="s">
        <v>753</v>
      </c>
      <c r="N18237" s="1"/>
      <c r="O18237" s="2"/>
      <c r="P18237">
        <v>18236</v>
      </c>
      <c r="Q18237" s="1" t="s">
        <v>754</v>
      </c>
      <c r="R18237" s="1"/>
      <c r="S18237" s="2"/>
      <c r="T18237">
        <v>18236</v>
      </c>
      <c r="U18237" s="1" t="s">
        <v>178</v>
      </c>
      <c r="V18237" s="1"/>
      <c r="W18237" s="2"/>
      <c r="X18237">
        <v>18236</v>
      </c>
      <c r="Y18237" s="1" t="s">
        <v>179</v>
      </c>
      <c r="Z18237" s="1"/>
      <c r="AA18237" s="2"/>
    </row>
    <row r="18238" spans="8:27">
      <c r="H18238">
        <v>18237</v>
      </c>
      <c r="I18238" s="1" t="s">
        <v>752</v>
      </c>
      <c r="J18238" s="1"/>
      <c r="K18238" s="2"/>
      <c r="L18238">
        <v>18237</v>
      </c>
      <c r="M18238" s="1" t="s">
        <v>753</v>
      </c>
      <c r="N18238" s="1"/>
      <c r="O18238" s="2"/>
      <c r="P18238">
        <v>18237</v>
      </c>
      <c r="Q18238" s="1" t="s">
        <v>754</v>
      </c>
      <c r="R18238" s="1"/>
      <c r="S18238" s="2"/>
      <c r="T18238">
        <v>18237</v>
      </c>
      <c r="U18238" s="1" t="s">
        <v>178</v>
      </c>
      <c r="V18238" s="1"/>
      <c r="W18238" s="2"/>
      <c r="X18238">
        <v>18237</v>
      </c>
      <c r="Y18238" s="1" t="s">
        <v>179</v>
      </c>
      <c r="Z18238" s="1"/>
      <c r="AA18238" s="2"/>
    </row>
    <row r="18239" spans="8:27">
      <c r="H18239">
        <v>18238</v>
      </c>
      <c r="I18239" s="1" t="s">
        <v>752</v>
      </c>
      <c r="J18239" s="1"/>
      <c r="K18239" s="2"/>
      <c r="L18239">
        <v>18238</v>
      </c>
      <c r="M18239" s="1" t="s">
        <v>753</v>
      </c>
      <c r="N18239" s="1"/>
      <c r="O18239" s="2"/>
      <c r="P18239">
        <v>18238</v>
      </c>
      <c r="Q18239" s="1" t="s">
        <v>754</v>
      </c>
      <c r="R18239" s="1"/>
      <c r="S18239" s="2"/>
      <c r="T18239">
        <v>18238</v>
      </c>
      <c r="U18239" s="1" t="s">
        <v>178</v>
      </c>
      <c r="V18239" s="1"/>
      <c r="W18239" s="2"/>
      <c r="X18239">
        <v>18238</v>
      </c>
      <c r="Y18239" s="1" t="s">
        <v>179</v>
      </c>
      <c r="Z18239" s="1"/>
      <c r="AA18239" s="2"/>
    </row>
    <row r="18240" spans="8:27">
      <c r="H18240">
        <v>18239</v>
      </c>
      <c r="I18240" s="1" t="s">
        <v>752</v>
      </c>
      <c r="J18240" s="1"/>
      <c r="K18240" s="2"/>
      <c r="L18240">
        <v>18239</v>
      </c>
      <c r="M18240" s="1" t="s">
        <v>753</v>
      </c>
      <c r="N18240" s="1"/>
      <c r="O18240" s="2"/>
      <c r="P18240">
        <v>18239</v>
      </c>
      <c r="Q18240" s="1" t="s">
        <v>754</v>
      </c>
      <c r="R18240" s="1"/>
      <c r="S18240" s="2"/>
      <c r="T18240">
        <v>18239</v>
      </c>
      <c r="U18240" s="1" t="s">
        <v>178</v>
      </c>
      <c r="V18240" s="1"/>
      <c r="W18240" s="2"/>
      <c r="X18240">
        <v>18239</v>
      </c>
      <c r="Y18240" s="1" t="s">
        <v>179</v>
      </c>
      <c r="Z18240" s="1"/>
      <c r="AA18240" s="2"/>
    </row>
    <row r="18241" spans="8:27">
      <c r="H18241">
        <v>18240</v>
      </c>
      <c r="I18241" s="1" t="s">
        <v>752</v>
      </c>
      <c r="J18241" s="1"/>
      <c r="K18241" s="2"/>
      <c r="L18241">
        <v>18240</v>
      </c>
      <c r="M18241" s="1" t="s">
        <v>753</v>
      </c>
      <c r="N18241" s="1"/>
      <c r="O18241" s="2"/>
      <c r="P18241">
        <v>18240</v>
      </c>
      <c r="Q18241" s="1" t="s">
        <v>754</v>
      </c>
      <c r="R18241" s="1"/>
      <c r="S18241" s="2"/>
      <c r="T18241">
        <v>18240</v>
      </c>
      <c r="U18241" s="1" t="s">
        <v>178</v>
      </c>
      <c r="V18241" s="1"/>
      <c r="W18241" s="2"/>
      <c r="X18241">
        <v>18240</v>
      </c>
      <c r="Y18241" s="1" t="s">
        <v>179</v>
      </c>
      <c r="Z18241" s="1"/>
      <c r="AA18241" s="2"/>
    </row>
    <row r="18242" spans="8:27">
      <c r="H18242">
        <v>18241</v>
      </c>
      <c r="I18242" s="1" t="s">
        <v>752</v>
      </c>
      <c r="J18242" s="1"/>
      <c r="K18242" s="2"/>
      <c r="L18242">
        <v>18241</v>
      </c>
      <c r="M18242" s="1" t="s">
        <v>753</v>
      </c>
      <c r="N18242" s="1"/>
      <c r="O18242" s="2"/>
      <c r="P18242">
        <v>18241</v>
      </c>
      <c r="Q18242" s="1" t="s">
        <v>754</v>
      </c>
      <c r="R18242" s="1"/>
      <c r="S18242" s="2"/>
      <c r="T18242">
        <v>18241</v>
      </c>
      <c r="U18242" s="1" t="s">
        <v>178</v>
      </c>
      <c r="V18242" s="1"/>
      <c r="W18242" s="2"/>
      <c r="X18242">
        <v>18241</v>
      </c>
      <c r="Y18242" s="1" t="s">
        <v>179</v>
      </c>
      <c r="Z18242" s="1"/>
      <c r="AA18242" s="2"/>
    </row>
    <row r="18243" spans="8:27">
      <c r="H18243">
        <v>18242</v>
      </c>
      <c r="I18243" s="1" t="s">
        <v>752</v>
      </c>
      <c r="J18243" s="1"/>
      <c r="K18243" s="2"/>
      <c r="L18243">
        <v>18242</v>
      </c>
      <c r="M18243" s="1" t="s">
        <v>753</v>
      </c>
      <c r="N18243" s="1"/>
      <c r="O18243" s="2"/>
      <c r="P18243">
        <v>18242</v>
      </c>
      <c r="Q18243" s="1" t="s">
        <v>754</v>
      </c>
      <c r="R18243" s="1"/>
      <c r="S18243" s="2"/>
      <c r="T18243">
        <v>18242</v>
      </c>
      <c r="U18243" s="1" t="s">
        <v>178</v>
      </c>
      <c r="V18243" s="1"/>
      <c r="W18243" s="2"/>
      <c r="X18243">
        <v>18242</v>
      </c>
      <c r="Y18243" s="1" t="s">
        <v>179</v>
      </c>
      <c r="Z18243" s="1"/>
      <c r="AA18243" s="2"/>
    </row>
    <row r="18244" spans="8:27">
      <c r="H18244">
        <v>18243</v>
      </c>
      <c r="I18244" s="1" t="s">
        <v>752</v>
      </c>
      <c r="J18244" s="1"/>
      <c r="K18244" s="2"/>
      <c r="L18244">
        <v>18243</v>
      </c>
      <c r="M18244" s="1" t="s">
        <v>753</v>
      </c>
      <c r="N18244" s="1"/>
      <c r="O18244" s="2"/>
      <c r="P18244">
        <v>18243</v>
      </c>
      <c r="Q18244" s="1" t="s">
        <v>754</v>
      </c>
      <c r="R18244" s="1"/>
      <c r="S18244" s="2"/>
      <c r="T18244">
        <v>18243</v>
      </c>
      <c r="U18244" s="1" t="s">
        <v>178</v>
      </c>
      <c r="V18244" s="1"/>
      <c r="W18244" s="2"/>
      <c r="X18244">
        <v>18243</v>
      </c>
      <c r="Y18244" s="1" t="s">
        <v>179</v>
      </c>
      <c r="Z18244" s="1"/>
      <c r="AA18244" s="2"/>
    </row>
    <row r="18245" spans="8:27">
      <c r="H18245">
        <v>18244</v>
      </c>
      <c r="I18245" s="1" t="s">
        <v>752</v>
      </c>
      <c r="J18245" s="1"/>
      <c r="K18245" s="2"/>
      <c r="L18245">
        <v>18244</v>
      </c>
      <c r="M18245" s="1" t="s">
        <v>753</v>
      </c>
      <c r="N18245" s="1"/>
      <c r="O18245" s="2"/>
      <c r="P18245">
        <v>18244</v>
      </c>
      <c r="Q18245" s="1" t="s">
        <v>754</v>
      </c>
      <c r="R18245" s="1"/>
      <c r="S18245" s="2"/>
      <c r="T18245">
        <v>18244</v>
      </c>
      <c r="U18245" s="1" t="s">
        <v>178</v>
      </c>
      <c r="V18245" s="1"/>
      <c r="W18245" s="2"/>
      <c r="X18245">
        <v>18244</v>
      </c>
      <c r="Y18245" s="1" t="s">
        <v>179</v>
      </c>
      <c r="Z18245" s="1"/>
      <c r="AA18245" s="2"/>
    </row>
    <row r="18246" spans="8:27">
      <c r="H18246">
        <v>18245</v>
      </c>
      <c r="I18246" s="1" t="s">
        <v>752</v>
      </c>
      <c r="J18246" s="1"/>
      <c r="K18246" s="2"/>
      <c r="L18246">
        <v>18245</v>
      </c>
      <c r="M18246" s="1" t="s">
        <v>753</v>
      </c>
      <c r="N18246" s="1"/>
      <c r="O18246" s="2"/>
      <c r="P18246">
        <v>18245</v>
      </c>
      <c r="Q18246" s="1" t="s">
        <v>754</v>
      </c>
      <c r="R18246" s="1"/>
      <c r="S18246" s="2"/>
      <c r="T18246">
        <v>18245</v>
      </c>
      <c r="U18246" s="1" t="s">
        <v>178</v>
      </c>
      <c r="V18246" s="1"/>
      <c r="W18246" s="2"/>
      <c r="X18246">
        <v>18245</v>
      </c>
      <c r="Y18246" s="1" t="s">
        <v>179</v>
      </c>
      <c r="Z18246" s="1"/>
      <c r="AA18246" s="2"/>
    </row>
    <row r="18247" spans="8:27">
      <c r="H18247">
        <v>18246</v>
      </c>
      <c r="I18247" s="1" t="s">
        <v>752</v>
      </c>
      <c r="J18247" s="1"/>
      <c r="K18247" s="2"/>
      <c r="L18247">
        <v>18246</v>
      </c>
      <c r="M18247" s="1" t="s">
        <v>753</v>
      </c>
      <c r="N18247" s="1"/>
      <c r="O18247" s="2"/>
      <c r="P18247">
        <v>18246</v>
      </c>
      <c r="Q18247" s="1" t="s">
        <v>754</v>
      </c>
      <c r="R18247" s="1"/>
      <c r="S18247" s="2"/>
      <c r="T18247">
        <v>18246</v>
      </c>
      <c r="U18247" s="1" t="s">
        <v>178</v>
      </c>
      <c r="V18247" s="1"/>
      <c r="W18247" s="2"/>
      <c r="X18247">
        <v>18246</v>
      </c>
      <c r="Y18247" s="1" t="s">
        <v>179</v>
      </c>
      <c r="Z18247" s="1"/>
      <c r="AA18247" s="2"/>
    </row>
    <row r="18248" spans="8:27">
      <c r="H18248">
        <v>18247</v>
      </c>
      <c r="I18248" s="1" t="s">
        <v>752</v>
      </c>
      <c r="J18248" s="1"/>
      <c r="K18248" s="2"/>
      <c r="L18248">
        <v>18247</v>
      </c>
      <c r="M18248" s="1" t="s">
        <v>753</v>
      </c>
      <c r="N18248" s="1"/>
      <c r="O18248" s="2"/>
      <c r="P18248">
        <v>18247</v>
      </c>
      <c r="Q18248" s="1" t="s">
        <v>754</v>
      </c>
      <c r="R18248" s="1"/>
      <c r="S18248" s="2"/>
      <c r="T18248">
        <v>18247</v>
      </c>
      <c r="U18248" s="1" t="s">
        <v>178</v>
      </c>
      <c r="V18248" s="1"/>
      <c r="W18248" s="2"/>
      <c r="X18248">
        <v>18247</v>
      </c>
      <c r="Y18248" s="1" t="s">
        <v>179</v>
      </c>
      <c r="Z18248" s="1"/>
      <c r="AA18248" s="2"/>
    </row>
    <row r="18249" spans="8:27">
      <c r="H18249">
        <v>18248</v>
      </c>
      <c r="I18249" s="1" t="s">
        <v>752</v>
      </c>
      <c r="J18249" s="1"/>
      <c r="K18249" s="2"/>
      <c r="L18249">
        <v>18248</v>
      </c>
      <c r="M18249" s="1" t="s">
        <v>753</v>
      </c>
      <c r="N18249" s="1"/>
      <c r="O18249" s="2"/>
      <c r="P18249">
        <v>18248</v>
      </c>
      <c r="Q18249" s="1" t="s">
        <v>754</v>
      </c>
      <c r="R18249" s="1"/>
      <c r="S18249" s="2"/>
      <c r="T18249">
        <v>18248</v>
      </c>
      <c r="U18249" s="1" t="s">
        <v>178</v>
      </c>
      <c r="V18249" s="1"/>
      <c r="W18249" s="2"/>
      <c r="X18249">
        <v>18248</v>
      </c>
      <c r="Y18249" s="1" t="s">
        <v>179</v>
      </c>
      <c r="Z18249" s="1"/>
      <c r="AA18249" s="2"/>
    </row>
    <row r="18250" spans="8:27">
      <c r="H18250">
        <v>18249</v>
      </c>
      <c r="I18250" s="1" t="s">
        <v>752</v>
      </c>
      <c r="J18250" s="1"/>
      <c r="K18250" s="2"/>
      <c r="L18250">
        <v>18249</v>
      </c>
      <c r="M18250" s="1" t="s">
        <v>753</v>
      </c>
      <c r="N18250" s="1"/>
      <c r="O18250" s="2"/>
      <c r="P18250">
        <v>18249</v>
      </c>
      <c r="Q18250" s="1" t="s">
        <v>754</v>
      </c>
      <c r="R18250" s="1"/>
      <c r="S18250" s="2"/>
      <c r="T18250">
        <v>18249</v>
      </c>
      <c r="U18250" s="1" t="s">
        <v>178</v>
      </c>
      <c r="V18250" s="1"/>
      <c r="W18250" s="2"/>
      <c r="X18250">
        <v>18249</v>
      </c>
      <c r="Y18250" s="1" t="s">
        <v>179</v>
      </c>
      <c r="Z18250" s="1"/>
      <c r="AA18250" s="2"/>
    </row>
    <row r="18251" spans="8:27">
      <c r="H18251">
        <v>18250</v>
      </c>
      <c r="I18251" s="1" t="s">
        <v>752</v>
      </c>
      <c r="J18251" s="1"/>
      <c r="K18251" s="2"/>
      <c r="L18251">
        <v>18250</v>
      </c>
      <c r="M18251" s="1" t="s">
        <v>753</v>
      </c>
      <c r="N18251" s="1"/>
      <c r="O18251" s="2"/>
      <c r="P18251">
        <v>18250</v>
      </c>
      <c r="Q18251" s="1" t="s">
        <v>754</v>
      </c>
      <c r="R18251" s="1"/>
      <c r="S18251" s="2"/>
      <c r="T18251">
        <v>18250</v>
      </c>
      <c r="U18251" s="1" t="s">
        <v>178</v>
      </c>
      <c r="V18251" s="1"/>
      <c r="W18251" s="2"/>
      <c r="X18251">
        <v>18250</v>
      </c>
      <c r="Y18251" s="1" t="s">
        <v>179</v>
      </c>
      <c r="Z18251" s="1"/>
      <c r="AA18251" s="2"/>
    </row>
    <row r="18252" spans="8:27">
      <c r="H18252">
        <v>18251</v>
      </c>
      <c r="I18252" s="1" t="s">
        <v>752</v>
      </c>
      <c r="J18252" s="1"/>
      <c r="K18252" s="2"/>
      <c r="L18252">
        <v>18251</v>
      </c>
      <c r="M18252" s="1" t="s">
        <v>753</v>
      </c>
      <c r="N18252" s="1"/>
      <c r="O18252" s="2"/>
      <c r="P18252">
        <v>18251</v>
      </c>
      <c r="Q18252" s="1" t="s">
        <v>754</v>
      </c>
      <c r="R18252" s="1"/>
      <c r="S18252" s="2"/>
      <c r="T18252">
        <v>18251</v>
      </c>
      <c r="U18252" s="1" t="s">
        <v>178</v>
      </c>
      <c r="V18252" s="1"/>
      <c r="W18252" s="2"/>
      <c r="X18252">
        <v>18251</v>
      </c>
      <c r="Y18252" s="1" t="s">
        <v>179</v>
      </c>
      <c r="Z18252" s="1"/>
      <c r="AA18252" s="2"/>
    </row>
    <row r="18253" spans="8:27">
      <c r="H18253">
        <v>18252</v>
      </c>
      <c r="I18253" s="1" t="s">
        <v>752</v>
      </c>
      <c r="J18253" s="1"/>
      <c r="K18253" s="2"/>
      <c r="L18253">
        <v>18252</v>
      </c>
      <c r="M18253" s="1" t="s">
        <v>753</v>
      </c>
      <c r="N18253" s="1"/>
      <c r="O18253" s="2"/>
      <c r="P18253">
        <v>18252</v>
      </c>
      <c r="Q18253" s="1" t="s">
        <v>754</v>
      </c>
      <c r="R18253" s="1"/>
      <c r="S18253" s="2"/>
      <c r="T18253">
        <v>18252</v>
      </c>
      <c r="U18253" s="1" t="s">
        <v>178</v>
      </c>
      <c r="V18253" s="1"/>
      <c r="W18253" s="2"/>
      <c r="X18253">
        <v>18252</v>
      </c>
      <c r="Y18253" s="1" t="s">
        <v>179</v>
      </c>
      <c r="Z18253" s="1"/>
      <c r="AA18253" s="2"/>
    </row>
    <row r="18254" spans="8:27">
      <c r="H18254">
        <v>18253</v>
      </c>
      <c r="I18254" s="1" t="s">
        <v>752</v>
      </c>
      <c r="J18254" s="1"/>
      <c r="K18254" s="2"/>
      <c r="L18254">
        <v>18253</v>
      </c>
      <c r="M18254" s="1" t="s">
        <v>753</v>
      </c>
      <c r="N18254" s="1"/>
      <c r="O18254" s="2"/>
      <c r="P18254">
        <v>18253</v>
      </c>
      <c r="Q18254" s="1" t="s">
        <v>754</v>
      </c>
      <c r="R18254" s="1"/>
      <c r="S18254" s="2"/>
      <c r="T18254">
        <v>18253</v>
      </c>
      <c r="U18254" s="1" t="s">
        <v>178</v>
      </c>
      <c r="V18254" s="1"/>
      <c r="W18254" s="2"/>
      <c r="X18254">
        <v>18253</v>
      </c>
      <c r="Y18254" s="1" t="s">
        <v>179</v>
      </c>
      <c r="Z18254" s="1"/>
      <c r="AA18254" s="2"/>
    </row>
    <row r="18255" spans="8:27">
      <c r="H18255">
        <v>18254</v>
      </c>
      <c r="I18255" s="1" t="s">
        <v>752</v>
      </c>
      <c r="J18255" s="1"/>
      <c r="K18255" s="2"/>
      <c r="L18255">
        <v>18254</v>
      </c>
      <c r="M18255" s="1" t="s">
        <v>753</v>
      </c>
      <c r="N18255" s="1"/>
      <c r="O18255" s="2"/>
      <c r="P18255">
        <v>18254</v>
      </c>
      <c r="Q18255" s="1" t="s">
        <v>754</v>
      </c>
      <c r="R18255" s="1"/>
      <c r="S18255" s="2"/>
      <c r="T18255">
        <v>18254</v>
      </c>
      <c r="U18255" s="1" t="s">
        <v>178</v>
      </c>
      <c r="V18255" s="1"/>
      <c r="W18255" s="2"/>
      <c r="X18255">
        <v>18254</v>
      </c>
      <c r="Y18255" s="1" t="s">
        <v>179</v>
      </c>
      <c r="Z18255" s="1"/>
      <c r="AA18255" s="2"/>
    </row>
    <row r="18256" spans="8:27">
      <c r="H18256">
        <v>18255</v>
      </c>
      <c r="I18256" s="1" t="s">
        <v>752</v>
      </c>
      <c r="J18256" s="1"/>
      <c r="K18256" s="2"/>
      <c r="L18256">
        <v>18255</v>
      </c>
      <c r="M18256" s="1" t="s">
        <v>753</v>
      </c>
      <c r="N18256" s="1"/>
      <c r="O18256" s="2"/>
      <c r="P18256">
        <v>18255</v>
      </c>
      <c r="Q18256" s="1" t="s">
        <v>754</v>
      </c>
      <c r="R18256" s="1"/>
      <c r="S18256" s="2"/>
      <c r="T18256">
        <v>18255</v>
      </c>
      <c r="U18256" s="1" t="s">
        <v>178</v>
      </c>
      <c r="V18256" s="1"/>
      <c r="W18256" s="2"/>
      <c r="X18256">
        <v>18255</v>
      </c>
      <c r="Y18256" s="1" t="s">
        <v>179</v>
      </c>
      <c r="Z18256" s="1"/>
      <c r="AA18256" s="2"/>
    </row>
    <row r="18257" spans="8:27">
      <c r="H18257">
        <v>18256</v>
      </c>
      <c r="I18257" s="1" t="s">
        <v>752</v>
      </c>
      <c r="J18257" s="1"/>
      <c r="K18257" s="2"/>
      <c r="L18257">
        <v>18256</v>
      </c>
      <c r="M18257" s="1" t="s">
        <v>753</v>
      </c>
      <c r="N18257" s="1"/>
      <c r="O18257" s="2"/>
      <c r="P18257">
        <v>18256</v>
      </c>
      <c r="Q18257" s="1" t="s">
        <v>754</v>
      </c>
      <c r="R18257" s="1"/>
      <c r="S18257" s="2"/>
      <c r="T18257">
        <v>18256</v>
      </c>
      <c r="U18257" s="1" t="s">
        <v>178</v>
      </c>
      <c r="V18257" s="1"/>
      <c r="W18257" s="2"/>
      <c r="X18257">
        <v>18256</v>
      </c>
      <c r="Y18257" s="1" t="s">
        <v>179</v>
      </c>
      <c r="Z18257" s="1"/>
      <c r="AA18257" s="2"/>
    </row>
    <row r="18258" spans="8:27">
      <c r="H18258">
        <v>18257</v>
      </c>
      <c r="I18258" s="1" t="s">
        <v>752</v>
      </c>
      <c r="J18258" s="1"/>
      <c r="K18258" s="2"/>
      <c r="L18258">
        <v>18257</v>
      </c>
      <c r="M18258" s="1" t="s">
        <v>753</v>
      </c>
      <c r="N18258" s="1"/>
      <c r="O18258" s="2"/>
      <c r="P18258">
        <v>18257</v>
      </c>
      <c r="Q18258" s="1" t="s">
        <v>754</v>
      </c>
      <c r="R18258" s="1"/>
      <c r="S18258" s="2"/>
      <c r="T18258">
        <v>18257</v>
      </c>
      <c r="U18258" s="1" t="s">
        <v>178</v>
      </c>
      <c r="V18258" s="1"/>
      <c r="W18258" s="2"/>
      <c r="X18258">
        <v>18257</v>
      </c>
      <c r="Y18258" s="1" t="s">
        <v>179</v>
      </c>
      <c r="Z18258" s="1"/>
      <c r="AA18258" s="2"/>
    </row>
    <row r="18259" spans="8:27">
      <c r="H18259">
        <v>18258</v>
      </c>
      <c r="I18259" s="1" t="s">
        <v>752</v>
      </c>
      <c r="J18259" s="1"/>
      <c r="K18259" s="2"/>
      <c r="L18259">
        <v>18258</v>
      </c>
      <c r="M18259" s="1" t="s">
        <v>753</v>
      </c>
      <c r="N18259" s="1"/>
      <c r="O18259" s="2"/>
      <c r="P18259">
        <v>18258</v>
      </c>
      <c r="Q18259" s="1" t="s">
        <v>754</v>
      </c>
      <c r="R18259" s="1"/>
      <c r="S18259" s="2"/>
      <c r="T18259">
        <v>18258</v>
      </c>
      <c r="U18259" s="1" t="s">
        <v>178</v>
      </c>
      <c r="V18259" s="1"/>
      <c r="W18259" s="2"/>
      <c r="X18259">
        <v>18258</v>
      </c>
      <c r="Y18259" s="1" t="s">
        <v>179</v>
      </c>
      <c r="Z18259" s="1"/>
      <c r="AA18259" s="2"/>
    </row>
    <row r="18260" spans="8:27">
      <c r="H18260">
        <v>18259</v>
      </c>
      <c r="I18260" s="1" t="s">
        <v>752</v>
      </c>
      <c r="J18260" s="1"/>
      <c r="K18260" s="2"/>
      <c r="L18260">
        <v>18259</v>
      </c>
      <c r="M18260" s="1" t="s">
        <v>753</v>
      </c>
      <c r="N18260" s="1"/>
      <c r="O18260" s="2"/>
      <c r="P18260">
        <v>18259</v>
      </c>
      <c r="Q18260" s="1" t="s">
        <v>754</v>
      </c>
      <c r="R18260" s="1"/>
      <c r="S18260" s="2"/>
      <c r="T18260">
        <v>18259</v>
      </c>
      <c r="U18260" s="1" t="s">
        <v>178</v>
      </c>
      <c r="V18260" s="1"/>
      <c r="W18260" s="2"/>
      <c r="X18260">
        <v>18259</v>
      </c>
      <c r="Y18260" s="1" t="s">
        <v>179</v>
      </c>
      <c r="Z18260" s="1"/>
      <c r="AA18260" s="2"/>
    </row>
    <row r="18261" spans="8:27">
      <c r="H18261">
        <v>18260</v>
      </c>
      <c r="I18261" s="1" t="s">
        <v>752</v>
      </c>
      <c r="J18261" s="1"/>
      <c r="K18261" s="2"/>
      <c r="L18261">
        <v>18260</v>
      </c>
      <c r="M18261" s="1" t="s">
        <v>753</v>
      </c>
      <c r="N18261" s="1"/>
      <c r="O18261" s="2"/>
      <c r="P18261">
        <v>18260</v>
      </c>
      <c r="Q18261" s="1" t="s">
        <v>754</v>
      </c>
      <c r="R18261" s="1"/>
      <c r="S18261" s="2"/>
      <c r="T18261">
        <v>18260</v>
      </c>
      <c r="U18261" s="1" t="s">
        <v>178</v>
      </c>
      <c r="V18261" s="1"/>
      <c r="W18261" s="2"/>
      <c r="X18261">
        <v>18260</v>
      </c>
      <c r="Y18261" s="1" t="s">
        <v>179</v>
      </c>
      <c r="Z18261" s="1"/>
      <c r="AA18261" s="2"/>
    </row>
    <row r="18262" spans="8:27">
      <c r="H18262">
        <v>18261</v>
      </c>
      <c r="I18262" s="1" t="s">
        <v>752</v>
      </c>
      <c r="J18262" s="1"/>
      <c r="K18262" s="2"/>
      <c r="L18262">
        <v>18261</v>
      </c>
      <c r="M18262" s="1" t="s">
        <v>753</v>
      </c>
      <c r="N18262" s="1"/>
      <c r="O18262" s="2"/>
      <c r="P18262">
        <v>18261</v>
      </c>
      <c r="Q18262" s="1" t="s">
        <v>754</v>
      </c>
      <c r="R18262" s="1"/>
      <c r="S18262" s="2"/>
      <c r="T18262">
        <v>18261</v>
      </c>
      <c r="U18262" s="1" t="s">
        <v>178</v>
      </c>
      <c r="V18262" s="1"/>
      <c r="W18262" s="2"/>
      <c r="X18262">
        <v>18261</v>
      </c>
      <c r="Y18262" s="1" t="s">
        <v>179</v>
      </c>
      <c r="Z18262" s="1"/>
      <c r="AA18262" s="2"/>
    </row>
    <row r="18263" spans="8:27">
      <c r="H18263">
        <v>18262</v>
      </c>
      <c r="I18263" s="1" t="s">
        <v>752</v>
      </c>
      <c r="J18263" s="1"/>
      <c r="K18263" s="2"/>
      <c r="L18263">
        <v>18262</v>
      </c>
      <c r="M18263" s="1" t="s">
        <v>753</v>
      </c>
      <c r="N18263" s="1"/>
      <c r="O18263" s="2"/>
      <c r="P18263">
        <v>18262</v>
      </c>
      <c r="Q18263" s="1" t="s">
        <v>754</v>
      </c>
      <c r="R18263" s="1"/>
      <c r="S18263" s="2"/>
      <c r="T18263">
        <v>18262</v>
      </c>
      <c r="U18263" s="1" t="s">
        <v>178</v>
      </c>
      <c r="V18263" s="1"/>
      <c r="W18263" s="2"/>
      <c r="X18263">
        <v>18262</v>
      </c>
      <c r="Y18263" s="1" t="s">
        <v>179</v>
      </c>
      <c r="Z18263" s="1"/>
      <c r="AA18263" s="2"/>
    </row>
    <row r="18264" spans="8:27">
      <c r="H18264">
        <v>18263</v>
      </c>
      <c r="I18264" s="1" t="s">
        <v>752</v>
      </c>
      <c r="J18264" s="1"/>
      <c r="K18264" s="2"/>
      <c r="L18264">
        <v>18263</v>
      </c>
      <c r="M18264" s="1" t="s">
        <v>753</v>
      </c>
      <c r="N18264" s="1"/>
      <c r="O18264" s="2"/>
      <c r="P18264">
        <v>18263</v>
      </c>
      <c r="Q18264" s="1" t="s">
        <v>754</v>
      </c>
      <c r="R18264" s="1"/>
      <c r="S18264" s="2"/>
      <c r="T18264">
        <v>18263</v>
      </c>
      <c r="U18264" s="1" t="s">
        <v>178</v>
      </c>
      <c r="V18264" s="1"/>
      <c r="W18264" s="2"/>
      <c r="X18264">
        <v>18263</v>
      </c>
      <c r="Y18264" s="1" t="s">
        <v>179</v>
      </c>
      <c r="Z18264" s="1"/>
      <c r="AA18264" s="2"/>
    </row>
    <row r="18265" spans="8:27">
      <c r="H18265">
        <v>18264</v>
      </c>
      <c r="I18265" s="1" t="s">
        <v>752</v>
      </c>
      <c r="J18265" s="1"/>
      <c r="K18265" s="2"/>
      <c r="L18265">
        <v>18264</v>
      </c>
      <c r="M18265" s="1" t="s">
        <v>753</v>
      </c>
      <c r="N18265" s="1"/>
      <c r="O18265" s="2"/>
      <c r="P18265">
        <v>18264</v>
      </c>
      <c r="Q18265" s="1" t="s">
        <v>754</v>
      </c>
      <c r="R18265" s="1"/>
      <c r="S18265" s="2"/>
      <c r="T18265">
        <v>18264</v>
      </c>
      <c r="U18265" s="1" t="s">
        <v>178</v>
      </c>
      <c r="V18265" s="1"/>
      <c r="W18265" s="2"/>
      <c r="X18265">
        <v>18264</v>
      </c>
      <c r="Y18265" s="1" t="s">
        <v>179</v>
      </c>
      <c r="Z18265" s="1"/>
      <c r="AA18265" s="2"/>
    </row>
    <row r="18266" spans="8:27">
      <c r="H18266">
        <v>18265</v>
      </c>
      <c r="I18266" s="1" t="s">
        <v>752</v>
      </c>
      <c r="J18266" s="1"/>
      <c r="K18266" s="2"/>
      <c r="L18266">
        <v>18265</v>
      </c>
      <c r="M18266" s="1" t="s">
        <v>753</v>
      </c>
      <c r="N18266" s="1"/>
      <c r="O18266" s="2"/>
      <c r="P18266">
        <v>18265</v>
      </c>
      <c r="Q18266" s="1" t="s">
        <v>754</v>
      </c>
      <c r="R18266" s="1"/>
      <c r="S18266" s="2"/>
      <c r="T18266">
        <v>18265</v>
      </c>
      <c r="U18266" s="1" t="s">
        <v>178</v>
      </c>
      <c r="V18266" s="1"/>
      <c r="W18266" s="2"/>
      <c r="X18266">
        <v>18265</v>
      </c>
      <c r="Y18266" s="1" t="s">
        <v>179</v>
      </c>
      <c r="Z18266" s="1"/>
      <c r="AA18266" s="2"/>
    </row>
    <row r="18267" spans="8:27">
      <c r="H18267">
        <v>18266</v>
      </c>
      <c r="I18267" s="1" t="s">
        <v>752</v>
      </c>
      <c r="J18267" s="1"/>
      <c r="K18267" s="2"/>
      <c r="L18267">
        <v>18266</v>
      </c>
      <c r="M18267" s="1" t="s">
        <v>753</v>
      </c>
      <c r="N18267" s="1"/>
      <c r="O18267" s="2"/>
      <c r="P18267">
        <v>18266</v>
      </c>
      <c r="Q18267" s="1" t="s">
        <v>754</v>
      </c>
      <c r="R18267" s="1"/>
      <c r="S18267" s="2"/>
      <c r="T18267">
        <v>18266</v>
      </c>
      <c r="U18267" s="1" t="s">
        <v>178</v>
      </c>
      <c r="V18267" s="1"/>
      <c r="W18267" s="2"/>
      <c r="X18267">
        <v>18266</v>
      </c>
      <c r="Y18267" s="1" t="s">
        <v>179</v>
      </c>
      <c r="Z18267" s="1"/>
      <c r="AA18267" s="2"/>
    </row>
    <row r="18268" spans="8:27">
      <c r="H18268">
        <v>18267</v>
      </c>
      <c r="I18268" s="1" t="s">
        <v>752</v>
      </c>
      <c r="J18268" s="1"/>
      <c r="K18268" s="2"/>
      <c r="L18268">
        <v>18267</v>
      </c>
      <c r="M18268" s="1" t="s">
        <v>753</v>
      </c>
      <c r="N18268" s="1"/>
      <c r="O18268" s="2"/>
      <c r="P18268">
        <v>18267</v>
      </c>
      <c r="Q18268" s="1" t="s">
        <v>754</v>
      </c>
      <c r="R18268" s="1"/>
      <c r="S18268" s="2"/>
      <c r="T18268">
        <v>18267</v>
      </c>
      <c r="U18268" s="1" t="s">
        <v>178</v>
      </c>
      <c r="V18268" s="1"/>
      <c r="W18268" s="2"/>
      <c r="X18268">
        <v>18267</v>
      </c>
      <c r="Y18268" s="1" t="s">
        <v>179</v>
      </c>
      <c r="Z18268" s="1"/>
      <c r="AA18268" s="2"/>
    </row>
    <row r="18269" spans="8:27">
      <c r="H18269">
        <v>18268</v>
      </c>
      <c r="I18269" s="1" t="s">
        <v>752</v>
      </c>
      <c r="J18269" s="1"/>
      <c r="K18269" s="2"/>
      <c r="L18269">
        <v>18268</v>
      </c>
      <c r="M18269" s="1" t="s">
        <v>753</v>
      </c>
      <c r="N18269" s="1"/>
      <c r="O18269" s="2"/>
      <c r="P18269">
        <v>18268</v>
      </c>
      <c r="Q18269" s="1" t="s">
        <v>754</v>
      </c>
      <c r="R18269" s="1"/>
      <c r="S18269" s="2"/>
      <c r="T18269">
        <v>18268</v>
      </c>
      <c r="U18269" s="1" t="s">
        <v>178</v>
      </c>
      <c r="V18269" s="1"/>
      <c r="W18269" s="2"/>
      <c r="X18269">
        <v>18268</v>
      </c>
      <c r="Y18269" s="1" t="s">
        <v>179</v>
      </c>
      <c r="Z18269" s="1"/>
      <c r="AA18269" s="2"/>
    </row>
    <row r="18270" spans="8:27">
      <c r="H18270">
        <v>18269</v>
      </c>
      <c r="I18270" s="1" t="s">
        <v>752</v>
      </c>
      <c r="J18270" s="1"/>
      <c r="K18270" s="2"/>
      <c r="L18270">
        <v>18269</v>
      </c>
      <c r="M18270" s="1" t="s">
        <v>753</v>
      </c>
      <c r="N18270" s="1"/>
      <c r="O18270" s="2"/>
      <c r="P18270">
        <v>18269</v>
      </c>
      <c r="Q18270" s="1" t="s">
        <v>754</v>
      </c>
      <c r="R18270" s="1"/>
      <c r="S18270" s="2"/>
      <c r="T18270">
        <v>18269</v>
      </c>
      <c r="U18270" s="1" t="s">
        <v>178</v>
      </c>
      <c r="V18270" s="1"/>
      <c r="W18270" s="2"/>
      <c r="X18270">
        <v>18269</v>
      </c>
      <c r="Y18270" s="1" t="s">
        <v>179</v>
      </c>
      <c r="Z18270" s="1"/>
      <c r="AA18270" s="2"/>
    </row>
    <row r="18271" spans="8:27">
      <c r="H18271">
        <v>18270</v>
      </c>
      <c r="I18271" s="1" t="s">
        <v>752</v>
      </c>
      <c r="J18271" s="1"/>
      <c r="K18271" s="2"/>
      <c r="L18271">
        <v>18270</v>
      </c>
      <c r="M18271" s="1" t="s">
        <v>753</v>
      </c>
      <c r="N18271" s="1"/>
      <c r="O18271" s="2"/>
      <c r="P18271">
        <v>18270</v>
      </c>
      <c r="Q18271" s="1" t="s">
        <v>754</v>
      </c>
      <c r="R18271" s="1"/>
      <c r="S18271" s="2"/>
      <c r="T18271">
        <v>18270</v>
      </c>
      <c r="U18271" s="1" t="s">
        <v>178</v>
      </c>
      <c r="V18271" s="1"/>
      <c r="W18271" s="2"/>
      <c r="X18271">
        <v>18270</v>
      </c>
      <c r="Y18271" s="1" t="s">
        <v>179</v>
      </c>
      <c r="Z18271" s="1"/>
      <c r="AA18271" s="2"/>
    </row>
    <row r="18272" spans="8:27">
      <c r="H18272">
        <v>18271</v>
      </c>
      <c r="I18272" s="1" t="s">
        <v>752</v>
      </c>
      <c r="J18272" s="1"/>
      <c r="K18272" s="2"/>
      <c r="L18272">
        <v>18271</v>
      </c>
      <c r="M18272" s="1" t="s">
        <v>753</v>
      </c>
      <c r="N18272" s="1"/>
      <c r="O18272" s="2"/>
      <c r="P18272">
        <v>18271</v>
      </c>
      <c r="Q18272" s="1" t="s">
        <v>754</v>
      </c>
      <c r="R18272" s="1"/>
      <c r="S18272" s="2"/>
      <c r="T18272">
        <v>18271</v>
      </c>
      <c r="U18272" s="1" t="s">
        <v>178</v>
      </c>
      <c r="V18272" s="1"/>
      <c r="W18272" s="2"/>
      <c r="X18272">
        <v>18271</v>
      </c>
      <c r="Y18272" s="1" t="s">
        <v>179</v>
      </c>
      <c r="Z18272" s="1"/>
      <c r="AA18272" s="2"/>
    </row>
    <row r="18273" spans="8:27">
      <c r="H18273">
        <v>18272</v>
      </c>
      <c r="I18273" s="1" t="s">
        <v>752</v>
      </c>
      <c r="J18273" s="1"/>
      <c r="K18273" s="2"/>
      <c r="L18273">
        <v>18272</v>
      </c>
      <c r="M18273" s="1" t="s">
        <v>753</v>
      </c>
      <c r="N18273" s="1"/>
      <c r="O18273" s="2"/>
      <c r="P18273">
        <v>18272</v>
      </c>
      <c r="Q18273" s="1" t="s">
        <v>754</v>
      </c>
      <c r="R18273" s="1"/>
      <c r="S18273" s="2"/>
      <c r="T18273">
        <v>18272</v>
      </c>
      <c r="U18273" s="1" t="s">
        <v>178</v>
      </c>
      <c r="V18273" s="1"/>
      <c r="W18273" s="2"/>
      <c r="X18273">
        <v>18272</v>
      </c>
      <c r="Y18273" s="1" t="s">
        <v>179</v>
      </c>
      <c r="Z18273" s="1"/>
      <c r="AA18273" s="2"/>
    </row>
    <row r="18274" spans="8:27">
      <c r="H18274">
        <v>18273</v>
      </c>
      <c r="I18274" s="1" t="s">
        <v>752</v>
      </c>
      <c r="J18274" s="1"/>
      <c r="K18274" s="2"/>
      <c r="L18274">
        <v>18273</v>
      </c>
      <c r="M18274" s="1" t="s">
        <v>753</v>
      </c>
      <c r="N18274" s="1"/>
      <c r="O18274" s="2"/>
      <c r="P18274">
        <v>18273</v>
      </c>
      <c r="Q18274" s="1" t="s">
        <v>754</v>
      </c>
      <c r="R18274" s="1"/>
      <c r="S18274" s="2"/>
      <c r="T18274">
        <v>18273</v>
      </c>
      <c r="U18274" s="1" t="s">
        <v>178</v>
      </c>
      <c r="V18274" s="1"/>
      <c r="W18274" s="2"/>
      <c r="X18274">
        <v>18273</v>
      </c>
      <c r="Y18274" s="1" t="s">
        <v>179</v>
      </c>
      <c r="Z18274" s="1"/>
      <c r="AA18274" s="2"/>
    </row>
    <row r="18275" spans="8:27">
      <c r="H18275">
        <v>18274</v>
      </c>
      <c r="I18275" s="1" t="s">
        <v>752</v>
      </c>
      <c r="J18275" s="1"/>
      <c r="K18275" s="2"/>
      <c r="L18275">
        <v>18274</v>
      </c>
      <c r="M18275" s="1" t="s">
        <v>753</v>
      </c>
      <c r="N18275" s="1"/>
      <c r="O18275" s="2"/>
      <c r="P18275">
        <v>18274</v>
      </c>
      <c r="Q18275" s="1" t="s">
        <v>754</v>
      </c>
      <c r="R18275" s="1"/>
      <c r="S18275" s="2"/>
      <c r="T18275">
        <v>18274</v>
      </c>
      <c r="U18275" s="1" t="s">
        <v>178</v>
      </c>
      <c r="V18275" s="1"/>
      <c r="W18275" s="2"/>
      <c r="X18275">
        <v>18274</v>
      </c>
      <c r="Y18275" s="1" t="s">
        <v>179</v>
      </c>
      <c r="Z18275" s="1"/>
      <c r="AA18275" s="2"/>
    </row>
    <row r="18276" spans="8:27">
      <c r="H18276">
        <v>18275</v>
      </c>
      <c r="I18276" s="1" t="s">
        <v>752</v>
      </c>
      <c r="J18276" s="1"/>
      <c r="K18276" s="2"/>
      <c r="L18276">
        <v>18275</v>
      </c>
      <c r="M18276" s="1" t="s">
        <v>753</v>
      </c>
      <c r="N18276" s="1"/>
      <c r="O18276" s="2"/>
      <c r="P18276">
        <v>18275</v>
      </c>
      <c r="Q18276" s="1" t="s">
        <v>754</v>
      </c>
      <c r="R18276" s="1"/>
      <c r="S18276" s="2"/>
      <c r="T18276">
        <v>18275</v>
      </c>
      <c r="U18276" s="1" t="s">
        <v>178</v>
      </c>
      <c r="V18276" s="1"/>
      <c r="W18276" s="2"/>
      <c r="X18276">
        <v>18275</v>
      </c>
      <c r="Y18276" s="1" t="s">
        <v>179</v>
      </c>
      <c r="Z18276" s="1"/>
      <c r="AA18276" s="2"/>
    </row>
    <row r="18277" spans="8:27">
      <c r="H18277">
        <v>18276</v>
      </c>
      <c r="I18277" s="1" t="s">
        <v>752</v>
      </c>
      <c r="J18277" s="1"/>
      <c r="K18277" s="2"/>
      <c r="L18277">
        <v>18276</v>
      </c>
      <c r="M18277" s="1" t="s">
        <v>753</v>
      </c>
      <c r="N18277" s="1"/>
      <c r="O18277" s="2"/>
      <c r="P18277">
        <v>18276</v>
      </c>
      <c r="Q18277" s="1" t="s">
        <v>754</v>
      </c>
      <c r="R18277" s="1"/>
      <c r="S18277" s="2"/>
      <c r="T18277">
        <v>18276</v>
      </c>
      <c r="U18277" s="1" t="s">
        <v>178</v>
      </c>
      <c r="V18277" s="1"/>
      <c r="W18277" s="2"/>
      <c r="X18277">
        <v>18276</v>
      </c>
      <c r="Y18277" s="1" t="s">
        <v>179</v>
      </c>
      <c r="Z18277" s="1"/>
      <c r="AA18277" s="2"/>
    </row>
    <row r="18278" spans="8:27">
      <c r="H18278">
        <v>18277</v>
      </c>
      <c r="I18278" s="1" t="s">
        <v>752</v>
      </c>
      <c r="J18278" s="1"/>
      <c r="K18278" s="2"/>
      <c r="L18278">
        <v>18277</v>
      </c>
      <c r="M18278" s="1" t="s">
        <v>753</v>
      </c>
      <c r="N18278" s="1"/>
      <c r="O18278" s="2"/>
      <c r="P18278">
        <v>18277</v>
      </c>
      <c r="Q18278" s="1" t="s">
        <v>754</v>
      </c>
      <c r="R18278" s="1"/>
      <c r="S18278" s="2"/>
      <c r="T18278">
        <v>18277</v>
      </c>
      <c r="U18278" s="1" t="s">
        <v>178</v>
      </c>
      <c r="V18278" s="1"/>
      <c r="W18278" s="2"/>
      <c r="X18278">
        <v>18277</v>
      </c>
      <c r="Y18278" s="1" t="s">
        <v>179</v>
      </c>
      <c r="Z18278" s="1"/>
      <c r="AA18278" s="2"/>
    </row>
    <row r="18279" spans="8:27">
      <c r="H18279">
        <v>18278</v>
      </c>
      <c r="I18279" s="1" t="s">
        <v>752</v>
      </c>
      <c r="J18279" s="1"/>
      <c r="K18279" s="2"/>
      <c r="L18279">
        <v>18278</v>
      </c>
      <c r="M18279" s="1" t="s">
        <v>753</v>
      </c>
      <c r="N18279" s="1"/>
      <c r="O18279" s="2"/>
      <c r="P18279">
        <v>18278</v>
      </c>
      <c r="Q18279" s="1" t="s">
        <v>754</v>
      </c>
      <c r="R18279" s="1"/>
      <c r="S18279" s="2"/>
      <c r="T18279">
        <v>18278</v>
      </c>
      <c r="U18279" s="1" t="s">
        <v>178</v>
      </c>
      <c r="V18279" s="1"/>
      <c r="W18279" s="2"/>
      <c r="X18279">
        <v>18278</v>
      </c>
      <c r="Y18279" s="1" t="s">
        <v>179</v>
      </c>
      <c r="Z18279" s="1"/>
      <c r="AA18279" s="2"/>
    </row>
    <row r="18280" spans="8:27">
      <c r="H18280">
        <v>18279</v>
      </c>
      <c r="I18280" s="1" t="s">
        <v>752</v>
      </c>
      <c r="J18280" s="1"/>
      <c r="K18280" s="2"/>
      <c r="L18280">
        <v>18279</v>
      </c>
      <c r="M18280" s="1" t="s">
        <v>753</v>
      </c>
      <c r="N18280" s="1"/>
      <c r="O18280" s="2"/>
      <c r="P18280">
        <v>18279</v>
      </c>
      <c r="Q18280" s="1" t="s">
        <v>754</v>
      </c>
      <c r="R18280" s="1"/>
      <c r="S18280" s="2"/>
      <c r="T18280">
        <v>18279</v>
      </c>
      <c r="U18280" s="1" t="s">
        <v>178</v>
      </c>
      <c r="V18280" s="1"/>
      <c r="W18280" s="2"/>
      <c r="X18280">
        <v>18279</v>
      </c>
      <c r="Y18280" s="1" t="s">
        <v>179</v>
      </c>
      <c r="Z18280" s="1"/>
      <c r="AA18280" s="2"/>
    </row>
    <row r="18281" spans="8:27">
      <c r="H18281">
        <v>18280</v>
      </c>
      <c r="I18281" s="1" t="s">
        <v>752</v>
      </c>
      <c r="J18281" s="1"/>
      <c r="K18281" s="2"/>
      <c r="L18281">
        <v>18280</v>
      </c>
      <c r="M18281" s="1" t="s">
        <v>753</v>
      </c>
      <c r="N18281" s="1"/>
      <c r="O18281" s="2"/>
      <c r="P18281">
        <v>18280</v>
      </c>
      <c r="Q18281" s="1" t="s">
        <v>754</v>
      </c>
      <c r="R18281" s="1"/>
      <c r="S18281" s="2"/>
      <c r="T18281">
        <v>18280</v>
      </c>
      <c r="U18281" s="1" t="s">
        <v>178</v>
      </c>
      <c r="V18281" s="1"/>
      <c r="W18281" s="2"/>
      <c r="X18281">
        <v>18280</v>
      </c>
      <c r="Y18281" s="1" t="s">
        <v>179</v>
      </c>
      <c r="Z18281" s="1"/>
      <c r="AA18281" s="2"/>
    </row>
    <row r="18282" spans="8:27">
      <c r="H18282">
        <v>18281</v>
      </c>
      <c r="I18282" s="1" t="s">
        <v>752</v>
      </c>
      <c r="J18282" s="1"/>
      <c r="K18282" s="2"/>
      <c r="L18282">
        <v>18281</v>
      </c>
      <c r="M18282" s="1" t="s">
        <v>753</v>
      </c>
      <c r="N18282" s="1"/>
      <c r="O18282" s="2"/>
      <c r="P18282">
        <v>18281</v>
      </c>
      <c r="Q18282" s="1" t="s">
        <v>754</v>
      </c>
      <c r="R18282" s="1"/>
      <c r="S18282" s="2"/>
      <c r="T18282">
        <v>18281</v>
      </c>
      <c r="U18282" s="1" t="s">
        <v>178</v>
      </c>
      <c r="V18282" s="1"/>
      <c r="W18282" s="2"/>
      <c r="X18282">
        <v>18281</v>
      </c>
      <c r="Y18282" s="1" t="s">
        <v>179</v>
      </c>
      <c r="Z18282" s="1"/>
      <c r="AA18282" s="2"/>
    </row>
    <row r="18283" spans="8:27">
      <c r="H18283">
        <v>18282</v>
      </c>
      <c r="I18283" s="1" t="s">
        <v>752</v>
      </c>
      <c r="J18283" s="1"/>
      <c r="K18283" s="2"/>
      <c r="L18283">
        <v>18282</v>
      </c>
      <c r="M18283" s="1" t="s">
        <v>753</v>
      </c>
      <c r="N18283" s="1"/>
      <c r="O18283" s="2"/>
      <c r="P18283">
        <v>18282</v>
      </c>
      <c r="Q18283" s="1" t="s">
        <v>754</v>
      </c>
      <c r="R18283" s="1"/>
      <c r="S18283" s="2"/>
      <c r="T18283">
        <v>18282</v>
      </c>
      <c r="U18283" s="1" t="s">
        <v>178</v>
      </c>
      <c r="V18283" s="1"/>
      <c r="W18283" s="2"/>
      <c r="X18283">
        <v>18282</v>
      </c>
      <c r="Y18283" s="1" t="s">
        <v>179</v>
      </c>
      <c r="Z18283" s="1"/>
      <c r="AA18283" s="2"/>
    </row>
    <row r="18284" spans="8:27">
      <c r="H18284">
        <v>18283</v>
      </c>
      <c r="I18284" s="1" t="s">
        <v>752</v>
      </c>
      <c r="J18284" s="1"/>
      <c r="K18284" s="2"/>
      <c r="L18284">
        <v>18283</v>
      </c>
      <c r="M18284" s="1" t="s">
        <v>753</v>
      </c>
      <c r="N18284" s="1"/>
      <c r="O18284" s="2"/>
      <c r="P18284">
        <v>18283</v>
      </c>
      <c r="Q18284" s="1" t="s">
        <v>754</v>
      </c>
      <c r="R18284" s="1"/>
      <c r="S18284" s="2"/>
      <c r="T18284">
        <v>18283</v>
      </c>
      <c r="U18284" s="1" t="s">
        <v>178</v>
      </c>
      <c r="V18284" s="1"/>
      <c r="W18284" s="2"/>
      <c r="X18284">
        <v>18283</v>
      </c>
      <c r="Y18284" s="1" t="s">
        <v>179</v>
      </c>
      <c r="Z18284" s="1"/>
      <c r="AA18284" s="2"/>
    </row>
    <row r="18285" spans="8:27">
      <c r="H18285">
        <v>18284</v>
      </c>
      <c r="I18285" s="1" t="s">
        <v>752</v>
      </c>
      <c r="J18285" s="1"/>
      <c r="K18285" s="2"/>
      <c r="L18285">
        <v>18284</v>
      </c>
      <c r="M18285" s="1" t="s">
        <v>753</v>
      </c>
      <c r="N18285" s="1"/>
      <c r="O18285" s="2"/>
      <c r="P18285">
        <v>18284</v>
      </c>
      <c r="Q18285" s="1" t="s">
        <v>754</v>
      </c>
      <c r="R18285" s="1"/>
      <c r="S18285" s="2"/>
      <c r="T18285">
        <v>18284</v>
      </c>
      <c r="U18285" s="1" t="s">
        <v>178</v>
      </c>
      <c r="V18285" s="1"/>
      <c r="W18285" s="2"/>
      <c r="X18285">
        <v>18284</v>
      </c>
      <c r="Y18285" s="1" t="s">
        <v>179</v>
      </c>
      <c r="Z18285" s="1"/>
      <c r="AA18285" s="2"/>
    </row>
    <row r="18286" spans="8:27">
      <c r="H18286">
        <v>18285</v>
      </c>
      <c r="I18286" s="1" t="s">
        <v>752</v>
      </c>
      <c r="J18286" s="1"/>
      <c r="K18286" s="2"/>
      <c r="L18286">
        <v>18285</v>
      </c>
      <c r="M18286" s="1" t="s">
        <v>753</v>
      </c>
      <c r="N18286" s="1"/>
      <c r="O18286" s="2"/>
      <c r="P18286">
        <v>18285</v>
      </c>
      <c r="Q18286" s="1" t="s">
        <v>754</v>
      </c>
      <c r="R18286" s="1"/>
      <c r="S18286" s="2"/>
      <c r="T18286">
        <v>18285</v>
      </c>
      <c r="U18286" s="1" t="s">
        <v>178</v>
      </c>
      <c r="V18286" s="1"/>
      <c r="W18286" s="2"/>
      <c r="X18286">
        <v>18285</v>
      </c>
      <c r="Y18286" s="1" t="s">
        <v>179</v>
      </c>
      <c r="Z18286" s="1"/>
      <c r="AA18286" s="2"/>
    </row>
    <row r="18287" spans="8:27">
      <c r="H18287">
        <v>18286</v>
      </c>
      <c r="I18287" s="1" t="s">
        <v>752</v>
      </c>
      <c r="J18287" s="1"/>
      <c r="K18287" s="2"/>
      <c r="L18287">
        <v>18286</v>
      </c>
      <c r="M18287" s="1" t="s">
        <v>753</v>
      </c>
      <c r="N18287" s="1"/>
      <c r="O18287" s="2"/>
      <c r="P18287">
        <v>18286</v>
      </c>
      <c r="Q18287" s="1" t="s">
        <v>754</v>
      </c>
      <c r="R18287" s="1"/>
      <c r="S18287" s="2"/>
      <c r="T18287">
        <v>18286</v>
      </c>
      <c r="U18287" s="1" t="s">
        <v>178</v>
      </c>
      <c r="V18287" s="1"/>
      <c r="W18287" s="2"/>
      <c r="X18287">
        <v>18286</v>
      </c>
      <c r="Y18287" s="1" t="s">
        <v>179</v>
      </c>
      <c r="Z18287" s="1"/>
      <c r="AA18287" s="2"/>
    </row>
    <row r="18288" spans="8:27">
      <c r="H18288">
        <v>18287</v>
      </c>
      <c r="I18288" s="1" t="s">
        <v>752</v>
      </c>
      <c r="J18288" s="1"/>
      <c r="K18288" s="2"/>
      <c r="L18288">
        <v>18287</v>
      </c>
      <c r="M18288" s="1" t="s">
        <v>753</v>
      </c>
      <c r="N18288" s="1"/>
      <c r="O18288" s="2"/>
      <c r="P18288">
        <v>18287</v>
      </c>
      <c r="Q18288" s="1" t="s">
        <v>754</v>
      </c>
      <c r="R18288" s="1"/>
      <c r="S18288" s="2"/>
      <c r="T18288">
        <v>18287</v>
      </c>
      <c r="U18288" s="1" t="s">
        <v>178</v>
      </c>
      <c r="V18288" s="1"/>
      <c r="W18288" s="2"/>
      <c r="X18288">
        <v>18287</v>
      </c>
      <c r="Y18288" s="1" t="s">
        <v>179</v>
      </c>
      <c r="Z18288" s="1"/>
      <c r="AA18288" s="2"/>
    </row>
    <row r="18289" spans="8:27">
      <c r="H18289">
        <v>18288</v>
      </c>
      <c r="I18289" s="1" t="s">
        <v>752</v>
      </c>
      <c r="J18289" s="1"/>
      <c r="K18289" s="2"/>
      <c r="L18289">
        <v>18288</v>
      </c>
      <c r="M18289" s="1" t="s">
        <v>753</v>
      </c>
      <c r="N18289" s="1"/>
      <c r="O18289" s="2"/>
      <c r="P18289">
        <v>18288</v>
      </c>
      <c r="Q18289" s="1" t="s">
        <v>754</v>
      </c>
      <c r="R18289" s="1"/>
      <c r="S18289" s="2"/>
      <c r="T18289">
        <v>18288</v>
      </c>
      <c r="U18289" s="1" t="s">
        <v>178</v>
      </c>
      <c r="V18289" s="1"/>
      <c r="W18289" s="2"/>
      <c r="X18289">
        <v>18288</v>
      </c>
      <c r="Y18289" s="1" t="s">
        <v>179</v>
      </c>
      <c r="Z18289" s="1"/>
      <c r="AA18289" s="2"/>
    </row>
    <row r="18290" spans="8:27">
      <c r="H18290">
        <v>18289</v>
      </c>
      <c r="I18290" s="1" t="s">
        <v>752</v>
      </c>
      <c r="J18290" s="1"/>
      <c r="K18290" s="2"/>
      <c r="L18290">
        <v>18289</v>
      </c>
      <c r="M18290" s="1" t="s">
        <v>753</v>
      </c>
      <c r="N18290" s="1"/>
      <c r="O18290" s="2"/>
      <c r="P18290">
        <v>18289</v>
      </c>
      <c r="Q18290" s="1" t="s">
        <v>754</v>
      </c>
      <c r="R18290" s="1"/>
      <c r="S18290" s="2"/>
      <c r="T18290">
        <v>18289</v>
      </c>
      <c r="U18290" s="1" t="s">
        <v>178</v>
      </c>
      <c r="V18290" s="1"/>
      <c r="W18290" s="2"/>
      <c r="X18290">
        <v>18289</v>
      </c>
      <c r="Y18290" s="1" t="s">
        <v>179</v>
      </c>
      <c r="Z18290" s="1"/>
      <c r="AA18290" s="2"/>
    </row>
    <row r="18291" spans="8:27">
      <c r="H18291">
        <v>18290</v>
      </c>
      <c r="I18291" s="1" t="s">
        <v>752</v>
      </c>
      <c r="J18291" s="1"/>
      <c r="K18291" s="2"/>
      <c r="L18291">
        <v>18290</v>
      </c>
      <c r="M18291" s="1" t="s">
        <v>753</v>
      </c>
      <c r="N18291" s="1"/>
      <c r="O18291" s="2"/>
      <c r="P18291">
        <v>18290</v>
      </c>
      <c r="Q18291" s="1" t="s">
        <v>754</v>
      </c>
      <c r="R18291" s="1"/>
      <c r="S18291" s="2"/>
      <c r="T18291">
        <v>18290</v>
      </c>
      <c r="U18291" s="1" t="s">
        <v>178</v>
      </c>
      <c r="V18291" s="1"/>
      <c r="W18291" s="2"/>
      <c r="X18291">
        <v>18290</v>
      </c>
      <c r="Y18291" s="1" t="s">
        <v>179</v>
      </c>
      <c r="Z18291" s="1"/>
      <c r="AA18291" s="2"/>
    </row>
    <row r="18292" spans="8:27">
      <c r="H18292">
        <v>18291</v>
      </c>
      <c r="I18292" s="1" t="s">
        <v>752</v>
      </c>
      <c r="J18292" s="1"/>
      <c r="K18292" s="2"/>
      <c r="L18292">
        <v>18291</v>
      </c>
      <c r="M18292" s="1" t="s">
        <v>753</v>
      </c>
      <c r="N18292" s="1"/>
      <c r="O18292" s="2"/>
      <c r="P18292">
        <v>18291</v>
      </c>
      <c r="Q18292" s="1" t="s">
        <v>754</v>
      </c>
      <c r="R18292" s="1"/>
      <c r="S18292" s="2"/>
      <c r="T18292">
        <v>18291</v>
      </c>
      <c r="U18292" s="1" t="s">
        <v>178</v>
      </c>
      <c r="V18292" s="1"/>
      <c r="W18292" s="2"/>
      <c r="X18292">
        <v>18291</v>
      </c>
      <c r="Y18292" s="1" t="s">
        <v>179</v>
      </c>
      <c r="Z18292" s="1"/>
      <c r="AA18292" s="2"/>
    </row>
    <row r="18293" spans="8:27">
      <c r="H18293">
        <v>18292</v>
      </c>
      <c r="I18293" s="1" t="s">
        <v>752</v>
      </c>
      <c r="J18293" s="1"/>
      <c r="K18293" s="2"/>
      <c r="L18293">
        <v>18292</v>
      </c>
      <c r="M18293" s="1" t="s">
        <v>753</v>
      </c>
      <c r="N18293" s="1"/>
      <c r="O18293" s="2"/>
      <c r="P18293">
        <v>18292</v>
      </c>
      <c r="Q18293" s="1" t="s">
        <v>754</v>
      </c>
      <c r="R18293" s="1"/>
      <c r="S18293" s="2"/>
      <c r="T18293">
        <v>18292</v>
      </c>
      <c r="U18293" s="1" t="s">
        <v>178</v>
      </c>
      <c r="V18293" s="1"/>
      <c r="W18293" s="2"/>
      <c r="X18293">
        <v>18292</v>
      </c>
      <c r="Y18293" s="1" t="s">
        <v>179</v>
      </c>
      <c r="Z18293" s="1"/>
      <c r="AA18293" s="2"/>
    </row>
    <row r="18294" spans="8:27">
      <c r="H18294">
        <v>18293</v>
      </c>
      <c r="I18294" s="1" t="s">
        <v>752</v>
      </c>
      <c r="J18294" s="1"/>
      <c r="K18294" s="2"/>
      <c r="L18294">
        <v>18293</v>
      </c>
      <c r="M18294" s="1" t="s">
        <v>753</v>
      </c>
      <c r="N18294" s="1"/>
      <c r="O18294" s="2"/>
      <c r="P18294">
        <v>18293</v>
      </c>
      <c r="Q18294" s="1" t="s">
        <v>754</v>
      </c>
      <c r="R18294" s="1"/>
      <c r="S18294" s="2"/>
      <c r="T18294">
        <v>18293</v>
      </c>
      <c r="U18294" s="1" t="s">
        <v>178</v>
      </c>
      <c r="V18294" s="1"/>
      <c r="W18294" s="2"/>
      <c r="X18294">
        <v>18293</v>
      </c>
      <c r="Y18294" s="1" t="s">
        <v>179</v>
      </c>
      <c r="Z18294" s="1"/>
      <c r="AA18294" s="2"/>
    </row>
    <row r="18295" spans="8:27">
      <c r="H18295">
        <v>18294</v>
      </c>
      <c r="I18295" s="1" t="s">
        <v>752</v>
      </c>
      <c r="J18295" s="1"/>
      <c r="K18295" s="2"/>
      <c r="L18295">
        <v>18294</v>
      </c>
      <c r="M18295" s="1" t="s">
        <v>753</v>
      </c>
      <c r="N18295" s="1"/>
      <c r="O18295" s="2"/>
      <c r="P18295">
        <v>18294</v>
      </c>
      <c r="Q18295" s="1" t="s">
        <v>754</v>
      </c>
      <c r="R18295" s="1"/>
      <c r="S18295" s="2"/>
      <c r="T18295">
        <v>18294</v>
      </c>
      <c r="U18295" s="1" t="s">
        <v>178</v>
      </c>
      <c r="V18295" s="1"/>
      <c r="W18295" s="2"/>
      <c r="X18295">
        <v>18294</v>
      </c>
      <c r="Y18295" s="1" t="s">
        <v>179</v>
      </c>
      <c r="Z18295" s="1"/>
      <c r="AA18295" s="2"/>
    </row>
    <row r="18296" spans="8:27">
      <c r="H18296">
        <v>18295</v>
      </c>
      <c r="I18296" s="1" t="s">
        <v>752</v>
      </c>
      <c r="J18296" s="1"/>
      <c r="K18296" s="2"/>
      <c r="L18296">
        <v>18295</v>
      </c>
      <c r="M18296" s="1" t="s">
        <v>753</v>
      </c>
      <c r="N18296" s="1"/>
      <c r="O18296" s="2"/>
      <c r="P18296">
        <v>18295</v>
      </c>
      <c r="Q18296" s="1" t="s">
        <v>754</v>
      </c>
      <c r="R18296" s="1"/>
      <c r="S18296" s="2"/>
      <c r="T18296">
        <v>18295</v>
      </c>
      <c r="U18296" s="1" t="s">
        <v>178</v>
      </c>
      <c r="V18296" s="1"/>
      <c r="W18296" s="2"/>
      <c r="X18296">
        <v>18295</v>
      </c>
      <c r="Y18296" s="1" t="s">
        <v>179</v>
      </c>
      <c r="Z18296" s="1"/>
      <c r="AA18296" s="2"/>
    </row>
    <row r="18297" spans="8:27">
      <c r="H18297">
        <v>18296</v>
      </c>
      <c r="I18297" s="1" t="s">
        <v>752</v>
      </c>
      <c r="J18297" s="1"/>
      <c r="K18297" s="2"/>
      <c r="L18297">
        <v>18296</v>
      </c>
      <c r="M18297" s="1" t="s">
        <v>753</v>
      </c>
      <c r="N18297" s="1"/>
      <c r="O18297" s="2"/>
      <c r="P18297">
        <v>18296</v>
      </c>
      <c r="Q18297" s="1" t="s">
        <v>754</v>
      </c>
      <c r="R18297" s="1"/>
      <c r="S18297" s="2"/>
      <c r="T18297">
        <v>18296</v>
      </c>
      <c r="U18297" s="1" t="s">
        <v>178</v>
      </c>
      <c r="V18297" s="1"/>
      <c r="W18297" s="2"/>
      <c r="X18297">
        <v>18296</v>
      </c>
      <c r="Y18297" s="1" t="s">
        <v>179</v>
      </c>
      <c r="Z18297" s="1"/>
      <c r="AA18297" s="2"/>
    </row>
    <row r="18298" spans="8:27">
      <c r="H18298">
        <v>18297</v>
      </c>
      <c r="I18298" s="1" t="s">
        <v>752</v>
      </c>
      <c r="J18298" s="1"/>
      <c r="K18298" s="2"/>
      <c r="L18298">
        <v>18297</v>
      </c>
      <c r="M18298" s="1" t="s">
        <v>753</v>
      </c>
      <c r="N18298" s="1"/>
      <c r="O18298" s="2"/>
      <c r="P18298">
        <v>18297</v>
      </c>
      <c r="Q18298" s="1" t="s">
        <v>754</v>
      </c>
      <c r="R18298" s="1"/>
      <c r="S18298" s="2"/>
      <c r="T18298">
        <v>18297</v>
      </c>
      <c r="U18298" s="1" t="s">
        <v>178</v>
      </c>
      <c r="V18298" s="1"/>
      <c r="W18298" s="2"/>
      <c r="X18298">
        <v>18297</v>
      </c>
      <c r="Y18298" s="1" t="s">
        <v>179</v>
      </c>
      <c r="Z18298" s="1"/>
      <c r="AA18298" s="2"/>
    </row>
    <row r="18299" spans="8:27">
      <c r="H18299">
        <v>18298</v>
      </c>
      <c r="I18299" s="1" t="s">
        <v>752</v>
      </c>
      <c r="J18299" s="1"/>
      <c r="K18299" s="2"/>
      <c r="L18299">
        <v>18298</v>
      </c>
      <c r="M18299" s="1" t="s">
        <v>753</v>
      </c>
      <c r="N18299" s="1"/>
      <c r="O18299" s="2"/>
      <c r="P18299">
        <v>18298</v>
      </c>
      <c r="Q18299" s="1" t="s">
        <v>754</v>
      </c>
      <c r="R18299" s="1"/>
      <c r="S18299" s="2"/>
      <c r="T18299">
        <v>18298</v>
      </c>
      <c r="U18299" s="1" t="s">
        <v>178</v>
      </c>
      <c r="V18299" s="1"/>
      <c r="W18299" s="2"/>
      <c r="X18299">
        <v>18298</v>
      </c>
      <c r="Y18299" s="1" t="s">
        <v>179</v>
      </c>
      <c r="Z18299" s="1"/>
      <c r="AA18299" s="2"/>
    </row>
    <row r="18300" spans="8:27">
      <c r="H18300">
        <v>18299</v>
      </c>
      <c r="I18300" s="1" t="s">
        <v>752</v>
      </c>
      <c r="J18300" s="1"/>
      <c r="K18300" s="2"/>
      <c r="L18300">
        <v>18299</v>
      </c>
      <c r="M18300" s="1" t="s">
        <v>753</v>
      </c>
      <c r="N18300" s="1"/>
      <c r="O18300" s="2"/>
      <c r="P18300">
        <v>18299</v>
      </c>
      <c r="Q18300" s="1" t="s">
        <v>754</v>
      </c>
      <c r="R18300" s="1"/>
      <c r="S18300" s="2"/>
      <c r="T18300">
        <v>18299</v>
      </c>
      <c r="U18300" s="1" t="s">
        <v>178</v>
      </c>
      <c r="V18300" s="1"/>
      <c r="W18300" s="2"/>
      <c r="X18300">
        <v>18299</v>
      </c>
      <c r="Y18300" s="1" t="s">
        <v>179</v>
      </c>
      <c r="Z18300" s="1"/>
      <c r="AA18300" s="2"/>
    </row>
    <row r="18301" spans="8:27">
      <c r="H18301">
        <v>18300</v>
      </c>
      <c r="I18301" s="1" t="s">
        <v>752</v>
      </c>
      <c r="J18301" s="1"/>
      <c r="K18301" s="2"/>
      <c r="L18301">
        <v>18300</v>
      </c>
      <c r="M18301" s="1" t="s">
        <v>753</v>
      </c>
      <c r="N18301" s="1"/>
      <c r="O18301" s="2"/>
      <c r="P18301">
        <v>18300</v>
      </c>
      <c r="Q18301" s="1" t="s">
        <v>754</v>
      </c>
      <c r="R18301" s="1"/>
      <c r="S18301" s="2"/>
      <c r="T18301">
        <v>18300</v>
      </c>
      <c r="U18301" s="1" t="s">
        <v>178</v>
      </c>
      <c r="V18301" s="1"/>
      <c r="W18301" s="2"/>
      <c r="X18301">
        <v>18300</v>
      </c>
      <c r="Y18301" s="1" t="s">
        <v>179</v>
      </c>
      <c r="Z18301" s="1"/>
      <c r="AA18301" s="2"/>
    </row>
    <row r="18302" spans="8:27">
      <c r="H18302">
        <v>18301</v>
      </c>
      <c r="I18302" s="1" t="s">
        <v>752</v>
      </c>
      <c r="J18302" s="1"/>
      <c r="K18302" s="2"/>
      <c r="L18302">
        <v>18301</v>
      </c>
      <c r="M18302" s="1" t="s">
        <v>753</v>
      </c>
      <c r="N18302" s="1"/>
      <c r="O18302" s="2"/>
      <c r="P18302">
        <v>18301</v>
      </c>
      <c r="Q18302" s="1" t="s">
        <v>754</v>
      </c>
      <c r="R18302" s="1"/>
      <c r="S18302" s="2"/>
      <c r="T18302">
        <v>18301</v>
      </c>
      <c r="U18302" s="1" t="s">
        <v>178</v>
      </c>
      <c r="V18302" s="1"/>
      <c r="W18302" s="2"/>
      <c r="X18302">
        <v>18301</v>
      </c>
      <c r="Y18302" s="1" t="s">
        <v>179</v>
      </c>
      <c r="Z18302" s="1"/>
      <c r="AA18302" s="2"/>
    </row>
    <row r="18303" spans="8:27">
      <c r="H18303">
        <v>18302</v>
      </c>
      <c r="I18303" s="1" t="s">
        <v>752</v>
      </c>
      <c r="J18303" s="1"/>
      <c r="K18303" s="2"/>
      <c r="L18303">
        <v>18302</v>
      </c>
      <c r="M18303" s="1" t="s">
        <v>753</v>
      </c>
      <c r="N18303" s="1"/>
      <c r="O18303" s="2"/>
      <c r="P18303">
        <v>18302</v>
      </c>
      <c r="Q18303" s="1" t="s">
        <v>754</v>
      </c>
      <c r="R18303" s="1"/>
      <c r="S18303" s="2"/>
      <c r="T18303">
        <v>18302</v>
      </c>
      <c r="U18303" s="1" t="s">
        <v>178</v>
      </c>
      <c r="V18303" s="1"/>
      <c r="W18303" s="2"/>
      <c r="X18303">
        <v>18302</v>
      </c>
      <c r="Y18303" s="1" t="s">
        <v>179</v>
      </c>
      <c r="Z18303" s="1"/>
      <c r="AA18303" s="2"/>
    </row>
    <row r="18304" spans="8:27">
      <c r="H18304">
        <v>18303</v>
      </c>
      <c r="I18304" s="1" t="s">
        <v>752</v>
      </c>
      <c r="J18304" s="1"/>
      <c r="K18304" s="2"/>
      <c r="L18304">
        <v>18303</v>
      </c>
      <c r="M18304" s="1" t="s">
        <v>753</v>
      </c>
      <c r="N18304" s="1"/>
      <c r="O18304" s="2"/>
      <c r="P18304">
        <v>18303</v>
      </c>
      <c r="Q18304" s="1" t="s">
        <v>754</v>
      </c>
      <c r="R18304" s="1"/>
      <c r="S18304" s="2"/>
      <c r="T18304">
        <v>18303</v>
      </c>
      <c r="U18304" s="1" t="s">
        <v>178</v>
      </c>
      <c r="V18304" s="1"/>
      <c r="W18304" s="2"/>
      <c r="X18304">
        <v>18303</v>
      </c>
      <c r="Y18304" s="1" t="s">
        <v>179</v>
      </c>
      <c r="Z18304" s="1"/>
      <c r="AA18304" s="2"/>
    </row>
    <row r="18305" spans="8:27">
      <c r="H18305">
        <v>18304</v>
      </c>
      <c r="I18305" s="1" t="s">
        <v>752</v>
      </c>
      <c r="J18305" s="1"/>
      <c r="K18305" s="2"/>
      <c r="L18305">
        <v>18304</v>
      </c>
      <c r="M18305" s="1" t="s">
        <v>753</v>
      </c>
      <c r="N18305" s="1"/>
      <c r="O18305" s="2"/>
      <c r="P18305">
        <v>18304</v>
      </c>
      <c r="Q18305" s="1" t="s">
        <v>754</v>
      </c>
      <c r="R18305" s="1"/>
      <c r="S18305" s="2"/>
      <c r="T18305">
        <v>18304</v>
      </c>
      <c r="U18305" s="1" t="s">
        <v>178</v>
      </c>
      <c r="V18305" s="1"/>
      <c r="W18305" s="2"/>
      <c r="X18305">
        <v>18304</v>
      </c>
      <c r="Y18305" s="1" t="s">
        <v>179</v>
      </c>
      <c r="Z18305" s="1"/>
      <c r="AA18305" s="2"/>
    </row>
    <row r="18306" spans="8:27">
      <c r="H18306">
        <v>18305</v>
      </c>
      <c r="I18306" s="1" t="s">
        <v>752</v>
      </c>
      <c r="J18306" s="1"/>
      <c r="K18306" s="2"/>
      <c r="L18306">
        <v>18305</v>
      </c>
      <c r="M18306" s="1" t="s">
        <v>753</v>
      </c>
      <c r="N18306" s="1"/>
      <c r="O18306" s="2"/>
      <c r="P18306">
        <v>18305</v>
      </c>
      <c r="Q18306" s="1" t="s">
        <v>754</v>
      </c>
      <c r="R18306" s="1"/>
      <c r="S18306" s="2"/>
      <c r="T18306">
        <v>18305</v>
      </c>
      <c r="U18306" s="1" t="s">
        <v>178</v>
      </c>
      <c r="V18306" s="1"/>
      <c r="W18306" s="2"/>
      <c r="X18306">
        <v>18305</v>
      </c>
      <c r="Y18306" s="1" t="s">
        <v>179</v>
      </c>
      <c r="Z18306" s="1"/>
      <c r="AA18306" s="2"/>
    </row>
    <row r="18307" spans="8:27">
      <c r="H18307">
        <v>18306</v>
      </c>
      <c r="I18307" s="1" t="s">
        <v>752</v>
      </c>
      <c r="J18307" s="1"/>
      <c r="K18307" s="2"/>
      <c r="L18307">
        <v>18306</v>
      </c>
      <c r="M18307" s="1" t="s">
        <v>753</v>
      </c>
      <c r="N18307" s="1"/>
      <c r="O18307" s="2"/>
      <c r="P18307">
        <v>18306</v>
      </c>
      <c r="Q18307" s="1" t="s">
        <v>754</v>
      </c>
      <c r="R18307" s="1"/>
      <c r="S18307" s="2"/>
      <c r="T18307">
        <v>18306</v>
      </c>
      <c r="U18307" s="1" t="s">
        <v>178</v>
      </c>
      <c r="V18307" s="1"/>
      <c r="W18307" s="2"/>
      <c r="X18307">
        <v>18306</v>
      </c>
      <c r="Y18307" s="1" t="s">
        <v>179</v>
      </c>
      <c r="Z18307" s="1"/>
      <c r="AA18307" s="2"/>
    </row>
    <row r="18308" spans="8:27">
      <c r="H18308">
        <v>18307</v>
      </c>
      <c r="I18308" s="1" t="s">
        <v>752</v>
      </c>
      <c r="J18308" s="1"/>
      <c r="K18308" s="2"/>
      <c r="L18308">
        <v>18307</v>
      </c>
      <c r="M18308" s="1" t="s">
        <v>753</v>
      </c>
      <c r="N18308" s="1"/>
      <c r="O18308" s="2"/>
      <c r="P18308">
        <v>18307</v>
      </c>
      <c r="Q18308" s="1" t="s">
        <v>754</v>
      </c>
      <c r="R18308" s="1"/>
      <c r="S18308" s="2"/>
      <c r="T18308">
        <v>18307</v>
      </c>
      <c r="U18308" s="1" t="s">
        <v>178</v>
      </c>
      <c r="V18308" s="1"/>
      <c r="W18308" s="2"/>
      <c r="X18308">
        <v>18307</v>
      </c>
      <c r="Y18308" s="1" t="s">
        <v>179</v>
      </c>
      <c r="Z18308" s="1"/>
      <c r="AA18308" s="2"/>
    </row>
    <row r="18309" spans="8:27">
      <c r="H18309">
        <v>18308</v>
      </c>
      <c r="I18309" s="1" t="s">
        <v>752</v>
      </c>
      <c r="J18309" s="1"/>
      <c r="K18309" s="2"/>
      <c r="L18309">
        <v>18308</v>
      </c>
      <c r="M18309" s="1" t="s">
        <v>753</v>
      </c>
      <c r="N18309" s="1"/>
      <c r="O18309" s="2"/>
      <c r="P18309">
        <v>18308</v>
      </c>
      <c r="Q18309" s="1" t="s">
        <v>754</v>
      </c>
      <c r="R18309" s="1"/>
      <c r="S18309" s="2"/>
      <c r="T18309">
        <v>18308</v>
      </c>
      <c r="U18309" s="1" t="s">
        <v>178</v>
      </c>
      <c r="V18309" s="1"/>
      <c r="W18309" s="2"/>
      <c r="X18309">
        <v>18308</v>
      </c>
      <c r="Y18309" s="1" t="s">
        <v>179</v>
      </c>
      <c r="Z18309" s="1"/>
      <c r="AA18309" s="2"/>
    </row>
    <row r="18310" spans="8:27">
      <c r="H18310">
        <v>18309</v>
      </c>
      <c r="I18310" s="1" t="s">
        <v>752</v>
      </c>
      <c r="J18310" s="1"/>
      <c r="K18310" s="2"/>
      <c r="L18310">
        <v>18309</v>
      </c>
      <c r="M18310" s="1" t="s">
        <v>753</v>
      </c>
      <c r="N18310" s="1"/>
      <c r="O18310" s="2"/>
      <c r="P18310">
        <v>18309</v>
      </c>
      <c r="Q18310" s="1" t="s">
        <v>754</v>
      </c>
      <c r="R18310" s="1"/>
      <c r="S18310" s="2"/>
      <c r="T18310">
        <v>18309</v>
      </c>
      <c r="U18310" s="1" t="s">
        <v>178</v>
      </c>
      <c r="V18310" s="1"/>
      <c r="W18310" s="2"/>
      <c r="X18310">
        <v>18309</v>
      </c>
      <c r="Y18310" s="1" t="s">
        <v>179</v>
      </c>
      <c r="Z18310" s="1"/>
      <c r="AA18310" s="2"/>
    </row>
    <row r="18311" spans="8:27">
      <c r="H18311">
        <v>18310</v>
      </c>
      <c r="I18311" s="1" t="s">
        <v>752</v>
      </c>
      <c r="J18311" s="1"/>
      <c r="K18311" s="2"/>
      <c r="L18311">
        <v>18310</v>
      </c>
      <c r="M18311" s="1" t="s">
        <v>753</v>
      </c>
      <c r="N18311" s="1"/>
      <c r="O18311" s="2"/>
      <c r="P18311">
        <v>18310</v>
      </c>
      <c r="Q18311" s="1" t="s">
        <v>754</v>
      </c>
      <c r="R18311" s="1"/>
      <c r="S18311" s="2"/>
      <c r="T18311">
        <v>18310</v>
      </c>
      <c r="U18311" s="1" t="s">
        <v>178</v>
      </c>
      <c r="V18311" s="1"/>
      <c r="W18311" s="2"/>
      <c r="X18311">
        <v>18310</v>
      </c>
      <c r="Y18311" s="1" t="s">
        <v>179</v>
      </c>
      <c r="Z18311" s="1"/>
      <c r="AA18311" s="2"/>
    </row>
    <row r="18312" spans="8:27">
      <c r="H18312">
        <v>18311</v>
      </c>
      <c r="I18312" s="1" t="s">
        <v>752</v>
      </c>
      <c r="J18312" s="1"/>
      <c r="K18312" s="2"/>
      <c r="L18312">
        <v>18311</v>
      </c>
      <c r="M18312" s="1" t="s">
        <v>753</v>
      </c>
      <c r="N18312" s="1"/>
      <c r="O18312" s="2"/>
      <c r="P18312">
        <v>18311</v>
      </c>
      <c r="Q18312" s="1" t="s">
        <v>754</v>
      </c>
      <c r="R18312" s="1"/>
      <c r="S18312" s="2"/>
      <c r="T18312">
        <v>18311</v>
      </c>
      <c r="U18312" s="1" t="s">
        <v>178</v>
      </c>
      <c r="V18312" s="1"/>
      <c r="W18312" s="2"/>
      <c r="X18312">
        <v>18311</v>
      </c>
      <c r="Y18312" s="1" t="s">
        <v>179</v>
      </c>
      <c r="Z18312" s="1"/>
      <c r="AA18312" s="2"/>
    </row>
    <row r="18313" spans="8:27">
      <c r="H18313">
        <v>18312</v>
      </c>
      <c r="I18313" s="1" t="s">
        <v>752</v>
      </c>
      <c r="J18313" s="1"/>
      <c r="K18313" s="2"/>
      <c r="L18313">
        <v>18312</v>
      </c>
      <c r="M18313" s="1" t="s">
        <v>753</v>
      </c>
      <c r="N18313" s="1"/>
      <c r="O18313" s="2"/>
      <c r="P18313">
        <v>18312</v>
      </c>
      <c r="Q18313" s="1" t="s">
        <v>754</v>
      </c>
      <c r="R18313" s="1"/>
      <c r="S18313" s="2"/>
      <c r="T18313">
        <v>18312</v>
      </c>
      <c r="U18313" s="1" t="s">
        <v>178</v>
      </c>
      <c r="V18313" s="1"/>
      <c r="W18313" s="2"/>
      <c r="X18313">
        <v>18312</v>
      </c>
      <c r="Y18313" s="1" t="s">
        <v>179</v>
      </c>
      <c r="Z18313" s="1"/>
      <c r="AA18313" s="2"/>
    </row>
    <row r="18314" spans="8:27">
      <c r="H18314">
        <v>18313</v>
      </c>
      <c r="I18314" s="1" t="s">
        <v>752</v>
      </c>
      <c r="J18314" s="1"/>
      <c r="K18314" s="2"/>
      <c r="L18314">
        <v>18313</v>
      </c>
      <c r="M18314" s="1" t="s">
        <v>753</v>
      </c>
      <c r="N18314" s="1"/>
      <c r="O18314" s="2"/>
      <c r="P18314">
        <v>18313</v>
      </c>
      <c r="Q18314" s="1" t="s">
        <v>754</v>
      </c>
      <c r="R18314" s="1"/>
      <c r="S18314" s="2"/>
      <c r="T18314">
        <v>18313</v>
      </c>
      <c r="U18314" s="1" t="s">
        <v>178</v>
      </c>
      <c r="V18314" s="1"/>
      <c r="W18314" s="2"/>
      <c r="X18314">
        <v>18313</v>
      </c>
      <c r="Y18314" s="1" t="s">
        <v>179</v>
      </c>
      <c r="Z18314" s="1"/>
      <c r="AA18314" s="2"/>
    </row>
    <row r="18315" spans="8:27">
      <c r="H18315">
        <v>18314</v>
      </c>
      <c r="I18315" s="1" t="s">
        <v>752</v>
      </c>
      <c r="J18315" s="1"/>
      <c r="K18315" s="2"/>
      <c r="L18315">
        <v>18314</v>
      </c>
      <c r="M18315" s="1" t="s">
        <v>753</v>
      </c>
      <c r="N18315" s="1"/>
      <c r="O18315" s="2"/>
      <c r="P18315">
        <v>18314</v>
      </c>
      <c r="Q18315" s="1" t="s">
        <v>754</v>
      </c>
      <c r="R18315" s="1"/>
      <c r="S18315" s="2"/>
      <c r="T18315">
        <v>18314</v>
      </c>
      <c r="U18315" s="1" t="s">
        <v>178</v>
      </c>
      <c r="V18315" s="1"/>
      <c r="W18315" s="2"/>
      <c r="X18315">
        <v>18314</v>
      </c>
      <c r="Y18315" s="1" t="s">
        <v>179</v>
      </c>
      <c r="Z18315" s="1"/>
      <c r="AA18315" s="2"/>
    </row>
    <row r="18316" spans="8:27">
      <c r="H18316">
        <v>18315</v>
      </c>
      <c r="I18316" s="1" t="s">
        <v>752</v>
      </c>
      <c r="J18316" s="1"/>
      <c r="K18316" s="2"/>
      <c r="L18316">
        <v>18315</v>
      </c>
      <c r="M18316" s="1" t="s">
        <v>753</v>
      </c>
      <c r="N18316" s="1"/>
      <c r="O18316" s="2"/>
      <c r="P18316">
        <v>18315</v>
      </c>
      <c r="Q18316" s="1" t="s">
        <v>754</v>
      </c>
      <c r="R18316" s="1"/>
      <c r="S18316" s="2"/>
      <c r="T18316">
        <v>18315</v>
      </c>
      <c r="U18316" s="1" t="s">
        <v>178</v>
      </c>
      <c r="V18316" s="1"/>
      <c r="W18316" s="2"/>
      <c r="X18316">
        <v>18315</v>
      </c>
      <c r="Y18316" s="1" t="s">
        <v>179</v>
      </c>
      <c r="Z18316" s="1"/>
      <c r="AA18316" s="2"/>
    </row>
    <row r="18317" spans="8:27">
      <c r="H18317">
        <v>18316</v>
      </c>
      <c r="I18317" s="1" t="s">
        <v>752</v>
      </c>
      <c r="J18317" s="1"/>
      <c r="K18317" s="2"/>
      <c r="L18317">
        <v>18316</v>
      </c>
      <c r="M18317" s="1" t="s">
        <v>753</v>
      </c>
      <c r="N18317" s="1"/>
      <c r="O18317" s="2"/>
      <c r="P18317">
        <v>18316</v>
      </c>
      <c r="Q18317" s="1" t="s">
        <v>754</v>
      </c>
      <c r="R18317" s="1"/>
      <c r="S18317" s="2"/>
      <c r="T18317">
        <v>18316</v>
      </c>
      <c r="U18317" s="1" t="s">
        <v>178</v>
      </c>
      <c r="V18317" s="1"/>
      <c r="W18317" s="2"/>
      <c r="X18317">
        <v>18316</v>
      </c>
      <c r="Y18317" s="1" t="s">
        <v>179</v>
      </c>
      <c r="Z18317" s="1"/>
      <c r="AA18317" s="2"/>
    </row>
    <row r="18318" spans="8:27">
      <c r="H18318">
        <v>18317</v>
      </c>
      <c r="I18318" s="1" t="s">
        <v>752</v>
      </c>
      <c r="J18318" s="1"/>
      <c r="K18318" s="2"/>
      <c r="L18318">
        <v>18317</v>
      </c>
      <c r="M18318" s="1" t="s">
        <v>753</v>
      </c>
      <c r="N18318" s="1"/>
      <c r="O18318" s="2"/>
      <c r="P18318">
        <v>18317</v>
      </c>
      <c r="Q18318" s="1" t="s">
        <v>754</v>
      </c>
      <c r="R18318" s="1"/>
      <c r="S18318" s="2"/>
      <c r="T18318">
        <v>18317</v>
      </c>
      <c r="U18318" s="1" t="s">
        <v>178</v>
      </c>
      <c r="V18318" s="1"/>
      <c r="W18318" s="2"/>
      <c r="X18318">
        <v>18317</v>
      </c>
      <c r="Y18318" s="1" t="s">
        <v>179</v>
      </c>
      <c r="Z18318" s="1"/>
      <c r="AA18318" s="2"/>
    </row>
    <row r="18319" spans="8:27">
      <c r="H18319">
        <v>18318</v>
      </c>
      <c r="I18319" s="1" t="s">
        <v>752</v>
      </c>
      <c r="J18319" s="1"/>
      <c r="K18319" s="2"/>
      <c r="L18319">
        <v>18318</v>
      </c>
      <c r="M18319" s="1" t="s">
        <v>753</v>
      </c>
      <c r="N18319" s="1"/>
      <c r="O18319" s="2"/>
      <c r="P18319">
        <v>18318</v>
      </c>
      <c r="Q18319" s="1" t="s">
        <v>754</v>
      </c>
      <c r="R18319" s="1"/>
      <c r="S18319" s="2"/>
      <c r="T18319">
        <v>18318</v>
      </c>
      <c r="U18319" s="1" t="s">
        <v>178</v>
      </c>
      <c r="V18319" s="1"/>
      <c r="W18319" s="2"/>
      <c r="X18319">
        <v>18318</v>
      </c>
      <c r="Y18319" s="1" t="s">
        <v>179</v>
      </c>
      <c r="Z18319" s="1"/>
      <c r="AA18319" s="2"/>
    </row>
    <row r="18320" spans="8:27">
      <c r="H18320">
        <v>18319</v>
      </c>
      <c r="I18320" s="1" t="s">
        <v>752</v>
      </c>
      <c r="J18320" s="1"/>
      <c r="K18320" s="2"/>
      <c r="L18320">
        <v>18319</v>
      </c>
      <c r="M18320" s="1" t="s">
        <v>753</v>
      </c>
      <c r="N18320" s="1"/>
      <c r="O18320" s="2"/>
      <c r="P18320">
        <v>18319</v>
      </c>
      <c r="Q18320" s="1" t="s">
        <v>754</v>
      </c>
      <c r="R18320" s="1"/>
      <c r="S18320" s="2"/>
      <c r="T18320">
        <v>18319</v>
      </c>
      <c r="U18320" s="1" t="s">
        <v>178</v>
      </c>
      <c r="V18320" s="1"/>
      <c r="W18320" s="2"/>
      <c r="X18320">
        <v>18319</v>
      </c>
      <c r="Y18320" s="1" t="s">
        <v>179</v>
      </c>
      <c r="Z18320" s="1"/>
      <c r="AA18320" s="2"/>
    </row>
    <row r="18321" spans="8:27">
      <c r="H18321">
        <v>18320</v>
      </c>
      <c r="I18321" s="1" t="s">
        <v>752</v>
      </c>
      <c r="J18321" s="1"/>
      <c r="K18321" s="2"/>
      <c r="L18321">
        <v>18320</v>
      </c>
      <c r="M18321" s="1" t="s">
        <v>753</v>
      </c>
      <c r="N18321" s="1"/>
      <c r="O18321" s="2"/>
      <c r="P18321">
        <v>18320</v>
      </c>
      <c r="Q18321" s="1" t="s">
        <v>754</v>
      </c>
      <c r="R18321" s="1"/>
      <c r="S18321" s="2"/>
      <c r="T18321">
        <v>18320</v>
      </c>
      <c r="U18321" s="1" t="s">
        <v>178</v>
      </c>
      <c r="V18321" s="1"/>
      <c r="W18321" s="2"/>
      <c r="X18321">
        <v>18320</v>
      </c>
      <c r="Y18321" s="1" t="s">
        <v>179</v>
      </c>
      <c r="Z18321" s="1"/>
      <c r="AA18321" s="2"/>
    </row>
    <row r="18322" spans="8:27">
      <c r="H18322">
        <v>18321</v>
      </c>
      <c r="I18322" s="1" t="s">
        <v>752</v>
      </c>
      <c r="J18322" s="1"/>
      <c r="K18322" s="2"/>
      <c r="L18322">
        <v>18321</v>
      </c>
      <c r="M18322" s="1" t="s">
        <v>753</v>
      </c>
      <c r="N18322" s="1"/>
      <c r="O18322" s="2"/>
      <c r="P18322">
        <v>18321</v>
      </c>
      <c r="Q18322" s="1" t="s">
        <v>754</v>
      </c>
      <c r="R18322" s="1"/>
      <c r="S18322" s="2"/>
      <c r="T18322">
        <v>18321</v>
      </c>
      <c r="U18322" s="1" t="s">
        <v>178</v>
      </c>
      <c r="V18322" s="1"/>
      <c r="W18322" s="2"/>
      <c r="X18322">
        <v>18321</v>
      </c>
      <c r="Y18322" s="1" t="s">
        <v>179</v>
      </c>
      <c r="Z18322" s="1"/>
      <c r="AA18322" s="2"/>
    </row>
    <row r="18323" spans="8:27">
      <c r="H18323">
        <v>18322</v>
      </c>
      <c r="I18323" s="1" t="s">
        <v>752</v>
      </c>
      <c r="J18323" s="1"/>
      <c r="K18323" s="2"/>
      <c r="L18323">
        <v>18322</v>
      </c>
      <c r="M18323" s="1" t="s">
        <v>753</v>
      </c>
      <c r="N18323" s="1"/>
      <c r="O18323" s="2"/>
      <c r="P18323">
        <v>18322</v>
      </c>
      <c r="Q18323" s="1" t="s">
        <v>754</v>
      </c>
      <c r="R18323" s="1"/>
      <c r="S18323" s="2"/>
      <c r="T18323">
        <v>18322</v>
      </c>
      <c r="U18323" s="1" t="s">
        <v>178</v>
      </c>
      <c r="V18323" s="1"/>
      <c r="W18323" s="2"/>
      <c r="X18323">
        <v>18322</v>
      </c>
      <c r="Y18323" s="1" t="s">
        <v>179</v>
      </c>
      <c r="Z18323" s="1"/>
      <c r="AA18323" s="2"/>
    </row>
    <row r="18324" spans="8:27">
      <c r="H18324">
        <v>18323</v>
      </c>
      <c r="I18324" s="1" t="s">
        <v>752</v>
      </c>
      <c r="J18324" s="1"/>
      <c r="K18324" s="2"/>
      <c r="L18324">
        <v>18323</v>
      </c>
      <c r="M18324" s="1" t="s">
        <v>753</v>
      </c>
      <c r="N18324" s="1"/>
      <c r="O18324" s="2"/>
      <c r="P18324">
        <v>18323</v>
      </c>
      <c r="Q18324" s="1" t="s">
        <v>754</v>
      </c>
      <c r="R18324" s="1"/>
      <c r="S18324" s="2"/>
      <c r="T18324">
        <v>18323</v>
      </c>
      <c r="U18324" s="1" t="s">
        <v>178</v>
      </c>
      <c r="V18324" s="1"/>
      <c r="W18324" s="2"/>
      <c r="X18324">
        <v>18323</v>
      </c>
      <c r="Y18324" s="1" t="s">
        <v>179</v>
      </c>
      <c r="Z18324" s="1"/>
      <c r="AA18324" s="2"/>
    </row>
    <row r="18325" spans="8:27">
      <c r="H18325">
        <v>18324</v>
      </c>
      <c r="I18325" s="1" t="s">
        <v>752</v>
      </c>
      <c r="J18325" s="1"/>
      <c r="K18325" s="2"/>
      <c r="L18325">
        <v>18324</v>
      </c>
      <c r="M18325" s="1" t="s">
        <v>753</v>
      </c>
      <c r="N18325" s="1"/>
      <c r="O18325" s="2"/>
      <c r="P18325">
        <v>18324</v>
      </c>
      <c r="Q18325" s="1" t="s">
        <v>754</v>
      </c>
      <c r="R18325" s="1"/>
      <c r="S18325" s="2"/>
      <c r="T18325">
        <v>18324</v>
      </c>
      <c r="U18325" s="1" t="s">
        <v>178</v>
      </c>
      <c r="V18325" s="1"/>
      <c r="W18325" s="2"/>
      <c r="X18325">
        <v>18324</v>
      </c>
      <c r="Y18325" s="1" t="s">
        <v>179</v>
      </c>
      <c r="Z18325" s="1"/>
      <c r="AA18325" s="2"/>
    </row>
    <row r="18326" spans="8:27">
      <c r="H18326">
        <v>18325</v>
      </c>
      <c r="I18326" s="1" t="s">
        <v>752</v>
      </c>
      <c r="J18326" s="1"/>
      <c r="K18326" s="2"/>
      <c r="L18326">
        <v>18325</v>
      </c>
      <c r="M18326" s="1" t="s">
        <v>753</v>
      </c>
      <c r="N18326" s="1"/>
      <c r="O18326" s="2"/>
      <c r="P18326">
        <v>18325</v>
      </c>
      <c r="Q18326" s="1" t="s">
        <v>754</v>
      </c>
      <c r="R18326" s="1"/>
      <c r="S18326" s="2"/>
      <c r="T18326">
        <v>18325</v>
      </c>
      <c r="U18326" s="1" t="s">
        <v>178</v>
      </c>
      <c r="V18326" s="1"/>
      <c r="W18326" s="2"/>
      <c r="X18326">
        <v>18325</v>
      </c>
      <c r="Y18326" s="1" t="s">
        <v>179</v>
      </c>
      <c r="Z18326" s="1"/>
      <c r="AA18326" s="2"/>
    </row>
    <row r="18327" spans="8:27">
      <c r="H18327">
        <v>18326</v>
      </c>
      <c r="I18327" s="1" t="s">
        <v>752</v>
      </c>
      <c r="J18327" s="1"/>
      <c r="K18327" s="2"/>
      <c r="L18327">
        <v>18326</v>
      </c>
      <c r="M18327" s="1" t="s">
        <v>753</v>
      </c>
      <c r="N18327" s="1"/>
      <c r="O18327" s="2"/>
      <c r="P18327">
        <v>18326</v>
      </c>
      <c r="Q18327" s="1" t="s">
        <v>754</v>
      </c>
      <c r="R18327" s="1"/>
      <c r="S18327" s="2"/>
      <c r="T18327">
        <v>18326</v>
      </c>
      <c r="U18327" s="1" t="s">
        <v>178</v>
      </c>
      <c r="V18327" s="1"/>
      <c r="W18327" s="2"/>
      <c r="X18327">
        <v>18326</v>
      </c>
      <c r="Y18327" s="1" t="s">
        <v>179</v>
      </c>
      <c r="Z18327" s="1"/>
      <c r="AA18327" s="2"/>
    </row>
    <row r="18328" spans="8:27">
      <c r="H18328">
        <v>18327</v>
      </c>
      <c r="I18328" s="1" t="s">
        <v>752</v>
      </c>
      <c r="J18328" s="1"/>
      <c r="K18328" s="2"/>
      <c r="L18328">
        <v>18327</v>
      </c>
      <c r="M18328" s="1" t="s">
        <v>753</v>
      </c>
      <c r="N18328" s="1"/>
      <c r="O18328" s="2"/>
      <c r="P18328">
        <v>18327</v>
      </c>
      <c r="Q18328" s="1" t="s">
        <v>754</v>
      </c>
      <c r="R18328" s="1"/>
      <c r="S18328" s="2"/>
      <c r="T18328">
        <v>18327</v>
      </c>
      <c r="U18328" s="1" t="s">
        <v>178</v>
      </c>
      <c r="V18328" s="1"/>
      <c r="W18328" s="2"/>
      <c r="X18328">
        <v>18327</v>
      </c>
      <c r="Y18328" s="1" t="s">
        <v>179</v>
      </c>
      <c r="Z18328" s="1"/>
      <c r="AA18328" s="2"/>
    </row>
    <row r="18329" spans="8:27">
      <c r="H18329">
        <v>18328</v>
      </c>
      <c r="I18329" s="1" t="s">
        <v>752</v>
      </c>
      <c r="J18329" s="1"/>
      <c r="K18329" s="2"/>
      <c r="L18329">
        <v>18328</v>
      </c>
      <c r="M18329" s="1" t="s">
        <v>753</v>
      </c>
      <c r="N18329" s="1"/>
      <c r="O18329" s="2"/>
      <c r="P18329">
        <v>18328</v>
      </c>
      <c r="Q18329" s="1" t="s">
        <v>754</v>
      </c>
      <c r="R18329" s="1"/>
      <c r="S18329" s="2"/>
      <c r="T18329">
        <v>18328</v>
      </c>
      <c r="U18329" s="1" t="s">
        <v>178</v>
      </c>
      <c r="V18329" s="1"/>
      <c r="W18329" s="2"/>
      <c r="X18329">
        <v>18328</v>
      </c>
      <c r="Y18329" s="1" t="s">
        <v>179</v>
      </c>
      <c r="Z18329" s="1"/>
      <c r="AA18329" s="2"/>
    </row>
    <row r="18330" spans="8:27">
      <c r="H18330">
        <v>18329</v>
      </c>
      <c r="I18330" s="1" t="s">
        <v>752</v>
      </c>
      <c r="J18330" s="1"/>
      <c r="K18330" s="2"/>
      <c r="L18330">
        <v>18329</v>
      </c>
      <c r="M18330" s="1" t="s">
        <v>753</v>
      </c>
      <c r="N18330" s="1"/>
      <c r="O18330" s="2"/>
      <c r="P18330">
        <v>18329</v>
      </c>
      <c r="Q18330" s="1" t="s">
        <v>754</v>
      </c>
      <c r="R18330" s="1"/>
      <c r="S18330" s="2"/>
      <c r="T18330">
        <v>18329</v>
      </c>
      <c r="U18330" s="1" t="s">
        <v>178</v>
      </c>
      <c r="V18330" s="1"/>
      <c r="W18330" s="2"/>
      <c r="X18330">
        <v>18329</v>
      </c>
      <c r="Y18330" s="1" t="s">
        <v>179</v>
      </c>
      <c r="Z18330" s="1"/>
      <c r="AA18330" s="2"/>
    </row>
    <row r="18331" spans="8:27">
      <c r="H18331">
        <v>18330</v>
      </c>
      <c r="I18331" s="1" t="s">
        <v>752</v>
      </c>
      <c r="J18331" s="1"/>
      <c r="K18331" s="2"/>
      <c r="L18331">
        <v>18330</v>
      </c>
      <c r="M18331" s="1" t="s">
        <v>753</v>
      </c>
      <c r="N18331" s="1"/>
      <c r="O18331" s="2"/>
      <c r="P18331">
        <v>18330</v>
      </c>
      <c r="Q18331" s="1" t="s">
        <v>754</v>
      </c>
      <c r="R18331" s="1"/>
      <c r="S18331" s="2"/>
      <c r="T18331">
        <v>18330</v>
      </c>
      <c r="U18331" s="1" t="s">
        <v>178</v>
      </c>
      <c r="V18331" s="1"/>
      <c r="W18331" s="2"/>
      <c r="X18331">
        <v>18330</v>
      </c>
      <c r="Y18331" s="1" t="s">
        <v>179</v>
      </c>
      <c r="Z18331" s="1"/>
      <c r="AA18331" s="2"/>
    </row>
    <row r="18332" spans="8:27">
      <c r="H18332">
        <v>18331</v>
      </c>
      <c r="I18332" s="1" t="s">
        <v>752</v>
      </c>
      <c r="J18332" s="1"/>
      <c r="K18332" s="2"/>
      <c r="L18332">
        <v>18331</v>
      </c>
      <c r="M18332" s="1" t="s">
        <v>753</v>
      </c>
      <c r="N18332" s="1"/>
      <c r="O18332" s="2"/>
      <c r="P18332">
        <v>18331</v>
      </c>
      <c r="Q18332" s="1" t="s">
        <v>754</v>
      </c>
      <c r="R18332" s="1"/>
      <c r="S18332" s="2"/>
      <c r="T18332">
        <v>18331</v>
      </c>
      <c r="U18332" s="1" t="s">
        <v>178</v>
      </c>
      <c r="V18332" s="1"/>
      <c r="W18332" s="2"/>
      <c r="X18332">
        <v>18331</v>
      </c>
      <c r="Y18332" s="1" t="s">
        <v>179</v>
      </c>
      <c r="Z18332" s="1"/>
      <c r="AA18332" s="2"/>
    </row>
    <row r="18333" spans="8:27">
      <c r="H18333">
        <v>18332</v>
      </c>
      <c r="I18333" s="1" t="s">
        <v>752</v>
      </c>
      <c r="J18333" s="1"/>
      <c r="K18333" s="2"/>
      <c r="L18333">
        <v>18332</v>
      </c>
      <c r="M18333" s="1" t="s">
        <v>753</v>
      </c>
      <c r="N18333" s="1"/>
      <c r="O18333" s="2"/>
      <c r="P18333">
        <v>18332</v>
      </c>
      <c r="Q18333" s="1" t="s">
        <v>754</v>
      </c>
      <c r="R18333" s="1"/>
      <c r="S18333" s="2"/>
      <c r="T18333">
        <v>18332</v>
      </c>
      <c r="U18333" s="1" t="s">
        <v>178</v>
      </c>
      <c r="V18333" s="1"/>
      <c r="W18333" s="2"/>
      <c r="X18333">
        <v>18332</v>
      </c>
      <c r="Y18333" s="1" t="s">
        <v>179</v>
      </c>
      <c r="Z18333" s="1"/>
      <c r="AA18333" s="2"/>
    </row>
    <row r="18334" spans="8:27">
      <c r="H18334">
        <v>18333</v>
      </c>
      <c r="I18334" s="1" t="s">
        <v>752</v>
      </c>
      <c r="J18334" s="1"/>
      <c r="K18334" s="2"/>
      <c r="L18334">
        <v>18333</v>
      </c>
      <c r="M18334" s="1" t="s">
        <v>753</v>
      </c>
      <c r="N18334" s="1"/>
      <c r="O18334" s="2"/>
      <c r="P18334">
        <v>18333</v>
      </c>
      <c r="Q18334" s="1" t="s">
        <v>754</v>
      </c>
      <c r="R18334" s="1"/>
      <c r="S18334" s="2"/>
      <c r="T18334">
        <v>18333</v>
      </c>
      <c r="U18334" s="1" t="s">
        <v>178</v>
      </c>
      <c r="V18334" s="1"/>
      <c r="W18334" s="2"/>
      <c r="X18334">
        <v>18333</v>
      </c>
      <c r="Y18334" s="1" t="s">
        <v>179</v>
      </c>
      <c r="Z18334" s="1"/>
      <c r="AA18334" s="2"/>
    </row>
    <row r="18335" spans="8:27">
      <c r="H18335">
        <v>18334</v>
      </c>
      <c r="I18335" s="1" t="s">
        <v>752</v>
      </c>
      <c r="J18335" s="1"/>
      <c r="K18335" s="2"/>
      <c r="L18335">
        <v>18334</v>
      </c>
      <c r="M18335" s="1" t="s">
        <v>753</v>
      </c>
      <c r="N18335" s="1"/>
      <c r="O18335" s="2"/>
      <c r="P18335">
        <v>18334</v>
      </c>
      <c r="Q18335" s="1" t="s">
        <v>754</v>
      </c>
      <c r="R18335" s="1"/>
      <c r="S18335" s="2"/>
      <c r="T18335">
        <v>18334</v>
      </c>
      <c r="U18335" s="1" t="s">
        <v>178</v>
      </c>
      <c r="V18335" s="1"/>
      <c r="W18335" s="2"/>
      <c r="X18335">
        <v>18334</v>
      </c>
      <c r="Y18335" s="1" t="s">
        <v>179</v>
      </c>
      <c r="Z18335" s="1"/>
      <c r="AA18335" s="2"/>
    </row>
    <row r="18336" spans="8:27">
      <c r="H18336">
        <v>18335</v>
      </c>
      <c r="I18336" s="1" t="s">
        <v>752</v>
      </c>
      <c r="J18336" s="1"/>
      <c r="K18336" s="2"/>
      <c r="L18336">
        <v>18335</v>
      </c>
      <c r="M18336" s="1" t="s">
        <v>753</v>
      </c>
      <c r="N18336" s="1"/>
      <c r="O18336" s="2"/>
      <c r="P18336">
        <v>18335</v>
      </c>
      <c r="Q18336" s="1" t="s">
        <v>754</v>
      </c>
      <c r="R18336" s="1"/>
      <c r="S18336" s="2"/>
      <c r="T18336">
        <v>18335</v>
      </c>
      <c r="U18336" s="1" t="s">
        <v>178</v>
      </c>
      <c r="V18336" s="1"/>
      <c r="W18336" s="2"/>
      <c r="X18336">
        <v>18335</v>
      </c>
      <c r="Y18336" s="1" t="s">
        <v>179</v>
      </c>
      <c r="Z18336" s="1"/>
      <c r="AA18336" s="2"/>
    </row>
    <row r="18337" spans="8:27">
      <c r="H18337">
        <v>18336</v>
      </c>
      <c r="I18337" s="1" t="s">
        <v>752</v>
      </c>
      <c r="J18337" s="1"/>
      <c r="K18337" s="2"/>
      <c r="L18337">
        <v>18336</v>
      </c>
      <c r="M18337" s="1" t="s">
        <v>753</v>
      </c>
      <c r="N18337" s="1"/>
      <c r="O18337" s="2"/>
      <c r="P18337">
        <v>18336</v>
      </c>
      <c r="Q18337" s="1" t="s">
        <v>754</v>
      </c>
      <c r="R18337" s="1"/>
      <c r="S18337" s="2"/>
      <c r="T18337">
        <v>18336</v>
      </c>
      <c r="U18337" s="1" t="s">
        <v>178</v>
      </c>
      <c r="V18337" s="1"/>
      <c r="W18337" s="2"/>
      <c r="X18337">
        <v>18336</v>
      </c>
      <c r="Y18337" s="1" t="s">
        <v>179</v>
      </c>
      <c r="Z18337" s="1"/>
      <c r="AA18337" s="2"/>
    </row>
    <row r="18338" spans="8:27">
      <c r="H18338">
        <v>18337</v>
      </c>
      <c r="I18338" s="1" t="s">
        <v>752</v>
      </c>
      <c r="J18338" s="1"/>
      <c r="K18338" s="2"/>
      <c r="L18338">
        <v>18337</v>
      </c>
      <c r="M18338" s="1" t="s">
        <v>753</v>
      </c>
      <c r="N18338" s="1"/>
      <c r="O18338" s="2"/>
      <c r="P18338">
        <v>18337</v>
      </c>
      <c r="Q18338" s="1" t="s">
        <v>754</v>
      </c>
      <c r="R18338" s="1"/>
      <c r="S18338" s="2"/>
      <c r="T18338">
        <v>18337</v>
      </c>
      <c r="U18338" s="1" t="s">
        <v>178</v>
      </c>
      <c r="V18338" s="1"/>
      <c r="W18338" s="2"/>
      <c r="X18338">
        <v>18337</v>
      </c>
      <c r="Y18338" s="1" t="s">
        <v>179</v>
      </c>
      <c r="Z18338" s="1"/>
      <c r="AA18338" s="2"/>
    </row>
    <row r="18339" spans="8:27">
      <c r="H18339">
        <v>18338</v>
      </c>
      <c r="I18339" s="1" t="s">
        <v>752</v>
      </c>
      <c r="J18339" s="1"/>
      <c r="K18339" s="2"/>
      <c r="L18339">
        <v>18338</v>
      </c>
      <c r="M18339" s="1" t="s">
        <v>753</v>
      </c>
      <c r="N18339" s="1"/>
      <c r="O18339" s="2"/>
      <c r="P18339">
        <v>18338</v>
      </c>
      <c r="Q18339" s="1" t="s">
        <v>754</v>
      </c>
      <c r="R18339" s="1"/>
      <c r="S18339" s="2"/>
      <c r="T18339">
        <v>18338</v>
      </c>
      <c r="U18339" s="1" t="s">
        <v>178</v>
      </c>
      <c r="V18339" s="1"/>
      <c r="W18339" s="2"/>
      <c r="X18339">
        <v>18338</v>
      </c>
      <c r="Y18339" s="1" t="s">
        <v>179</v>
      </c>
      <c r="Z18339" s="1"/>
      <c r="AA18339" s="2"/>
    </row>
    <row r="18340" spans="8:27">
      <c r="H18340">
        <v>18339</v>
      </c>
      <c r="I18340" s="1" t="s">
        <v>752</v>
      </c>
      <c r="J18340" s="1"/>
      <c r="K18340" s="2"/>
      <c r="L18340">
        <v>18339</v>
      </c>
      <c r="M18340" s="1" t="s">
        <v>753</v>
      </c>
      <c r="N18340" s="1"/>
      <c r="O18340" s="2"/>
      <c r="P18340">
        <v>18339</v>
      </c>
      <c r="Q18340" s="1" t="s">
        <v>754</v>
      </c>
      <c r="R18340" s="1"/>
      <c r="S18340" s="2"/>
      <c r="T18340">
        <v>18339</v>
      </c>
      <c r="U18340" s="1" t="s">
        <v>178</v>
      </c>
      <c r="V18340" s="1"/>
      <c r="W18340" s="2"/>
      <c r="X18340">
        <v>18339</v>
      </c>
      <c r="Y18340" s="1" t="s">
        <v>179</v>
      </c>
      <c r="Z18340" s="1"/>
      <c r="AA18340" s="2"/>
    </row>
    <row r="18341" spans="8:27">
      <c r="H18341">
        <v>18340</v>
      </c>
      <c r="I18341" s="1" t="s">
        <v>752</v>
      </c>
      <c r="J18341" s="1"/>
      <c r="K18341" s="2"/>
      <c r="L18341">
        <v>18340</v>
      </c>
      <c r="M18341" s="1" t="s">
        <v>753</v>
      </c>
      <c r="N18341" s="1"/>
      <c r="O18341" s="2"/>
      <c r="P18341">
        <v>18340</v>
      </c>
      <c r="Q18341" s="1" t="s">
        <v>754</v>
      </c>
      <c r="R18341" s="1"/>
      <c r="S18341" s="2"/>
      <c r="T18341">
        <v>18340</v>
      </c>
      <c r="U18341" s="1" t="s">
        <v>178</v>
      </c>
      <c r="V18341" s="1"/>
      <c r="W18341" s="2"/>
      <c r="X18341">
        <v>18340</v>
      </c>
      <c r="Y18341" s="1" t="s">
        <v>179</v>
      </c>
      <c r="Z18341" s="1"/>
      <c r="AA18341" s="2"/>
    </row>
    <row r="18342" spans="8:27">
      <c r="H18342">
        <v>18341</v>
      </c>
      <c r="I18342" s="1" t="s">
        <v>752</v>
      </c>
      <c r="J18342" s="1"/>
      <c r="K18342" s="2"/>
      <c r="L18342">
        <v>18341</v>
      </c>
      <c r="M18342" s="1" t="s">
        <v>753</v>
      </c>
      <c r="N18342" s="1"/>
      <c r="O18342" s="2"/>
      <c r="P18342">
        <v>18341</v>
      </c>
      <c r="Q18342" s="1" t="s">
        <v>754</v>
      </c>
      <c r="R18342" s="1"/>
      <c r="S18342" s="2"/>
      <c r="T18342">
        <v>18341</v>
      </c>
      <c r="U18342" s="1" t="s">
        <v>178</v>
      </c>
      <c r="V18342" s="1"/>
      <c r="W18342" s="2"/>
      <c r="X18342">
        <v>18341</v>
      </c>
      <c r="Y18342" s="1" t="s">
        <v>179</v>
      </c>
      <c r="Z18342" s="1"/>
      <c r="AA18342" s="2"/>
    </row>
    <row r="18343" spans="8:27">
      <c r="H18343">
        <v>18342</v>
      </c>
      <c r="I18343" s="1" t="s">
        <v>752</v>
      </c>
      <c r="J18343" s="1"/>
      <c r="K18343" s="2"/>
      <c r="L18343">
        <v>18342</v>
      </c>
      <c r="M18343" s="1" t="s">
        <v>753</v>
      </c>
      <c r="N18343" s="1"/>
      <c r="O18343" s="2"/>
      <c r="P18343">
        <v>18342</v>
      </c>
      <c r="Q18343" s="1" t="s">
        <v>754</v>
      </c>
      <c r="R18343" s="1"/>
      <c r="S18343" s="2"/>
      <c r="T18343">
        <v>18342</v>
      </c>
      <c r="U18343" s="1" t="s">
        <v>178</v>
      </c>
      <c r="V18343" s="1"/>
      <c r="W18343" s="2"/>
      <c r="X18343">
        <v>18342</v>
      </c>
      <c r="Y18343" s="1" t="s">
        <v>179</v>
      </c>
      <c r="Z18343" s="1"/>
      <c r="AA18343" s="2"/>
    </row>
    <row r="18344" spans="8:27">
      <c r="H18344">
        <v>18343</v>
      </c>
      <c r="I18344" s="1" t="s">
        <v>752</v>
      </c>
      <c r="J18344" s="1"/>
      <c r="K18344" s="2"/>
      <c r="L18344">
        <v>18343</v>
      </c>
      <c r="M18344" s="1" t="s">
        <v>753</v>
      </c>
      <c r="N18344" s="1"/>
      <c r="O18344" s="2"/>
      <c r="P18344">
        <v>18343</v>
      </c>
      <c r="Q18344" s="1" t="s">
        <v>754</v>
      </c>
      <c r="R18344" s="1"/>
      <c r="S18344" s="2"/>
      <c r="T18344">
        <v>18343</v>
      </c>
      <c r="U18344" s="1" t="s">
        <v>178</v>
      </c>
      <c r="V18344" s="1"/>
      <c r="W18344" s="2"/>
      <c r="X18344">
        <v>18343</v>
      </c>
      <c r="Y18344" s="1" t="s">
        <v>179</v>
      </c>
      <c r="Z18344" s="1"/>
      <c r="AA18344" s="2"/>
    </row>
    <row r="18345" spans="8:27">
      <c r="H18345">
        <v>18344</v>
      </c>
      <c r="I18345" s="1" t="s">
        <v>752</v>
      </c>
      <c r="J18345" s="1"/>
      <c r="K18345" s="2"/>
      <c r="L18345">
        <v>18344</v>
      </c>
      <c r="M18345" s="1" t="s">
        <v>753</v>
      </c>
      <c r="N18345" s="1"/>
      <c r="O18345" s="2"/>
      <c r="P18345">
        <v>18344</v>
      </c>
      <c r="Q18345" s="1" t="s">
        <v>754</v>
      </c>
      <c r="R18345" s="1"/>
      <c r="S18345" s="2"/>
      <c r="T18345">
        <v>18344</v>
      </c>
      <c r="U18345" s="1" t="s">
        <v>178</v>
      </c>
      <c r="V18345" s="1"/>
      <c r="W18345" s="2"/>
      <c r="X18345">
        <v>18344</v>
      </c>
      <c r="Y18345" s="1" t="s">
        <v>179</v>
      </c>
      <c r="Z18345" s="1"/>
      <c r="AA18345" s="2"/>
    </row>
    <row r="18346" spans="8:27">
      <c r="H18346">
        <v>18345</v>
      </c>
      <c r="I18346" s="1" t="s">
        <v>752</v>
      </c>
      <c r="J18346" s="1"/>
      <c r="K18346" s="2"/>
      <c r="L18346">
        <v>18345</v>
      </c>
      <c r="M18346" s="1" t="s">
        <v>753</v>
      </c>
      <c r="N18346" s="1"/>
      <c r="O18346" s="2"/>
      <c r="P18346">
        <v>18345</v>
      </c>
      <c r="Q18346" s="1" t="s">
        <v>754</v>
      </c>
      <c r="R18346" s="1"/>
      <c r="S18346" s="2"/>
      <c r="T18346">
        <v>18345</v>
      </c>
      <c r="U18346" s="1" t="s">
        <v>178</v>
      </c>
      <c r="V18346" s="1"/>
      <c r="W18346" s="2"/>
      <c r="X18346">
        <v>18345</v>
      </c>
      <c r="Y18346" s="1" t="s">
        <v>179</v>
      </c>
      <c r="Z18346" s="1"/>
      <c r="AA18346" s="2"/>
    </row>
    <row r="18347" spans="8:27">
      <c r="H18347">
        <v>18346</v>
      </c>
      <c r="I18347" s="1" t="s">
        <v>752</v>
      </c>
      <c r="J18347" s="1"/>
      <c r="K18347" s="2"/>
      <c r="L18347">
        <v>18346</v>
      </c>
      <c r="M18347" s="1" t="s">
        <v>753</v>
      </c>
      <c r="N18347" s="1"/>
      <c r="O18347" s="2"/>
      <c r="P18347">
        <v>18346</v>
      </c>
      <c r="Q18347" s="1" t="s">
        <v>754</v>
      </c>
      <c r="R18347" s="1"/>
      <c r="S18347" s="2"/>
      <c r="T18347">
        <v>18346</v>
      </c>
      <c r="U18347" s="1" t="s">
        <v>178</v>
      </c>
      <c r="V18347" s="1"/>
      <c r="W18347" s="2"/>
      <c r="X18347">
        <v>18346</v>
      </c>
      <c r="Y18347" s="1" t="s">
        <v>179</v>
      </c>
      <c r="Z18347" s="1"/>
      <c r="AA18347" s="2"/>
    </row>
    <row r="18348" spans="8:27">
      <c r="H18348">
        <v>18347</v>
      </c>
      <c r="I18348" s="1" t="s">
        <v>752</v>
      </c>
      <c r="J18348" s="1"/>
      <c r="K18348" s="2"/>
      <c r="L18348">
        <v>18347</v>
      </c>
      <c r="M18348" s="1" t="s">
        <v>753</v>
      </c>
      <c r="N18348" s="1"/>
      <c r="O18348" s="2"/>
      <c r="P18348">
        <v>18347</v>
      </c>
      <c r="Q18348" s="1" t="s">
        <v>754</v>
      </c>
      <c r="R18348" s="1"/>
      <c r="S18348" s="2"/>
      <c r="T18348">
        <v>18347</v>
      </c>
      <c r="U18348" s="1" t="s">
        <v>178</v>
      </c>
      <c r="V18348" s="1"/>
      <c r="W18348" s="2"/>
      <c r="X18348">
        <v>18347</v>
      </c>
      <c r="Y18348" s="1" t="s">
        <v>179</v>
      </c>
      <c r="Z18348" s="1"/>
      <c r="AA18348" s="2"/>
    </row>
    <row r="18349" spans="8:27">
      <c r="H18349">
        <v>18348</v>
      </c>
      <c r="I18349" s="1" t="s">
        <v>752</v>
      </c>
      <c r="J18349" s="1"/>
      <c r="K18349" s="2"/>
      <c r="L18349">
        <v>18348</v>
      </c>
      <c r="M18349" s="1" t="s">
        <v>753</v>
      </c>
      <c r="N18349" s="1"/>
      <c r="O18349" s="2"/>
      <c r="P18349">
        <v>18348</v>
      </c>
      <c r="Q18349" s="1" t="s">
        <v>754</v>
      </c>
      <c r="R18349" s="1"/>
      <c r="S18349" s="2"/>
      <c r="T18349">
        <v>18348</v>
      </c>
      <c r="U18349" s="1" t="s">
        <v>178</v>
      </c>
      <c r="V18349" s="1"/>
      <c r="W18349" s="2"/>
      <c r="X18349">
        <v>18348</v>
      </c>
      <c r="Y18349" s="1" t="s">
        <v>179</v>
      </c>
      <c r="Z18349" s="1"/>
      <c r="AA18349" s="2"/>
    </row>
    <row r="18350" spans="8:27">
      <c r="H18350">
        <v>18349</v>
      </c>
      <c r="I18350" s="1" t="s">
        <v>752</v>
      </c>
      <c r="J18350" s="1"/>
      <c r="K18350" s="2"/>
      <c r="L18350">
        <v>18349</v>
      </c>
      <c r="M18350" s="1" t="s">
        <v>753</v>
      </c>
      <c r="N18350" s="1"/>
      <c r="O18350" s="2"/>
      <c r="P18350">
        <v>18349</v>
      </c>
      <c r="Q18350" s="1" t="s">
        <v>754</v>
      </c>
      <c r="R18350" s="1"/>
      <c r="S18350" s="2"/>
      <c r="T18350">
        <v>18349</v>
      </c>
      <c r="U18350" s="1" t="s">
        <v>178</v>
      </c>
      <c r="V18350" s="1"/>
      <c r="W18350" s="2"/>
      <c r="X18350">
        <v>18349</v>
      </c>
      <c r="Y18350" s="1" t="s">
        <v>179</v>
      </c>
      <c r="Z18350" s="1"/>
      <c r="AA18350" s="2"/>
    </row>
    <row r="18351" spans="8:27">
      <c r="H18351">
        <v>18350</v>
      </c>
      <c r="I18351" s="1" t="s">
        <v>752</v>
      </c>
      <c r="J18351" s="1"/>
      <c r="K18351" s="2"/>
      <c r="L18351">
        <v>18350</v>
      </c>
      <c r="M18351" s="1" t="s">
        <v>753</v>
      </c>
      <c r="N18351" s="1"/>
      <c r="O18351" s="2"/>
      <c r="P18351">
        <v>18350</v>
      </c>
      <c r="Q18351" s="1" t="s">
        <v>754</v>
      </c>
      <c r="R18351" s="1"/>
      <c r="S18351" s="2"/>
      <c r="T18351">
        <v>18350</v>
      </c>
      <c r="U18351" s="1" t="s">
        <v>178</v>
      </c>
      <c r="V18351" s="1"/>
      <c r="W18351" s="2"/>
      <c r="X18351">
        <v>18350</v>
      </c>
      <c r="Y18351" s="1" t="s">
        <v>179</v>
      </c>
      <c r="Z18351" s="1"/>
      <c r="AA18351" s="2"/>
    </row>
    <row r="18352" spans="8:27">
      <c r="H18352">
        <v>18351</v>
      </c>
      <c r="I18352" s="1" t="s">
        <v>752</v>
      </c>
      <c r="J18352" s="1"/>
      <c r="K18352" s="2"/>
      <c r="L18352">
        <v>18351</v>
      </c>
      <c r="M18352" s="1" t="s">
        <v>753</v>
      </c>
      <c r="N18352" s="1"/>
      <c r="O18352" s="2"/>
      <c r="P18352">
        <v>18351</v>
      </c>
      <c r="Q18352" s="1" t="s">
        <v>754</v>
      </c>
      <c r="R18352" s="1"/>
      <c r="S18352" s="2"/>
      <c r="T18352">
        <v>18351</v>
      </c>
      <c r="U18352" s="1" t="s">
        <v>178</v>
      </c>
      <c r="V18352" s="1"/>
      <c r="W18352" s="2"/>
      <c r="X18352">
        <v>18351</v>
      </c>
      <c r="Y18352" s="1" t="s">
        <v>179</v>
      </c>
      <c r="Z18352" s="1"/>
      <c r="AA18352" s="2"/>
    </row>
    <row r="18353" spans="8:27">
      <c r="H18353">
        <v>18352</v>
      </c>
      <c r="I18353" s="1" t="s">
        <v>752</v>
      </c>
      <c r="J18353" s="1"/>
      <c r="K18353" s="2"/>
      <c r="L18353">
        <v>18352</v>
      </c>
      <c r="M18353" s="1" t="s">
        <v>753</v>
      </c>
      <c r="N18353" s="1"/>
      <c r="O18353" s="2"/>
      <c r="P18353">
        <v>18352</v>
      </c>
      <c r="Q18353" s="1" t="s">
        <v>754</v>
      </c>
      <c r="R18353" s="1"/>
      <c r="S18353" s="2"/>
      <c r="T18353">
        <v>18352</v>
      </c>
      <c r="U18353" s="1" t="s">
        <v>178</v>
      </c>
      <c r="V18353" s="1"/>
      <c r="W18353" s="2"/>
      <c r="X18353">
        <v>18352</v>
      </c>
      <c r="Y18353" s="1" t="s">
        <v>179</v>
      </c>
      <c r="Z18353" s="1"/>
      <c r="AA18353" s="2"/>
    </row>
    <row r="18354" spans="8:27">
      <c r="H18354">
        <v>18353</v>
      </c>
      <c r="I18354" s="1" t="s">
        <v>752</v>
      </c>
      <c r="J18354" s="1"/>
      <c r="K18354" s="2"/>
      <c r="L18354">
        <v>18353</v>
      </c>
      <c r="M18354" s="1" t="s">
        <v>753</v>
      </c>
      <c r="N18354" s="1"/>
      <c r="O18354" s="2"/>
      <c r="P18354">
        <v>18353</v>
      </c>
      <c r="Q18354" s="1" t="s">
        <v>754</v>
      </c>
      <c r="R18354" s="1"/>
      <c r="S18354" s="2"/>
      <c r="T18354">
        <v>18353</v>
      </c>
      <c r="U18354" s="1" t="s">
        <v>178</v>
      </c>
      <c r="V18354" s="1"/>
      <c r="W18354" s="2"/>
      <c r="X18354">
        <v>18353</v>
      </c>
      <c r="Y18354" s="1" t="s">
        <v>179</v>
      </c>
      <c r="Z18354" s="1"/>
      <c r="AA18354" s="2"/>
    </row>
    <row r="18355" spans="8:27">
      <c r="H18355">
        <v>18354</v>
      </c>
      <c r="I18355" s="1" t="s">
        <v>752</v>
      </c>
      <c r="J18355" s="1"/>
      <c r="K18355" s="2"/>
      <c r="L18355">
        <v>18354</v>
      </c>
      <c r="M18355" s="1" t="s">
        <v>753</v>
      </c>
      <c r="N18355" s="1"/>
      <c r="O18355" s="2"/>
      <c r="P18355">
        <v>18354</v>
      </c>
      <c r="Q18355" s="1" t="s">
        <v>754</v>
      </c>
      <c r="R18355" s="1"/>
      <c r="S18355" s="2"/>
      <c r="T18355">
        <v>18354</v>
      </c>
      <c r="U18355" s="1" t="s">
        <v>178</v>
      </c>
      <c r="V18355" s="1"/>
      <c r="W18355" s="2"/>
      <c r="X18355">
        <v>18354</v>
      </c>
      <c r="Y18355" s="1" t="s">
        <v>179</v>
      </c>
      <c r="Z18355" s="1"/>
      <c r="AA18355" s="2"/>
    </row>
    <row r="18356" spans="8:27">
      <c r="H18356">
        <v>18355</v>
      </c>
      <c r="I18356" s="1" t="s">
        <v>752</v>
      </c>
      <c r="J18356" s="1"/>
      <c r="K18356" s="2"/>
      <c r="L18356">
        <v>18355</v>
      </c>
      <c r="M18356" s="1" t="s">
        <v>753</v>
      </c>
      <c r="N18356" s="1"/>
      <c r="O18356" s="2"/>
      <c r="P18356">
        <v>18355</v>
      </c>
      <c r="Q18356" s="1" t="s">
        <v>754</v>
      </c>
      <c r="R18356" s="1"/>
      <c r="S18356" s="2"/>
      <c r="T18356">
        <v>18355</v>
      </c>
      <c r="U18356" s="1" t="s">
        <v>178</v>
      </c>
      <c r="V18356" s="1"/>
      <c r="W18356" s="2"/>
      <c r="X18356">
        <v>18355</v>
      </c>
      <c r="Y18356" s="1" t="s">
        <v>179</v>
      </c>
      <c r="Z18356" s="1"/>
      <c r="AA18356" s="2"/>
    </row>
    <row r="18357" spans="8:27">
      <c r="H18357">
        <v>18356</v>
      </c>
      <c r="I18357" s="1" t="s">
        <v>752</v>
      </c>
      <c r="J18357" s="1"/>
      <c r="K18357" s="2"/>
      <c r="L18357">
        <v>18356</v>
      </c>
      <c r="M18357" s="1" t="s">
        <v>753</v>
      </c>
      <c r="N18357" s="1"/>
      <c r="O18357" s="2"/>
      <c r="P18357">
        <v>18356</v>
      </c>
      <c r="Q18357" s="1" t="s">
        <v>754</v>
      </c>
      <c r="R18357" s="1"/>
      <c r="S18357" s="2"/>
      <c r="T18357">
        <v>18356</v>
      </c>
      <c r="U18357" s="1" t="s">
        <v>178</v>
      </c>
      <c r="V18357" s="1"/>
      <c r="W18357" s="2"/>
      <c r="X18357">
        <v>18356</v>
      </c>
      <c r="Y18357" s="1" t="s">
        <v>179</v>
      </c>
      <c r="Z18357" s="1"/>
      <c r="AA18357" s="2"/>
    </row>
    <row r="18358" spans="8:27">
      <c r="H18358">
        <v>18357</v>
      </c>
      <c r="I18358" s="1" t="s">
        <v>752</v>
      </c>
      <c r="J18358" s="1"/>
      <c r="K18358" s="2"/>
      <c r="L18358">
        <v>18357</v>
      </c>
      <c r="M18358" s="1" t="s">
        <v>753</v>
      </c>
      <c r="N18358" s="1"/>
      <c r="O18358" s="2"/>
      <c r="P18358">
        <v>18357</v>
      </c>
      <c r="Q18358" s="1" t="s">
        <v>754</v>
      </c>
      <c r="R18358" s="1"/>
      <c r="S18358" s="2"/>
      <c r="T18358">
        <v>18357</v>
      </c>
      <c r="U18358" s="1" t="s">
        <v>178</v>
      </c>
      <c r="V18358" s="1"/>
      <c r="W18358" s="2"/>
      <c r="X18358">
        <v>18357</v>
      </c>
      <c r="Y18358" s="1" t="s">
        <v>179</v>
      </c>
      <c r="Z18358" s="1"/>
      <c r="AA18358" s="2"/>
    </row>
    <row r="18359" spans="8:27">
      <c r="H18359">
        <v>18358</v>
      </c>
      <c r="I18359" s="1" t="s">
        <v>752</v>
      </c>
      <c r="J18359" s="10"/>
      <c r="K18359" s="2"/>
      <c r="L18359">
        <v>18358</v>
      </c>
      <c r="M18359" s="1" t="s">
        <v>753</v>
      </c>
      <c r="N18359" s="1"/>
      <c r="O18359" s="2"/>
      <c r="P18359">
        <v>18358</v>
      </c>
      <c r="Q18359" s="1" t="s">
        <v>754</v>
      </c>
      <c r="R18359" s="1"/>
      <c r="S18359" s="2"/>
      <c r="T18359">
        <v>18358</v>
      </c>
      <c r="U18359" s="1" t="s">
        <v>178</v>
      </c>
      <c r="V18359" s="1"/>
      <c r="W18359" s="2"/>
      <c r="X18359">
        <v>18358</v>
      </c>
      <c r="Y18359" s="1" t="s">
        <v>179</v>
      </c>
      <c r="Z18359" s="1"/>
      <c r="AA18359" s="2"/>
    </row>
    <row r="18360" spans="8:27">
      <c r="H18360">
        <v>18359</v>
      </c>
      <c r="I18360" s="1" t="s">
        <v>752</v>
      </c>
      <c r="J18360" s="10"/>
      <c r="K18360" s="2"/>
      <c r="L18360">
        <v>18359</v>
      </c>
      <c r="M18360" s="1" t="s">
        <v>753</v>
      </c>
      <c r="N18360" s="1"/>
      <c r="O18360" s="2"/>
      <c r="P18360">
        <v>18359</v>
      </c>
      <c r="Q18360" s="1" t="s">
        <v>754</v>
      </c>
      <c r="R18360" s="1"/>
      <c r="S18360" s="2"/>
      <c r="T18360">
        <v>18359</v>
      </c>
      <c r="U18360" s="1" t="s">
        <v>178</v>
      </c>
      <c r="V18360" s="1"/>
      <c r="W18360" s="2"/>
      <c r="X18360">
        <v>18359</v>
      </c>
      <c r="Y18360" s="1" t="s">
        <v>179</v>
      </c>
      <c r="Z18360" s="1"/>
      <c r="AA18360" s="2"/>
    </row>
    <row r="18361" spans="8:27">
      <c r="H18361">
        <v>18360</v>
      </c>
      <c r="I18361" s="1" t="s">
        <v>752</v>
      </c>
      <c r="J18361" s="10"/>
      <c r="K18361" s="2"/>
      <c r="L18361">
        <v>18360</v>
      </c>
      <c r="M18361" s="1" t="s">
        <v>753</v>
      </c>
      <c r="N18361" s="1"/>
      <c r="O18361" s="2"/>
      <c r="P18361">
        <v>18360</v>
      </c>
      <c r="Q18361" s="1" t="s">
        <v>754</v>
      </c>
      <c r="R18361" s="1"/>
      <c r="S18361" s="2"/>
      <c r="T18361">
        <v>18360</v>
      </c>
      <c r="U18361" s="1" t="s">
        <v>178</v>
      </c>
      <c r="V18361" s="1"/>
      <c r="W18361" s="2"/>
      <c r="X18361">
        <v>18360</v>
      </c>
      <c r="Y18361" s="1" t="s">
        <v>179</v>
      </c>
      <c r="Z18361" s="1"/>
      <c r="AA18361" s="2"/>
    </row>
    <row r="18362" spans="8:27">
      <c r="H18362">
        <v>18361</v>
      </c>
      <c r="I18362" s="1" t="s">
        <v>752</v>
      </c>
      <c r="J18362" s="10"/>
      <c r="K18362" s="2"/>
      <c r="L18362">
        <v>18361</v>
      </c>
      <c r="M18362" s="1" t="s">
        <v>753</v>
      </c>
      <c r="N18362" s="1"/>
      <c r="O18362" s="2"/>
      <c r="P18362">
        <v>18361</v>
      </c>
      <c r="Q18362" s="1" t="s">
        <v>754</v>
      </c>
      <c r="R18362" s="1"/>
      <c r="S18362" s="2"/>
      <c r="T18362">
        <v>18361</v>
      </c>
      <c r="U18362" s="1" t="s">
        <v>178</v>
      </c>
      <c r="V18362" s="1"/>
      <c r="W18362" s="2"/>
      <c r="X18362">
        <v>18361</v>
      </c>
      <c r="Y18362" s="1" t="s">
        <v>179</v>
      </c>
      <c r="Z18362" s="1"/>
      <c r="AA18362" s="2"/>
    </row>
    <row r="18363" spans="8:27">
      <c r="H18363">
        <v>18362</v>
      </c>
      <c r="I18363" s="1" t="s">
        <v>752</v>
      </c>
      <c r="J18363" s="10"/>
      <c r="K18363" s="2"/>
      <c r="L18363">
        <v>18362</v>
      </c>
      <c r="M18363" s="1" t="s">
        <v>753</v>
      </c>
      <c r="N18363" s="1"/>
      <c r="O18363" s="2"/>
      <c r="P18363">
        <v>18362</v>
      </c>
      <c r="Q18363" s="1" t="s">
        <v>754</v>
      </c>
      <c r="R18363" s="1"/>
      <c r="S18363" s="2"/>
      <c r="T18363">
        <v>18362</v>
      </c>
      <c r="U18363" s="1" t="s">
        <v>178</v>
      </c>
      <c r="V18363" s="1"/>
      <c r="W18363" s="2"/>
      <c r="X18363">
        <v>18362</v>
      </c>
      <c r="Y18363" s="1" t="s">
        <v>179</v>
      </c>
      <c r="Z18363" s="1"/>
      <c r="AA18363" s="2"/>
    </row>
    <row r="18364" spans="8:27">
      <c r="H18364">
        <v>18363</v>
      </c>
      <c r="I18364" s="1" t="s">
        <v>752</v>
      </c>
      <c r="J18364" s="10"/>
      <c r="K18364" s="2"/>
      <c r="L18364">
        <v>18363</v>
      </c>
      <c r="M18364" s="1" t="s">
        <v>753</v>
      </c>
      <c r="N18364" s="1"/>
      <c r="O18364" s="2"/>
      <c r="P18364">
        <v>18363</v>
      </c>
      <c r="Q18364" s="1" t="s">
        <v>754</v>
      </c>
      <c r="R18364" s="1"/>
      <c r="S18364" s="2"/>
      <c r="T18364">
        <v>18363</v>
      </c>
      <c r="U18364" s="1" t="s">
        <v>178</v>
      </c>
      <c r="V18364" s="1"/>
      <c r="W18364" s="2"/>
      <c r="X18364">
        <v>18363</v>
      </c>
      <c r="Y18364" s="1" t="s">
        <v>179</v>
      </c>
      <c r="Z18364" s="1"/>
      <c r="AA18364" s="2"/>
    </row>
    <row r="18365" spans="8:27">
      <c r="H18365">
        <v>18364</v>
      </c>
      <c r="I18365" s="1" t="s">
        <v>752</v>
      </c>
      <c r="J18365" s="10"/>
      <c r="K18365" s="2"/>
      <c r="L18365">
        <v>18364</v>
      </c>
      <c r="M18365" s="1" t="s">
        <v>753</v>
      </c>
      <c r="N18365" s="1"/>
      <c r="O18365" s="2"/>
      <c r="P18365">
        <v>18364</v>
      </c>
      <c r="Q18365" s="1" t="s">
        <v>754</v>
      </c>
      <c r="R18365" s="1"/>
      <c r="S18365" s="2"/>
      <c r="T18365">
        <v>18364</v>
      </c>
      <c r="U18365" s="1" t="s">
        <v>178</v>
      </c>
      <c r="V18365" s="1"/>
      <c r="W18365" s="2"/>
      <c r="X18365">
        <v>18364</v>
      </c>
      <c r="Y18365" s="1" t="s">
        <v>179</v>
      </c>
      <c r="Z18365" s="1"/>
      <c r="AA18365" s="2"/>
    </row>
    <row r="18366" spans="8:27">
      <c r="H18366">
        <v>18365</v>
      </c>
      <c r="I18366" s="1" t="s">
        <v>752</v>
      </c>
      <c r="J18366" s="10"/>
      <c r="K18366" s="2"/>
      <c r="L18366">
        <v>18365</v>
      </c>
      <c r="M18366" s="1" t="s">
        <v>753</v>
      </c>
      <c r="N18366" s="1"/>
      <c r="O18366" s="2"/>
      <c r="P18366">
        <v>18365</v>
      </c>
      <c r="Q18366" s="1" t="s">
        <v>754</v>
      </c>
      <c r="R18366" s="1"/>
      <c r="S18366" s="2"/>
      <c r="T18366">
        <v>18365</v>
      </c>
      <c r="U18366" s="1" t="s">
        <v>178</v>
      </c>
      <c r="V18366" s="1"/>
      <c r="W18366" s="2"/>
      <c r="X18366">
        <v>18365</v>
      </c>
      <c r="Y18366" s="1" t="s">
        <v>179</v>
      </c>
      <c r="Z18366" s="1"/>
      <c r="AA18366" s="2"/>
    </row>
    <row r="18367" spans="8:27">
      <c r="H18367">
        <v>18366</v>
      </c>
      <c r="I18367" s="1" t="s">
        <v>752</v>
      </c>
      <c r="J18367" s="10"/>
      <c r="K18367" s="2"/>
      <c r="L18367">
        <v>18366</v>
      </c>
      <c r="M18367" s="1" t="s">
        <v>753</v>
      </c>
      <c r="N18367" s="1"/>
      <c r="O18367" s="2"/>
      <c r="P18367">
        <v>18366</v>
      </c>
      <c r="Q18367" s="1" t="s">
        <v>754</v>
      </c>
      <c r="R18367" s="1"/>
      <c r="S18367" s="2"/>
      <c r="T18367">
        <v>18366</v>
      </c>
      <c r="U18367" s="1" t="s">
        <v>178</v>
      </c>
      <c r="V18367" s="1"/>
      <c r="W18367" s="2"/>
      <c r="X18367">
        <v>18366</v>
      </c>
      <c r="Y18367" s="1" t="s">
        <v>179</v>
      </c>
      <c r="Z18367" s="1"/>
      <c r="AA18367" s="2"/>
    </row>
    <row r="18368" spans="8:27">
      <c r="H18368">
        <v>18367</v>
      </c>
      <c r="I18368" s="1" t="s">
        <v>752</v>
      </c>
      <c r="J18368" s="10"/>
      <c r="K18368" s="2"/>
      <c r="L18368">
        <v>18367</v>
      </c>
      <c r="M18368" s="1" t="s">
        <v>753</v>
      </c>
      <c r="N18368" s="1"/>
      <c r="O18368" s="2"/>
      <c r="P18368">
        <v>18367</v>
      </c>
      <c r="Q18368" s="1" t="s">
        <v>754</v>
      </c>
      <c r="R18368" s="1"/>
      <c r="S18368" s="2"/>
      <c r="T18368">
        <v>18367</v>
      </c>
      <c r="U18368" s="1" t="s">
        <v>178</v>
      </c>
      <c r="V18368" s="1"/>
      <c r="W18368" s="2"/>
      <c r="X18368">
        <v>18367</v>
      </c>
      <c r="Y18368" s="1" t="s">
        <v>179</v>
      </c>
      <c r="Z18368" s="1"/>
      <c r="AA18368" s="2"/>
    </row>
    <row r="18369" spans="8:27">
      <c r="H18369">
        <v>18368</v>
      </c>
      <c r="I18369" s="1" t="s">
        <v>752</v>
      </c>
      <c r="J18369" s="10"/>
      <c r="K18369" s="2"/>
      <c r="L18369">
        <v>18368</v>
      </c>
      <c r="M18369" s="1" t="s">
        <v>753</v>
      </c>
      <c r="N18369" s="1"/>
      <c r="O18369" s="2"/>
      <c r="P18369">
        <v>18368</v>
      </c>
      <c r="Q18369" s="1" t="s">
        <v>754</v>
      </c>
      <c r="R18369" s="1"/>
      <c r="S18369" s="2"/>
      <c r="T18369">
        <v>18368</v>
      </c>
      <c r="U18369" s="1" t="s">
        <v>178</v>
      </c>
      <c r="V18369" s="1"/>
      <c r="W18369" s="2"/>
      <c r="X18369">
        <v>18368</v>
      </c>
      <c r="Y18369" s="1" t="s">
        <v>179</v>
      </c>
      <c r="Z18369" s="1"/>
      <c r="AA18369" s="2"/>
    </row>
    <row r="18370" spans="8:27">
      <c r="H18370">
        <v>18369</v>
      </c>
      <c r="I18370" s="1" t="s">
        <v>752</v>
      </c>
      <c r="J18370" s="10"/>
      <c r="K18370" s="2"/>
      <c r="L18370">
        <v>18369</v>
      </c>
      <c r="M18370" s="1" t="s">
        <v>753</v>
      </c>
      <c r="N18370" s="1"/>
      <c r="O18370" s="2"/>
      <c r="P18370">
        <v>18369</v>
      </c>
      <c r="Q18370" s="1" t="s">
        <v>754</v>
      </c>
      <c r="R18370" s="1"/>
      <c r="S18370" s="2"/>
      <c r="T18370">
        <v>18369</v>
      </c>
      <c r="U18370" s="1" t="s">
        <v>178</v>
      </c>
      <c r="V18370" s="1"/>
      <c r="W18370" s="2"/>
      <c r="X18370">
        <v>18369</v>
      </c>
      <c r="Y18370" s="1" t="s">
        <v>179</v>
      </c>
      <c r="Z18370" s="1"/>
      <c r="AA18370" s="2"/>
    </row>
    <row r="18371" spans="8:27">
      <c r="H18371">
        <v>18370</v>
      </c>
      <c r="I18371" s="1" t="s">
        <v>752</v>
      </c>
      <c r="J18371" s="10"/>
      <c r="K18371" s="2"/>
      <c r="L18371">
        <v>18370</v>
      </c>
      <c r="M18371" s="1" t="s">
        <v>753</v>
      </c>
      <c r="N18371" s="1"/>
      <c r="O18371" s="2"/>
      <c r="P18371">
        <v>18370</v>
      </c>
      <c r="Q18371" s="1" t="s">
        <v>754</v>
      </c>
      <c r="R18371" s="1"/>
      <c r="S18371" s="2"/>
      <c r="T18371">
        <v>18370</v>
      </c>
      <c r="U18371" s="1" t="s">
        <v>178</v>
      </c>
      <c r="V18371" s="1"/>
      <c r="W18371" s="2"/>
      <c r="X18371">
        <v>18370</v>
      </c>
      <c r="Y18371" s="1" t="s">
        <v>179</v>
      </c>
      <c r="Z18371" s="1"/>
      <c r="AA18371" s="2"/>
    </row>
    <row r="18372" spans="8:27">
      <c r="H18372">
        <v>18371</v>
      </c>
      <c r="I18372" s="1" t="s">
        <v>752</v>
      </c>
      <c r="J18372" s="1"/>
      <c r="K18372" s="2"/>
      <c r="L18372">
        <v>18371</v>
      </c>
      <c r="M18372" s="1" t="s">
        <v>753</v>
      </c>
      <c r="N18372" s="1"/>
      <c r="O18372" s="2"/>
      <c r="P18372">
        <v>18371</v>
      </c>
      <c r="Q18372" s="1" t="s">
        <v>754</v>
      </c>
      <c r="R18372" s="1"/>
      <c r="S18372" s="2"/>
      <c r="T18372">
        <v>18371</v>
      </c>
      <c r="U18372" s="1" t="s">
        <v>178</v>
      </c>
      <c r="V18372" s="1"/>
      <c r="W18372" s="2"/>
      <c r="X18372">
        <v>18371</v>
      </c>
      <c r="Y18372" s="1" t="s">
        <v>179</v>
      </c>
      <c r="Z18372" s="1"/>
      <c r="AA18372" s="2"/>
    </row>
    <row r="18373" spans="8:27">
      <c r="H18373">
        <v>18372</v>
      </c>
      <c r="I18373" s="1" t="s">
        <v>752</v>
      </c>
      <c r="J18373" s="1"/>
      <c r="K18373" s="2"/>
      <c r="L18373">
        <v>18372</v>
      </c>
      <c r="M18373" s="1" t="s">
        <v>753</v>
      </c>
      <c r="N18373" s="1"/>
      <c r="O18373" s="2"/>
      <c r="P18373">
        <v>18372</v>
      </c>
      <c r="Q18373" s="1" t="s">
        <v>754</v>
      </c>
      <c r="R18373" s="1"/>
      <c r="S18373" s="2"/>
      <c r="T18373">
        <v>18372</v>
      </c>
      <c r="U18373" s="1" t="s">
        <v>178</v>
      </c>
      <c r="V18373" s="1"/>
      <c r="W18373" s="2"/>
      <c r="X18373">
        <v>18372</v>
      </c>
      <c r="Y18373" s="1" t="s">
        <v>179</v>
      </c>
      <c r="Z18373" s="1"/>
      <c r="AA18373" s="2"/>
    </row>
    <row r="18374" spans="8:27">
      <c r="H18374">
        <v>18373</v>
      </c>
      <c r="I18374" s="1" t="s">
        <v>752</v>
      </c>
      <c r="J18374" s="1"/>
      <c r="K18374" s="2"/>
      <c r="L18374">
        <v>18373</v>
      </c>
      <c r="M18374" s="1" t="s">
        <v>753</v>
      </c>
      <c r="N18374" s="1"/>
      <c r="O18374" s="2"/>
      <c r="P18374">
        <v>18373</v>
      </c>
      <c r="Q18374" s="1" t="s">
        <v>754</v>
      </c>
      <c r="R18374" s="1"/>
      <c r="S18374" s="2"/>
      <c r="T18374">
        <v>18373</v>
      </c>
      <c r="U18374" s="1" t="s">
        <v>178</v>
      </c>
      <c r="V18374" s="1"/>
      <c r="W18374" s="2"/>
      <c r="X18374">
        <v>18373</v>
      </c>
      <c r="Y18374" s="1" t="s">
        <v>179</v>
      </c>
      <c r="Z18374" s="1"/>
      <c r="AA18374" s="2"/>
    </row>
    <row r="18375" spans="8:27">
      <c r="H18375">
        <v>18374</v>
      </c>
      <c r="I18375" s="1" t="s">
        <v>752</v>
      </c>
      <c r="J18375" s="1"/>
      <c r="K18375" s="2"/>
      <c r="L18375">
        <v>18374</v>
      </c>
      <c r="M18375" s="1" t="s">
        <v>753</v>
      </c>
      <c r="N18375" s="1"/>
      <c r="O18375" s="2"/>
      <c r="P18375">
        <v>18374</v>
      </c>
      <c r="Q18375" s="1" t="s">
        <v>754</v>
      </c>
      <c r="R18375" s="1"/>
      <c r="S18375" s="2"/>
      <c r="T18375">
        <v>18374</v>
      </c>
      <c r="U18375" s="1" t="s">
        <v>178</v>
      </c>
      <c r="V18375" s="1"/>
      <c r="W18375" s="2"/>
      <c r="X18375">
        <v>18374</v>
      </c>
      <c r="Y18375" s="1" t="s">
        <v>179</v>
      </c>
      <c r="Z18375" s="1"/>
      <c r="AA18375" s="2"/>
    </row>
    <row r="18376" spans="8:27">
      <c r="H18376">
        <v>18375</v>
      </c>
      <c r="I18376" s="1" t="s">
        <v>752</v>
      </c>
      <c r="J18376" s="1"/>
      <c r="K18376" s="2"/>
      <c r="L18376">
        <v>18375</v>
      </c>
      <c r="M18376" s="1" t="s">
        <v>753</v>
      </c>
      <c r="N18376" s="1"/>
      <c r="O18376" s="2"/>
      <c r="P18376">
        <v>18375</v>
      </c>
      <c r="Q18376" s="1" t="s">
        <v>754</v>
      </c>
      <c r="R18376" s="1"/>
      <c r="S18376" s="2"/>
      <c r="T18376">
        <v>18375</v>
      </c>
      <c r="U18376" s="1" t="s">
        <v>178</v>
      </c>
      <c r="V18376" s="1"/>
      <c r="W18376" s="2"/>
      <c r="X18376">
        <v>18375</v>
      </c>
      <c r="Y18376" s="1" t="s">
        <v>179</v>
      </c>
      <c r="Z18376" s="1"/>
      <c r="AA18376" s="2"/>
    </row>
    <row r="18377" spans="8:27">
      <c r="H18377">
        <v>18376</v>
      </c>
      <c r="I18377" s="1" t="s">
        <v>752</v>
      </c>
      <c r="J18377" s="1"/>
      <c r="K18377" s="2"/>
      <c r="L18377">
        <v>18376</v>
      </c>
      <c r="M18377" s="1" t="s">
        <v>753</v>
      </c>
      <c r="N18377" s="1"/>
      <c r="O18377" s="2"/>
      <c r="P18377">
        <v>18376</v>
      </c>
      <c r="Q18377" s="1" t="s">
        <v>754</v>
      </c>
      <c r="R18377" s="1"/>
      <c r="S18377" s="2"/>
      <c r="T18377">
        <v>18376</v>
      </c>
      <c r="U18377" s="1" t="s">
        <v>178</v>
      </c>
      <c r="V18377" s="1"/>
      <c r="W18377" s="2"/>
      <c r="X18377">
        <v>18376</v>
      </c>
      <c r="Y18377" s="1" t="s">
        <v>179</v>
      </c>
      <c r="Z18377" s="1"/>
      <c r="AA18377" s="2"/>
    </row>
    <row r="18378" spans="8:27">
      <c r="H18378">
        <v>18377</v>
      </c>
      <c r="I18378" s="1" t="s">
        <v>752</v>
      </c>
      <c r="J18378" s="1"/>
      <c r="K18378" s="2"/>
      <c r="L18378">
        <v>18377</v>
      </c>
      <c r="M18378" s="1" t="s">
        <v>753</v>
      </c>
      <c r="N18378" s="1"/>
      <c r="O18378" s="2"/>
      <c r="P18378">
        <v>18377</v>
      </c>
      <c r="Q18378" s="1" t="s">
        <v>754</v>
      </c>
      <c r="R18378" s="1"/>
      <c r="S18378" s="2"/>
      <c r="T18378">
        <v>18377</v>
      </c>
      <c r="U18378" s="1" t="s">
        <v>178</v>
      </c>
      <c r="V18378" s="1"/>
      <c r="W18378" s="2"/>
      <c r="X18378">
        <v>18377</v>
      </c>
      <c r="Y18378" s="1" t="s">
        <v>179</v>
      </c>
      <c r="Z18378" s="1"/>
      <c r="AA18378" s="2"/>
    </row>
    <row r="18379" spans="8:27">
      <c r="H18379">
        <v>18378</v>
      </c>
      <c r="I18379" s="1" t="s">
        <v>752</v>
      </c>
      <c r="J18379" s="1"/>
      <c r="K18379" s="2"/>
      <c r="L18379">
        <v>18378</v>
      </c>
      <c r="M18379" s="1" t="s">
        <v>753</v>
      </c>
      <c r="N18379" s="1"/>
      <c r="O18379" s="2"/>
      <c r="P18379">
        <v>18378</v>
      </c>
      <c r="Q18379" s="1" t="s">
        <v>754</v>
      </c>
      <c r="R18379" s="1"/>
      <c r="S18379" s="2"/>
      <c r="T18379">
        <v>18378</v>
      </c>
      <c r="U18379" s="1" t="s">
        <v>178</v>
      </c>
      <c r="V18379" s="1"/>
      <c r="W18379" s="2"/>
      <c r="X18379">
        <v>18378</v>
      </c>
      <c r="Y18379" s="1" t="s">
        <v>179</v>
      </c>
      <c r="Z18379" s="1"/>
      <c r="AA18379" s="2"/>
    </row>
    <row r="18380" spans="8:27">
      <c r="H18380">
        <v>18379</v>
      </c>
      <c r="I18380" s="1" t="s">
        <v>752</v>
      </c>
      <c r="J18380" s="1"/>
      <c r="K18380" s="2"/>
      <c r="L18380">
        <v>18379</v>
      </c>
      <c r="M18380" s="1" t="s">
        <v>753</v>
      </c>
      <c r="N18380" s="1"/>
      <c r="O18380" s="2"/>
      <c r="P18380">
        <v>18379</v>
      </c>
      <c r="Q18380" s="1" t="s">
        <v>754</v>
      </c>
      <c r="R18380" s="1"/>
      <c r="S18380" s="2"/>
      <c r="T18380">
        <v>18379</v>
      </c>
      <c r="U18380" s="1" t="s">
        <v>178</v>
      </c>
      <c r="V18380" s="1"/>
      <c r="W18380" s="2"/>
      <c r="X18380">
        <v>18379</v>
      </c>
      <c r="Y18380" s="1" t="s">
        <v>179</v>
      </c>
      <c r="Z18380" s="1"/>
      <c r="AA18380" s="2"/>
    </row>
    <row r="18381" spans="8:27">
      <c r="H18381">
        <v>18380</v>
      </c>
      <c r="I18381" s="1" t="s">
        <v>752</v>
      </c>
      <c r="J18381" s="1"/>
      <c r="K18381" s="2"/>
      <c r="L18381">
        <v>18380</v>
      </c>
      <c r="M18381" s="1" t="s">
        <v>753</v>
      </c>
      <c r="N18381" s="1"/>
      <c r="O18381" s="2"/>
      <c r="P18381">
        <v>18380</v>
      </c>
      <c r="Q18381" s="1" t="s">
        <v>754</v>
      </c>
      <c r="R18381" s="1"/>
      <c r="S18381" s="2"/>
      <c r="T18381">
        <v>18380</v>
      </c>
      <c r="U18381" s="1" t="s">
        <v>178</v>
      </c>
      <c r="V18381" s="1"/>
      <c r="W18381" s="2"/>
      <c r="X18381">
        <v>18380</v>
      </c>
      <c r="Y18381" s="1" t="s">
        <v>179</v>
      </c>
      <c r="Z18381" s="1"/>
      <c r="AA18381" s="2"/>
    </row>
    <row r="18382" spans="8:27">
      <c r="H18382">
        <v>18381</v>
      </c>
      <c r="I18382" s="1" t="s">
        <v>752</v>
      </c>
      <c r="J18382" s="1"/>
      <c r="K18382" s="2"/>
      <c r="L18382">
        <v>18381</v>
      </c>
      <c r="M18382" s="1" t="s">
        <v>753</v>
      </c>
      <c r="N18382" s="1"/>
      <c r="O18382" s="2"/>
      <c r="P18382">
        <v>18381</v>
      </c>
      <c r="Q18382" s="1" t="s">
        <v>754</v>
      </c>
      <c r="R18382" s="1"/>
      <c r="S18382" s="2"/>
      <c r="T18382">
        <v>18381</v>
      </c>
      <c r="U18382" s="1" t="s">
        <v>178</v>
      </c>
      <c r="V18382" s="1"/>
      <c r="W18382" s="2"/>
      <c r="X18382">
        <v>18381</v>
      </c>
      <c r="Y18382" s="1" t="s">
        <v>179</v>
      </c>
      <c r="Z18382" s="1"/>
      <c r="AA18382" s="2"/>
    </row>
    <row r="18383" spans="8:27">
      <c r="H18383">
        <v>18382</v>
      </c>
      <c r="I18383" s="1" t="s">
        <v>752</v>
      </c>
      <c r="J18383" s="1"/>
      <c r="K18383" s="2"/>
      <c r="L18383">
        <v>18382</v>
      </c>
      <c r="M18383" s="1" t="s">
        <v>753</v>
      </c>
      <c r="N18383" s="1"/>
      <c r="O18383" s="2"/>
      <c r="P18383">
        <v>18382</v>
      </c>
      <c r="Q18383" s="1" t="s">
        <v>754</v>
      </c>
      <c r="R18383" s="1"/>
      <c r="S18383" s="2"/>
      <c r="T18383">
        <v>18382</v>
      </c>
      <c r="U18383" s="1" t="s">
        <v>178</v>
      </c>
      <c r="V18383" s="1"/>
      <c r="W18383" s="2"/>
      <c r="X18383">
        <v>18382</v>
      </c>
      <c r="Y18383" s="1" t="s">
        <v>179</v>
      </c>
      <c r="Z18383" s="1"/>
      <c r="AA18383" s="2"/>
    </row>
    <row r="18384" spans="8:27">
      <c r="H18384">
        <v>18383</v>
      </c>
      <c r="I18384" s="1" t="s">
        <v>752</v>
      </c>
      <c r="J18384" s="1"/>
      <c r="K18384" s="2"/>
      <c r="L18384">
        <v>18383</v>
      </c>
      <c r="M18384" s="1" t="s">
        <v>753</v>
      </c>
      <c r="N18384" s="1"/>
      <c r="O18384" s="2"/>
      <c r="P18384">
        <v>18383</v>
      </c>
      <c r="Q18384" s="1" t="s">
        <v>754</v>
      </c>
      <c r="R18384" s="1"/>
      <c r="S18384" s="2"/>
      <c r="T18384">
        <v>18383</v>
      </c>
      <c r="U18384" s="1" t="s">
        <v>178</v>
      </c>
      <c r="V18384" s="1"/>
      <c r="W18384" s="2"/>
      <c r="X18384">
        <v>18383</v>
      </c>
      <c r="Y18384" s="1" t="s">
        <v>179</v>
      </c>
      <c r="Z18384" s="1"/>
      <c r="AA18384" s="2"/>
    </row>
    <row r="18385" spans="8:27">
      <c r="H18385">
        <v>18384</v>
      </c>
      <c r="I18385" s="1" t="s">
        <v>752</v>
      </c>
      <c r="J18385" s="1"/>
      <c r="K18385" s="2"/>
      <c r="L18385">
        <v>18384</v>
      </c>
      <c r="M18385" s="1" t="s">
        <v>753</v>
      </c>
      <c r="N18385" s="1"/>
      <c r="O18385" s="2"/>
      <c r="P18385">
        <v>18384</v>
      </c>
      <c r="Q18385" s="1" t="s">
        <v>754</v>
      </c>
      <c r="R18385" s="1"/>
      <c r="S18385" s="2"/>
      <c r="T18385">
        <v>18384</v>
      </c>
      <c r="U18385" s="1" t="s">
        <v>178</v>
      </c>
      <c r="V18385" s="1"/>
      <c r="W18385" s="2"/>
      <c r="X18385">
        <v>18384</v>
      </c>
      <c r="Y18385" s="1" t="s">
        <v>179</v>
      </c>
      <c r="Z18385" s="1"/>
      <c r="AA18385" s="2"/>
    </row>
    <row r="18386" spans="8:27">
      <c r="H18386">
        <v>18385</v>
      </c>
      <c r="I18386" s="1" t="s">
        <v>752</v>
      </c>
      <c r="J18386" s="1"/>
      <c r="K18386" s="2"/>
      <c r="L18386">
        <v>18385</v>
      </c>
      <c r="M18386" s="1" t="s">
        <v>753</v>
      </c>
      <c r="N18386" s="1"/>
      <c r="O18386" s="2"/>
      <c r="P18386">
        <v>18385</v>
      </c>
      <c r="Q18386" s="1" t="s">
        <v>754</v>
      </c>
      <c r="R18386" s="1"/>
      <c r="S18386" s="2"/>
      <c r="T18386">
        <v>18385</v>
      </c>
      <c r="U18386" s="1" t="s">
        <v>178</v>
      </c>
      <c r="V18386" s="1"/>
      <c r="W18386" s="2"/>
      <c r="X18386">
        <v>18385</v>
      </c>
      <c r="Y18386" s="1" t="s">
        <v>179</v>
      </c>
      <c r="Z18386" s="1"/>
      <c r="AA18386" s="2"/>
    </row>
    <row r="18387" spans="8:27">
      <c r="H18387">
        <v>18386</v>
      </c>
      <c r="I18387" s="1" t="s">
        <v>752</v>
      </c>
      <c r="J18387" s="1"/>
      <c r="K18387" s="2"/>
      <c r="L18387">
        <v>18386</v>
      </c>
      <c r="M18387" s="1" t="s">
        <v>753</v>
      </c>
      <c r="N18387" s="1"/>
      <c r="O18387" s="2"/>
      <c r="P18387">
        <v>18386</v>
      </c>
      <c r="Q18387" s="1" t="s">
        <v>754</v>
      </c>
      <c r="R18387" s="1"/>
      <c r="S18387" s="2"/>
      <c r="T18387">
        <v>18386</v>
      </c>
      <c r="U18387" s="1" t="s">
        <v>178</v>
      </c>
      <c r="V18387" s="1"/>
      <c r="W18387" s="2"/>
      <c r="X18387">
        <v>18386</v>
      </c>
      <c r="Y18387" s="1" t="s">
        <v>179</v>
      </c>
      <c r="Z18387" s="1"/>
      <c r="AA18387" s="2"/>
    </row>
    <row r="18388" spans="8:27">
      <c r="H18388">
        <v>18387</v>
      </c>
      <c r="I18388" s="1" t="s">
        <v>752</v>
      </c>
      <c r="J18388" s="1"/>
      <c r="K18388" s="2"/>
      <c r="L18388">
        <v>18387</v>
      </c>
      <c r="M18388" s="1" t="s">
        <v>753</v>
      </c>
      <c r="N18388" s="1"/>
      <c r="O18388" s="2"/>
      <c r="P18388">
        <v>18387</v>
      </c>
      <c r="Q18388" s="1" t="s">
        <v>754</v>
      </c>
      <c r="R18388" s="1"/>
      <c r="S18388" s="2"/>
      <c r="T18388">
        <v>18387</v>
      </c>
      <c r="U18388" s="1" t="s">
        <v>178</v>
      </c>
      <c r="V18388" s="1"/>
      <c r="W18388" s="2"/>
      <c r="X18388">
        <v>18387</v>
      </c>
      <c r="Y18388" s="1" t="s">
        <v>179</v>
      </c>
      <c r="Z18388" s="1"/>
      <c r="AA18388" s="2"/>
    </row>
    <row r="18389" spans="8:27">
      <c r="H18389">
        <v>18388</v>
      </c>
      <c r="I18389" s="1" t="s">
        <v>752</v>
      </c>
      <c r="J18389" s="1"/>
      <c r="K18389" s="2"/>
      <c r="L18389">
        <v>18388</v>
      </c>
      <c r="M18389" s="1" t="s">
        <v>753</v>
      </c>
      <c r="N18389" s="1"/>
      <c r="O18389" s="2"/>
      <c r="P18389">
        <v>18388</v>
      </c>
      <c r="Q18389" s="1" t="s">
        <v>754</v>
      </c>
      <c r="R18389" s="1"/>
      <c r="S18389" s="2"/>
      <c r="T18389">
        <v>18388</v>
      </c>
      <c r="U18389" s="1" t="s">
        <v>178</v>
      </c>
      <c r="V18389" s="1"/>
      <c r="W18389" s="2"/>
      <c r="X18389">
        <v>18388</v>
      </c>
      <c r="Y18389" s="1" t="s">
        <v>179</v>
      </c>
      <c r="Z18389" s="1"/>
      <c r="AA18389" s="2"/>
    </row>
    <row r="18390" spans="8:27">
      <c r="H18390">
        <v>18389</v>
      </c>
      <c r="I18390" s="1" t="s">
        <v>752</v>
      </c>
      <c r="J18390" s="1"/>
      <c r="K18390" s="2"/>
      <c r="L18390">
        <v>18389</v>
      </c>
      <c r="M18390" s="1" t="s">
        <v>753</v>
      </c>
      <c r="N18390" s="1"/>
      <c r="O18390" s="2"/>
      <c r="P18390">
        <v>18389</v>
      </c>
      <c r="Q18390" s="1" t="s">
        <v>754</v>
      </c>
      <c r="R18390" s="1"/>
      <c r="S18390" s="2"/>
      <c r="T18390">
        <v>18389</v>
      </c>
      <c r="U18390" s="1" t="s">
        <v>178</v>
      </c>
      <c r="V18390" s="1"/>
      <c r="W18390" s="2"/>
      <c r="X18390">
        <v>18389</v>
      </c>
      <c r="Y18390" s="1" t="s">
        <v>179</v>
      </c>
      <c r="Z18390" s="1"/>
      <c r="AA18390" s="2"/>
    </row>
    <row r="18391" spans="8:27">
      <c r="H18391">
        <v>18390</v>
      </c>
      <c r="I18391" s="1" t="s">
        <v>752</v>
      </c>
      <c r="J18391" s="1"/>
      <c r="K18391" s="2"/>
      <c r="L18391">
        <v>18390</v>
      </c>
      <c r="M18391" s="1" t="s">
        <v>753</v>
      </c>
      <c r="N18391" s="1"/>
      <c r="O18391" s="2"/>
      <c r="P18391">
        <v>18390</v>
      </c>
      <c r="Q18391" s="1" t="s">
        <v>754</v>
      </c>
      <c r="R18391" s="1"/>
      <c r="S18391" s="2"/>
      <c r="T18391">
        <v>18390</v>
      </c>
      <c r="U18391" s="1" t="s">
        <v>178</v>
      </c>
      <c r="V18391" s="1"/>
      <c r="W18391" s="2"/>
      <c r="X18391">
        <v>18390</v>
      </c>
      <c r="Y18391" s="1" t="s">
        <v>179</v>
      </c>
      <c r="Z18391" s="1"/>
      <c r="AA18391" s="2"/>
    </row>
    <row r="18392" spans="8:27">
      <c r="H18392">
        <v>18391</v>
      </c>
      <c r="I18392" s="1" t="s">
        <v>752</v>
      </c>
      <c r="J18392" s="1"/>
      <c r="K18392" s="2"/>
      <c r="L18392">
        <v>18391</v>
      </c>
      <c r="M18392" s="1" t="s">
        <v>753</v>
      </c>
      <c r="N18392" s="1"/>
      <c r="O18392" s="2"/>
      <c r="P18392">
        <v>18391</v>
      </c>
      <c r="Q18392" s="1" t="s">
        <v>754</v>
      </c>
      <c r="R18392" s="1"/>
      <c r="S18392" s="2"/>
      <c r="T18392">
        <v>18391</v>
      </c>
      <c r="U18392" s="1" t="s">
        <v>178</v>
      </c>
      <c r="V18392" s="1"/>
      <c r="W18392" s="2"/>
      <c r="X18392">
        <v>18391</v>
      </c>
      <c r="Y18392" s="1" t="s">
        <v>179</v>
      </c>
      <c r="Z18392" s="1"/>
      <c r="AA18392" s="2"/>
    </row>
    <row r="18393" spans="8:27">
      <c r="H18393">
        <v>18392</v>
      </c>
      <c r="I18393" s="1" t="s">
        <v>752</v>
      </c>
      <c r="J18393" s="1"/>
      <c r="K18393" s="2"/>
      <c r="L18393">
        <v>18392</v>
      </c>
      <c r="M18393" s="1" t="s">
        <v>753</v>
      </c>
      <c r="N18393" s="1"/>
      <c r="O18393" s="2"/>
      <c r="P18393">
        <v>18392</v>
      </c>
      <c r="Q18393" s="1" t="s">
        <v>754</v>
      </c>
      <c r="R18393" s="1"/>
      <c r="S18393" s="2"/>
      <c r="T18393">
        <v>18392</v>
      </c>
      <c r="U18393" s="1" t="s">
        <v>178</v>
      </c>
      <c r="V18393" s="1"/>
      <c r="W18393" s="2"/>
      <c r="X18393">
        <v>18392</v>
      </c>
      <c r="Y18393" s="1" t="s">
        <v>179</v>
      </c>
      <c r="Z18393" s="1"/>
      <c r="AA18393" s="2"/>
    </row>
    <row r="18394" spans="8:27">
      <c r="H18394">
        <v>18393</v>
      </c>
      <c r="I18394" s="1" t="s">
        <v>752</v>
      </c>
      <c r="J18394" s="1"/>
      <c r="K18394" s="2"/>
      <c r="L18394">
        <v>18393</v>
      </c>
      <c r="M18394" s="1" t="s">
        <v>753</v>
      </c>
      <c r="N18394" s="1"/>
      <c r="O18394" s="2"/>
      <c r="P18394">
        <v>18393</v>
      </c>
      <c r="Q18394" s="1" t="s">
        <v>754</v>
      </c>
      <c r="R18394" s="1"/>
      <c r="S18394" s="2"/>
      <c r="T18394">
        <v>18393</v>
      </c>
      <c r="U18394" s="1" t="s">
        <v>178</v>
      </c>
      <c r="V18394" s="1"/>
      <c r="W18394" s="2"/>
      <c r="X18394">
        <v>18393</v>
      </c>
      <c r="Y18394" s="1" t="s">
        <v>179</v>
      </c>
      <c r="Z18394" s="1"/>
      <c r="AA18394" s="2"/>
    </row>
    <row r="18395" spans="8:27">
      <c r="H18395">
        <v>18394</v>
      </c>
      <c r="I18395" s="1" t="s">
        <v>752</v>
      </c>
      <c r="J18395" s="1"/>
      <c r="K18395" s="2"/>
      <c r="L18395">
        <v>18394</v>
      </c>
      <c r="M18395" s="1" t="s">
        <v>753</v>
      </c>
      <c r="N18395" s="1"/>
      <c r="O18395" s="2"/>
      <c r="P18395">
        <v>18394</v>
      </c>
      <c r="Q18395" s="1" t="s">
        <v>754</v>
      </c>
      <c r="R18395" s="1"/>
      <c r="S18395" s="2"/>
      <c r="T18395">
        <v>18394</v>
      </c>
      <c r="U18395" s="1" t="s">
        <v>178</v>
      </c>
      <c r="V18395" s="1"/>
      <c r="W18395" s="2"/>
      <c r="X18395">
        <v>18394</v>
      </c>
      <c r="Y18395" s="1" t="s">
        <v>179</v>
      </c>
      <c r="Z18395" s="1"/>
      <c r="AA18395" s="2"/>
    </row>
    <row r="18396" spans="8:27">
      <c r="H18396">
        <v>18395</v>
      </c>
      <c r="I18396" s="1" t="s">
        <v>752</v>
      </c>
      <c r="J18396" s="1"/>
      <c r="K18396" s="2"/>
      <c r="L18396">
        <v>18395</v>
      </c>
      <c r="M18396" s="1" t="s">
        <v>753</v>
      </c>
      <c r="N18396" s="1"/>
      <c r="O18396" s="2"/>
      <c r="P18396">
        <v>18395</v>
      </c>
      <c r="Q18396" s="1" t="s">
        <v>754</v>
      </c>
      <c r="R18396" s="1"/>
      <c r="S18396" s="2"/>
      <c r="T18396">
        <v>18395</v>
      </c>
      <c r="U18396" s="1" t="s">
        <v>178</v>
      </c>
      <c r="V18396" s="1"/>
      <c r="W18396" s="2"/>
      <c r="X18396">
        <v>18395</v>
      </c>
      <c r="Y18396" s="1" t="s">
        <v>179</v>
      </c>
      <c r="Z18396" s="1"/>
      <c r="AA18396" s="2"/>
    </row>
    <row r="18397" spans="8:27">
      <c r="H18397">
        <v>18396</v>
      </c>
      <c r="I18397" s="1" t="s">
        <v>752</v>
      </c>
      <c r="J18397" s="1"/>
      <c r="K18397" s="2"/>
      <c r="L18397">
        <v>18396</v>
      </c>
      <c r="M18397" s="1" t="s">
        <v>753</v>
      </c>
      <c r="N18397" s="1"/>
      <c r="O18397" s="2"/>
      <c r="P18397">
        <v>18396</v>
      </c>
      <c r="Q18397" s="1" t="s">
        <v>754</v>
      </c>
      <c r="R18397" s="1"/>
      <c r="S18397" s="2"/>
      <c r="T18397">
        <v>18396</v>
      </c>
      <c r="U18397" s="1" t="s">
        <v>178</v>
      </c>
      <c r="V18397" s="1"/>
      <c r="W18397" s="2"/>
      <c r="X18397">
        <v>18396</v>
      </c>
      <c r="Y18397" s="1" t="s">
        <v>179</v>
      </c>
      <c r="Z18397" s="1"/>
      <c r="AA18397" s="2"/>
    </row>
    <row r="18398" spans="8:27">
      <c r="H18398">
        <v>18397</v>
      </c>
      <c r="I18398" s="1" t="s">
        <v>752</v>
      </c>
      <c r="J18398" s="1"/>
      <c r="K18398" s="2"/>
      <c r="L18398">
        <v>18397</v>
      </c>
      <c r="M18398" s="1" t="s">
        <v>753</v>
      </c>
      <c r="N18398" s="1"/>
      <c r="O18398" s="2"/>
      <c r="P18398">
        <v>18397</v>
      </c>
      <c r="Q18398" s="1" t="s">
        <v>754</v>
      </c>
      <c r="R18398" s="1"/>
      <c r="S18398" s="2"/>
      <c r="T18398">
        <v>18397</v>
      </c>
      <c r="U18398" s="1" t="s">
        <v>178</v>
      </c>
      <c r="V18398" s="1"/>
      <c r="W18398" s="2"/>
      <c r="X18398">
        <v>18397</v>
      </c>
      <c r="Y18398" s="1" t="s">
        <v>179</v>
      </c>
      <c r="Z18398" s="1"/>
      <c r="AA18398" s="2"/>
    </row>
    <row r="18399" spans="8:27">
      <c r="H18399">
        <v>18398</v>
      </c>
      <c r="I18399" s="1" t="s">
        <v>752</v>
      </c>
      <c r="J18399" s="1"/>
      <c r="K18399" s="2"/>
      <c r="L18399">
        <v>18398</v>
      </c>
      <c r="M18399" s="1" t="s">
        <v>753</v>
      </c>
      <c r="N18399" s="1"/>
      <c r="O18399" s="2"/>
      <c r="P18399">
        <v>18398</v>
      </c>
      <c r="Q18399" s="1" t="s">
        <v>754</v>
      </c>
      <c r="R18399" s="1"/>
      <c r="S18399" s="2"/>
      <c r="T18399">
        <v>18398</v>
      </c>
      <c r="U18399" s="1" t="s">
        <v>178</v>
      </c>
      <c r="V18399" s="1"/>
      <c r="W18399" s="2"/>
      <c r="X18399">
        <v>18398</v>
      </c>
      <c r="Y18399" s="1" t="s">
        <v>179</v>
      </c>
      <c r="Z18399" s="1"/>
      <c r="AA18399" s="2"/>
    </row>
    <row r="18400" spans="8:27">
      <c r="H18400">
        <v>18399</v>
      </c>
      <c r="I18400" s="1" t="s">
        <v>752</v>
      </c>
      <c r="J18400" s="1"/>
      <c r="K18400" s="2"/>
      <c r="L18400">
        <v>18399</v>
      </c>
      <c r="M18400" s="1" t="s">
        <v>753</v>
      </c>
      <c r="N18400" s="1"/>
      <c r="O18400" s="2"/>
      <c r="P18400">
        <v>18399</v>
      </c>
      <c r="Q18400" s="1" t="s">
        <v>754</v>
      </c>
      <c r="R18400" s="1"/>
      <c r="S18400" s="2"/>
      <c r="T18400">
        <v>18399</v>
      </c>
      <c r="U18400" s="1" t="s">
        <v>178</v>
      </c>
      <c r="V18400" s="1"/>
      <c r="W18400" s="2"/>
      <c r="X18400">
        <v>18399</v>
      </c>
      <c r="Y18400" s="1" t="s">
        <v>179</v>
      </c>
      <c r="Z18400" s="1"/>
      <c r="AA18400" s="2"/>
    </row>
    <row r="18401" spans="8:27">
      <c r="H18401">
        <v>18400</v>
      </c>
      <c r="I18401" s="1" t="s">
        <v>752</v>
      </c>
      <c r="J18401" s="1"/>
      <c r="K18401" s="2"/>
      <c r="L18401">
        <v>18400</v>
      </c>
      <c r="M18401" s="1" t="s">
        <v>753</v>
      </c>
      <c r="N18401" s="1"/>
      <c r="O18401" s="2"/>
      <c r="P18401">
        <v>18400</v>
      </c>
      <c r="Q18401" s="1" t="s">
        <v>754</v>
      </c>
      <c r="R18401" s="1"/>
      <c r="S18401" s="2"/>
      <c r="T18401">
        <v>18400</v>
      </c>
      <c r="U18401" s="1" t="s">
        <v>178</v>
      </c>
      <c r="V18401" s="1"/>
      <c r="W18401" s="2"/>
      <c r="X18401">
        <v>18400</v>
      </c>
      <c r="Y18401" s="1" t="s">
        <v>179</v>
      </c>
      <c r="Z18401" s="1"/>
      <c r="AA18401" s="2"/>
    </row>
    <row r="18402" spans="8:27">
      <c r="H18402">
        <v>18401</v>
      </c>
      <c r="I18402" s="1" t="s">
        <v>752</v>
      </c>
      <c r="J18402" s="1"/>
      <c r="K18402" s="2"/>
      <c r="L18402">
        <v>18401</v>
      </c>
      <c r="M18402" s="1" t="s">
        <v>753</v>
      </c>
      <c r="N18402" s="1"/>
      <c r="O18402" s="2"/>
      <c r="P18402">
        <v>18401</v>
      </c>
      <c r="Q18402" s="1" t="s">
        <v>754</v>
      </c>
      <c r="R18402" s="1"/>
      <c r="S18402" s="2"/>
      <c r="T18402">
        <v>18401</v>
      </c>
      <c r="U18402" s="1" t="s">
        <v>178</v>
      </c>
      <c r="V18402" s="1"/>
      <c r="W18402" s="2"/>
      <c r="X18402">
        <v>18401</v>
      </c>
      <c r="Y18402" s="1" t="s">
        <v>179</v>
      </c>
      <c r="Z18402" s="1"/>
      <c r="AA18402" s="2"/>
    </row>
    <row r="18403" spans="8:27">
      <c r="H18403">
        <v>18402</v>
      </c>
      <c r="I18403" s="1" t="s">
        <v>752</v>
      </c>
      <c r="J18403" s="1"/>
      <c r="K18403" s="2"/>
      <c r="L18403">
        <v>18402</v>
      </c>
      <c r="M18403" s="1" t="s">
        <v>753</v>
      </c>
      <c r="N18403" s="1"/>
      <c r="O18403" s="2"/>
      <c r="P18403">
        <v>18402</v>
      </c>
      <c r="Q18403" s="1" t="s">
        <v>754</v>
      </c>
      <c r="R18403" s="1"/>
      <c r="S18403" s="2"/>
      <c r="T18403">
        <v>18402</v>
      </c>
      <c r="U18403" s="1" t="s">
        <v>178</v>
      </c>
      <c r="V18403" s="1"/>
      <c r="W18403" s="2"/>
      <c r="X18403">
        <v>18402</v>
      </c>
      <c r="Y18403" s="1" t="s">
        <v>179</v>
      </c>
      <c r="Z18403" s="1"/>
      <c r="AA18403" s="2"/>
    </row>
    <row r="18404" spans="8:27">
      <c r="H18404">
        <v>18403</v>
      </c>
      <c r="I18404" s="1" t="s">
        <v>752</v>
      </c>
      <c r="J18404" s="1"/>
      <c r="K18404" s="2"/>
      <c r="L18404">
        <v>18403</v>
      </c>
      <c r="M18404" s="1" t="s">
        <v>753</v>
      </c>
      <c r="N18404" s="1"/>
      <c r="O18404" s="2"/>
      <c r="P18404">
        <v>18403</v>
      </c>
      <c r="Q18404" s="1" t="s">
        <v>754</v>
      </c>
      <c r="R18404" s="1"/>
      <c r="S18404" s="2"/>
      <c r="T18404">
        <v>18403</v>
      </c>
      <c r="U18404" s="1" t="s">
        <v>178</v>
      </c>
      <c r="V18404" s="1"/>
      <c r="W18404" s="2"/>
      <c r="X18404">
        <v>18403</v>
      </c>
      <c r="Y18404" s="1" t="s">
        <v>179</v>
      </c>
      <c r="Z18404" s="1"/>
      <c r="AA18404" s="2"/>
    </row>
    <row r="18405" spans="8:27">
      <c r="H18405">
        <v>18404</v>
      </c>
      <c r="I18405" s="1" t="s">
        <v>752</v>
      </c>
      <c r="J18405" s="1"/>
      <c r="K18405" s="2"/>
      <c r="L18405">
        <v>18404</v>
      </c>
      <c r="M18405" s="1" t="s">
        <v>753</v>
      </c>
      <c r="N18405" s="1"/>
      <c r="O18405" s="2"/>
      <c r="P18405">
        <v>18404</v>
      </c>
      <c r="Q18405" s="1" t="s">
        <v>754</v>
      </c>
      <c r="R18405" s="1"/>
      <c r="S18405" s="2"/>
      <c r="T18405">
        <v>18404</v>
      </c>
      <c r="U18405" s="1" t="s">
        <v>178</v>
      </c>
      <c r="V18405" s="1"/>
      <c r="W18405" s="2"/>
      <c r="X18405">
        <v>18404</v>
      </c>
      <c r="Y18405" s="1" t="s">
        <v>179</v>
      </c>
      <c r="Z18405" s="1"/>
      <c r="AA18405" s="2"/>
    </row>
    <row r="18406" spans="8:27">
      <c r="H18406">
        <v>18405</v>
      </c>
      <c r="I18406" s="1" t="s">
        <v>752</v>
      </c>
      <c r="J18406" s="1"/>
      <c r="K18406" s="2"/>
      <c r="L18406">
        <v>18405</v>
      </c>
      <c r="M18406" s="1" t="s">
        <v>753</v>
      </c>
      <c r="N18406" s="1"/>
      <c r="O18406" s="2"/>
      <c r="P18406">
        <v>18405</v>
      </c>
      <c r="Q18406" s="1" t="s">
        <v>754</v>
      </c>
      <c r="R18406" s="1"/>
      <c r="S18406" s="2"/>
      <c r="T18406">
        <v>18405</v>
      </c>
      <c r="U18406" s="1" t="s">
        <v>178</v>
      </c>
      <c r="V18406" s="1"/>
      <c r="W18406" s="2"/>
      <c r="X18406">
        <v>18405</v>
      </c>
      <c r="Y18406" s="1" t="s">
        <v>179</v>
      </c>
      <c r="Z18406" s="1"/>
      <c r="AA18406" s="2"/>
    </row>
    <row r="18407" spans="8:27">
      <c r="H18407">
        <v>18406</v>
      </c>
      <c r="I18407" s="1" t="s">
        <v>752</v>
      </c>
      <c r="J18407" s="1"/>
      <c r="K18407" s="2"/>
      <c r="L18407">
        <v>18406</v>
      </c>
      <c r="M18407" s="1" t="s">
        <v>753</v>
      </c>
      <c r="N18407" s="1"/>
      <c r="O18407" s="2"/>
      <c r="P18407">
        <v>18406</v>
      </c>
      <c r="Q18407" s="1" t="s">
        <v>754</v>
      </c>
      <c r="R18407" s="1"/>
      <c r="S18407" s="2"/>
      <c r="T18407">
        <v>18406</v>
      </c>
      <c r="U18407" s="1" t="s">
        <v>178</v>
      </c>
      <c r="V18407" s="1"/>
      <c r="W18407" s="2"/>
      <c r="X18407">
        <v>18406</v>
      </c>
      <c r="Y18407" s="1" t="s">
        <v>179</v>
      </c>
      <c r="Z18407" s="1"/>
      <c r="AA18407" s="2"/>
    </row>
    <row r="18408" spans="8:27">
      <c r="H18408">
        <v>18407</v>
      </c>
      <c r="I18408" s="1" t="s">
        <v>752</v>
      </c>
      <c r="J18408" s="1"/>
      <c r="K18408" s="2"/>
      <c r="L18408">
        <v>18407</v>
      </c>
      <c r="M18408" s="1" t="s">
        <v>753</v>
      </c>
      <c r="N18408" s="1"/>
      <c r="O18408" s="2"/>
      <c r="P18408">
        <v>18407</v>
      </c>
      <c r="Q18408" s="1" t="s">
        <v>754</v>
      </c>
      <c r="R18408" s="1"/>
      <c r="S18408" s="2"/>
      <c r="T18408">
        <v>18407</v>
      </c>
      <c r="U18408" s="1" t="s">
        <v>178</v>
      </c>
      <c r="V18408" s="1"/>
      <c r="W18408" s="2"/>
      <c r="X18408">
        <v>18407</v>
      </c>
      <c r="Y18408" s="1" t="s">
        <v>179</v>
      </c>
      <c r="Z18408" s="1"/>
      <c r="AA18408" s="2"/>
    </row>
    <row r="18409" spans="8:27">
      <c r="H18409">
        <v>18408</v>
      </c>
      <c r="I18409" s="1" t="s">
        <v>752</v>
      </c>
      <c r="J18409" s="1"/>
      <c r="K18409" s="2"/>
      <c r="L18409">
        <v>18408</v>
      </c>
      <c r="M18409" s="1" t="s">
        <v>753</v>
      </c>
      <c r="N18409" s="1"/>
      <c r="O18409" s="2"/>
      <c r="P18409">
        <v>18408</v>
      </c>
      <c r="Q18409" s="1" t="s">
        <v>754</v>
      </c>
      <c r="R18409" s="1"/>
      <c r="S18409" s="2"/>
      <c r="T18409">
        <v>18408</v>
      </c>
      <c r="U18409" s="1" t="s">
        <v>178</v>
      </c>
      <c r="V18409" s="1"/>
      <c r="W18409" s="2"/>
      <c r="X18409">
        <v>18408</v>
      </c>
      <c r="Y18409" s="1" t="s">
        <v>179</v>
      </c>
      <c r="Z18409" s="1"/>
      <c r="AA18409" s="2"/>
    </row>
    <row r="18410" spans="8:27">
      <c r="H18410">
        <v>18409</v>
      </c>
      <c r="I18410" s="1" t="s">
        <v>752</v>
      </c>
      <c r="J18410" s="1"/>
      <c r="K18410" s="2"/>
      <c r="L18410">
        <v>18409</v>
      </c>
      <c r="M18410" s="1" t="s">
        <v>753</v>
      </c>
      <c r="N18410" s="1"/>
      <c r="O18410" s="2"/>
      <c r="P18410">
        <v>18409</v>
      </c>
      <c r="Q18410" s="1" t="s">
        <v>754</v>
      </c>
      <c r="R18410" s="1"/>
      <c r="S18410" s="2"/>
      <c r="T18410">
        <v>18409</v>
      </c>
      <c r="U18410" s="1" t="s">
        <v>178</v>
      </c>
      <c r="V18410" s="1"/>
      <c r="W18410" s="2"/>
      <c r="X18410">
        <v>18409</v>
      </c>
      <c r="Y18410" s="1" t="s">
        <v>179</v>
      </c>
      <c r="Z18410" s="1"/>
      <c r="AA18410" s="2"/>
    </row>
    <row r="18411" spans="8:27">
      <c r="H18411">
        <v>18410</v>
      </c>
      <c r="I18411" s="1" t="s">
        <v>752</v>
      </c>
      <c r="J18411" s="1"/>
      <c r="K18411" s="2"/>
      <c r="L18411">
        <v>18410</v>
      </c>
      <c r="M18411" s="1" t="s">
        <v>753</v>
      </c>
      <c r="N18411" s="1"/>
      <c r="O18411" s="2"/>
      <c r="P18411">
        <v>18410</v>
      </c>
      <c r="Q18411" s="1" t="s">
        <v>754</v>
      </c>
      <c r="R18411" s="1"/>
      <c r="S18411" s="2"/>
      <c r="T18411">
        <v>18410</v>
      </c>
      <c r="U18411" s="1" t="s">
        <v>178</v>
      </c>
      <c r="V18411" s="1"/>
      <c r="W18411" s="2"/>
      <c r="X18411">
        <v>18410</v>
      </c>
      <c r="Y18411" s="1" t="s">
        <v>179</v>
      </c>
      <c r="Z18411" s="1"/>
      <c r="AA18411" s="2"/>
    </row>
    <row r="18412" spans="8:27">
      <c r="H18412">
        <v>18411</v>
      </c>
      <c r="I18412" s="1" t="s">
        <v>752</v>
      </c>
      <c r="J18412" s="1"/>
      <c r="K18412" s="2"/>
      <c r="L18412">
        <v>18411</v>
      </c>
      <c r="M18412" s="1" t="s">
        <v>753</v>
      </c>
      <c r="N18412" s="1"/>
      <c r="O18412" s="2"/>
      <c r="P18412">
        <v>18411</v>
      </c>
      <c r="Q18412" s="1" t="s">
        <v>754</v>
      </c>
      <c r="R18412" s="1"/>
      <c r="S18412" s="2"/>
      <c r="T18412">
        <v>18411</v>
      </c>
      <c r="U18412" s="1" t="s">
        <v>178</v>
      </c>
      <c r="V18412" s="1"/>
      <c r="W18412" s="2"/>
      <c r="X18412">
        <v>18411</v>
      </c>
      <c r="Y18412" s="1" t="s">
        <v>179</v>
      </c>
      <c r="Z18412" s="1"/>
      <c r="AA18412" s="2"/>
    </row>
    <row r="18413" spans="8:27">
      <c r="H18413">
        <v>18412</v>
      </c>
      <c r="I18413" s="1" t="s">
        <v>752</v>
      </c>
      <c r="J18413" s="1"/>
      <c r="K18413" s="2"/>
      <c r="L18413">
        <v>18412</v>
      </c>
      <c r="M18413" s="1" t="s">
        <v>753</v>
      </c>
      <c r="N18413" s="1"/>
      <c r="O18413" s="2"/>
      <c r="P18413">
        <v>18412</v>
      </c>
      <c r="Q18413" s="1" t="s">
        <v>754</v>
      </c>
      <c r="R18413" s="1"/>
      <c r="S18413" s="2"/>
      <c r="T18413">
        <v>18412</v>
      </c>
      <c r="U18413" s="1" t="s">
        <v>178</v>
      </c>
      <c r="V18413" s="1"/>
      <c r="W18413" s="2"/>
      <c r="X18413">
        <v>18412</v>
      </c>
      <c r="Y18413" s="1" t="s">
        <v>179</v>
      </c>
      <c r="Z18413" s="1"/>
      <c r="AA18413" s="2"/>
    </row>
    <row r="18414" spans="8:27">
      <c r="H18414">
        <v>18413</v>
      </c>
      <c r="I18414" s="1" t="s">
        <v>752</v>
      </c>
      <c r="J18414" s="1"/>
      <c r="K18414" s="2"/>
      <c r="L18414">
        <v>18413</v>
      </c>
      <c r="M18414" s="1" t="s">
        <v>753</v>
      </c>
      <c r="N18414" s="1"/>
      <c r="O18414" s="2"/>
      <c r="P18414">
        <v>18413</v>
      </c>
      <c r="Q18414" s="1" t="s">
        <v>754</v>
      </c>
      <c r="R18414" s="1"/>
      <c r="S18414" s="2"/>
      <c r="T18414">
        <v>18413</v>
      </c>
      <c r="U18414" s="1" t="s">
        <v>178</v>
      </c>
      <c r="V18414" s="1"/>
      <c r="W18414" s="2"/>
      <c r="X18414">
        <v>18413</v>
      </c>
      <c r="Y18414" s="1" t="s">
        <v>179</v>
      </c>
      <c r="Z18414" s="1"/>
      <c r="AA18414" s="2"/>
    </row>
    <row r="18415" spans="8:27">
      <c r="H18415">
        <v>18414</v>
      </c>
      <c r="I18415" s="1" t="s">
        <v>752</v>
      </c>
      <c r="J18415" s="1"/>
      <c r="K18415" s="2"/>
      <c r="L18415">
        <v>18414</v>
      </c>
      <c r="M18415" s="1" t="s">
        <v>753</v>
      </c>
      <c r="N18415" s="1"/>
      <c r="O18415" s="2"/>
      <c r="P18415">
        <v>18414</v>
      </c>
      <c r="Q18415" s="1" t="s">
        <v>754</v>
      </c>
      <c r="R18415" s="1"/>
      <c r="S18415" s="2"/>
      <c r="T18415">
        <v>18414</v>
      </c>
      <c r="U18415" s="1" t="s">
        <v>178</v>
      </c>
      <c r="V18415" s="1"/>
      <c r="W18415" s="2"/>
      <c r="X18415">
        <v>18414</v>
      </c>
      <c r="Y18415" s="1" t="s">
        <v>179</v>
      </c>
      <c r="Z18415" s="1"/>
      <c r="AA18415" s="2"/>
    </row>
    <row r="18416" spans="8:27">
      <c r="H18416">
        <v>18415</v>
      </c>
      <c r="I18416" s="1" t="s">
        <v>752</v>
      </c>
      <c r="J18416" s="1"/>
      <c r="K18416" s="2"/>
      <c r="L18416">
        <v>18415</v>
      </c>
      <c r="M18416" s="1" t="s">
        <v>753</v>
      </c>
      <c r="N18416" s="1"/>
      <c r="O18416" s="2"/>
      <c r="P18416">
        <v>18415</v>
      </c>
      <c r="Q18416" s="1" t="s">
        <v>754</v>
      </c>
      <c r="R18416" s="1"/>
      <c r="S18416" s="2"/>
      <c r="T18416">
        <v>18415</v>
      </c>
      <c r="U18416" s="1" t="s">
        <v>178</v>
      </c>
      <c r="V18416" s="1"/>
      <c r="W18416" s="2"/>
      <c r="X18416">
        <v>18415</v>
      </c>
      <c r="Y18416" s="1" t="s">
        <v>179</v>
      </c>
      <c r="Z18416" s="1"/>
      <c r="AA18416" s="2"/>
    </row>
    <row r="18417" spans="8:27">
      <c r="H18417">
        <v>18416</v>
      </c>
      <c r="I18417" s="1" t="s">
        <v>752</v>
      </c>
      <c r="J18417" s="1"/>
      <c r="K18417" s="2"/>
      <c r="L18417">
        <v>18416</v>
      </c>
      <c r="M18417" s="1" t="s">
        <v>753</v>
      </c>
      <c r="N18417" s="1"/>
      <c r="O18417" s="2"/>
      <c r="P18417">
        <v>18416</v>
      </c>
      <c r="Q18417" s="1" t="s">
        <v>754</v>
      </c>
      <c r="R18417" s="1"/>
      <c r="S18417" s="2"/>
      <c r="T18417">
        <v>18416</v>
      </c>
      <c r="U18417" s="1" t="s">
        <v>178</v>
      </c>
      <c r="V18417" s="1"/>
      <c r="W18417" s="2"/>
      <c r="X18417">
        <v>18416</v>
      </c>
      <c r="Y18417" s="1" t="s">
        <v>179</v>
      </c>
      <c r="Z18417" s="1"/>
      <c r="AA18417" s="2"/>
    </row>
    <row r="18418" spans="8:27">
      <c r="H18418">
        <v>18417</v>
      </c>
      <c r="I18418" s="1" t="s">
        <v>752</v>
      </c>
      <c r="J18418" s="1"/>
      <c r="K18418" s="2"/>
      <c r="L18418">
        <v>18417</v>
      </c>
      <c r="M18418" s="1" t="s">
        <v>753</v>
      </c>
      <c r="N18418" s="1"/>
      <c r="O18418" s="2"/>
      <c r="P18418">
        <v>18417</v>
      </c>
      <c r="Q18418" s="1" t="s">
        <v>754</v>
      </c>
      <c r="R18418" s="1"/>
      <c r="S18418" s="2"/>
      <c r="T18418">
        <v>18417</v>
      </c>
      <c r="U18418" s="1" t="s">
        <v>178</v>
      </c>
      <c r="V18418" s="1"/>
      <c r="W18418" s="2"/>
      <c r="X18418">
        <v>18417</v>
      </c>
      <c r="Y18418" s="1" t="s">
        <v>179</v>
      </c>
      <c r="Z18418" s="1"/>
      <c r="AA18418" s="2"/>
    </row>
    <row r="18419" spans="8:27">
      <c r="H18419">
        <v>18418</v>
      </c>
      <c r="I18419" s="1" t="s">
        <v>752</v>
      </c>
      <c r="J18419" s="1"/>
      <c r="K18419" s="2"/>
      <c r="L18419">
        <v>18418</v>
      </c>
      <c r="M18419" s="1" t="s">
        <v>753</v>
      </c>
      <c r="N18419" s="1"/>
      <c r="O18419" s="2"/>
      <c r="P18419">
        <v>18418</v>
      </c>
      <c r="Q18419" s="1" t="s">
        <v>754</v>
      </c>
      <c r="R18419" s="1"/>
      <c r="S18419" s="2"/>
      <c r="T18419">
        <v>18418</v>
      </c>
      <c r="U18419" s="1" t="s">
        <v>178</v>
      </c>
      <c r="V18419" s="1"/>
      <c r="W18419" s="2"/>
      <c r="X18419">
        <v>18418</v>
      </c>
      <c r="Y18419" s="1" t="s">
        <v>179</v>
      </c>
      <c r="Z18419" s="1"/>
      <c r="AA18419" s="2"/>
    </row>
    <row r="18420" spans="8:27">
      <c r="H18420">
        <v>18419</v>
      </c>
      <c r="I18420" s="1" t="s">
        <v>752</v>
      </c>
      <c r="J18420" s="1"/>
      <c r="K18420" s="2"/>
      <c r="L18420">
        <v>18419</v>
      </c>
      <c r="M18420" s="1" t="s">
        <v>753</v>
      </c>
      <c r="N18420" s="1"/>
      <c r="O18420" s="2"/>
      <c r="P18420">
        <v>18419</v>
      </c>
      <c r="Q18420" s="1" t="s">
        <v>754</v>
      </c>
      <c r="R18420" s="1"/>
      <c r="S18420" s="2"/>
      <c r="T18420">
        <v>18419</v>
      </c>
      <c r="U18420" s="1" t="s">
        <v>178</v>
      </c>
      <c r="V18420" s="1"/>
      <c r="W18420" s="2"/>
      <c r="X18420">
        <v>18419</v>
      </c>
      <c r="Y18420" s="1" t="s">
        <v>179</v>
      </c>
      <c r="Z18420" s="1"/>
      <c r="AA18420" s="2"/>
    </row>
    <row r="18421" spans="8:27">
      <c r="H18421">
        <v>18420</v>
      </c>
      <c r="I18421" s="1" t="s">
        <v>752</v>
      </c>
      <c r="J18421" s="1"/>
      <c r="K18421" s="2"/>
      <c r="L18421">
        <v>18420</v>
      </c>
      <c r="M18421" s="1" t="s">
        <v>753</v>
      </c>
      <c r="N18421" s="1"/>
      <c r="O18421" s="2"/>
      <c r="P18421">
        <v>18420</v>
      </c>
      <c r="Q18421" s="1" t="s">
        <v>754</v>
      </c>
      <c r="R18421" s="1"/>
      <c r="S18421" s="2"/>
      <c r="T18421">
        <v>18420</v>
      </c>
      <c r="U18421" s="1" t="s">
        <v>178</v>
      </c>
      <c r="V18421" s="1"/>
      <c r="W18421" s="2"/>
      <c r="X18421">
        <v>18420</v>
      </c>
      <c r="Y18421" s="1" t="s">
        <v>179</v>
      </c>
      <c r="Z18421" s="1"/>
      <c r="AA18421" s="2"/>
    </row>
    <row r="18422" spans="8:27">
      <c r="H18422">
        <v>18421</v>
      </c>
      <c r="I18422" s="1" t="s">
        <v>752</v>
      </c>
      <c r="J18422" s="1"/>
      <c r="K18422" s="2"/>
      <c r="L18422">
        <v>18421</v>
      </c>
      <c r="M18422" s="1" t="s">
        <v>753</v>
      </c>
      <c r="N18422" s="1"/>
      <c r="O18422" s="2"/>
      <c r="P18422">
        <v>18421</v>
      </c>
      <c r="Q18422" s="1" t="s">
        <v>754</v>
      </c>
      <c r="R18422" s="1"/>
      <c r="S18422" s="2"/>
      <c r="T18422">
        <v>18421</v>
      </c>
      <c r="U18422" s="1" t="s">
        <v>178</v>
      </c>
      <c r="V18422" s="1"/>
      <c r="W18422" s="2"/>
      <c r="X18422">
        <v>18421</v>
      </c>
      <c r="Y18422" s="1" t="s">
        <v>179</v>
      </c>
      <c r="Z18422" s="1"/>
      <c r="AA18422" s="2"/>
    </row>
    <row r="18423" spans="8:27">
      <c r="H18423">
        <v>18422</v>
      </c>
      <c r="I18423" s="1" t="s">
        <v>752</v>
      </c>
      <c r="J18423" s="1"/>
      <c r="K18423" s="2"/>
      <c r="L18423">
        <v>18422</v>
      </c>
      <c r="M18423" s="1" t="s">
        <v>753</v>
      </c>
      <c r="N18423" s="1"/>
      <c r="O18423" s="2"/>
      <c r="P18423">
        <v>18422</v>
      </c>
      <c r="Q18423" s="1" t="s">
        <v>754</v>
      </c>
      <c r="R18423" s="1"/>
      <c r="S18423" s="2"/>
      <c r="T18423">
        <v>18422</v>
      </c>
      <c r="U18423" s="1" t="s">
        <v>178</v>
      </c>
      <c r="V18423" s="1"/>
      <c r="W18423" s="2"/>
      <c r="X18423">
        <v>18422</v>
      </c>
      <c r="Y18423" s="1" t="s">
        <v>179</v>
      </c>
      <c r="Z18423" s="1"/>
      <c r="AA18423" s="2"/>
    </row>
    <row r="18424" spans="8:27">
      <c r="H18424">
        <v>18423</v>
      </c>
      <c r="I18424" s="1" t="s">
        <v>752</v>
      </c>
      <c r="J18424" s="1"/>
      <c r="K18424" s="2"/>
      <c r="L18424">
        <v>18423</v>
      </c>
      <c r="M18424" s="1" t="s">
        <v>753</v>
      </c>
      <c r="N18424" s="1"/>
      <c r="O18424" s="2"/>
      <c r="P18424">
        <v>18423</v>
      </c>
      <c r="Q18424" s="1" t="s">
        <v>754</v>
      </c>
      <c r="R18424" s="1"/>
      <c r="S18424" s="2"/>
      <c r="T18424">
        <v>18423</v>
      </c>
      <c r="U18424" s="1" t="s">
        <v>178</v>
      </c>
      <c r="V18424" s="1"/>
      <c r="W18424" s="2"/>
      <c r="X18424">
        <v>18423</v>
      </c>
      <c r="Y18424" s="1" t="s">
        <v>179</v>
      </c>
      <c r="Z18424" s="1"/>
      <c r="AA18424" s="2"/>
    </row>
    <row r="18425" spans="8:27">
      <c r="H18425">
        <v>18424</v>
      </c>
      <c r="I18425" s="1" t="s">
        <v>752</v>
      </c>
      <c r="J18425" s="1"/>
      <c r="K18425" s="2"/>
      <c r="L18425">
        <v>18424</v>
      </c>
      <c r="M18425" s="1" t="s">
        <v>753</v>
      </c>
      <c r="N18425" s="1"/>
      <c r="O18425" s="2"/>
      <c r="P18425">
        <v>18424</v>
      </c>
      <c r="Q18425" s="1" t="s">
        <v>754</v>
      </c>
      <c r="R18425" s="1"/>
      <c r="S18425" s="2"/>
      <c r="T18425">
        <v>18424</v>
      </c>
      <c r="U18425" s="1" t="s">
        <v>178</v>
      </c>
      <c r="V18425" s="1"/>
      <c r="W18425" s="2"/>
      <c r="X18425">
        <v>18424</v>
      </c>
      <c r="Y18425" s="1" t="s">
        <v>179</v>
      </c>
      <c r="Z18425" s="1"/>
      <c r="AA18425" s="2"/>
    </row>
    <row r="18426" spans="8:27">
      <c r="H18426">
        <v>18425</v>
      </c>
      <c r="I18426" s="1" t="s">
        <v>752</v>
      </c>
      <c r="J18426" s="1"/>
      <c r="K18426" s="2"/>
      <c r="L18426">
        <v>18425</v>
      </c>
      <c r="M18426" s="1" t="s">
        <v>753</v>
      </c>
      <c r="N18426" s="1"/>
      <c r="O18426" s="2"/>
      <c r="P18426">
        <v>18425</v>
      </c>
      <c r="Q18426" s="1" t="s">
        <v>754</v>
      </c>
      <c r="R18426" s="1"/>
      <c r="S18426" s="2"/>
      <c r="T18426">
        <v>18425</v>
      </c>
      <c r="U18426" s="1" t="s">
        <v>178</v>
      </c>
      <c r="V18426" s="1"/>
      <c r="W18426" s="2"/>
      <c r="X18426">
        <v>18425</v>
      </c>
      <c r="Y18426" s="1" t="s">
        <v>179</v>
      </c>
      <c r="Z18426" s="1"/>
      <c r="AA18426" s="2"/>
    </row>
    <row r="18427" spans="8:27">
      <c r="H18427">
        <v>18426</v>
      </c>
      <c r="I18427" s="1" t="s">
        <v>752</v>
      </c>
      <c r="J18427" s="1"/>
      <c r="K18427" s="2"/>
      <c r="L18427">
        <v>18426</v>
      </c>
      <c r="M18427" s="1" t="s">
        <v>753</v>
      </c>
      <c r="N18427" s="1"/>
      <c r="O18427" s="2"/>
      <c r="P18427">
        <v>18426</v>
      </c>
      <c r="Q18427" s="1" t="s">
        <v>754</v>
      </c>
      <c r="R18427" s="1"/>
      <c r="S18427" s="2"/>
      <c r="T18427">
        <v>18426</v>
      </c>
      <c r="U18427" s="1" t="s">
        <v>178</v>
      </c>
      <c r="V18427" s="1"/>
      <c r="W18427" s="2"/>
      <c r="X18427">
        <v>18426</v>
      </c>
      <c r="Y18427" s="1" t="s">
        <v>179</v>
      </c>
      <c r="Z18427" s="1"/>
      <c r="AA18427" s="2"/>
    </row>
    <row r="18428" spans="8:27">
      <c r="H18428">
        <v>18427</v>
      </c>
      <c r="I18428" s="1" t="s">
        <v>752</v>
      </c>
      <c r="J18428" s="1"/>
      <c r="K18428" s="2"/>
      <c r="L18428">
        <v>18427</v>
      </c>
      <c r="M18428" s="1" t="s">
        <v>753</v>
      </c>
      <c r="N18428" s="1"/>
      <c r="O18428" s="2"/>
      <c r="P18428">
        <v>18427</v>
      </c>
      <c r="Q18428" s="1" t="s">
        <v>754</v>
      </c>
      <c r="R18428" s="1"/>
      <c r="S18428" s="2"/>
      <c r="T18428">
        <v>18427</v>
      </c>
      <c r="U18428" s="1" t="s">
        <v>178</v>
      </c>
      <c r="V18428" s="1"/>
      <c r="W18428" s="2"/>
      <c r="X18428">
        <v>18427</v>
      </c>
      <c r="Y18428" s="1" t="s">
        <v>179</v>
      </c>
      <c r="Z18428" s="1"/>
      <c r="AA18428" s="2"/>
    </row>
    <row r="18429" spans="8:27">
      <c r="H18429">
        <v>18428</v>
      </c>
      <c r="I18429" s="1" t="s">
        <v>752</v>
      </c>
      <c r="J18429" s="1"/>
      <c r="K18429" s="2"/>
      <c r="L18429">
        <v>18428</v>
      </c>
      <c r="M18429" s="1" t="s">
        <v>753</v>
      </c>
      <c r="N18429" s="1"/>
      <c r="O18429" s="2"/>
      <c r="P18429">
        <v>18428</v>
      </c>
      <c r="Q18429" s="1" t="s">
        <v>754</v>
      </c>
      <c r="R18429" s="1"/>
      <c r="S18429" s="2"/>
      <c r="T18429">
        <v>18428</v>
      </c>
      <c r="U18429" s="1" t="s">
        <v>178</v>
      </c>
      <c r="V18429" s="1"/>
      <c r="W18429" s="2"/>
      <c r="X18429">
        <v>18428</v>
      </c>
      <c r="Y18429" s="1" t="s">
        <v>179</v>
      </c>
      <c r="Z18429" s="1"/>
      <c r="AA18429" s="2"/>
    </row>
    <row r="18430" spans="8:27">
      <c r="H18430">
        <v>18429</v>
      </c>
      <c r="I18430" s="1" t="s">
        <v>752</v>
      </c>
      <c r="J18430" s="1"/>
      <c r="K18430" s="2"/>
      <c r="L18430">
        <v>18429</v>
      </c>
      <c r="M18430" s="1" t="s">
        <v>753</v>
      </c>
      <c r="N18430" s="1"/>
      <c r="O18430" s="2"/>
      <c r="P18430">
        <v>18429</v>
      </c>
      <c r="Q18430" s="1" t="s">
        <v>754</v>
      </c>
      <c r="R18430" s="1"/>
      <c r="S18430" s="2"/>
      <c r="T18430">
        <v>18429</v>
      </c>
      <c r="U18430" s="1" t="s">
        <v>178</v>
      </c>
      <c r="V18430" s="1"/>
      <c r="W18430" s="2"/>
      <c r="X18430">
        <v>18429</v>
      </c>
      <c r="Y18430" s="1" t="s">
        <v>179</v>
      </c>
      <c r="Z18430" s="1"/>
      <c r="AA18430" s="2"/>
    </row>
    <row r="18431" spans="8:27">
      <c r="H18431">
        <v>18430</v>
      </c>
      <c r="I18431" s="1" t="s">
        <v>752</v>
      </c>
      <c r="J18431" s="1"/>
      <c r="K18431" s="2"/>
      <c r="L18431">
        <v>18430</v>
      </c>
      <c r="M18431" s="1" t="s">
        <v>753</v>
      </c>
      <c r="N18431" s="1"/>
      <c r="O18431" s="2"/>
      <c r="P18431">
        <v>18430</v>
      </c>
      <c r="Q18431" s="1" t="s">
        <v>754</v>
      </c>
      <c r="R18431" s="1"/>
      <c r="S18431" s="2"/>
      <c r="T18431">
        <v>18430</v>
      </c>
      <c r="U18431" s="1" t="s">
        <v>178</v>
      </c>
      <c r="V18431" s="1"/>
      <c r="W18431" s="2"/>
      <c r="X18431">
        <v>18430</v>
      </c>
      <c r="Y18431" s="1" t="s">
        <v>179</v>
      </c>
      <c r="Z18431" s="1"/>
      <c r="AA18431" s="2"/>
    </row>
    <row r="18432" spans="8:27">
      <c r="H18432">
        <v>18431</v>
      </c>
      <c r="I18432" s="1" t="s">
        <v>752</v>
      </c>
      <c r="J18432" s="1"/>
      <c r="K18432" s="2"/>
      <c r="L18432">
        <v>18431</v>
      </c>
      <c r="M18432" s="1" t="s">
        <v>753</v>
      </c>
      <c r="N18432" s="1"/>
      <c r="O18432" s="2"/>
      <c r="P18432">
        <v>18431</v>
      </c>
      <c r="Q18432" s="1" t="s">
        <v>754</v>
      </c>
      <c r="R18432" s="1"/>
      <c r="S18432" s="2"/>
      <c r="T18432">
        <v>18431</v>
      </c>
      <c r="U18432" s="1" t="s">
        <v>178</v>
      </c>
      <c r="V18432" s="1"/>
      <c r="W18432" s="2"/>
      <c r="X18432">
        <v>18431</v>
      </c>
      <c r="Y18432" s="1" t="s">
        <v>179</v>
      </c>
      <c r="Z18432" s="1"/>
      <c r="AA18432" s="2"/>
    </row>
    <row r="18433" spans="8:27">
      <c r="H18433">
        <v>18432</v>
      </c>
      <c r="I18433" s="1" t="s">
        <v>752</v>
      </c>
      <c r="J18433" s="1"/>
      <c r="K18433" s="2"/>
      <c r="L18433">
        <v>18432</v>
      </c>
      <c r="M18433" s="1" t="s">
        <v>753</v>
      </c>
      <c r="N18433" s="1"/>
      <c r="O18433" s="2"/>
      <c r="P18433">
        <v>18432</v>
      </c>
      <c r="Q18433" s="1" t="s">
        <v>754</v>
      </c>
      <c r="R18433" s="1"/>
      <c r="S18433" s="2"/>
      <c r="T18433">
        <v>18432</v>
      </c>
      <c r="U18433" s="1" t="s">
        <v>178</v>
      </c>
      <c r="V18433" s="1"/>
      <c r="W18433" s="2"/>
      <c r="X18433">
        <v>18432</v>
      </c>
      <c r="Y18433" s="1" t="s">
        <v>179</v>
      </c>
      <c r="Z18433" s="1"/>
      <c r="AA18433" s="2"/>
    </row>
    <row r="18434" spans="8:27">
      <c r="H18434">
        <v>18433</v>
      </c>
      <c r="I18434" s="1" t="s">
        <v>752</v>
      </c>
      <c r="J18434" s="1"/>
      <c r="K18434" s="2"/>
      <c r="L18434">
        <v>18433</v>
      </c>
      <c r="M18434" s="1" t="s">
        <v>753</v>
      </c>
      <c r="N18434" s="1"/>
      <c r="O18434" s="2"/>
      <c r="P18434">
        <v>18433</v>
      </c>
      <c r="Q18434" s="1" t="s">
        <v>754</v>
      </c>
      <c r="R18434" s="1"/>
      <c r="S18434" s="2"/>
      <c r="T18434">
        <v>18433</v>
      </c>
      <c r="U18434" s="1" t="s">
        <v>178</v>
      </c>
      <c r="V18434" s="1"/>
      <c r="W18434" s="2"/>
      <c r="X18434">
        <v>18433</v>
      </c>
      <c r="Y18434" s="1" t="s">
        <v>179</v>
      </c>
      <c r="Z18434" s="1"/>
      <c r="AA18434" s="2"/>
    </row>
    <row r="18435" spans="8:27">
      <c r="H18435">
        <v>18434</v>
      </c>
      <c r="I18435" s="1" t="s">
        <v>752</v>
      </c>
      <c r="J18435" s="1"/>
      <c r="K18435" s="2"/>
      <c r="L18435">
        <v>18434</v>
      </c>
      <c r="M18435" s="1" t="s">
        <v>753</v>
      </c>
      <c r="N18435" s="1"/>
      <c r="O18435" s="2"/>
      <c r="P18435">
        <v>18434</v>
      </c>
      <c r="Q18435" s="1" t="s">
        <v>754</v>
      </c>
      <c r="R18435" s="1"/>
      <c r="S18435" s="2"/>
      <c r="T18435">
        <v>18434</v>
      </c>
      <c r="U18435" s="1" t="s">
        <v>178</v>
      </c>
      <c r="V18435" s="1"/>
      <c r="W18435" s="2"/>
      <c r="X18435">
        <v>18434</v>
      </c>
      <c r="Y18435" s="1" t="s">
        <v>179</v>
      </c>
      <c r="Z18435" s="1"/>
      <c r="AA18435" s="2"/>
    </row>
    <row r="18436" spans="8:27">
      <c r="H18436">
        <v>18435</v>
      </c>
      <c r="I18436" s="1" t="s">
        <v>752</v>
      </c>
      <c r="J18436" s="1"/>
      <c r="K18436" s="2"/>
      <c r="L18436">
        <v>18435</v>
      </c>
      <c r="M18436" s="1" t="s">
        <v>753</v>
      </c>
      <c r="N18436" s="1"/>
      <c r="O18436" s="2"/>
      <c r="P18436">
        <v>18435</v>
      </c>
      <c r="Q18436" s="1" t="s">
        <v>754</v>
      </c>
      <c r="R18436" s="1"/>
      <c r="S18436" s="2"/>
      <c r="T18436">
        <v>18435</v>
      </c>
      <c r="U18436" s="1" t="s">
        <v>178</v>
      </c>
      <c r="V18436" s="1"/>
      <c r="W18436" s="2"/>
      <c r="X18436">
        <v>18435</v>
      </c>
      <c r="Y18436" s="1" t="s">
        <v>179</v>
      </c>
      <c r="Z18436" s="1"/>
      <c r="AA18436" s="2"/>
    </row>
    <row r="18437" spans="8:27">
      <c r="H18437">
        <v>18436</v>
      </c>
      <c r="I18437" s="1" t="s">
        <v>752</v>
      </c>
      <c r="J18437" s="1"/>
      <c r="K18437" s="2"/>
      <c r="L18437">
        <v>18436</v>
      </c>
      <c r="M18437" s="1" t="s">
        <v>753</v>
      </c>
      <c r="N18437" s="1"/>
      <c r="O18437" s="2"/>
      <c r="P18437">
        <v>18436</v>
      </c>
      <c r="Q18437" s="1" t="s">
        <v>754</v>
      </c>
      <c r="R18437" s="1"/>
      <c r="S18437" s="2"/>
      <c r="T18437">
        <v>18436</v>
      </c>
      <c r="U18437" s="1" t="s">
        <v>178</v>
      </c>
      <c r="V18437" s="1"/>
      <c r="W18437" s="2"/>
      <c r="X18437">
        <v>18436</v>
      </c>
      <c r="Y18437" s="1" t="s">
        <v>179</v>
      </c>
      <c r="Z18437" s="1"/>
      <c r="AA18437" s="2"/>
    </row>
    <row r="18438" spans="8:27">
      <c r="H18438">
        <v>18437</v>
      </c>
      <c r="I18438" s="1" t="s">
        <v>752</v>
      </c>
      <c r="J18438" s="1"/>
      <c r="K18438" s="2"/>
      <c r="L18438">
        <v>18437</v>
      </c>
      <c r="M18438" s="1" t="s">
        <v>753</v>
      </c>
      <c r="N18438" s="1"/>
      <c r="O18438" s="2"/>
      <c r="P18438">
        <v>18437</v>
      </c>
      <c r="Q18438" s="1" t="s">
        <v>754</v>
      </c>
      <c r="R18438" s="1"/>
      <c r="S18438" s="2"/>
      <c r="T18438">
        <v>18437</v>
      </c>
      <c r="U18438" s="1" t="s">
        <v>178</v>
      </c>
      <c r="V18438" s="1"/>
      <c r="W18438" s="2"/>
      <c r="X18438">
        <v>18437</v>
      </c>
      <c r="Y18438" s="1" t="s">
        <v>179</v>
      </c>
      <c r="Z18438" s="1"/>
      <c r="AA18438" s="2"/>
    </row>
    <row r="18439" spans="8:27">
      <c r="H18439">
        <v>18438</v>
      </c>
      <c r="I18439" s="1" t="s">
        <v>752</v>
      </c>
      <c r="J18439" s="1"/>
      <c r="K18439" s="2"/>
      <c r="L18439">
        <v>18438</v>
      </c>
      <c r="M18439" s="1" t="s">
        <v>753</v>
      </c>
      <c r="N18439" s="1"/>
      <c r="O18439" s="2"/>
      <c r="P18439">
        <v>18438</v>
      </c>
      <c r="Q18439" s="1" t="s">
        <v>754</v>
      </c>
      <c r="R18439" s="1"/>
      <c r="S18439" s="2"/>
      <c r="T18439">
        <v>18438</v>
      </c>
      <c r="U18439" s="1" t="s">
        <v>178</v>
      </c>
      <c r="V18439" s="1"/>
      <c r="W18439" s="2"/>
      <c r="X18439">
        <v>18438</v>
      </c>
      <c r="Y18439" s="1" t="s">
        <v>179</v>
      </c>
      <c r="Z18439" s="1"/>
      <c r="AA18439" s="2"/>
    </row>
    <row r="18440" spans="8:27">
      <c r="H18440">
        <v>18439</v>
      </c>
      <c r="I18440" s="1" t="s">
        <v>752</v>
      </c>
      <c r="J18440" s="1"/>
      <c r="K18440" s="2"/>
      <c r="L18440">
        <v>18439</v>
      </c>
      <c r="M18440" s="1" t="s">
        <v>753</v>
      </c>
      <c r="N18440" s="1"/>
      <c r="O18440" s="2"/>
      <c r="P18440">
        <v>18439</v>
      </c>
      <c r="Q18440" s="1" t="s">
        <v>754</v>
      </c>
      <c r="R18440" s="1"/>
      <c r="S18440" s="2"/>
      <c r="T18440">
        <v>18439</v>
      </c>
      <c r="U18440" s="1" t="s">
        <v>178</v>
      </c>
      <c r="V18440" s="1"/>
      <c r="W18440" s="2"/>
      <c r="X18440">
        <v>18439</v>
      </c>
      <c r="Y18440" s="1" t="s">
        <v>179</v>
      </c>
      <c r="Z18440" s="1"/>
      <c r="AA18440" s="2"/>
    </row>
    <row r="18441" spans="8:27">
      <c r="H18441">
        <v>18440</v>
      </c>
      <c r="I18441" s="1" t="s">
        <v>752</v>
      </c>
      <c r="J18441" s="1"/>
      <c r="K18441" s="2"/>
      <c r="L18441">
        <v>18440</v>
      </c>
      <c r="M18441" s="1" t="s">
        <v>753</v>
      </c>
      <c r="N18441" s="1"/>
      <c r="O18441" s="2"/>
      <c r="P18441">
        <v>18440</v>
      </c>
      <c r="Q18441" s="1" t="s">
        <v>754</v>
      </c>
      <c r="R18441" s="1"/>
      <c r="S18441" s="2"/>
      <c r="T18441">
        <v>18440</v>
      </c>
      <c r="U18441" s="1" t="s">
        <v>178</v>
      </c>
      <c r="V18441" s="1"/>
      <c r="W18441" s="2"/>
      <c r="X18441">
        <v>18440</v>
      </c>
      <c r="Y18441" s="1" t="s">
        <v>179</v>
      </c>
      <c r="Z18441" s="1"/>
      <c r="AA18441" s="2"/>
    </row>
    <row r="18442" spans="8:27">
      <c r="H18442">
        <v>18441</v>
      </c>
      <c r="I18442" s="1" t="s">
        <v>752</v>
      </c>
      <c r="J18442" s="1"/>
      <c r="K18442" s="2"/>
      <c r="L18442">
        <v>18441</v>
      </c>
      <c r="M18442" s="1" t="s">
        <v>753</v>
      </c>
      <c r="N18442" s="1"/>
      <c r="O18442" s="2"/>
      <c r="P18442">
        <v>18441</v>
      </c>
      <c r="Q18442" s="1" t="s">
        <v>754</v>
      </c>
      <c r="R18442" s="1"/>
      <c r="S18442" s="2"/>
      <c r="T18442">
        <v>18441</v>
      </c>
      <c r="U18442" s="1" t="s">
        <v>178</v>
      </c>
      <c r="V18442" s="1"/>
      <c r="W18442" s="2"/>
      <c r="X18442">
        <v>18441</v>
      </c>
      <c r="Y18442" s="1" t="s">
        <v>179</v>
      </c>
      <c r="Z18442" s="1"/>
      <c r="AA18442" s="2"/>
    </row>
    <row r="18443" spans="8:27">
      <c r="H18443">
        <v>18442</v>
      </c>
      <c r="I18443" s="1" t="s">
        <v>752</v>
      </c>
      <c r="J18443" s="1"/>
      <c r="K18443" s="2"/>
      <c r="L18443">
        <v>18442</v>
      </c>
      <c r="M18443" s="1" t="s">
        <v>753</v>
      </c>
      <c r="N18443" s="1"/>
      <c r="O18443" s="2"/>
      <c r="P18443">
        <v>18442</v>
      </c>
      <c r="Q18443" s="1" t="s">
        <v>754</v>
      </c>
      <c r="R18443" s="1"/>
      <c r="S18443" s="2"/>
      <c r="T18443">
        <v>18442</v>
      </c>
      <c r="U18443" s="1" t="s">
        <v>178</v>
      </c>
      <c r="V18443" s="1"/>
      <c r="W18443" s="2"/>
      <c r="X18443">
        <v>18442</v>
      </c>
      <c r="Y18443" s="1" t="s">
        <v>179</v>
      </c>
      <c r="Z18443" s="1"/>
      <c r="AA18443" s="2"/>
    </row>
    <row r="18444" spans="8:27">
      <c r="H18444">
        <v>18443</v>
      </c>
      <c r="I18444" s="1" t="s">
        <v>752</v>
      </c>
      <c r="J18444" s="1"/>
      <c r="K18444" s="2"/>
      <c r="L18444">
        <v>18443</v>
      </c>
      <c r="M18444" s="1" t="s">
        <v>753</v>
      </c>
      <c r="N18444" s="1"/>
      <c r="O18444" s="2"/>
      <c r="P18444">
        <v>18443</v>
      </c>
      <c r="Q18444" s="1" t="s">
        <v>754</v>
      </c>
      <c r="R18444" s="1"/>
      <c r="S18444" s="2"/>
      <c r="T18444">
        <v>18443</v>
      </c>
      <c r="U18444" s="1" t="s">
        <v>178</v>
      </c>
      <c r="V18444" s="1"/>
      <c r="W18444" s="2"/>
      <c r="X18444">
        <v>18443</v>
      </c>
      <c r="Y18444" s="1" t="s">
        <v>179</v>
      </c>
      <c r="Z18444" s="1"/>
      <c r="AA18444" s="2"/>
    </row>
    <row r="18445" spans="8:27">
      <c r="H18445">
        <v>18444</v>
      </c>
      <c r="I18445" s="1" t="s">
        <v>752</v>
      </c>
      <c r="J18445" s="1"/>
      <c r="K18445" s="2"/>
      <c r="L18445">
        <v>18444</v>
      </c>
      <c r="M18445" s="1" t="s">
        <v>753</v>
      </c>
      <c r="N18445" s="1"/>
      <c r="O18445" s="2"/>
      <c r="P18445">
        <v>18444</v>
      </c>
      <c r="Q18445" s="1" t="s">
        <v>754</v>
      </c>
      <c r="R18445" s="1"/>
      <c r="S18445" s="2"/>
      <c r="T18445">
        <v>18444</v>
      </c>
      <c r="U18445" s="1" t="s">
        <v>178</v>
      </c>
      <c r="V18445" s="1"/>
      <c r="W18445" s="2"/>
      <c r="X18445">
        <v>18444</v>
      </c>
      <c r="Y18445" s="1" t="s">
        <v>179</v>
      </c>
      <c r="Z18445" s="1"/>
      <c r="AA18445" s="2"/>
    </row>
    <row r="18446" spans="8:27">
      <c r="H18446">
        <v>18445</v>
      </c>
      <c r="I18446" s="1" t="s">
        <v>752</v>
      </c>
      <c r="J18446" s="1"/>
      <c r="K18446" s="2"/>
      <c r="L18446">
        <v>18445</v>
      </c>
      <c r="M18446" s="1" t="s">
        <v>753</v>
      </c>
      <c r="N18446" s="1"/>
      <c r="O18446" s="2"/>
      <c r="P18446">
        <v>18445</v>
      </c>
      <c r="Q18446" s="1" t="s">
        <v>754</v>
      </c>
      <c r="R18446" s="1"/>
      <c r="S18446" s="2"/>
      <c r="T18446">
        <v>18445</v>
      </c>
      <c r="U18446" s="1" t="s">
        <v>178</v>
      </c>
      <c r="V18446" s="1"/>
      <c r="W18446" s="2"/>
      <c r="X18446">
        <v>18445</v>
      </c>
      <c r="Y18446" s="1" t="s">
        <v>179</v>
      </c>
      <c r="Z18446" s="1"/>
      <c r="AA18446" s="2"/>
    </row>
    <row r="18447" spans="8:27">
      <c r="H18447">
        <v>18446</v>
      </c>
      <c r="I18447" s="1" t="s">
        <v>752</v>
      </c>
      <c r="J18447" s="1"/>
      <c r="K18447" s="2"/>
      <c r="L18447">
        <v>18446</v>
      </c>
      <c r="M18447" s="1" t="s">
        <v>753</v>
      </c>
      <c r="N18447" s="1"/>
      <c r="O18447" s="2"/>
      <c r="P18447">
        <v>18446</v>
      </c>
      <c r="Q18447" s="1" t="s">
        <v>754</v>
      </c>
      <c r="R18447" s="1"/>
      <c r="S18447" s="2"/>
      <c r="T18447">
        <v>18446</v>
      </c>
      <c r="U18447" s="1" t="s">
        <v>178</v>
      </c>
      <c r="V18447" s="1"/>
      <c r="W18447" s="2"/>
      <c r="X18447">
        <v>18446</v>
      </c>
      <c r="Y18447" s="1" t="s">
        <v>179</v>
      </c>
      <c r="Z18447" s="1"/>
      <c r="AA18447" s="2"/>
    </row>
    <row r="18448" spans="8:27">
      <c r="H18448">
        <v>18447</v>
      </c>
      <c r="I18448" s="1" t="s">
        <v>752</v>
      </c>
      <c r="J18448" s="1"/>
      <c r="K18448" s="2"/>
      <c r="L18448">
        <v>18447</v>
      </c>
      <c r="M18448" s="1" t="s">
        <v>753</v>
      </c>
      <c r="N18448" s="1"/>
      <c r="O18448" s="2"/>
      <c r="P18448">
        <v>18447</v>
      </c>
      <c r="Q18448" s="1" t="s">
        <v>754</v>
      </c>
      <c r="R18448" s="1"/>
      <c r="S18448" s="2"/>
      <c r="T18448">
        <v>18447</v>
      </c>
      <c r="U18448" s="1" t="s">
        <v>178</v>
      </c>
      <c r="V18448" s="1"/>
      <c r="W18448" s="2"/>
      <c r="X18448">
        <v>18447</v>
      </c>
      <c r="Y18448" s="1" t="s">
        <v>179</v>
      </c>
      <c r="Z18448" s="1"/>
      <c r="AA18448" s="2"/>
    </row>
    <row r="18449" spans="8:27">
      <c r="H18449">
        <v>18448</v>
      </c>
      <c r="I18449" s="1" t="s">
        <v>752</v>
      </c>
      <c r="J18449" s="1"/>
      <c r="K18449" s="2"/>
      <c r="L18449">
        <v>18448</v>
      </c>
      <c r="M18449" s="1" t="s">
        <v>753</v>
      </c>
      <c r="N18449" s="1"/>
      <c r="O18449" s="2"/>
      <c r="P18449">
        <v>18448</v>
      </c>
      <c r="Q18449" s="1" t="s">
        <v>754</v>
      </c>
      <c r="R18449" s="1"/>
      <c r="S18449" s="2"/>
      <c r="T18449">
        <v>18448</v>
      </c>
      <c r="U18449" s="1" t="s">
        <v>178</v>
      </c>
      <c r="V18449" s="1"/>
      <c r="W18449" s="2"/>
      <c r="X18449">
        <v>18448</v>
      </c>
      <c r="Y18449" s="1" t="s">
        <v>179</v>
      </c>
      <c r="Z18449" s="1"/>
      <c r="AA18449" s="2"/>
    </row>
    <row r="18450" spans="8:27">
      <c r="H18450">
        <v>18449</v>
      </c>
      <c r="I18450" s="1" t="s">
        <v>752</v>
      </c>
      <c r="J18450" s="1"/>
      <c r="K18450" s="2"/>
      <c r="L18450">
        <v>18449</v>
      </c>
      <c r="M18450" s="1" t="s">
        <v>753</v>
      </c>
      <c r="N18450" s="1"/>
      <c r="O18450" s="2"/>
      <c r="P18450">
        <v>18449</v>
      </c>
      <c r="Q18450" s="1" t="s">
        <v>754</v>
      </c>
      <c r="R18450" s="1"/>
      <c r="S18450" s="2"/>
      <c r="T18450">
        <v>18449</v>
      </c>
      <c r="U18450" s="1" t="s">
        <v>178</v>
      </c>
      <c r="V18450" s="1"/>
      <c r="W18450" s="2"/>
      <c r="X18450">
        <v>18449</v>
      </c>
      <c r="Y18450" s="1" t="s">
        <v>179</v>
      </c>
      <c r="Z18450" s="1"/>
      <c r="AA18450" s="2"/>
    </row>
    <row r="18451" spans="8:27">
      <c r="H18451">
        <v>18450</v>
      </c>
      <c r="I18451" s="1" t="s">
        <v>752</v>
      </c>
      <c r="J18451" s="1"/>
      <c r="K18451" s="2"/>
      <c r="L18451">
        <v>18450</v>
      </c>
      <c r="M18451" s="1" t="s">
        <v>753</v>
      </c>
      <c r="N18451" s="1"/>
      <c r="O18451" s="2"/>
      <c r="P18451">
        <v>18450</v>
      </c>
      <c r="Q18451" s="1" t="s">
        <v>754</v>
      </c>
      <c r="R18451" s="1"/>
      <c r="S18451" s="2"/>
      <c r="T18451">
        <v>18450</v>
      </c>
      <c r="U18451" s="1" t="s">
        <v>178</v>
      </c>
      <c r="V18451" s="1"/>
      <c r="W18451" s="2"/>
      <c r="X18451">
        <v>18450</v>
      </c>
      <c r="Y18451" s="1" t="s">
        <v>179</v>
      </c>
      <c r="Z18451" s="1"/>
      <c r="AA18451" s="2"/>
    </row>
    <row r="18452" spans="8:27">
      <c r="H18452">
        <v>18451</v>
      </c>
      <c r="I18452" s="1" t="s">
        <v>752</v>
      </c>
      <c r="J18452" s="1"/>
      <c r="K18452" s="2"/>
      <c r="L18452">
        <v>18451</v>
      </c>
      <c r="M18452" s="1" t="s">
        <v>753</v>
      </c>
      <c r="N18452" s="1"/>
      <c r="O18452" s="2"/>
      <c r="P18452">
        <v>18451</v>
      </c>
      <c r="Q18452" s="1" t="s">
        <v>754</v>
      </c>
      <c r="R18452" s="1"/>
      <c r="S18452" s="2"/>
      <c r="T18452">
        <v>18451</v>
      </c>
      <c r="U18452" s="1" t="s">
        <v>178</v>
      </c>
      <c r="V18452" s="1"/>
      <c r="W18452" s="2"/>
      <c r="X18452">
        <v>18451</v>
      </c>
      <c r="Y18452" s="1" t="s">
        <v>179</v>
      </c>
      <c r="Z18452" s="1"/>
      <c r="AA18452" s="2"/>
    </row>
    <row r="18453" spans="8:27">
      <c r="H18453">
        <v>18452</v>
      </c>
      <c r="I18453" s="1" t="s">
        <v>752</v>
      </c>
      <c r="J18453" s="1"/>
      <c r="K18453" s="2"/>
      <c r="L18453">
        <v>18452</v>
      </c>
      <c r="M18453" s="1" t="s">
        <v>753</v>
      </c>
      <c r="N18453" s="1"/>
      <c r="O18453" s="2"/>
      <c r="P18453">
        <v>18452</v>
      </c>
      <c r="Q18453" s="1" t="s">
        <v>754</v>
      </c>
      <c r="R18453" s="1"/>
      <c r="S18453" s="2"/>
      <c r="T18453">
        <v>18452</v>
      </c>
      <c r="U18453" s="1" t="s">
        <v>178</v>
      </c>
      <c r="V18453" s="1"/>
      <c r="W18453" s="2"/>
      <c r="X18453">
        <v>18452</v>
      </c>
      <c r="Y18453" s="1" t="s">
        <v>179</v>
      </c>
      <c r="Z18453" s="1"/>
      <c r="AA18453" s="2"/>
    </row>
    <row r="18454" spans="8:27">
      <c r="H18454">
        <v>18453</v>
      </c>
      <c r="I18454" s="1" t="s">
        <v>752</v>
      </c>
      <c r="J18454" s="1"/>
      <c r="K18454" s="2"/>
      <c r="L18454">
        <v>18453</v>
      </c>
      <c r="M18454" s="1" t="s">
        <v>753</v>
      </c>
      <c r="N18454" s="1"/>
      <c r="O18454" s="2"/>
      <c r="P18454">
        <v>18453</v>
      </c>
      <c r="Q18454" s="1" t="s">
        <v>754</v>
      </c>
      <c r="R18454" s="1"/>
      <c r="S18454" s="2"/>
      <c r="T18454">
        <v>18453</v>
      </c>
      <c r="U18454" s="1" t="s">
        <v>178</v>
      </c>
      <c r="V18454" s="1"/>
      <c r="W18454" s="2"/>
      <c r="X18454">
        <v>18453</v>
      </c>
      <c r="Y18454" s="1" t="s">
        <v>179</v>
      </c>
      <c r="Z18454" s="1"/>
      <c r="AA18454" s="2"/>
    </row>
    <row r="18455" spans="8:27">
      <c r="H18455">
        <v>18454</v>
      </c>
      <c r="I18455" s="1" t="s">
        <v>752</v>
      </c>
      <c r="J18455" s="1"/>
      <c r="K18455" s="2"/>
      <c r="L18455">
        <v>18454</v>
      </c>
      <c r="M18455" s="1" t="s">
        <v>753</v>
      </c>
      <c r="N18455" s="1"/>
      <c r="O18455" s="2"/>
      <c r="P18455">
        <v>18454</v>
      </c>
      <c r="Q18455" s="1" t="s">
        <v>754</v>
      </c>
      <c r="R18455" s="1"/>
      <c r="S18455" s="2"/>
      <c r="T18455">
        <v>18454</v>
      </c>
      <c r="U18455" s="1" t="s">
        <v>178</v>
      </c>
      <c r="V18455" s="1"/>
      <c r="W18455" s="2"/>
      <c r="X18455">
        <v>18454</v>
      </c>
      <c r="Y18455" s="1" t="s">
        <v>179</v>
      </c>
      <c r="Z18455" s="1"/>
      <c r="AA18455" s="2"/>
    </row>
    <row r="18456" spans="8:27">
      <c r="H18456">
        <v>18455</v>
      </c>
      <c r="I18456" s="1" t="s">
        <v>752</v>
      </c>
      <c r="J18456" s="1"/>
      <c r="K18456" s="2"/>
      <c r="L18456">
        <v>18455</v>
      </c>
      <c r="M18456" s="1" t="s">
        <v>753</v>
      </c>
      <c r="N18456" s="1"/>
      <c r="O18456" s="2"/>
      <c r="P18456">
        <v>18455</v>
      </c>
      <c r="Q18456" s="1" t="s">
        <v>754</v>
      </c>
      <c r="R18456" s="1"/>
      <c r="S18456" s="2"/>
      <c r="T18456">
        <v>18455</v>
      </c>
      <c r="U18456" s="1" t="s">
        <v>178</v>
      </c>
      <c r="V18456" s="1"/>
      <c r="W18456" s="2"/>
      <c r="X18456">
        <v>18455</v>
      </c>
      <c r="Y18456" s="1" t="s">
        <v>179</v>
      </c>
      <c r="Z18456" s="1"/>
      <c r="AA18456" s="2"/>
    </row>
    <row r="18457" spans="8:27">
      <c r="H18457">
        <v>18456</v>
      </c>
      <c r="I18457" s="1" t="s">
        <v>752</v>
      </c>
      <c r="J18457" s="1"/>
      <c r="K18457" s="2"/>
      <c r="L18457">
        <v>18456</v>
      </c>
      <c r="M18457" s="1" t="s">
        <v>753</v>
      </c>
      <c r="N18457" s="1"/>
      <c r="O18457" s="2"/>
      <c r="P18457">
        <v>18456</v>
      </c>
      <c r="Q18457" s="1" t="s">
        <v>754</v>
      </c>
      <c r="R18457" s="1"/>
      <c r="S18457" s="2"/>
      <c r="T18457">
        <v>18456</v>
      </c>
      <c r="U18457" s="1" t="s">
        <v>178</v>
      </c>
      <c r="V18457" s="1"/>
      <c r="W18457" s="2"/>
      <c r="X18457">
        <v>18456</v>
      </c>
      <c r="Y18457" s="1" t="s">
        <v>179</v>
      </c>
      <c r="Z18457" s="1"/>
      <c r="AA18457" s="2"/>
    </row>
    <row r="18458" spans="8:27">
      <c r="H18458">
        <v>18457</v>
      </c>
      <c r="I18458" s="1" t="s">
        <v>752</v>
      </c>
      <c r="J18458" s="1"/>
      <c r="K18458" s="2"/>
      <c r="L18458">
        <v>18457</v>
      </c>
      <c r="M18458" s="1" t="s">
        <v>753</v>
      </c>
      <c r="N18458" s="1"/>
      <c r="O18458" s="2"/>
      <c r="P18458">
        <v>18457</v>
      </c>
      <c r="Q18458" s="1" t="s">
        <v>754</v>
      </c>
      <c r="R18458" s="1"/>
      <c r="S18458" s="2"/>
      <c r="T18458">
        <v>18457</v>
      </c>
      <c r="U18458" s="1" t="s">
        <v>178</v>
      </c>
      <c r="V18458" s="1"/>
      <c r="W18458" s="2"/>
      <c r="X18458">
        <v>18457</v>
      </c>
      <c r="Y18458" s="1" t="s">
        <v>179</v>
      </c>
      <c r="Z18458" s="1"/>
      <c r="AA18458" s="2"/>
    </row>
    <row r="18459" spans="8:27">
      <c r="H18459">
        <v>18458</v>
      </c>
      <c r="I18459" s="1" t="s">
        <v>752</v>
      </c>
      <c r="J18459" s="1"/>
      <c r="K18459" s="2"/>
      <c r="L18459">
        <v>18458</v>
      </c>
      <c r="M18459" s="1" t="s">
        <v>753</v>
      </c>
      <c r="N18459" s="1"/>
      <c r="O18459" s="2"/>
      <c r="P18459">
        <v>18458</v>
      </c>
      <c r="Q18459" s="1" t="s">
        <v>754</v>
      </c>
      <c r="R18459" s="1"/>
      <c r="S18459" s="2"/>
      <c r="T18459">
        <v>18458</v>
      </c>
      <c r="U18459" s="1" t="s">
        <v>178</v>
      </c>
      <c r="V18459" s="1"/>
      <c r="W18459" s="2"/>
      <c r="X18459">
        <v>18458</v>
      </c>
      <c r="Y18459" s="1" t="s">
        <v>179</v>
      </c>
      <c r="Z18459" s="1"/>
      <c r="AA18459" s="2"/>
    </row>
    <row r="18460" spans="8:27">
      <c r="H18460">
        <v>18459</v>
      </c>
      <c r="I18460" s="1" t="s">
        <v>752</v>
      </c>
      <c r="J18460" s="1"/>
      <c r="K18460" s="2"/>
      <c r="L18460">
        <v>18459</v>
      </c>
      <c r="M18460" s="1" t="s">
        <v>753</v>
      </c>
      <c r="N18460" s="1"/>
      <c r="O18460" s="2"/>
      <c r="P18460">
        <v>18459</v>
      </c>
      <c r="Q18460" s="1" t="s">
        <v>754</v>
      </c>
      <c r="R18460" s="1"/>
      <c r="S18460" s="2"/>
      <c r="T18460">
        <v>18459</v>
      </c>
      <c r="U18460" s="1" t="s">
        <v>178</v>
      </c>
      <c r="V18460" s="1"/>
      <c r="W18460" s="2"/>
      <c r="X18460">
        <v>18459</v>
      </c>
      <c r="Y18460" s="1" t="s">
        <v>179</v>
      </c>
      <c r="Z18460" s="1"/>
      <c r="AA18460" s="2"/>
    </row>
    <row r="18461" spans="8:27">
      <c r="H18461">
        <v>18460</v>
      </c>
      <c r="I18461" s="1" t="s">
        <v>752</v>
      </c>
      <c r="J18461" s="1"/>
      <c r="K18461" s="2"/>
      <c r="L18461">
        <v>18460</v>
      </c>
      <c r="M18461" s="1" t="s">
        <v>753</v>
      </c>
      <c r="N18461" s="1"/>
      <c r="O18461" s="2"/>
      <c r="P18461">
        <v>18460</v>
      </c>
      <c r="Q18461" s="1" t="s">
        <v>754</v>
      </c>
      <c r="R18461" s="1"/>
      <c r="S18461" s="2"/>
      <c r="T18461">
        <v>18460</v>
      </c>
      <c r="U18461" s="1" t="s">
        <v>178</v>
      </c>
      <c r="V18461" s="1"/>
      <c r="W18461" s="2"/>
      <c r="X18461">
        <v>18460</v>
      </c>
      <c r="Y18461" s="1" t="s">
        <v>179</v>
      </c>
      <c r="Z18461" s="1"/>
      <c r="AA18461" s="2"/>
    </row>
    <row r="18462" spans="8:27">
      <c r="H18462">
        <v>18461</v>
      </c>
      <c r="I18462" s="1" t="s">
        <v>752</v>
      </c>
      <c r="J18462" s="1"/>
      <c r="K18462" s="2"/>
      <c r="L18462">
        <v>18461</v>
      </c>
      <c r="M18462" s="1" t="s">
        <v>753</v>
      </c>
      <c r="N18462" s="1"/>
      <c r="O18462" s="2"/>
      <c r="P18462">
        <v>18461</v>
      </c>
      <c r="Q18462" s="1" t="s">
        <v>754</v>
      </c>
      <c r="R18462" s="1"/>
      <c r="S18462" s="2"/>
      <c r="T18462">
        <v>18461</v>
      </c>
      <c r="U18462" s="1" t="s">
        <v>178</v>
      </c>
      <c r="V18462" s="1"/>
      <c r="W18462" s="2"/>
      <c r="X18462">
        <v>18461</v>
      </c>
      <c r="Y18462" s="1" t="s">
        <v>179</v>
      </c>
      <c r="Z18462" s="1"/>
      <c r="AA18462" s="2"/>
    </row>
    <row r="18463" spans="8:27">
      <c r="H18463">
        <v>18462</v>
      </c>
      <c r="I18463" s="1" t="s">
        <v>752</v>
      </c>
      <c r="J18463" s="1"/>
      <c r="K18463" s="2"/>
      <c r="L18463">
        <v>18462</v>
      </c>
      <c r="M18463" s="1" t="s">
        <v>753</v>
      </c>
      <c r="N18463" s="1"/>
      <c r="O18463" s="2"/>
      <c r="P18463">
        <v>18462</v>
      </c>
      <c r="Q18463" s="1" t="s">
        <v>754</v>
      </c>
      <c r="R18463" s="1"/>
      <c r="S18463" s="2"/>
      <c r="T18463">
        <v>18462</v>
      </c>
      <c r="U18463" s="1" t="s">
        <v>178</v>
      </c>
      <c r="V18463" s="1"/>
      <c r="W18463" s="2"/>
      <c r="X18463">
        <v>18462</v>
      </c>
      <c r="Y18463" s="1" t="s">
        <v>179</v>
      </c>
      <c r="Z18463" s="1"/>
      <c r="AA18463" s="2"/>
    </row>
    <row r="18464" spans="8:27">
      <c r="H18464">
        <v>18463</v>
      </c>
      <c r="I18464" s="1" t="s">
        <v>752</v>
      </c>
      <c r="J18464" s="1"/>
      <c r="K18464" s="2"/>
      <c r="L18464">
        <v>18463</v>
      </c>
      <c r="M18464" s="1" t="s">
        <v>753</v>
      </c>
      <c r="N18464" s="1"/>
      <c r="O18464" s="2"/>
      <c r="P18464">
        <v>18463</v>
      </c>
      <c r="Q18464" s="1" t="s">
        <v>754</v>
      </c>
      <c r="R18464" s="1"/>
      <c r="S18464" s="2"/>
      <c r="T18464">
        <v>18463</v>
      </c>
      <c r="U18464" s="1" t="s">
        <v>178</v>
      </c>
      <c r="V18464" s="1"/>
      <c r="W18464" s="2"/>
      <c r="X18464">
        <v>18463</v>
      </c>
      <c r="Y18464" s="1" t="s">
        <v>179</v>
      </c>
      <c r="Z18464" s="1"/>
      <c r="AA18464" s="2"/>
    </row>
    <row r="18465" spans="8:27">
      <c r="H18465">
        <v>18464</v>
      </c>
      <c r="I18465" s="1" t="s">
        <v>752</v>
      </c>
      <c r="J18465" s="1"/>
      <c r="K18465" s="2"/>
      <c r="L18465">
        <v>18464</v>
      </c>
      <c r="M18465" s="1" t="s">
        <v>753</v>
      </c>
      <c r="N18465" s="1"/>
      <c r="O18465" s="2"/>
      <c r="P18465">
        <v>18464</v>
      </c>
      <c r="Q18465" s="1" t="s">
        <v>754</v>
      </c>
      <c r="R18465" s="1"/>
      <c r="S18465" s="2"/>
      <c r="T18465">
        <v>18464</v>
      </c>
      <c r="U18465" s="1" t="s">
        <v>178</v>
      </c>
      <c r="V18465" s="1"/>
      <c r="W18465" s="2"/>
      <c r="X18465">
        <v>18464</v>
      </c>
      <c r="Y18465" s="1" t="s">
        <v>179</v>
      </c>
      <c r="Z18465" s="1"/>
      <c r="AA18465" s="2"/>
    </row>
    <row r="18466" spans="8:27">
      <c r="H18466">
        <v>18465</v>
      </c>
      <c r="I18466" s="1" t="s">
        <v>752</v>
      </c>
      <c r="J18466" s="1"/>
      <c r="K18466" s="2"/>
      <c r="L18466">
        <v>18465</v>
      </c>
      <c r="M18466" s="1" t="s">
        <v>753</v>
      </c>
      <c r="N18466" s="1"/>
      <c r="O18466" s="2"/>
      <c r="P18466">
        <v>18465</v>
      </c>
      <c r="Q18466" s="1" t="s">
        <v>754</v>
      </c>
      <c r="R18466" s="1"/>
      <c r="S18466" s="2"/>
      <c r="T18466">
        <v>18465</v>
      </c>
      <c r="U18466" s="1" t="s">
        <v>178</v>
      </c>
      <c r="V18466" s="1"/>
      <c r="W18466" s="2"/>
      <c r="X18466">
        <v>18465</v>
      </c>
      <c r="Y18466" s="1" t="s">
        <v>179</v>
      </c>
      <c r="Z18466" s="1"/>
      <c r="AA18466" s="2"/>
    </row>
    <row r="18467" spans="8:27">
      <c r="H18467">
        <v>18466</v>
      </c>
      <c r="I18467" s="1" t="s">
        <v>752</v>
      </c>
      <c r="J18467" s="1"/>
      <c r="K18467" s="2"/>
      <c r="L18467">
        <v>18466</v>
      </c>
      <c r="M18467" s="1" t="s">
        <v>753</v>
      </c>
      <c r="N18467" s="1"/>
      <c r="O18467" s="2"/>
      <c r="P18467">
        <v>18466</v>
      </c>
      <c r="Q18467" s="1" t="s">
        <v>754</v>
      </c>
      <c r="R18467" s="1"/>
      <c r="S18467" s="2"/>
      <c r="T18467">
        <v>18466</v>
      </c>
      <c r="U18467" s="1" t="s">
        <v>178</v>
      </c>
      <c r="V18467" s="1"/>
      <c r="W18467" s="2"/>
      <c r="X18467">
        <v>18466</v>
      </c>
      <c r="Y18467" s="1" t="s">
        <v>179</v>
      </c>
      <c r="Z18467" s="1"/>
      <c r="AA18467" s="2"/>
    </row>
    <row r="18468" spans="8:27">
      <c r="H18468">
        <v>18467</v>
      </c>
      <c r="I18468" s="1" t="s">
        <v>752</v>
      </c>
      <c r="J18468" s="1"/>
      <c r="K18468" s="2"/>
      <c r="L18468">
        <v>18467</v>
      </c>
      <c r="M18468" s="1" t="s">
        <v>753</v>
      </c>
      <c r="N18468" s="1"/>
      <c r="O18468" s="2"/>
      <c r="P18468">
        <v>18467</v>
      </c>
      <c r="Q18468" s="1" t="s">
        <v>754</v>
      </c>
      <c r="R18468" s="1"/>
      <c r="S18468" s="2"/>
      <c r="T18468">
        <v>18467</v>
      </c>
      <c r="U18468" s="1" t="s">
        <v>178</v>
      </c>
      <c r="V18468" s="1"/>
      <c r="W18468" s="2"/>
      <c r="X18468">
        <v>18467</v>
      </c>
      <c r="Y18468" s="1" t="s">
        <v>179</v>
      </c>
      <c r="Z18468" s="1"/>
      <c r="AA18468" s="2"/>
    </row>
    <row r="18469" spans="8:27">
      <c r="H18469">
        <v>18468</v>
      </c>
      <c r="I18469" s="1" t="s">
        <v>752</v>
      </c>
      <c r="J18469" s="1"/>
      <c r="K18469" s="2"/>
      <c r="L18469">
        <v>18468</v>
      </c>
      <c r="M18469" s="1" t="s">
        <v>753</v>
      </c>
      <c r="N18469" s="1"/>
      <c r="O18469" s="2"/>
      <c r="P18469">
        <v>18468</v>
      </c>
      <c r="Q18469" s="1" t="s">
        <v>754</v>
      </c>
      <c r="R18469" s="1"/>
      <c r="S18469" s="2"/>
      <c r="T18469">
        <v>18468</v>
      </c>
      <c r="U18469" s="1" t="s">
        <v>178</v>
      </c>
      <c r="V18469" s="1"/>
      <c r="W18469" s="2"/>
      <c r="X18469">
        <v>18468</v>
      </c>
      <c r="Y18469" s="1" t="s">
        <v>179</v>
      </c>
      <c r="Z18469" s="1"/>
      <c r="AA18469" s="2"/>
    </row>
    <row r="18470" spans="8:27">
      <c r="H18470">
        <v>18469</v>
      </c>
      <c r="I18470" s="1" t="s">
        <v>752</v>
      </c>
      <c r="J18470" s="1"/>
      <c r="K18470" s="2"/>
      <c r="L18470">
        <v>18469</v>
      </c>
      <c r="M18470" s="1" t="s">
        <v>753</v>
      </c>
      <c r="N18470" s="1"/>
      <c r="O18470" s="2"/>
      <c r="P18470">
        <v>18469</v>
      </c>
      <c r="Q18470" s="1" t="s">
        <v>754</v>
      </c>
      <c r="R18470" s="1"/>
      <c r="S18470" s="2"/>
      <c r="T18470">
        <v>18469</v>
      </c>
      <c r="U18470" s="1" t="s">
        <v>178</v>
      </c>
      <c r="V18470" s="1"/>
      <c r="W18470" s="2"/>
      <c r="X18470">
        <v>18469</v>
      </c>
      <c r="Y18470" s="1" t="s">
        <v>179</v>
      </c>
      <c r="Z18470" s="1"/>
      <c r="AA18470" s="2"/>
    </row>
    <row r="18471" spans="8:27">
      <c r="H18471">
        <v>18470</v>
      </c>
      <c r="I18471" s="1" t="s">
        <v>752</v>
      </c>
      <c r="J18471" s="1"/>
      <c r="K18471" s="2"/>
      <c r="L18471">
        <v>18470</v>
      </c>
      <c r="M18471" s="1" t="s">
        <v>753</v>
      </c>
      <c r="N18471" s="1"/>
      <c r="O18471" s="2"/>
      <c r="P18471">
        <v>18470</v>
      </c>
      <c r="Q18471" s="1" t="s">
        <v>754</v>
      </c>
      <c r="R18471" s="1"/>
      <c r="S18471" s="2"/>
      <c r="T18471">
        <v>18470</v>
      </c>
      <c r="U18471" s="1" t="s">
        <v>178</v>
      </c>
      <c r="V18471" s="1"/>
      <c r="W18471" s="2"/>
      <c r="X18471">
        <v>18470</v>
      </c>
      <c r="Y18471" s="1" t="s">
        <v>179</v>
      </c>
      <c r="Z18471" s="1"/>
      <c r="AA18471" s="2"/>
    </row>
    <row r="18472" spans="8:27">
      <c r="H18472">
        <v>18471</v>
      </c>
      <c r="I18472" s="1" t="s">
        <v>752</v>
      </c>
      <c r="J18472" s="1"/>
      <c r="K18472" s="2"/>
      <c r="L18472">
        <v>18471</v>
      </c>
      <c r="M18472" s="1" t="s">
        <v>753</v>
      </c>
      <c r="N18472" s="1"/>
      <c r="O18472" s="2"/>
      <c r="P18472">
        <v>18471</v>
      </c>
      <c r="Q18472" s="1" t="s">
        <v>754</v>
      </c>
      <c r="R18472" s="1"/>
      <c r="S18472" s="2"/>
      <c r="T18472">
        <v>18471</v>
      </c>
      <c r="U18472" s="1" t="s">
        <v>178</v>
      </c>
      <c r="V18472" s="1"/>
      <c r="W18472" s="2"/>
      <c r="X18472">
        <v>18471</v>
      </c>
      <c r="Y18472" s="1" t="s">
        <v>179</v>
      </c>
      <c r="Z18472" s="1"/>
      <c r="AA18472" s="2"/>
    </row>
    <row r="18473" spans="8:27">
      <c r="H18473">
        <v>18472</v>
      </c>
      <c r="I18473" s="1" t="s">
        <v>752</v>
      </c>
      <c r="J18473" s="1"/>
      <c r="K18473" s="2"/>
      <c r="L18473">
        <v>18472</v>
      </c>
      <c r="M18473" s="1" t="s">
        <v>753</v>
      </c>
      <c r="N18473" s="1"/>
      <c r="O18473" s="2"/>
      <c r="P18473">
        <v>18472</v>
      </c>
      <c r="Q18473" s="1" t="s">
        <v>754</v>
      </c>
      <c r="R18473" s="1"/>
      <c r="S18473" s="2"/>
      <c r="T18473">
        <v>18472</v>
      </c>
      <c r="U18473" s="1" t="s">
        <v>178</v>
      </c>
      <c r="V18473" s="1"/>
      <c r="W18473" s="2"/>
      <c r="X18473">
        <v>18472</v>
      </c>
      <c r="Y18473" s="1" t="s">
        <v>179</v>
      </c>
      <c r="Z18473" s="1"/>
      <c r="AA18473" s="2"/>
    </row>
    <row r="18474" spans="8:27">
      <c r="H18474">
        <v>18473</v>
      </c>
      <c r="I18474" s="1" t="s">
        <v>752</v>
      </c>
      <c r="J18474" s="1"/>
      <c r="K18474" s="2"/>
      <c r="L18474">
        <v>18473</v>
      </c>
      <c r="M18474" s="1" t="s">
        <v>753</v>
      </c>
      <c r="N18474" s="1"/>
      <c r="O18474" s="2"/>
      <c r="P18474">
        <v>18473</v>
      </c>
      <c r="Q18474" s="1" t="s">
        <v>754</v>
      </c>
      <c r="R18474" s="1"/>
      <c r="S18474" s="2"/>
      <c r="T18474">
        <v>18473</v>
      </c>
      <c r="U18474" s="1" t="s">
        <v>178</v>
      </c>
      <c r="V18474" s="1"/>
      <c r="W18474" s="2"/>
      <c r="X18474">
        <v>18473</v>
      </c>
      <c r="Y18474" s="1" t="s">
        <v>179</v>
      </c>
      <c r="Z18474" s="1"/>
      <c r="AA18474" s="2"/>
    </row>
    <row r="18475" spans="8:27">
      <c r="H18475">
        <v>18474</v>
      </c>
      <c r="I18475" s="1" t="s">
        <v>752</v>
      </c>
      <c r="J18475" s="1"/>
      <c r="K18475" s="2"/>
      <c r="L18475">
        <v>18474</v>
      </c>
      <c r="M18475" s="1" t="s">
        <v>753</v>
      </c>
      <c r="N18475" s="1"/>
      <c r="O18475" s="2"/>
      <c r="P18475">
        <v>18474</v>
      </c>
      <c r="Q18475" s="1" t="s">
        <v>754</v>
      </c>
      <c r="R18475" s="1"/>
      <c r="S18475" s="2"/>
      <c r="T18475">
        <v>18474</v>
      </c>
      <c r="U18475" s="1" t="s">
        <v>178</v>
      </c>
      <c r="V18475" s="1"/>
      <c r="W18475" s="2"/>
      <c r="X18475">
        <v>18474</v>
      </c>
      <c r="Y18475" s="1" t="s">
        <v>179</v>
      </c>
      <c r="Z18475" s="1"/>
      <c r="AA18475" s="2"/>
    </row>
    <row r="18476" spans="8:27">
      <c r="H18476">
        <v>18475</v>
      </c>
      <c r="I18476" s="1" t="s">
        <v>752</v>
      </c>
      <c r="J18476" s="1"/>
      <c r="K18476" s="2"/>
      <c r="L18476">
        <v>18475</v>
      </c>
      <c r="M18476" s="1" t="s">
        <v>753</v>
      </c>
      <c r="N18476" s="1"/>
      <c r="O18476" s="2"/>
      <c r="P18476">
        <v>18475</v>
      </c>
      <c r="Q18476" s="1" t="s">
        <v>754</v>
      </c>
      <c r="R18476" s="1"/>
      <c r="S18476" s="2"/>
      <c r="T18476">
        <v>18475</v>
      </c>
      <c r="U18476" s="1" t="s">
        <v>178</v>
      </c>
      <c r="V18476" s="1"/>
      <c r="W18476" s="2"/>
      <c r="X18476">
        <v>18475</v>
      </c>
      <c r="Y18476" s="1" t="s">
        <v>179</v>
      </c>
      <c r="Z18476" s="1"/>
      <c r="AA18476" s="2"/>
    </row>
    <row r="18477" spans="8:27">
      <c r="H18477">
        <v>18476</v>
      </c>
      <c r="I18477" s="1" t="s">
        <v>752</v>
      </c>
      <c r="J18477" s="1"/>
      <c r="K18477" s="2"/>
      <c r="L18477">
        <v>18476</v>
      </c>
      <c r="M18477" s="1" t="s">
        <v>753</v>
      </c>
      <c r="N18477" s="1"/>
      <c r="O18477" s="2"/>
      <c r="P18477">
        <v>18476</v>
      </c>
      <c r="Q18477" s="1" t="s">
        <v>754</v>
      </c>
      <c r="R18477" s="1"/>
      <c r="S18477" s="2"/>
      <c r="T18477">
        <v>18476</v>
      </c>
      <c r="U18477" s="1" t="s">
        <v>178</v>
      </c>
      <c r="V18477" s="1"/>
      <c r="W18477" s="2"/>
      <c r="X18477">
        <v>18476</v>
      </c>
      <c r="Y18477" s="1" t="s">
        <v>179</v>
      </c>
      <c r="Z18477" s="1"/>
      <c r="AA18477" s="2"/>
    </row>
    <row r="18478" spans="8:27">
      <c r="H18478">
        <v>18477</v>
      </c>
      <c r="I18478" s="1" t="s">
        <v>752</v>
      </c>
      <c r="J18478" s="1"/>
      <c r="K18478" s="2"/>
      <c r="L18478">
        <v>18477</v>
      </c>
      <c r="M18478" s="1" t="s">
        <v>753</v>
      </c>
      <c r="N18478" s="1"/>
      <c r="O18478" s="2"/>
      <c r="P18478">
        <v>18477</v>
      </c>
      <c r="Q18478" s="1" t="s">
        <v>754</v>
      </c>
      <c r="R18478" s="1"/>
      <c r="S18478" s="2"/>
      <c r="T18478">
        <v>18477</v>
      </c>
      <c r="U18478" s="1" t="s">
        <v>178</v>
      </c>
      <c r="V18478" s="1"/>
      <c r="W18478" s="2"/>
      <c r="X18478">
        <v>18477</v>
      </c>
      <c r="Y18478" s="1" t="s">
        <v>179</v>
      </c>
      <c r="Z18478" s="1"/>
      <c r="AA18478" s="2"/>
    </row>
    <row r="18479" spans="8:27">
      <c r="H18479">
        <v>18478</v>
      </c>
      <c r="I18479" s="1" t="s">
        <v>752</v>
      </c>
      <c r="J18479" s="1"/>
      <c r="K18479" s="2"/>
      <c r="L18479">
        <v>18478</v>
      </c>
      <c r="M18479" s="1" t="s">
        <v>753</v>
      </c>
      <c r="N18479" s="1"/>
      <c r="O18479" s="2"/>
      <c r="P18479">
        <v>18478</v>
      </c>
      <c r="Q18479" s="1" t="s">
        <v>754</v>
      </c>
      <c r="R18479" s="1"/>
      <c r="S18479" s="2"/>
      <c r="T18479">
        <v>18478</v>
      </c>
      <c r="U18479" s="1" t="s">
        <v>178</v>
      </c>
      <c r="V18479" s="1"/>
      <c r="W18479" s="2"/>
      <c r="X18479">
        <v>18478</v>
      </c>
      <c r="Y18479" s="1" t="s">
        <v>179</v>
      </c>
      <c r="Z18479" s="1"/>
      <c r="AA18479" s="2"/>
    </row>
    <row r="18480" spans="8:27">
      <c r="H18480">
        <v>18479</v>
      </c>
      <c r="I18480" s="1" t="s">
        <v>752</v>
      </c>
      <c r="J18480" s="1"/>
      <c r="K18480" s="2"/>
      <c r="L18480">
        <v>18479</v>
      </c>
      <c r="M18480" s="1" t="s">
        <v>753</v>
      </c>
      <c r="N18480" s="1"/>
      <c r="O18480" s="2"/>
      <c r="P18480">
        <v>18479</v>
      </c>
      <c r="Q18480" s="1" t="s">
        <v>754</v>
      </c>
      <c r="R18480" s="1"/>
      <c r="S18480" s="2"/>
      <c r="T18480">
        <v>18479</v>
      </c>
      <c r="U18480" s="1" t="s">
        <v>178</v>
      </c>
      <c r="V18480" s="1"/>
      <c r="W18480" s="2"/>
      <c r="X18480">
        <v>18479</v>
      </c>
      <c r="Y18480" s="1" t="s">
        <v>179</v>
      </c>
      <c r="Z18480" s="1"/>
      <c r="AA18480" s="2"/>
    </row>
    <row r="18481" spans="8:27">
      <c r="H18481">
        <v>18480</v>
      </c>
      <c r="I18481" s="1" t="s">
        <v>752</v>
      </c>
      <c r="J18481" s="1"/>
      <c r="K18481" s="2"/>
      <c r="L18481">
        <v>18480</v>
      </c>
      <c r="M18481" s="1" t="s">
        <v>753</v>
      </c>
      <c r="N18481" s="1"/>
      <c r="O18481" s="2"/>
      <c r="P18481">
        <v>18480</v>
      </c>
      <c r="Q18481" s="1" t="s">
        <v>754</v>
      </c>
      <c r="R18481" s="1"/>
      <c r="S18481" s="2"/>
      <c r="T18481">
        <v>18480</v>
      </c>
      <c r="U18481" s="1" t="s">
        <v>178</v>
      </c>
      <c r="V18481" s="1"/>
      <c r="W18481" s="2"/>
      <c r="X18481">
        <v>18480</v>
      </c>
      <c r="Y18481" s="1" t="s">
        <v>179</v>
      </c>
      <c r="Z18481" s="1"/>
      <c r="AA18481" s="2"/>
    </row>
    <row r="18482" spans="8:27">
      <c r="H18482">
        <v>18481</v>
      </c>
      <c r="I18482" s="1" t="s">
        <v>752</v>
      </c>
      <c r="J18482" s="1"/>
      <c r="K18482" s="2"/>
      <c r="L18482">
        <v>18481</v>
      </c>
      <c r="M18482" s="1" t="s">
        <v>753</v>
      </c>
      <c r="N18482" s="1"/>
      <c r="O18482" s="2"/>
      <c r="P18482">
        <v>18481</v>
      </c>
      <c r="Q18482" s="1" t="s">
        <v>754</v>
      </c>
      <c r="R18482" s="1"/>
      <c r="S18482" s="2"/>
      <c r="T18482">
        <v>18481</v>
      </c>
      <c r="U18482" s="1" t="s">
        <v>178</v>
      </c>
      <c r="V18482" s="1"/>
      <c r="W18482" s="2"/>
      <c r="X18482">
        <v>18481</v>
      </c>
      <c r="Y18482" s="1" t="s">
        <v>179</v>
      </c>
      <c r="Z18482" s="1"/>
      <c r="AA18482" s="2"/>
    </row>
    <row r="18483" spans="8:27">
      <c r="H18483">
        <v>18482</v>
      </c>
      <c r="I18483" s="1" t="s">
        <v>752</v>
      </c>
      <c r="J18483" s="1"/>
      <c r="K18483" s="2"/>
      <c r="L18483">
        <v>18482</v>
      </c>
      <c r="M18483" s="1" t="s">
        <v>753</v>
      </c>
      <c r="N18483" s="1"/>
      <c r="O18483" s="2"/>
      <c r="P18483">
        <v>18482</v>
      </c>
      <c r="Q18483" s="1" t="s">
        <v>754</v>
      </c>
      <c r="R18483" s="1"/>
      <c r="S18483" s="2"/>
      <c r="T18483">
        <v>18482</v>
      </c>
      <c r="U18483" s="1" t="s">
        <v>178</v>
      </c>
      <c r="V18483" s="1"/>
      <c r="W18483" s="2"/>
      <c r="X18483">
        <v>18482</v>
      </c>
      <c r="Y18483" s="1" t="s">
        <v>179</v>
      </c>
      <c r="Z18483" s="1"/>
      <c r="AA18483" s="2"/>
    </row>
    <row r="18484" spans="8:27">
      <c r="H18484">
        <v>18483</v>
      </c>
      <c r="I18484" s="1" t="s">
        <v>752</v>
      </c>
      <c r="J18484" s="1"/>
      <c r="K18484" s="2"/>
      <c r="L18484">
        <v>18483</v>
      </c>
      <c r="M18484" s="1" t="s">
        <v>753</v>
      </c>
      <c r="N18484" s="1"/>
      <c r="O18484" s="2"/>
      <c r="P18484">
        <v>18483</v>
      </c>
      <c r="Q18484" s="1" t="s">
        <v>754</v>
      </c>
      <c r="R18484" s="1"/>
      <c r="S18484" s="2"/>
      <c r="T18484">
        <v>18483</v>
      </c>
      <c r="U18484" s="1" t="s">
        <v>178</v>
      </c>
      <c r="V18484" s="1"/>
      <c r="W18484" s="2"/>
      <c r="X18484">
        <v>18483</v>
      </c>
      <c r="Y18484" s="1" t="s">
        <v>179</v>
      </c>
      <c r="Z18484" s="1"/>
      <c r="AA18484" s="2"/>
    </row>
    <row r="18485" spans="8:27">
      <c r="H18485">
        <v>18484</v>
      </c>
      <c r="I18485" s="1" t="s">
        <v>752</v>
      </c>
      <c r="J18485" s="1"/>
      <c r="K18485" s="2"/>
      <c r="L18485">
        <v>18484</v>
      </c>
      <c r="M18485" s="1" t="s">
        <v>753</v>
      </c>
      <c r="N18485" s="1"/>
      <c r="O18485" s="2"/>
      <c r="P18485">
        <v>18484</v>
      </c>
      <c r="Q18485" s="1" t="s">
        <v>754</v>
      </c>
      <c r="R18485" s="1"/>
      <c r="S18485" s="2"/>
      <c r="T18485">
        <v>18484</v>
      </c>
      <c r="U18485" s="1" t="s">
        <v>178</v>
      </c>
      <c r="V18485" s="1"/>
      <c r="W18485" s="2"/>
      <c r="X18485">
        <v>18484</v>
      </c>
      <c r="Y18485" s="1" t="s">
        <v>179</v>
      </c>
      <c r="Z18485" s="1"/>
      <c r="AA18485" s="2"/>
    </row>
    <row r="18486" spans="8:27">
      <c r="H18486">
        <v>18485</v>
      </c>
      <c r="I18486" s="1" t="s">
        <v>752</v>
      </c>
      <c r="J18486" s="1"/>
      <c r="K18486" s="2"/>
      <c r="L18486">
        <v>18485</v>
      </c>
      <c r="M18486" s="1" t="s">
        <v>753</v>
      </c>
      <c r="N18486" s="1"/>
      <c r="O18486" s="2"/>
      <c r="P18486">
        <v>18485</v>
      </c>
      <c r="Q18486" s="1" t="s">
        <v>754</v>
      </c>
      <c r="R18486" s="1"/>
      <c r="S18486" s="2"/>
      <c r="T18486">
        <v>18485</v>
      </c>
      <c r="U18486" s="1" t="s">
        <v>178</v>
      </c>
      <c r="V18486" s="1"/>
      <c r="W18486" s="2"/>
      <c r="X18486">
        <v>18485</v>
      </c>
      <c r="Y18486" s="1" t="s">
        <v>179</v>
      </c>
      <c r="Z18486" s="1"/>
      <c r="AA18486" s="2"/>
    </row>
    <row r="18487" spans="8:27">
      <c r="H18487">
        <v>18486</v>
      </c>
      <c r="I18487" s="1" t="s">
        <v>752</v>
      </c>
      <c r="J18487" s="1"/>
      <c r="K18487" s="2"/>
      <c r="L18487">
        <v>18486</v>
      </c>
      <c r="M18487" s="1" t="s">
        <v>753</v>
      </c>
      <c r="N18487" s="1"/>
      <c r="O18487" s="2"/>
      <c r="P18487">
        <v>18486</v>
      </c>
      <c r="Q18487" s="1" t="s">
        <v>754</v>
      </c>
      <c r="R18487" s="1"/>
      <c r="S18487" s="2"/>
      <c r="T18487">
        <v>18486</v>
      </c>
      <c r="U18487" s="1" t="s">
        <v>178</v>
      </c>
      <c r="V18487" s="1"/>
      <c r="W18487" s="2"/>
      <c r="X18487">
        <v>18486</v>
      </c>
      <c r="Y18487" s="1" t="s">
        <v>179</v>
      </c>
      <c r="Z18487" s="1"/>
      <c r="AA18487" s="2"/>
    </row>
    <row r="18488" spans="8:27">
      <c r="H18488">
        <v>18487</v>
      </c>
      <c r="I18488" s="1" t="s">
        <v>752</v>
      </c>
      <c r="J18488" s="1"/>
      <c r="K18488" s="2"/>
      <c r="L18488">
        <v>18487</v>
      </c>
      <c r="M18488" s="1" t="s">
        <v>753</v>
      </c>
      <c r="N18488" s="1"/>
      <c r="O18488" s="2"/>
      <c r="P18488">
        <v>18487</v>
      </c>
      <c r="Q18488" s="1" t="s">
        <v>754</v>
      </c>
      <c r="R18488" s="1"/>
      <c r="S18488" s="2"/>
      <c r="T18488">
        <v>18487</v>
      </c>
      <c r="U18488" s="1" t="s">
        <v>178</v>
      </c>
      <c r="V18488" s="1"/>
      <c r="W18488" s="2"/>
      <c r="X18488">
        <v>18487</v>
      </c>
      <c r="Y18488" s="1" t="s">
        <v>179</v>
      </c>
      <c r="Z18488" s="1"/>
      <c r="AA18488" s="2"/>
    </row>
    <row r="18489" spans="8:27">
      <c r="H18489">
        <v>18488</v>
      </c>
      <c r="I18489" s="1" t="s">
        <v>752</v>
      </c>
      <c r="J18489" s="1"/>
      <c r="K18489" s="2"/>
      <c r="L18489">
        <v>18488</v>
      </c>
      <c r="M18489" s="1" t="s">
        <v>753</v>
      </c>
      <c r="N18489" s="1"/>
      <c r="O18489" s="2"/>
      <c r="P18489">
        <v>18488</v>
      </c>
      <c r="Q18489" s="1" t="s">
        <v>754</v>
      </c>
      <c r="R18489" s="1"/>
      <c r="S18489" s="2"/>
      <c r="T18489">
        <v>18488</v>
      </c>
      <c r="U18489" s="1" t="s">
        <v>178</v>
      </c>
      <c r="V18489" s="1"/>
      <c r="W18489" s="2"/>
      <c r="X18489">
        <v>18488</v>
      </c>
      <c r="Y18489" s="1" t="s">
        <v>179</v>
      </c>
      <c r="Z18489" s="1"/>
      <c r="AA18489" s="2"/>
    </row>
    <row r="18490" spans="8:27">
      <c r="H18490">
        <v>18489</v>
      </c>
      <c r="I18490" s="1" t="s">
        <v>752</v>
      </c>
      <c r="J18490" s="1"/>
      <c r="K18490" s="2"/>
      <c r="L18490">
        <v>18489</v>
      </c>
      <c r="M18490" s="1" t="s">
        <v>753</v>
      </c>
      <c r="N18490" s="1"/>
      <c r="O18490" s="2"/>
      <c r="P18490">
        <v>18489</v>
      </c>
      <c r="Q18490" s="1" t="s">
        <v>754</v>
      </c>
      <c r="R18490" s="1"/>
      <c r="S18490" s="2"/>
      <c r="T18490">
        <v>18489</v>
      </c>
      <c r="U18490" s="1" t="s">
        <v>178</v>
      </c>
      <c r="V18490" s="1"/>
      <c r="W18490" s="2"/>
      <c r="X18490">
        <v>18489</v>
      </c>
      <c r="Y18490" s="1" t="s">
        <v>179</v>
      </c>
      <c r="Z18490" s="1"/>
      <c r="AA18490" s="2"/>
    </row>
    <row r="18491" spans="8:27">
      <c r="H18491">
        <v>18490</v>
      </c>
      <c r="I18491" s="1" t="s">
        <v>752</v>
      </c>
      <c r="J18491" s="1"/>
      <c r="K18491" s="2"/>
      <c r="L18491">
        <v>18490</v>
      </c>
      <c r="M18491" s="1" t="s">
        <v>753</v>
      </c>
      <c r="N18491" s="1"/>
      <c r="O18491" s="2"/>
      <c r="P18491">
        <v>18490</v>
      </c>
      <c r="Q18491" s="1" t="s">
        <v>754</v>
      </c>
      <c r="R18491" s="1"/>
      <c r="S18491" s="2"/>
      <c r="T18491">
        <v>18490</v>
      </c>
      <c r="U18491" s="1" t="s">
        <v>178</v>
      </c>
      <c r="V18491" s="1"/>
      <c r="W18491" s="2"/>
      <c r="X18491">
        <v>18490</v>
      </c>
      <c r="Y18491" s="1" t="s">
        <v>179</v>
      </c>
      <c r="Z18491" s="1"/>
      <c r="AA18491" s="2"/>
    </row>
    <row r="18492" spans="8:27">
      <c r="H18492">
        <v>18491</v>
      </c>
      <c r="I18492" s="1" t="s">
        <v>752</v>
      </c>
      <c r="J18492" s="1"/>
      <c r="K18492" s="2"/>
      <c r="L18492">
        <v>18491</v>
      </c>
      <c r="M18492" s="1" t="s">
        <v>753</v>
      </c>
      <c r="N18492" s="1"/>
      <c r="O18492" s="2"/>
      <c r="P18492">
        <v>18491</v>
      </c>
      <c r="Q18492" s="1" t="s">
        <v>754</v>
      </c>
      <c r="R18492" s="1"/>
      <c r="S18492" s="2"/>
      <c r="T18492">
        <v>18491</v>
      </c>
      <c r="U18492" s="1" t="s">
        <v>178</v>
      </c>
      <c r="V18492" s="1"/>
      <c r="W18492" s="2"/>
      <c r="X18492">
        <v>18491</v>
      </c>
      <c r="Y18492" s="1" t="s">
        <v>179</v>
      </c>
      <c r="Z18492" s="1"/>
      <c r="AA18492" s="2"/>
    </row>
    <row r="18493" spans="8:27">
      <c r="H18493">
        <v>18492</v>
      </c>
      <c r="I18493" s="1" t="s">
        <v>752</v>
      </c>
      <c r="J18493" s="1"/>
      <c r="K18493" s="2"/>
      <c r="L18493">
        <v>18492</v>
      </c>
      <c r="M18493" s="1" t="s">
        <v>753</v>
      </c>
      <c r="N18493" s="1"/>
      <c r="O18493" s="2"/>
      <c r="P18493">
        <v>18492</v>
      </c>
      <c r="Q18493" s="1" t="s">
        <v>754</v>
      </c>
      <c r="R18493" s="1"/>
      <c r="S18493" s="2"/>
      <c r="T18493">
        <v>18492</v>
      </c>
      <c r="U18493" s="1" t="s">
        <v>178</v>
      </c>
      <c r="V18493" s="1"/>
      <c r="W18493" s="2"/>
      <c r="X18493">
        <v>18492</v>
      </c>
      <c r="Y18493" s="1" t="s">
        <v>179</v>
      </c>
      <c r="Z18493" s="1"/>
      <c r="AA18493" s="2"/>
    </row>
    <row r="18494" spans="8:27">
      <c r="H18494">
        <v>18493</v>
      </c>
      <c r="I18494" s="1" t="s">
        <v>752</v>
      </c>
      <c r="J18494" s="1"/>
      <c r="K18494" s="2"/>
      <c r="L18494">
        <v>18493</v>
      </c>
      <c r="M18494" s="1" t="s">
        <v>753</v>
      </c>
      <c r="N18494" s="1"/>
      <c r="O18494" s="2"/>
      <c r="P18494">
        <v>18493</v>
      </c>
      <c r="Q18494" s="1" t="s">
        <v>754</v>
      </c>
      <c r="R18494" s="1"/>
      <c r="S18494" s="2"/>
      <c r="T18494">
        <v>18493</v>
      </c>
      <c r="U18494" s="1" t="s">
        <v>178</v>
      </c>
      <c r="V18494" s="1"/>
      <c r="W18494" s="2"/>
      <c r="X18494">
        <v>18493</v>
      </c>
      <c r="Y18494" s="1" t="s">
        <v>179</v>
      </c>
      <c r="Z18494" s="1"/>
      <c r="AA18494" s="2"/>
    </row>
    <row r="18495" spans="8:27">
      <c r="H18495">
        <v>18494</v>
      </c>
      <c r="I18495" s="1" t="s">
        <v>752</v>
      </c>
      <c r="J18495" s="1"/>
      <c r="K18495" s="2"/>
      <c r="L18495">
        <v>18494</v>
      </c>
      <c r="M18495" s="1" t="s">
        <v>753</v>
      </c>
      <c r="N18495" s="1"/>
      <c r="O18495" s="2"/>
      <c r="P18495">
        <v>18494</v>
      </c>
      <c r="Q18495" s="1" t="s">
        <v>754</v>
      </c>
      <c r="R18495" s="1"/>
      <c r="S18495" s="2"/>
      <c r="T18495">
        <v>18494</v>
      </c>
      <c r="U18495" s="1" t="s">
        <v>178</v>
      </c>
      <c r="V18495" s="1"/>
      <c r="W18495" s="2"/>
      <c r="X18495">
        <v>18494</v>
      </c>
      <c r="Y18495" s="1" t="s">
        <v>179</v>
      </c>
      <c r="Z18495" s="1"/>
      <c r="AA18495" s="2"/>
    </row>
    <row r="18496" spans="8:27">
      <c r="H18496">
        <v>18495</v>
      </c>
      <c r="I18496" s="1" t="s">
        <v>752</v>
      </c>
      <c r="J18496" s="1"/>
      <c r="K18496" s="2"/>
      <c r="L18496">
        <v>18495</v>
      </c>
      <c r="M18496" s="1" t="s">
        <v>753</v>
      </c>
      <c r="N18496" s="1"/>
      <c r="O18496" s="2"/>
      <c r="P18496">
        <v>18495</v>
      </c>
      <c r="Q18496" s="1" t="s">
        <v>754</v>
      </c>
      <c r="R18496" s="1"/>
      <c r="S18496" s="2"/>
      <c r="T18496">
        <v>18495</v>
      </c>
      <c r="U18496" s="1" t="s">
        <v>178</v>
      </c>
      <c r="V18496" s="1"/>
      <c r="W18496" s="2"/>
      <c r="X18496">
        <v>18495</v>
      </c>
      <c r="Y18496" s="1" t="s">
        <v>179</v>
      </c>
      <c r="Z18496" s="1"/>
      <c r="AA18496" s="2"/>
    </row>
    <row r="18497" spans="2:58">
      <c r="H18497">
        <v>18496</v>
      </c>
      <c r="I18497" s="1" t="s">
        <v>752</v>
      </c>
      <c r="J18497" s="1"/>
      <c r="K18497" s="2"/>
      <c r="L18497">
        <v>18496</v>
      </c>
      <c r="M18497" s="1" t="s">
        <v>753</v>
      </c>
      <c r="N18497" s="1"/>
      <c r="O18497" s="2"/>
      <c r="P18497">
        <v>18496</v>
      </c>
      <c r="Q18497" s="1" t="s">
        <v>754</v>
      </c>
      <c r="R18497" s="1"/>
      <c r="S18497" s="2"/>
      <c r="T18497">
        <v>18496</v>
      </c>
      <c r="U18497" s="1" t="s">
        <v>178</v>
      </c>
      <c r="V18497" s="1"/>
      <c r="W18497" s="2"/>
      <c r="X18497">
        <v>18496</v>
      </c>
      <c r="Y18497" s="1" t="s">
        <v>179</v>
      </c>
      <c r="Z18497" s="1"/>
      <c r="AA18497" s="2"/>
    </row>
    <row r="18498" spans="2:58">
      <c r="H18498">
        <v>18497</v>
      </c>
      <c r="I18498" s="1" t="s">
        <v>752</v>
      </c>
      <c r="J18498" s="1"/>
      <c r="K18498" s="2"/>
      <c r="L18498">
        <v>18497</v>
      </c>
      <c r="M18498" s="1" t="s">
        <v>753</v>
      </c>
      <c r="N18498" s="1"/>
      <c r="O18498" s="2"/>
      <c r="P18498">
        <v>18497</v>
      </c>
      <c r="Q18498" s="1" t="s">
        <v>754</v>
      </c>
      <c r="R18498" s="1"/>
      <c r="S18498" s="2"/>
      <c r="T18498">
        <v>18497</v>
      </c>
      <c r="U18498" s="1" t="s">
        <v>178</v>
      </c>
      <c r="V18498" s="1"/>
      <c r="W18498" s="2"/>
      <c r="X18498">
        <v>18497</v>
      </c>
      <c r="Y18498" s="1" t="s">
        <v>179</v>
      </c>
      <c r="Z18498" s="1"/>
      <c r="AA18498" s="2"/>
    </row>
    <row r="18499" spans="2:58">
      <c r="B18499" s="15"/>
      <c r="C18499" s="14"/>
      <c r="D18499" s="15"/>
      <c r="E18499" s="14"/>
      <c r="F18499" s="15"/>
      <c r="H18499">
        <v>18498</v>
      </c>
      <c r="I18499" s="1" t="s">
        <v>752</v>
      </c>
      <c r="J18499" s="1"/>
      <c r="K18499" s="2"/>
      <c r="L18499">
        <v>18498</v>
      </c>
      <c r="M18499" s="1" t="s">
        <v>753</v>
      </c>
      <c r="N18499" s="1"/>
      <c r="O18499" s="2"/>
      <c r="P18499">
        <v>18498</v>
      </c>
      <c r="Q18499" s="1" t="s">
        <v>754</v>
      </c>
      <c r="R18499" s="1"/>
      <c r="S18499" s="2"/>
      <c r="T18499">
        <v>18498</v>
      </c>
      <c r="U18499" s="1" t="s">
        <v>178</v>
      </c>
      <c r="V18499" s="1"/>
      <c r="W18499" s="2"/>
      <c r="X18499">
        <v>18498</v>
      </c>
      <c r="Y18499" s="1" t="s">
        <v>179</v>
      </c>
      <c r="Z18499" s="1"/>
      <c r="AA18499" s="2"/>
      <c r="AQ18499" s="15"/>
      <c r="AR18499" s="15"/>
      <c r="AS18499" s="15"/>
      <c r="AT18499" s="15"/>
      <c r="AU18499" s="15"/>
      <c r="AV18499" s="15"/>
      <c r="BA18499" s="15"/>
      <c r="BB18499" s="15"/>
      <c r="BC18499" s="15"/>
      <c r="BD18499" s="15"/>
      <c r="BE18499" s="15"/>
      <c r="BF18499" s="15"/>
    </row>
    <row r="18500" spans="2:58">
      <c r="B18500" s="15"/>
      <c r="C18500" s="17"/>
      <c r="D18500" s="15"/>
      <c r="E18500" s="15"/>
      <c r="F18500" s="15"/>
      <c r="H18500">
        <v>18499</v>
      </c>
      <c r="I18500" s="1" t="s">
        <v>752</v>
      </c>
      <c r="J18500" s="1"/>
      <c r="K18500" s="2"/>
      <c r="L18500">
        <v>18499</v>
      </c>
      <c r="M18500" s="1" t="s">
        <v>753</v>
      </c>
      <c r="N18500" s="1"/>
      <c r="O18500" s="2"/>
      <c r="P18500">
        <v>18499</v>
      </c>
      <c r="Q18500" s="1" t="s">
        <v>754</v>
      </c>
      <c r="R18500" s="1"/>
      <c r="S18500" s="2"/>
      <c r="T18500">
        <v>18499</v>
      </c>
      <c r="U18500" s="1" t="s">
        <v>178</v>
      </c>
      <c r="V18500" s="1"/>
      <c r="W18500" s="2"/>
      <c r="X18500">
        <v>18499</v>
      </c>
      <c r="Y18500" s="1" t="s">
        <v>179</v>
      </c>
      <c r="Z18500" s="1"/>
      <c r="AA18500" s="2"/>
      <c r="AQ18500" s="15"/>
      <c r="AR18500" s="15"/>
      <c r="AS18500" s="15"/>
      <c r="AT18500" s="15"/>
      <c r="AU18500" s="15"/>
      <c r="AV18500" s="15"/>
      <c r="BA18500" s="15"/>
      <c r="BB18500" s="15"/>
      <c r="BC18500" s="15"/>
      <c r="BD18500" s="15"/>
      <c r="BE18500" s="15"/>
      <c r="BF18500" s="15"/>
    </row>
    <row r="18501" spans="2:58">
      <c r="B18501" s="15"/>
      <c r="C18501" s="17"/>
      <c r="D18501" s="15"/>
      <c r="E18501" s="15"/>
      <c r="F18501" s="15"/>
      <c r="H18501">
        <v>18500</v>
      </c>
      <c r="I18501" s="1" t="s">
        <v>752</v>
      </c>
      <c r="J18501" s="1"/>
      <c r="K18501" s="2"/>
      <c r="L18501">
        <v>18500</v>
      </c>
      <c r="M18501" s="1" t="s">
        <v>753</v>
      </c>
      <c r="N18501" s="1"/>
      <c r="O18501" s="2"/>
      <c r="P18501">
        <v>18500</v>
      </c>
      <c r="Q18501" s="1" t="s">
        <v>754</v>
      </c>
      <c r="R18501" s="1"/>
      <c r="S18501" s="2"/>
      <c r="T18501">
        <v>18500</v>
      </c>
      <c r="U18501" s="1" t="s">
        <v>178</v>
      </c>
      <c r="V18501" s="1"/>
      <c r="W18501" s="2"/>
      <c r="X18501">
        <v>18500</v>
      </c>
      <c r="Y18501" s="1" t="s">
        <v>179</v>
      </c>
      <c r="Z18501" s="1"/>
      <c r="AA18501" s="2"/>
      <c r="AQ18501" s="15"/>
      <c r="AR18501" s="15"/>
      <c r="AS18501" s="15"/>
      <c r="AT18501" s="15"/>
      <c r="AU18501" s="15"/>
      <c r="AV18501" s="15"/>
      <c r="BA18501" s="15"/>
      <c r="BB18501" s="15"/>
      <c r="BC18501" s="15"/>
      <c r="BD18501" s="15"/>
      <c r="BE18501" s="15"/>
      <c r="BF18501" s="15"/>
    </row>
    <row r="18502" spans="2:58">
      <c r="B18502" s="15"/>
      <c r="C18502" s="17"/>
      <c r="D18502" s="15"/>
      <c r="E18502" s="15"/>
      <c r="F18502" s="15"/>
      <c r="H18502">
        <v>18501</v>
      </c>
      <c r="I18502" s="1" t="s">
        <v>752</v>
      </c>
      <c r="J18502" s="1"/>
      <c r="K18502" s="2"/>
      <c r="L18502">
        <v>18501</v>
      </c>
      <c r="M18502" s="1" t="s">
        <v>753</v>
      </c>
      <c r="N18502" s="1"/>
      <c r="O18502" s="2"/>
      <c r="P18502">
        <v>18501</v>
      </c>
      <c r="Q18502" s="1" t="s">
        <v>754</v>
      </c>
      <c r="R18502" s="1"/>
      <c r="S18502" s="2"/>
      <c r="T18502">
        <v>18501</v>
      </c>
      <c r="U18502" s="1" t="s">
        <v>178</v>
      </c>
      <c r="V18502" s="1"/>
      <c r="W18502" s="2"/>
      <c r="X18502">
        <v>18501</v>
      </c>
      <c r="Y18502" s="1" t="s">
        <v>179</v>
      </c>
      <c r="Z18502" s="1"/>
      <c r="AA18502" s="2"/>
      <c r="AQ18502" s="15"/>
      <c r="AR18502" s="15"/>
      <c r="AS18502" s="15"/>
      <c r="AT18502" s="15"/>
      <c r="AU18502" s="14"/>
      <c r="AV18502" s="14"/>
      <c r="BA18502" s="15"/>
      <c r="BB18502" s="15"/>
      <c r="BC18502" s="15"/>
      <c r="BD18502" s="15"/>
      <c r="BE18502" s="15"/>
      <c r="BF18502" s="15"/>
    </row>
    <row r="18503" spans="2:58">
      <c r="B18503" s="17"/>
      <c r="C18503" s="14"/>
      <c r="D18503" s="15"/>
      <c r="E18503" s="14"/>
      <c r="F18503" s="15"/>
      <c r="H18503">
        <v>18502</v>
      </c>
      <c r="I18503" s="1" t="s">
        <v>752</v>
      </c>
      <c r="J18503" s="1"/>
      <c r="K18503" s="2"/>
      <c r="L18503">
        <v>18502</v>
      </c>
      <c r="M18503" s="1" t="s">
        <v>753</v>
      </c>
      <c r="N18503" s="1"/>
      <c r="O18503" s="2"/>
      <c r="P18503">
        <v>18502</v>
      </c>
      <c r="Q18503" s="1" t="s">
        <v>754</v>
      </c>
      <c r="R18503" s="1"/>
      <c r="S18503" s="2"/>
      <c r="T18503">
        <v>18502</v>
      </c>
      <c r="U18503" s="1" t="s">
        <v>178</v>
      </c>
      <c r="V18503" s="1"/>
      <c r="W18503" s="2"/>
      <c r="X18503">
        <v>18502</v>
      </c>
      <c r="Y18503" s="1" t="s">
        <v>179</v>
      </c>
      <c r="Z18503" s="1"/>
      <c r="AA18503" s="2"/>
      <c r="AD18503"/>
      <c r="AE18503" s="3"/>
      <c r="AF18503" s="3"/>
      <c r="AG18503" s="46"/>
      <c r="AH18503" s="15"/>
      <c r="AI18503" s="15"/>
      <c r="AQ18503" s="15"/>
      <c r="AR18503" s="15"/>
      <c r="AS18503" s="15"/>
      <c r="AT18503" s="15"/>
      <c r="AU18503" s="14"/>
      <c r="AV18503" s="14"/>
      <c r="BA18503" s="15"/>
      <c r="BB18503" s="15"/>
      <c r="BC18503" s="15"/>
      <c r="BD18503" s="15"/>
      <c r="BE18503" s="15"/>
      <c r="BF18503" s="14"/>
    </row>
    <row r="18504" spans="2:58">
      <c r="B18504" s="160"/>
      <c r="C18504" s="14"/>
      <c r="D18504" s="15"/>
      <c r="E18504" s="14"/>
      <c r="F18504" s="15"/>
      <c r="H18504">
        <v>18503</v>
      </c>
      <c r="I18504" s="1" t="s">
        <v>752</v>
      </c>
      <c r="J18504" s="1"/>
      <c r="K18504" s="2"/>
      <c r="L18504">
        <v>18503</v>
      </c>
      <c r="M18504" s="1" t="s">
        <v>753</v>
      </c>
      <c r="N18504" s="1"/>
      <c r="O18504" s="2"/>
      <c r="P18504">
        <v>18503</v>
      </c>
      <c r="Q18504" s="1" t="s">
        <v>754</v>
      </c>
      <c r="R18504" s="1"/>
      <c r="S18504" s="2"/>
      <c r="T18504">
        <v>18503</v>
      </c>
      <c r="U18504" s="1" t="s">
        <v>178</v>
      </c>
      <c r="V18504" s="1"/>
      <c r="W18504" s="2"/>
      <c r="X18504">
        <v>18503</v>
      </c>
      <c r="Y18504" s="1" t="s">
        <v>179</v>
      </c>
      <c r="Z18504" s="1"/>
      <c r="AA18504" s="2"/>
      <c r="AD18504"/>
      <c r="AE18504" s="3"/>
      <c r="AF18504" s="3"/>
      <c r="AG18504" s="46"/>
      <c r="AH18504" s="15"/>
      <c r="AI18504" s="15"/>
      <c r="AQ18504" s="52"/>
      <c r="AR18504" s="52"/>
      <c r="AS18504" s="52"/>
      <c r="AT18504" s="52"/>
      <c r="AU18504" s="52"/>
      <c r="AV18504" s="52"/>
      <c r="BA18504" s="15"/>
      <c r="BB18504" s="15"/>
      <c r="BC18504" s="15"/>
      <c r="BD18504" s="15"/>
      <c r="BE18504" s="15"/>
      <c r="BF18504" s="15"/>
    </row>
    <row r="18505" spans="2:58">
      <c r="B18505" s="160"/>
      <c r="C18505" s="14"/>
      <c r="D18505" s="15"/>
      <c r="E18505" s="14"/>
      <c r="F18505" s="15"/>
      <c r="H18505">
        <v>18504</v>
      </c>
      <c r="I18505" s="1" t="s">
        <v>752</v>
      </c>
      <c r="J18505" s="1"/>
      <c r="K18505" s="2"/>
      <c r="L18505">
        <v>18504</v>
      </c>
      <c r="M18505" s="1" t="s">
        <v>753</v>
      </c>
      <c r="N18505" s="1"/>
      <c r="O18505" s="2"/>
      <c r="P18505">
        <v>18504</v>
      </c>
      <c r="Q18505" s="1" t="s">
        <v>754</v>
      </c>
      <c r="R18505" s="1"/>
      <c r="S18505" s="2"/>
      <c r="T18505">
        <v>18504</v>
      </c>
      <c r="U18505" s="1" t="s">
        <v>178</v>
      </c>
      <c r="V18505" s="1"/>
      <c r="W18505" s="2"/>
      <c r="X18505">
        <v>18504</v>
      </c>
      <c r="Y18505" s="1" t="s">
        <v>179</v>
      </c>
      <c r="Z18505" s="1"/>
      <c r="AA18505" s="2"/>
      <c r="AD18505"/>
      <c r="AE18505" s="3"/>
      <c r="AF18505" s="3"/>
      <c r="AG18505" s="46"/>
      <c r="AH18505" s="15"/>
      <c r="AI18505" s="15"/>
      <c r="AQ18505" s="15"/>
      <c r="AR18505" s="15"/>
      <c r="AS18505" s="15"/>
      <c r="AT18505" s="15"/>
      <c r="AU18505" s="15"/>
      <c r="AV18505" s="15"/>
      <c r="BA18505" s="15"/>
      <c r="BB18505" s="15"/>
      <c r="BC18505" s="15"/>
      <c r="BD18505" s="15"/>
      <c r="BE18505" s="15"/>
      <c r="BF18505" s="15"/>
    </row>
    <row r="18506" spans="2:58">
      <c r="B18506" s="15"/>
      <c r="C18506" s="17"/>
      <c r="D18506" s="15"/>
      <c r="E18506" s="15"/>
      <c r="F18506" s="15"/>
      <c r="H18506">
        <v>18505</v>
      </c>
      <c r="I18506" s="1" t="s">
        <v>752</v>
      </c>
      <c r="J18506" s="1"/>
      <c r="K18506" s="2"/>
      <c r="L18506">
        <v>18505</v>
      </c>
      <c r="M18506" s="1" t="s">
        <v>753</v>
      </c>
      <c r="N18506" s="1"/>
      <c r="O18506" s="2"/>
      <c r="P18506">
        <v>18505</v>
      </c>
      <c r="Q18506" s="1" t="s">
        <v>754</v>
      </c>
      <c r="R18506" s="1"/>
      <c r="S18506" s="2"/>
      <c r="T18506">
        <v>18505</v>
      </c>
      <c r="U18506" s="1" t="s">
        <v>178</v>
      </c>
      <c r="V18506" s="1"/>
      <c r="W18506" s="2"/>
      <c r="X18506">
        <v>18505</v>
      </c>
      <c r="Y18506" s="1" t="s">
        <v>179</v>
      </c>
      <c r="Z18506" s="1"/>
      <c r="AA18506" s="2"/>
      <c r="AD18506"/>
      <c r="AE18506" s="3"/>
      <c r="AF18506" s="3"/>
      <c r="AG18506" s="46"/>
      <c r="AH18506" s="15"/>
      <c r="AI18506" s="15"/>
      <c r="AQ18506" s="15"/>
      <c r="AR18506" s="15"/>
      <c r="AS18506" s="15"/>
      <c r="AT18506" s="15"/>
      <c r="AU18506" s="14"/>
      <c r="AV18506" s="14"/>
      <c r="BA18506" s="15"/>
      <c r="BB18506" s="15"/>
      <c r="BC18506" s="15"/>
      <c r="BD18506" s="15"/>
      <c r="BE18506" s="15"/>
      <c r="BF18506" s="14"/>
    </row>
    <row r="18507" spans="2:58">
      <c r="B18507" s="15"/>
      <c r="C18507" s="17"/>
      <c r="D18507" s="15"/>
      <c r="E18507" s="15"/>
      <c r="F18507" s="15"/>
      <c r="H18507">
        <v>18506</v>
      </c>
      <c r="I18507" s="1" t="s">
        <v>752</v>
      </c>
      <c r="J18507" s="1"/>
      <c r="K18507" s="2"/>
      <c r="L18507">
        <v>18506</v>
      </c>
      <c r="M18507" s="1" t="s">
        <v>753</v>
      </c>
      <c r="N18507" s="1"/>
      <c r="O18507" s="2"/>
      <c r="P18507">
        <v>18506</v>
      </c>
      <c r="Q18507" s="1" t="s">
        <v>754</v>
      </c>
      <c r="R18507" s="1"/>
      <c r="S18507" s="2"/>
      <c r="T18507">
        <v>18506</v>
      </c>
      <c r="U18507" s="1" t="s">
        <v>178</v>
      </c>
      <c r="V18507" s="1"/>
      <c r="W18507" s="2"/>
      <c r="X18507">
        <v>18506</v>
      </c>
      <c r="Y18507" s="1" t="s">
        <v>179</v>
      </c>
      <c r="Z18507" s="1"/>
      <c r="AA18507" s="2"/>
      <c r="AD18507"/>
      <c r="AE18507" s="3"/>
      <c r="AF18507" s="3"/>
      <c r="AG18507" s="46"/>
      <c r="AH18507" s="15"/>
      <c r="AI18507" s="15"/>
      <c r="AQ18507" s="15"/>
      <c r="AR18507" s="15"/>
      <c r="AS18507" s="15"/>
      <c r="AT18507" s="15"/>
      <c r="AU18507" s="14"/>
      <c r="AV18507" s="14"/>
      <c r="BA18507" s="15"/>
      <c r="BB18507" s="15"/>
      <c r="BC18507" s="15"/>
      <c r="BD18507" s="15"/>
      <c r="BE18507" s="15"/>
      <c r="BF18507" s="15"/>
    </row>
    <row r="18508" spans="2:58">
      <c r="B18508" s="17"/>
      <c r="C18508" s="14"/>
      <c r="D18508" s="15"/>
      <c r="E18508" s="14"/>
      <c r="F18508" s="15"/>
      <c r="H18508">
        <v>18507</v>
      </c>
      <c r="I18508" s="1" t="s">
        <v>752</v>
      </c>
      <c r="J18508" s="1"/>
      <c r="K18508" s="2"/>
      <c r="L18508">
        <v>18507</v>
      </c>
      <c r="M18508" s="1" t="s">
        <v>753</v>
      </c>
      <c r="N18508" s="1"/>
      <c r="O18508" s="2"/>
      <c r="P18508">
        <v>18507</v>
      </c>
      <c r="Q18508" s="1" t="s">
        <v>754</v>
      </c>
      <c r="R18508" s="1"/>
      <c r="S18508" s="2"/>
      <c r="T18508">
        <v>18507</v>
      </c>
      <c r="U18508" s="1" t="s">
        <v>178</v>
      </c>
      <c r="V18508" s="1"/>
      <c r="W18508" s="2"/>
      <c r="X18508">
        <v>18507</v>
      </c>
      <c r="Y18508" s="1" t="s">
        <v>179</v>
      </c>
      <c r="Z18508" s="1"/>
      <c r="AA18508" s="2"/>
      <c r="AD18508"/>
      <c r="AE18508" s="3"/>
      <c r="AF18508" s="3"/>
      <c r="AG18508" s="46"/>
      <c r="AH18508" s="15"/>
      <c r="AI18508" s="15"/>
      <c r="AQ18508" s="15"/>
      <c r="AR18508" s="15"/>
      <c r="AS18508" s="15"/>
      <c r="AT18508" s="15"/>
      <c r="AU18508" s="15"/>
      <c r="AV18508" s="15"/>
      <c r="BA18508" s="15"/>
      <c r="BB18508" s="15"/>
      <c r="BC18508" s="15"/>
      <c r="BD18508" s="15"/>
      <c r="BE18508" s="15"/>
      <c r="BF18508" s="15"/>
    </row>
    <row r="18509" spans="2:58">
      <c r="B18509" s="17"/>
      <c r="C18509" s="14"/>
      <c r="D18509" s="15"/>
      <c r="E18509" s="14"/>
      <c r="F18509" s="15"/>
      <c r="H18509">
        <v>18508</v>
      </c>
      <c r="I18509" s="1" t="s">
        <v>752</v>
      </c>
      <c r="J18509" s="1"/>
      <c r="K18509" s="2"/>
      <c r="L18509">
        <v>18508</v>
      </c>
      <c r="M18509" s="1" t="s">
        <v>753</v>
      </c>
      <c r="N18509" s="1"/>
      <c r="O18509" s="2"/>
      <c r="P18509">
        <v>18508</v>
      </c>
      <c r="Q18509" s="1" t="s">
        <v>754</v>
      </c>
      <c r="R18509" s="1"/>
      <c r="S18509" s="2"/>
      <c r="T18509">
        <v>18508</v>
      </c>
      <c r="U18509" s="1" t="s">
        <v>178</v>
      </c>
      <c r="V18509" s="1"/>
      <c r="W18509" s="2"/>
      <c r="X18509">
        <v>18508</v>
      </c>
      <c r="Y18509" s="1" t="s">
        <v>179</v>
      </c>
      <c r="Z18509" s="1"/>
      <c r="AA18509" s="2"/>
      <c r="AD18509"/>
      <c r="AE18509" s="3"/>
      <c r="AF18509" s="3"/>
      <c r="AG18509" s="46"/>
      <c r="AH18509" s="15"/>
      <c r="AI18509" s="15"/>
      <c r="AQ18509" s="15"/>
      <c r="AR18509" s="15"/>
      <c r="AS18509" s="15"/>
      <c r="AT18509" s="15"/>
      <c r="AU18509" s="15"/>
      <c r="AV18509" s="15"/>
      <c r="BA18509" s="15"/>
      <c r="BB18509" s="15"/>
      <c r="BC18509" s="15"/>
      <c r="BD18509" s="15"/>
      <c r="BE18509" s="15"/>
      <c r="BF18509" s="15"/>
    </row>
    <row r="18510" spans="2:58">
      <c r="B18510" s="17"/>
      <c r="C18510" s="14"/>
      <c r="D18510" s="15"/>
      <c r="E18510" s="14"/>
      <c r="F18510" s="15"/>
      <c r="H18510">
        <v>18509</v>
      </c>
      <c r="I18510" s="1" t="s">
        <v>752</v>
      </c>
      <c r="J18510" s="1"/>
      <c r="K18510" s="2"/>
      <c r="L18510">
        <v>18509</v>
      </c>
      <c r="M18510" s="1" t="s">
        <v>753</v>
      </c>
      <c r="N18510" s="1"/>
      <c r="O18510" s="2"/>
      <c r="P18510">
        <v>18509</v>
      </c>
      <c r="Q18510" s="1" t="s">
        <v>754</v>
      </c>
      <c r="R18510" s="1"/>
      <c r="S18510" s="2"/>
      <c r="T18510">
        <v>18509</v>
      </c>
      <c r="U18510" s="1" t="s">
        <v>178</v>
      </c>
      <c r="V18510" s="1"/>
      <c r="W18510" s="2"/>
      <c r="X18510">
        <v>18509</v>
      </c>
      <c r="Y18510" s="1" t="s">
        <v>179</v>
      </c>
      <c r="Z18510" s="1"/>
      <c r="AA18510" s="2"/>
      <c r="AD18510"/>
      <c r="AE18510" s="3"/>
      <c r="AF18510" s="3"/>
      <c r="AG18510" s="46"/>
      <c r="AH18510" s="15"/>
      <c r="AI18510" s="15"/>
      <c r="AQ18510" s="15"/>
      <c r="AR18510" s="15"/>
      <c r="AS18510" s="15"/>
      <c r="AT18510" s="15"/>
      <c r="AU18510" s="15"/>
      <c r="AV18510" s="15"/>
      <c r="BA18510" s="15"/>
      <c r="BB18510" s="15"/>
      <c r="BC18510" s="15"/>
      <c r="BD18510" s="15"/>
      <c r="BE18510" s="15"/>
      <c r="BF18510" s="15"/>
    </row>
    <row r="18511" spans="2:58">
      <c r="B18511" s="15"/>
      <c r="C18511" s="17"/>
      <c r="D18511" s="15"/>
      <c r="E18511" s="15"/>
      <c r="F18511" s="15"/>
      <c r="H18511">
        <v>18510</v>
      </c>
      <c r="I18511" s="1" t="s">
        <v>752</v>
      </c>
      <c r="J18511" s="1"/>
      <c r="K18511" s="2"/>
      <c r="L18511">
        <v>18510</v>
      </c>
      <c r="M18511" s="1" t="s">
        <v>753</v>
      </c>
      <c r="N18511" s="1"/>
      <c r="O18511" s="2"/>
      <c r="P18511">
        <v>18510</v>
      </c>
      <c r="Q18511" s="1" t="s">
        <v>754</v>
      </c>
      <c r="R18511" s="1"/>
      <c r="S18511" s="2"/>
      <c r="T18511">
        <v>18510</v>
      </c>
      <c r="U18511" s="1" t="s">
        <v>178</v>
      </c>
      <c r="V18511" s="1"/>
      <c r="W18511" s="2"/>
      <c r="X18511">
        <v>18510</v>
      </c>
      <c r="Y18511" s="1" t="s">
        <v>179</v>
      </c>
      <c r="Z18511" s="1"/>
      <c r="AA18511" s="2"/>
      <c r="AD18511"/>
      <c r="AE18511" s="3"/>
      <c r="AF18511" s="3"/>
      <c r="AG18511" s="46"/>
      <c r="AH18511" s="15"/>
      <c r="AI18511" s="15"/>
      <c r="AQ18511" s="15"/>
      <c r="AR18511" s="15"/>
      <c r="AS18511" s="15"/>
      <c r="AT18511" s="15"/>
      <c r="AU18511" s="14"/>
      <c r="AV18511" s="14"/>
      <c r="BA18511" s="15"/>
      <c r="BB18511" s="15"/>
      <c r="BC18511" s="15"/>
      <c r="BD18511" s="15"/>
      <c r="BE18511" s="15"/>
      <c r="BF18511" s="14"/>
    </row>
    <row r="18512" spans="2:58">
      <c r="B18512" s="15"/>
      <c r="C18512" s="17"/>
      <c r="D18512" s="15"/>
      <c r="E18512" s="15"/>
      <c r="F18512" s="15"/>
      <c r="H18512">
        <v>18511</v>
      </c>
      <c r="I18512" s="1" t="s">
        <v>752</v>
      </c>
      <c r="J18512" s="1"/>
      <c r="K18512" s="2"/>
      <c r="L18512">
        <v>18511</v>
      </c>
      <c r="M18512" s="1" t="s">
        <v>753</v>
      </c>
      <c r="N18512" s="1"/>
      <c r="O18512" s="2"/>
      <c r="P18512">
        <v>18511</v>
      </c>
      <c r="Q18512" s="1" t="s">
        <v>754</v>
      </c>
      <c r="R18512" s="1"/>
      <c r="S18512" s="2"/>
      <c r="T18512">
        <v>18511</v>
      </c>
      <c r="U18512" s="1" t="s">
        <v>178</v>
      </c>
      <c r="V18512" s="1"/>
      <c r="W18512" s="2"/>
      <c r="X18512">
        <v>18511</v>
      </c>
      <c r="Y18512" s="1" t="s">
        <v>179</v>
      </c>
      <c r="Z18512" s="1"/>
      <c r="AA18512" s="2"/>
      <c r="AD18512"/>
      <c r="AE18512" s="3"/>
      <c r="AF18512" s="3"/>
      <c r="AG18512" s="46"/>
      <c r="AH18512" s="15"/>
      <c r="AI18512" s="15"/>
      <c r="AQ18512" s="15"/>
      <c r="AR18512" s="15"/>
      <c r="AS18512" s="15"/>
      <c r="AT18512" s="15"/>
      <c r="AU18512" s="15"/>
      <c r="AV18512" s="15"/>
      <c r="BA18512" s="15"/>
      <c r="BB18512" s="15"/>
      <c r="BC18512" s="15"/>
      <c r="BD18512" s="15"/>
      <c r="BE18512" s="15"/>
      <c r="BF18512" s="14"/>
    </row>
    <row r="18513" spans="2:58">
      <c r="B18513" s="15"/>
      <c r="C18513" s="14"/>
      <c r="D18513" s="15"/>
      <c r="E18513" s="14"/>
      <c r="F18513" s="15"/>
      <c r="H18513">
        <v>18512</v>
      </c>
      <c r="I18513" s="1" t="s">
        <v>752</v>
      </c>
      <c r="J18513" s="1"/>
      <c r="K18513" s="2"/>
      <c r="L18513">
        <v>18512</v>
      </c>
      <c r="M18513" s="1" t="s">
        <v>753</v>
      </c>
      <c r="N18513" s="1"/>
      <c r="O18513" s="2"/>
      <c r="P18513">
        <v>18512</v>
      </c>
      <c r="Q18513" s="1" t="s">
        <v>754</v>
      </c>
      <c r="R18513" s="1"/>
      <c r="S18513" s="2"/>
      <c r="T18513">
        <v>18512</v>
      </c>
      <c r="U18513" s="1" t="s">
        <v>178</v>
      </c>
      <c r="V18513" s="1"/>
      <c r="W18513" s="2"/>
      <c r="X18513">
        <v>18512</v>
      </c>
      <c r="Y18513" s="1" t="s">
        <v>179</v>
      </c>
      <c r="Z18513" s="1"/>
      <c r="AA18513" s="2"/>
      <c r="AD18513"/>
      <c r="AE18513" s="3"/>
      <c r="AF18513" s="3"/>
      <c r="AG18513" s="46"/>
      <c r="AH18513" s="15"/>
      <c r="AI18513" s="15"/>
      <c r="AQ18513" s="15"/>
      <c r="AR18513" s="15"/>
      <c r="AS18513" s="15"/>
      <c r="AT18513" s="15"/>
      <c r="AU18513" s="14"/>
      <c r="AV18513" s="14"/>
      <c r="BA18513" s="15"/>
      <c r="BB18513" s="15"/>
      <c r="BC18513" s="15"/>
      <c r="BD18513" s="15"/>
      <c r="BE18513" s="15"/>
      <c r="BF18513" s="15"/>
    </row>
    <row r="18514" spans="2:58">
      <c r="B18514" s="15"/>
      <c r="C18514" s="14"/>
      <c r="D18514" s="15"/>
      <c r="E18514" s="14"/>
      <c r="F18514" s="15"/>
      <c r="H18514">
        <v>18513</v>
      </c>
      <c r="I18514" s="1" t="s">
        <v>752</v>
      </c>
      <c r="J18514" s="1"/>
      <c r="K18514" s="2"/>
      <c r="L18514">
        <v>18513</v>
      </c>
      <c r="M18514" s="1" t="s">
        <v>753</v>
      </c>
      <c r="N18514" s="1"/>
      <c r="O18514" s="2"/>
      <c r="P18514">
        <v>18513</v>
      </c>
      <c r="Q18514" s="1" t="s">
        <v>754</v>
      </c>
      <c r="R18514" s="1"/>
      <c r="S18514" s="2"/>
      <c r="T18514">
        <v>18513</v>
      </c>
      <c r="U18514" s="1" t="s">
        <v>178</v>
      </c>
      <c r="V18514" s="1"/>
      <c r="W18514" s="2"/>
      <c r="X18514">
        <v>18513</v>
      </c>
      <c r="Y18514" s="1" t="s">
        <v>179</v>
      </c>
      <c r="Z18514" s="1"/>
      <c r="AA18514" s="2"/>
      <c r="AD18514"/>
      <c r="AE18514" s="3"/>
      <c r="AF18514" s="3"/>
      <c r="AG18514" s="46"/>
      <c r="AH18514" s="15"/>
      <c r="AI18514" s="15"/>
      <c r="AQ18514" s="15"/>
      <c r="AR18514" s="15"/>
      <c r="AS18514" s="15"/>
      <c r="AT18514" s="15"/>
      <c r="AU18514" s="15"/>
      <c r="AV18514" s="15"/>
      <c r="BA18514" s="15"/>
      <c r="BB18514" s="15"/>
      <c r="BC18514" s="15"/>
      <c r="BD18514" s="15"/>
      <c r="BE18514" s="15"/>
      <c r="BF18514" s="15"/>
    </row>
    <row r="18515" spans="2:58">
      <c r="B18515" s="15"/>
      <c r="C18515" s="14"/>
      <c r="D18515" s="159"/>
      <c r="E18515" s="14"/>
      <c r="F18515" s="15"/>
      <c r="H18515">
        <v>18514</v>
      </c>
      <c r="I18515" s="1" t="s">
        <v>752</v>
      </c>
      <c r="J18515" s="1"/>
      <c r="K18515" s="2"/>
      <c r="L18515">
        <v>18514</v>
      </c>
      <c r="M18515" s="1" t="s">
        <v>753</v>
      </c>
      <c r="N18515" s="1"/>
      <c r="O18515" s="2"/>
      <c r="P18515">
        <v>18514</v>
      </c>
      <c r="Q18515" s="1" t="s">
        <v>754</v>
      </c>
      <c r="R18515" s="1"/>
      <c r="S18515" s="2"/>
      <c r="T18515">
        <v>18514</v>
      </c>
      <c r="U18515" s="1" t="s">
        <v>178</v>
      </c>
      <c r="V18515" s="1"/>
      <c r="W18515" s="2"/>
      <c r="X18515">
        <v>18514</v>
      </c>
      <c r="Y18515" s="1" t="s">
        <v>179</v>
      </c>
      <c r="Z18515" s="1"/>
      <c r="AA18515" s="2"/>
      <c r="AD18515"/>
      <c r="AE18515" s="3"/>
      <c r="AF18515" s="3"/>
      <c r="AG18515" s="46"/>
      <c r="AH18515" s="15"/>
      <c r="AI18515" s="15"/>
      <c r="AQ18515" s="15"/>
      <c r="AR18515" s="15"/>
      <c r="AS18515" s="15"/>
      <c r="AT18515" s="15"/>
      <c r="AU18515" s="14"/>
      <c r="AV18515" s="14"/>
      <c r="BA18515" s="15"/>
      <c r="BB18515" s="15"/>
      <c r="BC18515" s="15"/>
      <c r="BD18515" s="15"/>
      <c r="BE18515" s="15"/>
      <c r="BF18515" s="15"/>
    </row>
    <row r="18516" spans="2:58">
      <c r="B18516" s="15"/>
      <c r="C18516" s="17"/>
      <c r="D18516" s="15"/>
      <c r="E18516" s="15"/>
      <c r="F18516" s="15"/>
      <c r="H18516">
        <v>18515</v>
      </c>
      <c r="I18516" s="1" t="s">
        <v>752</v>
      </c>
      <c r="J18516" s="1"/>
      <c r="K18516" s="2"/>
      <c r="L18516">
        <v>18515</v>
      </c>
      <c r="M18516" s="1" t="s">
        <v>753</v>
      </c>
      <c r="N18516" s="1"/>
      <c r="O18516" s="2"/>
      <c r="P18516">
        <v>18515</v>
      </c>
      <c r="Q18516" s="1" t="s">
        <v>754</v>
      </c>
      <c r="R18516" s="1"/>
      <c r="S18516" s="2"/>
      <c r="T18516">
        <v>18515</v>
      </c>
      <c r="U18516" s="1" t="s">
        <v>178</v>
      </c>
      <c r="V18516" s="1"/>
      <c r="W18516" s="2"/>
      <c r="X18516">
        <v>18515</v>
      </c>
      <c r="Y18516" s="1" t="s">
        <v>179</v>
      </c>
      <c r="Z18516" s="1"/>
      <c r="AA18516" s="2"/>
      <c r="AD18516"/>
      <c r="AE18516" s="3"/>
      <c r="AF18516" s="3"/>
      <c r="AG18516" s="46"/>
      <c r="AH18516" s="15"/>
      <c r="AI18516" s="15"/>
      <c r="AQ18516" s="15"/>
      <c r="AR18516" s="15"/>
      <c r="AS18516" s="15"/>
      <c r="AT18516" s="15"/>
      <c r="AU18516" s="14"/>
      <c r="AV18516" s="14"/>
      <c r="BA18516" s="15"/>
      <c r="BB18516" s="15"/>
      <c r="BC18516" s="15"/>
      <c r="BD18516" s="15"/>
      <c r="BE18516" s="15"/>
      <c r="BF18516" s="15"/>
    </row>
    <row r="18517" spans="2:58">
      <c r="B18517" s="159"/>
      <c r="C18517" s="14"/>
      <c r="D18517" s="15"/>
      <c r="E18517" s="14"/>
      <c r="F18517" s="15"/>
      <c r="H18517">
        <v>18516</v>
      </c>
      <c r="I18517" s="1" t="s">
        <v>752</v>
      </c>
      <c r="J18517" s="1"/>
      <c r="K18517" s="2"/>
      <c r="L18517">
        <v>18516</v>
      </c>
      <c r="M18517" s="1" t="s">
        <v>753</v>
      </c>
      <c r="N18517" s="1"/>
      <c r="O18517" s="2"/>
      <c r="P18517">
        <v>18516</v>
      </c>
      <c r="Q18517" s="1" t="s">
        <v>754</v>
      </c>
      <c r="R18517" s="1"/>
      <c r="S18517" s="2"/>
      <c r="T18517">
        <v>18516</v>
      </c>
      <c r="U18517" s="1" t="s">
        <v>178</v>
      </c>
      <c r="V18517" s="1"/>
      <c r="W18517" s="2"/>
      <c r="X18517">
        <v>18516</v>
      </c>
      <c r="Y18517" s="1" t="s">
        <v>179</v>
      </c>
      <c r="Z18517" s="1"/>
      <c r="AA18517" s="2"/>
      <c r="AD18517"/>
      <c r="AE18517" s="3"/>
      <c r="AF18517" s="3"/>
      <c r="AG18517" s="46"/>
      <c r="AH18517" s="15"/>
      <c r="AI18517" s="15"/>
      <c r="AQ18517" s="15"/>
      <c r="AR18517" s="15"/>
      <c r="AS18517" s="15"/>
      <c r="AT18517" s="15"/>
      <c r="AU18517" s="14"/>
      <c r="AV18517" s="14"/>
      <c r="BA18517" s="15"/>
      <c r="BB18517" s="15"/>
      <c r="BC18517" s="15"/>
      <c r="BD18517" s="15"/>
      <c r="BE18517" s="15"/>
      <c r="BF18517" s="15"/>
    </row>
    <row r="18518" spans="2:58">
      <c r="B18518" s="17"/>
      <c r="C18518" s="14"/>
      <c r="D18518" s="15"/>
      <c r="E18518" s="14"/>
      <c r="F18518" s="15"/>
      <c r="H18518">
        <v>18517</v>
      </c>
      <c r="I18518" s="1" t="s">
        <v>752</v>
      </c>
      <c r="J18518" s="1"/>
      <c r="K18518" s="2"/>
      <c r="L18518">
        <v>18517</v>
      </c>
      <c r="M18518" s="1" t="s">
        <v>753</v>
      </c>
      <c r="N18518" s="1"/>
      <c r="O18518" s="2"/>
      <c r="P18518">
        <v>18517</v>
      </c>
      <c r="Q18518" s="1" t="s">
        <v>754</v>
      </c>
      <c r="R18518" s="1"/>
      <c r="S18518" s="2"/>
      <c r="T18518">
        <v>18517</v>
      </c>
      <c r="U18518" s="1" t="s">
        <v>178</v>
      </c>
      <c r="V18518" s="1"/>
      <c r="W18518" s="2"/>
      <c r="X18518">
        <v>18517</v>
      </c>
      <c r="Y18518" s="1" t="s">
        <v>179</v>
      </c>
      <c r="Z18518" s="1"/>
      <c r="AA18518" s="2"/>
      <c r="AD18518"/>
      <c r="AE18518" s="3"/>
      <c r="AF18518" s="3"/>
      <c r="AG18518" s="46"/>
      <c r="AH18518" s="15"/>
      <c r="AI18518" s="15"/>
      <c r="AQ18518" s="15"/>
      <c r="AR18518" s="15"/>
      <c r="AS18518" s="15"/>
      <c r="AT18518" s="15"/>
      <c r="AU18518" s="14"/>
      <c r="AV18518" s="14"/>
      <c r="BA18518" s="15"/>
      <c r="BB18518" s="15"/>
      <c r="BC18518" s="15"/>
      <c r="BD18518" s="15"/>
      <c r="BE18518" s="15"/>
      <c r="BF18518" s="15"/>
    </row>
    <row r="18519" spans="2:58">
      <c r="B18519" s="15"/>
      <c r="C18519" s="15"/>
      <c r="D18519" s="15"/>
      <c r="E18519" s="15"/>
      <c r="F18519" s="15"/>
      <c r="H18519">
        <v>18518</v>
      </c>
      <c r="I18519" s="1" t="s">
        <v>752</v>
      </c>
      <c r="J18519" s="1"/>
      <c r="K18519" s="2"/>
      <c r="L18519">
        <v>18518</v>
      </c>
      <c r="M18519" s="1" t="s">
        <v>753</v>
      </c>
      <c r="N18519" s="1"/>
      <c r="O18519" s="2"/>
      <c r="P18519">
        <v>18518</v>
      </c>
      <c r="Q18519" s="1" t="s">
        <v>754</v>
      </c>
      <c r="R18519" s="1"/>
      <c r="S18519" s="2"/>
      <c r="T18519">
        <v>18518</v>
      </c>
      <c r="U18519" s="1" t="s">
        <v>178</v>
      </c>
      <c r="V18519" s="1"/>
      <c r="W18519" s="2"/>
      <c r="X18519">
        <v>18518</v>
      </c>
      <c r="Y18519" s="1" t="s">
        <v>179</v>
      </c>
      <c r="Z18519" s="1"/>
      <c r="AA18519" s="2"/>
      <c r="AD18519"/>
      <c r="AE18519" s="3"/>
      <c r="AF18519" s="3"/>
      <c r="AG18519" s="46"/>
      <c r="AH18519" s="15"/>
      <c r="AI18519" s="15"/>
      <c r="AQ18519" s="15"/>
      <c r="AR18519" s="15"/>
      <c r="AS18519" s="15"/>
      <c r="AT18519" s="15"/>
      <c r="AU18519" s="14"/>
      <c r="AV18519" s="14"/>
      <c r="BA18519" s="15"/>
      <c r="BB18519" s="15"/>
      <c r="BC18519" s="15"/>
      <c r="BD18519" s="15"/>
      <c r="BE18519" s="15"/>
      <c r="BF18519" s="15"/>
    </row>
    <row r="18520" spans="2:58">
      <c r="B18520" s="15"/>
      <c r="C18520" s="15"/>
      <c r="D18520" s="15"/>
      <c r="E18520" s="15"/>
      <c r="F18520" s="15"/>
      <c r="H18520">
        <v>18519</v>
      </c>
      <c r="I18520" s="1" t="s">
        <v>752</v>
      </c>
      <c r="J18520" s="1"/>
      <c r="K18520" s="2"/>
      <c r="L18520">
        <v>18519</v>
      </c>
      <c r="M18520" s="1" t="s">
        <v>753</v>
      </c>
      <c r="N18520" s="1"/>
      <c r="O18520" s="2"/>
      <c r="P18520">
        <v>18519</v>
      </c>
      <c r="Q18520" s="1" t="s">
        <v>754</v>
      </c>
      <c r="R18520" s="1"/>
      <c r="S18520" s="2"/>
      <c r="T18520">
        <v>18519</v>
      </c>
      <c r="U18520" s="1" t="s">
        <v>178</v>
      </c>
      <c r="V18520" s="1"/>
      <c r="W18520" s="2"/>
      <c r="X18520">
        <v>18519</v>
      </c>
      <c r="Y18520" s="1" t="s">
        <v>179</v>
      </c>
      <c r="Z18520" s="1"/>
      <c r="AA18520" s="2"/>
      <c r="AD18520"/>
      <c r="AE18520" s="3"/>
      <c r="AF18520" s="3"/>
      <c r="AG18520" s="46"/>
      <c r="AH18520" s="15"/>
      <c r="AI18520" s="15"/>
      <c r="AQ18520" s="15"/>
      <c r="AR18520" s="15"/>
      <c r="AS18520" s="15"/>
      <c r="AT18520" s="15"/>
      <c r="AU18520" s="14"/>
      <c r="AV18520" s="14"/>
      <c r="BA18520" s="15"/>
      <c r="BB18520" s="15"/>
      <c r="BC18520" s="15"/>
      <c r="BD18520" s="15"/>
      <c r="BE18520" s="15"/>
      <c r="BF18520" s="15"/>
    </row>
    <row r="18521" spans="2:58">
      <c r="B18521" s="15"/>
      <c r="C18521" s="17"/>
      <c r="D18521" s="15"/>
      <c r="E18521" s="15"/>
      <c r="F18521" s="15"/>
      <c r="H18521">
        <v>18520</v>
      </c>
      <c r="I18521" s="1" t="s">
        <v>752</v>
      </c>
      <c r="J18521" s="1"/>
      <c r="K18521" s="2"/>
      <c r="L18521">
        <v>18520</v>
      </c>
      <c r="M18521" s="1" t="s">
        <v>753</v>
      </c>
      <c r="N18521" s="1"/>
      <c r="O18521" s="2"/>
      <c r="P18521">
        <v>18520</v>
      </c>
      <c r="Q18521" s="1" t="s">
        <v>754</v>
      </c>
      <c r="R18521" s="1"/>
      <c r="S18521" s="2"/>
      <c r="T18521">
        <v>18520</v>
      </c>
      <c r="U18521" s="1" t="s">
        <v>178</v>
      </c>
      <c r="V18521" s="1"/>
      <c r="W18521" s="2"/>
      <c r="X18521">
        <v>18520</v>
      </c>
      <c r="Y18521" s="1" t="s">
        <v>179</v>
      </c>
      <c r="Z18521" s="1"/>
      <c r="AA18521" s="2"/>
      <c r="AD18521"/>
      <c r="AE18521" s="3"/>
      <c r="AF18521" s="3"/>
      <c r="AG18521" s="46"/>
      <c r="AH18521" s="15"/>
      <c r="AI18521" s="15"/>
      <c r="AQ18521" s="15"/>
      <c r="AR18521" s="15"/>
      <c r="AS18521" s="15"/>
      <c r="AT18521" s="15"/>
      <c r="AU18521" s="14"/>
      <c r="AV18521" s="14"/>
      <c r="BA18521" s="15"/>
      <c r="BB18521" s="15"/>
      <c r="BC18521" s="15"/>
      <c r="BD18521" s="15"/>
      <c r="BE18521" s="15"/>
      <c r="BF18521" s="15"/>
    </row>
    <row r="18522" spans="2:58">
      <c r="B18522" s="17"/>
      <c r="C18522" s="14"/>
      <c r="D18522" s="15"/>
      <c r="E18522" s="14"/>
      <c r="F18522" s="15"/>
      <c r="H18522">
        <v>18521</v>
      </c>
      <c r="I18522" s="1" t="s">
        <v>752</v>
      </c>
      <c r="J18522" s="1"/>
      <c r="K18522" s="2"/>
      <c r="L18522">
        <v>18521</v>
      </c>
      <c r="M18522" s="1" t="s">
        <v>753</v>
      </c>
      <c r="N18522" s="1"/>
      <c r="O18522" s="2"/>
      <c r="P18522">
        <v>18521</v>
      </c>
      <c r="Q18522" s="1" t="s">
        <v>754</v>
      </c>
      <c r="R18522" s="1"/>
      <c r="S18522" s="2"/>
      <c r="T18522">
        <v>18521</v>
      </c>
      <c r="U18522" s="1" t="s">
        <v>178</v>
      </c>
      <c r="V18522" s="1"/>
      <c r="W18522" s="2"/>
      <c r="X18522">
        <v>18521</v>
      </c>
      <c r="Y18522" s="1" t="s">
        <v>179</v>
      </c>
      <c r="Z18522" s="1"/>
      <c r="AA18522" s="2"/>
      <c r="AD18522"/>
      <c r="AE18522" s="3"/>
      <c r="AF18522" s="3"/>
      <c r="AG18522" s="46"/>
      <c r="AH18522" s="15"/>
      <c r="AI18522" s="15"/>
      <c r="AQ18522" s="15"/>
      <c r="AR18522" s="15"/>
      <c r="AS18522" s="15"/>
      <c r="AT18522" s="15"/>
      <c r="AU18522" s="15"/>
      <c r="AV18522" s="15"/>
      <c r="BA18522" s="15"/>
      <c r="BB18522" s="15"/>
      <c r="BC18522" s="15"/>
      <c r="BD18522" s="15"/>
      <c r="BE18522" s="15"/>
      <c r="BF18522" s="15"/>
    </row>
    <row r="18523" spans="2:58">
      <c r="B18523" s="17"/>
      <c r="C18523" s="14"/>
      <c r="D18523" s="15"/>
      <c r="E18523" s="14"/>
      <c r="F18523" s="15"/>
      <c r="H18523">
        <v>18522</v>
      </c>
      <c r="I18523" s="1" t="s">
        <v>752</v>
      </c>
      <c r="J18523" s="1"/>
      <c r="K18523" s="2"/>
      <c r="L18523">
        <v>18522</v>
      </c>
      <c r="M18523" s="1" t="s">
        <v>753</v>
      </c>
      <c r="N18523" s="1"/>
      <c r="O18523" s="2"/>
      <c r="P18523">
        <v>18522</v>
      </c>
      <c r="Q18523" s="1" t="s">
        <v>754</v>
      </c>
      <c r="R18523" s="1"/>
      <c r="S18523" s="2"/>
      <c r="T18523">
        <v>18522</v>
      </c>
      <c r="U18523" s="1" t="s">
        <v>178</v>
      </c>
      <c r="V18523" s="1"/>
      <c r="W18523" s="2"/>
      <c r="X18523">
        <v>18522</v>
      </c>
      <c r="Y18523" s="1" t="s">
        <v>179</v>
      </c>
      <c r="Z18523" s="1"/>
      <c r="AA18523" s="2"/>
      <c r="AD18523"/>
      <c r="AE18523" s="3"/>
      <c r="AF18523" s="3"/>
      <c r="AG18523" s="46"/>
      <c r="AH18523" s="15"/>
      <c r="AI18523" s="15"/>
      <c r="AQ18523" s="15"/>
      <c r="AR18523" s="15"/>
      <c r="AS18523" s="15"/>
      <c r="AT18523" s="15"/>
      <c r="AU18523" s="14"/>
      <c r="AV18523" s="14"/>
      <c r="BA18523" s="15"/>
      <c r="BB18523" s="15"/>
      <c r="BC18523" s="15"/>
      <c r="BD18523" s="15"/>
      <c r="BE18523" s="15"/>
      <c r="BF18523" s="15"/>
    </row>
    <row r="18524" spans="2:58">
      <c r="B18524" s="17"/>
      <c r="C18524" s="14"/>
      <c r="D18524" s="15"/>
      <c r="E18524" s="14"/>
      <c r="F18524" s="15"/>
      <c r="H18524">
        <v>18523</v>
      </c>
      <c r="I18524" s="1" t="s">
        <v>752</v>
      </c>
      <c r="J18524" s="1"/>
      <c r="K18524" s="2"/>
      <c r="L18524">
        <v>18523</v>
      </c>
      <c r="M18524" s="1" t="s">
        <v>753</v>
      </c>
      <c r="N18524" s="1"/>
      <c r="O18524" s="2"/>
      <c r="P18524">
        <v>18523</v>
      </c>
      <c r="Q18524" s="1" t="s">
        <v>754</v>
      </c>
      <c r="R18524" s="1"/>
      <c r="S18524" s="2"/>
      <c r="T18524">
        <v>18523</v>
      </c>
      <c r="U18524" s="1" t="s">
        <v>178</v>
      </c>
      <c r="V18524" s="1"/>
      <c r="W18524" s="2"/>
      <c r="X18524">
        <v>18523</v>
      </c>
      <c r="Y18524" s="1" t="s">
        <v>179</v>
      </c>
      <c r="Z18524" s="1"/>
      <c r="AA18524" s="2"/>
      <c r="AD18524"/>
      <c r="AE18524" s="3"/>
      <c r="AF18524" s="3"/>
      <c r="AG18524" s="46"/>
      <c r="AH18524" s="15"/>
      <c r="AI18524" s="15"/>
      <c r="AQ18524" s="15"/>
      <c r="AR18524" s="15"/>
      <c r="AS18524" s="15"/>
      <c r="AT18524" s="15"/>
      <c r="AU18524" s="14"/>
      <c r="AV18524" s="14"/>
      <c r="BA18524" s="15"/>
      <c r="BB18524" s="15"/>
      <c r="BC18524" s="15"/>
      <c r="BD18524" s="15"/>
      <c r="BE18524" s="15"/>
      <c r="BF18524" s="14"/>
    </row>
    <row r="18525" spans="2:58">
      <c r="B18525" s="15"/>
      <c r="C18525" s="17"/>
      <c r="D18525" s="15"/>
      <c r="E18525" s="15"/>
      <c r="F18525" s="15"/>
      <c r="H18525">
        <v>18524</v>
      </c>
      <c r="I18525" s="1" t="s">
        <v>752</v>
      </c>
      <c r="J18525" s="1"/>
      <c r="K18525" s="2"/>
      <c r="L18525">
        <v>18524</v>
      </c>
      <c r="M18525" s="1" t="s">
        <v>753</v>
      </c>
      <c r="N18525" s="1"/>
      <c r="O18525" s="2"/>
      <c r="P18525">
        <v>18524</v>
      </c>
      <c r="Q18525" s="1" t="s">
        <v>754</v>
      </c>
      <c r="R18525" s="1"/>
      <c r="S18525" s="2"/>
      <c r="T18525">
        <v>18524</v>
      </c>
      <c r="U18525" s="1" t="s">
        <v>178</v>
      </c>
      <c r="V18525" s="1"/>
      <c r="W18525" s="2"/>
      <c r="X18525">
        <v>18524</v>
      </c>
      <c r="Y18525" s="1" t="s">
        <v>179</v>
      </c>
      <c r="Z18525" s="1"/>
      <c r="AA18525" s="2"/>
      <c r="AD18525"/>
      <c r="AE18525" s="3"/>
      <c r="AF18525" s="3"/>
      <c r="AG18525" s="46"/>
      <c r="AH18525" s="15"/>
      <c r="AI18525" s="15"/>
      <c r="AQ18525" s="15"/>
      <c r="AR18525" s="15"/>
      <c r="AS18525" s="15"/>
      <c r="AT18525" s="15"/>
      <c r="AU18525" s="14"/>
      <c r="AV18525" s="14"/>
      <c r="BA18525" s="15"/>
      <c r="BB18525" s="15"/>
      <c r="BC18525" s="15"/>
      <c r="BD18525" s="15"/>
      <c r="BE18525" s="15"/>
      <c r="BF18525" s="14"/>
    </row>
    <row r="18526" spans="2:58">
      <c r="B18526" s="15"/>
      <c r="C18526" s="14"/>
      <c r="D18526" s="15"/>
      <c r="E18526" s="14"/>
      <c r="F18526" s="15"/>
      <c r="H18526">
        <v>18525</v>
      </c>
      <c r="I18526" s="1" t="s">
        <v>752</v>
      </c>
      <c r="J18526" s="1"/>
      <c r="K18526" s="2"/>
      <c r="L18526">
        <v>18525</v>
      </c>
      <c r="M18526" s="1" t="s">
        <v>753</v>
      </c>
      <c r="N18526" s="1"/>
      <c r="O18526" s="2"/>
      <c r="P18526">
        <v>18525</v>
      </c>
      <c r="Q18526" s="1" t="s">
        <v>754</v>
      </c>
      <c r="R18526" s="1"/>
      <c r="S18526" s="2"/>
      <c r="T18526">
        <v>18525</v>
      </c>
      <c r="U18526" s="1" t="s">
        <v>178</v>
      </c>
      <c r="V18526" s="1"/>
      <c r="W18526" s="2"/>
      <c r="X18526">
        <v>18525</v>
      </c>
      <c r="Y18526" s="1" t="s">
        <v>179</v>
      </c>
      <c r="Z18526" s="1"/>
      <c r="AA18526" s="2"/>
      <c r="AD18526"/>
      <c r="AE18526" s="3"/>
      <c r="AF18526" s="3"/>
      <c r="AG18526" s="46"/>
      <c r="AH18526" s="15"/>
      <c r="AI18526" s="15"/>
      <c r="AQ18526" s="15"/>
      <c r="AR18526" s="15"/>
      <c r="AS18526" s="15"/>
      <c r="AT18526" s="15"/>
      <c r="AU18526" s="15"/>
      <c r="AV18526" s="15"/>
      <c r="BA18526" s="15"/>
      <c r="BB18526" s="15"/>
      <c r="BC18526" s="15"/>
      <c r="BD18526" s="15"/>
      <c r="BE18526" s="15"/>
      <c r="BF18526" s="15"/>
    </row>
    <row r="18527" spans="2:58">
      <c r="B18527" s="15"/>
      <c r="C18527" s="14"/>
      <c r="D18527" s="15"/>
      <c r="E18527" s="14"/>
      <c r="F18527" s="15"/>
      <c r="H18527">
        <v>18526</v>
      </c>
      <c r="I18527" s="1" t="s">
        <v>752</v>
      </c>
      <c r="J18527" s="1"/>
      <c r="K18527" s="2"/>
      <c r="L18527">
        <v>18526</v>
      </c>
      <c r="M18527" s="1" t="s">
        <v>753</v>
      </c>
      <c r="N18527" s="1"/>
      <c r="O18527" s="2"/>
      <c r="P18527">
        <v>18526</v>
      </c>
      <c r="Q18527" s="1" t="s">
        <v>754</v>
      </c>
      <c r="R18527" s="1"/>
      <c r="S18527" s="2"/>
      <c r="T18527">
        <v>18526</v>
      </c>
      <c r="U18527" s="1" t="s">
        <v>178</v>
      </c>
      <c r="V18527" s="1"/>
      <c r="W18527" s="2"/>
      <c r="X18527">
        <v>18526</v>
      </c>
      <c r="Y18527" s="1" t="s">
        <v>179</v>
      </c>
      <c r="Z18527" s="1"/>
      <c r="AA18527" s="2"/>
      <c r="AD18527"/>
      <c r="AE18527" s="3"/>
      <c r="AF18527" s="3"/>
      <c r="AG18527" s="46"/>
      <c r="AH18527" s="15"/>
      <c r="AI18527" s="15"/>
      <c r="AQ18527" s="15"/>
      <c r="AR18527" s="15"/>
      <c r="AS18527" s="15"/>
      <c r="AT18527" s="15"/>
      <c r="AU18527" s="14"/>
      <c r="AV18527" s="14"/>
      <c r="BA18527" s="15"/>
      <c r="BB18527" s="15"/>
      <c r="BC18527" s="15"/>
      <c r="BD18527" s="15"/>
      <c r="BE18527" s="15"/>
      <c r="BF18527" s="15"/>
    </row>
    <row r="18528" spans="2:58">
      <c r="B18528" s="15"/>
      <c r="C18528" s="14"/>
      <c r="D18528" s="15"/>
      <c r="E18528" s="14"/>
      <c r="F18528" s="15"/>
      <c r="H18528">
        <v>18527</v>
      </c>
      <c r="I18528" s="1" t="s">
        <v>752</v>
      </c>
      <c r="J18528" s="1"/>
      <c r="K18528" s="2"/>
      <c r="L18528">
        <v>18527</v>
      </c>
      <c r="M18528" s="1" t="s">
        <v>753</v>
      </c>
      <c r="N18528" s="1"/>
      <c r="O18528" s="2"/>
      <c r="P18528">
        <v>18527</v>
      </c>
      <c r="Q18528" s="1" t="s">
        <v>754</v>
      </c>
      <c r="R18528" s="1"/>
      <c r="S18528" s="2"/>
      <c r="T18528">
        <v>18527</v>
      </c>
      <c r="U18528" s="1" t="s">
        <v>178</v>
      </c>
      <c r="V18528" s="1"/>
      <c r="W18528" s="2"/>
      <c r="X18528">
        <v>18527</v>
      </c>
      <c r="Y18528" s="1" t="s">
        <v>179</v>
      </c>
      <c r="Z18528" s="1"/>
      <c r="AA18528" s="2"/>
      <c r="AD18528"/>
      <c r="AE18528" s="3"/>
      <c r="AF18528" s="3"/>
      <c r="AG18528" s="46"/>
      <c r="AH18528" s="15"/>
      <c r="AI18528" s="15"/>
      <c r="AQ18528" s="15"/>
      <c r="AR18528" s="15"/>
      <c r="AS18528" s="15"/>
      <c r="AT18528" s="15"/>
      <c r="AU18528" s="14"/>
      <c r="AV18528" s="14"/>
      <c r="BA18528" s="15"/>
      <c r="BB18528" s="15"/>
      <c r="BC18528" s="15"/>
      <c r="BD18528" s="15"/>
      <c r="BE18528" s="15"/>
      <c r="BF18528" s="14"/>
    </row>
    <row r="18529" spans="2:58">
      <c r="B18529" s="15"/>
      <c r="C18529" s="14"/>
      <c r="D18529" s="15"/>
      <c r="E18529" s="14"/>
      <c r="F18529" s="15"/>
      <c r="H18529">
        <v>18528</v>
      </c>
      <c r="I18529" s="1" t="s">
        <v>752</v>
      </c>
      <c r="J18529" s="1"/>
      <c r="K18529" s="2"/>
      <c r="L18529">
        <v>18528</v>
      </c>
      <c r="M18529" s="1" t="s">
        <v>753</v>
      </c>
      <c r="N18529" s="1"/>
      <c r="O18529" s="2"/>
      <c r="P18529">
        <v>18528</v>
      </c>
      <c r="Q18529" s="1" t="s">
        <v>754</v>
      </c>
      <c r="R18529" s="1"/>
      <c r="S18529" s="2"/>
      <c r="T18529">
        <v>18528</v>
      </c>
      <c r="U18529" s="1" t="s">
        <v>178</v>
      </c>
      <c r="V18529" s="1"/>
      <c r="W18529" s="2"/>
      <c r="X18529">
        <v>18528</v>
      </c>
      <c r="Y18529" s="1" t="s">
        <v>179</v>
      </c>
      <c r="Z18529" s="1"/>
      <c r="AA18529" s="2"/>
      <c r="AD18529"/>
      <c r="AE18529" s="3"/>
      <c r="AF18529" s="3"/>
      <c r="AG18529" s="46"/>
      <c r="AH18529" s="15"/>
      <c r="AI18529" s="15"/>
      <c r="AQ18529" s="15"/>
      <c r="AR18529" s="15"/>
      <c r="AS18529" s="15"/>
      <c r="AT18529" s="15"/>
      <c r="AU18529" s="14"/>
      <c r="AV18529" s="14"/>
      <c r="BA18529" s="15"/>
      <c r="BB18529" s="15"/>
      <c r="BC18529" s="15"/>
      <c r="BD18529" s="15"/>
      <c r="BE18529" s="15"/>
      <c r="BF18529" s="14"/>
    </row>
    <row r="18530" spans="2:58">
      <c r="B18530" s="15"/>
      <c r="C18530" s="14"/>
      <c r="D18530" s="15"/>
      <c r="E18530" s="14"/>
      <c r="F18530" s="15"/>
      <c r="H18530">
        <v>18529</v>
      </c>
      <c r="I18530" s="1" t="s">
        <v>752</v>
      </c>
      <c r="J18530" s="1"/>
      <c r="K18530" s="2"/>
      <c r="L18530">
        <v>18529</v>
      </c>
      <c r="M18530" s="1" t="s">
        <v>753</v>
      </c>
      <c r="N18530" s="1"/>
      <c r="O18530" s="2"/>
      <c r="P18530">
        <v>18529</v>
      </c>
      <c r="Q18530" s="1" t="s">
        <v>754</v>
      </c>
      <c r="R18530" s="1"/>
      <c r="S18530" s="2"/>
      <c r="T18530">
        <v>18529</v>
      </c>
      <c r="U18530" s="1" t="s">
        <v>178</v>
      </c>
      <c r="V18530" s="1"/>
      <c r="W18530" s="2"/>
      <c r="X18530">
        <v>18529</v>
      </c>
      <c r="Y18530" s="1" t="s">
        <v>179</v>
      </c>
      <c r="Z18530" s="1"/>
      <c r="AA18530" s="2"/>
      <c r="AD18530"/>
      <c r="AE18530" s="3"/>
      <c r="AF18530" s="3"/>
      <c r="AG18530" s="46"/>
      <c r="AH18530" s="15"/>
      <c r="AI18530" s="15"/>
      <c r="AQ18530" s="15"/>
      <c r="AR18530" s="15"/>
      <c r="AS18530" s="15"/>
      <c r="AT18530" s="15"/>
      <c r="AU18530" s="14"/>
      <c r="AV18530" s="14"/>
      <c r="BA18530" s="15"/>
      <c r="BB18530" s="15"/>
      <c r="BC18530" s="15"/>
      <c r="BD18530" s="15"/>
      <c r="BE18530" s="15"/>
      <c r="BF18530" s="14"/>
    </row>
    <row r="18531" spans="2:58">
      <c r="B18531" s="15"/>
      <c r="C18531" s="14"/>
      <c r="D18531" s="15"/>
      <c r="E18531" s="14"/>
      <c r="F18531" s="15"/>
      <c r="H18531">
        <v>18530</v>
      </c>
      <c r="I18531" s="1" t="s">
        <v>752</v>
      </c>
      <c r="J18531" s="1"/>
      <c r="K18531" s="2"/>
      <c r="L18531">
        <v>18530</v>
      </c>
      <c r="M18531" s="1" t="s">
        <v>753</v>
      </c>
      <c r="N18531" s="1"/>
      <c r="O18531" s="2"/>
      <c r="P18531">
        <v>18530</v>
      </c>
      <c r="Q18531" s="1" t="s">
        <v>754</v>
      </c>
      <c r="R18531" s="1"/>
      <c r="S18531" s="2"/>
      <c r="T18531">
        <v>18530</v>
      </c>
      <c r="U18531" s="1" t="s">
        <v>178</v>
      </c>
      <c r="V18531" s="1"/>
      <c r="W18531" s="2"/>
      <c r="X18531">
        <v>18530</v>
      </c>
      <c r="Y18531" s="1" t="s">
        <v>179</v>
      </c>
      <c r="Z18531" s="1"/>
      <c r="AA18531" s="2"/>
      <c r="AD18531"/>
      <c r="AE18531" s="3"/>
      <c r="AF18531" s="3"/>
      <c r="AG18531" s="46"/>
      <c r="AH18531" s="15"/>
      <c r="AI18531" s="15"/>
      <c r="AQ18531" s="15"/>
      <c r="AR18531" s="15"/>
      <c r="AS18531" s="15"/>
      <c r="AT18531" s="15"/>
      <c r="AU18531" s="14"/>
      <c r="AV18531" s="14"/>
      <c r="BA18531" s="15"/>
      <c r="BB18531" s="15"/>
      <c r="BC18531" s="15"/>
      <c r="BD18531" s="15"/>
      <c r="BE18531" s="15"/>
      <c r="BF18531" s="14"/>
    </row>
    <row r="18532" spans="2:58">
      <c r="B18532" s="15"/>
      <c r="C18532" s="14"/>
      <c r="D18532" s="15"/>
      <c r="E18532" s="14"/>
      <c r="F18532" s="15"/>
      <c r="H18532">
        <v>18531</v>
      </c>
      <c r="I18532" s="1" t="s">
        <v>752</v>
      </c>
      <c r="J18532" s="1"/>
      <c r="K18532" s="2"/>
      <c r="L18532">
        <v>18531</v>
      </c>
      <c r="M18532" s="1" t="s">
        <v>753</v>
      </c>
      <c r="N18532" s="1"/>
      <c r="O18532" s="2"/>
      <c r="P18532">
        <v>18531</v>
      </c>
      <c r="Q18532" s="1" t="s">
        <v>754</v>
      </c>
      <c r="R18532" s="1"/>
      <c r="S18532" s="2"/>
      <c r="T18532">
        <v>18531</v>
      </c>
      <c r="U18532" s="1" t="s">
        <v>178</v>
      </c>
      <c r="V18532" s="1"/>
      <c r="W18532" s="2"/>
      <c r="X18532">
        <v>18531</v>
      </c>
      <c r="Y18532" s="1" t="s">
        <v>179</v>
      </c>
      <c r="Z18532" s="1"/>
      <c r="AA18532" s="2"/>
      <c r="AD18532"/>
      <c r="AE18532" s="3"/>
      <c r="AF18532" s="3"/>
      <c r="AG18532" s="46"/>
      <c r="AH18532" s="15"/>
      <c r="AI18532" s="15"/>
      <c r="AQ18532" s="15"/>
      <c r="AR18532" s="15"/>
      <c r="AS18532" s="15"/>
      <c r="AT18532" s="15"/>
      <c r="AU18532" s="14"/>
      <c r="AV18532" s="14"/>
      <c r="BA18532" s="15"/>
      <c r="BB18532" s="15"/>
      <c r="BC18532" s="15"/>
      <c r="BD18532" s="15"/>
      <c r="BE18532" s="15"/>
      <c r="BF18532" s="15"/>
    </row>
    <row r="18533" spans="2:58">
      <c r="B18533" s="15"/>
      <c r="C18533" s="17"/>
      <c r="D18533" s="15"/>
      <c r="E18533" s="15"/>
      <c r="F18533" s="15"/>
      <c r="H18533">
        <v>18532</v>
      </c>
      <c r="I18533" s="1" t="s">
        <v>752</v>
      </c>
      <c r="J18533" s="1"/>
      <c r="K18533" s="2"/>
      <c r="L18533">
        <v>18532</v>
      </c>
      <c r="M18533" s="1" t="s">
        <v>753</v>
      </c>
      <c r="N18533" s="1"/>
      <c r="O18533" s="2"/>
      <c r="P18533">
        <v>18532</v>
      </c>
      <c r="Q18533" s="1" t="s">
        <v>754</v>
      </c>
      <c r="R18533" s="1"/>
      <c r="S18533" s="2"/>
      <c r="T18533">
        <v>18532</v>
      </c>
      <c r="U18533" s="1" t="s">
        <v>178</v>
      </c>
      <c r="V18533" s="1"/>
      <c r="W18533" s="2"/>
      <c r="X18533">
        <v>18532</v>
      </c>
      <c r="Y18533" s="1" t="s">
        <v>179</v>
      </c>
      <c r="Z18533" s="1"/>
      <c r="AA18533" s="2"/>
      <c r="AD18533"/>
      <c r="AE18533" s="3"/>
      <c r="AF18533" s="3"/>
      <c r="AG18533" s="46"/>
      <c r="AH18533" s="15"/>
      <c r="AI18533" s="15"/>
      <c r="AL18533" s="15"/>
      <c r="AM18533" s="15"/>
      <c r="AN18533" s="15"/>
      <c r="AO18533" s="15"/>
      <c r="AP18533" s="15"/>
      <c r="AQ18533" s="15"/>
      <c r="AR18533" s="15"/>
      <c r="AS18533" s="15"/>
      <c r="AT18533" s="15"/>
      <c r="AU18533" s="15"/>
      <c r="AV18533" s="15"/>
      <c r="AW18533" s="15"/>
      <c r="AX18533" s="15"/>
      <c r="AY18533" s="15"/>
      <c r="AZ18533" s="15"/>
      <c r="BA18533" s="15"/>
      <c r="BB18533" s="15"/>
      <c r="BC18533" s="15"/>
      <c r="BD18533" s="15"/>
      <c r="BE18533" s="15"/>
      <c r="BF18533" s="15"/>
    </row>
    <row r="18534" spans="2:58">
      <c r="B18534" s="15"/>
      <c r="C18534" s="14"/>
      <c r="D18534" s="15"/>
      <c r="E18534" s="14"/>
      <c r="F18534" s="15"/>
      <c r="H18534">
        <v>18533</v>
      </c>
      <c r="I18534" s="1" t="s">
        <v>752</v>
      </c>
      <c r="J18534" s="1"/>
      <c r="K18534" s="2"/>
      <c r="L18534">
        <v>18533</v>
      </c>
      <c r="M18534" s="1" t="s">
        <v>753</v>
      </c>
      <c r="N18534" s="1"/>
      <c r="O18534" s="2"/>
      <c r="P18534">
        <v>18533</v>
      </c>
      <c r="Q18534" s="1" t="s">
        <v>754</v>
      </c>
      <c r="R18534" s="1"/>
      <c r="S18534" s="2"/>
      <c r="T18534">
        <v>18533</v>
      </c>
      <c r="U18534" s="1" t="s">
        <v>178</v>
      </c>
      <c r="V18534" s="1"/>
      <c r="W18534" s="2"/>
      <c r="X18534">
        <v>18533</v>
      </c>
      <c r="Y18534" s="1" t="s">
        <v>179</v>
      </c>
      <c r="Z18534" s="1"/>
      <c r="AA18534" s="2"/>
      <c r="AD18534"/>
      <c r="AE18534" s="3"/>
      <c r="AF18534" s="3"/>
      <c r="AG18534" s="46"/>
      <c r="AH18534" s="15"/>
      <c r="AI18534" s="15"/>
    </row>
    <row r="18535" spans="2:58">
      <c r="B18535" s="15"/>
      <c r="C18535" s="14"/>
      <c r="D18535" s="15"/>
      <c r="E18535" s="14"/>
      <c r="F18535" s="15"/>
      <c r="H18535">
        <v>18534</v>
      </c>
      <c r="I18535" s="1" t="s">
        <v>752</v>
      </c>
      <c r="J18535" s="1"/>
      <c r="K18535" s="2"/>
      <c r="L18535">
        <v>18534</v>
      </c>
      <c r="M18535" s="1" t="s">
        <v>753</v>
      </c>
      <c r="N18535" s="1"/>
      <c r="O18535" s="2"/>
      <c r="P18535">
        <v>18534</v>
      </c>
      <c r="Q18535" s="1" t="s">
        <v>754</v>
      </c>
      <c r="R18535" s="1"/>
      <c r="S18535" s="2"/>
      <c r="T18535">
        <v>18534</v>
      </c>
      <c r="U18535" s="1" t="s">
        <v>178</v>
      </c>
      <c r="V18535" s="1"/>
      <c r="W18535" s="2"/>
      <c r="X18535">
        <v>18534</v>
      </c>
      <c r="Y18535" s="1" t="s">
        <v>179</v>
      </c>
      <c r="Z18535" s="1"/>
      <c r="AA18535" s="2"/>
      <c r="AD18535"/>
      <c r="AE18535" s="3"/>
      <c r="AF18535" s="3"/>
      <c r="AG18535" s="46"/>
      <c r="AH18535" s="15"/>
      <c r="AI18535" s="15"/>
    </row>
    <row r="18536" spans="2:58">
      <c r="B18536" s="15"/>
      <c r="C18536" s="14"/>
      <c r="D18536" s="15"/>
      <c r="E18536" s="14"/>
      <c r="F18536" s="15"/>
      <c r="H18536">
        <v>18535</v>
      </c>
      <c r="I18536" s="1" t="s">
        <v>752</v>
      </c>
      <c r="J18536" s="1"/>
      <c r="K18536" s="2"/>
      <c r="L18536">
        <v>18535</v>
      </c>
      <c r="M18536" s="1" t="s">
        <v>753</v>
      </c>
      <c r="N18536" s="1"/>
      <c r="O18536" s="2"/>
      <c r="P18536">
        <v>18535</v>
      </c>
      <c r="Q18536" s="1" t="s">
        <v>754</v>
      </c>
      <c r="R18536" s="1"/>
      <c r="S18536" s="2"/>
      <c r="T18536">
        <v>18535</v>
      </c>
      <c r="U18536" s="1" t="s">
        <v>178</v>
      </c>
      <c r="V18536" s="1"/>
      <c r="W18536" s="2"/>
      <c r="X18536">
        <v>18535</v>
      </c>
      <c r="Y18536" s="1" t="s">
        <v>179</v>
      </c>
      <c r="Z18536" s="1"/>
      <c r="AA18536" s="2"/>
      <c r="AD18536"/>
      <c r="AE18536" s="3"/>
      <c r="AF18536" s="3"/>
      <c r="AG18536" s="46"/>
      <c r="AH18536" s="15"/>
      <c r="AI18536" s="15"/>
    </row>
    <row r="18537" spans="2:58">
      <c r="B18537" s="15"/>
      <c r="C18537" s="17"/>
      <c r="D18537" s="15"/>
      <c r="E18537" s="15"/>
      <c r="F18537" s="15"/>
      <c r="H18537">
        <v>18536</v>
      </c>
      <c r="I18537" s="1" t="s">
        <v>752</v>
      </c>
      <c r="J18537" s="1"/>
      <c r="K18537" s="2"/>
      <c r="L18537">
        <v>18536</v>
      </c>
      <c r="M18537" s="1" t="s">
        <v>753</v>
      </c>
      <c r="N18537" s="1"/>
      <c r="O18537" s="2"/>
      <c r="P18537">
        <v>18536</v>
      </c>
      <c r="Q18537" s="1" t="s">
        <v>754</v>
      </c>
      <c r="R18537" s="1"/>
      <c r="S18537" s="2"/>
      <c r="T18537">
        <v>18536</v>
      </c>
      <c r="U18537" s="1" t="s">
        <v>178</v>
      </c>
      <c r="V18537" s="1"/>
      <c r="W18537" s="2"/>
      <c r="X18537">
        <v>18536</v>
      </c>
      <c r="Y18537" s="1" t="s">
        <v>179</v>
      </c>
      <c r="Z18537" s="1"/>
      <c r="AA18537" s="2"/>
      <c r="AC18537" s="15"/>
      <c r="AD18537"/>
      <c r="AE18537" s="3"/>
      <c r="AF18537" s="3"/>
      <c r="AG18537" s="46"/>
      <c r="AH18537" s="15"/>
      <c r="AI18537" s="15"/>
      <c r="AJ18537" s="15"/>
      <c r="AK18537" s="14"/>
    </row>
    <row r="18538" spans="2:58">
      <c r="B18538" s="15"/>
      <c r="C18538" s="14"/>
      <c r="D18538" s="15"/>
      <c r="E18538" s="14"/>
      <c r="F18538" s="15"/>
      <c r="H18538">
        <v>18537</v>
      </c>
      <c r="I18538" s="1" t="s">
        <v>752</v>
      </c>
      <c r="J18538" s="1"/>
      <c r="K18538" s="2"/>
      <c r="L18538">
        <v>18537</v>
      </c>
      <c r="M18538" s="1" t="s">
        <v>753</v>
      </c>
      <c r="N18538" s="1"/>
      <c r="O18538" s="2"/>
      <c r="P18538">
        <v>18537</v>
      </c>
      <c r="Q18538" s="1" t="s">
        <v>754</v>
      </c>
      <c r="R18538" s="1"/>
      <c r="S18538" s="2"/>
      <c r="T18538">
        <v>18537</v>
      </c>
      <c r="U18538" s="1" t="s">
        <v>178</v>
      </c>
      <c r="V18538" s="1"/>
      <c r="W18538" s="2"/>
      <c r="X18538">
        <v>18537</v>
      </c>
      <c r="Y18538" s="1" t="s">
        <v>179</v>
      </c>
      <c r="Z18538" s="1"/>
      <c r="AA18538" s="2"/>
      <c r="AD18538"/>
      <c r="AE18538" s="3"/>
      <c r="AF18538" s="3"/>
      <c r="AG18538" s="46"/>
    </row>
    <row r="18539" spans="2:58">
      <c r="B18539" s="15"/>
      <c r="C18539" s="14"/>
      <c r="D18539" s="15"/>
      <c r="E18539" s="14"/>
      <c r="F18539" s="15"/>
      <c r="H18539">
        <v>18538</v>
      </c>
      <c r="I18539" s="1" t="s">
        <v>752</v>
      </c>
      <c r="J18539" s="1"/>
      <c r="K18539" s="2"/>
      <c r="L18539">
        <v>18538</v>
      </c>
      <c r="M18539" s="1" t="s">
        <v>753</v>
      </c>
      <c r="N18539" s="1"/>
      <c r="O18539" s="2"/>
      <c r="P18539">
        <v>18538</v>
      </c>
      <c r="Q18539" s="1" t="s">
        <v>754</v>
      </c>
      <c r="R18539" s="1"/>
      <c r="S18539" s="2"/>
      <c r="T18539">
        <v>18538</v>
      </c>
      <c r="U18539" s="1" t="s">
        <v>178</v>
      </c>
      <c r="V18539" s="1"/>
      <c r="W18539" s="2"/>
      <c r="X18539">
        <v>18538</v>
      </c>
      <c r="Y18539" s="1" t="s">
        <v>179</v>
      </c>
      <c r="Z18539" s="1"/>
      <c r="AA18539" s="2"/>
      <c r="AD18539"/>
      <c r="AE18539" s="3"/>
      <c r="AF18539" s="68"/>
      <c r="AG18539" s="46"/>
    </row>
    <row r="18540" spans="2:58">
      <c r="B18540" s="15"/>
      <c r="C18540" s="14"/>
      <c r="D18540" s="15"/>
      <c r="E18540" s="14"/>
      <c r="F18540" s="15"/>
      <c r="H18540">
        <v>18539</v>
      </c>
      <c r="I18540" s="1" t="s">
        <v>752</v>
      </c>
      <c r="J18540" s="1"/>
      <c r="K18540" s="2"/>
      <c r="L18540">
        <v>18539</v>
      </c>
      <c r="M18540" s="1" t="s">
        <v>753</v>
      </c>
      <c r="N18540" s="1"/>
      <c r="O18540" s="2"/>
      <c r="P18540">
        <v>18539</v>
      </c>
      <c r="Q18540" s="1" t="s">
        <v>754</v>
      </c>
      <c r="R18540" s="1"/>
      <c r="S18540" s="2"/>
      <c r="T18540">
        <v>18539</v>
      </c>
      <c r="U18540" s="1" t="s">
        <v>178</v>
      </c>
      <c r="V18540" s="1"/>
      <c r="W18540" s="2"/>
      <c r="X18540">
        <v>18539</v>
      </c>
      <c r="Y18540" s="1" t="s">
        <v>179</v>
      </c>
      <c r="Z18540" s="1"/>
      <c r="AA18540" s="2"/>
      <c r="AD18540"/>
      <c r="AE18540" s="3"/>
      <c r="AF18540" s="3"/>
      <c r="AG18540" s="46"/>
    </row>
    <row r="18541" spans="2:58">
      <c r="B18541" s="15"/>
      <c r="C18541" s="14"/>
      <c r="D18541" s="15"/>
      <c r="E18541" s="14"/>
      <c r="F18541" s="15"/>
      <c r="H18541">
        <v>18540</v>
      </c>
      <c r="I18541" s="1" t="s">
        <v>752</v>
      </c>
      <c r="J18541" s="1"/>
      <c r="K18541" s="2"/>
      <c r="L18541">
        <v>18540</v>
      </c>
      <c r="M18541" s="1" t="s">
        <v>753</v>
      </c>
      <c r="N18541" s="1"/>
      <c r="O18541" s="2"/>
      <c r="P18541">
        <v>18540</v>
      </c>
      <c r="Q18541" s="1" t="s">
        <v>754</v>
      </c>
      <c r="R18541" s="1"/>
      <c r="S18541" s="2"/>
      <c r="T18541">
        <v>18540</v>
      </c>
      <c r="U18541" s="1" t="s">
        <v>178</v>
      </c>
      <c r="V18541" s="1"/>
      <c r="W18541" s="2"/>
      <c r="X18541">
        <v>18540</v>
      </c>
      <c r="Y18541" s="1" t="s">
        <v>179</v>
      </c>
      <c r="Z18541" s="1"/>
      <c r="AA18541" s="2"/>
      <c r="AD18541"/>
      <c r="AE18541" s="3"/>
      <c r="AF18541" s="3"/>
      <c r="AG18541" s="46"/>
    </row>
    <row r="18542" spans="2:58">
      <c r="B18542" s="15"/>
      <c r="C18542" s="17"/>
      <c r="D18542" s="15"/>
      <c r="E18542" s="14"/>
      <c r="F18542" s="15"/>
      <c r="H18542">
        <v>18541</v>
      </c>
      <c r="I18542" s="1" t="s">
        <v>752</v>
      </c>
      <c r="J18542" s="1"/>
      <c r="K18542" s="2"/>
      <c r="L18542">
        <v>18541</v>
      </c>
      <c r="M18542" s="1" t="s">
        <v>753</v>
      </c>
      <c r="N18542" s="1"/>
      <c r="O18542" s="2"/>
      <c r="P18542">
        <v>18541</v>
      </c>
      <c r="Q18542" s="1" t="s">
        <v>754</v>
      </c>
      <c r="R18542" s="1"/>
      <c r="S18542" s="2"/>
      <c r="T18542">
        <v>18541</v>
      </c>
      <c r="U18542" s="1" t="s">
        <v>178</v>
      </c>
      <c r="V18542" s="1"/>
      <c r="W18542" s="2"/>
      <c r="X18542">
        <v>18541</v>
      </c>
      <c r="Y18542" s="1" t="s">
        <v>179</v>
      </c>
      <c r="Z18542" s="1"/>
      <c r="AA18542" s="2"/>
      <c r="AD18542"/>
      <c r="AE18542" s="3"/>
      <c r="AF18542" s="3"/>
      <c r="AG18542" s="46"/>
    </row>
    <row r="18543" spans="2:58">
      <c r="B18543" s="15"/>
      <c r="C18543" s="14"/>
      <c r="D18543" s="15"/>
      <c r="E18543" s="14"/>
      <c r="F18543" s="15"/>
      <c r="H18543">
        <v>18542</v>
      </c>
      <c r="I18543" s="1" t="s">
        <v>752</v>
      </c>
      <c r="J18543" s="1"/>
      <c r="K18543" s="2"/>
      <c r="L18543">
        <v>18542</v>
      </c>
      <c r="M18543" s="1" t="s">
        <v>753</v>
      </c>
      <c r="N18543" s="1"/>
      <c r="O18543" s="2"/>
      <c r="P18543">
        <v>18542</v>
      </c>
      <c r="Q18543" s="1" t="s">
        <v>754</v>
      </c>
      <c r="R18543" s="1"/>
      <c r="S18543" s="2"/>
      <c r="T18543">
        <v>18542</v>
      </c>
      <c r="U18543" s="1" t="s">
        <v>178</v>
      </c>
      <c r="V18543" s="1"/>
      <c r="W18543" s="2"/>
      <c r="X18543">
        <v>18542</v>
      </c>
      <c r="Y18543" s="1" t="s">
        <v>179</v>
      </c>
      <c r="Z18543" s="1"/>
      <c r="AA18543" s="2"/>
      <c r="AD18543"/>
      <c r="AE18543" s="3"/>
      <c r="AF18543" s="3"/>
      <c r="AG18543" s="46"/>
    </row>
    <row r="18544" spans="2:58">
      <c r="H18544">
        <v>18543</v>
      </c>
      <c r="I18544" s="1" t="s">
        <v>752</v>
      </c>
      <c r="J18544" s="1"/>
      <c r="K18544" s="2"/>
      <c r="L18544">
        <v>18543</v>
      </c>
      <c r="M18544" s="1" t="s">
        <v>753</v>
      </c>
      <c r="N18544" s="1"/>
      <c r="O18544" s="2"/>
      <c r="P18544">
        <v>18543</v>
      </c>
      <c r="Q18544" s="1" t="s">
        <v>754</v>
      </c>
      <c r="R18544" s="1"/>
      <c r="S18544" s="2"/>
      <c r="T18544">
        <v>18543</v>
      </c>
      <c r="U18544" s="1" t="s">
        <v>178</v>
      </c>
      <c r="V18544" s="1"/>
      <c r="W18544" s="2"/>
      <c r="X18544">
        <v>18543</v>
      </c>
      <c r="Y18544" s="1" t="s">
        <v>179</v>
      </c>
      <c r="Z18544" s="1"/>
      <c r="AA18544" s="2"/>
      <c r="AD18544"/>
      <c r="AE18544" s="3"/>
      <c r="AF18544" s="3"/>
      <c r="AG18544" s="46"/>
    </row>
    <row r="18545" spans="8:33">
      <c r="H18545">
        <v>18544</v>
      </c>
      <c r="I18545" s="1" t="s">
        <v>752</v>
      </c>
      <c r="J18545" s="1"/>
      <c r="K18545" s="2"/>
      <c r="L18545">
        <v>18544</v>
      </c>
      <c r="M18545" s="1" t="s">
        <v>753</v>
      </c>
      <c r="N18545" s="1"/>
      <c r="O18545" s="2"/>
      <c r="P18545">
        <v>18544</v>
      </c>
      <c r="Q18545" s="1" t="s">
        <v>754</v>
      </c>
      <c r="R18545" s="1"/>
      <c r="S18545" s="2"/>
      <c r="T18545">
        <v>18544</v>
      </c>
      <c r="U18545" s="1" t="s">
        <v>178</v>
      </c>
      <c r="V18545" s="1"/>
      <c r="W18545" s="2"/>
      <c r="X18545">
        <v>18544</v>
      </c>
      <c r="Y18545" s="1" t="s">
        <v>179</v>
      </c>
      <c r="Z18545" s="1"/>
      <c r="AA18545" s="2"/>
      <c r="AD18545"/>
      <c r="AE18545" s="3"/>
      <c r="AF18545" s="3"/>
      <c r="AG18545" s="46"/>
    </row>
    <row r="18546" spans="8:33">
      <c r="H18546">
        <v>18545</v>
      </c>
      <c r="I18546" s="1" t="s">
        <v>752</v>
      </c>
      <c r="J18546" s="1"/>
      <c r="K18546" s="2"/>
      <c r="L18546">
        <v>18545</v>
      </c>
      <c r="M18546" s="1" t="s">
        <v>753</v>
      </c>
      <c r="N18546" s="1"/>
      <c r="O18546" s="2"/>
      <c r="P18546">
        <v>18545</v>
      </c>
      <c r="Q18546" s="1" t="s">
        <v>754</v>
      </c>
      <c r="R18546" s="1"/>
      <c r="S18546" s="2"/>
      <c r="T18546">
        <v>18545</v>
      </c>
      <c r="U18546" s="1" t="s">
        <v>178</v>
      </c>
      <c r="V18546" s="1"/>
      <c r="W18546" s="2"/>
      <c r="X18546">
        <v>18545</v>
      </c>
      <c r="Y18546" s="1" t="s">
        <v>179</v>
      </c>
      <c r="Z18546" s="1"/>
      <c r="AA18546" s="2"/>
      <c r="AD18546"/>
      <c r="AE18546" s="3"/>
      <c r="AF18546" s="3"/>
      <c r="AG18546" s="46"/>
    </row>
    <row r="18547" spans="8:33">
      <c r="H18547">
        <v>18546</v>
      </c>
      <c r="I18547" s="1" t="s">
        <v>752</v>
      </c>
      <c r="J18547" s="1"/>
      <c r="K18547" s="2"/>
      <c r="L18547">
        <v>18546</v>
      </c>
      <c r="M18547" s="1" t="s">
        <v>753</v>
      </c>
      <c r="N18547" s="1"/>
      <c r="O18547" s="2"/>
      <c r="P18547">
        <v>18546</v>
      </c>
      <c r="Q18547" s="1" t="s">
        <v>754</v>
      </c>
      <c r="R18547" s="1"/>
      <c r="S18547" s="2"/>
      <c r="T18547">
        <v>18546</v>
      </c>
      <c r="U18547" s="1" t="s">
        <v>178</v>
      </c>
      <c r="V18547" s="1"/>
      <c r="W18547" s="2"/>
      <c r="X18547">
        <v>18546</v>
      </c>
      <c r="Y18547" s="1" t="s">
        <v>179</v>
      </c>
      <c r="Z18547" s="1"/>
      <c r="AA18547" s="2"/>
      <c r="AD18547"/>
      <c r="AE18547" s="3"/>
      <c r="AF18547" s="3"/>
      <c r="AG18547" s="46"/>
    </row>
    <row r="18548" spans="8:33">
      <c r="H18548">
        <v>18547</v>
      </c>
      <c r="I18548" s="1" t="s">
        <v>752</v>
      </c>
      <c r="J18548" s="1"/>
      <c r="K18548" s="2"/>
      <c r="L18548">
        <v>18547</v>
      </c>
      <c r="M18548" s="1" t="s">
        <v>753</v>
      </c>
      <c r="N18548" s="1"/>
      <c r="O18548" s="2"/>
      <c r="P18548">
        <v>18547</v>
      </c>
      <c r="Q18548" s="1" t="s">
        <v>754</v>
      </c>
      <c r="R18548" s="1"/>
      <c r="S18548" s="2"/>
      <c r="T18548">
        <v>18547</v>
      </c>
      <c r="U18548" s="1" t="s">
        <v>178</v>
      </c>
      <c r="V18548" s="1"/>
      <c r="W18548" s="2"/>
      <c r="X18548">
        <v>18547</v>
      </c>
      <c r="Y18548" s="1" t="s">
        <v>179</v>
      </c>
      <c r="Z18548" s="1"/>
      <c r="AA18548" s="2"/>
      <c r="AD18548"/>
      <c r="AE18548" s="3"/>
      <c r="AF18548" s="3"/>
      <c r="AG18548" s="46"/>
    </row>
    <row r="18549" spans="8:33">
      <c r="H18549">
        <v>18548</v>
      </c>
      <c r="I18549" s="1" t="s">
        <v>752</v>
      </c>
      <c r="J18549" s="1"/>
      <c r="K18549" s="2"/>
      <c r="L18549">
        <v>18548</v>
      </c>
      <c r="M18549" s="1" t="s">
        <v>753</v>
      </c>
      <c r="N18549" s="1"/>
      <c r="O18549" s="2"/>
      <c r="P18549">
        <v>18548</v>
      </c>
      <c r="Q18549" s="1" t="s">
        <v>754</v>
      </c>
      <c r="R18549" s="1"/>
      <c r="S18549" s="2"/>
      <c r="T18549">
        <v>18548</v>
      </c>
      <c r="U18549" s="1" t="s">
        <v>178</v>
      </c>
      <c r="V18549" s="1"/>
      <c r="W18549" s="2"/>
      <c r="X18549">
        <v>18548</v>
      </c>
      <c r="Y18549" s="1" t="s">
        <v>179</v>
      </c>
      <c r="Z18549" s="1"/>
      <c r="AA18549" s="2"/>
      <c r="AD18549"/>
      <c r="AE18549" s="3"/>
      <c r="AF18549" s="3"/>
      <c r="AG18549" s="46"/>
    </row>
    <row r="18550" spans="8:33">
      <c r="H18550">
        <v>18549</v>
      </c>
      <c r="I18550" s="1" t="s">
        <v>752</v>
      </c>
      <c r="J18550" s="1"/>
      <c r="K18550" s="2"/>
      <c r="L18550">
        <v>18549</v>
      </c>
      <c r="M18550" s="1" t="s">
        <v>753</v>
      </c>
      <c r="N18550" s="1"/>
      <c r="O18550" s="2"/>
      <c r="P18550">
        <v>18549</v>
      </c>
      <c r="Q18550" s="1" t="s">
        <v>754</v>
      </c>
      <c r="R18550" s="1"/>
      <c r="S18550" s="2"/>
      <c r="T18550">
        <v>18549</v>
      </c>
      <c r="U18550" s="1" t="s">
        <v>178</v>
      </c>
      <c r="V18550" s="1"/>
      <c r="W18550" s="2"/>
      <c r="X18550">
        <v>18549</v>
      </c>
      <c r="Y18550" s="1" t="s">
        <v>179</v>
      </c>
      <c r="Z18550" s="1"/>
      <c r="AA18550" s="2"/>
    </row>
    <row r="18551" spans="8:33">
      <c r="H18551">
        <v>18550</v>
      </c>
      <c r="I18551" s="1" t="s">
        <v>752</v>
      </c>
      <c r="J18551" s="1"/>
      <c r="K18551" s="2"/>
      <c r="L18551">
        <v>18550</v>
      </c>
      <c r="M18551" s="1" t="s">
        <v>753</v>
      </c>
      <c r="N18551" s="1"/>
      <c r="O18551" s="2"/>
      <c r="P18551">
        <v>18550</v>
      </c>
      <c r="Q18551" s="1" t="s">
        <v>754</v>
      </c>
      <c r="R18551" s="1"/>
      <c r="S18551" s="2"/>
      <c r="T18551">
        <v>18550</v>
      </c>
      <c r="U18551" s="1" t="s">
        <v>178</v>
      </c>
      <c r="V18551" s="1"/>
      <c r="W18551" s="2"/>
      <c r="X18551">
        <v>18550</v>
      </c>
      <c r="Y18551" s="1" t="s">
        <v>179</v>
      </c>
      <c r="Z18551" s="1"/>
      <c r="AA18551" s="2"/>
    </row>
    <row r="18552" spans="8:33">
      <c r="H18552">
        <v>18551</v>
      </c>
      <c r="I18552" s="1" t="s">
        <v>752</v>
      </c>
      <c r="J18552" s="1"/>
      <c r="K18552" s="2"/>
      <c r="L18552">
        <v>18551</v>
      </c>
      <c r="M18552" s="1" t="s">
        <v>753</v>
      </c>
      <c r="N18552" s="1"/>
      <c r="O18552" s="2"/>
      <c r="P18552">
        <v>18551</v>
      </c>
      <c r="Q18552" s="1" t="s">
        <v>754</v>
      </c>
      <c r="R18552" s="1"/>
      <c r="S18552" s="2"/>
      <c r="T18552">
        <v>18551</v>
      </c>
      <c r="U18552" s="1" t="s">
        <v>178</v>
      </c>
      <c r="V18552" s="1"/>
      <c r="W18552" s="2"/>
      <c r="X18552">
        <v>18551</v>
      </c>
      <c r="Y18552" s="1" t="s">
        <v>179</v>
      </c>
      <c r="Z18552" s="1"/>
      <c r="AA18552" s="2"/>
    </row>
    <row r="18553" spans="8:33">
      <c r="H18553">
        <v>18552</v>
      </c>
      <c r="I18553" s="1" t="s">
        <v>752</v>
      </c>
      <c r="J18553" s="1"/>
      <c r="K18553" s="2"/>
      <c r="L18553">
        <v>18552</v>
      </c>
      <c r="M18553" s="1" t="s">
        <v>753</v>
      </c>
      <c r="N18553" s="1"/>
      <c r="O18553" s="2"/>
      <c r="P18553">
        <v>18552</v>
      </c>
      <c r="Q18553" s="1" t="s">
        <v>754</v>
      </c>
      <c r="R18553" s="1"/>
      <c r="S18553" s="2"/>
      <c r="T18553">
        <v>18552</v>
      </c>
      <c r="U18553" s="1" t="s">
        <v>178</v>
      </c>
      <c r="V18553" s="1"/>
      <c r="W18553" s="2"/>
      <c r="X18553">
        <v>18552</v>
      </c>
      <c r="Y18553" s="1" t="s">
        <v>179</v>
      </c>
      <c r="Z18553" s="1"/>
      <c r="AA18553" s="2"/>
    </row>
    <row r="18554" spans="8:33">
      <c r="H18554">
        <v>18553</v>
      </c>
      <c r="I18554" s="1" t="s">
        <v>752</v>
      </c>
      <c r="J18554" s="1"/>
      <c r="K18554" s="2"/>
      <c r="L18554">
        <v>18553</v>
      </c>
      <c r="M18554" s="1" t="s">
        <v>753</v>
      </c>
      <c r="N18554" s="1"/>
      <c r="O18554" s="2"/>
      <c r="P18554">
        <v>18553</v>
      </c>
      <c r="Q18554" s="1" t="s">
        <v>754</v>
      </c>
      <c r="R18554" s="1"/>
      <c r="S18554" s="2"/>
      <c r="T18554">
        <v>18553</v>
      </c>
      <c r="U18554" s="1" t="s">
        <v>178</v>
      </c>
      <c r="V18554" s="1"/>
      <c r="W18554" s="2"/>
      <c r="X18554">
        <v>18553</v>
      </c>
      <c r="Y18554" s="1" t="s">
        <v>179</v>
      </c>
      <c r="Z18554" s="1"/>
      <c r="AA18554" s="2"/>
    </row>
    <row r="18555" spans="8:33">
      <c r="H18555">
        <v>18554</v>
      </c>
      <c r="I18555" s="1" t="s">
        <v>752</v>
      </c>
      <c r="J18555" s="1"/>
      <c r="K18555" s="2"/>
      <c r="L18555">
        <v>18554</v>
      </c>
      <c r="M18555" s="1" t="s">
        <v>753</v>
      </c>
      <c r="N18555" s="1"/>
      <c r="O18555" s="2"/>
      <c r="P18555">
        <v>18554</v>
      </c>
      <c r="Q18555" s="1" t="s">
        <v>754</v>
      </c>
      <c r="R18555" s="1"/>
      <c r="S18555" s="2"/>
      <c r="T18555">
        <v>18554</v>
      </c>
      <c r="U18555" s="1" t="s">
        <v>178</v>
      </c>
      <c r="V18555" s="1"/>
      <c r="W18555" s="2"/>
      <c r="X18555">
        <v>18554</v>
      </c>
      <c r="Y18555" s="1" t="s">
        <v>179</v>
      </c>
      <c r="Z18555" s="1"/>
      <c r="AA18555" s="2"/>
    </row>
    <row r="18556" spans="8:33">
      <c r="H18556">
        <v>18555</v>
      </c>
      <c r="I18556" s="1" t="s">
        <v>752</v>
      </c>
      <c r="J18556" s="1"/>
      <c r="K18556" s="2"/>
      <c r="L18556">
        <v>18555</v>
      </c>
      <c r="M18556" s="1" t="s">
        <v>753</v>
      </c>
      <c r="N18556" s="1"/>
      <c r="O18556" s="2"/>
      <c r="P18556">
        <v>18555</v>
      </c>
      <c r="Q18556" s="1" t="s">
        <v>754</v>
      </c>
      <c r="R18556" s="1"/>
      <c r="S18556" s="2"/>
      <c r="T18556">
        <v>18555</v>
      </c>
      <c r="U18556" s="1" t="s">
        <v>178</v>
      </c>
      <c r="V18556" s="1"/>
      <c r="W18556" s="2"/>
      <c r="X18556">
        <v>18555</v>
      </c>
      <c r="Y18556" s="1" t="s">
        <v>179</v>
      </c>
      <c r="Z18556" s="1"/>
      <c r="AA18556" s="2"/>
    </row>
    <row r="18557" spans="8:33">
      <c r="H18557">
        <v>18556</v>
      </c>
      <c r="I18557" s="1" t="s">
        <v>752</v>
      </c>
      <c r="J18557" s="1"/>
      <c r="K18557" s="2"/>
      <c r="L18557">
        <v>18556</v>
      </c>
      <c r="M18557" s="1" t="s">
        <v>753</v>
      </c>
      <c r="N18557" s="1"/>
      <c r="O18557" s="2"/>
      <c r="P18557">
        <v>18556</v>
      </c>
      <c r="Q18557" s="1" t="s">
        <v>754</v>
      </c>
      <c r="R18557" s="1"/>
      <c r="S18557" s="2"/>
      <c r="T18557">
        <v>18556</v>
      </c>
      <c r="U18557" s="1" t="s">
        <v>178</v>
      </c>
      <c r="V18557" s="1"/>
      <c r="W18557" s="2"/>
      <c r="X18557">
        <v>18556</v>
      </c>
      <c r="Y18557" s="1" t="s">
        <v>179</v>
      </c>
      <c r="Z18557" s="1"/>
      <c r="AA18557" s="2"/>
    </row>
    <row r="18558" spans="8:33">
      <c r="H18558">
        <v>18557</v>
      </c>
      <c r="I18558" s="1" t="s">
        <v>752</v>
      </c>
      <c r="J18558" s="1"/>
      <c r="K18558" s="2"/>
      <c r="L18558">
        <v>18557</v>
      </c>
      <c r="M18558" s="1" t="s">
        <v>753</v>
      </c>
      <c r="N18558" s="1"/>
      <c r="O18558" s="2"/>
      <c r="P18558">
        <v>18557</v>
      </c>
      <c r="Q18558" s="1" t="s">
        <v>754</v>
      </c>
      <c r="R18558" s="1"/>
      <c r="S18558" s="2"/>
      <c r="T18558">
        <v>18557</v>
      </c>
      <c r="U18558" s="1" t="s">
        <v>178</v>
      </c>
      <c r="V18558" s="1"/>
      <c r="W18558" s="2"/>
      <c r="X18558">
        <v>18557</v>
      </c>
      <c r="Y18558" s="1" t="s">
        <v>179</v>
      </c>
      <c r="Z18558" s="1"/>
      <c r="AA18558" s="2"/>
    </row>
    <row r="18559" spans="8:33">
      <c r="H18559">
        <v>18558</v>
      </c>
      <c r="I18559" s="1" t="s">
        <v>752</v>
      </c>
      <c r="J18559" s="1"/>
      <c r="K18559" s="2"/>
      <c r="L18559">
        <v>18558</v>
      </c>
      <c r="M18559" s="1" t="s">
        <v>753</v>
      </c>
      <c r="N18559" s="1"/>
      <c r="O18559" s="2"/>
      <c r="P18559">
        <v>18558</v>
      </c>
      <c r="Q18559" s="1" t="s">
        <v>754</v>
      </c>
      <c r="R18559" s="1"/>
      <c r="S18559" s="2"/>
      <c r="T18559">
        <v>18558</v>
      </c>
      <c r="U18559" s="1" t="s">
        <v>178</v>
      </c>
      <c r="V18559" s="1"/>
      <c r="W18559" s="2"/>
      <c r="X18559">
        <v>18558</v>
      </c>
      <c r="Y18559" s="1" t="s">
        <v>179</v>
      </c>
      <c r="Z18559" s="1"/>
      <c r="AA18559" s="2"/>
    </row>
    <row r="18560" spans="8:33">
      <c r="H18560">
        <v>18559</v>
      </c>
      <c r="I18560" s="1" t="s">
        <v>752</v>
      </c>
      <c r="J18560" s="1"/>
      <c r="K18560" s="2"/>
      <c r="L18560">
        <v>18559</v>
      </c>
      <c r="M18560" s="1" t="s">
        <v>753</v>
      </c>
      <c r="N18560" s="1"/>
      <c r="O18560" s="2"/>
      <c r="P18560">
        <v>18559</v>
      </c>
      <c r="Q18560" s="1" t="s">
        <v>754</v>
      </c>
      <c r="R18560" s="1"/>
      <c r="S18560" s="2"/>
      <c r="T18560">
        <v>18559</v>
      </c>
      <c r="U18560" s="1" t="s">
        <v>178</v>
      </c>
      <c r="V18560" s="1"/>
      <c r="W18560" s="2"/>
      <c r="X18560">
        <v>18559</v>
      </c>
      <c r="Y18560" s="1" t="s">
        <v>179</v>
      </c>
      <c r="Z18560" s="1"/>
      <c r="AA18560" s="2"/>
    </row>
    <row r="18561" spans="8:27">
      <c r="H18561">
        <v>18560</v>
      </c>
      <c r="I18561" s="1" t="s">
        <v>752</v>
      </c>
      <c r="J18561" s="1"/>
      <c r="K18561" s="2"/>
      <c r="L18561">
        <v>18560</v>
      </c>
      <c r="M18561" s="1" t="s">
        <v>753</v>
      </c>
      <c r="N18561" s="1"/>
      <c r="O18561" s="2"/>
      <c r="P18561">
        <v>18560</v>
      </c>
      <c r="Q18561" s="1" t="s">
        <v>754</v>
      </c>
      <c r="R18561" s="1"/>
      <c r="S18561" s="2"/>
      <c r="T18561">
        <v>18560</v>
      </c>
      <c r="U18561" s="1" t="s">
        <v>178</v>
      </c>
      <c r="V18561" s="1"/>
      <c r="W18561" s="2"/>
      <c r="X18561">
        <v>18560</v>
      </c>
      <c r="Y18561" s="1" t="s">
        <v>179</v>
      </c>
      <c r="Z18561" s="1"/>
      <c r="AA18561" s="2"/>
    </row>
    <row r="18562" spans="8:27">
      <c r="H18562">
        <v>18561</v>
      </c>
      <c r="I18562" s="1" t="s">
        <v>752</v>
      </c>
      <c r="J18562" s="1"/>
      <c r="K18562" s="2"/>
      <c r="L18562">
        <v>18561</v>
      </c>
      <c r="M18562" s="1" t="s">
        <v>753</v>
      </c>
      <c r="N18562" s="1"/>
      <c r="O18562" s="2"/>
      <c r="P18562">
        <v>18561</v>
      </c>
      <c r="Q18562" s="1" t="s">
        <v>754</v>
      </c>
      <c r="R18562" s="1"/>
      <c r="S18562" s="2"/>
      <c r="T18562">
        <v>18561</v>
      </c>
      <c r="U18562" s="1" t="s">
        <v>178</v>
      </c>
      <c r="V18562" s="1"/>
      <c r="W18562" s="2"/>
      <c r="X18562">
        <v>18561</v>
      </c>
      <c r="Y18562" s="1" t="s">
        <v>179</v>
      </c>
      <c r="Z18562" s="1"/>
      <c r="AA18562" s="2"/>
    </row>
    <row r="18563" spans="8:27">
      <c r="H18563">
        <v>18562</v>
      </c>
      <c r="I18563" s="1" t="s">
        <v>752</v>
      </c>
      <c r="J18563" s="1"/>
      <c r="K18563" s="2"/>
      <c r="L18563">
        <v>18562</v>
      </c>
      <c r="M18563" s="1" t="s">
        <v>753</v>
      </c>
      <c r="N18563" s="1"/>
      <c r="O18563" s="2"/>
      <c r="P18563">
        <v>18562</v>
      </c>
      <c r="Q18563" s="1" t="s">
        <v>754</v>
      </c>
      <c r="R18563" s="1"/>
      <c r="S18563" s="2"/>
      <c r="T18563">
        <v>18562</v>
      </c>
      <c r="U18563" s="1" t="s">
        <v>178</v>
      </c>
      <c r="V18563" s="1"/>
      <c r="W18563" s="2"/>
      <c r="X18563">
        <v>18562</v>
      </c>
      <c r="Y18563" s="1" t="s">
        <v>179</v>
      </c>
      <c r="Z18563" s="1"/>
      <c r="AA18563" s="2"/>
    </row>
    <row r="18564" spans="8:27">
      <c r="H18564">
        <v>18563</v>
      </c>
      <c r="I18564" s="1" t="s">
        <v>752</v>
      </c>
      <c r="J18564" s="1"/>
      <c r="K18564" s="2"/>
      <c r="L18564">
        <v>18563</v>
      </c>
      <c r="M18564" s="1" t="s">
        <v>753</v>
      </c>
      <c r="N18564" s="1"/>
      <c r="O18564" s="2"/>
      <c r="P18564">
        <v>18563</v>
      </c>
      <c r="Q18564" s="1" t="s">
        <v>754</v>
      </c>
      <c r="R18564" s="1"/>
      <c r="S18564" s="2"/>
      <c r="T18564">
        <v>18563</v>
      </c>
      <c r="U18564" s="1" t="s">
        <v>178</v>
      </c>
      <c r="V18564" s="1"/>
      <c r="W18564" s="2"/>
      <c r="X18564">
        <v>18563</v>
      </c>
      <c r="Y18564" s="1" t="s">
        <v>179</v>
      </c>
      <c r="Z18564" s="1"/>
      <c r="AA18564" s="2"/>
    </row>
    <row r="18565" spans="8:27">
      <c r="H18565">
        <v>18564</v>
      </c>
      <c r="I18565" s="1" t="s">
        <v>752</v>
      </c>
      <c r="J18565" s="1"/>
      <c r="K18565" s="2"/>
      <c r="L18565">
        <v>18564</v>
      </c>
      <c r="M18565" s="1" t="s">
        <v>753</v>
      </c>
      <c r="N18565" s="1"/>
      <c r="O18565" s="2"/>
      <c r="P18565">
        <v>18564</v>
      </c>
      <c r="Q18565" s="1" t="s">
        <v>754</v>
      </c>
      <c r="R18565" s="1"/>
      <c r="S18565" s="2"/>
      <c r="T18565">
        <v>18564</v>
      </c>
      <c r="U18565" s="1" t="s">
        <v>178</v>
      </c>
      <c r="V18565" s="1"/>
      <c r="W18565" s="2"/>
      <c r="X18565">
        <v>18564</v>
      </c>
      <c r="Y18565" s="1" t="s">
        <v>179</v>
      </c>
      <c r="Z18565" s="1"/>
      <c r="AA18565" s="2"/>
    </row>
    <row r="18566" spans="8:27">
      <c r="H18566">
        <v>18565</v>
      </c>
      <c r="I18566" s="1" t="s">
        <v>752</v>
      </c>
      <c r="J18566" s="1"/>
      <c r="K18566" s="2"/>
      <c r="L18566">
        <v>18565</v>
      </c>
      <c r="M18566" s="1" t="s">
        <v>753</v>
      </c>
      <c r="N18566" s="1"/>
      <c r="O18566" s="2"/>
      <c r="P18566">
        <v>18565</v>
      </c>
      <c r="Q18566" s="1" t="s">
        <v>754</v>
      </c>
      <c r="R18566" s="1"/>
      <c r="S18566" s="2"/>
      <c r="T18566">
        <v>18565</v>
      </c>
      <c r="U18566" s="1" t="s">
        <v>178</v>
      </c>
      <c r="V18566" s="1"/>
      <c r="W18566" s="2"/>
      <c r="X18566">
        <v>18565</v>
      </c>
      <c r="Y18566" s="1" t="s">
        <v>179</v>
      </c>
      <c r="Z18566" s="1"/>
      <c r="AA18566" s="2"/>
    </row>
    <row r="18567" spans="8:27">
      <c r="H18567">
        <v>18566</v>
      </c>
      <c r="I18567" s="1" t="s">
        <v>752</v>
      </c>
      <c r="J18567" s="1"/>
      <c r="K18567" s="2"/>
      <c r="L18567">
        <v>18566</v>
      </c>
      <c r="M18567" s="1" t="s">
        <v>753</v>
      </c>
      <c r="N18567" s="1"/>
      <c r="O18567" s="2"/>
      <c r="P18567">
        <v>18566</v>
      </c>
      <c r="Q18567" s="1" t="s">
        <v>754</v>
      </c>
      <c r="R18567" s="1"/>
      <c r="S18567" s="2"/>
      <c r="T18567">
        <v>18566</v>
      </c>
      <c r="U18567" s="1" t="s">
        <v>178</v>
      </c>
      <c r="V18567" s="1"/>
      <c r="W18567" s="2"/>
      <c r="X18567">
        <v>18566</v>
      </c>
      <c r="Y18567" s="1" t="s">
        <v>179</v>
      </c>
      <c r="Z18567" s="1"/>
      <c r="AA18567" s="2"/>
    </row>
    <row r="18568" spans="8:27">
      <c r="H18568">
        <v>18567</v>
      </c>
      <c r="I18568" s="1" t="s">
        <v>752</v>
      </c>
      <c r="J18568" s="1"/>
      <c r="K18568" s="2"/>
      <c r="L18568">
        <v>18567</v>
      </c>
      <c r="M18568" s="1" t="s">
        <v>753</v>
      </c>
      <c r="N18568" s="1"/>
      <c r="O18568" s="2"/>
      <c r="P18568">
        <v>18567</v>
      </c>
      <c r="Q18568" s="1" t="s">
        <v>754</v>
      </c>
      <c r="R18568" s="1"/>
      <c r="S18568" s="2"/>
      <c r="T18568">
        <v>18567</v>
      </c>
      <c r="U18568" s="1" t="s">
        <v>178</v>
      </c>
      <c r="V18568" s="1"/>
      <c r="W18568" s="2"/>
      <c r="X18568">
        <v>18567</v>
      </c>
      <c r="Y18568" s="1" t="s">
        <v>179</v>
      </c>
      <c r="Z18568" s="1"/>
      <c r="AA18568" s="2"/>
    </row>
    <row r="18569" spans="8:27">
      <c r="H18569">
        <v>18568</v>
      </c>
      <c r="I18569" s="1" t="s">
        <v>752</v>
      </c>
      <c r="J18569" s="1"/>
      <c r="K18569" s="2"/>
      <c r="L18569">
        <v>18568</v>
      </c>
      <c r="M18569" s="1" t="s">
        <v>753</v>
      </c>
      <c r="N18569" s="1"/>
      <c r="O18569" s="2"/>
      <c r="P18569">
        <v>18568</v>
      </c>
      <c r="Q18569" s="1" t="s">
        <v>754</v>
      </c>
      <c r="R18569" s="1"/>
      <c r="S18569" s="2"/>
      <c r="T18569">
        <v>18568</v>
      </c>
      <c r="U18569" s="1" t="s">
        <v>178</v>
      </c>
      <c r="V18569" s="1"/>
      <c r="W18569" s="2"/>
      <c r="X18569">
        <v>18568</v>
      </c>
      <c r="Y18569" s="1" t="s">
        <v>179</v>
      </c>
      <c r="Z18569" s="1"/>
      <c r="AA18569" s="2"/>
    </row>
    <row r="18570" spans="8:27">
      <c r="H18570">
        <v>18569</v>
      </c>
      <c r="I18570" s="1" t="s">
        <v>752</v>
      </c>
      <c r="J18570" s="1"/>
      <c r="K18570" s="2"/>
      <c r="L18570">
        <v>18569</v>
      </c>
      <c r="M18570" s="1" t="s">
        <v>753</v>
      </c>
      <c r="N18570" s="1"/>
      <c r="O18570" s="2"/>
      <c r="P18570">
        <v>18569</v>
      </c>
      <c r="Q18570" s="1" t="s">
        <v>754</v>
      </c>
      <c r="R18570" s="1"/>
      <c r="S18570" s="2"/>
      <c r="T18570">
        <v>18569</v>
      </c>
      <c r="U18570" s="1" t="s">
        <v>178</v>
      </c>
      <c r="V18570" s="1"/>
      <c r="W18570" s="2"/>
      <c r="X18570">
        <v>18569</v>
      </c>
      <c r="Y18570" s="1" t="s">
        <v>179</v>
      </c>
      <c r="Z18570" s="1"/>
      <c r="AA18570" s="2"/>
    </row>
    <row r="18571" spans="8:27">
      <c r="H18571">
        <v>18570</v>
      </c>
      <c r="I18571" s="1" t="s">
        <v>752</v>
      </c>
      <c r="J18571" s="1"/>
      <c r="K18571" s="2"/>
      <c r="L18571">
        <v>18570</v>
      </c>
      <c r="M18571" s="1" t="s">
        <v>753</v>
      </c>
      <c r="N18571" s="1"/>
      <c r="O18571" s="2"/>
      <c r="P18571">
        <v>18570</v>
      </c>
      <c r="Q18571" s="1" t="s">
        <v>754</v>
      </c>
      <c r="R18571" s="1"/>
      <c r="S18571" s="2"/>
      <c r="T18571">
        <v>18570</v>
      </c>
      <c r="U18571" s="1" t="s">
        <v>178</v>
      </c>
      <c r="V18571" s="1"/>
      <c r="W18571" s="2"/>
      <c r="X18571">
        <v>18570</v>
      </c>
      <c r="Y18571" s="1" t="s">
        <v>179</v>
      </c>
      <c r="Z18571" s="1"/>
      <c r="AA18571" s="2"/>
    </row>
    <row r="18572" spans="8:27">
      <c r="H18572">
        <v>18571</v>
      </c>
      <c r="I18572" s="1" t="s">
        <v>752</v>
      </c>
      <c r="J18572" s="1"/>
      <c r="K18572" s="2"/>
      <c r="L18572">
        <v>18571</v>
      </c>
      <c r="M18572" s="1" t="s">
        <v>753</v>
      </c>
      <c r="N18572" s="1"/>
      <c r="O18572" s="2"/>
      <c r="P18572">
        <v>18571</v>
      </c>
      <c r="Q18572" s="1" t="s">
        <v>754</v>
      </c>
      <c r="R18572" s="1"/>
      <c r="S18572" s="2"/>
      <c r="T18572">
        <v>18571</v>
      </c>
      <c r="U18572" s="1" t="s">
        <v>178</v>
      </c>
      <c r="V18572" s="1"/>
      <c r="W18572" s="2"/>
      <c r="X18572">
        <v>18571</v>
      </c>
      <c r="Y18572" s="1" t="s">
        <v>179</v>
      </c>
      <c r="Z18572" s="1"/>
      <c r="AA18572" s="2"/>
    </row>
    <row r="18573" spans="8:27">
      <c r="H18573">
        <v>18572</v>
      </c>
      <c r="I18573" s="1" t="s">
        <v>752</v>
      </c>
      <c r="J18573" s="1"/>
      <c r="K18573" s="2"/>
      <c r="L18573">
        <v>18572</v>
      </c>
      <c r="M18573" s="1" t="s">
        <v>753</v>
      </c>
      <c r="N18573" s="1"/>
      <c r="O18573" s="2"/>
      <c r="P18573">
        <v>18572</v>
      </c>
      <c r="Q18573" s="1" t="s">
        <v>754</v>
      </c>
      <c r="R18573" s="1"/>
      <c r="S18573" s="2"/>
      <c r="T18573">
        <v>18572</v>
      </c>
      <c r="U18573" s="1" t="s">
        <v>178</v>
      </c>
      <c r="V18573" s="1"/>
      <c r="W18573" s="2"/>
      <c r="X18573">
        <v>18572</v>
      </c>
      <c r="Y18573" s="1" t="s">
        <v>179</v>
      </c>
      <c r="Z18573" s="1"/>
      <c r="AA18573" s="2"/>
    </row>
    <row r="18574" spans="8:27">
      <c r="H18574">
        <v>18573</v>
      </c>
      <c r="I18574" s="1" t="s">
        <v>752</v>
      </c>
      <c r="J18574" s="1"/>
      <c r="K18574" s="2"/>
      <c r="L18574">
        <v>18573</v>
      </c>
      <c r="M18574" s="1" t="s">
        <v>753</v>
      </c>
      <c r="N18574" s="1"/>
      <c r="O18574" s="2"/>
      <c r="P18574">
        <v>18573</v>
      </c>
      <c r="Q18574" s="1" t="s">
        <v>754</v>
      </c>
      <c r="R18574" s="1"/>
      <c r="S18574" s="2"/>
      <c r="T18574">
        <v>18573</v>
      </c>
      <c r="U18574" s="1" t="s">
        <v>178</v>
      </c>
      <c r="V18574" s="1"/>
      <c r="W18574" s="2"/>
      <c r="X18574">
        <v>18573</v>
      </c>
      <c r="Y18574" s="1" t="s">
        <v>179</v>
      </c>
      <c r="Z18574" s="1"/>
      <c r="AA18574" s="2"/>
    </row>
    <row r="18575" spans="8:27">
      <c r="H18575">
        <v>18574</v>
      </c>
      <c r="I18575" s="1" t="s">
        <v>752</v>
      </c>
      <c r="J18575" s="1"/>
      <c r="K18575" s="2"/>
      <c r="L18575">
        <v>18574</v>
      </c>
      <c r="M18575" s="1" t="s">
        <v>753</v>
      </c>
      <c r="N18575" s="1"/>
      <c r="O18575" s="2"/>
      <c r="P18575">
        <v>18574</v>
      </c>
      <c r="Q18575" s="1" t="s">
        <v>754</v>
      </c>
      <c r="R18575" s="1"/>
      <c r="S18575" s="2"/>
      <c r="T18575">
        <v>18574</v>
      </c>
      <c r="U18575" s="1" t="s">
        <v>178</v>
      </c>
      <c r="V18575" s="1"/>
      <c r="W18575" s="2"/>
      <c r="X18575">
        <v>18574</v>
      </c>
      <c r="Y18575" s="1" t="s">
        <v>179</v>
      </c>
      <c r="Z18575" s="1"/>
      <c r="AA18575" s="2"/>
    </row>
    <row r="18576" spans="8:27">
      <c r="H18576">
        <v>18575</v>
      </c>
      <c r="I18576" s="1" t="s">
        <v>752</v>
      </c>
      <c r="J18576" s="1"/>
      <c r="K18576" s="2"/>
      <c r="L18576">
        <v>18575</v>
      </c>
      <c r="M18576" s="1" t="s">
        <v>753</v>
      </c>
      <c r="N18576" s="1"/>
      <c r="O18576" s="2"/>
      <c r="P18576">
        <v>18575</v>
      </c>
      <c r="Q18576" s="1" t="s">
        <v>754</v>
      </c>
      <c r="R18576" s="1"/>
      <c r="S18576" s="2"/>
      <c r="T18576">
        <v>18575</v>
      </c>
      <c r="U18576" s="1" t="s">
        <v>178</v>
      </c>
      <c r="V18576" s="1"/>
      <c r="W18576" s="2"/>
      <c r="X18576">
        <v>18575</v>
      </c>
      <c r="Y18576" s="1" t="s">
        <v>179</v>
      </c>
      <c r="Z18576" s="1"/>
      <c r="AA18576" s="2"/>
    </row>
    <row r="18577" spans="8:27">
      <c r="H18577">
        <v>18576</v>
      </c>
      <c r="I18577" s="1" t="s">
        <v>752</v>
      </c>
      <c r="J18577" s="1"/>
      <c r="K18577" s="2"/>
      <c r="L18577">
        <v>18576</v>
      </c>
      <c r="M18577" s="1" t="s">
        <v>753</v>
      </c>
      <c r="N18577" s="1"/>
      <c r="O18577" s="2"/>
      <c r="P18577">
        <v>18576</v>
      </c>
      <c r="Q18577" s="1" t="s">
        <v>754</v>
      </c>
      <c r="R18577" s="1"/>
      <c r="S18577" s="2"/>
      <c r="T18577">
        <v>18576</v>
      </c>
      <c r="U18577" s="1" t="s">
        <v>178</v>
      </c>
      <c r="V18577" s="1"/>
      <c r="W18577" s="2"/>
      <c r="X18577">
        <v>18576</v>
      </c>
      <c r="Y18577" s="1" t="s">
        <v>179</v>
      </c>
      <c r="Z18577" s="1"/>
      <c r="AA18577" s="2"/>
    </row>
    <row r="18578" spans="8:27">
      <c r="H18578">
        <v>18577</v>
      </c>
      <c r="I18578" s="1" t="s">
        <v>752</v>
      </c>
      <c r="J18578" s="1"/>
      <c r="K18578" s="2"/>
      <c r="L18578">
        <v>18577</v>
      </c>
      <c r="M18578" s="1" t="s">
        <v>753</v>
      </c>
      <c r="N18578" s="1"/>
      <c r="O18578" s="2"/>
      <c r="P18578">
        <v>18577</v>
      </c>
      <c r="Q18578" s="1" t="s">
        <v>754</v>
      </c>
      <c r="R18578" s="1"/>
      <c r="S18578" s="2"/>
      <c r="T18578">
        <v>18577</v>
      </c>
      <c r="U18578" s="1" t="s">
        <v>178</v>
      </c>
      <c r="V18578" s="1"/>
      <c r="W18578" s="2"/>
      <c r="X18578">
        <v>18577</v>
      </c>
      <c r="Y18578" s="1" t="s">
        <v>179</v>
      </c>
      <c r="Z18578" s="1"/>
      <c r="AA18578" s="2"/>
    </row>
    <row r="18579" spans="8:27">
      <c r="H18579">
        <v>18578</v>
      </c>
      <c r="I18579" s="1" t="s">
        <v>752</v>
      </c>
      <c r="J18579" s="1"/>
      <c r="K18579" s="2"/>
      <c r="L18579">
        <v>18578</v>
      </c>
      <c r="M18579" s="1" t="s">
        <v>753</v>
      </c>
      <c r="N18579" s="1"/>
      <c r="O18579" s="2"/>
      <c r="P18579">
        <v>18578</v>
      </c>
      <c r="Q18579" s="1" t="s">
        <v>754</v>
      </c>
      <c r="R18579" s="1"/>
      <c r="S18579" s="2"/>
      <c r="T18579">
        <v>18578</v>
      </c>
      <c r="U18579" s="1" t="s">
        <v>178</v>
      </c>
      <c r="V18579" s="1"/>
      <c r="W18579" s="2"/>
      <c r="X18579">
        <v>18578</v>
      </c>
      <c r="Y18579" s="1" t="s">
        <v>179</v>
      </c>
      <c r="Z18579" s="1"/>
      <c r="AA18579" s="2"/>
    </row>
    <row r="18580" spans="8:27">
      <c r="H18580">
        <v>18579</v>
      </c>
      <c r="I18580" s="1" t="s">
        <v>752</v>
      </c>
      <c r="J18580" s="1"/>
      <c r="K18580" s="2"/>
      <c r="L18580">
        <v>18579</v>
      </c>
      <c r="M18580" s="1" t="s">
        <v>753</v>
      </c>
      <c r="N18580" s="1"/>
      <c r="O18580" s="2"/>
      <c r="P18580">
        <v>18579</v>
      </c>
      <c r="Q18580" s="1" t="s">
        <v>754</v>
      </c>
      <c r="R18580" s="1"/>
      <c r="S18580" s="2"/>
      <c r="T18580">
        <v>18579</v>
      </c>
      <c r="U18580" s="1" t="s">
        <v>178</v>
      </c>
      <c r="V18580" s="1"/>
      <c r="W18580" s="2"/>
      <c r="X18580">
        <v>18579</v>
      </c>
      <c r="Y18580" s="1" t="s">
        <v>179</v>
      </c>
      <c r="Z18580" s="1"/>
      <c r="AA18580" s="2"/>
    </row>
    <row r="18581" spans="8:27">
      <c r="H18581">
        <v>18580</v>
      </c>
      <c r="I18581" s="1" t="s">
        <v>752</v>
      </c>
      <c r="J18581" s="1"/>
      <c r="K18581" s="2"/>
      <c r="L18581">
        <v>18580</v>
      </c>
      <c r="M18581" s="1" t="s">
        <v>753</v>
      </c>
      <c r="N18581" s="1"/>
      <c r="O18581" s="2"/>
      <c r="P18581">
        <v>18580</v>
      </c>
      <c r="Q18581" s="1" t="s">
        <v>754</v>
      </c>
      <c r="R18581" s="1"/>
      <c r="S18581" s="2"/>
      <c r="T18581">
        <v>18580</v>
      </c>
      <c r="U18581" s="1" t="s">
        <v>178</v>
      </c>
      <c r="V18581" s="1"/>
      <c r="W18581" s="2"/>
      <c r="X18581">
        <v>18580</v>
      </c>
      <c r="Y18581" s="1" t="s">
        <v>179</v>
      </c>
      <c r="Z18581" s="1"/>
      <c r="AA18581" s="2"/>
    </row>
    <row r="18582" spans="8:27">
      <c r="H18582">
        <v>18581</v>
      </c>
      <c r="I18582" s="1" t="s">
        <v>752</v>
      </c>
      <c r="J18582" s="1"/>
      <c r="K18582" s="2"/>
      <c r="L18582">
        <v>18581</v>
      </c>
      <c r="M18582" s="1" t="s">
        <v>753</v>
      </c>
      <c r="N18582" s="1"/>
      <c r="O18582" s="2"/>
      <c r="P18582">
        <v>18581</v>
      </c>
      <c r="Q18582" s="1" t="s">
        <v>754</v>
      </c>
      <c r="R18582" s="1"/>
      <c r="S18582" s="2"/>
      <c r="T18582">
        <v>18581</v>
      </c>
      <c r="U18582" s="1" t="s">
        <v>178</v>
      </c>
      <c r="V18582" s="1"/>
      <c r="W18582" s="2"/>
      <c r="X18582">
        <v>18581</v>
      </c>
      <c r="Y18582" s="1" t="s">
        <v>179</v>
      </c>
      <c r="Z18582" s="1"/>
      <c r="AA18582" s="2"/>
    </row>
    <row r="18583" spans="8:27">
      <c r="H18583">
        <v>18582</v>
      </c>
      <c r="I18583" s="1" t="s">
        <v>752</v>
      </c>
      <c r="J18583" s="1"/>
      <c r="K18583" s="2"/>
      <c r="L18583">
        <v>18582</v>
      </c>
      <c r="M18583" s="1" t="s">
        <v>753</v>
      </c>
      <c r="N18583" s="1"/>
      <c r="O18583" s="2"/>
      <c r="P18583">
        <v>18582</v>
      </c>
      <c r="Q18583" s="1" t="s">
        <v>754</v>
      </c>
      <c r="R18583" s="1"/>
      <c r="S18583" s="2"/>
      <c r="T18583">
        <v>18582</v>
      </c>
      <c r="U18583" s="1" t="s">
        <v>178</v>
      </c>
      <c r="V18583" s="1"/>
      <c r="W18583" s="2"/>
      <c r="X18583">
        <v>18582</v>
      </c>
      <c r="Y18583" s="1" t="s">
        <v>179</v>
      </c>
      <c r="Z18583" s="1"/>
      <c r="AA18583" s="2"/>
    </row>
    <row r="18584" spans="8:27">
      <c r="H18584">
        <v>18583</v>
      </c>
      <c r="I18584" s="1" t="s">
        <v>752</v>
      </c>
      <c r="J18584" s="1"/>
      <c r="K18584" s="2"/>
      <c r="L18584">
        <v>18583</v>
      </c>
      <c r="M18584" s="1" t="s">
        <v>753</v>
      </c>
      <c r="N18584" s="1"/>
      <c r="O18584" s="2"/>
      <c r="P18584">
        <v>18583</v>
      </c>
      <c r="Q18584" s="1" t="s">
        <v>754</v>
      </c>
      <c r="R18584" s="1"/>
      <c r="S18584" s="2"/>
      <c r="T18584">
        <v>18583</v>
      </c>
      <c r="U18584" s="1" t="s">
        <v>178</v>
      </c>
      <c r="V18584" s="1"/>
      <c r="W18584" s="2"/>
      <c r="X18584">
        <v>18583</v>
      </c>
      <c r="Y18584" s="1" t="s">
        <v>179</v>
      </c>
      <c r="Z18584" s="1"/>
      <c r="AA18584" s="2"/>
    </row>
    <row r="18585" spans="8:27">
      <c r="H18585">
        <v>18584</v>
      </c>
      <c r="I18585" s="1" t="s">
        <v>752</v>
      </c>
      <c r="J18585" s="1"/>
      <c r="K18585" s="2"/>
      <c r="L18585">
        <v>18584</v>
      </c>
      <c r="M18585" s="1" t="s">
        <v>753</v>
      </c>
      <c r="N18585" s="1"/>
      <c r="O18585" s="2"/>
      <c r="P18585">
        <v>18584</v>
      </c>
      <c r="Q18585" s="1" t="s">
        <v>754</v>
      </c>
      <c r="R18585" s="1"/>
      <c r="S18585" s="2"/>
      <c r="T18585">
        <v>18584</v>
      </c>
      <c r="U18585" s="1" t="s">
        <v>178</v>
      </c>
      <c r="V18585" s="1"/>
      <c r="W18585" s="2"/>
      <c r="X18585">
        <v>18584</v>
      </c>
      <c r="Y18585" s="1" t="s">
        <v>179</v>
      </c>
      <c r="Z18585" s="1"/>
      <c r="AA18585" s="2"/>
    </row>
    <row r="18586" spans="8:27">
      <c r="H18586">
        <v>18585</v>
      </c>
      <c r="I18586" s="1" t="s">
        <v>752</v>
      </c>
      <c r="J18586" s="1"/>
      <c r="K18586" s="2"/>
      <c r="L18586">
        <v>18585</v>
      </c>
      <c r="M18586" s="1" t="s">
        <v>753</v>
      </c>
      <c r="N18586" s="1"/>
      <c r="O18586" s="2"/>
      <c r="P18586">
        <v>18585</v>
      </c>
      <c r="Q18586" s="1" t="s">
        <v>754</v>
      </c>
      <c r="R18586" s="1"/>
      <c r="S18586" s="2"/>
      <c r="T18586">
        <v>18585</v>
      </c>
      <c r="U18586" s="1" t="s">
        <v>178</v>
      </c>
      <c r="V18586" s="1"/>
      <c r="W18586" s="2"/>
      <c r="X18586">
        <v>18585</v>
      </c>
      <c r="Y18586" s="1" t="s">
        <v>179</v>
      </c>
      <c r="Z18586" s="1"/>
      <c r="AA18586" s="2"/>
    </row>
    <row r="18587" spans="8:27">
      <c r="H18587">
        <v>18586</v>
      </c>
      <c r="I18587" s="1" t="s">
        <v>752</v>
      </c>
      <c r="J18587" s="1"/>
      <c r="K18587" s="2"/>
      <c r="L18587">
        <v>18586</v>
      </c>
      <c r="M18587" s="1" t="s">
        <v>753</v>
      </c>
      <c r="N18587" s="1"/>
      <c r="O18587" s="2"/>
      <c r="P18587">
        <v>18586</v>
      </c>
      <c r="Q18587" s="1" t="s">
        <v>754</v>
      </c>
      <c r="R18587" s="1"/>
      <c r="S18587" s="2"/>
      <c r="T18587">
        <v>18586</v>
      </c>
      <c r="U18587" s="1" t="s">
        <v>178</v>
      </c>
      <c r="V18587" s="1"/>
      <c r="W18587" s="2"/>
      <c r="X18587">
        <v>18586</v>
      </c>
      <c r="Y18587" s="1" t="s">
        <v>179</v>
      </c>
      <c r="Z18587" s="1"/>
      <c r="AA18587" s="2"/>
    </row>
    <row r="18588" spans="8:27">
      <c r="H18588">
        <v>18587</v>
      </c>
      <c r="I18588" s="1" t="s">
        <v>752</v>
      </c>
      <c r="J18588" s="1"/>
      <c r="K18588" s="2"/>
      <c r="L18588">
        <v>18587</v>
      </c>
      <c r="M18588" s="1" t="s">
        <v>753</v>
      </c>
      <c r="N18588" s="1"/>
      <c r="O18588" s="2"/>
      <c r="P18588">
        <v>18587</v>
      </c>
      <c r="Q18588" s="1" t="s">
        <v>754</v>
      </c>
      <c r="R18588" s="1"/>
      <c r="S18588" s="2"/>
      <c r="T18588">
        <v>18587</v>
      </c>
      <c r="U18588" s="1" t="s">
        <v>178</v>
      </c>
      <c r="V18588" s="1"/>
      <c r="W18588" s="2"/>
      <c r="X18588">
        <v>18587</v>
      </c>
      <c r="Y18588" s="1" t="s">
        <v>179</v>
      </c>
      <c r="Z18588" s="1"/>
      <c r="AA18588" s="2"/>
    </row>
    <row r="18589" spans="8:27">
      <c r="H18589">
        <v>18588</v>
      </c>
      <c r="I18589" s="1" t="s">
        <v>752</v>
      </c>
      <c r="J18589" s="1"/>
      <c r="K18589" s="2"/>
      <c r="L18589">
        <v>18588</v>
      </c>
      <c r="M18589" s="1" t="s">
        <v>753</v>
      </c>
      <c r="N18589" s="1"/>
      <c r="O18589" s="2"/>
      <c r="P18589">
        <v>18588</v>
      </c>
      <c r="Q18589" s="1" t="s">
        <v>754</v>
      </c>
      <c r="R18589" s="1"/>
      <c r="S18589" s="2"/>
      <c r="T18589">
        <v>18588</v>
      </c>
      <c r="U18589" s="1" t="s">
        <v>178</v>
      </c>
      <c r="V18589" s="1"/>
      <c r="W18589" s="2"/>
      <c r="X18589">
        <v>18588</v>
      </c>
      <c r="Y18589" s="1" t="s">
        <v>179</v>
      </c>
      <c r="Z18589" s="1"/>
      <c r="AA18589" s="2"/>
    </row>
    <row r="18590" spans="8:27">
      <c r="H18590">
        <v>18589</v>
      </c>
      <c r="I18590" s="1" t="s">
        <v>752</v>
      </c>
      <c r="J18590" s="1"/>
      <c r="K18590" s="2"/>
      <c r="L18590">
        <v>18589</v>
      </c>
      <c r="M18590" s="1" t="s">
        <v>753</v>
      </c>
      <c r="N18590" s="1"/>
      <c r="O18590" s="2"/>
      <c r="P18590">
        <v>18589</v>
      </c>
      <c r="Q18590" s="1" t="s">
        <v>754</v>
      </c>
      <c r="R18590" s="1"/>
      <c r="S18590" s="2"/>
      <c r="T18590">
        <v>18589</v>
      </c>
      <c r="U18590" s="1" t="s">
        <v>178</v>
      </c>
      <c r="V18590" s="1"/>
      <c r="W18590" s="2"/>
      <c r="X18590">
        <v>18589</v>
      </c>
      <c r="Y18590" s="1" t="s">
        <v>179</v>
      </c>
      <c r="Z18590" s="1"/>
      <c r="AA18590" s="2"/>
    </row>
    <row r="18591" spans="8:27">
      <c r="H18591">
        <v>18590</v>
      </c>
      <c r="I18591" s="1" t="s">
        <v>752</v>
      </c>
      <c r="J18591" s="1"/>
      <c r="K18591" s="2"/>
      <c r="L18591">
        <v>18590</v>
      </c>
      <c r="M18591" s="1" t="s">
        <v>753</v>
      </c>
      <c r="N18591" s="1"/>
      <c r="O18591" s="2"/>
      <c r="P18591">
        <v>18590</v>
      </c>
      <c r="Q18591" s="1" t="s">
        <v>754</v>
      </c>
      <c r="R18591" s="1"/>
      <c r="S18591" s="2"/>
      <c r="T18591">
        <v>18590</v>
      </c>
      <c r="U18591" s="1" t="s">
        <v>178</v>
      </c>
      <c r="V18591" s="1"/>
      <c r="W18591" s="2"/>
      <c r="X18591">
        <v>18590</v>
      </c>
      <c r="Y18591" s="1" t="s">
        <v>179</v>
      </c>
      <c r="Z18591" s="1"/>
      <c r="AA18591" s="2"/>
    </row>
    <row r="18592" spans="8:27">
      <c r="H18592">
        <v>18591</v>
      </c>
      <c r="I18592" s="1" t="s">
        <v>752</v>
      </c>
      <c r="J18592" s="1"/>
      <c r="K18592" s="2"/>
      <c r="L18592">
        <v>18591</v>
      </c>
      <c r="M18592" s="1" t="s">
        <v>753</v>
      </c>
      <c r="N18592" s="1"/>
      <c r="O18592" s="2"/>
      <c r="P18592">
        <v>18591</v>
      </c>
      <c r="Q18592" s="1" t="s">
        <v>754</v>
      </c>
      <c r="R18592" s="1"/>
      <c r="S18592" s="2"/>
      <c r="T18592">
        <v>18591</v>
      </c>
      <c r="U18592" s="1" t="s">
        <v>178</v>
      </c>
      <c r="V18592" s="1"/>
      <c r="W18592" s="2"/>
      <c r="X18592">
        <v>18591</v>
      </c>
      <c r="Y18592" s="1" t="s">
        <v>179</v>
      </c>
      <c r="Z18592" s="1"/>
      <c r="AA18592" s="2"/>
    </row>
    <row r="18593" spans="8:27">
      <c r="H18593">
        <v>18592</v>
      </c>
      <c r="I18593" s="1" t="s">
        <v>752</v>
      </c>
      <c r="J18593" s="1"/>
      <c r="K18593" s="2"/>
      <c r="L18593">
        <v>18592</v>
      </c>
      <c r="M18593" s="1" t="s">
        <v>753</v>
      </c>
      <c r="N18593" s="1"/>
      <c r="O18593" s="2"/>
      <c r="P18593">
        <v>18592</v>
      </c>
      <c r="Q18593" s="1" t="s">
        <v>754</v>
      </c>
      <c r="R18593" s="1"/>
      <c r="S18593" s="2"/>
      <c r="T18593">
        <v>18592</v>
      </c>
      <c r="U18593" s="1" t="s">
        <v>178</v>
      </c>
      <c r="V18593" s="1"/>
      <c r="W18593" s="2"/>
      <c r="X18593">
        <v>18592</v>
      </c>
      <c r="Y18593" s="1" t="s">
        <v>179</v>
      </c>
      <c r="Z18593" s="1"/>
      <c r="AA18593" s="2"/>
    </row>
    <row r="18594" spans="8:27">
      <c r="H18594">
        <v>18593</v>
      </c>
      <c r="I18594" s="1" t="s">
        <v>752</v>
      </c>
      <c r="J18594" s="1"/>
      <c r="K18594" s="2"/>
      <c r="L18594">
        <v>18593</v>
      </c>
      <c r="M18594" s="1" t="s">
        <v>753</v>
      </c>
      <c r="N18594" s="1"/>
      <c r="O18594" s="2"/>
      <c r="P18594">
        <v>18593</v>
      </c>
      <c r="Q18594" s="1" t="s">
        <v>754</v>
      </c>
      <c r="R18594" s="1"/>
      <c r="S18594" s="2"/>
      <c r="T18594">
        <v>18593</v>
      </c>
      <c r="U18594" s="1" t="s">
        <v>178</v>
      </c>
      <c r="V18594" s="1"/>
      <c r="W18594" s="2"/>
      <c r="X18594">
        <v>18593</v>
      </c>
      <c r="Y18594" s="1" t="s">
        <v>179</v>
      </c>
      <c r="Z18594" s="1"/>
      <c r="AA18594" s="2"/>
    </row>
    <row r="18595" spans="8:27">
      <c r="H18595">
        <v>18594</v>
      </c>
      <c r="I18595" s="1" t="s">
        <v>752</v>
      </c>
      <c r="J18595" s="1"/>
      <c r="K18595" s="2"/>
      <c r="L18595">
        <v>18594</v>
      </c>
      <c r="M18595" s="1" t="s">
        <v>753</v>
      </c>
      <c r="N18595" s="1"/>
      <c r="O18595" s="2"/>
      <c r="P18595">
        <v>18594</v>
      </c>
      <c r="Q18595" s="1" t="s">
        <v>754</v>
      </c>
      <c r="R18595" s="1"/>
      <c r="S18595" s="2"/>
      <c r="T18595">
        <v>18594</v>
      </c>
      <c r="U18595" s="1" t="s">
        <v>178</v>
      </c>
      <c r="V18595" s="1"/>
      <c r="W18595" s="2"/>
      <c r="X18595">
        <v>18594</v>
      </c>
      <c r="Y18595" s="1" t="s">
        <v>179</v>
      </c>
      <c r="Z18595" s="1"/>
      <c r="AA18595" s="2"/>
    </row>
    <row r="18596" spans="8:27">
      <c r="H18596">
        <v>18595</v>
      </c>
      <c r="I18596" s="1" t="s">
        <v>752</v>
      </c>
      <c r="J18596" s="1"/>
      <c r="K18596" s="2"/>
      <c r="L18596">
        <v>18595</v>
      </c>
      <c r="M18596" s="1" t="s">
        <v>753</v>
      </c>
      <c r="N18596" s="1"/>
      <c r="O18596" s="2"/>
      <c r="P18596">
        <v>18595</v>
      </c>
      <c r="Q18596" s="1" t="s">
        <v>754</v>
      </c>
      <c r="R18596" s="1"/>
      <c r="S18596" s="2"/>
      <c r="T18596">
        <v>18595</v>
      </c>
      <c r="U18596" s="1" t="s">
        <v>178</v>
      </c>
      <c r="V18596" s="1"/>
      <c r="W18596" s="2"/>
      <c r="X18596">
        <v>18595</v>
      </c>
      <c r="Y18596" s="1" t="s">
        <v>179</v>
      </c>
      <c r="Z18596" s="1"/>
      <c r="AA18596" s="2"/>
    </row>
    <row r="18597" spans="8:27">
      <c r="H18597">
        <v>18596</v>
      </c>
      <c r="I18597" s="1" t="s">
        <v>752</v>
      </c>
      <c r="J18597" s="1"/>
      <c r="K18597" s="2"/>
      <c r="L18597">
        <v>18596</v>
      </c>
      <c r="M18597" s="1" t="s">
        <v>753</v>
      </c>
      <c r="N18597" s="1"/>
      <c r="O18597" s="2"/>
      <c r="P18597">
        <v>18596</v>
      </c>
      <c r="Q18597" s="1" t="s">
        <v>754</v>
      </c>
      <c r="R18597" s="1"/>
      <c r="S18597" s="2"/>
      <c r="T18597">
        <v>18596</v>
      </c>
      <c r="U18597" s="1" t="s">
        <v>178</v>
      </c>
      <c r="V18597" s="1"/>
      <c r="W18597" s="2"/>
      <c r="X18597">
        <v>18596</v>
      </c>
      <c r="Y18597" s="1" t="s">
        <v>179</v>
      </c>
      <c r="Z18597" s="1"/>
      <c r="AA18597" s="2"/>
    </row>
    <row r="18598" spans="8:27">
      <c r="H18598">
        <v>18597</v>
      </c>
      <c r="I18598" s="1" t="s">
        <v>752</v>
      </c>
      <c r="J18598" s="1"/>
      <c r="K18598" s="2"/>
      <c r="L18598">
        <v>18597</v>
      </c>
      <c r="M18598" s="1" t="s">
        <v>753</v>
      </c>
      <c r="N18598" s="1"/>
      <c r="O18598" s="2"/>
      <c r="P18598">
        <v>18597</v>
      </c>
      <c r="Q18598" s="1" t="s">
        <v>754</v>
      </c>
      <c r="R18598" s="1"/>
      <c r="S18598" s="2"/>
      <c r="T18598">
        <v>18597</v>
      </c>
      <c r="U18598" s="1" t="s">
        <v>178</v>
      </c>
      <c r="V18598" s="1"/>
      <c r="W18598" s="2"/>
      <c r="X18598">
        <v>18597</v>
      </c>
      <c r="Y18598" s="1" t="s">
        <v>179</v>
      </c>
      <c r="Z18598" s="1"/>
      <c r="AA18598" s="2"/>
    </row>
    <row r="18599" spans="8:27">
      <c r="H18599">
        <v>18598</v>
      </c>
      <c r="I18599" s="1" t="s">
        <v>752</v>
      </c>
      <c r="J18599" s="1"/>
      <c r="K18599" s="2"/>
      <c r="L18599">
        <v>18598</v>
      </c>
      <c r="M18599" s="1" t="s">
        <v>753</v>
      </c>
      <c r="N18599" s="1"/>
      <c r="O18599" s="2"/>
      <c r="P18599">
        <v>18598</v>
      </c>
      <c r="Q18599" s="1" t="s">
        <v>754</v>
      </c>
      <c r="R18599" s="1"/>
      <c r="S18599" s="2"/>
      <c r="T18599">
        <v>18598</v>
      </c>
      <c r="U18599" s="1" t="s">
        <v>178</v>
      </c>
      <c r="V18599" s="1"/>
      <c r="W18599" s="2"/>
      <c r="X18599">
        <v>18598</v>
      </c>
      <c r="Y18599" s="1" t="s">
        <v>179</v>
      </c>
      <c r="Z18599" s="1"/>
      <c r="AA18599" s="2"/>
    </row>
    <row r="18600" spans="8:27">
      <c r="H18600">
        <v>18599</v>
      </c>
      <c r="I18600" s="1" t="s">
        <v>752</v>
      </c>
      <c r="J18600" s="1"/>
      <c r="K18600" s="2"/>
      <c r="L18600">
        <v>18599</v>
      </c>
      <c r="M18600" s="1" t="s">
        <v>753</v>
      </c>
      <c r="N18600" s="1"/>
      <c r="O18600" s="2"/>
      <c r="P18600">
        <v>18599</v>
      </c>
      <c r="Q18600" s="1" t="s">
        <v>754</v>
      </c>
      <c r="R18600" s="1"/>
      <c r="S18600" s="2"/>
      <c r="T18600">
        <v>18599</v>
      </c>
      <c r="U18600" s="1" t="s">
        <v>178</v>
      </c>
      <c r="V18600" s="1"/>
      <c r="W18600" s="2"/>
      <c r="X18600">
        <v>18599</v>
      </c>
      <c r="Y18600" s="1" t="s">
        <v>179</v>
      </c>
      <c r="Z18600" s="1"/>
      <c r="AA18600" s="2"/>
    </row>
    <row r="18601" spans="8:27">
      <c r="H18601">
        <v>18600</v>
      </c>
      <c r="I18601" s="1" t="s">
        <v>752</v>
      </c>
      <c r="J18601" s="1"/>
      <c r="K18601" s="2"/>
      <c r="L18601">
        <v>18600</v>
      </c>
      <c r="M18601" s="1" t="s">
        <v>753</v>
      </c>
      <c r="N18601" s="1"/>
      <c r="O18601" s="2"/>
      <c r="P18601">
        <v>18600</v>
      </c>
      <c r="Q18601" s="1" t="s">
        <v>754</v>
      </c>
      <c r="R18601" s="1"/>
      <c r="S18601" s="2"/>
      <c r="T18601">
        <v>18600</v>
      </c>
      <c r="U18601" s="1" t="s">
        <v>178</v>
      </c>
      <c r="V18601" s="1"/>
      <c r="W18601" s="2"/>
      <c r="X18601">
        <v>18600</v>
      </c>
      <c r="Y18601" s="1" t="s">
        <v>179</v>
      </c>
      <c r="Z18601" s="1"/>
      <c r="AA18601" s="2"/>
    </row>
    <row r="18602" spans="8:27">
      <c r="H18602">
        <v>18601</v>
      </c>
      <c r="I18602" s="1" t="s">
        <v>752</v>
      </c>
      <c r="J18602" s="1"/>
      <c r="K18602" s="2"/>
      <c r="L18602">
        <v>18601</v>
      </c>
      <c r="M18602" s="1" t="s">
        <v>753</v>
      </c>
      <c r="N18602" s="1"/>
      <c r="O18602" s="2"/>
      <c r="P18602">
        <v>18601</v>
      </c>
      <c r="Q18602" s="1" t="s">
        <v>754</v>
      </c>
      <c r="R18602" s="1"/>
      <c r="S18602" s="2"/>
      <c r="T18602">
        <v>18601</v>
      </c>
      <c r="U18602" s="1" t="s">
        <v>178</v>
      </c>
      <c r="V18602" s="1"/>
      <c r="W18602" s="2"/>
      <c r="X18602">
        <v>18601</v>
      </c>
      <c r="Y18602" s="1" t="s">
        <v>179</v>
      </c>
      <c r="Z18602" s="1"/>
      <c r="AA18602" s="2"/>
    </row>
    <row r="18603" spans="8:27">
      <c r="H18603">
        <v>18602</v>
      </c>
      <c r="I18603" s="1" t="s">
        <v>752</v>
      </c>
      <c r="J18603" s="1"/>
      <c r="K18603" s="2"/>
      <c r="L18603">
        <v>18602</v>
      </c>
      <c r="M18603" s="1" t="s">
        <v>753</v>
      </c>
      <c r="N18603" s="1"/>
      <c r="O18603" s="2"/>
      <c r="P18603">
        <v>18602</v>
      </c>
      <c r="Q18603" s="1" t="s">
        <v>754</v>
      </c>
      <c r="R18603" s="1"/>
      <c r="S18603" s="2"/>
      <c r="T18603">
        <v>18602</v>
      </c>
      <c r="U18603" s="1" t="s">
        <v>178</v>
      </c>
      <c r="V18603" s="1"/>
      <c r="W18603" s="2"/>
      <c r="X18603">
        <v>18602</v>
      </c>
      <c r="Y18603" s="1" t="s">
        <v>179</v>
      </c>
      <c r="Z18603" s="1"/>
      <c r="AA18603" s="2"/>
    </row>
    <row r="18604" spans="8:27">
      <c r="H18604">
        <v>18603</v>
      </c>
      <c r="I18604" s="1" t="s">
        <v>752</v>
      </c>
      <c r="J18604" s="1"/>
      <c r="K18604" s="2"/>
      <c r="L18604">
        <v>18603</v>
      </c>
      <c r="M18604" s="1" t="s">
        <v>753</v>
      </c>
      <c r="N18604" s="1"/>
      <c r="O18604" s="2"/>
      <c r="P18604">
        <v>18603</v>
      </c>
      <c r="Q18604" s="1" t="s">
        <v>754</v>
      </c>
      <c r="R18604" s="1"/>
      <c r="S18604" s="2"/>
      <c r="T18604">
        <v>18603</v>
      </c>
      <c r="U18604" s="1" t="s">
        <v>178</v>
      </c>
      <c r="V18604" s="1"/>
      <c r="W18604" s="2"/>
      <c r="X18604">
        <v>18603</v>
      </c>
      <c r="Y18604" s="1" t="s">
        <v>179</v>
      </c>
      <c r="Z18604" s="1"/>
      <c r="AA18604" s="2"/>
    </row>
    <row r="18605" spans="8:27">
      <c r="H18605">
        <v>18604</v>
      </c>
      <c r="I18605" s="1" t="s">
        <v>752</v>
      </c>
      <c r="J18605" s="1"/>
      <c r="K18605" s="2"/>
      <c r="L18605">
        <v>18604</v>
      </c>
      <c r="M18605" s="1" t="s">
        <v>753</v>
      </c>
      <c r="N18605" s="1"/>
      <c r="O18605" s="2"/>
      <c r="P18605">
        <v>18604</v>
      </c>
      <c r="Q18605" s="1" t="s">
        <v>754</v>
      </c>
      <c r="R18605" s="1"/>
      <c r="S18605" s="2"/>
      <c r="T18605">
        <v>18604</v>
      </c>
      <c r="U18605" s="1" t="s">
        <v>178</v>
      </c>
      <c r="V18605" s="1"/>
      <c r="W18605" s="2"/>
      <c r="X18605">
        <v>18604</v>
      </c>
      <c r="Y18605" s="1" t="s">
        <v>179</v>
      </c>
      <c r="Z18605" s="1"/>
      <c r="AA18605" s="2"/>
    </row>
    <row r="18606" spans="8:27">
      <c r="H18606">
        <v>18605</v>
      </c>
      <c r="I18606" s="1" t="s">
        <v>752</v>
      </c>
      <c r="J18606" s="1"/>
      <c r="K18606" s="2"/>
      <c r="L18606">
        <v>18605</v>
      </c>
      <c r="M18606" s="1" t="s">
        <v>753</v>
      </c>
      <c r="N18606" s="1"/>
      <c r="O18606" s="2"/>
      <c r="P18606">
        <v>18605</v>
      </c>
      <c r="Q18606" s="1" t="s">
        <v>754</v>
      </c>
      <c r="R18606" s="1"/>
      <c r="S18606" s="2"/>
      <c r="T18606">
        <v>18605</v>
      </c>
      <c r="U18606" s="1" t="s">
        <v>178</v>
      </c>
      <c r="V18606" s="1"/>
      <c r="W18606" s="2"/>
      <c r="X18606">
        <v>18605</v>
      </c>
      <c r="Y18606" s="1" t="s">
        <v>179</v>
      </c>
      <c r="Z18606" s="1"/>
      <c r="AA18606" s="2"/>
    </row>
    <row r="18607" spans="8:27">
      <c r="H18607">
        <v>18606</v>
      </c>
      <c r="I18607" s="1" t="s">
        <v>752</v>
      </c>
      <c r="J18607" s="1"/>
      <c r="K18607" s="2"/>
      <c r="L18607">
        <v>18606</v>
      </c>
      <c r="M18607" s="1" t="s">
        <v>753</v>
      </c>
      <c r="N18607" s="1"/>
      <c r="O18607" s="2"/>
      <c r="P18607">
        <v>18606</v>
      </c>
      <c r="Q18607" s="1" t="s">
        <v>754</v>
      </c>
      <c r="R18607" s="1"/>
      <c r="S18607" s="2"/>
      <c r="T18607">
        <v>18606</v>
      </c>
      <c r="U18607" s="1" t="s">
        <v>178</v>
      </c>
      <c r="V18607" s="1"/>
      <c r="W18607" s="2"/>
      <c r="X18607">
        <v>18606</v>
      </c>
      <c r="Y18607" s="1" t="s">
        <v>179</v>
      </c>
      <c r="Z18607" s="1"/>
      <c r="AA18607" s="2"/>
    </row>
    <row r="18608" spans="8:27">
      <c r="H18608">
        <v>18607</v>
      </c>
      <c r="I18608" s="1" t="s">
        <v>752</v>
      </c>
      <c r="J18608" s="1"/>
      <c r="K18608" s="2"/>
      <c r="L18608">
        <v>18607</v>
      </c>
      <c r="M18608" s="1" t="s">
        <v>753</v>
      </c>
      <c r="N18608" s="1"/>
      <c r="O18608" s="2"/>
      <c r="P18608">
        <v>18607</v>
      </c>
      <c r="Q18608" s="1" t="s">
        <v>754</v>
      </c>
      <c r="R18608" s="1"/>
      <c r="S18608" s="2"/>
      <c r="T18608">
        <v>18607</v>
      </c>
      <c r="U18608" s="1" t="s">
        <v>178</v>
      </c>
      <c r="V18608" s="1"/>
      <c r="W18608" s="2"/>
      <c r="X18608">
        <v>18607</v>
      </c>
      <c r="Y18608" s="1" t="s">
        <v>179</v>
      </c>
      <c r="Z18608" s="1"/>
      <c r="AA18608" s="2"/>
    </row>
    <row r="18609" spans="8:27">
      <c r="H18609">
        <v>18608</v>
      </c>
      <c r="I18609" s="1" t="s">
        <v>752</v>
      </c>
      <c r="J18609" s="1"/>
      <c r="K18609" s="2"/>
      <c r="L18609">
        <v>18608</v>
      </c>
      <c r="M18609" s="1" t="s">
        <v>753</v>
      </c>
      <c r="N18609" s="1"/>
      <c r="O18609" s="2"/>
      <c r="P18609">
        <v>18608</v>
      </c>
      <c r="Q18609" s="1" t="s">
        <v>754</v>
      </c>
      <c r="R18609" s="1"/>
      <c r="S18609" s="2"/>
      <c r="T18609">
        <v>18608</v>
      </c>
      <c r="U18609" s="1" t="s">
        <v>178</v>
      </c>
      <c r="V18609" s="1"/>
      <c r="W18609" s="2"/>
      <c r="X18609">
        <v>18608</v>
      </c>
      <c r="Y18609" s="1" t="s">
        <v>179</v>
      </c>
      <c r="Z18609" s="1"/>
      <c r="AA18609" s="2"/>
    </row>
    <row r="18610" spans="8:27">
      <c r="H18610">
        <v>18609</v>
      </c>
      <c r="I18610" s="1" t="s">
        <v>752</v>
      </c>
      <c r="J18610" s="1"/>
      <c r="K18610" s="2"/>
      <c r="L18610">
        <v>18609</v>
      </c>
      <c r="M18610" s="1" t="s">
        <v>753</v>
      </c>
      <c r="N18610" s="1"/>
      <c r="O18610" s="2"/>
      <c r="P18610">
        <v>18609</v>
      </c>
      <c r="Q18610" s="1" t="s">
        <v>754</v>
      </c>
      <c r="R18610" s="1"/>
      <c r="S18610" s="2"/>
      <c r="T18610">
        <v>18609</v>
      </c>
      <c r="U18610" s="1" t="s">
        <v>178</v>
      </c>
      <c r="V18610" s="1"/>
      <c r="W18610" s="2"/>
      <c r="X18610">
        <v>18609</v>
      </c>
      <c r="Y18610" s="1" t="s">
        <v>179</v>
      </c>
      <c r="Z18610" s="1"/>
      <c r="AA18610" s="2"/>
    </row>
    <row r="18611" spans="8:27">
      <c r="H18611">
        <v>18610</v>
      </c>
      <c r="I18611" s="1" t="s">
        <v>752</v>
      </c>
      <c r="J18611" s="1"/>
      <c r="K18611" s="2"/>
      <c r="L18611">
        <v>18610</v>
      </c>
      <c r="M18611" s="1" t="s">
        <v>753</v>
      </c>
      <c r="N18611" s="1"/>
      <c r="O18611" s="2"/>
      <c r="P18611">
        <v>18610</v>
      </c>
      <c r="Q18611" s="1" t="s">
        <v>754</v>
      </c>
      <c r="R18611" s="1"/>
      <c r="S18611" s="2"/>
      <c r="T18611">
        <v>18610</v>
      </c>
      <c r="U18611" s="1" t="s">
        <v>178</v>
      </c>
      <c r="V18611" s="1"/>
      <c r="W18611" s="2"/>
      <c r="X18611">
        <v>18610</v>
      </c>
      <c r="Y18611" s="1" t="s">
        <v>179</v>
      </c>
      <c r="Z18611" s="1"/>
      <c r="AA18611" s="2"/>
    </row>
    <row r="18612" spans="8:27">
      <c r="H18612">
        <v>18611</v>
      </c>
      <c r="I18612" s="1" t="s">
        <v>752</v>
      </c>
      <c r="J18612" s="1"/>
      <c r="K18612" s="2"/>
      <c r="L18612">
        <v>18611</v>
      </c>
      <c r="M18612" s="1" t="s">
        <v>753</v>
      </c>
      <c r="N18612" s="1"/>
      <c r="O18612" s="2"/>
      <c r="P18612">
        <v>18611</v>
      </c>
      <c r="Q18612" s="1" t="s">
        <v>754</v>
      </c>
      <c r="R18612" s="1"/>
      <c r="S18612" s="2"/>
      <c r="T18612">
        <v>18611</v>
      </c>
      <c r="U18612" s="1" t="s">
        <v>178</v>
      </c>
      <c r="V18612" s="1"/>
      <c r="W18612" s="2"/>
      <c r="X18612">
        <v>18611</v>
      </c>
      <c r="Y18612" s="1" t="s">
        <v>179</v>
      </c>
      <c r="Z18612" s="1"/>
      <c r="AA18612" s="2"/>
    </row>
    <row r="18613" spans="8:27">
      <c r="H18613">
        <v>18612</v>
      </c>
      <c r="I18613" s="1" t="s">
        <v>752</v>
      </c>
      <c r="J18613" s="1"/>
      <c r="K18613" s="2"/>
      <c r="L18613">
        <v>18612</v>
      </c>
      <c r="M18613" s="1" t="s">
        <v>753</v>
      </c>
      <c r="N18613" s="1"/>
      <c r="O18613" s="2"/>
      <c r="P18613">
        <v>18612</v>
      </c>
      <c r="Q18613" s="1" t="s">
        <v>754</v>
      </c>
      <c r="R18613" s="1"/>
      <c r="S18613" s="2"/>
      <c r="T18613">
        <v>18612</v>
      </c>
      <c r="U18613" s="1" t="s">
        <v>178</v>
      </c>
      <c r="V18613" s="1"/>
      <c r="W18613" s="2"/>
      <c r="X18613">
        <v>18612</v>
      </c>
      <c r="Y18613" s="1" t="s">
        <v>179</v>
      </c>
      <c r="Z18613" s="1"/>
      <c r="AA18613" s="2"/>
    </row>
    <row r="18614" spans="8:27">
      <c r="H18614">
        <v>18613</v>
      </c>
      <c r="I18614" s="1" t="s">
        <v>752</v>
      </c>
      <c r="J18614" s="1"/>
      <c r="K18614" s="2"/>
      <c r="L18614">
        <v>18613</v>
      </c>
      <c r="M18614" s="1" t="s">
        <v>753</v>
      </c>
      <c r="N18614" s="1"/>
      <c r="O18614" s="2"/>
      <c r="P18614">
        <v>18613</v>
      </c>
      <c r="Q18614" s="1" t="s">
        <v>754</v>
      </c>
      <c r="R18614" s="1"/>
      <c r="S18614" s="2"/>
      <c r="T18614">
        <v>18613</v>
      </c>
      <c r="U18614" s="1" t="s">
        <v>178</v>
      </c>
      <c r="V18614" s="1"/>
      <c r="W18614" s="2"/>
      <c r="X18614">
        <v>18613</v>
      </c>
      <c r="Y18614" s="1" t="s">
        <v>179</v>
      </c>
      <c r="Z18614" s="1"/>
      <c r="AA18614" s="2"/>
    </row>
    <row r="18615" spans="8:27">
      <c r="H18615">
        <v>18614</v>
      </c>
      <c r="I18615" s="1" t="s">
        <v>752</v>
      </c>
      <c r="J18615" s="1"/>
      <c r="K18615" s="2"/>
      <c r="L18615">
        <v>18614</v>
      </c>
      <c r="M18615" s="1" t="s">
        <v>753</v>
      </c>
      <c r="N18615" s="1"/>
      <c r="O18615" s="2"/>
      <c r="P18615">
        <v>18614</v>
      </c>
      <c r="Q18615" s="1" t="s">
        <v>754</v>
      </c>
      <c r="R18615" s="1"/>
      <c r="S18615" s="2"/>
      <c r="T18615">
        <v>18614</v>
      </c>
      <c r="U18615" s="1" t="s">
        <v>178</v>
      </c>
      <c r="V18615" s="1"/>
      <c r="W18615" s="2"/>
      <c r="X18615">
        <v>18614</v>
      </c>
      <c r="Y18615" s="1" t="s">
        <v>179</v>
      </c>
      <c r="Z18615" s="1"/>
      <c r="AA18615" s="2"/>
    </row>
    <row r="18616" spans="8:27">
      <c r="H18616">
        <v>18615</v>
      </c>
      <c r="I18616" s="1" t="s">
        <v>752</v>
      </c>
      <c r="J18616" s="1"/>
      <c r="K18616" s="2"/>
      <c r="L18616">
        <v>18615</v>
      </c>
      <c r="M18616" s="1" t="s">
        <v>753</v>
      </c>
      <c r="N18616" s="1"/>
      <c r="O18616" s="2"/>
      <c r="P18616">
        <v>18615</v>
      </c>
      <c r="Q18616" s="1" t="s">
        <v>754</v>
      </c>
      <c r="R18616" s="1"/>
      <c r="S18616" s="2"/>
      <c r="T18616">
        <v>18615</v>
      </c>
      <c r="U18616" s="1" t="s">
        <v>178</v>
      </c>
      <c r="V18616" s="1"/>
      <c r="W18616" s="2"/>
      <c r="X18616">
        <v>18615</v>
      </c>
      <c r="Y18616" s="1" t="s">
        <v>179</v>
      </c>
      <c r="Z18616" s="1"/>
      <c r="AA18616" s="2"/>
    </row>
    <row r="18617" spans="8:27">
      <c r="H18617">
        <v>18616</v>
      </c>
      <c r="I18617" s="1" t="s">
        <v>752</v>
      </c>
      <c r="J18617" s="1"/>
      <c r="K18617" s="2"/>
      <c r="L18617">
        <v>18616</v>
      </c>
      <c r="M18617" s="1" t="s">
        <v>753</v>
      </c>
      <c r="N18617" s="1"/>
      <c r="O18617" s="2"/>
      <c r="P18617">
        <v>18616</v>
      </c>
      <c r="Q18617" s="1" t="s">
        <v>754</v>
      </c>
      <c r="R18617" s="1"/>
      <c r="S18617" s="2"/>
      <c r="T18617">
        <v>18616</v>
      </c>
      <c r="U18617" s="1" t="s">
        <v>178</v>
      </c>
      <c r="V18617" s="1"/>
      <c r="W18617" s="2"/>
      <c r="X18617">
        <v>18616</v>
      </c>
      <c r="Y18617" s="1" t="s">
        <v>179</v>
      </c>
      <c r="Z18617" s="1"/>
      <c r="AA18617" s="2"/>
    </row>
    <row r="18618" spans="8:27">
      <c r="H18618">
        <v>18617</v>
      </c>
      <c r="I18618" s="1" t="s">
        <v>752</v>
      </c>
      <c r="J18618" s="1"/>
      <c r="K18618" s="2"/>
      <c r="L18618">
        <v>18617</v>
      </c>
      <c r="M18618" s="1" t="s">
        <v>753</v>
      </c>
      <c r="N18618" s="1"/>
      <c r="O18618" s="2"/>
      <c r="P18618">
        <v>18617</v>
      </c>
      <c r="Q18618" s="1" t="s">
        <v>754</v>
      </c>
      <c r="R18618" s="1"/>
      <c r="S18618" s="2"/>
      <c r="T18618">
        <v>18617</v>
      </c>
      <c r="U18618" s="1" t="s">
        <v>178</v>
      </c>
      <c r="V18618" s="1"/>
      <c r="W18618" s="2"/>
      <c r="X18618">
        <v>18617</v>
      </c>
      <c r="Y18618" s="1" t="s">
        <v>179</v>
      </c>
      <c r="Z18618" s="1"/>
      <c r="AA18618" s="2"/>
    </row>
    <row r="18619" spans="8:27">
      <c r="H18619">
        <v>18618</v>
      </c>
      <c r="I18619" s="1" t="s">
        <v>752</v>
      </c>
      <c r="J18619" s="1"/>
      <c r="K18619" s="2"/>
      <c r="L18619">
        <v>18618</v>
      </c>
      <c r="M18619" s="1" t="s">
        <v>753</v>
      </c>
      <c r="N18619" s="1"/>
      <c r="O18619" s="2"/>
      <c r="P18619">
        <v>18618</v>
      </c>
      <c r="Q18619" s="1" t="s">
        <v>754</v>
      </c>
      <c r="R18619" s="1"/>
      <c r="S18619" s="2"/>
      <c r="T18619">
        <v>18618</v>
      </c>
      <c r="U18619" s="1" t="s">
        <v>178</v>
      </c>
      <c r="V18619" s="1"/>
      <c r="W18619" s="2"/>
      <c r="X18619">
        <v>18618</v>
      </c>
      <c r="Y18619" s="1" t="s">
        <v>179</v>
      </c>
      <c r="Z18619" s="1"/>
      <c r="AA18619" s="2"/>
    </row>
    <row r="18620" spans="8:27">
      <c r="H18620">
        <v>18619</v>
      </c>
      <c r="I18620" s="1" t="s">
        <v>752</v>
      </c>
      <c r="J18620" s="1"/>
      <c r="K18620" s="2"/>
      <c r="L18620">
        <v>18619</v>
      </c>
      <c r="M18620" s="1" t="s">
        <v>753</v>
      </c>
      <c r="N18620" s="1"/>
      <c r="O18620" s="2"/>
      <c r="P18620">
        <v>18619</v>
      </c>
      <c r="Q18620" s="1" t="s">
        <v>754</v>
      </c>
      <c r="R18620" s="1"/>
      <c r="S18620" s="2"/>
      <c r="T18620">
        <v>18619</v>
      </c>
      <c r="U18620" s="1" t="s">
        <v>178</v>
      </c>
      <c r="V18620" s="1"/>
      <c r="W18620" s="2"/>
      <c r="X18620">
        <v>18619</v>
      </c>
      <c r="Y18620" s="1" t="s">
        <v>179</v>
      </c>
      <c r="Z18620" s="1"/>
      <c r="AA18620" s="2"/>
    </row>
    <row r="18621" spans="8:27">
      <c r="H18621">
        <v>18620</v>
      </c>
      <c r="I18621" s="1" t="s">
        <v>752</v>
      </c>
      <c r="J18621" s="1"/>
      <c r="K18621" s="2"/>
      <c r="L18621">
        <v>18620</v>
      </c>
      <c r="M18621" s="1" t="s">
        <v>753</v>
      </c>
      <c r="N18621" s="1"/>
      <c r="O18621" s="2"/>
      <c r="P18621">
        <v>18620</v>
      </c>
      <c r="Q18621" s="1" t="s">
        <v>754</v>
      </c>
      <c r="R18621" s="1"/>
      <c r="S18621" s="2"/>
      <c r="T18621">
        <v>18620</v>
      </c>
      <c r="U18621" s="1" t="s">
        <v>178</v>
      </c>
      <c r="V18621" s="1"/>
      <c r="W18621" s="2"/>
      <c r="X18621">
        <v>18620</v>
      </c>
      <c r="Y18621" s="1" t="s">
        <v>179</v>
      </c>
      <c r="Z18621" s="1"/>
      <c r="AA18621" s="2"/>
    </row>
    <row r="18622" spans="8:27">
      <c r="H18622">
        <v>18621</v>
      </c>
      <c r="I18622" s="1" t="s">
        <v>752</v>
      </c>
      <c r="J18622" s="1"/>
      <c r="K18622" s="2"/>
      <c r="L18622">
        <v>18621</v>
      </c>
      <c r="M18622" s="1" t="s">
        <v>753</v>
      </c>
      <c r="N18622" s="1"/>
      <c r="O18622" s="2"/>
      <c r="P18622">
        <v>18621</v>
      </c>
      <c r="Q18622" s="1" t="s">
        <v>754</v>
      </c>
      <c r="R18622" s="1"/>
      <c r="S18622" s="2"/>
      <c r="T18622">
        <v>18621</v>
      </c>
      <c r="U18622" s="1" t="s">
        <v>178</v>
      </c>
      <c r="V18622" s="1"/>
      <c r="W18622" s="2"/>
      <c r="X18622">
        <v>18621</v>
      </c>
      <c r="Y18622" s="1" t="s">
        <v>179</v>
      </c>
      <c r="Z18622" s="1"/>
      <c r="AA18622" s="2"/>
    </row>
    <row r="18623" spans="8:27">
      <c r="H18623">
        <v>18622</v>
      </c>
      <c r="I18623" s="1" t="s">
        <v>752</v>
      </c>
      <c r="J18623" s="1"/>
      <c r="K18623" s="2"/>
      <c r="L18623">
        <v>18622</v>
      </c>
      <c r="M18623" s="1" t="s">
        <v>753</v>
      </c>
      <c r="N18623" s="1"/>
      <c r="O18623" s="2"/>
      <c r="P18623">
        <v>18622</v>
      </c>
      <c r="Q18623" s="1" t="s">
        <v>754</v>
      </c>
      <c r="R18623" s="1"/>
      <c r="S18623" s="2"/>
      <c r="T18623">
        <v>18622</v>
      </c>
      <c r="U18623" s="1" t="s">
        <v>178</v>
      </c>
      <c r="V18623" s="1"/>
      <c r="W18623" s="2"/>
      <c r="X18623">
        <v>18622</v>
      </c>
      <c r="Y18623" s="1" t="s">
        <v>179</v>
      </c>
      <c r="Z18623" s="1"/>
      <c r="AA18623" s="2"/>
    </row>
    <row r="18624" spans="8:27">
      <c r="H18624">
        <v>18623</v>
      </c>
      <c r="I18624" s="1" t="s">
        <v>752</v>
      </c>
      <c r="J18624" s="1"/>
      <c r="K18624" s="2"/>
      <c r="L18624">
        <v>18623</v>
      </c>
      <c r="M18624" s="1" t="s">
        <v>753</v>
      </c>
      <c r="N18624" s="1"/>
      <c r="O18624" s="2"/>
      <c r="P18624">
        <v>18623</v>
      </c>
      <c r="Q18624" s="1" t="s">
        <v>754</v>
      </c>
      <c r="R18624" s="1"/>
      <c r="S18624" s="2"/>
      <c r="T18624">
        <v>18623</v>
      </c>
      <c r="U18624" s="1" t="s">
        <v>178</v>
      </c>
      <c r="V18624" s="1"/>
      <c r="W18624" s="2"/>
      <c r="X18624">
        <v>18623</v>
      </c>
      <c r="Y18624" s="1" t="s">
        <v>179</v>
      </c>
      <c r="Z18624" s="1"/>
      <c r="AA18624" s="2"/>
    </row>
    <row r="18625" spans="8:27">
      <c r="H18625">
        <v>18624</v>
      </c>
      <c r="I18625" s="1" t="s">
        <v>752</v>
      </c>
      <c r="J18625" s="1"/>
      <c r="K18625" s="2"/>
      <c r="L18625">
        <v>18624</v>
      </c>
      <c r="M18625" s="1" t="s">
        <v>753</v>
      </c>
      <c r="N18625" s="1"/>
      <c r="O18625" s="2"/>
      <c r="P18625">
        <v>18624</v>
      </c>
      <c r="Q18625" s="1" t="s">
        <v>754</v>
      </c>
      <c r="R18625" s="1"/>
      <c r="S18625" s="2"/>
      <c r="T18625">
        <v>18624</v>
      </c>
      <c r="U18625" s="1" t="s">
        <v>178</v>
      </c>
      <c r="V18625" s="1"/>
      <c r="W18625" s="2"/>
      <c r="X18625">
        <v>18624</v>
      </c>
      <c r="Y18625" s="1" t="s">
        <v>179</v>
      </c>
      <c r="Z18625" s="1"/>
      <c r="AA18625" s="2"/>
    </row>
    <row r="18626" spans="8:27">
      <c r="H18626">
        <v>18625</v>
      </c>
      <c r="I18626" s="1" t="s">
        <v>752</v>
      </c>
      <c r="J18626" s="1"/>
      <c r="K18626" s="2"/>
      <c r="L18626">
        <v>18625</v>
      </c>
      <c r="M18626" s="1" t="s">
        <v>753</v>
      </c>
      <c r="N18626" s="1"/>
      <c r="O18626" s="2"/>
      <c r="P18626">
        <v>18625</v>
      </c>
      <c r="Q18626" s="1" t="s">
        <v>754</v>
      </c>
      <c r="R18626" s="1"/>
      <c r="S18626" s="2"/>
      <c r="T18626">
        <v>18625</v>
      </c>
      <c r="U18626" s="1" t="s">
        <v>178</v>
      </c>
      <c r="V18626" s="1"/>
      <c r="W18626" s="2"/>
      <c r="X18626">
        <v>18625</v>
      </c>
      <c r="Y18626" s="1" t="s">
        <v>179</v>
      </c>
      <c r="Z18626" s="1"/>
      <c r="AA18626" s="2"/>
    </row>
    <row r="18627" spans="8:27">
      <c r="H18627">
        <v>18626</v>
      </c>
      <c r="I18627" s="1" t="s">
        <v>752</v>
      </c>
      <c r="J18627" s="1"/>
      <c r="K18627" s="2"/>
      <c r="L18627">
        <v>18626</v>
      </c>
      <c r="M18627" s="1" t="s">
        <v>753</v>
      </c>
      <c r="N18627" s="1"/>
      <c r="O18627" s="2"/>
      <c r="P18627">
        <v>18626</v>
      </c>
      <c r="Q18627" s="1" t="s">
        <v>754</v>
      </c>
      <c r="R18627" s="1"/>
      <c r="S18627" s="2"/>
      <c r="T18627">
        <v>18626</v>
      </c>
      <c r="U18627" s="1" t="s">
        <v>178</v>
      </c>
      <c r="V18627" s="1"/>
      <c r="W18627" s="2"/>
      <c r="X18627">
        <v>18626</v>
      </c>
      <c r="Y18627" s="1" t="s">
        <v>179</v>
      </c>
      <c r="Z18627" s="1"/>
      <c r="AA18627" s="2"/>
    </row>
    <row r="18628" spans="8:27">
      <c r="H18628">
        <v>18627</v>
      </c>
      <c r="I18628" s="1" t="s">
        <v>752</v>
      </c>
      <c r="J18628" s="1"/>
      <c r="K18628" s="2"/>
      <c r="L18628">
        <v>18627</v>
      </c>
      <c r="M18628" s="1" t="s">
        <v>753</v>
      </c>
      <c r="N18628" s="1"/>
      <c r="O18628" s="2"/>
      <c r="P18628">
        <v>18627</v>
      </c>
      <c r="Q18628" s="1" t="s">
        <v>754</v>
      </c>
      <c r="R18628" s="1"/>
      <c r="S18628" s="2"/>
      <c r="T18628">
        <v>18627</v>
      </c>
      <c r="U18628" s="1" t="s">
        <v>178</v>
      </c>
      <c r="V18628" s="1"/>
      <c r="W18628" s="2"/>
      <c r="X18628">
        <v>18627</v>
      </c>
      <c r="Y18628" s="1" t="s">
        <v>179</v>
      </c>
      <c r="Z18628" s="1"/>
      <c r="AA18628" s="2"/>
    </row>
    <row r="18629" spans="8:27">
      <c r="H18629">
        <v>18628</v>
      </c>
      <c r="I18629" s="1" t="s">
        <v>752</v>
      </c>
      <c r="J18629" s="1"/>
      <c r="K18629" s="2"/>
      <c r="L18629">
        <v>18628</v>
      </c>
      <c r="M18629" s="1" t="s">
        <v>753</v>
      </c>
      <c r="N18629" s="1"/>
      <c r="O18629" s="2"/>
      <c r="P18629">
        <v>18628</v>
      </c>
      <c r="Q18629" s="1" t="s">
        <v>754</v>
      </c>
      <c r="R18629" s="1"/>
      <c r="S18629" s="2"/>
      <c r="T18629">
        <v>18628</v>
      </c>
      <c r="U18629" s="1" t="s">
        <v>178</v>
      </c>
      <c r="V18629" s="1"/>
      <c r="W18629" s="2"/>
      <c r="X18629">
        <v>18628</v>
      </c>
      <c r="Y18629" s="1" t="s">
        <v>179</v>
      </c>
      <c r="Z18629" s="1"/>
      <c r="AA18629" s="2"/>
    </row>
    <row r="18630" spans="8:27">
      <c r="H18630">
        <v>18629</v>
      </c>
      <c r="I18630" s="1" t="s">
        <v>752</v>
      </c>
      <c r="J18630" s="1"/>
      <c r="K18630" s="2"/>
      <c r="L18630">
        <v>18629</v>
      </c>
      <c r="M18630" s="1" t="s">
        <v>753</v>
      </c>
      <c r="N18630" s="1"/>
      <c r="O18630" s="2"/>
      <c r="P18630">
        <v>18629</v>
      </c>
      <c r="Q18630" s="1" t="s">
        <v>754</v>
      </c>
      <c r="R18630" s="1"/>
      <c r="S18630" s="2"/>
      <c r="T18630">
        <v>18629</v>
      </c>
      <c r="U18630" s="1" t="s">
        <v>178</v>
      </c>
      <c r="V18630" s="1"/>
      <c r="W18630" s="2"/>
      <c r="X18630">
        <v>18629</v>
      </c>
      <c r="Y18630" s="1" t="s">
        <v>179</v>
      </c>
      <c r="Z18630" s="1"/>
      <c r="AA18630" s="2"/>
    </row>
    <row r="18631" spans="8:27">
      <c r="H18631">
        <v>18630</v>
      </c>
      <c r="I18631" s="1" t="s">
        <v>752</v>
      </c>
      <c r="J18631" s="1"/>
      <c r="K18631" s="2"/>
      <c r="L18631">
        <v>18630</v>
      </c>
      <c r="M18631" s="1" t="s">
        <v>753</v>
      </c>
      <c r="N18631" s="1"/>
      <c r="O18631" s="2"/>
      <c r="P18631">
        <v>18630</v>
      </c>
      <c r="Q18631" s="1" t="s">
        <v>754</v>
      </c>
      <c r="R18631" s="1"/>
      <c r="S18631" s="2"/>
      <c r="T18631">
        <v>18630</v>
      </c>
      <c r="U18631" s="1" t="s">
        <v>178</v>
      </c>
      <c r="V18631" s="1"/>
      <c r="W18631" s="2"/>
      <c r="X18631">
        <v>18630</v>
      </c>
      <c r="Y18631" s="1" t="s">
        <v>179</v>
      </c>
      <c r="Z18631" s="1"/>
      <c r="AA18631" s="2"/>
    </row>
    <row r="18632" spans="8:27">
      <c r="H18632">
        <v>18631</v>
      </c>
      <c r="I18632" s="1" t="s">
        <v>752</v>
      </c>
      <c r="J18632" s="1"/>
      <c r="K18632" s="2"/>
      <c r="L18632">
        <v>18631</v>
      </c>
      <c r="M18632" s="1" t="s">
        <v>753</v>
      </c>
      <c r="N18632" s="1"/>
      <c r="O18632" s="2"/>
      <c r="P18632">
        <v>18631</v>
      </c>
      <c r="Q18632" s="1" t="s">
        <v>754</v>
      </c>
      <c r="R18632" s="1"/>
      <c r="S18632" s="2"/>
      <c r="T18632">
        <v>18631</v>
      </c>
      <c r="U18632" s="1" t="s">
        <v>178</v>
      </c>
      <c r="V18632" s="1"/>
      <c r="W18632" s="2"/>
      <c r="X18632">
        <v>18631</v>
      </c>
      <c r="Y18632" s="1" t="s">
        <v>179</v>
      </c>
      <c r="Z18632" s="1"/>
      <c r="AA18632" s="2"/>
    </row>
    <row r="18633" spans="8:27">
      <c r="H18633">
        <v>18632</v>
      </c>
      <c r="I18633" s="1" t="s">
        <v>752</v>
      </c>
      <c r="J18633" s="1"/>
      <c r="K18633" s="2"/>
      <c r="L18633">
        <v>18632</v>
      </c>
      <c r="M18633" s="1" t="s">
        <v>753</v>
      </c>
      <c r="N18633" s="1"/>
      <c r="O18633" s="2"/>
      <c r="P18633">
        <v>18632</v>
      </c>
      <c r="Q18633" s="1" t="s">
        <v>754</v>
      </c>
      <c r="R18633" s="1"/>
      <c r="S18633" s="2"/>
      <c r="T18633">
        <v>18632</v>
      </c>
      <c r="U18633" s="1" t="s">
        <v>178</v>
      </c>
      <c r="V18633" s="1"/>
      <c r="W18633" s="2"/>
      <c r="X18633">
        <v>18632</v>
      </c>
      <c r="Y18633" s="1" t="s">
        <v>179</v>
      </c>
      <c r="Z18633" s="1"/>
      <c r="AA18633" s="2"/>
    </row>
    <row r="18634" spans="8:27">
      <c r="H18634">
        <v>18633</v>
      </c>
      <c r="I18634" s="1" t="s">
        <v>752</v>
      </c>
      <c r="J18634" s="1"/>
      <c r="K18634" s="2"/>
      <c r="L18634">
        <v>18633</v>
      </c>
      <c r="M18634" s="1" t="s">
        <v>753</v>
      </c>
      <c r="N18634" s="1"/>
      <c r="O18634" s="2"/>
      <c r="P18634">
        <v>18633</v>
      </c>
      <c r="Q18634" s="1" t="s">
        <v>754</v>
      </c>
      <c r="R18634" s="1"/>
      <c r="S18634" s="2"/>
      <c r="T18634">
        <v>18633</v>
      </c>
      <c r="U18634" s="1" t="s">
        <v>178</v>
      </c>
      <c r="V18634" s="1"/>
      <c r="W18634" s="2"/>
      <c r="X18634">
        <v>18633</v>
      </c>
      <c r="Y18634" s="1" t="s">
        <v>179</v>
      </c>
      <c r="Z18634" s="1"/>
      <c r="AA18634" s="2"/>
    </row>
    <row r="18635" spans="8:27">
      <c r="H18635">
        <v>18634</v>
      </c>
      <c r="I18635" s="1" t="s">
        <v>752</v>
      </c>
      <c r="J18635" s="1"/>
      <c r="K18635" s="2"/>
      <c r="L18635">
        <v>18634</v>
      </c>
      <c r="M18635" s="1" t="s">
        <v>753</v>
      </c>
      <c r="N18635" s="1"/>
      <c r="O18635" s="2"/>
      <c r="P18635">
        <v>18634</v>
      </c>
      <c r="Q18635" s="1" t="s">
        <v>754</v>
      </c>
      <c r="R18635" s="1"/>
      <c r="S18635" s="2"/>
      <c r="T18635">
        <v>18634</v>
      </c>
      <c r="U18635" s="1" t="s">
        <v>178</v>
      </c>
      <c r="V18635" s="1"/>
      <c r="W18635" s="2"/>
      <c r="X18635">
        <v>18634</v>
      </c>
      <c r="Y18635" s="1" t="s">
        <v>179</v>
      </c>
      <c r="Z18635" s="1"/>
      <c r="AA18635" s="2"/>
    </row>
    <row r="18636" spans="8:27">
      <c r="H18636">
        <v>18635</v>
      </c>
      <c r="I18636" s="1" t="s">
        <v>752</v>
      </c>
      <c r="J18636" s="1"/>
      <c r="K18636" s="2"/>
      <c r="L18636">
        <v>18635</v>
      </c>
      <c r="M18636" s="1" t="s">
        <v>753</v>
      </c>
      <c r="N18636" s="1"/>
      <c r="O18636" s="2"/>
      <c r="P18636">
        <v>18635</v>
      </c>
      <c r="Q18636" s="1" t="s">
        <v>754</v>
      </c>
      <c r="R18636" s="1"/>
      <c r="S18636" s="2"/>
      <c r="T18636">
        <v>18635</v>
      </c>
      <c r="U18636" s="1" t="s">
        <v>178</v>
      </c>
      <c r="V18636" s="1"/>
      <c r="W18636" s="2"/>
      <c r="X18636">
        <v>18635</v>
      </c>
      <c r="Y18636" s="1" t="s">
        <v>179</v>
      </c>
      <c r="Z18636" s="1"/>
      <c r="AA18636" s="2"/>
    </row>
    <row r="18637" spans="8:27">
      <c r="H18637">
        <v>18636</v>
      </c>
      <c r="I18637" s="1" t="s">
        <v>752</v>
      </c>
      <c r="J18637" s="1"/>
      <c r="K18637" s="2"/>
      <c r="L18637">
        <v>18636</v>
      </c>
      <c r="M18637" s="1" t="s">
        <v>753</v>
      </c>
      <c r="N18637" s="1"/>
      <c r="O18637" s="2"/>
      <c r="P18637">
        <v>18636</v>
      </c>
      <c r="Q18637" s="1" t="s">
        <v>754</v>
      </c>
      <c r="R18637" s="1"/>
      <c r="S18637" s="2"/>
      <c r="T18637">
        <v>18636</v>
      </c>
      <c r="U18637" s="1" t="s">
        <v>178</v>
      </c>
      <c r="V18637" s="1"/>
      <c r="W18637" s="2"/>
      <c r="X18637">
        <v>18636</v>
      </c>
      <c r="Y18637" s="1" t="s">
        <v>179</v>
      </c>
      <c r="Z18637" s="1"/>
      <c r="AA18637" s="2"/>
    </row>
    <row r="18638" spans="8:27">
      <c r="H18638">
        <v>18637</v>
      </c>
      <c r="I18638" s="1" t="s">
        <v>752</v>
      </c>
      <c r="J18638" s="1"/>
      <c r="K18638" s="2"/>
      <c r="L18638">
        <v>18637</v>
      </c>
      <c r="M18638" s="1" t="s">
        <v>753</v>
      </c>
      <c r="N18638" s="1"/>
      <c r="O18638" s="2"/>
      <c r="P18638">
        <v>18637</v>
      </c>
      <c r="Q18638" s="1" t="s">
        <v>754</v>
      </c>
      <c r="R18638" s="1"/>
      <c r="S18638" s="2"/>
      <c r="T18638">
        <v>18637</v>
      </c>
      <c r="U18638" s="1" t="s">
        <v>178</v>
      </c>
      <c r="V18638" s="1"/>
      <c r="W18638" s="2"/>
      <c r="X18638">
        <v>18637</v>
      </c>
      <c r="Y18638" s="1" t="s">
        <v>179</v>
      </c>
      <c r="Z18638" s="1"/>
      <c r="AA18638" s="2"/>
    </row>
    <row r="18639" spans="8:27">
      <c r="H18639">
        <v>18638</v>
      </c>
      <c r="I18639" s="1" t="s">
        <v>752</v>
      </c>
      <c r="J18639" s="1"/>
      <c r="K18639" s="2"/>
      <c r="L18639">
        <v>18638</v>
      </c>
      <c r="M18639" s="1" t="s">
        <v>753</v>
      </c>
      <c r="N18639" s="1"/>
      <c r="O18639" s="2"/>
      <c r="P18639">
        <v>18638</v>
      </c>
      <c r="Q18639" s="1" t="s">
        <v>754</v>
      </c>
      <c r="R18639" s="1"/>
      <c r="S18639" s="2"/>
      <c r="T18639">
        <v>18638</v>
      </c>
      <c r="U18639" s="1" t="s">
        <v>178</v>
      </c>
      <c r="V18639" s="1"/>
      <c r="W18639" s="2"/>
      <c r="X18639">
        <v>18638</v>
      </c>
      <c r="Y18639" s="1" t="s">
        <v>179</v>
      </c>
      <c r="Z18639" s="1"/>
      <c r="AA18639" s="2"/>
    </row>
    <row r="18640" spans="8:27">
      <c r="H18640">
        <v>18639</v>
      </c>
      <c r="I18640" s="1" t="s">
        <v>752</v>
      </c>
      <c r="J18640" s="1"/>
      <c r="K18640" s="2"/>
      <c r="L18640">
        <v>18639</v>
      </c>
      <c r="M18640" s="1" t="s">
        <v>753</v>
      </c>
      <c r="N18640" s="1"/>
      <c r="O18640" s="2"/>
      <c r="P18640">
        <v>18639</v>
      </c>
      <c r="Q18640" s="1" t="s">
        <v>754</v>
      </c>
      <c r="R18640" s="1"/>
      <c r="S18640" s="2"/>
      <c r="T18640">
        <v>18639</v>
      </c>
      <c r="U18640" s="1" t="s">
        <v>178</v>
      </c>
      <c r="V18640" s="1"/>
      <c r="W18640" s="2"/>
      <c r="X18640">
        <v>18639</v>
      </c>
      <c r="Y18640" s="1" t="s">
        <v>179</v>
      </c>
      <c r="Z18640" s="1"/>
      <c r="AA18640" s="2"/>
    </row>
    <row r="18641" spans="8:27">
      <c r="H18641">
        <v>18640</v>
      </c>
      <c r="I18641" s="1" t="s">
        <v>752</v>
      </c>
      <c r="J18641" s="1"/>
      <c r="K18641" s="2"/>
      <c r="L18641">
        <v>18640</v>
      </c>
      <c r="M18641" s="1" t="s">
        <v>753</v>
      </c>
      <c r="N18641" s="1"/>
      <c r="O18641" s="2"/>
      <c r="P18641">
        <v>18640</v>
      </c>
      <c r="Q18641" s="1" t="s">
        <v>754</v>
      </c>
      <c r="R18641" s="1"/>
      <c r="S18641" s="2"/>
      <c r="T18641">
        <v>18640</v>
      </c>
      <c r="U18641" s="1" t="s">
        <v>178</v>
      </c>
      <c r="V18641" s="1"/>
      <c r="W18641" s="2"/>
      <c r="X18641">
        <v>18640</v>
      </c>
      <c r="Y18641" s="1" t="s">
        <v>179</v>
      </c>
      <c r="Z18641" s="1"/>
      <c r="AA18641" s="2"/>
    </row>
    <row r="18642" spans="8:27">
      <c r="H18642">
        <v>18641</v>
      </c>
      <c r="I18642" s="1" t="s">
        <v>752</v>
      </c>
      <c r="J18642" s="1"/>
      <c r="K18642" s="2"/>
      <c r="L18642">
        <v>18641</v>
      </c>
      <c r="M18642" s="1" t="s">
        <v>753</v>
      </c>
      <c r="N18642" s="1"/>
      <c r="O18642" s="2"/>
      <c r="P18642">
        <v>18641</v>
      </c>
      <c r="Q18642" s="1" t="s">
        <v>754</v>
      </c>
      <c r="R18642" s="1"/>
      <c r="S18642" s="2"/>
      <c r="T18642">
        <v>18641</v>
      </c>
      <c r="U18642" s="1" t="s">
        <v>178</v>
      </c>
      <c r="V18642" s="1"/>
      <c r="W18642" s="2"/>
      <c r="X18642">
        <v>18641</v>
      </c>
      <c r="Y18642" s="1" t="s">
        <v>179</v>
      </c>
      <c r="Z18642" s="1"/>
      <c r="AA18642" s="2"/>
    </row>
    <row r="18643" spans="8:27">
      <c r="H18643">
        <v>18642</v>
      </c>
      <c r="I18643" s="1" t="s">
        <v>752</v>
      </c>
      <c r="J18643" s="1"/>
      <c r="K18643" s="2"/>
      <c r="L18643">
        <v>18642</v>
      </c>
      <c r="M18643" s="1" t="s">
        <v>753</v>
      </c>
      <c r="N18643" s="1"/>
      <c r="O18643" s="2"/>
      <c r="P18643">
        <v>18642</v>
      </c>
      <c r="Q18643" s="1" t="s">
        <v>754</v>
      </c>
      <c r="R18643" s="1"/>
      <c r="S18643" s="2"/>
      <c r="T18643">
        <v>18642</v>
      </c>
      <c r="U18643" s="1" t="s">
        <v>178</v>
      </c>
      <c r="V18643" s="1"/>
      <c r="W18643" s="2"/>
      <c r="X18643">
        <v>18642</v>
      </c>
      <c r="Y18643" s="1" t="s">
        <v>179</v>
      </c>
      <c r="Z18643" s="1"/>
      <c r="AA18643" s="2"/>
    </row>
    <row r="18644" spans="8:27">
      <c r="H18644">
        <v>18643</v>
      </c>
      <c r="I18644" s="1" t="s">
        <v>752</v>
      </c>
      <c r="J18644" s="1"/>
      <c r="K18644" s="2"/>
      <c r="L18644">
        <v>18643</v>
      </c>
      <c r="M18644" s="1" t="s">
        <v>753</v>
      </c>
      <c r="N18644" s="1"/>
      <c r="O18644" s="2"/>
      <c r="P18644">
        <v>18643</v>
      </c>
      <c r="Q18644" s="1" t="s">
        <v>754</v>
      </c>
      <c r="R18644" s="1"/>
      <c r="S18644" s="2"/>
      <c r="T18644">
        <v>18643</v>
      </c>
      <c r="U18644" s="1" t="s">
        <v>178</v>
      </c>
      <c r="V18644" s="1"/>
      <c r="W18644" s="2"/>
      <c r="X18644">
        <v>18643</v>
      </c>
      <c r="Y18644" s="1" t="s">
        <v>179</v>
      </c>
      <c r="Z18644" s="1"/>
      <c r="AA18644" s="2"/>
    </row>
    <row r="18645" spans="8:27">
      <c r="H18645">
        <v>18644</v>
      </c>
      <c r="I18645" s="1" t="s">
        <v>752</v>
      </c>
      <c r="J18645" s="1"/>
      <c r="K18645" s="2"/>
      <c r="L18645">
        <v>18644</v>
      </c>
      <c r="M18645" s="1" t="s">
        <v>753</v>
      </c>
      <c r="N18645" s="1"/>
      <c r="O18645" s="2"/>
      <c r="P18645">
        <v>18644</v>
      </c>
      <c r="Q18645" s="1" t="s">
        <v>754</v>
      </c>
      <c r="R18645" s="1"/>
      <c r="S18645" s="2"/>
      <c r="T18645">
        <v>18644</v>
      </c>
      <c r="U18645" s="1" t="s">
        <v>178</v>
      </c>
      <c r="V18645" s="1"/>
      <c r="W18645" s="2"/>
      <c r="X18645">
        <v>18644</v>
      </c>
      <c r="Y18645" s="1" t="s">
        <v>179</v>
      </c>
      <c r="Z18645" s="1"/>
      <c r="AA18645" s="2"/>
    </row>
    <row r="18646" spans="8:27">
      <c r="H18646">
        <v>18645</v>
      </c>
      <c r="I18646" s="1" t="s">
        <v>752</v>
      </c>
      <c r="J18646" s="1"/>
      <c r="K18646" s="2"/>
      <c r="L18646">
        <v>18645</v>
      </c>
      <c r="M18646" s="1" t="s">
        <v>753</v>
      </c>
      <c r="N18646" s="1"/>
      <c r="O18646" s="2"/>
      <c r="P18646">
        <v>18645</v>
      </c>
      <c r="Q18646" s="1" t="s">
        <v>754</v>
      </c>
      <c r="R18646" s="1"/>
      <c r="S18646" s="2"/>
      <c r="T18646">
        <v>18645</v>
      </c>
      <c r="U18646" s="1" t="s">
        <v>178</v>
      </c>
      <c r="V18646" s="1"/>
      <c r="W18646" s="2"/>
      <c r="X18646">
        <v>18645</v>
      </c>
      <c r="Y18646" s="1" t="s">
        <v>179</v>
      </c>
      <c r="Z18646" s="1"/>
      <c r="AA18646" s="2"/>
    </row>
    <row r="18647" spans="8:27">
      <c r="H18647">
        <v>18646</v>
      </c>
      <c r="I18647" s="1" t="s">
        <v>752</v>
      </c>
      <c r="J18647" s="1"/>
      <c r="K18647" s="2"/>
      <c r="L18647">
        <v>18646</v>
      </c>
      <c r="M18647" s="1" t="s">
        <v>753</v>
      </c>
      <c r="N18647" s="1"/>
      <c r="O18647" s="2"/>
      <c r="P18647">
        <v>18646</v>
      </c>
      <c r="Q18647" s="1" t="s">
        <v>754</v>
      </c>
      <c r="R18647" s="1"/>
      <c r="S18647" s="2"/>
      <c r="T18647">
        <v>18646</v>
      </c>
      <c r="U18647" s="1" t="s">
        <v>178</v>
      </c>
      <c r="V18647" s="1"/>
      <c r="W18647" s="2"/>
      <c r="X18647">
        <v>18646</v>
      </c>
      <c r="Y18647" s="1" t="s">
        <v>179</v>
      </c>
      <c r="Z18647" s="1"/>
      <c r="AA18647" s="2"/>
    </row>
    <row r="18648" spans="8:27">
      <c r="H18648">
        <v>18647</v>
      </c>
      <c r="I18648" s="1" t="s">
        <v>752</v>
      </c>
      <c r="J18648" s="1"/>
      <c r="K18648" s="2"/>
      <c r="L18648">
        <v>18647</v>
      </c>
      <c r="M18648" s="1" t="s">
        <v>753</v>
      </c>
      <c r="N18648" s="1"/>
      <c r="O18648" s="2"/>
      <c r="P18648">
        <v>18647</v>
      </c>
      <c r="Q18648" s="1" t="s">
        <v>754</v>
      </c>
      <c r="R18648" s="1"/>
      <c r="S18648" s="2"/>
      <c r="T18648">
        <v>18647</v>
      </c>
      <c r="U18648" s="1" t="s">
        <v>178</v>
      </c>
      <c r="V18648" s="1"/>
      <c r="W18648" s="2"/>
      <c r="X18648">
        <v>18647</v>
      </c>
      <c r="Y18648" s="1" t="s">
        <v>179</v>
      </c>
      <c r="Z18648" s="1"/>
      <c r="AA18648" s="2"/>
    </row>
    <row r="18649" spans="8:27">
      <c r="H18649">
        <v>18648</v>
      </c>
      <c r="I18649" s="1" t="s">
        <v>752</v>
      </c>
      <c r="J18649" s="1"/>
      <c r="K18649" s="2"/>
      <c r="L18649">
        <v>18648</v>
      </c>
      <c r="M18649" s="1" t="s">
        <v>753</v>
      </c>
      <c r="N18649" s="1"/>
      <c r="O18649" s="2"/>
      <c r="P18649">
        <v>18648</v>
      </c>
      <c r="Q18649" s="1" t="s">
        <v>754</v>
      </c>
      <c r="R18649" s="1"/>
      <c r="S18649" s="2"/>
      <c r="T18649">
        <v>18648</v>
      </c>
      <c r="U18649" s="1" t="s">
        <v>178</v>
      </c>
      <c r="V18649" s="1"/>
      <c r="W18649" s="2"/>
      <c r="X18649">
        <v>18648</v>
      </c>
      <c r="Y18649" s="1" t="s">
        <v>179</v>
      </c>
      <c r="Z18649" s="1"/>
      <c r="AA18649" s="2"/>
    </row>
    <row r="18650" spans="8:27">
      <c r="H18650">
        <v>18649</v>
      </c>
      <c r="I18650" s="1" t="s">
        <v>752</v>
      </c>
      <c r="J18650" s="1"/>
      <c r="K18650" s="2"/>
      <c r="L18650">
        <v>18649</v>
      </c>
      <c r="M18650" s="1" t="s">
        <v>753</v>
      </c>
      <c r="N18650" s="1"/>
      <c r="O18650" s="2"/>
      <c r="P18650">
        <v>18649</v>
      </c>
      <c r="Q18650" s="1" t="s">
        <v>754</v>
      </c>
      <c r="R18650" s="1"/>
      <c r="S18650" s="2"/>
      <c r="T18650">
        <v>18649</v>
      </c>
      <c r="U18650" s="1" t="s">
        <v>178</v>
      </c>
      <c r="V18650" s="1"/>
      <c r="W18650" s="2"/>
      <c r="X18650">
        <v>18649</v>
      </c>
      <c r="Y18650" s="1" t="s">
        <v>179</v>
      </c>
      <c r="Z18650" s="1"/>
      <c r="AA18650" s="2"/>
    </row>
    <row r="18651" spans="8:27">
      <c r="H18651">
        <v>18650</v>
      </c>
      <c r="I18651" s="1" t="s">
        <v>752</v>
      </c>
      <c r="J18651" s="1"/>
      <c r="K18651" s="2"/>
      <c r="L18651">
        <v>18650</v>
      </c>
      <c r="M18651" s="1" t="s">
        <v>753</v>
      </c>
      <c r="N18651" s="1"/>
      <c r="O18651" s="2"/>
      <c r="P18651">
        <v>18650</v>
      </c>
      <c r="Q18651" s="1" t="s">
        <v>754</v>
      </c>
      <c r="R18651" s="1"/>
      <c r="S18651" s="2"/>
      <c r="T18651">
        <v>18650</v>
      </c>
      <c r="U18651" s="1" t="s">
        <v>178</v>
      </c>
      <c r="V18651" s="1"/>
      <c r="W18651" s="2"/>
      <c r="X18651">
        <v>18650</v>
      </c>
      <c r="Y18651" s="1" t="s">
        <v>179</v>
      </c>
      <c r="Z18651" s="1"/>
      <c r="AA18651" s="2"/>
    </row>
    <row r="18652" spans="8:27">
      <c r="H18652">
        <v>18651</v>
      </c>
      <c r="I18652" s="1" t="s">
        <v>752</v>
      </c>
      <c r="J18652" s="1"/>
      <c r="K18652" s="2"/>
      <c r="L18652">
        <v>18651</v>
      </c>
      <c r="M18652" s="1" t="s">
        <v>753</v>
      </c>
      <c r="N18652" s="1"/>
      <c r="O18652" s="2"/>
      <c r="P18652">
        <v>18651</v>
      </c>
      <c r="Q18652" s="1" t="s">
        <v>754</v>
      </c>
      <c r="R18652" s="1"/>
      <c r="S18652" s="2"/>
      <c r="T18652">
        <v>18651</v>
      </c>
      <c r="U18652" s="1" t="s">
        <v>178</v>
      </c>
      <c r="V18652" s="1"/>
      <c r="W18652" s="2"/>
      <c r="X18652">
        <v>18651</v>
      </c>
      <c r="Y18652" s="1" t="s">
        <v>179</v>
      </c>
      <c r="Z18652" s="1"/>
      <c r="AA18652" s="2"/>
    </row>
    <row r="18653" spans="8:27">
      <c r="H18653">
        <v>18652</v>
      </c>
      <c r="I18653" s="1" t="s">
        <v>752</v>
      </c>
      <c r="J18653" s="1"/>
      <c r="K18653" s="2"/>
      <c r="L18653">
        <v>18652</v>
      </c>
      <c r="M18653" s="1" t="s">
        <v>753</v>
      </c>
      <c r="N18653" s="1"/>
      <c r="O18653" s="2"/>
      <c r="P18653">
        <v>18652</v>
      </c>
      <c r="Q18653" s="1" t="s">
        <v>754</v>
      </c>
      <c r="R18653" s="1"/>
      <c r="S18653" s="2"/>
      <c r="T18653">
        <v>18652</v>
      </c>
      <c r="U18653" s="1" t="s">
        <v>178</v>
      </c>
      <c r="V18653" s="1"/>
      <c r="W18653" s="2"/>
      <c r="X18653">
        <v>18652</v>
      </c>
      <c r="Y18653" s="1" t="s">
        <v>179</v>
      </c>
      <c r="Z18653" s="1"/>
      <c r="AA18653" s="2"/>
    </row>
    <row r="18654" spans="8:27">
      <c r="H18654">
        <v>18653</v>
      </c>
      <c r="I18654" s="1" t="s">
        <v>752</v>
      </c>
      <c r="J18654" s="1"/>
      <c r="K18654" s="2"/>
      <c r="L18654">
        <v>18653</v>
      </c>
      <c r="M18654" s="1" t="s">
        <v>753</v>
      </c>
      <c r="N18654" s="1"/>
      <c r="O18654" s="2"/>
      <c r="P18654">
        <v>18653</v>
      </c>
      <c r="Q18654" s="1" t="s">
        <v>754</v>
      </c>
      <c r="R18654" s="1"/>
      <c r="S18654" s="2"/>
      <c r="T18654">
        <v>18653</v>
      </c>
      <c r="U18654" s="1" t="s">
        <v>178</v>
      </c>
      <c r="V18654" s="1"/>
      <c r="W18654" s="2"/>
      <c r="X18654">
        <v>18653</v>
      </c>
      <c r="Y18654" s="1" t="s">
        <v>179</v>
      </c>
      <c r="Z18654" s="1"/>
      <c r="AA18654" s="2"/>
    </row>
    <row r="18655" spans="8:27">
      <c r="H18655">
        <v>18654</v>
      </c>
      <c r="I18655" s="1" t="s">
        <v>752</v>
      </c>
      <c r="J18655" s="1"/>
      <c r="K18655" s="2"/>
      <c r="L18655">
        <v>18654</v>
      </c>
      <c r="M18655" s="1" t="s">
        <v>753</v>
      </c>
      <c r="N18655" s="1"/>
      <c r="O18655" s="2"/>
      <c r="P18655">
        <v>18654</v>
      </c>
      <c r="Q18655" s="1" t="s">
        <v>754</v>
      </c>
      <c r="R18655" s="1"/>
      <c r="S18655" s="2"/>
      <c r="T18655">
        <v>18654</v>
      </c>
      <c r="U18655" s="1" t="s">
        <v>178</v>
      </c>
      <c r="V18655" s="1"/>
      <c r="W18655" s="2"/>
      <c r="X18655">
        <v>18654</v>
      </c>
      <c r="Y18655" s="1" t="s">
        <v>179</v>
      </c>
      <c r="Z18655" s="1"/>
      <c r="AA18655" s="2"/>
    </row>
    <row r="18656" spans="8:27">
      <c r="H18656">
        <v>18655</v>
      </c>
      <c r="I18656" s="1" t="s">
        <v>752</v>
      </c>
      <c r="J18656" s="1"/>
      <c r="K18656" s="2"/>
      <c r="L18656">
        <v>18655</v>
      </c>
      <c r="M18656" s="1" t="s">
        <v>753</v>
      </c>
      <c r="N18656" s="1"/>
      <c r="O18656" s="2"/>
      <c r="P18656">
        <v>18655</v>
      </c>
      <c r="Q18656" s="1" t="s">
        <v>754</v>
      </c>
      <c r="R18656" s="1"/>
      <c r="S18656" s="2"/>
      <c r="T18656">
        <v>18655</v>
      </c>
      <c r="U18656" s="1" t="s">
        <v>178</v>
      </c>
      <c r="V18656" s="1"/>
      <c r="W18656" s="2"/>
      <c r="X18656">
        <v>18655</v>
      </c>
      <c r="Y18656" s="1" t="s">
        <v>179</v>
      </c>
      <c r="Z18656" s="1"/>
      <c r="AA18656" s="2"/>
    </row>
    <row r="18657" spans="8:27">
      <c r="H18657">
        <v>18656</v>
      </c>
      <c r="I18657" s="1" t="s">
        <v>752</v>
      </c>
      <c r="J18657" s="1"/>
      <c r="K18657" s="2"/>
      <c r="L18657">
        <v>18656</v>
      </c>
      <c r="M18657" s="1" t="s">
        <v>753</v>
      </c>
      <c r="N18657" s="1"/>
      <c r="O18657" s="2"/>
      <c r="P18657">
        <v>18656</v>
      </c>
      <c r="Q18657" s="1" t="s">
        <v>754</v>
      </c>
      <c r="R18657" s="1"/>
      <c r="S18657" s="2"/>
      <c r="T18657">
        <v>18656</v>
      </c>
      <c r="U18657" s="1" t="s">
        <v>178</v>
      </c>
      <c r="V18657" s="1"/>
      <c r="W18657" s="2"/>
      <c r="X18657">
        <v>18656</v>
      </c>
      <c r="Y18657" s="1" t="s">
        <v>179</v>
      </c>
      <c r="Z18657" s="1"/>
      <c r="AA18657" s="2"/>
    </row>
    <row r="18658" spans="8:27">
      <c r="H18658">
        <v>18657</v>
      </c>
      <c r="I18658" s="1" t="s">
        <v>752</v>
      </c>
      <c r="J18658" s="1"/>
      <c r="K18658" s="2"/>
      <c r="L18658">
        <v>18657</v>
      </c>
      <c r="M18658" s="1" t="s">
        <v>753</v>
      </c>
      <c r="N18658" s="1"/>
      <c r="O18658" s="2"/>
      <c r="P18658">
        <v>18657</v>
      </c>
      <c r="Q18658" s="1" t="s">
        <v>754</v>
      </c>
      <c r="R18658" s="1"/>
      <c r="S18658" s="2"/>
      <c r="T18658">
        <v>18657</v>
      </c>
      <c r="U18658" s="1" t="s">
        <v>178</v>
      </c>
      <c r="V18658" s="1"/>
      <c r="W18658" s="2"/>
      <c r="X18658">
        <v>18657</v>
      </c>
      <c r="Y18658" s="1" t="s">
        <v>179</v>
      </c>
      <c r="Z18658" s="1"/>
      <c r="AA18658" s="2"/>
    </row>
    <row r="18659" spans="8:27">
      <c r="H18659">
        <v>18658</v>
      </c>
      <c r="I18659" s="1" t="s">
        <v>752</v>
      </c>
      <c r="J18659" s="1"/>
      <c r="K18659" s="2"/>
      <c r="L18659">
        <v>18658</v>
      </c>
      <c r="M18659" s="1" t="s">
        <v>753</v>
      </c>
      <c r="N18659" s="1"/>
      <c r="O18659" s="2"/>
      <c r="P18659">
        <v>18658</v>
      </c>
      <c r="Q18659" s="1" t="s">
        <v>754</v>
      </c>
      <c r="R18659" s="1"/>
      <c r="S18659" s="2"/>
      <c r="T18659">
        <v>18658</v>
      </c>
      <c r="U18659" s="1" t="s">
        <v>178</v>
      </c>
      <c r="V18659" s="1"/>
      <c r="W18659" s="2"/>
      <c r="X18659">
        <v>18658</v>
      </c>
      <c r="Y18659" s="1" t="s">
        <v>179</v>
      </c>
      <c r="Z18659" s="1"/>
      <c r="AA18659" s="2"/>
    </row>
    <row r="18660" spans="8:27">
      <c r="H18660">
        <v>18659</v>
      </c>
      <c r="I18660" s="1" t="s">
        <v>752</v>
      </c>
      <c r="J18660" s="1"/>
      <c r="K18660" s="2"/>
      <c r="L18660">
        <v>18659</v>
      </c>
      <c r="M18660" s="1" t="s">
        <v>753</v>
      </c>
      <c r="N18660" s="1"/>
      <c r="O18660" s="2"/>
      <c r="P18660">
        <v>18659</v>
      </c>
      <c r="Q18660" s="1" t="s">
        <v>754</v>
      </c>
      <c r="R18660" s="1"/>
      <c r="S18660" s="2"/>
      <c r="T18660">
        <v>18659</v>
      </c>
      <c r="U18660" s="1" t="s">
        <v>178</v>
      </c>
      <c r="V18660" s="1"/>
      <c r="W18660" s="2"/>
      <c r="X18660">
        <v>18659</v>
      </c>
      <c r="Y18660" s="1" t="s">
        <v>179</v>
      </c>
      <c r="Z18660" s="1"/>
      <c r="AA18660" s="2"/>
    </row>
    <row r="18661" spans="8:27">
      <c r="H18661">
        <v>18660</v>
      </c>
      <c r="I18661" s="1" t="s">
        <v>752</v>
      </c>
      <c r="J18661" s="1"/>
      <c r="K18661" s="2"/>
      <c r="L18661">
        <v>18660</v>
      </c>
      <c r="M18661" s="1" t="s">
        <v>753</v>
      </c>
      <c r="N18661" s="1"/>
      <c r="O18661" s="2"/>
      <c r="P18661">
        <v>18660</v>
      </c>
      <c r="Q18661" s="1" t="s">
        <v>754</v>
      </c>
      <c r="R18661" s="1"/>
      <c r="S18661" s="2"/>
      <c r="T18661">
        <v>18660</v>
      </c>
      <c r="U18661" s="1" t="s">
        <v>178</v>
      </c>
      <c r="V18661" s="1"/>
      <c r="W18661" s="2"/>
      <c r="X18661">
        <v>18660</v>
      </c>
      <c r="Y18661" s="1" t="s">
        <v>179</v>
      </c>
      <c r="Z18661" s="1"/>
      <c r="AA18661" s="2"/>
    </row>
    <row r="18662" spans="8:27">
      <c r="H18662">
        <v>18661</v>
      </c>
      <c r="I18662" s="1" t="s">
        <v>752</v>
      </c>
      <c r="J18662" s="1"/>
      <c r="K18662" s="2"/>
      <c r="L18662">
        <v>18661</v>
      </c>
      <c r="M18662" s="1" t="s">
        <v>753</v>
      </c>
      <c r="N18662" s="1"/>
      <c r="O18662" s="2"/>
      <c r="P18662">
        <v>18661</v>
      </c>
      <c r="Q18662" s="1" t="s">
        <v>754</v>
      </c>
      <c r="R18662" s="1"/>
      <c r="S18662" s="2"/>
      <c r="T18662">
        <v>18661</v>
      </c>
      <c r="U18662" s="1" t="s">
        <v>178</v>
      </c>
      <c r="V18662" s="1"/>
      <c r="W18662" s="2"/>
      <c r="X18662">
        <v>18661</v>
      </c>
      <c r="Y18662" s="1" t="s">
        <v>179</v>
      </c>
      <c r="Z18662" s="1"/>
      <c r="AA18662" s="2"/>
    </row>
    <row r="18663" spans="8:27">
      <c r="H18663">
        <v>18662</v>
      </c>
      <c r="I18663" s="1" t="s">
        <v>752</v>
      </c>
      <c r="J18663" s="1"/>
      <c r="K18663" s="2"/>
      <c r="L18663">
        <v>18662</v>
      </c>
      <c r="M18663" s="1" t="s">
        <v>753</v>
      </c>
      <c r="N18663" s="1"/>
      <c r="O18663" s="2"/>
      <c r="P18663">
        <v>18662</v>
      </c>
      <c r="Q18663" s="1" t="s">
        <v>754</v>
      </c>
      <c r="R18663" s="1"/>
      <c r="S18663" s="2"/>
      <c r="T18663">
        <v>18662</v>
      </c>
      <c r="U18663" s="1" t="s">
        <v>178</v>
      </c>
      <c r="V18663" s="1"/>
      <c r="W18663" s="2"/>
      <c r="X18663">
        <v>18662</v>
      </c>
      <c r="Y18663" s="1" t="s">
        <v>179</v>
      </c>
      <c r="Z18663" s="1"/>
      <c r="AA18663" s="2"/>
    </row>
    <row r="18664" spans="8:27">
      <c r="H18664">
        <v>18663</v>
      </c>
      <c r="I18664" s="1" t="s">
        <v>752</v>
      </c>
      <c r="J18664" s="1"/>
      <c r="K18664" s="2"/>
      <c r="L18664">
        <v>18663</v>
      </c>
      <c r="M18664" s="1" t="s">
        <v>753</v>
      </c>
      <c r="N18664" s="1"/>
      <c r="O18664" s="2"/>
      <c r="P18664">
        <v>18663</v>
      </c>
      <c r="Q18664" s="1" t="s">
        <v>754</v>
      </c>
      <c r="R18664" s="1"/>
      <c r="S18664" s="2"/>
      <c r="T18664">
        <v>18663</v>
      </c>
      <c r="U18664" s="1" t="s">
        <v>178</v>
      </c>
      <c r="V18664" s="1"/>
      <c r="W18664" s="2"/>
      <c r="X18664">
        <v>18663</v>
      </c>
      <c r="Y18664" s="1" t="s">
        <v>179</v>
      </c>
      <c r="Z18664" s="1"/>
      <c r="AA18664" s="2"/>
    </row>
    <row r="18665" spans="8:27">
      <c r="H18665">
        <v>18664</v>
      </c>
      <c r="I18665" s="1" t="s">
        <v>752</v>
      </c>
      <c r="J18665" s="1"/>
      <c r="K18665" s="2"/>
      <c r="L18665">
        <v>18664</v>
      </c>
      <c r="M18665" s="1" t="s">
        <v>753</v>
      </c>
      <c r="N18665" s="1"/>
      <c r="O18665" s="2"/>
      <c r="P18665">
        <v>18664</v>
      </c>
      <c r="Q18665" s="1" t="s">
        <v>754</v>
      </c>
      <c r="R18665" s="1"/>
      <c r="S18665" s="2"/>
      <c r="T18665">
        <v>18664</v>
      </c>
      <c r="U18665" s="1" t="s">
        <v>178</v>
      </c>
      <c r="V18665" s="1"/>
      <c r="W18665" s="2"/>
      <c r="X18665">
        <v>18664</v>
      </c>
      <c r="Y18665" s="1" t="s">
        <v>179</v>
      </c>
      <c r="Z18665" s="1"/>
      <c r="AA18665" s="2"/>
    </row>
    <row r="18666" spans="8:27">
      <c r="H18666">
        <v>18665</v>
      </c>
      <c r="I18666" s="1" t="s">
        <v>752</v>
      </c>
      <c r="J18666" s="1"/>
      <c r="K18666" s="2"/>
      <c r="L18666">
        <v>18665</v>
      </c>
      <c r="M18666" s="1" t="s">
        <v>753</v>
      </c>
      <c r="N18666" s="1"/>
      <c r="O18666" s="2"/>
      <c r="P18666">
        <v>18665</v>
      </c>
      <c r="Q18666" s="1" t="s">
        <v>754</v>
      </c>
      <c r="R18666" s="1"/>
      <c r="S18666" s="2"/>
      <c r="T18666">
        <v>18665</v>
      </c>
      <c r="U18666" s="1" t="s">
        <v>178</v>
      </c>
      <c r="V18666" s="1"/>
      <c r="W18666" s="2"/>
      <c r="X18666">
        <v>18665</v>
      </c>
      <c r="Y18666" s="1" t="s">
        <v>179</v>
      </c>
      <c r="Z18666" s="1"/>
      <c r="AA18666" s="2"/>
    </row>
    <row r="18667" spans="8:27">
      <c r="H18667">
        <v>18666</v>
      </c>
      <c r="I18667" s="1" t="s">
        <v>752</v>
      </c>
      <c r="J18667" s="1"/>
      <c r="K18667" s="2"/>
      <c r="L18667">
        <v>18666</v>
      </c>
      <c r="M18667" s="1" t="s">
        <v>753</v>
      </c>
      <c r="N18667" s="1"/>
      <c r="O18667" s="2"/>
      <c r="P18667">
        <v>18666</v>
      </c>
      <c r="Q18667" s="1" t="s">
        <v>754</v>
      </c>
      <c r="R18667" s="1"/>
      <c r="S18667" s="2"/>
      <c r="T18667">
        <v>18666</v>
      </c>
      <c r="U18667" s="1" t="s">
        <v>178</v>
      </c>
      <c r="V18667" s="1"/>
      <c r="W18667" s="2"/>
      <c r="X18667">
        <v>18666</v>
      </c>
      <c r="Y18667" s="1" t="s">
        <v>179</v>
      </c>
      <c r="Z18667" s="1"/>
      <c r="AA18667" s="2"/>
    </row>
    <row r="18668" spans="8:27">
      <c r="H18668">
        <v>18667</v>
      </c>
      <c r="I18668" s="1" t="s">
        <v>752</v>
      </c>
      <c r="J18668" s="1"/>
      <c r="K18668" s="2"/>
      <c r="L18668">
        <v>18667</v>
      </c>
      <c r="M18668" s="1" t="s">
        <v>753</v>
      </c>
      <c r="N18668" s="1"/>
      <c r="O18668" s="2"/>
      <c r="P18668">
        <v>18667</v>
      </c>
      <c r="Q18668" s="1" t="s">
        <v>754</v>
      </c>
      <c r="R18668" s="1"/>
      <c r="S18668" s="2"/>
      <c r="T18668">
        <v>18667</v>
      </c>
      <c r="U18668" s="1" t="s">
        <v>178</v>
      </c>
      <c r="V18668" s="1"/>
      <c r="W18668" s="2"/>
      <c r="X18668">
        <v>18667</v>
      </c>
      <c r="Y18668" s="1" t="s">
        <v>179</v>
      </c>
      <c r="Z18668" s="1"/>
      <c r="AA18668" s="2"/>
    </row>
    <row r="18669" spans="8:27">
      <c r="H18669">
        <v>18668</v>
      </c>
      <c r="I18669" s="1" t="s">
        <v>752</v>
      </c>
      <c r="J18669" s="1"/>
      <c r="K18669" s="2"/>
      <c r="L18669">
        <v>18668</v>
      </c>
      <c r="M18669" s="1" t="s">
        <v>753</v>
      </c>
      <c r="N18669" s="1"/>
      <c r="O18669" s="2"/>
      <c r="P18669">
        <v>18668</v>
      </c>
      <c r="Q18669" s="1" t="s">
        <v>754</v>
      </c>
      <c r="R18669" s="1"/>
      <c r="S18669" s="2"/>
      <c r="T18669">
        <v>18668</v>
      </c>
      <c r="U18669" s="1" t="s">
        <v>178</v>
      </c>
      <c r="V18669" s="1"/>
      <c r="W18669" s="2"/>
      <c r="X18669">
        <v>18668</v>
      </c>
      <c r="Y18669" s="1" t="s">
        <v>179</v>
      </c>
      <c r="Z18669" s="1"/>
      <c r="AA18669" s="2"/>
    </row>
    <row r="18670" spans="8:27">
      <c r="H18670">
        <v>18669</v>
      </c>
      <c r="I18670" s="1" t="s">
        <v>752</v>
      </c>
      <c r="J18670" s="1"/>
      <c r="K18670" s="2"/>
      <c r="L18670">
        <v>18669</v>
      </c>
      <c r="M18670" s="1" t="s">
        <v>753</v>
      </c>
      <c r="N18670" s="1"/>
      <c r="O18670" s="2"/>
      <c r="P18670">
        <v>18669</v>
      </c>
      <c r="Q18670" s="1" t="s">
        <v>754</v>
      </c>
      <c r="R18670" s="1"/>
      <c r="S18670" s="2"/>
      <c r="T18670">
        <v>18669</v>
      </c>
      <c r="U18670" s="1" t="s">
        <v>178</v>
      </c>
      <c r="V18670" s="1"/>
      <c r="W18670" s="2"/>
      <c r="X18670">
        <v>18669</v>
      </c>
      <c r="Y18670" s="1" t="s">
        <v>179</v>
      </c>
      <c r="Z18670" s="1"/>
      <c r="AA18670" s="2"/>
    </row>
    <row r="18671" spans="8:27">
      <c r="H18671">
        <v>18670</v>
      </c>
      <c r="I18671" s="1" t="s">
        <v>752</v>
      </c>
      <c r="J18671" s="1"/>
      <c r="K18671" s="2"/>
      <c r="L18671">
        <v>18670</v>
      </c>
      <c r="M18671" s="1" t="s">
        <v>753</v>
      </c>
      <c r="N18671" s="1"/>
      <c r="O18671" s="2"/>
      <c r="P18671">
        <v>18670</v>
      </c>
      <c r="Q18671" s="1" t="s">
        <v>754</v>
      </c>
      <c r="R18671" s="1"/>
      <c r="S18671" s="2"/>
      <c r="T18671">
        <v>18670</v>
      </c>
      <c r="U18671" s="1" t="s">
        <v>178</v>
      </c>
      <c r="V18671" s="1"/>
      <c r="W18671" s="2"/>
      <c r="X18671">
        <v>18670</v>
      </c>
      <c r="Y18671" s="1" t="s">
        <v>179</v>
      </c>
      <c r="Z18671" s="1"/>
      <c r="AA18671" s="2"/>
    </row>
    <row r="18672" spans="8:27">
      <c r="H18672">
        <v>18671</v>
      </c>
      <c r="I18672" s="1" t="s">
        <v>752</v>
      </c>
      <c r="J18672" s="1"/>
      <c r="K18672" s="2"/>
      <c r="L18672">
        <v>18671</v>
      </c>
      <c r="M18672" s="1" t="s">
        <v>753</v>
      </c>
      <c r="N18672" s="1"/>
      <c r="O18672" s="2"/>
      <c r="P18672">
        <v>18671</v>
      </c>
      <c r="Q18672" s="1" t="s">
        <v>754</v>
      </c>
      <c r="R18672" s="1"/>
      <c r="S18672" s="2"/>
      <c r="T18672">
        <v>18671</v>
      </c>
      <c r="U18672" s="1" t="s">
        <v>178</v>
      </c>
      <c r="V18672" s="1"/>
      <c r="W18672" s="2"/>
      <c r="X18672">
        <v>18671</v>
      </c>
      <c r="Y18672" s="1" t="s">
        <v>179</v>
      </c>
      <c r="Z18672" s="1"/>
      <c r="AA18672" s="2"/>
    </row>
    <row r="18673" spans="8:27">
      <c r="H18673">
        <v>18672</v>
      </c>
      <c r="I18673" s="1" t="s">
        <v>752</v>
      </c>
      <c r="J18673" s="1"/>
      <c r="K18673" s="2"/>
      <c r="L18673">
        <v>18672</v>
      </c>
      <c r="M18673" s="1" t="s">
        <v>753</v>
      </c>
      <c r="N18673" s="1"/>
      <c r="O18673" s="2"/>
      <c r="P18673">
        <v>18672</v>
      </c>
      <c r="Q18673" s="1" t="s">
        <v>754</v>
      </c>
      <c r="R18673" s="1"/>
      <c r="S18673" s="2"/>
      <c r="T18673">
        <v>18672</v>
      </c>
      <c r="U18673" s="1" t="s">
        <v>178</v>
      </c>
      <c r="V18673" s="1"/>
      <c r="W18673" s="2"/>
      <c r="X18673">
        <v>18672</v>
      </c>
      <c r="Y18673" s="1" t="s">
        <v>179</v>
      </c>
      <c r="Z18673" s="1"/>
      <c r="AA18673" s="2"/>
    </row>
    <row r="18674" spans="8:27">
      <c r="H18674">
        <v>18673</v>
      </c>
      <c r="I18674" s="1" t="s">
        <v>752</v>
      </c>
      <c r="J18674" s="1"/>
      <c r="K18674" s="2"/>
      <c r="L18674">
        <v>18673</v>
      </c>
      <c r="M18674" s="1" t="s">
        <v>753</v>
      </c>
      <c r="N18674" s="1"/>
      <c r="O18674" s="2"/>
      <c r="P18674">
        <v>18673</v>
      </c>
      <c r="Q18674" s="1" t="s">
        <v>754</v>
      </c>
      <c r="R18674" s="1"/>
      <c r="S18674" s="2"/>
      <c r="T18674">
        <v>18673</v>
      </c>
      <c r="U18674" s="1" t="s">
        <v>178</v>
      </c>
      <c r="V18674" s="1"/>
      <c r="W18674" s="2"/>
      <c r="X18674">
        <v>18673</v>
      </c>
      <c r="Y18674" s="1" t="s">
        <v>179</v>
      </c>
      <c r="Z18674" s="1"/>
      <c r="AA18674" s="2"/>
    </row>
    <row r="18675" spans="8:27">
      <c r="H18675">
        <v>18674</v>
      </c>
      <c r="I18675" s="1" t="s">
        <v>752</v>
      </c>
      <c r="J18675" s="1"/>
      <c r="K18675" s="2"/>
      <c r="L18675">
        <v>18674</v>
      </c>
      <c r="M18675" s="1" t="s">
        <v>753</v>
      </c>
      <c r="N18675" s="1"/>
      <c r="O18675" s="2"/>
      <c r="P18675">
        <v>18674</v>
      </c>
      <c r="Q18675" s="1" t="s">
        <v>754</v>
      </c>
      <c r="R18675" s="1"/>
      <c r="S18675" s="2"/>
      <c r="T18675">
        <v>18674</v>
      </c>
      <c r="U18675" s="1" t="s">
        <v>178</v>
      </c>
      <c r="V18675" s="1"/>
      <c r="W18675" s="2"/>
      <c r="X18675">
        <v>18674</v>
      </c>
      <c r="Y18675" s="1" t="s">
        <v>179</v>
      </c>
      <c r="Z18675" s="1"/>
      <c r="AA18675" s="2"/>
    </row>
    <row r="18676" spans="8:27">
      <c r="H18676">
        <v>18675</v>
      </c>
      <c r="I18676" s="1" t="s">
        <v>752</v>
      </c>
      <c r="J18676" s="1"/>
      <c r="K18676" s="2"/>
      <c r="L18676">
        <v>18675</v>
      </c>
      <c r="M18676" s="1" t="s">
        <v>753</v>
      </c>
      <c r="N18676" s="1"/>
      <c r="O18676" s="2"/>
      <c r="P18676">
        <v>18675</v>
      </c>
      <c r="Q18676" s="1" t="s">
        <v>754</v>
      </c>
      <c r="R18676" s="1"/>
      <c r="S18676" s="2"/>
      <c r="T18676">
        <v>18675</v>
      </c>
      <c r="U18676" s="1" t="s">
        <v>178</v>
      </c>
      <c r="V18676" s="1"/>
      <c r="W18676" s="2"/>
      <c r="X18676">
        <v>18675</v>
      </c>
      <c r="Y18676" s="1" t="s">
        <v>179</v>
      </c>
      <c r="Z18676" s="1"/>
      <c r="AA18676" s="2"/>
    </row>
    <row r="18677" spans="8:27">
      <c r="H18677">
        <v>18676</v>
      </c>
      <c r="I18677" s="1" t="s">
        <v>752</v>
      </c>
      <c r="J18677" s="1"/>
      <c r="K18677" s="2"/>
      <c r="L18677">
        <v>18676</v>
      </c>
      <c r="M18677" s="1" t="s">
        <v>753</v>
      </c>
      <c r="N18677" s="1"/>
      <c r="O18677" s="2"/>
      <c r="P18677">
        <v>18676</v>
      </c>
      <c r="Q18677" s="1" t="s">
        <v>754</v>
      </c>
      <c r="R18677" s="1"/>
      <c r="S18677" s="2"/>
      <c r="T18677">
        <v>18676</v>
      </c>
      <c r="U18677" s="1" t="s">
        <v>178</v>
      </c>
      <c r="V18677" s="1"/>
      <c r="W18677" s="2"/>
      <c r="X18677">
        <v>18676</v>
      </c>
      <c r="Y18677" s="1" t="s">
        <v>179</v>
      </c>
      <c r="Z18677" s="1"/>
      <c r="AA18677" s="2"/>
    </row>
    <row r="18678" spans="8:27">
      <c r="H18678">
        <v>18677</v>
      </c>
      <c r="I18678" s="1" t="s">
        <v>752</v>
      </c>
      <c r="J18678" s="1"/>
      <c r="K18678" s="2"/>
      <c r="L18678">
        <v>18677</v>
      </c>
      <c r="M18678" s="1" t="s">
        <v>753</v>
      </c>
      <c r="N18678" s="1"/>
      <c r="O18678" s="2"/>
      <c r="P18678">
        <v>18677</v>
      </c>
      <c r="Q18678" s="1" t="s">
        <v>754</v>
      </c>
      <c r="R18678" s="1"/>
      <c r="S18678" s="2"/>
      <c r="T18678">
        <v>18677</v>
      </c>
      <c r="U18678" s="1" t="s">
        <v>178</v>
      </c>
      <c r="V18678" s="1"/>
      <c r="W18678" s="2"/>
      <c r="X18678">
        <v>18677</v>
      </c>
      <c r="Y18678" s="1" t="s">
        <v>179</v>
      </c>
      <c r="Z18678" s="1"/>
      <c r="AA18678" s="2"/>
    </row>
    <row r="18679" spans="8:27">
      <c r="H18679">
        <v>18678</v>
      </c>
      <c r="I18679" s="1" t="s">
        <v>752</v>
      </c>
      <c r="J18679" s="1"/>
      <c r="K18679" s="2"/>
      <c r="L18679">
        <v>18678</v>
      </c>
      <c r="M18679" s="1" t="s">
        <v>753</v>
      </c>
      <c r="N18679" s="1"/>
      <c r="O18679" s="2"/>
      <c r="P18679">
        <v>18678</v>
      </c>
      <c r="Q18679" s="1" t="s">
        <v>754</v>
      </c>
      <c r="R18679" s="1"/>
      <c r="S18679" s="2"/>
      <c r="T18679">
        <v>18678</v>
      </c>
      <c r="U18679" s="1" t="s">
        <v>178</v>
      </c>
      <c r="V18679" s="1"/>
      <c r="W18679" s="2"/>
      <c r="X18679">
        <v>18678</v>
      </c>
      <c r="Y18679" s="1" t="s">
        <v>179</v>
      </c>
      <c r="Z18679" s="1"/>
      <c r="AA18679" s="2"/>
    </row>
    <row r="18680" spans="8:27">
      <c r="H18680">
        <v>18679</v>
      </c>
      <c r="I18680" s="1" t="s">
        <v>752</v>
      </c>
      <c r="J18680" s="1"/>
      <c r="K18680" s="2"/>
      <c r="L18680">
        <v>18679</v>
      </c>
      <c r="M18680" s="1" t="s">
        <v>753</v>
      </c>
      <c r="N18680" s="1"/>
      <c r="O18680" s="2"/>
      <c r="P18680">
        <v>18679</v>
      </c>
      <c r="Q18680" s="1" t="s">
        <v>754</v>
      </c>
      <c r="R18680" s="1"/>
      <c r="S18680" s="2"/>
      <c r="T18680">
        <v>18679</v>
      </c>
      <c r="U18680" s="1" t="s">
        <v>178</v>
      </c>
      <c r="V18680" s="1"/>
      <c r="W18680" s="2"/>
      <c r="X18680">
        <v>18679</v>
      </c>
      <c r="Y18680" s="1" t="s">
        <v>179</v>
      </c>
      <c r="Z18680" s="1"/>
      <c r="AA18680" s="2"/>
    </row>
    <row r="18681" spans="8:27">
      <c r="H18681">
        <v>18680</v>
      </c>
      <c r="I18681" s="1" t="s">
        <v>752</v>
      </c>
      <c r="J18681" s="1"/>
      <c r="K18681" s="2"/>
      <c r="L18681">
        <v>18680</v>
      </c>
      <c r="M18681" s="1" t="s">
        <v>753</v>
      </c>
      <c r="N18681" s="1"/>
      <c r="O18681" s="2"/>
      <c r="P18681">
        <v>18680</v>
      </c>
      <c r="Q18681" s="1" t="s">
        <v>754</v>
      </c>
      <c r="R18681" s="1"/>
      <c r="S18681" s="2"/>
      <c r="T18681">
        <v>18680</v>
      </c>
      <c r="U18681" s="1" t="s">
        <v>178</v>
      </c>
      <c r="V18681" s="1"/>
      <c r="W18681" s="2"/>
      <c r="X18681">
        <v>18680</v>
      </c>
      <c r="Y18681" s="1" t="s">
        <v>179</v>
      </c>
      <c r="Z18681" s="1"/>
      <c r="AA18681" s="2"/>
    </row>
    <row r="18682" spans="8:27">
      <c r="H18682">
        <v>18681</v>
      </c>
      <c r="I18682" s="1" t="s">
        <v>752</v>
      </c>
      <c r="J18682" s="1"/>
      <c r="K18682" s="2"/>
      <c r="L18682">
        <v>18681</v>
      </c>
      <c r="M18682" s="1" t="s">
        <v>753</v>
      </c>
      <c r="N18682" s="1"/>
      <c r="O18682" s="2"/>
      <c r="P18682">
        <v>18681</v>
      </c>
      <c r="Q18682" s="1" t="s">
        <v>754</v>
      </c>
      <c r="R18682" s="1"/>
      <c r="S18682" s="2"/>
      <c r="T18682">
        <v>18681</v>
      </c>
      <c r="U18682" s="1" t="s">
        <v>178</v>
      </c>
      <c r="V18682" s="1"/>
      <c r="W18682" s="2"/>
      <c r="X18682">
        <v>18681</v>
      </c>
      <c r="Y18682" s="1" t="s">
        <v>179</v>
      </c>
      <c r="Z18682" s="1"/>
      <c r="AA18682" s="2"/>
    </row>
    <row r="18683" spans="8:27">
      <c r="H18683">
        <v>18682</v>
      </c>
      <c r="I18683" s="1" t="s">
        <v>752</v>
      </c>
      <c r="J18683" s="1"/>
      <c r="K18683" s="2"/>
      <c r="L18683">
        <v>18682</v>
      </c>
      <c r="M18683" s="1" t="s">
        <v>753</v>
      </c>
      <c r="N18683" s="1"/>
      <c r="O18683" s="2"/>
      <c r="P18683">
        <v>18682</v>
      </c>
      <c r="Q18683" s="1" t="s">
        <v>754</v>
      </c>
      <c r="R18683" s="1"/>
      <c r="S18683" s="2"/>
      <c r="T18683">
        <v>18682</v>
      </c>
      <c r="U18683" s="1" t="s">
        <v>178</v>
      </c>
      <c r="V18683" s="1"/>
      <c r="W18683" s="2"/>
      <c r="X18683">
        <v>18682</v>
      </c>
      <c r="Y18683" s="1" t="s">
        <v>179</v>
      </c>
      <c r="Z18683" s="1"/>
      <c r="AA18683" s="2"/>
    </row>
    <row r="18684" spans="8:27">
      <c r="H18684">
        <v>18683</v>
      </c>
      <c r="I18684" s="1" t="s">
        <v>752</v>
      </c>
      <c r="J18684" s="1"/>
      <c r="K18684" s="2"/>
      <c r="L18684">
        <v>18683</v>
      </c>
      <c r="M18684" s="1" t="s">
        <v>753</v>
      </c>
      <c r="N18684" s="1"/>
      <c r="O18684" s="2"/>
      <c r="P18684">
        <v>18683</v>
      </c>
      <c r="Q18684" s="1" t="s">
        <v>754</v>
      </c>
      <c r="R18684" s="1"/>
      <c r="S18684" s="2"/>
      <c r="T18684">
        <v>18683</v>
      </c>
      <c r="U18684" s="1" t="s">
        <v>178</v>
      </c>
      <c r="V18684" s="1"/>
      <c r="W18684" s="2"/>
      <c r="X18684">
        <v>18683</v>
      </c>
      <c r="Y18684" s="1" t="s">
        <v>179</v>
      </c>
      <c r="Z18684" s="1"/>
      <c r="AA18684" s="2"/>
    </row>
    <row r="18685" spans="8:27">
      <c r="H18685">
        <v>18684</v>
      </c>
      <c r="I18685" s="1" t="s">
        <v>752</v>
      </c>
      <c r="J18685" s="1"/>
      <c r="K18685" s="2"/>
      <c r="L18685">
        <v>18684</v>
      </c>
      <c r="M18685" s="1" t="s">
        <v>753</v>
      </c>
      <c r="N18685" s="1"/>
      <c r="O18685" s="2"/>
      <c r="P18685">
        <v>18684</v>
      </c>
      <c r="Q18685" s="1" t="s">
        <v>754</v>
      </c>
      <c r="R18685" s="1"/>
      <c r="S18685" s="2"/>
      <c r="T18685">
        <v>18684</v>
      </c>
      <c r="U18685" s="1" t="s">
        <v>178</v>
      </c>
      <c r="V18685" s="1"/>
      <c r="W18685" s="2"/>
      <c r="X18685">
        <v>18684</v>
      </c>
      <c r="Y18685" s="1" t="s">
        <v>179</v>
      </c>
      <c r="Z18685" s="1"/>
      <c r="AA18685" s="2"/>
    </row>
    <row r="18686" spans="8:27">
      <c r="H18686">
        <v>18685</v>
      </c>
      <c r="I18686" s="1" t="s">
        <v>752</v>
      </c>
      <c r="J18686" s="1"/>
      <c r="K18686" s="2"/>
      <c r="L18686">
        <v>18685</v>
      </c>
      <c r="M18686" s="1" t="s">
        <v>753</v>
      </c>
      <c r="N18686" s="1"/>
      <c r="O18686" s="2"/>
      <c r="P18686">
        <v>18685</v>
      </c>
      <c r="Q18686" s="1" t="s">
        <v>754</v>
      </c>
      <c r="R18686" s="1"/>
      <c r="S18686" s="2"/>
      <c r="T18686">
        <v>18685</v>
      </c>
      <c r="U18686" s="1" t="s">
        <v>178</v>
      </c>
      <c r="V18686" s="1"/>
      <c r="W18686" s="2"/>
      <c r="X18686">
        <v>18685</v>
      </c>
      <c r="Y18686" s="1" t="s">
        <v>179</v>
      </c>
      <c r="Z18686" s="1"/>
      <c r="AA18686" s="2"/>
    </row>
    <row r="18687" spans="8:27">
      <c r="H18687">
        <v>18686</v>
      </c>
      <c r="I18687" s="1" t="s">
        <v>752</v>
      </c>
      <c r="J18687" s="1"/>
      <c r="K18687" s="2"/>
      <c r="L18687">
        <v>18686</v>
      </c>
      <c r="M18687" s="1" t="s">
        <v>753</v>
      </c>
      <c r="N18687" s="1"/>
      <c r="O18687" s="2"/>
      <c r="P18687">
        <v>18686</v>
      </c>
      <c r="Q18687" s="1" t="s">
        <v>754</v>
      </c>
      <c r="R18687" s="1"/>
      <c r="S18687" s="2"/>
      <c r="T18687">
        <v>18686</v>
      </c>
      <c r="U18687" s="1" t="s">
        <v>178</v>
      </c>
      <c r="V18687" s="1"/>
      <c r="W18687" s="2"/>
      <c r="X18687">
        <v>18686</v>
      </c>
      <c r="Y18687" s="1" t="s">
        <v>179</v>
      </c>
      <c r="Z18687" s="1"/>
      <c r="AA18687" s="2"/>
    </row>
    <row r="18688" spans="8:27">
      <c r="H18688">
        <v>18687</v>
      </c>
      <c r="I18688" s="1" t="s">
        <v>752</v>
      </c>
      <c r="J18688" s="1"/>
      <c r="K18688" s="2"/>
      <c r="L18688">
        <v>18687</v>
      </c>
      <c r="M18688" s="1" t="s">
        <v>753</v>
      </c>
      <c r="N18688" s="1"/>
      <c r="O18688" s="2"/>
      <c r="P18688">
        <v>18687</v>
      </c>
      <c r="Q18688" s="1" t="s">
        <v>754</v>
      </c>
      <c r="R18688" s="1"/>
      <c r="S18688" s="2"/>
      <c r="T18688">
        <v>18687</v>
      </c>
      <c r="U18688" s="1" t="s">
        <v>178</v>
      </c>
      <c r="V18688" s="1"/>
      <c r="W18688" s="2"/>
      <c r="X18688">
        <v>18687</v>
      </c>
      <c r="Y18688" s="1" t="s">
        <v>179</v>
      </c>
      <c r="Z18688" s="1"/>
      <c r="AA18688" s="2"/>
    </row>
    <row r="18689" spans="8:27">
      <c r="H18689">
        <v>18688</v>
      </c>
      <c r="I18689" s="1" t="s">
        <v>752</v>
      </c>
      <c r="J18689" s="1"/>
      <c r="K18689" s="2"/>
      <c r="L18689">
        <v>18688</v>
      </c>
      <c r="M18689" s="1" t="s">
        <v>753</v>
      </c>
      <c r="N18689" s="1"/>
      <c r="O18689" s="2"/>
      <c r="P18689">
        <v>18688</v>
      </c>
      <c r="Q18689" s="1" t="s">
        <v>754</v>
      </c>
      <c r="R18689" s="1"/>
      <c r="S18689" s="2"/>
      <c r="T18689">
        <v>18688</v>
      </c>
      <c r="U18689" s="1" t="s">
        <v>178</v>
      </c>
      <c r="V18689" s="1"/>
      <c r="W18689" s="2"/>
      <c r="X18689">
        <v>18688</v>
      </c>
      <c r="Y18689" s="1" t="s">
        <v>179</v>
      </c>
      <c r="Z18689" s="1"/>
      <c r="AA18689" s="2"/>
    </row>
    <row r="18690" spans="8:27">
      <c r="H18690">
        <v>18689</v>
      </c>
      <c r="I18690" s="1" t="s">
        <v>752</v>
      </c>
      <c r="J18690" s="1"/>
      <c r="K18690" s="2"/>
      <c r="L18690">
        <v>18689</v>
      </c>
      <c r="M18690" s="1" t="s">
        <v>753</v>
      </c>
      <c r="N18690" s="1"/>
      <c r="O18690" s="2"/>
      <c r="P18690">
        <v>18689</v>
      </c>
      <c r="Q18690" s="1" t="s">
        <v>754</v>
      </c>
      <c r="R18690" s="1"/>
      <c r="S18690" s="2"/>
      <c r="T18690">
        <v>18689</v>
      </c>
      <c r="U18690" s="1" t="s">
        <v>178</v>
      </c>
      <c r="V18690" s="1"/>
      <c r="W18690" s="2"/>
      <c r="X18690">
        <v>18689</v>
      </c>
      <c r="Y18690" s="1" t="s">
        <v>179</v>
      </c>
      <c r="Z18690" s="1"/>
      <c r="AA18690" s="2"/>
    </row>
    <row r="18691" spans="8:27">
      <c r="H18691">
        <v>18690</v>
      </c>
      <c r="I18691" s="1" t="s">
        <v>752</v>
      </c>
      <c r="J18691" s="1"/>
      <c r="K18691" s="2"/>
      <c r="L18691">
        <v>18690</v>
      </c>
      <c r="M18691" s="1" t="s">
        <v>753</v>
      </c>
      <c r="N18691" s="1"/>
      <c r="O18691" s="2"/>
      <c r="P18691">
        <v>18690</v>
      </c>
      <c r="Q18691" s="1" t="s">
        <v>754</v>
      </c>
      <c r="R18691" s="1"/>
      <c r="S18691" s="2"/>
      <c r="T18691">
        <v>18690</v>
      </c>
      <c r="U18691" s="1" t="s">
        <v>178</v>
      </c>
      <c r="V18691" s="1"/>
      <c r="W18691" s="2"/>
      <c r="X18691">
        <v>18690</v>
      </c>
      <c r="Y18691" s="1" t="s">
        <v>179</v>
      </c>
      <c r="Z18691" s="1"/>
      <c r="AA18691" s="2"/>
    </row>
    <row r="18692" spans="8:27">
      <c r="H18692">
        <v>18691</v>
      </c>
      <c r="I18692" s="1" t="s">
        <v>752</v>
      </c>
      <c r="J18692" s="1"/>
      <c r="K18692" s="2"/>
      <c r="L18692">
        <v>18691</v>
      </c>
      <c r="M18692" s="1" t="s">
        <v>753</v>
      </c>
      <c r="N18692" s="1"/>
      <c r="O18692" s="2"/>
      <c r="P18692">
        <v>18691</v>
      </c>
      <c r="Q18692" s="1" t="s">
        <v>754</v>
      </c>
      <c r="R18692" s="1"/>
      <c r="S18692" s="2"/>
      <c r="T18692">
        <v>18691</v>
      </c>
      <c r="U18692" s="1" t="s">
        <v>178</v>
      </c>
      <c r="V18692" s="1"/>
      <c r="W18692" s="2"/>
      <c r="X18692">
        <v>18691</v>
      </c>
      <c r="Y18692" s="1" t="s">
        <v>179</v>
      </c>
      <c r="Z18692" s="1"/>
      <c r="AA18692" s="2"/>
    </row>
    <row r="18693" spans="8:27">
      <c r="H18693">
        <v>18692</v>
      </c>
      <c r="I18693" s="1" t="s">
        <v>752</v>
      </c>
      <c r="J18693" s="1"/>
      <c r="K18693" s="2"/>
      <c r="L18693">
        <v>18692</v>
      </c>
      <c r="M18693" s="1" t="s">
        <v>753</v>
      </c>
      <c r="N18693" s="1"/>
      <c r="O18693" s="2"/>
      <c r="P18693">
        <v>18692</v>
      </c>
      <c r="Q18693" s="1" t="s">
        <v>754</v>
      </c>
      <c r="R18693" s="1"/>
      <c r="S18693" s="2"/>
      <c r="T18693">
        <v>18692</v>
      </c>
      <c r="U18693" s="1" t="s">
        <v>178</v>
      </c>
      <c r="V18693" s="1"/>
      <c r="W18693" s="2"/>
      <c r="X18693">
        <v>18692</v>
      </c>
      <c r="Y18693" s="1" t="s">
        <v>179</v>
      </c>
      <c r="Z18693" s="1"/>
      <c r="AA18693" s="2"/>
    </row>
    <row r="18694" spans="8:27">
      <c r="H18694">
        <v>18693</v>
      </c>
      <c r="I18694" s="1" t="s">
        <v>752</v>
      </c>
      <c r="J18694" s="1"/>
      <c r="K18694" s="2"/>
      <c r="L18694">
        <v>18693</v>
      </c>
      <c r="M18694" s="1" t="s">
        <v>753</v>
      </c>
      <c r="N18694" s="1"/>
      <c r="O18694" s="2"/>
      <c r="P18694">
        <v>18693</v>
      </c>
      <c r="Q18694" s="1" t="s">
        <v>754</v>
      </c>
      <c r="R18694" s="1"/>
      <c r="S18694" s="2"/>
      <c r="T18694">
        <v>18693</v>
      </c>
      <c r="U18694" s="1" t="s">
        <v>178</v>
      </c>
      <c r="V18694" s="1"/>
      <c r="W18694" s="2"/>
      <c r="X18694">
        <v>18693</v>
      </c>
      <c r="Y18694" s="1" t="s">
        <v>179</v>
      </c>
      <c r="Z18694" s="1"/>
      <c r="AA18694" s="2"/>
    </row>
    <row r="18695" spans="8:27">
      <c r="H18695">
        <v>18694</v>
      </c>
      <c r="I18695" s="1" t="s">
        <v>752</v>
      </c>
      <c r="J18695" s="1"/>
      <c r="K18695" s="2"/>
      <c r="L18695">
        <v>18694</v>
      </c>
      <c r="M18695" s="1" t="s">
        <v>753</v>
      </c>
      <c r="N18695" s="1"/>
      <c r="O18695" s="2"/>
      <c r="P18695">
        <v>18694</v>
      </c>
      <c r="Q18695" s="1" t="s">
        <v>754</v>
      </c>
      <c r="R18695" s="1"/>
      <c r="S18695" s="2"/>
      <c r="T18695">
        <v>18694</v>
      </c>
      <c r="U18695" s="1" t="s">
        <v>178</v>
      </c>
      <c r="V18695" s="1"/>
      <c r="W18695" s="2"/>
      <c r="X18695">
        <v>18694</v>
      </c>
      <c r="Y18695" s="1" t="s">
        <v>179</v>
      </c>
      <c r="Z18695" s="1"/>
      <c r="AA18695" s="2"/>
    </row>
    <row r="18696" spans="8:27">
      <c r="H18696">
        <v>18695</v>
      </c>
      <c r="I18696" s="1" t="s">
        <v>752</v>
      </c>
      <c r="J18696" s="1"/>
      <c r="K18696" s="2"/>
      <c r="L18696">
        <v>18695</v>
      </c>
      <c r="M18696" s="1" t="s">
        <v>753</v>
      </c>
      <c r="N18696" s="1"/>
      <c r="O18696" s="2"/>
      <c r="P18696">
        <v>18695</v>
      </c>
      <c r="Q18696" s="1" t="s">
        <v>754</v>
      </c>
      <c r="R18696" s="1"/>
      <c r="S18696" s="2"/>
      <c r="T18696">
        <v>18695</v>
      </c>
      <c r="U18696" s="1" t="s">
        <v>178</v>
      </c>
      <c r="V18696" s="1"/>
      <c r="W18696" s="2"/>
      <c r="X18696">
        <v>18695</v>
      </c>
      <c r="Y18696" s="1" t="s">
        <v>179</v>
      </c>
      <c r="Z18696" s="1"/>
      <c r="AA18696" s="2"/>
    </row>
    <row r="18697" spans="8:27">
      <c r="H18697">
        <v>18696</v>
      </c>
      <c r="I18697" s="1" t="s">
        <v>752</v>
      </c>
      <c r="J18697" s="1"/>
      <c r="K18697" s="2"/>
      <c r="L18697">
        <v>18696</v>
      </c>
      <c r="M18697" s="1" t="s">
        <v>753</v>
      </c>
      <c r="N18697" s="1"/>
      <c r="O18697" s="2"/>
      <c r="P18697">
        <v>18696</v>
      </c>
      <c r="Q18697" s="1" t="s">
        <v>754</v>
      </c>
      <c r="R18697" s="1"/>
      <c r="S18697" s="2"/>
      <c r="T18697">
        <v>18696</v>
      </c>
      <c r="U18697" s="1" t="s">
        <v>178</v>
      </c>
      <c r="V18697" s="1"/>
      <c r="W18697" s="2"/>
      <c r="X18697">
        <v>18696</v>
      </c>
      <c r="Y18697" s="1" t="s">
        <v>179</v>
      </c>
      <c r="Z18697" s="1"/>
      <c r="AA18697" s="2"/>
    </row>
    <row r="18698" spans="8:27">
      <c r="H18698">
        <v>18697</v>
      </c>
      <c r="I18698" s="1" t="s">
        <v>752</v>
      </c>
      <c r="J18698" s="1"/>
      <c r="K18698" s="2"/>
      <c r="L18698">
        <v>18697</v>
      </c>
      <c r="M18698" s="1" t="s">
        <v>753</v>
      </c>
      <c r="N18698" s="1"/>
      <c r="O18698" s="2"/>
      <c r="P18698">
        <v>18697</v>
      </c>
      <c r="Q18698" s="1" t="s">
        <v>754</v>
      </c>
      <c r="R18698" s="1"/>
      <c r="S18698" s="2"/>
      <c r="T18698">
        <v>18697</v>
      </c>
      <c r="U18698" s="1" t="s">
        <v>178</v>
      </c>
      <c r="V18698" s="1"/>
      <c r="W18698" s="2"/>
      <c r="X18698">
        <v>18697</v>
      </c>
      <c r="Y18698" s="1" t="s">
        <v>179</v>
      </c>
      <c r="Z18698" s="1"/>
      <c r="AA18698" s="2"/>
    </row>
    <row r="18699" spans="8:27">
      <c r="H18699">
        <v>18698</v>
      </c>
      <c r="I18699" s="1" t="s">
        <v>752</v>
      </c>
      <c r="J18699" s="1"/>
      <c r="K18699" s="2"/>
      <c r="L18699">
        <v>18698</v>
      </c>
      <c r="M18699" s="1" t="s">
        <v>753</v>
      </c>
      <c r="N18699" s="1"/>
      <c r="O18699" s="2"/>
      <c r="P18699">
        <v>18698</v>
      </c>
      <c r="Q18699" s="1" t="s">
        <v>754</v>
      </c>
      <c r="R18699" s="1"/>
      <c r="S18699" s="2"/>
      <c r="T18699">
        <v>18698</v>
      </c>
      <c r="U18699" s="1" t="s">
        <v>178</v>
      </c>
      <c r="V18699" s="1"/>
      <c r="W18699" s="2"/>
      <c r="X18699">
        <v>18698</v>
      </c>
      <c r="Y18699" s="1" t="s">
        <v>179</v>
      </c>
      <c r="Z18699" s="1"/>
      <c r="AA18699" s="2"/>
    </row>
    <row r="18700" spans="8:27">
      <c r="H18700">
        <v>18699</v>
      </c>
      <c r="I18700" s="1" t="s">
        <v>752</v>
      </c>
      <c r="J18700" s="1"/>
      <c r="K18700" s="2"/>
      <c r="L18700">
        <v>18699</v>
      </c>
      <c r="M18700" s="1" t="s">
        <v>753</v>
      </c>
      <c r="N18700" s="1"/>
      <c r="O18700" s="2"/>
      <c r="P18700">
        <v>18699</v>
      </c>
      <c r="Q18700" s="1" t="s">
        <v>754</v>
      </c>
      <c r="R18700" s="1"/>
      <c r="S18700" s="2"/>
      <c r="T18700">
        <v>18699</v>
      </c>
      <c r="U18700" s="1" t="s">
        <v>178</v>
      </c>
      <c r="V18700" s="1"/>
      <c r="W18700" s="2"/>
      <c r="X18700">
        <v>18699</v>
      </c>
      <c r="Y18700" s="1" t="s">
        <v>179</v>
      </c>
      <c r="Z18700" s="1"/>
      <c r="AA18700" s="2"/>
    </row>
    <row r="18701" spans="8:27">
      <c r="H18701">
        <v>18700</v>
      </c>
      <c r="I18701" s="1" t="s">
        <v>752</v>
      </c>
      <c r="J18701" s="1"/>
      <c r="K18701" s="2"/>
      <c r="L18701">
        <v>18700</v>
      </c>
      <c r="M18701" s="1" t="s">
        <v>753</v>
      </c>
      <c r="N18701" s="1"/>
      <c r="O18701" s="2"/>
      <c r="P18701">
        <v>18700</v>
      </c>
      <c r="Q18701" s="1" t="s">
        <v>754</v>
      </c>
      <c r="R18701" s="1"/>
      <c r="S18701" s="2"/>
      <c r="T18701">
        <v>18700</v>
      </c>
      <c r="U18701" s="1" t="s">
        <v>178</v>
      </c>
      <c r="V18701" s="1"/>
      <c r="W18701" s="2"/>
      <c r="X18701">
        <v>18700</v>
      </c>
      <c r="Y18701" s="1" t="s">
        <v>179</v>
      </c>
      <c r="Z18701" s="1"/>
      <c r="AA18701" s="2"/>
    </row>
    <row r="18702" spans="8:27">
      <c r="H18702">
        <v>18701</v>
      </c>
      <c r="I18702" s="1" t="s">
        <v>752</v>
      </c>
      <c r="J18702" s="1"/>
      <c r="K18702" s="2"/>
      <c r="L18702">
        <v>18701</v>
      </c>
      <c r="M18702" s="1" t="s">
        <v>753</v>
      </c>
      <c r="N18702" s="1"/>
      <c r="O18702" s="2"/>
      <c r="P18702">
        <v>18701</v>
      </c>
      <c r="Q18702" s="1" t="s">
        <v>754</v>
      </c>
      <c r="R18702" s="1"/>
      <c r="S18702" s="2"/>
      <c r="T18702">
        <v>18701</v>
      </c>
      <c r="U18702" s="1" t="s">
        <v>178</v>
      </c>
      <c r="V18702" s="1"/>
      <c r="W18702" s="2"/>
      <c r="X18702">
        <v>18701</v>
      </c>
      <c r="Y18702" s="1" t="s">
        <v>179</v>
      </c>
      <c r="Z18702" s="1"/>
      <c r="AA18702" s="2"/>
    </row>
    <row r="18703" spans="8:27">
      <c r="H18703">
        <v>18702</v>
      </c>
      <c r="I18703" s="1" t="s">
        <v>752</v>
      </c>
      <c r="J18703" s="1"/>
      <c r="K18703" s="2"/>
      <c r="L18703">
        <v>18702</v>
      </c>
      <c r="M18703" s="1" t="s">
        <v>753</v>
      </c>
      <c r="N18703" s="1"/>
      <c r="O18703" s="2"/>
      <c r="P18703">
        <v>18702</v>
      </c>
      <c r="Q18703" s="1" t="s">
        <v>754</v>
      </c>
      <c r="R18703" s="1"/>
      <c r="S18703" s="2"/>
      <c r="T18703">
        <v>18702</v>
      </c>
      <c r="U18703" s="1" t="s">
        <v>178</v>
      </c>
      <c r="V18703" s="1"/>
      <c r="W18703" s="2"/>
      <c r="X18703">
        <v>18702</v>
      </c>
      <c r="Y18703" s="1" t="s">
        <v>179</v>
      </c>
      <c r="Z18703" s="1"/>
      <c r="AA18703" s="2"/>
    </row>
    <row r="18704" spans="8:27">
      <c r="H18704">
        <v>18703</v>
      </c>
      <c r="I18704" s="1" t="s">
        <v>752</v>
      </c>
      <c r="J18704" s="1"/>
      <c r="K18704" s="2"/>
      <c r="L18704">
        <v>18703</v>
      </c>
      <c r="M18704" s="1" t="s">
        <v>753</v>
      </c>
      <c r="N18704" s="1"/>
      <c r="O18704" s="2"/>
      <c r="P18704">
        <v>18703</v>
      </c>
      <c r="Q18704" s="1" t="s">
        <v>754</v>
      </c>
      <c r="R18704" s="1"/>
      <c r="S18704" s="2"/>
      <c r="T18704">
        <v>18703</v>
      </c>
      <c r="U18704" s="1" t="s">
        <v>178</v>
      </c>
      <c r="V18704" s="1"/>
      <c r="W18704" s="2"/>
      <c r="X18704">
        <v>18703</v>
      </c>
      <c r="Y18704" s="1" t="s">
        <v>179</v>
      </c>
      <c r="Z18704" s="1"/>
      <c r="AA18704" s="2"/>
    </row>
    <row r="18705" spans="8:27">
      <c r="H18705">
        <v>18704</v>
      </c>
      <c r="I18705" s="1" t="s">
        <v>752</v>
      </c>
      <c r="J18705" s="1"/>
      <c r="K18705" s="2"/>
      <c r="L18705">
        <v>18704</v>
      </c>
      <c r="M18705" s="1" t="s">
        <v>753</v>
      </c>
      <c r="N18705" s="1"/>
      <c r="O18705" s="2"/>
      <c r="P18705">
        <v>18704</v>
      </c>
      <c r="Q18705" s="1" t="s">
        <v>754</v>
      </c>
      <c r="R18705" s="1"/>
      <c r="S18705" s="2"/>
      <c r="T18705">
        <v>18704</v>
      </c>
      <c r="U18705" s="1" t="s">
        <v>178</v>
      </c>
      <c r="V18705" s="1"/>
      <c r="W18705" s="2"/>
      <c r="X18705">
        <v>18704</v>
      </c>
      <c r="Y18705" s="1" t="s">
        <v>179</v>
      </c>
      <c r="Z18705" s="1"/>
      <c r="AA18705" s="2"/>
    </row>
    <row r="18706" spans="8:27">
      <c r="H18706">
        <v>18705</v>
      </c>
      <c r="I18706" s="1" t="s">
        <v>752</v>
      </c>
      <c r="J18706" s="1"/>
      <c r="K18706" s="2"/>
      <c r="L18706">
        <v>18705</v>
      </c>
      <c r="M18706" s="1" t="s">
        <v>753</v>
      </c>
      <c r="N18706" s="1"/>
      <c r="O18706" s="2"/>
      <c r="P18706">
        <v>18705</v>
      </c>
      <c r="Q18706" s="1" t="s">
        <v>754</v>
      </c>
      <c r="R18706" s="1"/>
      <c r="S18706" s="2"/>
      <c r="T18706">
        <v>18705</v>
      </c>
      <c r="U18706" s="1" t="s">
        <v>178</v>
      </c>
      <c r="V18706" s="1"/>
      <c r="W18706" s="2"/>
      <c r="X18706">
        <v>18705</v>
      </c>
      <c r="Y18706" s="1" t="s">
        <v>179</v>
      </c>
      <c r="Z18706" s="1"/>
      <c r="AA18706" s="2"/>
    </row>
    <row r="18707" spans="8:27">
      <c r="H18707">
        <v>18706</v>
      </c>
      <c r="I18707" s="1" t="s">
        <v>752</v>
      </c>
      <c r="J18707" s="1"/>
      <c r="K18707" s="2"/>
      <c r="L18707">
        <v>18706</v>
      </c>
      <c r="M18707" s="1" t="s">
        <v>753</v>
      </c>
      <c r="N18707" s="1"/>
      <c r="O18707" s="2"/>
      <c r="P18707">
        <v>18706</v>
      </c>
      <c r="Q18707" s="1" t="s">
        <v>754</v>
      </c>
      <c r="R18707" s="1"/>
      <c r="S18707" s="2"/>
      <c r="T18707">
        <v>18706</v>
      </c>
      <c r="U18707" s="1" t="s">
        <v>178</v>
      </c>
      <c r="V18707" s="1"/>
      <c r="W18707" s="2"/>
      <c r="X18707">
        <v>18706</v>
      </c>
      <c r="Y18707" s="1" t="s">
        <v>179</v>
      </c>
      <c r="Z18707" s="1"/>
      <c r="AA18707" s="2"/>
    </row>
    <row r="18708" spans="8:27">
      <c r="H18708">
        <v>18707</v>
      </c>
      <c r="I18708" s="1" t="s">
        <v>752</v>
      </c>
      <c r="J18708" s="1"/>
      <c r="K18708" s="2"/>
      <c r="L18708">
        <v>18707</v>
      </c>
      <c r="M18708" s="1" t="s">
        <v>753</v>
      </c>
      <c r="N18708" s="1"/>
      <c r="O18708" s="2"/>
      <c r="P18708">
        <v>18707</v>
      </c>
      <c r="Q18708" s="1" t="s">
        <v>754</v>
      </c>
      <c r="R18708" s="1"/>
      <c r="S18708" s="2"/>
      <c r="T18708">
        <v>18707</v>
      </c>
      <c r="U18708" s="1" t="s">
        <v>178</v>
      </c>
      <c r="V18708" s="1"/>
      <c r="W18708" s="2"/>
      <c r="X18708">
        <v>18707</v>
      </c>
      <c r="Y18708" s="1" t="s">
        <v>179</v>
      </c>
      <c r="Z18708" s="1"/>
      <c r="AA18708" s="2"/>
    </row>
    <row r="18709" spans="8:27">
      <c r="H18709">
        <v>18708</v>
      </c>
      <c r="I18709" s="1" t="s">
        <v>752</v>
      </c>
      <c r="J18709" s="1"/>
      <c r="K18709" s="2"/>
      <c r="L18709">
        <v>18708</v>
      </c>
      <c r="M18709" s="1" t="s">
        <v>753</v>
      </c>
      <c r="N18709" s="1"/>
      <c r="O18709" s="2"/>
      <c r="P18709">
        <v>18708</v>
      </c>
      <c r="Q18709" s="1" t="s">
        <v>754</v>
      </c>
      <c r="R18709" s="1"/>
      <c r="S18709" s="2"/>
      <c r="T18709">
        <v>18708</v>
      </c>
      <c r="U18709" s="1" t="s">
        <v>178</v>
      </c>
      <c r="V18709" s="1"/>
      <c r="W18709" s="2"/>
      <c r="X18709">
        <v>18708</v>
      </c>
      <c r="Y18709" s="1" t="s">
        <v>179</v>
      </c>
      <c r="Z18709" s="1"/>
      <c r="AA18709" s="2"/>
    </row>
    <row r="18710" spans="8:27">
      <c r="H18710">
        <v>18709</v>
      </c>
      <c r="I18710" s="1" t="s">
        <v>752</v>
      </c>
      <c r="J18710" s="1"/>
      <c r="K18710" s="2"/>
      <c r="L18710">
        <v>18709</v>
      </c>
      <c r="M18710" s="1" t="s">
        <v>753</v>
      </c>
      <c r="N18710" s="1"/>
      <c r="O18710" s="2"/>
      <c r="P18710">
        <v>18709</v>
      </c>
      <c r="Q18710" s="1" t="s">
        <v>754</v>
      </c>
      <c r="R18710" s="1"/>
      <c r="S18710" s="2"/>
      <c r="T18710">
        <v>18709</v>
      </c>
      <c r="U18710" s="1" t="s">
        <v>178</v>
      </c>
      <c r="V18710" s="1"/>
      <c r="W18710" s="2"/>
      <c r="X18710">
        <v>18709</v>
      </c>
      <c r="Y18710" s="1" t="s">
        <v>179</v>
      </c>
      <c r="Z18710" s="1"/>
      <c r="AA18710" s="2"/>
    </row>
    <row r="18711" spans="8:27">
      <c r="H18711">
        <v>18710</v>
      </c>
      <c r="I18711" s="1" t="s">
        <v>752</v>
      </c>
      <c r="J18711" s="1"/>
      <c r="K18711" s="2"/>
      <c r="L18711">
        <v>18710</v>
      </c>
      <c r="M18711" s="1" t="s">
        <v>753</v>
      </c>
      <c r="N18711" s="1"/>
      <c r="O18711" s="2"/>
      <c r="P18711">
        <v>18710</v>
      </c>
      <c r="Q18711" s="1" t="s">
        <v>754</v>
      </c>
      <c r="R18711" s="1"/>
      <c r="S18711" s="2"/>
      <c r="T18711">
        <v>18710</v>
      </c>
      <c r="U18711" s="1" t="s">
        <v>178</v>
      </c>
      <c r="V18711" s="1"/>
      <c r="W18711" s="2"/>
      <c r="X18711">
        <v>18710</v>
      </c>
      <c r="Y18711" s="1" t="s">
        <v>179</v>
      </c>
      <c r="Z18711" s="1"/>
      <c r="AA18711" s="2"/>
    </row>
    <row r="18712" spans="8:27">
      <c r="H18712">
        <v>18711</v>
      </c>
      <c r="I18712" s="1" t="s">
        <v>752</v>
      </c>
      <c r="J18712" s="1"/>
      <c r="K18712" s="2"/>
      <c r="L18712">
        <v>18711</v>
      </c>
      <c r="M18712" s="1" t="s">
        <v>753</v>
      </c>
      <c r="N18712" s="1"/>
      <c r="O18712" s="2"/>
      <c r="P18712">
        <v>18711</v>
      </c>
      <c r="Q18712" s="1" t="s">
        <v>754</v>
      </c>
      <c r="R18712" s="1"/>
      <c r="S18712" s="2"/>
      <c r="T18712">
        <v>18711</v>
      </c>
      <c r="U18712" s="1" t="s">
        <v>178</v>
      </c>
      <c r="V18712" s="1"/>
      <c r="W18712" s="2"/>
      <c r="X18712">
        <v>18711</v>
      </c>
      <c r="Y18712" s="1" t="s">
        <v>179</v>
      </c>
      <c r="Z18712" s="1"/>
      <c r="AA18712" s="2"/>
    </row>
    <row r="18713" spans="8:27">
      <c r="H18713">
        <v>18712</v>
      </c>
      <c r="I18713" s="1" t="s">
        <v>752</v>
      </c>
      <c r="J18713" s="1"/>
      <c r="K18713" s="2"/>
      <c r="L18713">
        <v>18712</v>
      </c>
      <c r="M18713" s="1" t="s">
        <v>753</v>
      </c>
      <c r="N18713" s="1"/>
      <c r="O18713" s="2"/>
      <c r="P18713">
        <v>18712</v>
      </c>
      <c r="Q18713" s="1" t="s">
        <v>754</v>
      </c>
      <c r="R18713" s="1"/>
      <c r="S18713" s="2"/>
      <c r="T18713">
        <v>18712</v>
      </c>
      <c r="U18713" s="1" t="s">
        <v>178</v>
      </c>
      <c r="V18713" s="1"/>
      <c r="W18713" s="2"/>
      <c r="X18713">
        <v>18712</v>
      </c>
      <c r="Y18713" s="1" t="s">
        <v>179</v>
      </c>
      <c r="Z18713" s="1"/>
      <c r="AA18713" s="2"/>
    </row>
    <row r="18714" spans="8:27">
      <c r="H18714">
        <v>18713</v>
      </c>
      <c r="I18714" s="1" t="s">
        <v>752</v>
      </c>
      <c r="J18714" s="1"/>
      <c r="K18714" s="2"/>
      <c r="L18714">
        <v>18713</v>
      </c>
      <c r="M18714" s="1" t="s">
        <v>753</v>
      </c>
      <c r="N18714" s="1"/>
      <c r="O18714" s="2"/>
      <c r="P18714">
        <v>18713</v>
      </c>
      <c r="Q18714" s="1" t="s">
        <v>754</v>
      </c>
      <c r="R18714" s="1"/>
      <c r="S18714" s="2"/>
      <c r="T18714">
        <v>18713</v>
      </c>
      <c r="U18714" s="1" t="s">
        <v>178</v>
      </c>
      <c r="V18714" s="1"/>
      <c r="W18714" s="2"/>
      <c r="X18714">
        <v>18713</v>
      </c>
      <c r="Y18714" s="1" t="s">
        <v>179</v>
      </c>
      <c r="Z18714" s="1"/>
      <c r="AA18714" s="2"/>
    </row>
    <row r="18715" spans="8:27">
      <c r="H18715">
        <v>18714</v>
      </c>
      <c r="I18715" s="1" t="s">
        <v>752</v>
      </c>
      <c r="J18715" s="1"/>
      <c r="K18715" s="2"/>
      <c r="L18715">
        <v>18714</v>
      </c>
      <c r="M18715" s="1" t="s">
        <v>753</v>
      </c>
      <c r="N18715" s="1"/>
      <c r="O18715" s="2"/>
      <c r="P18715">
        <v>18714</v>
      </c>
      <c r="Q18715" s="1" t="s">
        <v>754</v>
      </c>
      <c r="R18715" s="1"/>
      <c r="S18715" s="2"/>
      <c r="T18715">
        <v>18714</v>
      </c>
      <c r="U18715" s="1" t="s">
        <v>178</v>
      </c>
      <c r="V18715" s="1"/>
      <c r="W18715" s="2"/>
      <c r="X18715">
        <v>18714</v>
      </c>
      <c r="Y18715" s="1" t="s">
        <v>179</v>
      </c>
      <c r="Z18715" s="1"/>
      <c r="AA18715" s="2"/>
    </row>
    <row r="18716" spans="8:27">
      <c r="H18716">
        <v>18715</v>
      </c>
      <c r="I18716" s="1" t="s">
        <v>752</v>
      </c>
      <c r="J18716" s="1"/>
      <c r="K18716" s="2"/>
      <c r="L18716">
        <v>18715</v>
      </c>
      <c r="M18716" s="1" t="s">
        <v>753</v>
      </c>
      <c r="N18716" s="1"/>
      <c r="O18716" s="2"/>
      <c r="P18716">
        <v>18715</v>
      </c>
      <c r="Q18716" s="1" t="s">
        <v>754</v>
      </c>
      <c r="R18716" s="1"/>
      <c r="S18716" s="2"/>
      <c r="T18716">
        <v>18715</v>
      </c>
      <c r="U18716" s="1" t="s">
        <v>178</v>
      </c>
      <c r="V18716" s="1"/>
      <c r="W18716" s="2"/>
      <c r="X18716">
        <v>18715</v>
      </c>
      <c r="Y18716" s="1" t="s">
        <v>179</v>
      </c>
      <c r="Z18716" s="1"/>
      <c r="AA18716" s="2"/>
    </row>
    <row r="18717" spans="8:27">
      <c r="H18717">
        <v>18716</v>
      </c>
      <c r="I18717" s="1" t="s">
        <v>752</v>
      </c>
      <c r="J18717" s="1"/>
      <c r="K18717" s="2"/>
      <c r="L18717">
        <v>18716</v>
      </c>
      <c r="M18717" s="1" t="s">
        <v>753</v>
      </c>
      <c r="N18717" s="1"/>
      <c r="O18717" s="2"/>
      <c r="P18717">
        <v>18716</v>
      </c>
      <c r="Q18717" s="1" t="s">
        <v>754</v>
      </c>
      <c r="R18717" s="1"/>
      <c r="S18717" s="2"/>
      <c r="T18717">
        <v>18716</v>
      </c>
      <c r="U18717" s="1" t="s">
        <v>178</v>
      </c>
      <c r="V18717" s="1"/>
      <c r="W18717" s="2"/>
      <c r="X18717">
        <v>18716</v>
      </c>
      <c r="Y18717" s="1" t="s">
        <v>179</v>
      </c>
      <c r="Z18717" s="1"/>
      <c r="AA18717" s="2"/>
    </row>
    <row r="18718" spans="8:27">
      <c r="H18718">
        <v>18717</v>
      </c>
      <c r="I18718" s="1" t="s">
        <v>752</v>
      </c>
      <c r="J18718" s="1"/>
      <c r="K18718" s="2"/>
      <c r="L18718">
        <v>18717</v>
      </c>
      <c r="M18718" s="1" t="s">
        <v>753</v>
      </c>
      <c r="N18718" s="1"/>
      <c r="O18718" s="2"/>
      <c r="P18718">
        <v>18717</v>
      </c>
      <c r="Q18718" s="1" t="s">
        <v>754</v>
      </c>
      <c r="R18718" s="1"/>
      <c r="S18718" s="2"/>
      <c r="T18718">
        <v>18717</v>
      </c>
      <c r="U18718" s="1" t="s">
        <v>178</v>
      </c>
      <c r="V18718" s="1"/>
      <c r="W18718" s="2"/>
      <c r="X18718">
        <v>18717</v>
      </c>
      <c r="Y18718" s="1" t="s">
        <v>179</v>
      </c>
      <c r="Z18718" s="1"/>
      <c r="AA18718" s="2"/>
    </row>
    <row r="18719" spans="8:27">
      <c r="H18719">
        <v>18718</v>
      </c>
      <c r="I18719" s="1" t="s">
        <v>752</v>
      </c>
      <c r="J18719" s="1"/>
      <c r="K18719" s="2"/>
      <c r="L18719">
        <v>18718</v>
      </c>
      <c r="M18719" s="1" t="s">
        <v>753</v>
      </c>
      <c r="N18719" s="1"/>
      <c r="O18719" s="2"/>
      <c r="P18719">
        <v>18718</v>
      </c>
      <c r="Q18719" s="1" t="s">
        <v>754</v>
      </c>
      <c r="R18719" s="1"/>
      <c r="S18719" s="2"/>
      <c r="T18719">
        <v>18718</v>
      </c>
      <c r="U18719" s="1" t="s">
        <v>178</v>
      </c>
      <c r="V18719" s="1"/>
      <c r="W18719" s="2"/>
      <c r="X18719">
        <v>18718</v>
      </c>
      <c r="Y18719" s="1" t="s">
        <v>179</v>
      </c>
      <c r="Z18719" s="1"/>
      <c r="AA18719" s="2"/>
    </row>
    <row r="18720" spans="8:27">
      <c r="H18720">
        <v>18719</v>
      </c>
      <c r="I18720" s="1" t="s">
        <v>752</v>
      </c>
      <c r="J18720" s="1"/>
      <c r="K18720" s="2"/>
      <c r="L18720">
        <v>18719</v>
      </c>
      <c r="M18720" s="1" t="s">
        <v>753</v>
      </c>
      <c r="N18720" s="1"/>
      <c r="O18720" s="2"/>
      <c r="P18720">
        <v>18719</v>
      </c>
      <c r="Q18720" s="1" t="s">
        <v>754</v>
      </c>
      <c r="R18720" s="1"/>
      <c r="S18720" s="2"/>
      <c r="T18720">
        <v>18719</v>
      </c>
      <c r="U18720" s="1" t="s">
        <v>178</v>
      </c>
      <c r="V18720" s="1"/>
      <c r="W18720" s="2"/>
      <c r="X18720">
        <v>18719</v>
      </c>
      <c r="Y18720" s="1" t="s">
        <v>179</v>
      </c>
      <c r="Z18720" s="1"/>
      <c r="AA18720" s="2"/>
    </row>
    <row r="18721" spans="8:27">
      <c r="H18721">
        <v>18720</v>
      </c>
      <c r="I18721" s="1" t="s">
        <v>752</v>
      </c>
      <c r="J18721" s="1"/>
      <c r="K18721" s="2"/>
      <c r="L18721">
        <v>18720</v>
      </c>
      <c r="M18721" s="1" t="s">
        <v>753</v>
      </c>
      <c r="N18721" s="1"/>
      <c r="O18721" s="2"/>
      <c r="P18721">
        <v>18720</v>
      </c>
      <c r="Q18721" s="1" t="s">
        <v>754</v>
      </c>
      <c r="R18721" s="1"/>
      <c r="S18721" s="2"/>
      <c r="T18721">
        <v>18720</v>
      </c>
      <c r="U18721" s="1" t="s">
        <v>178</v>
      </c>
      <c r="V18721" s="1"/>
      <c r="W18721" s="2"/>
      <c r="X18721">
        <v>18720</v>
      </c>
      <c r="Y18721" s="1" t="s">
        <v>179</v>
      </c>
      <c r="Z18721" s="1"/>
      <c r="AA18721" s="2"/>
    </row>
    <row r="18722" spans="8:27">
      <c r="H18722">
        <v>18721</v>
      </c>
      <c r="I18722" s="1" t="s">
        <v>752</v>
      </c>
      <c r="J18722" s="1"/>
      <c r="K18722" s="2"/>
      <c r="L18722">
        <v>18721</v>
      </c>
      <c r="M18722" s="1" t="s">
        <v>753</v>
      </c>
      <c r="N18722" s="1"/>
      <c r="O18722" s="2"/>
      <c r="P18722">
        <v>18721</v>
      </c>
      <c r="Q18722" s="1" t="s">
        <v>754</v>
      </c>
      <c r="R18722" s="1"/>
      <c r="S18722" s="2"/>
      <c r="T18722">
        <v>18721</v>
      </c>
      <c r="U18722" s="1" t="s">
        <v>178</v>
      </c>
      <c r="V18722" s="1"/>
      <c r="W18722" s="2"/>
      <c r="X18722">
        <v>18721</v>
      </c>
      <c r="Y18722" s="1" t="s">
        <v>179</v>
      </c>
      <c r="Z18722" s="1"/>
      <c r="AA18722" s="2"/>
    </row>
    <row r="18723" spans="8:27">
      <c r="H18723">
        <v>18722</v>
      </c>
      <c r="I18723" s="1" t="s">
        <v>752</v>
      </c>
      <c r="J18723" s="1"/>
      <c r="K18723" s="2"/>
      <c r="L18723">
        <v>18722</v>
      </c>
      <c r="M18723" s="1" t="s">
        <v>753</v>
      </c>
      <c r="N18723" s="1"/>
      <c r="O18723" s="2"/>
      <c r="P18723">
        <v>18722</v>
      </c>
      <c r="Q18723" s="1" t="s">
        <v>754</v>
      </c>
      <c r="R18723" s="1"/>
      <c r="S18723" s="2"/>
      <c r="T18723">
        <v>18722</v>
      </c>
      <c r="U18723" s="1" t="s">
        <v>178</v>
      </c>
      <c r="V18723" s="1"/>
      <c r="W18723" s="2"/>
      <c r="X18723">
        <v>18722</v>
      </c>
      <c r="Y18723" s="1" t="s">
        <v>179</v>
      </c>
      <c r="Z18723" s="1"/>
      <c r="AA18723" s="2"/>
    </row>
    <row r="18724" spans="8:27">
      <c r="H18724">
        <v>18723</v>
      </c>
      <c r="I18724" s="1" t="s">
        <v>752</v>
      </c>
      <c r="J18724" s="1"/>
      <c r="K18724" s="2"/>
      <c r="L18724">
        <v>18723</v>
      </c>
      <c r="M18724" s="1" t="s">
        <v>753</v>
      </c>
      <c r="N18724" s="1"/>
      <c r="O18724" s="2"/>
      <c r="P18724">
        <v>18723</v>
      </c>
      <c r="Q18724" s="1" t="s">
        <v>754</v>
      </c>
      <c r="R18724" s="1"/>
      <c r="S18724" s="2"/>
      <c r="T18724">
        <v>18723</v>
      </c>
      <c r="U18724" s="1" t="s">
        <v>178</v>
      </c>
      <c r="V18724" s="1"/>
      <c r="W18724" s="2"/>
      <c r="X18724">
        <v>18723</v>
      </c>
      <c r="Y18724" s="1" t="s">
        <v>179</v>
      </c>
      <c r="Z18724" s="1"/>
      <c r="AA18724" s="2"/>
    </row>
    <row r="18725" spans="8:27">
      <c r="H18725">
        <v>18724</v>
      </c>
      <c r="I18725" s="1" t="s">
        <v>752</v>
      </c>
      <c r="J18725" s="1"/>
      <c r="K18725" s="2"/>
      <c r="L18725">
        <v>18724</v>
      </c>
      <c r="M18725" s="1" t="s">
        <v>753</v>
      </c>
      <c r="N18725" s="1"/>
      <c r="O18725" s="2"/>
      <c r="P18725">
        <v>18724</v>
      </c>
      <c r="Q18725" s="1" t="s">
        <v>754</v>
      </c>
      <c r="R18725" s="1"/>
      <c r="S18725" s="2"/>
      <c r="T18725">
        <v>18724</v>
      </c>
      <c r="U18725" s="1" t="s">
        <v>178</v>
      </c>
      <c r="V18725" s="1"/>
      <c r="W18725" s="2"/>
      <c r="X18725">
        <v>18724</v>
      </c>
      <c r="Y18725" s="1" t="s">
        <v>179</v>
      </c>
      <c r="Z18725" s="1"/>
      <c r="AA18725" s="2"/>
    </row>
    <row r="18726" spans="8:27">
      <c r="H18726">
        <v>18725</v>
      </c>
      <c r="I18726" s="1" t="s">
        <v>752</v>
      </c>
      <c r="J18726" s="1"/>
      <c r="K18726" s="2"/>
      <c r="L18726">
        <v>18725</v>
      </c>
      <c r="M18726" s="1" t="s">
        <v>753</v>
      </c>
      <c r="N18726" s="1"/>
      <c r="O18726" s="2"/>
      <c r="P18726">
        <v>18725</v>
      </c>
      <c r="Q18726" s="1" t="s">
        <v>754</v>
      </c>
      <c r="R18726" s="1"/>
      <c r="S18726" s="2"/>
      <c r="T18726">
        <v>18725</v>
      </c>
      <c r="U18726" s="1" t="s">
        <v>178</v>
      </c>
      <c r="V18726" s="1"/>
      <c r="W18726" s="2"/>
      <c r="X18726">
        <v>18725</v>
      </c>
      <c r="Y18726" s="1" t="s">
        <v>179</v>
      </c>
      <c r="Z18726" s="1"/>
      <c r="AA18726" s="2"/>
    </row>
    <row r="18727" spans="8:27">
      <c r="H18727">
        <v>18726</v>
      </c>
      <c r="I18727" s="1" t="s">
        <v>752</v>
      </c>
      <c r="J18727" s="1"/>
      <c r="K18727" s="2"/>
      <c r="L18727">
        <v>18726</v>
      </c>
      <c r="M18727" s="1" t="s">
        <v>753</v>
      </c>
      <c r="N18727" s="1"/>
      <c r="O18727" s="2"/>
      <c r="P18727">
        <v>18726</v>
      </c>
      <c r="Q18727" s="1" t="s">
        <v>754</v>
      </c>
      <c r="R18727" s="1"/>
      <c r="S18727" s="2"/>
      <c r="T18727">
        <v>18726</v>
      </c>
      <c r="U18727" s="1" t="s">
        <v>178</v>
      </c>
      <c r="V18727" s="1"/>
      <c r="W18727" s="2"/>
      <c r="X18727">
        <v>18726</v>
      </c>
      <c r="Y18727" s="1" t="s">
        <v>179</v>
      </c>
      <c r="Z18727" s="1"/>
      <c r="AA18727" s="2"/>
    </row>
    <row r="18728" spans="8:27">
      <c r="H18728">
        <v>18727</v>
      </c>
      <c r="I18728" s="1" t="s">
        <v>752</v>
      </c>
      <c r="J18728" s="1"/>
      <c r="K18728" s="2"/>
      <c r="L18728">
        <v>18727</v>
      </c>
      <c r="M18728" s="1" t="s">
        <v>753</v>
      </c>
      <c r="N18728" s="1"/>
      <c r="O18728" s="2"/>
      <c r="P18728">
        <v>18727</v>
      </c>
      <c r="Q18728" s="1" t="s">
        <v>754</v>
      </c>
      <c r="R18728" s="1"/>
      <c r="S18728" s="2"/>
      <c r="T18728">
        <v>18727</v>
      </c>
      <c r="U18728" s="1" t="s">
        <v>178</v>
      </c>
      <c r="V18728" s="1"/>
      <c r="W18728" s="2"/>
      <c r="X18728">
        <v>18727</v>
      </c>
      <c r="Y18728" s="1" t="s">
        <v>179</v>
      </c>
      <c r="Z18728" s="1"/>
      <c r="AA18728" s="2"/>
    </row>
    <row r="18729" spans="8:27">
      <c r="H18729">
        <v>18728</v>
      </c>
      <c r="I18729" s="1" t="s">
        <v>752</v>
      </c>
      <c r="J18729" s="1"/>
      <c r="K18729" s="2"/>
      <c r="L18729">
        <v>18728</v>
      </c>
      <c r="M18729" s="1" t="s">
        <v>753</v>
      </c>
      <c r="N18729" s="1"/>
      <c r="O18729" s="2"/>
      <c r="P18729">
        <v>18728</v>
      </c>
      <c r="Q18729" s="1" t="s">
        <v>754</v>
      </c>
      <c r="R18729" s="1"/>
      <c r="S18729" s="2"/>
      <c r="T18729">
        <v>18728</v>
      </c>
      <c r="U18729" s="1" t="s">
        <v>178</v>
      </c>
      <c r="V18729" s="1"/>
      <c r="W18729" s="2"/>
      <c r="X18729">
        <v>18728</v>
      </c>
      <c r="Y18729" s="1" t="s">
        <v>179</v>
      </c>
      <c r="Z18729" s="1"/>
      <c r="AA18729" s="2"/>
    </row>
    <row r="18730" spans="8:27">
      <c r="H18730">
        <v>18729</v>
      </c>
      <c r="I18730" s="1" t="s">
        <v>752</v>
      </c>
      <c r="J18730" s="1"/>
      <c r="K18730" s="2"/>
      <c r="L18730">
        <v>18729</v>
      </c>
      <c r="M18730" s="1" t="s">
        <v>753</v>
      </c>
      <c r="N18730" s="1"/>
      <c r="O18730" s="2"/>
      <c r="P18730">
        <v>18729</v>
      </c>
      <c r="Q18730" s="1" t="s">
        <v>754</v>
      </c>
      <c r="R18730" s="1"/>
      <c r="S18730" s="2"/>
      <c r="T18730">
        <v>18729</v>
      </c>
      <c r="U18730" s="1" t="s">
        <v>178</v>
      </c>
      <c r="V18730" s="1"/>
      <c r="W18730" s="2"/>
      <c r="X18730">
        <v>18729</v>
      </c>
      <c r="Y18730" s="1" t="s">
        <v>179</v>
      </c>
      <c r="Z18730" s="1"/>
      <c r="AA18730" s="2"/>
    </row>
    <row r="18731" spans="8:27">
      <c r="H18731">
        <v>18730</v>
      </c>
      <c r="I18731" s="1" t="s">
        <v>752</v>
      </c>
      <c r="J18731" s="1"/>
      <c r="K18731" s="2"/>
      <c r="L18731">
        <v>18730</v>
      </c>
      <c r="M18731" s="1" t="s">
        <v>753</v>
      </c>
      <c r="N18731" s="1"/>
      <c r="O18731" s="2"/>
      <c r="P18731">
        <v>18730</v>
      </c>
      <c r="Q18731" s="1" t="s">
        <v>754</v>
      </c>
      <c r="R18731" s="1"/>
      <c r="S18731" s="2"/>
      <c r="T18731">
        <v>18730</v>
      </c>
      <c r="U18731" s="1" t="s">
        <v>178</v>
      </c>
      <c r="V18731" s="1"/>
      <c r="W18731" s="2"/>
      <c r="X18731">
        <v>18730</v>
      </c>
      <c r="Y18731" s="1" t="s">
        <v>179</v>
      </c>
      <c r="Z18731" s="1"/>
      <c r="AA18731" s="2"/>
    </row>
    <row r="18732" spans="8:27">
      <c r="H18732">
        <v>18731</v>
      </c>
      <c r="I18732" s="1" t="s">
        <v>752</v>
      </c>
      <c r="J18732" s="1"/>
      <c r="K18732" s="2"/>
      <c r="L18732">
        <v>18731</v>
      </c>
      <c r="M18732" s="1" t="s">
        <v>753</v>
      </c>
      <c r="N18732" s="1"/>
      <c r="O18732" s="2"/>
      <c r="P18732">
        <v>18731</v>
      </c>
      <c r="Q18732" s="1" t="s">
        <v>754</v>
      </c>
      <c r="R18732" s="1"/>
      <c r="S18732" s="2"/>
      <c r="T18732">
        <v>18731</v>
      </c>
      <c r="U18732" s="1" t="s">
        <v>178</v>
      </c>
      <c r="V18732" s="1"/>
      <c r="W18732" s="2"/>
      <c r="X18732">
        <v>18731</v>
      </c>
      <c r="Y18732" s="1" t="s">
        <v>179</v>
      </c>
      <c r="Z18732" s="1"/>
      <c r="AA18732" s="2"/>
    </row>
    <row r="18733" spans="8:27">
      <c r="H18733">
        <v>18732</v>
      </c>
      <c r="I18733" s="1" t="s">
        <v>752</v>
      </c>
      <c r="J18733" s="1"/>
      <c r="K18733" s="2"/>
      <c r="L18733">
        <v>18732</v>
      </c>
      <c r="M18733" s="1" t="s">
        <v>753</v>
      </c>
      <c r="N18733" s="1"/>
      <c r="O18733" s="2"/>
      <c r="P18733">
        <v>18732</v>
      </c>
      <c r="Q18733" s="1" t="s">
        <v>754</v>
      </c>
      <c r="R18733" s="1"/>
      <c r="S18733" s="2"/>
      <c r="T18733">
        <v>18732</v>
      </c>
      <c r="U18733" s="1" t="s">
        <v>178</v>
      </c>
      <c r="V18733" s="1"/>
      <c r="W18733" s="2"/>
      <c r="X18733">
        <v>18732</v>
      </c>
      <c r="Y18733" s="1" t="s">
        <v>179</v>
      </c>
      <c r="Z18733" s="1"/>
      <c r="AA18733" s="2"/>
    </row>
    <row r="18734" spans="8:27">
      <c r="H18734">
        <v>18733</v>
      </c>
      <c r="I18734" s="1" t="s">
        <v>752</v>
      </c>
      <c r="J18734" s="1"/>
      <c r="K18734" s="2"/>
      <c r="L18734">
        <v>18733</v>
      </c>
      <c r="M18734" s="1" t="s">
        <v>753</v>
      </c>
      <c r="N18734" s="1"/>
      <c r="O18734" s="2"/>
      <c r="P18734">
        <v>18733</v>
      </c>
      <c r="Q18734" s="1" t="s">
        <v>754</v>
      </c>
      <c r="R18734" s="1"/>
      <c r="S18734" s="2"/>
      <c r="T18734">
        <v>18733</v>
      </c>
      <c r="U18734" s="1" t="s">
        <v>178</v>
      </c>
      <c r="V18734" s="1"/>
      <c r="W18734" s="2"/>
      <c r="X18734">
        <v>18733</v>
      </c>
      <c r="Y18734" s="1" t="s">
        <v>179</v>
      </c>
      <c r="Z18734" s="1"/>
      <c r="AA18734" s="2"/>
    </row>
    <row r="18735" spans="8:27">
      <c r="H18735">
        <v>18734</v>
      </c>
      <c r="I18735" s="1" t="s">
        <v>752</v>
      </c>
      <c r="J18735" s="1"/>
      <c r="K18735" s="2"/>
      <c r="L18735">
        <v>18734</v>
      </c>
      <c r="M18735" s="1" t="s">
        <v>753</v>
      </c>
      <c r="N18735" s="1"/>
      <c r="O18735" s="2"/>
      <c r="P18735">
        <v>18734</v>
      </c>
      <c r="Q18735" s="1" t="s">
        <v>754</v>
      </c>
      <c r="R18735" s="1"/>
      <c r="S18735" s="2"/>
      <c r="T18735">
        <v>18734</v>
      </c>
      <c r="U18735" s="1" t="s">
        <v>178</v>
      </c>
      <c r="V18735" s="1"/>
      <c r="W18735" s="2"/>
      <c r="X18735">
        <v>18734</v>
      </c>
      <c r="Y18735" s="1" t="s">
        <v>179</v>
      </c>
      <c r="Z18735" s="1"/>
      <c r="AA18735" s="2"/>
    </row>
    <row r="18736" spans="8:27">
      <c r="H18736">
        <v>18735</v>
      </c>
      <c r="I18736" s="1" t="s">
        <v>752</v>
      </c>
      <c r="J18736" s="1"/>
      <c r="K18736" s="2"/>
      <c r="L18736">
        <v>18735</v>
      </c>
      <c r="M18736" s="1" t="s">
        <v>753</v>
      </c>
      <c r="N18736" s="1"/>
      <c r="O18736" s="2"/>
      <c r="P18736">
        <v>18735</v>
      </c>
      <c r="Q18736" s="1" t="s">
        <v>754</v>
      </c>
      <c r="R18736" s="1"/>
      <c r="S18736" s="2"/>
      <c r="T18736">
        <v>18735</v>
      </c>
      <c r="U18736" s="1" t="s">
        <v>178</v>
      </c>
      <c r="V18736" s="1"/>
      <c r="W18736" s="2"/>
      <c r="X18736">
        <v>18735</v>
      </c>
      <c r="Y18736" s="1" t="s">
        <v>179</v>
      </c>
      <c r="Z18736" s="1"/>
      <c r="AA18736" s="2"/>
    </row>
    <row r="18737" spans="8:27">
      <c r="H18737">
        <v>18736</v>
      </c>
      <c r="I18737" s="1" t="s">
        <v>752</v>
      </c>
      <c r="J18737" s="1"/>
      <c r="K18737" s="2"/>
      <c r="L18737">
        <v>18736</v>
      </c>
      <c r="M18737" s="1" t="s">
        <v>753</v>
      </c>
      <c r="N18737" s="1"/>
      <c r="O18737" s="2"/>
      <c r="P18737">
        <v>18736</v>
      </c>
      <c r="Q18737" s="1" t="s">
        <v>754</v>
      </c>
      <c r="R18737" s="1"/>
      <c r="S18737" s="2"/>
      <c r="T18737">
        <v>18736</v>
      </c>
      <c r="U18737" s="1" t="s">
        <v>178</v>
      </c>
      <c r="V18737" s="1"/>
      <c r="W18737" s="2"/>
      <c r="X18737">
        <v>18736</v>
      </c>
      <c r="Y18737" s="1" t="s">
        <v>179</v>
      </c>
      <c r="Z18737" s="1"/>
      <c r="AA18737" s="2"/>
    </row>
    <row r="18738" spans="8:27">
      <c r="H18738">
        <v>18737</v>
      </c>
      <c r="I18738" s="1" t="s">
        <v>752</v>
      </c>
      <c r="J18738" s="1"/>
      <c r="K18738" s="2"/>
      <c r="L18738">
        <v>18737</v>
      </c>
      <c r="M18738" s="1" t="s">
        <v>753</v>
      </c>
      <c r="N18738" s="1"/>
      <c r="O18738" s="2"/>
      <c r="P18738">
        <v>18737</v>
      </c>
      <c r="Q18738" s="1" t="s">
        <v>754</v>
      </c>
      <c r="R18738" s="1"/>
      <c r="S18738" s="2"/>
      <c r="T18738">
        <v>18737</v>
      </c>
      <c r="U18738" s="1" t="s">
        <v>178</v>
      </c>
      <c r="V18738" s="1"/>
      <c r="W18738" s="2"/>
      <c r="X18738">
        <v>18737</v>
      </c>
      <c r="Y18738" s="1" t="s">
        <v>179</v>
      </c>
      <c r="Z18738" s="1"/>
      <c r="AA18738" s="2"/>
    </row>
    <row r="18739" spans="8:27">
      <c r="H18739">
        <v>18738</v>
      </c>
      <c r="I18739" s="1" t="s">
        <v>752</v>
      </c>
      <c r="J18739" s="1"/>
      <c r="K18739" s="2"/>
      <c r="L18739">
        <v>18738</v>
      </c>
      <c r="M18739" s="1" t="s">
        <v>753</v>
      </c>
      <c r="N18739" s="1"/>
      <c r="O18739" s="2"/>
      <c r="P18739">
        <v>18738</v>
      </c>
      <c r="Q18739" s="1" t="s">
        <v>754</v>
      </c>
      <c r="R18739" s="1"/>
      <c r="S18739" s="2"/>
      <c r="T18739">
        <v>18738</v>
      </c>
      <c r="U18739" s="1" t="s">
        <v>178</v>
      </c>
      <c r="V18739" s="1"/>
      <c r="W18739" s="2"/>
      <c r="X18739">
        <v>18738</v>
      </c>
      <c r="Y18739" s="1" t="s">
        <v>179</v>
      </c>
      <c r="Z18739" s="1"/>
      <c r="AA18739" s="2"/>
    </row>
    <row r="18740" spans="8:27">
      <c r="H18740">
        <v>18739</v>
      </c>
      <c r="I18740" s="1" t="s">
        <v>752</v>
      </c>
      <c r="J18740" s="1"/>
      <c r="K18740" s="2"/>
      <c r="L18740">
        <v>18739</v>
      </c>
      <c r="M18740" s="1" t="s">
        <v>753</v>
      </c>
      <c r="N18740" s="1"/>
      <c r="O18740" s="2"/>
      <c r="P18740">
        <v>18739</v>
      </c>
      <c r="Q18740" s="1" t="s">
        <v>754</v>
      </c>
      <c r="R18740" s="1"/>
      <c r="S18740" s="2"/>
      <c r="T18740">
        <v>18739</v>
      </c>
      <c r="U18740" s="1" t="s">
        <v>178</v>
      </c>
      <c r="V18740" s="1"/>
      <c r="W18740" s="2"/>
      <c r="X18740">
        <v>18739</v>
      </c>
      <c r="Y18740" s="1" t="s">
        <v>179</v>
      </c>
      <c r="Z18740" s="1"/>
      <c r="AA18740" s="2"/>
    </row>
    <row r="18741" spans="8:27">
      <c r="H18741">
        <v>18740</v>
      </c>
      <c r="I18741" s="1" t="s">
        <v>752</v>
      </c>
      <c r="J18741" s="1"/>
      <c r="K18741" s="2"/>
      <c r="L18741">
        <v>18740</v>
      </c>
      <c r="M18741" s="1" t="s">
        <v>753</v>
      </c>
      <c r="N18741" s="1"/>
      <c r="O18741" s="2"/>
      <c r="P18741">
        <v>18740</v>
      </c>
      <c r="Q18741" s="1" t="s">
        <v>754</v>
      </c>
      <c r="R18741" s="1"/>
      <c r="S18741" s="2"/>
      <c r="T18741">
        <v>18740</v>
      </c>
      <c r="U18741" s="1" t="s">
        <v>178</v>
      </c>
      <c r="V18741" s="1"/>
      <c r="W18741" s="2"/>
      <c r="X18741">
        <v>18740</v>
      </c>
      <c r="Y18741" s="1" t="s">
        <v>179</v>
      </c>
      <c r="Z18741" s="1"/>
      <c r="AA18741" s="2"/>
    </row>
    <row r="18742" spans="8:27">
      <c r="H18742">
        <v>18741</v>
      </c>
      <c r="I18742" s="1" t="s">
        <v>752</v>
      </c>
      <c r="J18742" s="1"/>
      <c r="K18742" s="2"/>
      <c r="L18742">
        <v>18741</v>
      </c>
      <c r="M18742" s="1" t="s">
        <v>753</v>
      </c>
      <c r="N18742" s="1"/>
      <c r="O18742" s="2"/>
      <c r="P18742">
        <v>18741</v>
      </c>
      <c r="Q18742" s="1" t="s">
        <v>754</v>
      </c>
      <c r="R18742" s="1"/>
      <c r="S18742" s="2"/>
      <c r="T18742">
        <v>18741</v>
      </c>
      <c r="U18742" s="1" t="s">
        <v>178</v>
      </c>
      <c r="V18742" s="1"/>
      <c r="W18742" s="2"/>
      <c r="X18742">
        <v>18741</v>
      </c>
      <c r="Y18742" s="1" t="s">
        <v>179</v>
      </c>
      <c r="Z18742" s="1"/>
      <c r="AA18742" s="2"/>
    </row>
    <row r="18743" spans="8:27">
      <c r="H18743">
        <v>18742</v>
      </c>
      <c r="I18743" s="1" t="s">
        <v>752</v>
      </c>
      <c r="J18743" s="1"/>
      <c r="K18743" s="2"/>
      <c r="L18743">
        <v>18742</v>
      </c>
      <c r="M18743" s="1" t="s">
        <v>753</v>
      </c>
      <c r="N18743" s="1"/>
      <c r="O18743" s="2"/>
      <c r="P18743">
        <v>18742</v>
      </c>
      <c r="Q18743" s="1" t="s">
        <v>754</v>
      </c>
      <c r="R18743" s="1"/>
      <c r="S18743" s="2"/>
      <c r="T18743">
        <v>18742</v>
      </c>
      <c r="U18743" s="1" t="s">
        <v>178</v>
      </c>
      <c r="V18743" s="1"/>
      <c r="W18743" s="2"/>
      <c r="X18743">
        <v>18742</v>
      </c>
      <c r="Y18743" s="1" t="s">
        <v>179</v>
      </c>
      <c r="Z18743" s="1"/>
      <c r="AA18743" s="2"/>
    </row>
    <row r="18744" spans="8:27">
      <c r="H18744">
        <v>18743</v>
      </c>
      <c r="I18744" s="1" t="s">
        <v>752</v>
      </c>
      <c r="J18744" s="1"/>
      <c r="K18744" s="2"/>
      <c r="L18744">
        <v>18743</v>
      </c>
      <c r="M18744" s="1" t="s">
        <v>753</v>
      </c>
      <c r="N18744" s="1"/>
      <c r="O18744" s="2"/>
      <c r="P18744">
        <v>18743</v>
      </c>
      <c r="Q18744" s="1" t="s">
        <v>754</v>
      </c>
      <c r="R18744" s="1"/>
      <c r="S18744" s="2"/>
      <c r="T18744">
        <v>18743</v>
      </c>
      <c r="U18744" s="1" t="s">
        <v>178</v>
      </c>
      <c r="V18744" s="1"/>
      <c r="W18744" s="2"/>
      <c r="X18744">
        <v>18743</v>
      </c>
      <c r="Y18744" s="1" t="s">
        <v>179</v>
      </c>
      <c r="Z18744" s="1"/>
      <c r="AA18744" s="2"/>
    </row>
    <row r="18745" spans="8:27">
      <c r="H18745">
        <v>18744</v>
      </c>
      <c r="I18745" s="1" t="s">
        <v>752</v>
      </c>
      <c r="J18745" s="1"/>
      <c r="K18745" s="2"/>
      <c r="L18745">
        <v>18744</v>
      </c>
      <c r="M18745" s="1" t="s">
        <v>753</v>
      </c>
      <c r="N18745" s="1"/>
      <c r="O18745" s="2"/>
      <c r="P18745">
        <v>18744</v>
      </c>
      <c r="Q18745" s="1" t="s">
        <v>754</v>
      </c>
      <c r="R18745" s="1"/>
      <c r="S18745" s="2"/>
      <c r="T18745">
        <v>18744</v>
      </c>
      <c r="U18745" s="1" t="s">
        <v>178</v>
      </c>
      <c r="V18745" s="1"/>
      <c r="W18745" s="2"/>
      <c r="X18745">
        <v>18744</v>
      </c>
      <c r="Y18745" s="1" t="s">
        <v>179</v>
      </c>
      <c r="Z18745" s="1"/>
      <c r="AA18745" s="2"/>
    </row>
    <row r="18746" spans="8:27">
      <c r="H18746">
        <v>18745</v>
      </c>
      <c r="I18746" s="1" t="s">
        <v>752</v>
      </c>
      <c r="J18746" s="1"/>
      <c r="K18746" s="2"/>
      <c r="L18746">
        <v>18745</v>
      </c>
      <c r="M18746" s="1" t="s">
        <v>753</v>
      </c>
      <c r="N18746" s="1"/>
      <c r="O18746" s="2"/>
      <c r="P18746">
        <v>18745</v>
      </c>
      <c r="Q18746" s="1" t="s">
        <v>754</v>
      </c>
      <c r="R18746" s="1"/>
      <c r="S18746" s="2"/>
      <c r="T18746">
        <v>18745</v>
      </c>
      <c r="U18746" s="1" t="s">
        <v>178</v>
      </c>
      <c r="V18746" s="1"/>
      <c r="W18746" s="2"/>
      <c r="X18746">
        <v>18745</v>
      </c>
      <c r="Y18746" s="1" t="s">
        <v>179</v>
      </c>
      <c r="Z18746" s="1"/>
      <c r="AA18746" s="2"/>
    </row>
    <row r="18747" spans="8:27">
      <c r="H18747">
        <v>18746</v>
      </c>
      <c r="I18747" s="1" t="s">
        <v>752</v>
      </c>
      <c r="J18747" s="1"/>
      <c r="K18747" s="2"/>
      <c r="L18747">
        <v>18746</v>
      </c>
      <c r="M18747" s="1" t="s">
        <v>753</v>
      </c>
      <c r="N18747" s="1"/>
      <c r="O18747" s="2"/>
      <c r="P18747">
        <v>18746</v>
      </c>
      <c r="Q18747" s="1" t="s">
        <v>754</v>
      </c>
      <c r="R18747" s="1"/>
      <c r="S18747" s="2"/>
      <c r="T18747">
        <v>18746</v>
      </c>
      <c r="U18747" s="1" t="s">
        <v>178</v>
      </c>
      <c r="V18747" s="1"/>
      <c r="W18747" s="2"/>
      <c r="X18747">
        <v>18746</v>
      </c>
      <c r="Y18747" s="1" t="s">
        <v>179</v>
      </c>
      <c r="Z18747" s="1"/>
      <c r="AA18747" s="2"/>
    </row>
    <row r="18748" spans="8:27">
      <c r="H18748">
        <v>18747</v>
      </c>
      <c r="I18748" s="1" t="s">
        <v>752</v>
      </c>
      <c r="J18748" s="1"/>
      <c r="K18748" s="2"/>
      <c r="L18748">
        <v>18747</v>
      </c>
      <c r="M18748" s="1" t="s">
        <v>753</v>
      </c>
      <c r="N18748" s="1"/>
      <c r="O18748" s="2"/>
      <c r="P18748">
        <v>18747</v>
      </c>
      <c r="Q18748" s="1" t="s">
        <v>754</v>
      </c>
      <c r="R18748" s="1"/>
      <c r="S18748" s="2"/>
      <c r="T18748">
        <v>18747</v>
      </c>
      <c r="U18748" s="1" t="s">
        <v>178</v>
      </c>
      <c r="V18748" s="1"/>
      <c r="W18748" s="2"/>
      <c r="X18748">
        <v>18747</v>
      </c>
      <c r="Y18748" s="1" t="s">
        <v>179</v>
      </c>
      <c r="Z18748" s="1"/>
      <c r="AA18748" s="2"/>
    </row>
    <row r="18749" spans="8:27">
      <c r="H18749">
        <v>18748</v>
      </c>
      <c r="I18749" s="1" t="s">
        <v>752</v>
      </c>
      <c r="J18749" s="1"/>
      <c r="K18749" s="2"/>
      <c r="L18749">
        <v>18748</v>
      </c>
      <c r="M18749" s="1" t="s">
        <v>753</v>
      </c>
      <c r="N18749" s="1"/>
      <c r="O18749" s="2"/>
      <c r="P18749">
        <v>18748</v>
      </c>
      <c r="Q18749" s="1" t="s">
        <v>754</v>
      </c>
      <c r="R18749" s="1"/>
      <c r="S18749" s="2"/>
      <c r="T18749">
        <v>18748</v>
      </c>
      <c r="U18749" s="1" t="s">
        <v>178</v>
      </c>
      <c r="V18749" s="1"/>
      <c r="W18749" s="2"/>
      <c r="X18749">
        <v>18748</v>
      </c>
      <c r="Y18749" s="1" t="s">
        <v>179</v>
      </c>
      <c r="Z18749" s="1"/>
      <c r="AA18749" s="2"/>
    </row>
    <row r="18750" spans="8:27">
      <c r="H18750">
        <v>18749</v>
      </c>
      <c r="I18750" s="1" t="s">
        <v>752</v>
      </c>
      <c r="J18750" s="1"/>
      <c r="K18750" s="2"/>
      <c r="L18750">
        <v>18749</v>
      </c>
      <c r="M18750" s="1" t="s">
        <v>753</v>
      </c>
      <c r="N18750" s="1"/>
      <c r="O18750" s="2"/>
      <c r="P18750">
        <v>18749</v>
      </c>
      <c r="Q18750" s="1" t="s">
        <v>754</v>
      </c>
      <c r="R18750" s="1"/>
      <c r="S18750" s="2"/>
      <c r="T18750">
        <v>18749</v>
      </c>
      <c r="U18750" s="1" t="s">
        <v>178</v>
      </c>
      <c r="V18750" s="1"/>
      <c r="W18750" s="2"/>
      <c r="X18750">
        <v>18749</v>
      </c>
      <c r="Y18750" s="1" t="s">
        <v>179</v>
      </c>
      <c r="Z18750" s="1"/>
      <c r="AA18750" s="2"/>
    </row>
    <row r="18751" spans="8:27">
      <c r="H18751">
        <v>18750</v>
      </c>
      <c r="I18751" s="1" t="s">
        <v>752</v>
      </c>
      <c r="J18751" s="1"/>
      <c r="K18751" s="2"/>
      <c r="L18751">
        <v>18750</v>
      </c>
      <c r="M18751" s="1" t="s">
        <v>753</v>
      </c>
      <c r="N18751" s="1"/>
      <c r="O18751" s="2"/>
      <c r="P18751">
        <v>18750</v>
      </c>
      <c r="Q18751" s="1" t="s">
        <v>754</v>
      </c>
      <c r="R18751" s="1"/>
      <c r="S18751" s="2"/>
      <c r="T18751">
        <v>18750</v>
      </c>
      <c r="U18751" s="1" t="s">
        <v>178</v>
      </c>
      <c r="V18751" s="1"/>
      <c r="W18751" s="2"/>
      <c r="X18751">
        <v>18750</v>
      </c>
      <c r="Y18751" s="1" t="s">
        <v>179</v>
      </c>
      <c r="Z18751" s="1"/>
      <c r="AA18751" s="2"/>
    </row>
    <row r="18752" spans="8:27">
      <c r="H18752">
        <v>18751</v>
      </c>
      <c r="I18752" s="1" t="s">
        <v>752</v>
      </c>
      <c r="J18752" s="1"/>
      <c r="K18752" s="2"/>
      <c r="L18752">
        <v>18751</v>
      </c>
      <c r="M18752" s="1" t="s">
        <v>753</v>
      </c>
      <c r="N18752" s="1"/>
      <c r="O18752" s="2"/>
      <c r="P18752">
        <v>18751</v>
      </c>
      <c r="Q18752" s="1" t="s">
        <v>754</v>
      </c>
      <c r="R18752" s="1"/>
      <c r="S18752" s="2"/>
      <c r="T18752">
        <v>18751</v>
      </c>
      <c r="U18752" s="1" t="s">
        <v>178</v>
      </c>
      <c r="V18752" s="1"/>
      <c r="W18752" s="2"/>
      <c r="X18752">
        <v>18751</v>
      </c>
      <c r="Y18752" s="1" t="s">
        <v>179</v>
      </c>
      <c r="Z18752" s="1"/>
      <c r="AA18752" s="2"/>
    </row>
    <row r="18753" spans="8:27">
      <c r="H18753">
        <v>18752</v>
      </c>
      <c r="I18753" s="1" t="s">
        <v>752</v>
      </c>
      <c r="J18753" s="1"/>
      <c r="K18753" s="2"/>
      <c r="L18753">
        <v>18752</v>
      </c>
      <c r="M18753" s="1" t="s">
        <v>753</v>
      </c>
      <c r="N18753" s="1"/>
      <c r="O18753" s="2"/>
      <c r="P18753">
        <v>18752</v>
      </c>
      <c r="Q18753" s="1" t="s">
        <v>754</v>
      </c>
      <c r="R18753" s="1"/>
      <c r="S18753" s="2"/>
      <c r="T18753">
        <v>18752</v>
      </c>
      <c r="U18753" s="1" t="s">
        <v>178</v>
      </c>
      <c r="V18753" s="1"/>
      <c r="W18753" s="2"/>
      <c r="X18753">
        <v>18752</v>
      </c>
      <c r="Y18753" s="1" t="s">
        <v>179</v>
      </c>
      <c r="Z18753" s="1"/>
      <c r="AA18753" s="2"/>
    </row>
    <row r="18754" spans="8:27">
      <c r="H18754">
        <v>18753</v>
      </c>
      <c r="I18754" s="1" t="s">
        <v>752</v>
      </c>
      <c r="J18754" s="1"/>
      <c r="K18754" s="2"/>
      <c r="L18754">
        <v>18753</v>
      </c>
      <c r="M18754" s="1" t="s">
        <v>753</v>
      </c>
      <c r="N18754" s="1"/>
      <c r="O18754" s="2"/>
      <c r="P18754">
        <v>18753</v>
      </c>
      <c r="Q18754" s="1" t="s">
        <v>754</v>
      </c>
      <c r="R18754" s="1"/>
      <c r="S18754" s="2"/>
      <c r="T18754">
        <v>18753</v>
      </c>
      <c r="U18754" s="1" t="s">
        <v>178</v>
      </c>
      <c r="V18754" s="1"/>
      <c r="W18754" s="2"/>
      <c r="X18754">
        <v>18753</v>
      </c>
      <c r="Y18754" s="1" t="s">
        <v>179</v>
      </c>
      <c r="Z18754" s="1"/>
      <c r="AA18754" s="2"/>
    </row>
    <row r="18755" spans="8:27">
      <c r="H18755">
        <v>18754</v>
      </c>
      <c r="I18755" s="1" t="s">
        <v>752</v>
      </c>
      <c r="J18755" s="1"/>
      <c r="K18755" s="2"/>
      <c r="L18755">
        <v>18754</v>
      </c>
      <c r="M18755" s="1" t="s">
        <v>753</v>
      </c>
      <c r="N18755" s="1"/>
      <c r="O18755" s="2"/>
      <c r="P18755">
        <v>18754</v>
      </c>
      <c r="Q18755" s="1" t="s">
        <v>754</v>
      </c>
      <c r="R18755" s="1"/>
      <c r="S18755" s="2"/>
      <c r="T18755">
        <v>18754</v>
      </c>
      <c r="U18755" s="1" t="s">
        <v>178</v>
      </c>
      <c r="V18755" s="1"/>
      <c r="W18755" s="2"/>
      <c r="X18755">
        <v>18754</v>
      </c>
      <c r="Y18755" s="1" t="s">
        <v>179</v>
      </c>
      <c r="Z18755" s="1"/>
      <c r="AA18755" s="2"/>
    </row>
    <row r="18756" spans="8:27">
      <c r="H18756">
        <v>18755</v>
      </c>
      <c r="I18756" s="1" t="s">
        <v>752</v>
      </c>
      <c r="J18756" s="1"/>
      <c r="K18756" s="2"/>
      <c r="L18756">
        <v>18755</v>
      </c>
      <c r="M18756" s="1" t="s">
        <v>753</v>
      </c>
      <c r="N18756" s="1"/>
      <c r="O18756" s="2"/>
      <c r="P18756">
        <v>18755</v>
      </c>
      <c r="Q18756" s="1" t="s">
        <v>754</v>
      </c>
      <c r="R18756" s="1"/>
      <c r="S18756" s="2"/>
      <c r="T18756">
        <v>18755</v>
      </c>
      <c r="U18756" s="1" t="s">
        <v>178</v>
      </c>
      <c r="V18756" s="1"/>
      <c r="W18756" s="2"/>
      <c r="X18756">
        <v>18755</v>
      </c>
      <c r="Y18756" s="1" t="s">
        <v>179</v>
      </c>
      <c r="Z18756" s="1"/>
      <c r="AA18756" s="2"/>
    </row>
    <row r="18757" spans="8:27">
      <c r="H18757">
        <v>18756</v>
      </c>
      <c r="I18757" s="1" t="s">
        <v>752</v>
      </c>
      <c r="J18757" s="1"/>
      <c r="K18757" s="2"/>
      <c r="L18757">
        <v>18756</v>
      </c>
      <c r="M18757" s="1" t="s">
        <v>753</v>
      </c>
      <c r="N18757" s="1"/>
      <c r="O18757" s="2"/>
      <c r="P18757">
        <v>18756</v>
      </c>
      <c r="Q18757" s="1" t="s">
        <v>754</v>
      </c>
      <c r="R18757" s="1"/>
      <c r="S18757" s="2"/>
      <c r="T18757">
        <v>18756</v>
      </c>
      <c r="U18757" s="1" t="s">
        <v>178</v>
      </c>
      <c r="V18757" s="1"/>
      <c r="W18757" s="2"/>
      <c r="X18757">
        <v>18756</v>
      </c>
      <c r="Y18757" s="1" t="s">
        <v>179</v>
      </c>
      <c r="Z18757" s="1"/>
      <c r="AA18757" s="2"/>
    </row>
    <row r="18758" spans="8:27">
      <c r="H18758">
        <v>18757</v>
      </c>
      <c r="I18758" s="1" t="s">
        <v>752</v>
      </c>
      <c r="J18758" s="1"/>
      <c r="K18758" s="2"/>
      <c r="L18758">
        <v>18757</v>
      </c>
      <c r="M18758" s="1" t="s">
        <v>753</v>
      </c>
      <c r="N18758" s="1"/>
      <c r="O18758" s="2"/>
      <c r="P18758">
        <v>18757</v>
      </c>
      <c r="Q18758" s="1" t="s">
        <v>754</v>
      </c>
      <c r="R18758" s="1"/>
      <c r="S18758" s="2"/>
      <c r="T18758">
        <v>18757</v>
      </c>
      <c r="U18758" s="1" t="s">
        <v>178</v>
      </c>
      <c r="V18758" s="1"/>
      <c r="W18758" s="2"/>
      <c r="X18758">
        <v>18757</v>
      </c>
      <c r="Y18758" s="1" t="s">
        <v>179</v>
      </c>
      <c r="Z18758" s="1"/>
      <c r="AA18758" s="2"/>
    </row>
    <row r="18759" spans="8:27">
      <c r="H18759">
        <v>18758</v>
      </c>
      <c r="I18759" s="1" t="s">
        <v>752</v>
      </c>
      <c r="J18759" s="1"/>
      <c r="K18759" s="2"/>
      <c r="L18759">
        <v>18758</v>
      </c>
      <c r="M18759" s="1" t="s">
        <v>753</v>
      </c>
      <c r="N18759" s="1"/>
      <c r="O18759" s="2"/>
      <c r="P18759">
        <v>18758</v>
      </c>
      <c r="Q18759" s="1" t="s">
        <v>754</v>
      </c>
      <c r="R18759" s="1"/>
      <c r="S18759" s="2"/>
      <c r="T18759">
        <v>18758</v>
      </c>
      <c r="U18759" s="1" t="s">
        <v>178</v>
      </c>
      <c r="V18759" s="1"/>
      <c r="W18759" s="2"/>
      <c r="X18759">
        <v>18758</v>
      </c>
      <c r="Y18759" s="1" t="s">
        <v>179</v>
      </c>
      <c r="Z18759" s="1"/>
      <c r="AA18759" s="2"/>
    </row>
    <row r="18760" spans="8:27">
      <c r="H18760">
        <v>18759</v>
      </c>
      <c r="I18760" s="1" t="s">
        <v>752</v>
      </c>
      <c r="J18760" s="1"/>
      <c r="K18760" s="2"/>
      <c r="L18760">
        <v>18759</v>
      </c>
      <c r="M18760" s="1" t="s">
        <v>753</v>
      </c>
      <c r="N18760" s="1"/>
      <c r="O18760" s="2"/>
      <c r="P18760">
        <v>18759</v>
      </c>
      <c r="Q18760" s="1" t="s">
        <v>754</v>
      </c>
      <c r="R18760" s="1"/>
      <c r="S18760" s="2"/>
      <c r="T18760">
        <v>18759</v>
      </c>
      <c r="U18760" s="1" t="s">
        <v>178</v>
      </c>
      <c r="V18760" s="1"/>
      <c r="W18760" s="2"/>
      <c r="X18760">
        <v>18759</v>
      </c>
      <c r="Y18760" s="1" t="s">
        <v>179</v>
      </c>
      <c r="Z18760" s="1"/>
      <c r="AA18760" s="2"/>
    </row>
    <row r="18761" spans="8:27">
      <c r="H18761">
        <v>18760</v>
      </c>
      <c r="I18761" s="1" t="s">
        <v>752</v>
      </c>
      <c r="J18761" s="1"/>
      <c r="K18761" s="2"/>
      <c r="L18761">
        <v>18760</v>
      </c>
      <c r="M18761" s="1" t="s">
        <v>753</v>
      </c>
      <c r="N18761" s="1"/>
      <c r="O18761" s="2"/>
      <c r="P18761">
        <v>18760</v>
      </c>
      <c r="Q18761" s="1" t="s">
        <v>754</v>
      </c>
      <c r="R18761" s="1"/>
      <c r="S18761" s="2"/>
      <c r="T18761">
        <v>18760</v>
      </c>
      <c r="U18761" s="1" t="s">
        <v>178</v>
      </c>
      <c r="V18761" s="1"/>
      <c r="W18761" s="2"/>
      <c r="X18761">
        <v>18760</v>
      </c>
      <c r="Y18761" s="1" t="s">
        <v>179</v>
      </c>
      <c r="Z18761" s="1"/>
      <c r="AA18761" s="2"/>
    </row>
    <row r="18762" spans="8:27">
      <c r="H18762">
        <v>18761</v>
      </c>
      <c r="I18762" s="1" t="s">
        <v>752</v>
      </c>
      <c r="J18762" s="1"/>
      <c r="K18762" s="2"/>
      <c r="L18762">
        <v>18761</v>
      </c>
      <c r="M18762" s="1" t="s">
        <v>753</v>
      </c>
      <c r="N18762" s="1"/>
      <c r="O18762" s="2"/>
      <c r="P18762">
        <v>18761</v>
      </c>
      <c r="Q18762" s="1" t="s">
        <v>754</v>
      </c>
      <c r="R18762" s="1"/>
      <c r="S18762" s="2"/>
      <c r="T18762">
        <v>18761</v>
      </c>
      <c r="U18762" s="1" t="s">
        <v>178</v>
      </c>
      <c r="V18762" s="1"/>
      <c r="W18762" s="2"/>
      <c r="X18762">
        <v>18761</v>
      </c>
      <c r="Y18762" s="1" t="s">
        <v>179</v>
      </c>
      <c r="Z18762" s="1"/>
      <c r="AA18762" s="2"/>
    </row>
    <row r="18763" spans="8:27">
      <c r="H18763">
        <v>18762</v>
      </c>
      <c r="I18763" s="1" t="s">
        <v>752</v>
      </c>
      <c r="J18763" s="1"/>
      <c r="K18763" s="2"/>
      <c r="L18763">
        <v>18762</v>
      </c>
      <c r="M18763" s="1" t="s">
        <v>753</v>
      </c>
      <c r="N18763" s="1"/>
      <c r="O18763" s="2"/>
      <c r="P18763">
        <v>18762</v>
      </c>
      <c r="Q18763" s="1" t="s">
        <v>754</v>
      </c>
      <c r="R18763" s="1"/>
      <c r="S18763" s="2"/>
      <c r="T18763">
        <v>18762</v>
      </c>
      <c r="U18763" s="1" t="s">
        <v>178</v>
      </c>
      <c r="V18763" s="1"/>
      <c r="W18763" s="2"/>
      <c r="X18763">
        <v>18762</v>
      </c>
      <c r="Y18763" s="1" t="s">
        <v>179</v>
      </c>
      <c r="Z18763" s="1"/>
      <c r="AA18763" s="2"/>
    </row>
    <row r="18764" spans="8:27">
      <c r="H18764">
        <v>18763</v>
      </c>
      <c r="I18764" s="1" t="s">
        <v>752</v>
      </c>
      <c r="J18764" s="1"/>
      <c r="K18764" s="2"/>
      <c r="L18764">
        <v>18763</v>
      </c>
      <c r="M18764" s="1" t="s">
        <v>753</v>
      </c>
      <c r="N18764" s="1"/>
      <c r="O18764" s="2"/>
      <c r="P18764">
        <v>18763</v>
      </c>
      <c r="Q18764" s="1" t="s">
        <v>754</v>
      </c>
      <c r="R18764" s="1"/>
      <c r="S18764" s="2"/>
      <c r="T18764">
        <v>18763</v>
      </c>
      <c r="U18764" s="1" t="s">
        <v>178</v>
      </c>
      <c r="V18764" s="1"/>
      <c r="W18764" s="2"/>
      <c r="X18764">
        <v>18763</v>
      </c>
      <c r="Y18764" s="1" t="s">
        <v>179</v>
      </c>
      <c r="Z18764" s="1"/>
      <c r="AA18764" s="2"/>
    </row>
    <row r="18765" spans="8:27">
      <c r="H18765">
        <v>18764</v>
      </c>
      <c r="I18765" s="1" t="s">
        <v>752</v>
      </c>
      <c r="J18765" s="1"/>
      <c r="K18765" s="2"/>
      <c r="L18765">
        <v>18764</v>
      </c>
      <c r="M18765" s="1" t="s">
        <v>753</v>
      </c>
      <c r="N18765" s="1"/>
      <c r="O18765" s="2"/>
      <c r="P18765">
        <v>18764</v>
      </c>
      <c r="Q18765" s="1" t="s">
        <v>754</v>
      </c>
      <c r="R18765" s="1"/>
      <c r="S18765" s="2"/>
      <c r="T18765">
        <v>18764</v>
      </c>
      <c r="U18765" s="1" t="s">
        <v>178</v>
      </c>
      <c r="V18765" s="1"/>
      <c r="W18765" s="2"/>
      <c r="X18765">
        <v>18764</v>
      </c>
      <c r="Y18765" s="1" t="s">
        <v>179</v>
      </c>
      <c r="Z18765" s="1"/>
      <c r="AA18765" s="2"/>
    </row>
    <row r="18766" spans="8:27">
      <c r="H18766">
        <v>18765</v>
      </c>
      <c r="I18766" s="1" t="s">
        <v>752</v>
      </c>
      <c r="J18766" s="1"/>
      <c r="K18766" s="2"/>
      <c r="L18766">
        <v>18765</v>
      </c>
      <c r="M18766" s="1" t="s">
        <v>753</v>
      </c>
      <c r="N18766" s="1"/>
      <c r="O18766" s="2"/>
      <c r="P18766">
        <v>18765</v>
      </c>
      <c r="Q18766" s="1" t="s">
        <v>754</v>
      </c>
      <c r="R18766" s="1"/>
      <c r="S18766" s="2"/>
      <c r="T18766">
        <v>18765</v>
      </c>
      <c r="U18766" s="1" t="s">
        <v>178</v>
      </c>
      <c r="V18766" s="1"/>
      <c r="W18766" s="2"/>
      <c r="X18766">
        <v>18765</v>
      </c>
      <c r="Y18766" s="1" t="s">
        <v>179</v>
      </c>
      <c r="Z18766" s="1"/>
      <c r="AA18766" s="2"/>
    </row>
    <row r="18767" spans="8:27">
      <c r="H18767">
        <v>18766</v>
      </c>
      <c r="I18767" s="1" t="s">
        <v>752</v>
      </c>
      <c r="J18767" s="1"/>
      <c r="K18767" s="2"/>
      <c r="L18767">
        <v>18766</v>
      </c>
      <c r="M18767" s="1" t="s">
        <v>753</v>
      </c>
      <c r="N18767" s="1"/>
      <c r="O18767" s="2"/>
      <c r="P18767">
        <v>18766</v>
      </c>
      <c r="Q18767" s="1" t="s">
        <v>754</v>
      </c>
      <c r="R18767" s="1"/>
      <c r="S18767" s="2"/>
      <c r="T18767">
        <v>18766</v>
      </c>
      <c r="U18767" s="1" t="s">
        <v>178</v>
      </c>
      <c r="V18767" s="1"/>
      <c r="W18767" s="2"/>
      <c r="X18767">
        <v>18766</v>
      </c>
      <c r="Y18767" s="1" t="s">
        <v>179</v>
      </c>
      <c r="Z18767" s="1"/>
      <c r="AA18767" s="2"/>
    </row>
    <row r="18768" spans="8:27">
      <c r="H18768">
        <v>18767</v>
      </c>
      <c r="I18768" s="1" t="s">
        <v>752</v>
      </c>
      <c r="J18768" s="1"/>
      <c r="K18768" s="2"/>
      <c r="L18768">
        <v>18767</v>
      </c>
      <c r="M18768" s="1" t="s">
        <v>753</v>
      </c>
      <c r="N18768" s="1"/>
      <c r="O18768" s="2"/>
      <c r="P18768">
        <v>18767</v>
      </c>
      <c r="Q18768" s="1" t="s">
        <v>754</v>
      </c>
      <c r="R18768" s="1"/>
      <c r="S18768" s="2"/>
      <c r="T18768">
        <v>18767</v>
      </c>
      <c r="U18768" s="1" t="s">
        <v>178</v>
      </c>
      <c r="V18768" s="1"/>
      <c r="W18768" s="2"/>
      <c r="X18768">
        <v>18767</v>
      </c>
      <c r="Y18768" s="1" t="s">
        <v>179</v>
      </c>
      <c r="Z18768" s="1"/>
      <c r="AA18768" s="2"/>
    </row>
    <row r="18769" spans="8:27">
      <c r="H18769">
        <v>18768</v>
      </c>
      <c r="I18769" s="1" t="s">
        <v>752</v>
      </c>
      <c r="J18769" s="1"/>
      <c r="K18769" s="2"/>
      <c r="L18769">
        <v>18768</v>
      </c>
      <c r="M18769" s="1" t="s">
        <v>753</v>
      </c>
      <c r="N18769" s="1"/>
      <c r="O18769" s="2"/>
      <c r="P18769">
        <v>18768</v>
      </c>
      <c r="Q18769" s="1" t="s">
        <v>754</v>
      </c>
      <c r="R18769" s="1"/>
      <c r="S18769" s="2"/>
      <c r="T18769">
        <v>18768</v>
      </c>
      <c r="U18769" s="1" t="s">
        <v>178</v>
      </c>
      <c r="V18769" s="1"/>
      <c r="W18769" s="2"/>
      <c r="X18769">
        <v>18768</v>
      </c>
      <c r="Y18769" s="1" t="s">
        <v>179</v>
      </c>
      <c r="Z18769" s="1"/>
      <c r="AA18769" s="2"/>
    </row>
    <row r="18770" spans="8:27">
      <c r="H18770">
        <v>18769</v>
      </c>
      <c r="I18770" s="1" t="s">
        <v>752</v>
      </c>
      <c r="J18770" s="1"/>
      <c r="K18770" s="2"/>
      <c r="L18770">
        <v>18769</v>
      </c>
      <c r="M18770" s="1" t="s">
        <v>753</v>
      </c>
      <c r="N18770" s="1"/>
      <c r="O18770" s="2"/>
      <c r="P18770">
        <v>18769</v>
      </c>
      <c r="Q18770" s="1" t="s">
        <v>754</v>
      </c>
      <c r="R18770" s="1"/>
      <c r="S18770" s="2"/>
      <c r="T18770">
        <v>18769</v>
      </c>
      <c r="U18770" s="1" t="s">
        <v>178</v>
      </c>
      <c r="V18770" s="1"/>
      <c r="W18770" s="2"/>
      <c r="X18770">
        <v>18769</v>
      </c>
      <c r="Y18770" s="1" t="s">
        <v>179</v>
      </c>
      <c r="Z18770" s="1"/>
      <c r="AA18770" s="2"/>
    </row>
    <row r="18771" spans="8:27">
      <c r="H18771">
        <v>18770</v>
      </c>
      <c r="I18771" s="1" t="s">
        <v>752</v>
      </c>
      <c r="J18771" s="1"/>
      <c r="K18771" s="2"/>
      <c r="L18771">
        <v>18770</v>
      </c>
      <c r="M18771" s="1" t="s">
        <v>753</v>
      </c>
      <c r="N18771" s="1"/>
      <c r="O18771" s="2"/>
      <c r="P18771">
        <v>18770</v>
      </c>
      <c r="Q18771" s="1" t="s">
        <v>754</v>
      </c>
      <c r="R18771" s="1"/>
      <c r="S18771" s="2"/>
      <c r="T18771">
        <v>18770</v>
      </c>
      <c r="U18771" s="1" t="s">
        <v>178</v>
      </c>
      <c r="V18771" s="1"/>
      <c r="W18771" s="2"/>
      <c r="X18771">
        <v>18770</v>
      </c>
      <c r="Y18771" s="1" t="s">
        <v>179</v>
      </c>
      <c r="Z18771" s="1"/>
      <c r="AA18771" s="2"/>
    </row>
    <row r="18772" spans="8:27">
      <c r="H18772">
        <v>18771</v>
      </c>
      <c r="I18772" s="1" t="s">
        <v>752</v>
      </c>
      <c r="J18772" s="1"/>
      <c r="K18772" s="2"/>
      <c r="L18772">
        <v>18771</v>
      </c>
      <c r="M18772" s="1" t="s">
        <v>753</v>
      </c>
      <c r="N18772" s="1"/>
      <c r="O18772" s="2"/>
      <c r="P18772">
        <v>18771</v>
      </c>
      <c r="Q18772" s="1" t="s">
        <v>754</v>
      </c>
      <c r="R18772" s="1"/>
      <c r="S18772" s="2"/>
      <c r="T18772">
        <v>18771</v>
      </c>
      <c r="U18772" s="1" t="s">
        <v>178</v>
      </c>
      <c r="V18772" s="1"/>
      <c r="W18772" s="2"/>
      <c r="X18772">
        <v>18771</v>
      </c>
      <c r="Y18772" s="1" t="s">
        <v>179</v>
      </c>
      <c r="Z18772" s="1"/>
      <c r="AA18772" s="2"/>
    </row>
    <row r="18773" spans="8:27">
      <c r="H18773">
        <v>18772</v>
      </c>
      <c r="I18773" s="1" t="s">
        <v>752</v>
      </c>
      <c r="J18773" s="1"/>
      <c r="K18773" s="2"/>
      <c r="L18773">
        <v>18772</v>
      </c>
      <c r="M18773" s="1" t="s">
        <v>753</v>
      </c>
      <c r="N18773" s="1"/>
      <c r="O18773" s="2"/>
      <c r="P18773">
        <v>18772</v>
      </c>
      <c r="Q18773" s="1" t="s">
        <v>754</v>
      </c>
      <c r="R18773" s="1"/>
      <c r="S18773" s="2"/>
      <c r="T18773">
        <v>18772</v>
      </c>
      <c r="U18773" s="1" t="s">
        <v>178</v>
      </c>
      <c r="V18773" s="1"/>
      <c r="W18773" s="2"/>
      <c r="X18773">
        <v>18772</v>
      </c>
      <c r="Y18773" s="1" t="s">
        <v>179</v>
      </c>
      <c r="Z18773" s="1"/>
      <c r="AA18773" s="2"/>
    </row>
    <row r="18774" spans="8:27">
      <c r="H18774">
        <v>18773</v>
      </c>
      <c r="I18774" s="1" t="s">
        <v>752</v>
      </c>
      <c r="J18774" s="1"/>
      <c r="K18774" s="2"/>
      <c r="L18774">
        <v>18773</v>
      </c>
      <c r="M18774" s="1" t="s">
        <v>753</v>
      </c>
      <c r="N18774" s="1"/>
      <c r="O18774" s="2"/>
      <c r="P18774">
        <v>18773</v>
      </c>
      <c r="Q18774" s="1" t="s">
        <v>754</v>
      </c>
      <c r="R18774" s="1"/>
      <c r="S18774" s="2"/>
      <c r="T18774">
        <v>18773</v>
      </c>
      <c r="U18774" s="1" t="s">
        <v>178</v>
      </c>
      <c r="V18774" s="1"/>
      <c r="W18774" s="2"/>
      <c r="X18774">
        <v>18773</v>
      </c>
      <c r="Y18774" s="1" t="s">
        <v>179</v>
      </c>
      <c r="Z18774" s="1"/>
      <c r="AA18774" s="2"/>
    </row>
    <row r="18775" spans="8:27">
      <c r="H18775">
        <v>18774</v>
      </c>
      <c r="I18775" s="1" t="s">
        <v>752</v>
      </c>
      <c r="J18775" s="1"/>
      <c r="K18775" s="2"/>
      <c r="L18775">
        <v>18774</v>
      </c>
      <c r="M18775" s="1" t="s">
        <v>753</v>
      </c>
      <c r="N18775" s="1"/>
      <c r="O18775" s="2"/>
      <c r="P18775">
        <v>18774</v>
      </c>
      <c r="Q18775" s="1" t="s">
        <v>754</v>
      </c>
      <c r="R18775" s="1"/>
      <c r="S18775" s="2"/>
      <c r="T18775">
        <v>18774</v>
      </c>
      <c r="U18775" s="1" t="s">
        <v>178</v>
      </c>
      <c r="V18775" s="1"/>
      <c r="W18775" s="2"/>
      <c r="X18775">
        <v>18774</v>
      </c>
      <c r="Y18775" s="1" t="s">
        <v>179</v>
      </c>
      <c r="Z18775" s="1"/>
      <c r="AA18775" s="2"/>
    </row>
    <row r="18776" spans="8:27">
      <c r="H18776">
        <v>18775</v>
      </c>
      <c r="I18776" s="1" t="s">
        <v>752</v>
      </c>
      <c r="J18776" s="1"/>
      <c r="K18776" s="2"/>
      <c r="L18776">
        <v>18775</v>
      </c>
      <c r="M18776" s="1" t="s">
        <v>753</v>
      </c>
      <c r="N18776" s="1"/>
      <c r="O18776" s="2"/>
      <c r="P18776">
        <v>18775</v>
      </c>
      <c r="Q18776" s="1" t="s">
        <v>754</v>
      </c>
      <c r="R18776" s="1"/>
      <c r="S18776" s="2"/>
      <c r="T18776">
        <v>18775</v>
      </c>
      <c r="U18776" s="1" t="s">
        <v>178</v>
      </c>
      <c r="V18776" s="1"/>
      <c r="W18776" s="2"/>
      <c r="X18776">
        <v>18775</v>
      </c>
      <c r="Y18776" s="1" t="s">
        <v>179</v>
      </c>
      <c r="Z18776" s="1"/>
      <c r="AA18776" s="2"/>
    </row>
    <row r="18777" spans="8:27">
      <c r="H18777">
        <v>18776</v>
      </c>
      <c r="I18777" s="1" t="s">
        <v>752</v>
      </c>
      <c r="J18777" s="1"/>
      <c r="K18777" s="2"/>
      <c r="L18777">
        <v>18776</v>
      </c>
      <c r="M18777" s="1" t="s">
        <v>753</v>
      </c>
      <c r="N18777" s="1"/>
      <c r="O18777" s="2"/>
      <c r="P18777">
        <v>18776</v>
      </c>
      <c r="Q18777" s="1" t="s">
        <v>754</v>
      </c>
      <c r="R18777" s="1"/>
      <c r="S18777" s="2"/>
      <c r="T18777">
        <v>18776</v>
      </c>
      <c r="U18777" s="1" t="s">
        <v>178</v>
      </c>
      <c r="V18777" s="1"/>
      <c r="W18777" s="2"/>
      <c r="X18777">
        <v>18776</v>
      </c>
      <c r="Y18777" s="1" t="s">
        <v>179</v>
      </c>
      <c r="Z18777" s="1"/>
      <c r="AA18777" s="2"/>
    </row>
    <row r="18778" spans="8:27">
      <c r="H18778">
        <v>18777</v>
      </c>
      <c r="I18778" s="1" t="s">
        <v>752</v>
      </c>
      <c r="J18778" s="1"/>
      <c r="K18778" s="2"/>
      <c r="L18778">
        <v>18777</v>
      </c>
      <c r="M18778" s="1" t="s">
        <v>753</v>
      </c>
      <c r="N18778" s="1"/>
      <c r="O18778" s="2"/>
      <c r="P18778">
        <v>18777</v>
      </c>
      <c r="Q18778" s="1" t="s">
        <v>754</v>
      </c>
      <c r="R18778" s="1"/>
      <c r="S18778" s="2"/>
      <c r="T18778">
        <v>18777</v>
      </c>
      <c r="U18778" s="1" t="s">
        <v>178</v>
      </c>
      <c r="V18778" s="1"/>
      <c r="W18778" s="2"/>
      <c r="X18778">
        <v>18777</v>
      </c>
      <c r="Y18778" s="1" t="s">
        <v>179</v>
      </c>
      <c r="Z18778" s="1"/>
      <c r="AA18778" s="2"/>
    </row>
    <row r="18779" spans="8:27">
      <c r="H18779">
        <v>18778</v>
      </c>
      <c r="I18779" s="1" t="s">
        <v>752</v>
      </c>
      <c r="J18779" s="1"/>
      <c r="K18779" s="2"/>
      <c r="L18779">
        <v>18778</v>
      </c>
      <c r="M18779" s="1" t="s">
        <v>753</v>
      </c>
      <c r="N18779" s="1"/>
      <c r="O18779" s="2"/>
      <c r="P18779">
        <v>18778</v>
      </c>
      <c r="Q18779" s="1" t="s">
        <v>754</v>
      </c>
      <c r="R18779" s="1"/>
      <c r="S18779" s="2"/>
      <c r="T18779">
        <v>18778</v>
      </c>
      <c r="U18779" s="1" t="s">
        <v>178</v>
      </c>
      <c r="V18779" s="1"/>
      <c r="W18779" s="2"/>
      <c r="X18779">
        <v>18778</v>
      </c>
      <c r="Y18779" s="1" t="s">
        <v>179</v>
      </c>
      <c r="Z18779" s="1"/>
      <c r="AA18779" s="2"/>
    </row>
    <row r="18780" spans="8:27">
      <c r="H18780">
        <v>18779</v>
      </c>
      <c r="I18780" s="1" t="s">
        <v>752</v>
      </c>
      <c r="J18780" s="1"/>
      <c r="K18780" s="2"/>
      <c r="L18780">
        <v>18779</v>
      </c>
      <c r="M18780" s="1" t="s">
        <v>753</v>
      </c>
      <c r="N18780" s="1"/>
      <c r="O18780" s="2"/>
      <c r="P18780">
        <v>18779</v>
      </c>
      <c r="Q18780" s="1" t="s">
        <v>754</v>
      </c>
      <c r="R18780" s="1"/>
      <c r="S18780" s="2"/>
      <c r="T18780">
        <v>18779</v>
      </c>
      <c r="U18780" s="1" t="s">
        <v>178</v>
      </c>
      <c r="V18780" s="1"/>
      <c r="W18780" s="2"/>
      <c r="X18780">
        <v>18779</v>
      </c>
      <c r="Y18780" s="1" t="s">
        <v>179</v>
      </c>
      <c r="Z18780" s="1"/>
      <c r="AA18780" s="2"/>
    </row>
    <row r="18781" spans="8:27">
      <c r="H18781">
        <v>18780</v>
      </c>
      <c r="I18781" s="1" t="s">
        <v>752</v>
      </c>
      <c r="J18781" s="1"/>
      <c r="K18781" s="2"/>
      <c r="L18781">
        <v>18780</v>
      </c>
      <c r="M18781" s="1" t="s">
        <v>753</v>
      </c>
      <c r="N18781" s="1"/>
      <c r="O18781" s="2"/>
      <c r="P18781">
        <v>18780</v>
      </c>
      <c r="Q18781" s="1" t="s">
        <v>754</v>
      </c>
      <c r="R18781" s="1"/>
      <c r="S18781" s="2"/>
      <c r="T18781">
        <v>18780</v>
      </c>
      <c r="U18781" s="1" t="s">
        <v>178</v>
      </c>
      <c r="V18781" s="1"/>
      <c r="W18781" s="2"/>
      <c r="X18781">
        <v>18780</v>
      </c>
      <c r="Y18781" s="1" t="s">
        <v>179</v>
      </c>
      <c r="Z18781" s="1"/>
      <c r="AA18781" s="2"/>
    </row>
    <row r="18782" spans="8:27">
      <c r="H18782">
        <v>18781</v>
      </c>
      <c r="I18782" s="1" t="s">
        <v>752</v>
      </c>
      <c r="J18782" s="1"/>
      <c r="K18782" s="2"/>
      <c r="L18782">
        <v>18781</v>
      </c>
      <c r="M18782" s="1" t="s">
        <v>753</v>
      </c>
      <c r="N18782" s="1"/>
      <c r="O18782" s="2"/>
      <c r="P18782">
        <v>18781</v>
      </c>
      <c r="Q18782" s="1" t="s">
        <v>754</v>
      </c>
      <c r="R18782" s="1"/>
      <c r="S18782" s="2"/>
      <c r="T18782">
        <v>18781</v>
      </c>
      <c r="U18782" s="1" t="s">
        <v>178</v>
      </c>
      <c r="V18782" s="1"/>
      <c r="W18782" s="2"/>
      <c r="X18782">
        <v>18781</v>
      </c>
      <c r="Y18782" s="1" t="s">
        <v>179</v>
      </c>
      <c r="Z18782" s="1"/>
      <c r="AA18782" s="2"/>
    </row>
    <row r="18783" spans="8:27">
      <c r="H18783">
        <v>18782</v>
      </c>
      <c r="I18783" s="1" t="s">
        <v>752</v>
      </c>
      <c r="J18783" s="1"/>
      <c r="K18783" s="2"/>
      <c r="L18783">
        <v>18782</v>
      </c>
      <c r="M18783" s="1" t="s">
        <v>753</v>
      </c>
      <c r="N18783" s="1"/>
      <c r="O18783" s="2"/>
      <c r="P18783">
        <v>18782</v>
      </c>
      <c r="Q18783" s="1" t="s">
        <v>754</v>
      </c>
      <c r="R18783" s="1"/>
      <c r="S18783" s="2"/>
      <c r="T18783">
        <v>18782</v>
      </c>
      <c r="U18783" s="1" t="s">
        <v>178</v>
      </c>
      <c r="V18783" s="1"/>
      <c r="W18783" s="2"/>
      <c r="X18783">
        <v>18782</v>
      </c>
      <c r="Y18783" s="1" t="s">
        <v>179</v>
      </c>
      <c r="Z18783" s="1"/>
      <c r="AA18783" s="2"/>
    </row>
    <row r="18784" spans="8:27">
      <c r="H18784">
        <v>18783</v>
      </c>
      <c r="I18784" s="1" t="s">
        <v>752</v>
      </c>
      <c r="J18784" s="1"/>
      <c r="K18784" s="2"/>
      <c r="L18784">
        <v>18783</v>
      </c>
      <c r="M18784" s="1" t="s">
        <v>753</v>
      </c>
      <c r="N18784" s="1"/>
      <c r="O18784" s="2"/>
      <c r="P18784">
        <v>18783</v>
      </c>
      <c r="Q18784" s="1" t="s">
        <v>754</v>
      </c>
      <c r="R18784" s="1"/>
      <c r="S18784" s="2"/>
      <c r="T18784">
        <v>18783</v>
      </c>
      <c r="U18784" s="1" t="s">
        <v>178</v>
      </c>
      <c r="V18784" s="1"/>
      <c r="W18784" s="2"/>
      <c r="X18784">
        <v>18783</v>
      </c>
      <c r="Y18784" s="1" t="s">
        <v>179</v>
      </c>
      <c r="Z18784" s="1"/>
      <c r="AA18784" s="2"/>
    </row>
    <row r="18785" spans="8:27">
      <c r="H18785">
        <v>18784</v>
      </c>
      <c r="I18785" s="1" t="s">
        <v>752</v>
      </c>
      <c r="J18785" s="1"/>
      <c r="K18785" s="2"/>
      <c r="L18785">
        <v>18784</v>
      </c>
      <c r="M18785" s="1" t="s">
        <v>753</v>
      </c>
      <c r="N18785" s="1"/>
      <c r="O18785" s="2"/>
      <c r="P18785">
        <v>18784</v>
      </c>
      <c r="Q18785" s="1" t="s">
        <v>754</v>
      </c>
      <c r="R18785" s="1"/>
      <c r="S18785" s="2"/>
      <c r="T18785">
        <v>18784</v>
      </c>
      <c r="U18785" s="1" t="s">
        <v>178</v>
      </c>
      <c r="V18785" s="1"/>
      <c r="W18785" s="2"/>
      <c r="X18785">
        <v>18784</v>
      </c>
      <c r="Y18785" s="1" t="s">
        <v>179</v>
      </c>
      <c r="Z18785" s="1"/>
      <c r="AA18785" s="2"/>
    </row>
    <row r="18786" spans="8:27">
      <c r="H18786">
        <v>18785</v>
      </c>
      <c r="I18786" s="1" t="s">
        <v>752</v>
      </c>
      <c r="J18786" s="1"/>
      <c r="K18786" s="2"/>
      <c r="L18786">
        <v>18785</v>
      </c>
      <c r="M18786" s="1" t="s">
        <v>753</v>
      </c>
      <c r="N18786" s="1"/>
      <c r="O18786" s="2"/>
      <c r="P18786">
        <v>18785</v>
      </c>
      <c r="Q18786" s="1" t="s">
        <v>754</v>
      </c>
      <c r="R18786" s="1"/>
      <c r="S18786" s="2"/>
      <c r="T18786">
        <v>18785</v>
      </c>
      <c r="U18786" s="1" t="s">
        <v>178</v>
      </c>
      <c r="V18786" s="1"/>
      <c r="W18786" s="2"/>
      <c r="X18786">
        <v>18785</v>
      </c>
      <c r="Y18786" s="1" t="s">
        <v>179</v>
      </c>
      <c r="Z18786" s="1"/>
      <c r="AA18786" s="2"/>
    </row>
    <row r="18787" spans="8:27">
      <c r="H18787">
        <v>18786</v>
      </c>
      <c r="I18787" s="1" t="s">
        <v>752</v>
      </c>
      <c r="J18787" s="1"/>
      <c r="K18787" s="2"/>
      <c r="L18787">
        <v>18786</v>
      </c>
      <c r="M18787" s="1" t="s">
        <v>753</v>
      </c>
      <c r="N18787" s="1"/>
      <c r="O18787" s="2"/>
      <c r="P18787">
        <v>18786</v>
      </c>
      <c r="Q18787" s="1" t="s">
        <v>754</v>
      </c>
      <c r="R18787" s="1"/>
      <c r="S18787" s="2"/>
      <c r="T18787">
        <v>18786</v>
      </c>
      <c r="U18787" s="1" t="s">
        <v>178</v>
      </c>
      <c r="V18787" s="1"/>
      <c r="W18787" s="2"/>
      <c r="X18787">
        <v>18786</v>
      </c>
      <c r="Y18787" s="1" t="s">
        <v>179</v>
      </c>
      <c r="Z18787" s="1"/>
      <c r="AA18787" s="2"/>
    </row>
    <row r="18788" spans="8:27">
      <c r="H18788">
        <v>18787</v>
      </c>
      <c r="I18788" s="1" t="s">
        <v>752</v>
      </c>
      <c r="J18788" s="1"/>
      <c r="K18788" s="2"/>
      <c r="L18788">
        <v>18787</v>
      </c>
      <c r="M18788" s="1" t="s">
        <v>753</v>
      </c>
      <c r="N18788" s="1"/>
      <c r="O18788" s="2"/>
      <c r="P18788">
        <v>18787</v>
      </c>
      <c r="Q18788" s="1" t="s">
        <v>754</v>
      </c>
      <c r="R18788" s="1"/>
      <c r="S18788" s="2"/>
      <c r="T18788">
        <v>18787</v>
      </c>
      <c r="U18788" s="1" t="s">
        <v>178</v>
      </c>
      <c r="V18788" s="1"/>
      <c r="W18788" s="2"/>
      <c r="X18788">
        <v>18787</v>
      </c>
      <c r="Y18788" s="1" t="s">
        <v>179</v>
      </c>
      <c r="Z18788" s="1"/>
      <c r="AA18788" s="2"/>
    </row>
    <row r="18789" spans="8:27">
      <c r="H18789">
        <v>18788</v>
      </c>
      <c r="I18789" s="1" t="s">
        <v>752</v>
      </c>
      <c r="J18789" s="1"/>
      <c r="K18789" s="2"/>
      <c r="L18789">
        <v>18788</v>
      </c>
      <c r="M18789" s="1" t="s">
        <v>753</v>
      </c>
      <c r="N18789" s="1"/>
      <c r="O18789" s="2"/>
      <c r="P18789">
        <v>18788</v>
      </c>
      <c r="Q18789" s="1" t="s">
        <v>754</v>
      </c>
      <c r="R18789" s="1"/>
      <c r="S18789" s="2"/>
      <c r="T18789">
        <v>18788</v>
      </c>
      <c r="U18789" s="1" t="s">
        <v>178</v>
      </c>
      <c r="V18789" s="1"/>
      <c r="W18789" s="2"/>
      <c r="X18789">
        <v>18788</v>
      </c>
      <c r="Y18789" s="1" t="s">
        <v>179</v>
      </c>
      <c r="Z18789" s="1"/>
      <c r="AA18789" s="2"/>
    </row>
    <row r="18790" spans="8:27">
      <c r="H18790">
        <v>18789</v>
      </c>
      <c r="I18790" s="1" t="s">
        <v>752</v>
      </c>
      <c r="J18790" s="1"/>
      <c r="K18790" s="2"/>
      <c r="L18790">
        <v>18789</v>
      </c>
      <c r="M18790" s="1" t="s">
        <v>753</v>
      </c>
      <c r="N18790" s="1"/>
      <c r="O18790" s="2"/>
      <c r="P18790">
        <v>18789</v>
      </c>
      <c r="Q18790" s="1" t="s">
        <v>754</v>
      </c>
      <c r="R18790" s="1"/>
      <c r="S18790" s="2"/>
      <c r="T18790">
        <v>18789</v>
      </c>
      <c r="U18790" s="1" t="s">
        <v>178</v>
      </c>
      <c r="V18790" s="1"/>
      <c r="W18790" s="2"/>
      <c r="X18790">
        <v>18789</v>
      </c>
      <c r="Y18790" s="1" t="s">
        <v>179</v>
      </c>
      <c r="Z18790" s="1"/>
      <c r="AA18790" s="2"/>
    </row>
    <row r="18791" spans="8:27">
      <c r="H18791">
        <v>18790</v>
      </c>
      <c r="I18791" s="1" t="s">
        <v>752</v>
      </c>
      <c r="J18791" s="1"/>
      <c r="K18791" s="2"/>
      <c r="L18791">
        <v>18790</v>
      </c>
      <c r="M18791" s="1" t="s">
        <v>753</v>
      </c>
      <c r="N18791" s="1"/>
      <c r="O18791" s="2"/>
      <c r="P18791">
        <v>18790</v>
      </c>
      <c r="Q18791" s="1" t="s">
        <v>754</v>
      </c>
      <c r="R18791" s="1"/>
      <c r="S18791" s="2"/>
      <c r="T18791">
        <v>18790</v>
      </c>
      <c r="U18791" s="1" t="s">
        <v>178</v>
      </c>
      <c r="V18791" s="1"/>
      <c r="W18791" s="2"/>
      <c r="X18791">
        <v>18790</v>
      </c>
      <c r="Y18791" s="1" t="s">
        <v>179</v>
      </c>
      <c r="Z18791" s="1"/>
      <c r="AA18791" s="2"/>
    </row>
    <row r="18792" spans="8:27">
      <c r="H18792">
        <v>18791</v>
      </c>
      <c r="I18792" s="1" t="s">
        <v>752</v>
      </c>
      <c r="J18792" s="1"/>
      <c r="K18792" s="2"/>
      <c r="L18792">
        <v>18791</v>
      </c>
      <c r="M18792" s="1" t="s">
        <v>753</v>
      </c>
      <c r="N18792" s="1"/>
      <c r="O18792" s="2"/>
      <c r="P18792">
        <v>18791</v>
      </c>
      <c r="Q18792" s="1" t="s">
        <v>754</v>
      </c>
      <c r="R18792" s="1"/>
      <c r="S18792" s="2"/>
      <c r="T18792">
        <v>18791</v>
      </c>
      <c r="U18792" s="1" t="s">
        <v>178</v>
      </c>
      <c r="V18792" s="1"/>
      <c r="W18792" s="2"/>
      <c r="X18792">
        <v>18791</v>
      </c>
      <c r="Y18792" s="1" t="s">
        <v>179</v>
      </c>
      <c r="Z18792" s="1"/>
      <c r="AA18792" s="2"/>
    </row>
    <row r="18793" spans="8:27">
      <c r="H18793">
        <v>18792</v>
      </c>
      <c r="I18793" s="1" t="s">
        <v>752</v>
      </c>
      <c r="J18793" s="1"/>
      <c r="K18793" s="2"/>
      <c r="L18793">
        <v>18792</v>
      </c>
      <c r="M18793" s="1" t="s">
        <v>753</v>
      </c>
      <c r="N18793" s="1"/>
      <c r="O18793" s="2"/>
      <c r="P18793">
        <v>18792</v>
      </c>
      <c r="Q18793" s="1" t="s">
        <v>754</v>
      </c>
      <c r="R18793" s="1"/>
      <c r="S18793" s="2"/>
      <c r="T18793">
        <v>18792</v>
      </c>
      <c r="U18793" s="1" t="s">
        <v>178</v>
      </c>
      <c r="V18793" s="1"/>
      <c r="W18793" s="2"/>
      <c r="X18793">
        <v>18792</v>
      </c>
      <c r="Y18793" s="1" t="s">
        <v>179</v>
      </c>
      <c r="Z18793" s="1"/>
      <c r="AA18793" s="2"/>
    </row>
    <row r="18794" spans="8:27">
      <c r="H18794">
        <v>18793</v>
      </c>
      <c r="I18794" s="1" t="s">
        <v>752</v>
      </c>
      <c r="J18794" s="1"/>
      <c r="K18794" s="2"/>
      <c r="L18794">
        <v>18793</v>
      </c>
      <c r="M18794" s="1" t="s">
        <v>753</v>
      </c>
      <c r="N18794" s="1"/>
      <c r="O18794" s="2"/>
      <c r="P18794">
        <v>18793</v>
      </c>
      <c r="Q18794" s="1" t="s">
        <v>754</v>
      </c>
      <c r="R18794" s="1"/>
      <c r="S18794" s="2"/>
      <c r="T18794">
        <v>18793</v>
      </c>
      <c r="U18794" s="1" t="s">
        <v>178</v>
      </c>
      <c r="V18794" s="1"/>
      <c r="W18794" s="2"/>
      <c r="X18794">
        <v>18793</v>
      </c>
      <c r="Y18794" s="1" t="s">
        <v>179</v>
      </c>
      <c r="Z18794" s="1"/>
      <c r="AA18794" s="2"/>
    </row>
    <row r="18795" spans="8:27">
      <c r="H18795">
        <v>18794</v>
      </c>
      <c r="I18795" s="1" t="s">
        <v>752</v>
      </c>
      <c r="J18795" s="1"/>
      <c r="K18795" s="2"/>
      <c r="L18795">
        <v>18794</v>
      </c>
      <c r="M18795" s="1" t="s">
        <v>753</v>
      </c>
      <c r="N18795" s="1"/>
      <c r="O18795" s="2"/>
      <c r="P18795">
        <v>18794</v>
      </c>
      <c r="Q18795" s="1" t="s">
        <v>754</v>
      </c>
      <c r="R18795" s="1"/>
      <c r="S18795" s="2"/>
      <c r="T18795">
        <v>18794</v>
      </c>
      <c r="U18795" s="1" t="s">
        <v>178</v>
      </c>
      <c r="V18795" s="1"/>
      <c r="W18795" s="2"/>
      <c r="X18795">
        <v>18794</v>
      </c>
      <c r="Y18795" s="1" t="s">
        <v>179</v>
      </c>
      <c r="Z18795" s="1"/>
      <c r="AA18795" s="2"/>
    </row>
    <row r="18796" spans="8:27">
      <c r="H18796">
        <v>18795</v>
      </c>
      <c r="I18796" s="1" t="s">
        <v>752</v>
      </c>
      <c r="J18796" s="1"/>
      <c r="K18796" s="2"/>
      <c r="L18796">
        <v>18795</v>
      </c>
      <c r="M18796" s="1" t="s">
        <v>753</v>
      </c>
      <c r="N18796" s="1"/>
      <c r="O18796" s="2"/>
      <c r="P18796">
        <v>18795</v>
      </c>
      <c r="Q18796" s="1" t="s">
        <v>754</v>
      </c>
      <c r="R18796" s="1"/>
      <c r="S18796" s="2"/>
      <c r="T18796">
        <v>18795</v>
      </c>
      <c r="U18796" s="1" t="s">
        <v>178</v>
      </c>
      <c r="V18796" s="1"/>
      <c r="W18796" s="2"/>
      <c r="X18796">
        <v>18795</v>
      </c>
      <c r="Y18796" s="1" t="s">
        <v>179</v>
      </c>
      <c r="Z18796" s="1"/>
      <c r="AA18796" s="2"/>
    </row>
    <row r="18797" spans="8:27">
      <c r="H18797">
        <v>18796</v>
      </c>
      <c r="I18797" s="1" t="s">
        <v>752</v>
      </c>
      <c r="J18797" s="1"/>
      <c r="K18797" s="2"/>
      <c r="L18797">
        <v>18796</v>
      </c>
      <c r="M18797" s="1" t="s">
        <v>753</v>
      </c>
      <c r="N18797" s="1"/>
      <c r="O18797" s="2"/>
      <c r="P18797">
        <v>18796</v>
      </c>
      <c r="Q18797" s="1" t="s">
        <v>754</v>
      </c>
      <c r="R18797" s="1"/>
      <c r="S18797" s="2"/>
      <c r="T18797">
        <v>18796</v>
      </c>
      <c r="U18797" s="1" t="s">
        <v>178</v>
      </c>
      <c r="V18797" s="1"/>
      <c r="W18797" s="2"/>
      <c r="X18797">
        <v>18796</v>
      </c>
      <c r="Y18797" s="1" t="s">
        <v>179</v>
      </c>
      <c r="Z18797" s="1"/>
      <c r="AA18797" s="2"/>
    </row>
    <row r="18798" spans="8:27">
      <c r="H18798">
        <v>18797</v>
      </c>
      <c r="I18798" s="1" t="s">
        <v>752</v>
      </c>
      <c r="J18798" s="1"/>
      <c r="K18798" s="2"/>
      <c r="L18798">
        <v>18797</v>
      </c>
      <c r="M18798" s="1" t="s">
        <v>753</v>
      </c>
      <c r="N18798" s="1"/>
      <c r="O18798" s="2"/>
      <c r="P18798">
        <v>18797</v>
      </c>
      <c r="Q18798" s="1" t="s">
        <v>754</v>
      </c>
      <c r="R18798" s="1"/>
      <c r="S18798" s="2"/>
      <c r="T18798">
        <v>18797</v>
      </c>
      <c r="U18798" s="1" t="s">
        <v>178</v>
      </c>
      <c r="V18798" s="1"/>
      <c r="W18798" s="2"/>
      <c r="X18798">
        <v>18797</v>
      </c>
      <c r="Y18798" s="1" t="s">
        <v>179</v>
      </c>
      <c r="Z18798" s="1"/>
      <c r="AA18798" s="2"/>
    </row>
    <row r="18799" spans="8:27">
      <c r="H18799">
        <v>18798</v>
      </c>
      <c r="I18799" s="1" t="s">
        <v>752</v>
      </c>
      <c r="J18799" s="1"/>
      <c r="K18799" s="2"/>
      <c r="L18799">
        <v>18798</v>
      </c>
      <c r="M18799" s="1" t="s">
        <v>753</v>
      </c>
      <c r="N18799" s="1"/>
      <c r="O18799" s="2"/>
      <c r="P18799">
        <v>18798</v>
      </c>
      <c r="Q18799" s="1" t="s">
        <v>754</v>
      </c>
      <c r="R18799" s="1"/>
      <c r="S18799" s="2"/>
      <c r="T18799">
        <v>18798</v>
      </c>
      <c r="U18799" s="1" t="s">
        <v>178</v>
      </c>
      <c r="V18799" s="1"/>
      <c r="W18799" s="2"/>
      <c r="X18799">
        <v>18798</v>
      </c>
      <c r="Y18799" s="1" t="s">
        <v>179</v>
      </c>
      <c r="Z18799" s="1"/>
      <c r="AA18799" s="2"/>
    </row>
    <row r="18800" spans="8:27">
      <c r="H18800">
        <v>18799</v>
      </c>
      <c r="I18800" s="1" t="s">
        <v>752</v>
      </c>
      <c r="J18800" s="1"/>
      <c r="K18800" s="2"/>
      <c r="L18800">
        <v>18799</v>
      </c>
      <c r="M18800" s="1" t="s">
        <v>753</v>
      </c>
      <c r="N18800" s="1"/>
      <c r="O18800" s="2"/>
      <c r="P18800">
        <v>18799</v>
      </c>
      <c r="Q18800" s="1" t="s">
        <v>754</v>
      </c>
      <c r="R18800" s="1"/>
      <c r="S18800" s="2"/>
      <c r="T18800">
        <v>18799</v>
      </c>
      <c r="U18800" s="1" t="s">
        <v>178</v>
      </c>
      <c r="V18800" s="1"/>
      <c r="W18800" s="2"/>
      <c r="X18800">
        <v>18799</v>
      </c>
      <c r="Y18800" s="1" t="s">
        <v>179</v>
      </c>
      <c r="Z18800" s="1"/>
      <c r="AA18800" s="2"/>
    </row>
    <row r="18801" spans="8:27">
      <c r="H18801">
        <v>18800</v>
      </c>
      <c r="I18801" s="1" t="s">
        <v>752</v>
      </c>
      <c r="J18801" s="1"/>
      <c r="K18801" s="2"/>
      <c r="L18801">
        <v>18800</v>
      </c>
      <c r="M18801" s="1" t="s">
        <v>753</v>
      </c>
      <c r="N18801" s="1"/>
      <c r="O18801" s="2"/>
      <c r="P18801">
        <v>18800</v>
      </c>
      <c r="Q18801" s="1" t="s">
        <v>754</v>
      </c>
      <c r="R18801" s="1"/>
      <c r="S18801" s="2"/>
      <c r="T18801">
        <v>18800</v>
      </c>
      <c r="U18801" s="1" t="s">
        <v>178</v>
      </c>
      <c r="V18801" s="1"/>
      <c r="W18801" s="2"/>
      <c r="X18801">
        <v>18800</v>
      </c>
      <c r="Y18801" s="1" t="s">
        <v>179</v>
      </c>
      <c r="Z18801" s="1"/>
      <c r="AA18801" s="2"/>
    </row>
    <row r="18802" spans="8:27">
      <c r="H18802">
        <v>18801</v>
      </c>
      <c r="I18802" s="1" t="s">
        <v>752</v>
      </c>
      <c r="J18802" s="1"/>
      <c r="K18802" s="2"/>
      <c r="L18802">
        <v>18801</v>
      </c>
      <c r="M18802" s="1" t="s">
        <v>753</v>
      </c>
      <c r="N18802" s="1"/>
      <c r="O18802" s="2"/>
      <c r="P18802">
        <v>18801</v>
      </c>
      <c r="Q18802" s="1" t="s">
        <v>754</v>
      </c>
      <c r="R18802" s="1"/>
      <c r="S18802" s="2"/>
      <c r="T18802">
        <v>18801</v>
      </c>
      <c r="U18802" s="1" t="s">
        <v>178</v>
      </c>
      <c r="V18802" s="1"/>
      <c r="W18802" s="2"/>
      <c r="X18802">
        <v>18801</v>
      </c>
      <c r="Y18802" s="1" t="s">
        <v>179</v>
      </c>
      <c r="Z18802" s="1"/>
      <c r="AA18802" s="2"/>
    </row>
    <row r="18803" spans="8:27">
      <c r="H18803">
        <v>18802</v>
      </c>
      <c r="I18803" s="1" t="s">
        <v>752</v>
      </c>
      <c r="J18803" s="1"/>
      <c r="K18803" s="2"/>
      <c r="L18803">
        <v>18802</v>
      </c>
      <c r="M18803" s="1" t="s">
        <v>753</v>
      </c>
      <c r="N18803" s="1"/>
      <c r="O18803" s="2"/>
      <c r="P18803">
        <v>18802</v>
      </c>
      <c r="Q18803" s="1" t="s">
        <v>754</v>
      </c>
      <c r="R18803" s="1"/>
      <c r="S18803" s="2"/>
      <c r="T18803">
        <v>18802</v>
      </c>
      <c r="U18803" s="1" t="s">
        <v>178</v>
      </c>
      <c r="V18803" s="1"/>
      <c r="W18803" s="2"/>
      <c r="X18803">
        <v>18802</v>
      </c>
      <c r="Y18803" s="1" t="s">
        <v>179</v>
      </c>
      <c r="Z18803" s="1"/>
      <c r="AA18803" s="2"/>
    </row>
    <row r="18804" spans="8:27">
      <c r="H18804">
        <v>18803</v>
      </c>
      <c r="I18804" s="1" t="s">
        <v>752</v>
      </c>
      <c r="J18804" s="1"/>
      <c r="K18804" s="2"/>
      <c r="L18804">
        <v>18803</v>
      </c>
      <c r="M18804" s="1" t="s">
        <v>753</v>
      </c>
      <c r="N18804" s="1"/>
      <c r="O18804" s="2"/>
      <c r="P18804">
        <v>18803</v>
      </c>
      <c r="Q18804" s="1" t="s">
        <v>754</v>
      </c>
      <c r="R18804" s="1"/>
      <c r="S18804" s="2"/>
      <c r="T18804">
        <v>18803</v>
      </c>
      <c r="U18804" s="1" t="s">
        <v>178</v>
      </c>
      <c r="V18804" s="1"/>
      <c r="W18804" s="2"/>
      <c r="X18804">
        <v>18803</v>
      </c>
      <c r="Y18804" s="1" t="s">
        <v>179</v>
      </c>
      <c r="Z18804" s="1"/>
      <c r="AA18804" s="2"/>
    </row>
    <row r="18805" spans="8:27">
      <c r="H18805">
        <v>18804</v>
      </c>
      <c r="I18805" s="1" t="s">
        <v>752</v>
      </c>
      <c r="J18805" s="1"/>
      <c r="K18805" s="2"/>
      <c r="L18805">
        <v>18804</v>
      </c>
      <c r="M18805" s="1" t="s">
        <v>753</v>
      </c>
      <c r="N18805" s="1"/>
      <c r="O18805" s="2"/>
      <c r="P18805">
        <v>18804</v>
      </c>
      <c r="Q18805" s="1" t="s">
        <v>754</v>
      </c>
      <c r="R18805" s="1"/>
      <c r="S18805" s="2"/>
      <c r="T18805">
        <v>18804</v>
      </c>
      <c r="U18805" s="1" t="s">
        <v>178</v>
      </c>
      <c r="V18805" s="1"/>
      <c r="W18805" s="2"/>
      <c r="X18805">
        <v>18804</v>
      </c>
      <c r="Y18805" s="1" t="s">
        <v>179</v>
      </c>
      <c r="Z18805" s="1"/>
      <c r="AA18805" s="2"/>
    </row>
    <row r="18806" spans="8:27">
      <c r="H18806">
        <v>18805</v>
      </c>
      <c r="I18806" s="1" t="s">
        <v>752</v>
      </c>
      <c r="J18806" s="1"/>
      <c r="K18806" s="2"/>
      <c r="L18806">
        <v>18805</v>
      </c>
      <c r="M18806" s="1" t="s">
        <v>753</v>
      </c>
      <c r="N18806" s="1"/>
      <c r="O18806" s="2"/>
      <c r="P18806">
        <v>18805</v>
      </c>
      <c r="Q18806" s="1" t="s">
        <v>754</v>
      </c>
      <c r="R18806" s="1"/>
      <c r="S18806" s="2"/>
      <c r="T18806">
        <v>18805</v>
      </c>
      <c r="U18806" s="1" t="s">
        <v>178</v>
      </c>
      <c r="V18806" s="1"/>
      <c r="W18806" s="2"/>
      <c r="X18806">
        <v>18805</v>
      </c>
      <c r="Y18806" s="1" t="s">
        <v>179</v>
      </c>
      <c r="Z18806" s="1"/>
      <c r="AA18806" s="2"/>
    </row>
    <row r="18807" spans="8:27">
      <c r="H18807">
        <v>18806</v>
      </c>
      <c r="I18807" s="1" t="s">
        <v>752</v>
      </c>
      <c r="J18807" s="1"/>
      <c r="K18807" s="2"/>
      <c r="L18807">
        <v>18806</v>
      </c>
      <c r="M18807" s="1" t="s">
        <v>753</v>
      </c>
      <c r="N18807" s="1"/>
      <c r="O18807" s="2"/>
      <c r="P18807">
        <v>18806</v>
      </c>
      <c r="Q18807" s="1" t="s">
        <v>754</v>
      </c>
      <c r="R18807" s="1"/>
      <c r="S18807" s="2"/>
      <c r="T18807">
        <v>18806</v>
      </c>
      <c r="U18807" s="1" t="s">
        <v>178</v>
      </c>
      <c r="V18807" s="1"/>
      <c r="W18807" s="2"/>
      <c r="X18807">
        <v>18806</v>
      </c>
      <c r="Y18807" s="1" t="s">
        <v>179</v>
      </c>
      <c r="Z18807" s="1"/>
      <c r="AA18807" s="2"/>
    </row>
    <row r="18808" spans="8:27">
      <c r="H18808">
        <v>18807</v>
      </c>
      <c r="I18808" s="1" t="s">
        <v>752</v>
      </c>
      <c r="J18808" s="1"/>
      <c r="K18808" s="2"/>
      <c r="L18808">
        <v>18807</v>
      </c>
      <c r="M18808" s="1" t="s">
        <v>753</v>
      </c>
      <c r="N18808" s="1"/>
      <c r="O18808" s="2"/>
      <c r="P18808">
        <v>18807</v>
      </c>
      <c r="Q18808" s="1" t="s">
        <v>754</v>
      </c>
      <c r="R18808" s="1"/>
      <c r="S18808" s="2"/>
      <c r="T18808">
        <v>18807</v>
      </c>
      <c r="U18808" s="1" t="s">
        <v>178</v>
      </c>
      <c r="V18808" s="1"/>
      <c r="W18808" s="2"/>
      <c r="X18808">
        <v>18807</v>
      </c>
      <c r="Y18808" s="1" t="s">
        <v>179</v>
      </c>
      <c r="Z18808" s="1"/>
      <c r="AA18808" s="2"/>
    </row>
    <row r="18809" spans="8:27">
      <c r="H18809">
        <v>18808</v>
      </c>
      <c r="I18809" s="1" t="s">
        <v>752</v>
      </c>
      <c r="J18809" s="1"/>
      <c r="K18809" s="2"/>
      <c r="L18809">
        <v>18808</v>
      </c>
      <c r="M18809" s="1" t="s">
        <v>753</v>
      </c>
      <c r="N18809" s="1"/>
      <c r="O18809" s="2"/>
      <c r="P18809">
        <v>18808</v>
      </c>
      <c r="Q18809" s="1" t="s">
        <v>754</v>
      </c>
      <c r="R18809" s="1"/>
      <c r="S18809" s="2"/>
      <c r="T18809">
        <v>18808</v>
      </c>
      <c r="U18809" s="1" t="s">
        <v>178</v>
      </c>
      <c r="V18809" s="1"/>
      <c r="W18809" s="2"/>
      <c r="X18809">
        <v>18808</v>
      </c>
      <c r="Y18809" s="1" t="s">
        <v>179</v>
      </c>
      <c r="Z18809" s="1"/>
      <c r="AA18809" s="2"/>
    </row>
    <row r="18810" spans="8:27">
      <c r="H18810">
        <v>18809</v>
      </c>
      <c r="I18810" s="1" t="s">
        <v>752</v>
      </c>
      <c r="J18810" s="1"/>
      <c r="K18810" s="2"/>
      <c r="L18810">
        <v>18809</v>
      </c>
      <c r="M18810" s="1" t="s">
        <v>753</v>
      </c>
      <c r="N18810" s="1"/>
      <c r="O18810" s="2"/>
      <c r="P18810">
        <v>18809</v>
      </c>
      <c r="Q18810" s="1" t="s">
        <v>754</v>
      </c>
      <c r="R18810" s="1"/>
      <c r="S18810" s="2"/>
      <c r="T18810">
        <v>18809</v>
      </c>
      <c r="U18810" s="1" t="s">
        <v>178</v>
      </c>
      <c r="V18810" s="1"/>
      <c r="W18810" s="2"/>
      <c r="X18810">
        <v>18809</v>
      </c>
      <c r="Y18810" s="1" t="s">
        <v>179</v>
      </c>
      <c r="Z18810" s="1"/>
      <c r="AA18810" s="2"/>
    </row>
    <row r="18811" spans="8:27">
      <c r="H18811">
        <v>18810</v>
      </c>
      <c r="I18811" s="1" t="s">
        <v>752</v>
      </c>
      <c r="J18811" s="1"/>
      <c r="K18811" s="2"/>
      <c r="L18811">
        <v>18810</v>
      </c>
      <c r="M18811" s="1" t="s">
        <v>753</v>
      </c>
      <c r="N18811" s="1"/>
      <c r="O18811" s="2"/>
      <c r="P18811">
        <v>18810</v>
      </c>
      <c r="Q18811" s="1" t="s">
        <v>754</v>
      </c>
      <c r="R18811" s="1"/>
      <c r="S18811" s="2"/>
      <c r="T18811">
        <v>18810</v>
      </c>
      <c r="U18811" s="1" t="s">
        <v>178</v>
      </c>
      <c r="V18811" s="1"/>
      <c r="W18811" s="2"/>
      <c r="X18811">
        <v>18810</v>
      </c>
      <c r="Y18811" s="1" t="s">
        <v>179</v>
      </c>
      <c r="Z18811" s="1"/>
      <c r="AA18811" s="2"/>
    </row>
    <row r="18812" spans="8:27">
      <c r="H18812">
        <v>18811</v>
      </c>
      <c r="I18812" s="1" t="s">
        <v>752</v>
      </c>
      <c r="J18812" s="1"/>
      <c r="K18812" s="2"/>
      <c r="L18812">
        <v>18811</v>
      </c>
      <c r="M18812" s="1" t="s">
        <v>753</v>
      </c>
      <c r="N18812" s="1"/>
      <c r="O18812" s="2"/>
      <c r="P18812">
        <v>18811</v>
      </c>
      <c r="Q18812" s="1" t="s">
        <v>754</v>
      </c>
      <c r="R18812" s="1"/>
      <c r="S18812" s="2"/>
      <c r="T18812">
        <v>18811</v>
      </c>
      <c r="U18812" s="1" t="s">
        <v>178</v>
      </c>
      <c r="V18812" s="1"/>
      <c r="W18812" s="2"/>
      <c r="X18812">
        <v>18811</v>
      </c>
      <c r="Y18812" s="1" t="s">
        <v>179</v>
      </c>
      <c r="Z18812" s="1"/>
      <c r="AA18812" s="2"/>
    </row>
    <row r="18813" spans="8:27">
      <c r="H18813">
        <v>18812</v>
      </c>
      <c r="I18813" s="1" t="s">
        <v>752</v>
      </c>
      <c r="J18813" s="1"/>
      <c r="K18813" s="2"/>
      <c r="L18813">
        <v>18812</v>
      </c>
      <c r="M18813" s="1" t="s">
        <v>753</v>
      </c>
      <c r="N18813" s="1"/>
      <c r="O18813" s="2"/>
      <c r="P18813">
        <v>18812</v>
      </c>
      <c r="Q18813" s="1" t="s">
        <v>754</v>
      </c>
      <c r="R18813" s="1"/>
      <c r="S18813" s="2"/>
      <c r="T18813">
        <v>18812</v>
      </c>
      <c r="U18813" s="1" t="s">
        <v>178</v>
      </c>
      <c r="V18813" s="1"/>
      <c r="W18813" s="2"/>
      <c r="X18813">
        <v>18812</v>
      </c>
      <c r="Y18813" s="1" t="s">
        <v>179</v>
      </c>
      <c r="Z18813" s="1"/>
      <c r="AA18813" s="2"/>
    </row>
    <row r="18814" spans="8:27">
      <c r="H18814">
        <v>18813</v>
      </c>
      <c r="I18814" s="1" t="s">
        <v>752</v>
      </c>
      <c r="J18814" s="1"/>
      <c r="K18814" s="2"/>
      <c r="L18814">
        <v>18813</v>
      </c>
      <c r="M18814" s="1" t="s">
        <v>753</v>
      </c>
      <c r="N18814" s="1"/>
      <c r="O18814" s="2"/>
      <c r="P18814">
        <v>18813</v>
      </c>
      <c r="Q18814" s="1" t="s">
        <v>754</v>
      </c>
      <c r="R18814" s="1"/>
      <c r="S18814" s="2"/>
      <c r="T18814">
        <v>18813</v>
      </c>
      <c r="U18814" s="1" t="s">
        <v>178</v>
      </c>
      <c r="V18814" s="1"/>
      <c r="W18814" s="2"/>
      <c r="X18814">
        <v>18813</v>
      </c>
      <c r="Y18814" s="1" t="s">
        <v>179</v>
      </c>
      <c r="Z18814" s="1"/>
      <c r="AA18814" s="2"/>
    </row>
    <row r="18815" spans="8:27">
      <c r="H18815">
        <v>18814</v>
      </c>
      <c r="I18815" s="1" t="s">
        <v>752</v>
      </c>
      <c r="J18815" s="1"/>
      <c r="K18815" s="2"/>
      <c r="L18815">
        <v>18814</v>
      </c>
      <c r="M18815" s="1" t="s">
        <v>753</v>
      </c>
      <c r="N18815" s="1"/>
      <c r="O18815" s="2"/>
      <c r="P18815">
        <v>18814</v>
      </c>
      <c r="Q18815" s="1" t="s">
        <v>754</v>
      </c>
      <c r="R18815" s="1"/>
      <c r="S18815" s="2"/>
      <c r="T18815">
        <v>18814</v>
      </c>
      <c r="U18815" s="1" t="s">
        <v>178</v>
      </c>
      <c r="V18815" s="1"/>
      <c r="W18815" s="2"/>
      <c r="X18815">
        <v>18814</v>
      </c>
      <c r="Y18815" s="1" t="s">
        <v>179</v>
      </c>
      <c r="Z18815" s="1"/>
      <c r="AA18815" s="2"/>
    </row>
    <row r="18816" spans="8:27">
      <c r="H18816">
        <v>18815</v>
      </c>
      <c r="I18816" s="1" t="s">
        <v>752</v>
      </c>
      <c r="J18816" s="1"/>
      <c r="K18816" s="2"/>
      <c r="L18816">
        <v>18815</v>
      </c>
      <c r="M18816" s="1" t="s">
        <v>753</v>
      </c>
      <c r="N18816" s="1"/>
      <c r="O18816" s="2"/>
      <c r="P18816">
        <v>18815</v>
      </c>
      <c r="Q18816" s="1" t="s">
        <v>754</v>
      </c>
      <c r="R18816" s="1"/>
      <c r="S18816" s="2"/>
      <c r="T18816">
        <v>18815</v>
      </c>
      <c r="U18816" s="1" t="s">
        <v>178</v>
      </c>
      <c r="V18816" s="1"/>
      <c r="W18816" s="2"/>
      <c r="X18816">
        <v>18815</v>
      </c>
      <c r="Y18816" s="1" t="s">
        <v>179</v>
      </c>
      <c r="Z18816" s="1"/>
      <c r="AA18816" s="2"/>
    </row>
    <row r="18817" spans="8:27">
      <c r="H18817">
        <v>18816</v>
      </c>
      <c r="I18817" s="1" t="s">
        <v>752</v>
      </c>
      <c r="J18817" s="1"/>
      <c r="K18817" s="2"/>
      <c r="L18817">
        <v>18816</v>
      </c>
      <c r="M18817" s="1" t="s">
        <v>753</v>
      </c>
      <c r="N18817" s="1"/>
      <c r="O18817" s="2"/>
      <c r="P18817">
        <v>18816</v>
      </c>
      <c r="Q18817" s="1" t="s">
        <v>754</v>
      </c>
      <c r="R18817" s="1"/>
      <c r="S18817" s="2"/>
      <c r="T18817">
        <v>18816</v>
      </c>
      <c r="U18817" s="1" t="s">
        <v>178</v>
      </c>
      <c r="V18817" s="1"/>
      <c r="W18817" s="2"/>
      <c r="X18817">
        <v>18816</v>
      </c>
      <c r="Y18817" s="1" t="s">
        <v>179</v>
      </c>
      <c r="Z18817" s="1"/>
      <c r="AA18817" s="2"/>
    </row>
    <row r="18818" spans="8:27">
      <c r="H18818">
        <v>18817</v>
      </c>
      <c r="I18818" s="1" t="s">
        <v>752</v>
      </c>
      <c r="J18818" s="1"/>
      <c r="K18818" s="2"/>
      <c r="L18818">
        <v>18817</v>
      </c>
      <c r="M18818" s="1" t="s">
        <v>753</v>
      </c>
      <c r="N18818" s="1"/>
      <c r="O18818" s="2"/>
      <c r="P18818">
        <v>18817</v>
      </c>
      <c r="Q18818" s="1" t="s">
        <v>754</v>
      </c>
      <c r="R18818" s="1"/>
      <c r="S18818" s="2"/>
      <c r="T18818">
        <v>18817</v>
      </c>
      <c r="U18818" s="1" t="s">
        <v>178</v>
      </c>
      <c r="V18818" s="1"/>
      <c r="W18818" s="2"/>
      <c r="X18818">
        <v>18817</v>
      </c>
      <c r="Y18818" s="1" t="s">
        <v>179</v>
      </c>
      <c r="Z18818" s="1"/>
      <c r="AA18818" s="2"/>
    </row>
    <row r="18819" spans="8:27">
      <c r="H18819">
        <v>18818</v>
      </c>
      <c r="I18819" s="1" t="s">
        <v>752</v>
      </c>
      <c r="J18819" s="1"/>
      <c r="K18819" s="2"/>
      <c r="L18819">
        <v>18818</v>
      </c>
      <c r="M18819" s="1" t="s">
        <v>753</v>
      </c>
      <c r="N18819" s="1"/>
      <c r="O18819" s="2"/>
      <c r="P18819">
        <v>18818</v>
      </c>
      <c r="Q18819" s="1" t="s">
        <v>754</v>
      </c>
      <c r="R18819" s="1"/>
      <c r="S18819" s="2"/>
      <c r="T18819">
        <v>18818</v>
      </c>
      <c r="U18819" s="1" t="s">
        <v>178</v>
      </c>
      <c r="V18819" s="1"/>
      <c r="W18819" s="2"/>
      <c r="X18819">
        <v>18818</v>
      </c>
      <c r="Y18819" s="1" t="s">
        <v>179</v>
      </c>
      <c r="Z18819" s="1"/>
      <c r="AA18819" s="2"/>
    </row>
    <row r="18820" spans="8:27">
      <c r="H18820">
        <v>18819</v>
      </c>
      <c r="I18820" s="1" t="s">
        <v>752</v>
      </c>
      <c r="J18820" s="1"/>
      <c r="K18820" s="2"/>
      <c r="L18820">
        <v>18819</v>
      </c>
      <c r="M18820" s="1" t="s">
        <v>753</v>
      </c>
      <c r="N18820" s="1"/>
      <c r="O18820" s="2"/>
      <c r="P18820">
        <v>18819</v>
      </c>
      <c r="Q18820" s="1" t="s">
        <v>754</v>
      </c>
      <c r="R18820" s="1"/>
      <c r="S18820" s="2"/>
      <c r="T18820">
        <v>18819</v>
      </c>
      <c r="U18820" s="1" t="s">
        <v>178</v>
      </c>
      <c r="V18820" s="1"/>
      <c r="W18820" s="2"/>
      <c r="X18820">
        <v>18819</v>
      </c>
      <c r="Y18820" s="1" t="s">
        <v>179</v>
      </c>
      <c r="Z18820" s="1"/>
      <c r="AA18820" s="2"/>
    </row>
    <row r="18821" spans="8:27">
      <c r="H18821">
        <v>18820</v>
      </c>
      <c r="I18821" s="1" t="s">
        <v>752</v>
      </c>
      <c r="J18821" s="1"/>
      <c r="K18821" s="2"/>
      <c r="L18821">
        <v>18820</v>
      </c>
      <c r="M18821" s="1" t="s">
        <v>753</v>
      </c>
      <c r="N18821" s="1"/>
      <c r="O18821" s="2"/>
      <c r="P18821">
        <v>18820</v>
      </c>
      <c r="Q18821" s="1" t="s">
        <v>754</v>
      </c>
      <c r="R18821" s="1"/>
      <c r="S18821" s="2"/>
      <c r="T18821">
        <v>18820</v>
      </c>
      <c r="U18821" s="1" t="s">
        <v>178</v>
      </c>
      <c r="V18821" s="1"/>
      <c r="W18821" s="2"/>
      <c r="X18821">
        <v>18820</v>
      </c>
      <c r="Y18821" s="1" t="s">
        <v>179</v>
      </c>
      <c r="Z18821" s="1"/>
      <c r="AA18821" s="2"/>
    </row>
    <row r="18822" spans="8:27">
      <c r="H18822">
        <v>18821</v>
      </c>
      <c r="I18822" s="1" t="s">
        <v>752</v>
      </c>
      <c r="J18822" s="1"/>
      <c r="K18822" s="2"/>
      <c r="L18822">
        <v>18821</v>
      </c>
      <c r="M18822" s="1" t="s">
        <v>753</v>
      </c>
      <c r="N18822" s="1"/>
      <c r="O18822" s="2"/>
      <c r="P18822">
        <v>18821</v>
      </c>
      <c r="Q18822" s="1" t="s">
        <v>754</v>
      </c>
      <c r="R18822" s="1"/>
      <c r="S18822" s="2"/>
      <c r="T18822">
        <v>18821</v>
      </c>
      <c r="U18822" s="1" t="s">
        <v>178</v>
      </c>
      <c r="V18822" s="1"/>
      <c r="W18822" s="2"/>
      <c r="X18822">
        <v>18821</v>
      </c>
      <c r="Y18822" s="1" t="s">
        <v>179</v>
      </c>
      <c r="Z18822" s="1"/>
      <c r="AA18822" s="2"/>
    </row>
    <row r="18823" spans="8:27">
      <c r="H18823">
        <v>18822</v>
      </c>
      <c r="I18823" s="1" t="s">
        <v>752</v>
      </c>
      <c r="J18823" s="1"/>
      <c r="K18823" s="2"/>
      <c r="L18823">
        <v>18822</v>
      </c>
      <c r="M18823" s="1" t="s">
        <v>753</v>
      </c>
      <c r="N18823" s="1"/>
      <c r="O18823" s="2"/>
      <c r="P18823">
        <v>18822</v>
      </c>
      <c r="Q18823" s="1" t="s">
        <v>754</v>
      </c>
      <c r="R18823" s="1"/>
      <c r="S18823" s="2"/>
      <c r="T18823">
        <v>18822</v>
      </c>
      <c r="U18823" s="1" t="s">
        <v>178</v>
      </c>
      <c r="V18823" s="1"/>
      <c r="W18823" s="2"/>
      <c r="X18823">
        <v>18822</v>
      </c>
      <c r="Y18823" s="1" t="s">
        <v>179</v>
      </c>
      <c r="Z18823" s="1"/>
      <c r="AA18823" s="2"/>
    </row>
    <row r="18824" spans="8:27">
      <c r="H18824">
        <v>18823</v>
      </c>
      <c r="I18824" s="1" t="s">
        <v>752</v>
      </c>
      <c r="J18824" s="1"/>
      <c r="K18824" s="2"/>
      <c r="L18824">
        <v>18823</v>
      </c>
      <c r="M18824" s="1" t="s">
        <v>753</v>
      </c>
      <c r="N18824" s="1"/>
      <c r="O18824" s="2"/>
      <c r="P18824">
        <v>18823</v>
      </c>
      <c r="Q18824" s="1" t="s">
        <v>754</v>
      </c>
      <c r="R18824" s="1"/>
      <c r="S18824" s="2"/>
      <c r="T18824">
        <v>18823</v>
      </c>
      <c r="U18824" s="1" t="s">
        <v>178</v>
      </c>
      <c r="V18824" s="1"/>
      <c r="W18824" s="2"/>
      <c r="X18824">
        <v>18823</v>
      </c>
      <c r="Y18824" s="1" t="s">
        <v>179</v>
      </c>
      <c r="Z18824" s="1"/>
      <c r="AA18824" s="2"/>
    </row>
    <row r="18825" spans="8:27">
      <c r="H18825">
        <v>18824</v>
      </c>
      <c r="I18825" s="1" t="s">
        <v>752</v>
      </c>
      <c r="J18825" s="1"/>
      <c r="K18825" s="2"/>
      <c r="L18825">
        <v>18824</v>
      </c>
      <c r="M18825" s="1" t="s">
        <v>753</v>
      </c>
      <c r="N18825" s="1"/>
      <c r="O18825" s="2"/>
      <c r="P18825">
        <v>18824</v>
      </c>
      <c r="Q18825" s="1" t="s">
        <v>754</v>
      </c>
      <c r="R18825" s="1"/>
      <c r="S18825" s="2"/>
      <c r="T18825">
        <v>18824</v>
      </c>
      <c r="U18825" s="1" t="s">
        <v>178</v>
      </c>
      <c r="V18825" s="1"/>
      <c r="W18825" s="2"/>
      <c r="X18825">
        <v>18824</v>
      </c>
      <c r="Y18825" s="1" t="s">
        <v>179</v>
      </c>
      <c r="Z18825" s="1"/>
      <c r="AA18825" s="2"/>
    </row>
    <row r="18826" spans="8:27">
      <c r="H18826">
        <v>18825</v>
      </c>
      <c r="I18826" s="1" t="s">
        <v>752</v>
      </c>
      <c r="J18826" s="1"/>
      <c r="K18826" s="2"/>
      <c r="L18826">
        <v>18825</v>
      </c>
      <c r="M18826" s="1" t="s">
        <v>753</v>
      </c>
      <c r="N18826" s="1"/>
      <c r="O18826" s="2"/>
      <c r="P18826">
        <v>18825</v>
      </c>
      <c r="Q18826" s="1" t="s">
        <v>754</v>
      </c>
      <c r="R18826" s="1"/>
      <c r="S18826" s="2"/>
      <c r="T18826">
        <v>18825</v>
      </c>
      <c r="U18826" s="1" t="s">
        <v>178</v>
      </c>
      <c r="V18826" s="1"/>
      <c r="W18826" s="2"/>
      <c r="X18826">
        <v>18825</v>
      </c>
      <c r="Y18826" s="1" t="s">
        <v>179</v>
      </c>
      <c r="Z18826" s="1"/>
      <c r="AA18826" s="2"/>
    </row>
    <row r="18827" spans="8:27">
      <c r="H18827">
        <v>18826</v>
      </c>
      <c r="I18827" s="1" t="s">
        <v>752</v>
      </c>
      <c r="J18827" s="1"/>
      <c r="K18827" s="2"/>
      <c r="L18827">
        <v>18826</v>
      </c>
      <c r="M18827" s="1" t="s">
        <v>753</v>
      </c>
      <c r="N18827" s="1"/>
      <c r="O18827" s="2"/>
      <c r="P18827">
        <v>18826</v>
      </c>
      <c r="Q18827" s="1" t="s">
        <v>754</v>
      </c>
      <c r="R18827" s="1"/>
      <c r="S18827" s="2"/>
      <c r="T18827">
        <v>18826</v>
      </c>
      <c r="U18827" s="1" t="s">
        <v>178</v>
      </c>
      <c r="V18827" s="1"/>
      <c r="W18827" s="2"/>
      <c r="X18827">
        <v>18826</v>
      </c>
      <c r="Y18827" s="1" t="s">
        <v>179</v>
      </c>
      <c r="Z18827" s="1"/>
      <c r="AA18827" s="2"/>
    </row>
    <row r="18828" spans="8:27">
      <c r="H18828">
        <v>18827</v>
      </c>
      <c r="I18828" s="1" t="s">
        <v>752</v>
      </c>
      <c r="J18828" s="1"/>
      <c r="K18828" s="2"/>
      <c r="L18828">
        <v>18827</v>
      </c>
      <c r="M18828" s="1" t="s">
        <v>753</v>
      </c>
      <c r="N18828" s="1"/>
      <c r="O18828" s="2"/>
      <c r="P18828">
        <v>18827</v>
      </c>
      <c r="Q18828" s="1" t="s">
        <v>754</v>
      </c>
      <c r="R18828" s="1"/>
      <c r="S18828" s="2"/>
      <c r="T18828">
        <v>18827</v>
      </c>
      <c r="U18828" s="1" t="s">
        <v>178</v>
      </c>
      <c r="V18828" s="1"/>
      <c r="W18828" s="2"/>
      <c r="X18828">
        <v>18827</v>
      </c>
      <c r="Y18828" s="1" t="s">
        <v>179</v>
      </c>
      <c r="Z18828" s="1"/>
      <c r="AA18828" s="2"/>
    </row>
    <row r="18829" spans="8:27">
      <c r="H18829">
        <v>18828</v>
      </c>
      <c r="I18829" s="1" t="s">
        <v>752</v>
      </c>
      <c r="J18829" s="1"/>
      <c r="K18829" s="2"/>
      <c r="L18829">
        <v>18828</v>
      </c>
      <c r="M18829" s="1" t="s">
        <v>753</v>
      </c>
      <c r="N18829" s="1"/>
      <c r="O18829" s="2"/>
      <c r="P18829">
        <v>18828</v>
      </c>
      <c r="Q18829" s="1" t="s">
        <v>754</v>
      </c>
      <c r="R18829" s="1"/>
      <c r="S18829" s="2"/>
      <c r="T18829">
        <v>18828</v>
      </c>
      <c r="U18829" s="1" t="s">
        <v>178</v>
      </c>
      <c r="V18829" s="1"/>
      <c r="W18829" s="2"/>
      <c r="X18829">
        <v>18828</v>
      </c>
      <c r="Y18829" s="1" t="s">
        <v>179</v>
      </c>
      <c r="Z18829" s="1"/>
      <c r="AA18829" s="2"/>
    </row>
    <row r="18830" spans="8:27">
      <c r="H18830">
        <v>18829</v>
      </c>
      <c r="I18830" s="1" t="s">
        <v>752</v>
      </c>
      <c r="J18830" s="1"/>
      <c r="K18830" s="2"/>
      <c r="L18830">
        <v>18829</v>
      </c>
      <c r="M18830" s="1" t="s">
        <v>753</v>
      </c>
      <c r="N18830" s="1"/>
      <c r="O18830" s="2"/>
      <c r="P18830">
        <v>18829</v>
      </c>
      <c r="Q18830" s="1" t="s">
        <v>754</v>
      </c>
      <c r="R18830" s="1"/>
      <c r="S18830" s="2"/>
      <c r="T18830">
        <v>18829</v>
      </c>
      <c r="U18830" s="1" t="s">
        <v>178</v>
      </c>
      <c r="V18830" s="1"/>
      <c r="W18830" s="2"/>
      <c r="X18830">
        <v>18829</v>
      </c>
      <c r="Y18830" s="1" t="s">
        <v>179</v>
      </c>
      <c r="Z18830" s="1"/>
      <c r="AA18830" s="2"/>
    </row>
    <row r="18831" spans="8:27">
      <c r="H18831">
        <v>18830</v>
      </c>
      <c r="I18831" s="1" t="s">
        <v>752</v>
      </c>
      <c r="J18831" s="1"/>
      <c r="K18831" s="2"/>
      <c r="L18831">
        <v>18830</v>
      </c>
      <c r="M18831" s="1" t="s">
        <v>753</v>
      </c>
      <c r="N18831" s="1"/>
      <c r="O18831" s="2"/>
      <c r="P18831">
        <v>18830</v>
      </c>
      <c r="Q18831" s="1" t="s">
        <v>754</v>
      </c>
      <c r="R18831" s="1"/>
      <c r="S18831" s="2"/>
      <c r="T18831">
        <v>18830</v>
      </c>
      <c r="U18831" s="1" t="s">
        <v>178</v>
      </c>
      <c r="V18831" s="1"/>
      <c r="W18831" s="2"/>
      <c r="X18831">
        <v>18830</v>
      </c>
      <c r="Y18831" s="1" t="s">
        <v>179</v>
      </c>
      <c r="Z18831" s="1"/>
      <c r="AA18831" s="2"/>
    </row>
    <row r="18832" spans="8:27">
      <c r="H18832">
        <v>18831</v>
      </c>
      <c r="I18832" s="1" t="s">
        <v>752</v>
      </c>
      <c r="J18832" s="1"/>
      <c r="K18832" s="2"/>
      <c r="L18832">
        <v>18831</v>
      </c>
      <c r="M18832" s="1" t="s">
        <v>753</v>
      </c>
      <c r="N18832" s="1"/>
      <c r="O18832" s="2"/>
      <c r="P18832">
        <v>18831</v>
      </c>
      <c r="Q18832" s="1" t="s">
        <v>754</v>
      </c>
      <c r="R18832" s="1"/>
      <c r="S18832" s="2"/>
      <c r="T18832">
        <v>18831</v>
      </c>
      <c r="U18832" s="1" t="s">
        <v>178</v>
      </c>
      <c r="V18832" s="1"/>
      <c r="W18832" s="2"/>
      <c r="X18832">
        <v>18831</v>
      </c>
      <c r="Y18832" s="1" t="s">
        <v>179</v>
      </c>
      <c r="Z18832" s="1"/>
      <c r="AA18832" s="2"/>
    </row>
    <row r="18833" spans="8:27">
      <c r="H18833">
        <v>18832</v>
      </c>
      <c r="I18833" s="1" t="s">
        <v>752</v>
      </c>
      <c r="J18833" s="1"/>
      <c r="K18833" s="2"/>
      <c r="L18833">
        <v>18832</v>
      </c>
      <c r="M18833" s="1" t="s">
        <v>753</v>
      </c>
      <c r="N18833" s="1"/>
      <c r="O18833" s="2"/>
      <c r="P18833">
        <v>18832</v>
      </c>
      <c r="Q18833" s="1" t="s">
        <v>754</v>
      </c>
      <c r="R18833" s="1"/>
      <c r="S18833" s="2"/>
      <c r="T18833">
        <v>18832</v>
      </c>
      <c r="U18833" s="1" t="s">
        <v>178</v>
      </c>
      <c r="V18833" s="1"/>
      <c r="W18833" s="2"/>
      <c r="X18833">
        <v>18832</v>
      </c>
      <c r="Y18833" s="1" t="s">
        <v>179</v>
      </c>
      <c r="Z18833" s="1"/>
      <c r="AA18833" s="2"/>
    </row>
    <row r="18834" spans="8:27">
      <c r="H18834">
        <v>18833</v>
      </c>
      <c r="I18834" s="1" t="s">
        <v>752</v>
      </c>
      <c r="J18834" s="1"/>
      <c r="K18834" s="2"/>
      <c r="L18834">
        <v>18833</v>
      </c>
      <c r="M18834" s="1" t="s">
        <v>753</v>
      </c>
      <c r="N18834" s="1"/>
      <c r="O18834" s="2"/>
      <c r="P18834">
        <v>18833</v>
      </c>
      <c r="Q18834" s="1" t="s">
        <v>754</v>
      </c>
      <c r="R18834" s="1"/>
      <c r="S18834" s="2"/>
      <c r="T18834">
        <v>18833</v>
      </c>
      <c r="U18834" s="1" t="s">
        <v>178</v>
      </c>
      <c r="V18834" s="1"/>
      <c r="W18834" s="2"/>
      <c r="X18834">
        <v>18833</v>
      </c>
      <c r="Y18834" s="1" t="s">
        <v>179</v>
      </c>
      <c r="Z18834" s="1"/>
      <c r="AA18834" s="2"/>
    </row>
    <row r="18835" spans="8:27">
      <c r="H18835">
        <v>18834</v>
      </c>
      <c r="I18835" s="1" t="s">
        <v>752</v>
      </c>
      <c r="J18835" s="1"/>
      <c r="K18835" s="2"/>
      <c r="L18835">
        <v>18834</v>
      </c>
      <c r="M18835" s="1" t="s">
        <v>753</v>
      </c>
      <c r="N18835" s="1"/>
      <c r="O18835" s="2"/>
      <c r="P18835">
        <v>18834</v>
      </c>
      <c r="Q18835" s="1" t="s">
        <v>754</v>
      </c>
      <c r="R18835" s="1"/>
      <c r="S18835" s="2"/>
      <c r="T18835">
        <v>18834</v>
      </c>
      <c r="U18835" s="1" t="s">
        <v>178</v>
      </c>
      <c r="V18835" s="1"/>
      <c r="W18835" s="2"/>
      <c r="X18835">
        <v>18834</v>
      </c>
      <c r="Y18835" s="1" t="s">
        <v>179</v>
      </c>
      <c r="Z18835" s="1"/>
      <c r="AA18835" s="2"/>
    </row>
    <row r="18836" spans="8:27">
      <c r="H18836">
        <v>18835</v>
      </c>
      <c r="I18836" s="1" t="s">
        <v>752</v>
      </c>
      <c r="J18836" s="1"/>
      <c r="K18836" s="2"/>
      <c r="L18836">
        <v>18835</v>
      </c>
      <c r="M18836" s="1" t="s">
        <v>753</v>
      </c>
      <c r="N18836" s="1"/>
      <c r="O18836" s="2"/>
      <c r="P18836">
        <v>18835</v>
      </c>
      <c r="Q18836" s="1" t="s">
        <v>754</v>
      </c>
      <c r="R18836" s="1"/>
      <c r="S18836" s="2"/>
      <c r="T18836">
        <v>18835</v>
      </c>
      <c r="U18836" s="1" t="s">
        <v>178</v>
      </c>
      <c r="V18836" s="1"/>
      <c r="W18836" s="2"/>
      <c r="X18836">
        <v>18835</v>
      </c>
      <c r="Y18836" s="1" t="s">
        <v>179</v>
      </c>
      <c r="Z18836" s="1"/>
      <c r="AA18836" s="2"/>
    </row>
    <row r="18837" spans="8:27">
      <c r="H18837">
        <v>18836</v>
      </c>
      <c r="I18837" s="1" t="s">
        <v>752</v>
      </c>
      <c r="J18837" s="1"/>
      <c r="K18837" s="2"/>
      <c r="L18837">
        <v>18836</v>
      </c>
      <c r="M18837" s="1" t="s">
        <v>753</v>
      </c>
      <c r="N18837" s="1"/>
      <c r="O18837" s="2"/>
      <c r="P18837">
        <v>18836</v>
      </c>
      <c r="Q18837" s="1" t="s">
        <v>754</v>
      </c>
      <c r="R18837" s="1"/>
      <c r="S18837" s="2"/>
      <c r="T18837">
        <v>18836</v>
      </c>
      <c r="U18837" s="1" t="s">
        <v>178</v>
      </c>
      <c r="V18837" s="1"/>
      <c r="W18837" s="2"/>
      <c r="X18837">
        <v>18836</v>
      </c>
      <c r="Y18837" s="1" t="s">
        <v>179</v>
      </c>
      <c r="Z18837" s="1"/>
      <c r="AA18837" s="2"/>
    </row>
    <row r="18838" spans="8:27">
      <c r="H18838">
        <v>18837</v>
      </c>
      <c r="I18838" s="1" t="s">
        <v>752</v>
      </c>
      <c r="J18838" s="1"/>
      <c r="K18838" s="2"/>
      <c r="L18838">
        <v>18837</v>
      </c>
      <c r="M18838" s="1" t="s">
        <v>753</v>
      </c>
      <c r="N18838" s="1"/>
      <c r="O18838" s="2"/>
      <c r="P18838">
        <v>18837</v>
      </c>
      <c r="Q18838" s="1" t="s">
        <v>754</v>
      </c>
      <c r="R18838" s="1"/>
      <c r="S18838" s="2"/>
      <c r="T18838">
        <v>18837</v>
      </c>
      <c r="U18838" s="1" t="s">
        <v>178</v>
      </c>
      <c r="V18838" s="1"/>
      <c r="W18838" s="2"/>
      <c r="X18838">
        <v>18837</v>
      </c>
      <c r="Y18838" s="1" t="s">
        <v>179</v>
      </c>
      <c r="Z18838" s="1"/>
      <c r="AA18838" s="2"/>
    </row>
    <row r="18839" spans="8:27">
      <c r="H18839">
        <v>18838</v>
      </c>
      <c r="I18839" s="1" t="s">
        <v>752</v>
      </c>
      <c r="J18839" s="1"/>
      <c r="K18839" s="2"/>
      <c r="L18839">
        <v>18838</v>
      </c>
      <c r="M18839" s="1" t="s">
        <v>753</v>
      </c>
      <c r="N18839" s="1"/>
      <c r="O18839" s="2"/>
      <c r="P18839">
        <v>18838</v>
      </c>
      <c r="Q18839" s="1" t="s">
        <v>754</v>
      </c>
      <c r="R18839" s="1"/>
      <c r="S18839" s="2"/>
      <c r="T18839">
        <v>18838</v>
      </c>
      <c r="U18839" s="1" t="s">
        <v>178</v>
      </c>
      <c r="V18839" s="1"/>
      <c r="W18839" s="2"/>
      <c r="X18839">
        <v>18838</v>
      </c>
      <c r="Y18839" s="1" t="s">
        <v>179</v>
      </c>
      <c r="Z18839" s="1"/>
      <c r="AA18839" s="2"/>
    </row>
    <row r="18840" spans="8:27">
      <c r="H18840">
        <v>18839</v>
      </c>
      <c r="I18840" s="1" t="s">
        <v>752</v>
      </c>
      <c r="J18840" s="1"/>
      <c r="K18840" s="2"/>
      <c r="L18840">
        <v>18839</v>
      </c>
      <c r="M18840" s="1" t="s">
        <v>753</v>
      </c>
      <c r="N18840" s="1"/>
      <c r="O18840" s="2"/>
      <c r="P18840">
        <v>18839</v>
      </c>
      <c r="Q18840" s="1" t="s">
        <v>754</v>
      </c>
      <c r="R18840" s="1"/>
      <c r="S18840" s="2"/>
      <c r="T18840">
        <v>18839</v>
      </c>
      <c r="U18840" s="1" t="s">
        <v>178</v>
      </c>
      <c r="V18840" s="1"/>
      <c r="W18840" s="2"/>
      <c r="X18840">
        <v>18839</v>
      </c>
      <c r="Y18840" s="1" t="s">
        <v>179</v>
      </c>
      <c r="Z18840" s="1"/>
      <c r="AA18840" s="2"/>
    </row>
    <row r="18841" spans="8:27">
      <c r="H18841">
        <v>18840</v>
      </c>
      <c r="I18841" s="1" t="s">
        <v>752</v>
      </c>
      <c r="J18841" s="1"/>
      <c r="K18841" s="2"/>
      <c r="L18841">
        <v>18840</v>
      </c>
      <c r="M18841" s="1" t="s">
        <v>753</v>
      </c>
      <c r="N18841" s="1"/>
      <c r="O18841" s="2"/>
      <c r="P18841">
        <v>18840</v>
      </c>
      <c r="Q18841" s="1" t="s">
        <v>754</v>
      </c>
      <c r="R18841" s="1"/>
      <c r="S18841" s="2"/>
      <c r="T18841">
        <v>18840</v>
      </c>
      <c r="U18841" s="1" t="s">
        <v>178</v>
      </c>
      <c r="V18841" s="1"/>
      <c r="W18841" s="2"/>
      <c r="X18841">
        <v>18840</v>
      </c>
      <c r="Y18841" s="1" t="s">
        <v>179</v>
      </c>
      <c r="Z18841" s="1"/>
      <c r="AA18841" s="2"/>
    </row>
    <row r="18842" spans="8:27">
      <c r="H18842">
        <v>18841</v>
      </c>
      <c r="I18842" s="1" t="s">
        <v>752</v>
      </c>
      <c r="J18842" s="1"/>
      <c r="K18842" s="2"/>
      <c r="L18842">
        <v>18841</v>
      </c>
      <c r="M18842" s="1" t="s">
        <v>753</v>
      </c>
      <c r="N18842" s="1"/>
      <c r="O18842" s="2"/>
      <c r="P18842">
        <v>18841</v>
      </c>
      <c r="Q18842" s="1" t="s">
        <v>754</v>
      </c>
      <c r="R18842" s="1"/>
      <c r="S18842" s="2"/>
      <c r="T18842">
        <v>18841</v>
      </c>
      <c r="U18842" s="1" t="s">
        <v>178</v>
      </c>
      <c r="V18842" s="1"/>
      <c r="W18842" s="2"/>
      <c r="X18842">
        <v>18841</v>
      </c>
      <c r="Y18842" s="1" t="s">
        <v>179</v>
      </c>
      <c r="Z18842" s="1"/>
      <c r="AA18842" s="2"/>
    </row>
    <row r="18843" spans="8:27">
      <c r="H18843">
        <v>18842</v>
      </c>
      <c r="I18843" s="1" t="s">
        <v>752</v>
      </c>
      <c r="J18843" s="1"/>
      <c r="K18843" s="2"/>
      <c r="L18843">
        <v>18842</v>
      </c>
      <c r="M18843" s="1" t="s">
        <v>753</v>
      </c>
      <c r="N18843" s="1"/>
      <c r="O18843" s="2"/>
      <c r="P18843">
        <v>18842</v>
      </c>
      <c r="Q18843" s="1" t="s">
        <v>754</v>
      </c>
      <c r="R18843" s="1"/>
      <c r="S18843" s="2"/>
      <c r="T18843">
        <v>18842</v>
      </c>
      <c r="U18843" s="1" t="s">
        <v>178</v>
      </c>
      <c r="V18843" s="1"/>
      <c r="W18843" s="2"/>
      <c r="X18843">
        <v>18842</v>
      </c>
      <c r="Y18843" s="1" t="s">
        <v>179</v>
      </c>
      <c r="Z18843" s="1"/>
      <c r="AA18843" s="2"/>
    </row>
    <row r="18844" spans="8:27">
      <c r="H18844">
        <v>18843</v>
      </c>
      <c r="I18844" s="1" t="s">
        <v>752</v>
      </c>
      <c r="J18844" s="1"/>
      <c r="K18844" s="2"/>
      <c r="L18844">
        <v>18843</v>
      </c>
      <c r="M18844" s="1" t="s">
        <v>753</v>
      </c>
      <c r="N18844" s="1"/>
      <c r="O18844" s="2"/>
      <c r="P18844">
        <v>18843</v>
      </c>
      <c r="Q18844" s="1" t="s">
        <v>754</v>
      </c>
      <c r="R18844" s="1"/>
      <c r="S18844" s="2"/>
      <c r="T18844">
        <v>18843</v>
      </c>
      <c r="U18844" s="1" t="s">
        <v>178</v>
      </c>
      <c r="V18844" s="1"/>
      <c r="W18844" s="2"/>
      <c r="X18844">
        <v>18843</v>
      </c>
      <c r="Y18844" s="1" t="s">
        <v>179</v>
      </c>
      <c r="Z18844" s="1"/>
      <c r="AA18844" s="2"/>
    </row>
    <row r="18845" spans="8:27">
      <c r="H18845">
        <v>18844</v>
      </c>
      <c r="I18845" s="1" t="s">
        <v>752</v>
      </c>
      <c r="J18845" s="1"/>
      <c r="K18845" s="2"/>
      <c r="L18845">
        <v>18844</v>
      </c>
      <c r="M18845" s="1" t="s">
        <v>753</v>
      </c>
      <c r="N18845" s="1"/>
      <c r="O18845" s="2"/>
      <c r="P18845">
        <v>18844</v>
      </c>
      <c r="Q18845" s="1" t="s">
        <v>754</v>
      </c>
      <c r="R18845" s="1"/>
      <c r="S18845" s="2"/>
      <c r="T18845">
        <v>18844</v>
      </c>
      <c r="U18845" s="1" t="s">
        <v>178</v>
      </c>
      <c r="V18845" s="1"/>
      <c r="W18845" s="2"/>
      <c r="X18845">
        <v>18844</v>
      </c>
      <c r="Y18845" s="1" t="s">
        <v>179</v>
      </c>
      <c r="Z18845" s="1"/>
      <c r="AA18845" s="2"/>
    </row>
    <row r="18846" spans="8:27">
      <c r="H18846">
        <v>18845</v>
      </c>
      <c r="I18846" s="1" t="s">
        <v>752</v>
      </c>
      <c r="J18846" s="1"/>
      <c r="K18846" s="2"/>
      <c r="L18846">
        <v>18845</v>
      </c>
      <c r="M18846" s="1" t="s">
        <v>753</v>
      </c>
      <c r="N18846" s="1"/>
      <c r="O18846" s="2"/>
      <c r="P18846">
        <v>18845</v>
      </c>
      <c r="Q18846" s="1" t="s">
        <v>754</v>
      </c>
      <c r="R18846" s="1"/>
      <c r="S18846" s="2"/>
      <c r="T18846">
        <v>18845</v>
      </c>
      <c r="U18846" s="1" t="s">
        <v>178</v>
      </c>
      <c r="V18846" s="1"/>
      <c r="W18846" s="2"/>
      <c r="X18846">
        <v>18845</v>
      </c>
      <c r="Y18846" s="1" t="s">
        <v>179</v>
      </c>
      <c r="Z18846" s="1"/>
      <c r="AA18846" s="2"/>
    </row>
    <row r="18847" spans="8:27">
      <c r="H18847">
        <v>18846</v>
      </c>
      <c r="I18847" s="1" t="s">
        <v>752</v>
      </c>
      <c r="J18847" s="1"/>
      <c r="K18847" s="2"/>
      <c r="L18847">
        <v>18846</v>
      </c>
      <c r="M18847" s="1" t="s">
        <v>753</v>
      </c>
      <c r="N18847" s="1"/>
      <c r="O18847" s="2"/>
      <c r="P18847">
        <v>18846</v>
      </c>
      <c r="Q18847" s="1" t="s">
        <v>754</v>
      </c>
      <c r="R18847" s="1"/>
      <c r="S18847" s="2"/>
      <c r="T18847">
        <v>18846</v>
      </c>
      <c r="U18847" s="1" t="s">
        <v>178</v>
      </c>
      <c r="V18847" s="1"/>
      <c r="W18847" s="2"/>
      <c r="X18847">
        <v>18846</v>
      </c>
      <c r="Y18847" s="1" t="s">
        <v>179</v>
      </c>
      <c r="Z18847" s="1"/>
      <c r="AA18847" s="2"/>
    </row>
    <row r="18848" spans="8:27">
      <c r="H18848">
        <v>18847</v>
      </c>
      <c r="I18848" s="1" t="s">
        <v>752</v>
      </c>
      <c r="J18848" s="1"/>
      <c r="K18848" s="2"/>
      <c r="L18848">
        <v>18847</v>
      </c>
      <c r="M18848" s="1" t="s">
        <v>753</v>
      </c>
      <c r="N18848" s="1"/>
      <c r="O18848" s="2"/>
      <c r="P18848">
        <v>18847</v>
      </c>
      <c r="Q18848" s="1" t="s">
        <v>754</v>
      </c>
      <c r="R18848" s="1"/>
      <c r="S18848" s="2"/>
      <c r="T18848">
        <v>18847</v>
      </c>
      <c r="U18848" s="1" t="s">
        <v>178</v>
      </c>
      <c r="V18848" s="1"/>
      <c r="W18848" s="2"/>
      <c r="X18848">
        <v>18847</v>
      </c>
      <c r="Y18848" s="1" t="s">
        <v>179</v>
      </c>
      <c r="Z18848" s="1"/>
      <c r="AA18848" s="2"/>
    </row>
    <row r="18849" spans="8:27">
      <c r="H18849">
        <v>18848</v>
      </c>
      <c r="I18849" s="1" t="s">
        <v>752</v>
      </c>
      <c r="J18849" s="1"/>
      <c r="K18849" s="2"/>
      <c r="L18849">
        <v>18848</v>
      </c>
      <c r="M18849" s="1" t="s">
        <v>753</v>
      </c>
      <c r="N18849" s="1"/>
      <c r="O18849" s="2"/>
      <c r="P18849">
        <v>18848</v>
      </c>
      <c r="Q18849" s="1" t="s">
        <v>754</v>
      </c>
      <c r="R18849" s="1"/>
      <c r="S18849" s="2"/>
      <c r="T18849">
        <v>18848</v>
      </c>
      <c r="U18849" s="1" t="s">
        <v>178</v>
      </c>
      <c r="V18849" s="1"/>
      <c r="W18849" s="2"/>
      <c r="X18849">
        <v>18848</v>
      </c>
      <c r="Y18849" s="1" t="s">
        <v>179</v>
      </c>
      <c r="Z18849" s="1"/>
      <c r="AA18849" s="2"/>
    </row>
    <row r="18850" spans="8:27">
      <c r="H18850">
        <v>18849</v>
      </c>
      <c r="I18850" s="1" t="s">
        <v>752</v>
      </c>
      <c r="J18850" s="1"/>
      <c r="K18850" s="2"/>
      <c r="L18850">
        <v>18849</v>
      </c>
      <c r="M18850" s="1" t="s">
        <v>753</v>
      </c>
      <c r="N18850" s="1"/>
      <c r="O18850" s="2"/>
      <c r="P18850">
        <v>18849</v>
      </c>
      <c r="Q18850" s="1" t="s">
        <v>754</v>
      </c>
      <c r="R18850" s="1"/>
      <c r="S18850" s="2"/>
      <c r="T18850">
        <v>18849</v>
      </c>
      <c r="U18850" s="1" t="s">
        <v>178</v>
      </c>
      <c r="V18850" s="1"/>
      <c r="W18850" s="2"/>
      <c r="X18850">
        <v>18849</v>
      </c>
      <c r="Y18850" s="1" t="s">
        <v>179</v>
      </c>
      <c r="Z18850" s="1"/>
      <c r="AA18850" s="2"/>
    </row>
    <row r="18851" spans="8:27">
      <c r="H18851">
        <v>18850</v>
      </c>
      <c r="I18851" s="1" t="s">
        <v>752</v>
      </c>
      <c r="J18851" s="1"/>
      <c r="K18851" s="2"/>
      <c r="L18851">
        <v>18850</v>
      </c>
      <c r="M18851" s="1" t="s">
        <v>753</v>
      </c>
      <c r="N18851" s="1"/>
      <c r="O18851" s="2"/>
      <c r="P18851">
        <v>18850</v>
      </c>
      <c r="Q18851" s="1" t="s">
        <v>754</v>
      </c>
      <c r="R18851" s="1"/>
      <c r="S18851" s="2"/>
      <c r="T18851">
        <v>18850</v>
      </c>
      <c r="U18851" s="1" t="s">
        <v>178</v>
      </c>
      <c r="V18851" s="1"/>
      <c r="W18851" s="2"/>
      <c r="X18851">
        <v>18850</v>
      </c>
      <c r="Y18851" s="1" t="s">
        <v>179</v>
      </c>
      <c r="Z18851" s="1"/>
      <c r="AA18851" s="2"/>
    </row>
    <row r="18852" spans="8:27">
      <c r="H18852">
        <v>18851</v>
      </c>
      <c r="I18852" s="1" t="s">
        <v>752</v>
      </c>
      <c r="J18852" s="1"/>
      <c r="K18852" s="2"/>
      <c r="L18852">
        <v>18851</v>
      </c>
      <c r="M18852" s="1" t="s">
        <v>753</v>
      </c>
      <c r="N18852" s="1"/>
      <c r="O18852" s="2"/>
      <c r="P18852">
        <v>18851</v>
      </c>
      <c r="Q18852" s="1" t="s">
        <v>754</v>
      </c>
      <c r="R18852" s="1"/>
      <c r="S18852" s="2"/>
      <c r="T18852">
        <v>18851</v>
      </c>
      <c r="U18852" s="1" t="s">
        <v>178</v>
      </c>
      <c r="V18852" s="1"/>
      <c r="W18852" s="2"/>
      <c r="X18852">
        <v>18851</v>
      </c>
      <c r="Y18852" s="1" t="s">
        <v>179</v>
      </c>
      <c r="Z18852" s="1"/>
      <c r="AA18852" s="2"/>
    </row>
    <row r="18853" spans="8:27">
      <c r="H18853">
        <v>18852</v>
      </c>
      <c r="I18853" s="1" t="s">
        <v>752</v>
      </c>
      <c r="J18853" s="1"/>
      <c r="K18853" s="2"/>
      <c r="L18853">
        <v>18852</v>
      </c>
      <c r="M18853" s="1" t="s">
        <v>753</v>
      </c>
      <c r="N18853" s="1"/>
      <c r="O18853" s="2"/>
      <c r="P18853">
        <v>18852</v>
      </c>
      <c r="Q18853" s="1" t="s">
        <v>754</v>
      </c>
      <c r="R18853" s="1"/>
      <c r="S18853" s="2"/>
      <c r="T18853">
        <v>18852</v>
      </c>
      <c r="U18853" s="1" t="s">
        <v>178</v>
      </c>
      <c r="V18853" s="1"/>
      <c r="W18853" s="2"/>
      <c r="X18853">
        <v>18852</v>
      </c>
      <c r="Y18853" s="1" t="s">
        <v>179</v>
      </c>
      <c r="Z18853" s="1"/>
      <c r="AA18853" s="2"/>
    </row>
    <row r="18854" spans="8:27">
      <c r="H18854">
        <v>18853</v>
      </c>
      <c r="I18854" s="1" t="s">
        <v>752</v>
      </c>
      <c r="J18854" s="1"/>
      <c r="K18854" s="2"/>
      <c r="L18854">
        <v>18853</v>
      </c>
      <c r="M18854" s="1" t="s">
        <v>753</v>
      </c>
      <c r="N18854" s="1"/>
      <c r="O18854" s="2"/>
      <c r="P18854">
        <v>18853</v>
      </c>
      <c r="Q18854" s="1" t="s">
        <v>754</v>
      </c>
      <c r="R18854" s="1"/>
      <c r="S18854" s="2"/>
      <c r="T18854">
        <v>18853</v>
      </c>
      <c r="U18854" s="1" t="s">
        <v>178</v>
      </c>
      <c r="V18854" s="1"/>
      <c r="W18854" s="2"/>
      <c r="X18854">
        <v>18853</v>
      </c>
      <c r="Y18854" s="1" t="s">
        <v>179</v>
      </c>
      <c r="Z18854" s="1"/>
      <c r="AA18854" s="2"/>
    </row>
    <row r="18855" spans="8:27">
      <c r="H18855">
        <v>18854</v>
      </c>
      <c r="I18855" s="1" t="s">
        <v>752</v>
      </c>
      <c r="J18855" s="1"/>
      <c r="K18855" s="2"/>
      <c r="L18855">
        <v>18854</v>
      </c>
      <c r="M18855" s="1" t="s">
        <v>753</v>
      </c>
      <c r="N18855" s="1"/>
      <c r="O18855" s="2"/>
      <c r="P18855">
        <v>18854</v>
      </c>
      <c r="Q18855" s="1" t="s">
        <v>754</v>
      </c>
      <c r="R18855" s="1"/>
      <c r="S18855" s="2"/>
      <c r="T18855">
        <v>18854</v>
      </c>
      <c r="U18855" s="1" t="s">
        <v>178</v>
      </c>
      <c r="V18855" s="1"/>
      <c r="W18855" s="2"/>
      <c r="X18855">
        <v>18854</v>
      </c>
      <c r="Y18855" s="1" t="s">
        <v>179</v>
      </c>
      <c r="Z18855" s="1"/>
      <c r="AA18855" s="2"/>
    </row>
    <row r="18856" spans="8:27">
      <c r="H18856">
        <v>18855</v>
      </c>
      <c r="I18856" s="1" t="s">
        <v>752</v>
      </c>
      <c r="J18856" s="1"/>
      <c r="K18856" s="2"/>
      <c r="L18856">
        <v>18855</v>
      </c>
      <c r="M18856" s="1" t="s">
        <v>753</v>
      </c>
      <c r="N18856" s="1"/>
      <c r="O18856" s="2"/>
      <c r="P18856">
        <v>18855</v>
      </c>
      <c r="Q18856" s="1" t="s">
        <v>754</v>
      </c>
      <c r="R18856" s="1"/>
      <c r="S18856" s="2"/>
      <c r="T18856">
        <v>18855</v>
      </c>
      <c r="U18856" s="1" t="s">
        <v>178</v>
      </c>
      <c r="V18856" s="1"/>
      <c r="W18856" s="2"/>
      <c r="X18856">
        <v>18855</v>
      </c>
      <c r="Y18856" s="1" t="s">
        <v>179</v>
      </c>
      <c r="Z18856" s="1"/>
      <c r="AA18856" s="2"/>
    </row>
    <row r="18857" spans="8:27">
      <c r="H18857">
        <v>18856</v>
      </c>
      <c r="I18857" s="1" t="s">
        <v>752</v>
      </c>
      <c r="J18857" s="1"/>
      <c r="K18857" s="2"/>
      <c r="L18857">
        <v>18856</v>
      </c>
      <c r="M18857" s="1" t="s">
        <v>753</v>
      </c>
      <c r="N18857" s="1"/>
      <c r="O18857" s="2"/>
      <c r="P18857">
        <v>18856</v>
      </c>
      <c r="Q18857" s="1" t="s">
        <v>754</v>
      </c>
      <c r="R18857" s="1"/>
      <c r="S18857" s="2"/>
      <c r="T18857">
        <v>18856</v>
      </c>
      <c r="U18857" s="1" t="s">
        <v>178</v>
      </c>
      <c r="V18857" s="1"/>
      <c r="W18857" s="2"/>
      <c r="X18857">
        <v>18856</v>
      </c>
      <c r="Y18857" s="1" t="s">
        <v>179</v>
      </c>
      <c r="Z18857" s="1"/>
      <c r="AA18857" s="2"/>
    </row>
    <row r="18858" spans="8:27">
      <c r="H18858">
        <v>18857</v>
      </c>
      <c r="I18858" s="1" t="s">
        <v>752</v>
      </c>
      <c r="J18858" s="1"/>
      <c r="K18858" s="2"/>
      <c r="L18858">
        <v>18857</v>
      </c>
      <c r="M18858" s="1" t="s">
        <v>753</v>
      </c>
      <c r="N18858" s="1"/>
      <c r="O18858" s="2"/>
      <c r="P18858">
        <v>18857</v>
      </c>
      <c r="Q18858" s="1" t="s">
        <v>754</v>
      </c>
      <c r="R18858" s="1"/>
      <c r="S18858" s="2"/>
      <c r="T18858">
        <v>18857</v>
      </c>
      <c r="U18858" s="1" t="s">
        <v>178</v>
      </c>
      <c r="V18858" s="1"/>
      <c r="W18858" s="2"/>
      <c r="X18858">
        <v>18857</v>
      </c>
      <c r="Y18858" s="1" t="s">
        <v>179</v>
      </c>
      <c r="Z18858" s="1"/>
      <c r="AA18858" s="2"/>
    </row>
    <row r="18859" spans="8:27">
      <c r="H18859">
        <v>18858</v>
      </c>
      <c r="I18859" s="1" t="s">
        <v>752</v>
      </c>
      <c r="J18859" s="1"/>
      <c r="K18859" s="2"/>
      <c r="L18859">
        <v>18858</v>
      </c>
      <c r="M18859" s="1" t="s">
        <v>753</v>
      </c>
      <c r="N18859" s="1"/>
      <c r="O18859" s="2"/>
      <c r="P18859">
        <v>18858</v>
      </c>
      <c r="Q18859" s="1" t="s">
        <v>754</v>
      </c>
      <c r="R18859" s="1"/>
      <c r="S18859" s="2"/>
      <c r="T18859">
        <v>18858</v>
      </c>
      <c r="U18859" s="1" t="s">
        <v>178</v>
      </c>
      <c r="V18859" s="1"/>
      <c r="W18859" s="2"/>
      <c r="X18859">
        <v>18858</v>
      </c>
      <c r="Y18859" s="1" t="s">
        <v>179</v>
      </c>
      <c r="Z18859" s="1"/>
      <c r="AA18859" s="2"/>
    </row>
    <row r="18860" spans="8:27">
      <c r="H18860">
        <v>18859</v>
      </c>
      <c r="I18860" s="1" t="s">
        <v>752</v>
      </c>
      <c r="J18860" s="1"/>
      <c r="K18860" s="2"/>
      <c r="L18860">
        <v>18859</v>
      </c>
      <c r="M18860" s="1" t="s">
        <v>753</v>
      </c>
      <c r="N18860" s="1"/>
      <c r="O18860" s="2"/>
      <c r="P18860">
        <v>18859</v>
      </c>
      <c r="Q18860" s="1" t="s">
        <v>754</v>
      </c>
      <c r="R18860" s="1"/>
      <c r="S18860" s="2"/>
      <c r="T18860">
        <v>18859</v>
      </c>
      <c r="U18860" s="1" t="s">
        <v>178</v>
      </c>
      <c r="V18860" s="1"/>
      <c r="W18860" s="2"/>
      <c r="X18860">
        <v>18859</v>
      </c>
      <c r="Y18860" s="1" t="s">
        <v>179</v>
      </c>
      <c r="Z18860" s="1"/>
      <c r="AA18860" s="2"/>
    </row>
    <row r="18861" spans="8:27">
      <c r="H18861">
        <v>18860</v>
      </c>
      <c r="I18861" s="1" t="s">
        <v>752</v>
      </c>
      <c r="J18861" s="1"/>
      <c r="K18861" s="2"/>
      <c r="L18861">
        <v>18860</v>
      </c>
      <c r="M18861" s="1" t="s">
        <v>753</v>
      </c>
      <c r="N18861" s="1"/>
      <c r="O18861" s="2"/>
      <c r="P18861">
        <v>18860</v>
      </c>
      <c r="Q18861" s="1" t="s">
        <v>754</v>
      </c>
      <c r="R18861" s="1"/>
      <c r="S18861" s="2"/>
      <c r="T18861">
        <v>18860</v>
      </c>
      <c r="U18861" s="1" t="s">
        <v>178</v>
      </c>
      <c r="V18861" s="1"/>
      <c r="W18861" s="2"/>
      <c r="X18861">
        <v>18860</v>
      </c>
      <c r="Y18861" s="1" t="s">
        <v>179</v>
      </c>
      <c r="Z18861" s="1"/>
      <c r="AA18861" s="2"/>
    </row>
    <row r="18862" spans="8:27">
      <c r="H18862">
        <v>18861</v>
      </c>
      <c r="I18862" s="1" t="s">
        <v>752</v>
      </c>
      <c r="J18862" s="1"/>
      <c r="K18862" s="2"/>
      <c r="L18862">
        <v>18861</v>
      </c>
      <c r="M18862" s="1" t="s">
        <v>753</v>
      </c>
      <c r="N18862" s="1"/>
      <c r="O18862" s="2"/>
      <c r="P18862">
        <v>18861</v>
      </c>
      <c r="Q18862" s="1" t="s">
        <v>754</v>
      </c>
      <c r="R18862" s="1"/>
      <c r="S18862" s="2"/>
      <c r="T18862">
        <v>18861</v>
      </c>
      <c r="U18862" s="1" t="s">
        <v>178</v>
      </c>
      <c r="V18862" s="1"/>
      <c r="W18862" s="2"/>
      <c r="X18862">
        <v>18861</v>
      </c>
      <c r="Y18862" s="1" t="s">
        <v>179</v>
      </c>
      <c r="Z18862" s="1"/>
      <c r="AA18862" s="2"/>
    </row>
    <row r="18863" spans="8:27">
      <c r="H18863">
        <v>18862</v>
      </c>
      <c r="I18863" s="1" t="s">
        <v>752</v>
      </c>
      <c r="J18863" s="1"/>
      <c r="K18863" s="2"/>
      <c r="L18863">
        <v>18862</v>
      </c>
      <c r="M18863" s="1" t="s">
        <v>753</v>
      </c>
      <c r="N18863" s="1"/>
      <c r="O18863" s="2"/>
      <c r="P18863">
        <v>18862</v>
      </c>
      <c r="Q18863" s="1" t="s">
        <v>754</v>
      </c>
      <c r="R18863" s="1"/>
      <c r="S18863" s="2"/>
      <c r="T18863">
        <v>18862</v>
      </c>
      <c r="U18863" s="1" t="s">
        <v>178</v>
      </c>
      <c r="V18863" s="1"/>
      <c r="W18863" s="2"/>
      <c r="X18863">
        <v>18862</v>
      </c>
      <c r="Y18863" s="1" t="s">
        <v>179</v>
      </c>
      <c r="Z18863" s="1"/>
      <c r="AA18863" s="2"/>
    </row>
    <row r="18864" spans="8:27">
      <c r="H18864">
        <v>18863</v>
      </c>
      <c r="I18864" s="1" t="s">
        <v>752</v>
      </c>
      <c r="J18864" s="1"/>
      <c r="K18864" s="2"/>
      <c r="L18864">
        <v>18863</v>
      </c>
      <c r="M18864" s="1" t="s">
        <v>753</v>
      </c>
      <c r="N18864" s="1"/>
      <c r="O18864" s="2"/>
      <c r="P18864">
        <v>18863</v>
      </c>
      <c r="Q18864" s="1" t="s">
        <v>754</v>
      </c>
      <c r="R18864" s="1"/>
      <c r="S18864" s="2"/>
      <c r="T18864">
        <v>18863</v>
      </c>
      <c r="U18864" s="1" t="s">
        <v>178</v>
      </c>
      <c r="V18864" s="1"/>
      <c r="W18864" s="2"/>
      <c r="X18864">
        <v>18863</v>
      </c>
      <c r="Y18864" s="1" t="s">
        <v>179</v>
      </c>
      <c r="Z18864" s="1"/>
      <c r="AA18864" s="2"/>
    </row>
    <row r="18865" spans="8:27">
      <c r="H18865">
        <v>18864</v>
      </c>
      <c r="I18865" s="1" t="s">
        <v>752</v>
      </c>
      <c r="J18865" s="1"/>
      <c r="K18865" s="2"/>
      <c r="L18865">
        <v>18864</v>
      </c>
      <c r="M18865" s="1" t="s">
        <v>753</v>
      </c>
      <c r="N18865" s="1"/>
      <c r="O18865" s="2"/>
      <c r="P18865">
        <v>18864</v>
      </c>
      <c r="Q18865" s="1" t="s">
        <v>754</v>
      </c>
      <c r="R18865" s="1"/>
      <c r="S18865" s="2"/>
      <c r="T18865">
        <v>18864</v>
      </c>
      <c r="U18865" s="1" t="s">
        <v>178</v>
      </c>
      <c r="V18865" s="1"/>
      <c r="W18865" s="2"/>
      <c r="X18865">
        <v>18864</v>
      </c>
      <c r="Y18865" s="1" t="s">
        <v>179</v>
      </c>
      <c r="Z18865" s="1"/>
      <c r="AA18865" s="2"/>
    </row>
    <row r="18866" spans="8:27">
      <c r="H18866">
        <v>18865</v>
      </c>
      <c r="I18866" s="1" t="s">
        <v>752</v>
      </c>
      <c r="J18866" s="1"/>
      <c r="K18866" s="2"/>
      <c r="L18866">
        <v>18865</v>
      </c>
      <c r="M18866" s="1" t="s">
        <v>753</v>
      </c>
      <c r="N18866" s="1"/>
      <c r="O18866" s="2"/>
      <c r="P18866">
        <v>18865</v>
      </c>
      <c r="Q18866" s="1" t="s">
        <v>754</v>
      </c>
      <c r="R18866" s="1"/>
      <c r="S18866" s="2"/>
      <c r="T18866">
        <v>18865</v>
      </c>
      <c r="U18866" s="1" t="s">
        <v>178</v>
      </c>
      <c r="V18866" s="1"/>
      <c r="W18866" s="2"/>
      <c r="X18866">
        <v>18865</v>
      </c>
      <c r="Y18866" s="1" t="s">
        <v>179</v>
      </c>
      <c r="Z18866" s="1"/>
      <c r="AA18866" s="2"/>
    </row>
    <row r="18867" spans="8:27">
      <c r="H18867">
        <v>18866</v>
      </c>
      <c r="I18867" s="1" t="s">
        <v>752</v>
      </c>
      <c r="J18867" s="1"/>
      <c r="K18867" s="2"/>
      <c r="L18867">
        <v>18866</v>
      </c>
      <c r="M18867" s="1" t="s">
        <v>753</v>
      </c>
      <c r="N18867" s="1"/>
      <c r="O18867" s="2"/>
      <c r="P18867">
        <v>18866</v>
      </c>
      <c r="Q18867" s="1" t="s">
        <v>754</v>
      </c>
      <c r="R18867" s="1"/>
      <c r="S18867" s="2"/>
      <c r="T18867">
        <v>18866</v>
      </c>
      <c r="U18867" s="1" t="s">
        <v>178</v>
      </c>
      <c r="V18867" s="1"/>
      <c r="W18867" s="2"/>
      <c r="X18867">
        <v>18866</v>
      </c>
      <c r="Y18867" s="1" t="s">
        <v>179</v>
      </c>
      <c r="Z18867" s="1"/>
      <c r="AA18867" s="2"/>
    </row>
    <row r="18868" spans="8:27">
      <c r="H18868">
        <v>18867</v>
      </c>
      <c r="I18868" s="1" t="s">
        <v>752</v>
      </c>
      <c r="J18868" s="1"/>
      <c r="K18868" s="2"/>
      <c r="L18868">
        <v>18867</v>
      </c>
      <c r="M18868" s="1" t="s">
        <v>753</v>
      </c>
      <c r="N18868" s="1"/>
      <c r="O18868" s="2"/>
      <c r="P18868">
        <v>18867</v>
      </c>
      <c r="Q18868" s="1" t="s">
        <v>754</v>
      </c>
      <c r="R18868" s="1"/>
      <c r="S18868" s="2"/>
      <c r="T18868">
        <v>18867</v>
      </c>
      <c r="U18868" s="1" t="s">
        <v>178</v>
      </c>
      <c r="V18868" s="1"/>
      <c r="W18868" s="2"/>
      <c r="X18868">
        <v>18867</v>
      </c>
      <c r="Y18868" s="1" t="s">
        <v>179</v>
      </c>
      <c r="Z18868" s="1"/>
      <c r="AA18868" s="2"/>
    </row>
    <row r="18869" spans="8:27">
      <c r="H18869">
        <v>18868</v>
      </c>
      <c r="I18869" s="1" t="s">
        <v>752</v>
      </c>
      <c r="J18869" s="1"/>
      <c r="K18869" s="2"/>
      <c r="L18869">
        <v>18868</v>
      </c>
      <c r="M18869" s="1" t="s">
        <v>753</v>
      </c>
      <c r="N18869" s="1"/>
      <c r="O18869" s="2"/>
      <c r="P18869">
        <v>18868</v>
      </c>
      <c r="Q18869" s="1" t="s">
        <v>754</v>
      </c>
      <c r="R18869" s="1"/>
      <c r="S18869" s="2"/>
      <c r="T18869">
        <v>18868</v>
      </c>
      <c r="U18869" s="1" t="s">
        <v>178</v>
      </c>
      <c r="V18869" s="1"/>
      <c r="W18869" s="2"/>
      <c r="X18869">
        <v>18868</v>
      </c>
      <c r="Y18869" s="1" t="s">
        <v>179</v>
      </c>
      <c r="Z18869" s="1"/>
      <c r="AA18869" s="2"/>
    </row>
    <row r="18870" spans="8:27">
      <c r="H18870">
        <v>18869</v>
      </c>
      <c r="I18870" s="1" t="s">
        <v>752</v>
      </c>
      <c r="J18870" s="1"/>
      <c r="K18870" s="2"/>
      <c r="L18870">
        <v>18869</v>
      </c>
      <c r="M18870" s="1" t="s">
        <v>753</v>
      </c>
      <c r="N18870" s="1"/>
      <c r="O18870" s="2"/>
      <c r="P18870">
        <v>18869</v>
      </c>
      <c r="Q18870" s="1" t="s">
        <v>754</v>
      </c>
      <c r="R18870" s="1"/>
      <c r="S18870" s="2"/>
      <c r="T18870">
        <v>18869</v>
      </c>
      <c r="U18870" s="1" t="s">
        <v>178</v>
      </c>
      <c r="V18870" s="1"/>
      <c r="W18870" s="2"/>
      <c r="X18870">
        <v>18869</v>
      </c>
      <c r="Y18870" s="1" t="s">
        <v>179</v>
      </c>
      <c r="Z18870" s="1"/>
      <c r="AA18870" s="2"/>
    </row>
    <row r="18871" spans="8:27">
      <c r="H18871">
        <v>18870</v>
      </c>
      <c r="I18871" s="1" t="s">
        <v>752</v>
      </c>
      <c r="J18871" s="1"/>
      <c r="K18871" s="2"/>
      <c r="L18871">
        <v>18870</v>
      </c>
      <c r="M18871" s="1" t="s">
        <v>753</v>
      </c>
      <c r="N18871" s="1"/>
      <c r="O18871" s="2"/>
      <c r="P18871">
        <v>18870</v>
      </c>
      <c r="Q18871" s="1" t="s">
        <v>754</v>
      </c>
      <c r="R18871" s="1"/>
      <c r="S18871" s="2"/>
      <c r="T18871">
        <v>18870</v>
      </c>
      <c r="U18871" s="1" t="s">
        <v>178</v>
      </c>
      <c r="V18871" s="1"/>
      <c r="W18871" s="2"/>
      <c r="X18871">
        <v>18870</v>
      </c>
      <c r="Y18871" s="1" t="s">
        <v>179</v>
      </c>
      <c r="Z18871" s="1"/>
      <c r="AA18871" s="2"/>
    </row>
    <row r="18872" spans="8:27">
      <c r="H18872">
        <v>18871</v>
      </c>
      <c r="I18872" s="1" t="s">
        <v>752</v>
      </c>
      <c r="J18872" s="1"/>
      <c r="K18872" s="2"/>
      <c r="L18872">
        <v>18871</v>
      </c>
      <c r="M18872" s="1" t="s">
        <v>753</v>
      </c>
      <c r="N18872" s="1"/>
      <c r="O18872" s="2"/>
      <c r="P18872">
        <v>18871</v>
      </c>
      <c r="Q18872" s="1" t="s">
        <v>754</v>
      </c>
      <c r="R18872" s="1"/>
      <c r="S18872" s="2"/>
      <c r="T18872">
        <v>18871</v>
      </c>
      <c r="U18872" s="1" t="s">
        <v>178</v>
      </c>
      <c r="V18872" s="1"/>
      <c r="W18872" s="2"/>
      <c r="X18872">
        <v>18871</v>
      </c>
      <c r="Y18872" s="1" t="s">
        <v>179</v>
      </c>
      <c r="Z18872" s="1"/>
      <c r="AA18872" s="2"/>
    </row>
    <row r="18873" spans="8:27">
      <c r="H18873">
        <v>18872</v>
      </c>
      <c r="I18873" s="1" t="s">
        <v>752</v>
      </c>
      <c r="J18873" s="1"/>
      <c r="K18873" s="2"/>
      <c r="L18873">
        <v>18872</v>
      </c>
      <c r="M18873" s="1" t="s">
        <v>753</v>
      </c>
      <c r="N18873" s="1"/>
      <c r="O18873" s="2"/>
      <c r="P18873">
        <v>18872</v>
      </c>
      <c r="Q18873" s="1" t="s">
        <v>754</v>
      </c>
      <c r="R18873" s="1"/>
      <c r="S18873" s="2"/>
      <c r="T18873">
        <v>18872</v>
      </c>
      <c r="U18873" s="1" t="s">
        <v>178</v>
      </c>
      <c r="V18873" s="1"/>
      <c r="W18873" s="2"/>
      <c r="X18873">
        <v>18872</v>
      </c>
      <c r="Y18873" s="1" t="s">
        <v>179</v>
      </c>
      <c r="Z18873" s="1"/>
      <c r="AA18873" s="2"/>
    </row>
    <row r="18874" spans="8:27">
      <c r="H18874">
        <v>18873</v>
      </c>
      <c r="I18874" s="1" t="s">
        <v>752</v>
      </c>
      <c r="J18874" s="1"/>
      <c r="K18874" s="2"/>
      <c r="L18874">
        <v>18873</v>
      </c>
      <c r="M18874" s="1" t="s">
        <v>753</v>
      </c>
      <c r="N18874" s="1"/>
      <c r="O18874" s="2"/>
      <c r="P18874">
        <v>18873</v>
      </c>
      <c r="Q18874" s="1" t="s">
        <v>754</v>
      </c>
      <c r="R18874" s="1"/>
      <c r="S18874" s="2"/>
      <c r="T18874">
        <v>18873</v>
      </c>
      <c r="U18874" s="1" t="s">
        <v>178</v>
      </c>
      <c r="V18874" s="1"/>
      <c r="W18874" s="2"/>
      <c r="X18874">
        <v>18873</v>
      </c>
      <c r="Y18874" s="1" t="s">
        <v>179</v>
      </c>
      <c r="Z18874" s="1"/>
      <c r="AA18874" s="2"/>
    </row>
    <row r="18875" spans="8:27">
      <c r="H18875">
        <v>18874</v>
      </c>
      <c r="I18875" s="1" t="s">
        <v>752</v>
      </c>
      <c r="J18875" s="1"/>
      <c r="K18875" s="2"/>
      <c r="L18875">
        <v>18874</v>
      </c>
      <c r="M18875" s="1" t="s">
        <v>753</v>
      </c>
      <c r="N18875" s="1"/>
      <c r="O18875" s="2"/>
      <c r="P18875">
        <v>18874</v>
      </c>
      <c r="Q18875" s="1" t="s">
        <v>754</v>
      </c>
      <c r="R18875" s="1"/>
      <c r="S18875" s="2"/>
      <c r="T18875">
        <v>18874</v>
      </c>
      <c r="U18875" s="1" t="s">
        <v>178</v>
      </c>
      <c r="V18875" s="1"/>
      <c r="W18875" s="2"/>
      <c r="X18875">
        <v>18874</v>
      </c>
      <c r="Y18875" s="1" t="s">
        <v>179</v>
      </c>
      <c r="Z18875" s="1"/>
      <c r="AA18875" s="2"/>
    </row>
    <row r="18876" spans="8:27">
      <c r="H18876">
        <v>18875</v>
      </c>
      <c r="I18876" s="1" t="s">
        <v>752</v>
      </c>
      <c r="J18876" s="1"/>
      <c r="K18876" s="2"/>
      <c r="L18876">
        <v>18875</v>
      </c>
      <c r="M18876" s="1" t="s">
        <v>753</v>
      </c>
      <c r="N18876" s="1"/>
      <c r="O18876" s="2"/>
      <c r="P18876">
        <v>18875</v>
      </c>
      <c r="Q18876" s="1" t="s">
        <v>754</v>
      </c>
      <c r="R18876" s="1"/>
      <c r="S18876" s="2"/>
      <c r="T18876">
        <v>18875</v>
      </c>
      <c r="U18876" s="1" t="s">
        <v>178</v>
      </c>
      <c r="V18876" s="1"/>
      <c r="W18876" s="2"/>
      <c r="X18876">
        <v>18875</v>
      </c>
      <c r="Y18876" s="1" t="s">
        <v>179</v>
      </c>
      <c r="Z18876" s="1"/>
      <c r="AA18876" s="2"/>
    </row>
    <row r="18877" spans="8:27">
      <c r="H18877">
        <v>18876</v>
      </c>
      <c r="I18877" s="1" t="s">
        <v>752</v>
      </c>
      <c r="J18877" s="1"/>
      <c r="K18877" s="2"/>
      <c r="L18877">
        <v>18876</v>
      </c>
      <c r="M18877" s="1" t="s">
        <v>753</v>
      </c>
      <c r="N18877" s="1"/>
      <c r="O18877" s="2"/>
      <c r="P18877">
        <v>18876</v>
      </c>
      <c r="Q18877" s="1" t="s">
        <v>754</v>
      </c>
      <c r="R18877" s="1"/>
      <c r="S18877" s="2"/>
      <c r="T18877">
        <v>18876</v>
      </c>
      <c r="U18877" s="1" t="s">
        <v>178</v>
      </c>
      <c r="V18877" s="1"/>
      <c r="W18877" s="2"/>
      <c r="X18877">
        <v>18876</v>
      </c>
      <c r="Y18877" s="1" t="s">
        <v>179</v>
      </c>
      <c r="Z18877" s="1"/>
      <c r="AA18877" s="2"/>
    </row>
    <row r="18878" spans="8:27">
      <c r="H18878">
        <v>18877</v>
      </c>
      <c r="I18878" s="1" t="s">
        <v>752</v>
      </c>
      <c r="J18878" s="1"/>
      <c r="K18878" s="2"/>
      <c r="L18878">
        <v>18877</v>
      </c>
      <c r="M18878" s="1" t="s">
        <v>753</v>
      </c>
      <c r="N18878" s="1"/>
      <c r="O18878" s="2"/>
      <c r="P18878">
        <v>18877</v>
      </c>
      <c r="Q18878" s="1" t="s">
        <v>754</v>
      </c>
      <c r="R18878" s="1"/>
      <c r="S18878" s="2"/>
      <c r="T18878">
        <v>18877</v>
      </c>
      <c r="U18878" s="1" t="s">
        <v>178</v>
      </c>
      <c r="V18878" s="1"/>
      <c r="W18878" s="2"/>
      <c r="X18878">
        <v>18877</v>
      </c>
      <c r="Y18878" s="1" t="s">
        <v>179</v>
      </c>
      <c r="Z18878" s="1"/>
      <c r="AA18878" s="2"/>
    </row>
    <row r="18879" spans="8:27">
      <c r="H18879">
        <v>18878</v>
      </c>
      <c r="I18879" s="1" t="s">
        <v>752</v>
      </c>
      <c r="J18879" s="1"/>
      <c r="K18879" s="2"/>
      <c r="L18879">
        <v>18878</v>
      </c>
      <c r="M18879" s="1" t="s">
        <v>753</v>
      </c>
      <c r="N18879" s="1"/>
      <c r="O18879" s="2"/>
      <c r="P18879">
        <v>18878</v>
      </c>
      <c r="Q18879" s="1" t="s">
        <v>754</v>
      </c>
      <c r="R18879" s="1"/>
      <c r="S18879" s="2"/>
      <c r="T18879">
        <v>18878</v>
      </c>
      <c r="U18879" s="1" t="s">
        <v>178</v>
      </c>
      <c r="V18879" s="1"/>
      <c r="W18879" s="2"/>
      <c r="X18879">
        <v>18878</v>
      </c>
      <c r="Y18879" s="1" t="s">
        <v>179</v>
      </c>
      <c r="Z18879" s="1"/>
      <c r="AA18879" s="2"/>
    </row>
    <row r="18880" spans="8:27">
      <c r="H18880">
        <v>18879</v>
      </c>
      <c r="I18880" s="1" t="s">
        <v>752</v>
      </c>
      <c r="J18880" s="1"/>
      <c r="K18880" s="2"/>
      <c r="L18880">
        <v>18879</v>
      </c>
      <c r="M18880" s="1" t="s">
        <v>753</v>
      </c>
      <c r="N18880" s="1"/>
      <c r="O18880" s="2"/>
      <c r="P18880">
        <v>18879</v>
      </c>
      <c r="Q18880" s="1" t="s">
        <v>754</v>
      </c>
      <c r="R18880" s="1"/>
      <c r="S18880" s="2"/>
      <c r="T18880">
        <v>18879</v>
      </c>
      <c r="U18880" s="1" t="s">
        <v>178</v>
      </c>
      <c r="V18880" s="1"/>
      <c r="W18880" s="2"/>
      <c r="X18880">
        <v>18879</v>
      </c>
      <c r="Y18880" s="1" t="s">
        <v>179</v>
      </c>
      <c r="Z18880" s="1"/>
      <c r="AA18880" s="2"/>
    </row>
    <row r="18881" spans="8:27">
      <c r="H18881">
        <v>18880</v>
      </c>
      <c r="I18881" s="1" t="s">
        <v>752</v>
      </c>
      <c r="J18881" s="1"/>
      <c r="K18881" s="2"/>
      <c r="L18881">
        <v>18880</v>
      </c>
      <c r="M18881" s="1" t="s">
        <v>753</v>
      </c>
      <c r="N18881" s="1"/>
      <c r="O18881" s="2"/>
      <c r="P18881">
        <v>18880</v>
      </c>
      <c r="Q18881" s="1" t="s">
        <v>754</v>
      </c>
      <c r="R18881" s="1"/>
      <c r="S18881" s="2"/>
      <c r="T18881">
        <v>18880</v>
      </c>
      <c r="U18881" s="1" t="s">
        <v>178</v>
      </c>
      <c r="V18881" s="1"/>
      <c r="W18881" s="2"/>
      <c r="X18881">
        <v>18880</v>
      </c>
      <c r="Y18881" s="1" t="s">
        <v>179</v>
      </c>
      <c r="Z18881" s="1"/>
      <c r="AA18881" s="2"/>
    </row>
    <row r="18882" spans="8:27">
      <c r="H18882">
        <v>18881</v>
      </c>
      <c r="I18882" s="1" t="s">
        <v>752</v>
      </c>
      <c r="J18882" s="1"/>
      <c r="K18882" s="2"/>
      <c r="L18882">
        <v>18881</v>
      </c>
      <c r="M18882" s="1" t="s">
        <v>753</v>
      </c>
      <c r="N18882" s="1"/>
      <c r="O18882" s="2"/>
      <c r="P18882">
        <v>18881</v>
      </c>
      <c r="Q18882" s="1" t="s">
        <v>754</v>
      </c>
      <c r="R18882" s="1"/>
      <c r="S18882" s="2"/>
      <c r="T18882">
        <v>18881</v>
      </c>
      <c r="U18882" s="1" t="s">
        <v>178</v>
      </c>
      <c r="V18882" s="1"/>
      <c r="W18882" s="2"/>
      <c r="X18882">
        <v>18881</v>
      </c>
      <c r="Y18882" s="1" t="s">
        <v>179</v>
      </c>
      <c r="Z18882" s="1"/>
      <c r="AA18882" s="2"/>
    </row>
    <row r="18883" spans="8:27">
      <c r="H18883">
        <v>18882</v>
      </c>
      <c r="I18883" s="1" t="s">
        <v>752</v>
      </c>
      <c r="J18883" s="1"/>
      <c r="K18883" s="2"/>
      <c r="L18883">
        <v>18882</v>
      </c>
      <c r="M18883" s="1" t="s">
        <v>753</v>
      </c>
      <c r="N18883" s="1"/>
      <c r="O18883" s="2"/>
      <c r="P18883">
        <v>18882</v>
      </c>
      <c r="Q18883" s="1" t="s">
        <v>754</v>
      </c>
      <c r="R18883" s="1"/>
      <c r="S18883" s="2"/>
      <c r="T18883">
        <v>18882</v>
      </c>
      <c r="U18883" s="1" t="s">
        <v>178</v>
      </c>
      <c r="V18883" s="1"/>
      <c r="W18883" s="2"/>
      <c r="X18883">
        <v>18882</v>
      </c>
      <c r="Y18883" s="1" t="s">
        <v>179</v>
      </c>
      <c r="Z18883" s="1"/>
      <c r="AA18883" s="2"/>
    </row>
    <row r="18884" spans="8:27">
      <c r="H18884">
        <v>18883</v>
      </c>
      <c r="I18884" s="1" t="s">
        <v>752</v>
      </c>
      <c r="J18884" s="1"/>
      <c r="K18884" s="2"/>
      <c r="L18884">
        <v>18883</v>
      </c>
      <c r="M18884" s="1" t="s">
        <v>753</v>
      </c>
      <c r="N18884" s="1"/>
      <c r="O18884" s="2"/>
      <c r="P18884">
        <v>18883</v>
      </c>
      <c r="Q18884" s="1" t="s">
        <v>754</v>
      </c>
      <c r="R18884" s="1"/>
      <c r="S18884" s="2"/>
      <c r="T18884">
        <v>18883</v>
      </c>
      <c r="U18884" s="1" t="s">
        <v>178</v>
      </c>
      <c r="V18884" s="1"/>
      <c r="W18884" s="2"/>
      <c r="X18884">
        <v>18883</v>
      </c>
      <c r="Y18884" s="1" t="s">
        <v>179</v>
      </c>
      <c r="Z18884" s="1"/>
      <c r="AA18884" s="2"/>
    </row>
    <row r="18885" spans="8:27">
      <c r="H18885">
        <v>18884</v>
      </c>
      <c r="I18885" s="1" t="s">
        <v>752</v>
      </c>
      <c r="J18885" s="1"/>
      <c r="K18885" s="2"/>
      <c r="L18885">
        <v>18884</v>
      </c>
      <c r="M18885" s="1" t="s">
        <v>753</v>
      </c>
      <c r="N18885" s="1"/>
      <c r="O18885" s="2"/>
      <c r="P18885">
        <v>18884</v>
      </c>
      <c r="Q18885" s="1" t="s">
        <v>754</v>
      </c>
      <c r="R18885" s="1"/>
      <c r="S18885" s="2"/>
      <c r="T18885">
        <v>18884</v>
      </c>
      <c r="U18885" s="1" t="s">
        <v>178</v>
      </c>
      <c r="V18885" s="1"/>
      <c r="W18885" s="2"/>
      <c r="X18885">
        <v>18884</v>
      </c>
      <c r="Y18885" s="1" t="s">
        <v>179</v>
      </c>
      <c r="Z18885" s="1"/>
      <c r="AA18885" s="2"/>
    </row>
    <row r="18886" spans="8:27">
      <c r="H18886">
        <v>18885</v>
      </c>
      <c r="I18886" s="1" t="s">
        <v>752</v>
      </c>
      <c r="J18886" s="10"/>
      <c r="K18886" s="2"/>
      <c r="L18886">
        <v>18885</v>
      </c>
      <c r="M18886" s="1" t="s">
        <v>753</v>
      </c>
      <c r="N18886" s="1"/>
      <c r="O18886" s="2"/>
      <c r="P18886">
        <v>18885</v>
      </c>
      <c r="Q18886" s="1" t="s">
        <v>754</v>
      </c>
      <c r="R18886" s="1"/>
      <c r="S18886" s="2"/>
      <c r="T18886">
        <v>18885</v>
      </c>
      <c r="U18886" s="1" t="s">
        <v>178</v>
      </c>
      <c r="V18886" s="1"/>
      <c r="W18886" s="2"/>
      <c r="X18886">
        <v>18885</v>
      </c>
      <c r="Y18886" s="1" t="s">
        <v>179</v>
      </c>
      <c r="Z18886" s="1"/>
      <c r="AA18886" s="2"/>
    </row>
    <row r="18887" spans="8:27">
      <c r="H18887">
        <v>18886</v>
      </c>
      <c r="I18887" s="1" t="s">
        <v>752</v>
      </c>
      <c r="J18887" s="10"/>
      <c r="K18887" s="2"/>
      <c r="L18887">
        <v>18886</v>
      </c>
      <c r="M18887" s="1" t="s">
        <v>753</v>
      </c>
      <c r="N18887" s="1"/>
      <c r="O18887" s="2"/>
      <c r="P18887">
        <v>18886</v>
      </c>
      <c r="Q18887" s="1" t="s">
        <v>754</v>
      </c>
      <c r="R18887" s="1"/>
      <c r="S18887" s="2"/>
      <c r="T18887">
        <v>18886</v>
      </c>
      <c r="U18887" s="1" t="s">
        <v>178</v>
      </c>
      <c r="V18887" s="1"/>
      <c r="W18887" s="2"/>
      <c r="X18887">
        <v>18886</v>
      </c>
      <c r="Y18887" s="1" t="s">
        <v>179</v>
      </c>
      <c r="Z18887" s="1"/>
      <c r="AA18887" s="2"/>
    </row>
    <row r="18888" spans="8:27">
      <c r="H18888">
        <v>18887</v>
      </c>
      <c r="I18888" s="1" t="s">
        <v>752</v>
      </c>
      <c r="J18888" s="10"/>
      <c r="K18888" s="2"/>
      <c r="L18888">
        <v>18887</v>
      </c>
      <c r="M18888" s="1" t="s">
        <v>753</v>
      </c>
      <c r="N18888" s="1"/>
      <c r="O18888" s="2"/>
      <c r="P18888">
        <v>18887</v>
      </c>
      <c r="Q18888" s="1" t="s">
        <v>754</v>
      </c>
      <c r="R18888" s="1"/>
      <c r="S18888" s="2"/>
      <c r="T18888">
        <v>18887</v>
      </c>
      <c r="U18888" s="1" t="s">
        <v>178</v>
      </c>
      <c r="V18888" s="1"/>
      <c r="W18888" s="2"/>
      <c r="X18888">
        <v>18887</v>
      </c>
      <c r="Y18888" s="1" t="s">
        <v>179</v>
      </c>
      <c r="Z18888" s="1"/>
      <c r="AA18888" s="2"/>
    </row>
    <row r="18889" spans="8:27">
      <c r="H18889">
        <v>18888</v>
      </c>
      <c r="I18889" s="1" t="s">
        <v>752</v>
      </c>
      <c r="J18889" s="10"/>
      <c r="K18889" s="2"/>
      <c r="L18889">
        <v>18888</v>
      </c>
      <c r="M18889" s="1" t="s">
        <v>753</v>
      </c>
      <c r="N18889" s="1"/>
      <c r="O18889" s="2"/>
      <c r="P18889">
        <v>18888</v>
      </c>
      <c r="Q18889" s="1" t="s">
        <v>754</v>
      </c>
      <c r="R18889" s="1"/>
      <c r="S18889" s="2"/>
      <c r="T18889">
        <v>18888</v>
      </c>
      <c r="U18889" s="1" t="s">
        <v>178</v>
      </c>
      <c r="V18889" s="1"/>
      <c r="W18889" s="2"/>
      <c r="X18889">
        <v>18888</v>
      </c>
      <c r="Y18889" s="1" t="s">
        <v>179</v>
      </c>
      <c r="Z18889" s="1"/>
      <c r="AA18889" s="2"/>
    </row>
    <row r="18890" spans="8:27">
      <c r="H18890">
        <v>18889</v>
      </c>
      <c r="I18890" s="1" t="s">
        <v>752</v>
      </c>
      <c r="J18890" s="10"/>
      <c r="K18890" s="2"/>
      <c r="L18890">
        <v>18889</v>
      </c>
      <c r="M18890" s="1" t="s">
        <v>753</v>
      </c>
      <c r="N18890" s="1"/>
      <c r="O18890" s="2"/>
      <c r="P18890">
        <v>18889</v>
      </c>
      <c r="Q18890" s="1" t="s">
        <v>754</v>
      </c>
      <c r="R18890" s="1"/>
      <c r="S18890" s="2"/>
      <c r="T18890">
        <v>18889</v>
      </c>
      <c r="U18890" s="1" t="s">
        <v>178</v>
      </c>
      <c r="V18890" s="1"/>
      <c r="W18890" s="2"/>
      <c r="X18890">
        <v>18889</v>
      </c>
      <c r="Y18890" s="1" t="s">
        <v>179</v>
      </c>
      <c r="Z18890" s="1"/>
      <c r="AA18890" s="2"/>
    </row>
    <row r="18891" spans="8:27">
      <c r="H18891">
        <v>18890</v>
      </c>
      <c r="I18891" s="1" t="s">
        <v>752</v>
      </c>
      <c r="J18891" s="10"/>
      <c r="K18891" s="2"/>
      <c r="L18891">
        <v>18890</v>
      </c>
      <c r="M18891" s="1" t="s">
        <v>753</v>
      </c>
      <c r="N18891" s="1"/>
      <c r="O18891" s="2"/>
      <c r="P18891">
        <v>18890</v>
      </c>
      <c r="Q18891" s="1" t="s">
        <v>754</v>
      </c>
      <c r="R18891" s="1"/>
      <c r="S18891" s="2"/>
      <c r="T18891">
        <v>18890</v>
      </c>
      <c r="U18891" s="1" t="s">
        <v>178</v>
      </c>
      <c r="V18891" s="1"/>
      <c r="W18891" s="2"/>
      <c r="X18891">
        <v>18890</v>
      </c>
      <c r="Y18891" s="1" t="s">
        <v>179</v>
      </c>
      <c r="Z18891" s="1"/>
      <c r="AA18891" s="2"/>
    </row>
    <row r="18892" spans="8:27">
      <c r="H18892">
        <v>18891</v>
      </c>
      <c r="I18892" s="1" t="s">
        <v>752</v>
      </c>
      <c r="J18892" s="10"/>
      <c r="K18892" s="2"/>
      <c r="L18892">
        <v>18891</v>
      </c>
      <c r="M18892" s="1" t="s">
        <v>753</v>
      </c>
      <c r="N18892" s="1"/>
      <c r="O18892" s="2"/>
      <c r="P18892">
        <v>18891</v>
      </c>
      <c r="Q18892" s="1" t="s">
        <v>754</v>
      </c>
      <c r="R18892" s="1"/>
      <c r="S18892" s="2"/>
      <c r="T18892">
        <v>18891</v>
      </c>
      <c r="U18892" s="1" t="s">
        <v>178</v>
      </c>
      <c r="V18892" s="1"/>
      <c r="W18892" s="2"/>
      <c r="X18892">
        <v>18891</v>
      </c>
      <c r="Y18892" s="1" t="s">
        <v>179</v>
      </c>
      <c r="Z18892" s="1"/>
      <c r="AA18892" s="2"/>
    </row>
    <row r="18893" spans="8:27">
      <c r="H18893">
        <v>18892</v>
      </c>
      <c r="I18893" s="1" t="s">
        <v>752</v>
      </c>
      <c r="J18893" s="10"/>
      <c r="K18893" s="2"/>
      <c r="L18893">
        <v>18892</v>
      </c>
      <c r="M18893" s="1" t="s">
        <v>753</v>
      </c>
      <c r="N18893" s="1"/>
      <c r="O18893" s="2"/>
      <c r="P18893">
        <v>18892</v>
      </c>
      <c r="Q18893" s="1" t="s">
        <v>754</v>
      </c>
      <c r="R18893" s="1"/>
      <c r="S18893" s="2"/>
      <c r="T18893">
        <v>18892</v>
      </c>
      <c r="U18893" s="1" t="s">
        <v>178</v>
      </c>
      <c r="V18893" s="1"/>
      <c r="W18893" s="2"/>
      <c r="X18893">
        <v>18892</v>
      </c>
      <c r="Y18893" s="1" t="s">
        <v>179</v>
      </c>
      <c r="Z18893" s="1"/>
      <c r="AA18893" s="2"/>
    </row>
    <row r="18894" spans="8:27">
      <c r="H18894">
        <v>18893</v>
      </c>
      <c r="I18894" s="1" t="s">
        <v>752</v>
      </c>
      <c r="J18894" s="10"/>
      <c r="K18894" s="2"/>
      <c r="L18894">
        <v>18893</v>
      </c>
      <c r="M18894" s="1" t="s">
        <v>753</v>
      </c>
      <c r="N18894" s="1"/>
      <c r="O18894" s="2"/>
      <c r="P18894">
        <v>18893</v>
      </c>
      <c r="Q18894" s="1" t="s">
        <v>754</v>
      </c>
      <c r="R18894" s="1"/>
      <c r="S18894" s="2"/>
      <c r="T18894">
        <v>18893</v>
      </c>
      <c r="U18894" s="1" t="s">
        <v>178</v>
      </c>
      <c r="V18894" s="1"/>
      <c r="W18894" s="2"/>
      <c r="X18894">
        <v>18893</v>
      </c>
      <c r="Y18894" s="1" t="s">
        <v>179</v>
      </c>
      <c r="Z18894" s="1"/>
      <c r="AA18894" s="2"/>
    </row>
    <row r="18895" spans="8:27">
      <c r="H18895">
        <v>18894</v>
      </c>
      <c r="I18895" s="1" t="s">
        <v>752</v>
      </c>
      <c r="J18895" s="10"/>
      <c r="K18895" s="2"/>
      <c r="L18895">
        <v>18894</v>
      </c>
      <c r="M18895" s="1" t="s">
        <v>753</v>
      </c>
      <c r="N18895" s="1"/>
      <c r="O18895" s="2"/>
      <c r="P18895">
        <v>18894</v>
      </c>
      <c r="Q18895" s="1" t="s">
        <v>754</v>
      </c>
      <c r="R18895" s="1"/>
      <c r="S18895" s="2"/>
      <c r="T18895">
        <v>18894</v>
      </c>
      <c r="U18895" s="1" t="s">
        <v>178</v>
      </c>
      <c r="V18895" s="1"/>
      <c r="W18895" s="2"/>
      <c r="X18895">
        <v>18894</v>
      </c>
      <c r="Y18895" s="1" t="s">
        <v>179</v>
      </c>
      <c r="Z18895" s="1"/>
      <c r="AA18895" s="2"/>
    </row>
    <row r="18896" spans="8:27">
      <c r="H18896">
        <v>18895</v>
      </c>
      <c r="I18896" s="1" t="s">
        <v>752</v>
      </c>
      <c r="J18896" s="10"/>
      <c r="K18896" s="2"/>
      <c r="L18896">
        <v>18895</v>
      </c>
      <c r="M18896" s="1" t="s">
        <v>753</v>
      </c>
      <c r="N18896" s="1"/>
      <c r="O18896" s="2"/>
      <c r="P18896">
        <v>18895</v>
      </c>
      <c r="Q18896" s="1" t="s">
        <v>754</v>
      </c>
      <c r="R18896" s="1"/>
      <c r="S18896" s="2"/>
      <c r="T18896">
        <v>18895</v>
      </c>
      <c r="U18896" s="1" t="s">
        <v>178</v>
      </c>
      <c r="V18896" s="1"/>
      <c r="W18896" s="2"/>
      <c r="X18896">
        <v>18895</v>
      </c>
      <c r="Y18896" s="1" t="s">
        <v>179</v>
      </c>
      <c r="Z18896" s="1"/>
      <c r="AA18896" s="2"/>
    </row>
    <row r="18897" spans="8:27">
      <c r="H18897">
        <v>18896</v>
      </c>
      <c r="I18897" s="1" t="s">
        <v>752</v>
      </c>
      <c r="J18897" s="10"/>
      <c r="K18897" s="2"/>
      <c r="L18897">
        <v>18896</v>
      </c>
      <c r="M18897" s="1" t="s">
        <v>753</v>
      </c>
      <c r="N18897" s="1"/>
      <c r="O18897" s="2"/>
      <c r="P18897">
        <v>18896</v>
      </c>
      <c r="Q18897" s="1" t="s">
        <v>754</v>
      </c>
      <c r="R18897" s="1"/>
      <c r="S18897" s="2"/>
      <c r="T18897">
        <v>18896</v>
      </c>
      <c r="U18897" s="1" t="s">
        <v>178</v>
      </c>
      <c r="V18897" s="1"/>
      <c r="W18897" s="2"/>
      <c r="X18897">
        <v>18896</v>
      </c>
      <c r="Y18897" s="1" t="s">
        <v>179</v>
      </c>
      <c r="Z18897" s="1"/>
      <c r="AA18897" s="2"/>
    </row>
    <row r="18898" spans="8:27">
      <c r="H18898">
        <v>18897</v>
      </c>
      <c r="I18898" s="1" t="s">
        <v>752</v>
      </c>
      <c r="J18898" s="10"/>
      <c r="K18898" s="2"/>
      <c r="L18898">
        <v>18897</v>
      </c>
      <c r="M18898" s="1" t="s">
        <v>753</v>
      </c>
      <c r="N18898" s="1"/>
      <c r="O18898" s="2"/>
      <c r="P18898">
        <v>18897</v>
      </c>
      <c r="Q18898" s="1" t="s">
        <v>754</v>
      </c>
      <c r="R18898" s="1"/>
      <c r="S18898" s="2"/>
      <c r="T18898">
        <v>18897</v>
      </c>
      <c r="U18898" s="1" t="s">
        <v>178</v>
      </c>
      <c r="V18898" s="1"/>
      <c r="W18898" s="2"/>
      <c r="X18898">
        <v>18897</v>
      </c>
      <c r="Y18898" s="1" t="s">
        <v>179</v>
      </c>
      <c r="Z18898" s="1"/>
      <c r="AA18898" s="2"/>
    </row>
    <row r="18899" spans="8:27">
      <c r="H18899">
        <v>18898</v>
      </c>
      <c r="I18899" s="1" t="s">
        <v>752</v>
      </c>
      <c r="J18899" s="1"/>
      <c r="K18899" s="2"/>
      <c r="L18899">
        <v>18898</v>
      </c>
      <c r="M18899" s="1" t="s">
        <v>753</v>
      </c>
      <c r="N18899" s="1"/>
      <c r="O18899" s="2"/>
      <c r="P18899">
        <v>18898</v>
      </c>
      <c r="Q18899" s="1" t="s">
        <v>754</v>
      </c>
      <c r="R18899" s="1"/>
      <c r="S18899" s="2"/>
      <c r="T18899">
        <v>18898</v>
      </c>
      <c r="U18899" s="1" t="s">
        <v>178</v>
      </c>
      <c r="V18899" s="1"/>
      <c r="W18899" s="2"/>
      <c r="X18899">
        <v>18898</v>
      </c>
      <c r="Y18899" s="1" t="s">
        <v>179</v>
      </c>
      <c r="Z18899" s="1"/>
      <c r="AA18899" s="2"/>
    </row>
    <row r="18900" spans="8:27">
      <c r="H18900">
        <v>18899</v>
      </c>
      <c r="I18900" s="1" t="s">
        <v>752</v>
      </c>
      <c r="J18900" s="1"/>
      <c r="K18900" s="2"/>
      <c r="L18900">
        <v>18899</v>
      </c>
      <c r="M18900" s="1" t="s">
        <v>753</v>
      </c>
      <c r="N18900" s="1"/>
      <c r="O18900" s="2"/>
      <c r="P18900">
        <v>18899</v>
      </c>
      <c r="Q18900" s="1" t="s">
        <v>754</v>
      </c>
      <c r="R18900" s="1"/>
      <c r="S18900" s="2"/>
      <c r="T18900">
        <v>18899</v>
      </c>
      <c r="U18900" s="1" t="s">
        <v>178</v>
      </c>
      <c r="V18900" s="1"/>
      <c r="W18900" s="2"/>
      <c r="X18900">
        <v>18899</v>
      </c>
      <c r="Y18900" s="1" t="s">
        <v>179</v>
      </c>
      <c r="Z18900" s="1"/>
      <c r="AA18900" s="2"/>
    </row>
    <row r="18901" spans="8:27">
      <c r="H18901">
        <v>18900</v>
      </c>
      <c r="I18901" s="1" t="s">
        <v>752</v>
      </c>
      <c r="J18901" s="1"/>
      <c r="K18901" s="2"/>
      <c r="L18901">
        <v>18900</v>
      </c>
      <c r="M18901" s="1" t="s">
        <v>753</v>
      </c>
      <c r="N18901" s="1"/>
      <c r="O18901" s="2"/>
      <c r="P18901">
        <v>18900</v>
      </c>
      <c r="Q18901" s="1" t="s">
        <v>754</v>
      </c>
      <c r="R18901" s="1"/>
      <c r="S18901" s="2"/>
      <c r="T18901">
        <v>18900</v>
      </c>
      <c r="U18901" s="1" t="s">
        <v>178</v>
      </c>
      <c r="V18901" s="1"/>
      <c r="W18901" s="2"/>
      <c r="X18901">
        <v>18900</v>
      </c>
      <c r="Y18901" s="1" t="s">
        <v>179</v>
      </c>
      <c r="Z18901" s="1"/>
      <c r="AA18901" s="2"/>
    </row>
    <row r="18902" spans="8:27">
      <c r="H18902">
        <v>18901</v>
      </c>
      <c r="I18902" s="1" t="s">
        <v>752</v>
      </c>
      <c r="J18902" s="1"/>
      <c r="K18902" s="2"/>
      <c r="L18902">
        <v>18901</v>
      </c>
      <c r="M18902" s="1" t="s">
        <v>753</v>
      </c>
      <c r="N18902" s="1"/>
      <c r="O18902" s="2"/>
      <c r="P18902">
        <v>18901</v>
      </c>
      <c r="Q18902" s="1" t="s">
        <v>754</v>
      </c>
      <c r="R18902" s="1"/>
      <c r="S18902" s="2"/>
      <c r="T18902">
        <v>18901</v>
      </c>
      <c r="U18902" s="1" t="s">
        <v>178</v>
      </c>
      <c r="V18902" s="1"/>
      <c r="W18902" s="2"/>
      <c r="X18902">
        <v>18901</v>
      </c>
      <c r="Y18902" s="1" t="s">
        <v>179</v>
      </c>
      <c r="Z18902" s="1"/>
      <c r="AA18902" s="2"/>
    </row>
    <row r="18903" spans="8:27">
      <c r="H18903">
        <v>18902</v>
      </c>
      <c r="I18903" s="1" t="s">
        <v>752</v>
      </c>
      <c r="J18903" s="1"/>
      <c r="K18903" s="2"/>
      <c r="L18903">
        <v>18902</v>
      </c>
      <c r="M18903" s="1" t="s">
        <v>753</v>
      </c>
      <c r="N18903" s="1"/>
      <c r="O18903" s="2"/>
      <c r="P18903">
        <v>18902</v>
      </c>
      <c r="Q18903" s="1" t="s">
        <v>754</v>
      </c>
      <c r="R18903" s="1"/>
      <c r="S18903" s="2"/>
      <c r="T18903">
        <v>18902</v>
      </c>
      <c r="U18903" s="1" t="s">
        <v>178</v>
      </c>
      <c r="V18903" s="1"/>
      <c r="W18903" s="2"/>
      <c r="X18903">
        <v>18902</v>
      </c>
      <c r="Y18903" s="1" t="s">
        <v>179</v>
      </c>
      <c r="Z18903" s="1"/>
      <c r="AA18903" s="2"/>
    </row>
    <row r="18904" spans="8:27">
      <c r="H18904">
        <v>18903</v>
      </c>
      <c r="I18904" s="1" t="s">
        <v>752</v>
      </c>
      <c r="J18904" s="1"/>
      <c r="K18904" s="2"/>
      <c r="L18904">
        <v>18903</v>
      </c>
      <c r="M18904" s="1" t="s">
        <v>753</v>
      </c>
      <c r="N18904" s="1"/>
      <c r="O18904" s="2"/>
      <c r="P18904">
        <v>18903</v>
      </c>
      <c r="Q18904" s="1" t="s">
        <v>754</v>
      </c>
      <c r="R18904" s="1"/>
      <c r="S18904" s="2"/>
      <c r="T18904">
        <v>18903</v>
      </c>
      <c r="U18904" s="1" t="s">
        <v>178</v>
      </c>
      <c r="V18904" s="1"/>
      <c r="W18904" s="2"/>
      <c r="X18904">
        <v>18903</v>
      </c>
      <c r="Y18904" s="1" t="s">
        <v>179</v>
      </c>
      <c r="Z18904" s="1"/>
      <c r="AA18904" s="2"/>
    </row>
    <row r="18905" spans="8:27">
      <c r="H18905">
        <v>18904</v>
      </c>
      <c r="I18905" s="1" t="s">
        <v>752</v>
      </c>
      <c r="J18905" s="1"/>
      <c r="K18905" s="2"/>
      <c r="L18905">
        <v>18904</v>
      </c>
      <c r="M18905" s="1" t="s">
        <v>753</v>
      </c>
      <c r="N18905" s="1"/>
      <c r="O18905" s="2"/>
      <c r="P18905">
        <v>18904</v>
      </c>
      <c r="Q18905" s="1" t="s">
        <v>754</v>
      </c>
      <c r="R18905" s="1"/>
      <c r="S18905" s="2"/>
      <c r="T18905">
        <v>18904</v>
      </c>
      <c r="U18905" s="1" t="s">
        <v>178</v>
      </c>
      <c r="V18905" s="1"/>
      <c r="W18905" s="2"/>
      <c r="X18905">
        <v>18904</v>
      </c>
      <c r="Y18905" s="1" t="s">
        <v>179</v>
      </c>
      <c r="Z18905" s="1"/>
      <c r="AA18905" s="2"/>
    </row>
    <row r="18906" spans="8:27">
      <c r="H18906">
        <v>18905</v>
      </c>
      <c r="I18906" s="1" t="s">
        <v>752</v>
      </c>
      <c r="J18906" s="1"/>
      <c r="K18906" s="2"/>
      <c r="L18906">
        <v>18905</v>
      </c>
      <c r="M18906" s="1" t="s">
        <v>753</v>
      </c>
      <c r="N18906" s="1"/>
      <c r="O18906" s="2"/>
      <c r="P18906">
        <v>18905</v>
      </c>
      <c r="Q18906" s="1" t="s">
        <v>754</v>
      </c>
      <c r="R18906" s="1"/>
      <c r="S18906" s="2"/>
      <c r="T18906">
        <v>18905</v>
      </c>
      <c r="U18906" s="1" t="s">
        <v>178</v>
      </c>
      <c r="V18906" s="1"/>
      <c r="W18906" s="2"/>
      <c r="X18906">
        <v>18905</v>
      </c>
      <c r="Y18906" s="1" t="s">
        <v>179</v>
      </c>
      <c r="Z18906" s="1"/>
      <c r="AA18906" s="2"/>
    </row>
    <row r="18907" spans="8:27">
      <c r="H18907">
        <v>18906</v>
      </c>
      <c r="I18907" s="1" t="s">
        <v>752</v>
      </c>
      <c r="J18907" s="1"/>
      <c r="K18907" s="2"/>
      <c r="L18907">
        <v>18906</v>
      </c>
      <c r="M18907" s="1" t="s">
        <v>753</v>
      </c>
      <c r="N18907" s="1"/>
      <c r="O18907" s="2"/>
      <c r="P18907">
        <v>18906</v>
      </c>
      <c r="Q18907" s="1" t="s">
        <v>754</v>
      </c>
      <c r="R18907" s="1"/>
      <c r="S18907" s="2"/>
      <c r="T18907">
        <v>18906</v>
      </c>
      <c r="U18907" s="1" t="s">
        <v>178</v>
      </c>
      <c r="V18907" s="1"/>
      <c r="W18907" s="2"/>
      <c r="X18907">
        <v>18906</v>
      </c>
      <c r="Y18907" s="1" t="s">
        <v>179</v>
      </c>
      <c r="Z18907" s="1"/>
      <c r="AA18907" s="2"/>
    </row>
    <row r="18908" spans="8:27">
      <c r="H18908">
        <v>18907</v>
      </c>
      <c r="I18908" s="1" t="s">
        <v>752</v>
      </c>
      <c r="J18908" s="1"/>
      <c r="K18908" s="2"/>
      <c r="L18908">
        <v>18907</v>
      </c>
      <c r="M18908" s="1" t="s">
        <v>753</v>
      </c>
      <c r="N18908" s="1"/>
      <c r="O18908" s="2"/>
      <c r="P18908">
        <v>18907</v>
      </c>
      <c r="Q18908" s="1" t="s">
        <v>754</v>
      </c>
      <c r="R18908" s="1"/>
      <c r="S18908" s="2"/>
      <c r="T18908">
        <v>18907</v>
      </c>
      <c r="U18908" s="1" t="s">
        <v>178</v>
      </c>
      <c r="V18908" s="1"/>
      <c r="W18908" s="2"/>
      <c r="X18908">
        <v>18907</v>
      </c>
      <c r="Y18908" s="1" t="s">
        <v>179</v>
      </c>
      <c r="Z18908" s="1"/>
      <c r="AA18908" s="2"/>
    </row>
    <row r="18909" spans="8:27">
      <c r="H18909">
        <v>18908</v>
      </c>
      <c r="I18909" s="1" t="s">
        <v>752</v>
      </c>
      <c r="J18909" s="1"/>
      <c r="K18909" s="2"/>
      <c r="L18909">
        <v>18908</v>
      </c>
      <c r="M18909" s="1" t="s">
        <v>753</v>
      </c>
      <c r="N18909" s="1"/>
      <c r="O18909" s="2"/>
      <c r="P18909">
        <v>18908</v>
      </c>
      <c r="Q18909" s="1" t="s">
        <v>754</v>
      </c>
      <c r="R18909" s="1"/>
      <c r="S18909" s="2"/>
      <c r="T18909">
        <v>18908</v>
      </c>
      <c r="U18909" s="1" t="s">
        <v>178</v>
      </c>
      <c r="V18909" s="1"/>
      <c r="W18909" s="2"/>
      <c r="X18909">
        <v>18908</v>
      </c>
      <c r="Y18909" s="1" t="s">
        <v>179</v>
      </c>
      <c r="Z18909" s="1"/>
      <c r="AA18909" s="2"/>
    </row>
    <row r="18910" spans="8:27">
      <c r="H18910">
        <v>18909</v>
      </c>
      <c r="I18910" s="1" t="s">
        <v>752</v>
      </c>
      <c r="J18910" s="1"/>
      <c r="K18910" s="2"/>
      <c r="L18910">
        <v>18909</v>
      </c>
      <c r="M18910" s="1" t="s">
        <v>753</v>
      </c>
      <c r="N18910" s="1"/>
      <c r="O18910" s="2"/>
      <c r="P18910">
        <v>18909</v>
      </c>
      <c r="Q18910" s="1" t="s">
        <v>754</v>
      </c>
      <c r="R18910" s="1"/>
      <c r="S18910" s="2"/>
      <c r="T18910">
        <v>18909</v>
      </c>
      <c r="U18910" s="1" t="s">
        <v>178</v>
      </c>
      <c r="V18910" s="1"/>
      <c r="W18910" s="2"/>
      <c r="X18910">
        <v>18909</v>
      </c>
      <c r="Y18910" s="1" t="s">
        <v>179</v>
      </c>
      <c r="Z18910" s="1"/>
      <c r="AA18910" s="2"/>
    </row>
    <row r="18911" spans="8:27">
      <c r="H18911">
        <v>18910</v>
      </c>
      <c r="I18911" s="1" t="s">
        <v>752</v>
      </c>
      <c r="J18911" s="1"/>
      <c r="K18911" s="2"/>
      <c r="L18911">
        <v>18910</v>
      </c>
      <c r="M18911" s="1" t="s">
        <v>753</v>
      </c>
      <c r="N18911" s="1"/>
      <c r="O18911" s="2"/>
      <c r="P18911">
        <v>18910</v>
      </c>
      <c r="Q18911" s="1" t="s">
        <v>754</v>
      </c>
      <c r="R18911" s="1"/>
      <c r="S18911" s="2"/>
      <c r="T18911">
        <v>18910</v>
      </c>
      <c r="U18911" s="1" t="s">
        <v>178</v>
      </c>
      <c r="V18911" s="1"/>
      <c r="W18911" s="2"/>
      <c r="X18911">
        <v>18910</v>
      </c>
      <c r="Y18911" s="1" t="s">
        <v>179</v>
      </c>
      <c r="Z18911" s="1"/>
      <c r="AA18911" s="2"/>
    </row>
    <row r="18912" spans="8:27">
      <c r="H18912">
        <v>18911</v>
      </c>
      <c r="I18912" s="1" t="s">
        <v>752</v>
      </c>
      <c r="J18912" s="1"/>
      <c r="K18912" s="2"/>
      <c r="L18912">
        <v>18911</v>
      </c>
      <c r="M18912" s="1" t="s">
        <v>753</v>
      </c>
      <c r="N18912" s="1"/>
      <c r="O18912" s="2"/>
      <c r="P18912">
        <v>18911</v>
      </c>
      <c r="Q18912" s="1" t="s">
        <v>754</v>
      </c>
      <c r="R18912" s="1"/>
      <c r="S18912" s="2"/>
      <c r="T18912">
        <v>18911</v>
      </c>
      <c r="U18912" s="1" t="s">
        <v>178</v>
      </c>
      <c r="V18912" s="1"/>
      <c r="W18912" s="2"/>
      <c r="X18912">
        <v>18911</v>
      </c>
      <c r="Y18912" s="1" t="s">
        <v>179</v>
      </c>
      <c r="Z18912" s="1"/>
      <c r="AA18912" s="2"/>
    </row>
    <row r="18913" spans="8:27">
      <c r="H18913">
        <v>18912</v>
      </c>
      <c r="I18913" s="1" t="s">
        <v>752</v>
      </c>
      <c r="J18913" s="1"/>
      <c r="K18913" s="2"/>
      <c r="L18913">
        <v>18912</v>
      </c>
      <c r="M18913" s="1" t="s">
        <v>753</v>
      </c>
      <c r="N18913" s="1"/>
      <c r="O18913" s="2"/>
      <c r="P18913">
        <v>18912</v>
      </c>
      <c r="Q18913" s="1" t="s">
        <v>754</v>
      </c>
      <c r="R18913" s="1"/>
      <c r="S18913" s="2"/>
      <c r="T18913">
        <v>18912</v>
      </c>
      <c r="U18913" s="1" t="s">
        <v>178</v>
      </c>
      <c r="V18913" s="1"/>
      <c r="W18913" s="2"/>
      <c r="X18913">
        <v>18912</v>
      </c>
      <c r="Y18913" s="1" t="s">
        <v>179</v>
      </c>
      <c r="Z18913" s="1"/>
      <c r="AA18913" s="2"/>
    </row>
    <row r="18914" spans="8:27">
      <c r="H18914">
        <v>18913</v>
      </c>
      <c r="I18914" s="1" t="s">
        <v>752</v>
      </c>
      <c r="J18914" s="1"/>
      <c r="K18914" s="2"/>
      <c r="L18914">
        <v>18913</v>
      </c>
      <c r="M18914" s="1" t="s">
        <v>753</v>
      </c>
      <c r="N18914" s="1"/>
      <c r="O18914" s="2"/>
      <c r="P18914">
        <v>18913</v>
      </c>
      <c r="Q18914" s="1" t="s">
        <v>754</v>
      </c>
      <c r="R18914" s="1"/>
      <c r="S18914" s="2"/>
      <c r="T18914">
        <v>18913</v>
      </c>
      <c r="U18914" s="1" t="s">
        <v>178</v>
      </c>
      <c r="V18914" s="1"/>
      <c r="W18914" s="2"/>
      <c r="X18914">
        <v>18913</v>
      </c>
      <c r="Y18914" s="1" t="s">
        <v>179</v>
      </c>
      <c r="Z18914" s="1"/>
      <c r="AA18914" s="2"/>
    </row>
    <row r="18915" spans="8:27">
      <c r="H18915">
        <v>18914</v>
      </c>
      <c r="I18915" s="1" t="s">
        <v>752</v>
      </c>
      <c r="J18915" s="1"/>
      <c r="K18915" s="2"/>
      <c r="L18915">
        <v>18914</v>
      </c>
      <c r="M18915" s="1" t="s">
        <v>753</v>
      </c>
      <c r="N18915" s="1"/>
      <c r="O18915" s="2"/>
      <c r="P18915">
        <v>18914</v>
      </c>
      <c r="Q18915" s="1" t="s">
        <v>754</v>
      </c>
      <c r="R18915" s="1"/>
      <c r="S18915" s="2"/>
      <c r="T18915">
        <v>18914</v>
      </c>
      <c r="U18915" s="1" t="s">
        <v>178</v>
      </c>
      <c r="V18915" s="1"/>
      <c r="W18915" s="2"/>
      <c r="X18915">
        <v>18914</v>
      </c>
      <c r="Y18915" s="1" t="s">
        <v>179</v>
      </c>
      <c r="Z18915" s="1"/>
      <c r="AA18915" s="2"/>
    </row>
    <row r="18916" spans="8:27">
      <c r="H18916">
        <v>18915</v>
      </c>
      <c r="I18916" s="1" t="s">
        <v>752</v>
      </c>
      <c r="J18916" s="1"/>
      <c r="K18916" s="2"/>
      <c r="L18916">
        <v>18915</v>
      </c>
      <c r="M18916" s="1" t="s">
        <v>753</v>
      </c>
      <c r="N18916" s="1"/>
      <c r="O18916" s="2"/>
      <c r="P18916">
        <v>18915</v>
      </c>
      <c r="Q18916" s="1" t="s">
        <v>754</v>
      </c>
      <c r="R18916" s="1"/>
      <c r="S18916" s="2"/>
      <c r="T18916">
        <v>18915</v>
      </c>
      <c r="U18916" s="1" t="s">
        <v>178</v>
      </c>
      <c r="V18916" s="1"/>
      <c r="W18916" s="2"/>
      <c r="X18916">
        <v>18915</v>
      </c>
      <c r="Y18916" s="1" t="s">
        <v>179</v>
      </c>
      <c r="Z18916" s="1"/>
      <c r="AA18916" s="2"/>
    </row>
    <row r="18917" spans="8:27">
      <c r="H18917">
        <v>18916</v>
      </c>
      <c r="I18917" s="1" t="s">
        <v>752</v>
      </c>
      <c r="J18917" s="1"/>
      <c r="K18917" s="2"/>
      <c r="L18917">
        <v>18916</v>
      </c>
      <c r="M18917" s="1" t="s">
        <v>753</v>
      </c>
      <c r="N18917" s="1"/>
      <c r="O18917" s="2"/>
      <c r="P18917">
        <v>18916</v>
      </c>
      <c r="Q18917" s="1" t="s">
        <v>754</v>
      </c>
      <c r="R18917" s="1"/>
      <c r="S18917" s="2"/>
      <c r="T18917">
        <v>18916</v>
      </c>
      <c r="U18917" s="1" t="s">
        <v>178</v>
      </c>
      <c r="V18917" s="1"/>
      <c r="W18917" s="2"/>
      <c r="X18917">
        <v>18916</v>
      </c>
      <c r="Y18917" s="1" t="s">
        <v>179</v>
      </c>
      <c r="Z18917" s="1"/>
      <c r="AA18917" s="2"/>
    </row>
    <row r="18918" spans="8:27">
      <c r="H18918">
        <v>18917</v>
      </c>
      <c r="I18918" s="1" t="s">
        <v>752</v>
      </c>
      <c r="J18918" s="1"/>
      <c r="K18918" s="2"/>
      <c r="L18918">
        <v>18917</v>
      </c>
      <c r="M18918" s="1" t="s">
        <v>753</v>
      </c>
      <c r="N18918" s="1"/>
      <c r="O18918" s="2"/>
      <c r="P18918">
        <v>18917</v>
      </c>
      <c r="Q18918" s="1" t="s">
        <v>754</v>
      </c>
      <c r="R18918" s="1"/>
      <c r="S18918" s="2"/>
      <c r="T18918">
        <v>18917</v>
      </c>
      <c r="U18918" s="1" t="s">
        <v>178</v>
      </c>
      <c r="V18918" s="1"/>
      <c r="W18918" s="2"/>
      <c r="X18918">
        <v>18917</v>
      </c>
      <c r="Y18918" s="1" t="s">
        <v>179</v>
      </c>
      <c r="Z18918" s="1"/>
      <c r="AA18918" s="2"/>
    </row>
    <row r="18919" spans="8:27">
      <c r="H18919">
        <v>18918</v>
      </c>
      <c r="I18919" s="1" t="s">
        <v>752</v>
      </c>
      <c r="J18919" s="1"/>
      <c r="K18919" s="2"/>
      <c r="L18919">
        <v>18918</v>
      </c>
      <c r="M18919" s="1" t="s">
        <v>753</v>
      </c>
      <c r="N18919" s="1"/>
      <c r="O18919" s="2"/>
      <c r="P18919">
        <v>18918</v>
      </c>
      <c r="Q18919" s="1" t="s">
        <v>754</v>
      </c>
      <c r="R18919" s="1"/>
      <c r="S18919" s="2"/>
      <c r="T18919">
        <v>18918</v>
      </c>
      <c r="U18919" s="1" t="s">
        <v>178</v>
      </c>
      <c r="V18919" s="1"/>
      <c r="W18919" s="2"/>
      <c r="X18919">
        <v>18918</v>
      </c>
      <c r="Y18919" s="1" t="s">
        <v>179</v>
      </c>
      <c r="Z18919" s="1"/>
      <c r="AA18919" s="2"/>
    </row>
    <row r="18920" spans="8:27">
      <c r="H18920">
        <v>18919</v>
      </c>
      <c r="I18920" s="1" t="s">
        <v>752</v>
      </c>
      <c r="J18920" s="1"/>
      <c r="K18920" s="2"/>
      <c r="L18920">
        <v>18919</v>
      </c>
      <c r="M18920" s="1" t="s">
        <v>753</v>
      </c>
      <c r="N18920" s="1"/>
      <c r="O18920" s="2"/>
      <c r="P18920">
        <v>18919</v>
      </c>
      <c r="Q18920" s="1" t="s">
        <v>754</v>
      </c>
      <c r="R18920" s="1"/>
      <c r="S18920" s="2"/>
      <c r="T18920">
        <v>18919</v>
      </c>
      <c r="U18920" s="1" t="s">
        <v>178</v>
      </c>
      <c r="V18920" s="1"/>
      <c r="W18920" s="2"/>
      <c r="X18920">
        <v>18919</v>
      </c>
      <c r="Y18920" s="1" t="s">
        <v>179</v>
      </c>
      <c r="Z18920" s="1"/>
      <c r="AA18920" s="2"/>
    </row>
    <row r="18921" spans="8:27">
      <c r="H18921">
        <v>18920</v>
      </c>
      <c r="I18921" s="1" t="s">
        <v>752</v>
      </c>
      <c r="J18921" s="1"/>
      <c r="K18921" s="2"/>
      <c r="L18921">
        <v>18920</v>
      </c>
      <c r="M18921" s="1" t="s">
        <v>753</v>
      </c>
      <c r="N18921" s="1"/>
      <c r="O18921" s="2"/>
      <c r="P18921">
        <v>18920</v>
      </c>
      <c r="Q18921" s="1" t="s">
        <v>754</v>
      </c>
      <c r="R18921" s="1"/>
      <c r="S18921" s="2"/>
      <c r="T18921">
        <v>18920</v>
      </c>
      <c r="U18921" s="1" t="s">
        <v>178</v>
      </c>
      <c r="V18921" s="1"/>
      <c r="W18921" s="2"/>
      <c r="X18921">
        <v>18920</v>
      </c>
      <c r="Y18921" s="1" t="s">
        <v>179</v>
      </c>
      <c r="Z18921" s="1"/>
      <c r="AA18921" s="2"/>
    </row>
    <row r="18922" spans="8:27">
      <c r="H18922">
        <v>18921</v>
      </c>
      <c r="I18922" s="1" t="s">
        <v>752</v>
      </c>
      <c r="J18922" s="1"/>
      <c r="K18922" s="2"/>
      <c r="L18922">
        <v>18921</v>
      </c>
      <c r="M18922" s="1" t="s">
        <v>753</v>
      </c>
      <c r="N18922" s="1"/>
      <c r="O18922" s="2"/>
      <c r="P18922">
        <v>18921</v>
      </c>
      <c r="Q18922" s="1" t="s">
        <v>754</v>
      </c>
      <c r="R18922" s="1"/>
      <c r="S18922" s="2"/>
      <c r="T18922">
        <v>18921</v>
      </c>
      <c r="U18922" s="1" t="s">
        <v>178</v>
      </c>
      <c r="V18922" s="1"/>
      <c r="W18922" s="2"/>
      <c r="X18922">
        <v>18921</v>
      </c>
      <c r="Y18922" s="1" t="s">
        <v>179</v>
      </c>
      <c r="Z18922" s="1"/>
      <c r="AA18922" s="2"/>
    </row>
    <row r="18923" spans="8:27">
      <c r="H18923">
        <v>18922</v>
      </c>
      <c r="I18923" s="1" t="s">
        <v>752</v>
      </c>
      <c r="J18923" s="1"/>
      <c r="K18923" s="2"/>
      <c r="L18923">
        <v>18922</v>
      </c>
      <c r="M18923" s="1" t="s">
        <v>753</v>
      </c>
      <c r="N18923" s="1"/>
      <c r="O18923" s="2"/>
      <c r="P18923">
        <v>18922</v>
      </c>
      <c r="Q18923" s="1" t="s">
        <v>754</v>
      </c>
      <c r="R18923" s="1"/>
      <c r="S18923" s="2"/>
      <c r="T18923">
        <v>18922</v>
      </c>
      <c r="U18923" s="1" t="s">
        <v>178</v>
      </c>
      <c r="V18923" s="1"/>
      <c r="W18923" s="2"/>
      <c r="X18923">
        <v>18922</v>
      </c>
      <c r="Y18923" s="1" t="s">
        <v>179</v>
      </c>
      <c r="Z18923" s="1"/>
      <c r="AA18923" s="2"/>
    </row>
    <row r="18924" spans="8:27">
      <c r="H18924">
        <v>18923</v>
      </c>
      <c r="I18924" s="1" t="s">
        <v>752</v>
      </c>
      <c r="J18924" s="1"/>
      <c r="K18924" s="2"/>
      <c r="L18924">
        <v>18923</v>
      </c>
      <c r="M18924" s="1" t="s">
        <v>753</v>
      </c>
      <c r="N18924" s="1"/>
      <c r="O18924" s="2"/>
      <c r="P18924">
        <v>18923</v>
      </c>
      <c r="Q18924" s="1" t="s">
        <v>754</v>
      </c>
      <c r="R18924" s="1"/>
      <c r="S18924" s="2"/>
      <c r="T18924">
        <v>18923</v>
      </c>
      <c r="U18924" s="1" t="s">
        <v>178</v>
      </c>
      <c r="V18924" s="1"/>
      <c r="W18924" s="2"/>
      <c r="X18924">
        <v>18923</v>
      </c>
      <c r="Y18924" s="1" t="s">
        <v>179</v>
      </c>
      <c r="Z18924" s="1"/>
      <c r="AA18924" s="2"/>
    </row>
    <row r="18925" spans="8:27">
      <c r="H18925">
        <v>18924</v>
      </c>
      <c r="I18925" s="1" t="s">
        <v>752</v>
      </c>
      <c r="J18925" s="1"/>
      <c r="K18925" s="2"/>
      <c r="L18925">
        <v>18924</v>
      </c>
      <c r="M18925" s="1" t="s">
        <v>753</v>
      </c>
      <c r="N18925" s="1"/>
      <c r="O18925" s="2"/>
      <c r="P18925">
        <v>18924</v>
      </c>
      <c r="Q18925" s="1" t="s">
        <v>754</v>
      </c>
      <c r="R18925" s="1"/>
      <c r="S18925" s="2"/>
      <c r="T18925">
        <v>18924</v>
      </c>
      <c r="U18925" s="1" t="s">
        <v>178</v>
      </c>
      <c r="V18925" s="1"/>
      <c r="W18925" s="2"/>
      <c r="X18925">
        <v>18924</v>
      </c>
      <c r="Y18925" s="1" t="s">
        <v>179</v>
      </c>
      <c r="Z18925" s="1"/>
      <c r="AA18925" s="2"/>
    </row>
    <row r="18926" spans="8:27">
      <c r="H18926">
        <v>18925</v>
      </c>
      <c r="I18926" s="1" t="s">
        <v>752</v>
      </c>
      <c r="J18926" s="1"/>
      <c r="K18926" s="2"/>
      <c r="L18926">
        <v>18925</v>
      </c>
      <c r="M18926" s="1" t="s">
        <v>753</v>
      </c>
      <c r="N18926" s="1"/>
      <c r="O18926" s="2"/>
      <c r="P18926">
        <v>18925</v>
      </c>
      <c r="Q18926" s="1" t="s">
        <v>754</v>
      </c>
      <c r="R18926" s="1"/>
      <c r="S18926" s="2"/>
      <c r="T18926">
        <v>18925</v>
      </c>
      <c r="U18926" s="1" t="s">
        <v>178</v>
      </c>
      <c r="V18926" s="1"/>
      <c r="W18926" s="2"/>
      <c r="X18926">
        <v>18925</v>
      </c>
      <c r="Y18926" s="1" t="s">
        <v>179</v>
      </c>
      <c r="Z18926" s="1"/>
      <c r="AA18926" s="2"/>
    </row>
    <row r="18927" spans="8:27">
      <c r="H18927">
        <v>18926</v>
      </c>
      <c r="I18927" s="1" t="s">
        <v>752</v>
      </c>
      <c r="J18927" s="1"/>
      <c r="K18927" s="2"/>
      <c r="L18927">
        <v>18926</v>
      </c>
      <c r="M18927" s="1" t="s">
        <v>753</v>
      </c>
      <c r="N18927" s="1"/>
      <c r="O18927" s="2"/>
      <c r="P18927">
        <v>18926</v>
      </c>
      <c r="Q18927" s="1" t="s">
        <v>754</v>
      </c>
      <c r="R18927" s="1"/>
      <c r="S18927" s="2"/>
      <c r="T18927">
        <v>18926</v>
      </c>
      <c r="U18927" s="1" t="s">
        <v>178</v>
      </c>
      <c r="V18927" s="1"/>
      <c r="W18927" s="2"/>
      <c r="X18927">
        <v>18926</v>
      </c>
      <c r="Y18927" s="1" t="s">
        <v>179</v>
      </c>
      <c r="Z18927" s="1"/>
      <c r="AA18927" s="2"/>
    </row>
    <row r="18928" spans="8:27">
      <c r="H18928">
        <v>18927</v>
      </c>
      <c r="I18928" s="1" t="s">
        <v>752</v>
      </c>
      <c r="J18928" s="1"/>
      <c r="K18928" s="2"/>
      <c r="L18928">
        <v>18927</v>
      </c>
      <c r="M18928" s="1" t="s">
        <v>753</v>
      </c>
      <c r="N18928" s="1"/>
      <c r="O18928" s="2"/>
      <c r="P18928">
        <v>18927</v>
      </c>
      <c r="Q18928" s="1" t="s">
        <v>754</v>
      </c>
      <c r="R18928" s="1"/>
      <c r="S18928" s="2"/>
      <c r="T18928">
        <v>18927</v>
      </c>
      <c r="U18928" s="1" t="s">
        <v>178</v>
      </c>
      <c r="V18928" s="1"/>
      <c r="W18928" s="2"/>
      <c r="X18928">
        <v>18927</v>
      </c>
      <c r="Y18928" s="1" t="s">
        <v>179</v>
      </c>
      <c r="Z18928" s="1"/>
      <c r="AA18928" s="2"/>
    </row>
    <row r="18929" spans="8:27">
      <c r="H18929">
        <v>18928</v>
      </c>
      <c r="I18929" s="1" t="s">
        <v>752</v>
      </c>
      <c r="J18929" s="1"/>
      <c r="K18929" s="2"/>
      <c r="L18929">
        <v>18928</v>
      </c>
      <c r="M18929" s="1" t="s">
        <v>753</v>
      </c>
      <c r="N18929" s="1"/>
      <c r="O18929" s="2"/>
      <c r="P18929">
        <v>18928</v>
      </c>
      <c r="Q18929" s="1" t="s">
        <v>754</v>
      </c>
      <c r="R18929" s="1"/>
      <c r="S18929" s="2"/>
      <c r="T18929">
        <v>18928</v>
      </c>
      <c r="U18929" s="1" t="s">
        <v>178</v>
      </c>
      <c r="V18929" s="1"/>
      <c r="W18929" s="2"/>
      <c r="X18929">
        <v>18928</v>
      </c>
      <c r="Y18929" s="1" t="s">
        <v>179</v>
      </c>
      <c r="Z18929" s="1"/>
      <c r="AA18929" s="2"/>
    </row>
    <row r="18930" spans="8:27">
      <c r="H18930">
        <v>18929</v>
      </c>
      <c r="I18930" s="1" t="s">
        <v>752</v>
      </c>
      <c r="J18930" s="1"/>
      <c r="K18930" s="2"/>
      <c r="L18930">
        <v>18929</v>
      </c>
      <c r="M18930" s="1" t="s">
        <v>753</v>
      </c>
      <c r="N18930" s="1"/>
      <c r="O18930" s="2"/>
      <c r="P18930">
        <v>18929</v>
      </c>
      <c r="Q18930" s="1" t="s">
        <v>754</v>
      </c>
      <c r="R18930" s="1"/>
      <c r="S18930" s="2"/>
      <c r="T18930">
        <v>18929</v>
      </c>
      <c r="U18930" s="1" t="s">
        <v>178</v>
      </c>
      <c r="V18930" s="1"/>
      <c r="W18930" s="2"/>
      <c r="X18930">
        <v>18929</v>
      </c>
      <c r="Y18930" s="1" t="s">
        <v>179</v>
      </c>
      <c r="Z18930" s="1"/>
      <c r="AA18930" s="2"/>
    </row>
    <row r="18931" spans="8:27">
      <c r="H18931">
        <v>18930</v>
      </c>
      <c r="I18931" s="1" t="s">
        <v>752</v>
      </c>
      <c r="J18931" s="1"/>
      <c r="K18931" s="2"/>
      <c r="L18931">
        <v>18930</v>
      </c>
      <c r="M18931" s="1" t="s">
        <v>753</v>
      </c>
      <c r="N18931" s="1"/>
      <c r="O18931" s="2"/>
      <c r="P18931">
        <v>18930</v>
      </c>
      <c r="Q18931" s="1" t="s">
        <v>754</v>
      </c>
      <c r="R18931" s="1"/>
      <c r="S18931" s="2"/>
      <c r="T18931">
        <v>18930</v>
      </c>
      <c r="U18931" s="1" t="s">
        <v>178</v>
      </c>
      <c r="V18931" s="1"/>
      <c r="W18931" s="2"/>
      <c r="X18931">
        <v>18930</v>
      </c>
      <c r="Y18931" s="1" t="s">
        <v>179</v>
      </c>
      <c r="Z18931" s="1"/>
      <c r="AA18931" s="2"/>
    </row>
    <row r="18932" spans="8:27">
      <c r="H18932">
        <v>18931</v>
      </c>
      <c r="I18932" s="1" t="s">
        <v>752</v>
      </c>
      <c r="J18932" s="1"/>
      <c r="K18932" s="2"/>
      <c r="L18932">
        <v>18931</v>
      </c>
      <c r="M18932" s="1" t="s">
        <v>753</v>
      </c>
      <c r="N18932" s="1"/>
      <c r="O18932" s="2"/>
      <c r="P18932">
        <v>18931</v>
      </c>
      <c r="Q18932" s="1" t="s">
        <v>754</v>
      </c>
      <c r="R18932" s="1"/>
      <c r="S18932" s="2"/>
      <c r="T18932">
        <v>18931</v>
      </c>
      <c r="U18932" s="1" t="s">
        <v>178</v>
      </c>
      <c r="V18932" s="1"/>
      <c r="W18932" s="2"/>
      <c r="X18932">
        <v>18931</v>
      </c>
      <c r="Y18932" s="1" t="s">
        <v>179</v>
      </c>
      <c r="Z18932" s="1"/>
      <c r="AA18932" s="2"/>
    </row>
    <row r="18933" spans="8:27">
      <c r="H18933">
        <v>18932</v>
      </c>
      <c r="I18933" s="1" t="s">
        <v>752</v>
      </c>
      <c r="J18933" s="1"/>
      <c r="K18933" s="2"/>
      <c r="L18933">
        <v>18932</v>
      </c>
      <c r="M18933" s="1" t="s">
        <v>753</v>
      </c>
      <c r="N18933" s="1"/>
      <c r="O18933" s="2"/>
      <c r="P18933">
        <v>18932</v>
      </c>
      <c r="Q18933" s="1" t="s">
        <v>754</v>
      </c>
      <c r="R18933" s="1"/>
      <c r="S18933" s="2"/>
      <c r="T18933">
        <v>18932</v>
      </c>
      <c r="U18933" s="1" t="s">
        <v>178</v>
      </c>
      <c r="V18933" s="1"/>
      <c r="W18933" s="2"/>
      <c r="X18933">
        <v>18932</v>
      </c>
      <c r="Y18933" s="1" t="s">
        <v>179</v>
      </c>
      <c r="Z18933" s="1"/>
      <c r="AA18933" s="2"/>
    </row>
    <row r="18934" spans="8:27">
      <c r="H18934">
        <v>18933</v>
      </c>
      <c r="I18934" s="1" t="s">
        <v>752</v>
      </c>
      <c r="J18934" s="1"/>
      <c r="K18934" s="2"/>
      <c r="L18934">
        <v>18933</v>
      </c>
      <c r="M18934" s="1" t="s">
        <v>753</v>
      </c>
      <c r="N18934" s="1"/>
      <c r="O18934" s="2"/>
      <c r="P18934">
        <v>18933</v>
      </c>
      <c r="Q18934" s="1" t="s">
        <v>754</v>
      </c>
      <c r="R18934" s="1"/>
      <c r="S18934" s="2"/>
      <c r="T18934">
        <v>18933</v>
      </c>
      <c r="U18934" s="1" t="s">
        <v>178</v>
      </c>
      <c r="V18934" s="1"/>
      <c r="W18934" s="2"/>
      <c r="X18934">
        <v>18933</v>
      </c>
      <c r="Y18934" s="1" t="s">
        <v>179</v>
      </c>
      <c r="Z18934" s="1"/>
      <c r="AA18934" s="2"/>
    </row>
    <row r="18935" spans="8:27">
      <c r="H18935">
        <v>18934</v>
      </c>
      <c r="I18935" s="1" t="s">
        <v>752</v>
      </c>
      <c r="J18935" s="1"/>
      <c r="K18935" s="2"/>
      <c r="L18935">
        <v>18934</v>
      </c>
      <c r="M18935" s="1" t="s">
        <v>753</v>
      </c>
      <c r="N18935" s="1"/>
      <c r="O18935" s="2"/>
      <c r="P18935">
        <v>18934</v>
      </c>
      <c r="Q18935" s="1" t="s">
        <v>754</v>
      </c>
      <c r="R18935" s="1"/>
      <c r="S18935" s="2"/>
      <c r="T18935">
        <v>18934</v>
      </c>
      <c r="U18935" s="1" t="s">
        <v>178</v>
      </c>
      <c r="V18935" s="1"/>
      <c r="W18935" s="2"/>
      <c r="X18935">
        <v>18934</v>
      </c>
      <c r="Y18935" s="1" t="s">
        <v>179</v>
      </c>
      <c r="Z18935" s="1"/>
      <c r="AA18935" s="2"/>
    </row>
    <row r="18936" spans="8:27">
      <c r="H18936">
        <v>18935</v>
      </c>
      <c r="I18936" s="1" t="s">
        <v>752</v>
      </c>
      <c r="J18936" s="1"/>
      <c r="K18936" s="2"/>
      <c r="L18936">
        <v>18935</v>
      </c>
      <c r="M18936" s="1" t="s">
        <v>753</v>
      </c>
      <c r="N18936" s="1"/>
      <c r="O18936" s="2"/>
      <c r="P18936">
        <v>18935</v>
      </c>
      <c r="Q18936" s="1" t="s">
        <v>754</v>
      </c>
      <c r="R18936" s="1"/>
      <c r="S18936" s="2"/>
      <c r="T18936">
        <v>18935</v>
      </c>
      <c r="U18936" s="1" t="s">
        <v>178</v>
      </c>
      <c r="V18936" s="1"/>
      <c r="W18936" s="2"/>
      <c r="X18936">
        <v>18935</v>
      </c>
      <c r="Y18936" s="1" t="s">
        <v>179</v>
      </c>
      <c r="Z18936" s="1"/>
      <c r="AA18936" s="2"/>
    </row>
    <row r="18937" spans="8:27">
      <c r="H18937">
        <v>18936</v>
      </c>
      <c r="I18937" s="1" t="s">
        <v>752</v>
      </c>
      <c r="J18937" s="1"/>
      <c r="K18937" s="2"/>
      <c r="L18937">
        <v>18936</v>
      </c>
      <c r="M18937" s="1" t="s">
        <v>753</v>
      </c>
      <c r="N18937" s="1"/>
      <c r="O18937" s="2"/>
      <c r="P18937">
        <v>18936</v>
      </c>
      <c r="Q18937" s="1" t="s">
        <v>754</v>
      </c>
      <c r="R18937" s="1"/>
      <c r="S18937" s="2"/>
      <c r="T18937">
        <v>18936</v>
      </c>
      <c r="U18937" s="1" t="s">
        <v>178</v>
      </c>
      <c r="V18937" s="1"/>
      <c r="W18937" s="2"/>
      <c r="X18937">
        <v>18936</v>
      </c>
      <c r="Y18937" s="1" t="s">
        <v>179</v>
      </c>
      <c r="Z18937" s="1"/>
      <c r="AA18937" s="2"/>
    </row>
    <row r="18938" spans="8:27">
      <c r="H18938">
        <v>18937</v>
      </c>
      <c r="I18938" s="1" t="s">
        <v>752</v>
      </c>
      <c r="J18938" s="1"/>
      <c r="K18938" s="2"/>
      <c r="L18938">
        <v>18937</v>
      </c>
      <c r="M18938" s="1" t="s">
        <v>753</v>
      </c>
      <c r="N18938" s="1"/>
      <c r="O18938" s="2"/>
      <c r="P18938">
        <v>18937</v>
      </c>
      <c r="Q18938" s="1" t="s">
        <v>754</v>
      </c>
      <c r="R18938" s="1"/>
      <c r="S18938" s="2"/>
      <c r="T18938">
        <v>18937</v>
      </c>
      <c r="U18938" s="1" t="s">
        <v>178</v>
      </c>
      <c r="V18938" s="1"/>
      <c r="W18938" s="2"/>
      <c r="X18938">
        <v>18937</v>
      </c>
      <c r="Y18938" s="1" t="s">
        <v>179</v>
      </c>
      <c r="Z18938" s="1"/>
      <c r="AA18938" s="2"/>
    </row>
    <row r="18939" spans="8:27">
      <c r="H18939">
        <v>18938</v>
      </c>
      <c r="I18939" s="1" t="s">
        <v>752</v>
      </c>
      <c r="J18939" s="1"/>
      <c r="K18939" s="2"/>
      <c r="L18939">
        <v>18938</v>
      </c>
      <c r="M18939" s="1" t="s">
        <v>753</v>
      </c>
      <c r="N18939" s="1"/>
      <c r="O18939" s="2"/>
      <c r="P18939">
        <v>18938</v>
      </c>
      <c r="Q18939" s="1" t="s">
        <v>754</v>
      </c>
      <c r="R18939" s="1"/>
      <c r="S18939" s="2"/>
      <c r="T18939">
        <v>18938</v>
      </c>
      <c r="U18939" s="1" t="s">
        <v>178</v>
      </c>
      <c r="V18939" s="1"/>
      <c r="W18939" s="2"/>
      <c r="X18939">
        <v>18938</v>
      </c>
      <c r="Y18939" s="1" t="s">
        <v>179</v>
      </c>
      <c r="Z18939" s="1"/>
      <c r="AA18939" s="2"/>
    </row>
    <row r="18940" spans="8:27">
      <c r="H18940">
        <v>18939</v>
      </c>
      <c r="I18940" s="1" t="s">
        <v>752</v>
      </c>
      <c r="J18940" s="1"/>
      <c r="K18940" s="2"/>
      <c r="L18940">
        <v>18939</v>
      </c>
      <c r="M18940" s="1" t="s">
        <v>753</v>
      </c>
      <c r="N18940" s="1"/>
      <c r="O18940" s="2"/>
      <c r="P18940">
        <v>18939</v>
      </c>
      <c r="Q18940" s="1" t="s">
        <v>754</v>
      </c>
      <c r="R18940" s="1"/>
      <c r="S18940" s="2"/>
      <c r="T18940">
        <v>18939</v>
      </c>
      <c r="U18940" s="1" t="s">
        <v>178</v>
      </c>
      <c r="V18940" s="1"/>
      <c r="W18940" s="2"/>
      <c r="X18940">
        <v>18939</v>
      </c>
      <c r="Y18940" s="1" t="s">
        <v>179</v>
      </c>
      <c r="Z18940" s="1"/>
      <c r="AA18940" s="2"/>
    </row>
    <row r="18941" spans="8:27">
      <c r="H18941">
        <v>18940</v>
      </c>
      <c r="I18941" s="1" t="s">
        <v>752</v>
      </c>
      <c r="J18941" s="1"/>
      <c r="K18941" s="2"/>
      <c r="L18941">
        <v>18940</v>
      </c>
      <c r="M18941" s="1" t="s">
        <v>753</v>
      </c>
      <c r="N18941" s="1"/>
      <c r="O18941" s="2"/>
      <c r="P18941">
        <v>18940</v>
      </c>
      <c r="Q18941" s="1" t="s">
        <v>754</v>
      </c>
      <c r="R18941" s="1"/>
      <c r="S18941" s="2"/>
      <c r="T18941">
        <v>18940</v>
      </c>
      <c r="U18941" s="1" t="s">
        <v>178</v>
      </c>
      <c r="V18941" s="1"/>
      <c r="W18941" s="2"/>
      <c r="X18941">
        <v>18940</v>
      </c>
      <c r="Y18941" s="1" t="s">
        <v>179</v>
      </c>
      <c r="Z18941" s="1"/>
      <c r="AA18941" s="2"/>
    </row>
    <row r="18942" spans="8:27">
      <c r="H18942">
        <v>18941</v>
      </c>
      <c r="I18942" s="1" t="s">
        <v>752</v>
      </c>
      <c r="J18942" s="1"/>
      <c r="K18942" s="2"/>
      <c r="L18942">
        <v>18941</v>
      </c>
      <c r="M18942" s="1" t="s">
        <v>753</v>
      </c>
      <c r="N18942" s="1"/>
      <c r="O18942" s="2"/>
      <c r="P18942">
        <v>18941</v>
      </c>
      <c r="Q18942" s="1" t="s">
        <v>754</v>
      </c>
      <c r="R18942" s="1"/>
      <c r="S18942" s="2"/>
      <c r="T18942">
        <v>18941</v>
      </c>
      <c r="U18942" s="1" t="s">
        <v>178</v>
      </c>
      <c r="V18942" s="1"/>
      <c r="W18942" s="2"/>
      <c r="X18942">
        <v>18941</v>
      </c>
      <c r="Y18942" s="1" t="s">
        <v>179</v>
      </c>
      <c r="Z18942" s="1"/>
      <c r="AA18942" s="2"/>
    </row>
    <row r="18943" spans="8:27">
      <c r="H18943">
        <v>18942</v>
      </c>
      <c r="I18943" s="1" t="s">
        <v>752</v>
      </c>
      <c r="J18943" s="1"/>
      <c r="K18943" s="2"/>
      <c r="L18943">
        <v>18942</v>
      </c>
      <c r="M18943" s="1" t="s">
        <v>753</v>
      </c>
      <c r="N18943" s="1"/>
      <c r="O18943" s="2"/>
      <c r="P18943">
        <v>18942</v>
      </c>
      <c r="Q18943" s="1" t="s">
        <v>754</v>
      </c>
      <c r="R18943" s="1"/>
      <c r="S18943" s="2"/>
      <c r="T18943">
        <v>18942</v>
      </c>
      <c r="U18943" s="1" t="s">
        <v>178</v>
      </c>
      <c r="V18943" s="1"/>
      <c r="W18943" s="2"/>
      <c r="X18943">
        <v>18942</v>
      </c>
      <c r="Y18943" s="1" t="s">
        <v>179</v>
      </c>
      <c r="Z18943" s="1"/>
      <c r="AA18943" s="2"/>
    </row>
    <row r="18944" spans="8:27">
      <c r="H18944">
        <v>18943</v>
      </c>
      <c r="I18944" s="1" t="s">
        <v>752</v>
      </c>
      <c r="J18944" s="1"/>
      <c r="K18944" s="2"/>
      <c r="L18944">
        <v>18943</v>
      </c>
      <c r="M18944" s="1" t="s">
        <v>753</v>
      </c>
      <c r="N18944" s="1"/>
      <c r="O18944" s="2"/>
      <c r="P18944">
        <v>18943</v>
      </c>
      <c r="Q18944" s="1" t="s">
        <v>754</v>
      </c>
      <c r="R18944" s="1"/>
      <c r="S18944" s="2"/>
      <c r="T18944">
        <v>18943</v>
      </c>
      <c r="U18944" s="1" t="s">
        <v>178</v>
      </c>
      <c r="V18944" s="1"/>
      <c r="W18944" s="2"/>
      <c r="X18944">
        <v>18943</v>
      </c>
      <c r="Y18944" s="1" t="s">
        <v>179</v>
      </c>
      <c r="Z18944" s="1"/>
      <c r="AA18944" s="2"/>
    </row>
    <row r="18945" spans="8:27">
      <c r="H18945">
        <v>18944</v>
      </c>
      <c r="I18945" s="1" t="s">
        <v>752</v>
      </c>
      <c r="J18945" s="1"/>
      <c r="K18945" s="2"/>
      <c r="L18945">
        <v>18944</v>
      </c>
      <c r="M18945" s="1" t="s">
        <v>753</v>
      </c>
      <c r="N18945" s="1"/>
      <c r="O18945" s="2"/>
      <c r="P18945">
        <v>18944</v>
      </c>
      <c r="Q18945" s="1" t="s">
        <v>754</v>
      </c>
      <c r="R18945" s="1"/>
      <c r="S18945" s="2"/>
      <c r="T18945">
        <v>18944</v>
      </c>
      <c r="U18945" s="1" t="s">
        <v>178</v>
      </c>
      <c r="V18945" s="1"/>
      <c r="W18945" s="2"/>
      <c r="X18945">
        <v>18944</v>
      </c>
      <c r="Y18945" s="1" t="s">
        <v>179</v>
      </c>
      <c r="Z18945" s="1"/>
      <c r="AA18945" s="2"/>
    </row>
    <row r="18946" spans="8:27">
      <c r="H18946">
        <v>18945</v>
      </c>
      <c r="I18946" s="1" t="s">
        <v>752</v>
      </c>
      <c r="J18946" s="1"/>
      <c r="K18946" s="2"/>
      <c r="L18946">
        <v>18945</v>
      </c>
      <c r="M18946" s="1" t="s">
        <v>753</v>
      </c>
      <c r="N18946" s="1"/>
      <c r="O18946" s="2"/>
      <c r="P18946">
        <v>18945</v>
      </c>
      <c r="Q18946" s="1" t="s">
        <v>754</v>
      </c>
      <c r="R18946" s="1"/>
      <c r="S18946" s="2"/>
      <c r="T18946">
        <v>18945</v>
      </c>
      <c r="U18946" s="1" t="s">
        <v>178</v>
      </c>
      <c r="V18946" s="1"/>
      <c r="W18946" s="2"/>
      <c r="X18946">
        <v>18945</v>
      </c>
      <c r="Y18946" s="1" t="s">
        <v>179</v>
      </c>
      <c r="Z18946" s="1"/>
      <c r="AA18946" s="2"/>
    </row>
    <row r="18947" spans="8:27">
      <c r="H18947">
        <v>18946</v>
      </c>
      <c r="I18947" s="1" t="s">
        <v>752</v>
      </c>
      <c r="J18947" s="1"/>
      <c r="K18947" s="2"/>
      <c r="L18947">
        <v>18946</v>
      </c>
      <c r="M18947" s="1" t="s">
        <v>753</v>
      </c>
      <c r="N18947" s="1"/>
      <c r="O18947" s="2"/>
      <c r="P18947">
        <v>18946</v>
      </c>
      <c r="Q18947" s="1" t="s">
        <v>754</v>
      </c>
      <c r="R18947" s="1"/>
      <c r="S18947" s="2"/>
      <c r="T18947">
        <v>18946</v>
      </c>
      <c r="U18947" s="1" t="s">
        <v>178</v>
      </c>
      <c r="V18947" s="1"/>
      <c r="W18947" s="2"/>
      <c r="X18947">
        <v>18946</v>
      </c>
      <c r="Y18947" s="1" t="s">
        <v>179</v>
      </c>
      <c r="Z18947" s="1"/>
      <c r="AA18947" s="2"/>
    </row>
    <row r="18948" spans="8:27">
      <c r="H18948">
        <v>18947</v>
      </c>
      <c r="I18948" s="1" t="s">
        <v>752</v>
      </c>
      <c r="J18948" s="1"/>
      <c r="K18948" s="2"/>
      <c r="L18948">
        <v>18947</v>
      </c>
      <c r="M18948" s="1" t="s">
        <v>753</v>
      </c>
      <c r="N18948" s="1"/>
      <c r="O18948" s="2"/>
      <c r="P18948">
        <v>18947</v>
      </c>
      <c r="Q18948" s="1" t="s">
        <v>754</v>
      </c>
      <c r="R18948" s="1"/>
      <c r="S18948" s="2"/>
      <c r="T18948">
        <v>18947</v>
      </c>
      <c r="U18948" s="1" t="s">
        <v>178</v>
      </c>
      <c r="V18948" s="1"/>
      <c r="W18948" s="2"/>
      <c r="X18948">
        <v>18947</v>
      </c>
      <c r="Y18948" s="1" t="s">
        <v>179</v>
      </c>
      <c r="Z18948" s="1"/>
      <c r="AA18948" s="2"/>
    </row>
    <row r="18949" spans="8:27">
      <c r="H18949">
        <v>18948</v>
      </c>
      <c r="I18949" s="1" t="s">
        <v>752</v>
      </c>
      <c r="J18949" s="1"/>
      <c r="K18949" s="2"/>
      <c r="L18949">
        <v>18948</v>
      </c>
      <c r="M18949" s="1" t="s">
        <v>753</v>
      </c>
      <c r="N18949" s="1"/>
      <c r="O18949" s="2"/>
      <c r="P18949">
        <v>18948</v>
      </c>
      <c r="Q18949" s="1" t="s">
        <v>754</v>
      </c>
      <c r="R18949" s="1"/>
      <c r="S18949" s="2"/>
      <c r="T18949">
        <v>18948</v>
      </c>
      <c r="U18949" s="1" t="s">
        <v>178</v>
      </c>
      <c r="V18949" s="1"/>
      <c r="W18949" s="2"/>
      <c r="X18949">
        <v>18948</v>
      </c>
      <c r="Y18949" s="1" t="s">
        <v>179</v>
      </c>
      <c r="Z18949" s="1"/>
      <c r="AA18949" s="2"/>
    </row>
    <row r="18950" spans="8:27">
      <c r="H18950">
        <v>18949</v>
      </c>
      <c r="I18950" s="1" t="s">
        <v>752</v>
      </c>
      <c r="J18950" s="1"/>
      <c r="K18950" s="2"/>
      <c r="L18950">
        <v>18949</v>
      </c>
      <c r="M18950" s="1" t="s">
        <v>753</v>
      </c>
      <c r="N18950" s="1"/>
      <c r="O18950" s="2"/>
      <c r="P18950">
        <v>18949</v>
      </c>
      <c r="Q18950" s="1" t="s">
        <v>754</v>
      </c>
      <c r="R18950" s="1"/>
      <c r="S18950" s="2"/>
      <c r="T18950">
        <v>18949</v>
      </c>
      <c r="U18950" s="1" t="s">
        <v>178</v>
      </c>
      <c r="V18950" s="1"/>
      <c r="W18950" s="2"/>
      <c r="X18950">
        <v>18949</v>
      </c>
      <c r="Y18950" s="1" t="s">
        <v>179</v>
      </c>
      <c r="Z18950" s="1"/>
      <c r="AA18950" s="2"/>
    </row>
    <row r="18951" spans="8:27">
      <c r="H18951">
        <v>18950</v>
      </c>
      <c r="I18951" s="1" t="s">
        <v>752</v>
      </c>
      <c r="J18951" s="1"/>
      <c r="K18951" s="2"/>
      <c r="L18951">
        <v>18950</v>
      </c>
      <c r="M18951" s="1" t="s">
        <v>753</v>
      </c>
      <c r="N18951" s="1"/>
      <c r="O18951" s="2"/>
      <c r="P18951">
        <v>18950</v>
      </c>
      <c r="Q18951" s="1" t="s">
        <v>754</v>
      </c>
      <c r="R18951" s="1"/>
      <c r="S18951" s="2"/>
      <c r="T18951">
        <v>18950</v>
      </c>
      <c r="U18951" s="1" t="s">
        <v>178</v>
      </c>
      <c r="V18951" s="1"/>
      <c r="W18951" s="2"/>
      <c r="X18951">
        <v>18950</v>
      </c>
      <c r="Y18951" s="1" t="s">
        <v>179</v>
      </c>
      <c r="Z18951" s="1"/>
      <c r="AA18951" s="2"/>
    </row>
    <row r="18952" spans="8:27">
      <c r="H18952">
        <v>18951</v>
      </c>
      <c r="I18952" s="1" t="s">
        <v>752</v>
      </c>
      <c r="J18952" s="1"/>
      <c r="K18952" s="2"/>
      <c r="L18952">
        <v>18951</v>
      </c>
      <c r="M18952" s="1" t="s">
        <v>753</v>
      </c>
      <c r="N18952" s="1"/>
      <c r="O18952" s="2"/>
      <c r="P18952">
        <v>18951</v>
      </c>
      <c r="Q18952" s="1" t="s">
        <v>754</v>
      </c>
      <c r="R18952" s="1"/>
      <c r="S18952" s="2"/>
      <c r="T18952">
        <v>18951</v>
      </c>
      <c r="U18952" s="1" t="s">
        <v>178</v>
      </c>
      <c r="V18952" s="1"/>
      <c r="W18952" s="2"/>
      <c r="X18952">
        <v>18951</v>
      </c>
      <c r="Y18952" s="1" t="s">
        <v>179</v>
      </c>
      <c r="Z18952" s="1"/>
      <c r="AA18952" s="2"/>
    </row>
    <row r="18953" spans="8:27">
      <c r="H18953">
        <v>18952</v>
      </c>
      <c r="I18953" s="1" t="s">
        <v>752</v>
      </c>
      <c r="J18953" s="1"/>
      <c r="K18953" s="2"/>
      <c r="L18953">
        <v>18952</v>
      </c>
      <c r="M18953" s="1" t="s">
        <v>753</v>
      </c>
      <c r="N18953" s="1"/>
      <c r="O18953" s="2"/>
      <c r="P18953">
        <v>18952</v>
      </c>
      <c r="Q18953" s="1" t="s">
        <v>754</v>
      </c>
      <c r="R18953" s="1"/>
      <c r="S18953" s="2"/>
      <c r="T18953">
        <v>18952</v>
      </c>
      <c r="U18953" s="1" t="s">
        <v>178</v>
      </c>
      <c r="V18953" s="1"/>
      <c r="W18953" s="2"/>
      <c r="X18953">
        <v>18952</v>
      </c>
      <c r="Y18953" s="1" t="s">
        <v>179</v>
      </c>
      <c r="Z18953" s="1"/>
      <c r="AA18953" s="2"/>
    </row>
    <row r="18954" spans="8:27">
      <c r="H18954">
        <v>18953</v>
      </c>
      <c r="I18954" s="1" t="s">
        <v>752</v>
      </c>
      <c r="J18954" s="1"/>
      <c r="K18954" s="2"/>
      <c r="L18954">
        <v>18953</v>
      </c>
      <c r="M18954" s="1" t="s">
        <v>753</v>
      </c>
      <c r="N18954" s="1"/>
      <c r="O18954" s="2"/>
      <c r="P18954">
        <v>18953</v>
      </c>
      <c r="Q18954" s="1" t="s">
        <v>754</v>
      </c>
      <c r="R18954" s="1"/>
      <c r="S18954" s="2"/>
      <c r="T18954">
        <v>18953</v>
      </c>
      <c r="U18954" s="1" t="s">
        <v>178</v>
      </c>
      <c r="V18954" s="1"/>
      <c r="W18954" s="2"/>
      <c r="X18954">
        <v>18953</v>
      </c>
      <c r="Y18954" s="1" t="s">
        <v>179</v>
      </c>
      <c r="Z18954" s="1"/>
      <c r="AA18954" s="2"/>
    </row>
    <row r="18955" spans="8:27">
      <c r="H18955">
        <v>18954</v>
      </c>
      <c r="I18955" s="1" t="s">
        <v>752</v>
      </c>
      <c r="J18955" s="1"/>
      <c r="K18955" s="2"/>
      <c r="L18955">
        <v>18954</v>
      </c>
      <c r="M18955" s="1" t="s">
        <v>753</v>
      </c>
      <c r="N18955" s="1"/>
      <c r="O18955" s="2"/>
      <c r="P18955">
        <v>18954</v>
      </c>
      <c r="Q18955" s="1" t="s">
        <v>754</v>
      </c>
      <c r="R18955" s="1"/>
      <c r="S18955" s="2"/>
      <c r="T18955">
        <v>18954</v>
      </c>
      <c r="U18955" s="1" t="s">
        <v>178</v>
      </c>
      <c r="V18955" s="1"/>
      <c r="W18955" s="2"/>
      <c r="X18955">
        <v>18954</v>
      </c>
      <c r="Y18955" s="1" t="s">
        <v>179</v>
      </c>
      <c r="Z18955" s="1"/>
      <c r="AA18955" s="2"/>
    </row>
    <row r="18956" spans="8:27">
      <c r="H18956">
        <v>18955</v>
      </c>
      <c r="I18956" s="1" t="s">
        <v>752</v>
      </c>
      <c r="J18956" s="1"/>
      <c r="K18956" s="2"/>
      <c r="L18956">
        <v>18955</v>
      </c>
      <c r="M18956" s="1" t="s">
        <v>753</v>
      </c>
      <c r="N18956" s="1"/>
      <c r="O18956" s="2"/>
      <c r="P18956">
        <v>18955</v>
      </c>
      <c r="Q18956" s="1" t="s">
        <v>754</v>
      </c>
      <c r="R18956" s="1"/>
      <c r="S18956" s="2"/>
      <c r="T18956">
        <v>18955</v>
      </c>
      <c r="U18956" s="1" t="s">
        <v>178</v>
      </c>
      <c r="V18956" s="1"/>
      <c r="W18956" s="2"/>
      <c r="X18956">
        <v>18955</v>
      </c>
      <c r="Y18956" s="1" t="s">
        <v>179</v>
      </c>
      <c r="Z18956" s="1"/>
      <c r="AA18956" s="2"/>
    </row>
    <row r="18957" spans="8:27">
      <c r="H18957">
        <v>18956</v>
      </c>
      <c r="I18957" s="1" t="s">
        <v>752</v>
      </c>
      <c r="J18957" s="1"/>
      <c r="K18957" s="2"/>
      <c r="L18957">
        <v>18956</v>
      </c>
      <c r="M18957" s="1" t="s">
        <v>753</v>
      </c>
      <c r="N18957" s="1"/>
      <c r="O18957" s="2"/>
      <c r="P18957">
        <v>18956</v>
      </c>
      <c r="Q18957" s="1" t="s">
        <v>754</v>
      </c>
      <c r="R18957" s="1"/>
      <c r="S18957" s="2"/>
      <c r="T18957">
        <v>18956</v>
      </c>
      <c r="U18957" s="1" t="s">
        <v>178</v>
      </c>
      <c r="V18957" s="1"/>
      <c r="W18957" s="2"/>
      <c r="X18957">
        <v>18956</v>
      </c>
      <c r="Y18957" s="1" t="s">
        <v>179</v>
      </c>
      <c r="Z18957" s="1"/>
      <c r="AA18957" s="2"/>
    </row>
    <row r="18958" spans="8:27">
      <c r="H18958">
        <v>18957</v>
      </c>
      <c r="I18958" s="1" t="s">
        <v>752</v>
      </c>
      <c r="J18958" s="1"/>
      <c r="K18958" s="2"/>
      <c r="L18958">
        <v>18957</v>
      </c>
      <c r="M18958" s="1" t="s">
        <v>753</v>
      </c>
      <c r="N18958" s="1"/>
      <c r="O18958" s="2"/>
      <c r="P18958">
        <v>18957</v>
      </c>
      <c r="Q18958" s="1" t="s">
        <v>754</v>
      </c>
      <c r="R18958" s="1"/>
      <c r="S18958" s="2"/>
      <c r="T18958">
        <v>18957</v>
      </c>
      <c r="U18958" s="1" t="s">
        <v>178</v>
      </c>
      <c r="V18958" s="1"/>
      <c r="W18958" s="2"/>
      <c r="X18958">
        <v>18957</v>
      </c>
      <c r="Y18958" s="1" t="s">
        <v>179</v>
      </c>
      <c r="Z18958" s="1"/>
      <c r="AA18958" s="2"/>
    </row>
    <row r="18959" spans="8:27">
      <c r="H18959">
        <v>18958</v>
      </c>
      <c r="I18959" s="1" t="s">
        <v>752</v>
      </c>
      <c r="J18959" s="1"/>
      <c r="K18959" s="2"/>
      <c r="L18959">
        <v>18958</v>
      </c>
      <c r="M18959" s="1" t="s">
        <v>753</v>
      </c>
      <c r="N18959" s="1"/>
      <c r="O18959" s="2"/>
      <c r="P18959">
        <v>18958</v>
      </c>
      <c r="Q18959" s="1" t="s">
        <v>754</v>
      </c>
      <c r="R18959" s="1"/>
      <c r="S18959" s="2"/>
      <c r="T18959">
        <v>18958</v>
      </c>
      <c r="U18959" s="1" t="s">
        <v>178</v>
      </c>
      <c r="V18959" s="1"/>
      <c r="W18959" s="2"/>
      <c r="X18959">
        <v>18958</v>
      </c>
      <c r="Y18959" s="1" t="s">
        <v>179</v>
      </c>
      <c r="Z18959" s="1"/>
      <c r="AA18959" s="2"/>
    </row>
    <row r="18960" spans="8:27">
      <c r="H18960">
        <v>18959</v>
      </c>
      <c r="I18960" s="1" t="s">
        <v>752</v>
      </c>
      <c r="J18960" s="1"/>
      <c r="K18960" s="2"/>
      <c r="L18960">
        <v>18959</v>
      </c>
      <c r="M18960" s="1" t="s">
        <v>753</v>
      </c>
      <c r="N18960" s="1"/>
      <c r="O18960" s="2"/>
      <c r="P18960">
        <v>18959</v>
      </c>
      <c r="Q18960" s="1" t="s">
        <v>754</v>
      </c>
      <c r="R18960" s="1"/>
      <c r="S18960" s="2"/>
      <c r="T18960">
        <v>18959</v>
      </c>
      <c r="U18960" s="1" t="s">
        <v>178</v>
      </c>
      <c r="V18960" s="1"/>
      <c r="W18960" s="2"/>
      <c r="X18960">
        <v>18959</v>
      </c>
      <c r="Y18960" s="1" t="s">
        <v>179</v>
      </c>
      <c r="Z18960" s="1"/>
      <c r="AA18960" s="2"/>
    </row>
    <row r="18961" spans="8:27">
      <c r="H18961">
        <v>18960</v>
      </c>
      <c r="I18961" s="1" t="s">
        <v>752</v>
      </c>
      <c r="J18961" s="1"/>
      <c r="K18961" s="2"/>
      <c r="L18961">
        <v>18960</v>
      </c>
      <c r="M18961" s="1" t="s">
        <v>753</v>
      </c>
      <c r="N18961" s="1"/>
      <c r="O18961" s="2"/>
      <c r="P18961">
        <v>18960</v>
      </c>
      <c r="Q18961" s="1" t="s">
        <v>754</v>
      </c>
      <c r="R18961" s="1"/>
      <c r="S18961" s="2"/>
      <c r="T18961">
        <v>18960</v>
      </c>
      <c r="U18961" s="1" t="s">
        <v>178</v>
      </c>
      <c r="V18961" s="1"/>
      <c r="W18961" s="2"/>
      <c r="X18961">
        <v>18960</v>
      </c>
      <c r="Y18961" s="1" t="s">
        <v>179</v>
      </c>
      <c r="Z18961" s="1"/>
      <c r="AA18961" s="2"/>
    </row>
    <row r="18962" spans="8:27">
      <c r="H18962">
        <v>18961</v>
      </c>
      <c r="I18962" s="1" t="s">
        <v>752</v>
      </c>
      <c r="J18962" s="1"/>
      <c r="K18962" s="2"/>
      <c r="L18962">
        <v>18961</v>
      </c>
      <c r="M18962" s="1" t="s">
        <v>753</v>
      </c>
      <c r="N18962" s="1"/>
      <c r="O18962" s="2"/>
      <c r="P18962">
        <v>18961</v>
      </c>
      <c r="Q18962" s="1" t="s">
        <v>754</v>
      </c>
      <c r="R18962" s="1"/>
      <c r="S18962" s="2"/>
      <c r="T18962">
        <v>18961</v>
      </c>
      <c r="U18962" s="1" t="s">
        <v>178</v>
      </c>
      <c r="V18962" s="1"/>
      <c r="W18962" s="2"/>
      <c r="X18962">
        <v>18961</v>
      </c>
      <c r="Y18962" s="1" t="s">
        <v>179</v>
      </c>
      <c r="Z18962" s="1"/>
      <c r="AA18962" s="2"/>
    </row>
    <row r="18963" spans="8:27">
      <c r="H18963">
        <v>18962</v>
      </c>
      <c r="I18963" s="1" t="s">
        <v>752</v>
      </c>
      <c r="J18963" s="1"/>
      <c r="K18963" s="2"/>
      <c r="L18963">
        <v>18962</v>
      </c>
      <c r="M18963" s="1" t="s">
        <v>753</v>
      </c>
      <c r="N18963" s="1"/>
      <c r="O18963" s="2"/>
      <c r="P18963">
        <v>18962</v>
      </c>
      <c r="Q18963" s="1" t="s">
        <v>754</v>
      </c>
      <c r="R18963" s="1"/>
      <c r="S18963" s="2"/>
      <c r="T18963">
        <v>18962</v>
      </c>
      <c r="U18963" s="1" t="s">
        <v>178</v>
      </c>
      <c r="V18963" s="1"/>
      <c r="W18963" s="2"/>
      <c r="X18963">
        <v>18962</v>
      </c>
      <c r="Y18963" s="1" t="s">
        <v>179</v>
      </c>
      <c r="Z18963" s="1"/>
      <c r="AA18963" s="2"/>
    </row>
    <row r="18964" spans="8:27">
      <c r="H18964">
        <v>18963</v>
      </c>
      <c r="I18964" s="1" t="s">
        <v>752</v>
      </c>
      <c r="J18964" s="1"/>
      <c r="K18964" s="2"/>
      <c r="L18964">
        <v>18963</v>
      </c>
      <c r="M18964" s="1" t="s">
        <v>753</v>
      </c>
      <c r="N18964" s="1"/>
      <c r="O18964" s="2"/>
      <c r="P18964">
        <v>18963</v>
      </c>
      <c r="Q18964" s="1" t="s">
        <v>754</v>
      </c>
      <c r="R18964" s="1"/>
      <c r="S18964" s="2"/>
      <c r="T18964">
        <v>18963</v>
      </c>
      <c r="U18964" s="1" t="s">
        <v>178</v>
      </c>
      <c r="V18964" s="1"/>
      <c r="W18964" s="2"/>
      <c r="X18964">
        <v>18963</v>
      </c>
      <c r="Y18964" s="1" t="s">
        <v>179</v>
      </c>
      <c r="Z18964" s="1"/>
      <c r="AA18964" s="2"/>
    </row>
    <row r="18965" spans="8:27">
      <c r="H18965">
        <v>18964</v>
      </c>
      <c r="I18965" s="1" t="s">
        <v>752</v>
      </c>
      <c r="J18965" s="1"/>
      <c r="K18965" s="2"/>
      <c r="L18965">
        <v>18964</v>
      </c>
      <c r="M18965" s="1" t="s">
        <v>753</v>
      </c>
      <c r="N18965" s="1"/>
      <c r="O18965" s="2"/>
      <c r="P18965">
        <v>18964</v>
      </c>
      <c r="Q18965" s="1" t="s">
        <v>754</v>
      </c>
      <c r="R18965" s="1"/>
      <c r="S18965" s="2"/>
      <c r="T18965">
        <v>18964</v>
      </c>
      <c r="U18965" s="1" t="s">
        <v>178</v>
      </c>
      <c r="V18965" s="1"/>
      <c r="W18965" s="2"/>
      <c r="X18965">
        <v>18964</v>
      </c>
      <c r="Y18965" s="1" t="s">
        <v>179</v>
      </c>
      <c r="Z18965" s="1"/>
      <c r="AA18965" s="2"/>
    </row>
    <row r="18966" spans="8:27">
      <c r="H18966">
        <v>18965</v>
      </c>
      <c r="I18966" s="1" t="s">
        <v>752</v>
      </c>
      <c r="J18966" s="1"/>
      <c r="K18966" s="2"/>
      <c r="L18966">
        <v>18965</v>
      </c>
      <c r="M18966" s="1" t="s">
        <v>753</v>
      </c>
      <c r="N18966" s="1"/>
      <c r="O18966" s="2"/>
      <c r="P18966">
        <v>18965</v>
      </c>
      <c r="Q18966" s="1" t="s">
        <v>754</v>
      </c>
      <c r="R18966" s="1"/>
      <c r="S18966" s="2"/>
      <c r="T18966">
        <v>18965</v>
      </c>
      <c r="U18966" s="1" t="s">
        <v>178</v>
      </c>
      <c r="V18966" s="1"/>
      <c r="W18966" s="2"/>
      <c r="X18966">
        <v>18965</v>
      </c>
      <c r="Y18966" s="1" t="s">
        <v>179</v>
      </c>
      <c r="Z18966" s="1"/>
      <c r="AA18966" s="2"/>
    </row>
    <row r="18967" spans="8:27">
      <c r="H18967">
        <v>18966</v>
      </c>
      <c r="I18967" s="1" t="s">
        <v>752</v>
      </c>
      <c r="J18967" s="1"/>
      <c r="K18967" s="2"/>
      <c r="L18967">
        <v>18966</v>
      </c>
      <c r="M18967" s="1" t="s">
        <v>753</v>
      </c>
      <c r="N18967" s="1"/>
      <c r="O18967" s="2"/>
      <c r="P18967">
        <v>18966</v>
      </c>
      <c r="Q18967" s="1" t="s">
        <v>754</v>
      </c>
      <c r="R18967" s="1"/>
      <c r="S18967" s="2"/>
      <c r="T18967">
        <v>18966</v>
      </c>
      <c r="U18967" s="1" t="s">
        <v>178</v>
      </c>
      <c r="V18967" s="1"/>
      <c r="W18967" s="2"/>
      <c r="X18967">
        <v>18966</v>
      </c>
      <c r="Y18967" s="1" t="s">
        <v>179</v>
      </c>
      <c r="Z18967" s="1"/>
      <c r="AA18967" s="2"/>
    </row>
    <row r="18968" spans="8:27">
      <c r="H18968">
        <v>18967</v>
      </c>
      <c r="I18968" s="1" t="s">
        <v>752</v>
      </c>
      <c r="J18968" s="1"/>
      <c r="K18968" s="2"/>
      <c r="L18968">
        <v>18967</v>
      </c>
      <c r="M18968" s="1" t="s">
        <v>753</v>
      </c>
      <c r="N18968" s="1"/>
      <c r="O18968" s="2"/>
      <c r="P18968">
        <v>18967</v>
      </c>
      <c r="Q18968" s="1" t="s">
        <v>754</v>
      </c>
      <c r="R18968" s="1"/>
      <c r="S18968" s="2"/>
      <c r="T18968">
        <v>18967</v>
      </c>
      <c r="U18968" s="1" t="s">
        <v>178</v>
      </c>
      <c r="V18968" s="1"/>
      <c r="W18968" s="2"/>
      <c r="X18968">
        <v>18967</v>
      </c>
      <c r="Y18968" s="1" t="s">
        <v>179</v>
      </c>
      <c r="Z18968" s="1"/>
      <c r="AA18968" s="2"/>
    </row>
    <row r="18969" spans="8:27">
      <c r="H18969">
        <v>18968</v>
      </c>
      <c r="I18969" s="1" t="s">
        <v>752</v>
      </c>
      <c r="J18969" s="1"/>
      <c r="K18969" s="2"/>
      <c r="L18969">
        <v>18968</v>
      </c>
      <c r="M18969" s="1" t="s">
        <v>753</v>
      </c>
      <c r="N18969" s="1"/>
      <c r="O18969" s="2"/>
      <c r="P18969">
        <v>18968</v>
      </c>
      <c r="Q18969" s="1" t="s">
        <v>754</v>
      </c>
      <c r="R18969" s="1"/>
      <c r="S18969" s="2"/>
      <c r="T18969">
        <v>18968</v>
      </c>
      <c r="U18969" s="1" t="s">
        <v>178</v>
      </c>
      <c r="V18969" s="1"/>
      <c r="W18969" s="2"/>
      <c r="X18969">
        <v>18968</v>
      </c>
      <c r="Y18969" s="1" t="s">
        <v>179</v>
      </c>
      <c r="Z18969" s="1"/>
      <c r="AA18969" s="2"/>
    </row>
    <row r="18970" spans="8:27">
      <c r="H18970">
        <v>18969</v>
      </c>
      <c r="I18970" s="1" t="s">
        <v>752</v>
      </c>
      <c r="J18970" s="1"/>
      <c r="K18970" s="2"/>
      <c r="L18970">
        <v>18969</v>
      </c>
      <c r="M18970" s="1" t="s">
        <v>753</v>
      </c>
      <c r="N18970" s="1"/>
      <c r="O18970" s="2"/>
      <c r="P18970">
        <v>18969</v>
      </c>
      <c r="Q18970" s="1" t="s">
        <v>754</v>
      </c>
      <c r="R18970" s="1"/>
      <c r="S18970" s="2"/>
      <c r="T18970">
        <v>18969</v>
      </c>
      <c r="U18970" s="1" t="s">
        <v>178</v>
      </c>
      <c r="V18970" s="1"/>
      <c r="W18970" s="2"/>
      <c r="X18970">
        <v>18969</v>
      </c>
      <c r="Y18970" s="1" t="s">
        <v>179</v>
      </c>
      <c r="Z18970" s="1"/>
      <c r="AA18970" s="2"/>
    </row>
    <row r="18971" spans="8:27">
      <c r="H18971">
        <v>18970</v>
      </c>
      <c r="I18971" s="1" t="s">
        <v>752</v>
      </c>
      <c r="J18971" s="1"/>
      <c r="K18971" s="2"/>
      <c r="L18971">
        <v>18970</v>
      </c>
      <c r="M18971" s="1" t="s">
        <v>753</v>
      </c>
      <c r="N18971" s="1"/>
      <c r="O18971" s="2"/>
      <c r="P18971">
        <v>18970</v>
      </c>
      <c r="Q18971" s="1" t="s">
        <v>754</v>
      </c>
      <c r="R18971" s="1"/>
      <c r="S18971" s="2"/>
      <c r="T18971">
        <v>18970</v>
      </c>
      <c r="U18971" s="1" t="s">
        <v>178</v>
      </c>
      <c r="V18971" s="1"/>
      <c r="W18971" s="2"/>
      <c r="X18971">
        <v>18970</v>
      </c>
      <c r="Y18971" s="1" t="s">
        <v>179</v>
      </c>
      <c r="Z18971" s="1"/>
      <c r="AA18971" s="2"/>
    </row>
    <row r="18972" spans="8:27">
      <c r="H18972">
        <v>18971</v>
      </c>
      <c r="I18972" s="1" t="s">
        <v>752</v>
      </c>
      <c r="J18972" s="1"/>
      <c r="K18972" s="2"/>
      <c r="L18972">
        <v>18971</v>
      </c>
      <c r="M18972" s="1" t="s">
        <v>753</v>
      </c>
      <c r="N18972" s="1"/>
      <c r="O18972" s="2"/>
      <c r="P18972">
        <v>18971</v>
      </c>
      <c r="Q18972" s="1" t="s">
        <v>754</v>
      </c>
      <c r="R18972" s="1"/>
      <c r="S18972" s="2"/>
      <c r="T18972">
        <v>18971</v>
      </c>
      <c r="U18972" s="1" t="s">
        <v>178</v>
      </c>
      <c r="V18972" s="1"/>
      <c r="W18972" s="2"/>
      <c r="X18972">
        <v>18971</v>
      </c>
      <c r="Y18972" s="1" t="s">
        <v>179</v>
      </c>
      <c r="Z18972" s="1"/>
      <c r="AA18972" s="2"/>
    </row>
    <row r="18973" spans="8:27">
      <c r="H18973">
        <v>18972</v>
      </c>
      <c r="I18973" s="1" t="s">
        <v>752</v>
      </c>
      <c r="J18973" s="1"/>
      <c r="K18973" s="2"/>
      <c r="L18973">
        <v>18972</v>
      </c>
      <c r="M18973" s="1" t="s">
        <v>753</v>
      </c>
      <c r="N18973" s="1"/>
      <c r="O18973" s="2"/>
      <c r="P18973">
        <v>18972</v>
      </c>
      <c r="Q18973" s="1" t="s">
        <v>754</v>
      </c>
      <c r="R18973" s="1"/>
      <c r="S18973" s="2"/>
      <c r="T18973">
        <v>18972</v>
      </c>
      <c r="U18973" s="1" t="s">
        <v>178</v>
      </c>
      <c r="V18973" s="1"/>
      <c r="W18973" s="2"/>
      <c r="X18973">
        <v>18972</v>
      </c>
      <c r="Y18973" s="1" t="s">
        <v>179</v>
      </c>
      <c r="Z18973" s="1"/>
      <c r="AA18973" s="2"/>
    </row>
    <row r="18974" spans="8:27">
      <c r="H18974">
        <v>18973</v>
      </c>
      <c r="I18974" s="1" t="s">
        <v>752</v>
      </c>
      <c r="J18974" s="1"/>
      <c r="K18974" s="2"/>
      <c r="L18974">
        <v>18973</v>
      </c>
      <c r="M18974" s="1" t="s">
        <v>753</v>
      </c>
      <c r="N18974" s="1"/>
      <c r="O18974" s="2"/>
      <c r="P18974">
        <v>18973</v>
      </c>
      <c r="Q18974" s="1" t="s">
        <v>754</v>
      </c>
      <c r="R18974" s="1"/>
      <c r="S18974" s="2"/>
      <c r="T18974">
        <v>18973</v>
      </c>
      <c r="U18974" s="1" t="s">
        <v>178</v>
      </c>
      <c r="V18974" s="1"/>
      <c r="W18974" s="2"/>
      <c r="X18974">
        <v>18973</v>
      </c>
      <c r="Y18974" s="1" t="s">
        <v>179</v>
      </c>
      <c r="Z18974" s="1"/>
      <c r="AA18974" s="2"/>
    </row>
    <row r="18975" spans="8:27">
      <c r="H18975">
        <v>18974</v>
      </c>
      <c r="I18975" s="1" t="s">
        <v>752</v>
      </c>
      <c r="J18975" s="1"/>
      <c r="K18975" s="2"/>
      <c r="L18975">
        <v>18974</v>
      </c>
      <c r="M18975" s="1" t="s">
        <v>753</v>
      </c>
      <c r="N18975" s="1"/>
      <c r="O18975" s="2"/>
      <c r="P18975">
        <v>18974</v>
      </c>
      <c r="Q18975" s="1" t="s">
        <v>754</v>
      </c>
      <c r="R18975" s="1"/>
      <c r="S18975" s="2"/>
      <c r="T18975">
        <v>18974</v>
      </c>
      <c r="U18975" s="1" t="s">
        <v>178</v>
      </c>
      <c r="V18975" s="1"/>
      <c r="W18975" s="2"/>
      <c r="X18975">
        <v>18974</v>
      </c>
      <c r="Y18975" s="1" t="s">
        <v>179</v>
      </c>
      <c r="Z18975" s="1"/>
      <c r="AA18975" s="2"/>
    </row>
    <row r="18976" spans="8:27">
      <c r="H18976">
        <v>18975</v>
      </c>
      <c r="I18976" s="1" t="s">
        <v>752</v>
      </c>
      <c r="J18976" s="1"/>
      <c r="K18976" s="2"/>
      <c r="L18976">
        <v>18975</v>
      </c>
      <c r="M18976" s="1" t="s">
        <v>753</v>
      </c>
      <c r="N18976" s="1"/>
      <c r="O18976" s="2"/>
      <c r="P18976">
        <v>18975</v>
      </c>
      <c r="Q18976" s="1" t="s">
        <v>754</v>
      </c>
      <c r="R18976" s="1"/>
      <c r="S18976" s="2"/>
      <c r="T18976">
        <v>18975</v>
      </c>
      <c r="U18976" s="1" t="s">
        <v>178</v>
      </c>
      <c r="V18976" s="1"/>
      <c r="W18976" s="2"/>
      <c r="X18976">
        <v>18975</v>
      </c>
      <c r="Y18976" s="1" t="s">
        <v>179</v>
      </c>
      <c r="Z18976" s="1"/>
      <c r="AA18976" s="2"/>
    </row>
    <row r="18977" spans="8:27">
      <c r="H18977">
        <v>18976</v>
      </c>
      <c r="I18977" s="1" t="s">
        <v>752</v>
      </c>
      <c r="J18977" s="1"/>
      <c r="K18977" s="2"/>
      <c r="L18977">
        <v>18976</v>
      </c>
      <c r="M18977" s="1" t="s">
        <v>753</v>
      </c>
      <c r="N18977" s="1"/>
      <c r="O18977" s="2"/>
      <c r="P18977">
        <v>18976</v>
      </c>
      <c r="Q18977" s="1" t="s">
        <v>754</v>
      </c>
      <c r="R18977" s="1"/>
      <c r="S18977" s="2"/>
      <c r="T18977">
        <v>18976</v>
      </c>
      <c r="U18977" s="1" t="s">
        <v>178</v>
      </c>
      <c r="V18977" s="1"/>
      <c r="W18977" s="2"/>
      <c r="X18977">
        <v>18976</v>
      </c>
      <c r="Y18977" s="1" t="s">
        <v>179</v>
      </c>
      <c r="Z18977" s="1"/>
      <c r="AA18977" s="2"/>
    </row>
    <row r="18978" spans="8:27">
      <c r="H18978">
        <v>18977</v>
      </c>
      <c r="I18978" s="1" t="s">
        <v>752</v>
      </c>
      <c r="J18978" s="1"/>
      <c r="K18978" s="2"/>
      <c r="L18978">
        <v>18977</v>
      </c>
      <c r="M18978" s="1" t="s">
        <v>753</v>
      </c>
      <c r="N18978" s="1"/>
      <c r="O18978" s="2"/>
      <c r="P18978">
        <v>18977</v>
      </c>
      <c r="Q18978" s="1" t="s">
        <v>754</v>
      </c>
      <c r="R18978" s="1"/>
      <c r="S18978" s="2"/>
      <c r="T18978">
        <v>18977</v>
      </c>
      <c r="U18978" s="1" t="s">
        <v>178</v>
      </c>
      <c r="V18978" s="1"/>
      <c r="W18978" s="2"/>
      <c r="X18978">
        <v>18977</v>
      </c>
      <c r="Y18978" s="1" t="s">
        <v>179</v>
      </c>
      <c r="Z18978" s="1"/>
      <c r="AA18978" s="2"/>
    </row>
    <row r="18979" spans="8:27">
      <c r="H18979">
        <v>18978</v>
      </c>
      <c r="I18979" s="1" t="s">
        <v>752</v>
      </c>
      <c r="J18979" s="1"/>
      <c r="K18979" s="2"/>
      <c r="L18979">
        <v>18978</v>
      </c>
      <c r="M18979" s="1" t="s">
        <v>753</v>
      </c>
      <c r="N18979" s="1"/>
      <c r="O18979" s="2"/>
      <c r="P18979">
        <v>18978</v>
      </c>
      <c r="Q18979" s="1" t="s">
        <v>754</v>
      </c>
      <c r="R18979" s="1"/>
      <c r="S18979" s="2"/>
      <c r="T18979">
        <v>18978</v>
      </c>
      <c r="U18979" s="1" t="s">
        <v>178</v>
      </c>
      <c r="V18979" s="1"/>
      <c r="W18979" s="2"/>
      <c r="X18979">
        <v>18978</v>
      </c>
      <c r="Y18979" s="1" t="s">
        <v>179</v>
      </c>
      <c r="Z18979" s="1"/>
      <c r="AA18979" s="2"/>
    </row>
    <row r="18980" spans="8:27">
      <c r="H18980">
        <v>18979</v>
      </c>
      <c r="I18980" s="1" t="s">
        <v>752</v>
      </c>
      <c r="J18980" s="1"/>
      <c r="K18980" s="2"/>
      <c r="L18980">
        <v>18979</v>
      </c>
      <c r="M18980" s="1" t="s">
        <v>753</v>
      </c>
      <c r="N18980" s="1"/>
      <c r="O18980" s="2"/>
      <c r="P18980">
        <v>18979</v>
      </c>
      <c r="Q18980" s="1" t="s">
        <v>754</v>
      </c>
      <c r="R18980" s="1"/>
      <c r="S18980" s="2"/>
      <c r="T18980">
        <v>18979</v>
      </c>
      <c r="U18980" s="1" t="s">
        <v>178</v>
      </c>
      <c r="V18980" s="1"/>
      <c r="W18980" s="2"/>
      <c r="X18980">
        <v>18979</v>
      </c>
      <c r="Y18980" s="1" t="s">
        <v>179</v>
      </c>
      <c r="Z18980" s="1"/>
      <c r="AA18980" s="2"/>
    </row>
    <row r="18981" spans="8:27">
      <c r="H18981">
        <v>18980</v>
      </c>
      <c r="I18981" s="1" t="s">
        <v>752</v>
      </c>
      <c r="J18981" s="1"/>
      <c r="K18981" s="2"/>
      <c r="L18981">
        <v>18980</v>
      </c>
      <c r="M18981" s="1" t="s">
        <v>753</v>
      </c>
      <c r="N18981" s="1"/>
      <c r="O18981" s="2"/>
      <c r="P18981">
        <v>18980</v>
      </c>
      <c r="Q18981" s="1" t="s">
        <v>754</v>
      </c>
      <c r="R18981" s="1"/>
      <c r="S18981" s="2"/>
      <c r="T18981">
        <v>18980</v>
      </c>
      <c r="U18981" s="1" t="s">
        <v>178</v>
      </c>
      <c r="V18981" s="1"/>
      <c r="W18981" s="2"/>
      <c r="X18981">
        <v>18980</v>
      </c>
      <c r="Y18981" s="1" t="s">
        <v>179</v>
      </c>
      <c r="Z18981" s="1"/>
      <c r="AA18981" s="2"/>
    </row>
    <row r="18982" spans="8:27">
      <c r="H18982">
        <v>18981</v>
      </c>
      <c r="I18982" s="1" t="s">
        <v>752</v>
      </c>
      <c r="J18982" s="1"/>
      <c r="K18982" s="2"/>
      <c r="L18982">
        <v>18981</v>
      </c>
      <c r="M18982" s="1" t="s">
        <v>753</v>
      </c>
      <c r="N18982" s="1"/>
      <c r="O18982" s="2"/>
      <c r="P18982">
        <v>18981</v>
      </c>
      <c r="Q18982" s="1" t="s">
        <v>754</v>
      </c>
      <c r="R18982" s="1"/>
      <c r="S18982" s="2"/>
      <c r="T18982">
        <v>18981</v>
      </c>
      <c r="U18982" s="1" t="s">
        <v>178</v>
      </c>
      <c r="V18982" s="1"/>
      <c r="W18982" s="2"/>
      <c r="X18982">
        <v>18981</v>
      </c>
      <c r="Y18982" s="1" t="s">
        <v>179</v>
      </c>
      <c r="Z18982" s="1"/>
      <c r="AA18982" s="2"/>
    </row>
    <row r="18983" spans="8:27">
      <c r="H18983">
        <v>18982</v>
      </c>
      <c r="I18983" s="1" t="s">
        <v>752</v>
      </c>
      <c r="J18983" s="1"/>
      <c r="K18983" s="2"/>
      <c r="L18983">
        <v>18982</v>
      </c>
      <c r="M18983" s="1" t="s">
        <v>753</v>
      </c>
      <c r="N18983" s="1"/>
      <c r="O18983" s="2"/>
      <c r="P18983">
        <v>18982</v>
      </c>
      <c r="Q18983" s="1" t="s">
        <v>754</v>
      </c>
      <c r="R18983" s="1"/>
      <c r="S18983" s="2"/>
      <c r="T18983">
        <v>18982</v>
      </c>
      <c r="U18983" s="1" t="s">
        <v>178</v>
      </c>
      <c r="V18983" s="1"/>
      <c r="W18983" s="2"/>
      <c r="X18983">
        <v>18982</v>
      </c>
      <c r="Y18983" s="1" t="s">
        <v>179</v>
      </c>
      <c r="Z18983" s="1"/>
      <c r="AA18983" s="2"/>
    </row>
    <row r="18984" spans="8:27">
      <c r="H18984">
        <v>18983</v>
      </c>
      <c r="I18984" s="1" t="s">
        <v>752</v>
      </c>
      <c r="J18984" s="1"/>
      <c r="K18984" s="2"/>
      <c r="L18984">
        <v>18983</v>
      </c>
      <c r="M18984" s="1" t="s">
        <v>753</v>
      </c>
      <c r="N18984" s="1"/>
      <c r="O18984" s="2"/>
      <c r="P18984">
        <v>18983</v>
      </c>
      <c r="Q18984" s="1" t="s">
        <v>754</v>
      </c>
      <c r="R18984" s="1"/>
      <c r="S18984" s="2"/>
      <c r="T18984">
        <v>18983</v>
      </c>
      <c r="U18984" s="1" t="s">
        <v>178</v>
      </c>
      <c r="V18984" s="1"/>
      <c r="W18984" s="2"/>
      <c r="X18984">
        <v>18983</v>
      </c>
      <c r="Y18984" s="1" t="s">
        <v>179</v>
      </c>
      <c r="Z18984" s="1"/>
      <c r="AA18984" s="2"/>
    </row>
    <row r="18985" spans="8:27">
      <c r="H18985">
        <v>18984</v>
      </c>
      <c r="I18985" s="1" t="s">
        <v>752</v>
      </c>
      <c r="J18985" s="1"/>
      <c r="K18985" s="2"/>
      <c r="L18985">
        <v>18984</v>
      </c>
      <c r="M18985" s="1" t="s">
        <v>753</v>
      </c>
      <c r="N18985" s="1"/>
      <c r="O18985" s="2"/>
      <c r="P18985">
        <v>18984</v>
      </c>
      <c r="Q18985" s="1" t="s">
        <v>754</v>
      </c>
      <c r="R18985" s="1"/>
      <c r="S18985" s="2"/>
      <c r="T18985">
        <v>18984</v>
      </c>
      <c r="U18985" s="1" t="s">
        <v>178</v>
      </c>
      <c r="V18985" s="1"/>
      <c r="W18985" s="2"/>
      <c r="X18985">
        <v>18984</v>
      </c>
      <c r="Y18985" s="1" t="s">
        <v>179</v>
      </c>
      <c r="Z18985" s="1"/>
      <c r="AA18985" s="2"/>
    </row>
    <row r="18986" spans="8:27">
      <c r="H18986">
        <v>18985</v>
      </c>
      <c r="I18986" s="1" t="s">
        <v>752</v>
      </c>
      <c r="J18986" s="1"/>
      <c r="K18986" s="2"/>
      <c r="L18986">
        <v>18985</v>
      </c>
      <c r="M18986" s="1" t="s">
        <v>753</v>
      </c>
      <c r="N18986" s="1"/>
      <c r="O18986" s="2"/>
      <c r="P18986">
        <v>18985</v>
      </c>
      <c r="Q18986" s="1" t="s">
        <v>754</v>
      </c>
      <c r="R18986" s="1"/>
      <c r="S18986" s="2"/>
      <c r="T18986">
        <v>18985</v>
      </c>
      <c r="U18986" s="1" t="s">
        <v>178</v>
      </c>
      <c r="V18986" s="1"/>
      <c r="W18986" s="2"/>
      <c r="X18986">
        <v>18985</v>
      </c>
      <c r="Y18986" s="1" t="s">
        <v>179</v>
      </c>
      <c r="Z18986" s="1"/>
      <c r="AA18986" s="2"/>
    </row>
    <row r="18987" spans="8:27">
      <c r="H18987">
        <v>18986</v>
      </c>
      <c r="I18987" s="1" t="s">
        <v>752</v>
      </c>
      <c r="J18987" s="1"/>
      <c r="K18987" s="2"/>
      <c r="L18987">
        <v>18986</v>
      </c>
      <c r="M18987" s="1" t="s">
        <v>753</v>
      </c>
      <c r="N18987" s="1"/>
      <c r="O18987" s="2"/>
      <c r="P18987">
        <v>18986</v>
      </c>
      <c r="Q18987" s="1" t="s">
        <v>754</v>
      </c>
      <c r="R18987" s="1"/>
      <c r="S18987" s="2"/>
      <c r="T18987">
        <v>18986</v>
      </c>
      <c r="U18987" s="1" t="s">
        <v>178</v>
      </c>
      <c r="V18987" s="1"/>
      <c r="W18987" s="2"/>
      <c r="X18987">
        <v>18986</v>
      </c>
      <c r="Y18987" s="1" t="s">
        <v>179</v>
      </c>
      <c r="Z18987" s="1"/>
      <c r="AA18987" s="2"/>
    </row>
    <row r="18988" spans="8:27">
      <c r="H18988">
        <v>18987</v>
      </c>
      <c r="I18988" s="1" t="s">
        <v>752</v>
      </c>
      <c r="J18988" s="1"/>
      <c r="K18988" s="2"/>
      <c r="L18988">
        <v>18987</v>
      </c>
      <c r="M18988" s="1" t="s">
        <v>753</v>
      </c>
      <c r="N18988" s="1"/>
      <c r="O18988" s="2"/>
      <c r="P18988">
        <v>18987</v>
      </c>
      <c r="Q18988" s="1" t="s">
        <v>754</v>
      </c>
      <c r="R18988" s="1"/>
      <c r="S18988" s="2"/>
      <c r="T18988">
        <v>18987</v>
      </c>
      <c r="U18988" s="1" t="s">
        <v>178</v>
      </c>
      <c r="V18988" s="1"/>
      <c r="W18988" s="2"/>
      <c r="X18988">
        <v>18987</v>
      </c>
      <c r="Y18988" s="1" t="s">
        <v>179</v>
      </c>
      <c r="Z18988" s="1"/>
      <c r="AA18988" s="2"/>
    </row>
    <row r="18989" spans="8:27">
      <c r="H18989">
        <v>18988</v>
      </c>
      <c r="I18989" s="1" t="s">
        <v>752</v>
      </c>
      <c r="J18989" s="1"/>
      <c r="K18989" s="2"/>
      <c r="L18989">
        <v>18988</v>
      </c>
      <c r="M18989" s="1" t="s">
        <v>753</v>
      </c>
      <c r="N18989" s="1"/>
      <c r="O18989" s="2"/>
      <c r="P18989">
        <v>18988</v>
      </c>
      <c r="Q18989" s="1" t="s">
        <v>754</v>
      </c>
      <c r="R18989" s="1"/>
      <c r="S18989" s="2"/>
      <c r="T18989">
        <v>18988</v>
      </c>
      <c r="U18989" s="1" t="s">
        <v>178</v>
      </c>
      <c r="V18989" s="1"/>
      <c r="W18989" s="2"/>
      <c r="X18989">
        <v>18988</v>
      </c>
      <c r="Y18989" s="1" t="s">
        <v>179</v>
      </c>
      <c r="Z18989" s="1"/>
      <c r="AA18989" s="2"/>
    </row>
    <row r="18990" spans="8:27">
      <c r="H18990">
        <v>18989</v>
      </c>
      <c r="I18990" s="1" t="s">
        <v>752</v>
      </c>
      <c r="J18990" s="1"/>
      <c r="K18990" s="2"/>
      <c r="L18990">
        <v>18989</v>
      </c>
      <c r="M18990" s="1" t="s">
        <v>753</v>
      </c>
      <c r="N18990" s="1"/>
      <c r="O18990" s="2"/>
      <c r="P18990">
        <v>18989</v>
      </c>
      <c r="Q18990" s="1" t="s">
        <v>754</v>
      </c>
      <c r="R18990" s="1"/>
      <c r="S18990" s="2"/>
      <c r="T18990">
        <v>18989</v>
      </c>
      <c r="U18990" s="1" t="s">
        <v>178</v>
      </c>
      <c r="V18990" s="1"/>
      <c r="W18990" s="2"/>
      <c r="X18990">
        <v>18989</v>
      </c>
      <c r="Y18990" s="1" t="s">
        <v>179</v>
      </c>
      <c r="Z18990" s="1"/>
      <c r="AA18990" s="2"/>
    </row>
    <row r="18991" spans="8:27">
      <c r="H18991">
        <v>18990</v>
      </c>
      <c r="I18991" s="1" t="s">
        <v>752</v>
      </c>
      <c r="J18991" s="1"/>
      <c r="K18991" s="2"/>
      <c r="L18991">
        <v>18990</v>
      </c>
      <c r="M18991" s="1" t="s">
        <v>753</v>
      </c>
      <c r="N18991" s="1"/>
      <c r="O18991" s="2"/>
      <c r="P18991">
        <v>18990</v>
      </c>
      <c r="Q18991" s="1" t="s">
        <v>754</v>
      </c>
      <c r="R18991" s="1"/>
      <c r="S18991" s="2"/>
      <c r="T18991">
        <v>18990</v>
      </c>
      <c r="U18991" s="1" t="s">
        <v>178</v>
      </c>
      <c r="V18991" s="1"/>
      <c r="W18991" s="2"/>
      <c r="X18991">
        <v>18990</v>
      </c>
      <c r="Y18991" s="1" t="s">
        <v>179</v>
      </c>
      <c r="Z18991" s="1"/>
      <c r="AA18991" s="2"/>
    </row>
    <row r="18992" spans="8:27">
      <c r="H18992">
        <v>18991</v>
      </c>
      <c r="I18992" s="1" t="s">
        <v>752</v>
      </c>
      <c r="J18992" s="1"/>
      <c r="K18992" s="2"/>
      <c r="L18992">
        <v>18991</v>
      </c>
      <c r="M18992" s="1" t="s">
        <v>753</v>
      </c>
      <c r="N18992" s="1"/>
      <c r="O18992" s="2"/>
      <c r="P18992">
        <v>18991</v>
      </c>
      <c r="Q18992" s="1" t="s">
        <v>754</v>
      </c>
      <c r="R18992" s="1"/>
      <c r="S18992" s="2"/>
      <c r="T18992">
        <v>18991</v>
      </c>
      <c r="U18992" s="1" t="s">
        <v>178</v>
      </c>
      <c r="V18992" s="1"/>
      <c r="W18992" s="2"/>
      <c r="X18992">
        <v>18991</v>
      </c>
      <c r="Y18992" s="1" t="s">
        <v>179</v>
      </c>
      <c r="Z18992" s="1"/>
      <c r="AA18992" s="2"/>
    </row>
    <row r="18993" spans="8:27">
      <c r="H18993">
        <v>18992</v>
      </c>
      <c r="I18993" s="1" t="s">
        <v>752</v>
      </c>
      <c r="J18993" s="1"/>
      <c r="K18993" s="2"/>
      <c r="L18993">
        <v>18992</v>
      </c>
      <c r="M18993" s="1" t="s">
        <v>753</v>
      </c>
      <c r="N18993" s="1"/>
      <c r="O18993" s="2"/>
      <c r="P18993">
        <v>18992</v>
      </c>
      <c r="Q18993" s="1" t="s">
        <v>754</v>
      </c>
      <c r="R18993" s="1"/>
      <c r="S18993" s="2"/>
      <c r="T18993">
        <v>18992</v>
      </c>
      <c r="U18993" s="1" t="s">
        <v>178</v>
      </c>
      <c r="V18993" s="1"/>
      <c r="W18993" s="2"/>
      <c r="X18993">
        <v>18992</v>
      </c>
      <c r="Y18993" s="1" t="s">
        <v>179</v>
      </c>
      <c r="Z18993" s="1"/>
      <c r="AA18993" s="2"/>
    </row>
    <row r="18994" spans="8:27">
      <c r="H18994">
        <v>18993</v>
      </c>
      <c r="I18994" s="1" t="s">
        <v>752</v>
      </c>
      <c r="J18994" s="1"/>
      <c r="K18994" s="2"/>
      <c r="L18994">
        <v>18993</v>
      </c>
      <c r="M18994" s="1" t="s">
        <v>753</v>
      </c>
      <c r="N18994" s="1"/>
      <c r="O18994" s="2"/>
      <c r="P18994">
        <v>18993</v>
      </c>
      <c r="Q18994" s="1" t="s">
        <v>754</v>
      </c>
      <c r="R18994" s="1"/>
      <c r="S18994" s="2"/>
      <c r="T18994">
        <v>18993</v>
      </c>
      <c r="U18994" s="1" t="s">
        <v>178</v>
      </c>
      <c r="V18994" s="1"/>
      <c r="W18994" s="2"/>
      <c r="X18994">
        <v>18993</v>
      </c>
      <c r="Y18994" s="1" t="s">
        <v>179</v>
      </c>
      <c r="Z18994" s="1"/>
      <c r="AA18994" s="2"/>
    </row>
    <row r="18995" spans="8:27">
      <c r="H18995">
        <v>18994</v>
      </c>
      <c r="I18995" s="1" t="s">
        <v>752</v>
      </c>
      <c r="J18995" s="1"/>
      <c r="K18995" s="2"/>
      <c r="L18995">
        <v>18994</v>
      </c>
      <c r="M18995" s="1" t="s">
        <v>753</v>
      </c>
      <c r="N18995" s="1"/>
      <c r="O18995" s="2"/>
      <c r="P18995">
        <v>18994</v>
      </c>
      <c r="Q18995" s="1" t="s">
        <v>754</v>
      </c>
      <c r="R18995" s="1"/>
      <c r="S18995" s="2"/>
      <c r="T18995">
        <v>18994</v>
      </c>
      <c r="U18995" s="1" t="s">
        <v>178</v>
      </c>
      <c r="V18995" s="1"/>
      <c r="W18995" s="2"/>
      <c r="X18995">
        <v>18994</v>
      </c>
      <c r="Y18995" s="1" t="s">
        <v>179</v>
      </c>
      <c r="Z18995" s="1"/>
      <c r="AA18995" s="2"/>
    </row>
    <row r="18996" spans="8:27">
      <c r="H18996">
        <v>18995</v>
      </c>
      <c r="I18996" s="1" t="s">
        <v>752</v>
      </c>
      <c r="J18996" s="1"/>
      <c r="K18996" s="2"/>
      <c r="L18996">
        <v>18995</v>
      </c>
      <c r="M18996" s="1" t="s">
        <v>753</v>
      </c>
      <c r="N18996" s="1"/>
      <c r="O18996" s="2"/>
      <c r="P18996">
        <v>18995</v>
      </c>
      <c r="Q18996" s="1" t="s">
        <v>754</v>
      </c>
      <c r="R18996" s="1"/>
      <c r="S18996" s="2"/>
      <c r="T18996">
        <v>18995</v>
      </c>
      <c r="U18996" s="1" t="s">
        <v>178</v>
      </c>
      <c r="V18996" s="1"/>
      <c r="W18996" s="2"/>
      <c r="X18996">
        <v>18995</v>
      </c>
      <c r="Y18996" s="1" t="s">
        <v>179</v>
      </c>
      <c r="Z18996" s="1"/>
      <c r="AA18996" s="2"/>
    </row>
    <row r="18997" spans="8:27">
      <c r="H18997">
        <v>18996</v>
      </c>
      <c r="I18997" s="1" t="s">
        <v>752</v>
      </c>
      <c r="J18997" s="1"/>
      <c r="K18997" s="2"/>
      <c r="L18997">
        <v>18996</v>
      </c>
      <c r="M18997" s="1" t="s">
        <v>753</v>
      </c>
      <c r="N18997" s="1"/>
      <c r="O18997" s="2"/>
      <c r="P18997">
        <v>18996</v>
      </c>
      <c r="Q18997" s="1" t="s">
        <v>754</v>
      </c>
      <c r="R18997" s="1"/>
      <c r="S18997" s="2"/>
      <c r="T18997">
        <v>18996</v>
      </c>
      <c r="U18997" s="1" t="s">
        <v>178</v>
      </c>
      <c r="V18997" s="1"/>
      <c r="W18997" s="2"/>
      <c r="X18997">
        <v>18996</v>
      </c>
      <c r="Y18997" s="1" t="s">
        <v>179</v>
      </c>
      <c r="Z18997" s="1"/>
      <c r="AA18997" s="2"/>
    </row>
    <row r="18998" spans="8:27">
      <c r="H18998">
        <v>18997</v>
      </c>
      <c r="I18998" s="1" t="s">
        <v>752</v>
      </c>
      <c r="J18998" s="1"/>
      <c r="K18998" s="2"/>
      <c r="L18998">
        <v>18997</v>
      </c>
      <c r="M18998" s="1" t="s">
        <v>753</v>
      </c>
      <c r="N18998" s="1"/>
      <c r="O18998" s="2"/>
      <c r="P18998">
        <v>18997</v>
      </c>
      <c r="Q18998" s="1" t="s">
        <v>754</v>
      </c>
      <c r="R18998" s="1"/>
      <c r="S18998" s="2"/>
      <c r="T18998">
        <v>18997</v>
      </c>
      <c r="U18998" s="1" t="s">
        <v>178</v>
      </c>
      <c r="V18998" s="1"/>
      <c r="W18998" s="2"/>
      <c r="X18998">
        <v>18997</v>
      </c>
      <c r="Y18998" s="1" t="s">
        <v>179</v>
      </c>
      <c r="Z18998" s="1"/>
      <c r="AA18998" s="2"/>
    </row>
    <row r="18999" spans="8:27">
      <c r="H18999">
        <v>18998</v>
      </c>
      <c r="I18999" s="1" t="s">
        <v>752</v>
      </c>
      <c r="J18999" s="1"/>
      <c r="K18999" s="2"/>
      <c r="L18999">
        <v>18998</v>
      </c>
      <c r="M18999" s="1" t="s">
        <v>753</v>
      </c>
      <c r="N18999" s="1"/>
      <c r="O18999" s="2"/>
      <c r="P18999">
        <v>18998</v>
      </c>
      <c r="Q18999" s="1" t="s">
        <v>754</v>
      </c>
      <c r="R18999" s="1"/>
      <c r="S18999" s="2"/>
      <c r="T18999">
        <v>18998</v>
      </c>
      <c r="U18999" s="1" t="s">
        <v>178</v>
      </c>
      <c r="V18999" s="1"/>
      <c r="W18999" s="2"/>
      <c r="X18999">
        <v>18998</v>
      </c>
      <c r="Y18999" s="1" t="s">
        <v>179</v>
      </c>
      <c r="Z18999" s="1"/>
      <c r="AA18999" s="2"/>
    </row>
    <row r="19000" spans="8:27">
      <c r="H19000">
        <v>18999</v>
      </c>
      <c r="I19000" s="1" t="s">
        <v>752</v>
      </c>
      <c r="J19000" s="1"/>
      <c r="K19000" s="2"/>
      <c r="L19000">
        <v>18999</v>
      </c>
      <c r="M19000" s="1" t="s">
        <v>753</v>
      </c>
      <c r="N19000" s="1"/>
      <c r="O19000" s="2"/>
      <c r="P19000">
        <v>18999</v>
      </c>
      <c r="Q19000" s="1" t="s">
        <v>754</v>
      </c>
      <c r="R19000" s="1"/>
      <c r="S19000" s="2"/>
      <c r="T19000">
        <v>18999</v>
      </c>
      <c r="U19000" s="1" t="s">
        <v>178</v>
      </c>
      <c r="V19000" s="1"/>
      <c r="W19000" s="2"/>
      <c r="X19000">
        <v>18999</v>
      </c>
      <c r="Y19000" s="1" t="s">
        <v>179</v>
      </c>
      <c r="Z19000" s="1"/>
      <c r="AA19000" s="2"/>
    </row>
    <row r="19001" spans="8:27">
      <c r="H19001">
        <v>19000</v>
      </c>
      <c r="I19001" s="1" t="s">
        <v>752</v>
      </c>
      <c r="J19001" s="1"/>
      <c r="K19001" s="2"/>
      <c r="L19001">
        <v>19000</v>
      </c>
      <c r="M19001" s="1" t="s">
        <v>753</v>
      </c>
      <c r="N19001" s="1"/>
      <c r="O19001" s="2"/>
      <c r="P19001">
        <v>19000</v>
      </c>
      <c r="Q19001" s="1" t="s">
        <v>754</v>
      </c>
      <c r="R19001" s="1"/>
      <c r="S19001" s="2"/>
      <c r="T19001">
        <v>19000</v>
      </c>
      <c r="U19001" s="1" t="s">
        <v>178</v>
      </c>
      <c r="V19001" s="1"/>
      <c r="W19001" s="2"/>
      <c r="X19001">
        <v>19000</v>
      </c>
      <c r="Y19001" s="1" t="s">
        <v>179</v>
      </c>
      <c r="Z19001" s="1"/>
      <c r="AA19001" s="2"/>
    </row>
    <row r="19002" spans="8:27">
      <c r="H19002">
        <v>19001</v>
      </c>
      <c r="I19002" s="1" t="s">
        <v>752</v>
      </c>
      <c r="J19002" s="1"/>
      <c r="K19002" s="2"/>
      <c r="L19002">
        <v>19001</v>
      </c>
      <c r="M19002" s="1" t="s">
        <v>753</v>
      </c>
      <c r="N19002" s="1"/>
      <c r="O19002" s="2"/>
      <c r="P19002">
        <v>19001</v>
      </c>
      <c r="Q19002" s="1" t="s">
        <v>754</v>
      </c>
      <c r="R19002" s="1"/>
      <c r="S19002" s="2"/>
      <c r="T19002">
        <v>19001</v>
      </c>
      <c r="U19002" s="1" t="s">
        <v>178</v>
      </c>
      <c r="V19002" s="1"/>
      <c r="W19002" s="2"/>
      <c r="X19002">
        <v>19001</v>
      </c>
      <c r="Y19002" s="1" t="s">
        <v>179</v>
      </c>
      <c r="Z19002" s="1"/>
      <c r="AA19002" s="2"/>
    </row>
    <row r="19003" spans="8:27">
      <c r="H19003">
        <v>19002</v>
      </c>
      <c r="I19003" s="1" t="s">
        <v>752</v>
      </c>
      <c r="J19003" s="1"/>
      <c r="K19003" s="2"/>
      <c r="L19003">
        <v>19002</v>
      </c>
      <c r="M19003" s="1" t="s">
        <v>753</v>
      </c>
      <c r="N19003" s="1"/>
      <c r="O19003" s="2"/>
      <c r="P19003">
        <v>19002</v>
      </c>
      <c r="Q19003" s="1" t="s">
        <v>754</v>
      </c>
      <c r="R19003" s="1"/>
      <c r="S19003" s="2"/>
      <c r="T19003">
        <v>19002</v>
      </c>
      <c r="U19003" s="1" t="s">
        <v>178</v>
      </c>
      <c r="V19003" s="1"/>
      <c r="W19003" s="2"/>
      <c r="X19003">
        <v>19002</v>
      </c>
      <c r="Y19003" s="1" t="s">
        <v>179</v>
      </c>
      <c r="Z19003" s="1"/>
      <c r="AA19003" s="2"/>
    </row>
    <row r="19004" spans="8:27">
      <c r="H19004">
        <v>19003</v>
      </c>
      <c r="I19004" s="1" t="s">
        <v>752</v>
      </c>
      <c r="J19004" s="1"/>
      <c r="K19004" s="2"/>
      <c r="L19004">
        <v>19003</v>
      </c>
      <c r="M19004" s="1" t="s">
        <v>753</v>
      </c>
      <c r="N19004" s="1"/>
      <c r="O19004" s="2"/>
      <c r="P19004">
        <v>19003</v>
      </c>
      <c r="Q19004" s="1" t="s">
        <v>754</v>
      </c>
      <c r="R19004" s="1"/>
      <c r="S19004" s="2"/>
      <c r="T19004">
        <v>19003</v>
      </c>
      <c r="U19004" s="1" t="s">
        <v>178</v>
      </c>
      <c r="V19004" s="1"/>
      <c r="W19004" s="2"/>
      <c r="X19004">
        <v>19003</v>
      </c>
      <c r="Y19004" s="1" t="s">
        <v>179</v>
      </c>
      <c r="Z19004" s="1"/>
      <c r="AA19004" s="2"/>
    </row>
    <row r="19005" spans="8:27">
      <c r="H19005">
        <v>19004</v>
      </c>
      <c r="I19005" s="1" t="s">
        <v>752</v>
      </c>
      <c r="J19005" s="1"/>
      <c r="K19005" s="2"/>
      <c r="L19005">
        <v>19004</v>
      </c>
      <c r="M19005" s="1" t="s">
        <v>753</v>
      </c>
      <c r="N19005" s="1"/>
      <c r="O19005" s="2"/>
      <c r="P19005">
        <v>19004</v>
      </c>
      <c r="Q19005" s="1" t="s">
        <v>754</v>
      </c>
      <c r="R19005" s="1"/>
      <c r="S19005" s="2"/>
      <c r="T19005">
        <v>19004</v>
      </c>
      <c r="U19005" s="1" t="s">
        <v>178</v>
      </c>
      <c r="V19005" s="1"/>
      <c r="W19005" s="2"/>
      <c r="X19005">
        <v>19004</v>
      </c>
      <c r="Y19005" s="1" t="s">
        <v>179</v>
      </c>
      <c r="Z19005" s="1"/>
      <c r="AA19005" s="2"/>
    </row>
    <row r="19006" spans="8:27">
      <c r="H19006">
        <v>19005</v>
      </c>
      <c r="I19006" s="1" t="s">
        <v>752</v>
      </c>
      <c r="J19006" s="1"/>
      <c r="K19006" s="2"/>
      <c r="L19006">
        <v>19005</v>
      </c>
      <c r="M19006" s="1" t="s">
        <v>753</v>
      </c>
      <c r="N19006" s="1"/>
      <c r="O19006" s="2"/>
      <c r="P19006">
        <v>19005</v>
      </c>
      <c r="Q19006" s="1" t="s">
        <v>754</v>
      </c>
      <c r="R19006" s="1"/>
      <c r="S19006" s="2"/>
      <c r="T19006">
        <v>19005</v>
      </c>
      <c r="U19006" s="1" t="s">
        <v>178</v>
      </c>
      <c r="V19006" s="1"/>
      <c r="W19006" s="2"/>
      <c r="X19006">
        <v>19005</v>
      </c>
      <c r="Y19006" s="1" t="s">
        <v>179</v>
      </c>
      <c r="Z19006" s="1"/>
      <c r="AA19006" s="2"/>
    </row>
    <row r="19007" spans="8:27">
      <c r="H19007">
        <v>19006</v>
      </c>
      <c r="I19007" s="1" t="s">
        <v>752</v>
      </c>
      <c r="J19007" s="1"/>
      <c r="K19007" s="2"/>
      <c r="L19007">
        <v>19006</v>
      </c>
      <c r="M19007" s="1" t="s">
        <v>753</v>
      </c>
      <c r="N19007" s="1"/>
      <c r="O19007" s="2"/>
      <c r="P19007">
        <v>19006</v>
      </c>
      <c r="Q19007" s="1" t="s">
        <v>754</v>
      </c>
      <c r="R19007" s="1"/>
      <c r="S19007" s="2"/>
      <c r="T19007">
        <v>19006</v>
      </c>
      <c r="U19007" s="1" t="s">
        <v>178</v>
      </c>
      <c r="V19007" s="1"/>
      <c r="W19007" s="2"/>
      <c r="X19007">
        <v>19006</v>
      </c>
      <c r="Y19007" s="1" t="s">
        <v>179</v>
      </c>
      <c r="Z19007" s="1"/>
      <c r="AA19007" s="2"/>
    </row>
    <row r="19008" spans="8:27">
      <c r="H19008">
        <v>19007</v>
      </c>
      <c r="I19008" s="1" t="s">
        <v>752</v>
      </c>
      <c r="J19008" s="1"/>
      <c r="K19008" s="2"/>
      <c r="L19008">
        <v>19007</v>
      </c>
      <c r="M19008" s="1" t="s">
        <v>753</v>
      </c>
      <c r="N19008" s="1"/>
      <c r="O19008" s="2"/>
      <c r="P19008">
        <v>19007</v>
      </c>
      <c r="Q19008" s="1" t="s">
        <v>754</v>
      </c>
      <c r="R19008" s="1"/>
      <c r="S19008" s="2"/>
      <c r="T19008">
        <v>19007</v>
      </c>
      <c r="U19008" s="1" t="s">
        <v>178</v>
      </c>
      <c r="V19008" s="1"/>
      <c r="W19008" s="2"/>
      <c r="X19008">
        <v>19007</v>
      </c>
      <c r="Y19008" s="1" t="s">
        <v>179</v>
      </c>
      <c r="Z19008" s="1"/>
      <c r="AA19008" s="2"/>
    </row>
    <row r="19009" spans="8:27">
      <c r="H19009">
        <v>19008</v>
      </c>
      <c r="I19009" s="1" t="s">
        <v>752</v>
      </c>
      <c r="J19009" s="1"/>
      <c r="K19009" s="2"/>
      <c r="L19009">
        <v>19008</v>
      </c>
      <c r="M19009" s="1" t="s">
        <v>753</v>
      </c>
      <c r="N19009" s="1"/>
      <c r="O19009" s="2"/>
      <c r="P19009">
        <v>19008</v>
      </c>
      <c r="Q19009" s="1" t="s">
        <v>754</v>
      </c>
      <c r="R19009" s="1"/>
      <c r="S19009" s="2"/>
      <c r="T19009">
        <v>19008</v>
      </c>
      <c r="U19009" s="1" t="s">
        <v>178</v>
      </c>
      <c r="V19009" s="1"/>
      <c r="W19009" s="2"/>
      <c r="X19009">
        <v>19008</v>
      </c>
      <c r="Y19009" s="1" t="s">
        <v>179</v>
      </c>
      <c r="Z19009" s="1"/>
      <c r="AA19009" s="2"/>
    </row>
    <row r="19010" spans="8:27">
      <c r="H19010">
        <v>19009</v>
      </c>
      <c r="I19010" s="1" t="s">
        <v>752</v>
      </c>
      <c r="J19010" s="1"/>
      <c r="K19010" s="2"/>
      <c r="L19010">
        <v>19009</v>
      </c>
      <c r="M19010" s="1" t="s">
        <v>753</v>
      </c>
      <c r="N19010" s="1"/>
      <c r="O19010" s="2"/>
      <c r="P19010">
        <v>19009</v>
      </c>
      <c r="Q19010" s="1" t="s">
        <v>754</v>
      </c>
      <c r="R19010" s="1"/>
      <c r="S19010" s="2"/>
      <c r="T19010">
        <v>19009</v>
      </c>
      <c r="U19010" s="1" t="s">
        <v>178</v>
      </c>
      <c r="V19010" s="1"/>
      <c r="W19010" s="2"/>
      <c r="X19010">
        <v>19009</v>
      </c>
      <c r="Y19010" s="1" t="s">
        <v>179</v>
      </c>
      <c r="Z19010" s="1"/>
      <c r="AA19010" s="2"/>
    </row>
    <row r="19011" spans="8:27">
      <c r="H19011">
        <v>19010</v>
      </c>
      <c r="I19011" s="1" t="s">
        <v>752</v>
      </c>
      <c r="J19011" s="1"/>
      <c r="K19011" s="2"/>
      <c r="L19011">
        <v>19010</v>
      </c>
      <c r="M19011" s="1" t="s">
        <v>753</v>
      </c>
      <c r="N19011" s="1"/>
      <c r="O19011" s="2"/>
      <c r="P19011">
        <v>19010</v>
      </c>
      <c r="Q19011" s="1" t="s">
        <v>754</v>
      </c>
      <c r="R19011" s="1"/>
      <c r="S19011" s="2"/>
      <c r="T19011">
        <v>19010</v>
      </c>
      <c r="U19011" s="1" t="s">
        <v>178</v>
      </c>
      <c r="V19011" s="1"/>
      <c r="W19011" s="2"/>
      <c r="X19011">
        <v>19010</v>
      </c>
      <c r="Y19011" s="1" t="s">
        <v>179</v>
      </c>
      <c r="Z19011" s="1"/>
      <c r="AA19011" s="2"/>
    </row>
    <row r="19012" spans="8:27">
      <c r="H19012">
        <v>19011</v>
      </c>
      <c r="I19012" s="1" t="s">
        <v>752</v>
      </c>
      <c r="J19012" s="1"/>
      <c r="K19012" s="2"/>
      <c r="L19012">
        <v>19011</v>
      </c>
      <c r="M19012" s="1" t="s">
        <v>753</v>
      </c>
      <c r="N19012" s="1"/>
      <c r="O19012" s="2"/>
      <c r="P19012">
        <v>19011</v>
      </c>
      <c r="Q19012" s="1" t="s">
        <v>754</v>
      </c>
      <c r="R19012" s="1"/>
      <c r="S19012" s="2"/>
      <c r="T19012">
        <v>19011</v>
      </c>
      <c r="U19012" s="1" t="s">
        <v>178</v>
      </c>
      <c r="V19012" s="1"/>
      <c r="W19012" s="2"/>
      <c r="X19012">
        <v>19011</v>
      </c>
      <c r="Y19012" s="1" t="s">
        <v>179</v>
      </c>
      <c r="Z19012" s="1"/>
      <c r="AA19012" s="2"/>
    </row>
    <row r="19013" spans="8:27">
      <c r="H19013">
        <v>19012</v>
      </c>
      <c r="I19013" s="1" t="s">
        <v>752</v>
      </c>
      <c r="J19013" s="1"/>
      <c r="K19013" s="2"/>
      <c r="L19013">
        <v>19012</v>
      </c>
      <c r="M19013" s="1" t="s">
        <v>753</v>
      </c>
      <c r="N19013" s="1"/>
      <c r="O19013" s="2"/>
      <c r="P19013">
        <v>19012</v>
      </c>
      <c r="Q19013" s="1" t="s">
        <v>754</v>
      </c>
      <c r="R19013" s="1"/>
      <c r="S19013" s="2"/>
      <c r="T19013">
        <v>19012</v>
      </c>
      <c r="U19013" s="1" t="s">
        <v>178</v>
      </c>
      <c r="V19013" s="1"/>
      <c r="W19013" s="2"/>
      <c r="X19013">
        <v>19012</v>
      </c>
      <c r="Y19013" s="1" t="s">
        <v>179</v>
      </c>
      <c r="Z19013" s="1"/>
      <c r="AA19013" s="2"/>
    </row>
    <row r="19014" spans="8:27">
      <c r="H19014">
        <v>19013</v>
      </c>
      <c r="I19014" s="1" t="s">
        <v>752</v>
      </c>
      <c r="J19014" s="1"/>
      <c r="K19014" s="2"/>
      <c r="L19014">
        <v>19013</v>
      </c>
      <c r="M19014" s="1" t="s">
        <v>753</v>
      </c>
      <c r="N19014" s="1"/>
      <c r="O19014" s="2"/>
      <c r="P19014">
        <v>19013</v>
      </c>
      <c r="Q19014" s="1" t="s">
        <v>754</v>
      </c>
      <c r="R19014" s="1"/>
      <c r="S19014" s="2"/>
      <c r="T19014">
        <v>19013</v>
      </c>
      <c r="U19014" s="1" t="s">
        <v>178</v>
      </c>
      <c r="V19014" s="1"/>
      <c r="W19014" s="2"/>
      <c r="X19014">
        <v>19013</v>
      </c>
      <c r="Y19014" s="1" t="s">
        <v>179</v>
      </c>
      <c r="Z19014" s="1"/>
      <c r="AA19014" s="2"/>
    </row>
    <row r="19015" spans="8:27">
      <c r="H19015">
        <v>19014</v>
      </c>
      <c r="I19015" s="1" t="s">
        <v>752</v>
      </c>
      <c r="J19015" s="1"/>
      <c r="K19015" s="2"/>
      <c r="L19015">
        <v>19014</v>
      </c>
      <c r="M19015" s="1" t="s">
        <v>753</v>
      </c>
      <c r="N19015" s="1"/>
      <c r="O19015" s="2"/>
      <c r="P19015">
        <v>19014</v>
      </c>
      <c r="Q19015" s="1" t="s">
        <v>754</v>
      </c>
      <c r="R19015" s="1"/>
      <c r="S19015" s="2"/>
      <c r="T19015">
        <v>19014</v>
      </c>
      <c r="U19015" s="1" t="s">
        <v>178</v>
      </c>
      <c r="V19015" s="1"/>
      <c r="W19015" s="2"/>
      <c r="X19015">
        <v>19014</v>
      </c>
      <c r="Y19015" s="1" t="s">
        <v>179</v>
      </c>
      <c r="Z19015" s="1"/>
      <c r="AA19015" s="2"/>
    </row>
    <row r="19016" spans="8:27">
      <c r="H19016">
        <v>19015</v>
      </c>
      <c r="I19016" s="1" t="s">
        <v>752</v>
      </c>
      <c r="J19016" s="1"/>
      <c r="K19016" s="2"/>
      <c r="L19016">
        <v>19015</v>
      </c>
      <c r="M19016" s="1" t="s">
        <v>753</v>
      </c>
      <c r="N19016" s="1"/>
      <c r="O19016" s="2"/>
      <c r="P19016">
        <v>19015</v>
      </c>
      <c r="Q19016" s="1" t="s">
        <v>754</v>
      </c>
      <c r="R19016" s="1"/>
      <c r="S19016" s="2"/>
      <c r="T19016">
        <v>19015</v>
      </c>
      <c r="U19016" s="1" t="s">
        <v>178</v>
      </c>
      <c r="V19016" s="1"/>
      <c r="W19016" s="2"/>
      <c r="X19016">
        <v>19015</v>
      </c>
      <c r="Y19016" s="1" t="s">
        <v>179</v>
      </c>
      <c r="Z19016" s="1"/>
      <c r="AA19016" s="2"/>
    </row>
    <row r="19017" spans="8:27">
      <c r="H19017">
        <v>19016</v>
      </c>
      <c r="I19017" s="1" t="s">
        <v>752</v>
      </c>
      <c r="J19017" s="1"/>
      <c r="K19017" s="2"/>
      <c r="L19017">
        <v>19016</v>
      </c>
      <c r="M19017" s="1" t="s">
        <v>753</v>
      </c>
      <c r="N19017" s="1"/>
      <c r="O19017" s="2"/>
      <c r="P19017">
        <v>19016</v>
      </c>
      <c r="Q19017" s="1" t="s">
        <v>754</v>
      </c>
      <c r="R19017" s="1"/>
      <c r="S19017" s="2"/>
      <c r="T19017">
        <v>19016</v>
      </c>
      <c r="U19017" s="1" t="s">
        <v>178</v>
      </c>
      <c r="V19017" s="1"/>
      <c r="W19017" s="2"/>
      <c r="X19017">
        <v>19016</v>
      </c>
      <c r="Y19017" s="1" t="s">
        <v>179</v>
      </c>
      <c r="Z19017" s="1"/>
      <c r="AA19017" s="2"/>
    </row>
    <row r="19018" spans="8:27">
      <c r="H19018">
        <v>19017</v>
      </c>
      <c r="I19018" s="1" t="s">
        <v>752</v>
      </c>
      <c r="J19018" s="1"/>
      <c r="K19018" s="2"/>
      <c r="L19018">
        <v>19017</v>
      </c>
      <c r="M19018" s="1" t="s">
        <v>753</v>
      </c>
      <c r="N19018" s="1"/>
      <c r="O19018" s="2"/>
      <c r="P19018">
        <v>19017</v>
      </c>
      <c r="Q19018" s="1" t="s">
        <v>754</v>
      </c>
      <c r="R19018" s="1"/>
      <c r="S19018" s="2"/>
      <c r="T19018">
        <v>19017</v>
      </c>
      <c r="U19018" s="1" t="s">
        <v>178</v>
      </c>
      <c r="V19018" s="1"/>
      <c r="W19018" s="2"/>
      <c r="X19018">
        <v>19017</v>
      </c>
      <c r="Y19018" s="1" t="s">
        <v>179</v>
      </c>
      <c r="Z19018" s="1"/>
      <c r="AA19018" s="2"/>
    </row>
    <row r="19019" spans="8:27">
      <c r="H19019">
        <v>19018</v>
      </c>
      <c r="I19019" s="1" t="s">
        <v>752</v>
      </c>
      <c r="J19019" s="1"/>
      <c r="K19019" s="2"/>
      <c r="L19019">
        <v>19018</v>
      </c>
      <c r="M19019" s="1" t="s">
        <v>753</v>
      </c>
      <c r="N19019" s="1"/>
      <c r="O19019" s="2"/>
      <c r="P19019">
        <v>19018</v>
      </c>
      <c r="Q19019" s="1" t="s">
        <v>754</v>
      </c>
      <c r="R19019" s="1"/>
      <c r="S19019" s="2"/>
      <c r="T19019">
        <v>19018</v>
      </c>
      <c r="U19019" s="1" t="s">
        <v>178</v>
      </c>
      <c r="V19019" s="1"/>
      <c r="W19019" s="2"/>
      <c r="X19019">
        <v>19018</v>
      </c>
      <c r="Y19019" s="1" t="s">
        <v>179</v>
      </c>
      <c r="Z19019" s="1"/>
      <c r="AA19019" s="2"/>
    </row>
    <row r="19020" spans="8:27">
      <c r="H19020">
        <v>19019</v>
      </c>
      <c r="I19020" s="1" t="s">
        <v>752</v>
      </c>
      <c r="J19020" s="1"/>
      <c r="K19020" s="2"/>
      <c r="L19020">
        <v>19019</v>
      </c>
      <c r="M19020" s="1" t="s">
        <v>753</v>
      </c>
      <c r="N19020" s="1"/>
      <c r="O19020" s="2"/>
      <c r="P19020">
        <v>19019</v>
      </c>
      <c r="Q19020" s="1" t="s">
        <v>754</v>
      </c>
      <c r="R19020" s="1"/>
      <c r="S19020" s="2"/>
      <c r="T19020">
        <v>19019</v>
      </c>
      <c r="U19020" s="1" t="s">
        <v>178</v>
      </c>
      <c r="V19020" s="1"/>
      <c r="W19020" s="2"/>
      <c r="X19020">
        <v>19019</v>
      </c>
      <c r="Y19020" s="1" t="s">
        <v>179</v>
      </c>
      <c r="Z19020" s="1"/>
      <c r="AA19020" s="2"/>
    </row>
    <row r="19021" spans="8:27">
      <c r="H19021">
        <v>19020</v>
      </c>
      <c r="I19021" s="1" t="s">
        <v>752</v>
      </c>
      <c r="J19021" s="1"/>
      <c r="K19021" s="2"/>
      <c r="L19021">
        <v>19020</v>
      </c>
      <c r="M19021" s="1" t="s">
        <v>753</v>
      </c>
      <c r="N19021" s="1"/>
      <c r="O19021" s="2"/>
      <c r="P19021">
        <v>19020</v>
      </c>
      <c r="Q19021" s="1" t="s">
        <v>754</v>
      </c>
      <c r="R19021" s="1"/>
      <c r="S19021" s="2"/>
      <c r="T19021">
        <v>19020</v>
      </c>
      <c r="U19021" s="1" t="s">
        <v>178</v>
      </c>
      <c r="V19021" s="1"/>
      <c r="W19021" s="2"/>
      <c r="X19021">
        <v>19020</v>
      </c>
      <c r="Y19021" s="1" t="s">
        <v>179</v>
      </c>
      <c r="Z19021" s="1"/>
      <c r="AA19021" s="2"/>
    </row>
    <row r="19022" spans="8:27">
      <c r="H19022">
        <v>19021</v>
      </c>
      <c r="I19022" s="1" t="s">
        <v>752</v>
      </c>
      <c r="J19022" s="1"/>
      <c r="K19022" s="2"/>
      <c r="L19022">
        <v>19021</v>
      </c>
      <c r="M19022" s="1" t="s">
        <v>753</v>
      </c>
      <c r="N19022" s="1"/>
      <c r="O19022" s="2"/>
      <c r="P19022">
        <v>19021</v>
      </c>
      <c r="Q19022" s="1" t="s">
        <v>754</v>
      </c>
      <c r="R19022" s="1"/>
      <c r="S19022" s="2"/>
      <c r="T19022">
        <v>19021</v>
      </c>
      <c r="U19022" s="1" t="s">
        <v>178</v>
      </c>
      <c r="V19022" s="1"/>
      <c r="W19022" s="2"/>
      <c r="X19022">
        <v>19021</v>
      </c>
      <c r="Y19022" s="1" t="s">
        <v>179</v>
      </c>
      <c r="Z19022" s="1"/>
      <c r="AA19022" s="2"/>
    </row>
    <row r="19023" spans="8:27">
      <c r="H19023">
        <v>19022</v>
      </c>
      <c r="I19023" s="1" t="s">
        <v>752</v>
      </c>
      <c r="J19023" s="1"/>
      <c r="K19023" s="2"/>
      <c r="L19023">
        <v>19022</v>
      </c>
      <c r="M19023" s="1" t="s">
        <v>753</v>
      </c>
      <c r="N19023" s="1"/>
      <c r="O19023" s="2"/>
      <c r="P19023">
        <v>19022</v>
      </c>
      <c r="Q19023" s="1" t="s">
        <v>754</v>
      </c>
      <c r="R19023" s="1"/>
      <c r="S19023" s="2"/>
      <c r="T19023">
        <v>19022</v>
      </c>
      <c r="U19023" s="1" t="s">
        <v>178</v>
      </c>
      <c r="V19023" s="1"/>
      <c r="W19023" s="2"/>
      <c r="X19023">
        <v>19022</v>
      </c>
      <c r="Y19023" s="1" t="s">
        <v>179</v>
      </c>
      <c r="Z19023" s="1"/>
      <c r="AA19023" s="2"/>
    </row>
    <row r="19024" spans="8:27">
      <c r="H19024">
        <v>19023</v>
      </c>
      <c r="I19024" s="1" t="s">
        <v>752</v>
      </c>
      <c r="J19024" s="1"/>
      <c r="K19024" s="2"/>
      <c r="L19024">
        <v>19023</v>
      </c>
      <c r="M19024" s="1" t="s">
        <v>753</v>
      </c>
      <c r="N19024" s="1"/>
      <c r="O19024" s="2"/>
      <c r="P19024">
        <v>19023</v>
      </c>
      <c r="Q19024" s="1" t="s">
        <v>754</v>
      </c>
      <c r="R19024" s="1"/>
      <c r="S19024" s="2"/>
      <c r="T19024">
        <v>19023</v>
      </c>
      <c r="U19024" s="1" t="s">
        <v>178</v>
      </c>
      <c r="V19024" s="1"/>
      <c r="W19024" s="2"/>
      <c r="X19024">
        <v>19023</v>
      </c>
      <c r="Y19024" s="1" t="s">
        <v>179</v>
      </c>
      <c r="Z19024" s="1"/>
      <c r="AA19024" s="2"/>
    </row>
    <row r="19025" spans="2:58">
      <c r="H19025">
        <v>19024</v>
      </c>
      <c r="I19025" s="1" t="s">
        <v>752</v>
      </c>
      <c r="J19025" s="1"/>
      <c r="K19025" s="2"/>
      <c r="L19025">
        <v>19024</v>
      </c>
      <c r="M19025" s="1" t="s">
        <v>753</v>
      </c>
      <c r="N19025" s="1"/>
      <c r="O19025" s="2"/>
      <c r="P19025">
        <v>19024</v>
      </c>
      <c r="Q19025" s="1" t="s">
        <v>754</v>
      </c>
      <c r="R19025" s="1"/>
      <c r="S19025" s="2"/>
      <c r="T19025">
        <v>19024</v>
      </c>
      <c r="U19025" s="1" t="s">
        <v>178</v>
      </c>
      <c r="V19025" s="1"/>
      <c r="W19025" s="2"/>
      <c r="X19025">
        <v>19024</v>
      </c>
      <c r="Y19025" s="1" t="s">
        <v>179</v>
      </c>
      <c r="Z19025" s="1"/>
      <c r="AA19025" s="2"/>
    </row>
    <row r="19026" spans="2:58">
      <c r="B19026" s="15"/>
      <c r="C19026" s="17"/>
      <c r="D19026" s="15"/>
      <c r="E19026" s="14"/>
      <c r="F19026" s="15"/>
      <c r="H19026">
        <v>19025</v>
      </c>
      <c r="I19026" s="1" t="s">
        <v>752</v>
      </c>
      <c r="J19026" s="1"/>
      <c r="K19026" s="2"/>
      <c r="L19026">
        <v>19025</v>
      </c>
      <c r="M19026" s="1" t="s">
        <v>753</v>
      </c>
      <c r="N19026" s="1"/>
      <c r="O19026" s="2"/>
      <c r="P19026">
        <v>19025</v>
      </c>
      <c r="Q19026" s="1" t="s">
        <v>754</v>
      </c>
      <c r="R19026" s="1"/>
      <c r="S19026" s="2"/>
      <c r="T19026">
        <v>19025</v>
      </c>
      <c r="U19026" s="1" t="s">
        <v>178</v>
      </c>
      <c r="V19026" s="1"/>
      <c r="W19026" s="2"/>
      <c r="X19026">
        <v>19025</v>
      </c>
      <c r="Y19026" s="1" t="s">
        <v>179</v>
      </c>
      <c r="Z19026" s="1"/>
      <c r="AA19026" s="2"/>
      <c r="AQ19026" s="15"/>
      <c r="AR19026" s="15"/>
      <c r="AS19026" s="15"/>
      <c r="AT19026" s="15"/>
      <c r="AU19026" s="14"/>
      <c r="AV19026" s="14"/>
      <c r="BA19026" s="15"/>
      <c r="BB19026" s="15"/>
      <c r="BC19026" s="15"/>
      <c r="BD19026" s="15"/>
      <c r="BE19026" s="15"/>
      <c r="BF19026" s="14"/>
    </row>
    <row r="19027" spans="2:58">
      <c r="B19027" s="15"/>
      <c r="C19027" s="14"/>
      <c r="D19027" s="15"/>
      <c r="E19027" s="14"/>
      <c r="F19027" s="15"/>
      <c r="H19027">
        <v>19026</v>
      </c>
      <c r="I19027" s="1" t="s">
        <v>752</v>
      </c>
      <c r="J19027" s="1"/>
      <c r="K19027" s="2"/>
      <c r="L19027">
        <v>19026</v>
      </c>
      <c r="M19027" s="1" t="s">
        <v>753</v>
      </c>
      <c r="N19027" s="1"/>
      <c r="O19027" s="2"/>
      <c r="P19027">
        <v>19026</v>
      </c>
      <c r="Q19027" s="1" t="s">
        <v>754</v>
      </c>
      <c r="R19027" s="1"/>
      <c r="S19027" s="2"/>
      <c r="T19027">
        <v>19026</v>
      </c>
      <c r="U19027" s="1" t="s">
        <v>178</v>
      </c>
      <c r="V19027" s="1"/>
      <c r="W19027" s="2"/>
      <c r="X19027">
        <v>19026</v>
      </c>
      <c r="Y19027" s="1" t="s">
        <v>179</v>
      </c>
      <c r="Z19027" s="1"/>
      <c r="AA19027" s="2"/>
      <c r="AQ19027" s="15"/>
      <c r="AR19027" s="15"/>
      <c r="AS19027" s="15"/>
      <c r="AT19027" s="15"/>
      <c r="AU19027" s="15"/>
      <c r="AV19027" s="15"/>
      <c r="BA19027" s="15"/>
      <c r="BB19027" s="15"/>
      <c r="BC19027" s="15"/>
      <c r="BD19027" s="15"/>
      <c r="BE19027" s="15"/>
      <c r="BF19027" s="15"/>
    </row>
    <row r="19028" spans="2:58">
      <c r="B19028" s="15"/>
      <c r="C19028" s="17"/>
      <c r="D19028" s="15"/>
      <c r="E19028" s="15"/>
      <c r="F19028" s="15"/>
      <c r="H19028">
        <v>19027</v>
      </c>
      <c r="I19028" s="1" t="s">
        <v>752</v>
      </c>
      <c r="J19028" s="1"/>
      <c r="K19028" s="2"/>
      <c r="L19028">
        <v>19027</v>
      </c>
      <c r="M19028" s="1" t="s">
        <v>753</v>
      </c>
      <c r="N19028" s="1"/>
      <c r="O19028" s="2"/>
      <c r="P19028">
        <v>19027</v>
      </c>
      <c r="Q19028" s="1" t="s">
        <v>754</v>
      </c>
      <c r="R19028" s="1"/>
      <c r="S19028" s="2"/>
      <c r="T19028">
        <v>19027</v>
      </c>
      <c r="U19028" s="1" t="s">
        <v>178</v>
      </c>
      <c r="V19028" s="1"/>
      <c r="W19028" s="2"/>
      <c r="X19028">
        <v>19027</v>
      </c>
      <c r="Y19028" s="1" t="s">
        <v>179</v>
      </c>
      <c r="Z19028" s="1"/>
      <c r="AA19028" s="2"/>
      <c r="AQ19028" s="15"/>
      <c r="AR19028" s="15"/>
      <c r="AS19028" s="15"/>
      <c r="AT19028" s="15"/>
      <c r="AU19028" s="15"/>
      <c r="AV19028" s="15"/>
      <c r="BA19028" s="15"/>
      <c r="BB19028" s="15"/>
      <c r="BC19028" s="15"/>
      <c r="BD19028" s="15"/>
      <c r="BE19028" s="15"/>
      <c r="BF19028" s="15"/>
    </row>
    <row r="19029" spans="2:58">
      <c r="B19029" s="15"/>
      <c r="C19029" s="17"/>
      <c r="D19029" s="15"/>
      <c r="E19029" s="15"/>
      <c r="F19029" s="15"/>
      <c r="H19029">
        <v>19028</v>
      </c>
      <c r="I19029" s="1" t="s">
        <v>752</v>
      </c>
      <c r="J19029" s="1"/>
      <c r="K19029" s="2"/>
      <c r="L19029">
        <v>19028</v>
      </c>
      <c r="M19029" s="1" t="s">
        <v>753</v>
      </c>
      <c r="N19029" s="1"/>
      <c r="O19029" s="2"/>
      <c r="P19029">
        <v>19028</v>
      </c>
      <c r="Q19029" s="1" t="s">
        <v>754</v>
      </c>
      <c r="R19029" s="1"/>
      <c r="S19029" s="2"/>
      <c r="T19029">
        <v>19028</v>
      </c>
      <c r="U19029" s="1" t="s">
        <v>178</v>
      </c>
      <c r="V19029" s="1"/>
      <c r="W19029" s="2"/>
      <c r="X19029">
        <v>19028</v>
      </c>
      <c r="Y19029" s="1" t="s">
        <v>179</v>
      </c>
      <c r="Z19029" s="1"/>
      <c r="AA19029" s="2"/>
      <c r="AQ19029" s="15"/>
      <c r="AR19029" s="15"/>
      <c r="AS19029" s="15"/>
      <c r="AT19029" s="15"/>
      <c r="AU19029" s="15"/>
      <c r="AV19029" s="15"/>
      <c r="BA19029" s="15"/>
      <c r="BB19029" s="15"/>
      <c r="BC19029" s="15"/>
      <c r="BD19029" s="15"/>
      <c r="BE19029" s="15"/>
      <c r="BF19029" s="15"/>
    </row>
    <row r="19030" spans="2:58">
      <c r="B19030" s="15"/>
      <c r="C19030" s="17"/>
      <c r="D19030" s="15"/>
      <c r="E19030" s="15"/>
      <c r="F19030" s="15"/>
      <c r="H19030">
        <v>19029</v>
      </c>
      <c r="I19030" s="1" t="s">
        <v>752</v>
      </c>
      <c r="J19030" s="1"/>
      <c r="K19030" s="2"/>
      <c r="L19030">
        <v>19029</v>
      </c>
      <c r="M19030" s="1" t="s">
        <v>753</v>
      </c>
      <c r="N19030" s="1"/>
      <c r="O19030" s="2"/>
      <c r="P19030">
        <v>19029</v>
      </c>
      <c r="Q19030" s="1" t="s">
        <v>754</v>
      </c>
      <c r="R19030" s="1"/>
      <c r="S19030" s="2"/>
      <c r="T19030">
        <v>19029</v>
      </c>
      <c r="U19030" s="1" t="s">
        <v>178</v>
      </c>
      <c r="V19030" s="1"/>
      <c r="W19030" s="2"/>
      <c r="X19030">
        <v>19029</v>
      </c>
      <c r="Y19030" s="1" t="s">
        <v>179</v>
      </c>
      <c r="Z19030" s="1"/>
      <c r="AA19030" s="2"/>
      <c r="AD19030"/>
      <c r="AE19030" s="3"/>
      <c r="AF19030" s="3"/>
      <c r="AG19030" s="46"/>
      <c r="AH19030" s="15"/>
      <c r="AI19030" s="15"/>
      <c r="AQ19030" s="15"/>
      <c r="AR19030" s="15"/>
      <c r="AS19030" s="15"/>
      <c r="AT19030" s="15"/>
      <c r="AU19030" s="14"/>
      <c r="AV19030" s="14"/>
      <c r="BA19030" s="15"/>
      <c r="BB19030" s="15"/>
      <c r="BC19030" s="15"/>
      <c r="BD19030" s="15"/>
      <c r="BE19030" s="15"/>
      <c r="BF19030" s="15"/>
    </row>
    <row r="19031" spans="2:58">
      <c r="B19031" s="17"/>
      <c r="C19031" s="14"/>
      <c r="D19031" s="15"/>
      <c r="E19031" s="14"/>
      <c r="F19031" s="15"/>
      <c r="H19031">
        <v>19030</v>
      </c>
      <c r="I19031" s="1" t="s">
        <v>752</v>
      </c>
      <c r="J19031" s="1"/>
      <c r="K19031" s="2"/>
      <c r="L19031">
        <v>19030</v>
      </c>
      <c r="M19031" s="1" t="s">
        <v>753</v>
      </c>
      <c r="N19031" s="1"/>
      <c r="O19031" s="2"/>
      <c r="P19031">
        <v>19030</v>
      </c>
      <c r="Q19031" s="1" t="s">
        <v>754</v>
      </c>
      <c r="R19031" s="1"/>
      <c r="S19031" s="2"/>
      <c r="T19031">
        <v>19030</v>
      </c>
      <c r="U19031" s="1" t="s">
        <v>178</v>
      </c>
      <c r="V19031" s="1"/>
      <c r="W19031" s="2"/>
      <c r="X19031">
        <v>19030</v>
      </c>
      <c r="Y19031" s="1" t="s">
        <v>179</v>
      </c>
      <c r="Z19031" s="1"/>
      <c r="AA19031" s="2"/>
      <c r="AD19031"/>
      <c r="AE19031" s="3"/>
      <c r="AF19031" s="3"/>
      <c r="AG19031" s="46"/>
      <c r="AH19031" s="15"/>
      <c r="AI19031" s="15"/>
      <c r="AQ19031" s="15"/>
      <c r="AR19031" s="15"/>
      <c r="AS19031" s="15"/>
      <c r="AT19031" s="15"/>
      <c r="AU19031" s="14"/>
      <c r="AV19031" s="14"/>
      <c r="BA19031" s="15"/>
      <c r="BB19031" s="15"/>
      <c r="BC19031" s="15"/>
      <c r="BD19031" s="15"/>
      <c r="BE19031" s="15"/>
      <c r="BF19031" s="14"/>
    </row>
    <row r="19032" spans="2:58">
      <c r="B19032" s="160"/>
      <c r="C19032" s="14"/>
      <c r="D19032" s="15"/>
      <c r="E19032" s="14"/>
      <c r="F19032" s="15"/>
      <c r="H19032">
        <v>19031</v>
      </c>
      <c r="I19032" s="1" t="s">
        <v>752</v>
      </c>
      <c r="J19032" s="1"/>
      <c r="K19032" s="2"/>
      <c r="L19032">
        <v>19031</v>
      </c>
      <c r="M19032" s="1" t="s">
        <v>753</v>
      </c>
      <c r="N19032" s="1"/>
      <c r="O19032" s="2"/>
      <c r="P19032">
        <v>19031</v>
      </c>
      <c r="Q19032" s="1" t="s">
        <v>754</v>
      </c>
      <c r="R19032" s="1"/>
      <c r="S19032" s="2"/>
      <c r="T19032">
        <v>19031</v>
      </c>
      <c r="U19032" s="1" t="s">
        <v>178</v>
      </c>
      <c r="V19032" s="1"/>
      <c r="W19032" s="2"/>
      <c r="X19032">
        <v>19031</v>
      </c>
      <c r="Y19032" s="1" t="s">
        <v>179</v>
      </c>
      <c r="Z19032" s="1"/>
      <c r="AA19032" s="2"/>
      <c r="AD19032"/>
      <c r="AE19032" s="3"/>
      <c r="AF19032" s="3"/>
      <c r="AG19032" s="46"/>
      <c r="AH19032" s="15"/>
      <c r="AI19032" s="15"/>
      <c r="AQ19032" s="52"/>
      <c r="AR19032" s="52"/>
      <c r="AS19032" s="52"/>
      <c r="AT19032" s="52"/>
      <c r="AU19032" s="52"/>
      <c r="AV19032" s="52"/>
      <c r="BA19032" s="15"/>
      <c r="BB19032" s="15"/>
      <c r="BC19032" s="15"/>
      <c r="BD19032" s="15"/>
      <c r="BE19032" s="15"/>
      <c r="BF19032" s="15"/>
    </row>
    <row r="19033" spans="2:58">
      <c r="B19033" s="160"/>
      <c r="C19033" s="14"/>
      <c r="D19033" s="15"/>
      <c r="E19033" s="14"/>
      <c r="F19033" s="15"/>
      <c r="H19033">
        <v>19032</v>
      </c>
      <c r="I19033" s="1" t="s">
        <v>752</v>
      </c>
      <c r="J19033" s="1"/>
      <c r="K19033" s="2"/>
      <c r="L19033">
        <v>19032</v>
      </c>
      <c r="M19033" s="1" t="s">
        <v>753</v>
      </c>
      <c r="N19033" s="1"/>
      <c r="O19033" s="2"/>
      <c r="P19033">
        <v>19032</v>
      </c>
      <c r="Q19033" s="1" t="s">
        <v>754</v>
      </c>
      <c r="R19033" s="1"/>
      <c r="S19033" s="2"/>
      <c r="T19033">
        <v>19032</v>
      </c>
      <c r="U19033" s="1" t="s">
        <v>178</v>
      </c>
      <c r="V19033" s="1"/>
      <c r="W19033" s="2"/>
      <c r="X19033">
        <v>19032</v>
      </c>
      <c r="Y19033" s="1" t="s">
        <v>179</v>
      </c>
      <c r="Z19033" s="1"/>
      <c r="AA19033" s="2"/>
      <c r="AD19033"/>
      <c r="AE19033" s="3"/>
      <c r="AF19033" s="3"/>
      <c r="AG19033" s="46"/>
      <c r="AH19033" s="15"/>
      <c r="AI19033" s="15"/>
      <c r="AQ19033" s="15"/>
      <c r="AR19033" s="15"/>
      <c r="AS19033" s="15"/>
      <c r="AT19033" s="15"/>
      <c r="AU19033" s="15"/>
      <c r="AV19033" s="15"/>
      <c r="BA19033" s="15"/>
      <c r="BB19033" s="15"/>
      <c r="BC19033" s="15"/>
      <c r="BD19033" s="15"/>
      <c r="BE19033" s="15"/>
      <c r="BF19033" s="15"/>
    </row>
    <row r="19034" spans="2:58">
      <c r="B19034" s="15"/>
      <c r="C19034" s="17"/>
      <c r="D19034" s="15"/>
      <c r="E19034" s="15"/>
      <c r="F19034" s="15"/>
      <c r="H19034">
        <v>19033</v>
      </c>
      <c r="I19034" s="1" t="s">
        <v>752</v>
      </c>
      <c r="J19034" s="1"/>
      <c r="K19034" s="2"/>
      <c r="L19034">
        <v>19033</v>
      </c>
      <c r="M19034" s="1" t="s">
        <v>753</v>
      </c>
      <c r="N19034" s="1"/>
      <c r="O19034" s="2"/>
      <c r="P19034">
        <v>19033</v>
      </c>
      <c r="Q19034" s="1" t="s">
        <v>754</v>
      </c>
      <c r="R19034" s="1"/>
      <c r="S19034" s="2"/>
      <c r="T19034">
        <v>19033</v>
      </c>
      <c r="U19034" s="1" t="s">
        <v>178</v>
      </c>
      <c r="V19034" s="1"/>
      <c r="W19034" s="2"/>
      <c r="X19034">
        <v>19033</v>
      </c>
      <c r="Y19034" s="1" t="s">
        <v>179</v>
      </c>
      <c r="Z19034" s="1"/>
      <c r="AA19034" s="2"/>
      <c r="AD19034"/>
      <c r="AE19034" s="3"/>
      <c r="AF19034" s="3"/>
      <c r="AG19034" s="46"/>
      <c r="AH19034" s="15"/>
      <c r="AI19034" s="15"/>
      <c r="AQ19034" s="15"/>
      <c r="AR19034" s="15"/>
      <c r="AS19034" s="15"/>
      <c r="AT19034" s="15"/>
      <c r="AU19034" s="14"/>
      <c r="AV19034" s="14"/>
      <c r="BA19034" s="15"/>
      <c r="BB19034" s="15"/>
      <c r="BC19034" s="15"/>
      <c r="BD19034" s="15"/>
      <c r="BE19034" s="15"/>
      <c r="BF19034" s="14"/>
    </row>
    <row r="19035" spans="2:58">
      <c r="B19035" s="15"/>
      <c r="C19035" s="17"/>
      <c r="D19035" s="15"/>
      <c r="E19035" s="15"/>
      <c r="F19035" s="15"/>
      <c r="H19035">
        <v>19034</v>
      </c>
      <c r="I19035" s="1" t="s">
        <v>752</v>
      </c>
      <c r="J19035" s="1"/>
      <c r="K19035" s="2"/>
      <c r="L19035">
        <v>19034</v>
      </c>
      <c r="M19035" s="1" t="s">
        <v>753</v>
      </c>
      <c r="N19035" s="1"/>
      <c r="O19035" s="2"/>
      <c r="P19035">
        <v>19034</v>
      </c>
      <c r="Q19035" s="1" t="s">
        <v>754</v>
      </c>
      <c r="R19035" s="1"/>
      <c r="S19035" s="2"/>
      <c r="T19035">
        <v>19034</v>
      </c>
      <c r="U19035" s="1" t="s">
        <v>178</v>
      </c>
      <c r="V19035" s="1"/>
      <c r="W19035" s="2"/>
      <c r="X19035">
        <v>19034</v>
      </c>
      <c r="Y19035" s="1" t="s">
        <v>179</v>
      </c>
      <c r="Z19035" s="1"/>
      <c r="AA19035" s="2"/>
      <c r="AD19035"/>
      <c r="AE19035" s="3"/>
      <c r="AF19035" s="3"/>
      <c r="AG19035" s="46"/>
      <c r="AH19035" s="15"/>
      <c r="AI19035" s="15"/>
      <c r="AQ19035" s="15"/>
      <c r="AR19035" s="15"/>
      <c r="AS19035" s="15"/>
      <c r="AT19035" s="15"/>
      <c r="AU19035" s="14"/>
      <c r="AV19035" s="14"/>
      <c r="BA19035" s="15"/>
      <c r="BB19035" s="15"/>
      <c r="BC19035" s="15"/>
      <c r="BD19035" s="15"/>
      <c r="BE19035" s="15"/>
      <c r="BF19035" s="15"/>
    </row>
    <row r="19036" spans="2:58">
      <c r="B19036" s="17"/>
      <c r="C19036" s="14"/>
      <c r="D19036" s="15"/>
      <c r="E19036" s="14"/>
      <c r="F19036" s="15"/>
      <c r="H19036">
        <v>19035</v>
      </c>
      <c r="I19036" s="1" t="s">
        <v>752</v>
      </c>
      <c r="J19036" s="1"/>
      <c r="K19036" s="2"/>
      <c r="L19036">
        <v>19035</v>
      </c>
      <c r="M19036" s="1" t="s">
        <v>753</v>
      </c>
      <c r="N19036" s="1"/>
      <c r="O19036" s="2"/>
      <c r="P19036">
        <v>19035</v>
      </c>
      <c r="Q19036" s="1" t="s">
        <v>754</v>
      </c>
      <c r="R19036" s="1"/>
      <c r="S19036" s="2"/>
      <c r="T19036">
        <v>19035</v>
      </c>
      <c r="U19036" s="1" t="s">
        <v>178</v>
      </c>
      <c r="V19036" s="1"/>
      <c r="W19036" s="2"/>
      <c r="X19036">
        <v>19035</v>
      </c>
      <c r="Y19036" s="1" t="s">
        <v>179</v>
      </c>
      <c r="Z19036" s="1"/>
      <c r="AA19036" s="2"/>
      <c r="AD19036"/>
      <c r="AE19036" s="3"/>
      <c r="AF19036" s="3"/>
      <c r="AG19036" s="46"/>
      <c r="AH19036" s="15"/>
      <c r="AI19036" s="15"/>
      <c r="AQ19036" s="15"/>
      <c r="AR19036" s="15"/>
      <c r="AS19036" s="15"/>
      <c r="AT19036" s="15"/>
      <c r="AU19036" s="15"/>
      <c r="AV19036" s="15"/>
      <c r="BA19036" s="15"/>
      <c r="BB19036" s="15"/>
      <c r="BC19036" s="15"/>
      <c r="BD19036" s="15"/>
      <c r="BE19036" s="15"/>
      <c r="BF19036" s="15"/>
    </row>
    <row r="19037" spans="2:58">
      <c r="B19037" s="17"/>
      <c r="C19037" s="14"/>
      <c r="D19037" s="15"/>
      <c r="E19037" s="14"/>
      <c r="F19037" s="15"/>
      <c r="H19037">
        <v>19036</v>
      </c>
      <c r="I19037" s="1" t="s">
        <v>752</v>
      </c>
      <c r="J19037" s="1"/>
      <c r="K19037" s="2"/>
      <c r="L19037">
        <v>19036</v>
      </c>
      <c r="M19037" s="1" t="s">
        <v>753</v>
      </c>
      <c r="N19037" s="1"/>
      <c r="O19037" s="2"/>
      <c r="P19037">
        <v>19036</v>
      </c>
      <c r="Q19037" s="1" t="s">
        <v>754</v>
      </c>
      <c r="R19037" s="1"/>
      <c r="S19037" s="2"/>
      <c r="T19037">
        <v>19036</v>
      </c>
      <c r="U19037" s="1" t="s">
        <v>178</v>
      </c>
      <c r="V19037" s="1"/>
      <c r="W19037" s="2"/>
      <c r="X19037">
        <v>19036</v>
      </c>
      <c r="Y19037" s="1" t="s">
        <v>179</v>
      </c>
      <c r="Z19037" s="1"/>
      <c r="AA19037" s="2"/>
      <c r="AD19037"/>
      <c r="AE19037" s="3"/>
      <c r="AF19037" s="3"/>
      <c r="AG19037" s="46"/>
      <c r="AH19037" s="15"/>
      <c r="AI19037" s="15"/>
      <c r="AQ19037" s="15"/>
      <c r="AR19037" s="15"/>
      <c r="AS19037" s="15"/>
      <c r="AT19037" s="15"/>
      <c r="AU19037" s="15"/>
      <c r="AV19037" s="15"/>
      <c r="BA19037" s="15"/>
      <c r="BB19037" s="15"/>
      <c r="BC19037" s="15"/>
      <c r="BD19037" s="15"/>
      <c r="BE19037" s="15"/>
      <c r="BF19037" s="15"/>
    </row>
    <row r="19038" spans="2:58">
      <c r="B19038" s="17"/>
      <c r="C19038" s="14"/>
      <c r="D19038" s="15"/>
      <c r="E19038" s="14"/>
      <c r="F19038" s="15"/>
      <c r="H19038">
        <v>19037</v>
      </c>
      <c r="I19038" s="1" t="s">
        <v>752</v>
      </c>
      <c r="J19038" s="1"/>
      <c r="K19038" s="2"/>
      <c r="L19038">
        <v>19037</v>
      </c>
      <c r="M19038" s="1" t="s">
        <v>753</v>
      </c>
      <c r="N19038" s="1"/>
      <c r="O19038" s="2"/>
      <c r="P19038">
        <v>19037</v>
      </c>
      <c r="Q19038" s="1" t="s">
        <v>754</v>
      </c>
      <c r="R19038" s="1"/>
      <c r="S19038" s="2"/>
      <c r="T19038">
        <v>19037</v>
      </c>
      <c r="U19038" s="1" t="s">
        <v>178</v>
      </c>
      <c r="V19038" s="1"/>
      <c r="W19038" s="2"/>
      <c r="X19038">
        <v>19037</v>
      </c>
      <c r="Y19038" s="1" t="s">
        <v>179</v>
      </c>
      <c r="Z19038" s="1"/>
      <c r="AA19038" s="2"/>
      <c r="AD19038"/>
      <c r="AE19038" s="3"/>
      <c r="AF19038" s="3"/>
      <c r="AG19038" s="46"/>
      <c r="AH19038" s="15"/>
      <c r="AI19038" s="15"/>
      <c r="AQ19038" s="15"/>
      <c r="AR19038" s="15"/>
      <c r="AS19038" s="15"/>
      <c r="AT19038" s="15"/>
      <c r="AU19038" s="15"/>
      <c r="AV19038" s="15"/>
      <c r="BA19038" s="15"/>
      <c r="BB19038" s="15"/>
      <c r="BC19038" s="15"/>
      <c r="BD19038" s="15"/>
      <c r="BE19038" s="15"/>
      <c r="BF19038" s="15"/>
    </row>
    <row r="19039" spans="2:58">
      <c r="B19039" s="15"/>
      <c r="C19039" s="17"/>
      <c r="D19039" s="15"/>
      <c r="E19039" s="15"/>
      <c r="F19039" s="15"/>
      <c r="H19039">
        <v>19038</v>
      </c>
      <c r="I19039" s="1" t="s">
        <v>752</v>
      </c>
      <c r="J19039" s="1"/>
      <c r="K19039" s="2"/>
      <c r="L19039">
        <v>19038</v>
      </c>
      <c r="M19039" s="1" t="s">
        <v>753</v>
      </c>
      <c r="N19039" s="1"/>
      <c r="O19039" s="2"/>
      <c r="P19039">
        <v>19038</v>
      </c>
      <c r="Q19039" s="1" t="s">
        <v>754</v>
      </c>
      <c r="R19039" s="1"/>
      <c r="S19039" s="2"/>
      <c r="T19039">
        <v>19038</v>
      </c>
      <c r="U19039" s="1" t="s">
        <v>178</v>
      </c>
      <c r="V19039" s="1"/>
      <c r="W19039" s="2"/>
      <c r="X19039">
        <v>19038</v>
      </c>
      <c r="Y19039" s="1" t="s">
        <v>179</v>
      </c>
      <c r="Z19039" s="1"/>
      <c r="AA19039" s="2"/>
      <c r="AD19039"/>
      <c r="AE19039" s="3"/>
      <c r="AF19039" s="3"/>
      <c r="AG19039" s="46"/>
      <c r="AH19039" s="15"/>
      <c r="AI19039" s="15"/>
      <c r="AQ19039" s="15"/>
      <c r="AR19039" s="15"/>
      <c r="AS19039" s="15"/>
      <c r="AT19039" s="15"/>
      <c r="AU19039" s="14"/>
      <c r="AV19039" s="14"/>
      <c r="BA19039" s="15"/>
      <c r="BB19039" s="15"/>
      <c r="BC19039" s="15"/>
      <c r="BD19039" s="15"/>
      <c r="BE19039" s="15"/>
      <c r="BF19039" s="14"/>
    </row>
    <row r="19040" spans="2:58">
      <c r="B19040" s="15"/>
      <c r="C19040" s="17"/>
      <c r="D19040" s="15"/>
      <c r="E19040" s="15"/>
      <c r="F19040" s="15"/>
      <c r="H19040">
        <v>19039</v>
      </c>
      <c r="I19040" s="1" t="s">
        <v>752</v>
      </c>
      <c r="J19040" s="1"/>
      <c r="K19040" s="2"/>
      <c r="L19040">
        <v>19039</v>
      </c>
      <c r="M19040" s="1" t="s">
        <v>753</v>
      </c>
      <c r="N19040" s="1"/>
      <c r="O19040" s="2"/>
      <c r="P19040">
        <v>19039</v>
      </c>
      <c r="Q19040" s="1" t="s">
        <v>754</v>
      </c>
      <c r="R19040" s="1"/>
      <c r="S19040" s="2"/>
      <c r="T19040">
        <v>19039</v>
      </c>
      <c r="U19040" s="1" t="s">
        <v>178</v>
      </c>
      <c r="V19040" s="1"/>
      <c r="W19040" s="2"/>
      <c r="X19040">
        <v>19039</v>
      </c>
      <c r="Y19040" s="1" t="s">
        <v>179</v>
      </c>
      <c r="Z19040" s="1"/>
      <c r="AA19040" s="2"/>
      <c r="AD19040"/>
      <c r="AE19040" s="3"/>
      <c r="AF19040" s="3"/>
      <c r="AG19040" s="46"/>
      <c r="AH19040" s="15"/>
      <c r="AI19040" s="15"/>
      <c r="AQ19040" s="15"/>
      <c r="AR19040" s="15"/>
      <c r="AS19040" s="15"/>
      <c r="AT19040" s="15"/>
      <c r="AU19040" s="15"/>
      <c r="AV19040" s="15"/>
      <c r="BA19040" s="15"/>
      <c r="BB19040" s="15"/>
      <c r="BC19040" s="15"/>
      <c r="BD19040" s="15"/>
      <c r="BE19040" s="15"/>
      <c r="BF19040" s="14"/>
    </row>
    <row r="19041" spans="2:58">
      <c r="B19041" s="15"/>
      <c r="C19041" s="14"/>
      <c r="D19041" s="15"/>
      <c r="E19041" s="14"/>
      <c r="F19041" s="15"/>
      <c r="H19041">
        <v>19040</v>
      </c>
      <c r="I19041" s="1" t="s">
        <v>752</v>
      </c>
      <c r="J19041" s="1"/>
      <c r="K19041" s="2"/>
      <c r="L19041">
        <v>19040</v>
      </c>
      <c r="M19041" s="1" t="s">
        <v>753</v>
      </c>
      <c r="N19041" s="1"/>
      <c r="O19041" s="2"/>
      <c r="P19041">
        <v>19040</v>
      </c>
      <c r="Q19041" s="1" t="s">
        <v>754</v>
      </c>
      <c r="R19041" s="1"/>
      <c r="S19041" s="2"/>
      <c r="T19041">
        <v>19040</v>
      </c>
      <c r="U19041" s="1" t="s">
        <v>178</v>
      </c>
      <c r="V19041" s="1"/>
      <c r="W19041" s="2"/>
      <c r="X19041">
        <v>19040</v>
      </c>
      <c r="Y19041" s="1" t="s">
        <v>179</v>
      </c>
      <c r="Z19041" s="1"/>
      <c r="AA19041" s="2"/>
      <c r="AD19041"/>
      <c r="AE19041" s="3"/>
      <c r="AF19041" s="3"/>
      <c r="AG19041" s="46"/>
      <c r="AH19041" s="15"/>
      <c r="AI19041" s="15"/>
      <c r="AQ19041" s="15"/>
      <c r="AR19041" s="15"/>
      <c r="AS19041" s="15"/>
      <c r="AT19041" s="15"/>
      <c r="AU19041" s="14"/>
      <c r="AV19041" s="14"/>
      <c r="BA19041" s="15"/>
      <c r="BB19041" s="15"/>
      <c r="BC19041" s="15"/>
      <c r="BD19041" s="15"/>
      <c r="BE19041" s="15"/>
      <c r="BF19041" s="15"/>
    </row>
    <row r="19042" spans="2:58">
      <c r="B19042" s="15"/>
      <c r="C19042" s="14"/>
      <c r="D19042" s="15"/>
      <c r="E19042" s="14"/>
      <c r="F19042" s="15"/>
      <c r="H19042">
        <v>19041</v>
      </c>
      <c r="I19042" s="1" t="s">
        <v>752</v>
      </c>
      <c r="J19042" s="1"/>
      <c r="K19042" s="2"/>
      <c r="L19042">
        <v>19041</v>
      </c>
      <c r="M19042" s="1" t="s">
        <v>753</v>
      </c>
      <c r="N19042" s="1"/>
      <c r="O19042" s="2"/>
      <c r="P19042">
        <v>19041</v>
      </c>
      <c r="Q19042" s="1" t="s">
        <v>754</v>
      </c>
      <c r="R19042" s="1"/>
      <c r="S19042" s="2"/>
      <c r="T19042">
        <v>19041</v>
      </c>
      <c r="U19042" s="1" t="s">
        <v>178</v>
      </c>
      <c r="V19042" s="1"/>
      <c r="W19042" s="2"/>
      <c r="X19042">
        <v>19041</v>
      </c>
      <c r="Y19042" s="1" t="s">
        <v>179</v>
      </c>
      <c r="Z19042" s="1"/>
      <c r="AA19042" s="2"/>
      <c r="AD19042"/>
      <c r="AE19042" s="3"/>
      <c r="AF19042" s="3"/>
      <c r="AG19042" s="46"/>
      <c r="AH19042" s="15"/>
      <c r="AI19042" s="15"/>
      <c r="AQ19042" s="15"/>
      <c r="AR19042" s="15"/>
      <c r="AS19042" s="15"/>
      <c r="AT19042" s="15"/>
      <c r="AU19042" s="15"/>
      <c r="AV19042" s="15"/>
      <c r="BA19042" s="15"/>
      <c r="BB19042" s="15"/>
      <c r="BC19042" s="15"/>
      <c r="BD19042" s="15"/>
      <c r="BE19042" s="15"/>
      <c r="BF19042" s="15"/>
    </row>
    <row r="19043" spans="2:58">
      <c r="B19043" s="15"/>
      <c r="C19043" s="14"/>
      <c r="D19043" s="159"/>
      <c r="E19043" s="14"/>
      <c r="F19043" s="15"/>
      <c r="H19043">
        <v>19042</v>
      </c>
      <c r="I19043" s="1" t="s">
        <v>752</v>
      </c>
      <c r="J19043" s="1"/>
      <c r="K19043" s="2"/>
      <c r="L19043">
        <v>19042</v>
      </c>
      <c r="M19043" s="1" t="s">
        <v>753</v>
      </c>
      <c r="N19043" s="1"/>
      <c r="O19043" s="2"/>
      <c r="P19043">
        <v>19042</v>
      </c>
      <c r="Q19043" s="1" t="s">
        <v>754</v>
      </c>
      <c r="R19043" s="1"/>
      <c r="S19043" s="2"/>
      <c r="T19043">
        <v>19042</v>
      </c>
      <c r="U19043" s="1" t="s">
        <v>178</v>
      </c>
      <c r="V19043" s="1"/>
      <c r="W19043" s="2"/>
      <c r="X19043">
        <v>19042</v>
      </c>
      <c r="Y19043" s="1" t="s">
        <v>179</v>
      </c>
      <c r="Z19043" s="1"/>
      <c r="AA19043" s="2"/>
      <c r="AD19043"/>
      <c r="AE19043" s="3"/>
      <c r="AF19043" s="3"/>
      <c r="AG19043" s="46"/>
      <c r="AH19043" s="15"/>
      <c r="AI19043" s="15"/>
      <c r="AQ19043" s="15"/>
      <c r="AR19043" s="15"/>
      <c r="AS19043" s="15"/>
      <c r="AT19043" s="15"/>
      <c r="AU19043" s="14"/>
      <c r="AV19043" s="14"/>
      <c r="BA19043" s="15"/>
      <c r="BB19043" s="15"/>
      <c r="BC19043" s="15"/>
      <c r="BD19043" s="15"/>
      <c r="BE19043" s="15"/>
      <c r="BF19043" s="15"/>
    </row>
    <row r="19044" spans="2:58">
      <c r="B19044" s="15"/>
      <c r="C19044" s="17"/>
      <c r="D19044" s="15"/>
      <c r="E19044" s="15"/>
      <c r="F19044" s="15"/>
      <c r="H19044">
        <v>19043</v>
      </c>
      <c r="I19044" s="1" t="s">
        <v>752</v>
      </c>
      <c r="J19044" s="1"/>
      <c r="K19044" s="2"/>
      <c r="L19044">
        <v>19043</v>
      </c>
      <c r="M19044" s="1" t="s">
        <v>753</v>
      </c>
      <c r="N19044" s="1"/>
      <c r="O19044" s="2"/>
      <c r="P19044">
        <v>19043</v>
      </c>
      <c r="Q19044" s="1" t="s">
        <v>754</v>
      </c>
      <c r="R19044" s="1"/>
      <c r="S19044" s="2"/>
      <c r="T19044">
        <v>19043</v>
      </c>
      <c r="U19044" s="1" t="s">
        <v>178</v>
      </c>
      <c r="V19044" s="1"/>
      <c r="W19044" s="2"/>
      <c r="X19044">
        <v>19043</v>
      </c>
      <c r="Y19044" s="1" t="s">
        <v>179</v>
      </c>
      <c r="Z19044" s="1"/>
      <c r="AA19044" s="2"/>
      <c r="AD19044"/>
      <c r="AE19044" s="3"/>
      <c r="AF19044" s="3"/>
      <c r="AG19044" s="46"/>
      <c r="AH19044" s="15"/>
      <c r="AI19044" s="15"/>
      <c r="AQ19044" s="15"/>
      <c r="AR19044" s="15"/>
      <c r="AS19044" s="15"/>
      <c r="AT19044" s="15"/>
      <c r="AU19044" s="14"/>
      <c r="AV19044" s="14"/>
      <c r="BA19044" s="15"/>
      <c r="BB19044" s="15"/>
      <c r="BC19044" s="15"/>
      <c r="BD19044" s="15"/>
      <c r="BE19044" s="15"/>
      <c r="BF19044" s="15"/>
    </row>
    <row r="19045" spans="2:58">
      <c r="B19045" s="159"/>
      <c r="C19045" s="14"/>
      <c r="D19045" s="15"/>
      <c r="E19045" s="14"/>
      <c r="F19045" s="15"/>
      <c r="H19045">
        <v>19044</v>
      </c>
      <c r="I19045" s="1" t="s">
        <v>752</v>
      </c>
      <c r="J19045" s="1"/>
      <c r="K19045" s="2"/>
      <c r="L19045">
        <v>19044</v>
      </c>
      <c r="M19045" s="1" t="s">
        <v>753</v>
      </c>
      <c r="N19045" s="1"/>
      <c r="O19045" s="2"/>
      <c r="P19045">
        <v>19044</v>
      </c>
      <c r="Q19045" s="1" t="s">
        <v>754</v>
      </c>
      <c r="R19045" s="1"/>
      <c r="S19045" s="2"/>
      <c r="T19045">
        <v>19044</v>
      </c>
      <c r="U19045" s="1" t="s">
        <v>178</v>
      </c>
      <c r="V19045" s="1"/>
      <c r="W19045" s="2"/>
      <c r="X19045">
        <v>19044</v>
      </c>
      <c r="Y19045" s="1" t="s">
        <v>179</v>
      </c>
      <c r="Z19045" s="1"/>
      <c r="AA19045" s="2"/>
      <c r="AD19045"/>
      <c r="AE19045" s="3"/>
      <c r="AF19045" s="3"/>
      <c r="AG19045" s="46"/>
      <c r="AH19045" s="15"/>
      <c r="AI19045" s="15"/>
      <c r="AQ19045" s="15"/>
      <c r="AR19045" s="15"/>
      <c r="AS19045" s="15"/>
      <c r="AT19045" s="15"/>
      <c r="AU19045" s="14"/>
      <c r="AV19045" s="14"/>
      <c r="BA19045" s="15"/>
      <c r="BB19045" s="15"/>
      <c r="BC19045" s="15"/>
      <c r="BD19045" s="15"/>
      <c r="BE19045" s="15"/>
      <c r="BF19045" s="15"/>
    </row>
    <row r="19046" spans="2:58">
      <c r="B19046" s="17"/>
      <c r="C19046" s="14"/>
      <c r="D19046" s="15"/>
      <c r="E19046" s="14"/>
      <c r="F19046" s="15"/>
      <c r="H19046">
        <v>19045</v>
      </c>
      <c r="I19046" s="1" t="s">
        <v>752</v>
      </c>
      <c r="J19046" s="1"/>
      <c r="K19046" s="2"/>
      <c r="L19046">
        <v>19045</v>
      </c>
      <c r="M19046" s="1" t="s">
        <v>753</v>
      </c>
      <c r="N19046" s="1"/>
      <c r="O19046" s="2"/>
      <c r="P19046">
        <v>19045</v>
      </c>
      <c r="Q19046" s="1" t="s">
        <v>754</v>
      </c>
      <c r="R19046" s="1"/>
      <c r="S19046" s="2"/>
      <c r="T19046">
        <v>19045</v>
      </c>
      <c r="U19046" s="1" t="s">
        <v>178</v>
      </c>
      <c r="V19046" s="1"/>
      <c r="W19046" s="2"/>
      <c r="X19046">
        <v>19045</v>
      </c>
      <c r="Y19046" s="1" t="s">
        <v>179</v>
      </c>
      <c r="Z19046" s="1"/>
      <c r="AA19046" s="2"/>
      <c r="AD19046"/>
      <c r="AE19046" s="3"/>
      <c r="AF19046" s="3"/>
      <c r="AG19046" s="46"/>
      <c r="AH19046" s="15"/>
      <c r="AI19046" s="15"/>
      <c r="AQ19046" s="15"/>
      <c r="AR19046" s="15"/>
      <c r="AS19046" s="15"/>
      <c r="AT19046" s="15"/>
      <c r="AU19046" s="14"/>
      <c r="AV19046" s="14"/>
      <c r="BA19046" s="15"/>
      <c r="BB19046" s="15"/>
      <c r="BC19046" s="15"/>
      <c r="BD19046" s="15"/>
      <c r="BE19046" s="15"/>
      <c r="BF19046" s="15"/>
    </row>
    <row r="19047" spans="2:58">
      <c r="B19047" s="15"/>
      <c r="C19047" s="15"/>
      <c r="D19047" s="15"/>
      <c r="E19047" s="15"/>
      <c r="F19047" s="15"/>
      <c r="H19047">
        <v>19046</v>
      </c>
      <c r="I19047" s="1" t="s">
        <v>752</v>
      </c>
      <c r="J19047" s="1"/>
      <c r="K19047" s="2"/>
      <c r="L19047">
        <v>19046</v>
      </c>
      <c r="M19047" s="1" t="s">
        <v>753</v>
      </c>
      <c r="N19047" s="1"/>
      <c r="O19047" s="2"/>
      <c r="P19047">
        <v>19046</v>
      </c>
      <c r="Q19047" s="1" t="s">
        <v>754</v>
      </c>
      <c r="R19047" s="1"/>
      <c r="S19047" s="2"/>
      <c r="T19047">
        <v>19046</v>
      </c>
      <c r="U19047" s="1" t="s">
        <v>178</v>
      </c>
      <c r="V19047" s="1"/>
      <c r="W19047" s="2"/>
      <c r="X19047">
        <v>19046</v>
      </c>
      <c r="Y19047" s="1" t="s">
        <v>179</v>
      </c>
      <c r="Z19047" s="1"/>
      <c r="AA19047" s="2"/>
      <c r="AD19047"/>
      <c r="AE19047" s="3"/>
      <c r="AF19047" s="3"/>
      <c r="AG19047" s="46"/>
      <c r="AH19047" s="15"/>
      <c r="AI19047" s="15"/>
      <c r="AQ19047" s="15"/>
      <c r="AR19047" s="15"/>
      <c r="AS19047" s="15"/>
      <c r="AT19047" s="15"/>
      <c r="AU19047" s="14"/>
      <c r="AV19047" s="14"/>
      <c r="BA19047" s="15"/>
      <c r="BB19047" s="15"/>
      <c r="BC19047" s="15"/>
      <c r="BD19047" s="15"/>
      <c r="BE19047" s="15"/>
      <c r="BF19047" s="15"/>
    </row>
    <row r="19048" spans="2:58">
      <c r="B19048" s="15"/>
      <c r="C19048" s="15"/>
      <c r="D19048" s="15"/>
      <c r="E19048" s="15"/>
      <c r="F19048" s="15"/>
      <c r="H19048">
        <v>19047</v>
      </c>
      <c r="I19048" s="1" t="s">
        <v>752</v>
      </c>
      <c r="J19048" s="1"/>
      <c r="K19048" s="2"/>
      <c r="L19048">
        <v>19047</v>
      </c>
      <c r="M19048" s="1" t="s">
        <v>753</v>
      </c>
      <c r="N19048" s="1"/>
      <c r="O19048" s="2"/>
      <c r="P19048">
        <v>19047</v>
      </c>
      <c r="Q19048" s="1" t="s">
        <v>754</v>
      </c>
      <c r="R19048" s="1"/>
      <c r="S19048" s="2"/>
      <c r="T19048">
        <v>19047</v>
      </c>
      <c r="U19048" s="1" t="s">
        <v>178</v>
      </c>
      <c r="V19048" s="1"/>
      <c r="W19048" s="2"/>
      <c r="X19048">
        <v>19047</v>
      </c>
      <c r="Y19048" s="1" t="s">
        <v>179</v>
      </c>
      <c r="Z19048" s="1"/>
      <c r="AA19048" s="2"/>
      <c r="AD19048"/>
      <c r="AE19048" s="3"/>
      <c r="AF19048" s="3"/>
      <c r="AG19048" s="46"/>
      <c r="AH19048" s="15"/>
      <c r="AI19048" s="15"/>
      <c r="AQ19048" s="15"/>
      <c r="AR19048" s="15"/>
      <c r="AS19048" s="15"/>
      <c r="AT19048" s="15"/>
      <c r="AU19048" s="14"/>
      <c r="AV19048" s="14"/>
      <c r="BA19048" s="15"/>
      <c r="BB19048" s="15"/>
      <c r="BC19048" s="15"/>
      <c r="BD19048" s="15"/>
      <c r="BE19048" s="15"/>
      <c r="BF19048" s="15"/>
    </row>
    <row r="19049" spans="2:58">
      <c r="B19049" s="15"/>
      <c r="C19049" s="17"/>
      <c r="D19049" s="15"/>
      <c r="E19049" s="15"/>
      <c r="F19049" s="15"/>
      <c r="H19049">
        <v>19048</v>
      </c>
      <c r="I19049" s="1" t="s">
        <v>752</v>
      </c>
      <c r="J19049" s="1"/>
      <c r="K19049" s="2"/>
      <c r="L19049">
        <v>19048</v>
      </c>
      <c r="M19049" s="1" t="s">
        <v>753</v>
      </c>
      <c r="N19049" s="1"/>
      <c r="O19049" s="2"/>
      <c r="P19049">
        <v>19048</v>
      </c>
      <c r="Q19049" s="1" t="s">
        <v>754</v>
      </c>
      <c r="R19049" s="1"/>
      <c r="S19049" s="2"/>
      <c r="T19049">
        <v>19048</v>
      </c>
      <c r="U19049" s="1" t="s">
        <v>178</v>
      </c>
      <c r="V19049" s="1"/>
      <c r="W19049" s="2"/>
      <c r="X19049">
        <v>19048</v>
      </c>
      <c r="Y19049" s="1" t="s">
        <v>179</v>
      </c>
      <c r="Z19049" s="1"/>
      <c r="AA19049" s="2"/>
      <c r="AD19049"/>
      <c r="AE19049" s="3"/>
      <c r="AF19049" s="3"/>
      <c r="AG19049" s="46"/>
      <c r="AH19049" s="15"/>
      <c r="AI19049" s="15"/>
      <c r="AQ19049" s="15"/>
      <c r="AR19049" s="15"/>
      <c r="AS19049" s="15"/>
      <c r="AT19049" s="15"/>
      <c r="AU19049" s="14"/>
      <c r="AV19049" s="14"/>
      <c r="BA19049" s="15"/>
      <c r="BB19049" s="15"/>
      <c r="BC19049" s="15"/>
      <c r="BD19049" s="15"/>
      <c r="BE19049" s="15"/>
      <c r="BF19049" s="15"/>
    </row>
    <row r="19050" spans="2:58">
      <c r="B19050" s="17"/>
      <c r="C19050" s="14"/>
      <c r="D19050" s="15"/>
      <c r="E19050" s="14"/>
      <c r="F19050" s="15"/>
      <c r="H19050">
        <v>19049</v>
      </c>
      <c r="I19050" s="1" t="s">
        <v>752</v>
      </c>
      <c r="J19050" s="1"/>
      <c r="K19050" s="2"/>
      <c r="L19050">
        <v>19049</v>
      </c>
      <c r="M19050" s="1" t="s">
        <v>753</v>
      </c>
      <c r="N19050" s="1"/>
      <c r="O19050" s="2"/>
      <c r="P19050">
        <v>19049</v>
      </c>
      <c r="Q19050" s="1" t="s">
        <v>754</v>
      </c>
      <c r="R19050" s="1"/>
      <c r="S19050" s="2"/>
      <c r="T19050">
        <v>19049</v>
      </c>
      <c r="U19050" s="1" t="s">
        <v>178</v>
      </c>
      <c r="V19050" s="1"/>
      <c r="W19050" s="2"/>
      <c r="X19050">
        <v>19049</v>
      </c>
      <c r="Y19050" s="1" t="s">
        <v>179</v>
      </c>
      <c r="Z19050" s="1"/>
      <c r="AA19050" s="2"/>
      <c r="AD19050"/>
      <c r="AE19050" s="3"/>
      <c r="AF19050" s="3"/>
      <c r="AG19050" s="46"/>
      <c r="AH19050" s="15"/>
      <c r="AI19050" s="15"/>
      <c r="AQ19050" s="15"/>
      <c r="AR19050" s="15"/>
      <c r="AS19050" s="15"/>
      <c r="AT19050" s="15"/>
      <c r="AU19050" s="15"/>
      <c r="AV19050" s="15"/>
      <c r="BA19050" s="15"/>
      <c r="BB19050" s="15"/>
      <c r="BC19050" s="15"/>
      <c r="BD19050" s="15"/>
      <c r="BE19050" s="15"/>
      <c r="BF19050" s="15"/>
    </row>
    <row r="19051" spans="2:58">
      <c r="B19051" s="17"/>
      <c r="C19051" s="14"/>
      <c r="D19051" s="15"/>
      <c r="E19051" s="14"/>
      <c r="F19051" s="15"/>
      <c r="H19051">
        <v>19050</v>
      </c>
      <c r="I19051" s="1" t="s">
        <v>752</v>
      </c>
      <c r="J19051" s="1"/>
      <c r="K19051" s="2"/>
      <c r="L19051">
        <v>19050</v>
      </c>
      <c r="M19051" s="1" t="s">
        <v>753</v>
      </c>
      <c r="N19051" s="1"/>
      <c r="O19051" s="2"/>
      <c r="P19051">
        <v>19050</v>
      </c>
      <c r="Q19051" s="1" t="s">
        <v>754</v>
      </c>
      <c r="R19051" s="1"/>
      <c r="S19051" s="2"/>
      <c r="T19051">
        <v>19050</v>
      </c>
      <c r="U19051" s="1" t="s">
        <v>178</v>
      </c>
      <c r="V19051" s="1"/>
      <c r="W19051" s="2"/>
      <c r="X19051">
        <v>19050</v>
      </c>
      <c r="Y19051" s="1" t="s">
        <v>179</v>
      </c>
      <c r="Z19051" s="1"/>
      <c r="AA19051" s="2"/>
      <c r="AD19051"/>
      <c r="AE19051" s="3"/>
      <c r="AF19051" s="3"/>
      <c r="AG19051" s="46"/>
      <c r="AH19051" s="15"/>
      <c r="AI19051" s="15"/>
      <c r="AQ19051" s="15"/>
      <c r="AR19051" s="15"/>
      <c r="AS19051" s="15"/>
      <c r="AT19051" s="15"/>
      <c r="AU19051" s="14"/>
      <c r="AV19051" s="14"/>
      <c r="BA19051" s="15"/>
      <c r="BB19051" s="15"/>
      <c r="BC19051" s="15"/>
      <c r="BD19051" s="15"/>
      <c r="BE19051" s="15"/>
      <c r="BF19051" s="15"/>
    </row>
    <row r="19052" spans="2:58">
      <c r="B19052" s="17"/>
      <c r="C19052" s="14"/>
      <c r="D19052" s="15"/>
      <c r="E19052" s="14"/>
      <c r="F19052" s="15"/>
      <c r="H19052">
        <v>19051</v>
      </c>
      <c r="I19052" s="1" t="s">
        <v>752</v>
      </c>
      <c r="J19052" s="1"/>
      <c r="K19052" s="2"/>
      <c r="L19052">
        <v>19051</v>
      </c>
      <c r="M19052" s="1" t="s">
        <v>753</v>
      </c>
      <c r="N19052" s="1"/>
      <c r="O19052" s="2"/>
      <c r="P19052">
        <v>19051</v>
      </c>
      <c r="Q19052" s="1" t="s">
        <v>754</v>
      </c>
      <c r="R19052" s="1"/>
      <c r="S19052" s="2"/>
      <c r="T19052">
        <v>19051</v>
      </c>
      <c r="U19052" s="1" t="s">
        <v>178</v>
      </c>
      <c r="V19052" s="1"/>
      <c r="W19052" s="2"/>
      <c r="X19052">
        <v>19051</v>
      </c>
      <c r="Y19052" s="1" t="s">
        <v>179</v>
      </c>
      <c r="Z19052" s="1"/>
      <c r="AA19052" s="2"/>
      <c r="AD19052"/>
      <c r="AE19052" s="3"/>
      <c r="AF19052" s="3"/>
      <c r="AG19052" s="46"/>
      <c r="AH19052" s="15"/>
      <c r="AI19052" s="15"/>
      <c r="AQ19052" s="15"/>
      <c r="AR19052" s="15"/>
      <c r="AS19052" s="15"/>
      <c r="AT19052" s="15"/>
      <c r="AU19052" s="14"/>
      <c r="AV19052" s="14"/>
      <c r="BA19052" s="15"/>
      <c r="BB19052" s="15"/>
      <c r="BC19052" s="15"/>
      <c r="BD19052" s="15"/>
      <c r="BE19052" s="15"/>
      <c r="BF19052" s="14"/>
    </row>
    <row r="19053" spans="2:58">
      <c r="B19053" s="15"/>
      <c r="C19053" s="17"/>
      <c r="D19053" s="15"/>
      <c r="E19053" s="15"/>
      <c r="F19053" s="15"/>
      <c r="H19053">
        <v>19052</v>
      </c>
      <c r="I19053" s="1" t="s">
        <v>752</v>
      </c>
      <c r="J19053" s="1"/>
      <c r="K19053" s="2"/>
      <c r="L19053">
        <v>19052</v>
      </c>
      <c r="M19053" s="1" t="s">
        <v>753</v>
      </c>
      <c r="N19053" s="1"/>
      <c r="O19053" s="2"/>
      <c r="P19053">
        <v>19052</v>
      </c>
      <c r="Q19053" s="1" t="s">
        <v>754</v>
      </c>
      <c r="R19053" s="1"/>
      <c r="S19053" s="2"/>
      <c r="T19053">
        <v>19052</v>
      </c>
      <c r="U19053" s="1" t="s">
        <v>178</v>
      </c>
      <c r="V19053" s="1"/>
      <c r="W19053" s="2"/>
      <c r="X19053">
        <v>19052</v>
      </c>
      <c r="Y19053" s="1" t="s">
        <v>179</v>
      </c>
      <c r="Z19053" s="1"/>
      <c r="AA19053" s="2"/>
      <c r="AD19053"/>
      <c r="AE19053" s="3"/>
      <c r="AF19053" s="3"/>
      <c r="AG19053" s="46"/>
      <c r="AH19053" s="15"/>
      <c r="AI19053" s="15"/>
      <c r="AQ19053" s="15"/>
      <c r="AR19053" s="15"/>
      <c r="AS19053" s="15"/>
      <c r="AT19053" s="15"/>
      <c r="AU19053" s="14"/>
      <c r="AV19053" s="14"/>
      <c r="BA19053" s="15"/>
      <c r="BB19053" s="15"/>
      <c r="BC19053" s="15"/>
      <c r="BD19053" s="15"/>
      <c r="BE19053" s="15"/>
      <c r="BF19053" s="14"/>
    </row>
    <row r="19054" spans="2:58">
      <c r="B19054" s="15"/>
      <c r="C19054" s="14"/>
      <c r="D19054" s="15"/>
      <c r="E19054" s="14"/>
      <c r="F19054" s="15"/>
      <c r="H19054">
        <v>19053</v>
      </c>
      <c r="I19054" s="1" t="s">
        <v>752</v>
      </c>
      <c r="J19054" s="1"/>
      <c r="K19054" s="2"/>
      <c r="L19054">
        <v>19053</v>
      </c>
      <c r="M19054" s="1" t="s">
        <v>753</v>
      </c>
      <c r="N19054" s="1"/>
      <c r="O19054" s="2"/>
      <c r="P19054">
        <v>19053</v>
      </c>
      <c r="Q19054" s="1" t="s">
        <v>754</v>
      </c>
      <c r="R19054" s="1"/>
      <c r="S19054" s="2"/>
      <c r="T19054">
        <v>19053</v>
      </c>
      <c r="U19054" s="1" t="s">
        <v>178</v>
      </c>
      <c r="V19054" s="1"/>
      <c r="W19054" s="2"/>
      <c r="X19054">
        <v>19053</v>
      </c>
      <c r="Y19054" s="1" t="s">
        <v>179</v>
      </c>
      <c r="Z19054" s="1"/>
      <c r="AA19054" s="2"/>
      <c r="AD19054"/>
      <c r="AE19054" s="3"/>
      <c r="AF19054" s="3"/>
      <c r="AG19054" s="46"/>
      <c r="AH19054" s="15"/>
      <c r="AI19054" s="15"/>
      <c r="AQ19054" s="15"/>
      <c r="AR19054" s="15"/>
      <c r="AS19054" s="15"/>
      <c r="AT19054" s="15"/>
      <c r="AU19054" s="15"/>
      <c r="AV19054" s="15"/>
      <c r="BA19054" s="15"/>
      <c r="BB19054" s="15"/>
      <c r="BC19054" s="15"/>
      <c r="BD19054" s="15"/>
      <c r="BE19054" s="15"/>
      <c r="BF19054" s="15"/>
    </row>
    <row r="19055" spans="2:58">
      <c r="B19055" s="15"/>
      <c r="C19055" s="14"/>
      <c r="D19055" s="15"/>
      <c r="E19055" s="14"/>
      <c r="F19055" s="15"/>
      <c r="H19055">
        <v>19054</v>
      </c>
      <c r="I19055" s="1" t="s">
        <v>752</v>
      </c>
      <c r="J19055" s="1"/>
      <c r="K19055" s="2"/>
      <c r="L19055">
        <v>19054</v>
      </c>
      <c r="M19055" s="1" t="s">
        <v>753</v>
      </c>
      <c r="N19055" s="1"/>
      <c r="O19055" s="2"/>
      <c r="P19055">
        <v>19054</v>
      </c>
      <c r="Q19055" s="1" t="s">
        <v>754</v>
      </c>
      <c r="R19055" s="1"/>
      <c r="S19055" s="2"/>
      <c r="T19055">
        <v>19054</v>
      </c>
      <c r="U19055" s="1" t="s">
        <v>178</v>
      </c>
      <c r="V19055" s="1"/>
      <c r="W19055" s="2"/>
      <c r="X19055">
        <v>19054</v>
      </c>
      <c r="Y19055" s="1" t="s">
        <v>179</v>
      </c>
      <c r="Z19055" s="1"/>
      <c r="AA19055" s="2"/>
      <c r="AD19055"/>
      <c r="AE19055" s="3"/>
      <c r="AF19055" s="3"/>
      <c r="AG19055" s="46"/>
      <c r="AH19055" s="15"/>
      <c r="AI19055" s="15"/>
      <c r="AQ19055" s="15"/>
      <c r="AR19055" s="15"/>
      <c r="AS19055" s="15"/>
      <c r="AT19055" s="15"/>
      <c r="AU19055" s="14"/>
      <c r="AV19055" s="14"/>
      <c r="BA19055" s="15"/>
      <c r="BB19055" s="15"/>
      <c r="BC19055" s="15"/>
      <c r="BD19055" s="15"/>
      <c r="BE19055" s="15"/>
      <c r="BF19055" s="15"/>
    </row>
    <row r="19056" spans="2:58">
      <c r="B19056" s="15"/>
      <c r="C19056" s="14"/>
      <c r="D19056" s="15"/>
      <c r="E19056" s="14"/>
      <c r="F19056" s="15"/>
      <c r="H19056">
        <v>19055</v>
      </c>
      <c r="I19056" s="1" t="s">
        <v>752</v>
      </c>
      <c r="J19056" s="1"/>
      <c r="K19056" s="2"/>
      <c r="L19056">
        <v>19055</v>
      </c>
      <c r="M19056" s="1" t="s">
        <v>753</v>
      </c>
      <c r="N19056" s="1"/>
      <c r="O19056" s="2"/>
      <c r="P19056">
        <v>19055</v>
      </c>
      <c r="Q19056" s="1" t="s">
        <v>754</v>
      </c>
      <c r="R19056" s="1"/>
      <c r="S19056" s="2"/>
      <c r="T19056">
        <v>19055</v>
      </c>
      <c r="U19056" s="1" t="s">
        <v>178</v>
      </c>
      <c r="V19056" s="1"/>
      <c r="W19056" s="2"/>
      <c r="X19056">
        <v>19055</v>
      </c>
      <c r="Y19056" s="1" t="s">
        <v>179</v>
      </c>
      <c r="Z19056" s="1"/>
      <c r="AA19056" s="2"/>
      <c r="AD19056"/>
      <c r="AE19056" s="3"/>
      <c r="AF19056" s="3"/>
      <c r="AG19056" s="46"/>
      <c r="AH19056" s="15"/>
      <c r="AI19056" s="15"/>
      <c r="AQ19056" s="15"/>
      <c r="AR19056" s="15"/>
      <c r="AS19056" s="15"/>
      <c r="AT19056" s="15"/>
      <c r="AU19056" s="14"/>
      <c r="AV19056" s="14"/>
      <c r="BA19056" s="15"/>
      <c r="BB19056" s="15"/>
      <c r="BC19056" s="15"/>
      <c r="BD19056" s="15"/>
      <c r="BE19056" s="15"/>
      <c r="BF19056" s="14"/>
    </row>
    <row r="19057" spans="2:58">
      <c r="B19057" s="15"/>
      <c r="C19057" s="14"/>
      <c r="D19057" s="15"/>
      <c r="E19057" s="14"/>
      <c r="F19057" s="15"/>
      <c r="H19057">
        <v>19056</v>
      </c>
      <c r="I19057" s="1" t="s">
        <v>752</v>
      </c>
      <c r="J19057" s="1"/>
      <c r="K19057" s="2"/>
      <c r="L19057">
        <v>19056</v>
      </c>
      <c r="M19057" s="1" t="s">
        <v>753</v>
      </c>
      <c r="N19057" s="1"/>
      <c r="O19057" s="2"/>
      <c r="P19057">
        <v>19056</v>
      </c>
      <c r="Q19057" s="1" t="s">
        <v>754</v>
      </c>
      <c r="R19057" s="1"/>
      <c r="S19057" s="2"/>
      <c r="T19057">
        <v>19056</v>
      </c>
      <c r="U19057" s="1" t="s">
        <v>178</v>
      </c>
      <c r="V19057" s="1"/>
      <c r="W19057" s="2"/>
      <c r="X19057">
        <v>19056</v>
      </c>
      <c r="Y19057" s="1" t="s">
        <v>179</v>
      </c>
      <c r="Z19057" s="1"/>
      <c r="AA19057" s="2"/>
      <c r="AD19057"/>
      <c r="AE19057" s="3"/>
      <c r="AF19057" s="3"/>
      <c r="AG19057" s="46"/>
      <c r="AH19057" s="15"/>
      <c r="AI19057" s="15"/>
      <c r="AQ19057" s="15"/>
      <c r="AR19057" s="15"/>
      <c r="AS19057" s="15"/>
      <c r="AT19057" s="15"/>
      <c r="AU19057" s="14"/>
      <c r="AV19057" s="14"/>
      <c r="BA19057" s="15"/>
      <c r="BB19057" s="15"/>
      <c r="BC19057" s="15"/>
      <c r="BD19057" s="15"/>
      <c r="BE19057" s="15"/>
      <c r="BF19057" s="14"/>
    </row>
    <row r="19058" spans="2:58">
      <c r="B19058" s="15"/>
      <c r="C19058" s="14"/>
      <c r="D19058" s="15"/>
      <c r="E19058" s="14"/>
      <c r="F19058" s="15"/>
      <c r="H19058">
        <v>19057</v>
      </c>
      <c r="I19058" s="1" t="s">
        <v>752</v>
      </c>
      <c r="J19058" s="1"/>
      <c r="K19058" s="2"/>
      <c r="L19058">
        <v>19057</v>
      </c>
      <c r="M19058" s="1" t="s">
        <v>753</v>
      </c>
      <c r="N19058" s="1"/>
      <c r="O19058" s="2"/>
      <c r="P19058">
        <v>19057</v>
      </c>
      <c r="Q19058" s="1" t="s">
        <v>754</v>
      </c>
      <c r="R19058" s="1"/>
      <c r="S19058" s="2"/>
      <c r="T19058">
        <v>19057</v>
      </c>
      <c r="U19058" s="1" t="s">
        <v>178</v>
      </c>
      <c r="V19058" s="1"/>
      <c r="W19058" s="2"/>
      <c r="X19058">
        <v>19057</v>
      </c>
      <c r="Y19058" s="1" t="s">
        <v>179</v>
      </c>
      <c r="Z19058" s="1"/>
      <c r="AA19058" s="2"/>
      <c r="AD19058"/>
      <c r="AE19058" s="3"/>
      <c r="AF19058" s="3"/>
      <c r="AG19058" s="46"/>
      <c r="AH19058" s="15"/>
      <c r="AI19058" s="15"/>
      <c r="AQ19058" s="15"/>
      <c r="AR19058" s="15"/>
      <c r="AS19058" s="15"/>
      <c r="AT19058" s="15"/>
      <c r="AU19058" s="14"/>
      <c r="AV19058" s="14"/>
      <c r="BA19058" s="15"/>
      <c r="BB19058" s="15"/>
      <c r="BC19058" s="15"/>
      <c r="BD19058" s="15"/>
      <c r="BE19058" s="15"/>
      <c r="BF19058" s="14"/>
    </row>
    <row r="19059" spans="2:58">
      <c r="B19059" s="15"/>
      <c r="C19059" s="14"/>
      <c r="D19059" s="15"/>
      <c r="E19059" s="14"/>
      <c r="F19059" s="15"/>
      <c r="H19059">
        <v>19058</v>
      </c>
      <c r="I19059" s="1" t="s">
        <v>752</v>
      </c>
      <c r="J19059" s="1"/>
      <c r="K19059" s="2"/>
      <c r="L19059">
        <v>19058</v>
      </c>
      <c r="M19059" s="1" t="s">
        <v>753</v>
      </c>
      <c r="N19059" s="1"/>
      <c r="O19059" s="2"/>
      <c r="P19059">
        <v>19058</v>
      </c>
      <c r="Q19059" s="1" t="s">
        <v>754</v>
      </c>
      <c r="R19059" s="1"/>
      <c r="S19059" s="2"/>
      <c r="T19059">
        <v>19058</v>
      </c>
      <c r="U19059" s="1" t="s">
        <v>178</v>
      </c>
      <c r="V19059" s="1"/>
      <c r="W19059" s="2"/>
      <c r="X19059">
        <v>19058</v>
      </c>
      <c r="Y19059" s="1" t="s">
        <v>179</v>
      </c>
      <c r="Z19059" s="1"/>
      <c r="AA19059" s="2"/>
      <c r="AD19059"/>
      <c r="AE19059" s="3"/>
      <c r="AF19059" s="3"/>
      <c r="AG19059" s="46"/>
      <c r="AH19059" s="15"/>
      <c r="AI19059" s="15"/>
      <c r="AQ19059" s="15"/>
      <c r="AR19059" s="15"/>
      <c r="AS19059" s="15"/>
      <c r="AT19059" s="15"/>
      <c r="AU19059" s="14"/>
      <c r="AV19059" s="14"/>
      <c r="BA19059" s="15"/>
      <c r="BB19059" s="15"/>
      <c r="BC19059" s="15"/>
      <c r="BD19059" s="15"/>
      <c r="BE19059" s="15"/>
      <c r="BF19059" s="14"/>
    </row>
    <row r="19060" spans="2:58">
      <c r="B19060" s="15"/>
      <c r="C19060" s="14"/>
      <c r="D19060" s="15"/>
      <c r="E19060" s="14"/>
      <c r="F19060" s="15"/>
      <c r="H19060">
        <v>19059</v>
      </c>
      <c r="I19060" s="1" t="s">
        <v>752</v>
      </c>
      <c r="J19060" s="1"/>
      <c r="K19060" s="2"/>
      <c r="L19060">
        <v>19059</v>
      </c>
      <c r="M19060" s="1" t="s">
        <v>753</v>
      </c>
      <c r="N19060" s="1"/>
      <c r="O19060" s="2"/>
      <c r="P19060">
        <v>19059</v>
      </c>
      <c r="Q19060" s="1" t="s">
        <v>754</v>
      </c>
      <c r="R19060" s="1"/>
      <c r="S19060" s="2"/>
      <c r="T19060">
        <v>19059</v>
      </c>
      <c r="U19060" s="1" t="s">
        <v>178</v>
      </c>
      <c r="V19060" s="1"/>
      <c r="W19060" s="2"/>
      <c r="X19060">
        <v>19059</v>
      </c>
      <c r="Y19060" s="1" t="s">
        <v>179</v>
      </c>
      <c r="Z19060" s="1"/>
      <c r="AA19060" s="2"/>
      <c r="AD19060"/>
      <c r="AE19060" s="3"/>
      <c r="AF19060" s="3"/>
      <c r="AG19060" s="46"/>
      <c r="AH19060" s="15"/>
      <c r="AI19060" s="15"/>
      <c r="AQ19060" s="15"/>
      <c r="AR19060" s="15"/>
      <c r="AS19060" s="15"/>
      <c r="AT19060" s="15"/>
      <c r="AU19060" s="14"/>
      <c r="AV19060" s="14"/>
      <c r="BA19060" s="15"/>
      <c r="BB19060" s="15"/>
      <c r="BC19060" s="15"/>
      <c r="BD19060" s="15"/>
      <c r="BE19060" s="15"/>
      <c r="BF19060" s="15"/>
    </row>
    <row r="19061" spans="2:58">
      <c r="B19061" s="15"/>
      <c r="C19061" s="17"/>
      <c r="D19061" s="15"/>
      <c r="E19061" s="15"/>
      <c r="F19061" s="15"/>
      <c r="H19061">
        <v>19060</v>
      </c>
      <c r="I19061" s="1" t="s">
        <v>752</v>
      </c>
      <c r="J19061" s="1"/>
      <c r="K19061" s="2"/>
      <c r="L19061">
        <v>19060</v>
      </c>
      <c r="M19061" s="1" t="s">
        <v>753</v>
      </c>
      <c r="N19061" s="1"/>
      <c r="O19061" s="2"/>
      <c r="P19061">
        <v>19060</v>
      </c>
      <c r="Q19061" s="1" t="s">
        <v>754</v>
      </c>
      <c r="R19061" s="1"/>
      <c r="S19061" s="2"/>
      <c r="T19061">
        <v>19060</v>
      </c>
      <c r="U19061" s="1" t="s">
        <v>178</v>
      </c>
      <c r="V19061" s="1"/>
      <c r="W19061" s="2"/>
      <c r="X19061">
        <v>19060</v>
      </c>
      <c r="Y19061" s="1" t="s">
        <v>179</v>
      </c>
      <c r="Z19061" s="1"/>
      <c r="AA19061" s="2"/>
      <c r="AD19061"/>
      <c r="AE19061" s="3"/>
      <c r="AF19061" s="3"/>
      <c r="AG19061" s="46"/>
      <c r="AH19061" s="15"/>
      <c r="AI19061" s="15"/>
      <c r="AL19061" s="15"/>
      <c r="AM19061" s="15"/>
      <c r="AN19061" s="15"/>
      <c r="AO19061" s="15"/>
      <c r="AP19061" s="15"/>
      <c r="AQ19061" s="15"/>
      <c r="AR19061" s="15"/>
      <c r="AS19061" s="15"/>
      <c r="AT19061" s="15"/>
      <c r="AU19061" s="15"/>
      <c r="AV19061" s="15"/>
      <c r="AW19061" s="15"/>
      <c r="AX19061" s="15"/>
      <c r="AY19061" s="15"/>
      <c r="AZ19061" s="15"/>
      <c r="BA19061" s="15"/>
      <c r="BB19061" s="15"/>
      <c r="BC19061" s="15"/>
      <c r="BD19061" s="15"/>
      <c r="BE19061" s="15"/>
      <c r="BF19061" s="15"/>
    </row>
    <row r="19062" spans="2:58">
      <c r="B19062" s="15"/>
      <c r="C19062" s="14"/>
      <c r="D19062" s="15"/>
      <c r="E19062" s="14"/>
      <c r="F19062" s="15"/>
      <c r="H19062">
        <v>19061</v>
      </c>
      <c r="I19062" s="1" t="s">
        <v>752</v>
      </c>
      <c r="J19062" s="1"/>
      <c r="K19062" s="2"/>
      <c r="L19062">
        <v>19061</v>
      </c>
      <c r="M19062" s="1" t="s">
        <v>753</v>
      </c>
      <c r="N19062" s="1"/>
      <c r="O19062" s="2"/>
      <c r="P19062">
        <v>19061</v>
      </c>
      <c r="Q19062" s="1" t="s">
        <v>754</v>
      </c>
      <c r="R19062" s="1"/>
      <c r="S19062" s="2"/>
      <c r="T19062">
        <v>19061</v>
      </c>
      <c r="U19062" s="1" t="s">
        <v>178</v>
      </c>
      <c r="V19062" s="1"/>
      <c r="W19062" s="2"/>
      <c r="X19062">
        <v>19061</v>
      </c>
      <c r="Y19062" s="1" t="s">
        <v>179</v>
      </c>
      <c r="Z19062" s="1"/>
      <c r="AA19062" s="2"/>
      <c r="AD19062"/>
      <c r="AE19062" s="3"/>
      <c r="AF19062" s="3"/>
      <c r="AG19062" s="46"/>
      <c r="AH19062" s="15"/>
      <c r="AI19062" s="15"/>
    </row>
    <row r="19063" spans="2:58">
      <c r="B19063" s="15"/>
      <c r="C19063" s="14"/>
      <c r="D19063" s="15"/>
      <c r="E19063" s="14"/>
      <c r="F19063" s="15"/>
      <c r="H19063">
        <v>19062</v>
      </c>
      <c r="I19063" s="1" t="s">
        <v>752</v>
      </c>
      <c r="J19063" s="1"/>
      <c r="K19063" s="2"/>
      <c r="L19063">
        <v>19062</v>
      </c>
      <c r="M19063" s="1" t="s">
        <v>753</v>
      </c>
      <c r="N19063" s="1"/>
      <c r="O19063" s="2"/>
      <c r="P19063">
        <v>19062</v>
      </c>
      <c r="Q19063" s="1" t="s">
        <v>754</v>
      </c>
      <c r="R19063" s="1"/>
      <c r="S19063" s="2"/>
      <c r="T19063">
        <v>19062</v>
      </c>
      <c r="U19063" s="1" t="s">
        <v>178</v>
      </c>
      <c r="V19063" s="1"/>
      <c r="W19063" s="2"/>
      <c r="X19063">
        <v>19062</v>
      </c>
      <c r="Y19063" s="1" t="s">
        <v>179</v>
      </c>
      <c r="Z19063" s="1"/>
      <c r="AA19063" s="2"/>
      <c r="AD19063"/>
      <c r="AE19063" s="3"/>
      <c r="AF19063" s="3"/>
      <c r="AG19063" s="46"/>
      <c r="AH19063" s="15"/>
      <c r="AI19063" s="15"/>
    </row>
    <row r="19064" spans="2:58">
      <c r="B19064" s="15"/>
      <c r="C19064" s="14"/>
      <c r="D19064" s="15"/>
      <c r="E19064" s="14"/>
      <c r="F19064" s="15"/>
      <c r="H19064">
        <v>19063</v>
      </c>
      <c r="I19064" s="1" t="s">
        <v>752</v>
      </c>
      <c r="J19064" s="1"/>
      <c r="K19064" s="2"/>
      <c r="L19064">
        <v>19063</v>
      </c>
      <c r="M19064" s="1" t="s">
        <v>753</v>
      </c>
      <c r="N19064" s="1"/>
      <c r="O19064" s="2"/>
      <c r="P19064">
        <v>19063</v>
      </c>
      <c r="Q19064" s="1" t="s">
        <v>754</v>
      </c>
      <c r="R19064" s="1"/>
      <c r="S19064" s="2"/>
      <c r="T19064">
        <v>19063</v>
      </c>
      <c r="U19064" s="1" t="s">
        <v>178</v>
      </c>
      <c r="V19064" s="1"/>
      <c r="W19064" s="2"/>
      <c r="X19064">
        <v>19063</v>
      </c>
      <c r="Y19064" s="1" t="s">
        <v>179</v>
      </c>
      <c r="Z19064" s="1"/>
      <c r="AA19064" s="2"/>
      <c r="AD19064"/>
      <c r="AE19064" s="3"/>
      <c r="AF19064" s="3"/>
      <c r="AG19064" s="46"/>
      <c r="AH19064" s="15"/>
      <c r="AI19064" s="15"/>
    </row>
    <row r="19065" spans="2:58">
      <c r="B19065" s="15"/>
      <c r="C19065" s="17"/>
      <c r="D19065" s="15"/>
      <c r="E19065" s="15"/>
      <c r="F19065" s="15"/>
      <c r="H19065">
        <v>19064</v>
      </c>
      <c r="I19065" s="1" t="s">
        <v>752</v>
      </c>
      <c r="J19065" s="1"/>
      <c r="K19065" s="2"/>
      <c r="L19065">
        <v>19064</v>
      </c>
      <c r="M19065" s="1" t="s">
        <v>753</v>
      </c>
      <c r="N19065" s="1"/>
      <c r="O19065" s="2"/>
      <c r="P19065">
        <v>19064</v>
      </c>
      <c r="Q19065" s="1" t="s">
        <v>754</v>
      </c>
      <c r="R19065" s="1"/>
      <c r="S19065" s="2"/>
      <c r="T19065">
        <v>19064</v>
      </c>
      <c r="U19065" s="1" t="s">
        <v>178</v>
      </c>
      <c r="V19065" s="1"/>
      <c r="W19065" s="2"/>
      <c r="X19065">
        <v>19064</v>
      </c>
      <c r="Y19065" s="1" t="s">
        <v>179</v>
      </c>
      <c r="Z19065" s="1"/>
      <c r="AA19065" s="2"/>
      <c r="AC19065" s="15"/>
      <c r="AD19065"/>
      <c r="AE19065" s="3"/>
      <c r="AF19065" s="3"/>
      <c r="AG19065" s="46"/>
      <c r="AH19065" s="15"/>
      <c r="AI19065" s="15"/>
      <c r="AJ19065" s="15"/>
      <c r="AK19065" s="14"/>
    </row>
    <row r="19066" spans="2:58">
      <c r="B19066" s="15"/>
      <c r="C19066" s="14"/>
      <c r="D19066" s="15"/>
      <c r="E19066" s="14"/>
      <c r="F19066" s="15"/>
      <c r="H19066">
        <v>19065</v>
      </c>
      <c r="I19066" s="1" t="s">
        <v>752</v>
      </c>
      <c r="J19066" s="1"/>
      <c r="K19066" s="2"/>
      <c r="L19066">
        <v>19065</v>
      </c>
      <c r="M19066" s="1" t="s">
        <v>753</v>
      </c>
      <c r="N19066" s="1"/>
      <c r="O19066" s="2"/>
      <c r="P19066">
        <v>19065</v>
      </c>
      <c r="Q19066" s="1" t="s">
        <v>754</v>
      </c>
      <c r="R19066" s="1"/>
      <c r="S19066" s="2"/>
      <c r="T19066">
        <v>19065</v>
      </c>
      <c r="U19066" s="1" t="s">
        <v>178</v>
      </c>
      <c r="V19066" s="1"/>
      <c r="W19066" s="2"/>
      <c r="X19066">
        <v>19065</v>
      </c>
      <c r="Y19066" s="1" t="s">
        <v>179</v>
      </c>
      <c r="Z19066" s="1"/>
      <c r="AA19066" s="2"/>
      <c r="AD19066"/>
      <c r="AE19066" s="3"/>
      <c r="AF19066" s="3"/>
      <c r="AG19066" s="46"/>
    </row>
    <row r="19067" spans="2:58">
      <c r="B19067" s="15"/>
      <c r="C19067" s="14"/>
      <c r="D19067" s="15"/>
      <c r="E19067" s="14"/>
      <c r="F19067" s="15"/>
      <c r="H19067">
        <v>19066</v>
      </c>
      <c r="I19067" s="1" t="s">
        <v>752</v>
      </c>
      <c r="J19067" s="1"/>
      <c r="K19067" s="2"/>
      <c r="L19067">
        <v>19066</v>
      </c>
      <c r="M19067" s="1" t="s">
        <v>753</v>
      </c>
      <c r="N19067" s="1"/>
      <c r="O19067" s="2"/>
      <c r="P19067">
        <v>19066</v>
      </c>
      <c r="Q19067" s="1" t="s">
        <v>754</v>
      </c>
      <c r="R19067" s="1"/>
      <c r="S19067" s="2"/>
      <c r="T19067">
        <v>19066</v>
      </c>
      <c r="U19067" s="1" t="s">
        <v>178</v>
      </c>
      <c r="V19067" s="1"/>
      <c r="W19067" s="2"/>
      <c r="X19067">
        <v>19066</v>
      </c>
      <c r="Y19067" s="1" t="s">
        <v>179</v>
      </c>
      <c r="Z19067" s="1"/>
      <c r="AA19067" s="2"/>
      <c r="AD19067"/>
      <c r="AE19067" s="3"/>
      <c r="AF19067" s="68"/>
      <c r="AG19067" s="46"/>
    </row>
    <row r="19068" spans="2:58">
      <c r="B19068" s="15"/>
      <c r="C19068" s="14"/>
      <c r="D19068" s="15"/>
      <c r="E19068" s="14"/>
      <c r="F19068" s="15"/>
      <c r="H19068">
        <v>19067</v>
      </c>
      <c r="I19068" s="1" t="s">
        <v>752</v>
      </c>
      <c r="J19068" s="1"/>
      <c r="K19068" s="2"/>
      <c r="L19068">
        <v>19067</v>
      </c>
      <c r="M19068" s="1" t="s">
        <v>753</v>
      </c>
      <c r="N19068" s="1"/>
      <c r="O19068" s="2"/>
      <c r="P19068">
        <v>19067</v>
      </c>
      <c r="Q19068" s="1" t="s">
        <v>754</v>
      </c>
      <c r="R19068" s="1"/>
      <c r="S19068" s="2"/>
      <c r="T19068">
        <v>19067</v>
      </c>
      <c r="U19068" s="1" t="s">
        <v>178</v>
      </c>
      <c r="V19068" s="1"/>
      <c r="W19068" s="2"/>
      <c r="X19068">
        <v>19067</v>
      </c>
      <c r="Y19068" s="1" t="s">
        <v>179</v>
      </c>
      <c r="Z19068" s="1"/>
      <c r="AA19068" s="2"/>
      <c r="AD19068"/>
      <c r="AE19068" s="3"/>
      <c r="AF19068" s="3"/>
      <c r="AG19068" s="46"/>
    </row>
    <row r="19069" spans="2:58">
      <c r="B19069" s="15"/>
      <c r="C19069" s="14"/>
      <c r="D19069" s="15"/>
      <c r="E19069" s="14"/>
      <c r="F19069" s="15"/>
      <c r="H19069">
        <v>19068</v>
      </c>
      <c r="I19069" s="1" t="s">
        <v>752</v>
      </c>
      <c r="J19069" s="1"/>
      <c r="K19069" s="2"/>
      <c r="L19069">
        <v>19068</v>
      </c>
      <c r="M19069" s="1" t="s">
        <v>753</v>
      </c>
      <c r="N19069" s="1"/>
      <c r="O19069" s="2"/>
      <c r="P19069">
        <v>19068</v>
      </c>
      <c r="Q19069" s="1" t="s">
        <v>754</v>
      </c>
      <c r="R19069" s="1"/>
      <c r="S19069" s="2"/>
      <c r="T19069">
        <v>19068</v>
      </c>
      <c r="U19069" s="1" t="s">
        <v>178</v>
      </c>
      <c r="V19069" s="1"/>
      <c r="W19069" s="2"/>
      <c r="X19069">
        <v>19068</v>
      </c>
      <c r="Y19069" s="1" t="s">
        <v>179</v>
      </c>
      <c r="Z19069" s="1"/>
      <c r="AA19069" s="2"/>
      <c r="AD19069"/>
      <c r="AE19069" s="3"/>
      <c r="AF19069" s="3"/>
      <c r="AG19069" s="46"/>
    </row>
    <row r="19070" spans="2:58">
      <c r="B19070" s="15"/>
      <c r="C19070" s="17"/>
      <c r="D19070" s="15"/>
      <c r="E19070" s="14"/>
      <c r="F19070" s="15"/>
      <c r="H19070">
        <v>19069</v>
      </c>
      <c r="I19070" s="1" t="s">
        <v>752</v>
      </c>
      <c r="J19070" s="1"/>
      <c r="K19070" s="2"/>
      <c r="L19070">
        <v>19069</v>
      </c>
      <c r="M19070" s="1" t="s">
        <v>753</v>
      </c>
      <c r="N19070" s="1"/>
      <c r="O19070" s="2"/>
      <c r="P19070">
        <v>19069</v>
      </c>
      <c r="Q19070" s="1" t="s">
        <v>754</v>
      </c>
      <c r="R19070" s="1"/>
      <c r="S19070" s="2"/>
      <c r="T19070">
        <v>19069</v>
      </c>
      <c r="U19070" s="1" t="s">
        <v>178</v>
      </c>
      <c r="V19070" s="1"/>
      <c r="W19070" s="2"/>
      <c r="X19070">
        <v>19069</v>
      </c>
      <c r="Y19070" s="1" t="s">
        <v>179</v>
      </c>
      <c r="Z19070" s="1"/>
      <c r="AA19070" s="2"/>
      <c r="AD19070"/>
      <c r="AE19070" s="3"/>
      <c r="AF19070" s="3"/>
      <c r="AG19070" s="46"/>
    </row>
    <row r="19071" spans="2:58">
      <c r="B19071" s="15"/>
      <c r="C19071" s="14"/>
      <c r="D19071" s="15"/>
      <c r="E19071" s="14"/>
      <c r="F19071" s="15"/>
      <c r="H19071">
        <v>19070</v>
      </c>
      <c r="I19071" s="1" t="s">
        <v>752</v>
      </c>
      <c r="J19071" s="1"/>
      <c r="K19071" s="2"/>
      <c r="L19071">
        <v>19070</v>
      </c>
      <c r="M19071" s="1" t="s">
        <v>753</v>
      </c>
      <c r="N19071" s="1"/>
      <c r="O19071" s="2"/>
      <c r="P19071">
        <v>19070</v>
      </c>
      <c r="Q19071" s="1" t="s">
        <v>754</v>
      </c>
      <c r="R19071" s="1"/>
      <c r="S19071" s="2"/>
      <c r="T19071">
        <v>19070</v>
      </c>
      <c r="U19071" s="1" t="s">
        <v>178</v>
      </c>
      <c r="V19071" s="1"/>
      <c r="W19071" s="2"/>
      <c r="X19071">
        <v>19070</v>
      </c>
      <c r="Y19071" s="1" t="s">
        <v>179</v>
      </c>
      <c r="Z19071" s="1"/>
      <c r="AA19071" s="2"/>
      <c r="AD19071"/>
      <c r="AE19071" s="3"/>
      <c r="AF19071" s="3"/>
      <c r="AG19071" s="46"/>
    </row>
    <row r="19072" spans="2:58">
      <c r="H19072">
        <v>19071</v>
      </c>
      <c r="I19072" s="1" t="s">
        <v>752</v>
      </c>
      <c r="J19072" s="1"/>
      <c r="K19072" s="2"/>
      <c r="L19072">
        <v>19071</v>
      </c>
      <c r="M19072" s="1" t="s">
        <v>753</v>
      </c>
      <c r="N19072" s="1"/>
      <c r="O19072" s="2"/>
      <c r="P19072">
        <v>19071</v>
      </c>
      <c r="Q19072" s="1" t="s">
        <v>754</v>
      </c>
      <c r="R19072" s="1"/>
      <c r="S19072" s="2"/>
      <c r="T19072">
        <v>19071</v>
      </c>
      <c r="U19072" s="1" t="s">
        <v>178</v>
      </c>
      <c r="V19072" s="1"/>
      <c r="W19072" s="2"/>
      <c r="X19072">
        <v>19071</v>
      </c>
      <c r="Y19072" s="1" t="s">
        <v>179</v>
      </c>
      <c r="Z19072" s="1"/>
      <c r="AA19072" s="2"/>
      <c r="AD19072"/>
      <c r="AE19072" s="3"/>
      <c r="AF19072" s="3"/>
      <c r="AG19072" s="46"/>
    </row>
    <row r="19073" spans="8:33">
      <c r="H19073">
        <v>19072</v>
      </c>
      <c r="I19073" s="1" t="s">
        <v>752</v>
      </c>
      <c r="J19073" s="1"/>
      <c r="K19073" s="2"/>
      <c r="L19073">
        <v>19072</v>
      </c>
      <c r="M19073" s="1" t="s">
        <v>753</v>
      </c>
      <c r="N19073" s="1"/>
      <c r="O19073" s="2"/>
      <c r="P19073">
        <v>19072</v>
      </c>
      <c r="Q19073" s="1" t="s">
        <v>754</v>
      </c>
      <c r="R19073" s="1"/>
      <c r="S19073" s="2"/>
      <c r="T19073">
        <v>19072</v>
      </c>
      <c r="U19073" s="1" t="s">
        <v>178</v>
      </c>
      <c r="V19073" s="1"/>
      <c r="W19073" s="2"/>
      <c r="X19073">
        <v>19072</v>
      </c>
      <c r="Y19073" s="1" t="s">
        <v>179</v>
      </c>
      <c r="Z19073" s="1"/>
      <c r="AA19073" s="2"/>
      <c r="AD19073"/>
      <c r="AE19073" s="3"/>
      <c r="AF19073" s="3"/>
      <c r="AG19073" s="46"/>
    </row>
    <row r="19074" spans="8:33">
      <c r="H19074">
        <v>19073</v>
      </c>
      <c r="I19074" s="1" t="s">
        <v>752</v>
      </c>
      <c r="J19074" s="1"/>
      <c r="K19074" s="2"/>
      <c r="L19074">
        <v>19073</v>
      </c>
      <c r="M19074" s="1" t="s">
        <v>753</v>
      </c>
      <c r="N19074" s="1"/>
      <c r="O19074" s="2"/>
      <c r="P19074">
        <v>19073</v>
      </c>
      <c r="Q19074" s="1" t="s">
        <v>754</v>
      </c>
      <c r="R19074" s="1"/>
      <c r="S19074" s="2"/>
      <c r="T19074">
        <v>19073</v>
      </c>
      <c r="U19074" s="1" t="s">
        <v>178</v>
      </c>
      <c r="V19074" s="1"/>
      <c r="W19074" s="2"/>
      <c r="X19074">
        <v>19073</v>
      </c>
      <c r="Y19074" s="1" t="s">
        <v>179</v>
      </c>
      <c r="Z19074" s="1"/>
      <c r="AA19074" s="2"/>
      <c r="AD19074"/>
      <c r="AE19074" s="3"/>
      <c r="AF19074" s="3"/>
      <c r="AG19074" s="46"/>
    </row>
    <row r="19075" spans="8:33">
      <c r="H19075">
        <v>19074</v>
      </c>
      <c r="I19075" s="1" t="s">
        <v>752</v>
      </c>
      <c r="J19075" s="1"/>
      <c r="K19075" s="2"/>
      <c r="L19075">
        <v>19074</v>
      </c>
      <c r="M19075" s="1" t="s">
        <v>753</v>
      </c>
      <c r="N19075" s="1"/>
      <c r="O19075" s="2"/>
      <c r="P19075">
        <v>19074</v>
      </c>
      <c r="Q19075" s="1" t="s">
        <v>754</v>
      </c>
      <c r="R19075" s="1"/>
      <c r="S19075" s="2"/>
      <c r="T19075">
        <v>19074</v>
      </c>
      <c r="U19075" s="1" t="s">
        <v>178</v>
      </c>
      <c r="V19075" s="1"/>
      <c r="W19075" s="2"/>
      <c r="X19075">
        <v>19074</v>
      </c>
      <c r="Y19075" s="1" t="s">
        <v>179</v>
      </c>
      <c r="Z19075" s="1"/>
      <c r="AA19075" s="2"/>
      <c r="AD19075"/>
      <c r="AE19075" s="3"/>
      <c r="AF19075" s="3"/>
      <c r="AG19075" s="46"/>
    </row>
    <row r="19076" spans="8:33">
      <c r="H19076">
        <v>19075</v>
      </c>
      <c r="I19076" s="1" t="s">
        <v>752</v>
      </c>
      <c r="J19076" s="1"/>
      <c r="K19076" s="2"/>
      <c r="L19076">
        <v>19075</v>
      </c>
      <c r="M19076" s="1" t="s">
        <v>753</v>
      </c>
      <c r="N19076" s="1"/>
      <c r="O19076" s="2"/>
      <c r="P19076">
        <v>19075</v>
      </c>
      <c r="Q19076" s="1" t="s">
        <v>754</v>
      </c>
      <c r="R19076" s="1"/>
      <c r="S19076" s="2"/>
      <c r="T19076">
        <v>19075</v>
      </c>
      <c r="U19076" s="1" t="s">
        <v>178</v>
      </c>
      <c r="V19076" s="1"/>
      <c r="W19076" s="2"/>
      <c r="X19076">
        <v>19075</v>
      </c>
      <c r="Y19076" s="1" t="s">
        <v>179</v>
      </c>
      <c r="Z19076" s="1"/>
      <c r="AA19076" s="2"/>
      <c r="AD19076"/>
      <c r="AE19076" s="3"/>
      <c r="AF19076" s="3"/>
      <c r="AG19076" s="46"/>
    </row>
    <row r="19077" spans="8:33">
      <c r="H19077">
        <v>19076</v>
      </c>
      <c r="I19077" s="1" t="s">
        <v>752</v>
      </c>
      <c r="J19077" s="1"/>
      <c r="K19077" s="2"/>
      <c r="L19077">
        <v>19076</v>
      </c>
      <c r="M19077" s="1" t="s">
        <v>753</v>
      </c>
      <c r="N19077" s="1"/>
      <c r="O19077" s="2"/>
      <c r="P19077">
        <v>19076</v>
      </c>
      <c r="Q19077" s="1" t="s">
        <v>754</v>
      </c>
      <c r="R19077" s="1"/>
      <c r="S19077" s="2"/>
      <c r="T19077">
        <v>19076</v>
      </c>
      <c r="U19077" s="1" t="s">
        <v>178</v>
      </c>
      <c r="V19077" s="1"/>
      <c r="W19077" s="2"/>
      <c r="X19077">
        <v>19076</v>
      </c>
      <c r="Y19077" s="1" t="s">
        <v>179</v>
      </c>
      <c r="Z19077" s="1"/>
      <c r="AA19077" s="2"/>
      <c r="AD19077"/>
      <c r="AE19077" s="3"/>
      <c r="AF19077" s="3"/>
      <c r="AG19077" s="46"/>
    </row>
    <row r="19078" spans="8:33">
      <c r="H19078">
        <v>19077</v>
      </c>
      <c r="I19078" s="1" t="s">
        <v>752</v>
      </c>
      <c r="J19078" s="1"/>
      <c r="K19078" s="2"/>
      <c r="L19078">
        <v>19077</v>
      </c>
      <c r="M19078" s="1" t="s">
        <v>753</v>
      </c>
      <c r="N19078" s="1"/>
      <c r="O19078" s="2"/>
      <c r="P19078">
        <v>19077</v>
      </c>
      <c r="Q19078" s="1" t="s">
        <v>754</v>
      </c>
      <c r="R19078" s="1"/>
      <c r="S19078" s="2"/>
      <c r="T19078">
        <v>19077</v>
      </c>
      <c r="U19078" s="1" t="s">
        <v>178</v>
      </c>
      <c r="V19078" s="1"/>
      <c r="W19078" s="2"/>
      <c r="X19078">
        <v>19077</v>
      </c>
      <c r="Y19078" s="1" t="s">
        <v>179</v>
      </c>
      <c r="Z19078" s="1"/>
      <c r="AA19078" s="2"/>
    </row>
    <row r="19079" spans="8:33">
      <c r="H19079">
        <v>19078</v>
      </c>
      <c r="I19079" s="1" t="s">
        <v>752</v>
      </c>
      <c r="J19079" s="1"/>
      <c r="K19079" s="2"/>
      <c r="L19079">
        <v>19078</v>
      </c>
      <c r="M19079" s="1" t="s">
        <v>753</v>
      </c>
      <c r="N19079" s="1"/>
      <c r="O19079" s="2"/>
      <c r="P19079">
        <v>19078</v>
      </c>
      <c r="Q19079" s="1" t="s">
        <v>754</v>
      </c>
      <c r="R19079" s="1"/>
      <c r="S19079" s="2"/>
      <c r="T19079">
        <v>19078</v>
      </c>
      <c r="U19079" s="1" t="s">
        <v>178</v>
      </c>
      <c r="V19079" s="1"/>
      <c r="W19079" s="2"/>
      <c r="X19079">
        <v>19078</v>
      </c>
      <c r="Y19079" s="1" t="s">
        <v>179</v>
      </c>
      <c r="Z19079" s="1"/>
      <c r="AA19079" s="2"/>
    </row>
    <row r="19080" spans="8:33">
      <c r="H19080">
        <v>19079</v>
      </c>
      <c r="I19080" s="1" t="s">
        <v>752</v>
      </c>
      <c r="J19080" s="1"/>
      <c r="K19080" s="2"/>
      <c r="L19080">
        <v>19079</v>
      </c>
      <c r="M19080" s="1" t="s">
        <v>753</v>
      </c>
      <c r="N19080" s="1"/>
      <c r="O19080" s="2"/>
      <c r="P19080">
        <v>19079</v>
      </c>
      <c r="Q19080" s="1" t="s">
        <v>754</v>
      </c>
      <c r="R19080" s="1"/>
      <c r="S19080" s="2"/>
      <c r="T19080">
        <v>19079</v>
      </c>
      <c r="U19080" s="1" t="s">
        <v>178</v>
      </c>
      <c r="V19080" s="1"/>
      <c r="W19080" s="2"/>
      <c r="X19080">
        <v>19079</v>
      </c>
      <c r="Y19080" s="1" t="s">
        <v>179</v>
      </c>
      <c r="Z19080" s="1"/>
      <c r="AA19080" s="2"/>
    </row>
    <row r="19081" spans="8:33">
      <c r="H19081">
        <v>19080</v>
      </c>
      <c r="I19081" s="1" t="s">
        <v>752</v>
      </c>
      <c r="J19081" s="1"/>
      <c r="K19081" s="2"/>
      <c r="L19081">
        <v>19080</v>
      </c>
      <c r="M19081" s="1" t="s">
        <v>753</v>
      </c>
      <c r="N19081" s="1"/>
      <c r="O19081" s="2"/>
      <c r="P19081">
        <v>19080</v>
      </c>
      <c r="Q19081" s="1" t="s">
        <v>754</v>
      </c>
      <c r="R19081" s="1"/>
      <c r="S19081" s="2"/>
      <c r="T19081">
        <v>19080</v>
      </c>
      <c r="U19081" s="1" t="s">
        <v>178</v>
      </c>
      <c r="V19081" s="1"/>
      <c r="W19081" s="2"/>
      <c r="X19081">
        <v>19080</v>
      </c>
      <c r="Y19081" s="1" t="s">
        <v>179</v>
      </c>
      <c r="Z19081" s="1"/>
      <c r="AA19081" s="2"/>
    </row>
    <row r="19082" spans="8:33">
      <c r="H19082">
        <v>19081</v>
      </c>
      <c r="I19082" s="1" t="s">
        <v>752</v>
      </c>
      <c r="J19082" s="1"/>
      <c r="K19082" s="2"/>
      <c r="L19082">
        <v>19081</v>
      </c>
      <c r="M19082" s="1" t="s">
        <v>753</v>
      </c>
      <c r="N19082" s="1"/>
      <c r="O19082" s="2"/>
      <c r="P19082">
        <v>19081</v>
      </c>
      <c r="Q19082" s="1" t="s">
        <v>754</v>
      </c>
      <c r="R19082" s="1"/>
      <c r="S19082" s="2"/>
      <c r="T19082">
        <v>19081</v>
      </c>
      <c r="U19082" s="1" t="s">
        <v>178</v>
      </c>
      <c r="V19082" s="1"/>
      <c r="W19082" s="2"/>
      <c r="X19082">
        <v>19081</v>
      </c>
      <c r="Y19082" s="1" t="s">
        <v>179</v>
      </c>
      <c r="Z19082" s="1"/>
      <c r="AA19082" s="2"/>
    </row>
    <row r="19083" spans="8:33">
      <c r="H19083">
        <v>19082</v>
      </c>
      <c r="I19083" s="1" t="s">
        <v>752</v>
      </c>
      <c r="J19083" s="1"/>
      <c r="K19083" s="2"/>
      <c r="L19083">
        <v>19082</v>
      </c>
      <c r="M19083" s="1" t="s">
        <v>753</v>
      </c>
      <c r="N19083" s="1"/>
      <c r="O19083" s="2"/>
      <c r="P19083">
        <v>19082</v>
      </c>
      <c r="Q19083" s="1" t="s">
        <v>754</v>
      </c>
      <c r="R19083" s="1"/>
      <c r="S19083" s="2"/>
      <c r="T19083">
        <v>19082</v>
      </c>
      <c r="U19083" s="1" t="s">
        <v>178</v>
      </c>
      <c r="V19083" s="1"/>
      <c r="W19083" s="2"/>
      <c r="X19083">
        <v>19082</v>
      </c>
      <c r="Y19083" s="1" t="s">
        <v>179</v>
      </c>
      <c r="Z19083" s="1"/>
      <c r="AA19083" s="2"/>
    </row>
    <row r="19084" spans="8:33">
      <c r="H19084">
        <v>19083</v>
      </c>
      <c r="I19084" s="1" t="s">
        <v>752</v>
      </c>
      <c r="J19084" s="1"/>
      <c r="K19084" s="2"/>
      <c r="L19084">
        <v>19083</v>
      </c>
      <c r="M19084" s="1" t="s">
        <v>753</v>
      </c>
      <c r="N19084" s="1"/>
      <c r="O19084" s="2"/>
      <c r="P19084">
        <v>19083</v>
      </c>
      <c r="Q19084" s="1" t="s">
        <v>754</v>
      </c>
      <c r="R19084" s="1"/>
      <c r="S19084" s="2"/>
      <c r="T19084">
        <v>19083</v>
      </c>
      <c r="U19084" s="1" t="s">
        <v>178</v>
      </c>
      <c r="V19084" s="1"/>
      <c r="W19084" s="2"/>
      <c r="X19084">
        <v>19083</v>
      </c>
      <c r="Y19084" s="1" t="s">
        <v>179</v>
      </c>
      <c r="Z19084" s="1"/>
      <c r="AA19084" s="2"/>
    </row>
    <row r="19085" spans="8:33">
      <c r="H19085">
        <v>19084</v>
      </c>
      <c r="I19085" s="1" t="s">
        <v>752</v>
      </c>
      <c r="J19085" s="1"/>
      <c r="K19085" s="2"/>
      <c r="L19085">
        <v>19084</v>
      </c>
      <c r="M19085" s="1" t="s">
        <v>753</v>
      </c>
      <c r="N19085" s="1"/>
      <c r="O19085" s="2"/>
      <c r="P19085">
        <v>19084</v>
      </c>
      <c r="Q19085" s="1" t="s">
        <v>754</v>
      </c>
      <c r="R19085" s="1"/>
      <c r="S19085" s="2"/>
      <c r="T19085">
        <v>19084</v>
      </c>
      <c r="U19085" s="1" t="s">
        <v>178</v>
      </c>
      <c r="V19085" s="1"/>
      <c r="W19085" s="2"/>
      <c r="X19085">
        <v>19084</v>
      </c>
      <c r="Y19085" s="1" t="s">
        <v>179</v>
      </c>
      <c r="Z19085" s="1"/>
      <c r="AA19085" s="2"/>
    </row>
    <row r="19086" spans="8:33">
      <c r="H19086">
        <v>19085</v>
      </c>
      <c r="I19086" s="1" t="s">
        <v>752</v>
      </c>
      <c r="J19086" s="1"/>
      <c r="K19086" s="2"/>
      <c r="L19086">
        <v>19085</v>
      </c>
      <c r="M19086" s="1" t="s">
        <v>753</v>
      </c>
      <c r="N19086" s="1"/>
      <c r="O19086" s="2"/>
      <c r="P19086">
        <v>19085</v>
      </c>
      <c r="Q19086" s="1" t="s">
        <v>754</v>
      </c>
      <c r="R19086" s="1"/>
      <c r="S19086" s="2"/>
      <c r="T19086">
        <v>19085</v>
      </c>
      <c r="U19086" s="1" t="s">
        <v>178</v>
      </c>
      <c r="V19086" s="1"/>
      <c r="W19086" s="2"/>
      <c r="X19086">
        <v>19085</v>
      </c>
      <c r="Y19086" s="1" t="s">
        <v>179</v>
      </c>
      <c r="Z19086" s="1"/>
      <c r="AA19086" s="2"/>
    </row>
    <row r="19087" spans="8:33">
      <c r="H19087">
        <v>19086</v>
      </c>
      <c r="I19087" s="1" t="s">
        <v>752</v>
      </c>
      <c r="J19087" s="1"/>
      <c r="K19087" s="2"/>
      <c r="L19087">
        <v>19086</v>
      </c>
      <c r="M19087" s="1" t="s">
        <v>753</v>
      </c>
      <c r="N19087" s="1"/>
      <c r="O19087" s="2"/>
      <c r="P19087">
        <v>19086</v>
      </c>
      <c r="Q19087" s="1" t="s">
        <v>754</v>
      </c>
      <c r="R19087" s="1"/>
      <c r="S19087" s="2"/>
      <c r="T19087">
        <v>19086</v>
      </c>
      <c r="U19087" s="1" t="s">
        <v>178</v>
      </c>
      <c r="V19087" s="1"/>
      <c r="W19087" s="2"/>
      <c r="X19087">
        <v>19086</v>
      </c>
      <c r="Y19087" s="1" t="s">
        <v>179</v>
      </c>
      <c r="Z19087" s="1"/>
      <c r="AA19087" s="2"/>
    </row>
    <row r="19088" spans="8:33">
      <c r="H19088">
        <v>19087</v>
      </c>
      <c r="I19088" s="1" t="s">
        <v>752</v>
      </c>
      <c r="J19088" s="1"/>
      <c r="K19088" s="2"/>
      <c r="L19088">
        <v>19087</v>
      </c>
      <c r="M19088" s="1" t="s">
        <v>753</v>
      </c>
      <c r="N19088" s="1"/>
      <c r="O19088" s="2"/>
      <c r="P19088">
        <v>19087</v>
      </c>
      <c r="Q19088" s="1" t="s">
        <v>754</v>
      </c>
      <c r="R19088" s="1"/>
      <c r="S19088" s="2"/>
      <c r="T19088">
        <v>19087</v>
      </c>
      <c r="U19088" s="1" t="s">
        <v>178</v>
      </c>
      <c r="V19088" s="1"/>
      <c r="W19088" s="2"/>
      <c r="X19088">
        <v>19087</v>
      </c>
      <c r="Y19088" s="1" t="s">
        <v>179</v>
      </c>
      <c r="Z19088" s="1"/>
      <c r="AA19088" s="2"/>
    </row>
    <row r="19089" spans="8:27">
      <c r="H19089">
        <v>19088</v>
      </c>
      <c r="I19089" s="1" t="s">
        <v>752</v>
      </c>
      <c r="J19089" s="1"/>
      <c r="K19089" s="2"/>
      <c r="L19089">
        <v>19088</v>
      </c>
      <c r="M19089" s="1" t="s">
        <v>753</v>
      </c>
      <c r="N19089" s="1"/>
      <c r="O19089" s="2"/>
      <c r="P19089">
        <v>19088</v>
      </c>
      <c r="Q19089" s="1" t="s">
        <v>754</v>
      </c>
      <c r="R19089" s="1"/>
      <c r="S19089" s="2"/>
      <c r="T19089">
        <v>19088</v>
      </c>
      <c r="U19089" s="1" t="s">
        <v>178</v>
      </c>
      <c r="V19089" s="1"/>
      <c r="W19089" s="2"/>
      <c r="X19089">
        <v>19088</v>
      </c>
      <c r="Y19089" s="1" t="s">
        <v>179</v>
      </c>
      <c r="Z19089" s="1"/>
      <c r="AA19089" s="2"/>
    </row>
    <row r="19090" spans="8:27">
      <c r="H19090">
        <v>19089</v>
      </c>
      <c r="I19090" s="1" t="s">
        <v>752</v>
      </c>
      <c r="J19090" s="1"/>
      <c r="K19090" s="2"/>
      <c r="L19090">
        <v>19089</v>
      </c>
      <c r="M19090" s="1" t="s">
        <v>753</v>
      </c>
      <c r="N19090" s="1"/>
      <c r="O19090" s="2"/>
      <c r="P19090">
        <v>19089</v>
      </c>
      <c r="Q19090" s="1" t="s">
        <v>754</v>
      </c>
      <c r="R19090" s="1"/>
      <c r="S19090" s="2"/>
      <c r="T19090">
        <v>19089</v>
      </c>
      <c r="U19090" s="1" t="s">
        <v>178</v>
      </c>
      <c r="V19090" s="1"/>
      <c r="W19090" s="2"/>
      <c r="X19090">
        <v>19089</v>
      </c>
      <c r="Y19090" s="1" t="s">
        <v>179</v>
      </c>
      <c r="Z19090" s="1"/>
      <c r="AA19090" s="2"/>
    </row>
    <row r="19091" spans="8:27">
      <c r="H19091">
        <v>19090</v>
      </c>
      <c r="I19091" s="1" t="s">
        <v>752</v>
      </c>
      <c r="J19091" s="1"/>
      <c r="K19091" s="2"/>
      <c r="L19091">
        <v>19090</v>
      </c>
      <c r="M19091" s="1" t="s">
        <v>753</v>
      </c>
      <c r="N19091" s="1"/>
      <c r="O19091" s="2"/>
      <c r="P19091">
        <v>19090</v>
      </c>
      <c r="Q19091" s="1" t="s">
        <v>754</v>
      </c>
      <c r="R19091" s="1"/>
      <c r="S19091" s="2"/>
      <c r="T19091">
        <v>19090</v>
      </c>
      <c r="U19091" s="1" t="s">
        <v>178</v>
      </c>
      <c r="V19091" s="1"/>
      <c r="W19091" s="2"/>
      <c r="X19091">
        <v>19090</v>
      </c>
      <c r="Y19091" s="1" t="s">
        <v>179</v>
      </c>
      <c r="Z19091" s="1"/>
      <c r="AA19091" s="2"/>
    </row>
    <row r="19092" spans="8:27">
      <c r="H19092">
        <v>19091</v>
      </c>
      <c r="I19092" s="1" t="s">
        <v>752</v>
      </c>
      <c r="J19092" s="1"/>
      <c r="K19092" s="2"/>
      <c r="L19092">
        <v>19091</v>
      </c>
      <c r="M19092" s="1" t="s">
        <v>753</v>
      </c>
      <c r="N19092" s="1"/>
      <c r="O19092" s="2"/>
      <c r="P19092">
        <v>19091</v>
      </c>
      <c r="Q19092" s="1" t="s">
        <v>754</v>
      </c>
      <c r="R19092" s="1"/>
      <c r="S19092" s="2"/>
      <c r="T19092">
        <v>19091</v>
      </c>
      <c r="U19092" s="1" t="s">
        <v>178</v>
      </c>
      <c r="V19092" s="1"/>
      <c r="W19092" s="2"/>
      <c r="X19092">
        <v>19091</v>
      </c>
      <c r="Y19092" s="1" t="s">
        <v>179</v>
      </c>
      <c r="Z19092" s="1"/>
      <c r="AA19092" s="2"/>
    </row>
    <row r="19093" spans="8:27">
      <c r="H19093">
        <v>19092</v>
      </c>
      <c r="I19093" s="1" t="s">
        <v>752</v>
      </c>
      <c r="J19093" s="1"/>
      <c r="K19093" s="2"/>
      <c r="L19093">
        <v>19092</v>
      </c>
      <c r="M19093" s="1" t="s">
        <v>753</v>
      </c>
      <c r="N19093" s="1"/>
      <c r="O19093" s="2"/>
      <c r="P19093">
        <v>19092</v>
      </c>
      <c r="Q19093" s="1" t="s">
        <v>754</v>
      </c>
      <c r="R19093" s="1"/>
      <c r="S19093" s="2"/>
      <c r="T19093">
        <v>19092</v>
      </c>
      <c r="U19093" s="1" t="s">
        <v>178</v>
      </c>
      <c r="V19093" s="1"/>
      <c r="W19093" s="2"/>
      <c r="X19093">
        <v>19092</v>
      </c>
      <c r="Y19093" s="1" t="s">
        <v>179</v>
      </c>
      <c r="Z19093" s="1"/>
      <c r="AA19093" s="2"/>
    </row>
    <row r="19094" spans="8:27">
      <c r="H19094">
        <v>19093</v>
      </c>
      <c r="I19094" s="1" t="s">
        <v>752</v>
      </c>
      <c r="J19094" s="1"/>
      <c r="K19094" s="2"/>
      <c r="L19094">
        <v>19093</v>
      </c>
      <c r="M19094" s="1" t="s">
        <v>753</v>
      </c>
      <c r="N19094" s="1"/>
      <c r="O19094" s="2"/>
      <c r="P19094">
        <v>19093</v>
      </c>
      <c r="Q19094" s="1" t="s">
        <v>754</v>
      </c>
      <c r="R19094" s="1"/>
      <c r="S19094" s="2"/>
      <c r="T19094">
        <v>19093</v>
      </c>
      <c r="U19094" s="1" t="s">
        <v>178</v>
      </c>
      <c r="V19094" s="1"/>
      <c r="W19094" s="2"/>
      <c r="X19094">
        <v>19093</v>
      </c>
      <c r="Y19094" s="1" t="s">
        <v>179</v>
      </c>
      <c r="Z19094" s="1"/>
      <c r="AA19094" s="2"/>
    </row>
    <row r="19095" spans="8:27">
      <c r="H19095">
        <v>19094</v>
      </c>
      <c r="I19095" s="1" t="s">
        <v>752</v>
      </c>
      <c r="J19095" s="1"/>
      <c r="K19095" s="2"/>
      <c r="L19095">
        <v>19094</v>
      </c>
      <c r="M19095" s="1" t="s">
        <v>753</v>
      </c>
      <c r="N19095" s="1"/>
      <c r="O19095" s="2"/>
      <c r="P19095">
        <v>19094</v>
      </c>
      <c r="Q19095" s="1" t="s">
        <v>754</v>
      </c>
      <c r="R19095" s="1"/>
      <c r="S19095" s="2"/>
      <c r="T19095">
        <v>19094</v>
      </c>
      <c r="U19095" s="1" t="s">
        <v>178</v>
      </c>
      <c r="V19095" s="1"/>
      <c r="W19095" s="2"/>
      <c r="X19095">
        <v>19094</v>
      </c>
      <c r="Y19095" s="1" t="s">
        <v>179</v>
      </c>
      <c r="Z19095" s="1"/>
      <c r="AA19095" s="2"/>
    </row>
    <row r="19096" spans="8:27">
      <c r="H19096">
        <v>19095</v>
      </c>
      <c r="I19096" s="1" t="s">
        <v>752</v>
      </c>
      <c r="J19096" s="1"/>
      <c r="K19096" s="2"/>
      <c r="L19096">
        <v>19095</v>
      </c>
      <c r="M19096" s="1" t="s">
        <v>753</v>
      </c>
      <c r="N19096" s="1"/>
      <c r="O19096" s="2"/>
      <c r="P19096">
        <v>19095</v>
      </c>
      <c r="Q19096" s="1" t="s">
        <v>754</v>
      </c>
      <c r="R19096" s="1"/>
      <c r="S19096" s="2"/>
      <c r="T19096">
        <v>19095</v>
      </c>
      <c r="U19096" s="1" t="s">
        <v>178</v>
      </c>
      <c r="V19096" s="1"/>
      <c r="W19096" s="2"/>
      <c r="X19096">
        <v>19095</v>
      </c>
      <c r="Y19096" s="1" t="s">
        <v>179</v>
      </c>
      <c r="Z19096" s="1"/>
      <c r="AA19096" s="2"/>
    </row>
    <row r="19097" spans="8:27">
      <c r="H19097">
        <v>19096</v>
      </c>
      <c r="I19097" s="1" t="s">
        <v>752</v>
      </c>
      <c r="J19097" s="1"/>
      <c r="K19097" s="2"/>
      <c r="L19097">
        <v>19096</v>
      </c>
      <c r="M19097" s="1" t="s">
        <v>753</v>
      </c>
      <c r="N19097" s="1"/>
      <c r="O19097" s="2"/>
      <c r="P19097">
        <v>19096</v>
      </c>
      <c r="Q19097" s="1" t="s">
        <v>754</v>
      </c>
      <c r="R19097" s="1"/>
      <c r="S19097" s="2"/>
      <c r="T19097">
        <v>19096</v>
      </c>
      <c r="U19097" s="1" t="s">
        <v>178</v>
      </c>
      <c r="V19097" s="1"/>
      <c r="W19097" s="2"/>
      <c r="X19097">
        <v>19096</v>
      </c>
      <c r="Y19097" s="1" t="s">
        <v>179</v>
      </c>
      <c r="Z19097" s="1"/>
      <c r="AA19097" s="2"/>
    </row>
    <row r="19098" spans="8:27">
      <c r="H19098">
        <v>19097</v>
      </c>
      <c r="I19098" s="1" t="s">
        <v>752</v>
      </c>
      <c r="J19098" s="1"/>
      <c r="K19098" s="2"/>
      <c r="L19098">
        <v>19097</v>
      </c>
      <c r="M19098" s="1" t="s">
        <v>753</v>
      </c>
      <c r="N19098" s="1"/>
      <c r="O19098" s="2"/>
      <c r="P19098">
        <v>19097</v>
      </c>
      <c r="Q19098" s="1" t="s">
        <v>754</v>
      </c>
      <c r="R19098" s="1"/>
      <c r="S19098" s="2"/>
      <c r="T19098">
        <v>19097</v>
      </c>
      <c r="U19098" s="1" t="s">
        <v>178</v>
      </c>
      <c r="V19098" s="1"/>
      <c r="W19098" s="2"/>
      <c r="X19098">
        <v>19097</v>
      </c>
      <c r="Y19098" s="1" t="s">
        <v>179</v>
      </c>
      <c r="Z19098" s="1"/>
      <c r="AA19098" s="2"/>
    </row>
    <row r="19099" spans="8:27">
      <c r="H19099">
        <v>19098</v>
      </c>
      <c r="I19099" s="1" t="s">
        <v>752</v>
      </c>
      <c r="J19099" s="1"/>
      <c r="K19099" s="2"/>
      <c r="L19099">
        <v>19098</v>
      </c>
      <c r="M19099" s="1" t="s">
        <v>753</v>
      </c>
      <c r="N19099" s="1"/>
      <c r="O19099" s="2"/>
      <c r="P19099">
        <v>19098</v>
      </c>
      <c r="Q19099" s="1" t="s">
        <v>754</v>
      </c>
      <c r="R19099" s="1"/>
      <c r="S19099" s="2"/>
      <c r="T19099">
        <v>19098</v>
      </c>
      <c r="U19099" s="1" t="s">
        <v>178</v>
      </c>
      <c r="V19099" s="1"/>
      <c r="W19099" s="2"/>
      <c r="X19099">
        <v>19098</v>
      </c>
      <c r="Y19099" s="1" t="s">
        <v>179</v>
      </c>
      <c r="Z19099" s="1"/>
      <c r="AA19099" s="2"/>
    </row>
    <row r="19100" spans="8:27">
      <c r="H19100">
        <v>19099</v>
      </c>
      <c r="I19100" s="1" t="s">
        <v>752</v>
      </c>
      <c r="J19100" s="1"/>
      <c r="K19100" s="2"/>
      <c r="L19100">
        <v>19099</v>
      </c>
      <c r="M19100" s="1" t="s">
        <v>753</v>
      </c>
      <c r="N19100" s="1"/>
      <c r="O19100" s="2"/>
      <c r="P19100">
        <v>19099</v>
      </c>
      <c r="Q19100" s="1" t="s">
        <v>754</v>
      </c>
      <c r="R19100" s="1"/>
      <c r="S19100" s="2"/>
      <c r="T19100">
        <v>19099</v>
      </c>
      <c r="U19100" s="1" t="s">
        <v>178</v>
      </c>
      <c r="V19100" s="1"/>
      <c r="W19100" s="2"/>
      <c r="X19100">
        <v>19099</v>
      </c>
      <c r="Y19100" s="1" t="s">
        <v>179</v>
      </c>
      <c r="Z19100" s="1"/>
      <c r="AA19100" s="2"/>
    </row>
    <row r="19101" spans="8:27">
      <c r="H19101">
        <v>19100</v>
      </c>
      <c r="I19101" s="1" t="s">
        <v>752</v>
      </c>
      <c r="J19101" s="1"/>
      <c r="K19101" s="2"/>
      <c r="L19101">
        <v>19100</v>
      </c>
      <c r="M19101" s="1" t="s">
        <v>753</v>
      </c>
      <c r="N19101" s="1"/>
      <c r="O19101" s="2"/>
      <c r="P19101">
        <v>19100</v>
      </c>
      <c r="Q19101" s="1" t="s">
        <v>754</v>
      </c>
      <c r="R19101" s="1"/>
      <c r="S19101" s="2"/>
      <c r="T19101">
        <v>19100</v>
      </c>
      <c r="U19101" s="1" t="s">
        <v>178</v>
      </c>
      <c r="V19101" s="1"/>
      <c r="W19101" s="2"/>
      <c r="X19101">
        <v>19100</v>
      </c>
      <c r="Y19101" s="1" t="s">
        <v>179</v>
      </c>
      <c r="Z19101" s="1"/>
      <c r="AA19101" s="2"/>
    </row>
    <row r="19102" spans="8:27">
      <c r="H19102">
        <v>19101</v>
      </c>
      <c r="I19102" s="1" t="s">
        <v>752</v>
      </c>
      <c r="J19102" s="1"/>
      <c r="K19102" s="2"/>
      <c r="L19102">
        <v>19101</v>
      </c>
      <c r="M19102" s="1" t="s">
        <v>753</v>
      </c>
      <c r="N19102" s="1"/>
      <c r="O19102" s="2"/>
      <c r="P19102">
        <v>19101</v>
      </c>
      <c r="Q19102" s="1" t="s">
        <v>754</v>
      </c>
      <c r="R19102" s="1"/>
      <c r="S19102" s="2"/>
      <c r="T19102">
        <v>19101</v>
      </c>
      <c r="U19102" s="1" t="s">
        <v>178</v>
      </c>
      <c r="V19102" s="1"/>
      <c r="W19102" s="2"/>
      <c r="X19102">
        <v>19101</v>
      </c>
      <c r="Y19102" s="1" t="s">
        <v>179</v>
      </c>
      <c r="Z19102" s="1"/>
      <c r="AA19102" s="2"/>
    </row>
    <row r="19103" spans="8:27">
      <c r="H19103">
        <v>19102</v>
      </c>
      <c r="I19103" s="1" t="s">
        <v>752</v>
      </c>
      <c r="J19103" s="1"/>
      <c r="K19103" s="2"/>
      <c r="L19103">
        <v>19102</v>
      </c>
      <c r="M19103" s="1" t="s">
        <v>753</v>
      </c>
      <c r="N19103" s="1"/>
      <c r="O19103" s="2"/>
      <c r="P19103">
        <v>19102</v>
      </c>
      <c r="Q19103" s="1" t="s">
        <v>754</v>
      </c>
      <c r="R19103" s="1"/>
      <c r="S19103" s="2"/>
      <c r="T19103">
        <v>19102</v>
      </c>
      <c r="U19103" s="1" t="s">
        <v>178</v>
      </c>
      <c r="V19103" s="1"/>
      <c r="W19103" s="2"/>
      <c r="X19103">
        <v>19102</v>
      </c>
      <c r="Y19103" s="1" t="s">
        <v>179</v>
      </c>
      <c r="Z19103" s="1"/>
      <c r="AA19103" s="2"/>
    </row>
    <row r="19104" spans="8:27">
      <c r="H19104">
        <v>19103</v>
      </c>
      <c r="I19104" s="1" t="s">
        <v>752</v>
      </c>
      <c r="J19104" s="1"/>
      <c r="K19104" s="2"/>
      <c r="L19104">
        <v>19103</v>
      </c>
      <c r="M19104" s="1" t="s">
        <v>753</v>
      </c>
      <c r="N19104" s="1"/>
      <c r="O19104" s="2"/>
      <c r="P19104">
        <v>19103</v>
      </c>
      <c r="Q19104" s="1" t="s">
        <v>754</v>
      </c>
      <c r="R19104" s="1"/>
      <c r="S19104" s="2"/>
      <c r="T19104">
        <v>19103</v>
      </c>
      <c r="U19104" s="1" t="s">
        <v>178</v>
      </c>
      <c r="V19104" s="1"/>
      <c r="W19104" s="2"/>
      <c r="X19104">
        <v>19103</v>
      </c>
      <c r="Y19104" s="1" t="s">
        <v>179</v>
      </c>
      <c r="Z19104" s="1"/>
      <c r="AA19104" s="2"/>
    </row>
    <row r="19105" spans="8:27">
      <c r="H19105">
        <v>19104</v>
      </c>
      <c r="I19105" s="1" t="s">
        <v>752</v>
      </c>
      <c r="J19105" s="1"/>
      <c r="K19105" s="2"/>
      <c r="L19105">
        <v>19104</v>
      </c>
      <c r="M19105" s="1" t="s">
        <v>753</v>
      </c>
      <c r="N19105" s="1"/>
      <c r="O19105" s="2"/>
      <c r="P19105">
        <v>19104</v>
      </c>
      <c r="Q19105" s="1" t="s">
        <v>754</v>
      </c>
      <c r="R19105" s="1"/>
      <c r="S19105" s="2"/>
      <c r="T19105">
        <v>19104</v>
      </c>
      <c r="U19105" s="1" t="s">
        <v>178</v>
      </c>
      <c r="V19105" s="1"/>
      <c r="W19105" s="2"/>
      <c r="X19105">
        <v>19104</v>
      </c>
      <c r="Y19105" s="1" t="s">
        <v>179</v>
      </c>
      <c r="Z19105" s="1"/>
      <c r="AA19105" s="2"/>
    </row>
    <row r="19106" spans="8:27">
      <c r="H19106">
        <v>19105</v>
      </c>
      <c r="I19106" s="1" t="s">
        <v>752</v>
      </c>
      <c r="J19106" s="1"/>
      <c r="K19106" s="2"/>
      <c r="L19106">
        <v>19105</v>
      </c>
      <c r="M19106" s="1" t="s">
        <v>753</v>
      </c>
      <c r="N19106" s="1"/>
      <c r="O19106" s="2"/>
      <c r="P19106">
        <v>19105</v>
      </c>
      <c r="Q19106" s="1" t="s">
        <v>754</v>
      </c>
      <c r="R19106" s="1"/>
      <c r="S19106" s="2"/>
      <c r="T19106">
        <v>19105</v>
      </c>
      <c r="U19106" s="1" t="s">
        <v>178</v>
      </c>
      <c r="V19106" s="1"/>
      <c r="W19106" s="2"/>
      <c r="X19106">
        <v>19105</v>
      </c>
      <c r="Y19106" s="1" t="s">
        <v>179</v>
      </c>
      <c r="Z19106" s="1"/>
      <c r="AA19106" s="2"/>
    </row>
    <row r="19107" spans="8:27">
      <c r="H19107">
        <v>19106</v>
      </c>
      <c r="I19107" s="1" t="s">
        <v>752</v>
      </c>
      <c r="J19107" s="1"/>
      <c r="K19107" s="2"/>
      <c r="L19107">
        <v>19106</v>
      </c>
      <c r="M19107" s="1" t="s">
        <v>753</v>
      </c>
      <c r="N19107" s="1"/>
      <c r="O19107" s="2"/>
      <c r="P19107">
        <v>19106</v>
      </c>
      <c r="Q19107" s="1" t="s">
        <v>754</v>
      </c>
      <c r="R19107" s="1"/>
      <c r="S19107" s="2"/>
      <c r="T19107">
        <v>19106</v>
      </c>
      <c r="U19107" s="1" t="s">
        <v>178</v>
      </c>
      <c r="V19107" s="1"/>
      <c r="W19107" s="2"/>
      <c r="X19107">
        <v>19106</v>
      </c>
      <c r="Y19107" s="1" t="s">
        <v>179</v>
      </c>
      <c r="Z19107" s="1"/>
      <c r="AA19107" s="2"/>
    </row>
    <row r="19108" spans="8:27">
      <c r="H19108">
        <v>19107</v>
      </c>
      <c r="I19108" s="1" t="s">
        <v>752</v>
      </c>
      <c r="J19108" s="1"/>
      <c r="K19108" s="2"/>
      <c r="L19108">
        <v>19107</v>
      </c>
      <c r="M19108" s="1" t="s">
        <v>753</v>
      </c>
      <c r="N19108" s="1"/>
      <c r="O19108" s="2"/>
      <c r="P19108">
        <v>19107</v>
      </c>
      <c r="Q19108" s="1" t="s">
        <v>754</v>
      </c>
      <c r="R19108" s="1"/>
      <c r="S19108" s="2"/>
      <c r="T19108">
        <v>19107</v>
      </c>
      <c r="U19108" s="1" t="s">
        <v>178</v>
      </c>
      <c r="V19108" s="1"/>
      <c r="W19108" s="2"/>
      <c r="X19108">
        <v>19107</v>
      </c>
      <c r="Y19108" s="1" t="s">
        <v>179</v>
      </c>
      <c r="Z19108" s="1"/>
      <c r="AA19108" s="2"/>
    </row>
    <row r="19109" spans="8:27">
      <c r="H19109">
        <v>19108</v>
      </c>
      <c r="I19109" s="1" t="s">
        <v>752</v>
      </c>
      <c r="J19109" s="1"/>
      <c r="K19109" s="2"/>
      <c r="L19109">
        <v>19108</v>
      </c>
      <c r="M19109" s="1" t="s">
        <v>753</v>
      </c>
      <c r="N19109" s="1"/>
      <c r="O19109" s="2"/>
      <c r="P19109">
        <v>19108</v>
      </c>
      <c r="Q19109" s="1" t="s">
        <v>754</v>
      </c>
      <c r="R19109" s="1"/>
      <c r="S19109" s="2"/>
      <c r="T19109">
        <v>19108</v>
      </c>
      <c r="U19109" s="1" t="s">
        <v>178</v>
      </c>
      <c r="V19109" s="1"/>
      <c r="W19109" s="2"/>
      <c r="X19109">
        <v>19108</v>
      </c>
      <c r="Y19109" s="1" t="s">
        <v>179</v>
      </c>
      <c r="Z19109" s="1"/>
      <c r="AA19109" s="2"/>
    </row>
    <row r="19110" spans="8:27">
      <c r="H19110">
        <v>19109</v>
      </c>
      <c r="I19110" s="1" t="s">
        <v>752</v>
      </c>
      <c r="J19110" s="1"/>
      <c r="K19110" s="2"/>
      <c r="L19110">
        <v>19109</v>
      </c>
      <c r="M19110" s="1" t="s">
        <v>753</v>
      </c>
      <c r="N19110" s="1"/>
      <c r="O19110" s="2"/>
      <c r="P19110">
        <v>19109</v>
      </c>
      <c r="Q19110" s="1" t="s">
        <v>754</v>
      </c>
      <c r="R19110" s="1"/>
      <c r="S19110" s="2"/>
      <c r="T19110">
        <v>19109</v>
      </c>
      <c r="U19110" s="1" t="s">
        <v>178</v>
      </c>
      <c r="V19110" s="1"/>
      <c r="W19110" s="2"/>
      <c r="X19110">
        <v>19109</v>
      </c>
      <c r="Y19110" s="1" t="s">
        <v>179</v>
      </c>
      <c r="Z19110" s="1"/>
      <c r="AA19110" s="2"/>
    </row>
    <row r="19111" spans="8:27">
      <c r="H19111">
        <v>19110</v>
      </c>
      <c r="I19111" s="1" t="s">
        <v>752</v>
      </c>
      <c r="J19111" s="1"/>
      <c r="K19111" s="2"/>
      <c r="L19111">
        <v>19110</v>
      </c>
      <c r="M19111" s="1" t="s">
        <v>753</v>
      </c>
      <c r="N19111" s="1"/>
      <c r="O19111" s="2"/>
      <c r="P19111">
        <v>19110</v>
      </c>
      <c r="Q19111" s="1" t="s">
        <v>754</v>
      </c>
      <c r="R19111" s="1"/>
      <c r="S19111" s="2"/>
      <c r="T19111">
        <v>19110</v>
      </c>
      <c r="U19111" s="1" t="s">
        <v>178</v>
      </c>
      <c r="V19111" s="1"/>
      <c r="W19111" s="2"/>
      <c r="X19111">
        <v>19110</v>
      </c>
      <c r="Y19111" s="1" t="s">
        <v>179</v>
      </c>
      <c r="Z19111" s="1"/>
      <c r="AA19111" s="2"/>
    </row>
    <row r="19112" spans="8:27">
      <c r="H19112">
        <v>19111</v>
      </c>
      <c r="I19112" s="1" t="s">
        <v>752</v>
      </c>
      <c r="J19112" s="1"/>
      <c r="K19112" s="2"/>
      <c r="L19112">
        <v>19111</v>
      </c>
      <c r="M19112" s="1" t="s">
        <v>753</v>
      </c>
      <c r="N19112" s="1"/>
      <c r="O19112" s="2"/>
      <c r="P19112">
        <v>19111</v>
      </c>
      <c r="Q19112" s="1" t="s">
        <v>754</v>
      </c>
      <c r="R19112" s="1"/>
      <c r="S19112" s="2"/>
      <c r="T19112">
        <v>19111</v>
      </c>
      <c r="U19112" s="1" t="s">
        <v>178</v>
      </c>
      <c r="V19112" s="1"/>
      <c r="W19112" s="2"/>
      <c r="X19112">
        <v>19111</v>
      </c>
      <c r="Y19112" s="1" t="s">
        <v>179</v>
      </c>
      <c r="Z19112" s="1"/>
      <c r="AA19112" s="2"/>
    </row>
    <row r="19113" spans="8:27">
      <c r="H19113">
        <v>19112</v>
      </c>
      <c r="I19113" s="1" t="s">
        <v>752</v>
      </c>
      <c r="J19113" s="1"/>
      <c r="K19113" s="2"/>
      <c r="L19113">
        <v>19112</v>
      </c>
      <c r="M19113" s="1" t="s">
        <v>753</v>
      </c>
      <c r="N19113" s="1"/>
      <c r="O19113" s="2"/>
      <c r="P19113">
        <v>19112</v>
      </c>
      <c r="Q19113" s="1" t="s">
        <v>754</v>
      </c>
      <c r="R19113" s="1"/>
      <c r="S19113" s="2"/>
      <c r="T19113">
        <v>19112</v>
      </c>
      <c r="U19113" s="1" t="s">
        <v>178</v>
      </c>
      <c r="V19113" s="1"/>
      <c r="W19113" s="2"/>
      <c r="X19113">
        <v>19112</v>
      </c>
      <c r="Y19113" s="1" t="s">
        <v>179</v>
      </c>
      <c r="Z19113" s="1"/>
      <c r="AA19113" s="2"/>
    </row>
    <row r="19114" spans="8:27">
      <c r="H19114">
        <v>19113</v>
      </c>
      <c r="I19114" s="1" t="s">
        <v>752</v>
      </c>
      <c r="J19114" s="1"/>
      <c r="K19114" s="2"/>
      <c r="L19114">
        <v>19113</v>
      </c>
      <c r="M19114" s="1" t="s">
        <v>753</v>
      </c>
      <c r="N19114" s="1"/>
      <c r="O19114" s="2"/>
      <c r="P19114">
        <v>19113</v>
      </c>
      <c r="Q19114" s="1" t="s">
        <v>754</v>
      </c>
      <c r="R19114" s="1"/>
      <c r="S19114" s="2"/>
      <c r="T19114">
        <v>19113</v>
      </c>
      <c r="U19114" s="1" t="s">
        <v>178</v>
      </c>
      <c r="V19114" s="1"/>
      <c r="W19114" s="2"/>
      <c r="X19114">
        <v>19113</v>
      </c>
      <c r="Y19114" s="1" t="s">
        <v>179</v>
      </c>
      <c r="Z19114" s="1"/>
      <c r="AA19114" s="2"/>
    </row>
    <row r="19115" spans="8:27">
      <c r="H19115">
        <v>19114</v>
      </c>
      <c r="I19115" s="1" t="s">
        <v>752</v>
      </c>
      <c r="J19115" s="1"/>
      <c r="K19115" s="2"/>
      <c r="L19115">
        <v>19114</v>
      </c>
      <c r="M19115" s="1" t="s">
        <v>753</v>
      </c>
      <c r="N19115" s="1"/>
      <c r="O19115" s="2"/>
      <c r="P19115">
        <v>19114</v>
      </c>
      <c r="Q19115" s="1" t="s">
        <v>754</v>
      </c>
      <c r="R19115" s="1"/>
      <c r="S19115" s="2"/>
      <c r="T19115">
        <v>19114</v>
      </c>
      <c r="U19115" s="1" t="s">
        <v>178</v>
      </c>
      <c r="V19115" s="1"/>
      <c r="W19115" s="2"/>
      <c r="X19115">
        <v>19114</v>
      </c>
      <c r="Y19115" s="1" t="s">
        <v>179</v>
      </c>
      <c r="Z19115" s="1"/>
      <c r="AA19115" s="2"/>
    </row>
    <row r="19116" spans="8:27">
      <c r="H19116">
        <v>19115</v>
      </c>
      <c r="I19116" s="1" t="s">
        <v>752</v>
      </c>
      <c r="J19116" s="1"/>
      <c r="K19116" s="2"/>
      <c r="L19116">
        <v>19115</v>
      </c>
      <c r="M19116" s="1" t="s">
        <v>753</v>
      </c>
      <c r="N19116" s="1"/>
      <c r="O19116" s="2"/>
      <c r="P19116">
        <v>19115</v>
      </c>
      <c r="Q19116" s="1" t="s">
        <v>754</v>
      </c>
      <c r="R19116" s="1"/>
      <c r="S19116" s="2"/>
      <c r="T19116">
        <v>19115</v>
      </c>
      <c r="U19116" s="1" t="s">
        <v>178</v>
      </c>
      <c r="V19116" s="1"/>
      <c r="W19116" s="2"/>
      <c r="X19116">
        <v>19115</v>
      </c>
      <c r="Y19116" s="1" t="s">
        <v>179</v>
      </c>
      <c r="Z19116" s="1"/>
      <c r="AA19116" s="2"/>
    </row>
    <row r="19117" spans="8:27">
      <c r="H19117">
        <v>19116</v>
      </c>
      <c r="I19117" s="1" t="s">
        <v>752</v>
      </c>
      <c r="J19117" s="1"/>
      <c r="K19117" s="2"/>
      <c r="L19117">
        <v>19116</v>
      </c>
      <c r="M19117" s="1" t="s">
        <v>753</v>
      </c>
      <c r="N19117" s="1"/>
      <c r="O19117" s="2"/>
      <c r="P19117">
        <v>19116</v>
      </c>
      <c r="Q19117" s="1" t="s">
        <v>754</v>
      </c>
      <c r="R19117" s="1"/>
      <c r="S19117" s="2"/>
      <c r="T19117">
        <v>19116</v>
      </c>
      <c r="U19117" s="1" t="s">
        <v>178</v>
      </c>
      <c r="V19117" s="1"/>
      <c r="W19117" s="2"/>
      <c r="X19117">
        <v>19116</v>
      </c>
      <c r="Y19117" s="1" t="s">
        <v>179</v>
      </c>
      <c r="Z19117" s="1"/>
      <c r="AA19117" s="2"/>
    </row>
    <row r="19118" spans="8:27">
      <c r="H19118">
        <v>19117</v>
      </c>
      <c r="I19118" s="1" t="s">
        <v>752</v>
      </c>
      <c r="J19118" s="1"/>
      <c r="K19118" s="2"/>
      <c r="L19118">
        <v>19117</v>
      </c>
      <c r="M19118" s="1" t="s">
        <v>753</v>
      </c>
      <c r="N19118" s="1"/>
      <c r="O19118" s="2"/>
      <c r="P19118">
        <v>19117</v>
      </c>
      <c r="Q19118" s="1" t="s">
        <v>754</v>
      </c>
      <c r="R19118" s="1"/>
      <c r="S19118" s="2"/>
      <c r="T19118">
        <v>19117</v>
      </c>
      <c r="U19118" s="1" t="s">
        <v>178</v>
      </c>
      <c r="V19118" s="1"/>
      <c r="W19118" s="2"/>
      <c r="X19118">
        <v>19117</v>
      </c>
      <c r="Y19118" s="1" t="s">
        <v>179</v>
      </c>
      <c r="Z19118" s="1"/>
      <c r="AA19118" s="2"/>
    </row>
    <row r="19119" spans="8:27">
      <c r="H19119">
        <v>19118</v>
      </c>
      <c r="I19119" s="1" t="s">
        <v>752</v>
      </c>
      <c r="J19119" s="1"/>
      <c r="K19119" s="2"/>
      <c r="L19119">
        <v>19118</v>
      </c>
      <c r="M19119" s="1" t="s">
        <v>753</v>
      </c>
      <c r="N19119" s="1"/>
      <c r="O19119" s="2"/>
      <c r="P19119">
        <v>19118</v>
      </c>
      <c r="Q19119" s="1" t="s">
        <v>754</v>
      </c>
      <c r="R19119" s="1"/>
      <c r="S19119" s="2"/>
      <c r="T19119">
        <v>19118</v>
      </c>
      <c r="U19119" s="1" t="s">
        <v>178</v>
      </c>
      <c r="V19119" s="1"/>
      <c r="W19119" s="2"/>
      <c r="X19119">
        <v>19118</v>
      </c>
      <c r="Y19119" s="1" t="s">
        <v>179</v>
      </c>
      <c r="Z19119" s="1"/>
      <c r="AA19119" s="2"/>
    </row>
    <row r="19120" spans="8:27">
      <c r="H19120">
        <v>19119</v>
      </c>
      <c r="I19120" s="1" t="s">
        <v>752</v>
      </c>
      <c r="J19120" s="1"/>
      <c r="K19120" s="2"/>
      <c r="L19120">
        <v>19119</v>
      </c>
      <c r="M19120" s="1" t="s">
        <v>753</v>
      </c>
      <c r="N19120" s="1"/>
      <c r="O19120" s="2"/>
      <c r="P19120">
        <v>19119</v>
      </c>
      <c r="Q19120" s="1" t="s">
        <v>754</v>
      </c>
      <c r="R19120" s="1"/>
      <c r="S19120" s="2"/>
      <c r="T19120">
        <v>19119</v>
      </c>
      <c r="U19120" s="1" t="s">
        <v>178</v>
      </c>
      <c r="V19120" s="1"/>
      <c r="W19120" s="2"/>
      <c r="X19120">
        <v>19119</v>
      </c>
      <c r="Y19120" s="1" t="s">
        <v>179</v>
      </c>
      <c r="Z19120" s="1"/>
      <c r="AA19120" s="2"/>
    </row>
    <row r="19121" spans="8:27">
      <c r="H19121">
        <v>19120</v>
      </c>
      <c r="I19121" s="1" t="s">
        <v>752</v>
      </c>
      <c r="J19121" s="1"/>
      <c r="K19121" s="2"/>
      <c r="L19121">
        <v>19120</v>
      </c>
      <c r="M19121" s="1" t="s">
        <v>753</v>
      </c>
      <c r="N19121" s="1"/>
      <c r="O19121" s="2"/>
      <c r="P19121">
        <v>19120</v>
      </c>
      <c r="Q19121" s="1" t="s">
        <v>754</v>
      </c>
      <c r="R19121" s="1"/>
      <c r="S19121" s="2"/>
      <c r="T19121">
        <v>19120</v>
      </c>
      <c r="U19121" s="1" t="s">
        <v>178</v>
      </c>
      <c r="V19121" s="1"/>
      <c r="W19121" s="2"/>
      <c r="X19121">
        <v>19120</v>
      </c>
      <c r="Y19121" s="1" t="s">
        <v>179</v>
      </c>
      <c r="Z19121" s="1"/>
      <c r="AA19121" s="2"/>
    </row>
    <row r="19122" spans="8:27">
      <c r="H19122">
        <v>19121</v>
      </c>
      <c r="I19122" s="1" t="s">
        <v>752</v>
      </c>
      <c r="J19122" s="1"/>
      <c r="K19122" s="2"/>
      <c r="L19122">
        <v>19121</v>
      </c>
      <c r="M19122" s="1" t="s">
        <v>753</v>
      </c>
      <c r="N19122" s="1"/>
      <c r="O19122" s="2"/>
      <c r="P19122">
        <v>19121</v>
      </c>
      <c r="Q19122" s="1" t="s">
        <v>754</v>
      </c>
      <c r="R19122" s="1"/>
      <c r="S19122" s="2"/>
      <c r="T19122">
        <v>19121</v>
      </c>
      <c r="U19122" s="1" t="s">
        <v>178</v>
      </c>
      <c r="V19122" s="1"/>
      <c r="W19122" s="2"/>
      <c r="X19122">
        <v>19121</v>
      </c>
      <c r="Y19122" s="1" t="s">
        <v>179</v>
      </c>
      <c r="Z19122" s="1"/>
      <c r="AA19122" s="2"/>
    </row>
    <row r="19123" spans="8:27">
      <c r="H19123">
        <v>19122</v>
      </c>
      <c r="I19123" s="1" t="s">
        <v>752</v>
      </c>
      <c r="J19123" s="1"/>
      <c r="K19123" s="2"/>
      <c r="L19123">
        <v>19122</v>
      </c>
      <c r="M19123" s="1" t="s">
        <v>753</v>
      </c>
      <c r="N19123" s="1"/>
      <c r="O19123" s="2"/>
      <c r="P19123">
        <v>19122</v>
      </c>
      <c r="Q19123" s="1" t="s">
        <v>754</v>
      </c>
      <c r="R19123" s="1"/>
      <c r="S19123" s="2"/>
      <c r="T19123">
        <v>19122</v>
      </c>
      <c r="U19123" s="1" t="s">
        <v>178</v>
      </c>
      <c r="V19123" s="1"/>
      <c r="W19123" s="2"/>
      <c r="X19123">
        <v>19122</v>
      </c>
      <c r="Y19123" s="1" t="s">
        <v>179</v>
      </c>
      <c r="Z19123" s="1"/>
      <c r="AA19123" s="2"/>
    </row>
    <row r="19124" spans="8:27">
      <c r="H19124">
        <v>19123</v>
      </c>
      <c r="I19124" s="1" t="s">
        <v>752</v>
      </c>
      <c r="J19124" s="1"/>
      <c r="K19124" s="2"/>
      <c r="L19124">
        <v>19123</v>
      </c>
      <c r="M19124" s="1" t="s">
        <v>753</v>
      </c>
      <c r="N19124" s="1"/>
      <c r="O19124" s="2"/>
      <c r="P19124">
        <v>19123</v>
      </c>
      <c r="Q19124" s="1" t="s">
        <v>754</v>
      </c>
      <c r="R19124" s="1"/>
      <c r="S19124" s="2"/>
      <c r="T19124">
        <v>19123</v>
      </c>
      <c r="U19124" s="1" t="s">
        <v>178</v>
      </c>
      <c r="V19124" s="1"/>
      <c r="W19124" s="2"/>
      <c r="X19124">
        <v>19123</v>
      </c>
      <c r="Y19124" s="1" t="s">
        <v>179</v>
      </c>
      <c r="Z19124" s="1"/>
      <c r="AA19124" s="2"/>
    </row>
    <row r="19125" spans="8:27">
      <c r="H19125">
        <v>19124</v>
      </c>
      <c r="I19125" s="1" t="s">
        <v>752</v>
      </c>
      <c r="J19125" s="1"/>
      <c r="K19125" s="2"/>
      <c r="L19125">
        <v>19124</v>
      </c>
      <c r="M19125" s="1" t="s">
        <v>753</v>
      </c>
      <c r="N19125" s="1"/>
      <c r="O19125" s="2"/>
      <c r="P19125">
        <v>19124</v>
      </c>
      <c r="Q19125" s="1" t="s">
        <v>754</v>
      </c>
      <c r="R19125" s="1"/>
      <c r="S19125" s="2"/>
      <c r="T19125">
        <v>19124</v>
      </c>
      <c r="U19125" s="1" t="s">
        <v>178</v>
      </c>
      <c r="V19125" s="1"/>
      <c r="W19125" s="2"/>
      <c r="X19125">
        <v>19124</v>
      </c>
      <c r="Y19125" s="1" t="s">
        <v>179</v>
      </c>
      <c r="Z19125" s="1"/>
      <c r="AA19125" s="2"/>
    </row>
    <row r="19126" spans="8:27">
      <c r="H19126">
        <v>19125</v>
      </c>
      <c r="I19126" s="1" t="s">
        <v>752</v>
      </c>
      <c r="J19126" s="1"/>
      <c r="K19126" s="2"/>
      <c r="L19126">
        <v>19125</v>
      </c>
      <c r="M19126" s="1" t="s">
        <v>753</v>
      </c>
      <c r="N19126" s="1"/>
      <c r="O19126" s="2"/>
      <c r="P19126">
        <v>19125</v>
      </c>
      <c r="Q19126" s="1" t="s">
        <v>754</v>
      </c>
      <c r="R19126" s="1"/>
      <c r="S19126" s="2"/>
      <c r="T19126">
        <v>19125</v>
      </c>
      <c r="U19126" s="1" t="s">
        <v>178</v>
      </c>
      <c r="V19126" s="1"/>
      <c r="W19126" s="2"/>
      <c r="X19126">
        <v>19125</v>
      </c>
      <c r="Y19126" s="1" t="s">
        <v>179</v>
      </c>
      <c r="Z19126" s="1"/>
      <c r="AA19126" s="2"/>
    </row>
    <row r="19127" spans="8:27">
      <c r="H19127">
        <v>19126</v>
      </c>
      <c r="I19127" s="1" t="s">
        <v>752</v>
      </c>
      <c r="J19127" s="1"/>
      <c r="K19127" s="2"/>
      <c r="L19127">
        <v>19126</v>
      </c>
      <c r="M19127" s="1" t="s">
        <v>753</v>
      </c>
      <c r="N19127" s="1"/>
      <c r="O19127" s="2"/>
      <c r="P19127">
        <v>19126</v>
      </c>
      <c r="Q19127" s="1" t="s">
        <v>754</v>
      </c>
      <c r="R19127" s="1"/>
      <c r="S19127" s="2"/>
      <c r="T19127">
        <v>19126</v>
      </c>
      <c r="U19127" s="1" t="s">
        <v>178</v>
      </c>
      <c r="V19127" s="1"/>
      <c r="W19127" s="2"/>
      <c r="X19127">
        <v>19126</v>
      </c>
      <c r="Y19127" s="1" t="s">
        <v>179</v>
      </c>
      <c r="Z19127" s="1"/>
      <c r="AA19127" s="2"/>
    </row>
    <row r="19128" spans="8:27">
      <c r="H19128">
        <v>19127</v>
      </c>
      <c r="I19128" s="1" t="s">
        <v>752</v>
      </c>
      <c r="J19128" s="1"/>
      <c r="K19128" s="2"/>
      <c r="L19128">
        <v>19127</v>
      </c>
      <c r="M19128" s="1" t="s">
        <v>753</v>
      </c>
      <c r="N19128" s="1"/>
      <c r="O19128" s="2"/>
      <c r="P19128">
        <v>19127</v>
      </c>
      <c r="Q19128" s="1" t="s">
        <v>754</v>
      </c>
      <c r="R19128" s="1"/>
      <c r="S19128" s="2"/>
      <c r="T19128">
        <v>19127</v>
      </c>
      <c r="U19128" s="1" t="s">
        <v>178</v>
      </c>
      <c r="V19128" s="1"/>
      <c r="W19128" s="2"/>
      <c r="X19128">
        <v>19127</v>
      </c>
      <c r="Y19128" s="1" t="s">
        <v>179</v>
      </c>
      <c r="Z19128" s="1"/>
      <c r="AA19128" s="2"/>
    </row>
    <row r="19129" spans="8:27">
      <c r="H19129">
        <v>19128</v>
      </c>
      <c r="I19129" s="1" t="s">
        <v>752</v>
      </c>
      <c r="J19129" s="1"/>
      <c r="K19129" s="2"/>
      <c r="L19129">
        <v>19128</v>
      </c>
      <c r="M19129" s="1" t="s">
        <v>753</v>
      </c>
      <c r="N19129" s="1"/>
      <c r="O19129" s="2"/>
      <c r="P19129">
        <v>19128</v>
      </c>
      <c r="Q19129" s="1" t="s">
        <v>754</v>
      </c>
      <c r="R19129" s="1"/>
      <c r="S19129" s="2"/>
      <c r="T19129">
        <v>19128</v>
      </c>
      <c r="U19129" s="1" t="s">
        <v>178</v>
      </c>
      <c r="V19129" s="1"/>
      <c r="W19129" s="2"/>
      <c r="X19129">
        <v>19128</v>
      </c>
      <c r="Y19129" s="1" t="s">
        <v>179</v>
      </c>
      <c r="Z19129" s="1"/>
      <c r="AA19129" s="2"/>
    </row>
    <row r="19130" spans="8:27">
      <c r="H19130">
        <v>19129</v>
      </c>
      <c r="I19130" s="1" t="s">
        <v>752</v>
      </c>
      <c r="J19130" s="1"/>
      <c r="K19130" s="2"/>
      <c r="L19130">
        <v>19129</v>
      </c>
      <c r="M19130" s="1" t="s">
        <v>753</v>
      </c>
      <c r="N19130" s="1"/>
      <c r="O19130" s="2"/>
      <c r="P19130">
        <v>19129</v>
      </c>
      <c r="Q19130" s="1" t="s">
        <v>754</v>
      </c>
      <c r="R19130" s="1"/>
      <c r="S19130" s="2"/>
      <c r="T19130">
        <v>19129</v>
      </c>
      <c r="U19130" s="1" t="s">
        <v>178</v>
      </c>
      <c r="V19130" s="1"/>
      <c r="W19130" s="2"/>
      <c r="X19130">
        <v>19129</v>
      </c>
      <c r="Y19130" s="1" t="s">
        <v>179</v>
      </c>
      <c r="Z19130" s="1"/>
      <c r="AA19130" s="2"/>
    </row>
    <row r="19131" spans="8:27">
      <c r="H19131">
        <v>19130</v>
      </c>
      <c r="I19131" s="1" t="s">
        <v>752</v>
      </c>
      <c r="J19131" s="1"/>
      <c r="K19131" s="2"/>
      <c r="L19131">
        <v>19130</v>
      </c>
      <c r="M19131" s="1" t="s">
        <v>753</v>
      </c>
      <c r="N19131" s="1"/>
      <c r="O19131" s="2"/>
      <c r="P19131">
        <v>19130</v>
      </c>
      <c r="Q19131" s="1" t="s">
        <v>754</v>
      </c>
      <c r="R19131" s="1"/>
      <c r="S19131" s="2"/>
      <c r="T19131">
        <v>19130</v>
      </c>
      <c r="U19131" s="1" t="s">
        <v>178</v>
      </c>
      <c r="V19131" s="1"/>
      <c r="W19131" s="2"/>
      <c r="X19131">
        <v>19130</v>
      </c>
      <c r="Y19131" s="1" t="s">
        <v>179</v>
      </c>
      <c r="Z19131" s="1"/>
      <c r="AA19131" s="2"/>
    </row>
    <row r="19132" spans="8:27">
      <c r="H19132">
        <v>19131</v>
      </c>
      <c r="I19132" s="1" t="s">
        <v>752</v>
      </c>
      <c r="J19132" s="1"/>
      <c r="K19132" s="2"/>
      <c r="L19132">
        <v>19131</v>
      </c>
      <c r="M19132" s="1" t="s">
        <v>753</v>
      </c>
      <c r="N19132" s="1"/>
      <c r="O19132" s="2"/>
      <c r="P19132">
        <v>19131</v>
      </c>
      <c r="Q19132" s="1" t="s">
        <v>754</v>
      </c>
      <c r="R19132" s="1"/>
      <c r="S19132" s="2"/>
      <c r="T19132">
        <v>19131</v>
      </c>
      <c r="U19132" s="1" t="s">
        <v>178</v>
      </c>
      <c r="V19132" s="1"/>
      <c r="W19132" s="2"/>
      <c r="X19132">
        <v>19131</v>
      </c>
      <c r="Y19132" s="1" t="s">
        <v>179</v>
      </c>
      <c r="Z19132" s="1"/>
      <c r="AA19132" s="2"/>
    </row>
    <row r="19133" spans="8:27">
      <c r="H19133">
        <v>19132</v>
      </c>
      <c r="I19133" s="1" t="s">
        <v>752</v>
      </c>
      <c r="J19133" s="1"/>
      <c r="K19133" s="2"/>
      <c r="L19133">
        <v>19132</v>
      </c>
      <c r="M19133" s="1" t="s">
        <v>753</v>
      </c>
      <c r="N19133" s="1"/>
      <c r="O19133" s="2"/>
      <c r="P19133">
        <v>19132</v>
      </c>
      <c r="Q19133" s="1" t="s">
        <v>754</v>
      </c>
      <c r="R19133" s="1"/>
      <c r="S19133" s="2"/>
      <c r="T19133">
        <v>19132</v>
      </c>
      <c r="U19133" s="1" t="s">
        <v>178</v>
      </c>
      <c r="V19133" s="1"/>
      <c r="W19133" s="2"/>
      <c r="X19133">
        <v>19132</v>
      </c>
      <c r="Y19133" s="1" t="s">
        <v>179</v>
      </c>
      <c r="Z19133" s="1"/>
      <c r="AA19133" s="2"/>
    </row>
    <row r="19134" spans="8:27">
      <c r="H19134">
        <v>19133</v>
      </c>
      <c r="I19134" s="1" t="s">
        <v>752</v>
      </c>
      <c r="J19134" s="1"/>
      <c r="K19134" s="2"/>
      <c r="L19134">
        <v>19133</v>
      </c>
      <c r="M19134" s="1" t="s">
        <v>753</v>
      </c>
      <c r="N19134" s="1"/>
      <c r="O19134" s="2"/>
      <c r="P19134">
        <v>19133</v>
      </c>
      <c r="Q19134" s="1" t="s">
        <v>754</v>
      </c>
      <c r="R19134" s="1"/>
      <c r="S19134" s="2"/>
      <c r="T19134">
        <v>19133</v>
      </c>
      <c r="U19134" s="1" t="s">
        <v>178</v>
      </c>
      <c r="V19134" s="1"/>
      <c r="W19134" s="2"/>
      <c r="X19134">
        <v>19133</v>
      </c>
      <c r="Y19134" s="1" t="s">
        <v>179</v>
      </c>
      <c r="Z19134" s="1"/>
      <c r="AA19134" s="2"/>
    </row>
    <row r="19135" spans="8:27">
      <c r="H19135">
        <v>19134</v>
      </c>
      <c r="I19135" s="1" t="s">
        <v>752</v>
      </c>
      <c r="J19135" s="1"/>
      <c r="K19135" s="2"/>
      <c r="L19135">
        <v>19134</v>
      </c>
      <c r="M19135" s="1" t="s">
        <v>753</v>
      </c>
      <c r="N19135" s="1"/>
      <c r="O19135" s="2"/>
      <c r="P19135">
        <v>19134</v>
      </c>
      <c r="Q19135" s="1" t="s">
        <v>754</v>
      </c>
      <c r="R19135" s="1"/>
      <c r="S19135" s="2"/>
      <c r="T19135">
        <v>19134</v>
      </c>
      <c r="U19135" s="1" t="s">
        <v>178</v>
      </c>
      <c r="V19135" s="1"/>
      <c r="W19135" s="2"/>
      <c r="X19135">
        <v>19134</v>
      </c>
      <c r="Y19135" s="1" t="s">
        <v>179</v>
      </c>
      <c r="Z19135" s="1"/>
      <c r="AA19135" s="2"/>
    </row>
    <row r="19136" spans="8:27">
      <c r="H19136">
        <v>19135</v>
      </c>
      <c r="I19136" s="1" t="s">
        <v>752</v>
      </c>
      <c r="J19136" s="1"/>
      <c r="K19136" s="2"/>
      <c r="L19136">
        <v>19135</v>
      </c>
      <c r="M19136" s="1" t="s">
        <v>753</v>
      </c>
      <c r="N19136" s="1"/>
      <c r="O19136" s="2"/>
      <c r="P19136">
        <v>19135</v>
      </c>
      <c r="Q19136" s="1" t="s">
        <v>754</v>
      </c>
      <c r="R19136" s="1"/>
      <c r="S19136" s="2"/>
      <c r="T19136">
        <v>19135</v>
      </c>
      <c r="U19136" s="1" t="s">
        <v>178</v>
      </c>
      <c r="V19136" s="1"/>
      <c r="W19136" s="2"/>
      <c r="X19136">
        <v>19135</v>
      </c>
      <c r="Y19136" s="1" t="s">
        <v>179</v>
      </c>
      <c r="Z19136" s="1"/>
      <c r="AA19136" s="2"/>
    </row>
    <row r="19137" spans="8:27">
      <c r="H19137">
        <v>19136</v>
      </c>
      <c r="I19137" s="1" t="s">
        <v>752</v>
      </c>
      <c r="J19137" s="1"/>
      <c r="K19137" s="2"/>
      <c r="L19137">
        <v>19136</v>
      </c>
      <c r="M19137" s="1" t="s">
        <v>753</v>
      </c>
      <c r="N19137" s="1"/>
      <c r="O19137" s="2"/>
      <c r="P19137">
        <v>19136</v>
      </c>
      <c r="Q19137" s="1" t="s">
        <v>754</v>
      </c>
      <c r="R19137" s="1"/>
      <c r="S19137" s="2"/>
      <c r="T19137">
        <v>19136</v>
      </c>
      <c r="U19137" s="1" t="s">
        <v>178</v>
      </c>
      <c r="V19137" s="1"/>
      <c r="W19137" s="2"/>
      <c r="X19137">
        <v>19136</v>
      </c>
      <c r="Y19137" s="1" t="s">
        <v>179</v>
      </c>
      <c r="Z19137" s="1"/>
      <c r="AA19137" s="2"/>
    </row>
    <row r="19138" spans="8:27">
      <c r="H19138">
        <v>19137</v>
      </c>
      <c r="I19138" s="1" t="s">
        <v>752</v>
      </c>
      <c r="J19138" s="1"/>
      <c r="K19138" s="2"/>
      <c r="L19138">
        <v>19137</v>
      </c>
      <c r="M19138" s="1" t="s">
        <v>753</v>
      </c>
      <c r="N19138" s="1"/>
      <c r="O19138" s="2"/>
      <c r="P19138">
        <v>19137</v>
      </c>
      <c r="Q19138" s="1" t="s">
        <v>754</v>
      </c>
      <c r="R19138" s="1"/>
      <c r="S19138" s="2"/>
      <c r="T19138">
        <v>19137</v>
      </c>
      <c r="U19138" s="1" t="s">
        <v>178</v>
      </c>
      <c r="V19138" s="1"/>
      <c r="W19138" s="2"/>
      <c r="X19138">
        <v>19137</v>
      </c>
      <c r="Y19138" s="1" t="s">
        <v>179</v>
      </c>
      <c r="Z19138" s="1"/>
      <c r="AA19138" s="2"/>
    </row>
    <row r="19139" spans="8:27">
      <c r="H19139">
        <v>19138</v>
      </c>
      <c r="I19139" s="1" t="s">
        <v>752</v>
      </c>
      <c r="J19139" s="1"/>
      <c r="K19139" s="2"/>
      <c r="L19139">
        <v>19138</v>
      </c>
      <c r="M19139" s="1" t="s">
        <v>753</v>
      </c>
      <c r="N19139" s="1"/>
      <c r="O19139" s="2"/>
      <c r="P19139">
        <v>19138</v>
      </c>
      <c r="Q19139" s="1" t="s">
        <v>754</v>
      </c>
      <c r="R19139" s="1"/>
      <c r="S19139" s="2"/>
      <c r="T19139">
        <v>19138</v>
      </c>
      <c r="U19139" s="1" t="s">
        <v>178</v>
      </c>
      <c r="V19139" s="1"/>
      <c r="W19139" s="2"/>
      <c r="X19139">
        <v>19138</v>
      </c>
      <c r="Y19139" s="1" t="s">
        <v>179</v>
      </c>
      <c r="Z19139" s="1"/>
      <c r="AA19139" s="2"/>
    </row>
    <row r="19140" spans="8:27">
      <c r="H19140">
        <v>19139</v>
      </c>
      <c r="I19140" s="1" t="s">
        <v>752</v>
      </c>
      <c r="J19140" s="1"/>
      <c r="K19140" s="2"/>
      <c r="L19140">
        <v>19139</v>
      </c>
      <c r="M19140" s="1" t="s">
        <v>753</v>
      </c>
      <c r="N19140" s="1"/>
      <c r="O19140" s="2"/>
      <c r="P19140">
        <v>19139</v>
      </c>
      <c r="Q19140" s="1" t="s">
        <v>754</v>
      </c>
      <c r="R19140" s="1"/>
      <c r="S19140" s="2"/>
      <c r="T19140">
        <v>19139</v>
      </c>
      <c r="U19140" s="1" t="s">
        <v>178</v>
      </c>
      <c r="V19140" s="1"/>
      <c r="W19140" s="2"/>
      <c r="X19140">
        <v>19139</v>
      </c>
      <c r="Y19140" s="1" t="s">
        <v>179</v>
      </c>
      <c r="Z19140" s="1"/>
      <c r="AA19140" s="2"/>
    </row>
    <row r="19141" spans="8:27">
      <c r="H19141">
        <v>19140</v>
      </c>
      <c r="I19141" s="1" t="s">
        <v>752</v>
      </c>
      <c r="J19141" s="1"/>
      <c r="K19141" s="2"/>
      <c r="L19141">
        <v>19140</v>
      </c>
      <c r="M19141" s="1" t="s">
        <v>753</v>
      </c>
      <c r="N19141" s="1"/>
      <c r="O19141" s="2"/>
      <c r="P19141">
        <v>19140</v>
      </c>
      <c r="Q19141" s="1" t="s">
        <v>754</v>
      </c>
      <c r="R19141" s="1"/>
      <c r="S19141" s="2"/>
      <c r="T19141">
        <v>19140</v>
      </c>
      <c r="U19141" s="1" t="s">
        <v>178</v>
      </c>
      <c r="V19141" s="1"/>
      <c r="W19141" s="2"/>
      <c r="X19141">
        <v>19140</v>
      </c>
      <c r="Y19141" s="1" t="s">
        <v>179</v>
      </c>
      <c r="Z19141" s="1"/>
      <c r="AA19141" s="2"/>
    </row>
    <row r="19142" spans="8:27">
      <c r="H19142">
        <v>19141</v>
      </c>
      <c r="I19142" s="1" t="s">
        <v>752</v>
      </c>
      <c r="J19142" s="1"/>
      <c r="K19142" s="2"/>
      <c r="L19142">
        <v>19141</v>
      </c>
      <c r="M19142" s="1" t="s">
        <v>753</v>
      </c>
      <c r="N19142" s="1"/>
      <c r="O19142" s="2"/>
      <c r="P19142">
        <v>19141</v>
      </c>
      <c r="Q19142" s="1" t="s">
        <v>754</v>
      </c>
      <c r="R19142" s="1"/>
      <c r="S19142" s="2"/>
      <c r="T19142">
        <v>19141</v>
      </c>
      <c r="U19142" s="1" t="s">
        <v>178</v>
      </c>
      <c r="V19142" s="1"/>
      <c r="W19142" s="2"/>
      <c r="X19142">
        <v>19141</v>
      </c>
      <c r="Y19142" s="1" t="s">
        <v>179</v>
      </c>
      <c r="Z19142" s="1"/>
      <c r="AA19142" s="2"/>
    </row>
    <row r="19143" spans="8:27">
      <c r="H19143">
        <v>19142</v>
      </c>
      <c r="I19143" s="1" t="s">
        <v>752</v>
      </c>
      <c r="J19143" s="1"/>
      <c r="K19143" s="2"/>
      <c r="L19143">
        <v>19142</v>
      </c>
      <c r="M19143" s="1" t="s">
        <v>753</v>
      </c>
      <c r="N19143" s="1"/>
      <c r="O19143" s="2"/>
      <c r="P19143">
        <v>19142</v>
      </c>
      <c r="Q19143" s="1" t="s">
        <v>754</v>
      </c>
      <c r="R19143" s="1"/>
      <c r="S19143" s="2"/>
      <c r="T19143">
        <v>19142</v>
      </c>
      <c r="U19143" s="1" t="s">
        <v>178</v>
      </c>
      <c r="V19143" s="1"/>
      <c r="W19143" s="2"/>
      <c r="X19143">
        <v>19142</v>
      </c>
      <c r="Y19143" s="1" t="s">
        <v>179</v>
      </c>
      <c r="Z19143" s="1"/>
      <c r="AA19143" s="2"/>
    </row>
    <row r="19144" spans="8:27">
      <c r="H19144">
        <v>19143</v>
      </c>
      <c r="I19144" s="1" t="s">
        <v>752</v>
      </c>
      <c r="J19144" s="1"/>
      <c r="K19144" s="2"/>
      <c r="L19144">
        <v>19143</v>
      </c>
      <c r="M19144" s="1" t="s">
        <v>753</v>
      </c>
      <c r="N19144" s="1"/>
      <c r="O19144" s="2"/>
      <c r="P19144">
        <v>19143</v>
      </c>
      <c r="Q19144" s="1" t="s">
        <v>754</v>
      </c>
      <c r="R19144" s="1"/>
      <c r="S19144" s="2"/>
      <c r="T19144">
        <v>19143</v>
      </c>
      <c r="U19144" s="1" t="s">
        <v>178</v>
      </c>
      <c r="V19144" s="1"/>
      <c r="W19144" s="2"/>
      <c r="X19144">
        <v>19143</v>
      </c>
      <c r="Y19144" s="1" t="s">
        <v>179</v>
      </c>
      <c r="Z19144" s="1"/>
      <c r="AA19144" s="2"/>
    </row>
    <row r="19145" spans="8:27">
      <c r="H19145">
        <v>19144</v>
      </c>
      <c r="I19145" s="1" t="s">
        <v>752</v>
      </c>
      <c r="J19145" s="1"/>
      <c r="K19145" s="2"/>
      <c r="L19145">
        <v>19144</v>
      </c>
      <c r="M19145" s="1" t="s">
        <v>753</v>
      </c>
      <c r="N19145" s="1"/>
      <c r="O19145" s="2"/>
      <c r="P19145">
        <v>19144</v>
      </c>
      <c r="Q19145" s="1" t="s">
        <v>754</v>
      </c>
      <c r="R19145" s="1"/>
      <c r="S19145" s="2"/>
      <c r="T19145">
        <v>19144</v>
      </c>
      <c r="U19145" s="1" t="s">
        <v>178</v>
      </c>
      <c r="V19145" s="1"/>
      <c r="W19145" s="2"/>
      <c r="X19145">
        <v>19144</v>
      </c>
      <c r="Y19145" s="1" t="s">
        <v>179</v>
      </c>
      <c r="Z19145" s="1"/>
      <c r="AA19145" s="2"/>
    </row>
    <row r="19146" spans="8:27">
      <c r="H19146">
        <v>19145</v>
      </c>
      <c r="I19146" s="1" t="s">
        <v>752</v>
      </c>
      <c r="J19146" s="1"/>
      <c r="K19146" s="2"/>
      <c r="L19146">
        <v>19145</v>
      </c>
      <c r="M19146" s="1" t="s">
        <v>753</v>
      </c>
      <c r="N19146" s="1"/>
      <c r="O19146" s="2"/>
      <c r="P19146">
        <v>19145</v>
      </c>
      <c r="Q19146" s="1" t="s">
        <v>754</v>
      </c>
      <c r="R19146" s="1"/>
      <c r="S19146" s="2"/>
      <c r="T19146">
        <v>19145</v>
      </c>
      <c r="U19146" s="1" t="s">
        <v>178</v>
      </c>
      <c r="V19146" s="1"/>
      <c r="W19146" s="2"/>
      <c r="X19146">
        <v>19145</v>
      </c>
      <c r="Y19146" s="1" t="s">
        <v>179</v>
      </c>
      <c r="Z19146" s="1"/>
      <c r="AA19146" s="2"/>
    </row>
    <row r="19147" spans="8:27">
      <c r="H19147">
        <v>19146</v>
      </c>
      <c r="I19147" s="1" t="s">
        <v>752</v>
      </c>
      <c r="J19147" s="1"/>
      <c r="K19147" s="2"/>
      <c r="L19147">
        <v>19146</v>
      </c>
      <c r="M19147" s="1" t="s">
        <v>753</v>
      </c>
      <c r="N19147" s="1"/>
      <c r="O19147" s="2"/>
      <c r="P19147">
        <v>19146</v>
      </c>
      <c r="Q19147" s="1" t="s">
        <v>754</v>
      </c>
      <c r="R19147" s="1"/>
      <c r="S19147" s="2"/>
      <c r="T19147">
        <v>19146</v>
      </c>
      <c r="U19147" s="1" t="s">
        <v>178</v>
      </c>
      <c r="V19147" s="1"/>
      <c r="W19147" s="2"/>
      <c r="X19147">
        <v>19146</v>
      </c>
      <c r="Y19147" s="1" t="s">
        <v>179</v>
      </c>
      <c r="Z19147" s="1"/>
      <c r="AA19147" s="2"/>
    </row>
    <row r="19148" spans="8:27">
      <c r="H19148">
        <v>19147</v>
      </c>
      <c r="I19148" s="1" t="s">
        <v>752</v>
      </c>
      <c r="J19148" s="1"/>
      <c r="K19148" s="2"/>
      <c r="L19148">
        <v>19147</v>
      </c>
      <c r="M19148" s="1" t="s">
        <v>753</v>
      </c>
      <c r="N19148" s="1"/>
      <c r="O19148" s="2"/>
      <c r="P19148">
        <v>19147</v>
      </c>
      <c r="Q19148" s="1" t="s">
        <v>754</v>
      </c>
      <c r="R19148" s="1"/>
      <c r="S19148" s="2"/>
      <c r="T19148">
        <v>19147</v>
      </c>
      <c r="U19148" s="1" t="s">
        <v>178</v>
      </c>
      <c r="V19148" s="1"/>
      <c r="W19148" s="2"/>
      <c r="X19148">
        <v>19147</v>
      </c>
      <c r="Y19148" s="1" t="s">
        <v>179</v>
      </c>
      <c r="Z19148" s="1"/>
      <c r="AA19148" s="2"/>
    </row>
    <row r="19149" spans="8:27">
      <c r="H19149">
        <v>19148</v>
      </c>
      <c r="I19149" s="1" t="s">
        <v>752</v>
      </c>
      <c r="J19149" s="1"/>
      <c r="K19149" s="2"/>
      <c r="L19149">
        <v>19148</v>
      </c>
      <c r="M19149" s="1" t="s">
        <v>753</v>
      </c>
      <c r="N19149" s="1"/>
      <c r="O19149" s="2"/>
      <c r="P19149">
        <v>19148</v>
      </c>
      <c r="Q19149" s="1" t="s">
        <v>754</v>
      </c>
      <c r="R19149" s="1"/>
      <c r="S19149" s="2"/>
      <c r="T19149">
        <v>19148</v>
      </c>
      <c r="U19149" s="1" t="s">
        <v>178</v>
      </c>
      <c r="V19149" s="1"/>
      <c r="W19149" s="2"/>
      <c r="X19149">
        <v>19148</v>
      </c>
      <c r="Y19149" s="1" t="s">
        <v>179</v>
      </c>
      <c r="Z19149" s="1"/>
      <c r="AA19149" s="2"/>
    </row>
    <row r="19150" spans="8:27">
      <c r="H19150">
        <v>19149</v>
      </c>
      <c r="I19150" s="1" t="s">
        <v>752</v>
      </c>
      <c r="J19150" s="1"/>
      <c r="K19150" s="2"/>
      <c r="L19150">
        <v>19149</v>
      </c>
      <c r="M19150" s="1" t="s">
        <v>753</v>
      </c>
      <c r="N19150" s="1"/>
      <c r="O19150" s="2"/>
      <c r="P19150">
        <v>19149</v>
      </c>
      <c r="Q19150" s="1" t="s">
        <v>754</v>
      </c>
      <c r="R19150" s="1"/>
      <c r="S19150" s="2"/>
      <c r="T19150">
        <v>19149</v>
      </c>
      <c r="U19150" s="1" t="s">
        <v>178</v>
      </c>
      <c r="V19150" s="1"/>
      <c r="W19150" s="2"/>
      <c r="X19150">
        <v>19149</v>
      </c>
      <c r="Y19150" s="1" t="s">
        <v>179</v>
      </c>
      <c r="Z19150" s="1"/>
      <c r="AA19150" s="2"/>
    </row>
    <row r="19151" spans="8:27">
      <c r="H19151">
        <v>19150</v>
      </c>
      <c r="I19151" s="1" t="s">
        <v>752</v>
      </c>
      <c r="J19151" s="1"/>
      <c r="K19151" s="2"/>
      <c r="L19151">
        <v>19150</v>
      </c>
      <c r="M19151" s="1" t="s">
        <v>753</v>
      </c>
      <c r="N19151" s="1"/>
      <c r="O19151" s="2"/>
      <c r="P19151">
        <v>19150</v>
      </c>
      <c r="Q19151" s="1" t="s">
        <v>754</v>
      </c>
      <c r="R19151" s="1"/>
      <c r="S19151" s="2"/>
      <c r="T19151">
        <v>19150</v>
      </c>
      <c r="U19151" s="1" t="s">
        <v>178</v>
      </c>
      <c r="V19151" s="1"/>
      <c r="W19151" s="2"/>
      <c r="X19151">
        <v>19150</v>
      </c>
      <c r="Y19151" s="1" t="s">
        <v>179</v>
      </c>
      <c r="Z19151" s="1"/>
      <c r="AA19151" s="2"/>
    </row>
    <row r="19152" spans="8:27">
      <c r="H19152">
        <v>19151</v>
      </c>
      <c r="I19152" s="1" t="s">
        <v>752</v>
      </c>
      <c r="J19152" s="1"/>
      <c r="K19152" s="2"/>
      <c r="L19152">
        <v>19151</v>
      </c>
      <c r="M19152" s="1" t="s">
        <v>753</v>
      </c>
      <c r="N19152" s="1"/>
      <c r="O19152" s="2"/>
      <c r="P19152">
        <v>19151</v>
      </c>
      <c r="Q19152" s="1" t="s">
        <v>754</v>
      </c>
      <c r="R19152" s="1"/>
      <c r="S19152" s="2"/>
      <c r="T19152">
        <v>19151</v>
      </c>
      <c r="U19152" s="1" t="s">
        <v>178</v>
      </c>
      <c r="V19152" s="1"/>
      <c r="W19152" s="2"/>
      <c r="X19152">
        <v>19151</v>
      </c>
      <c r="Y19152" s="1" t="s">
        <v>179</v>
      </c>
      <c r="Z19152" s="1"/>
      <c r="AA19152" s="2"/>
    </row>
    <row r="19153" spans="8:27">
      <c r="H19153">
        <v>19152</v>
      </c>
      <c r="I19153" s="1" t="s">
        <v>752</v>
      </c>
      <c r="J19153" s="1"/>
      <c r="K19153" s="2"/>
      <c r="L19153">
        <v>19152</v>
      </c>
      <c r="M19153" s="1" t="s">
        <v>753</v>
      </c>
      <c r="N19153" s="1"/>
      <c r="O19153" s="2"/>
      <c r="P19153">
        <v>19152</v>
      </c>
      <c r="Q19153" s="1" t="s">
        <v>754</v>
      </c>
      <c r="R19153" s="1"/>
      <c r="S19153" s="2"/>
      <c r="T19153">
        <v>19152</v>
      </c>
      <c r="U19153" s="1" t="s">
        <v>178</v>
      </c>
      <c r="V19153" s="1"/>
      <c r="W19153" s="2"/>
      <c r="X19153">
        <v>19152</v>
      </c>
      <c r="Y19153" s="1" t="s">
        <v>179</v>
      </c>
      <c r="Z19153" s="1"/>
      <c r="AA19153" s="2"/>
    </row>
    <row r="19154" spans="8:27">
      <c r="H19154">
        <v>19153</v>
      </c>
      <c r="I19154" s="1" t="s">
        <v>752</v>
      </c>
      <c r="J19154" s="1"/>
      <c r="K19154" s="2"/>
      <c r="L19154">
        <v>19153</v>
      </c>
      <c r="M19154" s="1" t="s">
        <v>753</v>
      </c>
      <c r="N19154" s="1"/>
      <c r="O19154" s="2"/>
      <c r="P19154">
        <v>19153</v>
      </c>
      <c r="Q19154" s="1" t="s">
        <v>754</v>
      </c>
      <c r="R19154" s="1"/>
      <c r="S19154" s="2"/>
      <c r="T19154">
        <v>19153</v>
      </c>
      <c r="U19154" s="1" t="s">
        <v>178</v>
      </c>
      <c r="V19154" s="1"/>
      <c r="W19154" s="2"/>
      <c r="X19154">
        <v>19153</v>
      </c>
      <c r="Y19154" s="1" t="s">
        <v>179</v>
      </c>
      <c r="Z19154" s="1"/>
      <c r="AA19154" s="2"/>
    </row>
    <row r="19155" spans="8:27">
      <c r="H19155">
        <v>19154</v>
      </c>
      <c r="I19155" s="1" t="s">
        <v>752</v>
      </c>
      <c r="J19155" s="1"/>
      <c r="K19155" s="2"/>
      <c r="L19155">
        <v>19154</v>
      </c>
      <c r="M19155" s="1" t="s">
        <v>753</v>
      </c>
      <c r="N19155" s="1"/>
      <c r="O19155" s="2"/>
      <c r="P19155">
        <v>19154</v>
      </c>
      <c r="Q19155" s="1" t="s">
        <v>754</v>
      </c>
      <c r="R19155" s="1"/>
      <c r="S19155" s="2"/>
      <c r="T19155">
        <v>19154</v>
      </c>
      <c r="U19155" s="1" t="s">
        <v>178</v>
      </c>
      <c r="V19155" s="1"/>
      <c r="W19155" s="2"/>
      <c r="X19155">
        <v>19154</v>
      </c>
      <c r="Y19155" s="1" t="s">
        <v>179</v>
      </c>
      <c r="Z19155" s="1"/>
      <c r="AA19155" s="2"/>
    </row>
    <row r="19156" spans="8:27">
      <c r="H19156">
        <v>19155</v>
      </c>
      <c r="I19156" s="1" t="s">
        <v>752</v>
      </c>
      <c r="J19156" s="1"/>
      <c r="K19156" s="2"/>
      <c r="L19156">
        <v>19155</v>
      </c>
      <c r="M19156" s="1" t="s">
        <v>753</v>
      </c>
      <c r="N19156" s="1"/>
      <c r="O19156" s="2"/>
      <c r="P19156">
        <v>19155</v>
      </c>
      <c r="Q19156" s="1" t="s">
        <v>754</v>
      </c>
      <c r="R19156" s="1"/>
      <c r="S19156" s="2"/>
      <c r="T19156">
        <v>19155</v>
      </c>
      <c r="U19156" s="1" t="s">
        <v>178</v>
      </c>
      <c r="V19156" s="1"/>
      <c r="W19156" s="2"/>
      <c r="X19156">
        <v>19155</v>
      </c>
      <c r="Y19156" s="1" t="s">
        <v>179</v>
      </c>
      <c r="Z19156" s="1"/>
      <c r="AA19156" s="2"/>
    </row>
    <row r="19157" spans="8:27">
      <c r="H19157">
        <v>19156</v>
      </c>
      <c r="I19157" s="1" t="s">
        <v>752</v>
      </c>
      <c r="J19157" s="1"/>
      <c r="K19157" s="2"/>
      <c r="L19157">
        <v>19156</v>
      </c>
      <c r="M19157" s="1" t="s">
        <v>753</v>
      </c>
      <c r="N19157" s="1"/>
      <c r="O19157" s="2"/>
      <c r="P19157">
        <v>19156</v>
      </c>
      <c r="Q19157" s="1" t="s">
        <v>754</v>
      </c>
      <c r="R19157" s="1"/>
      <c r="S19157" s="2"/>
      <c r="T19157">
        <v>19156</v>
      </c>
      <c r="U19157" s="1" t="s">
        <v>178</v>
      </c>
      <c r="V19157" s="1"/>
      <c r="W19157" s="2"/>
      <c r="X19157">
        <v>19156</v>
      </c>
      <c r="Y19157" s="1" t="s">
        <v>179</v>
      </c>
      <c r="Z19157" s="1"/>
      <c r="AA19157" s="2"/>
    </row>
    <row r="19158" spans="8:27">
      <c r="H19158">
        <v>19157</v>
      </c>
      <c r="I19158" s="1" t="s">
        <v>752</v>
      </c>
      <c r="J19158" s="1"/>
      <c r="K19158" s="2"/>
      <c r="L19158">
        <v>19157</v>
      </c>
      <c r="M19158" s="1" t="s">
        <v>753</v>
      </c>
      <c r="N19158" s="1"/>
      <c r="O19158" s="2"/>
      <c r="P19158">
        <v>19157</v>
      </c>
      <c r="Q19158" s="1" t="s">
        <v>754</v>
      </c>
      <c r="R19158" s="1"/>
      <c r="S19158" s="2"/>
      <c r="T19158">
        <v>19157</v>
      </c>
      <c r="U19158" s="1" t="s">
        <v>178</v>
      </c>
      <c r="V19158" s="1"/>
      <c r="W19158" s="2"/>
      <c r="X19158">
        <v>19157</v>
      </c>
      <c r="Y19158" s="1" t="s">
        <v>179</v>
      </c>
      <c r="Z19158" s="1"/>
      <c r="AA19158" s="2"/>
    </row>
    <row r="19159" spans="8:27">
      <c r="H19159">
        <v>19158</v>
      </c>
      <c r="I19159" s="1" t="s">
        <v>752</v>
      </c>
      <c r="J19159" s="1"/>
      <c r="K19159" s="2"/>
      <c r="L19159">
        <v>19158</v>
      </c>
      <c r="M19159" s="1" t="s">
        <v>753</v>
      </c>
      <c r="N19159" s="1"/>
      <c r="O19159" s="2"/>
      <c r="P19159">
        <v>19158</v>
      </c>
      <c r="Q19159" s="1" t="s">
        <v>754</v>
      </c>
      <c r="R19159" s="1"/>
      <c r="S19159" s="2"/>
      <c r="T19159">
        <v>19158</v>
      </c>
      <c r="U19159" s="1" t="s">
        <v>178</v>
      </c>
      <c r="V19159" s="1"/>
      <c r="W19159" s="2"/>
      <c r="X19159">
        <v>19158</v>
      </c>
      <c r="Y19159" s="1" t="s">
        <v>179</v>
      </c>
      <c r="Z19159" s="1"/>
      <c r="AA19159" s="2"/>
    </row>
    <row r="19160" spans="8:27">
      <c r="H19160">
        <v>19159</v>
      </c>
      <c r="I19160" s="1" t="s">
        <v>752</v>
      </c>
      <c r="J19160" s="1"/>
      <c r="K19160" s="2"/>
      <c r="L19160">
        <v>19159</v>
      </c>
      <c r="M19160" s="1" t="s">
        <v>753</v>
      </c>
      <c r="N19160" s="1"/>
      <c r="O19160" s="2"/>
      <c r="P19160">
        <v>19159</v>
      </c>
      <c r="Q19160" s="1" t="s">
        <v>754</v>
      </c>
      <c r="R19160" s="1"/>
      <c r="S19160" s="2"/>
      <c r="T19160">
        <v>19159</v>
      </c>
      <c r="U19160" s="1" t="s">
        <v>178</v>
      </c>
      <c r="V19160" s="1"/>
      <c r="W19160" s="2"/>
      <c r="X19160">
        <v>19159</v>
      </c>
      <c r="Y19160" s="1" t="s">
        <v>179</v>
      </c>
      <c r="Z19160" s="1"/>
      <c r="AA19160" s="2"/>
    </row>
    <row r="19161" spans="8:27">
      <c r="H19161">
        <v>19160</v>
      </c>
      <c r="I19161" s="1" t="s">
        <v>752</v>
      </c>
      <c r="J19161" s="1"/>
      <c r="K19161" s="2"/>
      <c r="L19161">
        <v>19160</v>
      </c>
      <c r="M19161" s="1" t="s">
        <v>753</v>
      </c>
      <c r="N19161" s="1"/>
      <c r="O19161" s="2"/>
      <c r="P19161">
        <v>19160</v>
      </c>
      <c r="Q19161" s="1" t="s">
        <v>754</v>
      </c>
      <c r="R19161" s="1"/>
      <c r="S19161" s="2"/>
      <c r="T19161">
        <v>19160</v>
      </c>
      <c r="U19161" s="1" t="s">
        <v>178</v>
      </c>
      <c r="V19161" s="1"/>
      <c r="W19161" s="2"/>
      <c r="X19161">
        <v>19160</v>
      </c>
      <c r="Y19161" s="1" t="s">
        <v>179</v>
      </c>
      <c r="Z19161" s="1"/>
      <c r="AA19161" s="2"/>
    </row>
    <row r="19162" spans="8:27">
      <c r="H19162">
        <v>19161</v>
      </c>
      <c r="I19162" s="1" t="s">
        <v>752</v>
      </c>
      <c r="J19162" s="1"/>
      <c r="K19162" s="2"/>
      <c r="L19162">
        <v>19161</v>
      </c>
      <c r="M19162" s="1" t="s">
        <v>753</v>
      </c>
      <c r="N19162" s="1"/>
      <c r="O19162" s="2"/>
      <c r="P19162">
        <v>19161</v>
      </c>
      <c r="Q19162" s="1" t="s">
        <v>754</v>
      </c>
      <c r="R19162" s="1"/>
      <c r="S19162" s="2"/>
      <c r="T19162">
        <v>19161</v>
      </c>
      <c r="U19162" s="1" t="s">
        <v>178</v>
      </c>
      <c r="V19162" s="1"/>
      <c r="W19162" s="2"/>
      <c r="X19162">
        <v>19161</v>
      </c>
      <c r="Y19162" s="1" t="s">
        <v>179</v>
      </c>
      <c r="Z19162" s="1"/>
      <c r="AA19162" s="2"/>
    </row>
    <row r="19163" spans="8:27">
      <c r="H19163">
        <v>19162</v>
      </c>
      <c r="I19163" s="1" t="s">
        <v>752</v>
      </c>
      <c r="J19163" s="1"/>
      <c r="K19163" s="2"/>
      <c r="L19163">
        <v>19162</v>
      </c>
      <c r="M19163" s="1" t="s">
        <v>753</v>
      </c>
      <c r="N19163" s="1"/>
      <c r="O19163" s="2"/>
      <c r="P19163">
        <v>19162</v>
      </c>
      <c r="Q19163" s="1" t="s">
        <v>754</v>
      </c>
      <c r="R19163" s="1"/>
      <c r="S19163" s="2"/>
      <c r="T19163">
        <v>19162</v>
      </c>
      <c r="U19163" s="1" t="s">
        <v>178</v>
      </c>
      <c r="V19163" s="1"/>
      <c r="W19163" s="2"/>
      <c r="X19163">
        <v>19162</v>
      </c>
      <c r="Y19163" s="1" t="s">
        <v>179</v>
      </c>
      <c r="Z19163" s="1"/>
      <c r="AA19163" s="2"/>
    </row>
    <row r="19164" spans="8:27">
      <c r="H19164">
        <v>19163</v>
      </c>
      <c r="I19164" s="1" t="s">
        <v>752</v>
      </c>
      <c r="J19164" s="1"/>
      <c r="K19164" s="2"/>
      <c r="L19164">
        <v>19163</v>
      </c>
      <c r="M19164" s="1" t="s">
        <v>753</v>
      </c>
      <c r="N19164" s="1"/>
      <c r="O19164" s="2"/>
      <c r="P19164">
        <v>19163</v>
      </c>
      <c r="Q19164" s="1" t="s">
        <v>754</v>
      </c>
      <c r="R19164" s="1"/>
      <c r="S19164" s="2"/>
      <c r="T19164">
        <v>19163</v>
      </c>
      <c r="U19164" s="1" t="s">
        <v>178</v>
      </c>
      <c r="V19164" s="1"/>
      <c r="W19164" s="2"/>
      <c r="X19164">
        <v>19163</v>
      </c>
      <c r="Y19164" s="1" t="s">
        <v>179</v>
      </c>
      <c r="Z19164" s="1"/>
      <c r="AA19164" s="2"/>
    </row>
    <row r="19165" spans="8:27">
      <c r="H19165">
        <v>19164</v>
      </c>
      <c r="I19165" s="1" t="s">
        <v>752</v>
      </c>
      <c r="J19165" s="1"/>
      <c r="K19165" s="2"/>
      <c r="L19165">
        <v>19164</v>
      </c>
      <c r="M19165" s="1" t="s">
        <v>753</v>
      </c>
      <c r="N19165" s="1"/>
      <c r="O19165" s="2"/>
      <c r="P19165">
        <v>19164</v>
      </c>
      <c r="Q19165" s="1" t="s">
        <v>754</v>
      </c>
      <c r="R19165" s="1"/>
      <c r="S19165" s="2"/>
      <c r="T19165">
        <v>19164</v>
      </c>
      <c r="U19165" s="1" t="s">
        <v>178</v>
      </c>
      <c r="V19165" s="1"/>
      <c r="W19165" s="2"/>
      <c r="X19165">
        <v>19164</v>
      </c>
      <c r="Y19165" s="1" t="s">
        <v>179</v>
      </c>
      <c r="Z19165" s="1"/>
      <c r="AA19165" s="2"/>
    </row>
    <row r="19166" spans="8:27">
      <c r="H19166">
        <v>19165</v>
      </c>
      <c r="I19166" s="1" t="s">
        <v>752</v>
      </c>
      <c r="J19166" s="1"/>
      <c r="K19166" s="2"/>
      <c r="L19166">
        <v>19165</v>
      </c>
      <c r="M19166" s="1" t="s">
        <v>753</v>
      </c>
      <c r="N19166" s="1"/>
      <c r="O19166" s="2"/>
      <c r="P19166">
        <v>19165</v>
      </c>
      <c r="Q19166" s="1" t="s">
        <v>754</v>
      </c>
      <c r="R19166" s="1"/>
      <c r="S19166" s="2"/>
      <c r="T19166">
        <v>19165</v>
      </c>
      <c r="U19166" s="1" t="s">
        <v>178</v>
      </c>
      <c r="V19166" s="1"/>
      <c r="W19166" s="2"/>
      <c r="X19166">
        <v>19165</v>
      </c>
      <c r="Y19166" s="1" t="s">
        <v>179</v>
      </c>
      <c r="Z19166" s="1"/>
      <c r="AA19166" s="2"/>
    </row>
    <row r="19167" spans="8:27">
      <c r="H19167">
        <v>19166</v>
      </c>
      <c r="I19167" s="1" t="s">
        <v>752</v>
      </c>
      <c r="J19167" s="1"/>
      <c r="K19167" s="2"/>
      <c r="L19167">
        <v>19166</v>
      </c>
      <c r="M19167" s="1" t="s">
        <v>753</v>
      </c>
      <c r="N19167" s="1"/>
      <c r="O19167" s="2"/>
      <c r="P19167">
        <v>19166</v>
      </c>
      <c r="Q19167" s="1" t="s">
        <v>754</v>
      </c>
      <c r="R19167" s="1"/>
      <c r="S19167" s="2"/>
      <c r="T19167">
        <v>19166</v>
      </c>
      <c r="U19167" s="1" t="s">
        <v>178</v>
      </c>
      <c r="V19167" s="1"/>
      <c r="W19167" s="2"/>
      <c r="X19167">
        <v>19166</v>
      </c>
      <c r="Y19167" s="1" t="s">
        <v>179</v>
      </c>
      <c r="Z19167" s="1"/>
      <c r="AA19167" s="2"/>
    </row>
    <row r="19168" spans="8:27">
      <c r="H19168">
        <v>19167</v>
      </c>
      <c r="I19168" s="1" t="s">
        <v>752</v>
      </c>
      <c r="J19168" s="1"/>
      <c r="K19168" s="2"/>
      <c r="L19168">
        <v>19167</v>
      </c>
      <c r="M19168" s="1" t="s">
        <v>753</v>
      </c>
      <c r="N19168" s="1"/>
      <c r="O19168" s="2"/>
      <c r="P19168">
        <v>19167</v>
      </c>
      <c r="Q19168" s="1" t="s">
        <v>754</v>
      </c>
      <c r="R19168" s="1"/>
      <c r="S19168" s="2"/>
      <c r="T19168">
        <v>19167</v>
      </c>
      <c r="U19168" s="1" t="s">
        <v>178</v>
      </c>
      <c r="V19168" s="1"/>
      <c r="W19168" s="2"/>
      <c r="X19168">
        <v>19167</v>
      </c>
      <c r="Y19168" s="1" t="s">
        <v>179</v>
      </c>
      <c r="Z19168" s="1"/>
      <c r="AA19168" s="2"/>
    </row>
    <row r="19169" spans="8:27">
      <c r="H19169">
        <v>19168</v>
      </c>
      <c r="I19169" s="1" t="s">
        <v>752</v>
      </c>
      <c r="J19169" s="1"/>
      <c r="K19169" s="2"/>
      <c r="L19169">
        <v>19168</v>
      </c>
      <c r="M19169" s="1" t="s">
        <v>753</v>
      </c>
      <c r="N19169" s="1"/>
      <c r="O19169" s="2"/>
      <c r="P19169">
        <v>19168</v>
      </c>
      <c r="Q19169" s="1" t="s">
        <v>754</v>
      </c>
      <c r="R19169" s="1"/>
      <c r="S19169" s="2"/>
      <c r="T19169">
        <v>19168</v>
      </c>
      <c r="U19169" s="1" t="s">
        <v>178</v>
      </c>
      <c r="V19169" s="1"/>
      <c r="W19169" s="2"/>
      <c r="X19169">
        <v>19168</v>
      </c>
      <c r="Y19169" s="1" t="s">
        <v>179</v>
      </c>
      <c r="Z19169" s="1"/>
      <c r="AA19169" s="2"/>
    </row>
    <row r="19170" spans="8:27">
      <c r="H19170">
        <v>19169</v>
      </c>
      <c r="I19170" s="1" t="s">
        <v>752</v>
      </c>
      <c r="J19170" s="1"/>
      <c r="K19170" s="2"/>
      <c r="L19170">
        <v>19169</v>
      </c>
      <c r="M19170" s="1" t="s">
        <v>753</v>
      </c>
      <c r="N19170" s="1"/>
      <c r="O19170" s="2"/>
      <c r="P19170">
        <v>19169</v>
      </c>
      <c r="Q19170" s="1" t="s">
        <v>754</v>
      </c>
      <c r="R19170" s="1"/>
      <c r="S19170" s="2"/>
      <c r="T19170">
        <v>19169</v>
      </c>
      <c r="U19170" s="1" t="s">
        <v>178</v>
      </c>
      <c r="V19170" s="1"/>
      <c r="W19170" s="2"/>
      <c r="X19170">
        <v>19169</v>
      </c>
      <c r="Y19170" s="1" t="s">
        <v>179</v>
      </c>
      <c r="Z19170" s="1"/>
      <c r="AA19170" s="2"/>
    </row>
    <row r="19171" spans="8:27">
      <c r="H19171">
        <v>19170</v>
      </c>
      <c r="I19171" s="1" t="s">
        <v>752</v>
      </c>
      <c r="J19171" s="1"/>
      <c r="K19171" s="2"/>
      <c r="L19171">
        <v>19170</v>
      </c>
      <c r="M19171" s="1" t="s">
        <v>753</v>
      </c>
      <c r="N19171" s="1"/>
      <c r="O19171" s="2"/>
      <c r="P19171">
        <v>19170</v>
      </c>
      <c r="Q19171" s="1" t="s">
        <v>754</v>
      </c>
      <c r="R19171" s="1"/>
      <c r="S19171" s="2"/>
      <c r="T19171">
        <v>19170</v>
      </c>
      <c r="U19171" s="1" t="s">
        <v>178</v>
      </c>
      <c r="V19171" s="1"/>
      <c r="W19171" s="2"/>
      <c r="X19171">
        <v>19170</v>
      </c>
      <c r="Y19171" s="1" t="s">
        <v>179</v>
      </c>
      <c r="Z19171" s="1"/>
      <c r="AA19171" s="2"/>
    </row>
    <row r="19172" spans="8:27">
      <c r="H19172">
        <v>19171</v>
      </c>
      <c r="I19172" s="1" t="s">
        <v>752</v>
      </c>
      <c r="J19172" s="1"/>
      <c r="K19172" s="2"/>
      <c r="L19172">
        <v>19171</v>
      </c>
      <c r="M19172" s="1" t="s">
        <v>753</v>
      </c>
      <c r="N19172" s="1"/>
      <c r="O19172" s="2"/>
      <c r="P19172">
        <v>19171</v>
      </c>
      <c r="Q19172" s="1" t="s">
        <v>754</v>
      </c>
      <c r="R19172" s="1"/>
      <c r="S19172" s="2"/>
      <c r="T19172">
        <v>19171</v>
      </c>
      <c r="U19172" s="1" t="s">
        <v>178</v>
      </c>
      <c r="V19172" s="1"/>
      <c r="W19172" s="2"/>
      <c r="X19172">
        <v>19171</v>
      </c>
      <c r="Y19172" s="1" t="s">
        <v>179</v>
      </c>
      <c r="Z19172" s="1"/>
      <c r="AA19172" s="2"/>
    </row>
    <row r="19173" spans="8:27">
      <c r="H19173">
        <v>19172</v>
      </c>
      <c r="I19173" s="1" t="s">
        <v>752</v>
      </c>
      <c r="J19173" s="1"/>
      <c r="K19173" s="2"/>
      <c r="L19173">
        <v>19172</v>
      </c>
      <c r="M19173" s="1" t="s">
        <v>753</v>
      </c>
      <c r="N19173" s="1"/>
      <c r="O19173" s="2"/>
      <c r="P19173">
        <v>19172</v>
      </c>
      <c r="Q19173" s="1" t="s">
        <v>754</v>
      </c>
      <c r="R19173" s="1"/>
      <c r="S19173" s="2"/>
      <c r="T19173">
        <v>19172</v>
      </c>
      <c r="U19173" s="1" t="s">
        <v>178</v>
      </c>
      <c r="V19173" s="1"/>
      <c r="W19173" s="2"/>
      <c r="X19173">
        <v>19172</v>
      </c>
      <c r="Y19173" s="1" t="s">
        <v>179</v>
      </c>
      <c r="Z19173" s="1"/>
      <c r="AA19173" s="2"/>
    </row>
    <row r="19174" spans="8:27">
      <c r="H19174">
        <v>19173</v>
      </c>
      <c r="I19174" s="1" t="s">
        <v>752</v>
      </c>
      <c r="J19174" s="1"/>
      <c r="K19174" s="2"/>
      <c r="L19174">
        <v>19173</v>
      </c>
      <c r="M19174" s="1" t="s">
        <v>753</v>
      </c>
      <c r="N19174" s="1"/>
      <c r="O19174" s="2"/>
      <c r="P19174">
        <v>19173</v>
      </c>
      <c r="Q19174" s="1" t="s">
        <v>754</v>
      </c>
      <c r="R19174" s="1"/>
      <c r="S19174" s="2"/>
      <c r="T19174">
        <v>19173</v>
      </c>
      <c r="U19174" s="1" t="s">
        <v>178</v>
      </c>
      <c r="V19174" s="1"/>
      <c r="W19174" s="2"/>
      <c r="X19174">
        <v>19173</v>
      </c>
      <c r="Y19174" s="1" t="s">
        <v>179</v>
      </c>
      <c r="Z19174" s="1"/>
      <c r="AA19174" s="2"/>
    </row>
    <row r="19175" spans="8:27">
      <c r="H19175">
        <v>19174</v>
      </c>
      <c r="I19175" s="1" t="s">
        <v>752</v>
      </c>
      <c r="J19175" s="1"/>
      <c r="K19175" s="2"/>
      <c r="L19175">
        <v>19174</v>
      </c>
      <c r="M19175" s="1" t="s">
        <v>753</v>
      </c>
      <c r="N19175" s="1"/>
      <c r="O19175" s="2"/>
      <c r="P19175">
        <v>19174</v>
      </c>
      <c r="Q19175" s="1" t="s">
        <v>754</v>
      </c>
      <c r="R19175" s="1"/>
      <c r="S19175" s="2"/>
      <c r="T19175">
        <v>19174</v>
      </c>
      <c r="U19175" s="1" t="s">
        <v>178</v>
      </c>
      <c r="V19175" s="1"/>
      <c r="W19175" s="2"/>
      <c r="X19175">
        <v>19174</v>
      </c>
      <c r="Y19175" s="1" t="s">
        <v>179</v>
      </c>
      <c r="Z19175" s="1"/>
      <c r="AA19175" s="2"/>
    </row>
    <row r="19176" spans="8:27">
      <c r="H19176">
        <v>19175</v>
      </c>
      <c r="I19176" s="1" t="s">
        <v>752</v>
      </c>
      <c r="J19176" s="1"/>
      <c r="K19176" s="2"/>
      <c r="L19176">
        <v>19175</v>
      </c>
      <c r="M19176" s="1" t="s">
        <v>753</v>
      </c>
      <c r="N19176" s="1"/>
      <c r="O19176" s="2"/>
      <c r="P19176">
        <v>19175</v>
      </c>
      <c r="Q19176" s="1" t="s">
        <v>754</v>
      </c>
      <c r="R19176" s="1"/>
      <c r="S19176" s="2"/>
      <c r="T19176">
        <v>19175</v>
      </c>
      <c r="U19176" s="1" t="s">
        <v>178</v>
      </c>
      <c r="V19176" s="1"/>
      <c r="W19176" s="2"/>
      <c r="X19176">
        <v>19175</v>
      </c>
      <c r="Y19176" s="1" t="s">
        <v>179</v>
      </c>
      <c r="Z19176" s="1"/>
      <c r="AA19176" s="2"/>
    </row>
    <row r="19177" spans="8:27">
      <c r="H19177">
        <v>19176</v>
      </c>
      <c r="I19177" s="1" t="s">
        <v>752</v>
      </c>
      <c r="J19177" s="1"/>
      <c r="K19177" s="2"/>
      <c r="L19177">
        <v>19176</v>
      </c>
      <c r="M19177" s="1" t="s">
        <v>753</v>
      </c>
      <c r="N19177" s="1"/>
      <c r="O19177" s="2"/>
      <c r="P19177">
        <v>19176</v>
      </c>
      <c r="Q19177" s="1" t="s">
        <v>754</v>
      </c>
      <c r="R19177" s="1"/>
      <c r="S19177" s="2"/>
      <c r="T19177">
        <v>19176</v>
      </c>
      <c r="U19177" s="1" t="s">
        <v>178</v>
      </c>
      <c r="V19177" s="1"/>
      <c r="W19177" s="2"/>
      <c r="X19177">
        <v>19176</v>
      </c>
      <c r="Y19177" s="1" t="s">
        <v>179</v>
      </c>
      <c r="Z19177" s="1"/>
      <c r="AA19177" s="2"/>
    </row>
    <row r="19178" spans="8:27">
      <c r="H19178">
        <v>19177</v>
      </c>
      <c r="I19178" s="1" t="s">
        <v>752</v>
      </c>
      <c r="J19178" s="1"/>
      <c r="K19178" s="2"/>
      <c r="L19178">
        <v>19177</v>
      </c>
      <c r="M19178" s="1" t="s">
        <v>753</v>
      </c>
      <c r="N19178" s="1"/>
      <c r="O19178" s="2"/>
      <c r="P19178">
        <v>19177</v>
      </c>
      <c r="Q19178" s="1" t="s">
        <v>754</v>
      </c>
      <c r="R19178" s="1"/>
      <c r="S19178" s="2"/>
      <c r="T19178">
        <v>19177</v>
      </c>
      <c r="U19178" s="1" t="s">
        <v>178</v>
      </c>
      <c r="V19178" s="1"/>
      <c r="W19178" s="2"/>
      <c r="X19178">
        <v>19177</v>
      </c>
      <c r="Y19178" s="1" t="s">
        <v>179</v>
      </c>
      <c r="Z19178" s="1"/>
      <c r="AA19178" s="2"/>
    </row>
    <row r="19179" spans="8:27">
      <c r="H19179">
        <v>19178</v>
      </c>
      <c r="I19179" s="1" t="s">
        <v>752</v>
      </c>
      <c r="J19179" s="1"/>
      <c r="K19179" s="2"/>
      <c r="L19179">
        <v>19178</v>
      </c>
      <c r="M19179" s="1" t="s">
        <v>753</v>
      </c>
      <c r="N19179" s="1"/>
      <c r="O19179" s="2"/>
      <c r="P19179">
        <v>19178</v>
      </c>
      <c r="Q19179" s="1" t="s">
        <v>754</v>
      </c>
      <c r="R19179" s="1"/>
      <c r="S19179" s="2"/>
      <c r="T19179">
        <v>19178</v>
      </c>
      <c r="U19179" s="1" t="s">
        <v>178</v>
      </c>
      <c r="V19179" s="1"/>
      <c r="W19179" s="2"/>
      <c r="X19179">
        <v>19178</v>
      </c>
      <c r="Y19179" s="1" t="s">
        <v>179</v>
      </c>
      <c r="Z19179" s="1"/>
      <c r="AA19179" s="2"/>
    </row>
    <row r="19180" spans="8:27">
      <c r="H19180">
        <v>19179</v>
      </c>
      <c r="I19180" s="1" t="s">
        <v>752</v>
      </c>
      <c r="J19180" s="1"/>
      <c r="K19180" s="2"/>
      <c r="L19180">
        <v>19179</v>
      </c>
      <c r="M19180" s="1" t="s">
        <v>753</v>
      </c>
      <c r="N19180" s="1"/>
      <c r="O19180" s="2"/>
      <c r="P19180">
        <v>19179</v>
      </c>
      <c r="Q19180" s="1" t="s">
        <v>754</v>
      </c>
      <c r="R19180" s="1"/>
      <c r="S19180" s="2"/>
      <c r="T19180">
        <v>19179</v>
      </c>
      <c r="U19180" s="1" t="s">
        <v>178</v>
      </c>
      <c r="V19180" s="1"/>
      <c r="W19180" s="2"/>
      <c r="X19180">
        <v>19179</v>
      </c>
      <c r="Y19180" s="1" t="s">
        <v>179</v>
      </c>
      <c r="Z19180" s="1"/>
      <c r="AA19180" s="2"/>
    </row>
    <row r="19181" spans="8:27">
      <c r="H19181">
        <v>19180</v>
      </c>
      <c r="I19181" s="1" t="s">
        <v>752</v>
      </c>
      <c r="J19181" s="1"/>
      <c r="K19181" s="2"/>
      <c r="L19181">
        <v>19180</v>
      </c>
      <c r="M19181" s="1" t="s">
        <v>753</v>
      </c>
      <c r="N19181" s="1"/>
      <c r="O19181" s="2"/>
      <c r="P19181">
        <v>19180</v>
      </c>
      <c r="Q19181" s="1" t="s">
        <v>754</v>
      </c>
      <c r="R19181" s="1"/>
      <c r="S19181" s="2"/>
      <c r="T19181">
        <v>19180</v>
      </c>
      <c r="U19181" s="1" t="s">
        <v>178</v>
      </c>
      <c r="V19181" s="1"/>
      <c r="W19181" s="2"/>
      <c r="X19181">
        <v>19180</v>
      </c>
      <c r="Y19181" s="1" t="s">
        <v>179</v>
      </c>
      <c r="Z19181" s="1"/>
      <c r="AA19181" s="2"/>
    </row>
    <row r="19182" spans="8:27">
      <c r="H19182">
        <v>19181</v>
      </c>
      <c r="I19182" s="1" t="s">
        <v>752</v>
      </c>
      <c r="J19182" s="1"/>
      <c r="K19182" s="2"/>
      <c r="L19182">
        <v>19181</v>
      </c>
      <c r="M19182" s="1" t="s">
        <v>753</v>
      </c>
      <c r="N19182" s="1"/>
      <c r="O19182" s="2"/>
      <c r="P19182">
        <v>19181</v>
      </c>
      <c r="Q19182" s="1" t="s">
        <v>754</v>
      </c>
      <c r="R19182" s="1"/>
      <c r="S19182" s="2"/>
      <c r="T19182">
        <v>19181</v>
      </c>
      <c r="U19182" s="1" t="s">
        <v>178</v>
      </c>
      <c r="V19182" s="1"/>
      <c r="W19182" s="2"/>
      <c r="X19182">
        <v>19181</v>
      </c>
      <c r="Y19182" s="1" t="s">
        <v>179</v>
      </c>
      <c r="Z19182" s="1"/>
      <c r="AA19182" s="2"/>
    </row>
    <row r="19183" spans="8:27">
      <c r="H19183">
        <v>19182</v>
      </c>
      <c r="I19183" s="1" t="s">
        <v>752</v>
      </c>
      <c r="J19183" s="1"/>
      <c r="K19183" s="2"/>
      <c r="L19183">
        <v>19182</v>
      </c>
      <c r="M19183" s="1" t="s">
        <v>753</v>
      </c>
      <c r="N19183" s="1"/>
      <c r="O19183" s="2"/>
      <c r="P19183">
        <v>19182</v>
      </c>
      <c r="Q19183" s="1" t="s">
        <v>754</v>
      </c>
      <c r="R19183" s="1"/>
      <c r="S19183" s="2"/>
      <c r="T19183">
        <v>19182</v>
      </c>
      <c r="U19183" s="1" t="s">
        <v>178</v>
      </c>
      <c r="V19183" s="1"/>
      <c r="W19183" s="2"/>
      <c r="X19183">
        <v>19182</v>
      </c>
      <c r="Y19183" s="1" t="s">
        <v>179</v>
      </c>
      <c r="Z19183" s="1"/>
      <c r="AA19183" s="2"/>
    </row>
    <row r="19184" spans="8:27">
      <c r="H19184">
        <v>19183</v>
      </c>
      <c r="I19184" s="1" t="s">
        <v>752</v>
      </c>
      <c r="J19184" s="1"/>
      <c r="K19184" s="2"/>
      <c r="L19184">
        <v>19183</v>
      </c>
      <c r="M19184" s="1" t="s">
        <v>753</v>
      </c>
      <c r="N19184" s="1"/>
      <c r="O19184" s="2"/>
      <c r="P19184">
        <v>19183</v>
      </c>
      <c r="Q19184" s="1" t="s">
        <v>754</v>
      </c>
      <c r="R19184" s="1"/>
      <c r="S19184" s="2"/>
      <c r="T19184">
        <v>19183</v>
      </c>
      <c r="U19184" s="1" t="s">
        <v>178</v>
      </c>
      <c r="V19184" s="1"/>
      <c r="W19184" s="2"/>
      <c r="X19184">
        <v>19183</v>
      </c>
      <c r="Y19184" s="1" t="s">
        <v>179</v>
      </c>
      <c r="Z19184" s="1"/>
      <c r="AA19184" s="2"/>
    </row>
    <row r="19185" spans="8:27">
      <c r="H19185">
        <v>19184</v>
      </c>
      <c r="I19185" s="1" t="s">
        <v>752</v>
      </c>
      <c r="J19185" s="1"/>
      <c r="K19185" s="2"/>
      <c r="L19185">
        <v>19184</v>
      </c>
      <c r="M19185" s="1" t="s">
        <v>753</v>
      </c>
      <c r="N19185" s="1"/>
      <c r="O19185" s="2"/>
      <c r="P19185">
        <v>19184</v>
      </c>
      <c r="Q19185" s="1" t="s">
        <v>754</v>
      </c>
      <c r="R19185" s="1"/>
      <c r="S19185" s="2"/>
      <c r="T19185">
        <v>19184</v>
      </c>
      <c r="U19185" s="1" t="s">
        <v>178</v>
      </c>
      <c r="V19185" s="1"/>
      <c r="W19185" s="2"/>
      <c r="X19185">
        <v>19184</v>
      </c>
      <c r="Y19185" s="1" t="s">
        <v>179</v>
      </c>
      <c r="Z19185" s="1"/>
      <c r="AA19185" s="2"/>
    </row>
    <row r="19186" spans="8:27">
      <c r="H19186">
        <v>19185</v>
      </c>
      <c r="I19186" s="1" t="s">
        <v>752</v>
      </c>
      <c r="J19186" s="1"/>
      <c r="K19186" s="2"/>
      <c r="L19186">
        <v>19185</v>
      </c>
      <c r="M19186" s="1" t="s">
        <v>753</v>
      </c>
      <c r="N19186" s="1"/>
      <c r="O19186" s="2"/>
      <c r="P19186">
        <v>19185</v>
      </c>
      <c r="Q19186" s="1" t="s">
        <v>754</v>
      </c>
      <c r="R19186" s="1"/>
      <c r="S19186" s="2"/>
      <c r="T19186">
        <v>19185</v>
      </c>
      <c r="U19186" s="1" t="s">
        <v>178</v>
      </c>
      <c r="V19186" s="1"/>
      <c r="W19186" s="2"/>
      <c r="X19186">
        <v>19185</v>
      </c>
      <c r="Y19186" s="1" t="s">
        <v>179</v>
      </c>
      <c r="Z19186" s="1"/>
      <c r="AA19186" s="2"/>
    </row>
    <row r="19187" spans="8:27">
      <c r="H19187">
        <v>19186</v>
      </c>
      <c r="I19187" s="1" t="s">
        <v>752</v>
      </c>
      <c r="J19187" s="1"/>
      <c r="K19187" s="2"/>
      <c r="L19187">
        <v>19186</v>
      </c>
      <c r="M19187" s="1" t="s">
        <v>753</v>
      </c>
      <c r="N19187" s="1"/>
      <c r="O19187" s="2"/>
      <c r="P19187">
        <v>19186</v>
      </c>
      <c r="Q19187" s="1" t="s">
        <v>754</v>
      </c>
      <c r="R19187" s="1"/>
      <c r="S19187" s="2"/>
      <c r="T19187">
        <v>19186</v>
      </c>
      <c r="U19187" s="1" t="s">
        <v>178</v>
      </c>
      <c r="V19187" s="1"/>
      <c r="W19187" s="2"/>
      <c r="X19187">
        <v>19186</v>
      </c>
      <c r="Y19187" s="1" t="s">
        <v>179</v>
      </c>
      <c r="Z19187" s="1"/>
      <c r="AA19187" s="2"/>
    </row>
    <row r="19188" spans="8:27">
      <c r="H19188">
        <v>19187</v>
      </c>
      <c r="I19188" s="1" t="s">
        <v>752</v>
      </c>
      <c r="J19188" s="1"/>
      <c r="K19188" s="2"/>
      <c r="L19188">
        <v>19187</v>
      </c>
      <c r="M19188" s="1" t="s">
        <v>753</v>
      </c>
      <c r="N19188" s="1"/>
      <c r="O19188" s="2"/>
      <c r="P19188">
        <v>19187</v>
      </c>
      <c r="Q19188" s="1" t="s">
        <v>754</v>
      </c>
      <c r="R19188" s="1"/>
      <c r="S19188" s="2"/>
      <c r="T19188">
        <v>19187</v>
      </c>
      <c r="U19188" s="1" t="s">
        <v>178</v>
      </c>
      <c r="V19188" s="1"/>
      <c r="W19188" s="2"/>
      <c r="X19188">
        <v>19187</v>
      </c>
      <c r="Y19188" s="1" t="s">
        <v>179</v>
      </c>
      <c r="Z19188" s="1"/>
      <c r="AA19188" s="2"/>
    </row>
    <row r="19189" spans="8:27">
      <c r="H19189">
        <v>19188</v>
      </c>
      <c r="I19189" s="1" t="s">
        <v>752</v>
      </c>
      <c r="J19189" s="1"/>
      <c r="K19189" s="2"/>
      <c r="L19189">
        <v>19188</v>
      </c>
      <c r="M19189" s="1" t="s">
        <v>753</v>
      </c>
      <c r="N19189" s="1"/>
      <c r="O19189" s="2"/>
      <c r="P19189">
        <v>19188</v>
      </c>
      <c r="Q19189" s="1" t="s">
        <v>754</v>
      </c>
      <c r="R19189" s="1"/>
      <c r="S19189" s="2"/>
      <c r="T19189">
        <v>19188</v>
      </c>
      <c r="U19189" s="1" t="s">
        <v>178</v>
      </c>
      <c r="V19189" s="1"/>
      <c r="W19189" s="2"/>
      <c r="X19189">
        <v>19188</v>
      </c>
      <c r="Y19189" s="1" t="s">
        <v>179</v>
      </c>
      <c r="Z19189" s="1"/>
      <c r="AA19189" s="2"/>
    </row>
    <row r="19190" spans="8:27">
      <c r="H19190">
        <v>19189</v>
      </c>
      <c r="I19190" s="1" t="s">
        <v>752</v>
      </c>
      <c r="J19190" s="1"/>
      <c r="K19190" s="2"/>
      <c r="L19190">
        <v>19189</v>
      </c>
      <c r="M19190" s="1" t="s">
        <v>753</v>
      </c>
      <c r="N19190" s="1"/>
      <c r="O19190" s="2"/>
      <c r="P19190">
        <v>19189</v>
      </c>
      <c r="Q19190" s="1" t="s">
        <v>754</v>
      </c>
      <c r="R19190" s="1"/>
      <c r="S19190" s="2"/>
      <c r="T19190">
        <v>19189</v>
      </c>
      <c r="U19190" s="1" t="s">
        <v>178</v>
      </c>
      <c r="V19190" s="1"/>
      <c r="W19190" s="2"/>
      <c r="X19190">
        <v>19189</v>
      </c>
      <c r="Y19190" s="1" t="s">
        <v>179</v>
      </c>
      <c r="Z19190" s="1"/>
      <c r="AA19190" s="2"/>
    </row>
    <row r="19191" spans="8:27">
      <c r="H19191">
        <v>19190</v>
      </c>
      <c r="I19191" s="1" t="s">
        <v>752</v>
      </c>
      <c r="J19191" s="1"/>
      <c r="K19191" s="2"/>
      <c r="L19191">
        <v>19190</v>
      </c>
      <c r="M19191" s="1" t="s">
        <v>753</v>
      </c>
      <c r="N19191" s="1"/>
      <c r="O19191" s="2"/>
      <c r="P19191">
        <v>19190</v>
      </c>
      <c r="Q19191" s="1" t="s">
        <v>754</v>
      </c>
      <c r="R19191" s="1"/>
      <c r="S19191" s="2"/>
      <c r="T19191">
        <v>19190</v>
      </c>
      <c r="U19191" s="1" t="s">
        <v>178</v>
      </c>
      <c r="V19191" s="1"/>
      <c r="W19191" s="2"/>
      <c r="X19191">
        <v>19190</v>
      </c>
      <c r="Y19191" s="1" t="s">
        <v>179</v>
      </c>
      <c r="Z19191" s="1"/>
      <c r="AA19191" s="2"/>
    </row>
    <row r="19192" spans="8:27">
      <c r="H19192">
        <v>19191</v>
      </c>
      <c r="I19192" s="1" t="s">
        <v>752</v>
      </c>
      <c r="J19192" s="1"/>
      <c r="K19192" s="2"/>
      <c r="L19192">
        <v>19191</v>
      </c>
      <c r="M19192" s="1" t="s">
        <v>753</v>
      </c>
      <c r="N19192" s="1"/>
      <c r="O19192" s="2"/>
      <c r="P19192">
        <v>19191</v>
      </c>
      <c r="Q19192" s="1" t="s">
        <v>754</v>
      </c>
      <c r="R19192" s="1"/>
      <c r="S19192" s="2"/>
      <c r="T19192">
        <v>19191</v>
      </c>
      <c r="U19192" s="1" t="s">
        <v>178</v>
      </c>
      <c r="V19192" s="1"/>
      <c r="W19192" s="2"/>
      <c r="X19192">
        <v>19191</v>
      </c>
      <c r="Y19192" s="1" t="s">
        <v>179</v>
      </c>
      <c r="Z19192" s="1"/>
      <c r="AA19192" s="2"/>
    </row>
    <row r="19193" spans="8:27">
      <c r="H19193">
        <v>19192</v>
      </c>
      <c r="I19193" s="1" t="s">
        <v>752</v>
      </c>
      <c r="J19193" s="1"/>
      <c r="K19193" s="2"/>
      <c r="L19193">
        <v>19192</v>
      </c>
      <c r="M19193" s="1" t="s">
        <v>753</v>
      </c>
      <c r="N19193" s="1"/>
      <c r="O19193" s="2"/>
      <c r="P19193">
        <v>19192</v>
      </c>
      <c r="Q19193" s="1" t="s">
        <v>754</v>
      </c>
      <c r="R19193" s="1"/>
      <c r="S19193" s="2"/>
      <c r="T19193">
        <v>19192</v>
      </c>
      <c r="U19193" s="1" t="s">
        <v>178</v>
      </c>
      <c r="V19193" s="1"/>
      <c r="W19193" s="2"/>
      <c r="X19193">
        <v>19192</v>
      </c>
      <c r="Y19193" s="1" t="s">
        <v>179</v>
      </c>
      <c r="Z19193" s="1"/>
      <c r="AA19193" s="2"/>
    </row>
    <row r="19194" spans="8:27">
      <c r="H19194">
        <v>19193</v>
      </c>
      <c r="I19194" s="1" t="s">
        <v>752</v>
      </c>
      <c r="J19194" s="1"/>
      <c r="K19194" s="2"/>
      <c r="L19194">
        <v>19193</v>
      </c>
      <c r="M19194" s="1" t="s">
        <v>753</v>
      </c>
      <c r="N19194" s="1"/>
      <c r="O19194" s="2"/>
      <c r="P19194">
        <v>19193</v>
      </c>
      <c r="Q19194" s="1" t="s">
        <v>754</v>
      </c>
      <c r="R19194" s="1"/>
      <c r="S19194" s="2"/>
      <c r="T19194">
        <v>19193</v>
      </c>
      <c r="U19194" s="1" t="s">
        <v>178</v>
      </c>
      <c r="V19194" s="1"/>
      <c r="W19194" s="2"/>
      <c r="X19194">
        <v>19193</v>
      </c>
      <c r="Y19194" s="1" t="s">
        <v>179</v>
      </c>
      <c r="Z19194" s="1"/>
      <c r="AA19194" s="2"/>
    </row>
    <row r="19195" spans="8:27">
      <c r="H19195">
        <v>19194</v>
      </c>
      <c r="I19195" s="1" t="s">
        <v>752</v>
      </c>
      <c r="J19195" s="1"/>
      <c r="K19195" s="2"/>
      <c r="L19195">
        <v>19194</v>
      </c>
      <c r="M19195" s="1" t="s">
        <v>753</v>
      </c>
      <c r="N19195" s="1"/>
      <c r="O19195" s="2"/>
      <c r="P19195">
        <v>19194</v>
      </c>
      <c r="Q19195" s="1" t="s">
        <v>754</v>
      </c>
      <c r="R19195" s="1"/>
      <c r="S19195" s="2"/>
      <c r="T19195">
        <v>19194</v>
      </c>
      <c r="U19195" s="1" t="s">
        <v>178</v>
      </c>
      <c r="V19195" s="1"/>
      <c r="W19195" s="2"/>
      <c r="X19195">
        <v>19194</v>
      </c>
      <c r="Y19195" s="1" t="s">
        <v>179</v>
      </c>
      <c r="Z19195" s="1"/>
      <c r="AA19195" s="2"/>
    </row>
    <row r="19196" spans="8:27">
      <c r="H19196">
        <v>19195</v>
      </c>
      <c r="I19196" s="1" t="s">
        <v>752</v>
      </c>
      <c r="J19196" s="1"/>
      <c r="K19196" s="2"/>
      <c r="L19196">
        <v>19195</v>
      </c>
      <c r="M19196" s="1" t="s">
        <v>753</v>
      </c>
      <c r="N19196" s="1"/>
      <c r="O19196" s="2"/>
      <c r="P19196">
        <v>19195</v>
      </c>
      <c r="Q19196" s="1" t="s">
        <v>754</v>
      </c>
      <c r="R19196" s="1"/>
      <c r="S19196" s="2"/>
      <c r="T19196">
        <v>19195</v>
      </c>
      <c r="U19196" s="1" t="s">
        <v>178</v>
      </c>
      <c r="V19196" s="1"/>
      <c r="W19196" s="2"/>
      <c r="X19196">
        <v>19195</v>
      </c>
      <c r="Y19196" s="1" t="s">
        <v>179</v>
      </c>
      <c r="Z19196" s="1"/>
      <c r="AA19196" s="2"/>
    </row>
    <row r="19197" spans="8:27">
      <c r="H19197">
        <v>19196</v>
      </c>
      <c r="I19197" s="1" t="s">
        <v>752</v>
      </c>
      <c r="J19197" s="1"/>
      <c r="K19197" s="2"/>
      <c r="L19197">
        <v>19196</v>
      </c>
      <c r="M19197" s="1" t="s">
        <v>753</v>
      </c>
      <c r="N19197" s="1"/>
      <c r="O19197" s="2"/>
      <c r="P19197">
        <v>19196</v>
      </c>
      <c r="Q19197" s="1" t="s">
        <v>754</v>
      </c>
      <c r="R19197" s="1"/>
      <c r="S19197" s="2"/>
      <c r="T19197">
        <v>19196</v>
      </c>
      <c r="U19197" s="1" t="s">
        <v>178</v>
      </c>
      <c r="V19197" s="1"/>
      <c r="W19197" s="2"/>
      <c r="X19197">
        <v>19196</v>
      </c>
      <c r="Y19197" s="1" t="s">
        <v>179</v>
      </c>
      <c r="Z19197" s="1"/>
      <c r="AA19197" s="2"/>
    </row>
    <row r="19198" spans="8:27">
      <c r="H19198">
        <v>19197</v>
      </c>
      <c r="I19198" s="1" t="s">
        <v>752</v>
      </c>
      <c r="J19198" s="1"/>
      <c r="K19198" s="2"/>
      <c r="L19198">
        <v>19197</v>
      </c>
      <c r="M19198" s="1" t="s">
        <v>753</v>
      </c>
      <c r="N19198" s="1"/>
      <c r="O19198" s="2"/>
      <c r="P19198">
        <v>19197</v>
      </c>
      <c r="Q19198" s="1" t="s">
        <v>754</v>
      </c>
      <c r="R19198" s="1"/>
      <c r="S19198" s="2"/>
      <c r="T19198">
        <v>19197</v>
      </c>
      <c r="U19198" s="1" t="s">
        <v>178</v>
      </c>
      <c r="V19198" s="1"/>
      <c r="W19198" s="2"/>
      <c r="X19198">
        <v>19197</v>
      </c>
      <c r="Y19198" s="1" t="s">
        <v>179</v>
      </c>
      <c r="Z19198" s="1"/>
      <c r="AA19198" s="2"/>
    </row>
    <row r="19199" spans="8:27">
      <c r="H19199">
        <v>19198</v>
      </c>
      <c r="I19199" s="1" t="s">
        <v>752</v>
      </c>
      <c r="J19199" s="1"/>
      <c r="K19199" s="2"/>
      <c r="L19199">
        <v>19198</v>
      </c>
      <c r="M19199" s="1" t="s">
        <v>753</v>
      </c>
      <c r="N19199" s="1"/>
      <c r="O19199" s="2"/>
      <c r="P19199">
        <v>19198</v>
      </c>
      <c r="Q19199" s="1" t="s">
        <v>754</v>
      </c>
      <c r="R19199" s="1"/>
      <c r="S19199" s="2"/>
      <c r="T19199">
        <v>19198</v>
      </c>
      <c r="U19199" s="1" t="s">
        <v>178</v>
      </c>
      <c r="V19199" s="1"/>
      <c r="W19199" s="2"/>
      <c r="X19199">
        <v>19198</v>
      </c>
      <c r="Y19199" s="1" t="s">
        <v>179</v>
      </c>
      <c r="Z19199" s="1"/>
      <c r="AA19199" s="2"/>
    </row>
    <row r="19200" spans="8:27">
      <c r="H19200">
        <v>19199</v>
      </c>
      <c r="I19200" s="1" t="s">
        <v>752</v>
      </c>
      <c r="J19200" s="1"/>
      <c r="K19200" s="2"/>
      <c r="L19200">
        <v>19199</v>
      </c>
      <c r="M19200" s="1" t="s">
        <v>753</v>
      </c>
      <c r="N19200" s="1"/>
      <c r="O19200" s="2"/>
      <c r="P19200">
        <v>19199</v>
      </c>
      <c r="Q19200" s="1" t="s">
        <v>754</v>
      </c>
      <c r="R19200" s="1"/>
      <c r="S19200" s="2"/>
      <c r="T19200">
        <v>19199</v>
      </c>
      <c r="U19200" s="1" t="s">
        <v>178</v>
      </c>
      <c r="V19200" s="1"/>
      <c r="W19200" s="2"/>
      <c r="X19200">
        <v>19199</v>
      </c>
      <c r="Y19200" s="1" t="s">
        <v>179</v>
      </c>
      <c r="Z19200" s="1"/>
      <c r="AA19200" s="2"/>
    </row>
    <row r="19201" spans="8:27">
      <c r="H19201">
        <v>19200</v>
      </c>
      <c r="I19201" s="1" t="s">
        <v>752</v>
      </c>
      <c r="J19201" s="1"/>
      <c r="K19201" s="2"/>
      <c r="L19201">
        <v>19200</v>
      </c>
      <c r="M19201" s="1" t="s">
        <v>753</v>
      </c>
      <c r="N19201" s="1"/>
      <c r="O19201" s="2"/>
      <c r="P19201">
        <v>19200</v>
      </c>
      <c r="Q19201" s="1" t="s">
        <v>754</v>
      </c>
      <c r="R19201" s="1"/>
      <c r="S19201" s="2"/>
      <c r="T19201">
        <v>19200</v>
      </c>
      <c r="U19201" s="1" t="s">
        <v>178</v>
      </c>
      <c r="V19201" s="1"/>
      <c r="W19201" s="2"/>
      <c r="X19201">
        <v>19200</v>
      </c>
      <c r="Y19201" s="1" t="s">
        <v>179</v>
      </c>
      <c r="Z19201" s="1"/>
      <c r="AA19201" s="2"/>
    </row>
    <row r="19202" spans="8:27">
      <c r="H19202">
        <v>19201</v>
      </c>
      <c r="I19202" s="1" t="s">
        <v>752</v>
      </c>
      <c r="J19202" s="1"/>
      <c r="K19202" s="2"/>
      <c r="L19202">
        <v>19201</v>
      </c>
      <c r="M19202" s="1" t="s">
        <v>753</v>
      </c>
      <c r="N19202" s="1"/>
      <c r="O19202" s="2"/>
      <c r="P19202">
        <v>19201</v>
      </c>
      <c r="Q19202" s="1" t="s">
        <v>754</v>
      </c>
      <c r="R19202" s="1"/>
      <c r="S19202" s="2"/>
      <c r="T19202">
        <v>19201</v>
      </c>
      <c r="U19202" s="1" t="s">
        <v>178</v>
      </c>
      <c r="V19202" s="1"/>
      <c r="W19202" s="2"/>
      <c r="X19202">
        <v>19201</v>
      </c>
      <c r="Y19202" s="1" t="s">
        <v>179</v>
      </c>
      <c r="Z19202" s="1"/>
      <c r="AA19202" s="2"/>
    </row>
    <row r="19203" spans="8:27">
      <c r="H19203">
        <v>19202</v>
      </c>
      <c r="I19203" s="1" t="s">
        <v>752</v>
      </c>
      <c r="J19203" s="1"/>
      <c r="K19203" s="2"/>
      <c r="L19203">
        <v>19202</v>
      </c>
      <c r="M19203" s="1" t="s">
        <v>753</v>
      </c>
      <c r="N19203" s="1"/>
      <c r="O19203" s="2"/>
      <c r="P19203">
        <v>19202</v>
      </c>
      <c r="Q19203" s="1" t="s">
        <v>754</v>
      </c>
      <c r="R19203" s="1"/>
      <c r="S19203" s="2"/>
      <c r="T19203">
        <v>19202</v>
      </c>
      <c r="U19203" s="1" t="s">
        <v>178</v>
      </c>
      <c r="V19203" s="1"/>
      <c r="W19203" s="2"/>
      <c r="X19203">
        <v>19202</v>
      </c>
      <c r="Y19203" s="1" t="s">
        <v>179</v>
      </c>
      <c r="Z19203" s="1"/>
      <c r="AA19203" s="2"/>
    </row>
    <row r="19204" spans="8:27">
      <c r="H19204">
        <v>19203</v>
      </c>
      <c r="I19204" s="1" t="s">
        <v>752</v>
      </c>
      <c r="J19204" s="1"/>
      <c r="K19204" s="2"/>
      <c r="L19204">
        <v>19203</v>
      </c>
      <c r="M19204" s="1" t="s">
        <v>753</v>
      </c>
      <c r="N19204" s="1"/>
      <c r="O19204" s="2"/>
      <c r="P19204">
        <v>19203</v>
      </c>
      <c r="Q19204" s="1" t="s">
        <v>754</v>
      </c>
      <c r="R19204" s="1"/>
      <c r="S19204" s="2"/>
      <c r="T19204">
        <v>19203</v>
      </c>
      <c r="U19204" s="1" t="s">
        <v>178</v>
      </c>
      <c r="V19204" s="1"/>
      <c r="W19204" s="2"/>
      <c r="X19204">
        <v>19203</v>
      </c>
      <c r="Y19204" s="1" t="s">
        <v>179</v>
      </c>
      <c r="Z19204" s="1"/>
      <c r="AA19204" s="2"/>
    </row>
    <row r="19205" spans="8:27">
      <c r="H19205">
        <v>19204</v>
      </c>
      <c r="I19205" s="1" t="s">
        <v>752</v>
      </c>
      <c r="J19205" s="1"/>
      <c r="K19205" s="2"/>
      <c r="L19205">
        <v>19204</v>
      </c>
      <c r="M19205" s="1" t="s">
        <v>753</v>
      </c>
      <c r="N19205" s="1"/>
      <c r="O19205" s="2"/>
      <c r="P19205">
        <v>19204</v>
      </c>
      <c r="Q19205" s="1" t="s">
        <v>754</v>
      </c>
      <c r="R19205" s="1"/>
      <c r="S19205" s="2"/>
      <c r="T19205">
        <v>19204</v>
      </c>
      <c r="U19205" s="1" t="s">
        <v>178</v>
      </c>
      <c r="V19205" s="1"/>
      <c r="W19205" s="2"/>
      <c r="X19205">
        <v>19204</v>
      </c>
      <c r="Y19205" s="1" t="s">
        <v>179</v>
      </c>
      <c r="Z19205" s="1"/>
      <c r="AA19205" s="2"/>
    </row>
    <row r="19206" spans="8:27">
      <c r="H19206">
        <v>19205</v>
      </c>
      <c r="I19206" s="1" t="s">
        <v>752</v>
      </c>
      <c r="J19206" s="1"/>
      <c r="K19206" s="2"/>
      <c r="L19206">
        <v>19205</v>
      </c>
      <c r="M19206" s="1" t="s">
        <v>753</v>
      </c>
      <c r="N19206" s="1"/>
      <c r="O19206" s="2"/>
      <c r="P19206">
        <v>19205</v>
      </c>
      <c r="Q19206" s="1" t="s">
        <v>754</v>
      </c>
      <c r="R19206" s="1"/>
      <c r="S19206" s="2"/>
      <c r="T19206">
        <v>19205</v>
      </c>
      <c r="U19206" s="1" t="s">
        <v>178</v>
      </c>
      <c r="V19206" s="1"/>
      <c r="W19206" s="2"/>
      <c r="X19206">
        <v>19205</v>
      </c>
      <c r="Y19206" s="1" t="s">
        <v>179</v>
      </c>
      <c r="Z19206" s="1"/>
      <c r="AA19206" s="2"/>
    </row>
    <row r="19207" spans="8:27">
      <c r="H19207">
        <v>19206</v>
      </c>
      <c r="I19207" s="1" t="s">
        <v>752</v>
      </c>
      <c r="J19207" s="1"/>
      <c r="K19207" s="2"/>
      <c r="L19207">
        <v>19206</v>
      </c>
      <c r="M19207" s="1" t="s">
        <v>753</v>
      </c>
      <c r="N19207" s="1"/>
      <c r="O19207" s="2"/>
      <c r="P19207">
        <v>19206</v>
      </c>
      <c r="Q19207" s="1" t="s">
        <v>754</v>
      </c>
      <c r="R19207" s="1"/>
      <c r="S19207" s="2"/>
      <c r="T19207">
        <v>19206</v>
      </c>
      <c r="U19207" s="1" t="s">
        <v>178</v>
      </c>
      <c r="V19207" s="1"/>
      <c r="W19207" s="2"/>
      <c r="X19207">
        <v>19206</v>
      </c>
      <c r="Y19207" s="1" t="s">
        <v>179</v>
      </c>
      <c r="Z19207" s="1"/>
      <c r="AA19207" s="2"/>
    </row>
    <row r="19208" spans="8:27">
      <c r="H19208">
        <v>19207</v>
      </c>
      <c r="I19208" s="1" t="s">
        <v>752</v>
      </c>
      <c r="J19208" s="1"/>
      <c r="K19208" s="2"/>
      <c r="L19208">
        <v>19207</v>
      </c>
      <c r="M19208" s="1" t="s">
        <v>753</v>
      </c>
      <c r="N19208" s="1"/>
      <c r="O19208" s="2"/>
      <c r="P19208">
        <v>19207</v>
      </c>
      <c r="Q19208" s="1" t="s">
        <v>754</v>
      </c>
      <c r="R19208" s="1"/>
      <c r="S19208" s="2"/>
      <c r="T19208">
        <v>19207</v>
      </c>
      <c r="U19208" s="1" t="s">
        <v>178</v>
      </c>
      <c r="V19208" s="1"/>
      <c r="W19208" s="2"/>
      <c r="X19208">
        <v>19207</v>
      </c>
      <c r="Y19208" s="1" t="s">
        <v>179</v>
      </c>
      <c r="Z19208" s="1"/>
      <c r="AA19208" s="2"/>
    </row>
    <row r="19209" spans="8:27">
      <c r="H19209">
        <v>19208</v>
      </c>
      <c r="I19209" s="1" t="s">
        <v>752</v>
      </c>
      <c r="J19209" s="1"/>
      <c r="K19209" s="2"/>
      <c r="L19209">
        <v>19208</v>
      </c>
      <c r="M19209" s="1" t="s">
        <v>753</v>
      </c>
      <c r="N19209" s="1"/>
      <c r="O19209" s="2"/>
      <c r="P19209">
        <v>19208</v>
      </c>
      <c r="Q19209" s="1" t="s">
        <v>754</v>
      </c>
      <c r="R19209" s="1"/>
      <c r="S19209" s="2"/>
      <c r="T19209">
        <v>19208</v>
      </c>
      <c r="U19209" s="1" t="s">
        <v>178</v>
      </c>
      <c r="V19209" s="1"/>
      <c r="W19209" s="2"/>
      <c r="X19209">
        <v>19208</v>
      </c>
      <c r="Y19209" s="1" t="s">
        <v>179</v>
      </c>
      <c r="Z19209" s="1"/>
      <c r="AA19209" s="2"/>
    </row>
    <row r="19210" spans="8:27">
      <c r="H19210">
        <v>19209</v>
      </c>
      <c r="I19210" s="1" t="s">
        <v>752</v>
      </c>
      <c r="J19210" s="1"/>
      <c r="K19210" s="2"/>
      <c r="L19210">
        <v>19209</v>
      </c>
      <c r="M19210" s="1" t="s">
        <v>753</v>
      </c>
      <c r="N19210" s="1"/>
      <c r="O19210" s="2"/>
      <c r="P19210">
        <v>19209</v>
      </c>
      <c r="Q19210" s="1" t="s">
        <v>754</v>
      </c>
      <c r="R19210" s="1"/>
      <c r="S19210" s="2"/>
      <c r="T19210">
        <v>19209</v>
      </c>
      <c r="U19210" s="1" t="s">
        <v>178</v>
      </c>
      <c r="V19210" s="1"/>
      <c r="W19210" s="2"/>
      <c r="X19210">
        <v>19209</v>
      </c>
      <c r="Y19210" s="1" t="s">
        <v>179</v>
      </c>
      <c r="Z19210" s="1"/>
      <c r="AA19210" s="2"/>
    </row>
    <row r="19211" spans="8:27">
      <c r="H19211">
        <v>19210</v>
      </c>
      <c r="I19211" s="1" t="s">
        <v>752</v>
      </c>
      <c r="J19211" s="1"/>
      <c r="K19211" s="2"/>
      <c r="L19211">
        <v>19210</v>
      </c>
      <c r="M19211" s="1" t="s">
        <v>753</v>
      </c>
      <c r="N19211" s="1"/>
      <c r="O19211" s="2"/>
      <c r="P19211">
        <v>19210</v>
      </c>
      <c r="Q19211" s="1" t="s">
        <v>754</v>
      </c>
      <c r="R19211" s="1"/>
      <c r="S19211" s="2"/>
      <c r="T19211">
        <v>19210</v>
      </c>
      <c r="U19211" s="1" t="s">
        <v>178</v>
      </c>
      <c r="V19211" s="1"/>
      <c r="W19211" s="2"/>
      <c r="X19211">
        <v>19210</v>
      </c>
      <c r="Y19211" s="1" t="s">
        <v>179</v>
      </c>
      <c r="Z19211" s="1"/>
      <c r="AA19211" s="2"/>
    </row>
    <row r="19212" spans="8:27">
      <c r="H19212">
        <v>19211</v>
      </c>
      <c r="I19212" s="1" t="s">
        <v>752</v>
      </c>
      <c r="J19212" s="1"/>
      <c r="K19212" s="2"/>
      <c r="L19212">
        <v>19211</v>
      </c>
      <c r="M19212" s="1" t="s">
        <v>753</v>
      </c>
      <c r="N19212" s="1"/>
      <c r="O19212" s="2"/>
      <c r="P19212">
        <v>19211</v>
      </c>
      <c r="Q19212" s="1" t="s">
        <v>754</v>
      </c>
      <c r="R19212" s="1"/>
      <c r="S19212" s="2"/>
      <c r="T19212">
        <v>19211</v>
      </c>
      <c r="U19212" s="1" t="s">
        <v>178</v>
      </c>
      <c r="V19212" s="1"/>
      <c r="W19212" s="2"/>
      <c r="X19212">
        <v>19211</v>
      </c>
      <c r="Y19212" s="1" t="s">
        <v>179</v>
      </c>
      <c r="Z19212" s="1"/>
      <c r="AA19212" s="2"/>
    </row>
    <row r="19213" spans="8:27">
      <c r="H19213">
        <v>19212</v>
      </c>
      <c r="I19213" s="1" t="s">
        <v>752</v>
      </c>
      <c r="J19213" s="1"/>
      <c r="K19213" s="2"/>
      <c r="L19213">
        <v>19212</v>
      </c>
      <c r="M19213" s="1" t="s">
        <v>753</v>
      </c>
      <c r="N19213" s="1"/>
      <c r="O19213" s="2"/>
      <c r="P19213">
        <v>19212</v>
      </c>
      <c r="Q19213" s="1" t="s">
        <v>754</v>
      </c>
      <c r="R19213" s="1"/>
      <c r="S19213" s="2"/>
      <c r="T19213">
        <v>19212</v>
      </c>
      <c r="U19213" s="1" t="s">
        <v>178</v>
      </c>
      <c r="V19213" s="1"/>
      <c r="W19213" s="2"/>
      <c r="X19213">
        <v>19212</v>
      </c>
      <c r="Y19213" s="1" t="s">
        <v>179</v>
      </c>
      <c r="Z19213" s="1"/>
      <c r="AA19213" s="2"/>
    </row>
    <row r="19214" spans="8:27">
      <c r="H19214">
        <v>19213</v>
      </c>
      <c r="I19214" s="1" t="s">
        <v>752</v>
      </c>
      <c r="J19214" s="1"/>
      <c r="K19214" s="2"/>
      <c r="L19214">
        <v>19213</v>
      </c>
      <c r="M19214" s="1" t="s">
        <v>753</v>
      </c>
      <c r="N19214" s="1"/>
      <c r="O19214" s="2"/>
      <c r="P19214">
        <v>19213</v>
      </c>
      <c r="Q19214" s="1" t="s">
        <v>754</v>
      </c>
      <c r="R19214" s="1"/>
      <c r="S19214" s="2"/>
      <c r="T19214">
        <v>19213</v>
      </c>
      <c r="U19214" s="1" t="s">
        <v>178</v>
      </c>
      <c r="V19214" s="1"/>
      <c r="W19214" s="2"/>
      <c r="X19214">
        <v>19213</v>
      </c>
      <c r="Y19214" s="1" t="s">
        <v>179</v>
      </c>
      <c r="Z19214" s="1"/>
      <c r="AA19214" s="2"/>
    </row>
    <row r="19215" spans="8:27">
      <c r="H19215">
        <v>19214</v>
      </c>
      <c r="I19215" s="1" t="s">
        <v>752</v>
      </c>
      <c r="J19215" s="1"/>
      <c r="K19215" s="2"/>
      <c r="L19215">
        <v>19214</v>
      </c>
      <c r="M19215" s="1" t="s">
        <v>753</v>
      </c>
      <c r="N19215" s="1"/>
      <c r="O19215" s="2"/>
      <c r="P19215">
        <v>19214</v>
      </c>
      <c r="Q19215" s="1" t="s">
        <v>754</v>
      </c>
      <c r="R19215" s="1"/>
      <c r="S19215" s="2"/>
      <c r="T19215">
        <v>19214</v>
      </c>
      <c r="U19215" s="1" t="s">
        <v>178</v>
      </c>
      <c r="V19215" s="1"/>
      <c r="W19215" s="2"/>
      <c r="X19215">
        <v>19214</v>
      </c>
      <c r="Y19215" s="1" t="s">
        <v>179</v>
      </c>
      <c r="Z19215" s="1"/>
      <c r="AA19215" s="2"/>
    </row>
    <row r="19216" spans="8:27">
      <c r="H19216">
        <v>19215</v>
      </c>
      <c r="I19216" s="1" t="s">
        <v>752</v>
      </c>
      <c r="J19216" s="1"/>
      <c r="K19216" s="2"/>
      <c r="L19216">
        <v>19215</v>
      </c>
      <c r="M19216" s="1" t="s">
        <v>753</v>
      </c>
      <c r="N19216" s="1"/>
      <c r="O19216" s="2"/>
      <c r="P19216">
        <v>19215</v>
      </c>
      <c r="Q19216" s="1" t="s">
        <v>754</v>
      </c>
      <c r="R19216" s="1"/>
      <c r="S19216" s="2"/>
      <c r="T19216">
        <v>19215</v>
      </c>
      <c r="U19216" s="1" t="s">
        <v>178</v>
      </c>
      <c r="V19216" s="1"/>
      <c r="W19216" s="2"/>
      <c r="X19216">
        <v>19215</v>
      </c>
      <c r="Y19216" s="1" t="s">
        <v>179</v>
      </c>
      <c r="Z19216" s="1"/>
      <c r="AA19216" s="2"/>
    </row>
    <row r="19217" spans="8:27">
      <c r="H19217">
        <v>19216</v>
      </c>
      <c r="I19217" s="1" t="s">
        <v>752</v>
      </c>
      <c r="J19217" s="1"/>
      <c r="K19217" s="2"/>
      <c r="L19217">
        <v>19216</v>
      </c>
      <c r="M19217" s="1" t="s">
        <v>753</v>
      </c>
      <c r="N19217" s="1"/>
      <c r="O19217" s="2"/>
      <c r="P19217">
        <v>19216</v>
      </c>
      <c r="Q19217" s="1" t="s">
        <v>754</v>
      </c>
      <c r="R19217" s="1"/>
      <c r="S19217" s="2"/>
      <c r="T19217">
        <v>19216</v>
      </c>
      <c r="U19217" s="1" t="s">
        <v>178</v>
      </c>
      <c r="V19217" s="1"/>
      <c r="W19217" s="2"/>
      <c r="X19217">
        <v>19216</v>
      </c>
      <c r="Y19217" s="1" t="s">
        <v>179</v>
      </c>
      <c r="Z19217" s="1"/>
      <c r="AA19217" s="2"/>
    </row>
    <row r="19218" spans="8:27">
      <c r="H19218">
        <v>19217</v>
      </c>
      <c r="I19218" s="1" t="s">
        <v>752</v>
      </c>
      <c r="J19218" s="1"/>
      <c r="K19218" s="2"/>
      <c r="L19218">
        <v>19217</v>
      </c>
      <c r="M19218" s="1" t="s">
        <v>753</v>
      </c>
      <c r="N19218" s="1"/>
      <c r="O19218" s="2"/>
      <c r="P19218">
        <v>19217</v>
      </c>
      <c r="Q19218" s="1" t="s">
        <v>754</v>
      </c>
      <c r="R19218" s="1"/>
      <c r="S19218" s="2"/>
      <c r="T19218">
        <v>19217</v>
      </c>
      <c r="U19218" s="1" t="s">
        <v>178</v>
      </c>
      <c r="V19218" s="1"/>
      <c r="W19218" s="2"/>
      <c r="X19218">
        <v>19217</v>
      </c>
      <c r="Y19218" s="1" t="s">
        <v>179</v>
      </c>
      <c r="Z19218" s="1"/>
      <c r="AA19218" s="2"/>
    </row>
    <row r="19219" spans="8:27">
      <c r="H19219">
        <v>19218</v>
      </c>
      <c r="I19219" s="1" t="s">
        <v>752</v>
      </c>
      <c r="J19219" s="1"/>
      <c r="K19219" s="2"/>
      <c r="L19219">
        <v>19218</v>
      </c>
      <c r="M19219" s="1" t="s">
        <v>753</v>
      </c>
      <c r="N19219" s="1"/>
      <c r="O19219" s="2"/>
      <c r="P19219">
        <v>19218</v>
      </c>
      <c r="Q19219" s="1" t="s">
        <v>754</v>
      </c>
      <c r="R19219" s="1"/>
      <c r="S19219" s="2"/>
      <c r="T19219">
        <v>19218</v>
      </c>
      <c r="U19219" s="1" t="s">
        <v>178</v>
      </c>
      <c r="V19219" s="1"/>
      <c r="W19219" s="2"/>
      <c r="X19219">
        <v>19218</v>
      </c>
      <c r="Y19219" s="1" t="s">
        <v>179</v>
      </c>
      <c r="Z19219" s="1"/>
      <c r="AA19219" s="2"/>
    </row>
    <row r="19220" spans="8:27">
      <c r="H19220">
        <v>19219</v>
      </c>
      <c r="I19220" s="1" t="s">
        <v>752</v>
      </c>
      <c r="J19220" s="1"/>
      <c r="K19220" s="2"/>
      <c r="L19220">
        <v>19219</v>
      </c>
      <c r="M19220" s="1" t="s">
        <v>753</v>
      </c>
      <c r="N19220" s="1"/>
      <c r="O19220" s="2"/>
      <c r="P19220">
        <v>19219</v>
      </c>
      <c r="Q19220" s="1" t="s">
        <v>754</v>
      </c>
      <c r="R19220" s="1"/>
      <c r="S19220" s="2"/>
      <c r="T19220">
        <v>19219</v>
      </c>
      <c r="U19220" s="1" t="s">
        <v>178</v>
      </c>
      <c r="V19220" s="1"/>
      <c r="W19220" s="2"/>
      <c r="X19220">
        <v>19219</v>
      </c>
      <c r="Y19220" s="1" t="s">
        <v>179</v>
      </c>
      <c r="Z19220" s="1"/>
      <c r="AA19220" s="2"/>
    </row>
    <row r="19221" spans="8:27">
      <c r="H19221">
        <v>19220</v>
      </c>
      <c r="I19221" s="1" t="s">
        <v>752</v>
      </c>
      <c r="J19221" s="1"/>
      <c r="K19221" s="2"/>
      <c r="L19221">
        <v>19220</v>
      </c>
      <c r="M19221" s="1" t="s">
        <v>753</v>
      </c>
      <c r="N19221" s="1"/>
      <c r="O19221" s="2"/>
      <c r="P19221">
        <v>19220</v>
      </c>
      <c r="Q19221" s="1" t="s">
        <v>754</v>
      </c>
      <c r="R19221" s="1"/>
      <c r="S19221" s="2"/>
      <c r="T19221">
        <v>19220</v>
      </c>
      <c r="U19221" s="1" t="s">
        <v>178</v>
      </c>
      <c r="V19221" s="1"/>
      <c r="W19221" s="2"/>
      <c r="X19221">
        <v>19220</v>
      </c>
      <c r="Y19221" s="1" t="s">
        <v>179</v>
      </c>
      <c r="Z19221" s="1"/>
      <c r="AA19221" s="2"/>
    </row>
    <row r="19222" spans="8:27">
      <c r="H19222">
        <v>19221</v>
      </c>
      <c r="I19222" s="1" t="s">
        <v>752</v>
      </c>
      <c r="J19222" s="1"/>
      <c r="K19222" s="2"/>
      <c r="L19222">
        <v>19221</v>
      </c>
      <c r="M19222" s="1" t="s">
        <v>753</v>
      </c>
      <c r="N19222" s="1"/>
      <c r="O19222" s="2"/>
      <c r="P19222">
        <v>19221</v>
      </c>
      <c r="Q19222" s="1" t="s">
        <v>754</v>
      </c>
      <c r="R19222" s="1"/>
      <c r="S19222" s="2"/>
      <c r="T19222">
        <v>19221</v>
      </c>
      <c r="U19222" s="1" t="s">
        <v>178</v>
      </c>
      <c r="V19222" s="1"/>
      <c r="W19222" s="2"/>
      <c r="X19222">
        <v>19221</v>
      </c>
      <c r="Y19222" s="1" t="s">
        <v>179</v>
      </c>
      <c r="Z19222" s="1"/>
      <c r="AA19222" s="2"/>
    </row>
    <row r="19223" spans="8:27">
      <c r="H19223">
        <v>19222</v>
      </c>
      <c r="I19223" s="1" t="s">
        <v>752</v>
      </c>
      <c r="J19223" s="1"/>
      <c r="K19223" s="2"/>
      <c r="L19223">
        <v>19222</v>
      </c>
      <c r="M19223" s="1" t="s">
        <v>753</v>
      </c>
      <c r="N19223" s="1"/>
      <c r="O19223" s="2"/>
      <c r="P19223">
        <v>19222</v>
      </c>
      <c r="Q19223" s="1" t="s">
        <v>754</v>
      </c>
      <c r="R19223" s="1"/>
      <c r="S19223" s="2"/>
      <c r="T19223">
        <v>19222</v>
      </c>
      <c r="U19223" s="1" t="s">
        <v>178</v>
      </c>
      <c r="V19223" s="1"/>
      <c r="W19223" s="2"/>
      <c r="X19223">
        <v>19222</v>
      </c>
      <c r="Y19223" s="1" t="s">
        <v>179</v>
      </c>
      <c r="Z19223" s="1"/>
      <c r="AA19223" s="2"/>
    </row>
    <row r="19224" spans="8:27">
      <c r="H19224">
        <v>19223</v>
      </c>
      <c r="I19224" s="1" t="s">
        <v>752</v>
      </c>
      <c r="J19224" s="1"/>
      <c r="K19224" s="2"/>
      <c r="L19224">
        <v>19223</v>
      </c>
      <c r="M19224" s="1" t="s">
        <v>753</v>
      </c>
      <c r="N19224" s="1"/>
      <c r="O19224" s="2"/>
      <c r="P19224">
        <v>19223</v>
      </c>
      <c r="Q19224" s="1" t="s">
        <v>754</v>
      </c>
      <c r="R19224" s="1"/>
      <c r="S19224" s="2"/>
      <c r="T19224">
        <v>19223</v>
      </c>
      <c r="U19224" s="1" t="s">
        <v>178</v>
      </c>
      <c r="V19224" s="1"/>
      <c r="W19224" s="2"/>
      <c r="X19224">
        <v>19223</v>
      </c>
      <c r="Y19224" s="1" t="s">
        <v>179</v>
      </c>
      <c r="Z19224" s="1"/>
      <c r="AA19224" s="2"/>
    </row>
    <row r="19225" spans="8:27">
      <c r="H19225">
        <v>19224</v>
      </c>
      <c r="I19225" s="1" t="s">
        <v>752</v>
      </c>
      <c r="J19225" s="1"/>
      <c r="K19225" s="2"/>
      <c r="L19225">
        <v>19224</v>
      </c>
      <c r="M19225" s="1" t="s">
        <v>753</v>
      </c>
      <c r="N19225" s="1"/>
      <c r="O19225" s="2"/>
      <c r="P19225">
        <v>19224</v>
      </c>
      <c r="Q19225" s="1" t="s">
        <v>754</v>
      </c>
      <c r="R19225" s="1"/>
      <c r="S19225" s="2"/>
      <c r="T19225">
        <v>19224</v>
      </c>
      <c r="U19225" s="1" t="s">
        <v>178</v>
      </c>
      <c r="V19225" s="1"/>
      <c r="W19225" s="2"/>
      <c r="X19225">
        <v>19224</v>
      </c>
      <c r="Y19225" s="1" t="s">
        <v>179</v>
      </c>
      <c r="Z19225" s="1"/>
      <c r="AA19225" s="2"/>
    </row>
    <row r="19226" spans="8:27">
      <c r="H19226">
        <v>19225</v>
      </c>
      <c r="I19226" s="1" t="s">
        <v>752</v>
      </c>
      <c r="J19226" s="1"/>
      <c r="K19226" s="2"/>
      <c r="L19226">
        <v>19225</v>
      </c>
      <c r="M19226" s="1" t="s">
        <v>753</v>
      </c>
      <c r="N19226" s="1"/>
      <c r="O19226" s="2"/>
      <c r="P19226">
        <v>19225</v>
      </c>
      <c r="Q19226" s="1" t="s">
        <v>754</v>
      </c>
      <c r="R19226" s="1"/>
      <c r="S19226" s="2"/>
      <c r="T19226">
        <v>19225</v>
      </c>
      <c r="U19226" s="1" t="s">
        <v>178</v>
      </c>
      <c r="V19226" s="1"/>
      <c r="W19226" s="2"/>
      <c r="X19226">
        <v>19225</v>
      </c>
      <c r="Y19226" s="1" t="s">
        <v>179</v>
      </c>
      <c r="Z19226" s="1"/>
      <c r="AA19226" s="2"/>
    </row>
    <row r="19227" spans="8:27">
      <c r="H19227">
        <v>19226</v>
      </c>
      <c r="I19227" s="1" t="s">
        <v>752</v>
      </c>
      <c r="J19227" s="1"/>
      <c r="K19227" s="2"/>
      <c r="L19227">
        <v>19226</v>
      </c>
      <c r="M19227" s="1" t="s">
        <v>753</v>
      </c>
      <c r="N19227" s="1"/>
      <c r="O19227" s="2"/>
      <c r="P19227">
        <v>19226</v>
      </c>
      <c r="Q19227" s="1" t="s">
        <v>754</v>
      </c>
      <c r="R19227" s="1"/>
      <c r="S19227" s="2"/>
      <c r="T19227">
        <v>19226</v>
      </c>
      <c r="U19227" s="1" t="s">
        <v>178</v>
      </c>
      <c r="V19227" s="1"/>
      <c r="W19227" s="2"/>
      <c r="X19227">
        <v>19226</v>
      </c>
      <c r="Y19227" s="1" t="s">
        <v>179</v>
      </c>
      <c r="Z19227" s="1"/>
      <c r="AA19227" s="2"/>
    </row>
    <row r="19228" spans="8:27">
      <c r="H19228">
        <v>19227</v>
      </c>
      <c r="I19228" s="1" t="s">
        <v>752</v>
      </c>
      <c r="J19228" s="1"/>
      <c r="K19228" s="2"/>
      <c r="L19228">
        <v>19227</v>
      </c>
      <c r="M19228" s="1" t="s">
        <v>753</v>
      </c>
      <c r="N19228" s="1"/>
      <c r="O19228" s="2"/>
      <c r="P19228">
        <v>19227</v>
      </c>
      <c r="Q19228" s="1" t="s">
        <v>754</v>
      </c>
      <c r="R19228" s="1"/>
      <c r="S19228" s="2"/>
      <c r="T19228">
        <v>19227</v>
      </c>
      <c r="U19228" s="1" t="s">
        <v>178</v>
      </c>
      <c r="V19228" s="1"/>
      <c r="W19228" s="2"/>
      <c r="X19228">
        <v>19227</v>
      </c>
      <c r="Y19228" s="1" t="s">
        <v>179</v>
      </c>
      <c r="Z19228" s="1"/>
      <c r="AA19228" s="2"/>
    </row>
    <row r="19229" spans="8:27">
      <c r="H19229">
        <v>19228</v>
      </c>
      <c r="I19229" s="1" t="s">
        <v>752</v>
      </c>
      <c r="J19229" s="1"/>
      <c r="K19229" s="2"/>
      <c r="L19229">
        <v>19228</v>
      </c>
      <c r="M19229" s="1" t="s">
        <v>753</v>
      </c>
      <c r="N19229" s="1"/>
      <c r="O19229" s="2"/>
      <c r="P19229">
        <v>19228</v>
      </c>
      <c r="Q19229" s="1" t="s">
        <v>754</v>
      </c>
      <c r="R19229" s="1"/>
      <c r="S19229" s="2"/>
      <c r="T19229">
        <v>19228</v>
      </c>
      <c r="U19229" s="1" t="s">
        <v>178</v>
      </c>
      <c r="V19229" s="1"/>
      <c r="W19229" s="2"/>
      <c r="X19229">
        <v>19228</v>
      </c>
      <c r="Y19229" s="1" t="s">
        <v>179</v>
      </c>
      <c r="Z19229" s="1"/>
      <c r="AA19229" s="2"/>
    </row>
    <row r="19230" spans="8:27">
      <c r="H19230">
        <v>19229</v>
      </c>
      <c r="I19230" s="1" t="s">
        <v>752</v>
      </c>
      <c r="J19230" s="1"/>
      <c r="K19230" s="2"/>
      <c r="L19230">
        <v>19229</v>
      </c>
      <c r="M19230" s="1" t="s">
        <v>753</v>
      </c>
      <c r="N19230" s="1"/>
      <c r="O19230" s="2"/>
      <c r="P19230">
        <v>19229</v>
      </c>
      <c r="Q19230" s="1" t="s">
        <v>754</v>
      </c>
      <c r="R19230" s="1"/>
      <c r="S19230" s="2"/>
      <c r="T19230">
        <v>19229</v>
      </c>
      <c r="U19230" s="1" t="s">
        <v>178</v>
      </c>
      <c r="V19230" s="1"/>
      <c r="W19230" s="2"/>
      <c r="X19230">
        <v>19229</v>
      </c>
      <c r="Y19230" s="1" t="s">
        <v>179</v>
      </c>
      <c r="Z19230" s="1"/>
      <c r="AA19230" s="2"/>
    </row>
    <row r="19231" spans="8:27">
      <c r="H19231">
        <v>19230</v>
      </c>
      <c r="I19231" s="1" t="s">
        <v>752</v>
      </c>
      <c r="J19231" s="1"/>
      <c r="K19231" s="2"/>
      <c r="L19231">
        <v>19230</v>
      </c>
      <c r="M19231" s="1" t="s">
        <v>753</v>
      </c>
      <c r="N19231" s="1"/>
      <c r="O19231" s="2"/>
      <c r="P19231">
        <v>19230</v>
      </c>
      <c r="Q19231" s="1" t="s">
        <v>754</v>
      </c>
      <c r="R19231" s="1"/>
      <c r="S19231" s="2"/>
      <c r="T19231">
        <v>19230</v>
      </c>
      <c r="U19231" s="1" t="s">
        <v>178</v>
      </c>
      <c r="V19231" s="1"/>
      <c r="W19231" s="2"/>
      <c r="X19231">
        <v>19230</v>
      </c>
      <c r="Y19231" s="1" t="s">
        <v>179</v>
      </c>
      <c r="Z19231" s="1"/>
      <c r="AA19231" s="2"/>
    </row>
    <row r="19232" spans="8:27">
      <c r="H19232">
        <v>19231</v>
      </c>
      <c r="I19232" s="1" t="s">
        <v>752</v>
      </c>
      <c r="J19232" s="1"/>
      <c r="K19232" s="2"/>
      <c r="L19232">
        <v>19231</v>
      </c>
      <c r="M19232" s="1" t="s">
        <v>753</v>
      </c>
      <c r="N19232" s="1"/>
      <c r="O19232" s="2"/>
      <c r="P19232">
        <v>19231</v>
      </c>
      <c r="Q19232" s="1" t="s">
        <v>754</v>
      </c>
      <c r="R19232" s="1"/>
      <c r="S19232" s="2"/>
      <c r="T19232">
        <v>19231</v>
      </c>
      <c r="U19232" s="1" t="s">
        <v>178</v>
      </c>
      <c r="V19232" s="1"/>
      <c r="W19232" s="2"/>
      <c r="X19232">
        <v>19231</v>
      </c>
      <c r="Y19232" s="1" t="s">
        <v>179</v>
      </c>
      <c r="Z19232" s="1"/>
      <c r="AA19232" s="2"/>
    </row>
    <row r="19233" spans="8:27">
      <c r="H19233">
        <v>19232</v>
      </c>
      <c r="I19233" s="1" t="s">
        <v>752</v>
      </c>
      <c r="J19233" s="1"/>
      <c r="K19233" s="2"/>
      <c r="L19233">
        <v>19232</v>
      </c>
      <c r="M19233" s="1" t="s">
        <v>753</v>
      </c>
      <c r="N19233" s="1"/>
      <c r="O19233" s="2"/>
      <c r="P19233">
        <v>19232</v>
      </c>
      <c r="Q19233" s="1" t="s">
        <v>754</v>
      </c>
      <c r="R19233" s="1"/>
      <c r="S19233" s="2"/>
      <c r="T19233">
        <v>19232</v>
      </c>
      <c r="U19233" s="1" t="s">
        <v>178</v>
      </c>
      <c r="V19233" s="1"/>
      <c r="W19233" s="2"/>
      <c r="X19233">
        <v>19232</v>
      </c>
      <c r="Y19233" s="1" t="s">
        <v>179</v>
      </c>
      <c r="Z19233" s="1"/>
      <c r="AA19233" s="2"/>
    </row>
    <row r="19234" spans="8:27">
      <c r="H19234">
        <v>19233</v>
      </c>
      <c r="I19234" s="1" t="s">
        <v>752</v>
      </c>
      <c r="J19234" s="1"/>
      <c r="K19234" s="2"/>
      <c r="L19234">
        <v>19233</v>
      </c>
      <c r="M19234" s="1" t="s">
        <v>753</v>
      </c>
      <c r="N19234" s="1"/>
      <c r="O19234" s="2"/>
      <c r="P19234">
        <v>19233</v>
      </c>
      <c r="Q19234" s="1" t="s">
        <v>754</v>
      </c>
      <c r="R19234" s="1"/>
      <c r="S19234" s="2"/>
      <c r="T19234">
        <v>19233</v>
      </c>
      <c r="U19234" s="1" t="s">
        <v>178</v>
      </c>
      <c r="V19234" s="1"/>
      <c r="W19234" s="2"/>
      <c r="X19234">
        <v>19233</v>
      </c>
      <c r="Y19234" s="1" t="s">
        <v>179</v>
      </c>
      <c r="Z19234" s="1"/>
      <c r="AA19234" s="2"/>
    </row>
    <row r="19235" spans="8:27">
      <c r="H19235">
        <v>19234</v>
      </c>
      <c r="I19235" s="1" t="s">
        <v>752</v>
      </c>
      <c r="J19235" s="1"/>
      <c r="K19235" s="2"/>
      <c r="L19235">
        <v>19234</v>
      </c>
      <c r="M19235" s="1" t="s">
        <v>753</v>
      </c>
      <c r="N19235" s="1"/>
      <c r="O19235" s="2"/>
      <c r="P19235">
        <v>19234</v>
      </c>
      <c r="Q19235" s="1" t="s">
        <v>754</v>
      </c>
      <c r="R19235" s="1"/>
      <c r="S19235" s="2"/>
      <c r="T19235">
        <v>19234</v>
      </c>
      <c r="U19235" s="1" t="s">
        <v>178</v>
      </c>
      <c r="V19235" s="1"/>
      <c r="W19235" s="2"/>
      <c r="X19235">
        <v>19234</v>
      </c>
      <c r="Y19235" s="1" t="s">
        <v>179</v>
      </c>
      <c r="Z19235" s="1"/>
      <c r="AA19235" s="2"/>
    </row>
    <row r="19236" spans="8:27">
      <c r="H19236">
        <v>19235</v>
      </c>
      <c r="I19236" s="1" t="s">
        <v>752</v>
      </c>
      <c r="J19236" s="1"/>
      <c r="K19236" s="2"/>
      <c r="L19236">
        <v>19235</v>
      </c>
      <c r="M19236" s="1" t="s">
        <v>753</v>
      </c>
      <c r="N19236" s="1"/>
      <c r="O19236" s="2"/>
      <c r="P19236">
        <v>19235</v>
      </c>
      <c r="Q19236" s="1" t="s">
        <v>754</v>
      </c>
      <c r="R19236" s="1"/>
      <c r="S19236" s="2"/>
      <c r="T19236">
        <v>19235</v>
      </c>
      <c r="U19236" s="1" t="s">
        <v>178</v>
      </c>
      <c r="V19236" s="1"/>
      <c r="W19236" s="2"/>
      <c r="X19236">
        <v>19235</v>
      </c>
      <c r="Y19236" s="1" t="s">
        <v>179</v>
      </c>
      <c r="Z19236" s="1"/>
      <c r="AA19236" s="2"/>
    </row>
    <row r="19237" spans="8:27">
      <c r="H19237">
        <v>19236</v>
      </c>
      <c r="I19237" s="1" t="s">
        <v>752</v>
      </c>
      <c r="J19237" s="1"/>
      <c r="K19237" s="2"/>
      <c r="L19237">
        <v>19236</v>
      </c>
      <c r="M19237" s="1" t="s">
        <v>753</v>
      </c>
      <c r="N19237" s="1"/>
      <c r="O19237" s="2"/>
      <c r="P19237">
        <v>19236</v>
      </c>
      <c r="Q19237" s="1" t="s">
        <v>754</v>
      </c>
      <c r="R19237" s="1"/>
      <c r="S19237" s="2"/>
      <c r="T19237">
        <v>19236</v>
      </c>
      <c r="U19237" s="1" t="s">
        <v>178</v>
      </c>
      <c r="V19237" s="1"/>
      <c r="W19237" s="2"/>
      <c r="X19237">
        <v>19236</v>
      </c>
      <c r="Y19237" s="1" t="s">
        <v>179</v>
      </c>
      <c r="Z19237" s="1"/>
      <c r="AA19237" s="2"/>
    </row>
    <row r="19238" spans="8:27">
      <c r="H19238">
        <v>19237</v>
      </c>
      <c r="I19238" s="1" t="s">
        <v>752</v>
      </c>
      <c r="J19238" s="1"/>
      <c r="K19238" s="2"/>
      <c r="L19238">
        <v>19237</v>
      </c>
      <c r="M19238" s="1" t="s">
        <v>753</v>
      </c>
      <c r="N19238" s="1"/>
      <c r="O19238" s="2"/>
      <c r="P19238">
        <v>19237</v>
      </c>
      <c r="Q19238" s="1" t="s">
        <v>754</v>
      </c>
      <c r="R19238" s="1"/>
      <c r="S19238" s="2"/>
      <c r="T19238">
        <v>19237</v>
      </c>
      <c r="U19238" s="1" t="s">
        <v>178</v>
      </c>
      <c r="V19238" s="1"/>
      <c r="W19238" s="2"/>
      <c r="X19238">
        <v>19237</v>
      </c>
      <c r="Y19238" s="1" t="s">
        <v>179</v>
      </c>
      <c r="Z19238" s="1"/>
      <c r="AA19238" s="2"/>
    </row>
    <row r="19239" spans="8:27">
      <c r="H19239">
        <v>19238</v>
      </c>
      <c r="I19239" s="1" t="s">
        <v>752</v>
      </c>
      <c r="J19239" s="1"/>
      <c r="K19239" s="2"/>
      <c r="L19239">
        <v>19238</v>
      </c>
      <c r="M19239" s="1" t="s">
        <v>753</v>
      </c>
      <c r="N19239" s="1"/>
      <c r="O19239" s="2"/>
      <c r="P19239">
        <v>19238</v>
      </c>
      <c r="Q19239" s="1" t="s">
        <v>754</v>
      </c>
      <c r="R19239" s="1"/>
      <c r="S19239" s="2"/>
      <c r="T19239">
        <v>19238</v>
      </c>
      <c r="U19239" s="1" t="s">
        <v>178</v>
      </c>
      <c r="V19239" s="1"/>
      <c r="W19239" s="2"/>
      <c r="X19239">
        <v>19238</v>
      </c>
      <c r="Y19239" s="1" t="s">
        <v>179</v>
      </c>
      <c r="Z19239" s="1"/>
      <c r="AA19239" s="2"/>
    </row>
    <row r="19240" spans="8:27">
      <c r="H19240">
        <v>19239</v>
      </c>
      <c r="I19240" s="1" t="s">
        <v>752</v>
      </c>
      <c r="J19240" s="1"/>
      <c r="K19240" s="2"/>
      <c r="L19240">
        <v>19239</v>
      </c>
      <c r="M19240" s="1" t="s">
        <v>753</v>
      </c>
      <c r="N19240" s="1"/>
      <c r="O19240" s="2"/>
      <c r="P19240">
        <v>19239</v>
      </c>
      <c r="Q19240" s="1" t="s">
        <v>754</v>
      </c>
      <c r="R19240" s="1"/>
      <c r="S19240" s="2"/>
      <c r="T19240">
        <v>19239</v>
      </c>
      <c r="U19240" s="1" t="s">
        <v>178</v>
      </c>
      <c r="V19240" s="1"/>
      <c r="W19240" s="2"/>
      <c r="X19240">
        <v>19239</v>
      </c>
      <c r="Y19240" s="1" t="s">
        <v>179</v>
      </c>
      <c r="Z19240" s="1"/>
      <c r="AA19240" s="2"/>
    </row>
    <row r="19241" spans="8:27">
      <c r="H19241">
        <v>19240</v>
      </c>
      <c r="I19241" s="1" t="s">
        <v>752</v>
      </c>
      <c r="J19241" s="1"/>
      <c r="K19241" s="2"/>
      <c r="L19241">
        <v>19240</v>
      </c>
      <c r="M19241" s="1" t="s">
        <v>753</v>
      </c>
      <c r="N19241" s="1"/>
      <c r="O19241" s="2"/>
      <c r="P19241">
        <v>19240</v>
      </c>
      <c r="Q19241" s="1" t="s">
        <v>754</v>
      </c>
      <c r="R19241" s="1"/>
      <c r="S19241" s="2"/>
      <c r="T19241">
        <v>19240</v>
      </c>
      <c r="U19241" s="1" t="s">
        <v>178</v>
      </c>
      <c r="V19241" s="1"/>
      <c r="W19241" s="2"/>
      <c r="X19241">
        <v>19240</v>
      </c>
      <c r="Y19241" s="1" t="s">
        <v>179</v>
      </c>
      <c r="Z19241" s="1"/>
      <c r="AA19241" s="2"/>
    </row>
    <row r="19242" spans="8:27">
      <c r="H19242">
        <v>19241</v>
      </c>
      <c r="I19242" s="1" t="s">
        <v>752</v>
      </c>
      <c r="J19242" s="1"/>
      <c r="K19242" s="2"/>
      <c r="L19242">
        <v>19241</v>
      </c>
      <c r="M19242" s="1" t="s">
        <v>753</v>
      </c>
      <c r="N19242" s="1"/>
      <c r="O19242" s="2"/>
      <c r="P19242">
        <v>19241</v>
      </c>
      <c r="Q19242" s="1" t="s">
        <v>754</v>
      </c>
      <c r="R19242" s="1"/>
      <c r="S19242" s="2"/>
      <c r="T19242">
        <v>19241</v>
      </c>
      <c r="U19242" s="1" t="s">
        <v>178</v>
      </c>
      <c r="V19242" s="1"/>
      <c r="W19242" s="2"/>
      <c r="X19242">
        <v>19241</v>
      </c>
      <c r="Y19242" s="1" t="s">
        <v>179</v>
      </c>
      <c r="Z19242" s="1"/>
      <c r="AA19242" s="2"/>
    </row>
    <row r="19243" spans="8:27">
      <c r="H19243">
        <v>19242</v>
      </c>
      <c r="I19243" s="1" t="s">
        <v>752</v>
      </c>
      <c r="J19243" s="1"/>
      <c r="K19243" s="2"/>
      <c r="L19243">
        <v>19242</v>
      </c>
      <c r="M19243" s="1" t="s">
        <v>753</v>
      </c>
      <c r="N19243" s="1"/>
      <c r="O19243" s="2"/>
      <c r="P19243">
        <v>19242</v>
      </c>
      <c r="Q19243" s="1" t="s">
        <v>754</v>
      </c>
      <c r="R19243" s="1"/>
      <c r="S19243" s="2"/>
      <c r="T19243">
        <v>19242</v>
      </c>
      <c r="U19243" s="1" t="s">
        <v>178</v>
      </c>
      <c r="V19243" s="1"/>
      <c r="W19243" s="2"/>
      <c r="X19243">
        <v>19242</v>
      </c>
      <c r="Y19243" s="1" t="s">
        <v>179</v>
      </c>
      <c r="Z19243" s="1"/>
      <c r="AA19243" s="2"/>
    </row>
    <row r="19244" spans="8:27">
      <c r="H19244">
        <v>19243</v>
      </c>
      <c r="I19244" s="1" t="s">
        <v>752</v>
      </c>
      <c r="J19244" s="1"/>
      <c r="K19244" s="2"/>
      <c r="L19244">
        <v>19243</v>
      </c>
      <c r="M19244" s="1" t="s">
        <v>753</v>
      </c>
      <c r="N19244" s="1"/>
      <c r="O19244" s="2"/>
      <c r="P19244">
        <v>19243</v>
      </c>
      <c r="Q19244" s="1" t="s">
        <v>754</v>
      </c>
      <c r="R19244" s="1"/>
      <c r="S19244" s="2"/>
      <c r="T19244">
        <v>19243</v>
      </c>
      <c r="U19244" s="1" t="s">
        <v>178</v>
      </c>
      <c r="V19244" s="1"/>
      <c r="W19244" s="2"/>
      <c r="X19244">
        <v>19243</v>
      </c>
      <c r="Y19244" s="1" t="s">
        <v>179</v>
      </c>
      <c r="Z19244" s="1"/>
      <c r="AA19244" s="2"/>
    </row>
    <row r="19245" spans="8:27">
      <c r="H19245">
        <v>19244</v>
      </c>
      <c r="I19245" s="1" t="s">
        <v>752</v>
      </c>
      <c r="J19245" s="1"/>
      <c r="K19245" s="2"/>
      <c r="L19245">
        <v>19244</v>
      </c>
      <c r="M19245" s="1" t="s">
        <v>753</v>
      </c>
      <c r="N19245" s="1"/>
      <c r="O19245" s="2"/>
      <c r="P19245">
        <v>19244</v>
      </c>
      <c r="Q19245" s="1" t="s">
        <v>754</v>
      </c>
      <c r="R19245" s="1"/>
      <c r="S19245" s="2"/>
      <c r="T19245">
        <v>19244</v>
      </c>
      <c r="U19245" s="1" t="s">
        <v>178</v>
      </c>
      <c r="V19245" s="1"/>
      <c r="W19245" s="2"/>
      <c r="X19245">
        <v>19244</v>
      </c>
      <c r="Y19245" s="1" t="s">
        <v>179</v>
      </c>
      <c r="Z19245" s="1"/>
      <c r="AA19245" s="2"/>
    </row>
    <row r="19246" spans="8:27">
      <c r="H19246">
        <v>19245</v>
      </c>
      <c r="I19246" s="1" t="s">
        <v>752</v>
      </c>
      <c r="J19246" s="1"/>
      <c r="K19246" s="2"/>
      <c r="L19246">
        <v>19245</v>
      </c>
      <c r="M19246" s="1" t="s">
        <v>753</v>
      </c>
      <c r="N19246" s="1"/>
      <c r="O19246" s="2"/>
      <c r="P19246">
        <v>19245</v>
      </c>
      <c r="Q19246" s="1" t="s">
        <v>754</v>
      </c>
      <c r="R19246" s="1"/>
      <c r="S19246" s="2"/>
      <c r="T19246">
        <v>19245</v>
      </c>
      <c r="U19246" s="1" t="s">
        <v>178</v>
      </c>
      <c r="V19246" s="1"/>
      <c r="W19246" s="2"/>
      <c r="X19246">
        <v>19245</v>
      </c>
      <c r="Y19246" s="1" t="s">
        <v>179</v>
      </c>
      <c r="Z19246" s="1"/>
      <c r="AA19246" s="2"/>
    </row>
    <row r="19247" spans="8:27">
      <c r="H19247">
        <v>19246</v>
      </c>
      <c r="I19247" s="1" t="s">
        <v>752</v>
      </c>
      <c r="J19247" s="1"/>
      <c r="K19247" s="2"/>
      <c r="L19247">
        <v>19246</v>
      </c>
      <c r="M19247" s="1" t="s">
        <v>753</v>
      </c>
      <c r="N19247" s="1"/>
      <c r="O19247" s="2"/>
      <c r="P19247">
        <v>19246</v>
      </c>
      <c r="Q19247" s="1" t="s">
        <v>754</v>
      </c>
      <c r="R19247" s="1"/>
      <c r="S19247" s="2"/>
      <c r="T19247">
        <v>19246</v>
      </c>
      <c r="U19247" s="1" t="s">
        <v>178</v>
      </c>
      <c r="V19247" s="1"/>
      <c r="W19247" s="2"/>
      <c r="X19247">
        <v>19246</v>
      </c>
      <c r="Y19247" s="1" t="s">
        <v>179</v>
      </c>
      <c r="Z19247" s="1"/>
      <c r="AA19247" s="2"/>
    </row>
    <row r="19248" spans="8:27">
      <c r="H19248">
        <v>19247</v>
      </c>
      <c r="I19248" s="1" t="s">
        <v>752</v>
      </c>
      <c r="J19248" s="1"/>
      <c r="K19248" s="2"/>
      <c r="L19248">
        <v>19247</v>
      </c>
      <c r="M19248" s="1" t="s">
        <v>753</v>
      </c>
      <c r="N19248" s="1"/>
      <c r="O19248" s="2"/>
      <c r="P19248">
        <v>19247</v>
      </c>
      <c r="Q19248" s="1" t="s">
        <v>754</v>
      </c>
      <c r="R19248" s="1"/>
      <c r="S19248" s="2"/>
      <c r="T19248">
        <v>19247</v>
      </c>
      <c r="U19248" s="1" t="s">
        <v>178</v>
      </c>
      <c r="V19248" s="1"/>
      <c r="W19248" s="2"/>
      <c r="X19248">
        <v>19247</v>
      </c>
      <c r="Y19248" s="1" t="s">
        <v>179</v>
      </c>
      <c r="Z19248" s="1"/>
      <c r="AA19248" s="2"/>
    </row>
    <row r="19249" spans="8:27">
      <c r="H19249">
        <v>19248</v>
      </c>
      <c r="I19249" s="1" t="s">
        <v>752</v>
      </c>
      <c r="J19249" s="1"/>
      <c r="K19249" s="2"/>
      <c r="L19249">
        <v>19248</v>
      </c>
      <c r="M19249" s="1" t="s">
        <v>753</v>
      </c>
      <c r="N19249" s="1"/>
      <c r="O19249" s="2"/>
      <c r="P19249">
        <v>19248</v>
      </c>
      <c r="Q19249" s="1" t="s">
        <v>754</v>
      </c>
      <c r="R19249" s="1"/>
      <c r="S19249" s="2"/>
      <c r="T19249">
        <v>19248</v>
      </c>
      <c r="U19249" s="1" t="s">
        <v>178</v>
      </c>
      <c r="V19249" s="1"/>
      <c r="W19249" s="2"/>
      <c r="X19249">
        <v>19248</v>
      </c>
      <c r="Y19249" s="1" t="s">
        <v>179</v>
      </c>
      <c r="Z19249" s="1"/>
      <c r="AA19249" s="2"/>
    </row>
    <row r="19250" spans="8:27">
      <c r="H19250">
        <v>19249</v>
      </c>
      <c r="I19250" s="1" t="s">
        <v>752</v>
      </c>
      <c r="J19250" s="1"/>
      <c r="K19250" s="2"/>
      <c r="L19250">
        <v>19249</v>
      </c>
      <c r="M19250" s="1" t="s">
        <v>753</v>
      </c>
      <c r="N19250" s="1"/>
      <c r="O19250" s="2"/>
      <c r="P19250">
        <v>19249</v>
      </c>
      <c r="Q19250" s="1" t="s">
        <v>754</v>
      </c>
      <c r="R19250" s="1"/>
      <c r="S19250" s="2"/>
      <c r="T19250">
        <v>19249</v>
      </c>
      <c r="U19250" s="1" t="s">
        <v>178</v>
      </c>
      <c r="V19250" s="1"/>
      <c r="W19250" s="2"/>
      <c r="X19250">
        <v>19249</v>
      </c>
      <c r="Y19250" s="1" t="s">
        <v>179</v>
      </c>
      <c r="Z19250" s="1"/>
      <c r="AA19250" s="2"/>
    </row>
    <row r="19251" spans="8:27">
      <c r="H19251">
        <v>19250</v>
      </c>
      <c r="I19251" s="1" t="s">
        <v>752</v>
      </c>
      <c r="J19251" s="1"/>
      <c r="K19251" s="2"/>
      <c r="L19251">
        <v>19250</v>
      </c>
      <c r="M19251" s="1" t="s">
        <v>753</v>
      </c>
      <c r="N19251" s="1"/>
      <c r="O19251" s="2"/>
      <c r="P19251">
        <v>19250</v>
      </c>
      <c r="Q19251" s="1" t="s">
        <v>754</v>
      </c>
      <c r="R19251" s="1"/>
      <c r="S19251" s="2"/>
      <c r="T19251">
        <v>19250</v>
      </c>
      <c r="U19251" s="1" t="s">
        <v>178</v>
      </c>
      <c r="V19251" s="1"/>
      <c r="W19251" s="2"/>
      <c r="X19251">
        <v>19250</v>
      </c>
      <c r="Y19251" s="1" t="s">
        <v>179</v>
      </c>
      <c r="Z19251" s="1"/>
      <c r="AA19251" s="2"/>
    </row>
    <row r="19252" spans="8:27">
      <c r="H19252">
        <v>19251</v>
      </c>
      <c r="I19252" s="1" t="s">
        <v>752</v>
      </c>
      <c r="J19252" s="1"/>
      <c r="K19252" s="2"/>
      <c r="L19252">
        <v>19251</v>
      </c>
      <c r="M19252" s="1" t="s">
        <v>753</v>
      </c>
      <c r="N19252" s="1"/>
      <c r="O19252" s="2"/>
      <c r="P19252">
        <v>19251</v>
      </c>
      <c r="Q19252" s="1" t="s">
        <v>754</v>
      </c>
      <c r="R19252" s="1"/>
      <c r="S19252" s="2"/>
      <c r="T19252">
        <v>19251</v>
      </c>
      <c r="U19252" s="1" t="s">
        <v>178</v>
      </c>
      <c r="V19252" s="1"/>
      <c r="W19252" s="2"/>
      <c r="X19252">
        <v>19251</v>
      </c>
      <c r="Y19252" s="1" t="s">
        <v>179</v>
      </c>
      <c r="Z19252" s="1"/>
      <c r="AA19252" s="2"/>
    </row>
    <row r="19253" spans="8:27">
      <c r="H19253">
        <v>19252</v>
      </c>
      <c r="I19253" s="1" t="s">
        <v>752</v>
      </c>
      <c r="J19253" s="1"/>
      <c r="K19253" s="2"/>
      <c r="L19253">
        <v>19252</v>
      </c>
      <c r="M19253" s="1" t="s">
        <v>753</v>
      </c>
      <c r="N19253" s="1"/>
      <c r="O19253" s="2"/>
      <c r="P19253">
        <v>19252</v>
      </c>
      <c r="Q19253" s="1" t="s">
        <v>754</v>
      </c>
      <c r="R19253" s="1"/>
      <c r="S19253" s="2"/>
      <c r="T19253">
        <v>19252</v>
      </c>
      <c r="U19253" s="1" t="s">
        <v>178</v>
      </c>
      <c r="V19253" s="1"/>
      <c r="W19253" s="2"/>
      <c r="X19253">
        <v>19252</v>
      </c>
      <c r="Y19253" s="1" t="s">
        <v>179</v>
      </c>
      <c r="Z19253" s="1"/>
      <c r="AA19253" s="2"/>
    </row>
    <row r="19254" spans="8:27">
      <c r="H19254">
        <v>19253</v>
      </c>
      <c r="I19254" s="1" t="s">
        <v>752</v>
      </c>
      <c r="J19254" s="1"/>
      <c r="K19254" s="2"/>
      <c r="L19254">
        <v>19253</v>
      </c>
      <c r="M19254" s="1" t="s">
        <v>753</v>
      </c>
      <c r="N19254" s="1"/>
      <c r="O19254" s="2"/>
      <c r="P19254">
        <v>19253</v>
      </c>
      <c r="Q19254" s="1" t="s">
        <v>754</v>
      </c>
      <c r="R19254" s="1"/>
      <c r="S19254" s="2"/>
      <c r="T19254">
        <v>19253</v>
      </c>
      <c r="U19254" s="1" t="s">
        <v>178</v>
      </c>
      <c r="V19254" s="1"/>
      <c r="W19254" s="2"/>
      <c r="X19254">
        <v>19253</v>
      </c>
      <c r="Y19254" s="1" t="s">
        <v>179</v>
      </c>
      <c r="Z19254" s="1"/>
      <c r="AA19254" s="2"/>
    </row>
    <row r="19255" spans="8:27">
      <c r="H19255">
        <v>19254</v>
      </c>
      <c r="I19255" s="1" t="s">
        <v>752</v>
      </c>
      <c r="J19255" s="1"/>
      <c r="K19255" s="2"/>
      <c r="L19255">
        <v>19254</v>
      </c>
      <c r="M19255" s="1" t="s">
        <v>753</v>
      </c>
      <c r="N19255" s="1"/>
      <c r="O19255" s="2"/>
      <c r="P19255">
        <v>19254</v>
      </c>
      <c r="Q19255" s="1" t="s">
        <v>754</v>
      </c>
      <c r="R19255" s="1"/>
      <c r="S19255" s="2"/>
      <c r="T19255">
        <v>19254</v>
      </c>
      <c r="U19255" s="1" t="s">
        <v>178</v>
      </c>
      <c r="V19255" s="1"/>
      <c r="W19255" s="2"/>
      <c r="X19255">
        <v>19254</v>
      </c>
      <c r="Y19255" s="1" t="s">
        <v>179</v>
      </c>
      <c r="Z19255" s="1"/>
      <c r="AA19255" s="2"/>
    </row>
    <row r="19256" spans="8:27">
      <c r="H19256">
        <v>19255</v>
      </c>
      <c r="I19256" s="1" t="s">
        <v>752</v>
      </c>
      <c r="J19256" s="1"/>
      <c r="K19256" s="2"/>
      <c r="L19256">
        <v>19255</v>
      </c>
      <c r="M19256" s="1" t="s">
        <v>753</v>
      </c>
      <c r="N19256" s="1"/>
      <c r="O19256" s="2"/>
      <c r="P19256">
        <v>19255</v>
      </c>
      <c r="Q19256" s="1" t="s">
        <v>754</v>
      </c>
      <c r="R19256" s="1"/>
      <c r="S19256" s="2"/>
      <c r="T19256">
        <v>19255</v>
      </c>
      <c r="U19256" s="1" t="s">
        <v>178</v>
      </c>
      <c r="V19256" s="1"/>
      <c r="W19256" s="2"/>
      <c r="X19256">
        <v>19255</v>
      </c>
      <c r="Y19256" s="1" t="s">
        <v>179</v>
      </c>
      <c r="Z19256" s="1"/>
      <c r="AA19256" s="2"/>
    </row>
    <row r="19257" spans="8:27">
      <c r="H19257">
        <v>19256</v>
      </c>
      <c r="I19257" s="1" t="s">
        <v>752</v>
      </c>
      <c r="J19257" s="1"/>
      <c r="K19257" s="2"/>
      <c r="L19257">
        <v>19256</v>
      </c>
      <c r="M19257" s="1" t="s">
        <v>753</v>
      </c>
      <c r="N19257" s="1"/>
      <c r="O19257" s="2"/>
      <c r="P19257">
        <v>19256</v>
      </c>
      <c r="Q19257" s="1" t="s">
        <v>754</v>
      </c>
      <c r="R19257" s="1"/>
      <c r="S19257" s="2"/>
      <c r="T19257">
        <v>19256</v>
      </c>
      <c r="U19257" s="1" t="s">
        <v>178</v>
      </c>
      <c r="V19257" s="1"/>
      <c r="W19257" s="2"/>
      <c r="X19257">
        <v>19256</v>
      </c>
      <c r="Y19257" s="1" t="s">
        <v>179</v>
      </c>
      <c r="Z19257" s="1"/>
      <c r="AA19257" s="2"/>
    </row>
    <row r="19258" spans="8:27">
      <c r="H19258">
        <v>19257</v>
      </c>
      <c r="I19258" s="1" t="s">
        <v>752</v>
      </c>
      <c r="J19258" s="1"/>
      <c r="K19258" s="2"/>
      <c r="L19258">
        <v>19257</v>
      </c>
      <c r="M19258" s="1" t="s">
        <v>753</v>
      </c>
      <c r="N19258" s="1"/>
      <c r="O19258" s="2"/>
      <c r="P19258">
        <v>19257</v>
      </c>
      <c r="Q19258" s="1" t="s">
        <v>754</v>
      </c>
      <c r="R19258" s="1"/>
      <c r="S19258" s="2"/>
      <c r="T19258">
        <v>19257</v>
      </c>
      <c r="U19258" s="1" t="s">
        <v>178</v>
      </c>
      <c r="V19258" s="1"/>
      <c r="W19258" s="2"/>
      <c r="X19258">
        <v>19257</v>
      </c>
      <c r="Y19258" s="1" t="s">
        <v>179</v>
      </c>
      <c r="Z19258" s="1"/>
      <c r="AA19258" s="2"/>
    </row>
    <row r="19259" spans="8:27">
      <c r="H19259">
        <v>19258</v>
      </c>
      <c r="I19259" s="1" t="s">
        <v>752</v>
      </c>
      <c r="J19259" s="1"/>
      <c r="K19259" s="2"/>
      <c r="L19259">
        <v>19258</v>
      </c>
      <c r="M19259" s="1" t="s">
        <v>753</v>
      </c>
      <c r="N19259" s="1"/>
      <c r="O19259" s="2"/>
      <c r="P19259">
        <v>19258</v>
      </c>
      <c r="Q19259" s="1" t="s">
        <v>754</v>
      </c>
      <c r="R19259" s="1"/>
      <c r="S19259" s="2"/>
      <c r="T19259">
        <v>19258</v>
      </c>
      <c r="U19259" s="1" t="s">
        <v>178</v>
      </c>
      <c r="V19259" s="1"/>
      <c r="W19259" s="2"/>
      <c r="X19259">
        <v>19258</v>
      </c>
      <c r="Y19259" s="1" t="s">
        <v>179</v>
      </c>
      <c r="Z19259" s="1"/>
      <c r="AA19259" s="2"/>
    </row>
    <row r="19260" spans="8:27">
      <c r="H19260">
        <v>19259</v>
      </c>
      <c r="I19260" s="1" t="s">
        <v>752</v>
      </c>
      <c r="J19260" s="1"/>
      <c r="K19260" s="2"/>
      <c r="L19260">
        <v>19259</v>
      </c>
      <c r="M19260" s="1" t="s">
        <v>753</v>
      </c>
      <c r="N19260" s="1"/>
      <c r="O19260" s="2"/>
      <c r="P19260">
        <v>19259</v>
      </c>
      <c r="Q19260" s="1" t="s">
        <v>754</v>
      </c>
      <c r="R19260" s="1"/>
      <c r="S19260" s="2"/>
      <c r="T19260">
        <v>19259</v>
      </c>
      <c r="U19260" s="1" t="s">
        <v>178</v>
      </c>
      <c r="V19260" s="1"/>
      <c r="W19260" s="2"/>
      <c r="X19260">
        <v>19259</v>
      </c>
      <c r="Y19260" s="1" t="s">
        <v>179</v>
      </c>
      <c r="Z19260" s="1"/>
      <c r="AA19260" s="2"/>
    </row>
    <row r="19261" spans="8:27">
      <c r="H19261">
        <v>19260</v>
      </c>
      <c r="I19261" s="1" t="s">
        <v>752</v>
      </c>
      <c r="J19261" s="1"/>
      <c r="K19261" s="2"/>
      <c r="L19261">
        <v>19260</v>
      </c>
      <c r="M19261" s="1" t="s">
        <v>753</v>
      </c>
      <c r="N19261" s="1"/>
      <c r="O19261" s="2"/>
      <c r="P19261">
        <v>19260</v>
      </c>
      <c r="Q19261" s="1" t="s">
        <v>754</v>
      </c>
      <c r="R19261" s="1"/>
      <c r="S19261" s="2"/>
      <c r="T19261">
        <v>19260</v>
      </c>
      <c r="U19261" s="1" t="s">
        <v>178</v>
      </c>
      <c r="V19261" s="1"/>
      <c r="W19261" s="2"/>
      <c r="X19261">
        <v>19260</v>
      </c>
      <c r="Y19261" s="1" t="s">
        <v>179</v>
      </c>
      <c r="Z19261" s="1"/>
      <c r="AA19261" s="2"/>
    </row>
    <row r="19262" spans="8:27">
      <c r="H19262">
        <v>19261</v>
      </c>
      <c r="I19262" s="1" t="s">
        <v>752</v>
      </c>
      <c r="J19262" s="1"/>
      <c r="K19262" s="2"/>
      <c r="L19262">
        <v>19261</v>
      </c>
      <c r="M19262" s="1" t="s">
        <v>753</v>
      </c>
      <c r="N19262" s="1"/>
      <c r="O19262" s="2"/>
      <c r="P19262">
        <v>19261</v>
      </c>
      <c r="Q19262" s="1" t="s">
        <v>754</v>
      </c>
      <c r="R19262" s="1"/>
      <c r="S19262" s="2"/>
      <c r="T19262">
        <v>19261</v>
      </c>
      <c r="U19262" s="1" t="s">
        <v>178</v>
      </c>
      <c r="V19262" s="1"/>
      <c r="W19262" s="2"/>
      <c r="X19262">
        <v>19261</v>
      </c>
      <c r="Y19262" s="1" t="s">
        <v>179</v>
      </c>
      <c r="Z19262" s="1"/>
      <c r="AA19262" s="2"/>
    </row>
    <row r="19263" spans="8:27">
      <c r="H19263">
        <v>19262</v>
      </c>
      <c r="I19263" s="1" t="s">
        <v>752</v>
      </c>
      <c r="J19263" s="1"/>
      <c r="K19263" s="2"/>
      <c r="L19263">
        <v>19262</v>
      </c>
      <c r="M19263" s="1" t="s">
        <v>753</v>
      </c>
      <c r="N19263" s="1"/>
      <c r="O19263" s="2"/>
      <c r="P19263">
        <v>19262</v>
      </c>
      <c r="Q19263" s="1" t="s">
        <v>754</v>
      </c>
      <c r="R19263" s="1"/>
      <c r="S19263" s="2"/>
      <c r="T19263">
        <v>19262</v>
      </c>
      <c r="U19263" s="1" t="s">
        <v>178</v>
      </c>
      <c r="V19263" s="1"/>
      <c r="W19263" s="2"/>
      <c r="X19263">
        <v>19262</v>
      </c>
      <c r="Y19263" s="1" t="s">
        <v>179</v>
      </c>
      <c r="Z19263" s="1"/>
      <c r="AA19263" s="2"/>
    </row>
    <row r="19264" spans="8:27">
      <c r="H19264">
        <v>19263</v>
      </c>
      <c r="I19264" s="1" t="s">
        <v>752</v>
      </c>
      <c r="J19264" s="1"/>
      <c r="K19264" s="2"/>
      <c r="L19264">
        <v>19263</v>
      </c>
      <c r="M19264" s="1" t="s">
        <v>753</v>
      </c>
      <c r="N19264" s="1"/>
      <c r="O19264" s="2"/>
      <c r="P19264">
        <v>19263</v>
      </c>
      <c r="Q19264" s="1" t="s">
        <v>754</v>
      </c>
      <c r="R19264" s="1"/>
      <c r="S19264" s="2"/>
      <c r="T19264">
        <v>19263</v>
      </c>
      <c r="U19264" s="1" t="s">
        <v>178</v>
      </c>
      <c r="V19264" s="1"/>
      <c r="W19264" s="2"/>
      <c r="X19264">
        <v>19263</v>
      </c>
      <c r="Y19264" s="1" t="s">
        <v>179</v>
      </c>
      <c r="Z19264" s="1"/>
      <c r="AA19264" s="2"/>
    </row>
    <row r="19265" spans="8:27">
      <c r="H19265">
        <v>19264</v>
      </c>
      <c r="I19265" s="1" t="s">
        <v>752</v>
      </c>
      <c r="J19265" s="1"/>
      <c r="K19265" s="2"/>
      <c r="L19265">
        <v>19264</v>
      </c>
      <c r="M19265" s="1" t="s">
        <v>753</v>
      </c>
      <c r="N19265" s="1"/>
      <c r="O19265" s="2"/>
      <c r="P19265">
        <v>19264</v>
      </c>
      <c r="Q19265" s="1" t="s">
        <v>754</v>
      </c>
      <c r="R19265" s="1"/>
      <c r="S19265" s="2"/>
      <c r="T19265">
        <v>19264</v>
      </c>
      <c r="U19265" s="1" t="s">
        <v>178</v>
      </c>
      <c r="V19265" s="1"/>
      <c r="W19265" s="2"/>
      <c r="X19265">
        <v>19264</v>
      </c>
      <c r="Y19265" s="1" t="s">
        <v>179</v>
      </c>
      <c r="Z19265" s="1"/>
      <c r="AA19265" s="2"/>
    </row>
    <row r="19266" spans="8:27">
      <c r="H19266">
        <v>19265</v>
      </c>
      <c r="I19266" s="1" t="s">
        <v>752</v>
      </c>
      <c r="J19266" s="1"/>
      <c r="K19266" s="2"/>
      <c r="L19266">
        <v>19265</v>
      </c>
      <c r="M19266" s="1" t="s">
        <v>753</v>
      </c>
      <c r="N19266" s="1"/>
      <c r="O19266" s="2"/>
      <c r="P19266">
        <v>19265</v>
      </c>
      <c r="Q19266" s="1" t="s">
        <v>754</v>
      </c>
      <c r="R19266" s="1"/>
      <c r="S19266" s="2"/>
      <c r="T19266">
        <v>19265</v>
      </c>
      <c r="U19266" s="1" t="s">
        <v>178</v>
      </c>
      <c r="V19266" s="1"/>
      <c r="W19266" s="2"/>
      <c r="X19266">
        <v>19265</v>
      </c>
      <c r="Y19266" s="1" t="s">
        <v>179</v>
      </c>
      <c r="Z19266" s="1"/>
      <c r="AA19266" s="2"/>
    </row>
    <row r="19267" spans="8:27">
      <c r="H19267">
        <v>19266</v>
      </c>
      <c r="I19267" s="1" t="s">
        <v>752</v>
      </c>
      <c r="J19267" s="1"/>
      <c r="K19267" s="2"/>
      <c r="L19267">
        <v>19266</v>
      </c>
      <c r="M19267" s="1" t="s">
        <v>753</v>
      </c>
      <c r="N19267" s="1"/>
      <c r="O19267" s="2"/>
      <c r="P19267">
        <v>19266</v>
      </c>
      <c r="Q19267" s="1" t="s">
        <v>754</v>
      </c>
      <c r="R19267" s="1"/>
      <c r="S19267" s="2"/>
      <c r="T19267">
        <v>19266</v>
      </c>
      <c r="U19267" s="1" t="s">
        <v>178</v>
      </c>
      <c r="V19267" s="1"/>
      <c r="W19267" s="2"/>
      <c r="X19267">
        <v>19266</v>
      </c>
      <c r="Y19267" s="1" t="s">
        <v>179</v>
      </c>
      <c r="Z19267" s="1"/>
      <c r="AA19267" s="2"/>
    </row>
    <row r="19268" spans="8:27">
      <c r="H19268">
        <v>19267</v>
      </c>
      <c r="I19268" s="1" t="s">
        <v>752</v>
      </c>
      <c r="J19268" s="1"/>
      <c r="K19268" s="2"/>
      <c r="L19268">
        <v>19267</v>
      </c>
      <c r="M19268" s="1" t="s">
        <v>753</v>
      </c>
      <c r="N19268" s="1"/>
      <c r="O19268" s="2"/>
      <c r="P19268">
        <v>19267</v>
      </c>
      <c r="Q19268" s="1" t="s">
        <v>754</v>
      </c>
      <c r="R19268" s="1"/>
      <c r="S19268" s="2"/>
      <c r="T19268">
        <v>19267</v>
      </c>
      <c r="U19268" s="1" t="s">
        <v>178</v>
      </c>
      <c r="V19268" s="1"/>
      <c r="W19268" s="2"/>
      <c r="X19268">
        <v>19267</v>
      </c>
      <c r="Y19268" s="1" t="s">
        <v>179</v>
      </c>
      <c r="Z19268" s="1"/>
      <c r="AA19268" s="2"/>
    </row>
    <row r="19269" spans="8:27">
      <c r="H19269">
        <v>19268</v>
      </c>
      <c r="I19269" s="1" t="s">
        <v>752</v>
      </c>
      <c r="J19269" s="1"/>
      <c r="K19269" s="2"/>
      <c r="L19269">
        <v>19268</v>
      </c>
      <c r="M19269" s="1" t="s">
        <v>753</v>
      </c>
      <c r="N19269" s="1"/>
      <c r="O19269" s="2"/>
      <c r="P19269">
        <v>19268</v>
      </c>
      <c r="Q19269" s="1" t="s">
        <v>754</v>
      </c>
      <c r="R19269" s="1"/>
      <c r="S19269" s="2"/>
      <c r="T19269">
        <v>19268</v>
      </c>
      <c r="U19269" s="1" t="s">
        <v>178</v>
      </c>
      <c r="V19269" s="1"/>
      <c r="W19269" s="2"/>
      <c r="X19269">
        <v>19268</v>
      </c>
      <c r="Y19269" s="1" t="s">
        <v>179</v>
      </c>
      <c r="Z19269" s="1"/>
      <c r="AA19269" s="2"/>
    </row>
    <row r="19270" spans="8:27">
      <c r="H19270">
        <v>19269</v>
      </c>
      <c r="I19270" s="1" t="s">
        <v>752</v>
      </c>
      <c r="J19270" s="1"/>
      <c r="K19270" s="2"/>
      <c r="L19270">
        <v>19269</v>
      </c>
      <c r="M19270" s="1" t="s">
        <v>753</v>
      </c>
      <c r="N19270" s="1"/>
      <c r="O19270" s="2"/>
      <c r="P19270">
        <v>19269</v>
      </c>
      <c r="Q19270" s="1" t="s">
        <v>754</v>
      </c>
      <c r="R19270" s="1"/>
      <c r="S19270" s="2"/>
      <c r="T19270">
        <v>19269</v>
      </c>
      <c r="U19270" s="1" t="s">
        <v>178</v>
      </c>
      <c r="V19270" s="1"/>
      <c r="W19270" s="2"/>
      <c r="X19270">
        <v>19269</v>
      </c>
      <c r="Y19270" s="1" t="s">
        <v>179</v>
      </c>
      <c r="Z19270" s="1"/>
      <c r="AA19270" s="2"/>
    </row>
    <row r="19271" spans="8:27">
      <c r="H19271">
        <v>19270</v>
      </c>
      <c r="I19271" s="1" t="s">
        <v>752</v>
      </c>
      <c r="J19271" s="1"/>
      <c r="K19271" s="2"/>
      <c r="L19271">
        <v>19270</v>
      </c>
      <c r="M19271" s="1" t="s">
        <v>753</v>
      </c>
      <c r="N19271" s="1"/>
      <c r="O19271" s="2"/>
      <c r="P19271">
        <v>19270</v>
      </c>
      <c r="Q19271" s="1" t="s">
        <v>754</v>
      </c>
      <c r="R19271" s="1"/>
      <c r="S19271" s="2"/>
      <c r="T19271">
        <v>19270</v>
      </c>
      <c r="U19271" s="1" t="s">
        <v>178</v>
      </c>
      <c r="V19271" s="1"/>
      <c r="W19271" s="2"/>
      <c r="X19271">
        <v>19270</v>
      </c>
      <c r="Y19271" s="1" t="s">
        <v>179</v>
      </c>
      <c r="Z19271" s="1"/>
      <c r="AA19271" s="2"/>
    </row>
    <row r="19272" spans="8:27">
      <c r="H19272">
        <v>19271</v>
      </c>
      <c r="I19272" s="1" t="s">
        <v>752</v>
      </c>
      <c r="J19272" s="1"/>
      <c r="K19272" s="2"/>
      <c r="L19272">
        <v>19271</v>
      </c>
      <c r="M19272" s="1" t="s">
        <v>753</v>
      </c>
      <c r="N19272" s="1"/>
      <c r="O19272" s="2"/>
      <c r="P19272">
        <v>19271</v>
      </c>
      <c r="Q19272" s="1" t="s">
        <v>754</v>
      </c>
      <c r="R19272" s="1"/>
      <c r="S19272" s="2"/>
      <c r="T19272">
        <v>19271</v>
      </c>
      <c r="U19272" s="1" t="s">
        <v>178</v>
      </c>
      <c r="V19272" s="1"/>
      <c r="W19272" s="2"/>
      <c r="X19272">
        <v>19271</v>
      </c>
      <c r="Y19272" s="1" t="s">
        <v>179</v>
      </c>
      <c r="Z19272" s="1"/>
      <c r="AA19272" s="2"/>
    </row>
    <row r="19273" spans="8:27">
      <c r="H19273">
        <v>19272</v>
      </c>
      <c r="I19273" s="1" t="s">
        <v>752</v>
      </c>
      <c r="J19273" s="1"/>
      <c r="K19273" s="2"/>
      <c r="L19273">
        <v>19272</v>
      </c>
      <c r="M19273" s="1" t="s">
        <v>753</v>
      </c>
      <c r="N19273" s="1"/>
      <c r="O19273" s="2"/>
      <c r="P19273">
        <v>19272</v>
      </c>
      <c r="Q19273" s="1" t="s">
        <v>754</v>
      </c>
      <c r="R19273" s="1"/>
      <c r="S19273" s="2"/>
      <c r="T19273">
        <v>19272</v>
      </c>
      <c r="U19273" s="1" t="s">
        <v>178</v>
      </c>
      <c r="V19273" s="1"/>
      <c r="W19273" s="2"/>
      <c r="X19273">
        <v>19272</v>
      </c>
      <c r="Y19273" s="1" t="s">
        <v>179</v>
      </c>
      <c r="Z19273" s="1"/>
      <c r="AA19273" s="2"/>
    </row>
    <row r="19274" spans="8:27">
      <c r="H19274">
        <v>19273</v>
      </c>
      <c r="I19274" s="1" t="s">
        <v>752</v>
      </c>
      <c r="J19274" s="1"/>
      <c r="K19274" s="2"/>
      <c r="L19274">
        <v>19273</v>
      </c>
      <c r="M19274" s="1" t="s">
        <v>753</v>
      </c>
      <c r="N19274" s="1"/>
      <c r="O19274" s="2"/>
      <c r="P19274">
        <v>19273</v>
      </c>
      <c r="Q19274" s="1" t="s">
        <v>754</v>
      </c>
      <c r="R19274" s="1"/>
      <c r="S19274" s="2"/>
      <c r="T19274">
        <v>19273</v>
      </c>
      <c r="U19274" s="1" t="s">
        <v>178</v>
      </c>
      <c r="V19274" s="1"/>
      <c r="W19274" s="2"/>
      <c r="X19274">
        <v>19273</v>
      </c>
      <c r="Y19274" s="1" t="s">
        <v>179</v>
      </c>
      <c r="Z19274" s="1"/>
      <c r="AA19274" s="2"/>
    </row>
    <row r="19275" spans="8:27">
      <c r="H19275">
        <v>19274</v>
      </c>
      <c r="I19275" s="1" t="s">
        <v>752</v>
      </c>
      <c r="J19275" s="1"/>
      <c r="K19275" s="2"/>
      <c r="L19275">
        <v>19274</v>
      </c>
      <c r="M19275" s="1" t="s">
        <v>753</v>
      </c>
      <c r="N19275" s="1"/>
      <c r="O19275" s="2"/>
      <c r="P19275">
        <v>19274</v>
      </c>
      <c r="Q19275" s="1" t="s">
        <v>754</v>
      </c>
      <c r="R19275" s="1"/>
      <c r="S19275" s="2"/>
      <c r="T19275">
        <v>19274</v>
      </c>
      <c r="U19275" s="1" t="s">
        <v>178</v>
      </c>
      <c r="V19275" s="1"/>
      <c r="W19275" s="2"/>
      <c r="X19275">
        <v>19274</v>
      </c>
      <c r="Y19275" s="1" t="s">
        <v>179</v>
      </c>
      <c r="Z19275" s="1"/>
      <c r="AA19275" s="2"/>
    </row>
    <row r="19276" spans="8:27">
      <c r="H19276">
        <v>19275</v>
      </c>
      <c r="I19276" s="1" t="s">
        <v>752</v>
      </c>
      <c r="J19276" s="1"/>
      <c r="K19276" s="2"/>
      <c r="L19276">
        <v>19275</v>
      </c>
      <c r="M19276" s="1" t="s">
        <v>753</v>
      </c>
      <c r="N19276" s="1"/>
      <c r="O19276" s="2"/>
      <c r="P19276">
        <v>19275</v>
      </c>
      <c r="Q19276" s="1" t="s">
        <v>754</v>
      </c>
      <c r="R19276" s="1"/>
      <c r="S19276" s="2"/>
      <c r="T19276">
        <v>19275</v>
      </c>
      <c r="U19276" s="1" t="s">
        <v>178</v>
      </c>
      <c r="V19276" s="1"/>
      <c r="W19276" s="2"/>
      <c r="X19276">
        <v>19275</v>
      </c>
      <c r="Y19276" s="1" t="s">
        <v>179</v>
      </c>
      <c r="Z19276" s="1"/>
      <c r="AA19276" s="2"/>
    </row>
    <row r="19277" spans="8:27">
      <c r="H19277">
        <v>19276</v>
      </c>
      <c r="I19277" s="1" t="s">
        <v>752</v>
      </c>
      <c r="J19277" s="1"/>
      <c r="K19277" s="2"/>
      <c r="L19277">
        <v>19276</v>
      </c>
      <c r="M19277" s="1" t="s">
        <v>753</v>
      </c>
      <c r="N19277" s="1"/>
      <c r="O19277" s="2"/>
      <c r="P19277">
        <v>19276</v>
      </c>
      <c r="Q19277" s="1" t="s">
        <v>754</v>
      </c>
      <c r="R19277" s="1"/>
      <c r="S19277" s="2"/>
      <c r="T19277">
        <v>19276</v>
      </c>
      <c r="U19277" s="1" t="s">
        <v>178</v>
      </c>
      <c r="V19277" s="1"/>
      <c r="W19277" s="2"/>
      <c r="X19277">
        <v>19276</v>
      </c>
      <c r="Y19277" s="1" t="s">
        <v>179</v>
      </c>
      <c r="Z19277" s="1"/>
      <c r="AA19277" s="2"/>
    </row>
    <row r="19278" spans="8:27">
      <c r="H19278">
        <v>19277</v>
      </c>
      <c r="I19278" s="1" t="s">
        <v>752</v>
      </c>
      <c r="J19278" s="1"/>
      <c r="K19278" s="2"/>
      <c r="L19278">
        <v>19277</v>
      </c>
      <c r="M19278" s="1" t="s">
        <v>753</v>
      </c>
      <c r="N19278" s="1"/>
      <c r="O19278" s="2"/>
      <c r="P19278">
        <v>19277</v>
      </c>
      <c r="Q19278" s="1" t="s">
        <v>754</v>
      </c>
      <c r="R19278" s="1"/>
      <c r="S19278" s="2"/>
      <c r="T19278">
        <v>19277</v>
      </c>
      <c r="U19278" s="1" t="s">
        <v>178</v>
      </c>
      <c r="V19278" s="1"/>
      <c r="W19278" s="2"/>
      <c r="X19278">
        <v>19277</v>
      </c>
      <c r="Y19278" s="1" t="s">
        <v>179</v>
      </c>
      <c r="Z19278" s="1"/>
      <c r="AA19278" s="2"/>
    </row>
    <row r="19279" spans="8:27">
      <c r="H19279">
        <v>19278</v>
      </c>
      <c r="I19279" s="1" t="s">
        <v>752</v>
      </c>
      <c r="J19279" s="1"/>
      <c r="K19279" s="2"/>
      <c r="L19279">
        <v>19278</v>
      </c>
      <c r="M19279" s="1" t="s">
        <v>753</v>
      </c>
      <c r="N19279" s="1"/>
      <c r="O19279" s="2"/>
      <c r="P19279">
        <v>19278</v>
      </c>
      <c r="Q19279" s="1" t="s">
        <v>754</v>
      </c>
      <c r="R19279" s="1"/>
      <c r="S19279" s="2"/>
      <c r="T19279">
        <v>19278</v>
      </c>
      <c r="U19279" s="1" t="s">
        <v>178</v>
      </c>
      <c r="V19279" s="1"/>
      <c r="W19279" s="2"/>
      <c r="X19279">
        <v>19278</v>
      </c>
      <c r="Y19279" s="1" t="s">
        <v>179</v>
      </c>
      <c r="Z19279" s="1"/>
      <c r="AA19279" s="2"/>
    </row>
    <row r="19280" spans="8:27">
      <c r="H19280">
        <v>19279</v>
      </c>
      <c r="I19280" s="1" t="s">
        <v>752</v>
      </c>
      <c r="J19280" s="1"/>
      <c r="K19280" s="2"/>
      <c r="L19280">
        <v>19279</v>
      </c>
      <c r="M19280" s="1" t="s">
        <v>753</v>
      </c>
      <c r="N19280" s="1"/>
      <c r="O19280" s="2"/>
      <c r="P19280">
        <v>19279</v>
      </c>
      <c r="Q19280" s="1" t="s">
        <v>754</v>
      </c>
      <c r="R19280" s="1"/>
      <c r="S19280" s="2"/>
      <c r="T19280">
        <v>19279</v>
      </c>
      <c r="U19280" s="1" t="s">
        <v>178</v>
      </c>
      <c r="V19280" s="1"/>
      <c r="W19280" s="2"/>
      <c r="X19280">
        <v>19279</v>
      </c>
      <c r="Y19280" s="1" t="s">
        <v>179</v>
      </c>
      <c r="Z19280" s="1"/>
      <c r="AA19280" s="2"/>
    </row>
    <row r="19281" spans="8:27">
      <c r="H19281">
        <v>19280</v>
      </c>
      <c r="I19281" s="1" t="s">
        <v>752</v>
      </c>
      <c r="J19281" s="1"/>
      <c r="K19281" s="2"/>
      <c r="L19281">
        <v>19280</v>
      </c>
      <c r="M19281" s="1" t="s">
        <v>753</v>
      </c>
      <c r="N19281" s="1"/>
      <c r="O19281" s="2"/>
      <c r="P19281">
        <v>19280</v>
      </c>
      <c r="Q19281" s="1" t="s">
        <v>754</v>
      </c>
      <c r="R19281" s="1"/>
      <c r="S19281" s="2"/>
      <c r="T19281">
        <v>19280</v>
      </c>
      <c r="U19281" s="1" t="s">
        <v>178</v>
      </c>
      <c r="V19281" s="1"/>
      <c r="W19281" s="2"/>
      <c r="X19281">
        <v>19280</v>
      </c>
      <c r="Y19281" s="1" t="s">
        <v>179</v>
      </c>
      <c r="Z19281" s="1"/>
      <c r="AA19281" s="2"/>
    </row>
    <row r="19282" spans="8:27">
      <c r="H19282">
        <v>19281</v>
      </c>
      <c r="I19282" s="1" t="s">
        <v>752</v>
      </c>
      <c r="J19282" s="1"/>
      <c r="K19282" s="2"/>
      <c r="L19282">
        <v>19281</v>
      </c>
      <c r="M19282" s="1" t="s">
        <v>753</v>
      </c>
      <c r="N19282" s="1"/>
      <c r="O19282" s="2"/>
      <c r="P19282">
        <v>19281</v>
      </c>
      <c r="Q19282" s="1" t="s">
        <v>754</v>
      </c>
      <c r="R19282" s="1"/>
      <c r="S19282" s="2"/>
      <c r="T19282">
        <v>19281</v>
      </c>
      <c r="U19282" s="1" t="s">
        <v>178</v>
      </c>
      <c r="V19282" s="1"/>
      <c r="W19282" s="2"/>
      <c r="X19282">
        <v>19281</v>
      </c>
      <c r="Y19282" s="1" t="s">
        <v>179</v>
      </c>
      <c r="Z19282" s="1"/>
      <c r="AA19282" s="2"/>
    </row>
    <row r="19283" spans="8:27">
      <c r="H19283">
        <v>19282</v>
      </c>
      <c r="I19283" s="1" t="s">
        <v>752</v>
      </c>
      <c r="J19283" s="1"/>
      <c r="K19283" s="2"/>
      <c r="L19283">
        <v>19282</v>
      </c>
      <c r="M19283" s="1" t="s">
        <v>753</v>
      </c>
      <c r="N19283" s="1"/>
      <c r="O19283" s="2"/>
      <c r="P19283">
        <v>19282</v>
      </c>
      <c r="Q19283" s="1" t="s">
        <v>754</v>
      </c>
      <c r="R19283" s="1"/>
      <c r="S19283" s="2"/>
      <c r="T19283">
        <v>19282</v>
      </c>
      <c r="U19283" s="1" t="s">
        <v>178</v>
      </c>
      <c r="V19283" s="1"/>
      <c r="W19283" s="2"/>
      <c r="X19283">
        <v>19282</v>
      </c>
      <c r="Y19283" s="1" t="s">
        <v>179</v>
      </c>
      <c r="Z19283" s="1"/>
      <c r="AA19283" s="2"/>
    </row>
    <row r="19284" spans="8:27">
      <c r="H19284">
        <v>19283</v>
      </c>
      <c r="I19284" s="1" t="s">
        <v>752</v>
      </c>
      <c r="J19284" s="1"/>
      <c r="K19284" s="2"/>
      <c r="L19284">
        <v>19283</v>
      </c>
      <c r="M19284" s="1" t="s">
        <v>753</v>
      </c>
      <c r="N19284" s="1"/>
      <c r="O19284" s="2"/>
      <c r="P19284">
        <v>19283</v>
      </c>
      <c r="Q19284" s="1" t="s">
        <v>754</v>
      </c>
      <c r="R19284" s="1"/>
      <c r="S19284" s="2"/>
      <c r="T19284">
        <v>19283</v>
      </c>
      <c r="U19284" s="1" t="s">
        <v>178</v>
      </c>
      <c r="V19284" s="1"/>
      <c r="W19284" s="2"/>
      <c r="X19284">
        <v>19283</v>
      </c>
      <c r="Y19284" s="1" t="s">
        <v>179</v>
      </c>
      <c r="Z19284" s="1"/>
      <c r="AA19284" s="2"/>
    </row>
    <row r="19285" spans="8:27">
      <c r="H19285">
        <v>19284</v>
      </c>
      <c r="I19285" s="1" t="s">
        <v>752</v>
      </c>
      <c r="J19285" s="1"/>
      <c r="K19285" s="2"/>
      <c r="L19285">
        <v>19284</v>
      </c>
      <c r="M19285" s="1" t="s">
        <v>753</v>
      </c>
      <c r="N19285" s="1"/>
      <c r="O19285" s="2"/>
      <c r="P19285">
        <v>19284</v>
      </c>
      <c r="Q19285" s="1" t="s">
        <v>754</v>
      </c>
      <c r="R19285" s="1"/>
      <c r="S19285" s="2"/>
      <c r="T19285">
        <v>19284</v>
      </c>
      <c r="U19285" s="1" t="s">
        <v>178</v>
      </c>
      <c r="V19285" s="1"/>
      <c r="W19285" s="2"/>
      <c r="X19285">
        <v>19284</v>
      </c>
      <c r="Y19285" s="1" t="s">
        <v>179</v>
      </c>
      <c r="Z19285" s="1"/>
      <c r="AA19285" s="2"/>
    </row>
    <row r="19286" spans="8:27">
      <c r="H19286">
        <v>19285</v>
      </c>
      <c r="I19286" s="1" t="s">
        <v>752</v>
      </c>
      <c r="J19286" s="1"/>
      <c r="K19286" s="2"/>
      <c r="L19286">
        <v>19285</v>
      </c>
      <c r="M19286" s="1" t="s">
        <v>753</v>
      </c>
      <c r="N19286" s="1"/>
      <c r="O19286" s="2"/>
      <c r="P19286">
        <v>19285</v>
      </c>
      <c r="Q19286" s="1" t="s">
        <v>754</v>
      </c>
      <c r="R19286" s="1"/>
      <c r="S19286" s="2"/>
      <c r="T19286">
        <v>19285</v>
      </c>
      <c r="U19286" s="1" t="s">
        <v>178</v>
      </c>
      <c r="V19286" s="1"/>
      <c r="W19286" s="2"/>
      <c r="X19286">
        <v>19285</v>
      </c>
      <c r="Y19286" s="1" t="s">
        <v>179</v>
      </c>
      <c r="Z19286" s="1"/>
      <c r="AA19286" s="2"/>
    </row>
    <row r="19287" spans="8:27">
      <c r="H19287">
        <v>19286</v>
      </c>
      <c r="I19287" s="1" t="s">
        <v>752</v>
      </c>
      <c r="J19287" s="1"/>
      <c r="K19287" s="2"/>
      <c r="L19287">
        <v>19286</v>
      </c>
      <c r="M19287" s="1" t="s">
        <v>753</v>
      </c>
      <c r="N19287" s="1"/>
      <c r="O19287" s="2"/>
      <c r="P19287">
        <v>19286</v>
      </c>
      <c r="Q19287" s="1" t="s">
        <v>754</v>
      </c>
      <c r="R19287" s="1"/>
      <c r="S19287" s="2"/>
      <c r="T19287">
        <v>19286</v>
      </c>
      <c r="U19287" s="1" t="s">
        <v>178</v>
      </c>
      <c r="V19287" s="1"/>
      <c r="W19287" s="2"/>
      <c r="X19287">
        <v>19286</v>
      </c>
      <c r="Y19287" s="1" t="s">
        <v>179</v>
      </c>
      <c r="Z19287" s="1"/>
      <c r="AA19287" s="2"/>
    </row>
    <row r="19288" spans="8:27">
      <c r="H19288">
        <v>19287</v>
      </c>
      <c r="I19288" s="1" t="s">
        <v>752</v>
      </c>
      <c r="J19288" s="1"/>
      <c r="K19288" s="2"/>
      <c r="L19288">
        <v>19287</v>
      </c>
      <c r="M19288" s="1" t="s">
        <v>753</v>
      </c>
      <c r="N19288" s="1"/>
      <c r="O19288" s="2"/>
      <c r="P19288">
        <v>19287</v>
      </c>
      <c r="Q19288" s="1" t="s">
        <v>754</v>
      </c>
      <c r="R19288" s="1"/>
      <c r="S19288" s="2"/>
      <c r="T19288">
        <v>19287</v>
      </c>
      <c r="U19288" s="1" t="s">
        <v>178</v>
      </c>
      <c r="V19288" s="1"/>
      <c r="W19288" s="2"/>
      <c r="X19288">
        <v>19287</v>
      </c>
      <c r="Y19288" s="1" t="s">
        <v>179</v>
      </c>
      <c r="Z19288" s="1"/>
      <c r="AA19288" s="2"/>
    </row>
    <row r="19289" spans="8:27">
      <c r="H19289">
        <v>19288</v>
      </c>
      <c r="I19289" s="1" t="s">
        <v>752</v>
      </c>
      <c r="J19289" s="1"/>
      <c r="K19289" s="2"/>
      <c r="L19289">
        <v>19288</v>
      </c>
      <c r="M19289" s="1" t="s">
        <v>753</v>
      </c>
      <c r="N19289" s="1"/>
      <c r="O19289" s="2"/>
      <c r="P19289">
        <v>19288</v>
      </c>
      <c r="Q19289" s="1" t="s">
        <v>754</v>
      </c>
      <c r="R19289" s="1"/>
      <c r="S19289" s="2"/>
      <c r="T19289">
        <v>19288</v>
      </c>
      <c r="U19289" s="1" t="s">
        <v>178</v>
      </c>
      <c r="V19289" s="1"/>
      <c r="W19289" s="2"/>
      <c r="X19289">
        <v>19288</v>
      </c>
      <c r="Y19289" s="1" t="s">
        <v>179</v>
      </c>
      <c r="Z19289" s="1"/>
      <c r="AA19289" s="2"/>
    </row>
    <row r="19290" spans="8:27">
      <c r="H19290">
        <v>19289</v>
      </c>
      <c r="I19290" s="1" t="s">
        <v>752</v>
      </c>
      <c r="J19290" s="1"/>
      <c r="K19290" s="2"/>
      <c r="L19290">
        <v>19289</v>
      </c>
      <c r="M19290" s="1" t="s">
        <v>753</v>
      </c>
      <c r="N19290" s="1"/>
      <c r="O19290" s="2"/>
      <c r="P19290">
        <v>19289</v>
      </c>
      <c r="Q19290" s="1" t="s">
        <v>754</v>
      </c>
      <c r="R19290" s="1"/>
      <c r="S19290" s="2"/>
      <c r="T19290">
        <v>19289</v>
      </c>
      <c r="U19290" s="1" t="s">
        <v>178</v>
      </c>
      <c r="V19290" s="1"/>
      <c r="W19290" s="2"/>
      <c r="X19290">
        <v>19289</v>
      </c>
      <c r="Y19290" s="1" t="s">
        <v>179</v>
      </c>
      <c r="Z19290" s="1"/>
      <c r="AA19290" s="2"/>
    </row>
    <row r="19291" spans="8:27">
      <c r="H19291">
        <v>19290</v>
      </c>
      <c r="I19291" s="1" t="s">
        <v>752</v>
      </c>
      <c r="J19291" s="1"/>
      <c r="K19291" s="2"/>
      <c r="L19291">
        <v>19290</v>
      </c>
      <c r="M19291" s="1" t="s">
        <v>753</v>
      </c>
      <c r="N19291" s="1"/>
      <c r="O19291" s="2"/>
      <c r="P19291">
        <v>19290</v>
      </c>
      <c r="Q19291" s="1" t="s">
        <v>754</v>
      </c>
      <c r="R19291" s="1"/>
      <c r="S19291" s="2"/>
      <c r="T19291">
        <v>19290</v>
      </c>
      <c r="U19291" s="1" t="s">
        <v>178</v>
      </c>
      <c r="V19291" s="1"/>
      <c r="W19291" s="2"/>
      <c r="X19291">
        <v>19290</v>
      </c>
      <c r="Y19291" s="1" t="s">
        <v>179</v>
      </c>
      <c r="Z19291" s="1"/>
      <c r="AA19291" s="2"/>
    </row>
    <row r="19292" spans="8:27">
      <c r="H19292">
        <v>19291</v>
      </c>
      <c r="I19292" s="1" t="s">
        <v>752</v>
      </c>
      <c r="J19292" s="1"/>
      <c r="K19292" s="2"/>
      <c r="L19292">
        <v>19291</v>
      </c>
      <c r="M19292" s="1" t="s">
        <v>753</v>
      </c>
      <c r="N19292" s="1"/>
      <c r="O19292" s="2"/>
      <c r="P19292">
        <v>19291</v>
      </c>
      <c r="Q19292" s="1" t="s">
        <v>754</v>
      </c>
      <c r="R19292" s="1"/>
      <c r="S19292" s="2"/>
      <c r="T19292">
        <v>19291</v>
      </c>
      <c r="U19292" s="1" t="s">
        <v>178</v>
      </c>
      <c r="V19292" s="1"/>
      <c r="W19292" s="2"/>
      <c r="X19292">
        <v>19291</v>
      </c>
      <c r="Y19292" s="1" t="s">
        <v>179</v>
      </c>
      <c r="Z19292" s="1"/>
      <c r="AA19292" s="2"/>
    </row>
    <row r="19293" spans="8:27">
      <c r="H19293">
        <v>19292</v>
      </c>
      <c r="I19293" s="1" t="s">
        <v>752</v>
      </c>
      <c r="J19293" s="1"/>
      <c r="K19293" s="2"/>
      <c r="L19293">
        <v>19292</v>
      </c>
      <c r="M19293" s="1" t="s">
        <v>753</v>
      </c>
      <c r="N19293" s="1"/>
      <c r="O19293" s="2"/>
      <c r="P19293">
        <v>19292</v>
      </c>
      <c r="Q19293" s="1" t="s">
        <v>754</v>
      </c>
      <c r="R19293" s="1"/>
      <c r="S19293" s="2"/>
      <c r="T19293">
        <v>19292</v>
      </c>
      <c r="U19293" s="1" t="s">
        <v>178</v>
      </c>
      <c r="V19293" s="1"/>
      <c r="W19293" s="2"/>
      <c r="X19293">
        <v>19292</v>
      </c>
      <c r="Y19293" s="1" t="s">
        <v>179</v>
      </c>
      <c r="Z19293" s="1"/>
      <c r="AA19293" s="2"/>
    </row>
    <row r="19294" spans="8:27">
      <c r="H19294">
        <v>19293</v>
      </c>
      <c r="I19294" s="1" t="s">
        <v>752</v>
      </c>
      <c r="J19294" s="1"/>
      <c r="K19294" s="2"/>
      <c r="L19294">
        <v>19293</v>
      </c>
      <c r="M19294" s="1" t="s">
        <v>753</v>
      </c>
      <c r="N19294" s="1"/>
      <c r="O19294" s="2"/>
      <c r="P19294">
        <v>19293</v>
      </c>
      <c r="Q19294" s="1" t="s">
        <v>754</v>
      </c>
      <c r="R19294" s="1"/>
      <c r="S19294" s="2"/>
      <c r="T19294">
        <v>19293</v>
      </c>
      <c r="U19294" s="1" t="s">
        <v>178</v>
      </c>
      <c r="V19294" s="1"/>
      <c r="W19294" s="2"/>
      <c r="X19294">
        <v>19293</v>
      </c>
      <c r="Y19294" s="1" t="s">
        <v>179</v>
      </c>
      <c r="Z19294" s="1"/>
      <c r="AA19294" s="2"/>
    </row>
    <row r="19295" spans="8:27">
      <c r="H19295">
        <v>19294</v>
      </c>
      <c r="I19295" s="1" t="s">
        <v>752</v>
      </c>
      <c r="J19295" s="1"/>
      <c r="K19295" s="2"/>
      <c r="L19295">
        <v>19294</v>
      </c>
      <c r="M19295" s="1" t="s">
        <v>753</v>
      </c>
      <c r="N19295" s="1"/>
      <c r="O19295" s="2"/>
      <c r="P19295">
        <v>19294</v>
      </c>
      <c r="Q19295" s="1" t="s">
        <v>754</v>
      </c>
      <c r="R19295" s="1"/>
      <c r="S19295" s="2"/>
      <c r="T19295">
        <v>19294</v>
      </c>
      <c r="U19295" s="1" t="s">
        <v>178</v>
      </c>
      <c r="V19295" s="1"/>
      <c r="W19295" s="2"/>
      <c r="X19295">
        <v>19294</v>
      </c>
      <c r="Y19295" s="1" t="s">
        <v>179</v>
      </c>
      <c r="Z19295" s="1"/>
      <c r="AA19295" s="2"/>
    </row>
    <row r="19296" spans="8:27">
      <c r="H19296">
        <v>19295</v>
      </c>
      <c r="I19296" s="1" t="s">
        <v>752</v>
      </c>
      <c r="J19296" s="1"/>
      <c r="K19296" s="2"/>
      <c r="L19296">
        <v>19295</v>
      </c>
      <c r="M19296" s="1" t="s">
        <v>753</v>
      </c>
      <c r="N19296" s="1"/>
      <c r="O19296" s="2"/>
      <c r="P19296">
        <v>19295</v>
      </c>
      <c r="Q19296" s="1" t="s">
        <v>754</v>
      </c>
      <c r="R19296" s="1"/>
      <c r="S19296" s="2"/>
      <c r="T19296">
        <v>19295</v>
      </c>
      <c r="U19296" s="1" t="s">
        <v>178</v>
      </c>
      <c r="V19296" s="1"/>
      <c r="W19296" s="2"/>
      <c r="X19296">
        <v>19295</v>
      </c>
      <c r="Y19296" s="1" t="s">
        <v>179</v>
      </c>
      <c r="Z19296" s="1"/>
      <c r="AA19296" s="2"/>
    </row>
    <row r="19297" spans="8:27">
      <c r="H19297">
        <v>19296</v>
      </c>
      <c r="I19297" s="1" t="s">
        <v>752</v>
      </c>
      <c r="J19297" s="1"/>
      <c r="K19297" s="2"/>
      <c r="L19297">
        <v>19296</v>
      </c>
      <c r="M19297" s="1" t="s">
        <v>753</v>
      </c>
      <c r="N19297" s="1"/>
      <c r="O19297" s="2"/>
      <c r="P19297">
        <v>19296</v>
      </c>
      <c r="Q19297" s="1" t="s">
        <v>754</v>
      </c>
      <c r="R19297" s="1"/>
      <c r="S19297" s="2"/>
      <c r="T19297">
        <v>19296</v>
      </c>
      <c r="U19297" s="1" t="s">
        <v>178</v>
      </c>
      <c r="V19297" s="1"/>
      <c r="W19297" s="2"/>
      <c r="X19297">
        <v>19296</v>
      </c>
      <c r="Y19297" s="1" t="s">
        <v>179</v>
      </c>
      <c r="Z19297" s="1"/>
      <c r="AA19297" s="2"/>
    </row>
    <row r="19298" spans="8:27">
      <c r="H19298">
        <v>19297</v>
      </c>
      <c r="I19298" s="1" t="s">
        <v>752</v>
      </c>
      <c r="J19298" s="1"/>
      <c r="K19298" s="2"/>
      <c r="L19298">
        <v>19297</v>
      </c>
      <c r="M19298" s="1" t="s">
        <v>753</v>
      </c>
      <c r="N19298" s="1"/>
      <c r="O19298" s="2"/>
      <c r="P19298">
        <v>19297</v>
      </c>
      <c r="Q19298" s="1" t="s">
        <v>754</v>
      </c>
      <c r="R19298" s="1"/>
      <c r="S19298" s="2"/>
      <c r="T19298">
        <v>19297</v>
      </c>
      <c r="U19298" s="1" t="s">
        <v>178</v>
      </c>
      <c r="V19298" s="1"/>
      <c r="W19298" s="2"/>
      <c r="X19298">
        <v>19297</v>
      </c>
      <c r="Y19298" s="1" t="s">
        <v>179</v>
      </c>
      <c r="Z19298" s="1"/>
      <c r="AA19298" s="2"/>
    </row>
    <row r="19299" spans="8:27">
      <c r="H19299">
        <v>19298</v>
      </c>
      <c r="I19299" s="1" t="s">
        <v>752</v>
      </c>
      <c r="J19299" s="1"/>
      <c r="K19299" s="2"/>
      <c r="L19299">
        <v>19298</v>
      </c>
      <c r="M19299" s="1" t="s">
        <v>753</v>
      </c>
      <c r="N19299" s="1"/>
      <c r="O19299" s="2"/>
      <c r="P19299">
        <v>19298</v>
      </c>
      <c r="Q19299" s="1" t="s">
        <v>754</v>
      </c>
      <c r="R19299" s="1"/>
      <c r="S19299" s="2"/>
      <c r="T19299">
        <v>19298</v>
      </c>
      <c r="U19299" s="1" t="s">
        <v>178</v>
      </c>
      <c r="V19299" s="1"/>
      <c r="W19299" s="2"/>
      <c r="X19299">
        <v>19298</v>
      </c>
      <c r="Y19299" s="1" t="s">
        <v>179</v>
      </c>
      <c r="Z19299" s="1"/>
      <c r="AA19299" s="2"/>
    </row>
    <row r="19300" spans="8:27">
      <c r="H19300">
        <v>19299</v>
      </c>
      <c r="I19300" s="1" t="s">
        <v>752</v>
      </c>
      <c r="J19300" s="1"/>
      <c r="K19300" s="2"/>
      <c r="L19300">
        <v>19299</v>
      </c>
      <c r="M19300" s="1" t="s">
        <v>753</v>
      </c>
      <c r="N19300" s="1"/>
      <c r="O19300" s="2"/>
      <c r="P19300">
        <v>19299</v>
      </c>
      <c r="Q19300" s="1" t="s">
        <v>754</v>
      </c>
      <c r="R19300" s="1"/>
      <c r="S19300" s="2"/>
      <c r="T19300">
        <v>19299</v>
      </c>
      <c r="U19300" s="1" t="s">
        <v>178</v>
      </c>
      <c r="V19300" s="1"/>
      <c r="W19300" s="2"/>
      <c r="X19300">
        <v>19299</v>
      </c>
      <c r="Y19300" s="1" t="s">
        <v>179</v>
      </c>
      <c r="Z19300" s="1"/>
      <c r="AA19300" s="2"/>
    </row>
    <row r="19301" spans="8:27">
      <c r="H19301">
        <v>19300</v>
      </c>
      <c r="I19301" s="1" t="s">
        <v>752</v>
      </c>
      <c r="J19301" s="1"/>
      <c r="K19301" s="2"/>
      <c r="L19301">
        <v>19300</v>
      </c>
      <c r="M19301" s="1" t="s">
        <v>753</v>
      </c>
      <c r="N19301" s="1"/>
      <c r="O19301" s="2"/>
      <c r="P19301">
        <v>19300</v>
      </c>
      <c r="Q19301" s="1" t="s">
        <v>754</v>
      </c>
      <c r="R19301" s="1"/>
      <c r="S19301" s="2"/>
      <c r="T19301">
        <v>19300</v>
      </c>
      <c r="U19301" s="1" t="s">
        <v>178</v>
      </c>
      <c r="V19301" s="1"/>
      <c r="W19301" s="2"/>
      <c r="X19301">
        <v>19300</v>
      </c>
      <c r="Y19301" s="1" t="s">
        <v>179</v>
      </c>
      <c r="Z19301" s="1"/>
      <c r="AA19301" s="2"/>
    </row>
    <row r="19302" spans="8:27">
      <c r="H19302">
        <v>19301</v>
      </c>
      <c r="I19302" s="1" t="s">
        <v>752</v>
      </c>
      <c r="J19302" s="1"/>
      <c r="K19302" s="2"/>
      <c r="L19302">
        <v>19301</v>
      </c>
      <c r="M19302" s="1" t="s">
        <v>753</v>
      </c>
      <c r="N19302" s="1"/>
      <c r="O19302" s="2"/>
      <c r="P19302">
        <v>19301</v>
      </c>
      <c r="Q19302" s="1" t="s">
        <v>754</v>
      </c>
      <c r="R19302" s="1"/>
      <c r="S19302" s="2"/>
      <c r="T19302">
        <v>19301</v>
      </c>
      <c r="U19302" s="1" t="s">
        <v>178</v>
      </c>
      <c r="V19302" s="1"/>
      <c r="W19302" s="2"/>
      <c r="X19302">
        <v>19301</v>
      </c>
      <c r="Y19302" s="1" t="s">
        <v>179</v>
      </c>
      <c r="Z19302" s="1"/>
      <c r="AA19302" s="2"/>
    </row>
    <row r="19303" spans="8:27">
      <c r="H19303">
        <v>19302</v>
      </c>
      <c r="I19303" s="1" t="s">
        <v>752</v>
      </c>
      <c r="J19303" s="1"/>
      <c r="K19303" s="2"/>
      <c r="L19303">
        <v>19302</v>
      </c>
      <c r="M19303" s="1" t="s">
        <v>753</v>
      </c>
      <c r="N19303" s="1"/>
      <c r="O19303" s="2"/>
      <c r="P19303">
        <v>19302</v>
      </c>
      <c r="Q19303" s="1" t="s">
        <v>754</v>
      </c>
      <c r="R19303" s="1"/>
      <c r="S19303" s="2"/>
      <c r="T19303">
        <v>19302</v>
      </c>
      <c r="U19303" s="1" t="s">
        <v>178</v>
      </c>
      <c r="V19303" s="1"/>
      <c r="W19303" s="2"/>
      <c r="X19303">
        <v>19302</v>
      </c>
      <c r="Y19303" s="1" t="s">
        <v>179</v>
      </c>
      <c r="Z19303" s="1"/>
      <c r="AA19303" s="2"/>
    </row>
    <row r="19304" spans="8:27">
      <c r="H19304">
        <v>19303</v>
      </c>
      <c r="I19304" s="1" t="s">
        <v>752</v>
      </c>
      <c r="J19304" s="1"/>
      <c r="K19304" s="2"/>
      <c r="L19304">
        <v>19303</v>
      </c>
      <c r="M19304" s="1" t="s">
        <v>753</v>
      </c>
      <c r="N19304" s="1"/>
      <c r="O19304" s="2"/>
      <c r="P19304">
        <v>19303</v>
      </c>
      <c r="Q19304" s="1" t="s">
        <v>754</v>
      </c>
      <c r="R19304" s="1"/>
      <c r="S19304" s="2"/>
      <c r="T19304">
        <v>19303</v>
      </c>
      <c r="U19304" s="1" t="s">
        <v>178</v>
      </c>
      <c r="V19304" s="1"/>
      <c r="W19304" s="2"/>
      <c r="X19304">
        <v>19303</v>
      </c>
      <c r="Y19304" s="1" t="s">
        <v>179</v>
      </c>
      <c r="Z19304" s="1"/>
      <c r="AA19304" s="2"/>
    </row>
    <row r="19305" spans="8:27">
      <c r="H19305">
        <v>19304</v>
      </c>
      <c r="I19305" s="1" t="s">
        <v>752</v>
      </c>
      <c r="J19305" s="1"/>
      <c r="K19305" s="2"/>
      <c r="L19305">
        <v>19304</v>
      </c>
      <c r="M19305" s="1" t="s">
        <v>753</v>
      </c>
      <c r="N19305" s="1"/>
      <c r="O19305" s="2"/>
      <c r="P19305">
        <v>19304</v>
      </c>
      <c r="Q19305" s="1" t="s">
        <v>754</v>
      </c>
      <c r="R19305" s="1"/>
      <c r="S19305" s="2"/>
      <c r="T19305">
        <v>19304</v>
      </c>
      <c r="U19305" s="1" t="s">
        <v>178</v>
      </c>
      <c r="V19305" s="1"/>
      <c r="W19305" s="2"/>
      <c r="X19305">
        <v>19304</v>
      </c>
      <c r="Y19305" s="1" t="s">
        <v>179</v>
      </c>
      <c r="Z19305" s="1"/>
      <c r="AA19305" s="2"/>
    </row>
    <row r="19306" spans="8:27">
      <c r="H19306">
        <v>19305</v>
      </c>
      <c r="I19306" s="1" t="s">
        <v>752</v>
      </c>
      <c r="J19306" s="1"/>
      <c r="K19306" s="2"/>
      <c r="L19306">
        <v>19305</v>
      </c>
      <c r="M19306" s="1" t="s">
        <v>753</v>
      </c>
      <c r="N19306" s="1"/>
      <c r="O19306" s="2"/>
      <c r="P19306">
        <v>19305</v>
      </c>
      <c r="Q19306" s="1" t="s">
        <v>754</v>
      </c>
      <c r="R19306" s="1"/>
      <c r="S19306" s="2"/>
      <c r="T19306">
        <v>19305</v>
      </c>
      <c r="U19306" s="1" t="s">
        <v>178</v>
      </c>
      <c r="V19306" s="1"/>
      <c r="W19306" s="2"/>
      <c r="X19306">
        <v>19305</v>
      </c>
      <c r="Y19306" s="1" t="s">
        <v>179</v>
      </c>
      <c r="Z19306" s="1"/>
      <c r="AA19306" s="2"/>
    </row>
    <row r="19307" spans="8:27">
      <c r="H19307">
        <v>19306</v>
      </c>
      <c r="I19307" s="1" t="s">
        <v>752</v>
      </c>
      <c r="J19307" s="1"/>
      <c r="K19307" s="2"/>
      <c r="L19307">
        <v>19306</v>
      </c>
      <c r="M19307" s="1" t="s">
        <v>753</v>
      </c>
      <c r="N19307" s="1"/>
      <c r="O19307" s="2"/>
      <c r="P19307">
        <v>19306</v>
      </c>
      <c r="Q19307" s="1" t="s">
        <v>754</v>
      </c>
      <c r="R19307" s="1"/>
      <c r="S19307" s="2"/>
      <c r="T19307">
        <v>19306</v>
      </c>
      <c r="U19307" s="1" t="s">
        <v>178</v>
      </c>
      <c r="V19307" s="1"/>
      <c r="W19307" s="2"/>
      <c r="X19307">
        <v>19306</v>
      </c>
      <c r="Y19307" s="1" t="s">
        <v>179</v>
      </c>
      <c r="Z19307" s="1"/>
      <c r="AA19307" s="2"/>
    </row>
    <row r="19308" spans="8:27">
      <c r="H19308">
        <v>19307</v>
      </c>
      <c r="I19308" s="1" t="s">
        <v>752</v>
      </c>
      <c r="J19308" s="1"/>
      <c r="K19308" s="2"/>
      <c r="L19308">
        <v>19307</v>
      </c>
      <c r="M19308" s="1" t="s">
        <v>753</v>
      </c>
      <c r="N19308" s="1"/>
      <c r="O19308" s="2"/>
      <c r="P19308">
        <v>19307</v>
      </c>
      <c r="Q19308" s="1" t="s">
        <v>754</v>
      </c>
      <c r="R19308" s="1"/>
      <c r="S19308" s="2"/>
      <c r="T19308">
        <v>19307</v>
      </c>
      <c r="U19308" s="1" t="s">
        <v>178</v>
      </c>
      <c r="V19308" s="1"/>
      <c r="W19308" s="2"/>
      <c r="X19308">
        <v>19307</v>
      </c>
      <c r="Y19308" s="1" t="s">
        <v>179</v>
      </c>
      <c r="Z19308" s="1"/>
      <c r="AA19308" s="2"/>
    </row>
    <row r="19309" spans="8:27">
      <c r="H19309">
        <v>19308</v>
      </c>
      <c r="I19309" s="1" t="s">
        <v>752</v>
      </c>
      <c r="J19309" s="1"/>
      <c r="K19309" s="2"/>
      <c r="L19309">
        <v>19308</v>
      </c>
      <c r="M19309" s="1" t="s">
        <v>753</v>
      </c>
      <c r="N19309" s="1"/>
      <c r="O19309" s="2"/>
      <c r="P19309">
        <v>19308</v>
      </c>
      <c r="Q19309" s="1" t="s">
        <v>754</v>
      </c>
      <c r="R19309" s="1"/>
      <c r="S19309" s="2"/>
      <c r="T19309">
        <v>19308</v>
      </c>
      <c r="U19309" s="1" t="s">
        <v>178</v>
      </c>
      <c r="V19309" s="1"/>
      <c r="W19309" s="2"/>
      <c r="X19309">
        <v>19308</v>
      </c>
      <c r="Y19309" s="1" t="s">
        <v>179</v>
      </c>
      <c r="Z19309" s="1"/>
      <c r="AA19309" s="2"/>
    </row>
    <row r="19310" spans="8:27">
      <c r="H19310">
        <v>19309</v>
      </c>
      <c r="I19310" s="1" t="s">
        <v>752</v>
      </c>
      <c r="J19310" s="1"/>
      <c r="K19310" s="2"/>
      <c r="L19310">
        <v>19309</v>
      </c>
      <c r="M19310" s="1" t="s">
        <v>753</v>
      </c>
      <c r="N19310" s="1"/>
      <c r="O19310" s="2"/>
      <c r="P19310">
        <v>19309</v>
      </c>
      <c r="Q19310" s="1" t="s">
        <v>754</v>
      </c>
      <c r="R19310" s="1"/>
      <c r="S19310" s="2"/>
      <c r="T19310">
        <v>19309</v>
      </c>
      <c r="U19310" s="1" t="s">
        <v>178</v>
      </c>
      <c r="V19310" s="1"/>
      <c r="W19310" s="2"/>
      <c r="X19310">
        <v>19309</v>
      </c>
      <c r="Y19310" s="1" t="s">
        <v>179</v>
      </c>
      <c r="Z19310" s="1"/>
      <c r="AA19310" s="2"/>
    </row>
    <row r="19311" spans="8:27">
      <c r="H19311">
        <v>19310</v>
      </c>
      <c r="I19311" s="1" t="s">
        <v>752</v>
      </c>
      <c r="J19311" s="1"/>
      <c r="K19311" s="2"/>
      <c r="L19311">
        <v>19310</v>
      </c>
      <c r="M19311" s="1" t="s">
        <v>753</v>
      </c>
      <c r="N19311" s="1"/>
      <c r="O19311" s="2"/>
      <c r="P19311">
        <v>19310</v>
      </c>
      <c r="Q19311" s="1" t="s">
        <v>754</v>
      </c>
      <c r="R19311" s="1"/>
      <c r="S19311" s="2"/>
      <c r="T19311">
        <v>19310</v>
      </c>
      <c r="U19311" s="1" t="s">
        <v>178</v>
      </c>
      <c r="V19311" s="1"/>
      <c r="W19311" s="2"/>
      <c r="X19311">
        <v>19310</v>
      </c>
      <c r="Y19311" s="1" t="s">
        <v>179</v>
      </c>
      <c r="Z19311" s="1"/>
      <c r="AA19311" s="2"/>
    </row>
    <row r="19312" spans="8:27">
      <c r="H19312">
        <v>19311</v>
      </c>
      <c r="I19312" s="1" t="s">
        <v>752</v>
      </c>
      <c r="J19312" s="1"/>
      <c r="K19312" s="2"/>
      <c r="L19312">
        <v>19311</v>
      </c>
      <c r="M19312" s="1" t="s">
        <v>753</v>
      </c>
      <c r="N19312" s="1"/>
      <c r="O19312" s="2"/>
      <c r="P19312">
        <v>19311</v>
      </c>
      <c r="Q19312" s="1" t="s">
        <v>754</v>
      </c>
      <c r="R19312" s="1"/>
      <c r="S19312" s="2"/>
      <c r="T19312">
        <v>19311</v>
      </c>
      <c r="U19312" s="1" t="s">
        <v>178</v>
      </c>
      <c r="V19312" s="1"/>
      <c r="W19312" s="2"/>
      <c r="X19312">
        <v>19311</v>
      </c>
      <c r="Y19312" s="1" t="s">
        <v>179</v>
      </c>
      <c r="Z19312" s="1"/>
      <c r="AA19312" s="2"/>
    </row>
    <row r="19313" spans="8:27">
      <c r="H19313">
        <v>19312</v>
      </c>
      <c r="I19313" s="1" t="s">
        <v>752</v>
      </c>
      <c r="J19313" s="1"/>
      <c r="K19313" s="2"/>
      <c r="L19313">
        <v>19312</v>
      </c>
      <c r="M19313" s="1" t="s">
        <v>753</v>
      </c>
      <c r="N19313" s="1"/>
      <c r="O19313" s="2"/>
      <c r="P19313">
        <v>19312</v>
      </c>
      <c r="Q19313" s="1" t="s">
        <v>754</v>
      </c>
      <c r="R19313" s="1"/>
      <c r="S19313" s="2"/>
      <c r="T19313">
        <v>19312</v>
      </c>
      <c r="U19313" s="1" t="s">
        <v>178</v>
      </c>
      <c r="V19313" s="1"/>
      <c r="W19313" s="2"/>
      <c r="X19313">
        <v>19312</v>
      </c>
      <c r="Y19313" s="1" t="s">
        <v>179</v>
      </c>
      <c r="Z19313" s="1"/>
      <c r="AA19313" s="2"/>
    </row>
    <row r="19314" spans="8:27">
      <c r="H19314">
        <v>19313</v>
      </c>
      <c r="I19314" s="1" t="s">
        <v>752</v>
      </c>
      <c r="J19314" s="1"/>
      <c r="K19314" s="2"/>
      <c r="L19314">
        <v>19313</v>
      </c>
      <c r="M19314" s="1" t="s">
        <v>753</v>
      </c>
      <c r="N19314" s="1"/>
      <c r="O19314" s="2"/>
      <c r="P19314">
        <v>19313</v>
      </c>
      <c r="Q19314" s="1" t="s">
        <v>754</v>
      </c>
      <c r="R19314" s="1"/>
      <c r="S19314" s="2"/>
      <c r="T19314">
        <v>19313</v>
      </c>
      <c r="U19314" s="1" t="s">
        <v>178</v>
      </c>
      <c r="V19314" s="1"/>
      <c r="W19314" s="2"/>
      <c r="X19314">
        <v>19313</v>
      </c>
      <c r="Y19314" s="1" t="s">
        <v>179</v>
      </c>
      <c r="Z19314" s="1"/>
      <c r="AA19314" s="2"/>
    </row>
    <row r="19315" spans="8:27">
      <c r="H19315">
        <v>19314</v>
      </c>
      <c r="I19315" s="1" t="s">
        <v>752</v>
      </c>
      <c r="J19315" s="1"/>
      <c r="K19315" s="2"/>
      <c r="L19315">
        <v>19314</v>
      </c>
      <c r="M19315" s="1" t="s">
        <v>753</v>
      </c>
      <c r="N19315" s="1"/>
      <c r="O19315" s="2"/>
      <c r="P19315">
        <v>19314</v>
      </c>
      <c r="Q19315" s="1" t="s">
        <v>754</v>
      </c>
      <c r="R19315" s="1"/>
      <c r="S19315" s="2"/>
      <c r="T19315">
        <v>19314</v>
      </c>
      <c r="U19315" s="1" t="s">
        <v>178</v>
      </c>
      <c r="V19315" s="1"/>
      <c r="W19315" s="2"/>
      <c r="X19315">
        <v>19314</v>
      </c>
      <c r="Y19315" s="1" t="s">
        <v>179</v>
      </c>
      <c r="Z19315" s="1"/>
      <c r="AA19315" s="2"/>
    </row>
    <row r="19316" spans="8:27">
      <c r="H19316">
        <v>19315</v>
      </c>
      <c r="I19316" s="1" t="s">
        <v>752</v>
      </c>
      <c r="J19316" s="1"/>
      <c r="K19316" s="2"/>
      <c r="L19316">
        <v>19315</v>
      </c>
      <c r="M19316" s="1" t="s">
        <v>753</v>
      </c>
      <c r="N19316" s="1"/>
      <c r="O19316" s="2"/>
      <c r="P19316">
        <v>19315</v>
      </c>
      <c r="Q19316" s="1" t="s">
        <v>754</v>
      </c>
      <c r="R19316" s="1"/>
      <c r="S19316" s="2"/>
      <c r="T19316">
        <v>19315</v>
      </c>
      <c r="U19316" s="1" t="s">
        <v>178</v>
      </c>
      <c r="V19316" s="1"/>
      <c r="W19316" s="2"/>
      <c r="X19316">
        <v>19315</v>
      </c>
      <c r="Y19316" s="1" t="s">
        <v>179</v>
      </c>
      <c r="Z19316" s="1"/>
      <c r="AA19316" s="2"/>
    </row>
    <row r="19317" spans="8:27">
      <c r="H19317">
        <v>19316</v>
      </c>
      <c r="I19317" s="1" t="s">
        <v>752</v>
      </c>
      <c r="J19317" s="1"/>
      <c r="K19317" s="2"/>
      <c r="L19317">
        <v>19316</v>
      </c>
      <c r="M19317" s="1" t="s">
        <v>753</v>
      </c>
      <c r="N19317" s="1"/>
      <c r="O19317" s="2"/>
      <c r="P19317">
        <v>19316</v>
      </c>
      <c r="Q19317" s="1" t="s">
        <v>754</v>
      </c>
      <c r="R19317" s="1"/>
      <c r="S19317" s="2"/>
      <c r="T19317">
        <v>19316</v>
      </c>
      <c r="U19317" s="1" t="s">
        <v>178</v>
      </c>
      <c r="V19317" s="1"/>
      <c r="W19317" s="2"/>
      <c r="X19317">
        <v>19316</v>
      </c>
      <c r="Y19317" s="1" t="s">
        <v>179</v>
      </c>
      <c r="Z19317" s="1"/>
      <c r="AA19317" s="2"/>
    </row>
    <row r="19318" spans="8:27">
      <c r="H19318">
        <v>19317</v>
      </c>
      <c r="I19318" s="1" t="s">
        <v>752</v>
      </c>
      <c r="J19318" s="1"/>
      <c r="K19318" s="2"/>
      <c r="L19318">
        <v>19317</v>
      </c>
      <c r="M19318" s="1" t="s">
        <v>753</v>
      </c>
      <c r="N19318" s="1"/>
      <c r="O19318" s="2"/>
      <c r="P19318">
        <v>19317</v>
      </c>
      <c r="Q19318" s="1" t="s">
        <v>754</v>
      </c>
      <c r="R19318" s="1"/>
      <c r="S19318" s="2"/>
      <c r="T19318">
        <v>19317</v>
      </c>
      <c r="U19318" s="1" t="s">
        <v>178</v>
      </c>
      <c r="V19318" s="1"/>
      <c r="W19318" s="2"/>
      <c r="X19318">
        <v>19317</v>
      </c>
      <c r="Y19318" s="1" t="s">
        <v>179</v>
      </c>
      <c r="Z19318" s="1"/>
      <c r="AA19318" s="2"/>
    </row>
    <row r="19319" spans="8:27">
      <c r="H19319">
        <v>19318</v>
      </c>
      <c r="I19319" s="1" t="s">
        <v>752</v>
      </c>
      <c r="J19319" s="1"/>
      <c r="K19319" s="2"/>
      <c r="L19319">
        <v>19318</v>
      </c>
      <c r="M19319" s="1" t="s">
        <v>753</v>
      </c>
      <c r="N19319" s="1"/>
      <c r="O19319" s="2"/>
      <c r="P19319">
        <v>19318</v>
      </c>
      <c r="Q19319" s="1" t="s">
        <v>754</v>
      </c>
      <c r="R19319" s="1"/>
      <c r="S19319" s="2"/>
      <c r="T19319">
        <v>19318</v>
      </c>
      <c r="U19319" s="1" t="s">
        <v>178</v>
      </c>
      <c r="V19319" s="1"/>
      <c r="W19319" s="2"/>
      <c r="X19319">
        <v>19318</v>
      </c>
      <c r="Y19319" s="1" t="s">
        <v>179</v>
      </c>
      <c r="Z19319" s="1"/>
      <c r="AA19319" s="2"/>
    </row>
    <row r="19320" spans="8:27">
      <c r="H19320">
        <v>19319</v>
      </c>
      <c r="I19320" s="1" t="s">
        <v>752</v>
      </c>
      <c r="J19320" s="1"/>
      <c r="K19320" s="2"/>
      <c r="L19320">
        <v>19319</v>
      </c>
      <c r="M19320" s="1" t="s">
        <v>753</v>
      </c>
      <c r="N19320" s="1"/>
      <c r="O19320" s="2"/>
      <c r="P19320">
        <v>19319</v>
      </c>
      <c r="Q19320" s="1" t="s">
        <v>754</v>
      </c>
      <c r="R19320" s="1"/>
      <c r="S19320" s="2"/>
      <c r="T19320">
        <v>19319</v>
      </c>
      <c r="U19320" s="1" t="s">
        <v>178</v>
      </c>
      <c r="V19320" s="1"/>
      <c r="W19320" s="2"/>
      <c r="X19320">
        <v>19319</v>
      </c>
      <c r="Y19320" s="1" t="s">
        <v>179</v>
      </c>
      <c r="Z19320" s="1"/>
      <c r="AA19320" s="2"/>
    </row>
    <row r="19321" spans="8:27">
      <c r="H19321">
        <v>19320</v>
      </c>
      <c r="I19321" s="1" t="s">
        <v>752</v>
      </c>
      <c r="J19321" s="1"/>
      <c r="K19321" s="2"/>
      <c r="L19321">
        <v>19320</v>
      </c>
      <c r="M19321" s="1" t="s">
        <v>753</v>
      </c>
      <c r="N19321" s="1"/>
      <c r="O19321" s="2"/>
      <c r="P19321">
        <v>19320</v>
      </c>
      <c r="Q19321" s="1" t="s">
        <v>754</v>
      </c>
      <c r="R19321" s="1"/>
      <c r="S19321" s="2"/>
      <c r="T19321">
        <v>19320</v>
      </c>
      <c r="U19321" s="1" t="s">
        <v>178</v>
      </c>
      <c r="V19321" s="1"/>
      <c r="W19321" s="2"/>
      <c r="X19321">
        <v>19320</v>
      </c>
      <c r="Y19321" s="1" t="s">
        <v>179</v>
      </c>
      <c r="Z19321" s="1"/>
      <c r="AA19321" s="2"/>
    </row>
    <row r="19322" spans="8:27">
      <c r="H19322">
        <v>19321</v>
      </c>
      <c r="I19322" s="1" t="s">
        <v>752</v>
      </c>
      <c r="J19322" s="1"/>
      <c r="K19322" s="2"/>
      <c r="L19322">
        <v>19321</v>
      </c>
      <c r="M19322" s="1" t="s">
        <v>753</v>
      </c>
      <c r="N19322" s="1"/>
      <c r="O19322" s="2"/>
      <c r="P19322">
        <v>19321</v>
      </c>
      <c r="Q19322" s="1" t="s">
        <v>754</v>
      </c>
      <c r="R19322" s="1"/>
      <c r="S19322" s="2"/>
      <c r="T19322">
        <v>19321</v>
      </c>
      <c r="U19322" s="1" t="s">
        <v>178</v>
      </c>
      <c r="V19322" s="1"/>
      <c r="W19322" s="2"/>
      <c r="X19322">
        <v>19321</v>
      </c>
      <c r="Y19322" s="1" t="s">
        <v>179</v>
      </c>
      <c r="Z19322" s="1"/>
      <c r="AA19322" s="2"/>
    </row>
    <row r="19323" spans="8:27">
      <c r="H19323">
        <v>19322</v>
      </c>
      <c r="I19323" s="1" t="s">
        <v>752</v>
      </c>
      <c r="J19323" s="1"/>
      <c r="K19323" s="2"/>
      <c r="L19323">
        <v>19322</v>
      </c>
      <c r="M19323" s="1" t="s">
        <v>753</v>
      </c>
      <c r="N19323" s="1"/>
      <c r="O19323" s="2"/>
      <c r="P19323">
        <v>19322</v>
      </c>
      <c r="Q19323" s="1" t="s">
        <v>754</v>
      </c>
      <c r="R19323" s="1"/>
      <c r="S19323" s="2"/>
      <c r="T19323">
        <v>19322</v>
      </c>
      <c r="U19323" s="1" t="s">
        <v>178</v>
      </c>
      <c r="V19323" s="1"/>
      <c r="W19323" s="2"/>
      <c r="X19323">
        <v>19322</v>
      </c>
      <c r="Y19323" s="1" t="s">
        <v>179</v>
      </c>
      <c r="Z19323" s="1"/>
      <c r="AA19323" s="2"/>
    </row>
    <row r="19324" spans="8:27">
      <c r="H19324">
        <v>19323</v>
      </c>
      <c r="I19324" s="1" t="s">
        <v>752</v>
      </c>
      <c r="J19324" s="1"/>
      <c r="K19324" s="2"/>
      <c r="L19324">
        <v>19323</v>
      </c>
      <c r="M19324" s="1" t="s">
        <v>753</v>
      </c>
      <c r="N19324" s="1"/>
      <c r="O19324" s="2"/>
      <c r="P19324">
        <v>19323</v>
      </c>
      <c r="Q19324" s="1" t="s">
        <v>754</v>
      </c>
      <c r="R19324" s="1"/>
      <c r="S19324" s="2"/>
      <c r="T19324">
        <v>19323</v>
      </c>
      <c r="U19324" s="1" t="s">
        <v>178</v>
      </c>
      <c r="V19324" s="1"/>
      <c r="W19324" s="2"/>
      <c r="X19324">
        <v>19323</v>
      </c>
      <c r="Y19324" s="1" t="s">
        <v>179</v>
      </c>
      <c r="Z19324" s="1"/>
      <c r="AA19324" s="2"/>
    </row>
    <row r="19325" spans="8:27">
      <c r="H19325">
        <v>19324</v>
      </c>
      <c r="I19325" s="1" t="s">
        <v>752</v>
      </c>
      <c r="J19325" s="1"/>
      <c r="K19325" s="2"/>
      <c r="L19325">
        <v>19324</v>
      </c>
      <c r="M19325" s="1" t="s">
        <v>753</v>
      </c>
      <c r="N19325" s="1"/>
      <c r="O19325" s="2"/>
      <c r="P19325">
        <v>19324</v>
      </c>
      <c r="Q19325" s="1" t="s">
        <v>754</v>
      </c>
      <c r="R19325" s="1"/>
      <c r="S19325" s="2"/>
      <c r="T19325">
        <v>19324</v>
      </c>
      <c r="U19325" s="1" t="s">
        <v>178</v>
      </c>
      <c r="V19325" s="1"/>
      <c r="W19325" s="2"/>
      <c r="X19325">
        <v>19324</v>
      </c>
      <c r="Y19325" s="1" t="s">
        <v>179</v>
      </c>
      <c r="Z19325" s="1"/>
      <c r="AA19325" s="2"/>
    </row>
    <row r="19326" spans="8:27">
      <c r="H19326">
        <v>19325</v>
      </c>
      <c r="I19326" s="1" t="s">
        <v>752</v>
      </c>
      <c r="J19326" s="1"/>
      <c r="K19326" s="2"/>
      <c r="L19326">
        <v>19325</v>
      </c>
      <c r="M19326" s="1" t="s">
        <v>753</v>
      </c>
      <c r="N19326" s="1"/>
      <c r="O19326" s="2"/>
      <c r="P19326">
        <v>19325</v>
      </c>
      <c r="Q19326" s="1" t="s">
        <v>754</v>
      </c>
      <c r="R19326" s="1"/>
      <c r="S19326" s="2"/>
      <c r="T19326">
        <v>19325</v>
      </c>
      <c r="U19326" s="1" t="s">
        <v>178</v>
      </c>
      <c r="V19326" s="1"/>
      <c r="W19326" s="2"/>
      <c r="X19326">
        <v>19325</v>
      </c>
      <c r="Y19326" s="1" t="s">
        <v>179</v>
      </c>
      <c r="Z19326" s="1"/>
      <c r="AA19326" s="2"/>
    </row>
    <row r="19327" spans="8:27">
      <c r="H19327">
        <v>19326</v>
      </c>
      <c r="I19327" s="1" t="s">
        <v>752</v>
      </c>
      <c r="J19327" s="1"/>
      <c r="K19327" s="2"/>
      <c r="L19327">
        <v>19326</v>
      </c>
      <c r="M19327" s="1" t="s">
        <v>753</v>
      </c>
      <c r="N19327" s="1"/>
      <c r="O19327" s="2"/>
      <c r="P19327">
        <v>19326</v>
      </c>
      <c r="Q19327" s="1" t="s">
        <v>754</v>
      </c>
      <c r="R19327" s="1"/>
      <c r="S19327" s="2"/>
      <c r="T19327">
        <v>19326</v>
      </c>
      <c r="U19327" s="1" t="s">
        <v>178</v>
      </c>
      <c r="V19327" s="1"/>
      <c r="W19327" s="2"/>
      <c r="X19327">
        <v>19326</v>
      </c>
      <c r="Y19327" s="1" t="s">
        <v>179</v>
      </c>
      <c r="Z19327" s="1"/>
      <c r="AA19327" s="2"/>
    </row>
    <row r="19328" spans="8:27">
      <c r="H19328">
        <v>19327</v>
      </c>
      <c r="I19328" s="1" t="s">
        <v>752</v>
      </c>
      <c r="J19328" s="1"/>
      <c r="K19328" s="2"/>
      <c r="L19328">
        <v>19327</v>
      </c>
      <c r="M19328" s="1" t="s">
        <v>753</v>
      </c>
      <c r="N19328" s="1"/>
      <c r="O19328" s="2"/>
      <c r="P19328">
        <v>19327</v>
      </c>
      <c r="Q19328" s="1" t="s">
        <v>754</v>
      </c>
      <c r="R19328" s="1"/>
      <c r="S19328" s="2"/>
      <c r="T19328">
        <v>19327</v>
      </c>
      <c r="U19328" s="1" t="s">
        <v>178</v>
      </c>
      <c r="V19328" s="1"/>
      <c r="W19328" s="2"/>
      <c r="X19328">
        <v>19327</v>
      </c>
      <c r="Y19328" s="1" t="s">
        <v>179</v>
      </c>
      <c r="Z19328" s="1"/>
      <c r="AA19328" s="2"/>
    </row>
    <row r="19329" spans="8:27">
      <c r="H19329">
        <v>19328</v>
      </c>
      <c r="I19329" s="1" t="s">
        <v>752</v>
      </c>
      <c r="J19329" s="1"/>
      <c r="K19329" s="2"/>
      <c r="L19329">
        <v>19328</v>
      </c>
      <c r="M19329" s="1" t="s">
        <v>753</v>
      </c>
      <c r="N19329" s="1"/>
      <c r="O19329" s="2"/>
      <c r="P19329">
        <v>19328</v>
      </c>
      <c r="Q19329" s="1" t="s">
        <v>754</v>
      </c>
      <c r="R19329" s="1"/>
      <c r="S19329" s="2"/>
      <c r="T19329">
        <v>19328</v>
      </c>
      <c r="U19329" s="1" t="s">
        <v>178</v>
      </c>
      <c r="V19329" s="1"/>
      <c r="W19329" s="2"/>
      <c r="X19329">
        <v>19328</v>
      </c>
      <c r="Y19329" s="1" t="s">
        <v>179</v>
      </c>
      <c r="Z19329" s="1"/>
      <c r="AA19329" s="2"/>
    </row>
    <row r="19330" spans="8:27">
      <c r="H19330">
        <v>19329</v>
      </c>
      <c r="I19330" s="1" t="s">
        <v>752</v>
      </c>
      <c r="J19330" s="1"/>
      <c r="K19330" s="2"/>
      <c r="L19330">
        <v>19329</v>
      </c>
      <c r="M19330" s="1" t="s">
        <v>753</v>
      </c>
      <c r="N19330" s="1"/>
      <c r="O19330" s="2"/>
      <c r="P19330">
        <v>19329</v>
      </c>
      <c r="Q19330" s="1" t="s">
        <v>754</v>
      </c>
      <c r="R19330" s="1"/>
      <c r="S19330" s="2"/>
      <c r="T19330">
        <v>19329</v>
      </c>
      <c r="U19330" s="1" t="s">
        <v>178</v>
      </c>
      <c r="V19330" s="1"/>
      <c r="W19330" s="2"/>
      <c r="X19330">
        <v>19329</v>
      </c>
      <c r="Y19330" s="1" t="s">
        <v>179</v>
      </c>
      <c r="Z19330" s="1"/>
      <c r="AA19330" s="2"/>
    </row>
    <row r="19331" spans="8:27">
      <c r="H19331">
        <v>19330</v>
      </c>
      <c r="I19331" s="1" t="s">
        <v>752</v>
      </c>
      <c r="J19331" s="1"/>
      <c r="K19331" s="2"/>
      <c r="L19331">
        <v>19330</v>
      </c>
      <c r="M19331" s="1" t="s">
        <v>753</v>
      </c>
      <c r="N19331" s="1"/>
      <c r="O19331" s="2"/>
      <c r="P19331">
        <v>19330</v>
      </c>
      <c r="Q19331" s="1" t="s">
        <v>754</v>
      </c>
      <c r="R19331" s="1"/>
      <c r="S19331" s="2"/>
      <c r="T19331">
        <v>19330</v>
      </c>
      <c r="U19331" s="1" t="s">
        <v>178</v>
      </c>
      <c r="V19331" s="1"/>
      <c r="W19331" s="2"/>
      <c r="X19331">
        <v>19330</v>
      </c>
      <c r="Y19331" s="1" t="s">
        <v>179</v>
      </c>
      <c r="Z19331" s="1"/>
      <c r="AA19331" s="2"/>
    </row>
    <row r="19332" spans="8:27">
      <c r="H19332">
        <v>19331</v>
      </c>
      <c r="I19332" s="1" t="s">
        <v>752</v>
      </c>
      <c r="J19332" s="1"/>
      <c r="K19332" s="2"/>
      <c r="L19332">
        <v>19331</v>
      </c>
      <c r="M19332" s="1" t="s">
        <v>753</v>
      </c>
      <c r="N19332" s="1"/>
      <c r="O19332" s="2"/>
      <c r="P19332">
        <v>19331</v>
      </c>
      <c r="Q19332" s="1" t="s">
        <v>754</v>
      </c>
      <c r="R19332" s="1"/>
      <c r="S19332" s="2"/>
      <c r="T19332">
        <v>19331</v>
      </c>
      <c r="U19332" s="1" t="s">
        <v>178</v>
      </c>
      <c r="V19332" s="1"/>
      <c r="W19332" s="2"/>
      <c r="X19332">
        <v>19331</v>
      </c>
      <c r="Y19332" s="1" t="s">
        <v>179</v>
      </c>
      <c r="Z19332" s="1"/>
      <c r="AA19332" s="2"/>
    </row>
    <row r="19333" spans="8:27">
      <c r="H19333">
        <v>19332</v>
      </c>
      <c r="I19333" s="1" t="s">
        <v>752</v>
      </c>
      <c r="J19333" s="1"/>
      <c r="K19333" s="2"/>
      <c r="L19333">
        <v>19332</v>
      </c>
      <c r="M19333" s="1" t="s">
        <v>753</v>
      </c>
      <c r="N19333" s="1"/>
      <c r="O19333" s="2"/>
      <c r="P19333">
        <v>19332</v>
      </c>
      <c r="Q19333" s="1" t="s">
        <v>754</v>
      </c>
      <c r="R19333" s="1"/>
      <c r="S19333" s="2"/>
      <c r="T19333">
        <v>19332</v>
      </c>
      <c r="U19333" s="1" t="s">
        <v>178</v>
      </c>
      <c r="V19333" s="1"/>
      <c r="W19333" s="2"/>
      <c r="X19333">
        <v>19332</v>
      </c>
      <c r="Y19333" s="1" t="s">
        <v>179</v>
      </c>
      <c r="Z19333" s="1"/>
      <c r="AA19333" s="2"/>
    </row>
    <row r="19334" spans="8:27">
      <c r="H19334">
        <v>19333</v>
      </c>
      <c r="I19334" s="1" t="s">
        <v>752</v>
      </c>
      <c r="J19334" s="1"/>
      <c r="K19334" s="2"/>
      <c r="L19334">
        <v>19333</v>
      </c>
      <c r="M19334" s="1" t="s">
        <v>753</v>
      </c>
      <c r="N19334" s="1"/>
      <c r="O19334" s="2"/>
      <c r="P19334">
        <v>19333</v>
      </c>
      <c r="Q19334" s="1" t="s">
        <v>754</v>
      </c>
      <c r="R19334" s="1"/>
      <c r="S19334" s="2"/>
      <c r="T19334">
        <v>19333</v>
      </c>
      <c r="U19334" s="1" t="s">
        <v>178</v>
      </c>
      <c r="V19334" s="1"/>
      <c r="W19334" s="2"/>
      <c r="X19334">
        <v>19333</v>
      </c>
      <c r="Y19334" s="1" t="s">
        <v>179</v>
      </c>
      <c r="Z19334" s="1"/>
      <c r="AA19334" s="2"/>
    </row>
    <row r="19335" spans="8:27">
      <c r="H19335">
        <v>19334</v>
      </c>
      <c r="I19335" s="1" t="s">
        <v>752</v>
      </c>
      <c r="J19335" s="1"/>
      <c r="K19335" s="2"/>
      <c r="L19335">
        <v>19334</v>
      </c>
      <c r="M19335" s="1" t="s">
        <v>753</v>
      </c>
      <c r="N19335" s="1"/>
      <c r="O19335" s="2"/>
      <c r="P19335">
        <v>19334</v>
      </c>
      <c r="Q19335" s="1" t="s">
        <v>754</v>
      </c>
      <c r="R19335" s="1"/>
      <c r="S19335" s="2"/>
      <c r="T19335">
        <v>19334</v>
      </c>
      <c r="U19335" s="1" t="s">
        <v>178</v>
      </c>
      <c r="V19335" s="1"/>
      <c r="W19335" s="2"/>
      <c r="X19335">
        <v>19334</v>
      </c>
      <c r="Y19335" s="1" t="s">
        <v>179</v>
      </c>
      <c r="Z19335" s="1"/>
      <c r="AA19335" s="2"/>
    </row>
    <row r="19336" spans="8:27">
      <c r="H19336">
        <v>19335</v>
      </c>
      <c r="I19336" s="1" t="s">
        <v>752</v>
      </c>
      <c r="J19336" s="1"/>
      <c r="K19336" s="2"/>
      <c r="L19336">
        <v>19335</v>
      </c>
      <c r="M19336" s="1" t="s">
        <v>753</v>
      </c>
      <c r="N19336" s="1"/>
      <c r="O19336" s="2"/>
      <c r="P19336">
        <v>19335</v>
      </c>
      <c r="Q19336" s="1" t="s">
        <v>754</v>
      </c>
      <c r="R19336" s="1"/>
      <c r="S19336" s="2"/>
      <c r="T19336">
        <v>19335</v>
      </c>
      <c r="U19336" s="1" t="s">
        <v>178</v>
      </c>
      <c r="V19336" s="1"/>
      <c r="W19336" s="2"/>
      <c r="X19336">
        <v>19335</v>
      </c>
      <c r="Y19336" s="1" t="s">
        <v>179</v>
      </c>
      <c r="Z19336" s="1"/>
      <c r="AA19336" s="2"/>
    </row>
    <row r="19337" spans="8:27">
      <c r="H19337">
        <v>19336</v>
      </c>
      <c r="I19337" s="1" t="s">
        <v>752</v>
      </c>
      <c r="J19337" s="1"/>
      <c r="K19337" s="2"/>
      <c r="L19337">
        <v>19336</v>
      </c>
      <c r="M19337" s="1" t="s">
        <v>753</v>
      </c>
      <c r="N19337" s="1"/>
      <c r="O19337" s="2"/>
      <c r="P19337">
        <v>19336</v>
      </c>
      <c r="Q19337" s="1" t="s">
        <v>754</v>
      </c>
      <c r="R19337" s="1"/>
      <c r="S19337" s="2"/>
      <c r="T19337">
        <v>19336</v>
      </c>
      <c r="U19337" s="1" t="s">
        <v>178</v>
      </c>
      <c r="V19337" s="1"/>
      <c r="W19337" s="2"/>
      <c r="X19337">
        <v>19336</v>
      </c>
      <c r="Y19337" s="1" t="s">
        <v>179</v>
      </c>
      <c r="Z19337" s="1"/>
      <c r="AA19337" s="2"/>
    </row>
    <row r="19338" spans="8:27">
      <c r="H19338">
        <v>19337</v>
      </c>
      <c r="I19338" s="1" t="s">
        <v>752</v>
      </c>
      <c r="J19338" s="1"/>
      <c r="K19338" s="2"/>
      <c r="L19338">
        <v>19337</v>
      </c>
      <c r="M19338" s="1" t="s">
        <v>753</v>
      </c>
      <c r="N19338" s="1"/>
      <c r="O19338" s="2"/>
      <c r="P19338">
        <v>19337</v>
      </c>
      <c r="Q19338" s="1" t="s">
        <v>754</v>
      </c>
      <c r="R19338" s="1"/>
      <c r="S19338" s="2"/>
      <c r="T19338">
        <v>19337</v>
      </c>
      <c r="U19338" s="1" t="s">
        <v>178</v>
      </c>
      <c r="V19338" s="1"/>
      <c r="W19338" s="2"/>
      <c r="X19338">
        <v>19337</v>
      </c>
      <c r="Y19338" s="1" t="s">
        <v>179</v>
      </c>
      <c r="Z19338" s="1"/>
      <c r="AA19338" s="2"/>
    </row>
    <row r="19339" spans="8:27">
      <c r="H19339">
        <v>19338</v>
      </c>
      <c r="I19339" s="1" t="s">
        <v>752</v>
      </c>
      <c r="J19339" s="1"/>
      <c r="K19339" s="2"/>
      <c r="L19339">
        <v>19338</v>
      </c>
      <c r="M19339" s="1" t="s">
        <v>753</v>
      </c>
      <c r="N19339" s="1"/>
      <c r="O19339" s="2"/>
      <c r="P19339">
        <v>19338</v>
      </c>
      <c r="Q19339" s="1" t="s">
        <v>754</v>
      </c>
      <c r="R19339" s="1"/>
      <c r="S19339" s="2"/>
      <c r="T19339">
        <v>19338</v>
      </c>
      <c r="U19339" s="1" t="s">
        <v>178</v>
      </c>
      <c r="V19339" s="1"/>
      <c r="W19339" s="2"/>
      <c r="X19339">
        <v>19338</v>
      </c>
      <c r="Y19339" s="1" t="s">
        <v>179</v>
      </c>
      <c r="Z19339" s="1"/>
      <c r="AA19339" s="2"/>
    </row>
    <row r="19340" spans="8:27">
      <c r="H19340">
        <v>19339</v>
      </c>
      <c r="I19340" s="1" t="s">
        <v>752</v>
      </c>
      <c r="J19340" s="1"/>
      <c r="K19340" s="2"/>
      <c r="L19340">
        <v>19339</v>
      </c>
      <c r="M19340" s="1" t="s">
        <v>753</v>
      </c>
      <c r="N19340" s="1"/>
      <c r="O19340" s="2"/>
      <c r="P19340">
        <v>19339</v>
      </c>
      <c r="Q19340" s="1" t="s">
        <v>754</v>
      </c>
      <c r="R19340" s="1"/>
      <c r="S19340" s="2"/>
      <c r="T19340">
        <v>19339</v>
      </c>
      <c r="U19340" s="1" t="s">
        <v>178</v>
      </c>
      <c r="V19340" s="1"/>
      <c r="W19340" s="2"/>
      <c r="X19340">
        <v>19339</v>
      </c>
      <c r="Y19340" s="1" t="s">
        <v>179</v>
      </c>
      <c r="Z19340" s="1"/>
      <c r="AA19340" s="2"/>
    </row>
    <row r="19341" spans="8:27">
      <c r="H19341">
        <v>19340</v>
      </c>
      <c r="I19341" s="1" t="s">
        <v>752</v>
      </c>
      <c r="J19341" s="1"/>
      <c r="K19341" s="2"/>
      <c r="L19341">
        <v>19340</v>
      </c>
      <c r="M19341" s="1" t="s">
        <v>753</v>
      </c>
      <c r="N19341" s="1"/>
      <c r="O19341" s="2"/>
      <c r="P19341">
        <v>19340</v>
      </c>
      <c r="Q19341" s="1" t="s">
        <v>754</v>
      </c>
      <c r="R19341" s="1"/>
      <c r="S19341" s="2"/>
      <c r="T19341">
        <v>19340</v>
      </c>
      <c r="U19341" s="1" t="s">
        <v>178</v>
      </c>
      <c r="V19341" s="1"/>
      <c r="W19341" s="2"/>
      <c r="X19341">
        <v>19340</v>
      </c>
      <c r="Y19341" s="1" t="s">
        <v>179</v>
      </c>
      <c r="Z19341" s="1"/>
      <c r="AA19341" s="2"/>
    </row>
    <row r="19342" spans="8:27">
      <c r="H19342">
        <v>19341</v>
      </c>
      <c r="I19342" s="1" t="s">
        <v>752</v>
      </c>
      <c r="J19342" s="1"/>
      <c r="K19342" s="2"/>
      <c r="L19342">
        <v>19341</v>
      </c>
      <c r="M19342" s="1" t="s">
        <v>753</v>
      </c>
      <c r="N19342" s="1"/>
      <c r="O19342" s="2"/>
      <c r="P19342">
        <v>19341</v>
      </c>
      <c r="Q19342" s="1" t="s">
        <v>754</v>
      </c>
      <c r="R19342" s="1"/>
      <c r="S19342" s="2"/>
      <c r="T19342">
        <v>19341</v>
      </c>
      <c r="U19342" s="1" t="s">
        <v>178</v>
      </c>
      <c r="V19342" s="1"/>
      <c r="W19342" s="2"/>
      <c r="X19342">
        <v>19341</v>
      </c>
      <c r="Y19342" s="1" t="s">
        <v>179</v>
      </c>
      <c r="Z19342" s="1"/>
      <c r="AA19342" s="2"/>
    </row>
    <row r="19343" spans="8:27">
      <c r="H19343">
        <v>19342</v>
      </c>
      <c r="I19343" s="1" t="s">
        <v>752</v>
      </c>
      <c r="J19343" s="1"/>
      <c r="K19343" s="2"/>
      <c r="L19343">
        <v>19342</v>
      </c>
      <c r="M19343" s="1" t="s">
        <v>753</v>
      </c>
      <c r="N19343" s="1"/>
      <c r="O19343" s="2"/>
      <c r="P19343">
        <v>19342</v>
      </c>
      <c r="Q19343" s="1" t="s">
        <v>754</v>
      </c>
      <c r="R19343" s="1"/>
      <c r="S19343" s="2"/>
      <c r="T19343">
        <v>19342</v>
      </c>
      <c r="U19343" s="1" t="s">
        <v>178</v>
      </c>
      <c r="V19343" s="1"/>
      <c r="W19343" s="2"/>
      <c r="X19343">
        <v>19342</v>
      </c>
      <c r="Y19343" s="1" t="s">
        <v>179</v>
      </c>
      <c r="Z19343" s="1"/>
      <c r="AA19343" s="2"/>
    </row>
    <row r="19344" spans="8:27">
      <c r="H19344">
        <v>19343</v>
      </c>
      <c r="I19344" s="1" t="s">
        <v>752</v>
      </c>
      <c r="J19344" s="1"/>
      <c r="K19344" s="2"/>
      <c r="L19344">
        <v>19343</v>
      </c>
      <c r="M19344" s="1" t="s">
        <v>753</v>
      </c>
      <c r="N19344" s="1"/>
      <c r="O19344" s="2"/>
      <c r="P19344">
        <v>19343</v>
      </c>
      <c r="Q19344" s="1" t="s">
        <v>754</v>
      </c>
      <c r="R19344" s="1"/>
      <c r="S19344" s="2"/>
      <c r="T19344">
        <v>19343</v>
      </c>
      <c r="U19344" s="1" t="s">
        <v>178</v>
      </c>
      <c r="V19344" s="1"/>
      <c r="W19344" s="2"/>
      <c r="X19344">
        <v>19343</v>
      </c>
      <c r="Y19344" s="1" t="s">
        <v>179</v>
      </c>
      <c r="Z19344" s="1"/>
      <c r="AA19344" s="2"/>
    </row>
    <row r="19345" spans="8:27">
      <c r="H19345">
        <v>19344</v>
      </c>
      <c r="I19345" s="1" t="s">
        <v>752</v>
      </c>
      <c r="J19345" s="1"/>
      <c r="K19345" s="2"/>
      <c r="L19345">
        <v>19344</v>
      </c>
      <c r="M19345" s="1" t="s">
        <v>753</v>
      </c>
      <c r="N19345" s="1"/>
      <c r="O19345" s="2"/>
      <c r="P19345">
        <v>19344</v>
      </c>
      <c r="Q19345" s="1" t="s">
        <v>754</v>
      </c>
      <c r="R19345" s="1"/>
      <c r="S19345" s="2"/>
      <c r="T19345">
        <v>19344</v>
      </c>
      <c r="U19345" s="1" t="s">
        <v>178</v>
      </c>
      <c r="V19345" s="1"/>
      <c r="W19345" s="2"/>
      <c r="X19345">
        <v>19344</v>
      </c>
      <c r="Y19345" s="1" t="s">
        <v>179</v>
      </c>
      <c r="Z19345" s="1"/>
      <c r="AA19345" s="2"/>
    </row>
    <row r="19346" spans="8:27">
      <c r="H19346">
        <v>19345</v>
      </c>
      <c r="I19346" s="1" t="s">
        <v>752</v>
      </c>
      <c r="J19346" s="1"/>
      <c r="K19346" s="2"/>
      <c r="L19346">
        <v>19345</v>
      </c>
      <c r="M19346" s="1" t="s">
        <v>753</v>
      </c>
      <c r="N19346" s="1"/>
      <c r="O19346" s="2"/>
      <c r="P19346">
        <v>19345</v>
      </c>
      <c r="Q19346" s="1" t="s">
        <v>754</v>
      </c>
      <c r="R19346" s="1"/>
      <c r="S19346" s="2"/>
      <c r="T19346">
        <v>19345</v>
      </c>
      <c r="U19346" s="1" t="s">
        <v>178</v>
      </c>
      <c r="V19346" s="1"/>
      <c r="W19346" s="2"/>
      <c r="X19346">
        <v>19345</v>
      </c>
      <c r="Y19346" s="1" t="s">
        <v>179</v>
      </c>
      <c r="Z19346" s="1"/>
      <c r="AA19346" s="2"/>
    </row>
    <row r="19347" spans="8:27">
      <c r="H19347">
        <v>19346</v>
      </c>
      <c r="I19347" s="1" t="s">
        <v>752</v>
      </c>
      <c r="J19347" s="1"/>
      <c r="K19347" s="2"/>
      <c r="L19347">
        <v>19346</v>
      </c>
      <c r="M19347" s="1" t="s">
        <v>753</v>
      </c>
      <c r="N19347" s="1"/>
      <c r="O19347" s="2"/>
      <c r="P19347">
        <v>19346</v>
      </c>
      <c r="Q19347" s="1" t="s">
        <v>754</v>
      </c>
      <c r="R19347" s="1"/>
      <c r="S19347" s="2"/>
      <c r="T19347">
        <v>19346</v>
      </c>
      <c r="U19347" s="1" t="s">
        <v>178</v>
      </c>
      <c r="V19347" s="1"/>
      <c r="W19347" s="2"/>
      <c r="X19347">
        <v>19346</v>
      </c>
      <c r="Y19347" s="1" t="s">
        <v>179</v>
      </c>
      <c r="Z19347" s="1"/>
      <c r="AA19347" s="2"/>
    </row>
    <row r="19348" spans="8:27">
      <c r="H19348">
        <v>19347</v>
      </c>
      <c r="I19348" s="1" t="s">
        <v>752</v>
      </c>
      <c r="J19348" s="1"/>
      <c r="K19348" s="2"/>
      <c r="L19348">
        <v>19347</v>
      </c>
      <c r="M19348" s="1" t="s">
        <v>753</v>
      </c>
      <c r="N19348" s="1"/>
      <c r="O19348" s="2"/>
      <c r="P19348">
        <v>19347</v>
      </c>
      <c r="Q19348" s="1" t="s">
        <v>754</v>
      </c>
      <c r="R19348" s="1"/>
      <c r="S19348" s="2"/>
      <c r="T19348">
        <v>19347</v>
      </c>
      <c r="U19348" s="1" t="s">
        <v>178</v>
      </c>
      <c r="V19348" s="1"/>
      <c r="W19348" s="2"/>
      <c r="X19348">
        <v>19347</v>
      </c>
      <c r="Y19348" s="1" t="s">
        <v>179</v>
      </c>
      <c r="Z19348" s="1"/>
      <c r="AA19348" s="2"/>
    </row>
    <row r="19349" spans="8:27">
      <c r="H19349">
        <v>19348</v>
      </c>
      <c r="I19349" s="1" t="s">
        <v>752</v>
      </c>
      <c r="J19349" s="1"/>
      <c r="K19349" s="2"/>
      <c r="L19349">
        <v>19348</v>
      </c>
      <c r="M19349" s="1" t="s">
        <v>753</v>
      </c>
      <c r="N19349" s="1"/>
      <c r="O19349" s="2"/>
      <c r="P19349">
        <v>19348</v>
      </c>
      <c r="Q19349" s="1" t="s">
        <v>754</v>
      </c>
      <c r="R19349" s="1"/>
      <c r="S19349" s="2"/>
      <c r="T19349">
        <v>19348</v>
      </c>
      <c r="U19349" s="1" t="s">
        <v>178</v>
      </c>
      <c r="V19349" s="1"/>
      <c r="W19349" s="2"/>
      <c r="X19349">
        <v>19348</v>
      </c>
      <c r="Y19349" s="1" t="s">
        <v>179</v>
      </c>
      <c r="Z19349" s="1"/>
      <c r="AA19349" s="2"/>
    </row>
    <row r="19350" spans="8:27">
      <c r="H19350">
        <v>19349</v>
      </c>
      <c r="I19350" s="1" t="s">
        <v>752</v>
      </c>
      <c r="J19350" s="1"/>
      <c r="K19350" s="2"/>
      <c r="L19350">
        <v>19349</v>
      </c>
      <c r="M19350" s="1" t="s">
        <v>753</v>
      </c>
      <c r="N19350" s="1"/>
      <c r="O19350" s="2"/>
      <c r="P19350">
        <v>19349</v>
      </c>
      <c r="Q19350" s="1" t="s">
        <v>754</v>
      </c>
      <c r="R19350" s="1"/>
      <c r="S19350" s="2"/>
      <c r="T19350">
        <v>19349</v>
      </c>
      <c r="U19350" s="1" t="s">
        <v>178</v>
      </c>
      <c r="V19350" s="1"/>
      <c r="W19350" s="2"/>
      <c r="X19350">
        <v>19349</v>
      </c>
      <c r="Y19350" s="1" t="s">
        <v>179</v>
      </c>
      <c r="Z19350" s="1"/>
      <c r="AA19350" s="2"/>
    </row>
    <row r="19351" spans="8:27">
      <c r="H19351">
        <v>19350</v>
      </c>
      <c r="I19351" s="1" t="s">
        <v>752</v>
      </c>
      <c r="J19351" s="1"/>
      <c r="K19351" s="2"/>
      <c r="L19351">
        <v>19350</v>
      </c>
      <c r="M19351" s="1" t="s">
        <v>753</v>
      </c>
      <c r="N19351" s="1"/>
      <c r="O19351" s="2"/>
      <c r="P19351">
        <v>19350</v>
      </c>
      <c r="Q19351" s="1" t="s">
        <v>754</v>
      </c>
      <c r="R19351" s="1"/>
      <c r="S19351" s="2"/>
      <c r="T19351">
        <v>19350</v>
      </c>
      <c r="U19351" s="1" t="s">
        <v>178</v>
      </c>
      <c r="V19351" s="1"/>
      <c r="W19351" s="2"/>
      <c r="X19351">
        <v>19350</v>
      </c>
      <c r="Y19351" s="1" t="s">
        <v>179</v>
      </c>
      <c r="Z19351" s="1"/>
      <c r="AA19351" s="2"/>
    </row>
    <row r="19352" spans="8:27">
      <c r="H19352">
        <v>19351</v>
      </c>
      <c r="I19352" s="1" t="s">
        <v>752</v>
      </c>
      <c r="J19352" s="1"/>
      <c r="K19352" s="2"/>
      <c r="L19352">
        <v>19351</v>
      </c>
      <c r="M19352" s="1" t="s">
        <v>753</v>
      </c>
      <c r="N19352" s="1"/>
      <c r="O19352" s="2"/>
      <c r="P19352">
        <v>19351</v>
      </c>
      <c r="Q19352" s="1" t="s">
        <v>754</v>
      </c>
      <c r="R19352" s="1"/>
      <c r="S19352" s="2"/>
      <c r="T19352">
        <v>19351</v>
      </c>
      <c r="U19352" s="1" t="s">
        <v>178</v>
      </c>
      <c r="V19352" s="1"/>
      <c r="W19352" s="2"/>
      <c r="X19352">
        <v>19351</v>
      </c>
      <c r="Y19352" s="1" t="s">
        <v>179</v>
      </c>
      <c r="Z19352" s="1"/>
      <c r="AA19352" s="2"/>
    </row>
    <row r="19353" spans="8:27">
      <c r="H19353">
        <v>19352</v>
      </c>
      <c r="I19353" s="1" t="s">
        <v>752</v>
      </c>
      <c r="J19353" s="1"/>
      <c r="K19353" s="2"/>
      <c r="L19353">
        <v>19352</v>
      </c>
      <c r="M19353" s="1" t="s">
        <v>753</v>
      </c>
      <c r="N19353" s="1"/>
      <c r="O19353" s="2"/>
      <c r="P19353">
        <v>19352</v>
      </c>
      <c r="Q19353" s="1" t="s">
        <v>754</v>
      </c>
      <c r="R19353" s="1"/>
      <c r="S19353" s="2"/>
      <c r="T19353">
        <v>19352</v>
      </c>
      <c r="U19353" s="1" t="s">
        <v>178</v>
      </c>
      <c r="V19353" s="1"/>
      <c r="W19353" s="2"/>
      <c r="X19353">
        <v>19352</v>
      </c>
      <c r="Y19353" s="1" t="s">
        <v>179</v>
      </c>
      <c r="Z19353" s="1"/>
      <c r="AA19353" s="2"/>
    </row>
    <row r="19354" spans="8:27">
      <c r="H19354">
        <v>19353</v>
      </c>
      <c r="I19354" s="1" t="s">
        <v>752</v>
      </c>
      <c r="J19354" s="1"/>
      <c r="K19354" s="2"/>
      <c r="L19354">
        <v>19353</v>
      </c>
      <c r="M19354" s="1" t="s">
        <v>753</v>
      </c>
      <c r="N19354" s="1"/>
      <c r="O19354" s="2"/>
      <c r="P19354">
        <v>19353</v>
      </c>
      <c r="Q19354" s="1" t="s">
        <v>754</v>
      </c>
      <c r="R19354" s="1"/>
      <c r="S19354" s="2"/>
      <c r="T19354">
        <v>19353</v>
      </c>
      <c r="U19354" s="1" t="s">
        <v>178</v>
      </c>
      <c r="V19354" s="1"/>
      <c r="W19354" s="2"/>
      <c r="X19354">
        <v>19353</v>
      </c>
      <c r="Y19354" s="1" t="s">
        <v>179</v>
      </c>
      <c r="Z19354" s="1"/>
      <c r="AA19354" s="2"/>
    </row>
    <row r="19355" spans="8:27">
      <c r="H19355">
        <v>19354</v>
      </c>
      <c r="I19355" s="1" t="s">
        <v>752</v>
      </c>
      <c r="J19355" s="1"/>
      <c r="K19355" s="2"/>
      <c r="L19355">
        <v>19354</v>
      </c>
      <c r="M19355" s="1" t="s">
        <v>753</v>
      </c>
      <c r="N19355" s="1"/>
      <c r="O19355" s="2"/>
      <c r="P19355">
        <v>19354</v>
      </c>
      <c r="Q19355" s="1" t="s">
        <v>754</v>
      </c>
      <c r="R19355" s="1"/>
      <c r="S19355" s="2"/>
      <c r="T19355">
        <v>19354</v>
      </c>
      <c r="U19355" s="1" t="s">
        <v>178</v>
      </c>
      <c r="V19355" s="1"/>
      <c r="W19355" s="2"/>
      <c r="X19355">
        <v>19354</v>
      </c>
      <c r="Y19355" s="1" t="s">
        <v>179</v>
      </c>
      <c r="Z19355" s="1"/>
      <c r="AA19355" s="2"/>
    </row>
    <row r="19356" spans="8:27">
      <c r="H19356">
        <v>19355</v>
      </c>
      <c r="I19356" s="1" t="s">
        <v>752</v>
      </c>
      <c r="J19356" s="1"/>
      <c r="K19356" s="2"/>
      <c r="L19356">
        <v>19355</v>
      </c>
      <c r="M19356" s="1" t="s">
        <v>753</v>
      </c>
      <c r="N19356" s="1"/>
      <c r="O19356" s="2"/>
      <c r="P19356">
        <v>19355</v>
      </c>
      <c r="Q19356" s="1" t="s">
        <v>754</v>
      </c>
      <c r="R19356" s="1"/>
      <c r="S19356" s="2"/>
      <c r="T19356">
        <v>19355</v>
      </c>
      <c r="U19356" s="1" t="s">
        <v>178</v>
      </c>
      <c r="V19356" s="1"/>
      <c r="W19356" s="2"/>
      <c r="X19356">
        <v>19355</v>
      </c>
      <c r="Y19356" s="1" t="s">
        <v>179</v>
      </c>
      <c r="Z19356" s="1"/>
      <c r="AA19356" s="2"/>
    </row>
    <row r="19357" spans="8:27">
      <c r="H19357">
        <v>19356</v>
      </c>
      <c r="I19357" s="1" t="s">
        <v>752</v>
      </c>
      <c r="J19357" s="1"/>
      <c r="K19357" s="2"/>
      <c r="L19357">
        <v>19356</v>
      </c>
      <c r="M19357" s="1" t="s">
        <v>753</v>
      </c>
      <c r="N19357" s="1"/>
      <c r="O19357" s="2"/>
      <c r="P19357">
        <v>19356</v>
      </c>
      <c r="Q19357" s="1" t="s">
        <v>754</v>
      </c>
      <c r="R19357" s="1"/>
      <c r="S19357" s="2"/>
      <c r="T19357">
        <v>19356</v>
      </c>
      <c r="U19357" s="1" t="s">
        <v>178</v>
      </c>
      <c r="V19357" s="1"/>
      <c r="W19357" s="2"/>
      <c r="X19357">
        <v>19356</v>
      </c>
      <c r="Y19357" s="1" t="s">
        <v>179</v>
      </c>
      <c r="Z19357" s="1"/>
      <c r="AA19357" s="2"/>
    </row>
    <row r="19358" spans="8:27">
      <c r="H19358">
        <v>19357</v>
      </c>
      <c r="I19358" s="1" t="s">
        <v>752</v>
      </c>
      <c r="J19358" s="1"/>
      <c r="K19358" s="2"/>
      <c r="L19358">
        <v>19357</v>
      </c>
      <c r="M19358" s="1" t="s">
        <v>753</v>
      </c>
      <c r="N19358" s="1"/>
      <c r="O19358" s="2"/>
      <c r="P19358">
        <v>19357</v>
      </c>
      <c r="Q19358" s="1" t="s">
        <v>754</v>
      </c>
      <c r="R19358" s="1"/>
      <c r="S19358" s="2"/>
      <c r="T19358">
        <v>19357</v>
      </c>
      <c r="U19358" s="1" t="s">
        <v>178</v>
      </c>
      <c r="V19358" s="1"/>
      <c r="W19358" s="2"/>
      <c r="X19358">
        <v>19357</v>
      </c>
      <c r="Y19358" s="1" t="s">
        <v>179</v>
      </c>
      <c r="Z19358" s="1"/>
      <c r="AA19358" s="2"/>
    </row>
    <row r="19359" spans="8:27">
      <c r="H19359">
        <v>19358</v>
      </c>
      <c r="I19359" s="1" t="s">
        <v>752</v>
      </c>
      <c r="J19359" s="1"/>
      <c r="K19359" s="2"/>
      <c r="L19359">
        <v>19358</v>
      </c>
      <c r="M19359" s="1" t="s">
        <v>753</v>
      </c>
      <c r="N19359" s="1"/>
      <c r="O19359" s="2"/>
      <c r="P19359">
        <v>19358</v>
      </c>
      <c r="Q19359" s="1" t="s">
        <v>754</v>
      </c>
      <c r="R19359" s="1"/>
      <c r="S19359" s="2"/>
      <c r="T19359">
        <v>19358</v>
      </c>
      <c r="U19359" s="1" t="s">
        <v>178</v>
      </c>
      <c r="V19359" s="1"/>
      <c r="W19359" s="2"/>
      <c r="X19359">
        <v>19358</v>
      </c>
      <c r="Y19359" s="1" t="s">
        <v>179</v>
      </c>
      <c r="Z19359" s="1"/>
      <c r="AA19359" s="2"/>
    </row>
    <row r="19360" spans="8:27">
      <c r="H19360">
        <v>19359</v>
      </c>
      <c r="I19360" s="1" t="s">
        <v>752</v>
      </c>
      <c r="J19360" s="1"/>
      <c r="K19360" s="2"/>
      <c r="L19360">
        <v>19359</v>
      </c>
      <c r="M19360" s="1" t="s">
        <v>753</v>
      </c>
      <c r="N19360" s="1"/>
      <c r="O19360" s="2"/>
      <c r="P19360">
        <v>19359</v>
      </c>
      <c r="Q19360" s="1" t="s">
        <v>754</v>
      </c>
      <c r="R19360" s="1"/>
      <c r="S19360" s="2"/>
      <c r="T19360">
        <v>19359</v>
      </c>
      <c r="U19360" s="1" t="s">
        <v>178</v>
      </c>
      <c r="V19360" s="1"/>
      <c r="W19360" s="2"/>
      <c r="X19360">
        <v>19359</v>
      </c>
      <c r="Y19360" s="1" t="s">
        <v>179</v>
      </c>
      <c r="Z19360" s="1"/>
      <c r="AA19360" s="2"/>
    </row>
    <row r="19361" spans="8:27">
      <c r="H19361">
        <v>19360</v>
      </c>
      <c r="I19361" s="1" t="s">
        <v>752</v>
      </c>
      <c r="J19361" s="1"/>
      <c r="K19361" s="2"/>
      <c r="L19361">
        <v>19360</v>
      </c>
      <c r="M19361" s="1" t="s">
        <v>753</v>
      </c>
      <c r="N19361" s="1"/>
      <c r="O19361" s="2"/>
      <c r="P19361">
        <v>19360</v>
      </c>
      <c r="Q19361" s="1" t="s">
        <v>754</v>
      </c>
      <c r="R19361" s="1"/>
      <c r="S19361" s="2"/>
      <c r="T19361">
        <v>19360</v>
      </c>
      <c r="U19361" s="1" t="s">
        <v>178</v>
      </c>
      <c r="V19361" s="1"/>
      <c r="W19361" s="2"/>
      <c r="X19361">
        <v>19360</v>
      </c>
      <c r="Y19361" s="1" t="s">
        <v>179</v>
      </c>
      <c r="Z19361" s="1"/>
      <c r="AA19361" s="2"/>
    </row>
    <row r="19362" spans="8:27">
      <c r="H19362">
        <v>19361</v>
      </c>
      <c r="I19362" s="1" t="s">
        <v>752</v>
      </c>
      <c r="J19362" s="1"/>
      <c r="K19362" s="2"/>
      <c r="L19362">
        <v>19361</v>
      </c>
      <c r="M19362" s="1" t="s">
        <v>753</v>
      </c>
      <c r="N19362" s="1"/>
      <c r="O19362" s="2"/>
      <c r="P19362">
        <v>19361</v>
      </c>
      <c r="Q19362" s="1" t="s">
        <v>754</v>
      </c>
      <c r="R19362" s="1"/>
      <c r="S19362" s="2"/>
      <c r="T19362">
        <v>19361</v>
      </c>
      <c r="U19362" s="1" t="s">
        <v>178</v>
      </c>
      <c r="V19362" s="1"/>
      <c r="W19362" s="2"/>
      <c r="X19362">
        <v>19361</v>
      </c>
      <c r="Y19362" s="1" t="s">
        <v>179</v>
      </c>
      <c r="Z19362" s="1"/>
      <c r="AA19362" s="2"/>
    </row>
    <row r="19363" spans="8:27">
      <c r="H19363">
        <v>19362</v>
      </c>
      <c r="I19363" s="1" t="s">
        <v>752</v>
      </c>
      <c r="J19363" s="1"/>
      <c r="K19363" s="2"/>
      <c r="L19363">
        <v>19362</v>
      </c>
      <c r="M19363" s="1" t="s">
        <v>753</v>
      </c>
      <c r="N19363" s="1"/>
      <c r="O19363" s="2"/>
      <c r="P19363">
        <v>19362</v>
      </c>
      <c r="Q19363" s="1" t="s">
        <v>754</v>
      </c>
      <c r="R19363" s="1"/>
      <c r="S19363" s="2"/>
      <c r="T19363">
        <v>19362</v>
      </c>
      <c r="U19363" s="1" t="s">
        <v>178</v>
      </c>
      <c r="V19363" s="1"/>
      <c r="W19363" s="2"/>
      <c r="X19363">
        <v>19362</v>
      </c>
      <c r="Y19363" s="1" t="s">
        <v>179</v>
      </c>
      <c r="Z19363" s="1"/>
      <c r="AA19363" s="2"/>
    </row>
    <row r="19364" spans="8:27">
      <c r="H19364">
        <v>19363</v>
      </c>
      <c r="I19364" s="1" t="s">
        <v>752</v>
      </c>
      <c r="J19364" s="1"/>
      <c r="K19364" s="2"/>
      <c r="L19364">
        <v>19363</v>
      </c>
      <c r="M19364" s="1" t="s">
        <v>753</v>
      </c>
      <c r="N19364" s="1"/>
      <c r="O19364" s="2"/>
      <c r="P19364">
        <v>19363</v>
      </c>
      <c r="Q19364" s="1" t="s">
        <v>754</v>
      </c>
      <c r="R19364" s="1"/>
      <c r="S19364" s="2"/>
      <c r="T19364">
        <v>19363</v>
      </c>
      <c r="U19364" s="1" t="s">
        <v>178</v>
      </c>
      <c r="V19364" s="1"/>
      <c r="W19364" s="2"/>
      <c r="X19364">
        <v>19363</v>
      </c>
      <c r="Y19364" s="1" t="s">
        <v>179</v>
      </c>
      <c r="Z19364" s="1"/>
      <c r="AA19364" s="2"/>
    </row>
    <row r="19365" spans="8:27">
      <c r="H19365">
        <v>19364</v>
      </c>
      <c r="I19365" s="1" t="s">
        <v>752</v>
      </c>
      <c r="J19365" s="1"/>
      <c r="K19365" s="2"/>
      <c r="L19365">
        <v>19364</v>
      </c>
      <c r="M19365" s="1" t="s">
        <v>753</v>
      </c>
      <c r="N19365" s="1"/>
      <c r="O19365" s="2"/>
      <c r="P19365">
        <v>19364</v>
      </c>
      <c r="Q19365" s="1" t="s">
        <v>754</v>
      </c>
      <c r="R19365" s="1"/>
      <c r="S19365" s="2"/>
      <c r="T19365">
        <v>19364</v>
      </c>
      <c r="U19365" s="1" t="s">
        <v>178</v>
      </c>
      <c r="V19365" s="1"/>
      <c r="W19365" s="2"/>
      <c r="X19365">
        <v>19364</v>
      </c>
      <c r="Y19365" s="1" t="s">
        <v>179</v>
      </c>
      <c r="Z19365" s="1"/>
      <c r="AA19365" s="2"/>
    </row>
    <row r="19366" spans="8:27">
      <c r="H19366">
        <v>19365</v>
      </c>
      <c r="I19366" s="1" t="s">
        <v>752</v>
      </c>
      <c r="J19366" s="1"/>
      <c r="K19366" s="2"/>
      <c r="L19366">
        <v>19365</v>
      </c>
      <c r="M19366" s="1" t="s">
        <v>753</v>
      </c>
      <c r="N19366" s="1"/>
      <c r="O19366" s="2"/>
      <c r="P19366">
        <v>19365</v>
      </c>
      <c r="Q19366" s="1" t="s">
        <v>754</v>
      </c>
      <c r="R19366" s="1"/>
      <c r="S19366" s="2"/>
      <c r="T19366">
        <v>19365</v>
      </c>
      <c r="U19366" s="1" t="s">
        <v>178</v>
      </c>
      <c r="V19366" s="1"/>
      <c r="W19366" s="2"/>
      <c r="X19366">
        <v>19365</v>
      </c>
      <c r="Y19366" s="1" t="s">
        <v>179</v>
      </c>
      <c r="Z19366" s="1"/>
      <c r="AA19366" s="2"/>
    </row>
    <row r="19367" spans="8:27">
      <c r="H19367">
        <v>19366</v>
      </c>
      <c r="I19367" s="1" t="s">
        <v>752</v>
      </c>
      <c r="J19367" s="1"/>
      <c r="K19367" s="2"/>
      <c r="L19367">
        <v>19366</v>
      </c>
      <c r="M19367" s="1" t="s">
        <v>753</v>
      </c>
      <c r="N19367" s="1"/>
      <c r="O19367" s="2"/>
      <c r="P19367">
        <v>19366</v>
      </c>
      <c r="Q19367" s="1" t="s">
        <v>754</v>
      </c>
      <c r="R19367" s="1"/>
      <c r="S19367" s="2"/>
      <c r="T19367">
        <v>19366</v>
      </c>
      <c r="U19367" s="1" t="s">
        <v>178</v>
      </c>
      <c r="V19367" s="1"/>
      <c r="W19367" s="2"/>
      <c r="X19367">
        <v>19366</v>
      </c>
      <c r="Y19367" s="1" t="s">
        <v>179</v>
      </c>
      <c r="Z19367" s="1"/>
      <c r="AA19367" s="2"/>
    </row>
    <row r="19368" spans="8:27">
      <c r="H19368">
        <v>19367</v>
      </c>
      <c r="I19368" s="1" t="s">
        <v>752</v>
      </c>
      <c r="J19368" s="1"/>
      <c r="K19368" s="2"/>
      <c r="L19368">
        <v>19367</v>
      </c>
      <c r="M19368" s="1" t="s">
        <v>753</v>
      </c>
      <c r="N19368" s="1"/>
      <c r="O19368" s="2"/>
      <c r="P19368">
        <v>19367</v>
      </c>
      <c r="Q19368" s="1" t="s">
        <v>754</v>
      </c>
      <c r="R19368" s="1"/>
      <c r="S19368" s="2"/>
      <c r="T19368">
        <v>19367</v>
      </c>
      <c r="U19368" s="1" t="s">
        <v>178</v>
      </c>
      <c r="V19368" s="1"/>
      <c r="W19368" s="2"/>
      <c r="X19368">
        <v>19367</v>
      </c>
      <c r="Y19368" s="1" t="s">
        <v>179</v>
      </c>
      <c r="Z19368" s="1"/>
      <c r="AA19368" s="2"/>
    </row>
    <row r="19369" spans="8:27">
      <c r="H19369">
        <v>19368</v>
      </c>
      <c r="I19369" s="1" t="s">
        <v>752</v>
      </c>
      <c r="J19369" s="1"/>
      <c r="K19369" s="2"/>
      <c r="L19369">
        <v>19368</v>
      </c>
      <c r="M19369" s="1" t="s">
        <v>753</v>
      </c>
      <c r="N19369" s="1"/>
      <c r="O19369" s="2"/>
      <c r="P19369">
        <v>19368</v>
      </c>
      <c r="Q19369" s="1" t="s">
        <v>754</v>
      </c>
      <c r="R19369" s="1"/>
      <c r="S19369" s="2"/>
      <c r="T19369">
        <v>19368</v>
      </c>
      <c r="U19369" s="1" t="s">
        <v>178</v>
      </c>
      <c r="V19369" s="1"/>
      <c r="W19369" s="2"/>
      <c r="X19369">
        <v>19368</v>
      </c>
      <c r="Y19369" s="1" t="s">
        <v>179</v>
      </c>
      <c r="Z19369" s="1"/>
      <c r="AA19369" s="2"/>
    </row>
    <row r="19370" spans="8:27">
      <c r="H19370">
        <v>19369</v>
      </c>
      <c r="I19370" s="1" t="s">
        <v>752</v>
      </c>
      <c r="J19370" s="1"/>
      <c r="K19370" s="2"/>
      <c r="L19370">
        <v>19369</v>
      </c>
      <c r="M19370" s="1" t="s">
        <v>753</v>
      </c>
      <c r="N19370" s="1"/>
      <c r="O19370" s="2"/>
      <c r="P19370">
        <v>19369</v>
      </c>
      <c r="Q19370" s="1" t="s">
        <v>754</v>
      </c>
      <c r="R19370" s="1"/>
      <c r="S19370" s="2"/>
      <c r="T19370">
        <v>19369</v>
      </c>
      <c r="U19370" s="1" t="s">
        <v>178</v>
      </c>
      <c r="V19370" s="1"/>
      <c r="W19370" s="2"/>
      <c r="X19370">
        <v>19369</v>
      </c>
      <c r="Y19370" s="1" t="s">
        <v>179</v>
      </c>
      <c r="Z19370" s="1"/>
      <c r="AA19370" s="2"/>
    </row>
    <row r="19371" spans="8:27">
      <c r="H19371">
        <v>19370</v>
      </c>
      <c r="I19371" s="1" t="s">
        <v>752</v>
      </c>
      <c r="J19371" s="1"/>
      <c r="K19371" s="2"/>
      <c r="L19371">
        <v>19370</v>
      </c>
      <c r="M19371" s="1" t="s">
        <v>753</v>
      </c>
      <c r="N19371" s="1"/>
      <c r="O19371" s="2"/>
      <c r="P19371">
        <v>19370</v>
      </c>
      <c r="Q19371" s="1" t="s">
        <v>754</v>
      </c>
      <c r="R19371" s="1"/>
      <c r="S19371" s="2"/>
      <c r="T19371">
        <v>19370</v>
      </c>
      <c r="U19371" s="1" t="s">
        <v>178</v>
      </c>
      <c r="V19371" s="1"/>
      <c r="W19371" s="2"/>
      <c r="X19371">
        <v>19370</v>
      </c>
      <c r="Y19371" s="1" t="s">
        <v>179</v>
      </c>
      <c r="Z19371" s="1"/>
      <c r="AA19371" s="2"/>
    </row>
    <row r="19372" spans="8:27">
      <c r="H19372">
        <v>19371</v>
      </c>
      <c r="I19372" s="1" t="s">
        <v>752</v>
      </c>
      <c r="J19372" s="1"/>
      <c r="K19372" s="2"/>
      <c r="L19372">
        <v>19371</v>
      </c>
      <c r="M19372" s="1" t="s">
        <v>753</v>
      </c>
      <c r="N19372" s="1"/>
      <c r="O19372" s="2"/>
      <c r="P19372">
        <v>19371</v>
      </c>
      <c r="Q19372" s="1" t="s">
        <v>754</v>
      </c>
      <c r="R19372" s="1"/>
      <c r="S19372" s="2"/>
      <c r="T19372">
        <v>19371</v>
      </c>
      <c r="U19372" s="1" t="s">
        <v>178</v>
      </c>
      <c r="V19372" s="1"/>
      <c r="W19372" s="2"/>
      <c r="X19372">
        <v>19371</v>
      </c>
      <c r="Y19372" s="1" t="s">
        <v>179</v>
      </c>
      <c r="Z19372" s="1"/>
      <c r="AA19372" s="2"/>
    </row>
    <row r="19373" spans="8:27">
      <c r="H19373">
        <v>19372</v>
      </c>
      <c r="I19373" s="1" t="s">
        <v>752</v>
      </c>
      <c r="J19373" s="1"/>
      <c r="K19373" s="2"/>
      <c r="L19373">
        <v>19372</v>
      </c>
      <c r="M19373" s="1" t="s">
        <v>753</v>
      </c>
      <c r="N19373" s="1"/>
      <c r="O19373" s="2"/>
      <c r="P19373">
        <v>19372</v>
      </c>
      <c r="Q19373" s="1" t="s">
        <v>754</v>
      </c>
      <c r="R19373" s="1"/>
      <c r="S19373" s="2"/>
      <c r="T19373">
        <v>19372</v>
      </c>
      <c r="U19373" s="1" t="s">
        <v>178</v>
      </c>
      <c r="V19373" s="1"/>
      <c r="W19373" s="2"/>
      <c r="X19373">
        <v>19372</v>
      </c>
      <c r="Y19373" s="1" t="s">
        <v>179</v>
      </c>
      <c r="Z19373" s="1"/>
      <c r="AA19373" s="2"/>
    </row>
    <row r="19374" spans="8:27">
      <c r="H19374">
        <v>19373</v>
      </c>
      <c r="I19374" s="1" t="s">
        <v>752</v>
      </c>
      <c r="J19374" s="1"/>
      <c r="K19374" s="2"/>
      <c r="L19374">
        <v>19373</v>
      </c>
      <c r="M19374" s="1" t="s">
        <v>753</v>
      </c>
      <c r="N19374" s="1"/>
      <c r="O19374" s="2"/>
      <c r="P19374">
        <v>19373</v>
      </c>
      <c r="Q19374" s="1" t="s">
        <v>754</v>
      </c>
      <c r="R19374" s="1"/>
      <c r="S19374" s="2"/>
      <c r="T19374">
        <v>19373</v>
      </c>
      <c r="U19374" s="1" t="s">
        <v>178</v>
      </c>
      <c r="V19374" s="1"/>
      <c r="W19374" s="2"/>
      <c r="X19374">
        <v>19373</v>
      </c>
      <c r="Y19374" s="1" t="s">
        <v>179</v>
      </c>
      <c r="Z19374" s="1"/>
      <c r="AA19374" s="2"/>
    </row>
    <row r="19375" spans="8:27">
      <c r="H19375">
        <v>19374</v>
      </c>
      <c r="I19375" s="1" t="s">
        <v>752</v>
      </c>
      <c r="J19375" s="1"/>
      <c r="K19375" s="2"/>
      <c r="L19375">
        <v>19374</v>
      </c>
      <c r="M19375" s="1" t="s">
        <v>753</v>
      </c>
      <c r="N19375" s="1"/>
      <c r="O19375" s="2"/>
      <c r="P19375">
        <v>19374</v>
      </c>
      <c r="Q19375" s="1" t="s">
        <v>754</v>
      </c>
      <c r="R19375" s="1"/>
      <c r="S19375" s="2"/>
      <c r="T19375">
        <v>19374</v>
      </c>
      <c r="U19375" s="1" t="s">
        <v>178</v>
      </c>
      <c r="V19375" s="1"/>
      <c r="W19375" s="2"/>
      <c r="X19375">
        <v>19374</v>
      </c>
      <c r="Y19375" s="1" t="s">
        <v>179</v>
      </c>
      <c r="Z19375" s="1"/>
      <c r="AA19375" s="2"/>
    </row>
    <row r="19376" spans="8:27">
      <c r="H19376">
        <v>19375</v>
      </c>
      <c r="I19376" s="1" t="s">
        <v>752</v>
      </c>
      <c r="J19376" s="1"/>
      <c r="K19376" s="2"/>
      <c r="L19376">
        <v>19375</v>
      </c>
      <c r="M19376" s="1" t="s">
        <v>753</v>
      </c>
      <c r="N19376" s="1"/>
      <c r="O19376" s="2"/>
      <c r="P19376">
        <v>19375</v>
      </c>
      <c r="Q19376" s="1" t="s">
        <v>754</v>
      </c>
      <c r="R19376" s="1"/>
      <c r="S19376" s="2"/>
      <c r="T19376">
        <v>19375</v>
      </c>
      <c r="U19376" s="1" t="s">
        <v>178</v>
      </c>
      <c r="V19376" s="1"/>
      <c r="W19376" s="2"/>
      <c r="X19376">
        <v>19375</v>
      </c>
      <c r="Y19376" s="1" t="s">
        <v>179</v>
      </c>
      <c r="Z19376" s="1"/>
      <c r="AA19376" s="2"/>
    </row>
    <row r="19377" spans="8:27">
      <c r="H19377">
        <v>19376</v>
      </c>
      <c r="I19377" s="1" t="s">
        <v>752</v>
      </c>
      <c r="J19377" s="1"/>
      <c r="K19377" s="2"/>
      <c r="L19377">
        <v>19376</v>
      </c>
      <c r="M19377" s="1" t="s">
        <v>753</v>
      </c>
      <c r="N19377" s="1"/>
      <c r="O19377" s="2"/>
      <c r="P19377">
        <v>19376</v>
      </c>
      <c r="Q19377" s="1" t="s">
        <v>754</v>
      </c>
      <c r="R19377" s="1"/>
      <c r="S19377" s="2"/>
      <c r="T19377">
        <v>19376</v>
      </c>
      <c r="U19377" s="1" t="s">
        <v>178</v>
      </c>
      <c r="V19377" s="1"/>
      <c r="W19377" s="2"/>
      <c r="X19377">
        <v>19376</v>
      </c>
      <c r="Y19377" s="1" t="s">
        <v>179</v>
      </c>
      <c r="Z19377" s="1"/>
      <c r="AA19377" s="2"/>
    </row>
    <row r="19378" spans="8:27">
      <c r="H19378">
        <v>19377</v>
      </c>
      <c r="I19378" s="1" t="s">
        <v>752</v>
      </c>
      <c r="J19378" s="1"/>
      <c r="K19378" s="2"/>
      <c r="L19378">
        <v>19377</v>
      </c>
      <c r="M19378" s="1" t="s">
        <v>753</v>
      </c>
      <c r="N19378" s="1"/>
      <c r="O19378" s="2"/>
      <c r="P19378">
        <v>19377</v>
      </c>
      <c r="Q19378" s="1" t="s">
        <v>754</v>
      </c>
      <c r="R19378" s="1"/>
      <c r="S19378" s="2"/>
      <c r="T19378">
        <v>19377</v>
      </c>
      <c r="U19378" s="1" t="s">
        <v>178</v>
      </c>
      <c r="V19378" s="1"/>
      <c r="W19378" s="2"/>
      <c r="X19378">
        <v>19377</v>
      </c>
      <c r="Y19378" s="1" t="s">
        <v>179</v>
      </c>
      <c r="Z19378" s="1"/>
      <c r="AA19378" s="2"/>
    </row>
    <row r="19379" spans="8:27">
      <c r="H19379">
        <v>19378</v>
      </c>
      <c r="I19379" s="1" t="s">
        <v>752</v>
      </c>
      <c r="J19379" s="1"/>
      <c r="K19379" s="2"/>
      <c r="L19379">
        <v>19378</v>
      </c>
      <c r="M19379" s="1" t="s">
        <v>753</v>
      </c>
      <c r="N19379" s="1"/>
      <c r="O19379" s="2"/>
      <c r="P19379">
        <v>19378</v>
      </c>
      <c r="Q19379" s="1" t="s">
        <v>754</v>
      </c>
      <c r="R19379" s="1"/>
      <c r="S19379" s="2"/>
      <c r="T19379">
        <v>19378</v>
      </c>
      <c r="U19379" s="1" t="s">
        <v>178</v>
      </c>
      <c r="V19379" s="1"/>
      <c r="W19379" s="2"/>
      <c r="X19379">
        <v>19378</v>
      </c>
      <c r="Y19379" s="1" t="s">
        <v>179</v>
      </c>
      <c r="Z19379" s="1"/>
      <c r="AA19379" s="2"/>
    </row>
    <row r="19380" spans="8:27">
      <c r="H19380">
        <v>19379</v>
      </c>
      <c r="I19380" s="1" t="s">
        <v>752</v>
      </c>
      <c r="J19380" s="1"/>
      <c r="K19380" s="2"/>
      <c r="L19380">
        <v>19379</v>
      </c>
      <c r="M19380" s="1" t="s">
        <v>753</v>
      </c>
      <c r="N19380" s="1"/>
      <c r="O19380" s="2"/>
      <c r="P19380">
        <v>19379</v>
      </c>
      <c r="Q19380" s="1" t="s">
        <v>754</v>
      </c>
      <c r="R19380" s="1"/>
      <c r="S19380" s="2"/>
      <c r="T19380">
        <v>19379</v>
      </c>
      <c r="U19380" s="1" t="s">
        <v>178</v>
      </c>
      <c r="V19380" s="1"/>
      <c r="W19380" s="2"/>
      <c r="X19380">
        <v>19379</v>
      </c>
      <c r="Y19380" s="1" t="s">
        <v>179</v>
      </c>
      <c r="Z19380" s="1"/>
      <c r="AA19380" s="2"/>
    </row>
    <row r="19381" spans="8:27">
      <c r="H19381">
        <v>19380</v>
      </c>
      <c r="I19381" s="1" t="s">
        <v>752</v>
      </c>
      <c r="J19381" s="1"/>
      <c r="K19381" s="2"/>
      <c r="L19381">
        <v>19380</v>
      </c>
      <c r="M19381" s="1" t="s">
        <v>753</v>
      </c>
      <c r="N19381" s="1"/>
      <c r="O19381" s="2"/>
      <c r="P19381">
        <v>19380</v>
      </c>
      <c r="Q19381" s="1" t="s">
        <v>754</v>
      </c>
      <c r="R19381" s="1"/>
      <c r="S19381" s="2"/>
      <c r="T19381">
        <v>19380</v>
      </c>
      <c r="U19381" s="1" t="s">
        <v>178</v>
      </c>
      <c r="V19381" s="1"/>
      <c r="W19381" s="2"/>
      <c r="X19381">
        <v>19380</v>
      </c>
      <c r="Y19381" s="1" t="s">
        <v>179</v>
      </c>
      <c r="Z19381" s="1"/>
      <c r="AA19381" s="2"/>
    </row>
    <row r="19382" spans="8:27">
      <c r="H19382">
        <v>19381</v>
      </c>
      <c r="I19382" s="1" t="s">
        <v>752</v>
      </c>
      <c r="J19382" s="1"/>
      <c r="K19382" s="2"/>
      <c r="L19382">
        <v>19381</v>
      </c>
      <c r="M19382" s="1" t="s">
        <v>753</v>
      </c>
      <c r="N19382" s="1"/>
      <c r="O19382" s="2"/>
      <c r="P19382">
        <v>19381</v>
      </c>
      <c r="Q19382" s="1" t="s">
        <v>754</v>
      </c>
      <c r="R19382" s="1"/>
      <c r="S19382" s="2"/>
      <c r="T19382">
        <v>19381</v>
      </c>
      <c r="U19382" s="1" t="s">
        <v>178</v>
      </c>
      <c r="V19382" s="1"/>
      <c r="W19382" s="2"/>
      <c r="X19382">
        <v>19381</v>
      </c>
      <c r="Y19382" s="1" t="s">
        <v>179</v>
      </c>
      <c r="Z19382" s="1"/>
      <c r="AA19382" s="2"/>
    </row>
    <row r="19383" spans="8:27">
      <c r="H19383">
        <v>19382</v>
      </c>
      <c r="I19383" s="1" t="s">
        <v>752</v>
      </c>
      <c r="J19383" s="1"/>
      <c r="K19383" s="2"/>
      <c r="L19383">
        <v>19382</v>
      </c>
      <c r="M19383" s="1" t="s">
        <v>753</v>
      </c>
      <c r="N19383" s="1"/>
      <c r="O19383" s="2"/>
      <c r="P19383">
        <v>19382</v>
      </c>
      <c r="Q19383" s="1" t="s">
        <v>754</v>
      </c>
      <c r="R19383" s="1"/>
      <c r="S19383" s="2"/>
      <c r="T19383">
        <v>19382</v>
      </c>
      <c r="U19383" s="1" t="s">
        <v>178</v>
      </c>
      <c r="V19383" s="1"/>
      <c r="W19383" s="2"/>
      <c r="X19383">
        <v>19382</v>
      </c>
      <c r="Y19383" s="1" t="s">
        <v>179</v>
      </c>
      <c r="Z19383" s="1"/>
      <c r="AA19383" s="2"/>
    </row>
    <row r="19384" spans="8:27">
      <c r="H19384">
        <v>19383</v>
      </c>
      <c r="I19384" s="1" t="s">
        <v>752</v>
      </c>
      <c r="J19384" s="1"/>
      <c r="K19384" s="2"/>
      <c r="L19384">
        <v>19383</v>
      </c>
      <c r="M19384" s="1" t="s">
        <v>753</v>
      </c>
      <c r="N19384" s="1"/>
      <c r="O19384" s="2"/>
      <c r="P19384">
        <v>19383</v>
      </c>
      <c r="Q19384" s="1" t="s">
        <v>754</v>
      </c>
      <c r="R19384" s="1"/>
      <c r="S19384" s="2"/>
      <c r="T19384">
        <v>19383</v>
      </c>
      <c r="U19384" s="1" t="s">
        <v>178</v>
      </c>
      <c r="V19384" s="1"/>
      <c r="W19384" s="2"/>
      <c r="X19384">
        <v>19383</v>
      </c>
      <c r="Y19384" s="1" t="s">
        <v>179</v>
      </c>
      <c r="Z19384" s="1"/>
      <c r="AA19384" s="2"/>
    </row>
    <row r="19385" spans="8:27">
      <c r="H19385">
        <v>19384</v>
      </c>
      <c r="I19385" s="1" t="s">
        <v>752</v>
      </c>
      <c r="J19385" s="1"/>
      <c r="K19385" s="2"/>
      <c r="L19385">
        <v>19384</v>
      </c>
      <c r="M19385" s="1" t="s">
        <v>753</v>
      </c>
      <c r="N19385" s="1"/>
      <c r="O19385" s="2"/>
      <c r="P19385">
        <v>19384</v>
      </c>
      <c r="Q19385" s="1" t="s">
        <v>754</v>
      </c>
      <c r="R19385" s="1"/>
      <c r="S19385" s="2"/>
      <c r="T19385">
        <v>19384</v>
      </c>
      <c r="U19385" s="1" t="s">
        <v>178</v>
      </c>
      <c r="V19385" s="1"/>
      <c r="W19385" s="2"/>
      <c r="X19385">
        <v>19384</v>
      </c>
      <c r="Y19385" s="1" t="s">
        <v>179</v>
      </c>
      <c r="Z19385" s="1"/>
      <c r="AA19385" s="2"/>
    </row>
    <row r="19386" spans="8:27">
      <c r="H19386">
        <v>19385</v>
      </c>
      <c r="I19386" s="1" t="s">
        <v>752</v>
      </c>
      <c r="J19386" s="1"/>
      <c r="K19386" s="2"/>
      <c r="L19386">
        <v>19385</v>
      </c>
      <c r="M19386" s="1" t="s">
        <v>753</v>
      </c>
      <c r="N19386" s="1"/>
      <c r="O19386" s="2"/>
      <c r="P19386">
        <v>19385</v>
      </c>
      <c r="Q19386" s="1" t="s">
        <v>754</v>
      </c>
      <c r="R19386" s="1"/>
      <c r="S19386" s="2"/>
      <c r="T19386">
        <v>19385</v>
      </c>
      <c r="U19386" s="1" t="s">
        <v>178</v>
      </c>
      <c r="V19386" s="1"/>
      <c r="W19386" s="2"/>
      <c r="X19386">
        <v>19385</v>
      </c>
      <c r="Y19386" s="1" t="s">
        <v>179</v>
      </c>
      <c r="Z19386" s="1"/>
      <c r="AA19386" s="2"/>
    </row>
    <row r="19387" spans="8:27">
      <c r="H19387">
        <v>19386</v>
      </c>
      <c r="I19387" s="1" t="s">
        <v>752</v>
      </c>
      <c r="J19387" s="1"/>
      <c r="K19387" s="2"/>
      <c r="L19387">
        <v>19386</v>
      </c>
      <c r="M19387" s="1" t="s">
        <v>753</v>
      </c>
      <c r="N19387" s="1"/>
      <c r="O19387" s="2"/>
      <c r="P19387">
        <v>19386</v>
      </c>
      <c r="Q19387" s="1" t="s">
        <v>754</v>
      </c>
      <c r="R19387" s="1"/>
      <c r="S19387" s="2"/>
      <c r="T19387">
        <v>19386</v>
      </c>
      <c r="U19387" s="1" t="s">
        <v>178</v>
      </c>
      <c r="V19387" s="1"/>
      <c r="W19387" s="2"/>
      <c r="X19387">
        <v>19386</v>
      </c>
      <c r="Y19387" s="1" t="s">
        <v>179</v>
      </c>
      <c r="Z19387" s="1"/>
      <c r="AA19387" s="2"/>
    </row>
    <row r="19388" spans="8:27">
      <c r="H19388">
        <v>19387</v>
      </c>
      <c r="I19388" s="1" t="s">
        <v>752</v>
      </c>
      <c r="J19388" s="1"/>
      <c r="K19388" s="2"/>
      <c r="L19388">
        <v>19387</v>
      </c>
      <c r="M19388" s="1" t="s">
        <v>753</v>
      </c>
      <c r="N19388" s="1"/>
      <c r="O19388" s="2"/>
      <c r="P19388">
        <v>19387</v>
      </c>
      <c r="Q19388" s="1" t="s">
        <v>754</v>
      </c>
      <c r="R19388" s="1"/>
      <c r="S19388" s="2"/>
      <c r="T19388">
        <v>19387</v>
      </c>
      <c r="U19388" s="1" t="s">
        <v>178</v>
      </c>
      <c r="V19388" s="1"/>
      <c r="W19388" s="2"/>
      <c r="X19388">
        <v>19387</v>
      </c>
      <c r="Y19388" s="1" t="s">
        <v>179</v>
      </c>
      <c r="Z19388" s="1"/>
      <c r="AA19388" s="2"/>
    </row>
    <row r="19389" spans="8:27">
      <c r="H19389">
        <v>19388</v>
      </c>
      <c r="I19389" s="1" t="s">
        <v>752</v>
      </c>
      <c r="J19389" s="1"/>
      <c r="K19389" s="2"/>
      <c r="L19389">
        <v>19388</v>
      </c>
      <c r="M19389" s="1" t="s">
        <v>753</v>
      </c>
      <c r="N19389" s="1"/>
      <c r="O19389" s="2"/>
      <c r="P19389">
        <v>19388</v>
      </c>
      <c r="Q19389" s="1" t="s">
        <v>754</v>
      </c>
      <c r="R19389" s="1"/>
      <c r="S19389" s="2"/>
      <c r="T19389">
        <v>19388</v>
      </c>
      <c r="U19389" s="1" t="s">
        <v>178</v>
      </c>
      <c r="V19389" s="1"/>
      <c r="W19389" s="2"/>
      <c r="X19389">
        <v>19388</v>
      </c>
      <c r="Y19389" s="1" t="s">
        <v>179</v>
      </c>
      <c r="Z19389" s="1"/>
      <c r="AA19389" s="2"/>
    </row>
    <row r="19390" spans="8:27">
      <c r="H19390">
        <v>19389</v>
      </c>
      <c r="I19390" s="1" t="s">
        <v>752</v>
      </c>
      <c r="J19390" s="1"/>
      <c r="K19390" s="2"/>
      <c r="L19390">
        <v>19389</v>
      </c>
      <c r="M19390" s="1" t="s">
        <v>753</v>
      </c>
      <c r="N19390" s="1"/>
      <c r="O19390" s="2"/>
      <c r="P19390">
        <v>19389</v>
      </c>
      <c r="Q19390" s="1" t="s">
        <v>754</v>
      </c>
      <c r="R19390" s="1"/>
      <c r="S19390" s="2"/>
      <c r="T19390">
        <v>19389</v>
      </c>
      <c r="U19390" s="1" t="s">
        <v>178</v>
      </c>
      <c r="V19390" s="1"/>
      <c r="W19390" s="2"/>
      <c r="X19390">
        <v>19389</v>
      </c>
      <c r="Y19390" s="1" t="s">
        <v>179</v>
      </c>
      <c r="Z19390" s="1"/>
      <c r="AA19390" s="2"/>
    </row>
    <row r="19391" spans="8:27">
      <c r="H19391">
        <v>19390</v>
      </c>
      <c r="I19391" s="1" t="s">
        <v>752</v>
      </c>
      <c r="J19391" s="1"/>
      <c r="K19391" s="2"/>
      <c r="L19391">
        <v>19390</v>
      </c>
      <c r="M19391" s="1" t="s">
        <v>753</v>
      </c>
      <c r="N19391" s="1"/>
      <c r="O19391" s="2"/>
      <c r="P19391">
        <v>19390</v>
      </c>
      <c r="Q19391" s="1" t="s">
        <v>754</v>
      </c>
      <c r="R19391" s="1"/>
      <c r="S19391" s="2"/>
      <c r="T19391">
        <v>19390</v>
      </c>
      <c r="U19391" s="1" t="s">
        <v>178</v>
      </c>
      <c r="V19391" s="1"/>
      <c r="W19391" s="2"/>
      <c r="X19391">
        <v>19390</v>
      </c>
      <c r="Y19391" s="1" t="s">
        <v>179</v>
      </c>
      <c r="Z19391" s="1"/>
      <c r="AA19391" s="2"/>
    </row>
    <row r="19392" spans="8:27">
      <c r="H19392">
        <v>19391</v>
      </c>
      <c r="I19392" s="1" t="s">
        <v>752</v>
      </c>
      <c r="J19392" s="1"/>
      <c r="K19392" s="2"/>
      <c r="L19392">
        <v>19391</v>
      </c>
      <c r="M19392" s="1" t="s">
        <v>753</v>
      </c>
      <c r="N19392" s="1"/>
      <c r="O19392" s="2"/>
      <c r="P19392">
        <v>19391</v>
      </c>
      <c r="Q19392" s="1" t="s">
        <v>754</v>
      </c>
      <c r="R19392" s="1"/>
      <c r="S19392" s="2"/>
      <c r="T19392">
        <v>19391</v>
      </c>
      <c r="U19392" s="1" t="s">
        <v>178</v>
      </c>
      <c r="V19392" s="1"/>
      <c r="W19392" s="2"/>
      <c r="X19392">
        <v>19391</v>
      </c>
      <c r="Y19392" s="1" t="s">
        <v>179</v>
      </c>
      <c r="Z19392" s="1"/>
      <c r="AA19392" s="2"/>
    </row>
    <row r="19393" spans="8:27">
      <c r="H19393">
        <v>19392</v>
      </c>
      <c r="I19393" s="1" t="s">
        <v>752</v>
      </c>
      <c r="J19393" s="1"/>
      <c r="K19393" s="2"/>
      <c r="L19393">
        <v>19392</v>
      </c>
      <c r="M19393" s="1" t="s">
        <v>753</v>
      </c>
      <c r="N19393" s="1"/>
      <c r="O19393" s="2"/>
      <c r="P19393">
        <v>19392</v>
      </c>
      <c r="Q19393" s="1" t="s">
        <v>754</v>
      </c>
      <c r="R19393" s="1"/>
      <c r="S19393" s="2"/>
      <c r="T19393">
        <v>19392</v>
      </c>
      <c r="U19393" s="1" t="s">
        <v>178</v>
      </c>
      <c r="V19393" s="1"/>
      <c r="W19393" s="2"/>
      <c r="X19393">
        <v>19392</v>
      </c>
      <c r="Y19393" s="1" t="s">
        <v>179</v>
      </c>
      <c r="Z19393" s="1"/>
      <c r="AA19393" s="2"/>
    </row>
    <row r="19394" spans="8:27">
      <c r="H19394">
        <v>19393</v>
      </c>
      <c r="I19394" s="1" t="s">
        <v>752</v>
      </c>
      <c r="J19394" s="1"/>
      <c r="K19394" s="2"/>
      <c r="L19394">
        <v>19393</v>
      </c>
      <c r="M19394" s="1" t="s">
        <v>753</v>
      </c>
      <c r="N19394" s="1"/>
      <c r="O19394" s="2"/>
      <c r="P19394">
        <v>19393</v>
      </c>
      <c r="Q19394" s="1" t="s">
        <v>754</v>
      </c>
      <c r="R19394" s="1"/>
      <c r="S19394" s="2"/>
      <c r="T19394">
        <v>19393</v>
      </c>
      <c r="U19394" s="1" t="s">
        <v>178</v>
      </c>
      <c r="V19394" s="1"/>
      <c r="W19394" s="2"/>
      <c r="X19394">
        <v>19393</v>
      </c>
      <c r="Y19394" s="1" t="s">
        <v>179</v>
      </c>
      <c r="Z19394" s="1"/>
      <c r="AA19394" s="2"/>
    </row>
    <row r="19395" spans="8:27">
      <c r="H19395">
        <v>19394</v>
      </c>
      <c r="I19395" s="1" t="s">
        <v>752</v>
      </c>
      <c r="J19395" s="1"/>
      <c r="K19395" s="2"/>
      <c r="L19395">
        <v>19394</v>
      </c>
      <c r="M19395" s="1" t="s">
        <v>753</v>
      </c>
      <c r="N19395" s="1"/>
      <c r="O19395" s="2"/>
      <c r="P19395">
        <v>19394</v>
      </c>
      <c r="Q19395" s="1" t="s">
        <v>754</v>
      </c>
      <c r="R19395" s="1"/>
      <c r="S19395" s="2"/>
      <c r="T19395">
        <v>19394</v>
      </c>
      <c r="U19395" s="1" t="s">
        <v>178</v>
      </c>
      <c r="V19395" s="1"/>
      <c r="W19395" s="2"/>
      <c r="X19395">
        <v>19394</v>
      </c>
      <c r="Y19395" s="1" t="s">
        <v>179</v>
      </c>
      <c r="Z19395" s="1"/>
      <c r="AA19395" s="2"/>
    </row>
    <row r="19396" spans="8:27">
      <c r="H19396">
        <v>19395</v>
      </c>
      <c r="I19396" s="1" t="s">
        <v>752</v>
      </c>
      <c r="J19396" s="1"/>
      <c r="K19396" s="2"/>
      <c r="L19396">
        <v>19395</v>
      </c>
      <c r="M19396" s="1" t="s">
        <v>753</v>
      </c>
      <c r="N19396" s="1"/>
      <c r="O19396" s="2"/>
      <c r="P19396">
        <v>19395</v>
      </c>
      <c r="Q19396" s="1" t="s">
        <v>754</v>
      </c>
      <c r="R19396" s="1"/>
      <c r="S19396" s="2"/>
      <c r="T19396">
        <v>19395</v>
      </c>
      <c r="U19396" s="1" t="s">
        <v>178</v>
      </c>
      <c r="V19396" s="1"/>
      <c r="W19396" s="2"/>
      <c r="X19396">
        <v>19395</v>
      </c>
      <c r="Y19396" s="1" t="s">
        <v>179</v>
      </c>
      <c r="Z19396" s="1"/>
      <c r="AA19396" s="2"/>
    </row>
    <row r="19397" spans="8:27">
      <c r="H19397">
        <v>19396</v>
      </c>
      <c r="I19397" s="1" t="s">
        <v>752</v>
      </c>
      <c r="J19397" s="1"/>
      <c r="K19397" s="2"/>
      <c r="L19397">
        <v>19396</v>
      </c>
      <c r="M19397" s="1" t="s">
        <v>753</v>
      </c>
      <c r="N19397" s="1"/>
      <c r="O19397" s="2"/>
      <c r="P19397">
        <v>19396</v>
      </c>
      <c r="Q19397" s="1" t="s">
        <v>754</v>
      </c>
      <c r="R19397" s="1"/>
      <c r="S19397" s="2"/>
      <c r="T19397">
        <v>19396</v>
      </c>
      <c r="U19397" s="1" t="s">
        <v>178</v>
      </c>
      <c r="V19397" s="1"/>
      <c r="W19397" s="2"/>
      <c r="X19397">
        <v>19396</v>
      </c>
      <c r="Y19397" s="1" t="s">
        <v>179</v>
      </c>
      <c r="Z19397" s="1"/>
      <c r="AA19397" s="2"/>
    </row>
    <row r="19398" spans="8:27">
      <c r="H19398">
        <v>19397</v>
      </c>
      <c r="I19398" s="1" t="s">
        <v>752</v>
      </c>
      <c r="J19398" s="1"/>
      <c r="K19398" s="2"/>
      <c r="L19398">
        <v>19397</v>
      </c>
      <c r="M19398" s="1" t="s">
        <v>753</v>
      </c>
      <c r="N19398" s="1"/>
      <c r="O19398" s="2"/>
      <c r="P19398">
        <v>19397</v>
      </c>
      <c r="Q19398" s="1" t="s">
        <v>754</v>
      </c>
      <c r="R19398" s="1"/>
      <c r="S19398" s="2"/>
      <c r="T19398">
        <v>19397</v>
      </c>
      <c r="U19398" s="1" t="s">
        <v>178</v>
      </c>
      <c r="V19398" s="1"/>
      <c r="W19398" s="2"/>
      <c r="X19398">
        <v>19397</v>
      </c>
      <c r="Y19398" s="1" t="s">
        <v>179</v>
      </c>
      <c r="Z19398" s="1"/>
      <c r="AA19398" s="2"/>
    </row>
    <row r="19399" spans="8:27">
      <c r="H19399">
        <v>19398</v>
      </c>
      <c r="I19399" s="1" t="s">
        <v>752</v>
      </c>
      <c r="J19399" s="1"/>
      <c r="K19399" s="2"/>
      <c r="L19399">
        <v>19398</v>
      </c>
      <c r="M19399" s="1" t="s">
        <v>753</v>
      </c>
      <c r="N19399" s="1"/>
      <c r="O19399" s="2"/>
      <c r="P19399">
        <v>19398</v>
      </c>
      <c r="Q19399" s="1" t="s">
        <v>754</v>
      </c>
      <c r="R19399" s="1"/>
      <c r="S19399" s="2"/>
      <c r="T19399">
        <v>19398</v>
      </c>
      <c r="U19399" s="1" t="s">
        <v>178</v>
      </c>
      <c r="V19399" s="1"/>
      <c r="W19399" s="2"/>
      <c r="X19399">
        <v>19398</v>
      </c>
      <c r="Y19399" s="1" t="s">
        <v>179</v>
      </c>
      <c r="Z19399" s="1"/>
      <c r="AA19399" s="2"/>
    </row>
    <row r="19400" spans="8:27">
      <c r="H19400">
        <v>19399</v>
      </c>
      <c r="I19400" s="1" t="s">
        <v>752</v>
      </c>
      <c r="J19400" s="1"/>
      <c r="K19400" s="2"/>
      <c r="L19400">
        <v>19399</v>
      </c>
      <c r="M19400" s="1" t="s">
        <v>753</v>
      </c>
      <c r="N19400" s="1"/>
      <c r="O19400" s="2"/>
      <c r="P19400">
        <v>19399</v>
      </c>
      <c r="Q19400" s="1" t="s">
        <v>754</v>
      </c>
      <c r="R19400" s="1"/>
      <c r="S19400" s="2"/>
      <c r="T19400">
        <v>19399</v>
      </c>
      <c r="U19400" s="1" t="s">
        <v>178</v>
      </c>
      <c r="V19400" s="1"/>
      <c r="W19400" s="2"/>
      <c r="X19400">
        <v>19399</v>
      </c>
      <c r="Y19400" s="1" t="s">
        <v>179</v>
      </c>
      <c r="Z19400" s="1"/>
      <c r="AA19400" s="2"/>
    </row>
    <row r="19401" spans="8:27">
      <c r="H19401">
        <v>19400</v>
      </c>
      <c r="I19401" s="1" t="s">
        <v>752</v>
      </c>
      <c r="J19401" s="1"/>
      <c r="K19401" s="2"/>
      <c r="L19401">
        <v>19400</v>
      </c>
      <c r="M19401" s="1" t="s">
        <v>753</v>
      </c>
      <c r="N19401" s="1"/>
      <c r="O19401" s="2"/>
      <c r="P19401">
        <v>19400</v>
      </c>
      <c r="Q19401" s="1" t="s">
        <v>754</v>
      </c>
      <c r="R19401" s="1"/>
      <c r="S19401" s="2"/>
      <c r="T19401">
        <v>19400</v>
      </c>
      <c r="U19401" s="1" t="s">
        <v>178</v>
      </c>
      <c r="V19401" s="1"/>
      <c r="W19401" s="2"/>
      <c r="X19401">
        <v>19400</v>
      </c>
      <c r="Y19401" s="1" t="s">
        <v>179</v>
      </c>
      <c r="Z19401" s="1"/>
      <c r="AA19401" s="2"/>
    </row>
    <row r="19402" spans="8:27">
      <c r="H19402">
        <v>19401</v>
      </c>
      <c r="I19402" s="1" t="s">
        <v>752</v>
      </c>
      <c r="J19402" s="1"/>
      <c r="K19402" s="2"/>
      <c r="L19402">
        <v>19401</v>
      </c>
      <c r="M19402" s="1" t="s">
        <v>753</v>
      </c>
      <c r="N19402" s="1"/>
      <c r="O19402" s="2"/>
      <c r="P19402">
        <v>19401</v>
      </c>
      <c r="Q19402" s="1" t="s">
        <v>754</v>
      </c>
      <c r="R19402" s="1"/>
      <c r="S19402" s="2"/>
      <c r="T19402">
        <v>19401</v>
      </c>
      <c r="U19402" s="1" t="s">
        <v>178</v>
      </c>
      <c r="V19402" s="1"/>
      <c r="W19402" s="2"/>
      <c r="X19402">
        <v>19401</v>
      </c>
      <c r="Y19402" s="1" t="s">
        <v>179</v>
      </c>
      <c r="Z19402" s="1"/>
      <c r="AA19402" s="2"/>
    </row>
    <row r="19403" spans="8:27">
      <c r="H19403">
        <v>19402</v>
      </c>
      <c r="I19403" s="1" t="s">
        <v>752</v>
      </c>
      <c r="J19403" s="1"/>
      <c r="K19403" s="2"/>
      <c r="L19403">
        <v>19402</v>
      </c>
      <c r="M19403" s="1" t="s">
        <v>753</v>
      </c>
      <c r="N19403" s="1"/>
      <c r="O19403" s="2"/>
      <c r="P19403">
        <v>19402</v>
      </c>
      <c r="Q19403" s="1" t="s">
        <v>754</v>
      </c>
      <c r="R19403" s="1"/>
      <c r="S19403" s="2"/>
      <c r="T19403">
        <v>19402</v>
      </c>
      <c r="U19403" s="1" t="s">
        <v>178</v>
      </c>
      <c r="V19403" s="1"/>
      <c r="W19403" s="2"/>
      <c r="X19403">
        <v>19402</v>
      </c>
      <c r="Y19403" s="1" t="s">
        <v>179</v>
      </c>
      <c r="Z19403" s="1"/>
      <c r="AA19403" s="2"/>
    </row>
    <row r="19404" spans="8:27">
      <c r="H19404">
        <v>19403</v>
      </c>
      <c r="I19404" s="1" t="s">
        <v>752</v>
      </c>
      <c r="J19404" s="1"/>
      <c r="K19404" s="2"/>
      <c r="L19404">
        <v>19403</v>
      </c>
      <c r="M19404" s="1" t="s">
        <v>753</v>
      </c>
      <c r="N19404" s="1"/>
      <c r="O19404" s="2"/>
      <c r="P19404">
        <v>19403</v>
      </c>
      <c r="Q19404" s="1" t="s">
        <v>754</v>
      </c>
      <c r="R19404" s="1"/>
      <c r="S19404" s="2"/>
      <c r="T19404">
        <v>19403</v>
      </c>
      <c r="U19404" s="1" t="s">
        <v>178</v>
      </c>
      <c r="V19404" s="1"/>
      <c r="W19404" s="2"/>
      <c r="X19404">
        <v>19403</v>
      </c>
      <c r="Y19404" s="1" t="s">
        <v>179</v>
      </c>
      <c r="Z19404" s="1"/>
      <c r="AA19404" s="2"/>
    </row>
    <row r="19405" spans="8:27">
      <c r="H19405">
        <v>19404</v>
      </c>
      <c r="I19405" s="1" t="s">
        <v>752</v>
      </c>
      <c r="J19405" s="1"/>
      <c r="K19405" s="2"/>
      <c r="L19405">
        <v>19404</v>
      </c>
      <c r="M19405" s="1" t="s">
        <v>753</v>
      </c>
      <c r="N19405" s="1"/>
      <c r="O19405" s="2"/>
      <c r="P19405">
        <v>19404</v>
      </c>
      <c r="Q19405" s="1" t="s">
        <v>754</v>
      </c>
      <c r="R19405" s="1"/>
      <c r="S19405" s="2"/>
      <c r="T19405">
        <v>19404</v>
      </c>
      <c r="U19405" s="1" t="s">
        <v>178</v>
      </c>
      <c r="V19405" s="1"/>
      <c r="W19405" s="2"/>
      <c r="X19405">
        <v>19404</v>
      </c>
      <c r="Y19405" s="1" t="s">
        <v>179</v>
      </c>
      <c r="Z19405" s="1"/>
      <c r="AA19405" s="2"/>
    </row>
    <row r="19406" spans="8:27">
      <c r="H19406">
        <v>19405</v>
      </c>
      <c r="I19406" s="1" t="s">
        <v>752</v>
      </c>
      <c r="J19406" s="1"/>
      <c r="K19406" s="2"/>
      <c r="L19406">
        <v>19405</v>
      </c>
      <c r="M19406" s="1" t="s">
        <v>753</v>
      </c>
      <c r="N19406" s="1"/>
      <c r="O19406" s="2"/>
      <c r="P19406">
        <v>19405</v>
      </c>
      <c r="Q19406" s="1" t="s">
        <v>754</v>
      </c>
      <c r="R19406" s="1"/>
      <c r="S19406" s="2"/>
      <c r="T19406">
        <v>19405</v>
      </c>
      <c r="U19406" s="1" t="s">
        <v>178</v>
      </c>
      <c r="V19406" s="1"/>
      <c r="W19406" s="2"/>
      <c r="X19406">
        <v>19405</v>
      </c>
      <c r="Y19406" s="1" t="s">
        <v>179</v>
      </c>
      <c r="Z19406" s="1"/>
      <c r="AA19406" s="2"/>
    </row>
    <row r="19407" spans="8:27">
      <c r="H19407">
        <v>19406</v>
      </c>
      <c r="I19407" s="1" t="s">
        <v>752</v>
      </c>
      <c r="J19407" s="1"/>
      <c r="K19407" s="2"/>
      <c r="L19407">
        <v>19406</v>
      </c>
      <c r="M19407" s="1" t="s">
        <v>753</v>
      </c>
      <c r="N19407" s="1"/>
      <c r="O19407" s="2"/>
      <c r="P19407">
        <v>19406</v>
      </c>
      <c r="Q19407" s="1" t="s">
        <v>754</v>
      </c>
      <c r="R19407" s="1"/>
      <c r="S19407" s="2"/>
      <c r="T19407">
        <v>19406</v>
      </c>
      <c r="U19407" s="1" t="s">
        <v>178</v>
      </c>
      <c r="V19407" s="1"/>
      <c r="W19407" s="2"/>
      <c r="X19407">
        <v>19406</v>
      </c>
      <c r="Y19407" s="1" t="s">
        <v>179</v>
      </c>
      <c r="Z19407" s="1"/>
      <c r="AA19407" s="2"/>
    </row>
    <row r="19408" spans="8:27">
      <c r="H19408">
        <v>19407</v>
      </c>
      <c r="I19408" s="1" t="s">
        <v>752</v>
      </c>
      <c r="J19408" s="1"/>
      <c r="K19408" s="2"/>
      <c r="L19408">
        <v>19407</v>
      </c>
      <c r="M19408" s="1" t="s">
        <v>753</v>
      </c>
      <c r="N19408" s="1"/>
      <c r="O19408" s="2"/>
      <c r="P19408">
        <v>19407</v>
      </c>
      <c r="Q19408" s="1" t="s">
        <v>754</v>
      </c>
      <c r="R19408" s="1"/>
      <c r="S19408" s="2"/>
      <c r="T19408">
        <v>19407</v>
      </c>
      <c r="U19408" s="1" t="s">
        <v>178</v>
      </c>
      <c r="V19408" s="1"/>
      <c r="W19408" s="2"/>
      <c r="X19408">
        <v>19407</v>
      </c>
      <c r="Y19408" s="1" t="s">
        <v>179</v>
      </c>
      <c r="Z19408" s="1"/>
      <c r="AA19408" s="2"/>
    </row>
    <row r="19409" spans="8:27">
      <c r="H19409">
        <v>19408</v>
      </c>
      <c r="I19409" s="1" t="s">
        <v>752</v>
      </c>
      <c r="J19409" s="1"/>
      <c r="K19409" s="2"/>
      <c r="L19409">
        <v>19408</v>
      </c>
      <c r="M19409" s="1" t="s">
        <v>753</v>
      </c>
      <c r="N19409" s="1"/>
      <c r="O19409" s="2"/>
      <c r="P19409">
        <v>19408</v>
      </c>
      <c r="Q19409" s="1" t="s">
        <v>754</v>
      </c>
      <c r="R19409" s="1"/>
      <c r="S19409" s="2"/>
      <c r="T19409">
        <v>19408</v>
      </c>
      <c r="U19409" s="1" t="s">
        <v>178</v>
      </c>
      <c r="V19409" s="1"/>
      <c r="W19409" s="2"/>
      <c r="X19409">
        <v>19408</v>
      </c>
      <c r="Y19409" s="1" t="s">
        <v>179</v>
      </c>
      <c r="Z19409" s="1"/>
      <c r="AA19409" s="2"/>
    </row>
    <row r="19410" spans="8:27">
      <c r="H19410">
        <v>19409</v>
      </c>
      <c r="I19410" s="1" t="s">
        <v>752</v>
      </c>
      <c r="J19410" s="1"/>
      <c r="K19410" s="2"/>
      <c r="L19410">
        <v>19409</v>
      </c>
      <c r="M19410" s="1" t="s">
        <v>753</v>
      </c>
      <c r="N19410" s="1"/>
      <c r="O19410" s="2"/>
      <c r="P19410">
        <v>19409</v>
      </c>
      <c r="Q19410" s="1" t="s">
        <v>754</v>
      </c>
      <c r="R19410" s="1"/>
      <c r="S19410" s="2"/>
      <c r="T19410">
        <v>19409</v>
      </c>
      <c r="U19410" s="1" t="s">
        <v>178</v>
      </c>
      <c r="V19410" s="1"/>
      <c r="W19410" s="2"/>
      <c r="X19410">
        <v>19409</v>
      </c>
      <c r="Y19410" s="1" t="s">
        <v>179</v>
      </c>
      <c r="Z19410" s="1"/>
      <c r="AA19410" s="2"/>
    </row>
    <row r="19411" spans="8:27">
      <c r="H19411">
        <v>19410</v>
      </c>
      <c r="I19411" s="1" t="s">
        <v>752</v>
      </c>
      <c r="J19411" s="1"/>
      <c r="K19411" s="2"/>
      <c r="L19411">
        <v>19410</v>
      </c>
      <c r="M19411" s="1" t="s">
        <v>753</v>
      </c>
      <c r="N19411" s="1"/>
      <c r="O19411" s="2"/>
      <c r="P19411">
        <v>19410</v>
      </c>
      <c r="Q19411" s="1" t="s">
        <v>754</v>
      </c>
      <c r="R19411" s="1"/>
      <c r="S19411" s="2"/>
      <c r="T19411">
        <v>19410</v>
      </c>
      <c r="U19411" s="1" t="s">
        <v>178</v>
      </c>
      <c r="V19411" s="1"/>
      <c r="W19411" s="2"/>
      <c r="X19411">
        <v>19410</v>
      </c>
      <c r="Y19411" s="1" t="s">
        <v>179</v>
      </c>
      <c r="Z19411" s="1"/>
      <c r="AA19411" s="2"/>
    </row>
    <row r="19412" spans="8:27">
      <c r="H19412">
        <v>19411</v>
      </c>
      <c r="I19412" s="1" t="s">
        <v>752</v>
      </c>
      <c r="J19412" s="1"/>
      <c r="K19412" s="2"/>
      <c r="L19412">
        <v>19411</v>
      </c>
      <c r="M19412" s="1" t="s">
        <v>753</v>
      </c>
      <c r="N19412" s="1"/>
      <c r="O19412" s="2"/>
      <c r="P19412">
        <v>19411</v>
      </c>
      <c r="Q19412" s="1" t="s">
        <v>754</v>
      </c>
      <c r="R19412" s="1"/>
      <c r="S19412" s="2"/>
      <c r="T19412">
        <v>19411</v>
      </c>
      <c r="U19412" s="1" t="s">
        <v>178</v>
      </c>
      <c r="V19412" s="1"/>
      <c r="W19412" s="2"/>
      <c r="X19412">
        <v>19411</v>
      </c>
      <c r="Y19412" s="1" t="s">
        <v>179</v>
      </c>
      <c r="Z19412" s="1"/>
      <c r="AA19412" s="2"/>
    </row>
    <row r="19413" spans="8:27">
      <c r="H19413">
        <v>19412</v>
      </c>
      <c r="I19413" s="1" t="s">
        <v>752</v>
      </c>
      <c r="J19413" s="1"/>
      <c r="K19413" s="2"/>
      <c r="L19413">
        <v>19412</v>
      </c>
      <c r="M19413" s="1" t="s">
        <v>753</v>
      </c>
      <c r="N19413" s="1"/>
      <c r="O19413" s="2"/>
      <c r="P19413">
        <v>19412</v>
      </c>
      <c r="Q19413" s="1" t="s">
        <v>754</v>
      </c>
      <c r="R19413" s="1"/>
      <c r="S19413" s="2"/>
      <c r="T19413">
        <v>19412</v>
      </c>
      <c r="U19413" s="1" t="s">
        <v>178</v>
      </c>
      <c r="V19413" s="1"/>
      <c r="W19413" s="2"/>
      <c r="X19413">
        <v>19412</v>
      </c>
      <c r="Y19413" s="1" t="s">
        <v>179</v>
      </c>
      <c r="Z19413" s="1"/>
      <c r="AA19413" s="2"/>
    </row>
    <row r="19414" spans="8:27">
      <c r="H19414">
        <v>19413</v>
      </c>
      <c r="I19414" s="1" t="s">
        <v>752</v>
      </c>
      <c r="J19414" s="10"/>
      <c r="K19414" s="2"/>
      <c r="L19414">
        <v>19413</v>
      </c>
      <c r="M19414" s="1" t="s">
        <v>753</v>
      </c>
      <c r="N19414" s="1"/>
      <c r="O19414" s="2"/>
      <c r="P19414">
        <v>19413</v>
      </c>
      <c r="Q19414" s="1" t="s">
        <v>754</v>
      </c>
      <c r="R19414" s="1"/>
      <c r="S19414" s="2"/>
      <c r="T19414">
        <v>19413</v>
      </c>
      <c r="U19414" s="1" t="s">
        <v>178</v>
      </c>
      <c r="V19414" s="1"/>
      <c r="W19414" s="2"/>
      <c r="X19414">
        <v>19413</v>
      </c>
      <c r="Y19414" s="1" t="s">
        <v>179</v>
      </c>
      <c r="Z19414" s="1"/>
      <c r="AA19414" s="2"/>
    </row>
    <row r="19415" spans="8:27">
      <c r="H19415">
        <v>19414</v>
      </c>
      <c r="I19415" s="1" t="s">
        <v>752</v>
      </c>
      <c r="J19415" s="10"/>
      <c r="K19415" s="2"/>
      <c r="L19415">
        <v>19414</v>
      </c>
      <c r="M19415" s="1" t="s">
        <v>753</v>
      </c>
      <c r="N19415" s="1"/>
      <c r="O19415" s="2"/>
      <c r="P19415">
        <v>19414</v>
      </c>
      <c r="Q19415" s="1" t="s">
        <v>754</v>
      </c>
      <c r="R19415" s="1"/>
      <c r="S19415" s="2"/>
      <c r="T19415">
        <v>19414</v>
      </c>
      <c r="U19415" s="1" t="s">
        <v>178</v>
      </c>
      <c r="V19415" s="1"/>
      <c r="W19415" s="2"/>
      <c r="X19415">
        <v>19414</v>
      </c>
      <c r="Y19415" s="1" t="s">
        <v>179</v>
      </c>
      <c r="Z19415" s="1"/>
      <c r="AA19415" s="2"/>
    </row>
    <row r="19416" spans="8:27">
      <c r="H19416">
        <v>19415</v>
      </c>
      <c r="I19416" s="1" t="s">
        <v>752</v>
      </c>
      <c r="J19416" s="10"/>
      <c r="K19416" s="2"/>
      <c r="L19416">
        <v>19415</v>
      </c>
      <c r="M19416" s="1" t="s">
        <v>753</v>
      </c>
      <c r="N19416" s="1"/>
      <c r="O19416" s="2"/>
      <c r="P19416">
        <v>19415</v>
      </c>
      <c r="Q19416" s="1" t="s">
        <v>754</v>
      </c>
      <c r="R19416" s="1"/>
      <c r="S19416" s="2"/>
      <c r="T19416">
        <v>19415</v>
      </c>
      <c r="U19416" s="1" t="s">
        <v>178</v>
      </c>
      <c r="V19416" s="1"/>
      <c r="W19416" s="2"/>
      <c r="X19416">
        <v>19415</v>
      </c>
      <c r="Y19416" s="1" t="s">
        <v>179</v>
      </c>
      <c r="Z19416" s="1"/>
      <c r="AA19416" s="2"/>
    </row>
    <row r="19417" spans="8:27">
      <c r="H19417">
        <v>19416</v>
      </c>
      <c r="I19417" s="1" t="s">
        <v>752</v>
      </c>
      <c r="J19417" s="10"/>
      <c r="K19417" s="2"/>
      <c r="L19417">
        <v>19416</v>
      </c>
      <c r="M19417" s="1" t="s">
        <v>753</v>
      </c>
      <c r="N19417" s="1"/>
      <c r="O19417" s="2"/>
      <c r="P19417">
        <v>19416</v>
      </c>
      <c r="Q19417" s="1" t="s">
        <v>754</v>
      </c>
      <c r="R19417" s="1"/>
      <c r="S19417" s="2"/>
      <c r="T19417">
        <v>19416</v>
      </c>
      <c r="U19417" s="1" t="s">
        <v>178</v>
      </c>
      <c r="V19417" s="1"/>
      <c r="W19417" s="2"/>
      <c r="X19417">
        <v>19416</v>
      </c>
      <c r="Y19417" s="1" t="s">
        <v>179</v>
      </c>
      <c r="Z19417" s="1"/>
      <c r="AA19417" s="2"/>
    </row>
    <row r="19418" spans="8:27">
      <c r="H19418">
        <v>19417</v>
      </c>
      <c r="I19418" s="1" t="s">
        <v>752</v>
      </c>
      <c r="J19418" s="10"/>
      <c r="K19418" s="2"/>
      <c r="L19418">
        <v>19417</v>
      </c>
      <c r="M19418" s="1" t="s">
        <v>753</v>
      </c>
      <c r="N19418" s="1"/>
      <c r="O19418" s="2"/>
      <c r="P19418">
        <v>19417</v>
      </c>
      <c r="Q19418" s="1" t="s">
        <v>754</v>
      </c>
      <c r="R19418" s="1"/>
      <c r="S19418" s="2"/>
      <c r="T19418">
        <v>19417</v>
      </c>
      <c r="U19418" s="1" t="s">
        <v>178</v>
      </c>
      <c r="V19418" s="1"/>
      <c r="W19418" s="2"/>
      <c r="X19418">
        <v>19417</v>
      </c>
      <c r="Y19418" s="1" t="s">
        <v>179</v>
      </c>
      <c r="Z19418" s="1"/>
      <c r="AA19418" s="2"/>
    </row>
    <row r="19419" spans="8:27">
      <c r="H19419">
        <v>19418</v>
      </c>
      <c r="I19419" s="1" t="s">
        <v>752</v>
      </c>
      <c r="J19419" s="10"/>
      <c r="K19419" s="2"/>
      <c r="L19419">
        <v>19418</v>
      </c>
      <c r="M19419" s="1" t="s">
        <v>753</v>
      </c>
      <c r="N19419" s="1"/>
      <c r="O19419" s="2"/>
      <c r="P19419">
        <v>19418</v>
      </c>
      <c r="Q19419" s="1" t="s">
        <v>754</v>
      </c>
      <c r="R19419" s="1"/>
      <c r="S19419" s="2"/>
      <c r="T19419">
        <v>19418</v>
      </c>
      <c r="U19419" s="1" t="s">
        <v>178</v>
      </c>
      <c r="V19419" s="1"/>
      <c r="W19419" s="2"/>
      <c r="X19419">
        <v>19418</v>
      </c>
      <c r="Y19419" s="1" t="s">
        <v>179</v>
      </c>
      <c r="Z19419" s="1"/>
      <c r="AA19419" s="2"/>
    </row>
    <row r="19420" spans="8:27">
      <c r="H19420">
        <v>19419</v>
      </c>
      <c r="I19420" s="1" t="s">
        <v>752</v>
      </c>
      <c r="J19420" s="10"/>
      <c r="K19420" s="2"/>
      <c r="L19420">
        <v>19419</v>
      </c>
      <c r="M19420" s="1" t="s">
        <v>753</v>
      </c>
      <c r="N19420" s="1"/>
      <c r="O19420" s="2"/>
      <c r="P19420">
        <v>19419</v>
      </c>
      <c r="Q19420" s="1" t="s">
        <v>754</v>
      </c>
      <c r="R19420" s="1"/>
      <c r="S19420" s="2"/>
      <c r="T19420">
        <v>19419</v>
      </c>
      <c r="U19420" s="1" t="s">
        <v>178</v>
      </c>
      <c r="V19420" s="1"/>
      <c r="W19420" s="2"/>
      <c r="X19420">
        <v>19419</v>
      </c>
      <c r="Y19420" s="1" t="s">
        <v>179</v>
      </c>
      <c r="Z19420" s="1"/>
      <c r="AA19420" s="2"/>
    </row>
    <row r="19421" spans="8:27">
      <c r="H19421">
        <v>19420</v>
      </c>
      <c r="I19421" s="1" t="s">
        <v>752</v>
      </c>
      <c r="J19421" s="10"/>
      <c r="K19421" s="2"/>
      <c r="L19421">
        <v>19420</v>
      </c>
      <c r="M19421" s="1" t="s">
        <v>753</v>
      </c>
      <c r="N19421" s="1"/>
      <c r="O19421" s="2"/>
      <c r="P19421">
        <v>19420</v>
      </c>
      <c r="Q19421" s="1" t="s">
        <v>754</v>
      </c>
      <c r="R19421" s="1"/>
      <c r="S19421" s="2"/>
      <c r="T19421">
        <v>19420</v>
      </c>
      <c r="U19421" s="1" t="s">
        <v>178</v>
      </c>
      <c r="V19421" s="1"/>
      <c r="W19421" s="2"/>
      <c r="X19421">
        <v>19420</v>
      </c>
      <c r="Y19421" s="1" t="s">
        <v>179</v>
      </c>
      <c r="Z19421" s="1"/>
      <c r="AA19421" s="2"/>
    </row>
    <row r="19422" spans="8:27">
      <c r="H19422">
        <v>19421</v>
      </c>
      <c r="I19422" s="1" t="s">
        <v>752</v>
      </c>
      <c r="J19422" s="10"/>
      <c r="K19422" s="2"/>
      <c r="L19422">
        <v>19421</v>
      </c>
      <c r="M19422" s="1" t="s">
        <v>753</v>
      </c>
      <c r="N19422" s="1"/>
      <c r="O19422" s="2"/>
      <c r="P19422">
        <v>19421</v>
      </c>
      <c r="Q19422" s="1" t="s">
        <v>754</v>
      </c>
      <c r="R19422" s="1"/>
      <c r="S19422" s="2"/>
      <c r="T19422">
        <v>19421</v>
      </c>
      <c r="U19422" s="1" t="s">
        <v>178</v>
      </c>
      <c r="V19422" s="1"/>
      <c r="W19422" s="2"/>
      <c r="X19422">
        <v>19421</v>
      </c>
      <c r="Y19422" s="1" t="s">
        <v>179</v>
      </c>
      <c r="Z19422" s="1"/>
      <c r="AA19422" s="2"/>
    </row>
    <row r="19423" spans="8:27">
      <c r="H19423">
        <v>19422</v>
      </c>
      <c r="I19423" s="1" t="s">
        <v>752</v>
      </c>
      <c r="J19423" s="10"/>
      <c r="K19423" s="2"/>
      <c r="L19423">
        <v>19422</v>
      </c>
      <c r="M19423" s="1" t="s">
        <v>753</v>
      </c>
      <c r="N19423" s="1"/>
      <c r="O19423" s="2"/>
      <c r="P19423">
        <v>19422</v>
      </c>
      <c r="Q19423" s="1" t="s">
        <v>754</v>
      </c>
      <c r="R19423" s="1"/>
      <c r="S19423" s="2"/>
      <c r="T19423">
        <v>19422</v>
      </c>
      <c r="U19423" s="1" t="s">
        <v>178</v>
      </c>
      <c r="V19423" s="1"/>
      <c r="W19423" s="2"/>
      <c r="X19423">
        <v>19422</v>
      </c>
      <c r="Y19423" s="1" t="s">
        <v>179</v>
      </c>
      <c r="Z19423" s="1"/>
      <c r="AA19423" s="2"/>
    </row>
    <row r="19424" spans="8:27">
      <c r="H19424">
        <v>19423</v>
      </c>
      <c r="I19424" s="1" t="s">
        <v>752</v>
      </c>
      <c r="J19424" s="10"/>
      <c r="K19424" s="2"/>
      <c r="L19424">
        <v>19423</v>
      </c>
      <c r="M19424" s="1" t="s">
        <v>753</v>
      </c>
      <c r="N19424" s="1"/>
      <c r="O19424" s="2"/>
      <c r="P19424">
        <v>19423</v>
      </c>
      <c r="Q19424" s="1" t="s">
        <v>754</v>
      </c>
      <c r="R19424" s="1"/>
      <c r="S19424" s="2"/>
      <c r="T19424">
        <v>19423</v>
      </c>
      <c r="U19424" s="1" t="s">
        <v>178</v>
      </c>
      <c r="V19424" s="1"/>
      <c r="W19424" s="2"/>
      <c r="X19424">
        <v>19423</v>
      </c>
      <c r="Y19424" s="1" t="s">
        <v>179</v>
      </c>
      <c r="Z19424" s="1"/>
      <c r="AA19424" s="2"/>
    </row>
    <row r="19425" spans="8:27">
      <c r="H19425">
        <v>19424</v>
      </c>
      <c r="I19425" s="1" t="s">
        <v>752</v>
      </c>
      <c r="J19425" s="10"/>
      <c r="K19425" s="2"/>
      <c r="L19425">
        <v>19424</v>
      </c>
      <c r="M19425" s="1" t="s">
        <v>753</v>
      </c>
      <c r="N19425" s="1"/>
      <c r="O19425" s="2"/>
      <c r="P19425">
        <v>19424</v>
      </c>
      <c r="Q19425" s="1" t="s">
        <v>754</v>
      </c>
      <c r="R19425" s="1"/>
      <c r="S19425" s="2"/>
      <c r="T19425">
        <v>19424</v>
      </c>
      <c r="U19425" s="1" t="s">
        <v>178</v>
      </c>
      <c r="V19425" s="1"/>
      <c r="W19425" s="2"/>
      <c r="X19425">
        <v>19424</v>
      </c>
      <c r="Y19425" s="1" t="s">
        <v>179</v>
      </c>
      <c r="Z19425" s="1"/>
      <c r="AA19425" s="2"/>
    </row>
    <row r="19426" spans="8:27">
      <c r="H19426">
        <v>19425</v>
      </c>
      <c r="I19426" s="1" t="s">
        <v>752</v>
      </c>
      <c r="J19426" s="10"/>
      <c r="K19426" s="2"/>
      <c r="L19426">
        <v>19425</v>
      </c>
      <c r="M19426" s="1" t="s">
        <v>753</v>
      </c>
      <c r="N19426" s="1"/>
      <c r="O19426" s="2"/>
      <c r="P19426">
        <v>19425</v>
      </c>
      <c r="Q19426" s="1" t="s">
        <v>754</v>
      </c>
      <c r="R19426" s="1"/>
      <c r="S19426" s="2"/>
      <c r="T19426">
        <v>19425</v>
      </c>
      <c r="U19426" s="1" t="s">
        <v>178</v>
      </c>
      <c r="V19426" s="1"/>
      <c r="W19426" s="2"/>
      <c r="X19426">
        <v>19425</v>
      </c>
      <c r="Y19426" s="1" t="s">
        <v>179</v>
      </c>
      <c r="Z19426" s="1"/>
      <c r="AA19426" s="2"/>
    </row>
    <row r="19427" spans="8:27">
      <c r="H19427">
        <v>19426</v>
      </c>
      <c r="I19427" s="1" t="s">
        <v>752</v>
      </c>
      <c r="J19427" s="1"/>
      <c r="K19427" s="2"/>
      <c r="L19427">
        <v>19426</v>
      </c>
      <c r="M19427" s="1" t="s">
        <v>753</v>
      </c>
      <c r="N19427" s="1"/>
      <c r="O19427" s="2"/>
      <c r="P19427">
        <v>19426</v>
      </c>
      <c r="Q19427" s="1" t="s">
        <v>754</v>
      </c>
      <c r="R19427" s="1"/>
      <c r="S19427" s="2"/>
      <c r="T19427">
        <v>19426</v>
      </c>
      <c r="U19427" s="1" t="s">
        <v>178</v>
      </c>
      <c r="V19427" s="1"/>
      <c r="W19427" s="2"/>
      <c r="X19427">
        <v>19426</v>
      </c>
      <c r="Y19427" s="1" t="s">
        <v>179</v>
      </c>
      <c r="Z19427" s="1"/>
      <c r="AA19427" s="2"/>
    </row>
    <row r="19428" spans="8:27">
      <c r="H19428">
        <v>19427</v>
      </c>
      <c r="I19428" s="1" t="s">
        <v>752</v>
      </c>
      <c r="J19428" s="1"/>
      <c r="K19428" s="2"/>
      <c r="L19428">
        <v>19427</v>
      </c>
      <c r="M19428" s="1" t="s">
        <v>753</v>
      </c>
      <c r="N19428" s="1"/>
      <c r="O19428" s="2"/>
      <c r="P19428">
        <v>19427</v>
      </c>
      <c r="Q19428" s="1" t="s">
        <v>754</v>
      </c>
      <c r="R19428" s="1"/>
      <c r="S19428" s="2"/>
      <c r="T19428">
        <v>19427</v>
      </c>
      <c r="U19428" s="1" t="s">
        <v>178</v>
      </c>
      <c r="V19428" s="1"/>
      <c r="W19428" s="2"/>
      <c r="X19428">
        <v>19427</v>
      </c>
      <c r="Y19428" s="1" t="s">
        <v>179</v>
      </c>
      <c r="Z19428" s="1"/>
      <c r="AA19428" s="2"/>
    </row>
    <row r="19429" spans="8:27">
      <c r="H19429">
        <v>19428</v>
      </c>
      <c r="I19429" s="1" t="s">
        <v>752</v>
      </c>
      <c r="J19429" s="1"/>
      <c r="K19429" s="2"/>
      <c r="L19429">
        <v>19428</v>
      </c>
      <c r="M19429" s="1" t="s">
        <v>753</v>
      </c>
      <c r="N19429" s="1"/>
      <c r="O19429" s="2"/>
      <c r="P19429">
        <v>19428</v>
      </c>
      <c r="Q19429" s="1" t="s">
        <v>754</v>
      </c>
      <c r="R19429" s="1"/>
      <c r="S19429" s="2"/>
      <c r="T19429">
        <v>19428</v>
      </c>
      <c r="U19429" s="1" t="s">
        <v>178</v>
      </c>
      <c r="V19429" s="1"/>
      <c r="W19429" s="2"/>
      <c r="X19429">
        <v>19428</v>
      </c>
      <c r="Y19429" s="1" t="s">
        <v>179</v>
      </c>
      <c r="Z19429" s="1"/>
      <c r="AA19429" s="2"/>
    </row>
    <row r="19430" spans="8:27">
      <c r="H19430">
        <v>19429</v>
      </c>
      <c r="I19430" s="1" t="s">
        <v>752</v>
      </c>
      <c r="J19430" s="1"/>
      <c r="K19430" s="2"/>
      <c r="L19430">
        <v>19429</v>
      </c>
      <c r="M19430" s="1" t="s">
        <v>753</v>
      </c>
      <c r="N19430" s="1"/>
      <c r="O19430" s="2"/>
      <c r="P19430">
        <v>19429</v>
      </c>
      <c r="Q19430" s="1" t="s">
        <v>754</v>
      </c>
      <c r="R19430" s="1"/>
      <c r="S19430" s="2"/>
      <c r="T19430">
        <v>19429</v>
      </c>
      <c r="U19430" s="1" t="s">
        <v>178</v>
      </c>
      <c r="V19430" s="1"/>
      <c r="W19430" s="2"/>
      <c r="X19430">
        <v>19429</v>
      </c>
      <c r="Y19430" s="1" t="s">
        <v>179</v>
      </c>
      <c r="Z19430" s="1"/>
      <c r="AA19430" s="2"/>
    </row>
    <row r="19431" spans="8:27">
      <c r="H19431">
        <v>19430</v>
      </c>
      <c r="I19431" s="1" t="s">
        <v>752</v>
      </c>
      <c r="J19431" s="1"/>
      <c r="K19431" s="2"/>
      <c r="L19431">
        <v>19430</v>
      </c>
      <c r="M19431" s="1" t="s">
        <v>753</v>
      </c>
      <c r="N19431" s="1"/>
      <c r="O19431" s="2"/>
      <c r="P19431">
        <v>19430</v>
      </c>
      <c r="Q19431" s="1" t="s">
        <v>754</v>
      </c>
      <c r="R19431" s="1"/>
      <c r="S19431" s="2"/>
      <c r="T19431">
        <v>19430</v>
      </c>
      <c r="U19431" s="1" t="s">
        <v>178</v>
      </c>
      <c r="V19431" s="1"/>
      <c r="W19431" s="2"/>
      <c r="X19431">
        <v>19430</v>
      </c>
      <c r="Y19431" s="1" t="s">
        <v>179</v>
      </c>
      <c r="Z19431" s="1"/>
      <c r="AA19431" s="2"/>
    </row>
    <row r="19432" spans="8:27">
      <c r="H19432">
        <v>19431</v>
      </c>
      <c r="I19432" s="1" t="s">
        <v>752</v>
      </c>
      <c r="J19432" s="1"/>
      <c r="K19432" s="2"/>
      <c r="L19432">
        <v>19431</v>
      </c>
      <c r="M19432" s="1" t="s">
        <v>753</v>
      </c>
      <c r="N19432" s="1"/>
      <c r="O19432" s="2"/>
      <c r="P19432">
        <v>19431</v>
      </c>
      <c r="Q19432" s="1" t="s">
        <v>754</v>
      </c>
      <c r="R19432" s="1"/>
      <c r="S19432" s="2"/>
      <c r="T19432">
        <v>19431</v>
      </c>
      <c r="U19432" s="1" t="s">
        <v>178</v>
      </c>
      <c r="V19432" s="1"/>
      <c r="W19432" s="2"/>
      <c r="X19432">
        <v>19431</v>
      </c>
      <c r="Y19432" s="1" t="s">
        <v>179</v>
      </c>
      <c r="Z19432" s="1"/>
      <c r="AA19432" s="2"/>
    </row>
    <row r="19433" spans="8:27">
      <c r="H19433">
        <v>19432</v>
      </c>
      <c r="I19433" s="1" t="s">
        <v>752</v>
      </c>
      <c r="J19433" s="1"/>
      <c r="K19433" s="2"/>
      <c r="L19433">
        <v>19432</v>
      </c>
      <c r="M19433" s="1" t="s">
        <v>753</v>
      </c>
      <c r="N19433" s="1"/>
      <c r="O19433" s="2"/>
      <c r="P19433">
        <v>19432</v>
      </c>
      <c r="Q19433" s="1" t="s">
        <v>754</v>
      </c>
      <c r="R19433" s="1"/>
      <c r="S19433" s="2"/>
      <c r="T19433">
        <v>19432</v>
      </c>
      <c r="U19433" s="1" t="s">
        <v>178</v>
      </c>
      <c r="V19433" s="1"/>
      <c r="W19433" s="2"/>
      <c r="X19433">
        <v>19432</v>
      </c>
      <c r="Y19433" s="1" t="s">
        <v>179</v>
      </c>
      <c r="Z19433" s="1"/>
      <c r="AA19433" s="2"/>
    </row>
    <row r="19434" spans="8:27">
      <c r="H19434">
        <v>19433</v>
      </c>
      <c r="I19434" s="1" t="s">
        <v>752</v>
      </c>
      <c r="J19434" s="1"/>
      <c r="K19434" s="2"/>
      <c r="L19434">
        <v>19433</v>
      </c>
      <c r="M19434" s="1" t="s">
        <v>753</v>
      </c>
      <c r="N19434" s="1"/>
      <c r="O19434" s="2"/>
      <c r="P19434">
        <v>19433</v>
      </c>
      <c r="Q19434" s="1" t="s">
        <v>754</v>
      </c>
      <c r="R19434" s="1"/>
      <c r="S19434" s="2"/>
      <c r="T19434">
        <v>19433</v>
      </c>
      <c r="U19434" s="1" t="s">
        <v>178</v>
      </c>
      <c r="V19434" s="1"/>
      <c r="W19434" s="2"/>
      <c r="X19434">
        <v>19433</v>
      </c>
      <c r="Y19434" s="1" t="s">
        <v>179</v>
      </c>
      <c r="Z19434" s="1"/>
      <c r="AA19434" s="2"/>
    </row>
    <row r="19435" spans="8:27">
      <c r="H19435">
        <v>19434</v>
      </c>
      <c r="I19435" s="1" t="s">
        <v>752</v>
      </c>
      <c r="J19435" s="1"/>
      <c r="K19435" s="2"/>
      <c r="L19435">
        <v>19434</v>
      </c>
      <c r="M19435" s="1" t="s">
        <v>753</v>
      </c>
      <c r="N19435" s="1"/>
      <c r="O19435" s="2"/>
      <c r="P19435">
        <v>19434</v>
      </c>
      <c r="Q19435" s="1" t="s">
        <v>754</v>
      </c>
      <c r="R19435" s="1"/>
      <c r="S19435" s="2"/>
      <c r="T19435">
        <v>19434</v>
      </c>
      <c r="U19435" s="1" t="s">
        <v>178</v>
      </c>
      <c r="V19435" s="1"/>
      <c r="W19435" s="2"/>
      <c r="X19435">
        <v>19434</v>
      </c>
      <c r="Y19435" s="1" t="s">
        <v>179</v>
      </c>
      <c r="Z19435" s="1"/>
      <c r="AA19435" s="2"/>
    </row>
    <row r="19436" spans="8:27">
      <c r="H19436">
        <v>19435</v>
      </c>
      <c r="I19436" s="1" t="s">
        <v>752</v>
      </c>
      <c r="J19436" s="1"/>
      <c r="K19436" s="2"/>
      <c r="L19436">
        <v>19435</v>
      </c>
      <c r="M19436" s="1" t="s">
        <v>753</v>
      </c>
      <c r="N19436" s="1"/>
      <c r="O19436" s="2"/>
      <c r="P19436">
        <v>19435</v>
      </c>
      <c r="Q19436" s="1" t="s">
        <v>754</v>
      </c>
      <c r="R19436" s="1"/>
      <c r="S19436" s="2"/>
      <c r="T19436">
        <v>19435</v>
      </c>
      <c r="U19436" s="1" t="s">
        <v>178</v>
      </c>
      <c r="V19436" s="1"/>
      <c r="W19436" s="2"/>
      <c r="X19436">
        <v>19435</v>
      </c>
      <c r="Y19436" s="1" t="s">
        <v>179</v>
      </c>
      <c r="Z19436" s="1"/>
      <c r="AA19436" s="2"/>
    </row>
    <row r="19437" spans="8:27">
      <c r="H19437">
        <v>19436</v>
      </c>
      <c r="I19437" s="1" t="s">
        <v>752</v>
      </c>
      <c r="J19437" s="1"/>
      <c r="K19437" s="2"/>
      <c r="L19437">
        <v>19436</v>
      </c>
      <c r="M19437" s="1" t="s">
        <v>753</v>
      </c>
      <c r="N19437" s="1"/>
      <c r="O19437" s="2"/>
      <c r="P19437">
        <v>19436</v>
      </c>
      <c r="Q19437" s="1" t="s">
        <v>754</v>
      </c>
      <c r="R19437" s="1"/>
      <c r="S19437" s="2"/>
      <c r="T19437">
        <v>19436</v>
      </c>
      <c r="U19437" s="1" t="s">
        <v>178</v>
      </c>
      <c r="V19437" s="1"/>
      <c r="W19437" s="2"/>
      <c r="X19437">
        <v>19436</v>
      </c>
      <c r="Y19437" s="1" t="s">
        <v>179</v>
      </c>
      <c r="Z19437" s="1"/>
      <c r="AA19437" s="2"/>
    </row>
    <row r="19438" spans="8:27">
      <c r="H19438">
        <v>19437</v>
      </c>
      <c r="I19438" s="1" t="s">
        <v>752</v>
      </c>
      <c r="J19438" s="1"/>
      <c r="K19438" s="2"/>
      <c r="L19438">
        <v>19437</v>
      </c>
      <c r="M19438" s="1" t="s">
        <v>753</v>
      </c>
      <c r="N19438" s="1"/>
      <c r="O19438" s="2"/>
      <c r="P19438">
        <v>19437</v>
      </c>
      <c r="Q19438" s="1" t="s">
        <v>754</v>
      </c>
      <c r="R19438" s="1"/>
      <c r="S19438" s="2"/>
      <c r="T19438">
        <v>19437</v>
      </c>
      <c r="U19438" s="1" t="s">
        <v>178</v>
      </c>
      <c r="V19438" s="1"/>
      <c r="W19438" s="2"/>
      <c r="X19438">
        <v>19437</v>
      </c>
      <c r="Y19438" s="1" t="s">
        <v>179</v>
      </c>
      <c r="Z19438" s="1"/>
      <c r="AA19438" s="2"/>
    </row>
    <row r="19439" spans="8:27">
      <c r="H19439">
        <v>19438</v>
      </c>
      <c r="I19439" s="1" t="s">
        <v>752</v>
      </c>
      <c r="J19439" s="1"/>
      <c r="K19439" s="2"/>
      <c r="L19439">
        <v>19438</v>
      </c>
      <c r="M19439" s="1" t="s">
        <v>753</v>
      </c>
      <c r="N19439" s="1"/>
      <c r="O19439" s="2"/>
      <c r="P19439">
        <v>19438</v>
      </c>
      <c r="Q19439" s="1" t="s">
        <v>754</v>
      </c>
      <c r="R19439" s="1"/>
      <c r="S19439" s="2"/>
      <c r="T19439">
        <v>19438</v>
      </c>
      <c r="U19439" s="1" t="s">
        <v>178</v>
      </c>
      <c r="V19439" s="1"/>
      <c r="W19439" s="2"/>
      <c r="X19439">
        <v>19438</v>
      </c>
      <c r="Y19439" s="1" t="s">
        <v>179</v>
      </c>
      <c r="Z19439" s="1"/>
      <c r="AA19439" s="2"/>
    </row>
    <row r="19440" spans="8:27">
      <c r="H19440">
        <v>19439</v>
      </c>
      <c r="I19440" s="1" t="s">
        <v>752</v>
      </c>
      <c r="J19440" s="1"/>
      <c r="K19440" s="2"/>
      <c r="L19440">
        <v>19439</v>
      </c>
      <c r="M19440" s="1" t="s">
        <v>753</v>
      </c>
      <c r="N19440" s="1"/>
      <c r="O19440" s="2"/>
      <c r="P19440">
        <v>19439</v>
      </c>
      <c r="Q19440" s="1" t="s">
        <v>754</v>
      </c>
      <c r="R19440" s="1"/>
      <c r="S19440" s="2"/>
      <c r="T19440">
        <v>19439</v>
      </c>
      <c r="U19440" s="1" t="s">
        <v>178</v>
      </c>
      <c r="V19440" s="1"/>
      <c r="W19440" s="2"/>
      <c r="X19440">
        <v>19439</v>
      </c>
      <c r="Y19440" s="1" t="s">
        <v>179</v>
      </c>
      <c r="Z19440" s="1"/>
      <c r="AA19440" s="2"/>
    </row>
    <row r="19441" spans="8:27">
      <c r="H19441">
        <v>19440</v>
      </c>
      <c r="I19441" s="1" t="s">
        <v>752</v>
      </c>
      <c r="J19441" s="1"/>
      <c r="K19441" s="2"/>
      <c r="L19441">
        <v>19440</v>
      </c>
      <c r="M19441" s="1" t="s">
        <v>753</v>
      </c>
      <c r="N19441" s="1"/>
      <c r="O19441" s="2"/>
      <c r="P19441">
        <v>19440</v>
      </c>
      <c r="Q19441" s="1" t="s">
        <v>754</v>
      </c>
      <c r="R19441" s="1"/>
      <c r="S19441" s="2"/>
      <c r="T19441">
        <v>19440</v>
      </c>
      <c r="U19441" s="1" t="s">
        <v>178</v>
      </c>
      <c r="V19441" s="1"/>
      <c r="W19441" s="2"/>
      <c r="X19441">
        <v>19440</v>
      </c>
      <c r="Y19441" s="1" t="s">
        <v>179</v>
      </c>
      <c r="Z19441" s="1"/>
      <c r="AA19441" s="2"/>
    </row>
    <row r="19442" spans="8:27">
      <c r="H19442">
        <v>19441</v>
      </c>
      <c r="I19442" s="1" t="s">
        <v>752</v>
      </c>
      <c r="J19442" s="1"/>
      <c r="K19442" s="2"/>
      <c r="L19442">
        <v>19441</v>
      </c>
      <c r="M19442" s="1" t="s">
        <v>753</v>
      </c>
      <c r="N19442" s="1"/>
      <c r="O19442" s="2"/>
      <c r="P19442">
        <v>19441</v>
      </c>
      <c r="Q19442" s="1" t="s">
        <v>754</v>
      </c>
      <c r="R19442" s="1"/>
      <c r="S19442" s="2"/>
      <c r="T19442">
        <v>19441</v>
      </c>
      <c r="U19442" s="1" t="s">
        <v>178</v>
      </c>
      <c r="V19442" s="1"/>
      <c r="W19442" s="2"/>
      <c r="X19442">
        <v>19441</v>
      </c>
      <c r="Y19442" s="1" t="s">
        <v>179</v>
      </c>
      <c r="Z19442" s="1"/>
      <c r="AA19442" s="2"/>
    </row>
    <row r="19443" spans="8:27">
      <c r="H19443">
        <v>19442</v>
      </c>
      <c r="I19443" s="1" t="s">
        <v>752</v>
      </c>
      <c r="J19443" s="1"/>
      <c r="K19443" s="2"/>
      <c r="L19443">
        <v>19442</v>
      </c>
      <c r="M19443" s="1" t="s">
        <v>753</v>
      </c>
      <c r="N19443" s="1"/>
      <c r="O19443" s="2"/>
      <c r="P19443">
        <v>19442</v>
      </c>
      <c r="Q19443" s="1" t="s">
        <v>754</v>
      </c>
      <c r="R19443" s="1"/>
      <c r="S19443" s="2"/>
      <c r="T19443">
        <v>19442</v>
      </c>
      <c r="U19443" s="1" t="s">
        <v>178</v>
      </c>
      <c r="V19443" s="1"/>
      <c r="W19443" s="2"/>
      <c r="X19443">
        <v>19442</v>
      </c>
      <c r="Y19443" s="1" t="s">
        <v>179</v>
      </c>
      <c r="Z19443" s="1"/>
      <c r="AA19443" s="2"/>
    </row>
    <row r="19444" spans="8:27">
      <c r="H19444">
        <v>19443</v>
      </c>
      <c r="I19444" s="1" t="s">
        <v>752</v>
      </c>
      <c r="J19444" s="1"/>
      <c r="K19444" s="2"/>
      <c r="L19444">
        <v>19443</v>
      </c>
      <c r="M19444" s="1" t="s">
        <v>753</v>
      </c>
      <c r="N19444" s="1"/>
      <c r="O19444" s="2"/>
      <c r="P19444">
        <v>19443</v>
      </c>
      <c r="Q19444" s="1" t="s">
        <v>754</v>
      </c>
      <c r="R19444" s="1"/>
      <c r="S19444" s="2"/>
      <c r="T19444">
        <v>19443</v>
      </c>
      <c r="U19444" s="1" t="s">
        <v>178</v>
      </c>
      <c r="V19444" s="1"/>
      <c r="W19444" s="2"/>
      <c r="X19444">
        <v>19443</v>
      </c>
      <c r="Y19444" s="1" t="s">
        <v>179</v>
      </c>
      <c r="Z19444" s="1"/>
      <c r="AA19444" s="2"/>
    </row>
    <row r="19445" spans="8:27">
      <c r="H19445">
        <v>19444</v>
      </c>
      <c r="I19445" s="1" t="s">
        <v>752</v>
      </c>
      <c r="J19445" s="1"/>
      <c r="K19445" s="2"/>
      <c r="L19445">
        <v>19444</v>
      </c>
      <c r="M19445" s="1" t="s">
        <v>753</v>
      </c>
      <c r="N19445" s="1"/>
      <c r="O19445" s="2"/>
      <c r="P19445">
        <v>19444</v>
      </c>
      <c r="Q19445" s="1" t="s">
        <v>754</v>
      </c>
      <c r="R19445" s="1"/>
      <c r="S19445" s="2"/>
      <c r="T19445">
        <v>19444</v>
      </c>
      <c r="U19445" s="1" t="s">
        <v>178</v>
      </c>
      <c r="V19445" s="1"/>
      <c r="W19445" s="2"/>
      <c r="X19445">
        <v>19444</v>
      </c>
      <c r="Y19445" s="1" t="s">
        <v>179</v>
      </c>
      <c r="Z19445" s="1"/>
      <c r="AA19445" s="2"/>
    </row>
    <row r="19446" spans="8:27">
      <c r="H19446">
        <v>19445</v>
      </c>
      <c r="I19446" s="1" t="s">
        <v>752</v>
      </c>
      <c r="J19446" s="1"/>
      <c r="K19446" s="2"/>
      <c r="L19446">
        <v>19445</v>
      </c>
      <c r="M19446" s="1" t="s">
        <v>753</v>
      </c>
      <c r="N19446" s="1"/>
      <c r="O19446" s="2"/>
      <c r="P19446">
        <v>19445</v>
      </c>
      <c r="Q19446" s="1" t="s">
        <v>754</v>
      </c>
      <c r="R19446" s="1"/>
      <c r="S19446" s="2"/>
      <c r="T19446">
        <v>19445</v>
      </c>
      <c r="U19446" s="1" t="s">
        <v>178</v>
      </c>
      <c r="V19446" s="1"/>
      <c r="W19446" s="2"/>
      <c r="X19446">
        <v>19445</v>
      </c>
      <c r="Y19446" s="1" t="s">
        <v>179</v>
      </c>
      <c r="Z19446" s="1"/>
      <c r="AA19446" s="2"/>
    </row>
    <row r="19447" spans="8:27">
      <c r="H19447">
        <v>19446</v>
      </c>
      <c r="I19447" s="1" t="s">
        <v>752</v>
      </c>
      <c r="J19447" s="1"/>
      <c r="K19447" s="2"/>
      <c r="L19447">
        <v>19446</v>
      </c>
      <c r="M19447" s="1" t="s">
        <v>753</v>
      </c>
      <c r="N19447" s="1"/>
      <c r="O19447" s="2"/>
      <c r="P19447">
        <v>19446</v>
      </c>
      <c r="Q19447" s="1" t="s">
        <v>754</v>
      </c>
      <c r="R19447" s="1"/>
      <c r="S19447" s="2"/>
      <c r="T19447">
        <v>19446</v>
      </c>
      <c r="U19447" s="1" t="s">
        <v>178</v>
      </c>
      <c r="V19447" s="1"/>
      <c r="W19447" s="2"/>
      <c r="X19447">
        <v>19446</v>
      </c>
      <c r="Y19447" s="1" t="s">
        <v>179</v>
      </c>
      <c r="Z19447" s="1"/>
      <c r="AA19447" s="2"/>
    </row>
    <row r="19448" spans="8:27">
      <c r="H19448">
        <v>19447</v>
      </c>
      <c r="I19448" s="1" t="s">
        <v>752</v>
      </c>
      <c r="J19448" s="1"/>
      <c r="K19448" s="2"/>
      <c r="L19448">
        <v>19447</v>
      </c>
      <c r="M19448" s="1" t="s">
        <v>753</v>
      </c>
      <c r="N19448" s="1"/>
      <c r="O19448" s="2"/>
      <c r="P19448">
        <v>19447</v>
      </c>
      <c r="Q19448" s="1" t="s">
        <v>754</v>
      </c>
      <c r="R19448" s="1"/>
      <c r="S19448" s="2"/>
      <c r="T19448">
        <v>19447</v>
      </c>
      <c r="U19448" s="1" t="s">
        <v>178</v>
      </c>
      <c r="V19448" s="1"/>
      <c r="W19448" s="2"/>
      <c r="X19448">
        <v>19447</v>
      </c>
      <c r="Y19448" s="1" t="s">
        <v>179</v>
      </c>
      <c r="Z19448" s="1"/>
      <c r="AA19448" s="2"/>
    </row>
    <row r="19449" spans="8:27">
      <c r="H19449">
        <v>19448</v>
      </c>
      <c r="I19449" s="1" t="s">
        <v>752</v>
      </c>
      <c r="J19449" s="1"/>
      <c r="K19449" s="2"/>
      <c r="L19449">
        <v>19448</v>
      </c>
      <c r="M19449" s="1" t="s">
        <v>753</v>
      </c>
      <c r="N19449" s="1"/>
      <c r="O19449" s="2"/>
      <c r="P19449">
        <v>19448</v>
      </c>
      <c r="Q19449" s="1" t="s">
        <v>754</v>
      </c>
      <c r="R19449" s="1"/>
      <c r="S19449" s="2"/>
      <c r="T19449">
        <v>19448</v>
      </c>
      <c r="U19449" s="1" t="s">
        <v>178</v>
      </c>
      <c r="V19449" s="1"/>
      <c r="W19449" s="2"/>
      <c r="X19449">
        <v>19448</v>
      </c>
      <c r="Y19449" s="1" t="s">
        <v>179</v>
      </c>
      <c r="Z19449" s="1"/>
      <c r="AA19449" s="2"/>
    </row>
    <row r="19450" spans="8:27">
      <c r="H19450">
        <v>19449</v>
      </c>
      <c r="I19450" s="1" t="s">
        <v>752</v>
      </c>
      <c r="J19450" s="1"/>
      <c r="K19450" s="2"/>
      <c r="L19450">
        <v>19449</v>
      </c>
      <c r="M19450" s="1" t="s">
        <v>753</v>
      </c>
      <c r="N19450" s="1"/>
      <c r="O19450" s="2"/>
      <c r="P19450">
        <v>19449</v>
      </c>
      <c r="Q19450" s="1" t="s">
        <v>754</v>
      </c>
      <c r="R19450" s="1"/>
      <c r="S19450" s="2"/>
      <c r="T19450">
        <v>19449</v>
      </c>
      <c r="U19450" s="1" t="s">
        <v>178</v>
      </c>
      <c r="V19450" s="1"/>
      <c r="W19450" s="2"/>
      <c r="X19450">
        <v>19449</v>
      </c>
      <c r="Y19450" s="1" t="s">
        <v>179</v>
      </c>
      <c r="Z19450" s="1"/>
      <c r="AA19450" s="2"/>
    </row>
    <row r="19451" spans="8:27">
      <c r="H19451">
        <v>19450</v>
      </c>
      <c r="I19451" s="1" t="s">
        <v>752</v>
      </c>
      <c r="J19451" s="1"/>
      <c r="K19451" s="2"/>
      <c r="L19451">
        <v>19450</v>
      </c>
      <c r="M19451" s="1" t="s">
        <v>753</v>
      </c>
      <c r="N19451" s="1"/>
      <c r="O19451" s="2"/>
      <c r="P19451">
        <v>19450</v>
      </c>
      <c r="Q19451" s="1" t="s">
        <v>754</v>
      </c>
      <c r="R19451" s="1"/>
      <c r="S19451" s="2"/>
      <c r="T19451">
        <v>19450</v>
      </c>
      <c r="U19451" s="1" t="s">
        <v>178</v>
      </c>
      <c r="V19451" s="1"/>
      <c r="W19451" s="2"/>
      <c r="X19451">
        <v>19450</v>
      </c>
      <c r="Y19451" s="1" t="s">
        <v>179</v>
      </c>
      <c r="Z19451" s="1"/>
      <c r="AA19451" s="2"/>
    </row>
    <row r="19452" spans="8:27">
      <c r="H19452">
        <v>19451</v>
      </c>
      <c r="I19452" s="1" t="s">
        <v>752</v>
      </c>
      <c r="J19452" s="1"/>
      <c r="K19452" s="2"/>
      <c r="L19452">
        <v>19451</v>
      </c>
      <c r="M19452" s="1" t="s">
        <v>753</v>
      </c>
      <c r="N19452" s="1"/>
      <c r="O19452" s="2"/>
      <c r="P19452">
        <v>19451</v>
      </c>
      <c r="Q19452" s="1" t="s">
        <v>754</v>
      </c>
      <c r="R19452" s="1"/>
      <c r="S19452" s="2"/>
      <c r="T19452">
        <v>19451</v>
      </c>
      <c r="U19452" s="1" t="s">
        <v>178</v>
      </c>
      <c r="V19452" s="1"/>
      <c r="W19452" s="2"/>
      <c r="X19452">
        <v>19451</v>
      </c>
      <c r="Y19452" s="1" t="s">
        <v>179</v>
      </c>
      <c r="Z19452" s="1"/>
      <c r="AA19452" s="2"/>
    </row>
    <row r="19453" spans="8:27">
      <c r="H19453">
        <v>19452</v>
      </c>
      <c r="I19453" s="1" t="s">
        <v>752</v>
      </c>
      <c r="J19453" s="1"/>
      <c r="K19453" s="2"/>
      <c r="L19453">
        <v>19452</v>
      </c>
      <c r="M19453" s="1" t="s">
        <v>753</v>
      </c>
      <c r="N19453" s="1"/>
      <c r="O19453" s="2"/>
      <c r="P19453">
        <v>19452</v>
      </c>
      <c r="Q19453" s="1" t="s">
        <v>754</v>
      </c>
      <c r="R19453" s="1"/>
      <c r="S19453" s="2"/>
      <c r="T19453">
        <v>19452</v>
      </c>
      <c r="U19453" s="1" t="s">
        <v>178</v>
      </c>
      <c r="V19453" s="1"/>
      <c r="W19453" s="2"/>
      <c r="X19453">
        <v>19452</v>
      </c>
      <c r="Y19453" s="1" t="s">
        <v>179</v>
      </c>
      <c r="Z19453" s="1"/>
      <c r="AA19453" s="2"/>
    </row>
    <row r="19454" spans="8:27">
      <c r="H19454">
        <v>19453</v>
      </c>
      <c r="I19454" s="1" t="s">
        <v>752</v>
      </c>
      <c r="J19454" s="1"/>
      <c r="K19454" s="2"/>
      <c r="L19454">
        <v>19453</v>
      </c>
      <c r="M19454" s="1" t="s">
        <v>753</v>
      </c>
      <c r="N19454" s="1"/>
      <c r="O19454" s="2"/>
      <c r="P19454">
        <v>19453</v>
      </c>
      <c r="Q19454" s="1" t="s">
        <v>754</v>
      </c>
      <c r="R19454" s="1"/>
      <c r="S19454" s="2"/>
      <c r="T19454">
        <v>19453</v>
      </c>
      <c r="U19454" s="1" t="s">
        <v>178</v>
      </c>
      <c r="V19454" s="1"/>
      <c r="W19454" s="2"/>
      <c r="X19454">
        <v>19453</v>
      </c>
      <c r="Y19454" s="1" t="s">
        <v>179</v>
      </c>
      <c r="Z19454" s="1"/>
      <c r="AA19454" s="2"/>
    </row>
    <row r="19455" spans="8:27">
      <c r="H19455">
        <v>19454</v>
      </c>
      <c r="I19455" s="1" t="s">
        <v>752</v>
      </c>
      <c r="J19455" s="1"/>
      <c r="K19455" s="2"/>
      <c r="L19455">
        <v>19454</v>
      </c>
      <c r="M19455" s="1" t="s">
        <v>753</v>
      </c>
      <c r="N19455" s="1"/>
      <c r="O19455" s="2"/>
      <c r="P19455">
        <v>19454</v>
      </c>
      <c r="Q19455" s="1" t="s">
        <v>754</v>
      </c>
      <c r="R19455" s="1"/>
      <c r="S19455" s="2"/>
      <c r="T19455">
        <v>19454</v>
      </c>
      <c r="U19455" s="1" t="s">
        <v>178</v>
      </c>
      <c r="V19455" s="1"/>
      <c r="W19455" s="2"/>
      <c r="X19455">
        <v>19454</v>
      </c>
      <c r="Y19455" s="1" t="s">
        <v>179</v>
      </c>
      <c r="Z19455" s="1"/>
      <c r="AA19455" s="2"/>
    </row>
    <row r="19456" spans="8:27">
      <c r="H19456">
        <v>19455</v>
      </c>
      <c r="I19456" s="1" t="s">
        <v>752</v>
      </c>
      <c r="J19456" s="1"/>
      <c r="K19456" s="2"/>
      <c r="L19456">
        <v>19455</v>
      </c>
      <c r="M19456" s="1" t="s">
        <v>753</v>
      </c>
      <c r="N19456" s="1"/>
      <c r="O19456" s="2"/>
      <c r="P19456">
        <v>19455</v>
      </c>
      <c r="Q19456" s="1" t="s">
        <v>754</v>
      </c>
      <c r="R19456" s="1"/>
      <c r="S19456" s="2"/>
      <c r="T19456">
        <v>19455</v>
      </c>
      <c r="U19456" s="1" t="s">
        <v>178</v>
      </c>
      <c r="V19456" s="1"/>
      <c r="W19456" s="2"/>
      <c r="X19456">
        <v>19455</v>
      </c>
      <c r="Y19456" s="1" t="s">
        <v>179</v>
      </c>
      <c r="Z19456" s="1"/>
      <c r="AA19456" s="2"/>
    </row>
    <row r="19457" spans="8:27">
      <c r="H19457">
        <v>19456</v>
      </c>
      <c r="I19457" s="1" t="s">
        <v>752</v>
      </c>
      <c r="J19457" s="1"/>
      <c r="K19457" s="2"/>
      <c r="L19457">
        <v>19456</v>
      </c>
      <c r="M19457" s="1" t="s">
        <v>753</v>
      </c>
      <c r="N19457" s="1"/>
      <c r="O19457" s="2"/>
      <c r="P19457">
        <v>19456</v>
      </c>
      <c r="Q19457" s="1" t="s">
        <v>754</v>
      </c>
      <c r="R19457" s="1"/>
      <c r="S19457" s="2"/>
      <c r="T19457">
        <v>19456</v>
      </c>
      <c r="U19457" s="1" t="s">
        <v>178</v>
      </c>
      <c r="V19457" s="1"/>
      <c r="W19457" s="2"/>
      <c r="X19457">
        <v>19456</v>
      </c>
      <c r="Y19457" s="1" t="s">
        <v>179</v>
      </c>
      <c r="Z19457" s="1"/>
      <c r="AA19457" s="2"/>
    </row>
    <row r="19458" spans="8:27">
      <c r="H19458">
        <v>19457</v>
      </c>
      <c r="I19458" s="1" t="s">
        <v>752</v>
      </c>
      <c r="J19458" s="1"/>
      <c r="K19458" s="2"/>
      <c r="L19458">
        <v>19457</v>
      </c>
      <c r="M19458" s="1" t="s">
        <v>753</v>
      </c>
      <c r="N19458" s="1"/>
      <c r="O19458" s="2"/>
      <c r="P19458">
        <v>19457</v>
      </c>
      <c r="Q19458" s="1" t="s">
        <v>754</v>
      </c>
      <c r="R19458" s="1"/>
      <c r="S19458" s="2"/>
      <c r="T19458">
        <v>19457</v>
      </c>
      <c r="U19458" s="1" t="s">
        <v>178</v>
      </c>
      <c r="V19458" s="1"/>
      <c r="W19458" s="2"/>
      <c r="X19458">
        <v>19457</v>
      </c>
      <c r="Y19458" s="1" t="s">
        <v>179</v>
      </c>
      <c r="Z19458" s="1"/>
      <c r="AA19458" s="2"/>
    </row>
    <row r="19459" spans="8:27">
      <c r="H19459">
        <v>19458</v>
      </c>
      <c r="I19459" s="1" t="s">
        <v>752</v>
      </c>
      <c r="J19459" s="1"/>
      <c r="K19459" s="2"/>
      <c r="L19459">
        <v>19458</v>
      </c>
      <c r="M19459" s="1" t="s">
        <v>753</v>
      </c>
      <c r="N19459" s="1"/>
      <c r="O19459" s="2"/>
      <c r="P19459">
        <v>19458</v>
      </c>
      <c r="Q19459" s="1" t="s">
        <v>754</v>
      </c>
      <c r="R19459" s="1"/>
      <c r="S19459" s="2"/>
      <c r="T19459">
        <v>19458</v>
      </c>
      <c r="U19459" s="1" t="s">
        <v>178</v>
      </c>
      <c r="V19459" s="1"/>
      <c r="W19459" s="2"/>
      <c r="X19459">
        <v>19458</v>
      </c>
      <c r="Y19459" s="1" t="s">
        <v>179</v>
      </c>
      <c r="Z19459" s="1"/>
      <c r="AA19459" s="2"/>
    </row>
    <row r="19460" spans="8:27">
      <c r="H19460">
        <v>19459</v>
      </c>
      <c r="I19460" s="1" t="s">
        <v>752</v>
      </c>
      <c r="J19460" s="1"/>
      <c r="K19460" s="2"/>
      <c r="L19460">
        <v>19459</v>
      </c>
      <c r="M19460" s="1" t="s">
        <v>753</v>
      </c>
      <c r="N19460" s="1"/>
      <c r="O19460" s="2"/>
      <c r="P19460">
        <v>19459</v>
      </c>
      <c r="Q19460" s="1" t="s">
        <v>754</v>
      </c>
      <c r="R19460" s="1"/>
      <c r="S19460" s="2"/>
      <c r="T19460">
        <v>19459</v>
      </c>
      <c r="U19460" s="1" t="s">
        <v>178</v>
      </c>
      <c r="V19460" s="1"/>
      <c r="W19460" s="2"/>
      <c r="X19460">
        <v>19459</v>
      </c>
      <c r="Y19460" s="1" t="s">
        <v>179</v>
      </c>
      <c r="Z19460" s="1"/>
      <c r="AA19460" s="2"/>
    </row>
    <row r="19461" spans="8:27">
      <c r="H19461">
        <v>19460</v>
      </c>
      <c r="I19461" s="1" t="s">
        <v>752</v>
      </c>
      <c r="J19461" s="1"/>
      <c r="K19461" s="2"/>
      <c r="L19461">
        <v>19460</v>
      </c>
      <c r="M19461" s="1" t="s">
        <v>753</v>
      </c>
      <c r="N19461" s="1"/>
      <c r="O19461" s="2"/>
      <c r="P19461">
        <v>19460</v>
      </c>
      <c r="Q19461" s="1" t="s">
        <v>754</v>
      </c>
      <c r="R19461" s="1"/>
      <c r="S19461" s="2"/>
      <c r="T19461">
        <v>19460</v>
      </c>
      <c r="U19461" s="1" t="s">
        <v>178</v>
      </c>
      <c r="V19461" s="1"/>
      <c r="W19461" s="2"/>
      <c r="X19461">
        <v>19460</v>
      </c>
      <c r="Y19461" s="1" t="s">
        <v>179</v>
      </c>
      <c r="Z19461" s="1"/>
      <c r="AA19461" s="2"/>
    </row>
    <row r="19462" spans="8:27">
      <c r="H19462">
        <v>19461</v>
      </c>
      <c r="I19462" s="1" t="s">
        <v>752</v>
      </c>
      <c r="J19462" s="1"/>
      <c r="K19462" s="2"/>
      <c r="L19462">
        <v>19461</v>
      </c>
      <c r="M19462" s="1" t="s">
        <v>753</v>
      </c>
      <c r="N19462" s="1"/>
      <c r="O19462" s="2"/>
      <c r="P19462">
        <v>19461</v>
      </c>
      <c r="Q19462" s="1" t="s">
        <v>754</v>
      </c>
      <c r="R19462" s="1"/>
      <c r="S19462" s="2"/>
      <c r="T19462">
        <v>19461</v>
      </c>
      <c r="U19462" s="1" t="s">
        <v>178</v>
      </c>
      <c r="V19462" s="1"/>
      <c r="W19462" s="2"/>
      <c r="X19462">
        <v>19461</v>
      </c>
      <c r="Y19462" s="1" t="s">
        <v>179</v>
      </c>
      <c r="Z19462" s="1"/>
      <c r="AA19462" s="2"/>
    </row>
    <row r="19463" spans="8:27">
      <c r="H19463">
        <v>19462</v>
      </c>
      <c r="I19463" s="1" t="s">
        <v>752</v>
      </c>
      <c r="J19463" s="1"/>
      <c r="K19463" s="2"/>
      <c r="L19463">
        <v>19462</v>
      </c>
      <c r="M19463" s="1" t="s">
        <v>753</v>
      </c>
      <c r="N19463" s="1"/>
      <c r="O19463" s="2"/>
      <c r="P19463">
        <v>19462</v>
      </c>
      <c r="Q19463" s="1" t="s">
        <v>754</v>
      </c>
      <c r="R19463" s="1"/>
      <c r="S19463" s="2"/>
      <c r="T19463">
        <v>19462</v>
      </c>
      <c r="U19463" s="1" t="s">
        <v>178</v>
      </c>
      <c r="V19463" s="1"/>
      <c r="W19463" s="2"/>
      <c r="X19463">
        <v>19462</v>
      </c>
      <c r="Y19463" s="1" t="s">
        <v>179</v>
      </c>
      <c r="Z19463" s="1"/>
      <c r="AA19463" s="2"/>
    </row>
    <row r="19464" spans="8:27">
      <c r="H19464">
        <v>19463</v>
      </c>
      <c r="I19464" s="1" t="s">
        <v>752</v>
      </c>
      <c r="J19464" s="1"/>
      <c r="K19464" s="2"/>
      <c r="L19464">
        <v>19463</v>
      </c>
      <c r="M19464" s="1" t="s">
        <v>753</v>
      </c>
      <c r="N19464" s="1"/>
      <c r="O19464" s="2"/>
      <c r="P19464">
        <v>19463</v>
      </c>
      <c r="Q19464" s="1" t="s">
        <v>754</v>
      </c>
      <c r="R19464" s="1"/>
      <c r="S19464" s="2"/>
      <c r="T19464">
        <v>19463</v>
      </c>
      <c r="U19464" s="1" t="s">
        <v>178</v>
      </c>
      <c r="V19464" s="1"/>
      <c r="W19464" s="2"/>
      <c r="X19464">
        <v>19463</v>
      </c>
      <c r="Y19464" s="1" t="s">
        <v>179</v>
      </c>
      <c r="Z19464" s="1"/>
      <c r="AA19464" s="2"/>
    </row>
    <row r="19465" spans="8:27">
      <c r="H19465">
        <v>19464</v>
      </c>
      <c r="I19465" s="1" t="s">
        <v>752</v>
      </c>
      <c r="J19465" s="1"/>
      <c r="K19465" s="2"/>
      <c r="L19465">
        <v>19464</v>
      </c>
      <c r="M19465" s="1" t="s">
        <v>753</v>
      </c>
      <c r="N19465" s="1"/>
      <c r="O19465" s="2"/>
      <c r="P19465">
        <v>19464</v>
      </c>
      <c r="Q19465" s="1" t="s">
        <v>754</v>
      </c>
      <c r="R19465" s="1"/>
      <c r="S19465" s="2"/>
      <c r="T19465">
        <v>19464</v>
      </c>
      <c r="U19465" s="1" t="s">
        <v>178</v>
      </c>
      <c r="V19465" s="1"/>
      <c r="W19465" s="2"/>
      <c r="X19465">
        <v>19464</v>
      </c>
      <c r="Y19465" s="1" t="s">
        <v>179</v>
      </c>
      <c r="Z19465" s="1"/>
      <c r="AA19465" s="2"/>
    </row>
    <row r="19466" spans="8:27">
      <c r="H19466">
        <v>19465</v>
      </c>
      <c r="I19466" s="1" t="s">
        <v>752</v>
      </c>
      <c r="J19466" s="1"/>
      <c r="K19466" s="2"/>
      <c r="L19466">
        <v>19465</v>
      </c>
      <c r="M19466" s="1" t="s">
        <v>753</v>
      </c>
      <c r="N19466" s="1"/>
      <c r="O19466" s="2"/>
      <c r="P19466">
        <v>19465</v>
      </c>
      <c r="Q19466" s="1" t="s">
        <v>754</v>
      </c>
      <c r="R19466" s="1"/>
      <c r="S19466" s="2"/>
      <c r="T19466">
        <v>19465</v>
      </c>
      <c r="U19466" s="1" t="s">
        <v>178</v>
      </c>
      <c r="V19466" s="1"/>
      <c r="W19466" s="2"/>
      <c r="X19466">
        <v>19465</v>
      </c>
      <c r="Y19466" s="1" t="s">
        <v>179</v>
      </c>
      <c r="Z19466" s="1"/>
      <c r="AA19466" s="2"/>
    </row>
    <row r="19467" spans="8:27">
      <c r="H19467">
        <v>19466</v>
      </c>
      <c r="I19467" s="1" t="s">
        <v>752</v>
      </c>
      <c r="J19467" s="1"/>
      <c r="K19467" s="2"/>
      <c r="L19467">
        <v>19466</v>
      </c>
      <c r="M19467" s="1" t="s">
        <v>753</v>
      </c>
      <c r="N19467" s="1"/>
      <c r="O19467" s="2"/>
      <c r="P19467">
        <v>19466</v>
      </c>
      <c r="Q19467" s="1" t="s">
        <v>754</v>
      </c>
      <c r="R19467" s="1"/>
      <c r="S19467" s="2"/>
      <c r="T19467">
        <v>19466</v>
      </c>
      <c r="U19467" s="1" t="s">
        <v>178</v>
      </c>
      <c r="V19467" s="1"/>
      <c r="W19467" s="2"/>
      <c r="X19467">
        <v>19466</v>
      </c>
      <c r="Y19467" s="1" t="s">
        <v>179</v>
      </c>
      <c r="Z19467" s="1"/>
      <c r="AA19467" s="2"/>
    </row>
    <row r="19468" spans="8:27">
      <c r="H19468">
        <v>19467</v>
      </c>
      <c r="I19468" s="1" t="s">
        <v>752</v>
      </c>
      <c r="J19468" s="1"/>
      <c r="K19468" s="2"/>
      <c r="L19468">
        <v>19467</v>
      </c>
      <c r="M19468" s="1" t="s">
        <v>753</v>
      </c>
      <c r="N19468" s="1"/>
      <c r="O19468" s="2"/>
      <c r="P19468">
        <v>19467</v>
      </c>
      <c r="Q19468" s="1" t="s">
        <v>754</v>
      </c>
      <c r="R19468" s="1"/>
      <c r="S19468" s="2"/>
      <c r="T19468">
        <v>19467</v>
      </c>
      <c r="U19468" s="1" t="s">
        <v>178</v>
      </c>
      <c r="V19468" s="1"/>
      <c r="W19468" s="2"/>
      <c r="X19468">
        <v>19467</v>
      </c>
      <c r="Y19468" s="1" t="s">
        <v>179</v>
      </c>
      <c r="Z19468" s="1"/>
      <c r="AA19468" s="2"/>
    </row>
    <row r="19469" spans="8:27">
      <c r="H19469">
        <v>19468</v>
      </c>
      <c r="I19469" s="1" t="s">
        <v>752</v>
      </c>
      <c r="J19469" s="1"/>
      <c r="K19469" s="2"/>
      <c r="L19469">
        <v>19468</v>
      </c>
      <c r="M19469" s="1" t="s">
        <v>753</v>
      </c>
      <c r="N19469" s="1"/>
      <c r="O19469" s="2"/>
      <c r="P19469">
        <v>19468</v>
      </c>
      <c r="Q19469" s="1" t="s">
        <v>754</v>
      </c>
      <c r="R19469" s="1"/>
      <c r="S19469" s="2"/>
      <c r="T19469">
        <v>19468</v>
      </c>
      <c r="U19469" s="1" t="s">
        <v>178</v>
      </c>
      <c r="V19469" s="1"/>
      <c r="W19469" s="2"/>
      <c r="X19469">
        <v>19468</v>
      </c>
      <c r="Y19469" s="1" t="s">
        <v>179</v>
      </c>
      <c r="Z19469" s="1"/>
      <c r="AA19469" s="2"/>
    </row>
    <row r="19470" spans="8:27">
      <c r="H19470">
        <v>19469</v>
      </c>
      <c r="I19470" s="1" t="s">
        <v>752</v>
      </c>
      <c r="J19470" s="1"/>
      <c r="K19470" s="2"/>
      <c r="L19470">
        <v>19469</v>
      </c>
      <c r="M19470" s="1" t="s">
        <v>753</v>
      </c>
      <c r="N19470" s="1"/>
      <c r="O19470" s="2"/>
      <c r="P19470">
        <v>19469</v>
      </c>
      <c r="Q19470" s="1" t="s">
        <v>754</v>
      </c>
      <c r="R19470" s="1"/>
      <c r="S19470" s="2"/>
      <c r="T19470">
        <v>19469</v>
      </c>
      <c r="U19470" s="1" t="s">
        <v>178</v>
      </c>
      <c r="V19470" s="1"/>
      <c r="W19470" s="2"/>
      <c r="X19470">
        <v>19469</v>
      </c>
      <c r="Y19470" s="1" t="s">
        <v>179</v>
      </c>
      <c r="Z19470" s="1"/>
      <c r="AA19470" s="2"/>
    </row>
    <row r="19471" spans="8:27">
      <c r="H19471">
        <v>19470</v>
      </c>
      <c r="I19471" s="1" t="s">
        <v>752</v>
      </c>
      <c r="J19471" s="1"/>
      <c r="K19471" s="2"/>
      <c r="L19471">
        <v>19470</v>
      </c>
      <c r="M19471" s="1" t="s">
        <v>753</v>
      </c>
      <c r="N19471" s="1"/>
      <c r="O19471" s="2"/>
      <c r="P19471">
        <v>19470</v>
      </c>
      <c r="Q19471" s="1" t="s">
        <v>754</v>
      </c>
      <c r="R19471" s="1"/>
      <c r="S19471" s="2"/>
      <c r="T19471">
        <v>19470</v>
      </c>
      <c r="U19471" s="1" t="s">
        <v>178</v>
      </c>
      <c r="V19471" s="1"/>
      <c r="W19471" s="2"/>
      <c r="X19471">
        <v>19470</v>
      </c>
      <c r="Y19471" s="1" t="s">
        <v>179</v>
      </c>
      <c r="Z19471" s="1"/>
      <c r="AA19471" s="2"/>
    </row>
    <row r="19472" spans="8:27">
      <c r="H19472">
        <v>19471</v>
      </c>
      <c r="I19472" s="1" t="s">
        <v>752</v>
      </c>
      <c r="J19472" s="1"/>
      <c r="K19472" s="2"/>
      <c r="L19472">
        <v>19471</v>
      </c>
      <c r="M19472" s="1" t="s">
        <v>753</v>
      </c>
      <c r="N19472" s="1"/>
      <c r="O19472" s="2"/>
      <c r="P19472">
        <v>19471</v>
      </c>
      <c r="Q19472" s="1" t="s">
        <v>754</v>
      </c>
      <c r="R19472" s="1"/>
      <c r="S19472" s="2"/>
      <c r="T19472">
        <v>19471</v>
      </c>
      <c r="U19472" s="1" t="s">
        <v>178</v>
      </c>
      <c r="V19472" s="1"/>
      <c r="W19472" s="2"/>
      <c r="X19472">
        <v>19471</v>
      </c>
      <c r="Y19472" s="1" t="s">
        <v>179</v>
      </c>
      <c r="Z19472" s="1"/>
      <c r="AA19472" s="2"/>
    </row>
    <row r="19473" spans="8:27">
      <c r="H19473">
        <v>19472</v>
      </c>
      <c r="I19473" s="1" t="s">
        <v>752</v>
      </c>
      <c r="J19473" s="1"/>
      <c r="K19473" s="2"/>
      <c r="L19473">
        <v>19472</v>
      </c>
      <c r="M19473" s="1" t="s">
        <v>753</v>
      </c>
      <c r="N19473" s="1"/>
      <c r="O19473" s="2"/>
      <c r="P19473">
        <v>19472</v>
      </c>
      <c r="Q19473" s="1" t="s">
        <v>754</v>
      </c>
      <c r="R19473" s="1"/>
      <c r="S19473" s="2"/>
      <c r="T19473">
        <v>19472</v>
      </c>
      <c r="U19473" s="1" t="s">
        <v>178</v>
      </c>
      <c r="V19473" s="1"/>
      <c r="W19473" s="2"/>
      <c r="X19473">
        <v>19472</v>
      </c>
      <c r="Y19473" s="1" t="s">
        <v>179</v>
      </c>
      <c r="Z19473" s="1"/>
      <c r="AA19473" s="2"/>
    </row>
    <row r="19474" spans="8:27">
      <c r="H19474">
        <v>19473</v>
      </c>
      <c r="I19474" s="1" t="s">
        <v>752</v>
      </c>
      <c r="J19474" s="1"/>
      <c r="K19474" s="2"/>
      <c r="L19474">
        <v>19473</v>
      </c>
      <c r="M19474" s="1" t="s">
        <v>753</v>
      </c>
      <c r="N19474" s="1"/>
      <c r="O19474" s="2"/>
      <c r="P19474">
        <v>19473</v>
      </c>
      <c r="Q19474" s="1" t="s">
        <v>754</v>
      </c>
      <c r="R19474" s="1"/>
      <c r="S19474" s="2"/>
      <c r="T19474">
        <v>19473</v>
      </c>
      <c r="U19474" s="1" t="s">
        <v>178</v>
      </c>
      <c r="V19474" s="1"/>
      <c r="W19474" s="2"/>
      <c r="X19474">
        <v>19473</v>
      </c>
      <c r="Y19474" s="1" t="s">
        <v>179</v>
      </c>
      <c r="Z19474" s="1"/>
      <c r="AA19474" s="2"/>
    </row>
    <row r="19475" spans="8:27">
      <c r="H19475">
        <v>19474</v>
      </c>
      <c r="I19475" s="1" t="s">
        <v>752</v>
      </c>
      <c r="J19475" s="1"/>
      <c r="K19475" s="2"/>
      <c r="L19475">
        <v>19474</v>
      </c>
      <c r="M19475" s="1" t="s">
        <v>753</v>
      </c>
      <c r="N19475" s="1"/>
      <c r="O19475" s="2"/>
      <c r="P19475">
        <v>19474</v>
      </c>
      <c r="Q19475" s="1" t="s">
        <v>754</v>
      </c>
      <c r="R19475" s="1"/>
      <c r="S19475" s="2"/>
      <c r="T19475">
        <v>19474</v>
      </c>
      <c r="U19475" s="1" t="s">
        <v>178</v>
      </c>
      <c r="V19475" s="1"/>
      <c r="W19475" s="2"/>
      <c r="X19475">
        <v>19474</v>
      </c>
      <c r="Y19475" s="1" t="s">
        <v>179</v>
      </c>
      <c r="Z19475" s="1"/>
      <c r="AA19475" s="2"/>
    </row>
    <row r="19476" spans="8:27">
      <c r="H19476">
        <v>19475</v>
      </c>
      <c r="I19476" s="1" t="s">
        <v>752</v>
      </c>
      <c r="J19476" s="1"/>
      <c r="K19476" s="2"/>
      <c r="L19476">
        <v>19475</v>
      </c>
      <c r="M19476" s="1" t="s">
        <v>753</v>
      </c>
      <c r="N19476" s="1"/>
      <c r="O19476" s="2"/>
      <c r="P19476">
        <v>19475</v>
      </c>
      <c r="Q19476" s="1" t="s">
        <v>754</v>
      </c>
      <c r="R19476" s="1"/>
      <c r="S19476" s="2"/>
      <c r="T19476">
        <v>19475</v>
      </c>
      <c r="U19476" s="1" t="s">
        <v>178</v>
      </c>
      <c r="V19476" s="1"/>
      <c r="W19476" s="2"/>
      <c r="X19476">
        <v>19475</v>
      </c>
      <c r="Y19476" s="1" t="s">
        <v>179</v>
      </c>
      <c r="Z19476" s="1"/>
      <c r="AA19476" s="2"/>
    </row>
    <row r="19477" spans="8:27">
      <c r="H19477">
        <v>19476</v>
      </c>
      <c r="I19477" s="1" t="s">
        <v>752</v>
      </c>
      <c r="J19477" s="1"/>
      <c r="K19477" s="2"/>
      <c r="L19477">
        <v>19476</v>
      </c>
      <c r="M19477" s="1" t="s">
        <v>753</v>
      </c>
      <c r="N19477" s="1"/>
      <c r="O19477" s="2"/>
      <c r="P19477">
        <v>19476</v>
      </c>
      <c r="Q19477" s="1" t="s">
        <v>754</v>
      </c>
      <c r="R19477" s="1"/>
      <c r="S19477" s="2"/>
      <c r="T19477">
        <v>19476</v>
      </c>
      <c r="U19477" s="1" t="s">
        <v>178</v>
      </c>
      <c r="V19477" s="1"/>
      <c r="W19477" s="2"/>
      <c r="X19477">
        <v>19476</v>
      </c>
      <c r="Y19477" s="1" t="s">
        <v>179</v>
      </c>
      <c r="Z19477" s="1"/>
      <c r="AA19477" s="2"/>
    </row>
    <row r="19478" spans="8:27">
      <c r="H19478">
        <v>19477</v>
      </c>
      <c r="I19478" s="1" t="s">
        <v>752</v>
      </c>
      <c r="J19478" s="1"/>
      <c r="K19478" s="2"/>
      <c r="L19478">
        <v>19477</v>
      </c>
      <c r="M19478" s="1" t="s">
        <v>753</v>
      </c>
      <c r="N19478" s="1"/>
      <c r="O19478" s="2"/>
      <c r="P19478">
        <v>19477</v>
      </c>
      <c r="Q19478" s="1" t="s">
        <v>754</v>
      </c>
      <c r="R19478" s="1"/>
      <c r="S19478" s="2"/>
      <c r="T19478">
        <v>19477</v>
      </c>
      <c r="U19478" s="1" t="s">
        <v>178</v>
      </c>
      <c r="V19478" s="1"/>
      <c r="W19478" s="2"/>
      <c r="X19478">
        <v>19477</v>
      </c>
      <c r="Y19478" s="1" t="s">
        <v>179</v>
      </c>
      <c r="Z19478" s="1"/>
      <c r="AA19478" s="2"/>
    </row>
    <row r="19479" spans="8:27">
      <c r="H19479">
        <v>19478</v>
      </c>
      <c r="I19479" s="1" t="s">
        <v>752</v>
      </c>
      <c r="J19479" s="1"/>
      <c r="K19479" s="2"/>
      <c r="L19479">
        <v>19478</v>
      </c>
      <c r="M19479" s="1" t="s">
        <v>753</v>
      </c>
      <c r="N19479" s="1"/>
      <c r="O19479" s="2"/>
      <c r="P19479">
        <v>19478</v>
      </c>
      <c r="Q19479" s="1" t="s">
        <v>754</v>
      </c>
      <c r="R19479" s="1"/>
      <c r="S19479" s="2"/>
      <c r="T19479">
        <v>19478</v>
      </c>
      <c r="U19479" s="1" t="s">
        <v>178</v>
      </c>
      <c r="V19479" s="1"/>
      <c r="W19479" s="2"/>
      <c r="X19479">
        <v>19478</v>
      </c>
      <c r="Y19479" s="1" t="s">
        <v>179</v>
      </c>
      <c r="Z19479" s="1"/>
      <c r="AA19479" s="2"/>
    </row>
    <row r="19480" spans="8:27">
      <c r="H19480">
        <v>19479</v>
      </c>
      <c r="I19480" s="1" t="s">
        <v>752</v>
      </c>
      <c r="J19480" s="1"/>
      <c r="K19480" s="2"/>
      <c r="L19480">
        <v>19479</v>
      </c>
      <c r="M19480" s="1" t="s">
        <v>753</v>
      </c>
      <c r="N19480" s="1"/>
      <c r="O19480" s="2"/>
      <c r="P19480">
        <v>19479</v>
      </c>
      <c r="Q19480" s="1" t="s">
        <v>754</v>
      </c>
      <c r="R19480" s="1"/>
      <c r="S19480" s="2"/>
      <c r="T19480">
        <v>19479</v>
      </c>
      <c r="U19480" s="1" t="s">
        <v>178</v>
      </c>
      <c r="V19480" s="1"/>
      <c r="W19480" s="2"/>
      <c r="X19480">
        <v>19479</v>
      </c>
      <c r="Y19480" s="1" t="s">
        <v>179</v>
      </c>
      <c r="Z19480" s="1"/>
      <c r="AA19480" s="2"/>
    </row>
    <row r="19481" spans="8:27">
      <c r="H19481">
        <v>19480</v>
      </c>
      <c r="I19481" s="1" t="s">
        <v>752</v>
      </c>
      <c r="J19481" s="1"/>
      <c r="K19481" s="2"/>
      <c r="L19481">
        <v>19480</v>
      </c>
      <c r="M19481" s="1" t="s">
        <v>753</v>
      </c>
      <c r="N19481" s="1"/>
      <c r="O19481" s="2"/>
      <c r="P19481">
        <v>19480</v>
      </c>
      <c r="Q19481" s="1" t="s">
        <v>754</v>
      </c>
      <c r="R19481" s="1"/>
      <c r="S19481" s="2"/>
      <c r="T19481">
        <v>19480</v>
      </c>
      <c r="U19481" s="1" t="s">
        <v>178</v>
      </c>
      <c r="V19481" s="1"/>
      <c r="W19481" s="2"/>
      <c r="X19481">
        <v>19480</v>
      </c>
      <c r="Y19481" s="1" t="s">
        <v>179</v>
      </c>
      <c r="Z19481" s="1"/>
      <c r="AA19481" s="2"/>
    </row>
    <row r="19482" spans="8:27">
      <c r="H19482">
        <v>19481</v>
      </c>
      <c r="I19482" s="1" t="s">
        <v>752</v>
      </c>
      <c r="J19482" s="1"/>
      <c r="K19482" s="2"/>
      <c r="L19482">
        <v>19481</v>
      </c>
      <c r="M19482" s="1" t="s">
        <v>753</v>
      </c>
      <c r="N19482" s="1"/>
      <c r="O19482" s="2"/>
      <c r="P19482">
        <v>19481</v>
      </c>
      <c r="Q19482" s="1" t="s">
        <v>754</v>
      </c>
      <c r="R19482" s="1"/>
      <c r="S19482" s="2"/>
      <c r="T19482">
        <v>19481</v>
      </c>
      <c r="U19482" s="1" t="s">
        <v>178</v>
      </c>
      <c r="V19482" s="1"/>
      <c r="W19482" s="2"/>
      <c r="X19482">
        <v>19481</v>
      </c>
      <c r="Y19482" s="1" t="s">
        <v>179</v>
      </c>
      <c r="Z19482" s="1"/>
      <c r="AA19482" s="2"/>
    </row>
    <row r="19483" spans="8:27">
      <c r="H19483">
        <v>19482</v>
      </c>
      <c r="I19483" s="1" t="s">
        <v>752</v>
      </c>
      <c r="J19483" s="1"/>
      <c r="K19483" s="2"/>
      <c r="L19483">
        <v>19482</v>
      </c>
      <c r="M19483" s="1" t="s">
        <v>753</v>
      </c>
      <c r="N19483" s="1"/>
      <c r="O19483" s="2"/>
      <c r="P19483">
        <v>19482</v>
      </c>
      <c r="Q19483" s="1" t="s">
        <v>754</v>
      </c>
      <c r="R19483" s="1"/>
      <c r="S19483" s="2"/>
      <c r="T19483">
        <v>19482</v>
      </c>
      <c r="U19483" s="1" t="s">
        <v>178</v>
      </c>
      <c r="V19483" s="1"/>
      <c r="W19483" s="2"/>
      <c r="X19483">
        <v>19482</v>
      </c>
      <c r="Y19483" s="1" t="s">
        <v>179</v>
      </c>
      <c r="Z19483" s="1"/>
      <c r="AA19483" s="2"/>
    </row>
    <row r="19484" spans="8:27">
      <c r="H19484">
        <v>19483</v>
      </c>
      <c r="I19484" s="1" t="s">
        <v>752</v>
      </c>
      <c r="J19484" s="1"/>
      <c r="K19484" s="2"/>
      <c r="L19484">
        <v>19483</v>
      </c>
      <c r="M19484" s="1" t="s">
        <v>753</v>
      </c>
      <c r="N19484" s="1"/>
      <c r="O19484" s="2"/>
      <c r="P19484">
        <v>19483</v>
      </c>
      <c r="Q19484" s="1" t="s">
        <v>754</v>
      </c>
      <c r="R19484" s="1"/>
      <c r="S19484" s="2"/>
      <c r="T19484">
        <v>19483</v>
      </c>
      <c r="U19484" s="1" t="s">
        <v>178</v>
      </c>
      <c r="V19484" s="1"/>
      <c r="W19484" s="2"/>
      <c r="X19484">
        <v>19483</v>
      </c>
      <c r="Y19484" s="1" t="s">
        <v>179</v>
      </c>
      <c r="Z19484" s="1"/>
      <c r="AA19484" s="2"/>
    </row>
    <row r="19485" spans="8:27">
      <c r="H19485">
        <v>19484</v>
      </c>
      <c r="I19485" s="1" t="s">
        <v>752</v>
      </c>
      <c r="J19485" s="1"/>
      <c r="K19485" s="2"/>
      <c r="L19485">
        <v>19484</v>
      </c>
      <c r="M19485" s="1" t="s">
        <v>753</v>
      </c>
      <c r="N19485" s="1"/>
      <c r="O19485" s="2"/>
      <c r="P19485">
        <v>19484</v>
      </c>
      <c r="Q19485" s="1" t="s">
        <v>754</v>
      </c>
      <c r="R19485" s="1"/>
      <c r="S19485" s="2"/>
      <c r="T19485">
        <v>19484</v>
      </c>
      <c r="U19485" s="1" t="s">
        <v>178</v>
      </c>
      <c r="V19485" s="1"/>
      <c r="W19485" s="2"/>
      <c r="X19485">
        <v>19484</v>
      </c>
      <c r="Y19485" s="1" t="s">
        <v>179</v>
      </c>
      <c r="Z19485" s="1"/>
      <c r="AA19485" s="2"/>
    </row>
    <row r="19486" spans="8:27">
      <c r="H19486">
        <v>19485</v>
      </c>
      <c r="I19486" s="1" t="s">
        <v>752</v>
      </c>
      <c r="J19486" s="1"/>
      <c r="K19486" s="2"/>
      <c r="L19486">
        <v>19485</v>
      </c>
      <c r="M19486" s="1" t="s">
        <v>753</v>
      </c>
      <c r="N19486" s="1"/>
      <c r="O19486" s="2"/>
      <c r="P19486">
        <v>19485</v>
      </c>
      <c r="Q19486" s="1" t="s">
        <v>754</v>
      </c>
      <c r="R19486" s="1"/>
      <c r="S19486" s="2"/>
      <c r="T19486">
        <v>19485</v>
      </c>
      <c r="U19486" s="1" t="s">
        <v>178</v>
      </c>
      <c r="V19486" s="1"/>
      <c r="W19486" s="2"/>
      <c r="X19486">
        <v>19485</v>
      </c>
      <c r="Y19486" s="1" t="s">
        <v>179</v>
      </c>
      <c r="Z19486" s="1"/>
      <c r="AA19486" s="2"/>
    </row>
    <row r="19487" spans="8:27">
      <c r="H19487">
        <v>19486</v>
      </c>
      <c r="I19487" s="1" t="s">
        <v>752</v>
      </c>
      <c r="J19487" s="1"/>
      <c r="K19487" s="2"/>
      <c r="L19487">
        <v>19486</v>
      </c>
      <c r="M19487" s="1" t="s">
        <v>753</v>
      </c>
      <c r="N19487" s="1"/>
      <c r="O19487" s="2"/>
      <c r="P19487">
        <v>19486</v>
      </c>
      <c r="Q19487" s="1" t="s">
        <v>754</v>
      </c>
      <c r="R19487" s="1"/>
      <c r="S19487" s="2"/>
      <c r="T19487">
        <v>19486</v>
      </c>
      <c r="U19487" s="1" t="s">
        <v>178</v>
      </c>
      <c r="V19487" s="1"/>
      <c r="W19487" s="2"/>
      <c r="X19487">
        <v>19486</v>
      </c>
      <c r="Y19487" s="1" t="s">
        <v>179</v>
      </c>
      <c r="Z19487" s="1"/>
      <c r="AA19487" s="2"/>
    </row>
    <row r="19488" spans="8:27">
      <c r="H19488">
        <v>19487</v>
      </c>
      <c r="I19488" s="1" t="s">
        <v>752</v>
      </c>
      <c r="J19488" s="1"/>
      <c r="K19488" s="2"/>
      <c r="L19488">
        <v>19487</v>
      </c>
      <c r="M19488" s="1" t="s">
        <v>753</v>
      </c>
      <c r="N19488" s="1"/>
      <c r="O19488" s="2"/>
      <c r="P19488">
        <v>19487</v>
      </c>
      <c r="Q19488" s="1" t="s">
        <v>754</v>
      </c>
      <c r="R19488" s="1"/>
      <c r="S19488" s="2"/>
      <c r="T19488">
        <v>19487</v>
      </c>
      <c r="U19488" s="1" t="s">
        <v>178</v>
      </c>
      <c r="V19488" s="1"/>
      <c r="W19488" s="2"/>
      <c r="X19488">
        <v>19487</v>
      </c>
      <c r="Y19488" s="1" t="s">
        <v>179</v>
      </c>
      <c r="Z19488" s="1"/>
      <c r="AA19488" s="2"/>
    </row>
    <row r="19489" spans="8:27">
      <c r="H19489">
        <v>19488</v>
      </c>
      <c r="I19489" s="1" t="s">
        <v>752</v>
      </c>
      <c r="J19489" s="1"/>
      <c r="K19489" s="2"/>
      <c r="L19489">
        <v>19488</v>
      </c>
      <c r="M19489" s="1" t="s">
        <v>753</v>
      </c>
      <c r="N19489" s="1"/>
      <c r="O19489" s="2"/>
      <c r="P19489">
        <v>19488</v>
      </c>
      <c r="Q19489" s="1" t="s">
        <v>754</v>
      </c>
      <c r="R19489" s="1"/>
      <c r="S19489" s="2"/>
      <c r="T19489">
        <v>19488</v>
      </c>
      <c r="U19489" s="1" t="s">
        <v>178</v>
      </c>
      <c r="V19489" s="1"/>
      <c r="W19489" s="2"/>
      <c r="X19489">
        <v>19488</v>
      </c>
      <c r="Y19489" s="1" t="s">
        <v>179</v>
      </c>
      <c r="Z19489" s="1"/>
      <c r="AA19489" s="2"/>
    </row>
    <row r="19490" spans="8:27">
      <c r="H19490">
        <v>19489</v>
      </c>
      <c r="I19490" s="1" t="s">
        <v>752</v>
      </c>
      <c r="J19490" s="1"/>
      <c r="K19490" s="2"/>
      <c r="L19490">
        <v>19489</v>
      </c>
      <c r="M19490" s="1" t="s">
        <v>753</v>
      </c>
      <c r="N19490" s="1"/>
      <c r="O19490" s="2"/>
      <c r="P19490">
        <v>19489</v>
      </c>
      <c r="Q19490" s="1" t="s">
        <v>754</v>
      </c>
      <c r="R19490" s="1"/>
      <c r="S19490" s="2"/>
      <c r="T19490">
        <v>19489</v>
      </c>
      <c r="U19490" s="1" t="s">
        <v>178</v>
      </c>
      <c r="V19490" s="1"/>
      <c r="W19490" s="2"/>
      <c r="X19490">
        <v>19489</v>
      </c>
      <c r="Y19490" s="1" t="s">
        <v>179</v>
      </c>
      <c r="Z19490" s="1"/>
      <c r="AA19490" s="2"/>
    </row>
    <row r="19491" spans="8:27">
      <c r="H19491">
        <v>19490</v>
      </c>
      <c r="I19491" s="1" t="s">
        <v>752</v>
      </c>
      <c r="J19491" s="1"/>
      <c r="K19491" s="2"/>
      <c r="L19491">
        <v>19490</v>
      </c>
      <c r="M19491" s="1" t="s">
        <v>753</v>
      </c>
      <c r="N19491" s="1"/>
      <c r="O19491" s="2"/>
      <c r="P19491">
        <v>19490</v>
      </c>
      <c r="Q19491" s="1" t="s">
        <v>754</v>
      </c>
      <c r="R19491" s="1"/>
      <c r="S19491" s="2"/>
      <c r="T19491">
        <v>19490</v>
      </c>
      <c r="U19491" s="1" t="s">
        <v>178</v>
      </c>
      <c r="V19491" s="1"/>
      <c r="W19491" s="2"/>
      <c r="X19491">
        <v>19490</v>
      </c>
      <c r="Y19491" s="1" t="s">
        <v>179</v>
      </c>
      <c r="Z19491" s="1"/>
      <c r="AA19491" s="2"/>
    </row>
    <row r="19492" spans="8:27">
      <c r="H19492">
        <v>19491</v>
      </c>
      <c r="I19492" s="1" t="s">
        <v>752</v>
      </c>
      <c r="J19492" s="1"/>
      <c r="K19492" s="2"/>
      <c r="L19492">
        <v>19491</v>
      </c>
      <c r="M19492" s="1" t="s">
        <v>753</v>
      </c>
      <c r="N19492" s="1"/>
      <c r="O19492" s="2"/>
      <c r="P19492">
        <v>19491</v>
      </c>
      <c r="Q19492" s="1" t="s">
        <v>754</v>
      </c>
      <c r="R19492" s="1"/>
      <c r="S19492" s="2"/>
      <c r="T19492">
        <v>19491</v>
      </c>
      <c r="U19492" s="1" t="s">
        <v>178</v>
      </c>
      <c r="V19492" s="1"/>
      <c r="W19492" s="2"/>
      <c r="X19492">
        <v>19491</v>
      </c>
      <c r="Y19492" s="1" t="s">
        <v>179</v>
      </c>
      <c r="Z19492" s="1"/>
      <c r="AA19492" s="2"/>
    </row>
    <row r="19493" spans="8:27">
      <c r="H19493">
        <v>19492</v>
      </c>
      <c r="I19493" s="1" t="s">
        <v>752</v>
      </c>
      <c r="J19493" s="1"/>
      <c r="K19493" s="2"/>
      <c r="L19493">
        <v>19492</v>
      </c>
      <c r="M19493" s="1" t="s">
        <v>753</v>
      </c>
      <c r="N19493" s="1"/>
      <c r="O19493" s="2"/>
      <c r="P19493">
        <v>19492</v>
      </c>
      <c r="Q19493" s="1" t="s">
        <v>754</v>
      </c>
      <c r="R19493" s="1"/>
      <c r="S19493" s="2"/>
      <c r="T19493">
        <v>19492</v>
      </c>
      <c r="U19493" s="1" t="s">
        <v>178</v>
      </c>
      <c r="V19493" s="1"/>
      <c r="W19493" s="2"/>
      <c r="X19493">
        <v>19492</v>
      </c>
      <c r="Y19493" s="1" t="s">
        <v>179</v>
      </c>
      <c r="Z19493" s="1"/>
      <c r="AA19493" s="2"/>
    </row>
    <row r="19494" spans="8:27">
      <c r="H19494">
        <v>19493</v>
      </c>
      <c r="I19494" s="1" t="s">
        <v>752</v>
      </c>
      <c r="J19494" s="1"/>
      <c r="K19494" s="2"/>
      <c r="L19494">
        <v>19493</v>
      </c>
      <c r="M19494" s="1" t="s">
        <v>753</v>
      </c>
      <c r="N19494" s="1"/>
      <c r="O19494" s="2"/>
      <c r="P19494">
        <v>19493</v>
      </c>
      <c r="Q19494" s="1" t="s">
        <v>754</v>
      </c>
      <c r="R19494" s="1"/>
      <c r="S19494" s="2"/>
      <c r="T19494">
        <v>19493</v>
      </c>
      <c r="U19494" s="1" t="s">
        <v>178</v>
      </c>
      <c r="V19494" s="1"/>
      <c r="W19494" s="2"/>
      <c r="X19494">
        <v>19493</v>
      </c>
      <c r="Y19494" s="1" t="s">
        <v>179</v>
      </c>
      <c r="Z19494" s="1"/>
      <c r="AA19494" s="2"/>
    </row>
    <row r="19495" spans="8:27">
      <c r="H19495">
        <v>19494</v>
      </c>
      <c r="I19495" s="1" t="s">
        <v>752</v>
      </c>
      <c r="J19495" s="1"/>
      <c r="K19495" s="2"/>
      <c r="L19495">
        <v>19494</v>
      </c>
      <c r="M19495" s="1" t="s">
        <v>753</v>
      </c>
      <c r="N19495" s="1"/>
      <c r="O19495" s="2"/>
      <c r="P19495">
        <v>19494</v>
      </c>
      <c r="Q19495" s="1" t="s">
        <v>754</v>
      </c>
      <c r="R19495" s="1"/>
      <c r="S19495" s="2"/>
      <c r="T19495">
        <v>19494</v>
      </c>
      <c r="U19495" s="1" t="s">
        <v>178</v>
      </c>
      <c r="V19495" s="1"/>
      <c r="W19495" s="2"/>
      <c r="X19495">
        <v>19494</v>
      </c>
      <c r="Y19495" s="1" t="s">
        <v>179</v>
      </c>
      <c r="Z19495" s="1"/>
      <c r="AA19495" s="2"/>
    </row>
    <row r="19496" spans="8:27">
      <c r="H19496">
        <v>19495</v>
      </c>
      <c r="I19496" s="1" t="s">
        <v>752</v>
      </c>
      <c r="J19496" s="1"/>
      <c r="K19496" s="2"/>
      <c r="L19496">
        <v>19495</v>
      </c>
      <c r="M19496" s="1" t="s">
        <v>753</v>
      </c>
      <c r="N19496" s="1"/>
      <c r="O19496" s="2"/>
      <c r="P19496">
        <v>19495</v>
      </c>
      <c r="Q19496" s="1" t="s">
        <v>754</v>
      </c>
      <c r="R19496" s="1"/>
      <c r="S19496" s="2"/>
      <c r="T19496">
        <v>19495</v>
      </c>
      <c r="U19496" s="1" t="s">
        <v>178</v>
      </c>
      <c r="V19496" s="1"/>
      <c r="W19496" s="2"/>
      <c r="X19496">
        <v>19495</v>
      </c>
      <c r="Y19496" s="1" t="s">
        <v>179</v>
      </c>
      <c r="Z19496" s="1"/>
      <c r="AA19496" s="2"/>
    </row>
    <row r="19497" spans="8:27">
      <c r="H19497">
        <v>19496</v>
      </c>
      <c r="I19497" s="1" t="s">
        <v>752</v>
      </c>
      <c r="J19497" s="1"/>
      <c r="K19497" s="2"/>
      <c r="L19497">
        <v>19496</v>
      </c>
      <c r="M19497" s="1" t="s">
        <v>753</v>
      </c>
      <c r="N19497" s="1"/>
      <c r="O19497" s="2"/>
      <c r="P19497">
        <v>19496</v>
      </c>
      <c r="Q19497" s="1" t="s">
        <v>754</v>
      </c>
      <c r="R19497" s="1"/>
      <c r="S19497" s="2"/>
      <c r="T19497">
        <v>19496</v>
      </c>
      <c r="U19497" s="1" t="s">
        <v>178</v>
      </c>
      <c r="V19497" s="1"/>
      <c r="W19497" s="2"/>
      <c r="X19497">
        <v>19496</v>
      </c>
      <c r="Y19497" s="1" t="s">
        <v>179</v>
      </c>
      <c r="Z19497" s="1"/>
      <c r="AA19497" s="2"/>
    </row>
    <row r="19498" spans="8:27">
      <c r="H19498">
        <v>19497</v>
      </c>
      <c r="I19498" s="1" t="s">
        <v>752</v>
      </c>
      <c r="J19498" s="1"/>
      <c r="K19498" s="2"/>
      <c r="L19498">
        <v>19497</v>
      </c>
      <c r="M19498" s="1" t="s">
        <v>753</v>
      </c>
      <c r="N19498" s="1"/>
      <c r="O19498" s="2"/>
      <c r="P19498">
        <v>19497</v>
      </c>
      <c r="Q19498" s="1" t="s">
        <v>754</v>
      </c>
      <c r="R19498" s="1"/>
      <c r="S19498" s="2"/>
      <c r="T19498">
        <v>19497</v>
      </c>
      <c r="U19498" s="1" t="s">
        <v>178</v>
      </c>
      <c r="V19498" s="1"/>
      <c r="W19498" s="2"/>
      <c r="X19498">
        <v>19497</v>
      </c>
      <c r="Y19498" s="1" t="s">
        <v>179</v>
      </c>
      <c r="Z19498" s="1"/>
      <c r="AA19498" s="2"/>
    </row>
    <row r="19499" spans="8:27">
      <c r="H19499">
        <v>19498</v>
      </c>
      <c r="I19499" s="1" t="s">
        <v>752</v>
      </c>
      <c r="J19499" s="1"/>
      <c r="K19499" s="2"/>
      <c r="L19499">
        <v>19498</v>
      </c>
      <c r="M19499" s="1" t="s">
        <v>753</v>
      </c>
      <c r="N19499" s="1"/>
      <c r="O19499" s="2"/>
      <c r="P19499">
        <v>19498</v>
      </c>
      <c r="Q19499" s="1" t="s">
        <v>754</v>
      </c>
      <c r="R19499" s="1"/>
      <c r="S19499" s="2"/>
      <c r="T19499">
        <v>19498</v>
      </c>
      <c r="U19499" s="1" t="s">
        <v>178</v>
      </c>
      <c r="V19499" s="1"/>
      <c r="W19499" s="2"/>
      <c r="X19499">
        <v>19498</v>
      </c>
      <c r="Y19499" s="1" t="s">
        <v>179</v>
      </c>
      <c r="Z19499" s="1"/>
      <c r="AA19499" s="2"/>
    </row>
    <row r="19500" spans="8:27">
      <c r="H19500">
        <v>19499</v>
      </c>
      <c r="I19500" s="1" t="s">
        <v>752</v>
      </c>
      <c r="J19500" s="1"/>
      <c r="K19500" s="2"/>
      <c r="L19500">
        <v>19499</v>
      </c>
      <c r="M19500" s="1" t="s">
        <v>753</v>
      </c>
      <c r="N19500" s="1"/>
      <c r="O19500" s="2"/>
      <c r="P19500">
        <v>19499</v>
      </c>
      <c r="Q19500" s="1" t="s">
        <v>754</v>
      </c>
      <c r="R19500" s="1"/>
      <c r="S19500" s="2"/>
      <c r="T19500">
        <v>19499</v>
      </c>
      <c r="U19500" s="1" t="s">
        <v>178</v>
      </c>
      <c r="V19500" s="1"/>
      <c r="W19500" s="2"/>
      <c r="X19500">
        <v>19499</v>
      </c>
      <c r="Y19500" s="1" t="s">
        <v>179</v>
      </c>
      <c r="Z19500" s="1"/>
      <c r="AA19500" s="2"/>
    </row>
    <row r="19501" spans="8:27">
      <c r="H19501">
        <v>19500</v>
      </c>
      <c r="I19501" s="1" t="s">
        <v>752</v>
      </c>
      <c r="J19501" s="1"/>
      <c r="K19501" s="2"/>
      <c r="L19501">
        <v>19500</v>
      </c>
      <c r="M19501" s="1" t="s">
        <v>753</v>
      </c>
      <c r="N19501" s="1"/>
      <c r="O19501" s="2"/>
      <c r="P19501">
        <v>19500</v>
      </c>
      <c r="Q19501" s="1" t="s">
        <v>754</v>
      </c>
      <c r="R19501" s="1"/>
      <c r="S19501" s="2"/>
      <c r="T19501">
        <v>19500</v>
      </c>
      <c r="U19501" s="1" t="s">
        <v>178</v>
      </c>
      <c r="V19501" s="1"/>
      <c r="W19501" s="2"/>
      <c r="X19501">
        <v>19500</v>
      </c>
      <c r="Y19501" s="1" t="s">
        <v>179</v>
      </c>
      <c r="Z19501" s="1"/>
      <c r="AA19501" s="2"/>
    </row>
    <row r="19502" spans="8:27">
      <c r="H19502">
        <v>19501</v>
      </c>
      <c r="I19502" s="1" t="s">
        <v>752</v>
      </c>
      <c r="J19502" s="1"/>
      <c r="K19502" s="2"/>
      <c r="L19502">
        <v>19501</v>
      </c>
      <c r="M19502" s="1" t="s">
        <v>753</v>
      </c>
      <c r="N19502" s="1"/>
      <c r="O19502" s="2"/>
      <c r="P19502">
        <v>19501</v>
      </c>
      <c r="Q19502" s="1" t="s">
        <v>754</v>
      </c>
      <c r="R19502" s="1"/>
      <c r="S19502" s="2"/>
      <c r="T19502">
        <v>19501</v>
      </c>
      <c r="U19502" s="1" t="s">
        <v>178</v>
      </c>
      <c r="V19502" s="1"/>
      <c r="W19502" s="2"/>
      <c r="X19502">
        <v>19501</v>
      </c>
      <c r="Y19502" s="1" t="s">
        <v>179</v>
      </c>
      <c r="Z19502" s="1"/>
      <c r="AA19502" s="2"/>
    </row>
    <row r="19503" spans="8:27">
      <c r="H19503">
        <v>19502</v>
      </c>
      <c r="I19503" s="1" t="s">
        <v>752</v>
      </c>
      <c r="J19503" s="1"/>
      <c r="K19503" s="2"/>
      <c r="L19503">
        <v>19502</v>
      </c>
      <c r="M19503" s="1" t="s">
        <v>753</v>
      </c>
      <c r="N19503" s="1"/>
      <c r="O19503" s="2"/>
      <c r="P19503">
        <v>19502</v>
      </c>
      <c r="Q19503" s="1" t="s">
        <v>754</v>
      </c>
      <c r="R19503" s="1"/>
      <c r="S19503" s="2"/>
      <c r="T19503">
        <v>19502</v>
      </c>
      <c r="U19503" s="1" t="s">
        <v>178</v>
      </c>
      <c r="V19503" s="1"/>
      <c r="W19503" s="2"/>
      <c r="X19503">
        <v>19502</v>
      </c>
      <c r="Y19503" s="1" t="s">
        <v>179</v>
      </c>
      <c r="Z19503" s="1"/>
      <c r="AA19503" s="2"/>
    </row>
    <row r="19504" spans="8:27">
      <c r="H19504">
        <v>19503</v>
      </c>
      <c r="I19504" s="1" t="s">
        <v>752</v>
      </c>
      <c r="J19504" s="1"/>
      <c r="K19504" s="2"/>
      <c r="L19504">
        <v>19503</v>
      </c>
      <c r="M19504" s="1" t="s">
        <v>753</v>
      </c>
      <c r="N19504" s="1"/>
      <c r="O19504" s="2"/>
      <c r="P19504">
        <v>19503</v>
      </c>
      <c r="Q19504" s="1" t="s">
        <v>754</v>
      </c>
      <c r="R19504" s="1"/>
      <c r="S19504" s="2"/>
      <c r="T19504">
        <v>19503</v>
      </c>
      <c r="U19504" s="1" t="s">
        <v>178</v>
      </c>
      <c r="V19504" s="1"/>
      <c r="W19504" s="2"/>
      <c r="X19504">
        <v>19503</v>
      </c>
      <c r="Y19504" s="1" t="s">
        <v>179</v>
      </c>
      <c r="Z19504" s="1"/>
      <c r="AA19504" s="2"/>
    </row>
    <row r="19505" spans="8:27">
      <c r="H19505">
        <v>19504</v>
      </c>
      <c r="I19505" s="1" t="s">
        <v>752</v>
      </c>
      <c r="J19505" s="1"/>
      <c r="K19505" s="2"/>
      <c r="L19505">
        <v>19504</v>
      </c>
      <c r="M19505" s="1" t="s">
        <v>753</v>
      </c>
      <c r="N19505" s="1"/>
      <c r="O19505" s="2"/>
      <c r="P19505">
        <v>19504</v>
      </c>
      <c r="Q19505" s="1" t="s">
        <v>754</v>
      </c>
      <c r="R19505" s="1"/>
      <c r="S19505" s="2"/>
      <c r="T19505">
        <v>19504</v>
      </c>
      <c r="U19505" s="1" t="s">
        <v>178</v>
      </c>
      <c r="V19505" s="1"/>
      <c r="W19505" s="2"/>
      <c r="X19505">
        <v>19504</v>
      </c>
      <c r="Y19505" s="1" t="s">
        <v>179</v>
      </c>
      <c r="Z19505" s="1"/>
      <c r="AA19505" s="2"/>
    </row>
    <row r="19506" spans="8:27">
      <c r="H19506">
        <v>19505</v>
      </c>
      <c r="I19506" s="1" t="s">
        <v>752</v>
      </c>
      <c r="J19506" s="1"/>
      <c r="K19506" s="2"/>
      <c r="L19506">
        <v>19505</v>
      </c>
      <c r="M19506" s="1" t="s">
        <v>753</v>
      </c>
      <c r="N19506" s="1"/>
      <c r="O19506" s="2"/>
      <c r="P19506">
        <v>19505</v>
      </c>
      <c r="Q19506" s="1" t="s">
        <v>754</v>
      </c>
      <c r="R19506" s="1"/>
      <c r="S19506" s="2"/>
      <c r="T19506">
        <v>19505</v>
      </c>
      <c r="U19506" s="1" t="s">
        <v>178</v>
      </c>
      <c r="V19506" s="1"/>
      <c r="W19506" s="2"/>
      <c r="X19506">
        <v>19505</v>
      </c>
      <c r="Y19506" s="1" t="s">
        <v>179</v>
      </c>
      <c r="Z19506" s="1"/>
      <c r="AA19506" s="2"/>
    </row>
    <row r="19507" spans="8:27">
      <c r="H19507">
        <v>19506</v>
      </c>
      <c r="I19507" s="1" t="s">
        <v>752</v>
      </c>
      <c r="J19507" s="1"/>
      <c r="K19507" s="2"/>
      <c r="L19507">
        <v>19506</v>
      </c>
      <c r="M19507" s="1" t="s">
        <v>753</v>
      </c>
      <c r="N19507" s="1"/>
      <c r="O19507" s="2"/>
      <c r="P19507">
        <v>19506</v>
      </c>
      <c r="Q19507" s="1" t="s">
        <v>754</v>
      </c>
      <c r="R19507" s="1"/>
      <c r="S19507" s="2"/>
      <c r="T19507">
        <v>19506</v>
      </c>
      <c r="U19507" s="1" t="s">
        <v>178</v>
      </c>
      <c r="V19507" s="1"/>
      <c r="W19507" s="2"/>
      <c r="X19507">
        <v>19506</v>
      </c>
      <c r="Y19507" s="1" t="s">
        <v>179</v>
      </c>
      <c r="Z19507" s="1"/>
      <c r="AA19507" s="2"/>
    </row>
    <row r="19508" spans="8:27">
      <c r="H19508">
        <v>19507</v>
      </c>
      <c r="I19508" s="1" t="s">
        <v>752</v>
      </c>
      <c r="J19508" s="1"/>
      <c r="K19508" s="2"/>
      <c r="L19508">
        <v>19507</v>
      </c>
      <c r="M19508" s="1" t="s">
        <v>753</v>
      </c>
      <c r="N19508" s="1"/>
      <c r="O19508" s="2"/>
      <c r="P19508">
        <v>19507</v>
      </c>
      <c r="Q19508" s="1" t="s">
        <v>754</v>
      </c>
      <c r="R19508" s="1"/>
      <c r="S19508" s="2"/>
      <c r="T19508">
        <v>19507</v>
      </c>
      <c r="U19508" s="1" t="s">
        <v>178</v>
      </c>
      <c r="V19508" s="1"/>
      <c r="W19508" s="2"/>
      <c r="X19508">
        <v>19507</v>
      </c>
      <c r="Y19508" s="1" t="s">
        <v>179</v>
      </c>
      <c r="Z19508" s="1"/>
      <c r="AA19508" s="2"/>
    </row>
    <row r="19509" spans="8:27">
      <c r="H19509">
        <v>19508</v>
      </c>
      <c r="I19509" s="1" t="s">
        <v>752</v>
      </c>
      <c r="J19509" s="1"/>
      <c r="K19509" s="2"/>
      <c r="L19509">
        <v>19508</v>
      </c>
      <c r="M19509" s="1" t="s">
        <v>753</v>
      </c>
      <c r="N19509" s="1"/>
      <c r="O19509" s="2"/>
      <c r="P19509">
        <v>19508</v>
      </c>
      <c r="Q19509" s="1" t="s">
        <v>754</v>
      </c>
      <c r="R19509" s="1"/>
      <c r="S19509" s="2"/>
      <c r="T19509">
        <v>19508</v>
      </c>
      <c r="U19509" s="1" t="s">
        <v>178</v>
      </c>
      <c r="V19509" s="1"/>
      <c r="W19509" s="2"/>
      <c r="X19509">
        <v>19508</v>
      </c>
      <c r="Y19509" s="1" t="s">
        <v>179</v>
      </c>
      <c r="Z19509" s="1"/>
      <c r="AA19509" s="2"/>
    </row>
    <row r="19510" spans="8:27">
      <c r="H19510">
        <v>19509</v>
      </c>
      <c r="I19510" s="1" t="s">
        <v>752</v>
      </c>
      <c r="J19510" s="1"/>
      <c r="K19510" s="2"/>
      <c r="L19510">
        <v>19509</v>
      </c>
      <c r="M19510" s="1" t="s">
        <v>753</v>
      </c>
      <c r="N19510" s="1"/>
      <c r="O19510" s="2"/>
      <c r="P19510">
        <v>19509</v>
      </c>
      <c r="Q19510" s="1" t="s">
        <v>754</v>
      </c>
      <c r="R19510" s="1"/>
      <c r="S19510" s="2"/>
      <c r="T19510">
        <v>19509</v>
      </c>
      <c r="U19510" s="1" t="s">
        <v>178</v>
      </c>
      <c r="V19510" s="1"/>
      <c r="W19510" s="2"/>
      <c r="X19510">
        <v>19509</v>
      </c>
      <c r="Y19510" s="1" t="s">
        <v>179</v>
      </c>
      <c r="Z19510" s="1"/>
      <c r="AA19510" s="2"/>
    </row>
    <row r="19511" spans="8:27">
      <c r="H19511">
        <v>19510</v>
      </c>
      <c r="I19511" s="1" t="s">
        <v>752</v>
      </c>
      <c r="J19511" s="1"/>
      <c r="K19511" s="2"/>
      <c r="L19511">
        <v>19510</v>
      </c>
      <c r="M19511" s="1" t="s">
        <v>753</v>
      </c>
      <c r="N19511" s="1"/>
      <c r="O19511" s="2"/>
      <c r="P19511">
        <v>19510</v>
      </c>
      <c r="Q19511" s="1" t="s">
        <v>754</v>
      </c>
      <c r="R19511" s="1"/>
      <c r="S19511" s="2"/>
      <c r="T19511">
        <v>19510</v>
      </c>
      <c r="U19511" s="1" t="s">
        <v>178</v>
      </c>
      <c r="V19511" s="1"/>
      <c r="W19511" s="2"/>
      <c r="X19511">
        <v>19510</v>
      </c>
      <c r="Y19511" s="1" t="s">
        <v>179</v>
      </c>
      <c r="Z19511" s="1"/>
      <c r="AA19511" s="2"/>
    </row>
    <row r="19512" spans="8:27">
      <c r="H19512">
        <v>19511</v>
      </c>
      <c r="I19512" s="1" t="s">
        <v>752</v>
      </c>
      <c r="J19512" s="1"/>
      <c r="K19512" s="2"/>
      <c r="L19512">
        <v>19511</v>
      </c>
      <c r="M19512" s="1" t="s">
        <v>753</v>
      </c>
      <c r="N19512" s="1"/>
      <c r="O19512" s="2"/>
      <c r="P19512">
        <v>19511</v>
      </c>
      <c r="Q19512" s="1" t="s">
        <v>754</v>
      </c>
      <c r="R19512" s="1"/>
      <c r="S19512" s="2"/>
      <c r="T19512">
        <v>19511</v>
      </c>
      <c r="U19512" s="1" t="s">
        <v>178</v>
      </c>
      <c r="V19512" s="1"/>
      <c r="W19512" s="2"/>
      <c r="X19512">
        <v>19511</v>
      </c>
      <c r="Y19512" s="1" t="s">
        <v>179</v>
      </c>
      <c r="Z19512" s="1"/>
      <c r="AA19512" s="2"/>
    </row>
    <row r="19513" spans="8:27">
      <c r="H19513">
        <v>19512</v>
      </c>
      <c r="I19513" s="1" t="s">
        <v>752</v>
      </c>
      <c r="J19513" s="1"/>
      <c r="K19513" s="2"/>
      <c r="L19513">
        <v>19512</v>
      </c>
      <c r="M19513" s="1" t="s">
        <v>753</v>
      </c>
      <c r="N19513" s="1"/>
      <c r="O19513" s="2"/>
      <c r="P19513">
        <v>19512</v>
      </c>
      <c r="Q19513" s="1" t="s">
        <v>754</v>
      </c>
      <c r="R19513" s="1"/>
      <c r="S19513" s="2"/>
      <c r="T19513">
        <v>19512</v>
      </c>
      <c r="U19513" s="1" t="s">
        <v>178</v>
      </c>
      <c r="V19513" s="1"/>
      <c r="W19513" s="2"/>
      <c r="X19513">
        <v>19512</v>
      </c>
      <c r="Y19513" s="1" t="s">
        <v>179</v>
      </c>
      <c r="Z19513" s="1"/>
      <c r="AA19513" s="2"/>
    </row>
    <row r="19514" spans="8:27">
      <c r="H19514">
        <v>19513</v>
      </c>
      <c r="I19514" s="1" t="s">
        <v>752</v>
      </c>
      <c r="J19514" s="1"/>
      <c r="K19514" s="2"/>
      <c r="L19514">
        <v>19513</v>
      </c>
      <c r="M19514" s="1" t="s">
        <v>753</v>
      </c>
      <c r="N19514" s="1"/>
      <c r="O19514" s="2"/>
      <c r="P19514">
        <v>19513</v>
      </c>
      <c r="Q19514" s="1" t="s">
        <v>754</v>
      </c>
      <c r="R19514" s="1"/>
      <c r="S19514" s="2"/>
      <c r="T19514">
        <v>19513</v>
      </c>
      <c r="U19514" s="1" t="s">
        <v>178</v>
      </c>
      <c r="V19514" s="1"/>
      <c r="W19514" s="2"/>
      <c r="X19514">
        <v>19513</v>
      </c>
      <c r="Y19514" s="1" t="s">
        <v>179</v>
      </c>
      <c r="Z19514" s="1"/>
      <c r="AA19514" s="2"/>
    </row>
    <row r="19515" spans="8:27">
      <c r="H19515">
        <v>19514</v>
      </c>
      <c r="I19515" s="1" t="s">
        <v>752</v>
      </c>
      <c r="J19515" s="1"/>
      <c r="K19515" s="2"/>
      <c r="L19515">
        <v>19514</v>
      </c>
      <c r="M19515" s="1" t="s">
        <v>753</v>
      </c>
      <c r="N19515" s="1"/>
      <c r="O19515" s="2"/>
      <c r="P19515">
        <v>19514</v>
      </c>
      <c r="Q19515" s="1" t="s">
        <v>754</v>
      </c>
      <c r="R19515" s="1"/>
      <c r="S19515" s="2"/>
      <c r="T19515">
        <v>19514</v>
      </c>
      <c r="U19515" s="1" t="s">
        <v>178</v>
      </c>
      <c r="V19515" s="1"/>
      <c r="W19515" s="2"/>
      <c r="X19515">
        <v>19514</v>
      </c>
      <c r="Y19515" s="1" t="s">
        <v>179</v>
      </c>
      <c r="Z19515" s="1"/>
      <c r="AA19515" s="2"/>
    </row>
    <row r="19516" spans="8:27">
      <c r="H19516">
        <v>19515</v>
      </c>
      <c r="I19516" s="1" t="s">
        <v>752</v>
      </c>
      <c r="J19516" s="1"/>
      <c r="K19516" s="2"/>
      <c r="L19516">
        <v>19515</v>
      </c>
      <c r="M19516" s="1" t="s">
        <v>753</v>
      </c>
      <c r="N19516" s="1"/>
      <c r="O19516" s="2"/>
      <c r="P19516">
        <v>19515</v>
      </c>
      <c r="Q19516" s="1" t="s">
        <v>754</v>
      </c>
      <c r="R19516" s="1"/>
      <c r="S19516" s="2"/>
      <c r="T19516">
        <v>19515</v>
      </c>
      <c r="U19516" s="1" t="s">
        <v>178</v>
      </c>
      <c r="V19516" s="1"/>
      <c r="W19516" s="2"/>
      <c r="X19516">
        <v>19515</v>
      </c>
      <c r="Y19516" s="1" t="s">
        <v>179</v>
      </c>
      <c r="Z19516" s="1"/>
      <c r="AA19516" s="2"/>
    </row>
    <row r="19517" spans="8:27">
      <c r="H19517">
        <v>19516</v>
      </c>
      <c r="I19517" s="1" t="s">
        <v>752</v>
      </c>
      <c r="J19517" s="1"/>
      <c r="K19517" s="2"/>
      <c r="L19517">
        <v>19516</v>
      </c>
      <c r="M19517" s="1" t="s">
        <v>753</v>
      </c>
      <c r="N19517" s="1"/>
      <c r="O19517" s="2"/>
      <c r="P19517">
        <v>19516</v>
      </c>
      <c r="Q19517" s="1" t="s">
        <v>754</v>
      </c>
      <c r="R19517" s="1"/>
      <c r="S19517" s="2"/>
      <c r="T19517">
        <v>19516</v>
      </c>
      <c r="U19517" s="1" t="s">
        <v>178</v>
      </c>
      <c r="V19517" s="1"/>
      <c r="W19517" s="2"/>
      <c r="X19517">
        <v>19516</v>
      </c>
      <c r="Y19517" s="1" t="s">
        <v>179</v>
      </c>
      <c r="Z19517" s="1"/>
      <c r="AA19517" s="2"/>
    </row>
    <row r="19518" spans="8:27">
      <c r="H19518">
        <v>19517</v>
      </c>
      <c r="I19518" s="1" t="s">
        <v>752</v>
      </c>
      <c r="J19518" s="1"/>
      <c r="K19518" s="2"/>
      <c r="L19518">
        <v>19517</v>
      </c>
      <c r="M19518" s="1" t="s">
        <v>753</v>
      </c>
      <c r="N19518" s="1"/>
      <c r="O19518" s="2"/>
      <c r="P19518">
        <v>19517</v>
      </c>
      <c r="Q19518" s="1" t="s">
        <v>754</v>
      </c>
      <c r="R19518" s="1"/>
      <c r="S19518" s="2"/>
      <c r="T19518">
        <v>19517</v>
      </c>
      <c r="U19518" s="1" t="s">
        <v>178</v>
      </c>
      <c r="V19518" s="1"/>
      <c r="W19518" s="2"/>
      <c r="X19518">
        <v>19517</v>
      </c>
      <c r="Y19518" s="1" t="s">
        <v>179</v>
      </c>
      <c r="Z19518" s="1"/>
      <c r="AA19518" s="2"/>
    </row>
    <row r="19519" spans="8:27">
      <c r="H19519">
        <v>19518</v>
      </c>
      <c r="I19519" s="1" t="s">
        <v>752</v>
      </c>
      <c r="J19519" s="1"/>
      <c r="K19519" s="2"/>
      <c r="L19519">
        <v>19518</v>
      </c>
      <c r="M19519" s="1" t="s">
        <v>753</v>
      </c>
      <c r="N19519" s="1"/>
      <c r="O19519" s="2"/>
      <c r="P19519">
        <v>19518</v>
      </c>
      <c r="Q19519" s="1" t="s">
        <v>754</v>
      </c>
      <c r="R19519" s="1"/>
      <c r="S19519" s="2"/>
      <c r="T19519">
        <v>19518</v>
      </c>
      <c r="U19519" s="1" t="s">
        <v>178</v>
      </c>
      <c r="V19519" s="1"/>
      <c r="W19519" s="2"/>
      <c r="X19519">
        <v>19518</v>
      </c>
      <c r="Y19519" s="1" t="s">
        <v>179</v>
      </c>
      <c r="Z19519" s="1"/>
      <c r="AA19519" s="2"/>
    </row>
    <row r="19520" spans="8:27">
      <c r="H19520">
        <v>19519</v>
      </c>
      <c r="I19520" s="1" t="s">
        <v>752</v>
      </c>
      <c r="J19520" s="1"/>
      <c r="K19520" s="2"/>
      <c r="L19520">
        <v>19519</v>
      </c>
      <c r="M19520" s="1" t="s">
        <v>753</v>
      </c>
      <c r="N19520" s="1"/>
      <c r="O19520" s="2"/>
      <c r="P19520">
        <v>19519</v>
      </c>
      <c r="Q19520" s="1" t="s">
        <v>754</v>
      </c>
      <c r="R19520" s="1"/>
      <c r="S19520" s="2"/>
      <c r="T19520">
        <v>19519</v>
      </c>
      <c r="U19520" s="1" t="s">
        <v>178</v>
      </c>
      <c r="V19520" s="1"/>
      <c r="W19520" s="2"/>
      <c r="X19520">
        <v>19519</v>
      </c>
      <c r="Y19520" s="1" t="s">
        <v>179</v>
      </c>
      <c r="Z19520" s="1"/>
      <c r="AA19520" s="2"/>
    </row>
    <row r="19521" spans="8:27">
      <c r="H19521">
        <v>19520</v>
      </c>
      <c r="I19521" s="1" t="s">
        <v>752</v>
      </c>
      <c r="J19521" s="1"/>
      <c r="K19521" s="2"/>
      <c r="L19521">
        <v>19520</v>
      </c>
      <c r="M19521" s="1" t="s">
        <v>753</v>
      </c>
      <c r="N19521" s="1"/>
      <c r="O19521" s="2"/>
      <c r="P19521">
        <v>19520</v>
      </c>
      <c r="Q19521" s="1" t="s">
        <v>754</v>
      </c>
      <c r="R19521" s="1"/>
      <c r="S19521" s="2"/>
      <c r="T19521">
        <v>19520</v>
      </c>
      <c r="U19521" s="1" t="s">
        <v>178</v>
      </c>
      <c r="V19521" s="1"/>
      <c r="W19521" s="2"/>
      <c r="X19521">
        <v>19520</v>
      </c>
      <c r="Y19521" s="1" t="s">
        <v>179</v>
      </c>
      <c r="Z19521" s="1"/>
      <c r="AA19521" s="2"/>
    </row>
    <row r="19522" spans="8:27">
      <c r="H19522">
        <v>19521</v>
      </c>
      <c r="I19522" s="1" t="s">
        <v>752</v>
      </c>
      <c r="J19522" s="1"/>
      <c r="K19522" s="2"/>
      <c r="L19522">
        <v>19521</v>
      </c>
      <c r="M19522" s="1" t="s">
        <v>753</v>
      </c>
      <c r="N19522" s="1"/>
      <c r="O19522" s="2"/>
      <c r="P19522">
        <v>19521</v>
      </c>
      <c r="Q19522" s="1" t="s">
        <v>754</v>
      </c>
      <c r="R19522" s="1"/>
      <c r="S19522" s="2"/>
      <c r="T19522">
        <v>19521</v>
      </c>
      <c r="U19522" s="1" t="s">
        <v>178</v>
      </c>
      <c r="V19522" s="1"/>
      <c r="W19522" s="2"/>
      <c r="X19522">
        <v>19521</v>
      </c>
      <c r="Y19522" s="1" t="s">
        <v>179</v>
      </c>
      <c r="Z19522" s="1"/>
      <c r="AA19522" s="2"/>
    </row>
    <row r="19523" spans="8:27">
      <c r="H19523">
        <v>19522</v>
      </c>
      <c r="I19523" s="1" t="s">
        <v>752</v>
      </c>
      <c r="J19523" s="1"/>
      <c r="K19523" s="2"/>
      <c r="L19523">
        <v>19522</v>
      </c>
      <c r="M19523" s="1" t="s">
        <v>753</v>
      </c>
      <c r="N19523" s="1"/>
      <c r="O19523" s="2"/>
      <c r="P19523">
        <v>19522</v>
      </c>
      <c r="Q19523" s="1" t="s">
        <v>754</v>
      </c>
      <c r="R19523" s="1"/>
      <c r="S19523" s="2"/>
      <c r="T19523">
        <v>19522</v>
      </c>
      <c r="U19523" s="1" t="s">
        <v>178</v>
      </c>
      <c r="V19523" s="1"/>
      <c r="W19523" s="2"/>
      <c r="X19523">
        <v>19522</v>
      </c>
      <c r="Y19523" s="1" t="s">
        <v>179</v>
      </c>
      <c r="Z19523" s="1"/>
      <c r="AA19523" s="2"/>
    </row>
    <row r="19524" spans="8:27">
      <c r="H19524">
        <v>19523</v>
      </c>
      <c r="I19524" s="1" t="s">
        <v>752</v>
      </c>
      <c r="J19524" s="1"/>
      <c r="K19524" s="2"/>
      <c r="L19524">
        <v>19523</v>
      </c>
      <c r="M19524" s="1" t="s">
        <v>753</v>
      </c>
      <c r="N19524" s="1"/>
      <c r="O19524" s="2"/>
      <c r="P19524">
        <v>19523</v>
      </c>
      <c r="Q19524" s="1" t="s">
        <v>754</v>
      </c>
      <c r="R19524" s="1"/>
      <c r="S19524" s="2"/>
      <c r="T19524">
        <v>19523</v>
      </c>
      <c r="U19524" s="1" t="s">
        <v>178</v>
      </c>
      <c r="V19524" s="1"/>
      <c r="W19524" s="2"/>
      <c r="X19524">
        <v>19523</v>
      </c>
      <c r="Y19524" s="1" t="s">
        <v>179</v>
      </c>
      <c r="Z19524" s="1"/>
      <c r="AA19524" s="2"/>
    </row>
    <row r="19525" spans="8:27">
      <c r="H19525">
        <v>19524</v>
      </c>
      <c r="I19525" s="1" t="s">
        <v>752</v>
      </c>
      <c r="J19525" s="1"/>
      <c r="K19525" s="2"/>
      <c r="L19525">
        <v>19524</v>
      </c>
      <c r="M19525" s="1" t="s">
        <v>753</v>
      </c>
      <c r="N19525" s="1"/>
      <c r="O19525" s="2"/>
      <c r="P19525">
        <v>19524</v>
      </c>
      <c r="Q19525" s="1" t="s">
        <v>754</v>
      </c>
      <c r="R19525" s="1"/>
      <c r="S19525" s="2"/>
      <c r="T19525">
        <v>19524</v>
      </c>
      <c r="U19525" s="1" t="s">
        <v>178</v>
      </c>
      <c r="V19525" s="1"/>
      <c r="W19525" s="2"/>
      <c r="X19525">
        <v>19524</v>
      </c>
      <c r="Y19525" s="1" t="s">
        <v>179</v>
      </c>
      <c r="Z19525" s="1"/>
      <c r="AA19525" s="2"/>
    </row>
    <row r="19526" spans="8:27">
      <c r="H19526">
        <v>19525</v>
      </c>
      <c r="I19526" s="1" t="s">
        <v>752</v>
      </c>
      <c r="J19526" s="1"/>
      <c r="K19526" s="2"/>
      <c r="L19526">
        <v>19525</v>
      </c>
      <c r="M19526" s="1" t="s">
        <v>753</v>
      </c>
      <c r="N19526" s="1"/>
      <c r="O19526" s="2"/>
      <c r="P19526">
        <v>19525</v>
      </c>
      <c r="Q19526" s="1" t="s">
        <v>754</v>
      </c>
      <c r="R19526" s="1"/>
      <c r="S19526" s="2"/>
      <c r="T19526">
        <v>19525</v>
      </c>
      <c r="U19526" s="1" t="s">
        <v>178</v>
      </c>
      <c r="V19526" s="1"/>
      <c r="W19526" s="2"/>
      <c r="X19526">
        <v>19525</v>
      </c>
      <c r="Y19526" s="1" t="s">
        <v>179</v>
      </c>
      <c r="Z19526" s="1"/>
      <c r="AA19526" s="2"/>
    </row>
    <row r="19527" spans="8:27">
      <c r="H19527">
        <v>19526</v>
      </c>
      <c r="I19527" s="1" t="s">
        <v>752</v>
      </c>
      <c r="J19527" s="1"/>
      <c r="K19527" s="2"/>
      <c r="L19527">
        <v>19526</v>
      </c>
      <c r="M19527" s="1" t="s">
        <v>753</v>
      </c>
      <c r="N19527" s="1"/>
      <c r="O19527" s="2"/>
      <c r="P19527">
        <v>19526</v>
      </c>
      <c r="Q19527" s="1" t="s">
        <v>754</v>
      </c>
      <c r="R19527" s="1"/>
      <c r="S19527" s="2"/>
      <c r="T19527">
        <v>19526</v>
      </c>
      <c r="U19527" s="1" t="s">
        <v>178</v>
      </c>
      <c r="V19527" s="1"/>
      <c r="W19527" s="2"/>
      <c r="X19527">
        <v>19526</v>
      </c>
      <c r="Y19527" s="1" t="s">
        <v>179</v>
      </c>
      <c r="Z19527" s="1"/>
      <c r="AA19527" s="2"/>
    </row>
    <row r="19528" spans="8:27">
      <c r="H19528">
        <v>19527</v>
      </c>
      <c r="I19528" s="1" t="s">
        <v>752</v>
      </c>
      <c r="J19528" s="1"/>
      <c r="K19528" s="2"/>
      <c r="L19528">
        <v>19527</v>
      </c>
      <c r="M19528" s="1" t="s">
        <v>753</v>
      </c>
      <c r="N19528" s="1"/>
      <c r="O19528" s="2"/>
      <c r="P19528">
        <v>19527</v>
      </c>
      <c r="Q19528" s="1" t="s">
        <v>754</v>
      </c>
      <c r="R19528" s="1"/>
      <c r="S19528" s="2"/>
      <c r="T19528">
        <v>19527</v>
      </c>
      <c r="U19528" s="1" t="s">
        <v>178</v>
      </c>
      <c r="V19528" s="1"/>
      <c r="W19528" s="2"/>
      <c r="X19528">
        <v>19527</v>
      </c>
      <c r="Y19528" s="1" t="s">
        <v>179</v>
      </c>
      <c r="Z19528" s="1"/>
      <c r="AA19528" s="2"/>
    </row>
    <row r="19529" spans="8:27">
      <c r="H19529">
        <v>19528</v>
      </c>
      <c r="I19529" s="1" t="s">
        <v>752</v>
      </c>
      <c r="J19529" s="1"/>
      <c r="K19529" s="2"/>
      <c r="L19529">
        <v>19528</v>
      </c>
      <c r="M19529" s="1" t="s">
        <v>753</v>
      </c>
      <c r="N19529" s="1"/>
      <c r="O19529" s="2"/>
      <c r="P19529">
        <v>19528</v>
      </c>
      <c r="Q19529" s="1" t="s">
        <v>754</v>
      </c>
      <c r="R19529" s="1"/>
      <c r="S19529" s="2"/>
      <c r="T19529">
        <v>19528</v>
      </c>
      <c r="U19529" s="1" t="s">
        <v>178</v>
      </c>
      <c r="V19529" s="1"/>
      <c r="W19529" s="2"/>
      <c r="X19529">
        <v>19528</v>
      </c>
      <c r="Y19529" s="1" t="s">
        <v>179</v>
      </c>
      <c r="Z19529" s="1"/>
      <c r="AA19529" s="2"/>
    </row>
    <row r="19530" spans="8:27">
      <c r="H19530">
        <v>19529</v>
      </c>
      <c r="I19530" s="1" t="s">
        <v>752</v>
      </c>
      <c r="J19530" s="1"/>
      <c r="K19530" s="2"/>
      <c r="L19530">
        <v>19529</v>
      </c>
      <c r="M19530" s="1" t="s">
        <v>753</v>
      </c>
      <c r="N19530" s="1"/>
      <c r="O19530" s="2"/>
      <c r="P19530">
        <v>19529</v>
      </c>
      <c r="Q19530" s="1" t="s">
        <v>754</v>
      </c>
      <c r="R19530" s="1"/>
      <c r="S19530" s="2"/>
      <c r="T19530">
        <v>19529</v>
      </c>
      <c r="U19530" s="1" t="s">
        <v>178</v>
      </c>
      <c r="V19530" s="1"/>
      <c r="W19530" s="2"/>
      <c r="X19530">
        <v>19529</v>
      </c>
      <c r="Y19530" s="1" t="s">
        <v>179</v>
      </c>
      <c r="Z19530" s="1"/>
      <c r="AA19530" s="2"/>
    </row>
    <row r="19531" spans="8:27">
      <c r="H19531">
        <v>19530</v>
      </c>
      <c r="I19531" s="1" t="s">
        <v>752</v>
      </c>
      <c r="J19531" s="1"/>
      <c r="K19531" s="2"/>
      <c r="L19531">
        <v>19530</v>
      </c>
      <c r="M19531" s="1" t="s">
        <v>753</v>
      </c>
      <c r="N19531" s="1"/>
      <c r="O19531" s="2"/>
      <c r="P19531">
        <v>19530</v>
      </c>
      <c r="Q19531" s="1" t="s">
        <v>754</v>
      </c>
      <c r="R19531" s="1"/>
      <c r="S19531" s="2"/>
      <c r="T19531">
        <v>19530</v>
      </c>
      <c r="U19531" s="1" t="s">
        <v>178</v>
      </c>
      <c r="V19531" s="1"/>
      <c r="W19531" s="2"/>
      <c r="X19531">
        <v>19530</v>
      </c>
      <c r="Y19531" s="1" t="s">
        <v>179</v>
      </c>
      <c r="Z19531" s="1"/>
      <c r="AA19531" s="2"/>
    </row>
    <row r="19532" spans="8:27">
      <c r="H19532">
        <v>19531</v>
      </c>
      <c r="I19532" s="1" t="s">
        <v>752</v>
      </c>
      <c r="J19532" s="1"/>
      <c r="K19532" s="2"/>
      <c r="L19532">
        <v>19531</v>
      </c>
      <c r="M19532" s="1" t="s">
        <v>753</v>
      </c>
      <c r="N19532" s="1"/>
      <c r="O19532" s="2"/>
      <c r="P19532">
        <v>19531</v>
      </c>
      <c r="Q19532" s="1" t="s">
        <v>754</v>
      </c>
      <c r="R19532" s="1"/>
      <c r="S19532" s="2"/>
      <c r="T19532">
        <v>19531</v>
      </c>
      <c r="U19532" s="1" t="s">
        <v>178</v>
      </c>
      <c r="V19532" s="1"/>
      <c r="W19532" s="2"/>
      <c r="X19532">
        <v>19531</v>
      </c>
      <c r="Y19532" s="1" t="s">
        <v>179</v>
      </c>
      <c r="Z19532" s="1"/>
      <c r="AA19532" s="2"/>
    </row>
    <row r="19533" spans="8:27">
      <c r="H19533">
        <v>19532</v>
      </c>
      <c r="I19533" s="1" t="s">
        <v>752</v>
      </c>
      <c r="J19533" s="1"/>
      <c r="K19533" s="2"/>
      <c r="L19533">
        <v>19532</v>
      </c>
      <c r="M19533" s="1" t="s">
        <v>753</v>
      </c>
      <c r="N19533" s="1"/>
      <c r="O19533" s="2"/>
      <c r="P19533">
        <v>19532</v>
      </c>
      <c r="Q19533" s="1" t="s">
        <v>754</v>
      </c>
      <c r="R19533" s="1"/>
      <c r="S19533" s="2"/>
      <c r="T19533">
        <v>19532</v>
      </c>
      <c r="U19533" s="1" t="s">
        <v>178</v>
      </c>
      <c r="V19533" s="1"/>
      <c r="W19533" s="2"/>
      <c r="X19533">
        <v>19532</v>
      </c>
      <c r="Y19533" s="1" t="s">
        <v>179</v>
      </c>
      <c r="Z19533" s="1"/>
      <c r="AA19533" s="2"/>
    </row>
    <row r="19534" spans="8:27">
      <c r="H19534">
        <v>19533</v>
      </c>
      <c r="I19534" s="1" t="s">
        <v>752</v>
      </c>
      <c r="J19534" s="1"/>
      <c r="K19534" s="2"/>
      <c r="L19534">
        <v>19533</v>
      </c>
      <c r="M19534" s="1" t="s">
        <v>753</v>
      </c>
      <c r="N19534" s="1"/>
      <c r="O19534" s="2"/>
      <c r="P19534">
        <v>19533</v>
      </c>
      <c r="Q19534" s="1" t="s">
        <v>754</v>
      </c>
      <c r="R19534" s="1"/>
      <c r="S19534" s="2"/>
      <c r="T19534">
        <v>19533</v>
      </c>
      <c r="U19534" s="1" t="s">
        <v>178</v>
      </c>
      <c r="V19534" s="1"/>
      <c r="W19534" s="2"/>
      <c r="X19534">
        <v>19533</v>
      </c>
      <c r="Y19534" s="1" t="s">
        <v>179</v>
      </c>
      <c r="Z19534" s="1"/>
      <c r="AA19534" s="2"/>
    </row>
    <row r="19535" spans="8:27">
      <c r="H19535">
        <v>19534</v>
      </c>
      <c r="I19535" s="1" t="s">
        <v>752</v>
      </c>
      <c r="J19535" s="1"/>
      <c r="K19535" s="2"/>
      <c r="L19535">
        <v>19534</v>
      </c>
      <c r="M19535" s="1" t="s">
        <v>753</v>
      </c>
      <c r="N19535" s="1"/>
      <c r="O19535" s="2"/>
      <c r="P19535">
        <v>19534</v>
      </c>
      <c r="Q19535" s="1" t="s">
        <v>754</v>
      </c>
      <c r="R19535" s="1"/>
      <c r="S19535" s="2"/>
      <c r="T19535">
        <v>19534</v>
      </c>
      <c r="U19535" s="1" t="s">
        <v>178</v>
      </c>
      <c r="V19535" s="1"/>
      <c r="W19535" s="2"/>
      <c r="X19535">
        <v>19534</v>
      </c>
      <c r="Y19535" s="1" t="s">
        <v>179</v>
      </c>
      <c r="Z19535" s="1"/>
      <c r="AA19535" s="2"/>
    </row>
    <row r="19536" spans="8:27">
      <c r="H19536">
        <v>19535</v>
      </c>
      <c r="I19536" s="1" t="s">
        <v>752</v>
      </c>
      <c r="J19536" s="1"/>
      <c r="K19536" s="2"/>
      <c r="L19536">
        <v>19535</v>
      </c>
      <c r="M19536" s="1" t="s">
        <v>753</v>
      </c>
      <c r="N19536" s="1"/>
      <c r="O19536" s="2"/>
      <c r="P19536">
        <v>19535</v>
      </c>
      <c r="Q19536" s="1" t="s">
        <v>754</v>
      </c>
      <c r="R19536" s="1"/>
      <c r="S19536" s="2"/>
      <c r="T19536">
        <v>19535</v>
      </c>
      <c r="U19536" s="1" t="s">
        <v>178</v>
      </c>
      <c r="V19536" s="1"/>
      <c r="W19536" s="2"/>
      <c r="X19536">
        <v>19535</v>
      </c>
      <c r="Y19536" s="1" t="s">
        <v>179</v>
      </c>
      <c r="Z19536" s="1"/>
      <c r="AA19536" s="2"/>
    </row>
    <row r="19537" spans="8:27">
      <c r="H19537">
        <v>19536</v>
      </c>
      <c r="I19537" s="1" t="s">
        <v>752</v>
      </c>
      <c r="J19537" s="1"/>
      <c r="K19537" s="2"/>
      <c r="L19537">
        <v>19536</v>
      </c>
      <c r="M19537" s="1" t="s">
        <v>753</v>
      </c>
      <c r="N19537" s="1"/>
      <c r="O19537" s="2"/>
      <c r="P19537">
        <v>19536</v>
      </c>
      <c r="Q19537" s="1" t="s">
        <v>754</v>
      </c>
      <c r="R19537" s="1"/>
      <c r="S19537" s="2"/>
      <c r="T19537">
        <v>19536</v>
      </c>
      <c r="U19537" s="1" t="s">
        <v>178</v>
      </c>
      <c r="V19537" s="1"/>
      <c r="W19537" s="2"/>
      <c r="X19537">
        <v>19536</v>
      </c>
      <c r="Y19537" s="1" t="s">
        <v>179</v>
      </c>
      <c r="Z19537" s="1"/>
      <c r="AA19537" s="2"/>
    </row>
    <row r="19538" spans="8:27">
      <c r="H19538">
        <v>19537</v>
      </c>
      <c r="I19538" s="1" t="s">
        <v>752</v>
      </c>
      <c r="J19538" s="1"/>
      <c r="K19538" s="2"/>
      <c r="L19538">
        <v>19537</v>
      </c>
      <c r="M19538" s="1" t="s">
        <v>753</v>
      </c>
      <c r="N19538" s="1"/>
      <c r="O19538" s="2"/>
      <c r="P19538">
        <v>19537</v>
      </c>
      <c r="Q19538" s="1" t="s">
        <v>754</v>
      </c>
      <c r="R19538" s="1"/>
      <c r="S19538" s="2"/>
      <c r="T19538">
        <v>19537</v>
      </c>
      <c r="U19538" s="1" t="s">
        <v>178</v>
      </c>
      <c r="V19538" s="1"/>
      <c r="W19538" s="2"/>
      <c r="X19538">
        <v>19537</v>
      </c>
      <c r="Y19538" s="1" t="s">
        <v>179</v>
      </c>
      <c r="Z19538" s="1"/>
      <c r="AA19538" s="2"/>
    </row>
    <row r="19539" spans="8:27">
      <c r="H19539">
        <v>19538</v>
      </c>
      <c r="I19539" s="1" t="s">
        <v>752</v>
      </c>
      <c r="J19539" s="1"/>
      <c r="K19539" s="2"/>
      <c r="L19539">
        <v>19538</v>
      </c>
      <c r="M19539" s="1" t="s">
        <v>753</v>
      </c>
      <c r="N19539" s="1"/>
      <c r="O19539" s="2"/>
      <c r="P19539">
        <v>19538</v>
      </c>
      <c r="Q19539" s="1" t="s">
        <v>754</v>
      </c>
      <c r="R19539" s="1"/>
      <c r="S19539" s="2"/>
      <c r="T19539">
        <v>19538</v>
      </c>
      <c r="U19539" s="1" t="s">
        <v>178</v>
      </c>
      <c r="V19539" s="1"/>
      <c r="W19539" s="2"/>
      <c r="X19539">
        <v>19538</v>
      </c>
      <c r="Y19539" s="1" t="s">
        <v>179</v>
      </c>
      <c r="Z19539" s="1"/>
      <c r="AA19539" s="2"/>
    </row>
    <row r="19540" spans="8:27">
      <c r="H19540">
        <v>19539</v>
      </c>
      <c r="I19540" s="1" t="s">
        <v>752</v>
      </c>
      <c r="J19540" s="1"/>
      <c r="K19540" s="2"/>
      <c r="L19540">
        <v>19539</v>
      </c>
      <c r="M19540" s="1" t="s">
        <v>753</v>
      </c>
      <c r="N19540" s="1"/>
      <c r="O19540" s="2"/>
      <c r="P19540">
        <v>19539</v>
      </c>
      <c r="Q19540" s="1" t="s">
        <v>754</v>
      </c>
      <c r="R19540" s="1"/>
      <c r="S19540" s="2"/>
      <c r="T19540">
        <v>19539</v>
      </c>
      <c r="U19540" s="1" t="s">
        <v>178</v>
      </c>
      <c r="V19540" s="1"/>
      <c r="W19540" s="2"/>
      <c r="X19540">
        <v>19539</v>
      </c>
      <c r="Y19540" s="1" t="s">
        <v>179</v>
      </c>
      <c r="Z19540" s="1"/>
      <c r="AA19540" s="2"/>
    </row>
    <row r="19541" spans="8:27">
      <c r="H19541">
        <v>19540</v>
      </c>
      <c r="I19541" s="1" t="s">
        <v>752</v>
      </c>
      <c r="J19541" s="1"/>
      <c r="K19541" s="2"/>
      <c r="L19541">
        <v>19540</v>
      </c>
      <c r="M19541" s="1" t="s">
        <v>753</v>
      </c>
      <c r="N19541" s="1"/>
      <c r="O19541" s="2"/>
      <c r="P19541">
        <v>19540</v>
      </c>
      <c r="Q19541" s="1" t="s">
        <v>754</v>
      </c>
      <c r="R19541" s="1"/>
      <c r="S19541" s="2"/>
      <c r="T19541">
        <v>19540</v>
      </c>
      <c r="U19541" s="1" t="s">
        <v>178</v>
      </c>
      <c r="V19541" s="1"/>
      <c r="W19541" s="2"/>
      <c r="X19541">
        <v>19540</v>
      </c>
      <c r="Y19541" s="1" t="s">
        <v>179</v>
      </c>
      <c r="Z19541" s="1"/>
      <c r="AA19541" s="2"/>
    </row>
    <row r="19542" spans="8:27">
      <c r="H19542">
        <v>19541</v>
      </c>
      <c r="I19542" s="1" t="s">
        <v>752</v>
      </c>
      <c r="J19542" s="1"/>
      <c r="K19542" s="2"/>
      <c r="L19542">
        <v>19541</v>
      </c>
      <c r="M19542" s="1" t="s">
        <v>753</v>
      </c>
      <c r="N19542" s="1"/>
      <c r="O19542" s="2"/>
      <c r="P19542">
        <v>19541</v>
      </c>
      <c r="Q19542" s="1" t="s">
        <v>754</v>
      </c>
      <c r="R19542" s="1"/>
      <c r="S19542" s="2"/>
      <c r="T19542">
        <v>19541</v>
      </c>
      <c r="U19542" s="1" t="s">
        <v>178</v>
      </c>
      <c r="V19542" s="1"/>
      <c r="W19542" s="2"/>
      <c r="X19542">
        <v>19541</v>
      </c>
      <c r="Y19542" s="1" t="s">
        <v>179</v>
      </c>
      <c r="Z19542" s="1"/>
      <c r="AA19542" s="2"/>
    </row>
    <row r="19543" spans="8:27">
      <c r="H19543">
        <v>19542</v>
      </c>
      <c r="I19543" s="1" t="s">
        <v>752</v>
      </c>
      <c r="J19543" s="1"/>
      <c r="K19543" s="2"/>
      <c r="L19543">
        <v>19542</v>
      </c>
      <c r="M19543" s="1" t="s">
        <v>753</v>
      </c>
      <c r="N19543" s="1"/>
      <c r="O19543" s="2"/>
      <c r="P19543">
        <v>19542</v>
      </c>
      <c r="Q19543" s="1" t="s">
        <v>754</v>
      </c>
      <c r="R19543" s="1"/>
      <c r="S19543" s="2"/>
      <c r="T19543">
        <v>19542</v>
      </c>
      <c r="U19543" s="1" t="s">
        <v>178</v>
      </c>
      <c r="V19543" s="1"/>
      <c r="W19543" s="2"/>
      <c r="X19543">
        <v>19542</v>
      </c>
      <c r="Y19543" s="1" t="s">
        <v>179</v>
      </c>
      <c r="Z19543" s="1"/>
      <c r="AA19543" s="2"/>
    </row>
    <row r="19544" spans="8:27">
      <c r="H19544">
        <v>19543</v>
      </c>
      <c r="I19544" s="1" t="s">
        <v>752</v>
      </c>
      <c r="J19544" s="1"/>
      <c r="K19544" s="2"/>
      <c r="L19544">
        <v>19543</v>
      </c>
      <c r="M19544" s="1" t="s">
        <v>753</v>
      </c>
      <c r="N19544" s="1"/>
      <c r="O19544" s="2"/>
      <c r="P19544">
        <v>19543</v>
      </c>
      <c r="Q19544" s="1" t="s">
        <v>754</v>
      </c>
      <c r="R19544" s="1"/>
      <c r="S19544" s="2"/>
      <c r="T19544">
        <v>19543</v>
      </c>
      <c r="U19544" s="1" t="s">
        <v>178</v>
      </c>
      <c r="V19544" s="1"/>
      <c r="W19544" s="2"/>
      <c r="X19544">
        <v>19543</v>
      </c>
      <c r="Y19544" s="1" t="s">
        <v>179</v>
      </c>
      <c r="Z19544" s="1"/>
      <c r="AA19544" s="2"/>
    </row>
    <row r="19545" spans="8:27">
      <c r="H19545">
        <v>19544</v>
      </c>
      <c r="I19545" s="1" t="s">
        <v>752</v>
      </c>
      <c r="J19545" s="1"/>
      <c r="K19545" s="2"/>
      <c r="L19545">
        <v>19544</v>
      </c>
      <c r="M19545" s="1" t="s">
        <v>753</v>
      </c>
      <c r="N19545" s="1"/>
      <c r="O19545" s="2"/>
      <c r="P19545">
        <v>19544</v>
      </c>
      <c r="Q19545" s="1" t="s">
        <v>754</v>
      </c>
      <c r="R19545" s="1"/>
      <c r="S19545" s="2"/>
      <c r="T19545">
        <v>19544</v>
      </c>
      <c r="U19545" s="1" t="s">
        <v>178</v>
      </c>
      <c r="V19545" s="1"/>
      <c r="W19545" s="2"/>
      <c r="X19545">
        <v>19544</v>
      </c>
      <c r="Y19545" s="1" t="s">
        <v>179</v>
      </c>
      <c r="Z19545" s="1"/>
      <c r="AA19545" s="2"/>
    </row>
    <row r="19546" spans="8:27">
      <c r="H19546">
        <v>19545</v>
      </c>
      <c r="I19546" s="1" t="s">
        <v>752</v>
      </c>
      <c r="J19546" s="1"/>
      <c r="K19546" s="2"/>
      <c r="L19546">
        <v>19545</v>
      </c>
      <c r="M19546" s="1" t="s">
        <v>753</v>
      </c>
      <c r="N19546" s="1"/>
      <c r="O19546" s="2"/>
      <c r="P19546">
        <v>19545</v>
      </c>
      <c r="Q19546" s="1" t="s">
        <v>754</v>
      </c>
      <c r="R19546" s="1"/>
      <c r="S19546" s="2"/>
      <c r="T19546">
        <v>19545</v>
      </c>
      <c r="U19546" s="1" t="s">
        <v>178</v>
      </c>
      <c r="V19546" s="1"/>
      <c r="W19546" s="2"/>
      <c r="X19546">
        <v>19545</v>
      </c>
      <c r="Y19546" s="1" t="s">
        <v>179</v>
      </c>
      <c r="Z19546" s="1"/>
      <c r="AA19546" s="2"/>
    </row>
    <row r="19547" spans="8:27">
      <c r="H19547">
        <v>19546</v>
      </c>
      <c r="I19547" s="1" t="s">
        <v>752</v>
      </c>
      <c r="J19547" s="1"/>
      <c r="K19547" s="2"/>
      <c r="L19547">
        <v>19546</v>
      </c>
      <c r="M19547" s="1" t="s">
        <v>753</v>
      </c>
      <c r="N19547" s="1"/>
      <c r="O19547" s="2"/>
      <c r="P19547">
        <v>19546</v>
      </c>
      <c r="Q19547" s="1" t="s">
        <v>754</v>
      </c>
      <c r="R19547" s="1"/>
      <c r="S19547" s="2"/>
      <c r="T19547">
        <v>19546</v>
      </c>
      <c r="U19547" s="1" t="s">
        <v>178</v>
      </c>
      <c r="V19547" s="1"/>
      <c r="W19547" s="2"/>
      <c r="X19547">
        <v>19546</v>
      </c>
      <c r="Y19547" s="1" t="s">
        <v>179</v>
      </c>
      <c r="Z19547" s="1"/>
      <c r="AA19547" s="2"/>
    </row>
    <row r="19548" spans="8:27">
      <c r="H19548">
        <v>19547</v>
      </c>
      <c r="I19548" s="1" t="s">
        <v>752</v>
      </c>
      <c r="J19548" s="1"/>
      <c r="K19548" s="2"/>
      <c r="L19548">
        <v>19547</v>
      </c>
      <c r="M19548" s="1" t="s">
        <v>753</v>
      </c>
      <c r="N19548" s="1"/>
      <c r="O19548" s="2"/>
      <c r="P19548">
        <v>19547</v>
      </c>
      <c r="Q19548" s="1" t="s">
        <v>754</v>
      </c>
      <c r="R19548" s="1"/>
      <c r="S19548" s="2"/>
      <c r="T19548">
        <v>19547</v>
      </c>
      <c r="U19548" s="1" t="s">
        <v>178</v>
      </c>
      <c r="V19548" s="1"/>
      <c r="W19548" s="2"/>
      <c r="X19548">
        <v>19547</v>
      </c>
      <c r="Y19548" s="1" t="s">
        <v>179</v>
      </c>
      <c r="Z19548" s="1"/>
      <c r="AA19548" s="2"/>
    </row>
    <row r="19549" spans="8:27">
      <c r="H19549">
        <v>19548</v>
      </c>
      <c r="I19549" s="1" t="s">
        <v>752</v>
      </c>
      <c r="J19549" s="1"/>
      <c r="K19549" s="2"/>
      <c r="L19549">
        <v>19548</v>
      </c>
      <c r="M19549" s="1" t="s">
        <v>753</v>
      </c>
      <c r="N19549" s="1"/>
      <c r="O19549" s="2"/>
      <c r="P19549">
        <v>19548</v>
      </c>
      <c r="Q19549" s="1" t="s">
        <v>754</v>
      </c>
      <c r="R19549" s="1"/>
      <c r="S19549" s="2"/>
      <c r="T19549">
        <v>19548</v>
      </c>
      <c r="U19549" s="1" t="s">
        <v>178</v>
      </c>
      <c r="V19549" s="1"/>
      <c r="W19549" s="2"/>
      <c r="X19549">
        <v>19548</v>
      </c>
      <c r="Y19549" s="1" t="s">
        <v>179</v>
      </c>
      <c r="Z19549" s="1"/>
      <c r="AA19549" s="2"/>
    </row>
    <row r="19550" spans="8:27">
      <c r="H19550">
        <v>19549</v>
      </c>
      <c r="I19550" s="1" t="s">
        <v>752</v>
      </c>
      <c r="J19550" s="1"/>
      <c r="K19550" s="2"/>
      <c r="L19550">
        <v>19549</v>
      </c>
      <c r="M19550" s="1" t="s">
        <v>753</v>
      </c>
      <c r="N19550" s="1"/>
      <c r="O19550" s="2"/>
      <c r="P19550">
        <v>19549</v>
      </c>
      <c r="Q19550" s="1" t="s">
        <v>754</v>
      </c>
      <c r="R19550" s="1"/>
      <c r="S19550" s="2"/>
      <c r="T19550">
        <v>19549</v>
      </c>
      <c r="U19550" s="1" t="s">
        <v>178</v>
      </c>
      <c r="V19550" s="1"/>
      <c r="W19550" s="2"/>
      <c r="X19550">
        <v>19549</v>
      </c>
      <c r="Y19550" s="1" t="s">
        <v>179</v>
      </c>
      <c r="Z19550" s="1"/>
      <c r="AA19550" s="2"/>
    </row>
    <row r="19551" spans="8:27">
      <c r="H19551">
        <v>19550</v>
      </c>
      <c r="I19551" s="1" t="s">
        <v>752</v>
      </c>
      <c r="J19551" s="1"/>
      <c r="K19551" s="2"/>
      <c r="L19551">
        <v>19550</v>
      </c>
      <c r="M19551" s="1" t="s">
        <v>753</v>
      </c>
      <c r="N19551" s="1"/>
      <c r="O19551" s="2"/>
      <c r="P19551">
        <v>19550</v>
      </c>
      <c r="Q19551" s="1" t="s">
        <v>754</v>
      </c>
      <c r="R19551" s="1"/>
      <c r="S19551" s="2"/>
      <c r="T19551">
        <v>19550</v>
      </c>
      <c r="U19551" s="1" t="s">
        <v>178</v>
      </c>
      <c r="V19551" s="1"/>
      <c r="W19551" s="2"/>
      <c r="X19551">
        <v>19550</v>
      </c>
      <c r="Y19551" s="1" t="s">
        <v>179</v>
      </c>
      <c r="Z19551" s="1"/>
      <c r="AA19551" s="2"/>
    </row>
    <row r="19552" spans="8:27">
      <c r="H19552">
        <v>19551</v>
      </c>
      <c r="I19552" s="1" t="s">
        <v>752</v>
      </c>
      <c r="J19552" s="1"/>
      <c r="K19552" s="2"/>
      <c r="L19552">
        <v>19551</v>
      </c>
      <c r="M19552" s="1" t="s">
        <v>753</v>
      </c>
      <c r="N19552" s="1"/>
      <c r="O19552" s="2"/>
      <c r="P19552">
        <v>19551</v>
      </c>
      <c r="Q19552" s="1" t="s">
        <v>754</v>
      </c>
      <c r="R19552" s="1"/>
      <c r="S19552" s="2"/>
      <c r="T19552">
        <v>19551</v>
      </c>
      <c r="U19552" s="1" t="s">
        <v>178</v>
      </c>
      <c r="V19552" s="1"/>
      <c r="W19552" s="2"/>
      <c r="X19552">
        <v>19551</v>
      </c>
      <c r="Y19552" s="1" t="s">
        <v>179</v>
      </c>
      <c r="Z19552" s="1"/>
      <c r="AA19552" s="2"/>
    </row>
    <row r="19553" spans="2:58">
      <c r="H19553">
        <v>19552</v>
      </c>
      <c r="I19553" s="1" t="s">
        <v>752</v>
      </c>
      <c r="J19553" s="1"/>
      <c r="K19553" s="2"/>
      <c r="L19553">
        <v>19552</v>
      </c>
      <c r="M19553" s="1" t="s">
        <v>753</v>
      </c>
      <c r="N19553" s="1"/>
      <c r="O19553" s="2"/>
      <c r="P19553">
        <v>19552</v>
      </c>
      <c r="Q19553" s="1" t="s">
        <v>754</v>
      </c>
      <c r="R19553" s="1"/>
      <c r="S19553" s="2"/>
      <c r="T19553">
        <v>19552</v>
      </c>
      <c r="U19553" s="1" t="s">
        <v>178</v>
      </c>
      <c r="V19553" s="1"/>
      <c r="W19553" s="2"/>
      <c r="X19553">
        <v>19552</v>
      </c>
      <c r="Y19553" s="1" t="s">
        <v>179</v>
      </c>
      <c r="Z19553" s="1"/>
      <c r="AA19553" s="2"/>
    </row>
    <row r="19554" spans="2:58">
      <c r="B19554" s="15"/>
      <c r="C19554" s="14"/>
      <c r="D19554" s="15"/>
      <c r="E19554" s="14"/>
      <c r="F19554" s="15"/>
      <c r="H19554">
        <v>19553</v>
      </c>
      <c r="I19554" s="1" t="s">
        <v>752</v>
      </c>
      <c r="J19554" s="1"/>
      <c r="K19554" s="2"/>
      <c r="L19554">
        <v>19553</v>
      </c>
      <c r="M19554" s="1" t="s">
        <v>753</v>
      </c>
      <c r="N19554" s="1"/>
      <c r="O19554" s="2"/>
      <c r="P19554">
        <v>19553</v>
      </c>
      <c r="Q19554" s="1" t="s">
        <v>754</v>
      </c>
      <c r="R19554" s="1"/>
      <c r="S19554" s="2"/>
      <c r="T19554">
        <v>19553</v>
      </c>
      <c r="U19554" s="1" t="s">
        <v>178</v>
      </c>
      <c r="V19554" s="1"/>
      <c r="W19554" s="2"/>
      <c r="X19554">
        <v>19553</v>
      </c>
      <c r="Y19554" s="1" t="s">
        <v>179</v>
      </c>
      <c r="Z19554" s="1"/>
      <c r="AA19554" s="2"/>
      <c r="AQ19554" s="15"/>
      <c r="AR19554" s="15"/>
      <c r="AS19554" s="15"/>
      <c r="AT19554" s="15"/>
      <c r="AU19554" s="15"/>
      <c r="AV19554" s="15"/>
      <c r="BA19554" s="15"/>
      <c r="BB19554" s="15"/>
      <c r="BC19554" s="15"/>
      <c r="BD19554" s="15"/>
      <c r="BE19554" s="15"/>
      <c r="BF19554" s="15"/>
    </row>
    <row r="19555" spans="2:58">
      <c r="B19555" s="15"/>
      <c r="C19555" s="17"/>
      <c r="D19555" s="15"/>
      <c r="E19555" s="15"/>
      <c r="F19555" s="15"/>
      <c r="H19555">
        <v>19554</v>
      </c>
      <c r="I19555" s="1" t="s">
        <v>752</v>
      </c>
      <c r="J19555" s="1"/>
      <c r="K19555" s="2"/>
      <c r="L19555">
        <v>19554</v>
      </c>
      <c r="M19555" s="1" t="s">
        <v>753</v>
      </c>
      <c r="N19555" s="1"/>
      <c r="O19555" s="2"/>
      <c r="P19555">
        <v>19554</v>
      </c>
      <c r="Q19555" s="1" t="s">
        <v>754</v>
      </c>
      <c r="R19555" s="1"/>
      <c r="S19555" s="2"/>
      <c r="T19555">
        <v>19554</v>
      </c>
      <c r="U19555" s="1" t="s">
        <v>178</v>
      </c>
      <c r="V19555" s="1"/>
      <c r="W19555" s="2"/>
      <c r="X19555">
        <v>19554</v>
      </c>
      <c r="Y19555" s="1" t="s">
        <v>179</v>
      </c>
      <c r="Z19555" s="1"/>
      <c r="AA19555" s="2"/>
      <c r="AQ19555" s="15"/>
      <c r="AR19555" s="15"/>
      <c r="AS19555" s="15"/>
      <c r="AT19555" s="15"/>
      <c r="AU19555" s="15"/>
      <c r="AV19555" s="15"/>
      <c r="BA19555" s="15"/>
      <c r="BB19555" s="15"/>
      <c r="BC19555" s="15"/>
      <c r="BD19555" s="15"/>
      <c r="BE19555" s="15"/>
      <c r="BF19555" s="15"/>
    </row>
    <row r="19556" spans="2:58">
      <c r="B19556" s="15"/>
      <c r="C19556" s="17"/>
      <c r="D19556" s="15"/>
      <c r="E19556" s="15"/>
      <c r="F19556" s="15"/>
      <c r="H19556">
        <v>19555</v>
      </c>
      <c r="I19556" s="1" t="s">
        <v>752</v>
      </c>
      <c r="J19556" s="1"/>
      <c r="K19556" s="2"/>
      <c r="L19556">
        <v>19555</v>
      </c>
      <c r="M19556" s="1" t="s">
        <v>753</v>
      </c>
      <c r="N19556" s="1"/>
      <c r="O19556" s="2"/>
      <c r="P19556">
        <v>19555</v>
      </c>
      <c r="Q19556" s="1" t="s">
        <v>754</v>
      </c>
      <c r="R19556" s="1"/>
      <c r="S19556" s="2"/>
      <c r="T19556">
        <v>19555</v>
      </c>
      <c r="U19556" s="1" t="s">
        <v>178</v>
      </c>
      <c r="V19556" s="1"/>
      <c r="W19556" s="2"/>
      <c r="X19556">
        <v>19555</v>
      </c>
      <c r="Y19556" s="1" t="s">
        <v>179</v>
      </c>
      <c r="Z19556" s="1"/>
      <c r="AA19556" s="2"/>
      <c r="AQ19556" s="15"/>
      <c r="AR19556" s="15"/>
      <c r="AS19556" s="15"/>
      <c r="AT19556" s="15"/>
      <c r="AU19556" s="15"/>
      <c r="AV19556" s="15"/>
      <c r="BA19556" s="15"/>
      <c r="BB19556" s="15"/>
      <c r="BC19556" s="15"/>
      <c r="BD19556" s="15"/>
      <c r="BE19556" s="15"/>
      <c r="BF19556" s="15"/>
    </row>
    <row r="19557" spans="2:58">
      <c r="B19557" s="15"/>
      <c r="C19557" s="17"/>
      <c r="D19557" s="15"/>
      <c r="E19557" s="15"/>
      <c r="F19557" s="15"/>
      <c r="H19557">
        <v>19556</v>
      </c>
      <c r="I19557" s="1" t="s">
        <v>752</v>
      </c>
      <c r="J19557" s="1"/>
      <c r="K19557" s="2"/>
      <c r="L19557">
        <v>19556</v>
      </c>
      <c r="M19557" s="1" t="s">
        <v>753</v>
      </c>
      <c r="N19557" s="1"/>
      <c r="O19557" s="2"/>
      <c r="P19557">
        <v>19556</v>
      </c>
      <c r="Q19557" s="1" t="s">
        <v>754</v>
      </c>
      <c r="R19557" s="1"/>
      <c r="S19557" s="2"/>
      <c r="T19557">
        <v>19556</v>
      </c>
      <c r="U19557" s="1" t="s">
        <v>178</v>
      </c>
      <c r="V19557" s="1"/>
      <c r="W19557" s="2"/>
      <c r="X19557">
        <v>19556</v>
      </c>
      <c r="Y19557" s="1" t="s">
        <v>179</v>
      </c>
      <c r="Z19557" s="1"/>
      <c r="AA19557" s="2"/>
      <c r="AQ19557" s="15"/>
      <c r="AR19557" s="15"/>
      <c r="AS19557" s="15"/>
      <c r="AT19557" s="15"/>
      <c r="AU19557" s="14"/>
      <c r="AV19557" s="14"/>
      <c r="BA19557" s="15"/>
      <c r="BB19557" s="15"/>
      <c r="BC19557" s="15"/>
      <c r="BD19557" s="15"/>
      <c r="BE19557" s="15"/>
      <c r="BF19557" s="15"/>
    </row>
    <row r="19558" spans="2:58">
      <c r="B19558" s="17"/>
      <c r="C19558" s="14"/>
      <c r="D19558" s="15"/>
      <c r="E19558" s="14"/>
      <c r="F19558" s="15"/>
      <c r="H19558">
        <v>19557</v>
      </c>
      <c r="I19558" s="1" t="s">
        <v>752</v>
      </c>
      <c r="J19558" s="1"/>
      <c r="K19558" s="2"/>
      <c r="L19558">
        <v>19557</v>
      </c>
      <c r="M19558" s="1" t="s">
        <v>753</v>
      </c>
      <c r="N19558" s="1"/>
      <c r="O19558" s="2"/>
      <c r="P19558">
        <v>19557</v>
      </c>
      <c r="Q19558" s="1" t="s">
        <v>754</v>
      </c>
      <c r="R19558" s="1"/>
      <c r="S19558" s="2"/>
      <c r="T19558">
        <v>19557</v>
      </c>
      <c r="U19558" s="1" t="s">
        <v>178</v>
      </c>
      <c r="V19558" s="1"/>
      <c r="W19558" s="2"/>
      <c r="X19558">
        <v>19557</v>
      </c>
      <c r="Y19558" s="1" t="s">
        <v>179</v>
      </c>
      <c r="Z19558" s="1"/>
      <c r="AA19558" s="2"/>
      <c r="AD19558"/>
      <c r="AE19558" s="3"/>
      <c r="AF19558" s="3"/>
      <c r="AG19558" s="46"/>
      <c r="AH19558" s="15"/>
      <c r="AI19558" s="15"/>
      <c r="AQ19558" s="15"/>
      <c r="AR19558" s="15"/>
      <c r="AS19558" s="15"/>
      <c r="AT19558" s="15"/>
      <c r="AU19558" s="14"/>
      <c r="AV19558" s="14"/>
      <c r="BA19558" s="15"/>
      <c r="BB19558" s="15"/>
      <c r="BC19558" s="15"/>
      <c r="BD19558" s="15"/>
      <c r="BE19558" s="15"/>
      <c r="BF19558" s="14"/>
    </row>
    <row r="19559" spans="2:58">
      <c r="B19559" s="160"/>
      <c r="C19559" s="14"/>
      <c r="D19559" s="15"/>
      <c r="E19559" s="14"/>
      <c r="F19559" s="15"/>
      <c r="H19559">
        <v>19558</v>
      </c>
      <c r="I19559" s="1" t="s">
        <v>752</v>
      </c>
      <c r="J19559" s="1"/>
      <c r="K19559" s="2"/>
      <c r="L19559">
        <v>19558</v>
      </c>
      <c r="M19559" s="1" t="s">
        <v>753</v>
      </c>
      <c r="N19559" s="1"/>
      <c r="O19559" s="2"/>
      <c r="P19559">
        <v>19558</v>
      </c>
      <c r="Q19559" s="1" t="s">
        <v>754</v>
      </c>
      <c r="R19559" s="1"/>
      <c r="S19559" s="2"/>
      <c r="T19559">
        <v>19558</v>
      </c>
      <c r="U19559" s="1" t="s">
        <v>178</v>
      </c>
      <c r="V19559" s="1"/>
      <c r="W19559" s="2"/>
      <c r="X19559">
        <v>19558</v>
      </c>
      <c r="Y19559" s="1" t="s">
        <v>179</v>
      </c>
      <c r="Z19559" s="1"/>
      <c r="AA19559" s="2"/>
      <c r="AD19559"/>
      <c r="AE19559" s="3"/>
      <c r="AF19559" s="3"/>
      <c r="AG19559" s="46"/>
      <c r="AH19559" s="15"/>
      <c r="AI19559" s="15"/>
      <c r="AQ19559" s="52"/>
      <c r="AR19559" s="52"/>
      <c r="AS19559" s="52"/>
      <c r="AT19559" s="52"/>
      <c r="AU19559" s="52"/>
      <c r="AV19559" s="52"/>
      <c r="BA19559" s="15"/>
      <c r="BB19559" s="15"/>
      <c r="BC19559" s="15"/>
      <c r="BD19559" s="15"/>
      <c r="BE19559" s="15"/>
      <c r="BF19559" s="15"/>
    </row>
    <row r="19560" spans="2:58">
      <c r="B19560" s="160"/>
      <c r="C19560" s="14"/>
      <c r="D19560" s="15"/>
      <c r="E19560" s="14"/>
      <c r="F19560" s="15"/>
      <c r="H19560">
        <v>19559</v>
      </c>
      <c r="I19560" s="1" t="s">
        <v>752</v>
      </c>
      <c r="J19560" s="1"/>
      <c r="K19560" s="2"/>
      <c r="L19560">
        <v>19559</v>
      </c>
      <c r="M19560" s="1" t="s">
        <v>753</v>
      </c>
      <c r="N19560" s="1"/>
      <c r="O19560" s="2"/>
      <c r="P19560">
        <v>19559</v>
      </c>
      <c r="Q19560" s="1" t="s">
        <v>754</v>
      </c>
      <c r="R19560" s="1"/>
      <c r="S19560" s="2"/>
      <c r="T19560">
        <v>19559</v>
      </c>
      <c r="U19560" s="1" t="s">
        <v>178</v>
      </c>
      <c r="V19560" s="1"/>
      <c r="W19560" s="2"/>
      <c r="X19560">
        <v>19559</v>
      </c>
      <c r="Y19560" s="1" t="s">
        <v>179</v>
      </c>
      <c r="Z19560" s="1"/>
      <c r="AA19560" s="2"/>
      <c r="AD19560"/>
      <c r="AE19560" s="3"/>
      <c r="AF19560" s="3"/>
      <c r="AG19560" s="46"/>
      <c r="AH19560" s="15"/>
      <c r="AI19560" s="15"/>
      <c r="AQ19560" s="15"/>
      <c r="AR19560" s="15"/>
      <c r="AS19560" s="15"/>
      <c r="AT19560" s="15"/>
      <c r="AU19560" s="15"/>
      <c r="AV19560" s="15"/>
      <c r="BA19560" s="15"/>
      <c r="BB19560" s="15"/>
      <c r="BC19560" s="15"/>
      <c r="BD19560" s="15"/>
      <c r="BE19560" s="15"/>
      <c r="BF19560" s="15"/>
    </row>
    <row r="19561" spans="2:58">
      <c r="B19561" s="15"/>
      <c r="C19561" s="17"/>
      <c r="D19561" s="15"/>
      <c r="E19561" s="15"/>
      <c r="F19561" s="15"/>
      <c r="H19561">
        <v>19560</v>
      </c>
      <c r="I19561" s="1" t="s">
        <v>752</v>
      </c>
      <c r="J19561" s="1"/>
      <c r="K19561" s="2"/>
      <c r="L19561">
        <v>19560</v>
      </c>
      <c r="M19561" s="1" t="s">
        <v>753</v>
      </c>
      <c r="N19561" s="1"/>
      <c r="O19561" s="2"/>
      <c r="P19561">
        <v>19560</v>
      </c>
      <c r="Q19561" s="1" t="s">
        <v>754</v>
      </c>
      <c r="R19561" s="1"/>
      <c r="S19561" s="2"/>
      <c r="T19561">
        <v>19560</v>
      </c>
      <c r="U19561" s="1" t="s">
        <v>178</v>
      </c>
      <c r="V19561" s="1"/>
      <c r="W19561" s="2"/>
      <c r="X19561">
        <v>19560</v>
      </c>
      <c r="Y19561" s="1" t="s">
        <v>179</v>
      </c>
      <c r="Z19561" s="1"/>
      <c r="AA19561" s="2"/>
      <c r="AD19561"/>
      <c r="AE19561" s="3"/>
      <c r="AF19561" s="3"/>
      <c r="AG19561" s="46"/>
      <c r="AH19561" s="15"/>
      <c r="AI19561" s="15"/>
      <c r="AQ19561" s="15"/>
      <c r="AR19561" s="15"/>
      <c r="AS19561" s="15"/>
      <c r="AT19561" s="15"/>
      <c r="AU19561" s="14"/>
      <c r="AV19561" s="14"/>
      <c r="BA19561" s="15"/>
      <c r="BB19561" s="15"/>
      <c r="BC19561" s="15"/>
      <c r="BD19561" s="15"/>
      <c r="BE19561" s="15"/>
      <c r="BF19561" s="14"/>
    </row>
    <row r="19562" spans="2:58">
      <c r="B19562" s="15"/>
      <c r="C19562" s="17"/>
      <c r="D19562" s="15"/>
      <c r="E19562" s="15"/>
      <c r="F19562" s="15"/>
      <c r="H19562">
        <v>19561</v>
      </c>
      <c r="I19562" s="1" t="s">
        <v>752</v>
      </c>
      <c r="J19562" s="1"/>
      <c r="K19562" s="2"/>
      <c r="L19562">
        <v>19561</v>
      </c>
      <c r="M19562" s="1" t="s">
        <v>753</v>
      </c>
      <c r="N19562" s="1"/>
      <c r="O19562" s="2"/>
      <c r="P19562">
        <v>19561</v>
      </c>
      <c r="Q19562" s="1" t="s">
        <v>754</v>
      </c>
      <c r="R19562" s="1"/>
      <c r="S19562" s="2"/>
      <c r="T19562">
        <v>19561</v>
      </c>
      <c r="U19562" s="1" t="s">
        <v>178</v>
      </c>
      <c r="V19562" s="1"/>
      <c r="W19562" s="2"/>
      <c r="X19562">
        <v>19561</v>
      </c>
      <c r="Y19562" s="1" t="s">
        <v>179</v>
      </c>
      <c r="Z19562" s="1"/>
      <c r="AA19562" s="2"/>
      <c r="AD19562"/>
      <c r="AE19562" s="3"/>
      <c r="AF19562" s="3"/>
      <c r="AG19562" s="46"/>
      <c r="AH19562" s="15"/>
      <c r="AI19562" s="15"/>
      <c r="AQ19562" s="15"/>
      <c r="AR19562" s="15"/>
      <c r="AS19562" s="15"/>
      <c r="AT19562" s="15"/>
      <c r="AU19562" s="14"/>
      <c r="AV19562" s="14"/>
      <c r="BA19562" s="15"/>
      <c r="BB19562" s="15"/>
      <c r="BC19562" s="15"/>
      <c r="BD19562" s="15"/>
      <c r="BE19562" s="15"/>
      <c r="BF19562" s="15"/>
    </row>
    <row r="19563" spans="2:58">
      <c r="B19563" s="17"/>
      <c r="C19563" s="14"/>
      <c r="D19563" s="15"/>
      <c r="E19563" s="14"/>
      <c r="F19563" s="15"/>
      <c r="H19563">
        <v>19562</v>
      </c>
      <c r="I19563" s="1" t="s">
        <v>752</v>
      </c>
      <c r="J19563" s="1"/>
      <c r="K19563" s="2"/>
      <c r="L19563">
        <v>19562</v>
      </c>
      <c r="M19563" s="1" t="s">
        <v>753</v>
      </c>
      <c r="N19563" s="1"/>
      <c r="O19563" s="2"/>
      <c r="P19563">
        <v>19562</v>
      </c>
      <c r="Q19563" s="1" t="s">
        <v>754</v>
      </c>
      <c r="R19563" s="1"/>
      <c r="S19563" s="2"/>
      <c r="T19563">
        <v>19562</v>
      </c>
      <c r="U19563" s="1" t="s">
        <v>178</v>
      </c>
      <c r="V19563" s="1"/>
      <c r="W19563" s="2"/>
      <c r="X19563">
        <v>19562</v>
      </c>
      <c r="Y19563" s="1" t="s">
        <v>179</v>
      </c>
      <c r="Z19563" s="1"/>
      <c r="AA19563" s="2"/>
      <c r="AD19563"/>
      <c r="AE19563" s="3"/>
      <c r="AF19563" s="3"/>
      <c r="AG19563" s="46"/>
      <c r="AH19563" s="15"/>
      <c r="AI19563" s="15"/>
      <c r="AQ19563" s="15"/>
      <c r="AR19563" s="15"/>
      <c r="AS19563" s="15"/>
      <c r="AT19563" s="15"/>
      <c r="AU19563" s="15"/>
      <c r="AV19563" s="15"/>
      <c r="BA19563" s="15"/>
      <c r="BB19563" s="15"/>
      <c r="BC19563" s="15"/>
      <c r="BD19563" s="15"/>
      <c r="BE19563" s="15"/>
      <c r="BF19563" s="15"/>
    </row>
    <row r="19564" spans="2:58">
      <c r="B19564" s="17"/>
      <c r="C19564" s="14"/>
      <c r="D19564" s="15"/>
      <c r="E19564" s="14"/>
      <c r="F19564" s="15"/>
      <c r="H19564">
        <v>19563</v>
      </c>
      <c r="I19564" s="1" t="s">
        <v>752</v>
      </c>
      <c r="J19564" s="1"/>
      <c r="K19564" s="2"/>
      <c r="L19564">
        <v>19563</v>
      </c>
      <c r="M19564" s="1" t="s">
        <v>753</v>
      </c>
      <c r="N19564" s="1"/>
      <c r="O19564" s="2"/>
      <c r="P19564">
        <v>19563</v>
      </c>
      <c r="Q19564" s="1" t="s">
        <v>754</v>
      </c>
      <c r="R19564" s="1"/>
      <c r="S19564" s="2"/>
      <c r="T19564">
        <v>19563</v>
      </c>
      <c r="U19564" s="1" t="s">
        <v>178</v>
      </c>
      <c r="V19564" s="1"/>
      <c r="W19564" s="2"/>
      <c r="X19564">
        <v>19563</v>
      </c>
      <c r="Y19564" s="1" t="s">
        <v>179</v>
      </c>
      <c r="Z19564" s="1"/>
      <c r="AA19564" s="2"/>
      <c r="AD19564"/>
      <c r="AE19564" s="3"/>
      <c r="AF19564" s="3"/>
      <c r="AG19564" s="46"/>
      <c r="AH19564" s="15"/>
      <c r="AI19564" s="15"/>
      <c r="AQ19564" s="15"/>
      <c r="AR19564" s="15"/>
      <c r="AS19564" s="15"/>
      <c r="AT19564" s="15"/>
      <c r="AU19564" s="15"/>
      <c r="AV19564" s="15"/>
      <c r="BA19564" s="15"/>
      <c r="BB19564" s="15"/>
      <c r="BC19564" s="15"/>
      <c r="BD19564" s="15"/>
      <c r="BE19564" s="15"/>
      <c r="BF19564" s="15"/>
    </row>
    <row r="19565" spans="2:58">
      <c r="B19565" s="17"/>
      <c r="C19565" s="14"/>
      <c r="D19565" s="15"/>
      <c r="E19565" s="14"/>
      <c r="F19565" s="15"/>
      <c r="H19565">
        <v>19564</v>
      </c>
      <c r="I19565" s="1" t="s">
        <v>752</v>
      </c>
      <c r="J19565" s="1"/>
      <c r="K19565" s="2"/>
      <c r="L19565">
        <v>19564</v>
      </c>
      <c r="M19565" s="1" t="s">
        <v>753</v>
      </c>
      <c r="N19565" s="1"/>
      <c r="O19565" s="2"/>
      <c r="P19565">
        <v>19564</v>
      </c>
      <c r="Q19565" s="1" t="s">
        <v>754</v>
      </c>
      <c r="R19565" s="1"/>
      <c r="S19565" s="2"/>
      <c r="T19565">
        <v>19564</v>
      </c>
      <c r="U19565" s="1" t="s">
        <v>178</v>
      </c>
      <c r="V19565" s="1"/>
      <c r="W19565" s="2"/>
      <c r="X19565">
        <v>19564</v>
      </c>
      <c r="Y19565" s="1" t="s">
        <v>179</v>
      </c>
      <c r="Z19565" s="1"/>
      <c r="AA19565" s="2"/>
      <c r="AD19565"/>
      <c r="AE19565" s="3"/>
      <c r="AF19565" s="3"/>
      <c r="AG19565" s="46"/>
      <c r="AH19565" s="15"/>
      <c r="AI19565" s="15"/>
      <c r="AQ19565" s="15"/>
      <c r="AR19565" s="15"/>
      <c r="AS19565" s="15"/>
      <c r="AT19565" s="15"/>
      <c r="AU19565" s="15"/>
      <c r="AV19565" s="15"/>
      <c r="BA19565" s="15"/>
      <c r="BB19565" s="15"/>
      <c r="BC19565" s="15"/>
      <c r="BD19565" s="15"/>
      <c r="BE19565" s="15"/>
      <c r="BF19565" s="15"/>
    </row>
    <row r="19566" spans="2:58">
      <c r="B19566" s="15"/>
      <c r="C19566" s="17"/>
      <c r="D19566" s="15"/>
      <c r="E19566" s="15"/>
      <c r="F19566" s="15"/>
      <c r="H19566">
        <v>19565</v>
      </c>
      <c r="I19566" s="1" t="s">
        <v>752</v>
      </c>
      <c r="J19566" s="1"/>
      <c r="K19566" s="2"/>
      <c r="L19566">
        <v>19565</v>
      </c>
      <c r="M19566" s="1" t="s">
        <v>753</v>
      </c>
      <c r="N19566" s="1"/>
      <c r="O19566" s="2"/>
      <c r="P19566">
        <v>19565</v>
      </c>
      <c r="Q19566" s="1" t="s">
        <v>754</v>
      </c>
      <c r="R19566" s="1"/>
      <c r="S19566" s="2"/>
      <c r="T19566">
        <v>19565</v>
      </c>
      <c r="U19566" s="1" t="s">
        <v>178</v>
      </c>
      <c r="V19566" s="1"/>
      <c r="W19566" s="2"/>
      <c r="X19566">
        <v>19565</v>
      </c>
      <c r="Y19566" s="1" t="s">
        <v>179</v>
      </c>
      <c r="Z19566" s="1"/>
      <c r="AA19566" s="2"/>
      <c r="AD19566"/>
      <c r="AE19566" s="3"/>
      <c r="AF19566" s="3"/>
      <c r="AG19566" s="46"/>
      <c r="AH19566" s="15"/>
      <c r="AI19566" s="15"/>
      <c r="AQ19566" s="15"/>
      <c r="AR19566" s="15"/>
      <c r="AS19566" s="15"/>
      <c r="AT19566" s="15"/>
      <c r="AU19566" s="14"/>
      <c r="AV19566" s="14"/>
      <c r="BA19566" s="15"/>
      <c r="BB19566" s="15"/>
      <c r="BC19566" s="15"/>
      <c r="BD19566" s="15"/>
      <c r="BE19566" s="15"/>
      <c r="BF19566" s="14"/>
    </row>
    <row r="19567" spans="2:58">
      <c r="B19567" s="15"/>
      <c r="C19567" s="17"/>
      <c r="D19567" s="15"/>
      <c r="E19567" s="15"/>
      <c r="F19567" s="15"/>
      <c r="H19567">
        <v>19566</v>
      </c>
      <c r="I19567" s="1" t="s">
        <v>752</v>
      </c>
      <c r="J19567" s="1"/>
      <c r="K19567" s="2"/>
      <c r="L19567">
        <v>19566</v>
      </c>
      <c r="M19567" s="1" t="s">
        <v>753</v>
      </c>
      <c r="N19567" s="1"/>
      <c r="O19567" s="2"/>
      <c r="P19567">
        <v>19566</v>
      </c>
      <c r="Q19567" s="1" t="s">
        <v>754</v>
      </c>
      <c r="R19567" s="1"/>
      <c r="S19567" s="2"/>
      <c r="T19567">
        <v>19566</v>
      </c>
      <c r="U19567" s="1" t="s">
        <v>178</v>
      </c>
      <c r="V19567" s="1"/>
      <c r="W19567" s="2"/>
      <c r="X19567">
        <v>19566</v>
      </c>
      <c r="Y19567" s="1" t="s">
        <v>179</v>
      </c>
      <c r="Z19567" s="1"/>
      <c r="AA19567" s="2"/>
      <c r="AD19567"/>
      <c r="AE19567" s="3"/>
      <c r="AF19567" s="3"/>
      <c r="AG19567" s="46"/>
      <c r="AH19567" s="15"/>
      <c r="AI19567" s="15"/>
      <c r="AQ19567" s="15"/>
      <c r="AR19567" s="15"/>
      <c r="AS19567" s="15"/>
      <c r="AT19567" s="15"/>
      <c r="AU19567" s="15"/>
      <c r="AV19567" s="15"/>
      <c r="BA19567" s="15"/>
      <c r="BB19567" s="15"/>
      <c r="BC19567" s="15"/>
      <c r="BD19567" s="15"/>
      <c r="BE19567" s="15"/>
      <c r="BF19567" s="14"/>
    </row>
    <row r="19568" spans="2:58">
      <c r="B19568" s="15"/>
      <c r="C19568" s="14"/>
      <c r="D19568" s="15"/>
      <c r="E19568" s="14"/>
      <c r="F19568" s="15"/>
      <c r="H19568">
        <v>19567</v>
      </c>
      <c r="I19568" s="1" t="s">
        <v>752</v>
      </c>
      <c r="J19568" s="1"/>
      <c r="K19568" s="2"/>
      <c r="L19568">
        <v>19567</v>
      </c>
      <c r="M19568" s="1" t="s">
        <v>753</v>
      </c>
      <c r="N19568" s="1"/>
      <c r="O19568" s="2"/>
      <c r="P19568">
        <v>19567</v>
      </c>
      <c r="Q19568" s="1" t="s">
        <v>754</v>
      </c>
      <c r="R19568" s="1"/>
      <c r="S19568" s="2"/>
      <c r="T19568">
        <v>19567</v>
      </c>
      <c r="U19568" s="1" t="s">
        <v>178</v>
      </c>
      <c r="V19568" s="1"/>
      <c r="W19568" s="2"/>
      <c r="X19568">
        <v>19567</v>
      </c>
      <c r="Y19568" s="1" t="s">
        <v>179</v>
      </c>
      <c r="Z19568" s="1"/>
      <c r="AA19568" s="2"/>
      <c r="AD19568"/>
      <c r="AE19568" s="3"/>
      <c r="AF19568" s="3"/>
      <c r="AG19568" s="46"/>
      <c r="AH19568" s="15"/>
      <c r="AI19568" s="15"/>
      <c r="AQ19568" s="15"/>
      <c r="AR19568" s="15"/>
      <c r="AS19568" s="15"/>
      <c r="AT19568" s="15"/>
      <c r="AU19568" s="14"/>
      <c r="AV19568" s="14"/>
      <c r="BA19568" s="15"/>
      <c r="BB19568" s="15"/>
      <c r="BC19568" s="15"/>
      <c r="BD19568" s="15"/>
      <c r="BE19568" s="15"/>
      <c r="BF19568" s="15"/>
    </row>
    <row r="19569" spans="2:58">
      <c r="B19569" s="15"/>
      <c r="C19569" s="14"/>
      <c r="D19569" s="15"/>
      <c r="E19569" s="14"/>
      <c r="F19569" s="15"/>
      <c r="H19569">
        <v>19568</v>
      </c>
      <c r="I19569" s="1" t="s">
        <v>752</v>
      </c>
      <c r="J19569" s="1"/>
      <c r="K19569" s="2"/>
      <c r="L19569">
        <v>19568</v>
      </c>
      <c r="M19569" s="1" t="s">
        <v>753</v>
      </c>
      <c r="N19569" s="1"/>
      <c r="O19569" s="2"/>
      <c r="P19569">
        <v>19568</v>
      </c>
      <c r="Q19569" s="1" t="s">
        <v>754</v>
      </c>
      <c r="R19569" s="1"/>
      <c r="S19569" s="2"/>
      <c r="T19569">
        <v>19568</v>
      </c>
      <c r="U19569" s="1" t="s">
        <v>178</v>
      </c>
      <c r="V19569" s="1"/>
      <c r="W19569" s="2"/>
      <c r="X19569">
        <v>19568</v>
      </c>
      <c r="Y19569" s="1" t="s">
        <v>179</v>
      </c>
      <c r="Z19569" s="1"/>
      <c r="AA19569" s="2"/>
      <c r="AD19569"/>
      <c r="AE19569" s="3"/>
      <c r="AF19569" s="3"/>
      <c r="AG19569" s="46"/>
      <c r="AH19569" s="15"/>
      <c r="AI19569" s="15"/>
      <c r="AQ19569" s="15"/>
      <c r="AR19569" s="15"/>
      <c r="AS19569" s="15"/>
      <c r="AT19569" s="15"/>
      <c r="AU19569" s="15"/>
      <c r="AV19569" s="15"/>
      <c r="BA19569" s="15"/>
      <c r="BB19569" s="15"/>
      <c r="BC19569" s="15"/>
      <c r="BD19569" s="15"/>
      <c r="BE19569" s="15"/>
      <c r="BF19569" s="15"/>
    </row>
    <row r="19570" spans="2:58">
      <c r="B19570" s="15"/>
      <c r="C19570" s="14"/>
      <c r="D19570" s="159"/>
      <c r="E19570" s="14"/>
      <c r="F19570" s="15"/>
      <c r="H19570">
        <v>19569</v>
      </c>
      <c r="I19570" s="1" t="s">
        <v>752</v>
      </c>
      <c r="J19570" s="1"/>
      <c r="K19570" s="2"/>
      <c r="L19570">
        <v>19569</v>
      </c>
      <c r="M19570" s="1" t="s">
        <v>753</v>
      </c>
      <c r="N19570" s="1"/>
      <c r="O19570" s="2"/>
      <c r="P19570">
        <v>19569</v>
      </c>
      <c r="Q19570" s="1" t="s">
        <v>754</v>
      </c>
      <c r="R19570" s="1"/>
      <c r="S19570" s="2"/>
      <c r="T19570">
        <v>19569</v>
      </c>
      <c r="U19570" s="1" t="s">
        <v>178</v>
      </c>
      <c r="V19570" s="1"/>
      <c r="W19570" s="2"/>
      <c r="X19570">
        <v>19569</v>
      </c>
      <c r="Y19570" s="1" t="s">
        <v>179</v>
      </c>
      <c r="Z19570" s="1"/>
      <c r="AA19570" s="2"/>
      <c r="AD19570"/>
      <c r="AE19570" s="3"/>
      <c r="AF19570" s="3"/>
      <c r="AG19570" s="46"/>
      <c r="AH19570" s="15"/>
      <c r="AI19570" s="15"/>
      <c r="AQ19570" s="15"/>
      <c r="AR19570" s="15"/>
      <c r="AS19570" s="15"/>
      <c r="AT19570" s="15"/>
      <c r="AU19570" s="14"/>
      <c r="AV19570" s="14"/>
      <c r="BA19570" s="15"/>
      <c r="BB19570" s="15"/>
      <c r="BC19570" s="15"/>
      <c r="BD19570" s="15"/>
      <c r="BE19570" s="15"/>
      <c r="BF19570" s="15"/>
    </row>
    <row r="19571" spans="2:58">
      <c r="B19571" s="15"/>
      <c r="C19571" s="17"/>
      <c r="D19571" s="15"/>
      <c r="E19571" s="15"/>
      <c r="F19571" s="15"/>
      <c r="H19571">
        <v>19570</v>
      </c>
      <c r="I19571" s="1" t="s">
        <v>752</v>
      </c>
      <c r="J19571" s="1"/>
      <c r="K19571" s="2"/>
      <c r="L19571">
        <v>19570</v>
      </c>
      <c r="M19571" s="1" t="s">
        <v>753</v>
      </c>
      <c r="N19571" s="1"/>
      <c r="O19571" s="2"/>
      <c r="P19571">
        <v>19570</v>
      </c>
      <c r="Q19571" s="1" t="s">
        <v>754</v>
      </c>
      <c r="R19571" s="1"/>
      <c r="S19571" s="2"/>
      <c r="T19571">
        <v>19570</v>
      </c>
      <c r="U19571" s="1" t="s">
        <v>178</v>
      </c>
      <c r="V19571" s="1"/>
      <c r="W19571" s="2"/>
      <c r="X19571">
        <v>19570</v>
      </c>
      <c r="Y19571" s="1" t="s">
        <v>179</v>
      </c>
      <c r="Z19571" s="1"/>
      <c r="AA19571" s="2"/>
      <c r="AD19571"/>
      <c r="AE19571" s="3"/>
      <c r="AF19571" s="3"/>
      <c r="AG19571" s="46"/>
      <c r="AH19571" s="15"/>
      <c r="AI19571" s="15"/>
      <c r="AQ19571" s="15"/>
      <c r="AR19571" s="15"/>
      <c r="AS19571" s="15"/>
      <c r="AT19571" s="15"/>
      <c r="AU19571" s="14"/>
      <c r="AV19571" s="14"/>
      <c r="BA19571" s="15"/>
      <c r="BB19571" s="15"/>
      <c r="BC19571" s="15"/>
      <c r="BD19571" s="15"/>
      <c r="BE19571" s="15"/>
      <c r="BF19571" s="15"/>
    </row>
    <row r="19572" spans="2:58">
      <c r="B19572" s="159"/>
      <c r="C19572" s="14"/>
      <c r="D19572" s="15"/>
      <c r="E19572" s="14"/>
      <c r="F19572" s="15"/>
      <c r="H19572">
        <v>19571</v>
      </c>
      <c r="I19572" s="1" t="s">
        <v>752</v>
      </c>
      <c r="J19572" s="1"/>
      <c r="K19572" s="2"/>
      <c r="L19572">
        <v>19571</v>
      </c>
      <c r="M19572" s="1" t="s">
        <v>753</v>
      </c>
      <c r="N19572" s="1"/>
      <c r="O19572" s="2"/>
      <c r="P19572">
        <v>19571</v>
      </c>
      <c r="Q19572" s="1" t="s">
        <v>754</v>
      </c>
      <c r="R19572" s="1"/>
      <c r="S19572" s="2"/>
      <c r="T19572">
        <v>19571</v>
      </c>
      <c r="U19572" s="1" t="s">
        <v>178</v>
      </c>
      <c r="V19572" s="1"/>
      <c r="W19572" s="2"/>
      <c r="X19572">
        <v>19571</v>
      </c>
      <c r="Y19572" s="1" t="s">
        <v>179</v>
      </c>
      <c r="Z19572" s="1"/>
      <c r="AA19572" s="2"/>
      <c r="AD19572"/>
      <c r="AE19572" s="3"/>
      <c r="AF19572" s="3"/>
      <c r="AG19572" s="46"/>
      <c r="AH19572" s="15"/>
      <c r="AI19572" s="15"/>
      <c r="AQ19572" s="15"/>
      <c r="AR19572" s="15"/>
      <c r="AS19572" s="15"/>
      <c r="AT19572" s="15"/>
      <c r="AU19572" s="14"/>
      <c r="AV19572" s="14"/>
      <c r="BA19572" s="15"/>
      <c r="BB19572" s="15"/>
      <c r="BC19572" s="15"/>
      <c r="BD19572" s="15"/>
      <c r="BE19572" s="15"/>
      <c r="BF19572" s="15"/>
    </row>
    <row r="19573" spans="2:58">
      <c r="B19573" s="17"/>
      <c r="C19573" s="14"/>
      <c r="D19573" s="15"/>
      <c r="E19573" s="14"/>
      <c r="F19573" s="15"/>
      <c r="H19573">
        <v>19572</v>
      </c>
      <c r="I19573" s="1" t="s">
        <v>752</v>
      </c>
      <c r="J19573" s="1"/>
      <c r="K19573" s="2"/>
      <c r="L19573">
        <v>19572</v>
      </c>
      <c r="M19573" s="1" t="s">
        <v>753</v>
      </c>
      <c r="N19573" s="1"/>
      <c r="O19573" s="2"/>
      <c r="P19573">
        <v>19572</v>
      </c>
      <c r="Q19573" s="1" t="s">
        <v>754</v>
      </c>
      <c r="R19573" s="1"/>
      <c r="S19573" s="2"/>
      <c r="T19573">
        <v>19572</v>
      </c>
      <c r="U19573" s="1" t="s">
        <v>178</v>
      </c>
      <c r="V19573" s="1"/>
      <c r="W19573" s="2"/>
      <c r="X19573">
        <v>19572</v>
      </c>
      <c r="Y19573" s="1" t="s">
        <v>179</v>
      </c>
      <c r="Z19573" s="1"/>
      <c r="AA19573" s="2"/>
      <c r="AD19573"/>
      <c r="AE19573" s="3"/>
      <c r="AF19573" s="3"/>
      <c r="AG19573" s="46"/>
      <c r="AH19573" s="15"/>
      <c r="AI19573" s="15"/>
      <c r="AQ19573" s="15"/>
      <c r="AR19573" s="15"/>
      <c r="AS19573" s="15"/>
      <c r="AT19573" s="15"/>
      <c r="AU19573" s="14"/>
      <c r="AV19573" s="14"/>
      <c r="BA19573" s="15"/>
      <c r="BB19573" s="15"/>
      <c r="BC19573" s="15"/>
      <c r="BD19573" s="15"/>
      <c r="BE19573" s="15"/>
      <c r="BF19573" s="15"/>
    </row>
    <row r="19574" spans="2:58">
      <c r="B19574" s="15"/>
      <c r="C19574" s="15"/>
      <c r="D19574" s="15"/>
      <c r="E19574" s="15"/>
      <c r="F19574" s="15"/>
      <c r="H19574">
        <v>19573</v>
      </c>
      <c r="I19574" s="1" t="s">
        <v>752</v>
      </c>
      <c r="J19574" s="1"/>
      <c r="K19574" s="2"/>
      <c r="L19574">
        <v>19573</v>
      </c>
      <c r="M19574" s="1" t="s">
        <v>753</v>
      </c>
      <c r="N19574" s="1"/>
      <c r="O19574" s="2"/>
      <c r="P19574">
        <v>19573</v>
      </c>
      <c r="Q19574" s="1" t="s">
        <v>754</v>
      </c>
      <c r="R19574" s="1"/>
      <c r="S19574" s="2"/>
      <c r="T19574">
        <v>19573</v>
      </c>
      <c r="U19574" s="1" t="s">
        <v>178</v>
      </c>
      <c r="V19574" s="1"/>
      <c r="W19574" s="2"/>
      <c r="X19574">
        <v>19573</v>
      </c>
      <c r="Y19574" s="1" t="s">
        <v>179</v>
      </c>
      <c r="Z19574" s="1"/>
      <c r="AA19574" s="2"/>
      <c r="AD19574"/>
      <c r="AE19574" s="3"/>
      <c r="AF19574" s="3"/>
      <c r="AG19574" s="46"/>
      <c r="AH19574" s="15"/>
      <c r="AI19574" s="15"/>
      <c r="AQ19574" s="15"/>
      <c r="AR19574" s="15"/>
      <c r="AS19574" s="15"/>
      <c r="AT19574" s="15"/>
      <c r="AU19574" s="14"/>
      <c r="AV19574" s="14"/>
      <c r="BA19574" s="15"/>
      <c r="BB19574" s="15"/>
      <c r="BC19574" s="15"/>
      <c r="BD19574" s="15"/>
      <c r="BE19574" s="15"/>
      <c r="BF19574" s="15"/>
    </row>
    <row r="19575" spans="2:58">
      <c r="B19575" s="15"/>
      <c r="C19575" s="15"/>
      <c r="D19575" s="15"/>
      <c r="E19575" s="15"/>
      <c r="F19575" s="15"/>
      <c r="H19575">
        <v>19574</v>
      </c>
      <c r="I19575" s="1" t="s">
        <v>752</v>
      </c>
      <c r="J19575" s="1"/>
      <c r="K19575" s="2"/>
      <c r="L19575">
        <v>19574</v>
      </c>
      <c r="M19575" s="1" t="s">
        <v>753</v>
      </c>
      <c r="N19575" s="1"/>
      <c r="O19575" s="2"/>
      <c r="P19575">
        <v>19574</v>
      </c>
      <c r="Q19575" s="1" t="s">
        <v>754</v>
      </c>
      <c r="R19575" s="1"/>
      <c r="S19575" s="2"/>
      <c r="T19575">
        <v>19574</v>
      </c>
      <c r="U19575" s="1" t="s">
        <v>178</v>
      </c>
      <c r="V19575" s="1"/>
      <c r="W19575" s="2"/>
      <c r="X19575">
        <v>19574</v>
      </c>
      <c r="Y19575" s="1" t="s">
        <v>179</v>
      </c>
      <c r="Z19575" s="1"/>
      <c r="AA19575" s="2"/>
      <c r="AD19575"/>
      <c r="AE19575" s="3"/>
      <c r="AF19575" s="3"/>
      <c r="AG19575" s="46"/>
      <c r="AH19575" s="15"/>
      <c r="AI19575" s="15"/>
      <c r="AQ19575" s="15"/>
      <c r="AR19575" s="15"/>
      <c r="AS19575" s="15"/>
      <c r="AT19575" s="15"/>
      <c r="AU19575" s="14"/>
      <c r="AV19575" s="14"/>
      <c r="BA19575" s="15"/>
      <c r="BB19575" s="15"/>
      <c r="BC19575" s="15"/>
      <c r="BD19575" s="15"/>
      <c r="BE19575" s="15"/>
      <c r="BF19575" s="15"/>
    </row>
    <row r="19576" spans="2:58">
      <c r="B19576" s="15"/>
      <c r="C19576" s="17"/>
      <c r="D19576" s="15"/>
      <c r="E19576" s="15"/>
      <c r="F19576" s="15"/>
      <c r="H19576">
        <v>19575</v>
      </c>
      <c r="I19576" s="1" t="s">
        <v>752</v>
      </c>
      <c r="J19576" s="1"/>
      <c r="K19576" s="2"/>
      <c r="L19576">
        <v>19575</v>
      </c>
      <c r="M19576" s="1" t="s">
        <v>753</v>
      </c>
      <c r="N19576" s="1"/>
      <c r="O19576" s="2"/>
      <c r="P19576">
        <v>19575</v>
      </c>
      <c r="Q19576" s="1" t="s">
        <v>754</v>
      </c>
      <c r="R19576" s="1"/>
      <c r="S19576" s="2"/>
      <c r="T19576">
        <v>19575</v>
      </c>
      <c r="U19576" s="1" t="s">
        <v>178</v>
      </c>
      <c r="V19576" s="1"/>
      <c r="W19576" s="2"/>
      <c r="X19576">
        <v>19575</v>
      </c>
      <c r="Y19576" s="1" t="s">
        <v>179</v>
      </c>
      <c r="Z19576" s="1"/>
      <c r="AA19576" s="2"/>
      <c r="AD19576"/>
      <c r="AE19576" s="3"/>
      <c r="AF19576" s="3"/>
      <c r="AG19576" s="46"/>
      <c r="AH19576" s="15"/>
      <c r="AI19576" s="15"/>
      <c r="AQ19576" s="15"/>
      <c r="AR19576" s="15"/>
      <c r="AS19576" s="15"/>
      <c r="AT19576" s="15"/>
      <c r="AU19576" s="14"/>
      <c r="AV19576" s="14"/>
      <c r="BA19576" s="15"/>
      <c r="BB19576" s="15"/>
      <c r="BC19576" s="15"/>
      <c r="BD19576" s="15"/>
      <c r="BE19576" s="15"/>
      <c r="BF19576" s="15"/>
    </row>
    <row r="19577" spans="2:58">
      <c r="B19577" s="17"/>
      <c r="C19577" s="14"/>
      <c r="D19577" s="15"/>
      <c r="E19577" s="14"/>
      <c r="F19577" s="15"/>
      <c r="H19577">
        <v>19576</v>
      </c>
      <c r="I19577" s="1" t="s">
        <v>752</v>
      </c>
      <c r="J19577" s="1"/>
      <c r="K19577" s="2"/>
      <c r="L19577">
        <v>19576</v>
      </c>
      <c r="M19577" s="1" t="s">
        <v>753</v>
      </c>
      <c r="N19577" s="1"/>
      <c r="O19577" s="2"/>
      <c r="P19577">
        <v>19576</v>
      </c>
      <c r="Q19577" s="1" t="s">
        <v>754</v>
      </c>
      <c r="R19577" s="1"/>
      <c r="S19577" s="2"/>
      <c r="T19577">
        <v>19576</v>
      </c>
      <c r="U19577" s="1" t="s">
        <v>178</v>
      </c>
      <c r="V19577" s="1"/>
      <c r="W19577" s="2"/>
      <c r="X19577">
        <v>19576</v>
      </c>
      <c r="Y19577" s="1" t="s">
        <v>179</v>
      </c>
      <c r="Z19577" s="1"/>
      <c r="AA19577" s="2"/>
      <c r="AD19577"/>
      <c r="AE19577" s="3"/>
      <c r="AF19577" s="3"/>
      <c r="AG19577" s="46"/>
      <c r="AH19577" s="15"/>
      <c r="AI19577" s="15"/>
      <c r="AQ19577" s="15"/>
      <c r="AR19577" s="15"/>
      <c r="AS19577" s="15"/>
      <c r="AT19577" s="15"/>
      <c r="AU19577" s="15"/>
      <c r="AV19577" s="15"/>
      <c r="BA19577" s="15"/>
      <c r="BB19577" s="15"/>
      <c r="BC19577" s="15"/>
      <c r="BD19577" s="15"/>
      <c r="BE19577" s="15"/>
      <c r="BF19577" s="15"/>
    </row>
    <row r="19578" spans="2:58">
      <c r="B19578" s="17"/>
      <c r="C19578" s="14"/>
      <c r="D19578" s="15"/>
      <c r="E19578" s="14"/>
      <c r="F19578" s="15"/>
      <c r="H19578">
        <v>19577</v>
      </c>
      <c r="I19578" s="1" t="s">
        <v>752</v>
      </c>
      <c r="J19578" s="1"/>
      <c r="K19578" s="2"/>
      <c r="L19578">
        <v>19577</v>
      </c>
      <c r="M19578" s="1" t="s">
        <v>753</v>
      </c>
      <c r="N19578" s="1"/>
      <c r="O19578" s="2"/>
      <c r="P19578">
        <v>19577</v>
      </c>
      <c r="Q19578" s="1" t="s">
        <v>754</v>
      </c>
      <c r="R19578" s="1"/>
      <c r="S19578" s="2"/>
      <c r="T19578">
        <v>19577</v>
      </c>
      <c r="U19578" s="1" t="s">
        <v>178</v>
      </c>
      <c r="V19578" s="1"/>
      <c r="W19578" s="2"/>
      <c r="X19578">
        <v>19577</v>
      </c>
      <c r="Y19578" s="1" t="s">
        <v>179</v>
      </c>
      <c r="Z19578" s="1"/>
      <c r="AA19578" s="2"/>
      <c r="AD19578"/>
      <c r="AE19578" s="3"/>
      <c r="AF19578" s="3"/>
      <c r="AG19578" s="46"/>
      <c r="AH19578" s="15"/>
      <c r="AI19578" s="15"/>
      <c r="AQ19578" s="15"/>
      <c r="AR19578" s="15"/>
      <c r="AS19578" s="15"/>
      <c r="AT19578" s="15"/>
      <c r="AU19578" s="14"/>
      <c r="AV19578" s="14"/>
      <c r="BA19578" s="15"/>
      <c r="BB19578" s="15"/>
      <c r="BC19578" s="15"/>
      <c r="BD19578" s="15"/>
      <c r="BE19578" s="15"/>
      <c r="BF19578" s="15"/>
    </row>
    <row r="19579" spans="2:58">
      <c r="B19579" s="17"/>
      <c r="C19579" s="14"/>
      <c r="D19579" s="15"/>
      <c r="E19579" s="14"/>
      <c r="F19579" s="15"/>
      <c r="H19579">
        <v>19578</v>
      </c>
      <c r="I19579" s="1" t="s">
        <v>752</v>
      </c>
      <c r="J19579" s="1"/>
      <c r="K19579" s="2"/>
      <c r="L19579">
        <v>19578</v>
      </c>
      <c r="M19579" s="1" t="s">
        <v>753</v>
      </c>
      <c r="N19579" s="1"/>
      <c r="O19579" s="2"/>
      <c r="P19579">
        <v>19578</v>
      </c>
      <c r="Q19579" s="1" t="s">
        <v>754</v>
      </c>
      <c r="R19579" s="1"/>
      <c r="S19579" s="2"/>
      <c r="T19579">
        <v>19578</v>
      </c>
      <c r="U19579" s="1" t="s">
        <v>178</v>
      </c>
      <c r="V19579" s="1"/>
      <c r="W19579" s="2"/>
      <c r="X19579">
        <v>19578</v>
      </c>
      <c r="Y19579" s="1" t="s">
        <v>179</v>
      </c>
      <c r="Z19579" s="1"/>
      <c r="AA19579" s="2"/>
      <c r="AD19579"/>
      <c r="AE19579" s="3"/>
      <c r="AF19579" s="3"/>
      <c r="AG19579" s="46"/>
      <c r="AH19579" s="15"/>
      <c r="AI19579" s="15"/>
      <c r="AQ19579" s="15"/>
      <c r="AR19579" s="15"/>
      <c r="AS19579" s="15"/>
      <c r="AT19579" s="15"/>
      <c r="AU19579" s="14"/>
      <c r="AV19579" s="14"/>
      <c r="BA19579" s="15"/>
      <c r="BB19579" s="15"/>
      <c r="BC19579" s="15"/>
      <c r="BD19579" s="15"/>
      <c r="BE19579" s="15"/>
      <c r="BF19579" s="14"/>
    </row>
    <row r="19580" spans="2:58">
      <c r="B19580" s="15"/>
      <c r="C19580" s="17"/>
      <c r="D19580" s="15"/>
      <c r="E19580" s="15"/>
      <c r="F19580" s="15"/>
      <c r="H19580">
        <v>19579</v>
      </c>
      <c r="I19580" s="1" t="s">
        <v>752</v>
      </c>
      <c r="J19580" s="1"/>
      <c r="K19580" s="2"/>
      <c r="L19580">
        <v>19579</v>
      </c>
      <c r="M19580" s="1" t="s">
        <v>753</v>
      </c>
      <c r="N19580" s="1"/>
      <c r="O19580" s="2"/>
      <c r="P19580">
        <v>19579</v>
      </c>
      <c r="Q19580" s="1" t="s">
        <v>754</v>
      </c>
      <c r="R19580" s="1"/>
      <c r="S19580" s="2"/>
      <c r="T19580">
        <v>19579</v>
      </c>
      <c r="U19580" s="1" t="s">
        <v>178</v>
      </c>
      <c r="V19580" s="1"/>
      <c r="W19580" s="2"/>
      <c r="X19580">
        <v>19579</v>
      </c>
      <c r="Y19580" s="1" t="s">
        <v>179</v>
      </c>
      <c r="Z19580" s="1"/>
      <c r="AA19580" s="2"/>
      <c r="AD19580"/>
      <c r="AE19580" s="3"/>
      <c r="AF19580" s="3"/>
      <c r="AG19580" s="46"/>
      <c r="AH19580" s="15"/>
      <c r="AI19580" s="15"/>
      <c r="AQ19580" s="15"/>
      <c r="AR19580" s="15"/>
      <c r="AS19580" s="15"/>
      <c r="AT19580" s="15"/>
      <c r="AU19580" s="14"/>
      <c r="AV19580" s="14"/>
      <c r="BA19580" s="15"/>
      <c r="BB19580" s="15"/>
      <c r="BC19580" s="15"/>
      <c r="BD19580" s="15"/>
      <c r="BE19580" s="15"/>
      <c r="BF19580" s="14"/>
    </row>
    <row r="19581" spans="2:58">
      <c r="B19581" s="15"/>
      <c r="C19581" s="14"/>
      <c r="D19581" s="15"/>
      <c r="E19581" s="14"/>
      <c r="F19581" s="15"/>
      <c r="H19581">
        <v>19580</v>
      </c>
      <c r="I19581" s="1" t="s">
        <v>752</v>
      </c>
      <c r="J19581" s="1"/>
      <c r="K19581" s="2"/>
      <c r="L19581">
        <v>19580</v>
      </c>
      <c r="M19581" s="1" t="s">
        <v>753</v>
      </c>
      <c r="N19581" s="1"/>
      <c r="O19581" s="2"/>
      <c r="P19581">
        <v>19580</v>
      </c>
      <c r="Q19581" s="1" t="s">
        <v>754</v>
      </c>
      <c r="R19581" s="1"/>
      <c r="S19581" s="2"/>
      <c r="T19581">
        <v>19580</v>
      </c>
      <c r="U19581" s="1" t="s">
        <v>178</v>
      </c>
      <c r="V19581" s="1"/>
      <c r="W19581" s="2"/>
      <c r="X19581">
        <v>19580</v>
      </c>
      <c r="Y19581" s="1" t="s">
        <v>179</v>
      </c>
      <c r="Z19581" s="1"/>
      <c r="AA19581" s="2"/>
      <c r="AD19581"/>
      <c r="AE19581" s="3"/>
      <c r="AF19581" s="3"/>
      <c r="AG19581" s="46"/>
      <c r="AH19581" s="15"/>
      <c r="AI19581" s="15"/>
      <c r="AQ19581" s="15"/>
      <c r="AR19581" s="15"/>
      <c r="AS19581" s="15"/>
      <c r="AT19581" s="15"/>
      <c r="AU19581" s="15"/>
      <c r="AV19581" s="15"/>
      <c r="BA19581" s="15"/>
      <c r="BB19581" s="15"/>
      <c r="BC19581" s="15"/>
      <c r="BD19581" s="15"/>
      <c r="BE19581" s="15"/>
      <c r="BF19581" s="15"/>
    </row>
    <row r="19582" spans="2:58">
      <c r="B19582" s="15"/>
      <c r="C19582" s="14"/>
      <c r="D19582" s="15"/>
      <c r="E19582" s="14"/>
      <c r="F19582" s="15"/>
      <c r="H19582">
        <v>19581</v>
      </c>
      <c r="I19582" s="1" t="s">
        <v>752</v>
      </c>
      <c r="J19582" s="1"/>
      <c r="K19582" s="2"/>
      <c r="L19582">
        <v>19581</v>
      </c>
      <c r="M19582" s="1" t="s">
        <v>753</v>
      </c>
      <c r="N19582" s="1"/>
      <c r="O19582" s="2"/>
      <c r="P19582">
        <v>19581</v>
      </c>
      <c r="Q19582" s="1" t="s">
        <v>754</v>
      </c>
      <c r="R19582" s="1"/>
      <c r="S19582" s="2"/>
      <c r="T19582">
        <v>19581</v>
      </c>
      <c r="U19582" s="1" t="s">
        <v>178</v>
      </c>
      <c r="V19582" s="1"/>
      <c r="W19582" s="2"/>
      <c r="X19582">
        <v>19581</v>
      </c>
      <c r="Y19582" s="1" t="s">
        <v>179</v>
      </c>
      <c r="Z19582" s="1"/>
      <c r="AA19582" s="2"/>
      <c r="AD19582"/>
      <c r="AE19582" s="3"/>
      <c r="AF19582" s="3"/>
      <c r="AG19582" s="46"/>
      <c r="AH19582" s="15"/>
      <c r="AI19582" s="15"/>
      <c r="AQ19582" s="15"/>
      <c r="AR19582" s="15"/>
      <c r="AS19582" s="15"/>
      <c r="AT19582" s="15"/>
      <c r="AU19582" s="14"/>
      <c r="AV19582" s="14"/>
      <c r="BA19582" s="15"/>
      <c r="BB19582" s="15"/>
      <c r="BC19582" s="15"/>
      <c r="BD19582" s="15"/>
      <c r="BE19582" s="15"/>
      <c r="BF19582" s="15"/>
    </row>
    <row r="19583" spans="2:58">
      <c r="B19583" s="15"/>
      <c r="C19583" s="14"/>
      <c r="D19583" s="15"/>
      <c r="E19583" s="14"/>
      <c r="F19583" s="15"/>
      <c r="H19583">
        <v>19582</v>
      </c>
      <c r="I19583" s="1" t="s">
        <v>752</v>
      </c>
      <c r="J19583" s="1"/>
      <c r="K19583" s="2"/>
      <c r="L19583">
        <v>19582</v>
      </c>
      <c r="M19583" s="1" t="s">
        <v>753</v>
      </c>
      <c r="N19583" s="1"/>
      <c r="O19583" s="2"/>
      <c r="P19583">
        <v>19582</v>
      </c>
      <c r="Q19583" s="1" t="s">
        <v>754</v>
      </c>
      <c r="R19583" s="1"/>
      <c r="S19583" s="2"/>
      <c r="T19583">
        <v>19582</v>
      </c>
      <c r="U19583" s="1" t="s">
        <v>178</v>
      </c>
      <c r="V19583" s="1"/>
      <c r="W19583" s="2"/>
      <c r="X19583">
        <v>19582</v>
      </c>
      <c r="Y19583" s="1" t="s">
        <v>179</v>
      </c>
      <c r="Z19583" s="1"/>
      <c r="AA19583" s="2"/>
      <c r="AD19583"/>
      <c r="AE19583" s="3"/>
      <c r="AF19583" s="3"/>
      <c r="AG19583" s="46"/>
      <c r="AH19583" s="15"/>
      <c r="AI19583" s="15"/>
      <c r="AQ19583" s="15"/>
      <c r="AR19583" s="15"/>
      <c r="AS19583" s="15"/>
      <c r="AT19583" s="15"/>
      <c r="AU19583" s="14"/>
      <c r="AV19583" s="14"/>
      <c r="BA19583" s="15"/>
      <c r="BB19583" s="15"/>
      <c r="BC19583" s="15"/>
      <c r="BD19583" s="15"/>
      <c r="BE19583" s="15"/>
      <c r="BF19583" s="14"/>
    </row>
    <row r="19584" spans="2:58">
      <c r="B19584" s="15"/>
      <c r="C19584" s="14"/>
      <c r="D19584" s="15"/>
      <c r="E19584" s="14"/>
      <c r="F19584" s="15"/>
      <c r="H19584">
        <v>19583</v>
      </c>
      <c r="I19584" s="1" t="s">
        <v>752</v>
      </c>
      <c r="J19584" s="1"/>
      <c r="K19584" s="2"/>
      <c r="L19584">
        <v>19583</v>
      </c>
      <c r="M19584" s="1" t="s">
        <v>753</v>
      </c>
      <c r="N19584" s="1"/>
      <c r="O19584" s="2"/>
      <c r="P19584">
        <v>19583</v>
      </c>
      <c r="Q19584" s="1" t="s">
        <v>754</v>
      </c>
      <c r="R19584" s="1"/>
      <c r="S19584" s="2"/>
      <c r="T19584">
        <v>19583</v>
      </c>
      <c r="U19584" s="1" t="s">
        <v>178</v>
      </c>
      <c r="V19584" s="1"/>
      <c r="W19584" s="2"/>
      <c r="X19584">
        <v>19583</v>
      </c>
      <c r="Y19584" s="1" t="s">
        <v>179</v>
      </c>
      <c r="Z19584" s="1"/>
      <c r="AA19584" s="2"/>
      <c r="AD19584"/>
      <c r="AE19584" s="3"/>
      <c r="AF19584" s="3"/>
      <c r="AG19584" s="46"/>
      <c r="AH19584" s="15"/>
      <c r="AI19584" s="15"/>
      <c r="AQ19584" s="15"/>
      <c r="AR19584" s="15"/>
      <c r="AS19584" s="15"/>
      <c r="AT19584" s="15"/>
      <c r="AU19584" s="14"/>
      <c r="AV19584" s="14"/>
      <c r="BA19584" s="15"/>
      <c r="BB19584" s="15"/>
      <c r="BC19584" s="15"/>
      <c r="BD19584" s="15"/>
      <c r="BE19584" s="15"/>
      <c r="BF19584" s="14"/>
    </row>
    <row r="19585" spans="2:58">
      <c r="B19585" s="15"/>
      <c r="C19585" s="14"/>
      <c r="D19585" s="15"/>
      <c r="E19585" s="14"/>
      <c r="F19585" s="15"/>
      <c r="H19585">
        <v>19584</v>
      </c>
      <c r="I19585" s="1" t="s">
        <v>752</v>
      </c>
      <c r="J19585" s="1"/>
      <c r="K19585" s="2"/>
      <c r="L19585">
        <v>19584</v>
      </c>
      <c r="M19585" s="1" t="s">
        <v>753</v>
      </c>
      <c r="N19585" s="1"/>
      <c r="O19585" s="2"/>
      <c r="P19585">
        <v>19584</v>
      </c>
      <c r="Q19585" s="1" t="s">
        <v>754</v>
      </c>
      <c r="R19585" s="1"/>
      <c r="S19585" s="2"/>
      <c r="T19585">
        <v>19584</v>
      </c>
      <c r="U19585" s="1" t="s">
        <v>178</v>
      </c>
      <c r="V19585" s="1"/>
      <c r="W19585" s="2"/>
      <c r="X19585">
        <v>19584</v>
      </c>
      <c r="Y19585" s="1" t="s">
        <v>179</v>
      </c>
      <c r="Z19585" s="1"/>
      <c r="AA19585" s="2"/>
      <c r="AD19585"/>
      <c r="AE19585" s="3"/>
      <c r="AF19585" s="3"/>
      <c r="AG19585" s="46"/>
      <c r="AH19585" s="15"/>
      <c r="AI19585" s="15"/>
      <c r="AQ19585" s="15"/>
      <c r="AR19585" s="15"/>
      <c r="AS19585" s="15"/>
      <c r="AT19585" s="15"/>
      <c r="AU19585" s="14"/>
      <c r="AV19585" s="14"/>
      <c r="BA19585" s="15"/>
      <c r="BB19585" s="15"/>
      <c r="BC19585" s="15"/>
      <c r="BD19585" s="15"/>
      <c r="BE19585" s="15"/>
      <c r="BF19585" s="14"/>
    </row>
    <row r="19586" spans="2:58">
      <c r="B19586" s="15"/>
      <c r="C19586" s="14"/>
      <c r="D19586" s="15"/>
      <c r="E19586" s="14"/>
      <c r="F19586" s="15"/>
      <c r="H19586">
        <v>19585</v>
      </c>
      <c r="I19586" s="1" t="s">
        <v>752</v>
      </c>
      <c r="J19586" s="1"/>
      <c r="K19586" s="2"/>
      <c r="L19586">
        <v>19585</v>
      </c>
      <c r="M19586" s="1" t="s">
        <v>753</v>
      </c>
      <c r="N19586" s="1"/>
      <c r="O19586" s="2"/>
      <c r="P19586">
        <v>19585</v>
      </c>
      <c r="Q19586" s="1" t="s">
        <v>754</v>
      </c>
      <c r="R19586" s="1"/>
      <c r="S19586" s="2"/>
      <c r="T19586">
        <v>19585</v>
      </c>
      <c r="U19586" s="1" t="s">
        <v>178</v>
      </c>
      <c r="V19586" s="1"/>
      <c r="W19586" s="2"/>
      <c r="X19586">
        <v>19585</v>
      </c>
      <c r="Y19586" s="1" t="s">
        <v>179</v>
      </c>
      <c r="Z19586" s="1"/>
      <c r="AA19586" s="2"/>
      <c r="AD19586"/>
      <c r="AE19586" s="3"/>
      <c r="AF19586" s="3"/>
      <c r="AG19586" s="46"/>
      <c r="AH19586" s="15"/>
      <c r="AI19586" s="15"/>
      <c r="AQ19586" s="15"/>
      <c r="AR19586" s="15"/>
      <c r="AS19586" s="15"/>
      <c r="AT19586" s="15"/>
      <c r="AU19586" s="14"/>
      <c r="AV19586" s="14"/>
      <c r="BA19586" s="15"/>
      <c r="BB19586" s="15"/>
      <c r="BC19586" s="15"/>
      <c r="BD19586" s="15"/>
      <c r="BE19586" s="15"/>
      <c r="BF19586" s="14"/>
    </row>
    <row r="19587" spans="2:58">
      <c r="B19587" s="15"/>
      <c r="C19587" s="14"/>
      <c r="D19587" s="15"/>
      <c r="E19587" s="14"/>
      <c r="F19587" s="15"/>
      <c r="H19587">
        <v>19586</v>
      </c>
      <c r="I19587" s="1" t="s">
        <v>752</v>
      </c>
      <c r="J19587" s="1"/>
      <c r="K19587" s="2"/>
      <c r="L19587">
        <v>19586</v>
      </c>
      <c r="M19587" s="1" t="s">
        <v>753</v>
      </c>
      <c r="N19587" s="1"/>
      <c r="O19587" s="2"/>
      <c r="P19587">
        <v>19586</v>
      </c>
      <c r="Q19587" s="1" t="s">
        <v>754</v>
      </c>
      <c r="R19587" s="1"/>
      <c r="S19587" s="2"/>
      <c r="T19587">
        <v>19586</v>
      </c>
      <c r="U19587" s="1" t="s">
        <v>178</v>
      </c>
      <c r="V19587" s="1"/>
      <c r="W19587" s="2"/>
      <c r="X19587">
        <v>19586</v>
      </c>
      <c r="Y19587" s="1" t="s">
        <v>179</v>
      </c>
      <c r="Z19587" s="1"/>
      <c r="AA19587" s="2"/>
      <c r="AD19587"/>
      <c r="AE19587" s="3"/>
      <c r="AF19587" s="3"/>
      <c r="AG19587" s="46"/>
      <c r="AH19587" s="15"/>
      <c r="AI19587" s="15"/>
      <c r="AQ19587" s="15"/>
      <c r="AR19587" s="15"/>
      <c r="AS19587" s="15"/>
      <c r="AT19587" s="15"/>
      <c r="AU19587" s="14"/>
      <c r="AV19587" s="14"/>
      <c r="BA19587" s="15"/>
      <c r="BB19587" s="15"/>
      <c r="BC19587" s="15"/>
      <c r="BD19587" s="15"/>
      <c r="BE19587" s="15"/>
      <c r="BF19587" s="15"/>
    </row>
    <row r="19588" spans="2:58">
      <c r="B19588" s="15"/>
      <c r="C19588" s="17"/>
      <c r="D19588" s="15"/>
      <c r="E19588" s="15"/>
      <c r="F19588" s="15"/>
      <c r="H19588">
        <v>19587</v>
      </c>
      <c r="I19588" s="1" t="s">
        <v>752</v>
      </c>
      <c r="J19588" s="1"/>
      <c r="K19588" s="2"/>
      <c r="L19588">
        <v>19587</v>
      </c>
      <c r="M19588" s="1" t="s">
        <v>753</v>
      </c>
      <c r="N19588" s="1"/>
      <c r="O19588" s="2"/>
      <c r="P19588">
        <v>19587</v>
      </c>
      <c r="Q19588" s="1" t="s">
        <v>754</v>
      </c>
      <c r="R19588" s="1"/>
      <c r="S19588" s="2"/>
      <c r="T19588">
        <v>19587</v>
      </c>
      <c r="U19588" s="1" t="s">
        <v>178</v>
      </c>
      <c r="V19588" s="1"/>
      <c r="W19588" s="2"/>
      <c r="X19588">
        <v>19587</v>
      </c>
      <c r="Y19588" s="1" t="s">
        <v>179</v>
      </c>
      <c r="Z19588" s="1"/>
      <c r="AA19588" s="2"/>
      <c r="AD19588"/>
      <c r="AE19588" s="3"/>
      <c r="AF19588" s="3"/>
      <c r="AG19588" s="46"/>
      <c r="AH19588" s="15"/>
      <c r="AI19588" s="15"/>
      <c r="AL19588" s="15"/>
      <c r="AM19588" s="15"/>
      <c r="AN19588" s="15"/>
      <c r="AO19588" s="15"/>
      <c r="AP19588" s="15"/>
      <c r="AQ19588" s="15"/>
      <c r="AR19588" s="15"/>
      <c r="AS19588" s="15"/>
      <c r="AT19588" s="15"/>
      <c r="AU19588" s="15"/>
      <c r="AV19588" s="15"/>
      <c r="AW19588" s="15"/>
      <c r="AX19588" s="15"/>
      <c r="AY19588" s="15"/>
      <c r="AZ19588" s="15"/>
      <c r="BA19588" s="15"/>
      <c r="BB19588" s="15"/>
      <c r="BC19588" s="15"/>
      <c r="BD19588" s="15"/>
      <c r="BE19588" s="15"/>
      <c r="BF19588" s="15"/>
    </row>
    <row r="19589" spans="2:58">
      <c r="B19589" s="15"/>
      <c r="C19589" s="14"/>
      <c r="D19589" s="15"/>
      <c r="E19589" s="14"/>
      <c r="F19589" s="15"/>
      <c r="H19589">
        <v>19588</v>
      </c>
      <c r="I19589" s="1" t="s">
        <v>752</v>
      </c>
      <c r="J19589" s="1"/>
      <c r="K19589" s="2"/>
      <c r="L19589">
        <v>19588</v>
      </c>
      <c r="M19589" s="1" t="s">
        <v>753</v>
      </c>
      <c r="N19589" s="1"/>
      <c r="O19589" s="2"/>
      <c r="P19589">
        <v>19588</v>
      </c>
      <c r="Q19589" s="1" t="s">
        <v>754</v>
      </c>
      <c r="R19589" s="1"/>
      <c r="S19589" s="2"/>
      <c r="T19589">
        <v>19588</v>
      </c>
      <c r="U19589" s="1" t="s">
        <v>178</v>
      </c>
      <c r="V19589" s="1"/>
      <c r="W19589" s="2"/>
      <c r="X19589">
        <v>19588</v>
      </c>
      <c r="Y19589" s="1" t="s">
        <v>179</v>
      </c>
      <c r="Z19589" s="1"/>
      <c r="AA19589" s="2"/>
      <c r="AD19589"/>
      <c r="AE19589" s="3"/>
      <c r="AF19589" s="3"/>
      <c r="AG19589" s="46"/>
      <c r="AH19589" s="15"/>
      <c r="AI19589" s="15"/>
    </row>
    <row r="19590" spans="2:58">
      <c r="B19590" s="15"/>
      <c r="C19590" s="14"/>
      <c r="D19590" s="15"/>
      <c r="E19590" s="14"/>
      <c r="F19590" s="15"/>
      <c r="H19590">
        <v>19589</v>
      </c>
      <c r="I19590" s="1" t="s">
        <v>752</v>
      </c>
      <c r="J19590" s="1"/>
      <c r="K19590" s="2"/>
      <c r="L19590">
        <v>19589</v>
      </c>
      <c r="M19590" s="1" t="s">
        <v>753</v>
      </c>
      <c r="N19590" s="1"/>
      <c r="O19590" s="2"/>
      <c r="P19590">
        <v>19589</v>
      </c>
      <c r="Q19590" s="1" t="s">
        <v>754</v>
      </c>
      <c r="R19590" s="1"/>
      <c r="S19590" s="2"/>
      <c r="T19590">
        <v>19589</v>
      </c>
      <c r="U19590" s="1" t="s">
        <v>178</v>
      </c>
      <c r="V19590" s="1"/>
      <c r="W19590" s="2"/>
      <c r="X19590">
        <v>19589</v>
      </c>
      <c r="Y19590" s="1" t="s">
        <v>179</v>
      </c>
      <c r="Z19590" s="1"/>
      <c r="AA19590" s="2"/>
      <c r="AD19590"/>
      <c r="AE19590" s="3"/>
      <c r="AF19590" s="3"/>
      <c r="AG19590" s="46"/>
      <c r="AH19590" s="15"/>
      <c r="AI19590" s="15"/>
    </row>
    <row r="19591" spans="2:58">
      <c r="B19591" s="15"/>
      <c r="C19591" s="14"/>
      <c r="D19591" s="15"/>
      <c r="E19591" s="14"/>
      <c r="F19591" s="15"/>
      <c r="H19591">
        <v>19590</v>
      </c>
      <c r="I19591" s="1" t="s">
        <v>752</v>
      </c>
      <c r="J19591" s="1"/>
      <c r="K19591" s="2"/>
      <c r="L19591">
        <v>19590</v>
      </c>
      <c r="M19591" s="1" t="s">
        <v>753</v>
      </c>
      <c r="N19591" s="1"/>
      <c r="O19591" s="2"/>
      <c r="P19591">
        <v>19590</v>
      </c>
      <c r="Q19591" s="1" t="s">
        <v>754</v>
      </c>
      <c r="R19591" s="1"/>
      <c r="S19591" s="2"/>
      <c r="T19591">
        <v>19590</v>
      </c>
      <c r="U19591" s="1" t="s">
        <v>178</v>
      </c>
      <c r="V19591" s="1"/>
      <c r="W19591" s="2"/>
      <c r="X19591">
        <v>19590</v>
      </c>
      <c r="Y19591" s="1" t="s">
        <v>179</v>
      </c>
      <c r="Z19591" s="1"/>
      <c r="AA19591" s="2"/>
      <c r="AD19591"/>
      <c r="AE19591" s="3"/>
      <c r="AF19591" s="3"/>
      <c r="AG19591" s="46"/>
      <c r="AH19591" s="15"/>
      <c r="AI19591" s="15"/>
    </row>
    <row r="19592" spans="2:58">
      <c r="B19592" s="15"/>
      <c r="C19592" s="17"/>
      <c r="D19592" s="15"/>
      <c r="E19592" s="15"/>
      <c r="F19592" s="15"/>
      <c r="H19592">
        <v>19591</v>
      </c>
      <c r="I19592" s="1" t="s">
        <v>752</v>
      </c>
      <c r="J19592" s="1"/>
      <c r="K19592" s="2"/>
      <c r="L19592">
        <v>19591</v>
      </c>
      <c r="M19592" s="1" t="s">
        <v>753</v>
      </c>
      <c r="N19592" s="1"/>
      <c r="O19592" s="2"/>
      <c r="P19592">
        <v>19591</v>
      </c>
      <c r="Q19592" s="1" t="s">
        <v>754</v>
      </c>
      <c r="R19592" s="1"/>
      <c r="S19592" s="2"/>
      <c r="T19592">
        <v>19591</v>
      </c>
      <c r="U19592" s="1" t="s">
        <v>178</v>
      </c>
      <c r="V19592" s="1"/>
      <c r="W19592" s="2"/>
      <c r="X19592">
        <v>19591</v>
      </c>
      <c r="Y19592" s="1" t="s">
        <v>179</v>
      </c>
      <c r="Z19592" s="1"/>
      <c r="AA19592" s="2"/>
      <c r="AC19592" s="15"/>
      <c r="AD19592"/>
      <c r="AE19592" s="3"/>
      <c r="AF19592" s="3"/>
      <c r="AG19592" s="46"/>
      <c r="AH19592" s="15"/>
      <c r="AI19592" s="15"/>
      <c r="AJ19592" s="15"/>
      <c r="AK19592" s="14"/>
    </row>
    <row r="19593" spans="2:58">
      <c r="B19593" s="15"/>
      <c r="C19593" s="14"/>
      <c r="D19593" s="15"/>
      <c r="E19593" s="14"/>
      <c r="F19593" s="15"/>
      <c r="H19593">
        <v>19592</v>
      </c>
      <c r="I19593" s="1" t="s">
        <v>752</v>
      </c>
      <c r="J19593" s="1"/>
      <c r="K19593" s="2"/>
      <c r="L19593">
        <v>19592</v>
      </c>
      <c r="M19593" s="1" t="s">
        <v>753</v>
      </c>
      <c r="N19593" s="1"/>
      <c r="O19593" s="2"/>
      <c r="P19593">
        <v>19592</v>
      </c>
      <c r="Q19593" s="1" t="s">
        <v>754</v>
      </c>
      <c r="R19593" s="1"/>
      <c r="S19593" s="2"/>
      <c r="T19593">
        <v>19592</v>
      </c>
      <c r="U19593" s="1" t="s">
        <v>178</v>
      </c>
      <c r="V19593" s="1"/>
      <c r="W19593" s="2"/>
      <c r="X19593">
        <v>19592</v>
      </c>
      <c r="Y19593" s="1" t="s">
        <v>179</v>
      </c>
      <c r="Z19593" s="1"/>
      <c r="AA19593" s="2"/>
      <c r="AD19593"/>
      <c r="AE19593" s="3"/>
      <c r="AF19593" s="3"/>
      <c r="AG19593" s="46"/>
    </row>
    <row r="19594" spans="2:58">
      <c r="B19594" s="15"/>
      <c r="C19594" s="14"/>
      <c r="D19594" s="15"/>
      <c r="E19594" s="14"/>
      <c r="F19594" s="15"/>
      <c r="H19594">
        <v>19593</v>
      </c>
      <c r="I19594" s="1" t="s">
        <v>752</v>
      </c>
      <c r="J19594" s="1"/>
      <c r="K19594" s="2"/>
      <c r="L19594">
        <v>19593</v>
      </c>
      <c r="M19594" s="1" t="s">
        <v>753</v>
      </c>
      <c r="N19594" s="1"/>
      <c r="O19594" s="2"/>
      <c r="P19594">
        <v>19593</v>
      </c>
      <c r="Q19594" s="1" t="s">
        <v>754</v>
      </c>
      <c r="R19594" s="1"/>
      <c r="S19594" s="2"/>
      <c r="T19594">
        <v>19593</v>
      </c>
      <c r="U19594" s="1" t="s">
        <v>178</v>
      </c>
      <c r="V19594" s="1"/>
      <c r="W19594" s="2"/>
      <c r="X19594">
        <v>19593</v>
      </c>
      <c r="Y19594" s="1" t="s">
        <v>179</v>
      </c>
      <c r="Z19594" s="1"/>
      <c r="AA19594" s="2"/>
      <c r="AD19594"/>
      <c r="AE19594" s="3"/>
      <c r="AF19594" s="68"/>
      <c r="AG19594" s="46"/>
    </row>
    <row r="19595" spans="2:58">
      <c r="B19595" s="15"/>
      <c r="C19595" s="14"/>
      <c r="D19595" s="15"/>
      <c r="E19595" s="14"/>
      <c r="F19595" s="15"/>
      <c r="H19595">
        <v>19594</v>
      </c>
      <c r="I19595" s="1" t="s">
        <v>752</v>
      </c>
      <c r="J19595" s="1"/>
      <c r="K19595" s="2"/>
      <c r="L19595">
        <v>19594</v>
      </c>
      <c r="M19595" s="1" t="s">
        <v>753</v>
      </c>
      <c r="N19595" s="1"/>
      <c r="O19595" s="2"/>
      <c r="P19595">
        <v>19594</v>
      </c>
      <c r="Q19595" s="1" t="s">
        <v>754</v>
      </c>
      <c r="R19595" s="1"/>
      <c r="S19595" s="2"/>
      <c r="T19595">
        <v>19594</v>
      </c>
      <c r="U19595" s="1" t="s">
        <v>178</v>
      </c>
      <c r="V19595" s="1"/>
      <c r="W19595" s="2"/>
      <c r="X19595">
        <v>19594</v>
      </c>
      <c r="Y19595" s="1" t="s">
        <v>179</v>
      </c>
      <c r="Z19595" s="1"/>
      <c r="AA19595" s="2"/>
      <c r="AD19595"/>
      <c r="AE19595" s="3"/>
      <c r="AF19595" s="3"/>
      <c r="AG19595" s="46"/>
    </row>
    <row r="19596" spans="2:58">
      <c r="B19596" s="15"/>
      <c r="C19596" s="14"/>
      <c r="D19596" s="15"/>
      <c r="E19596" s="14"/>
      <c r="F19596" s="15"/>
      <c r="H19596">
        <v>19595</v>
      </c>
      <c r="I19596" s="1" t="s">
        <v>752</v>
      </c>
      <c r="J19596" s="1"/>
      <c r="K19596" s="2"/>
      <c r="L19596">
        <v>19595</v>
      </c>
      <c r="M19596" s="1" t="s">
        <v>753</v>
      </c>
      <c r="N19596" s="1"/>
      <c r="O19596" s="2"/>
      <c r="P19596">
        <v>19595</v>
      </c>
      <c r="Q19596" s="1" t="s">
        <v>754</v>
      </c>
      <c r="R19596" s="1"/>
      <c r="S19596" s="2"/>
      <c r="T19596">
        <v>19595</v>
      </c>
      <c r="U19596" s="1" t="s">
        <v>178</v>
      </c>
      <c r="V19596" s="1"/>
      <c r="W19596" s="2"/>
      <c r="X19596">
        <v>19595</v>
      </c>
      <c r="Y19596" s="1" t="s">
        <v>179</v>
      </c>
      <c r="Z19596" s="1"/>
      <c r="AA19596" s="2"/>
      <c r="AD19596"/>
      <c r="AE19596" s="3"/>
      <c r="AF19596" s="3"/>
      <c r="AG19596" s="46"/>
    </row>
    <row r="19597" spans="2:58">
      <c r="B19597" s="15"/>
      <c r="C19597" s="17"/>
      <c r="D19597" s="15"/>
      <c r="E19597" s="14"/>
      <c r="F19597" s="15"/>
      <c r="H19597">
        <v>19596</v>
      </c>
      <c r="I19597" s="1" t="s">
        <v>752</v>
      </c>
      <c r="J19597" s="1"/>
      <c r="K19597" s="2"/>
      <c r="L19597">
        <v>19596</v>
      </c>
      <c r="M19597" s="1" t="s">
        <v>753</v>
      </c>
      <c r="N19597" s="1"/>
      <c r="O19597" s="2"/>
      <c r="P19597">
        <v>19596</v>
      </c>
      <c r="Q19597" s="1" t="s">
        <v>754</v>
      </c>
      <c r="R19597" s="1"/>
      <c r="S19597" s="2"/>
      <c r="T19597">
        <v>19596</v>
      </c>
      <c r="U19597" s="1" t="s">
        <v>178</v>
      </c>
      <c r="V19597" s="1"/>
      <c r="W19597" s="2"/>
      <c r="X19597">
        <v>19596</v>
      </c>
      <c r="Y19597" s="1" t="s">
        <v>179</v>
      </c>
      <c r="Z19597" s="1"/>
      <c r="AA19597" s="2"/>
      <c r="AD19597"/>
      <c r="AE19597" s="3"/>
      <c r="AF19597" s="3"/>
      <c r="AG19597" s="46"/>
    </row>
    <row r="19598" spans="2:58">
      <c r="B19598" s="15"/>
      <c r="C19598" s="14"/>
      <c r="D19598" s="15"/>
      <c r="E19598" s="14"/>
      <c r="F19598" s="15"/>
      <c r="H19598">
        <v>19597</v>
      </c>
      <c r="I19598" s="1" t="s">
        <v>752</v>
      </c>
      <c r="J19598" s="1"/>
      <c r="K19598" s="2"/>
      <c r="L19598">
        <v>19597</v>
      </c>
      <c r="M19598" s="1" t="s">
        <v>753</v>
      </c>
      <c r="N19598" s="1"/>
      <c r="O19598" s="2"/>
      <c r="P19598">
        <v>19597</v>
      </c>
      <c r="Q19598" s="1" t="s">
        <v>754</v>
      </c>
      <c r="R19598" s="1"/>
      <c r="S19598" s="2"/>
      <c r="T19598">
        <v>19597</v>
      </c>
      <c r="U19598" s="1" t="s">
        <v>178</v>
      </c>
      <c r="V19598" s="1"/>
      <c r="W19598" s="2"/>
      <c r="X19598">
        <v>19597</v>
      </c>
      <c r="Y19598" s="1" t="s">
        <v>179</v>
      </c>
      <c r="Z19598" s="1"/>
      <c r="AA19598" s="2"/>
      <c r="AD19598"/>
      <c r="AE19598" s="3"/>
      <c r="AF19598" s="3"/>
      <c r="AG19598" s="46"/>
    </row>
    <row r="19599" spans="2:58">
      <c r="H19599">
        <v>19598</v>
      </c>
      <c r="I19599" s="1" t="s">
        <v>752</v>
      </c>
      <c r="J19599" s="1"/>
      <c r="K19599" s="2"/>
      <c r="L19599">
        <v>19598</v>
      </c>
      <c r="M19599" s="1" t="s">
        <v>753</v>
      </c>
      <c r="N19599" s="1"/>
      <c r="O19599" s="2"/>
      <c r="P19599">
        <v>19598</v>
      </c>
      <c r="Q19599" s="1" t="s">
        <v>754</v>
      </c>
      <c r="R19599" s="1"/>
      <c r="S19599" s="2"/>
      <c r="T19599">
        <v>19598</v>
      </c>
      <c r="U19599" s="1" t="s">
        <v>178</v>
      </c>
      <c r="V19599" s="1"/>
      <c r="W19599" s="2"/>
      <c r="X19599">
        <v>19598</v>
      </c>
      <c r="Y19599" s="1" t="s">
        <v>179</v>
      </c>
      <c r="Z19599" s="1"/>
      <c r="AA19599" s="2"/>
      <c r="AD19599"/>
      <c r="AE19599" s="3"/>
      <c r="AF19599" s="3"/>
      <c r="AG19599" s="46"/>
    </row>
    <row r="19600" spans="2:58">
      <c r="H19600">
        <v>19599</v>
      </c>
      <c r="I19600" s="1" t="s">
        <v>752</v>
      </c>
      <c r="J19600" s="1"/>
      <c r="K19600" s="2"/>
      <c r="L19600">
        <v>19599</v>
      </c>
      <c r="M19600" s="1" t="s">
        <v>753</v>
      </c>
      <c r="N19600" s="1"/>
      <c r="O19600" s="2"/>
      <c r="P19600">
        <v>19599</v>
      </c>
      <c r="Q19600" s="1" t="s">
        <v>754</v>
      </c>
      <c r="R19600" s="1"/>
      <c r="S19600" s="2"/>
      <c r="T19600">
        <v>19599</v>
      </c>
      <c r="U19600" s="1" t="s">
        <v>178</v>
      </c>
      <c r="V19600" s="1"/>
      <c r="W19600" s="2"/>
      <c r="X19600">
        <v>19599</v>
      </c>
      <c r="Y19600" s="1" t="s">
        <v>179</v>
      </c>
      <c r="Z19600" s="1"/>
      <c r="AA19600" s="2"/>
      <c r="AD19600"/>
      <c r="AE19600" s="3"/>
      <c r="AF19600" s="3"/>
      <c r="AG19600" s="46"/>
    </row>
    <row r="19601" spans="8:33">
      <c r="H19601">
        <v>19600</v>
      </c>
      <c r="I19601" s="1" t="s">
        <v>752</v>
      </c>
      <c r="J19601" s="1"/>
      <c r="K19601" s="2"/>
      <c r="L19601">
        <v>19600</v>
      </c>
      <c r="M19601" s="1" t="s">
        <v>753</v>
      </c>
      <c r="N19601" s="1"/>
      <c r="O19601" s="2"/>
      <c r="P19601">
        <v>19600</v>
      </c>
      <c r="Q19601" s="1" t="s">
        <v>754</v>
      </c>
      <c r="R19601" s="1"/>
      <c r="S19601" s="2"/>
      <c r="T19601">
        <v>19600</v>
      </c>
      <c r="U19601" s="1" t="s">
        <v>178</v>
      </c>
      <c r="V19601" s="1"/>
      <c r="W19601" s="2"/>
      <c r="X19601">
        <v>19600</v>
      </c>
      <c r="Y19601" s="1" t="s">
        <v>179</v>
      </c>
      <c r="Z19601" s="1"/>
      <c r="AA19601" s="2"/>
      <c r="AD19601"/>
      <c r="AE19601" s="3"/>
      <c r="AF19601" s="3"/>
      <c r="AG19601" s="46"/>
    </row>
    <row r="19602" spans="8:33">
      <c r="H19602">
        <v>19601</v>
      </c>
      <c r="I19602" s="1" t="s">
        <v>752</v>
      </c>
      <c r="J19602" s="1"/>
      <c r="K19602" s="2"/>
      <c r="L19602">
        <v>19601</v>
      </c>
      <c r="M19602" s="1" t="s">
        <v>753</v>
      </c>
      <c r="N19602" s="1"/>
      <c r="O19602" s="2"/>
      <c r="P19602">
        <v>19601</v>
      </c>
      <c r="Q19602" s="1" t="s">
        <v>754</v>
      </c>
      <c r="R19602" s="1"/>
      <c r="S19602" s="2"/>
      <c r="T19602">
        <v>19601</v>
      </c>
      <c r="U19602" s="1" t="s">
        <v>178</v>
      </c>
      <c r="V19602" s="1"/>
      <c r="W19602" s="2"/>
      <c r="X19602">
        <v>19601</v>
      </c>
      <c r="Y19602" s="1" t="s">
        <v>179</v>
      </c>
      <c r="Z19602" s="1"/>
      <c r="AA19602" s="2"/>
      <c r="AD19602"/>
      <c r="AE19602" s="3"/>
      <c r="AF19602" s="3"/>
      <c r="AG19602" s="46"/>
    </row>
    <row r="19603" spans="8:33">
      <c r="H19603">
        <v>19602</v>
      </c>
      <c r="I19603" s="1" t="s">
        <v>752</v>
      </c>
      <c r="J19603" s="1"/>
      <c r="K19603" s="2"/>
      <c r="L19603">
        <v>19602</v>
      </c>
      <c r="M19603" s="1" t="s">
        <v>753</v>
      </c>
      <c r="N19603" s="1"/>
      <c r="O19603" s="2"/>
      <c r="P19603">
        <v>19602</v>
      </c>
      <c r="Q19603" s="1" t="s">
        <v>754</v>
      </c>
      <c r="R19603" s="1"/>
      <c r="S19603" s="2"/>
      <c r="T19603">
        <v>19602</v>
      </c>
      <c r="U19603" s="1" t="s">
        <v>178</v>
      </c>
      <c r="V19603" s="1"/>
      <c r="W19603" s="2"/>
      <c r="X19603">
        <v>19602</v>
      </c>
      <c r="Y19603" s="1" t="s">
        <v>179</v>
      </c>
      <c r="Z19603" s="1"/>
      <c r="AA19603" s="2"/>
      <c r="AD19603"/>
      <c r="AE19603" s="3"/>
      <c r="AF19603" s="3"/>
      <c r="AG19603" s="46"/>
    </row>
    <row r="19604" spans="8:33">
      <c r="H19604">
        <v>19603</v>
      </c>
      <c r="I19604" s="1" t="s">
        <v>752</v>
      </c>
      <c r="J19604" s="1"/>
      <c r="K19604" s="2"/>
      <c r="L19604">
        <v>19603</v>
      </c>
      <c r="M19604" s="1" t="s">
        <v>753</v>
      </c>
      <c r="N19604" s="1"/>
      <c r="O19604" s="2"/>
      <c r="P19604">
        <v>19603</v>
      </c>
      <c r="Q19604" s="1" t="s">
        <v>754</v>
      </c>
      <c r="R19604" s="1"/>
      <c r="S19604" s="2"/>
      <c r="T19604">
        <v>19603</v>
      </c>
      <c r="U19604" s="1" t="s">
        <v>178</v>
      </c>
      <c r="V19604" s="1"/>
      <c r="W19604" s="2"/>
      <c r="X19604">
        <v>19603</v>
      </c>
      <c r="Y19604" s="1" t="s">
        <v>179</v>
      </c>
      <c r="Z19604" s="1"/>
      <c r="AA19604" s="2"/>
      <c r="AD19604"/>
      <c r="AE19604" s="3"/>
      <c r="AF19604" s="3"/>
      <c r="AG19604" s="46"/>
    </row>
    <row r="19605" spans="8:33">
      <c r="H19605">
        <v>19604</v>
      </c>
      <c r="I19605" s="1" t="s">
        <v>752</v>
      </c>
      <c r="J19605" s="1"/>
      <c r="K19605" s="2"/>
      <c r="L19605">
        <v>19604</v>
      </c>
      <c r="M19605" s="1" t="s">
        <v>753</v>
      </c>
      <c r="N19605" s="1"/>
      <c r="O19605" s="2"/>
      <c r="P19605">
        <v>19604</v>
      </c>
      <c r="Q19605" s="1" t="s">
        <v>754</v>
      </c>
      <c r="R19605" s="1"/>
      <c r="S19605" s="2"/>
      <c r="T19605">
        <v>19604</v>
      </c>
      <c r="U19605" s="1" t="s">
        <v>178</v>
      </c>
      <c r="V19605" s="1"/>
      <c r="W19605" s="2"/>
      <c r="X19605">
        <v>19604</v>
      </c>
      <c r="Y19605" s="1" t="s">
        <v>179</v>
      </c>
      <c r="Z19605" s="1"/>
      <c r="AA19605" s="2"/>
    </row>
    <row r="19606" spans="8:33">
      <c r="H19606">
        <v>19605</v>
      </c>
      <c r="I19606" s="1" t="s">
        <v>752</v>
      </c>
      <c r="J19606" s="1"/>
      <c r="K19606" s="2"/>
      <c r="L19606">
        <v>19605</v>
      </c>
      <c r="M19606" s="1" t="s">
        <v>753</v>
      </c>
      <c r="N19606" s="1"/>
      <c r="O19606" s="2"/>
      <c r="P19606">
        <v>19605</v>
      </c>
      <c r="Q19606" s="1" t="s">
        <v>754</v>
      </c>
      <c r="R19606" s="1"/>
      <c r="S19606" s="2"/>
      <c r="T19606">
        <v>19605</v>
      </c>
      <c r="U19606" s="1" t="s">
        <v>178</v>
      </c>
      <c r="V19606" s="1"/>
      <c r="W19606" s="2"/>
      <c r="X19606">
        <v>19605</v>
      </c>
      <c r="Y19606" s="1" t="s">
        <v>179</v>
      </c>
      <c r="Z19606" s="1"/>
      <c r="AA19606" s="2"/>
    </row>
    <row r="19607" spans="8:33">
      <c r="H19607">
        <v>19606</v>
      </c>
      <c r="I19607" s="1" t="s">
        <v>752</v>
      </c>
      <c r="J19607" s="1"/>
      <c r="K19607" s="2"/>
      <c r="L19607">
        <v>19606</v>
      </c>
      <c r="M19607" s="1" t="s">
        <v>753</v>
      </c>
      <c r="N19607" s="1"/>
      <c r="O19607" s="2"/>
      <c r="P19607">
        <v>19606</v>
      </c>
      <c r="Q19607" s="1" t="s">
        <v>754</v>
      </c>
      <c r="R19607" s="1"/>
      <c r="S19607" s="2"/>
      <c r="T19607">
        <v>19606</v>
      </c>
      <c r="U19607" s="1" t="s">
        <v>178</v>
      </c>
      <c r="V19607" s="1"/>
      <c r="W19607" s="2"/>
      <c r="X19607">
        <v>19606</v>
      </c>
      <c r="Y19607" s="1" t="s">
        <v>179</v>
      </c>
      <c r="Z19607" s="1"/>
      <c r="AA19607" s="2"/>
    </row>
    <row r="19608" spans="8:33">
      <c r="H19608">
        <v>19607</v>
      </c>
      <c r="I19608" s="1" t="s">
        <v>752</v>
      </c>
      <c r="J19608" s="1"/>
      <c r="K19608" s="2"/>
      <c r="L19608">
        <v>19607</v>
      </c>
      <c r="M19608" s="1" t="s">
        <v>753</v>
      </c>
      <c r="N19608" s="1"/>
      <c r="O19608" s="2"/>
      <c r="P19608">
        <v>19607</v>
      </c>
      <c r="Q19608" s="1" t="s">
        <v>754</v>
      </c>
      <c r="R19608" s="1"/>
      <c r="S19608" s="2"/>
      <c r="T19608">
        <v>19607</v>
      </c>
      <c r="U19608" s="1" t="s">
        <v>178</v>
      </c>
      <c r="V19608" s="1"/>
      <c r="W19608" s="2"/>
      <c r="X19608">
        <v>19607</v>
      </c>
      <c r="Y19608" s="1" t="s">
        <v>179</v>
      </c>
      <c r="Z19608" s="1"/>
      <c r="AA19608" s="2"/>
    </row>
    <row r="19609" spans="8:33">
      <c r="H19609">
        <v>19608</v>
      </c>
      <c r="I19609" s="1" t="s">
        <v>752</v>
      </c>
      <c r="J19609" s="1"/>
      <c r="K19609" s="2"/>
      <c r="L19609">
        <v>19608</v>
      </c>
      <c r="M19609" s="1" t="s">
        <v>753</v>
      </c>
      <c r="N19609" s="1"/>
      <c r="O19609" s="2"/>
      <c r="P19609">
        <v>19608</v>
      </c>
      <c r="Q19609" s="1" t="s">
        <v>754</v>
      </c>
      <c r="R19609" s="1"/>
      <c r="S19609" s="2"/>
      <c r="T19609">
        <v>19608</v>
      </c>
      <c r="U19609" s="1" t="s">
        <v>178</v>
      </c>
      <c r="V19609" s="1"/>
      <c r="W19609" s="2"/>
      <c r="X19609">
        <v>19608</v>
      </c>
      <c r="Y19609" s="1" t="s">
        <v>179</v>
      </c>
      <c r="Z19609" s="1"/>
      <c r="AA19609" s="2"/>
    </row>
    <row r="19610" spans="8:33">
      <c r="H19610">
        <v>19609</v>
      </c>
      <c r="I19610" s="1" t="s">
        <v>752</v>
      </c>
      <c r="J19610" s="1"/>
      <c r="K19610" s="2"/>
      <c r="L19610">
        <v>19609</v>
      </c>
      <c r="M19610" s="1" t="s">
        <v>753</v>
      </c>
      <c r="N19610" s="1"/>
      <c r="O19610" s="2"/>
      <c r="P19610">
        <v>19609</v>
      </c>
      <c r="Q19610" s="1" t="s">
        <v>754</v>
      </c>
      <c r="R19610" s="1"/>
      <c r="S19610" s="2"/>
      <c r="T19610">
        <v>19609</v>
      </c>
      <c r="U19610" s="1" t="s">
        <v>178</v>
      </c>
      <c r="V19610" s="1"/>
      <c r="W19610" s="2"/>
      <c r="X19610">
        <v>19609</v>
      </c>
      <c r="Y19610" s="1" t="s">
        <v>179</v>
      </c>
      <c r="Z19610" s="1"/>
      <c r="AA19610" s="2"/>
    </row>
    <row r="19611" spans="8:33">
      <c r="H19611">
        <v>19610</v>
      </c>
      <c r="I19611" s="1" t="s">
        <v>752</v>
      </c>
      <c r="J19611" s="1"/>
      <c r="K19611" s="2"/>
      <c r="L19611">
        <v>19610</v>
      </c>
      <c r="M19611" s="1" t="s">
        <v>753</v>
      </c>
      <c r="N19611" s="1"/>
      <c r="O19611" s="2"/>
      <c r="P19611">
        <v>19610</v>
      </c>
      <c r="Q19611" s="1" t="s">
        <v>754</v>
      </c>
      <c r="R19611" s="1"/>
      <c r="S19611" s="2"/>
      <c r="T19611">
        <v>19610</v>
      </c>
      <c r="U19611" s="1" t="s">
        <v>178</v>
      </c>
      <c r="V19611" s="1"/>
      <c r="W19611" s="2"/>
      <c r="X19611">
        <v>19610</v>
      </c>
      <c r="Y19611" s="1" t="s">
        <v>179</v>
      </c>
      <c r="Z19611" s="1"/>
      <c r="AA19611" s="2"/>
    </row>
    <row r="19612" spans="8:33">
      <c r="H19612">
        <v>19611</v>
      </c>
      <c r="I19612" s="1" t="s">
        <v>752</v>
      </c>
      <c r="J19612" s="1"/>
      <c r="K19612" s="2"/>
      <c r="L19612">
        <v>19611</v>
      </c>
      <c r="M19612" s="1" t="s">
        <v>753</v>
      </c>
      <c r="N19612" s="1"/>
      <c r="O19612" s="2"/>
      <c r="P19612">
        <v>19611</v>
      </c>
      <c r="Q19612" s="1" t="s">
        <v>754</v>
      </c>
      <c r="R19612" s="1"/>
      <c r="S19612" s="2"/>
      <c r="T19612">
        <v>19611</v>
      </c>
      <c r="U19612" s="1" t="s">
        <v>178</v>
      </c>
      <c r="V19612" s="1"/>
      <c r="W19612" s="2"/>
      <c r="X19612">
        <v>19611</v>
      </c>
      <c r="Y19612" s="1" t="s">
        <v>179</v>
      </c>
      <c r="Z19612" s="1"/>
      <c r="AA19612" s="2"/>
    </row>
    <row r="19613" spans="8:33">
      <c r="H19613">
        <v>19612</v>
      </c>
      <c r="I19613" s="1" t="s">
        <v>752</v>
      </c>
      <c r="J19613" s="1"/>
      <c r="K19613" s="2"/>
      <c r="L19613">
        <v>19612</v>
      </c>
      <c r="M19613" s="1" t="s">
        <v>753</v>
      </c>
      <c r="N19613" s="1"/>
      <c r="O19613" s="2"/>
      <c r="P19613">
        <v>19612</v>
      </c>
      <c r="Q19613" s="1" t="s">
        <v>754</v>
      </c>
      <c r="R19613" s="1"/>
      <c r="S19613" s="2"/>
      <c r="T19613">
        <v>19612</v>
      </c>
      <c r="U19613" s="1" t="s">
        <v>178</v>
      </c>
      <c r="V19613" s="1"/>
      <c r="W19613" s="2"/>
      <c r="X19613">
        <v>19612</v>
      </c>
      <c r="Y19613" s="1" t="s">
        <v>179</v>
      </c>
      <c r="Z19613" s="1"/>
      <c r="AA19613" s="2"/>
    </row>
    <row r="19614" spans="8:33">
      <c r="H19614">
        <v>19613</v>
      </c>
      <c r="I19614" s="1" t="s">
        <v>752</v>
      </c>
      <c r="J19614" s="1"/>
      <c r="K19614" s="2"/>
      <c r="L19614">
        <v>19613</v>
      </c>
      <c r="M19614" s="1" t="s">
        <v>753</v>
      </c>
      <c r="N19614" s="1"/>
      <c r="O19614" s="2"/>
      <c r="P19614">
        <v>19613</v>
      </c>
      <c r="Q19614" s="1" t="s">
        <v>754</v>
      </c>
      <c r="R19614" s="1"/>
      <c r="S19614" s="2"/>
      <c r="T19614">
        <v>19613</v>
      </c>
      <c r="U19614" s="1" t="s">
        <v>178</v>
      </c>
      <c r="V19614" s="1"/>
      <c r="W19614" s="2"/>
      <c r="X19614">
        <v>19613</v>
      </c>
      <c r="Y19614" s="1" t="s">
        <v>179</v>
      </c>
      <c r="Z19614" s="1"/>
      <c r="AA19614" s="2"/>
    </row>
    <row r="19615" spans="8:33">
      <c r="H19615">
        <v>19614</v>
      </c>
      <c r="I19615" s="1" t="s">
        <v>752</v>
      </c>
      <c r="J19615" s="1"/>
      <c r="K19615" s="2"/>
      <c r="L19615">
        <v>19614</v>
      </c>
      <c r="M19615" s="1" t="s">
        <v>753</v>
      </c>
      <c r="N19615" s="1"/>
      <c r="O19615" s="2"/>
      <c r="P19615">
        <v>19614</v>
      </c>
      <c r="Q19615" s="1" t="s">
        <v>754</v>
      </c>
      <c r="R19615" s="1"/>
      <c r="S19615" s="2"/>
      <c r="T19615">
        <v>19614</v>
      </c>
      <c r="U19615" s="1" t="s">
        <v>178</v>
      </c>
      <c r="V19615" s="1"/>
      <c r="W19615" s="2"/>
      <c r="X19615">
        <v>19614</v>
      </c>
      <c r="Y19615" s="1" t="s">
        <v>179</v>
      </c>
      <c r="Z19615" s="1"/>
      <c r="AA19615" s="2"/>
    </row>
    <row r="19616" spans="8:33">
      <c r="H19616">
        <v>19615</v>
      </c>
      <c r="I19616" s="1" t="s">
        <v>752</v>
      </c>
      <c r="J19616" s="1"/>
      <c r="K19616" s="2"/>
      <c r="L19616">
        <v>19615</v>
      </c>
      <c r="M19616" s="1" t="s">
        <v>753</v>
      </c>
      <c r="N19616" s="1"/>
      <c r="O19616" s="2"/>
      <c r="P19616">
        <v>19615</v>
      </c>
      <c r="Q19616" s="1" t="s">
        <v>754</v>
      </c>
      <c r="R19616" s="1"/>
      <c r="S19616" s="2"/>
      <c r="T19616">
        <v>19615</v>
      </c>
      <c r="U19616" s="1" t="s">
        <v>178</v>
      </c>
      <c r="V19616" s="1"/>
      <c r="W19616" s="2"/>
      <c r="X19616">
        <v>19615</v>
      </c>
      <c r="Y19616" s="1" t="s">
        <v>179</v>
      </c>
      <c r="Z19616" s="1"/>
      <c r="AA19616" s="2"/>
    </row>
    <row r="19617" spans="8:27">
      <c r="H19617">
        <v>19616</v>
      </c>
      <c r="I19617" s="1" t="s">
        <v>752</v>
      </c>
      <c r="J19617" s="1"/>
      <c r="K19617" s="2"/>
      <c r="L19617">
        <v>19616</v>
      </c>
      <c r="M19617" s="1" t="s">
        <v>753</v>
      </c>
      <c r="N19617" s="1"/>
      <c r="O19617" s="2"/>
      <c r="P19617">
        <v>19616</v>
      </c>
      <c r="Q19617" s="1" t="s">
        <v>754</v>
      </c>
      <c r="R19617" s="1"/>
      <c r="S19617" s="2"/>
      <c r="T19617">
        <v>19616</v>
      </c>
      <c r="U19617" s="1" t="s">
        <v>178</v>
      </c>
      <c r="V19617" s="1"/>
      <c r="W19617" s="2"/>
      <c r="X19617">
        <v>19616</v>
      </c>
      <c r="Y19617" s="1" t="s">
        <v>179</v>
      </c>
      <c r="Z19617" s="1"/>
      <c r="AA19617" s="2"/>
    </row>
    <row r="19618" spans="8:27">
      <c r="H19618">
        <v>19617</v>
      </c>
      <c r="I19618" s="1" t="s">
        <v>752</v>
      </c>
      <c r="J19618" s="1"/>
      <c r="K19618" s="2"/>
      <c r="L19618">
        <v>19617</v>
      </c>
      <c r="M19618" s="1" t="s">
        <v>753</v>
      </c>
      <c r="N19618" s="1"/>
      <c r="O19618" s="2"/>
      <c r="P19618">
        <v>19617</v>
      </c>
      <c r="Q19618" s="1" t="s">
        <v>754</v>
      </c>
      <c r="R19618" s="1"/>
      <c r="S19618" s="2"/>
      <c r="T19618">
        <v>19617</v>
      </c>
      <c r="U19618" s="1" t="s">
        <v>178</v>
      </c>
      <c r="V19618" s="1"/>
      <c r="W19618" s="2"/>
      <c r="X19618">
        <v>19617</v>
      </c>
      <c r="Y19618" s="1" t="s">
        <v>179</v>
      </c>
      <c r="Z19618" s="1"/>
      <c r="AA19618" s="2"/>
    </row>
    <row r="19619" spans="8:27">
      <c r="H19619">
        <v>19618</v>
      </c>
      <c r="I19619" s="1" t="s">
        <v>752</v>
      </c>
      <c r="J19619" s="1"/>
      <c r="K19619" s="2"/>
      <c r="L19619">
        <v>19618</v>
      </c>
      <c r="M19619" s="1" t="s">
        <v>753</v>
      </c>
      <c r="N19619" s="1"/>
      <c r="O19619" s="2"/>
      <c r="P19619">
        <v>19618</v>
      </c>
      <c r="Q19619" s="1" t="s">
        <v>754</v>
      </c>
      <c r="R19619" s="1"/>
      <c r="S19619" s="2"/>
      <c r="T19619">
        <v>19618</v>
      </c>
      <c r="U19619" s="1" t="s">
        <v>178</v>
      </c>
      <c r="V19619" s="1"/>
      <c r="W19619" s="2"/>
      <c r="X19619">
        <v>19618</v>
      </c>
      <c r="Y19619" s="1" t="s">
        <v>179</v>
      </c>
      <c r="Z19619" s="1"/>
      <c r="AA19619" s="2"/>
    </row>
    <row r="19620" spans="8:27">
      <c r="H19620">
        <v>19619</v>
      </c>
      <c r="I19620" s="1" t="s">
        <v>752</v>
      </c>
      <c r="J19620" s="1"/>
      <c r="K19620" s="2"/>
      <c r="L19620">
        <v>19619</v>
      </c>
      <c r="M19620" s="1" t="s">
        <v>753</v>
      </c>
      <c r="N19620" s="1"/>
      <c r="O19620" s="2"/>
      <c r="P19620">
        <v>19619</v>
      </c>
      <c r="Q19620" s="1" t="s">
        <v>754</v>
      </c>
      <c r="R19620" s="1"/>
      <c r="S19620" s="2"/>
      <c r="T19620">
        <v>19619</v>
      </c>
      <c r="U19620" s="1" t="s">
        <v>178</v>
      </c>
      <c r="V19620" s="1"/>
      <c r="W19620" s="2"/>
      <c r="X19620">
        <v>19619</v>
      </c>
      <c r="Y19620" s="1" t="s">
        <v>179</v>
      </c>
      <c r="Z19620" s="1"/>
      <c r="AA19620" s="2"/>
    </row>
    <row r="19621" spans="8:27">
      <c r="H19621">
        <v>19620</v>
      </c>
      <c r="I19621" s="1" t="s">
        <v>752</v>
      </c>
      <c r="J19621" s="1"/>
      <c r="K19621" s="2"/>
      <c r="L19621">
        <v>19620</v>
      </c>
      <c r="M19621" s="1" t="s">
        <v>753</v>
      </c>
      <c r="N19621" s="1"/>
      <c r="O19621" s="2"/>
      <c r="P19621">
        <v>19620</v>
      </c>
      <c r="Q19621" s="1" t="s">
        <v>754</v>
      </c>
      <c r="R19621" s="1"/>
      <c r="S19621" s="2"/>
      <c r="T19621">
        <v>19620</v>
      </c>
      <c r="U19621" s="1" t="s">
        <v>178</v>
      </c>
      <c r="V19621" s="1"/>
      <c r="W19621" s="2"/>
      <c r="X19621">
        <v>19620</v>
      </c>
      <c r="Y19621" s="1" t="s">
        <v>179</v>
      </c>
      <c r="Z19621" s="1"/>
      <c r="AA19621" s="2"/>
    </row>
    <row r="19622" spans="8:27">
      <c r="H19622">
        <v>19621</v>
      </c>
      <c r="I19622" s="1" t="s">
        <v>752</v>
      </c>
      <c r="J19622" s="1"/>
      <c r="K19622" s="2"/>
      <c r="L19622">
        <v>19621</v>
      </c>
      <c r="M19622" s="1" t="s">
        <v>753</v>
      </c>
      <c r="N19622" s="1"/>
      <c r="O19622" s="2"/>
      <c r="P19622">
        <v>19621</v>
      </c>
      <c r="Q19622" s="1" t="s">
        <v>754</v>
      </c>
      <c r="R19622" s="1"/>
      <c r="S19622" s="2"/>
      <c r="T19622">
        <v>19621</v>
      </c>
      <c r="U19622" s="1" t="s">
        <v>178</v>
      </c>
      <c r="V19622" s="1"/>
      <c r="W19622" s="2"/>
      <c r="X19622">
        <v>19621</v>
      </c>
      <c r="Y19622" s="1" t="s">
        <v>179</v>
      </c>
      <c r="Z19622" s="1"/>
      <c r="AA19622" s="2"/>
    </row>
    <row r="19623" spans="8:27">
      <c r="H19623">
        <v>19622</v>
      </c>
      <c r="I19623" s="1" t="s">
        <v>752</v>
      </c>
      <c r="J19623" s="1"/>
      <c r="K19623" s="2"/>
      <c r="L19623">
        <v>19622</v>
      </c>
      <c r="M19623" s="1" t="s">
        <v>753</v>
      </c>
      <c r="N19623" s="1"/>
      <c r="O19623" s="2"/>
      <c r="P19623">
        <v>19622</v>
      </c>
      <c r="Q19623" s="1" t="s">
        <v>754</v>
      </c>
      <c r="R19623" s="1"/>
      <c r="S19623" s="2"/>
      <c r="T19623">
        <v>19622</v>
      </c>
      <c r="U19623" s="1" t="s">
        <v>178</v>
      </c>
      <c r="V19623" s="1"/>
      <c r="W19623" s="2"/>
      <c r="X19623">
        <v>19622</v>
      </c>
      <c r="Y19623" s="1" t="s">
        <v>179</v>
      </c>
      <c r="Z19623" s="1"/>
      <c r="AA19623" s="2"/>
    </row>
    <row r="19624" spans="8:27">
      <c r="H19624">
        <v>19623</v>
      </c>
      <c r="I19624" s="1" t="s">
        <v>752</v>
      </c>
      <c r="J19624" s="1"/>
      <c r="K19624" s="2"/>
      <c r="L19624">
        <v>19623</v>
      </c>
      <c r="M19624" s="1" t="s">
        <v>753</v>
      </c>
      <c r="N19624" s="1"/>
      <c r="O19624" s="2"/>
      <c r="P19624">
        <v>19623</v>
      </c>
      <c r="Q19624" s="1" t="s">
        <v>754</v>
      </c>
      <c r="R19624" s="1"/>
      <c r="S19624" s="2"/>
      <c r="T19624">
        <v>19623</v>
      </c>
      <c r="U19624" s="1" t="s">
        <v>178</v>
      </c>
      <c r="V19624" s="1"/>
      <c r="W19624" s="2"/>
      <c r="X19624">
        <v>19623</v>
      </c>
      <c r="Y19624" s="1" t="s">
        <v>179</v>
      </c>
      <c r="Z19624" s="1"/>
      <c r="AA19624" s="2"/>
    </row>
    <row r="19625" spans="8:27">
      <c r="H19625">
        <v>19624</v>
      </c>
      <c r="I19625" s="1" t="s">
        <v>752</v>
      </c>
      <c r="J19625" s="1"/>
      <c r="K19625" s="2"/>
      <c r="L19625">
        <v>19624</v>
      </c>
      <c r="M19625" s="1" t="s">
        <v>753</v>
      </c>
      <c r="N19625" s="1"/>
      <c r="O19625" s="2"/>
      <c r="P19625">
        <v>19624</v>
      </c>
      <c r="Q19625" s="1" t="s">
        <v>754</v>
      </c>
      <c r="R19625" s="1"/>
      <c r="S19625" s="2"/>
      <c r="T19625">
        <v>19624</v>
      </c>
      <c r="U19625" s="1" t="s">
        <v>178</v>
      </c>
      <c r="V19625" s="1"/>
      <c r="W19625" s="2"/>
      <c r="X19625">
        <v>19624</v>
      </c>
      <c r="Y19625" s="1" t="s">
        <v>179</v>
      </c>
      <c r="Z19625" s="1"/>
      <c r="AA19625" s="2"/>
    </row>
    <row r="19626" spans="8:27">
      <c r="H19626">
        <v>19625</v>
      </c>
      <c r="I19626" s="1" t="s">
        <v>752</v>
      </c>
      <c r="J19626" s="1"/>
      <c r="K19626" s="2"/>
      <c r="L19626">
        <v>19625</v>
      </c>
      <c r="M19626" s="1" t="s">
        <v>753</v>
      </c>
      <c r="N19626" s="1"/>
      <c r="O19626" s="2"/>
      <c r="P19626">
        <v>19625</v>
      </c>
      <c r="Q19626" s="1" t="s">
        <v>754</v>
      </c>
      <c r="R19626" s="1"/>
      <c r="S19626" s="2"/>
      <c r="T19626">
        <v>19625</v>
      </c>
      <c r="U19626" s="1" t="s">
        <v>178</v>
      </c>
      <c r="V19626" s="1"/>
      <c r="W19626" s="2"/>
      <c r="X19626">
        <v>19625</v>
      </c>
      <c r="Y19626" s="1" t="s">
        <v>179</v>
      </c>
      <c r="Z19626" s="1"/>
      <c r="AA19626" s="2"/>
    </row>
    <row r="19627" spans="8:27">
      <c r="H19627">
        <v>19626</v>
      </c>
      <c r="I19627" s="1" t="s">
        <v>752</v>
      </c>
      <c r="J19627" s="1"/>
      <c r="K19627" s="2"/>
      <c r="L19627">
        <v>19626</v>
      </c>
      <c r="M19627" s="1" t="s">
        <v>753</v>
      </c>
      <c r="N19627" s="1"/>
      <c r="O19627" s="2"/>
      <c r="P19627">
        <v>19626</v>
      </c>
      <c r="Q19627" s="1" t="s">
        <v>754</v>
      </c>
      <c r="R19627" s="1"/>
      <c r="S19627" s="2"/>
      <c r="T19627">
        <v>19626</v>
      </c>
      <c r="U19627" s="1" t="s">
        <v>178</v>
      </c>
      <c r="V19627" s="1"/>
      <c r="W19627" s="2"/>
      <c r="X19627">
        <v>19626</v>
      </c>
      <c r="Y19627" s="1" t="s">
        <v>179</v>
      </c>
      <c r="Z19627" s="1"/>
      <c r="AA19627" s="2"/>
    </row>
    <row r="19628" spans="8:27">
      <c r="H19628">
        <v>19627</v>
      </c>
      <c r="I19628" s="1" t="s">
        <v>752</v>
      </c>
      <c r="J19628" s="1"/>
      <c r="K19628" s="2"/>
      <c r="L19628">
        <v>19627</v>
      </c>
      <c r="M19628" s="1" t="s">
        <v>753</v>
      </c>
      <c r="N19628" s="1"/>
      <c r="O19628" s="2"/>
      <c r="P19628">
        <v>19627</v>
      </c>
      <c r="Q19628" s="1" t="s">
        <v>754</v>
      </c>
      <c r="R19628" s="1"/>
      <c r="S19628" s="2"/>
      <c r="T19628">
        <v>19627</v>
      </c>
      <c r="U19628" s="1" t="s">
        <v>178</v>
      </c>
      <c r="V19628" s="1"/>
      <c r="W19628" s="2"/>
      <c r="X19628">
        <v>19627</v>
      </c>
      <c r="Y19628" s="1" t="s">
        <v>179</v>
      </c>
      <c r="Z19628" s="1"/>
      <c r="AA19628" s="2"/>
    </row>
    <row r="19629" spans="8:27">
      <c r="H19629">
        <v>19628</v>
      </c>
      <c r="I19629" s="1" t="s">
        <v>752</v>
      </c>
      <c r="J19629" s="1"/>
      <c r="K19629" s="2"/>
      <c r="L19629">
        <v>19628</v>
      </c>
      <c r="M19629" s="1" t="s">
        <v>753</v>
      </c>
      <c r="N19629" s="1"/>
      <c r="O19629" s="2"/>
      <c r="P19629">
        <v>19628</v>
      </c>
      <c r="Q19629" s="1" t="s">
        <v>754</v>
      </c>
      <c r="R19629" s="1"/>
      <c r="S19629" s="2"/>
      <c r="T19629">
        <v>19628</v>
      </c>
      <c r="U19629" s="1" t="s">
        <v>178</v>
      </c>
      <c r="V19629" s="1"/>
      <c r="W19629" s="2"/>
      <c r="X19629">
        <v>19628</v>
      </c>
      <c r="Y19629" s="1" t="s">
        <v>179</v>
      </c>
      <c r="Z19629" s="1"/>
      <c r="AA19629" s="2"/>
    </row>
    <row r="19630" spans="8:27">
      <c r="H19630">
        <v>19629</v>
      </c>
      <c r="I19630" s="1" t="s">
        <v>752</v>
      </c>
      <c r="J19630" s="1"/>
      <c r="K19630" s="2"/>
      <c r="L19630">
        <v>19629</v>
      </c>
      <c r="M19630" s="1" t="s">
        <v>753</v>
      </c>
      <c r="N19630" s="1"/>
      <c r="O19630" s="2"/>
      <c r="P19630">
        <v>19629</v>
      </c>
      <c r="Q19630" s="1" t="s">
        <v>754</v>
      </c>
      <c r="R19630" s="1"/>
      <c r="S19630" s="2"/>
      <c r="T19630">
        <v>19629</v>
      </c>
      <c r="U19630" s="1" t="s">
        <v>178</v>
      </c>
      <c r="V19630" s="1"/>
      <c r="W19630" s="2"/>
      <c r="X19630">
        <v>19629</v>
      </c>
      <c r="Y19630" s="1" t="s">
        <v>179</v>
      </c>
      <c r="Z19630" s="1"/>
      <c r="AA19630" s="2"/>
    </row>
    <row r="19631" spans="8:27">
      <c r="H19631">
        <v>19630</v>
      </c>
      <c r="I19631" s="1" t="s">
        <v>752</v>
      </c>
      <c r="J19631" s="1"/>
      <c r="K19631" s="2"/>
      <c r="L19631">
        <v>19630</v>
      </c>
      <c r="M19631" s="1" t="s">
        <v>753</v>
      </c>
      <c r="N19631" s="1"/>
      <c r="O19631" s="2"/>
      <c r="P19631">
        <v>19630</v>
      </c>
      <c r="Q19631" s="1" t="s">
        <v>754</v>
      </c>
      <c r="R19631" s="1"/>
      <c r="S19631" s="2"/>
      <c r="T19631">
        <v>19630</v>
      </c>
      <c r="U19631" s="1" t="s">
        <v>178</v>
      </c>
      <c r="V19631" s="1"/>
      <c r="W19631" s="2"/>
      <c r="X19631">
        <v>19630</v>
      </c>
      <c r="Y19631" s="1" t="s">
        <v>179</v>
      </c>
      <c r="Z19631" s="1"/>
      <c r="AA19631" s="2"/>
    </row>
    <row r="19632" spans="8:27">
      <c r="H19632">
        <v>19631</v>
      </c>
      <c r="I19632" s="1" t="s">
        <v>752</v>
      </c>
      <c r="J19632" s="1"/>
      <c r="K19632" s="2"/>
      <c r="L19632">
        <v>19631</v>
      </c>
      <c r="M19632" s="1" t="s">
        <v>753</v>
      </c>
      <c r="N19632" s="1"/>
      <c r="O19632" s="2"/>
      <c r="P19632">
        <v>19631</v>
      </c>
      <c r="Q19632" s="1" t="s">
        <v>754</v>
      </c>
      <c r="R19632" s="1"/>
      <c r="S19632" s="2"/>
      <c r="T19632">
        <v>19631</v>
      </c>
      <c r="U19632" s="1" t="s">
        <v>178</v>
      </c>
      <c r="V19632" s="1"/>
      <c r="W19632" s="2"/>
      <c r="X19632">
        <v>19631</v>
      </c>
      <c r="Y19632" s="1" t="s">
        <v>179</v>
      </c>
      <c r="Z19632" s="1"/>
      <c r="AA19632" s="2"/>
    </row>
    <row r="19633" spans="8:27">
      <c r="H19633">
        <v>19632</v>
      </c>
      <c r="I19633" s="1" t="s">
        <v>752</v>
      </c>
      <c r="J19633" s="1"/>
      <c r="K19633" s="2"/>
      <c r="L19633">
        <v>19632</v>
      </c>
      <c r="M19633" s="1" t="s">
        <v>753</v>
      </c>
      <c r="N19633" s="1"/>
      <c r="O19633" s="2"/>
      <c r="P19633">
        <v>19632</v>
      </c>
      <c r="Q19633" s="1" t="s">
        <v>754</v>
      </c>
      <c r="R19633" s="1"/>
      <c r="S19633" s="2"/>
      <c r="T19633">
        <v>19632</v>
      </c>
      <c r="U19633" s="1" t="s">
        <v>178</v>
      </c>
      <c r="V19633" s="1"/>
      <c r="W19633" s="2"/>
      <c r="X19633">
        <v>19632</v>
      </c>
      <c r="Y19633" s="1" t="s">
        <v>179</v>
      </c>
      <c r="Z19633" s="1"/>
      <c r="AA19633" s="2"/>
    </row>
    <row r="19634" spans="8:27">
      <c r="H19634">
        <v>19633</v>
      </c>
      <c r="I19634" s="1" t="s">
        <v>752</v>
      </c>
      <c r="J19634" s="1"/>
      <c r="K19634" s="2"/>
      <c r="L19634">
        <v>19633</v>
      </c>
      <c r="M19634" s="1" t="s">
        <v>753</v>
      </c>
      <c r="N19634" s="1"/>
      <c r="O19634" s="2"/>
      <c r="P19634">
        <v>19633</v>
      </c>
      <c r="Q19634" s="1" t="s">
        <v>754</v>
      </c>
      <c r="R19634" s="1"/>
      <c r="S19634" s="2"/>
      <c r="T19634">
        <v>19633</v>
      </c>
      <c r="U19634" s="1" t="s">
        <v>178</v>
      </c>
      <c r="V19634" s="1"/>
      <c r="W19634" s="2"/>
      <c r="X19634">
        <v>19633</v>
      </c>
      <c r="Y19634" s="1" t="s">
        <v>179</v>
      </c>
      <c r="Z19634" s="1"/>
      <c r="AA19634" s="2"/>
    </row>
    <row r="19635" spans="8:27">
      <c r="H19635">
        <v>19634</v>
      </c>
      <c r="I19635" s="1" t="s">
        <v>752</v>
      </c>
      <c r="J19635" s="1"/>
      <c r="K19635" s="2"/>
      <c r="L19635">
        <v>19634</v>
      </c>
      <c r="M19635" s="1" t="s">
        <v>753</v>
      </c>
      <c r="N19635" s="1"/>
      <c r="O19635" s="2"/>
      <c r="P19635">
        <v>19634</v>
      </c>
      <c r="Q19635" s="1" t="s">
        <v>754</v>
      </c>
      <c r="R19635" s="1"/>
      <c r="S19635" s="2"/>
      <c r="T19635">
        <v>19634</v>
      </c>
      <c r="U19635" s="1" t="s">
        <v>178</v>
      </c>
      <c r="V19635" s="1"/>
      <c r="W19635" s="2"/>
      <c r="X19635">
        <v>19634</v>
      </c>
      <c r="Y19635" s="1" t="s">
        <v>179</v>
      </c>
      <c r="Z19635" s="1"/>
      <c r="AA19635" s="2"/>
    </row>
    <row r="19636" spans="8:27">
      <c r="H19636">
        <v>19635</v>
      </c>
      <c r="I19636" s="1" t="s">
        <v>752</v>
      </c>
      <c r="J19636" s="1"/>
      <c r="K19636" s="2"/>
      <c r="L19636">
        <v>19635</v>
      </c>
      <c r="M19636" s="1" t="s">
        <v>753</v>
      </c>
      <c r="N19636" s="1"/>
      <c r="O19636" s="2"/>
      <c r="P19636">
        <v>19635</v>
      </c>
      <c r="Q19636" s="1" t="s">
        <v>754</v>
      </c>
      <c r="R19636" s="1"/>
      <c r="S19636" s="2"/>
      <c r="T19636">
        <v>19635</v>
      </c>
      <c r="U19636" s="1" t="s">
        <v>178</v>
      </c>
      <c r="V19636" s="1"/>
      <c r="W19636" s="2"/>
      <c r="X19636">
        <v>19635</v>
      </c>
      <c r="Y19636" s="1" t="s">
        <v>179</v>
      </c>
      <c r="Z19636" s="1"/>
      <c r="AA19636" s="2"/>
    </row>
    <row r="19637" spans="8:27">
      <c r="H19637">
        <v>19636</v>
      </c>
      <c r="I19637" s="1" t="s">
        <v>752</v>
      </c>
      <c r="J19637" s="1"/>
      <c r="K19637" s="2"/>
      <c r="L19637">
        <v>19636</v>
      </c>
      <c r="M19637" s="1" t="s">
        <v>753</v>
      </c>
      <c r="N19637" s="1"/>
      <c r="O19637" s="2"/>
      <c r="P19637">
        <v>19636</v>
      </c>
      <c r="Q19637" s="1" t="s">
        <v>754</v>
      </c>
      <c r="R19637" s="1"/>
      <c r="S19637" s="2"/>
      <c r="T19637">
        <v>19636</v>
      </c>
      <c r="U19637" s="1" t="s">
        <v>178</v>
      </c>
      <c r="V19637" s="1"/>
      <c r="W19637" s="2"/>
      <c r="X19637">
        <v>19636</v>
      </c>
      <c r="Y19637" s="1" t="s">
        <v>179</v>
      </c>
      <c r="Z19637" s="1"/>
      <c r="AA19637" s="2"/>
    </row>
    <row r="19638" spans="8:27">
      <c r="H19638">
        <v>19637</v>
      </c>
      <c r="I19638" s="1" t="s">
        <v>752</v>
      </c>
      <c r="J19638" s="1"/>
      <c r="K19638" s="2"/>
      <c r="L19638">
        <v>19637</v>
      </c>
      <c r="M19638" s="1" t="s">
        <v>753</v>
      </c>
      <c r="N19638" s="1"/>
      <c r="O19638" s="2"/>
      <c r="P19638">
        <v>19637</v>
      </c>
      <c r="Q19638" s="1" t="s">
        <v>754</v>
      </c>
      <c r="R19638" s="1"/>
      <c r="S19638" s="2"/>
      <c r="T19638">
        <v>19637</v>
      </c>
      <c r="U19638" s="1" t="s">
        <v>178</v>
      </c>
      <c r="V19638" s="1"/>
      <c r="W19638" s="2"/>
      <c r="X19638">
        <v>19637</v>
      </c>
      <c r="Y19638" s="1" t="s">
        <v>179</v>
      </c>
      <c r="Z19638" s="1"/>
      <c r="AA19638" s="2"/>
    </row>
    <row r="19639" spans="8:27">
      <c r="H19639">
        <v>19638</v>
      </c>
      <c r="I19639" s="1" t="s">
        <v>752</v>
      </c>
      <c r="J19639" s="1"/>
      <c r="K19639" s="2"/>
      <c r="L19639">
        <v>19638</v>
      </c>
      <c r="M19639" s="1" t="s">
        <v>753</v>
      </c>
      <c r="N19639" s="1"/>
      <c r="O19639" s="2"/>
      <c r="P19639">
        <v>19638</v>
      </c>
      <c r="Q19639" s="1" t="s">
        <v>754</v>
      </c>
      <c r="R19639" s="1"/>
      <c r="S19639" s="2"/>
      <c r="T19639">
        <v>19638</v>
      </c>
      <c r="U19639" s="1" t="s">
        <v>178</v>
      </c>
      <c r="V19639" s="1"/>
      <c r="W19639" s="2"/>
      <c r="X19639">
        <v>19638</v>
      </c>
      <c r="Y19639" s="1" t="s">
        <v>179</v>
      </c>
      <c r="Z19639" s="1"/>
      <c r="AA19639" s="2"/>
    </row>
    <row r="19640" spans="8:27">
      <c r="H19640">
        <v>19639</v>
      </c>
      <c r="I19640" s="1" t="s">
        <v>752</v>
      </c>
      <c r="J19640" s="1"/>
      <c r="K19640" s="2"/>
      <c r="L19640">
        <v>19639</v>
      </c>
      <c r="M19640" s="1" t="s">
        <v>753</v>
      </c>
      <c r="N19640" s="1"/>
      <c r="O19640" s="2"/>
      <c r="P19640">
        <v>19639</v>
      </c>
      <c r="Q19640" s="1" t="s">
        <v>754</v>
      </c>
      <c r="R19640" s="1"/>
      <c r="S19640" s="2"/>
      <c r="T19640">
        <v>19639</v>
      </c>
      <c r="U19640" s="1" t="s">
        <v>178</v>
      </c>
      <c r="V19640" s="1"/>
      <c r="W19640" s="2"/>
      <c r="X19640">
        <v>19639</v>
      </c>
      <c r="Y19640" s="1" t="s">
        <v>179</v>
      </c>
      <c r="Z19640" s="1"/>
      <c r="AA19640" s="2"/>
    </row>
    <row r="19641" spans="8:27">
      <c r="H19641">
        <v>19640</v>
      </c>
      <c r="I19641" s="1" t="s">
        <v>752</v>
      </c>
      <c r="J19641" s="1"/>
      <c r="K19641" s="2"/>
      <c r="L19641">
        <v>19640</v>
      </c>
      <c r="M19641" s="1" t="s">
        <v>753</v>
      </c>
      <c r="N19641" s="1"/>
      <c r="O19641" s="2"/>
      <c r="P19641">
        <v>19640</v>
      </c>
      <c r="Q19641" s="1" t="s">
        <v>754</v>
      </c>
      <c r="R19641" s="1"/>
      <c r="S19641" s="2"/>
      <c r="T19641">
        <v>19640</v>
      </c>
      <c r="U19641" s="1" t="s">
        <v>178</v>
      </c>
      <c r="V19641" s="1"/>
      <c r="W19641" s="2"/>
      <c r="X19641">
        <v>19640</v>
      </c>
      <c r="Y19641" s="1" t="s">
        <v>179</v>
      </c>
      <c r="Z19641" s="1"/>
      <c r="AA19641" s="2"/>
    </row>
    <row r="19642" spans="8:27">
      <c r="H19642">
        <v>19641</v>
      </c>
      <c r="I19642" s="1" t="s">
        <v>752</v>
      </c>
      <c r="J19642" s="1"/>
      <c r="K19642" s="2"/>
      <c r="L19642">
        <v>19641</v>
      </c>
      <c r="M19642" s="1" t="s">
        <v>753</v>
      </c>
      <c r="N19642" s="1"/>
      <c r="O19642" s="2"/>
      <c r="P19642">
        <v>19641</v>
      </c>
      <c r="Q19642" s="1" t="s">
        <v>754</v>
      </c>
      <c r="R19642" s="1"/>
      <c r="S19642" s="2"/>
      <c r="T19642">
        <v>19641</v>
      </c>
      <c r="U19642" s="1" t="s">
        <v>178</v>
      </c>
      <c r="V19642" s="1"/>
      <c r="W19642" s="2"/>
      <c r="X19642">
        <v>19641</v>
      </c>
      <c r="Y19642" s="1" t="s">
        <v>179</v>
      </c>
      <c r="Z19642" s="1"/>
      <c r="AA19642" s="2"/>
    </row>
    <row r="19643" spans="8:27">
      <c r="H19643">
        <v>19642</v>
      </c>
      <c r="I19643" s="1" t="s">
        <v>752</v>
      </c>
      <c r="J19643" s="1"/>
      <c r="K19643" s="2"/>
      <c r="L19643">
        <v>19642</v>
      </c>
      <c r="M19643" s="1" t="s">
        <v>753</v>
      </c>
      <c r="N19643" s="1"/>
      <c r="O19643" s="2"/>
      <c r="P19643">
        <v>19642</v>
      </c>
      <c r="Q19643" s="1" t="s">
        <v>754</v>
      </c>
      <c r="R19643" s="1"/>
      <c r="S19643" s="2"/>
      <c r="T19643">
        <v>19642</v>
      </c>
      <c r="U19643" s="1" t="s">
        <v>178</v>
      </c>
      <c r="V19643" s="1"/>
      <c r="W19643" s="2"/>
      <c r="X19643">
        <v>19642</v>
      </c>
      <c r="Y19643" s="1" t="s">
        <v>179</v>
      </c>
      <c r="Z19643" s="1"/>
      <c r="AA19643" s="2"/>
    </row>
    <row r="19644" spans="8:27">
      <c r="H19644">
        <v>19643</v>
      </c>
      <c r="I19644" s="1" t="s">
        <v>752</v>
      </c>
      <c r="J19644" s="1"/>
      <c r="K19644" s="2"/>
      <c r="L19644">
        <v>19643</v>
      </c>
      <c r="M19644" s="1" t="s">
        <v>753</v>
      </c>
      <c r="N19644" s="1"/>
      <c r="O19644" s="2"/>
      <c r="P19644">
        <v>19643</v>
      </c>
      <c r="Q19644" s="1" t="s">
        <v>754</v>
      </c>
      <c r="R19644" s="1"/>
      <c r="S19644" s="2"/>
      <c r="T19644">
        <v>19643</v>
      </c>
      <c r="U19644" s="1" t="s">
        <v>178</v>
      </c>
      <c r="V19644" s="1"/>
      <c r="W19644" s="2"/>
      <c r="X19644">
        <v>19643</v>
      </c>
      <c r="Y19644" s="1" t="s">
        <v>179</v>
      </c>
      <c r="Z19644" s="1"/>
      <c r="AA19644" s="2"/>
    </row>
    <row r="19645" spans="8:27">
      <c r="H19645">
        <v>19644</v>
      </c>
      <c r="I19645" s="1" t="s">
        <v>752</v>
      </c>
      <c r="J19645" s="1"/>
      <c r="K19645" s="2"/>
      <c r="L19645">
        <v>19644</v>
      </c>
      <c r="M19645" s="1" t="s">
        <v>753</v>
      </c>
      <c r="N19645" s="1"/>
      <c r="O19645" s="2"/>
      <c r="P19645">
        <v>19644</v>
      </c>
      <c r="Q19645" s="1" t="s">
        <v>754</v>
      </c>
      <c r="R19645" s="1"/>
      <c r="S19645" s="2"/>
      <c r="T19645">
        <v>19644</v>
      </c>
      <c r="U19645" s="1" t="s">
        <v>178</v>
      </c>
      <c r="V19645" s="1"/>
      <c r="W19645" s="2"/>
      <c r="X19645">
        <v>19644</v>
      </c>
      <c r="Y19645" s="1" t="s">
        <v>179</v>
      </c>
      <c r="Z19645" s="1"/>
      <c r="AA19645" s="2"/>
    </row>
    <row r="19646" spans="8:27">
      <c r="H19646">
        <v>19645</v>
      </c>
      <c r="I19646" s="1" t="s">
        <v>752</v>
      </c>
      <c r="J19646" s="1"/>
      <c r="K19646" s="2"/>
      <c r="L19646">
        <v>19645</v>
      </c>
      <c r="M19646" s="1" t="s">
        <v>753</v>
      </c>
      <c r="N19646" s="1"/>
      <c r="O19646" s="2"/>
      <c r="P19646">
        <v>19645</v>
      </c>
      <c r="Q19646" s="1" t="s">
        <v>754</v>
      </c>
      <c r="R19646" s="1"/>
      <c r="S19646" s="2"/>
      <c r="T19646">
        <v>19645</v>
      </c>
      <c r="U19646" s="1" t="s">
        <v>178</v>
      </c>
      <c r="V19646" s="1"/>
      <c r="W19646" s="2"/>
      <c r="X19646">
        <v>19645</v>
      </c>
      <c r="Y19646" s="1" t="s">
        <v>179</v>
      </c>
      <c r="Z19646" s="1"/>
      <c r="AA19646" s="2"/>
    </row>
    <row r="19647" spans="8:27">
      <c r="H19647">
        <v>19646</v>
      </c>
      <c r="I19647" s="1" t="s">
        <v>752</v>
      </c>
      <c r="J19647" s="1"/>
      <c r="K19647" s="2"/>
      <c r="L19647">
        <v>19646</v>
      </c>
      <c r="M19647" s="1" t="s">
        <v>753</v>
      </c>
      <c r="N19647" s="1"/>
      <c r="O19647" s="2"/>
      <c r="P19647">
        <v>19646</v>
      </c>
      <c r="Q19647" s="1" t="s">
        <v>754</v>
      </c>
      <c r="R19647" s="1"/>
      <c r="S19647" s="2"/>
      <c r="T19647">
        <v>19646</v>
      </c>
      <c r="U19647" s="1" t="s">
        <v>178</v>
      </c>
      <c r="V19647" s="1"/>
      <c r="W19647" s="2"/>
      <c r="X19647">
        <v>19646</v>
      </c>
      <c r="Y19647" s="1" t="s">
        <v>179</v>
      </c>
      <c r="Z19647" s="1"/>
      <c r="AA19647" s="2"/>
    </row>
    <row r="19648" spans="8:27">
      <c r="H19648">
        <v>19647</v>
      </c>
      <c r="I19648" s="1" t="s">
        <v>752</v>
      </c>
      <c r="J19648" s="1"/>
      <c r="K19648" s="2"/>
      <c r="L19648">
        <v>19647</v>
      </c>
      <c r="M19648" s="1" t="s">
        <v>753</v>
      </c>
      <c r="N19648" s="1"/>
      <c r="O19648" s="2"/>
      <c r="P19648">
        <v>19647</v>
      </c>
      <c r="Q19648" s="1" t="s">
        <v>754</v>
      </c>
      <c r="R19648" s="1"/>
      <c r="S19648" s="2"/>
      <c r="T19648">
        <v>19647</v>
      </c>
      <c r="U19648" s="1" t="s">
        <v>178</v>
      </c>
      <c r="V19648" s="1"/>
      <c r="W19648" s="2"/>
      <c r="X19648">
        <v>19647</v>
      </c>
      <c r="Y19648" s="1" t="s">
        <v>179</v>
      </c>
      <c r="Z19648" s="1"/>
      <c r="AA19648" s="2"/>
    </row>
    <row r="19649" spans="8:27">
      <c r="H19649">
        <v>19648</v>
      </c>
      <c r="I19649" s="1" t="s">
        <v>752</v>
      </c>
      <c r="J19649" s="1"/>
      <c r="K19649" s="2"/>
      <c r="L19649">
        <v>19648</v>
      </c>
      <c r="M19649" s="1" t="s">
        <v>753</v>
      </c>
      <c r="N19649" s="1"/>
      <c r="O19649" s="2"/>
      <c r="P19649">
        <v>19648</v>
      </c>
      <c r="Q19649" s="1" t="s">
        <v>754</v>
      </c>
      <c r="R19649" s="1"/>
      <c r="S19649" s="2"/>
      <c r="T19649">
        <v>19648</v>
      </c>
      <c r="U19649" s="1" t="s">
        <v>178</v>
      </c>
      <c r="V19649" s="1"/>
      <c r="W19649" s="2"/>
      <c r="X19649">
        <v>19648</v>
      </c>
      <c r="Y19649" s="1" t="s">
        <v>179</v>
      </c>
      <c r="Z19649" s="1"/>
      <c r="AA19649" s="2"/>
    </row>
    <row r="19650" spans="8:27">
      <c r="H19650">
        <v>19649</v>
      </c>
      <c r="I19650" s="1" t="s">
        <v>752</v>
      </c>
      <c r="J19650" s="1"/>
      <c r="K19650" s="2"/>
      <c r="L19650">
        <v>19649</v>
      </c>
      <c r="M19650" s="1" t="s">
        <v>753</v>
      </c>
      <c r="N19650" s="1"/>
      <c r="O19650" s="2"/>
      <c r="P19650">
        <v>19649</v>
      </c>
      <c r="Q19650" s="1" t="s">
        <v>754</v>
      </c>
      <c r="R19650" s="1"/>
      <c r="S19650" s="2"/>
      <c r="T19650">
        <v>19649</v>
      </c>
      <c r="U19650" s="1" t="s">
        <v>178</v>
      </c>
      <c r="V19650" s="1"/>
      <c r="W19650" s="2"/>
      <c r="X19650">
        <v>19649</v>
      </c>
      <c r="Y19650" s="1" t="s">
        <v>179</v>
      </c>
      <c r="Z19650" s="1"/>
      <c r="AA19650" s="2"/>
    </row>
    <row r="19651" spans="8:27">
      <c r="H19651">
        <v>19650</v>
      </c>
      <c r="I19651" s="1" t="s">
        <v>752</v>
      </c>
      <c r="J19651" s="1"/>
      <c r="K19651" s="2"/>
      <c r="L19651">
        <v>19650</v>
      </c>
      <c r="M19651" s="1" t="s">
        <v>753</v>
      </c>
      <c r="N19651" s="1"/>
      <c r="O19651" s="2"/>
      <c r="P19651">
        <v>19650</v>
      </c>
      <c r="Q19651" s="1" t="s">
        <v>754</v>
      </c>
      <c r="R19651" s="1"/>
      <c r="S19651" s="2"/>
      <c r="T19651">
        <v>19650</v>
      </c>
      <c r="U19651" s="1" t="s">
        <v>178</v>
      </c>
      <c r="V19651" s="1"/>
      <c r="W19651" s="2"/>
      <c r="X19651">
        <v>19650</v>
      </c>
      <c r="Y19651" s="1" t="s">
        <v>179</v>
      </c>
      <c r="Z19651" s="1"/>
      <c r="AA19651" s="2"/>
    </row>
    <row r="19652" spans="8:27">
      <c r="H19652">
        <v>19651</v>
      </c>
      <c r="I19652" s="1" t="s">
        <v>752</v>
      </c>
      <c r="J19652" s="1"/>
      <c r="K19652" s="2"/>
      <c r="L19652">
        <v>19651</v>
      </c>
      <c r="M19652" s="1" t="s">
        <v>753</v>
      </c>
      <c r="N19652" s="1"/>
      <c r="O19652" s="2"/>
      <c r="P19652">
        <v>19651</v>
      </c>
      <c r="Q19652" s="1" t="s">
        <v>754</v>
      </c>
      <c r="R19652" s="1"/>
      <c r="S19652" s="2"/>
      <c r="T19652">
        <v>19651</v>
      </c>
      <c r="U19652" s="1" t="s">
        <v>178</v>
      </c>
      <c r="V19652" s="1"/>
      <c r="W19652" s="2"/>
      <c r="X19652">
        <v>19651</v>
      </c>
      <c r="Y19652" s="1" t="s">
        <v>179</v>
      </c>
      <c r="Z19652" s="1"/>
      <c r="AA19652" s="2"/>
    </row>
    <row r="19653" spans="8:27">
      <c r="H19653">
        <v>19652</v>
      </c>
      <c r="I19653" s="1" t="s">
        <v>752</v>
      </c>
      <c r="J19653" s="1"/>
      <c r="K19653" s="2"/>
      <c r="L19653">
        <v>19652</v>
      </c>
      <c r="M19653" s="1" t="s">
        <v>753</v>
      </c>
      <c r="N19653" s="1"/>
      <c r="O19653" s="2"/>
      <c r="P19653">
        <v>19652</v>
      </c>
      <c r="Q19653" s="1" t="s">
        <v>754</v>
      </c>
      <c r="R19653" s="1"/>
      <c r="S19653" s="2"/>
      <c r="T19653">
        <v>19652</v>
      </c>
      <c r="U19653" s="1" t="s">
        <v>178</v>
      </c>
      <c r="V19653" s="1"/>
      <c r="W19653" s="2"/>
      <c r="X19653">
        <v>19652</v>
      </c>
      <c r="Y19653" s="1" t="s">
        <v>179</v>
      </c>
      <c r="Z19653" s="1"/>
      <c r="AA19653" s="2"/>
    </row>
    <row r="19654" spans="8:27">
      <c r="H19654">
        <v>19653</v>
      </c>
      <c r="I19654" s="1" t="s">
        <v>752</v>
      </c>
      <c r="J19654" s="1"/>
      <c r="K19654" s="2"/>
      <c r="L19654">
        <v>19653</v>
      </c>
      <c r="M19654" s="1" t="s">
        <v>753</v>
      </c>
      <c r="N19654" s="1"/>
      <c r="O19654" s="2"/>
      <c r="P19654">
        <v>19653</v>
      </c>
      <c r="Q19654" s="1" t="s">
        <v>754</v>
      </c>
      <c r="R19654" s="1"/>
      <c r="S19654" s="2"/>
      <c r="T19654">
        <v>19653</v>
      </c>
      <c r="U19654" s="1" t="s">
        <v>178</v>
      </c>
      <c r="V19654" s="1"/>
      <c r="W19654" s="2"/>
      <c r="X19654">
        <v>19653</v>
      </c>
      <c r="Y19654" s="1" t="s">
        <v>179</v>
      </c>
      <c r="Z19654" s="1"/>
      <c r="AA19654" s="2"/>
    </row>
    <row r="19655" spans="8:27">
      <c r="H19655">
        <v>19654</v>
      </c>
      <c r="I19655" s="1" t="s">
        <v>752</v>
      </c>
      <c r="J19655" s="1"/>
      <c r="K19655" s="2"/>
      <c r="L19655">
        <v>19654</v>
      </c>
      <c r="M19655" s="1" t="s">
        <v>753</v>
      </c>
      <c r="N19655" s="1"/>
      <c r="O19655" s="2"/>
      <c r="P19655">
        <v>19654</v>
      </c>
      <c r="Q19655" s="1" t="s">
        <v>754</v>
      </c>
      <c r="R19655" s="1"/>
      <c r="S19655" s="2"/>
      <c r="T19655">
        <v>19654</v>
      </c>
      <c r="U19655" s="1" t="s">
        <v>178</v>
      </c>
      <c r="V19655" s="1"/>
      <c r="W19655" s="2"/>
      <c r="X19655">
        <v>19654</v>
      </c>
      <c r="Y19655" s="1" t="s">
        <v>179</v>
      </c>
      <c r="Z19655" s="1"/>
      <c r="AA19655" s="2"/>
    </row>
    <row r="19656" spans="8:27">
      <c r="H19656">
        <v>19655</v>
      </c>
      <c r="I19656" s="1" t="s">
        <v>752</v>
      </c>
      <c r="J19656" s="1"/>
      <c r="K19656" s="2"/>
      <c r="L19656">
        <v>19655</v>
      </c>
      <c r="M19656" s="1" t="s">
        <v>753</v>
      </c>
      <c r="N19656" s="1"/>
      <c r="O19656" s="2"/>
      <c r="P19656">
        <v>19655</v>
      </c>
      <c r="Q19656" s="1" t="s">
        <v>754</v>
      </c>
      <c r="R19656" s="1"/>
      <c r="S19656" s="2"/>
      <c r="T19656">
        <v>19655</v>
      </c>
      <c r="U19656" s="1" t="s">
        <v>178</v>
      </c>
      <c r="V19656" s="1"/>
      <c r="W19656" s="2"/>
      <c r="X19656">
        <v>19655</v>
      </c>
      <c r="Y19656" s="1" t="s">
        <v>179</v>
      </c>
      <c r="Z19656" s="1"/>
      <c r="AA19656" s="2"/>
    </row>
    <row r="19657" spans="8:27">
      <c r="H19657">
        <v>19656</v>
      </c>
      <c r="I19657" s="1" t="s">
        <v>752</v>
      </c>
      <c r="J19657" s="1"/>
      <c r="K19657" s="2"/>
      <c r="L19657">
        <v>19656</v>
      </c>
      <c r="M19657" s="1" t="s">
        <v>753</v>
      </c>
      <c r="N19657" s="1"/>
      <c r="O19657" s="2"/>
      <c r="P19657">
        <v>19656</v>
      </c>
      <c r="Q19657" s="1" t="s">
        <v>754</v>
      </c>
      <c r="R19657" s="1"/>
      <c r="S19657" s="2"/>
      <c r="T19657">
        <v>19656</v>
      </c>
      <c r="U19657" s="1" t="s">
        <v>178</v>
      </c>
      <c r="V19657" s="1"/>
      <c r="W19657" s="2"/>
      <c r="X19657">
        <v>19656</v>
      </c>
      <c r="Y19657" s="1" t="s">
        <v>179</v>
      </c>
      <c r="Z19657" s="1"/>
      <c r="AA19657" s="2"/>
    </row>
    <row r="19658" spans="8:27">
      <c r="H19658">
        <v>19657</v>
      </c>
      <c r="I19658" s="1" t="s">
        <v>752</v>
      </c>
      <c r="J19658" s="1"/>
      <c r="K19658" s="2"/>
      <c r="L19658">
        <v>19657</v>
      </c>
      <c r="M19658" s="1" t="s">
        <v>753</v>
      </c>
      <c r="N19658" s="1"/>
      <c r="O19658" s="2"/>
      <c r="P19658">
        <v>19657</v>
      </c>
      <c r="Q19658" s="1" t="s">
        <v>754</v>
      </c>
      <c r="R19658" s="1"/>
      <c r="S19658" s="2"/>
      <c r="T19658">
        <v>19657</v>
      </c>
      <c r="U19658" s="1" t="s">
        <v>178</v>
      </c>
      <c r="V19658" s="1"/>
      <c r="W19658" s="2"/>
      <c r="X19658">
        <v>19657</v>
      </c>
      <c r="Y19658" s="1" t="s">
        <v>179</v>
      </c>
      <c r="Z19658" s="1"/>
      <c r="AA19658" s="2"/>
    </row>
    <row r="19659" spans="8:27">
      <c r="H19659">
        <v>19658</v>
      </c>
      <c r="I19659" s="1" t="s">
        <v>752</v>
      </c>
      <c r="J19659" s="1"/>
      <c r="K19659" s="2"/>
      <c r="L19659">
        <v>19658</v>
      </c>
      <c r="M19659" s="1" t="s">
        <v>753</v>
      </c>
      <c r="N19659" s="1"/>
      <c r="O19659" s="2"/>
      <c r="P19659">
        <v>19658</v>
      </c>
      <c r="Q19659" s="1" t="s">
        <v>754</v>
      </c>
      <c r="R19659" s="1"/>
      <c r="S19659" s="2"/>
      <c r="T19659">
        <v>19658</v>
      </c>
      <c r="U19659" s="1" t="s">
        <v>178</v>
      </c>
      <c r="V19659" s="1"/>
      <c r="W19659" s="2"/>
      <c r="X19659">
        <v>19658</v>
      </c>
      <c r="Y19659" s="1" t="s">
        <v>179</v>
      </c>
      <c r="Z19659" s="1"/>
      <c r="AA19659" s="2"/>
    </row>
    <row r="19660" spans="8:27">
      <c r="H19660">
        <v>19659</v>
      </c>
      <c r="I19660" s="1" t="s">
        <v>752</v>
      </c>
      <c r="J19660" s="1"/>
      <c r="K19660" s="2"/>
      <c r="L19660">
        <v>19659</v>
      </c>
      <c r="M19660" s="1" t="s">
        <v>753</v>
      </c>
      <c r="N19660" s="1"/>
      <c r="O19660" s="2"/>
      <c r="P19660">
        <v>19659</v>
      </c>
      <c r="Q19660" s="1" t="s">
        <v>754</v>
      </c>
      <c r="R19660" s="1"/>
      <c r="S19660" s="2"/>
      <c r="T19660">
        <v>19659</v>
      </c>
      <c r="U19660" s="1" t="s">
        <v>178</v>
      </c>
      <c r="V19660" s="1"/>
      <c r="W19660" s="2"/>
      <c r="X19660">
        <v>19659</v>
      </c>
      <c r="Y19660" s="1" t="s">
        <v>179</v>
      </c>
      <c r="Z19660" s="1"/>
      <c r="AA19660" s="2"/>
    </row>
    <row r="19661" spans="8:27">
      <c r="H19661">
        <v>19660</v>
      </c>
      <c r="I19661" s="1" t="s">
        <v>752</v>
      </c>
      <c r="J19661" s="1"/>
      <c r="K19661" s="2"/>
      <c r="L19661">
        <v>19660</v>
      </c>
      <c r="M19661" s="1" t="s">
        <v>753</v>
      </c>
      <c r="N19661" s="1"/>
      <c r="O19661" s="2"/>
      <c r="P19661">
        <v>19660</v>
      </c>
      <c r="Q19661" s="1" t="s">
        <v>754</v>
      </c>
      <c r="R19661" s="1"/>
      <c r="S19661" s="2"/>
      <c r="T19661">
        <v>19660</v>
      </c>
      <c r="U19661" s="1" t="s">
        <v>178</v>
      </c>
      <c r="V19661" s="1"/>
      <c r="W19661" s="2"/>
      <c r="X19661">
        <v>19660</v>
      </c>
      <c r="Y19661" s="1" t="s">
        <v>179</v>
      </c>
      <c r="Z19661" s="1"/>
      <c r="AA19661" s="2"/>
    </row>
    <row r="19662" spans="8:27">
      <c r="H19662">
        <v>19661</v>
      </c>
      <c r="I19662" s="1" t="s">
        <v>752</v>
      </c>
      <c r="J19662" s="1"/>
      <c r="K19662" s="2"/>
      <c r="L19662">
        <v>19661</v>
      </c>
      <c r="M19662" s="1" t="s">
        <v>753</v>
      </c>
      <c r="N19662" s="1"/>
      <c r="O19662" s="2"/>
      <c r="P19662">
        <v>19661</v>
      </c>
      <c r="Q19662" s="1" t="s">
        <v>754</v>
      </c>
      <c r="R19662" s="1"/>
      <c r="S19662" s="2"/>
      <c r="T19662">
        <v>19661</v>
      </c>
      <c r="U19662" s="1" t="s">
        <v>178</v>
      </c>
      <c r="V19662" s="1"/>
      <c r="W19662" s="2"/>
      <c r="X19662">
        <v>19661</v>
      </c>
      <c r="Y19662" s="1" t="s">
        <v>179</v>
      </c>
      <c r="Z19662" s="1"/>
      <c r="AA19662" s="2"/>
    </row>
    <row r="19663" spans="8:27">
      <c r="H19663">
        <v>19662</v>
      </c>
      <c r="I19663" s="1" t="s">
        <v>752</v>
      </c>
      <c r="J19663" s="1"/>
      <c r="K19663" s="2"/>
      <c r="L19663">
        <v>19662</v>
      </c>
      <c r="M19663" s="1" t="s">
        <v>753</v>
      </c>
      <c r="N19663" s="1"/>
      <c r="O19663" s="2"/>
      <c r="P19663">
        <v>19662</v>
      </c>
      <c r="Q19663" s="1" t="s">
        <v>754</v>
      </c>
      <c r="R19663" s="1"/>
      <c r="S19663" s="2"/>
      <c r="T19663">
        <v>19662</v>
      </c>
      <c r="U19663" s="1" t="s">
        <v>178</v>
      </c>
      <c r="V19663" s="1"/>
      <c r="W19663" s="2"/>
      <c r="X19663">
        <v>19662</v>
      </c>
      <c r="Y19663" s="1" t="s">
        <v>179</v>
      </c>
      <c r="Z19663" s="1"/>
      <c r="AA19663" s="2"/>
    </row>
    <row r="19664" spans="8:27">
      <c r="H19664">
        <v>19663</v>
      </c>
      <c r="I19664" s="1" t="s">
        <v>752</v>
      </c>
      <c r="J19664" s="1"/>
      <c r="K19664" s="2"/>
      <c r="L19664">
        <v>19663</v>
      </c>
      <c r="M19664" s="1" t="s">
        <v>753</v>
      </c>
      <c r="N19664" s="1"/>
      <c r="O19664" s="2"/>
      <c r="P19664">
        <v>19663</v>
      </c>
      <c r="Q19664" s="1" t="s">
        <v>754</v>
      </c>
      <c r="R19664" s="1"/>
      <c r="S19664" s="2"/>
      <c r="T19664">
        <v>19663</v>
      </c>
      <c r="U19664" s="1" t="s">
        <v>178</v>
      </c>
      <c r="V19664" s="1"/>
      <c r="W19664" s="2"/>
      <c r="X19664">
        <v>19663</v>
      </c>
      <c r="Y19664" s="1" t="s">
        <v>179</v>
      </c>
      <c r="Z19664" s="1"/>
      <c r="AA19664" s="2"/>
    </row>
    <row r="19665" spans="8:27">
      <c r="H19665">
        <v>19664</v>
      </c>
      <c r="I19665" s="1" t="s">
        <v>752</v>
      </c>
      <c r="J19665" s="1"/>
      <c r="K19665" s="2"/>
      <c r="L19665">
        <v>19664</v>
      </c>
      <c r="M19665" s="1" t="s">
        <v>753</v>
      </c>
      <c r="N19665" s="1"/>
      <c r="O19665" s="2"/>
      <c r="P19665">
        <v>19664</v>
      </c>
      <c r="Q19665" s="1" t="s">
        <v>754</v>
      </c>
      <c r="R19665" s="1"/>
      <c r="S19665" s="2"/>
      <c r="T19665">
        <v>19664</v>
      </c>
      <c r="U19665" s="1" t="s">
        <v>178</v>
      </c>
      <c r="V19665" s="1"/>
      <c r="W19665" s="2"/>
      <c r="X19665">
        <v>19664</v>
      </c>
      <c r="Y19665" s="1" t="s">
        <v>179</v>
      </c>
      <c r="Z19665" s="1"/>
      <c r="AA19665" s="2"/>
    </row>
    <row r="19666" spans="8:27">
      <c r="H19666">
        <v>19665</v>
      </c>
      <c r="I19666" s="1" t="s">
        <v>752</v>
      </c>
      <c r="J19666" s="1"/>
      <c r="K19666" s="2"/>
      <c r="L19666">
        <v>19665</v>
      </c>
      <c r="M19666" s="1" t="s">
        <v>753</v>
      </c>
      <c r="N19666" s="1"/>
      <c r="O19666" s="2"/>
      <c r="P19666">
        <v>19665</v>
      </c>
      <c r="Q19666" s="1" t="s">
        <v>754</v>
      </c>
      <c r="R19666" s="1"/>
      <c r="S19666" s="2"/>
      <c r="T19666">
        <v>19665</v>
      </c>
      <c r="U19666" s="1" t="s">
        <v>178</v>
      </c>
      <c r="V19666" s="1"/>
      <c r="W19666" s="2"/>
      <c r="X19666">
        <v>19665</v>
      </c>
      <c r="Y19666" s="1" t="s">
        <v>179</v>
      </c>
      <c r="Z19666" s="1"/>
      <c r="AA19666" s="2"/>
    </row>
    <row r="19667" spans="8:27">
      <c r="H19667">
        <v>19666</v>
      </c>
      <c r="I19667" s="1" t="s">
        <v>752</v>
      </c>
      <c r="J19667" s="1"/>
      <c r="K19667" s="2"/>
      <c r="L19667">
        <v>19666</v>
      </c>
      <c r="M19667" s="1" t="s">
        <v>753</v>
      </c>
      <c r="N19667" s="1"/>
      <c r="O19667" s="2"/>
      <c r="P19667">
        <v>19666</v>
      </c>
      <c r="Q19667" s="1" t="s">
        <v>754</v>
      </c>
      <c r="R19667" s="1"/>
      <c r="S19667" s="2"/>
      <c r="T19667">
        <v>19666</v>
      </c>
      <c r="U19667" s="1" t="s">
        <v>178</v>
      </c>
      <c r="V19667" s="1"/>
      <c r="W19667" s="2"/>
      <c r="X19667">
        <v>19666</v>
      </c>
      <c r="Y19667" s="1" t="s">
        <v>179</v>
      </c>
      <c r="Z19667" s="1"/>
      <c r="AA19667" s="2"/>
    </row>
    <row r="19668" spans="8:27">
      <c r="H19668">
        <v>19667</v>
      </c>
      <c r="I19668" s="1" t="s">
        <v>752</v>
      </c>
      <c r="J19668" s="1"/>
      <c r="K19668" s="2"/>
      <c r="L19668">
        <v>19667</v>
      </c>
      <c r="M19668" s="1" t="s">
        <v>753</v>
      </c>
      <c r="N19668" s="1"/>
      <c r="O19668" s="2"/>
      <c r="P19668">
        <v>19667</v>
      </c>
      <c r="Q19668" s="1" t="s">
        <v>754</v>
      </c>
      <c r="R19668" s="1"/>
      <c r="S19668" s="2"/>
      <c r="T19668">
        <v>19667</v>
      </c>
      <c r="U19668" s="1" t="s">
        <v>178</v>
      </c>
      <c r="V19668" s="1"/>
      <c r="W19668" s="2"/>
      <c r="X19668">
        <v>19667</v>
      </c>
      <c r="Y19668" s="1" t="s">
        <v>179</v>
      </c>
      <c r="Z19668" s="1"/>
      <c r="AA19668" s="2"/>
    </row>
    <row r="19669" spans="8:27">
      <c r="H19669">
        <v>19668</v>
      </c>
      <c r="I19669" s="1" t="s">
        <v>752</v>
      </c>
      <c r="J19669" s="1"/>
      <c r="K19669" s="2"/>
      <c r="L19669">
        <v>19668</v>
      </c>
      <c r="M19669" s="1" t="s">
        <v>753</v>
      </c>
      <c r="N19669" s="1"/>
      <c r="O19669" s="2"/>
      <c r="P19669">
        <v>19668</v>
      </c>
      <c r="Q19669" s="1" t="s">
        <v>754</v>
      </c>
      <c r="R19669" s="1"/>
      <c r="S19669" s="2"/>
      <c r="T19669">
        <v>19668</v>
      </c>
      <c r="U19669" s="1" t="s">
        <v>178</v>
      </c>
      <c r="V19669" s="1"/>
      <c r="W19669" s="2"/>
      <c r="X19669">
        <v>19668</v>
      </c>
      <c r="Y19669" s="1" t="s">
        <v>179</v>
      </c>
      <c r="Z19669" s="1"/>
      <c r="AA19669" s="2"/>
    </row>
    <row r="19670" spans="8:27">
      <c r="H19670">
        <v>19669</v>
      </c>
      <c r="I19670" s="1" t="s">
        <v>752</v>
      </c>
      <c r="J19670" s="1"/>
      <c r="K19670" s="2"/>
      <c r="L19670">
        <v>19669</v>
      </c>
      <c r="M19670" s="1" t="s">
        <v>753</v>
      </c>
      <c r="N19670" s="1"/>
      <c r="O19670" s="2"/>
      <c r="P19670">
        <v>19669</v>
      </c>
      <c r="Q19670" s="1" t="s">
        <v>754</v>
      </c>
      <c r="R19670" s="1"/>
      <c r="S19670" s="2"/>
      <c r="T19670">
        <v>19669</v>
      </c>
      <c r="U19670" s="1" t="s">
        <v>178</v>
      </c>
      <c r="V19670" s="1"/>
      <c r="W19670" s="2"/>
      <c r="X19670">
        <v>19669</v>
      </c>
      <c r="Y19670" s="1" t="s">
        <v>179</v>
      </c>
      <c r="Z19670" s="1"/>
      <c r="AA19670" s="2"/>
    </row>
    <row r="19671" spans="8:27">
      <c r="H19671">
        <v>19670</v>
      </c>
      <c r="I19671" s="1" t="s">
        <v>752</v>
      </c>
      <c r="J19671" s="1"/>
      <c r="K19671" s="2"/>
      <c r="L19671">
        <v>19670</v>
      </c>
      <c r="M19671" s="1" t="s">
        <v>753</v>
      </c>
      <c r="N19671" s="1"/>
      <c r="O19671" s="2"/>
      <c r="P19671">
        <v>19670</v>
      </c>
      <c r="Q19671" s="1" t="s">
        <v>754</v>
      </c>
      <c r="R19671" s="1"/>
      <c r="S19671" s="2"/>
      <c r="T19671">
        <v>19670</v>
      </c>
      <c r="U19671" s="1" t="s">
        <v>178</v>
      </c>
      <c r="V19671" s="1"/>
      <c r="W19671" s="2"/>
      <c r="X19671">
        <v>19670</v>
      </c>
      <c r="Y19671" s="1" t="s">
        <v>179</v>
      </c>
      <c r="Z19671" s="1"/>
      <c r="AA19671" s="2"/>
    </row>
    <row r="19672" spans="8:27">
      <c r="H19672">
        <v>19671</v>
      </c>
      <c r="I19672" s="1" t="s">
        <v>752</v>
      </c>
      <c r="J19672" s="1"/>
      <c r="K19672" s="2"/>
      <c r="L19672">
        <v>19671</v>
      </c>
      <c r="M19672" s="1" t="s">
        <v>753</v>
      </c>
      <c r="N19672" s="1"/>
      <c r="O19672" s="2"/>
      <c r="P19672">
        <v>19671</v>
      </c>
      <c r="Q19672" s="1" t="s">
        <v>754</v>
      </c>
      <c r="R19672" s="1"/>
      <c r="S19672" s="2"/>
      <c r="T19672">
        <v>19671</v>
      </c>
      <c r="U19672" s="1" t="s">
        <v>178</v>
      </c>
      <c r="V19672" s="1"/>
      <c r="W19672" s="2"/>
      <c r="X19672">
        <v>19671</v>
      </c>
      <c r="Y19672" s="1" t="s">
        <v>179</v>
      </c>
      <c r="Z19672" s="1"/>
      <c r="AA19672" s="2"/>
    </row>
    <row r="19673" spans="8:27">
      <c r="H19673">
        <v>19672</v>
      </c>
      <c r="I19673" s="1" t="s">
        <v>752</v>
      </c>
      <c r="J19673" s="1"/>
      <c r="K19673" s="2"/>
      <c r="L19673">
        <v>19672</v>
      </c>
      <c r="M19673" s="1" t="s">
        <v>753</v>
      </c>
      <c r="N19673" s="1"/>
      <c r="O19673" s="2"/>
      <c r="P19673">
        <v>19672</v>
      </c>
      <c r="Q19673" s="1" t="s">
        <v>754</v>
      </c>
      <c r="R19673" s="1"/>
      <c r="S19673" s="2"/>
      <c r="T19673">
        <v>19672</v>
      </c>
      <c r="U19673" s="1" t="s">
        <v>178</v>
      </c>
      <c r="V19673" s="1"/>
      <c r="W19673" s="2"/>
      <c r="X19673">
        <v>19672</v>
      </c>
      <c r="Y19673" s="1" t="s">
        <v>179</v>
      </c>
      <c r="Z19673" s="1"/>
      <c r="AA19673" s="2"/>
    </row>
    <row r="19674" spans="8:27">
      <c r="H19674">
        <v>19673</v>
      </c>
      <c r="I19674" s="1" t="s">
        <v>752</v>
      </c>
      <c r="J19674" s="1"/>
      <c r="K19674" s="2"/>
      <c r="L19674">
        <v>19673</v>
      </c>
      <c r="M19674" s="1" t="s">
        <v>753</v>
      </c>
      <c r="N19674" s="1"/>
      <c r="O19674" s="2"/>
      <c r="P19674">
        <v>19673</v>
      </c>
      <c r="Q19674" s="1" t="s">
        <v>754</v>
      </c>
      <c r="R19674" s="1"/>
      <c r="S19674" s="2"/>
      <c r="T19674">
        <v>19673</v>
      </c>
      <c r="U19674" s="1" t="s">
        <v>178</v>
      </c>
      <c r="V19674" s="1"/>
      <c r="W19674" s="2"/>
      <c r="X19674">
        <v>19673</v>
      </c>
      <c r="Y19674" s="1" t="s">
        <v>179</v>
      </c>
      <c r="Z19674" s="1"/>
      <c r="AA19674" s="2"/>
    </row>
    <row r="19675" spans="8:27">
      <c r="H19675">
        <v>19674</v>
      </c>
      <c r="I19675" s="1" t="s">
        <v>752</v>
      </c>
      <c r="J19675" s="1"/>
      <c r="K19675" s="2"/>
      <c r="L19675">
        <v>19674</v>
      </c>
      <c r="M19675" s="1" t="s">
        <v>753</v>
      </c>
      <c r="N19675" s="1"/>
      <c r="O19675" s="2"/>
      <c r="P19675">
        <v>19674</v>
      </c>
      <c r="Q19675" s="1" t="s">
        <v>754</v>
      </c>
      <c r="R19675" s="1"/>
      <c r="S19675" s="2"/>
      <c r="T19675">
        <v>19674</v>
      </c>
      <c r="U19675" s="1" t="s">
        <v>178</v>
      </c>
      <c r="V19675" s="1"/>
      <c r="W19675" s="2"/>
      <c r="X19675">
        <v>19674</v>
      </c>
      <c r="Y19675" s="1" t="s">
        <v>179</v>
      </c>
      <c r="Z19675" s="1"/>
      <c r="AA19675" s="2"/>
    </row>
    <row r="19676" spans="8:27">
      <c r="H19676">
        <v>19675</v>
      </c>
      <c r="I19676" s="1" t="s">
        <v>752</v>
      </c>
      <c r="J19676" s="1"/>
      <c r="K19676" s="2"/>
      <c r="L19676">
        <v>19675</v>
      </c>
      <c r="M19676" s="1" t="s">
        <v>753</v>
      </c>
      <c r="N19676" s="1"/>
      <c r="O19676" s="2"/>
      <c r="P19676">
        <v>19675</v>
      </c>
      <c r="Q19676" s="1" t="s">
        <v>754</v>
      </c>
      <c r="R19676" s="1"/>
      <c r="S19676" s="2"/>
      <c r="T19676">
        <v>19675</v>
      </c>
      <c r="U19676" s="1" t="s">
        <v>178</v>
      </c>
      <c r="V19676" s="1"/>
      <c r="W19676" s="2"/>
      <c r="X19676">
        <v>19675</v>
      </c>
      <c r="Y19676" s="1" t="s">
        <v>179</v>
      </c>
      <c r="Z19676" s="1"/>
      <c r="AA19676" s="2"/>
    </row>
    <row r="19677" spans="8:27">
      <c r="H19677">
        <v>19676</v>
      </c>
      <c r="I19677" s="1" t="s">
        <v>752</v>
      </c>
      <c r="J19677" s="1"/>
      <c r="K19677" s="2"/>
      <c r="L19677">
        <v>19676</v>
      </c>
      <c r="M19677" s="1" t="s">
        <v>753</v>
      </c>
      <c r="N19677" s="1"/>
      <c r="O19677" s="2"/>
      <c r="P19677">
        <v>19676</v>
      </c>
      <c r="Q19677" s="1" t="s">
        <v>754</v>
      </c>
      <c r="R19677" s="1"/>
      <c r="S19677" s="2"/>
      <c r="T19677">
        <v>19676</v>
      </c>
      <c r="U19677" s="1" t="s">
        <v>178</v>
      </c>
      <c r="V19677" s="1"/>
      <c r="W19677" s="2"/>
      <c r="X19677">
        <v>19676</v>
      </c>
      <c r="Y19677" s="1" t="s">
        <v>179</v>
      </c>
      <c r="Z19677" s="1"/>
      <c r="AA19677" s="2"/>
    </row>
    <row r="19678" spans="8:27">
      <c r="H19678">
        <v>19677</v>
      </c>
      <c r="I19678" s="1" t="s">
        <v>752</v>
      </c>
      <c r="J19678" s="1"/>
      <c r="K19678" s="2"/>
      <c r="L19678">
        <v>19677</v>
      </c>
      <c r="M19678" s="1" t="s">
        <v>753</v>
      </c>
      <c r="N19678" s="1"/>
      <c r="O19678" s="2"/>
      <c r="P19678">
        <v>19677</v>
      </c>
      <c r="Q19678" s="1" t="s">
        <v>754</v>
      </c>
      <c r="R19678" s="1"/>
      <c r="S19678" s="2"/>
      <c r="T19678">
        <v>19677</v>
      </c>
      <c r="U19678" s="1" t="s">
        <v>178</v>
      </c>
      <c r="V19678" s="1"/>
      <c r="W19678" s="2"/>
      <c r="X19678">
        <v>19677</v>
      </c>
      <c r="Y19678" s="1" t="s">
        <v>179</v>
      </c>
      <c r="Z19678" s="1"/>
      <c r="AA19678" s="2"/>
    </row>
    <row r="19679" spans="8:27">
      <c r="H19679">
        <v>19678</v>
      </c>
      <c r="I19679" s="1" t="s">
        <v>752</v>
      </c>
      <c r="J19679" s="1"/>
      <c r="K19679" s="2"/>
      <c r="L19679">
        <v>19678</v>
      </c>
      <c r="M19679" s="1" t="s">
        <v>753</v>
      </c>
      <c r="N19679" s="1"/>
      <c r="O19679" s="2"/>
      <c r="P19679">
        <v>19678</v>
      </c>
      <c r="Q19679" s="1" t="s">
        <v>754</v>
      </c>
      <c r="R19679" s="1"/>
      <c r="S19679" s="2"/>
      <c r="T19679">
        <v>19678</v>
      </c>
      <c r="U19679" s="1" t="s">
        <v>178</v>
      </c>
      <c r="V19679" s="1"/>
      <c r="W19679" s="2"/>
      <c r="X19679">
        <v>19678</v>
      </c>
      <c r="Y19679" s="1" t="s">
        <v>179</v>
      </c>
      <c r="Z19679" s="1"/>
      <c r="AA19679" s="2"/>
    </row>
    <row r="19680" spans="8:27">
      <c r="H19680">
        <v>19679</v>
      </c>
      <c r="I19680" s="1" t="s">
        <v>752</v>
      </c>
      <c r="J19680" s="1"/>
      <c r="K19680" s="2"/>
      <c r="L19680">
        <v>19679</v>
      </c>
      <c r="M19680" s="1" t="s">
        <v>753</v>
      </c>
      <c r="N19680" s="1"/>
      <c r="O19680" s="2"/>
      <c r="P19680">
        <v>19679</v>
      </c>
      <c r="Q19680" s="1" t="s">
        <v>754</v>
      </c>
      <c r="R19680" s="1"/>
      <c r="S19680" s="2"/>
      <c r="T19680">
        <v>19679</v>
      </c>
      <c r="U19680" s="1" t="s">
        <v>178</v>
      </c>
      <c r="V19680" s="1"/>
      <c r="W19680" s="2"/>
      <c r="X19680">
        <v>19679</v>
      </c>
      <c r="Y19680" s="1" t="s">
        <v>179</v>
      </c>
      <c r="Z19680" s="1"/>
      <c r="AA19680" s="2"/>
    </row>
    <row r="19681" spans="8:27">
      <c r="H19681">
        <v>19680</v>
      </c>
      <c r="I19681" s="1" t="s">
        <v>752</v>
      </c>
      <c r="J19681" s="1"/>
      <c r="K19681" s="2"/>
      <c r="L19681">
        <v>19680</v>
      </c>
      <c r="M19681" s="1" t="s">
        <v>753</v>
      </c>
      <c r="N19681" s="1"/>
      <c r="O19681" s="2"/>
      <c r="P19681">
        <v>19680</v>
      </c>
      <c r="Q19681" s="1" t="s">
        <v>754</v>
      </c>
      <c r="R19681" s="1"/>
      <c r="S19681" s="2"/>
      <c r="T19681">
        <v>19680</v>
      </c>
      <c r="U19681" s="1" t="s">
        <v>178</v>
      </c>
      <c r="V19681" s="1"/>
      <c r="W19681" s="2"/>
      <c r="X19681">
        <v>19680</v>
      </c>
      <c r="Y19681" s="1" t="s">
        <v>179</v>
      </c>
      <c r="Z19681" s="1"/>
      <c r="AA19681" s="2"/>
    </row>
    <row r="19682" spans="8:27">
      <c r="H19682">
        <v>19681</v>
      </c>
      <c r="I19682" s="1" t="s">
        <v>752</v>
      </c>
      <c r="J19682" s="1"/>
      <c r="K19682" s="2"/>
      <c r="L19682">
        <v>19681</v>
      </c>
      <c r="M19682" s="1" t="s">
        <v>753</v>
      </c>
      <c r="N19682" s="1"/>
      <c r="O19682" s="2"/>
      <c r="P19682">
        <v>19681</v>
      </c>
      <c r="Q19682" s="1" t="s">
        <v>754</v>
      </c>
      <c r="R19682" s="1"/>
      <c r="S19682" s="2"/>
      <c r="T19682">
        <v>19681</v>
      </c>
      <c r="U19682" s="1" t="s">
        <v>178</v>
      </c>
      <c r="V19682" s="1"/>
      <c r="W19682" s="2"/>
      <c r="X19682">
        <v>19681</v>
      </c>
      <c r="Y19682" s="1" t="s">
        <v>179</v>
      </c>
      <c r="Z19682" s="1"/>
      <c r="AA19682" s="2"/>
    </row>
    <row r="19683" spans="8:27">
      <c r="H19683">
        <v>19682</v>
      </c>
      <c r="I19683" s="1" t="s">
        <v>752</v>
      </c>
      <c r="J19683" s="1"/>
      <c r="K19683" s="2"/>
      <c r="L19683">
        <v>19682</v>
      </c>
      <c r="M19683" s="1" t="s">
        <v>753</v>
      </c>
      <c r="N19683" s="1"/>
      <c r="O19683" s="2"/>
      <c r="P19683">
        <v>19682</v>
      </c>
      <c r="Q19683" s="1" t="s">
        <v>754</v>
      </c>
      <c r="R19683" s="1"/>
      <c r="S19683" s="2"/>
      <c r="T19683">
        <v>19682</v>
      </c>
      <c r="U19683" s="1" t="s">
        <v>178</v>
      </c>
      <c r="V19683" s="1"/>
      <c r="W19683" s="2"/>
      <c r="X19683">
        <v>19682</v>
      </c>
      <c r="Y19683" s="1" t="s">
        <v>179</v>
      </c>
      <c r="Z19683" s="1"/>
      <c r="AA19683" s="2"/>
    </row>
    <row r="19684" spans="8:27">
      <c r="H19684">
        <v>19683</v>
      </c>
      <c r="I19684" s="1" t="s">
        <v>752</v>
      </c>
      <c r="J19684" s="1"/>
      <c r="K19684" s="2"/>
      <c r="L19684">
        <v>19683</v>
      </c>
      <c r="M19684" s="1" t="s">
        <v>753</v>
      </c>
      <c r="N19684" s="1"/>
      <c r="O19684" s="2"/>
      <c r="P19684">
        <v>19683</v>
      </c>
      <c r="Q19684" s="1" t="s">
        <v>754</v>
      </c>
      <c r="R19684" s="1"/>
      <c r="S19684" s="2"/>
      <c r="T19684">
        <v>19683</v>
      </c>
      <c r="U19684" s="1" t="s">
        <v>178</v>
      </c>
      <c r="V19684" s="1"/>
      <c r="W19684" s="2"/>
      <c r="X19684">
        <v>19683</v>
      </c>
      <c r="Y19684" s="1" t="s">
        <v>179</v>
      </c>
      <c r="Z19684" s="1"/>
      <c r="AA19684" s="2"/>
    </row>
    <row r="19685" spans="8:27">
      <c r="H19685">
        <v>19684</v>
      </c>
      <c r="I19685" s="1" t="s">
        <v>752</v>
      </c>
      <c r="J19685" s="1"/>
      <c r="K19685" s="2"/>
      <c r="L19685">
        <v>19684</v>
      </c>
      <c r="M19685" s="1" t="s">
        <v>753</v>
      </c>
      <c r="N19685" s="1"/>
      <c r="O19685" s="2"/>
      <c r="P19685">
        <v>19684</v>
      </c>
      <c r="Q19685" s="1" t="s">
        <v>754</v>
      </c>
      <c r="R19685" s="1"/>
      <c r="S19685" s="2"/>
      <c r="T19685">
        <v>19684</v>
      </c>
      <c r="U19685" s="1" t="s">
        <v>178</v>
      </c>
      <c r="V19685" s="1"/>
      <c r="W19685" s="2"/>
      <c r="X19685">
        <v>19684</v>
      </c>
      <c r="Y19685" s="1" t="s">
        <v>179</v>
      </c>
      <c r="Z19685" s="1"/>
      <c r="AA19685" s="2"/>
    </row>
    <row r="19686" spans="8:27">
      <c r="H19686">
        <v>19685</v>
      </c>
      <c r="I19686" s="1" t="s">
        <v>752</v>
      </c>
      <c r="J19686" s="1"/>
      <c r="K19686" s="2"/>
      <c r="L19686">
        <v>19685</v>
      </c>
      <c r="M19686" s="1" t="s">
        <v>753</v>
      </c>
      <c r="N19686" s="1"/>
      <c r="O19686" s="2"/>
      <c r="P19686">
        <v>19685</v>
      </c>
      <c r="Q19686" s="1" t="s">
        <v>754</v>
      </c>
      <c r="R19686" s="1"/>
      <c r="S19686" s="2"/>
      <c r="T19686">
        <v>19685</v>
      </c>
      <c r="U19686" s="1" t="s">
        <v>178</v>
      </c>
      <c r="V19686" s="1"/>
      <c r="W19686" s="2"/>
      <c r="X19686">
        <v>19685</v>
      </c>
      <c r="Y19686" s="1" t="s">
        <v>179</v>
      </c>
      <c r="Z19686" s="1"/>
      <c r="AA19686" s="2"/>
    </row>
    <row r="19687" spans="8:27">
      <c r="H19687">
        <v>19686</v>
      </c>
      <c r="I19687" s="1" t="s">
        <v>752</v>
      </c>
      <c r="J19687" s="1"/>
      <c r="K19687" s="2"/>
      <c r="L19687">
        <v>19686</v>
      </c>
      <c r="M19687" s="1" t="s">
        <v>753</v>
      </c>
      <c r="N19687" s="1"/>
      <c r="O19687" s="2"/>
      <c r="P19687">
        <v>19686</v>
      </c>
      <c r="Q19687" s="1" t="s">
        <v>754</v>
      </c>
      <c r="R19687" s="1"/>
      <c r="S19687" s="2"/>
      <c r="T19687">
        <v>19686</v>
      </c>
      <c r="U19687" s="1" t="s">
        <v>178</v>
      </c>
      <c r="V19687" s="1"/>
      <c r="W19687" s="2"/>
      <c r="X19687">
        <v>19686</v>
      </c>
      <c r="Y19687" s="1" t="s">
        <v>179</v>
      </c>
      <c r="Z19687" s="1"/>
      <c r="AA19687" s="2"/>
    </row>
    <row r="19688" spans="8:27">
      <c r="H19688">
        <v>19687</v>
      </c>
      <c r="I19688" s="1" t="s">
        <v>752</v>
      </c>
      <c r="J19688" s="1"/>
      <c r="K19688" s="2"/>
      <c r="L19688">
        <v>19687</v>
      </c>
      <c r="M19688" s="1" t="s">
        <v>753</v>
      </c>
      <c r="N19688" s="1"/>
      <c r="O19688" s="2"/>
      <c r="P19688">
        <v>19687</v>
      </c>
      <c r="Q19688" s="1" t="s">
        <v>754</v>
      </c>
      <c r="R19688" s="1"/>
      <c r="S19688" s="2"/>
      <c r="T19688">
        <v>19687</v>
      </c>
      <c r="U19688" s="1" t="s">
        <v>178</v>
      </c>
      <c r="V19688" s="1"/>
      <c r="W19688" s="2"/>
      <c r="X19688">
        <v>19687</v>
      </c>
      <c r="Y19688" s="1" t="s">
        <v>179</v>
      </c>
      <c r="Z19688" s="1"/>
      <c r="AA19688" s="2"/>
    </row>
    <row r="19689" spans="8:27">
      <c r="H19689">
        <v>19688</v>
      </c>
      <c r="I19689" s="1" t="s">
        <v>752</v>
      </c>
      <c r="J19689" s="1"/>
      <c r="K19689" s="2"/>
      <c r="L19689">
        <v>19688</v>
      </c>
      <c r="M19689" s="1" t="s">
        <v>753</v>
      </c>
      <c r="N19689" s="1"/>
      <c r="O19689" s="2"/>
      <c r="P19689">
        <v>19688</v>
      </c>
      <c r="Q19689" s="1" t="s">
        <v>754</v>
      </c>
      <c r="R19689" s="1"/>
      <c r="S19689" s="2"/>
      <c r="T19689">
        <v>19688</v>
      </c>
      <c r="U19689" s="1" t="s">
        <v>178</v>
      </c>
      <c r="V19689" s="1"/>
      <c r="W19689" s="2"/>
      <c r="X19689">
        <v>19688</v>
      </c>
      <c r="Y19689" s="1" t="s">
        <v>179</v>
      </c>
      <c r="Z19689" s="1"/>
      <c r="AA19689" s="2"/>
    </row>
    <row r="19690" spans="8:27">
      <c r="H19690">
        <v>19689</v>
      </c>
      <c r="I19690" s="1" t="s">
        <v>752</v>
      </c>
      <c r="J19690" s="1"/>
      <c r="K19690" s="2"/>
      <c r="L19690">
        <v>19689</v>
      </c>
      <c r="M19690" s="1" t="s">
        <v>753</v>
      </c>
      <c r="N19690" s="1"/>
      <c r="O19690" s="2"/>
      <c r="P19690">
        <v>19689</v>
      </c>
      <c r="Q19690" s="1" t="s">
        <v>754</v>
      </c>
      <c r="R19690" s="1"/>
      <c r="S19690" s="2"/>
      <c r="T19690">
        <v>19689</v>
      </c>
      <c r="U19690" s="1" t="s">
        <v>178</v>
      </c>
      <c r="V19690" s="1"/>
      <c r="W19690" s="2"/>
      <c r="X19690">
        <v>19689</v>
      </c>
      <c r="Y19690" s="1" t="s">
        <v>179</v>
      </c>
      <c r="Z19690" s="1"/>
      <c r="AA19690" s="2"/>
    </row>
    <row r="19691" spans="8:27">
      <c r="H19691">
        <v>19690</v>
      </c>
      <c r="I19691" s="1" t="s">
        <v>752</v>
      </c>
      <c r="J19691" s="1"/>
      <c r="K19691" s="2"/>
      <c r="L19691">
        <v>19690</v>
      </c>
      <c r="M19691" s="1" t="s">
        <v>753</v>
      </c>
      <c r="N19691" s="1"/>
      <c r="O19691" s="2"/>
      <c r="P19691">
        <v>19690</v>
      </c>
      <c r="Q19691" s="1" t="s">
        <v>754</v>
      </c>
      <c r="R19691" s="1"/>
      <c r="S19691" s="2"/>
      <c r="T19691">
        <v>19690</v>
      </c>
      <c r="U19691" s="1" t="s">
        <v>178</v>
      </c>
      <c r="V19691" s="1"/>
      <c r="W19691" s="2"/>
      <c r="X19691">
        <v>19690</v>
      </c>
      <c r="Y19691" s="1" t="s">
        <v>179</v>
      </c>
      <c r="Z19691" s="1"/>
      <c r="AA19691" s="2"/>
    </row>
    <row r="19692" spans="8:27">
      <c r="H19692">
        <v>19691</v>
      </c>
      <c r="I19692" s="1" t="s">
        <v>752</v>
      </c>
      <c r="J19692" s="1"/>
      <c r="K19692" s="2"/>
      <c r="L19692">
        <v>19691</v>
      </c>
      <c r="M19692" s="1" t="s">
        <v>753</v>
      </c>
      <c r="N19692" s="1"/>
      <c r="O19692" s="2"/>
      <c r="P19692">
        <v>19691</v>
      </c>
      <c r="Q19692" s="1" t="s">
        <v>754</v>
      </c>
      <c r="R19692" s="1"/>
      <c r="S19692" s="2"/>
      <c r="T19692">
        <v>19691</v>
      </c>
      <c r="U19692" s="1" t="s">
        <v>178</v>
      </c>
      <c r="V19692" s="1"/>
      <c r="W19692" s="2"/>
      <c r="X19692">
        <v>19691</v>
      </c>
      <c r="Y19692" s="1" t="s">
        <v>179</v>
      </c>
      <c r="Z19692" s="1"/>
      <c r="AA19692" s="2"/>
    </row>
    <row r="19693" spans="8:27">
      <c r="H19693">
        <v>19692</v>
      </c>
      <c r="I19693" s="1" t="s">
        <v>752</v>
      </c>
      <c r="J19693" s="1"/>
      <c r="K19693" s="2"/>
      <c r="L19693">
        <v>19692</v>
      </c>
      <c r="M19693" s="1" t="s">
        <v>753</v>
      </c>
      <c r="N19693" s="1"/>
      <c r="O19693" s="2"/>
      <c r="P19693">
        <v>19692</v>
      </c>
      <c r="Q19693" s="1" t="s">
        <v>754</v>
      </c>
      <c r="R19693" s="1"/>
      <c r="S19693" s="2"/>
      <c r="T19693">
        <v>19692</v>
      </c>
      <c r="U19693" s="1" t="s">
        <v>178</v>
      </c>
      <c r="V19693" s="1"/>
      <c r="W19693" s="2"/>
      <c r="X19693">
        <v>19692</v>
      </c>
      <c r="Y19693" s="1" t="s">
        <v>179</v>
      </c>
      <c r="Z19693" s="1"/>
      <c r="AA19693" s="2"/>
    </row>
    <row r="19694" spans="8:27">
      <c r="H19694">
        <v>19693</v>
      </c>
      <c r="I19694" s="1" t="s">
        <v>752</v>
      </c>
      <c r="J19694" s="1"/>
      <c r="K19694" s="2"/>
      <c r="L19694">
        <v>19693</v>
      </c>
      <c r="M19694" s="1" t="s">
        <v>753</v>
      </c>
      <c r="N19694" s="1"/>
      <c r="O19694" s="2"/>
      <c r="P19694">
        <v>19693</v>
      </c>
      <c r="Q19694" s="1" t="s">
        <v>754</v>
      </c>
      <c r="R19694" s="1"/>
      <c r="S19694" s="2"/>
      <c r="T19694">
        <v>19693</v>
      </c>
      <c r="U19694" s="1" t="s">
        <v>178</v>
      </c>
      <c r="V19694" s="1"/>
      <c r="W19694" s="2"/>
      <c r="X19694">
        <v>19693</v>
      </c>
      <c r="Y19694" s="1" t="s">
        <v>179</v>
      </c>
      <c r="Z19694" s="1"/>
      <c r="AA19694" s="2"/>
    </row>
    <row r="19695" spans="8:27">
      <c r="H19695">
        <v>19694</v>
      </c>
      <c r="I19695" s="1" t="s">
        <v>752</v>
      </c>
      <c r="J19695" s="1"/>
      <c r="K19695" s="2"/>
      <c r="L19695">
        <v>19694</v>
      </c>
      <c r="M19695" s="1" t="s">
        <v>753</v>
      </c>
      <c r="N19695" s="1"/>
      <c r="O19695" s="2"/>
      <c r="P19695">
        <v>19694</v>
      </c>
      <c r="Q19695" s="1" t="s">
        <v>754</v>
      </c>
      <c r="R19695" s="1"/>
      <c r="S19695" s="2"/>
      <c r="T19695">
        <v>19694</v>
      </c>
      <c r="U19695" s="1" t="s">
        <v>178</v>
      </c>
      <c r="V19695" s="1"/>
      <c r="W19695" s="2"/>
      <c r="X19695">
        <v>19694</v>
      </c>
      <c r="Y19695" s="1" t="s">
        <v>179</v>
      </c>
      <c r="Z19695" s="1"/>
      <c r="AA19695" s="2"/>
    </row>
    <row r="19696" spans="8:27">
      <c r="H19696">
        <v>19695</v>
      </c>
      <c r="I19696" s="1" t="s">
        <v>752</v>
      </c>
      <c r="J19696" s="1"/>
      <c r="K19696" s="2"/>
      <c r="L19696">
        <v>19695</v>
      </c>
      <c r="M19696" s="1" t="s">
        <v>753</v>
      </c>
      <c r="N19696" s="1"/>
      <c r="O19696" s="2"/>
      <c r="P19696">
        <v>19695</v>
      </c>
      <c r="Q19696" s="1" t="s">
        <v>754</v>
      </c>
      <c r="R19696" s="1"/>
      <c r="S19696" s="2"/>
      <c r="T19696">
        <v>19695</v>
      </c>
      <c r="U19696" s="1" t="s">
        <v>178</v>
      </c>
      <c r="V19696" s="1"/>
      <c r="W19696" s="2"/>
      <c r="X19696">
        <v>19695</v>
      </c>
      <c r="Y19696" s="1" t="s">
        <v>179</v>
      </c>
      <c r="Z19696" s="1"/>
      <c r="AA19696" s="2"/>
    </row>
    <row r="19697" spans="8:27">
      <c r="H19697">
        <v>19696</v>
      </c>
      <c r="I19697" s="1" t="s">
        <v>752</v>
      </c>
      <c r="J19697" s="1"/>
      <c r="K19697" s="2"/>
      <c r="L19697">
        <v>19696</v>
      </c>
      <c r="M19697" s="1" t="s">
        <v>753</v>
      </c>
      <c r="N19697" s="1"/>
      <c r="O19697" s="2"/>
      <c r="P19697">
        <v>19696</v>
      </c>
      <c r="Q19697" s="1" t="s">
        <v>754</v>
      </c>
      <c r="R19697" s="1"/>
      <c r="S19697" s="2"/>
      <c r="T19697">
        <v>19696</v>
      </c>
      <c r="U19697" s="1" t="s">
        <v>178</v>
      </c>
      <c r="V19697" s="1"/>
      <c r="W19697" s="2"/>
      <c r="X19697">
        <v>19696</v>
      </c>
      <c r="Y19697" s="1" t="s">
        <v>179</v>
      </c>
      <c r="Z19697" s="1"/>
      <c r="AA19697" s="2"/>
    </row>
    <row r="19698" spans="8:27">
      <c r="H19698">
        <v>19697</v>
      </c>
      <c r="I19698" s="1" t="s">
        <v>752</v>
      </c>
      <c r="J19698" s="1"/>
      <c r="K19698" s="2"/>
      <c r="L19698">
        <v>19697</v>
      </c>
      <c r="M19698" s="1" t="s">
        <v>753</v>
      </c>
      <c r="N19698" s="1"/>
      <c r="O19698" s="2"/>
      <c r="P19698">
        <v>19697</v>
      </c>
      <c r="Q19698" s="1" t="s">
        <v>754</v>
      </c>
      <c r="R19698" s="1"/>
      <c r="S19698" s="2"/>
      <c r="T19698">
        <v>19697</v>
      </c>
      <c r="U19698" s="1" t="s">
        <v>178</v>
      </c>
      <c r="V19698" s="1"/>
      <c r="W19698" s="2"/>
      <c r="X19698">
        <v>19697</v>
      </c>
      <c r="Y19698" s="1" t="s">
        <v>179</v>
      </c>
      <c r="Z19698" s="1"/>
      <c r="AA19698" s="2"/>
    </row>
    <row r="19699" spans="8:27">
      <c r="H19699">
        <v>19698</v>
      </c>
      <c r="I19699" s="1" t="s">
        <v>752</v>
      </c>
      <c r="J19699" s="1"/>
      <c r="K19699" s="2"/>
      <c r="L19699">
        <v>19698</v>
      </c>
      <c r="M19699" s="1" t="s">
        <v>753</v>
      </c>
      <c r="N19699" s="1"/>
      <c r="O19699" s="2"/>
      <c r="P19699">
        <v>19698</v>
      </c>
      <c r="Q19699" s="1" t="s">
        <v>754</v>
      </c>
      <c r="R19699" s="1"/>
      <c r="S19699" s="2"/>
      <c r="T19699">
        <v>19698</v>
      </c>
      <c r="U19699" s="1" t="s">
        <v>178</v>
      </c>
      <c r="V19699" s="1"/>
      <c r="W19699" s="2"/>
      <c r="X19699">
        <v>19698</v>
      </c>
      <c r="Y19699" s="1" t="s">
        <v>179</v>
      </c>
      <c r="Z19699" s="1"/>
      <c r="AA19699" s="2"/>
    </row>
    <row r="19700" spans="8:27">
      <c r="H19700">
        <v>19699</v>
      </c>
      <c r="I19700" s="1" t="s">
        <v>752</v>
      </c>
      <c r="J19700" s="1"/>
      <c r="K19700" s="2"/>
      <c r="L19700">
        <v>19699</v>
      </c>
      <c r="M19700" s="1" t="s">
        <v>753</v>
      </c>
      <c r="N19700" s="1"/>
      <c r="O19700" s="2"/>
      <c r="P19700">
        <v>19699</v>
      </c>
      <c r="Q19700" s="1" t="s">
        <v>754</v>
      </c>
      <c r="R19700" s="1"/>
      <c r="S19700" s="2"/>
      <c r="T19700">
        <v>19699</v>
      </c>
      <c r="U19700" s="1" t="s">
        <v>178</v>
      </c>
      <c r="V19700" s="1"/>
      <c r="W19700" s="2"/>
      <c r="X19700">
        <v>19699</v>
      </c>
      <c r="Y19700" s="1" t="s">
        <v>179</v>
      </c>
      <c r="Z19700" s="1"/>
      <c r="AA19700" s="2"/>
    </row>
    <row r="19701" spans="8:27">
      <c r="H19701">
        <v>19700</v>
      </c>
      <c r="I19701" s="1" t="s">
        <v>752</v>
      </c>
      <c r="J19701" s="1"/>
      <c r="K19701" s="2"/>
      <c r="L19701">
        <v>19700</v>
      </c>
      <c r="M19701" s="1" t="s">
        <v>753</v>
      </c>
      <c r="N19701" s="1"/>
      <c r="O19701" s="2"/>
      <c r="P19701">
        <v>19700</v>
      </c>
      <c r="Q19701" s="1" t="s">
        <v>754</v>
      </c>
      <c r="R19701" s="1"/>
      <c r="S19701" s="2"/>
      <c r="T19701">
        <v>19700</v>
      </c>
      <c r="U19701" s="1" t="s">
        <v>178</v>
      </c>
      <c r="V19701" s="1"/>
      <c r="W19701" s="2"/>
      <c r="X19701">
        <v>19700</v>
      </c>
      <c r="Y19701" s="1" t="s">
        <v>179</v>
      </c>
      <c r="Z19701" s="1"/>
      <c r="AA19701" s="2"/>
    </row>
    <row r="19702" spans="8:27">
      <c r="H19702">
        <v>19701</v>
      </c>
      <c r="I19702" s="1" t="s">
        <v>752</v>
      </c>
      <c r="J19702" s="1"/>
      <c r="K19702" s="2"/>
      <c r="L19702">
        <v>19701</v>
      </c>
      <c r="M19702" s="1" t="s">
        <v>753</v>
      </c>
      <c r="N19702" s="1"/>
      <c r="O19702" s="2"/>
      <c r="P19702">
        <v>19701</v>
      </c>
      <c r="Q19702" s="1" t="s">
        <v>754</v>
      </c>
      <c r="R19702" s="1"/>
      <c r="S19702" s="2"/>
      <c r="T19702">
        <v>19701</v>
      </c>
      <c r="U19702" s="1" t="s">
        <v>178</v>
      </c>
      <c r="V19702" s="1"/>
      <c r="W19702" s="2"/>
      <c r="X19702">
        <v>19701</v>
      </c>
      <c r="Y19702" s="1" t="s">
        <v>179</v>
      </c>
      <c r="Z19702" s="1"/>
      <c r="AA19702" s="2"/>
    </row>
    <row r="19703" spans="8:27">
      <c r="H19703">
        <v>19702</v>
      </c>
      <c r="I19703" s="1" t="s">
        <v>752</v>
      </c>
      <c r="J19703" s="1"/>
      <c r="K19703" s="2"/>
      <c r="L19703">
        <v>19702</v>
      </c>
      <c r="M19703" s="1" t="s">
        <v>753</v>
      </c>
      <c r="N19703" s="1"/>
      <c r="O19703" s="2"/>
      <c r="P19703">
        <v>19702</v>
      </c>
      <c r="Q19703" s="1" t="s">
        <v>754</v>
      </c>
      <c r="R19703" s="1"/>
      <c r="S19703" s="2"/>
      <c r="T19703">
        <v>19702</v>
      </c>
      <c r="U19703" s="1" t="s">
        <v>178</v>
      </c>
      <c r="V19703" s="1"/>
      <c r="W19703" s="2"/>
      <c r="X19703">
        <v>19702</v>
      </c>
      <c r="Y19703" s="1" t="s">
        <v>179</v>
      </c>
      <c r="Z19703" s="1"/>
      <c r="AA19703" s="2"/>
    </row>
    <row r="19704" spans="8:27">
      <c r="H19704">
        <v>19703</v>
      </c>
      <c r="I19704" s="1" t="s">
        <v>752</v>
      </c>
      <c r="J19704" s="1"/>
      <c r="K19704" s="2"/>
      <c r="L19704">
        <v>19703</v>
      </c>
      <c r="M19704" s="1" t="s">
        <v>753</v>
      </c>
      <c r="N19704" s="1"/>
      <c r="O19704" s="2"/>
      <c r="P19704">
        <v>19703</v>
      </c>
      <c r="Q19704" s="1" t="s">
        <v>754</v>
      </c>
      <c r="R19704" s="1"/>
      <c r="S19704" s="2"/>
      <c r="T19704">
        <v>19703</v>
      </c>
      <c r="U19704" s="1" t="s">
        <v>178</v>
      </c>
      <c r="V19704" s="1"/>
      <c r="W19704" s="2"/>
      <c r="X19704">
        <v>19703</v>
      </c>
      <c r="Y19704" s="1" t="s">
        <v>179</v>
      </c>
      <c r="Z19704" s="1"/>
      <c r="AA19704" s="2"/>
    </row>
    <row r="19705" spans="8:27">
      <c r="H19705">
        <v>19704</v>
      </c>
      <c r="I19705" s="1" t="s">
        <v>752</v>
      </c>
      <c r="J19705" s="1"/>
      <c r="K19705" s="2"/>
      <c r="L19705">
        <v>19704</v>
      </c>
      <c r="M19705" s="1" t="s">
        <v>753</v>
      </c>
      <c r="N19705" s="1"/>
      <c r="O19705" s="2"/>
      <c r="P19705">
        <v>19704</v>
      </c>
      <c r="Q19705" s="1" t="s">
        <v>754</v>
      </c>
      <c r="R19705" s="1"/>
      <c r="S19705" s="2"/>
      <c r="T19705">
        <v>19704</v>
      </c>
      <c r="U19705" s="1" t="s">
        <v>178</v>
      </c>
      <c r="V19705" s="1"/>
      <c r="W19705" s="2"/>
      <c r="X19705">
        <v>19704</v>
      </c>
      <c r="Y19705" s="1" t="s">
        <v>179</v>
      </c>
      <c r="Z19705" s="1"/>
      <c r="AA19705" s="2"/>
    </row>
    <row r="19706" spans="8:27">
      <c r="H19706">
        <v>19705</v>
      </c>
      <c r="I19706" s="1" t="s">
        <v>752</v>
      </c>
      <c r="J19706" s="1"/>
      <c r="K19706" s="2"/>
      <c r="L19706">
        <v>19705</v>
      </c>
      <c r="M19706" s="1" t="s">
        <v>753</v>
      </c>
      <c r="N19706" s="1"/>
      <c r="O19706" s="2"/>
      <c r="P19706">
        <v>19705</v>
      </c>
      <c r="Q19706" s="1" t="s">
        <v>754</v>
      </c>
      <c r="R19706" s="1"/>
      <c r="S19706" s="2"/>
      <c r="T19706">
        <v>19705</v>
      </c>
      <c r="U19706" s="1" t="s">
        <v>178</v>
      </c>
      <c r="V19706" s="1"/>
      <c r="W19706" s="2"/>
      <c r="X19706">
        <v>19705</v>
      </c>
      <c r="Y19706" s="1" t="s">
        <v>179</v>
      </c>
      <c r="Z19706" s="1"/>
      <c r="AA19706" s="2"/>
    </row>
    <row r="19707" spans="8:27">
      <c r="H19707">
        <v>19706</v>
      </c>
      <c r="I19707" s="1" t="s">
        <v>752</v>
      </c>
      <c r="J19707" s="1"/>
      <c r="K19707" s="2"/>
      <c r="L19707">
        <v>19706</v>
      </c>
      <c r="M19707" s="1" t="s">
        <v>753</v>
      </c>
      <c r="N19707" s="1"/>
      <c r="O19707" s="2"/>
      <c r="P19707">
        <v>19706</v>
      </c>
      <c r="Q19707" s="1" t="s">
        <v>754</v>
      </c>
      <c r="R19707" s="1"/>
      <c r="S19707" s="2"/>
      <c r="T19707">
        <v>19706</v>
      </c>
      <c r="U19707" s="1" t="s">
        <v>178</v>
      </c>
      <c r="V19707" s="1"/>
      <c r="W19707" s="2"/>
      <c r="X19707">
        <v>19706</v>
      </c>
      <c r="Y19707" s="1" t="s">
        <v>179</v>
      </c>
      <c r="Z19707" s="1"/>
      <c r="AA19707" s="2"/>
    </row>
    <row r="19708" spans="8:27">
      <c r="H19708">
        <v>19707</v>
      </c>
      <c r="I19708" s="1" t="s">
        <v>752</v>
      </c>
      <c r="J19708" s="1"/>
      <c r="K19708" s="2"/>
      <c r="L19708">
        <v>19707</v>
      </c>
      <c r="M19708" s="1" t="s">
        <v>753</v>
      </c>
      <c r="N19708" s="1"/>
      <c r="O19708" s="2"/>
      <c r="P19708">
        <v>19707</v>
      </c>
      <c r="Q19708" s="1" t="s">
        <v>754</v>
      </c>
      <c r="R19708" s="1"/>
      <c r="S19708" s="2"/>
      <c r="T19708">
        <v>19707</v>
      </c>
      <c r="U19708" s="1" t="s">
        <v>178</v>
      </c>
      <c r="V19708" s="1"/>
      <c r="W19708" s="2"/>
      <c r="X19708">
        <v>19707</v>
      </c>
      <c r="Y19708" s="1" t="s">
        <v>179</v>
      </c>
      <c r="Z19708" s="1"/>
      <c r="AA19708" s="2"/>
    </row>
    <row r="19709" spans="8:27">
      <c r="H19709">
        <v>19708</v>
      </c>
      <c r="I19709" s="1" t="s">
        <v>752</v>
      </c>
      <c r="J19709" s="1"/>
      <c r="K19709" s="2"/>
      <c r="L19709">
        <v>19708</v>
      </c>
      <c r="M19709" s="1" t="s">
        <v>753</v>
      </c>
      <c r="N19709" s="1"/>
      <c r="O19709" s="2"/>
      <c r="P19709">
        <v>19708</v>
      </c>
      <c r="Q19709" s="1" t="s">
        <v>754</v>
      </c>
      <c r="R19709" s="1"/>
      <c r="S19709" s="2"/>
      <c r="T19709">
        <v>19708</v>
      </c>
      <c r="U19709" s="1" t="s">
        <v>178</v>
      </c>
      <c r="V19709" s="1"/>
      <c r="W19709" s="2"/>
      <c r="X19709">
        <v>19708</v>
      </c>
      <c r="Y19709" s="1" t="s">
        <v>179</v>
      </c>
      <c r="Z19709" s="1"/>
      <c r="AA19709" s="2"/>
    </row>
    <row r="19710" spans="8:27">
      <c r="H19710">
        <v>19709</v>
      </c>
      <c r="I19710" s="1" t="s">
        <v>752</v>
      </c>
      <c r="J19710" s="1"/>
      <c r="K19710" s="2"/>
      <c r="L19710">
        <v>19709</v>
      </c>
      <c r="M19710" s="1" t="s">
        <v>753</v>
      </c>
      <c r="N19710" s="1"/>
      <c r="O19710" s="2"/>
      <c r="P19710">
        <v>19709</v>
      </c>
      <c r="Q19710" s="1" t="s">
        <v>754</v>
      </c>
      <c r="R19710" s="1"/>
      <c r="S19710" s="2"/>
      <c r="T19710">
        <v>19709</v>
      </c>
      <c r="U19710" s="1" t="s">
        <v>178</v>
      </c>
      <c r="V19710" s="1"/>
      <c r="W19710" s="2"/>
      <c r="X19710">
        <v>19709</v>
      </c>
      <c r="Y19710" s="1" t="s">
        <v>179</v>
      </c>
      <c r="Z19710" s="1"/>
      <c r="AA19710" s="2"/>
    </row>
    <row r="19711" spans="8:27">
      <c r="H19711">
        <v>19710</v>
      </c>
      <c r="I19711" s="1" t="s">
        <v>752</v>
      </c>
      <c r="J19711" s="1"/>
      <c r="K19711" s="2"/>
      <c r="L19711">
        <v>19710</v>
      </c>
      <c r="M19711" s="1" t="s">
        <v>753</v>
      </c>
      <c r="N19711" s="1"/>
      <c r="O19711" s="2"/>
      <c r="P19711">
        <v>19710</v>
      </c>
      <c r="Q19711" s="1" t="s">
        <v>754</v>
      </c>
      <c r="R19711" s="1"/>
      <c r="S19711" s="2"/>
      <c r="T19711">
        <v>19710</v>
      </c>
      <c r="U19711" s="1" t="s">
        <v>178</v>
      </c>
      <c r="V19711" s="1"/>
      <c r="W19711" s="2"/>
      <c r="X19711">
        <v>19710</v>
      </c>
      <c r="Y19711" s="1" t="s">
        <v>179</v>
      </c>
      <c r="Z19711" s="1"/>
      <c r="AA19711" s="2"/>
    </row>
    <row r="19712" spans="8:27">
      <c r="H19712">
        <v>19711</v>
      </c>
      <c r="I19712" s="1" t="s">
        <v>752</v>
      </c>
      <c r="J19712" s="1"/>
      <c r="K19712" s="2"/>
      <c r="L19712">
        <v>19711</v>
      </c>
      <c r="M19712" s="1" t="s">
        <v>753</v>
      </c>
      <c r="N19712" s="1"/>
      <c r="O19712" s="2"/>
      <c r="P19712">
        <v>19711</v>
      </c>
      <c r="Q19712" s="1" t="s">
        <v>754</v>
      </c>
      <c r="R19712" s="1"/>
      <c r="S19712" s="2"/>
      <c r="T19712">
        <v>19711</v>
      </c>
      <c r="U19712" s="1" t="s">
        <v>178</v>
      </c>
      <c r="V19712" s="1"/>
      <c r="W19712" s="2"/>
      <c r="X19712">
        <v>19711</v>
      </c>
      <c r="Y19712" s="1" t="s">
        <v>179</v>
      </c>
      <c r="Z19712" s="1"/>
      <c r="AA19712" s="2"/>
    </row>
    <row r="19713" spans="8:27">
      <c r="H19713">
        <v>19712</v>
      </c>
      <c r="I19713" s="1" t="s">
        <v>752</v>
      </c>
      <c r="J19713" s="1"/>
      <c r="K19713" s="2"/>
      <c r="L19713">
        <v>19712</v>
      </c>
      <c r="M19713" s="1" t="s">
        <v>753</v>
      </c>
      <c r="N19713" s="1"/>
      <c r="O19713" s="2"/>
      <c r="P19713">
        <v>19712</v>
      </c>
      <c r="Q19713" s="1" t="s">
        <v>754</v>
      </c>
      <c r="R19713" s="1"/>
      <c r="S19713" s="2"/>
      <c r="T19713">
        <v>19712</v>
      </c>
      <c r="U19713" s="1" t="s">
        <v>178</v>
      </c>
      <c r="V19713" s="1"/>
      <c r="W19713" s="2"/>
      <c r="X19713">
        <v>19712</v>
      </c>
      <c r="Y19713" s="1" t="s">
        <v>179</v>
      </c>
      <c r="Z19713" s="1"/>
      <c r="AA19713" s="2"/>
    </row>
    <row r="19714" spans="8:27">
      <c r="H19714">
        <v>19713</v>
      </c>
      <c r="I19714" s="1" t="s">
        <v>752</v>
      </c>
      <c r="J19714" s="1"/>
      <c r="K19714" s="2"/>
      <c r="L19714">
        <v>19713</v>
      </c>
      <c r="M19714" s="1" t="s">
        <v>753</v>
      </c>
      <c r="N19714" s="1"/>
      <c r="O19714" s="2"/>
      <c r="P19714">
        <v>19713</v>
      </c>
      <c r="Q19714" s="1" t="s">
        <v>754</v>
      </c>
      <c r="R19714" s="1"/>
      <c r="S19714" s="2"/>
      <c r="T19714">
        <v>19713</v>
      </c>
      <c r="U19714" s="1" t="s">
        <v>178</v>
      </c>
      <c r="V19714" s="1"/>
      <c r="W19714" s="2"/>
      <c r="X19714">
        <v>19713</v>
      </c>
      <c r="Y19714" s="1" t="s">
        <v>179</v>
      </c>
      <c r="Z19714" s="1"/>
      <c r="AA19714" s="2"/>
    </row>
    <row r="19715" spans="8:27">
      <c r="H19715">
        <v>19714</v>
      </c>
      <c r="I19715" s="1" t="s">
        <v>752</v>
      </c>
      <c r="J19715" s="1"/>
      <c r="K19715" s="2"/>
      <c r="L19715">
        <v>19714</v>
      </c>
      <c r="M19715" s="1" t="s">
        <v>753</v>
      </c>
      <c r="N19715" s="1"/>
      <c r="O19715" s="2"/>
      <c r="P19715">
        <v>19714</v>
      </c>
      <c r="Q19715" s="1" t="s">
        <v>754</v>
      </c>
      <c r="R19715" s="1"/>
      <c r="S19715" s="2"/>
      <c r="T19715">
        <v>19714</v>
      </c>
      <c r="U19715" s="1" t="s">
        <v>178</v>
      </c>
      <c r="V19715" s="1"/>
      <c r="W19715" s="2"/>
      <c r="X19715">
        <v>19714</v>
      </c>
      <c r="Y19715" s="1" t="s">
        <v>179</v>
      </c>
      <c r="Z19715" s="1"/>
      <c r="AA19715" s="2"/>
    </row>
    <row r="19716" spans="8:27">
      <c r="H19716">
        <v>19715</v>
      </c>
      <c r="I19716" s="1" t="s">
        <v>752</v>
      </c>
      <c r="J19716" s="1"/>
      <c r="K19716" s="2"/>
      <c r="L19716">
        <v>19715</v>
      </c>
      <c r="M19716" s="1" t="s">
        <v>753</v>
      </c>
      <c r="N19716" s="1"/>
      <c r="O19716" s="2"/>
      <c r="P19716">
        <v>19715</v>
      </c>
      <c r="Q19716" s="1" t="s">
        <v>754</v>
      </c>
      <c r="R19716" s="1"/>
      <c r="S19716" s="2"/>
      <c r="T19716">
        <v>19715</v>
      </c>
      <c r="U19716" s="1" t="s">
        <v>178</v>
      </c>
      <c r="V19716" s="1"/>
      <c r="W19716" s="2"/>
      <c r="X19716">
        <v>19715</v>
      </c>
      <c r="Y19716" s="1" t="s">
        <v>179</v>
      </c>
      <c r="Z19716" s="1"/>
      <c r="AA19716" s="2"/>
    </row>
    <row r="19717" spans="8:27">
      <c r="H19717">
        <v>19716</v>
      </c>
      <c r="I19717" s="1" t="s">
        <v>752</v>
      </c>
      <c r="J19717" s="1"/>
      <c r="K19717" s="2"/>
      <c r="L19717">
        <v>19716</v>
      </c>
      <c r="M19717" s="1" t="s">
        <v>753</v>
      </c>
      <c r="N19717" s="1"/>
      <c r="O19717" s="2"/>
      <c r="P19717">
        <v>19716</v>
      </c>
      <c r="Q19717" s="1" t="s">
        <v>754</v>
      </c>
      <c r="R19717" s="1"/>
      <c r="S19717" s="2"/>
      <c r="T19717">
        <v>19716</v>
      </c>
      <c r="U19717" s="1" t="s">
        <v>178</v>
      </c>
      <c r="V19717" s="1"/>
      <c r="W19717" s="2"/>
      <c r="X19717">
        <v>19716</v>
      </c>
      <c r="Y19717" s="1" t="s">
        <v>179</v>
      </c>
      <c r="Z19717" s="1"/>
      <c r="AA19717" s="2"/>
    </row>
    <row r="19718" spans="8:27">
      <c r="H19718">
        <v>19717</v>
      </c>
      <c r="I19718" s="1" t="s">
        <v>752</v>
      </c>
      <c r="J19718" s="1"/>
      <c r="K19718" s="2"/>
      <c r="L19718">
        <v>19717</v>
      </c>
      <c r="M19718" s="1" t="s">
        <v>753</v>
      </c>
      <c r="N19718" s="1"/>
      <c r="O19718" s="2"/>
      <c r="P19718">
        <v>19717</v>
      </c>
      <c r="Q19718" s="1" t="s">
        <v>754</v>
      </c>
      <c r="R19718" s="1"/>
      <c r="S19718" s="2"/>
      <c r="T19718">
        <v>19717</v>
      </c>
      <c r="U19718" s="1" t="s">
        <v>178</v>
      </c>
      <c r="V19718" s="1"/>
      <c r="W19718" s="2"/>
      <c r="X19718">
        <v>19717</v>
      </c>
      <c r="Y19718" s="1" t="s">
        <v>179</v>
      </c>
      <c r="Z19718" s="1"/>
      <c r="AA19718" s="2"/>
    </row>
    <row r="19719" spans="8:27">
      <c r="H19719">
        <v>19718</v>
      </c>
      <c r="I19719" s="1" t="s">
        <v>752</v>
      </c>
      <c r="J19719" s="1"/>
      <c r="K19719" s="2"/>
      <c r="L19719">
        <v>19718</v>
      </c>
      <c r="M19719" s="1" t="s">
        <v>753</v>
      </c>
      <c r="N19719" s="1"/>
      <c r="O19719" s="2"/>
      <c r="P19719">
        <v>19718</v>
      </c>
      <c r="Q19719" s="1" t="s">
        <v>754</v>
      </c>
      <c r="R19719" s="1"/>
      <c r="S19719" s="2"/>
      <c r="T19719">
        <v>19718</v>
      </c>
      <c r="U19719" s="1" t="s">
        <v>178</v>
      </c>
      <c r="V19719" s="1"/>
      <c r="W19719" s="2"/>
      <c r="X19719">
        <v>19718</v>
      </c>
      <c r="Y19719" s="1" t="s">
        <v>179</v>
      </c>
      <c r="Z19719" s="1"/>
      <c r="AA19719" s="2"/>
    </row>
    <row r="19720" spans="8:27">
      <c r="H19720">
        <v>19719</v>
      </c>
      <c r="I19720" s="1" t="s">
        <v>752</v>
      </c>
      <c r="J19720" s="1"/>
      <c r="K19720" s="2"/>
      <c r="L19720">
        <v>19719</v>
      </c>
      <c r="M19720" s="1" t="s">
        <v>753</v>
      </c>
      <c r="N19720" s="1"/>
      <c r="O19720" s="2"/>
      <c r="P19720">
        <v>19719</v>
      </c>
      <c r="Q19720" s="1" t="s">
        <v>754</v>
      </c>
      <c r="R19720" s="1"/>
      <c r="S19720" s="2"/>
      <c r="T19720">
        <v>19719</v>
      </c>
      <c r="U19720" s="1" t="s">
        <v>178</v>
      </c>
      <c r="V19720" s="1"/>
      <c r="W19720" s="2"/>
      <c r="X19720">
        <v>19719</v>
      </c>
      <c r="Y19720" s="1" t="s">
        <v>179</v>
      </c>
      <c r="Z19720" s="1"/>
      <c r="AA19720" s="2"/>
    </row>
    <row r="19721" spans="8:27">
      <c r="H19721">
        <v>19720</v>
      </c>
      <c r="I19721" s="1" t="s">
        <v>752</v>
      </c>
      <c r="J19721" s="1"/>
      <c r="K19721" s="2"/>
      <c r="L19721">
        <v>19720</v>
      </c>
      <c r="M19721" s="1" t="s">
        <v>753</v>
      </c>
      <c r="N19721" s="1"/>
      <c r="O19721" s="2"/>
      <c r="P19721">
        <v>19720</v>
      </c>
      <c r="Q19721" s="1" t="s">
        <v>754</v>
      </c>
      <c r="R19721" s="1"/>
      <c r="S19721" s="2"/>
      <c r="T19721">
        <v>19720</v>
      </c>
      <c r="U19721" s="1" t="s">
        <v>178</v>
      </c>
      <c r="V19721" s="1"/>
      <c r="W19721" s="2"/>
      <c r="X19721">
        <v>19720</v>
      </c>
      <c r="Y19721" s="1" t="s">
        <v>179</v>
      </c>
      <c r="Z19721" s="1"/>
      <c r="AA19721" s="2"/>
    </row>
    <row r="19722" spans="8:27">
      <c r="H19722">
        <v>19721</v>
      </c>
      <c r="I19722" s="1" t="s">
        <v>752</v>
      </c>
      <c r="J19722" s="1"/>
      <c r="K19722" s="2"/>
      <c r="L19722">
        <v>19721</v>
      </c>
      <c r="M19722" s="1" t="s">
        <v>753</v>
      </c>
      <c r="N19722" s="1"/>
      <c r="O19722" s="2"/>
      <c r="P19722">
        <v>19721</v>
      </c>
      <c r="Q19722" s="1" t="s">
        <v>754</v>
      </c>
      <c r="R19722" s="1"/>
      <c r="S19722" s="2"/>
      <c r="T19722">
        <v>19721</v>
      </c>
      <c r="U19722" s="1" t="s">
        <v>178</v>
      </c>
      <c r="V19722" s="1"/>
      <c r="W19722" s="2"/>
      <c r="X19722">
        <v>19721</v>
      </c>
      <c r="Y19722" s="1" t="s">
        <v>179</v>
      </c>
      <c r="Z19722" s="1"/>
      <c r="AA19722" s="2"/>
    </row>
    <row r="19723" spans="8:27">
      <c r="H19723">
        <v>19722</v>
      </c>
      <c r="I19723" s="1" t="s">
        <v>752</v>
      </c>
      <c r="J19723" s="1"/>
      <c r="K19723" s="2"/>
      <c r="L19723">
        <v>19722</v>
      </c>
      <c r="M19723" s="1" t="s">
        <v>753</v>
      </c>
      <c r="N19723" s="1"/>
      <c r="O19723" s="2"/>
      <c r="P19723">
        <v>19722</v>
      </c>
      <c r="Q19723" s="1" t="s">
        <v>754</v>
      </c>
      <c r="R19723" s="1"/>
      <c r="S19723" s="2"/>
      <c r="T19723">
        <v>19722</v>
      </c>
      <c r="U19723" s="1" t="s">
        <v>178</v>
      </c>
      <c r="V19723" s="1"/>
      <c r="W19723" s="2"/>
      <c r="X19723">
        <v>19722</v>
      </c>
      <c r="Y19723" s="1" t="s">
        <v>179</v>
      </c>
      <c r="Z19723" s="1"/>
      <c r="AA19723" s="2"/>
    </row>
    <row r="19724" spans="8:27">
      <c r="H19724">
        <v>19723</v>
      </c>
      <c r="I19724" s="1" t="s">
        <v>752</v>
      </c>
      <c r="J19724" s="1"/>
      <c r="K19724" s="2"/>
      <c r="L19724">
        <v>19723</v>
      </c>
      <c r="M19724" s="1" t="s">
        <v>753</v>
      </c>
      <c r="N19724" s="1"/>
      <c r="O19724" s="2"/>
      <c r="P19724">
        <v>19723</v>
      </c>
      <c r="Q19724" s="1" t="s">
        <v>754</v>
      </c>
      <c r="R19724" s="1"/>
      <c r="S19724" s="2"/>
      <c r="T19724">
        <v>19723</v>
      </c>
      <c r="U19724" s="1" t="s">
        <v>178</v>
      </c>
      <c r="V19724" s="1"/>
      <c r="W19724" s="2"/>
      <c r="X19724">
        <v>19723</v>
      </c>
      <c r="Y19724" s="1" t="s">
        <v>179</v>
      </c>
      <c r="Z19724" s="1"/>
      <c r="AA19724" s="2"/>
    </row>
    <row r="19725" spans="8:27">
      <c r="H19725">
        <v>19724</v>
      </c>
      <c r="I19725" s="1" t="s">
        <v>752</v>
      </c>
      <c r="J19725" s="1"/>
      <c r="K19725" s="2"/>
      <c r="L19725">
        <v>19724</v>
      </c>
      <c r="M19725" s="1" t="s">
        <v>753</v>
      </c>
      <c r="N19725" s="1"/>
      <c r="O19725" s="2"/>
      <c r="P19725">
        <v>19724</v>
      </c>
      <c r="Q19725" s="1" t="s">
        <v>754</v>
      </c>
      <c r="R19725" s="1"/>
      <c r="S19725" s="2"/>
      <c r="T19725">
        <v>19724</v>
      </c>
      <c r="U19725" s="1" t="s">
        <v>178</v>
      </c>
      <c r="V19725" s="1"/>
      <c r="W19725" s="2"/>
      <c r="X19725">
        <v>19724</v>
      </c>
      <c r="Y19725" s="1" t="s">
        <v>179</v>
      </c>
      <c r="Z19725" s="1"/>
      <c r="AA19725" s="2"/>
    </row>
    <row r="19726" spans="8:27">
      <c r="H19726">
        <v>19725</v>
      </c>
      <c r="I19726" s="1" t="s">
        <v>752</v>
      </c>
      <c r="J19726" s="1"/>
      <c r="K19726" s="2"/>
      <c r="L19726">
        <v>19725</v>
      </c>
      <c r="M19726" s="1" t="s">
        <v>753</v>
      </c>
      <c r="N19726" s="1"/>
      <c r="O19726" s="2"/>
      <c r="P19726">
        <v>19725</v>
      </c>
      <c r="Q19726" s="1" t="s">
        <v>754</v>
      </c>
      <c r="R19726" s="1"/>
      <c r="S19726" s="2"/>
      <c r="T19726">
        <v>19725</v>
      </c>
      <c r="U19726" s="1" t="s">
        <v>178</v>
      </c>
      <c r="V19726" s="1"/>
      <c r="W19726" s="2"/>
      <c r="X19726">
        <v>19725</v>
      </c>
      <c r="Y19726" s="1" t="s">
        <v>179</v>
      </c>
      <c r="Z19726" s="1"/>
      <c r="AA19726" s="2"/>
    </row>
    <row r="19727" spans="8:27">
      <c r="H19727">
        <v>19726</v>
      </c>
      <c r="I19727" s="1" t="s">
        <v>752</v>
      </c>
      <c r="J19727" s="1"/>
      <c r="K19727" s="2"/>
      <c r="L19727">
        <v>19726</v>
      </c>
      <c r="M19727" s="1" t="s">
        <v>753</v>
      </c>
      <c r="N19727" s="1"/>
      <c r="O19727" s="2"/>
      <c r="P19727">
        <v>19726</v>
      </c>
      <c r="Q19727" s="1" t="s">
        <v>754</v>
      </c>
      <c r="R19727" s="1"/>
      <c r="S19727" s="2"/>
      <c r="T19727">
        <v>19726</v>
      </c>
      <c r="U19727" s="1" t="s">
        <v>178</v>
      </c>
      <c r="V19727" s="1"/>
      <c r="W19727" s="2"/>
      <c r="X19727">
        <v>19726</v>
      </c>
      <c r="Y19727" s="1" t="s">
        <v>179</v>
      </c>
      <c r="Z19727" s="1"/>
      <c r="AA19727" s="2"/>
    </row>
    <row r="19728" spans="8:27">
      <c r="H19728">
        <v>19727</v>
      </c>
      <c r="I19728" s="1" t="s">
        <v>752</v>
      </c>
      <c r="J19728" s="1"/>
      <c r="K19728" s="2"/>
      <c r="L19728">
        <v>19727</v>
      </c>
      <c r="M19728" s="1" t="s">
        <v>753</v>
      </c>
      <c r="N19728" s="1"/>
      <c r="O19728" s="2"/>
      <c r="P19728">
        <v>19727</v>
      </c>
      <c r="Q19728" s="1" t="s">
        <v>754</v>
      </c>
      <c r="R19728" s="1"/>
      <c r="S19728" s="2"/>
      <c r="T19728">
        <v>19727</v>
      </c>
      <c r="U19728" s="1" t="s">
        <v>178</v>
      </c>
      <c r="V19728" s="1"/>
      <c r="W19728" s="2"/>
      <c r="X19728">
        <v>19727</v>
      </c>
      <c r="Y19728" s="1" t="s">
        <v>179</v>
      </c>
      <c r="Z19728" s="1"/>
      <c r="AA19728" s="2"/>
    </row>
    <row r="19729" spans="8:27">
      <c r="H19729">
        <v>19728</v>
      </c>
      <c r="I19729" s="1" t="s">
        <v>752</v>
      </c>
      <c r="J19729" s="1"/>
      <c r="K19729" s="2"/>
      <c r="L19729">
        <v>19728</v>
      </c>
      <c r="M19729" s="1" t="s">
        <v>753</v>
      </c>
      <c r="N19729" s="1"/>
      <c r="O19729" s="2"/>
      <c r="P19729">
        <v>19728</v>
      </c>
      <c r="Q19729" s="1" t="s">
        <v>754</v>
      </c>
      <c r="R19729" s="1"/>
      <c r="S19729" s="2"/>
      <c r="T19729">
        <v>19728</v>
      </c>
      <c r="U19729" s="1" t="s">
        <v>178</v>
      </c>
      <c r="V19729" s="1"/>
      <c r="W19729" s="2"/>
      <c r="X19729">
        <v>19728</v>
      </c>
      <c r="Y19729" s="1" t="s">
        <v>179</v>
      </c>
      <c r="Z19729" s="1"/>
      <c r="AA19729" s="2"/>
    </row>
    <row r="19730" spans="8:27">
      <c r="H19730">
        <v>19729</v>
      </c>
      <c r="I19730" s="1" t="s">
        <v>752</v>
      </c>
      <c r="J19730" s="1"/>
      <c r="K19730" s="2"/>
      <c r="L19730">
        <v>19729</v>
      </c>
      <c r="M19730" s="1" t="s">
        <v>753</v>
      </c>
      <c r="N19730" s="1"/>
      <c r="O19730" s="2"/>
      <c r="P19730">
        <v>19729</v>
      </c>
      <c r="Q19730" s="1" t="s">
        <v>754</v>
      </c>
      <c r="R19730" s="1"/>
      <c r="S19730" s="2"/>
      <c r="T19730">
        <v>19729</v>
      </c>
      <c r="U19730" s="1" t="s">
        <v>178</v>
      </c>
      <c r="V19730" s="1"/>
      <c r="W19730" s="2"/>
      <c r="X19730">
        <v>19729</v>
      </c>
      <c r="Y19730" s="1" t="s">
        <v>179</v>
      </c>
      <c r="Z19730" s="1"/>
      <c r="AA19730" s="2"/>
    </row>
    <row r="19731" spans="8:27">
      <c r="H19731">
        <v>19730</v>
      </c>
      <c r="I19731" s="1" t="s">
        <v>752</v>
      </c>
      <c r="J19731" s="1"/>
      <c r="K19731" s="2"/>
      <c r="L19731">
        <v>19730</v>
      </c>
      <c r="M19731" s="1" t="s">
        <v>753</v>
      </c>
      <c r="N19731" s="1"/>
      <c r="O19731" s="2"/>
      <c r="P19731">
        <v>19730</v>
      </c>
      <c r="Q19731" s="1" t="s">
        <v>754</v>
      </c>
      <c r="R19731" s="1"/>
      <c r="S19731" s="2"/>
      <c r="T19731">
        <v>19730</v>
      </c>
      <c r="U19731" s="1" t="s">
        <v>178</v>
      </c>
      <c r="V19731" s="1"/>
      <c r="W19731" s="2"/>
      <c r="X19731">
        <v>19730</v>
      </c>
      <c r="Y19731" s="1" t="s">
        <v>179</v>
      </c>
      <c r="Z19731" s="1"/>
      <c r="AA19731" s="2"/>
    </row>
    <row r="19732" spans="8:27">
      <c r="H19732">
        <v>19731</v>
      </c>
      <c r="I19732" s="1" t="s">
        <v>752</v>
      </c>
      <c r="J19732" s="1"/>
      <c r="K19732" s="2"/>
      <c r="L19732">
        <v>19731</v>
      </c>
      <c r="M19732" s="1" t="s">
        <v>753</v>
      </c>
      <c r="N19732" s="1"/>
      <c r="O19732" s="2"/>
      <c r="P19732">
        <v>19731</v>
      </c>
      <c r="Q19732" s="1" t="s">
        <v>754</v>
      </c>
      <c r="R19732" s="1"/>
      <c r="S19732" s="2"/>
      <c r="T19732">
        <v>19731</v>
      </c>
      <c r="U19732" s="1" t="s">
        <v>178</v>
      </c>
      <c r="V19732" s="1"/>
      <c r="W19732" s="2"/>
      <c r="X19732">
        <v>19731</v>
      </c>
      <c r="Y19732" s="1" t="s">
        <v>179</v>
      </c>
      <c r="Z19732" s="1"/>
      <c r="AA19732" s="2"/>
    </row>
    <row r="19733" spans="8:27">
      <c r="H19733">
        <v>19732</v>
      </c>
      <c r="I19733" s="1" t="s">
        <v>752</v>
      </c>
      <c r="J19733" s="1"/>
      <c r="K19733" s="2"/>
      <c r="L19733">
        <v>19732</v>
      </c>
      <c r="M19733" s="1" t="s">
        <v>753</v>
      </c>
      <c r="N19733" s="1"/>
      <c r="O19733" s="2"/>
      <c r="P19733">
        <v>19732</v>
      </c>
      <c r="Q19733" s="1" t="s">
        <v>754</v>
      </c>
      <c r="R19733" s="1"/>
      <c r="S19733" s="2"/>
      <c r="T19733">
        <v>19732</v>
      </c>
      <c r="U19733" s="1" t="s">
        <v>178</v>
      </c>
      <c r="V19733" s="1"/>
      <c r="W19733" s="2"/>
      <c r="X19733">
        <v>19732</v>
      </c>
      <c r="Y19733" s="1" t="s">
        <v>179</v>
      </c>
      <c r="Z19733" s="1"/>
      <c r="AA19733" s="2"/>
    </row>
    <row r="19734" spans="8:27">
      <c r="H19734">
        <v>19733</v>
      </c>
      <c r="I19734" s="1" t="s">
        <v>752</v>
      </c>
      <c r="J19734" s="1"/>
      <c r="K19734" s="2"/>
      <c r="L19734">
        <v>19733</v>
      </c>
      <c r="M19734" s="1" t="s">
        <v>753</v>
      </c>
      <c r="N19734" s="1"/>
      <c r="O19734" s="2"/>
      <c r="P19734">
        <v>19733</v>
      </c>
      <c r="Q19734" s="1" t="s">
        <v>754</v>
      </c>
      <c r="R19734" s="1"/>
      <c r="S19734" s="2"/>
      <c r="T19734">
        <v>19733</v>
      </c>
      <c r="U19734" s="1" t="s">
        <v>178</v>
      </c>
      <c r="V19734" s="1"/>
      <c r="W19734" s="2"/>
      <c r="X19734">
        <v>19733</v>
      </c>
      <c r="Y19734" s="1" t="s">
        <v>179</v>
      </c>
      <c r="Z19734" s="1"/>
      <c r="AA19734" s="2"/>
    </row>
    <row r="19735" spans="8:27">
      <c r="H19735">
        <v>19734</v>
      </c>
      <c r="I19735" s="1" t="s">
        <v>752</v>
      </c>
      <c r="J19735" s="1"/>
      <c r="K19735" s="2"/>
      <c r="L19735">
        <v>19734</v>
      </c>
      <c r="M19735" s="1" t="s">
        <v>753</v>
      </c>
      <c r="N19735" s="1"/>
      <c r="O19735" s="2"/>
      <c r="P19735">
        <v>19734</v>
      </c>
      <c r="Q19735" s="1" t="s">
        <v>754</v>
      </c>
      <c r="R19735" s="1"/>
      <c r="S19735" s="2"/>
      <c r="T19735">
        <v>19734</v>
      </c>
      <c r="U19735" s="1" t="s">
        <v>178</v>
      </c>
      <c r="V19735" s="1"/>
      <c r="W19735" s="2"/>
      <c r="X19735">
        <v>19734</v>
      </c>
      <c r="Y19735" s="1" t="s">
        <v>179</v>
      </c>
      <c r="Z19735" s="1"/>
      <c r="AA19735" s="2"/>
    </row>
    <row r="19736" spans="8:27">
      <c r="H19736">
        <v>19735</v>
      </c>
      <c r="I19736" s="1" t="s">
        <v>752</v>
      </c>
      <c r="J19736" s="1"/>
      <c r="K19736" s="2"/>
      <c r="L19736">
        <v>19735</v>
      </c>
      <c r="M19736" s="1" t="s">
        <v>753</v>
      </c>
      <c r="N19736" s="1"/>
      <c r="O19736" s="2"/>
      <c r="P19736">
        <v>19735</v>
      </c>
      <c r="Q19736" s="1" t="s">
        <v>754</v>
      </c>
      <c r="R19736" s="1"/>
      <c r="S19736" s="2"/>
      <c r="T19736">
        <v>19735</v>
      </c>
      <c r="U19736" s="1" t="s">
        <v>178</v>
      </c>
      <c r="V19736" s="1"/>
      <c r="W19736" s="2"/>
      <c r="X19736">
        <v>19735</v>
      </c>
      <c r="Y19736" s="1" t="s">
        <v>179</v>
      </c>
      <c r="Z19736" s="1"/>
      <c r="AA19736" s="2"/>
    </row>
    <row r="19737" spans="8:27">
      <c r="H19737">
        <v>19736</v>
      </c>
      <c r="I19737" s="1" t="s">
        <v>752</v>
      </c>
      <c r="J19737" s="1"/>
      <c r="K19737" s="2"/>
      <c r="L19737">
        <v>19736</v>
      </c>
      <c r="M19737" s="1" t="s">
        <v>753</v>
      </c>
      <c r="N19737" s="1"/>
      <c r="O19737" s="2"/>
      <c r="P19737">
        <v>19736</v>
      </c>
      <c r="Q19737" s="1" t="s">
        <v>754</v>
      </c>
      <c r="R19737" s="1"/>
      <c r="S19737" s="2"/>
      <c r="T19737">
        <v>19736</v>
      </c>
      <c r="U19737" s="1" t="s">
        <v>178</v>
      </c>
      <c r="V19737" s="1"/>
      <c r="W19737" s="2"/>
      <c r="X19737">
        <v>19736</v>
      </c>
      <c r="Y19737" s="1" t="s">
        <v>179</v>
      </c>
      <c r="Z19737" s="1"/>
      <c r="AA19737" s="2"/>
    </row>
    <row r="19738" spans="8:27">
      <c r="H19738">
        <v>19737</v>
      </c>
      <c r="I19738" s="1" t="s">
        <v>752</v>
      </c>
      <c r="J19738" s="1"/>
      <c r="K19738" s="2"/>
      <c r="L19738">
        <v>19737</v>
      </c>
      <c r="M19738" s="1" t="s">
        <v>753</v>
      </c>
      <c r="N19738" s="1"/>
      <c r="O19738" s="2"/>
      <c r="P19738">
        <v>19737</v>
      </c>
      <c r="Q19738" s="1" t="s">
        <v>754</v>
      </c>
      <c r="R19738" s="1"/>
      <c r="S19738" s="2"/>
      <c r="T19738">
        <v>19737</v>
      </c>
      <c r="U19738" s="1" t="s">
        <v>178</v>
      </c>
      <c r="V19738" s="1"/>
      <c r="W19738" s="2"/>
      <c r="X19738">
        <v>19737</v>
      </c>
      <c r="Y19738" s="1" t="s">
        <v>179</v>
      </c>
      <c r="Z19738" s="1"/>
      <c r="AA19738" s="2"/>
    </row>
    <row r="19739" spans="8:27">
      <c r="H19739">
        <v>19738</v>
      </c>
      <c r="I19739" s="1" t="s">
        <v>752</v>
      </c>
      <c r="J19739" s="1"/>
      <c r="K19739" s="2"/>
      <c r="L19739">
        <v>19738</v>
      </c>
      <c r="M19739" s="1" t="s">
        <v>753</v>
      </c>
      <c r="N19739" s="1"/>
      <c r="O19739" s="2"/>
      <c r="P19739">
        <v>19738</v>
      </c>
      <c r="Q19739" s="1" t="s">
        <v>754</v>
      </c>
      <c r="R19739" s="1"/>
      <c r="S19739" s="2"/>
      <c r="T19739">
        <v>19738</v>
      </c>
      <c r="U19739" s="1" t="s">
        <v>178</v>
      </c>
      <c r="V19739" s="1"/>
      <c r="W19739" s="2"/>
      <c r="X19739">
        <v>19738</v>
      </c>
      <c r="Y19739" s="1" t="s">
        <v>179</v>
      </c>
      <c r="Z19739" s="1"/>
      <c r="AA19739" s="2"/>
    </row>
    <row r="19740" spans="8:27">
      <c r="H19740">
        <v>19739</v>
      </c>
      <c r="I19740" s="1" t="s">
        <v>752</v>
      </c>
      <c r="J19740" s="1"/>
      <c r="K19740" s="2"/>
      <c r="L19740">
        <v>19739</v>
      </c>
      <c r="M19740" s="1" t="s">
        <v>753</v>
      </c>
      <c r="N19740" s="1"/>
      <c r="O19740" s="2"/>
      <c r="P19740">
        <v>19739</v>
      </c>
      <c r="Q19740" s="1" t="s">
        <v>754</v>
      </c>
      <c r="R19740" s="1"/>
      <c r="S19740" s="2"/>
      <c r="T19740">
        <v>19739</v>
      </c>
      <c r="U19740" s="1" t="s">
        <v>178</v>
      </c>
      <c r="V19740" s="1"/>
      <c r="W19740" s="2"/>
      <c r="X19740">
        <v>19739</v>
      </c>
      <c r="Y19740" s="1" t="s">
        <v>179</v>
      </c>
      <c r="Z19740" s="1"/>
      <c r="AA19740" s="2"/>
    </row>
    <row r="19741" spans="8:27">
      <c r="H19741">
        <v>19740</v>
      </c>
      <c r="I19741" s="1" t="s">
        <v>752</v>
      </c>
      <c r="J19741" s="1"/>
      <c r="K19741" s="2"/>
      <c r="L19741">
        <v>19740</v>
      </c>
      <c r="M19741" s="1" t="s">
        <v>753</v>
      </c>
      <c r="N19741" s="1"/>
      <c r="O19741" s="2"/>
      <c r="P19741">
        <v>19740</v>
      </c>
      <c r="Q19741" s="1" t="s">
        <v>754</v>
      </c>
      <c r="R19741" s="1"/>
      <c r="S19741" s="2"/>
      <c r="T19741">
        <v>19740</v>
      </c>
      <c r="U19741" s="1" t="s">
        <v>178</v>
      </c>
      <c r="V19741" s="1"/>
      <c r="W19741" s="2"/>
      <c r="X19741">
        <v>19740</v>
      </c>
      <c r="Y19741" s="1" t="s">
        <v>179</v>
      </c>
      <c r="Z19741" s="1"/>
      <c r="AA19741" s="2"/>
    </row>
    <row r="19742" spans="8:27">
      <c r="H19742">
        <v>19741</v>
      </c>
      <c r="I19742" s="1" t="s">
        <v>752</v>
      </c>
      <c r="J19742" s="1"/>
      <c r="K19742" s="2"/>
      <c r="L19742">
        <v>19741</v>
      </c>
      <c r="M19742" s="1" t="s">
        <v>753</v>
      </c>
      <c r="N19742" s="1"/>
      <c r="O19742" s="2"/>
      <c r="P19742">
        <v>19741</v>
      </c>
      <c r="Q19742" s="1" t="s">
        <v>754</v>
      </c>
      <c r="R19742" s="1"/>
      <c r="S19742" s="2"/>
      <c r="T19742">
        <v>19741</v>
      </c>
      <c r="U19742" s="1" t="s">
        <v>178</v>
      </c>
      <c r="V19742" s="1"/>
      <c r="W19742" s="2"/>
      <c r="X19742">
        <v>19741</v>
      </c>
      <c r="Y19742" s="1" t="s">
        <v>179</v>
      </c>
      <c r="Z19742" s="1"/>
      <c r="AA19742" s="2"/>
    </row>
    <row r="19743" spans="8:27">
      <c r="H19743">
        <v>19742</v>
      </c>
      <c r="I19743" s="1" t="s">
        <v>752</v>
      </c>
      <c r="J19743" s="1"/>
      <c r="K19743" s="2"/>
      <c r="L19743">
        <v>19742</v>
      </c>
      <c r="M19743" s="1" t="s">
        <v>753</v>
      </c>
      <c r="N19743" s="1"/>
      <c r="O19743" s="2"/>
      <c r="P19743">
        <v>19742</v>
      </c>
      <c r="Q19743" s="1" t="s">
        <v>754</v>
      </c>
      <c r="R19743" s="1"/>
      <c r="S19743" s="2"/>
      <c r="T19743">
        <v>19742</v>
      </c>
      <c r="U19743" s="1" t="s">
        <v>178</v>
      </c>
      <c r="V19743" s="1"/>
      <c r="W19743" s="2"/>
      <c r="X19743">
        <v>19742</v>
      </c>
      <c r="Y19743" s="1" t="s">
        <v>179</v>
      </c>
      <c r="Z19743" s="1"/>
      <c r="AA19743" s="2"/>
    </row>
    <row r="19744" spans="8:27">
      <c r="H19744">
        <v>19743</v>
      </c>
      <c r="I19744" s="1" t="s">
        <v>752</v>
      </c>
      <c r="J19744" s="1"/>
      <c r="K19744" s="2"/>
      <c r="L19744">
        <v>19743</v>
      </c>
      <c r="M19744" s="1" t="s">
        <v>753</v>
      </c>
      <c r="N19744" s="1"/>
      <c r="O19744" s="2"/>
      <c r="P19744">
        <v>19743</v>
      </c>
      <c r="Q19744" s="1" t="s">
        <v>754</v>
      </c>
      <c r="R19744" s="1"/>
      <c r="S19744" s="2"/>
      <c r="T19744">
        <v>19743</v>
      </c>
      <c r="U19744" s="1" t="s">
        <v>178</v>
      </c>
      <c r="V19744" s="1"/>
      <c r="W19744" s="2"/>
      <c r="X19744">
        <v>19743</v>
      </c>
      <c r="Y19744" s="1" t="s">
        <v>179</v>
      </c>
      <c r="Z19744" s="1"/>
      <c r="AA19744" s="2"/>
    </row>
    <row r="19745" spans="8:27">
      <c r="H19745">
        <v>19744</v>
      </c>
      <c r="I19745" s="1" t="s">
        <v>752</v>
      </c>
      <c r="J19745" s="1"/>
      <c r="K19745" s="2"/>
      <c r="L19745">
        <v>19744</v>
      </c>
      <c r="M19745" s="1" t="s">
        <v>753</v>
      </c>
      <c r="N19745" s="1"/>
      <c r="O19745" s="2"/>
      <c r="P19745">
        <v>19744</v>
      </c>
      <c r="Q19745" s="1" t="s">
        <v>754</v>
      </c>
      <c r="R19745" s="1"/>
      <c r="S19745" s="2"/>
      <c r="T19745">
        <v>19744</v>
      </c>
      <c r="U19745" s="1" t="s">
        <v>178</v>
      </c>
      <c r="V19745" s="1"/>
      <c r="W19745" s="2"/>
      <c r="X19745">
        <v>19744</v>
      </c>
      <c r="Y19745" s="1" t="s">
        <v>179</v>
      </c>
      <c r="Z19745" s="1"/>
      <c r="AA19745" s="2"/>
    </row>
    <row r="19746" spans="8:27">
      <c r="H19746">
        <v>19745</v>
      </c>
      <c r="I19746" s="1" t="s">
        <v>752</v>
      </c>
      <c r="J19746" s="1"/>
      <c r="K19746" s="2"/>
      <c r="L19746">
        <v>19745</v>
      </c>
      <c r="M19746" s="1" t="s">
        <v>753</v>
      </c>
      <c r="N19746" s="1"/>
      <c r="O19746" s="2"/>
      <c r="P19746">
        <v>19745</v>
      </c>
      <c r="Q19746" s="1" t="s">
        <v>754</v>
      </c>
      <c r="R19746" s="1"/>
      <c r="S19746" s="2"/>
      <c r="T19746">
        <v>19745</v>
      </c>
      <c r="U19746" s="1" t="s">
        <v>178</v>
      </c>
      <c r="V19746" s="1"/>
      <c r="W19746" s="2"/>
      <c r="X19746">
        <v>19745</v>
      </c>
      <c r="Y19746" s="1" t="s">
        <v>179</v>
      </c>
      <c r="Z19746" s="1"/>
      <c r="AA19746" s="2"/>
    </row>
    <row r="19747" spans="8:27">
      <c r="H19747">
        <v>19746</v>
      </c>
      <c r="I19747" s="1" t="s">
        <v>752</v>
      </c>
      <c r="J19747" s="1"/>
      <c r="K19747" s="2"/>
      <c r="L19747">
        <v>19746</v>
      </c>
      <c r="M19747" s="1" t="s">
        <v>753</v>
      </c>
      <c r="N19747" s="1"/>
      <c r="O19747" s="2"/>
      <c r="P19747">
        <v>19746</v>
      </c>
      <c r="Q19747" s="1" t="s">
        <v>754</v>
      </c>
      <c r="R19747" s="1"/>
      <c r="S19747" s="2"/>
      <c r="T19747">
        <v>19746</v>
      </c>
      <c r="U19747" s="1" t="s">
        <v>178</v>
      </c>
      <c r="V19747" s="1"/>
      <c r="W19747" s="2"/>
      <c r="X19747">
        <v>19746</v>
      </c>
      <c r="Y19747" s="1" t="s">
        <v>179</v>
      </c>
      <c r="Z19747" s="1"/>
      <c r="AA19747" s="2"/>
    </row>
    <row r="19748" spans="8:27">
      <c r="H19748">
        <v>19747</v>
      </c>
      <c r="I19748" s="1" t="s">
        <v>752</v>
      </c>
      <c r="J19748" s="1"/>
      <c r="K19748" s="2"/>
      <c r="L19748">
        <v>19747</v>
      </c>
      <c r="M19748" s="1" t="s">
        <v>753</v>
      </c>
      <c r="N19748" s="1"/>
      <c r="O19748" s="2"/>
      <c r="P19748">
        <v>19747</v>
      </c>
      <c r="Q19748" s="1" t="s">
        <v>754</v>
      </c>
      <c r="R19748" s="1"/>
      <c r="S19748" s="2"/>
      <c r="T19748">
        <v>19747</v>
      </c>
      <c r="U19748" s="1" t="s">
        <v>178</v>
      </c>
      <c r="V19748" s="1"/>
      <c r="W19748" s="2"/>
      <c r="X19748">
        <v>19747</v>
      </c>
      <c r="Y19748" s="1" t="s">
        <v>179</v>
      </c>
      <c r="Z19748" s="1"/>
      <c r="AA19748" s="2"/>
    </row>
    <row r="19749" spans="8:27">
      <c r="H19749">
        <v>19748</v>
      </c>
      <c r="I19749" s="1" t="s">
        <v>752</v>
      </c>
      <c r="J19749" s="1"/>
      <c r="K19749" s="2"/>
      <c r="L19749">
        <v>19748</v>
      </c>
      <c r="M19749" s="1" t="s">
        <v>753</v>
      </c>
      <c r="N19749" s="1"/>
      <c r="O19749" s="2"/>
      <c r="P19749">
        <v>19748</v>
      </c>
      <c r="Q19749" s="1" t="s">
        <v>754</v>
      </c>
      <c r="R19749" s="1"/>
      <c r="S19749" s="2"/>
      <c r="T19749">
        <v>19748</v>
      </c>
      <c r="U19749" s="1" t="s">
        <v>178</v>
      </c>
      <c r="V19749" s="1"/>
      <c r="W19749" s="2"/>
      <c r="X19749">
        <v>19748</v>
      </c>
      <c r="Y19749" s="1" t="s">
        <v>179</v>
      </c>
      <c r="Z19749" s="1"/>
      <c r="AA19749" s="2"/>
    </row>
    <row r="19750" spans="8:27">
      <c r="H19750">
        <v>19749</v>
      </c>
      <c r="I19750" s="1" t="s">
        <v>752</v>
      </c>
      <c r="J19750" s="1"/>
      <c r="K19750" s="2"/>
      <c r="L19750">
        <v>19749</v>
      </c>
      <c r="M19750" s="1" t="s">
        <v>753</v>
      </c>
      <c r="N19750" s="1"/>
      <c r="O19750" s="2"/>
      <c r="P19750">
        <v>19749</v>
      </c>
      <c r="Q19750" s="1" t="s">
        <v>754</v>
      </c>
      <c r="R19750" s="1"/>
      <c r="S19750" s="2"/>
      <c r="T19750">
        <v>19749</v>
      </c>
      <c r="U19750" s="1" t="s">
        <v>178</v>
      </c>
      <c r="V19750" s="1"/>
      <c r="W19750" s="2"/>
      <c r="X19750">
        <v>19749</v>
      </c>
      <c r="Y19750" s="1" t="s">
        <v>179</v>
      </c>
      <c r="Z19750" s="1"/>
      <c r="AA19750" s="2"/>
    </row>
    <row r="19751" spans="8:27">
      <c r="H19751">
        <v>19750</v>
      </c>
      <c r="I19751" s="1" t="s">
        <v>752</v>
      </c>
      <c r="J19751" s="1"/>
      <c r="K19751" s="2"/>
      <c r="L19751">
        <v>19750</v>
      </c>
      <c r="M19751" s="1" t="s">
        <v>753</v>
      </c>
      <c r="N19751" s="1"/>
      <c r="O19751" s="2"/>
      <c r="P19751">
        <v>19750</v>
      </c>
      <c r="Q19751" s="1" t="s">
        <v>754</v>
      </c>
      <c r="R19751" s="1"/>
      <c r="S19751" s="2"/>
      <c r="T19751">
        <v>19750</v>
      </c>
      <c r="U19751" s="1" t="s">
        <v>178</v>
      </c>
      <c r="V19751" s="1"/>
      <c r="W19751" s="2"/>
      <c r="X19751">
        <v>19750</v>
      </c>
      <c r="Y19751" s="1" t="s">
        <v>179</v>
      </c>
      <c r="Z19751" s="1"/>
      <c r="AA19751" s="2"/>
    </row>
    <row r="19752" spans="8:27">
      <c r="H19752">
        <v>19751</v>
      </c>
      <c r="I19752" s="1" t="s">
        <v>752</v>
      </c>
      <c r="J19752" s="1"/>
      <c r="K19752" s="2"/>
      <c r="L19752">
        <v>19751</v>
      </c>
      <c r="M19752" s="1" t="s">
        <v>753</v>
      </c>
      <c r="N19752" s="1"/>
      <c r="O19752" s="2"/>
      <c r="P19752">
        <v>19751</v>
      </c>
      <c r="Q19752" s="1" t="s">
        <v>754</v>
      </c>
      <c r="R19752" s="1"/>
      <c r="S19752" s="2"/>
      <c r="T19752">
        <v>19751</v>
      </c>
      <c r="U19752" s="1" t="s">
        <v>178</v>
      </c>
      <c r="V19752" s="1"/>
      <c r="W19752" s="2"/>
      <c r="X19752">
        <v>19751</v>
      </c>
      <c r="Y19752" s="1" t="s">
        <v>179</v>
      </c>
      <c r="Z19752" s="1"/>
      <c r="AA19752" s="2"/>
    </row>
    <row r="19753" spans="8:27">
      <c r="H19753">
        <v>19752</v>
      </c>
      <c r="I19753" s="1" t="s">
        <v>752</v>
      </c>
      <c r="J19753" s="1"/>
      <c r="K19753" s="2"/>
      <c r="L19753">
        <v>19752</v>
      </c>
      <c r="M19753" s="1" t="s">
        <v>753</v>
      </c>
      <c r="N19753" s="1"/>
      <c r="O19753" s="2"/>
      <c r="P19753">
        <v>19752</v>
      </c>
      <c r="Q19753" s="1" t="s">
        <v>754</v>
      </c>
      <c r="R19753" s="1"/>
      <c r="S19753" s="2"/>
      <c r="T19753">
        <v>19752</v>
      </c>
      <c r="U19753" s="1" t="s">
        <v>178</v>
      </c>
      <c r="V19753" s="1"/>
      <c r="W19753" s="2"/>
      <c r="X19753">
        <v>19752</v>
      </c>
      <c r="Y19753" s="1" t="s">
        <v>179</v>
      </c>
      <c r="Z19753" s="1"/>
      <c r="AA19753" s="2"/>
    </row>
    <row r="19754" spans="8:27">
      <c r="H19754">
        <v>19753</v>
      </c>
      <c r="I19754" s="1" t="s">
        <v>752</v>
      </c>
      <c r="J19754" s="1"/>
      <c r="K19754" s="2"/>
      <c r="L19754">
        <v>19753</v>
      </c>
      <c r="M19754" s="1" t="s">
        <v>753</v>
      </c>
      <c r="N19754" s="1"/>
      <c r="O19754" s="2"/>
      <c r="P19754">
        <v>19753</v>
      </c>
      <c r="Q19754" s="1" t="s">
        <v>754</v>
      </c>
      <c r="R19754" s="1"/>
      <c r="S19754" s="2"/>
      <c r="T19754">
        <v>19753</v>
      </c>
      <c r="U19754" s="1" t="s">
        <v>178</v>
      </c>
      <c r="V19754" s="1"/>
      <c r="W19754" s="2"/>
      <c r="X19754">
        <v>19753</v>
      </c>
      <c r="Y19754" s="1" t="s">
        <v>179</v>
      </c>
      <c r="Z19754" s="1"/>
      <c r="AA19754" s="2"/>
    </row>
    <row r="19755" spans="8:27">
      <c r="H19755">
        <v>19754</v>
      </c>
      <c r="I19755" s="1" t="s">
        <v>752</v>
      </c>
      <c r="J19755" s="1"/>
      <c r="K19755" s="2"/>
      <c r="L19755">
        <v>19754</v>
      </c>
      <c r="M19755" s="1" t="s">
        <v>753</v>
      </c>
      <c r="N19755" s="1"/>
      <c r="O19755" s="2"/>
      <c r="P19755">
        <v>19754</v>
      </c>
      <c r="Q19755" s="1" t="s">
        <v>754</v>
      </c>
      <c r="R19755" s="1"/>
      <c r="S19755" s="2"/>
      <c r="T19755">
        <v>19754</v>
      </c>
      <c r="U19755" s="1" t="s">
        <v>178</v>
      </c>
      <c r="V19755" s="1"/>
      <c r="W19755" s="2"/>
      <c r="X19755">
        <v>19754</v>
      </c>
      <c r="Y19755" s="1" t="s">
        <v>179</v>
      </c>
      <c r="Z19755" s="1"/>
      <c r="AA19755" s="2"/>
    </row>
    <row r="19756" spans="8:27">
      <c r="H19756">
        <v>19755</v>
      </c>
      <c r="I19756" s="1" t="s">
        <v>752</v>
      </c>
      <c r="J19756" s="1"/>
      <c r="K19756" s="2"/>
      <c r="L19756">
        <v>19755</v>
      </c>
      <c r="M19756" s="1" t="s">
        <v>753</v>
      </c>
      <c r="N19756" s="1"/>
      <c r="O19756" s="2"/>
      <c r="P19756">
        <v>19755</v>
      </c>
      <c r="Q19756" s="1" t="s">
        <v>754</v>
      </c>
      <c r="R19756" s="1"/>
      <c r="S19756" s="2"/>
      <c r="T19756">
        <v>19755</v>
      </c>
      <c r="U19756" s="1" t="s">
        <v>178</v>
      </c>
      <c r="V19756" s="1"/>
      <c r="W19756" s="2"/>
      <c r="X19756">
        <v>19755</v>
      </c>
      <c r="Y19756" s="1" t="s">
        <v>179</v>
      </c>
      <c r="Z19756" s="1"/>
      <c r="AA19756" s="2"/>
    </row>
    <row r="19757" spans="8:27">
      <c r="H19757">
        <v>19756</v>
      </c>
      <c r="I19757" s="1" t="s">
        <v>752</v>
      </c>
      <c r="J19757" s="1"/>
      <c r="K19757" s="2"/>
      <c r="L19757">
        <v>19756</v>
      </c>
      <c r="M19757" s="1" t="s">
        <v>753</v>
      </c>
      <c r="N19757" s="1"/>
      <c r="O19757" s="2"/>
      <c r="P19757">
        <v>19756</v>
      </c>
      <c r="Q19757" s="1" t="s">
        <v>754</v>
      </c>
      <c r="R19757" s="1"/>
      <c r="S19757" s="2"/>
      <c r="T19757">
        <v>19756</v>
      </c>
      <c r="U19757" s="1" t="s">
        <v>178</v>
      </c>
      <c r="V19757" s="1"/>
      <c r="W19757" s="2"/>
      <c r="X19757">
        <v>19756</v>
      </c>
      <c r="Y19757" s="1" t="s">
        <v>179</v>
      </c>
      <c r="Z19757" s="1"/>
      <c r="AA19757" s="2"/>
    </row>
    <row r="19758" spans="8:27">
      <c r="H19758">
        <v>19757</v>
      </c>
      <c r="I19758" s="1" t="s">
        <v>752</v>
      </c>
      <c r="J19758" s="1"/>
      <c r="K19758" s="2"/>
      <c r="L19758">
        <v>19757</v>
      </c>
      <c r="M19758" s="1" t="s">
        <v>753</v>
      </c>
      <c r="N19758" s="1"/>
      <c r="O19758" s="2"/>
      <c r="P19758">
        <v>19757</v>
      </c>
      <c r="Q19758" s="1" t="s">
        <v>754</v>
      </c>
      <c r="R19758" s="1"/>
      <c r="S19758" s="2"/>
      <c r="T19758">
        <v>19757</v>
      </c>
      <c r="U19758" s="1" t="s">
        <v>178</v>
      </c>
      <c r="V19758" s="1"/>
      <c r="W19758" s="2"/>
      <c r="X19758">
        <v>19757</v>
      </c>
      <c r="Y19758" s="1" t="s">
        <v>179</v>
      </c>
      <c r="Z19758" s="1"/>
      <c r="AA19758" s="2"/>
    </row>
    <row r="19759" spans="8:27">
      <c r="H19759">
        <v>19758</v>
      </c>
      <c r="I19759" s="1" t="s">
        <v>752</v>
      </c>
      <c r="J19759" s="1"/>
      <c r="K19759" s="2"/>
      <c r="L19759">
        <v>19758</v>
      </c>
      <c r="M19759" s="1" t="s">
        <v>753</v>
      </c>
      <c r="N19759" s="1"/>
      <c r="O19759" s="2"/>
      <c r="P19759">
        <v>19758</v>
      </c>
      <c r="Q19759" s="1" t="s">
        <v>754</v>
      </c>
      <c r="R19759" s="1"/>
      <c r="S19759" s="2"/>
      <c r="T19759">
        <v>19758</v>
      </c>
      <c r="U19759" s="1" t="s">
        <v>178</v>
      </c>
      <c r="V19759" s="1"/>
      <c r="W19759" s="2"/>
      <c r="X19759">
        <v>19758</v>
      </c>
      <c r="Y19759" s="1" t="s">
        <v>179</v>
      </c>
      <c r="Z19759" s="1"/>
      <c r="AA19759" s="2"/>
    </row>
    <row r="19760" spans="8:27">
      <c r="H19760">
        <v>19759</v>
      </c>
      <c r="I19760" s="1" t="s">
        <v>752</v>
      </c>
      <c r="J19760" s="1"/>
      <c r="K19760" s="2"/>
      <c r="L19760">
        <v>19759</v>
      </c>
      <c r="M19760" s="1" t="s">
        <v>753</v>
      </c>
      <c r="N19760" s="1"/>
      <c r="O19760" s="2"/>
      <c r="P19760">
        <v>19759</v>
      </c>
      <c r="Q19760" s="1" t="s">
        <v>754</v>
      </c>
      <c r="R19760" s="1"/>
      <c r="S19760" s="2"/>
      <c r="T19760">
        <v>19759</v>
      </c>
      <c r="U19760" s="1" t="s">
        <v>178</v>
      </c>
      <c r="V19760" s="1"/>
      <c r="W19760" s="2"/>
      <c r="X19760">
        <v>19759</v>
      </c>
      <c r="Y19760" s="1" t="s">
        <v>179</v>
      </c>
      <c r="Z19760" s="1"/>
      <c r="AA19760" s="2"/>
    </row>
    <row r="19761" spans="8:27">
      <c r="H19761">
        <v>19760</v>
      </c>
      <c r="I19761" s="1" t="s">
        <v>752</v>
      </c>
      <c r="J19761" s="1"/>
      <c r="K19761" s="2"/>
      <c r="L19761">
        <v>19760</v>
      </c>
      <c r="M19761" s="1" t="s">
        <v>753</v>
      </c>
      <c r="N19761" s="1"/>
      <c r="O19761" s="2"/>
      <c r="P19761">
        <v>19760</v>
      </c>
      <c r="Q19761" s="1" t="s">
        <v>754</v>
      </c>
      <c r="R19761" s="1"/>
      <c r="S19761" s="2"/>
      <c r="T19761">
        <v>19760</v>
      </c>
      <c r="U19761" s="1" t="s">
        <v>178</v>
      </c>
      <c r="V19761" s="1"/>
      <c r="W19761" s="2"/>
      <c r="X19761">
        <v>19760</v>
      </c>
      <c r="Y19761" s="1" t="s">
        <v>179</v>
      </c>
      <c r="Z19761" s="1"/>
      <c r="AA19761" s="2"/>
    </row>
    <row r="19762" spans="8:27">
      <c r="H19762">
        <v>19761</v>
      </c>
      <c r="I19762" s="1" t="s">
        <v>752</v>
      </c>
      <c r="J19762" s="1"/>
      <c r="K19762" s="2"/>
      <c r="L19762">
        <v>19761</v>
      </c>
      <c r="M19762" s="1" t="s">
        <v>753</v>
      </c>
      <c r="N19762" s="1"/>
      <c r="O19762" s="2"/>
      <c r="P19762">
        <v>19761</v>
      </c>
      <c r="Q19762" s="1" t="s">
        <v>754</v>
      </c>
      <c r="R19762" s="1"/>
      <c r="S19762" s="2"/>
      <c r="T19762">
        <v>19761</v>
      </c>
      <c r="U19762" s="1" t="s">
        <v>178</v>
      </c>
      <c r="V19762" s="1"/>
      <c r="W19762" s="2"/>
      <c r="X19762">
        <v>19761</v>
      </c>
      <c r="Y19762" s="1" t="s">
        <v>179</v>
      </c>
      <c r="Z19762" s="1"/>
      <c r="AA19762" s="2"/>
    </row>
    <row r="19763" spans="8:27">
      <c r="H19763">
        <v>19762</v>
      </c>
      <c r="I19763" s="1" t="s">
        <v>752</v>
      </c>
      <c r="J19763" s="1"/>
      <c r="K19763" s="2"/>
      <c r="L19763">
        <v>19762</v>
      </c>
      <c r="M19763" s="1" t="s">
        <v>753</v>
      </c>
      <c r="N19763" s="1"/>
      <c r="O19763" s="2"/>
      <c r="P19763">
        <v>19762</v>
      </c>
      <c r="Q19763" s="1" t="s">
        <v>754</v>
      </c>
      <c r="R19763" s="1"/>
      <c r="S19763" s="2"/>
      <c r="T19763">
        <v>19762</v>
      </c>
      <c r="U19763" s="1" t="s">
        <v>178</v>
      </c>
      <c r="V19763" s="1"/>
      <c r="W19763" s="2"/>
      <c r="X19763">
        <v>19762</v>
      </c>
      <c r="Y19763" s="1" t="s">
        <v>179</v>
      </c>
      <c r="Z19763" s="1"/>
      <c r="AA19763" s="2"/>
    </row>
    <row r="19764" spans="8:27">
      <c r="H19764">
        <v>19763</v>
      </c>
      <c r="I19764" s="1" t="s">
        <v>752</v>
      </c>
      <c r="J19764" s="1"/>
      <c r="K19764" s="2"/>
      <c r="L19764">
        <v>19763</v>
      </c>
      <c r="M19764" s="1" t="s">
        <v>753</v>
      </c>
      <c r="N19764" s="1"/>
      <c r="O19764" s="2"/>
      <c r="P19764">
        <v>19763</v>
      </c>
      <c r="Q19764" s="1" t="s">
        <v>754</v>
      </c>
      <c r="R19764" s="1"/>
      <c r="S19764" s="2"/>
      <c r="T19764">
        <v>19763</v>
      </c>
      <c r="U19764" s="1" t="s">
        <v>178</v>
      </c>
      <c r="V19764" s="1"/>
      <c r="W19764" s="2"/>
      <c r="X19764">
        <v>19763</v>
      </c>
      <c r="Y19764" s="1" t="s">
        <v>179</v>
      </c>
      <c r="Z19764" s="1"/>
      <c r="AA19764" s="2"/>
    </row>
    <row r="19765" spans="8:27">
      <c r="H19765">
        <v>19764</v>
      </c>
      <c r="I19765" s="1" t="s">
        <v>752</v>
      </c>
      <c r="J19765" s="1"/>
      <c r="K19765" s="2"/>
      <c r="L19765">
        <v>19764</v>
      </c>
      <c r="M19765" s="1" t="s">
        <v>753</v>
      </c>
      <c r="N19765" s="1"/>
      <c r="O19765" s="2"/>
      <c r="P19765">
        <v>19764</v>
      </c>
      <c r="Q19765" s="1" t="s">
        <v>754</v>
      </c>
      <c r="R19765" s="1"/>
      <c r="S19765" s="2"/>
      <c r="T19765">
        <v>19764</v>
      </c>
      <c r="U19765" s="1" t="s">
        <v>178</v>
      </c>
      <c r="V19765" s="1"/>
      <c r="W19765" s="2"/>
      <c r="X19765">
        <v>19764</v>
      </c>
      <c r="Y19765" s="1" t="s">
        <v>179</v>
      </c>
      <c r="Z19765" s="1"/>
      <c r="AA19765" s="2"/>
    </row>
    <row r="19766" spans="8:27">
      <c r="H19766">
        <v>19765</v>
      </c>
      <c r="I19766" s="1" t="s">
        <v>752</v>
      </c>
      <c r="J19766" s="1"/>
      <c r="K19766" s="2"/>
      <c r="L19766">
        <v>19765</v>
      </c>
      <c r="M19766" s="1" t="s">
        <v>753</v>
      </c>
      <c r="N19766" s="1"/>
      <c r="O19766" s="2"/>
      <c r="P19766">
        <v>19765</v>
      </c>
      <c r="Q19766" s="1" t="s">
        <v>754</v>
      </c>
      <c r="R19766" s="1"/>
      <c r="S19766" s="2"/>
      <c r="T19766">
        <v>19765</v>
      </c>
      <c r="U19766" s="1" t="s">
        <v>178</v>
      </c>
      <c r="V19766" s="1"/>
      <c r="W19766" s="2"/>
      <c r="X19766">
        <v>19765</v>
      </c>
      <c r="Y19766" s="1" t="s">
        <v>179</v>
      </c>
      <c r="Z19766" s="1"/>
      <c r="AA19766" s="2"/>
    </row>
    <row r="19767" spans="8:27">
      <c r="H19767">
        <v>19766</v>
      </c>
      <c r="I19767" s="1" t="s">
        <v>752</v>
      </c>
      <c r="J19767" s="1"/>
      <c r="K19767" s="2"/>
      <c r="L19767">
        <v>19766</v>
      </c>
      <c r="M19767" s="1" t="s">
        <v>753</v>
      </c>
      <c r="N19767" s="1"/>
      <c r="O19767" s="2"/>
      <c r="P19767">
        <v>19766</v>
      </c>
      <c r="Q19767" s="1" t="s">
        <v>754</v>
      </c>
      <c r="R19767" s="1"/>
      <c r="S19767" s="2"/>
      <c r="T19767">
        <v>19766</v>
      </c>
      <c r="U19767" s="1" t="s">
        <v>178</v>
      </c>
      <c r="V19767" s="1"/>
      <c r="W19767" s="2"/>
      <c r="X19767">
        <v>19766</v>
      </c>
      <c r="Y19767" s="1" t="s">
        <v>179</v>
      </c>
      <c r="Z19767" s="1"/>
      <c r="AA19767" s="2"/>
    </row>
    <row r="19768" spans="8:27">
      <c r="H19768">
        <v>19767</v>
      </c>
      <c r="I19768" s="1" t="s">
        <v>752</v>
      </c>
      <c r="J19768" s="1"/>
      <c r="K19768" s="2"/>
      <c r="L19768">
        <v>19767</v>
      </c>
      <c r="M19768" s="1" t="s">
        <v>753</v>
      </c>
      <c r="N19768" s="1"/>
      <c r="O19768" s="2"/>
      <c r="P19768">
        <v>19767</v>
      </c>
      <c r="Q19768" s="1" t="s">
        <v>754</v>
      </c>
      <c r="R19768" s="1"/>
      <c r="S19768" s="2"/>
      <c r="T19768">
        <v>19767</v>
      </c>
      <c r="U19768" s="1" t="s">
        <v>178</v>
      </c>
      <c r="V19768" s="1"/>
      <c r="W19768" s="2"/>
      <c r="X19768">
        <v>19767</v>
      </c>
      <c r="Y19768" s="1" t="s">
        <v>179</v>
      </c>
      <c r="Z19768" s="1"/>
      <c r="AA19768" s="2"/>
    </row>
    <row r="19769" spans="8:27">
      <c r="H19769">
        <v>19768</v>
      </c>
      <c r="I19769" s="1" t="s">
        <v>752</v>
      </c>
      <c r="J19769" s="1"/>
      <c r="K19769" s="2"/>
      <c r="L19769">
        <v>19768</v>
      </c>
      <c r="M19769" s="1" t="s">
        <v>753</v>
      </c>
      <c r="N19769" s="1"/>
      <c r="O19769" s="2"/>
      <c r="P19769">
        <v>19768</v>
      </c>
      <c r="Q19769" s="1" t="s">
        <v>754</v>
      </c>
      <c r="R19769" s="1"/>
      <c r="S19769" s="2"/>
      <c r="T19769">
        <v>19768</v>
      </c>
      <c r="U19769" s="1" t="s">
        <v>178</v>
      </c>
      <c r="V19769" s="1"/>
      <c r="W19769" s="2"/>
      <c r="X19769">
        <v>19768</v>
      </c>
      <c r="Y19769" s="1" t="s">
        <v>179</v>
      </c>
      <c r="Z19769" s="1"/>
      <c r="AA19769" s="2"/>
    </row>
    <row r="19770" spans="8:27">
      <c r="H19770">
        <v>19769</v>
      </c>
      <c r="I19770" s="1" t="s">
        <v>752</v>
      </c>
      <c r="J19770" s="1"/>
      <c r="K19770" s="2"/>
      <c r="L19770">
        <v>19769</v>
      </c>
      <c r="M19770" s="1" t="s">
        <v>753</v>
      </c>
      <c r="N19770" s="1"/>
      <c r="O19770" s="2"/>
      <c r="P19770">
        <v>19769</v>
      </c>
      <c r="Q19770" s="1" t="s">
        <v>754</v>
      </c>
      <c r="R19770" s="1"/>
      <c r="S19770" s="2"/>
      <c r="T19770">
        <v>19769</v>
      </c>
      <c r="U19770" s="1" t="s">
        <v>178</v>
      </c>
      <c r="V19770" s="1"/>
      <c r="W19770" s="2"/>
      <c r="X19770">
        <v>19769</v>
      </c>
      <c r="Y19770" s="1" t="s">
        <v>179</v>
      </c>
      <c r="Z19770" s="1"/>
      <c r="AA19770" s="2"/>
    </row>
    <row r="19771" spans="8:27">
      <c r="H19771">
        <v>19770</v>
      </c>
      <c r="I19771" s="1" t="s">
        <v>752</v>
      </c>
      <c r="J19771" s="1"/>
      <c r="K19771" s="2"/>
      <c r="L19771">
        <v>19770</v>
      </c>
      <c r="M19771" s="1" t="s">
        <v>753</v>
      </c>
      <c r="N19771" s="1"/>
      <c r="O19771" s="2"/>
      <c r="P19771">
        <v>19770</v>
      </c>
      <c r="Q19771" s="1" t="s">
        <v>754</v>
      </c>
      <c r="R19771" s="1"/>
      <c r="S19771" s="2"/>
      <c r="T19771">
        <v>19770</v>
      </c>
      <c r="U19771" s="1" t="s">
        <v>178</v>
      </c>
      <c r="V19771" s="1"/>
      <c r="W19771" s="2"/>
      <c r="X19771">
        <v>19770</v>
      </c>
      <c r="Y19771" s="1" t="s">
        <v>179</v>
      </c>
      <c r="Z19771" s="1"/>
      <c r="AA19771" s="2"/>
    </row>
    <row r="19772" spans="8:27">
      <c r="H19772">
        <v>19771</v>
      </c>
      <c r="I19772" s="1" t="s">
        <v>752</v>
      </c>
      <c r="J19772" s="1"/>
      <c r="K19772" s="2"/>
      <c r="L19772">
        <v>19771</v>
      </c>
      <c r="M19772" s="1" t="s">
        <v>753</v>
      </c>
      <c r="N19772" s="1"/>
      <c r="O19772" s="2"/>
      <c r="P19772">
        <v>19771</v>
      </c>
      <c r="Q19772" s="1" t="s">
        <v>754</v>
      </c>
      <c r="R19772" s="1"/>
      <c r="S19772" s="2"/>
      <c r="T19772">
        <v>19771</v>
      </c>
      <c r="U19772" s="1" t="s">
        <v>178</v>
      </c>
      <c r="V19772" s="1"/>
      <c r="W19772" s="2"/>
      <c r="X19772">
        <v>19771</v>
      </c>
      <c r="Y19772" s="1" t="s">
        <v>179</v>
      </c>
      <c r="Z19772" s="1"/>
      <c r="AA19772" s="2"/>
    </row>
    <row r="19773" spans="8:27">
      <c r="H19773">
        <v>19772</v>
      </c>
      <c r="I19773" s="1" t="s">
        <v>752</v>
      </c>
      <c r="J19773" s="1"/>
      <c r="K19773" s="2"/>
      <c r="L19773">
        <v>19772</v>
      </c>
      <c r="M19773" s="1" t="s">
        <v>753</v>
      </c>
      <c r="N19773" s="1"/>
      <c r="O19773" s="2"/>
      <c r="P19773">
        <v>19772</v>
      </c>
      <c r="Q19773" s="1" t="s">
        <v>754</v>
      </c>
      <c r="R19773" s="1"/>
      <c r="S19773" s="2"/>
      <c r="T19773">
        <v>19772</v>
      </c>
      <c r="U19773" s="1" t="s">
        <v>178</v>
      </c>
      <c r="V19773" s="1"/>
      <c r="W19773" s="2"/>
      <c r="X19773">
        <v>19772</v>
      </c>
      <c r="Y19773" s="1" t="s">
        <v>179</v>
      </c>
      <c r="Z19773" s="1"/>
      <c r="AA19773" s="2"/>
    </row>
    <row r="19774" spans="8:27">
      <c r="H19774">
        <v>19773</v>
      </c>
      <c r="I19774" s="1" t="s">
        <v>752</v>
      </c>
      <c r="J19774" s="1"/>
      <c r="K19774" s="2"/>
      <c r="L19774">
        <v>19773</v>
      </c>
      <c r="M19774" s="1" t="s">
        <v>753</v>
      </c>
      <c r="N19774" s="1"/>
      <c r="O19774" s="2"/>
      <c r="P19774">
        <v>19773</v>
      </c>
      <c r="Q19774" s="1" t="s">
        <v>754</v>
      </c>
      <c r="R19774" s="1"/>
      <c r="S19774" s="2"/>
      <c r="T19774">
        <v>19773</v>
      </c>
      <c r="U19774" s="1" t="s">
        <v>178</v>
      </c>
      <c r="V19774" s="1"/>
      <c r="W19774" s="2"/>
      <c r="X19774">
        <v>19773</v>
      </c>
      <c r="Y19774" s="1" t="s">
        <v>179</v>
      </c>
      <c r="Z19774" s="1"/>
      <c r="AA19774" s="2"/>
    </row>
    <row r="19775" spans="8:27">
      <c r="H19775">
        <v>19774</v>
      </c>
      <c r="I19775" s="1" t="s">
        <v>752</v>
      </c>
      <c r="J19775" s="1"/>
      <c r="K19775" s="2"/>
      <c r="L19775">
        <v>19774</v>
      </c>
      <c r="M19775" s="1" t="s">
        <v>753</v>
      </c>
      <c r="N19775" s="1"/>
      <c r="O19775" s="2"/>
      <c r="P19775">
        <v>19774</v>
      </c>
      <c r="Q19775" s="1" t="s">
        <v>754</v>
      </c>
      <c r="R19775" s="1"/>
      <c r="S19775" s="2"/>
      <c r="T19775">
        <v>19774</v>
      </c>
      <c r="U19775" s="1" t="s">
        <v>178</v>
      </c>
      <c r="V19775" s="1"/>
      <c r="W19775" s="2"/>
      <c r="X19775">
        <v>19774</v>
      </c>
      <c r="Y19775" s="1" t="s">
        <v>179</v>
      </c>
      <c r="Z19775" s="1"/>
      <c r="AA19775" s="2"/>
    </row>
    <row r="19776" spans="8:27">
      <c r="H19776">
        <v>19775</v>
      </c>
      <c r="I19776" s="1" t="s">
        <v>752</v>
      </c>
      <c r="J19776" s="1"/>
      <c r="K19776" s="2"/>
      <c r="L19776">
        <v>19775</v>
      </c>
      <c r="M19776" s="1" t="s">
        <v>753</v>
      </c>
      <c r="N19776" s="1"/>
      <c r="O19776" s="2"/>
      <c r="P19776">
        <v>19775</v>
      </c>
      <c r="Q19776" s="1" t="s">
        <v>754</v>
      </c>
      <c r="R19776" s="1"/>
      <c r="S19776" s="2"/>
      <c r="T19776">
        <v>19775</v>
      </c>
      <c r="U19776" s="1" t="s">
        <v>178</v>
      </c>
      <c r="V19776" s="1"/>
      <c r="W19776" s="2"/>
      <c r="X19776">
        <v>19775</v>
      </c>
      <c r="Y19776" s="1" t="s">
        <v>179</v>
      </c>
      <c r="Z19776" s="1"/>
      <c r="AA19776" s="2"/>
    </row>
    <row r="19777" spans="8:27">
      <c r="H19777">
        <v>19776</v>
      </c>
      <c r="I19777" s="1" t="s">
        <v>752</v>
      </c>
      <c r="J19777" s="1"/>
      <c r="K19777" s="2"/>
      <c r="L19777">
        <v>19776</v>
      </c>
      <c r="M19777" s="1" t="s">
        <v>753</v>
      </c>
      <c r="N19777" s="1"/>
      <c r="O19777" s="2"/>
      <c r="P19777">
        <v>19776</v>
      </c>
      <c r="Q19777" s="1" t="s">
        <v>754</v>
      </c>
      <c r="R19777" s="1"/>
      <c r="S19777" s="2"/>
      <c r="T19777">
        <v>19776</v>
      </c>
      <c r="U19777" s="1" t="s">
        <v>178</v>
      </c>
      <c r="V19777" s="1"/>
      <c r="W19777" s="2"/>
      <c r="X19777">
        <v>19776</v>
      </c>
      <c r="Y19777" s="1" t="s">
        <v>179</v>
      </c>
      <c r="Z19777" s="1"/>
      <c r="AA19777" s="2"/>
    </row>
    <row r="19778" spans="8:27">
      <c r="H19778">
        <v>19777</v>
      </c>
      <c r="I19778" s="1" t="s">
        <v>752</v>
      </c>
      <c r="J19778" s="1"/>
      <c r="K19778" s="2"/>
      <c r="L19778">
        <v>19777</v>
      </c>
      <c r="M19778" s="1" t="s">
        <v>753</v>
      </c>
      <c r="N19778" s="1"/>
      <c r="O19778" s="2"/>
      <c r="P19778">
        <v>19777</v>
      </c>
      <c r="Q19778" s="1" t="s">
        <v>754</v>
      </c>
      <c r="R19778" s="1"/>
      <c r="S19778" s="2"/>
      <c r="T19778">
        <v>19777</v>
      </c>
      <c r="U19778" s="1" t="s">
        <v>178</v>
      </c>
      <c r="V19778" s="1"/>
      <c r="W19778" s="2"/>
      <c r="X19778">
        <v>19777</v>
      </c>
      <c r="Y19778" s="1" t="s">
        <v>179</v>
      </c>
      <c r="Z19778" s="1"/>
      <c r="AA19778" s="2"/>
    </row>
    <row r="19779" spans="8:27">
      <c r="H19779">
        <v>19778</v>
      </c>
      <c r="I19779" s="1" t="s">
        <v>752</v>
      </c>
      <c r="J19779" s="1"/>
      <c r="K19779" s="2"/>
      <c r="L19779">
        <v>19778</v>
      </c>
      <c r="M19779" s="1" t="s">
        <v>753</v>
      </c>
      <c r="N19779" s="1"/>
      <c r="O19779" s="2"/>
      <c r="P19779">
        <v>19778</v>
      </c>
      <c r="Q19779" s="1" t="s">
        <v>754</v>
      </c>
      <c r="R19779" s="1"/>
      <c r="S19779" s="2"/>
      <c r="T19779">
        <v>19778</v>
      </c>
      <c r="U19779" s="1" t="s">
        <v>178</v>
      </c>
      <c r="V19779" s="1"/>
      <c r="W19779" s="2"/>
      <c r="X19779">
        <v>19778</v>
      </c>
      <c r="Y19779" s="1" t="s">
        <v>179</v>
      </c>
      <c r="Z19779" s="1"/>
      <c r="AA19779" s="2"/>
    </row>
    <row r="19780" spans="8:27">
      <c r="H19780">
        <v>19779</v>
      </c>
      <c r="I19780" s="1" t="s">
        <v>752</v>
      </c>
      <c r="J19780" s="1"/>
      <c r="K19780" s="2"/>
      <c r="L19780">
        <v>19779</v>
      </c>
      <c r="M19780" s="1" t="s">
        <v>753</v>
      </c>
      <c r="N19780" s="1"/>
      <c r="O19780" s="2"/>
      <c r="P19780">
        <v>19779</v>
      </c>
      <c r="Q19780" s="1" t="s">
        <v>754</v>
      </c>
      <c r="R19780" s="1"/>
      <c r="S19780" s="2"/>
      <c r="T19780">
        <v>19779</v>
      </c>
      <c r="U19780" s="1" t="s">
        <v>178</v>
      </c>
      <c r="V19780" s="1"/>
      <c r="W19780" s="2"/>
      <c r="X19780">
        <v>19779</v>
      </c>
      <c r="Y19780" s="1" t="s">
        <v>179</v>
      </c>
      <c r="Z19780" s="1"/>
      <c r="AA19780" s="2"/>
    </row>
    <row r="19781" spans="8:27">
      <c r="H19781">
        <v>19780</v>
      </c>
      <c r="I19781" s="1" t="s">
        <v>752</v>
      </c>
      <c r="J19781" s="1"/>
      <c r="K19781" s="2"/>
      <c r="L19781">
        <v>19780</v>
      </c>
      <c r="M19781" s="1" t="s">
        <v>753</v>
      </c>
      <c r="N19781" s="1"/>
      <c r="O19781" s="2"/>
      <c r="P19781">
        <v>19780</v>
      </c>
      <c r="Q19781" s="1" t="s">
        <v>754</v>
      </c>
      <c r="R19781" s="1"/>
      <c r="S19781" s="2"/>
      <c r="T19781">
        <v>19780</v>
      </c>
      <c r="U19781" s="1" t="s">
        <v>178</v>
      </c>
      <c r="V19781" s="1"/>
      <c r="W19781" s="2"/>
      <c r="X19781">
        <v>19780</v>
      </c>
      <c r="Y19781" s="1" t="s">
        <v>179</v>
      </c>
      <c r="Z19781" s="1"/>
      <c r="AA19781" s="2"/>
    </row>
    <row r="19782" spans="8:27">
      <c r="H19782">
        <v>19781</v>
      </c>
      <c r="I19782" s="1" t="s">
        <v>752</v>
      </c>
      <c r="J19782" s="1"/>
      <c r="K19782" s="2"/>
      <c r="L19782">
        <v>19781</v>
      </c>
      <c r="M19782" s="1" t="s">
        <v>753</v>
      </c>
      <c r="N19782" s="1"/>
      <c r="O19782" s="2"/>
      <c r="P19782">
        <v>19781</v>
      </c>
      <c r="Q19782" s="1" t="s">
        <v>754</v>
      </c>
      <c r="R19782" s="1"/>
      <c r="S19782" s="2"/>
      <c r="T19782">
        <v>19781</v>
      </c>
      <c r="U19782" s="1" t="s">
        <v>178</v>
      </c>
      <c r="V19782" s="1"/>
      <c r="W19782" s="2"/>
      <c r="X19782">
        <v>19781</v>
      </c>
      <c r="Y19782" s="1" t="s">
        <v>179</v>
      </c>
      <c r="Z19782" s="1"/>
      <c r="AA19782" s="2"/>
    </row>
    <row r="19783" spans="8:27">
      <c r="H19783">
        <v>19782</v>
      </c>
      <c r="I19783" s="1" t="s">
        <v>752</v>
      </c>
      <c r="J19783" s="1"/>
      <c r="K19783" s="2"/>
      <c r="L19783">
        <v>19782</v>
      </c>
      <c r="M19783" s="1" t="s">
        <v>753</v>
      </c>
      <c r="N19783" s="1"/>
      <c r="O19783" s="2"/>
      <c r="P19783">
        <v>19782</v>
      </c>
      <c r="Q19783" s="1" t="s">
        <v>754</v>
      </c>
      <c r="R19783" s="1"/>
      <c r="S19783" s="2"/>
      <c r="T19783">
        <v>19782</v>
      </c>
      <c r="U19783" s="1" t="s">
        <v>178</v>
      </c>
      <c r="V19783" s="1"/>
      <c r="W19783" s="2"/>
      <c r="X19783">
        <v>19782</v>
      </c>
      <c r="Y19783" s="1" t="s">
        <v>179</v>
      </c>
      <c r="Z19783" s="1"/>
      <c r="AA19783" s="2"/>
    </row>
    <row r="19784" spans="8:27">
      <c r="H19784">
        <v>19783</v>
      </c>
      <c r="I19784" s="1" t="s">
        <v>752</v>
      </c>
      <c r="J19784" s="1"/>
      <c r="K19784" s="2"/>
      <c r="L19784">
        <v>19783</v>
      </c>
      <c r="M19784" s="1" t="s">
        <v>753</v>
      </c>
      <c r="N19784" s="1"/>
      <c r="O19784" s="2"/>
      <c r="P19784">
        <v>19783</v>
      </c>
      <c r="Q19784" s="1" t="s">
        <v>754</v>
      </c>
      <c r="R19784" s="1"/>
      <c r="S19784" s="2"/>
      <c r="T19784">
        <v>19783</v>
      </c>
      <c r="U19784" s="1" t="s">
        <v>178</v>
      </c>
      <c r="V19784" s="1"/>
      <c r="W19784" s="2"/>
      <c r="X19784">
        <v>19783</v>
      </c>
      <c r="Y19784" s="1" t="s">
        <v>179</v>
      </c>
      <c r="Z19784" s="1"/>
      <c r="AA19784" s="2"/>
    </row>
    <row r="19785" spans="8:27">
      <c r="H19785">
        <v>19784</v>
      </c>
      <c r="I19785" s="1" t="s">
        <v>752</v>
      </c>
      <c r="J19785" s="1"/>
      <c r="K19785" s="2"/>
      <c r="L19785">
        <v>19784</v>
      </c>
      <c r="M19785" s="1" t="s">
        <v>753</v>
      </c>
      <c r="N19785" s="1"/>
      <c r="O19785" s="2"/>
      <c r="P19785">
        <v>19784</v>
      </c>
      <c r="Q19785" s="1" t="s">
        <v>754</v>
      </c>
      <c r="R19785" s="1"/>
      <c r="S19785" s="2"/>
      <c r="T19785">
        <v>19784</v>
      </c>
      <c r="U19785" s="1" t="s">
        <v>178</v>
      </c>
      <c r="V19785" s="1"/>
      <c r="W19785" s="2"/>
      <c r="X19785">
        <v>19784</v>
      </c>
      <c r="Y19785" s="1" t="s">
        <v>179</v>
      </c>
      <c r="Z19785" s="1"/>
      <c r="AA19785" s="2"/>
    </row>
    <row r="19786" spans="8:27">
      <c r="H19786">
        <v>19785</v>
      </c>
      <c r="I19786" s="1" t="s">
        <v>752</v>
      </c>
      <c r="J19786" s="1"/>
      <c r="K19786" s="2"/>
      <c r="L19786">
        <v>19785</v>
      </c>
      <c r="M19786" s="1" t="s">
        <v>753</v>
      </c>
      <c r="N19786" s="1"/>
      <c r="O19786" s="2"/>
      <c r="P19786">
        <v>19785</v>
      </c>
      <c r="Q19786" s="1" t="s">
        <v>754</v>
      </c>
      <c r="R19786" s="1"/>
      <c r="S19786" s="2"/>
      <c r="T19786">
        <v>19785</v>
      </c>
      <c r="U19786" s="1" t="s">
        <v>178</v>
      </c>
      <c r="V19786" s="1"/>
      <c r="W19786" s="2"/>
      <c r="X19786">
        <v>19785</v>
      </c>
      <c r="Y19786" s="1" t="s">
        <v>179</v>
      </c>
      <c r="Z19786" s="1"/>
      <c r="AA19786" s="2"/>
    </row>
    <row r="19787" spans="8:27">
      <c r="H19787">
        <v>19786</v>
      </c>
      <c r="I19787" s="1" t="s">
        <v>752</v>
      </c>
      <c r="J19787" s="1"/>
      <c r="K19787" s="2"/>
      <c r="L19787">
        <v>19786</v>
      </c>
      <c r="M19787" s="1" t="s">
        <v>753</v>
      </c>
      <c r="N19787" s="1"/>
      <c r="O19787" s="2"/>
      <c r="P19787">
        <v>19786</v>
      </c>
      <c r="Q19787" s="1" t="s">
        <v>754</v>
      </c>
      <c r="R19787" s="1"/>
      <c r="S19787" s="2"/>
      <c r="T19787">
        <v>19786</v>
      </c>
      <c r="U19787" s="1" t="s">
        <v>178</v>
      </c>
      <c r="V19787" s="1"/>
      <c r="W19787" s="2"/>
      <c r="X19787">
        <v>19786</v>
      </c>
      <c r="Y19787" s="1" t="s">
        <v>179</v>
      </c>
      <c r="Z19787" s="1"/>
      <c r="AA19787" s="2"/>
    </row>
    <row r="19788" spans="8:27">
      <c r="H19788">
        <v>19787</v>
      </c>
      <c r="I19788" s="1" t="s">
        <v>752</v>
      </c>
      <c r="J19788" s="1"/>
      <c r="K19788" s="2"/>
      <c r="L19788">
        <v>19787</v>
      </c>
      <c r="M19788" s="1" t="s">
        <v>753</v>
      </c>
      <c r="N19788" s="1"/>
      <c r="O19788" s="2"/>
      <c r="P19788">
        <v>19787</v>
      </c>
      <c r="Q19788" s="1" t="s">
        <v>754</v>
      </c>
      <c r="R19788" s="1"/>
      <c r="S19788" s="2"/>
      <c r="T19788">
        <v>19787</v>
      </c>
      <c r="U19788" s="1" t="s">
        <v>178</v>
      </c>
      <c r="V19788" s="1"/>
      <c r="W19788" s="2"/>
      <c r="X19788">
        <v>19787</v>
      </c>
      <c r="Y19788" s="1" t="s">
        <v>179</v>
      </c>
      <c r="Z19788" s="1"/>
      <c r="AA19788" s="2"/>
    </row>
    <row r="19789" spans="8:27">
      <c r="H19789">
        <v>19788</v>
      </c>
      <c r="I19789" s="1" t="s">
        <v>752</v>
      </c>
      <c r="J19789" s="1"/>
      <c r="K19789" s="2"/>
      <c r="L19789">
        <v>19788</v>
      </c>
      <c r="M19789" s="1" t="s">
        <v>753</v>
      </c>
      <c r="N19789" s="1"/>
      <c r="O19789" s="2"/>
      <c r="P19789">
        <v>19788</v>
      </c>
      <c r="Q19789" s="1" t="s">
        <v>754</v>
      </c>
      <c r="R19789" s="1"/>
      <c r="S19789" s="2"/>
      <c r="T19789">
        <v>19788</v>
      </c>
      <c r="U19789" s="1" t="s">
        <v>178</v>
      </c>
      <c r="V19789" s="1"/>
      <c r="W19789" s="2"/>
      <c r="X19789">
        <v>19788</v>
      </c>
      <c r="Y19789" s="1" t="s">
        <v>179</v>
      </c>
      <c r="Z19789" s="1"/>
      <c r="AA19789" s="2"/>
    </row>
    <row r="19790" spans="8:27">
      <c r="H19790">
        <v>19789</v>
      </c>
      <c r="I19790" s="1" t="s">
        <v>752</v>
      </c>
      <c r="J19790" s="1"/>
      <c r="K19790" s="2"/>
      <c r="L19790">
        <v>19789</v>
      </c>
      <c r="M19790" s="1" t="s">
        <v>753</v>
      </c>
      <c r="N19790" s="1"/>
      <c r="O19790" s="2"/>
      <c r="P19790">
        <v>19789</v>
      </c>
      <c r="Q19790" s="1" t="s">
        <v>754</v>
      </c>
      <c r="R19790" s="1"/>
      <c r="S19790" s="2"/>
      <c r="T19790">
        <v>19789</v>
      </c>
      <c r="U19790" s="1" t="s">
        <v>178</v>
      </c>
      <c r="V19790" s="1"/>
      <c r="W19790" s="2"/>
      <c r="X19790">
        <v>19789</v>
      </c>
      <c r="Y19790" s="1" t="s">
        <v>179</v>
      </c>
      <c r="Z19790" s="1"/>
      <c r="AA19790" s="2"/>
    </row>
    <row r="19791" spans="8:27">
      <c r="H19791">
        <v>19790</v>
      </c>
      <c r="I19791" s="1" t="s">
        <v>752</v>
      </c>
      <c r="J19791" s="1"/>
      <c r="K19791" s="2"/>
      <c r="L19791">
        <v>19790</v>
      </c>
      <c r="M19791" s="1" t="s">
        <v>753</v>
      </c>
      <c r="N19791" s="1"/>
      <c r="O19791" s="2"/>
      <c r="P19791">
        <v>19790</v>
      </c>
      <c r="Q19791" s="1" t="s">
        <v>754</v>
      </c>
      <c r="R19791" s="1"/>
      <c r="S19791" s="2"/>
      <c r="T19791">
        <v>19790</v>
      </c>
      <c r="U19791" s="1" t="s">
        <v>178</v>
      </c>
      <c r="V19791" s="1"/>
      <c r="W19791" s="2"/>
      <c r="X19791">
        <v>19790</v>
      </c>
      <c r="Y19791" s="1" t="s">
        <v>179</v>
      </c>
      <c r="Z19791" s="1"/>
      <c r="AA19791" s="2"/>
    </row>
    <row r="19792" spans="8:27">
      <c r="H19792">
        <v>19791</v>
      </c>
      <c r="I19792" s="1" t="s">
        <v>752</v>
      </c>
      <c r="J19792" s="1"/>
      <c r="K19792" s="2"/>
      <c r="L19792">
        <v>19791</v>
      </c>
      <c r="M19792" s="1" t="s">
        <v>753</v>
      </c>
      <c r="N19792" s="1"/>
      <c r="O19792" s="2"/>
      <c r="P19792">
        <v>19791</v>
      </c>
      <c r="Q19792" s="1" t="s">
        <v>754</v>
      </c>
      <c r="R19792" s="1"/>
      <c r="S19792" s="2"/>
      <c r="T19792">
        <v>19791</v>
      </c>
      <c r="U19792" s="1" t="s">
        <v>178</v>
      </c>
      <c r="V19792" s="1"/>
      <c r="W19792" s="2"/>
      <c r="X19792">
        <v>19791</v>
      </c>
      <c r="Y19792" s="1" t="s">
        <v>179</v>
      </c>
      <c r="Z19792" s="1"/>
      <c r="AA19792" s="2"/>
    </row>
    <row r="19793" spans="8:27">
      <c r="H19793">
        <v>19792</v>
      </c>
      <c r="I19793" s="1" t="s">
        <v>752</v>
      </c>
      <c r="J19793" s="1"/>
      <c r="K19793" s="2"/>
      <c r="L19793">
        <v>19792</v>
      </c>
      <c r="M19793" s="1" t="s">
        <v>753</v>
      </c>
      <c r="N19793" s="1"/>
      <c r="O19793" s="2"/>
      <c r="P19793">
        <v>19792</v>
      </c>
      <c r="Q19793" s="1" t="s">
        <v>754</v>
      </c>
      <c r="R19793" s="1"/>
      <c r="S19793" s="2"/>
      <c r="T19793">
        <v>19792</v>
      </c>
      <c r="U19793" s="1" t="s">
        <v>178</v>
      </c>
      <c r="V19793" s="1"/>
      <c r="W19793" s="2"/>
      <c r="X19793">
        <v>19792</v>
      </c>
      <c r="Y19793" s="1" t="s">
        <v>179</v>
      </c>
      <c r="Z19793" s="1"/>
      <c r="AA19793" s="2"/>
    </row>
    <row r="19794" spans="8:27">
      <c r="H19794">
        <v>19793</v>
      </c>
      <c r="I19794" s="1" t="s">
        <v>752</v>
      </c>
      <c r="J19794" s="1"/>
      <c r="K19794" s="2"/>
      <c r="L19794">
        <v>19793</v>
      </c>
      <c r="M19794" s="1" t="s">
        <v>753</v>
      </c>
      <c r="N19794" s="1"/>
      <c r="O19794" s="2"/>
      <c r="P19794">
        <v>19793</v>
      </c>
      <c r="Q19794" s="1" t="s">
        <v>754</v>
      </c>
      <c r="R19794" s="1"/>
      <c r="S19794" s="2"/>
      <c r="T19794">
        <v>19793</v>
      </c>
      <c r="U19794" s="1" t="s">
        <v>178</v>
      </c>
      <c r="V19794" s="1"/>
      <c r="W19794" s="2"/>
      <c r="X19794">
        <v>19793</v>
      </c>
      <c r="Y19794" s="1" t="s">
        <v>179</v>
      </c>
      <c r="Z19794" s="1"/>
      <c r="AA19794" s="2"/>
    </row>
    <row r="19795" spans="8:27">
      <c r="H19795">
        <v>19794</v>
      </c>
      <c r="I19795" s="1" t="s">
        <v>752</v>
      </c>
      <c r="J19795" s="1"/>
      <c r="K19795" s="2"/>
      <c r="L19795">
        <v>19794</v>
      </c>
      <c r="M19795" s="1" t="s">
        <v>753</v>
      </c>
      <c r="N19795" s="1"/>
      <c r="O19795" s="2"/>
      <c r="P19795">
        <v>19794</v>
      </c>
      <c r="Q19795" s="1" t="s">
        <v>754</v>
      </c>
      <c r="R19795" s="1"/>
      <c r="S19795" s="2"/>
      <c r="T19795">
        <v>19794</v>
      </c>
      <c r="U19795" s="1" t="s">
        <v>178</v>
      </c>
      <c r="V19795" s="1"/>
      <c r="W19795" s="2"/>
      <c r="X19795">
        <v>19794</v>
      </c>
      <c r="Y19795" s="1" t="s">
        <v>179</v>
      </c>
      <c r="Z19795" s="1"/>
      <c r="AA19795" s="2"/>
    </row>
    <row r="19796" spans="8:27">
      <c r="H19796">
        <v>19795</v>
      </c>
      <c r="I19796" s="1" t="s">
        <v>752</v>
      </c>
      <c r="J19796" s="1"/>
      <c r="K19796" s="2"/>
      <c r="L19796">
        <v>19795</v>
      </c>
      <c r="M19796" s="1" t="s">
        <v>753</v>
      </c>
      <c r="N19796" s="1"/>
      <c r="O19796" s="2"/>
      <c r="P19796">
        <v>19795</v>
      </c>
      <c r="Q19796" s="1" t="s">
        <v>754</v>
      </c>
      <c r="R19796" s="1"/>
      <c r="S19796" s="2"/>
      <c r="T19796">
        <v>19795</v>
      </c>
      <c r="U19796" s="1" t="s">
        <v>178</v>
      </c>
      <c r="V19796" s="1"/>
      <c r="W19796" s="2"/>
      <c r="X19796">
        <v>19795</v>
      </c>
      <c r="Y19796" s="1" t="s">
        <v>179</v>
      </c>
      <c r="Z19796" s="1"/>
      <c r="AA19796" s="2"/>
    </row>
    <row r="19797" spans="8:27">
      <c r="H19797">
        <v>19796</v>
      </c>
      <c r="I19797" s="1" t="s">
        <v>752</v>
      </c>
      <c r="J19797" s="1"/>
      <c r="K19797" s="2"/>
      <c r="L19797">
        <v>19796</v>
      </c>
      <c r="M19797" s="1" t="s">
        <v>753</v>
      </c>
      <c r="N19797" s="1"/>
      <c r="O19797" s="2"/>
      <c r="P19797">
        <v>19796</v>
      </c>
      <c r="Q19797" s="1" t="s">
        <v>754</v>
      </c>
      <c r="R19797" s="1"/>
      <c r="S19797" s="2"/>
      <c r="T19797">
        <v>19796</v>
      </c>
      <c r="U19797" s="1" t="s">
        <v>178</v>
      </c>
      <c r="V19797" s="1"/>
      <c r="W19797" s="2"/>
      <c r="X19797">
        <v>19796</v>
      </c>
      <c r="Y19797" s="1" t="s">
        <v>179</v>
      </c>
      <c r="Z19797" s="1"/>
      <c r="AA19797" s="2"/>
    </row>
    <row r="19798" spans="8:27">
      <c r="H19798">
        <v>19797</v>
      </c>
      <c r="I19798" s="1" t="s">
        <v>752</v>
      </c>
      <c r="J19798" s="1"/>
      <c r="K19798" s="2"/>
      <c r="L19798">
        <v>19797</v>
      </c>
      <c r="M19798" s="1" t="s">
        <v>753</v>
      </c>
      <c r="N19798" s="1"/>
      <c r="O19798" s="2"/>
      <c r="P19798">
        <v>19797</v>
      </c>
      <c r="Q19798" s="1" t="s">
        <v>754</v>
      </c>
      <c r="R19798" s="1"/>
      <c r="S19798" s="2"/>
      <c r="T19798">
        <v>19797</v>
      </c>
      <c r="U19798" s="1" t="s">
        <v>178</v>
      </c>
      <c r="V19798" s="1"/>
      <c r="W19798" s="2"/>
      <c r="X19798">
        <v>19797</v>
      </c>
      <c r="Y19798" s="1" t="s">
        <v>179</v>
      </c>
      <c r="Z19798" s="1"/>
      <c r="AA19798" s="2"/>
    </row>
    <row r="19799" spans="8:27">
      <c r="H19799">
        <v>19798</v>
      </c>
      <c r="I19799" s="1" t="s">
        <v>752</v>
      </c>
      <c r="J19799" s="1"/>
      <c r="K19799" s="2"/>
      <c r="L19799">
        <v>19798</v>
      </c>
      <c r="M19799" s="1" t="s">
        <v>753</v>
      </c>
      <c r="N19799" s="1"/>
      <c r="O19799" s="2"/>
      <c r="P19799">
        <v>19798</v>
      </c>
      <c r="Q19799" s="1" t="s">
        <v>754</v>
      </c>
      <c r="R19799" s="1"/>
      <c r="S19799" s="2"/>
      <c r="T19799">
        <v>19798</v>
      </c>
      <c r="U19799" s="1" t="s">
        <v>178</v>
      </c>
      <c r="V19799" s="1"/>
      <c r="W19799" s="2"/>
      <c r="X19799">
        <v>19798</v>
      </c>
      <c r="Y19799" s="1" t="s">
        <v>179</v>
      </c>
      <c r="Z19799" s="1"/>
      <c r="AA19799" s="2"/>
    </row>
    <row r="19800" spans="8:27">
      <c r="H19800">
        <v>19799</v>
      </c>
      <c r="I19800" s="1" t="s">
        <v>752</v>
      </c>
      <c r="J19800" s="1"/>
      <c r="K19800" s="2"/>
      <c r="L19800">
        <v>19799</v>
      </c>
      <c r="M19800" s="1" t="s">
        <v>753</v>
      </c>
      <c r="N19800" s="1"/>
      <c r="O19800" s="2"/>
      <c r="P19800">
        <v>19799</v>
      </c>
      <c r="Q19800" s="1" t="s">
        <v>754</v>
      </c>
      <c r="R19800" s="1"/>
      <c r="S19800" s="2"/>
      <c r="T19800">
        <v>19799</v>
      </c>
      <c r="U19800" s="1" t="s">
        <v>178</v>
      </c>
      <c r="V19800" s="1"/>
      <c r="W19800" s="2"/>
      <c r="X19800">
        <v>19799</v>
      </c>
      <c r="Y19800" s="1" t="s">
        <v>179</v>
      </c>
      <c r="Z19800" s="1"/>
      <c r="AA19800" s="2"/>
    </row>
    <row r="19801" spans="8:27">
      <c r="H19801">
        <v>19800</v>
      </c>
      <c r="I19801" s="1" t="s">
        <v>752</v>
      </c>
      <c r="J19801" s="1"/>
      <c r="K19801" s="2"/>
      <c r="L19801">
        <v>19800</v>
      </c>
      <c r="M19801" s="1" t="s">
        <v>753</v>
      </c>
      <c r="N19801" s="1"/>
      <c r="O19801" s="2"/>
      <c r="P19801">
        <v>19800</v>
      </c>
      <c r="Q19801" s="1" t="s">
        <v>754</v>
      </c>
      <c r="R19801" s="1"/>
      <c r="S19801" s="2"/>
      <c r="T19801">
        <v>19800</v>
      </c>
      <c r="U19801" s="1" t="s">
        <v>178</v>
      </c>
      <c r="V19801" s="1"/>
      <c r="W19801" s="2"/>
      <c r="X19801">
        <v>19800</v>
      </c>
      <c r="Y19801" s="1" t="s">
        <v>179</v>
      </c>
      <c r="Z19801" s="1"/>
      <c r="AA19801" s="2"/>
    </row>
    <row r="19802" spans="8:27">
      <c r="H19802">
        <v>19801</v>
      </c>
      <c r="I19802" s="1" t="s">
        <v>752</v>
      </c>
      <c r="J19802" s="1"/>
      <c r="K19802" s="2"/>
      <c r="L19802">
        <v>19801</v>
      </c>
      <c r="M19802" s="1" t="s">
        <v>753</v>
      </c>
      <c r="N19802" s="1"/>
      <c r="O19802" s="2"/>
      <c r="P19802">
        <v>19801</v>
      </c>
      <c r="Q19802" s="1" t="s">
        <v>754</v>
      </c>
      <c r="R19802" s="1"/>
      <c r="S19802" s="2"/>
      <c r="T19802">
        <v>19801</v>
      </c>
      <c r="U19802" s="1" t="s">
        <v>178</v>
      </c>
      <c r="V19802" s="1"/>
      <c r="W19802" s="2"/>
      <c r="X19802">
        <v>19801</v>
      </c>
      <c r="Y19802" s="1" t="s">
        <v>179</v>
      </c>
      <c r="Z19802" s="1"/>
      <c r="AA19802" s="2"/>
    </row>
    <row r="19803" spans="8:27">
      <c r="H19803">
        <v>19802</v>
      </c>
      <c r="I19803" s="1" t="s">
        <v>752</v>
      </c>
      <c r="J19803" s="1"/>
      <c r="K19803" s="2"/>
      <c r="L19803">
        <v>19802</v>
      </c>
      <c r="M19803" s="1" t="s">
        <v>753</v>
      </c>
      <c r="N19803" s="1"/>
      <c r="O19803" s="2"/>
      <c r="P19803">
        <v>19802</v>
      </c>
      <c r="Q19803" s="1" t="s">
        <v>754</v>
      </c>
      <c r="R19803" s="1"/>
      <c r="S19803" s="2"/>
      <c r="T19803">
        <v>19802</v>
      </c>
      <c r="U19803" s="1" t="s">
        <v>178</v>
      </c>
      <c r="V19803" s="1"/>
      <c r="W19803" s="2"/>
      <c r="X19803">
        <v>19802</v>
      </c>
      <c r="Y19803" s="1" t="s">
        <v>179</v>
      </c>
      <c r="Z19803" s="1"/>
      <c r="AA19803" s="2"/>
    </row>
    <row r="19804" spans="8:27">
      <c r="H19804">
        <v>19803</v>
      </c>
      <c r="I19804" s="1" t="s">
        <v>752</v>
      </c>
      <c r="J19804" s="1"/>
      <c r="K19804" s="2"/>
      <c r="L19804">
        <v>19803</v>
      </c>
      <c r="M19804" s="1" t="s">
        <v>753</v>
      </c>
      <c r="N19804" s="1"/>
      <c r="O19804" s="2"/>
      <c r="P19804">
        <v>19803</v>
      </c>
      <c r="Q19804" s="1" t="s">
        <v>754</v>
      </c>
      <c r="R19804" s="1"/>
      <c r="S19804" s="2"/>
      <c r="T19804">
        <v>19803</v>
      </c>
      <c r="U19804" s="1" t="s">
        <v>178</v>
      </c>
      <c r="V19804" s="1"/>
      <c r="W19804" s="2"/>
      <c r="X19804">
        <v>19803</v>
      </c>
      <c r="Y19804" s="1" t="s">
        <v>179</v>
      </c>
      <c r="Z19804" s="1"/>
      <c r="AA19804" s="2"/>
    </row>
    <row r="19805" spans="8:27">
      <c r="H19805">
        <v>19804</v>
      </c>
      <c r="I19805" s="1" t="s">
        <v>752</v>
      </c>
      <c r="J19805" s="1"/>
      <c r="K19805" s="2"/>
      <c r="L19805">
        <v>19804</v>
      </c>
      <c r="M19805" s="1" t="s">
        <v>753</v>
      </c>
      <c r="N19805" s="1"/>
      <c r="O19805" s="2"/>
      <c r="P19805">
        <v>19804</v>
      </c>
      <c r="Q19805" s="1" t="s">
        <v>754</v>
      </c>
      <c r="R19805" s="1"/>
      <c r="S19805" s="2"/>
      <c r="T19805">
        <v>19804</v>
      </c>
      <c r="U19805" s="1" t="s">
        <v>178</v>
      </c>
      <c r="V19805" s="1"/>
      <c r="W19805" s="2"/>
      <c r="X19805">
        <v>19804</v>
      </c>
      <c r="Y19805" s="1" t="s">
        <v>179</v>
      </c>
      <c r="Z19805" s="1"/>
      <c r="AA19805" s="2"/>
    </row>
    <row r="19806" spans="8:27">
      <c r="H19806">
        <v>19805</v>
      </c>
      <c r="I19806" s="1" t="s">
        <v>752</v>
      </c>
      <c r="J19806" s="1"/>
      <c r="K19806" s="2"/>
      <c r="L19806">
        <v>19805</v>
      </c>
      <c r="M19806" s="1" t="s">
        <v>753</v>
      </c>
      <c r="N19806" s="1"/>
      <c r="O19806" s="2"/>
      <c r="P19806">
        <v>19805</v>
      </c>
      <c r="Q19806" s="1" t="s">
        <v>754</v>
      </c>
      <c r="R19806" s="1"/>
      <c r="S19806" s="2"/>
      <c r="T19806">
        <v>19805</v>
      </c>
      <c r="U19806" s="1" t="s">
        <v>178</v>
      </c>
      <c r="V19806" s="1"/>
      <c r="W19806" s="2"/>
      <c r="X19806">
        <v>19805</v>
      </c>
      <c r="Y19806" s="1" t="s">
        <v>179</v>
      </c>
      <c r="Z19806" s="1"/>
      <c r="AA19806" s="2"/>
    </row>
    <row r="19807" spans="8:27">
      <c r="H19807">
        <v>19806</v>
      </c>
      <c r="I19807" s="1" t="s">
        <v>752</v>
      </c>
      <c r="J19807" s="1"/>
      <c r="K19807" s="2"/>
      <c r="L19807">
        <v>19806</v>
      </c>
      <c r="M19807" s="1" t="s">
        <v>753</v>
      </c>
      <c r="N19807" s="1"/>
      <c r="O19807" s="2"/>
      <c r="P19807">
        <v>19806</v>
      </c>
      <c r="Q19807" s="1" t="s">
        <v>754</v>
      </c>
      <c r="R19807" s="1"/>
      <c r="S19807" s="2"/>
      <c r="T19807">
        <v>19806</v>
      </c>
      <c r="U19807" s="1" t="s">
        <v>178</v>
      </c>
      <c r="V19807" s="1"/>
      <c r="W19807" s="2"/>
      <c r="X19807">
        <v>19806</v>
      </c>
      <c r="Y19807" s="1" t="s">
        <v>179</v>
      </c>
      <c r="Z19807" s="1"/>
      <c r="AA19807" s="2"/>
    </row>
    <row r="19808" spans="8:27">
      <c r="H19808">
        <v>19807</v>
      </c>
      <c r="I19808" s="1" t="s">
        <v>752</v>
      </c>
      <c r="J19808" s="1"/>
      <c r="K19808" s="2"/>
      <c r="L19808">
        <v>19807</v>
      </c>
      <c r="M19808" s="1" t="s">
        <v>753</v>
      </c>
      <c r="N19808" s="1"/>
      <c r="O19808" s="2"/>
      <c r="P19808">
        <v>19807</v>
      </c>
      <c r="Q19808" s="1" t="s">
        <v>754</v>
      </c>
      <c r="R19808" s="1"/>
      <c r="S19808" s="2"/>
      <c r="T19808">
        <v>19807</v>
      </c>
      <c r="U19808" s="1" t="s">
        <v>178</v>
      </c>
      <c r="V19808" s="1"/>
      <c r="W19808" s="2"/>
      <c r="X19808">
        <v>19807</v>
      </c>
      <c r="Y19808" s="1" t="s">
        <v>179</v>
      </c>
      <c r="Z19808" s="1"/>
      <c r="AA19808" s="2"/>
    </row>
    <row r="19809" spans="8:27">
      <c r="H19809">
        <v>19808</v>
      </c>
      <c r="I19809" s="1" t="s">
        <v>752</v>
      </c>
      <c r="J19809" s="1"/>
      <c r="K19809" s="2"/>
      <c r="L19809">
        <v>19808</v>
      </c>
      <c r="M19809" s="1" t="s">
        <v>753</v>
      </c>
      <c r="N19809" s="1"/>
      <c r="O19809" s="2"/>
      <c r="P19809">
        <v>19808</v>
      </c>
      <c r="Q19809" s="1" t="s">
        <v>754</v>
      </c>
      <c r="R19809" s="1"/>
      <c r="S19809" s="2"/>
      <c r="T19809">
        <v>19808</v>
      </c>
      <c r="U19809" s="1" t="s">
        <v>178</v>
      </c>
      <c r="V19809" s="1"/>
      <c r="W19809" s="2"/>
      <c r="X19809">
        <v>19808</v>
      </c>
      <c r="Y19809" s="1" t="s">
        <v>179</v>
      </c>
      <c r="Z19809" s="1"/>
      <c r="AA19809" s="2"/>
    </row>
    <row r="19810" spans="8:27">
      <c r="H19810">
        <v>19809</v>
      </c>
      <c r="I19810" s="1" t="s">
        <v>752</v>
      </c>
      <c r="J19810" s="1"/>
      <c r="K19810" s="2"/>
      <c r="L19810">
        <v>19809</v>
      </c>
      <c r="M19810" s="1" t="s">
        <v>753</v>
      </c>
      <c r="N19810" s="1"/>
      <c r="O19810" s="2"/>
      <c r="P19810">
        <v>19809</v>
      </c>
      <c r="Q19810" s="1" t="s">
        <v>754</v>
      </c>
      <c r="R19810" s="1"/>
      <c r="S19810" s="2"/>
      <c r="T19810">
        <v>19809</v>
      </c>
      <c r="U19810" s="1" t="s">
        <v>178</v>
      </c>
      <c r="V19810" s="1"/>
      <c r="W19810" s="2"/>
      <c r="X19810">
        <v>19809</v>
      </c>
      <c r="Y19810" s="1" t="s">
        <v>179</v>
      </c>
      <c r="Z19810" s="1"/>
      <c r="AA19810" s="2"/>
    </row>
    <row r="19811" spans="8:27">
      <c r="H19811">
        <v>19810</v>
      </c>
      <c r="I19811" s="1" t="s">
        <v>752</v>
      </c>
      <c r="J19811" s="1"/>
      <c r="K19811" s="2"/>
      <c r="L19811">
        <v>19810</v>
      </c>
      <c r="M19811" s="1" t="s">
        <v>753</v>
      </c>
      <c r="N19811" s="1"/>
      <c r="O19811" s="2"/>
      <c r="P19811">
        <v>19810</v>
      </c>
      <c r="Q19811" s="1" t="s">
        <v>754</v>
      </c>
      <c r="R19811" s="1"/>
      <c r="S19811" s="2"/>
      <c r="T19811">
        <v>19810</v>
      </c>
      <c r="U19811" s="1" t="s">
        <v>178</v>
      </c>
      <c r="V19811" s="1"/>
      <c r="W19811" s="2"/>
      <c r="X19811">
        <v>19810</v>
      </c>
      <c r="Y19811" s="1" t="s">
        <v>179</v>
      </c>
      <c r="Z19811" s="1"/>
      <c r="AA19811" s="2"/>
    </row>
    <row r="19812" spans="8:27">
      <c r="H19812">
        <v>19811</v>
      </c>
      <c r="I19812" s="1" t="s">
        <v>752</v>
      </c>
      <c r="J19812" s="1"/>
      <c r="K19812" s="2"/>
      <c r="L19812">
        <v>19811</v>
      </c>
      <c r="M19812" s="1" t="s">
        <v>753</v>
      </c>
      <c r="N19812" s="1"/>
      <c r="O19812" s="2"/>
      <c r="P19812">
        <v>19811</v>
      </c>
      <c r="Q19812" s="1" t="s">
        <v>754</v>
      </c>
      <c r="R19812" s="1"/>
      <c r="S19812" s="2"/>
      <c r="T19812">
        <v>19811</v>
      </c>
      <c r="U19812" s="1" t="s">
        <v>178</v>
      </c>
      <c r="V19812" s="1"/>
      <c r="W19812" s="2"/>
      <c r="X19812">
        <v>19811</v>
      </c>
      <c r="Y19812" s="1" t="s">
        <v>179</v>
      </c>
      <c r="Z19812" s="1"/>
      <c r="AA19812" s="2"/>
    </row>
    <row r="19813" spans="8:27">
      <c r="H19813">
        <v>19812</v>
      </c>
      <c r="I19813" s="1" t="s">
        <v>752</v>
      </c>
      <c r="J19813" s="1"/>
      <c r="K19813" s="2"/>
      <c r="L19813">
        <v>19812</v>
      </c>
      <c r="M19813" s="1" t="s">
        <v>753</v>
      </c>
      <c r="N19813" s="1"/>
      <c r="O19813" s="2"/>
      <c r="P19813">
        <v>19812</v>
      </c>
      <c r="Q19813" s="1" t="s">
        <v>754</v>
      </c>
      <c r="R19813" s="1"/>
      <c r="S19813" s="2"/>
      <c r="T19813">
        <v>19812</v>
      </c>
      <c r="U19813" s="1" t="s">
        <v>178</v>
      </c>
      <c r="V19813" s="1"/>
      <c r="W19813" s="2"/>
      <c r="X19813">
        <v>19812</v>
      </c>
      <c r="Y19813" s="1" t="s">
        <v>179</v>
      </c>
      <c r="Z19813" s="1"/>
      <c r="AA19813" s="2"/>
    </row>
    <row r="19814" spans="8:27">
      <c r="H19814">
        <v>19813</v>
      </c>
      <c r="I19814" s="1" t="s">
        <v>752</v>
      </c>
      <c r="J19814" s="1"/>
      <c r="K19814" s="2"/>
      <c r="L19814">
        <v>19813</v>
      </c>
      <c r="M19814" s="1" t="s">
        <v>753</v>
      </c>
      <c r="N19814" s="1"/>
      <c r="O19814" s="2"/>
      <c r="P19814">
        <v>19813</v>
      </c>
      <c r="Q19814" s="1" t="s">
        <v>754</v>
      </c>
      <c r="R19814" s="1"/>
      <c r="S19814" s="2"/>
      <c r="T19814">
        <v>19813</v>
      </c>
      <c r="U19814" s="1" t="s">
        <v>178</v>
      </c>
      <c r="V19814" s="1"/>
      <c r="W19814" s="2"/>
      <c r="X19814">
        <v>19813</v>
      </c>
      <c r="Y19814" s="1" t="s">
        <v>179</v>
      </c>
      <c r="Z19814" s="1"/>
      <c r="AA19814" s="2"/>
    </row>
    <row r="19815" spans="8:27">
      <c r="H19815">
        <v>19814</v>
      </c>
      <c r="I19815" s="1" t="s">
        <v>752</v>
      </c>
      <c r="J19815" s="1"/>
      <c r="K19815" s="2"/>
      <c r="L19815">
        <v>19814</v>
      </c>
      <c r="M19815" s="1" t="s">
        <v>753</v>
      </c>
      <c r="N19815" s="1"/>
      <c r="O19815" s="2"/>
      <c r="P19815">
        <v>19814</v>
      </c>
      <c r="Q19815" s="1" t="s">
        <v>754</v>
      </c>
      <c r="R19815" s="1"/>
      <c r="S19815" s="2"/>
      <c r="T19815">
        <v>19814</v>
      </c>
      <c r="U19815" s="1" t="s">
        <v>178</v>
      </c>
      <c r="V19815" s="1"/>
      <c r="W19815" s="2"/>
      <c r="X19815">
        <v>19814</v>
      </c>
      <c r="Y19815" s="1" t="s">
        <v>179</v>
      </c>
      <c r="Z19815" s="1"/>
      <c r="AA19815" s="2"/>
    </row>
    <row r="19816" spans="8:27">
      <c r="H19816">
        <v>19815</v>
      </c>
      <c r="I19816" s="1" t="s">
        <v>752</v>
      </c>
      <c r="J19816" s="1"/>
      <c r="K19816" s="2"/>
      <c r="L19816">
        <v>19815</v>
      </c>
      <c r="M19816" s="1" t="s">
        <v>753</v>
      </c>
      <c r="N19816" s="1"/>
      <c r="O19816" s="2"/>
      <c r="P19816">
        <v>19815</v>
      </c>
      <c r="Q19816" s="1" t="s">
        <v>754</v>
      </c>
      <c r="R19816" s="1"/>
      <c r="S19816" s="2"/>
      <c r="T19816">
        <v>19815</v>
      </c>
      <c r="U19816" s="1" t="s">
        <v>178</v>
      </c>
      <c r="V19816" s="1"/>
      <c r="W19816" s="2"/>
      <c r="X19816">
        <v>19815</v>
      </c>
      <c r="Y19816" s="1" t="s">
        <v>179</v>
      </c>
      <c r="Z19816" s="1"/>
      <c r="AA19816" s="2"/>
    </row>
    <row r="19817" spans="8:27">
      <c r="H19817">
        <v>19816</v>
      </c>
      <c r="I19817" s="1" t="s">
        <v>752</v>
      </c>
      <c r="J19817" s="1"/>
      <c r="K19817" s="2"/>
      <c r="L19817">
        <v>19816</v>
      </c>
      <c r="M19817" s="1" t="s">
        <v>753</v>
      </c>
      <c r="N19817" s="1"/>
      <c r="O19817" s="2"/>
      <c r="P19817">
        <v>19816</v>
      </c>
      <c r="Q19817" s="1" t="s">
        <v>754</v>
      </c>
      <c r="R19817" s="1"/>
      <c r="S19817" s="2"/>
      <c r="T19817">
        <v>19816</v>
      </c>
      <c r="U19817" s="1" t="s">
        <v>178</v>
      </c>
      <c r="V19817" s="1"/>
      <c r="W19817" s="2"/>
      <c r="X19817">
        <v>19816</v>
      </c>
      <c r="Y19817" s="1" t="s">
        <v>179</v>
      </c>
      <c r="Z19817" s="1"/>
      <c r="AA19817" s="2"/>
    </row>
    <row r="19818" spans="8:27">
      <c r="H19818">
        <v>19817</v>
      </c>
      <c r="I19818" s="1" t="s">
        <v>752</v>
      </c>
      <c r="J19818" s="1"/>
      <c r="K19818" s="2"/>
      <c r="L19818">
        <v>19817</v>
      </c>
      <c r="M19818" s="1" t="s">
        <v>753</v>
      </c>
      <c r="N19818" s="1"/>
      <c r="O19818" s="2"/>
      <c r="P19818">
        <v>19817</v>
      </c>
      <c r="Q19818" s="1" t="s">
        <v>754</v>
      </c>
      <c r="R19818" s="1"/>
      <c r="S19818" s="2"/>
      <c r="T19818">
        <v>19817</v>
      </c>
      <c r="U19818" s="1" t="s">
        <v>178</v>
      </c>
      <c r="V19818" s="1"/>
      <c r="W19818" s="2"/>
      <c r="X19818">
        <v>19817</v>
      </c>
      <c r="Y19818" s="1" t="s">
        <v>179</v>
      </c>
      <c r="Z19818" s="1"/>
      <c r="AA19818" s="2"/>
    </row>
    <row r="19819" spans="8:27">
      <c r="H19819">
        <v>19818</v>
      </c>
      <c r="I19819" s="1" t="s">
        <v>752</v>
      </c>
      <c r="J19819" s="1"/>
      <c r="K19819" s="2"/>
      <c r="L19819">
        <v>19818</v>
      </c>
      <c r="M19819" s="1" t="s">
        <v>753</v>
      </c>
      <c r="N19819" s="1"/>
      <c r="O19819" s="2"/>
      <c r="P19819">
        <v>19818</v>
      </c>
      <c r="Q19819" s="1" t="s">
        <v>754</v>
      </c>
      <c r="R19819" s="1"/>
      <c r="S19819" s="2"/>
      <c r="T19819">
        <v>19818</v>
      </c>
      <c r="U19819" s="1" t="s">
        <v>178</v>
      </c>
      <c r="V19819" s="1"/>
      <c r="W19819" s="2"/>
      <c r="X19819">
        <v>19818</v>
      </c>
      <c r="Y19819" s="1" t="s">
        <v>179</v>
      </c>
      <c r="Z19819" s="1"/>
      <c r="AA19819" s="2"/>
    </row>
    <row r="19820" spans="8:27">
      <c r="H19820">
        <v>19819</v>
      </c>
      <c r="I19820" s="1" t="s">
        <v>752</v>
      </c>
      <c r="J19820" s="1"/>
      <c r="K19820" s="2"/>
      <c r="L19820">
        <v>19819</v>
      </c>
      <c r="M19820" s="1" t="s">
        <v>753</v>
      </c>
      <c r="N19820" s="1"/>
      <c r="O19820" s="2"/>
      <c r="P19820">
        <v>19819</v>
      </c>
      <c r="Q19820" s="1" t="s">
        <v>754</v>
      </c>
      <c r="R19820" s="1"/>
      <c r="S19820" s="2"/>
      <c r="T19820">
        <v>19819</v>
      </c>
      <c r="U19820" s="1" t="s">
        <v>178</v>
      </c>
      <c r="V19820" s="1"/>
      <c r="W19820" s="2"/>
      <c r="X19820">
        <v>19819</v>
      </c>
      <c r="Y19820" s="1" t="s">
        <v>179</v>
      </c>
      <c r="Z19820" s="1"/>
      <c r="AA19820" s="2"/>
    </row>
    <row r="19821" spans="8:27">
      <c r="H19821">
        <v>19820</v>
      </c>
      <c r="I19821" s="1" t="s">
        <v>752</v>
      </c>
      <c r="J19821" s="1"/>
      <c r="K19821" s="2"/>
      <c r="L19821">
        <v>19820</v>
      </c>
      <c r="M19821" s="1" t="s">
        <v>753</v>
      </c>
      <c r="N19821" s="1"/>
      <c r="O19821" s="2"/>
      <c r="P19821">
        <v>19820</v>
      </c>
      <c r="Q19821" s="1" t="s">
        <v>754</v>
      </c>
      <c r="R19821" s="1"/>
      <c r="S19821" s="2"/>
      <c r="T19821">
        <v>19820</v>
      </c>
      <c r="U19821" s="1" t="s">
        <v>178</v>
      </c>
      <c r="V19821" s="1"/>
      <c r="W19821" s="2"/>
      <c r="X19821">
        <v>19820</v>
      </c>
      <c r="Y19821" s="1" t="s">
        <v>179</v>
      </c>
      <c r="Z19821" s="1"/>
      <c r="AA19821" s="2"/>
    </row>
    <row r="19822" spans="8:27">
      <c r="H19822">
        <v>19821</v>
      </c>
      <c r="I19822" s="1" t="s">
        <v>752</v>
      </c>
      <c r="J19822" s="1"/>
      <c r="K19822" s="2"/>
      <c r="L19822">
        <v>19821</v>
      </c>
      <c r="M19822" s="1" t="s">
        <v>753</v>
      </c>
      <c r="N19822" s="1"/>
      <c r="O19822" s="2"/>
      <c r="P19822">
        <v>19821</v>
      </c>
      <c r="Q19822" s="1" t="s">
        <v>754</v>
      </c>
      <c r="R19822" s="1"/>
      <c r="S19822" s="2"/>
      <c r="T19822">
        <v>19821</v>
      </c>
      <c r="U19822" s="1" t="s">
        <v>178</v>
      </c>
      <c r="V19822" s="1"/>
      <c r="W19822" s="2"/>
      <c r="X19822">
        <v>19821</v>
      </c>
      <c r="Y19822" s="1" t="s">
        <v>179</v>
      </c>
      <c r="Z19822" s="1"/>
      <c r="AA19822" s="2"/>
    </row>
    <row r="19823" spans="8:27">
      <c r="H19823">
        <v>19822</v>
      </c>
      <c r="I19823" s="1" t="s">
        <v>752</v>
      </c>
      <c r="J19823" s="1"/>
      <c r="K19823" s="2"/>
      <c r="L19823">
        <v>19822</v>
      </c>
      <c r="M19823" s="1" t="s">
        <v>753</v>
      </c>
      <c r="N19823" s="1"/>
      <c r="O19823" s="2"/>
      <c r="P19823">
        <v>19822</v>
      </c>
      <c r="Q19823" s="1" t="s">
        <v>754</v>
      </c>
      <c r="R19823" s="1"/>
      <c r="S19823" s="2"/>
      <c r="T19823">
        <v>19822</v>
      </c>
      <c r="U19823" s="1" t="s">
        <v>178</v>
      </c>
      <c r="V19823" s="1"/>
      <c r="W19823" s="2"/>
      <c r="X19823">
        <v>19822</v>
      </c>
      <c r="Y19823" s="1" t="s">
        <v>179</v>
      </c>
      <c r="Z19823" s="1"/>
      <c r="AA19823" s="2"/>
    </row>
    <row r="19824" spans="8:27">
      <c r="H19824">
        <v>19823</v>
      </c>
      <c r="I19824" s="1" t="s">
        <v>752</v>
      </c>
      <c r="J19824" s="1"/>
      <c r="K19824" s="2"/>
      <c r="L19824">
        <v>19823</v>
      </c>
      <c r="M19824" s="1" t="s">
        <v>753</v>
      </c>
      <c r="N19824" s="1"/>
      <c r="O19824" s="2"/>
      <c r="P19824">
        <v>19823</v>
      </c>
      <c r="Q19824" s="1" t="s">
        <v>754</v>
      </c>
      <c r="R19824" s="1"/>
      <c r="S19824" s="2"/>
      <c r="T19824">
        <v>19823</v>
      </c>
      <c r="U19824" s="1" t="s">
        <v>178</v>
      </c>
      <c r="V19824" s="1"/>
      <c r="W19824" s="2"/>
      <c r="X19824">
        <v>19823</v>
      </c>
      <c r="Y19824" s="1" t="s">
        <v>179</v>
      </c>
      <c r="Z19824" s="1"/>
      <c r="AA19824" s="2"/>
    </row>
    <row r="19825" spans="8:27">
      <c r="H19825">
        <v>19824</v>
      </c>
      <c r="I19825" s="1" t="s">
        <v>752</v>
      </c>
      <c r="J19825" s="1"/>
      <c r="K19825" s="2"/>
      <c r="L19825">
        <v>19824</v>
      </c>
      <c r="M19825" s="1" t="s">
        <v>753</v>
      </c>
      <c r="N19825" s="1"/>
      <c r="O19825" s="2"/>
      <c r="P19825">
        <v>19824</v>
      </c>
      <c r="Q19825" s="1" t="s">
        <v>754</v>
      </c>
      <c r="R19825" s="1"/>
      <c r="S19825" s="2"/>
      <c r="T19825">
        <v>19824</v>
      </c>
      <c r="U19825" s="1" t="s">
        <v>178</v>
      </c>
      <c r="V19825" s="1"/>
      <c r="W19825" s="2"/>
      <c r="X19825">
        <v>19824</v>
      </c>
      <c r="Y19825" s="1" t="s">
        <v>179</v>
      </c>
      <c r="Z19825" s="1"/>
      <c r="AA19825" s="2"/>
    </row>
    <row r="19826" spans="8:27">
      <c r="H19826">
        <v>19825</v>
      </c>
      <c r="I19826" s="1" t="s">
        <v>752</v>
      </c>
      <c r="J19826" s="1"/>
      <c r="K19826" s="2"/>
      <c r="L19826">
        <v>19825</v>
      </c>
      <c r="M19826" s="1" t="s">
        <v>753</v>
      </c>
      <c r="N19826" s="1"/>
      <c r="O19826" s="2"/>
      <c r="P19826">
        <v>19825</v>
      </c>
      <c r="Q19826" s="1" t="s">
        <v>754</v>
      </c>
      <c r="R19826" s="1"/>
      <c r="S19826" s="2"/>
      <c r="T19826">
        <v>19825</v>
      </c>
      <c r="U19826" s="1" t="s">
        <v>178</v>
      </c>
      <c r="V19826" s="1"/>
      <c r="W19826" s="2"/>
      <c r="X19826">
        <v>19825</v>
      </c>
      <c r="Y19826" s="1" t="s">
        <v>179</v>
      </c>
      <c r="Z19826" s="1"/>
      <c r="AA19826" s="2"/>
    </row>
    <row r="19827" spans="8:27">
      <c r="H19827">
        <v>19826</v>
      </c>
      <c r="I19827" s="1" t="s">
        <v>752</v>
      </c>
      <c r="J19827" s="1"/>
      <c r="K19827" s="2"/>
      <c r="L19827">
        <v>19826</v>
      </c>
      <c r="M19827" s="1" t="s">
        <v>753</v>
      </c>
      <c r="N19827" s="1"/>
      <c r="O19827" s="2"/>
      <c r="P19827">
        <v>19826</v>
      </c>
      <c r="Q19827" s="1" t="s">
        <v>754</v>
      </c>
      <c r="R19827" s="1"/>
      <c r="S19827" s="2"/>
      <c r="T19827">
        <v>19826</v>
      </c>
      <c r="U19827" s="1" t="s">
        <v>178</v>
      </c>
      <c r="V19827" s="1"/>
      <c r="W19827" s="2"/>
      <c r="X19827">
        <v>19826</v>
      </c>
      <c r="Y19827" s="1" t="s">
        <v>179</v>
      </c>
      <c r="Z19827" s="1"/>
      <c r="AA19827" s="2"/>
    </row>
    <row r="19828" spans="8:27">
      <c r="H19828">
        <v>19827</v>
      </c>
      <c r="I19828" s="1" t="s">
        <v>752</v>
      </c>
      <c r="J19828" s="1"/>
      <c r="K19828" s="2"/>
      <c r="L19828">
        <v>19827</v>
      </c>
      <c r="M19828" s="1" t="s">
        <v>753</v>
      </c>
      <c r="N19828" s="1"/>
      <c r="O19828" s="2"/>
      <c r="P19828">
        <v>19827</v>
      </c>
      <c r="Q19828" s="1" t="s">
        <v>754</v>
      </c>
      <c r="R19828" s="1"/>
      <c r="S19828" s="2"/>
      <c r="T19828">
        <v>19827</v>
      </c>
      <c r="U19828" s="1" t="s">
        <v>178</v>
      </c>
      <c r="V19828" s="1"/>
      <c r="W19828" s="2"/>
      <c r="X19828">
        <v>19827</v>
      </c>
      <c r="Y19828" s="1" t="s">
        <v>179</v>
      </c>
      <c r="Z19828" s="1"/>
      <c r="AA19828" s="2"/>
    </row>
    <row r="19829" spans="8:27">
      <c r="H19829">
        <v>19828</v>
      </c>
      <c r="I19829" s="1" t="s">
        <v>752</v>
      </c>
      <c r="J19829" s="1"/>
      <c r="K19829" s="2"/>
      <c r="L19829">
        <v>19828</v>
      </c>
      <c r="M19829" s="1" t="s">
        <v>753</v>
      </c>
      <c r="N19829" s="1"/>
      <c r="O19829" s="2"/>
      <c r="P19829">
        <v>19828</v>
      </c>
      <c r="Q19829" s="1" t="s">
        <v>754</v>
      </c>
      <c r="R19829" s="1"/>
      <c r="S19829" s="2"/>
      <c r="T19829">
        <v>19828</v>
      </c>
      <c r="U19829" s="1" t="s">
        <v>178</v>
      </c>
      <c r="V19829" s="1"/>
      <c r="W19829" s="2"/>
      <c r="X19829">
        <v>19828</v>
      </c>
      <c r="Y19829" s="1" t="s">
        <v>179</v>
      </c>
      <c r="Z19829" s="1"/>
      <c r="AA19829" s="2"/>
    </row>
    <row r="19830" spans="8:27">
      <c r="H19830">
        <v>19829</v>
      </c>
      <c r="I19830" s="1" t="s">
        <v>752</v>
      </c>
      <c r="J19830" s="1"/>
      <c r="K19830" s="2"/>
      <c r="L19830">
        <v>19829</v>
      </c>
      <c r="M19830" s="1" t="s">
        <v>753</v>
      </c>
      <c r="N19830" s="1"/>
      <c r="O19830" s="2"/>
      <c r="P19830">
        <v>19829</v>
      </c>
      <c r="Q19830" s="1" t="s">
        <v>754</v>
      </c>
      <c r="R19830" s="1"/>
      <c r="S19830" s="2"/>
      <c r="T19830">
        <v>19829</v>
      </c>
      <c r="U19830" s="1" t="s">
        <v>178</v>
      </c>
      <c r="V19830" s="1"/>
      <c r="W19830" s="2"/>
      <c r="X19830">
        <v>19829</v>
      </c>
      <c r="Y19830" s="1" t="s">
        <v>179</v>
      </c>
      <c r="Z19830" s="1"/>
      <c r="AA19830" s="2"/>
    </row>
    <row r="19831" spans="8:27">
      <c r="H19831">
        <v>19830</v>
      </c>
      <c r="I19831" s="1" t="s">
        <v>752</v>
      </c>
      <c r="J19831" s="1"/>
      <c r="K19831" s="2"/>
      <c r="L19831">
        <v>19830</v>
      </c>
      <c r="M19831" s="1" t="s">
        <v>753</v>
      </c>
      <c r="N19831" s="1"/>
      <c r="O19831" s="2"/>
      <c r="P19831">
        <v>19830</v>
      </c>
      <c r="Q19831" s="1" t="s">
        <v>754</v>
      </c>
      <c r="R19831" s="1"/>
      <c r="S19831" s="2"/>
      <c r="T19831">
        <v>19830</v>
      </c>
      <c r="U19831" s="1" t="s">
        <v>178</v>
      </c>
      <c r="V19831" s="1"/>
      <c r="W19831" s="2"/>
      <c r="X19831">
        <v>19830</v>
      </c>
      <c r="Y19831" s="1" t="s">
        <v>179</v>
      </c>
      <c r="Z19831" s="1"/>
      <c r="AA19831" s="2"/>
    </row>
    <row r="19832" spans="8:27">
      <c r="H19832">
        <v>19831</v>
      </c>
      <c r="I19832" s="1" t="s">
        <v>752</v>
      </c>
      <c r="J19832" s="1"/>
      <c r="K19832" s="2"/>
      <c r="L19832">
        <v>19831</v>
      </c>
      <c r="M19832" s="1" t="s">
        <v>753</v>
      </c>
      <c r="N19832" s="1"/>
      <c r="O19832" s="2"/>
      <c r="P19832">
        <v>19831</v>
      </c>
      <c r="Q19832" s="1" t="s">
        <v>754</v>
      </c>
      <c r="R19832" s="1"/>
      <c r="S19832" s="2"/>
      <c r="T19832">
        <v>19831</v>
      </c>
      <c r="U19832" s="1" t="s">
        <v>178</v>
      </c>
      <c r="V19832" s="1"/>
      <c r="W19832" s="2"/>
      <c r="X19832">
        <v>19831</v>
      </c>
      <c r="Y19832" s="1" t="s">
        <v>179</v>
      </c>
      <c r="Z19832" s="1"/>
      <c r="AA19832" s="2"/>
    </row>
    <row r="19833" spans="8:27">
      <c r="H19833">
        <v>19832</v>
      </c>
      <c r="I19833" s="1" t="s">
        <v>752</v>
      </c>
      <c r="J19833" s="1"/>
      <c r="K19833" s="2"/>
      <c r="L19833">
        <v>19832</v>
      </c>
      <c r="M19833" s="1" t="s">
        <v>753</v>
      </c>
      <c r="N19833" s="1"/>
      <c r="O19833" s="2"/>
      <c r="P19833">
        <v>19832</v>
      </c>
      <c r="Q19833" s="1" t="s">
        <v>754</v>
      </c>
      <c r="R19833" s="1"/>
      <c r="S19833" s="2"/>
      <c r="T19833">
        <v>19832</v>
      </c>
      <c r="U19833" s="1" t="s">
        <v>178</v>
      </c>
      <c r="V19833" s="1"/>
      <c r="W19833" s="2"/>
      <c r="X19833">
        <v>19832</v>
      </c>
      <c r="Y19833" s="1" t="s">
        <v>179</v>
      </c>
      <c r="Z19833" s="1"/>
      <c r="AA19833" s="2"/>
    </row>
    <row r="19834" spans="8:27">
      <c r="H19834">
        <v>19833</v>
      </c>
      <c r="I19834" s="1" t="s">
        <v>752</v>
      </c>
      <c r="J19834" s="1"/>
      <c r="K19834" s="2"/>
      <c r="L19834">
        <v>19833</v>
      </c>
      <c r="M19834" s="1" t="s">
        <v>753</v>
      </c>
      <c r="N19834" s="1"/>
      <c r="O19834" s="2"/>
      <c r="P19834">
        <v>19833</v>
      </c>
      <c r="Q19834" s="1" t="s">
        <v>754</v>
      </c>
      <c r="R19834" s="1"/>
      <c r="S19834" s="2"/>
      <c r="T19834">
        <v>19833</v>
      </c>
      <c r="U19834" s="1" t="s">
        <v>178</v>
      </c>
      <c r="V19834" s="1"/>
      <c r="W19834" s="2"/>
      <c r="X19834">
        <v>19833</v>
      </c>
      <c r="Y19834" s="1" t="s">
        <v>179</v>
      </c>
      <c r="Z19834" s="1"/>
      <c r="AA19834" s="2"/>
    </row>
    <row r="19835" spans="8:27">
      <c r="H19835">
        <v>19834</v>
      </c>
      <c r="I19835" s="1" t="s">
        <v>752</v>
      </c>
      <c r="J19835" s="1"/>
      <c r="K19835" s="2"/>
      <c r="L19835">
        <v>19834</v>
      </c>
      <c r="M19835" s="1" t="s">
        <v>753</v>
      </c>
      <c r="N19835" s="1"/>
      <c r="O19835" s="2"/>
      <c r="P19835">
        <v>19834</v>
      </c>
      <c r="Q19835" s="1" t="s">
        <v>754</v>
      </c>
      <c r="R19835" s="1"/>
      <c r="S19835" s="2"/>
      <c r="T19835">
        <v>19834</v>
      </c>
      <c r="U19835" s="1" t="s">
        <v>178</v>
      </c>
      <c r="V19835" s="1"/>
      <c r="W19835" s="2"/>
      <c r="X19835">
        <v>19834</v>
      </c>
      <c r="Y19835" s="1" t="s">
        <v>179</v>
      </c>
      <c r="Z19835" s="1"/>
      <c r="AA19835" s="2"/>
    </row>
    <row r="19836" spans="8:27">
      <c r="H19836">
        <v>19835</v>
      </c>
      <c r="I19836" s="1" t="s">
        <v>752</v>
      </c>
      <c r="J19836" s="1"/>
      <c r="K19836" s="2"/>
      <c r="L19836">
        <v>19835</v>
      </c>
      <c r="M19836" s="1" t="s">
        <v>753</v>
      </c>
      <c r="N19836" s="1"/>
      <c r="O19836" s="2"/>
      <c r="P19836">
        <v>19835</v>
      </c>
      <c r="Q19836" s="1" t="s">
        <v>754</v>
      </c>
      <c r="R19836" s="1"/>
      <c r="S19836" s="2"/>
      <c r="T19836">
        <v>19835</v>
      </c>
      <c r="U19836" s="1" t="s">
        <v>178</v>
      </c>
      <c r="V19836" s="1"/>
      <c r="W19836" s="2"/>
      <c r="X19836">
        <v>19835</v>
      </c>
      <c r="Y19836" s="1" t="s">
        <v>179</v>
      </c>
      <c r="Z19836" s="1"/>
      <c r="AA19836" s="2"/>
    </row>
    <row r="19837" spans="8:27">
      <c r="H19837">
        <v>19836</v>
      </c>
      <c r="I19837" s="1" t="s">
        <v>752</v>
      </c>
      <c r="J19837" s="1"/>
      <c r="K19837" s="2"/>
      <c r="L19837">
        <v>19836</v>
      </c>
      <c r="M19837" s="1" t="s">
        <v>753</v>
      </c>
      <c r="N19837" s="1"/>
      <c r="O19837" s="2"/>
      <c r="P19837">
        <v>19836</v>
      </c>
      <c r="Q19837" s="1" t="s">
        <v>754</v>
      </c>
      <c r="R19837" s="1"/>
      <c r="S19837" s="2"/>
      <c r="T19837">
        <v>19836</v>
      </c>
      <c r="U19837" s="1" t="s">
        <v>178</v>
      </c>
      <c r="V19837" s="1"/>
      <c r="W19837" s="2"/>
      <c r="X19837">
        <v>19836</v>
      </c>
      <c r="Y19837" s="1" t="s">
        <v>179</v>
      </c>
      <c r="Z19837" s="1"/>
      <c r="AA19837" s="2"/>
    </row>
    <row r="19838" spans="8:27">
      <c r="H19838">
        <v>19837</v>
      </c>
      <c r="I19838" s="1" t="s">
        <v>752</v>
      </c>
      <c r="J19838" s="1"/>
      <c r="K19838" s="2"/>
      <c r="L19838">
        <v>19837</v>
      </c>
      <c r="M19838" s="1" t="s">
        <v>753</v>
      </c>
      <c r="N19838" s="1"/>
      <c r="O19838" s="2"/>
      <c r="P19838">
        <v>19837</v>
      </c>
      <c r="Q19838" s="1" t="s">
        <v>754</v>
      </c>
      <c r="R19838" s="1"/>
      <c r="S19838" s="2"/>
      <c r="T19838">
        <v>19837</v>
      </c>
      <c r="U19838" s="1" t="s">
        <v>178</v>
      </c>
      <c r="V19838" s="1"/>
      <c r="W19838" s="2"/>
      <c r="X19838">
        <v>19837</v>
      </c>
      <c r="Y19838" s="1" t="s">
        <v>179</v>
      </c>
      <c r="Z19838" s="1"/>
      <c r="AA19838" s="2"/>
    </row>
    <row r="19839" spans="8:27">
      <c r="H19839">
        <v>19838</v>
      </c>
      <c r="I19839" s="1" t="s">
        <v>752</v>
      </c>
      <c r="J19839" s="1"/>
      <c r="K19839" s="2"/>
      <c r="L19839">
        <v>19838</v>
      </c>
      <c r="M19839" s="1" t="s">
        <v>753</v>
      </c>
      <c r="N19839" s="1"/>
      <c r="O19839" s="2"/>
      <c r="P19839">
        <v>19838</v>
      </c>
      <c r="Q19839" s="1" t="s">
        <v>754</v>
      </c>
      <c r="R19839" s="1"/>
      <c r="S19839" s="2"/>
      <c r="T19839">
        <v>19838</v>
      </c>
      <c r="U19839" s="1" t="s">
        <v>178</v>
      </c>
      <c r="V19839" s="1"/>
      <c r="W19839" s="2"/>
      <c r="X19839">
        <v>19838</v>
      </c>
      <c r="Y19839" s="1" t="s">
        <v>179</v>
      </c>
      <c r="Z19839" s="1"/>
      <c r="AA19839" s="2"/>
    </row>
    <row r="19840" spans="8:27">
      <c r="H19840">
        <v>19839</v>
      </c>
      <c r="I19840" s="1" t="s">
        <v>752</v>
      </c>
      <c r="J19840" s="1"/>
      <c r="K19840" s="2"/>
      <c r="L19840">
        <v>19839</v>
      </c>
      <c r="M19840" s="1" t="s">
        <v>753</v>
      </c>
      <c r="N19840" s="1"/>
      <c r="O19840" s="2"/>
      <c r="P19840">
        <v>19839</v>
      </c>
      <c r="Q19840" s="1" t="s">
        <v>754</v>
      </c>
      <c r="R19840" s="1"/>
      <c r="S19840" s="2"/>
      <c r="T19840">
        <v>19839</v>
      </c>
      <c r="U19840" s="1" t="s">
        <v>178</v>
      </c>
      <c r="V19840" s="1"/>
      <c r="W19840" s="2"/>
      <c r="X19840">
        <v>19839</v>
      </c>
      <c r="Y19840" s="1" t="s">
        <v>179</v>
      </c>
      <c r="Z19840" s="1"/>
      <c r="AA19840" s="2"/>
    </row>
    <row r="19841" spans="8:27">
      <c r="H19841">
        <v>19840</v>
      </c>
      <c r="I19841" s="1" t="s">
        <v>752</v>
      </c>
      <c r="J19841" s="1"/>
      <c r="K19841" s="2"/>
      <c r="L19841">
        <v>19840</v>
      </c>
      <c r="M19841" s="1" t="s">
        <v>753</v>
      </c>
      <c r="N19841" s="1"/>
      <c r="O19841" s="2"/>
      <c r="P19841">
        <v>19840</v>
      </c>
      <c r="Q19841" s="1" t="s">
        <v>754</v>
      </c>
      <c r="R19841" s="1"/>
      <c r="S19841" s="2"/>
      <c r="T19841">
        <v>19840</v>
      </c>
      <c r="U19841" s="1" t="s">
        <v>178</v>
      </c>
      <c r="V19841" s="1"/>
      <c r="W19841" s="2"/>
      <c r="X19841">
        <v>19840</v>
      </c>
      <c r="Y19841" s="1" t="s">
        <v>179</v>
      </c>
      <c r="Z19841" s="1"/>
      <c r="AA19841" s="2"/>
    </row>
    <row r="19842" spans="8:27">
      <c r="H19842">
        <v>19841</v>
      </c>
      <c r="I19842" s="1" t="s">
        <v>752</v>
      </c>
      <c r="J19842" s="1"/>
      <c r="K19842" s="2"/>
      <c r="L19842">
        <v>19841</v>
      </c>
      <c r="M19842" s="1" t="s">
        <v>753</v>
      </c>
      <c r="N19842" s="1"/>
      <c r="O19842" s="2"/>
      <c r="P19842">
        <v>19841</v>
      </c>
      <c r="Q19842" s="1" t="s">
        <v>754</v>
      </c>
      <c r="R19842" s="1"/>
      <c r="S19842" s="2"/>
      <c r="T19842">
        <v>19841</v>
      </c>
      <c r="U19842" s="1" t="s">
        <v>178</v>
      </c>
      <c r="V19842" s="1"/>
      <c r="W19842" s="2"/>
      <c r="X19842">
        <v>19841</v>
      </c>
      <c r="Y19842" s="1" t="s">
        <v>179</v>
      </c>
      <c r="Z19842" s="1"/>
      <c r="AA19842" s="2"/>
    </row>
    <row r="19843" spans="8:27">
      <c r="H19843">
        <v>19842</v>
      </c>
      <c r="I19843" s="1" t="s">
        <v>752</v>
      </c>
      <c r="J19843" s="1"/>
      <c r="K19843" s="2"/>
      <c r="L19843">
        <v>19842</v>
      </c>
      <c r="M19843" s="1" t="s">
        <v>753</v>
      </c>
      <c r="N19843" s="1"/>
      <c r="O19843" s="2"/>
      <c r="P19843">
        <v>19842</v>
      </c>
      <c r="Q19843" s="1" t="s">
        <v>754</v>
      </c>
      <c r="R19843" s="1"/>
      <c r="S19843" s="2"/>
      <c r="T19843">
        <v>19842</v>
      </c>
      <c r="U19843" s="1" t="s">
        <v>178</v>
      </c>
      <c r="V19843" s="1"/>
      <c r="W19843" s="2"/>
      <c r="X19843">
        <v>19842</v>
      </c>
      <c r="Y19843" s="1" t="s">
        <v>179</v>
      </c>
      <c r="Z19843" s="1"/>
      <c r="AA19843" s="2"/>
    </row>
    <row r="19844" spans="8:27">
      <c r="H19844">
        <v>19843</v>
      </c>
      <c r="I19844" s="1" t="s">
        <v>752</v>
      </c>
      <c r="J19844" s="1"/>
      <c r="K19844" s="2"/>
      <c r="L19844">
        <v>19843</v>
      </c>
      <c r="M19844" s="1" t="s">
        <v>753</v>
      </c>
      <c r="N19844" s="1"/>
      <c r="O19844" s="2"/>
      <c r="P19844">
        <v>19843</v>
      </c>
      <c r="Q19844" s="1" t="s">
        <v>754</v>
      </c>
      <c r="R19844" s="1"/>
      <c r="S19844" s="2"/>
      <c r="T19844">
        <v>19843</v>
      </c>
      <c r="U19844" s="1" t="s">
        <v>178</v>
      </c>
      <c r="V19844" s="1"/>
      <c r="W19844" s="2"/>
      <c r="X19844">
        <v>19843</v>
      </c>
      <c r="Y19844" s="1" t="s">
        <v>179</v>
      </c>
      <c r="Z19844" s="1"/>
      <c r="AA19844" s="2"/>
    </row>
    <row r="19845" spans="8:27">
      <c r="H19845">
        <v>19844</v>
      </c>
      <c r="I19845" s="1" t="s">
        <v>752</v>
      </c>
      <c r="J19845" s="1"/>
      <c r="K19845" s="2"/>
      <c r="L19845">
        <v>19844</v>
      </c>
      <c r="M19845" s="1" t="s">
        <v>753</v>
      </c>
      <c r="N19845" s="1"/>
      <c r="O19845" s="2"/>
      <c r="P19845">
        <v>19844</v>
      </c>
      <c r="Q19845" s="1" t="s">
        <v>754</v>
      </c>
      <c r="R19845" s="1"/>
      <c r="S19845" s="2"/>
      <c r="T19845">
        <v>19844</v>
      </c>
      <c r="U19845" s="1" t="s">
        <v>178</v>
      </c>
      <c r="V19845" s="1"/>
      <c r="W19845" s="2"/>
      <c r="X19845">
        <v>19844</v>
      </c>
      <c r="Y19845" s="1" t="s">
        <v>179</v>
      </c>
      <c r="Z19845" s="1"/>
      <c r="AA19845" s="2"/>
    </row>
    <row r="19846" spans="8:27">
      <c r="H19846">
        <v>19845</v>
      </c>
      <c r="I19846" s="1" t="s">
        <v>752</v>
      </c>
      <c r="J19846" s="1"/>
      <c r="K19846" s="2"/>
      <c r="L19846">
        <v>19845</v>
      </c>
      <c r="M19846" s="1" t="s">
        <v>753</v>
      </c>
      <c r="N19846" s="1"/>
      <c r="O19846" s="2"/>
      <c r="P19846">
        <v>19845</v>
      </c>
      <c r="Q19846" s="1" t="s">
        <v>754</v>
      </c>
      <c r="R19846" s="1"/>
      <c r="S19846" s="2"/>
      <c r="T19846">
        <v>19845</v>
      </c>
      <c r="U19846" s="1" t="s">
        <v>178</v>
      </c>
      <c r="V19846" s="1"/>
      <c r="W19846" s="2"/>
      <c r="X19846">
        <v>19845</v>
      </c>
      <c r="Y19846" s="1" t="s">
        <v>179</v>
      </c>
      <c r="Z19846" s="1"/>
      <c r="AA19846" s="2"/>
    </row>
    <row r="19847" spans="8:27">
      <c r="H19847">
        <v>19846</v>
      </c>
      <c r="I19847" s="1" t="s">
        <v>752</v>
      </c>
      <c r="J19847" s="1"/>
      <c r="K19847" s="2"/>
      <c r="L19847">
        <v>19846</v>
      </c>
      <c r="M19847" s="1" t="s">
        <v>753</v>
      </c>
      <c r="N19847" s="1"/>
      <c r="O19847" s="2"/>
      <c r="P19847">
        <v>19846</v>
      </c>
      <c r="Q19847" s="1" t="s">
        <v>754</v>
      </c>
      <c r="R19847" s="1"/>
      <c r="S19847" s="2"/>
      <c r="T19847">
        <v>19846</v>
      </c>
      <c r="U19847" s="1" t="s">
        <v>178</v>
      </c>
      <c r="V19847" s="1"/>
      <c r="W19847" s="2"/>
      <c r="X19847">
        <v>19846</v>
      </c>
      <c r="Y19847" s="1" t="s">
        <v>179</v>
      </c>
      <c r="Z19847" s="1"/>
      <c r="AA19847" s="2"/>
    </row>
    <row r="19848" spans="8:27">
      <c r="H19848">
        <v>19847</v>
      </c>
      <c r="I19848" s="1" t="s">
        <v>752</v>
      </c>
      <c r="J19848" s="1"/>
      <c r="K19848" s="2"/>
      <c r="L19848">
        <v>19847</v>
      </c>
      <c r="M19848" s="1" t="s">
        <v>753</v>
      </c>
      <c r="N19848" s="1"/>
      <c r="O19848" s="2"/>
      <c r="P19848">
        <v>19847</v>
      </c>
      <c r="Q19848" s="1" t="s">
        <v>754</v>
      </c>
      <c r="R19848" s="1"/>
      <c r="S19848" s="2"/>
      <c r="T19848">
        <v>19847</v>
      </c>
      <c r="U19848" s="1" t="s">
        <v>178</v>
      </c>
      <c r="V19848" s="1"/>
      <c r="W19848" s="2"/>
      <c r="X19848">
        <v>19847</v>
      </c>
      <c r="Y19848" s="1" t="s">
        <v>179</v>
      </c>
      <c r="Z19848" s="1"/>
      <c r="AA19848" s="2"/>
    </row>
    <row r="19849" spans="8:27">
      <c r="H19849">
        <v>19848</v>
      </c>
      <c r="I19849" s="1" t="s">
        <v>752</v>
      </c>
      <c r="J19849" s="1"/>
      <c r="K19849" s="2"/>
      <c r="L19849">
        <v>19848</v>
      </c>
      <c r="M19849" s="1" t="s">
        <v>753</v>
      </c>
      <c r="N19849" s="1"/>
      <c r="O19849" s="2"/>
      <c r="P19849">
        <v>19848</v>
      </c>
      <c r="Q19849" s="1" t="s">
        <v>754</v>
      </c>
      <c r="R19849" s="1"/>
      <c r="S19849" s="2"/>
      <c r="T19849">
        <v>19848</v>
      </c>
      <c r="U19849" s="1" t="s">
        <v>178</v>
      </c>
      <c r="V19849" s="1"/>
      <c r="W19849" s="2"/>
      <c r="X19849">
        <v>19848</v>
      </c>
      <c r="Y19849" s="1" t="s">
        <v>179</v>
      </c>
      <c r="Z19849" s="1"/>
      <c r="AA19849" s="2"/>
    </row>
    <row r="19850" spans="8:27">
      <c r="H19850">
        <v>19849</v>
      </c>
      <c r="I19850" s="1" t="s">
        <v>752</v>
      </c>
      <c r="J19850" s="1"/>
      <c r="K19850" s="2"/>
      <c r="L19850">
        <v>19849</v>
      </c>
      <c r="M19850" s="1" t="s">
        <v>753</v>
      </c>
      <c r="N19850" s="1"/>
      <c r="O19850" s="2"/>
      <c r="P19850">
        <v>19849</v>
      </c>
      <c r="Q19850" s="1" t="s">
        <v>754</v>
      </c>
      <c r="R19850" s="1"/>
      <c r="S19850" s="2"/>
      <c r="T19850">
        <v>19849</v>
      </c>
      <c r="U19850" s="1" t="s">
        <v>178</v>
      </c>
      <c r="V19850" s="1"/>
      <c r="W19850" s="2"/>
      <c r="X19850">
        <v>19849</v>
      </c>
      <c r="Y19850" s="1" t="s">
        <v>179</v>
      </c>
      <c r="Z19850" s="1"/>
      <c r="AA19850" s="2"/>
    </row>
    <row r="19851" spans="8:27">
      <c r="H19851">
        <v>19850</v>
      </c>
      <c r="I19851" s="1" t="s">
        <v>752</v>
      </c>
      <c r="J19851" s="1"/>
      <c r="K19851" s="2"/>
      <c r="L19851">
        <v>19850</v>
      </c>
      <c r="M19851" s="1" t="s">
        <v>753</v>
      </c>
      <c r="N19851" s="1"/>
      <c r="O19851" s="2"/>
      <c r="P19851">
        <v>19850</v>
      </c>
      <c r="Q19851" s="1" t="s">
        <v>754</v>
      </c>
      <c r="R19851" s="1"/>
      <c r="S19851" s="2"/>
      <c r="T19851">
        <v>19850</v>
      </c>
      <c r="U19851" s="1" t="s">
        <v>178</v>
      </c>
      <c r="V19851" s="1"/>
      <c r="W19851" s="2"/>
      <c r="X19851">
        <v>19850</v>
      </c>
      <c r="Y19851" s="1" t="s">
        <v>179</v>
      </c>
      <c r="Z19851" s="1"/>
      <c r="AA19851" s="2"/>
    </row>
    <row r="19852" spans="8:27">
      <c r="H19852">
        <v>19851</v>
      </c>
      <c r="I19852" s="1" t="s">
        <v>752</v>
      </c>
      <c r="J19852" s="1"/>
      <c r="K19852" s="2"/>
      <c r="L19852">
        <v>19851</v>
      </c>
      <c r="M19852" s="1" t="s">
        <v>753</v>
      </c>
      <c r="N19852" s="1"/>
      <c r="O19852" s="2"/>
      <c r="P19852">
        <v>19851</v>
      </c>
      <c r="Q19852" s="1" t="s">
        <v>754</v>
      </c>
      <c r="R19852" s="1"/>
      <c r="S19852" s="2"/>
      <c r="T19852">
        <v>19851</v>
      </c>
      <c r="U19852" s="1" t="s">
        <v>178</v>
      </c>
      <c r="V19852" s="1"/>
      <c r="W19852" s="2"/>
      <c r="X19852">
        <v>19851</v>
      </c>
      <c r="Y19852" s="1" t="s">
        <v>179</v>
      </c>
      <c r="Z19852" s="1"/>
      <c r="AA19852" s="2"/>
    </row>
    <row r="19853" spans="8:27">
      <c r="H19853">
        <v>19852</v>
      </c>
      <c r="I19853" s="1" t="s">
        <v>752</v>
      </c>
      <c r="J19853" s="1"/>
      <c r="K19853" s="2"/>
      <c r="L19853">
        <v>19852</v>
      </c>
      <c r="M19853" s="1" t="s">
        <v>753</v>
      </c>
      <c r="N19853" s="1"/>
      <c r="O19853" s="2"/>
      <c r="P19853">
        <v>19852</v>
      </c>
      <c r="Q19853" s="1" t="s">
        <v>754</v>
      </c>
      <c r="R19853" s="1"/>
      <c r="S19853" s="2"/>
      <c r="T19853">
        <v>19852</v>
      </c>
      <c r="U19853" s="1" t="s">
        <v>178</v>
      </c>
      <c r="V19853" s="1"/>
      <c r="W19853" s="2"/>
      <c r="X19853">
        <v>19852</v>
      </c>
      <c r="Y19853" s="1" t="s">
        <v>179</v>
      </c>
      <c r="Z19853" s="1"/>
      <c r="AA19853" s="2"/>
    </row>
    <row r="19854" spans="8:27">
      <c r="H19854">
        <v>19853</v>
      </c>
      <c r="I19854" s="1" t="s">
        <v>752</v>
      </c>
      <c r="J19854" s="1"/>
      <c r="K19854" s="2"/>
      <c r="L19854">
        <v>19853</v>
      </c>
      <c r="M19854" s="1" t="s">
        <v>753</v>
      </c>
      <c r="N19854" s="1"/>
      <c r="O19854" s="2"/>
      <c r="P19854">
        <v>19853</v>
      </c>
      <c r="Q19854" s="1" t="s">
        <v>754</v>
      </c>
      <c r="R19854" s="1"/>
      <c r="S19854" s="2"/>
      <c r="T19854">
        <v>19853</v>
      </c>
      <c r="U19854" s="1" t="s">
        <v>178</v>
      </c>
      <c r="V19854" s="1"/>
      <c r="W19854" s="2"/>
      <c r="X19854">
        <v>19853</v>
      </c>
      <c r="Y19854" s="1" t="s">
        <v>179</v>
      </c>
      <c r="Z19854" s="1"/>
      <c r="AA19854" s="2"/>
    </row>
    <row r="19855" spans="8:27">
      <c r="H19855">
        <v>19854</v>
      </c>
      <c r="I19855" s="1" t="s">
        <v>752</v>
      </c>
      <c r="J19855" s="1"/>
      <c r="K19855" s="2"/>
      <c r="L19855">
        <v>19854</v>
      </c>
      <c r="M19855" s="1" t="s">
        <v>753</v>
      </c>
      <c r="N19855" s="1"/>
      <c r="O19855" s="2"/>
      <c r="P19855">
        <v>19854</v>
      </c>
      <c r="Q19855" s="1" t="s">
        <v>754</v>
      </c>
      <c r="R19855" s="1"/>
      <c r="S19855" s="2"/>
      <c r="T19855">
        <v>19854</v>
      </c>
      <c r="U19855" s="1" t="s">
        <v>178</v>
      </c>
      <c r="V19855" s="1"/>
      <c r="W19855" s="2"/>
      <c r="X19855">
        <v>19854</v>
      </c>
      <c r="Y19855" s="1" t="s">
        <v>179</v>
      </c>
      <c r="Z19855" s="1"/>
      <c r="AA19855" s="2"/>
    </row>
    <row r="19856" spans="8:27">
      <c r="H19856">
        <v>19855</v>
      </c>
      <c r="I19856" s="1" t="s">
        <v>752</v>
      </c>
      <c r="J19856" s="1"/>
      <c r="K19856" s="2"/>
      <c r="L19856">
        <v>19855</v>
      </c>
      <c r="M19856" s="1" t="s">
        <v>753</v>
      </c>
      <c r="N19856" s="1"/>
      <c r="O19856" s="2"/>
      <c r="P19856">
        <v>19855</v>
      </c>
      <c r="Q19856" s="1" t="s">
        <v>754</v>
      </c>
      <c r="R19856" s="1"/>
      <c r="S19856" s="2"/>
      <c r="T19856">
        <v>19855</v>
      </c>
      <c r="U19856" s="1" t="s">
        <v>178</v>
      </c>
      <c r="V19856" s="1"/>
      <c r="W19856" s="2"/>
      <c r="X19856">
        <v>19855</v>
      </c>
      <c r="Y19856" s="1" t="s">
        <v>179</v>
      </c>
      <c r="Z19856" s="1"/>
      <c r="AA19856" s="2"/>
    </row>
    <row r="19857" spans="8:27">
      <c r="H19857">
        <v>19856</v>
      </c>
      <c r="I19857" s="1" t="s">
        <v>752</v>
      </c>
      <c r="J19857" s="1"/>
      <c r="K19857" s="2"/>
      <c r="L19857">
        <v>19856</v>
      </c>
      <c r="M19857" s="1" t="s">
        <v>753</v>
      </c>
      <c r="N19857" s="1"/>
      <c r="O19857" s="2"/>
      <c r="P19857">
        <v>19856</v>
      </c>
      <c r="Q19857" s="1" t="s">
        <v>754</v>
      </c>
      <c r="R19857" s="1"/>
      <c r="S19857" s="2"/>
      <c r="T19857">
        <v>19856</v>
      </c>
      <c r="U19857" s="1" t="s">
        <v>178</v>
      </c>
      <c r="V19857" s="1"/>
      <c r="W19857" s="2"/>
      <c r="X19857">
        <v>19856</v>
      </c>
      <c r="Y19857" s="1" t="s">
        <v>179</v>
      </c>
      <c r="Z19857" s="1"/>
      <c r="AA19857" s="2"/>
    </row>
    <row r="19858" spans="8:27">
      <c r="H19858">
        <v>19857</v>
      </c>
      <c r="I19858" s="1" t="s">
        <v>752</v>
      </c>
      <c r="J19858" s="1"/>
      <c r="K19858" s="2"/>
      <c r="L19858">
        <v>19857</v>
      </c>
      <c r="M19858" s="1" t="s">
        <v>753</v>
      </c>
      <c r="N19858" s="1"/>
      <c r="O19858" s="2"/>
      <c r="P19858">
        <v>19857</v>
      </c>
      <c r="Q19858" s="1" t="s">
        <v>754</v>
      </c>
      <c r="R19858" s="1"/>
      <c r="S19858" s="2"/>
      <c r="T19858">
        <v>19857</v>
      </c>
      <c r="U19858" s="1" t="s">
        <v>178</v>
      </c>
      <c r="V19858" s="1"/>
      <c r="W19858" s="2"/>
      <c r="X19858">
        <v>19857</v>
      </c>
      <c r="Y19858" s="1" t="s">
        <v>179</v>
      </c>
      <c r="Z19858" s="1"/>
      <c r="AA19858" s="2"/>
    </row>
    <row r="19859" spans="8:27">
      <c r="H19859">
        <v>19858</v>
      </c>
      <c r="I19859" s="1" t="s">
        <v>752</v>
      </c>
      <c r="J19859" s="1"/>
      <c r="K19859" s="2"/>
      <c r="L19859">
        <v>19858</v>
      </c>
      <c r="M19859" s="1" t="s">
        <v>753</v>
      </c>
      <c r="N19859" s="1"/>
      <c r="O19859" s="2"/>
      <c r="P19859">
        <v>19858</v>
      </c>
      <c r="Q19859" s="1" t="s">
        <v>754</v>
      </c>
      <c r="R19859" s="1"/>
      <c r="S19859" s="2"/>
      <c r="T19859">
        <v>19858</v>
      </c>
      <c r="U19859" s="1" t="s">
        <v>178</v>
      </c>
      <c r="V19859" s="1"/>
      <c r="W19859" s="2"/>
      <c r="X19859">
        <v>19858</v>
      </c>
      <c r="Y19859" s="1" t="s">
        <v>179</v>
      </c>
      <c r="Z19859" s="1"/>
      <c r="AA19859" s="2"/>
    </row>
    <row r="19860" spans="8:27">
      <c r="H19860">
        <v>19859</v>
      </c>
      <c r="I19860" s="1" t="s">
        <v>752</v>
      </c>
      <c r="J19860" s="1"/>
      <c r="K19860" s="2"/>
      <c r="L19860">
        <v>19859</v>
      </c>
      <c r="M19860" s="1" t="s">
        <v>753</v>
      </c>
      <c r="N19860" s="1"/>
      <c r="O19860" s="2"/>
      <c r="P19860">
        <v>19859</v>
      </c>
      <c r="Q19860" s="1" t="s">
        <v>754</v>
      </c>
      <c r="R19860" s="1"/>
      <c r="S19860" s="2"/>
      <c r="T19860">
        <v>19859</v>
      </c>
      <c r="U19860" s="1" t="s">
        <v>178</v>
      </c>
      <c r="V19860" s="1"/>
      <c r="W19860" s="2"/>
      <c r="X19860">
        <v>19859</v>
      </c>
      <c r="Y19860" s="1" t="s">
        <v>179</v>
      </c>
      <c r="Z19860" s="1"/>
      <c r="AA19860" s="2"/>
    </row>
    <row r="19861" spans="8:27">
      <c r="H19861">
        <v>19860</v>
      </c>
      <c r="I19861" s="1" t="s">
        <v>752</v>
      </c>
      <c r="J19861" s="1"/>
      <c r="K19861" s="2"/>
      <c r="L19861">
        <v>19860</v>
      </c>
      <c r="M19861" s="1" t="s">
        <v>753</v>
      </c>
      <c r="N19861" s="1"/>
      <c r="O19861" s="2"/>
      <c r="P19861">
        <v>19860</v>
      </c>
      <c r="Q19861" s="1" t="s">
        <v>754</v>
      </c>
      <c r="R19861" s="1"/>
      <c r="S19861" s="2"/>
      <c r="T19861">
        <v>19860</v>
      </c>
      <c r="U19861" s="1" t="s">
        <v>178</v>
      </c>
      <c r="V19861" s="1"/>
      <c r="W19861" s="2"/>
      <c r="X19861">
        <v>19860</v>
      </c>
      <c r="Y19861" s="1" t="s">
        <v>179</v>
      </c>
      <c r="Z19861" s="1"/>
      <c r="AA19861" s="2"/>
    </row>
    <row r="19862" spans="8:27">
      <c r="H19862">
        <v>19861</v>
      </c>
      <c r="I19862" s="1" t="s">
        <v>752</v>
      </c>
      <c r="J19862" s="1"/>
      <c r="K19862" s="2"/>
      <c r="L19862">
        <v>19861</v>
      </c>
      <c r="M19862" s="1" t="s">
        <v>753</v>
      </c>
      <c r="N19862" s="1"/>
      <c r="O19862" s="2"/>
      <c r="P19862">
        <v>19861</v>
      </c>
      <c r="Q19862" s="1" t="s">
        <v>754</v>
      </c>
      <c r="R19862" s="1"/>
      <c r="S19862" s="2"/>
      <c r="T19862">
        <v>19861</v>
      </c>
      <c r="U19862" s="1" t="s">
        <v>178</v>
      </c>
      <c r="V19862" s="1"/>
      <c r="W19862" s="2"/>
      <c r="X19862">
        <v>19861</v>
      </c>
      <c r="Y19862" s="1" t="s">
        <v>179</v>
      </c>
      <c r="Z19862" s="1"/>
      <c r="AA19862" s="2"/>
    </row>
    <row r="19863" spans="8:27">
      <c r="H19863">
        <v>19862</v>
      </c>
      <c r="I19863" s="1" t="s">
        <v>752</v>
      </c>
      <c r="J19863" s="1"/>
      <c r="K19863" s="2"/>
      <c r="L19863">
        <v>19862</v>
      </c>
      <c r="M19863" s="1" t="s">
        <v>753</v>
      </c>
      <c r="N19863" s="1"/>
      <c r="O19863" s="2"/>
      <c r="P19863">
        <v>19862</v>
      </c>
      <c r="Q19863" s="1" t="s">
        <v>754</v>
      </c>
      <c r="R19863" s="1"/>
      <c r="S19863" s="2"/>
      <c r="T19863">
        <v>19862</v>
      </c>
      <c r="U19863" s="1" t="s">
        <v>178</v>
      </c>
      <c r="V19863" s="1"/>
      <c r="W19863" s="2"/>
      <c r="X19863">
        <v>19862</v>
      </c>
      <c r="Y19863" s="1" t="s">
        <v>179</v>
      </c>
      <c r="Z19863" s="1"/>
      <c r="AA19863" s="2"/>
    </row>
    <row r="19864" spans="8:27">
      <c r="H19864">
        <v>19863</v>
      </c>
      <c r="I19864" s="1" t="s">
        <v>752</v>
      </c>
      <c r="J19864" s="1"/>
      <c r="K19864" s="2"/>
      <c r="L19864">
        <v>19863</v>
      </c>
      <c r="M19864" s="1" t="s">
        <v>753</v>
      </c>
      <c r="N19864" s="1"/>
      <c r="O19864" s="2"/>
      <c r="P19864">
        <v>19863</v>
      </c>
      <c r="Q19864" s="1" t="s">
        <v>754</v>
      </c>
      <c r="R19864" s="1"/>
      <c r="S19864" s="2"/>
      <c r="T19864">
        <v>19863</v>
      </c>
      <c r="U19864" s="1" t="s">
        <v>178</v>
      </c>
      <c r="V19864" s="1"/>
      <c r="W19864" s="2"/>
      <c r="X19864">
        <v>19863</v>
      </c>
      <c r="Y19864" s="1" t="s">
        <v>179</v>
      </c>
      <c r="Z19864" s="1"/>
      <c r="AA19864" s="2"/>
    </row>
    <row r="19865" spans="8:27">
      <c r="H19865">
        <v>19864</v>
      </c>
      <c r="I19865" s="1" t="s">
        <v>752</v>
      </c>
      <c r="J19865" s="1"/>
      <c r="K19865" s="2"/>
      <c r="L19865">
        <v>19864</v>
      </c>
      <c r="M19865" s="1" t="s">
        <v>753</v>
      </c>
      <c r="N19865" s="1"/>
      <c r="O19865" s="2"/>
      <c r="P19865">
        <v>19864</v>
      </c>
      <c r="Q19865" s="1" t="s">
        <v>754</v>
      </c>
      <c r="R19865" s="1"/>
      <c r="S19865" s="2"/>
      <c r="T19865">
        <v>19864</v>
      </c>
      <c r="U19865" s="1" t="s">
        <v>178</v>
      </c>
      <c r="V19865" s="1"/>
      <c r="W19865" s="2"/>
      <c r="X19865">
        <v>19864</v>
      </c>
      <c r="Y19865" s="1" t="s">
        <v>179</v>
      </c>
      <c r="Z19865" s="1"/>
      <c r="AA19865" s="2"/>
    </row>
    <row r="19866" spans="8:27">
      <c r="H19866">
        <v>19865</v>
      </c>
      <c r="I19866" s="1" t="s">
        <v>752</v>
      </c>
      <c r="J19866" s="1"/>
      <c r="K19866" s="2"/>
      <c r="L19866">
        <v>19865</v>
      </c>
      <c r="M19866" s="1" t="s">
        <v>753</v>
      </c>
      <c r="N19866" s="1"/>
      <c r="O19866" s="2"/>
      <c r="P19866">
        <v>19865</v>
      </c>
      <c r="Q19866" s="1" t="s">
        <v>754</v>
      </c>
      <c r="R19866" s="1"/>
      <c r="S19866" s="2"/>
      <c r="T19866">
        <v>19865</v>
      </c>
      <c r="U19866" s="1" t="s">
        <v>178</v>
      </c>
      <c r="V19866" s="1"/>
      <c r="W19866" s="2"/>
      <c r="X19866">
        <v>19865</v>
      </c>
      <c r="Y19866" s="1" t="s">
        <v>179</v>
      </c>
      <c r="Z19866" s="1"/>
      <c r="AA19866" s="2"/>
    </row>
    <row r="19867" spans="8:27">
      <c r="H19867">
        <v>19866</v>
      </c>
      <c r="I19867" s="1" t="s">
        <v>752</v>
      </c>
      <c r="J19867" s="1"/>
      <c r="K19867" s="2"/>
      <c r="L19867">
        <v>19866</v>
      </c>
      <c r="M19867" s="1" t="s">
        <v>753</v>
      </c>
      <c r="N19867" s="1"/>
      <c r="O19867" s="2"/>
      <c r="P19867">
        <v>19866</v>
      </c>
      <c r="Q19867" s="1" t="s">
        <v>754</v>
      </c>
      <c r="R19867" s="1"/>
      <c r="S19867" s="2"/>
      <c r="T19867">
        <v>19866</v>
      </c>
      <c r="U19867" s="1" t="s">
        <v>178</v>
      </c>
      <c r="V19867" s="1"/>
      <c r="W19867" s="2"/>
      <c r="X19867">
        <v>19866</v>
      </c>
      <c r="Y19867" s="1" t="s">
        <v>179</v>
      </c>
      <c r="Z19867" s="1"/>
      <c r="AA19867" s="2"/>
    </row>
    <row r="19868" spans="8:27">
      <c r="H19868">
        <v>19867</v>
      </c>
      <c r="I19868" s="1" t="s">
        <v>752</v>
      </c>
      <c r="J19868" s="1"/>
      <c r="K19868" s="2"/>
      <c r="L19868">
        <v>19867</v>
      </c>
      <c r="M19868" s="1" t="s">
        <v>753</v>
      </c>
      <c r="N19868" s="1"/>
      <c r="O19868" s="2"/>
      <c r="P19868">
        <v>19867</v>
      </c>
      <c r="Q19868" s="1" t="s">
        <v>754</v>
      </c>
      <c r="R19868" s="1"/>
      <c r="S19868" s="2"/>
      <c r="T19868">
        <v>19867</v>
      </c>
      <c r="U19868" s="1" t="s">
        <v>178</v>
      </c>
      <c r="V19868" s="1"/>
      <c r="W19868" s="2"/>
      <c r="X19868">
        <v>19867</v>
      </c>
      <c r="Y19868" s="1" t="s">
        <v>179</v>
      </c>
      <c r="Z19868" s="1"/>
      <c r="AA19868" s="2"/>
    </row>
    <row r="19869" spans="8:27">
      <c r="H19869">
        <v>19868</v>
      </c>
      <c r="I19869" s="1" t="s">
        <v>752</v>
      </c>
      <c r="J19869" s="1"/>
      <c r="K19869" s="2"/>
      <c r="L19869">
        <v>19868</v>
      </c>
      <c r="M19869" s="1" t="s">
        <v>753</v>
      </c>
      <c r="N19869" s="1"/>
      <c r="O19869" s="2"/>
      <c r="P19869">
        <v>19868</v>
      </c>
      <c r="Q19869" s="1" t="s">
        <v>754</v>
      </c>
      <c r="R19869" s="1"/>
      <c r="S19869" s="2"/>
      <c r="T19869">
        <v>19868</v>
      </c>
      <c r="U19869" s="1" t="s">
        <v>178</v>
      </c>
      <c r="V19869" s="1"/>
      <c r="W19869" s="2"/>
      <c r="X19869">
        <v>19868</v>
      </c>
      <c r="Y19869" s="1" t="s">
        <v>179</v>
      </c>
      <c r="Z19869" s="1"/>
      <c r="AA19869" s="2"/>
    </row>
    <row r="19870" spans="8:27">
      <c r="H19870">
        <v>19869</v>
      </c>
      <c r="I19870" s="1" t="s">
        <v>752</v>
      </c>
      <c r="J19870" s="1"/>
      <c r="K19870" s="2"/>
      <c r="L19870">
        <v>19869</v>
      </c>
      <c r="M19870" s="1" t="s">
        <v>753</v>
      </c>
      <c r="N19870" s="1"/>
      <c r="O19870" s="2"/>
      <c r="P19870">
        <v>19869</v>
      </c>
      <c r="Q19870" s="1" t="s">
        <v>754</v>
      </c>
      <c r="R19870" s="1"/>
      <c r="S19870" s="2"/>
      <c r="T19870">
        <v>19869</v>
      </c>
      <c r="U19870" s="1" t="s">
        <v>178</v>
      </c>
      <c r="V19870" s="1"/>
      <c r="W19870" s="2"/>
      <c r="X19870">
        <v>19869</v>
      </c>
      <c r="Y19870" s="1" t="s">
        <v>179</v>
      </c>
      <c r="Z19870" s="1"/>
      <c r="AA19870" s="2"/>
    </row>
    <row r="19871" spans="8:27">
      <c r="H19871">
        <v>19870</v>
      </c>
      <c r="I19871" s="1" t="s">
        <v>752</v>
      </c>
      <c r="J19871" s="1"/>
      <c r="K19871" s="2"/>
      <c r="L19871">
        <v>19870</v>
      </c>
      <c r="M19871" s="1" t="s">
        <v>753</v>
      </c>
      <c r="N19871" s="1"/>
      <c r="O19871" s="2"/>
      <c r="P19871">
        <v>19870</v>
      </c>
      <c r="Q19871" s="1" t="s">
        <v>754</v>
      </c>
      <c r="R19871" s="1"/>
      <c r="S19871" s="2"/>
      <c r="T19871">
        <v>19870</v>
      </c>
      <c r="U19871" s="1" t="s">
        <v>178</v>
      </c>
      <c r="V19871" s="1"/>
      <c r="W19871" s="2"/>
      <c r="X19871">
        <v>19870</v>
      </c>
      <c r="Y19871" s="1" t="s">
        <v>179</v>
      </c>
      <c r="Z19871" s="1"/>
      <c r="AA19871" s="2"/>
    </row>
    <row r="19872" spans="8:27">
      <c r="H19872">
        <v>19871</v>
      </c>
      <c r="I19872" s="1" t="s">
        <v>752</v>
      </c>
      <c r="J19872" s="1"/>
      <c r="K19872" s="2"/>
      <c r="L19872">
        <v>19871</v>
      </c>
      <c r="M19872" s="1" t="s">
        <v>753</v>
      </c>
      <c r="N19872" s="1"/>
      <c r="O19872" s="2"/>
      <c r="P19872">
        <v>19871</v>
      </c>
      <c r="Q19872" s="1" t="s">
        <v>754</v>
      </c>
      <c r="R19872" s="1"/>
      <c r="S19872" s="2"/>
      <c r="T19872">
        <v>19871</v>
      </c>
      <c r="U19872" s="1" t="s">
        <v>178</v>
      </c>
      <c r="V19872" s="1"/>
      <c r="W19872" s="2"/>
      <c r="X19872">
        <v>19871</v>
      </c>
      <c r="Y19872" s="1" t="s">
        <v>179</v>
      </c>
      <c r="Z19872" s="1"/>
      <c r="AA19872" s="2"/>
    </row>
    <row r="19873" spans="8:27">
      <c r="H19873">
        <v>19872</v>
      </c>
      <c r="I19873" s="1" t="s">
        <v>752</v>
      </c>
      <c r="J19873" s="1"/>
      <c r="K19873" s="2"/>
      <c r="L19873">
        <v>19872</v>
      </c>
      <c r="M19873" s="1" t="s">
        <v>753</v>
      </c>
      <c r="N19873" s="1"/>
      <c r="O19873" s="2"/>
      <c r="P19873">
        <v>19872</v>
      </c>
      <c r="Q19873" s="1" t="s">
        <v>754</v>
      </c>
      <c r="R19873" s="1"/>
      <c r="S19873" s="2"/>
      <c r="T19873">
        <v>19872</v>
      </c>
      <c r="U19873" s="1" t="s">
        <v>178</v>
      </c>
      <c r="V19873" s="1"/>
      <c r="W19873" s="2"/>
      <c r="X19873">
        <v>19872</v>
      </c>
      <c r="Y19873" s="1" t="s">
        <v>179</v>
      </c>
      <c r="Z19873" s="1"/>
      <c r="AA19873" s="2"/>
    </row>
    <row r="19874" spans="8:27">
      <c r="H19874">
        <v>19873</v>
      </c>
      <c r="I19874" s="1" t="s">
        <v>752</v>
      </c>
      <c r="J19874" s="1"/>
      <c r="K19874" s="2"/>
      <c r="L19874">
        <v>19873</v>
      </c>
      <c r="M19874" s="1" t="s">
        <v>753</v>
      </c>
      <c r="N19874" s="1"/>
      <c r="O19874" s="2"/>
      <c r="P19874">
        <v>19873</v>
      </c>
      <c r="Q19874" s="1" t="s">
        <v>754</v>
      </c>
      <c r="R19874" s="1"/>
      <c r="S19874" s="2"/>
      <c r="T19874">
        <v>19873</v>
      </c>
      <c r="U19874" s="1" t="s">
        <v>178</v>
      </c>
      <c r="V19874" s="1"/>
      <c r="W19874" s="2"/>
      <c r="X19874">
        <v>19873</v>
      </c>
      <c r="Y19874" s="1" t="s">
        <v>179</v>
      </c>
      <c r="Z19874" s="1"/>
      <c r="AA19874" s="2"/>
    </row>
    <row r="19875" spans="8:27">
      <c r="H19875">
        <v>19874</v>
      </c>
      <c r="I19875" s="1" t="s">
        <v>752</v>
      </c>
      <c r="J19875" s="1"/>
      <c r="K19875" s="2"/>
      <c r="L19875">
        <v>19874</v>
      </c>
      <c r="M19875" s="1" t="s">
        <v>753</v>
      </c>
      <c r="N19875" s="1"/>
      <c r="O19875" s="2"/>
      <c r="P19875">
        <v>19874</v>
      </c>
      <c r="Q19875" s="1" t="s">
        <v>754</v>
      </c>
      <c r="R19875" s="1"/>
      <c r="S19875" s="2"/>
      <c r="T19875">
        <v>19874</v>
      </c>
      <c r="U19875" s="1" t="s">
        <v>178</v>
      </c>
      <c r="V19875" s="1"/>
      <c r="W19875" s="2"/>
      <c r="X19875">
        <v>19874</v>
      </c>
      <c r="Y19875" s="1" t="s">
        <v>179</v>
      </c>
      <c r="Z19875" s="1"/>
      <c r="AA19875" s="2"/>
    </row>
    <row r="19876" spans="8:27">
      <c r="H19876">
        <v>19875</v>
      </c>
      <c r="I19876" s="1" t="s">
        <v>752</v>
      </c>
      <c r="J19876" s="1"/>
      <c r="K19876" s="2"/>
      <c r="L19876">
        <v>19875</v>
      </c>
      <c r="M19876" s="1" t="s">
        <v>753</v>
      </c>
      <c r="N19876" s="1"/>
      <c r="O19876" s="2"/>
      <c r="P19876">
        <v>19875</v>
      </c>
      <c r="Q19876" s="1" t="s">
        <v>754</v>
      </c>
      <c r="R19876" s="1"/>
      <c r="S19876" s="2"/>
      <c r="T19876">
        <v>19875</v>
      </c>
      <c r="U19876" s="1" t="s">
        <v>178</v>
      </c>
      <c r="V19876" s="1"/>
      <c r="W19876" s="2"/>
      <c r="X19876">
        <v>19875</v>
      </c>
      <c r="Y19876" s="1" t="s">
        <v>179</v>
      </c>
      <c r="Z19876" s="1"/>
      <c r="AA19876" s="2"/>
    </row>
    <row r="19877" spans="8:27">
      <c r="H19877">
        <v>19876</v>
      </c>
      <c r="I19877" s="1" t="s">
        <v>752</v>
      </c>
      <c r="J19877" s="1"/>
      <c r="K19877" s="2"/>
      <c r="L19877">
        <v>19876</v>
      </c>
      <c r="M19877" s="1" t="s">
        <v>753</v>
      </c>
      <c r="N19877" s="1"/>
      <c r="O19877" s="2"/>
      <c r="P19877">
        <v>19876</v>
      </c>
      <c r="Q19877" s="1" t="s">
        <v>754</v>
      </c>
      <c r="R19877" s="1"/>
      <c r="S19877" s="2"/>
      <c r="T19877">
        <v>19876</v>
      </c>
      <c r="U19877" s="1" t="s">
        <v>178</v>
      </c>
      <c r="V19877" s="1"/>
      <c r="W19877" s="2"/>
      <c r="X19877">
        <v>19876</v>
      </c>
      <c r="Y19877" s="1" t="s">
        <v>179</v>
      </c>
      <c r="Z19877" s="1"/>
      <c r="AA19877" s="2"/>
    </row>
    <row r="19878" spans="8:27">
      <c r="H19878">
        <v>19877</v>
      </c>
      <c r="I19878" s="1" t="s">
        <v>752</v>
      </c>
      <c r="J19878" s="1"/>
      <c r="K19878" s="2"/>
      <c r="L19878">
        <v>19877</v>
      </c>
      <c r="M19878" s="1" t="s">
        <v>753</v>
      </c>
      <c r="N19878" s="1"/>
      <c r="O19878" s="2"/>
      <c r="P19878">
        <v>19877</v>
      </c>
      <c r="Q19878" s="1" t="s">
        <v>754</v>
      </c>
      <c r="R19878" s="1"/>
      <c r="S19878" s="2"/>
      <c r="T19878">
        <v>19877</v>
      </c>
      <c r="U19878" s="1" t="s">
        <v>178</v>
      </c>
      <c r="V19878" s="1"/>
      <c r="W19878" s="2"/>
      <c r="X19878">
        <v>19877</v>
      </c>
      <c r="Y19878" s="1" t="s">
        <v>179</v>
      </c>
      <c r="Z19878" s="1"/>
      <c r="AA19878" s="2"/>
    </row>
    <row r="19879" spans="8:27">
      <c r="H19879">
        <v>19878</v>
      </c>
      <c r="I19879" s="1" t="s">
        <v>752</v>
      </c>
      <c r="J19879" s="1"/>
      <c r="K19879" s="2"/>
      <c r="L19879">
        <v>19878</v>
      </c>
      <c r="M19879" s="1" t="s">
        <v>753</v>
      </c>
      <c r="N19879" s="1"/>
      <c r="O19879" s="2"/>
      <c r="P19879">
        <v>19878</v>
      </c>
      <c r="Q19879" s="1" t="s">
        <v>754</v>
      </c>
      <c r="R19879" s="1"/>
      <c r="S19879" s="2"/>
      <c r="T19879">
        <v>19878</v>
      </c>
      <c r="U19879" s="1" t="s">
        <v>178</v>
      </c>
      <c r="V19879" s="1"/>
      <c r="W19879" s="2"/>
      <c r="X19879">
        <v>19878</v>
      </c>
      <c r="Y19879" s="1" t="s">
        <v>179</v>
      </c>
      <c r="Z19879" s="1"/>
      <c r="AA19879" s="2"/>
    </row>
    <row r="19880" spans="8:27">
      <c r="H19880">
        <v>19879</v>
      </c>
      <c r="I19880" s="1" t="s">
        <v>752</v>
      </c>
      <c r="J19880" s="1"/>
      <c r="K19880" s="2"/>
      <c r="L19880">
        <v>19879</v>
      </c>
      <c r="M19880" s="1" t="s">
        <v>753</v>
      </c>
      <c r="N19880" s="1"/>
      <c r="O19880" s="2"/>
      <c r="P19880">
        <v>19879</v>
      </c>
      <c r="Q19880" s="1" t="s">
        <v>754</v>
      </c>
      <c r="R19880" s="1"/>
      <c r="S19880" s="2"/>
      <c r="T19880">
        <v>19879</v>
      </c>
      <c r="U19880" s="1" t="s">
        <v>178</v>
      </c>
      <c r="V19880" s="1"/>
      <c r="W19880" s="2"/>
      <c r="X19880">
        <v>19879</v>
      </c>
      <c r="Y19880" s="1" t="s">
        <v>179</v>
      </c>
      <c r="Z19880" s="1"/>
      <c r="AA19880" s="2"/>
    </row>
    <row r="19881" spans="8:27">
      <c r="H19881">
        <v>19880</v>
      </c>
      <c r="I19881" s="1" t="s">
        <v>752</v>
      </c>
      <c r="J19881" s="1"/>
      <c r="K19881" s="2"/>
      <c r="L19881">
        <v>19880</v>
      </c>
      <c r="M19881" s="1" t="s">
        <v>753</v>
      </c>
      <c r="N19881" s="1"/>
      <c r="O19881" s="2"/>
      <c r="P19881">
        <v>19880</v>
      </c>
      <c r="Q19881" s="1" t="s">
        <v>754</v>
      </c>
      <c r="R19881" s="1"/>
      <c r="S19881" s="2"/>
      <c r="T19881">
        <v>19880</v>
      </c>
      <c r="U19881" s="1" t="s">
        <v>178</v>
      </c>
      <c r="V19881" s="1"/>
      <c r="W19881" s="2"/>
      <c r="X19881">
        <v>19880</v>
      </c>
      <c r="Y19881" s="1" t="s">
        <v>179</v>
      </c>
      <c r="Z19881" s="1"/>
      <c r="AA19881" s="2"/>
    </row>
    <row r="19882" spans="8:27">
      <c r="H19882">
        <v>19881</v>
      </c>
      <c r="I19882" s="1" t="s">
        <v>752</v>
      </c>
      <c r="J19882" s="1"/>
      <c r="K19882" s="2"/>
      <c r="L19882">
        <v>19881</v>
      </c>
      <c r="M19882" s="1" t="s">
        <v>753</v>
      </c>
      <c r="N19882" s="1"/>
      <c r="O19882" s="2"/>
      <c r="P19882">
        <v>19881</v>
      </c>
      <c r="Q19882" s="1" t="s">
        <v>754</v>
      </c>
      <c r="R19882" s="1"/>
      <c r="S19882" s="2"/>
      <c r="T19882">
        <v>19881</v>
      </c>
      <c r="U19882" s="1" t="s">
        <v>178</v>
      </c>
      <c r="V19882" s="1"/>
      <c r="W19882" s="2"/>
      <c r="X19882">
        <v>19881</v>
      </c>
      <c r="Y19882" s="1" t="s">
        <v>179</v>
      </c>
      <c r="Z19882" s="1"/>
      <c r="AA19882" s="2"/>
    </row>
    <row r="19883" spans="8:27">
      <c r="H19883">
        <v>19882</v>
      </c>
      <c r="I19883" s="1" t="s">
        <v>752</v>
      </c>
      <c r="J19883" s="1"/>
      <c r="K19883" s="2"/>
      <c r="L19883">
        <v>19882</v>
      </c>
      <c r="M19883" s="1" t="s">
        <v>753</v>
      </c>
      <c r="N19883" s="1"/>
      <c r="O19883" s="2"/>
      <c r="P19883">
        <v>19882</v>
      </c>
      <c r="Q19883" s="1" t="s">
        <v>754</v>
      </c>
      <c r="R19883" s="1"/>
      <c r="S19883" s="2"/>
      <c r="T19883">
        <v>19882</v>
      </c>
      <c r="U19883" s="1" t="s">
        <v>178</v>
      </c>
      <c r="V19883" s="1"/>
      <c r="W19883" s="2"/>
      <c r="X19883">
        <v>19882</v>
      </c>
      <c r="Y19883" s="1" t="s">
        <v>179</v>
      </c>
      <c r="Z19883" s="1"/>
      <c r="AA19883" s="2"/>
    </row>
    <row r="19884" spans="8:27">
      <c r="H19884">
        <v>19883</v>
      </c>
      <c r="I19884" s="1" t="s">
        <v>752</v>
      </c>
      <c r="J19884" s="1"/>
      <c r="K19884" s="2"/>
      <c r="L19884">
        <v>19883</v>
      </c>
      <c r="M19884" s="1" t="s">
        <v>753</v>
      </c>
      <c r="N19884" s="1"/>
      <c r="O19884" s="2"/>
      <c r="P19884">
        <v>19883</v>
      </c>
      <c r="Q19884" s="1" t="s">
        <v>754</v>
      </c>
      <c r="R19884" s="1"/>
      <c r="S19884" s="2"/>
      <c r="T19884">
        <v>19883</v>
      </c>
      <c r="U19884" s="1" t="s">
        <v>178</v>
      </c>
      <c r="V19884" s="1"/>
      <c r="W19884" s="2"/>
      <c r="X19884">
        <v>19883</v>
      </c>
      <c r="Y19884" s="1" t="s">
        <v>179</v>
      </c>
      <c r="Z19884" s="1"/>
      <c r="AA19884" s="2"/>
    </row>
    <row r="19885" spans="8:27">
      <c r="H19885">
        <v>19884</v>
      </c>
      <c r="I19885" s="1" t="s">
        <v>752</v>
      </c>
      <c r="J19885" s="1"/>
      <c r="K19885" s="2"/>
      <c r="L19885">
        <v>19884</v>
      </c>
      <c r="M19885" s="1" t="s">
        <v>753</v>
      </c>
      <c r="N19885" s="1"/>
      <c r="O19885" s="2"/>
      <c r="P19885">
        <v>19884</v>
      </c>
      <c r="Q19885" s="1" t="s">
        <v>754</v>
      </c>
      <c r="R19885" s="1"/>
      <c r="S19885" s="2"/>
      <c r="T19885">
        <v>19884</v>
      </c>
      <c r="U19885" s="1" t="s">
        <v>178</v>
      </c>
      <c r="V19885" s="1"/>
      <c r="W19885" s="2"/>
      <c r="X19885">
        <v>19884</v>
      </c>
      <c r="Y19885" s="1" t="s">
        <v>179</v>
      </c>
      <c r="Z19885" s="1"/>
      <c r="AA19885" s="2"/>
    </row>
    <row r="19886" spans="8:27">
      <c r="H19886">
        <v>19885</v>
      </c>
      <c r="I19886" s="1" t="s">
        <v>752</v>
      </c>
      <c r="J19886" s="1"/>
      <c r="K19886" s="2"/>
      <c r="L19886">
        <v>19885</v>
      </c>
      <c r="M19886" s="1" t="s">
        <v>753</v>
      </c>
      <c r="N19886" s="1"/>
      <c r="O19886" s="2"/>
      <c r="P19886">
        <v>19885</v>
      </c>
      <c r="Q19886" s="1" t="s">
        <v>754</v>
      </c>
      <c r="R19886" s="1"/>
      <c r="S19886" s="2"/>
      <c r="T19886">
        <v>19885</v>
      </c>
      <c r="U19886" s="1" t="s">
        <v>178</v>
      </c>
      <c r="V19886" s="1"/>
      <c r="W19886" s="2"/>
      <c r="X19886">
        <v>19885</v>
      </c>
      <c r="Y19886" s="1" t="s">
        <v>179</v>
      </c>
      <c r="Z19886" s="1"/>
      <c r="AA19886" s="2"/>
    </row>
    <row r="19887" spans="8:27">
      <c r="H19887">
        <v>19886</v>
      </c>
      <c r="I19887" s="1" t="s">
        <v>752</v>
      </c>
      <c r="J19887" s="1"/>
      <c r="K19887" s="2"/>
      <c r="L19887">
        <v>19886</v>
      </c>
      <c r="M19887" s="1" t="s">
        <v>753</v>
      </c>
      <c r="N19887" s="1"/>
      <c r="O19887" s="2"/>
      <c r="P19887">
        <v>19886</v>
      </c>
      <c r="Q19887" s="1" t="s">
        <v>754</v>
      </c>
      <c r="R19887" s="1"/>
      <c r="S19887" s="2"/>
      <c r="T19887">
        <v>19886</v>
      </c>
      <c r="U19887" s="1" t="s">
        <v>178</v>
      </c>
      <c r="V19887" s="1"/>
      <c r="W19887" s="2"/>
      <c r="X19887">
        <v>19886</v>
      </c>
      <c r="Y19887" s="1" t="s">
        <v>179</v>
      </c>
      <c r="Z19887" s="1"/>
      <c r="AA19887" s="2"/>
    </row>
    <row r="19888" spans="8:27">
      <c r="H19888">
        <v>19887</v>
      </c>
      <c r="I19888" s="1" t="s">
        <v>752</v>
      </c>
      <c r="J19888" s="1"/>
      <c r="K19888" s="2"/>
      <c r="L19888">
        <v>19887</v>
      </c>
      <c r="M19888" s="1" t="s">
        <v>753</v>
      </c>
      <c r="N19888" s="1"/>
      <c r="O19888" s="2"/>
      <c r="P19888">
        <v>19887</v>
      </c>
      <c r="Q19888" s="1" t="s">
        <v>754</v>
      </c>
      <c r="R19888" s="1"/>
      <c r="S19888" s="2"/>
      <c r="T19888">
        <v>19887</v>
      </c>
      <c r="U19888" s="1" t="s">
        <v>178</v>
      </c>
      <c r="V19888" s="1"/>
      <c r="W19888" s="2"/>
      <c r="X19888">
        <v>19887</v>
      </c>
      <c r="Y19888" s="1" t="s">
        <v>179</v>
      </c>
      <c r="Z19888" s="1"/>
      <c r="AA19888" s="2"/>
    </row>
    <row r="19889" spans="8:27">
      <c r="H19889">
        <v>19888</v>
      </c>
      <c r="I19889" s="1" t="s">
        <v>752</v>
      </c>
      <c r="J19889" s="1"/>
      <c r="K19889" s="2"/>
      <c r="L19889">
        <v>19888</v>
      </c>
      <c r="M19889" s="1" t="s">
        <v>753</v>
      </c>
      <c r="N19889" s="1"/>
      <c r="O19889" s="2"/>
      <c r="P19889">
        <v>19888</v>
      </c>
      <c r="Q19889" s="1" t="s">
        <v>754</v>
      </c>
      <c r="R19889" s="1"/>
      <c r="S19889" s="2"/>
      <c r="T19889">
        <v>19888</v>
      </c>
      <c r="U19889" s="1" t="s">
        <v>178</v>
      </c>
      <c r="V19889" s="1"/>
      <c r="W19889" s="2"/>
      <c r="X19889">
        <v>19888</v>
      </c>
      <c r="Y19889" s="1" t="s">
        <v>179</v>
      </c>
      <c r="Z19889" s="1"/>
      <c r="AA19889" s="2"/>
    </row>
    <row r="19890" spans="8:27">
      <c r="H19890">
        <v>19889</v>
      </c>
      <c r="I19890" s="1" t="s">
        <v>752</v>
      </c>
      <c r="J19890" s="1"/>
      <c r="K19890" s="2"/>
      <c r="L19890">
        <v>19889</v>
      </c>
      <c r="M19890" s="1" t="s">
        <v>753</v>
      </c>
      <c r="N19890" s="1"/>
      <c r="O19890" s="2"/>
      <c r="P19890">
        <v>19889</v>
      </c>
      <c r="Q19890" s="1" t="s">
        <v>754</v>
      </c>
      <c r="R19890" s="1"/>
      <c r="S19890" s="2"/>
      <c r="T19890">
        <v>19889</v>
      </c>
      <c r="U19890" s="1" t="s">
        <v>178</v>
      </c>
      <c r="V19890" s="1"/>
      <c r="W19890" s="2"/>
      <c r="X19890">
        <v>19889</v>
      </c>
      <c r="Y19890" s="1" t="s">
        <v>179</v>
      </c>
      <c r="Z19890" s="1"/>
      <c r="AA19890" s="2"/>
    </row>
    <row r="19891" spans="8:27">
      <c r="H19891">
        <v>19890</v>
      </c>
      <c r="I19891" s="1" t="s">
        <v>752</v>
      </c>
      <c r="J19891" s="1"/>
      <c r="K19891" s="2"/>
      <c r="L19891">
        <v>19890</v>
      </c>
      <c r="M19891" s="1" t="s">
        <v>753</v>
      </c>
      <c r="N19891" s="1"/>
      <c r="O19891" s="2"/>
      <c r="P19891">
        <v>19890</v>
      </c>
      <c r="Q19891" s="1" t="s">
        <v>754</v>
      </c>
      <c r="R19891" s="1"/>
      <c r="S19891" s="2"/>
      <c r="T19891">
        <v>19890</v>
      </c>
      <c r="U19891" s="1" t="s">
        <v>178</v>
      </c>
      <c r="V19891" s="1"/>
      <c r="W19891" s="2"/>
      <c r="X19891">
        <v>19890</v>
      </c>
      <c r="Y19891" s="1" t="s">
        <v>179</v>
      </c>
      <c r="Z19891" s="1"/>
      <c r="AA19891" s="2"/>
    </row>
    <row r="19892" spans="8:27">
      <c r="H19892">
        <v>19891</v>
      </c>
      <c r="I19892" s="1" t="s">
        <v>752</v>
      </c>
      <c r="J19892" s="1"/>
      <c r="K19892" s="2"/>
      <c r="L19892">
        <v>19891</v>
      </c>
      <c r="M19892" s="1" t="s">
        <v>753</v>
      </c>
      <c r="N19892" s="1"/>
      <c r="O19892" s="2"/>
      <c r="P19892">
        <v>19891</v>
      </c>
      <c r="Q19892" s="1" t="s">
        <v>754</v>
      </c>
      <c r="R19892" s="1"/>
      <c r="S19892" s="2"/>
      <c r="T19892">
        <v>19891</v>
      </c>
      <c r="U19892" s="1" t="s">
        <v>178</v>
      </c>
      <c r="V19892" s="1"/>
      <c r="W19892" s="2"/>
      <c r="X19892">
        <v>19891</v>
      </c>
      <c r="Y19892" s="1" t="s">
        <v>179</v>
      </c>
      <c r="Z19892" s="1"/>
      <c r="AA19892" s="2"/>
    </row>
    <row r="19893" spans="8:27">
      <c r="H19893">
        <v>19892</v>
      </c>
      <c r="I19893" s="1" t="s">
        <v>752</v>
      </c>
      <c r="J19893" s="1"/>
      <c r="K19893" s="2"/>
      <c r="L19893">
        <v>19892</v>
      </c>
      <c r="M19893" s="1" t="s">
        <v>753</v>
      </c>
      <c r="N19893" s="1"/>
      <c r="O19893" s="2"/>
      <c r="P19893">
        <v>19892</v>
      </c>
      <c r="Q19893" s="1" t="s">
        <v>754</v>
      </c>
      <c r="R19893" s="1"/>
      <c r="S19893" s="2"/>
      <c r="T19893">
        <v>19892</v>
      </c>
      <c r="U19893" s="1" t="s">
        <v>178</v>
      </c>
      <c r="V19893" s="1"/>
      <c r="W19893" s="2"/>
      <c r="X19893">
        <v>19892</v>
      </c>
      <c r="Y19893" s="1" t="s">
        <v>179</v>
      </c>
      <c r="Z19893" s="1"/>
      <c r="AA19893" s="2"/>
    </row>
    <row r="19894" spans="8:27">
      <c r="H19894">
        <v>19893</v>
      </c>
      <c r="I19894" s="1" t="s">
        <v>752</v>
      </c>
      <c r="J19894" s="1"/>
      <c r="K19894" s="2"/>
      <c r="L19894">
        <v>19893</v>
      </c>
      <c r="M19894" s="1" t="s">
        <v>753</v>
      </c>
      <c r="N19894" s="1"/>
      <c r="O19894" s="2"/>
      <c r="P19894">
        <v>19893</v>
      </c>
      <c r="Q19894" s="1" t="s">
        <v>754</v>
      </c>
      <c r="R19894" s="1"/>
      <c r="S19894" s="2"/>
      <c r="T19894">
        <v>19893</v>
      </c>
      <c r="U19894" s="1" t="s">
        <v>178</v>
      </c>
      <c r="V19894" s="1"/>
      <c r="W19894" s="2"/>
      <c r="X19894">
        <v>19893</v>
      </c>
      <c r="Y19894" s="1" t="s">
        <v>179</v>
      </c>
      <c r="Z19894" s="1"/>
      <c r="AA19894" s="2"/>
    </row>
    <row r="19895" spans="8:27">
      <c r="H19895">
        <v>19894</v>
      </c>
      <c r="I19895" s="1" t="s">
        <v>752</v>
      </c>
      <c r="J19895" s="1"/>
      <c r="K19895" s="2"/>
      <c r="L19895">
        <v>19894</v>
      </c>
      <c r="M19895" s="1" t="s">
        <v>753</v>
      </c>
      <c r="N19895" s="1"/>
      <c r="O19895" s="2"/>
      <c r="P19895">
        <v>19894</v>
      </c>
      <c r="Q19895" s="1" t="s">
        <v>754</v>
      </c>
      <c r="R19895" s="1"/>
      <c r="S19895" s="2"/>
      <c r="T19895">
        <v>19894</v>
      </c>
      <c r="U19895" s="1" t="s">
        <v>178</v>
      </c>
      <c r="V19895" s="1"/>
      <c r="W19895" s="2"/>
      <c r="X19895">
        <v>19894</v>
      </c>
      <c r="Y19895" s="1" t="s">
        <v>179</v>
      </c>
      <c r="Z19895" s="1"/>
      <c r="AA19895" s="2"/>
    </row>
    <row r="19896" spans="8:27">
      <c r="H19896">
        <v>19895</v>
      </c>
      <c r="I19896" s="1" t="s">
        <v>752</v>
      </c>
      <c r="J19896" s="1"/>
      <c r="K19896" s="2"/>
      <c r="L19896">
        <v>19895</v>
      </c>
      <c r="M19896" s="1" t="s">
        <v>753</v>
      </c>
      <c r="N19896" s="1"/>
      <c r="O19896" s="2"/>
      <c r="P19896">
        <v>19895</v>
      </c>
      <c r="Q19896" s="1" t="s">
        <v>754</v>
      </c>
      <c r="R19896" s="1"/>
      <c r="S19896" s="2"/>
      <c r="T19896">
        <v>19895</v>
      </c>
      <c r="U19896" s="1" t="s">
        <v>178</v>
      </c>
      <c r="V19896" s="1"/>
      <c r="W19896" s="2"/>
      <c r="X19896">
        <v>19895</v>
      </c>
      <c r="Y19896" s="1" t="s">
        <v>179</v>
      </c>
      <c r="Z19896" s="1"/>
      <c r="AA19896" s="2"/>
    </row>
    <row r="19897" spans="8:27">
      <c r="H19897">
        <v>19896</v>
      </c>
      <c r="I19897" s="1" t="s">
        <v>752</v>
      </c>
      <c r="J19897" s="1"/>
      <c r="K19897" s="2"/>
      <c r="L19897">
        <v>19896</v>
      </c>
      <c r="M19897" s="1" t="s">
        <v>753</v>
      </c>
      <c r="N19897" s="1"/>
      <c r="O19897" s="2"/>
      <c r="P19897">
        <v>19896</v>
      </c>
      <c r="Q19897" s="1" t="s">
        <v>754</v>
      </c>
      <c r="R19897" s="1"/>
      <c r="S19897" s="2"/>
      <c r="T19897">
        <v>19896</v>
      </c>
      <c r="U19897" s="1" t="s">
        <v>178</v>
      </c>
      <c r="V19897" s="1"/>
      <c r="W19897" s="2"/>
      <c r="X19897">
        <v>19896</v>
      </c>
      <c r="Y19897" s="1" t="s">
        <v>179</v>
      </c>
      <c r="Z19897" s="1"/>
      <c r="AA19897" s="2"/>
    </row>
    <row r="19898" spans="8:27">
      <c r="H19898">
        <v>19897</v>
      </c>
      <c r="I19898" s="1" t="s">
        <v>752</v>
      </c>
      <c r="J19898" s="1"/>
      <c r="K19898" s="2"/>
      <c r="L19898">
        <v>19897</v>
      </c>
      <c r="M19898" s="1" t="s">
        <v>753</v>
      </c>
      <c r="N19898" s="1"/>
      <c r="O19898" s="2"/>
      <c r="P19898">
        <v>19897</v>
      </c>
      <c r="Q19898" s="1" t="s">
        <v>754</v>
      </c>
      <c r="R19898" s="1"/>
      <c r="S19898" s="2"/>
      <c r="T19898">
        <v>19897</v>
      </c>
      <c r="U19898" s="1" t="s">
        <v>178</v>
      </c>
      <c r="V19898" s="1"/>
      <c r="W19898" s="2"/>
      <c r="X19898">
        <v>19897</v>
      </c>
      <c r="Y19898" s="1" t="s">
        <v>179</v>
      </c>
      <c r="Z19898" s="1"/>
      <c r="AA19898" s="2"/>
    </row>
    <row r="19899" spans="8:27">
      <c r="H19899">
        <v>19898</v>
      </c>
      <c r="I19899" s="1" t="s">
        <v>752</v>
      </c>
      <c r="J19899" s="1"/>
      <c r="K19899" s="2"/>
      <c r="L19899">
        <v>19898</v>
      </c>
      <c r="M19899" s="1" t="s">
        <v>753</v>
      </c>
      <c r="N19899" s="1"/>
      <c r="O19899" s="2"/>
      <c r="P19899">
        <v>19898</v>
      </c>
      <c r="Q19899" s="1" t="s">
        <v>754</v>
      </c>
      <c r="R19899" s="1"/>
      <c r="S19899" s="2"/>
      <c r="T19899">
        <v>19898</v>
      </c>
      <c r="U19899" s="1" t="s">
        <v>178</v>
      </c>
      <c r="V19899" s="1"/>
      <c r="W19899" s="2"/>
      <c r="X19899">
        <v>19898</v>
      </c>
      <c r="Y19899" s="1" t="s">
        <v>179</v>
      </c>
      <c r="Z19899" s="1"/>
      <c r="AA19899" s="2"/>
    </row>
    <row r="19900" spans="8:27">
      <c r="H19900">
        <v>19899</v>
      </c>
      <c r="I19900" s="1" t="s">
        <v>752</v>
      </c>
      <c r="J19900" s="1"/>
      <c r="K19900" s="2"/>
      <c r="L19900">
        <v>19899</v>
      </c>
      <c r="M19900" s="1" t="s">
        <v>753</v>
      </c>
      <c r="N19900" s="1"/>
      <c r="O19900" s="2"/>
      <c r="P19900">
        <v>19899</v>
      </c>
      <c r="Q19900" s="1" t="s">
        <v>754</v>
      </c>
      <c r="R19900" s="1"/>
      <c r="S19900" s="2"/>
      <c r="T19900">
        <v>19899</v>
      </c>
      <c r="U19900" s="1" t="s">
        <v>178</v>
      </c>
      <c r="V19900" s="1"/>
      <c r="W19900" s="2"/>
      <c r="X19900">
        <v>19899</v>
      </c>
      <c r="Y19900" s="1" t="s">
        <v>179</v>
      </c>
      <c r="Z19900" s="1"/>
      <c r="AA19900" s="2"/>
    </row>
    <row r="19901" spans="8:27">
      <c r="H19901">
        <v>19900</v>
      </c>
      <c r="I19901" s="1" t="s">
        <v>752</v>
      </c>
      <c r="J19901" s="1"/>
      <c r="K19901" s="2"/>
      <c r="L19901">
        <v>19900</v>
      </c>
      <c r="M19901" s="1" t="s">
        <v>753</v>
      </c>
      <c r="N19901" s="1"/>
      <c r="O19901" s="2"/>
      <c r="P19901">
        <v>19900</v>
      </c>
      <c r="Q19901" s="1" t="s">
        <v>754</v>
      </c>
      <c r="R19901" s="1"/>
      <c r="S19901" s="2"/>
      <c r="T19901">
        <v>19900</v>
      </c>
      <c r="U19901" s="1" t="s">
        <v>178</v>
      </c>
      <c r="V19901" s="1"/>
      <c r="W19901" s="2"/>
      <c r="X19901">
        <v>19900</v>
      </c>
      <c r="Y19901" s="1" t="s">
        <v>179</v>
      </c>
      <c r="Z19901" s="1"/>
      <c r="AA19901" s="2"/>
    </row>
    <row r="19902" spans="8:27">
      <c r="H19902">
        <v>19901</v>
      </c>
      <c r="I19902" s="1" t="s">
        <v>752</v>
      </c>
      <c r="J19902" s="1"/>
      <c r="K19902" s="2"/>
      <c r="L19902">
        <v>19901</v>
      </c>
      <c r="M19902" s="1" t="s">
        <v>753</v>
      </c>
      <c r="N19902" s="1"/>
      <c r="O19902" s="2"/>
      <c r="P19902">
        <v>19901</v>
      </c>
      <c r="Q19902" s="1" t="s">
        <v>754</v>
      </c>
      <c r="R19902" s="1"/>
      <c r="S19902" s="2"/>
      <c r="T19902">
        <v>19901</v>
      </c>
      <c r="U19902" s="1" t="s">
        <v>178</v>
      </c>
      <c r="V19902" s="1"/>
      <c r="W19902" s="2"/>
      <c r="X19902">
        <v>19901</v>
      </c>
      <c r="Y19902" s="1" t="s">
        <v>179</v>
      </c>
      <c r="Z19902" s="1"/>
      <c r="AA19902" s="2"/>
    </row>
    <row r="19903" spans="8:27">
      <c r="H19903">
        <v>19902</v>
      </c>
      <c r="I19903" s="1" t="s">
        <v>752</v>
      </c>
      <c r="J19903" s="1"/>
      <c r="K19903" s="2"/>
      <c r="L19903">
        <v>19902</v>
      </c>
      <c r="M19903" s="1" t="s">
        <v>753</v>
      </c>
      <c r="N19903" s="1"/>
      <c r="O19903" s="2"/>
      <c r="P19903">
        <v>19902</v>
      </c>
      <c r="Q19903" s="1" t="s">
        <v>754</v>
      </c>
      <c r="R19903" s="1"/>
      <c r="S19903" s="2"/>
      <c r="T19903">
        <v>19902</v>
      </c>
      <c r="U19903" s="1" t="s">
        <v>178</v>
      </c>
      <c r="V19903" s="1"/>
      <c r="W19903" s="2"/>
      <c r="X19903">
        <v>19902</v>
      </c>
      <c r="Y19903" s="1" t="s">
        <v>179</v>
      </c>
      <c r="Z19903" s="1"/>
      <c r="AA19903" s="2"/>
    </row>
    <row r="19904" spans="8:27">
      <c r="H19904">
        <v>19903</v>
      </c>
      <c r="I19904" s="1" t="s">
        <v>752</v>
      </c>
      <c r="J19904" s="1"/>
      <c r="K19904" s="2"/>
      <c r="L19904">
        <v>19903</v>
      </c>
      <c r="M19904" s="1" t="s">
        <v>753</v>
      </c>
      <c r="N19904" s="1"/>
      <c r="O19904" s="2"/>
      <c r="P19904">
        <v>19903</v>
      </c>
      <c r="Q19904" s="1" t="s">
        <v>754</v>
      </c>
      <c r="R19904" s="1"/>
      <c r="S19904" s="2"/>
      <c r="T19904">
        <v>19903</v>
      </c>
      <c r="U19904" s="1" t="s">
        <v>178</v>
      </c>
      <c r="V19904" s="1"/>
      <c r="W19904" s="2"/>
      <c r="X19904">
        <v>19903</v>
      </c>
      <c r="Y19904" s="1" t="s">
        <v>179</v>
      </c>
      <c r="Z19904" s="1"/>
      <c r="AA19904" s="2"/>
    </row>
    <row r="19905" spans="8:27">
      <c r="H19905">
        <v>19904</v>
      </c>
      <c r="I19905" s="1" t="s">
        <v>752</v>
      </c>
      <c r="J19905" s="1"/>
      <c r="K19905" s="2"/>
      <c r="L19905">
        <v>19904</v>
      </c>
      <c r="M19905" s="1" t="s">
        <v>753</v>
      </c>
      <c r="N19905" s="1"/>
      <c r="O19905" s="2"/>
      <c r="P19905">
        <v>19904</v>
      </c>
      <c r="Q19905" s="1" t="s">
        <v>754</v>
      </c>
      <c r="R19905" s="1"/>
      <c r="S19905" s="2"/>
      <c r="T19905">
        <v>19904</v>
      </c>
      <c r="U19905" s="1" t="s">
        <v>178</v>
      </c>
      <c r="V19905" s="1"/>
      <c r="W19905" s="2"/>
      <c r="X19905">
        <v>19904</v>
      </c>
      <c r="Y19905" s="1" t="s">
        <v>179</v>
      </c>
      <c r="Z19905" s="1"/>
      <c r="AA19905" s="2"/>
    </row>
    <row r="19906" spans="8:27">
      <c r="H19906">
        <v>19905</v>
      </c>
      <c r="I19906" s="1" t="s">
        <v>752</v>
      </c>
      <c r="J19906" s="1"/>
      <c r="K19906" s="2"/>
      <c r="L19906">
        <v>19905</v>
      </c>
      <c r="M19906" s="1" t="s">
        <v>753</v>
      </c>
      <c r="N19906" s="1"/>
      <c r="O19906" s="2"/>
      <c r="P19906">
        <v>19905</v>
      </c>
      <c r="Q19906" s="1" t="s">
        <v>754</v>
      </c>
      <c r="R19906" s="1"/>
      <c r="S19906" s="2"/>
      <c r="T19906">
        <v>19905</v>
      </c>
      <c r="U19906" s="1" t="s">
        <v>178</v>
      </c>
      <c r="V19906" s="1"/>
      <c r="W19906" s="2"/>
      <c r="X19906">
        <v>19905</v>
      </c>
      <c r="Y19906" s="1" t="s">
        <v>179</v>
      </c>
      <c r="Z19906" s="1"/>
      <c r="AA19906" s="2"/>
    </row>
    <row r="19907" spans="8:27">
      <c r="H19907">
        <v>19906</v>
      </c>
      <c r="I19907" s="1" t="s">
        <v>752</v>
      </c>
      <c r="J19907" s="1"/>
      <c r="K19907" s="2"/>
      <c r="L19907">
        <v>19906</v>
      </c>
      <c r="M19907" s="1" t="s">
        <v>753</v>
      </c>
      <c r="N19907" s="1"/>
      <c r="O19907" s="2"/>
      <c r="P19907">
        <v>19906</v>
      </c>
      <c r="Q19907" s="1" t="s">
        <v>754</v>
      </c>
      <c r="R19907" s="1"/>
      <c r="S19907" s="2"/>
      <c r="T19907">
        <v>19906</v>
      </c>
      <c r="U19907" s="1" t="s">
        <v>178</v>
      </c>
      <c r="V19907" s="1"/>
      <c r="W19907" s="2"/>
      <c r="X19907">
        <v>19906</v>
      </c>
      <c r="Y19907" s="1" t="s">
        <v>179</v>
      </c>
      <c r="Z19907" s="1"/>
      <c r="AA19907" s="2"/>
    </row>
    <row r="19908" spans="8:27">
      <c r="H19908">
        <v>19907</v>
      </c>
      <c r="I19908" s="1" t="s">
        <v>752</v>
      </c>
      <c r="J19908" s="1"/>
      <c r="K19908" s="2"/>
      <c r="L19908">
        <v>19907</v>
      </c>
      <c r="M19908" s="1" t="s">
        <v>753</v>
      </c>
      <c r="N19908" s="1"/>
      <c r="O19908" s="2"/>
      <c r="P19908">
        <v>19907</v>
      </c>
      <c r="Q19908" s="1" t="s">
        <v>754</v>
      </c>
      <c r="R19908" s="1"/>
      <c r="S19908" s="2"/>
      <c r="T19908">
        <v>19907</v>
      </c>
      <c r="U19908" s="1" t="s">
        <v>178</v>
      </c>
      <c r="V19908" s="1"/>
      <c r="W19908" s="2"/>
      <c r="X19908">
        <v>19907</v>
      </c>
      <c r="Y19908" s="1" t="s">
        <v>179</v>
      </c>
      <c r="Z19908" s="1"/>
      <c r="AA19908" s="2"/>
    </row>
    <row r="19909" spans="8:27">
      <c r="H19909">
        <v>19908</v>
      </c>
      <c r="I19909" s="1" t="s">
        <v>752</v>
      </c>
      <c r="J19909" s="1"/>
      <c r="K19909" s="2"/>
      <c r="L19909">
        <v>19908</v>
      </c>
      <c r="M19909" s="1" t="s">
        <v>753</v>
      </c>
      <c r="N19909" s="1"/>
      <c r="O19909" s="2"/>
      <c r="P19909">
        <v>19908</v>
      </c>
      <c r="Q19909" s="1" t="s">
        <v>754</v>
      </c>
      <c r="R19909" s="1"/>
      <c r="S19909" s="2"/>
      <c r="T19909">
        <v>19908</v>
      </c>
      <c r="U19909" s="1" t="s">
        <v>178</v>
      </c>
      <c r="V19909" s="1"/>
      <c r="W19909" s="2"/>
      <c r="X19909">
        <v>19908</v>
      </c>
      <c r="Y19909" s="1" t="s">
        <v>179</v>
      </c>
      <c r="Z19909" s="1"/>
      <c r="AA19909" s="2"/>
    </row>
    <row r="19910" spans="8:27">
      <c r="H19910">
        <v>19909</v>
      </c>
      <c r="I19910" s="1" t="s">
        <v>752</v>
      </c>
      <c r="J19910" s="1"/>
      <c r="K19910" s="2"/>
      <c r="L19910">
        <v>19909</v>
      </c>
      <c r="M19910" s="1" t="s">
        <v>753</v>
      </c>
      <c r="N19910" s="1"/>
      <c r="O19910" s="2"/>
      <c r="P19910">
        <v>19909</v>
      </c>
      <c r="Q19910" s="1" t="s">
        <v>754</v>
      </c>
      <c r="R19910" s="1"/>
      <c r="S19910" s="2"/>
      <c r="T19910">
        <v>19909</v>
      </c>
      <c r="U19910" s="1" t="s">
        <v>178</v>
      </c>
      <c r="V19910" s="1"/>
      <c r="W19910" s="2"/>
      <c r="X19910">
        <v>19909</v>
      </c>
      <c r="Y19910" s="1" t="s">
        <v>179</v>
      </c>
      <c r="Z19910" s="1"/>
      <c r="AA19910" s="2"/>
    </row>
    <row r="19911" spans="8:27">
      <c r="H19911">
        <v>19910</v>
      </c>
      <c r="I19911" s="1" t="s">
        <v>752</v>
      </c>
      <c r="J19911" s="1"/>
      <c r="K19911" s="2"/>
      <c r="L19911">
        <v>19910</v>
      </c>
      <c r="M19911" s="1" t="s">
        <v>753</v>
      </c>
      <c r="N19911" s="1"/>
      <c r="O19911" s="2"/>
      <c r="P19911">
        <v>19910</v>
      </c>
      <c r="Q19911" s="1" t="s">
        <v>754</v>
      </c>
      <c r="R19911" s="1"/>
      <c r="S19911" s="2"/>
      <c r="T19911">
        <v>19910</v>
      </c>
      <c r="U19911" s="1" t="s">
        <v>178</v>
      </c>
      <c r="V19911" s="1"/>
      <c r="W19911" s="2"/>
      <c r="X19911">
        <v>19910</v>
      </c>
      <c r="Y19911" s="1" t="s">
        <v>179</v>
      </c>
      <c r="Z19911" s="1"/>
      <c r="AA19911" s="2"/>
    </row>
    <row r="19912" spans="8:27">
      <c r="H19912">
        <v>19911</v>
      </c>
      <c r="I19912" s="1" t="s">
        <v>752</v>
      </c>
      <c r="J19912" s="1"/>
      <c r="K19912" s="2"/>
      <c r="L19912">
        <v>19911</v>
      </c>
      <c r="M19912" s="1" t="s">
        <v>753</v>
      </c>
      <c r="N19912" s="1"/>
      <c r="O19912" s="2"/>
      <c r="P19912">
        <v>19911</v>
      </c>
      <c r="Q19912" s="1" t="s">
        <v>754</v>
      </c>
      <c r="R19912" s="1"/>
      <c r="S19912" s="2"/>
      <c r="T19912">
        <v>19911</v>
      </c>
      <c r="U19912" s="1" t="s">
        <v>178</v>
      </c>
      <c r="V19912" s="1"/>
      <c r="W19912" s="2"/>
      <c r="X19912">
        <v>19911</v>
      </c>
      <c r="Y19912" s="1" t="s">
        <v>179</v>
      </c>
      <c r="Z19912" s="1"/>
      <c r="AA19912" s="2"/>
    </row>
    <row r="19913" spans="8:27">
      <c r="H19913">
        <v>19912</v>
      </c>
      <c r="I19913" s="1" t="s">
        <v>752</v>
      </c>
      <c r="J19913" s="1"/>
      <c r="K19913" s="2"/>
      <c r="L19913">
        <v>19912</v>
      </c>
      <c r="M19913" s="1" t="s">
        <v>753</v>
      </c>
      <c r="N19913" s="1"/>
      <c r="O19913" s="2"/>
      <c r="P19913">
        <v>19912</v>
      </c>
      <c r="Q19913" s="1" t="s">
        <v>754</v>
      </c>
      <c r="R19913" s="1"/>
      <c r="S19913" s="2"/>
      <c r="T19913">
        <v>19912</v>
      </c>
      <c r="U19913" s="1" t="s">
        <v>178</v>
      </c>
      <c r="V19913" s="1"/>
      <c r="W19913" s="2"/>
      <c r="X19913">
        <v>19912</v>
      </c>
      <c r="Y19913" s="1" t="s">
        <v>179</v>
      </c>
      <c r="Z19913" s="1"/>
      <c r="AA19913" s="2"/>
    </row>
    <row r="19914" spans="8:27">
      <c r="H19914">
        <v>19913</v>
      </c>
      <c r="I19914" s="1" t="s">
        <v>752</v>
      </c>
      <c r="J19914" s="1"/>
      <c r="K19914" s="2"/>
      <c r="L19914">
        <v>19913</v>
      </c>
      <c r="M19914" s="1" t="s">
        <v>753</v>
      </c>
      <c r="N19914" s="1"/>
      <c r="O19914" s="2"/>
      <c r="P19914">
        <v>19913</v>
      </c>
      <c r="Q19914" s="1" t="s">
        <v>754</v>
      </c>
      <c r="R19914" s="1"/>
      <c r="S19914" s="2"/>
      <c r="T19914">
        <v>19913</v>
      </c>
      <c r="U19914" s="1" t="s">
        <v>178</v>
      </c>
      <c r="V19914" s="1"/>
      <c r="W19914" s="2"/>
      <c r="X19914">
        <v>19913</v>
      </c>
      <c r="Y19914" s="1" t="s">
        <v>179</v>
      </c>
      <c r="Z19914" s="1"/>
      <c r="AA19914" s="2"/>
    </row>
    <row r="19915" spans="8:27">
      <c r="H19915">
        <v>19914</v>
      </c>
      <c r="I19915" s="1" t="s">
        <v>752</v>
      </c>
      <c r="J19915" s="1"/>
      <c r="K19915" s="2"/>
      <c r="L19915">
        <v>19914</v>
      </c>
      <c r="M19915" s="1" t="s">
        <v>753</v>
      </c>
      <c r="N19915" s="1"/>
      <c r="O19915" s="2"/>
      <c r="P19915">
        <v>19914</v>
      </c>
      <c r="Q19915" s="1" t="s">
        <v>754</v>
      </c>
      <c r="R19915" s="1"/>
      <c r="S19915" s="2"/>
      <c r="T19915">
        <v>19914</v>
      </c>
      <c r="U19915" s="1" t="s">
        <v>178</v>
      </c>
      <c r="V19915" s="1"/>
      <c r="W19915" s="2"/>
      <c r="X19915">
        <v>19914</v>
      </c>
      <c r="Y19915" s="1" t="s">
        <v>179</v>
      </c>
      <c r="Z19915" s="1"/>
      <c r="AA19915" s="2"/>
    </row>
    <row r="19916" spans="8:27">
      <c r="H19916">
        <v>19915</v>
      </c>
      <c r="I19916" s="1" t="s">
        <v>752</v>
      </c>
      <c r="J19916" s="1"/>
      <c r="K19916" s="2"/>
      <c r="L19916">
        <v>19915</v>
      </c>
      <c r="M19916" s="1" t="s">
        <v>753</v>
      </c>
      <c r="N19916" s="1"/>
      <c r="O19916" s="2"/>
      <c r="P19916">
        <v>19915</v>
      </c>
      <c r="Q19916" s="1" t="s">
        <v>754</v>
      </c>
      <c r="R19916" s="1"/>
      <c r="S19916" s="2"/>
      <c r="T19916">
        <v>19915</v>
      </c>
      <c r="U19916" s="1" t="s">
        <v>178</v>
      </c>
      <c r="V19916" s="1"/>
      <c r="W19916" s="2"/>
      <c r="X19916">
        <v>19915</v>
      </c>
      <c r="Y19916" s="1" t="s">
        <v>179</v>
      </c>
      <c r="Z19916" s="1"/>
      <c r="AA19916" s="2"/>
    </row>
    <row r="19917" spans="8:27">
      <c r="H19917">
        <v>19916</v>
      </c>
      <c r="I19917" s="1" t="s">
        <v>752</v>
      </c>
      <c r="J19917" s="1"/>
      <c r="K19917" s="2"/>
      <c r="L19917">
        <v>19916</v>
      </c>
      <c r="M19917" s="1" t="s">
        <v>753</v>
      </c>
      <c r="N19917" s="1"/>
      <c r="O19917" s="2"/>
      <c r="P19917">
        <v>19916</v>
      </c>
      <c r="Q19917" s="1" t="s">
        <v>754</v>
      </c>
      <c r="R19917" s="1"/>
      <c r="S19917" s="2"/>
      <c r="T19917">
        <v>19916</v>
      </c>
      <c r="U19917" s="1" t="s">
        <v>178</v>
      </c>
      <c r="V19917" s="1"/>
      <c r="W19917" s="2"/>
      <c r="X19917">
        <v>19916</v>
      </c>
      <c r="Y19917" s="1" t="s">
        <v>179</v>
      </c>
      <c r="Z19917" s="1"/>
      <c r="AA19917" s="2"/>
    </row>
    <row r="19918" spans="8:27">
      <c r="H19918">
        <v>19917</v>
      </c>
      <c r="I19918" s="1" t="s">
        <v>752</v>
      </c>
      <c r="J19918" s="1"/>
      <c r="K19918" s="2"/>
      <c r="L19918">
        <v>19917</v>
      </c>
      <c r="M19918" s="1" t="s">
        <v>753</v>
      </c>
      <c r="N19918" s="1"/>
      <c r="O19918" s="2"/>
      <c r="P19918">
        <v>19917</v>
      </c>
      <c r="Q19918" s="1" t="s">
        <v>754</v>
      </c>
      <c r="R19918" s="1"/>
      <c r="S19918" s="2"/>
      <c r="T19918">
        <v>19917</v>
      </c>
      <c r="U19918" s="1" t="s">
        <v>178</v>
      </c>
      <c r="V19918" s="1"/>
      <c r="W19918" s="2"/>
      <c r="X19918">
        <v>19917</v>
      </c>
      <c r="Y19918" s="1" t="s">
        <v>179</v>
      </c>
      <c r="Z19918" s="1"/>
      <c r="AA19918" s="2"/>
    </row>
    <row r="19919" spans="8:27">
      <c r="H19919">
        <v>19918</v>
      </c>
      <c r="I19919" s="1" t="s">
        <v>752</v>
      </c>
      <c r="J19919" s="1"/>
      <c r="K19919" s="2"/>
      <c r="L19919">
        <v>19918</v>
      </c>
      <c r="M19919" s="1" t="s">
        <v>753</v>
      </c>
      <c r="N19919" s="1"/>
      <c r="O19919" s="2"/>
      <c r="P19919">
        <v>19918</v>
      </c>
      <c r="Q19919" s="1" t="s">
        <v>754</v>
      </c>
      <c r="R19919" s="1"/>
      <c r="S19919" s="2"/>
      <c r="T19919">
        <v>19918</v>
      </c>
      <c r="U19919" s="1" t="s">
        <v>178</v>
      </c>
      <c r="V19919" s="1"/>
      <c r="W19919" s="2"/>
      <c r="X19919">
        <v>19918</v>
      </c>
      <c r="Y19919" s="1" t="s">
        <v>179</v>
      </c>
      <c r="Z19919" s="1"/>
      <c r="AA19919" s="2"/>
    </row>
    <row r="19920" spans="8:27">
      <c r="H19920">
        <v>19919</v>
      </c>
      <c r="I19920" s="1" t="s">
        <v>752</v>
      </c>
      <c r="J19920" s="1"/>
      <c r="K19920" s="2"/>
      <c r="L19920">
        <v>19919</v>
      </c>
      <c r="M19920" s="1" t="s">
        <v>753</v>
      </c>
      <c r="N19920" s="1"/>
      <c r="O19920" s="2"/>
      <c r="P19920">
        <v>19919</v>
      </c>
      <c r="Q19920" s="1" t="s">
        <v>754</v>
      </c>
      <c r="R19920" s="1"/>
      <c r="S19920" s="2"/>
      <c r="T19920">
        <v>19919</v>
      </c>
      <c r="U19920" s="1" t="s">
        <v>178</v>
      </c>
      <c r="V19920" s="1"/>
      <c r="W19920" s="2"/>
      <c r="X19920">
        <v>19919</v>
      </c>
      <c r="Y19920" s="1" t="s">
        <v>179</v>
      </c>
      <c r="Z19920" s="1"/>
      <c r="AA19920" s="2"/>
    </row>
    <row r="19921" spans="8:27">
      <c r="H19921">
        <v>19920</v>
      </c>
      <c r="I19921" s="1" t="s">
        <v>752</v>
      </c>
      <c r="J19921" s="1"/>
      <c r="K19921" s="2"/>
      <c r="L19921">
        <v>19920</v>
      </c>
      <c r="M19921" s="1" t="s">
        <v>753</v>
      </c>
      <c r="N19921" s="1"/>
      <c r="O19921" s="2"/>
      <c r="P19921">
        <v>19920</v>
      </c>
      <c r="Q19921" s="1" t="s">
        <v>754</v>
      </c>
      <c r="R19921" s="1"/>
      <c r="S19921" s="2"/>
      <c r="T19921">
        <v>19920</v>
      </c>
      <c r="U19921" s="1" t="s">
        <v>178</v>
      </c>
      <c r="V19921" s="1"/>
      <c r="W19921" s="2"/>
      <c r="X19921">
        <v>19920</v>
      </c>
      <c r="Y19921" s="1" t="s">
        <v>179</v>
      </c>
      <c r="Z19921" s="1"/>
      <c r="AA19921" s="2"/>
    </row>
    <row r="19922" spans="8:27">
      <c r="H19922">
        <v>19921</v>
      </c>
      <c r="I19922" s="1" t="s">
        <v>752</v>
      </c>
      <c r="J19922" s="1"/>
      <c r="K19922" s="2"/>
      <c r="L19922">
        <v>19921</v>
      </c>
      <c r="M19922" s="1" t="s">
        <v>753</v>
      </c>
      <c r="N19922" s="1"/>
      <c r="O19922" s="2"/>
      <c r="P19922">
        <v>19921</v>
      </c>
      <c r="Q19922" s="1" t="s">
        <v>754</v>
      </c>
      <c r="R19922" s="1"/>
      <c r="S19922" s="2"/>
      <c r="T19922">
        <v>19921</v>
      </c>
      <c r="U19922" s="1" t="s">
        <v>178</v>
      </c>
      <c r="V19922" s="1"/>
      <c r="W19922" s="2"/>
      <c r="X19922">
        <v>19921</v>
      </c>
      <c r="Y19922" s="1" t="s">
        <v>179</v>
      </c>
      <c r="Z19922" s="1"/>
      <c r="AA19922" s="2"/>
    </row>
    <row r="19923" spans="8:27">
      <c r="H19923">
        <v>19922</v>
      </c>
      <c r="I19923" s="1" t="s">
        <v>752</v>
      </c>
      <c r="J19923" s="1"/>
      <c r="K19923" s="2"/>
      <c r="L19923">
        <v>19922</v>
      </c>
      <c r="M19923" s="1" t="s">
        <v>753</v>
      </c>
      <c r="N19923" s="1"/>
      <c r="O19923" s="2"/>
      <c r="P19923">
        <v>19922</v>
      </c>
      <c r="Q19923" s="1" t="s">
        <v>754</v>
      </c>
      <c r="R19923" s="1"/>
      <c r="S19923" s="2"/>
      <c r="T19923">
        <v>19922</v>
      </c>
      <c r="U19923" s="1" t="s">
        <v>178</v>
      </c>
      <c r="V19923" s="1"/>
      <c r="W19923" s="2"/>
      <c r="X19923">
        <v>19922</v>
      </c>
      <c r="Y19923" s="1" t="s">
        <v>179</v>
      </c>
      <c r="Z19923" s="1"/>
      <c r="AA19923" s="2"/>
    </row>
    <row r="19924" spans="8:27">
      <c r="H19924">
        <v>19923</v>
      </c>
      <c r="I19924" s="1" t="s">
        <v>752</v>
      </c>
      <c r="J19924" s="1"/>
      <c r="K19924" s="2"/>
      <c r="L19924">
        <v>19923</v>
      </c>
      <c r="M19924" s="1" t="s">
        <v>753</v>
      </c>
      <c r="N19924" s="1"/>
      <c r="O19924" s="2"/>
      <c r="P19924">
        <v>19923</v>
      </c>
      <c r="Q19924" s="1" t="s">
        <v>754</v>
      </c>
      <c r="R19924" s="1"/>
      <c r="S19924" s="2"/>
      <c r="T19924">
        <v>19923</v>
      </c>
      <c r="U19924" s="1" t="s">
        <v>178</v>
      </c>
      <c r="V19924" s="1"/>
      <c r="W19924" s="2"/>
      <c r="X19924">
        <v>19923</v>
      </c>
      <c r="Y19924" s="1" t="s">
        <v>179</v>
      </c>
      <c r="Z19924" s="1"/>
      <c r="AA19924" s="2"/>
    </row>
    <row r="19925" spans="8:27">
      <c r="H19925">
        <v>19924</v>
      </c>
      <c r="I19925" s="1" t="s">
        <v>752</v>
      </c>
      <c r="J19925" s="1"/>
      <c r="K19925" s="2"/>
      <c r="L19925">
        <v>19924</v>
      </c>
      <c r="M19925" s="1" t="s">
        <v>753</v>
      </c>
      <c r="N19925" s="1"/>
      <c r="O19925" s="2"/>
      <c r="P19925">
        <v>19924</v>
      </c>
      <c r="Q19925" s="1" t="s">
        <v>754</v>
      </c>
      <c r="R19925" s="1"/>
      <c r="S19925" s="2"/>
      <c r="T19925">
        <v>19924</v>
      </c>
      <c r="U19925" s="1" t="s">
        <v>178</v>
      </c>
      <c r="V19925" s="1"/>
      <c r="W19925" s="2"/>
      <c r="X19925">
        <v>19924</v>
      </c>
      <c r="Y19925" s="1" t="s">
        <v>179</v>
      </c>
      <c r="Z19925" s="1"/>
      <c r="AA19925" s="2"/>
    </row>
    <row r="19926" spans="8:27">
      <c r="H19926">
        <v>19925</v>
      </c>
      <c r="I19926" s="1" t="s">
        <v>752</v>
      </c>
      <c r="J19926" s="1"/>
      <c r="K19926" s="2"/>
      <c r="L19926">
        <v>19925</v>
      </c>
      <c r="M19926" s="1" t="s">
        <v>753</v>
      </c>
      <c r="N19926" s="1"/>
      <c r="O19926" s="2"/>
      <c r="P19926">
        <v>19925</v>
      </c>
      <c r="Q19926" s="1" t="s">
        <v>754</v>
      </c>
      <c r="R19926" s="1"/>
      <c r="S19926" s="2"/>
      <c r="T19926">
        <v>19925</v>
      </c>
      <c r="U19926" s="1" t="s">
        <v>178</v>
      </c>
      <c r="V19926" s="1"/>
      <c r="W19926" s="2"/>
      <c r="X19926">
        <v>19925</v>
      </c>
      <c r="Y19926" s="1" t="s">
        <v>179</v>
      </c>
      <c r="Z19926" s="1"/>
      <c r="AA19926" s="2"/>
    </row>
    <row r="19927" spans="8:27">
      <c r="H19927">
        <v>19926</v>
      </c>
      <c r="I19927" s="1" t="s">
        <v>752</v>
      </c>
      <c r="J19927" s="1"/>
      <c r="K19927" s="2"/>
      <c r="L19927">
        <v>19926</v>
      </c>
      <c r="M19927" s="1" t="s">
        <v>753</v>
      </c>
      <c r="N19927" s="1"/>
      <c r="O19927" s="2"/>
      <c r="P19927">
        <v>19926</v>
      </c>
      <c r="Q19927" s="1" t="s">
        <v>754</v>
      </c>
      <c r="R19927" s="1"/>
      <c r="S19927" s="2"/>
      <c r="T19927">
        <v>19926</v>
      </c>
      <c r="U19927" s="1" t="s">
        <v>178</v>
      </c>
      <c r="V19927" s="1"/>
      <c r="W19927" s="2"/>
      <c r="X19927">
        <v>19926</v>
      </c>
      <c r="Y19927" s="1" t="s">
        <v>179</v>
      </c>
      <c r="Z19927" s="1"/>
      <c r="AA19927" s="2"/>
    </row>
    <row r="19928" spans="8:27">
      <c r="H19928">
        <v>19927</v>
      </c>
      <c r="I19928" s="1" t="s">
        <v>752</v>
      </c>
      <c r="J19928" s="1"/>
      <c r="K19928" s="2"/>
      <c r="L19928">
        <v>19927</v>
      </c>
      <c r="M19928" s="1" t="s">
        <v>753</v>
      </c>
      <c r="N19928" s="1"/>
      <c r="O19928" s="2"/>
      <c r="P19928">
        <v>19927</v>
      </c>
      <c r="Q19928" s="1" t="s">
        <v>754</v>
      </c>
      <c r="R19928" s="1"/>
      <c r="S19928" s="2"/>
      <c r="T19928">
        <v>19927</v>
      </c>
      <c r="U19928" s="1" t="s">
        <v>178</v>
      </c>
      <c r="V19928" s="1"/>
      <c r="W19928" s="2"/>
      <c r="X19928">
        <v>19927</v>
      </c>
      <c r="Y19928" s="1" t="s">
        <v>179</v>
      </c>
      <c r="Z19928" s="1"/>
      <c r="AA19928" s="2"/>
    </row>
    <row r="19929" spans="8:27">
      <c r="H19929">
        <v>19928</v>
      </c>
      <c r="I19929" s="1" t="s">
        <v>752</v>
      </c>
      <c r="J19929" s="1"/>
      <c r="K19929" s="2"/>
      <c r="L19929">
        <v>19928</v>
      </c>
      <c r="M19929" s="1" t="s">
        <v>753</v>
      </c>
      <c r="N19929" s="1"/>
      <c r="O19929" s="2"/>
      <c r="P19929">
        <v>19928</v>
      </c>
      <c r="Q19929" s="1" t="s">
        <v>754</v>
      </c>
      <c r="R19929" s="1"/>
      <c r="S19929" s="2"/>
      <c r="T19929">
        <v>19928</v>
      </c>
      <c r="U19929" s="1" t="s">
        <v>178</v>
      </c>
      <c r="V19929" s="1"/>
      <c r="W19929" s="2"/>
      <c r="X19929">
        <v>19928</v>
      </c>
      <c r="Y19929" s="1" t="s">
        <v>179</v>
      </c>
      <c r="Z19929" s="1"/>
      <c r="AA19929" s="2"/>
    </row>
    <row r="19930" spans="8:27">
      <c r="H19930">
        <v>19929</v>
      </c>
      <c r="I19930" s="1" t="s">
        <v>752</v>
      </c>
      <c r="J19930" s="1"/>
      <c r="K19930" s="2"/>
      <c r="L19930">
        <v>19929</v>
      </c>
      <c r="M19930" s="1" t="s">
        <v>753</v>
      </c>
      <c r="N19930" s="1"/>
      <c r="O19930" s="2"/>
      <c r="P19930">
        <v>19929</v>
      </c>
      <c r="Q19930" s="1" t="s">
        <v>754</v>
      </c>
      <c r="R19930" s="1"/>
      <c r="S19930" s="2"/>
      <c r="T19930">
        <v>19929</v>
      </c>
      <c r="U19930" s="1" t="s">
        <v>178</v>
      </c>
      <c r="V19930" s="1"/>
      <c r="W19930" s="2"/>
      <c r="X19930">
        <v>19929</v>
      </c>
      <c r="Y19930" s="1" t="s">
        <v>179</v>
      </c>
      <c r="Z19930" s="1"/>
      <c r="AA19930" s="2"/>
    </row>
    <row r="19931" spans="8:27">
      <c r="H19931">
        <v>19930</v>
      </c>
      <c r="I19931" s="1" t="s">
        <v>752</v>
      </c>
      <c r="J19931" s="1"/>
      <c r="K19931" s="2"/>
      <c r="L19931">
        <v>19930</v>
      </c>
      <c r="M19931" s="1" t="s">
        <v>753</v>
      </c>
      <c r="N19931" s="1"/>
      <c r="O19931" s="2"/>
      <c r="P19931">
        <v>19930</v>
      </c>
      <c r="Q19931" s="1" t="s">
        <v>754</v>
      </c>
      <c r="R19931" s="1"/>
      <c r="S19931" s="2"/>
      <c r="T19931">
        <v>19930</v>
      </c>
      <c r="U19931" s="1" t="s">
        <v>178</v>
      </c>
      <c r="V19931" s="1"/>
      <c r="W19931" s="2"/>
      <c r="X19931">
        <v>19930</v>
      </c>
      <c r="Y19931" s="1" t="s">
        <v>179</v>
      </c>
      <c r="Z19931" s="1"/>
      <c r="AA19931" s="2"/>
    </row>
    <row r="19932" spans="8:27">
      <c r="H19932">
        <v>19931</v>
      </c>
      <c r="I19932" s="1" t="s">
        <v>752</v>
      </c>
      <c r="J19932" s="1"/>
      <c r="K19932" s="2"/>
      <c r="L19932">
        <v>19931</v>
      </c>
      <c r="M19932" s="1" t="s">
        <v>753</v>
      </c>
      <c r="N19932" s="1"/>
      <c r="O19932" s="2"/>
      <c r="P19932">
        <v>19931</v>
      </c>
      <c r="Q19932" s="1" t="s">
        <v>754</v>
      </c>
      <c r="R19932" s="1"/>
      <c r="S19932" s="2"/>
      <c r="T19932">
        <v>19931</v>
      </c>
      <c r="U19932" s="1" t="s">
        <v>178</v>
      </c>
      <c r="V19932" s="1"/>
      <c r="W19932" s="2"/>
      <c r="X19932">
        <v>19931</v>
      </c>
      <c r="Y19932" s="1" t="s">
        <v>179</v>
      </c>
      <c r="Z19932" s="1"/>
      <c r="AA19932" s="2"/>
    </row>
    <row r="19933" spans="8:27">
      <c r="H19933">
        <v>19932</v>
      </c>
      <c r="I19933" s="1" t="s">
        <v>752</v>
      </c>
      <c r="J19933" s="1"/>
      <c r="K19933" s="2"/>
      <c r="L19933">
        <v>19932</v>
      </c>
      <c r="M19933" s="1" t="s">
        <v>753</v>
      </c>
      <c r="N19933" s="1"/>
      <c r="O19933" s="2"/>
      <c r="P19933">
        <v>19932</v>
      </c>
      <c r="Q19933" s="1" t="s">
        <v>754</v>
      </c>
      <c r="R19933" s="1"/>
      <c r="S19933" s="2"/>
      <c r="T19933">
        <v>19932</v>
      </c>
      <c r="U19933" s="1" t="s">
        <v>178</v>
      </c>
      <c r="V19933" s="1"/>
      <c r="W19933" s="2"/>
      <c r="X19933">
        <v>19932</v>
      </c>
      <c r="Y19933" s="1" t="s">
        <v>179</v>
      </c>
      <c r="Z19933" s="1"/>
      <c r="AA19933" s="2"/>
    </row>
    <row r="19934" spans="8:27">
      <c r="H19934">
        <v>19933</v>
      </c>
      <c r="I19934" s="1" t="s">
        <v>752</v>
      </c>
      <c r="J19934" s="1"/>
      <c r="K19934" s="2"/>
      <c r="L19934">
        <v>19933</v>
      </c>
      <c r="M19934" s="1" t="s">
        <v>753</v>
      </c>
      <c r="N19934" s="1"/>
      <c r="O19934" s="2"/>
      <c r="P19934">
        <v>19933</v>
      </c>
      <c r="Q19934" s="1" t="s">
        <v>754</v>
      </c>
      <c r="R19934" s="1"/>
      <c r="S19934" s="2"/>
      <c r="T19934">
        <v>19933</v>
      </c>
      <c r="U19934" s="1" t="s">
        <v>178</v>
      </c>
      <c r="V19934" s="1"/>
      <c r="W19934" s="2"/>
      <c r="X19934">
        <v>19933</v>
      </c>
      <c r="Y19934" s="1" t="s">
        <v>179</v>
      </c>
      <c r="Z19934" s="1"/>
      <c r="AA19934" s="2"/>
    </row>
    <row r="19935" spans="8:27">
      <c r="H19935">
        <v>19934</v>
      </c>
      <c r="I19935" s="1" t="s">
        <v>752</v>
      </c>
      <c r="J19935" s="1"/>
      <c r="K19935" s="2"/>
      <c r="L19935">
        <v>19934</v>
      </c>
      <c r="M19935" s="1" t="s">
        <v>753</v>
      </c>
      <c r="N19935" s="1"/>
      <c r="O19935" s="2"/>
      <c r="P19935">
        <v>19934</v>
      </c>
      <c r="Q19935" s="1" t="s">
        <v>754</v>
      </c>
      <c r="R19935" s="1"/>
      <c r="S19935" s="2"/>
      <c r="T19935">
        <v>19934</v>
      </c>
      <c r="U19935" s="1" t="s">
        <v>178</v>
      </c>
      <c r="V19935" s="1"/>
      <c r="W19935" s="2"/>
      <c r="X19935">
        <v>19934</v>
      </c>
      <c r="Y19935" s="1" t="s">
        <v>179</v>
      </c>
      <c r="Z19935" s="1"/>
      <c r="AA19935" s="2"/>
    </row>
    <row r="19936" spans="8:27">
      <c r="H19936">
        <v>19935</v>
      </c>
      <c r="I19936" s="1" t="s">
        <v>752</v>
      </c>
      <c r="J19936" s="1"/>
      <c r="K19936" s="2"/>
      <c r="L19936">
        <v>19935</v>
      </c>
      <c r="M19936" s="1" t="s">
        <v>753</v>
      </c>
      <c r="N19936" s="1"/>
      <c r="O19936" s="2"/>
      <c r="P19936">
        <v>19935</v>
      </c>
      <c r="Q19936" s="1" t="s">
        <v>754</v>
      </c>
      <c r="R19936" s="1"/>
      <c r="S19936" s="2"/>
      <c r="T19936">
        <v>19935</v>
      </c>
      <c r="U19936" s="1" t="s">
        <v>178</v>
      </c>
      <c r="V19936" s="1"/>
      <c r="W19936" s="2"/>
      <c r="X19936">
        <v>19935</v>
      </c>
      <c r="Y19936" s="1" t="s">
        <v>179</v>
      </c>
      <c r="Z19936" s="1"/>
      <c r="AA19936" s="2"/>
    </row>
    <row r="19937" spans="8:27">
      <c r="H19937">
        <v>19936</v>
      </c>
      <c r="I19937" s="1" t="s">
        <v>752</v>
      </c>
      <c r="J19937" s="1"/>
      <c r="K19937" s="2"/>
      <c r="L19937">
        <v>19936</v>
      </c>
      <c r="M19937" s="1" t="s">
        <v>753</v>
      </c>
      <c r="N19937" s="1"/>
      <c r="O19937" s="2"/>
      <c r="P19937">
        <v>19936</v>
      </c>
      <c r="Q19937" s="1" t="s">
        <v>754</v>
      </c>
      <c r="R19937" s="1"/>
      <c r="S19937" s="2"/>
      <c r="T19937">
        <v>19936</v>
      </c>
      <c r="U19937" s="1" t="s">
        <v>178</v>
      </c>
      <c r="V19937" s="1"/>
      <c r="W19937" s="2"/>
      <c r="X19937">
        <v>19936</v>
      </c>
      <c r="Y19937" s="1" t="s">
        <v>179</v>
      </c>
      <c r="Z19937" s="1"/>
      <c r="AA19937" s="2"/>
    </row>
    <row r="19938" spans="8:27">
      <c r="H19938">
        <v>19937</v>
      </c>
      <c r="I19938" s="1" t="s">
        <v>752</v>
      </c>
      <c r="J19938" s="1"/>
      <c r="K19938" s="2"/>
      <c r="L19938">
        <v>19937</v>
      </c>
      <c r="M19938" s="1" t="s">
        <v>753</v>
      </c>
      <c r="N19938" s="1"/>
      <c r="O19938" s="2"/>
      <c r="P19938">
        <v>19937</v>
      </c>
      <c r="Q19938" s="1" t="s">
        <v>754</v>
      </c>
      <c r="R19938" s="1"/>
      <c r="S19938" s="2"/>
      <c r="T19938">
        <v>19937</v>
      </c>
      <c r="U19938" s="1" t="s">
        <v>178</v>
      </c>
      <c r="V19938" s="1"/>
      <c r="W19938" s="2"/>
      <c r="X19938">
        <v>19937</v>
      </c>
      <c r="Y19938" s="1" t="s">
        <v>179</v>
      </c>
      <c r="Z19938" s="1"/>
      <c r="AA19938" s="2"/>
    </row>
    <row r="19939" spans="8:27">
      <c r="H19939">
        <v>19938</v>
      </c>
      <c r="I19939" s="1" t="s">
        <v>752</v>
      </c>
      <c r="J19939" s="1"/>
      <c r="K19939" s="2"/>
      <c r="L19939">
        <v>19938</v>
      </c>
      <c r="M19939" s="1" t="s">
        <v>753</v>
      </c>
      <c r="N19939" s="1"/>
      <c r="O19939" s="2"/>
      <c r="P19939">
        <v>19938</v>
      </c>
      <c r="Q19939" s="1" t="s">
        <v>754</v>
      </c>
      <c r="R19939" s="1"/>
      <c r="S19939" s="2"/>
      <c r="T19939">
        <v>19938</v>
      </c>
      <c r="U19939" s="1" t="s">
        <v>178</v>
      </c>
      <c r="V19939" s="1"/>
      <c r="W19939" s="2"/>
      <c r="X19939">
        <v>19938</v>
      </c>
      <c r="Y19939" s="1" t="s">
        <v>179</v>
      </c>
      <c r="Z19939" s="1"/>
      <c r="AA19939" s="2"/>
    </row>
    <row r="19940" spans="8:27">
      <c r="H19940">
        <v>19939</v>
      </c>
      <c r="I19940" s="1" t="s">
        <v>752</v>
      </c>
      <c r="J19940" s="1"/>
      <c r="K19940" s="2"/>
      <c r="L19940">
        <v>19939</v>
      </c>
      <c r="M19940" s="1" t="s">
        <v>753</v>
      </c>
      <c r="N19940" s="1"/>
      <c r="O19940" s="2"/>
      <c r="P19940">
        <v>19939</v>
      </c>
      <c r="Q19940" s="1" t="s">
        <v>754</v>
      </c>
      <c r="R19940" s="1"/>
      <c r="S19940" s="2"/>
      <c r="T19940">
        <v>19939</v>
      </c>
      <c r="U19940" s="1" t="s">
        <v>178</v>
      </c>
      <c r="V19940" s="1"/>
      <c r="W19940" s="2"/>
      <c r="X19940">
        <v>19939</v>
      </c>
      <c r="Y19940" s="1" t="s">
        <v>179</v>
      </c>
      <c r="Z19940" s="1"/>
      <c r="AA19940" s="2"/>
    </row>
    <row r="19941" spans="8:27">
      <c r="H19941">
        <v>19940</v>
      </c>
      <c r="I19941" s="1" t="s">
        <v>752</v>
      </c>
      <c r="J19941" s="10"/>
      <c r="K19941" s="2"/>
      <c r="L19941">
        <v>19940</v>
      </c>
      <c r="M19941" s="1" t="s">
        <v>753</v>
      </c>
      <c r="N19941" s="1"/>
      <c r="O19941" s="2"/>
      <c r="P19941">
        <v>19940</v>
      </c>
      <c r="Q19941" s="1" t="s">
        <v>754</v>
      </c>
      <c r="R19941" s="1"/>
      <c r="S19941" s="2"/>
      <c r="T19941">
        <v>19940</v>
      </c>
      <c r="U19941" s="1" t="s">
        <v>178</v>
      </c>
      <c r="V19941" s="1"/>
      <c r="W19941" s="2"/>
      <c r="X19941">
        <v>19940</v>
      </c>
      <c r="Y19941" s="1" t="s">
        <v>179</v>
      </c>
      <c r="Z19941" s="1"/>
      <c r="AA19941" s="2"/>
    </row>
    <row r="19942" spans="8:27">
      <c r="H19942">
        <v>19941</v>
      </c>
      <c r="I19942" s="1" t="s">
        <v>752</v>
      </c>
      <c r="J19942" s="10"/>
      <c r="K19942" s="2"/>
      <c r="L19942">
        <v>19941</v>
      </c>
      <c r="M19942" s="1" t="s">
        <v>753</v>
      </c>
      <c r="N19942" s="1"/>
      <c r="O19942" s="2"/>
      <c r="P19942">
        <v>19941</v>
      </c>
      <c r="Q19942" s="1" t="s">
        <v>754</v>
      </c>
      <c r="R19942" s="1"/>
      <c r="S19942" s="2"/>
      <c r="T19942">
        <v>19941</v>
      </c>
      <c r="U19942" s="1" t="s">
        <v>178</v>
      </c>
      <c r="V19942" s="1"/>
      <c r="W19942" s="2"/>
      <c r="X19942">
        <v>19941</v>
      </c>
      <c r="Y19942" s="1" t="s">
        <v>179</v>
      </c>
      <c r="Z19942" s="1"/>
      <c r="AA19942" s="2"/>
    </row>
    <row r="19943" spans="8:27">
      <c r="H19943">
        <v>19942</v>
      </c>
      <c r="I19943" s="1" t="s">
        <v>752</v>
      </c>
      <c r="J19943" s="10"/>
      <c r="K19943" s="2"/>
      <c r="L19943">
        <v>19942</v>
      </c>
      <c r="M19943" s="1" t="s">
        <v>753</v>
      </c>
      <c r="N19943" s="1"/>
      <c r="O19943" s="2"/>
      <c r="P19943">
        <v>19942</v>
      </c>
      <c r="Q19943" s="1" t="s">
        <v>754</v>
      </c>
      <c r="R19943" s="1"/>
      <c r="S19943" s="2"/>
      <c r="T19943">
        <v>19942</v>
      </c>
      <c r="U19943" s="1" t="s">
        <v>178</v>
      </c>
      <c r="V19943" s="1"/>
      <c r="W19943" s="2"/>
      <c r="X19943">
        <v>19942</v>
      </c>
      <c r="Y19943" s="1" t="s">
        <v>179</v>
      </c>
      <c r="Z19943" s="1"/>
      <c r="AA19943" s="2"/>
    </row>
    <row r="19944" spans="8:27">
      <c r="H19944">
        <v>19943</v>
      </c>
      <c r="I19944" s="1" t="s">
        <v>752</v>
      </c>
      <c r="J19944" s="10"/>
      <c r="K19944" s="2"/>
      <c r="L19944">
        <v>19943</v>
      </c>
      <c r="M19944" s="1" t="s">
        <v>753</v>
      </c>
      <c r="N19944" s="1"/>
      <c r="O19944" s="2"/>
      <c r="P19944">
        <v>19943</v>
      </c>
      <c r="Q19944" s="1" t="s">
        <v>754</v>
      </c>
      <c r="R19944" s="1"/>
      <c r="S19944" s="2"/>
      <c r="T19944">
        <v>19943</v>
      </c>
      <c r="U19944" s="1" t="s">
        <v>178</v>
      </c>
      <c r="V19944" s="1"/>
      <c r="W19944" s="2"/>
      <c r="X19944">
        <v>19943</v>
      </c>
      <c r="Y19944" s="1" t="s">
        <v>179</v>
      </c>
      <c r="Z19944" s="1"/>
      <c r="AA19944" s="2"/>
    </row>
    <row r="19945" spans="8:27">
      <c r="H19945">
        <v>19944</v>
      </c>
      <c r="I19945" s="1" t="s">
        <v>752</v>
      </c>
      <c r="J19945" s="10"/>
      <c r="K19945" s="2"/>
      <c r="L19945">
        <v>19944</v>
      </c>
      <c r="M19945" s="1" t="s">
        <v>753</v>
      </c>
      <c r="N19945" s="1"/>
      <c r="O19945" s="2"/>
      <c r="P19945">
        <v>19944</v>
      </c>
      <c r="Q19945" s="1" t="s">
        <v>754</v>
      </c>
      <c r="R19945" s="1"/>
      <c r="S19945" s="2"/>
      <c r="T19945">
        <v>19944</v>
      </c>
      <c r="U19945" s="1" t="s">
        <v>178</v>
      </c>
      <c r="V19945" s="1"/>
      <c r="W19945" s="2"/>
      <c r="X19945">
        <v>19944</v>
      </c>
      <c r="Y19945" s="1" t="s">
        <v>179</v>
      </c>
      <c r="Z19945" s="1"/>
      <c r="AA19945" s="2"/>
    </row>
    <row r="19946" spans="8:27">
      <c r="H19946">
        <v>19945</v>
      </c>
      <c r="I19946" s="1" t="s">
        <v>752</v>
      </c>
      <c r="J19946" s="10"/>
      <c r="K19946" s="2"/>
      <c r="L19946">
        <v>19945</v>
      </c>
      <c r="M19946" s="1" t="s">
        <v>753</v>
      </c>
      <c r="N19946" s="1"/>
      <c r="O19946" s="2"/>
      <c r="P19946">
        <v>19945</v>
      </c>
      <c r="Q19946" s="1" t="s">
        <v>754</v>
      </c>
      <c r="R19946" s="1"/>
      <c r="S19946" s="2"/>
      <c r="T19946">
        <v>19945</v>
      </c>
      <c r="U19946" s="1" t="s">
        <v>178</v>
      </c>
      <c r="V19946" s="1"/>
      <c r="W19946" s="2"/>
      <c r="X19946">
        <v>19945</v>
      </c>
      <c r="Y19946" s="1" t="s">
        <v>179</v>
      </c>
      <c r="Z19946" s="1"/>
      <c r="AA19946" s="2"/>
    </row>
    <row r="19947" spans="8:27">
      <c r="H19947">
        <v>19946</v>
      </c>
      <c r="I19947" s="1" t="s">
        <v>752</v>
      </c>
      <c r="J19947" s="10"/>
      <c r="K19947" s="2"/>
      <c r="L19947">
        <v>19946</v>
      </c>
      <c r="M19947" s="1" t="s">
        <v>753</v>
      </c>
      <c r="N19947" s="1"/>
      <c r="O19947" s="2"/>
      <c r="P19947">
        <v>19946</v>
      </c>
      <c r="Q19947" s="1" t="s">
        <v>754</v>
      </c>
      <c r="R19947" s="1"/>
      <c r="S19947" s="2"/>
      <c r="T19947">
        <v>19946</v>
      </c>
      <c r="U19947" s="1" t="s">
        <v>178</v>
      </c>
      <c r="V19947" s="1"/>
      <c r="W19947" s="2"/>
      <c r="X19947">
        <v>19946</v>
      </c>
      <c r="Y19947" s="1" t="s">
        <v>179</v>
      </c>
      <c r="Z19947" s="1"/>
      <c r="AA19947" s="2"/>
    </row>
    <row r="19948" spans="8:27">
      <c r="H19948">
        <v>19947</v>
      </c>
      <c r="I19948" s="1" t="s">
        <v>752</v>
      </c>
      <c r="J19948" s="10"/>
      <c r="K19948" s="2"/>
      <c r="L19948">
        <v>19947</v>
      </c>
      <c r="M19948" s="1" t="s">
        <v>753</v>
      </c>
      <c r="N19948" s="1"/>
      <c r="O19948" s="2"/>
      <c r="P19948">
        <v>19947</v>
      </c>
      <c r="Q19948" s="1" t="s">
        <v>754</v>
      </c>
      <c r="R19948" s="1"/>
      <c r="S19948" s="2"/>
      <c r="T19948">
        <v>19947</v>
      </c>
      <c r="U19948" s="1" t="s">
        <v>178</v>
      </c>
      <c r="V19948" s="1"/>
      <c r="W19948" s="2"/>
      <c r="X19948">
        <v>19947</v>
      </c>
      <c r="Y19948" s="1" t="s">
        <v>179</v>
      </c>
      <c r="Z19948" s="1"/>
      <c r="AA19948" s="2"/>
    </row>
    <row r="19949" spans="8:27">
      <c r="H19949">
        <v>19948</v>
      </c>
      <c r="I19949" s="1" t="s">
        <v>752</v>
      </c>
      <c r="J19949" s="10"/>
      <c r="K19949" s="2"/>
      <c r="L19949">
        <v>19948</v>
      </c>
      <c r="M19949" s="1" t="s">
        <v>753</v>
      </c>
      <c r="N19949" s="1"/>
      <c r="O19949" s="2"/>
      <c r="P19949">
        <v>19948</v>
      </c>
      <c r="Q19949" s="1" t="s">
        <v>754</v>
      </c>
      <c r="R19949" s="1"/>
      <c r="S19949" s="2"/>
      <c r="T19949">
        <v>19948</v>
      </c>
      <c r="U19949" s="1" t="s">
        <v>178</v>
      </c>
      <c r="V19949" s="1"/>
      <c r="W19949" s="2"/>
      <c r="X19949">
        <v>19948</v>
      </c>
      <c r="Y19949" s="1" t="s">
        <v>179</v>
      </c>
      <c r="Z19949" s="1"/>
      <c r="AA19949" s="2"/>
    </row>
    <row r="19950" spans="8:27">
      <c r="H19950">
        <v>19949</v>
      </c>
      <c r="I19950" s="1" t="s">
        <v>752</v>
      </c>
      <c r="J19950" s="10"/>
      <c r="K19950" s="2"/>
      <c r="L19950">
        <v>19949</v>
      </c>
      <c r="M19950" s="1" t="s">
        <v>753</v>
      </c>
      <c r="N19950" s="1"/>
      <c r="O19950" s="2"/>
      <c r="P19950">
        <v>19949</v>
      </c>
      <c r="Q19950" s="1" t="s">
        <v>754</v>
      </c>
      <c r="R19950" s="1"/>
      <c r="S19950" s="2"/>
      <c r="T19950">
        <v>19949</v>
      </c>
      <c r="U19950" s="1" t="s">
        <v>178</v>
      </c>
      <c r="V19950" s="1"/>
      <c r="W19950" s="2"/>
      <c r="X19950">
        <v>19949</v>
      </c>
      <c r="Y19950" s="1" t="s">
        <v>179</v>
      </c>
      <c r="Z19950" s="1"/>
      <c r="AA19950" s="2"/>
    </row>
    <row r="19951" spans="8:27">
      <c r="H19951">
        <v>19950</v>
      </c>
      <c r="I19951" s="1" t="s">
        <v>752</v>
      </c>
      <c r="J19951" s="10"/>
      <c r="K19951" s="2"/>
      <c r="L19951">
        <v>19950</v>
      </c>
      <c r="M19951" s="1" t="s">
        <v>753</v>
      </c>
      <c r="N19951" s="1"/>
      <c r="O19951" s="2"/>
      <c r="P19951">
        <v>19950</v>
      </c>
      <c r="Q19951" s="1" t="s">
        <v>754</v>
      </c>
      <c r="R19951" s="1"/>
      <c r="S19951" s="2"/>
      <c r="T19951">
        <v>19950</v>
      </c>
      <c r="U19951" s="1" t="s">
        <v>178</v>
      </c>
      <c r="V19951" s="1"/>
      <c r="W19951" s="2"/>
      <c r="X19951">
        <v>19950</v>
      </c>
      <c r="Y19951" s="1" t="s">
        <v>179</v>
      </c>
      <c r="Z19951" s="1"/>
      <c r="AA19951" s="2"/>
    </row>
    <row r="19952" spans="8:27">
      <c r="H19952">
        <v>19951</v>
      </c>
      <c r="I19952" s="1" t="s">
        <v>752</v>
      </c>
      <c r="J19952" s="10"/>
      <c r="K19952" s="2"/>
      <c r="L19952">
        <v>19951</v>
      </c>
      <c r="M19952" s="1" t="s">
        <v>753</v>
      </c>
      <c r="N19952" s="1"/>
      <c r="O19952" s="2"/>
      <c r="P19952">
        <v>19951</v>
      </c>
      <c r="Q19952" s="1" t="s">
        <v>754</v>
      </c>
      <c r="R19952" s="1"/>
      <c r="S19952" s="2"/>
      <c r="T19952">
        <v>19951</v>
      </c>
      <c r="U19952" s="1" t="s">
        <v>178</v>
      </c>
      <c r="V19952" s="1"/>
      <c r="W19952" s="2"/>
      <c r="X19952">
        <v>19951</v>
      </c>
      <c r="Y19952" s="1" t="s">
        <v>179</v>
      </c>
      <c r="Z19952" s="1"/>
      <c r="AA19952" s="2"/>
    </row>
    <row r="19953" spans="8:27">
      <c r="H19953">
        <v>19952</v>
      </c>
      <c r="I19953" s="1" t="s">
        <v>752</v>
      </c>
      <c r="J19953" s="10"/>
      <c r="K19953" s="2"/>
      <c r="L19953">
        <v>19952</v>
      </c>
      <c r="M19953" s="1" t="s">
        <v>753</v>
      </c>
      <c r="N19953" s="1"/>
      <c r="O19953" s="2"/>
      <c r="P19953">
        <v>19952</v>
      </c>
      <c r="Q19953" s="1" t="s">
        <v>754</v>
      </c>
      <c r="R19953" s="1"/>
      <c r="S19953" s="2"/>
      <c r="T19953">
        <v>19952</v>
      </c>
      <c r="U19953" s="1" t="s">
        <v>178</v>
      </c>
      <c r="V19953" s="1"/>
      <c r="W19953" s="2"/>
      <c r="X19953">
        <v>19952</v>
      </c>
      <c r="Y19953" s="1" t="s">
        <v>179</v>
      </c>
      <c r="Z19953" s="1"/>
      <c r="AA19953" s="2"/>
    </row>
    <row r="19954" spans="8:27">
      <c r="H19954">
        <v>19953</v>
      </c>
      <c r="I19954" s="1" t="s">
        <v>752</v>
      </c>
      <c r="J19954" s="1"/>
      <c r="K19954" s="2"/>
      <c r="L19954">
        <v>19953</v>
      </c>
      <c r="M19954" s="1" t="s">
        <v>753</v>
      </c>
      <c r="N19954" s="1"/>
      <c r="O19954" s="2"/>
      <c r="P19954">
        <v>19953</v>
      </c>
      <c r="Q19954" s="1" t="s">
        <v>754</v>
      </c>
      <c r="R19954" s="1"/>
      <c r="S19954" s="2"/>
      <c r="T19954">
        <v>19953</v>
      </c>
      <c r="U19954" s="1" t="s">
        <v>178</v>
      </c>
      <c r="V19954" s="1"/>
      <c r="W19954" s="2"/>
      <c r="X19954">
        <v>19953</v>
      </c>
      <c r="Y19954" s="1" t="s">
        <v>179</v>
      </c>
      <c r="Z19954" s="1"/>
      <c r="AA19954" s="2"/>
    </row>
    <row r="19955" spans="8:27">
      <c r="H19955">
        <v>19954</v>
      </c>
      <c r="I19955" s="1" t="s">
        <v>752</v>
      </c>
      <c r="J19955" s="1"/>
      <c r="K19955" s="2"/>
      <c r="L19955">
        <v>19954</v>
      </c>
      <c r="M19955" s="1" t="s">
        <v>753</v>
      </c>
      <c r="N19955" s="1"/>
      <c r="O19955" s="2"/>
      <c r="P19955">
        <v>19954</v>
      </c>
      <c r="Q19955" s="1" t="s">
        <v>754</v>
      </c>
      <c r="R19955" s="1"/>
      <c r="S19955" s="2"/>
      <c r="T19955">
        <v>19954</v>
      </c>
      <c r="U19955" s="1" t="s">
        <v>178</v>
      </c>
      <c r="V19955" s="1"/>
      <c r="W19955" s="2"/>
      <c r="X19955">
        <v>19954</v>
      </c>
      <c r="Y19955" s="1" t="s">
        <v>179</v>
      </c>
      <c r="Z19955" s="1"/>
      <c r="AA19955" s="2"/>
    </row>
    <row r="19956" spans="8:27">
      <c r="H19956">
        <v>19955</v>
      </c>
      <c r="I19956" s="1" t="s">
        <v>752</v>
      </c>
      <c r="J19956" s="1"/>
      <c r="K19956" s="2"/>
      <c r="L19956">
        <v>19955</v>
      </c>
      <c r="M19956" s="1" t="s">
        <v>753</v>
      </c>
      <c r="N19956" s="1"/>
      <c r="O19956" s="2"/>
      <c r="P19956">
        <v>19955</v>
      </c>
      <c r="Q19956" s="1" t="s">
        <v>754</v>
      </c>
      <c r="R19956" s="1"/>
      <c r="S19956" s="2"/>
      <c r="T19956">
        <v>19955</v>
      </c>
      <c r="U19956" s="1" t="s">
        <v>178</v>
      </c>
      <c r="V19956" s="1"/>
      <c r="W19956" s="2"/>
      <c r="X19956">
        <v>19955</v>
      </c>
      <c r="Y19956" s="1" t="s">
        <v>179</v>
      </c>
      <c r="Z19956" s="1"/>
      <c r="AA19956" s="2"/>
    </row>
    <row r="19957" spans="8:27">
      <c r="H19957">
        <v>19956</v>
      </c>
      <c r="I19957" s="1" t="s">
        <v>752</v>
      </c>
      <c r="J19957" s="1"/>
      <c r="K19957" s="2"/>
      <c r="L19957">
        <v>19956</v>
      </c>
      <c r="M19957" s="1" t="s">
        <v>753</v>
      </c>
      <c r="N19957" s="1"/>
      <c r="O19957" s="2"/>
      <c r="P19957">
        <v>19956</v>
      </c>
      <c r="Q19957" s="1" t="s">
        <v>754</v>
      </c>
      <c r="R19957" s="1"/>
      <c r="S19957" s="2"/>
      <c r="T19957">
        <v>19956</v>
      </c>
      <c r="U19957" s="1" t="s">
        <v>178</v>
      </c>
      <c r="V19957" s="1"/>
      <c r="W19957" s="2"/>
      <c r="X19957">
        <v>19956</v>
      </c>
      <c r="Y19957" s="1" t="s">
        <v>179</v>
      </c>
      <c r="Z19957" s="1"/>
      <c r="AA19957" s="2"/>
    </row>
    <row r="19958" spans="8:27">
      <c r="H19958">
        <v>19957</v>
      </c>
      <c r="I19958" s="1" t="s">
        <v>752</v>
      </c>
      <c r="J19958" s="1"/>
      <c r="K19958" s="2"/>
      <c r="L19958">
        <v>19957</v>
      </c>
      <c r="M19958" s="1" t="s">
        <v>753</v>
      </c>
      <c r="N19958" s="1"/>
      <c r="O19958" s="2"/>
      <c r="P19958">
        <v>19957</v>
      </c>
      <c r="Q19958" s="1" t="s">
        <v>754</v>
      </c>
      <c r="R19958" s="1"/>
      <c r="S19958" s="2"/>
      <c r="T19958">
        <v>19957</v>
      </c>
      <c r="U19958" s="1" t="s">
        <v>178</v>
      </c>
      <c r="V19958" s="1"/>
      <c r="W19958" s="2"/>
      <c r="X19958">
        <v>19957</v>
      </c>
      <c r="Y19958" s="1" t="s">
        <v>179</v>
      </c>
      <c r="Z19958" s="1"/>
      <c r="AA19958" s="2"/>
    </row>
    <row r="19959" spans="8:27">
      <c r="H19959">
        <v>19958</v>
      </c>
      <c r="I19959" s="1" t="s">
        <v>752</v>
      </c>
      <c r="J19959" s="1"/>
      <c r="K19959" s="2"/>
      <c r="L19959">
        <v>19958</v>
      </c>
      <c r="M19959" s="1" t="s">
        <v>753</v>
      </c>
      <c r="N19959" s="1"/>
      <c r="O19959" s="2"/>
      <c r="P19959">
        <v>19958</v>
      </c>
      <c r="Q19959" s="1" t="s">
        <v>754</v>
      </c>
      <c r="R19959" s="1"/>
      <c r="S19959" s="2"/>
      <c r="T19959">
        <v>19958</v>
      </c>
      <c r="U19959" s="1" t="s">
        <v>178</v>
      </c>
      <c r="V19959" s="1"/>
      <c r="W19959" s="2"/>
      <c r="X19959">
        <v>19958</v>
      </c>
      <c r="Y19959" s="1" t="s">
        <v>179</v>
      </c>
      <c r="Z19959" s="1"/>
      <c r="AA19959" s="2"/>
    </row>
    <row r="19960" spans="8:27">
      <c r="H19960">
        <v>19959</v>
      </c>
      <c r="I19960" s="1" t="s">
        <v>752</v>
      </c>
      <c r="J19960" s="1"/>
      <c r="K19960" s="2"/>
      <c r="L19960">
        <v>19959</v>
      </c>
      <c r="M19960" s="1" t="s">
        <v>753</v>
      </c>
      <c r="N19960" s="1"/>
      <c r="O19960" s="2"/>
      <c r="P19960">
        <v>19959</v>
      </c>
      <c r="Q19960" s="1" t="s">
        <v>754</v>
      </c>
      <c r="R19960" s="1"/>
      <c r="S19960" s="2"/>
      <c r="T19960">
        <v>19959</v>
      </c>
      <c r="U19960" s="1" t="s">
        <v>178</v>
      </c>
      <c r="V19960" s="1"/>
      <c r="W19960" s="2"/>
      <c r="X19960">
        <v>19959</v>
      </c>
      <c r="Y19960" s="1" t="s">
        <v>179</v>
      </c>
      <c r="Z19960" s="1"/>
      <c r="AA19960" s="2"/>
    </row>
    <row r="19961" spans="8:27">
      <c r="H19961">
        <v>19960</v>
      </c>
      <c r="I19961" s="1" t="s">
        <v>752</v>
      </c>
      <c r="J19961" s="1"/>
      <c r="K19961" s="2"/>
      <c r="L19961">
        <v>19960</v>
      </c>
      <c r="M19961" s="1" t="s">
        <v>753</v>
      </c>
      <c r="N19961" s="1"/>
      <c r="O19961" s="2"/>
      <c r="P19961">
        <v>19960</v>
      </c>
      <c r="Q19961" s="1" t="s">
        <v>754</v>
      </c>
      <c r="R19961" s="1"/>
      <c r="S19961" s="2"/>
      <c r="T19961">
        <v>19960</v>
      </c>
      <c r="U19961" s="1" t="s">
        <v>178</v>
      </c>
      <c r="V19961" s="1"/>
      <c r="W19961" s="2"/>
      <c r="X19961">
        <v>19960</v>
      </c>
      <c r="Y19961" s="1" t="s">
        <v>179</v>
      </c>
      <c r="Z19961" s="1"/>
      <c r="AA19961" s="2"/>
    </row>
    <row r="19962" spans="8:27">
      <c r="H19962">
        <v>19961</v>
      </c>
      <c r="I19962" s="1" t="s">
        <v>752</v>
      </c>
      <c r="J19962" s="1"/>
      <c r="K19962" s="2"/>
      <c r="L19962">
        <v>19961</v>
      </c>
      <c r="M19962" s="1" t="s">
        <v>753</v>
      </c>
      <c r="N19962" s="1"/>
      <c r="O19962" s="2"/>
      <c r="P19962">
        <v>19961</v>
      </c>
      <c r="Q19962" s="1" t="s">
        <v>754</v>
      </c>
      <c r="R19962" s="1"/>
      <c r="S19962" s="2"/>
      <c r="T19962">
        <v>19961</v>
      </c>
      <c r="U19962" s="1" t="s">
        <v>178</v>
      </c>
      <c r="V19962" s="1"/>
      <c r="W19962" s="2"/>
      <c r="X19962">
        <v>19961</v>
      </c>
      <c r="Y19962" s="1" t="s">
        <v>179</v>
      </c>
      <c r="Z19962" s="1"/>
      <c r="AA19962" s="2"/>
    </row>
    <row r="19963" spans="8:27">
      <c r="H19963">
        <v>19962</v>
      </c>
      <c r="I19963" s="1" t="s">
        <v>752</v>
      </c>
      <c r="J19963" s="1"/>
      <c r="K19963" s="2"/>
      <c r="L19963">
        <v>19962</v>
      </c>
      <c r="M19963" s="1" t="s">
        <v>753</v>
      </c>
      <c r="N19963" s="1"/>
      <c r="O19963" s="2"/>
      <c r="P19963">
        <v>19962</v>
      </c>
      <c r="Q19963" s="1" t="s">
        <v>754</v>
      </c>
      <c r="R19963" s="1"/>
      <c r="S19963" s="2"/>
      <c r="T19963">
        <v>19962</v>
      </c>
      <c r="U19963" s="1" t="s">
        <v>178</v>
      </c>
      <c r="V19963" s="1"/>
      <c r="W19963" s="2"/>
      <c r="X19963">
        <v>19962</v>
      </c>
      <c r="Y19963" s="1" t="s">
        <v>179</v>
      </c>
      <c r="Z19963" s="1"/>
      <c r="AA19963" s="2"/>
    </row>
    <row r="19964" spans="8:27">
      <c r="H19964">
        <v>19963</v>
      </c>
      <c r="I19964" s="1" t="s">
        <v>752</v>
      </c>
      <c r="J19964" s="1"/>
      <c r="K19964" s="2"/>
      <c r="L19964">
        <v>19963</v>
      </c>
      <c r="M19964" s="1" t="s">
        <v>753</v>
      </c>
      <c r="N19964" s="1"/>
      <c r="O19964" s="2"/>
      <c r="P19964">
        <v>19963</v>
      </c>
      <c r="Q19964" s="1" t="s">
        <v>754</v>
      </c>
      <c r="R19964" s="1"/>
      <c r="S19964" s="2"/>
      <c r="T19964">
        <v>19963</v>
      </c>
      <c r="U19964" s="1" t="s">
        <v>178</v>
      </c>
      <c r="V19964" s="1"/>
      <c r="W19964" s="2"/>
      <c r="X19964">
        <v>19963</v>
      </c>
      <c r="Y19964" s="1" t="s">
        <v>179</v>
      </c>
      <c r="Z19964" s="1"/>
      <c r="AA19964" s="2"/>
    </row>
    <row r="19965" spans="8:27">
      <c r="H19965">
        <v>19964</v>
      </c>
      <c r="I19965" s="1" t="s">
        <v>752</v>
      </c>
      <c r="J19965" s="1"/>
      <c r="K19965" s="2"/>
      <c r="L19965">
        <v>19964</v>
      </c>
      <c r="M19965" s="1" t="s">
        <v>753</v>
      </c>
      <c r="N19965" s="1"/>
      <c r="O19965" s="2"/>
      <c r="P19965">
        <v>19964</v>
      </c>
      <c r="Q19965" s="1" t="s">
        <v>754</v>
      </c>
      <c r="R19965" s="1"/>
      <c r="S19965" s="2"/>
      <c r="T19965">
        <v>19964</v>
      </c>
      <c r="U19965" s="1" t="s">
        <v>178</v>
      </c>
      <c r="V19965" s="1"/>
      <c r="W19965" s="2"/>
      <c r="X19965">
        <v>19964</v>
      </c>
      <c r="Y19965" s="1" t="s">
        <v>179</v>
      </c>
      <c r="Z19965" s="1"/>
      <c r="AA19965" s="2"/>
    </row>
    <row r="19966" spans="8:27">
      <c r="H19966">
        <v>19965</v>
      </c>
      <c r="I19966" s="1" t="s">
        <v>752</v>
      </c>
      <c r="J19966" s="1"/>
      <c r="K19966" s="2"/>
      <c r="L19966">
        <v>19965</v>
      </c>
      <c r="M19966" s="1" t="s">
        <v>753</v>
      </c>
      <c r="N19966" s="1"/>
      <c r="O19966" s="2"/>
      <c r="P19966">
        <v>19965</v>
      </c>
      <c r="Q19966" s="1" t="s">
        <v>754</v>
      </c>
      <c r="R19966" s="1"/>
      <c r="S19966" s="2"/>
      <c r="T19966">
        <v>19965</v>
      </c>
      <c r="U19966" s="1" t="s">
        <v>178</v>
      </c>
      <c r="V19966" s="1"/>
      <c r="W19966" s="2"/>
      <c r="X19966">
        <v>19965</v>
      </c>
      <c r="Y19966" s="1" t="s">
        <v>179</v>
      </c>
      <c r="Z19966" s="1"/>
      <c r="AA19966" s="2"/>
    </row>
    <row r="19967" spans="8:27">
      <c r="H19967">
        <v>19966</v>
      </c>
      <c r="I19967" s="1" t="s">
        <v>752</v>
      </c>
      <c r="J19967" s="1"/>
      <c r="K19967" s="2"/>
      <c r="L19967">
        <v>19966</v>
      </c>
      <c r="M19967" s="1" t="s">
        <v>753</v>
      </c>
      <c r="N19967" s="1"/>
      <c r="O19967" s="2"/>
      <c r="P19967">
        <v>19966</v>
      </c>
      <c r="Q19967" s="1" t="s">
        <v>754</v>
      </c>
      <c r="R19967" s="1"/>
      <c r="S19967" s="2"/>
      <c r="T19967">
        <v>19966</v>
      </c>
      <c r="U19967" s="1" t="s">
        <v>178</v>
      </c>
      <c r="V19967" s="1"/>
      <c r="W19967" s="2"/>
      <c r="X19967">
        <v>19966</v>
      </c>
      <c r="Y19967" s="1" t="s">
        <v>179</v>
      </c>
      <c r="Z19967" s="1"/>
      <c r="AA19967" s="2"/>
    </row>
    <row r="19968" spans="8:27">
      <c r="H19968">
        <v>19967</v>
      </c>
      <c r="I19968" s="1" t="s">
        <v>752</v>
      </c>
      <c r="J19968" s="1"/>
      <c r="K19968" s="2"/>
      <c r="L19968">
        <v>19967</v>
      </c>
      <c r="M19968" s="1" t="s">
        <v>753</v>
      </c>
      <c r="N19968" s="1"/>
      <c r="O19968" s="2"/>
      <c r="P19968">
        <v>19967</v>
      </c>
      <c r="Q19968" s="1" t="s">
        <v>754</v>
      </c>
      <c r="R19968" s="1"/>
      <c r="S19968" s="2"/>
      <c r="T19968">
        <v>19967</v>
      </c>
      <c r="U19968" s="1" t="s">
        <v>178</v>
      </c>
      <c r="V19968" s="1"/>
      <c r="W19968" s="2"/>
      <c r="X19968">
        <v>19967</v>
      </c>
      <c r="Y19968" s="1" t="s">
        <v>179</v>
      </c>
      <c r="Z19968" s="1"/>
      <c r="AA19968" s="2"/>
    </row>
    <row r="19969" spans="8:27">
      <c r="H19969">
        <v>19968</v>
      </c>
      <c r="I19969" s="1" t="s">
        <v>752</v>
      </c>
      <c r="J19969" s="1"/>
      <c r="K19969" s="2"/>
      <c r="L19969">
        <v>19968</v>
      </c>
      <c r="M19969" s="1" t="s">
        <v>753</v>
      </c>
      <c r="N19969" s="1"/>
      <c r="O19969" s="2"/>
      <c r="P19969">
        <v>19968</v>
      </c>
      <c r="Q19969" s="1" t="s">
        <v>754</v>
      </c>
      <c r="R19969" s="1"/>
      <c r="S19969" s="2"/>
      <c r="T19969">
        <v>19968</v>
      </c>
      <c r="U19969" s="1" t="s">
        <v>178</v>
      </c>
      <c r="V19969" s="1"/>
      <c r="W19969" s="2"/>
      <c r="X19969">
        <v>19968</v>
      </c>
      <c r="Y19969" s="1" t="s">
        <v>179</v>
      </c>
      <c r="Z19969" s="1"/>
      <c r="AA19969" s="2"/>
    </row>
    <row r="19970" spans="8:27">
      <c r="H19970">
        <v>19969</v>
      </c>
      <c r="I19970" s="1" t="s">
        <v>752</v>
      </c>
      <c r="J19970" s="1"/>
      <c r="K19970" s="2"/>
      <c r="L19970">
        <v>19969</v>
      </c>
      <c r="M19970" s="1" t="s">
        <v>753</v>
      </c>
      <c r="N19970" s="1"/>
      <c r="O19970" s="2"/>
      <c r="P19970">
        <v>19969</v>
      </c>
      <c r="Q19970" s="1" t="s">
        <v>754</v>
      </c>
      <c r="R19970" s="1"/>
      <c r="S19970" s="2"/>
      <c r="T19970">
        <v>19969</v>
      </c>
      <c r="U19970" s="1" t="s">
        <v>178</v>
      </c>
      <c r="V19970" s="1"/>
      <c r="W19970" s="2"/>
      <c r="X19970">
        <v>19969</v>
      </c>
      <c r="Y19970" s="1" t="s">
        <v>179</v>
      </c>
      <c r="Z19970" s="1"/>
      <c r="AA19970" s="2"/>
    </row>
    <row r="19971" spans="8:27">
      <c r="H19971">
        <v>19970</v>
      </c>
      <c r="I19971" s="1" t="s">
        <v>752</v>
      </c>
      <c r="J19971" s="1"/>
      <c r="K19971" s="2"/>
      <c r="L19971">
        <v>19970</v>
      </c>
      <c r="M19971" s="1" t="s">
        <v>753</v>
      </c>
      <c r="N19971" s="1"/>
      <c r="O19971" s="2"/>
      <c r="P19971">
        <v>19970</v>
      </c>
      <c r="Q19971" s="1" t="s">
        <v>754</v>
      </c>
      <c r="R19971" s="1"/>
      <c r="S19971" s="2"/>
      <c r="T19971">
        <v>19970</v>
      </c>
      <c r="U19971" s="1" t="s">
        <v>178</v>
      </c>
      <c r="V19971" s="1"/>
      <c r="W19971" s="2"/>
      <c r="X19971">
        <v>19970</v>
      </c>
      <c r="Y19971" s="1" t="s">
        <v>179</v>
      </c>
      <c r="Z19971" s="1"/>
      <c r="AA19971" s="2"/>
    </row>
    <row r="19972" spans="8:27">
      <c r="H19972">
        <v>19971</v>
      </c>
      <c r="I19972" s="1" t="s">
        <v>752</v>
      </c>
      <c r="J19972" s="1"/>
      <c r="K19972" s="2"/>
      <c r="L19972">
        <v>19971</v>
      </c>
      <c r="M19972" s="1" t="s">
        <v>753</v>
      </c>
      <c r="N19972" s="1"/>
      <c r="O19972" s="2"/>
      <c r="P19972">
        <v>19971</v>
      </c>
      <c r="Q19972" s="1" t="s">
        <v>754</v>
      </c>
      <c r="R19972" s="1"/>
      <c r="S19972" s="2"/>
      <c r="T19972">
        <v>19971</v>
      </c>
      <c r="U19972" s="1" t="s">
        <v>178</v>
      </c>
      <c r="V19972" s="1"/>
      <c r="W19972" s="2"/>
      <c r="X19972">
        <v>19971</v>
      </c>
      <c r="Y19972" s="1" t="s">
        <v>179</v>
      </c>
      <c r="Z19972" s="1"/>
      <c r="AA19972" s="2"/>
    </row>
    <row r="19973" spans="8:27">
      <c r="H19973">
        <v>19972</v>
      </c>
      <c r="I19973" s="1" t="s">
        <v>752</v>
      </c>
      <c r="J19973" s="1"/>
      <c r="K19973" s="2"/>
      <c r="L19973">
        <v>19972</v>
      </c>
      <c r="M19973" s="1" t="s">
        <v>753</v>
      </c>
      <c r="N19973" s="1"/>
      <c r="O19973" s="2"/>
      <c r="P19973">
        <v>19972</v>
      </c>
      <c r="Q19973" s="1" t="s">
        <v>754</v>
      </c>
      <c r="R19973" s="1"/>
      <c r="S19973" s="2"/>
      <c r="T19973">
        <v>19972</v>
      </c>
      <c r="U19973" s="1" t="s">
        <v>178</v>
      </c>
      <c r="V19973" s="1"/>
      <c r="W19973" s="2"/>
      <c r="X19973">
        <v>19972</v>
      </c>
      <c r="Y19973" s="1" t="s">
        <v>179</v>
      </c>
      <c r="Z19973" s="1"/>
      <c r="AA19973" s="2"/>
    </row>
    <row r="19974" spans="8:27">
      <c r="H19974">
        <v>19973</v>
      </c>
      <c r="I19974" s="1" t="s">
        <v>752</v>
      </c>
      <c r="J19974" s="1"/>
      <c r="K19974" s="2"/>
      <c r="L19974">
        <v>19973</v>
      </c>
      <c r="M19974" s="1" t="s">
        <v>753</v>
      </c>
      <c r="N19974" s="1"/>
      <c r="O19974" s="2"/>
      <c r="P19974">
        <v>19973</v>
      </c>
      <c r="Q19974" s="1" t="s">
        <v>754</v>
      </c>
      <c r="R19974" s="1"/>
      <c r="S19974" s="2"/>
      <c r="T19974">
        <v>19973</v>
      </c>
      <c r="U19974" s="1" t="s">
        <v>178</v>
      </c>
      <c r="V19974" s="1"/>
      <c r="W19974" s="2"/>
      <c r="X19974">
        <v>19973</v>
      </c>
      <c r="Y19974" s="1" t="s">
        <v>179</v>
      </c>
      <c r="Z19974" s="1"/>
      <c r="AA19974" s="2"/>
    </row>
    <row r="19975" spans="8:27">
      <c r="H19975">
        <v>19974</v>
      </c>
      <c r="I19975" s="1" t="s">
        <v>752</v>
      </c>
      <c r="J19975" s="1"/>
      <c r="K19975" s="2"/>
      <c r="L19975">
        <v>19974</v>
      </c>
      <c r="M19975" s="1" t="s">
        <v>753</v>
      </c>
      <c r="N19975" s="1"/>
      <c r="O19975" s="2"/>
      <c r="P19975">
        <v>19974</v>
      </c>
      <c r="Q19975" s="1" t="s">
        <v>754</v>
      </c>
      <c r="R19975" s="1"/>
      <c r="S19975" s="2"/>
      <c r="T19975">
        <v>19974</v>
      </c>
      <c r="U19975" s="1" t="s">
        <v>178</v>
      </c>
      <c r="V19975" s="1"/>
      <c r="W19975" s="2"/>
      <c r="X19975">
        <v>19974</v>
      </c>
      <c r="Y19975" s="1" t="s">
        <v>179</v>
      </c>
      <c r="Z19975" s="1"/>
      <c r="AA19975" s="2"/>
    </row>
    <row r="19976" spans="8:27">
      <c r="H19976">
        <v>19975</v>
      </c>
      <c r="I19976" s="1" t="s">
        <v>752</v>
      </c>
      <c r="J19976" s="1"/>
      <c r="K19976" s="2"/>
      <c r="L19976">
        <v>19975</v>
      </c>
      <c r="M19976" s="1" t="s">
        <v>753</v>
      </c>
      <c r="N19976" s="1"/>
      <c r="O19976" s="2"/>
      <c r="P19976">
        <v>19975</v>
      </c>
      <c r="Q19976" s="1" t="s">
        <v>754</v>
      </c>
      <c r="R19976" s="1"/>
      <c r="S19976" s="2"/>
      <c r="T19976">
        <v>19975</v>
      </c>
      <c r="U19976" s="1" t="s">
        <v>178</v>
      </c>
      <c r="V19976" s="1"/>
      <c r="W19976" s="2"/>
      <c r="X19976">
        <v>19975</v>
      </c>
      <c r="Y19976" s="1" t="s">
        <v>179</v>
      </c>
      <c r="Z19976" s="1"/>
      <c r="AA19976" s="2"/>
    </row>
    <row r="19977" spans="8:27">
      <c r="H19977">
        <v>19976</v>
      </c>
      <c r="I19977" s="1" t="s">
        <v>752</v>
      </c>
      <c r="J19977" s="1"/>
      <c r="K19977" s="2"/>
      <c r="L19977">
        <v>19976</v>
      </c>
      <c r="M19977" s="1" t="s">
        <v>753</v>
      </c>
      <c r="N19977" s="1"/>
      <c r="O19977" s="2"/>
      <c r="P19977">
        <v>19976</v>
      </c>
      <c r="Q19977" s="1" t="s">
        <v>754</v>
      </c>
      <c r="R19977" s="1"/>
      <c r="S19977" s="2"/>
      <c r="T19977">
        <v>19976</v>
      </c>
      <c r="U19977" s="1" t="s">
        <v>178</v>
      </c>
      <c r="V19977" s="1"/>
      <c r="W19977" s="2"/>
      <c r="X19977">
        <v>19976</v>
      </c>
      <c r="Y19977" s="1" t="s">
        <v>179</v>
      </c>
      <c r="Z19977" s="1"/>
      <c r="AA19977" s="2"/>
    </row>
    <row r="19978" spans="8:27">
      <c r="H19978">
        <v>19977</v>
      </c>
      <c r="I19978" s="1" t="s">
        <v>752</v>
      </c>
      <c r="J19978" s="1"/>
      <c r="K19978" s="2"/>
      <c r="L19978">
        <v>19977</v>
      </c>
      <c r="M19978" s="1" t="s">
        <v>753</v>
      </c>
      <c r="N19978" s="1"/>
      <c r="O19978" s="2"/>
      <c r="P19978">
        <v>19977</v>
      </c>
      <c r="Q19978" s="1" t="s">
        <v>754</v>
      </c>
      <c r="R19978" s="1"/>
      <c r="S19978" s="2"/>
      <c r="T19978">
        <v>19977</v>
      </c>
      <c r="U19978" s="1" t="s">
        <v>178</v>
      </c>
      <c r="V19978" s="1"/>
      <c r="W19978" s="2"/>
      <c r="X19978">
        <v>19977</v>
      </c>
      <c r="Y19978" s="1" t="s">
        <v>179</v>
      </c>
      <c r="Z19978" s="1"/>
      <c r="AA19978" s="2"/>
    </row>
    <row r="19979" spans="8:27">
      <c r="H19979">
        <v>19978</v>
      </c>
      <c r="I19979" s="1" t="s">
        <v>752</v>
      </c>
      <c r="J19979" s="1"/>
      <c r="K19979" s="2"/>
      <c r="L19979">
        <v>19978</v>
      </c>
      <c r="M19979" s="1" t="s">
        <v>753</v>
      </c>
      <c r="N19979" s="1"/>
      <c r="O19979" s="2"/>
      <c r="P19979">
        <v>19978</v>
      </c>
      <c r="Q19979" s="1" t="s">
        <v>754</v>
      </c>
      <c r="R19979" s="1"/>
      <c r="S19979" s="2"/>
      <c r="T19979">
        <v>19978</v>
      </c>
      <c r="U19979" s="1" t="s">
        <v>178</v>
      </c>
      <c r="V19979" s="1"/>
      <c r="W19979" s="2"/>
      <c r="X19979">
        <v>19978</v>
      </c>
      <c r="Y19979" s="1" t="s">
        <v>179</v>
      </c>
      <c r="Z19979" s="1"/>
      <c r="AA19979" s="2"/>
    </row>
    <row r="19980" spans="8:27">
      <c r="H19980">
        <v>19979</v>
      </c>
      <c r="I19980" s="1" t="s">
        <v>752</v>
      </c>
      <c r="J19980" s="1"/>
      <c r="K19980" s="2"/>
      <c r="L19980">
        <v>19979</v>
      </c>
      <c r="M19980" s="1" t="s">
        <v>753</v>
      </c>
      <c r="N19980" s="1"/>
      <c r="O19980" s="2"/>
      <c r="P19980">
        <v>19979</v>
      </c>
      <c r="Q19980" s="1" t="s">
        <v>754</v>
      </c>
      <c r="R19980" s="1"/>
      <c r="S19980" s="2"/>
      <c r="T19980">
        <v>19979</v>
      </c>
      <c r="U19980" s="1" t="s">
        <v>178</v>
      </c>
      <c r="V19980" s="1"/>
      <c r="W19980" s="2"/>
      <c r="X19980">
        <v>19979</v>
      </c>
      <c r="Y19980" s="1" t="s">
        <v>179</v>
      </c>
      <c r="Z19980" s="1"/>
      <c r="AA19980" s="2"/>
    </row>
    <row r="19981" spans="8:27">
      <c r="H19981">
        <v>19980</v>
      </c>
      <c r="I19981" s="1" t="s">
        <v>752</v>
      </c>
      <c r="J19981" s="1"/>
      <c r="K19981" s="2"/>
      <c r="L19981">
        <v>19980</v>
      </c>
      <c r="M19981" s="1" t="s">
        <v>753</v>
      </c>
      <c r="N19981" s="1"/>
      <c r="O19981" s="2"/>
      <c r="P19981">
        <v>19980</v>
      </c>
      <c r="Q19981" s="1" t="s">
        <v>754</v>
      </c>
      <c r="R19981" s="1"/>
      <c r="S19981" s="2"/>
      <c r="T19981">
        <v>19980</v>
      </c>
      <c r="U19981" s="1" t="s">
        <v>178</v>
      </c>
      <c r="V19981" s="1"/>
      <c r="W19981" s="2"/>
      <c r="X19981">
        <v>19980</v>
      </c>
      <c r="Y19981" s="1" t="s">
        <v>179</v>
      </c>
      <c r="Z19981" s="1"/>
      <c r="AA19981" s="2"/>
    </row>
    <row r="19982" spans="8:27">
      <c r="H19982">
        <v>19981</v>
      </c>
      <c r="I19982" s="1" t="s">
        <v>752</v>
      </c>
      <c r="J19982" s="1"/>
      <c r="K19982" s="2"/>
      <c r="L19982">
        <v>19981</v>
      </c>
      <c r="M19982" s="1" t="s">
        <v>753</v>
      </c>
      <c r="N19982" s="1"/>
      <c r="O19982" s="2"/>
      <c r="P19982">
        <v>19981</v>
      </c>
      <c r="Q19982" s="1" t="s">
        <v>754</v>
      </c>
      <c r="R19982" s="1"/>
      <c r="S19982" s="2"/>
      <c r="T19982">
        <v>19981</v>
      </c>
      <c r="U19982" s="1" t="s">
        <v>178</v>
      </c>
      <c r="V19982" s="1"/>
      <c r="W19982" s="2"/>
      <c r="X19982">
        <v>19981</v>
      </c>
      <c r="Y19982" s="1" t="s">
        <v>179</v>
      </c>
      <c r="Z19982" s="1"/>
      <c r="AA19982" s="2"/>
    </row>
    <row r="19983" spans="8:27">
      <c r="H19983">
        <v>19982</v>
      </c>
      <c r="I19983" s="1" t="s">
        <v>752</v>
      </c>
      <c r="J19983" s="1"/>
      <c r="K19983" s="2"/>
      <c r="L19983">
        <v>19982</v>
      </c>
      <c r="M19983" s="1" t="s">
        <v>753</v>
      </c>
      <c r="N19983" s="1"/>
      <c r="O19983" s="2"/>
      <c r="P19983">
        <v>19982</v>
      </c>
      <c r="Q19983" s="1" t="s">
        <v>754</v>
      </c>
      <c r="R19983" s="1"/>
      <c r="S19983" s="2"/>
      <c r="T19983">
        <v>19982</v>
      </c>
      <c r="U19983" s="1" t="s">
        <v>178</v>
      </c>
      <c r="V19983" s="1"/>
      <c r="W19983" s="2"/>
      <c r="X19983">
        <v>19982</v>
      </c>
      <c r="Y19983" s="1" t="s">
        <v>179</v>
      </c>
      <c r="Z19983" s="1"/>
      <c r="AA19983" s="2"/>
    </row>
    <row r="19984" spans="8:27">
      <c r="H19984">
        <v>19983</v>
      </c>
      <c r="I19984" s="1" t="s">
        <v>752</v>
      </c>
      <c r="J19984" s="1"/>
      <c r="K19984" s="2"/>
      <c r="L19984">
        <v>19983</v>
      </c>
      <c r="M19984" s="1" t="s">
        <v>753</v>
      </c>
      <c r="N19984" s="1"/>
      <c r="O19984" s="2"/>
      <c r="P19984">
        <v>19983</v>
      </c>
      <c r="Q19984" s="1" t="s">
        <v>754</v>
      </c>
      <c r="R19984" s="1"/>
      <c r="S19984" s="2"/>
      <c r="T19984">
        <v>19983</v>
      </c>
      <c r="U19984" s="1" t="s">
        <v>178</v>
      </c>
      <c r="V19984" s="1"/>
      <c r="W19984" s="2"/>
      <c r="X19984">
        <v>19983</v>
      </c>
      <c r="Y19984" s="1" t="s">
        <v>179</v>
      </c>
      <c r="Z19984" s="1"/>
      <c r="AA19984" s="2"/>
    </row>
    <row r="19985" spans="8:27">
      <c r="H19985">
        <v>19984</v>
      </c>
      <c r="I19985" s="1" t="s">
        <v>752</v>
      </c>
      <c r="J19985" s="1"/>
      <c r="K19985" s="2"/>
      <c r="L19985">
        <v>19984</v>
      </c>
      <c r="M19985" s="1" t="s">
        <v>753</v>
      </c>
      <c r="N19985" s="1"/>
      <c r="O19985" s="2"/>
      <c r="P19985">
        <v>19984</v>
      </c>
      <c r="Q19985" s="1" t="s">
        <v>754</v>
      </c>
      <c r="R19985" s="1"/>
      <c r="S19985" s="2"/>
      <c r="T19985">
        <v>19984</v>
      </c>
      <c r="U19985" s="1" t="s">
        <v>178</v>
      </c>
      <c r="V19985" s="1"/>
      <c r="W19985" s="2"/>
      <c r="X19985">
        <v>19984</v>
      </c>
      <c r="Y19985" s="1" t="s">
        <v>179</v>
      </c>
      <c r="Z19985" s="1"/>
      <c r="AA19985" s="2"/>
    </row>
    <row r="19986" spans="8:27">
      <c r="H19986">
        <v>19985</v>
      </c>
      <c r="I19986" s="1" t="s">
        <v>752</v>
      </c>
      <c r="J19986" s="1"/>
      <c r="K19986" s="2"/>
      <c r="L19986">
        <v>19985</v>
      </c>
      <c r="M19986" s="1" t="s">
        <v>753</v>
      </c>
      <c r="N19986" s="1"/>
      <c r="O19986" s="2"/>
      <c r="P19986">
        <v>19985</v>
      </c>
      <c r="Q19986" s="1" t="s">
        <v>754</v>
      </c>
      <c r="R19986" s="1"/>
      <c r="S19986" s="2"/>
      <c r="T19986">
        <v>19985</v>
      </c>
      <c r="U19986" s="1" t="s">
        <v>178</v>
      </c>
      <c r="V19986" s="1"/>
      <c r="W19986" s="2"/>
      <c r="X19986">
        <v>19985</v>
      </c>
      <c r="Y19986" s="1" t="s">
        <v>179</v>
      </c>
      <c r="Z19986" s="1"/>
      <c r="AA19986" s="2"/>
    </row>
    <row r="19987" spans="8:27">
      <c r="H19987">
        <v>19986</v>
      </c>
      <c r="I19987" s="1" t="s">
        <v>752</v>
      </c>
      <c r="J19987" s="1"/>
      <c r="K19987" s="2"/>
      <c r="L19987">
        <v>19986</v>
      </c>
      <c r="M19987" s="1" t="s">
        <v>753</v>
      </c>
      <c r="N19987" s="1"/>
      <c r="O19987" s="2"/>
      <c r="P19987">
        <v>19986</v>
      </c>
      <c r="Q19987" s="1" t="s">
        <v>754</v>
      </c>
      <c r="R19987" s="1"/>
      <c r="S19987" s="2"/>
      <c r="T19987">
        <v>19986</v>
      </c>
      <c r="U19987" s="1" t="s">
        <v>178</v>
      </c>
      <c r="V19987" s="1"/>
      <c r="W19987" s="2"/>
      <c r="X19987">
        <v>19986</v>
      </c>
      <c r="Y19987" s="1" t="s">
        <v>179</v>
      </c>
      <c r="Z19987" s="1"/>
      <c r="AA19987" s="2"/>
    </row>
    <row r="19988" spans="8:27">
      <c r="H19988">
        <v>19987</v>
      </c>
      <c r="I19988" s="1" t="s">
        <v>752</v>
      </c>
      <c r="J19988" s="1"/>
      <c r="K19988" s="2"/>
      <c r="L19988">
        <v>19987</v>
      </c>
      <c r="M19988" s="1" t="s">
        <v>753</v>
      </c>
      <c r="N19988" s="1"/>
      <c r="O19988" s="2"/>
      <c r="P19988">
        <v>19987</v>
      </c>
      <c r="Q19988" s="1" t="s">
        <v>754</v>
      </c>
      <c r="R19988" s="1"/>
      <c r="S19988" s="2"/>
      <c r="T19988">
        <v>19987</v>
      </c>
      <c r="U19988" s="1" t="s">
        <v>178</v>
      </c>
      <c r="V19988" s="1"/>
      <c r="W19988" s="2"/>
      <c r="X19988">
        <v>19987</v>
      </c>
      <c r="Y19988" s="1" t="s">
        <v>179</v>
      </c>
      <c r="Z19988" s="1"/>
      <c r="AA19988" s="2"/>
    </row>
    <row r="19989" spans="8:27">
      <c r="H19989">
        <v>19988</v>
      </c>
      <c r="I19989" s="1" t="s">
        <v>752</v>
      </c>
      <c r="J19989" s="1"/>
      <c r="K19989" s="2"/>
      <c r="L19989">
        <v>19988</v>
      </c>
      <c r="M19989" s="1" t="s">
        <v>753</v>
      </c>
      <c r="N19989" s="1"/>
      <c r="O19989" s="2"/>
      <c r="P19989">
        <v>19988</v>
      </c>
      <c r="Q19989" s="1" t="s">
        <v>754</v>
      </c>
      <c r="R19989" s="1"/>
      <c r="S19989" s="2"/>
      <c r="T19989">
        <v>19988</v>
      </c>
      <c r="U19989" s="1" t="s">
        <v>178</v>
      </c>
      <c r="V19989" s="1"/>
      <c r="W19989" s="2"/>
      <c r="X19989">
        <v>19988</v>
      </c>
      <c r="Y19989" s="1" t="s">
        <v>179</v>
      </c>
      <c r="Z19989" s="1"/>
      <c r="AA19989" s="2"/>
    </row>
    <row r="19990" spans="8:27">
      <c r="H19990">
        <v>19989</v>
      </c>
      <c r="I19990" s="1" t="s">
        <v>752</v>
      </c>
      <c r="J19990" s="1"/>
      <c r="K19990" s="2"/>
      <c r="L19990">
        <v>19989</v>
      </c>
      <c r="M19990" s="1" t="s">
        <v>753</v>
      </c>
      <c r="N19990" s="1"/>
      <c r="O19990" s="2"/>
      <c r="P19990">
        <v>19989</v>
      </c>
      <c r="Q19990" s="1" t="s">
        <v>754</v>
      </c>
      <c r="R19990" s="1"/>
      <c r="S19990" s="2"/>
      <c r="T19990">
        <v>19989</v>
      </c>
      <c r="U19990" s="1" t="s">
        <v>178</v>
      </c>
      <c r="V19990" s="1"/>
      <c r="W19990" s="2"/>
      <c r="X19990">
        <v>19989</v>
      </c>
      <c r="Y19990" s="1" t="s">
        <v>179</v>
      </c>
      <c r="Z19990" s="1"/>
      <c r="AA19990" s="2"/>
    </row>
    <row r="19991" spans="8:27">
      <c r="H19991">
        <v>19990</v>
      </c>
      <c r="I19991" s="1" t="s">
        <v>752</v>
      </c>
      <c r="J19991" s="1"/>
      <c r="K19991" s="2"/>
      <c r="L19991">
        <v>19990</v>
      </c>
      <c r="M19991" s="1" t="s">
        <v>753</v>
      </c>
      <c r="N19991" s="1"/>
      <c r="O19991" s="2"/>
      <c r="P19991">
        <v>19990</v>
      </c>
      <c r="Q19991" s="1" t="s">
        <v>754</v>
      </c>
      <c r="R19991" s="1"/>
      <c r="S19991" s="2"/>
      <c r="T19991">
        <v>19990</v>
      </c>
      <c r="U19991" s="1" t="s">
        <v>178</v>
      </c>
      <c r="V19991" s="1"/>
      <c r="W19991" s="2"/>
      <c r="X19991">
        <v>19990</v>
      </c>
      <c r="Y19991" s="1" t="s">
        <v>179</v>
      </c>
      <c r="Z19991" s="1"/>
      <c r="AA19991" s="2"/>
    </row>
    <row r="19992" spans="8:27">
      <c r="H19992">
        <v>19991</v>
      </c>
      <c r="I19992" s="1" t="s">
        <v>752</v>
      </c>
      <c r="J19992" s="1"/>
      <c r="K19992" s="2"/>
      <c r="L19992">
        <v>19991</v>
      </c>
      <c r="M19992" s="1" t="s">
        <v>753</v>
      </c>
      <c r="N19992" s="1"/>
      <c r="O19992" s="2"/>
      <c r="P19992">
        <v>19991</v>
      </c>
      <c r="Q19992" s="1" t="s">
        <v>754</v>
      </c>
      <c r="R19992" s="1"/>
      <c r="S19992" s="2"/>
      <c r="T19992">
        <v>19991</v>
      </c>
      <c r="U19992" s="1" t="s">
        <v>178</v>
      </c>
      <c r="V19992" s="1"/>
      <c r="W19992" s="2"/>
      <c r="X19992">
        <v>19991</v>
      </c>
      <c r="Y19992" s="1" t="s">
        <v>179</v>
      </c>
      <c r="Z19992" s="1"/>
      <c r="AA19992" s="2"/>
    </row>
    <row r="19993" spans="8:27">
      <c r="H19993">
        <v>19992</v>
      </c>
      <c r="I19993" s="1" t="s">
        <v>752</v>
      </c>
      <c r="J19993" s="1"/>
      <c r="K19993" s="2"/>
      <c r="L19993">
        <v>19992</v>
      </c>
      <c r="M19993" s="1" t="s">
        <v>753</v>
      </c>
      <c r="N19993" s="1"/>
      <c r="O19993" s="2"/>
      <c r="P19993">
        <v>19992</v>
      </c>
      <c r="Q19993" s="1" t="s">
        <v>754</v>
      </c>
      <c r="R19993" s="1"/>
      <c r="S19993" s="2"/>
      <c r="T19993">
        <v>19992</v>
      </c>
      <c r="U19993" s="1" t="s">
        <v>178</v>
      </c>
      <c r="V19993" s="1"/>
      <c r="W19993" s="2"/>
      <c r="X19993">
        <v>19992</v>
      </c>
      <c r="Y19993" s="1" t="s">
        <v>179</v>
      </c>
      <c r="Z19993" s="1"/>
      <c r="AA19993" s="2"/>
    </row>
    <row r="19994" spans="8:27">
      <c r="H19994">
        <v>19993</v>
      </c>
      <c r="I19994" s="1" t="s">
        <v>752</v>
      </c>
      <c r="J19994" s="1"/>
      <c r="K19994" s="2"/>
      <c r="L19994">
        <v>19993</v>
      </c>
      <c r="M19994" s="1" t="s">
        <v>753</v>
      </c>
      <c r="N19994" s="1"/>
      <c r="O19994" s="2"/>
      <c r="P19994">
        <v>19993</v>
      </c>
      <c r="Q19994" s="1" t="s">
        <v>754</v>
      </c>
      <c r="R19994" s="1"/>
      <c r="S19994" s="2"/>
      <c r="T19994">
        <v>19993</v>
      </c>
      <c r="U19994" s="1" t="s">
        <v>178</v>
      </c>
      <c r="V19994" s="1"/>
      <c r="W19994" s="2"/>
      <c r="X19994">
        <v>19993</v>
      </c>
      <c r="Y19994" s="1" t="s">
        <v>179</v>
      </c>
      <c r="Z19994" s="1"/>
      <c r="AA19994" s="2"/>
    </row>
    <row r="19995" spans="8:27">
      <c r="H19995">
        <v>19994</v>
      </c>
      <c r="I19995" s="1" t="s">
        <v>752</v>
      </c>
      <c r="J19995" s="1"/>
      <c r="K19995" s="2"/>
      <c r="L19995">
        <v>19994</v>
      </c>
      <c r="M19995" s="1" t="s">
        <v>753</v>
      </c>
      <c r="N19995" s="1"/>
      <c r="O19995" s="2"/>
      <c r="P19995">
        <v>19994</v>
      </c>
      <c r="Q19995" s="1" t="s">
        <v>754</v>
      </c>
      <c r="R19995" s="1"/>
      <c r="S19995" s="2"/>
      <c r="T19995">
        <v>19994</v>
      </c>
      <c r="U19995" s="1" t="s">
        <v>178</v>
      </c>
      <c r="V19995" s="1"/>
      <c r="W19995" s="2"/>
      <c r="X19995">
        <v>19994</v>
      </c>
      <c r="Y19995" s="1" t="s">
        <v>179</v>
      </c>
      <c r="Z19995" s="1"/>
      <c r="AA19995" s="2"/>
    </row>
    <row r="19996" spans="8:27">
      <c r="H19996">
        <v>19995</v>
      </c>
      <c r="I19996" s="1" t="s">
        <v>752</v>
      </c>
      <c r="J19996" s="1"/>
      <c r="K19996" s="2"/>
      <c r="L19996">
        <v>19995</v>
      </c>
      <c r="M19996" s="1" t="s">
        <v>753</v>
      </c>
      <c r="N19996" s="1"/>
      <c r="O19996" s="2"/>
      <c r="P19996">
        <v>19995</v>
      </c>
      <c r="Q19996" s="1" t="s">
        <v>754</v>
      </c>
      <c r="R19996" s="1"/>
      <c r="S19996" s="2"/>
      <c r="T19996">
        <v>19995</v>
      </c>
      <c r="U19996" s="1" t="s">
        <v>178</v>
      </c>
      <c r="V19996" s="1"/>
      <c r="W19996" s="2"/>
      <c r="X19996">
        <v>19995</v>
      </c>
      <c r="Y19996" s="1" t="s">
        <v>179</v>
      </c>
      <c r="Z19996" s="1"/>
      <c r="AA19996" s="2"/>
    </row>
    <row r="19997" spans="8:27">
      <c r="H19997">
        <v>19996</v>
      </c>
      <c r="I19997" s="1" t="s">
        <v>752</v>
      </c>
      <c r="J19997" s="1"/>
      <c r="K19997" s="2"/>
      <c r="L19997">
        <v>19996</v>
      </c>
      <c r="M19997" s="1" t="s">
        <v>753</v>
      </c>
      <c r="N19997" s="1"/>
      <c r="O19997" s="2"/>
      <c r="P19997">
        <v>19996</v>
      </c>
      <c r="Q19997" s="1" t="s">
        <v>754</v>
      </c>
      <c r="R19997" s="1"/>
      <c r="S19997" s="2"/>
      <c r="T19997">
        <v>19996</v>
      </c>
      <c r="U19997" s="1" t="s">
        <v>178</v>
      </c>
      <c r="V19997" s="1"/>
      <c r="W19997" s="2"/>
      <c r="X19997">
        <v>19996</v>
      </c>
      <c r="Y19997" s="1" t="s">
        <v>179</v>
      </c>
      <c r="Z19997" s="1"/>
      <c r="AA19997" s="2"/>
    </row>
    <row r="19998" spans="8:27">
      <c r="H19998">
        <v>19997</v>
      </c>
      <c r="I19998" s="1" t="s">
        <v>752</v>
      </c>
      <c r="J19998" s="1"/>
      <c r="K19998" s="2"/>
      <c r="L19998">
        <v>19997</v>
      </c>
      <c r="M19998" s="1" t="s">
        <v>753</v>
      </c>
      <c r="N19998" s="1"/>
      <c r="O19998" s="2"/>
      <c r="P19998">
        <v>19997</v>
      </c>
      <c r="Q19998" s="1" t="s">
        <v>754</v>
      </c>
      <c r="R19998" s="1"/>
      <c r="S19998" s="2"/>
      <c r="T19998">
        <v>19997</v>
      </c>
      <c r="U19998" s="1" t="s">
        <v>178</v>
      </c>
      <c r="V19998" s="1"/>
      <c r="W19998" s="2"/>
      <c r="X19998">
        <v>19997</v>
      </c>
      <c r="Y19998" s="1" t="s">
        <v>179</v>
      </c>
      <c r="Z19998" s="1"/>
      <c r="AA19998" s="2"/>
    </row>
    <row r="19999" spans="8:27">
      <c r="H19999">
        <v>19998</v>
      </c>
      <c r="I19999" s="1" t="s">
        <v>752</v>
      </c>
      <c r="J19999" s="1"/>
      <c r="K19999" s="2"/>
      <c r="L19999">
        <v>19998</v>
      </c>
      <c r="M19999" s="1" t="s">
        <v>753</v>
      </c>
      <c r="N19999" s="1"/>
      <c r="O19999" s="2"/>
      <c r="P19999">
        <v>19998</v>
      </c>
      <c r="Q19999" s="1" t="s">
        <v>754</v>
      </c>
      <c r="R19999" s="1"/>
      <c r="S19999" s="2"/>
      <c r="T19999">
        <v>19998</v>
      </c>
      <c r="U19999" s="1" t="s">
        <v>178</v>
      </c>
      <c r="V19999" s="1"/>
      <c r="W19999" s="2"/>
      <c r="X19999">
        <v>19998</v>
      </c>
      <c r="Y19999" s="1" t="s">
        <v>179</v>
      </c>
      <c r="Z19999" s="1"/>
      <c r="AA19999" s="2"/>
    </row>
    <row r="20000" spans="8:27">
      <c r="H20000">
        <v>19999</v>
      </c>
      <c r="I20000" s="1" t="s">
        <v>752</v>
      </c>
      <c r="J20000" s="1"/>
      <c r="K20000" s="2"/>
      <c r="L20000">
        <v>19999</v>
      </c>
      <c r="M20000" s="1" t="s">
        <v>753</v>
      </c>
      <c r="N20000" s="1"/>
      <c r="O20000" s="2"/>
      <c r="P20000">
        <v>19999</v>
      </c>
      <c r="Q20000" s="1" t="s">
        <v>754</v>
      </c>
      <c r="R20000" s="1"/>
      <c r="S20000" s="2"/>
      <c r="T20000">
        <v>19999</v>
      </c>
      <c r="U20000" s="1" t="s">
        <v>178</v>
      </c>
      <c r="V20000" s="1"/>
      <c r="W20000" s="2"/>
      <c r="X20000">
        <v>19999</v>
      </c>
      <c r="Y20000" s="1" t="s">
        <v>179</v>
      </c>
      <c r="Z20000" s="1"/>
      <c r="AA20000" s="2"/>
    </row>
    <row r="20001" spans="8:27">
      <c r="H20001">
        <v>20000</v>
      </c>
      <c r="I20001" s="1" t="s">
        <v>752</v>
      </c>
      <c r="J20001" s="1"/>
      <c r="K20001" s="2"/>
      <c r="L20001">
        <v>20000</v>
      </c>
      <c r="M20001" s="1" t="s">
        <v>753</v>
      </c>
      <c r="N20001" s="1"/>
      <c r="O20001" s="2"/>
      <c r="P20001">
        <v>20000</v>
      </c>
      <c r="Q20001" s="1" t="s">
        <v>754</v>
      </c>
      <c r="R20001" s="1"/>
      <c r="S20001" s="2"/>
      <c r="T20001">
        <v>20000</v>
      </c>
      <c r="U20001" s="1" t="s">
        <v>178</v>
      </c>
      <c r="V20001" s="1"/>
      <c r="W20001" s="2"/>
      <c r="X20001">
        <v>20000</v>
      </c>
      <c r="Y20001" s="1" t="s">
        <v>179</v>
      </c>
      <c r="Z20001" s="1"/>
      <c r="AA20001" s="2"/>
    </row>
    <row r="20002" spans="8:27">
      <c r="H20002">
        <v>20001</v>
      </c>
      <c r="I20002" s="1" t="s">
        <v>752</v>
      </c>
      <c r="J20002" s="1"/>
      <c r="K20002" s="2"/>
      <c r="L20002">
        <v>20001</v>
      </c>
      <c r="M20002" s="1" t="s">
        <v>753</v>
      </c>
      <c r="N20002" s="1"/>
      <c r="O20002" s="2"/>
      <c r="P20002">
        <v>20001</v>
      </c>
      <c r="Q20002" s="1" t="s">
        <v>754</v>
      </c>
      <c r="R20002" s="1"/>
      <c r="S20002" s="2"/>
      <c r="T20002">
        <v>20001</v>
      </c>
      <c r="U20002" s="1" t="s">
        <v>178</v>
      </c>
      <c r="V20002" s="1"/>
      <c r="W20002" s="2"/>
      <c r="X20002">
        <v>20001</v>
      </c>
      <c r="Y20002" s="1" t="s">
        <v>179</v>
      </c>
      <c r="Z20002" s="1"/>
      <c r="AA20002" s="2"/>
    </row>
    <row r="20003" spans="8:27">
      <c r="H20003">
        <v>20002</v>
      </c>
      <c r="I20003" s="1" t="s">
        <v>752</v>
      </c>
      <c r="J20003" s="1"/>
      <c r="K20003" s="2"/>
      <c r="L20003">
        <v>20002</v>
      </c>
      <c r="M20003" s="1" t="s">
        <v>753</v>
      </c>
      <c r="N20003" s="1"/>
      <c r="O20003" s="2"/>
      <c r="P20003">
        <v>20002</v>
      </c>
      <c r="Q20003" s="1" t="s">
        <v>754</v>
      </c>
      <c r="R20003" s="1"/>
      <c r="S20003" s="2"/>
      <c r="T20003">
        <v>20002</v>
      </c>
      <c r="U20003" s="1" t="s">
        <v>178</v>
      </c>
      <c r="V20003" s="1"/>
      <c r="W20003" s="2"/>
      <c r="X20003">
        <v>20002</v>
      </c>
      <c r="Y20003" s="1" t="s">
        <v>179</v>
      </c>
      <c r="Z20003" s="1"/>
      <c r="AA20003" s="2"/>
    </row>
    <row r="20004" spans="8:27">
      <c r="H20004">
        <v>20003</v>
      </c>
      <c r="I20004" s="1" t="s">
        <v>752</v>
      </c>
      <c r="J20004" s="1"/>
      <c r="K20004" s="2"/>
      <c r="L20004">
        <v>20003</v>
      </c>
      <c r="M20004" s="1" t="s">
        <v>753</v>
      </c>
      <c r="N20004" s="1"/>
      <c r="O20004" s="2"/>
      <c r="P20004">
        <v>20003</v>
      </c>
      <c r="Q20004" s="1" t="s">
        <v>754</v>
      </c>
      <c r="R20004" s="1"/>
      <c r="S20004" s="2"/>
      <c r="T20004">
        <v>20003</v>
      </c>
      <c r="U20004" s="1" t="s">
        <v>178</v>
      </c>
      <c r="V20004" s="1"/>
      <c r="W20004" s="2"/>
      <c r="X20004">
        <v>20003</v>
      </c>
      <c r="Y20004" s="1" t="s">
        <v>179</v>
      </c>
      <c r="Z20004" s="1"/>
      <c r="AA20004" s="2"/>
    </row>
    <row r="20005" spans="8:27">
      <c r="H20005">
        <v>20004</v>
      </c>
      <c r="I20005" s="1" t="s">
        <v>752</v>
      </c>
      <c r="J20005" s="1"/>
      <c r="K20005" s="2"/>
      <c r="L20005">
        <v>20004</v>
      </c>
      <c r="M20005" s="1" t="s">
        <v>753</v>
      </c>
      <c r="N20005" s="1"/>
      <c r="O20005" s="2"/>
      <c r="P20005">
        <v>20004</v>
      </c>
      <c r="Q20005" s="1" t="s">
        <v>754</v>
      </c>
      <c r="R20005" s="1"/>
      <c r="S20005" s="2"/>
      <c r="T20005">
        <v>20004</v>
      </c>
      <c r="U20005" s="1" t="s">
        <v>178</v>
      </c>
      <c r="V20005" s="1"/>
      <c r="W20005" s="2"/>
      <c r="X20005">
        <v>20004</v>
      </c>
      <c r="Y20005" s="1" t="s">
        <v>179</v>
      </c>
      <c r="Z20005" s="1"/>
      <c r="AA20005" s="2"/>
    </row>
    <row r="20006" spans="8:27">
      <c r="H20006">
        <v>20005</v>
      </c>
      <c r="I20006" s="1" t="s">
        <v>752</v>
      </c>
      <c r="J20006" s="1"/>
      <c r="K20006" s="2"/>
      <c r="L20006">
        <v>20005</v>
      </c>
      <c r="M20006" s="1" t="s">
        <v>753</v>
      </c>
      <c r="N20006" s="1"/>
      <c r="O20006" s="2"/>
      <c r="P20006">
        <v>20005</v>
      </c>
      <c r="Q20006" s="1" t="s">
        <v>754</v>
      </c>
      <c r="R20006" s="1"/>
      <c r="S20006" s="2"/>
      <c r="T20006">
        <v>20005</v>
      </c>
      <c r="U20006" s="1" t="s">
        <v>178</v>
      </c>
      <c r="V20006" s="1"/>
      <c r="W20006" s="2"/>
      <c r="X20006">
        <v>20005</v>
      </c>
      <c r="Y20006" s="1" t="s">
        <v>179</v>
      </c>
      <c r="Z20006" s="1"/>
      <c r="AA20006" s="2"/>
    </row>
    <row r="20007" spans="8:27">
      <c r="H20007">
        <v>20006</v>
      </c>
      <c r="I20007" s="1" t="s">
        <v>752</v>
      </c>
      <c r="J20007" s="1"/>
      <c r="K20007" s="2"/>
      <c r="L20007">
        <v>20006</v>
      </c>
      <c r="M20007" s="1" t="s">
        <v>753</v>
      </c>
      <c r="N20007" s="1"/>
      <c r="O20007" s="2"/>
      <c r="P20007">
        <v>20006</v>
      </c>
      <c r="Q20007" s="1" t="s">
        <v>754</v>
      </c>
      <c r="R20007" s="1"/>
      <c r="S20007" s="2"/>
      <c r="T20007">
        <v>20006</v>
      </c>
      <c r="U20007" s="1" t="s">
        <v>178</v>
      </c>
      <c r="V20007" s="1"/>
      <c r="W20007" s="2"/>
      <c r="X20007">
        <v>20006</v>
      </c>
      <c r="Y20007" s="1" t="s">
        <v>179</v>
      </c>
      <c r="Z20007" s="1"/>
      <c r="AA20007" s="2"/>
    </row>
    <row r="20008" spans="8:27">
      <c r="H20008">
        <v>20007</v>
      </c>
      <c r="I20008" s="1" t="s">
        <v>752</v>
      </c>
      <c r="J20008" s="1"/>
      <c r="K20008" s="2"/>
      <c r="L20008">
        <v>20007</v>
      </c>
      <c r="M20008" s="1" t="s">
        <v>753</v>
      </c>
      <c r="N20008" s="1"/>
      <c r="O20008" s="2"/>
      <c r="P20008">
        <v>20007</v>
      </c>
      <c r="Q20008" s="1" t="s">
        <v>754</v>
      </c>
      <c r="R20008" s="1"/>
      <c r="S20008" s="2"/>
      <c r="T20008">
        <v>20007</v>
      </c>
      <c r="U20008" s="1" t="s">
        <v>178</v>
      </c>
      <c r="V20008" s="1"/>
      <c r="W20008" s="2"/>
      <c r="X20008">
        <v>20007</v>
      </c>
      <c r="Y20008" s="1" t="s">
        <v>179</v>
      </c>
      <c r="Z20008" s="1"/>
      <c r="AA20008" s="2"/>
    </row>
    <row r="20009" spans="8:27">
      <c r="H20009">
        <v>20008</v>
      </c>
      <c r="I20009" s="1" t="s">
        <v>752</v>
      </c>
      <c r="J20009" s="1"/>
      <c r="K20009" s="2"/>
      <c r="L20009">
        <v>20008</v>
      </c>
      <c r="M20009" s="1" t="s">
        <v>753</v>
      </c>
      <c r="N20009" s="1"/>
      <c r="O20009" s="2"/>
      <c r="P20009">
        <v>20008</v>
      </c>
      <c r="Q20009" s="1" t="s">
        <v>754</v>
      </c>
      <c r="R20009" s="1"/>
      <c r="S20009" s="2"/>
      <c r="T20009">
        <v>20008</v>
      </c>
      <c r="U20009" s="1" t="s">
        <v>178</v>
      </c>
      <c r="V20009" s="1"/>
      <c r="W20009" s="2"/>
      <c r="X20009">
        <v>20008</v>
      </c>
      <c r="Y20009" s="1" t="s">
        <v>179</v>
      </c>
      <c r="Z20009" s="1"/>
      <c r="AA20009" s="2"/>
    </row>
    <row r="20010" spans="8:27">
      <c r="H20010">
        <v>20009</v>
      </c>
      <c r="I20010" s="1" t="s">
        <v>752</v>
      </c>
      <c r="J20010" s="1"/>
      <c r="K20010" s="2"/>
      <c r="L20010">
        <v>20009</v>
      </c>
      <c r="M20010" s="1" t="s">
        <v>753</v>
      </c>
      <c r="N20010" s="1"/>
      <c r="O20010" s="2"/>
      <c r="P20010">
        <v>20009</v>
      </c>
      <c r="Q20010" s="1" t="s">
        <v>754</v>
      </c>
      <c r="R20010" s="1"/>
      <c r="S20010" s="2"/>
      <c r="T20010">
        <v>20009</v>
      </c>
      <c r="U20010" s="1" t="s">
        <v>178</v>
      </c>
      <c r="V20010" s="1"/>
      <c r="W20010" s="2"/>
      <c r="X20010">
        <v>20009</v>
      </c>
      <c r="Y20010" s="1" t="s">
        <v>179</v>
      </c>
      <c r="Z20010" s="1"/>
      <c r="AA20010" s="2"/>
    </row>
    <row r="20011" spans="8:27">
      <c r="H20011">
        <v>20010</v>
      </c>
      <c r="I20011" s="1" t="s">
        <v>752</v>
      </c>
      <c r="J20011" s="1"/>
      <c r="K20011" s="2"/>
      <c r="L20011">
        <v>20010</v>
      </c>
      <c r="M20011" s="1" t="s">
        <v>753</v>
      </c>
      <c r="N20011" s="1"/>
      <c r="O20011" s="2"/>
      <c r="P20011">
        <v>20010</v>
      </c>
      <c r="Q20011" s="1" t="s">
        <v>754</v>
      </c>
      <c r="R20011" s="1"/>
      <c r="S20011" s="2"/>
      <c r="T20011">
        <v>20010</v>
      </c>
      <c r="U20011" s="1" t="s">
        <v>178</v>
      </c>
      <c r="V20011" s="1"/>
      <c r="W20011" s="2"/>
      <c r="X20011">
        <v>20010</v>
      </c>
      <c r="Y20011" s="1" t="s">
        <v>179</v>
      </c>
      <c r="Z20011" s="1"/>
      <c r="AA20011" s="2"/>
    </row>
    <row r="20012" spans="8:27">
      <c r="H20012">
        <v>20011</v>
      </c>
      <c r="I20012" s="1" t="s">
        <v>752</v>
      </c>
      <c r="J20012" s="1"/>
      <c r="K20012" s="2"/>
      <c r="L20012">
        <v>20011</v>
      </c>
      <c r="M20012" s="1" t="s">
        <v>753</v>
      </c>
      <c r="N20012" s="1"/>
      <c r="O20012" s="2"/>
      <c r="P20012">
        <v>20011</v>
      </c>
      <c r="Q20012" s="1" t="s">
        <v>754</v>
      </c>
      <c r="R20012" s="1"/>
      <c r="S20012" s="2"/>
      <c r="T20012">
        <v>20011</v>
      </c>
      <c r="U20012" s="1" t="s">
        <v>178</v>
      </c>
      <c r="V20012" s="1"/>
      <c r="W20012" s="2"/>
      <c r="X20012">
        <v>20011</v>
      </c>
      <c r="Y20012" s="1" t="s">
        <v>179</v>
      </c>
      <c r="Z20012" s="1"/>
      <c r="AA20012" s="2"/>
    </row>
    <row r="20013" spans="8:27">
      <c r="H20013">
        <v>20012</v>
      </c>
      <c r="I20013" s="1" t="s">
        <v>752</v>
      </c>
      <c r="J20013" s="1"/>
      <c r="K20013" s="2"/>
      <c r="L20013">
        <v>20012</v>
      </c>
      <c r="M20013" s="1" t="s">
        <v>753</v>
      </c>
      <c r="N20013" s="1"/>
      <c r="O20013" s="2"/>
      <c r="P20013">
        <v>20012</v>
      </c>
      <c r="Q20013" s="1" t="s">
        <v>754</v>
      </c>
      <c r="R20013" s="1"/>
      <c r="S20013" s="2"/>
      <c r="T20013">
        <v>20012</v>
      </c>
      <c r="U20013" s="1" t="s">
        <v>178</v>
      </c>
      <c r="V20013" s="1"/>
      <c r="W20013" s="2"/>
      <c r="X20013">
        <v>20012</v>
      </c>
      <c r="Y20013" s="1" t="s">
        <v>179</v>
      </c>
      <c r="Z20013" s="1"/>
      <c r="AA20013" s="2"/>
    </row>
    <row r="20014" spans="8:27">
      <c r="H20014">
        <v>20013</v>
      </c>
      <c r="I20014" s="1" t="s">
        <v>752</v>
      </c>
      <c r="J20014" s="1"/>
      <c r="K20014" s="2"/>
      <c r="L20014">
        <v>20013</v>
      </c>
      <c r="M20014" s="1" t="s">
        <v>753</v>
      </c>
      <c r="N20014" s="1"/>
      <c r="O20014" s="2"/>
      <c r="P20014">
        <v>20013</v>
      </c>
      <c r="Q20014" s="1" t="s">
        <v>754</v>
      </c>
      <c r="R20014" s="1"/>
      <c r="S20014" s="2"/>
      <c r="T20014">
        <v>20013</v>
      </c>
      <c r="U20014" s="1" t="s">
        <v>178</v>
      </c>
      <c r="V20014" s="1"/>
      <c r="W20014" s="2"/>
      <c r="X20014">
        <v>20013</v>
      </c>
      <c r="Y20014" s="1" t="s">
        <v>179</v>
      </c>
      <c r="Z20014" s="1"/>
      <c r="AA20014" s="2"/>
    </row>
    <row r="20015" spans="8:27">
      <c r="H20015">
        <v>20014</v>
      </c>
      <c r="I20015" s="1" t="s">
        <v>752</v>
      </c>
      <c r="J20015" s="1"/>
      <c r="K20015" s="2"/>
      <c r="L20015">
        <v>20014</v>
      </c>
      <c r="M20015" s="1" t="s">
        <v>753</v>
      </c>
      <c r="N20015" s="1"/>
      <c r="O20015" s="2"/>
      <c r="P20015">
        <v>20014</v>
      </c>
      <c r="Q20015" s="1" t="s">
        <v>754</v>
      </c>
      <c r="R20015" s="1"/>
      <c r="S20015" s="2"/>
      <c r="T20015">
        <v>20014</v>
      </c>
      <c r="U20015" s="1" t="s">
        <v>178</v>
      </c>
      <c r="V20015" s="1"/>
      <c r="W20015" s="2"/>
      <c r="X20015">
        <v>20014</v>
      </c>
      <c r="Y20015" s="1" t="s">
        <v>179</v>
      </c>
      <c r="Z20015" s="1"/>
      <c r="AA20015" s="2"/>
    </row>
    <row r="20016" spans="8:27">
      <c r="H20016">
        <v>20015</v>
      </c>
      <c r="I20016" s="1" t="s">
        <v>752</v>
      </c>
      <c r="J20016" s="1"/>
      <c r="K20016" s="2"/>
      <c r="L20016">
        <v>20015</v>
      </c>
      <c r="M20016" s="1" t="s">
        <v>753</v>
      </c>
      <c r="N20016" s="1"/>
      <c r="O20016" s="2"/>
      <c r="P20016">
        <v>20015</v>
      </c>
      <c r="Q20016" s="1" t="s">
        <v>754</v>
      </c>
      <c r="R20016" s="1"/>
      <c r="S20016" s="2"/>
      <c r="T20016">
        <v>20015</v>
      </c>
      <c r="U20016" s="1" t="s">
        <v>178</v>
      </c>
      <c r="V20016" s="1"/>
      <c r="W20016" s="2"/>
      <c r="X20016">
        <v>20015</v>
      </c>
      <c r="Y20016" s="1" t="s">
        <v>179</v>
      </c>
      <c r="Z20016" s="1"/>
      <c r="AA20016" s="2"/>
    </row>
    <row r="20017" spans="8:27">
      <c r="H20017">
        <v>20016</v>
      </c>
      <c r="I20017" s="1" t="s">
        <v>752</v>
      </c>
      <c r="J20017" s="1"/>
      <c r="K20017" s="2"/>
      <c r="L20017">
        <v>20016</v>
      </c>
      <c r="M20017" s="1" t="s">
        <v>753</v>
      </c>
      <c r="N20017" s="1"/>
      <c r="O20017" s="2"/>
      <c r="P20017">
        <v>20016</v>
      </c>
      <c r="Q20017" s="1" t="s">
        <v>754</v>
      </c>
      <c r="R20017" s="1"/>
      <c r="S20017" s="2"/>
      <c r="T20017">
        <v>20016</v>
      </c>
      <c r="U20017" s="1" t="s">
        <v>178</v>
      </c>
      <c r="V20017" s="1"/>
      <c r="W20017" s="2"/>
      <c r="X20017">
        <v>20016</v>
      </c>
      <c r="Y20017" s="1" t="s">
        <v>179</v>
      </c>
      <c r="Z20017" s="1"/>
      <c r="AA20017" s="2"/>
    </row>
    <row r="20018" spans="8:27">
      <c r="H20018">
        <v>20017</v>
      </c>
      <c r="I20018" s="1" t="s">
        <v>752</v>
      </c>
      <c r="J20018" s="1"/>
      <c r="K20018" s="2"/>
      <c r="L20018">
        <v>20017</v>
      </c>
      <c r="M20018" s="1" t="s">
        <v>753</v>
      </c>
      <c r="N20018" s="1"/>
      <c r="O20018" s="2"/>
      <c r="P20018">
        <v>20017</v>
      </c>
      <c r="Q20018" s="1" t="s">
        <v>754</v>
      </c>
      <c r="R20018" s="1"/>
      <c r="S20018" s="2"/>
      <c r="T20018">
        <v>20017</v>
      </c>
      <c r="U20018" s="1" t="s">
        <v>178</v>
      </c>
      <c r="V20018" s="1"/>
      <c r="W20018" s="2"/>
      <c r="X20018">
        <v>20017</v>
      </c>
      <c r="Y20018" s="1" t="s">
        <v>179</v>
      </c>
      <c r="Z20018" s="1"/>
      <c r="AA20018" s="2"/>
    </row>
    <row r="20019" spans="8:27">
      <c r="H20019">
        <v>20018</v>
      </c>
      <c r="I20019" s="1" t="s">
        <v>752</v>
      </c>
      <c r="J20019" s="1"/>
      <c r="K20019" s="2"/>
      <c r="L20019">
        <v>20018</v>
      </c>
      <c r="M20019" s="1" t="s">
        <v>753</v>
      </c>
      <c r="N20019" s="1"/>
      <c r="O20019" s="2"/>
      <c r="P20019">
        <v>20018</v>
      </c>
      <c r="Q20019" s="1" t="s">
        <v>754</v>
      </c>
      <c r="R20019" s="1"/>
      <c r="S20019" s="2"/>
      <c r="T20019">
        <v>20018</v>
      </c>
      <c r="U20019" s="1" t="s">
        <v>178</v>
      </c>
      <c r="V20019" s="1"/>
      <c r="W20019" s="2"/>
      <c r="X20019">
        <v>20018</v>
      </c>
      <c r="Y20019" s="1" t="s">
        <v>179</v>
      </c>
      <c r="Z20019" s="1"/>
      <c r="AA20019" s="2"/>
    </row>
    <row r="20020" spans="8:27">
      <c r="H20020">
        <v>20019</v>
      </c>
      <c r="I20020" s="1" t="s">
        <v>752</v>
      </c>
      <c r="J20020" s="1"/>
      <c r="K20020" s="2"/>
      <c r="L20020">
        <v>20019</v>
      </c>
      <c r="M20020" s="1" t="s">
        <v>753</v>
      </c>
      <c r="N20020" s="1"/>
      <c r="O20020" s="2"/>
      <c r="P20020">
        <v>20019</v>
      </c>
      <c r="Q20020" s="1" t="s">
        <v>754</v>
      </c>
      <c r="R20020" s="1"/>
      <c r="S20020" s="2"/>
      <c r="T20020">
        <v>20019</v>
      </c>
      <c r="U20020" s="1" t="s">
        <v>178</v>
      </c>
      <c r="V20020" s="1"/>
      <c r="W20020" s="2"/>
      <c r="X20020">
        <v>20019</v>
      </c>
      <c r="Y20020" s="1" t="s">
        <v>179</v>
      </c>
      <c r="Z20020" s="1"/>
      <c r="AA20020" s="2"/>
    </row>
    <row r="20021" spans="8:27">
      <c r="H20021">
        <v>20020</v>
      </c>
      <c r="I20021" s="1" t="s">
        <v>752</v>
      </c>
      <c r="J20021" s="1"/>
      <c r="K20021" s="2"/>
      <c r="L20021">
        <v>20020</v>
      </c>
      <c r="M20021" s="1" t="s">
        <v>753</v>
      </c>
      <c r="N20021" s="1"/>
      <c r="O20021" s="2"/>
      <c r="P20021">
        <v>20020</v>
      </c>
      <c r="Q20021" s="1" t="s">
        <v>754</v>
      </c>
      <c r="R20021" s="1"/>
      <c r="S20021" s="2"/>
      <c r="T20021">
        <v>20020</v>
      </c>
      <c r="U20021" s="1" t="s">
        <v>178</v>
      </c>
      <c r="V20021" s="1"/>
      <c r="W20021" s="2"/>
      <c r="X20021">
        <v>20020</v>
      </c>
      <c r="Y20021" s="1" t="s">
        <v>179</v>
      </c>
      <c r="Z20021" s="1"/>
      <c r="AA20021" s="2"/>
    </row>
    <row r="20022" spans="8:27">
      <c r="H20022">
        <v>20021</v>
      </c>
      <c r="I20022" s="1" t="s">
        <v>752</v>
      </c>
      <c r="J20022" s="1"/>
      <c r="K20022" s="2"/>
      <c r="L20022">
        <v>20021</v>
      </c>
      <c r="M20022" s="1" t="s">
        <v>753</v>
      </c>
      <c r="N20022" s="1"/>
      <c r="O20022" s="2"/>
      <c r="P20022">
        <v>20021</v>
      </c>
      <c r="Q20022" s="1" t="s">
        <v>754</v>
      </c>
      <c r="R20022" s="1"/>
      <c r="S20022" s="2"/>
      <c r="T20022">
        <v>20021</v>
      </c>
      <c r="U20022" s="1" t="s">
        <v>178</v>
      </c>
      <c r="V20022" s="1"/>
      <c r="W20022" s="2"/>
      <c r="X20022">
        <v>20021</v>
      </c>
      <c r="Y20022" s="1" t="s">
        <v>179</v>
      </c>
      <c r="Z20022" s="1"/>
      <c r="AA20022" s="2"/>
    </row>
    <row r="20023" spans="8:27">
      <c r="H20023">
        <v>20022</v>
      </c>
      <c r="I20023" s="1" t="s">
        <v>752</v>
      </c>
      <c r="J20023" s="1"/>
      <c r="K20023" s="2"/>
      <c r="L20023">
        <v>20022</v>
      </c>
      <c r="M20023" s="1" t="s">
        <v>753</v>
      </c>
      <c r="N20023" s="1"/>
      <c r="O20023" s="2"/>
      <c r="P20023">
        <v>20022</v>
      </c>
      <c r="Q20023" s="1" t="s">
        <v>754</v>
      </c>
      <c r="R20023" s="1"/>
      <c r="S20023" s="2"/>
      <c r="T20023">
        <v>20022</v>
      </c>
      <c r="U20023" s="1" t="s">
        <v>178</v>
      </c>
      <c r="V20023" s="1"/>
      <c r="W20023" s="2"/>
      <c r="X20023">
        <v>20022</v>
      </c>
      <c r="Y20023" s="1" t="s">
        <v>179</v>
      </c>
      <c r="Z20023" s="1"/>
      <c r="AA20023" s="2"/>
    </row>
    <row r="20024" spans="8:27">
      <c r="H20024">
        <v>20023</v>
      </c>
      <c r="I20024" s="1" t="s">
        <v>752</v>
      </c>
      <c r="J20024" s="1"/>
      <c r="K20024" s="2"/>
      <c r="L20024">
        <v>20023</v>
      </c>
      <c r="M20024" s="1" t="s">
        <v>753</v>
      </c>
      <c r="N20024" s="1"/>
      <c r="O20024" s="2"/>
      <c r="P20024">
        <v>20023</v>
      </c>
      <c r="Q20024" s="1" t="s">
        <v>754</v>
      </c>
      <c r="R20024" s="1"/>
      <c r="S20024" s="2"/>
      <c r="T20024">
        <v>20023</v>
      </c>
      <c r="U20024" s="1" t="s">
        <v>178</v>
      </c>
      <c r="V20024" s="1"/>
      <c r="W20024" s="2"/>
      <c r="X20024">
        <v>20023</v>
      </c>
      <c r="Y20024" s="1" t="s">
        <v>179</v>
      </c>
      <c r="Z20024" s="1"/>
      <c r="AA20024" s="2"/>
    </row>
    <row r="20025" spans="8:27">
      <c r="H20025">
        <v>20024</v>
      </c>
      <c r="I20025" s="1" t="s">
        <v>752</v>
      </c>
      <c r="J20025" s="1"/>
      <c r="K20025" s="2"/>
      <c r="L20025">
        <v>20024</v>
      </c>
      <c r="M20025" s="1" t="s">
        <v>753</v>
      </c>
      <c r="N20025" s="1"/>
      <c r="O20025" s="2"/>
      <c r="P20025">
        <v>20024</v>
      </c>
      <c r="Q20025" s="1" t="s">
        <v>754</v>
      </c>
      <c r="R20025" s="1"/>
      <c r="S20025" s="2"/>
      <c r="T20025">
        <v>20024</v>
      </c>
      <c r="U20025" s="1" t="s">
        <v>178</v>
      </c>
      <c r="V20025" s="1"/>
      <c r="W20025" s="2"/>
      <c r="X20025">
        <v>20024</v>
      </c>
      <c r="Y20025" s="1" t="s">
        <v>179</v>
      </c>
      <c r="Z20025" s="1"/>
      <c r="AA20025" s="2"/>
    </row>
    <row r="20026" spans="8:27">
      <c r="H20026">
        <v>20025</v>
      </c>
      <c r="I20026" s="1" t="s">
        <v>752</v>
      </c>
      <c r="J20026" s="1"/>
      <c r="K20026" s="2"/>
      <c r="L20026">
        <v>20025</v>
      </c>
      <c r="M20026" s="1" t="s">
        <v>753</v>
      </c>
      <c r="N20026" s="1"/>
      <c r="O20026" s="2"/>
      <c r="P20026">
        <v>20025</v>
      </c>
      <c r="Q20026" s="1" t="s">
        <v>754</v>
      </c>
      <c r="R20026" s="1"/>
      <c r="S20026" s="2"/>
      <c r="T20026">
        <v>20025</v>
      </c>
      <c r="U20026" s="1" t="s">
        <v>178</v>
      </c>
      <c r="V20026" s="1"/>
      <c r="W20026" s="2"/>
      <c r="X20026">
        <v>20025</v>
      </c>
      <c r="Y20026" s="1" t="s">
        <v>179</v>
      </c>
      <c r="Z20026" s="1"/>
      <c r="AA20026" s="2"/>
    </row>
    <row r="20027" spans="8:27">
      <c r="H20027">
        <v>20026</v>
      </c>
      <c r="I20027" s="1" t="s">
        <v>752</v>
      </c>
      <c r="J20027" s="1"/>
      <c r="K20027" s="2"/>
      <c r="L20027">
        <v>20026</v>
      </c>
      <c r="M20027" s="1" t="s">
        <v>753</v>
      </c>
      <c r="N20027" s="1"/>
      <c r="O20027" s="2"/>
      <c r="P20027">
        <v>20026</v>
      </c>
      <c r="Q20027" s="1" t="s">
        <v>754</v>
      </c>
      <c r="R20027" s="1"/>
      <c r="S20027" s="2"/>
      <c r="T20027">
        <v>20026</v>
      </c>
      <c r="U20027" s="1" t="s">
        <v>178</v>
      </c>
      <c r="V20027" s="1"/>
      <c r="W20027" s="2"/>
      <c r="X20027">
        <v>20026</v>
      </c>
      <c r="Y20027" s="1" t="s">
        <v>179</v>
      </c>
      <c r="Z20027" s="1"/>
      <c r="AA20027" s="2"/>
    </row>
    <row r="20028" spans="8:27">
      <c r="H20028">
        <v>20027</v>
      </c>
      <c r="I20028" s="1" t="s">
        <v>752</v>
      </c>
      <c r="J20028" s="1"/>
      <c r="K20028" s="2"/>
      <c r="L20028">
        <v>20027</v>
      </c>
      <c r="M20028" s="1" t="s">
        <v>753</v>
      </c>
      <c r="N20028" s="1"/>
      <c r="O20028" s="2"/>
      <c r="P20028">
        <v>20027</v>
      </c>
      <c r="Q20028" s="1" t="s">
        <v>754</v>
      </c>
      <c r="R20028" s="1"/>
      <c r="S20028" s="2"/>
      <c r="T20028">
        <v>20027</v>
      </c>
      <c r="U20028" s="1" t="s">
        <v>178</v>
      </c>
      <c r="V20028" s="1"/>
      <c r="W20028" s="2"/>
      <c r="X20028">
        <v>20027</v>
      </c>
      <c r="Y20028" s="1" t="s">
        <v>179</v>
      </c>
      <c r="Z20028" s="1"/>
      <c r="AA20028" s="2"/>
    </row>
    <row r="20029" spans="8:27">
      <c r="H20029">
        <v>20028</v>
      </c>
      <c r="I20029" s="1" t="s">
        <v>752</v>
      </c>
      <c r="J20029" s="1"/>
      <c r="K20029" s="2"/>
      <c r="L20029">
        <v>20028</v>
      </c>
      <c r="M20029" s="1" t="s">
        <v>753</v>
      </c>
      <c r="N20029" s="1"/>
      <c r="O20029" s="2"/>
      <c r="P20029">
        <v>20028</v>
      </c>
      <c r="Q20029" s="1" t="s">
        <v>754</v>
      </c>
      <c r="R20029" s="1"/>
      <c r="S20029" s="2"/>
      <c r="T20029">
        <v>20028</v>
      </c>
      <c r="U20029" s="1" t="s">
        <v>178</v>
      </c>
      <c r="V20029" s="1"/>
      <c r="W20029" s="2"/>
      <c r="X20029">
        <v>20028</v>
      </c>
      <c r="Y20029" s="1" t="s">
        <v>179</v>
      </c>
      <c r="Z20029" s="1"/>
      <c r="AA20029" s="2"/>
    </row>
    <row r="20030" spans="8:27">
      <c r="H20030">
        <v>20029</v>
      </c>
      <c r="I20030" s="1" t="s">
        <v>752</v>
      </c>
      <c r="J20030" s="1"/>
      <c r="K20030" s="2"/>
      <c r="L20030">
        <v>20029</v>
      </c>
      <c r="M20030" s="1" t="s">
        <v>753</v>
      </c>
      <c r="N20030" s="1"/>
      <c r="O20030" s="2"/>
      <c r="P20030">
        <v>20029</v>
      </c>
      <c r="Q20030" s="1" t="s">
        <v>754</v>
      </c>
      <c r="R20030" s="1"/>
      <c r="S20030" s="2"/>
      <c r="T20030">
        <v>20029</v>
      </c>
      <c r="U20030" s="1" t="s">
        <v>178</v>
      </c>
      <c r="V20030" s="1"/>
      <c r="W20030" s="2"/>
      <c r="X20030">
        <v>20029</v>
      </c>
      <c r="Y20030" s="1" t="s">
        <v>179</v>
      </c>
      <c r="Z20030" s="1"/>
      <c r="AA20030" s="2"/>
    </row>
    <row r="20031" spans="8:27">
      <c r="H20031">
        <v>20030</v>
      </c>
      <c r="I20031" s="1" t="s">
        <v>752</v>
      </c>
      <c r="J20031" s="1"/>
      <c r="K20031" s="2"/>
      <c r="L20031">
        <v>20030</v>
      </c>
      <c r="M20031" s="1" t="s">
        <v>753</v>
      </c>
      <c r="N20031" s="1"/>
      <c r="O20031" s="2"/>
      <c r="P20031">
        <v>20030</v>
      </c>
      <c r="Q20031" s="1" t="s">
        <v>754</v>
      </c>
      <c r="R20031" s="1"/>
      <c r="S20031" s="2"/>
      <c r="T20031">
        <v>20030</v>
      </c>
      <c r="U20031" s="1" t="s">
        <v>178</v>
      </c>
      <c r="V20031" s="1"/>
      <c r="W20031" s="2"/>
      <c r="X20031">
        <v>20030</v>
      </c>
      <c r="Y20031" s="1" t="s">
        <v>179</v>
      </c>
      <c r="Z20031" s="1"/>
      <c r="AA20031" s="2"/>
    </row>
    <row r="20032" spans="8:27">
      <c r="H20032">
        <v>20031</v>
      </c>
      <c r="I20032" s="1" t="s">
        <v>752</v>
      </c>
      <c r="J20032" s="1"/>
      <c r="K20032" s="2"/>
      <c r="L20032">
        <v>20031</v>
      </c>
      <c r="M20032" s="1" t="s">
        <v>753</v>
      </c>
      <c r="N20032" s="1"/>
      <c r="O20032" s="2"/>
      <c r="P20032">
        <v>20031</v>
      </c>
      <c r="Q20032" s="1" t="s">
        <v>754</v>
      </c>
      <c r="R20032" s="1"/>
      <c r="S20032" s="2"/>
      <c r="T20032">
        <v>20031</v>
      </c>
      <c r="U20032" s="1" t="s">
        <v>178</v>
      </c>
      <c r="V20032" s="1"/>
      <c r="W20032" s="2"/>
      <c r="X20032">
        <v>20031</v>
      </c>
      <c r="Y20032" s="1" t="s">
        <v>179</v>
      </c>
      <c r="Z20032" s="1"/>
      <c r="AA20032" s="2"/>
    </row>
    <row r="20033" spans="8:27">
      <c r="H20033">
        <v>20032</v>
      </c>
      <c r="I20033" s="1" t="s">
        <v>752</v>
      </c>
      <c r="J20033" s="1"/>
      <c r="K20033" s="2"/>
      <c r="L20033">
        <v>20032</v>
      </c>
      <c r="M20033" s="1" t="s">
        <v>753</v>
      </c>
      <c r="N20033" s="1"/>
      <c r="O20033" s="2"/>
      <c r="P20033">
        <v>20032</v>
      </c>
      <c r="Q20033" s="1" t="s">
        <v>754</v>
      </c>
      <c r="R20033" s="1"/>
      <c r="S20033" s="2"/>
      <c r="T20033">
        <v>20032</v>
      </c>
      <c r="U20033" s="1" t="s">
        <v>178</v>
      </c>
      <c r="V20033" s="1"/>
      <c r="W20033" s="2"/>
      <c r="X20033">
        <v>20032</v>
      </c>
      <c r="Y20033" s="1" t="s">
        <v>179</v>
      </c>
      <c r="Z20033" s="1"/>
      <c r="AA20033" s="2"/>
    </row>
    <row r="20034" spans="8:27">
      <c r="H20034">
        <v>20033</v>
      </c>
      <c r="I20034" s="1" t="s">
        <v>752</v>
      </c>
      <c r="J20034" s="1"/>
      <c r="K20034" s="2"/>
      <c r="L20034">
        <v>20033</v>
      </c>
      <c r="M20034" s="1" t="s">
        <v>753</v>
      </c>
      <c r="N20034" s="1"/>
      <c r="O20034" s="2"/>
      <c r="P20034">
        <v>20033</v>
      </c>
      <c r="Q20034" s="1" t="s">
        <v>754</v>
      </c>
      <c r="R20034" s="1"/>
      <c r="S20034" s="2"/>
      <c r="T20034">
        <v>20033</v>
      </c>
      <c r="U20034" s="1" t="s">
        <v>178</v>
      </c>
      <c r="V20034" s="1"/>
      <c r="W20034" s="2"/>
      <c r="X20034">
        <v>20033</v>
      </c>
      <c r="Y20034" s="1" t="s">
        <v>179</v>
      </c>
      <c r="Z20034" s="1"/>
      <c r="AA20034" s="2"/>
    </row>
    <row r="20035" spans="8:27">
      <c r="H20035">
        <v>20034</v>
      </c>
      <c r="I20035" s="1" t="s">
        <v>752</v>
      </c>
      <c r="J20035" s="1"/>
      <c r="K20035" s="2"/>
      <c r="L20035">
        <v>20034</v>
      </c>
      <c r="M20035" s="1" t="s">
        <v>753</v>
      </c>
      <c r="N20035" s="1"/>
      <c r="O20035" s="2"/>
      <c r="P20035">
        <v>20034</v>
      </c>
      <c r="Q20035" s="1" t="s">
        <v>754</v>
      </c>
      <c r="R20035" s="1"/>
      <c r="S20035" s="2"/>
      <c r="T20035">
        <v>20034</v>
      </c>
      <c r="U20035" s="1" t="s">
        <v>178</v>
      </c>
      <c r="V20035" s="1"/>
      <c r="W20035" s="2"/>
      <c r="X20035">
        <v>20034</v>
      </c>
      <c r="Y20035" s="1" t="s">
        <v>179</v>
      </c>
      <c r="Z20035" s="1"/>
      <c r="AA20035" s="2"/>
    </row>
    <row r="20036" spans="8:27">
      <c r="H20036">
        <v>20035</v>
      </c>
      <c r="I20036" s="1" t="s">
        <v>752</v>
      </c>
      <c r="J20036" s="1"/>
      <c r="K20036" s="2"/>
      <c r="L20036">
        <v>20035</v>
      </c>
      <c r="M20036" s="1" t="s">
        <v>753</v>
      </c>
      <c r="N20036" s="1"/>
      <c r="O20036" s="2"/>
      <c r="P20036">
        <v>20035</v>
      </c>
      <c r="Q20036" s="1" t="s">
        <v>754</v>
      </c>
      <c r="R20036" s="1"/>
      <c r="S20036" s="2"/>
      <c r="T20036">
        <v>20035</v>
      </c>
      <c r="U20036" s="1" t="s">
        <v>178</v>
      </c>
      <c r="V20036" s="1"/>
      <c r="W20036" s="2"/>
      <c r="X20036">
        <v>20035</v>
      </c>
      <c r="Y20036" s="1" t="s">
        <v>179</v>
      </c>
      <c r="Z20036" s="1"/>
      <c r="AA20036" s="2"/>
    </row>
    <row r="20037" spans="8:27">
      <c r="H20037">
        <v>20036</v>
      </c>
      <c r="I20037" s="1" t="s">
        <v>752</v>
      </c>
      <c r="J20037" s="1"/>
      <c r="K20037" s="2"/>
      <c r="L20037">
        <v>20036</v>
      </c>
      <c r="M20037" s="1" t="s">
        <v>753</v>
      </c>
      <c r="N20037" s="1"/>
      <c r="O20037" s="2"/>
      <c r="P20037">
        <v>20036</v>
      </c>
      <c r="Q20037" s="1" t="s">
        <v>754</v>
      </c>
      <c r="R20037" s="1"/>
      <c r="S20037" s="2"/>
      <c r="T20037">
        <v>20036</v>
      </c>
      <c r="U20037" s="1" t="s">
        <v>178</v>
      </c>
      <c r="V20037" s="1"/>
      <c r="W20037" s="2"/>
      <c r="X20037">
        <v>20036</v>
      </c>
      <c r="Y20037" s="1" t="s">
        <v>179</v>
      </c>
      <c r="Z20037" s="1"/>
      <c r="AA20037" s="2"/>
    </row>
    <row r="20038" spans="8:27">
      <c r="H20038">
        <v>20037</v>
      </c>
      <c r="I20038" s="1" t="s">
        <v>752</v>
      </c>
      <c r="J20038" s="1"/>
      <c r="K20038" s="2"/>
      <c r="L20038">
        <v>20037</v>
      </c>
      <c r="M20038" s="1" t="s">
        <v>753</v>
      </c>
      <c r="N20038" s="1"/>
      <c r="O20038" s="2"/>
      <c r="P20038">
        <v>20037</v>
      </c>
      <c r="Q20038" s="1" t="s">
        <v>754</v>
      </c>
      <c r="R20038" s="1"/>
      <c r="S20038" s="2"/>
      <c r="T20038">
        <v>20037</v>
      </c>
      <c r="U20038" s="1" t="s">
        <v>178</v>
      </c>
      <c r="V20038" s="1"/>
      <c r="W20038" s="2"/>
      <c r="X20038">
        <v>20037</v>
      </c>
      <c r="Y20038" s="1" t="s">
        <v>179</v>
      </c>
      <c r="Z20038" s="1"/>
      <c r="AA20038" s="2"/>
    </row>
    <row r="20039" spans="8:27">
      <c r="H20039">
        <v>20038</v>
      </c>
      <c r="I20039" s="1" t="s">
        <v>752</v>
      </c>
      <c r="J20039" s="1"/>
      <c r="K20039" s="2"/>
      <c r="L20039">
        <v>20038</v>
      </c>
      <c r="M20039" s="1" t="s">
        <v>753</v>
      </c>
      <c r="N20039" s="1"/>
      <c r="O20039" s="2"/>
      <c r="P20039">
        <v>20038</v>
      </c>
      <c r="Q20039" s="1" t="s">
        <v>754</v>
      </c>
      <c r="R20039" s="1"/>
      <c r="S20039" s="2"/>
      <c r="T20039">
        <v>20038</v>
      </c>
      <c r="U20039" s="1" t="s">
        <v>178</v>
      </c>
      <c r="V20039" s="1"/>
      <c r="W20039" s="2"/>
      <c r="X20039">
        <v>20038</v>
      </c>
      <c r="Y20039" s="1" t="s">
        <v>179</v>
      </c>
      <c r="Z20039" s="1"/>
      <c r="AA20039" s="2"/>
    </row>
    <row r="20040" spans="8:27">
      <c r="H20040">
        <v>20039</v>
      </c>
      <c r="I20040" s="1" t="s">
        <v>752</v>
      </c>
      <c r="J20040" s="1"/>
      <c r="K20040" s="2"/>
      <c r="L20040">
        <v>20039</v>
      </c>
      <c r="M20040" s="1" t="s">
        <v>753</v>
      </c>
      <c r="N20040" s="1"/>
      <c r="O20040" s="2"/>
      <c r="P20040">
        <v>20039</v>
      </c>
      <c r="Q20040" s="1" t="s">
        <v>754</v>
      </c>
      <c r="R20040" s="1"/>
      <c r="S20040" s="2"/>
      <c r="T20040">
        <v>20039</v>
      </c>
      <c r="U20040" s="1" t="s">
        <v>178</v>
      </c>
      <c r="V20040" s="1"/>
      <c r="W20040" s="2"/>
      <c r="X20040">
        <v>20039</v>
      </c>
      <c r="Y20040" s="1" t="s">
        <v>179</v>
      </c>
      <c r="Z20040" s="1"/>
      <c r="AA20040" s="2"/>
    </row>
    <row r="20041" spans="8:27">
      <c r="H20041">
        <v>20040</v>
      </c>
      <c r="I20041" s="1" t="s">
        <v>752</v>
      </c>
      <c r="J20041" s="1"/>
      <c r="K20041" s="2"/>
      <c r="L20041">
        <v>20040</v>
      </c>
      <c r="M20041" s="1" t="s">
        <v>753</v>
      </c>
      <c r="N20041" s="1"/>
      <c r="O20041" s="2"/>
      <c r="P20041">
        <v>20040</v>
      </c>
      <c r="Q20041" s="1" t="s">
        <v>754</v>
      </c>
      <c r="R20041" s="1"/>
      <c r="S20041" s="2"/>
      <c r="T20041">
        <v>20040</v>
      </c>
      <c r="U20041" s="1" t="s">
        <v>178</v>
      </c>
      <c r="V20041" s="1"/>
      <c r="W20041" s="2"/>
      <c r="X20041">
        <v>20040</v>
      </c>
      <c r="Y20041" s="1" t="s">
        <v>179</v>
      </c>
      <c r="Z20041" s="1"/>
      <c r="AA20041" s="2"/>
    </row>
    <row r="20042" spans="8:27">
      <c r="H20042">
        <v>20041</v>
      </c>
      <c r="I20042" s="1" t="s">
        <v>752</v>
      </c>
      <c r="J20042" s="1"/>
      <c r="K20042" s="2"/>
      <c r="L20042">
        <v>20041</v>
      </c>
      <c r="M20042" s="1" t="s">
        <v>753</v>
      </c>
      <c r="N20042" s="1"/>
      <c r="O20042" s="2"/>
      <c r="P20042">
        <v>20041</v>
      </c>
      <c r="Q20042" s="1" t="s">
        <v>754</v>
      </c>
      <c r="R20042" s="1"/>
      <c r="S20042" s="2"/>
      <c r="T20042">
        <v>20041</v>
      </c>
      <c r="U20042" s="1" t="s">
        <v>178</v>
      </c>
      <c r="V20042" s="1"/>
      <c r="W20042" s="2"/>
      <c r="X20042">
        <v>20041</v>
      </c>
      <c r="Y20042" s="1" t="s">
        <v>179</v>
      </c>
      <c r="Z20042" s="1"/>
      <c r="AA20042" s="2"/>
    </row>
    <row r="20043" spans="8:27">
      <c r="H20043">
        <v>20042</v>
      </c>
      <c r="I20043" s="1" t="s">
        <v>752</v>
      </c>
      <c r="J20043" s="1"/>
      <c r="K20043" s="2"/>
      <c r="L20043">
        <v>20042</v>
      </c>
      <c r="M20043" s="1" t="s">
        <v>753</v>
      </c>
      <c r="N20043" s="1"/>
      <c r="O20043" s="2"/>
      <c r="P20043">
        <v>20042</v>
      </c>
      <c r="Q20043" s="1" t="s">
        <v>754</v>
      </c>
      <c r="R20043" s="1"/>
      <c r="S20043" s="2"/>
      <c r="T20043">
        <v>20042</v>
      </c>
      <c r="U20043" s="1" t="s">
        <v>178</v>
      </c>
      <c r="V20043" s="1"/>
      <c r="W20043" s="2"/>
      <c r="X20043">
        <v>20042</v>
      </c>
      <c r="Y20043" s="1" t="s">
        <v>179</v>
      </c>
      <c r="Z20043" s="1"/>
      <c r="AA20043" s="2"/>
    </row>
    <row r="20044" spans="8:27">
      <c r="H20044">
        <v>20043</v>
      </c>
      <c r="I20044" s="1" t="s">
        <v>752</v>
      </c>
      <c r="J20044" s="1"/>
      <c r="K20044" s="2"/>
      <c r="L20044">
        <v>20043</v>
      </c>
      <c r="M20044" s="1" t="s">
        <v>753</v>
      </c>
      <c r="N20044" s="1"/>
      <c r="O20044" s="2"/>
      <c r="P20044">
        <v>20043</v>
      </c>
      <c r="Q20044" s="1" t="s">
        <v>754</v>
      </c>
      <c r="R20044" s="1"/>
      <c r="S20044" s="2"/>
      <c r="T20044">
        <v>20043</v>
      </c>
      <c r="U20044" s="1" t="s">
        <v>178</v>
      </c>
      <c r="V20044" s="1"/>
      <c r="W20044" s="2"/>
      <c r="X20044">
        <v>20043</v>
      </c>
      <c r="Y20044" s="1" t="s">
        <v>179</v>
      </c>
      <c r="Z20044" s="1"/>
      <c r="AA20044" s="2"/>
    </row>
    <row r="20045" spans="8:27">
      <c r="H20045">
        <v>20044</v>
      </c>
      <c r="I20045" s="1" t="s">
        <v>752</v>
      </c>
      <c r="J20045" s="1"/>
      <c r="K20045" s="2"/>
      <c r="L20045">
        <v>20044</v>
      </c>
      <c r="M20045" s="1" t="s">
        <v>753</v>
      </c>
      <c r="N20045" s="1"/>
      <c r="O20045" s="2"/>
      <c r="P20045">
        <v>20044</v>
      </c>
      <c r="Q20045" s="1" t="s">
        <v>754</v>
      </c>
      <c r="R20045" s="1"/>
      <c r="S20045" s="2"/>
      <c r="T20045">
        <v>20044</v>
      </c>
      <c r="U20045" s="1" t="s">
        <v>178</v>
      </c>
      <c r="V20045" s="1"/>
      <c r="W20045" s="2"/>
      <c r="X20045">
        <v>20044</v>
      </c>
      <c r="Y20045" s="1" t="s">
        <v>179</v>
      </c>
      <c r="Z20045" s="1"/>
      <c r="AA20045" s="2"/>
    </row>
    <row r="20046" spans="8:27">
      <c r="H20046">
        <v>20045</v>
      </c>
      <c r="I20046" s="1" t="s">
        <v>752</v>
      </c>
      <c r="J20046" s="1"/>
      <c r="K20046" s="2"/>
      <c r="L20046">
        <v>20045</v>
      </c>
      <c r="M20046" s="1" t="s">
        <v>753</v>
      </c>
      <c r="N20046" s="1"/>
      <c r="O20046" s="2"/>
      <c r="P20046">
        <v>20045</v>
      </c>
      <c r="Q20046" s="1" t="s">
        <v>754</v>
      </c>
      <c r="R20046" s="1"/>
      <c r="S20046" s="2"/>
      <c r="T20046">
        <v>20045</v>
      </c>
      <c r="U20046" s="1" t="s">
        <v>178</v>
      </c>
      <c r="V20046" s="1"/>
      <c r="W20046" s="2"/>
      <c r="X20046">
        <v>20045</v>
      </c>
      <c r="Y20046" s="1" t="s">
        <v>179</v>
      </c>
      <c r="Z20046" s="1"/>
      <c r="AA20046" s="2"/>
    </row>
    <row r="20047" spans="8:27">
      <c r="H20047">
        <v>20046</v>
      </c>
      <c r="I20047" s="1" t="s">
        <v>752</v>
      </c>
      <c r="J20047" s="1"/>
      <c r="K20047" s="2"/>
      <c r="L20047">
        <v>20046</v>
      </c>
      <c r="M20047" s="1" t="s">
        <v>753</v>
      </c>
      <c r="N20047" s="1"/>
      <c r="O20047" s="2"/>
      <c r="P20047">
        <v>20046</v>
      </c>
      <c r="Q20047" s="1" t="s">
        <v>754</v>
      </c>
      <c r="R20047" s="1"/>
      <c r="S20047" s="2"/>
      <c r="T20047">
        <v>20046</v>
      </c>
      <c r="U20047" s="1" t="s">
        <v>178</v>
      </c>
      <c r="V20047" s="1"/>
      <c r="W20047" s="2"/>
      <c r="X20047">
        <v>20046</v>
      </c>
      <c r="Y20047" s="1" t="s">
        <v>179</v>
      </c>
      <c r="Z20047" s="1"/>
      <c r="AA20047" s="2"/>
    </row>
    <row r="20048" spans="8:27">
      <c r="H20048">
        <v>20047</v>
      </c>
      <c r="I20048" s="1" t="s">
        <v>752</v>
      </c>
      <c r="J20048" s="1"/>
      <c r="K20048" s="2"/>
      <c r="L20048">
        <v>20047</v>
      </c>
      <c r="M20048" s="1" t="s">
        <v>753</v>
      </c>
      <c r="N20048" s="1"/>
      <c r="O20048" s="2"/>
      <c r="P20048">
        <v>20047</v>
      </c>
      <c r="Q20048" s="1" t="s">
        <v>754</v>
      </c>
      <c r="R20048" s="1"/>
      <c r="S20048" s="2"/>
      <c r="T20048">
        <v>20047</v>
      </c>
      <c r="U20048" s="1" t="s">
        <v>178</v>
      </c>
      <c r="V20048" s="1"/>
      <c r="W20048" s="2"/>
      <c r="X20048">
        <v>20047</v>
      </c>
      <c r="Y20048" s="1" t="s">
        <v>179</v>
      </c>
      <c r="Z20048" s="1"/>
      <c r="AA20048" s="2"/>
    </row>
    <row r="20049" spans="8:27">
      <c r="H20049">
        <v>20048</v>
      </c>
      <c r="I20049" s="1" t="s">
        <v>752</v>
      </c>
      <c r="J20049" s="1"/>
      <c r="K20049" s="2"/>
      <c r="L20049">
        <v>20048</v>
      </c>
      <c r="M20049" s="1" t="s">
        <v>753</v>
      </c>
      <c r="N20049" s="1"/>
      <c r="O20049" s="2"/>
      <c r="P20049">
        <v>20048</v>
      </c>
      <c r="Q20049" s="1" t="s">
        <v>754</v>
      </c>
      <c r="R20049" s="1"/>
      <c r="S20049" s="2"/>
      <c r="T20049">
        <v>20048</v>
      </c>
      <c r="U20049" s="1" t="s">
        <v>178</v>
      </c>
      <c r="V20049" s="1"/>
      <c r="W20049" s="2"/>
      <c r="X20049">
        <v>20048</v>
      </c>
      <c r="Y20049" s="1" t="s">
        <v>179</v>
      </c>
      <c r="Z20049" s="1"/>
      <c r="AA20049" s="2"/>
    </row>
    <row r="20050" spans="8:27">
      <c r="H20050">
        <v>20049</v>
      </c>
      <c r="I20050" s="1" t="s">
        <v>752</v>
      </c>
      <c r="J20050" s="1"/>
      <c r="K20050" s="2"/>
      <c r="L20050">
        <v>20049</v>
      </c>
      <c r="M20050" s="1" t="s">
        <v>753</v>
      </c>
      <c r="N20050" s="1"/>
      <c r="O20050" s="2"/>
      <c r="P20050">
        <v>20049</v>
      </c>
      <c r="Q20050" s="1" t="s">
        <v>754</v>
      </c>
      <c r="R20050" s="1"/>
      <c r="S20050" s="2"/>
      <c r="T20050">
        <v>20049</v>
      </c>
      <c r="U20050" s="1" t="s">
        <v>178</v>
      </c>
      <c r="V20050" s="1"/>
      <c r="W20050" s="2"/>
      <c r="X20050">
        <v>20049</v>
      </c>
      <c r="Y20050" s="1" t="s">
        <v>179</v>
      </c>
      <c r="Z20050" s="1"/>
      <c r="AA20050" s="2"/>
    </row>
    <row r="20051" spans="8:27">
      <c r="H20051">
        <v>20050</v>
      </c>
      <c r="I20051" s="1" t="s">
        <v>752</v>
      </c>
      <c r="J20051" s="1"/>
      <c r="K20051" s="2"/>
      <c r="L20051">
        <v>20050</v>
      </c>
      <c r="M20051" s="1" t="s">
        <v>753</v>
      </c>
      <c r="N20051" s="1"/>
      <c r="O20051" s="2"/>
      <c r="P20051">
        <v>20050</v>
      </c>
      <c r="Q20051" s="1" t="s">
        <v>754</v>
      </c>
      <c r="R20051" s="1"/>
      <c r="S20051" s="2"/>
      <c r="T20051">
        <v>20050</v>
      </c>
      <c r="U20051" s="1" t="s">
        <v>178</v>
      </c>
      <c r="V20051" s="1"/>
      <c r="W20051" s="2"/>
      <c r="X20051">
        <v>20050</v>
      </c>
      <c r="Y20051" s="1" t="s">
        <v>179</v>
      </c>
      <c r="Z20051" s="1"/>
      <c r="AA20051" s="2"/>
    </row>
    <row r="20052" spans="8:27">
      <c r="H20052">
        <v>20051</v>
      </c>
      <c r="I20052" s="1" t="s">
        <v>752</v>
      </c>
      <c r="J20052" s="1"/>
      <c r="K20052" s="2"/>
      <c r="L20052">
        <v>20051</v>
      </c>
      <c r="M20052" s="1" t="s">
        <v>753</v>
      </c>
      <c r="N20052" s="1"/>
      <c r="O20052" s="2"/>
      <c r="P20052">
        <v>20051</v>
      </c>
      <c r="Q20052" s="1" t="s">
        <v>754</v>
      </c>
      <c r="R20052" s="1"/>
      <c r="S20052" s="2"/>
      <c r="T20052">
        <v>20051</v>
      </c>
      <c r="U20052" s="1" t="s">
        <v>178</v>
      </c>
      <c r="V20052" s="1"/>
      <c r="W20052" s="2"/>
      <c r="X20052">
        <v>20051</v>
      </c>
      <c r="Y20052" s="1" t="s">
        <v>179</v>
      </c>
      <c r="Z20052" s="1"/>
      <c r="AA20052" s="2"/>
    </row>
    <row r="20053" spans="8:27">
      <c r="H20053">
        <v>20052</v>
      </c>
      <c r="I20053" s="1" t="s">
        <v>752</v>
      </c>
      <c r="J20053" s="1"/>
      <c r="K20053" s="2"/>
      <c r="L20053">
        <v>20052</v>
      </c>
      <c r="M20053" s="1" t="s">
        <v>753</v>
      </c>
      <c r="N20053" s="1"/>
      <c r="O20053" s="2"/>
      <c r="P20053">
        <v>20052</v>
      </c>
      <c r="Q20053" s="1" t="s">
        <v>754</v>
      </c>
      <c r="R20053" s="1"/>
      <c r="S20053" s="2"/>
      <c r="T20053">
        <v>20052</v>
      </c>
      <c r="U20053" s="1" t="s">
        <v>178</v>
      </c>
      <c r="V20053" s="1"/>
      <c r="W20053" s="2"/>
      <c r="X20053">
        <v>20052</v>
      </c>
      <c r="Y20053" s="1" t="s">
        <v>179</v>
      </c>
      <c r="Z20053" s="1"/>
      <c r="AA20053" s="2"/>
    </row>
    <row r="20054" spans="8:27">
      <c r="H20054">
        <v>20053</v>
      </c>
      <c r="I20054" s="1" t="s">
        <v>752</v>
      </c>
      <c r="J20054" s="1"/>
      <c r="K20054" s="2"/>
      <c r="L20054">
        <v>20053</v>
      </c>
      <c r="M20054" s="1" t="s">
        <v>753</v>
      </c>
      <c r="N20054" s="1"/>
      <c r="O20054" s="2"/>
      <c r="P20054">
        <v>20053</v>
      </c>
      <c r="Q20054" s="1" t="s">
        <v>754</v>
      </c>
      <c r="R20054" s="1"/>
      <c r="S20054" s="2"/>
      <c r="T20054">
        <v>20053</v>
      </c>
      <c r="U20054" s="1" t="s">
        <v>178</v>
      </c>
      <c r="V20054" s="1"/>
      <c r="W20054" s="2"/>
      <c r="X20054">
        <v>20053</v>
      </c>
      <c r="Y20054" s="1" t="s">
        <v>179</v>
      </c>
      <c r="Z20054" s="1"/>
      <c r="AA20054" s="2"/>
    </row>
    <row r="20055" spans="8:27">
      <c r="H20055">
        <v>20054</v>
      </c>
      <c r="I20055" s="1" t="s">
        <v>752</v>
      </c>
      <c r="J20055" s="1"/>
      <c r="K20055" s="2"/>
      <c r="L20055">
        <v>20054</v>
      </c>
      <c r="M20055" s="1" t="s">
        <v>753</v>
      </c>
      <c r="N20055" s="1"/>
      <c r="O20055" s="2"/>
      <c r="P20055">
        <v>20054</v>
      </c>
      <c r="Q20055" s="1" t="s">
        <v>754</v>
      </c>
      <c r="R20055" s="1"/>
      <c r="S20055" s="2"/>
      <c r="T20055">
        <v>20054</v>
      </c>
      <c r="U20055" s="1" t="s">
        <v>178</v>
      </c>
      <c r="V20055" s="1"/>
      <c r="W20055" s="2"/>
      <c r="X20055">
        <v>20054</v>
      </c>
      <c r="Y20055" s="1" t="s">
        <v>179</v>
      </c>
      <c r="Z20055" s="1"/>
      <c r="AA20055" s="2"/>
    </row>
    <row r="20056" spans="8:27">
      <c r="H20056">
        <v>20055</v>
      </c>
      <c r="I20056" s="1" t="s">
        <v>752</v>
      </c>
      <c r="J20056" s="1"/>
      <c r="K20056" s="2"/>
      <c r="L20056">
        <v>20055</v>
      </c>
      <c r="M20056" s="1" t="s">
        <v>753</v>
      </c>
      <c r="N20056" s="1"/>
      <c r="O20056" s="2"/>
      <c r="P20056">
        <v>20055</v>
      </c>
      <c r="Q20056" s="1" t="s">
        <v>754</v>
      </c>
      <c r="R20056" s="1"/>
      <c r="S20056" s="2"/>
      <c r="T20056">
        <v>20055</v>
      </c>
      <c r="U20056" s="1" t="s">
        <v>178</v>
      </c>
      <c r="V20056" s="1"/>
      <c r="W20056" s="2"/>
      <c r="X20056">
        <v>20055</v>
      </c>
      <c r="Y20056" s="1" t="s">
        <v>179</v>
      </c>
      <c r="Z20056" s="1"/>
      <c r="AA20056" s="2"/>
    </row>
    <row r="20057" spans="8:27">
      <c r="H20057">
        <v>20056</v>
      </c>
      <c r="I20057" s="1" t="s">
        <v>752</v>
      </c>
      <c r="J20057" s="1"/>
      <c r="K20057" s="2"/>
      <c r="L20057">
        <v>20056</v>
      </c>
      <c r="M20057" s="1" t="s">
        <v>753</v>
      </c>
      <c r="N20057" s="1"/>
      <c r="O20057" s="2"/>
      <c r="P20057">
        <v>20056</v>
      </c>
      <c r="Q20057" s="1" t="s">
        <v>754</v>
      </c>
      <c r="R20057" s="1"/>
      <c r="S20057" s="2"/>
      <c r="T20057">
        <v>20056</v>
      </c>
      <c r="U20057" s="1" t="s">
        <v>178</v>
      </c>
      <c r="V20057" s="1"/>
      <c r="W20057" s="2"/>
      <c r="X20057">
        <v>20056</v>
      </c>
      <c r="Y20057" s="1" t="s">
        <v>179</v>
      </c>
      <c r="Z20057" s="1"/>
      <c r="AA20057" s="2"/>
    </row>
    <row r="20058" spans="8:27">
      <c r="H20058">
        <v>20057</v>
      </c>
      <c r="I20058" s="1" t="s">
        <v>752</v>
      </c>
      <c r="J20058" s="1"/>
      <c r="K20058" s="2"/>
      <c r="L20058">
        <v>20057</v>
      </c>
      <c r="M20058" s="1" t="s">
        <v>753</v>
      </c>
      <c r="N20058" s="1"/>
      <c r="O20058" s="2"/>
      <c r="P20058">
        <v>20057</v>
      </c>
      <c r="Q20058" s="1" t="s">
        <v>754</v>
      </c>
      <c r="R20058" s="1"/>
      <c r="S20058" s="2"/>
      <c r="T20058">
        <v>20057</v>
      </c>
      <c r="U20058" s="1" t="s">
        <v>178</v>
      </c>
      <c r="V20058" s="1"/>
      <c r="W20058" s="2"/>
      <c r="X20058">
        <v>20057</v>
      </c>
      <c r="Y20058" s="1" t="s">
        <v>179</v>
      </c>
      <c r="Z20058" s="1"/>
      <c r="AA20058" s="2"/>
    </row>
    <row r="20059" spans="8:27">
      <c r="H20059">
        <v>20058</v>
      </c>
      <c r="I20059" s="1" t="s">
        <v>752</v>
      </c>
      <c r="J20059" s="1"/>
      <c r="K20059" s="2"/>
      <c r="L20059">
        <v>20058</v>
      </c>
      <c r="M20059" s="1" t="s">
        <v>753</v>
      </c>
      <c r="N20059" s="1"/>
      <c r="O20059" s="2"/>
      <c r="P20059">
        <v>20058</v>
      </c>
      <c r="Q20059" s="1" t="s">
        <v>754</v>
      </c>
      <c r="R20059" s="1"/>
      <c r="S20059" s="2"/>
      <c r="T20059">
        <v>20058</v>
      </c>
      <c r="U20059" s="1" t="s">
        <v>178</v>
      </c>
      <c r="V20059" s="1"/>
      <c r="W20059" s="2"/>
      <c r="X20059">
        <v>20058</v>
      </c>
      <c r="Y20059" s="1" t="s">
        <v>179</v>
      </c>
      <c r="Z20059" s="1"/>
      <c r="AA20059" s="2"/>
    </row>
    <row r="20060" spans="8:27">
      <c r="H20060">
        <v>20059</v>
      </c>
      <c r="I20060" s="1" t="s">
        <v>752</v>
      </c>
      <c r="J20060" s="1"/>
      <c r="K20060" s="2"/>
      <c r="L20060">
        <v>20059</v>
      </c>
      <c r="M20060" s="1" t="s">
        <v>753</v>
      </c>
      <c r="N20060" s="1"/>
      <c r="O20060" s="2"/>
      <c r="P20060">
        <v>20059</v>
      </c>
      <c r="Q20060" s="1" t="s">
        <v>754</v>
      </c>
      <c r="R20060" s="1"/>
      <c r="S20060" s="2"/>
      <c r="T20060">
        <v>20059</v>
      </c>
      <c r="U20060" s="1" t="s">
        <v>178</v>
      </c>
      <c r="V20060" s="1"/>
      <c r="W20060" s="2"/>
      <c r="X20060">
        <v>20059</v>
      </c>
      <c r="Y20060" s="1" t="s">
        <v>179</v>
      </c>
      <c r="Z20060" s="1"/>
      <c r="AA20060" s="2"/>
    </row>
    <row r="20061" spans="8:27">
      <c r="H20061">
        <v>20060</v>
      </c>
      <c r="I20061" s="1" t="s">
        <v>752</v>
      </c>
      <c r="J20061" s="1"/>
      <c r="K20061" s="2"/>
      <c r="L20061">
        <v>20060</v>
      </c>
      <c r="M20061" s="1" t="s">
        <v>753</v>
      </c>
      <c r="N20061" s="1"/>
      <c r="O20061" s="2"/>
      <c r="P20061">
        <v>20060</v>
      </c>
      <c r="Q20061" s="1" t="s">
        <v>754</v>
      </c>
      <c r="R20061" s="1"/>
      <c r="S20061" s="2"/>
      <c r="T20061">
        <v>20060</v>
      </c>
      <c r="U20061" s="1" t="s">
        <v>178</v>
      </c>
      <c r="V20061" s="1"/>
      <c r="W20061" s="2"/>
      <c r="X20061">
        <v>20060</v>
      </c>
      <c r="Y20061" s="1" t="s">
        <v>179</v>
      </c>
      <c r="Z20061" s="1"/>
      <c r="AA20061" s="2"/>
    </row>
    <row r="20062" spans="8:27">
      <c r="H20062">
        <v>20061</v>
      </c>
      <c r="I20062" s="1" t="s">
        <v>752</v>
      </c>
      <c r="J20062" s="1"/>
      <c r="K20062" s="2"/>
      <c r="L20062">
        <v>20061</v>
      </c>
      <c r="M20062" s="1" t="s">
        <v>753</v>
      </c>
      <c r="N20062" s="1"/>
      <c r="O20062" s="2"/>
      <c r="P20062">
        <v>20061</v>
      </c>
      <c r="Q20062" s="1" t="s">
        <v>754</v>
      </c>
      <c r="R20062" s="1"/>
      <c r="S20062" s="2"/>
      <c r="T20062">
        <v>20061</v>
      </c>
      <c r="U20062" s="1" t="s">
        <v>178</v>
      </c>
      <c r="V20062" s="1"/>
      <c r="W20062" s="2"/>
      <c r="X20062">
        <v>20061</v>
      </c>
      <c r="Y20062" s="1" t="s">
        <v>179</v>
      </c>
      <c r="Z20062" s="1"/>
      <c r="AA20062" s="2"/>
    </row>
    <row r="20063" spans="8:27">
      <c r="H20063">
        <v>20062</v>
      </c>
      <c r="I20063" s="1" t="s">
        <v>752</v>
      </c>
      <c r="J20063" s="1"/>
      <c r="K20063" s="2"/>
      <c r="L20063">
        <v>20062</v>
      </c>
      <c r="M20063" s="1" t="s">
        <v>753</v>
      </c>
      <c r="N20063" s="1"/>
      <c r="O20063" s="2"/>
      <c r="P20063">
        <v>20062</v>
      </c>
      <c r="Q20063" s="1" t="s">
        <v>754</v>
      </c>
      <c r="R20063" s="1"/>
      <c r="S20063" s="2"/>
      <c r="T20063">
        <v>20062</v>
      </c>
      <c r="U20063" s="1" t="s">
        <v>178</v>
      </c>
      <c r="V20063" s="1"/>
      <c r="W20063" s="2"/>
      <c r="X20063">
        <v>20062</v>
      </c>
      <c r="Y20063" s="1" t="s">
        <v>179</v>
      </c>
      <c r="Z20063" s="1"/>
      <c r="AA20063" s="2"/>
    </row>
    <row r="20064" spans="8:27">
      <c r="H20064">
        <v>20063</v>
      </c>
      <c r="I20064" s="1" t="s">
        <v>752</v>
      </c>
      <c r="J20064" s="1"/>
      <c r="K20064" s="2"/>
      <c r="L20064">
        <v>20063</v>
      </c>
      <c r="M20064" s="1" t="s">
        <v>753</v>
      </c>
      <c r="N20064" s="1"/>
      <c r="O20064" s="2"/>
      <c r="P20064">
        <v>20063</v>
      </c>
      <c r="Q20064" s="1" t="s">
        <v>754</v>
      </c>
      <c r="R20064" s="1"/>
      <c r="S20064" s="2"/>
      <c r="T20064">
        <v>20063</v>
      </c>
      <c r="U20064" s="1" t="s">
        <v>178</v>
      </c>
      <c r="V20064" s="1"/>
      <c r="W20064" s="2"/>
      <c r="X20064">
        <v>20063</v>
      </c>
      <c r="Y20064" s="1" t="s">
        <v>179</v>
      </c>
      <c r="Z20064" s="1"/>
      <c r="AA20064" s="2"/>
    </row>
    <row r="20065" spans="8:27">
      <c r="H20065">
        <v>20064</v>
      </c>
      <c r="I20065" s="1" t="s">
        <v>752</v>
      </c>
      <c r="J20065" s="1"/>
      <c r="K20065" s="2"/>
      <c r="L20065">
        <v>20064</v>
      </c>
      <c r="M20065" s="1" t="s">
        <v>753</v>
      </c>
      <c r="N20065" s="1"/>
      <c r="O20065" s="2"/>
      <c r="P20065">
        <v>20064</v>
      </c>
      <c r="Q20065" s="1" t="s">
        <v>754</v>
      </c>
      <c r="R20065" s="1"/>
      <c r="S20065" s="2"/>
      <c r="T20065">
        <v>20064</v>
      </c>
      <c r="U20065" s="1" t="s">
        <v>178</v>
      </c>
      <c r="V20065" s="1"/>
      <c r="W20065" s="2"/>
      <c r="X20065">
        <v>20064</v>
      </c>
      <c r="Y20065" s="1" t="s">
        <v>179</v>
      </c>
      <c r="Z20065" s="1"/>
      <c r="AA20065" s="2"/>
    </row>
    <row r="20066" spans="8:27">
      <c r="H20066">
        <v>20065</v>
      </c>
      <c r="I20066" s="1" t="s">
        <v>752</v>
      </c>
      <c r="J20066" s="1"/>
      <c r="K20066" s="2"/>
      <c r="L20066">
        <v>20065</v>
      </c>
      <c r="M20066" s="1" t="s">
        <v>753</v>
      </c>
      <c r="N20066" s="1"/>
      <c r="O20066" s="2"/>
      <c r="P20066">
        <v>20065</v>
      </c>
      <c r="Q20066" s="1" t="s">
        <v>754</v>
      </c>
      <c r="R20066" s="1"/>
      <c r="S20066" s="2"/>
      <c r="T20066">
        <v>20065</v>
      </c>
      <c r="U20066" s="1" t="s">
        <v>178</v>
      </c>
      <c r="V20066" s="1"/>
      <c r="W20066" s="2"/>
      <c r="X20066">
        <v>20065</v>
      </c>
      <c r="Y20066" s="1" t="s">
        <v>179</v>
      </c>
      <c r="Z20066" s="1"/>
      <c r="AA20066" s="2"/>
    </row>
    <row r="20067" spans="8:27">
      <c r="H20067">
        <v>20066</v>
      </c>
      <c r="I20067" s="1" t="s">
        <v>752</v>
      </c>
      <c r="J20067" s="1"/>
      <c r="K20067" s="2"/>
      <c r="L20067">
        <v>20066</v>
      </c>
      <c r="M20067" s="1" t="s">
        <v>753</v>
      </c>
      <c r="N20067" s="1"/>
      <c r="O20067" s="2"/>
      <c r="P20067">
        <v>20066</v>
      </c>
      <c r="Q20067" s="1" t="s">
        <v>754</v>
      </c>
      <c r="R20067" s="1"/>
      <c r="S20067" s="2"/>
      <c r="T20067">
        <v>20066</v>
      </c>
      <c r="U20067" s="1" t="s">
        <v>178</v>
      </c>
      <c r="V20067" s="1"/>
      <c r="W20067" s="2"/>
      <c r="X20067">
        <v>20066</v>
      </c>
      <c r="Y20067" s="1" t="s">
        <v>179</v>
      </c>
      <c r="Z20067" s="1"/>
      <c r="AA20067" s="2"/>
    </row>
    <row r="20068" spans="8:27">
      <c r="H20068">
        <v>20067</v>
      </c>
      <c r="I20068" s="1" t="s">
        <v>752</v>
      </c>
      <c r="J20068" s="1"/>
      <c r="K20068" s="2"/>
      <c r="L20068">
        <v>20067</v>
      </c>
      <c r="M20068" s="1" t="s">
        <v>753</v>
      </c>
      <c r="N20068" s="1"/>
      <c r="O20068" s="2"/>
      <c r="P20068">
        <v>20067</v>
      </c>
      <c r="Q20068" s="1" t="s">
        <v>754</v>
      </c>
      <c r="R20068" s="1"/>
      <c r="S20068" s="2"/>
      <c r="T20068">
        <v>20067</v>
      </c>
      <c r="U20068" s="1" t="s">
        <v>178</v>
      </c>
      <c r="V20068" s="1"/>
      <c r="W20068" s="2"/>
      <c r="X20068">
        <v>20067</v>
      </c>
      <c r="Y20068" s="1" t="s">
        <v>179</v>
      </c>
      <c r="Z20068" s="1"/>
      <c r="AA20068" s="2"/>
    </row>
    <row r="20069" spans="8:27">
      <c r="H20069">
        <v>20068</v>
      </c>
      <c r="I20069" s="1" t="s">
        <v>752</v>
      </c>
      <c r="J20069" s="1"/>
      <c r="K20069" s="2"/>
      <c r="L20069">
        <v>20068</v>
      </c>
      <c r="M20069" s="1" t="s">
        <v>753</v>
      </c>
      <c r="N20069" s="1"/>
      <c r="O20069" s="2"/>
      <c r="P20069">
        <v>20068</v>
      </c>
      <c r="Q20069" s="1" t="s">
        <v>754</v>
      </c>
      <c r="R20069" s="1"/>
      <c r="S20069" s="2"/>
      <c r="T20069">
        <v>20068</v>
      </c>
      <c r="U20069" s="1" t="s">
        <v>178</v>
      </c>
      <c r="V20069" s="1"/>
      <c r="W20069" s="2"/>
      <c r="X20069">
        <v>20068</v>
      </c>
      <c r="Y20069" s="1" t="s">
        <v>179</v>
      </c>
      <c r="Z20069" s="1"/>
      <c r="AA20069" s="2"/>
    </row>
    <row r="20070" spans="8:27">
      <c r="H20070">
        <v>20069</v>
      </c>
      <c r="I20070" s="1" t="s">
        <v>752</v>
      </c>
      <c r="J20070" s="1"/>
      <c r="K20070" s="2"/>
      <c r="L20070">
        <v>20069</v>
      </c>
      <c r="M20070" s="1" t="s">
        <v>753</v>
      </c>
      <c r="N20070" s="1"/>
      <c r="O20070" s="2"/>
      <c r="P20070">
        <v>20069</v>
      </c>
      <c r="Q20070" s="1" t="s">
        <v>754</v>
      </c>
      <c r="R20070" s="1"/>
      <c r="S20070" s="2"/>
      <c r="T20070">
        <v>20069</v>
      </c>
      <c r="U20070" s="1" t="s">
        <v>178</v>
      </c>
      <c r="V20070" s="1"/>
      <c r="W20070" s="2"/>
      <c r="X20070">
        <v>20069</v>
      </c>
      <c r="Y20070" s="1" t="s">
        <v>179</v>
      </c>
      <c r="Z20070" s="1"/>
      <c r="AA20070" s="2"/>
    </row>
    <row r="20071" spans="8:27">
      <c r="H20071">
        <v>20070</v>
      </c>
      <c r="I20071" s="1" t="s">
        <v>752</v>
      </c>
      <c r="J20071" s="1"/>
      <c r="K20071" s="2"/>
      <c r="L20071">
        <v>20070</v>
      </c>
      <c r="M20071" s="1" t="s">
        <v>753</v>
      </c>
      <c r="N20071" s="1"/>
      <c r="O20071" s="2"/>
      <c r="P20071">
        <v>20070</v>
      </c>
      <c r="Q20071" s="1" t="s">
        <v>754</v>
      </c>
      <c r="R20071" s="1"/>
      <c r="S20071" s="2"/>
      <c r="T20071">
        <v>20070</v>
      </c>
      <c r="U20071" s="1" t="s">
        <v>178</v>
      </c>
      <c r="V20071" s="1"/>
      <c r="W20071" s="2"/>
      <c r="X20071">
        <v>20070</v>
      </c>
      <c r="Y20071" s="1" t="s">
        <v>179</v>
      </c>
      <c r="Z20071" s="1"/>
      <c r="AA20071" s="2"/>
    </row>
    <row r="20072" spans="8:27">
      <c r="H20072">
        <v>20071</v>
      </c>
      <c r="I20072" s="1" t="s">
        <v>752</v>
      </c>
      <c r="J20072" s="1"/>
      <c r="K20072" s="2"/>
      <c r="L20072">
        <v>20071</v>
      </c>
      <c r="M20072" s="1" t="s">
        <v>753</v>
      </c>
      <c r="N20072" s="1"/>
      <c r="O20072" s="2"/>
      <c r="P20072">
        <v>20071</v>
      </c>
      <c r="Q20072" s="1" t="s">
        <v>754</v>
      </c>
      <c r="R20072" s="1"/>
      <c r="S20072" s="2"/>
      <c r="T20072">
        <v>20071</v>
      </c>
      <c r="U20072" s="1" t="s">
        <v>178</v>
      </c>
      <c r="V20072" s="1"/>
      <c r="W20072" s="2"/>
      <c r="X20072">
        <v>20071</v>
      </c>
      <c r="Y20072" s="1" t="s">
        <v>179</v>
      </c>
      <c r="Z20072" s="1"/>
      <c r="AA20072" s="2"/>
    </row>
    <row r="20073" spans="8:27">
      <c r="H20073">
        <v>20072</v>
      </c>
      <c r="I20073" s="1" t="s">
        <v>752</v>
      </c>
      <c r="J20073" s="1"/>
      <c r="K20073" s="2"/>
      <c r="L20073">
        <v>20072</v>
      </c>
      <c r="M20073" s="1" t="s">
        <v>753</v>
      </c>
      <c r="N20073" s="1"/>
      <c r="O20073" s="2"/>
      <c r="P20073">
        <v>20072</v>
      </c>
      <c r="Q20073" s="1" t="s">
        <v>754</v>
      </c>
      <c r="R20073" s="1"/>
      <c r="S20073" s="2"/>
      <c r="T20073">
        <v>20072</v>
      </c>
      <c r="U20073" s="1" t="s">
        <v>178</v>
      </c>
      <c r="V20073" s="1"/>
      <c r="W20073" s="2"/>
      <c r="X20073">
        <v>20072</v>
      </c>
      <c r="Y20073" s="1" t="s">
        <v>179</v>
      </c>
      <c r="Z20073" s="1"/>
      <c r="AA20073" s="2"/>
    </row>
    <row r="20074" spans="8:27">
      <c r="H20074">
        <v>20073</v>
      </c>
      <c r="I20074" s="1" t="s">
        <v>752</v>
      </c>
      <c r="J20074" s="1"/>
      <c r="K20074" s="2"/>
      <c r="L20074">
        <v>20073</v>
      </c>
      <c r="M20074" s="1" t="s">
        <v>753</v>
      </c>
      <c r="N20074" s="1"/>
      <c r="O20074" s="2"/>
      <c r="P20074">
        <v>20073</v>
      </c>
      <c r="Q20074" s="1" t="s">
        <v>754</v>
      </c>
      <c r="R20074" s="1"/>
      <c r="S20074" s="2"/>
      <c r="T20074">
        <v>20073</v>
      </c>
      <c r="U20074" s="1" t="s">
        <v>178</v>
      </c>
      <c r="V20074" s="1"/>
      <c r="W20074" s="2"/>
      <c r="X20074">
        <v>20073</v>
      </c>
      <c r="Y20074" s="1" t="s">
        <v>179</v>
      </c>
      <c r="Z20074" s="1"/>
      <c r="AA20074" s="2"/>
    </row>
    <row r="20075" spans="8:27">
      <c r="H20075">
        <v>20074</v>
      </c>
      <c r="I20075" s="1" t="s">
        <v>752</v>
      </c>
      <c r="J20075" s="1"/>
      <c r="K20075" s="2"/>
      <c r="L20075">
        <v>20074</v>
      </c>
      <c r="M20075" s="1" t="s">
        <v>753</v>
      </c>
      <c r="N20075" s="1"/>
      <c r="O20075" s="2"/>
      <c r="P20075">
        <v>20074</v>
      </c>
      <c r="Q20075" s="1" t="s">
        <v>754</v>
      </c>
      <c r="R20075" s="1"/>
      <c r="S20075" s="2"/>
      <c r="T20075">
        <v>20074</v>
      </c>
      <c r="U20075" s="1" t="s">
        <v>178</v>
      </c>
      <c r="V20075" s="1"/>
      <c r="W20075" s="2"/>
      <c r="X20075">
        <v>20074</v>
      </c>
      <c r="Y20075" s="1" t="s">
        <v>179</v>
      </c>
      <c r="Z20075" s="1"/>
      <c r="AA20075" s="2"/>
    </row>
    <row r="20076" spans="8:27">
      <c r="H20076">
        <v>20075</v>
      </c>
      <c r="I20076" s="1" t="s">
        <v>752</v>
      </c>
      <c r="J20076" s="1"/>
      <c r="K20076" s="2"/>
      <c r="L20076">
        <v>20075</v>
      </c>
      <c r="M20076" s="1" t="s">
        <v>753</v>
      </c>
      <c r="N20076" s="1"/>
      <c r="O20076" s="2"/>
      <c r="P20076">
        <v>20075</v>
      </c>
      <c r="Q20076" s="1" t="s">
        <v>754</v>
      </c>
      <c r="R20076" s="1"/>
      <c r="S20076" s="2"/>
      <c r="T20076">
        <v>20075</v>
      </c>
      <c r="U20076" s="1" t="s">
        <v>178</v>
      </c>
      <c r="V20076" s="1"/>
      <c r="W20076" s="2"/>
      <c r="X20076">
        <v>20075</v>
      </c>
      <c r="Y20076" s="1" t="s">
        <v>179</v>
      </c>
      <c r="Z20076" s="1"/>
      <c r="AA20076" s="2"/>
    </row>
    <row r="20077" spans="8:27">
      <c r="H20077">
        <v>20076</v>
      </c>
      <c r="I20077" s="1" t="s">
        <v>752</v>
      </c>
      <c r="J20077" s="1"/>
      <c r="K20077" s="2"/>
      <c r="L20077">
        <v>20076</v>
      </c>
      <c r="M20077" s="1" t="s">
        <v>753</v>
      </c>
      <c r="N20077" s="1"/>
      <c r="O20077" s="2"/>
      <c r="P20077">
        <v>20076</v>
      </c>
      <c r="Q20077" s="1" t="s">
        <v>754</v>
      </c>
      <c r="R20077" s="1"/>
      <c r="S20077" s="2"/>
      <c r="T20077">
        <v>20076</v>
      </c>
      <c r="U20077" s="1" t="s">
        <v>178</v>
      </c>
      <c r="V20077" s="1"/>
      <c r="W20077" s="2"/>
      <c r="X20077">
        <v>20076</v>
      </c>
      <c r="Y20077" s="1" t="s">
        <v>179</v>
      </c>
      <c r="Z20077" s="1"/>
      <c r="AA20077" s="2"/>
    </row>
    <row r="20078" spans="8:27">
      <c r="H20078">
        <v>20077</v>
      </c>
      <c r="I20078" s="1" t="s">
        <v>752</v>
      </c>
      <c r="J20078" s="1"/>
      <c r="K20078" s="2"/>
      <c r="L20078">
        <v>20077</v>
      </c>
      <c r="M20078" s="1" t="s">
        <v>753</v>
      </c>
      <c r="N20078" s="1"/>
      <c r="O20078" s="2"/>
      <c r="P20078">
        <v>20077</v>
      </c>
      <c r="Q20078" s="1" t="s">
        <v>754</v>
      </c>
      <c r="R20078" s="1"/>
      <c r="S20078" s="2"/>
      <c r="T20078">
        <v>20077</v>
      </c>
      <c r="U20078" s="1" t="s">
        <v>178</v>
      </c>
      <c r="V20078" s="1"/>
      <c r="W20078" s="2"/>
      <c r="X20078">
        <v>20077</v>
      </c>
      <c r="Y20078" s="1" t="s">
        <v>179</v>
      </c>
      <c r="Z20078" s="1"/>
      <c r="AA20078" s="2"/>
    </row>
    <row r="20079" spans="8:27">
      <c r="H20079">
        <v>20078</v>
      </c>
      <c r="I20079" s="1" t="s">
        <v>752</v>
      </c>
      <c r="J20079" s="1"/>
      <c r="K20079" s="2"/>
      <c r="L20079">
        <v>20078</v>
      </c>
      <c r="M20079" s="1" t="s">
        <v>753</v>
      </c>
      <c r="N20079" s="1"/>
      <c r="O20079" s="2"/>
      <c r="P20079">
        <v>20078</v>
      </c>
      <c r="Q20079" s="1" t="s">
        <v>754</v>
      </c>
      <c r="R20079" s="1"/>
      <c r="S20079" s="2"/>
      <c r="T20079">
        <v>20078</v>
      </c>
      <c r="U20079" s="1" t="s">
        <v>178</v>
      </c>
      <c r="V20079" s="1"/>
      <c r="W20079" s="2"/>
      <c r="X20079">
        <v>20078</v>
      </c>
      <c r="Y20079" s="1" t="s">
        <v>179</v>
      </c>
      <c r="Z20079" s="1"/>
      <c r="AA20079" s="2"/>
    </row>
    <row r="20080" spans="8:27">
      <c r="H20080">
        <v>20079</v>
      </c>
      <c r="I20080" s="1" t="s">
        <v>752</v>
      </c>
      <c r="J20080" s="1"/>
      <c r="K20080" s="2"/>
      <c r="L20080">
        <v>20079</v>
      </c>
      <c r="M20080" s="1" t="s">
        <v>753</v>
      </c>
      <c r="N20080" s="1"/>
      <c r="O20080" s="2"/>
      <c r="P20080">
        <v>20079</v>
      </c>
      <c r="Q20080" s="1" t="s">
        <v>754</v>
      </c>
      <c r="R20080" s="1"/>
      <c r="S20080" s="2"/>
      <c r="T20080">
        <v>20079</v>
      </c>
      <c r="U20080" s="1" t="s">
        <v>178</v>
      </c>
      <c r="V20080" s="1"/>
      <c r="W20080" s="2"/>
      <c r="X20080">
        <v>20079</v>
      </c>
      <c r="Y20080" s="1" t="s">
        <v>179</v>
      </c>
      <c r="Z20080" s="1"/>
      <c r="AA20080" s="2"/>
    </row>
    <row r="20081" spans="2:58">
      <c r="B20081" s="15"/>
      <c r="C20081" s="14"/>
      <c r="D20081" s="15"/>
      <c r="E20081" s="14"/>
      <c r="F20081" s="15"/>
      <c r="H20081">
        <v>20080</v>
      </c>
      <c r="I20081" s="1" t="s">
        <v>752</v>
      </c>
      <c r="J20081" s="1"/>
      <c r="K20081" s="2"/>
      <c r="L20081">
        <v>20080</v>
      </c>
      <c r="M20081" s="1" t="s">
        <v>753</v>
      </c>
      <c r="N20081" s="1"/>
      <c r="O20081" s="2"/>
      <c r="P20081">
        <v>20080</v>
      </c>
      <c r="Q20081" s="1" t="s">
        <v>754</v>
      </c>
      <c r="R20081" s="1"/>
      <c r="S20081" s="2"/>
      <c r="T20081">
        <v>20080</v>
      </c>
      <c r="U20081" s="1" t="s">
        <v>178</v>
      </c>
      <c r="V20081" s="1"/>
      <c r="W20081" s="2"/>
      <c r="X20081">
        <v>20080</v>
      </c>
      <c r="Y20081" s="1" t="s">
        <v>179</v>
      </c>
      <c r="Z20081" s="1"/>
      <c r="AA20081" s="2"/>
      <c r="AQ20081" s="15"/>
      <c r="AR20081" s="15"/>
      <c r="AS20081" s="15"/>
      <c r="AT20081" s="15"/>
      <c r="AU20081" s="15"/>
      <c r="AV20081" s="15"/>
      <c r="BA20081" s="15"/>
      <c r="BB20081" s="15"/>
      <c r="BC20081" s="15"/>
      <c r="BD20081" s="15"/>
      <c r="BE20081" s="15"/>
      <c r="BF20081" s="15"/>
    </row>
    <row r="20082" spans="2:58">
      <c r="B20082" s="15"/>
      <c r="C20082" s="17"/>
      <c r="D20082" s="15"/>
      <c r="E20082" s="15"/>
      <c r="F20082" s="15"/>
      <c r="H20082">
        <v>20081</v>
      </c>
      <c r="I20082" s="1" t="s">
        <v>752</v>
      </c>
      <c r="J20082" s="1"/>
      <c r="K20082" s="2"/>
      <c r="L20082">
        <v>20081</v>
      </c>
      <c r="M20082" s="1" t="s">
        <v>753</v>
      </c>
      <c r="N20082" s="1"/>
      <c r="O20082" s="2"/>
      <c r="P20082">
        <v>20081</v>
      </c>
      <c r="Q20082" s="1" t="s">
        <v>754</v>
      </c>
      <c r="R20082" s="1"/>
      <c r="S20082" s="2"/>
      <c r="T20082">
        <v>20081</v>
      </c>
      <c r="U20082" s="1" t="s">
        <v>178</v>
      </c>
      <c r="V20082" s="1"/>
      <c r="W20082" s="2"/>
      <c r="X20082">
        <v>20081</v>
      </c>
      <c r="Y20082" s="1" t="s">
        <v>179</v>
      </c>
      <c r="Z20082" s="1"/>
      <c r="AA20082" s="2"/>
      <c r="AQ20082" s="15"/>
      <c r="AR20082" s="15"/>
      <c r="AS20082" s="15"/>
      <c r="AT20082" s="15"/>
      <c r="AU20082" s="15"/>
      <c r="AV20082" s="15"/>
      <c r="BA20082" s="15"/>
      <c r="BB20082" s="15"/>
      <c r="BC20082" s="15"/>
      <c r="BD20082" s="15"/>
      <c r="BE20082" s="15"/>
      <c r="BF20082" s="15"/>
    </row>
    <row r="20083" spans="2:58">
      <c r="B20083" s="15"/>
      <c r="C20083" s="17"/>
      <c r="D20083" s="15"/>
      <c r="E20083" s="15"/>
      <c r="F20083" s="15"/>
      <c r="H20083">
        <v>20082</v>
      </c>
      <c r="I20083" s="1" t="s">
        <v>752</v>
      </c>
      <c r="J20083" s="1"/>
      <c r="K20083" s="2"/>
      <c r="L20083">
        <v>20082</v>
      </c>
      <c r="M20083" s="1" t="s">
        <v>753</v>
      </c>
      <c r="N20083" s="1"/>
      <c r="O20083" s="2"/>
      <c r="P20083">
        <v>20082</v>
      </c>
      <c r="Q20083" s="1" t="s">
        <v>754</v>
      </c>
      <c r="R20083" s="1"/>
      <c r="S20083" s="2"/>
      <c r="T20083">
        <v>20082</v>
      </c>
      <c r="U20083" s="1" t="s">
        <v>178</v>
      </c>
      <c r="V20083" s="1"/>
      <c r="W20083" s="2"/>
      <c r="X20083">
        <v>20082</v>
      </c>
      <c r="Y20083" s="1" t="s">
        <v>179</v>
      </c>
      <c r="Z20083" s="1"/>
      <c r="AA20083" s="2"/>
      <c r="AQ20083" s="15"/>
      <c r="AR20083" s="15"/>
      <c r="AS20083" s="15"/>
      <c r="AT20083" s="15"/>
      <c r="AU20083" s="15"/>
      <c r="AV20083" s="15"/>
      <c r="BA20083" s="15"/>
      <c r="BB20083" s="15"/>
      <c r="BC20083" s="15"/>
      <c r="BD20083" s="15"/>
      <c r="BE20083" s="15"/>
      <c r="BF20083" s="15"/>
    </row>
    <row r="20084" spans="2:58">
      <c r="B20084" s="15"/>
      <c r="C20084" s="17"/>
      <c r="D20084" s="15"/>
      <c r="E20084" s="15"/>
      <c r="F20084" s="15"/>
      <c r="H20084">
        <v>20083</v>
      </c>
      <c r="I20084" s="1" t="s">
        <v>752</v>
      </c>
      <c r="J20084" s="1"/>
      <c r="K20084" s="2"/>
      <c r="L20084">
        <v>20083</v>
      </c>
      <c r="M20084" s="1" t="s">
        <v>753</v>
      </c>
      <c r="N20084" s="1"/>
      <c r="O20084" s="2"/>
      <c r="P20084">
        <v>20083</v>
      </c>
      <c r="Q20084" s="1" t="s">
        <v>754</v>
      </c>
      <c r="R20084" s="1"/>
      <c r="S20084" s="2"/>
      <c r="T20084">
        <v>20083</v>
      </c>
      <c r="U20084" s="1" t="s">
        <v>178</v>
      </c>
      <c r="V20084" s="1"/>
      <c r="W20084" s="2"/>
      <c r="X20084">
        <v>20083</v>
      </c>
      <c r="Y20084" s="1" t="s">
        <v>179</v>
      </c>
      <c r="Z20084" s="1"/>
      <c r="AA20084" s="2"/>
      <c r="AQ20084" s="15"/>
      <c r="AR20084" s="15"/>
      <c r="AS20084" s="15"/>
      <c r="AT20084" s="15"/>
      <c r="AU20084" s="14"/>
      <c r="AV20084" s="14"/>
      <c r="BA20084" s="15"/>
      <c r="BB20084" s="15"/>
      <c r="BC20084" s="15"/>
      <c r="BD20084" s="15"/>
      <c r="BE20084" s="15"/>
      <c r="BF20084" s="15"/>
    </row>
    <row r="20085" spans="2:58">
      <c r="B20085" s="17"/>
      <c r="C20085" s="14"/>
      <c r="D20085" s="15"/>
      <c r="E20085" s="14"/>
      <c r="F20085" s="15"/>
      <c r="H20085">
        <v>20084</v>
      </c>
      <c r="I20085" s="1" t="s">
        <v>752</v>
      </c>
      <c r="J20085" s="1"/>
      <c r="K20085" s="2"/>
      <c r="L20085">
        <v>20084</v>
      </c>
      <c r="M20085" s="1" t="s">
        <v>753</v>
      </c>
      <c r="N20085" s="1"/>
      <c r="O20085" s="2"/>
      <c r="P20085">
        <v>20084</v>
      </c>
      <c r="Q20085" s="1" t="s">
        <v>754</v>
      </c>
      <c r="R20085" s="1"/>
      <c r="S20085" s="2"/>
      <c r="T20085">
        <v>20084</v>
      </c>
      <c r="U20085" s="1" t="s">
        <v>178</v>
      </c>
      <c r="V20085" s="1"/>
      <c r="W20085" s="2"/>
      <c r="X20085">
        <v>20084</v>
      </c>
      <c r="Y20085" s="1" t="s">
        <v>179</v>
      </c>
      <c r="Z20085" s="1"/>
      <c r="AA20085" s="2"/>
      <c r="AD20085"/>
      <c r="AE20085" s="3"/>
      <c r="AF20085" s="3"/>
      <c r="AG20085" s="46"/>
      <c r="AH20085" s="15"/>
      <c r="AI20085" s="15"/>
      <c r="AQ20085" s="15"/>
      <c r="AR20085" s="15"/>
      <c r="AS20085" s="15"/>
      <c r="AT20085" s="15"/>
      <c r="AU20085" s="14"/>
      <c r="AV20085" s="14"/>
      <c r="BA20085" s="15"/>
      <c r="BB20085" s="15"/>
      <c r="BC20085" s="15"/>
      <c r="BD20085" s="15"/>
      <c r="BE20085" s="15"/>
      <c r="BF20085" s="14"/>
    </row>
    <row r="20086" spans="2:58">
      <c r="B20086" s="160"/>
      <c r="C20086" s="14"/>
      <c r="D20086" s="15"/>
      <c r="E20086" s="14"/>
      <c r="F20086" s="15"/>
      <c r="H20086">
        <v>20085</v>
      </c>
      <c r="I20086" s="1" t="s">
        <v>752</v>
      </c>
      <c r="J20086" s="1"/>
      <c r="K20086" s="2"/>
      <c r="L20086">
        <v>20085</v>
      </c>
      <c r="M20086" s="1" t="s">
        <v>753</v>
      </c>
      <c r="N20086" s="1"/>
      <c r="O20086" s="2"/>
      <c r="P20086">
        <v>20085</v>
      </c>
      <c r="Q20086" s="1" t="s">
        <v>754</v>
      </c>
      <c r="R20086" s="1"/>
      <c r="S20086" s="2"/>
      <c r="T20086">
        <v>20085</v>
      </c>
      <c r="U20086" s="1" t="s">
        <v>178</v>
      </c>
      <c r="V20086" s="1"/>
      <c r="W20086" s="2"/>
      <c r="X20086">
        <v>20085</v>
      </c>
      <c r="Y20086" s="1" t="s">
        <v>179</v>
      </c>
      <c r="Z20086" s="1"/>
      <c r="AA20086" s="2"/>
      <c r="AD20086"/>
      <c r="AE20086" s="3"/>
      <c r="AF20086" s="3"/>
      <c r="AG20086" s="46"/>
      <c r="AH20086" s="15"/>
      <c r="AI20086" s="15"/>
      <c r="AQ20086" s="52"/>
      <c r="AR20086" s="52"/>
      <c r="AS20086" s="52"/>
      <c r="AT20086" s="52"/>
      <c r="AU20086" s="52"/>
      <c r="AV20086" s="52"/>
      <c r="BA20086" s="15"/>
      <c r="BB20086" s="15"/>
      <c r="BC20086" s="15"/>
      <c r="BD20086" s="15"/>
      <c r="BE20086" s="15"/>
      <c r="BF20086" s="15"/>
    </row>
    <row r="20087" spans="2:58">
      <c r="B20087" s="160"/>
      <c r="C20087" s="14"/>
      <c r="D20087" s="15"/>
      <c r="E20087" s="14"/>
      <c r="F20087" s="15"/>
      <c r="H20087">
        <v>20086</v>
      </c>
      <c r="I20087" s="1" t="s">
        <v>752</v>
      </c>
      <c r="J20087" s="1"/>
      <c r="K20087" s="2"/>
      <c r="L20087">
        <v>20086</v>
      </c>
      <c r="M20087" s="1" t="s">
        <v>753</v>
      </c>
      <c r="N20087" s="1"/>
      <c r="O20087" s="2"/>
      <c r="P20087">
        <v>20086</v>
      </c>
      <c r="Q20087" s="1" t="s">
        <v>754</v>
      </c>
      <c r="R20087" s="1"/>
      <c r="S20087" s="2"/>
      <c r="T20087">
        <v>20086</v>
      </c>
      <c r="U20087" s="1" t="s">
        <v>178</v>
      </c>
      <c r="V20087" s="1"/>
      <c r="W20087" s="2"/>
      <c r="X20087">
        <v>20086</v>
      </c>
      <c r="Y20087" s="1" t="s">
        <v>179</v>
      </c>
      <c r="Z20087" s="1"/>
      <c r="AA20087" s="2"/>
      <c r="AD20087"/>
      <c r="AE20087" s="3"/>
      <c r="AF20087" s="3"/>
      <c r="AG20087" s="46"/>
      <c r="AH20087" s="15"/>
      <c r="AI20087" s="15"/>
      <c r="AQ20087" s="15"/>
      <c r="AR20087" s="15"/>
      <c r="AS20087" s="15"/>
      <c r="AT20087" s="15"/>
      <c r="AU20087" s="15"/>
      <c r="AV20087" s="15"/>
      <c r="BA20087" s="15"/>
      <c r="BB20087" s="15"/>
      <c r="BC20087" s="15"/>
      <c r="BD20087" s="15"/>
      <c r="BE20087" s="15"/>
      <c r="BF20087" s="15"/>
    </row>
    <row r="20088" spans="2:58">
      <c r="B20088" s="15"/>
      <c r="C20088" s="17"/>
      <c r="D20088" s="15"/>
      <c r="E20088" s="15"/>
      <c r="F20088" s="15"/>
      <c r="H20088">
        <v>20087</v>
      </c>
      <c r="I20088" s="1" t="s">
        <v>752</v>
      </c>
      <c r="J20088" s="1"/>
      <c r="K20088" s="2"/>
      <c r="L20088">
        <v>20087</v>
      </c>
      <c r="M20088" s="1" t="s">
        <v>753</v>
      </c>
      <c r="N20088" s="1"/>
      <c r="O20088" s="2"/>
      <c r="P20088">
        <v>20087</v>
      </c>
      <c r="Q20088" s="1" t="s">
        <v>754</v>
      </c>
      <c r="R20088" s="1"/>
      <c r="S20088" s="2"/>
      <c r="T20088">
        <v>20087</v>
      </c>
      <c r="U20088" s="1" t="s">
        <v>178</v>
      </c>
      <c r="V20088" s="1"/>
      <c r="W20088" s="2"/>
      <c r="X20088">
        <v>20087</v>
      </c>
      <c r="Y20088" s="1" t="s">
        <v>179</v>
      </c>
      <c r="Z20088" s="1"/>
      <c r="AA20088" s="2"/>
      <c r="AD20088"/>
      <c r="AE20088" s="3"/>
      <c r="AF20088" s="3"/>
      <c r="AG20088" s="46"/>
      <c r="AH20088" s="15"/>
      <c r="AI20088" s="15"/>
      <c r="AQ20088" s="15"/>
      <c r="AR20088" s="15"/>
      <c r="AS20088" s="15"/>
      <c r="AT20088" s="15"/>
      <c r="AU20088" s="14"/>
      <c r="AV20088" s="14"/>
      <c r="BA20088" s="15"/>
      <c r="BB20088" s="15"/>
      <c r="BC20088" s="15"/>
      <c r="BD20088" s="15"/>
      <c r="BE20088" s="15"/>
      <c r="BF20088" s="14"/>
    </row>
    <row r="20089" spans="2:58">
      <c r="B20089" s="15"/>
      <c r="C20089" s="17"/>
      <c r="D20089" s="15"/>
      <c r="E20089" s="15"/>
      <c r="F20089" s="15"/>
      <c r="H20089">
        <v>20088</v>
      </c>
      <c r="I20089" s="1" t="s">
        <v>752</v>
      </c>
      <c r="J20089" s="1"/>
      <c r="K20089" s="2"/>
      <c r="L20089">
        <v>20088</v>
      </c>
      <c r="M20089" s="1" t="s">
        <v>753</v>
      </c>
      <c r="N20089" s="1"/>
      <c r="O20089" s="2"/>
      <c r="P20089">
        <v>20088</v>
      </c>
      <c r="Q20089" s="1" t="s">
        <v>754</v>
      </c>
      <c r="R20089" s="1"/>
      <c r="S20089" s="2"/>
      <c r="T20089">
        <v>20088</v>
      </c>
      <c r="U20089" s="1" t="s">
        <v>178</v>
      </c>
      <c r="V20089" s="1"/>
      <c r="W20089" s="2"/>
      <c r="X20089">
        <v>20088</v>
      </c>
      <c r="Y20089" s="1" t="s">
        <v>179</v>
      </c>
      <c r="Z20089" s="1"/>
      <c r="AA20089" s="2"/>
      <c r="AD20089"/>
      <c r="AE20089" s="3"/>
      <c r="AF20089" s="3"/>
      <c r="AG20089" s="46"/>
      <c r="AH20089" s="15"/>
      <c r="AI20089" s="15"/>
      <c r="AQ20089" s="15"/>
      <c r="AR20089" s="15"/>
      <c r="AS20089" s="15"/>
      <c r="AT20089" s="15"/>
      <c r="AU20089" s="14"/>
      <c r="AV20089" s="14"/>
      <c r="BA20089" s="15"/>
      <c r="BB20089" s="15"/>
      <c r="BC20089" s="15"/>
      <c r="BD20089" s="15"/>
      <c r="BE20089" s="15"/>
      <c r="BF20089" s="15"/>
    </row>
    <row r="20090" spans="2:58">
      <c r="B20090" s="17"/>
      <c r="C20090" s="14"/>
      <c r="D20090" s="15"/>
      <c r="E20090" s="14"/>
      <c r="F20090" s="15"/>
      <c r="H20090">
        <v>20089</v>
      </c>
      <c r="I20090" s="1" t="s">
        <v>752</v>
      </c>
      <c r="J20090" s="1"/>
      <c r="K20090" s="2"/>
      <c r="L20090">
        <v>20089</v>
      </c>
      <c r="M20090" s="1" t="s">
        <v>753</v>
      </c>
      <c r="N20090" s="1"/>
      <c r="O20090" s="2"/>
      <c r="P20090">
        <v>20089</v>
      </c>
      <c r="Q20090" s="1" t="s">
        <v>754</v>
      </c>
      <c r="R20090" s="1"/>
      <c r="S20090" s="2"/>
      <c r="T20090">
        <v>20089</v>
      </c>
      <c r="U20090" s="1" t="s">
        <v>178</v>
      </c>
      <c r="V20090" s="1"/>
      <c r="W20090" s="2"/>
      <c r="X20090">
        <v>20089</v>
      </c>
      <c r="Y20090" s="1" t="s">
        <v>179</v>
      </c>
      <c r="Z20090" s="1"/>
      <c r="AA20090" s="2"/>
      <c r="AD20090"/>
      <c r="AE20090" s="3"/>
      <c r="AF20090" s="3"/>
      <c r="AG20090" s="46"/>
      <c r="AH20090" s="15"/>
      <c r="AI20090" s="15"/>
      <c r="AQ20090" s="15"/>
      <c r="AR20090" s="15"/>
      <c r="AS20090" s="15"/>
      <c r="AT20090" s="15"/>
      <c r="AU20090" s="15"/>
      <c r="AV20090" s="15"/>
      <c r="BA20090" s="15"/>
      <c r="BB20090" s="15"/>
      <c r="BC20090" s="15"/>
      <c r="BD20090" s="15"/>
      <c r="BE20090" s="15"/>
      <c r="BF20090" s="15"/>
    </row>
    <row r="20091" spans="2:58">
      <c r="B20091" s="17"/>
      <c r="C20091" s="14"/>
      <c r="D20091" s="15"/>
      <c r="E20091" s="14"/>
      <c r="F20091" s="15"/>
      <c r="H20091">
        <v>20090</v>
      </c>
      <c r="I20091" s="1" t="s">
        <v>752</v>
      </c>
      <c r="J20091" s="1"/>
      <c r="K20091" s="2"/>
      <c r="L20091">
        <v>20090</v>
      </c>
      <c r="M20091" s="1" t="s">
        <v>753</v>
      </c>
      <c r="N20091" s="1"/>
      <c r="O20091" s="2"/>
      <c r="P20091">
        <v>20090</v>
      </c>
      <c r="Q20091" s="1" t="s">
        <v>754</v>
      </c>
      <c r="R20091" s="1"/>
      <c r="S20091" s="2"/>
      <c r="T20091">
        <v>20090</v>
      </c>
      <c r="U20091" s="1" t="s">
        <v>178</v>
      </c>
      <c r="V20091" s="1"/>
      <c r="W20091" s="2"/>
      <c r="X20091">
        <v>20090</v>
      </c>
      <c r="Y20091" s="1" t="s">
        <v>179</v>
      </c>
      <c r="Z20091" s="1"/>
      <c r="AA20091" s="2"/>
      <c r="AD20091"/>
      <c r="AE20091" s="3"/>
      <c r="AF20091" s="3"/>
      <c r="AG20091" s="46"/>
      <c r="AH20091" s="15"/>
      <c r="AI20091" s="15"/>
      <c r="AQ20091" s="15"/>
      <c r="AR20091" s="15"/>
      <c r="AS20091" s="15"/>
      <c r="AT20091" s="15"/>
      <c r="AU20091" s="15"/>
      <c r="AV20091" s="15"/>
      <c r="BA20091" s="15"/>
      <c r="BB20091" s="15"/>
      <c r="BC20091" s="15"/>
      <c r="BD20091" s="15"/>
      <c r="BE20091" s="15"/>
      <c r="BF20091" s="15"/>
    </row>
    <row r="20092" spans="2:58">
      <c r="B20092" s="17"/>
      <c r="C20092" s="14"/>
      <c r="D20092" s="15"/>
      <c r="E20092" s="14"/>
      <c r="F20092" s="15"/>
      <c r="H20092">
        <v>20091</v>
      </c>
      <c r="I20092" s="1" t="s">
        <v>752</v>
      </c>
      <c r="J20092" s="1"/>
      <c r="K20092" s="2"/>
      <c r="L20092">
        <v>20091</v>
      </c>
      <c r="M20092" s="1" t="s">
        <v>753</v>
      </c>
      <c r="N20092" s="1"/>
      <c r="O20092" s="2"/>
      <c r="P20092">
        <v>20091</v>
      </c>
      <c r="Q20092" s="1" t="s">
        <v>754</v>
      </c>
      <c r="R20092" s="1"/>
      <c r="S20092" s="2"/>
      <c r="T20092">
        <v>20091</v>
      </c>
      <c r="U20092" s="1" t="s">
        <v>178</v>
      </c>
      <c r="V20092" s="1"/>
      <c r="W20092" s="2"/>
      <c r="X20092">
        <v>20091</v>
      </c>
      <c r="Y20092" s="1" t="s">
        <v>179</v>
      </c>
      <c r="Z20092" s="1"/>
      <c r="AA20092" s="2"/>
      <c r="AD20092"/>
      <c r="AE20092" s="3"/>
      <c r="AF20092" s="3"/>
      <c r="AG20092" s="46"/>
      <c r="AH20092" s="15"/>
      <c r="AI20092" s="15"/>
      <c r="AQ20092" s="15"/>
      <c r="AR20092" s="15"/>
      <c r="AS20092" s="15"/>
      <c r="AT20092" s="15"/>
      <c r="AU20092" s="15"/>
      <c r="AV20092" s="15"/>
      <c r="BA20092" s="15"/>
      <c r="BB20092" s="15"/>
      <c r="BC20092" s="15"/>
      <c r="BD20092" s="15"/>
      <c r="BE20092" s="15"/>
      <c r="BF20092" s="15"/>
    </row>
    <row r="20093" spans="2:58">
      <c r="B20093" s="15"/>
      <c r="C20093" s="17"/>
      <c r="D20093" s="15"/>
      <c r="E20093" s="15"/>
      <c r="F20093" s="15"/>
      <c r="H20093">
        <v>20092</v>
      </c>
      <c r="I20093" s="1" t="s">
        <v>752</v>
      </c>
      <c r="J20093" s="1"/>
      <c r="K20093" s="2"/>
      <c r="L20093">
        <v>20092</v>
      </c>
      <c r="M20093" s="1" t="s">
        <v>753</v>
      </c>
      <c r="N20093" s="1"/>
      <c r="O20093" s="2"/>
      <c r="P20093">
        <v>20092</v>
      </c>
      <c r="Q20093" s="1" t="s">
        <v>754</v>
      </c>
      <c r="R20093" s="1"/>
      <c r="S20093" s="2"/>
      <c r="T20093">
        <v>20092</v>
      </c>
      <c r="U20093" s="1" t="s">
        <v>178</v>
      </c>
      <c r="V20093" s="1"/>
      <c r="W20093" s="2"/>
      <c r="X20093">
        <v>20092</v>
      </c>
      <c r="Y20093" s="1" t="s">
        <v>179</v>
      </c>
      <c r="Z20093" s="1"/>
      <c r="AA20093" s="2"/>
      <c r="AD20093"/>
      <c r="AE20093" s="3"/>
      <c r="AF20093" s="3"/>
      <c r="AG20093" s="46"/>
      <c r="AH20093" s="15"/>
      <c r="AI20093" s="15"/>
      <c r="AQ20093" s="15"/>
      <c r="AR20093" s="15"/>
      <c r="AS20093" s="15"/>
      <c r="AT20093" s="15"/>
      <c r="AU20093" s="14"/>
      <c r="AV20093" s="14"/>
      <c r="BA20093" s="15"/>
      <c r="BB20093" s="15"/>
      <c r="BC20093" s="15"/>
      <c r="BD20093" s="15"/>
      <c r="BE20093" s="15"/>
      <c r="BF20093" s="14"/>
    </row>
    <row r="20094" spans="2:58">
      <c r="B20094" s="15"/>
      <c r="C20094" s="17"/>
      <c r="D20094" s="15"/>
      <c r="E20094" s="15"/>
      <c r="F20094" s="15"/>
      <c r="H20094">
        <v>20093</v>
      </c>
      <c r="I20094" s="1" t="s">
        <v>752</v>
      </c>
      <c r="J20094" s="1"/>
      <c r="K20094" s="2"/>
      <c r="L20094">
        <v>20093</v>
      </c>
      <c r="M20094" s="1" t="s">
        <v>753</v>
      </c>
      <c r="N20094" s="1"/>
      <c r="O20094" s="2"/>
      <c r="P20094">
        <v>20093</v>
      </c>
      <c r="Q20094" s="1" t="s">
        <v>754</v>
      </c>
      <c r="R20094" s="1"/>
      <c r="S20094" s="2"/>
      <c r="T20094">
        <v>20093</v>
      </c>
      <c r="U20094" s="1" t="s">
        <v>178</v>
      </c>
      <c r="V20094" s="1"/>
      <c r="W20094" s="2"/>
      <c r="X20094">
        <v>20093</v>
      </c>
      <c r="Y20094" s="1" t="s">
        <v>179</v>
      </c>
      <c r="Z20094" s="1"/>
      <c r="AA20094" s="2"/>
      <c r="AD20094"/>
      <c r="AE20094" s="3"/>
      <c r="AF20094" s="3"/>
      <c r="AG20094" s="46"/>
      <c r="AH20094" s="15"/>
      <c r="AI20094" s="15"/>
      <c r="AQ20094" s="15"/>
      <c r="AR20094" s="15"/>
      <c r="AS20094" s="15"/>
      <c r="AT20094" s="15"/>
      <c r="AU20094" s="15"/>
      <c r="AV20094" s="15"/>
      <c r="BA20094" s="15"/>
      <c r="BB20094" s="15"/>
      <c r="BC20094" s="15"/>
      <c r="BD20094" s="15"/>
      <c r="BE20094" s="15"/>
      <c r="BF20094" s="14"/>
    </row>
    <row r="20095" spans="2:58">
      <c r="B20095" s="15"/>
      <c r="C20095" s="14"/>
      <c r="D20095" s="15"/>
      <c r="E20095" s="14"/>
      <c r="F20095" s="15"/>
      <c r="H20095">
        <v>20094</v>
      </c>
      <c r="I20095" s="1" t="s">
        <v>752</v>
      </c>
      <c r="J20095" s="1"/>
      <c r="K20095" s="2"/>
      <c r="L20095">
        <v>20094</v>
      </c>
      <c r="M20095" s="1" t="s">
        <v>753</v>
      </c>
      <c r="N20095" s="1"/>
      <c r="O20095" s="2"/>
      <c r="P20095">
        <v>20094</v>
      </c>
      <c r="Q20095" s="1" t="s">
        <v>754</v>
      </c>
      <c r="R20095" s="1"/>
      <c r="S20095" s="2"/>
      <c r="T20095">
        <v>20094</v>
      </c>
      <c r="U20095" s="1" t="s">
        <v>178</v>
      </c>
      <c r="V20095" s="1"/>
      <c r="W20095" s="2"/>
      <c r="X20095">
        <v>20094</v>
      </c>
      <c r="Y20095" s="1" t="s">
        <v>179</v>
      </c>
      <c r="Z20095" s="1"/>
      <c r="AA20095" s="2"/>
      <c r="AD20095"/>
      <c r="AE20095" s="3"/>
      <c r="AF20095" s="3"/>
      <c r="AG20095" s="46"/>
      <c r="AH20095" s="15"/>
      <c r="AI20095" s="15"/>
      <c r="AQ20095" s="15"/>
      <c r="AR20095" s="15"/>
      <c r="AS20095" s="15"/>
      <c r="AT20095" s="15"/>
      <c r="AU20095" s="14"/>
      <c r="AV20095" s="14"/>
      <c r="BA20095" s="15"/>
      <c r="BB20095" s="15"/>
      <c r="BC20095" s="15"/>
      <c r="BD20095" s="15"/>
      <c r="BE20095" s="15"/>
      <c r="BF20095" s="15"/>
    </row>
    <row r="20096" spans="2:58">
      <c r="B20096" s="15"/>
      <c r="C20096" s="14"/>
      <c r="D20096" s="15"/>
      <c r="E20096" s="14"/>
      <c r="F20096" s="15"/>
      <c r="H20096">
        <v>20095</v>
      </c>
      <c r="I20096" s="1" t="s">
        <v>752</v>
      </c>
      <c r="J20096" s="1"/>
      <c r="K20096" s="2"/>
      <c r="L20096">
        <v>20095</v>
      </c>
      <c r="M20096" s="1" t="s">
        <v>753</v>
      </c>
      <c r="N20096" s="1"/>
      <c r="O20096" s="2"/>
      <c r="P20096">
        <v>20095</v>
      </c>
      <c r="Q20096" s="1" t="s">
        <v>754</v>
      </c>
      <c r="R20096" s="1"/>
      <c r="S20096" s="2"/>
      <c r="T20096">
        <v>20095</v>
      </c>
      <c r="U20096" s="1" t="s">
        <v>178</v>
      </c>
      <c r="V20096" s="1"/>
      <c r="W20096" s="2"/>
      <c r="X20096">
        <v>20095</v>
      </c>
      <c r="Y20096" s="1" t="s">
        <v>179</v>
      </c>
      <c r="Z20096" s="1"/>
      <c r="AA20096" s="2"/>
      <c r="AD20096"/>
      <c r="AE20096" s="3"/>
      <c r="AF20096" s="3"/>
      <c r="AG20096" s="46"/>
      <c r="AH20096" s="15"/>
      <c r="AI20096" s="15"/>
      <c r="AQ20096" s="15"/>
      <c r="AR20096" s="15"/>
      <c r="AS20096" s="15"/>
      <c r="AT20096" s="15"/>
      <c r="AU20096" s="15"/>
      <c r="AV20096" s="15"/>
      <c r="BA20096" s="15"/>
      <c r="BB20096" s="15"/>
      <c r="BC20096" s="15"/>
      <c r="BD20096" s="15"/>
      <c r="BE20096" s="15"/>
      <c r="BF20096" s="15"/>
    </row>
    <row r="20097" spans="2:58">
      <c r="B20097" s="15"/>
      <c r="C20097" s="14"/>
      <c r="D20097" s="159"/>
      <c r="E20097" s="14"/>
      <c r="F20097" s="15"/>
      <c r="H20097">
        <v>20096</v>
      </c>
      <c r="I20097" s="1" t="s">
        <v>752</v>
      </c>
      <c r="J20097" s="1"/>
      <c r="K20097" s="2"/>
      <c r="L20097">
        <v>20096</v>
      </c>
      <c r="M20097" s="1" t="s">
        <v>753</v>
      </c>
      <c r="N20097" s="1"/>
      <c r="O20097" s="2"/>
      <c r="P20097">
        <v>20096</v>
      </c>
      <c r="Q20097" s="1" t="s">
        <v>754</v>
      </c>
      <c r="R20097" s="1"/>
      <c r="S20097" s="2"/>
      <c r="T20097">
        <v>20096</v>
      </c>
      <c r="U20097" s="1" t="s">
        <v>178</v>
      </c>
      <c r="V20097" s="1"/>
      <c r="W20097" s="2"/>
      <c r="X20097">
        <v>20096</v>
      </c>
      <c r="Y20097" s="1" t="s">
        <v>179</v>
      </c>
      <c r="Z20097" s="1"/>
      <c r="AA20097" s="2"/>
      <c r="AD20097"/>
      <c r="AE20097" s="3"/>
      <c r="AF20097" s="3"/>
      <c r="AG20097" s="46"/>
      <c r="AH20097" s="15"/>
      <c r="AI20097" s="15"/>
      <c r="AQ20097" s="15"/>
      <c r="AR20097" s="15"/>
      <c r="AS20097" s="15"/>
      <c r="AT20097" s="15"/>
      <c r="AU20097" s="14"/>
      <c r="AV20097" s="14"/>
      <c r="BA20097" s="15"/>
      <c r="BB20097" s="15"/>
      <c r="BC20097" s="15"/>
      <c r="BD20097" s="15"/>
      <c r="BE20097" s="15"/>
      <c r="BF20097" s="15"/>
    </row>
    <row r="20098" spans="2:58">
      <c r="B20098" s="15"/>
      <c r="C20098" s="17"/>
      <c r="D20098" s="15"/>
      <c r="E20098" s="15"/>
      <c r="F20098" s="15"/>
      <c r="H20098">
        <v>20097</v>
      </c>
      <c r="I20098" s="1" t="s">
        <v>752</v>
      </c>
      <c r="J20098" s="1"/>
      <c r="K20098" s="2"/>
      <c r="L20098">
        <v>20097</v>
      </c>
      <c r="M20098" s="1" t="s">
        <v>753</v>
      </c>
      <c r="N20098" s="1"/>
      <c r="O20098" s="2"/>
      <c r="P20098">
        <v>20097</v>
      </c>
      <c r="Q20098" s="1" t="s">
        <v>754</v>
      </c>
      <c r="R20098" s="1"/>
      <c r="S20098" s="2"/>
      <c r="T20098">
        <v>20097</v>
      </c>
      <c r="U20098" s="1" t="s">
        <v>178</v>
      </c>
      <c r="V20098" s="1"/>
      <c r="W20098" s="2"/>
      <c r="X20098">
        <v>20097</v>
      </c>
      <c r="Y20098" s="1" t="s">
        <v>179</v>
      </c>
      <c r="Z20098" s="1"/>
      <c r="AA20098" s="2"/>
      <c r="AD20098"/>
      <c r="AE20098" s="3"/>
      <c r="AF20098" s="3"/>
      <c r="AG20098" s="46"/>
      <c r="AH20098" s="15"/>
      <c r="AI20098" s="15"/>
      <c r="AQ20098" s="15"/>
      <c r="AR20098" s="15"/>
      <c r="AS20098" s="15"/>
      <c r="AT20098" s="15"/>
      <c r="AU20098" s="14"/>
      <c r="AV20098" s="14"/>
      <c r="BA20098" s="15"/>
      <c r="BB20098" s="15"/>
      <c r="BC20098" s="15"/>
      <c r="BD20098" s="15"/>
      <c r="BE20098" s="15"/>
      <c r="BF20098" s="15"/>
    </row>
    <row r="20099" spans="2:58">
      <c r="B20099" s="159"/>
      <c r="C20099" s="14"/>
      <c r="D20099" s="15"/>
      <c r="E20099" s="14"/>
      <c r="F20099" s="15"/>
      <c r="H20099">
        <v>20098</v>
      </c>
      <c r="I20099" s="1" t="s">
        <v>752</v>
      </c>
      <c r="J20099" s="1"/>
      <c r="K20099" s="2"/>
      <c r="L20099">
        <v>20098</v>
      </c>
      <c r="M20099" s="1" t="s">
        <v>753</v>
      </c>
      <c r="N20099" s="1"/>
      <c r="O20099" s="2"/>
      <c r="P20099">
        <v>20098</v>
      </c>
      <c r="Q20099" s="1" t="s">
        <v>754</v>
      </c>
      <c r="R20099" s="1"/>
      <c r="S20099" s="2"/>
      <c r="T20099">
        <v>20098</v>
      </c>
      <c r="U20099" s="1" t="s">
        <v>178</v>
      </c>
      <c r="V20099" s="1"/>
      <c r="W20099" s="2"/>
      <c r="X20099">
        <v>20098</v>
      </c>
      <c r="Y20099" s="1" t="s">
        <v>179</v>
      </c>
      <c r="Z20099" s="1"/>
      <c r="AA20099" s="2"/>
      <c r="AD20099"/>
      <c r="AE20099" s="3"/>
      <c r="AF20099" s="3"/>
      <c r="AG20099" s="46"/>
      <c r="AH20099" s="15"/>
      <c r="AI20099" s="15"/>
      <c r="AQ20099" s="15"/>
      <c r="AR20099" s="15"/>
      <c r="AS20099" s="15"/>
      <c r="AT20099" s="15"/>
      <c r="AU20099" s="14"/>
      <c r="AV20099" s="14"/>
      <c r="BA20099" s="15"/>
      <c r="BB20099" s="15"/>
      <c r="BC20099" s="15"/>
      <c r="BD20099" s="15"/>
      <c r="BE20099" s="15"/>
      <c r="BF20099" s="15"/>
    </row>
    <row r="20100" spans="2:58">
      <c r="B20100" s="17"/>
      <c r="C20100" s="14"/>
      <c r="D20100" s="15"/>
      <c r="E20100" s="14"/>
      <c r="F20100" s="15"/>
      <c r="H20100">
        <v>20099</v>
      </c>
      <c r="I20100" s="1" t="s">
        <v>752</v>
      </c>
      <c r="J20100" s="1"/>
      <c r="K20100" s="2"/>
      <c r="L20100">
        <v>20099</v>
      </c>
      <c r="M20100" s="1" t="s">
        <v>753</v>
      </c>
      <c r="N20100" s="1"/>
      <c r="O20100" s="2"/>
      <c r="P20100">
        <v>20099</v>
      </c>
      <c r="Q20100" s="1" t="s">
        <v>754</v>
      </c>
      <c r="R20100" s="1"/>
      <c r="S20100" s="2"/>
      <c r="T20100">
        <v>20099</v>
      </c>
      <c r="U20100" s="1" t="s">
        <v>178</v>
      </c>
      <c r="V20100" s="1"/>
      <c r="W20100" s="2"/>
      <c r="X20100">
        <v>20099</v>
      </c>
      <c r="Y20100" s="1" t="s">
        <v>179</v>
      </c>
      <c r="Z20100" s="1"/>
      <c r="AA20100" s="2"/>
      <c r="AD20100"/>
      <c r="AE20100" s="3"/>
      <c r="AF20100" s="3"/>
      <c r="AG20100" s="46"/>
      <c r="AH20100" s="15"/>
      <c r="AI20100" s="15"/>
      <c r="AQ20100" s="15"/>
      <c r="AR20100" s="15"/>
      <c r="AS20100" s="15"/>
      <c r="AT20100" s="15"/>
      <c r="AU20100" s="14"/>
      <c r="AV20100" s="14"/>
      <c r="BA20100" s="15"/>
      <c r="BB20100" s="15"/>
      <c r="BC20100" s="15"/>
      <c r="BD20100" s="15"/>
      <c r="BE20100" s="15"/>
      <c r="BF20100" s="15"/>
    </row>
    <row r="20101" spans="2:58">
      <c r="B20101" s="15"/>
      <c r="C20101" s="15"/>
      <c r="D20101" s="15"/>
      <c r="E20101" s="15"/>
      <c r="F20101" s="15"/>
      <c r="H20101">
        <v>20100</v>
      </c>
      <c r="I20101" s="1" t="s">
        <v>752</v>
      </c>
      <c r="J20101" s="1"/>
      <c r="K20101" s="2"/>
      <c r="L20101">
        <v>20100</v>
      </c>
      <c r="M20101" s="1" t="s">
        <v>753</v>
      </c>
      <c r="N20101" s="1"/>
      <c r="O20101" s="2"/>
      <c r="P20101">
        <v>20100</v>
      </c>
      <c r="Q20101" s="1" t="s">
        <v>754</v>
      </c>
      <c r="R20101" s="1"/>
      <c r="S20101" s="2"/>
      <c r="T20101">
        <v>20100</v>
      </c>
      <c r="U20101" s="1" t="s">
        <v>178</v>
      </c>
      <c r="V20101" s="1"/>
      <c r="W20101" s="2"/>
      <c r="X20101">
        <v>20100</v>
      </c>
      <c r="Y20101" s="1" t="s">
        <v>179</v>
      </c>
      <c r="Z20101" s="1"/>
      <c r="AA20101" s="2"/>
      <c r="AD20101"/>
      <c r="AE20101" s="3"/>
      <c r="AF20101" s="3"/>
      <c r="AG20101" s="46"/>
      <c r="AH20101" s="15"/>
      <c r="AI20101" s="15"/>
      <c r="AQ20101" s="15"/>
      <c r="AR20101" s="15"/>
      <c r="AS20101" s="15"/>
      <c r="AT20101" s="15"/>
      <c r="AU20101" s="14"/>
      <c r="AV20101" s="14"/>
      <c r="BA20101" s="15"/>
      <c r="BB20101" s="15"/>
      <c r="BC20101" s="15"/>
      <c r="BD20101" s="15"/>
      <c r="BE20101" s="15"/>
      <c r="BF20101" s="15"/>
    </row>
    <row r="20102" spans="2:58">
      <c r="B20102" s="15"/>
      <c r="C20102" s="15"/>
      <c r="D20102" s="15"/>
      <c r="E20102" s="15"/>
      <c r="F20102" s="15"/>
      <c r="H20102">
        <v>20101</v>
      </c>
      <c r="I20102" s="1" t="s">
        <v>752</v>
      </c>
      <c r="J20102" s="1"/>
      <c r="K20102" s="2"/>
      <c r="L20102">
        <v>20101</v>
      </c>
      <c r="M20102" s="1" t="s">
        <v>753</v>
      </c>
      <c r="N20102" s="1"/>
      <c r="O20102" s="2"/>
      <c r="P20102">
        <v>20101</v>
      </c>
      <c r="Q20102" s="1" t="s">
        <v>754</v>
      </c>
      <c r="R20102" s="1"/>
      <c r="S20102" s="2"/>
      <c r="T20102">
        <v>20101</v>
      </c>
      <c r="U20102" s="1" t="s">
        <v>178</v>
      </c>
      <c r="V20102" s="1"/>
      <c r="W20102" s="2"/>
      <c r="X20102">
        <v>20101</v>
      </c>
      <c r="Y20102" s="1" t="s">
        <v>179</v>
      </c>
      <c r="Z20102" s="1"/>
      <c r="AA20102" s="2"/>
      <c r="AD20102"/>
      <c r="AE20102" s="3"/>
      <c r="AF20102" s="3"/>
      <c r="AG20102" s="46"/>
      <c r="AH20102" s="15"/>
      <c r="AI20102" s="15"/>
      <c r="AQ20102" s="15"/>
      <c r="AR20102" s="15"/>
      <c r="AS20102" s="15"/>
      <c r="AT20102" s="15"/>
      <c r="AU20102" s="14"/>
      <c r="AV20102" s="14"/>
      <c r="BA20102" s="15"/>
      <c r="BB20102" s="15"/>
      <c r="BC20102" s="15"/>
      <c r="BD20102" s="15"/>
      <c r="BE20102" s="15"/>
      <c r="BF20102" s="15"/>
    </row>
    <row r="20103" spans="2:58">
      <c r="B20103" s="15"/>
      <c r="C20103" s="17"/>
      <c r="D20103" s="15"/>
      <c r="E20103" s="15"/>
      <c r="F20103" s="15"/>
      <c r="H20103">
        <v>20102</v>
      </c>
      <c r="I20103" s="1" t="s">
        <v>752</v>
      </c>
      <c r="J20103" s="1"/>
      <c r="K20103" s="2"/>
      <c r="L20103">
        <v>20102</v>
      </c>
      <c r="M20103" s="1" t="s">
        <v>753</v>
      </c>
      <c r="N20103" s="1"/>
      <c r="O20103" s="2"/>
      <c r="P20103">
        <v>20102</v>
      </c>
      <c r="Q20103" s="1" t="s">
        <v>754</v>
      </c>
      <c r="R20103" s="1"/>
      <c r="S20103" s="2"/>
      <c r="T20103">
        <v>20102</v>
      </c>
      <c r="U20103" s="1" t="s">
        <v>178</v>
      </c>
      <c r="V20103" s="1"/>
      <c r="W20103" s="2"/>
      <c r="X20103">
        <v>20102</v>
      </c>
      <c r="Y20103" s="1" t="s">
        <v>179</v>
      </c>
      <c r="Z20103" s="1"/>
      <c r="AA20103" s="2"/>
      <c r="AD20103"/>
      <c r="AE20103" s="3"/>
      <c r="AF20103" s="3"/>
      <c r="AG20103" s="46"/>
      <c r="AH20103" s="15"/>
      <c r="AI20103" s="15"/>
      <c r="AQ20103" s="15"/>
      <c r="AR20103" s="15"/>
      <c r="AS20103" s="15"/>
      <c r="AT20103" s="15"/>
      <c r="AU20103" s="14"/>
      <c r="AV20103" s="14"/>
      <c r="BA20103" s="15"/>
      <c r="BB20103" s="15"/>
      <c r="BC20103" s="15"/>
      <c r="BD20103" s="15"/>
      <c r="BE20103" s="15"/>
      <c r="BF20103" s="15"/>
    </row>
    <row r="20104" spans="2:58">
      <c r="B20104" s="17"/>
      <c r="C20104" s="14"/>
      <c r="D20104" s="15"/>
      <c r="E20104" s="14"/>
      <c r="F20104" s="15"/>
      <c r="H20104">
        <v>20103</v>
      </c>
      <c r="I20104" s="1" t="s">
        <v>752</v>
      </c>
      <c r="J20104" s="1"/>
      <c r="K20104" s="2"/>
      <c r="L20104">
        <v>20103</v>
      </c>
      <c r="M20104" s="1" t="s">
        <v>753</v>
      </c>
      <c r="N20104" s="1"/>
      <c r="O20104" s="2"/>
      <c r="P20104">
        <v>20103</v>
      </c>
      <c r="Q20104" s="1" t="s">
        <v>754</v>
      </c>
      <c r="R20104" s="1"/>
      <c r="S20104" s="2"/>
      <c r="T20104">
        <v>20103</v>
      </c>
      <c r="U20104" s="1" t="s">
        <v>178</v>
      </c>
      <c r="V20104" s="1"/>
      <c r="W20104" s="2"/>
      <c r="X20104">
        <v>20103</v>
      </c>
      <c r="Y20104" s="1" t="s">
        <v>179</v>
      </c>
      <c r="Z20104" s="1"/>
      <c r="AA20104" s="2"/>
      <c r="AD20104"/>
      <c r="AE20104" s="3"/>
      <c r="AF20104" s="3"/>
      <c r="AG20104" s="46"/>
      <c r="AH20104" s="15"/>
      <c r="AI20104" s="15"/>
      <c r="AQ20104" s="15"/>
      <c r="AR20104" s="15"/>
      <c r="AS20104" s="15"/>
      <c r="AT20104" s="15"/>
      <c r="AU20104" s="15"/>
      <c r="AV20104" s="15"/>
      <c r="BA20104" s="15"/>
      <c r="BB20104" s="15"/>
      <c r="BC20104" s="15"/>
      <c r="BD20104" s="15"/>
      <c r="BE20104" s="15"/>
      <c r="BF20104" s="15"/>
    </row>
    <row r="20105" spans="2:58">
      <c r="B20105" s="17"/>
      <c r="C20105" s="14"/>
      <c r="D20105" s="15"/>
      <c r="E20105" s="14"/>
      <c r="F20105" s="15"/>
      <c r="H20105">
        <v>20104</v>
      </c>
      <c r="I20105" s="1" t="s">
        <v>752</v>
      </c>
      <c r="J20105" s="1"/>
      <c r="K20105" s="2"/>
      <c r="L20105">
        <v>20104</v>
      </c>
      <c r="M20105" s="1" t="s">
        <v>753</v>
      </c>
      <c r="N20105" s="1"/>
      <c r="O20105" s="2"/>
      <c r="P20105">
        <v>20104</v>
      </c>
      <c r="Q20105" s="1" t="s">
        <v>754</v>
      </c>
      <c r="R20105" s="1"/>
      <c r="S20105" s="2"/>
      <c r="T20105">
        <v>20104</v>
      </c>
      <c r="U20105" s="1" t="s">
        <v>178</v>
      </c>
      <c r="V20105" s="1"/>
      <c r="W20105" s="2"/>
      <c r="X20105">
        <v>20104</v>
      </c>
      <c r="Y20105" s="1" t="s">
        <v>179</v>
      </c>
      <c r="Z20105" s="1"/>
      <c r="AA20105" s="2"/>
      <c r="AD20105"/>
      <c r="AE20105" s="3"/>
      <c r="AF20105" s="3"/>
      <c r="AG20105" s="46"/>
      <c r="AH20105" s="15"/>
      <c r="AI20105" s="15"/>
      <c r="AQ20105" s="15"/>
      <c r="AR20105" s="15"/>
      <c r="AS20105" s="15"/>
      <c r="AT20105" s="15"/>
      <c r="AU20105" s="14"/>
      <c r="AV20105" s="14"/>
      <c r="BA20105" s="15"/>
      <c r="BB20105" s="15"/>
      <c r="BC20105" s="15"/>
      <c r="BD20105" s="15"/>
      <c r="BE20105" s="15"/>
      <c r="BF20105" s="15"/>
    </row>
    <row r="20106" spans="2:58">
      <c r="B20106" s="17"/>
      <c r="C20106" s="14"/>
      <c r="D20106" s="15"/>
      <c r="E20106" s="14"/>
      <c r="F20106" s="15"/>
      <c r="H20106">
        <v>20105</v>
      </c>
      <c r="I20106" s="1" t="s">
        <v>752</v>
      </c>
      <c r="J20106" s="1"/>
      <c r="K20106" s="2"/>
      <c r="L20106">
        <v>20105</v>
      </c>
      <c r="M20106" s="1" t="s">
        <v>753</v>
      </c>
      <c r="N20106" s="1"/>
      <c r="O20106" s="2"/>
      <c r="P20106">
        <v>20105</v>
      </c>
      <c r="Q20106" s="1" t="s">
        <v>754</v>
      </c>
      <c r="R20106" s="1"/>
      <c r="S20106" s="2"/>
      <c r="T20106">
        <v>20105</v>
      </c>
      <c r="U20106" s="1" t="s">
        <v>178</v>
      </c>
      <c r="V20106" s="1"/>
      <c r="W20106" s="2"/>
      <c r="X20106">
        <v>20105</v>
      </c>
      <c r="Y20106" s="1" t="s">
        <v>179</v>
      </c>
      <c r="Z20106" s="1"/>
      <c r="AA20106" s="2"/>
      <c r="AD20106"/>
      <c r="AE20106" s="3"/>
      <c r="AF20106" s="3"/>
      <c r="AG20106" s="46"/>
      <c r="AH20106" s="15"/>
      <c r="AI20106" s="15"/>
      <c r="AQ20106" s="15"/>
      <c r="AR20106" s="15"/>
      <c r="AS20106" s="15"/>
      <c r="AT20106" s="15"/>
      <c r="AU20106" s="14"/>
      <c r="AV20106" s="14"/>
      <c r="BA20106" s="15"/>
      <c r="BB20106" s="15"/>
      <c r="BC20106" s="15"/>
      <c r="BD20106" s="15"/>
      <c r="BE20106" s="15"/>
      <c r="BF20106" s="14"/>
    </row>
    <row r="20107" spans="2:58">
      <c r="B20107" s="15"/>
      <c r="C20107" s="17"/>
      <c r="D20107" s="15"/>
      <c r="E20107" s="15"/>
      <c r="F20107" s="15"/>
      <c r="H20107">
        <v>20106</v>
      </c>
      <c r="I20107" s="1" t="s">
        <v>752</v>
      </c>
      <c r="J20107" s="1"/>
      <c r="K20107" s="2"/>
      <c r="L20107">
        <v>20106</v>
      </c>
      <c r="M20107" s="1" t="s">
        <v>753</v>
      </c>
      <c r="N20107" s="1"/>
      <c r="O20107" s="2"/>
      <c r="P20107">
        <v>20106</v>
      </c>
      <c r="Q20107" s="1" t="s">
        <v>754</v>
      </c>
      <c r="R20107" s="1"/>
      <c r="S20107" s="2"/>
      <c r="T20107">
        <v>20106</v>
      </c>
      <c r="U20107" s="1" t="s">
        <v>178</v>
      </c>
      <c r="V20107" s="1"/>
      <c r="W20107" s="2"/>
      <c r="X20107">
        <v>20106</v>
      </c>
      <c r="Y20107" s="1" t="s">
        <v>179</v>
      </c>
      <c r="Z20107" s="1"/>
      <c r="AA20107" s="2"/>
      <c r="AD20107"/>
      <c r="AE20107" s="3"/>
      <c r="AF20107" s="3"/>
      <c r="AG20107" s="46"/>
      <c r="AH20107" s="15"/>
      <c r="AI20107" s="15"/>
      <c r="AQ20107" s="15"/>
      <c r="AR20107" s="15"/>
      <c r="AS20107" s="15"/>
      <c r="AT20107" s="15"/>
      <c r="AU20107" s="14"/>
      <c r="AV20107" s="14"/>
      <c r="BA20107" s="15"/>
      <c r="BB20107" s="15"/>
      <c r="BC20107" s="15"/>
      <c r="BD20107" s="15"/>
      <c r="BE20107" s="15"/>
      <c r="BF20107" s="14"/>
    </row>
    <row r="20108" spans="2:58">
      <c r="B20108" s="15"/>
      <c r="C20108" s="14"/>
      <c r="D20108" s="15"/>
      <c r="E20108" s="14"/>
      <c r="F20108" s="15"/>
      <c r="H20108">
        <v>20107</v>
      </c>
      <c r="I20108" s="1" t="s">
        <v>752</v>
      </c>
      <c r="J20108" s="1"/>
      <c r="K20108" s="2"/>
      <c r="L20108">
        <v>20107</v>
      </c>
      <c r="M20108" s="1" t="s">
        <v>753</v>
      </c>
      <c r="N20108" s="1"/>
      <c r="O20108" s="2"/>
      <c r="P20108">
        <v>20107</v>
      </c>
      <c r="Q20108" s="1" t="s">
        <v>754</v>
      </c>
      <c r="R20108" s="1"/>
      <c r="S20108" s="2"/>
      <c r="T20108">
        <v>20107</v>
      </c>
      <c r="U20108" s="1" t="s">
        <v>178</v>
      </c>
      <c r="V20108" s="1"/>
      <c r="W20108" s="2"/>
      <c r="X20108">
        <v>20107</v>
      </c>
      <c r="Y20108" s="1" t="s">
        <v>179</v>
      </c>
      <c r="Z20108" s="1"/>
      <c r="AA20108" s="2"/>
      <c r="AD20108"/>
      <c r="AE20108" s="3"/>
      <c r="AF20108" s="3"/>
      <c r="AG20108" s="46"/>
      <c r="AH20108" s="15"/>
      <c r="AI20108" s="15"/>
      <c r="AQ20108" s="15"/>
      <c r="AR20108" s="15"/>
      <c r="AS20108" s="15"/>
      <c r="AT20108" s="15"/>
      <c r="AU20108" s="15"/>
      <c r="AV20108" s="15"/>
      <c r="BA20108" s="15"/>
      <c r="BB20108" s="15"/>
      <c r="BC20108" s="15"/>
      <c r="BD20108" s="15"/>
      <c r="BE20108" s="15"/>
      <c r="BF20108" s="15"/>
    </row>
    <row r="20109" spans="2:58">
      <c r="B20109" s="15"/>
      <c r="C20109" s="14"/>
      <c r="D20109" s="15"/>
      <c r="E20109" s="14"/>
      <c r="F20109" s="15"/>
      <c r="H20109">
        <v>20108</v>
      </c>
      <c r="I20109" s="1" t="s">
        <v>752</v>
      </c>
      <c r="J20109" s="1"/>
      <c r="K20109" s="2"/>
      <c r="L20109">
        <v>20108</v>
      </c>
      <c r="M20109" s="1" t="s">
        <v>753</v>
      </c>
      <c r="N20109" s="1"/>
      <c r="O20109" s="2"/>
      <c r="P20109">
        <v>20108</v>
      </c>
      <c r="Q20109" s="1" t="s">
        <v>754</v>
      </c>
      <c r="R20109" s="1"/>
      <c r="S20109" s="2"/>
      <c r="T20109">
        <v>20108</v>
      </c>
      <c r="U20109" s="1" t="s">
        <v>178</v>
      </c>
      <c r="V20109" s="1"/>
      <c r="W20109" s="2"/>
      <c r="X20109">
        <v>20108</v>
      </c>
      <c r="Y20109" s="1" t="s">
        <v>179</v>
      </c>
      <c r="Z20109" s="1"/>
      <c r="AA20109" s="2"/>
      <c r="AD20109"/>
      <c r="AE20109" s="3"/>
      <c r="AF20109" s="3"/>
      <c r="AG20109" s="46"/>
      <c r="AH20109" s="15"/>
      <c r="AI20109" s="15"/>
      <c r="AQ20109" s="15"/>
      <c r="AR20109" s="15"/>
      <c r="AS20109" s="15"/>
      <c r="AT20109" s="15"/>
      <c r="AU20109" s="14"/>
      <c r="AV20109" s="14"/>
      <c r="BA20109" s="15"/>
      <c r="BB20109" s="15"/>
      <c r="BC20109" s="15"/>
      <c r="BD20109" s="15"/>
      <c r="BE20109" s="15"/>
      <c r="BF20109" s="15"/>
    </row>
    <row r="20110" spans="2:58">
      <c r="B20110" s="15"/>
      <c r="C20110" s="14"/>
      <c r="D20110" s="15"/>
      <c r="E20110" s="14"/>
      <c r="F20110" s="15"/>
      <c r="H20110">
        <v>20109</v>
      </c>
      <c r="I20110" s="1" t="s">
        <v>752</v>
      </c>
      <c r="J20110" s="1"/>
      <c r="K20110" s="2"/>
      <c r="L20110">
        <v>20109</v>
      </c>
      <c r="M20110" s="1" t="s">
        <v>753</v>
      </c>
      <c r="N20110" s="1"/>
      <c r="O20110" s="2"/>
      <c r="P20110">
        <v>20109</v>
      </c>
      <c r="Q20110" s="1" t="s">
        <v>754</v>
      </c>
      <c r="R20110" s="1"/>
      <c r="S20110" s="2"/>
      <c r="T20110">
        <v>20109</v>
      </c>
      <c r="U20110" s="1" t="s">
        <v>178</v>
      </c>
      <c r="V20110" s="1"/>
      <c r="W20110" s="2"/>
      <c r="X20110">
        <v>20109</v>
      </c>
      <c r="Y20110" s="1" t="s">
        <v>179</v>
      </c>
      <c r="Z20110" s="1"/>
      <c r="AA20110" s="2"/>
      <c r="AD20110"/>
      <c r="AE20110" s="3"/>
      <c r="AF20110" s="3"/>
      <c r="AG20110" s="46"/>
      <c r="AH20110" s="15"/>
      <c r="AI20110" s="15"/>
      <c r="AQ20110" s="15"/>
      <c r="AR20110" s="15"/>
      <c r="AS20110" s="15"/>
      <c r="AT20110" s="15"/>
      <c r="AU20110" s="14"/>
      <c r="AV20110" s="14"/>
      <c r="BA20110" s="15"/>
      <c r="BB20110" s="15"/>
      <c r="BC20110" s="15"/>
      <c r="BD20110" s="15"/>
      <c r="BE20110" s="15"/>
      <c r="BF20110" s="14"/>
    </row>
    <row r="20111" spans="2:58">
      <c r="B20111" s="15"/>
      <c r="C20111" s="14"/>
      <c r="D20111" s="15"/>
      <c r="E20111" s="14"/>
      <c r="F20111" s="15"/>
      <c r="H20111">
        <v>20110</v>
      </c>
      <c r="I20111" s="1" t="s">
        <v>752</v>
      </c>
      <c r="J20111" s="1"/>
      <c r="K20111" s="2"/>
      <c r="L20111">
        <v>20110</v>
      </c>
      <c r="M20111" s="1" t="s">
        <v>753</v>
      </c>
      <c r="N20111" s="1"/>
      <c r="O20111" s="2"/>
      <c r="P20111">
        <v>20110</v>
      </c>
      <c r="Q20111" s="1" t="s">
        <v>754</v>
      </c>
      <c r="R20111" s="1"/>
      <c r="S20111" s="2"/>
      <c r="T20111">
        <v>20110</v>
      </c>
      <c r="U20111" s="1" t="s">
        <v>178</v>
      </c>
      <c r="V20111" s="1"/>
      <c r="W20111" s="2"/>
      <c r="X20111">
        <v>20110</v>
      </c>
      <c r="Y20111" s="1" t="s">
        <v>179</v>
      </c>
      <c r="Z20111" s="1"/>
      <c r="AA20111" s="2"/>
      <c r="AD20111"/>
      <c r="AE20111" s="3"/>
      <c r="AF20111" s="3"/>
      <c r="AG20111" s="46"/>
      <c r="AH20111" s="15"/>
      <c r="AI20111" s="15"/>
      <c r="AQ20111" s="15"/>
      <c r="AR20111" s="15"/>
      <c r="AS20111" s="15"/>
      <c r="AT20111" s="15"/>
      <c r="AU20111" s="14"/>
      <c r="AV20111" s="14"/>
      <c r="BA20111" s="15"/>
      <c r="BB20111" s="15"/>
      <c r="BC20111" s="15"/>
      <c r="BD20111" s="15"/>
      <c r="BE20111" s="15"/>
      <c r="BF20111" s="14"/>
    </row>
    <row r="20112" spans="2:58">
      <c r="B20112" s="15"/>
      <c r="C20112" s="14"/>
      <c r="D20112" s="15"/>
      <c r="E20112" s="14"/>
      <c r="F20112" s="15"/>
      <c r="H20112">
        <v>20111</v>
      </c>
      <c r="I20112" s="1" t="s">
        <v>752</v>
      </c>
      <c r="J20112" s="1"/>
      <c r="K20112" s="2"/>
      <c r="L20112">
        <v>20111</v>
      </c>
      <c r="M20112" s="1" t="s">
        <v>753</v>
      </c>
      <c r="N20112" s="1"/>
      <c r="O20112" s="2"/>
      <c r="P20112">
        <v>20111</v>
      </c>
      <c r="Q20112" s="1" t="s">
        <v>754</v>
      </c>
      <c r="R20112" s="1"/>
      <c r="S20112" s="2"/>
      <c r="T20112">
        <v>20111</v>
      </c>
      <c r="U20112" s="1" t="s">
        <v>178</v>
      </c>
      <c r="V20112" s="1"/>
      <c r="W20112" s="2"/>
      <c r="X20112">
        <v>20111</v>
      </c>
      <c r="Y20112" s="1" t="s">
        <v>179</v>
      </c>
      <c r="Z20112" s="1"/>
      <c r="AA20112" s="2"/>
      <c r="AD20112"/>
      <c r="AE20112" s="3"/>
      <c r="AF20112" s="3"/>
      <c r="AG20112" s="46"/>
      <c r="AH20112" s="15"/>
      <c r="AI20112" s="15"/>
      <c r="AQ20112" s="15"/>
      <c r="AR20112" s="15"/>
      <c r="AS20112" s="15"/>
      <c r="AT20112" s="15"/>
      <c r="AU20112" s="14"/>
      <c r="AV20112" s="14"/>
      <c r="BA20112" s="15"/>
      <c r="BB20112" s="15"/>
      <c r="BC20112" s="15"/>
      <c r="BD20112" s="15"/>
      <c r="BE20112" s="15"/>
      <c r="BF20112" s="14"/>
    </row>
    <row r="20113" spans="2:58">
      <c r="B20113" s="15"/>
      <c r="C20113" s="14"/>
      <c r="D20113" s="15"/>
      <c r="E20113" s="14"/>
      <c r="F20113" s="15"/>
      <c r="H20113">
        <v>20112</v>
      </c>
      <c r="I20113" s="1" t="s">
        <v>752</v>
      </c>
      <c r="J20113" s="1"/>
      <c r="K20113" s="2"/>
      <c r="L20113">
        <v>20112</v>
      </c>
      <c r="M20113" s="1" t="s">
        <v>753</v>
      </c>
      <c r="N20113" s="1"/>
      <c r="O20113" s="2"/>
      <c r="P20113">
        <v>20112</v>
      </c>
      <c r="Q20113" s="1" t="s">
        <v>754</v>
      </c>
      <c r="R20113" s="1"/>
      <c r="S20113" s="2"/>
      <c r="T20113">
        <v>20112</v>
      </c>
      <c r="U20113" s="1" t="s">
        <v>178</v>
      </c>
      <c r="V20113" s="1"/>
      <c r="W20113" s="2"/>
      <c r="X20113">
        <v>20112</v>
      </c>
      <c r="Y20113" s="1" t="s">
        <v>179</v>
      </c>
      <c r="Z20113" s="1"/>
      <c r="AA20113" s="2"/>
      <c r="AD20113"/>
      <c r="AE20113" s="3"/>
      <c r="AF20113" s="3"/>
      <c r="AG20113" s="46"/>
      <c r="AH20113" s="15"/>
      <c r="AI20113" s="15"/>
      <c r="AQ20113" s="15"/>
      <c r="AR20113" s="15"/>
      <c r="AS20113" s="15"/>
      <c r="AT20113" s="15"/>
      <c r="AU20113" s="14"/>
      <c r="AV20113" s="14"/>
      <c r="BA20113" s="15"/>
      <c r="BB20113" s="15"/>
      <c r="BC20113" s="15"/>
      <c r="BD20113" s="15"/>
      <c r="BE20113" s="15"/>
      <c r="BF20113" s="14"/>
    </row>
    <row r="20114" spans="2:58">
      <c r="B20114" s="15"/>
      <c r="C20114" s="14"/>
      <c r="D20114" s="15"/>
      <c r="E20114" s="14"/>
      <c r="F20114" s="15"/>
      <c r="H20114">
        <v>20113</v>
      </c>
      <c r="I20114" s="1" t="s">
        <v>752</v>
      </c>
      <c r="J20114" s="1"/>
      <c r="K20114" s="2"/>
      <c r="L20114">
        <v>20113</v>
      </c>
      <c r="M20114" s="1" t="s">
        <v>753</v>
      </c>
      <c r="N20114" s="1"/>
      <c r="O20114" s="2"/>
      <c r="P20114">
        <v>20113</v>
      </c>
      <c r="Q20114" s="1" t="s">
        <v>754</v>
      </c>
      <c r="R20114" s="1"/>
      <c r="S20114" s="2"/>
      <c r="T20114">
        <v>20113</v>
      </c>
      <c r="U20114" s="1" t="s">
        <v>178</v>
      </c>
      <c r="V20114" s="1"/>
      <c r="W20114" s="2"/>
      <c r="X20114">
        <v>20113</v>
      </c>
      <c r="Y20114" s="1" t="s">
        <v>179</v>
      </c>
      <c r="Z20114" s="1"/>
      <c r="AA20114" s="2"/>
      <c r="AD20114"/>
      <c r="AE20114" s="3"/>
      <c r="AF20114" s="3"/>
      <c r="AG20114" s="46"/>
      <c r="AH20114" s="15"/>
      <c r="AI20114" s="15"/>
      <c r="AQ20114" s="15"/>
      <c r="AR20114" s="15"/>
      <c r="AS20114" s="15"/>
      <c r="AT20114" s="15"/>
      <c r="AU20114" s="14"/>
      <c r="AV20114" s="14"/>
      <c r="BA20114" s="15"/>
      <c r="BB20114" s="15"/>
      <c r="BC20114" s="15"/>
      <c r="BD20114" s="15"/>
      <c r="BE20114" s="15"/>
      <c r="BF20114" s="15"/>
    </row>
    <row r="20115" spans="2:58">
      <c r="B20115" s="15"/>
      <c r="C20115" s="17"/>
      <c r="D20115" s="15"/>
      <c r="E20115" s="15"/>
      <c r="F20115" s="15"/>
      <c r="H20115">
        <v>20114</v>
      </c>
      <c r="I20115" s="1" t="s">
        <v>752</v>
      </c>
      <c r="J20115" s="1"/>
      <c r="K20115" s="2"/>
      <c r="L20115">
        <v>20114</v>
      </c>
      <c r="M20115" s="1" t="s">
        <v>753</v>
      </c>
      <c r="N20115" s="1"/>
      <c r="O20115" s="2"/>
      <c r="P20115">
        <v>20114</v>
      </c>
      <c r="Q20115" s="1" t="s">
        <v>754</v>
      </c>
      <c r="R20115" s="1"/>
      <c r="S20115" s="2"/>
      <c r="T20115">
        <v>20114</v>
      </c>
      <c r="U20115" s="1" t="s">
        <v>178</v>
      </c>
      <c r="V20115" s="1"/>
      <c r="W20115" s="2"/>
      <c r="X20115">
        <v>20114</v>
      </c>
      <c r="Y20115" s="1" t="s">
        <v>179</v>
      </c>
      <c r="Z20115" s="1"/>
      <c r="AA20115" s="2"/>
      <c r="AD20115"/>
      <c r="AE20115" s="3"/>
      <c r="AF20115" s="3"/>
      <c r="AG20115" s="46"/>
      <c r="AH20115" s="15"/>
      <c r="AI20115" s="15"/>
      <c r="AL20115" s="15"/>
      <c r="AM20115" s="15"/>
      <c r="AN20115" s="15"/>
      <c r="AO20115" s="15"/>
      <c r="AP20115" s="15"/>
      <c r="AQ20115" s="15"/>
      <c r="AR20115" s="15"/>
      <c r="AS20115" s="15"/>
      <c r="AT20115" s="15"/>
      <c r="AU20115" s="15"/>
      <c r="AV20115" s="15"/>
      <c r="AW20115" s="15"/>
      <c r="AX20115" s="15"/>
      <c r="AY20115" s="15"/>
      <c r="AZ20115" s="15"/>
      <c r="BA20115" s="15"/>
      <c r="BB20115" s="15"/>
      <c r="BC20115" s="15"/>
      <c r="BD20115" s="15"/>
      <c r="BE20115" s="15"/>
      <c r="BF20115" s="15"/>
    </row>
    <row r="20116" spans="2:58">
      <c r="B20116" s="15"/>
      <c r="C20116" s="14"/>
      <c r="D20116" s="15"/>
      <c r="E20116" s="14"/>
      <c r="F20116" s="15"/>
      <c r="H20116">
        <v>20115</v>
      </c>
      <c r="I20116" s="1" t="s">
        <v>752</v>
      </c>
      <c r="J20116" s="1"/>
      <c r="K20116" s="2"/>
      <c r="L20116">
        <v>20115</v>
      </c>
      <c r="M20116" s="1" t="s">
        <v>753</v>
      </c>
      <c r="N20116" s="1"/>
      <c r="O20116" s="2"/>
      <c r="P20116">
        <v>20115</v>
      </c>
      <c r="Q20116" s="1" t="s">
        <v>754</v>
      </c>
      <c r="R20116" s="1"/>
      <c r="S20116" s="2"/>
      <c r="T20116">
        <v>20115</v>
      </c>
      <c r="U20116" s="1" t="s">
        <v>178</v>
      </c>
      <c r="V20116" s="1"/>
      <c r="W20116" s="2"/>
      <c r="X20116">
        <v>20115</v>
      </c>
      <c r="Y20116" s="1" t="s">
        <v>179</v>
      </c>
      <c r="Z20116" s="1"/>
      <c r="AA20116" s="2"/>
      <c r="AD20116"/>
      <c r="AE20116" s="3"/>
      <c r="AF20116" s="3"/>
      <c r="AG20116" s="46"/>
      <c r="AH20116" s="15"/>
      <c r="AI20116" s="15"/>
    </row>
    <row r="20117" spans="2:58">
      <c r="B20117" s="15"/>
      <c r="C20117" s="14"/>
      <c r="D20117" s="15"/>
      <c r="E20117" s="14"/>
      <c r="F20117" s="15"/>
      <c r="H20117">
        <v>20116</v>
      </c>
      <c r="I20117" s="1" t="s">
        <v>752</v>
      </c>
      <c r="J20117" s="1"/>
      <c r="K20117" s="2"/>
      <c r="L20117">
        <v>20116</v>
      </c>
      <c r="M20117" s="1" t="s">
        <v>753</v>
      </c>
      <c r="N20117" s="1"/>
      <c r="O20117" s="2"/>
      <c r="P20117">
        <v>20116</v>
      </c>
      <c r="Q20117" s="1" t="s">
        <v>754</v>
      </c>
      <c r="R20117" s="1"/>
      <c r="S20117" s="2"/>
      <c r="T20117">
        <v>20116</v>
      </c>
      <c r="U20117" s="1" t="s">
        <v>178</v>
      </c>
      <c r="V20117" s="1"/>
      <c r="W20117" s="2"/>
      <c r="X20117">
        <v>20116</v>
      </c>
      <c r="Y20117" s="1" t="s">
        <v>179</v>
      </c>
      <c r="Z20117" s="1"/>
      <c r="AA20117" s="2"/>
      <c r="AD20117"/>
      <c r="AE20117" s="3"/>
      <c r="AF20117" s="3"/>
      <c r="AG20117" s="46"/>
      <c r="AH20117" s="15"/>
      <c r="AI20117" s="15"/>
    </row>
    <row r="20118" spans="2:58">
      <c r="B20118" s="15"/>
      <c r="C20118" s="14"/>
      <c r="D20118" s="15"/>
      <c r="E20118" s="14"/>
      <c r="F20118" s="15"/>
      <c r="H20118">
        <v>20117</v>
      </c>
      <c r="I20118" s="1" t="s">
        <v>752</v>
      </c>
      <c r="J20118" s="1"/>
      <c r="K20118" s="2"/>
      <c r="L20118">
        <v>20117</v>
      </c>
      <c r="M20118" s="1" t="s">
        <v>753</v>
      </c>
      <c r="N20118" s="1"/>
      <c r="O20118" s="2"/>
      <c r="P20118">
        <v>20117</v>
      </c>
      <c r="Q20118" s="1" t="s">
        <v>754</v>
      </c>
      <c r="R20118" s="1"/>
      <c r="S20118" s="2"/>
      <c r="T20118">
        <v>20117</v>
      </c>
      <c r="U20118" s="1" t="s">
        <v>178</v>
      </c>
      <c r="V20118" s="1"/>
      <c r="W20118" s="2"/>
      <c r="X20118">
        <v>20117</v>
      </c>
      <c r="Y20118" s="1" t="s">
        <v>179</v>
      </c>
      <c r="Z20118" s="1"/>
      <c r="AA20118" s="2"/>
      <c r="AD20118"/>
      <c r="AE20118" s="3"/>
      <c r="AF20118" s="3"/>
      <c r="AG20118" s="46"/>
      <c r="AH20118" s="15"/>
      <c r="AI20118" s="15"/>
    </row>
    <row r="20119" spans="2:58">
      <c r="B20119" s="15"/>
      <c r="C20119" s="17"/>
      <c r="D20119" s="15"/>
      <c r="E20119" s="15"/>
      <c r="F20119" s="15"/>
      <c r="H20119">
        <v>20118</v>
      </c>
      <c r="I20119" s="1" t="s">
        <v>752</v>
      </c>
      <c r="J20119" s="1"/>
      <c r="K20119" s="2"/>
      <c r="L20119">
        <v>20118</v>
      </c>
      <c r="M20119" s="1" t="s">
        <v>753</v>
      </c>
      <c r="N20119" s="1"/>
      <c r="O20119" s="2"/>
      <c r="P20119">
        <v>20118</v>
      </c>
      <c r="Q20119" s="1" t="s">
        <v>754</v>
      </c>
      <c r="R20119" s="1"/>
      <c r="S20119" s="2"/>
      <c r="T20119">
        <v>20118</v>
      </c>
      <c r="U20119" s="1" t="s">
        <v>178</v>
      </c>
      <c r="V20119" s="1"/>
      <c r="W20119" s="2"/>
      <c r="X20119">
        <v>20118</v>
      </c>
      <c r="Y20119" s="1" t="s">
        <v>179</v>
      </c>
      <c r="Z20119" s="1"/>
      <c r="AA20119" s="2"/>
      <c r="AC20119" s="15"/>
      <c r="AD20119"/>
      <c r="AE20119" s="3"/>
      <c r="AF20119" s="3"/>
      <c r="AG20119" s="46"/>
      <c r="AH20119" s="15"/>
      <c r="AI20119" s="15"/>
      <c r="AJ20119" s="15"/>
      <c r="AK20119" s="14"/>
    </row>
    <row r="20120" spans="2:58">
      <c r="B20120" s="15"/>
      <c r="C20120" s="14"/>
      <c r="D20120" s="15"/>
      <c r="E20120" s="14"/>
      <c r="F20120" s="15"/>
      <c r="H20120">
        <v>20119</v>
      </c>
      <c r="I20120" s="1" t="s">
        <v>752</v>
      </c>
      <c r="J20120" s="1"/>
      <c r="K20120" s="2"/>
      <c r="L20120">
        <v>20119</v>
      </c>
      <c r="M20120" s="1" t="s">
        <v>753</v>
      </c>
      <c r="N20120" s="1"/>
      <c r="O20120" s="2"/>
      <c r="P20120">
        <v>20119</v>
      </c>
      <c r="Q20120" s="1" t="s">
        <v>754</v>
      </c>
      <c r="R20120" s="1"/>
      <c r="S20120" s="2"/>
      <c r="T20120">
        <v>20119</v>
      </c>
      <c r="U20120" s="1" t="s">
        <v>178</v>
      </c>
      <c r="V20120" s="1"/>
      <c r="W20120" s="2"/>
      <c r="X20120">
        <v>20119</v>
      </c>
      <c r="Y20120" s="1" t="s">
        <v>179</v>
      </c>
      <c r="Z20120" s="1"/>
      <c r="AA20120" s="2"/>
      <c r="AD20120"/>
      <c r="AE20120" s="3"/>
      <c r="AF20120" s="3"/>
      <c r="AG20120" s="46"/>
    </row>
    <row r="20121" spans="2:58">
      <c r="B20121" s="15"/>
      <c r="C20121" s="14"/>
      <c r="D20121" s="15"/>
      <c r="E20121" s="14"/>
      <c r="F20121" s="15"/>
      <c r="H20121">
        <v>20120</v>
      </c>
      <c r="I20121" s="1" t="s">
        <v>752</v>
      </c>
      <c r="J20121" s="1"/>
      <c r="K20121" s="2"/>
      <c r="L20121">
        <v>20120</v>
      </c>
      <c r="M20121" s="1" t="s">
        <v>753</v>
      </c>
      <c r="N20121" s="1"/>
      <c r="O20121" s="2"/>
      <c r="P20121">
        <v>20120</v>
      </c>
      <c r="Q20121" s="1" t="s">
        <v>754</v>
      </c>
      <c r="R20121" s="1"/>
      <c r="S20121" s="2"/>
      <c r="T20121">
        <v>20120</v>
      </c>
      <c r="U20121" s="1" t="s">
        <v>178</v>
      </c>
      <c r="V20121" s="1"/>
      <c r="W20121" s="2"/>
      <c r="X20121">
        <v>20120</v>
      </c>
      <c r="Y20121" s="1" t="s">
        <v>179</v>
      </c>
      <c r="Z20121" s="1"/>
      <c r="AA20121" s="2"/>
      <c r="AD20121"/>
      <c r="AE20121" s="3"/>
      <c r="AF20121" s="68"/>
      <c r="AG20121" s="46"/>
    </row>
    <row r="20122" spans="2:58">
      <c r="B20122" s="15"/>
      <c r="C20122" s="14"/>
      <c r="D20122" s="15"/>
      <c r="E20122" s="14"/>
      <c r="F20122" s="15"/>
      <c r="H20122">
        <v>20121</v>
      </c>
      <c r="I20122" s="1" t="s">
        <v>752</v>
      </c>
      <c r="J20122" s="1"/>
      <c r="K20122" s="2"/>
      <c r="L20122">
        <v>20121</v>
      </c>
      <c r="M20122" s="1" t="s">
        <v>753</v>
      </c>
      <c r="N20122" s="1"/>
      <c r="O20122" s="2"/>
      <c r="P20122">
        <v>20121</v>
      </c>
      <c r="Q20122" s="1" t="s">
        <v>754</v>
      </c>
      <c r="R20122" s="1"/>
      <c r="S20122" s="2"/>
      <c r="T20122">
        <v>20121</v>
      </c>
      <c r="U20122" s="1" t="s">
        <v>178</v>
      </c>
      <c r="V20122" s="1"/>
      <c r="W20122" s="2"/>
      <c r="X20122">
        <v>20121</v>
      </c>
      <c r="Y20122" s="1" t="s">
        <v>179</v>
      </c>
      <c r="Z20122" s="1"/>
      <c r="AA20122" s="2"/>
      <c r="AD20122"/>
      <c r="AE20122" s="3"/>
      <c r="AF20122" s="3"/>
      <c r="AG20122" s="46"/>
    </row>
    <row r="20123" spans="2:58">
      <c r="B20123" s="15"/>
      <c r="C20123" s="14"/>
      <c r="D20123" s="15"/>
      <c r="E20123" s="14"/>
      <c r="F20123" s="15"/>
      <c r="H20123">
        <v>20122</v>
      </c>
      <c r="I20123" s="1" t="s">
        <v>752</v>
      </c>
      <c r="J20123" s="1"/>
      <c r="K20123" s="2"/>
      <c r="L20123">
        <v>20122</v>
      </c>
      <c r="M20123" s="1" t="s">
        <v>753</v>
      </c>
      <c r="N20123" s="1"/>
      <c r="O20123" s="2"/>
      <c r="P20123">
        <v>20122</v>
      </c>
      <c r="Q20123" s="1" t="s">
        <v>754</v>
      </c>
      <c r="R20123" s="1"/>
      <c r="S20123" s="2"/>
      <c r="T20123">
        <v>20122</v>
      </c>
      <c r="U20123" s="1" t="s">
        <v>178</v>
      </c>
      <c r="V20123" s="1"/>
      <c r="W20123" s="2"/>
      <c r="X20123">
        <v>20122</v>
      </c>
      <c r="Y20123" s="1" t="s">
        <v>179</v>
      </c>
      <c r="Z20123" s="1"/>
      <c r="AA20123" s="2"/>
      <c r="AD20123"/>
      <c r="AE20123" s="3"/>
      <c r="AF20123" s="3"/>
      <c r="AG20123" s="46"/>
    </row>
    <row r="20124" spans="2:58">
      <c r="B20124" s="15"/>
      <c r="C20124" s="17"/>
      <c r="D20124" s="15"/>
      <c r="E20124" s="14"/>
      <c r="F20124" s="15"/>
      <c r="H20124">
        <v>20123</v>
      </c>
      <c r="I20124" s="1" t="s">
        <v>752</v>
      </c>
      <c r="J20124" s="1"/>
      <c r="K20124" s="2"/>
      <c r="L20124">
        <v>20123</v>
      </c>
      <c r="M20124" s="1" t="s">
        <v>753</v>
      </c>
      <c r="N20124" s="1"/>
      <c r="O20124" s="2"/>
      <c r="P20124">
        <v>20123</v>
      </c>
      <c r="Q20124" s="1" t="s">
        <v>754</v>
      </c>
      <c r="R20124" s="1"/>
      <c r="S20124" s="2"/>
      <c r="T20124">
        <v>20123</v>
      </c>
      <c r="U20124" s="1" t="s">
        <v>178</v>
      </c>
      <c r="V20124" s="1"/>
      <c r="W20124" s="2"/>
      <c r="X20124">
        <v>20123</v>
      </c>
      <c r="Y20124" s="1" t="s">
        <v>179</v>
      </c>
      <c r="Z20124" s="1"/>
      <c r="AA20124" s="2"/>
      <c r="AD20124"/>
      <c r="AE20124" s="3"/>
      <c r="AF20124" s="3"/>
      <c r="AG20124" s="46"/>
    </row>
    <row r="20125" spans="2:58">
      <c r="B20125" s="15"/>
      <c r="C20125" s="14"/>
      <c r="D20125" s="15"/>
      <c r="E20125" s="14"/>
      <c r="F20125" s="15"/>
      <c r="H20125">
        <v>20124</v>
      </c>
      <c r="I20125" s="1" t="s">
        <v>752</v>
      </c>
      <c r="J20125" s="1"/>
      <c r="K20125" s="2"/>
      <c r="L20125">
        <v>20124</v>
      </c>
      <c r="M20125" s="1" t="s">
        <v>753</v>
      </c>
      <c r="N20125" s="1"/>
      <c r="O20125" s="2"/>
      <c r="P20125">
        <v>20124</v>
      </c>
      <c r="Q20125" s="1" t="s">
        <v>754</v>
      </c>
      <c r="R20125" s="1"/>
      <c r="S20125" s="2"/>
      <c r="T20125">
        <v>20124</v>
      </c>
      <c r="U20125" s="1" t="s">
        <v>178</v>
      </c>
      <c r="V20125" s="1"/>
      <c r="W20125" s="2"/>
      <c r="X20125">
        <v>20124</v>
      </c>
      <c r="Y20125" s="1" t="s">
        <v>179</v>
      </c>
      <c r="Z20125" s="1"/>
      <c r="AA20125" s="2"/>
      <c r="AD20125"/>
      <c r="AE20125" s="3"/>
      <c r="AF20125" s="3"/>
      <c r="AG20125" s="46"/>
    </row>
    <row r="20126" spans="2:58">
      <c r="H20126">
        <v>20125</v>
      </c>
      <c r="I20126" s="1" t="s">
        <v>752</v>
      </c>
      <c r="J20126" s="1"/>
      <c r="K20126" s="2"/>
      <c r="L20126">
        <v>20125</v>
      </c>
      <c r="M20126" s="1" t="s">
        <v>753</v>
      </c>
      <c r="N20126" s="1"/>
      <c r="O20126" s="2"/>
      <c r="P20126">
        <v>20125</v>
      </c>
      <c r="Q20126" s="1" t="s">
        <v>754</v>
      </c>
      <c r="R20126" s="1"/>
      <c r="S20126" s="2"/>
      <c r="T20126">
        <v>20125</v>
      </c>
      <c r="U20126" s="1" t="s">
        <v>178</v>
      </c>
      <c r="V20126" s="1"/>
      <c r="W20126" s="2"/>
      <c r="X20126">
        <v>20125</v>
      </c>
      <c r="Y20126" s="1" t="s">
        <v>179</v>
      </c>
      <c r="Z20126" s="1"/>
      <c r="AA20126" s="2"/>
      <c r="AD20126"/>
      <c r="AE20126" s="3"/>
      <c r="AF20126" s="3"/>
      <c r="AG20126" s="46"/>
    </row>
    <row r="20127" spans="2:58">
      <c r="H20127">
        <v>20126</v>
      </c>
      <c r="I20127" s="1" t="s">
        <v>752</v>
      </c>
      <c r="J20127" s="1"/>
      <c r="K20127" s="2"/>
      <c r="L20127">
        <v>20126</v>
      </c>
      <c r="M20127" s="1" t="s">
        <v>753</v>
      </c>
      <c r="N20127" s="1"/>
      <c r="O20127" s="2"/>
      <c r="P20127">
        <v>20126</v>
      </c>
      <c r="Q20127" s="1" t="s">
        <v>754</v>
      </c>
      <c r="R20127" s="1"/>
      <c r="S20127" s="2"/>
      <c r="T20127">
        <v>20126</v>
      </c>
      <c r="U20127" s="1" t="s">
        <v>178</v>
      </c>
      <c r="V20127" s="1"/>
      <c r="W20127" s="2"/>
      <c r="X20127">
        <v>20126</v>
      </c>
      <c r="Y20127" s="1" t="s">
        <v>179</v>
      </c>
      <c r="Z20127" s="1"/>
      <c r="AA20127" s="2"/>
      <c r="AD20127"/>
      <c r="AE20127" s="3"/>
      <c r="AF20127" s="3"/>
      <c r="AG20127" s="46"/>
    </row>
    <row r="20128" spans="2:58">
      <c r="H20128">
        <v>20127</v>
      </c>
      <c r="I20128" s="1" t="s">
        <v>752</v>
      </c>
      <c r="J20128" s="1"/>
      <c r="K20128" s="2"/>
      <c r="L20128">
        <v>20127</v>
      </c>
      <c r="M20128" s="1" t="s">
        <v>753</v>
      </c>
      <c r="N20128" s="1"/>
      <c r="O20128" s="2"/>
      <c r="P20128">
        <v>20127</v>
      </c>
      <c r="Q20128" s="1" t="s">
        <v>754</v>
      </c>
      <c r="R20128" s="1"/>
      <c r="S20128" s="2"/>
      <c r="T20128">
        <v>20127</v>
      </c>
      <c r="U20128" s="1" t="s">
        <v>178</v>
      </c>
      <c r="V20128" s="1"/>
      <c r="W20128" s="2"/>
      <c r="X20128">
        <v>20127</v>
      </c>
      <c r="Y20128" s="1" t="s">
        <v>179</v>
      </c>
      <c r="Z20128" s="1"/>
      <c r="AA20128" s="2"/>
      <c r="AD20128"/>
      <c r="AE20128" s="3"/>
      <c r="AF20128" s="3"/>
      <c r="AG20128" s="46"/>
    </row>
    <row r="20129" spans="8:33">
      <c r="H20129">
        <v>20128</v>
      </c>
      <c r="I20129" s="1" t="s">
        <v>752</v>
      </c>
      <c r="J20129" s="1"/>
      <c r="K20129" s="2"/>
      <c r="L20129">
        <v>20128</v>
      </c>
      <c r="M20129" s="1" t="s">
        <v>753</v>
      </c>
      <c r="N20129" s="1"/>
      <c r="O20129" s="2"/>
      <c r="P20129">
        <v>20128</v>
      </c>
      <c r="Q20129" s="1" t="s">
        <v>754</v>
      </c>
      <c r="R20129" s="1"/>
      <c r="S20129" s="2"/>
      <c r="T20129">
        <v>20128</v>
      </c>
      <c r="U20129" s="1" t="s">
        <v>178</v>
      </c>
      <c r="V20129" s="1"/>
      <c r="W20129" s="2"/>
      <c r="X20129">
        <v>20128</v>
      </c>
      <c r="Y20129" s="1" t="s">
        <v>179</v>
      </c>
      <c r="Z20129" s="1"/>
      <c r="AA20129" s="2"/>
      <c r="AD20129"/>
      <c r="AE20129" s="3"/>
      <c r="AF20129" s="3"/>
      <c r="AG20129" s="46"/>
    </row>
    <row r="20130" spans="8:33">
      <c r="H20130">
        <v>20129</v>
      </c>
      <c r="I20130" s="1" t="s">
        <v>752</v>
      </c>
      <c r="J20130" s="1"/>
      <c r="K20130" s="2"/>
      <c r="L20130">
        <v>20129</v>
      </c>
      <c r="M20130" s="1" t="s">
        <v>753</v>
      </c>
      <c r="N20130" s="1"/>
      <c r="O20130" s="2"/>
      <c r="P20130">
        <v>20129</v>
      </c>
      <c r="Q20130" s="1" t="s">
        <v>754</v>
      </c>
      <c r="R20130" s="1"/>
      <c r="S20130" s="2"/>
      <c r="T20130">
        <v>20129</v>
      </c>
      <c r="U20130" s="1" t="s">
        <v>178</v>
      </c>
      <c r="V20130" s="1"/>
      <c r="W20130" s="2"/>
      <c r="X20130">
        <v>20129</v>
      </c>
      <c r="Y20130" s="1" t="s">
        <v>179</v>
      </c>
      <c r="Z20130" s="1"/>
      <c r="AA20130" s="2"/>
      <c r="AD20130"/>
      <c r="AE20130" s="3"/>
      <c r="AF20130" s="3"/>
      <c r="AG20130" s="46"/>
    </row>
    <row r="20131" spans="8:33">
      <c r="H20131">
        <v>20130</v>
      </c>
      <c r="I20131" s="1" t="s">
        <v>752</v>
      </c>
      <c r="J20131" s="1"/>
      <c r="K20131" s="2"/>
      <c r="L20131">
        <v>20130</v>
      </c>
      <c r="M20131" s="1" t="s">
        <v>753</v>
      </c>
      <c r="N20131" s="1"/>
      <c r="O20131" s="2"/>
      <c r="P20131">
        <v>20130</v>
      </c>
      <c r="Q20131" s="1" t="s">
        <v>754</v>
      </c>
      <c r="R20131" s="1"/>
      <c r="S20131" s="2"/>
      <c r="T20131">
        <v>20130</v>
      </c>
      <c r="U20131" s="1" t="s">
        <v>178</v>
      </c>
      <c r="V20131" s="1"/>
      <c r="W20131" s="2"/>
      <c r="X20131">
        <v>20130</v>
      </c>
      <c r="Y20131" s="1" t="s">
        <v>179</v>
      </c>
      <c r="Z20131" s="1"/>
      <c r="AA20131" s="2"/>
      <c r="AD20131"/>
      <c r="AE20131" s="3"/>
      <c r="AF20131" s="3"/>
      <c r="AG20131" s="46"/>
    </row>
    <row r="20132" spans="8:33">
      <c r="H20132">
        <v>20131</v>
      </c>
      <c r="I20132" s="1" t="s">
        <v>752</v>
      </c>
      <c r="J20132" s="1"/>
      <c r="K20132" s="2"/>
      <c r="L20132">
        <v>20131</v>
      </c>
      <c r="M20132" s="1" t="s">
        <v>753</v>
      </c>
      <c r="N20132" s="1"/>
      <c r="O20132" s="2"/>
      <c r="P20132">
        <v>20131</v>
      </c>
      <c r="Q20132" s="1" t="s">
        <v>754</v>
      </c>
      <c r="R20132" s="1"/>
      <c r="S20132" s="2"/>
      <c r="T20132">
        <v>20131</v>
      </c>
      <c r="U20132" s="1" t="s">
        <v>178</v>
      </c>
      <c r="V20132" s="1"/>
      <c r="W20132" s="2"/>
      <c r="X20132">
        <v>20131</v>
      </c>
      <c r="Y20132" s="1" t="s">
        <v>179</v>
      </c>
      <c r="Z20132" s="1"/>
      <c r="AA20132" s="2"/>
    </row>
    <row r="20133" spans="8:33">
      <c r="H20133">
        <v>20132</v>
      </c>
      <c r="I20133" s="1" t="s">
        <v>752</v>
      </c>
      <c r="J20133" s="1"/>
      <c r="K20133" s="2"/>
      <c r="L20133">
        <v>20132</v>
      </c>
      <c r="M20133" s="1" t="s">
        <v>753</v>
      </c>
      <c r="N20133" s="1"/>
      <c r="O20133" s="2"/>
      <c r="P20133">
        <v>20132</v>
      </c>
      <c r="Q20133" s="1" t="s">
        <v>754</v>
      </c>
      <c r="R20133" s="1"/>
      <c r="S20133" s="2"/>
      <c r="T20133">
        <v>20132</v>
      </c>
      <c r="U20133" s="1" t="s">
        <v>178</v>
      </c>
      <c r="V20133" s="1"/>
      <c r="W20133" s="2"/>
      <c r="X20133">
        <v>20132</v>
      </c>
      <c r="Y20133" s="1" t="s">
        <v>179</v>
      </c>
      <c r="Z20133" s="1"/>
      <c r="AA20133" s="2"/>
    </row>
    <row r="20134" spans="8:33">
      <c r="H20134">
        <v>20133</v>
      </c>
      <c r="I20134" s="1" t="s">
        <v>752</v>
      </c>
      <c r="J20134" s="1"/>
      <c r="K20134" s="2"/>
      <c r="L20134">
        <v>20133</v>
      </c>
      <c r="M20134" s="1" t="s">
        <v>753</v>
      </c>
      <c r="N20134" s="1"/>
      <c r="O20134" s="2"/>
      <c r="P20134">
        <v>20133</v>
      </c>
      <c r="Q20134" s="1" t="s">
        <v>754</v>
      </c>
      <c r="R20134" s="1"/>
      <c r="S20134" s="2"/>
      <c r="T20134">
        <v>20133</v>
      </c>
      <c r="U20134" s="1" t="s">
        <v>178</v>
      </c>
      <c r="V20134" s="1"/>
      <c r="W20134" s="2"/>
      <c r="X20134">
        <v>20133</v>
      </c>
      <c r="Y20134" s="1" t="s">
        <v>179</v>
      </c>
      <c r="Z20134" s="1"/>
      <c r="AA20134" s="2"/>
    </row>
    <row r="20135" spans="8:33">
      <c r="H20135">
        <v>20134</v>
      </c>
      <c r="I20135" s="1" t="s">
        <v>752</v>
      </c>
      <c r="J20135" s="1"/>
      <c r="K20135" s="2"/>
      <c r="L20135">
        <v>20134</v>
      </c>
      <c r="M20135" s="1" t="s">
        <v>753</v>
      </c>
      <c r="N20135" s="1"/>
      <c r="O20135" s="2"/>
      <c r="P20135">
        <v>20134</v>
      </c>
      <c r="Q20135" s="1" t="s">
        <v>754</v>
      </c>
      <c r="R20135" s="1"/>
      <c r="S20135" s="2"/>
      <c r="T20135">
        <v>20134</v>
      </c>
      <c r="U20135" s="1" t="s">
        <v>178</v>
      </c>
      <c r="V20135" s="1"/>
      <c r="W20135" s="2"/>
      <c r="X20135">
        <v>20134</v>
      </c>
      <c r="Y20135" s="1" t="s">
        <v>179</v>
      </c>
      <c r="Z20135" s="1"/>
      <c r="AA20135" s="2"/>
    </row>
    <row r="20136" spans="8:33">
      <c r="H20136">
        <v>20135</v>
      </c>
      <c r="I20136" s="1" t="s">
        <v>752</v>
      </c>
      <c r="J20136" s="1"/>
      <c r="K20136" s="2"/>
      <c r="L20136">
        <v>20135</v>
      </c>
      <c r="M20136" s="1" t="s">
        <v>753</v>
      </c>
      <c r="N20136" s="1"/>
      <c r="O20136" s="2"/>
      <c r="P20136">
        <v>20135</v>
      </c>
      <c r="Q20136" s="1" t="s">
        <v>754</v>
      </c>
      <c r="R20136" s="1"/>
      <c r="S20136" s="2"/>
      <c r="T20136">
        <v>20135</v>
      </c>
      <c r="U20136" s="1" t="s">
        <v>178</v>
      </c>
      <c r="V20136" s="1"/>
      <c r="W20136" s="2"/>
      <c r="X20136">
        <v>20135</v>
      </c>
      <c r="Y20136" s="1" t="s">
        <v>179</v>
      </c>
      <c r="Z20136" s="1"/>
      <c r="AA20136" s="2"/>
    </row>
    <row r="20137" spans="8:33">
      <c r="H20137">
        <v>20136</v>
      </c>
      <c r="I20137" s="1" t="s">
        <v>752</v>
      </c>
      <c r="J20137" s="1"/>
      <c r="K20137" s="2"/>
      <c r="L20137">
        <v>20136</v>
      </c>
      <c r="M20137" s="1" t="s">
        <v>753</v>
      </c>
      <c r="N20137" s="1"/>
      <c r="O20137" s="2"/>
      <c r="P20137">
        <v>20136</v>
      </c>
      <c r="Q20137" s="1" t="s">
        <v>754</v>
      </c>
      <c r="R20137" s="1"/>
      <c r="S20137" s="2"/>
      <c r="T20137">
        <v>20136</v>
      </c>
      <c r="U20137" s="1" t="s">
        <v>178</v>
      </c>
      <c r="V20137" s="1"/>
      <c r="W20137" s="2"/>
      <c r="X20137">
        <v>20136</v>
      </c>
      <c r="Y20137" s="1" t="s">
        <v>179</v>
      </c>
      <c r="Z20137" s="1"/>
      <c r="AA20137" s="2"/>
    </row>
    <row r="20138" spans="8:33">
      <c r="H20138">
        <v>20137</v>
      </c>
      <c r="I20138" s="1" t="s">
        <v>752</v>
      </c>
      <c r="J20138" s="1"/>
      <c r="K20138" s="2"/>
      <c r="L20138">
        <v>20137</v>
      </c>
      <c r="M20138" s="1" t="s">
        <v>753</v>
      </c>
      <c r="N20138" s="1"/>
      <c r="O20138" s="2"/>
      <c r="P20138">
        <v>20137</v>
      </c>
      <c r="Q20138" s="1" t="s">
        <v>754</v>
      </c>
      <c r="R20138" s="1"/>
      <c r="S20138" s="2"/>
      <c r="T20138">
        <v>20137</v>
      </c>
      <c r="U20138" s="1" t="s">
        <v>178</v>
      </c>
      <c r="V20138" s="1"/>
      <c r="W20138" s="2"/>
      <c r="X20138">
        <v>20137</v>
      </c>
      <c r="Y20138" s="1" t="s">
        <v>179</v>
      </c>
      <c r="Z20138" s="1"/>
      <c r="AA20138" s="2"/>
    </row>
    <row r="20139" spans="8:33">
      <c r="H20139">
        <v>20138</v>
      </c>
      <c r="I20139" s="1" t="s">
        <v>752</v>
      </c>
      <c r="J20139" s="1"/>
      <c r="K20139" s="2"/>
      <c r="L20139">
        <v>20138</v>
      </c>
      <c r="M20139" s="1" t="s">
        <v>753</v>
      </c>
      <c r="N20139" s="1"/>
      <c r="O20139" s="2"/>
      <c r="P20139">
        <v>20138</v>
      </c>
      <c r="Q20139" s="1" t="s">
        <v>754</v>
      </c>
      <c r="R20139" s="1"/>
      <c r="S20139" s="2"/>
      <c r="T20139">
        <v>20138</v>
      </c>
      <c r="U20139" s="1" t="s">
        <v>178</v>
      </c>
      <c r="V20139" s="1"/>
      <c r="W20139" s="2"/>
      <c r="X20139">
        <v>20138</v>
      </c>
      <c r="Y20139" s="1" t="s">
        <v>179</v>
      </c>
      <c r="Z20139" s="1"/>
      <c r="AA20139" s="2"/>
    </row>
    <row r="20140" spans="8:33">
      <c r="H20140">
        <v>20139</v>
      </c>
      <c r="I20140" s="1" t="s">
        <v>752</v>
      </c>
      <c r="J20140" s="1"/>
      <c r="K20140" s="2"/>
      <c r="L20140">
        <v>20139</v>
      </c>
      <c r="M20140" s="1" t="s">
        <v>753</v>
      </c>
      <c r="N20140" s="1"/>
      <c r="O20140" s="2"/>
      <c r="P20140">
        <v>20139</v>
      </c>
      <c r="Q20140" s="1" t="s">
        <v>754</v>
      </c>
      <c r="R20140" s="1"/>
      <c r="S20140" s="2"/>
      <c r="T20140">
        <v>20139</v>
      </c>
      <c r="U20140" s="1" t="s">
        <v>178</v>
      </c>
      <c r="V20140" s="1"/>
      <c r="W20140" s="2"/>
      <c r="X20140">
        <v>20139</v>
      </c>
      <c r="Y20140" s="1" t="s">
        <v>179</v>
      </c>
      <c r="Z20140" s="1"/>
      <c r="AA20140" s="2"/>
    </row>
    <row r="20141" spans="8:33">
      <c r="H20141">
        <v>20140</v>
      </c>
      <c r="I20141" s="1" t="s">
        <v>752</v>
      </c>
      <c r="J20141" s="1"/>
      <c r="K20141" s="2"/>
      <c r="L20141">
        <v>20140</v>
      </c>
      <c r="M20141" s="1" t="s">
        <v>753</v>
      </c>
      <c r="N20141" s="1"/>
      <c r="O20141" s="2"/>
      <c r="P20141">
        <v>20140</v>
      </c>
      <c r="Q20141" s="1" t="s">
        <v>754</v>
      </c>
      <c r="R20141" s="1"/>
      <c r="S20141" s="2"/>
      <c r="T20141">
        <v>20140</v>
      </c>
      <c r="U20141" s="1" t="s">
        <v>178</v>
      </c>
      <c r="V20141" s="1"/>
      <c r="W20141" s="2"/>
      <c r="X20141">
        <v>20140</v>
      </c>
      <c r="Y20141" s="1" t="s">
        <v>179</v>
      </c>
      <c r="Z20141" s="1"/>
      <c r="AA20141" s="2"/>
    </row>
    <row r="20142" spans="8:33">
      <c r="H20142">
        <v>20141</v>
      </c>
      <c r="I20142" s="1" t="s">
        <v>752</v>
      </c>
      <c r="J20142" s="1"/>
      <c r="K20142" s="2"/>
      <c r="L20142">
        <v>20141</v>
      </c>
      <c r="M20142" s="1" t="s">
        <v>753</v>
      </c>
      <c r="N20142" s="1"/>
      <c r="O20142" s="2"/>
      <c r="P20142">
        <v>20141</v>
      </c>
      <c r="Q20142" s="1" t="s">
        <v>754</v>
      </c>
      <c r="R20142" s="1"/>
      <c r="S20142" s="2"/>
      <c r="T20142">
        <v>20141</v>
      </c>
      <c r="U20142" s="1" t="s">
        <v>178</v>
      </c>
      <c r="V20142" s="1"/>
      <c r="W20142" s="2"/>
      <c r="X20142">
        <v>20141</v>
      </c>
      <c r="Y20142" s="1" t="s">
        <v>179</v>
      </c>
      <c r="Z20142" s="1"/>
      <c r="AA20142" s="2"/>
    </row>
    <row r="20143" spans="8:33">
      <c r="H20143">
        <v>20142</v>
      </c>
      <c r="I20143" s="1" t="s">
        <v>752</v>
      </c>
      <c r="J20143" s="1"/>
      <c r="K20143" s="2"/>
      <c r="L20143">
        <v>20142</v>
      </c>
      <c r="M20143" s="1" t="s">
        <v>753</v>
      </c>
      <c r="N20143" s="1"/>
      <c r="O20143" s="2"/>
      <c r="P20143">
        <v>20142</v>
      </c>
      <c r="Q20143" s="1" t="s">
        <v>754</v>
      </c>
      <c r="R20143" s="1"/>
      <c r="S20143" s="2"/>
      <c r="T20143">
        <v>20142</v>
      </c>
      <c r="U20143" s="1" t="s">
        <v>178</v>
      </c>
      <c r="V20143" s="1"/>
      <c r="W20143" s="2"/>
      <c r="X20143">
        <v>20142</v>
      </c>
      <c r="Y20143" s="1" t="s">
        <v>179</v>
      </c>
      <c r="Z20143" s="1"/>
      <c r="AA20143" s="2"/>
    </row>
    <row r="20144" spans="8:33">
      <c r="H20144">
        <v>20143</v>
      </c>
      <c r="I20144" s="1" t="s">
        <v>752</v>
      </c>
      <c r="J20144" s="1"/>
      <c r="K20144" s="2"/>
      <c r="L20144">
        <v>20143</v>
      </c>
      <c r="M20144" s="1" t="s">
        <v>753</v>
      </c>
      <c r="N20144" s="1"/>
      <c r="O20144" s="2"/>
      <c r="P20144">
        <v>20143</v>
      </c>
      <c r="Q20144" s="1" t="s">
        <v>754</v>
      </c>
      <c r="R20144" s="1"/>
      <c r="S20144" s="2"/>
      <c r="T20144">
        <v>20143</v>
      </c>
      <c r="U20144" s="1" t="s">
        <v>178</v>
      </c>
      <c r="V20144" s="1"/>
      <c r="W20144" s="2"/>
      <c r="X20144">
        <v>20143</v>
      </c>
      <c r="Y20144" s="1" t="s">
        <v>179</v>
      </c>
      <c r="Z20144" s="1"/>
      <c r="AA20144" s="2"/>
    </row>
    <row r="20145" spans="8:27">
      <c r="H20145">
        <v>20144</v>
      </c>
      <c r="I20145" s="1" t="s">
        <v>752</v>
      </c>
      <c r="J20145" s="1"/>
      <c r="K20145" s="2"/>
      <c r="L20145">
        <v>20144</v>
      </c>
      <c r="M20145" s="1" t="s">
        <v>753</v>
      </c>
      <c r="N20145" s="1"/>
      <c r="O20145" s="2"/>
      <c r="P20145">
        <v>20144</v>
      </c>
      <c r="Q20145" s="1" t="s">
        <v>754</v>
      </c>
      <c r="R20145" s="1"/>
      <c r="S20145" s="2"/>
      <c r="T20145">
        <v>20144</v>
      </c>
      <c r="U20145" s="1" t="s">
        <v>178</v>
      </c>
      <c r="V20145" s="1"/>
      <c r="W20145" s="2"/>
      <c r="X20145">
        <v>20144</v>
      </c>
      <c r="Y20145" s="1" t="s">
        <v>179</v>
      </c>
      <c r="Z20145" s="1"/>
      <c r="AA20145" s="2"/>
    </row>
    <row r="20146" spans="8:27">
      <c r="H20146">
        <v>20145</v>
      </c>
      <c r="I20146" s="1" t="s">
        <v>752</v>
      </c>
      <c r="J20146" s="1"/>
      <c r="K20146" s="2"/>
      <c r="L20146">
        <v>20145</v>
      </c>
      <c r="M20146" s="1" t="s">
        <v>753</v>
      </c>
      <c r="N20146" s="1"/>
      <c r="O20146" s="2"/>
      <c r="P20146">
        <v>20145</v>
      </c>
      <c r="Q20146" s="1" t="s">
        <v>754</v>
      </c>
      <c r="R20146" s="1"/>
      <c r="S20146" s="2"/>
      <c r="T20146">
        <v>20145</v>
      </c>
      <c r="U20146" s="1" t="s">
        <v>178</v>
      </c>
      <c r="V20146" s="1"/>
      <c r="W20146" s="2"/>
      <c r="X20146">
        <v>20145</v>
      </c>
      <c r="Y20146" s="1" t="s">
        <v>179</v>
      </c>
      <c r="Z20146" s="1"/>
      <c r="AA20146" s="2"/>
    </row>
    <row r="20147" spans="8:27">
      <c r="H20147">
        <v>20146</v>
      </c>
      <c r="I20147" s="1" t="s">
        <v>752</v>
      </c>
      <c r="J20147" s="1"/>
      <c r="K20147" s="2"/>
      <c r="L20147">
        <v>20146</v>
      </c>
      <c r="M20147" s="1" t="s">
        <v>753</v>
      </c>
      <c r="N20147" s="1"/>
      <c r="O20147" s="2"/>
      <c r="P20147">
        <v>20146</v>
      </c>
      <c r="Q20147" s="1" t="s">
        <v>754</v>
      </c>
      <c r="R20147" s="1"/>
      <c r="S20147" s="2"/>
      <c r="T20147">
        <v>20146</v>
      </c>
      <c r="U20147" s="1" t="s">
        <v>178</v>
      </c>
      <c r="V20147" s="1"/>
      <c r="W20147" s="2"/>
      <c r="X20147">
        <v>20146</v>
      </c>
      <c r="Y20147" s="1" t="s">
        <v>179</v>
      </c>
      <c r="Z20147" s="1"/>
      <c r="AA20147" s="2"/>
    </row>
    <row r="20148" spans="8:27">
      <c r="H20148">
        <v>20147</v>
      </c>
      <c r="I20148" s="1" t="s">
        <v>752</v>
      </c>
      <c r="J20148" s="1"/>
      <c r="K20148" s="2"/>
      <c r="L20148">
        <v>20147</v>
      </c>
      <c r="M20148" s="1" t="s">
        <v>753</v>
      </c>
      <c r="N20148" s="1"/>
      <c r="O20148" s="2"/>
      <c r="P20148">
        <v>20147</v>
      </c>
      <c r="Q20148" s="1" t="s">
        <v>754</v>
      </c>
      <c r="R20148" s="1"/>
      <c r="S20148" s="2"/>
      <c r="T20148">
        <v>20147</v>
      </c>
      <c r="U20148" s="1" t="s">
        <v>178</v>
      </c>
      <c r="V20148" s="1"/>
      <c r="W20148" s="2"/>
      <c r="X20148">
        <v>20147</v>
      </c>
      <c r="Y20148" s="1" t="s">
        <v>179</v>
      </c>
      <c r="Z20148" s="1"/>
      <c r="AA20148" s="2"/>
    </row>
    <row r="20149" spans="8:27">
      <c r="H20149">
        <v>20148</v>
      </c>
      <c r="I20149" s="1" t="s">
        <v>752</v>
      </c>
      <c r="J20149" s="1"/>
      <c r="K20149" s="2"/>
      <c r="L20149">
        <v>20148</v>
      </c>
      <c r="M20149" s="1" t="s">
        <v>753</v>
      </c>
      <c r="N20149" s="1"/>
      <c r="O20149" s="2"/>
      <c r="P20149">
        <v>20148</v>
      </c>
      <c r="Q20149" s="1" t="s">
        <v>754</v>
      </c>
      <c r="R20149" s="1"/>
      <c r="S20149" s="2"/>
      <c r="T20149">
        <v>20148</v>
      </c>
      <c r="U20149" s="1" t="s">
        <v>178</v>
      </c>
      <c r="V20149" s="1"/>
      <c r="W20149" s="2"/>
      <c r="X20149">
        <v>20148</v>
      </c>
      <c r="Y20149" s="1" t="s">
        <v>179</v>
      </c>
      <c r="Z20149" s="1"/>
      <c r="AA20149" s="2"/>
    </row>
    <row r="20150" spans="8:27">
      <c r="H20150">
        <v>20149</v>
      </c>
      <c r="I20150" s="1" t="s">
        <v>752</v>
      </c>
      <c r="J20150" s="1"/>
      <c r="K20150" s="2"/>
      <c r="L20150">
        <v>20149</v>
      </c>
      <c r="M20150" s="1" t="s">
        <v>753</v>
      </c>
      <c r="N20150" s="1"/>
      <c r="O20150" s="2"/>
      <c r="P20150">
        <v>20149</v>
      </c>
      <c r="Q20150" s="1" t="s">
        <v>754</v>
      </c>
      <c r="R20150" s="1"/>
      <c r="S20150" s="2"/>
      <c r="T20150">
        <v>20149</v>
      </c>
      <c r="U20150" s="1" t="s">
        <v>178</v>
      </c>
      <c r="V20150" s="1"/>
      <c r="W20150" s="2"/>
      <c r="X20150">
        <v>20149</v>
      </c>
      <c r="Y20150" s="1" t="s">
        <v>179</v>
      </c>
      <c r="Z20150" s="1"/>
      <c r="AA20150" s="2"/>
    </row>
    <row r="20151" spans="8:27">
      <c r="H20151">
        <v>20150</v>
      </c>
      <c r="I20151" s="1" t="s">
        <v>752</v>
      </c>
      <c r="J20151" s="1"/>
      <c r="K20151" s="2"/>
      <c r="L20151">
        <v>20150</v>
      </c>
      <c r="M20151" s="1" t="s">
        <v>753</v>
      </c>
      <c r="N20151" s="1"/>
      <c r="O20151" s="2"/>
      <c r="P20151">
        <v>20150</v>
      </c>
      <c r="Q20151" s="1" t="s">
        <v>754</v>
      </c>
      <c r="R20151" s="1"/>
      <c r="S20151" s="2"/>
      <c r="T20151">
        <v>20150</v>
      </c>
      <c r="U20151" s="1" t="s">
        <v>178</v>
      </c>
      <c r="V20151" s="1"/>
      <c r="W20151" s="2"/>
      <c r="X20151">
        <v>20150</v>
      </c>
      <c r="Y20151" s="1" t="s">
        <v>179</v>
      </c>
      <c r="Z20151" s="1"/>
      <c r="AA20151" s="2"/>
    </row>
    <row r="20152" spans="8:27">
      <c r="H20152">
        <v>20151</v>
      </c>
      <c r="I20152" s="1" t="s">
        <v>752</v>
      </c>
      <c r="J20152" s="1"/>
      <c r="K20152" s="2"/>
      <c r="L20152">
        <v>20151</v>
      </c>
      <c r="M20152" s="1" t="s">
        <v>753</v>
      </c>
      <c r="N20152" s="1"/>
      <c r="O20152" s="2"/>
      <c r="P20152">
        <v>20151</v>
      </c>
      <c r="Q20152" s="1" t="s">
        <v>754</v>
      </c>
      <c r="R20152" s="1"/>
      <c r="S20152" s="2"/>
      <c r="T20152">
        <v>20151</v>
      </c>
      <c r="U20152" s="1" t="s">
        <v>178</v>
      </c>
      <c r="V20152" s="1"/>
      <c r="W20152" s="2"/>
      <c r="X20152">
        <v>20151</v>
      </c>
      <c r="Y20152" s="1" t="s">
        <v>179</v>
      </c>
      <c r="Z20152" s="1"/>
      <c r="AA20152" s="2"/>
    </row>
    <row r="20153" spans="8:27">
      <c r="H20153">
        <v>20152</v>
      </c>
      <c r="I20153" s="1" t="s">
        <v>752</v>
      </c>
      <c r="J20153" s="1"/>
      <c r="K20153" s="2"/>
      <c r="L20153">
        <v>20152</v>
      </c>
      <c r="M20153" s="1" t="s">
        <v>753</v>
      </c>
      <c r="N20153" s="1"/>
      <c r="O20153" s="2"/>
      <c r="P20153">
        <v>20152</v>
      </c>
      <c r="Q20153" s="1" t="s">
        <v>754</v>
      </c>
      <c r="R20153" s="1"/>
      <c r="S20153" s="2"/>
      <c r="T20153">
        <v>20152</v>
      </c>
      <c r="U20153" s="1" t="s">
        <v>178</v>
      </c>
      <c r="V20153" s="1"/>
      <c r="W20153" s="2"/>
      <c r="X20153">
        <v>20152</v>
      </c>
      <c r="Y20153" s="1" t="s">
        <v>179</v>
      </c>
      <c r="Z20153" s="1"/>
      <c r="AA20153" s="2"/>
    </row>
    <row r="20154" spans="8:27">
      <c r="H20154">
        <v>20153</v>
      </c>
      <c r="I20154" s="1" t="s">
        <v>752</v>
      </c>
      <c r="J20154" s="1"/>
      <c r="K20154" s="2"/>
      <c r="L20154">
        <v>20153</v>
      </c>
      <c r="M20154" s="1" t="s">
        <v>753</v>
      </c>
      <c r="N20154" s="1"/>
      <c r="O20154" s="2"/>
      <c r="P20154">
        <v>20153</v>
      </c>
      <c r="Q20154" s="1" t="s">
        <v>754</v>
      </c>
      <c r="R20154" s="1"/>
      <c r="S20154" s="2"/>
      <c r="T20154">
        <v>20153</v>
      </c>
      <c r="U20154" s="1" t="s">
        <v>178</v>
      </c>
      <c r="V20154" s="1"/>
      <c r="W20154" s="2"/>
      <c r="X20154">
        <v>20153</v>
      </c>
      <c r="Y20154" s="1" t="s">
        <v>179</v>
      </c>
      <c r="Z20154" s="1"/>
      <c r="AA20154" s="2"/>
    </row>
    <row r="20155" spans="8:27">
      <c r="H20155">
        <v>20154</v>
      </c>
      <c r="I20155" s="1" t="s">
        <v>752</v>
      </c>
      <c r="J20155" s="1"/>
      <c r="K20155" s="2"/>
      <c r="L20155">
        <v>20154</v>
      </c>
      <c r="M20155" s="1" t="s">
        <v>753</v>
      </c>
      <c r="N20155" s="1"/>
      <c r="O20155" s="2"/>
      <c r="P20155">
        <v>20154</v>
      </c>
      <c r="Q20155" s="1" t="s">
        <v>754</v>
      </c>
      <c r="R20155" s="1"/>
      <c r="S20155" s="2"/>
      <c r="T20155">
        <v>20154</v>
      </c>
      <c r="U20155" s="1" t="s">
        <v>178</v>
      </c>
      <c r="V20155" s="1"/>
      <c r="W20155" s="2"/>
      <c r="X20155">
        <v>20154</v>
      </c>
      <c r="Y20155" s="1" t="s">
        <v>179</v>
      </c>
      <c r="Z20155" s="1"/>
      <c r="AA20155" s="2"/>
    </row>
    <row r="20156" spans="8:27">
      <c r="H20156">
        <v>20155</v>
      </c>
      <c r="I20156" s="1" t="s">
        <v>752</v>
      </c>
      <c r="J20156" s="1"/>
      <c r="K20156" s="2"/>
      <c r="L20156">
        <v>20155</v>
      </c>
      <c r="M20156" s="1" t="s">
        <v>753</v>
      </c>
      <c r="N20156" s="1"/>
      <c r="O20156" s="2"/>
      <c r="P20156">
        <v>20155</v>
      </c>
      <c r="Q20156" s="1" t="s">
        <v>754</v>
      </c>
      <c r="R20156" s="1"/>
      <c r="S20156" s="2"/>
      <c r="T20156">
        <v>20155</v>
      </c>
      <c r="U20156" s="1" t="s">
        <v>178</v>
      </c>
      <c r="V20156" s="1"/>
      <c r="W20156" s="2"/>
      <c r="X20156">
        <v>20155</v>
      </c>
      <c r="Y20156" s="1" t="s">
        <v>179</v>
      </c>
      <c r="Z20156" s="1"/>
      <c r="AA20156" s="2"/>
    </row>
    <row r="20157" spans="8:27">
      <c r="H20157">
        <v>20156</v>
      </c>
      <c r="I20157" s="1" t="s">
        <v>752</v>
      </c>
      <c r="J20157" s="1"/>
      <c r="K20157" s="2"/>
      <c r="L20157">
        <v>20156</v>
      </c>
      <c r="M20157" s="1" t="s">
        <v>753</v>
      </c>
      <c r="N20157" s="1"/>
      <c r="O20157" s="2"/>
      <c r="P20157">
        <v>20156</v>
      </c>
      <c r="Q20157" s="1" t="s">
        <v>754</v>
      </c>
      <c r="R20157" s="1"/>
      <c r="S20157" s="2"/>
      <c r="T20157">
        <v>20156</v>
      </c>
      <c r="U20157" s="1" t="s">
        <v>178</v>
      </c>
      <c r="V20157" s="1"/>
      <c r="W20157" s="2"/>
      <c r="X20157">
        <v>20156</v>
      </c>
      <c r="Y20157" s="1" t="s">
        <v>179</v>
      </c>
      <c r="Z20157" s="1"/>
      <c r="AA20157" s="2"/>
    </row>
    <row r="20158" spans="8:27">
      <c r="H20158">
        <v>20157</v>
      </c>
      <c r="I20158" s="1" t="s">
        <v>752</v>
      </c>
      <c r="J20158" s="1"/>
      <c r="K20158" s="2"/>
      <c r="L20158">
        <v>20157</v>
      </c>
      <c r="M20158" s="1" t="s">
        <v>753</v>
      </c>
      <c r="N20158" s="1"/>
      <c r="O20158" s="2"/>
      <c r="P20158">
        <v>20157</v>
      </c>
      <c r="Q20158" s="1" t="s">
        <v>754</v>
      </c>
      <c r="R20158" s="1"/>
      <c r="S20158" s="2"/>
      <c r="T20158">
        <v>20157</v>
      </c>
      <c r="U20158" s="1" t="s">
        <v>178</v>
      </c>
      <c r="V20158" s="1"/>
      <c r="W20158" s="2"/>
      <c r="X20158">
        <v>20157</v>
      </c>
      <c r="Y20158" s="1" t="s">
        <v>179</v>
      </c>
      <c r="Z20158" s="1"/>
      <c r="AA20158" s="2"/>
    </row>
    <row r="20159" spans="8:27">
      <c r="H20159">
        <v>20158</v>
      </c>
      <c r="I20159" s="1" t="s">
        <v>752</v>
      </c>
      <c r="J20159" s="1"/>
      <c r="K20159" s="2"/>
      <c r="L20159">
        <v>20158</v>
      </c>
      <c r="M20159" s="1" t="s">
        <v>753</v>
      </c>
      <c r="N20159" s="1"/>
      <c r="O20159" s="2"/>
      <c r="P20159">
        <v>20158</v>
      </c>
      <c r="Q20159" s="1" t="s">
        <v>754</v>
      </c>
      <c r="R20159" s="1"/>
      <c r="S20159" s="2"/>
      <c r="T20159">
        <v>20158</v>
      </c>
      <c r="U20159" s="1" t="s">
        <v>178</v>
      </c>
      <c r="V20159" s="1"/>
      <c r="W20159" s="2"/>
      <c r="X20159">
        <v>20158</v>
      </c>
      <c r="Y20159" s="1" t="s">
        <v>179</v>
      </c>
      <c r="Z20159" s="1"/>
      <c r="AA20159" s="2"/>
    </row>
    <row r="20160" spans="8:27">
      <c r="H20160">
        <v>20159</v>
      </c>
      <c r="I20160" s="1" t="s">
        <v>752</v>
      </c>
      <c r="J20160" s="1"/>
      <c r="K20160" s="2"/>
      <c r="L20160">
        <v>20159</v>
      </c>
      <c r="M20160" s="1" t="s">
        <v>753</v>
      </c>
      <c r="N20160" s="1"/>
      <c r="O20160" s="2"/>
      <c r="P20160">
        <v>20159</v>
      </c>
      <c r="Q20160" s="1" t="s">
        <v>754</v>
      </c>
      <c r="R20160" s="1"/>
      <c r="S20160" s="2"/>
      <c r="T20160">
        <v>20159</v>
      </c>
      <c r="U20160" s="1" t="s">
        <v>178</v>
      </c>
      <c r="V20160" s="1"/>
      <c r="W20160" s="2"/>
      <c r="X20160">
        <v>20159</v>
      </c>
      <c r="Y20160" s="1" t="s">
        <v>179</v>
      </c>
      <c r="Z20160" s="1"/>
      <c r="AA20160" s="2"/>
    </row>
    <row r="20161" spans="8:27">
      <c r="H20161">
        <v>20160</v>
      </c>
      <c r="I20161" s="1" t="s">
        <v>752</v>
      </c>
      <c r="J20161" s="1"/>
      <c r="K20161" s="2"/>
      <c r="L20161">
        <v>20160</v>
      </c>
      <c r="M20161" s="1" t="s">
        <v>753</v>
      </c>
      <c r="N20161" s="1"/>
      <c r="O20161" s="2"/>
      <c r="P20161">
        <v>20160</v>
      </c>
      <c r="Q20161" s="1" t="s">
        <v>754</v>
      </c>
      <c r="R20161" s="1"/>
      <c r="S20161" s="2"/>
      <c r="T20161">
        <v>20160</v>
      </c>
      <c r="U20161" s="1" t="s">
        <v>178</v>
      </c>
      <c r="V20161" s="1"/>
      <c r="W20161" s="2"/>
      <c r="X20161">
        <v>20160</v>
      </c>
      <c r="Y20161" s="1" t="s">
        <v>179</v>
      </c>
      <c r="Z20161" s="1"/>
      <c r="AA20161" s="2"/>
    </row>
    <row r="20162" spans="8:27">
      <c r="H20162">
        <v>20161</v>
      </c>
      <c r="I20162" s="1" t="s">
        <v>752</v>
      </c>
      <c r="J20162" s="1"/>
      <c r="K20162" s="2"/>
      <c r="L20162">
        <v>20161</v>
      </c>
      <c r="M20162" s="1" t="s">
        <v>753</v>
      </c>
      <c r="N20162" s="1"/>
      <c r="O20162" s="2"/>
      <c r="P20162">
        <v>20161</v>
      </c>
      <c r="Q20162" s="1" t="s">
        <v>754</v>
      </c>
      <c r="R20162" s="1"/>
      <c r="S20162" s="2"/>
      <c r="T20162">
        <v>20161</v>
      </c>
      <c r="U20162" s="1" t="s">
        <v>178</v>
      </c>
      <c r="V20162" s="1"/>
      <c r="W20162" s="2"/>
      <c r="X20162">
        <v>20161</v>
      </c>
      <c r="Y20162" s="1" t="s">
        <v>179</v>
      </c>
      <c r="Z20162" s="1"/>
      <c r="AA20162" s="2"/>
    </row>
    <row r="20163" spans="8:27">
      <c r="H20163">
        <v>20162</v>
      </c>
      <c r="I20163" s="1" t="s">
        <v>752</v>
      </c>
      <c r="J20163" s="1"/>
      <c r="K20163" s="2"/>
      <c r="L20163">
        <v>20162</v>
      </c>
      <c r="M20163" s="1" t="s">
        <v>753</v>
      </c>
      <c r="N20163" s="1"/>
      <c r="O20163" s="2"/>
      <c r="P20163">
        <v>20162</v>
      </c>
      <c r="Q20163" s="1" t="s">
        <v>754</v>
      </c>
      <c r="R20163" s="1"/>
      <c r="S20163" s="2"/>
      <c r="T20163">
        <v>20162</v>
      </c>
      <c r="U20163" s="1" t="s">
        <v>178</v>
      </c>
      <c r="V20163" s="1"/>
      <c r="W20163" s="2"/>
      <c r="X20163">
        <v>20162</v>
      </c>
      <c r="Y20163" s="1" t="s">
        <v>179</v>
      </c>
      <c r="Z20163" s="1"/>
      <c r="AA20163" s="2"/>
    </row>
    <row r="20164" spans="8:27">
      <c r="H20164">
        <v>20163</v>
      </c>
      <c r="I20164" s="1" t="s">
        <v>752</v>
      </c>
      <c r="J20164" s="1"/>
      <c r="K20164" s="2"/>
      <c r="L20164">
        <v>20163</v>
      </c>
      <c r="M20164" s="1" t="s">
        <v>753</v>
      </c>
      <c r="N20164" s="1"/>
      <c r="O20164" s="2"/>
      <c r="P20164">
        <v>20163</v>
      </c>
      <c r="Q20164" s="1" t="s">
        <v>754</v>
      </c>
      <c r="R20164" s="1"/>
      <c r="S20164" s="2"/>
      <c r="T20164">
        <v>20163</v>
      </c>
      <c r="U20164" s="1" t="s">
        <v>178</v>
      </c>
      <c r="V20164" s="1"/>
      <c r="W20164" s="2"/>
      <c r="X20164">
        <v>20163</v>
      </c>
      <c r="Y20164" s="1" t="s">
        <v>179</v>
      </c>
      <c r="Z20164" s="1"/>
      <c r="AA20164" s="2"/>
    </row>
    <row r="20165" spans="8:27">
      <c r="H20165">
        <v>20164</v>
      </c>
      <c r="I20165" s="1" t="s">
        <v>752</v>
      </c>
      <c r="J20165" s="1"/>
      <c r="K20165" s="2"/>
      <c r="L20165">
        <v>20164</v>
      </c>
      <c r="M20165" s="1" t="s">
        <v>753</v>
      </c>
      <c r="N20165" s="1"/>
      <c r="O20165" s="2"/>
      <c r="P20165">
        <v>20164</v>
      </c>
      <c r="Q20165" s="1" t="s">
        <v>754</v>
      </c>
      <c r="R20165" s="1"/>
      <c r="S20165" s="2"/>
      <c r="T20165">
        <v>20164</v>
      </c>
      <c r="U20165" s="1" t="s">
        <v>178</v>
      </c>
      <c r="V20165" s="1"/>
      <c r="W20165" s="2"/>
      <c r="X20165">
        <v>20164</v>
      </c>
      <c r="Y20165" s="1" t="s">
        <v>179</v>
      </c>
      <c r="Z20165" s="1"/>
      <c r="AA20165" s="2"/>
    </row>
    <row r="20166" spans="8:27">
      <c r="H20166">
        <v>20165</v>
      </c>
      <c r="I20166" s="1" t="s">
        <v>752</v>
      </c>
      <c r="J20166" s="1"/>
      <c r="K20166" s="2"/>
      <c r="L20166">
        <v>20165</v>
      </c>
      <c r="M20166" s="1" t="s">
        <v>753</v>
      </c>
      <c r="N20166" s="1"/>
      <c r="O20166" s="2"/>
      <c r="P20166">
        <v>20165</v>
      </c>
      <c r="Q20166" s="1" t="s">
        <v>754</v>
      </c>
      <c r="R20166" s="1"/>
      <c r="S20166" s="2"/>
      <c r="T20166">
        <v>20165</v>
      </c>
      <c r="U20166" s="1" t="s">
        <v>178</v>
      </c>
      <c r="V20166" s="1"/>
      <c r="W20166" s="2"/>
      <c r="X20166">
        <v>20165</v>
      </c>
      <c r="Y20166" s="1" t="s">
        <v>179</v>
      </c>
      <c r="Z20166" s="1"/>
      <c r="AA20166" s="2"/>
    </row>
    <row r="20167" spans="8:27">
      <c r="H20167">
        <v>20166</v>
      </c>
      <c r="I20167" s="1" t="s">
        <v>752</v>
      </c>
      <c r="J20167" s="1"/>
      <c r="K20167" s="2"/>
      <c r="L20167">
        <v>20166</v>
      </c>
      <c r="M20167" s="1" t="s">
        <v>753</v>
      </c>
      <c r="N20167" s="1"/>
      <c r="O20167" s="2"/>
      <c r="P20167">
        <v>20166</v>
      </c>
      <c r="Q20167" s="1" t="s">
        <v>754</v>
      </c>
      <c r="R20167" s="1"/>
      <c r="S20167" s="2"/>
      <c r="T20167">
        <v>20166</v>
      </c>
      <c r="U20167" s="1" t="s">
        <v>178</v>
      </c>
      <c r="V20167" s="1"/>
      <c r="W20167" s="2"/>
      <c r="X20167">
        <v>20166</v>
      </c>
      <c r="Y20167" s="1" t="s">
        <v>179</v>
      </c>
      <c r="Z20167" s="1"/>
      <c r="AA20167" s="2"/>
    </row>
    <row r="20168" spans="8:27">
      <c r="H20168">
        <v>20167</v>
      </c>
      <c r="I20168" s="1" t="s">
        <v>752</v>
      </c>
      <c r="J20168" s="1"/>
      <c r="K20168" s="2"/>
      <c r="L20168">
        <v>20167</v>
      </c>
      <c r="M20168" s="1" t="s">
        <v>753</v>
      </c>
      <c r="N20168" s="1"/>
      <c r="O20168" s="2"/>
      <c r="P20168">
        <v>20167</v>
      </c>
      <c r="Q20168" s="1" t="s">
        <v>754</v>
      </c>
      <c r="R20168" s="1"/>
      <c r="S20168" s="2"/>
      <c r="T20168">
        <v>20167</v>
      </c>
      <c r="U20168" s="1" t="s">
        <v>178</v>
      </c>
      <c r="V20168" s="1"/>
      <c r="W20168" s="2"/>
      <c r="X20168">
        <v>20167</v>
      </c>
      <c r="Y20168" s="1" t="s">
        <v>179</v>
      </c>
      <c r="Z20168" s="1"/>
      <c r="AA20168" s="2"/>
    </row>
    <row r="20169" spans="8:27">
      <c r="H20169">
        <v>20168</v>
      </c>
      <c r="I20169" s="1" t="s">
        <v>752</v>
      </c>
      <c r="J20169" s="1"/>
      <c r="K20169" s="2"/>
      <c r="L20169">
        <v>20168</v>
      </c>
      <c r="M20169" s="1" t="s">
        <v>753</v>
      </c>
      <c r="N20169" s="1"/>
      <c r="O20169" s="2"/>
      <c r="P20169">
        <v>20168</v>
      </c>
      <c r="Q20169" s="1" t="s">
        <v>754</v>
      </c>
      <c r="R20169" s="1"/>
      <c r="S20169" s="2"/>
      <c r="T20169">
        <v>20168</v>
      </c>
      <c r="U20169" s="1" t="s">
        <v>178</v>
      </c>
      <c r="V20169" s="1"/>
      <c r="W20169" s="2"/>
      <c r="X20169">
        <v>20168</v>
      </c>
      <c r="Y20169" s="1" t="s">
        <v>179</v>
      </c>
      <c r="Z20169" s="1"/>
      <c r="AA20169" s="2"/>
    </row>
    <row r="20170" spans="8:27">
      <c r="H20170">
        <v>20169</v>
      </c>
      <c r="I20170" s="1" t="s">
        <v>752</v>
      </c>
      <c r="J20170" s="1"/>
      <c r="K20170" s="2"/>
      <c r="L20170">
        <v>20169</v>
      </c>
      <c r="M20170" s="1" t="s">
        <v>753</v>
      </c>
      <c r="N20170" s="1"/>
      <c r="O20170" s="2"/>
      <c r="P20170">
        <v>20169</v>
      </c>
      <c r="Q20170" s="1" t="s">
        <v>754</v>
      </c>
      <c r="R20170" s="1"/>
      <c r="S20170" s="2"/>
      <c r="T20170">
        <v>20169</v>
      </c>
      <c r="U20170" s="1" t="s">
        <v>178</v>
      </c>
      <c r="V20170" s="1"/>
      <c r="W20170" s="2"/>
      <c r="X20170">
        <v>20169</v>
      </c>
      <c r="Y20170" s="1" t="s">
        <v>179</v>
      </c>
      <c r="Z20170" s="1"/>
      <c r="AA20170" s="2"/>
    </row>
    <row r="20171" spans="8:27">
      <c r="H20171">
        <v>20170</v>
      </c>
      <c r="I20171" s="1" t="s">
        <v>752</v>
      </c>
      <c r="J20171" s="1"/>
      <c r="K20171" s="2"/>
      <c r="L20171">
        <v>20170</v>
      </c>
      <c r="M20171" s="1" t="s">
        <v>753</v>
      </c>
      <c r="N20171" s="1"/>
      <c r="O20171" s="2"/>
      <c r="P20171">
        <v>20170</v>
      </c>
      <c r="Q20171" s="1" t="s">
        <v>754</v>
      </c>
      <c r="R20171" s="1"/>
      <c r="S20171" s="2"/>
      <c r="T20171">
        <v>20170</v>
      </c>
      <c r="U20171" s="1" t="s">
        <v>178</v>
      </c>
      <c r="V20171" s="1"/>
      <c r="W20171" s="2"/>
      <c r="X20171">
        <v>20170</v>
      </c>
      <c r="Y20171" s="1" t="s">
        <v>179</v>
      </c>
      <c r="Z20171" s="1"/>
      <c r="AA20171" s="2"/>
    </row>
    <row r="20172" spans="8:27">
      <c r="H20172">
        <v>20171</v>
      </c>
      <c r="I20172" s="1" t="s">
        <v>752</v>
      </c>
      <c r="J20172" s="1"/>
      <c r="K20172" s="2"/>
      <c r="L20172">
        <v>20171</v>
      </c>
      <c r="M20172" s="1" t="s">
        <v>753</v>
      </c>
      <c r="N20172" s="1"/>
      <c r="O20172" s="2"/>
      <c r="P20172">
        <v>20171</v>
      </c>
      <c r="Q20172" s="1" t="s">
        <v>754</v>
      </c>
      <c r="R20172" s="1"/>
      <c r="S20172" s="2"/>
      <c r="T20172">
        <v>20171</v>
      </c>
      <c r="U20172" s="1" t="s">
        <v>178</v>
      </c>
      <c r="V20172" s="1"/>
      <c r="W20172" s="2"/>
      <c r="X20172">
        <v>20171</v>
      </c>
      <c r="Y20172" s="1" t="s">
        <v>179</v>
      </c>
      <c r="Z20172" s="1"/>
      <c r="AA20172" s="2"/>
    </row>
    <row r="20173" spans="8:27">
      <c r="H20173">
        <v>20172</v>
      </c>
      <c r="I20173" s="1" t="s">
        <v>752</v>
      </c>
      <c r="J20173" s="1"/>
      <c r="K20173" s="2"/>
      <c r="L20173">
        <v>20172</v>
      </c>
      <c r="M20173" s="1" t="s">
        <v>753</v>
      </c>
      <c r="N20173" s="1"/>
      <c r="O20173" s="2"/>
      <c r="P20173">
        <v>20172</v>
      </c>
      <c r="Q20173" s="1" t="s">
        <v>754</v>
      </c>
      <c r="R20173" s="1"/>
      <c r="S20173" s="2"/>
      <c r="T20173">
        <v>20172</v>
      </c>
      <c r="U20173" s="1" t="s">
        <v>178</v>
      </c>
      <c r="V20173" s="1"/>
      <c r="W20173" s="2"/>
      <c r="X20173">
        <v>20172</v>
      </c>
      <c r="Y20173" s="1" t="s">
        <v>179</v>
      </c>
      <c r="Z20173" s="1"/>
      <c r="AA20173" s="2"/>
    </row>
    <row r="20174" spans="8:27">
      <c r="H20174">
        <v>20173</v>
      </c>
      <c r="I20174" s="1" t="s">
        <v>752</v>
      </c>
      <c r="J20174" s="1"/>
      <c r="K20174" s="2"/>
      <c r="L20174">
        <v>20173</v>
      </c>
      <c r="M20174" s="1" t="s">
        <v>753</v>
      </c>
      <c r="N20174" s="1"/>
      <c r="O20174" s="2"/>
      <c r="P20174">
        <v>20173</v>
      </c>
      <c r="Q20174" s="1" t="s">
        <v>754</v>
      </c>
      <c r="R20174" s="1"/>
      <c r="S20174" s="2"/>
      <c r="T20174">
        <v>20173</v>
      </c>
      <c r="U20174" s="1" t="s">
        <v>178</v>
      </c>
      <c r="V20174" s="1"/>
      <c r="W20174" s="2"/>
      <c r="X20174">
        <v>20173</v>
      </c>
      <c r="Y20174" s="1" t="s">
        <v>179</v>
      </c>
      <c r="Z20174" s="1"/>
      <c r="AA20174" s="2"/>
    </row>
    <row r="20175" spans="8:27">
      <c r="H20175">
        <v>20174</v>
      </c>
      <c r="I20175" s="1" t="s">
        <v>752</v>
      </c>
      <c r="J20175" s="1"/>
      <c r="K20175" s="2"/>
      <c r="L20175">
        <v>20174</v>
      </c>
      <c r="M20175" s="1" t="s">
        <v>753</v>
      </c>
      <c r="N20175" s="1"/>
      <c r="O20175" s="2"/>
      <c r="P20175">
        <v>20174</v>
      </c>
      <c r="Q20175" s="1" t="s">
        <v>754</v>
      </c>
      <c r="R20175" s="1"/>
      <c r="S20175" s="2"/>
      <c r="T20175">
        <v>20174</v>
      </c>
      <c r="U20175" s="1" t="s">
        <v>178</v>
      </c>
      <c r="V20175" s="1"/>
      <c r="W20175" s="2"/>
      <c r="X20175">
        <v>20174</v>
      </c>
      <c r="Y20175" s="1" t="s">
        <v>179</v>
      </c>
      <c r="Z20175" s="1"/>
      <c r="AA20175" s="2"/>
    </row>
    <row r="20176" spans="8:27">
      <c r="H20176">
        <v>20175</v>
      </c>
      <c r="I20176" s="1" t="s">
        <v>752</v>
      </c>
      <c r="J20176" s="1"/>
      <c r="K20176" s="2"/>
      <c r="L20176">
        <v>20175</v>
      </c>
      <c r="M20176" s="1" t="s">
        <v>753</v>
      </c>
      <c r="N20176" s="1"/>
      <c r="O20176" s="2"/>
      <c r="P20176">
        <v>20175</v>
      </c>
      <c r="Q20176" s="1" t="s">
        <v>754</v>
      </c>
      <c r="R20176" s="1"/>
      <c r="S20176" s="2"/>
      <c r="T20176">
        <v>20175</v>
      </c>
      <c r="U20176" s="1" t="s">
        <v>178</v>
      </c>
      <c r="V20176" s="1"/>
      <c r="W20176" s="2"/>
      <c r="X20176">
        <v>20175</v>
      </c>
      <c r="Y20176" s="1" t="s">
        <v>179</v>
      </c>
      <c r="Z20176" s="1"/>
      <c r="AA20176" s="2"/>
    </row>
    <row r="20177" spans="8:27">
      <c r="H20177">
        <v>20176</v>
      </c>
      <c r="I20177" s="1" t="s">
        <v>752</v>
      </c>
      <c r="J20177" s="1"/>
      <c r="K20177" s="2"/>
      <c r="L20177">
        <v>20176</v>
      </c>
      <c r="M20177" s="1" t="s">
        <v>753</v>
      </c>
      <c r="N20177" s="1"/>
      <c r="O20177" s="2"/>
      <c r="P20177">
        <v>20176</v>
      </c>
      <c r="Q20177" s="1" t="s">
        <v>754</v>
      </c>
      <c r="R20177" s="1"/>
      <c r="S20177" s="2"/>
      <c r="T20177">
        <v>20176</v>
      </c>
      <c r="U20177" s="1" t="s">
        <v>178</v>
      </c>
      <c r="V20177" s="1"/>
      <c r="W20177" s="2"/>
      <c r="X20177">
        <v>20176</v>
      </c>
      <c r="Y20177" s="1" t="s">
        <v>179</v>
      </c>
      <c r="Z20177" s="1"/>
      <c r="AA20177" s="2"/>
    </row>
    <row r="20178" spans="8:27">
      <c r="H20178">
        <v>20177</v>
      </c>
      <c r="I20178" s="1" t="s">
        <v>752</v>
      </c>
      <c r="J20178" s="1"/>
      <c r="K20178" s="2"/>
      <c r="L20178">
        <v>20177</v>
      </c>
      <c r="M20178" s="1" t="s">
        <v>753</v>
      </c>
      <c r="N20178" s="1"/>
      <c r="O20178" s="2"/>
      <c r="P20178">
        <v>20177</v>
      </c>
      <c r="Q20178" s="1" t="s">
        <v>754</v>
      </c>
      <c r="R20178" s="1"/>
      <c r="S20178" s="2"/>
      <c r="T20178">
        <v>20177</v>
      </c>
      <c r="U20178" s="1" t="s">
        <v>178</v>
      </c>
      <c r="V20178" s="1"/>
      <c r="W20178" s="2"/>
      <c r="X20178">
        <v>20177</v>
      </c>
      <c r="Y20178" s="1" t="s">
        <v>179</v>
      </c>
      <c r="Z20178" s="1"/>
      <c r="AA20178" s="2"/>
    </row>
    <row r="20179" spans="8:27">
      <c r="H20179">
        <v>20178</v>
      </c>
      <c r="I20179" s="1" t="s">
        <v>752</v>
      </c>
      <c r="J20179" s="1"/>
      <c r="K20179" s="2"/>
      <c r="L20179">
        <v>20178</v>
      </c>
      <c r="M20179" s="1" t="s">
        <v>753</v>
      </c>
      <c r="N20179" s="1"/>
      <c r="O20179" s="2"/>
      <c r="P20179">
        <v>20178</v>
      </c>
      <c r="Q20179" s="1" t="s">
        <v>754</v>
      </c>
      <c r="R20179" s="1"/>
      <c r="S20179" s="2"/>
      <c r="T20179">
        <v>20178</v>
      </c>
      <c r="U20179" s="1" t="s">
        <v>178</v>
      </c>
      <c r="V20179" s="1"/>
      <c r="W20179" s="2"/>
      <c r="X20179">
        <v>20178</v>
      </c>
      <c r="Y20179" s="1" t="s">
        <v>179</v>
      </c>
      <c r="Z20179" s="1"/>
      <c r="AA20179" s="2"/>
    </row>
    <row r="20180" spans="8:27">
      <c r="H20180">
        <v>20179</v>
      </c>
      <c r="I20180" s="1" t="s">
        <v>752</v>
      </c>
      <c r="J20180" s="1"/>
      <c r="K20180" s="2"/>
      <c r="L20180">
        <v>20179</v>
      </c>
      <c r="M20180" s="1" t="s">
        <v>753</v>
      </c>
      <c r="N20180" s="1"/>
      <c r="O20180" s="2"/>
      <c r="P20180">
        <v>20179</v>
      </c>
      <c r="Q20180" s="1" t="s">
        <v>754</v>
      </c>
      <c r="R20180" s="1"/>
      <c r="S20180" s="2"/>
      <c r="T20180">
        <v>20179</v>
      </c>
      <c r="U20180" s="1" t="s">
        <v>178</v>
      </c>
      <c r="V20180" s="1"/>
      <c r="W20180" s="2"/>
      <c r="X20180">
        <v>20179</v>
      </c>
      <c r="Y20180" s="1" t="s">
        <v>179</v>
      </c>
      <c r="Z20180" s="1"/>
      <c r="AA20180" s="2"/>
    </row>
    <row r="20181" spans="8:27">
      <c r="H20181">
        <v>20180</v>
      </c>
      <c r="I20181" s="1" t="s">
        <v>752</v>
      </c>
      <c r="J20181" s="1"/>
      <c r="K20181" s="2"/>
      <c r="L20181">
        <v>20180</v>
      </c>
      <c r="M20181" s="1" t="s">
        <v>753</v>
      </c>
      <c r="N20181" s="1"/>
      <c r="O20181" s="2"/>
      <c r="P20181">
        <v>20180</v>
      </c>
      <c r="Q20181" s="1" t="s">
        <v>754</v>
      </c>
      <c r="R20181" s="1"/>
      <c r="S20181" s="2"/>
      <c r="T20181">
        <v>20180</v>
      </c>
      <c r="U20181" s="1" t="s">
        <v>178</v>
      </c>
      <c r="V20181" s="1"/>
      <c r="W20181" s="2"/>
      <c r="X20181">
        <v>20180</v>
      </c>
      <c r="Y20181" s="1" t="s">
        <v>179</v>
      </c>
      <c r="Z20181" s="1"/>
      <c r="AA20181" s="2"/>
    </row>
    <row r="20182" spans="8:27">
      <c r="H20182">
        <v>20181</v>
      </c>
      <c r="I20182" s="1" t="s">
        <v>752</v>
      </c>
      <c r="J20182" s="1"/>
      <c r="K20182" s="2"/>
      <c r="L20182">
        <v>20181</v>
      </c>
      <c r="M20182" s="1" t="s">
        <v>753</v>
      </c>
      <c r="N20182" s="1"/>
      <c r="O20182" s="2"/>
      <c r="P20182">
        <v>20181</v>
      </c>
      <c r="Q20182" s="1" t="s">
        <v>754</v>
      </c>
      <c r="R20182" s="1"/>
      <c r="S20182" s="2"/>
      <c r="T20182">
        <v>20181</v>
      </c>
      <c r="U20182" s="1" t="s">
        <v>178</v>
      </c>
      <c r="V20182" s="1"/>
      <c r="W20182" s="2"/>
      <c r="X20182">
        <v>20181</v>
      </c>
      <c r="Y20182" s="1" t="s">
        <v>179</v>
      </c>
      <c r="Z20182" s="1"/>
      <c r="AA20182" s="2"/>
    </row>
    <row r="20183" spans="8:27">
      <c r="H20183">
        <v>20182</v>
      </c>
      <c r="I20183" s="1" t="s">
        <v>752</v>
      </c>
      <c r="J20183" s="1"/>
      <c r="K20183" s="2"/>
      <c r="L20183">
        <v>20182</v>
      </c>
      <c r="M20183" s="1" t="s">
        <v>753</v>
      </c>
      <c r="N20183" s="1"/>
      <c r="O20183" s="2"/>
      <c r="P20183">
        <v>20182</v>
      </c>
      <c r="Q20183" s="1" t="s">
        <v>754</v>
      </c>
      <c r="R20183" s="1"/>
      <c r="S20183" s="2"/>
      <c r="T20183">
        <v>20182</v>
      </c>
      <c r="U20183" s="1" t="s">
        <v>178</v>
      </c>
      <c r="V20183" s="1"/>
      <c r="W20183" s="2"/>
      <c r="X20183">
        <v>20182</v>
      </c>
      <c r="Y20183" s="1" t="s">
        <v>179</v>
      </c>
      <c r="Z20183" s="1"/>
      <c r="AA20183" s="2"/>
    </row>
    <row r="20184" spans="8:27">
      <c r="H20184">
        <v>20183</v>
      </c>
      <c r="I20184" s="1" t="s">
        <v>752</v>
      </c>
      <c r="J20184" s="1"/>
      <c r="K20184" s="2"/>
      <c r="L20184">
        <v>20183</v>
      </c>
      <c r="M20184" s="1" t="s">
        <v>753</v>
      </c>
      <c r="N20184" s="1"/>
      <c r="O20184" s="2"/>
      <c r="P20184">
        <v>20183</v>
      </c>
      <c r="Q20184" s="1" t="s">
        <v>754</v>
      </c>
      <c r="R20184" s="1"/>
      <c r="S20184" s="2"/>
      <c r="T20184">
        <v>20183</v>
      </c>
      <c r="U20184" s="1" t="s">
        <v>178</v>
      </c>
      <c r="V20184" s="1"/>
      <c r="W20184" s="2"/>
      <c r="X20184">
        <v>20183</v>
      </c>
      <c r="Y20184" s="1" t="s">
        <v>179</v>
      </c>
      <c r="Z20184" s="1"/>
      <c r="AA20184" s="2"/>
    </row>
    <row r="20185" spans="8:27">
      <c r="H20185">
        <v>20184</v>
      </c>
      <c r="I20185" s="1" t="s">
        <v>752</v>
      </c>
      <c r="J20185" s="1"/>
      <c r="K20185" s="2"/>
      <c r="L20185">
        <v>20184</v>
      </c>
      <c r="M20185" s="1" t="s">
        <v>753</v>
      </c>
      <c r="N20185" s="1"/>
      <c r="O20185" s="2"/>
      <c r="P20185">
        <v>20184</v>
      </c>
      <c r="Q20185" s="1" t="s">
        <v>754</v>
      </c>
      <c r="R20185" s="1"/>
      <c r="S20185" s="2"/>
      <c r="T20185">
        <v>20184</v>
      </c>
      <c r="U20185" s="1" t="s">
        <v>178</v>
      </c>
      <c r="V20185" s="1"/>
      <c r="W20185" s="2"/>
      <c r="X20185">
        <v>20184</v>
      </c>
      <c r="Y20185" s="1" t="s">
        <v>179</v>
      </c>
      <c r="Z20185" s="1"/>
      <c r="AA20185" s="2"/>
    </row>
    <row r="20186" spans="8:27">
      <c r="H20186">
        <v>20185</v>
      </c>
      <c r="I20186" s="1" t="s">
        <v>752</v>
      </c>
      <c r="J20186" s="1"/>
      <c r="K20186" s="2"/>
      <c r="L20186">
        <v>20185</v>
      </c>
      <c r="M20186" s="1" t="s">
        <v>753</v>
      </c>
      <c r="N20186" s="1"/>
      <c r="O20186" s="2"/>
      <c r="P20186">
        <v>20185</v>
      </c>
      <c r="Q20186" s="1" t="s">
        <v>754</v>
      </c>
      <c r="R20186" s="1"/>
      <c r="S20186" s="2"/>
      <c r="T20186">
        <v>20185</v>
      </c>
      <c r="U20186" s="1" t="s">
        <v>178</v>
      </c>
      <c r="V20186" s="1"/>
      <c r="W20186" s="2"/>
      <c r="X20186">
        <v>20185</v>
      </c>
      <c r="Y20186" s="1" t="s">
        <v>179</v>
      </c>
      <c r="Z20186" s="1"/>
      <c r="AA20186" s="2"/>
    </row>
    <row r="20187" spans="8:27">
      <c r="H20187">
        <v>20186</v>
      </c>
      <c r="I20187" s="1" t="s">
        <v>752</v>
      </c>
      <c r="J20187" s="1"/>
      <c r="K20187" s="2"/>
      <c r="L20187">
        <v>20186</v>
      </c>
      <c r="M20187" s="1" t="s">
        <v>753</v>
      </c>
      <c r="N20187" s="1"/>
      <c r="O20187" s="2"/>
      <c r="P20187">
        <v>20186</v>
      </c>
      <c r="Q20187" s="1" t="s">
        <v>754</v>
      </c>
      <c r="R20187" s="1"/>
      <c r="S20187" s="2"/>
      <c r="T20187">
        <v>20186</v>
      </c>
      <c r="U20187" s="1" t="s">
        <v>178</v>
      </c>
      <c r="V20187" s="1"/>
      <c r="W20187" s="2"/>
      <c r="X20187">
        <v>20186</v>
      </c>
      <c r="Y20187" s="1" t="s">
        <v>179</v>
      </c>
      <c r="Z20187" s="1"/>
      <c r="AA20187" s="2"/>
    </row>
    <row r="20188" spans="8:27">
      <c r="H20188">
        <v>20187</v>
      </c>
      <c r="I20188" s="1" t="s">
        <v>752</v>
      </c>
      <c r="J20188" s="1"/>
      <c r="K20188" s="2"/>
      <c r="L20188">
        <v>20187</v>
      </c>
      <c r="M20188" s="1" t="s">
        <v>753</v>
      </c>
      <c r="N20188" s="1"/>
      <c r="O20188" s="2"/>
      <c r="P20188">
        <v>20187</v>
      </c>
      <c r="Q20188" s="1" t="s">
        <v>754</v>
      </c>
      <c r="R20188" s="1"/>
      <c r="S20188" s="2"/>
      <c r="T20188">
        <v>20187</v>
      </c>
      <c r="U20188" s="1" t="s">
        <v>178</v>
      </c>
      <c r="V20188" s="1"/>
      <c r="W20188" s="2"/>
      <c r="X20188">
        <v>20187</v>
      </c>
      <c r="Y20188" s="1" t="s">
        <v>179</v>
      </c>
      <c r="Z20188" s="1"/>
      <c r="AA20188" s="2"/>
    </row>
    <row r="20189" spans="8:27">
      <c r="H20189">
        <v>20188</v>
      </c>
      <c r="I20189" s="1" t="s">
        <v>752</v>
      </c>
      <c r="J20189" s="1"/>
      <c r="K20189" s="2"/>
      <c r="L20189">
        <v>20188</v>
      </c>
      <c r="M20189" s="1" t="s">
        <v>753</v>
      </c>
      <c r="N20189" s="1"/>
      <c r="O20189" s="2"/>
      <c r="P20189">
        <v>20188</v>
      </c>
      <c r="Q20189" s="1" t="s">
        <v>754</v>
      </c>
      <c r="R20189" s="1"/>
      <c r="S20189" s="2"/>
      <c r="T20189">
        <v>20188</v>
      </c>
      <c r="U20189" s="1" t="s">
        <v>178</v>
      </c>
      <c r="V20189" s="1"/>
      <c r="W20189" s="2"/>
      <c r="X20189">
        <v>20188</v>
      </c>
      <c r="Y20189" s="1" t="s">
        <v>179</v>
      </c>
      <c r="Z20189" s="1"/>
      <c r="AA20189" s="2"/>
    </row>
    <row r="20190" spans="8:27">
      <c r="H20190">
        <v>20189</v>
      </c>
      <c r="I20190" s="1" t="s">
        <v>752</v>
      </c>
      <c r="J20190" s="1"/>
      <c r="K20190" s="2"/>
      <c r="L20190">
        <v>20189</v>
      </c>
      <c r="M20190" s="1" t="s">
        <v>753</v>
      </c>
      <c r="N20190" s="1"/>
      <c r="O20190" s="2"/>
      <c r="P20190">
        <v>20189</v>
      </c>
      <c r="Q20190" s="1" t="s">
        <v>754</v>
      </c>
      <c r="R20190" s="1"/>
      <c r="S20190" s="2"/>
      <c r="T20190">
        <v>20189</v>
      </c>
      <c r="U20190" s="1" t="s">
        <v>178</v>
      </c>
      <c r="V20190" s="1"/>
      <c r="W20190" s="2"/>
      <c r="X20190">
        <v>20189</v>
      </c>
      <c r="Y20190" s="1" t="s">
        <v>179</v>
      </c>
      <c r="Z20190" s="1"/>
      <c r="AA20190" s="2"/>
    </row>
    <row r="20191" spans="8:27">
      <c r="H20191">
        <v>20190</v>
      </c>
      <c r="I20191" s="1" t="s">
        <v>752</v>
      </c>
      <c r="J20191" s="1"/>
      <c r="K20191" s="2"/>
      <c r="L20191">
        <v>20190</v>
      </c>
      <c r="M20191" s="1" t="s">
        <v>753</v>
      </c>
      <c r="N20191" s="1"/>
      <c r="O20191" s="2"/>
      <c r="P20191">
        <v>20190</v>
      </c>
      <c r="Q20191" s="1" t="s">
        <v>754</v>
      </c>
      <c r="R20191" s="1"/>
      <c r="S20191" s="2"/>
      <c r="T20191">
        <v>20190</v>
      </c>
      <c r="U20191" s="1" t="s">
        <v>178</v>
      </c>
      <c r="V20191" s="1"/>
      <c r="W20191" s="2"/>
      <c r="X20191">
        <v>20190</v>
      </c>
      <c r="Y20191" s="1" t="s">
        <v>179</v>
      </c>
      <c r="Z20191" s="1"/>
      <c r="AA20191" s="2"/>
    </row>
    <row r="20192" spans="8:27">
      <c r="H20192">
        <v>20191</v>
      </c>
      <c r="I20192" s="1" t="s">
        <v>752</v>
      </c>
      <c r="J20192" s="1"/>
      <c r="K20192" s="2"/>
      <c r="L20192">
        <v>20191</v>
      </c>
      <c r="M20192" s="1" t="s">
        <v>753</v>
      </c>
      <c r="N20192" s="1"/>
      <c r="O20192" s="2"/>
      <c r="P20192">
        <v>20191</v>
      </c>
      <c r="Q20192" s="1" t="s">
        <v>754</v>
      </c>
      <c r="R20192" s="1"/>
      <c r="S20192" s="2"/>
      <c r="T20192">
        <v>20191</v>
      </c>
      <c r="U20192" s="1" t="s">
        <v>178</v>
      </c>
      <c r="V20192" s="1"/>
      <c r="W20192" s="2"/>
      <c r="X20192">
        <v>20191</v>
      </c>
      <c r="Y20192" s="1" t="s">
        <v>179</v>
      </c>
      <c r="Z20192" s="1"/>
      <c r="AA20192" s="2"/>
    </row>
    <row r="20193" spans="8:27">
      <c r="H20193">
        <v>20192</v>
      </c>
      <c r="I20193" s="1" t="s">
        <v>752</v>
      </c>
      <c r="J20193" s="1"/>
      <c r="K20193" s="2"/>
      <c r="L20193">
        <v>20192</v>
      </c>
      <c r="M20193" s="1" t="s">
        <v>753</v>
      </c>
      <c r="N20193" s="1"/>
      <c r="O20193" s="2"/>
      <c r="P20193">
        <v>20192</v>
      </c>
      <c r="Q20193" s="1" t="s">
        <v>754</v>
      </c>
      <c r="R20193" s="1"/>
      <c r="S20193" s="2"/>
      <c r="T20193">
        <v>20192</v>
      </c>
      <c r="U20193" s="1" t="s">
        <v>178</v>
      </c>
      <c r="V20193" s="1"/>
      <c r="W20193" s="2"/>
      <c r="X20193">
        <v>20192</v>
      </c>
      <c r="Y20193" s="1" t="s">
        <v>179</v>
      </c>
      <c r="Z20193" s="1"/>
      <c r="AA20193" s="2"/>
    </row>
    <row r="20194" spans="8:27">
      <c r="H20194">
        <v>20193</v>
      </c>
      <c r="I20194" s="1" t="s">
        <v>752</v>
      </c>
      <c r="J20194" s="1"/>
      <c r="K20194" s="2"/>
      <c r="L20194">
        <v>20193</v>
      </c>
      <c r="M20194" s="1" t="s">
        <v>753</v>
      </c>
      <c r="N20194" s="1"/>
      <c r="O20194" s="2"/>
      <c r="P20194">
        <v>20193</v>
      </c>
      <c r="Q20194" s="1" t="s">
        <v>754</v>
      </c>
      <c r="R20194" s="1"/>
      <c r="S20194" s="2"/>
      <c r="T20194">
        <v>20193</v>
      </c>
      <c r="U20194" s="1" t="s">
        <v>178</v>
      </c>
      <c r="V20194" s="1"/>
      <c r="W20194" s="2"/>
      <c r="X20194">
        <v>20193</v>
      </c>
      <c r="Y20194" s="1" t="s">
        <v>179</v>
      </c>
      <c r="Z20194" s="1"/>
      <c r="AA20194" s="2"/>
    </row>
    <row r="20195" spans="8:27">
      <c r="H20195">
        <v>20194</v>
      </c>
      <c r="I20195" s="1" t="s">
        <v>752</v>
      </c>
      <c r="J20195" s="1"/>
      <c r="K20195" s="2"/>
      <c r="L20195">
        <v>20194</v>
      </c>
      <c r="M20195" s="1" t="s">
        <v>753</v>
      </c>
      <c r="N20195" s="1"/>
      <c r="O20195" s="2"/>
      <c r="P20195">
        <v>20194</v>
      </c>
      <c r="Q20195" s="1" t="s">
        <v>754</v>
      </c>
      <c r="R20195" s="1"/>
      <c r="S20195" s="2"/>
      <c r="T20195">
        <v>20194</v>
      </c>
      <c r="U20195" s="1" t="s">
        <v>178</v>
      </c>
      <c r="V20195" s="1"/>
      <c r="W20195" s="2"/>
      <c r="X20195">
        <v>20194</v>
      </c>
      <c r="Y20195" s="1" t="s">
        <v>179</v>
      </c>
      <c r="Z20195" s="1"/>
      <c r="AA20195" s="2"/>
    </row>
    <row r="20196" spans="8:27">
      <c r="H20196">
        <v>20195</v>
      </c>
      <c r="I20196" s="1" t="s">
        <v>752</v>
      </c>
      <c r="J20196" s="1"/>
      <c r="K20196" s="2"/>
      <c r="L20196">
        <v>20195</v>
      </c>
      <c r="M20196" s="1" t="s">
        <v>753</v>
      </c>
      <c r="N20196" s="1"/>
      <c r="O20196" s="2"/>
      <c r="P20196">
        <v>20195</v>
      </c>
      <c r="Q20196" s="1" t="s">
        <v>754</v>
      </c>
      <c r="R20196" s="1"/>
      <c r="S20196" s="2"/>
      <c r="T20196">
        <v>20195</v>
      </c>
      <c r="U20196" s="1" t="s">
        <v>178</v>
      </c>
      <c r="V20196" s="1"/>
      <c r="W20196" s="2"/>
      <c r="X20196">
        <v>20195</v>
      </c>
      <c r="Y20196" s="1" t="s">
        <v>179</v>
      </c>
      <c r="Z20196" s="1"/>
      <c r="AA20196" s="2"/>
    </row>
    <row r="20197" spans="8:27">
      <c r="H20197">
        <v>20196</v>
      </c>
      <c r="I20197" s="1" t="s">
        <v>752</v>
      </c>
      <c r="J20197" s="1"/>
      <c r="K20197" s="2"/>
      <c r="L20197">
        <v>20196</v>
      </c>
      <c r="M20197" s="1" t="s">
        <v>753</v>
      </c>
      <c r="N20197" s="1"/>
      <c r="O20197" s="2"/>
      <c r="P20197">
        <v>20196</v>
      </c>
      <c r="Q20197" s="1" t="s">
        <v>754</v>
      </c>
      <c r="R20197" s="1"/>
      <c r="S20197" s="2"/>
      <c r="T20197">
        <v>20196</v>
      </c>
      <c r="U20197" s="1" t="s">
        <v>178</v>
      </c>
      <c r="V20197" s="1"/>
      <c r="W20197" s="2"/>
      <c r="X20197">
        <v>20196</v>
      </c>
      <c r="Y20197" s="1" t="s">
        <v>179</v>
      </c>
      <c r="Z20197" s="1"/>
      <c r="AA20197" s="2"/>
    </row>
    <row r="20198" spans="8:27">
      <c r="H20198">
        <v>20197</v>
      </c>
      <c r="I20198" s="1" t="s">
        <v>752</v>
      </c>
      <c r="J20198" s="1"/>
      <c r="K20198" s="2"/>
      <c r="L20198">
        <v>20197</v>
      </c>
      <c r="M20198" s="1" t="s">
        <v>753</v>
      </c>
      <c r="N20198" s="1"/>
      <c r="O20198" s="2"/>
      <c r="P20198">
        <v>20197</v>
      </c>
      <c r="Q20198" s="1" t="s">
        <v>754</v>
      </c>
      <c r="R20198" s="1"/>
      <c r="S20198" s="2"/>
      <c r="T20198">
        <v>20197</v>
      </c>
      <c r="U20198" s="1" t="s">
        <v>178</v>
      </c>
      <c r="V20198" s="1"/>
      <c r="W20198" s="2"/>
      <c r="X20198">
        <v>20197</v>
      </c>
      <c r="Y20198" s="1" t="s">
        <v>179</v>
      </c>
      <c r="Z20198" s="1"/>
      <c r="AA20198" s="2"/>
    </row>
    <row r="20199" spans="8:27">
      <c r="H20199">
        <v>20198</v>
      </c>
      <c r="I20199" s="1" t="s">
        <v>752</v>
      </c>
      <c r="J20199" s="1"/>
      <c r="K20199" s="2"/>
      <c r="L20199">
        <v>20198</v>
      </c>
      <c r="M20199" s="1" t="s">
        <v>753</v>
      </c>
      <c r="N20199" s="1"/>
      <c r="O20199" s="2"/>
      <c r="P20199">
        <v>20198</v>
      </c>
      <c r="Q20199" s="1" t="s">
        <v>754</v>
      </c>
      <c r="R20199" s="1"/>
      <c r="S20199" s="2"/>
      <c r="T20199">
        <v>20198</v>
      </c>
      <c r="U20199" s="1" t="s">
        <v>178</v>
      </c>
      <c r="V20199" s="1"/>
      <c r="W20199" s="2"/>
      <c r="X20199">
        <v>20198</v>
      </c>
      <c r="Y20199" s="1" t="s">
        <v>179</v>
      </c>
      <c r="Z20199" s="1"/>
      <c r="AA20199" s="2"/>
    </row>
    <row r="20200" spans="8:27">
      <c r="H20200">
        <v>20199</v>
      </c>
      <c r="I20200" s="1" t="s">
        <v>752</v>
      </c>
      <c r="J20200" s="1"/>
      <c r="K20200" s="2"/>
      <c r="L20200">
        <v>20199</v>
      </c>
      <c r="M20200" s="1" t="s">
        <v>753</v>
      </c>
      <c r="N20200" s="1"/>
      <c r="O20200" s="2"/>
      <c r="P20200">
        <v>20199</v>
      </c>
      <c r="Q20200" s="1" t="s">
        <v>754</v>
      </c>
      <c r="R20200" s="1"/>
      <c r="S20200" s="2"/>
      <c r="T20200">
        <v>20199</v>
      </c>
      <c r="U20200" s="1" t="s">
        <v>178</v>
      </c>
      <c r="V20200" s="1"/>
      <c r="W20200" s="2"/>
      <c r="X20200">
        <v>20199</v>
      </c>
      <c r="Y20200" s="1" t="s">
        <v>179</v>
      </c>
      <c r="Z20200" s="1"/>
      <c r="AA20200" s="2"/>
    </row>
    <row r="20201" spans="8:27">
      <c r="H20201">
        <v>20200</v>
      </c>
      <c r="I20201" s="1" t="s">
        <v>752</v>
      </c>
      <c r="J20201" s="1"/>
      <c r="K20201" s="2"/>
      <c r="L20201">
        <v>20200</v>
      </c>
      <c r="M20201" s="1" t="s">
        <v>753</v>
      </c>
      <c r="N20201" s="1"/>
      <c r="O20201" s="2"/>
      <c r="P20201">
        <v>20200</v>
      </c>
      <c r="Q20201" s="1" t="s">
        <v>754</v>
      </c>
      <c r="R20201" s="1"/>
      <c r="S20201" s="2"/>
      <c r="T20201">
        <v>20200</v>
      </c>
      <c r="U20201" s="1" t="s">
        <v>178</v>
      </c>
      <c r="V20201" s="1"/>
      <c r="W20201" s="2"/>
      <c r="X20201">
        <v>20200</v>
      </c>
      <c r="Y20201" s="1" t="s">
        <v>179</v>
      </c>
      <c r="Z20201" s="1"/>
      <c r="AA20201" s="2"/>
    </row>
    <row r="20202" spans="8:27">
      <c r="H20202">
        <v>20201</v>
      </c>
      <c r="I20202" s="1" t="s">
        <v>752</v>
      </c>
      <c r="J20202" s="1"/>
      <c r="K20202" s="2"/>
      <c r="L20202">
        <v>20201</v>
      </c>
      <c r="M20202" s="1" t="s">
        <v>753</v>
      </c>
      <c r="N20202" s="1"/>
      <c r="O20202" s="2"/>
      <c r="P20202">
        <v>20201</v>
      </c>
      <c r="Q20202" s="1" t="s">
        <v>754</v>
      </c>
      <c r="R20202" s="1"/>
      <c r="S20202" s="2"/>
      <c r="T20202">
        <v>20201</v>
      </c>
      <c r="U20202" s="1" t="s">
        <v>178</v>
      </c>
      <c r="V20202" s="1"/>
      <c r="W20202" s="2"/>
      <c r="X20202">
        <v>20201</v>
      </c>
      <c r="Y20202" s="1" t="s">
        <v>179</v>
      </c>
      <c r="Z20202" s="1"/>
      <c r="AA20202" s="2"/>
    </row>
    <row r="20203" spans="8:27">
      <c r="H20203">
        <v>20202</v>
      </c>
      <c r="I20203" s="1" t="s">
        <v>752</v>
      </c>
      <c r="J20203" s="1"/>
      <c r="K20203" s="2"/>
      <c r="L20203">
        <v>20202</v>
      </c>
      <c r="M20203" s="1" t="s">
        <v>753</v>
      </c>
      <c r="N20203" s="1"/>
      <c r="O20203" s="2"/>
      <c r="P20203">
        <v>20202</v>
      </c>
      <c r="Q20203" s="1" t="s">
        <v>754</v>
      </c>
      <c r="R20203" s="1"/>
      <c r="S20203" s="2"/>
      <c r="T20203">
        <v>20202</v>
      </c>
      <c r="U20203" s="1" t="s">
        <v>178</v>
      </c>
      <c r="V20203" s="1"/>
      <c r="W20203" s="2"/>
      <c r="X20203">
        <v>20202</v>
      </c>
      <c r="Y20203" s="1" t="s">
        <v>179</v>
      </c>
      <c r="Z20203" s="1"/>
      <c r="AA20203" s="2"/>
    </row>
    <row r="20204" spans="8:27">
      <c r="H20204">
        <v>20203</v>
      </c>
      <c r="I20204" s="1" t="s">
        <v>752</v>
      </c>
      <c r="J20204" s="1"/>
      <c r="K20204" s="2"/>
      <c r="L20204">
        <v>20203</v>
      </c>
      <c r="M20204" s="1" t="s">
        <v>753</v>
      </c>
      <c r="N20204" s="1"/>
      <c r="O20204" s="2"/>
      <c r="P20204">
        <v>20203</v>
      </c>
      <c r="Q20204" s="1" t="s">
        <v>754</v>
      </c>
      <c r="R20204" s="1"/>
      <c r="S20204" s="2"/>
      <c r="T20204">
        <v>20203</v>
      </c>
      <c r="U20204" s="1" t="s">
        <v>178</v>
      </c>
      <c r="V20204" s="1"/>
      <c r="W20204" s="2"/>
      <c r="X20204">
        <v>20203</v>
      </c>
      <c r="Y20204" s="1" t="s">
        <v>179</v>
      </c>
      <c r="Z20204" s="1"/>
      <c r="AA20204" s="2"/>
    </row>
    <row r="20205" spans="8:27">
      <c r="H20205">
        <v>20204</v>
      </c>
      <c r="I20205" s="1" t="s">
        <v>752</v>
      </c>
      <c r="J20205" s="1"/>
      <c r="K20205" s="2"/>
      <c r="L20205">
        <v>20204</v>
      </c>
      <c r="M20205" s="1" t="s">
        <v>753</v>
      </c>
      <c r="N20205" s="1"/>
      <c r="O20205" s="2"/>
      <c r="P20205">
        <v>20204</v>
      </c>
      <c r="Q20205" s="1" t="s">
        <v>754</v>
      </c>
      <c r="R20205" s="1"/>
      <c r="S20205" s="2"/>
      <c r="T20205">
        <v>20204</v>
      </c>
      <c r="U20205" s="1" t="s">
        <v>178</v>
      </c>
      <c r="V20205" s="1"/>
      <c r="W20205" s="2"/>
      <c r="X20205">
        <v>20204</v>
      </c>
      <c r="Y20205" s="1" t="s">
        <v>179</v>
      </c>
      <c r="Z20205" s="1"/>
      <c r="AA20205" s="2"/>
    </row>
    <row r="20206" spans="8:27">
      <c r="H20206">
        <v>20205</v>
      </c>
      <c r="I20206" s="1" t="s">
        <v>752</v>
      </c>
      <c r="J20206" s="1"/>
      <c r="K20206" s="2"/>
      <c r="L20206">
        <v>20205</v>
      </c>
      <c r="M20206" s="1" t="s">
        <v>753</v>
      </c>
      <c r="N20206" s="1"/>
      <c r="O20206" s="2"/>
      <c r="P20206">
        <v>20205</v>
      </c>
      <c r="Q20206" s="1" t="s">
        <v>754</v>
      </c>
      <c r="R20206" s="1"/>
      <c r="S20206" s="2"/>
      <c r="T20206">
        <v>20205</v>
      </c>
      <c r="U20206" s="1" t="s">
        <v>178</v>
      </c>
      <c r="V20206" s="1"/>
      <c r="W20206" s="2"/>
      <c r="X20206">
        <v>20205</v>
      </c>
      <c r="Y20206" s="1" t="s">
        <v>179</v>
      </c>
      <c r="Z20206" s="1"/>
      <c r="AA20206" s="2"/>
    </row>
    <row r="20207" spans="8:27">
      <c r="H20207">
        <v>20206</v>
      </c>
      <c r="I20207" s="1" t="s">
        <v>752</v>
      </c>
      <c r="J20207" s="1"/>
      <c r="K20207" s="2"/>
      <c r="L20207">
        <v>20206</v>
      </c>
      <c r="M20207" s="1" t="s">
        <v>753</v>
      </c>
      <c r="N20207" s="1"/>
      <c r="O20207" s="2"/>
      <c r="P20207">
        <v>20206</v>
      </c>
      <c r="Q20207" s="1" t="s">
        <v>754</v>
      </c>
      <c r="R20207" s="1"/>
      <c r="S20207" s="2"/>
      <c r="T20207">
        <v>20206</v>
      </c>
      <c r="U20207" s="1" t="s">
        <v>178</v>
      </c>
      <c r="V20207" s="1"/>
      <c r="W20207" s="2"/>
      <c r="X20207">
        <v>20206</v>
      </c>
      <c r="Y20207" s="1" t="s">
        <v>179</v>
      </c>
      <c r="Z20207" s="1"/>
      <c r="AA20207" s="2"/>
    </row>
    <row r="20208" spans="8:27">
      <c r="H20208">
        <v>20207</v>
      </c>
      <c r="I20208" s="1" t="s">
        <v>752</v>
      </c>
      <c r="J20208" s="1"/>
      <c r="K20208" s="2"/>
      <c r="L20208">
        <v>20207</v>
      </c>
      <c r="M20208" s="1" t="s">
        <v>753</v>
      </c>
      <c r="N20208" s="1"/>
      <c r="O20208" s="2"/>
      <c r="P20208">
        <v>20207</v>
      </c>
      <c r="Q20208" s="1" t="s">
        <v>754</v>
      </c>
      <c r="R20208" s="1"/>
      <c r="S20208" s="2"/>
      <c r="T20208">
        <v>20207</v>
      </c>
      <c r="U20208" s="1" t="s">
        <v>178</v>
      </c>
      <c r="V20208" s="1"/>
      <c r="W20208" s="2"/>
      <c r="X20208">
        <v>20207</v>
      </c>
      <c r="Y20208" s="1" t="s">
        <v>179</v>
      </c>
      <c r="Z20208" s="1"/>
      <c r="AA20208" s="2"/>
    </row>
    <row r="20209" spans="8:27">
      <c r="H20209">
        <v>20208</v>
      </c>
      <c r="I20209" s="1" t="s">
        <v>752</v>
      </c>
      <c r="J20209" s="1"/>
      <c r="K20209" s="2"/>
      <c r="L20209">
        <v>20208</v>
      </c>
      <c r="M20209" s="1" t="s">
        <v>753</v>
      </c>
      <c r="N20209" s="1"/>
      <c r="O20209" s="2"/>
      <c r="P20209">
        <v>20208</v>
      </c>
      <c r="Q20209" s="1" t="s">
        <v>754</v>
      </c>
      <c r="R20209" s="1"/>
      <c r="S20209" s="2"/>
      <c r="T20209">
        <v>20208</v>
      </c>
      <c r="U20209" s="1" t="s">
        <v>178</v>
      </c>
      <c r="V20209" s="1"/>
      <c r="W20209" s="2"/>
      <c r="X20209">
        <v>20208</v>
      </c>
      <c r="Y20209" s="1" t="s">
        <v>179</v>
      </c>
      <c r="Z20209" s="1"/>
      <c r="AA20209" s="2"/>
    </row>
    <row r="20210" spans="8:27">
      <c r="H20210">
        <v>20209</v>
      </c>
      <c r="I20210" s="1" t="s">
        <v>752</v>
      </c>
      <c r="J20210" s="1"/>
      <c r="K20210" s="2"/>
      <c r="L20210">
        <v>20209</v>
      </c>
      <c r="M20210" s="1" t="s">
        <v>753</v>
      </c>
      <c r="N20210" s="1"/>
      <c r="O20210" s="2"/>
      <c r="P20210">
        <v>20209</v>
      </c>
      <c r="Q20210" s="1" t="s">
        <v>754</v>
      </c>
      <c r="R20210" s="1"/>
      <c r="S20210" s="2"/>
      <c r="T20210">
        <v>20209</v>
      </c>
      <c r="U20210" s="1" t="s">
        <v>178</v>
      </c>
      <c r="V20210" s="1"/>
      <c r="W20210" s="2"/>
      <c r="X20210">
        <v>20209</v>
      </c>
      <c r="Y20210" s="1" t="s">
        <v>179</v>
      </c>
      <c r="Z20210" s="1"/>
      <c r="AA20210" s="2"/>
    </row>
    <row r="20211" spans="8:27">
      <c r="H20211">
        <v>20210</v>
      </c>
      <c r="I20211" s="1" t="s">
        <v>752</v>
      </c>
      <c r="J20211" s="1"/>
      <c r="K20211" s="2"/>
      <c r="L20211">
        <v>20210</v>
      </c>
      <c r="M20211" s="1" t="s">
        <v>753</v>
      </c>
      <c r="N20211" s="1"/>
      <c r="O20211" s="2"/>
      <c r="P20211">
        <v>20210</v>
      </c>
      <c r="Q20211" s="1" t="s">
        <v>754</v>
      </c>
      <c r="R20211" s="1"/>
      <c r="S20211" s="2"/>
      <c r="T20211">
        <v>20210</v>
      </c>
      <c r="U20211" s="1" t="s">
        <v>178</v>
      </c>
      <c r="V20211" s="1"/>
      <c r="W20211" s="2"/>
      <c r="X20211">
        <v>20210</v>
      </c>
      <c r="Y20211" s="1" t="s">
        <v>179</v>
      </c>
      <c r="Z20211" s="1"/>
      <c r="AA20211" s="2"/>
    </row>
    <row r="20212" spans="8:27">
      <c r="H20212">
        <v>20211</v>
      </c>
      <c r="I20212" s="1" t="s">
        <v>752</v>
      </c>
      <c r="J20212" s="1"/>
      <c r="K20212" s="2"/>
      <c r="L20212">
        <v>20211</v>
      </c>
      <c r="M20212" s="1" t="s">
        <v>753</v>
      </c>
      <c r="N20212" s="1"/>
      <c r="O20212" s="2"/>
      <c r="P20212">
        <v>20211</v>
      </c>
      <c r="Q20212" s="1" t="s">
        <v>754</v>
      </c>
      <c r="R20212" s="1"/>
      <c r="S20212" s="2"/>
      <c r="T20212">
        <v>20211</v>
      </c>
      <c r="U20212" s="1" t="s">
        <v>178</v>
      </c>
      <c r="V20212" s="1"/>
      <c r="W20212" s="2"/>
      <c r="X20212">
        <v>20211</v>
      </c>
      <c r="Y20212" s="1" t="s">
        <v>179</v>
      </c>
      <c r="Z20212" s="1"/>
      <c r="AA20212" s="2"/>
    </row>
    <row r="20213" spans="8:27">
      <c r="H20213">
        <v>20212</v>
      </c>
      <c r="I20213" s="1" t="s">
        <v>752</v>
      </c>
      <c r="J20213" s="1"/>
      <c r="K20213" s="2"/>
      <c r="L20213">
        <v>20212</v>
      </c>
      <c r="M20213" s="1" t="s">
        <v>753</v>
      </c>
      <c r="N20213" s="1"/>
      <c r="O20213" s="2"/>
      <c r="P20213">
        <v>20212</v>
      </c>
      <c r="Q20213" s="1" t="s">
        <v>754</v>
      </c>
      <c r="R20213" s="1"/>
      <c r="S20213" s="2"/>
      <c r="T20213">
        <v>20212</v>
      </c>
      <c r="U20213" s="1" t="s">
        <v>178</v>
      </c>
      <c r="V20213" s="1"/>
      <c r="W20213" s="2"/>
      <c r="X20213">
        <v>20212</v>
      </c>
      <c r="Y20213" s="1" t="s">
        <v>179</v>
      </c>
      <c r="Z20213" s="1"/>
      <c r="AA20213" s="2"/>
    </row>
    <row r="20214" spans="8:27">
      <c r="H20214">
        <v>20213</v>
      </c>
      <c r="I20214" s="1" t="s">
        <v>752</v>
      </c>
      <c r="J20214" s="1"/>
      <c r="K20214" s="2"/>
      <c r="L20214">
        <v>20213</v>
      </c>
      <c r="M20214" s="1" t="s">
        <v>753</v>
      </c>
      <c r="N20214" s="1"/>
      <c r="O20214" s="2"/>
      <c r="P20214">
        <v>20213</v>
      </c>
      <c r="Q20214" s="1" t="s">
        <v>754</v>
      </c>
      <c r="R20214" s="1"/>
      <c r="S20214" s="2"/>
      <c r="T20214">
        <v>20213</v>
      </c>
      <c r="U20214" s="1" t="s">
        <v>178</v>
      </c>
      <c r="V20214" s="1"/>
      <c r="W20214" s="2"/>
      <c r="X20214">
        <v>20213</v>
      </c>
      <c r="Y20214" s="1" t="s">
        <v>179</v>
      </c>
      <c r="Z20214" s="1"/>
      <c r="AA20214" s="2"/>
    </row>
    <row r="20215" spans="8:27">
      <c r="H20215">
        <v>20214</v>
      </c>
      <c r="I20215" s="1" t="s">
        <v>752</v>
      </c>
      <c r="J20215" s="1"/>
      <c r="K20215" s="2"/>
      <c r="L20215">
        <v>20214</v>
      </c>
      <c r="M20215" s="1" t="s">
        <v>753</v>
      </c>
      <c r="N20215" s="1"/>
      <c r="O20215" s="2"/>
      <c r="P20215">
        <v>20214</v>
      </c>
      <c r="Q20215" s="1" t="s">
        <v>754</v>
      </c>
      <c r="R20215" s="1"/>
      <c r="S20215" s="2"/>
      <c r="T20215">
        <v>20214</v>
      </c>
      <c r="U20215" s="1" t="s">
        <v>178</v>
      </c>
      <c r="V20215" s="1"/>
      <c r="W20215" s="2"/>
      <c r="X20215">
        <v>20214</v>
      </c>
      <c r="Y20215" s="1" t="s">
        <v>179</v>
      </c>
      <c r="Z20215" s="1"/>
      <c r="AA20215" s="2"/>
    </row>
    <row r="20216" spans="8:27">
      <c r="H20216">
        <v>20215</v>
      </c>
      <c r="I20216" s="1" t="s">
        <v>752</v>
      </c>
      <c r="J20216" s="1"/>
      <c r="K20216" s="2"/>
      <c r="L20216">
        <v>20215</v>
      </c>
      <c r="M20216" s="1" t="s">
        <v>753</v>
      </c>
      <c r="N20216" s="1"/>
      <c r="O20216" s="2"/>
      <c r="P20216">
        <v>20215</v>
      </c>
      <c r="Q20216" s="1" t="s">
        <v>754</v>
      </c>
      <c r="R20216" s="1"/>
      <c r="S20216" s="2"/>
      <c r="T20216">
        <v>20215</v>
      </c>
      <c r="U20216" s="1" t="s">
        <v>178</v>
      </c>
      <c r="V20216" s="1"/>
      <c r="W20216" s="2"/>
      <c r="X20216">
        <v>20215</v>
      </c>
      <c r="Y20216" s="1" t="s">
        <v>179</v>
      </c>
      <c r="Z20216" s="1"/>
      <c r="AA20216" s="2"/>
    </row>
    <row r="20217" spans="8:27">
      <c r="H20217">
        <v>20216</v>
      </c>
      <c r="I20217" s="1" t="s">
        <v>752</v>
      </c>
      <c r="J20217" s="1"/>
      <c r="K20217" s="2"/>
      <c r="L20217">
        <v>20216</v>
      </c>
      <c r="M20217" s="1" t="s">
        <v>753</v>
      </c>
      <c r="N20217" s="1"/>
      <c r="O20217" s="2"/>
      <c r="P20217">
        <v>20216</v>
      </c>
      <c r="Q20217" s="1" t="s">
        <v>754</v>
      </c>
      <c r="R20217" s="1"/>
      <c r="S20217" s="2"/>
      <c r="T20217">
        <v>20216</v>
      </c>
      <c r="U20217" s="1" t="s">
        <v>178</v>
      </c>
      <c r="V20217" s="1"/>
      <c r="W20217" s="2"/>
      <c r="X20217">
        <v>20216</v>
      </c>
      <c r="Y20217" s="1" t="s">
        <v>179</v>
      </c>
      <c r="Z20217" s="1"/>
      <c r="AA20217" s="2"/>
    </row>
    <row r="20218" spans="8:27">
      <c r="H20218">
        <v>20217</v>
      </c>
      <c r="I20218" s="1" t="s">
        <v>752</v>
      </c>
      <c r="J20218" s="1"/>
      <c r="K20218" s="2"/>
      <c r="L20218">
        <v>20217</v>
      </c>
      <c r="M20218" s="1" t="s">
        <v>753</v>
      </c>
      <c r="N20218" s="1"/>
      <c r="O20218" s="2"/>
      <c r="P20218">
        <v>20217</v>
      </c>
      <c r="Q20218" s="1" t="s">
        <v>754</v>
      </c>
      <c r="R20218" s="1"/>
      <c r="S20218" s="2"/>
      <c r="T20218">
        <v>20217</v>
      </c>
      <c r="U20218" s="1" t="s">
        <v>178</v>
      </c>
      <c r="V20218" s="1"/>
      <c r="W20218" s="2"/>
      <c r="X20218">
        <v>20217</v>
      </c>
      <c r="Y20218" s="1" t="s">
        <v>179</v>
      </c>
      <c r="Z20218" s="1"/>
      <c r="AA20218" s="2"/>
    </row>
    <row r="20219" spans="8:27">
      <c r="H20219">
        <v>20218</v>
      </c>
      <c r="I20219" s="1" t="s">
        <v>752</v>
      </c>
      <c r="J20219" s="1"/>
      <c r="K20219" s="2"/>
      <c r="L20219">
        <v>20218</v>
      </c>
      <c r="M20219" s="1" t="s">
        <v>753</v>
      </c>
      <c r="N20219" s="1"/>
      <c r="O20219" s="2"/>
      <c r="P20219">
        <v>20218</v>
      </c>
      <c r="Q20219" s="1" t="s">
        <v>754</v>
      </c>
      <c r="R20219" s="1"/>
      <c r="S20219" s="2"/>
      <c r="T20219">
        <v>20218</v>
      </c>
      <c r="U20219" s="1" t="s">
        <v>178</v>
      </c>
      <c r="V20219" s="1"/>
      <c r="W20219" s="2"/>
      <c r="X20219">
        <v>20218</v>
      </c>
      <c r="Y20219" s="1" t="s">
        <v>179</v>
      </c>
      <c r="Z20219" s="1"/>
      <c r="AA20219" s="2"/>
    </row>
    <row r="20220" spans="8:27">
      <c r="H20220">
        <v>20219</v>
      </c>
      <c r="I20220" s="1" t="s">
        <v>752</v>
      </c>
      <c r="J20220" s="1"/>
      <c r="K20220" s="2"/>
      <c r="L20220">
        <v>20219</v>
      </c>
      <c r="M20220" s="1" t="s">
        <v>753</v>
      </c>
      <c r="N20220" s="1"/>
      <c r="O20220" s="2"/>
      <c r="P20220">
        <v>20219</v>
      </c>
      <c r="Q20220" s="1" t="s">
        <v>754</v>
      </c>
      <c r="R20220" s="1"/>
      <c r="S20220" s="2"/>
      <c r="T20220">
        <v>20219</v>
      </c>
      <c r="U20220" s="1" t="s">
        <v>178</v>
      </c>
      <c r="V20220" s="1"/>
      <c r="W20220" s="2"/>
      <c r="X20220">
        <v>20219</v>
      </c>
      <c r="Y20220" s="1" t="s">
        <v>179</v>
      </c>
      <c r="Z20220" s="1"/>
      <c r="AA20220" s="2"/>
    </row>
    <row r="20221" spans="8:27">
      <c r="H20221">
        <v>20220</v>
      </c>
      <c r="I20221" s="1" t="s">
        <v>752</v>
      </c>
      <c r="J20221" s="1"/>
      <c r="K20221" s="2"/>
      <c r="L20221">
        <v>20220</v>
      </c>
      <c r="M20221" s="1" t="s">
        <v>753</v>
      </c>
      <c r="N20221" s="1"/>
      <c r="O20221" s="2"/>
      <c r="P20221">
        <v>20220</v>
      </c>
      <c r="Q20221" s="1" t="s">
        <v>754</v>
      </c>
      <c r="R20221" s="1"/>
      <c r="S20221" s="2"/>
      <c r="T20221">
        <v>20220</v>
      </c>
      <c r="U20221" s="1" t="s">
        <v>178</v>
      </c>
      <c r="V20221" s="1"/>
      <c r="W20221" s="2"/>
      <c r="X20221">
        <v>20220</v>
      </c>
      <c r="Y20221" s="1" t="s">
        <v>179</v>
      </c>
      <c r="Z20221" s="1"/>
      <c r="AA20221" s="2"/>
    </row>
    <row r="20222" spans="8:27">
      <c r="H20222">
        <v>20221</v>
      </c>
      <c r="I20222" s="1" t="s">
        <v>752</v>
      </c>
      <c r="J20222" s="1"/>
      <c r="K20222" s="2"/>
      <c r="L20222">
        <v>20221</v>
      </c>
      <c r="M20222" s="1" t="s">
        <v>753</v>
      </c>
      <c r="N20222" s="1"/>
      <c r="O20222" s="2"/>
      <c r="P20222">
        <v>20221</v>
      </c>
      <c r="Q20222" s="1" t="s">
        <v>754</v>
      </c>
      <c r="R20222" s="1"/>
      <c r="S20222" s="2"/>
      <c r="T20222">
        <v>20221</v>
      </c>
      <c r="U20222" s="1" t="s">
        <v>178</v>
      </c>
      <c r="V20222" s="1"/>
      <c r="W20222" s="2"/>
      <c r="X20222">
        <v>20221</v>
      </c>
      <c r="Y20222" s="1" t="s">
        <v>179</v>
      </c>
      <c r="Z20222" s="1"/>
      <c r="AA20222" s="2"/>
    </row>
    <row r="20223" spans="8:27">
      <c r="H20223">
        <v>20222</v>
      </c>
      <c r="I20223" s="1" t="s">
        <v>752</v>
      </c>
      <c r="J20223" s="1"/>
      <c r="K20223" s="2"/>
      <c r="L20223">
        <v>20222</v>
      </c>
      <c r="M20223" s="1" t="s">
        <v>753</v>
      </c>
      <c r="N20223" s="1"/>
      <c r="O20223" s="2"/>
      <c r="P20223">
        <v>20222</v>
      </c>
      <c r="Q20223" s="1" t="s">
        <v>754</v>
      </c>
      <c r="R20223" s="1"/>
      <c r="S20223" s="2"/>
      <c r="T20223">
        <v>20222</v>
      </c>
      <c r="U20223" s="1" t="s">
        <v>178</v>
      </c>
      <c r="V20223" s="1"/>
      <c r="W20223" s="2"/>
      <c r="X20223">
        <v>20222</v>
      </c>
      <c r="Y20223" s="1" t="s">
        <v>179</v>
      </c>
      <c r="Z20223" s="1"/>
      <c r="AA20223" s="2"/>
    </row>
    <row r="20224" spans="8:27">
      <c r="H20224">
        <v>20223</v>
      </c>
      <c r="I20224" s="1" t="s">
        <v>752</v>
      </c>
      <c r="J20224" s="1"/>
      <c r="K20224" s="2"/>
      <c r="L20224">
        <v>20223</v>
      </c>
      <c r="M20224" s="1" t="s">
        <v>753</v>
      </c>
      <c r="N20224" s="1"/>
      <c r="O20224" s="2"/>
      <c r="P20224">
        <v>20223</v>
      </c>
      <c r="Q20224" s="1" t="s">
        <v>754</v>
      </c>
      <c r="R20224" s="1"/>
      <c r="S20224" s="2"/>
      <c r="T20224">
        <v>20223</v>
      </c>
      <c r="U20224" s="1" t="s">
        <v>178</v>
      </c>
      <c r="V20224" s="1"/>
      <c r="W20224" s="2"/>
      <c r="X20224">
        <v>20223</v>
      </c>
      <c r="Y20224" s="1" t="s">
        <v>179</v>
      </c>
      <c r="Z20224" s="1"/>
      <c r="AA20224" s="2"/>
    </row>
    <row r="20225" spans="8:27">
      <c r="H20225">
        <v>20224</v>
      </c>
      <c r="I20225" s="1" t="s">
        <v>752</v>
      </c>
      <c r="J20225" s="1"/>
      <c r="K20225" s="2"/>
      <c r="L20225">
        <v>20224</v>
      </c>
      <c r="M20225" s="1" t="s">
        <v>753</v>
      </c>
      <c r="N20225" s="1"/>
      <c r="O20225" s="2"/>
      <c r="P20225">
        <v>20224</v>
      </c>
      <c r="Q20225" s="1" t="s">
        <v>754</v>
      </c>
      <c r="R20225" s="1"/>
      <c r="S20225" s="2"/>
      <c r="T20225">
        <v>20224</v>
      </c>
      <c r="U20225" s="1" t="s">
        <v>178</v>
      </c>
      <c r="V20225" s="1"/>
      <c r="W20225" s="2"/>
      <c r="X20225">
        <v>20224</v>
      </c>
      <c r="Y20225" s="1" t="s">
        <v>179</v>
      </c>
      <c r="Z20225" s="1"/>
      <c r="AA20225" s="2"/>
    </row>
    <row r="20226" spans="8:27">
      <c r="H20226">
        <v>20225</v>
      </c>
      <c r="I20226" s="1" t="s">
        <v>752</v>
      </c>
      <c r="J20226" s="1"/>
      <c r="K20226" s="2"/>
      <c r="L20226">
        <v>20225</v>
      </c>
      <c r="M20226" s="1" t="s">
        <v>753</v>
      </c>
      <c r="N20226" s="1"/>
      <c r="O20226" s="2"/>
      <c r="P20226">
        <v>20225</v>
      </c>
      <c r="Q20226" s="1" t="s">
        <v>754</v>
      </c>
      <c r="R20226" s="1"/>
      <c r="S20226" s="2"/>
      <c r="T20226">
        <v>20225</v>
      </c>
      <c r="U20226" s="1" t="s">
        <v>178</v>
      </c>
      <c r="V20226" s="1"/>
      <c r="W20226" s="2"/>
      <c r="X20226">
        <v>20225</v>
      </c>
      <c r="Y20226" s="1" t="s">
        <v>179</v>
      </c>
      <c r="Z20226" s="1"/>
      <c r="AA20226" s="2"/>
    </row>
    <row r="20227" spans="8:27">
      <c r="H20227">
        <v>20226</v>
      </c>
      <c r="I20227" s="1" t="s">
        <v>752</v>
      </c>
      <c r="J20227" s="1"/>
      <c r="K20227" s="2"/>
      <c r="L20227">
        <v>20226</v>
      </c>
      <c r="M20227" s="1" t="s">
        <v>753</v>
      </c>
      <c r="N20227" s="1"/>
      <c r="O20227" s="2"/>
      <c r="P20227">
        <v>20226</v>
      </c>
      <c r="Q20227" s="1" t="s">
        <v>754</v>
      </c>
      <c r="R20227" s="1"/>
      <c r="S20227" s="2"/>
      <c r="T20227">
        <v>20226</v>
      </c>
      <c r="U20227" s="1" t="s">
        <v>178</v>
      </c>
      <c r="V20227" s="1"/>
      <c r="W20227" s="2"/>
      <c r="X20227">
        <v>20226</v>
      </c>
      <c r="Y20227" s="1" t="s">
        <v>179</v>
      </c>
      <c r="Z20227" s="1"/>
      <c r="AA20227" s="2"/>
    </row>
    <row r="20228" spans="8:27">
      <c r="H20228">
        <v>20227</v>
      </c>
      <c r="I20228" s="1" t="s">
        <v>752</v>
      </c>
      <c r="J20228" s="1"/>
      <c r="K20228" s="2"/>
      <c r="L20228">
        <v>20227</v>
      </c>
      <c r="M20228" s="1" t="s">
        <v>753</v>
      </c>
      <c r="N20228" s="1"/>
      <c r="O20228" s="2"/>
      <c r="P20228">
        <v>20227</v>
      </c>
      <c r="Q20228" s="1" t="s">
        <v>754</v>
      </c>
      <c r="R20228" s="1"/>
      <c r="S20228" s="2"/>
      <c r="T20228">
        <v>20227</v>
      </c>
      <c r="U20228" s="1" t="s">
        <v>178</v>
      </c>
      <c r="V20228" s="1"/>
      <c r="W20228" s="2"/>
      <c r="X20228">
        <v>20227</v>
      </c>
      <c r="Y20228" s="1" t="s">
        <v>179</v>
      </c>
      <c r="Z20228" s="1"/>
      <c r="AA20228" s="2"/>
    </row>
    <row r="20229" spans="8:27">
      <c r="H20229">
        <v>20228</v>
      </c>
      <c r="I20229" s="1" t="s">
        <v>752</v>
      </c>
      <c r="J20229" s="1"/>
      <c r="K20229" s="2"/>
      <c r="L20229">
        <v>20228</v>
      </c>
      <c r="M20229" s="1" t="s">
        <v>753</v>
      </c>
      <c r="N20229" s="1"/>
      <c r="O20229" s="2"/>
      <c r="P20229">
        <v>20228</v>
      </c>
      <c r="Q20229" s="1" t="s">
        <v>754</v>
      </c>
      <c r="R20229" s="1"/>
      <c r="S20229" s="2"/>
      <c r="T20229">
        <v>20228</v>
      </c>
      <c r="U20229" s="1" t="s">
        <v>178</v>
      </c>
      <c r="V20229" s="1"/>
      <c r="W20229" s="2"/>
      <c r="X20229">
        <v>20228</v>
      </c>
      <c r="Y20229" s="1" t="s">
        <v>179</v>
      </c>
      <c r="Z20229" s="1"/>
      <c r="AA20229" s="2"/>
    </row>
    <row r="20230" spans="8:27">
      <c r="H20230">
        <v>20229</v>
      </c>
      <c r="I20230" s="1" t="s">
        <v>752</v>
      </c>
      <c r="J20230" s="1"/>
      <c r="K20230" s="2"/>
      <c r="L20230">
        <v>20229</v>
      </c>
      <c r="M20230" s="1" t="s">
        <v>753</v>
      </c>
      <c r="N20230" s="1"/>
      <c r="O20230" s="2"/>
      <c r="P20230">
        <v>20229</v>
      </c>
      <c r="Q20230" s="1" t="s">
        <v>754</v>
      </c>
      <c r="R20230" s="1"/>
      <c r="S20230" s="2"/>
      <c r="T20230">
        <v>20229</v>
      </c>
      <c r="U20230" s="1" t="s">
        <v>178</v>
      </c>
      <c r="V20230" s="1"/>
      <c r="W20230" s="2"/>
      <c r="X20230">
        <v>20229</v>
      </c>
      <c r="Y20230" s="1" t="s">
        <v>179</v>
      </c>
      <c r="Z20230" s="1"/>
      <c r="AA20230" s="2"/>
    </row>
    <row r="20231" spans="8:27">
      <c r="H20231">
        <v>20230</v>
      </c>
      <c r="I20231" s="1" t="s">
        <v>752</v>
      </c>
      <c r="J20231" s="1"/>
      <c r="K20231" s="2"/>
      <c r="L20231">
        <v>20230</v>
      </c>
      <c r="M20231" s="1" t="s">
        <v>753</v>
      </c>
      <c r="N20231" s="1"/>
      <c r="O20231" s="2"/>
      <c r="P20231">
        <v>20230</v>
      </c>
      <c r="Q20231" s="1" t="s">
        <v>754</v>
      </c>
      <c r="R20231" s="1"/>
      <c r="S20231" s="2"/>
      <c r="T20231">
        <v>20230</v>
      </c>
      <c r="U20231" s="1" t="s">
        <v>178</v>
      </c>
      <c r="V20231" s="1"/>
      <c r="W20231" s="2"/>
      <c r="X20231">
        <v>20230</v>
      </c>
      <c r="Y20231" s="1" t="s">
        <v>179</v>
      </c>
      <c r="Z20231" s="1"/>
      <c r="AA20231" s="2"/>
    </row>
    <row r="20232" spans="8:27">
      <c r="H20232">
        <v>20231</v>
      </c>
      <c r="I20232" s="1" t="s">
        <v>752</v>
      </c>
      <c r="J20232" s="1"/>
      <c r="K20232" s="2"/>
      <c r="L20232">
        <v>20231</v>
      </c>
      <c r="M20232" s="1" t="s">
        <v>753</v>
      </c>
      <c r="N20232" s="1"/>
      <c r="O20232" s="2"/>
      <c r="P20232">
        <v>20231</v>
      </c>
      <c r="Q20232" s="1" t="s">
        <v>754</v>
      </c>
      <c r="R20232" s="1"/>
      <c r="S20232" s="2"/>
      <c r="T20232">
        <v>20231</v>
      </c>
      <c r="U20232" s="1" t="s">
        <v>178</v>
      </c>
      <c r="V20232" s="1"/>
      <c r="W20232" s="2"/>
      <c r="X20232">
        <v>20231</v>
      </c>
      <c r="Y20232" s="1" t="s">
        <v>179</v>
      </c>
      <c r="Z20232" s="1"/>
      <c r="AA20232" s="2"/>
    </row>
    <row r="20233" spans="8:27">
      <c r="H20233">
        <v>20232</v>
      </c>
      <c r="I20233" s="1" t="s">
        <v>752</v>
      </c>
      <c r="J20233" s="1"/>
      <c r="K20233" s="2"/>
      <c r="L20233">
        <v>20232</v>
      </c>
      <c r="M20233" s="1" t="s">
        <v>753</v>
      </c>
      <c r="N20233" s="1"/>
      <c r="O20233" s="2"/>
      <c r="P20233">
        <v>20232</v>
      </c>
      <c r="Q20233" s="1" t="s">
        <v>754</v>
      </c>
      <c r="R20233" s="1"/>
      <c r="S20233" s="2"/>
      <c r="T20233">
        <v>20232</v>
      </c>
      <c r="U20233" s="1" t="s">
        <v>178</v>
      </c>
      <c r="V20233" s="1"/>
      <c r="W20233" s="2"/>
      <c r="X20233">
        <v>20232</v>
      </c>
      <c r="Y20233" s="1" t="s">
        <v>179</v>
      </c>
      <c r="Z20233" s="1"/>
      <c r="AA20233" s="2"/>
    </row>
    <row r="20234" spans="8:27">
      <c r="H20234">
        <v>20233</v>
      </c>
      <c r="I20234" s="1" t="s">
        <v>752</v>
      </c>
      <c r="J20234" s="1"/>
      <c r="K20234" s="2"/>
      <c r="L20234">
        <v>20233</v>
      </c>
      <c r="M20234" s="1" t="s">
        <v>753</v>
      </c>
      <c r="N20234" s="1"/>
      <c r="O20234" s="2"/>
      <c r="P20234">
        <v>20233</v>
      </c>
      <c r="Q20234" s="1" t="s">
        <v>754</v>
      </c>
      <c r="R20234" s="1"/>
      <c r="S20234" s="2"/>
      <c r="T20234">
        <v>20233</v>
      </c>
      <c r="U20234" s="1" t="s">
        <v>178</v>
      </c>
      <c r="V20234" s="1"/>
      <c r="W20234" s="2"/>
      <c r="X20234">
        <v>20233</v>
      </c>
      <c r="Y20234" s="1" t="s">
        <v>179</v>
      </c>
      <c r="Z20234" s="1"/>
      <c r="AA20234" s="2"/>
    </row>
    <row r="20235" spans="8:27">
      <c r="H20235">
        <v>20234</v>
      </c>
      <c r="I20235" s="1" t="s">
        <v>752</v>
      </c>
      <c r="J20235" s="1"/>
      <c r="K20235" s="2"/>
      <c r="L20235">
        <v>20234</v>
      </c>
      <c r="M20235" s="1" t="s">
        <v>753</v>
      </c>
      <c r="N20235" s="1"/>
      <c r="O20235" s="2"/>
      <c r="P20235">
        <v>20234</v>
      </c>
      <c r="Q20235" s="1" t="s">
        <v>754</v>
      </c>
      <c r="R20235" s="1"/>
      <c r="S20235" s="2"/>
      <c r="T20235">
        <v>20234</v>
      </c>
      <c r="U20235" s="1" t="s">
        <v>178</v>
      </c>
      <c r="V20235" s="1"/>
      <c r="W20235" s="2"/>
      <c r="X20235">
        <v>20234</v>
      </c>
      <c r="Y20235" s="1" t="s">
        <v>179</v>
      </c>
      <c r="Z20235" s="1"/>
      <c r="AA20235" s="2"/>
    </row>
    <row r="20236" spans="8:27">
      <c r="H20236">
        <v>20235</v>
      </c>
      <c r="I20236" s="1" t="s">
        <v>752</v>
      </c>
      <c r="J20236" s="1"/>
      <c r="K20236" s="2"/>
      <c r="L20236">
        <v>20235</v>
      </c>
      <c r="M20236" s="1" t="s">
        <v>753</v>
      </c>
      <c r="N20236" s="1"/>
      <c r="O20236" s="2"/>
      <c r="P20236">
        <v>20235</v>
      </c>
      <c r="Q20236" s="1" t="s">
        <v>754</v>
      </c>
      <c r="R20236" s="1"/>
      <c r="S20236" s="2"/>
      <c r="T20236">
        <v>20235</v>
      </c>
      <c r="U20236" s="1" t="s">
        <v>178</v>
      </c>
      <c r="V20236" s="1"/>
      <c r="W20236" s="2"/>
      <c r="X20236">
        <v>20235</v>
      </c>
      <c r="Y20236" s="1" t="s">
        <v>179</v>
      </c>
      <c r="Z20236" s="1"/>
      <c r="AA20236" s="2"/>
    </row>
    <row r="20237" spans="8:27">
      <c r="H20237">
        <v>20236</v>
      </c>
      <c r="I20237" s="1" t="s">
        <v>752</v>
      </c>
      <c r="J20237" s="1"/>
      <c r="K20237" s="2"/>
      <c r="L20237">
        <v>20236</v>
      </c>
      <c r="M20237" s="1" t="s">
        <v>753</v>
      </c>
      <c r="N20237" s="1"/>
      <c r="O20237" s="2"/>
      <c r="P20237">
        <v>20236</v>
      </c>
      <c r="Q20237" s="1" t="s">
        <v>754</v>
      </c>
      <c r="R20237" s="1"/>
      <c r="S20237" s="2"/>
      <c r="T20237">
        <v>20236</v>
      </c>
      <c r="U20237" s="1" t="s">
        <v>178</v>
      </c>
      <c r="V20237" s="1"/>
      <c r="W20237" s="2"/>
      <c r="X20237">
        <v>20236</v>
      </c>
      <c r="Y20237" s="1" t="s">
        <v>179</v>
      </c>
      <c r="Z20237" s="1"/>
      <c r="AA20237" s="2"/>
    </row>
    <row r="20238" spans="8:27">
      <c r="H20238">
        <v>20237</v>
      </c>
      <c r="I20238" s="1" t="s">
        <v>752</v>
      </c>
      <c r="J20238" s="1"/>
      <c r="K20238" s="2"/>
      <c r="L20238">
        <v>20237</v>
      </c>
      <c r="M20238" s="1" t="s">
        <v>753</v>
      </c>
      <c r="N20238" s="1"/>
      <c r="O20238" s="2"/>
      <c r="P20238">
        <v>20237</v>
      </c>
      <c r="Q20238" s="1" t="s">
        <v>754</v>
      </c>
      <c r="R20238" s="1"/>
      <c r="S20238" s="2"/>
      <c r="T20238">
        <v>20237</v>
      </c>
      <c r="U20238" s="1" t="s">
        <v>178</v>
      </c>
      <c r="V20238" s="1"/>
      <c r="W20238" s="2"/>
      <c r="X20238">
        <v>20237</v>
      </c>
      <c r="Y20238" s="1" t="s">
        <v>179</v>
      </c>
      <c r="Z20238" s="1"/>
      <c r="AA20238" s="2"/>
    </row>
    <row r="20239" spans="8:27">
      <c r="H20239">
        <v>20238</v>
      </c>
      <c r="I20239" s="1" t="s">
        <v>752</v>
      </c>
      <c r="J20239" s="1"/>
      <c r="K20239" s="2"/>
      <c r="L20239">
        <v>20238</v>
      </c>
      <c r="M20239" s="1" t="s">
        <v>753</v>
      </c>
      <c r="N20239" s="1"/>
      <c r="O20239" s="2"/>
      <c r="P20239">
        <v>20238</v>
      </c>
      <c r="Q20239" s="1" t="s">
        <v>754</v>
      </c>
      <c r="R20239" s="1"/>
      <c r="S20239" s="2"/>
      <c r="T20239">
        <v>20238</v>
      </c>
      <c r="U20239" s="1" t="s">
        <v>178</v>
      </c>
      <c r="V20239" s="1"/>
      <c r="W20239" s="2"/>
      <c r="X20239">
        <v>20238</v>
      </c>
      <c r="Y20239" s="1" t="s">
        <v>179</v>
      </c>
      <c r="Z20239" s="1"/>
      <c r="AA20239" s="2"/>
    </row>
    <row r="20240" spans="8:27">
      <c r="H20240">
        <v>20239</v>
      </c>
      <c r="I20240" s="1" t="s">
        <v>752</v>
      </c>
      <c r="J20240" s="1"/>
      <c r="K20240" s="2"/>
      <c r="L20240">
        <v>20239</v>
      </c>
      <c r="M20240" s="1" t="s">
        <v>753</v>
      </c>
      <c r="N20240" s="1"/>
      <c r="O20240" s="2"/>
      <c r="P20240">
        <v>20239</v>
      </c>
      <c r="Q20240" s="1" t="s">
        <v>754</v>
      </c>
      <c r="R20240" s="1"/>
      <c r="S20240" s="2"/>
      <c r="T20240">
        <v>20239</v>
      </c>
      <c r="U20240" s="1" t="s">
        <v>178</v>
      </c>
      <c r="V20240" s="1"/>
      <c r="W20240" s="2"/>
      <c r="X20240">
        <v>20239</v>
      </c>
      <c r="Y20240" s="1" t="s">
        <v>179</v>
      </c>
      <c r="Z20240" s="1"/>
      <c r="AA20240" s="2"/>
    </row>
    <row r="20241" spans="8:27">
      <c r="H20241">
        <v>20240</v>
      </c>
      <c r="I20241" s="1" t="s">
        <v>752</v>
      </c>
      <c r="J20241" s="1"/>
      <c r="K20241" s="2"/>
      <c r="L20241">
        <v>20240</v>
      </c>
      <c r="M20241" s="1" t="s">
        <v>753</v>
      </c>
      <c r="N20241" s="1"/>
      <c r="O20241" s="2"/>
      <c r="P20241">
        <v>20240</v>
      </c>
      <c r="Q20241" s="1" t="s">
        <v>754</v>
      </c>
      <c r="R20241" s="1"/>
      <c r="S20241" s="2"/>
      <c r="T20241">
        <v>20240</v>
      </c>
      <c r="U20241" s="1" t="s">
        <v>178</v>
      </c>
      <c r="V20241" s="1"/>
      <c r="W20241" s="2"/>
      <c r="X20241">
        <v>20240</v>
      </c>
      <c r="Y20241" s="1" t="s">
        <v>179</v>
      </c>
      <c r="Z20241" s="1"/>
      <c r="AA20241" s="2"/>
    </row>
    <row r="20242" spans="8:27">
      <c r="H20242">
        <v>20241</v>
      </c>
      <c r="I20242" s="1" t="s">
        <v>752</v>
      </c>
      <c r="J20242" s="1"/>
      <c r="K20242" s="2"/>
      <c r="L20242">
        <v>20241</v>
      </c>
      <c r="M20242" s="1" t="s">
        <v>753</v>
      </c>
      <c r="N20242" s="1"/>
      <c r="O20242" s="2"/>
      <c r="P20242">
        <v>20241</v>
      </c>
      <c r="Q20242" s="1" t="s">
        <v>754</v>
      </c>
      <c r="R20242" s="1"/>
      <c r="S20242" s="2"/>
      <c r="T20242">
        <v>20241</v>
      </c>
      <c r="U20242" s="1" t="s">
        <v>178</v>
      </c>
      <c r="V20242" s="1"/>
      <c r="W20242" s="2"/>
      <c r="X20242">
        <v>20241</v>
      </c>
      <c r="Y20242" s="1" t="s">
        <v>179</v>
      </c>
      <c r="Z20242" s="1"/>
      <c r="AA20242" s="2"/>
    </row>
    <row r="20243" spans="8:27">
      <c r="H20243">
        <v>20242</v>
      </c>
      <c r="I20243" s="1" t="s">
        <v>752</v>
      </c>
      <c r="J20243" s="1"/>
      <c r="K20243" s="2"/>
      <c r="L20243">
        <v>20242</v>
      </c>
      <c r="M20243" s="1" t="s">
        <v>753</v>
      </c>
      <c r="N20243" s="1"/>
      <c r="O20243" s="2"/>
      <c r="P20243">
        <v>20242</v>
      </c>
      <c r="Q20243" s="1" t="s">
        <v>754</v>
      </c>
      <c r="R20243" s="1"/>
      <c r="S20243" s="2"/>
      <c r="T20243">
        <v>20242</v>
      </c>
      <c r="U20243" s="1" t="s">
        <v>178</v>
      </c>
      <c r="V20243" s="1"/>
      <c r="W20243" s="2"/>
      <c r="X20243">
        <v>20242</v>
      </c>
      <c r="Y20243" s="1" t="s">
        <v>179</v>
      </c>
      <c r="Z20243" s="1"/>
      <c r="AA20243" s="2"/>
    </row>
    <row r="20244" spans="8:27">
      <c r="H20244">
        <v>20243</v>
      </c>
      <c r="I20244" s="1" t="s">
        <v>752</v>
      </c>
      <c r="J20244" s="1"/>
      <c r="K20244" s="2"/>
      <c r="L20244">
        <v>20243</v>
      </c>
      <c r="M20244" s="1" t="s">
        <v>753</v>
      </c>
      <c r="N20244" s="1"/>
      <c r="O20244" s="2"/>
      <c r="P20244">
        <v>20243</v>
      </c>
      <c r="Q20244" s="1" t="s">
        <v>754</v>
      </c>
      <c r="R20244" s="1"/>
      <c r="S20244" s="2"/>
      <c r="T20244">
        <v>20243</v>
      </c>
      <c r="U20244" s="1" t="s">
        <v>178</v>
      </c>
      <c r="V20244" s="1"/>
      <c r="W20244" s="2"/>
      <c r="X20244">
        <v>20243</v>
      </c>
      <c r="Y20244" s="1" t="s">
        <v>179</v>
      </c>
      <c r="Z20244" s="1"/>
      <c r="AA20244" s="2"/>
    </row>
    <row r="20245" spans="8:27">
      <c r="H20245">
        <v>20244</v>
      </c>
      <c r="I20245" s="1" t="s">
        <v>752</v>
      </c>
      <c r="J20245" s="1"/>
      <c r="K20245" s="2"/>
      <c r="L20245">
        <v>20244</v>
      </c>
      <c r="M20245" s="1" t="s">
        <v>753</v>
      </c>
      <c r="N20245" s="1"/>
      <c r="O20245" s="2"/>
      <c r="P20245">
        <v>20244</v>
      </c>
      <c r="Q20245" s="1" t="s">
        <v>754</v>
      </c>
      <c r="R20245" s="1"/>
      <c r="S20245" s="2"/>
      <c r="T20245">
        <v>20244</v>
      </c>
      <c r="U20245" s="1" t="s">
        <v>178</v>
      </c>
      <c r="V20245" s="1"/>
      <c r="W20245" s="2"/>
      <c r="X20245">
        <v>20244</v>
      </c>
      <c r="Y20245" s="1" t="s">
        <v>179</v>
      </c>
      <c r="Z20245" s="1"/>
      <c r="AA20245" s="2"/>
    </row>
    <row r="20246" spans="8:27">
      <c r="H20246">
        <v>20245</v>
      </c>
      <c r="I20246" s="1" t="s">
        <v>752</v>
      </c>
      <c r="J20246" s="1"/>
      <c r="K20246" s="2"/>
      <c r="L20246">
        <v>20245</v>
      </c>
      <c r="M20246" s="1" t="s">
        <v>753</v>
      </c>
      <c r="N20246" s="1"/>
      <c r="O20246" s="2"/>
      <c r="P20246">
        <v>20245</v>
      </c>
      <c r="Q20246" s="1" t="s">
        <v>754</v>
      </c>
      <c r="R20246" s="1"/>
      <c r="S20246" s="2"/>
      <c r="T20246">
        <v>20245</v>
      </c>
      <c r="U20246" s="1" t="s">
        <v>178</v>
      </c>
      <c r="V20246" s="1"/>
      <c r="W20246" s="2"/>
      <c r="X20246">
        <v>20245</v>
      </c>
      <c r="Y20246" s="1" t="s">
        <v>179</v>
      </c>
      <c r="Z20246" s="1"/>
      <c r="AA20246" s="2"/>
    </row>
    <row r="20247" spans="8:27">
      <c r="H20247">
        <v>20246</v>
      </c>
      <c r="I20247" s="1" t="s">
        <v>752</v>
      </c>
      <c r="J20247" s="1"/>
      <c r="K20247" s="2"/>
      <c r="L20247">
        <v>20246</v>
      </c>
      <c r="M20247" s="1" t="s">
        <v>753</v>
      </c>
      <c r="N20247" s="1"/>
      <c r="O20247" s="2"/>
      <c r="P20247">
        <v>20246</v>
      </c>
      <c r="Q20247" s="1" t="s">
        <v>754</v>
      </c>
      <c r="R20247" s="1"/>
      <c r="S20247" s="2"/>
      <c r="T20247">
        <v>20246</v>
      </c>
      <c r="U20247" s="1" t="s">
        <v>178</v>
      </c>
      <c r="V20247" s="1"/>
      <c r="W20247" s="2"/>
      <c r="X20247">
        <v>20246</v>
      </c>
      <c r="Y20247" s="1" t="s">
        <v>179</v>
      </c>
      <c r="Z20247" s="1"/>
      <c r="AA20247" s="2"/>
    </row>
    <row r="20248" spans="8:27">
      <c r="H20248">
        <v>20247</v>
      </c>
      <c r="I20248" s="1" t="s">
        <v>752</v>
      </c>
      <c r="J20248" s="1"/>
      <c r="K20248" s="2"/>
      <c r="L20248">
        <v>20247</v>
      </c>
      <c r="M20248" s="1" t="s">
        <v>753</v>
      </c>
      <c r="N20248" s="1"/>
      <c r="O20248" s="2"/>
      <c r="P20248">
        <v>20247</v>
      </c>
      <c r="Q20248" s="1" t="s">
        <v>754</v>
      </c>
      <c r="R20248" s="1"/>
      <c r="S20248" s="2"/>
      <c r="T20248">
        <v>20247</v>
      </c>
      <c r="U20248" s="1" t="s">
        <v>178</v>
      </c>
      <c r="V20248" s="1"/>
      <c r="W20248" s="2"/>
      <c r="X20248">
        <v>20247</v>
      </c>
      <c r="Y20248" s="1" t="s">
        <v>179</v>
      </c>
      <c r="Z20248" s="1"/>
      <c r="AA20248" s="2"/>
    </row>
    <row r="20249" spans="8:27">
      <c r="H20249">
        <v>20248</v>
      </c>
      <c r="I20249" s="1" t="s">
        <v>752</v>
      </c>
      <c r="J20249" s="1"/>
      <c r="K20249" s="2"/>
      <c r="L20249">
        <v>20248</v>
      </c>
      <c r="M20249" s="1" t="s">
        <v>753</v>
      </c>
      <c r="N20249" s="1"/>
      <c r="O20249" s="2"/>
      <c r="P20249">
        <v>20248</v>
      </c>
      <c r="Q20249" s="1" t="s">
        <v>754</v>
      </c>
      <c r="R20249" s="1"/>
      <c r="S20249" s="2"/>
      <c r="T20249">
        <v>20248</v>
      </c>
      <c r="U20249" s="1" t="s">
        <v>178</v>
      </c>
      <c r="V20249" s="1"/>
      <c r="W20249" s="2"/>
      <c r="X20249">
        <v>20248</v>
      </c>
      <c r="Y20249" s="1" t="s">
        <v>179</v>
      </c>
      <c r="Z20249" s="1"/>
      <c r="AA20249" s="2"/>
    </row>
    <row r="20250" spans="8:27">
      <c r="H20250">
        <v>20249</v>
      </c>
      <c r="I20250" s="1" t="s">
        <v>752</v>
      </c>
      <c r="J20250" s="1"/>
      <c r="K20250" s="2"/>
      <c r="L20250">
        <v>20249</v>
      </c>
      <c r="M20250" s="1" t="s">
        <v>753</v>
      </c>
      <c r="N20250" s="1"/>
      <c r="O20250" s="2"/>
      <c r="P20250">
        <v>20249</v>
      </c>
      <c r="Q20250" s="1" t="s">
        <v>754</v>
      </c>
      <c r="R20250" s="1"/>
      <c r="S20250" s="2"/>
      <c r="T20250">
        <v>20249</v>
      </c>
      <c r="U20250" s="1" t="s">
        <v>178</v>
      </c>
      <c r="V20250" s="1"/>
      <c r="W20250" s="2"/>
      <c r="X20250">
        <v>20249</v>
      </c>
      <c r="Y20250" s="1" t="s">
        <v>179</v>
      </c>
      <c r="Z20250" s="1"/>
      <c r="AA20250" s="2"/>
    </row>
    <row r="20251" spans="8:27">
      <c r="H20251">
        <v>20250</v>
      </c>
      <c r="I20251" s="1" t="s">
        <v>752</v>
      </c>
      <c r="J20251" s="1"/>
      <c r="K20251" s="2"/>
      <c r="L20251">
        <v>20250</v>
      </c>
      <c r="M20251" s="1" t="s">
        <v>753</v>
      </c>
      <c r="N20251" s="1"/>
      <c r="O20251" s="2"/>
      <c r="P20251">
        <v>20250</v>
      </c>
      <c r="Q20251" s="1" t="s">
        <v>754</v>
      </c>
      <c r="R20251" s="1"/>
      <c r="S20251" s="2"/>
      <c r="T20251">
        <v>20250</v>
      </c>
      <c r="U20251" s="1" t="s">
        <v>178</v>
      </c>
      <c r="V20251" s="1"/>
      <c r="W20251" s="2"/>
      <c r="X20251">
        <v>20250</v>
      </c>
      <c r="Y20251" s="1" t="s">
        <v>179</v>
      </c>
      <c r="Z20251" s="1"/>
      <c r="AA20251" s="2"/>
    </row>
    <row r="20252" spans="8:27">
      <c r="H20252">
        <v>20251</v>
      </c>
      <c r="I20252" s="1" t="s">
        <v>752</v>
      </c>
      <c r="J20252" s="1"/>
      <c r="K20252" s="2"/>
      <c r="L20252">
        <v>20251</v>
      </c>
      <c r="M20252" s="1" t="s">
        <v>753</v>
      </c>
      <c r="N20252" s="1"/>
      <c r="O20252" s="2"/>
      <c r="P20252">
        <v>20251</v>
      </c>
      <c r="Q20252" s="1" t="s">
        <v>754</v>
      </c>
      <c r="R20252" s="1"/>
      <c r="S20252" s="2"/>
      <c r="T20252">
        <v>20251</v>
      </c>
      <c r="U20252" s="1" t="s">
        <v>178</v>
      </c>
      <c r="V20252" s="1"/>
      <c r="W20252" s="2"/>
      <c r="X20252">
        <v>20251</v>
      </c>
      <c r="Y20252" s="1" t="s">
        <v>179</v>
      </c>
      <c r="Z20252" s="1"/>
      <c r="AA20252" s="2"/>
    </row>
    <row r="20253" spans="8:27">
      <c r="H20253">
        <v>20252</v>
      </c>
      <c r="I20253" s="1" t="s">
        <v>752</v>
      </c>
      <c r="J20253" s="1"/>
      <c r="K20253" s="2"/>
      <c r="L20253">
        <v>20252</v>
      </c>
      <c r="M20253" s="1" t="s">
        <v>753</v>
      </c>
      <c r="N20253" s="1"/>
      <c r="O20253" s="2"/>
      <c r="P20253">
        <v>20252</v>
      </c>
      <c r="Q20253" s="1" t="s">
        <v>754</v>
      </c>
      <c r="R20253" s="1"/>
      <c r="S20253" s="2"/>
      <c r="T20253">
        <v>20252</v>
      </c>
      <c r="U20253" s="1" t="s">
        <v>178</v>
      </c>
      <c r="V20253" s="1"/>
      <c r="W20253" s="2"/>
      <c r="X20253">
        <v>20252</v>
      </c>
      <c r="Y20253" s="1" t="s">
        <v>179</v>
      </c>
      <c r="Z20253" s="1"/>
      <c r="AA20253" s="2"/>
    </row>
    <row r="20254" spans="8:27">
      <c r="H20254">
        <v>20253</v>
      </c>
      <c r="I20254" s="1" t="s">
        <v>752</v>
      </c>
      <c r="J20254" s="1"/>
      <c r="K20254" s="2"/>
      <c r="L20254">
        <v>20253</v>
      </c>
      <c r="M20254" s="1" t="s">
        <v>753</v>
      </c>
      <c r="N20254" s="1"/>
      <c r="O20254" s="2"/>
      <c r="P20254">
        <v>20253</v>
      </c>
      <c r="Q20254" s="1" t="s">
        <v>754</v>
      </c>
      <c r="R20254" s="1"/>
      <c r="S20254" s="2"/>
      <c r="T20254">
        <v>20253</v>
      </c>
      <c r="U20254" s="1" t="s">
        <v>178</v>
      </c>
      <c r="V20254" s="1"/>
      <c r="W20254" s="2"/>
      <c r="X20254">
        <v>20253</v>
      </c>
      <c r="Y20254" s="1" t="s">
        <v>179</v>
      </c>
      <c r="Z20254" s="1"/>
      <c r="AA20254" s="2"/>
    </row>
    <row r="20255" spans="8:27">
      <c r="H20255">
        <v>20254</v>
      </c>
      <c r="I20255" s="1" t="s">
        <v>752</v>
      </c>
      <c r="J20255" s="1"/>
      <c r="K20255" s="2"/>
      <c r="L20255">
        <v>20254</v>
      </c>
      <c r="M20255" s="1" t="s">
        <v>753</v>
      </c>
      <c r="N20255" s="1"/>
      <c r="O20255" s="2"/>
      <c r="P20255">
        <v>20254</v>
      </c>
      <c r="Q20255" s="1" t="s">
        <v>754</v>
      </c>
      <c r="R20255" s="1"/>
      <c r="S20255" s="2"/>
      <c r="T20255">
        <v>20254</v>
      </c>
      <c r="U20255" s="1" t="s">
        <v>178</v>
      </c>
      <c r="V20255" s="1"/>
      <c r="W20255" s="2"/>
      <c r="X20255">
        <v>20254</v>
      </c>
      <c r="Y20255" s="1" t="s">
        <v>179</v>
      </c>
      <c r="Z20255" s="1"/>
      <c r="AA20255" s="2"/>
    </row>
    <row r="20256" spans="8:27">
      <c r="H20256">
        <v>20255</v>
      </c>
      <c r="I20256" s="1" t="s">
        <v>752</v>
      </c>
      <c r="J20256" s="1"/>
      <c r="K20256" s="2"/>
      <c r="L20256">
        <v>20255</v>
      </c>
      <c r="M20256" s="1" t="s">
        <v>753</v>
      </c>
      <c r="N20256" s="1"/>
      <c r="O20256" s="2"/>
      <c r="P20256">
        <v>20255</v>
      </c>
      <c r="Q20256" s="1" t="s">
        <v>754</v>
      </c>
      <c r="R20256" s="1"/>
      <c r="S20256" s="2"/>
      <c r="T20256">
        <v>20255</v>
      </c>
      <c r="U20256" s="1" t="s">
        <v>178</v>
      </c>
      <c r="V20256" s="1"/>
      <c r="W20256" s="2"/>
      <c r="X20256">
        <v>20255</v>
      </c>
      <c r="Y20256" s="1" t="s">
        <v>179</v>
      </c>
      <c r="Z20256" s="1"/>
      <c r="AA20256" s="2"/>
    </row>
    <row r="20257" spans="8:27">
      <c r="H20257">
        <v>20256</v>
      </c>
      <c r="I20257" s="1" t="s">
        <v>752</v>
      </c>
      <c r="J20257" s="1"/>
      <c r="K20257" s="2"/>
      <c r="L20257">
        <v>20256</v>
      </c>
      <c r="M20257" s="1" t="s">
        <v>753</v>
      </c>
      <c r="N20257" s="1"/>
      <c r="O20257" s="2"/>
      <c r="P20257">
        <v>20256</v>
      </c>
      <c r="Q20257" s="1" t="s">
        <v>754</v>
      </c>
      <c r="R20257" s="1"/>
      <c r="S20257" s="2"/>
      <c r="T20257">
        <v>20256</v>
      </c>
      <c r="U20257" s="1" t="s">
        <v>178</v>
      </c>
      <c r="V20257" s="1"/>
      <c r="W20257" s="2"/>
      <c r="X20257">
        <v>20256</v>
      </c>
      <c r="Y20257" s="1" t="s">
        <v>179</v>
      </c>
      <c r="Z20257" s="1"/>
      <c r="AA20257" s="2"/>
    </row>
    <row r="20258" spans="8:27">
      <c r="H20258">
        <v>20257</v>
      </c>
      <c r="I20258" s="1" t="s">
        <v>752</v>
      </c>
      <c r="J20258" s="1"/>
      <c r="K20258" s="2"/>
      <c r="L20258">
        <v>20257</v>
      </c>
      <c r="M20258" s="1" t="s">
        <v>753</v>
      </c>
      <c r="N20258" s="1"/>
      <c r="O20258" s="2"/>
      <c r="P20258">
        <v>20257</v>
      </c>
      <c r="Q20258" s="1" t="s">
        <v>754</v>
      </c>
      <c r="R20258" s="1"/>
      <c r="S20258" s="2"/>
      <c r="T20258">
        <v>20257</v>
      </c>
      <c r="U20258" s="1" t="s">
        <v>178</v>
      </c>
      <c r="V20258" s="1"/>
      <c r="W20258" s="2"/>
      <c r="X20258">
        <v>20257</v>
      </c>
      <c r="Y20258" s="1" t="s">
        <v>179</v>
      </c>
      <c r="Z20258" s="1"/>
      <c r="AA20258" s="2"/>
    </row>
    <row r="20259" spans="8:27">
      <c r="H20259">
        <v>20258</v>
      </c>
      <c r="I20259" s="1" t="s">
        <v>752</v>
      </c>
      <c r="J20259" s="1"/>
      <c r="K20259" s="2"/>
      <c r="L20259">
        <v>20258</v>
      </c>
      <c r="M20259" s="1" t="s">
        <v>753</v>
      </c>
      <c r="N20259" s="1"/>
      <c r="O20259" s="2"/>
      <c r="P20259">
        <v>20258</v>
      </c>
      <c r="Q20259" s="1" t="s">
        <v>754</v>
      </c>
      <c r="R20259" s="1"/>
      <c r="S20259" s="2"/>
      <c r="T20259">
        <v>20258</v>
      </c>
      <c r="U20259" s="1" t="s">
        <v>178</v>
      </c>
      <c r="V20259" s="1"/>
      <c r="W20259" s="2"/>
      <c r="X20259">
        <v>20258</v>
      </c>
      <c r="Y20259" s="1" t="s">
        <v>179</v>
      </c>
      <c r="Z20259" s="1"/>
      <c r="AA20259" s="2"/>
    </row>
    <row r="20260" spans="8:27">
      <c r="H20260">
        <v>20259</v>
      </c>
      <c r="I20260" s="1" t="s">
        <v>752</v>
      </c>
      <c r="J20260" s="1"/>
      <c r="K20260" s="2"/>
      <c r="L20260">
        <v>20259</v>
      </c>
      <c r="M20260" s="1" t="s">
        <v>753</v>
      </c>
      <c r="N20260" s="1"/>
      <c r="O20260" s="2"/>
      <c r="P20260">
        <v>20259</v>
      </c>
      <c r="Q20260" s="1" t="s">
        <v>754</v>
      </c>
      <c r="R20260" s="1"/>
      <c r="S20260" s="2"/>
      <c r="T20260">
        <v>20259</v>
      </c>
      <c r="U20260" s="1" t="s">
        <v>178</v>
      </c>
      <c r="V20260" s="1"/>
      <c r="W20260" s="2"/>
      <c r="X20260">
        <v>20259</v>
      </c>
      <c r="Y20260" s="1" t="s">
        <v>179</v>
      </c>
      <c r="Z20260" s="1"/>
      <c r="AA20260" s="2"/>
    </row>
    <row r="20261" spans="8:27">
      <c r="H20261">
        <v>20260</v>
      </c>
      <c r="I20261" s="1" t="s">
        <v>752</v>
      </c>
      <c r="J20261" s="1"/>
      <c r="K20261" s="2"/>
      <c r="L20261">
        <v>20260</v>
      </c>
      <c r="M20261" s="1" t="s">
        <v>753</v>
      </c>
      <c r="N20261" s="1"/>
      <c r="O20261" s="2"/>
      <c r="P20261">
        <v>20260</v>
      </c>
      <c r="Q20261" s="1" t="s">
        <v>754</v>
      </c>
      <c r="R20261" s="1"/>
      <c r="S20261" s="2"/>
      <c r="T20261">
        <v>20260</v>
      </c>
      <c r="U20261" s="1" t="s">
        <v>178</v>
      </c>
      <c r="V20261" s="1"/>
      <c r="W20261" s="2"/>
      <c r="X20261">
        <v>20260</v>
      </c>
      <c r="Y20261" s="1" t="s">
        <v>179</v>
      </c>
      <c r="Z20261" s="1"/>
      <c r="AA20261" s="2"/>
    </row>
    <row r="20262" spans="8:27">
      <c r="H20262">
        <v>20261</v>
      </c>
      <c r="I20262" s="1" t="s">
        <v>752</v>
      </c>
      <c r="J20262" s="1"/>
      <c r="K20262" s="2"/>
      <c r="L20262">
        <v>20261</v>
      </c>
      <c r="M20262" s="1" t="s">
        <v>753</v>
      </c>
      <c r="N20262" s="1"/>
      <c r="O20262" s="2"/>
      <c r="P20262">
        <v>20261</v>
      </c>
      <c r="Q20262" s="1" t="s">
        <v>754</v>
      </c>
      <c r="R20262" s="1"/>
      <c r="S20262" s="2"/>
      <c r="T20262">
        <v>20261</v>
      </c>
      <c r="U20262" s="1" t="s">
        <v>178</v>
      </c>
      <c r="V20262" s="1"/>
      <c r="W20262" s="2"/>
      <c r="X20262">
        <v>20261</v>
      </c>
      <c r="Y20262" s="1" t="s">
        <v>179</v>
      </c>
      <c r="Z20262" s="1"/>
      <c r="AA20262" s="2"/>
    </row>
    <row r="20263" spans="8:27">
      <c r="H20263">
        <v>20262</v>
      </c>
      <c r="I20263" s="1" t="s">
        <v>752</v>
      </c>
      <c r="J20263" s="1"/>
      <c r="K20263" s="2"/>
      <c r="L20263">
        <v>20262</v>
      </c>
      <c r="M20263" s="1" t="s">
        <v>753</v>
      </c>
      <c r="N20263" s="1"/>
      <c r="O20263" s="2"/>
      <c r="P20263">
        <v>20262</v>
      </c>
      <c r="Q20263" s="1" t="s">
        <v>754</v>
      </c>
      <c r="R20263" s="1"/>
      <c r="S20263" s="2"/>
      <c r="T20263">
        <v>20262</v>
      </c>
      <c r="U20263" s="1" t="s">
        <v>178</v>
      </c>
      <c r="V20263" s="1"/>
      <c r="W20263" s="2"/>
      <c r="X20263">
        <v>20262</v>
      </c>
      <c r="Y20263" s="1" t="s">
        <v>179</v>
      </c>
      <c r="Z20263" s="1"/>
      <c r="AA20263" s="2"/>
    </row>
    <row r="20264" spans="8:27">
      <c r="H20264">
        <v>20263</v>
      </c>
      <c r="I20264" s="1" t="s">
        <v>752</v>
      </c>
      <c r="J20264" s="1"/>
      <c r="K20264" s="2"/>
      <c r="L20264">
        <v>20263</v>
      </c>
      <c r="M20264" s="1" t="s">
        <v>753</v>
      </c>
      <c r="N20264" s="1"/>
      <c r="O20264" s="2"/>
      <c r="P20264">
        <v>20263</v>
      </c>
      <c r="Q20264" s="1" t="s">
        <v>754</v>
      </c>
      <c r="R20264" s="1"/>
      <c r="S20264" s="2"/>
      <c r="T20264">
        <v>20263</v>
      </c>
      <c r="U20264" s="1" t="s">
        <v>178</v>
      </c>
      <c r="V20264" s="1"/>
      <c r="W20264" s="2"/>
      <c r="X20264">
        <v>20263</v>
      </c>
      <c r="Y20264" s="1" t="s">
        <v>179</v>
      </c>
      <c r="Z20264" s="1"/>
      <c r="AA20264" s="2"/>
    </row>
    <row r="20265" spans="8:27">
      <c r="H20265">
        <v>20264</v>
      </c>
      <c r="I20265" s="1" t="s">
        <v>752</v>
      </c>
      <c r="J20265" s="1"/>
      <c r="K20265" s="2"/>
      <c r="L20265">
        <v>20264</v>
      </c>
      <c r="M20265" s="1" t="s">
        <v>753</v>
      </c>
      <c r="N20265" s="1"/>
      <c r="O20265" s="2"/>
      <c r="P20265">
        <v>20264</v>
      </c>
      <c r="Q20265" s="1" t="s">
        <v>754</v>
      </c>
      <c r="R20265" s="1"/>
      <c r="S20265" s="2"/>
      <c r="T20265">
        <v>20264</v>
      </c>
      <c r="U20265" s="1" t="s">
        <v>178</v>
      </c>
      <c r="V20265" s="1"/>
      <c r="W20265" s="2"/>
      <c r="X20265">
        <v>20264</v>
      </c>
      <c r="Y20265" s="1" t="s">
        <v>179</v>
      </c>
      <c r="Z20265" s="1"/>
      <c r="AA20265" s="2"/>
    </row>
    <row r="20266" spans="8:27">
      <c r="H20266">
        <v>20265</v>
      </c>
      <c r="I20266" s="1" t="s">
        <v>752</v>
      </c>
      <c r="J20266" s="1"/>
      <c r="K20266" s="2"/>
      <c r="L20266">
        <v>20265</v>
      </c>
      <c r="M20266" s="1" t="s">
        <v>753</v>
      </c>
      <c r="N20266" s="1"/>
      <c r="O20266" s="2"/>
      <c r="P20266">
        <v>20265</v>
      </c>
      <c r="Q20266" s="1" t="s">
        <v>754</v>
      </c>
      <c r="R20266" s="1"/>
      <c r="S20266" s="2"/>
      <c r="T20266">
        <v>20265</v>
      </c>
      <c r="U20266" s="1" t="s">
        <v>178</v>
      </c>
      <c r="V20266" s="1"/>
      <c r="W20266" s="2"/>
      <c r="X20266">
        <v>20265</v>
      </c>
      <c r="Y20266" s="1" t="s">
        <v>179</v>
      </c>
      <c r="Z20266" s="1"/>
      <c r="AA20266" s="2"/>
    </row>
    <row r="20267" spans="8:27">
      <c r="H20267">
        <v>20266</v>
      </c>
      <c r="I20267" s="1" t="s">
        <v>752</v>
      </c>
      <c r="J20267" s="1"/>
      <c r="K20267" s="2"/>
      <c r="L20267">
        <v>20266</v>
      </c>
      <c r="M20267" s="1" t="s">
        <v>753</v>
      </c>
      <c r="N20267" s="1"/>
      <c r="O20267" s="2"/>
      <c r="P20267">
        <v>20266</v>
      </c>
      <c r="Q20267" s="1" t="s">
        <v>754</v>
      </c>
      <c r="R20267" s="1"/>
      <c r="S20267" s="2"/>
      <c r="T20267">
        <v>20266</v>
      </c>
      <c r="U20267" s="1" t="s">
        <v>178</v>
      </c>
      <c r="V20267" s="1"/>
      <c r="W20267" s="2"/>
      <c r="X20267">
        <v>20266</v>
      </c>
      <c r="Y20267" s="1" t="s">
        <v>179</v>
      </c>
      <c r="Z20267" s="1"/>
      <c r="AA20267" s="2"/>
    </row>
    <row r="20268" spans="8:27">
      <c r="H20268">
        <v>20267</v>
      </c>
      <c r="I20268" s="1" t="s">
        <v>752</v>
      </c>
      <c r="J20268" s="1"/>
      <c r="K20268" s="2"/>
      <c r="L20268">
        <v>20267</v>
      </c>
      <c r="M20268" s="1" t="s">
        <v>753</v>
      </c>
      <c r="N20268" s="1"/>
      <c r="O20268" s="2"/>
      <c r="P20268">
        <v>20267</v>
      </c>
      <c r="Q20268" s="1" t="s">
        <v>754</v>
      </c>
      <c r="R20268" s="1"/>
      <c r="S20268" s="2"/>
      <c r="T20268">
        <v>20267</v>
      </c>
      <c r="U20268" s="1" t="s">
        <v>178</v>
      </c>
      <c r="V20268" s="1"/>
      <c r="W20268" s="2"/>
      <c r="X20268">
        <v>20267</v>
      </c>
      <c r="Y20268" s="1" t="s">
        <v>179</v>
      </c>
      <c r="Z20268" s="1"/>
      <c r="AA20268" s="2"/>
    </row>
    <row r="20269" spans="8:27">
      <c r="H20269">
        <v>20268</v>
      </c>
      <c r="I20269" s="1" t="s">
        <v>752</v>
      </c>
      <c r="J20269" s="1"/>
      <c r="K20269" s="2"/>
      <c r="L20269">
        <v>20268</v>
      </c>
      <c r="M20269" s="1" t="s">
        <v>753</v>
      </c>
      <c r="N20269" s="1"/>
      <c r="O20269" s="2"/>
      <c r="P20269">
        <v>20268</v>
      </c>
      <c r="Q20269" s="1" t="s">
        <v>754</v>
      </c>
      <c r="R20269" s="1"/>
      <c r="S20269" s="2"/>
      <c r="T20269">
        <v>20268</v>
      </c>
      <c r="U20269" s="1" t="s">
        <v>178</v>
      </c>
      <c r="V20269" s="1"/>
      <c r="W20269" s="2"/>
      <c r="X20269">
        <v>20268</v>
      </c>
      <c r="Y20269" s="1" t="s">
        <v>179</v>
      </c>
      <c r="Z20269" s="1"/>
      <c r="AA20269" s="2"/>
    </row>
    <row r="20270" spans="8:27">
      <c r="H20270">
        <v>20269</v>
      </c>
      <c r="I20270" s="1" t="s">
        <v>752</v>
      </c>
      <c r="J20270" s="1"/>
      <c r="K20270" s="2"/>
      <c r="L20270">
        <v>20269</v>
      </c>
      <c r="M20270" s="1" t="s">
        <v>753</v>
      </c>
      <c r="N20270" s="1"/>
      <c r="O20270" s="2"/>
      <c r="P20270">
        <v>20269</v>
      </c>
      <c r="Q20270" s="1" t="s">
        <v>754</v>
      </c>
      <c r="R20270" s="1"/>
      <c r="S20270" s="2"/>
      <c r="T20270">
        <v>20269</v>
      </c>
      <c r="U20270" s="1" t="s">
        <v>178</v>
      </c>
      <c r="V20270" s="1"/>
      <c r="W20270" s="2"/>
      <c r="X20270">
        <v>20269</v>
      </c>
      <c r="Y20270" s="1" t="s">
        <v>179</v>
      </c>
      <c r="Z20270" s="1"/>
      <c r="AA20270" s="2"/>
    </row>
    <row r="20271" spans="8:27">
      <c r="H20271">
        <v>20270</v>
      </c>
      <c r="I20271" s="1" t="s">
        <v>752</v>
      </c>
      <c r="J20271" s="1"/>
      <c r="K20271" s="2"/>
      <c r="L20271">
        <v>20270</v>
      </c>
      <c r="M20271" s="1" t="s">
        <v>753</v>
      </c>
      <c r="N20271" s="1"/>
      <c r="O20271" s="2"/>
      <c r="P20271">
        <v>20270</v>
      </c>
      <c r="Q20271" s="1" t="s">
        <v>754</v>
      </c>
      <c r="R20271" s="1"/>
      <c r="S20271" s="2"/>
      <c r="T20271">
        <v>20270</v>
      </c>
      <c r="U20271" s="1" t="s">
        <v>178</v>
      </c>
      <c r="V20271" s="1"/>
      <c r="W20271" s="2"/>
      <c r="X20271">
        <v>20270</v>
      </c>
      <c r="Y20271" s="1" t="s">
        <v>179</v>
      </c>
      <c r="Z20271" s="1"/>
      <c r="AA20271" s="2"/>
    </row>
    <row r="20272" spans="8:27">
      <c r="H20272">
        <v>20271</v>
      </c>
      <c r="I20272" s="1" t="s">
        <v>752</v>
      </c>
      <c r="J20272" s="1"/>
      <c r="K20272" s="2"/>
      <c r="L20272">
        <v>20271</v>
      </c>
      <c r="M20272" s="1" t="s">
        <v>753</v>
      </c>
      <c r="N20272" s="1"/>
      <c r="O20272" s="2"/>
      <c r="P20272">
        <v>20271</v>
      </c>
      <c r="Q20272" s="1" t="s">
        <v>754</v>
      </c>
      <c r="R20272" s="1"/>
      <c r="S20272" s="2"/>
      <c r="T20272">
        <v>20271</v>
      </c>
      <c r="U20272" s="1" t="s">
        <v>178</v>
      </c>
      <c r="V20272" s="1"/>
      <c r="W20272" s="2"/>
      <c r="X20272">
        <v>20271</v>
      </c>
      <c r="Y20272" s="1" t="s">
        <v>179</v>
      </c>
      <c r="Z20272" s="1"/>
      <c r="AA20272" s="2"/>
    </row>
    <row r="20273" spans="8:27">
      <c r="H20273">
        <v>20272</v>
      </c>
      <c r="I20273" s="1" t="s">
        <v>752</v>
      </c>
      <c r="J20273" s="1"/>
      <c r="K20273" s="2"/>
      <c r="L20273">
        <v>20272</v>
      </c>
      <c r="M20273" s="1" t="s">
        <v>753</v>
      </c>
      <c r="N20273" s="1"/>
      <c r="O20273" s="2"/>
      <c r="P20273">
        <v>20272</v>
      </c>
      <c r="Q20273" s="1" t="s">
        <v>754</v>
      </c>
      <c r="R20273" s="1"/>
      <c r="S20273" s="2"/>
      <c r="T20273">
        <v>20272</v>
      </c>
      <c r="U20273" s="1" t="s">
        <v>178</v>
      </c>
      <c r="V20273" s="1"/>
      <c r="W20273" s="2"/>
      <c r="X20273">
        <v>20272</v>
      </c>
      <c r="Y20273" s="1" t="s">
        <v>179</v>
      </c>
      <c r="Z20273" s="1"/>
      <c r="AA20273" s="2"/>
    </row>
    <row r="20274" spans="8:27">
      <c r="H20274">
        <v>20273</v>
      </c>
      <c r="I20274" s="1" t="s">
        <v>752</v>
      </c>
      <c r="J20274" s="1"/>
      <c r="K20274" s="2"/>
      <c r="L20274">
        <v>20273</v>
      </c>
      <c r="M20274" s="1" t="s">
        <v>753</v>
      </c>
      <c r="N20274" s="1"/>
      <c r="O20274" s="2"/>
      <c r="P20274">
        <v>20273</v>
      </c>
      <c r="Q20274" s="1" t="s">
        <v>754</v>
      </c>
      <c r="R20274" s="1"/>
      <c r="S20274" s="2"/>
      <c r="T20274">
        <v>20273</v>
      </c>
      <c r="U20274" s="1" t="s">
        <v>178</v>
      </c>
      <c r="V20274" s="1"/>
      <c r="W20274" s="2"/>
      <c r="X20274">
        <v>20273</v>
      </c>
      <c r="Y20274" s="1" t="s">
        <v>179</v>
      </c>
      <c r="Z20274" s="1"/>
      <c r="AA20274" s="2"/>
    </row>
    <row r="20275" spans="8:27">
      <c r="H20275">
        <v>20274</v>
      </c>
      <c r="I20275" s="1" t="s">
        <v>752</v>
      </c>
      <c r="J20275" s="1"/>
      <c r="K20275" s="2"/>
      <c r="L20275">
        <v>20274</v>
      </c>
      <c r="M20275" s="1" t="s">
        <v>753</v>
      </c>
      <c r="N20275" s="1"/>
      <c r="O20275" s="2"/>
      <c r="P20275">
        <v>20274</v>
      </c>
      <c r="Q20275" s="1" t="s">
        <v>754</v>
      </c>
      <c r="R20275" s="1"/>
      <c r="S20275" s="2"/>
      <c r="T20275">
        <v>20274</v>
      </c>
      <c r="U20275" s="1" t="s">
        <v>178</v>
      </c>
      <c r="V20275" s="1"/>
      <c r="W20275" s="2"/>
      <c r="X20275">
        <v>20274</v>
      </c>
      <c r="Y20275" s="1" t="s">
        <v>179</v>
      </c>
      <c r="Z20275" s="1"/>
      <c r="AA20275" s="2"/>
    </row>
    <row r="20276" spans="8:27">
      <c r="H20276">
        <v>20275</v>
      </c>
      <c r="I20276" s="1" t="s">
        <v>752</v>
      </c>
      <c r="J20276" s="1"/>
      <c r="K20276" s="2"/>
      <c r="L20276">
        <v>20275</v>
      </c>
      <c r="M20276" s="1" t="s">
        <v>753</v>
      </c>
      <c r="N20276" s="1"/>
      <c r="O20276" s="2"/>
      <c r="P20276">
        <v>20275</v>
      </c>
      <c r="Q20276" s="1" t="s">
        <v>754</v>
      </c>
      <c r="R20276" s="1"/>
      <c r="S20276" s="2"/>
      <c r="T20276">
        <v>20275</v>
      </c>
      <c r="U20276" s="1" t="s">
        <v>178</v>
      </c>
      <c r="V20276" s="1"/>
      <c r="W20276" s="2"/>
      <c r="X20276">
        <v>20275</v>
      </c>
      <c r="Y20276" s="1" t="s">
        <v>179</v>
      </c>
      <c r="Z20276" s="1"/>
      <c r="AA20276" s="2"/>
    </row>
    <row r="20277" spans="8:27">
      <c r="H20277">
        <v>20276</v>
      </c>
      <c r="I20277" s="1" t="s">
        <v>752</v>
      </c>
      <c r="J20277" s="1"/>
      <c r="K20277" s="2"/>
      <c r="L20277">
        <v>20276</v>
      </c>
      <c r="M20277" s="1" t="s">
        <v>753</v>
      </c>
      <c r="N20277" s="1"/>
      <c r="O20277" s="2"/>
      <c r="P20277">
        <v>20276</v>
      </c>
      <c r="Q20277" s="1" t="s">
        <v>754</v>
      </c>
      <c r="R20277" s="1"/>
      <c r="S20277" s="2"/>
      <c r="T20277">
        <v>20276</v>
      </c>
      <c r="U20277" s="1" t="s">
        <v>178</v>
      </c>
      <c r="V20277" s="1"/>
      <c r="W20277" s="2"/>
      <c r="X20277">
        <v>20276</v>
      </c>
      <c r="Y20277" s="1" t="s">
        <v>179</v>
      </c>
      <c r="Z20277" s="1"/>
      <c r="AA20277" s="2"/>
    </row>
    <row r="20278" spans="8:27">
      <c r="H20278">
        <v>20277</v>
      </c>
      <c r="I20278" s="1" t="s">
        <v>752</v>
      </c>
      <c r="J20278" s="1"/>
      <c r="K20278" s="2"/>
      <c r="L20278">
        <v>20277</v>
      </c>
      <c r="M20278" s="1" t="s">
        <v>753</v>
      </c>
      <c r="N20278" s="1"/>
      <c r="O20278" s="2"/>
      <c r="P20278">
        <v>20277</v>
      </c>
      <c r="Q20278" s="1" t="s">
        <v>754</v>
      </c>
      <c r="R20278" s="1"/>
      <c r="S20278" s="2"/>
      <c r="T20278">
        <v>20277</v>
      </c>
      <c r="U20278" s="1" t="s">
        <v>178</v>
      </c>
      <c r="V20278" s="1"/>
      <c r="W20278" s="2"/>
      <c r="X20278">
        <v>20277</v>
      </c>
      <c r="Y20278" s="1" t="s">
        <v>179</v>
      </c>
      <c r="Z20278" s="1"/>
      <c r="AA20278" s="2"/>
    </row>
    <row r="20279" spans="8:27">
      <c r="H20279">
        <v>20278</v>
      </c>
      <c r="I20279" s="1" t="s">
        <v>752</v>
      </c>
      <c r="J20279" s="1"/>
      <c r="K20279" s="2"/>
      <c r="L20279">
        <v>20278</v>
      </c>
      <c r="M20279" s="1" t="s">
        <v>753</v>
      </c>
      <c r="N20279" s="1"/>
      <c r="O20279" s="2"/>
      <c r="P20279">
        <v>20278</v>
      </c>
      <c r="Q20279" s="1" t="s">
        <v>754</v>
      </c>
      <c r="R20279" s="1"/>
      <c r="S20279" s="2"/>
      <c r="T20279">
        <v>20278</v>
      </c>
      <c r="U20279" s="1" t="s">
        <v>178</v>
      </c>
      <c r="V20279" s="1"/>
      <c r="W20279" s="2"/>
      <c r="X20279">
        <v>20278</v>
      </c>
      <c r="Y20279" s="1" t="s">
        <v>179</v>
      </c>
      <c r="Z20279" s="1"/>
      <c r="AA20279" s="2"/>
    </row>
    <row r="20280" spans="8:27">
      <c r="H20280">
        <v>20279</v>
      </c>
      <c r="I20280" s="1" t="s">
        <v>752</v>
      </c>
      <c r="J20280" s="1"/>
      <c r="K20280" s="2"/>
      <c r="L20280">
        <v>20279</v>
      </c>
      <c r="M20280" s="1" t="s">
        <v>753</v>
      </c>
      <c r="N20280" s="1"/>
      <c r="O20280" s="2"/>
      <c r="P20280">
        <v>20279</v>
      </c>
      <c r="Q20280" s="1" t="s">
        <v>754</v>
      </c>
      <c r="R20280" s="1"/>
      <c r="S20280" s="2"/>
      <c r="T20280">
        <v>20279</v>
      </c>
      <c r="U20280" s="1" t="s">
        <v>178</v>
      </c>
      <c r="V20280" s="1"/>
      <c r="W20280" s="2"/>
      <c r="X20280">
        <v>20279</v>
      </c>
      <c r="Y20280" s="1" t="s">
        <v>179</v>
      </c>
      <c r="Z20280" s="1"/>
      <c r="AA20280" s="2"/>
    </row>
    <row r="20281" spans="8:27">
      <c r="H20281">
        <v>20280</v>
      </c>
      <c r="I20281" s="1" t="s">
        <v>752</v>
      </c>
      <c r="J20281" s="1"/>
      <c r="K20281" s="2"/>
      <c r="L20281">
        <v>20280</v>
      </c>
      <c r="M20281" s="1" t="s">
        <v>753</v>
      </c>
      <c r="N20281" s="1"/>
      <c r="O20281" s="2"/>
      <c r="P20281">
        <v>20280</v>
      </c>
      <c r="Q20281" s="1" t="s">
        <v>754</v>
      </c>
      <c r="R20281" s="1"/>
      <c r="S20281" s="2"/>
      <c r="T20281">
        <v>20280</v>
      </c>
      <c r="U20281" s="1" t="s">
        <v>178</v>
      </c>
      <c r="V20281" s="1"/>
      <c r="W20281" s="2"/>
      <c r="X20281">
        <v>20280</v>
      </c>
      <c r="Y20281" s="1" t="s">
        <v>179</v>
      </c>
      <c r="Z20281" s="1"/>
      <c r="AA20281" s="2"/>
    </row>
    <row r="20282" spans="8:27">
      <c r="H20282">
        <v>20281</v>
      </c>
      <c r="I20282" s="1" t="s">
        <v>752</v>
      </c>
      <c r="J20282" s="1"/>
      <c r="K20282" s="2"/>
      <c r="L20282">
        <v>20281</v>
      </c>
      <c r="M20282" s="1" t="s">
        <v>753</v>
      </c>
      <c r="N20282" s="1"/>
      <c r="O20282" s="2"/>
      <c r="P20282">
        <v>20281</v>
      </c>
      <c r="Q20282" s="1" t="s">
        <v>754</v>
      </c>
      <c r="R20282" s="1"/>
      <c r="S20282" s="2"/>
      <c r="T20282">
        <v>20281</v>
      </c>
      <c r="U20282" s="1" t="s">
        <v>178</v>
      </c>
      <c r="V20282" s="1"/>
      <c r="W20282" s="2"/>
      <c r="X20282">
        <v>20281</v>
      </c>
      <c r="Y20282" s="1" t="s">
        <v>179</v>
      </c>
      <c r="Z20282" s="1"/>
      <c r="AA20282" s="2"/>
    </row>
    <row r="20283" spans="8:27">
      <c r="H20283">
        <v>20282</v>
      </c>
      <c r="I20283" s="1" t="s">
        <v>752</v>
      </c>
      <c r="J20283" s="1"/>
      <c r="K20283" s="2"/>
      <c r="L20283">
        <v>20282</v>
      </c>
      <c r="M20283" s="1" t="s">
        <v>753</v>
      </c>
      <c r="N20283" s="1"/>
      <c r="O20283" s="2"/>
      <c r="P20283">
        <v>20282</v>
      </c>
      <c r="Q20283" s="1" t="s">
        <v>754</v>
      </c>
      <c r="R20283" s="1"/>
      <c r="S20283" s="2"/>
      <c r="T20283">
        <v>20282</v>
      </c>
      <c r="U20283" s="1" t="s">
        <v>178</v>
      </c>
      <c r="V20283" s="1"/>
      <c r="W20283" s="2"/>
      <c r="X20283">
        <v>20282</v>
      </c>
      <c r="Y20283" s="1" t="s">
        <v>179</v>
      </c>
      <c r="Z20283" s="1"/>
      <c r="AA20283" s="2"/>
    </row>
    <row r="20284" spans="8:27">
      <c r="H20284">
        <v>20283</v>
      </c>
      <c r="I20284" s="1" t="s">
        <v>752</v>
      </c>
      <c r="J20284" s="1"/>
      <c r="K20284" s="2"/>
      <c r="L20284">
        <v>20283</v>
      </c>
      <c r="M20284" s="1" t="s">
        <v>753</v>
      </c>
      <c r="N20284" s="1"/>
      <c r="O20284" s="2"/>
      <c r="P20284">
        <v>20283</v>
      </c>
      <c r="Q20284" s="1" t="s">
        <v>754</v>
      </c>
      <c r="R20284" s="1"/>
      <c r="S20284" s="2"/>
      <c r="T20284">
        <v>20283</v>
      </c>
      <c r="U20284" s="1" t="s">
        <v>178</v>
      </c>
      <c r="V20284" s="1"/>
      <c r="W20284" s="2"/>
      <c r="X20284">
        <v>20283</v>
      </c>
      <c r="Y20284" s="1" t="s">
        <v>179</v>
      </c>
      <c r="Z20284" s="1"/>
      <c r="AA20284" s="2"/>
    </row>
    <row r="20285" spans="8:27">
      <c r="H20285">
        <v>20284</v>
      </c>
      <c r="I20285" s="1" t="s">
        <v>752</v>
      </c>
      <c r="J20285" s="1"/>
      <c r="K20285" s="2"/>
      <c r="L20285">
        <v>20284</v>
      </c>
      <c r="M20285" s="1" t="s">
        <v>753</v>
      </c>
      <c r="N20285" s="1"/>
      <c r="O20285" s="2"/>
      <c r="P20285">
        <v>20284</v>
      </c>
      <c r="Q20285" s="1" t="s">
        <v>754</v>
      </c>
      <c r="R20285" s="1"/>
      <c r="S20285" s="2"/>
      <c r="T20285">
        <v>20284</v>
      </c>
      <c r="U20285" s="1" t="s">
        <v>178</v>
      </c>
      <c r="V20285" s="1"/>
      <c r="W20285" s="2"/>
      <c r="X20285">
        <v>20284</v>
      </c>
      <c r="Y20285" s="1" t="s">
        <v>179</v>
      </c>
      <c r="Z20285" s="1"/>
      <c r="AA20285" s="2"/>
    </row>
    <row r="20286" spans="8:27">
      <c r="H20286">
        <v>20285</v>
      </c>
      <c r="I20286" s="1" t="s">
        <v>752</v>
      </c>
      <c r="J20286" s="1"/>
      <c r="K20286" s="2"/>
      <c r="L20286">
        <v>20285</v>
      </c>
      <c r="M20286" s="1" t="s">
        <v>753</v>
      </c>
      <c r="N20286" s="1"/>
      <c r="O20286" s="2"/>
      <c r="P20286">
        <v>20285</v>
      </c>
      <c r="Q20286" s="1" t="s">
        <v>754</v>
      </c>
      <c r="R20286" s="1"/>
      <c r="S20286" s="2"/>
      <c r="T20286">
        <v>20285</v>
      </c>
      <c r="U20286" s="1" t="s">
        <v>178</v>
      </c>
      <c r="V20286" s="1"/>
      <c r="W20286" s="2"/>
      <c r="X20286">
        <v>20285</v>
      </c>
      <c r="Y20286" s="1" t="s">
        <v>179</v>
      </c>
      <c r="Z20286" s="1"/>
      <c r="AA20286" s="2"/>
    </row>
    <row r="20287" spans="8:27">
      <c r="H20287">
        <v>20286</v>
      </c>
      <c r="I20287" s="1" t="s">
        <v>752</v>
      </c>
      <c r="J20287" s="1"/>
      <c r="K20287" s="2"/>
      <c r="L20287">
        <v>20286</v>
      </c>
      <c r="M20287" s="1" t="s">
        <v>753</v>
      </c>
      <c r="N20287" s="1"/>
      <c r="O20287" s="2"/>
      <c r="P20287">
        <v>20286</v>
      </c>
      <c r="Q20287" s="1" t="s">
        <v>754</v>
      </c>
      <c r="R20287" s="1"/>
      <c r="S20287" s="2"/>
      <c r="T20287">
        <v>20286</v>
      </c>
      <c r="U20287" s="1" t="s">
        <v>178</v>
      </c>
      <c r="V20287" s="1"/>
      <c r="W20287" s="2"/>
      <c r="X20287">
        <v>20286</v>
      </c>
      <c r="Y20287" s="1" t="s">
        <v>179</v>
      </c>
      <c r="Z20287" s="1"/>
      <c r="AA20287" s="2"/>
    </row>
    <row r="20288" spans="8:27">
      <c r="H20288">
        <v>20287</v>
      </c>
      <c r="I20288" s="1" t="s">
        <v>752</v>
      </c>
      <c r="J20288" s="1"/>
      <c r="K20288" s="2"/>
      <c r="L20288">
        <v>20287</v>
      </c>
      <c r="M20288" s="1" t="s">
        <v>753</v>
      </c>
      <c r="N20288" s="1"/>
      <c r="O20288" s="2"/>
      <c r="P20288">
        <v>20287</v>
      </c>
      <c r="Q20288" s="1" t="s">
        <v>754</v>
      </c>
      <c r="R20288" s="1"/>
      <c r="S20288" s="2"/>
      <c r="T20288">
        <v>20287</v>
      </c>
      <c r="U20288" s="1" t="s">
        <v>178</v>
      </c>
      <c r="V20288" s="1"/>
      <c r="W20288" s="2"/>
      <c r="X20288">
        <v>20287</v>
      </c>
      <c r="Y20288" s="1" t="s">
        <v>179</v>
      </c>
      <c r="Z20288" s="1"/>
      <c r="AA20288" s="2"/>
    </row>
    <row r="20289" spans="8:27">
      <c r="H20289">
        <v>20288</v>
      </c>
      <c r="I20289" s="1" t="s">
        <v>752</v>
      </c>
      <c r="J20289" s="1"/>
      <c r="K20289" s="2"/>
      <c r="L20289">
        <v>20288</v>
      </c>
      <c r="M20289" s="1" t="s">
        <v>753</v>
      </c>
      <c r="N20289" s="1"/>
      <c r="O20289" s="2"/>
      <c r="P20289">
        <v>20288</v>
      </c>
      <c r="Q20289" s="1" t="s">
        <v>754</v>
      </c>
      <c r="R20289" s="1"/>
      <c r="S20289" s="2"/>
      <c r="T20289">
        <v>20288</v>
      </c>
      <c r="U20289" s="1" t="s">
        <v>178</v>
      </c>
      <c r="V20289" s="1"/>
      <c r="W20289" s="2"/>
      <c r="X20289">
        <v>20288</v>
      </c>
      <c r="Y20289" s="1" t="s">
        <v>179</v>
      </c>
      <c r="Z20289" s="1"/>
      <c r="AA20289" s="2"/>
    </row>
    <row r="20290" spans="8:27">
      <c r="H20290">
        <v>20289</v>
      </c>
      <c r="I20290" s="1" t="s">
        <v>752</v>
      </c>
      <c r="J20290" s="1"/>
      <c r="K20290" s="2"/>
      <c r="L20290">
        <v>20289</v>
      </c>
      <c r="M20290" s="1" t="s">
        <v>753</v>
      </c>
      <c r="N20290" s="1"/>
      <c r="O20290" s="2"/>
      <c r="P20290">
        <v>20289</v>
      </c>
      <c r="Q20290" s="1" t="s">
        <v>754</v>
      </c>
      <c r="R20290" s="1"/>
      <c r="S20290" s="2"/>
      <c r="T20290">
        <v>20289</v>
      </c>
      <c r="U20290" s="1" t="s">
        <v>178</v>
      </c>
      <c r="V20290" s="1"/>
      <c r="W20290" s="2"/>
      <c r="X20290">
        <v>20289</v>
      </c>
      <c r="Y20290" s="1" t="s">
        <v>179</v>
      </c>
      <c r="Z20290" s="1"/>
      <c r="AA20290" s="2"/>
    </row>
    <row r="20291" spans="8:27">
      <c r="H20291">
        <v>20290</v>
      </c>
      <c r="I20291" s="1" t="s">
        <v>752</v>
      </c>
      <c r="J20291" s="1"/>
      <c r="K20291" s="2"/>
      <c r="L20291">
        <v>20290</v>
      </c>
      <c r="M20291" s="1" t="s">
        <v>753</v>
      </c>
      <c r="N20291" s="1"/>
      <c r="O20291" s="2"/>
      <c r="P20291">
        <v>20290</v>
      </c>
      <c r="Q20291" s="1" t="s">
        <v>754</v>
      </c>
      <c r="R20291" s="1"/>
      <c r="S20291" s="2"/>
      <c r="T20291">
        <v>20290</v>
      </c>
      <c r="U20291" s="1" t="s">
        <v>178</v>
      </c>
      <c r="V20291" s="1"/>
      <c r="W20291" s="2"/>
      <c r="X20291">
        <v>20290</v>
      </c>
      <c r="Y20291" s="1" t="s">
        <v>179</v>
      </c>
      <c r="Z20291" s="1"/>
      <c r="AA20291" s="2"/>
    </row>
    <row r="20292" spans="8:27">
      <c r="H20292">
        <v>20291</v>
      </c>
      <c r="I20292" s="1" t="s">
        <v>752</v>
      </c>
      <c r="J20292" s="1"/>
      <c r="K20292" s="2"/>
      <c r="L20292">
        <v>20291</v>
      </c>
      <c r="M20292" s="1" t="s">
        <v>753</v>
      </c>
      <c r="N20292" s="1"/>
      <c r="O20292" s="2"/>
      <c r="P20292">
        <v>20291</v>
      </c>
      <c r="Q20292" s="1" t="s">
        <v>754</v>
      </c>
      <c r="R20292" s="1"/>
      <c r="S20292" s="2"/>
      <c r="T20292">
        <v>20291</v>
      </c>
      <c r="U20292" s="1" t="s">
        <v>178</v>
      </c>
      <c r="V20292" s="1"/>
      <c r="W20292" s="2"/>
      <c r="X20292">
        <v>20291</v>
      </c>
      <c r="Y20292" s="1" t="s">
        <v>179</v>
      </c>
      <c r="Z20292" s="1"/>
      <c r="AA20292" s="2"/>
    </row>
    <row r="20293" spans="8:27">
      <c r="H20293">
        <v>20292</v>
      </c>
      <c r="I20293" s="1" t="s">
        <v>752</v>
      </c>
      <c r="J20293" s="1"/>
      <c r="K20293" s="2"/>
      <c r="L20293">
        <v>20292</v>
      </c>
      <c r="M20293" s="1" t="s">
        <v>753</v>
      </c>
      <c r="N20293" s="1"/>
      <c r="O20293" s="2"/>
      <c r="P20293">
        <v>20292</v>
      </c>
      <c r="Q20293" s="1" t="s">
        <v>754</v>
      </c>
      <c r="R20293" s="1"/>
      <c r="S20293" s="2"/>
      <c r="T20293">
        <v>20292</v>
      </c>
      <c r="U20293" s="1" t="s">
        <v>178</v>
      </c>
      <c r="V20293" s="1"/>
      <c r="W20293" s="2"/>
      <c r="X20293">
        <v>20292</v>
      </c>
      <c r="Y20293" s="1" t="s">
        <v>179</v>
      </c>
      <c r="Z20293" s="1"/>
      <c r="AA20293" s="2"/>
    </row>
    <row r="20294" spans="8:27">
      <c r="H20294">
        <v>20293</v>
      </c>
      <c r="I20294" s="1" t="s">
        <v>752</v>
      </c>
      <c r="J20294" s="1"/>
      <c r="K20294" s="2"/>
      <c r="L20294">
        <v>20293</v>
      </c>
      <c r="M20294" s="1" t="s">
        <v>753</v>
      </c>
      <c r="N20294" s="1"/>
      <c r="O20294" s="2"/>
      <c r="P20294">
        <v>20293</v>
      </c>
      <c r="Q20294" s="1" t="s">
        <v>754</v>
      </c>
      <c r="R20294" s="1"/>
      <c r="S20294" s="2"/>
      <c r="T20294">
        <v>20293</v>
      </c>
      <c r="U20294" s="1" t="s">
        <v>178</v>
      </c>
      <c r="V20294" s="1"/>
      <c r="W20294" s="2"/>
      <c r="X20294">
        <v>20293</v>
      </c>
      <c r="Y20294" s="1" t="s">
        <v>179</v>
      </c>
      <c r="Z20294" s="1"/>
      <c r="AA20294" s="2"/>
    </row>
    <row r="20295" spans="8:27">
      <c r="H20295">
        <v>20294</v>
      </c>
      <c r="I20295" s="1" t="s">
        <v>752</v>
      </c>
      <c r="J20295" s="1"/>
      <c r="K20295" s="2"/>
      <c r="L20295">
        <v>20294</v>
      </c>
      <c r="M20295" s="1" t="s">
        <v>753</v>
      </c>
      <c r="N20295" s="1"/>
      <c r="O20295" s="2"/>
      <c r="P20295">
        <v>20294</v>
      </c>
      <c r="Q20295" s="1" t="s">
        <v>754</v>
      </c>
      <c r="R20295" s="1"/>
      <c r="S20295" s="2"/>
      <c r="T20295">
        <v>20294</v>
      </c>
      <c r="U20295" s="1" t="s">
        <v>178</v>
      </c>
      <c r="V20295" s="1"/>
      <c r="W20295" s="2"/>
      <c r="X20295">
        <v>20294</v>
      </c>
      <c r="Y20295" s="1" t="s">
        <v>179</v>
      </c>
      <c r="Z20295" s="1"/>
      <c r="AA20295" s="2"/>
    </row>
    <row r="20296" spans="8:27">
      <c r="H20296">
        <v>20295</v>
      </c>
      <c r="I20296" s="1" t="s">
        <v>752</v>
      </c>
      <c r="J20296" s="1"/>
      <c r="K20296" s="2"/>
      <c r="L20296">
        <v>20295</v>
      </c>
      <c r="M20296" s="1" t="s">
        <v>753</v>
      </c>
      <c r="N20296" s="1"/>
      <c r="O20296" s="2"/>
      <c r="P20296">
        <v>20295</v>
      </c>
      <c r="Q20296" s="1" t="s">
        <v>754</v>
      </c>
      <c r="R20296" s="1"/>
      <c r="S20296" s="2"/>
      <c r="T20296">
        <v>20295</v>
      </c>
      <c r="U20296" s="1" t="s">
        <v>178</v>
      </c>
      <c r="V20296" s="1"/>
      <c r="W20296" s="2"/>
      <c r="X20296">
        <v>20295</v>
      </c>
      <c r="Y20296" s="1" t="s">
        <v>179</v>
      </c>
      <c r="Z20296" s="1"/>
      <c r="AA20296" s="2"/>
    </row>
    <row r="20297" spans="8:27">
      <c r="H20297">
        <v>20296</v>
      </c>
      <c r="I20297" s="1" t="s">
        <v>752</v>
      </c>
      <c r="J20297" s="1"/>
      <c r="K20297" s="2"/>
      <c r="L20297">
        <v>20296</v>
      </c>
      <c r="M20297" s="1" t="s">
        <v>753</v>
      </c>
      <c r="N20297" s="1"/>
      <c r="O20297" s="2"/>
      <c r="P20297">
        <v>20296</v>
      </c>
      <c r="Q20297" s="1" t="s">
        <v>754</v>
      </c>
      <c r="R20297" s="1"/>
      <c r="S20297" s="2"/>
      <c r="T20297">
        <v>20296</v>
      </c>
      <c r="U20297" s="1" t="s">
        <v>178</v>
      </c>
      <c r="V20297" s="1"/>
      <c r="W20297" s="2"/>
      <c r="X20297">
        <v>20296</v>
      </c>
      <c r="Y20297" s="1" t="s">
        <v>179</v>
      </c>
      <c r="Z20297" s="1"/>
      <c r="AA20297" s="2"/>
    </row>
    <row r="20298" spans="8:27">
      <c r="H20298">
        <v>20297</v>
      </c>
      <c r="I20298" s="1" t="s">
        <v>752</v>
      </c>
      <c r="J20298" s="1"/>
      <c r="K20298" s="2"/>
      <c r="L20298">
        <v>20297</v>
      </c>
      <c r="M20298" s="1" t="s">
        <v>753</v>
      </c>
      <c r="N20298" s="1"/>
      <c r="O20298" s="2"/>
      <c r="P20298">
        <v>20297</v>
      </c>
      <c r="Q20298" s="1" t="s">
        <v>754</v>
      </c>
      <c r="R20298" s="1"/>
      <c r="S20298" s="2"/>
      <c r="T20298">
        <v>20297</v>
      </c>
      <c r="U20298" s="1" t="s">
        <v>178</v>
      </c>
      <c r="V20298" s="1"/>
      <c r="W20298" s="2"/>
      <c r="X20298">
        <v>20297</v>
      </c>
      <c r="Y20298" s="1" t="s">
        <v>179</v>
      </c>
      <c r="Z20298" s="1"/>
      <c r="AA20298" s="2"/>
    </row>
    <row r="20299" spans="8:27">
      <c r="H20299">
        <v>20298</v>
      </c>
      <c r="I20299" s="1" t="s">
        <v>752</v>
      </c>
      <c r="J20299" s="1"/>
      <c r="K20299" s="2"/>
      <c r="L20299">
        <v>20298</v>
      </c>
      <c r="M20299" s="1" t="s">
        <v>753</v>
      </c>
      <c r="N20299" s="1"/>
      <c r="O20299" s="2"/>
      <c r="P20299">
        <v>20298</v>
      </c>
      <c r="Q20299" s="1" t="s">
        <v>754</v>
      </c>
      <c r="R20299" s="1"/>
      <c r="S20299" s="2"/>
      <c r="T20299">
        <v>20298</v>
      </c>
      <c r="U20299" s="1" t="s">
        <v>178</v>
      </c>
      <c r="V20299" s="1"/>
      <c r="W20299" s="2"/>
      <c r="X20299">
        <v>20298</v>
      </c>
      <c r="Y20299" s="1" t="s">
        <v>179</v>
      </c>
      <c r="Z20299" s="1"/>
      <c r="AA20299" s="2"/>
    </row>
    <row r="20300" spans="8:27">
      <c r="H20300">
        <v>20299</v>
      </c>
      <c r="I20300" s="1" t="s">
        <v>752</v>
      </c>
      <c r="J20300" s="1"/>
      <c r="K20300" s="2"/>
      <c r="L20300">
        <v>20299</v>
      </c>
      <c r="M20300" s="1" t="s">
        <v>753</v>
      </c>
      <c r="N20300" s="1"/>
      <c r="O20300" s="2"/>
      <c r="P20300">
        <v>20299</v>
      </c>
      <c r="Q20300" s="1" t="s">
        <v>754</v>
      </c>
      <c r="R20300" s="1"/>
      <c r="S20300" s="2"/>
      <c r="T20300">
        <v>20299</v>
      </c>
      <c r="U20300" s="1" t="s">
        <v>178</v>
      </c>
      <c r="V20300" s="1"/>
      <c r="W20300" s="2"/>
      <c r="X20300">
        <v>20299</v>
      </c>
      <c r="Y20300" s="1" t="s">
        <v>179</v>
      </c>
      <c r="Z20300" s="1"/>
      <c r="AA20300" s="2"/>
    </row>
    <row r="20301" spans="8:27">
      <c r="H20301">
        <v>20300</v>
      </c>
      <c r="I20301" s="1" t="s">
        <v>752</v>
      </c>
      <c r="J20301" s="1"/>
      <c r="K20301" s="2"/>
      <c r="L20301">
        <v>20300</v>
      </c>
      <c r="M20301" s="1" t="s">
        <v>753</v>
      </c>
      <c r="N20301" s="1"/>
      <c r="O20301" s="2"/>
      <c r="P20301">
        <v>20300</v>
      </c>
      <c r="Q20301" s="1" t="s">
        <v>754</v>
      </c>
      <c r="R20301" s="1"/>
      <c r="S20301" s="2"/>
      <c r="T20301">
        <v>20300</v>
      </c>
      <c r="U20301" s="1" t="s">
        <v>178</v>
      </c>
      <c r="V20301" s="1"/>
      <c r="W20301" s="2"/>
      <c r="X20301">
        <v>20300</v>
      </c>
      <c r="Y20301" s="1" t="s">
        <v>179</v>
      </c>
      <c r="Z20301" s="1"/>
      <c r="AA20301" s="2"/>
    </row>
    <row r="20302" spans="8:27">
      <c r="H20302">
        <v>20301</v>
      </c>
      <c r="I20302" s="1" t="s">
        <v>752</v>
      </c>
      <c r="J20302" s="1"/>
      <c r="K20302" s="2"/>
      <c r="L20302">
        <v>20301</v>
      </c>
      <c r="M20302" s="1" t="s">
        <v>753</v>
      </c>
      <c r="N20302" s="1"/>
      <c r="O20302" s="2"/>
      <c r="P20302">
        <v>20301</v>
      </c>
      <c r="Q20302" s="1" t="s">
        <v>754</v>
      </c>
      <c r="R20302" s="1"/>
      <c r="S20302" s="2"/>
      <c r="T20302">
        <v>20301</v>
      </c>
      <c r="U20302" s="1" t="s">
        <v>178</v>
      </c>
      <c r="V20302" s="1"/>
      <c r="W20302" s="2"/>
      <c r="X20302">
        <v>20301</v>
      </c>
      <c r="Y20302" s="1" t="s">
        <v>179</v>
      </c>
      <c r="Z20302" s="1"/>
      <c r="AA20302" s="2"/>
    </row>
    <row r="20303" spans="8:27">
      <c r="H20303">
        <v>20302</v>
      </c>
      <c r="I20303" s="1" t="s">
        <v>752</v>
      </c>
      <c r="J20303" s="1"/>
      <c r="K20303" s="2"/>
      <c r="L20303">
        <v>20302</v>
      </c>
      <c r="M20303" s="1" t="s">
        <v>753</v>
      </c>
      <c r="N20303" s="1"/>
      <c r="O20303" s="2"/>
      <c r="P20303">
        <v>20302</v>
      </c>
      <c r="Q20303" s="1" t="s">
        <v>754</v>
      </c>
      <c r="R20303" s="1"/>
      <c r="S20303" s="2"/>
      <c r="T20303">
        <v>20302</v>
      </c>
      <c r="U20303" s="1" t="s">
        <v>178</v>
      </c>
      <c r="V20303" s="1"/>
      <c r="W20303" s="2"/>
      <c r="X20303">
        <v>20302</v>
      </c>
      <c r="Y20303" s="1" t="s">
        <v>179</v>
      </c>
      <c r="Z20303" s="1"/>
      <c r="AA20303" s="2"/>
    </row>
    <row r="20304" spans="8:27">
      <c r="H20304">
        <v>20303</v>
      </c>
      <c r="I20304" s="1" t="s">
        <v>752</v>
      </c>
      <c r="J20304" s="1"/>
      <c r="K20304" s="2"/>
      <c r="L20304">
        <v>20303</v>
      </c>
      <c r="M20304" s="1" t="s">
        <v>753</v>
      </c>
      <c r="N20304" s="1"/>
      <c r="O20304" s="2"/>
      <c r="P20304">
        <v>20303</v>
      </c>
      <c r="Q20304" s="1" t="s">
        <v>754</v>
      </c>
      <c r="R20304" s="1"/>
      <c r="S20304" s="2"/>
      <c r="T20304">
        <v>20303</v>
      </c>
      <c r="U20304" s="1" t="s">
        <v>178</v>
      </c>
      <c r="V20304" s="1"/>
      <c r="W20304" s="2"/>
      <c r="X20304">
        <v>20303</v>
      </c>
      <c r="Y20304" s="1" t="s">
        <v>179</v>
      </c>
      <c r="Z20304" s="1"/>
      <c r="AA20304" s="2"/>
    </row>
    <row r="20305" spans="8:27">
      <c r="H20305">
        <v>20304</v>
      </c>
      <c r="I20305" s="1" t="s">
        <v>752</v>
      </c>
      <c r="J20305" s="1"/>
      <c r="K20305" s="2"/>
      <c r="L20305">
        <v>20304</v>
      </c>
      <c r="M20305" s="1" t="s">
        <v>753</v>
      </c>
      <c r="N20305" s="1"/>
      <c r="O20305" s="2"/>
      <c r="P20305">
        <v>20304</v>
      </c>
      <c r="Q20305" s="1" t="s">
        <v>754</v>
      </c>
      <c r="R20305" s="1"/>
      <c r="S20305" s="2"/>
      <c r="T20305">
        <v>20304</v>
      </c>
      <c r="U20305" s="1" t="s">
        <v>178</v>
      </c>
      <c r="V20305" s="1"/>
      <c r="W20305" s="2"/>
      <c r="X20305">
        <v>20304</v>
      </c>
      <c r="Y20305" s="1" t="s">
        <v>179</v>
      </c>
      <c r="Z20305" s="1"/>
      <c r="AA20305" s="2"/>
    </row>
    <row r="20306" spans="8:27">
      <c r="H20306">
        <v>20305</v>
      </c>
      <c r="I20306" s="1" t="s">
        <v>752</v>
      </c>
      <c r="J20306" s="1"/>
      <c r="K20306" s="2"/>
      <c r="L20306">
        <v>20305</v>
      </c>
      <c r="M20306" s="1" t="s">
        <v>753</v>
      </c>
      <c r="N20306" s="1"/>
      <c r="O20306" s="2"/>
      <c r="P20306">
        <v>20305</v>
      </c>
      <c r="Q20306" s="1" t="s">
        <v>754</v>
      </c>
      <c r="R20306" s="1"/>
      <c r="S20306" s="2"/>
      <c r="T20306">
        <v>20305</v>
      </c>
      <c r="U20306" s="1" t="s">
        <v>178</v>
      </c>
      <c r="V20306" s="1"/>
      <c r="W20306" s="2"/>
      <c r="X20306">
        <v>20305</v>
      </c>
      <c r="Y20306" s="1" t="s">
        <v>179</v>
      </c>
      <c r="Z20306" s="1"/>
      <c r="AA20306" s="2"/>
    </row>
    <row r="20307" spans="8:27">
      <c r="H20307">
        <v>20306</v>
      </c>
      <c r="I20307" s="1" t="s">
        <v>752</v>
      </c>
      <c r="J20307" s="1"/>
      <c r="K20307" s="2"/>
      <c r="L20307">
        <v>20306</v>
      </c>
      <c r="M20307" s="1" t="s">
        <v>753</v>
      </c>
      <c r="N20307" s="1"/>
      <c r="O20307" s="2"/>
      <c r="P20307">
        <v>20306</v>
      </c>
      <c r="Q20307" s="1" t="s">
        <v>754</v>
      </c>
      <c r="R20307" s="1"/>
      <c r="S20307" s="2"/>
      <c r="T20307">
        <v>20306</v>
      </c>
      <c r="U20307" s="1" t="s">
        <v>178</v>
      </c>
      <c r="V20307" s="1"/>
      <c r="W20307" s="2"/>
      <c r="X20307">
        <v>20306</v>
      </c>
      <c r="Y20307" s="1" t="s">
        <v>179</v>
      </c>
      <c r="Z20307" s="1"/>
      <c r="AA20307" s="2"/>
    </row>
    <row r="20308" spans="8:27">
      <c r="H20308">
        <v>20307</v>
      </c>
      <c r="I20308" s="1" t="s">
        <v>752</v>
      </c>
      <c r="J20308" s="1"/>
      <c r="K20308" s="2"/>
      <c r="L20308">
        <v>20307</v>
      </c>
      <c r="M20308" s="1" t="s">
        <v>753</v>
      </c>
      <c r="N20308" s="1"/>
      <c r="O20308" s="2"/>
      <c r="P20308">
        <v>20307</v>
      </c>
      <c r="Q20308" s="1" t="s">
        <v>754</v>
      </c>
      <c r="R20308" s="1"/>
      <c r="S20308" s="2"/>
      <c r="T20308">
        <v>20307</v>
      </c>
      <c r="U20308" s="1" t="s">
        <v>178</v>
      </c>
      <c r="V20308" s="1"/>
      <c r="W20308" s="2"/>
      <c r="X20308">
        <v>20307</v>
      </c>
      <c r="Y20308" s="1" t="s">
        <v>179</v>
      </c>
      <c r="Z20308" s="1"/>
      <c r="AA20308" s="2"/>
    </row>
    <row r="20309" spans="8:27">
      <c r="H20309">
        <v>20308</v>
      </c>
      <c r="I20309" s="1" t="s">
        <v>752</v>
      </c>
      <c r="J20309" s="1"/>
      <c r="K20309" s="2"/>
      <c r="L20309">
        <v>20308</v>
      </c>
      <c r="M20309" s="1" t="s">
        <v>753</v>
      </c>
      <c r="N20309" s="1"/>
      <c r="O20309" s="2"/>
      <c r="P20309">
        <v>20308</v>
      </c>
      <c r="Q20309" s="1" t="s">
        <v>754</v>
      </c>
      <c r="R20309" s="1"/>
      <c r="S20309" s="2"/>
      <c r="T20309">
        <v>20308</v>
      </c>
      <c r="U20309" s="1" t="s">
        <v>178</v>
      </c>
      <c r="V20309" s="1"/>
      <c r="W20309" s="2"/>
      <c r="X20309">
        <v>20308</v>
      </c>
      <c r="Y20309" s="1" t="s">
        <v>179</v>
      </c>
      <c r="Z20309" s="1"/>
      <c r="AA20309" s="2"/>
    </row>
    <row r="20310" spans="8:27">
      <c r="H20310">
        <v>20309</v>
      </c>
      <c r="I20310" s="1" t="s">
        <v>752</v>
      </c>
      <c r="J20310" s="1"/>
      <c r="K20310" s="2"/>
      <c r="L20310">
        <v>20309</v>
      </c>
      <c r="M20310" s="1" t="s">
        <v>753</v>
      </c>
      <c r="N20310" s="1"/>
      <c r="O20310" s="2"/>
      <c r="P20310">
        <v>20309</v>
      </c>
      <c r="Q20310" s="1" t="s">
        <v>754</v>
      </c>
      <c r="R20310" s="1"/>
      <c r="S20310" s="2"/>
      <c r="T20310">
        <v>20309</v>
      </c>
      <c r="U20310" s="1" t="s">
        <v>178</v>
      </c>
      <c r="V20310" s="1"/>
      <c r="W20310" s="2"/>
      <c r="X20310">
        <v>20309</v>
      </c>
      <c r="Y20310" s="1" t="s">
        <v>179</v>
      </c>
      <c r="Z20310" s="1"/>
      <c r="AA20310" s="2"/>
    </row>
    <row r="20311" spans="8:27">
      <c r="H20311">
        <v>20310</v>
      </c>
      <c r="I20311" s="1" t="s">
        <v>752</v>
      </c>
      <c r="J20311" s="1"/>
      <c r="K20311" s="2"/>
      <c r="L20311">
        <v>20310</v>
      </c>
      <c r="M20311" s="1" t="s">
        <v>753</v>
      </c>
      <c r="N20311" s="1"/>
      <c r="O20311" s="2"/>
      <c r="P20311">
        <v>20310</v>
      </c>
      <c r="Q20311" s="1" t="s">
        <v>754</v>
      </c>
      <c r="R20311" s="1"/>
      <c r="S20311" s="2"/>
      <c r="T20311">
        <v>20310</v>
      </c>
      <c r="U20311" s="1" t="s">
        <v>178</v>
      </c>
      <c r="V20311" s="1"/>
      <c r="W20311" s="2"/>
      <c r="X20311">
        <v>20310</v>
      </c>
      <c r="Y20311" s="1" t="s">
        <v>179</v>
      </c>
      <c r="Z20311" s="1"/>
      <c r="AA20311" s="2"/>
    </row>
    <row r="20312" spans="8:27">
      <c r="H20312">
        <v>20311</v>
      </c>
      <c r="I20312" s="1" t="s">
        <v>752</v>
      </c>
      <c r="J20312" s="1"/>
      <c r="K20312" s="2"/>
      <c r="L20312">
        <v>20311</v>
      </c>
      <c r="M20312" s="1" t="s">
        <v>753</v>
      </c>
      <c r="N20312" s="1"/>
      <c r="O20312" s="2"/>
      <c r="P20312">
        <v>20311</v>
      </c>
      <c r="Q20312" s="1" t="s">
        <v>754</v>
      </c>
      <c r="R20312" s="1"/>
      <c r="S20312" s="2"/>
      <c r="T20312">
        <v>20311</v>
      </c>
      <c r="U20312" s="1" t="s">
        <v>178</v>
      </c>
      <c r="V20312" s="1"/>
      <c r="W20312" s="2"/>
      <c r="X20312">
        <v>20311</v>
      </c>
      <c r="Y20312" s="1" t="s">
        <v>179</v>
      </c>
      <c r="Z20312" s="1"/>
      <c r="AA20312" s="2"/>
    </row>
    <row r="20313" spans="8:27">
      <c r="H20313">
        <v>20312</v>
      </c>
      <c r="I20313" s="1" t="s">
        <v>752</v>
      </c>
      <c r="J20313" s="1"/>
      <c r="K20313" s="2"/>
      <c r="L20313">
        <v>20312</v>
      </c>
      <c r="M20313" s="1" t="s">
        <v>753</v>
      </c>
      <c r="N20313" s="1"/>
      <c r="O20313" s="2"/>
      <c r="P20313">
        <v>20312</v>
      </c>
      <c r="Q20313" s="1" t="s">
        <v>754</v>
      </c>
      <c r="R20313" s="1"/>
      <c r="S20313" s="2"/>
      <c r="T20313">
        <v>20312</v>
      </c>
      <c r="U20313" s="1" t="s">
        <v>178</v>
      </c>
      <c r="V20313" s="1"/>
      <c r="W20313" s="2"/>
      <c r="X20313">
        <v>20312</v>
      </c>
      <c r="Y20313" s="1" t="s">
        <v>179</v>
      </c>
      <c r="Z20313" s="1"/>
      <c r="AA20313" s="2"/>
    </row>
    <row r="20314" spans="8:27">
      <c r="H20314">
        <v>20313</v>
      </c>
      <c r="I20314" s="1" t="s">
        <v>752</v>
      </c>
      <c r="J20314" s="1"/>
      <c r="K20314" s="2"/>
      <c r="L20314">
        <v>20313</v>
      </c>
      <c r="M20314" s="1" t="s">
        <v>753</v>
      </c>
      <c r="N20314" s="1"/>
      <c r="O20314" s="2"/>
      <c r="P20314">
        <v>20313</v>
      </c>
      <c r="Q20314" s="1" t="s">
        <v>754</v>
      </c>
      <c r="R20314" s="1"/>
      <c r="S20314" s="2"/>
      <c r="T20314">
        <v>20313</v>
      </c>
      <c r="U20314" s="1" t="s">
        <v>178</v>
      </c>
      <c r="V20314" s="1"/>
      <c r="W20314" s="2"/>
      <c r="X20314">
        <v>20313</v>
      </c>
      <c r="Y20314" s="1" t="s">
        <v>179</v>
      </c>
      <c r="Z20314" s="1"/>
      <c r="AA20314" s="2"/>
    </row>
    <row r="20315" spans="8:27">
      <c r="H20315">
        <v>20314</v>
      </c>
      <c r="I20315" s="1" t="s">
        <v>752</v>
      </c>
      <c r="J20315" s="1"/>
      <c r="K20315" s="2"/>
      <c r="L20315">
        <v>20314</v>
      </c>
      <c r="M20315" s="1" t="s">
        <v>753</v>
      </c>
      <c r="N20315" s="1"/>
      <c r="O20315" s="2"/>
      <c r="P20315">
        <v>20314</v>
      </c>
      <c r="Q20315" s="1" t="s">
        <v>754</v>
      </c>
      <c r="R20315" s="1"/>
      <c r="S20315" s="2"/>
      <c r="T20315">
        <v>20314</v>
      </c>
      <c r="U20315" s="1" t="s">
        <v>178</v>
      </c>
      <c r="V20315" s="1"/>
      <c r="W20315" s="2"/>
      <c r="X20315">
        <v>20314</v>
      </c>
      <c r="Y20315" s="1" t="s">
        <v>179</v>
      </c>
      <c r="Z20315" s="1"/>
      <c r="AA20315" s="2"/>
    </row>
    <row r="20316" spans="8:27">
      <c r="H20316">
        <v>20315</v>
      </c>
      <c r="I20316" s="1" t="s">
        <v>752</v>
      </c>
      <c r="J20316" s="1"/>
      <c r="K20316" s="2"/>
      <c r="L20316">
        <v>20315</v>
      </c>
      <c r="M20316" s="1" t="s">
        <v>753</v>
      </c>
      <c r="N20316" s="1"/>
      <c r="O20316" s="2"/>
      <c r="P20316">
        <v>20315</v>
      </c>
      <c r="Q20316" s="1" t="s">
        <v>754</v>
      </c>
      <c r="R20316" s="1"/>
      <c r="S20316" s="2"/>
      <c r="T20316">
        <v>20315</v>
      </c>
      <c r="U20316" s="1" t="s">
        <v>178</v>
      </c>
      <c r="V20316" s="1"/>
      <c r="W20316" s="2"/>
      <c r="X20316">
        <v>20315</v>
      </c>
      <c r="Y20316" s="1" t="s">
        <v>179</v>
      </c>
      <c r="Z20316" s="1"/>
      <c r="AA20316" s="2"/>
    </row>
    <row r="20317" spans="8:27">
      <c r="H20317">
        <v>20316</v>
      </c>
      <c r="I20317" s="1" t="s">
        <v>752</v>
      </c>
      <c r="J20317" s="1"/>
      <c r="K20317" s="2"/>
      <c r="L20317">
        <v>20316</v>
      </c>
      <c r="M20317" s="1" t="s">
        <v>753</v>
      </c>
      <c r="N20317" s="1"/>
      <c r="O20317" s="2"/>
      <c r="P20317">
        <v>20316</v>
      </c>
      <c r="Q20317" s="1" t="s">
        <v>754</v>
      </c>
      <c r="R20317" s="1"/>
      <c r="S20317" s="2"/>
      <c r="T20317">
        <v>20316</v>
      </c>
      <c r="U20317" s="1" t="s">
        <v>178</v>
      </c>
      <c r="V20317" s="1"/>
      <c r="W20317" s="2"/>
      <c r="X20317">
        <v>20316</v>
      </c>
      <c r="Y20317" s="1" t="s">
        <v>179</v>
      </c>
      <c r="Z20317" s="1"/>
      <c r="AA20317" s="2"/>
    </row>
    <row r="20318" spans="8:27">
      <c r="H20318">
        <v>20317</v>
      </c>
      <c r="I20318" s="1" t="s">
        <v>752</v>
      </c>
      <c r="J20318" s="1"/>
      <c r="K20318" s="2"/>
      <c r="L20318">
        <v>20317</v>
      </c>
      <c r="M20318" s="1" t="s">
        <v>753</v>
      </c>
      <c r="N20318" s="1"/>
      <c r="O20318" s="2"/>
      <c r="P20318">
        <v>20317</v>
      </c>
      <c r="Q20318" s="1" t="s">
        <v>754</v>
      </c>
      <c r="R20318" s="1"/>
      <c r="S20318" s="2"/>
      <c r="T20318">
        <v>20317</v>
      </c>
      <c r="U20318" s="1" t="s">
        <v>178</v>
      </c>
      <c r="V20318" s="1"/>
      <c r="W20318" s="2"/>
      <c r="X20318">
        <v>20317</v>
      </c>
      <c r="Y20318" s="1" t="s">
        <v>179</v>
      </c>
      <c r="Z20318" s="1"/>
      <c r="AA20318" s="2"/>
    </row>
    <row r="20319" spans="8:27">
      <c r="H20319">
        <v>20318</v>
      </c>
      <c r="I20319" s="1" t="s">
        <v>752</v>
      </c>
      <c r="J20319" s="1"/>
      <c r="K20319" s="2"/>
      <c r="L20319">
        <v>20318</v>
      </c>
      <c r="M20319" s="1" t="s">
        <v>753</v>
      </c>
      <c r="N20319" s="1"/>
      <c r="O20319" s="2"/>
      <c r="P20319">
        <v>20318</v>
      </c>
      <c r="Q20319" s="1" t="s">
        <v>754</v>
      </c>
      <c r="R20319" s="1"/>
      <c r="S20319" s="2"/>
      <c r="T20319">
        <v>20318</v>
      </c>
      <c r="U20319" s="1" t="s">
        <v>178</v>
      </c>
      <c r="V20319" s="1"/>
      <c r="W20319" s="2"/>
      <c r="X20319">
        <v>20318</v>
      </c>
      <c r="Y20319" s="1" t="s">
        <v>179</v>
      </c>
      <c r="Z20319" s="1"/>
      <c r="AA20319" s="2"/>
    </row>
    <row r="20320" spans="8:27">
      <c r="H20320">
        <v>20319</v>
      </c>
      <c r="I20320" s="1" t="s">
        <v>752</v>
      </c>
      <c r="J20320" s="1"/>
      <c r="K20320" s="2"/>
      <c r="L20320">
        <v>20319</v>
      </c>
      <c r="M20320" s="1" t="s">
        <v>753</v>
      </c>
      <c r="N20320" s="1"/>
      <c r="O20320" s="2"/>
      <c r="P20320">
        <v>20319</v>
      </c>
      <c r="Q20320" s="1" t="s">
        <v>754</v>
      </c>
      <c r="R20320" s="1"/>
      <c r="S20320" s="2"/>
      <c r="T20320">
        <v>20319</v>
      </c>
      <c r="U20320" s="1" t="s">
        <v>178</v>
      </c>
      <c r="V20320" s="1"/>
      <c r="W20320" s="2"/>
      <c r="X20320">
        <v>20319</v>
      </c>
      <c r="Y20320" s="1" t="s">
        <v>179</v>
      </c>
      <c r="Z20320" s="1"/>
      <c r="AA20320" s="2"/>
    </row>
    <row r="20321" spans="8:27">
      <c r="H20321">
        <v>20320</v>
      </c>
      <c r="I20321" s="1" t="s">
        <v>752</v>
      </c>
      <c r="J20321" s="1"/>
      <c r="K20321" s="2"/>
      <c r="L20321">
        <v>20320</v>
      </c>
      <c r="M20321" s="1" t="s">
        <v>753</v>
      </c>
      <c r="N20321" s="1"/>
      <c r="O20321" s="2"/>
      <c r="P20321">
        <v>20320</v>
      </c>
      <c r="Q20321" s="1" t="s">
        <v>754</v>
      </c>
      <c r="R20321" s="1"/>
      <c r="S20321" s="2"/>
      <c r="T20321">
        <v>20320</v>
      </c>
      <c r="U20321" s="1" t="s">
        <v>178</v>
      </c>
      <c r="V20321" s="1"/>
      <c r="W20321" s="2"/>
      <c r="X20321">
        <v>20320</v>
      </c>
      <c r="Y20321" s="1" t="s">
        <v>179</v>
      </c>
      <c r="Z20321" s="1"/>
      <c r="AA20321" s="2"/>
    </row>
    <row r="20322" spans="8:27">
      <c r="H20322">
        <v>20321</v>
      </c>
      <c r="I20322" s="1" t="s">
        <v>752</v>
      </c>
      <c r="J20322" s="1"/>
      <c r="K20322" s="2"/>
      <c r="L20322">
        <v>20321</v>
      </c>
      <c r="M20322" s="1" t="s">
        <v>753</v>
      </c>
      <c r="N20322" s="1"/>
      <c r="O20322" s="2"/>
      <c r="P20322">
        <v>20321</v>
      </c>
      <c r="Q20322" s="1" t="s">
        <v>754</v>
      </c>
      <c r="R20322" s="1"/>
      <c r="S20322" s="2"/>
      <c r="T20322">
        <v>20321</v>
      </c>
      <c r="U20322" s="1" t="s">
        <v>178</v>
      </c>
      <c r="V20322" s="1"/>
      <c r="W20322" s="2"/>
      <c r="X20322">
        <v>20321</v>
      </c>
      <c r="Y20322" s="1" t="s">
        <v>179</v>
      </c>
      <c r="Z20322" s="1"/>
      <c r="AA20322" s="2"/>
    </row>
    <row r="20323" spans="8:27">
      <c r="H20323">
        <v>20322</v>
      </c>
      <c r="I20323" s="1" t="s">
        <v>752</v>
      </c>
      <c r="J20323" s="1"/>
      <c r="K20323" s="2"/>
      <c r="L20323">
        <v>20322</v>
      </c>
      <c r="M20323" s="1" t="s">
        <v>753</v>
      </c>
      <c r="N20323" s="1"/>
      <c r="O20323" s="2"/>
      <c r="P20323">
        <v>20322</v>
      </c>
      <c r="Q20323" s="1" t="s">
        <v>754</v>
      </c>
      <c r="R20323" s="1"/>
      <c r="S20323" s="2"/>
      <c r="T20323">
        <v>20322</v>
      </c>
      <c r="U20323" s="1" t="s">
        <v>178</v>
      </c>
      <c r="V20323" s="1"/>
      <c r="W20323" s="2"/>
      <c r="X20323">
        <v>20322</v>
      </c>
      <c r="Y20323" s="1" t="s">
        <v>179</v>
      </c>
      <c r="Z20323" s="1"/>
      <c r="AA20323" s="2"/>
    </row>
    <row r="20324" spans="8:27">
      <c r="H20324">
        <v>20323</v>
      </c>
      <c r="I20324" s="1" t="s">
        <v>752</v>
      </c>
      <c r="J20324" s="1"/>
      <c r="K20324" s="2"/>
      <c r="L20324">
        <v>20323</v>
      </c>
      <c r="M20324" s="1" t="s">
        <v>753</v>
      </c>
      <c r="N20324" s="1"/>
      <c r="O20324" s="2"/>
      <c r="P20324">
        <v>20323</v>
      </c>
      <c r="Q20324" s="1" t="s">
        <v>754</v>
      </c>
      <c r="R20324" s="1"/>
      <c r="S20324" s="2"/>
      <c r="T20324">
        <v>20323</v>
      </c>
      <c r="U20324" s="1" t="s">
        <v>178</v>
      </c>
      <c r="V20324" s="1"/>
      <c r="W20324" s="2"/>
      <c r="X20324">
        <v>20323</v>
      </c>
      <c r="Y20324" s="1" t="s">
        <v>179</v>
      </c>
      <c r="Z20324" s="1"/>
      <c r="AA20324" s="2"/>
    </row>
    <row r="20325" spans="8:27">
      <c r="H20325">
        <v>20324</v>
      </c>
      <c r="I20325" s="1" t="s">
        <v>752</v>
      </c>
      <c r="J20325" s="1"/>
      <c r="K20325" s="2"/>
      <c r="L20325">
        <v>20324</v>
      </c>
      <c r="M20325" s="1" t="s">
        <v>753</v>
      </c>
      <c r="N20325" s="1"/>
      <c r="O20325" s="2"/>
      <c r="P20325">
        <v>20324</v>
      </c>
      <c r="Q20325" s="1" t="s">
        <v>754</v>
      </c>
      <c r="R20325" s="1"/>
      <c r="S20325" s="2"/>
      <c r="T20325">
        <v>20324</v>
      </c>
      <c r="U20325" s="1" t="s">
        <v>178</v>
      </c>
      <c r="V20325" s="1"/>
      <c r="W20325" s="2"/>
      <c r="X20325">
        <v>20324</v>
      </c>
      <c r="Y20325" s="1" t="s">
        <v>179</v>
      </c>
      <c r="Z20325" s="1"/>
      <c r="AA20325" s="2"/>
    </row>
    <row r="20326" spans="8:27">
      <c r="H20326">
        <v>20325</v>
      </c>
      <c r="I20326" s="1" t="s">
        <v>752</v>
      </c>
      <c r="J20326" s="1"/>
      <c r="K20326" s="2"/>
      <c r="L20326">
        <v>20325</v>
      </c>
      <c r="M20326" s="1" t="s">
        <v>753</v>
      </c>
      <c r="N20326" s="1"/>
      <c r="O20326" s="2"/>
      <c r="P20326">
        <v>20325</v>
      </c>
      <c r="Q20326" s="1" t="s">
        <v>754</v>
      </c>
      <c r="R20326" s="1"/>
      <c r="S20326" s="2"/>
      <c r="T20326">
        <v>20325</v>
      </c>
      <c r="U20326" s="1" t="s">
        <v>178</v>
      </c>
      <c r="V20326" s="1"/>
      <c r="W20326" s="2"/>
      <c r="X20326">
        <v>20325</v>
      </c>
      <c r="Y20326" s="1" t="s">
        <v>179</v>
      </c>
      <c r="Z20326" s="1"/>
      <c r="AA20326" s="2"/>
    </row>
    <row r="20327" spans="8:27">
      <c r="H20327">
        <v>20326</v>
      </c>
      <c r="I20327" s="1" t="s">
        <v>752</v>
      </c>
      <c r="J20327" s="1"/>
      <c r="K20327" s="2"/>
      <c r="L20327">
        <v>20326</v>
      </c>
      <c r="M20327" s="1" t="s">
        <v>753</v>
      </c>
      <c r="N20327" s="1"/>
      <c r="O20327" s="2"/>
      <c r="P20327">
        <v>20326</v>
      </c>
      <c r="Q20327" s="1" t="s">
        <v>754</v>
      </c>
      <c r="R20327" s="1"/>
      <c r="S20327" s="2"/>
      <c r="T20327">
        <v>20326</v>
      </c>
      <c r="U20327" s="1" t="s">
        <v>178</v>
      </c>
      <c r="V20327" s="1"/>
      <c r="W20327" s="2"/>
      <c r="X20327">
        <v>20326</v>
      </c>
      <c r="Y20327" s="1" t="s">
        <v>179</v>
      </c>
      <c r="Z20327" s="1"/>
      <c r="AA20327" s="2"/>
    </row>
    <row r="20328" spans="8:27">
      <c r="H20328">
        <v>20327</v>
      </c>
      <c r="I20328" s="1" t="s">
        <v>752</v>
      </c>
      <c r="J20328" s="1"/>
      <c r="K20328" s="2"/>
      <c r="L20328">
        <v>20327</v>
      </c>
      <c r="M20328" s="1" t="s">
        <v>753</v>
      </c>
      <c r="N20328" s="1"/>
      <c r="O20328" s="2"/>
      <c r="P20328">
        <v>20327</v>
      </c>
      <c r="Q20328" s="1" t="s">
        <v>754</v>
      </c>
      <c r="R20328" s="1"/>
      <c r="S20328" s="2"/>
      <c r="T20328">
        <v>20327</v>
      </c>
      <c r="U20328" s="1" t="s">
        <v>178</v>
      </c>
      <c r="V20328" s="1"/>
      <c r="W20328" s="2"/>
      <c r="X20328">
        <v>20327</v>
      </c>
      <c r="Y20328" s="1" t="s">
        <v>179</v>
      </c>
      <c r="Z20328" s="1"/>
      <c r="AA20328" s="2"/>
    </row>
    <row r="20329" spans="8:27">
      <c r="H20329">
        <v>20328</v>
      </c>
      <c r="I20329" s="1" t="s">
        <v>752</v>
      </c>
      <c r="J20329" s="1"/>
      <c r="K20329" s="2"/>
      <c r="L20329">
        <v>20328</v>
      </c>
      <c r="M20329" s="1" t="s">
        <v>753</v>
      </c>
      <c r="N20329" s="1"/>
      <c r="O20329" s="2"/>
      <c r="P20329">
        <v>20328</v>
      </c>
      <c r="Q20329" s="1" t="s">
        <v>754</v>
      </c>
      <c r="R20329" s="1"/>
      <c r="S20329" s="2"/>
      <c r="T20329">
        <v>20328</v>
      </c>
      <c r="U20329" s="1" t="s">
        <v>178</v>
      </c>
      <c r="V20329" s="1"/>
      <c r="W20329" s="2"/>
      <c r="X20329">
        <v>20328</v>
      </c>
      <c r="Y20329" s="1" t="s">
        <v>179</v>
      </c>
      <c r="Z20329" s="1"/>
      <c r="AA20329" s="2"/>
    </row>
    <row r="20330" spans="8:27">
      <c r="H20330">
        <v>20329</v>
      </c>
      <c r="I20330" s="1" t="s">
        <v>752</v>
      </c>
      <c r="J20330" s="1"/>
      <c r="K20330" s="2"/>
      <c r="L20330">
        <v>20329</v>
      </c>
      <c r="M20330" s="1" t="s">
        <v>753</v>
      </c>
      <c r="N20330" s="1"/>
      <c r="O20330" s="2"/>
      <c r="P20330">
        <v>20329</v>
      </c>
      <c r="Q20330" s="1" t="s">
        <v>754</v>
      </c>
      <c r="R20330" s="1"/>
      <c r="S20330" s="2"/>
      <c r="T20330">
        <v>20329</v>
      </c>
      <c r="U20330" s="1" t="s">
        <v>178</v>
      </c>
      <c r="V20330" s="1"/>
      <c r="W20330" s="2"/>
      <c r="X20330">
        <v>20329</v>
      </c>
      <c r="Y20330" s="1" t="s">
        <v>179</v>
      </c>
      <c r="Z20330" s="1"/>
      <c r="AA20330" s="2"/>
    </row>
    <row r="20331" spans="8:27">
      <c r="H20331">
        <v>20330</v>
      </c>
      <c r="I20331" s="1" t="s">
        <v>752</v>
      </c>
      <c r="J20331" s="1"/>
      <c r="K20331" s="2"/>
      <c r="L20331">
        <v>20330</v>
      </c>
      <c r="M20331" s="1" t="s">
        <v>753</v>
      </c>
      <c r="N20331" s="1"/>
      <c r="O20331" s="2"/>
      <c r="P20331">
        <v>20330</v>
      </c>
      <c r="Q20331" s="1" t="s">
        <v>754</v>
      </c>
      <c r="R20331" s="1"/>
      <c r="S20331" s="2"/>
      <c r="T20331">
        <v>20330</v>
      </c>
      <c r="U20331" s="1" t="s">
        <v>178</v>
      </c>
      <c r="V20331" s="1"/>
      <c r="W20331" s="2"/>
      <c r="X20331">
        <v>20330</v>
      </c>
      <c r="Y20331" s="1" t="s">
        <v>179</v>
      </c>
      <c r="Z20331" s="1"/>
      <c r="AA20331" s="2"/>
    </row>
    <row r="20332" spans="8:27">
      <c r="H20332">
        <v>20331</v>
      </c>
      <c r="I20332" s="1" t="s">
        <v>752</v>
      </c>
      <c r="J20332" s="1"/>
      <c r="K20332" s="2"/>
      <c r="L20332">
        <v>20331</v>
      </c>
      <c r="M20332" s="1" t="s">
        <v>753</v>
      </c>
      <c r="N20332" s="1"/>
      <c r="O20332" s="2"/>
      <c r="P20332">
        <v>20331</v>
      </c>
      <c r="Q20332" s="1" t="s">
        <v>754</v>
      </c>
      <c r="R20332" s="1"/>
      <c r="S20332" s="2"/>
      <c r="T20332">
        <v>20331</v>
      </c>
      <c r="U20332" s="1" t="s">
        <v>178</v>
      </c>
      <c r="V20332" s="1"/>
      <c r="W20332" s="2"/>
      <c r="X20332">
        <v>20331</v>
      </c>
      <c r="Y20332" s="1" t="s">
        <v>179</v>
      </c>
      <c r="Z20332" s="1"/>
      <c r="AA20332" s="2"/>
    </row>
    <row r="20333" spans="8:27">
      <c r="H20333">
        <v>20332</v>
      </c>
      <c r="I20333" s="1" t="s">
        <v>752</v>
      </c>
      <c r="J20333" s="1"/>
      <c r="K20333" s="2"/>
      <c r="L20333">
        <v>20332</v>
      </c>
      <c r="M20333" s="1" t="s">
        <v>753</v>
      </c>
      <c r="N20333" s="1"/>
      <c r="O20333" s="2"/>
      <c r="P20333">
        <v>20332</v>
      </c>
      <c r="Q20333" s="1" t="s">
        <v>754</v>
      </c>
      <c r="R20333" s="1"/>
      <c r="S20333" s="2"/>
      <c r="T20333">
        <v>20332</v>
      </c>
      <c r="U20333" s="1" t="s">
        <v>178</v>
      </c>
      <c r="V20333" s="1"/>
      <c r="W20333" s="2"/>
      <c r="X20333">
        <v>20332</v>
      </c>
      <c r="Y20333" s="1" t="s">
        <v>179</v>
      </c>
      <c r="Z20333" s="1"/>
      <c r="AA20333" s="2"/>
    </row>
    <row r="20334" spans="8:27">
      <c r="H20334">
        <v>20333</v>
      </c>
      <c r="I20334" s="1" t="s">
        <v>752</v>
      </c>
      <c r="J20334" s="1"/>
      <c r="K20334" s="2"/>
      <c r="L20334">
        <v>20333</v>
      </c>
      <c r="M20334" s="1" t="s">
        <v>753</v>
      </c>
      <c r="N20334" s="1"/>
      <c r="O20334" s="2"/>
      <c r="P20334">
        <v>20333</v>
      </c>
      <c r="Q20334" s="1" t="s">
        <v>754</v>
      </c>
      <c r="R20334" s="1"/>
      <c r="S20334" s="2"/>
      <c r="T20334">
        <v>20333</v>
      </c>
      <c r="U20334" s="1" t="s">
        <v>178</v>
      </c>
      <c r="V20334" s="1"/>
      <c r="W20334" s="2"/>
      <c r="X20334">
        <v>20333</v>
      </c>
      <c r="Y20334" s="1" t="s">
        <v>179</v>
      </c>
      <c r="Z20334" s="1"/>
      <c r="AA20334" s="2"/>
    </row>
    <row r="20335" spans="8:27">
      <c r="H20335">
        <v>20334</v>
      </c>
      <c r="I20335" s="1" t="s">
        <v>752</v>
      </c>
      <c r="J20335" s="1"/>
      <c r="K20335" s="2"/>
      <c r="L20335">
        <v>20334</v>
      </c>
      <c r="M20335" s="1" t="s">
        <v>753</v>
      </c>
      <c r="N20335" s="1"/>
      <c r="O20335" s="2"/>
      <c r="P20335">
        <v>20334</v>
      </c>
      <c r="Q20335" s="1" t="s">
        <v>754</v>
      </c>
      <c r="R20335" s="1"/>
      <c r="S20335" s="2"/>
      <c r="T20335">
        <v>20334</v>
      </c>
      <c r="U20335" s="1" t="s">
        <v>178</v>
      </c>
      <c r="V20335" s="1"/>
      <c r="W20335" s="2"/>
      <c r="X20335">
        <v>20334</v>
      </c>
      <c r="Y20335" s="1" t="s">
        <v>179</v>
      </c>
      <c r="Z20335" s="1"/>
      <c r="AA20335" s="2"/>
    </row>
    <row r="20336" spans="8:27">
      <c r="H20336">
        <v>20335</v>
      </c>
      <c r="I20336" s="1" t="s">
        <v>752</v>
      </c>
      <c r="J20336" s="1"/>
      <c r="K20336" s="2"/>
      <c r="L20336">
        <v>20335</v>
      </c>
      <c r="M20336" s="1" t="s">
        <v>753</v>
      </c>
      <c r="N20336" s="1"/>
      <c r="O20336" s="2"/>
      <c r="P20336">
        <v>20335</v>
      </c>
      <c r="Q20336" s="1" t="s">
        <v>754</v>
      </c>
      <c r="R20336" s="1"/>
      <c r="S20336" s="2"/>
      <c r="T20336">
        <v>20335</v>
      </c>
      <c r="U20336" s="1" t="s">
        <v>178</v>
      </c>
      <c r="V20336" s="1"/>
      <c r="W20336" s="2"/>
      <c r="X20336">
        <v>20335</v>
      </c>
      <c r="Y20336" s="1" t="s">
        <v>179</v>
      </c>
      <c r="Z20336" s="1"/>
      <c r="AA20336" s="2"/>
    </row>
    <row r="20337" spans="8:27">
      <c r="H20337">
        <v>20336</v>
      </c>
      <c r="I20337" s="1" t="s">
        <v>752</v>
      </c>
      <c r="J20337" s="1"/>
      <c r="K20337" s="2"/>
      <c r="L20337">
        <v>20336</v>
      </c>
      <c r="M20337" s="1" t="s">
        <v>753</v>
      </c>
      <c r="N20337" s="1"/>
      <c r="O20337" s="2"/>
      <c r="P20337">
        <v>20336</v>
      </c>
      <c r="Q20337" s="1" t="s">
        <v>754</v>
      </c>
      <c r="R20337" s="1"/>
      <c r="S20337" s="2"/>
      <c r="T20337">
        <v>20336</v>
      </c>
      <c r="U20337" s="1" t="s">
        <v>178</v>
      </c>
      <c r="V20337" s="1"/>
      <c r="W20337" s="2"/>
      <c r="X20337">
        <v>20336</v>
      </c>
      <c r="Y20337" s="1" t="s">
        <v>179</v>
      </c>
      <c r="Z20337" s="1"/>
      <c r="AA20337" s="2"/>
    </row>
    <row r="20338" spans="8:27">
      <c r="H20338">
        <v>20337</v>
      </c>
      <c r="I20338" s="1" t="s">
        <v>752</v>
      </c>
      <c r="J20338" s="1"/>
      <c r="K20338" s="2"/>
      <c r="L20338">
        <v>20337</v>
      </c>
      <c r="M20338" s="1" t="s">
        <v>753</v>
      </c>
      <c r="N20338" s="1"/>
      <c r="O20338" s="2"/>
      <c r="P20338">
        <v>20337</v>
      </c>
      <c r="Q20338" s="1" t="s">
        <v>754</v>
      </c>
      <c r="R20338" s="1"/>
      <c r="S20338" s="2"/>
      <c r="T20338">
        <v>20337</v>
      </c>
      <c r="U20338" s="1" t="s">
        <v>178</v>
      </c>
      <c r="V20338" s="1"/>
      <c r="W20338" s="2"/>
      <c r="X20338">
        <v>20337</v>
      </c>
      <c r="Y20338" s="1" t="s">
        <v>179</v>
      </c>
      <c r="Z20338" s="1"/>
      <c r="AA20338" s="2"/>
    </row>
    <row r="20339" spans="8:27">
      <c r="H20339">
        <v>20338</v>
      </c>
      <c r="I20339" s="1" t="s">
        <v>752</v>
      </c>
      <c r="J20339" s="1"/>
      <c r="K20339" s="2"/>
      <c r="L20339">
        <v>20338</v>
      </c>
      <c r="M20339" s="1" t="s">
        <v>753</v>
      </c>
      <c r="N20339" s="1"/>
      <c r="O20339" s="2"/>
      <c r="P20339">
        <v>20338</v>
      </c>
      <c r="Q20339" s="1" t="s">
        <v>754</v>
      </c>
      <c r="R20339" s="1"/>
      <c r="S20339" s="2"/>
      <c r="T20339">
        <v>20338</v>
      </c>
      <c r="U20339" s="1" t="s">
        <v>178</v>
      </c>
      <c r="V20339" s="1"/>
      <c r="W20339" s="2"/>
      <c r="X20339">
        <v>20338</v>
      </c>
      <c r="Y20339" s="1" t="s">
        <v>179</v>
      </c>
      <c r="Z20339" s="1"/>
      <c r="AA20339" s="2"/>
    </row>
    <row r="20340" spans="8:27">
      <c r="H20340">
        <v>20339</v>
      </c>
      <c r="I20340" s="1" t="s">
        <v>752</v>
      </c>
      <c r="J20340" s="1"/>
      <c r="K20340" s="2"/>
      <c r="L20340">
        <v>20339</v>
      </c>
      <c r="M20340" s="1" t="s">
        <v>753</v>
      </c>
      <c r="N20340" s="1"/>
      <c r="O20340" s="2"/>
      <c r="P20340">
        <v>20339</v>
      </c>
      <c r="Q20340" s="1" t="s">
        <v>754</v>
      </c>
      <c r="R20340" s="1"/>
      <c r="S20340" s="2"/>
      <c r="T20340">
        <v>20339</v>
      </c>
      <c r="U20340" s="1" t="s">
        <v>178</v>
      </c>
      <c r="V20340" s="1"/>
      <c r="W20340" s="2"/>
      <c r="X20340">
        <v>20339</v>
      </c>
      <c r="Y20340" s="1" t="s">
        <v>179</v>
      </c>
      <c r="Z20340" s="1"/>
      <c r="AA20340" s="2"/>
    </row>
    <row r="20341" spans="8:27">
      <c r="H20341">
        <v>20340</v>
      </c>
      <c r="I20341" s="1" t="s">
        <v>752</v>
      </c>
      <c r="J20341" s="1"/>
      <c r="K20341" s="2"/>
      <c r="L20341">
        <v>20340</v>
      </c>
      <c r="M20341" s="1" t="s">
        <v>753</v>
      </c>
      <c r="N20341" s="1"/>
      <c r="O20341" s="2"/>
      <c r="P20341">
        <v>20340</v>
      </c>
      <c r="Q20341" s="1" t="s">
        <v>754</v>
      </c>
      <c r="R20341" s="1"/>
      <c r="S20341" s="2"/>
      <c r="T20341">
        <v>20340</v>
      </c>
      <c r="U20341" s="1" t="s">
        <v>178</v>
      </c>
      <c r="V20341" s="1"/>
      <c r="W20341" s="2"/>
      <c r="X20341">
        <v>20340</v>
      </c>
      <c r="Y20341" s="1" t="s">
        <v>179</v>
      </c>
      <c r="Z20341" s="1"/>
      <c r="AA20341" s="2"/>
    </row>
    <row r="20342" spans="8:27">
      <c r="H20342">
        <v>20341</v>
      </c>
      <c r="I20342" s="1" t="s">
        <v>752</v>
      </c>
      <c r="J20342" s="1"/>
      <c r="K20342" s="2"/>
      <c r="L20342">
        <v>20341</v>
      </c>
      <c r="M20342" s="1" t="s">
        <v>753</v>
      </c>
      <c r="N20342" s="1"/>
      <c r="O20342" s="2"/>
      <c r="P20342">
        <v>20341</v>
      </c>
      <c r="Q20342" s="1" t="s">
        <v>754</v>
      </c>
      <c r="R20342" s="1"/>
      <c r="S20342" s="2"/>
      <c r="T20342">
        <v>20341</v>
      </c>
      <c r="U20342" s="1" t="s">
        <v>178</v>
      </c>
      <c r="V20342" s="1"/>
      <c r="W20342" s="2"/>
      <c r="X20342">
        <v>20341</v>
      </c>
      <c r="Y20342" s="1" t="s">
        <v>179</v>
      </c>
      <c r="Z20342" s="1"/>
      <c r="AA20342" s="2"/>
    </row>
    <row r="20343" spans="8:27">
      <c r="H20343">
        <v>20342</v>
      </c>
      <c r="I20343" s="1" t="s">
        <v>752</v>
      </c>
      <c r="J20343" s="1"/>
      <c r="K20343" s="2"/>
      <c r="L20343">
        <v>20342</v>
      </c>
      <c r="M20343" s="1" t="s">
        <v>753</v>
      </c>
      <c r="N20343" s="1"/>
      <c r="O20343" s="2"/>
      <c r="P20343">
        <v>20342</v>
      </c>
      <c r="Q20343" s="1" t="s">
        <v>754</v>
      </c>
      <c r="R20343" s="1"/>
      <c r="S20343" s="2"/>
      <c r="T20343">
        <v>20342</v>
      </c>
      <c r="U20343" s="1" t="s">
        <v>178</v>
      </c>
      <c r="V20343" s="1"/>
      <c r="W20343" s="2"/>
      <c r="X20343">
        <v>20342</v>
      </c>
      <c r="Y20343" s="1" t="s">
        <v>179</v>
      </c>
      <c r="Z20343" s="1"/>
      <c r="AA20343" s="2"/>
    </row>
    <row r="20344" spans="8:27">
      <c r="H20344">
        <v>20343</v>
      </c>
      <c r="I20344" s="1" t="s">
        <v>752</v>
      </c>
      <c r="J20344" s="1"/>
      <c r="K20344" s="2"/>
      <c r="L20344">
        <v>20343</v>
      </c>
      <c r="M20344" s="1" t="s">
        <v>753</v>
      </c>
      <c r="N20344" s="1"/>
      <c r="O20344" s="2"/>
      <c r="P20344">
        <v>20343</v>
      </c>
      <c r="Q20344" s="1" t="s">
        <v>754</v>
      </c>
      <c r="R20344" s="1"/>
      <c r="S20344" s="2"/>
      <c r="T20344">
        <v>20343</v>
      </c>
      <c r="U20344" s="1" t="s">
        <v>178</v>
      </c>
      <c r="V20344" s="1"/>
      <c r="W20344" s="2"/>
      <c r="X20344">
        <v>20343</v>
      </c>
      <c r="Y20344" s="1" t="s">
        <v>179</v>
      </c>
      <c r="Z20344" s="1"/>
      <c r="AA20344" s="2"/>
    </row>
    <row r="20345" spans="8:27">
      <c r="H20345">
        <v>20344</v>
      </c>
      <c r="I20345" s="1" t="s">
        <v>752</v>
      </c>
      <c r="J20345" s="1"/>
      <c r="K20345" s="2"/>
      <c r="L20345">
        <v>20344</v>
      </c>
      <c r="M20345" s="1" t="s">
        <v>753</v>
      </c>
      <c r="N20345" s="1"/>
      <c r="O20345" s="2"/>
      <c r="P20345">
        <v>20344</v>
      </c>
      <c r="Q20345" s="1" t="s">
        <v>754</v>
      </c>
      <c r="R20345" s="1"/>
      <c r="S20345" s="2"/>
      <c r="T20345">
        <v>20344</v>
      </c>
      <c r="U20345" s="1" t="s">
        <v>178</v>
      </c>
      <c r="V20345" s="1"/>
      <c r="W20345" s="2"/>
      <c r="X20345">
        <v>20344</v>
      </c>
      <c r="Y20345" s="1" t="s">
        <v>179</v>
      </c>
      <c r="Z20345" s="1"/>
      <c r="AA20345" s="2"/>
    </row>
    <row r="20346" spans="8:27">
      <c r="H20346">
        <v>20345</v>
      </c>
      <c r="I20346" s="1" t="s">
        <v>752</v>
      </c>
      <c r="J20346" s="1"/>
      <c r="K20346" s="2"/>
      <c r="L20346">
        <v>20345</v>
      </c>
      <c r="M20346" s="1" t="s">
        <v>753</v>
      </c>
      <c r="N20346" s="1"/>
      <c r="O20346" s="2"/>
      <c r="P20346">
        <v>20345</v>
      </c>
      <c r="Q20346" s="1" t="s">
        <v>754</v>
      </c>
      <c r="R20346" s="1"/>
      <c r="S20346" s="2"/>
      <c r="T20346">
        <v>20345</v>
      </c>
      <c r="U20346" s="1" t="s">
        <v>178</v>
      </c>
      <c r="V20346" s="1"/>
      <c r="W20346" s="2"/>
      <c r="X20346">
        <v>20345</v>
      </c>
      <c r="Y20346" s="1" t="s">
        <v>179</v>
      </c>
      <c r="Z20346" s="1"/>
      <c r="AA20346" s="2"/>
    </row>
    <row r="20347" spans="8:27">
      <c r="H20347">
        <v>20346</v>
      </c>
      <c r="I20347" s="1" t="s">
        <v>752</v>
      </c>
      <c r="J20347" s="1"/>
      <c r="K20347" s="2"/>
      <c r="L20347">
        <v>20346</v>
      </c>
      <c r="M20347" s="1" t="s">
        <v>753</v>
      </c>
      <c r="N20347" s="1"/>
      <c r="O20347" s="2"/>
      <c r="P20347">
        <v>20346</v>
      </c>
      <c r="Q20347" s="1" t="s">
        <v>754</v>
      </c>
      <c r="R20347" s="1"/>
      <c r="S20347" s="2"/>
      <c r="T20347">
        <v>20346</v>
      </c>
      <c r="U20347" s="1" t="s">
        <v>178</v>
      </c>
      <c r="V20347" s="1"/>
      <c r="W20347" s="2"/>
      <c r="X20347">
        <v>20346</v>
      </c>
      <c r="Y20347" s="1" t="s">
        <v>179</v>
      </c>
      <c r="Z20347" s="1"/>
      <c r="AA20347" s="2"/>
    </row>
    <row r="20348" spans="8:27">
      <c r="H20348">
        <v>20347</v>
      </c>
      <c r="I20348" s="1" t="s">
        <v>752</v>
      </c>
      <c r="J20348" s="1"/>
      <c r="K20348" s="2"/>
      <c r="L20348">
        <v>20347</v>
      </c>
      <c r="M20348" s="1" t="s">
        <v>753</v>
      </c>
      <c r="N20348" s="1"/>
      <c r="O20348" s="2"/>
      <c r="P20348">
        <v>20347</v>
      </c>
      <c r="Q20348" s="1" t="s">
        <v>754</v>
      </c>
      <c r="R20348" s="1"/>
      <c r="S20348" s="2"/>
      <c r="T20348">
        <v>20347</v>
      </c>
      <c r="U20348" s="1" t="s">
        <v>178</v>
      </c>
      <c r="V20348" s="1"/>
      <c r="W20348" s="2"/>
      <c r="X20348">
        <v>20347</v>
      </c>
      <c r="Y20348" s="1" t="s">
        <v>179</v>
      </c>
      <c r="Z20348" s="1"/>
      <c r="AA20348" s="2"/>
    </row>
    <row r="20349" spans="8:27">
      <c r="H20349">
        <v>20348</v>
      </c>
      <c r="I20349" s="1" t="s">
        <v>752</v>
      </c>
      <c r="J20349" s="1"/>
      <c r="K20349" s="2"/>
      <c r="L20349">
        <v>20348</v>
      </c>
      <c r="M20349" s="1" t="s">
        <v>753</v>
      </c>
      <c r="N20349" s="1"/>
      <c r="O20349" s="2"/>
      <c r="P20349">
        <v>20348</v>
      </c>
      <c r="Q20349" s="1" t="s">
        <v>754</v>
      </c>
      <c r="R20349" s="1"/>
      <c r="S20349" s="2"/>
      <c r="T20349">
        <v>20348</v>
      </c>
      <c r="U20349" s="1" t="s">
        <v>178</v>
      </c>
      <c r="V20349" s="1"/>
      <c r="W20349" s="2"/>
      <c r="X20349">
        <v>20348</v>
      </c>
      <c r="Y20349" s="1" t="s">
        <v>179</v>
      </c>
      <c r="Z20349" s="1"/>
      <c r="AA20349" s="2"/>
    </row>
    <row r="20350" spans="8:27">
      <c r="H20350">
        <v>20349</v>
      </c>
      <c r="I20350" s="1" t="s">
        <v>752</v>
      </c>
      <c r="J20350" s="1"/>
      <c r="K20350" s="2"/>
      <c r="L20350">
        <v>20349</v>
      </c>
      <c r="M20350" s="1" t="s">
        <v>753</v>
      </c>
      <c r="N20350" s="1"/>
      <c r="O20350" s="2"/>
      <c r="P20350">
        <v>20349</v>
      </c>
      <c r="Q20350" s="1" t="s">
        <v>754</v>
      </c>
      <c r="R20350" s="1"/>
      <c r="S20350" s="2"/>
      <c r="T20350">
        <v>20349</v>
      </c>
      <c r="U20350" s="1" t="s">
        <v>178</v>
      </c>
      <c r="V20350" s="1"/>
      <c r="W20350" s="2"/>
      <c r="X20350">
        <v>20349</v>
      </c>
      <c r="Y20350" s="1" t="s">
        <v>179</v>
      </c>
      <c r="Z20350" s="1"/>
      <c r="AA20350" s="2"/>
    </row>
    <row r="20351" spans="8:27">
      <c r="H20351">
        <v>20350</v>
      </c>
      <c r="I20351" s="1" t="s">
        <v>752</v>
      </c>
      <c r="J20351" s="1"/>
      <c r="K20351" s="2"/>
      <c r="L20351">
        <v>20350</v>
      </c>
      <c r="M20351" s="1" t="s">
        <v>753</v>
      </c>
      <c r="N20351" s="1"/>
      <c r="O20351" s="2"/>
      <c r="P20351">
        <v>20350</v>
      </c>
      <c r="Q20351" s="1" t="s">
        <v>754</v>
      </c>
      <c r="R20351" s="1"/>
      <c r="S20351" s="2"/>
      <c r="T20351">
        <v>20350</v>
      </c>
      <c r="U20351" s="1" t="s">
        <v>178</v>
      </c>
      <c r="V20351" s="1"/>
      <c r="W20351" s="2"/>
      <c r="X20351">
        <v>20350</v>
      </c>
      <c r="Y20351" s="1" t="s">
        <v>179</v>
      </c>
      <c r="Z20351" s="1"/>
      <c r="AA20351" s="2"/>
    </row>
    <row r="20352" spans="8:27">
      <c r="H20352">
        <v>20351</v>
      </c>
      <c r="I20352" s="1" t="s">
        <v>752</v>
      </c>
      <c r="J20352" s="1"/>
      <c r="K20352" s="2"/>
      <c r="L20352">
        <v>20351</v>
      </c>
      <c r="M20352" s="1" t="s">
        <v>753</v>
      </c>
      <c r="N20352" s="1"/>
      <c r="O20352" s="2"/>
      <c r="P20352">
        <v>20351</v>
      </c>
      <c r="Q20352" s="1" t="s">
        <v>754</v>
      </c>
      <c r="R20352" s="1"/>
      <c r="S20352" s="2"/>
      <c r="T20352">
        <v>20351</v>
      </c>
      <c r="U20352" s="1" t="s">
        <v>178</v>
      </c>
      <c r="V20352" s="1"/>
      <c r="W20352" s="2"/>
      <c r="X20352">
        <v>20351</v>
      </c>
      <c r="Y20352" s="1" t="s">
        <v>179</v>
      </c>
      <c r="Z20352" s="1"/>
      <c r="AA20352" s="2"/>
    </row>
    <row r="20353" spans="8:27">
      <c r="H20353">
        <v>20352</v>
      </c>
      <c r="I20353" s="1" t="s">
        <v>752</v>
      </c>
      <c r="J20353" s="1"/>
      <c r="K20353" s="2"/>
      <c r="L20353">
        <v>20352</v>
      </c>
      <c r="M20353" s="1" t="s">
        <v>753</v>
      </c>
      <c r="N20353" s="1"/>
      <c r="O20353" s="2"/>
      <c r="P20353">
        <v>20352</v>
      </c>
      <c r="Q20353" s="1" t="s">
        <v>754</v>
      </c>
      <c r="R20353" s="1"/>
      <c r="S20353" s="2"/>
      <c r="T20353">
        <v>20352</v>
      </c>
      <c r="U20353" s="1" t="s">
        <v>178</v>
      </c>
      <c r="V20353" s="1"/>
      <c r="W20353" s="2"/>
      <c r="X20353">
        <v>20352</v>
      </c>
      <c r="Y20353" s="1" t="s">
        <v>179</v>
      </c>
      <c r="Z20353" s="1"/>
      <c r="AA20353" s="2"/>
    </row>
    <row r="20354" spans="8:27">
      <c r="H20354">
        <v>20353</v>
      </c>
      <c r="I20354" s="1" t="s">
        <v>752</v>
      </c>
      <c r="J20354" s="1"/>
      <c r="K20354" s="2"/>
      <c r="L20354">
        <v>20353</v>
      </c>
      <c r="M20354" s="1" t="s">
        <v>753</v>
      </c>
      <c r="N20354" s="1"/>
      <c r="O20354" s="2"/>
      <c r="P20354">
        <v>20353</v>
      </c>
      <c r="Q20354" s="1" t="s">
        <v>754</v>
      </c>
      <c r="R20354" s="1"/>
      <c r="S20354" s="2"/>
      <c r="T20354">
        <v>20353</v>
      </c>
      <c r="U20354" s="1" t="s">
        <v>178</v>
      </c>
      <c r="V20354" s="1"/>
      <c r="W20354" s="2"/>
      <c r="X20354">
        <v>20353</v>
      </c>
      <c r="Y20354" s="1" t="s">
        <v>179</v>
      </c>
      <c r="Z20354" s="1"/>
      <c r="AA20354" s="2"/>
    </row>
    <row r="20355" spans="8:27">
      <c r="H20355">
        <v>20354</v>
      </c>
      <c r="I20355" s="1" t="s">
        <v>752</v>
      </c>
      <c r="J20355" s="1"/>
      <c r="K20355" s="2"/>
      <c r="L20355">
        <v>20354</v>
      </c>
      <c r="M20355" s="1" t="s">
        <v>753</v>
      </c>
      <c r="N20355" s="1"/>
      <c r="O20355" s="2"/>
      <c r="P20355">
        <v>20354</v>
      </c>
      <c r="Q20355" s="1" t="s">
        <v>754</v>
      </c>
      <c r="R20355" s="1"/>
      <c r="S20355" s="2"/>
      <c r="T20355">
        <v>20354</v>
      </c>
      <c r="U20355" s="1" t="s">
        <v>178</v>
      </c>
      <c r="V20355" s="1"/>
      <c r="W20355" s="2"/>
      <c r="X20355">
        <v>20354</v>
      </c>
      <c r="Y20355" s="1" t="s">
        <v>179</v>
      </c>
      <c r="Z20355" s="1"/>
      <c r="AA20355" s="2"/>
    </row>
    <row r="20356" spans="8:27">
      <c r="H20356">
        <v>20355</v>
      </c>
      <c r="I20356" s="1" t="s">
        <v>752</v>
      </c>
      <c r="J20356" s="1"/>
      <c r="K20356" s="2"/>
      <c r="L20356">
        <v>20355</v>
      </c>
      <c r="M20356" s="1" t="s">
        <v>753</v>
      </c>
      <c r="N20356" s="1"/>
      <c r="O20356" s="2"/>
      <c r="P20356">
        <v>20355</v>
      </c>
      <c r="Q20356" s="1" t="s">
        <v>754</v>
      </c>
      <c r="R20356" s="1"/>
      <c r="S20356" s="2"/>
      <c r="T20356">
        <v>20355</v>
      </c>
      <c r="U20356" s="1" t="s">
        <v>178</v>
      </c>
      <c r="V20356" s="1"/>
      <c r="W20356" s="2"/>
      <c r="X20356">
        <v>20355</v>
      </c>
      <c r="Y20356" s="1" t="s">
        <v>179</v>
      </c>
      <c r="Z20356" s="1"/>
      <c r="AA20356" s="2"/>
    </row>
    <row r="20357" spans="8:27">
      <c r="H20357">
        <v>20356</v>
      </c>
      <c r="I20357" s="1" t="s">
        <v>752</v>
      </c>
      <c r="J20357" s="1"/>
      <c r="K20357" s="2"/>
      <c r="L20357">
        <v>20356</v>
      </c>
      <c r="M20357" s="1" t="s">
        <v>753</v>
      </c>
      <c r="N20357" s="1"/>
      <c r="O20357" s="2"/>
      <c r="P20357">
        <v>20356</v>
      </c>
      <c r="Q20357" s="1" t="s">
        <v>754</v>
      </c>
      <c r="R20357" s="1"/>
      <c r="S20357" s="2"/>
      <c r="T20357">
        <v>20356</v>
      </c>
      <c r="U20357" s="1" t="s">
        <v>178</v>
      </c>
      <c r="V20357" s="1"/>
      <c r="W20357" s="2"/>
      <c r="X20357">
        <v>20356</v>
      </c>
      <c r="Y20357" s="1" t="s">
        <v>179</v>
      </c>
      <c r="Z20357" s="1"/>
      <c r="AA20357" s="2"/>
    </row>
    <row r="20358" spans="8:27">
      <c r="H20358">
        <v>20357</v>
      </c>
      <c r="I20358" s="1" t="s">
        <v>752</v>
      </c>
      <c r="J20358" s="1"/>
      <c r="K20358" s="2"/>
      <c r="L20358">
        <v>20357</v>
      </c>
      <c r="M20358" s="1" t="s">
        <v>753</v>
      </c>
      <c r="N20358" s="1"/>
      <c r="O20358" s="2"/>
      <c r="P20358">
        <v>20357</v>
      </c>
      <c r="Q20358" s="1" t="s">
        <v>754</v>
      </c>
      <c r="R20358" s="1"/>
      <c r="S20358" s="2"/>
      <c r="T20358">
        <v>20357</v>
      </c>
      <c r="U20358" s="1" t="s">
        <v>178</v>
      </c>
      <c r="V20358" s="1"/>
      <c r="W20358" s="2"/>
      <c r="X20358">
        <v>20357</v>
      </c>
      <c r="Y20358" s="1" t="s">
        <v>179</v>
      </c>
      <c r="Z20358" s="1"/>
      <c r="AA20358" s="2"/>
    </row>
    <row r="20359" spans="8:27">
      <c r="H20359">
        <v>20358</v>
      </c>
      <c r="I20359" s="1" t="s">
        <v>752</v>
      </c>
      <c r="J20359" s="1"/>
      <c r="K20359" s="2"/>
      <c r="L20359">
        <v>20358</v>
      </c>
      <c r="M20359" s="1" t="s">
        <v>753</v>
      </c>
      <c r="N20359" s="1"/>
      <c r="O20359" s="2"/>
      <c r="P20359">
        <v>20358</v>
      </c>
      <c r="Q20359" s="1" t="s">
        <v>754</v>
      </c>
      <c r="R20359" s="1"/>
      <c r="S20359" s="2"/>
      <c r="T20359">
        <v>20358</v>
      </c>
      <c r="U20359" s="1" t="s">
        <v>178</v>
      </c>
      <c r="V20359" s="1"/>
      <c r="W20359" s="2"/>
      <c r="X20359">
        <v>20358</v>
      </c>
      <c r="Y20359" s="1" t="s">
        <v>179</v>
      </c>
      <c r="Z20359" s="1"/>
      <c r="AA20359" s="2"/>
    </row>
    <row r="20360" spans="8:27">
      <c r="H20360">
        <v>20359</v>
      </c>
      <c r="I20360" s="1" t="s">
        <v>752</v>
      </c>
      <c r="J20360" s="1"/>
      <c r="K20360" s="2"/>
      <c r="L20360">
        <v>20359</v>
      </c>
      <c r="M20360" s="1" t="s">
        <v>753</v>
      </c>
      <c r="N20360" s="1"/>
      <c r="O20360" s="2"/>
      <c r="P20360">
        <v>20359</v>
      </c>
      <c r="Q20360" s="1" t="s">
        <v>754</v>
      </c>
      <c r="R20360" s="1"/>
      <c r="S20360" s="2"/>
      <c r="T20360">
        <v>20359</v>
      </c>
      <c r="U20360" s="1" t="s">
        <v>178</v>
      </c>
      <c r="V20360" s="1"/>
      <c r="W20360" s="2"/>
      <c r="X20360">
        <v>20359</v>
      </c>
      <c r="Y20360" s="1" t="s">
        <v>179</v>
      </c>
      <c r="Z20360" s="1"/>
      <c r="AA20360" s="2"/>
    </row>
    <row r="20361" spans="8:27">
      <c r="H20361">
        <v>20360</v>
      </c>
      <c r="I20361" s="1" t="s">
        <v>752</v>
      </c>
      <c r="J20361" s="1"/>
      <c r="K20361" s="2"/>
      <c r="L20361">
        <v>20360</v>
      </c>
      <c r="M20361" s="1" t="s">
        <v>753</v>
      </c>
      <c r="N20361" s="1"/>
      <c r="O20361" s="2"/>
      <c r="P20361">
        <v>20360</v>
      </c>
      <c r="Q20361" s="1" t="s">
        <v>754</v>
      </c>
      <c r="R20361" s="1"/>
      <c r="S20361" s="2"/>
      <c r="T20361">
        <v>20360</v>
      </c>
      <c r="U20361" s="1" t="s">
        <v>178</v>
      </c>
      <c r="V20361" s="1"/>
      <c r="W20361" s="2"/>
      <c r="X20361">
        <v>20360</v>
      </c>
      <c r="Y20361" s="1" t="s">
        <v>179</v>
      </c>
      <c r="Z20361" s="1"/>
      <c r="AA20361" s="2"/>
    </row>
    <row r="20362" spans="8:27">
      <c r="H20362">
        <v>20361</v>
      </c>
      <c r="I20362" s="1" t="s">
        <v>752</v>
      </c>
      <c r="J20362" s="1"/>
      <c r="K20362" s="2"/>
      <c r="L20362">
        <v>20361</v>
      </c>
      <c r="M20362" s="1" t="s">
        <v>753</v>
      </c>
      <c r="N20362" s="1"/>
      <c r="O20362" s="2"/>
      <c r="P20362">
        <v>20361</v>
      </c>
      <c r="Q20362" s="1" t="s">
        <v>754</v>
      </c>
      <c r="R20362" s="1"/>
      <c r="S20362" s="2"/>
      <c r="T20362">
        <v>20361</v>
      </c>
      <c r="U20362" s="1" t="s">
        <v>178</v>
      </c>
      <c r="V20362" s="1"/>
      <c r="W20362" s="2"/>
      <c r="X20362">
        <v>20361</v>
      </c>
      <c r="Y20362" s="1" t="s">
        <v>179</v>
      </c>
      <c r="Z20362" s="1"/>
      <c r="AA20362" s="2"/>
    </row>
    <row r="20363" spans="8:27">
      <c r="H20363">
        <v>20362</v>
      </c>
      <c r="I20363" s="1" t="s">
        <v>752</v>
      </c>
      <c r="J20363" s="1"/>
      <c r="K20363" s="2"/>
      <c r="L20363">
        <v>20362</v>
      </c>
      <c r="M20363" s="1" t="s">
        <v>753</v>
      </c>
      <c r="N20363" s="1"/>
      <c r="O20363" s="2"/>
      <c r="P20363">
        <v>20362</v>
      </c>
      <c r="Q20363" s="1" t="s">
        <v>754</v>
      </c>
      <c r="R20363" s="1"/>
      <c r="S20363" s="2"/>
      <c r="T20363">
        <v>20362</v>
      </c>
      <c r="U20363" s="1" t="s">
        <v>178</v>
      </c>
      <c r="V20363" s="1"/>
      <c r="W20363" s="2"/>
      <c r="X20363">
        <v>20362</v>
      </c>
      <c r="Y20363" s="1" t="s">
        <v>179</v>
      </c>
      <c r="Z20363" s="1"/>
      <c r="AA20363" s="2"/>
    </row>
    <row r="20364" spans="8:27">
      <c r="H20364">
        <v>20363</v>
      </c>
      <c r="I20364" s="1" t="s">
        <v>752</v>
      </c>
      <c r="J20364" s="1"/>
      <c r="K20364" s="2"/>
      <c r="L20364">
        <v>20363</v>
      </c>
      <c r="M20364" s="1" t="s">
        <v>753</v>
      </c>
      <c r="N20364" s="1"/>
      <c r="O20364" s="2"/>
      <c r="P20364">
        <v>20363</v>
      </c>
      <c r="Q20364" s="1" t="s">
        <v>754</v>
      </c>
      <c r="R20364" s="1"/>
      <c r="S20364" s="2"/>
      <c r="T20364">
        <v>20363</v>
      </c>
      <c r="U20364" s="1" t="s">
        <v>178</v>
      </c>
      <c r="V20364" s="1"/>
      <c r="W20364" s="2"/>
      <c r="X20364">
        <v>20363</v>
      </c>
      <c r="Y20364" s="1" t="s">
        <v>179</v>
      </c>
      <c r="Z20364" s="1"/>
      <c r="AA20364" s="2"/>
    </row>
    <row r="20365" spans="8:27">
      <c r="H20365">
        <v>20364</v>
      </c>
      <c r="I20365" s="1" t="s">
        <v>752</v>
      </c>
      <c r="J20365" s="1"/>
      <c r="K20365" s="2"/>
      <c r="L20365">
        <v>20364</v>
      </c>
      <c r="M20365" s="1" t="s">
        <v>753</v>
      </c>
      <c r="N20365" s="1"/>
      <c r="O20365" s="2"/>
      <c r="P20365">
        <v>20364</v>
      </c>
      <c r="Q20365" s="1" t="s">
        <v>754</v>
      </c>
      <c r="R20365" s="1"/>
      <c r="S20365" s="2"/>
      <c r="T20365">
        <v>20364</v>
      </c>
      <c r="U20365" s="1" t="s">
        <v>178</v>
      </c>
      <c r="V20365" s="1"/>
      <c r="W20365" s="2"/>
      <c r="X20365">
        <v>20364</v>
      </c>
      <c r="Y20365" s="1" t="s">
        <v>179</v>
      </c>
      <c r="Z20365" s="1"/>
      <c r="AA20365" s="2"/>
    </row>
    <row r="20366" spans="8:27">
      <c r="H20366">
        <v>20365</v>
      </c>
      <c r="I20366" s="1" t="s">
        <v>752</v>
      </c>
      <c r="J20366" s="1"/>
      <c r="K20366" s="2"/>
      <c r="L20366">
        <v>20365</v>
      </c>
      <c r="M20366" s="1" t="s">
        <v>753</v>
      </c>
      <c r="N20366" s="1"/>
      <c r="O20366" s="2"/>
      <c r="P20366">
        <v>20365</v>
      </c>
      <c r="Q20366" s="1" t="s">
        <v>754</v>
      </c>
      <c r="R20366" s="1"/>
      <c r="S20366" s="2"/>
      <c r="T20366">
        <v>20365</v>
      </c>
      <c r="U20366" s="1" t="s">
        <v>178</v>
      </c>
      <c r="V20366" s="1"/>
      <c r="W20366" s="2"/>
      <c r="X20366">
        <v>20365</v>
      </c>
      <c r="Y20366" s="1" t="s">
        <v>179</v>
      </c>
      <c r="Z20366" s="1"/>
      <c r="AA20366" s="2"/>
    </row>
    <row r="20367" spans="8:27">
      <c r="H20367">
        <v>20366</v>
      </c>
      <c r="I20367" s="1" t="s">
        <v>752</v>
      </c>
      <c r="J20367" s="1"/>
      <c r="K20367" s="2"/>
      <c r="L20367">
        <v>20366</v>
      </c>
      <c r="M20367" s="1" t="s">
        <v>753</v>
      </c>
      <c r="N20367" s="1"/>
      <c r="O20367" s="2"/>
      <c r="P20367">
        <v>20366</v>
      </c>
      <c r="Q20367" s="1" t="s">
        <v>754</v>
      </c>
      <c r="R20367" s="1"/>
      <c r="S20367" s="2"/>
      <c r="T20367">
        <v>20366</v>
      </c>
      <c r="U20367" s="1" t="s">
        <v>178</v>
      </c>
      <c r="V20367" s="1"/>
      <c r="W20367" s="2"/>
      <c r="X20367">
        <v>20366</v>
      </c>
      <c r="Y20367" s="1" t="s">
        <v>179</v>
      </c>
      <c r="Z20367" s="1"/>
      <c r="AA20367" s="2"/>
    </row>
    <row r="20368" spans="8:27">
      <c r="H20368">
        <v>20367</v>
      </c>
      <c r="I20368" s="1" t="s">
        <v>752</v>
      </c>
      <c r="J20368" s="1"/>
      <c r="K20368" s="2"/>
      <c r="L20368">
        <v>20367</v>
      </c>
      <c r="M20368" s="1" t="s">
        <v>753</v>
      </c>
      <c r="N20368" s="1"/>
      <c r="O20368" s="2"/>
      <c r="P20368">
        <v>20367</v>
      </c>
      <c r="Q20368" s="1" t="s">
        <v>754</v>
      </c>
      <c r="R20368" s="1"/>
      <c r="S20368" s="2"/>
      <c r="T20368">
        <v>20367</v>
      </c>
      <c r="U20368" s="1" t="s">
        <v>178</v>
      </c>
      <c r="V20368" s="1"/>
      <c r="W20368" s="2"/>
      <c r="X20368">
        <v>20367</v>
      </c>
      <c r="Y20368" s="1" t="s">
        <v>179</v>
      </c>
      <c r="Z20368" s="1"/>
      <c r="AA20368" s="2"/>
    </row>
    <row r="20369" spans="8:27">
      <c r="H20369">
        <v>20368</v>
      </c>
      <c r="I20369" s="1" t="s">
        <v>752</v>
      </c>
      <c r="J20369" s="1"/>
      <c r="K20369" s="2"/>
      <c r="L20369">
        <v>20368</v>
      </c>
      <c r="M20369" s="1" t="s">
        <v>753</v>
      </c>
      <c r="N20369" s="1"/>
      <c r="O20369" s="2"/>
      <c r="P20369">
        <v>20368</v>
      </c>
      <c r="Q20369" s="1" t="s">
        <v>754</v>
      </c>
      <c r="R20369" s="1"/>
      <c r="S20369" s="2"/>
      <c r="T20369">
        <v>20368</v>
      </c>
      <c r="U20369" s="1" t="s">
        <v>178</v>
      </c>
      <c r="V20369" s="1"/>
      <c r="W20369" s="2"/>
      <c r="X20369">
        <v>20368</v>
      </c>
      <c r="Y20369" s="1" t="s">
        <v>179</v>
      </c>
      <c r="Z20369" s="1"/>
      <c r="AA20369" s="2"/>
    </row>
    <row r="20370" spans="8:27">
      <c r="H20370">
        <v>20369</v>
      </c>
      <c r="I20370" s="1" t="s">
        <v>752</v>
      </c>
      <c r="J20370" s="1"/>
      <c r="K20370" s="2"/>
      <c r="L20370">
        <v>20369</v>
      </c>
      <c r="M20370" s="1" t="s">
        <v>753</v>
      </c>
      <c r="N20370" s="1"/>
      <c r="O20370" s="2"/>
      <c r="P20370">
        <v>20369</v>
      </c>
      <c r="Q20370" s="1" t="s">
        <v>754</v>
      </c>
      <c r="R20370" s="1"/>
      <c r="S20370" s="2"/>
      <c r="T20370">
        <v>20369</v>
      </c>
      <c r="U20370" s="1" t="s">
        <v>178</v>
      </c>
      <c r="V20370" s="1"/>
      <c r="W20370" s="2"/>
      <c r="X20370">
        <v>20369</v>
      </c>
      <c r="Y20370" s="1" t="s">
        <v>179</v>
      </c>
      <c r="Z20370" s="1"/>
      <c r="AA20370" s="2"/>
    </row>
    <row r="20371" spans="8:27">
      <c r="H20371">
        <v>20370</v>
      </c>
      <c r="I20371" s="1" t="s">
        <v>752</v>
      </c>
      <c r="J20371" s="1"/>
      <c r="K20371" s="2"/>
      <c r="L20371">
        <v>20370</v>
      </c>
      <c r="M20371" s="1" t="s">
        <v>753</v>
      </c>
      <c r="N20371" s="1"/>
      <c r="O20371" s="2"/>
      <c r="P20371">
        <v>20370</v>
      </c>
      <c r="Q20371" s="1" t="s">
        <v>754</v>
      </c>
      <c r="R20371" s="1"/>
      <c r="S20371" s="2"/>
      <c r="T20371">
        <v>20370</v>
      </c>
      <c r="U20371" s="1" t="s">
        <v>178</v>
      </c>
      <c r="V20371" s="1"/>
      <c r="W20371" s="2"/>
      <c r="X20371">
        <v>20370</v>
      </c>
      <c r="Y20371" s="1" t="s">
        <v>179</v>
      </c>
      <c r="Z20371" s="1"/>
      <c r="AA20371" s="2"/>
    </row>
    <row r="20372" spans="8:27">
      <c r="H20372">
        <v>20371</v>
      </c>
      <c r="I20372" s="1" t="s">
        <v>752</v>
      </c>
      <c r="J20372" s="1"/>
      <c r="K20372" s="2"/>
      <c r="L20372">
        <v>20371</v>
      </c>
      <c r="M20372" s="1" t="s">
        <v>753</v>
      </c>
      <c r="N20372" s="1"/>
      <c r="O20372" s="2"/>
      <c r="P20372">
        <v>20371</v>
      </c>
      <c r="Q20372" s="1" t="s">
        <v>754</v>
      </c>
      <c r="R20372" s="1"/>
      <c r="S20372" s="2"/>
      <c r="T20372">
        <v>20371</v>
      </c>
      <c r="U20372" s="1" t="s">
        <v>178</v>
      </c>
      <c r="V20372" s="1"/>
      <c r="W20372" s="2"/>
      <c r="X20372">
        <v>20371</v>
      </c>
      <c r="Y20372" s="1" t="s">
        <v>179</v>
      </c>
      <c r="Z20372" s="1"/>
      <c r="AA20372" s="2"/>
    </row>
    <row r="20373" spans="8:27">
      <c r="H20373">
        <v>20372</v>
      </c>
      <c r="I20373" s="1" t="s">
        <v>752</v>
      </c>
      <c r="J20373" s="1"/>
      <c r="K20373" s="2"/>
      <c r="L20373">
        <v>20372</v>
      </c>
      <c r="M20373" s="1" t="s">
        <v>753</v>
      </c>
      <c r="N20373" s="1"/>
      <c r="O20373" s="2"/>
      <c r="P20373">
        <v>20372</v>
      </c>
      <c r="Q20373" s="1" t="s">
        <v>754</v>
      </c>
      <c r="R20373" s="1"/>
      <c r="S20373" s="2"/>
      <c r="T20373">
        <v>20372</v>
      </c>
      <c r="U20373" s="1" t="s">
        <v>178</v>
      </c>
      <c r="V20373" s="1"/>
      <c r="W20373" s="2"/>
      <c r="X20373">
        <v>20372</v>
      </c>
      <c r="Y20373" s="1" t="s">
        <v>179</v>
      </c>
      <c r="Z20373" s="1"/>
      <c r="AA20373" s="2"/>
    </row>
    <row r="20374" spans="8:27">
      <c r="H20374">
        <v>20373</v>
      </c>
      <c r="I20374" s="1" t="s">
        <v>752</v>
      </c>
      <c r="J20374" s="1"/>
      <c r="K20374" s="2"/>
      <c r="L20374">
        <v>20373</v>
      </c>
      <c r="M20374" s="1" t="s">
        <v>753</v>
      </c>
      <c r="N20374" s="1"/>
      <c r="O20374" s="2"/>
      <c r="P20374">
        <v>20373</v>
      </c>
      <c r="Q20374" s="1" t="s">
        <v>754</v>
      </c>
      <c r="R20374" s="1"/>
      <c r="S20374" s="2"/>
      <c r="T20374">
        <v>20373</v>
      </c>
      <c r="U20374" s="1" t="s">
        <v>178</v>
      </c>
      <c r="V20374" s="1"/>
      <c r="W20374" s="2"/>
      <c r="X20374">
        <v>20373</v>
      </c>
      <c r="Y20374" s="1" t="s">
        <v>179</v>
      </c>
      <c r="Z20374" s="1"/>
      <c r="AA20374" s="2"/>
    </row>
    <row r="20375" spans="8:27">
      <c r="H20375">
        <v>20374</v>
      </c>
      <c r="I20375" s="1" t="s">
        <v>752</v>
      </c>
      <c r="J20375" s="1"/>
      <c r="K20375" s="2"/>
      <c r="L20375">
        <v>20374</v>
      </c>
      <c r="M20375" s="1" t="s">
        <v>753</v>
      </c>
      <c r="N20375" s="1"/>
      <c r="O20375" s="2"/>
      <c r="P20375">
        <v>20374</v>
      </c>
      <c r="Q20375" s="1" t="s">
        <v>754</v>
      </c>
      <c r="R20375" s="1"/>
      <c r="S20375" s="2"/>
      <c r="T20375">
        <v>20374</v>
      </c>
      <c r="U20375" s="1" t="s">
        <v>178</v>
      </c>
      <c r="V20375" s="1"/>
      <c r="W20375" s="2"/>
      <c r="X20375">
        <v>20374</v>
      </c>
      <c r="Y20375" s="1" t="s">
        <v>179</v>
      </c>
      <c r="Z20375" s="1"/>
      <c r="AA20375" s="2"/>
    </row>
    <row r="20376" spans="8:27">
      <c r="H20376">
        <v>20375</v>
      </c>
      <c r="I20376" s="1" t="s">
        <v>752</v>
      </c>
      <c r="J20376" s="1"/>
      <c r="K20376" s="2"/>
      <c r="L20376">
        <v>20375</v>
      </c>
      <c r="M20376" s="1" t="s">
        <v>753</v>
      </c>
      <c r="N20376" s="1"/>
      <c r="O20376" s="2"/>
      <c r="P20376">
        <v>20375</v>
      </c>
      <c r="Q20376" s="1" t="s">
        <v>754</v>
      </c>
      <c r="R20376" s="1"/>
      <c r="S20376" s="2"/>
      <c r="T20376">
        <v>20375</v>
      </c>
      <c r="U20376" s="1" t="s">
        <v>178</v>
      </c>
      <c r="V20376" s="1"/>
      <c r="W20376" s="2"/>
      <c r="X20376">
        <v>20375</v>
      </c>
      <c r="Y20376" s="1" t="s">
        <v>179</v>
      </c>
      <c r="Z20376" s="1"/>
      <c r="AA20376" s="2"/>
    </row>
    <row r="20377" spans="8:27">
      <c r="H20377">
        <v>20376</v>
      </c>
      <c r="I20377" s="1" t="s">
        <v>752</v>
      </c>
      <c r="J20377" s="1"/>
      <c r="K20377" s="2"/>
      <c r="L20377">
        <v>20376</v>
      </c>
      <c r="M20377" s="1" t="s">
        <v>753</v>
      </c>
      <c r="N20377" s="1"/>
      <c r="O20377" s="2"/>
      <c r="P20377">
        <v>20376</v>
      </c>
      <c r="Q20377" s="1" t="s">
        <v>754</v>
      </c>
      <c r="R20377" s="1"/>
      <c r="S20377" s="2"/>
      <c r="T20377">
        <v>20376</v>
      </c>
      <c r="U20377" s="1" t="s">
        <v>178</v>
      </c>
      <c r="V20377" s="1"/>
      <c r="W20377" s="2"/>
      <c r="X20377">
        <v>20376</v>
      </c>
      <c r="Y20377" s="1" t="s">
        <v>179</v>
      </c>
      <c r="Z20377" s="1"/>
      <c r="AA20377" s="2"/>
    </row>
    <row r="20378" spans="8:27">
      <c r="H20378">
        <v>20377</v>
      </c>
      <c r="I20378" s="1" t="s">
        <v>752</v>
      </c>
      <c r="J20378" s="1"/>
      <c r="K20378" s="2"/>
      <c r="L20378">
        <v>20377</v>
      </c>
      <c r="M20378" s="1" t="s">
        <v>753</v>
      </c>
      <c r="N20378" s="1"/>
      <c r="O20378" s="2"/>
      <c r="P20378">
        <v>20377</v>
      </c>
      <c r="Q20378" s="1" t="s">
        <v>754</v>
      </c>
      <c r="R20378" s="1"/>
      <c r="S20378" s="2"/>
      <c r="T20378">
        <v>20377</v>
      </c>
      <c r="U20378" s="1" t="s">
        <v>178</v>
      </c>
      <c r="V20378" s="1"/>
      <c r="W20378" s="2"/>
      <c r="X20378">
        <v>20377</v>
      </c>
      <c r="Y20378" s="1" t="s">
        <v>179</v>
      </c>
      <c r="Z20378" s="1"/>
      <c r="AA20378" s="2"/>
    </row>
    <row r="20379" spans="8:27">
      <c r="H20379">
        <v>20378</v>
      </c>
      <c r="I20379" s="1" t="s">
        <v>752</v>
      </c>
      <c r="J20379" s="1"/>
      <c r="K20379" s="2"/>
      <c r="L20379">
        <v>20378</v>
      </c>
      <c r="M20379" s="1" t="s">
        <v>753</v>
      </c>
      <c r="N20379" s="1"/>
      <c r="O20379" s="2"/>
      <c r="P20379">
        <v>20378</v>
      </c>
      <c r="Q20379" s="1" t="s">
        <v>754</v>
      </c>
      <c r="R20379" s="1"/>
      <c r="S20379" s="2"/>
      <c r="T20379">
        <v>20378</v>
      </c>
      <c r="U20379" s="1" t="s">
        <v>178</v>
      </c>
      <c r="V20379" s="1"/>
      <c r="W20379" s="2"/>
      <c r="X20379">
        <v>20378</v>
      </c>
      <c r="Y20379" s="1" t="s">
        <v>179</v>
      </c>
      <c r="Z20379" s="1"/>
      <c r="AA20379" s="2"/>
    </row>
    <row r="20380" spans="8:27">
      <c r="H20380">
        <v>20379</v>
      </c>
      <c r="I20380" s="1" t="s">
        <v>752</v>
      </c>
      <c r="J20380" s="1"/>
      <c r="K20380" s="2"/>
      <c r="L20380">
        <v>20379</v>
      </c>
      <c r="M20380" s="1" t="s">
        <v>753</v>
      </c>
      <c r="N20380" s="1"/>
      <c r="O20380" s="2"/>
      <c r="P20380">
        <v>20379</v>
      </c>
      <c r="Q20380" s="1" t="s">
        <v>754</v>
      </c>
      <c r="R20380" s="1"/>
      <c r="S20380" s="2"/>
      <c r="T20380">
        <v>20379</v>
      </c>
      <c r="U20380" s="1" t="s">
        <v>178</v>
      </c>
      <c r="V20380" s="1"/>
      <c r="W20380" s="2"/>
      <c r="X20380">
        <v>20379</v>
      </c>
      <c r="Y20380" s="1" t="s">
        <v>179</v>
      </c>
      <c r="Z20380" s="1"/>
      <c r="AA20380" s="2"/>
    </row>
    <row r="20381" spans="8:27">
      <c r="H20381">
        <v>20380</v>
      </c>
      <c r="I20381" s="1" t="s">
        <v>752</v>
      </c>
      <c r="J20381" s="1"/>
      <c r="K20381" s="2"/>
      <c r="L20381">
        <v>20380</v>
      </c>
      <c r="M20381" s="1" t="s">
        <v>753</v>
      </c>
      <c r="N20381" s="1"/>
      <c r="O20381" s="2"/>
      <c r="P20381">
        <v>20380</v>
      </c>
      <c r="Q20381" s="1" t="s">
        <v>754</v>
      </c>
      <c r="R20381" s="1"/>
      <c r="S20381" s="2"/>
      <c r="T20381">
        <v>20380</v>
      </c>
      <c r="U20381" s="1" t="s">
        <v>178</v>
      </c>
      <c r="V20381" s="1"/>
      <c r="W20381" s="2"/>
      <c r="X20381">
        <v>20380</v>
      </c>
      <c r="Y20381" s="1" t="s">
        <v>179</v>
      </c>
      <c r="Z20381" s="1"/>
      <c r="AA20381" s="2"/>
    </row>
    <row r="20382" spans="8:27">
      <c r="H20382">
        <v>20381</v>
      </c>
      <c r="I20382" s="1" t="s">
        <v>752</v>
      </c>
      <c r="J20382" s="1"/>
      <c r="K20382" s="2"/>
      <c r="L20382">
        <v>20381</v>
      </c>
      <c r="M20382" s="1" t="s">
        <v>753</v>
      </c>
      <c r="N20382" s="1"/>
      <c r="O20382" s="2"/>
      <c r="P20382">
        <v>20381</v>
      </c>
      <c r="Q20382" s="1" t="s">
        <v>754</v>
      </c>
      <c r="R20382" s="1"/>
      <c r="S20382" s="2"/>
      <c r="T20382">
        <v>20381</v>
      </c>
      <c r="U20382" s="1" t="s">
        <v>178</v>
      </c>
      <c r="V20382" s="1"/>
      <c r="W20382" s="2"/>
      <c r="X20382">
        <v>20381</v>
      </c>
      <c r="Y20382" s="1" t="s">
        <v>179</v>
      </c>
      <c r="Z20382" s="1"/>
      <c r="AA20382" s="2"/>
    </row>
    <row r="20383" spans="8:27">
      <c r="H20383">
        <v>20382</v>
      </c>
      <c r="I20383" s="1" t="s">
        <v>752</v>
      </c>
      <c r="J20383" s="1"/>
      <c r="K20383" s="2"/>
      <c r="L20383">
        <v>20382</v>
      </c>
      <c r="M20383" s="1" t="s">
        <v>753</v>
      </c>
      <c r="N20383" s="1"/>
      <c r="O20383" s="2"/>
      <c r="P20383">
        <v>20382</v>
      </c>
      <c r="Q20383" s="1" t="s">
        <v>754</v>
      </c>
      <c r="R20383" s="1"/>
      <c r="S20383" s="2"/>
      <c r="T20383">
        <v>20382</v>
      </c>
      <c r="U20383" s="1" t="s">
        <v>178</v>
      </c>
      <c r="V20383" s="1"/>
      <c r="W20383" s="2"/>
      <c r="X20383">
        <v>20382</v>
      </c>
      <c r="Y20383" s="1" t="s">
        <v>179</v>
      </c>
      <c r="Z20383" s="1"/>
      <c r="AA20383" s="2"/>
    </row>
    <row r="20384" spans="8:27">
      <c r="H20384">
        <v>20383</v>
      </c>
      <c r="I20384" s="1" t="s">
        <v>752</v>
      </c>
      <c r="J20384" s="1"/>
      <c r="K20384" s="2"/>
      <c r="L20384">
        <v>20383</v>
      </c>
      <c r="M20384" s="1" t="s">
        <v>753</v>
      </c>
      <c r="N20384" s="1"/>
      <c r="O20384" s="2"/>
      <c r="P20384">
        <v>20383</v>
      </c>
      <c r="Q20384" s="1" t="s">
        <v>754</v>
      </c>
      <c r="R20384" s="1"/>
      <c r="S20384" s="2"/>
      <c r="T20384">
        <v>20383</v>
      </c>
      <c r="U20384" s="1" t="s">
        <v>178</v>
      </c>
      <c r="V20384" s="1"/>
      <c r="W20384" s="2"/>
      <c r="X20384">
        <v>20383</v>
      </c>
      <c r="Y20384" s="1" t="s">
        <v>179</v>
      </c>
      <c r="Z20384" s="1"/>
      <c r="AA20384" s="2"/>
    </row>
    <row r="20385" spans="8:27">
      <c r="H20385">
        <v>20384</v>
      </c>
      <c r="I20385" s="1" t="s">
        <v>752</v>
      </c>
      <c r="J20385" s="1"/>
      <c r="K20385" s="2"/>
      <c r="L20385">
        <v>20384</v>
      </c>
      <c r="M20385" s="1" t="s">
        <v>753</v>
      </c>
      <c r="N20385" s="1"/>
      <c r="O20385" s="2"/>
      <c r="P20385">
        <v>20384</v>
      </c>
      <c r="Q20385" s="1" t="s">
        <v>754</v>
      </c>
      <c r="R20385" s="1"/>
      <c r="S20385" s="2"/>
      <c r="T20385">
        <v>20384</v>
      </c>
      <c r="U20385" s="1" t="s">
        <v>178</v>
      </c>
      <c r="V20385" s="1"/>
      <c r="W20385" s="2"/>
      <c r="X20385">
        <v>20384</v>
      </c>
      <c r="Y20385" s="1" t="s">
        <v>179</v>
      </c>
      <c r="Z20385" s="1"/>
      <c r="AA20385" s="2"/>
    </row>
    <row r="20386" spans="8:27">
      <c r="H20386">
        <v>20385</v>
      </c>
      <c r="I20386" s="1" t="s">
        <v>752</v>
      </c>
      <c r="J20386" s="1"/>
      <c r="K20386" s="2"/>
      <c r="L20386">
        <v>20385</v>
      </c>
      <c r="M20386" s="1" t="s">
        <v>753</v>
      </c>
      <c r="N20386" s="1"/>
      <c r="O20386" s="2"/>
      <c r="P20386">
        <v>20385</v>
      </c>
      <c r="Q20386" s="1" t="s">
        <v>754</v>
      </c>
      <c r="R20386" s="1"/>
      <c r="S20386" s="2"/>
      <c r="T20386">
        <v>20385</v>
      </c>
      <c r="U20386" s="1" t="s">
        <v>178</v>
      </c>
      <c r="V20386" s="1"/>
      <c r="W20386" s="2"/>
      <c r="X20386">
        <v>20385</v>
      </c>
      <c r="Y20386" s="1" t="s">
        <v>179</v>
      </c>
      <c r="Z20386" s="1"/>
      <c r="AA20386" s="2"/>
    </row>
    <row r="20387" spans="8:27">
      <c r="H20387">
        <v>20386</v>
      </c>
      <c r="I20387" s="1" t="s">
        <v>752</v>
      </c>
      <c r="J20387" s="1"/>
      <c r="K20387" s="2"/>
      <c r="L20387">
        <v>20386</v>
      </c>
      <c r="M20387" s="1" t="s">
        <v>753</v>
      </c>
      <c r="N20387" s="1"/>
      <c r="O20387" s="2"/>
      <c r="P20387">
        <v>20386</v>
      </c>
      <c r="Q20387" s="1" t="s">
        <v>754</v>
      </c>
      <c r="R20387" s="1"/>
      <c r="S20387" s="2"/>
      <c r="T20387">
        <v>20386</v>
      </c>
      <c r="U20387" s="1" t="s">
        <v>178</v>
      </c>
      <c r="V20387" s="1"/>
      <c r="W20387" s="2"/>
      <c r="X20387">
        <v>20386</v>
      </c>
      <c r="Y20387" s="1" t="s">
        <v>179</v>
      </c>
      <c r="Z20387" s="1"/>
      <c r="AA20387" s="2"/>
    </row>
    <row r="20388" spans="8:27">
      <c r="H20388">
        <v>20387</v>
      </c>
      <c r="I20388" s="1" t="s">
        <v>752</v>
      </c>
      <c r="J20388" s="1"/>
      <c r="K20388" s="2"/>
      <c r="L20388">
        <v>20387</v>
      </c>
      <c r="M20388" s="1" t="s">
        <v>753</v>
      </c>
      <c r="N20388" s="1"/>
      <c r="O20388" s="2"/>
      <c r="P20388">
        <v>20387</v>
      </c>
      <c r="Q20388" s="1" t="s">
        <v>754</v>
      </c>
      <c r="R20388" s="1"/>
      <c r="S20388" s="2"/>
      <c r="T20388">
        <v>20387</v>
      </c>
      <c r="U20388" s="1" t="s">
        <v>178</v>
      </c>
      <c r="V20388" s="1"/>
      <c r="W20388" s="2"/>
      <c r="X20388">
        <v>20387</v>
      </c>
      <c r="Y20388" s="1" t="s">
        <v>179</v>
      </c>
      <c r="Z20388" s="1"/>
      <c r="AA20388" s="2"/>
    </row>
    <row r="20389" spans="8:27">
      <c r="H20389">
        <v>20388</v>
      </c>
      <c r="I20389" s="1" t="s">
        <v>752</v>
      </c>
      <c r="J20389" s="1"/>
      <c r="K20389" s="2"/>
      <c r="L20389">
        <v>20388</v>
      </c>
      <c r="M20389" s="1" t="s">
        <v>753</v>
      </c>
      <c r="N20389" s="1"/>
      <c r="O20389" s="2"/>
      <c r="P20389">
        <v>20388</v>
      </c>
      <c r="Q20389" s="1" t="s">
        <v>754</v>
      </c>
      <c r="R20389" s="1"/>
      <c r="S20389" s="2"/>
      <c r="T20389">
        <v>20388</v>
      </c>
      <c r="U20389" s="1" t="s">
        <v>178</v>
      </c>
      <c r="V20389" s="1"/>
      <c r="W20389" s="2"/>
      <c r="X20389">
        <v>20388</v>
      </c>
      <c r="Y20389" s="1" t="s">
        <v>179</v>
      </c>
      <c r="Z20389" s="1"/>
      <c r="AA20389" s="2"/>
    </row>
    <row r="20390" spans="8:27">
      <c r="H20390">
        <v>20389</v>
      </c>
      <c r="I20390" s="1" t="s">
        <v>752</v>
      </c>
      <c r="J20390" s="1"/>
      <c r="K20390" s="2"/>
      <c r="L20390">
        <v>20389</v>
      </c>
      <c r="M20390" s="1" t="s">
        <v>753</v>
      </c>
      <c r="N20390" s="1"/>
      <c r="O20390" s="2"/>
      <c r="P20390">
        <v>20389</v>
      </c>
      <c r="Q20390" s="1" t="s">
        <v>754</v>
      </c>
      <c r="R20390" s="1"/>
      <c r="S20390" s="2"/>
      <c r="T20390">
        <v>20389</v>
      </c>
      <c r="U20390" s="1" t="s">
        <v>178</v>
      </c>
      <c r="V20390" s="1"/>
      <c r="W20390" s="2"/>
      <c r="X20390">
        <v>20389</v>
      </c>
      <c r="Y20390" s="1" t="s">
        <v>179</v>
      </c>
      <c r="Z20390" s="1"/>
      <c r="AA20390" s="2"/>
    </row>
    <row r="20391" spans="8:27">
      <c r="H20391">
        <v>20390</v>
      </c>
      <c r="I20391" s="1" t="s">
        <v>752</v>
      </c>
      <c r="J20391" s="1"/>
      <c r="K20391" s="2"/>
      <c r="L20391">
        <v>20390</v>
      </c>
      <c r="M20391" s="1" t="s">
        <v>753</v>
      </c>
      <c r="N20391" s="1"/>
      <c r="O20391" s="2"/>
      <c r="P20391">
        <v>20390</v>
      </c>
      <c r="Q20391" s="1" t="s">
        <v>754</v>
      </c>
      <c r="R20391" s="1"/>
      <c r="S20391" s="2"/>
      <c r="T20391">
        <v>20390</v>
      </c>
      <c r="U20391" s="1" t="s">
        <v>178</v>
      </c>
      <c r="V20391" s="1"/>
      <c r="W20391" s="2"/>
      <c r="X20391">
        <v>20390</v>
      </c>
      <c r="Y20391" s="1" t="s">
        <v>179</v>
      </c>
      <c r="Z20391" s="1"/>
      <c r="AA20391" s="2"/>
    </row>
    <row r="20392" spans="8:27">
      <c r="H20392">
        <v>20391</v>
      </c>
      <c r="I20392" s="1" t="s">
        <v>752</v>
      </c>
      <c r="J20392" s="1"/>
      <c r="K20392" s="2"/>
      <c r="L20392">
        <v>20391</v>
      </c>
      <c r="M20392" s="1" t="s">
        <v>753</v>
      </c>
      <c r="N20392" s="1"/>
      <c r="O20392" s="2"/>
      <c r="P20392">
        <v>20391</v>
      </c>
      <c r="Q20392" s="1" t="s">
        <v>754</v>
      </c>
      <c r="R20392" s="1"/>
      <c r="S20392" s="2"/>
      <c r="T20392">
        <v>20391</v>
      </c>
      <c r="U20392" s="1" t="s">
        <v>178</v>
      </c>
      <c r="V20392" s="1"/>
      <c r="W20392" s="2"/>
      <c r="X20392">
        <v>20391</v>
      </c>
      <c r="Y20392" s="1" t="s">
        <v>179</v>
      </c>
      <c r="Z20392" s="1"/>
      <c r="AA20392" s="2"/>
    </row>
    <row r="20393" spans="8:27">
      <c r="H20393">
        <v>20392</v>
      </c>
      <c r="I20393" s="1" t="s">
        <v>752</v>
      </c>
      <c r="J20393" s="1"/>
      <c r="K20393" s="2"/>
      <c r="L20393">
        <v>20392</v>
      </c>
      <c r="M20393" s="1" t="s">
        <v>753</v>
      </c>
      <c r="N20393" s="1"/>
      <c r="O20393" s="2"/>
      <c r="P20393">
        <v>20392</v>
      </c>
      <c r="Q20393" s="1" t="s">
        <v>754</v>
      </c>
      <c r="R20393" s="1"/>
      <c r="S20393" s="2"/>
      <c r="T20393">
        <v>20392</v>
      </c>
      <c r="U20393" s="1" t="s">
        <v>178</v>
      </c>
      <c r="V20393" s="1"/>
      <c r="W20393" s="2"/>
      <c r="X20393">
        <v>20392</v>
      </c>
      <c r="Y20393" s="1" t="s">
        <v>179</v>
      </c>
      <c r="Z20393" s="1"/>
      <c r="AA20393" s="2"/>
    </row>
    <row r="20394" spans="8:27">
      <c r="H20394">
        <v>20393</v>
      </c>
      <c r="I20394" s="1" t="s">
        <v>752</v>
      </c>
      <c r="J20394" s="1"/>
      <c r="K20394" s="2"/>
      <c r="L20394">
        <v>20393</v>
      </c>
      <c r="M20394" s="1" t="s">
        <v>753</v>
      </c>
      <c r="N20394" s="1"/>
      <c r="O20394" s="2"/>
      <c r="P20394">
        <v>20393</v>
      </c>
      <c r="Q20394" s="1" t="s">
        <v>754</v>
      </c>
      <c r="R20394" s="1"/>
      <c r="S20394" s="2"/>
      <c r="T20394">
        <v>20393</v>
      </c>
      <c r="U20394" s="1" t="s">
        <v>178</v>
      </c>
      <c r="V20394" s="1"/>
      <c r="W20394" s="2"/>
      <c r="X20394">
        <v>20393</v>
      </c>
      <c r="Y20394" s="1" t="s">
        <v>179</v>
      </c>
      <c r="Z20394" s="1"/>
      <c r="AA20394" s="2"/>
    </row>
    <row r="20395" spans="8:27">
      <c r="H20395">
        <v>20394</v>
      </c>
      <c r="I20395" s="1" t="s">
        <v>752</v>
      </c>
      <c r="J20395" s="1"/>
      <c r="K20395" s="2"/>
      <c r="L20395">
        <v>20394</v>
      </c>
      <c r="M20395" s="1" t="s">
        <v>753</v>
      </c>
      <c r="N20395" s="1"/>
      <c r="O20395" s="2"/>
      <c r="P20395">
        <v>20394</v>
      </c>
      <c r="Q20395" s="1" t="s">
        <v>754</v>
      </c>
      <c r="R20395" s="1"/>
      <c r="S20395" s="2"/>
      <c r="T20395">
        <v>20394</v>
      </c>
      <c r="U20395" s="1" t="s">
        <v>178</v>
      </c>
      <c r="V20395" s="1"/>
      <c r="W20395" s="2"/>
      <c r="X20395">
        <v>20394</v>
      </c>
      <c r="Y20395" s="1" t="s">
        <v>179</v>
      </c>
      <c r="Z20395" s="1"/>
      <c r="AA20395" s="2"/>
    </row>
    <row r="20396" spans="8:27">
      <c r="H20396">
        <v>20395</v>
      </c>
      <c r="I20396" s="1" t="s">
        <v>752</v>
      </c>
      <c r="J20396" s="1"/>
      <c r="K20396" s="2"/>
      <c r="L20396">
        <v>20395</v>
      </c>
      <c r="M20396" s="1" t="s">
        <v>753</v>
      </c>
      <c r="N20396" s="1"/>
      <c r="O20396" s="2"/>
      <c r="P20396">
        <v>20395</v>
      </c>
      <c r="Q20396" s="1" t="s">
        <v>754</v>
      </c>
      <c r="R20396" s="1"/>
      <c r="S20396" s="2"/>
      <c r="T20396">
        <v>20395</v>
      </c>
      <c r="U20396" s="1" t="s">
        <v>178</v>
      </c>
      <c r="V20396" s="1"/>
      <c r="W20396" s="2"/>
      <c r="X20396">
        <v>20395</v>
      </c>
      <c r="Y20396" s="1" t="s">
        <v>179</v>
      </c>
      <c r="Z20396" s="1"/>
      <c r="AA20396" s="2"/>
    </row>
    <row r="20397" spans="8:27">
      <c r="H20397">
        <v>20396</v>
      </c>
      <c r="I20397" s="1" t="s">
        <v>752</v>
      </c>
      <c r="J20397" s="1"/>
      <c r="K20397" s="2"/>
      <c r="L20397">
        <v>20396</v>
      </c>
      <c r="M20397" s="1" t="s">
        <v>753</v>
      </c>
      <c r="N20397" s="1"/>
      <c r="O20397" s="2"/>
      <c r="P20397">
        <v>20396</v>
      </c>
      <c r="Q20397" s="1" t="s">
        <v>754</v>
      </c>
      <c r="R20397" s="1"/>
      <c r="S20397" s="2"/>
      <c r="T20397">
        <v>20396</v>
      </c>
      <c r="U20397" s="1" t="s">
        <v>178</v>
      </c>
      <c r="V20397" s="1"/>
      <c r="W20397" s="2"/>
      <c r="X20397">
        <v>20396</v>
      </c>
      <c r="Y20397" s="1" t="s">
        <v>179</v>
      </c>
      <c r="Z20397" s="1"/>
      <c r="AA20397" s="2"/>
    </row>
    <row r="20398" spans="8:27">
      <c r="H20398">
        <v>20397</v>
      </c>
      <c r="I20398" s="1" t="s">
        <v>752</v>
      </c>
      <c r="J20398" s="1"/>
      <c r="K20398" s="2"/>
      <c r="L20398">
        <v>20397</v>
      </c>
      <c r="M20398" s="1" t="s">
        <v>753</v>
      </c>
      <c r="N20398" s="1"/>
      <c r="O20398" s="2"/>
      <c r="P20398">
        <v>20397</v>
      </c>
      <c r="Q20398" s="1" t="s">
        <v>754</v>
      </c>
      <c r="R20398" s="1"/>
      <c r="S20398" s="2"/>
      <c r="T20398">
        <v>20397</v>
      </c>
      <c r="U20398" s="1" t="s">
        <v>178</v>
      </c>
      <c r="V20398" s="1"/>
      <c r="W20398" s="2"/>
      <c r="X20398">
        <v>20397</v>
      </c>
      <c r="Y20398" s="1" t="s">
        <v>179</v>
      </c>
      <c r="Z20398" s="1"/>
      <c r="AA20398" s="2"/>
    </row>
    <row r="20399" spans="8:27">
      <c r="H20399">
        <v>20398</v>
      </c>
      <c r="I20399" s="1" t="s">
        <v>752</v>
      </c>
      <c r="J20399" s="1"/>
      <c r="K20399" s="2"/>
      <c r="L20399">
        <v>20398</v>
      </c>
      <c r="M20399" s="1" t="s">
        <v>753</v>
      </c>
      <c r="N20399" s="1"/>
      <c r="O20399" s="2"/>
      <c r="P20399">
        <v>20398</v>
      </c>
      <c r="Q20399" s="1" t="s">
        <v>754</v>
      </c>
      <c r="R20399" s="1"/>
      <c r="S20399" s="2"/>
      <c r="T20399">
        <v>20398</v>
      </c>
      <c r="U20399" s="1" t="s">
        <v>178</v>
      </c>
      <c r="V20399" s="1"/>
      <c r="W20399" s="2"/>
      <c r="X20399">
        <v>20398</v>
      </c>
      <c r="Y20399" s="1" t="s">
        <v>179</v>
      </c>
      <c r="Z20399" s="1"/>
      <c r="AA20399" s="2"/>
    </row>
    <row r="20400" spans="8:27">
      <c r="H20400">
        <v>20399</v>
      </c>
      <c r="I20400" s="1" t="s">
        <v>752</v>
      </c>
      <c r="J20400" s="1"/>
      <c r="K20400" s="2"/>
      <c r="L20400">
        <v>20399</v>
      </c>
      <c r="M20400" s="1" t="s">
        <v>753</v>
      </c>
      <c r="N20400" s="1"/>
      <c r="O20400" s="2"/>
      <c r="P20400">
        <v>20399</v>
      </c>
      <c r="Q20400" s="1" t="s">
        <v>754</v>
      </c>
      <c r="R20400" s="1"/>
      <c r="S20400" s="2"/>
      <c r="T20400">
        <v>20399</v>
      </c>
      <c r="U20400" s="1" t="s">
        <v>178</v>
      </c>
      <c r="V20400" s="1"/>
      <c r="W20400" s="2"/>
      <c r="X20400">
        <v>20399</v>
      </c>
      <c r="Y20400" s="1" t="s">
        <v>179</v>
      </c>
      <c r="Z20400" s="1"/>
      <c r="AA20400" s="2"/>
    </row>
    <row r="20401" spans="8:27">
      <c r="H20401">
        <v>20400</v>
      </c>
      <c r="I20401" s="1" t="s">
        <v>752</v>
      </c>
      <c r="J20401" s="1"/>
      <c r="K20401" s="2"/>
      <c r="L20401">
        <v>20400</v>
      </c>
      <c r="M20401" s="1" t="s">
        <v>753</v>
      </c>
      <c r="N20401" s="1"/>
      <c r="O20401" s="2"/>
      <c r="P20401">
        <v>20400</v>
      </c>
      <c r="Q20401" s="1" t="s">
        <v>754</v>
      </c>
      <c r="R20401" s="1"/>
      <c r="S20401" s="2"/>
      <c r="T20401">
        <v>20400</v>
      </c>
      <c r="U20401" s="1" t="s">
        <v>178</v>
      </c>
      <c r="V20401" s="1"/>
      <c r="W20401" s="2"/>
      <c r="X20401">
        <v>20400</v>
      </c>
      <c r="Y20401" s="1" t="s">
        <v>179</v>
      </c>
      <c r="Z20401" s="1"/>
      <c r="AA20401" s="2"/>
    </row>
    <row r="20402" spans="8:27">
      <c r="H20402">
        <v>20401</v>
      </c>
      <c r="I20402" s="1" t="s">
        <v>752</v>
      </c>
      <c r="J20402" s="1"/>
      <c r="K20402" s="2"/>
      <c r="L20402">
        <v>20401</v>
      </c>
      <c r="M20402" s="1" t="s">
        <v>753</v>
      </c>
      <c r="N20402" s="1"/>
      <c r="O20402" s="2"/>
      <c r="P20402">
        <v>20401</v>
      </c>
      <c r="Q20402" s="1" t="s">
        <v>754</v>
      </c>
      <c r="R20402" s="1"/>
      <c r="S20402" s="2"/>
      <c r="T20402">
        <v>20401</v>
      </c>
      <c r="U20402" s="1" t="s">
        <v>178</v>
      </c>
      <c r="V20402" s="1"/>
      <c r="W20402" s="2"/>
      <c r="X20402">
        <v>20401</v>
      </c>
      <c r="Y20402" s="1" t="s">
        <v>179</v>
      </c>
      <c r="Z20402" s="1"/>
      <c r="AA20402" s="2"/>
    </row>
    <row r="20403" spans="8:27">
      <c r="H20403">
        <v>20402</v>
      </c>
      <c r="I20403" s="1" t="s">
        <v>752</v>
      </c>
      <c r="J20403" s="1"/>
      <c r="K20403" s="2"/>
      <c r="L20403">
        <v>20402</v>
      </c>
      <c r="M20403" s="1" t="s">
        <v>753</v>
      </c>
      <c r="N20403" s="1"/>
      <c r="O20403" s="2"/>
      <c r="P20403">
        <v>20402</v>
      </c>
      <c r="Q20403" s="1" t="s">
        <v>754</v>
      </c>
      <c r="R20403" s="1"/>
      <c r="S20403" s="2"/>
      <c r="T20403">
        <v>20402</v>
      </c>
      <c r="U20403" s="1" t="s">
        <v>178</v>
      </c>
      <c r="V20403" s="1"/>
      <c r="W20403" s="2"/>
      <c r="X20403">
        <v>20402</v>
      </c>
      <c r="Y20403" s="1" t="s">
        <v>179</v>
      </c>
      <c r="Z20403" s="1"/>
      <c r="AA20403" s="2"/>
    </row>
    <row r="20404" spans="8:27">
      <c r="H20404">
        <v>20403</v>
      </c>
      <c r="I20404" s="1" t="s">
        <v>752</v>
      </c>
      <c r="J20404" s="1"/>
      <c r="K20404" s="2"/>
      <c r="L20404">
        <v>20403</v>
      </c>
      <c r="M20404" s="1" t="s">
        <v>753</v>
      </c>
      <c r="N20404" s="1"/>
      <c r="O20404" s="2"/>
      <c r="P20404">
        <v>20403</v>
      </c>
      <c r="Q20404" s="1" t="s">
        <v>754</v>
      </c>
      <c r="R20404" s="1"/>
      <c r="S20404" s="2"/>
      <c r="T20404">
        <v>20403</v>
      </c>
      <c r="U20404" s="1" t="s">
        <v>178</v>
      </c>
      <c r="V20404" s="1"/>
      <c r="W20404" s="2"/>
      <c r="X20404">
        <v>20403</v>
      </c>
      <c r="Y20404" s="1" t="s">
        <v>179</v>
      </c>
      <c r="Z20404" s="1"/>
      <c r="AA20404" s="2"/>
    </row>
    <row r="20405" spans="8:27">
      <c r="H20405">
        <v>20404</v>
      </c>
      <c r="I20405" s="1" t="s">
        <v>752</v>
      </c>
      <c r="J20405" s="1"/>
      <c r="K20405" s="2"/>
      <c r="L20405">
        <v>20404</v>
      </c>
      <c r="M20405" s="1" t="s">
        <v>753</v>
      </c>
      <c r="N20405" s="1"/>
      <c r="O20405" s="2"/>
      <c r="P20405">
        <v>20404</v>
      </c>
      <c r="Q20405" s="1" t="s">
        <v>754</v>
      </c>
      <c r="R20405" s="1"/>
      <c r="S20405" s="2"/>
      <c r="T20405">
        <v>20404</v>
      </c>
      <c r="U20405" s="1" t="s">
        <v>178</v>
      </c>
      <c r="V20405" s="1"/>
      <c r="W20405" s="2"/>
      <c r="X20405">
        <v>20404</v>
      </c>
      <c r="Y20405" s="1" t="s">
        <v>179</v>
      </c>
      <c r="Z20405" s="1"/>
      <c r="AA20405" s="2"/>
    </row>
    <row r="20406" spans="8:27">
      <c r="H20406">
        <v>20405</v>
      </c>
      <c r="I20406" s="1" t="s">
        <v>752</v>
      </c>
      <c r="J20406" s="1"/>
      <c r="K20406" s="2"/>
      <c r="L20406">
        <v>20405</v>
      </c>
      <c r="M20406" s="1" t="s">
        <v>753</v>
      </c>
      <c r="N20406" s="1"/>
      <c r="O20406" s="2"/>
      <c r="P20406">
        <v>20405</v>
      </c>
      <c r="Q20406" s="1" t="s">
        <v>754</v>
      </c>
      <c r="R20406" s="1"/>
      <c r="S20406" s="2"/>
      <c r="T20406">
        <v>20405</v>
      </c>
      <c r="U20406" s="1" t="s">
        <v>178</v>
      </c>
      <c r="V20406" s="1"/>
      <c r="W20406" s="2"/>
      <c r="X20406">
        <v>20405</v>
      </c>
      <c r="Y20406" s="1" t="s">
        <v>179</v>
      </c>
      <c r="Z20406" s="1"/>
      <c r="AA20406" s="2"/>
    </row>
    <row r="20407" spans="8:27">
      <c r="H20407">
        <v>20406</v>
      </c>
      <c r="I20407" s="1" t="s">
        <v>752</v>
      </c>
      <c r="J20407" s="1"/>
      <c r="K20407" s="2"/>
      <c r="L20407">
        <v>20406</v>
      </c>
      <c r="M20407" s="1" t="s">
        <v>753</v>
      </c>
      <c r="N20407" s="1"/>
      <c r="O20407" s="2"/>
      <c r="P20407">
        <v>20406</v>
      </c>
      <c r="Q20407" s="1" t="s">
        <v>754</v>
      </c>
      <c r="R20407" s="1"/>
      <c r="S20407" s="2"/>
      <c r="T20407">
        <v>20406</v>
      </c>
      <c r="U20407" s="1" t="s">
        <v>178</v>
      </c>
      <c r="V20407" s="1"/>
      <c r="W20407" s="2"/>
      <c r="X20407">
        <v>20406</v>
      </c>
      <c r="Y20407" s="1" t="s">
        <v>179</v>
      </c>
      <c r="Z20407" s="1"/>
      <c r="AA20407" s="2"/>
    </row>
    <row r="20408" spans="8:27">
      <c r="H20408">
        <v>20407</v>
      </c>
      <c r="I20408" s="1" t="s">
        <v>752</v>
      </c>
      <c r="J20408" s="1"/>
      <c r="K20408" s="2"/>
      <c r="L20408">
        <v>20407</v>
      </c>
      <c r="M20408" s="1" t="s">
        <v>753</v>
      </c>
      <c r="N20408" s="1"/>
      <c r="O20408" s="2"/>
      <c r="P20408">
        <v>20407</v>
      </c>
      <c r="Q20408" s="1" t="s">
        <v>754</v>
      </c>
      <c r="R20408" s="1"/>
      <c r="S20408" s="2"/>
      <c r="T20408">
        <v>20407</v>
      </c>
      <c r="U20408" s="1" t="s">
        <v>178</v>
      </c>
      <c r="V20408" s="1"/>
      <c r="W20408" s="2"/>
      <c r="X20408">
        <v>20407</v>
      </c>
      <c r="Y20408" s="1" t="s">
        <v>179</v>
      </c>
      <c r="Z20408" s="1"/>
      <c r="AA20408" s="2"/>
    </row>
    <row r="20409" spans="8:27">
      <c r="H20409">
        <v>20408</v>
      </c>
      <c r="I20409" s="1" t="s">
        <v>752</v>
      </c>
      <c r="J20409" s="1"/>
      <c r="K20409" s="2"/>
      <c r="L20409">
        <v>20408</v>
      </c>
      <c r="M20409" s="1" t="s">
        <v>753</v>
      </c>
      <c r="N20409" s="1"/>
      <c r="O20409" s="2"/>
      <c r="P20409">
        <v>20408</v>
      </c>
      <c r="Q20409" s="1" t="s">
        <v>754</v>
      </c>
      <c r="R20409" s="1"/>
      <c r="S20409" s="2"/>
      <c r="T20409">
        <v>20408</v>
      </c>
      <c r="U20409" s="1" t="s">
        <v>178</v>
      </c>
      <c r="V20409" s="1"/>
      <c r="W20409" s="2"/>
      <c r="X20409">
        <v>20408</v>
      </c>
      <c r="Y20409" s="1" t="s">
        <v>179</v>
      </c>
      <c r="Z20409" s="1"/>
      <c r="AA20409" s="2"/>
    </row>
    <row r="20410" spans="8:27">
      <c r="H20410">
        <v>20409</v>
      </c>
      <c r="I20410" s="1" t="s">
        <v>752</v>
      </c>
      <c r="J20410" s="1"/>
      <c r="K20410" s="2"/>
      <c r="L20410">
        <v>20409</v>
      </c>
      <c r="M20410" s="1" t="s">
        <v>753</v>
      </c>
      <c r="N20410" s="1"/>
      <c r="O20410" s="2"/>
      <c r="P20410">
        <v>20409</v>
      </c>
      <c r="Q20410" s="1" t="s">
        <v>754</v>
      </c>
      <c r="R20410" s="1"/>
      <c r="S20410" s="2"/>
      <c r="T20410">
        <v>20409</v>
      </c>
      <c r="U20410" s="1" t="s">
        <v>178</v>
      </c>
      <c r="V20410" s="1"/>
      <c r="W20410" s="2"/>
      <c r="X20410">
        <v>20409</v>
      </c>
      <c r="Y20410" s="1" t="s">
        <v>179</v>
      </c>
      <c r="Z20410" s="1"/>
      <c r="AA20410" s="2"/>
    </row>
    <row r="20411" spans="8:27">
      <c r="H20411">
        <v>20410</v>
      </c>
      <c r="I20411" s="1" t="s">
        <v>752</v>
      </c>
      <c r="J20411" s="1"/>
      <c r="K20411" s="2"/>
      <c r="L20411">
        <v>20410</v>
      </c>
      <c r="M20411" s="1" t="s">
        <v>753</v>
      </c>
      <c r="N20411" s="1"/>
      <c r="O20411" s="2"/>
      <c r="P20411">
        <v>20410</v>
      </c>
      <c r="Q20411" s="1" t="s">
        <v>754</v>
      </c>
      <c r="R20411" s="1"/>
      <c r="S20411" s="2"/>
      <c r="T20411">
        <v>20410</v>
      </c>
      <c r="U20411" s="1" t="s">
        <v>178</v>
      </c>
      <c r="V20411" s="1"/>
      <c r="W20411" s="2"/>
      <c r="X20411">
        <v>20410</v>
      </c>
      <c r="Y20411" s="1" t="s">
        <v>179</v>
      </c>
      <c r="Z20411" s="1"/>
      <c r="AA20411" s="2"/>
    </row>
    <row r="20412" spans="8:27">
      <c r="H20412">
        <v>20411</v>
      </c>
      <c r="I20412" s="1" t="s">
        <v>752</v>
      </c>
      <c r="J20412" s="1"/>
      <c r="K20412" s="2"/>
      <c r="L20412">
        <v>20411</v>
      </c>
      <c r="M20412" s="1" t="s">
        <v>753</v>
      </c>
      <c r="N20412" s="1"/>
      <c r="O20412" s="2"/>
      <c r="P20412">
        <v>20411</v>
      </c>
      <c r="Q20412" s="1" t="s">
        <v>754</v>
      </c>
      <c r="R20412" s="1"/>
      <c r="S20412" s="2"/>
      <c r="T20412">
        <v>20411</v>
      </c>
      <c r="U20412" s="1" t="s">
        <v>178</v>
      </c>
      <c r="V20412" s="1"/>
      <c r="W20412" s="2"/>
      <c r="X20412">
        <v>20411</v>
      </c>
      <c r="Y20412" s="1" t="s">
        <v>179</v>
      </c>
      <c r="Z20412" s="1"/>
      <c r="AA20412" s="2"/>
    </row>
    <row r="20413" spans="8:27">
      <c r="H20413">
        <v>20412</v>
      </c>
      <c r="I20413" s="1" t="s">
        <v>752</v>
      </c>
      <c r="J20413" s="1"/>
      <c r="K20413" s="2"/>
      <c r="L20413">
        <v>20412</v>
      </c>
      <c r="M20413" s="1" t="s">
        <v>753</v>
      </c>
      <c r="N20413" s="1"/>
      <c r="O20413" s="2"/>
      <c r="P20413">
        <v>20412</v>
      </c>
      <c r="Q20413" s="1" t="s">
        <v>754</v>
      </c>
      <c r="R20413" s="1"/>
      <c r="S20413" s="2"/>
      <c r="T20413">
        <v>20412</v>
      </c>
      <c r="U20413" s="1" t="s">
        <v>178</v>
      </c>
      <c r="V20413" s="1"/>
      <c r="W20413" s="2"/>
      <c r="X20413">
        <v>20412</v>
      </c>
      <c r="Y20413" s="1" t="s">
        <v>179</v>
      </c>
      <c r="Z20413" s="1"/>
      <c r="AA20413" s="2"/>
    </row>
    <row r="20414" spans="8:27">
      <c r="H20414">
        <v>20413</v>
      </c>
      <c r="I20414" s="1" t="s">
        <v>752</v>
      </c>
      <c r="J20414" s="1"/>
      <c r="K20414" s="2"/>
      <c r="L20414">
        <v>20413</v>
      </c>
      <c r="M20414" s="1" t="s">
        <v>753</v>
      </c>
      <c r="N20414" s="1"/>
      <c r="O20414" s="2"/>
      <c r="P20414">
        <v>20413</v>
      </c>
      <c r="Q20414" s="1" t="s">
        <v>754</v>
      </c>
      <c r="R20414" s="1"/>
      <c r="S20414" s="2"/>
      <c r="T20414">
        <v>20413</v>
      </c>
      <c r="U20414" s="1" t="s">
        <v>178</v>
      </c>
      <c r="V20414" s="1"/>
      <c r="W20414" s="2"/>
      <c r="X20414">
        <v>20413</v>
      </c>
      <c r="Y20414" s="1" t="s">
        <v>179</v>
      </c>
      <c r="Z20414" s="1"/>
      <c r="AA20414" s="2"/>
    </row>
    <row r="20415" spans="8:27">
      <c r="H20415">
        <v>20414</v>
      </c>
      <c r="I20415" s="1" t="s">
        <v>752</v>
      </c>
      <c r="J20415" s="1"/>
      <c r="K20415" s="2"/>
      <c r="L20415">
        <v>20414</v>
      </c>
      <c r="M20415" s="1" t="s">
        <v>753</v>
      </c>
      <c r="N20415" s="1"/>
      <c r="O20415" s="2"/>
      <c r="P20415">
        <v>20414</v>
      </c>
      <c r="Q20415" s="1" t="s">
        <v>754</v>
      </c>
      <c r="R20415" s="1"/>
      <c r="S20415" s="2"/>
      <c r="T20415">
        <v>20414</v>
      </c>
      <c r="U20415" s="1" t="s">
        <v>178</v>
      </c>
      <c r="V20415" s="1"/>
      <c r="W20415" s="2"/>
      <c r="X20415">
        <v>20414</v>
      </c>
      <c r="Y20415" s="1" t="s">
        <v>179</v>
      </c>
      <c r="Z20415" s="1"/>
      <c r="AA20415" s="2"/>
    </row>
    <row r="20416" spans="8:27">
      <c r="H20416">
        <v>20415</v>
      </c>
      <c r="I20416" s="1" t="s">
        <v>752</v>
      </c>
      <c r="J20416" s="1"/>
      <c r="K20416" s="2"/>
      <c r="L20416">
        <v>20415</v>
      </c>
      <c r="M20416" s="1" t="s">
        <v>753</v>
      </c>
      <c r="N20416" s="1"/>
      <c r="O20416" s="2"/>
      <c r="P20416">
        <v>20415</v>
      </c>
      <c r="Q20416" s="1" t="s">
        <v>754</v>
      </c>
      <c r="R20416" s="1"/>
      <c r="S20416" s="2"/>
      <c r="T20416">
        <v>20415</v>
      </c>
      <c r="U20416" s="1" t="s">
        <v>178</v>
      </c>
      <c r="V20416" s="1"/>
      <c r="W20416" s="2"/>
      <c r="X20416">
        <v>20415</v>
      </c>
      <c r="Y20416" s="1" t="s">
        <v>179</v>
      </c>
      <c r="Z20416" s="1"/>
      <c r="AA20416" s="2"/>
    </row>
    <row r="20417" spans="8:27">
      <c r="H20417">
        <v>20416</v>
      </c>
      <c r="I20417" s="1" t="s">
        <v>752</v>
      </c>
      <c r="J20417" s="1"/>
      <c r="K20417" s="2"/>
      <c r="L20417">
        <v>20416</v>
      </c>
      <c r="M20417" s="1" t="s">
        <v>753</v>
      </c>
      <c r="N20417" s="1"/>
      <c r="O20417" s="2"/>
      <c r="P20417">
        <v>20416</v>
      </c>
      <c r="Q20417" s="1" t="s">
        <v>754</v>
      </c>
      <c r="R20417" s="1"/>
      <c r="S20417" s="2"/>
      <c r="T20417">
        <v>20416</v>
      </c>
      <c r="U20417" s="1" t="s">
        <v>178</v>
      </c>
      <c r="V20417" s="1"/>
      <c r="W20417" s="2"/>
      <c r="X20417">
        <v>20416</v>
      </c>
      <c r="Y20417" s="1" t="s">
        <v>179</v>
      </c>
      <c r="Z20417" s="1"/>
      <c r="AA20417" s="2"/>
    </row>
    <row r="20418" spans="8:27">
      <c r="H20418">
        <v>20417</v>
      </c>
      <c r="I20418" s="1" t="s">
        <v>752</v>
      </c>
      <c r="J20418" s="1"/>
      <c r="K20418" s="2"/>
      <c r="L20418">
        <v>20417</v>
      </c>
      <c r="M20418" s="1" t="s">
        <v>753</v>
      </c>
      <c r="N20418" s="1"/>
      <c r="O20418" s="2"/>
      <c r="P20418">
        <v>20417</v>
      </c>
      <c r="Q20418" s="1" t="s">
        <v>754</v>
      </c>
      <c r="R20418" s="1"/>
      <c r="S20418" s="2"/>
      <c r="T20418">
        <v>20417</v>
      </c>
      <c r="U20418" s="1" t="s">
        <v>178</v>
      </c>
      <c r="V20418" s="1"/>
      <c r="W20418" s="2"/>
      <c r="X20418">
        <v>20417</v>
      </c>
      <c r="Y20418" s="1" t="s">
        <v>179</v>
      </c>
      <c r="Z20418" s="1"/>
      <c r="AA20418" s="2"/>
    </row>
    <row r="20419" spans="8:27">
      <c r="H20419">
        <v>20418</v>
      </c>
      <c r="I20419" s="1" t="s">
        <v>752</v>
      </c>
      <c r="J20419" s="1"/>
      <c r="K20419" s="2"/>
      <c r="L20419">
        <v>20418</v>
      </c>
      <c r="M20419" s="1" t="s">
        <v>753</v>
      </c>
      <c r="N20419" s="1"/>
      <c r="O20419" s="2"/>
      <c r="P20419">
        <v>20418</v>
      </c>
      <c r="Q20419" s="1" t="s">
        <v>754</v>
      </c>
      <c r="R20419" s="1"/>
      <c r="S20419" s="2"/>
      <c r="T20419">
        <v>20418</v>
      </c>
      <c r="U20419" s="1" t="s">
        <v>178</v>
      </c>
      <c r="V20419" s="1"/>
      <c r="W20419" s="2"/>
      <c r="X20419">
        <v>20418</v>
      </c>
      <c r="Y20419" s="1" t="s">
        <v>179</v>
      </c>
      <c r="Z20419" s="1"/>
      <c r="AA20419" s="2"/>
    </row>
    <row r="20420" spans="8:27">
      <c r="H20420">
        <v>20419</v>
      </c>
      <c r="I20420" s="1" t="s">
        <v>752</v>
      </c>
      <c r="J20420" s="1"/>
      <c r="K20420" s="2"/>
      <c r="L20420">
        <v>20419</v>
      </c>
      <c r="M20420" s="1" t="s">
        <v>753</v>
      </c>
      <c r="N20420" s="1"/>
      <c r="O20420" s="2"/>
      <c r="P20420">
        <v>20419</v>
      </c>
      <c r="Q20420" s="1" t="s">
        <v>754</v>
      </c>
      <c r="R20420" s="1"/>
      <c r="S20420" s="2"/>
      <c r="T20420">
        <v>20419</v>
      </c>
      <c r="U20420" s="1" t="s">
        <v>178</v>
      </c>
      <c r="V20420" s="1"/>
      <c r="W20420" s="2"/>
      <c r="X20420">
        <v>20419</v>
      </c>
      <c r="Y20420" s="1" t="s">
        <v>179</v>
      </c>
      <c r="Z20420" s="1"/>
      <c r="AA20420" s="2"/>
    </row>
    <row r="20421" spans="8:27">
      <c r="H20421">
        <v>20420</v>
      </c>
      <c r="I20421" s="1" t="s">
        <v>752</v>
      </c>
      <c r="J20421" s="1"/>
      <c r="K20421" s="2"/>
      <c r="L20421">
        <v>20420</v>
      </c>
      <c r="M20421" s="1" t="s">
        <v>753</v>
      </c>
      <c r="N20421" s="1"/>
      <c r="O20421" s="2"/>
      <c r="P20421">
        <v>20420</v>
      </c>
      <c r="Q20421" s="1" t="s">
        <v>754</v>
      </c>
      <c r="R20421" s="1"/>
      <c r="S20421" s="2"/>
      <c r="T20421">
        <v>20420</v>
      </c>
      <c r="U20421" s="1" t="s">
        <v>178</v>
      </c>
      <c r="V20421" s="1"/>
      <c r="W20421" s="2"/>
      <c r="X20421">
        <v>20420</v>
      </c>
      <c r="Y20421" s="1" t="s">
        <v>179</v>
      </c>
      <c r="Z20421" s="1"/>
      <c r="AA20421" s="2"/>
    </row>
    <row r="20422" spans="8:27">
      <c r="H20422">
        <v>20421</v>
      </c>
      <c r="I20422" s="1" t="s">
        <v>752</v>
      </c>
      <c r="J20422" s="1"/>
      <c r="K20422" s="2"/>
      <c r="L20422">
        <v>20421</v>
      </c>
      <c r="M20422" s="1" t="s">
        <v>753</v>
      </c>
      <c r="N20422" s="1"/>
      <c r="O20422" s="2"/>
      <c r="P20422">
        <v>20421</v>
      </c>
      <c r="Q20422" s="1" t="s">
        <v>754</v>
      </c>
      <c r="R20422" s="1"/>
      <c r="S20422" s="2"/>
      <c r="T20422">
        <v>20421</v>
      </c>
      <c r="U20422" s="1" t="s">
        <v>178</v>
      </c>
      <c r="V20422" s="1"/>
      <c r="W20422" s="2"/>
      <c r="X20422">
        <v>20421</v>
      </c>
      <c r="Y20422" s="1" t="s">
        <v>179</v>
      </c>
      <c r="Z20422" s="1"/>
      <c r="AA20422" s="2"/>
    </row>
    <row r="20423" spans="8:27">
      <c r="H20423">
        <v>20422</v>
      </c>
      <c r="I20423" s="1" t="s">
        <v>752</v>
      </c>
      <c r="J20423" s="1"/>
      <c r="K20423" s="2"/>
      <c r="L20423">
        <v>20422</v>
      </c>
      <c r="M20423" s="1" t="s">
        <v>753</v>
      </c>
      <c r="N20423" s="1"/>
      <c r="O20423" s="2"/>
      <c r="P20423">
        <v>20422</v>
      </c>
      <c r="Q20423" s="1" t="s">
        <v>754</v>
      </c>
      <c r="R20423" s="1"/>
      <c r="S20423" s="2"/>
      <c r="T20423">
        <v>20422</v>
      </c>
      <c r="U20423" s="1" t="s">
        <v>178</v>
      </c>
      <c r="V20423" s="1"/>
      <c r="W20423" s="2"/>
      <c r="X20423">
        <v>20422</v>
      </c>
      <c r="Y20423" s="1" t="s">
        <v>179</v>
      </c>
      <c r="Z20423" s="1"/>
      <c r="AA20423" s="2"/>
    </row>
    <row r="20424" spans="8:27">
      <c r="H20424">
        <v>20423</v>
      </c>
      <c r="I20424" s="1" t="s">
        <v>752</v>
      </c>
      <c r="J20424" s="1"/>
      <c r="K20424" s="2"/>
      <c r="L20424">
        <v>20423</v>
      </c>
      <c r="M20424" s="1" t="s">
        <v>753</v>
      </c>
      <c r="N20424" s="1"/>
      <c r="O20424" s="2"/>
      <c r="P20424">
        <v>20423</v>
      </c>
      <c r="Q20424" s="1" t="s">
        <v>754</v>
      </c>
      <c r="R20424" s="1"/>
      <c r="S20424" s="2"/>
      <c r="T20424">
        <v>20423</v>
      </c>
      <c r="U20424" s="1" t="s">
        <v>178</v>
      </c>
      <c r="V20424" s="1"/>
      <c r="W20424" s="2"/>
      <c r="X20424">
        <v>20423</v>
      </c>
      <c r="Y20424" s="1" t="s">
        <v>179</v>
      </c>
      <c r="Z20424" s="1"/>
      <c r="AA20424" s="2"/>
    </row>
    <row r="20425" spans="8:27">
      <c r="H20425">
        <v>20424</v>
      </c>
      <c r="I20425" s="1" t="s">
        <v>752</v>
      </c>
      <c r="J20425" s="1"/>
      <c r="K20425" s="2"/>
      <c r="L20425">
        <v>20424</v>
      </c>
      <c r="M20425" s="1" t="s">
        <v>753</v>
      </c>
      <c r="N20425" s="1"/>
      <c r="O20425" s="2"/>
      <c r="P20425">
        <v>20424</v>
      </c>
      <c r="Q20425" s="1" t="s">
        <v>754</v>
      </c>
      <c r="R20425" s="1"/>
      <c r="S20425" s="2"/>
      <c r="T20425">
        <v>20424</v>
      </c>
      <c r="U20425" s="1" t="s">
        <v>178</v>
      </c>
      <c r="V20425" s="1"/>
      <c r="W20425" s="2"/>
      <c r="X20425">
        <v>20424</v>
      </c>
      <c r="Y20425" s="1" t="s">
        <v>179</v>
      </c>
      <c r="Z20425" s="1"/>
      <c r="AA20425" s="2"/>
    </row>
    <row r="20426" spans="8:27">
      <c r="H20426">
        <v>20425</v>
      </c>
      <c r="I20426" s="1" t="s">
        <v>752</v>
      </c>
      <c r="J20426" s="1"/>
      <c r="K20426" s="2"/>
      <c r="L20426">
        <v>20425</v>
      </c>
      <c r="M20426" s="1" t="s">
        <v>753</v>
      </c>
      <c r="N20426" s="1"/>
      <c r="O20426" s="2"/>
      <c r="P20426">
        <v>20425</v>
      </c>
      <c r="Q20426" s="1" t="s">
        <v>754</v>
      </c>
      <c r="R20426" s="1"/>
      <c r="S20426" s="2"/>
      <c r="T20426">
        <v>20425</v>
      </c>
      <c r="U20426" s="1" t="s">
        <v>178</v>
      </c>
      <c r="V20426" s="1"/>
      <c r="W20426" s="2"/>
      <c r="X20426">
        <v>20425</v>
      </c>
      <c r="Y20426" s="1" t="s">
        <v>179</v>
      </c>
      <c r="Z20426" s="1"/>
      <c r="AA20426" s="2"/>
    </row>
    <row r="20427" spans="8:27">
      <c r="H20427">
        <v>20426</v>
      </c>
      <c r="I20427" s="1" t="s">
        <v>752</v>
      </c>
      <c r="J20427" s="1"/>
      <c r="K20427" s="2"/>
      <c r="L20427">
        <v>20426</v>
      </c>
      <c r="M20427" s="1" t="s">
        <v>753</v>
      </c>
      <c r="N20427" s="1"/>
      <c r="O20427" s="2"/>
      <c r="P20427">
        <v>20426</v>
      </c>
      <c r="Q20427" s="1" t="s">
        <v>754</v>
      </c>
      <c r="R20427" s="1"/>
      <c r="S20427" s="2"/>
      <c r="T20427">
        <v>20426</v>
      </c>
      <c r="U20427" s="1" t="s">
        <v>178</v>
      </c>
      <c r="V20427" s="1"/>
      <c r="W20427" s="2"/>
      <c r="X20427">
        <v>20426</v>
      </c>
      <c r="Y20427" s="1" t="s">
        <v>179</v>
      </c>
      <c r="Z20427" s="1"/>
      <c r="AA20427" s="2"/>
    </row>
    <row r="20428" spans="8:27">
      <c r="H20428">
        <v>20427</v>
      </c>
      <c r="I20428" s="1" t="s">
        <v>752</v>
      </c>
      <c r="J20428" s="1"/>
      <c r="K20428" s="2"/>
      <c r="L20428">
        <v>20427</v>
      </c>
      <c r="M20428" s="1" t="s">
        <v>753</v>
      </c>
      <c r="N20428" s="1"/>
      <c r="O20428" s="2"/>
      <c r="P20428">
        <v>20427</v>
      </c>
      <c r="Q20428" s="1" t="s">
        <v>754</v>
      </c>
      <c r="R20428" s="1"/>
      <c r="S20428" s="2"/>
      <c r="T20428">
        <v>20427</v>
      </c>
      <c r="U20428" s="1" t="s">
        <v>178</v>
      </c>
      <c r="V20428" s="1"/>
      <c r="W20428" s="2"/>
      <c r="X20428">
        <v>20427</v>
      </c>
      <c r="Y20428" s="1" t="s">
        <v>179</v>
      </c>
      <c r="Z20428" s="1"/>
      <c r="AA20428" s="2"/>
    </row>
    <row r="20429" spans="8:27">
      <c r="H20429">
        <v>20428</v>
      </c>
      <c r="I20429" s="1" t="s">
        <v>752</v>
      </c>
      <c r="J20429" s="1"/>
      <c r="K20429" s="2"/>
      <c r="L20429">
        <v>20428</v>
      </c>
      <c r="M20429" s="1" t="s">
        <v>753</v>
      </c>
      <c r="N20429" s="1"/>
      <c r="O20429" s="2"/>
      <c r="P20429">
        <v>20428</v>
      </c>
      <c r="Q20429" s="1" t="s">
        <v>754</v>
      </c>
      <c r="R20429" s="1"/>
      <c r="S20429" s="2"/>
      <c r="T20429">
        <v>20428</v>
      </c>
      <c r="U20429" s="1" t="s">
        <v>178</v>
      </c>
      <c r="V20429" s="1"/>
      <c r="W20429" s="2"/>
      <c r="X20429">
        <v>20428</v>
      </c>
      <c r="Y20429" s="1" t="s">
        <v>179</v>
      </c>
      <c r="Z20429" s="1"/>
      <c r="AA20429" s="2"/>
    </row>
    <row r="20430" spans="8:27">
      <c r="H20430">
        <v>20429</v>
      </c>
      <c r="I20430" s="1" t="s">
        <v>752</v>
      </c>
      <c r="J20430" s="1"/>
      <c r="K20430" s="2"/>
      <c r="L20430">
        <v>20429</v>
      </c>
      <c r="M20430" s="1" t="s">
        <v>753</v>
      </c>
      <c r="N20430" s="1"/>
      <c r="O20430" s="2"/>
      <c r="P20430">
        <v>20429</v>
      </c>
      <c r="Q20430" s="1" t="s">
        <v>754</v>
      </c>
      <c r="R20430" s="1"/>
      <c r="S20430" s="2"/>
      <c r="T20430">
        <v>20429</v>
      </c>
      <c r="U20430" s="1" t="s">
        <v>178</v>
      </c>
      <c r="V20430" s="1"/>
      <c r="W20430" s="2"/>
      <c r="X20430">
        <v>20429</v>
      </c>
      <c r="Y20430" s="1" t="s">
        <v>179</v>
      </c>
      <c r="Z20430" s="1"/>
      <c r="AA20430" s="2"/>
    </row>
    <row r="20431" spans="8:27">
      <c r="H20431">
        <v>20430</v>
      </c>
      <c r="I20431" s="1" t="s">
        <v>752</v>
      </c>
      <c r="J20431" s="1"/>
      <c r="K20431" s="2"/>
      <c r="L20431">
        <v>20430</v>
      </c>
      <c r="M20431" s="1" t="s">
        <v>753</v>
      </c>
      <c r="N20431" s="1"/>
      <c r="O20431" s="2"/>
      <c r="P20431">
        <v>20430</v>
      </c>
      <c r="Q20431" s="1" t="s">
        <v>754</v>
      </c>
      <c r="R20431" s="1"/>
      <c r="S20431" s="2"/>
      <c r="T20431">
        <v>20430</v>
      </c>
      <c r="U20431" s="1" t="s">
        <v>178</v>
      </c>
      <c r="V20431" s="1"/>
      <c r="W20431" s="2"/>
      <c r="X20431">
        <v>20430</v>
      </c>
      <c r="Y20431" s="1" t="s">
        <v>179</v>
      </c>
      <c r="Z20431" s="1"/>
      <c r="AA20431" s="2"/>
    </row>
    <row r="20432" spans="8:27">
      <c r="H20432">
        <v>20431</v>
      </c>
      <c r="I20432" s="1" t="s">
        <v>752</v>
      </c>
      <c r="J20432" s="1"/>
      <c r="K20432" s="2"/>
      <c r="L20432">
        <v>20431</v>
      </c>
      <c r="M20432" s="1" t="s">
        <v>753</v>
      </c>
      <c r="N20432" s="1"/>
      <c r="O20432" s="2"/>
      <c r="P20432">
        <v>20431</v>
      </c>
      <c r="Q20432" s="1" t="s">
        <v>754</v>
      </c>
      <c r="R20432" s="1"/>
      <c r="S20432" s="2"/>
      <c r="T20432">
        <v>20431</v>
      </c>
      <c r="U20432" s="1" t="s">
        <v>178</v>
      </c>
      <c r="V20432" s="1"/>
      <c r="W20432" s="2"/>
      <c r="X20432">
        <v>20431</v>
      </c>
      <c r="Y20432" s="1" t="s">
        <v>179</v>
      </c>
      <c r="Z20432" s="1"/>
      <c r="AA20432" s="2"/>
    </row>
    <row r="20433" spans="8:27">
      <c r="H20433">
        <v>20432</v>
      </c>
      <c r="I20433" s="1" t="s">
        <v>752</v>
      </c>
      <c r="J20433" s="1"/>
      <c r="K20433" s="2"/>
      <c r="L20433">
        <v>20432</v>
      </c>
      <c r="M20433" s="1" t="s">
        <v>753</v>
      </c>
      <c r="N20433" s="1"/>
      <c r="O20433" s="2"/>
      <c r="P20433">
        <v>20432</v>
      </c>
      <c r="Q20433" s="1" t="s">
        <v>754</v>
      </c>
      <c r="R20433" s="1"/>
      <c r="S20433" s="2"/>
      <c r="T20433">
        <v>20432</v>
      </c>
      <c r="U20433" s="1" t="s">
        <v>178</v>
      </c>
      <c r="V20433" s="1"/>
      <c r="W20433" s="2"/>
      <c r="X20433">
        <v>20432</v>
      </c>
      <c r="Y20433" s="1" t="s">
        <v>179</v>
      </c>
      <c r="Z20433" s="1"/>
      <c r="AA20433" s="2"/>
    </row>
    <row r="20434" spans="8:27">
      <c r="H20434">
        <v>20433</v>
      </c>
      <c r="I20434" s="1" t="s">
        <v>752</v>
      </c>
      <c r="J20434" s="1"/>
      <c r="K20434" s="2"/>
      <c r="L20434">
        <v>20433</v>
      </c>
      <c r="M20434" s="1" t="s">
        <v>753</v>
      </c>
      <c r="N20434" s="1"/>
      <c r="O20434" s="2"/>
      <c r="P20434">
        <v>20433</v>
      </c>
      <c r="Q20434" s="1" t="s">
        <v>754</v>
      </c>
      <c r="R20434" s="1"/>
      <c r="S20434" s="2"/>
      <c r="T20434">
        <v>20433</v>
      </c>
      <c r="U20434" s="1" t="s">
        <v>178</v>
      </c>
      <c r="V20434" s="1"/>
      <c r="W20434" s="2"/>
      <c r="X20434">
        <v>20433</v>
      </c>
      <c r="Y20434" s="1" t="s">
        <v>179</v>
      </c>
      <c r="Z20434" s="1"/>
      <c r="AA20434" s="2"/>
    </row>
    <row r="20435" spans="8:27">
      <c r="H20435">
        <v>20434</v>
      </c>
      <c r="I20435" s="1" t="s">
        <v>752</v>
      </c>
      <c r="J20435" s="1"/>
      <c r="K20435" s="2"/>
      <c r="L20435">
        <v>20434</v>
      </c>
      <c r="M20435" s="1" t="s">
        <v>753</v>
      </c>
      <c r="N20435" s="1"/>
      <c r="O20435" s="2"/>
      <c r="P20435">
        <v>20434</v>
      </c>
      <c r="Q20435" s="1" t="s">
        <v>754</v>
      </c>
      <c r="R20435" s="1"/>
      <c r="S20435" s="2"/>
      <c r="T20435">
        <v>20434</v>
      </c>
      <c r="U20435" s="1" t="s">
        <v>178</v>
      </c>
      <c r="V20435" s="1"/>
      <c r="W20435" s="2"/>
      <c r="X20435">
        <v>20434</v>
      </c>
      <c r="Y20435" s="1" t="s">
        <v>179</v>
      </c>
      <c r="Z20435" s="1"/>
      <c r="AA20435" s="2"/>
    </row>
    <row r="20436" spans="8:27">
      <c r="H20436">
        <v>20435</v>
      </c>
      <c r="I20436" s="1" t="s">
        <v>752</v>
      </c>
      <c r="J20436" s="1"/>
      <c r="K20436" s="2"/>
      <c r="L20436">
        <v>20435</v>
      </c>
      <c r="M20436" s="1" t="s">
        <v>753</v>
      </c>
      <c r="N20436" s="1"/>
      <c r="O20436" s="2"/>
      <c r="P20436">
        <v>20435</v>
      </c>
      <c r="Q20436" s="1" t="s">
        <v>754</v>
      </c>
      <c r="R20436" s="1"/>
      <c r="S20436" s="2"/>
      <c r="T20436">
        <v>20435</v>
      </c>
      <c r="U20436" s="1" t="s">
        <v>178</v>
      </c>
      <c r="V20436" s="1"/>
      <c r="W20436" s="2"/>
      <c r="X20436">
        <v>20435</v>
      </c>
      <c r="Y20436" s="1" t="s">
        <v>179</v>
      </c>
      <c r="Z20436" s="1"/>
      <c r="AA20436" s="2"/>
    </row>
    <row r="20437" spans="8:27">
      <c r="H20437">
        <v>20436</v>
      </c>
      <c r="I20437" s="1" t="s">
        <v>752</v>
      </c>
      <c r="J20437" s="1"/>
      <c r="K20437" s="2"/>
      <c r="L20437">
        <v>20436</v>
      </c>
      <c r="M20437" s="1" t="s">
        <v>753</v>
      </c>
      <c r="N20437" s="1"/>
      <c r="O20437" s="2"/>
      <c r="P20437">
        <v>20436</v>
      </c>
      <c r="Q20437" s="1" t="s">
        <v>754</v>
      </c>
      <c r="R20437" s="1"/>
      <c r="S20437" s="2"/>
      <c r="T20437">
        <v>20436</v>
      </c>
      <c r="U20437" s="1" t="s">
        <v>178</v>
      </c>
      <c r="V20437" s="1"/>
      <c r="W20437" s="2"/>
      <c r="X20437">
        <v>20436</v>
      </c>
      <c r="Y20437" s="1" t="s">
        <v>179</v>
      </c>
      <c r="Z20437" s="1"/>
      <c r="AA20437" s="2"/>
    </row>
    <row r="20438" spans="8:27">
      <c r="H20438">
        <v>20437</v>
      </c>
      <c r="I20438" s="1" t="s">
        <v>752</v>
      </c>
      <c r="J20438" s="1"/>
      <c r="K20438" s="2"/>
      <c r="L20438">
        <v>20437</v>
      </c>
      <c r="M20438" s="1" t="s">
        <v>753</v>
      </c>
      <c r="N20438" s="1"/>
      <c r="O20438" s="2"/>
      <c r="P20438">
        <v>20437</v>
      </c>
      <c r="Q20438" s="1" t="s">
        <v>754</v>
      </c>
      <c r="R20438" s="1"/>
      <c r="S20438" s="2"/>
      <c r="T20438">
        <v>20437</v>
      </c>
      <c r="U20438" s="1" t="s">
        <v>178</v>
      </c>
      <c r="V20438" s="1"/>
      <c r="W20438" s="2"/>
      <c r="X20438">
        <v>20437</v>
      </c>
      <c r="Y20438" s="1" t="s">
        <v>179</v>
      </c>
      <c r="Z20438" s="1"/>
      <c r="AA20438" s="2"/>
    </row>
    <row r="20439" spans="8:27">
      <c r="H20439">
        <v>20438</v>
      </c>
      <c r="I20439" s="1" t="s">
        <v>752</v>
      </c>
      <c r="J20439" s="1"/>
      <c r="K20439" s="2"/>
      <c r="L20439">
        <v>20438</v>
      </c>
      <c r="M20439" s="1" t="s">
        <v>753</v>
      </c>
      <c r="N20439" s="1"/>
      <c r="O20439" s="2"/>
      <c r="P20439">
        <v>20438</v>
      </c>
      <c r="Q20439" s="1" t="s">
        <v>754</v>
      </c>
      <c r="R20439" s="1"/>
      <c r="S20439" s="2"/>
      <c r="T20439">
        <v>20438</v>
      </c>
      <c r="U20439" s="1" t="s">
        <v>178</v>
      </c>
      <c r="V20439" s="1"/>
      <c r="W20439" s="2"/>
      <c r="X20439">
        <v>20438</v>
      </c>
      <c r="Y20439" s="1" t="s">
        <v>179</v>
      </c>
      <c r="Z20439" s="1"/>
      <c r="AA20439" s="2"/>
    </row>
    <row r="20440" spans="8:27">
      <c r="H20440">
        <v>20439</v>
      </c>
      <c r="I20440" s="1" t="s">
        <v>752</v>
      </c>
      <c r="J20440" s="1"/>
      <c r="K20440" s="2"/>
      <c r="L20440">
        <v>20439</v>
      </c>
      <c r="M20440" s="1" t="s">
        <v>753</v>
      </c>
      <c r="N20440" s="1"/>
      <c r="O20440" s="2"/>
      <c r="P20440">
        <v>20439</v>
      </c>
      <c r="Q20440" s="1" t="s">
        <v>754</v>
      </c>
      <c r="R20440" s="1"/>
      <c r="S20440" s="2"/>
      <c r="T20440">
        <v>20439</v>
      </c>
      <c r="U20440" s="1" t="s">
        <v>178</v>
      </c>
      <c r="V20440" s="1"/>
      <c r="W20440" s="2"/>
      <c r="X20440">
        <v>20439</v>
      </c>
      <c r="Y20440" s="1" t="s">
        <v>179</v>
      </c>
      <c r="Z20440" s="1"/>
      <c r="AA20440" s="2"/>
    </row>
    <row r="20441" spans="8:27">
      <c r="H20441">
        <v>20440</v>
      </c>
      <c r="I20441" s="1" t="s">
        <v>752</v>
      </c>
      <c r="J20441" s="1"/>
      <c r="K20441" s="2"/>
      <c r="L20441">
        <v>20440</v>
      </c>
      <c r="M20441" s="1" t="s">
        <v>753</v>
      </c>
      <c r="N20441" s="1"/>
      <c r="O20441" s="2"/>
      <c r="P20441">
        <v>20440</v>
      </c>
      <c r="Q20441" s="1" t="s">
        <v>754</v>
      </c>
      <c r="R20441" s="1"/>
      <c r="S20441" s="2"/>
      <c r="T20441">
        <v>20440</v>
      </c>
      <c r="U20441" s="1" t="s">
        <v>178</v>
      </c>
      <c r="V20441" s="1"/>
      <c r="W20441" s="2"/>
      <c r="X20441">
        <v>20440</v>
      </c>
      <c r="Y20441" s="1" t="s">
        <v>179</v>
      </c>
      <c r="Z20441" s="1"/>
      <c r="AA20441" s="2"/>
    </row>
    <row r="20442" spans="8:27">
      <c r="H20442">
        <v>20441</v>
      </c>
      <c r="I20442" s="1" t="s">
        <v>752</v>
      </c>
      <c r="J20442" s="1"/>
      <c r="K20442" s="2"/>
      <c r="L20442">
        <v>20441</v>
      </c>
      <c r="M20442" s="1" t="s">
        <v>753</v>
      </c>
      <c r="N20442" s="1"/>
      <c r="O20442" s="2"/>
      <c r="P20442">
        <v>20441</v>
      </c>
      <c r="Q20442" s="1" t="s">
        <v>754</v>
      </c>
      <c r="R20442" s="1"/>
      <c r="S20442" s="2"/>
      <c r="T20442">
        <v>20441</v>
      </c>
      <c r="U20442" s="1" t="s">
        <v>178</v>
      </c>
      <c r="V20442" s="1"/>
      <c r="W20442" s="2"/>
      <c r="X20442">
        <v>20441</v>
      </c>
      <c r="Y20442" s="1" t="s">
        <v>179</v>
      </c>
      <c r="Z20442" s="1"/>
      <c r="AA20442" s="2"/>
    </row>
    <row r="20443" spans="8:27">
      <c r="H20443">
        <v>20442</v>
      </c>
      <c r="I20443" s="1" t="s">
        <v>752</v>
      </c>
      <c r="J20443" s="1"/>
      <c r="K20443" s="2"/>
      <c r="L20443">
        <v>20442</v>
      </c>
      <c r="M20443" s="1" t="s">
        <v>753</v>
      </c>
      <c r="N20443" s="1"/>
      <c r="O20443" s="2"/>
      <c r="P20443">
        <v>20442</v>
      </c>
      <c r="Q20443" s="1" t="s">
        <v>754</v>
      </c>
      <c r="R20443" s="1"/>
      <c r="S20443" s="2"/>
      <c r="T20443">
        <v>20442</v>
      </c>
      <c r="U20443" s="1" t="s">
        <v>178</v>
      </c>
      <c r="V20443" s="1"/>
      <c r="W20443" s="2"/>
      <c r="X20443">
        <v>20442</v>
      </c>
      <c r="Y20443" s="1" t="s">
        <v>179</v>
      </c>
      <c r="Z20443" s="1"/>
      <c r="AA20443" s="2"/>
    </row>
    <row r="20444" spans="8:27">
      <c r="H20444">
        <v>20443</v>
      </c>
      <c r="I20444" s="1" t="s">
        <v>752</v>
      </c>
      <c r="J20444" s="1"/>
      <c r="K20444" s="2"/>
      <c r="L20444">
        <v>20443</v>
      </c>
      <c r="M20444" s="1" t="s">
        <v>753</v>
      </c>
      <c r="N20444" s="1"/>
      <c r="O20444" s="2"/>
      <c r="P20444">
        <v>20443</v>
      </c>
      <c r="Q20444" s="1" t="s">
        <v>754</v>
      </c>
      <c r="R20444" s="1"/>
      <c r="S20444" s="2"/>
      <c r="T20444">
        <v>20443</v>
      </c>
      <c r="U20444" s="1" t="s">
        <v>178</v>
      </c>
      <c r="V20444" s="1"/>
      <c r="W20444" s="2"/>
      <c r="X20444">
        <v>20443</v>
      </c>
      <c r="Y20444" s="1" t="s">
        <v>179</v>
      </c>
      <c r="Z20444" s="1"/>
      <c r="AA20444" s="2"/>
    </row>
    <row r="20445" spans="8:27">
      <c r="H20445">
        <v>20444</v>
      </c>
      <c r="I20445" s="1" t="s">
        <v>752</v>
      </c>
      <c r="J20445" s="1"/>
      <c r="K20445" s="2"/>
      <c r="L20445">
        <v>20444</v>
      </c>
      <c r="M20445" s="1" t="s">
        <v>753</v>
      </c>
      <c r="N20445" s="1"/>
      <c r="O20445" s="2"/>
      <c r="P20445">
        <v>20444</v>
      </c>
      <c r="Q20445" s="1" t="s">
        <v>754</v>
      </c>
      <c r="R20445" s="1"/>
      <c r="S20445" s="2"/>
      <c r="T20445">
        <v>20444</v>
      </c>
      <c r="U20445" s="1" t="s">
        <v>178</v>
      </c>
      <c r="V20445" s="1"/>
      <c r="W20445" s="2"/>
      <c r="X20445">
        <v>20444</v>
      </c>
      <c r="Y20445" s="1" t="s">
        <v>179</v>
      </c>
      <c r="Z20445" s="1"/>
      <c r="AA20445" s="2"/>
    </row>
    <row r="20446" spans="8:27">
      <c r="H20446">
        <v>20445</v>
      </c>
      <c r="I20446" s="1" t="s">
        <v>752</v>
      </c>
      <c r="J20446" s="1"/>
      <c r="K20446" s="2"/>
      <c r="L20446">
        <v>20445</v>
      </c>
      <c r="M20446" s="1" t="s">
        <v>753</v>
      </c>
      <c r="N20446" s="1"/>
      <c r="O20446" s="2"/>
      <c r="P20446">
        <v>20445</v>
      </c>
      <c r="Q20446" s="1" t="s">
        <v>754</v>
      </c>
      <c r="R20446" s="1"/>
      <c r="S20446" s="2"/>
      <c r="T20446">
        <v>20445</v>
      </c>
      <c r="U20446" s="1" t="s">
        <v>178</v>
      </c>
      <c r="V20446" s="1"/>
      <c r="W20446" s="2"/>
      <c r="X20446">
        <v>20445</v>
      </c>
      <c r="Y20446" s="1" t="s">
        <v>179</v>
      </c>
      <c r="Z20446" s="1"/>
      <c r="AA20446" s="2"/>
    </row>
    <row r="20447" spans="8:27">
      <c r="H20447">
        <v>20446</v>
      </c>
      <c r="I20447" s="1" t="s">
        <v>752</v>
      </c>
      <c r="J20447" s="1"/>
      <c r="K20447" s="2"/>
      <c r="L20447">
        <v>20446</v>
      </c>
      <c r="M20447" s="1" t="s">
        <v>753</v>
      </c>
      <c r="N20447" s="1"/>
      <c r="O20447" s="2"/>
      <c r="P20447">
        <v>20446</v>
      </c>
      <c r="Q20447" s="1" t="s">
        <v>754</v>
      </c>
      <c r="R20447" s="1"/>
      <c r="S20447" s="2"/>
      <c r="T20447">
        <v>20446</v>
      </c>
      <c r="U20447" s="1" t="s">
        <v>178</v>
      </c>
      <c r="V20447" s="1"/>
      <c r="W20447" s="2"/>
      <c r="X20447">
        <v>20446</v>
      </c>
      <c r="Y20447" s="1" t="s">
        <v>179</v>
      </c>
      <c r="Z20447" s="1"/>
      <c r="AA20447" s="2"/>
    </row>
    <row r="20448" spans="8:27">
      <c r="H20448">
        <v>20447</v>
      </c>
      <c r="I20448" s="1" t="s">
        <v>752</v>
      </c>
      <c r="J20448" s="1"/>
      <c r="K20448" s="2"/>
      <c r="L20448">
        <v>20447</v>
      </c>
      <c r="M20448" s="1" t="s">
        <v>753</v>
      </c>
      <c r="N20448" s="1"/>
      <c r="O20448" s="2"/>
      <c r="P20448">
        <v>20447</v>
      </c>
      <c r="Q20448" s="1" t="s">
        <v>754</v>
      </c>
      <c r="R20448" s="1"/>
      <c r="S20448" s="2"/>
      <c r="T20448">
        <v>20447</v>
      </c>
      <c r="U20448" s="1" t="s">
        <v>178</v>
      </c>
      <c r="V20448" s="1"/>
      <c r="W20448" s="2"/>
      <c r="X20448">
        <v>20447</v>
      </c>
      <c r="Y20448" s="1" t="s">
        <v>179</v>
      </c>
      <c r="Z20448" s="1"/>
      <c r="AA20448" s="2"/>
    </row>
    <row r="20449" spans="8:27">
      <c r="H20449">
        <v>20448</v>
      </c>
      <c r="I20449" s="1" t="s">
        <v>752</v>
      </c>
      <c r="J20449" s="1"/>
      <c r="K20449" s="2"/>
      <c r="L20449">
        <v>20448</v>
      </c>
      <c r="M20449" s="1" t="s">
        <v>753</v>
      </c>
      <c r="N20449" s="1"/>
      <c r="O20449" s="2"/>
      <c r="P20449">
        <v>20448</v>
      </c>
      <c r="Q20449" s="1" t="s">
        <v>754</v>
      </c>
      <c r="R20449" s="1"/>
      <c r="S20449" s="2"/>
      <c r="T20449">
        <v>20448</v>
      </c>
      <c r="U20449" s="1" t="s">
        <v>178</v>
      </c>
      <c r="V20449" s="1"/>
      <c r="W20449" s="2"/>
      <c r="X20449">
        <v>20448</v>
      </c>
      <c r="Y20449" s="1" t="s">
        <v>179</v>
      </c>
      <c r="Z20449" s="1"/>
      <c r="AA20449" s="2"/>
    </row>
    <row r="20450" spans="8:27">
      <c r="H20450">
        <v>20449</v>
      </c>
      <c r="I20450" s="1" t="s">
        <v>752</v>
      </c>
      <c r="J20450" s="1"/>
      <c r="K20450" s="2"/>
      <c r="L20450">
        <v>20449</v>
      </c>
      <c r="M20450" s="1" t="s">
        <v>753</v>
      </c>
      <c r="N20450" s="1"/>
      <c r="O20450" s="2"/>
      <c r="P20450">
        <v>20449</v>
      </c>
      <c r="Q20450" s="1" t="s">
        <v>754</v>
      </c>
      <c r="R20450" s="1"/>
      <c r="S20450" s="2"/>
      <c r="T20450">
        <v>20449</v>
      </c>
      <c r="U20450" s="1" t="s">
        <v>178</v>
      </c>
      <c r="V20450" s="1"/>
      <c r="W20450" s="2"/>
      <c r="X20450">
        <v>20449</v>
      </c>
      <c r="Y20450" s="1" t="s">
        <v>179</v>
      </c>
      <c r="Z20450" s="1"/>
      <c r="AA20450" s="2"/>
    </row>
    <row r="20451" spans="8:27">
      <c r="H20451">
        <v>20450</v>
      </c>
      <c r="I20451" s="1" t="s">
        <v>752</v>
      </c>
      <c r="J20451" s="1"/>
      <c r="K20451" s="2"/>
      <c r="L20451">
        <v>20450</v>
      </c>
      <c r="M20451" s="1" t="s">
        <v>753</v>
      </c>
      <c r="N20451" s="1"/>
      <c r="O20451" s="2"/>
      <c r="P20451">
        <v>20450</v>
      </c>
      <c r="Q20451" s="1" t="s">
        <v>754</v>
      </c>
      <c r="R20451" s="1"/>
      <c r="S20451" s="2"/>
      <c r="T20451">
        <v>20450</v>
      </c>
      <c r="U20451" s="1" t="s">
        <v>178</v>
      </c>
      <c r="V20451" s="1"/>
      <c r="W20451" s="2"/>
      <c r="X20451">
        <v>20450</v>
      </c>
      <c r="Y20451" s="1" t="s">
        <v>179</v>
      </c>
      <c r="Z20451" s="1"/>
      <c r="AA20451" s="2"/>
    </row>
    <row r="20452" spans="8:27">
      <c r="H20452">
        <v>20451</v>
      </c>
      <c r="I20452" s="1" t="s">
        <v>752</v>
      </c>
      <c r="J20452" s="1"/>
      <c r="K20452" s="2"/>
      <c r="L20452">
        <v>20451</v>
      </c>
      <c r="M20452" s="1" t="s">
        <v>753</v>
      </c>
      <c r="N20452" s="1"/>
      <c r="O20452" s="2"/>
      <c r="P20452">
        <v>20451</v>
      </c>
      <c r="Q20452" s="1" t="s">
        <v>754</v>
      </c>
      <c r="R20452" s="1"/>
      <c r="S20452" s="2"/>
      <c r="T20452">
        <v>20451</v>
      </c>
      <c r="U20452" s="1" t="s">
        <v>178</v>
      </c>
      <c r="V20452" s="1"/>
      <c r="W20452" s="2"/>
      <c r="X20452">
        <v>20451</v>
      </c>
      <c r="Y20452" s="1" t="s">
        <v>179</v>
      </c>
      <c r="Z20452" s="1"/>
      <c r="AA20452" s="2"/>
    </row>
    <row r="20453" spans="8:27">
      <c r="H20453">
        <v>20452</v>
      </c>
      <c r="I20453" s="1" t="s">
        <v>752</v>
      </c>
      <c r="J20453" s="1"/>
      <c r="K20453" s="2"/>
      <c r="L20453">
        <v>20452</v>
      </c>
      <c r="M20453" s="1" t="s">
        <v>753</v>
      </c>
      <c r="N20453" s="1"/>
      <c r="O20453" s="2"/>
      <c r="P20453">
        <v>20452</v>
      </c>
      <c r="Q20453" s="1" t="s">
        <v>754</v>
      </c>
      <c r="R20453" s="1"/>
      <c r="S20453" s="2"/>
      <c r="T20453">
        <v>20452</v>
      </c>
      <c r="U20453" s="1" t="s">
        <v>178</v>
      </c>
      <c r="V20453" s="1"/>
      <c r="W20453" s="2"/>
      <c r="X20453">
        <v>20452</v>
      </c>
      <c r="Y20453" s="1" t="s">
        <v>179</v>
      </c>
      <c r="Z20453" s="1"/>
      <c r="AA20453" s="2"/>
    </row>
    <row r="20454" spans="8:27">
      <c r="H20454">
        <v>20453</v>
      </c>
      <c r="I20454" s="1" t="s">
        <v>752</v>
      </c>
      <c r="J20454" s="1"/>
      <c r="K20454" s="2"/>
      <c r="L20454">
        <v>20453</v>
      </c>
      <c r="M20454" s="1" t="s">
        <v>753</v>
      </c>
      <c r="N20454" s="1"/>
      <c r="O20454" s="2"/>
      <c r="P20454">
        <v>20453</v>
      </c>
      <c r="Q20454" s="1" t="s">
        <v>754</v>
      </c>
      <c r="R20454" s="1"/>
      <c r="S20454" s="2"/>
      <c r="T20454">
        <v>20453</v>
      </c>
      <c r="U20454" s="1" t="s">
        <v>178</v>
      </c>
      <c r="V20454" s="1"/>
      <c r="W20454" s="2"/>
      <c r="X20454">
        <v>20453</v>
      </c>
      <c r="Y20454" s="1" t="s">
        <v>179</v>
      </c>
      <c r="Z20454" s="1"/>
      <c r="AA20454" s="2"/>
    </row>
    <row r="20455" spans="8:27">
      <c r="H20455">
        <v>20454</v>
      </c>
      <c r="I20455" s="1" t="s">
        <v>752</v>
      </c>
      <c r="J20455" s="1"/>
      <c r="K20455" s="2"/>
      <c r="L20455">
        <v>20454</v>
      </c>
      <c r="M20455" s="1" t="s">
        <v>753</v>
      </c>
      <c r="N20455" s="1"/>
      <c r="O20455" s="2"/>
      <c r="P20455">
        <v>20454</v>
      </c>
      <c r="Q20455" s="1" t="s">
        <v>754</v>
      </c>
      <c r="R20455" s="1"/>
      <c r="S20455" s="2"/>
      <c r="T20455">
        <v>20454</v>
      </c>
      <c r="U20455" s="1" t="s">
        <v>178</v>
      </c>
      <c r="V20455" s="1"/>
      <c r="W20455" s="2"/>
      <c r="X20455">
        <v>20454</v>
      </c>
      <c r="Y20455" s="1" t="s">
        <v>179</v>
      </c>
      <c r="Z20455" s="1"/>
      <c r="AA20455" s="2"/>
    </row>
    <row r="20456" spans="8:27">
      <c r="H20456">
        <v>20455</v>
      </c>
      <c r="I20456" s="1" t="s">
        <v>752</v>
      </c>
      <c r="J20456" s="1"/>
      <c r="K20456" s="2"/>
      <c r="L20456">
        <v>20455</v>
      </c>
      <c r="M20456" s="1" t="s">
        <v>753</v>
      </c>
      <c r="N20456" s="1"/>
      <c r="O20456" s="2"/>
      <c r="P20456">
        <v>20455</v>
      </c>
      <c r="Q20456" s="1" t="s">
        <v>754</v>
      </c>
      <c r="R20456" s="1"/>
      <c r="S20456" s="2"/>
      <c r="T20456">
        <v>20455</v>
      </c>
      <c r="U20456" s="1" t="s">
        <v>178</v>
      </c>
      <c r="V20456" s="1"/>
      <c r="W20456" s="2"/>
      <c r="X20456">
        <v>20455</v>
      </c>
      <c r="Y20456" s="1" t="s">
        <v>179</v>
      </c>
      <c r="Z20456" s="1"/>
      <c r="AA20456" s="2"/>
    </row>
    <row r="20457" spans="8:27">
      <c r="H20457">
        <v>20456</v>
      </c>
      <c r="I20457" s="1" t="s">
        <v>752</v>
      </c>
      <c r="J20457" s="1"/>
      <c r="K20457" s="2"/>
      <c r="L20457">
        <v>20456</v>
      </c>
      <c r="M20457" s="1" t="s">
        <v>753</v>
      </c>
      <c r="N20457" s="1"/>
      <c r="O20457" s="2"/>
      <c r="P20457">
        <v>20456</v>
      </c>
      <c r="Q20457" s="1" t="s">
        <v>754</v>
      </c>
      <c r="R20457" s="1"/>
      <c r="S20457" s="2"/>
      <c r="T20457">
        <v>20456</v>
      </c>
      <c r="U20457" s="1" t="s">
        <v>178</v>
      </c>
      <c r="V20457" s="1"/>
      <c r="W20457" s="2"/>
      <c r="X20457">
        <v>20456</v>
      </c>
      <c r="Y20457" s="1" t="s">
        <v>179</v>
      </c>
      <c r="Z20457" s="1"/>
      <c r="AA20457" s="2"/>
    </row>
    <row r="20458" spans="8:27">
      <c r="H20458">
        <v>20457</v>
      </c>
      <c r="I20458" s="1" t="s">
        <v>752</v>
      </c>
      <c r="J20458" s="1"/>
      <c r="K20458" s="2"/>
      <c r="L20458">
        <v>20457</v>
      </c>
      <c r="M20458" s="1" t="s">
        <v>753</v>
      </c>
      <c r="N20458" s="1"/>
      <c r="O20458" s="2"/>
      <c r="P20458">
        <v>20457</v>
      </c>
      <c r="Q20458" s="1" t="s">
        <v>754</v>
      </c>
      <c r="R20458" s="1"/>
      <c r="S20458" s="2"/>
      <c r="T20458">
        <v>20457</v>
      </c>
      <c r="U20458" s="1" t="s">
        <v>178</v>
      </c>
      <c r="V20458" s="1"/>
      <c r="W20458" s="2"/>
      <c r="X20458">
        <v>20457</v>
      </c>
      <c r="Y20458" s="1" t="s">
        <v>179</v>
      </c>
      <c r="Z20458" s="1"/>
      <c r="AA20458" s="2"/>
    </row>
    <row r="20459" spans="8:27">
      <c r="H20459">
        <v>20458</v>
      </c>
      <c r="I20459" s="1" t="s">
        <v>752</v>
      </c>
      <c r="J20459" s="1"/>
      <c r="K20459" s="2"/>
      <c r="L20459">
        <v>20458</v>
      </c>
      <c r="M20459" s="1" t="s">
        <v>753</v>
      </c>
      <c r="N20459" s="1"/>
      <c r="O20459" s="2"/>
      <c r="P20459">
        <v>20458</v>
      </c>
      <c r="Q20459" s="1" t="s">
        <v>754</v>
      </c>
      <c r="R20459" s="1"/>
      <c r="S20459" s="2"/>
      <c r="T20459">
        <v>20458</v>
      </c>
      <c r="U20459" s="1" t="s">
        <v>178</v>
      </c>
      <c r="V20459" s="1"/>
      <c r="W20459" s="2"/>
      <c r="X20459">
        <v>20458</v>
      </c>
      <c r="Y20459" s="1" t="s">
        <v>179</v>
      </c>
      <c r="Z20459" s="1"/>
      <c r="AA20459" s="2"/>
    </row>
    <row r="20460" spans="8:27">
      <c r="H20460">
        <v>20459</v>
      </c>
      <c r="I20460" s="1" t="s">
        <v>752</v>
      </c>
      <c r="J20460" s="1"/>
      <c r="K20460" s="2"/>
      <c r="L20460">
        <v>20459</v>
      </c>
      <c r="M20460" s="1" t="s">
        <v>753</v>
      </c>
      <c r="N20460" s="1"/>
      <c r="O20460" s="2"/>
      <c r="P20460">
        <v>20459</v>
      </c>
      <c r="Q20460" s="1" t="s">
        <v>754</v>
      </c>
      <c r="R20460" s="1"/>
      <c r="S20460" s="2"/>
      <c r="T20460">
        <v>20459</v>
      </c>
      <c r="U20460" s="1" t="s">
        <v>178</v>
      </c>
      <c r="V20460" s="1"/>
      <c r="W20460" s="2"/>
      <c r="X20460">
        <v>20459</v>
      </c>
      <c r="Y20460" s="1" t="s">
        <v>179</v>
      </c>
      <c r="Z20460" s="1"/>
      <c r="AA20460" s="2"/>
    </row>
    <row r="20461" spans="8:27">
      <c r="H20461">
        <v>20460</v>
      </c>
      <c r="I20461" s="1" t="s">
        <v>752</v>
      </c>
      <c r="J20461" s="1"/>
      <c r="K20461" s="2"/>
      <c r="L20461">
        <v>20460</v>
      </c>
      <c r="M20461" s="1" t="s">
        <v>753</v>
      </c>
      <c r="N20461" s="1"/>
      <c r="O20461" s="2"/>
      <c r="P20461">
        <v>20460</v>
      </c>
      <c r="Q20461" s="1" t="s">
        <v>754</v>
      </c>
      <c r="R20461" s="1"/>
      <c r="S20461" s="2"/>
      <c r="T20461">
        <v>20460</v>
      </c>
      <c r="U20461" s="1" t="s">
        <v>178</v>
      </c>
      <c r="V20461" s="1"/>
      <c r="W20461" s="2"/>
      <c r="X20461">
        <v>20460</v>
      </c>
      <c r="Y20461" s="1" t="s">
        <v>179</v>
      </c>
      <c r="Z20461" s="1"/>
      <c r="AA20461" s="2"/>
    </row>
    <row r="20462" spans="8:27">
      <c r="H20462">
        <v>20461</v>
      </c>
      <c r="I20462" s="1" t="s">
        <v>752</v>
      </c>
      <c r="J20462" s="1"/>
      <c r="K20462" s="2"/>
      <c r="L20462">
        <v>20461</v>
      </c>
      <c r="M20462" s="1" t="s">
        <v>753</v>
      </c>
      <c r="N20462" s="1"/>
      <c r="O20462" s="2"/>
      <c r="P20462">
        <v>20461</v>
      </c>
      <c r="Q20462" s="1" t="s">
        <v>754</v>
      </c>
      <c r="R20462" s="1"/>
      <c r="S20462" s="2"/>
      <c r="T20462">
        <v>20461</v>
      </c>
      <c r="U20462" s="1" t="s">
        <v>178</v>
      </c>
      <c r="V20462" s="1"/>
      <c r="W20462" s="2"/>
      <c r="X20462">
        <v>20461</v>
      </c>
      <c r="Y20462" s="1" t="s">
        <v>179</v>
      </c>
      <c r="Z20462" s="1"/>
      <c r="AA20462" s="2"/>
    </row>
    <row r="20463" spans="8:27">
      <c r="H20463">
        <v>20462</v>
      </c>
      <c r="I20463" s="1" t="s">
        <v>752</v>
      </c>
      <c r="J20463" s="1"/>
      <c r="K20463" s="2"/>
      <c r="L20463">
        <v>20462</v>
      </c>
      <c r="M20463" s="1" t="s">
        <v>753</v>
      </c>
      <c r="N20463" s="1"/>
      <c r="O20463" s="2"/>
      <c r="P20463">
        <v>20462</v>
      </c>
      <c r="Q20463" s="1" t="s">
        <v>754</v>
      </c>
      <c r="R20463" s="1"/>
      <c r="S20463" s="2"/>
      <c r="T20463">
        <v>20462</v>
      </c>
      <c r="U20463" s="1" t="s">
        <v>178</v>
      </c>
      <c r="V20463" s="1"/>
      <c r="W20463" s="2"/>
      <c r="X20463">
        <v>20462</v>
      </c>
      <c r="Y20463" s="1" t="s">
        <v>179</v>
      </c>
      <c r="Z20463" s="1"/>
      <c r="AA20463" s="2"/>
    </row>
    <row r="20464" spans="8:27">
      <c r="H20464">
        <v>20463</v>
      </c>
      <c r="I20464" s="1" t="s">
        <v>752</v>
      </c>
      <c r="J20464" s="1"/>
      <c r="K20464" s="2"/>
      <c r="L20464">
        <v>20463</v>
      </c>
      <c r="M20464" s="1" t="s">
        <v>753</v>
      </c>
      <c r="N20464" s="1"/>
      <c r="O20464" s="2"/>
      <c r="P20464">
        <v>20463</v>
      </c>
      <c r="Q20464" s="1" t="s">
        <v>754</v>
      </c>
      <c r="R20464" s="1"/>
      <c r="S20464" s="2"/>
      <c r="T20464">
        <v>20463</v>
      </c>
      <c r="U20464" s="1" t="s">
        <v>178</v>
      </c>
      <c r="V20464" s="1"/>
      <c r="W20464" s="2"/>
      <c r="X20464">
        <v>20463</v>
      </c>
      <c r="Y20464" s="1" t="s">
        <v>179</v>
      </c>
      <c r="Z20464" s="1"/>
      <c r="AA20464" s="2"/>
    </row>
    <row r="20465" spans="8:27">
      <c r="H20465">
        <v>20464</v>
      </c>
      <c r="I20465" s="1" t="s">
        <v>752</v>
      </c>
      <c r="J20465" s="1"/>
      <c r="K20465" s="2"/>
      <c r="L20465">
        <v>20464</v>
      </c>
      <c r="M20465" s="1" t="s">
        <v>753</v>
      </c>
      <c r="N20465" s="1"/>
      <c r="O20465" s="2"/>
      <c r="P20465">
        <v>20464</v>
      </c>
      <c r="Q20465" s="1" t="s">
        <v>754</v>
      </c>
      <c r="R20465" s="1"/>
      <c r="S20465" s="2"/>
      <c r="T20465">
        <v>20464</v>
      </c>
      <c r="U20465" s="1" t="s">
        <v>178</v>
      </c>
      <c r="V20465" s="1"/>
      <c r="W20465" s="2"/>
      <c r="X20465">
        <v>20464</v>
      </c>
      <c r="Y20465" s="1" t="s">
        <v>179</v>
      </c>
      <c r="Z20465" s="1"/>
      <c r="AA20465" s="2"/>
    </row>
    <row r="20466" spans="8:27">
      <c r="H20466">
        <v>20465</v>
      </c>
      <c r="I20466" s="1" t="s">
        <v>752</v>
      </c>
      <c r="J20466" s="1"/>
      <c r="K20466" s="2"/>
      <c r="L20466">
        <v>20465</v>
      </c>
      <c r="M20466" s="1" t="s">
        <v>753</v>
      </c>
      <c r="N20466" s="1"/>
      <c r="O20466" s="2"/>
      <c r="P20466">
        <v>20465</v>
      </c>
      <c r="Q20466" s="1" t="s">
        <v>754</v>
      </c>
      <c r="R20466" s="1"/>
      <c r="S20466" s="2"/>
      <c r="T20466">
        <v>20465</v>
      </c>
      <c r="U20466" s="1" t="s">
        <v>178</v>
      </c>
      <c r="V20466" s="1"/>
      <c r="W20466" s="2"/>
      <c r="X20466">
        <v>20465</v>
      </c>
      <c r="Y20466" s="1" t="s">
        <v>179</v>
      </c>
      <c r="Z20466" s="1"/>
      <c r="AA20466" s="2"/>
    </row>
    <row r="20467" spans="8:27">
      <c r="H20467">
        <v>20466</v>
      </c>
      <c r="I20467" s="1" t="s">
        <v>752</v>
      </c>
      <c r="J20467" s="1"/>
      <c r="K20467" s="2"/>
      <c r="L20467">
        <v>20466</v>
      </c>
      <c r="M20467" s="1" t="s">
        <v>753</v>
      </c>
      <c r="N20467" s="1"/>
      <c r="O20467" s="2"/>
      <c r="P20467">
        <v>20466</v>
      </c>
      <c r="Q20467" s="1" t="s">
        <v>754</v>
      </c>
      <c r="R20467" s="1"/>
      <c r="S20467" s="2"/>
      <c r="T20467">
        <v>20466</v>
      </c>
      <c r="U20467" s="1" t="s">
        <v>178</v>
      </c>
      <c r="V20467" s="1"/>
      <c r="W20467" s="2"/>
      <c r="X20467">
        <v>20466</v>
      </c>
      <c r="Y20467" s="1" t="s">
        <v>179</v>
      </c>
      <c r="Z20467" s="1"/>
      <c r="AA20467" s="2"/>
    </row>
    <row r="20468" spans="8:27">
      <c r="H20468">
        <v>20467</v>
      </c>
      <c r="I20468" s="1" t="s">
        <v>752</v>
      </c>
      <c r="J20468" s="10"/>
      <c r="K20468" s="2"/>
      <c r="L20468">
        <v>20467</v>
      </c>
      <c r="M20468" s="1" t="s">
        <v>753</v>
      </c>
      <c r="N20468" s="1"/>
      <c r="O20468" s="2"/>
      <c r="P20468">
        <v>20467</v>
      </c>
      <c r="Q20468" s="1" t="s">
        <v>754</v>
      </c>
      <c r="R20468" s="1"/>
      <c r="S20468" s="2"/>
      <c r="T20468">
        <v>20467</v>
      </c>
      <c r="U20468" s="1" t="s">
        <v>178</v>
      </c>
      <c r="V20468" s="1"/>
      <c r="W20468" s="2"/>
      <c r="X20468">
        <v>20467</v>
      </c>
      <c r="Y20468" s="1" t="s">
        <v>179</v>
      </c>
      <c r="Z20468" s="1"/>
      <c r="AA20468" s="2"/>
    </row>
    <row r="20469" spans="8:27">
      <c r="H20469">
        <v>20468</v>
      </c>
      <c r="I20469" s="1" t="s">
        <v>752</v>
      </c>
      <c r="J20469" s="10"/>
      <c r="K20469" s="2"/>
      <c r="L20469">
        <v>20468</v>
      </c>
      <c r="M20469" s="1" t="s">
        <v>753</v>
      </c>
      <c r="N20469" s="1"/>
      <c r="O20469" s="2"/>
      <c r="P20469">
        <v>20468</v>
      </c>
      <c r="Q20469" s="1" t="s">
        <v>754</v>
      </c>
      <c r="R20469" s="1"/>
      <c r="S20469" s="2"/>
      <c r="T20469">
        <v>20468</v>
      </c>
      <c r="U20469" s="1" t="s">
        <v>178</v>
      </c>
      <c r="V20469" s="1"/>
      <c r="W20469" s="2"/>
      <c r="X20469">
        <v>20468</v>
      </c>
      <c r="Y20469" s="1" t="s">
        <v>179</v>
      </c>
      <c r="Z20469" s="1"/>
      <c r="AA20469" s="2"/>
    </row>
    <row r="20470" spans="8:27">
      <c r="H20470">
        <v>20469</v>
      </c>
      <c r="I20470" s="1" t="s">
        <v>752</v>
      </c>
      <c r="J20470" s="10"/>
      <c r="K20470" s="2"/>
      <c r="L20470">
        <v>20469</v>
      </c>
      <c r="M20470" s="1" t="s">
        <v>753</v>
      </c>
      <c r="N20470" s="1"/>
      <c r="O20470" s="2"/>
      <c r="P20470">
        <v>20469</v>
      </c>
      <c r="Q20470" s="1" t="s">
        <v>754</v>
      </c>
      <c r="R20470" s="1"/>
      <c r="S20470" s="2"/>
      <c r="T20470">
        <v>20469</v>
      </c>
      <c r="U20470" s="1" t="s">
        <v>178</v>
      </c>
      <c r="V20470" s="1"/>
      <c r="W20470" s="2"/>
      <c r="X20470">
        <v>20469</v>
      </c>
      <c r="Y20470" s="1" t="s">
        <v>179</v>
      </c>
      <c r="Z20470" s="1"/>
      <c r="AA20470" s="2"/>
    </row>
    <row r="20471" spans="8:27">
      <c r="H20471">
        <v>20470</v>
      </c>
      <c r="I20471" s="1" t="s">
        <v>752</v>
      </c>
      <c r="J20471" s="10"/>
      <c r="K20471" s="2"/>
      <c r="L20471">
        <v>20470</v>
      </c>
      <c r="M20471" s="1" t="s">
        <v>753</v>
      </c>
      <c r="N20471" s="1"/>
      <c r="O20471" s="2"/>
      <c r="P20471">
        <v>20470</v>
      </c>
      <c r="Q20471" s="1" t="s">
        <v>754</v>
      </c>
      <c r="R20471" s="1"/>
      <c r="S20471" s="2"/>
      <c r="T20471">
        <v>20470</v>
      </c>
      <c r="U20471" s="1" t="s">
        <v>178</v>
      </c>
      <c r="V20471" s="1"/>
      <c r="W20471" s="2"/>
      <c r="X20471">
        <v>20470</v>
      </c>
      <c r="Y20471" s="1" t="s">
        <v>179</v>
      </c>
      <c r="Z20471" s="1"/>
      <c r="AA20471" s="2"/>
    </row>
    <row r="20472" spans="8:27">
      <c r="H20472">
        <v>20471</v>
      </c>
      <c r="I20472" s="1" t="s">
        <v>752</v>
      </c>
      <c r="J20472" s="10"/>
      <c r="K20472" s="2"/>
      <c r="L20472">
        <v>20471</v>
      </c>
      <c r="M20472" s="1" t="s">
        <v>753</v>
      </c>
      <c r="N20472" s="1"/>
      <c r="O20472" s="2"/>
      <c r="P20472">
        <v>20471</v>
      </c>
      <c r="Q20472" s="1" t="s">
        <v>754</v>
      </c>
      <c r="R20472" s="1"/>
      <c r="S20472" s="2"/>
      <c r="T20472">
        <v>20471</v>
      </c>
      <c r="U20472" s="1" t="s">
        <v>178</v>
      </c>
      <c r="V20472" s="1"/>
      <c r="W20472" s="2"/>
      <c r="X20472">
        <v>20471</v>
      </c>
      <c r="Y20472" s="1" t="s">
        <v>179</v>
      </c>
      <c r="Z20472" s="1"/>
      <c r="AA20472" s="2"/>
    </row>
    <row r="20473" spans="8:27">
      <c r="H20473">
        <v>20472</v>
      </c>
      <c r="I20473" s="1" t="s">
        <v>752</v>
      </c>
      <c r="J20473" s="10"/>
      <c r="K20473" s="2"/>
      <c r="L20473">
        <v>20472</v>
      </c>
      <c r="M20473" s="1" t="s">
        <v>753</v>
      </c>
      <c r="N20473" s="1"/>
      <c r="O20473" s="2"/>
      <c r="P20473">
        <v>20472</v>
      </c>
      <c r="Q20473" s="1" t="s">
        <v>754</v>
      </c>
      <c r="R20473" s="1"/>
      <c r="S20473" s="2"/>
      <c r="T20473">
        <v>20472</v>
      </c>
      <c r="U20473" s="1" t="s">
        <v>178</v>
      </c>
      <c r="V20473" s="1"/>
      <c r="W20473" s="2"/>
      <c r="X20473">
        <v>20472</v>
      </c>
      <c r="Y20473" s="1" t="s">
        <v>179</v>
      </c>
      <c r="Z20473" s="1"/>
      <c r="AA20473" s="2"/>
    </row>
    <row r="20474" spans="8:27">
      <c r="H20474">
        <v>20473</v>
      </c>
      <c r="I20474" s="1" t="s">
        <v>752</v>
      </c>
      <c r="J20474" s="10"/>
      <c r="K20474" s="2"/>
      <c r="L20474">
        <v>20473</v>
      </c>
      <c r="M20474" s="1" t="s">
        <v>753</v>
      </c>
      <c r="N20474" s="1"/>
      <c r="O20474" s="2"/>
      <c r="P20474">
        <v>20473</v>
      </c>
      <c r="Q20474" s="1" t="s">
        <v>754</v>
      </c>
      <c r="R20474" s="1"/>
      <c r="S20474" s="2"/>
      <c r="T20474">
        <v>20473</v>
      </c>
      <c r="U20474" s="1" t="s">
        <v>178</v>
      </c>
      <c r="V20474" s="1"/>
      <c r="W20474" s="2"/>
      <c r="X20474">
        <v>20473</v>
      </c>
      <c r="Y20474" s="1" t="s">
        <v>179</v>
      </c>
      <c r="Z20474" s="1"/>
      <c r="AA20474" s="2"/>
    </row>
    <row r="20475" spans="8:27">
      <c r="H20475">
        <v>20474</v>
      </c>
      <c r="I20475" s="1" t="s">
        <v>752</v>
      </c>
      <c r="J20475" s="10"/>
      <c r="K20475" s="2"/>
      <c r="L20475">
        <v>20474</v>
      </c>
      <c r="M20475" s="1" t="s">
        <v>753</v>
      </c>
      <c r="N20475" s="1"/>
      <c r="O20475" s="2"/>
      <c r="P20475">
        <v>20474</v>
      </c>
      <c r="Q20475" s="1" t="s">
        <v>754</v>
      </c>
      <c r="R20475" s="1"/>
      <c r="S20475" s="2"/>
      <c r="T20475">
        <v>20474</v>
      </c>
      <c r="U20475" s="1" t="s">
        <v>178</v>
      </c>
      <c r="V20475" s="1"/>
      <c r="W20475" s="2"/>
      <c r="X20475">
        <v>20474</v>
      </c>
      <c r="Y20475" s="1" t="s">
        <v>179</v>
      </c>
      <c r="Z20475" s="1"/>
      <c r="AA20475" s="2"/>
    </row>
    <row r="20476" spans="8:27">
      <c r="H20476">
        <v>20475</v>
      </c>
      <c r="I20476" s="1" t="s">
        <v>752</v>
      </c>
      <c r="J20476" s="10"/>
      <c r="K20476" s="2"/>
      <c r="L20476">
        <v>20475</v>
      </c>
      <c r="M20476" s="1" t="s">
        <v>753</v>
      </c>
      <c r="N20476" s="1"/>
      <c r="O20476" s="2"/>
      <c r="P20476">
        <v>20475</v>
      </c>
      <c r="Q20476" s="1" t="s">
        <v>754</v>
      </c>
      <c r="R20476" s="1"/>
      <c r="S20476" s="2"/>
      <c r="T20476">
        <v>20475</v>
      </c>
      <c r="U20476" s="1" t="s">
        <v>178</v>
      </c>
      <c r="V20476" s="1"/>
      <c r="W20476" s="2"/>
      <c r="X20476">
        <v>20475</v>
      </c>
      <c r="Y20476" s="1" t="s">
        <v>179</v>
      </c>
      <c r="Z20476" s="1"/>
      <c r="AA20476" s="2"/>
    </row>
    <row r="20477" spans="8:27">
      <c r="H20477">
        <v>20476</v>
      </c>
      <c r="I20477" s="1" t="s">
        <v>752</v>
      </c>
      <c r="J20477" s="10"/>
      <c r="K20477" s="2"/>
      <c r="L20477">
        <v>20476</v>
      </c>
      <c r="M20477" s="1" t="s">
        <v>753</v>
      </c>
      <c r="N20477" s="1"/>
      <c r="O20477" s="2"/>
      <c r="P20477">
        <v>20476</v>
      </c>
      <c r="Q20477" s="1" t="s">
        <v>754</v>
      </c>
      <c r="R20477" s="1"/>
      <c r="S20477" s="2"/>
      <c r="T20477">
        <v>20476</v>
      </c>
      <c r="U20477" s="1" t="s">
        <v>178</v>
      </c>
      <c r="V20477" s="1"/>
      <c r="W20477" s="2"/>
      <c r="X20477">
        <v>20476</v>
      </c>
      <c r="Y20477" s="1" t="s">
        <v>179</v>
      </c>
      <c r="Z20477" s="1"/>
      <c r="AA20477" s="2"/>
    </row>
    <row r="20478" spans="8:27">
      <c r="H20478">
        <v>20477</v>
      </c>
      <c r="I20478" s="1" t="s">
        <v>752</v>
      </c>
      <c r="J20478" s="10"/>
      <c r="K20478" s="2"/>
      <c r="L20478">
        <v>20477</v>
      </c>
      <c r="M20478" s="1" t="s">
        <v>753</v>
      </c>
      <c r="N20478" s="1"/>
      <c r="O20478" s="2"/>
      <c r="P20478">
        <v>20477</v>
      </c>
      <c r="Q20478" s="1" t="s">
        <v>754</v>
      </c>
      <c r="R20478" s="1"/>
      <c r="S20478" s="2"/>
      <c r="T20478">
        <v>20477</v>
      </c>
      <c r="U20478" s="1" t="s">
        <v>178</v>
      </c>
      <c r="V20478" s="1"/>
      <c r="W20478" s="2"/>
      <c r="X20478">
        <v>20477</v>
      </c>
      <c r="Y20478" s="1" t="s">
        <v>179</v>
      </c>
      <c r="Z20478" s="1"/>
      <c r="AA20478" s="2"/>
    </row>
    <row r="20479" spans="8:27">
      <c r="H20479">
        <v>20478</v>
      </c>
      <c r="I20479" s="1" t="s">
        <v>752</v>
      </c>
      <c r="J20479" s="10"/>
      <c r="K20479" s="2"/>
      <c r="L20479">
        <v>20478</v>
      </c>
      <c r="M20479" s="1" t="s">
        <v>753</v>
      </c>
      <c r="N20479" s="1"/>
      <c r="O20479" s="2"/>
      <c r="P20479">
        <v>20478</v>
      </c>
      <c r="Q20479" s="1" t="s">
        <v>754</v>
      </c>
      <c r="R20479" s="1"/>
      <c r="S20479" s="2"/>
      <c r="T20479">
        <v>20478</v>
      </c>
      <c r="U20479" s="1" t="s">
        <v>178</v>
      </c>
      <c r="V20479" s="1"/>
      <c r="W20479" s="2"/>
      <c r="X20479">
        <v>20478</v>
      </c>
      <c r="Y20479" s="1" t="s">
        <v>179</v>
      </c>
      <c r="Z20479" s="1"/>
      <c r="AA20479" s="2"/>
    </row>
    <row r="20480" spans="8:27">
      <c r="H20480">
        <v>20479</v>
      </c>
      <c r="I20480" s="1" t="s">
        <v>752</v>
      </c>
      <c r="J20480" s="10"/>
      <c r="K20480" s="2"/>
      <c r="L20480">
        <v>20479</v>
      </c>
      <c r="M20480" s="1" t="s">
        <v>753</v>
      </c>
      <c r="N20480" s="1"/>
      <c r="O20480" s="2"/>
      <c r="P20480">
        <v>20479</v>
      </c>
      <c r="Q20480" s="1" t="s">
        <v>754</v>
      </c>
      <c r="R20480" s="1"/>
      <c r="S20480" s="2"/>
      <c r="T20480">
        <v>20479</v>
      </c>
      <c r="U20480" s="1" t="s">
        <v>178</v>
      </c>
      <c r="V20480" s="1"/>
      <c r="W20480" s="2"/>
      <c r="X20480">
        <v>20479</v>
      </c>
      <c r="Y20480" s="1" t="s">
        <v>179</v>
      </c>
      <c r="Z20480" s="1"/>
      <c r="AA20480" s="2"/>
    </row>
    <row r="20481" spans="8:27">
      <c r="H20481">
        <v>20480</v>
      </c>
      <c r="I20481" s="1" t="s">
        <v>752</v>
      </c>
      <c r="J20481" s="1"/>
      <c r="K20481" s="2"/>
      <c r="L20481">
        <v>20480</v>
      </c>
      <c r="M20481" s="1" t="s">
        <v>753</v>
      </c>
      <c r="N20481" s="1"/>
      <c r="O20481" s="2"/>
      <c r="P20481">
        <v>20480</v>
      </c>
      <c r="Q20481" s="1" t="s">
        <v>754</v>
      </c>
      <c r="R20481" s="1"/>
      <c r="S20481" s="2"/>
      <c r="T20481">
        <v>20480</v>
      </c>
      <c r="U20481" s="1" t="s">
        <v>178</v>
      </c>
      <c r="V20481" s="1"/>
      <c r="W20481" s="2"/>
      <c r="X20481">
        <v>20480</v>
      </c>
      <c r="Y20481" s="1" t="s">
        <v>179</v>
      </c>
      <c r="Z20481" s="1"/>
      <c r="AA20481" s="2"/>
    </row>
    <row r="20482" spans="8:27">
      <c r="H20482">
        <v>20481</v>
      </c>
      <c r="I20482" s="1" t="s">
        <v>752</v>
      </c>
      <c r="J20482" s="1"/>
      <c r="K20482" s="2"/>
      <c r="L20482">
        <v>20481</v>
      </c>
      <c r="M20482" s="1" t="s">
        <v>753</v>
      </c>
      <c r="N20482" s="1"/>
      <c r="O20482" s="2"/>
      <c r="P20482">
        <v>20481</v>
      </c>
      <c r="Q20482" s="1" t="s">
        <v>754</v>
      </c>
      <c r="R20482" s="1"/>
      <c r="S20482" s="2"/>
      <c r="T20482">
        <v>20481</v>
      </c>
      <c r="U20482" s="1" t="s">
        <v>178</v>
      </c>
      <c r="V20482" s="1"/>
      <c r="W20482" s="2"/>
      <c r="X20482">
        <v>20481</v>
      </c>
      <c r="Y20482" s="1" t="s">
        <v>179</v>
      </c>
      <c r="Z20482" s="1"/>
      <c r="AA20482" s="2"/>
    </row>
    <row r="20483" spans="8:27">
      <c r="H20483">
        <v>20482</v>
      </c>
      <c r="I20483" s="1" t="s">
        <v>752</v>
      </c>
      <c r="J20483" s="1"/>
      <c r="K20483" s="2"/>
      <c r="L20483">
        <v>20482</v>
      </c>
      <c r="M20483" s="1" t="s">
        <v>753</v>
      </c>
      <c r="N20483" s="1"/>
      <c r="O20483" s="2"/>
      <c r="P20483">
        <v>20482</v>
      </c>
      <c r="Q20483" s="1" t="s">
        <v>754</v>
      </c>
      <c r="R20483" s="1"/>
      <c r="S20483" s="2"/>
      <c r="T20483">
        <v>20482</v>
      </c>
      <c r="U20483" s="1" t="s">
        <v>178</v>
      </c>
      <c r="V20483" s="1"/>
      <c r="W20483" s="2"/>
      <c r="X20483">
        <v>20482</v>
      </c>
      <c r="Y20483" s="1" t="s">
        <v>179</v>
      </c>
      <c r="Z20483" s="1"/>
      <c r="AA20483" s="2"/>
    </row>
    <row r="20484" spans="8:27">
      <c r="H20484">
        <v>20483</v>
      </c>
      <c r="I20484" s="1" t="s">
        <v>752</v>
      </c>
      <c r="J20484" s="1"/>
      <c r="K20484" s="2"/>
      <c r="L20484">
        <v>20483</v>
      </c>
      <c r="M20484" s="1" t="s">
        <v>753</v>
      </c>
      <c r="N20484" s="1"/>
      <c r="O20484" s="2"/>
      <c r="P20484">
        <v>20483</v>
      </c>
      <c r="Q20484" s="1" t="s">
        <v>754</v>
      </c>
      <c r="R20484" s="1"/>
      <c r="S20484" s="2"/>
      <c r="T20484">
        <v>20483</v>
      </c>
      <c r="U20484" s="1" t="s">
        <v>178</v>
      </c>
      <c r="V20484" s="1"/>
      <c r="W20484" s="2"/>
      <c r="X20484">
        <v>20483</v>
      </c>
      <c r="Y20484" s="1" t="s">
        <v>179</v>
      </c>
      <c r="Z20484" s="1"/>
      <c r="AA20484" s="2"/>
    </row>
    <row r="20485" spans="8:27">
      <c r="H20485">
        <v>20484</v>
      </c>
      <c r="I20485" s="1" t="s">
        <v>752</v>
      </c>
      <c r="J20485" s="1"/>
      <c r="K20485" s="2"/>
      <c r="L20485">
        <v>20484</v>
      </c>
      <c r="M20485" s="1" t="s">
        <v>753</v>
      </c>
      <c r="N20485" s="1"/>
      <c r="O20485" s="2"/>
      <c r="P20485">
        <v>20484</v>
      </c>
      <c r="Q20485" s="1" t="s">
        <v>754</v>
      </c>
      <c r="R20485" s="1"/>
      <c r="S20485" s="2"/>
      <c r="T20485">
        <v>20484</v>
      </c>
      <c r="U20485" s="1" t="s">
        <v>178</v>
      </c>
      <c r="V20485" s="1"/>
      <c r="W20485" s="2"/>
      <c r="X20485">
        <v>20484</v>
      </c>
      <c r="Y20485" s="1" t="s">
        <v>179</v>
      </c>
      <c r="Z20485" s="1"/>
      <c r="AA20485" s="2"/>
    </row>
    <row r="20486" spans="8:27">
      <c r="H20486">
        <v>20485</v>
      </c>
      <c r="I20486" s="1" t="s">
        <v>752</v>
      </c>
      <c r="J20486" s="1"/>
      <c r="K20486" s="2"/>
      <c r="L20486">
        <v>20485</v>
      </c>
      <c r="M20486" s="1" t="s">
        <v>753</v>
      </c>
      <c r="N20486" s="1"/>
      <c r="O20486" s="2"/>
      <c r="P20486">
        <v>20485</v>
      </c>
      <c r="Q20486" s="1" t="s">
        <v>754</v>
      </c>
      <c r="R20486" s="1"/>
      <c r="S20486" s="2"/>
      <c r="T20486">
        <v>20485</v>
      </c>
      <c r="U20486" s="1" t="s">
        <v>178</v>
      </c>
      <c r="V20486" s="1"/>
      <c r="W20486" s="2"/>
      <c r="X20486">
        <v>20485</v>
      </c>
      <c r="Y20486" s="1" t="s">
        <v>179</v>
      </c>
      <c r="Z20486" s="1"/>
      <c r="AA20486" s="2"/>
    </row>
    <row r="20487" spans="8:27">
      <c r="H20487">
        <v>20486</v>
      </c>
      <c r="I20487" s="1" t="s">
        <v>752</v>
      </c>
      <c r="J20487" s="1"/>
      <c r="K20487" s="2"/>
      <c r="L20487">
        <v>20486</v>
      </c>
      <c r="M20487" s="1" t="s">
        <v>753</v>
      </c>
      <c r="N20487" s="1"/>
      <c r="O20487" s="2"/>
      <c r="P20487">
        <v>20486</v>
      </c>
      <c r="Q20487" s="1" t="s">
        <v>754</v>
      </c>
      <c r="R20487" s="1"/>
      <c r="S20487" s="2"/>
      <c r="T20487">
        <v>20486</v>
      </c>
      <c r="U20487" s="1" t="s">
        <v>178</v>
      </c>
      <c r="V20487" s="1"/>
      <c r="W20487" s="2"/>
      <c r="X20487">
        <v>20486</v>
      </c>
      <c r="Y20487" s="1" t="s">
        <v>179</v>
      </c>
      <c r="Z20487" s="1"/>
      <c r="AA20487" s="2"/>
    </row>
    <row r="20488" spans="8:27">
      <c r="H20488">
        <v>20487</v>
      </c>
      <c r="I20488" s="1" t="s">
        <v>752</v>
      </c>
      <c r="J20488" s="1"/>
      <c r="K20488" s="2"/>
      <c r="L20488">
        <v>20487</v>
      </c>
      <c r="M20488" s="1" t="s">
        <v>753</v>
      </c>
      <c r="N20488" s="1"/>
      <c r="O20488" s="2"/>
      <c r="P20488">
        <v>20487</v>
      </c>
      <c r="Q20488" s="1" t="s">
        <v>754</v>
      </c>
      <c r="R20488" s="1"/>
      <c r="S20488" s="2"/>
      <c r="T20488">
        <v>20487</v>
      </c>
      <c r="U20488" s="1" t="s">
        <v>178</v>
      </c>
      <c r="V20488" s="1"/>
      <c r="W20488" s="2"/>
      <c r="X20488">
        <v>20487</v>
      </c>
      <c r="Y20488" s="1" t="s">
        <v>179</v>
      </c>
      <c r="Z20488" s="1"/>
      <c r="AA20488" s="2"/>
    </row>
    <row r="20489" spans="8:27">
      <c r="H20489">
        <v>20488</v>
      </c>
      <c r="I20489" s="1" t="s">
        <v>752</v>
      </c>
      <c r="J20489" s="1"/>
      <c r="K20489" s="2"/>
      <c r="L20489">
        <v>20488</v>
      </c>
      <c r="M20489" s="1" t="s">
        <v>753</v>
      </c>
      <c r="N20489" s="1"/>
      <c r="O20489" s="2"/>
      <c r="P20489">
        <v>20488</v>
      </c>
      <c r="Q20489" s="1" t="s">
        <v>754</v>
      </c>
      <c r="R20489" s="1"/>
      <c r="S20489" s="2"/>
      <c r="T20489">
        <v>20488</v>
      </c>
      <c r="U20489" s="1" t="s">
        <v>178</v>
      </c>
      <c r="V20489" s="1"/>
      <c r="W20489" s="2"/>
      <c r="X20489">
        <v>20488</v>
      </c>
      <c r="Y20489" s="1" t="s">
        <v>179</v>
      </c>
      <c r="Z20489" s="1"/>
      <c r="AA20489" s="2"/>
    </row>
    <row r="20490" spans="8:27">
      <c r="H20490">
        <v>20489</v>
      </c>
      <c r="I20490" s="1" t="s">
        <v>752</v>
      </c>
      <c r="J20490" s="1"/>
      <c r="K20490" s="2"/>
      <c r="L20490">
        <v>20489</v>
      </c>
      <c r="M20490" s="1" t="s">
        <v>753</v>
      </c>
      <c r="N20490" s="1"/>
      <c r="O20490" s="2"/>
      <c r="P20490">
        <v>20489</v>
      </c>
      <c r="Q20490" s="1" t="s">
        <v>754</v>
      </c>
      <c r="R20490" s="1"/>
      <c r="S20490" s="2"/>
      <c r="T20490">
        <v>20489</v>
      </c>
      <c r="U20490" s="1" t="s">
        <v>178</v>
      </c>
      <c r="V20490" s="1"/>
      <c r="W20490" s="2"/>
      <c r="X20490">
        <v>20489</v>
      </c>
      <c r="Y20490" s="1" t="s">
        <v>179</v>
      </c>
      <c r="Z20490" s="1"/>
      <c r="AA20490" s="2"/>
    </row>
    <row r="20491" spans="8:27">
      <c r="H20491">
        <v>20490</v>
      </c>
      <c r="I20491" s="1" t="s">
        <v>752</v>
      </c>
      <c r="J20491" s="1"/>
      <c r="K20491" s="2"/>
      <c r="L20491">
        <v>20490</v>
      </c>
      <c r="M20491" s="1" t="s">
        <v>753</v>
      </c>
      <c r="N20491" s="1"/>
      <c r="O20491" s="2"/>
      <c r="P20491">
        <v>20490</v>
      </c>
      <c r="Q20491" s="1" t="s">
        <v>754</v>
      </c>
      <c r="R20491" s="1"/>
      <c r="S20491" s="2"/>
      <c r="T20491">
        <v>20490</v>
      </c>
      <c r="U20491" s="1" t="s">
        <v>178</v>
      </c>
      <c r="V20491" s="1"/>
      <c r="W20491" s="2"/>
      <c r="X20491">
        <v>20490</v>
      </c>
      <c r="Y20491" s="1" t="s">
        <v>179</v>
      </c>
      <c r="Z20491" s="1"/>
      <c r="AA20491" s="2"/>
    </row>
    <row r="20492" spans="8:27">
      <c r="H20492">
        <v>20491</v>
      </c>
      <c r="I20492" s="1" t="s">
        <v>752</v>
      </c>
      <c r="J20492" s="1"/>
      <c r="K20492" s="2"/>
      <c r="L20492">
        <v>20491</v>
      </c>
      <c r="M20492" s="1" t="s">
        <v>753</v>
      </c>
      <c r="N20492" s="1"/>
      <c r="O20492" s="2"/>
      <c r="P20492">
        <v>20491</v>
      </c>
      <c r="Q20492" s="1" t="s">
        <v>754</v>
      </c>
      <c r="R20492" s="1"/>
      <c r="S20492" s="2"/>
      <c r="T20492">
        <v>20491</v>
      </c>
      <c r="U20492" s="1" t="s">
        <v>178</v>
      </c>
      <c r="V20492" s="1"/>
      <c r="W20492" s="2"/>
      <c r="X20492">
        <v>20491</v>
      </c>
      <c r="Y20492" s="1" t="s">
        <v>179</v>
      </c>
      <c r="Z20492" s="1"/>
      <c r="AA20492" s="2"/>
    </row>
    <row r="20493" spans="8:27">
      <c r="H20493">
        <v>20492</v>
      </c>
      <c r="I20493" s="1" t="s">
        <v>752</v>
      </c>
      <c r="J20493" s="1"/>
      <c r="K20493" s="2"/>
      <c r="L20493">
        <v>20492</v>
      </c>
      <c r="M20493" s="1" t="s">
        <v>753</v>
      </c>
      <c r="N20493" s="1"/>
      <c r="O20493" s="2"/>
      <c r="P20493">
        <v>20492</v>
      </c>
      <c r="Q20493" s="1" t="s">
        <v>754</v>
      </c>
      <c r="R20493" s="1"/>
      <c r="S20493" s="2"/>
      <c r="T20493">
        <v>20492</v>
      </c>
      <c r="U20493" s="1" t="s">
        <v>178</v>
      </c>
      <c r="V20493" s="1"/>
      <c r="W20493" s="2"/>
      <c r="X20493">
        <v>20492</v>
      </c>
      <c r="Y20493" s="1" t="s">
        <v>179</v>
      </c>
      <c r="Z20493" s="1"/>
      <c r="AA20493" s="2"/>
    </row>
    <row r="20494" spans="8:27">
      <c r="H20494">
        <v>20493</v>
      </c>
      <c r="I20494" s="1" t="s">
        <v>752</v>
      </c>
      <c r="J20494" s="1"/>
      <c r="K20494" s="2"/>
      <c r="L20494">
        <v>20493</v>
      </c>
      <c r="M20494" s="1" t="s">
        <v>753</v>
      </c>
      <c r="N20494" s="1"/>
      <c r="O20494" s="2"/>
      <c r="P20494">
        <v>20493</v>
      </c>
      <c r="Q20494" s="1" t="s">
        <v>754</v>
      </c>
      <c r="R20494" s="1"/>
      <c r="S20494" s="2"/>
      <c r="T20494">
        <v>20493</v>
      </c>
      <c r="U20494" s="1" t="s">
        <v>178</v>
      </c>
      <c r="V20494" s="1"/>
      <c r="W20494" s="2"/>
      <c r="X20494">
        <v>20493</v>
      </c>
      <c r="Y20494" s="1" t="s">
        <v>179</v>
      </c>
      <c r="Z20494" s="1"/>
      <c r="AA20494" s="2"/>
    </row>
    <row r="20495" spans="8:27">
      <c r="H20495">
        <v>20494</v>
      </c>
      <c r="I20495" s="1" t="s">
        <v>752</v>
      </c>
      <c r="J20495" s="1"/>
      <c r="K20495" s="2"/>
      <c r="L20495">
        <v>20494</v>
      </c>
      <c r="M20495" s="1" t="s">
        <v>753</v>
      </c>
      <c r="N20495" s="1"/>
      <c r="O20495" s="2"/>
      <c r="P20495">
        <v>20494</v>
      </c>
      <c r="Q20495" s="1" t="s">
        <v>754</v>
      </c>
      <c r="R20495" s="1"/>
      <c r="S20495" s="2"/>
      <c r="T20495">
        <v>20494</v>
      </c>
      <c r="U20495" s="1" t="s">
        <v>178</v>
      </c>
      <c r="V20495" s="1"/>
      <c r="W20495" s="2"/>
      <c r="X20495">
        <v>20494</v>
      </c>
      <c r="Y20495" s="1" t="s">
        <v>179</v>
      </c>
      <c r="Z20495" s="1"/>
      <c r="AA20495" s="2"/>
    </row>
    <row r="20496" spans="8:27">
      <c r="H20496">
        <v>20495</v>
      </c>
      <c r="I20496" s="1" t="s">
        <v>752</v>
      </c>
      <c r="J20496" s="1"/>
      <c r="K20496" s="2"/>
      <c r="L20496">
        <v>20495</v>
      </c>
      <c r="M20496" s="1" t="s">
        <v>753</v>
      </c>
      <c r="N20496" s="1"/>
      <c r="O20496" s="2"/>
      <c r="P20496">
        <v>20495</v>
      </c>
      <c r="Q20496" s="1" t="s">
        <v>754</v>
      </c>
      <c r="R20496" s="1"/>
      <c r="S20496" s="2"/>
      <c r="T20496">
        <v>20495</v>
      </c>
      <c r="U20496" s="1" t="s">
        <v>178</v>
      </c>
      <c r="V20496" s="1"/>
      <c r="W20496" s="2"/>
      <c r="X20496">
        <v>20495</v>
      </c>
      <c r="Y20496" s="1" t="s">
        <v>179</v>
      </c>
      <c r="Z20496" s="1"/>
      <c r="AA20496" s="2"/>
    </row>
    <row r="20497" spans="8:27">
      <c r="H20497">
        <v>20496</v>
      </c>
      <c r="I20497" s="1" t="s">
        <v>752</v>
      </c>
      <c r="J20497" s="1"/>
      <c r="K20497" s="2"/>
      <c r="L20497">
        <v>20496</v>
      </c>
      <c r="M20497" s="1" t="s">
        <v>753</v>
      </c>
      <c r="N20497" s="1"/>
      <c r="O20497" s="2"/>
      <c r="P20497">
        <v>20496</v>
      </c>
      <c r="Q20497" s="1" t="s">
        <v>754</v>
      </c>
      <c r="R20497" s="1"/>
      <c r="S20497" s="2"/>
      <c r="T20497">
        <v>20496</v>
      </c>
      <c r="U20497" s="1" t="s">
        <v>178</v>
      </c>
      <c r="V20497" s="1"/>
      <c r="W20497" s="2"/>
      <c r="X20497">
        <v>20496</v>
      </c>
      <c r="Y20497" s="1" t="s">
        <v>179</v>
      </c>
      <c r="Z20497" s="1"/>
      <c r="AA20497" s="2"/>
    </row>
    <row r="20498" spans="8:27">
      <c r="H20498">
        <v>20497</v>
      </c>
      <c r="I20498" s="1" t="s">
        <v>752</v>
      </c>
      <c r="J20498" s="1"/>
      <c r="K20498" s="2"/>
      <c r="L20498">
        <v>20497</v>
      </c>
      <c r="M20498" s="1" t="s">
        <v>753</v>
      </c>
      <c r="N20498" s="1"/>
      <c r="O20498" s="2"/>
      <c r="P20498">
        <v>20497</v>
      </c>
      <c r="Q20498" s="1" t="s">
        <v>754</v>
      </c>
      <c r="R20498" s="1"/>
      <c r="S20498" s="2"/>
      <c r="T20498">
        <v>20497</v>
      </c>
      <c r="U20498" s="1" t="s">
        <v>178</v>
      </c>
      <c r="V20498" s="1"/>
      <c r="W20498" s="2"/>
      <c r="X20498">
        <v>20497</v>
      </c>
      <c r="Y20498" s="1" t="s">
        <v>179</v>
      </c>
      <c r="Z20498" s="1"/>
      <c r="AA20498" s="2"/>
    </row>
    <row r="20499" spans="8:27">
      <c r="H20499">
        <v>20498</v>
      </c>
      <c r="I20499" s="1" t="s">
        <v>752</v>
      </c>
      <c r="J20499" s="1"/>
      <c r="K20499" s="2"/>
      <c r="L20499">
        <v>20498</v>
      </c>
      <c r="M20499" s="1" t="s">
        <v>753</v>
      </c>
      <c r="N20499" s="1"/>
      <c r="O20499" s="2"/>
      <c r="P20499">
        <v>20498</v>
      </c>
      <c r="Q20499" s="1" t="s">
        <v>754</v>
      </c>
      <c r="R20499" s="1"/>
      <c r="S20499" s="2"/>
      <c r="T20499">
        <v>20498</v>
      </c>
      <c r="U20499" s="1" t="s">
        <v>178</v>
      </c>
      <c r="V20499" s="1"/>
      <c r="W20499" s="2"/>
      <c r="X20499">
        <v>20498</v>
      </c>
      <c r="Y20499" s="1" t="s">
        <v>179</v>
      </c>
      <c r="Z20499" s="1"/>
      <c r="AA20499" s="2"/>
    </row>
    <row r="20500" spans="8:27">
      <c r="H20500">
        <v>20499</v>
      </c>
      <c r="I20500" s="1" t="s">
        <v>752</v>
      </c>
      <c r="J20500" s="1"/>
      <c r="K20500" s="2"/>
      <c r="L20500">
        <v>20499</v>
      </c>
      <c r="M20500" s="1" t="s">
        <v>753</v>
      </c>
      <c r="N20500" s="1"/>
      <c r="O20500" s="2"/>
      <c r="P20500">
        <v>20499</v>
      </c>
      <c r="Q20500" s="1" t="s">
        <v>754</v>
      </c>
      <c r="R20500" s="1"/>
      <c r="S20500" s="2"/>
      <c r="T20500">
        <v>20499</v>
      </c>
      <c r="U20500" s="1" t="s">
        <v>178</v>
      </c>
      <c r="V20500" s="1"/>
      <c r="W20500" s="2"/>
      <c r="X20500">
        <v>20499</v>
      </c>
      <c r="Y20500" s="1" t="s">
        <v>179</v>
      </c>
      <c r="Z20500" s="1"/>
      <c r="AA20500" s="2"/>
    </row>
    <row r="20501" spans="8:27">
      <c r="H20501">
        <v>20500</v>
      </c>
      <c r="I20501" s="1" t="s">
        <v>752</v>
      </c>
      <c r="J20501" s="1"/>
      <c r="K20501" s="2"/>
      <c r="L20501">
        <v>20500</v>
      </c>
      <c r="M20501" s="1" t="s">
        <v>753</v>
      </c>
      <c r="N20501" s="1"/>
      <c r="O20501" s="2"/>
      <c r="P20501">
        <v>20500</v>
      </c>
      <c r="Q20501" s="1" t="s">
        <v>754</v>
      </c>
      <c r="R20501" s="1"/>
      <c r="S20501" s="2"/>
      <c r="T20501">
        <v>20500</v>
      </c>
      <c r="U20501" s="1" t="s">
        <v>178</v>
      </c>
      <c r="V20501" s="1"/>
      <c r="W20501" s="2"/>
      <c r="X20501">
        <v>20500</v>
      </c>
      <c r="Y20501" s="1" t="s">
        <v>179</v>
      </c>
      <c r="Z20501" s="1"/>
      <c r="AA20501" s="2"/>
    </row>
    <row r="20502" spans="8:27">
      <c r="H20502">
        <v>20501</v>
      </c>
      <c r="I20502" s="1" t="s">
        <v>752</v>
      </c>
      <c r="J20502" s="1"/>
      <c r="K20502" s="2"/>
      <c r="L20502">
        <v>20501</v>
      </c>
      <c r="M20502" s="1" t="s">
        <v>753</v>
      </c>
      <c r="N20502" s="1"/>
      <c r="O20502" s="2"/>
      <c r="P20502">
        <v>20501</v>
      </c>
      <c r="Q20502" s="1" t="s">
        <v>754</v>
      </c>
      <c r="R20502" s="1"/>
      <c r="S20502" s="2"/>
      <c r="T20502">
        <v>20501</v>
      </c>
      <c r="U20502" s="1" t="s">
        <v>178</v>
      </c>
      <c r="V20502" s="1"/>
      <c r="W20502" s="2"/>
      <c r="X20502">
        <v>20501</v>
      </c>
      <c r="Y20502" s="1" t="s">
        <v>179</v>
      </c>
      <c r="Z20502" s="1"/>
      <c r="AA20502" s="2"/>
    </row>
    <row r="20503" spans="8:27">
      <c r="H20503">
        <v>20502</v>
      </c>
      <c r="I20503" s="1" t="s">
        <v>752</v>
      </c>
      <c r="J20503" s="1"/>
      <c r="K20503" s="2"/>
      <c r="L20503">
        <v>20502</v>
      </c>
      <c r="M20503" s="1" t="s">
        <v>753</v>
      </c>
      <c r="N20503" s="1"/>
      <c r="O20503" s="2"/>
      <c r="P20503">
        <v>20502</v>
      </c>
      <c r="Q20503" s="1" t="s">
        <v>754</v>
      </c>
      <c r="R20503" s="1"/>
      <c r="S20503" s="2"/>
      <c r="T20503">
        <v>20502</v>
      </c>
      <c r="U20503" s="1" t="s">
        <v>178</v>
      </c>
      <c r="V20503" s="1"/>
      <c r="W20503" s="2"/>
      <c r="X20503">
        <v>20502</v>
      </c>
      <c r="Y20503" s="1" t="s">
        <v>179</v>
      </c>
      <c r="Z20503" s="1"/>
      <c r="AA20503" s="2"/>
    </row>
    <row r="20504" spans="8:27">
      <c r="H20504">
        <v>20503</v>
      </c>
      <c r="I20504" s="1" t="s">
        <v>752</v>
      </c>
      <c r="J20504" s="1"/>
      <c r="K20504" s="2"/>
      <c r="L20504">
        <v>20503</v>
      </c>
      <c r="M20504" s="1" t="s">
        <v>753</v>
      </c>
      <c r="N20504" s="1"/>
      <c r="O20504" s="2"/>
      <c r="P20504">
        <v>20503</v>
      </c>
      <c r="Q20504" s="1" t="s">
        <v>754</v>
      </c>
      <c r="R20504" s="1"/>
      <c r="S20504" s="2"/>
      <c r="T20504">
        <v>20503</v>
      </c>
      <c r="U20504" s="1" t="s">
        <v>178</v>
      </c>
      <c r="V20504" s="1"/>
      <c r="W20504" s="2"/>
      <c r="X20504">
        <v>20503</v>
      </c>
      <c r="Y20504" s="1" t="s">
        <v>179</v>
      </c>
      <c r="Z20504" s="1"/>
      <c r="AA20504" s="2"/>
    </row>
    <row r="20505" spans="8:27">
      <c r="H20505">
        <v>20504</v>
      </c>
      <c r="I20505" s="1" t="s">
        <v>752</v>
      </c>
      <c r="J20505" s="1"/>
      <c r="K20505" s="2"/>
      <c r="L20505">
        <v>20504</v>
      </c>
      <c r="M20505" s="1" t="s">
        <v>753</v>
      </c>
      <c r="N20505" s="1"/>
      <c r="O20505" s="2"/>
      <c r="P20505">
        <v>20504</v>
      </c>
      <c r="Q20505" s="1" t="s">
        <v>754</v>
      </c>
      <c r="R20505" s="1"/>
      <c r="S20505" s="2"/>
      <c r="T20505">
        <v>20504</v>
      </c>
      <c r="U20505" s="1" t="s">
        <v>178</v>
      </c>
      <c r="V20505" s="1"/>
      <c r="W20505" s="2"/>
      <c r="X20505">
        <v>20504</v>
      </c>
      <c r="Y20505" s="1" t="s">
        <v>179</v>
      </c>
      <c r="Z20505" s="1"/>
      <c r="AA20505" s="2"/>
    </row>
    <row r="20506" spans="8:27">
      <c r="H20506">
        <v>20505</v>
      </c>
      <c r="I20506" s="1" t="s">
        <v>752</v>
      </c>
      <c r="J20506" s="1"/>
      <c r="K20506" s="2"/>
      <c r="L20506">
        <v>20505</v>
      </c>
      <c r="M20506" s="1" t="s">
        <v>753</v>
      </c>
      <c r="N20506" s="1"/>
      <c r="O20506" s="2"/>
      <c r="P20506">
        <v>20505</v>
      </c>
      <c r="Q20506" s="1" t="s">
        <v>754</v>
      </c>
      <c r="R20506" s="1"/>
      <c r="S20506" s="2"/>
      <c r="T20506">
        <v>20505</v>
      </c>
      <c r="U20506" s="1" t="s">
        <v>178</v>
      </c>
      <c r="V20506" s="1"/>
      <c r="W20506" s="2"/>
      <c r="X20506">
        <v>20505</v>
      </c>
      <c r="Y20506" s="1" t="s">
        <v>179</v>
      </c>
      <c r="Z20506" s="1"/>
      <c r="AA20506" s="2"/>
    </row>
    <row r="20507" spans="8:27">
      <c r="H20507">
        <v>20506</v>
      </c>
      <c r="I20507" s="1" t="s">
        <v>752</v>
      </c>
      <c r="J20507" s="1"/>
      <c r="K20507" s="2"/>
      <c r="L20507">
        <v>20506</v>
      </c>
      <c r="M20507" s="1" t="s">
        <v>753</v>
      </c>
      <c r="N20507" s="1"/>
      <c r="O20507" s="2"/>
      <c r="P20507">
        <v>20506</v>
      </c>
      <c r="Q20507" s="1" t="s">
        <v>754</v>
      </c>
      <c r="R20507" s="1"/>
      <c r="S20507" s="2"/>
      <c r="T20507">
        <v>20506</v>
      </c>
      <c r="U20507" s="1" t="s">
        <v>178</v>
      </c>
      <c r="V20507" s="1"/>
      <c r="W20507" s="2"/>
      <c r="X20507">
        <v>20506</v>
      </c>
      <c r="Y20507" s="1" t="s">
        <v>179</v>
      </c>
      <c r="Z20507" s="1"/>
      <c r="AA20507" s="2"/>
    </row>
    <row r="20508" spans="8:27">
      <c r="H20508">
        <v>20507</v>
      </c>
      <c r="I20508" s="1" t="s">
        <v>752</v>
      </c>
      <c r="J20508" s="1"/>
      <c r="K20508" s="2"/>
      <c r="L20508">
        <v>20507</v>
      </c>
      <c r="M20508" s="1" t="s">
        <v>753</v>
      </c>
      <c r="N20508" s="1"/>
      <c r="O20508" s="2"/>
      <c r="P20508">
        <v>20507</v>
      </c>
      <c r="Q20508" s="1" t="s">
        <v>754</v>
      </c>
      <c r="R20508" s="1"/>
      <c r="S20508" s="2"/>
      <c r="T20508">
        <v>20507</v>
      </c>
      <c r="U20508" s="1" t="s">
        <v>178</v>
      </c>
      <c r="V20508" s="1"/>
      <c r="W20508" s="2"/>
      <c r="X20508">
        <v>20507</v>
      </c>
      <c r="Y20508" s="1" t="s">
        <v>179</v>
      </c>
      <c r="Z20508" s="1"/>
      <c r="AA20508" s="2"/>
    </row>
    <row r="20509" spans="8:27">
      <c r="H20509">
        <v>20508</v>
      </c>
      <c r="I20509" s="1" t="s">
        <v>752</v>
      </c>
      <c r="J20509" s="1"/>
      <c r="K20509" s="2"/>
      <c r="L20509">
        <v>20508</v>
      </c>
      <c r="M20509" s="1" t="s">
        <v>753</v>
      </c>
      <c r="N20509" s="1"/>
      <c r="O20509" s="2"/>
      <c r="P20509">
        <v>20508</v>
      </c>
      <c r="Q20509" s="1" t="s">
        <v>754</v>
      </c>
      <c r="R20509" s="1"/>
      <c r="S20509" s="2"/>
      <c r="T20509">
        <v>20508</v>
      </c>
      <c r="U20509" s="1" t="s">
        <v>178</v>
      </c>
      <c r="V20509" s="1"/>
      <c r="W20509" s="2"/>
      <c r="X20509">
        <v>20508</v>
      </c>
      <c r="Y20509" s="1" t="s">
        <v>179</v>
      </c>
      <c r="Z20509" s="1"/>
      <c r="AA20509" s="2"/>
    </row>
    <row r="20510" spans="8:27">
      <c r="H20510">
        <v>20509</v>
      </c>
      <c r="I20510" s="1" t="s">
        <v>752</v>
      </c>
      <c r="J20510" s="1"/>
      <c r="K20510" s="2"/>
      <c r="L20510">
        <v>20509</v>
      </c>
      <c r="M20510" s="1" t="s">
        <v>753</v>
      </c>
      <c r="N20510" s="1"/>
      <c r="O20510" s="2"/>
      <c r="P20510">
        <v>20509</v>
      </c>
      <c r="Q20510" s="1" t="s">
        <v>754</v>
      </c>
      <c r="R20510" s="1"/>
      <c r="S20510" s="2"/>
      <c r="T20510">
        <v>20509</v>
      </c>
      <c r="U20510" s="1" t="s">
        <v>178</v>
      </c>
      <c r="V20510" s="1"/>
      <c r="W20510" s="2"/>
      <c r="X20510">
        <v>20509</v>
      </c>
      <c r="Y20510" s="1" t="s">
        <v>179</v>
      </c>
      <c r="Z20510" s="1"/>
      <c r="AA20510" s="2"/>
    </row>
    <row r="20511" spans="8:27">
      <c r="H20511">
        <v>20510</v>
      </c>
      <c r="I20511" s="1" t="s">
        <v>752</v>
      </c>
      <c r="J20511" s="1"/>
      <c r="K20511" s="2"/>
      <c r="L20511">
        <v>20510</v>
      </c>
      <c r="M20511" s="1" t="s">
        <v>753</v>
      </c>
      <c r="N20511" s="1"/>
      <c r="O20511" s="2"/>
      <c r="P20511">
        <v>20510</v>
      </c>
      <c r="Q20511" s="1" t="s">
        <v>754</v>
      </c>
      <c r="R20511" s="1"/>
      <c r="S20511" s="2"/>
      <c r="T20511">
        <v>20510</v>
      </c>
      <c r="U20511" s="1" t="s">
        <v>178</v>
      </c>
      <c r="V20511" s="1"/>
      <c r="W20511" s="2"/>
      <c r="X20511">
        <v>20510</v>
      </c>
      <c r="Y20511" s="1" t="s">
        <v>179</v>
      </c>
      <c r="Z20511" s="1"/>
      <c r="AA20511" s="2"/>
    </row>
    <row r="20512" spans="8:27">
      <c r="H20512">
        <v>20511</v>
      </c>
      <c r="I20512" s="1" t="s">
        <v>752</v>
      </c>
      <c r="J20512" s="1"/>
      <c r="K20512" s="2"/>
      <c r="L20512">
        <v>20511</v>
      </c>
      <c r="M20512" s="1" t="s">
        <v>753</v>
      </c>
      <c r="N20512" s="1"/>
      <c r="O20512" s="2"/>
      <c r="P20512">
        <v>20511</v>
      </c>
      <c r="Q20512" s="1" t="s">
        <v>754</v>
      </c>
      <c r="R20512" s="1"/>
      <c r="S20512" s="2"/>
      <c r="T20512">
        <v>20511</v>
      </c>
      <c r="U20512" s="1" t="s">
        <v>178</v>
      </c>
      <c r="V20512" s="1"/>
      <c r="W20512" s="2"/>
      <c r="X20512">
        <v>20511</v>
      </c>
      <c r="Y20512" s="1" t="s">
        <v>179</v>
      </c>
      <c r="Z20512" s="1"/>
      <c r="AA20512" s="2"/>
    </row>
    <row r="20513" spans="8:27">
      <c r="H20513">
        <v>20512</v>
      </c>
      <c r="I20513" s="1" t="s">
        <v>752</v>
      </c>
      <c r="J20513" s="1"/>
      <c r="K20513" s="2"/>
      <c r="L20513">
        <v>20512</v>
      </c>
      <c r="M20513" s="1" t="s">
        <v>753</v>
      </c>
      <c r="N20513" s="1"/>
      <c r="O20513" s="2"/>
      <c r="P20513">
        <v>20512</v>
      </c>
      <c r="Q20513" s="1" t="s">
        <v>754</v>
      </c>
      <c r="R20513" s="1"/>
      <c r="S20513" s="2"/>
      <c r="T20513">
        <v>20512</v>
      </c>
      <c r="U20513" s="1" t="s">
        <v>178</v>
      </c>
      <c r="V20513" s="1"/>
      <c r="W20513" s="2"/>
      <c r="X20513">
        <v>20512</v>
      </c>
      <c r="Y20513" s="1" t="s">
        <v>179</v>
      </c>
      <c r="Z20513" s="1"/>
      <c r="AA20513" s="2"/>
    </row>
    <row r="20514" spans="8:27">
      <c r="H20514">
        <v>20513</v>
      </c>
      <c r="I20514" s="1" t="s">
        <v>752</v>
      </c>
      <c r="J20514" s="1"/>
      <c r="K20514" s="2"/>
      <c r="L20514">
        <v>20513</v>
      </c>
      <c r="M20514" s="1" t="s">
        <v>753</v>
      </c>
      <c r="N20514" s="1"/>
      <c r="O20514" s="2"/>
      <c r="P20514">
        <v>20513</v>
      </c>
      <c r="Q20514" s="1" t="s">
        <v>754</v>
      </c>
      <c r="R20514" s="1"/>
      <c r="S20514" s="2"/>
      <c r="T20514">
        <v>20513</v>
      </c>
      <c r="U20514" s="1" t="s">
        <v>178</v>
      </c>
      <c r="V20514" s="1"/>
      <c r="W20514" s="2"/>
      <c r="X20514">
        <v>20513</v>
      </c>
      <c r="Y20514" s="1" t="s">
        <v>179</v>
      </c>
      <c r="Z20514" s="1"/>
      <c r="AA20514" s="2"/>
    </row>
    <row r="20515" spans="8:27">
      <c r="H20515">
        <v>20514</v>
      </c>
      <c r="I20515" s="1" t="s">
        <v>752</v>
      </c>
      <c r="J20515" s="1"/>
      <c r="K20515" s="2"/>
      <c r="L20515">
        <v>20514</v>
      </c>
      <c r="M20515" s="1" t="s">
        <v>753</v>
      </c>
      <c r="N20515" s="1"/>
      <c r="O20515" s="2"/>
      <c r="P20515">
        <v>20514</v>
      </c>
      <c r="Q20515" s="1" t="s">
        <v>754</v>
      </c>
      <c r="R20515" s="1"/>
      <c r="S20515" s="2"/>
      <c r="T20515">
        <v>20514</v>
      </c>
      <c r="U20515" s="1" t="s">
        <v>178</v>
      </c>
      <c r="V20515" s="1"/>
      <c r="W20515" s="2"/>
      <c r="X20515">
        <v>20514</v>
      </c>
      <c r="Y20515" s="1" t="s">
        <v>179</v>
      </c>
      <c r="Z20515" s="1"/>
      <c r="AA20515" s="2"/>
    </row>
    <row r="20516" spans="8:27">
      <c r="H20516">
        <v>20515</v>
      </c>
      <c r="I20516" s="1" t="s">
        <v>752</v>
      </c>
      <c r="J20516" s="1"/>
      <c r="K20516" s="2"/>
      <c r="L20516">
        <v>20515</v>
      </c>
      <c r="M20516" s="1" t="s">
        <v>753</v>
      </c>
      <c r="N20516" s="1"/>
      <c r="O20516" s="2"/>
      <c r="P20516">
        <v>20515</v>
      </c>
      <c r="Q20516" s="1" t="s">
        <v>754</v>
      </c>
      <c r="R20516" s="1"/>
      <c r="S20516" s="2"/>
      <c r="T20516">
        <v>20515</v>
      </c>
      <c r="U20516" s="1" t="s">
        <v>178</v>
      </c>
      <c r="V20516" s="1"/>
      <c r="W20516" s="2"/>
      <c r="X20516">
        <v>20515</v>
      </c>
      <c r="Y20516" s="1" t="s">
        <v>179</v>
      </c>
      <c r="Z20516" s="1"/>
      <c r="AA20516" s="2"/>
    </row>
    <row r="20517" spans="8:27">
      <c r="H20517">
        <v>20516</v>
      </c>
      <c r="I20517" s="1" t="s">
        <v>752</v>
      </c>
      <c r="J20517" s="1"/>
      <c r="K20517" s="2"/>
      <c r="L20517">
        <v>20516</v>
      </c>
      <c r="M20517" s="1" t="s">
        <v>753</v>
      </c>
      <c r="N20517" s="1"/>
      <c r="O20517" s="2"/>
      <c r="P20517">
        <v>20516</v>
      </c>
      <c r="Q20517" s="1" t="s">
        <v>754</v>
      </c>
      <c r="R20517" s="1"/>
      <c r="S20517" s="2"/>
      <c r="T20517">
        <v>20516</v>
      </c>
      <c r="U20517" s="1" t="s">
        <v>178</v>
      </c>
      <c r="V20517" s="1"/>
      <c r="W20517" s="2"/>
      <c r="X20517">
        <v>20516</v>
      </c>
      <c r="Y20517" s="1" t="s">
        <v>179</v>
      </c>
      <c r="Z20517" s="1"/>
      <c r="AA20517" s="2"/>
    </row>
    <row r="20518" spans="8:27">
      <c r="H20518">
        <v>20517</v>
      </c>
      <c r="I20518" s="1" t="s">
        <v>752</v>
      </c>
      <c r="J20518" s="1"/>
      <c r="K20518" s="2"/>
      <c r="L20518">
        <v>20517</v>
      </c>
      <c r="M20518" s="1" t="s">
        <v>753</v>
      </c>
      <c r="N20518" s="1"/>
      <c r="O20518" s="2"/>
      <c r="P20518">
        <v>20517</v>
      </c>
      <c r="Q20518" s="1" t="s">
        <v>754</v>
      </c>
      <c r="R20518" s="1"/>
      <c r="S20518" s="2"/>
      <c r="T20518">
        <v>20517</v>
      </c>
      <c r="U20518" s="1" t="s">
        <v>178</v>
      </c>
      <c r="V20518" s="1"/>
      <c r="W20518" s="2"/>
      <c r="X20518">
        <v>20517</v>
      </c>
      <c r="Y20518" s="1" t="s">
        <v>179</v>
      </c>
      <c r="Z20518" s="1"/>
      <c r="AA20518" s="2"/>
    </row>
    <row r="20519" spans="8:27">
      <c r="H20519">
        <v>20518</v>
      </c>
      <c r="I20519" s="1" t="s">
        <v>752</v>
      </c>
      <c r="J20519" s="1"/>
      <c r="K20519" s="2"/>
      <c r="L20519">
        <v>20518</v>
      </c>
      <c r="M20519" s="1" t="s">
        <v>753</v>
      </c>
      <c r="N20519" s="1"/>
      <c r="O20519" s="2"/>
      <c r="P20519">
        <v>20518</v>
      </c>
      <c r="Q20519" s="1" t="s">
        <v>754</v>
      </c>
      <c r="R20519" s="1"/>
      <c r="S20519" s="2"/>
      <c r="T20519">
        <v>20518</v>
      </c>
      <c r="U20519" s="1" t="s">
        <v>178</v>
      </c>
      <c r="V20519" s="1"/>
      <c r="W20519" s="2"/>
      <c r="X20519">
        <v>20518</v>
      </c>
      <c r="Y20519" s="1" t="s">
        <v>179</v>
      </c>
      <c r="Z20519" s="1"/>
      <c r="AA20519" s="2"/>
    </row>
    <row r="20520" spans="8:27">
      <c r="H20520">
        <v>20519</v>
      </c>
      <c r="I20520" s="1" t="s">
        <v>752</v>
      </c>
      <c r="J20520" s="1"/>
      <c r="K20520" s="2"/>
      <c r="L20520">
        <v>20519</v>
      </c>
      <c r="M20520" s="1" t="s">
        <v>753</v>
      </c>
      <c r="N20520" s="1"/>
      <c r="O20520" s="2"/>
      <c r="P20520">
        <v>20519</v>
      </c>
      <c r="Q20520" s="1" t="s">
        <v>754</v>
      </c>
      <c r="R20520" s="1"/>
      <c r="S20520" s="2"/>
      <c r="T20520">
        <v>20519</v>
      </c>
      <c r="U20520" s="1" t="s">
        <v>178</v>
      </c>
      <c r="V20520" s="1"/>
      <c r="W20520" s="2"/>
      <c r="X20520">
        <v>20519</v>
      </c>
      <c r="Y20520" s="1" t="s">
        <v>179</v>
      </c>
      <c r="Z20520" s="1"/>
      <c r="AA20520" s="2"/>
    </row>
    <row r="20521" spans="8:27">
      <c r="H20521">
        <v>20520</v>
      </c>
      <c r="I20521" s="1" t="s">
        <v>752</v>
      </c>
      <c r="J20521" s="1"/>
      <c r="K20521" s="2"/>
      <c r="L20521">
        <v>20520</v>
      </c>
      <c r="M20521" s="1" t="s">
        <v>753</v>
      </c>
      <c r="N20521" s="1"/>
      <c r="O20521" s="2"/>
      <c r="P20521">
        <v>20520</v>
      </c>
      <c r="Q20521" s="1" t="s">
        <v>754</v>
      </c>
      <c r="R20521" s="1"/>
      <c r="S20521" s="2"/>
      <c r="T20521">
        <v>20520</v>
      </c>
      <c r="U20521" s="1" t="s">
        <v>178</v>
      </c>
      <c r="V20521" s="1"/>
      <c r="W20521" s="2"/>
      <c r="X20521">
        <v>20520</v>
      </c>
      <c r="Y20521" s="1" t="s">
        <v>179</v>
      </c>
      <c r="Z20521" s="1"/>
      <c r="AA20521" s="2"/>
    </row>
    <row r="20522" spans="8:27">
      <c r="H20522">
        <v>20521</v>
      </c>
      <c r="I20522" s="1" t="s">
        <v>752</v>
      </c>
      <c r="J20522" s="1"/>
      <c r="K20522" s="2"/>
      <c r="L20522">
        <v>20521</v>
      </c>
      <c r="M20522" s="1" t="s">
        <v>753</v>
      </c>
      <c r="N20522" s="1"/>
      <c r="O20522" s="2"/>
      <c r="P20522">
        <v>20521</v>
      </c>
      <c r="Q20522" s="1" t="s">
        <v>754</v>
      </c>
      <c r="R20522" s="1"/>
      <c r="S20522" s="2"/>
      <c r="T20522">
        <v>20521</v>
      </c>
      <c r="U20522" s="1" t="s">
        <v>178</v>
      </c>
      <c r="V20522" s="1"/>
      <c r="W20522" s="2"/>
      <c r="X20522">
        <v>20521</v>
      </c>
      <c r="Y20522" s="1" t="s">
        <v>179</v>
      </c>
      <c r="Z20522" s="1"/>
      <c r="AA20522" s="2"/>
    </row>
    <row r="20523" spans="8:27">
      <c r="H20523">
        <v>20522</v>
      </c>
      <c r="I20523" s="1" t="s">
        <v>752</v>
      </c>
      <c r="J20523" s="1"/>
      <c r="K20523" s="2"/>
      <c r="L20523">
        <v>20522</v>
      </c>
      <c r="M20523" s="1" t="s">
        <v>753</v>
      </c>
      <c r="N20523" s="1"/>
      <c r="O20523" s="2"/>
      <c r="P20523">
        <v>20522</v>
      </c>
      <c r="Q20523" s="1" t="s">
        <v>754</v>
      </c>
      <c r="R20523" s="1"/>
      <c r="S20523" s="2"/>
      <c r="T20523">
        <v>20522</v>
      </c>
      <c r="U20523" s="1" t="s">
        <v>178</v>
      </c>
      <c r="V20523" s="1"/>
      <c r="W20523" s="2"/>
      <c r="X20523">
        <v>20522</v>
      </c>
      <c r="Y20523" s="1" t="s">
        <v>179</v>
      </c>
      <c r="Z20523" s="1"/>
      <c r="AA20523" s="2"/>
    </row>
    <row r="20524" spans="8:27">
      <c r="H20524">
        <v>20523</v>
      </c>
      <c r="I20524" s="1" t="s">
        <v>752</v>
      </c>
      <c r="J20524" s="1"/>
      <c r="K20524" s="2"/>
      <c r="L20524">
        <v>20523</v>
      </c>
      <c r="M20524" s="1" t="s">
        <v>753</v>
      </c>
      <c r="N20524" s="1"/>
      <c r="O20524" s="2"/>
      <c r="P20524">
        <v>20523</v>
      </c>
      <c r="Q20524" s="1" t="s">
        <v>754</v>
      </c>
      <c r="R20524" s="1"/>
      <c r="S20524" s="2"/>
      <c r="T20524">
        <v>20523</v>
      </c>
      <c r="U20524" s="1" t="s">
        <v>178</v>
      </c>
      <c r="V20524" s="1"/>
      <c r="W20524" s="2"/>
      <c r="X20524">
        <v>20523</v>
      </c>
      <c r="Y20524" s="1" t="s">
        <v>179</v>
      </c>
      <c r="Z20524" s="1"/>
      <c r="AA20524" s="2"/>
    </row>
    <row r="20525" spans="8:27">
      <c r="H20525">
        <v>20524</v>
      </c>
      <c r="I20525" s="1" t="s">
        <v>752</v>
      </c>
      <c r="J20525" s="1"/>
      <c r="K20525" s="2"/>
      <c r="L20525">
        <v>20524</v>
      </c>
      <c r="M20525" s="1" t="s">
        <v>753</v>
      </c>
      <c r="N20525" s="1"/>
      <c r="O20525" s="2"/>
      <c r="P20525">
        <v>20524</v>
      </c>
      <c r="Q20525" s="1" t="s">
        <v>754</v>
      </c>
      <c r="R20525" s="1"/>
      <c r="S20525" s="2"/>
      <c r="T20525">
        <v>20524</v>
      </c>
      <c r="U20525" s="1" t="s">
        <v>178</v>
      </c>
      <c r="V20525" s="1"/>
      <c r="W20525" s="2"/>
      <c r="X20525">
        <v>20524</v>
      </c>
      <c r="Y20525" s="1" t="s">
        <v>179</v>
      </c>
      <c r="Z20525" s="1"/>
      <c r="AA20525" s="2"/>
    </row>
    <row r="20526" spans="8:27">
      <c r="H20526">
        <v>20525</v>
      </c>
      <c r="I20526" s="1" t="s">
        <v>752</v>
      </c>
      <c r="J20526" s="1"/>
      <c r="K20526" s="2"/>
      <c r="L20526">
        <v>20525</v>
      </c>
      <c r="M20526" s="1" t="s">
        <v>753</v>
      </c>
      <c r="N20526" s="1"/>
      <c r="O20526" s="2"/>
      <c r="P20526">
        <v>20525</v>
      </c>
      <c r="Q20526" s="1" t="s">
        <v>754</v>
      </c>
      <c r="R20526" s="1"/>
      <c r="S20526" s="2"/>
      <c r="T20526">
        <v>20525</v>
      </c>
      <c r="U20526" s="1" t="s">
        <v>178</v>
      </c>
      <c r="V20526" s="1"/>
      <c r="W20526" s="2"/>
      <c r="X20526">
        <v>20525</v>
      </c>
      <c r="Y20526" s="1" t="s">
        <v>179</v>
      </c>
      <c r="Z20526" s="1"/>
      <c r="AA20526" s="2"/>
    </row>
    <row r="20527" spans="8:27">
      <c r="H20527">
        <v>20526</v>
      </c>
      <c r="I20527" s="1" t="s">
        <v>752</v>
      </c>
      <c r="J20527" s="1"/>
      <c r="K20527" s="2"/>
      <c r="L20527">
        <v>20526</v>
      </c>
      <c r="M20527" s="1" t="s">
        <v>753</v>
      </c>
      <c r="N20527" s="1"/>
      <c r="O20527" s="2"/>
      <c r="P20527">
        <v>20526</v>
      </c>
      <c r="Q20527" s="1" t="s">
        <v>754</v>
      </c>
      <c r="R20527" s="1"/>
      <c r="S20527" s="2"/>
      <c r="T20527">
        <v>20526</v>
      </c>
      <c r="U20527" s="1" t="s">
        <v>178</v>
      </c>
      <c r="V20527" s="1"/>
      <c r="W20527" s="2"/>
      <c r="X20527">
        <v>20526</v>
      </c>
      <c r="Y20527" s="1" t="s">
        <v>179</v>
      </c>
      <c r="Z20527" s="1"/>
      <c r="AA20527" s="2"/>
    </row>
    <row r="20528" spans="8:27">
      <c r="H20528">
        <v>20527</v>
      </c>
      <c r="I20528" s="1" t="s">
        <v>752</v>
      </c>
      <c r="J20528" s="1"/>
      <c r="K20528" s="2"/>
      <c r="L20528">
        <v>20527</v>
      </c>
      <c r="M20528" s="1" t="s">
        <v>753</v>
      </c>
      <c r="N20528" s="1"/>
      <c r="O20528" s="2"/>
      <c r="P20528">
        <v>20527</v>
      </c>
      <c r="Q20528" s="1" t="s">
        <v>754</v>
      </c>
      <c r="R20528" s="1"/>
      <c r="S20528" s="2"/>
      <c r="T20528">
        <v>20527</v>
      </c>
      <c r="U20528" s="1" t="s">
        <v>178</v>
      </c>
      <c r="V20528" s="1"/>
      <c r="W20528" s="2"/>
      <c r="X20528">
        <v>20527</v>
      </c>
      <c r="Y20528" s="1" t="s">
        <v>179</v>
      </c>
      <c r="Z20528" s="1"/>
      <c r="AA20528" s="2"/>
    </row>
    <row r="20529" spans="8:27">
      <c r="H20529">
        <v>20528</v>
      </c>
      <c r="I20529" s="1" t="s">
        <v>752</v>
      </c>
      <c r="J20529" s="1"/>
      <c r="K20529" s="2"/>
      <c r="L20529">
        <v>20528</v>
      </c>
      <c r="M20529" s="1" t="s">
        <v>753</v>
      </c>
      <c r="N20529" s="1"/>
      <c r="O20529" s="2"/>
      <c r="P20529">
        <v>20528</v>
      </c>
      <c r="Q20529" s="1" t="s">
        <v>754</v>
      </c>
      <c r="R20529" s="1"/>
      <c r="S20529" s="2"/>
      <c r="T20529">
        <v>20528</v>
      </c>
      <c r="U20529" s="1" t="s">
        <v>178</v>
      </c>
      <c r="V20529" s="1"/>
      <c r="W20529" s="2"/>
      <c r="X20529">
        <v>20528</v>
      </c>
      <c r="Y20529" s="1" t="s">
        <v>179</v>
      </c>
      <c r="Z20529" s="1"/>
      <c r="AA20529" s="2"/>
    </row>
    <row r="20530" spans="8:27">
      <c r="H20530">
        <v>20529</v>
      </c>
      <c r="I20530" s="1" t="s">
        <v>752</v>
      </c>
      <c r="J20530" s="1"/>
      <c r="K20530" s="2"/>
      <c r="L20530">
        <v>20529</v>
      </c>
      <c r="M20530" s="1" t="s">
        <v>753</v>
      </c>
      <c r="N20530" s="1"/>
      <c r="O20530" s="2"/>
      <c r="P20530">
        <v>20529</v>
      </c>
      <c r="Q20530" s="1" t="s">
        <v>754</v>
      </c>
      <c r="R20530" s="1"/>
      <c r="S20530" s="2"/>
      <c r="T20530">
        <v>20529</v>
      </c>
      <c r="U20530" s="1" t="s">
        <v>178</v>
      </c>
      <c r="V20530" s="1"/>
      <c r="W20530" s="2"/>
      <c r="X20530">
        <v>20529</v>
      </c>
      <c r="Y20530" s="1" t="s">
        <v>179</v>
      </c>
      <c r="Z20530" s="1"/>
      <c r="AA20530" s="2"/>
    </row>
    <row r="20531" spans="8:27">
      <c r="H20531">
        <v>20530</v>
      </c>
      <c r="I20531" s="1" t="s">
        <v>752</v>
      </c>
      <c r="J20531" s="1"/>
      <c r="K20531" s="2"/>
      <c r="L20531">
        <v>20530</v>
      </c>
      <c r="M20531" s="1" t="s">
        <v>753</v>
      </c>
      <c r="N20531" s="1"/>
      <c r="O20531" s="2"/>
      <c r="P20531">
        <v>20530</v>
      </c>
      <c r="Q20531" s="1" t="s">
        <v>754</v>
      </c>
      <c r="R20531" s="1"/>
      <c r="S20531" s="2"/>
      <c r="T20531">
        <v>20530</v>
      </c>
      <c r="U20531" s="1" t="s">
        <v>178</v>
      </c>
      <c r="V20531" s="1"/>
      <c r="W20531" s="2"/>
      <c r="X20531">
        <v>20530</v>
      </c>
      <c r="Y20531" s="1" t="s">
        <v>179</v>
      </c>
      <c r="Z20531" s="1"/>
      <c r="AA20531" s="2"/>
    </row>
    <row r="20532" spans="8:27">
      <c r="H20532">
        <v>20531</v>
      </c>
      <c r="I20532" s="1" t="s">
        <v>752</v>
      </c>
      <c r="J20532" s="1"/>
      <c r="K20532" s="2"/>
      <c r="L20532">
        <v>20531</v>
      </c>
      <c r="M20532" s="1" t="s">
        <v>753</v>
      </c>
      <c r="N20532" s="1"/>
      <c r="O20532" s="2"/>
      <c r="P20532">
        <v>20531</v>
      </c>
      <c r="Q20532" s="1" t="s">
        <v>754</v>
      </c>
      <c r="R20532" s="1"/>
      <c r="S20532" s="2"/>
      <c r="T20532">
        <v>20531</v>
      </c>
      <c r="U20532" s="1" t="s">
        <v>178</v>
      </c>
      <c r="V20532" s="1"/>
      <c r="W20532" s="2"/>
      <c r="X20532">
        <v>20531</v>
      </c>
      <c r="Y20532" s="1" t="s">
        <v>179</v>
      </c>
      <c r="Z20532" s="1"/>
      <c r="AA20532" s="2"/>
    </row>
    <row r="20533" spans="8:27">
      <c r="H20533">
        <v>20532</v>
      </c>
      <c r="I20533" s="1" t="s">
        <v>752</v>
      </c>
      <c r="J20533" s="1"/>
      <c r="K20533" s="2"/>
      <c r="L20533">
        <v>20532</v>
      </c>
      <c r="M20533" s="1" t="s">
        <v>753</v>
      </c>
      <c r="N20533" s="1"/>
      <c r="O20533" s="2"/>
      <c r="P20533">
        <v>20532</v>
      </c>
      <c r="Q20533" s="1" t="s">
        <v>754</v>
      </c>
      <c r="R20533" s="1"/>
      <c r="S20533" s="2"/>
      <c r="T20533">
        <v>20532</v>
      </c>
      <c r="U20533" s="1" t="s">
        <v>178</v>
      </c>
      <c r="V20533" s="1"/>
      <c r="W20533" s="2"/>
      <c r="X20533">
        <v>20532</v>
      </c>
      <c r="Y20533" s="1" t="s">
        <v>179</v>
      </c>
      <c r="Z20533" s="1"/>
      <c r="AA20533" s="2"/>
    </row>
    <row r="20534" spans="8:27">
      <c r="H20534">
        <v>20533</v>
      </c>
      <c r="I20534" s="1" t="s">
        <v>752</v>
      </c>
      <c r="J20534" s="1"/>
      <c r="K20534" s="2"/>
      <c r="L20534">
        <v>20533</v>
      </c>
      <c r="M20534" s="1" t="s">
        <v>753</v>
      </c>
      <c r="N20534" s="1"/>
      <c r="O20534" s="2"/>
      <c r="P20534">
        <v>20533</v>
      </c>
      <c r="Q20534" s="1" t="s">
        <v>754</v>
      </c>
      <c r="R20534" s="1"/>
      <c r="S20534" s="2"/>
      <c r="T20534">
        <v>20533</v>
      </c>
      <c r="U20534" s="1" t="s">
        <v>178</v>
      </c>
      <c r="V20534" s="1"/>
      <c r="W20534" s="2"/>
      <c r="X20534">
        <v>20533</v>
      </c>
      <c r="Y20534" s="1" t="s">
        <v>179</v>
      </c>
      <c r="Z20534" s="1"/>
      <c r="AA20534" s="2"/>
    </row>
    <row r="20535" spans="8:27">
      <c r="H20535">
        <v>20534</v>
      </c>
      <c r="I20535" s="1" t="s">
        <v>752</v>
      </c>
      <c r="J20535" s="1"/>
      <c r="K20535" s="2"/>
      <c r="L20535">
        <v>20534</v>
      </c>
      <c r="M20535" s="1" t="s">
        <v>753</v>
      </c>
      <c r="N20535" s="1"/>
      <c r="O20535" s="2"/>
      <c r="P20535">
        <v>20534</v>
      </c>
      <c r="Q20535" s="1" t="s">
        <v>754</v>
      </c>
      <c r="R20535" s="1"/>
      <c r="S20535" s="2"/>
      <c r="T20535">
        <v>20534</v>
      </c>
      <c r="U20535" s="1" t="s">
        <v>178</v>
      </c>
      <c r="V20535" s="1"/>
      <c r="W20535" s="2"/>
      <c r="X20535">
        <v>20534</v>
      </c>
      <c r="Y20535" s="1" t="s">
        <v>179</v>
      </c>
      <c r="Z20535" s="1"/>
      <c r="AA20535" s="2"/>
    </row>
    <row r="20536" spans="8:27">
      <c r="H20536">
        <v>20535</v>
      </c>
      <c r="I20536" s="1" t="s">
        <v>752</v>
      </c>
      <c r="J20536" s="1"/>
      <c r="K20536" s="2"/>
      <c r="L20536">
        <v>20535</v>
      </c>
      <c r="M20536" s="1" t="s">
        <v>753</v>
      </c>
      <c r="N20536" s="1"/>
      <c r="O20536" s="2"/>
      <c r="P20536">
        <v>20535</v>
      </c>
      <c r="Q20536" s="1" t="s">
        <v>754</v>
      </c>
      <c r="R20536" s="1"/>
      <c r="S20536" s="2"/>
      <c r="T20536">
        <v>20535</v>
      </c>
      <c r="U20536" s="1" t="s">
        <v>178</v>
      </c>
      <c r="V20536" s="1"/>
      <c r="W20536" s="2"/>
      <c r="X20536">
        <v>20535</v>
      </c>
      <c r="Y20536" s="1" t="s">
        <v>179</v>
      </c>
      <c r="Z20536" s="1"/>
      <c r="AA20536" s="2"/>
    </row>
    <row r="20537" spans="8:27">
      <c r="H20537">
        <v>20536</v>
      </c>
      <c r="I20537" s="1" t="s">
        <v>752</v>
      </c>
      <c r="J20537" s="1"/>
      <c r="K20537" s="2"/>
      <c r="L20537">
        <v>20536</v>
      </c>
      <c r="M20537" s="1" t="s">
        <v>753</v>
      </c>
      <c r="N20537" s="1"/>
      <c r="O20537" s="2"/>
      <c r="P20537">
        <v>20536</v>
      </c>
      <c r="Q20537" s="1" t="s">
        <v>754</v>
      </c>
      <c r="R20537" s="1"/>
      <c r="S20537" s="2"/>
      <c r="T20537">
        <v>20536</v>
      </c>
      <c r="U20537" s="1" t="s">
        <v>178</v>
      </c>
      <c r="V20537" s="1"/>
      <c r="W20537" s="2"/>
      <c r="X20537">
        <v>20536</v>
      </c>
      <c r="Y20537" s="1" t="s">
        <v>179</v>
      </c>
      <c r="Z20537" s="1"/>
      <c r="AA20537" s="2"/>
    </row>
    <row r="20538" spans="8:27">
      <c r="H20538">
        <v>20537</v>
      </c>
      <c r="I20538" s="1" t="s">
        <v>752</v>
      </c>
      <c r="J20538" s="1"/>
      <c r="K20538" s="2"/>
      <c r="L20538">
        <v>20537</v>
      </c>
      <c r="M20538" s="1" t="s">
        <v>753</v>
      </c>
      <c r="N20538" s="1"/>
      <c r="O20538" s="2"/>
      <c r="P20538">
        <v>20537</v>
      </c>
      <c r="Q20538" s="1" t="s">
        <v>754</v>
      </c>
      <c r="R20538" s="1"/>
      <c r="S20538" s="2"/>
      <c r="T20538">
        <v>20537</v>
      </c>
      <c r="U20538" s="1" t="s">
        <v>178</v>
      </c>
      <c r="V20538" s="1"/>
      <c r="W20538" s="2"/>
      <c r="X20538">
        <v>20537</v>
      </c>
      <c r="Y20538" s="1" t="s">
        <v>179</v>
      </c>
      <c r="Z20538" s="1"/>
      <c r="AA20538" s="2"/>
    </row>
    <row r="20539" spans="8:27">
      <c r="H20539">
        <v>20538</v>
      </c>
      <c r="I20539" s="1" t="s">
        <v>752</v>
      </c>
      <c r="J20539" s="1"/>
      <c r="K20539" s="2"/>
      <c r="L20539">
        <v>20538</v>
      </c>
      <c r="M20539" s="1" t="s">
        <v>753</v>
      </c>
      <c r="N20539" s="1"/>
      <c r="O20539" s="2"/>
      <c r="P20539">
        <v>20538</v>
      </c>
      <c r="Q20539" s="1" t="s">
        <v>754</v>
      </c>
      <c r="R20539" s="1"/>
      <c r="S20539" s="2"/>
      <c r="T20539">
        <v>20538</v>
      </c>
      <c r="U20539" s="1" t="s">
        <v>178</v>
      </c>
      <c r="V20539" s="1"/>
      <c r="W20539" s="2"/>
      <c r="X20539">
        <v>20538</v>
      </c>
      <c r="Y20539" s="1" t="s">
        <v>179</v>
      </c>
      <c r="Z20539" s="1"/>
      <c r="AA20539" s="2"/>
    </row>
    <row r="20540" spans="8:27">
      <c r="H20540">
        <v>20539</v>
      </c>
      <c r="I20540" s="1" t="s">
        <v>752</v>
      </c>
      <c r="J20540" s="1"/>
      <c r="K20540" s="2"/>
      <c r="L20540">
        <v>20539</v>
      </c>
      <c r="M20540" s="1" t="s">
        <v>753</v>
      </c>
      <c r="N20540" s="1"/>
      <c r="O20540" s="2"/>
      <c r="P20540">
        <v>20539</v>
      </c>
      <c r="Q20540" s="1" t="s">
        <v>754</v>
      </c>
      <c r="R20540" s="1"/>
      <c r="S20540" s="2"/>
      <c r="T20540">
        <v>20539</v>
      </c>
      <c r="U20540" s="1" t="s">
        <v>178</v>
      </c>
      <c r="V20540" s="1"/>
      <c r="W20540" s="2"/>
      <c r="X20540">
        <v>20539</v>
      </c>
      <c r="Y20540" s="1" t="s">
        <v>179</v>
      </c>
      <c r="Z20540" s="1"/>
      <c r="AA20540" s="2"/>
    </row>
    <row r="20541" spans="8:27">
      <c r="H20541">
        <v>20540</v>
      </c>
      <c r="I20541" s="1" t="s">
        <v>752</v>
      </c>
      <c r="J20541" s="1"/>
      <c r="K20541" s="2"/>
      <c r="L20541">
        <v>20540</v>
      </c>
      <c r="M20541" s="1" t="s">
        <v>753</v>
      </c>
      <c r="N20541" s="1"/>
      <c r="O20541" s="2"/>
      <c r="P20541">
        <v>20540</v>
      </c>
      <c r="Q20541" s="1" t="s">
        <v>754</v>
      </c>
      <c r="R20541" s="1"/>
      <c r="S20541" s="2"/>
      <c r="T20541">
        <v>20540</v>
      </c>
      <c r="U20541" s="1" t="s">
        <v>178</v>
      </c>
      <c r="V20541" s="1"/>
      <c r="W20541" s="2"/>
      <c r="X20541">
        <v>20540</v>
      </c>
      <c r="Y20541" s="1" t="s">
        <v>179</v>
      </c>
      <c r="Z20541" s="1"/>
      <c r="AA20541" s="2"/>
    </row>
    <row r="20542" spans="8:27">
      <c r="H20542">
        <v>20541</v>
      </c>
      <c r="I20542" s="1" t="s">
        <v>752</v>
      </c>
      <c r="J20542" s="1"/>
      <c r="K20542" s="2"/>
      <c r="L20542">
        <v>20541</v>
      </c>
      <c r="M20542" s="1" t="s">
        <v>753</v>
      </c>
      <c r="N20542" s="1"/>
      <c r="O20542" s="2"/>
      <c r="P20542">
        <v>20541</v>
      </c>
      <c r="Q20542" s="1" t="s">
        <v>754</v>
      </c>
      <c r="R20542" s="1"/>
      <c r="S20542" s="2"/>
      <c r="T20542">
        <v>20541</v>
      </c>
      <c r="U20542" s="1" t="s">
        <v>178</v>
      </c>
      <c r="V20542" s="1"/>
      <c r="W20542" s="2"/>
      <c r="X20542">
        <v>20541</v>
      </c>
      <c r="Y20542" s="1" t="s">
        <v>179</v>
      </c>
      <c r="Z20542" s="1"/>
      <c r="AA20542" s="2"/>
    </row>
    <row r="20543" spans="8:27">
      <c r="H20543">
        <v>20542</v>
      </c>
      <c r="I20543" s="1" t="s">
        <v>752</v>
      </c>
      <c r="J20543" s="1"/>
      <c r="K20543" s="2"/>
      <c r="L20543">
        <v>20542</v>
      </c>
      <c r="M20543" s="1" t="s">
        <v>753</v>
      </c>
      <c r="N20543" s="1"/>
      <c r="O20543" s="2"/>
      <c r="P20543">
        <v>20542</v>
      </c>
      <c r="Q20543" s="1" t="s">
        <v>754</v>
      </c>
      <c r="R20543" s="1"/>
      <c r="S20543" s="2"/>
      <c r="T20543">
        <v>20542</v>
      </c>
      <c r="U20543" s="1" t="s">
        <v>178</v>
      </c>
      <c r="V20543" s="1"/>
      <c r="W20543" s="2"/>
      <c r="X20543">
        <v>20542</v>
      </c>
      <c r="Y20543" s="1" t="s">
        <v>179</v>
      </c>
      <c r="Z20543" s="1"/>
      <c r="AA20543" s="2"/>
    </row>
    <row r="20544" spans="8:27">
      <c r="H20544">
        <v>20543</v>
      </c>
      <c r="I20544" s="1" t="s">
        <v>752</v>
      </c>
      <c r="J20544" s="1"/>
      <c r="K20544" s="2"/>
      <c r="L20544">
        <v>20543</v>
      </c>
      <c r="M20544" s="1" t="s">
        <v>753</v>
      </c>
      <c r="N20544" s="1"/>
      <c r="O20544" s="2"/>
      <c r="P20544">
        <v>20543</v>
      </c>
      <c r="Q20544" s="1" t="s">
        <v>754</v>
      </c>
      <c r="R20544" s="1"/>
      <c r="S20544" s="2"/>
      <c r="T20544">
        <v>20543</v>
      </c>
      <c r="U20544" s="1" t="s">
        <v>178</v>
      </c>
      <c r="V20544" s="1"/>
      <c r="W20544" s="2"/>
      <c r="X20544">
        <v>20543</v>
      </c>
      <c r="Y20544" s="1" t="s">
        <v>179</v>
      </c>
      <c r="Z20544" s="1"/>
      <c r="AA20544" s="2"/>
    </row>
    <row r="20545" spans="8:27">
      <c r="H20545">
        <v>20544</v>
      </c>
      <c r="I20545" s="1" t="s">
        <v>752</v>
      </c>
      <c r="J20545" s="1"/>
      <c r="K20545" s="2"/>
      <c r="L20545">
        <v>20544</v>
      </c>
      <c r="M20545" s="1" t="s">
        <v>753</v>
      </c>
      <c r="N20545" s="1"/>
      <c r="O20545" s="2"/>
      <c r="P20545">
        <v>20544</v>
      </c>
      <c r="Q20545" s="1" t="s">
        <v>754</v>
      </c>
      <c r="R20545" s="1"/>
      <c r="S20545" s="2"/>
      <c r="T20545">
        <v>20544</v>
      </c>
      <c r="U20545" s="1" t="s">
        <v>178</v>
      </c>
      <c r="V20545" s="1"/>
      <c r="W20545" s="2"/>
      <c r="X20545">
        <v>20544</v>
      </c>
      <c r="Y20545" s="1" t="s">
        <v>179</v>
      </c>
      <c r="Z20545" s="1"/>
      <c r="AA20545" s="2"/>
    </row>
    <row r="20546" spans="8:27">
      <c r="H20546">
        <v>20545</v>
      </c>
      <c r="I20546" s="1" t="s">
        <v>752</v>
      </c>
      <c r="J20546" s="1"/>
      <c r="K20546" s="2"/>
      <c r="L20546">
        <v>20545</v>
      </c>
      <c r="M20546" s="1" t="s">
        <v>753</v>
      </c>
      <c r="N20546" s="1"/>
      <c r="O20546" s="2"/>
      <c r="P20546">
        <v>20545</v>
      </c>
      <c r="Q20546" s="1" t="s">
        <v>754</v>
      </c>
      <c r="R20546" s="1"/>
      <c r="S20546" s="2"/>
      <c r="T20546">
        <v>20545</v>
      </c>
      <c r="U20546" s="1" t="s">
        <v>178</v>
      </c>
      <c r="V20546" s="1"/>
      <c r="W20546" s="2"/>
      <c r="X20546">
        <v>20545</v>
      </c>
      <c r="Y20546" s="1" t="s">
        <v>179</v>
      </c>
      <c r="Z20546" s="1"/>
      <c r="AA20546" s="2"/>
    </row>
    <row r="20547" spans="8:27">
      <c r="H20547">
        <v>20546</v>
      </c>
      <c r="I20547" s="1" t="s">
        <v>752</v>
      </c>
      <c r="J20547" s="1"/>
      <c r="K20547" s="2"/>
      <c r="L20547">
        <v>20546</v>
      </c>
      <c r="M20547" s="1" t="s">
        <v>753</v>
      </c>
      <c r="N20547" s="1"/>
      <c r="O20547" s="2"/>
      <c r="P20547">
        <v>20546</v>
      </c>
      <c r="Q20547" s="1" t="s">
        <v>754</v>
      </c>
      <c r="R20547" s="1"/>
      <c r="S20547" s="2"/>
      <c r="T20547">
        <v>20546</v>
      </c>
      <c r="U20547" s="1" t="s">
        <v>178</v>
      </c>
      <c r="V20547" s="1"/>
      <c r="W20547" s="2"/>
      <c r="X20547">
        <v>20546</v>
      </c>
      <c r="Y20547" s="1" t="s">
        <v>179</v>
      </c>
      <c r="Z20547" s="1"/>
      <c r="AA20547" s="2"/>
    </row>
    <row r="20548" spans="8:27">
      <c r="H20548">
        <v>20547</v>
      </c>
      <c r="I20548" s="1" t="s">
        <v>752</v>
      </c>
      <c r="J20548" s="1"/>
      <c r="K20548" s="2"/>
      <c r="L20548">
        <v>20547</v>
      </c>
      <c r="M20548" s="1" t="s">
        <v>753</v>
      </c>
      <c r="N20548" s="1"/>
      <c r="O20548" s="2"/>
      <c r="P20548">
        <v>20547</v>
      </c>
      <c r="Q20548" s="1" t="s">
        <v>754</v>
      </c>
      <c r="R20548" s="1"/>
      <c r="S20548" s="2"/>
      <c r="T20548">
        <v>20547</v>
      </c>
      <c r="U20548" s="1" t="s">
        <v>178</v>
      </c>
      <c r="V20548" s="1"/>
      <c r="W20548" s="2"/>
      <c r="X20548">
        <v>20547</v>
      </c>
      <c r="Y20548" s="1" t="s">
        <v>179</v>
      </c>
      <c r="Z20548" s="1"/>
      <c r="AA20548" s="2"/>
    </row>
    <row r="20549" spans="8:27">
      <c r="H20549">
        <v>20548</v>
      </c>
      <c r="I20549" s="1" t="s">
        <v>752</v>
      </c>
      <c r="J20549" s="1"/>
      <c r="K20549" s="2"/>
      <c r="L20549">
        <v>20548</v>
      </c>
      <c r="M20549" s="1" t="s">
        <v>753</v>
      </c>
      <c r="N20549" s="1"/>
      <c r="O20549" s="2"/>
      <c r="P20549">
        <v>20548</v>
      </c>
      <c r="Q20549" s="1" t="s">
        <v>754</v>
      </c>
      <c r="R20549" s="1"/>
      <c r="S20549" s="2"/>
      <c r="T20549">
        <v>20548</v>
      </c>
      <c r="U20549" s="1" t="s">
        <v>178</v>
      </c>
      <c r="V20549" s="1"/>
      <c r="W20549" s="2"/>
      <c r="X20549">
        <v>20548</v>
      </c>
      <c r="Y20549" s="1" t="s">
        <v>179</v>
      </c>
      <c r="Z20549" s="1"/>
      <c r="AA20549" s="2"/>
    </row>
    <row r="20550" spans="8:27">
      <c r="H20550">
        <v>20549</v>
      </c>
      <c r="I20550" s="1" t="s">
        <v>752</v>
      </c>
      <c r="J20550" s="1"/>
      <c r="K20550" s="2"/>
      <c r="L20550">
        <v>20549</v>
      </c>
      <c r="M20550" s="1" t="s">
        <v>753</v>
      </c>
      <c r="N20550" s="1"/>
      <c r="O20550" s="2"/>
      <c r="P20550">
        <v>20549</v>
      </c>
      <c r="Q20550" s="1" t="s">
        <v>754</v>
      </c>
      <c r="R20550" s="1"/>
      <c r="S20550" s="2"/>
      <c r="T20550">
        <v>20549</v>
      </c>
      <c r="U20550" s="1" t="s">
        <v>178</v>
      </c>
      <c r="V20550" s="1"/>
      <c r="W20550" s="2"/>
      <c r="X20550">
        <v>20549</v>
      </c>
      <c r="Y20550" s="1" t="s">
        <v>179</v>
      </c>
      <c r="Z20550" s="1"/>
      <c r="AA20550" s="2"/>
    </row>
    <row r="20551" spans="8:27">
      <c r="H20551">
        <v>20550</v>
      </c>
      <c r="I20551" s="1" t="s">
        <v>752</v>
      </c>
      <c r="J20551" s="1"/>
      <c r="K20551" s="2"/>
      <c r="L20551">
        <v>20550</v>
      </c>
      <c r="M20551" s="1" t="s">
        <v>753</v>
      </c>
      <c r="N20551" s="1"/>
      <c r="O20551" s="2"/>
      <c r="P20551">
        <v>20550</v>
      </c>
      <c r="Q20551" s="1" t="s">
        <v>754</v>
      </c>
      <c r="R20551" s="1"/>
      <c r="S20551" s="2"/>
      <c r="T20551">
        <v>20550</v>
      </c>
      <c r="U20551" s="1" t="s">
        <v>178</v>
      </c>
      <c r="V20551" s="1"/>
      <c r="W20551" s="2"/>
      <c r="X20551">
        <v>20550</v>
      </c>
      <c r="Y20551" s="1" t="s">
        <v>179</v>
      </c>
      <c r="Z20551" s="1"/>
      <c r="AA20551" s="2"/>
    </row>
    <row r="20552" spans="8:27">
      <c r="H20552">
        <v>20551</v>
      </c>
      <c r="I20552" s="1" t="s">
        <v>752</v>
      </c>
      <c r="J20552" s="1"/>
      <c r="K20552" s="2"/>
      <c r="L20552">
        <v>20551</v>
      </c>
      <c r="M20552" s="1" t="s">
        <v>753</v>
      </c>
      <c r="N20552" s="1"/>
      <c r="O20552" s="2"/>
      <c r="P20552">
        <v>20551</v>
      </c>
      <c r="Q20552" s="1" t="s">
        <v>754</v>
      </c>
      <c r="R20552" s="1"/>
      <c r="S20552" s="2"/>
      <c r="T20552">
        <v>20551</v>
      </c>
      <c r="U20552" s="1" t="s">
        <v>178</v>
      </c>
      <c r="V20552" s="1"/>
      <c r="W20552" s="2"/>
      <c r="X20552">
        <v>20551</v>
      </c>
      <c r="Y20552" s="1" t="s">
        <v>179</v>
      </c>
      <c r="Z20552" s="1"/>
      <c r="AA20552" s="2"/>
    </row>
    <row r="20553" spans="8:27">
      <c r="H20553">
        <v>20552</v>
      </c>
      <c r="I20553" s="1" t="s">
        <v>752</v>
      </c>
      <c r="J20553" s="1"/>
      <c r="K20553" s="2"/>
      <c r="L20553">
        <v>20552</v>
      </c>
      <c r="M20553" s="1" t="s">
        <v>753</v>
      </c>
      <c r="N20553" s="1"/>
      <c r="O20553" s="2"/>
      <c r="P20553">
        <v>20552</v>
      </c>
      <c r="Q20553" s="1" t="s">
        <v>754</v>
      </c>
      <c r="R20553" s="1"/>
      <c r="S20553" s="2"/>
      <c r="T20553">
        <v>20552</v>
      </c>
      <c r="U20553" s="1" t="s">
        <v>178</v>
      </c>
      <c r="V20553" s="1"/>
      <c r="W20553" s="2"/>
      <c r="X20553">
        <v>20552</v>
      </c>
      <c r="Y20553" s="1" t="s">
        <v>179</v>
      </c>
      <c r="Z20553" s="1"/>
      <c r="AA20553" s="2"/>
    </row>
    <row r="20554" spans="8:27">
      <c r="H20554">
        <v>20553</v>
      </c>
      <c r="I20554" s="1" t="s">
        <v>752</v>
      </c>
      <c r="J20554" s="1"/>
      <c r="K20554" s="2"/>
      <c r="L20554">
        <v>20553</v>
      </c>
      <c r="M20554" s="1" t="s">
        <v>753</v>
      </c>
      <c r="N20554" s="1"/>
      <c r="O20554" s="2"/>
      <c r="P20554">
        <v>20553</v>
      </c>
      <c r="Q20554" s="1" t="s">
        <v>754</v>
      </c>
      <c r="R20554" s="1"/>
      <c r="S20554" s="2"/>
      <c r="T20554">
        <v>20553</v>
      </c>
      <c r="U20554" s="1" t="s">
        <v>178</v>
      </c>
      <c r="V20554" s="1"/>
      <c r="W20554" s="2"/>
      <c r="X20554">
        <v>20553</v>
      </c>
      <c r="Y20554" s="1" t="s">
        <v>179</v>
      </c>
      <c r="Z20554" s="1"/>
      <c r="AA20554" s="2"/>
    </row>
    <row r="20555" spans="8:27">
      <c r="H20555">
        <v>20554</v>
      </c>
      <c r="I20555" s="1" t="s">
        <v>752</v>
      </c>
      <c r="J20555" s="1"/>
      <c r="K20555" s="2"/>
      <c r="L20555">
        <v>20554</v>
      </c>
      <c r="M20555" s="1" t="s">
        <v>753</v>
      </c>
      <c r="N20555" s="1"/>
      <c r="O20555" s="2"/>
      <c r="P20555">
        <v>20554</v>
      </c>
      <c r="Q20555" s="1" t="s">
        <v>754</v>
      </c>
      <c r="R20555" s="1"/>
      <c r="S20555" s="2"/>
      <c r="T20555">
        <v>20554</v>
      </c>
      <c r="U20555" s="1" t="s">
        <v>178</v>
      </c>
      <c r="V20555" s="1"/>
      <c r="W20555" s="2"/>
      <c r="X20555">
        <v>20554</v>
      </c>
      <c r="Y20555" s="1" t="s">
        <v>179</v>
      </c>
      <c r="Z20555" s="1"/>
      <c r="AA20555" s="2"/>
    </row>
    <row r="20556" spans="8:27">
      <c r="H20556">
        <v>20555</v>
      </c>
      <c r="I20556" s="1" t="s">
        <v>752</v>
      </c>
      <c r="J20556" s="1"/>
      <c r="K20556" s="2"/>
      <c r="L20556">
        <v>20555</v>
      </c>
      <c r="M20556" s="1" t="s">
        <v>753</v>
      </c>
      <c r="N20556" s="1"/>
      <c r="O20556" s="2"/>
      <c r="P20556">
        <v>20555</v>
      </c>
      <c r="Q20556" s="1" t="s">
        <v>754</v>
      </c>
      <c r="R20556" s="1"/>
      <c r="S20556" s="2"/>
      <c r="T20556">
        <v>20555</v>
      </c>
      <c r="U20556" s="1" t="s">
        <v>178</v>
      </c>
      <c r="V20556" s="1"/>
      <c r="W20556" s="2"/>
      <c r="X20556">
        <v>20555</v>
      </c>
      <c r="Y20556" s="1" t="s">
        <v>179</v>
      </c>
      <c r="Z20556" s="1"/>
      <c r="AA20556" s="2"/>
    </row>
    <row r="20557" spans="8:27">
      <c r="H20557">
        <v>20556</v>
      </c>
      <c r="I20557" s="1" t="s">
        <v>752</v>
      </c>
      <c r="J20557" s="1"/>
      <c r="K20557" s="2"/>
      <c r="L20557">
        <v>20556</v>
      </c>
      <c r="M20557" s="1" t="s">
        <v>753</v>
      </c>
      <c r="N20557" s="1"/>
      <c r="O20557" s="2"/>
      <c r="P20557">
        <v>20556</v>
      </c>
      <c r="Q20557" s="1" t="s">
        <v>754</v>
      </c>
      <c r="R20557" s="1"/>
      <c r="S20557" s="2"/>
      <c r="T20557">
        <v>20556</v>
      </c>
      <c r="U20557" s="1" t="s">
        <v>178</v>
      </c>
      <c r="V20557" s="1"/>
      <c r="W20557" s="2"/>
      <c r="X20557">
        <v>20556</v>
      </c>
      <c r="Y20557" s="1" t="s">
        <v>179</v>
      </c>
      <c r="Z20557" s="1"/>
      <c r="AA20557" s="2"/>
    </row>
    <row r="20558" spans="8:27">
      <c r="H20558">
        <v>20557</v>
      </c>
      <c r="I20558" s="1" t="s">
        <v>752</v>
      </c>
      <c r="J20558" s="1"/>
      <c r="K20558" s="2"/>
      <c r="L20558">
        <v>20557</v>
      </c>
      <c r="M20558" s="1" t="s">
        <v>753</v>
      </c>
      <c r="N20558" s="1"/>
      <c r="O20558" s="2"/>
      <c r="P20558">
        <v>20557</v>
      </c>
      <c r="Q20558" s="1" t="s">
        <v>754</v>
      </c>
      <c r="R20558" s="1"/>
      <c r="S20558" s="2"/>
      <c r="T20558">
        <v>20557</v>
      </c>
      <c r="U20558" s="1" t="s">
        <v>178</v>
      </c>
      <c r="V20558" s="1"/>
      <c r="W20558" s="2"/>
      <c r="X20558">
        <v>20557</v>
      </c>
      <c r="Y20558" s="1" t="s">
        <v>179</v>
      </c>
      <c r="Z20558" s="1"/>
      <c r="AA20558" s="2"/>
    </row>
    <row r="20559" spans="8:27">
      <c r="H20559">
        <v>20558</v>
      </c>
      <c r="I20559" s="1" t="s">
        <v>752</v>
      </c>
      <c r="J20559" s="1"/>
      <c r="K20559" s="2"/>
      <c r="L20559">
        <v>20558</v>
      </c>
      <c r="M20559" s="1" t="s">
        <v>753</v>
      </c>
      <c r="N20559" s="1"/>
      <c r="O20559" s="2"/>
      <c r="P20559">
        <v>20558</v>
      </c>
      <c r="Q20559" s="1" t="s">
        <v>754</v>
      </c>
      <c r="R20559" s="1"/>
      <c r="S20559" s="2"/>
      <c r="T20559">
        <v>20558</v>
      </c>
      <c r="U20559" s="1" t="s">
        <v>178</v>
      </c>
      <c r="V20559" s="1"/>
      <c r="W20559" s="2"/>
      <c r="X20559">
        <v>20558</v>
      </c>
      <c r="Y20559" s="1" t="s">
        <v>179</v>
      </c>
      <c r="Z20559" s="1"/>
      <c r="AA20559" s="2"/>
    </row>
    <row r="20560" spans="8:27">
      <c r="H20560">
        <v>20559</v>
      </c>
      <c r="I20560" s="1" t="s">
        <v>752</v>
      </c>
      <c r="J20560" s="1"/>
      <c r="K20560" s="2"/>
      <c r="L20560">
        <v>20559</v>
      </c>
      <c r="M20560" s="1" t="s">
        <v>753</v>
      </c>
      <c r="N20560" s="1"/>
      <c r="O20560" s="2"/>
      <c r="P20560">
        <v>20559</v>
      </c>
      <c r="Q20560" s="1" t="s">
        <v>754</v>
      </c>
      <c r="R20560" s="1"/>
      <c r="S20560" s="2"/>
      <c r="T20560">
        <v>20559</v>
      </c>
      <c r="U20560" s="1" t="s">
        <v>178</v>
      </c>
      <c r="V20560" s="1"/>
      <c r="W20560" s="2"/>
      <c r="X20560">
        <v>20559</v>
      </c>
      <c r="Y20560" s="1" t="s">
        <v>179</v>
      </c>
      <c r="Z20560" s="1"/>
      <c r="AA20560" s="2"/>
    </row>
    <row r="20561" spans="8:27">
      <c r="H20561">
        <v>20560</v>
      </c>
      <c r="I20561" s="1" t="s">
        <v>752</v>
      </c>
      <c r="J20561" s="1"/>
      <c r="K20561" s="2"/>
      <c r="L20561">
        <v>20560</v>
      </c>
      <c r="M20561" s="1" t="s">
        <v>753</v>
      </c>
      <c r="N20561" s="1"/>
      <c r="O20561" s="2"/>
      <c r="P20561">
        <v>20560</v>
      </c>
      <c r="Q20561" s="1" t="s">
        <v>754</v>
      </c>
      <c r="R20561" s="1"/>
      <c r="S20561" s="2"/>
      <c r="T20561">
        <v>20560</v>
      </c>
      <c r="U20561" s="1" t="s">
        <v>178</v>
      </c>
      <c r="V20561" s="1"/>
      <c r="W20561" s="2"/>
      <c r="X20561">
        <v>20560</v>
      </c>
      <c r="Y20561" s="1" t="s">
        <v>179</v>
      </c>
      <c r="Z20561" s="1"/>
      <c r="AA20561" s="2"/>
    </row>
    <row r="20562" spans="8:27">
      <c r="H20562">
        <v>20561</v>
      </c>
      <c r="I20562" s="1" t="s">
        <v>752</v>
      </c>
      <c r="J20562" s="1"/>
      <c r="K20562" s="2"/>
      <c r="L20562">
        <v>20561</v>
      </c>
      <c r="M20562" s="1" t="s">
        <v>753</v>
      </c>
      <c r="N20562" s="1"/>
      <c r="O20562" s="2"/>
      <c r="P20562">
        <v>20561</v>
      </c>
      <c r="Q20562" s="1" t="s">
        <v>754</v>
      </c>
      <c r="R20562" s="1"/>
      <c r="S20562" s="2"/>
      <c r="T20562">
        <v>20561</v>
      </c>
      <c r="U20562" s="1" t="s">
        <v>178</v>
      </c>
      <c r="V20562" s="1"/>
      <c r="W20562" s="2"/>
      <c r="X20562">
        <v>20561</v>
      </c>
      <c r="Y20562" s="1" t="s">
        <v>179</v>
      </c>
      <c r="Z20562" s="1"/>
      <c r="AA20562" s="2"/>
    </row>
    <row r="20563" spans="8:27">
      <c r="H20563">
        <v>20562</v>
      </c>
      <c r="I20563" s="1" t="s">
        <v>752</v>
      </c>
      <c r="J20563" s="1"/>
      <c r="K20563" s="2"/>
      <c r="L20563">
        <v>20562</v>
      </c>
      <c r="M20563" s="1" t="s">
        <v>753</v>
      </c>
      <c r="N20563" s="1"/>
      <c r="O20563" s="2"/>
      <c r="P20563">
        <v>20562</v>
      </c>
      <c r="Q20563" s="1" t="s">
        <v>754</v>
      </c>
      <c r="R20563" s="1"/>
      <c r="S20563" s="2"/>
      <c r="T20563">
        <v>20562</v>
      </c>
      <c r="U20563" s="1" t="s">
        <v>178</v>
      </c>
      <c r="V20563" s="1"/>
      <c r="W20563" s="2"/>
      <c r="X20563">
        <v>20562</v>
      </c>
      <c r="Y20563" s="1" t="s">
        <v>179</v>
      </c>
      <c r="Z20563" s="1"/>
      <c r="AA20563" s="2"/>
    </row>
    <row r="20564" spans="8:27">
      <c r="H20564">
        <v>20563</v>
      </c>
      <c r="I20564" s="1" t="s">
        <v>752</v>
      </c>
      <c r="J20564" s="1"/>
      <c r="K20564" s="2"/>
      <c r="L20564">
        <v>20563</v>
      </c>
      <c r="M20564" s="1" t="s">
        <v>753</v>
      </c>
      <c r="N20564" s="1"/>
      <c r="O20564" s="2"/>
      <c r="P20564">
        <v>20563</v>
      </c>
      <c r="Q20564" s="1" t="s">
        <v>754</v>
      </c>
      <c r="R20564" s="1"/>
      <c r="S20564" s="2"/>
      <c r="T20564">
        <v>20563</v>
      </c>
      <c r="U20564" s="1" t="s">
        <v>178</v>
      </c>
      <c r="V20564" s="1"/>
      <c r="W20564" s="2"/>
      <c r="X20564">
        <v>20563</v>
      </c>
      <c r="Y20564" s="1" t="s">
        <v>179</v>
      </c>
      <c r="Z20564" s="1"/>
      <c r="AA20564" s="2"/>
    </row>
    <row r="20565" spans="8:27">
      <c r="H20565">
        <v>20564</v>
      </c>
      <c r="I20565" s="1" t="s">
        <v>752</v>
      </c>
      <c r="J20565" s="1"/>
      <c r="K20565" s="2"/>
      <c r="L20565">
        <v>20564</v>
      </c>
      <c r="M20565" s="1" t="s">
        <v>753</v>
      </c>
      <c r="N20565" s="1"/>
      <c r="O20565" s="2"/>
      <c r="P20565">
        <v>20564</v>
      </c>
      <c r="Q20565" s="1" t="s">
        <v>754</v>
      </c>
      <c r="R20565" s="1"/>
      <c r="S20565" s="2"/>
      <c r="T20565">
        <v>20564</v>
      </c>
      <c r="U20565" s="1" t="s">
        <v>178</v>
      </c>
      <c r="V20565" s="1"/>
      <c r="W20565" s="2"/>
      <c r="X20565">
        <v>20564</v>
      </c>
      <c r="Y20565" s="1" t="s">
        <v>179</v>
      </c>
      <c r="Z20565" s="1"/>
      <c r="AA20565" s="2"/>
    </row>
    <row r="20566" spans="8:27">
      <c r="H20566">
        <v>20565</v>
      </c>
      <c r="I20566" s="1" t="s">
        <v>752</v>
      </c>
      <c r="J20566" s="1"/>
      <c r="K20566" s="2"/>
      <c r="L20566">
        <v>20565</v>
      </c>
      <c r="M20566" s="1" t="s">
        <v>753</v>
      </c>
      <c r="N20566" s="1"/>
      <c r="O20566" s="2"/>
      <c r="P20566">
        <v>20565</v>
      </c>
      <c r="Q20566" s="1" t="s">
        <v>754</v>
      </c>
      <c r="R20566" s="1"/>
      <c r="S20566" s="2"/>
      <c r="T20566">
        <v>20565</v>
      </c>
      <c r="U20566" s="1" t="s">
        <v>178</v>
      </c>
      <c r="V20566" s="1"/>
      <c r="W20566" s="2"/>
      <c r="X20566">
        <v>20565</v>
      </c>
      <c r="Y20566" s="1" t="s">
        <v>179</v>
      </c>
      <c r="Z20566" s="1"/>
      <c r="AA20566" s="2"/>
    </row>
    <row r="20567" spans="8:27">
      <c r="H20567">
        <v>20566</v>
      </c>
      <c r="I20567" s="1" t="s">
        <v>752</v>
      </c>
      <c r="J20567" s="1"/>
      <c r="K20567" s="2"/>
      <c r="L20567">
        <v>20566</v>
      </c>
      <c r="M20567" s="1" t="s">
        <v>753</v>
      </c>
      <c r="N20567" s="1"/>
      <c r="O20567" s="2"/>
      <c r="P20567">
        <v>20566</v>
      </c>
      <c r="Q20567" s="1" t="s">
        <v>754</v>
      </c>
      <c r="R20567" s="1"/>
      <c r="S20567" s="2"/>
      <c r="T20567">
        <v>20566</v>
      </c>
      <c r="U20567" s="1" t="s">
        <v>178</v>
      </c>
      <c r="V20567" s="1"/>
      <c r="W20567" s="2"/>
      <c r="X20567">
        <v>20566</v>
      </c>
      <c r="Y20567" s="1" t="s">
        <v>179</v>
      </c>
      <c r="Z20567" s="1"/>
      <c r="AA20567" s="2"/>
    </row>
    <row r="20568" spans="8:27">
      <c r="H20568">
        <v>20567</v>
      </c>
      <c r="I20568" s="1" t="s">
        <v>752</v>
      </c>
      <c r="J20568" s="1"/>
      <c r="K20568" s="2"/>
      <c r="L20568">
        <v>20567</v>
      </c>
      <c r="M20568" s="1" t="s">
        <v>753</v>
      </c>
      <c r="N20568" s="1"/>
      <c r="O20568" s="2"/>
      <c r="P20568">
        <v>20567</v>
      </c>
      <c r="Q20568" s="1" t="s">
        <v>754</v>
      </c>
      <c r="R20568" s="1"/>
      <c r="S20568" s="2"/>
      <c r="T20568">
        <v>20567</v>
      </c>
      <c r="U20568" s="1" t="s">
        <v>178</v>
      </c>
      <c r="V20568" s="1"/>
      <c r="W20568" s="2"/>
      <c r="X20568">
        <v>20567</v>
      </c>
      <c r="Y20568" s="1" t="s">
        <v>179</v>
      </c>
      <c r="Z20568" s="1"/>
      <c r="AA20568" s="2"/>
    </row>
    <row r="20569" spans="8:27">
      <c r="H20569">
        <v>20568</v>
      </c>
      <c r="I20569" s="1" t="s">
        <v>752</v>
      </c>
      <c r="J20569" s="1"/>
      <c r="K20569" s="2"/>
      <c r="L20569">
        <v>20568</v>
      </c>
      <c r="M20569" s="1" t="s">
        <v>753</v>
      </c>
      <c r="N20569" s="1"/>
      <c r="O20569" s="2"/>
      <c r="P20569">
        <v>20568</v>
      </c>
      <c r="Q20569" s="1" t="s">
        <v>754</v>
      </c>
      <c r="R20569" s="1"/>
      <c r="S20569" s="2"/>
      <c r="T20569">
        <v>20568</v>
      </c>
      <c r="U20569" s="1" t="s">
        <v>178</v>
      </c>
      <c r="V20569" s="1"/>
      <c r="W20569" s="2"/>
      <c r="X20569">
        <v>20568</v>
      </c>
      <c r="Y20569" s="1" t="s">
        <v>179</v>
      </c>
      <c r="Z20569" s="1"/>
      <c r="AA20569" s="2"/>
    </row>
    <row r="20570" spans="8:27">
      <c r="H20570">
        <v>20569</v>
      </c>
      <c r="I20570" s="1" t="s">
        <v>752</v>
      </c>
      <c r="J20570" s="1"/>
      <c r="K20570" s="2"/>
      <c r="L20570">
        <v>20569</v>
      </c>
      <c r="M20570" s="1" t="s">
        <v>753</v>
      </c>
      <c r="N20570" s="1"/>
      <c r="O20570" s="2"/>
      <c r="P20570">
        <v>20569</v>
      </c>
      <c r="Q20570" s="1" t="s">
        <v>754</v>
      </c>
      <c r="R20570" s="1"/>
      <c r="S20570" s="2"/>
      <c r="T20570">
        <v>20569</v>
      </c>
      <c r="U20570" s="1" t="s">
        <v>178</v>
      </c>
      <c r="V20570" s="1"/>
      <c r="W20570" s="2"/>
      <c r="X20570">
        <v>20569</v>
      </c>
      <c r="Y20570" s="1" t="s">
        <v>179</v>
      </c>
      <c r="Z20570" s="1"/>
      <c r="AA20570" s="2"/>
    </row>
    <row r="20571" spans="8:27">
      <c r="H20571">
        <v>20570</v>
      </c>
      <c r="I20571" s="1" t="s">
        <v>752</v>
      </c>
      <c r="J20571" s="1"/>
      <c r="K20571" s="2"/>
      <c r="L20571">
        <v>20570</v>
      </c>
      <c r="M20571" s="1" t="s">
        <v>753</v>
      </c>
      <c r="N20571" s="1"/>
      <c r="O20571" s="2"/>
      <c r="P20571">
        <v>20570</v>
      </c>
      <c r="Q20571" s="1" t="s">
        <v>754</v>
      </c>
      <c r="R20571" s="1"/>
      <c r="S20571" s="2"/>
      <c r="T20571">
        <v>20570</v>
      </c>
      <c r="U20571" s="1" t="s">
        <v>178</v>
      </c>
      <c r="V20571" s="1"/>
      <c r="W20571" s="2"/>
      <c r="X20571">
        <v>20570</v>
      </c>
      <c r="Y20571" s="1" t="s">
        <v>179</v>
      </c>
      <c r="Z20571" s="1"/>
      <c r="AA20571" s="2"/>
    </row>
    <row r="20572" spans="8:27">
      <c r="H20572">
        <v>20571</v>
      </c>
      <c r="I20572" s="1" t="s">
        <v>752</v>
      </c>
      <c r="J20572" s="1"/>
      <c r="K20572" s="2"/>
      <c r="L20572">
        <v>20571</v>
      </c>
      <c r="M20572" s="1" t="s">
        <v>753</v>
      </c>
      <c r="N20572" s="1"/>
      <c r="O20572" s="2"/>
      <c r="P20572">
        <v>20571</v>
      </c>
      <c r="Q20572" s="1" t="s">
        <v>754</v>
      </c>
      <c r="R20572" s="1"/>
      <c r="S20572" s="2"/>
      <c r="T20572">
        <v>20571</v>
      </c>
      <c r="U20572" s="1" t="s">
        <v>178</v>
      </c>
      <c r="V20572" s="1"/>
      <c r="W20572" s="2"/>
      <c r="X20572">
        <v>20571</v>
      </c>
      <c r="Y20572" s="1" t="s">
        <v>179</v>
      </c>
      <c r="Z20572" s="1"/>
      <c r="AA20572" s="2"/>
    </row>
    <row r="20573" spans="8:27">
      <c r="H20573">
        <v>20572</v>
      </c>
      <c r="I20573" s="1" t="s">
        <v>752</v>
      </c>
      <c r="J20573" s="1"/>
      <c r="K20573" s="2"/>
      <c r="L20573">
        <v>20572</v>
      </c>
      <c r="M20573" s="1" t="s">
        <v>753</v>
      </c>
      <c r="N20573" s="1"/>
      <c r="O20573" s="2"/>
      <c r="P20573">
        <v>20572</v>
      </c>
      <c r="Q20573" s="1" t="s">
        <v>754</v>
      </c>
      <c r="R20573" s="1"/>
      <c r="S20573" s="2"/>
      <c r="T20573">
        <v>20572</v>
      </c>
      <c r="U20573" s="1" t="s">
        <v>178</v>
      </c>
      <c r="V20573" s="1"/>
      <c r="W20573" s="2"/>
      <c r="X20573">
        <v>20572</v>
      </c>
      <c r="Y20573" s="1" t="s">
        <v>179</v>
      </c>
      <c r="Z20573" s="1"/>
      <c r="AA20573" s="2"/>
    </row>
    <row r="20574" spans="8:27">
      <c r="H20574">
        <v>20573</v>
      </c>
      <c r="I20574" s="1" t="s">
        <v>752</v>
      </c>
      <c r="J20574" s="1"/>
      <c r="K20574" s="2"/>
      <c r="L20574">
        <v>20573</v>
      </c>
      <c r="M20574" s="1" t="s">
        <v>753</v>
      </c>
      <c r="N20574" s="1"/>
      <c r="O20574" s="2"/>
      <c r="P20574">
        <v>20573</v>
      </c>
      <c r="Q20574" s="1" t="s">
        <v>754</v>
      </c>
      <c r="R20574" s="1"/>
      <c r="S20574" s="2"/>
      <c r="T20574">
        <v>20573</v>
      </c>
      <c r="U20574" s="1" t="s">
        <v>178</v>
      </c>
      <c r="V20574" s="1"/>
      <c r="W20574" s="2"/>
      <c r="X20574">
        <v>20573</v>
      </c>
      <c r="Y20574" s="1" t="s">
        <v>179</v>
      </c>
      <c r="Z20574" s="1"/>
      <c r="AA20574" s="2"/>
    </row>
    <row r="20575" spans="8:27">
      <c r="H20575">
        <v>20574</v>
      </c>
      <c r="I20575" s="1" t="s">
        <v>752</v>
      </c>
      <c r="J20575" s="1"/>
      <c r="K20575" s="2"/>
      <c r="L20575">
        <v>20574</v>
      </c>
      <c r="M20575" s="1" t="s">
        <v>753</v>
      </c>
      <c r="N20575" s="1"/>
      <c r="O20575" s="2"/>
      <c r="P20575">
        <v>20574</v>
      </c>
      <c r="Q20575" s="1" t="s">
        <v>754</v>
      </c>
      <c r="R20575" s="1"/>
      <c r="S20575" s="2"/>
      <c r="T20575">
        <v>20574</v>
      </c>
      <c r="U20575" s="1" t="s">
        <v>178</v>
      </c>
      <c r="V20575" s="1"/>
      <c r="W20575" s="2"/>
      <c r="X20575">
        <v>20574</v>
      </c>
      <c r="Y20575" s="1" t="s">
        <v>179</v>
      </c>
      <c r="Z20575" s="1"/>
      <c r="AA20575" s="2"/>
    </row>
    <row r="20576" spans="8:27">
      <c r="H20576">
        <v>20575</v>
      </c>
      <c r="I20576" s="1" t="s">
        <v>752</v>
      </c>
      <c r="J20576" s="1"/>
      <c r="K20576" s="2"/>
      <c r="L20576">
        <v>20575</v>
      </c>
      <c r="M20576" s="1" t="s">
        <v>753</v>
      </c>
      <c r="N20576" s="1"/>
      <c r="O20576" s="2"/>
      <c r="P20576">
        <v>20575</v>
      </c>
      <c r="Q20576" s="1" t="s">
        <v>754</v>
      </c>
      <c r="R20576" s="1"/>
      <c r="S20576" s="2"/>
      <c r="T20576">
        <v>20575</v>
      </c>
      <c r="U20576" s="1" t="s">
        <v>178</v>
      </c>
      <c r="V20576" s="1"/>
      <c r="W20576" s="2"/>
      <c r="X20576">
        <v>20575</v>
      </c>
      <c r="Y20576" s="1" t="s">
        <v>179</v>
      </c>
      <c r="Z20576" s="1"/>
      <c r="AA20576" s="2"/>
    </row>
    <row r="20577" spans="8:27">
      <c r="H20577">
        <v>20576</v>
      </c>
      <c r="I20577" s="1" t="s">
        <v>752</v>
      </c>
      <c r="J20577" s="1"/>
      <c r="K20577" s="2"/>
      <c r="L20577">
        <v>20576</v>
      </c>
      <c r="M20577" s="1" t="s">
        <v>753</v>
      </c>
      <c r="N20577" s="1"/>
      <c r="O20577" s="2"/>
      <c r="P20577">
        <v>20576</v>
      </c>
      <c r="Q20577" s="1" t="s">
        <v>754</v>
      </c>
      <c r="R20577" s="1"/>
      <c r="S20577" s="2"/>
      <c r="T20577">
        <v>20576</v>
      </c>
      <c r="U20577" s="1" t="s">
        <v>178</v>
      </c>
      <c r="V20577" s="1"/>
      <c r="W20577" s="2"/>
      <c r="X20577">
        <v>20576</v>
      </c>
      <c r="Y20577" s="1" t="s">
        <v>179</v>
      </c>
      <c r="Z20577" s="1"/>
      <c r="AA20577" s="2"/>
    </row>
    <row r="20578" spans="8:27">
      <c r="H20578">
        <v>20577</v>
      </c>
      <c r="I20578" s="1" t="s">
        <v>752</v>
      </c>
      <c r="J20578" s="1"/>
      <c r="K20578" s="2"/>
      <c r="L20578">
        <v>20577</v>
      </c>
      <c r="M20578" s="1" t="s">
        <v>753</v>
      </c>
      <c r="N20578" s="1"/>
      <c r="O20578" s="2"/>
      <c r="P20578">
        <v>20577</v>
      </c>
      <c r="Q20578" s="1" t="s">
        <v>754</v>
      </c>
      <c r="R20578" s="1"/>
      <c r="S20578" s="2"/>
      <c r="T20578">
        <v>20577</v>
      </c>
      <c r="U20578" s="1" t="s">
        <v>178</v>
      </c>
      <c r="V20578" s="1"/>
      <c r="W20578" s="2"/>
      <c r="X20578">
        <v>20577</v>
      </c>
      <c r="Y20578" s="1" t="s">
        <v>179</v>
      </c>
      <c r="Z20578" s="1"/>
      <c r="AA20578" s="2"/>
    </row>
    <row r="20579" spans="8:27">
      <c r="H20579">
        <v>20578</v>
      </c>
      <c r="I20579" s="1" t="s">
        <v>752</v>
      </c>
      <c r="J20579" s="1"/>
      <c r="K20579" s="2"/>
      <c r="L20579">
        <v>20578</v>
      </c>
      <c r="M20579" s="1" t="s">
        <v>753</v>
      </c>
      <c r="N20579" s="1"/>
      <c r="O20579" s="2"/>
      <c r="P20579">
        <v>20578</v>
      </c>
      <c r="Q20579" s="1" t="s">
        <v>754</v>
      </c>
      <c r="R20579" s="1"/>
      <c r="S20579" s="2"/>
      <c r="T20579">
        <v>20578</v>
      </c>
      <c r="U20579" s="1" t="s">
        <v>178</v>
      </c>
      <c r="V20579" s="1"/>
      <c r="W20579" s="2"/>
      <c r="X20579">
        <v>20578</v>
      </c>
      <c r="Y20579" s="1" t="s">
        <v>179</v>
      </c>
      <c r="Z20579" s="1"/>
      <c r="AA20579" s="2"/>
    </row>
    <row r="20580" spans="8:27">
      <c r="H20580">
        <v>20579</v>
      </c>
      <c r="I20580" s="1" t="s">
        <v>752</v>
      </c>
      <c r="J20580" s="1"/>
      <c r="K20580" s="2"/>
      <c r="L20580">
        <v>20579</v>
      </c>
      <c r="M20580" s="1" t="s">
        <v>753</v>
      </c>
      <c r="N20580" s="1"/>
      <c r="O20580" s="2"/>
      <c r="P20580">
        <v>20579</v>
      </c>
      <c r="Q20580" s="1" t="s">
        <v>754</v>
      </c>
      <c r="R20580" s="1"/>
      <c r="S20580" s="2"/>
      <c r="T20580">
        <v>20579</v>
      </c>
      <c r="U20580" s="1" t="s">
        <v>178</v>
      </c>
      <c r="V20580" s="1"/>
      <c r="W20580" s="2"/>
      <c r="X20580">
        <v>20579</v>
      </c>
      <c r="Y20580" s="1" t="s">
        <v>179</v>
      </c>
      <c r="Z20580" s="1"/>
      <c r="AA20580" s="2"/>
    </row>
    <row r="20581" spans="8:27">
      <c r="H20581">
        <v>20580</v>
      </c>
      <c r="I20581" s="1" t="s">
        <v>752</v>
      </c>
      <c r="J20581" s="1"/>
      <c r="K20581" s="2"/>
      <c r="L20581">
        <v>20580</v>
      </c>
      <c r="M20581" s="1" t="s">
        <v>753</v>
      </c>
      <c r="N20581" s="1"/>
      <c r="O20581" s="2"/>
      <c r="P20581">
        <v>20580</v>
      </c>
      <c r="Q20581" s="1" t="s">
        <v>754</v>
      </c>
      <c r="R20581" s="1"/>
      <c r="S20581" s="2"/>
      <c r="T20581">
        <v>20580</v>
      </c>
      <c r="U20581" s="1" t="s">
        <v>178</v>
      </c>
      <c r="V20581" s="1"/>
      <c r="W20581" s="2"/>
      <c r="X20581">
        <v>20580</v>
      </c>
      <c r="Y20581" s="1" t="s">
        <v>179</v>
      </c>
      <c r="Z20581" s="1"/>
      <c r="AA20581" s="2"/>
    </row>
    <row r="20582" spans="8:27">
      <c r="H20582">
        <v>20581</v>
      </c>
      <c r="I20582" s="1" t="s">
        <v>752</v>
      </c>
      <c r="J20582" s="1"/>
      <c r="K20582" s="2"/>
      <c r="L20582">
        <v>20581</v>
      </c>
      <c r="M20582" s="1" t="s">
        <v>753</v>
      </c>
      <c r="N20582" s="1"/>
      <c r="O20582" s="2"/>
      <c r="P20582">
        <v>20581</v>
      </c>
      <c r="Q20582" s="1" t="s">
        <v>754</v>
      </c>
      <c r="R20582" s="1"/>
      <c r="S20582" s="2"/>
      <c r="T20582">
        <v>20581</v>
      </c>
      <c r="U20582" s="1" t="s">
        <v>178</v>
      </c>
      <c r="V20582" s="1"/>
      <c r="W20582" s="2"/>
      <c r="X20582">
        <v>20581</v>
      </c>
      <c r="Y20582" s="1" t="s">
        <v>179</v>
      </c>
      <c r="Z20582" s="1"/>
      <c r="AA20582" s="2"/>
    </row>
    <row r="20583" spans="8:27">
      <c r="H20583">
        <v>20582</v>
      </c>
      <c r="I20583" s="1" t="s">
        <v>752</v>
      </c>
      <c r="J20583" s="1"/>
      <c r="K20583" s="2"/>
      <c r="L20583">
        <v>20582</v>
      </c>
      <c r="M20583" s="1" t="s">
        <v>753</v>
      </c>
      <c r="N20583" s="1"/>
      <c r="O20583" s="2"/>
      <c r="P20583">
        <v>20582</v>
      </c>
      <c r="Q20583" s="1" t="s">
        <v>754</v>
      </c>
      <c r="R20583" s="1"/>
      <c r="S20583" s="2"/>
      <c r="T20583">
        <v>20582</v>
      </c>
      <c r="U20583" s="1" t="s">
        <v>178</v>
      </c>
      <c r="V20583" s="1"/>
      <c r="W20583" s="2"/>
      <c r="X20583">
        <v>20582</v>
      </c>
      <c r="Y20583" s="1" t="s">
        <v>179</v>
      </c>
      <c r="Z20583" s="1"/>
      <c r="AA20583" s="2"/>
    </row>
    <row r="20584" spans="8:27">
      <c r="H20584">
        <v>20583</v>
      </c>
      <c r="I20584" s="1" t="s">
        <v>752</v>
      </c>
      <c r="J20584" s="1"/>
      <c r="K20584" s="2"/>
      <c r="L20584">
        <v>20583</v>
      </c>
      <c r="M20584" s="1" t="s">
        <v>753</v>
      </c>
      <c r="N20584" s="1"/>
      <c r="O20584" s="2"/>
      <c r="P20584">
        <v>20583</v>
      </c>
      <c r="Q20584" s="1" t="s">
        <v>754</v>
      </c>
      <c r="R20584" s="1"/>
      <c r="S20584" s="2"/>
      <c r="T20584">
        <v>20583</v>
      </c>
      <c r="U20584" s="1" t="s">
        <v>178</v>
      </c>
      <c r="V20584" s="1"/>
      <c r="W20584" s="2"/>
      <c r="X20584">
        <v>20583</v>
      </c>
      <c r="Y20584" s="1" t="s">
        <v>179</v>
      </c>
      <c r="Z20584" s="1"/>
      <c r="AA20584" s="2"/>
    </row>
    <row r="20585" spans="8:27">
      <c r="H20585">
        <v>20584</v>
      </c>
      <c r="I20585" s="1" t="s">
        <v>752</v>
      </c>
      <c r="J20585" s="1"/>
      <c r="K20585" s="2"/>
      <c r="L20585">
        <v>20584</v>
      </c>
      <c r="M20585" s="1" t="s">
        <v>753</v>
      </c>
      <c r="N20585" s="1"/>
      <c r="O20585" s="2"/>
      <c r="P20585">
        <v>20584</v>
      </c>
      <c r="Q20585" s="1" t="s">
        <v>754</v>
      </c>
      <c r="R20585" s="1"/>
      <c r="S20585" s="2"/>
      <c r="T20585">
        <v>20584</v>
      </c>
      <c r="U20585" s="1" t="s">
        <v>178</v>
      </c>
      <c r="V20585" s="1"/>
      <c r="W20585" s="2"/>
      <c r="X20585">
        <v>20584</v>
      </c>
      <c r="Y20585" s="1" t="s">
        <v>179</v>
      </c>
      <c r="Z20585" s="1"/>
      <c r="AA20585" s="2"/>
    </row>
    <row r="20586" spans="8:27">
      <c r="H20586">
        <v>20585</v>
      </c>
      <c r="I20586" s="1" t="s">
        <v>752</v>
      </c>
      <c r="J20586" s="1"/>
      <c r="K20586" s="2"/>
      <c r="L20586">
        <v>20585</v>
      </c>
      <c r="M20586" s="1" t="s">
        <v>753</v>
      </c>
      <c r="N20586" s="1"/>
      <c r="O20586" s="2"/>
      <c r="P20586">
        <v>20585</v>
      </c>
      <c r="Q20586" s="1" t="s">
        <v>754</v>
      </c>
      <c r="R20586" s="1"/>
      <c r="S20586" s="2"/>
      <c r="T20586">
        <v>20585</v>
      </c>
      <c r="U20586" s="1" t="s">
        <v>178</v>
      </c>
      <c r="V20586" s="1"/>
      <c r="W20586" s="2"/>
      <c r="X20586">
        <v>20585</v>
      </c>
      <c r="Y20586" s="1" t="s">
        <v>179</v>
      </c>
      <c r="Z20586" s="1"/>
      <c r="AA20586" s="2"/>
    </row>
    <row r="20587" spans="8:27">
      <c r="H20587">
        <v>20586</v>
      </c>
      <c r="I20587" s="1" t="s">
        <v>752</v>
      </c>
      <c r="J20587" s="1"/>
      <c r="K20587" s="2"/>
      <c r="L20587">
        <v>20586</v>
      </c>
      <c r="M20587" s="1" t="s">
        <v>753</v>
      </c>
      <c r="N20587" s="1"/>
      <c r="O20587" s="2"/>
      <c r="P20587">
        <v>20586</v>
      </c>
      <c r="Q20587" s="1" t="s">
        <v>754</v>
      </c>
      <c r="R20587" s="1"/>
      <c r="S20587" s="2"/>
      <c r="T20587">
        <v>20586</v>
      </c>
      <c r="U20587" s="1" t="s">
        <v>178</v>
      </c>
      <c r="V20587" s="1"/>
      <c r="W20587" s="2"/>
      <c r="X20587">
        <v>20586</v>
      </c>
      <c r="Y20587" s="1" t="s">
        <v>179</v>
      </c>
      <c r="Z20587" s="1"/>
      <c r="AA20587" s="2"/>
    </row>
    <row r="20588" spans="8:27">
      <c r="H20588">
        <v>20587</v>
      </c>
      <c r="I20588" s="1" t="s">
        <v>752</v>
      </c>
      <c r="J20588" s="1"/>
      <c r="K20588" s="2"/>
      <c r="L20588">
        <v>20587</v>
      </c>
      <c r="M20588" s="1" t="s">
        <v>753</v>
      </c>
      <c r="N20588" s="1"/>
      <c r="O20588" s="2"/>
      <c r="P20588">
        <v>20587</v>
      </c>
      <c r="Q20588" s="1" t="s">
        <v>754</v>
      </c>
      <c r="R20588" s="1"/>
      <c r="S20588" s="2"/>
      <c r="T20588">
        <v>20587</v>
      </c>
      <c r="U20588" s="1" t="s">
        <v>178</v>
      </c>
      <c r="V20588" s="1"/>
      <c r="W20588" s="2"/>
      <c r="X20588">
        <v>20587</v>
      </c>
      <c r="Y20588" s="1" t="s">
        <v>179</v>
      </c>
      <c r="Z20588" s="1"/>
      <c r="AA20588" s="2"/>
    </row>
    <row r="20589" spans="8:27">
      <c r="H20589">
        <v>20588</v>
      </c>
      <c r="I20589" s="1" t="s">
        <v>752</v>
      </c>
      <c r="J20589" s="1"/>
      <c r="K20589" s="2"/>
      <c r="L20589">
        <v>20588</v>
      </c>
      <c r="M20589" s="1" t="s">
        <v>753</v>
      </c>
      <c r="N20589" s="1"/>
      <c r="O20589" s="2"/>
      <c r="P20589">
        <v>20588</v>
      </c>
      <c r="Q20589" s="1" t="s">
        <v>754</v>
      </c>
      <c r="R20589" s="1"/>
      <c r="S20589" s="2"/>
      <c r="T20589">
        <v>20588</v>
      </c>
      <c r="U20589" s="1" t="s">
        <v>178</v>
      </c>
      <c r="V20589" s="1"/>
      <c r="W20589" s="2"/>
      <c r="X20589">
        <v>20588</v>
      </c>
      <c r="Y20589" s="1" t="s">
        <v>179</v>
      </c>
      <c r="Z20589" s="1"/>
      <c r="AA20589" s="2"/>
    </row>
    <row r="20590" spans="8:27">
      <c r="H20590">
        <v>20589</v>
      </c>
      <c r="I20590" s="1" t="s">
        <v>752</v>
      </c>
      <c r="J20590" s="1"/>
      <c r="K20590" s="2"/>
      <c r="L20590">
        <v>20589</v>
      </c>
      <c r="M20590" s="1" t="s">
        <v>753</v>
      </c>
      <c r="N20590" s="1"/>
      <c r="O20590" s="2"/>
      <c r="P20590">
        <v>20589</v>
      </c>
      <c r="Q20590" s="1" t="s">
        <v>754</v>
      </c>
      <c r="R20590" s="1"/>
      <c r="S20590" s="2"/>
      <c r="T20590">
        <v>20589</v>
      </c>
      <c r="U20590" s="1" t="s">
        <v>178</v>
      </c>
      <c r="V20590" s="1"/>
      <c r="W20590" s="2"/>
      <c r="X20590">
        <v>20589</v>
      </c>
      <c r="Y20590" s="1" t="s">
        <v>179</v>
      </c>
      <c r="Z20590" s="1"/>
      <c r="AA20590" s="2"/>
    </row>
    <row r="20591" spans="8:27">
      <c r="H20591">
        <v>20590</v>
      </c>
      <c r="I20591" s="1" t="s">
        <v>752</v>
      </c>
      <c r="J20591" s="1"/>
      <c r="K20591" s="2"/>
      <c r="L20591">
        <v>20590</v>
      </c>
      <c r="M20591" s="1" t="s">
        <v>753</v>
      </c>
      <c r="N20591" s="1"/>
      <c r="O20591" s="2"/>
      <c r="P20591">
        <v>20590</v>
      </c>
      <c r="Q20591" s="1" t="s">
        <v>754</v>
      </c>
      <c r="R20591" s="1"/>
      <c r="S20591" s="2"/>
      <c r="T20591">
        <v>20590</v>
      </c>
      <c r="U20591" s="1" t="s">
        <v>178</v>
      </c>
      <c r="V20591" s="1"/>
      <c r="W20591" s="2"/>
      <c r="X20591">
        <v>20590</v>
      </c>
      <c r="Y20591" s="1" t="s">
        <v>179</v>
      </c>
      <c r="Z20591" s="1"/>
      <c r="AA20591" s="2"/>
    </row>
    <row r="20592" spans="8:27">
      <c r="H20592">
        <v>20591</v>
      </c>
      <c r="I20592" s="1" t="s">
        <v>752</v>
      </c>
      <c r="J20592" s="1"/>
      <c r="K20592" s="2"/>
      <c r="L20592">
        <v>20591</v>
      </c>
      <c r="M20592" s="1" t="s">
        <v>753</v>
      </c>
      <c r="N20592" s="1"/>
      <c r="O20592" s="2"/>
      <c r="P20592">
        <v>20591</v>
      </c>
      <c r="Q20592" s="1" t="s">
        <v>754</v>
      </c>
      <c r="R20592" s="1"/>
      <c r="S20592" s="2"/>
      <c r="T20592">
        <v>20591</v>
      </c>
      <c r="U20592" s="1" t="s">
        <v>178</v>
      </c>
      <c r="V20592" s="1"/>
      <c r="W20592" s="2"/>
      <c r="X20592">
        <v>20591</v>
      </c>
      <c r="Y20592" s="1" t="s">
        <v>179</v>
      </c>
      <c r="Z20592" s="1"/>
      <c r="AA20592" s="2"/>
    </row>
    <row r="20593" spans="2:58">
      <c r="H20593">
        <v>20592</v>
      </c>
      <c r="I20593" s="1" t="s">
        <v>752</v>
      </c>
      <c r="J20593" s="1"/>
      <c r="K20593" s="2"/>
      <c r="L20593">
        <v>20592</v>
      </c>
      <c r="M20593" s="1" t="s">
        <v>753</v>
      </c>
      <c r="N20593" s="1"/>
      <c r="O20593" s="2"/>
      <c r="P20593">
        <v>20592</v>
      </c>
      <c r="Q20593" s="1" t="s">
        <v>754</v>
      </c>
      <c r="R20593" s="1"/>
      <c r="S20593" s="2"/>
      <c r="T20593">
        <v>20592</v>
      </c>
      <c r="U20593" s="1" t="s">
        <v>178</v>
      </c>
      <c r="V20593" s="1"/>
      <c r="W20593" s="2"/>
      <c r="X20593">
        <v>20592</v>
      </c>
      <c r="Y20593" s="1" t="s">
        <v>179</v>
      </c>
      <c r="Z20593" s="1"/>
      <c r="AA20593" s="2"/>
    </row>
    <row r="20594" spans="2:58">
      <c r="H20594">
        <v>20593</v>
      </c>
      <c r="I20594" s="1" t="s">
        <v>752</v>
      </c>
      <c r="J20594" s="1"/>
      <c r="K20594" s="2"/>
      <c r="L20594">
        <v>20593</v>
      </c>
      <c r="M20594" s="1" t="s">
        <v>753</v>
      </c>
      <c r="N20594" s="1"/>
      <c r="O20594" s="2"/>
      <c r="P20594">
        <v>20593</v>
      </c>
      <c r="Q20594" s="1" t="s">
        <v>754</v>
      </c>
      <c r="R20594" s="1"/>
      <c r="S20594" s="2"/>
      <c r="T20594">
        <v>20593</v>
      </c>
      <c r="U20594" s="1" t="s">
        <v>178</v>
      </c>
      <c r="V20594" s="1"/>
      <c r="W20594" s="2"/>
      <c r="X20594">
        <v>20593</v>
      </c>
      <c r="Y20594" s="1" t="s">
        <v>179</v>
      </c>
      <c r="Z20594" s="1"/>
      <c r="AA20594" s="2"/>
    </row>
    <row r="20595" spans="2:58">
      <c r="H20595">
        <v>20594</v>
      </c>
      <c r="I20595" s="1" t="s">
        <v>752</v>
      </c>
      <c r="J20595" s="1"/>
      <c r="K20595" s="2"/>
      <c r="L20595">
        <v>20594</v>
      </c>
      <c r="M20595" s="1" t="s">
        <v>753</v>
      </c>
      <c r="N20595" s="1"/>
      <c r="O20595" s="2"/>
      <c r="P20595">
        <v>20594</v>
      </c>
      <c r="Q20595" s="1" t="s">
        <v>754</v>
      </c>
      <c r="R20595" s="1"/>
      <c r="S20595" s="2"/>
      <c r="T20595">
        <v>20594</v>
      </c>
      <c r="U20595" s="1" t="s">
        <v>178</v>
      </c>
      <c r="V20595" s="1"/>
      <c r="W20595" s="2"/>
      <c r="X20595">
        <v>20594</v>
      </c>
      <c r="Y20595" s="1" t="s">
        <v>179</v>
      </c>
      <c r="Z20595" s="1"/>
      <c r="AA20595" s="2"/>
    </row>
    <row r="20596" spans="2:58">
      <c r="H20596">
        <v>20595</v>
      </c>
      <c r="I20596" s="1" t="s">
        <v>752</v>
      </c>
      <c r="J20596" s="1"/>
      <c r="K20596" s="2"/>
      <c r="L20596">
        <v>20595</v>
      </c>
      <c r="M20596" s="1" t="s">
        <v>753</v>
      </c>
      <c r="N20596" s="1"/>
      <c r="O20596" s="2"/>
      <c r="P20596">
        <v>20595</v>
      </c>
      <c r="Q20596" s="1" t="s">
        <v>754</v>
      </c>
      <c r="R20596" s="1"/>
      <c r="S20596" s="2"/>
      <c r="T20596">
        <v>20595</v>
      </c>
      <c r="U20596" s="1" t="s">
        <v>178</v>
      </c>
      <c r="V20596" s="1"/>
      <c r="W20596" s="2"/>
      <c r="X20596">
        <v>20595</v>
      </c>
      <c r="Y20596" s="1" t="s">
        <v>179</v>
      </c>
      <c r="Z20596" s="1"/>
      <c r="AA20596" s="2"/>
    </row>
    <row r="20597" spans="2:58">
      <c r="H20597">
        <v>20596</v>
      </c>
      <c r="I20597" s="1" t="s">
        <v>752</v>
      </c>
      <c r="J20597" s="1"/>
      <c r="K20597" s="2"/>
      <c r="L20597">
        <v>20596</v>
      </c>
      <c r="M20597" s="1" t="s">
        <v>753</v>
      </c>
      <c r="N20597" s="1"/>
      <c r="O20597" s="2"/>
      <c r="P20597">
        <v>20596</v>
      </c>
      <c r="Q20597" s="1" t="s">
        <v>754</v>
      </c>
      <c r="R20597" s="1"/>
      <c r="S20597" s="2"/>
      <c r="T20597">
        <v>20596</v>
      </c>
      <c r="U20597" s="1" t="s">
        <v>178</v>
      </c>
      <c r="V20597" s="1"/>
      <c r="W20597" s="2"/>
      <c r="X20597">
        <v>20596</v>
      </c>
      <c r="Y20597" s="1" t="s">
        <v>179</v>
      </c>
      <c r="Z20597" s="1"/>
      <c r="AA20597" s="2"/>
    </row>
    <row r="20598" spans="2:58">
      <c r="H20598">
        <v>20597</v>
      </c>
      <c r="I20598" s="1" t="s">
        <v>752</v>
      </c>
      <c r="J20598" s="1"/>
      <c r="K20598" s="2"/>
      <c r="L20598">
        <v>20597</v>
      </c>
      <c r="M20598" s="1" t="s">
        <v>753</v>
      </c>
      <c r="N20598" s="1"/>
      <c r="O20598" s="2"/>
      <c r="P20598">
        <v>20597</v>
      </c>
      <c r="Q20598" s="1" t="s">
        <v>754</v>
      </c>
      <c r="R20598" s="1"/>
      <c r="S20598" s="2"/>
      <c r="T20598">
        <v>20597</v>
      </c>
      <c r="U20598" s="1" t="s">
        <v>178</v>
      </c>
      <c r="V20598" s="1"/>
      <c r="W20598" s="2"/>
      <c r="X20598">
        <v>20597</v>
      </c>
      <c r="Y20598" s="1" t="s">
        <v>179</v>
      </c>
      <c r="Z20598" s="1"/>
      <c r="AA20598" s="2"/>
    </row>
    <row r="20599" spans="2:58">
      <c r="H20599">
        <v>20598</v>
      </c>
      <c r="I20599" s="1" t="s">
        <v>752</v>
      </c>
      <c r="J20599" s="1"/>
      <c r="K20599" s="2"/>
      <c r="L20599">
        <v>20598</v>
      </c>
      <c r="M20599" s="1" t="s">
        <v>753</v>
      </c>
      <c r="N20599" s="1"/>
      <c r="O20599" s="2"/>
      <c r="P20599">
        <v>20598</v>
      </c>
      <c r="Q20599" s="1" t="s">
        <v>754</v>
      </c>
      <c r="R20599" s="1"/>
      <c r="S20599" s="2"/>
      <c r="T20599">
        <v>20598</v>
      </c>
      <c r="U20599" s="1" t="s">
        <v>178</v>
      </c>
      <c r="V20599" s="1"/>
      <c r="W20599" s="2"/>
      <c r="X20599">
        <v>20598</v>
      </c>
      <c r="Y20599" s="1" t="s">
        <v>179</v>
      </c>
      <c r="Z20599" s="1"/>
      <c r="AA20599" s="2"/>
    </row>
    <row r="20600" spans="2:58">
      <c r="H20600">
        <v>20599</v>
      </c>
      <c r="I20600" s="1" t="s">
        <v>752</v>
      </c>
      <c r="J20600" s="1"/>
      <c r="K20600" s="2"/>
      <c r="L20600">
        <v>20599</v>
      </c>
      <c r="M20600" s="1" t="s">
        <v>753</v>
      </c>
      <c r="N20600" s="1"/>
      <c r="O20600" s="2"/>
      <c r="P20600">
        <v>20599</v>
      </c>
      <c r="Q20600" s="1" t="s">
        <v>754</v>
      </c>
      <c r="R20600" s="1"/>
      <c r="S20600" s="2"/>
      <c r="T20600">
        <v>20599</v>
      </c>
      <c r="U20600" s="1" t="s">
        <v>178</v>
      </c>
      <c r="V20600" s="1"/>
      <c r="W20600" s="2"/>
      <c r="X20600">
        <v>20599</v>
      </c>
      <c r="Y20600" s="1" t="s">
        <v>179</v>
      </c>
      <c r="Z20600" s="1"/>
      <c r="AA20600" s="2"/>
    </row>
    <row r="20601" spans="2:58">
      <c r="H20601">
        <v>20600</v>
      </c>
      <c r="I20601" s="1" t="s">
        <v>752</v>
      </c>
      <c r="J20601" s="1"/>
      <c r="K20601" s="2"/>
      <c r="L20601">
        <v>20600</v>
      </c>
      <c r="M20601" s="1" t="s">
        <v>753</v>
      </c>
      <c r="N20601" s="1"/>
      <c r="O20601" s="2"/>
      <c r="P20601">
        <v>20600</v>
      </c>
      <c r="Q20601" s="1" t="s">
        <v>754</v>
      </c>
      <c r="R20601" s="1"/>
      <c r="S20601" s="2"/>
      <c r="T20601">
        <v>20600</v>
      </c>
      <c r="U20601" s="1" t="s">
        <v>178</v>
      </c>
      <c r="V20601" s="1"/>
      <c r="W20601" s="2"/>
      <c r="X20601">
        <v>20600</v>
      </c>
      <c r="Y20601" s="1" t="s">
        <v>179</v>
      </c>
      <c r="Z20601" s="1"/>
      <c r="AA20601" s="2"/>
    </row>
    <row r="20602" spans="2:58">
      <c r="H20602">
        <v>20601</v>
      </c>
      <c r="I20602" s="1" t="s">
        <v>752</v>
      </c>
      <c r="J20602" s="1"/>
      <c r="K20602" s="2"/>
      <c r="L20602">
        <v>20601</v>
      </c>
      <c r="M20602" s="1" t="s">
        <v>753</v>
      </c>
      <c r="N20602" s="1"/>
      <c r="O20602" s="2"/>
      <c r="P20602">
        <v>20601</v>
      </c>
      <c r="Q20602" s="1" t="s">
        <v>754</v>
      </c>
      <c r="R20602" s="1"/>
      <c r="S20602" s="2"/>
      <c r="T20602">
        <v>20601</v>
      </c>
      <c r="U20602" s="1" t="s">
        <v>178</v>
      </c>
      <c r="V20602" s="1"/>
      <c r="W20602" s="2"/>
      <c r="X20602">
        <v>20601</v>
      </c>
      <c r="Y20602" s="1" t="s">
        <v>179</v>
      </c>
      <c r="Z20602" s="1"/>
      <c r="AA20602" s="2"/>
    </row>
    <row r="20603" spans="2:58">
      <c r="H20603">
        <v>20602</v>
      </c>
      <c r="I20603" s="1" t="s">
        <v>752</v>
      </c>
      <c r="J20603" s="1"/>
      <c r="K20603" s="2"/>
      <c r="L20603">
        <v>20602</v>
      </c>
      <c r="M20603" s="1" t="s">
        <v>753</v>
      </c>
      <c r="N20603" s="1"/>
      <c r="O20603" s="2"/>
      <c r="P20603">
        <v>20602</v>
      </c>
      <c r="Q20603" s="1" t="s">
        <v>754</v>
      </c>
      <c r="R20603" s="1"/>
      <c r="S20603" s="2"/>
      <c r="T20603">
        <v>20602</v>
      </c>
      <c r="U20603" s="1" t="s">
        <v>178</v>
      </c>
      <c r="V20603" s="1"/>
      <c r="W20603" s="2"/>
      <c r="X20603">
        <v>20602</v>
      </c>
      <c r="Y20603" s="1" t="s">
        <v>179</v>
      </c>
      <c r="Z20603" s="1"/>
      <c r="AA20603" s="2"/>
    </row>
    <row r="20604" spans="2:58">
      <c r="H20604">
        <v>20603</v>
      </c>
      <c r="I20604" s="1" t="s">
        <v>752</v>
      </c>
      <c r="J20604" s="1"/>
      <c r="K20604" s="2"/>
      <c r="L20604">
        <v>20603</v>
      </c>
      <c r="M20604" s="1" t="s">
        <v>753</v>
      </c>
      <c r="N20604" s="1"/>
      <c r="O20604" s="2"/>
      <c r="P20604">
        <v>20603</v>
      </c>
      <c r="Q20604" s="1" t="s">
        <v>754</v>
      </c>
      <c r="R20604" s="1"/>
      <c r="S20604" s="2"/>
      <c r="T20604">
        <v>20603</v>
      </c>
      <c r="U20604" s="1" t="s">
        <v>178</v>
      </c>
      <c r="V20604" s="1"/>
      <c r="W20604" s="2"/>
      <c r="X20604">
        <v>20603</v>
      </c>
      <c r="Y20604" s="1" t="s">
        <v>179</v>
      </c>
      <c r="Z20604" s="1"/>
      <c r="AA20604" s="2"/>
    </row>
    <row r="20605" spans="2:58">
      <c r="H20605">
        <v>20604</v>
      </c>
      <c r="I20605" s="1" t="s">
        <v>752</v>
      </c>
      <c r="J20605" s="1"/>
      <c r="K20605" s="2"/>
      <c r="L20605">
        <v>20604</v>
      </c>
      <c r="M20605" s="1" t="s">
        <v>753</v>
      </c>
      <c r="N20605" s="1"/>
      <c r="O20605" s="2"/>
      <c r="P20605">
        <v>20604</v>
      </c>
      <c r="Q20605" s="1" t="s">
        <v>754</v>
      </c>
      <c r="R20605" s="1"/>
      <c r="S20605" s="2"/>
      <c r="T20605">
        <v>20604</v>
      </c>
      <c r="U20605" s="1" t="s">
        <v>178</v>
      </c>
      <c r="V20605" s="1"/>
      <c r="W20605" s="2"/>
      <c r="X20605">
        <v>20604</v>
      </c>
      <c r="Y20605" s="1" t="s">
        <v>179</v>
      </c>
      <c r="Z20605" s="1"/>
      <c r="AA20605" s="2"/>
    </row>
    <row r="20606" spans="2:58">
      <c r="H20606">
        <v>20605</v>
      </c>
      <c r="I20606" s="1" t="s">
        <v>752</v>
      </c>
      <c r="J20606" s="1"/>
      <c r="K20606" s="2"/>
      <c r="L20606">
        <v>20605</v>
      </c>
      <c r="M20606" s="1" t="s">
        <v>753</v>
      </c>
      <c r="N20606" s="1"/>
      <c r="O20606" s="2"/>
      <c r="P20606">
        <v>20605</v>
      </c>
      <c r="Q20606" s="1" t="s">
        <v>754</v>
      </c>
      <c r="R20606" s="1"/>
      <c r="S20606" s="2"/>
      <c r="T20606">
        <v>20605</v>
      </c>
      <c r="U20606" s="1" t="s">
        <v>178</v>
      </c>
      <c r="V20606" s="1"/>
      <c r="W20606" s="2"/>
      <c r="X20606">
        <v>20605</v>
      </c>
      <c r="Y20606" s="1" t="s">
        <v>179</v>
      </c>
      <c r="Z20606" s="1"/>
      <c r="AA20606" s="2"/>
    </row>
    <row r="20607" spans="2:58">
      <c r="H20607">
        <v>20606</v>
      </c>
      <c r="I20607" s="1" t="s">
        <v>752</v>
      </c>
      <c r="J20607" s="1"/>
      <c r="K20607" s="2"/>
      <c r="L20607">
        <v>20606</v>
      </c>
      <c r="M20607" s="1" t="s">
        <v>753</v>
      </c>
      <c r="N20607" s="1"/>
      <c r="O20607" s="2"/>
      <c r="P20607">
        <v>20606</v>
      </c>
      <c r="Q20607" s="1" t="s">
        <v>754</v>
      </c>
      <c r="R20607" s="1"/>
      <c r="S20607" s="2"/>
      <c r="T20607">
        <v>20606</v>
      </c>
      <c r="U20607" s="1" t="s">
        <v>178</v>
      </c>
      <c r="V20607" s="1"/>
      <c r="W20607" s="2"/>
      <c r="X20607">
        <v>20606</v>
      </c>
      <c r="Y20607" s="1" t="s">
        <v>179</v>
      </c>
      <c r="Z20607" s="1"/>
      <c r="AA20607" s="2"/>
    </row>
    <row r="20608" spans="2:58">
      <c r="B20608" s="15"/>
      <c r="C20608" s="14"/>
      <c r="D20608" s="15"/>
      <c r="E20608" s="14"/>
      <c r="F20608" s="15"/>
      <c r="H20608">
        <v>20607</v>
      </c>
      <c r="I20608" s="1" t="s">
        <v>752</v>
      </c>
      <c r="J20608" s="1"/>
      <c r="K20608" s="2"/>
      <c r="L20608">
        <v>20607</v>
      </c>
      <c r="M20608" s="1" t="s">
        <v>753</v>
      </c>
      <c r="N20608" s="1"/>
      <c r="O20608" s="2"/>
      <c r="P20608">
        <v>20607</v>
      </c>
      <c r="Q20608" s="1" t="s">
        <v>754</v>
      </c>
      <c r="R20608" s="1"/>
      <c r="S20608" s="2"/>
      <c r="T20608">
        <v>20607</v>
      </c>
      <c r="U20608" s="1" t="s">
        <v>178</v>
      </c>
      <c r="V20608" s="1"/>
      <c r="W20608" s="2"/>
      <c r="X20608">
        <v>20607</v>
      </c>
      <c r="Y20608" s="1" t="s">
        <v>179</v>
      </c>
      <c r="Z20608" s="1"/>
      <c r="AA20608" s="2"/>
      <c r="AQ20608" s="15"/>
      <c r="AR20608" s="15"/>
      <c r="AS20608" s="15"/>
      <c r="AT20608" s="15"/>
      <c r="AU20608" s="15"/>
      <c r="AV20608" s="15"/>
      <c r="BA20608" s="15"/>
      <c r="BB20608" s="15"/>
      <c r="BC20608" s="15"/>
      <c r="BD20608" s="15"/>
      <c r="BE20608" s="15"/>
      <c r="BF20608" s="15"/>
    </row>
    <row r="20609" spans="2:58">
      <c r="B20609" s="15"/>
      <c r="C20609" s="17"/>
      <c r="D20609" s="15"/>
      <c r="E20609" s="15"/>
      <c r="F20609" s="15"/>
      <c r="H20609">
        <v>20608</v>
      </c>
      <c r="I20609" s="1" t="s">
        <v>752</v>
      </c>
      <c r="J20609" s="1"/>
      <c r="K20609" s="2"/>
      <c r="L20609">
        <v>20608</v>
      </c>
      <c r="M20609" s="1" t="s">
        <v>753</v>
      </c>
      <c r="N20609" s="1"/>
      <c r="O20609" s="2"/>
      <c r="P20609">
        <v>20608</v>
      </c>
      <c r="Q20609" s="1" t="s">
        <v>754</v>
      </c>
      <c r="R20609" s="1"/>
      <c r="S20609" s="2"/>
      <c r="T20609">
        <v>20608</v>
      </c>
      <c r="U20609" s="1" t="s">
        <v>178</v>
      </c>
      <c r="V20609" s="1"/>
      <c r="W20609" s="2"/>
      <c r="X20609">
        <v>20608</v>
      </c>
      <c r="Y20609" s="1" t="s">
        <v>179</v>
      </c>
      <c r="Z20609" s="1"/>
      <c r="AA20609" s="2"/>
      <c r="AQ20609" s="15"/>
      <c r="AR20609" s="15"/>
      <c r="AS20609" s="15"/>
      <c r="AT20609" s="15"/>
      <c r="AU20609" s="15"/>
      <c r="AV20609" s="15"/>
      <c r="BA20609" s="15"/>
      <c r="BB20609" s="15"/>
      <c r="BC20609" s="15"/>
      <c r="BD20609" s="15"/>
      <c r="BE20609" s="15"/>
      <c r="BF20609" s="15"/>
    </row>
    <row r="20610" spans="2:58">
      <c r="B20610" s="15"/>
      <c r="C20610" s="17"/>
      <c r="D20610" s="15"/>
      <c r="E20610" s="15"/>
      <c r="F20610" s="15"/>
      <c r="H20610">
        <v>20609</v>
      </c>
      <c r="I20610" s="1" t="s">
        <v>752</v>
      </c>
      <c r="J20610" s="1"/>
      <c r="K20610" s="2"/>
      <c r="L20610">
        <v>20609</v>
      </c>
      <c r="M20610" s="1" t="s">
        <v>753</v>
      </c>
      <c r="N20610" s="1"/>
      <c r="O20610" s="2"/>
      <c r="P20610">
        <v>20609</v>
      </c>
      <c r="Q20610" s="1" t="s">
        <v>754</v>
      </c>
      <c r="R20610" s="1"/>
      <c r="S20610" s="2"/>
      <c r="T20610">
        <v>20609</v>
      </c>
      <c r="U20610" s="1" t="s">
        <v>178</v>
      </c>
      <c r="V20610" s="1"/>
      <c r="W20610" s="2"/>
      <c r="X20610">
        <v>20609</v>
      </c>
      <c r="Y20610" s="1" t="s">
        <v>179</v>
      </c>
      <c r="Z20610" s="1"/>
      <c r="AA20610" s="2"/>
      <c r="AQ20610" s="15"/>
      <c r="AR20610" s="15"/>
      <c r="AS20610" s="15"/>
      <c r="AT20610" s="15"/>
      <c r="AU20610" s="15"/>
      <c r="AV20610" s="15"/>
      <c r="BA20610" s="15"/>
      <c r="BB20610" s="15"/>
      <c r="BC20610" s="15"/>
      <c r="BD20610" s="15"/>
      <c r="BE20610" s="15"/>
      <c r="BF20610" s="15"/>
    </row>
    <row r="20611" spans="2:58">
      <c r="B20611" s="15"/>
      <c r="C20611" s="17"/>
      <c r="D20611" s="15"/>
      <c r="E20611" s="15"/>
      <c r="F20611" s="15"/>
      <c r="H20611">
        <v>20610</v>
      </c>
      <c r="I20611" s="1" t="s">
        <v>752</v>
      </c>
      <c r="J20611" s="1"/>
      <c r="K20611" s="2"/>
      <c r="L20611">
        <v>20610</v>
      </c>
      <c r="M20611" s="1" t="s">
        <v>753</v>
      </c>
      <c r="N20611" s="1"/>
      <c r="O20611" s="2"/>
      <c r="P20611">
        <v>20610</v>
      </c>
      <c r="Q20611" s="1" t="s">
        <v>754</v>
      </c>
      <c r="R20611" s="1"/>
      <c r="S20611" s="2"/>
      <c r="T20611">
        <v>20610</v>
      </c>
      <c r="U20611" s="1" t="s">
        <v>178</v>
      </c>
      <c r="V20611" s="1"/>
      <c r="W20611" s="2"/>
      <c r="X20611">
        <v>20610</v>
      </c>
      <c r="Y20611" s="1" t="s">
        <v>179</v>
      </c>
      <c r="Z20611" s="1"/>
      <c r="AA20611" s="2"/>
      <c r="AQ20611" s="15"/>
      <c r="AR20611" s="15"/>
      <c r="AS20611" s="15"/>
      <c r="AT20611" s="15"/>
      <c r="AU20611" s="14"/>
      <c r="AV20611" s="14"/>
      <c r="BA20611" s="15"/>
      <c r="BB20611" s="15"/>
      <c r="BC20611" s="15"/>
      <c r="BD20611" s="15"/>
      <c r="BE20611" s="15"/>
      <c r="BF20611" s="15"/>
    </row>
    <row r="20612" spans="2:58">
      <c r="B20612" s="17"/>
      <c r="C20612" s="14"/>
      <c r="D20612" s="15"/>
      <c r="E20612" s="14"/>
      <c r="F20612" s="15"/>
      <c r="H20612">
        <v>20611</v>
      </c>
      <c r="I20612" s="1" t="s">
        <v>752</v>
      </c>
      <c r="J20612" s="1"/>
      <c r="K20612" s="2"/>
      <c r="L20612">
        <v>20611</v>
      </c>
      <c r="M20612" s="1" t="s">
        <v>753</v>
      </c>
      <c r="N20612" s="1"/>
      <c r="O20612" s="2"/>
      <c r="P20612">
        <v>20611</v>
      </c>
      <c r="Q20612" s="1" t="s">
        <v>754</v>
      </c>
      <c r="R20612" s="1"/>
      <c r="S20612" s="2"/>
      <c r="T20612">
        <v>20611</v>
      </c>
      <c r="U20612" s="1" t="s">
        <v>178</v>
      </c>
      <c r="V20612" s="1"/>
      <c r="W20612" s="2"/>
      <c r="X20612">
        <v>20611</v>
      </c>
      <c r="Y20612" s="1" t="s">
        <v>179</v>
      </c>
      <c r="Z20612" s="1"/>
      <c r="AA20612" s="2"/>
      <c r="AD20612"/>
      <c r="AE20612" s="3"/>
      <c r="AF20612" s="3"/>
      <c r="AG20612" s="46"/>
      <c r="AH20612" s="15"/>
      <c r="AI20612" s="15"/>
      <c r="AQ20612" s="15"/>
      <c r="AR20612" s="15"/>
      <c r="AS20612" s="15"/>
      <c r="AT20612" s="15"/>
      <c r="AU20612" s="14"/>
      <c r="AV20612" s="14"/>
      <c r="BA20612" s="15"/>
      <c r="BB20612" s="15"/>
      <c r="BC20612" s="15"/>
      <c r="BD20612" s="15"/>
      <c r="BE20612" s="15"/>
      <c r="BF20612" s="14"/>
    </row>
    <row r="20613" spans="2:58">
      <c r="B20613" s="160"/>
      <c r="C20613" s="14"/>
      <c r="D20613" s="15"/>
      <c r="E20613" s="14"/>
      <c r="F20613" s="15"/>
      <c r="H20613">
        <v>20612</v>
      </c>
      <c r="I20613" s="1" t="s">
        <v>752</v>
      </c>
      <c r="J20613" s="1"/>
      <c r="K20613" s="2"/>
      <c r="L20613">
        <v>20612</v>
      </c>
      <c r="M20613" s="1" t="s">
        <v>753</v>
      </c>
      <c r="N20613" s="1"/>
      <c r="O20613" s="2"/>
      <c r="P20613">
        <v>20612</v>
      </c>
      <c r="Q20613" s="1" t="s">
        <v>754</v>
      </c>
      <c r="R20613" s="1"/>
      <c r="S20613" s="2"/>
      <c r="T20613">
        <v>20612</v>
      </c>
      <c r="U20613" s="1" t="s">
        <v>178</v>
      </c>
      <c r="V20613" s="1"/>
      <c r="W20613" s="2"/>
      <c r="X20613">
        <v>20612</v>
      </c>
      <c r="Y20613" s="1" t="s">
        <v>179</v>
      </c>
      <c r="Z20613" s="1"/>
      <c r="AA20613" s="2"/>
      <c r="AD20613"/>
      <c r="AE20613" s="3"/>
      <c r="AF20613" s="3"/>
      <c r="AG20613" s="46"/>
      <c r="AH20613" s="15"/>
      <c r="AI20613" s="15"/>
      <c r="AQ20613" s="52"/>
      <c r="AR20613" s="52"/>
      <c r="AS20613" s="52"/>
      <c r="AT20613" s="52"/>
      <c r="AU20613" s="52"/>
      <c r="AV20613" s="52"/>
      <c r="BA20613" s="15"/>
      <c r="BB20613" s="15"/>
      <c r="BC20613" s="15"/>
      <c r="BD20613" s="15"/>
      <c r="BE20613" s="15"/>
      <c r="BF20613" s="15"/>
    </row>
    <row r="20614" spans="2:58">
      <c r="B20614" s="160"/>
      <c r="C20614" s="14"/>
      <c r="D20614" s="15"/>
      <c r="E20614" s="14"/>
      <c r="F20614" s="15"/>
      <c r="H20614">
        <v>20613</v>
      </c>
      <c r="I20614" s="1" t="s">
        <v>752</v>
      </c>
      <c r="J20614" s="1"/>
      <c r="K20614" s="2"/>
      <c r="L20614">
        <v>20613</v>
      </c>
      <c r="M20614" s="1" t="s">
        <v>753</v>
      </c>
      <c r="N20614" s="1"/>
      <c r="O20614" s="2"/>
      <c r="P20614">
        <v>20613</v>
      </c>
      <c r="Q20614" s="1" t="s">
        <v>754</v>
      </c>
      <c r="R20614" s="1"/>
      <c r="S20614" s="2"/>
      <c r="T20614">
        <v>20613</v>
      </c>
      <c r="U20614" s="1" t="s">
        <v>178</v>
      </c>
      <c r="V20614" s="1"/>
      <c r="W20614" s="2"/>
      <c r="X20614">
        <v>20613</v>
      </c>
      <c r="Y20614" s="1" t="s">
        <v>179</v>
      </c>
      <c r="Z20614" s="1"/>
      <c r="AA20614" s="2"/>
      <c r="AD20614"/>
      <c r="AE20614" s="3"/>
      <c r="AF20614" s="3"/>
      <c r="AG20614" s="46"/>
      <c r="AH20614" s="15"/>
      <c r="AI20614" s="15"/>
      <c r="AQ20614" s="15"/>
      <c r="AR20614" s="15"/>
      <c r="AS20614" s="15"/>
      <c r="AT20614" s="15"/>
      <c r="AU20614" s="15"/>
      <c r="AV20614" s="15"/>
      <c r="BA20614" s="15"/>
      <c r="BB20614" s="15"/>
      <c r="BC20614" s="15"/>
      <c r="BD20614" s="15"/>
      <c r="BE20614" s="15"/>
      <c r="BF20614" s="15"/>
    </row>
    <row r="20615" spans="2:58">
      <c r="B20615" s="15"/>
      <c r="C20615" s="17"/>
      <c r="D20615" s="15"/>
      <c r="E20615" s="15"/>
      <c r="F20615" s="15"/>
      <c r="H20615">
        <v>20614</v>
      </c>
      <c r="I20615" s="1" t="s">
        <v>752</v>
      </c>
      <c r="J20615" s="1"/>
      <c r="K20615" s="2"/>
      <c r="L20615">
        <v>20614</v>
      </c>
      <c r="M20615" s="1" t="s">
        <v>753</v>
      </c>
      <c r="N20615" s="1"/>
      <c r="O20615" s="2"/>
      <c r="P20615">
        <v>20614</v>
      </c>
      <c r="Q20615" s="1" t="s">
        <v>754</v>
      </c>
      <c r="R20615" s="1"/>
      <c r="S20615" s="2"/>
      <c r="T20615">
        <v>20614</v>
      </c>
      <c r="U20615" s="1" t="s">
        <v>178</v>
      </c>
      <c r="V20615" s="1"/>
      <c r="W20615" s="2"/>
      <c r="X20615">
        <v>20614</v>
      </c>
      <c r="Y20615" s="1" t="s">
        <v>179</v>
      </c>
      <c r="Z20615" s="1"/>
      <c r="AA20615" s="2"/>
      <c r="AD20615"/>
      <c r="AE20615" s="3"/>
      <c r="AF20615" s="3"/>
      <c r="AG20615" s="46"/>
      <c r="AH20615" s="15"/>
      <c r="AI20615" s="15"/>
      <c r="AQ20615" s="15"/>
      <c r="AR20615" s="15"/>
      <c r="AS20615" s="15"/>
      <c r="AT20615" s="15"/>
      <c r="AU20615" s="14"/>
      <c r="AV20615" s="14"/>
      <c r="BA20615" s="15"/>
      <c r="BB20615" s="15"/>
      <c r="BC20615" s="15"/>
      <c r="BD20615" s="15"/>
      <c r="BE20615" s="15"/>
      <c r="BF20615" s="14"/>
    </row>
    <row r="20616" spans="2:58">
      <c r="B20616" s="15"/>
      <c r="C20616" s="17"/>
      <c r="D20616" s="15"/>
      <c r="E20616" s="15"/>
      <c r="F20616" s="15"/>
      <c r="H20616">
        <v>20615</v>
      </c>
      <c r="I20616" s="1" t="s">
        <v>752</v>
      </c>
      <c r="J20616" s="1"/>
      <c r="K20616" s="2"/>
      <c r="L20616">
        <v>20615</v>
      </c>
      <c r="M20616" s="1" t="s">
        <v>753</v>
      </c>
      <c r="N20616" s="1"/>
      <c r="O20616" s="2"/>
      <c r="P20616">
        <v>20615</v>
      </c>
      <c r="Q20616" s="1" t="s">
        <v>754</v>
      </c>
      <c r="R20616" s="1"/>
      <c r="S20616" s="2"/>
      <c r="T20616">
        <v>20615</v>
      </c>
      <c r="U20616" s="1" t="s">
        <v>178</v>
      </c>
      <c r="V20616" s="1"/>
      <c r="W20616" s="2"/>
      <c r="X20616">
        <v>20615</v>
      </c>
      <c r="Y20616" s="1" t="s">
        <v>179</v>
      </c>
      <c r="Z20616" s="1"/>
      <c r="AA20616" s="2"/>
      <c r="AD20616"/>
      <c r="AE20616" s="3"/>
      <c r="AF20616" s="3"/>
      <c r="AG20616" s="46"/>
      <c r="AH20616" s="15"/>
      <c r="AI20616" s="15"/>
      <c r="AQ20616" s="15"/>
      <c r="AR20616" s="15"/>
      <c r="AS20616" s="15"/>
      <c r="AT20616" s="15"/>
      <c r="AU20616" s="14"/>
      <c r="AV20616" s="14"/>
      <c r="BA20616" s="15"/>
      <c r="BB20616" s="15"/>
      <c r="BC20616" s="15"/>
      <c r="BD20616" s="15"/>
      <c r="BE20616" s="15"/>
      <c r="BF20616" s="15"/>
    </row>
    <row r="20617" spans="2:58">
      <c r="B20617" s="17"/>
      <c r="C20617" s="14"/>
      <c r="D20617" s="15"/>
      <c r="E20617" s="14"/>
      <c r="F20617" s="15"/>
      <c r="H20617">
        <v>20616</v>
      </c>
      <c r="I20617" s="1" t="s">
        <v>752</v>
      </c>
      <c r="J20617" s="1"/>
      <c r="K20617" s="2"/>
      <c r="L20617">
        <v>20616</v>
      </c>
      <c r="M20617" s="1" t="s">
        <v>753</v>
      </c>
      <c r="N20617" s="1"/>
      <c r="O20617" s="2"/>
      <c r="P20617">
        <v>20616</v>
      </c>
      <c r="Q20617" s="1" t="s">
        <v>754</v>
      </c>
      <c r="R20617" s="1"/>
      <c r="S20617" s="2"/>
      <c r="T20617">
        <v>20616</v>
      </c>
      <c r="U20617" s="1" t="s">
        <v>178</v>
      </c>
      <c r="V20617" s="1"/>
      <c r="W20617" s="2"/>
      <c r="X20617">
        <v>20616</v>
      </c>
      <c r="Y20617" s="1" t="s">
        <v>179</v>
      </c>
      <c r="Z20617" s="1"/>
      <c r="AA20617" s="2"/>
      <c r="AD20617"/>
      <c r="AE20617" s="3"/>
      <c r="AF20617" s="3"/>
      <c r="AG20617" s="46"/>
      <c r="AH20617" s="15"/>
      <c r="AI20617" s="15"/>
      <c r="AQ20617" s="15"/>
      <c r="AR20617" s="15"/>
      <c r="AS20617" s="15"/>
      <c r="AT20617" s="15"/>
      <c r="AU20617" s="15"/>
      <c r="AV20617" s="15"/>
      <c r="BA20617" s="15"/>
      <c r="BB20617" s="15"/>
      <c r="BC20617" s="15"/>
      <c r="BD20617" s="15"/>
      <c r="BE20617" s="15"/>
      <c r="BF20617" s="15"/>
    </row>
    <row r="20618" spans="2:58">
      <c r="B20618" s="17"/>
      <c r="C20618" s="14"/>
      <c r="D20618" s="15"/>
      <c r="E20618" s="14"/>
      <c r="F20618" s="15"/>
      <c r="H20618">
        <v>20617</v>
      </c>
      <c r="I20618" s="1" t="s">
        <v>752</v>
      </c>
      <c r="J20618" s="1"/>
      <c r="K20618" s="2"/>
      <c r="L20618">
        <v>20617</v>
      </c>
      <c r="M20618" s="1" t="s">
        <v>753</v>
      </c>
      <c r="N20618" s="1"/>
      <c r="O20618" s="2"/>
      <c r="P20618">
        <v>20617</v>
      </c>
      <c r="Q20618" s="1" t="s">
        <v>754</v>
      </c>
      <c r="R20618" s="1"/>
      <c r="S20618" s="2"/>
      <c r="T20618">
        <v>20617</v>
      </c>
      <c r="U20618" s="1" t="s">
        <v>178</v>
      </c>
      <c r="V20618" s="1"/>
      <c r="W20618" s="2"/>
      <c r="X20618">
        <v>20617</v>
      </c>
      <c r="Y20618" s="1" t="s">
        <v>179</v>
      </c>
      <c r="Z20618" s="1"/>
      <c r="AA20618" s="2"/>
      <c r="AD20618"/>
      <c r="AE20618" s="3"/>
      <c r="AF20618" s="3"/>
      <c r="AG20618" s="46"/>
      <c r="AH20618" s="15"/>
      <c r="AI20618" s="15"/>
      <c r="AQ20618" s="15"/>
      <c r="AR20618" s="15"/>
      <c r="AS20618" s="15"/>
      <c r="AT20618" s="15"/>
      <c r="AU20618" s="15"/>
      <c r="AV20618" s="15"/>
      <c r="BA20618" s="15"/>
      <c r="BB20618" s="15"/>
      <c r="BC20618" s="15"/>
      <c r="BD20618" s="15"/>
      <c r="BE20618" s="15"/>
      <c r="BF20618" s="15"/>
    </row>
    <row r="20619" spans="2:58">
      <c r="B20619" s="17"/>
      <c r="C20619" s="14"/>
      <c r="D20619" s="15"/>
      <c r="E20619" s="14"/>
      <c r="F20619" s="15"/>
      <c r="H20619">
        <v>20618</v>
      </c>
      <c r="I20619" s="1" t="s">
        <v>752</v>
      </c>
      <c r="J20619" s="1"/>
      <c r="K20619" s="2"/>
      <c r="L20619">
        <v>20618</v>
      </c>
      <c r="M20619" s="1" t="s">
        <v>753</v>
      </c>
      <c r="N20619" s="1"/>
      <c r="O20619" s="2"/>
      <c r="P20619">
        <v>20618</v>
      </c>
      <c r="Q20619" s="1" t="s">
        <v>754</v>
      </c>
      <c r="R20619" s="1"/>
      <c r="S20619" s="2"/>
      <c r="T20619">
        <v>20618</v>
      </c>
      <c r="U20619" s="1" t="s">
        <v>178</v>
      </c>
      <c r="V20619" s="1"/>
      <c r="W20619" s="2"/>
      <c r="X20619">
        <v>20618</v>
      </c>
      <c r="Y20619" s="1" t="s">
        <v>179</v>
      </c>
      <c r="Z20619" s="1"/>
      <c r="AA20619" s="2"/>
      <c r="AD20619"/>
      <c r="AE20619" s="3"/>
      <c r="AF20619" s="3"/>
      <c r="AG20619" s="46"/>
      <c r="AH20619" s="15"/>
      <c r="AI20619" s="15"/>
      <c r="AQ20619" s="15"/>
      <c r="AR20619" s="15"/>
      <c r="AS20619" s="15"/>
      <c r="AT20619" s="15"/>
      <c r="AU20619" s="15"/>
      <c r="AV20619" s="15"/>
      <c r="BA20619" s="15"/>
      <c r="BB20619" s="15"/>
      <c r="BC20619" s="15"/>
      <c r="BD20619" s="15"/>
      <c r="BE20619" s="15"/>
      <c r="BF20619" s="15"/>
    </row>
    <row r="20620" spans="2:58">
      <c r="B20620" s="15"/>
      <c r="C20620" s="17"/>
      <c r="D20620" s="15"/>
      <c r="E20620" s="15"/>
      <c r="F20620" s="15"/>
      <c r="H20620">
        <v>20619</v>
      </c>
      <c r="I20620" s="1" t="s">
        <v>752</v>
      </c>
      <c r="J20620" s="1"/>
      <c r="K20620" s="2"/>
      <c r="L20620">
        <v>20619</v>
      </c>
      <c r="M20620" s="1" t="s">
        <v>753</v>
      </c>
      <c r="N20620" s="1"/>
      <c r="O20620" s="2"/>
      <c r="P20620">
        <v>20619</v>
      </c>
      <c r="Q20620" s="1" t="s">
        <v>754</v>
      </c>
      <c r="R20620" s="1"/>
      <c r="S20620" s="2"/>
      <c r="T20620">
        <v>20619</v>
      </c>
      <c r="U20620" s="1" t="s">
        <v>178</v>
      </c>
      <c r="V20620" s="1"/>
      <c r="W20620" s="2"/>
      <c r="X20620">
        <v>20619</v>
      </c>
      <c r="Y20620" s="1" t="s">
        <v>179</v>
      </c>
      <c r="Z20620" s="1"/>
      <c r="AA20620" s="2"/>
      <c r="AD20620"/>
      <c r="AE20620" s="3"/>
      <c r="AF20620" s="3"/>
      <c r="AG20620" s="46"/>
      <c r="AH20620" s="15"/>
      <c r="AI20620" s="15"/>
      <c r="AQ20620" s="15"/>
      <c r="AR20620" s="15"/>
      <c r="AS20620" s="15"/>
      <c r="AT20620" s="15"/>
      <c r="AU20620" s="14"/>
      <c r="AV20620" s="14"/>
      <c r="BA20620" s="15"/>
      <c r="BB20620" s="15"/>
      <c r="BC20620" s="15"/>
      <c r="BD20620" s="15"/>
      <c r="BE20620" s="15"/>
      <c r="BF20620" s="14"/>
    </row>
    <row r="20621" spans="2:58">
      <c r="B20621" s="15"/>
      <c r="C20621" s="17"/>
      <c r="D20621" s="15"/>
      <c r="E20621" s="15"/>
      <c r="F20621" s="15"/>
      <c r="H20621">
        <v>20620</v>
      </c>
      <c r="I20621" s="1" t="s">
        <v>752</v>
      </c>
      <c r="J20621" s="1"/>
      <c r="K20621" s="2"/>
      <c r="L20621">
        <v>20620</v>
      </c>
      <c r="M20621" s="1" t="s">
        <v>753</v>
      </c>
      <c r="N20621" s="1"/>
      <c r="O20621" s="2"/>
      <c r="P20621">
        <v>20620</v>
      </c>
      <c r="Q20621" s="1" t="s">
        <v>754</v>
      </c>
      <c r="R20621" s="1"/>
      <c r="S20621" s="2"/>
      <c r="T20621">
        <v>20620</v>
      </c>
      <c r="U20621" s="1" t="s">
        <v>178</v>
      </c>
      <c r="V20621" s="1"/>
      <c r="W20621" s="2"/>
      <c r="X20621">
        <v>20620</v>
      </c>
      <c r="Y20621" s="1" t="s">
        <v>179</v>
      </c>
      <c r="Z20621" s="1"/>
      <c r="AA20621" s="2"/>
      <c r="AD20621"/>
      <c r="AE20621" s="3"/>
      <c r="AF20621" s="3"/>
      <c r="AG20621" s="46"/>
      <c r="AH20621" s="15"/>
      <c r="AI20621" s="15"/>
      <c r="AQ20621" s="15"/>
      <c r="AR20621" s="15"/>
      <c r="AS20621" s="15"/>
      <c r="AT20621" s="15"/>
      <c r="AU20621" s="15"/>
      <c r="AV20621" s="15"/>
      <c r="BA20621" s="15"/>
      <c r="BB20621" s="15"/>
      <c r="BC20621" s="15"/>
      <c r="BD20621" s="15"/>
      <c r="BE20621" s="15"/>
      <c r="BF20621" s="14"/>
    </row>
    <row r="20622" spans="2:58">
      <c r="B20622" s="15"/>
      <c r="C20622" s="14"/>
      <c r="D20622" s="15"/>
      <c r="E20622" s="14"/>
      <c r="F20622" s="15"/>
      <c r="H20622">
        <v>20621</v>
      </c>
      <c r="I20622" s="1" t="s">
        <v>752</v>
      </c>
      <c r="J20622" s="1"/>
      <c r="K20622" s="2"/>
      <c r="L20622">
        <v>20621</v>
      </c>
      <c r="M20622" s="1" t="s">
        <v>753</v>
      </c>
      <c r="N20622" s="1"/>
      <c r="O20622" s="2"/>
      <c r="P20622">
        <v>20621</v>
      </c>
      <c r="Q20622" s="1" t="s">
        <v>754</v>
      </c>
      <c r="R20622" s="1"/>
      <c r="S20622" s="2"/>
      <c r="T20622">
        <v>20621</v>
      </c>
      <c r="U20622" s="1" t="s">
        <v>178</v>
      </c>
      <c r="V20622" s="1"/>
      <c r="W20622" s="2"/>
      <c r="X20622">
        <v>20621</v>
      </c>
      <c r="Y20622" s="1" t="s">
        <v>179</v>
      </c>
      <c r="Z20622" s="1"/>
      <c r="AA20622" s="2"/>
      <c r="AD20622"/>
      <c r="AE20622" s="3"/>
      <c r="AF20622" s="3"/>
      <c r="AG20622" s="46"/>
      <c r="AH20622" s="15"/>
      <c r="AI20622" s="15"/>
      <c r="AQ20622" s="15"/>
      <c r="AR20622" s="15"/>
      <c r="AS20622" s="15"/>
      <c r="AT20622" s="15"/>
      <c r="AU20622" s="14"/>
      <c r="AV20622" s="14"/>
      <c r="BA20622" s="15"/>
      <c r="BB20622" s="15"/>
      <c r="BC20622" s="15"/>
      <c r="BD20622" s="15"/>
      <c r="BE20622" s="15"/>
      <c r="BF20622" s="15"/>
    </row>
    <row r="20623" spans="2:58">
      <c r="B20623" s="15"/>
      <c r="C20623" s="14"/>
      <c r="D20623" s="15"/>
      <c r="E20623" s="14"/>
      <c r="F20623" s="15"/>
      <c r="H20623">
        <v>20622</v>
      </c>
      <c r="I20623" s="1" t="s">
        <v>752</v>
      </c>
      <c r="J20623" s="1"/>
      <c r="K20623" s="2"/>
      <c r="L20623">
        <v>20622</v>
      </c>
      <c r="M20623" s="1" t="s">
        <v>753</v>
      </c>
      <c r="N20623" s="1"/>
      <c r="O20623" s="2"/>
      <c r="P20623">
        <v>20622</v>
      </c>
      <c r="Q20623" s="1" t="s">
        <v>754</v>
      </c>
      <c r="R20623" s="1"/>
      <c r="S20623" s="2"/>
      <c r="T20623">
        <v>20622</v>
      </c>
      <c r="U20623" s="1" t="s">
        <v>178</v>
      </c>
      <c r="V20623" s="1"/>
      <c r="W20623" s="2"/>
      <c r="X20623">
        <v>20622</v>
      </c>
      <c r="Y20623" s="1" t="s">
        <v>179</v>
      </c>
      <c r="Z20623" s="1"/>
      <c r="AA20623" s="2"/>
      <c r="AD20623"/>
      <c r="AE20623" s="3"/>
      <c r="AF20623" s="3"/>
      <c r="AG20623" s="46"/>
      <c r="AH20623" s="15"/>
      <c r="AI20623" s="15"/>
      <c r="AQ20623" s="15"/>
      <c r="AR20623" s="15"/>
      <c r="AS20623" s="15"/>
      <c r="AT20623" s="15"/>
      <c r="AU20623" s="15"/>
      <c r="AV20623" s="15"/>
      <c r="BA20623" s="15"/>
      <c r="BB20623" s="15"/>
      <c r="BC20623" s="15"/>
      <c r="BD20623" s="15"/>
      <c r="BE20623" s="15"/>
      <c r="BF20623" s="15"/>
    </row>
    <row r="20624" spans="2:58">
      <c r="B20624" s="15"/>
      <c r="C20624" s="14"/>
      <c r="D20624" s="159"/>
      <c r="E20624" s="14"/>
      <c r="F20624" s="15"/>
      <c r="H20624">
        <v>20623</v>
      </c>
      <c r="I20624" s="1" t="s">
        <v>752</v>
      </c>
      <c r="J20624" s="1"/>
      <c r="K20624" s="2"/>
      <c r="L20624">
        <v>20623</v>
      </c>
      <c r="M20624" s="1" t="s">
        <v>753</v>
      </c>
      <c r="N20624" s="1"/>
      <c r="O20624" s="2"/>
      <c r="P20624">
        <v>20623</v>
      </c>
      <c r="Q20624" s="1" t="s">
        <v>754</v>
      </c>
      <c r="R20624" s="1"/>
      <c r="S20624" s="2"/>
      <c r="T20624">
        <v>20623</v>
      </c>
      <c r="U20624" s="1" t="s">
        <v>178</v>
      </c>
      <c r="V20624" s="1"/>
      <c r="W20624" s="2"/>
      <c r="X20624">
        <v>20623</v>
      </c>
      <c r="Y20624" s="1" t="s">
        <v>179</v>
      </c>
      <c r="Z20624" s="1"/>
      <c r="AA20624" s="2"/>
      <c r="AD20624"/>
      <c r="AE20624" s="3"/>
      <c r="AF20624" s="3"/>
      <c r="AG20624" s="46"/>
      <c r="AH20624" s="15"/>
      <c r="AI20624" s="15"/>
      <c r="AQ20624" s="15"/>
      <c r="AR20624" s="15"/>
      <c r="AS20624" s="15"/>
      <c r="AT20624" s="15"/>
      <c r="AU20624" s="14"/>
      <c r="AV20624" s="14"/>
      <c r="BA20624" s="15"/>
      <c r="BB20624" s="15"/>
      <c r="BC20624" s="15"/>
      <c r="BD20624" s="15"/>
      <c r="BE20624" s="15"/>
      <c r="BF20624" s="15"/>
    </row>
    <row r="20625" spans="2:58">
      <c r="B20625" s="15"/>
      <c r="C20625" s="17"/>
      <c r="D20625" s="15"/>
      <c r="E20625" s="15"/>
      <c r="F20625" s="15"/>
      <c r="H20625">
        <v>20624</v>
      </c>
      <c r="I20625" s="1" t="s">
        <v>752</v>
      </c>
      <c r="J20625" s="1"/>
      <c r="K20625" s="2"/>
      <c r="L20625">
        <v>20624</v>
      </c>
      <c r="M20625" s="1" t="s">
        <v>753</v>
      </c>
      <c r="N20625" s="1"/>
      <c r="O20625" s="2"/>
      <c r="P20625">
        <v>20624</v>
      </c>
      <c r="Q20625" s="1" t="s">
        <v>754</v>
      </c>
      <c r="R20625" s="1"/>
      <c r="S20625" s="2"/>
      <c r="T20625">
        <v>20624</v>
      </c>
      <c r="U20625" s="1" t="s">
        <v>178</v>
      </c>
      <c r="V20625" s="1"/>
      <c r="W20625" s="2"/>
      <c r="X20625">
        <v>20624</v>
      </c>
      <c r="Y20625" s="1" t="s">
        <v>179</v>
      </c>
      <c r="Z20625" s="1"/>
      <c r="AA20625" s="2"/>
      <c r="AD20625"/>
      <c r="AE20625" s="3"/>
      <c r="AF20625" s="3"/>
      <c r="AG20625" s="46"/>
      <c r="AH20625" s="15"/>
      <c r="AI20625" s="15"/>
      <c r="AQ20625" s="15"/>
      <c r="AR20625" s="15"/>
      <c r="AS20625" s="15"/>
      <c r="AT20625" s="15"/>
      <c r="AU20625" s="14"/>
      <c r="AV20625" s="14"/>
      <c r="BA20625" s="15"/>
      <c r="BB20625" s="15"/>
      <c r="BC20625" s="15"/>
      <c r="BD20625" s="15"/>
      <c r="BE20625" s="15"/>
      <c r="BF20625" s="15"/>
    </row>
    <row r="20626" spans="2:58">
      <c r="B20626" s="159"/>
      <c r="C20626" s="14"/>
      <c r="D20626" s="15"/>
      <c r="E20626" s="14"/>
      <c r="F20626" s="15"/>
      <c r="H20626">
        <v>20625</v>
      </c>
      <c r="I20626" s="1" t="s">
        <v>752</v>
      </c>
      <c r="J20626" s="1"/>
      <c r="K20626" s="2"/>
      <c r="L20626">
        <v>20625</v>
      </c>
      <c r="M20626" s="1" t="s">
        <v>753</v>
      </c>
      <c r="N20626" s="1"/>
      <c r="O20626" s="2"/>
      <c r="P20626">
        <v>20625</v>
      </c>
      <c r="Q20626" s="1" t="s">
        <v>754</v>
      </c>
      <c r="R20626" s="1"/>
      <c r="S20626" s="2"/>
      <c r="T20626">
        <v>20625</v>
      </c>
      <c r="U20626" s="1" t="s">
        <v>178</v>
      </c>
      <c r="V20626" s="1"/>
      <c r="W20626" s="2"/>
      <c r="X20626">
        <v>20625</v>
      </c>
      <c r="Y20626" s="1" t="s">
        <v>179</v>
      </c>
      <c r="Z20626" s="1"/>
      <c r="AA20626" s="2"/>
      <c r="AD20626"/>
      <c r="AE20626" s="3"/>
      <c r="AF20626" s="3"/>
      <c r="AG20626" s="46"/>
      <c r="AH20626" s="15"/>
      <c r="AI20626" s="15"/>
      <c r="AQ20626" s="15"/>
      <c r="AR20626" s="15"/>
      <c r="AS20626" s="15"/>
      <c r="AT20626" s="15"/>
      <c r="AU20626" s="14"/>
      <c r="AV20626" s="14"/>
      <c r="BA20626" s="15"/>
      <c r="BB20626" s="15"/>
      <c r="BC20626" s="15"/>
      <c r="BD20626" s="15"/>
      <c r="BE20626" s="15"/>
      <c r="BF20626" s="15"/>
    </row>
    <row r="20627" spans="2:58">
      <c r="B20627" s="17"/>
      <c r="C20627" s="14"/>
      <c r="D20627" s="15"/>
      <c r="E20627" s="14"/>
      <c r="F20627" s="15"/>
      <c r="H20627">
        <v>20626</v>
      </c>
      <c r="I20627" s="1" t="s">
        <v>752</v>
      </c>
      <c r="J20627" s="1"/>
      <c r="K20627" s="2"/>
      <c r="L20627">
        <v>20626</v>
      </c>
      <c r="M20627" s="1" t="s">
        <v>753</v>
      </c>
      <c r="N20627" s="1"/>
      <c r="O20627" s="2"/>
      <c r="P20627">
        <v>20626</v>
      </c>
      <c r="Q20627" s="1" t="s">
        <v>754</v>
      </c>
      <c r="R20627" s="1"/>
      <c r="S20627" s="2"/>
      <c r="T20627">
        <v>20626</v>
      </c>
      <c r="U20627" s="1" t="s">
        <v>178</v>
      </c>
      <c r="V20627" s="1"/>
      <c r="W20627" s="2"/>
      <c r="X20627">
        <v>20626</v>
      </c>
      <c r="Y20627" s="1" t="s">
        <v>179</v>
      </c>
      <c r="Z20627" s="1"/>
      <c r="AA20627" s="2"/>
      <c r="AD20627"/>
      <c r="AE20627" s="3"/>
      <c r="AF20627" s="3"/>
      <c r="AG20627" s="46"/>
      <c r="AH20627" s="15"/>
      <c r="AI20627" s="15"/>
      <c r="AQ20627" s="15"/>
      <c r="AR20627" s="15"/>
      <c r="AS20627" s="15"/>
      <c r="AT20627" s="15"/>
      <c r="AU20627" s="14"/>
      <c r="AV20627" s="14"/>
      <c r="BA20627" s="15"/>
      <c r="BB20627" s="15"/>
      <c r="BC20627" s="15"/>
      <c r="BD20627" s="15"/>
      <c r="BE20627" s="15"/>
      <c r="BF20627" s="15"/>
    </row>
    <row r="20628" spans="2:58">
      <c r="B20628" s="15"/>
      <c r="C20628" s="15"/>
      <c r="D20628" s="15"/>
      <c r="E20628" s="15"/>
      <c r="F20628" s="15"/>
      <c r="H20628">
        <v>20627</v>
      </c>
      <c r="I20628" s="1" t="s">
        <v>752</v>
      </c>
      <c r="J20628" s="1"/>
      <c r="K20628" s="2"/>
      <c r="L20628">
        <v>20627</v>
      </c>
      <c r="M20628" s="1" t="s">
        <v>753</v>
      </c>
      <c r="N20628" s="1"/>
      <c r="O20628" s="2"/>
      <c r="P20628">
        <v>20627</v>
      </c>
      <c r="Q20628" s="1" t="s">
        <v>754</v>
      </c>
      <c r="R20628" s="1"/>
      <c r="S20628" s="2"/>
      <c r="T20628">
        <v>20627</v>
      </c>
      <c r="U20628" s="1" t="s">
        <v>178</v>
      </c>
      <c r="V20628" s="1"/>
      <c r="W20628" s="2"/>
      <c r="X20628">
        <v>20627</v>
      </c>
      <c r="Y20628" s="1" t="s">
        <v>179</v>
      </c>
      <c r="Z20628" s="1"/>
      <c r="AA20628" s="2"/>
      <c r="AD20628"/>
      <c r="AE20628" s="3"/>
      <c r="AF20628" s="3"/>
      <c r="AG20628" s="46"/>
      <c r="AH20628" s="15"/>
      <c r="AI20628" s="15"/>
      <c r="AQ20628" s="15"/>
      <c r="AR20628" s="15"/>
      <c r="AS20628" s="15"/>
      <c r="AT20628" s="15"/>
      <c r="AU20628" s="14"/>
      <c r="AV20628" s="14"/>
      <c r="BA20628" s="15"/>
      <c r="BB20628" s="15"/>
      <c r="BC20628" s="15"/>
      <c r="BD20628" s="15"/>
      <c r="BE20628" s="15"/>
      <c r="BF20628" s="15"/>
    </row>
    <row r="20629" spans="2:58">
      <c r="B20629" s="15"/>
      <c r="C20629" s="15"/>
      <c r="D20629" s="15"/>
      <c r="E20629" s="15"/>
      <c r="F20629" s="15"/>
      <c r="H20629">
        <v>20628</v>
      </c>
      <c r="I20629" s="1" t="s">
        <v>752</v>
      </c>
      <c r="J20629" s="1"/>
      <c r="K20629" s="2"/>
      <c r="L20629">
        <v>20628</v>
      </c>
      <c r="M20629" s="1" t="s">
        <v>753</v>
      </c>
      <c r="N20629" s="1"/>
      <c r="O20629" s="2"/>
      <c r="P20629">
        <v>20628</v>
      </c>
      <c r="Q20629" s="1" t="s">
        <v>754</v>
      </c>
      <c r="R20629" s="1"/>
      <c r="S20629" s="2"/>
      <c r="T20629">
        <v>20628</v>
      </c>
      <c r="U20629" s="1" t="s">
        <v>178</v>
      </c>
      <c r="V20629" s="1"/>
      <c r="W20629" s="2"/>
      <c r="X20629">
        <v>20628</v>
      </c>
      <c r="Y20629" s="1" t="s">
        <v>179</v>
      </c>
      <c r="Z20629" s="1"/>
      <c r="AA20629" s="2"/>
      <c r="AD20629"/>
      <c r="AE20629" s="3"/>
      <c r="AF20629" s="3"/>
      <c r="AG20629" s="46"/>
      <c r="AH20629" s="15"/>
      <c r="AI20629" s="15"/>
      <c r="AQ20629" s="15"/>
      <c r="AR20629" s="15"/>
      <c r="AS20629" s="15"/>
      <c r="AT20629" s="15"/>
      <c r="AU20629" s="14"/>
      <c r="AV20629" s="14"/>
      <c r="BA20629" s="15"/>
      <c r="BB20629" s="15"/>
      <c r="BC20629" s="15"/>
      <c r="BD20629" s="15"/>
      <c r="BE20629" s="15"/>
      <c r="BF20629" s="15"/>
    </row>
    <row r="20630" spans="2:58">
      <c r="B20630" s="15"/>
      <c r="C20630" s="17"/>
      <c r="D20630" s="15"/>
      <c r="E20630" s="15"/>
      <c r="F20630" s="15"/>
      <c r="H20630">
        <v>20629</v>
      </c>
      <c r="I20630" s="1" t="s">
        <v>752</v>
      </c>
      <c r="J20630" s="1"/>
      <c r="K20630" s="2"/>
      <c r="L20630">
        <v>20629</v>
      </c>
      <c r="M20630" s="1" t="s">
        <v>753</v>
      </c>
      <c r="N20630" s="1"/>
      <c r="O20630" s="2"/>
      <c r="P20630">
        <v>20629</v>
      </c>
      <c r="Q20630" s="1" t="s">
        <v>754</v>
      </c>
      <c r="R20630" s="1"/>
      <c r="S20630" s="2"/>
      <c r="T20630">
        <v>20629</v>
      </c>
      <c r="U20630" s="1" t="s">
        <v>178</v>
      </c>
      <c r="V20630" s="1"/>
      <c r="W20630" s="2"/>
      <c r="X20630">
        <v>20629</v>
      </c>
      <c r="Y20630" s="1" t="s">
        <v>179</v>
      </c>
      <c r="Z20630" s="1"/>
      <c r="AA20630" s="2"/>
      <c r="AD20630"/>
      <c r="AE20630" s="3"/>
      <c r="AF20630" s="3"/>
      <c r="AG20630" s="46"/>
      <c r="AH20630" s="15"/>
      <c r="AI20630" s="15"/>
      <c r="AQ20630" s="15"/>
      <c r="AR20630" s="15"/>
      <c r="AS20630" s="15"/>
      <c r="AT20630" s="15"/>
      <c r="AU20630" s="14"/>
      <c r="AV20630" s="14"/>
      <c r="BA20630" s="15"/>
      <c r="BB20630" s="15"/>
      <c r="BC20630" s="15"/>
      <c r="BD20630" s="15"/>
      <c r="BE20630" s="15"/>
      <c r="BF20630" s="15"/>
    </row>
    <row r="20631" spans="2:58">
      <c r="B20631" s="17"/>
      <c r="C20631" s="14"/>
      <c r="D20631" s="15"/>
      <c r="E20631" s="14"/>
      <c r="F20631" s="15"/>
      <c r="H20631">
        <v>20630</v>
      </c>
      <c r="I20631" s="1" t="s">
        <v>752</v>
      </c>
      <c r="J20631" s="1"/>
      <c r="K20631" s="2"/>
      <c r="L20631">
        <v>20630</v>
      </c>
      <c r="M20631" s="1" t="s">
        <v>753</v>
      </c>
      <c r="N20631" s="1"/>
      <c r="O20631" s="2"/>
      <c r="P20631">
        <v>20630</v>
      </c>
      <c r="Q20631" s="1" t="s">
        <v>754</v>
      </c>
      <c r="R20631" s="1"/>
      <c r="S20631" s="2"/>
      <c r="T20631">
        <v>20630</v>
      </c>
      <c r="U20631" s="1" t="s">
        <v>178</v>
      </c>
      <c r="V20631" s="1"/>
      <c r="W20631" s="2"/>
      <c r="X20631">
        <v>20630</v>
      </c>
      <c r="Y20631" s="1" t="s">
        <v>179</v>
      </c>
      <c r="Z20631" s="1"/>
      <c r="AA20631" s="2"/>
      <c r="AD20631"/>
      <c r="AE20631" s="3"/>
      <c r="AF20631" s="3"/>
      <c r="AG20631" s="46"/>
      <c r="AH20631" s="15"/>
      <c r="AI20631" s="15"/>
      <c r="AQ20631" s="15"/>
      <c r="AR20631" s="15"/>
      <c r="AS20631" s="15"/>
      <c r="AT20631" s="15"/>
      <c r="AU20631" s="15"/>
      <c r="AV20631" s="15"/>
      <c r="BA20631" s="15"/>
      <c r="BB20631" s="15"/>
      <c r="BC20631" s="15"/>
      <c r="BD20631" s="15"/>
      <c r="BE20631" s="15"/>
      <c r="BF20631" s="15"/>
    </row>
    <row r="20632" spans="2:58">
      <c r="B20632" s="17"/>
      <c r="C20632" s="14"/>
      <c r="D20632" s="15"/>
      <c r="E20632" s="14"/>
      <c r="F20632" s="15"/>
      <c r="H20632">
        <v>20631</v>
      </c>
      <c r="I20632" s="1" t="s">
        <v>752</v>
      </c>
      <c r="J20632" s="1"/>
      <c r="K20632" s="2"/>
      <c r="L20632">
        <v>20631</v>
      </c>
      <c r="M20632" s="1" t="s">
        <v>753</v>
      </c>
      <c r="N20632" s="1"/>
      <c r="O20632" s="2"/>
      <c r="P20632">
        <v>20631</v>
      </c>
      <c r="Q20632" s="1" t="s">
        <v>754</v>
      </c>
      <c r="R20632" s="1"/>
      <c r="S20632" s="2"/>
      <c r="T20632">
        <v>20631</v>
      </c>
      <c r="U20632" s="1" t="s">
        <v>178</v>
      </c>
      <c r="V20632" s="1"/>
      <c r="W20632" s="2"/>
      <c r="X20632">
        <v>20631</v>
      </c>
      <c r="Y20632" s="1" t="s">
        <v>179</v>
      </c>
      <c r="Z20632" s="1"/>
      <c r="AA20632" s="2"/>
      <c r="AD20632"/>
      <c r="AE20632" s="3"/>
      <c r="AF20632" s="3"/>
      <c r="AG20632" s="46"/>
      <c r="AH20632" s="15"/>
      <c r="AI20632" s="15"/>
      <c r="AQ20632" s="15"/>
      <c r="AR20632" s="15"/>
      <c r="AS20632" s="15"/>
      <c r="AT20632" s="15"/>
      <c r="AU20632" s="14"/>
      <c r="AV20632" s="14"/>
      <c r="BA20632" s="15"/>
      <c r="BB20632" s="15"/>
      <c r="BC20632" s="15"/>
      <c r="BD20632" s="15"/>
      <c r="BE20632" s="15"/>
      <c r="BF20632" s="15"/>
    </row>
    <row r="20633" spans="2:58">
      <c r="B20633" s="17"/>
      <c r="C20633" s="14"/>
      <c r="D20633" s="15"/>
      <c r="E20633" s="14"/>
      <c r="F20633" s="15"/>
      <c r="H20633">
        <v>20632</v>
      </c>
      <c r="I20633" s="1" t="s">
        <v>752</v>
      </c>
      <c r="J20633" s="1"/>
      <c r="K20633" s="2"/>
      <c r="L20633">
        <v>20632</v>
      </c>
      <c r="M20633" s="1" t="s">
        <v>753</v>
      </c>
      <c r="N20633" s="1"/>
      <c r="O20633" s="2"/>
      <c r="P20633">
        <v>20632</v>
      </c>
      <c r="Q20633" s="1" t="s">
        <v>754</v>
      </c>
      <c r="R20633" s="1"/>
      <c r="S20633" s="2"/>
      <c r="T20633">
        <v>20632</v>
      </c>
      <c r="U20633" s="1" t="s">
        <v>178</v>
      </c>
      <c r="V20633" s="1"/>
      <c r="W20633" s="2"/>
      <c r="X20633">
        <v>20632</v>
      </c>
      <c r="Y20633" s="1" t="s">
        <v>179</v>
      </c>
      <c r="Z20633" s="1"/>
      <c r="AA20633" s="2"/>
      <c r="AD20633"/>
      <c r="AE20633" s="3"/>
      <c r="AF20633" s="3"/>
      <c r="AG20633" s="46"/>
      <c r="AH20633" s="15"/>
      <c r="AI20633" s="15"/>
      <c r="AQ20633" s="15"/>
      <c r="AR20633" s="15"/>
      <c r="AS20633" s="15"/>
      <c r="AT20633" s="15"/>
      <c r="AU20633" s="14"/>
      <c r="AV20633" s="14"/>
      <c r="BA20633" s="15"/>
      <c r="BB20633" s="15"/>
      <c r="BC20633" s="15"/>
      <c r="BD20633" s="15"/>
      <c r="BE20633" s="15"/>
      <c r="BF20633" s="14"/>
    </row>
    <row r="20634" spans="2:58">
      <c r="B20634" s="15"/>
      <c r="C20634" s="17"/>
      <c r="D20634" s="15"/>
      <c r="E20634" s="15"/>
      <c r="F20634" s="15"/>
      <c r="H20634">
        <v>20633</v>
      </c>
      <c r="I20634" s="1" t="s">
        <v>752</v>
      </c>
      <c r="J20634" s="1"/>
      <c r="K20634" s="2"/>
      <c r="L20634">
        <v>20633</v>
      </c>
      <c r="M20634" s="1" t="s">
        <v>753</v>
      </c>
      <c r="N20634" s="1"/>
      <c r="O20634" s="2"/>
      <c r="P20634">
        <v>20633</v>
      </c>
      <c r="Q20634" s="1" t="s">
        <v>754</v>
      </c>
      <c r="R20634" s="1"/>
      <c r="S20634" s="2"/>
      <c r="T20634">
        <v>20633</v>
      </c>
      <c r="U20634" s="1" t="s">
        <v>178</v>
      </c>
      <c r="V20634" s="1"/>
      <c r="W20634" s="2"/>
      <c r="X20634">
        <v>20633</v>
      </c>
      <c r="Y20634" s="1" t="s">
        <v>179</v>
      </c>
      <c r="Z20634" s="1"/>
      <c r="AA20634" s="2"/>
      <c r="AD20634"/>
      <c r="AE20634" s="3"/>
      <c r="AF20634" s="3"/>
      <c r="AG20634" s="46"/>
      <c r="AH20634" s="15"/>
      <c r="AI20634" s="15"/>
      <c r="AQ20634" s="15"/>
      <c r="AR20634" s="15"/>
      <c r="AS20634" s="15"/>
      <c r="AT20634" s="15"/>
      <c r="AU20634" s="14"/>
      <c r="AV20634" s="14"/>
      <c r="BA20634" s="15"/>
      <c r="BB20634" s="15"/>
      <c r="BC20634" s="15"/>
      <c r="BD20634" s="15"/>
      <c r="BE20634" s="15"/>
      <c r="BF20634" s="14"/>
    </row>
    <row r="20635" spans="2:58">
      <c r="B20635" s="15"/>
      <c r="C20635" s="14"/>
      <c r="D20635" s="15"/>
      <c r="E20635" s="14"/>
      <c r="F20635" s="15"/>
      <c r="H20635">
        <v>20634</v>
      </c>
      <c r="I20635" s="1" t="s">
        <v>752</v>
      </c>
      <c r="J20635" s="1"/>
      <c r="K20635" s="2"/>
      <c r="L20635">
        <v>20634</v>
      </c>
      <c r="M20635" s="1" t="s">
        <v>753</v>
      </c>
      <c r="N20635" s="1"/>
      <c r="O20635" s="2"/>
      <c r="P20635">
        <v>20634</v>
      </c>
      <c r="Q20635" s="1" t="s">
        <v>754</v>
      </c>
      <c r="R20635" s="1"/>
      <c r="S20635" s="2"/>
      <c r="T20635">
        <v>20634</v>
      </c>
      <c r="U20635" s="1" t="s">
        <v>178</v>
      </c>
      <c r="V20635" s="1"/>
      <c r="W20635" s="2"/>
      <c r="X20635">
        <v>20634</v>
      </c>
      <c r="Y20635" s="1" t="s">
        <v>179</v>
      </c>
      <c r="Z20635" s="1"/>
      <c r="AA20635" s="2"/>
      <c r="AD20635"/>
      <c r="AE20635" s="3"/>
      <c r="AF20635" s="3"/>
      <c r="AG20635" s="46"/>
      <c r="AH20635" s="15"/>
      <c r="AI20635" s="15"/>
      <c r="AQ20635" s="15"/>
      <c r="AR20635" s="15"/>
      <c r="AS20635" s="15"/>
      <c r="AT20635" s="15"/>
      <c r="AU20635" s="15"/>
      <c r="AV20635" s="15"/>
      <c r="BA20635" s="15"/>
      <c r="BB20635" s="15"/>
      <c r="BC20635" s="15"/>
      <c r="BD20635" s="15"/>
      <c r="BE20635" s="15"/>
      <c r="BF20635" s="15"/>
    </row>
    <row r="20636" spans="2:58">
      <c r="B20636" s="15"/>
      <c r="C20636" s="14"/>
      <c r="D20636" s="15"/>
      <c r="E20636" s="14"/>
      <c r="F20636" s="15"/>
      <c r="H20636">
        <v>20635</v>
      </c>
      <c r="I20636" s="1" t="s">
        <v>752</v>
      </c>
      <c r="J20636" s="1"/>
      <c r="K20636" s="2"/>
      <c r="L20636">
        <v>20635</v>
      </c>
      <c r="M20636" s="1" t="s">
        <v>753</v>
      </c>
      <c r="N20636" s="1"/>
      <c r="O20636" s="2"/>
      <c r="P20636">
        <v>20635</v>
      </c>
      <c r="Q20636" s="1" t="s">
        <v>754</v>
      </c>
      <c r="R20636" s="1"/>
      <c r="S20636" s="2"/>
      <c r="T20636">
        <v>20635</v>
      </c>
      <c r="U20636" s="1" t="s">
        <v>178</v>
      </c>
      <c r="V20636" s="1"/>
      <c r="W20636" s="2"/>
      <c r="X20636">
        <v>20635</v>
      </c>
      <c r="Y20636" s="1" t="s">
        <v>179</v>
      </c>
      <c r="Z20636" s="1"/>
      <c r="AA20636" s="2"/>
      <c r="AD20636"/>
      <c r="AE20636" s="3"/>
      <c r="AF20636" s="3"/>
      <c r="AG20636" s="46"/>
      <c r="AH20636" s="15"/>
      <c r="AI20636" s="15"/>
      <c r="AQ20636" s="15"/>
      <c r="AR20636" s="15"/>
      <c r="AS20636" s="15"/>
      <c r="AT20636" s="15"/>
      <c r="AU20636" s="14"/>
      <c r="AV20636" s="14"/>
      <c r="BA20636" s="15"/>
      <c r="BB20636" s="15"/>
      <c r="BC20636" s="15"/>
      <c r="BD20636" s="15"/>
      <c r="BE20636" s="15"/>
      <c r="BF20636" s="15"/>
    </row>
    <row r="20637" spans="2:58">
      <c r="B20637" s="15"/>
      <c r="C20637" s="14"/>
      <c r="D20637" s="15"/>
      <c r="E20637" s="14"/>
      <c r="F20637" s="15"/>
      <c r="H20637">
        <v>20636</v>
      </c>
      <c r="I20637" s="1" t="s">
        <v>752</v>
      </c>
      <c r="J20637" s="1"/>
      <c r="K20637" s="2"/>
      <c r="L20637">
        <v>20636</v>
      </c>
      <c r="M20637" s="1" t="s">
        <v>753</v>
      </c>
      <c r="N20637" s="1"/>
      <c r="O20637" s="2"/>
      <c r="P20637">
        <v>20636</v>
      </c>
      <c r="Q20637" s="1" t="s">
        <v>754</v>
      </c>
      <c r="R20637" s="1"/>
      <c r="S20637" s="2"/>
      <c r="T20637">
        <v>20636</v>
      </c>
      <c r="U20637" s="1" t="s">
        <v>178</v>
      </c>
      <c r="V20637" s="1"/>
      <c r="W20637" s="2"/>
      <c r="X20637">
        <v>20636</v>
      </c>
      <c r="Y20637" s="1" t="s">
        <v>179</v>
      </c>
      <c r="Z20637" s="1"/>
      <c r="AA20637" s="2"/>
      <c r="AD20637"/>
      <c r="AE20637" s="3"/>
      <c r="AF20637" s="3"/>
      <c r="AG20637" s="46"/>
      <c r="AH20637" s="15"/>
      <c r="AI20637" s="15"/>
      <c r="AQ20637" s="15"/>
      <c r="AR20637" s="15"/>
      <c r="AS20637" s="15"/>
      <c r="AT20637" s="15"/>
      <c r="AU20637" s="14"/>
      <c r="AV20637" s="14"/>
      <c r="BA20637" s="15"/>
      <c r="BB20637" s="15"/>
      <c r="BC20637" s="15"/>
      <c r="BD20637" s="15"/>
      <c r="BE20637" s="15"/>
      <c r="BF20637" s="14"/>
    </row>
    <row r="20638" spans="2:58">
      <c r="B20638" s="15"/>
      <c r="C20638" s="14"/>
      <c r="D20638" s="15"/>
      <c r="E20638" s="14"/>
      <c r="F20638" s="15"/>
      <c r="H20638">
        <v>20637</v>
      </c>
      <c r="I20638" s="1" t="s">
        <v>752</v>
      </c>
      <c r="J20638" s="1"/>
      <c r="K20638" s="2"/>
      <c r="L20638">
        <v>20637</v>
      </c>
      <c r="M20638" s="1" t="s">
        <v>753</v>
      </c>
      <c r="N20638" s="1"/>
      <c r="O20638" s="2"/>
      <c r="P20638">
        <v>20637</v>
      </c>
      <c r="Q20638" s="1" t="s">
        <v>754</v>
      </c>
      <c r="R20638" s="1"/>
      <c r="S20638" s="2"/>
      <c r="T20638">
        <v>20637</v>
      </c>
      <c r="U20638" s="1" t="s">
        <v>178</v>
      </c>
      <c r="V20638" s="1"/>
      <c r="W20638" s="2"/>
      <c r="X20638">
        <v>20637</v>
      </c>
      <c r="Y20638" s="1" t="s">
        <v>179</v>
      </c>
      <c r="Z20638" s="1"/>
      <c r="AA20638" s="2"/>
      <c r="AD20638"/>
      <c r="AE20638" s="3"/>
      <c r="AF20638" s="3"/>
      <c r="AG20638" s="46"/>
      <c r="AH20638" s="15"/>
      <c r="AI20638" s="15"/>
      <c r="AQ20638" s="15"/>
      <c r="AR20638" s="15"/>
      <c r="AS20638" s="15"/>
      <c r="AT20638" s="15"/>
      <c r="AU20638" s="14"/>
      <c r="AV20638" s="14"/>
      <c r="BA20638" s="15"/>
      <c r="BB20638" s="15"/>
      <c r="BC20638" s="15"/>
      <c r="BD20638" s="15"/>
      <c r="BE20638" s="15"/>
      <c r="BF20638" s="14"/>
    </row>
    <row r="20639" spans="2:58">
      <c r="B20639" s="15"/>
      <c r="C20639" s="14"/>
      <c r="D20639" s="15"/>
      <c r="E20639" s="14"/>
      <c r="F20639" s="15"/>
      <c r="H20639">
        <v>20638</v>
      </c>
      <c r="I20639" s="1" t="s">
        <v>752</v>
      </c>
      <c r="J20639" s="1"/>
      <c r="K20639" s="2"/>
      <c r="L20639">
        <v>20638</v>
      </c>
      <c r="M20639" s="1" t="s">
        <v>753</v>
      </c>
      <c r="N20639" s="1"/>
      <c r="O20639" s="2"/>
      <c r="P20639">
        <v>20638</v>
      </c>
      <c r="Q20639" s="1" t="s">
        <v>754</v>
      </c>
      <c r="R20639" s="1"/>
      <c r="S20639" s="2"/>
      <c r="T20639">
        <v>20638</v>
      </c>
      <c r="U20639" s="1" t="s">
        <v>178</v>
      </c>
      <c r="V20639" s="1"/>
      <c r="W20639" s="2"/>
      <c r="X20639">
        <v>20638</v>
      </c>
      <c r="Y20639" s="1" t="s">
        <v>179</v>
      </c>
      <c r="Z20639" s="1"/>
      <c r="AA20639" s="2"/>
      <c r="AD20639"/>
      <c r="AE20639" s="3"/>
      <c r="AF20639" s="3"/>
      <c r="AG20639" s="46"/>
      <c r="AH20639" s="15"/>
      <c r="AI20639" s="15"/>
      <c r="AQ20639" s="15"/>
      <c r="AR20639" s="15"/>
      <c r="AS20639" s="15"/>
      <c r="AT20639" s="15"/>
      <c r="AU20639" s="14"/>
      <c r="AV20639" s="14"/>
      <c r="BA20639" s="15"/>
      <c r="BB20639" s="15"/>
      <c r="BC20639" s="15"/>
      <c r="BD20639" s="15"/>
      <c r="BE20639" s="15"/>
      <c r="BF20639" s="14"/>
    </row>
    <row r="20640" spans="2:58">
      <c r="B20640" s="15"/>
      <c r="C20640" s="14"/>
      <c r="D20640" s="15"/>
      <c r="E20640" s="14"/>
      <c r="F20640" s="15"/>
      <c r="H20640">
        <v>20639</v>
      </c>
      <c r="I20640" s="1" t="s">
        <v>752</v>
      </c>
      <c r="J20640" s="1"/>
      <c r="K20640" s="2"/>
      <c r="L20640">
        <v>20639</v>
      </c>
      <c r="M20640" s="1" t="s">
        <v>753</v>
      </c>
      <c r="N20640" s="1"/>
      <c r="O20640" s="2"/>
      <c r="P20640">
        <v>20639</v>
      </c>
      <c r="Q20640" s="1" t="s">
        <v>754</v>
      </c>
      <c r="R20640" s="1"/>
      <c r="S20640" s="2"/>
      <c r="T20640">
        <v>20639</v>
      </c>
      <c r="U20640" s="1" t="s">
        <v>178</v>
      </c>
      <c r="V20640" s="1"/>
      <c r="W20640" s="2"/>
      <c r="X20640">
        <v>20639</v>
      </c>
      <c r="Y20640" s="1" t="s">
        <v>179</v>
      </c>
      <c r="Z20640" s="1"/>
      <c r="AA20640" s="2"/>
      <c r="AD20640"/>
      <c r="AE20640" s="3"/>
      <c r="AF20640" s="3"/>
      <c r="AG20640" s="46"/>
      <c r="AH20640" s="15"/>
      <c r="AI20640" s="15"/>
      <c r="AQ20640" s="15"/>
      <c r="AR20640" s="15"/>
      <c r="AS20640" s="15"/>
      <c r="AT20640" s="15"/>
      <c r="AU20640" s="14"/>
      <c r="AV20640" s="14"/>
      <c r="BA20640" s="15"/>
      <c r="BB20640" s="15"/>
      <c r="BC20640" s="15"/>
      <c r="BD20640" s="15"/>
      <c r="BE20640" s="15"/>
      <c r="BF20640" s="14"/>
    </row>
    <row r="20641" spans="2:58">
      <c r="B20641" s="15"/>
      <c r="C20641" s="14"/>
      <c r="D20641" s="15"/>
      <c r="E20641" s="14"/>
      <c r="F20641" s="15"/>
      <c r="H20641">
        <v>20640</v>
      </c>
      <c r="I20641" s="1" t="s">
        <v>752</v>
      </c>
      <c r="J20641" s="1"/>
      <c r="K20641" s="2"/>
      <c r="L20641">
        <v>20640</v>
      </c>
      <c r="M20641" s="1" t="s">
        <v>753</v>
      </c>
      <c r="N20641" s="1"/>
      <c r="O20641" s="2"/>
      <c r="P20641">
        <v>20640</v>
      </c>
      <c r="Q20641" s="1" t="s">
        <v>754</v>
      </c>
      <c r="R20641" s="1"/>
      <c r="S20641" s="2"/>
      <c r="T20641">
        <v>20640</v>
      </c>
      <c r="U20641" s="1" t="s">
        <v>178</v>
      </c>
      <c r="V20641" s="1"/>
      <c r="W20641" s="2"/>
      <c r="X20641">
        <v>20640</v>
      </c>
      <c r="Y20641" s="1" t="s">
        <v>179</v>
      </c>
      <c r="Z20641" s="1"/>
      <c r="AA20641" s="2"/>
      <c r="AD20641"/>
      <c r="AE20641" s="3"/>
      <c r="AF20641" s="3"/>
      <c r="AG20641" s="46"/>
      <c r="AH20641" s="15"/>
      <c r="AI20641" s="15"/>
      <c r="AQ20641" s="15"/>
      <c r="AR20641" s="15"/>
      <c r="AS20641" s="15"/>
      <c r="AT20641" s="15"/>
      <c r="AU20641" s="14"/>
      <c r="AV20641" s="14"/>
      <c r="BA20641" s="15"/>
      <c r="BB20641" s="15"/>
      <c r="BC20641" s="15"/>
      <c r="BD20641" s="15"/>
      <c r="BE20641" s="15"/>
      <c r="BF20641" s="15"/>
    </row>
    <row r="20642" spans="2:58">
      <c r="B20642" s="15"/>
      <c r="C20642" s="17"/>
      <c r="D20642" s="15"/>
      <c r="E20642" s="15"/>
      <c r="F20642" s="15"/>
      <c r="H20642">
        <v>20641</v>
      </c>
      <c r="I20642" s="1" t="s">
        <v>752</v>
      </c>
      <c r="J20642" s="1"/>
      <c r="K20642" s="2"/>
      <c r="L20642">
        <v>20641</v>
      </c>
      <c r="M20642" s="1" t="s">
        <v>753</v>
      </c>
      <c r="N20642" s="1"/>
      <c r="O20642" s="2"/>
      <c r="P20642">
        <v>20641</v>
      </c>
      <c r="Q20642" s="1" t="s">
        <v>754</v>
      </c>
      <c r="R20642" s="1"/>
      <c r="S20642" s="2"/>
      <c r="T20642">
        <v>20641</v>
      </c>
      <c r="U20642" s="1" t="s">
        <v>178</v>
      </c>
      <c r="V20642" s="1"/>
      <c r="W20642" s="2"/>
      <c r="X20642">
        <v>20641</v>
      </c>
      <c r="Y20642" s="1" t="s">
        <v>179</v>
      </c>
      <c r="Z20642" s="1"/>
      <c r="AA20642" s="2"/>
      <c r="AD20642"/>
      <c r="AE20642" s="3"/>
      <c r="AF20642" s="3"/>
      <c r="AG20642" s="46"/>
      <c r="AH20642" s="15"/>
      <c r="AI20642" s="15"/>
      <c r="AL20642" s="15"/>
      <c r="AM20642" s="15"/>
      <c r="AN20642" s="15"/>
      <c r="AO20642" s="15"/>
      <c r="AP20642" s="15"/>
      <c r="AQ20642" s="15"/>
      <c r="AR20642" s="15"/>
      <c r="AS20642" s="15"/>
      <c r="AT20642" s="15"/>
      <c r="AU20642" s="15"/>
      <c r="AV20642" s="15"/>
      <c r="AW20642" s="15"/>
      <c r="AX20642" s="15"/>
      <c r="AY20642" s="15"/>
      <c r="AZ20642" s="15"/>
      <c r="BA20642" s="15"/>
      <c r="BB20642" s="15"/>
      <c r="BC20642" s="15"/>
      <c r="BD20642" s="15"/>
      <c r="BE20642" s="15"/>
      <c r="BF20642" s="15"/>
    </row>
    <row r="20643" spans="2:58">
      <c r="B20643" s="15"/>
      <c r="C20643" s="14"/>
      <c r="D20643" s="15"/>
      <c r="E20643" s="14"/>
      <c r="F20643" s="15"/>
      <c r="H20643">
        <v>20642</v>
      </c>
      <c r="I20643" s="1" t="s">
        <v>752</v>
      </c>
      <c r="J20643" s="1"/>
      <c r="K20643" s="2"/>
      <c r="L20643">
        <v>20642</v>
      </c>
      <c r="M20643" s="1" t="s">
        <v>753</v>
      </c>
      <c r="N20643" s="1"/>
      <c r="O20643" s="2"/>
      <c r="P20643">
        <v>20642</v>
      </c>
      <c r="Q20643" s="1" t="s">
        <v>754</v>
      </c>
      <c r="R20643" s="1"/>
      <c r="S20643" s="2"/>
      <c r="T20643">
        <v>20642</v>
      </c>
      <c r="U20643" s="1" t="s">
        <v>178</v>
      </c>
      <c r="V20643" s="1"/>
      <c r="W20643" s="2"/>
      <c r="X20643">
        <v>20642</v>
      </c>
      <c r="Y20643" s="1" t="s">
        <v>179</v>
      </c>
      <c r="Z20643" s="1"/>
      <c r="AA20643" s="2"/>
      <c r="AD20643"/>
      <c r="AE20643" s="3"/>
      <c r="AF20643" s="3"/>
      <c r="AG20643" s="46"/>
      <c r="AH20643" s="15"/>
      <c r="AI20643" s="15"/>
    </row>
    <row r="20644" spans="2:58">
      <c r="B20644" s="15"/>
      <c r="C20644" s="14"/>
      <c r="D20644" s="15"/>
      <c r="E20644" s="14"/>
      <c r="F20644" s="15"/>
      <c r="H20644">
        <v>20643</v>
      </c>
      <c r="I20644" s="1" t="s">
        <v>752</v>
      </c>
      <c r="J20644" s="1"/>
      <c r="K20644" s="2"/>
      <c r="L20644">
        <v>20643</v>
      </c>
      <c r="M20644" s="1" t="s">
        <v>753</v>
      </c>
      <c r="N20644" s="1"/>
      <c r="O20644" s="2"/>
      <c r="P20644">
        <v>20643</v>
      </c>
      <c r="Q20644" s="1" t="s">
        <v>754</v>
      </c>
      <c r="R20644" s="1"/>
      <c r="S20644" s="2"/>
      <c r="T20644">
        <v>20643</v>
      </c>
      <c r="U20644" s="1" t="s">
        <v>178</v>
      </c>
      <c r="V20644" s="1"/>
      <c r="W20644" s="2"/>
      <c r="X20644">
        <v>20643</v>
      </c>
      <c r="Y20644" s="1" t="s">
        <v>179</v>
      </c>
      <c r="Z20644" s="1"/>
      <c r="AA20644" s="2"/>
      <c r="AD20644"/>
      <c r="AE20644" s="3"/>
      <c r="AF20644" s="3"/>
      <c r="AG20644" s="46"/>
      <c r="AH20644" s="15"/>
      <c r="AI20644" s="15"/>
    </row>
    <row r="20645" spans="2:58">
      <c r="B20645" s="15"/>
      <c r="C20645" s="14"/>
      <c r="D20645" s="15"/>
      <c r="E20645" s="14"/>
      <c r="F20645" s="15"/>
      <c r="H20645">
        <v>20644</v>
      </c>
      <c r="I20645" s="1" t="s">
        <v>752</v>
      </c>
      <c r="J20645" s="1"/>
      <c r="K20645" s="2"/>
      <c r="L20645">
        <v>20644</v>
      </c>
      <c r="M20645" s="1" t="s">
        <v>753</v>
      </c>
      <c r="N20645" s="1"/>
      <c r="O20645" s="2"/>
      <c r="P20645">
        <v>20644</v>
      </c>
      <c r="Q20645" s="1" t="s">
        <v>754</v>
      </c>
      <c r="R20645" s="1"/>
      <c r="S20645" s="2"/>
      <c r="T20645">
        <v>20644</v>
      </c>
      <c r="U20645" s="1" t="s">
        <v>178</v>
      </c>
      <c r="V20645" s="1"/>
      <c r="W20645" s="2"/>
      <c r="X20645">
        <v>20644</v>
      </c>
      <c r="Y20645" s="1" t="s">
        <v>179</v>
      </c>
      <c r="Z20645" s="1"/>
      <c r="AA20645" s="2"/>
      <c r="AD20645"/>
      <c r="AE20645" s="3"/>
      <c r="AF20645" s="3"/>
      <c r="AG20645" s="46"/>
      <c r="AH20645" s="15"/>
      <c r="AI20645" s="15"/>
    </row>
    <row r="20646" spans="2:58">
      <c r="B20646" s="15"/>
      <c r="C20646" s="17"/>
      <c r="D20646" s="15"/>
      <c r="E20646" s="15"/>
      <c r="F20646" s="15"/>
      <c r="H20646">
        <v>20645</v>
      </c>
      <c r="I20646" s="1" t="s">
        <v>752</v>
      </c>
      <c r="J20646" s="1"/>
      <c r="K20646" s="2"/>
      <c r="L20646">
        <v>20645</v>
      </c>
      <c r="M20646" s="1" t="s">
        <v>753</v>
      </c>
      <c r="N20646" s="1"/>
      <c r="O20646" s="2"/>
      <c r="P20646">
        <v>20645</v>
      </c>
      <c r="Q20646" s="1" t="s">
        <v>754</v>
      </c>
      <c r="R20646" s="1"/>
      <c r="S20646" s="2"/>
      <c r="T20646">
        <v>20645</v>
      </c>
      <c r="U20646" s="1" t="s">
        <v>178</v>
      </c>
      <c r="V20646" s="1"/>
      <c r="W20646" s="2"/>
      <c r="X20646">
        <v>20645</v>
      </c>
      <c r="Y20646" s="1" t="s">
        <v>179</v>
      </c>
      <c r="Z20646" s="1"/>
      <c r="AA20646" s="2"/>
      <c r="AC20646" s="15"/>
      <c r="AD20646"/>
      <c r="AE20646" s="3"/>
      <c r="AF20646" s="3"/>
      <c r="AG20646" s="46"/>
      <c r="AH20646" s="15"/>
      <c r="AI20646" s="15"/>
      <c r="AJ20646" s="15"/>
      <c r="AK20646" s="14"/>
    </row>
    <row r="20647" spans="2:58">
      <c r="B20647" s="15"/>
      <c r="C20647" s="14"/>
      <c r="D20647" s="15"/>
      <c r="E20647" s="14"/>
      <c r="F20647" s="15"/>
      <c r="H20647">
        <v>20646</v>
      </c>
      <c r="I20647" s="1" t="s">
        <v>752</v>
      </c>
      <c r="J20647" s="1"/>
      <c r="K20647" s="2"/>
      <c r="L20647">
        <v>20646</v>
      </c>
      <c r="M20647" s="1" t="s">
        <v>753</v>
      </c>
      <c r="N20647" s="1"/>
      <c r="O20647" s="2"/>
      <c r="P20647">
        <v>20646</v>
      </c>
      <c r="Q20647" s="1" t="s">
        <v>754</v>
      </c>
      <c r="R20647" s="1"/>
      <c r="S20647" s="2"/>
      <c r="T20647">
        <v>20646</v>
      </c>
      <c r="U20647" s="1" t="s">
        <v>178</v>
      </c>
      <c r="V20647" s="1"/>
      <c r="W20647" s="2"/>
      <c r="X20647">
        <v>20646</v>
      </c>
      <c r="Y20647" s="1" t="s">
        <v>179</v>
      </c>
      <c r="Z20647" s="1"/>
      <c r="AA20647" s="2"/>
      <c r="AD20647"/>
      <c r="AE20647" s="3"/>
      <c r="AF20647" s="3"/>
      <c r="AG20647" s="46"/>
    </row>
    <row r="20648" spans="2:58">
      <c r="B20648" s="15"/>
      <c r="C20648" s="14"/>
      <c r="D20648" s="15"/>
      <c r="E20648" s="14"/>
      <c r="F20648" s="15"/>
      <c r="H20648">
        <v>20647</v>
      </c>
      <c r="I20648" s="1" t="s">
        <v>752</v>
      </c>
      <c r="J20648" s="1"/>
      <c r="K20648" s="2"/>
      <c r="L20648">
        <v>20647</v>
      </c>
      <c r="M20648" s="1" t="s">
        <v>753</v>
      </c>
      <c r="N20648" s="1"/>
      <c r="O20648" s="2"/>
      <c r="P20648">
        <v>20647</v>
      </c>
      <c r="Q20648" s="1" t="s">
        <v>754</v>
      </c>
      <c r="R20648" s="1"/>
      <c r="S20648" s="2"/>
      <c r="T20648">
        <v>20647</v>
      </c>
      <c r="U20648" s="1" t="s">
        <v>178</v>
      </c>
      <c r="V20648" s="1"/>
      <c r="W20648" s="2"/>
      <c r="X20648">
        <v>20647</v>
      </c>
      <c r="Y20648" s="1" t="s">
        <v>179</v>
      </c>
      <c r="Z20648" s="1"/>
      <c r="AA20648" s="2"/>
      <c r="AD20648"/>
      <c r="AE20648" s="3"/>
      <c r="AF20648" s="68"/>
      <c r="AG20648" s="46"/>
    </row>
    <row r="20649" spans="2:58">
      <c r="B20649" s="15"/>
      <c r="C20649" s="14"/>
      <c r="D20649" s="15"/>
      <c r="E20649" s="14"/>
      <c r="F20649" s="15"/>
      <c r="H20649">
        <v>20648</v>
      </c>
      <c r="I20649" s="1" t="s">
        <v>752</v>
      </c>
      <c r="J20649" s="1"/>
      <c r="K20649" s="2"/>
      <c r="L20649">
        <v>20648</v>
      </c>
      <c r="M20649" s="1" t="s">
        <v>753</v>
      </c>
      <c r="N20649" s="1"/>
      <c r="O20649" s="2"/>
      <c r="P20649">
        <v>20648</v>
      </c>
      <c r="Q20649" s="1" t="s">
        <v>754</v>
      </c>
      <c r="R20649" s="1"/>
      <c r="S20649" s="2"/>
      <c r="T20649">
        <v>20648</v>
      </c>
      <c r="U20649" s="1" t="s">
        <v>178</v>
      </c>
      <c r="V20649" s="1"/>
      <c r="W20649" s="2"/>
      <c r="X20649">
        <v>20648</v>
      </c>
      <c r="Y20649" s="1" t="s">
        <v>179</v>
      </c>
      <c r="Z20649" s="1"/>
      <c r="AA20649" s="2"/>
      <c r="AD20649"/>
      <c r="AE20649" s="3"/>
      <c r="AF20649" s="3"/>
      <c r="AG20649" s="46"/>
    </row>
    <row r="20650" spans="2:58">
      <c r="B20650" s="15"/>
      <c r="C20650" s="14"/>
      <c r="D20650" s="15"/>
      <c r="E20650" s="14"/>
      <c r="F20650" s="15"/>
      <c r="H20650">
        <v>20649</v>
      </c>
      <c r="I20650" s="1" t="s">
        <v>752</v>
      </c>
      <c r="J20650" s="1"/>
      <c r="K20650" s="2"/>
      <c r="L20650">
        <v>20649</v>
      </c>
      <c r="M20650" s="1" t="s">
        <v>753</v>
      </c>
      <c r="N20650" s="1"/>
      <c r="O20650" s="2"/>
      <c r="P20650">
        <v>20649</v>
      </c>
      <c r="Q20650" s="1" t="s">
        <v>754</v>
      </c>
      <c r="R20650" s="1"/>
      <c r="S20650" s="2"/>
      <c r="T20650">
        <v>20649</v>
      </c>
      <c r="U20650" s="1" t="s">
        <v>178</v>
      </c>
      <c r="V20650" s="1"/>
      <c r="W20650" s="2"/>
      <c r="X20650">
        <v>20649</v>
      </c>
      <c r="Y20650" s="1" t="s">
        <v>179</v>
      </c>
      <c r="Z20650" s="1"/>
      <c r="AA20650" s="2"/>
      <c r="AD20650"/>
      <c r="AE20650" s="3"/>
      <c r="AF20650" s="3"/>
      <c r="AG20650" s="46"/>
    </row>
    <row r="20651" spans="2:58">
      <c r="B20651" s="15"/>
      <c r="C20651" s="17"/>
      <c r="D20651" s="15"/>
      <c r="E20651" s="14"/>
      <c r="F20651" s="15"/>
      <c r="H20651">
        <v>20650</v>
      </c>
      <c r="I20651" s="1" t="s">
        <v>752</v>
      </c>
      <c r="J20651" s="1"/>
      <c r="K20651" s="2"/>
      <c r="L20651">
        <v>20650</v>
      </c>
      <c r="M20651" s="1" t="s">
        <v>753</v>
      </c>
      <c r="N20651" s="1"/>
      <c r="O20651" s="2"/>
      <c r="P20651">
        <v>20650</v>
      </c>
      <c r="Q20651" s="1" t="s">
        <v>754</v>
      </c>
      <c r="R20651" s="1"/>
      <c r="S20651" s="2"/>
      <c r="T20651">
        <v>20650</v>
      </c>
      <c r="U20651" s="1" t="s">
        <v>178</v>
      </c>
      <c r="V20651" s="1"/>
      <c r="W20651" s="2"/>
      <c r="X20651">
        <v>20650</v>
      </c>
      <c r="Y20651" s="1" t="s">
        <v>179</v>
      </c>
      <c r="Z20651" s="1"/>
      <c r="AA20651" s="2"/>
      <c r="AD20651"/>
      <c r="AE20651" s="3"/>
      <c r="AF20651" s="3"/>
      <c r="AG20651" s="46"/>
    </row>
    <row r="20652" spans="2:58">
      <c r="B20652" s="15"/>
      <c r="C20652" s="14"/>
      <c r="D20652" s="15"/>
      <c r="E20652" s="14"/>
      <c r="F20652" s="15"/>
      <c r="H20652">
        <v>20651</v>
      </c>
      <c r="I20652" s="1" t="s">
        <v>752</v>
      </c>
      <c r="J20652" s="1"/>
      <c r="K20652" s="2"/>
      <c r="L20652">
        <v>20651</v>
      </c>
      <c r="M20652" s="1" t="s">
        <v>753</v>
      </c>
      <c r="N20652" s="1"/>
      <c r="O20652" s="2"/>
      <c r="P20652">
        <v>20651</v>
      </c>
      <c r="Q20652" s="1" t="s">
        <v>754</v>
      </c>
      <c r="R20652" s="1"/>
      <c r="S20652" s="2"/>
      <c r="T20652">
        <v>20651</v>
      </c>
      <c r="U20652" s="1" t="s">
        <v>178</v>
      </c>
      <c r="V20652" s="1"/>
      <c r="W20652" s="2"/>
      <c r="X20652">
        <v>20651</v>
      </c>
      <c r="Y20652" s="1" t="s">
        <v>179</v>
      </c>
      <c r="Z20652" s="1"/>
      <c r="AA20652" s="2"/>
      <c r="AD20652"/>
      <c r="AE20652" s="3"/>
      <c r="AF20652" s="3"/>
      <c r="AG20652" s="46"/>
    </row>
    <row r="20653" spans="2:58">
      <c r="H20653">
        <v>20652</v>
      </c>
      <c r="I20653" s="1" t="s">
        <v>752</v>
      </c>
      <c r="J20653" s="1"/>
      <c r="K20653" s="2"/>
      <c r="L20653">
        <v>20652</v>
      </c>
      <c r="M20653" s="1" t="s">
        <v>753</v>
      </c>
      <c r="N20653" s="1"/>
      <c r="O20653" s="2"/>
      <c r="P20653">
        <v>20652</v>
      </c>
      <c r="Q20653" s="1" t="s">
        <v>754</v>
      </c>
      <c r="R20653" s="1"/>
      <c r="S20653" s="2"/>
      <c r="T20653">
        <v>20652</v>
      </c>
      <c r="U20653" s="1" t="s">
        <v>178</v>
      </c>
      <c r="V20653" s="1"/>
      <c r="W20653" s="2"/>
      <c r="X20653">
        <v>20652</v>
      </c>
      <c r="Y20653" s="1" t="s">
        <v>179</v>
      </c>
      <c r="Z20653" s="1"/>
      <c r="AA20653" s="2"/>
      <c r="AD20653"/>
      <c r="AE20653" s="3"/>
      <c r="AF20653" s="3"/>
      <c r="AG20653" s="46"/>
    </row>
    <row r="20654" spans="2:58">
      <c r="H20654">
        <v>20653</v>
      </c>
      <c r="I20654" s="1" t="s">
        <v>752</v>
      </c>
      <c r="J20654" s="1"/>
      <c r="K20654" s="2"/>
      <c r="L20654">
        <v>20653</v>
      </c>
      <c r="M20654" s="1" t="s">
        <v>753</v>
      </c>
      <c r="N20654" s="1"/>
      <c r="O20654" s="2"/>
      <c r="P20654">
        <v>20653</v>
      </c>
      <c r="Q20654" s="1" t="s">
        <v>754</v>
      </c>
      <c r="R20654" s="1"/>
      <c r="S20654" s="2"/>
      <c r="T20654">
        <v>20653</v>
      </c>
      <c r="U20654" s="1" t="s">
        <v>178</v>
      </c>
      <c r="V20654" s="1"/>
      <c r="W20654" s="2"/>
      <c r="X20654">
        <v>20653</v>
      </c>
      <c r="Y20654" s="1" t="s">
        <v>179</v>
      </c>
      <c r="Z20654" s="1"/>
      <c r="AA20654" s="2"/>
      <c r="AD20654"/>
      <c r="AE20654" s="3"/>
      <c r="AF20654" s="3"/>
      <c r="AG20654" s="46"/>
    </row>
    <row r="20655" spans="2:58">
      <c r="H20655">
        <v>20654</v>
      </c>
      <c r="I20655" s="1" t="s">
        <v>752</v>
      </c>
      <c r="J20655" s="1"/>
      <c r="K20655" s="2"/>
      <c r="L20655">
        <v>20654</v>
      </c>
      <c r="M20655" s="1" t="s">
        <v>753</v>
      </c>
      <c r="N20655" s="1"/>
      <c r="O20655" s="2"/>
      <c r="P20655">
        <v>20654</v>
      </c>
      <c r="Q20655" s="1" t="s">
        <v>754</v>
      </c>
      <c r="R20655" s="1"/>
      <c r="S20655" s="2"/>
      <c r="T20655">
        <v>20654</v>
      </c>
      <c r="U20655" s="1" t="s">
        <v>178</v>
      </c>
      <c r="V20655" s="1"/>
      <c r="W20655" s="2"/>
      <c r="X20655">
        <v>20654</v>
      </c>
      <c r="Y20655" s="1" t="s">
        <v>179</v>
      </c>
      <c r="Z20655" s="1"/>
      <c r="AA20655" s="2"/>
      <c r="AD20655"/>
      <c r="AE20655" s="3"/>
      <c r="AF20655" s="3"/>
      <c r="AG20655" s="46"/>
    </row>
    <row r="20656" spans="2:58">
      <c r="H20656">
        <v>20655</v>
      </c>
      <c r="I20656" s="1" t="s">
        <v>752</v>
      </c>
      <c r="J20656" s="1"/>
      <c r="K20656" s="2"/>
      <c r="L20656">
        <v>20655</v>
      </c>
      <c r="M20656" s="1" t="s">
        <v>753</v>
      </c>
      <c r="N20656" s="1"/>
      <c r="O20656" s="2"/>
      <c r="P20656">
        <v>20655</v>
      </c>
      <c r="Q20656" s="1" t="s">
        <v>754</v>
      </c>
      <c r="R20656" s="1"/>
      <c r="S20656" s="2"/>
      <c r="T20656">
        <v>20655</v>
      </c>
      <c r="U20656" s="1" t="s">
        <v>178</v>
      </c>
      <c r="V20656" s="1"/>
      <c r="W20656" s="2"/>
      <c r="X20656">
        <v>20655</v>
      </c>
      <c r="Y20656" s="1" t="s">
        <v>179</v>
      </c>
      <c r="Z20656" s="1"/>
      <c r="AA20656" s="2"/>
      <c r="AD20656"/>
      <c r="AE20656" s="3"/>
      <c r="AF20656" s="3"/>
      <c r="AG20656" s="46"/>
    </row>
    <row r="20657" spans="8:33">
      <c r="H20657">
        <v>20656</v>
      </c>
      <c r="I20657" s="1" t="s">
        <v>752</v>
      </c>
      <c r="J20657" s="1"/>
      <c r="K20657" s="2"/>
      <c r="L20657">
        <v>20656</v>
      </c>
      <c r="M20657" s="1" t="s">
        <v>753</v>
      </c>
      <c r="N20657" s="1"/>
      <c r="O20657" s="2"/>
      <c r="P20657">
        <v>20656</v>
      </c>
      <c r="Q20657" s="1" t="s">
        <v>754</v>
      </c>
      <c r="R20657" s="1"/>
      <c r="S20657" s="2"/>
      <c r="T20657">
        <v>20656</v>
      </c>
      <c r="U20657" s="1" t="s">
        <v>178</v>
      </c>
      <c r="V20657" s="1"/>
      <c r="W20657" s="2"/>
      <c r="X20657">
        <v>20656</v>
      </c>
      <c r="Y20657" s="1" t="s">
        <v>179</v>
      </c>
      <c r="Z20657" s="1"/>
      <c r="AA20657" s="2"/>
      <c r="AD20657"/>
      <c r="AE20657" s="3"/>
      <c r="AF20657" s="3"/>
      <c r="AG20657" s="46"/>
    </row>
    <row r="20658" spans="8:33">
      <c r="H20658">
        <v>20657</v>
      </c>
      <c r="I20658" s="1" t="s">
        <v>752</v>
      </c>
      <c r="J20658" s="1"/>
      <c r="K20658" s="2"/>
      <c r="L20658">
        <v>20657</v>
      </c>
      <c r="M20658" s="1" t="s">
        <v>753</v>
      </c>
      <c r="N20658" s="1"/>
      <c r="O20658" s="2"/>
      <c r="P20658">
        <v>20657</v>
      </c>
      <c r="Q20658" s="1" t="s">
        <v>754</v>
      </c>
      <c r="R20658" s="1"/>
      <c r="S20658" s="2"/>
      <c r="T20658">
        <v>20657</v>
      </c>
      <c r="U20658" s="1" t="s">
        <v>178</v>
      </c>
      <c r="V20658" s="1"/>
      <c r="W20658" s="2"/>
      <c r="X20658">
        <v>20657</v>
      </c>
      <c r="Y20658" s="1" t="s">
        <v>179</v>
      </c>
      <c r="Z20658" s="1"/>
      <c r="AA20658" s="2"/>
      <c r="AD20658"/>
      <c r="AE20658" s="3"/>
      <c r="AF20658" s="3"/>
      <c r="AG20658" s="46"/>
    </row>
    <row r="20659" spans="8:33">
      <c r="H20659">
        <v>20658</v>
      </c>
      <c r="I20659" s="1" t="s">
        <v>752</v>
      </c>
      <c r="J20659" s="1"/>
      <c r="K20659" s="2"/>
      <c r="L20659">
        <v>20658</v>
      </c>
      <c r="M20659" s="1" t="s">
        <v>753</v>
      </c>
      <c r="N20659" s="1"/>
      <c r="O20659" s="2"/>
      <c r="P20659">
        <v>20658</v>
      </c>
      <c r="Q20659" s="1" t="s">
        <v>754</v>
      </c>
      <c r="R20659" s="1"/>
      <c r="S20659" s="2"/>
      <c r="T20659">
        <v>20658</v>
      </c>
      <c r="U20659" s="1" t="s">
        <v>178</v>
      </c>
      <c r="V20659" s="1"/>
      <c r="W20659" s="2"/>
      <c r="X20659">
        <v>20658</v>
      </c>
      <c r="Y20659" s="1" t="s">
        <v>179</v>
      </c>
      <c r="Z20659" s="1"/>
      <c r="AA20659" s="2"/>
    </row>
    <row r="20660" spans="8:33">
      <c r="H20660">
        <v>20659</v>
      </c>
      <c r="I20660" s="1" t="s">
        <v>752</v>
      </c>
      <c r="J20660" s="1"/>
      <c r="K20660" s="2"/>
      <c r="L20660">
        <v>20659</v>
      </c>
      <c r="M20660" s="1" t="s">
        <v>753</v>
      </c>
      <c r="N20660" s="1"/>
      <c r="O20660" s="2"/>
      <c r="P20660">
        <v>20659</v>
      </c>
      <c r="Q20660" s="1" t="s">
        <v>754</v>
      </c>
      <c r="R20660" s="1"/>
      <c r="S20660" s="2"/>
      <c r="T20660">
        <v>20659</v>
      </c>
      <c r="U20660" s="1" t="s">
        <v>178</v>
      </c>
      <c r="V20660" s="1"/>
      <c r="W20660" s="2"/>
      <c r="X20660">
        <v>20659</v>
      </c>
      <c r="Y20660" s="1" t="s">
        <v>179</v>
      </c>
      <c r="Z20660" s="1"/>
      <c r="AA20660" s="2"/>
    </row>
    <row r="20661" spans="8:33">
      <c r="H20661">
        <v>20660</v>
      </c>
      <c r="I20661" s="1" t="s">
        <v>752</v>
      </c>
      <c r="J20661" s="1"/>
      <c r="K20661" s="2"/>
      <c r="L20661">
        <v>20660</v>
      </c>
      <c r="M20661" s="1" t="s">
        <v>753</v>
      </c>
      <c r="N20661" s="1"/>
      <c r="O20661" s="2"/>
      <c r="P20661">
        <v>20660</v>
      </c>
      <c r="Q20661" s="1" t="s">
        <v>754</v>
      </c>
      <c r="R20661" s="1"/>
      <c r="S20661" s="2"/>
      <c r="T20661">
        <v>20660</v>
      </c>
      <c r="U20661" s="1" t="s">
        <v>178</v>
      </c>
      <c r="V20661" s="1"/>
      <c r="W20661" s="2"/>
      <c r="X20661">
        <v>20660</v>
      </c>
      <c r="Y20661" s="1" t="s">
        <v>179</v>
      </c>
      <c r="Z20661" s="1"/>
      <c r="AA20661" s="2"/>
    </row>
    <row r="20662" spans="8:33">
      <c r="H20662">
        <v>20661</v>
      </c>
      <c r="I20662" s="1" t="s">
        <v>752</v>
      </c>
      <c r="J20662" s="1"/>
      <c r="K20662" s="2"/>
      <c r="L20662">
        <v>20661</v>
      </c>
      <c r="M20662" s="1" t="s">
        <v>753</v>
      </c>
      <c r="N20662" s="1"/>
      <c r="O20662" s="2"/>
      <c r="P20662">
        <v>20661</v>
      </c>
      <c r="Q20662" s="1" t="s">
        <v>754</v>
      </c>
      <c r="R20662" s="1"/>
      <c r="S20662" s="2"/>
      <c r="T20662">
        <v>20661</v>
      </c>
      <c r="U20662" s="1" t="s">
        <v>178</v>
      </c>
      <c r="V20662" s="1"/>
      <c r="W20662" s="2"/>
      <c r="X20662">
        <v>20661</v>
      </c>
      <c r="Y20662" s="1" t="s">
        <v>179</v>
      </c>
      <c r="Z20662" s="1"/>
      <c r="AA20662" s="2"/>
    </row>
    <row r="20663" spans="8:33">
      <c r="H20663">
        <v>20662</v>
      </c>
      <c r="I20663" s="1" t="s">
        <v>752</v>
      </c>
      <c r="J20663" s="1"/>
      <c r="K20663" s="2"/>
      <c r="L20663">
        <v>20662</v>
      </c>
      <c r="M20663" s="1" t="s">
        <v>753</v>
      </c>
      <c r="N20663" s="1"/>
      <c r="O20663" s="2"/>
      <c r="P20663">
        <v>20662</v>
      </c>
      <c r="Q20663" s="1" t="s">
        <v>754</v>
      </c>
      <c r="R20663" s="1"/>
      <c r="S20663" s="2"/>
      <c r="T20663">
        <v>20662</v>
      </c>
      <c r="U20663" s="1" t="s">
        <v>178</v>
      </c>
      <c r="V20663" s="1"/>
      <c r="W20663" s="2"/>
      <c r="X20663">
        <v>20662</v>
      </c>
      <c r="Y20663" s="1" t="s">
        <v>179</v>
      </c>
      <c r="Z20663" s="1"/>
      <c r="AA20663" s="2"/>
    </row>
    <row r="20664" spans="8:33">
      <c r="H20664">
        <v>20663</v>
      </c>
      <c r="I20664" s="1" t="s">
        <v>752</v>
      </c>
      <c r="J20664" s="1"/>
      <c r="K20664" s="2"/>
      <c r="L20664">
        <v>20663</v>
      </c>
      <c r="M20664" s="1" t="s">
        <v>753</v>
      </c>
      <c r="N20664" s="1"/>
      <c r="O20664" s="2"/>
      <c r="P20664">
        <v>20663</v>
      </c>
      <c r="Q20664" s="1" t="s">
        <v>754</v>
      </c>
      <c r="R20664" s="1"/>
      <c r="S20664" s="2"/>
      <c r="T20664">
        <v>20663</v>
      </c>
      <c r="U20664" s="1" t="s">
        <v>178</v>
      </c>
      <c r="V20664" s="1"/>
      <c r="W20664" s="2"/>
      <c r="X20664">
        <v>20663</v>
      </c>
      <c r="Y20664" s="1" t="s">
        <v>179</v>
      </c>
      <c r="Z20664" s="1"/>
      <c r="AA20664" s="2"/>
    </row>
    <row r="20665" spans="8:33">
      <c r="H20665">
        <v>20664</v>
      </c>
      <c r="I20665" s="1" t="s">
        <v>752</v>
      </c>
      <c r="J20665" s="1"/>
      <c r="K20665" s="2"/>
      <c r="L20665">
        <v>20664</v>
      </c>
      <c r="M20665" s="1" t="s">
        <v>753</v>
      </c>
      <c r="N20665" s="1"/>
      <c r="O20665" s="2"/>
      <c r="P20665">
        <v>20664</v>
      </c>
      <c r="Q20665" s="1" t="s">
        <v>754</v>
      </c>
      <c r="R20665" s="1"/>
      <c r="S20665" s="2"/>
      <c r="T20665">
        <v>20664</v>
      </c>
      <c r="U20665" s="1" t="s">
        <v>178</v>
      </c>
      <c r="V20665" s="1"/>
      <c r="W20665" s="2"/>
      <c r="X20665">
        <v>20664</v>
      </c>
      <c r="Y20665" s="1" t="s">
        <v>179</v>
      </c>
      <c r="Z20665" s="1"/>
      <c r="AA20665" s="2"/>
    </row>
    <row r="20666" spans="8:33">
      <c r="H20666">
        <v>20665</v>
      </c>
      <c r="I20666" s="1" t="s">
        <v>752</v>
      </c>
      <c r="J20666" s="1"/>
      <c r="K20666" s="2"/>
      <c r="L20666">
        <v>20665</v>
      </c>
      <c r="M20666" s="1" t="s">
        <v>753</v>
      </c>
      <c r="N20666" s="1"/>
      <c r="O20666" s="2"/>
      <c r="P20666">
        <v>20665</v>
      </c>
      <c r="Q20666" s="1" t="s">
        <v>754</v>
      </c>
      <c r="R20666" s="1"/>
      <c r="S20666" s="2"/>
      <c r="T20666">
        <v>20665</v>
      </c>
      <c r="U20666" s="1" t="s">
        <v>178</v>
      </c>
      <c r="V20666" s="1"/>
      <c r="W20666" s="2"/>
      <c r="X20666">
        <v>20665</v>
      </c>
      <c r="Y20666" s="1" t="s">
        <v>179</v>
      </c>
      <c r="Z20666" s="1"/>
      <c r="AA20666" s="2"/>
    </row>
    <row r="20667" spans="8:33">
      <c r="H20667">
        <v>20666</v>
      </c>
      <c r="I20667" s="1" t="s">
        <v>752</v>
      </c>
      <c r="J20667" s="1"/>
      <c r="K20667" s="2"/>
      <c r="L20667">
        <v>20666</v>
      </c>
      <c r="M20667" s="1" t="s">
        <v>753</v>
      </c>
      <c r="N20667" s="1"/>
      <c r="O20667" s="2"/>
      <c r="P20667">
        <v>20666</v>
      </c>
      <c r="Q20667" s="1" t="s">
        <v>754</v>
      </c>
      <c r="R20667" s="1"/>
      <c r="S20667" s="2"/>
      <c r="T20667">
        <v>20666</v>
      </c>
      <c r="U20667" s="1" t="s">
        <v>178</v>
      </c>
      <c r="V20667" s="1"/>
      <c r="W20667" s="2"/>
      <c r="X20667">
        <v>20666</v>
      </c>
      <c r="Y20667" s="1" t="s">
        <v>179</v>
      </c>
      <c r="Z20667" s="1"/>
      <c r="AA20667" s="2"/>
    </row>
    <row r="20668" spans="8:33">
      <c r="H20668">
        <v>20667</v>
      </c>
      <c r="I20668" s="1" t="s">
        <v>752</v>
      </c>
      <c r="J20668" s="1"/>
      <c r="K20668" s="2"/>
      <c r="L20668">
        <v>20667</v>
      </c>
      <c r="M20668" s="1" t="s">
        <v>753</v>
      </c>
      <c r="N20668" s="1"/>
      <c r="O20668" s="2"/>
      <c r="P20668">
        <v>20667</v>
      </c>
      <c r="Q20668" s="1" t="s">
        <v>754</v>
      </c>
      <c r="R20668" s="1"/>
      <c r="S20668" s="2"/>
      <c r="T20668">
        <v>20667</v>
      </c>
      <c r="U20668" s="1" t="s">
        <v>178</v>
      </c>
      <c r="V20668" s="1"/>
      <c r="W20668" s="2"/>
      <c r="X20668">
        <v>20667</v>
      </c>
      <c r="Y20668" s="1" t="s">
        <v>179</v>
      </c>
      <c r="Z20668" s="1"/>
      <c r="AA20668" s="2"/>
    </row>
    <row r="20669" spans="8:33">
      <c r="H20669">
        <v>20668</v>
      </c>
      <c r="I20669" s="1" t="s">
        <v>752</v>
      </c>
      <c r="J20669" s="1"/>
      <c r="K20669" s="2"/>
      <c r="L20669">
        <v>20668</v>
      </c>
      <c r="M20669" s="1" t="s">
        <v>753</v>
      </c>
      <c r="N20669" s="1"/>
      <c r="O20669" s="2"/>
      <c r="P20669">
        <v>20668</v>
      </c>
      <c r="Q20669" s="1" t="s">
        <v>754</v>
      </c>
      <c r="R20669" s="1"/>
      <c r="S20669" s="2"/>
      <c r="T20669">
        <v>20668</v>
      </c>
      <c r="U20669" s="1" t="s">
        <v>178</v>
      </c>
      <c r="V20669" s="1"/>
      <c r="W20669" s="2"/>
      <c r="X20669">
        <v>20668</v>
      </c>
      <c r="Y20669" s="1" t="s">
        <v>179</v>
      </c>
      <c r="Z20669" s="1"/>
      <c r="AA20669" s="2"/>
    </row>
    <row r="20670" spans="8:33">
      <c r="H20670">
        <v>20669</v>
      </c>
      <c r="I20670" s="1" t="s">
        <v>752</v>
      </c>
      <c r="J20670" s="1"/>
      <c r="K20670" s="2"/>
      <c r="L20670">
        <v>20669</v>
      </c>
      <c r="M20670" s="1" t="s">
        <v>753</v>
      </c>
      <c r="N20670" s="1"/>
      <c r="O20670" s="2"/>
      <c r="P20670">
        <v>20669</v>
      </c>
      <c r="Q20670" s="1" t="s">
        <v>754</v>
      </c>
      <c r="R20670" s="1"/>
      <c r="S20670" s="2"/>
      <c r="T20670">
        <v>20669</v>
      </c>
      <c r="U20670" s="1" t="s">
        <v>178</v>
      </c>
      <c r="V20670" s="1"/>
      <c r="W20670" s="2"/>
      <c r="X20670">
        <v>20669</v>
      </c>
      <c r="Y20670" s="1" t="s">
        <v>179</v>
      </c>
      <c r="Z20670" s="1"/>
      <c r="AA20670" s="2"/>
    </row>
    <row r="20671" spans="8:33">
      <c r="H20671">
        <v>20670</v>
      </c>
      <c r="I20671" s="1" t="s">
        <v>752</v>
      </c>
      <c r="J20671" s="1"/>
      <c r="K20671" s="2"/>
      <c r="L20671">
        <v>20670</v>
      </c>
      <c r="M20671" s="1" t="s">
        <v>753</v>
      </c>
      <c r="N20671" s="1"/>
      <c r="O20671" s="2"/>
      <c r="P20671">
        <v>20670</v>
      </c>
      <c r="Q20671" s="1" t="s">
        <v>754</v>
      </c>
      <c r="R20671" s="1"/>
      <c r="S20671" s="2"/>
      <c r="T20671">
        <v>20670</v>
      </c>
      <c r="U20671" s="1" t="s">
        <v>178</v>
      </c>
      <c r="V20671" s="1"/>
      <c r="W20671" s="2"/>
      <c r="X20671">
        <v>20670</v>
      </c>
      <c r="Y20671" s="1" t="s">
        <v>179</v>
      </c>
      <c r="Z20671" s="1"/>
      <c r="AA20671" s="2"/>
    </row>
    <row r="20672" spans="8:33">
      <c r="H20672">
        <v>20671</v>
      </c>
      <c r="I20672" s="1" t="s">
        <v>752</v>
      </c>
      <c r="J20672" s="1"/>
      <c r="K20672" s="2"/>
      <c r="L20672">
        <v>20671</v>
      </c>
      <c r="M20672" s="1" t="s">
        <v>753</v>
      </c>
      <c r="N20672" s="1"/>
      <c r="O20672" s="2"/>
      <c r="P20672">
        <v>20671</v>
      </c>
      <c r="Q20672" s="1" t="s">
        <v>754</v>
      </c>
      <c r="R20672" s="1"/>
      <c r="S20672" s="2"/>
      <c r="T20672">
        <v>20671</v>
      </c>
      <c r="U20672" s="1" t="s">
        <v>178</v>
      </c>
      <c r="V20672" s="1"/>
      <c r="W20672" s="2"/>
      <c r="X20672">
        <v>20671</v>
      </c>
      <c r="Y20672" s="1" t="s">
        <v>179</v>
      </c>
      <c r="Z20672" s="1"/>
      <c r="AA20672" s="2"/>
    </row>
    <row r="20673" spans="8:27">
      <c r="H20673">
        <v>20672</v>
      </c>
      <c r="I20673" s="1" t="s">
        <v>752</v>
      </c>
      <c r="J20673" s="1"/>
      <c r="K20673" s="2"/>
      <c r="L20673">
        <v>20672</v>
      </c>
      <c r="M20673" s="1" t="s">
        <v>753</v>
      </c>
      <c r="N20673" s="1"/>
      <c r="O20673" s="2"/>
      <c r="P20673">
        <v>20672</v>
      </c>
      <c r="Q20673" s="1" t="s">
        <v>754</v>
      </c>
      <c r="R20673" s="1"/>
      <c r="S20673" s="2"/>
      <c r="T20673">
        <v>20672</v>
      </c>
      <c r="U20673" s="1" t="s">
        <v>178</v>
      </c>
      <c r="V20673" s="1"/>
      <c r="W20673" s="2"/>
      <c r="X20673">
        <v>20672</v>
      </c>
      <c r="Y20673" s="1" t="s">
        <v>179</v>
      </c>
      <c r="Z20673" s="1"/>
      <c r="AA20673" s="2"/>
    </row>
    <row r="20674" spans="8:27">
      <c r="H20674">
        <v>20673</v>
      </c>
      <c r="I20674" s="1" t="s">
        <v>752</v>
      </c>
      <c r="J20674" s="1"/>
      <c r="K20674" s="2"/>
      <c r="L20674">
        <v>20673</v>
      </c>
      <c r="M20674" s="1" t="s">
        <v>753</v>
      </c>
      <c r="N20674" s="1"/>
      <c r="O20674" s="2"/>
      <c r="P20674">
        <v>20673</v>
      </c>
      <c r="Q20674" s="1" t="s">
        <v>754</v>
      </c>
      <c r="R20674" s="1"/>
      <c r="S20674" s="2"/>
      <c r="T20674">
        <v>20673</v>
      </c>
      <c r="U20674" s="1" t="s">
        <v>178</v>
      </c>
      <c r="V20674" s="1"/>
      <c r="W20674" s="2"/>
      <c r="X20674">
        <v>20673</v>
      </c>
      <c r="Y20674" s="1" t="s">
        <v>179</v>
      </c>
      <c r="Z20674" s="1"/>
      <c r="AA20674" s="2"/>
    </row>
    <row r="20675" spans="8:27">
      <c r="H20675">
        <v>20674</v>
      </c>
      <c r="I20675" s="1" t="s">
        <v>752</v>
      </c>
      <c r="J20675" s="1"/>
      <c r="K20675" s="2"/>
      <c r="L20675">
        <v>20674</v>
      </c>
      <c r="M20675" s="1" t="s">
        <v>753</v>
      </c>
      <c r="N20675" s="1"/>
      <c r="O20675" s="2"/>
      <c r="P20675">
        <v>20674</v>
      </c>
      <c r="Q20675" s="1" t="s">
        <v>754</v>
      </c>
      <c r="R20675" s="1"/>
      <c r="S20675" s="2"/>
      <c r="T20675">
        <v>20674</v>
      </c>
      <c r="U20675" s="1" t="s">
        <v>178</v>
      </c>
      <c r="V20675" s="1"/>
      <c r="W20675" s="2"/>
      <c r="X20675">
        <v>20674</v>
      </c>
      <c r="Y20675" s="1" t="s">
        <v>179</v>
      </c>
      <c r="Z20675" s="1"/>
      <c r="AA20675" s="2"/>
    </row>
    <row r="20676" spans="8:27">
      <c r="H20676">
        <v>20675</v>
      </c>
      <c r="I20676" s="1" t="s">
        <v>752</v>
      </c>
      <c r="J20676" s="1"/>
      <c r="K20676" s="2"/>
      <c r="L20676">
        <v>20675</v>
      </c>
      <c r="M20676" s="1" t="s">
        <v>753</v>
      </c>
      <c r="N20676" s="1"/>
      <c r="O20676" s="2"/>
      <c r="P20676">
        <v>20675</v>
      </c>
      <c r="Q20676" s="1" t="s">
        <v>754</v>
      </c>
      <c r="R20676" s="1"/>
      <c r="S20676" s="2"/>
      <c r="T20676">
        <v>20675</v>
      </c>
      <c r="U20676" s="1" t="s">
        <v>178</v>
      </c>
      <c r="V20676" s="1"/>
      <c r="W20676" s="2"/>
      <c r="X20676">
        <v>20675</v>
      </c>
      <c r="Y20676" s="1" t="s">
        <v>179</v>
      </c>
      <c r="Z20676" s="1"/>
      <c r="AA20676" s="2"/>
    </row>
    <row r="20677" spans="8:27">
      <c r="H20677">
        <v>20676</v>
      </c>
      <c r="I20677" s="1" t="s">
        <v>752</v>
      </c>
      <c r="J20677" s="1"/>
      <c r="K20677" s="2"/>
      <c r="L20677">
        <v>20676</v>
      </c>
      <c r="M20677" s="1" t="s">
        <v>753</v>
      </c>
      <c r="N20677" s="1"/>
      <c r="O20677" s="2"/>
      <c r="P20677">
        <v>20676</v>
      </c>
      <c r="Q20677" s="1" t="s">
        <v>754</v>
      </c>
      <c r="R20677" s="1"/>
      <c r="S20677" s="2"/>
      <c r="T20677">
        <v>20676</v>
      </c>
      <c r="U20677" s="1" t="s">
        <v>178</v>
      </c>
      <c r="V20677" s="1"/>
      <c r="W20677" s="2"/>
      <c r="X20677">
        <v>20676</v>
      </c>
      <c r="Y20677" s="1" t="s">
        <v>179</v>
      </c>
      <c r="Z20677" s="1"/>
      <c r="AA20677" s="2"/>
    </row>
    <row r="20678" spans="8:27">
      <c r="H20678">
        <v>20677</v>
      </c>
      <c r="I20678" s="1" t="s">
        <v>752</v>
      </c>
      <c r="J20678" s="1"/>
      <c r="K20678" s="2"/>
      <c r="L20678">
        <v>20677</v>
      </c>
      <c r="M20678" s="1" t="s">
        <v>753</v>
      </c>
      <c r="N20678" s="1"/>
      <c r="O20678" s="2"/>
      <c r="P20678">
        <v>20677</v>
      </c>
      <c r="Q20678" s="1" t="s">
        <v>754</v>
      </c>
      <c r="R20678" s="1"/>
      <c r="S20678" s="2"/>
      <c r="T20678">
        <v>20677</v>
      </c>
      <c r="U20678" s="1" t="s">
        <v>178</v>
      </c>
      <c r="V20678" s="1"/>
      <c r="W20678" s="2"/>
      <c r="X20678">
        <v>20677</v>
      </c>
      <c r="Y20678" s="1" t="s">
        <v>179</v>
      </c>
      <c r="Z20678" s="1"/>
      <c r="AA20678" s="2"/>
    </row>
    <row r="20679" spans="8:27">
      <c r="H20679">
        <v>20678</v>
      </c>
      <c r="I20679" s="1" t="s">
        <v>752</v>
      </c>
      <c r="J20679" s="1"/>
      <c r="K20679" s="2"/>
      <c r="L20679">
        <v>20678</v>
      </c>
      <c r="M20679" s="1" t="s">
        <v>753</v>
      </c>
      <c r="N20679" s="1"/>
      <c r="O20679" s="2"/>
      <c r="P20679">
        <v>20678</v>
      </c>
      <c r="Q20679" s="1" t="s">
        <v>754</v>
      </c>
      <c r="R20679" s="1"/>
      <c r="S20679" s="2"/>
      <c r="T20679">
        <v>20678</v>
      </c>
      <c r="U20679" s="1" t="s">
        <v>178</v>
      </c>
      <c r="V20679" s="1"/>
      <c r="W20679" s="2"/>
      <c r="X20679">
        <v>20678</v>
      </c>
      <c r="Y20679" s="1" t="s">
        <v>179</v>
      </c>
      <c r="Z20679" s="1"/>
      <c r="AA20679" s="2"/>
    </row>
    <row r="20680" spans="8:27">
      <c r="H20680">
        <v>20679</v>
      </c>
      <c r="I20680" s="1" t="s">
        <v>752</v>
      </c>
      <c r="J20680" s="1"/>
      <c r="K20680" s="2"/>
      <c r="L20680">
        <v>20679</v>
      </c>
      <c r="M20680" s="1" t="s">
        <v>753</v>
      </c>
      <c r="N20680" s="1"/>
      <c r="O20680" s="2"/>
      <c r="P20680">
        <v>20679</v>
      </c>
      <c r="Q20680" s="1" t="s">
        <v>754</v>
      </c>
      <c r="R20680" s="1"/>
      <c r="S20680" s="2"/>
      <c r="T20680">
        <v>20679</v>
      </c>
      <c r="U20680" s="1" t="s">
        <v>178</v>
      </c>
      <c r="V20680" s="1"/>
      <c r="W20680" s="2"/>
      <c r="X20680">
        <v>20679</v>
      </c>
      <c r="Y20680" s="1" t="s">
        <v>179</v>
      </c>
      <c r="Z20680" s="1"/>
      <c r="AA20680" s="2"/>
    </row>
    <row r="20681" spans="8:27">
      <c r="H20681">
        <v>20680</v>
      </c>
      <c r="I20681" s="1" t="s">
        <v>752</v>
      </c>
      <c r="J20681" s="1"/>
      <c r="K20681" s="2"/>
      <c r="L20681">
        <v>20680</v>
      </c>
      <c r="M20681" s="1" t="s">
        <v>753</v>
      </c>
      <c r="N20681" s="1"/>
      <c r="O20681" s="2"/>
      <c r="P20681">
        <v>20680</v>
      </c>
      <c r="Q20681" s="1" t="s">
        <v>754</v>
      </c>
      <c r="R20681" s="1"/>
      <c r="S20681" s="2"/>
      <c r="T20681">
        <v>20680</v>
      </c>
      <c r="U20681" s="1" t="s">
        <v>178</v>
      </c>
      <c r="V20681" s="1"/>
      <c r="W20681" s="2"/>
      <c r="X20681">
        <v>20680</v>
      </c>
      <c r="Y20681" s="1" t="s">
        <v>179</v>
      </c>
      <c r="Z20681" s="1"/>
      <c r="AA20681" s="2"/>
    </row>
    <row r="20682" spans="8:27">
      <c r="H20682">
        <v>20681</v>
      </c>
      <c r="I20682" s="1" t="s">
        <v>752</v>
      </c>
      <c r="J20682" s="1"/>
      <c r="K20682" s="2"/>
      <c r="L20682">
        <v>20681</v>
      </c>
      <c r="M20682" s="1" t="s">
        <v>753</v>
      </c>
      <c r="N20682" s="1"/>
      <c r="O20682" s="2"/>
      <c r="P20682">
        <v>20681</v>
      </c>
      <c r="Q20682" s="1" t="s">
        <v>754</v>
      </c>
      <c r="R20682" s="1"/>
      <c r="S20682" s="2"/>
      <c r="T20682">
        <v>20681</v>
      </c>
      <c r="U20682" s="1" t="s">
        <v>178</v>
      </c>
      <c r="V20682" s="1"/>
      <c r="W20682" s="2"/>
      <c r="X20682">
        <v>20681</v>
      </c>
      <c r="Y20682" s="1" t="s">
        <v>179</v>
      </c>
      <c r="Z20682" s="1"/>
      <c r="AA20682" s="2"/>
    </row>
    <row r="20683" spans="8:27">
      <c r="H20683">
        <v>20682</v>
      </c>
      <c r="I20683" s="1" t="s">
        <v>752</v>
      </c>
      <c r="J20683" s="1"/>
      <c r="K20683" s="2"/>
      <c r="L20683">
        <v>20682</v>
      </c>
      <c r="M20683" s="1" t="s">
        <v>753</v>
      </c>
      <c r="N20683" s="1"/>
      <c r="O20683" s="2"/>
      <c r="P20683">
        <v>20682</v>
      </c>
      <c r="Q20683" s="1" t="s">
        <v>754</v>
      </c>
      <c r="R20683" s="1"/>
      <c r="S20683" s="2"/>
      <c r="T20683">
        <v>20682</v>
      </c>
      <c r="U20683" s="1" t="s">
        <v>178</v>
      </c>
      <c r="V20683" s="1"/>
      <c r="W20683" s="2"/>
      <c r="X20683">
        <v>20682</v>
      </c>
      <c r="Y20683" s="1" t="s">
        <v>179</v>
      </c>
      <c r="Z20683" s="1"/>
      <c r="AA20683" s="2"/>
    </row>
    <row r="20684" spans="8:27">
      <c r="H20684">
        <v>20683</v>
      </c>
      <c r="I20684" s="1" t="s">
        <v>752</v>
      </c>
      <c r="J20684" s="1"/>
      <c r="K20684" s="2"/>
      <c r="L20684">
        <v>20683</v>
      </c>
      <c r="M20684" s="1" t="s">
        <v>753</v>
      </c>
      <c r="N20684" s="1"/>
      <c r="O20684" s="2"/>
      <c r="P20684">
        <v>20683</v>
      </c>
      <c r="Q20684" s="1" t="s">
        <v>754</v>
      </c>
      <c r="R20684" s="1"/>
      <c r="S20684" s="2"/>
      <c r="T20684">
        <v>20683</v>
      </c>
      <c r="U20684" s="1" t="s">
        <v>178</v>
      </c>
      <c r="V20684" s="1"/>
      <c r="W20684" s="2"/>
      <c r="X20684">
        <v>20683</v>
      </c>
      <c r="Y20684" s="1" t="s">
        <v>179</v>
      </c>
      <c r="Z20684" s="1"/>
      <c r="AA20684" s="2"/>
    </row>
    <row r="20685" spans="8:27">
      <c r="H20685">
        <v>20684</v>
      </c>
      <c r="I20685" s="1" t="s">
        <v>752</v>
      </c>
      <c r="J20685" s="1"/>
      <c r="K20685" s="2"/>
      <c r="L20685">
        <v>20684</v>
      </c>
      <c r="M20685" s="1" t="s">
        <v>753</v>
      </c>
      <c r="N20685" s="1"/>
      <c r="O20685" s="2"/>
      <c r="P20685">
        <v>20684</v>
      </c>
      <c r="Q20685" s="1" t="s">
        <v>754</v>
      </c>
      <c r="R20685" s="1"/>
      <c r="S20685" s="2"/>
      <c r="T20685">
        <v>20684</v>
      </c>
      <c r="U20685" s="1" t="s">
        <v>178</v>
      </c>
      <c r="V20685" s="1"/>
      <c r="W20685" s="2"/>
      <c r="X20685">
        <v>20684</v>
      </c>
      <c r="Y20685" s="1" t="s">
        <v>179</v>
      </c>
      <c r="Z20685" s="1"/>
      <c r="AA20685" s="2"/>
    </row>
    <row r="20686" spans="8:27">
      <c r="H20686">
        <v>20685</v>
      </c>
      <c r="I20686" s="1" t="s">
        <v>752</v>
      </c>
      <c r="J20686" s="1"/>
      <c r="K20686" s="2"/>
      <c r="L20686">
        <v>20685</v>
      </c>
      <c r="M20686" s="1" t="s">
        <v>753</v>
      </c>
      <c r="N20686" s="1"/>
      <c r="O20686" s="2"/>
      <c r="P20686">
        <v>20685</v>
      </c>
      <c r="Q20686" s="1" t="s">
        <v>754</v>
      </c>
      <c r="R20686" s="1"/>
      <c r="S20686" s="2"/>
      <c r="T20686">
        <v>20685</v>
      </c>
      <c r="U20686" s="1" t="s">
        <v>178</v>
      </c>
      <c r="V20686" s="1"/>
      <c r="W20686" s="2"/>
      <c r="X20686">
        <v>20685</v>
      </c>
      <c r="Y20686" s="1" t="s">
        <v>179</v>
      </c>
      <c r="Z20686" s="1"/>
      <c r="AA20686" s="2"/>
    </row>
    <row r="20687" spans="8:27">
      <c r="H20687">
        <v>20686</v>
      </c>
      <c r="I20687" s="1" t="s">
        <v>752</v>
      </c>
      <c r="J20687" s="1"/>
      <c r="K20687" s="2"/>
      <c r="L20687">
        <v>20686</v>
      </c>
      <c r="M20687" s="1" t="s">
        <v>753</v>
      </c>
      <c r="N20687" s="1"/>
      <c r="O20687" s="2"/>
      <c r="P20687">
        <v>20686</v>
      </c>
      <c r="Q20687" s="1" t="s">
        <v>754</v>
      </c>
      <c r="R20687" s="1"/>
      <c r="S20687" s="2"/>
      <c r="T20687">
        <v>20686</v>
      </c>
      <c r="U20687" s="1" t="s">
        <v>178</v>
      </c>
      <c r="V20687" s="1"/>
      <c r="W20687" s="2"/>
      <c r="X20687">
        <v>20686</v>
      </c>
      <c r="Y20687" s="1" t="s">
        <v>179</v>
      </c>
      <c r="Z20687" s="1"/>
      <c r="AA20687" s="2"/>
    </row>
    <row r="20688" spans="8:27">
      <c r="H20688">
        <v>20687</v>
      </c>
      <c r="I20688" s="1" t="s">
        <v>752</v>
      </c>
      <c r="J20688" s="1"/>
      <c r="K20688" s="2"/>
      <c r="L20688">
        <v>20687</v>
      </c>
      <c r="M20688" s="1" t="s">
        <v>753</v>
      </c>
      <c r="N20688" s="1"/>
      <c r="O20688" s="2"/>
      <c r="P20688">
        <v>20687</v>
      </c>
      <c r="Q20688" s="1" t="s">
        <v>754</v>
      </c>
      <c r="R20688" s="1"/>
      <c r="S20688" s="2"/>
      <c r="T20688">
        <v>20687</v>
      </c>
      <c r="U20688" s="1" t="s">
        <v>178</v>
      </c>
      <c r="V20688" s="1"/>
      <c r="W20688" s="2"/>
      <c r="X20688">
        <v>20687</v>
      </c>
      <c r="Y20688" s="1" t="s">
        <v>179</v>
      </c>
      <c r="Z20688" s="1"/>
      <c r="AA20688" s="2"/>
    </row>
    <row r="20689" spans="8:27">
      <c r="H20689">
        <v>20688</v>
      </c>
      <c r="I20689" s="1" t="s">
        <v>752</v>
      </c>
      <c r="J20689" s="1"/>
      <c r="K20689" s="2"/>
      <c r="L20689">
        <v>20688</v>
      </c>
      <c r="M20689" s="1" t="s">
        <v>753</v>
      </c>
      <c r="N20689" s="1"/>
      <c r="O20689" s="2"/>
      <c r="P20689">
        <v>20688</v>
      </c>
      <c r="Q20689" s="1" t="s">
        <v>754</v>
      </c>
      <c r="R20689" s="1"/>
      <c r="S20689" s="2"/>
      <c r="T20689">
        <v>20688</v>
      </c>
      <c r="U20689" s="1" t="s">
        <v>178</v>
      </c>
      <c r="V20689" s="1"/>
      <c r="W20689" s="2"/>
      <c r="X20689">
        <v>20688</v>
      </c>
      <c r="Y20689" s="1" t="s">
        <v>179</v>
      </c>
      <c r="Z20689" s="1"/>
      <c r="AA20689" s="2"/>
    </row>
    <row r="20690" spans="8:27">
      <c r="H20690">
        <v>20689</v>
      </c>
      <c r="I20690" s="1" t="s">
        <v>752</v>
      </c>
      <c r="J20690" s="1"/>
      <c r="K20690" s="2"/>
      <c r="L20690">
        <v>20689</v>
      </c>
      <c r="M20690" s="1" t="s">
        <v>753</v>
      </c>
      <c r="N20690" s="1"/>
      <c r="O20690" s="2"/>
      <c r="P20690">
        <v>20689</v>
      </c>
      <c r="Q20690" s="1" t="s">
        <v>754</v>
      </c>
      <c r="R20690" s="1"/>
      <c r="S20690" s="2"/>
      <c r="T20690">
        <v>20689</v>
      </c>
      <c r="U20690" s="1" t="s">
        <v>178</v>
      </c>
      <c r="V20690" s="1"/>
      <c r="W20690" s="2"/>
      <c r="X20690">
        <v>20689</v>
      </c>
      <c r="Y20690" s="1" t="s">
        <v>179</v>
      </c>
      <c r="Z20690" s="1"/>
      <c r="AA20690" s="2"/>
    </row>
    <row r="20691" spans="8:27">
      <c r="H20691">
        <v>20690</v>
      </c>
      <c r="I20691" s="1" t="s">
        <v>752</v>
      </c>
      <c r="J20691" s="1"/>
      <c r="K20691" s="2"/>
      <c r="L20691">
        <v>20690</v>
      </c>
      <c r="M20691" s="1" t="s">
        <v>753</v>
      </c>
      <c r="N20691" s="1"/>
      <c r="O20691" s="2"/>
      <c r="P20691">
        <v>20690</v>
      </c>
      <c r="Q20691" s="1" t="s">
        <v>754</v>
      </c>
      <c r="R20691" s="1"/>
      <c r="S20691" s="2"/>
      <c r="T20691">
        <v>20690</v>
      </c>
      <c r="U20691" s="1" t="s">
        <v>178</v>
      </c>
      <c r="V20691" s="1"/>
      <c r="W20691" s="2"/>
      <c r="X20691">
        <v>20690</v>
      </c>
      <c r="Y20691" s="1" t="s">
        <v>179</v>
      </c>
      <c r="Z20691" s="1"/>
      <c r="AA20691" s="2"/>
    </row>
    <row r="20692" spans="8:27">
      <c r="H20692">
        <v>20691</v>
      </c>
      <c r="I20692" s="1" t="s">
        <v>752</v>
      </c>
      <c r="J20692" s="1"/>
      <c r="K20692" s="2"/>
      <c r="L20692">
        <v>20691</v>
      </c>
      <c r="M20692" s="1" t="s">
        <v>753</v>
      </c>
      <c r="N20692" s="1"/>
      <c r="O20692" s="2"/>
      <c r="P20692">
        <v>20691</v>
      </c>
      <c r="Q20692" s="1" t="s">
        <v>754</v>
      </c>
      <c r="R20692" s="1"/>
      <c r="S20692" s="2"/>
      <c r="T20692">
        <v>20691</v>
      </c>
      <c r="U20692" s="1" t="s">
        <v>178</v>
      </c>
      <c r="V20692" s="1"/>
      <c r="W20692" s="2"/>
      <c r="X20692">
        <v>20691</v>
      </c>
      <c r="Y20692" s="1" t="s">
        <v>179</v>
      </c>
      <c r="Z20692" s="1"/>
      <c r="AA20692" s="2"/>
    </row>
    <row r="20693" spans="8:27">
      <c r="H20693">
        <v>20692</v>
      </c>
      <c r="I20693" s="1" t="s">
        <v>752</v>
      </c>
      <c r="J20693" s="1"/>
      <c r="K20693" s="2"/>
      <c r="L20693">
        <v>20692</v>
      </c>
      <c r="M20693" s="1" t="s">
        <v>753</v>
      </c>
      <c r="N20693" s="1"/>
      <c r="O20693" s="2"/>
      <c r="P20693">
        <v>20692</v>
      </c>
      <c r="Q20693" s="1" t="s">
        <v>754</v>
      </c>
      <c r="R20693" s="1"/>
      <c r="S20693" s="2"/>
      <c r="T20693">
        <v>20692</v>
      </c>
      <c r="U20693" s="1" t="s">
        <v>178</v>
      </c>
      <c r="V20693" s="1"/>
      <c r="W20693" s="2"/>
      <c r="X20693">
        <v>20692</v>
      </c>
      <c r="Y20693" s="1" t="s">
        <v>179</v>
      </c>
      <c r="Z20693" s="1"/>
      <c r="AA20693" s="2"/>
    </row>
    <row r="20694" spans="8:27">
      <c r="H20694">
        <v>20693</v>
      </c>
      <c r="I20694" s="1" t="s">
        <v>752</v>
      </c>
      <c r="J20694" s="1"/>
      <c r="K20694" s="2"/>
      <c r="L20694">
        <v>20693</v>
      </c>
      <c r="M20694" s="1" t="s">
        <v>753</v>
      </c>
      <c r="N20694" s="1"/>
      <c r="O20694" s="2"/>
      <c r="P20694">
        <v>20693</v>
      </c>
      <c r="Q20694" s="1" t="s">
        <v>754</v>
      </c>
      <c r="R20694" s="1"/>
      <c r="S20694" s="2"/>
      <c r="T20694">
        <v>20693</v>
      </c>
      <c r="U20694" s="1" t="s">
        <v>178</v>
      </c>
      <c r="V20694" s="1"/>
      <c r="W20694" s="2"/>
      <c r="X20694">
        <v>20693</v>
      </c>
      <c r="Y20694" s="1" t="s">
        <v>179</v>
      </c>
      <c r="Z20694" s="1"/>
      <c r="AA20694" s="2"/>
    </row>
    <row r="20695" spans="8:27">
      <c r="H20695">
        <v>20694</v>
      </c>
      <c r="I20695" s="1" t="s">
        <v>752</v>
      </c>
      <c r="J20695" s="1"/>
      <c r="K20695" s="2"/>
      <c r="L20695">
        <v>20694</v>
      </c>
      <c r="M20695" s="1" t="s">
        <v>753</v>
      </c>
      <c r="N20695" s="1"/>
      <c r="O20695" s="2"/>
      <c r="P20695">
        <v>20694</v>
      </c>
      <c r="Q20695" s="1" t="s">
        <v>754</v>
      </c>
      <c r="R20695" s="1"/>
      <c r="S20695" s="2"/>
      <c r="T20695">
        <v>20694</v>
      </c>
      <c r="U20695" s="1" t="s">
        <v>178</v>
      </c>
      <c r="V20695" s="1"/>
      <c r="W20695" s="2"/>
      <c r="X20695">
        <v>20694</v>
      </c>
      <c r="Y20695" s="1" t="s">
        <v>179</v>
      </c>
      <c r="Z20695" s="1"/>
      <c r="AA20695" s="2"/>
    </row>
    <row r="20696" spans="8:27">
      <c r="H20696">
        <v>20695</v>
      </c>
      <c r="I20696" s="1" t="s">
        <v>752</v>
      </c>
      <c r="J20696" s="1"/>
      <c r="K20696" s="2"/>
      <c r="L20696">
        <v>20695</v>
      </c>
      <c r="M20696" s="1" t="s">
        <v>753</v>
      </c>
      <c r="N20696" s="1"/>
      <c r="O20696" s="2"/>
      <c r="P20696">
        <v>20695</v>
      </c>
      <c r="Q20696" s="1" t="s">
        <v>754</v>
      </c>
      <c r="R20696" s="1"/>
      <c r="S20696" s="2"/>
      <c r="T20696">
        <v>20695</v>
      </c>
      <c r="U20696" s="1" t="s">
        <v>178</v>
      </c>
      <c r="V20696" s="1"/>
      <c r="W20696" s="2"/>
      <c r="X20696">
        <v>20695</v>
      </c>
      <c r="Y20696" s="1" t="s">
        <v>179</v>
      </c>
      <c r="Z20696" s="1"/>
      <c r="AA20696" s="2"/>
    </row>
    <row r="20697" spans="8:27">
      <c r="H20697">
        <v>20696</v>
      </c>
      <c r="I20697" s="1" t="s">
        <v>752</v>
      </c>
      <c r="J20697" s="1"/>
      <c r="K20697" s="2"/>
      <c r="L20697">
        <v>20696</v>
      </c>
      <c r="M20697" s="1" t="s">
        <v>753</v>
      </c>
      <c r="N20697" s="1"/>
      <c r="O20697" s="2"/>
      <c r="P20697">
        <v>20696</v>
      </c>
      <c r="Q20697" s="1" t="s">
        <v>754</v>
      </c>
      <c r="R20697" s="1"/>
      <c r="S20697" s="2"/>
      <c r="T20697">
        <v>20696</v>
      </c>
      <c r="U20697" s="1" t="s">
        <v>178</v>
      </c>
      <c r="V20697" s="1"/>
      <c r="W20697" s="2"/>
      <c r="X20697">
        <v>20696</v>
      </c>
      <c r="Y20697" s="1" t="s">
        <v>179</v>
      </c>
      <c r="Z20697" s="1"/>
      <c r="AA20697" s="2"/>
    </row>
    <row r="20698" spans="8:27">
      <c r="H20698">
        <v>20697</v>
      </c>
      <c r="I20698" s="1" t="s">
        <v>752</v>
      </c>
      <c r="J20698" s="1"/>
      <c r="K20698" s="2"/>
      <c r="L20698">
        <v>20697</v>
      </c>
      <c r="M20698" s="1" t="s">
        <v>753</v>
      </c>
      <c r="N20698" s="1"/>
      <c r="O20698" s="2"/>
      <c r="P20698">
        <v>20697</v>
      </c>
      <c r="Q20698" s="1" t="s">
        <v>754</v>
      </c>
      <c r="R20698" s="1"/>
      <c r="S20698" s="2"/>
      <c r="T20698">
        <v>20697</v>
      </c>
      <c r="U20698" s="1" t="s">
        <v>178</v>
      </c>
      <c r="V20698" s="1"/>
      <c r="W20698" s="2"/>
      <c r="X20698">
        <v>20697</v>
      </c>
      <c r="Y20698" s="1" t="s">
        <v>179</v>
      </c>
      <c r="Z20698" s="1"/>
      <c r="AA20698" s="2"/>
    </row>
    <row r="20699" spans="8:27">
      <c r="H20699">
        <v>20698</v>
      </c>
      <c r="I20699" s="1" t="s">
        <v>752</v>
      </c>
      <c r="J20699" s="1"/>
      <c r="K20699" s="2"/>
      <c r="L20699">
        <v>20698</v>
      </c>
      <c r="M20699" s="1" t="s">
        <v>753</v>
      </c>
      <c r="N20699" s="1"/>
      <c r="O20699" s="2"/>
      <c r="P20699">
        <v>20698</v>
      </c>
      <c r="Q20699" s="1" t="s">
        <v>754</v>
      </c>
      <c r="R20699" s="1"/>
      <c r="S20699" s="2"/>
      <c r="T20699">
        <v>20698</v>
      </c>
      <c r="U20699" s="1" t="s">
        <v>178</v>
      </c>
      <c r="V20699" s="1"/>
      <c r="W20699" s="2"/>
      <c r="X20699">
        <v>20698</v>
      </c>
      <c r="Y20699" s="1" t="s">
        <v>179</v>
      </c>
      <c r="Z20699" s="1"/>
      <c r="AA20699" s="2"/>
    </row>
    <row r="20700" spans="8:27">
      <c r="H20700">
        <v>20699</v>
      </c>
      <c r="I20700" s="1" t="s">
        <v>752</v>
      </c>
      <c r="J20700" s="1"/>
      <c r="K20700" s="2"/>
      <c r="L20700">
        <v>20699</v>
      </c>
      <c r="M20700" s="1" t="s">
        <v>753</v>
      </c>
      <c r="N20700" s="1"/>
      <c r="O20700" s="2"/>
      <c r="P20700">
        <v>20699</v>
      </c>
      <c r="Q20700" s="1" t="s">
        <v>754</v>
      </c>
      <c r="R20700" s="1"/>
      <c r="S20700" s="2"/>
      <c r="T20700">
        <v>20699</v>
      </c>
      <c r="U20700" s="1" t="s">
        <v>178</v>
      </c>
      <c r="V20700" s="1"/>
      <c r="W20700" s="2"/>
      <c r="X20700">
        <v>20699</v>
      </c>
      <c r="Y20700" s="1" t="s">
        <v>179</v>
      </c>
      <c r="Z20700" s="1"/>
      <c r="AA20700" s="2"/>
    </row>
    <row r="20701" spans="8:27">
      <c r="H20701">
        <v>20700</v>
      </c>
      <c r="I20701" s="1" t="s">
        <v>752</v>
      </c>
      <c r="J20701" s="1"/>
      <c r="K20701" s="2"/>
      <c r="L20701">
        <v>20700</v>
      </c>
      <c r="M20701" s="1" t="s">
        <v>753</v>
      </c>
      <c r="N20701" s="1"/>
      <c r="O20701" s="2"/>
      <c r="P20701">
        <v>20700</v>
      </c>
      <c r="Q20701" s="1" t="s">
        <v>754</v>
      </c>
      <c r="R20701" s="1"/>
      <c r="S20701" s="2"/>
      <c r="T20701">
        <v>20700</v>
      </c>
      <c r="U20701" s="1" t="s">
        <v>178</v>
      </c>
      <c r="V20701" s="1"/>
      <c r="W20701" s="2"/>
      <c r="X20701">
        <v>20700</v>
      </c>
      <c r="Y20701" s="1" t="s">
        <v>179</v>
      </c>
      <c r="Z20701" s="1"/>
      <c r="AA20701" s="2"/>
    </row>
    <row r="20702" spans="8:27">
      <c r="H20702">
        <v>20701</v>
      </c>
      <c r="I20702" s="1" t="s">
        <v>752</v>
      </c>
      <c r="J20702" s="1"/>
      <c r="K20702" s="2"/>
      <c r="L20702">
        <v>20701</v>
      </c>
      <c r="M20702" s="1" t="s">
        <v>753</v>
      </c>
      <c r="N20702" s="1"/>
      <c r="O20702" s="2"/>
      <c r="P20702">
        <v>20701</v>
      </c>
      <c r="Q20702" s="1" t="s">
        <v>754</v>
      </c>
      <c r="R20702" s="1"/>
      <c r="S20702" s="2"/>
      <c r="T20702">
        <v>20701</v>
      </c>
      <c r="U20702" s="1" t="s">
        <v>178</v>
      </c>
      <c r="V20702" s="1"/>
      <c r="W20702" s="2"/>
      <c r="X20702">
        <v>20701</v>
      </c>
      <c r="Y20702" s="1" t="s">
        <v>179</v>
      </c>
      <c r="Z20702" s="1"/>
      <c r="AA20702" s="2"/>
    </row>
    <row r="20703" spans="8:27">
      <c r="H20703">
        <v>20702</v>
      </c>
      <c r="I20703" s="1" t="s">
        <v>752</v>
      </c>
      <c r="J20703" s="1"/>
      <c r="K20703" s="2"/>
      <c r="L20703">
        <v>20702</v>
      </c>
      <c r="M20703" s="1" t="s">
        <v>753</v>
      </c>
      <c r="N20703" s="1"/>
      <c r="O20703" s="2"/>
      <c r="P20703">
        <v>20702</v>
      </c>
      <c r="Q20703" s="1" t="s">
        <v>754</v>
      </c>
      <c r="R20703" s="1"/>
      <c r="S20703" s="2"/>
      <c r="T20703">
        <v>20702</v>
      </c>
      <c r="U20703" s="1" t="s">
        <v>178</v>
      </c>
      <c r="V20703" s="1"/>
      <c r="W20703" s="2"/>
      <c r="X20703">
        <v>20702</v>
      </c>
      <c r="Y20703" s="1" t="s">
        <v>179</v>
      </c>
      <c r="Z20703" s="1"/>
      <c r="AA20703" s="2"/>
    </row>
    <row r="20704" spans="8:27">
      <c r="H20704">
        <v>20703</v>
      </c>
      <c r="I20704" s="1" t="s">
        <v>752</v>
      </c>
      <c r="J20704" s="1"/>
      <c r="K20704" s="2"/>
      <c r="L20704">
        <v>20703</v>
      </c>
      <c r="M20704" s="1" t="s">
        <v>753</v>
      </c>
      <c r="N20704" s="1"/>
      <c r="O20704" s="2"/>
      <c r="P20704">
        <v>20703</v>
      </c>
      <c r="Q20704" s="1" t="s">
        <v>754</v>
      </c>
      <c r="R20704" s="1"/>
      <c r="S20704" s="2"/>
      <c r="T20704">
        <v>20703</v>
      </c>
      <c r="U20704" s="1" t="s">
        <v>178</v>
      </c>
      <c r="V20704" s="1"/>
      <c r="W20704" s="2"/>
      <c r="X20704">
        <v>20703</v>
      </c>
      <c r="Y20704" s="1" t="s">
        <v>179</v>
      </c>
      <c r="Z20704" s="1"/>
      <c r="AA20704" s="2"/>
    </row>
    <row r="20705" spans="8:27">
      <c r="H20705">
        <v>20704</v>
      </c>
      <c r="I20705" s="1" t="s">
        <v>752</v>
      </c>
      <c r="J20705" s="1"/>
      <c r="K20705" s="2"/>
      <c r="L20705">
        <v>20704</v>
      </c>
      <c r="M20705" s="1" t="s">
        <v>753</v>
      </c>
      <c r="N20705" s="1"/>
      <c r="O20705" s="2"/>
      <c r="P20705">
        <v>20704</v>
      </c>
      <c r="Q20705" s="1" t="s">
        <v>754</v>
      </c>
      <c r="R20705" s="1"/>
      <c r="S20705" s="2"/>
      <c r="T20705">
        <v>20704</v>
      </c>
      <c r="U20705" s="1" t="s">
        <v>178</v>
      </c>
      <c r="V20705" s="1"/>
      <c r="W20705" s="2"/>
      <c r="X20705">
        <v>20704</v>
      </c>
      <c r="Y20705" s="1" t="s">
        <v>179</v>
      </c>
      <c r="Z20705" s="1"/>
      <c r="AA20705" s="2"/>
    </row>
    <row r="20706" spans="8:27">
      <c r="H20706">
        <v>20705</v>
      </c>
      <c r="I20706" s="1" t="s">
        <v>752</v>
      </c>
      <c r="J20706" s="1"/>
      <c r="K20706" s="2"/>
      <c r="L20706">
        <v>20705</v>
      </c>
      <c r="M20706" s="1" t="s">
        <v>753</v>
      </c>
      <c r="N20706" s="1"/>
      <c r="O20706" s="2"/>
      <c r="P20706">
        <v>20705</v>
      </c>
      <c r="Q20706" s="1" t="s">
        <v>754</v>
      </c>
      <c r="R20706" s="1"/>
      <c r="S20706" s="2"/>
      <c r="T20706">
        <v>20705</v>
      </c>
      <c r="U20706" s="1" t="s">
        <v>178</v>
      </c>
      <c r="V20706" s="1"/>
      <c r="W20706" s="2"/>
      <c r="X20706">
        <v>20705</v>
      </c>
      <c r="Y20706" s="1" t="s">
        <v>179</v>
      </c>
      <c r="Z20706" s="1"/>
      <c r="AA20706" s="2"/>
    </row>
    <row r="20707" spans="8:27">
      <c r="H20707">
        <v>20706</v>
      </c>
      <c r="I20707" s="1" t="s">
        <v>752</v>
      </c>
      <c r="J20707" s="1"/>
      <c r="K20707" s="2"/>
      <c r="L20707">
        <v>20706</v>
      </c>
      <c r="M20707" s="1" t="s">
        <v>753</v>
      </c>
      <c r="N20707" s="1"/>
      <c r="O20707" s="2"/>
      <c r="P20707">
        <v>20706</v>
      </c>
      <c r="Q20707" s="1" t="s">
        <v>754</v>
      </c>
      <c r="R20707" s="1"/>
      <c r="S20707" s="2"/>
      <c r="T20707">
        <v>20706</v>
      </c>
      <c r="U20707" s="1" t="s">
        <v>178</v>
      </c>
      <c r="V20707" s="1"/>
      <c r="W20707" s="2"/>
      <c r="X20707">
        <v>20706</v>
      </c>
      <c r="Y20707" s="1" t="s">
        <v>179</v>
      </c>
      <c r="Z20707" s="1"/>
      <c r="AA20707" s="2"/>
    </row>
    <row r="20708" spans="8:27">
      <c r="H20708">
        <v>20707</v>
      </c>
      <c r="I20708" s="1" t="s">
        <v>752</v>
      </c>
      <c r="J20708" s="1"/>
      <c r="K20708" s="2"/>
      <c r="L20708">
        <v>20707</v>
      </c>
      <c r="M20708" s="1" t="s">
        <v>753</v>
      </c>
      <c r="N20708" s="1"/>
      <c r="O20708" s="2"/>
      <c r="P20708">
        <v>20707</v>
      </c>
      <c r="Q20708" s="1" t="s">
        <v>754</v>
      </c>
      <c r="R20708" s="1"/>
      <c r="S20708" s="2"/>
      <c r="T20708">
        <v>20707</v>
      </c>
      <c r="U20708" s="1" t="s">
        <v>178</v>
      </c>
      <c r="V20708" s="1"/>
      <c r="W20708" s="2"/>
      <c r="X20708">
        <v>20707</v>
      </c>
      <c r="Y20708" s="1" t="s">
        <v>179</v>
      </c>
      <c r="Z20708" s="1"/>
      <c r="AA20708" s="2"/>
    </row>
    <row r="20709" spans="8:27">
      <c r="H20709">
        <v>20708</v>
      </c>
      <c r="I20709" s="1" t="s">
        <v>752</v>
      </c>
      <c r="J20709" s="1"/>
      <c r="K20709" s="2"/>
      <c r="L20709">
        <v>20708</v>
      </c>
      <c r="M20709" s="1" t="s">
        <v>753</v>
      </c>
      <c r="N20709" s="1"/>
      <c r="O20709" s="2"/>
      <c r="P20709">
        <v>20708</v>
      </c>
      <c r="Q20709" s="1" t="s">
        <v>754</v>
      </c>
      <c r="R20709" s="1"/>
      <c r="S20709" s="2"/>
      <c r="T20709">
        <v>20708</v>
      </c>
      <c r="U20709" s="1" t="s">
        <v>178</v>
      </c>
      <c r="V20709" s="1"/>
      <c r="W20709" s="2"/>
      <c r="X20709">
        <v>20708</v>
      </c>
      <c r="Y20709" s="1" t="s">
        <v>179</v>
      </c>
      <c r="Z20709" s="1"/>
      <c r="AA20709" s="2"/>
    </row>
    <row r="20710" spans="8:27">
      <c r="H20710">
        <v>20709</v>
      </c>
      <c r="I20710" s="1" t="s">
        <v>752</v>
      </c>
      <c r="J20710" s="1"/>
      <c r="K20710" s="2"/>
      <c r="L20710">
        <v>20709</v>
      </c>
      <c r="M20710" s="1" t="s">
        <v>753</v>
      </c>
      <c r="N20710" s="1"/>
      <c r="O20710" s="2"/>
      <c r="P20710">
        <v>20709</v>
      </c>
      <c r="Q20710" s="1" t="s">
        <v>754</v>
      </c>
      <c r="R20710" s="1"/>
      <c r="S20710" s="2"/>
      <c r="T20710">
        <v>20709</v>
      </c>
      <c r="U20710" s="1" t="s">
        <v>178</v>
      </c>
      <c r="V20710" s="1"/>
      <c r="W20710" s="2"/>
      <c r="X20710">
        <v>20709</v>
      </c>
      <c r="Y20710" s="1" t="s">
        <v>179</v>
      </c>
      <c r="Z20710" s="1"/>
      <c r="AA20710" s="2"/>
    </row>
    <row r="20711" spans="8:27">
      <c r="H20711">
        <v>20710</v>
      </c>
      <c r="I20711" s="1" t="s">
        <v>752</v>
      </c>
      <c r="J20711" s="1"/>
      <c r="K20711" s="2"/>
      <c r="L20711">
        <v>20710</v>
      </c>
      <c r="M20711" s="1" t="s">
        <v>753</v>
      </c>
      <c r="N20711" s="1"/>
      <c r="O20711" s="2"/>
      <c r="P20711">
        <v>20710</v>
      </c>
      <c r="Q20711" s="1" t="s">
        <v>754</v>
      </c>
      <c r="R20711" s="1"/>
      <c r="S20711" s="2"/>
      <c r="T20711">
        <v>20710</v>
      </c>
      <c r="U20711" s="1" t="s">
        <v>178</v>
      </c>
      <c r="V20711" s="1"/>
      <c r="W20711" s="2"/>
      <c r="X20711">
        <v>20710</v>
      </c>
      <c r="Y20711" s="1" t="s">
        <v>179</v>
      </c>
      <c r="Z20711" s="1"/>
      <c r="AA20711" s="2"/>
    </row>
    <row r="20712" spans="8:27">
      <c r="H20712">
        <v>20711</v>
      </c>
      <c r="I20712" s="1" t="s">
        <v>752</v>
      </c>
      <c r="J20712" s="1"/>
      <c r="K20712" s="2"/>
      <c r="L20712">
        <v>20711</v>
      </c>
      <c r="M20712" s="1" t="s">
        <v>753</v>
      </c>
      <c r="N20712" s="1"/>
      <c r="O20712" s="2"/>
      <c r="P20712">
        <v>20711</v>
      </c>
      <c r="Q20712" s="1" t="s">
        <v>754</v>
      </c>
      <c r="R20712" s="1"/>
      <c r="S20712" s="2"/>
      <c r="T20712">
        <v>20711</v>
      </c>
      <c r="U20712" s="1" t="s">
        <v>178</v>
      </c>
      <c r="V20712" s="1"/>
      <c r="W20712" s="2"/>
      <c r="X20712">
        <v>20711</v>
      </c>
      <c r="Y20712" s="1" t="s">
        <v>179</v>
      </c>
      <c r="Z20712" s="1"/>
      <c r="AA20712" s="2"/>
    </row>
    <row r="20713" spans="8:27">
      <c r="H20713">
        <v>20712</v>
      </c>
      <c r="I20713" s="1" t="s">
        <v>752</v>
      </c>
      <c r="J20713" s="1"/>
      <c r="K20713" s="2"/>
      <c r="L20713">
        <v>20712</v>
      </c>
      <c r="M20713" s="1" t="s">
        <v>753</v>
      </c>
      <c r="N20713" s="1"/>
      <c r="O20713" s="2"/>
      <c r="P20713">
        <v>20712</v>
      </c>
      <c r="Q20713" s="1" t="s">
        <v>754</v>
      </c>
      <c r="R20713" s="1"/>
      <c r="S20713" s="2"/>
      <c r="T20713">
        <v>20712</v>
      </c>
      <c r="U20713" s="1" t="s">
        <v>178</v>
      </c>
      <c r="V20713" s="1"/>
      <c r="W20713" s="2"/>
      <c r="X20713">
        <v>20712</v>
      </c>
      <c r="Y20713" s="1" t="s">
        <v>179</v>
      </c>
      <c r="Z20713" s="1"/>
      <c r="AA20713" s="2"/>
    </row>
    <row r="20714" spans="8:27">
      <c r="H20714">
        <v>20713</v>
      </c>
      <c r="I20714" s="1" t="s">
        <v>752</v>
      </c>
      <c r="J20714" s="1"/>
      <c r="K20714" s="2"/>
      <c r="L20714">
        <v>20713</v>
      </c>
      <c r="M20714" s="1" t="s">
        <v>753</v>
      </c>
      <c r="N20714" s="1"/>
      <c r="O20714" s="2"/>
      <c r="P20714">
        <v>20713</v>
      </c>
      <c r="Q20714" s="1" t="s">
        <v>754</v>
      </c>
      <c r="R20714" s="1"/>
      <c r="S20714" s="2"/>
      <c r="T20714">
        <v>20713</v>
      </c>
      <c r="U20714" s="1" t="s">
        <v>178</v>
      </c>
      <c r="V20714" s="1"/>
      <c r="W20714" s="2"/>
      <c r="X20714">
        <v>20713</v>
      </c>
      <c r="Y20714" s="1" t="s">
        <v>179</v>
      </c>
      <c r="Z20714" s="1"/>
      <c r="AA20714" s="2"/>
    </row>
    <row r="20715" spans="8:27">
      <c r="H20715">
        <v>20714</v>
      </c>
      <c r="I20715" s="1" t="s">
        <v>752</v>
      </c>
      <c r="J20715" s="1"/>
      <c r="K20715" s="2"/>
      <c r="L20715">
        <v>20714</v>
      </c>
      <c r="M20715" s="1" t="s">
        <v>753</v>
      </c>
      <c r="N20715" s="1"/>
      <c r="O20715" s="2"/>
      <c r="P20715">
        <v>20714</v>
      </c>
      <c r="Q20715" s="1" t="s">
        <v>754</v>
      </c>
      <c r="R20715" s="1"/>
      <c r="S20715" s="2"/>
      <c r="T20715">
        <v>20714</v>
      </c>
      <c r="U20715" s="1" t="s">
        <v>178</v>
      </c>
      <c r="V20715" s="1"/>
      <c r="W20715" s="2"/>
      <c r="X20715">
        <v>20714</v>
      </c>
      <c r="Y20715" s="1" t="s">
        <v>179</v>
      </c>
      <c r="Z20715" s="1"/>
      <c r="AA20715" s="2"/>
    </row>
    <row r="20716" spans="8:27">
      <c r="H20716">
        <v>20715</v>
      </c>
      <c r="I20716" s="1" t="s">
        <v>752</v>
      </c>
      <c r="J20716" s="1"/>
      <c r="K20716" s="2"/>
      <c r="L20716">
        <v>20715</v>
      </c>
      <c r="M20716" s="1" t="s">
        <v>753</v>
      </c>
      <c r="N20716" s="1"/>
      <c r="O20716" s="2"/>
      <c r="P20716">
        <v>20715</v>
      </c>
      <c r="Q20716" s="1" t="s">
        <v>754</v>
      </c>
      <c r="R20716" s="1"/>
      <c r="S20716" s="2"/>
      <c r="T20716">
        <v>20715</v>
      </c>
      <c r="U20716" s="1" t="s">
        <v>178</v>
      </c>
      <c r="V20716" s="1"/>
      <c r="W20716" s="2"/>
      <c r="X20716">
        <v>20715</v>
      </c>
      <c r="Y20716" s="1" t="s">
        <v>179</v>
      </c>
      <c r="Z20716" s="1"/>
      <c r="AA20716" s="2"/>
    </row>
    <row r="20717" spans="8:27">
      <c r="H20717">
        <v>20716</v>
      </c>
      <c r="I20717" s="1" t="s">
        <v>752</v>
      </c>
      <c r="J20717" s="1"/>
      <c r="K20717" s="2"/>
      <c r="L20717">
        <v>20716</v>
      </c>
      <c r="M20717" s="1" t="s">
        <v>753</v>
      </c>
      <c r="N20717" s="1"/>
      <c r="O20717" s="2"/>
      <c r="P20717">
        <v>20716</v>
      </c>
      <c r="Q20717" s="1" t="s">
        <v>754</v>
      </c>
      <c r="R20717" s="1"/>
      <c r="S20717" s="2"/>
      <c r="T20717">
        <v>20716</v>
      </c>
      <c r="U20717" s="1" t="s">
        <v>178</v>
      </c>
      <c r="V20717" s="1"/>
      <c r="W20717" s="2"/>
      <c r="X20717">
        <v>20716</v>
      </c>
      <c r="Y20717" s="1" t="s">
        <v>179</v>
      </c>
      <c r="Z20717" s="1"/>
      <c r="AA20717" s="2"/>
    </row>
    <row r="20718" spans="8:27">
      <c r="H20718">
        <v>20717</v>
      </c>
      <c r="I20718" s="1" t="s">
        <v>752</v>
      </c>
      <c r="J20718" s="1"/>
      <c r="K20718" s="2"/>
      <c r="L20718">
        <v>20717</v>
      </c>
      <c r="M20718" s="1" t="s">
        <v>753</v>
      </c>
      <c r="N20718" s="1"/>
      <c r="O20718" s="2"/>
      <c r="P20718">
        <v>20717</v>
      </c>
      <c r="Q20718" s="1" t="s">
        <v>754</v>
      </c>
      <c r="R20718" s="1"/>
      <c r="S20718" s="2"/>
      <c r="T20718">
        <v>20717</v>
      </c>
      <c r="U20718" s="1" t="s">
        <v>178</v>
      </c>
      <c r="V20718" s="1"/>
      <c r="W20718" s="2"/>
      <c r="X20718">
        <v>20717</v>
      </c>
      <c r="Y20718" s="1" t="s">
        <v>179</v>
      </c>
      <c r="Z20718" s="1"/>
      <c r="AA20718" s="2"/>
    </row>
    <row r="20719" spans="8:27">
      <c r="H20719">
        <v>20718</v>
      </c>
      <c r="I20719" s="1" t="s">
        <v>752</v>
      </c>
      <c r="J20719" s="1"/>
      <c r="K20719" s="2"/>
      <c r="L20719">
        <v>20718</v>
      </c>
      <c r="M20719" s="1" t="s">
        <v>753</v>
      </c>
      <c r="N20719" s="1"/>
      <c r="O20719" s="2"/>
      <c r="P20719">
        <v>20718</v>
      </c>
      <c r="Q20719" s="1" t="s">
        <v>754</v>
      </c>
      <c r="R20719" s="1"/>
      <c r="S20719" s="2"/>
      <c r="T20719">
        <v>20718</v>
      </c>
      <c r="U20719" s="1" t="s">
        <v>178</v>
      </c>
      <c r="V20719" s="1"/>
      <c r="W20719" s="2"/>
      <c r="X20719">
        <v>20718</v>
      </c>
      <c r="Y20719" s="1" t="s">
        <v>179</v>
      </c>
      <c r="Z20719" s="1"/>
      <c r="AA20719" s="2"/>
    </row>
    <row r="20720" spans="8:27">
      <c r="H20720">
        <v>20719</v>
      </c>
      <c r="I20720" s="1" t="s">
        <v>752</v>
      </c>
      <c r="J20720" s="1"/>
      <c r="K20720" s="2"/>
      <c r="L20720">
        <v>20719</v>
      </c>
      <c r="M20720" s="1" t="s">
        <v>753</v>
      </c>
      <c r="N20720" s="1"/>
      <c r="O20720" s="2"/>
      <c r="P20720">
        <v>20719</v>
      </c>
      <c r="Q20720" s="1" t="s">
        <v>754</v>
      </c>
      <c r="R20720" s="1"/>
      <c r="S20720" s="2"/>
      <c r="T20720">
        <v>20719</v>
      </c>
      <c r="U20720" s="1" t="s">
        <v>178</v>
      </c>
      <c r="V20720" s="1"/>
      <c r="W20720" s="2"/>
      <c r="X20720">
        <v>20719</v>
      </c>
      <c r="Y20720" s="1" t="s">
        <v>179</v>
      </c>
      <c r="Z20720" s="1"/>
      <c r="AA20720" s="2"/>
    </row>
    <row r="20721" spans="8:27">
      <c r="H20721">
        <v>20720</v>
      </c>
      <c r="I20721" s="1" t="s">
        <v>752</v>
      </c>
      <c r="J20721" s="1"/>
      <c r="K20721" s="2"/>
      <c r="L20721">
        <v>20720</v>
      </c>
      <c r="M20721" s="1" t="s">
        <v>753</v>
      </c>
      <c r="N20721" s="1"/>
      <c r="O20721" s="2"/>
      <c r="P20721">
        <v>20720</v>
      </c>
      <c r="Q20721" s="1" t="s">
        <v>754</v>
      </c>
      <c r="R20721" s="1"/>
      <c r="S20721" s="2"/>
      <c r="T20721">
        <v>20720</v>
      </c>
      <c r="U20721" s="1" t="s">
        <v>178</v>
      </c>
      <c r="V20721" s="1"/>
      <c r="W20721" s="2"/>
      <c r="X20721">
        <v>20720</v>
      </c>
      <c r="Y20721" s="1" t="s">
        <v>179</v>
      </c>
      <c r="Z20721" s="1"/>
      <c r="AA20721" s="2"/>
    </row>
    <row r="20722" spans="8:27">
      <c r="H20722">
        <v>20721</v>
      </c>
      <c r="I20722" s="1" t="s">
        <v>752</v>
      </c>
      <c r="J20722" s="1"/>
      <c r="K20722" s="2"/>
      <c r="L20722">
        <v>20721</v>
      </c>
      <c r="M20722" s="1" t="s">
        <v>753</v>
      </c>
      <c r="N20722" s="1"/>
      <c r="O20722" s="2"/>
      <c r="P20722">
        <v>20721</v>
      </c>
      <c r="Q20722" s="1" t="s">
        <v>754</v>
      </c>
      <c r="R20722" s="1"/>
      <c r="S20722" s="2"/>
      <c r="T20722">
        <v>20721</v>
      </c>
      <c r="U20722" s="1" t="s">
        <v>178</v>
      </c>
      <c r="V20722" s="1"/>
      <c r="W20722" s="2"/>
      <c r="X20722">
        <v>20721</v>
      </c>
      <c r="Y20722" s="1" t="s">
        <v>179</v>
      </c>
      <c r="Z20722" s="1"/>
      <c r="AA20722" s="2"/>
    </row>
    <row r="20723" spans="8:27">
      <c r="H20723">
        <v>20722</v>
      </c>
      <c r="I20723" s="1" t="s">
        <v>752</v>
      </c>
      <c r="J20723" s="1"/>
      <c r="K20723" s="2"/>
      <c r="L20723">
        <v>20722</v>
      </c>
      <c r="M20723" s="1" t="s">
        <v>753</v>
      </c>
      <c r="N20723" s="1"/>
      <c r="O20723" s="2"/>
      <c r="P20723">
        <v>20722</v>
      </c>
      <c r="Q20723" s="1" t="s">
        <v>754</v>
      </c>
      <c r="R20723" s="1"/>
      <c r="S20723" s="2"/>
      <c r="T20723">
        <v>20722</v>
      </c>
      <c r="U20723" s="1" t="s">
        <v>178</v>
      </c>
      <c r="V20723" s="1"/>
      <c r="W20723" s="2"/>
      <c r="X20723">
        <v>20722</v>
      </c>
      <c r="Y20723" s="1" t="s">
        <v>179</v>
      </c>
      <c r="Z20723" s="1"/>
      <c r="AA20723" s="2"/>
    </row>
    <row r="20724" spans="8:27">
      <c r="H20724">
        <v>20723</v>
      </c>
      <c r="I20724" s="1" t="s">
        <v>752</v>
      </c>
      <c r="J20724" s="1"/>
      <c r="K20724" s="2"/>
      <c r="L20724">
        <v>20723</v>
      </c>
      <c r="M20724" s="1" t="s">
        <v>753</v>
      </c>
      <c r="N20724" s="1"/>
      <c r="O20724" s="2"/>
      <c r="P20724">
        <v>20723</v>
      </c>
      <c r="Q20724" s="1" t="s">
        <v>754</v>
      </c>
      <c r="R20724" s="1"/>
      <c r="S20724" s="2"/>
      <c r="T20724">
        <v>20723</v>
      </c>
      <c r="U20724" s="1" t="s">
        <v>178</v>
      </c>
      <c r="V20724" s="1"/>
      <c r="W20724" s="2"/>
      <c r="X20724">
        <v>20723</v>
      </c>
      <c r="Y20724" s="1" t="s">
        <v>179</v>
      </c>
      <c r="Z20724" s="1"/>
      <c r="AA20724" s="2"/>
    </row>
    <row r="20725" spans="8:27">
      <c r="H20725">
        <v>20724</v>
      </c>
      <c r="I20725" s="1" t="s">
        <v>752</v>
      </c>
      <c r="J20725" s="1"/>
      <c r="K20725" s="2"/>
      <c r="L20725">
        <v>20724</v>
      </c>
      <c r="M20725" s="1" t="s">
        <v>753</v>
      </c>
      <c r="N20725" s="1"/>
      <c r="O20725" s="2"/>
      <c r="P20725">
        <v>20724</v>
      </c>
      <c r="Q20725" s="1" t="s">
        <v>754</v>
      </c>
      <c r="R20725" s="1"/>
      <c r="S20725" s="2"/>
      <c r="T20725">
        <v>20724</v>
      </c>
      <c r="U20725" s="1" t="s">
        <v>178</v>
      </c>
      <c r="V20725" s="1"/>
      <c r="W20725" s="2"/>
      <c r="X20725">
        <v>20724</v>
      </c>
      <c r="Y20725" s="1" t="s">
        <v>179</v>
      </c>
      <c r="Z20725" s="1"/>
      <c r="AA20725" s="2"/>
    </row>
    <row r="20726" spans="8:27">
      <c r="H20726">
        <v>20725</v>
      </c>
      <c r="I20726" s="1" t="s">
        <v>752</v>
      </c>
      <c r="J20726" s="1"/>
      <c r="K20726" s="2"/>
      <c r="L20726">
        <v>20725</v>
      </c>
      <c r="M20726" s="1" t="s">
        <v>753</v>
      </c>
      <c r="N20726" s="1"/>
      <c r="O20726" s="2"/>
      <c r="P20726">
        <v>20725</v>
      </c>
      <c r="Q20726" s="1" t="s">
        <v>754</v>
      </c>
      <c r="R20726" s="1"/>
      <c r="S20726" s="2"/>
      <c r="T20726">
        <v>20725</v>
      </c>
      <c r="U20726" s="1" t="s">
        <v>178</v>
      </c>
      <c r="V20726" s="1"/>
      <c r="W20726" s="2"/>
      <c r="X20726">
        <v>20725</v>
      </c>
      <c r="Y20726" s="1" t="s">
        <v>179</v>
      </c>
      <c r="Z20726" s="1"/>
      <c r="AA20726" s="2"/>
    </row>
    <row r="20727" spans="8:27">
      <c r="H20727">
        <v>20726</v>
      </c>
      <c r="I20727" s="1" t="s">
        <v>752</v>
      </c>
      <c r="J20727" s="1"/>
      <c r="K20727" s="2"/>
      <c r="L20727">
        <v>20726</v>
      </c>
      <c r="M20727" s="1" t="s">
        <v>753</v>
      </c>
      <c r="N20727" s="1"/>
      <c r="O20727" s="2"/>
      <c r="P20727">
        <v>20726</v>
      </c>
      <c r="Q20727" s="1" t="s">
        <v>754</v>
      </c>
      <c r="R20727" s="1"/>
      <c r="S20727" s="2"/>
      <c r="T20727">
        <v>20726</v>
      </c>
      <c r="U20727" s="1" t="s">
        <v>178</v>
      </c>
      <c r="V20727" s="1"/>
      <c r="W20727" s="2"/>
      <c r="X20727">
        <v>20726</v>
      </c>
      <c r="Y20727" s="1" t="s">
        <v>179</v>
      </c>
      <c r="Z20727" s="1"/>
      <c r="AA20727" s="2"/>
    </row>
    <row r="20728" spans="8:27">
      <c r="H20728">
        <v>20727</v>
      </c>
      <c r="I20728" s="1" t="s">
        <v>752</v>
      </c>
      <c r="J20728" s="1"/>
      <c r="K20728" s="2"/>
      <c r="L20728">
        <v>20727</v>
      </c>
      <c r="M20728" s="1" t="s">
        <v>753</v>
      </c>
      <c r="N20728" s="1"/>
      <c r="O20728" s="2"/>
      <c r="P20728">
        <v>20727</v>
      </c>
      <c r="Q20728" s="1" t="s">
        <v>754</v>
      </c>
      <c r="R20728" s="1"/>
      <c r="S20728" s="2"/>
      <c r="T20728">
        <v>20727</v>
      </c>
      <c r="U20728" s="1" t="s">
        <v>178</v>
      </c>
      <c r="V20728" s="1"/>
      <c r="W20728" s="2"/>
      <c r="X20728">
        <v>20727</v>
      </c>
      <c r="Y20728" s="1" t="s">
        <v>179</v>
      </c>
      <c r="Z20728" s="1"/>
      <c r="AA20728" s="2"/>
    </row>
    <row r="20729" spans="8:27">
      <c r="H20729">
        <v>20728</v>
      </c>
      <c r="I20729" s="1" t="s">
        <v>752</v>
      </c>
      <c r="J20729" s="1"/>
      <c r="K20729" s="2"/>
      <c r="L20729">
        <v>20728</v>
      </c>
      <c r="M20729" s="1" t="s">
        <v>753</v>
      </c>
      <c r="N20729" s="1"/>
      <c r="O20729" s="2"/>
      <c r="P20729">
        <v>20728</v>
      </c>
      <c r="Q20729" s="1" t="s">
        <v>754</v>
      </c>
      <c r="R20729" s="1"/>
      <c r="S20729" s="2"/>
      <c r="T20729">
        <v>20728</v>
      </c>
      <c r="U20729" s="1" t="s">
        <v>178</v>
      </c>
      <c r="V20729" s="1"/>
      <c r="W20729" s="2"/>
      <c r="X20729">
        <v>20728</v>
      </c>
      <c r="Y20729" s="1" t="s">
        <v>179</v>
      </c>
      <c r="Z20729" s="1"/>
      <c r="AA20729" s="2"/>
    </row>
    <row r="20730" spans="8:27">
      <c r="H20730">
        <v>20729</v>
      </c>
      <c r="I20730" s="1" t="s">
        <v>752</v>
      </c>
      <c r="J20730" s="1"/>
      <c r="K20730" s="2"/>
      <c r="L20730">
        <v>20729</v>
      </c>
      <c r="M20730" s="1" t="s">
        <v>753</v>
      </c>
      <c r="N20730" s="1"/>
      <c r="O20730" s="2"/>
      <c r="P20730">
        <v>20729</v>
      </c>
      <c r="Q20730" s="1" t="s">
        <v>754</v>
      </c>
      <c r="R20730" s="1"/>
      <c r="S20730" s="2"/>
      <c r="T20730">
        <v>20729</v>
      </c>
      <c r="U20730" s="1" t="s">
        <v>178</v>
      </c>
      <c r="V20730" s="1"/>
      <c r="W20730" s="2"/>
      <c r="X20730">
        <v>20729</v>
      </c>
      <c r="Y20730" s="1" t="s">
        <v>179</v>
      </c>
      <c r="Z20730" s="1"/>
      <c r="AA20730" s="2"/>
    </row>
    <row r="20731" spans="8:27">
      <c r="H20731">
        <v>20730</v>
      </c>
      <c r="I20731" s="1" t="s">
        <v>752</v>
      </c>
      <c r="J20731" s="1"/>
      <c r="K20731" s="2"/>
      <c r="L20731">
        <v>20730</v>
      </c>
      <c r="M20731" s="1" t="s">
        <v>753</v>
      </c>
      <c r="N20731" s="1"/>
      <c r="O20731" s="2"/>
      <c r="P20731">
        <v>20730</v>
      </c>
      <c r="Q20731" s="1" t="s">
        <v>754</v>
      </c>
      <c r="R20731" s="1"/>
      <c r="S20731" s="2"/>
      <c r="T20731">
        <v>20730</v>
      </c>
      <c r="U20731" s="1" t="s">
        <v>178</v>
      </c>
      <c r="V20731" s="1"/>
      <c r="W20731" s="2"/>
      <c r="X20731">
        <v>20730</v>
      </c>
      <c r="Y20731" s="1" t="s">
        <v>179</v>
      </c>
      <c r="Z20731" s="1"/>
      <c r="AA20731" s="2"/>
    </row>
    <row r="20732" spans="8:27">
      <c r="H20732">
        <v>20731</v>
      </c>
      <c r="I20732" s="1" t="s">
        <v>752</v>
      </c>
      <c r="J20732" s="1"/>
      <c r="K20732" s="2"/>
      <c r="L20732">
        <v>20731</v>
      </c>
      <c r="M20732" s="1" t="s">
        <v>753</v>
      </c>
      <c r="N20732" s="1"/>
      <c r="O20732" s="2"/>
      <c r="P20732">
        <v>20731</v>
      </c>
      <c r="Q20732" s="1" t="s">
        <v>754</v>
      </c>
      <c r="R20732" s="1"/>
      <c r="S20732" s="2"/>
      <c r="T20732">
        <v>20731</v>
      </c>
      <c r="U20732" s="1" t="s">
        <v>178</v>
      </c>
      <c r="V20732" s="1"/>
      <c r="W20732" s="2"/>
      <c r="X20732">
        <v>20731</v>
      </c>
      <c r="Y20732" s="1" t="s">
        <v>179</v>
      </c>
      <c r="Z20732" s="1"/>
      <c r="AA20732" s="2"/>
    </row>
    <row r="20733" spans="8:27">
      <c r="H20733">
        <v>20732</v>
      </c>
      <c r="I20733" s="1" t="s">
        <v>752</v>
      </c>
      <c r="J20733" s="1"/>
      <c r="K20733" s="2"/>
      <c r="L20733">
        <v>20732</v>
      </c>
      <c r="M20733" s="1" t="s">
        <v>753</v>
      </c>
      <c r="N20733" s="1"/>
      <c r="O20733" s="2"/>
      <c r="P20733">
        <v>20732</v>
      </c>
      <c r="Q20733" s="1" t="s">
        <v>754</v>
      </c>
      <c r="R20733" s="1"/>
      <c r="S20733" s="2"/>
      <c r="T20733">
        <v>20732</v>
      </c>
      <c r="U20733" s="1" t="s">
        <v>178</v>
      </c>
      <c r="V20733" s="1"/>
      <c r="W20733" s="2"/>
      <c r="X20733">
        <v>20732</v>
      </c>
      <c r="Y20733" s="1" t="s">
        <v>179</v>
      </c>
      <c r="Z20733" s="1"/>
      <c r="AA20733" s="2"/>
    </row>
    <row r="20734" spans="8:27">
      <c r="H20734">
        <v>20733</v>
      </c>
      <c r="I20734" s="1" t="s">
        <v>752</v>
      </c>
      <c r="J20734" s="1"/>
      <c r="K20734" s="2"/>
      <c r="L20734">
        <v>20733</v>
      </c>
      <c r="M20734" s="1" t="s">
        <v>753</v>
      </c>
      <c r="N20734" s="1"/>
      <c r="O20734" s="2"/>
      <c r="P20734">
        <v>20733</v>
      </c>
      <c r="Q20734" s="1" t="s">
        <v>754</v>
      </c>
      <c r="R20734" s="1"/>
      <c r="S20734" s="2"/>
      <c r="T20734">
        <v>20733</v>
      </c>
      <c r="U20734" s="1" t="s">
        <v>178</v>
      </c>
      <c r="V20734" s="1"/>
      <c r="W20734" s="2"/>
      <c r="X20734">
        <v>20733</v>
      </c>
      <c r="Y20734" s="1" t="s">
        <v>179</v>
      </c>
      <c r="Z20734" s="1"/>
      <c r="AA20734" s="2"/>
    </row>
    <row r="20735" spans="8:27">
      <c r="H20735">
        <v>20734</v>
      </c>
      <c r="I20735" s="1" t="s">
        <v>752</v>
      </c>
      <c r="J20735" s="1"/>
      <c r="K20735" s="2"/>
      <c r="L20735">
        <v>20734</v>
      </c>
      <c r="M20735" s="1" t="s">
        <v>753</v>
      </c>
      <c r="N20735" s="1"/>
      <c r="O20735" s="2"/>
      <c r="P20735">
        <v>20734</v>
      </c>
      <c r="Q20735" s="1" t="s">
        <v>754</v>
      </c>
      <c r="R20735" s="1"/>
      <c r="S20735" s="2"/>
      <c r="T20735">
        <v>20734</v>
      </c>
      <c r="U20735" s="1" t="s">
        <v>178</v>
      </c>
      <c r="V20735" s="1"/>
      <c r="W20735" s="2"/>
      <c r="X20735">
        <v>20734</v>
      </c>
      <c r="Y20735" s="1" t="s">
        <v>179</v>
      </c>
      <c r="Z20735" s="1"/>
      <c r="AA20735" s="2"/>
    </row>
    <row r="20736" spans="8:27">
      <c r="H20736">
        <v>20735</v>
      </c>
      <c r="I20736" s="1" t="s">
        <v>752</v>
      </c>
      <c r="J20736" s="1"/>
      <c r="K20736" s="2"/>
      <c r="L20736">
        <v>20735</v>
      </c>
      <c r="M20736" s="1" t="s">
        <v>753</v>
      </c>
      <c r="N20736" s="1"/>
      <c r="O20736" s="2"/>
      <c r="P20736">
        <v>20735</v>
      </c>
      <c r="Q20736" s="1" t="s">
        <v>754</v>
      </c>
      <c r="R20736" s="1"/>
      <c r="S20736" s="2"/>
      <c r="T20736">
        <v>20735</v>
      </c>
      <c r="U20736" s="1" t="s">
        <v>178</v>
      </c>
      <c r="V20736" s="1"/>
      <c r="W20736" s="2"/>
      <c r="X20736">
        <v>20735</v>
      </c>
      <c r="Y20736" s="1" t="s">
        <v>179</v>
      </c>
      <c r="Z20736" s="1"/>
      <c r="AA20736" s="2"/>
    </row>
    <row r="20737" spans="8:27">
      <c r="H20737">
        <v>20736</v>
      </c>
      <c r="I20737" s="1" t="s">
        <v>752</v>
      </c>
      <c r="J20737" s="1"/>
      <c r="K20737" s="2"/>
      <c r="L20737">
        <v>20736</v>
      </c>
      <c r="M20737" s="1" t="s">
        <v>753</v>
      </c>
      <c r="N20737" s="1"/>
      <c r="O20737" s="2"/>
      <c r="P20737">
        <v>20736</v>
      </c>
      <c r="Q20737" s="1" t="s">
        <v>754</v>
      </c>
      <c r="R20737" s="1"/>
      <c r="S20737" s="2"/>
      <c r="T20737">
        <v>20736</v>
      </c>
      <c r="U20737" s="1" t="s">
        <v>178</v>
      </c>
      <c r="V20737" s="1"/>
      <c r="W20737" s="2"/>
      <c r="X20737">
        <v>20736</v>
      </c>
      <c r="Y20737" s="1" t="s">
        <v>179</v>
      </c>
      <c r="Z20737" s="1"/>
      <c r="AA20737" s="2"/>
    </row>
    <row r="20738" spans="8:27">
      <c r="H20738">
        <v>20737</v>
      </c>
      <c r="I20738" s="1" t="s">
        <v>752</v>
      </c>
      <c r="J20738" s="1"/>
      <c r="K20738" s="2"/>
      <c r="L20738">
        <v>20737</v>
      </c>
      <c r="M20738" s="1" t="s">
        <v>753</v>
      </c>
      <c r="N20738" s="1"/>
      <c r="O20738" s="2"/>
      <c r="P20738">
        <v>20737</v>
      </c>
      <c r="Q20738" s="1" t="s">
        <v>754</v>
      </c>
      <c r="R20738" s="1"/>
      <c r="S20738" s="2"/>
      <c r="T20738">
        <v>20737</v>
      </c>
      <c r="U20738" s="1" t="s">
        <v>178</v>
      </c>
      <c r="V20738" s="1"/>
      <c r="W20738" s="2"/>
      <c r="X20738">
        <v>20737</v>
      </c>
      <c r="Y20738" s="1" t="s">
        <v>179</v>
      </c>
      <c r="Z20738" s="1"/>
      <c r="AA20738" s="2"/>
    </row>
    <row r="20739" spans="8:27">
      <c r="H20739">
        <v>20738</v>
      </c>
      <c r="I20739" s="1" t="s">
        <v>752</v>
      </c>
      <c r="J20739" s="1"/>
      <c r="K20739" s="2"/>
      <c r="L20739">
        <v>20738</v>
      </c>
      <c r="M20739" s="1" t="s">
        <v>753</v>
      </c>
      <c r="N20739" s="1"/>
      <c r="O20739" s="2"/>
      <c r="P20739">
        <v>20738</v>
      </c>
      <c r="Q20739" s="1" t="s">
        <v>754</v>
      </c>
      <c r="R20739" s="1"/>
      <c r="S20739" s="2"/>
      <c r="T20739">
        <v>20738</v>
      </c>
      <c r="U20739" s="1" t="s">
        <v>178</v>
      </c>
      <c r="V20739" s="1"/>
      <c r="W20739" s="2"/>
      <c r="X20739">
        <v>20738</v>
      </c>
      <c r="Y20739" s="1" t="s">
        <v>179</v>
      </c>
      <c r="Z20739" s="1"/>
      <c r="AA20739" s="2"/>
    </row>
    <row r="20740" spans="8:27">
      <c r="H20740">
        <v>20739</v>
      </c>
      <c r="I20740" s="1" t="s">
        <v>752</v>
      </c>
      <c r="J20740" s="1"/>
      <c r="K20740" s="2"/>
      <c r="L20740">
        <v>20739</v>
      </c>
      <c r="M20740" s="1" t="s">
        <v>753</v>
      </c>
      <c r="N20740" s="1"/>
      <c r="O20740" s="2"/>
      <c r="P20740">
        <v>20739</v>
      </c>
      <c r="Q20740" s="1" t="s">
        <v>754</v>
      </c>
      <c r="R20740" s="1"/>
      <c r="S20740" s="2"/>
      <c r="T20740">
        <v>20739</v>
      </c>
      <c r="U20740" s="1" t="s">
        <v>178</v>
      </c>
      <c r="V20740" s="1"/>
      <c r="W20740" s="2"/>
      <c r="X20740">
        <v>20739</v>
      </c>
      <c r="Y20740" s="1" t="s">
        <v>179</v>
      </c>
      <c r="Z20740" s="1"/>
      <c r="AA20740" s="2"/>
    </row>
    <row r="20741" spans="8:27">
      <c r="H20741">
        <v>20740</v>
      </c>
      <c r="I20741" s="1" t="s">
        <v>752</v>
      </c>
      <c r="J20741" s="1"/>
      <c r="K20741" s="2"/>
      <c r="L20741">
        <v>20740</v>
      </c>
      <c r="M20741" s="1" t="s">
        <v>753</v>
      </c>
      <c r="N20741" s="1"/>
      <c r="O20741" s="2"/>
      <c r="P20741">
        <v>20740</v>
      </c>
      <c r="Q20741" s="1" t="s">
        <v>754</v>
      </c>
      <c r="R20741" s="1"/>
      <c r="S20741" s="2"/>
      <c r="T20741">
        <v>20740</v>
      </c>
      <c r="U20741" s="1" t="s">
        <v>178</v>
      </c>
      <c r="V20741" s="1"/>
      <c r="W20741" s="2"/>
      <c r="X20741">
        <v>20740</v>
      </c>
      <c r="Y20741" s="1" t="s">
        <v>179</v>
      </c>
      <c r="Z20741" s="1"/>
      <c r="AA20741" s="2"/>
    </row>
    <row r="20742" spans="8:27">
      <c r="H20742">
        <v>20741</v>
      </c>
      <c r="I20742" s="1" t="s">
        <v>752</v>
      </c>
      <c r="J20742" s="1"/>
      <c r="K20742" s="2"/>
      <c r="L20742">
        <v>20741</v>
      </c>
      <c r="M20742" s="1" t="s">
        <v>753</v>
      </c>
      <c r="N20742" s="1"/>
      <c r="O20742" s="2"/>
      <c r="P20742">
        <v>20741</v>
      </c>
      <c r="Q20742" s="1" t="s">
        <v>754</v>
      </c>
      <c r="R20742" s="1"/>
      <c r="S20742" s="2"/>
      <c r="T20742">
        <v>20741</v>
      </c>
      <c r="U20742" s="1" t="s">
        <v>178</v>
      </c>
      <c r="V20742" s="1"/>
      <c r="W20742" s="2"/>
      <c r="X20742">
        <v>20741</v>
      </c>
      <c r="Y20742" s="1" t="s">
        <v>179</v>
      </c>
      <c r="Z20742" s="1"/>
      <c r="AA20742" s="2"/>
    </row>
    <row r="20743" spans="8:27">
      <c r="H20743">
        <v>20742</v>
      </c>
      <c r="I20743" s="1" t="s">
        <v>752</v>
      </c>
      <c r="J20743" s="1"/>
      <c r="K20743" s="2"/>
      <c r="L20743">
        <v>20742</v>
      </c>
      <c r="M20743" s="1" t="s">
        <v>753</v>
      </c>
      <c r="N20743" s="1"/>
      <c r="O20743" s="2"/>
      <c r="P20743">
        <v>20742</v>
      </c>
      <c r="Q20743" s="1" t="s">
        <v>754</v>
      </c>
      <c r="R20743" s="1"/>
      <c r="S20743" s="2"/>
      <c r="T20743">
        <v>20742</v>
      </c>
      <c r="U20743" s="1" t="s">
        <v>178</v>
      </c>
      <c r="V20743" s="1"/>
      <c r="W20743" s="2"/>
      <c r="X20743">
        <v>20742</v>
      </c>
      <c r="Y20743" s="1" t="s">
        <v>179</v>
      </c>
      <c r="Z20743" s="1"/>
      <c r="AA20743" s="2"/>
    </row>
    <row r="20744" spans="8:27">
      <c r="H20744">
        <v>20743</v>
      </c>
      <c r="I20744" s="1" t="s">
        <v>752</v>
      </c>
      <c r="J20744" s="1"/>
      <c r="K20744" s="2"/>
      <c r="L20744">
        <v>20743</v>
      </c>
      <c r="M20744" s="1" t="s">
        <v>753</v>
      </c>
      <c r="N20744" s="1"/>
      <c r="O20744" s="2"/>
      <c r="P20744">
        <v>20743</v>
      </c>
      <c r="Q20744" s="1" t="s">
        <v>754</v>
      </c>
      <c r="R20744" s="1"/>
      <c r="S20744" s="2"/>
      <c r="T20744">
        <v>20743</v>
      </c>
      <c r="U20744" s="1" t="s">
        <v>178</v>
      </c>
      <c r="V20744" s="1"/>
      <c r="W20744" s="2"/>
      <c r="X20744">
        <v>20743</v>
      </c>
      <c r="Y20744" s="1" t="s">
        <v>179</v>
      </c>
      <c r="Z20744" s="1"/>
      <c r="AA20744" s="2"/>
    </row>
    <row r="20745" spans="8:27">
      <c r="H20745">
        <v>20744</v>
      </c>
      <c r="I20745" s="1" t="s">
        <v>752</v>
      </c>
      <c r="J20745" s="1"/>
      <c r="K20745" s="2"/>
      <c r="L20745">
        <v>20744</v>
      </c>
      <c r="M20745" s="1" t="s">
        <v>753</v>
      </c>
      <c r="N20745" s="1"/>
      <c r="O20745" s="2"/>
      <c r="P20745">
        <v>20744</v>
      </c>
      <c r="Q20745" s="1" t="s">
        <v>754</v>
      </c>
      <c r="R20745" s="1"/>
      <c r="S20745" s="2"/>
      <c r="T20745">
        <v>20744</v>
      </c>
      <c r="U20745" s="1" t="s">
        <v>178</v>
      </c>
      <c r="V20745" s="1"/>
      <c r="W20745" s="2"/>
      <c r="X20745">
        <v>20744</v>
      </c>
      <c r="Y20745" s="1" t="s">
        <v>179</v>
      </c>
      <c r="Z20745" s="1"/>
      <c r="AA20745" s="2"/>
    </row>
    <row r="20746" spans="8:27">
      <c r="H20746">
        <v>20745</v>
      </c>
      <c r="I20746" s="1" t="s">
        <v>752</v>
      </c>
      <c r="J20746" s="1"/>
      <c r="K20746" s="2"/>
      <c r="L20746">
        <v>20745</v>
      </c>
      <c r="M20746" s="1" t="s">
        <v>753</v>
      </c>
      <c r="N20746" s="1"/>
      <c r="O20746" s="2"/>
      <c r="P20746">
        <v>20745</v>
      </c>
      <c r="Q20746" s="1" t="s">
        <v>754</v>
      </c>
      <c r="R20746" s="1"/>
      <c r="S20746" s="2"/>
      <c r="T20746">
        <v>20745</v>
      </c>
      <c r="U20746" s="1" t="s">
        <v>178</v>
      </c>
      <c r="V20746" s="1"/>
      <c r="W20746" s="2"/>
      <c r="X20746">
        <v>20745</v>
      </c>
      <c r="Y20746" s="1" t="s">
        <v>179</v>
      </c>
      <c r="Z20746" s="1"/>
      <c r="AA20746" s="2"/>
    </row>
    <row r="20747" spans="8:27">
      <c r="H20747">
        <v>20746</v>
      </c>
      <c r="I20747" s="1" t="s">
        <v>752</v>
      </c>
      <c r="J20747" s="1"/>
      <c r="K20747" s="2"/>
      <c r="L20747">
        <v>20746</v>
      </c>
      <c r="M20747" s="1" t="s">
        <v>753</v>
      </c>
      <c r="N20747" s="1"/>
      <c r="O20747" s="2"/>
      <c r="P20747">
        <v>20746</v>
      </c>
      <c r="Q20747" s="1" t="s">
        <v>754</v>
      </c>
      <c r="R20747" s="1"/>
      <c r="S20747" s="2"/>
      <c r="T20747">
        <v>20746</v>
      </c>
      <c r="U20747" s="1" t="s">
        <v>178</v>
      </c>
      <c r="V20747" s="1"/>
      <c r="W20747" s="2"/>
      <c r="X20747">
        <v>20746</v>
      </c>
      <c r="Y20747" s="1" t="s">
        <v>179</v>
      </c>
      <c r="Z20747" s="1"/>
      <c r="AA20747" s="2"/>
    </row>
    <row r="20748" spans="8:27">
      <c r="H20748">
        <v>20747</v>
      </c>
      <c r="I20748" s="1" t="s">
        <v>752</v>
      </c>
      <c r="J20748" s="1"/>
      <c r="K20748" s="2"/>
      <c r="L20748">
        <v>20747</v>
      </c>
      <c r="M20748" s="1" t="s">
        <v>753</v>
      </c>
      <c r="N20748" s="1"/>
      <c r="O20748" s="2"/>
      <c r="P20748">
        <v>20747</v>
      </c>
      <c r="Q20748" s="1" t="s">
        <v>754</v>
      </c>
      <c r="R20748" s="1"/>
      <c r="S20748" s="2"/>
      <c r="T20748">
        <v>20747</v>
      </c>
      <c r="U20748" s="1" t="s">
        <v>178</v>
      </c>
      <c r="V20748" s="1"/>
      <c r="W20748" s="2"/>
      <c r="X20748">
        <v>20747</v>
      </c>
      <c r="Y20748" s="1" t="s">
        <v>179</v>
      </c>
      <c r="Z20748" s="1"/>
      <c r="AA20748" s="2"/>
    </row>
    <row r="20749" spans="8:27">
      <c r="H20749">
        <v>20748</v>
      </c>
      <c r="I20749" s="1" t="s">
        <v>752</v>
      </c>
      <c r="J20749" s="1"/>
      <c r="K20749" s="2"/>
      <c r="L20749">
        <v>20748</v>
      </c>
      <c r="M20749" s="1" t="s">
        <v>753</v>
      </c>
      <c r="N20749" s="1"/>
      <c r="O20749" s="2"/>
      <c r="P20749">
        <v>20748</v>
      </c>
      <c r="Q20749" s="1" t="s">
        <v>754</v>
      </c>
      <c r="R20749" s="1"/>
      <c r="S20749" s="2"/>
      <c r="T20749">
        <v>20748</v>
      </c>
      <c r="U20749" s="1" t="s">
        <v>178</v>
      </c>
      <c r="V20749" s="1"/>
      <c r="W20749" s="2"/>
      <c r="X20749">
        <v>20748</v>
      </c>
      <c r="Y20749" s="1" t="s">
        <v>179</v>
      </c>
      <c r="Z20749" s="1"/>
      <c r="AA20749" s="2"/>
    </row>
    <row r="20750" spans="8:27">
      <c r="H20750">
        <v>20749</v>
      </c>
      <c r="I20750" s="1" t="s">
        <v>752</v>
      </c>
      <c r="J20750" s="1"/>
      <c r="K20750" s="2"/>
      <c r="L20750">
        <v>20749</v>
      </c>
      <c r="M20750" s="1" t="s">
        <v>753</v>
      </c>
      <c r="N20750" s="1"/>
      <c r="O20750" s="2"/>
      <c r="P20750">
        <v>20749</v>
      </c>
      <c r="Q20750" s="1" t="s">
        <v>754</v>
      </c>
      <c r="R20750" s="1"/>
      <c r="S20750" s="2"/>
      <c r="T20750">
        <v>20749</v>
      </c>
      <c r="U20750" s="1" t="s">
        <v>178</v>
      </c>
      <c r="V20750" s="1"/>
      <c r="W20750" s="2"/>
      <c r="X20750">
        <v>20749</v>
      </c>
      <c r="Y20750" s="1" t="s">
        <v>179</v>
      </c>
      <c r="Z20750" s="1"/>
      <c r="AA20750" s="2"/>
    </row>
    <row r="20751" spans="8:27">
      <c r="H20751">
        <v>20750</v>
      </c>
      <c r="I20751" s="1" t="s">
        <v>752</v>
      </c>
      <c r="J20751" s="1"/>
      <c r="K20751" s="2"/>
      <c r="L20751">
        <v>20750</v>
      </c>
      <c r="M20751" s="1" t="s">
        <v>753</v>
      </c>
      <c r="N20751" s="1"/>
      <c r="O20751" s="2"/>
      <c r="P20751">
        <v>20750</v>
      </c>
      <c r="Q20751" s="1" t="s">
        <v>754</v>
      </c>
      <c r="R20751" s="1"/>
      <c r="S20751" s="2"/>
      <c r="T20751">
        <v>20750</v>
      </c>
      <c r="U20751" s="1" t="s">
        <v>178</v>
      </c>
      <c r="V20751" s="1"/>
      <c r="W20751" s="2"/>
      <c r="X20751">
        <v>20750</v>
      </c>
      <c r="Y20751" s="1" t="s">
        <v>179</v>
      </c>
      <c r="Z20751" s="1"/>
      <c r="AA20751" s="2"/>
    </row>
    <row r="20752" spans="8:27">
      <c r="H20752">
        <v>20751</v>
      </c>
      <c r="I20752" s="1" t="s">
        <v>752</v>
      </c>
      <c r="J20752" s="1"/>
      <c r="K20752" s="2"/>
      <c r="L20752">
        <v>20751</v>
      </c>
      <c r="M20752" s="1" t="s">
        <v>753</v>
      </c>
      <c r="N20752" s="1"/>
      <c r="O20752" s="2"/>
      <c r="P20752">
        <v>20751</v>
      </c>
      <c r="Q20752" s="1" t="s">
        <v>754</v>
      </c>
      <c r="R20752" s="1"/>
      <c r="S20752" s="2"/>
      <c r="T20752">
        <v>20751</v>
      </c>
      <c r="U20752" s="1" t="s">
        <v>178</v>
      </c>
      <c r="V20752" s="1"/>
      <c r="W20752" s="2"/>
      <c r="X20752">
        <v>20751</v>
      </c>
      <c r="Y20752" s="1" t="s">
        <v>179</v>
      </c>
      <c r="Z20752" s="1"/>
      <c r="AA20752" s="2"/>
    </row>
    <row r="20753" spans="8:27">
      <c r="H20753">
        <v>20752</v>
      </c>
      <c r="I20753" s="1" t="s">
        <v>752</v>
      </c>
      <c r="J20753" s="1"/>
      <c r="K20753" s="2"/>
      <c r="L20753">
        <v>20752</v>
      </c>
      <c r="M20753" s="1" t="s">
        <v>753</v>
      </c>
      <c r="N20753" s="1"/>
      <c r="O20753" s="2"/>
      <c r="P20753">
        <v>20752</v>
      </c>
      <c r="Q20753" s="1" t="s">
        <v>754</v>
      </c>
      <c r="R20753" s="1"/>
      <c r="S20753" s="2"/>
      <c r="T20753">
        <v>20752</v>
      </c>
      <c r="U20753" s="1" t="s">
        <v>178</v>
      </c>
      <c r="V20753" s="1"/>
      <c r="W20753" s="2"/>
      <c r="X20753">
        <v>20752</v>
      </c>
      <c r="Y20753" s="1" t="s">
        <v>179</v>
      </c>
      <c r="Z20753" s="1"/>
      <c r="AA20753" s="2"/>
    </row>
    <row r="20754" spans="8:27">
      <c r="H20754">
        <v>20753</v>
      </c>
      <c r="I20754" s="1" t="s">
        <v>752</v>
      </c>
      <c r="J20754" s="1"/>
      <c r="K20754" s="2"/>
      <c r="L20754">
        <v>20753</v>
      </c>
      <c r="M20754" s="1" t="s">
        <v>753</v>
      </c>
      <c r="N20754" s="1"/>
      <c r="O20754" s="2"/>
      <c r="P20754">
        <v>20753</v>
      </c>
      <c r="Q20754" s="1" t="s">
        <v>754</v>
      </c>
      <c r="R20754" s="1"/>
      <c r="S20754" s="2"/>
      <c r="T20754">
        <v>20753</v>
      </c>
      <c r="U20754" s="1" t="s">
        <v>178</v>
      </c>
      <c r="V20754" s="1"/>
      <c r="W20754" s="2"/>
      <c r="X20754">
        <v>20753</v>
      </c>
      <c r="Y20754" s="1" t="s">
        <v>179</v>
      </c>
      <c r="Z20754" s="1"/>
      <c r="AA20754" s="2"/>
    </row>
    <row r="20755" spans="8:27">
      <c r="H20755">
        <v>20754</v>
      </c>
      <c r="I20755" s="1" t="s">
        <v>752</v>
      </c>
      <c r="J20755" s="1"/>
      <c r="K20755" s="2"/>
      <c r="L20755">
        <v>20754</v>
      </c>
      <c r="M20755" s="1" t="s">
        <v>753</v>
      </c>
      <c r="N20755" s="1"/>
      <c r="O20755" s="2"/>
      <c r="P20755">
        <v>20754</v>
      </c>
      <c r="Q20755" s="1" t="s">
        <v>754</v>
      </c>
      <c r="R20755" s="1"/>
      <c r="S20755" s="2"/>
      <c r="T20755">
        <v>20754</v>
      </c>
      <c r="U20755" s="1" t="s">
        <v>178</v>
      </c>
      <c r="V20755" s="1"/>
      <c r="W20755" s="2"/>
      <c r="X20755">
        <v>20754</v>
      </c>
      <c r="Y20755" s="1" t="s">
        <v>179</v>
      </c>
      <c r="Z20755" s="1"/>
      <c r="AA20755" s="2"/>
    </row>
    <row r="20756" spans="8:27">
      <c r="H20756">
        <v>20755</v>
      </c>
      <c r="I20756" s="1" t="s">
        <v>752</v>
      </c>
      <c r="J20756" s="1"/>
      <c r="K20756" s="2"/>
      <c r="L20756">
        <v>20755</v>
      </c>
      <c r="M20756" s="1" t="s">
        <v>753</v>
      </c>
      <c r="N20756" s="1"/>
      <c r="O20756" s="2"/>
      <c r="P20756">
        <v>20755</v>
      </c>
      <c r="Q20756" s="1" t="s">
        <v>754</v>
      </c>
      <c r="R20756" s="1"/>
      <c r="S20756" s="2"/>
      <c r="T20756">
        <v>20755</v>
      </c>
      <c r="U20756" s="1" t="s">
        <v>178</v>
      </c>
      <c r="V20756" s="1"/>
      <c r="W20756" s="2"/>
      <c r="X20756">
        <v>20755</v>
      </c>
      <c r="Y20756" s="1" t="s">
        <v>179</v>
      </c>
      <c r="Z20756" s="1"/>
      <c r="AA20756" s="2"/>
    </row>
    <row r="20757" spans="8:27">
      <c r="H20757">
        <v>20756</v>
      </c>
      <c r="I20757" s="1" t="s">
        <v>752</v>
      </c>
      <c r="J20757" s="1"/>
      <c r="K20757" s="2"/>
      <c r="L20757">
        <v>20756</v>
      </c>
      <c r="M20757" s="1" t="s">
        <v>753</v>
      </c>
      <c r="N20757" s="1"/>
      <c r="O20757" s="2"/>
      <c r="P20757">
        <v>20756</v>
      </c>
      <c r="Q20757" s="1" t="s">
        <v>754</v>
      </c>
      <c r="R20757" s="1"/>
      <c r="S20757" s="2"/>
      <c r="T20757">
        <v>20756</v>
      </c>
      <c r="U20757" s="1" t="s">
        <v>178</v>
      </c>
      <c r="V20757" s="1"/>
      <c r="W20757" s="2"/>
      <c r="X20757">
        <v>20756</v>
      </c>
      <c r="Y20757" s="1" t="s">
        <v>179</v>
      </c>
      <c r="Z20757" s="1"/>
      <c r="AA20757" s="2"/>
    </row>
    <row r="20758" spans="8:27">
      <c r="H20758">
        <v>20757</v>
      </c>
      <c r="I20758" s="1" t="s">
        <v>752</v>
      </c>
      <c r="J20758" s="1"/>
      <c r="K20758" s="2"/>
      <c r="L20758">
        <v>20757</v>
      </c>
      <c r="M20758" s="1" t="s">
        <v>753</v>
      </c>
      <c r="N20758" s="1"/>
      <c r="O20758" s="2"/>
      <c r="P20758">
        <v>20757</v>
      </c>
      <c r="Q20758" s="1" t="s">
        <v>754</v>
      </c>
      <c r="R20758" s="1"/>
      <c r="S20758" s="2"/>
      <c r="T20758">
        <v>20757</v>
      </c>
      <c r="U20758" s="1" t="s">
        <v>178</v>
      </c>
      <c r="V20758" s="1"/>
      <c r="W20758" s="2"/>
      <c r="X20758">
        <v>20757</v>
      </c>
      <c r="Y20758" s="1" t="s">
        <v>179</v>
      </c>
      <c r="Z20758" s="1"/>
      <c r="AA20758" s="2"/>
    </row>
    <row r="20759" spans="8:27">
      <c r="H20759">
        <v>20758</v>
      </c>
      <c r="I20759" s="1" t="s">
        <v>752</v>
      </c>
      <c r="J20759" s="1"/>
      <c r="K20759" s="2"/>
      <c r="L20759">
        <v>20758</v>
      </c>
      <c r="M20759" s="1" t="s">
        <v>753</v>
      </c>
      <c r="N20759" s="1"/>
      <c r="O20759" s="2"/>
      <c r="P20759">
        <v>20758</v>
      </c>
      <c r="Q20759" s="1" t="s">
        <v>754</v>
      </c>
      <c r="R20759" s="1"/>
      <c r="S20759" s="2"/>
      <c r="T20759">
        <v>20758</v>
      </c>
      <c r="U20759" s="1" t="s">
        <v>178</v>
      </c>
      <c r="V20759" s="1"/>
      <c r="W20759" s="2"/>
      <c r="X20759">
        <v>20758</v>
      </c>
      <c r="Y20759" s="1" t="s">
        <v>179</v>
      </c>
      <c r="Z20759" s="1"/>
      <c r="AA20759" s="2"/>
    </row>
    <row r="20760" spans="8:27">
      <c r="H20760">
        <v>20759</v>
      </c>
      <c r="I20760" s="1" t="s">
        <v>752</v>
      </c>
      <c r="J20760" s="1"/>
      <c r="K20760" s="2"/>
      <c r="L20760">
        <v>20759</v>
      </c>
      <c r="M20760" s="1" t="s">
        <v>753</v>
      </c>
      <c r="N20760" s="1"/>
      <c r="O20760" s="2"/>
      <c r="P20760">
        <v>20759</v>
      </c>
      <c r="Q20760" s="1" t="s">
        <v>754</v>
      </c>
      <c r="R20760" s="1"/>
      <c r="S20760" s="2"/>
      <c r="T20760">
        <v>20759</v>
      </c>
      <c r="U20760" s="1" t="s">
        <v>178</v>
      </c>
      <c r="V20760" s="1"/>
      <c r="W20760" s="2"/>
      <c r="X20760">
        <v>20759</v>
      </c>
      <c r="Y20760" s="1" t="s">
        <v>179</v>
      </c>
      <c r="Z20760" s="1"/>
      <c r="AA20760" s="2"/>
    </row>
    <row r="20761" spans="8:27">
      <c r="H20761">
        <v>20760</v>
      </c>
      <c r="I20761" s="1" t="s">
        <v>752</v>
      </c>
      <c r="J20761" s="1"/>
      <c r="K20761" s="2"/>
      <c r="L20761">
        <v>20760</v>
      </c>
      <c r="M20761" s="1" t="s">
        <v>753</v>
      </c>
      <c r="N20761" s="1"/>
      <c r="O20761" s="2"/>
      <c r="P20761">
        <v>20760</v>
      </c>
      <c r="Q20761" s="1" t="s">
        <v>754</v>
      </c>
      <c r="R20761" s="1"/>
      <c r="S20761" s="2"/>
      <c r="T20761">
        <v>20760</v>
      </c>
      <c r="U20761" s="1" t="s">
        <v>178</v>
      </c>
      <c r="V20761" s="1"/>
      <c r="W20761" s="2"/>
      <c r="X20761">
        <v>20760</v>
      </c>
      <c r="Y20761" s="1" t="s">
        <v>179</v>
      </c>
      <c r="Z20761" s="1"/>
      <c r="AA20761" s="2"/>
    </row>
    <row r="20762" spans="8:27">
      <c r="H20762">
        <v>20761</v>
      </c>
      <c r="I20762" s="1" t="s">
        <v>752</v>
      </c>
      <c r="J20762" s="1"/>
      <c r="K20762" s="2"/>
      <c r="L20762">
        <v>20761</v>
      </c>
      <c r="M20762" s="1" t="s">
        <v>753</v>
      </c>
      <c r="N20762" s="1"/>
      <c r="O20762" s="2"/>
      <c r="P20762">
        <v>20761</v>
      </c>
      <c r="Q20762" s="1" t="s">
        <v>754</v>
      </c>
      <c r="R20762" s="1"/>
      <c r="S20762" s="2"/>
      <c r="T20762">
        <v>20761</v>
      </c>
      <c r="U20762" s="1" t="s">
        <v>178</v>
      </c>
      <c r="V20762" s="1"/>
      <c r="W20762" s="2"/>
      <c r="X20762">
        <v>20761</v>
      </c>
      <c r="Y20762" s="1" t="s">
        <v>179</v>
      </c>
      <c r="Z20762" s="1"/>
      <c r="AA20762" s="2"/>
    </row>
    <row r="20763" spans="8:27">
      <c r="H20763">
        <v>20762</v>
      </c>
      <c r="I20763" s="1" t="s">
        <v>752</v>
      </c>
      <c r="J20763" s="1"/>
      <c r="K20763" s="2"/>
      <c r="L20763">
        <v>20762</v>
      </c>
      <c r="M20763" s="1" t="s">
        <v>753</v>
      </c>
      <c r="N20763" s="1"/>
      <c r="O20763" s="2"/>
      <c r="P20763">
        <v>20762</v>
      </c>
      <c r="Q20763" s="1" t="s">
        <v>754</v>
      </c>
      <c r="R20763" s="1"/>
      <c r="S20763" s="2"/>
      <c r="T20763">
        <v>20762</v>
      </c>
      <c r="U20763" s="1" t="s">
        <v>178</v>
      </c>
      <c r="V20763" s="1"/>
      <c r="W20763" s="2"/>
      <c r="X20763">
        <v>20762</v>
      </c>
      <c r="Y20763" s="1" t="s">
        <v>179</v>
      </c>
      <c r="Z20763" s="1"/>
      <c r="AA20763" s="2"/>
    </row>
    <row r="20764" spans="8:27">
      <c r="H20764">
        <v>20763</v>
      </c>
      <c r="I20764" s="1" t="s">
        <v>752</v>
      </c>
      <c r="J20764" s="1"/>
      <c r="K20764" s="2"/>
      <c r="L20764">
        <v>20763</v>
      </c>
      <c r="M20764" s="1" t="s">
        <v>753</v>
      </c>
      <c r="N20764" s="1"/>
      <c r="O20764" s="2"/>
      <c r="P20764">
        <v>20763</v>
      </c>
      <c r="Q20764" s="1" t="s">
        <v>754</v>
      </c>
      <c r="R20764" s="1"/>
      <c r="S20764" s="2"/>
      <c r="T20764">
        <v>20763</v>
      </c>
      <c r="U20764" s="1" t="s">
        <v>178</v>
      </c>
      <c r="V20764" s="1"/>
      <c r="W20764" s="2"/>
      <c r="X20764">
        <v>20763</v>
      </c>
      <c r="Y20764" s="1" t="s">
        <v>179</v>
      </c>
      <c r="Z20764" s="1"/>
      <c r="AA20764" s="2"/>
    </row>
    <row r="20765" spans="8:27">
      <c r="H20765">
        <v>20764</v>
      </c>
      <c r="I20765" s="1" t="s">
        <v>752</v>
      </c>
      <c r="J20765" s="1"/>
      <c r="K20765" s="2"/>
      <c r="L20765">
        <v>20764</v>
      </c>
      <c r="M20765" s="1" t="s">
        <v>753</v>
      </c>
      <c r="N20765" s="1"/>
      <c r="O20765" s="2"/>
      <c r="P20765">
        <v>20764</v>
      </c>
      <c r="Q20765" s="1" t="s">
        <v>754</v>
      </c>
      <c r="R20765" s="1"/>
      <c r="S20765" s="2"/>
      <c r="T20765">
        <v>20764</v>
      </c>
      <c r="U20765" s="1" t="s">
        <v>178</v>
      </c>
      <c r="V20765" s="1"/>
      <c r="W20765" s="2"/>
      <c r="X20765">
        <v>20764</v>
      </c>
      <c r="Y20765" s="1" t="s">
        <v>179</v>
      </c>
      <c r="Z20765" s="1"/>
      <c r="AA20765" s="2"/>
    </row>
    <row r="20766" spans="8:27">
      <c r="H20766">
        <v>20765</v>
      </c>
      <c r="I20766" s="1" t="s">
        <v>752</v>
      </c>
      <c r="J20766" s="1"/>
      <c r="K20766" s="2"/>
      <c r="L20766">
        <v>20765</v>
      </c>
      <c r="M20766" s="1" t="s">
        <v>753</v>
      </c>
      <c r="N20766" s="1"/>
      <c r="O20766" s="2"/>
      <c r="P20766">
        <v>20765</v>
      </c>
      <c r="Q20766" s="1" t="s">
        <v>754</v>
      </c>
      <c r="R20766" s="1"/>
      <c r="S20766" s="2"/>
      <c r="T20766">
        <v>20765</v>
      </c>
      <c r="U20766" s="1" t="s">
        <v>178</v>
      </c>
      <c r="V20766" s="1"/>
      <c r="W20766" s="2"/>
      <c r="X20766">
        <v>20765</v>
      </c>
      <c r="Y20766" s="1" t="s">
        <v>179</v>
      </c>
      <c r="Z20766" s="1"/>
      <c r="AA20766" s="2"/>
    </row>
    <row r="20767" spans="8:27">
      <c r="H20767">
        <v>20766</v>
      </c>
      <c r="I20767" s="1" t="s">
        <v>752</v>
      </c>
      <c r="J20767" s="1"/>
      <c r="K20767" s="2"/>
      <c r="L20767">
        <v>20766</v>
      </c>
      <c r="M20767" s="1" t="s">
        <v>753</v>
      </c>
      <c r="N20767" s="1"/>
      <c r="O20767" s="2"/>
      <c r="P20767">
        <v>20766</v>
      </c>
      <c r="Q20767" s="1" t="s">
        <v>754</v>
      </c>
      <c r="R20767" s="1"/>
      <c r="S20767" s="2"/>
      <c r="T20767">
        <v>20766</v>
      </c>
      <c r="U20767" s="1" t="s">
        <v>178</v>
      </c>
      <c r="V20767" s="1"/>
      <c r="W20767" s="2"/>
      <c r="X20767">
        <v>20766</v>
      </c>
      <c r="Y20767" s="1" t="s">
        <v>179</v>
      </c>
      <c r="Z20767" s="1"/>
      <c r="AA20767" s="2"/>
    </row>
    <row r="20768" spans="8:27">
      <c r="H20768">
        <v>20767</v>
      </c>
      <c r="I20768" s="1" t="s">
        <v>752</v>
      </c>
      <c r="J20768" s="1"/>
      <c r="K20768" s="2"/>
      <c r="L20768">
        <v>20767</v>
      </c>
      <c r="M20768" s="1" t="s">
        <v>753</v>
      </c>
      <c r="N20768" s="1"/>
      <c r="O20768" s="2"/>
      <c r="P20768">
        <v>20767</v>
      </c>
      <c r="Q20768" s="1" t="s">
        <v>754</v>
      </c>
      <c r="R20768" s="1"/>
      <c r="S20768" s="2"/>
      <c r="T20768">
        <v>20767</v>
      </c>
      <c r="U20768" s="1" t="s">
        <v>178</v>
      </c>
      <c r="V20768" s="1"/>
      <c r="W20768" s="2"/>
      <c r="X20768">
        <v>20767</v>
      </c>
      <c r="Y20768" s="1" t="s">
        <v>179</v>
      </c>
      <c r="Z20768" s="1"/>
      <c r="AA20768" s="2"/>
    </row>
    <row r="20769" spans="8:27">
      <c r="H20769">
        <v>20768</v>
      </c>
      <c r="I20769" s="1" t="s">
        <v>752</v>
      </c>
      <c r="J20769" s="1"/>
      <c r="K20769" s="2"/>
      <c r="L20769">
        <v>20768</v>
      </c>
      <c r="M20769" s="1" t="s">
        <v>753</v>
      </c>
      <c r="N20769" s="1"/>
      <c r="O20769" s="2"/>
      <c r="P20769">
        <v>20768</v>
      </c>
      <c r="Q20769" s="1" t="s">
        <v>754</v>
      </c>
      <c r="R20769" s="1"/>
      <c r="S20769" s="2"/>
      <c r="T20769">
        <v>20768</v>
      </c>
      <c r="U20769" s="1" t="s">
        <v>178</v>
      </c>
      <c r="V20769" s="1"/>
      <c r="W20769" s="2"/>
      <c r="X20769">
        <v>20768</v>
      </c>
      <c r="Y20769" s="1" t="s">
        <v>179</v>
      </c>
      <c r="Z20769" s="1"/>
      <c r="AA20769" s="2"/>
    </row>
    <row r="20770" spans="8:27">
      <c r="H20770">
        <v>20769</v>
      </c>
      <c r="I20770" s="1" t="s">
        <v>752</v>
      </c>
      <c r="J20770" s="1"/>
      <c r="K20770" s="2"/>
      <c r="L20770">
        <v>20769</v>
      </c>
      <c r="M20770" s="1" t="s">
        <v>753</v>
      </c>
      <c r="N20770" s="1"/>
      <c r="O20770" s="2"/>
      <c r="P20770">
        <v>20769</v>
      </c>
      <c r="Q20770" s="1" t="s">
        <v>754</v>
      </c>
      <c r="R20770" s="1"/>
      <c r="S20770" s="2"/>
      <c r="T20770">
        <v>20769</v>
      </c>
      <c r="U20770" s="1" t="s">
        <v>178</v>
      </c>
      <c r="V20770" s="1"/>
      <c r="W20770" s="2"/>
      <c r="X20770">
        <v>20769</v>
      </c>
      <c r="Y20770" s="1" t="s">
        <v>179</v>
      </c>
      <c r="Z20770" s="1"/>
      <c r="AA20770" s="2"/>
    </row>
    <row r="20771" spans="8:27">
      <c r="H20771">
        <v>20770</v>
      </c>
      <c r="I20771" s="1" t="s">
        <v>752</v>
      </c>
      <c r="J20771" s="1"/>
      <c r="K20771" s="2"/>
      <c r="L20771">
        <v>20770</v>
      </c>
      <c r="M20771" s="1" t="s">
        <v>753</v>
      </c>
      <c r="N20771" s="1"/>
      <c r="O20771" s="2"/>
      <c r="P20771">
        <v>20770</v>
      </c>
      <c r="Q20771" s="1" t="s">
        <v>754</v>
      </c>
      <c r="R20771" s="1"/>
      <c r="S20771" s="2"/>
      <c r="T20771">
        <v>20770</v>
      </c>
      <c r="U20771" s="1" t="s">
        <v>178</v>
      </c>
      <c r="V20771" s="1"/>
      <c r="W20771" s="2"/>
      <c r="X20771">
        <v>20770</v>
      </c>
      <c r="Y20771" s="1" t="s">
        <v>179</v>
      </c>
      <c r="Z20771" s="1"/>
      <c r="AA20771" s="2"/>
    </row>
    <row r="20772" spans="8:27">
      <c r="H20772">
        <v>20771</v>
      </c>
      <c r="I20772" s="1" t="s">
        <v>752</v>
      </c>
      <c r="J20772" s="1"/>
      <c r="K20772" s="2"/>
      <c r="L20772">
        <v>20771</v>
      </c>
      <c r="M20772" s="1" t="s">
        <v>753</v>
      </c>
      <c r="N20772" s="1"/>
      <c r="O20772" s="2"/>
      <c r="P20772">
        <v>20771</v>
      </c>
      <c r="Q20772" s="1" t="s">
        <v>754</v>
      </c>
      <c r="R20772" s="1"/>
      <c r="S20772" s="2"/>
      <c r="T20772">
        <v>20771</v>
      </c>
      <c r="U20772" s="1" t="s">
        <v>178</v>
      </c>
      <c r="V20772" s="1"/>
      <c r="W20772" s="2"/>
      <c r="X20772">
        <v>20771</v>
      </c>
      <c r="Y20772" s="1" t="s">
        <v>179</v>
      </c>
      <c r="Z20772" s="1"/>
      <c r="AA20772" s="2"/>
    </row>
    <row r="20773" spans="8:27">
      <c r="H20773">
        <v>20772</v>
      </c>
      <c r="I20773" s="1" t="s">
        <v>752</v>
      </c>
      <c r="J20773" s="1"/>
      <c r="K20773" s="2"/>
      <c r="L20773">
        <v>20772</v>
      </c>
      <c r="M20773" s="1" t="s">
        <v>753</v>
      </c>
      <c r="N20773" s="1"/>
      <c r="O20773" s="2"/>
      <c r="P20773">
        <v>20772</v>
      </c>
      <c r="Q20773" s="1" t="s">
        <v>754</v>
      </c>
      <c r="R20773" s="1"/>
      <c r="S20773" s="2"/>
      <c r="T20773">
        <v>20772</v>
      </c>
      <c r="U20773" s="1" t="s">
        <v>178</v>
      </c>
      <c r="V20773" s="1"/>
      <c r="W20773" s="2"/>
      <c r="X20773">
        <v>20772</v>
      </c>
      <c r="Y20773" s="1" t="s">
        <v>179</v>
      </c>
      <c r="Z20773" s="1"/>
      <c r="AA20773" s="2"/>
    </row>
    <row r="20774" spans="8:27">
      <c r="H20774">
        <v>20773</v>
      </c>
      <c r="I20774" s="1" t="s">
        <v>752</v>
      </c>
      <c r="J20774" s="1"/>
      <c r="K20774" s="2"/>
      <c r="L20774">
        <v>20773</v>
      </c>
      <c r="M20774" s="1" t="s">
        <v>753</v>
      </c>
      <c r="N20774" s="1"/>
      <c r="O20774" s="2"/>
      <c r="P20774">
        <v>20773</v>
      </c>
      <c r="Q20774" s="1" t="s">
        <v>754</v>
      </c>
      <c r="R20774" s="1"/>
      <c r="S20774" s="2"/>
      <c r="T20774">
        <v>20773</v>
      </c>
      <c r="U20774" s="1" t="s">
        <v>178</v>
      </c>
      <c r="V20774" s="1"/>
      <c r="W20774" s="2"/>
      <c r="X20774">
        <v>20773</v>
      </c>
      <c r="Y20774" s="1" t="s">
        <v>179</v>
      </c>
      <c r="Z20774" s="1"/>
      <c r="AA20774" s="2"/>
    </row>
    <row r="20775" spans="8:27">
      <c r="H20775">
        <v>20774</v>
      </c>
      <c r="I20775" s="1" t="s">
        <v>752</v>
      </c>
      <c r="J20775" s="1"/>
      <c r="K20775" s="2"/>
      <c r="L20775">
        <v>20774</v>
      </c>
      <c r="M20775" s="1" t="s">
        <v>753</v>
      </c>
      <c r="N20775" s="1"/>
      <c r="O20775" s="2"/>
      <c r="P20775">
        <v>20774</v>
      </c>
      <c r="Q20775" s="1" t="s">
        <v>754</v>
      </c>
      <c r="R20775" s="1"/>
      <c r="S20775" s="2"/>
      <c r="T20775">
        <v>20774</v>
      </c>
      <c r="U20775" s="1" t="s">
        <v>178</v>
      </c>
      <c r="V20775" s="1"/>
      <c r="W20775" s="2"/>
      <c r="X20775">
        <v>20774</v>
      </c>
      <c r="Y20775" s="1" t="s">
        <v>179</v>
      </c>
      <c r="Z20775" s="1"/>
      <c r="AA20775" s="2"/>
    </row>
    <row r="20776" spans="8:27">
      <c r="H20776">
        <v>20775</v>
      </c>
      <c r="I20776" s="1" t="s">
        <v>752</v>
      </c>
      <c r="J20776" s="1"/>
      <c r="K20776" s="2"/>
      <c r="L20776">
        <v>20775</v>
      </c>
      <c r="M20776" s="1" t="s">
        <v>753</v>
      </c>
      <c r="N20776" s="1"/>
      <c r="O20776" s="2"/>
      <c r="P20776">
        <v>20775</v>
      </c>
      <c r="Q20776" s="1" t="s">
        <v>754</v>
      </c>
      <c r="R20776" s="1"/>
      <c r="S20776" s="2"/>
      <c r="T20776">
        <v>20775</v>
      </c>
      <c r="U20776" s="1" t="s">
        <v>178</v>
      </c>
      <c r="V20776" s="1"/>
      <c r="W20776" s="2"/>
      <c r="X20776">
        <v>20775</v>
      </c>
      <c r="Y20776" s="1" t="s">
        <v>179</v>
      </c>
      <c r="Z20776" s="1"/>
      <c r="AA20776" s="2"/>
    </row>
    <row r="20777" spans="8:27">
      <c r="H20777">
        <v>20776</v>
      </c>
      <c r="I20777" s="1" t="s">
        <v>752</v>
      </c>
      <c r="J20777" s="1"/>
      <c r="K20777" s="2"/>
      <c r="L20777">
        <v>20776</v>
      </c>
      <c r="M20777" s="1" t="s">
        <v>753</v>
      </c>
      <c r="N20777" s="1"/>
      <c r="O20777" s="2"/>
      <c r="P20777">
        <v>20776</v>
      </c>
      <c r="Q20777" s="1" t="s">
        <v>754</v>
      </c>
      <c r="R20777" s="1"/>
      <c r="S20777" s="2"/>
      <c r="T20777">
        <v>20776</v>
      </c>
      <c r="U20777" s="1" t="s">
        <v>178</v>
      </c>
      <c r="V20777" s="1"/>
      <c r="W20777" s="2"/>
      <c r="X20777">
        <v>20776</v>
      </c>
      <c r="Y20777" s="1" t="s">
        <v>179</v>
      </c>
      <c r="Z20777" s="1"/>
      <c r="AA20777" s="2"/>
    </row>
    <row r="20778" spans="8:27">
      <c r="H20778">
        <v>20777</v>
      </c>
      <c r="I20778" s="1" t="s">
        <v>752</v>
      </c>
      <c r="J20778" s="1"/>
      <c r="K20778" s="2"/>
      <c r="L20778">
        <v>20777</v>
      </c>
      <c r="M20778" s="1" t="s">
        <v>753</v>
      </c>
      <c r="N20778" s="1"/>
      <c r="O20778" s="2"/>
      <c r="P20778">
        <v>20777</v>
      </c>
      <c r="Q20778" s="1" t="s">
        <v>754</v>
      </c>
      <c r="R20778" s="1"/>
      <c r="S20778" s="2"/>
      <c r="T20778">
        <v>20777</v>
      </c>
      <c r="U20778" s="1" t="s">
        <v>178</v>
      </c>
      <c r="V20778" s="1"/>
      <c r="W20778" s="2"/>
      <c r="X20778">
        <v>20777</v>
      </c>
      <c r="Y20778" s="1" t="s">
        <v>179</v>
      </c>
      <c r="Z20778" s="1"/>
      <c r="AA20778" s="2"/>
    </row>
    <row r="20779" spans="8:27">
      <c r="H20779">
        <v>20778</v>
      </c>
      <c r="I20779" s="1" t="s">
        <v>752</v>
      </c>
      <c r="J20779" s="1"/>
      <c r="K20779" s="2"/>
      <c r="L20779">
        <v>20778</v>
      </c>
      <c r="M20779" s="1" t="s">
        <v>753</v>
      </c>
      <c r="N20779" s="1"/>
      <c r="O20779" s="2"/>
      <c r="P20779">
        <v>20778</v>
      </c>
      <c r="Q20779" s="1" t="s">
        <v>754</v>
      </c>
      <c r="R20779" s="1"/>
      <c r="S20779" s="2"/>
      <c r="T20779">
        <v>20778</v>
      </c>
      <c r="U20779" s="1" t="s">
        <v>178</v>
      </c>
      <c r="V20779" s="1"/>
      <c r="W20779" s="2"/>
      <c r="X20779">
        <v>20778</v>
      </c>
      <c r="Y20779" s="1" t="s">
        <v>179</v>
      </c>
      <c r="Z20779" s="1"/>
      <c r="AA20779" s="2"/>
    </row>
    <row r="20780" spans="8:27">
      <c r="H20780">
        <v>20779</v>
      </c>
      <c r="I20780" s="1" t="s">
        <v>752</v>
      </c>
      <c r="J20780" s="1"/>
      <c r="K20780" s="2"/>
      <c r="L20780">
        <v>20779</v>
      </c>
      <c r="M20780" s="1" t="s">
        <v>753</v>
      </c>
      <c r="N20780" s="1"/>
      <c r="O20780" s="2"/>
      <c r="P20780">
        <v>20779</v>
      </c>
      <c r="Q20780" s="1" t="s">
        <v>754</v>
      </c>
      <c r="R20780" s="1"/>
      <c r="S20780" s="2"/>
      <c r="T20780">
        <v>20779</v>
      </c>
      <c r="U20780" s="1" t="s">
        <v>178</v>
      </c>
      <c r="V20780" s="1"/>
      <c r="W20780" s="2"/>
      <c r="X20780">
        <v>20779</v>
      </c>
      <c r="Y20780" s="1" t="s">
        <v>179</v>
      </c>
      <c r="Z20780" s="1"/>
      <c r="AA20780" s="2"/>
    </row>
    <row r="20781" spans="8:27">
      <c r="H20781">
        <v>20780</v>
      </c>
      <c r="I20781" s="1" t="s">
        <v>752</v>
      </c>
      <c r="J20781" s="1"/>
      <c r="K20781" s="2"/>
      <c r="L20781">
        <v>20780</v>
      </c>
      <c r="M20781" s="1" t="s">
        <v>753</v>
      </c>
      <c r="N20781" s="1"/>
      <c r="O20781" s="2"/>
      <c r="P20781">
        <v>20780</v>
      </c>
      <c r="Q20781" s="1" t="s">
        <v>754</v>
      </c>
      <c r="R20781" s="1"/>
      <c r="S20781" s="2"/>
      <c r="T20781">
        <v>20780</v>
      </c>
      <c r="U20781" s="1" t="s">
        <v>178</v>
      </c>
      <c r="V20781" s="1"/>
      <c r="W20781" s="2"/>
      <c r="X20781">
        <v>20780</v>
      </c>
      <c r="Y20781" s="1" t="s">
        <v>179</v>
      </c>
      <c r="Z20781" s="1"/>
      <c r="AA20781" s="2"/>
    </row>
    <row r="20782" spans="8:27">
      <c r="H20782">
        <v>20781</v>
      </c>
      <c r="I20782" s="1" t="s">
        <v>752</v>
      </c>
      <c r="J20782" s="1"/>
      <c r="K20782" s="2"/>
      <c r="L20782">
        <v>20781</v>
      </c>
      <c r="M20782" s="1" t="s">
        <v>753</v>
      </c>
      <c r="N20782" s="1"/>
      <c r="O20782" s="2"/>
      <c r="P20782">
        <v>20781</v>
      </c>
      <c r="Q20782" s="1" t="s">
        <v>754</v>
      </c>
      <c r="R20782" s="1"/>
      <c r="S20782" s="2"/>
      <c r="T20782">
        <v>20781</v>
      </c>
      <c r="U20782" s="1" t="s">
        <v>178</v>
      </c>
      <c r="V20782" s="1"/>
      <c r="W20782" s="2"/>
      <c r="X20782">
        <v>20781</v>
      </c>
      <c r="Y20782" s="1" t="s">
        <v>179</v>
      </c>
      <c r="Z20782" s="1"/>
      <c r="AA20782" s="2"/>
    </row>
    <row r="20783" spans="8:27">
      <c r="H20783">
        <v>20782</v>
      </c>
      <c r="I20783" s="1" t="s">
        <v>752</v>
      </c>
      <c r="J20783" s="1"/>
      <c r="K20783" s="2"/>
      <c r="L20783">
        <v>20782</v>
      </c>
      <c r="M20783" s="1" t="s">
        <v>753</v>
      </c>
      <c r="N20783" s="1"/>
      <c r="O20783" s="2"/>
      <c r="P20783">
        <v>20782</v>
      </c>
      <c r="Q20783" s="1" t="s">
        <v>754</v>
      </c>
      <c r="R20783" s="1"/>
      <c r="S20783" s="2"/>
      <c r="T20783">
        <v>20782</v>
      </c>
      <c r="U20783" s="1" t="s">
        <v>178</v>
      </c>
      <c r="V20783" s="1"/>
      <c r="W20783" s="2"/>
      <c r="X20783">
        <v>20782</v>
      </c>
      <c r="Y20783" s="1" t="s">
        <v>179</v>
      </c>
      <c r="Z20783" s="1"/>
      <c r="AA20783" s="2"/>
    </row>
    <row r="20784" spans="8:27">
      <c r="H20784">
        <v>20783</v>
      </c>
      <c r="I20784" s="1" t="s">
        <v>752</v>
      </c>
      <c r="J20784" s="1"/>
      <c r="K20784" s="2"/>
      <c r="L20784">
        <v>20783</v>
      </c>
      <c r="M20784" s="1" t="s">
        <v>753</v>
      </c>
      <c r="N20784" s="1"/>
      <c r="O20784" s="2"/>
      <c r="P20784">
        <v>20783</v>
      </c>
      <c r="Q20784" s="1" t="s">
        <v>754</v>
      </c>
      <c r="R20784" s="1"/>
      <c r="S20784" s="2"/>
      <c r="T20784">
        <v>20783</v>
      </c>
      <c r="U20784" s="1" t="s">
        <v>178</v>
      </c>
      <c r="V20784" s="1"/>
      <c r="W20784" s="2"/>
      <c r="X20784">
        <v>20783</v>
      </c>
      <c r="Y20784" s="1" t="s">
        <v>179</v>
      </c>
      <c r="Z20784" s="1"/>
      <c r="AA20784" s="2"/>
    </row>
    <row r="20785" spans="8:27">
      <c r="H20785">
        <v>20784</v>
      </c>
      <c r="I20785" s="1" t="s">
        <v>752</v>
      </c>
      <c r="J20785" s="1"/>
      <c r="K20785" s="2"/>
      <c r="L20785">
        <v>20784</v>
      </c>
      <c r="M20785" s="1" t="s">
        <v>753</v>
      </c>
      <c r="N20785" s="1"/>
      <c r="O20785" s="2"/>
      <c r="P20785">
        <v>20784</v>
      </c>
      <c r="Q20785" s="1" t="s">
        <v>754</v>
      </c>
      <c r="R20785" s="1"/>
      <c r="S20785" s="2"/>
      <c r="T20785">
        <v>20784</v>
      </c>
      <c r="U20785" s="1" t="s">
        <v>178</v>
      </c>
      <c r="V20785" s="1"/>
      <c r="W20785" s="2"/>
      <c r="X20785">
        <v>20784</v>
      </c>
      <c r="Y20785" s="1" t="s">
        <v>179</v>
      </c>
      <c r="Z20785" s="1"/>
      <c r="AA20785" s="2"/>
    </row>
    <row r="20786" spans="8:27">
      <c r="H20786">
        <v>20785</v>
      </c>
      <c r="I20786" s="1" t="s">
        <v>752</v>
      </c>
      <c r="J20786" s="1"/>
      <c r="K20786" s="2"/>
      <c r="L20786">
        <v>20785</v>
      </c>
      <c r="M20786" s="1" t="s">
        <v>753</v>
      </c>
      <c r="N20786" s="1"/>
      <c r="O20786" s="2"/>
      <c r="P20786">
        <v>20785</v>
      </c>
      <c r="Q20786" s="1" t="s">
        <v>754</v>
      </c>
      <c r="R20786" s="1"/>
      <c r="S20786" s="2"/>
      <c r="T20786">
        <v>20785</v>
      </c>
      <c r="U20786" s="1" t="s">
        <v>178</v>
      </c>
      <c r="V20786" s="1"/>
      <c r="W20786" s="2"/>
      <c r="X20786">
        <v>20785</v>
      </c>
      <c r="Y20786" s="1" t="s">
        <v>179</v>
      </c>
      <c r="Z20786" s="1"/>
      <c r="AA20786" s="2"/>
    </row>
    <row r="20787" spans="8:27">
      <c r="H20787">
        <v>20786</v>
      </c>
      <c r="I20787" s="1" t="s">
        <v>752</v>
      </c>
      <c r="J20787" s="1"/>
      <c r="K20787" s="2"/>
      <c r="L20787">
        <v>20786</v>
      </c>
      <c r="M20787" s="1" t="s">
        <v>753</v>
      </c>
      <c r="N20787" s="1"/>
      <c r="O20787" s="2"/>
      <c r="P20787">
        <v>20786</v>
      </c>
      <c r="Q20787" s="1" t="s">
        <v>754</v>
      </c>
      <c r="R20787" s="1"/>
      <c r="S20787" s="2"/>
      <c r="T20787">
        <v>20786</v>
      </c>
      <c r="U20787" s="1" t="s">
        <v>178</v>
      </c>
      <c r="V20787" s="1"/>
      <c r="W20787" s="2"/>
      <c r="X20787">
        <v>20786</v>
      </c>
      <c r="Y20787" s="1" t="s">
        <v>179</v>
      </c>
      <c r="Z20787" s="1"/>
      <c r="AA20787" s="2"/>
    </row>
    <row r="20788" spans="8:27">
      <c r="H20788">
        <v>20787</v>
      </c>
      <c r="I20788" s="1" t="s">
        <v>752</v>
      </c>
      <c r="J20788" s="1"/>
      <c r="K20788" s="2"/>
      <c r="L20788">
        <v>20787</v>
      </c>
      <c r="M20788" s="1" t="s">
        <v>753</v>
      </c>
      <c r="N20788" s="1"/>
      <c r="O20788" s="2"/>
      <c r="P20788">
        <v>20787</v>
      </c>
      <c r="Q20788" s="1" t="s">
        <v>754</v>
      </c>
      <c r="R20788" s="1"/>
      <c r="S20788" s="2"/>
      <c r="T20788">
        <v>20787</v>
      </c>
      <c r="U20788" s="1" t="s">
        <v>178</v>
      </c>
      <c r="V20788" s="1"/>
      <c r="W20788" s="2"/>
      <c r="X20788">
        <v>20787</v>
      </c>
      <c r="Y20788" s="1" t="s">
        <v>179</v>
      </c>
      <c r="Z20788" s="1"/>
      <c r="AA20788" s="2"/>
    </row>
    <row r="20789" spans="8:27">
      <c r="H20789">
        <v>20788</v>
      </c>
      <c r="I20789" s="1" t="s">
        <v>752</v>
      </c>
      <c r="J20789" s="1"/>
      <c r="K20789" s="2"/>
      <c r="L20789">
        <v>20788</v>
      </c>
      <c r="M20789" s="1" t="s">
        <v>753</v>
      </c>
      <c r="N20789" s="1"/>
      <c r="O20789" s="2"/>
      <c r="P20789">
        <v>20788</v>
      </c>
      <c r="Q20789" s="1" t="s">
        <v>754</v>
      </c>
      <c r="R20789" s="1"/>
      <c r="S20789" s="2"/>
      <c r="T20789">
        <v>20788</v>
      </c>
      <c r="U20789" s="1" t="s">
        <v>178</v>
      </c>
      <c r="V20789" s="1"/>
      <c r="W20789" s="2"/>
      <c r="X20789">
        <v>20788</v>
      </c>
      <c r="Y20789" s="1" t="s">
        <v>179</v>
      </c>
      <c r="Z20789" s="1"/>
      <c r="AA20789" s="2"/>
    </row>
    <row r="20790" spans="8:27">
      <c r="H20790">
        <v>20789</v>
      </c>
      <c r="I20790" s="1" t="s">
        <v>752</v>
      </c>
      <c r="J20790" s="1"/>
      <c r="K20790" s="2"/>
      <c r="L20790">
        <v>20789</v>
      </c>
      <c r="M20790" s="1" t="s">
        <v>753</v>
      </c>
      <c r="N20790" s="1"/>
      <c r="O20790" s="2"/>
      <c r="P20790">
        <v>20789</v>
      </c>
      <c r="Q20790" s="1" t="s">
        <v>754</v>
      </c>
      <c r="R20790" s="1"/>
      <c r="S20790" s="2"/>
      <c r="T20790">
        <v>20789</v>
      </c>
      <c r="U20790" s="1" t="s">
        <v>178</v>
      </c>
      <c r="V20790" s="1"/>
      <c r="W20790" s="2"/>
      <c r="X20790">
        <v>20789</v>
      </c>
      <c r="Y20790" s="1" t="s">
        <v>179</v>
      </c>
      <c r="Z20790" s="1"/>
      <c r="AA20790" s="2"/>
    </row>
    <row r="20791" spans="8:27">
      <c r="H20791">
        <v>20790</v>
      </c>
      <c r="I20791" s="1" t="s">
        <v>752</v>
      </c>
      <c r="J20791" s="1"/>
      <c r="K20791" s="2"/>
      <c r="L20791">
        <v>20790</v>
      </c>
      <c r="M20791" s="1" t="s">
        <v>753</v>
      </c>
      <c r="N20791" s="1"/>
      <c r="O20791" s="2"/>
      <c r="P20791">
        <v>20790</v>
      </c>
      <c r="Q20791" s="1" t="s">
        <v>754</v>
      </c>
      <c r="R20791" s="1"/>
      <c r="S20791" s="2"/>
      <c r="T20791">
        <v>20790</v>
      </c>
      <c r="U20791" s="1" t="s">
        <v>178</v>
      </c>
      <c r="V20791" s="1"/>
      <c r="W20791" s="2"/>
      <c r="X20791">
        <v>20790</v>
      </c>
      <c r="Y20791" s="1" t="s">
        <v>179</v>
      </c>
      <c r="Z20791" s="1"/>
      <c r="AA20791" s="2"/>
    </row>
    <row r="20792" spans="8:27">
      <c r="H20792">
        <v>20791</v>
      </c>
      <c r="I20792" s="1" t="s">
        <v>752</v>
      </c>
      <c r="J20792" s="1"/>
      <c r="K20792" s="2"/>
      <c r="L20792">
        <v>20791</v>
      </c>
      <c r="M20792" s="1" t="s">
        <v>753</v>
      </c>
      <c r="N20792" s="1"/>
      <c r="O20792" s="2"/>
      <c r="P20792">
        <v>20791</v>
      </c>
      <c r="Q20792" s="1" t="s">
        <v>754</v>
      </c>
      <c r="R20792" s="1"/>
      <c r="S20792" s="2"/>
      <c r="T20792">
        <v>20791</v>
      </c>
      <c r="U20792" s="1" t="s">
        <v>178</v>
      </c>
      <c r="V20792" s="1"/>
      <c r="W20792" s="2"/>
      <c r="X20792">
        <v>20791</v>
      </c>
      <c r="Y20792" s="1" t="s">
        <v>179</v>
      </c>
      <c r="Z20792" s="1"/>
      <c r="AA20792" s="2"/>
    </row>
    <row r="20793" spans="8:27">
      <c r="H20793">
        <v>20792</v>
      </c>
      <c r="I20793" s="1" t="s">
        <v>752</v>
      </c>
      <c r="J20793" s="1"/>
      <c r="K20793" s="2"/>
      <c r="L20793">
        <v>20792</v>
      </c>
      <c r="M20793" s="1" t="s">
        <v>753</v>
      </c>
      <c r="N20793" s="1"/>
      <c r="O20793" s="2"/>
      <c r="P20793">
        <v>20792</v>
      </c>
      <c r="Q20793" s="1" t="s">
        <v>754</v>
      </c>
      <c r="R20793" s="1"/>
      <c r="S20793" s="2"/>
      <c r="T20793">
        <v>20792</v>
      </c>
      <c r="U20793" s="1" t="s">
        <v>178</v>
      </c>
      <c r="V20793" s="1"/>
      <c r="W20793" s="2"/>
      <c r="X20793">
        <v>20792</v>
      </c>
      <c r="Y20793" s="1" t="s">
        <v>179</v>
      </c>
      <c r="Z20793" s="1"/>
      <c r="AA20793" s="2"/>
    </row>
    <row r="20794" spans="8:27">
      <c r="H20794">
        <v>20793</v>
      </c>
      <c r="I20794" s="1" t="s">
        <v>752</v>
      </c>
      <c r="J20794" s="1"/>
      <c r="K20794" s="2"/>
      <c r="L20794">
        <v>20793</v>
      </c>
      <c r="M20794" s="1" t="s">
        <v>753</v>
      </c>
      <c r="N20794" s="1"/>
      <c r="O20794" s="2"/>
      <c r="P20794">
        <v>20793</v>
      </c>
      <c r="Q20794" s="1" t="s">
        <v>754</v>
      </c>
      <c r="R20794" s="1"/>
      <c r="S20794" s="2"/>
      <c r="T20794">
        <v>20793</v>
      </c>
      <c r="U20794" s="1" t="s">
        <v>178</v>
      </c>
      <c r="V20794" s="1"/>
      <c r="W20794" s="2"/>
      <c r="X20794">
        <v>20793</v>
      </c>
      <c r="Y20794" s="1" t="s">
        <v>179</v>
      </c>
      <c r="Z20794" s="1"/>
      <c r="AA20794" s="2"/>
    </row>
    <row r="20795" spans="8:27">
      <c r="H20795">
        <v>20794</v>
      </c>
      <c r="I20795" s="1" t="s">
        <v>752</v>
      </c>
      <c r="J20795" s="1"/>
      <c r="K20795" s="2"/>
      <c r="L20795">
        <v>20794</v>
      </c>
      <c r="M20795" s="1" t="s">
        <v>753</v>
      </c>
      <c r="N20795" s="1"/>
      <c r="O20795" s="2"/>
      <c r="P20795">
        <v>20794</v>
      </c>
      <c r="Q20795" s="1" t="s">
        <v>754</v>
      </c>
      <c r="R20795" s="1"/>
      <c r="S20795" s="2"/>
      <c r="T20795">
        <v>20794</v>
      </c>
      <c r="U20795" s="1" t="s">
        <v>178</v>
      </c>
      <c r="V20795" s="1"/>
      <c r="W20795" s="2"/>
      <c r="X20795">
        <v>20794</v>
      </c>
      <c r="Y20795" s="1" t="s">
        <v>179</v>
      </c>
      <c r="Z20795" s="1"/>
      <c r="AA20795" s="2"/>
    </row>
    <row r="20796" spans="8:27">
      <c r="H20796">
        <v>20795</v>
      </c>
      <c r="I20796" s="1" t="s">
        <v>752</v>
      </c>
      <c r="J20796" s="1"/>
      <c r="K20796" s="2"/>
      <c r="L20796">
        <v>20795</v>
      </c>
      <c r="M20796" s="1" t="s">
        <v>753</v>
      </c>
      <c r="N20796" s="1"/>
      <c r="O20796" s="2"/>
      <c r="P20796">
        <v>20795</v>
      </c>
      <c r="Q20796" s="1" t="s">
        <v>754</v>
      </c>
      <c r="R20796" s="1"/>
      <c r="S20796" s="2"/>
      <c r="T20796">
        <v>20795</v>
      </c>
      <c r="U20796" s="1" t="s">
        <v>178</v>
      </c>
      <c r="V20796" s="1"/>
      <c r="W20796" s="2"/>
      <c r="X20796">
        <v>20795</v>
      </c>
      <c r="Y20796" s="1" t="s">
        <v>179</v>
      </c>
      <c r="Z20796" s="1"/>
      <c r="AA20796" s="2"/>
    </row>
    <row r="20797" spans="8:27">
      <c r="H20797">
        <v>20796</v>
      </c>
      <c r="I20797" s="1" t="s">
        <v>752</v>
      </c>
      <c r="J20797" s="1"/>
      <c r="K20797" s="2"/>
      <c r="L20797">
        <v>20796</v>
      </c>
      <c r="M20797" s="1" t="s">
        <v>753</v>
      </c>
      <c r="N20797" s="1"/>
      <c r="O20797" s="2"/>
      <c r="P20797">
        <v>20796</v>
      </c>
      <c r="Q20797" s="1" t="s">
        <v>754</v>
      </c>
      <c r="R20797" s="1"/>
      <c r="S20797" s="2"/>
      <c r="T20797">
        <v>20796</v>
      </c>
      <c r="U20797" s="1" t="s">
        <v>178</v>
      </c>
      <c r="V20797" s="1"/>
      <c r="W20797" s="2"/>
      <c r="X20797">
        <v>20796</v>
      </c>
      <c r="Y20797" s="1" t="s">
        <v>179</v>
      </c>
      <c r="Z20797" s="1"/>
      <c r="AA20797" s="2"/>
    </row>
    <row r="20798" spans="8:27">
      <c r="H20798">
        <v>20797</v>
      </c>
      <c r="I20798" s="1" t="s">
        <v>752</v>
      </c>
      <c r="J20798" s="1"/>
      <c r="K20798" s="2"/>
      <c r="L20798">
        <v>20797</v>
      </c>
      <c r="M20798" s="1" t="s">
        <v>753</v>
      </c>
      <c r="N20798" s="1"/>
      <c r="O20798" s="2"/>
      <c r="P20798">
        <v>20797</v>
      </c>
      <c r="Q20798" s="1" t="s">
        <v>754</v>
      </c>
      <c r="R20798" s="1"/>
      <c r="S20798" s="2"/>
      <c r="T20798">
        <v>20797</v>
      </c>
      <c r="U20798" s="1" t="s">
        <v>178</v>
      </c>
      <c r="V20798" s="1"/>
      <c r="W20798" s="2"/>
      <c r="X20798">
        <v>20797</v>
      </c>
      <c r="Y20798" s="1" t="s">
        <v>179</v>
      </c>
      <c r="Z20798" s="1"/>
      <c r="AA20798" s="2"/>
    </row>
    <row r="20799" spans="8:27">
      <c r="H20799">
        <v>20798</v>
      </c>
      <c r="I20799" s="1" t="s">
        <v>752</v>
      </c>
      <c r="J20799" s="1"/>
      <c r="K20799" s="2"/>
      <c r="L20799">
        <v>20798</v>
      </c>
      <c r="M20799" s="1" t="s">
        <v>753</v>
      </c>
      <c r="N20799" s="1"/>
      <c r="O20799" s="2"/>
      <c r="P20799">
        <v>20798</v>
      </c>
      <c r="Q20799" s="1" t="s">
        <v>754</v>
      </c>
      <c r="R20799" s="1"/>
      <c r="S20799" s="2"/>
      <c r="T20799">
        <v>20798</v>
      </c>
      <c r="U20799" s="1" t="s">
        <v>178</v>
      </c>
      <c r="V20799" s="1"/>
      <c r="W20799" s="2"/>
      <c r="X20799">
        <v>20798</v>
      </c>
      <c r="Y20799" s="1" t="s">
        <v>179</v>
      </c>
      <c r="Z20799" s="1"/>
      <c r="AA20799" s="2"/>
    </row>
    <row r="20800" spans="8:27">
      <c r="H20800">
        <v>20799</v>
      </c>
      <c r="I20800" s="1" t="s">
        <v>752</v>
      </c>
      <c r="J20800" s="1"/>
      <c r="K20800" s="2"/>
      <c r="L20800">
        <v>20799</v>
      </c>
      <c r="M20800" s="1" t="s">
        <v>753</v>
      </c>
      <c r="N20800" s="1"/>
      <c r="O20800" s="2"/>
      <c r="P20800">
        <v>20799</v>
      </c>
      <c r="Q20800" s="1" t="s">
        <v>754</v>
      </c>
      <c r="R20800" s="1"/>
      <c r="S20800" s="2"/>
      <c r="T20800">
        <v>20799</v>
      </c>
      <c r="U20800" s="1" t="s">
        <v>178</v>
      </c>
      <c r="V20800" s="1"/>
      <c r="W20800" s="2"/>
      <c r="X20800">
        <v>20799</v>
      </c>
      <c r="Y20800" s="1" t="s">
        <v>179</v>
      </c>
      <c r="Z20800" s="1"/>
      <c r="AA20800" s="2"/>
    </row>
    <row r="20801" spans="8:27">
      <c r="H20801">
        <v>20800</v>
      </c>
      <c r="I20801" s="1" t="s">
        <v>752</v>
      </c>
      <c r="J20801" s="1"/>
      <c r="K20801" s="2"/>
      <c r="L20801">
        <v>20800</v>
      </c>
      <c r="M20801" s="1" t="s">
        <v>753</v>
      </c>
      <c r="N20801" s="1"/>
      <c r="O20801" s="2"/>
      <c r="P20801">
        <v>20800</v>
      </c>
      <c r="Q20801" s="1" t="s">
        <v>754</v>
      </c>
      <c r="R20801" s="1"/>
      <c r="S20801" s="2"/>
      <c r="T20801">
        <v>20800</v>
      </c>
      <c r="U20801" s="1" t="s">
        <v>178</v>
      </c>
      <c r="V20801" s="1"/>
      <c r="W20801" s="2"/>
      <c r="X20801">
        <v>20800</v>
      </c>
      <c r="Y20801" s="1" t="s">
        <v>179</v>
      </c>
      <c r="Z20801" s="1"/>
      <c r="AA20801" s="2"/>
    </row>
    <row r="20802" spans="8:27">
      <c r="H20802">
        <v>20801</v>
      </c>
      <c r="I20802" s="1" t="s">
        <v>752</v>
      </c>
      <c r="J20802" s="1"/>
      <c r="K20802" s="2"/>
      <c r="L20802">
        <v>20801</v>
      </c>
      <c r="M20802" s="1" t="s">
        <v>753</v>
      </c>
      <c r="N20802" s="1"/>
      <c r="O20802" s="2"/>
      <c r="P20802">
        <v>20801</v>
      </c>
      <c r="Q20802" s="1" t="s">
        <v>754</v>
      </c>
      <c r="R20802" s="1"/>
      <c r="S20802" s="2"/>
      <c r="T20802">
        <v>20801</v>
      </c>
      <c r="U20802" s="1" t="s">
        <v>178</v>
      </c>
      <c r="V20802" s="1"/>
      <c r="W20802" s="2"/>
      <c r="X20802">
        <v>20801</v>
      </c>
      <c r="Y20802" s="1" t="s">
        <v>179</v>
      </c>
      <c r="Z20802" s="1"/>
      <c r="AA20802" s="2"/>
    </row>
    <row r="20803" spans="8:27">
      <c r="H20803">
        <v>20802</v>
      </c>
      <c r="I20803" s="1" t="s">
        <v>752</v>
      </c>
      <c r="J20803" s="1"/>
      <c r="K20803" s="2"/>
      <c r="L20803">
        <v>20802</v>
      </c>
      <c r="M20803" s="1" t="s">
        <v>753</v>
      </c>
      <c r="N20803" s="1"/>
      <c r="O20803" s="2"/>
      <c r="P20803">
        <v>20802</v>
      </c>
      <c r="Q20803" s="1" t="s">
        <v>754</v>
      </c>
      <c r="R20803" s="1"/>
      <c r="S20803" s="2"/>
      <c r="T20803">
        <v>20802</v>
      </c>
      <c r="U20803" s="1" t="s">
        <v>178</v>
      </c>
      <c r="V20803" s="1"/>
      <c r="W20803" s="2"/>
      <c r="X20803">
        <v>20802</v>
      </c>
      <c r="Y20803" s="1" t="s">
        <v>179</v>
      </c>
      <c r="Z20803" s="1"/>
      <c r="AA20803" s="2"/>
    </row>
    <row r="20804" spans="8:27">
      <c r="H20804">
        <v>20803</v>
      </c>
      <c r="I20804" s="1" t="s">
        <v>752</v>
      </c>
      <c r="J20804" s="1"/>
      <c r="K20804" s="2"/>
      <c r="L20804">
        <v>20803</v>
      </c>
      <c r="M20804" s="1" t="s">
        <v>753</v>
      </c>
      <c r="N20804" s="1"/>
      <c r="O20804" s="2"/>
      <c r="P20804">
        <v>20803</v>
      </c>
      <c r="Q20804" s="1" t="s">
        <v>754</v>
      </c>
      <c r="R20804" s="1"/>
      <c r="S20804" s="2"/>
      <c r="T20804">
        <v>20803</v>
      </c>
      <c r="U20804" s="1" t="s">
        <v>178</v>
      </c>
      <c r="V20804" s="1"/>
      <c r="W20804" s="2"/>
      <c r="X20804">
        <v>20803</v>
      </c>
      <c r="Y20804" s="1" t="s">
        <v>179</v>
      </c>
      <c r="Z20804" s="1"/>
      <c r="AA20804" s="2"/>
    </row>
    <row r="20805" spans="8:27">
      <c r="H20805">
        <v>20804</v>
      </c>
      <c r="I20805" s="1" t="s">
        <v>752</v>
      </c>
      <c r="J20805" s="1"/>
      <c r="K20805" s="2"/>
      <c r="L20805">
        <v>20804</v>
      </c>
      <c r="M20805" s="1" t="s">
        <v>753</v>
      </c>
      <c r="N20805" s="1"/>
      <c r="O20805" s="2"/>
      <c r="P20805">
        <v>20804</v>
      </c>
      <c r="Q20805" s="1" t="s">
        <v>754</v>
      </c>
      <c r="R20805" s="1"/>
      <c r="S20805" s="2"/>
      <c r="T20805">
        <v>20804</v>
      </c>
      <c r="U20805" s="1" t="s">
        <v>178</v>
      </c>
      <c r="V20805" s="1"/>
      <c r="W20805" s="2"/>
      <c r="X20805">
        <v>20804</v>
      </c>
      <c r="Y20805" s="1" t="s">
        <v>179</v>
      </c>
      <c r="Z20805" s="1"/>
      <c r="AA20805" s="2"/>
    </row>
    <row r="20806" spans="8:27">
      <c r="H20806">
        <v>20805</v>
      </c>
      <c r="I20806" s="1" t="s">
        <v>752</v>
      </c>
      <c r="J20806" s="1"/>
      <c r="K20806" s="2"/>
      <c r="L20806">
        <v>20805</v>
      </c>
      <c r="M20806" s="1" t="s">
        <v>753</v>
      </c>
      <c r="N20806" s="1"/>
      <c r="O20806" s="2"/>
      <c r="P20806">
        <v>20805</v>
      </c>
      <c r="Q20806" s="1" t="s">
        <v>754</v>
      </c>
      <c r="R20806" s="1"/>
      <c r="S20806" s="2"/>
      <c r="T20806">
        <v>20805</v>
      </c>
      <c r="U20806" s="1" t="s">
        <v>178</v>
      </c>
      <c r="V20806" s="1"/>
      <c r="W20806" s="2"/>
      <c r="X20806">
        <v>20805</v>
      </c>
      <c r="Y20806" s="1" t="s">
        <v>179</v>
      </c>
      <c r="Z20806" s="1"/>
      <c r="AA20806" s="2"/>
    </row>
    <row r="20807" spans="8:27">
      <c r="H20807">
        <v>20806</v>
      </c>
      <c r="I20807" s="1" t="s">
        <v>752</v>
      </c>
      <c r="J20807" s="1"/>
      <c r="K20807" s="2"/>
      <c r="L20807">
        <v>20806</v>
      </c>
      <c r="M20807" s="1" t="s">
        <v>753</v>
      </c>
      <c r="N20807" s="1"/>
      <c r="O20807" s="2"/>
      <c r="P20807">
        <v>20806</v>
      </c>
      <c r="Q20807" s="1" t="s">
        <v>754</v>
      </c>
      <c r="R20807" s="1"/>
      <c r="S20807" s="2"/>
      <c r="T20807">
        <v>20806</v>
      </c>
      <c r="U20807" s="1" t="s">
        <v>178</v>
      </c>
      <c r="V20807" s="1"/>
      <c r="W20807" s="2"/>
      <c r="X20807">
        <v>20806</v>
      </c>
      <c r="Y20807" s="1" t="s">
        <v>179</v>
      </c>
      <c r="Z20807" s="1"/>
      <c r="AA20807" s="2"/>
    </row>
    <row r="20808" spans="8:27">
      <c r="H20808">
        <v>20807</v>
      </c>
      <c r="I20808" s="1" t="s">
        <v>752</v>
      </c>
      <c r="J20808" s="1"/>
      <c r="K20808" s="2"/>
      <c r="L20808">
        <v>20807</v>
      </c>
      <c r="M20808" s="1" t="s">
        <v>753</v>
      </c>
      <c r="N20808" s="1"/>
      <c r="O20808" s="2"/>
      <c r="P20808">
        <v>20807</v>
      </c>
      <c r="Q20808" s="1" t="s">
        <v>754</v>
      </c>
      <c r="R20808" s="1"/>
      <c r="S20808" s="2"/>
      <c r="T20808">
        <v>20807</v>
      </c>
      <c r="U20808" s="1" t="s">
        <v>178</v>
      </c>
      <c r="V20808" s="1"/>
      <c r="W20808" s="2"/>
      <c r="X20808">
        <v>20807</v>
      </c>
      <c r="Y20808" s="1" t="s">
        <v>179</v>
      </c>
      <c r="Z20808" s="1"/>
      <c r="AA20808" s="2"/>
    </row>
    <row r="20809" spans="8:27">
      <c r="H20809">
        <v>20808</v>
      </c>
      <c r="I20809" s="1" t="s">
        <v>752</v>
      </c>
      <c r="J20809" s="1"/>
      <c r="K20809" s="2"/>
      <c r="L20809">
        <v>20808</v>
      </c>
      <c r="M20809" s="1" t="s">
        <v>753</v>
      </c>
      <c r="N20809" s="1"/>
      <c r="O20809" s="2"/>
      <c r="P20809">
        <v>20808</v>
      </c>
      <c r="Q20809" s="1" t="s">
        <v>754</v>
      </c>
      <c r="R20809" s="1"/>
      <c r="S20809" s="2"/>
      <c r="T20809">
        <v>20808</v>
      </c>
      <c r="U20809" s="1" t="s">
        <v>178</v>
      </c>
      <c r="V20809" s="1"/>
      <c r="W20809" s="2"/>
      <c r="X20809">
        <v>20808</v>
      </c>
      <c r="Y20809" s="1" t="s">
        <v>179</v>
      </c>
      <c r="Z20809" s="1"/>
      <c r="AA20809" s="2"/>
    </row>
    <row r="20810" spans="8:27">
      <c r="H20810">
        <v>20809</v>
      </c>
      <c r="I20810" s="1" t="s">
        <v>752</v>
      </c>
      <c r="J20810" s="1"/>
      <c r="K20810" s="2"/>
      <c r="L20810">
        <v>20809</v>
      </c>
      <c r="M20810" s="1" t="s">
        <v>753</v>
      </c>
      <c r="N20810" s="1"/>
      <c r="O20810" s="2"/>
      <c r="P20810">
        <v>20809</v>
      </c>
      <c r="Q20810" s="1" t="s">
        <v>754</v>
      </c>
      <c r="R20810" s="1"/>
      <c r="S20810" s="2"/>
      <c r="T20810">
        <v>20809</v>
      </c>
      <c r="U20810" s="1" t="s">
        <v>178</v>
      </c>
      <c r="V20810" s="1"/>
      <c r="W20810" s="2"/>
      <c r="X20810">
        <v>20809</v>
      </c>
      <c r="Y20810" s="1" t="s">
        <v>179</v>
      </c>
      <c r="Z20810" s="1"/>
      <c r="AA20810" s="2"/>
    </row>
    <row r="20811" spans="8:27">
      <c r="H20811">
        <v>20810</v>
      </c>
      <c r="I20811" s="1" t="s">
        <v>752</v>
      </c>
      <c r="J20811" s="1"/>
      <c r="K20811" s="2"/>
      <c r="L20811">
        <v>20810</v>
      </c>
      <c r="M20811" s="1" t="s">
        <v>753</v>
      </c>
      <c r="N20811" s="1"/>
      <c r="O20811" s="2"/>
      <c r="P20811">
        <v>20810</v>
      </c>
      <c r="Q20811" s="1" t="s">
        <v>754</v>
      </c>
      <c r="R20811" s="1"/>
      <c r="S20811" s="2"/>
      <c r="T20811">
        <v>20810</v>
      </c>
      <c r="U20811" s="1" t="s">
        <v>178</v>
      </c>
      <c r="V20811" s="1"/>
      <c r="W20811" s="2"/>
      <c r="X20811">
        <v>20810</v>
      </c>
      <c r="Y20811" s="1" t="s">
        <v>179</v>
      </c>
      <c r="Z20811" s="1"/>
      <c r="AA20811" s="2"/>
    </row>
    <row r="20812" spans="8:27">
      <c r="H20812">
        <v>20811</v>
      </c>
      <c r="I20812" s="1" t="s">
        <v>752</v>
      </c>
      <c r="J20812" s="1"/>
      <c r="K20812" s="2"/>
      <c r="L20812">
        <v>20811</v>
      </c>
      <c r="M20812" s="1" t="s">
        <v>753</v>
      </c>
      <c r="N20812" s="1"/>
      <c r="O20812" s="2"/>
      <c r="P20812">
        <v>20811</v>
      </c>
      <c r="Q20812" s="1" t="s">
        <v>754</v>
      </c>
      <c r="R20812" s="1"/>
      <c r="S20812" s="2"/>
      <c r="T20812">
        <v>20811</v>
      </c>
      <c r="U20812" s="1" t="s">
        <v>178</v>
      </c>
      <c r="V20812" s="1"/>
      <c r="W20812" s="2"/>
      <c r="X20812">
        <v>20811</v>
      </c>
      <c r="Y20812" s="1" t="s">
        <v>179</v>
      </c>
      <c r="Z20812" s="1"/>
      <c r="AA20812" s="2"/>
    </row>
    <row r="20813" spans="8:27">
      <c r="H20813">
        <v>20812</v>
      </c>
      <c r="I20813" s="1" t="s">
        <v>752</v>
      </c>
      <c r="J20813" s="1"/>
      <c r="K20813" s="2"/>
      <c r="L20813">
        <v>20812</v>
      </c>
      <c r="M20813" s="1" t="s">
        <v>753</v>
      </c>
      <c r="N20813" s="1"/>
      <c r="O20813" s="2"/>
      <c r="P20813">
        <v>20812</v>
      </c>
      <c r="Q20813" s="1" t="s">
        <v>754</v>
      </c>
      <c r="R20813" s="1"/>
      <c r="S20813" s="2"/>
      <c r="T20813">
        <v>20812</v>
      </c>
      <c r="U20813" s="1" t="s">
        <v>178</v>
      </c>
      <c r="V20813" s="1"/>
      <c r="W20813" s="2"/>
      <c r="X20813">
        <v>20812</v>
      </c>
      <c r="Y20813" s="1" t="s">
        <v>179</v>
      </c>
      <c r="Z20813" s="1"/>
      <c r="AA20813" s="2"/>
    </row>
    <row r="20814" spans="8:27">
      <c r="H20814">
        <v>20813</v>
      </c>
      <c r="I20814" s="1" t="s">
        <v>752</v>
      </c>
      <c r="J20814" s="1"/>
      <c r="K20814" s="2"/>
      <c r="L20814">
        <v>20813</v>
      </c>
      <c r="M20814" s="1" t="s">
        <v>753</v>
      </c>
      <c r="N20814" s="1"/>
      <c r="O20814" s="2"/>
      <c r="P20814">
        <v>20813</v>
      </c>
      <c r="Q20814" s="1" t="s">
        <v>754</v>
      </c>
      <c r="R20814" s="1"/>
      <c r="S20814" s="2"/>
      <c r="T20814">
        <v>20813</v>
      </c>
      <c r="U20814" s="1" t="s">
        <v>178</v>
      </c>
      <c r="V20814" s="1"/>
      <c r="W20814" s="2"/>
      <c r="X20814">
        <v>20813</v>
      </c>
      <c r="Y20814" s="1" t="s">
        <v>179</v>
      </c>
      <c r="Z20814" s="1"/>
      <c r="AA20814" s="2"/>
    </row>
    <row r="20815" spans="8:27">
      <c r="H20815">
        <v>20814</v>
      </c>
      <c r="I20815" s="1" t="s">
        <v>752</v>
      </c>
      <c r="J20815" s="1"/>
      <c r="K20815" s="2"/>
      <c r="L20815">
        <v>20814</v>
      </c>
      <c r="M20815" s="1" t="s">
        <v>753</v>
      </c>
      <c r="N20815" s="1"/>
      <c r="O20815" s="2"/>
      <c r="P20815">
        <v>20814</v>
      </c>
      <c r="Q20815" s="1" t="s">
        <v>754</v>
      </c>
      <c r="R20815" s="1"/>
      <c r="S20815" s="2"/>
      <c r="T20815">
        <v>20814</v>
      </c>
      <c r="U20815" s="1" t="s">
        <v>178</v>
      </c>
      <c r="V20815" s="1"/>
      <c r="W20815" s="2"/>
      <c r="X20815">
        <v>20814</v>
      </c>
      <c r="Y20815" s="1" t="s">
        <v>179</v>
      </c>
      <c r="Z20815" s="1"/>
      <c r="AA20815" s="2"/>
    </row>
    <row r="20816" spans="8:27">
      <c r="H20816">
        <v>20815</v>
      </c>
      <c r="I20816" s="1" t="s">
        <v>752</v>
      </c>
      <c r="J20816" s="1"/>
      <c r="K20816" s="2"/>
      <c r="L20816">
        <v>20815</v>
      </c>
      <c r="M20816" s="1" t="s">
        <v>753</v>
      </c>
      <c r="N20816" s="1"/>
      <c r="O20816" s="2"/>
      <c r="P20816">
        <v>20815</v>
      </c>
      <c r="Q20816" s="1" t="s">
        <v>754</v>
      </c>
      <c r="R20816" s="1"/>
      <c r="S20816" s="2"/>
      <c r="T20816">
        <v>20815</v>
      </c>
      <c r="U20816" s="1" t="s">
        <v>178</v>
      </c>
      <c r="V20816" s="1"/>
      <c r="W20816" s="2"/>
      <c r="X20816">
        <v>20815</v>
      </c>
      <c r="Y20816" s="1" t="s">
        <v>179</v>
      </c>
      <c r="Z20816" s="1"/>
      <c r="AA20816" s="2"/>
    </row>
    <row r="20817" spans="8:27">
      <c r="H20817">
        <v>20816</v>
      </c>
      <c r="I20817" s="1" t="s">
        <v>752</v>
      </c>
      <c r="J20817" s="1"/>
      <c r="K20817" s="2"/>
      <c r="L20817">
        <v>20816</v>
      </c>
      <c r="M20817" s="1" t="s">
        <v>753</v>
      </c>
      <c r="N20817" s="1"/>
      <c r="O20817" s="2"/>
      <c r="P20817">
        <v>20816</v>
      </c>
      <c r="Q20817" s="1" t="s">
        <v>754</v>
      </c>
      <c r="R20817" s="1"/>
      <c r="S20817" s="2"/>
      <c r="T20817">
        <v>20816</v>
      </c>
      <c r="U20817" s="1" t="s">
        <v>178</v>
      </c>
      <c r="V20817" s="1"/>
      <c r="W20817" s="2"/>
      <c r="X20817">
        <v>20816</v>
      </c>
      <c r="Y20817" s="1" t="s">
        <v>179</v>
      </c>
      <c r="Z20817" s="1"/>
      <c r="AA20817" s="2"/>
    </row>
    <row r="20818" spans="8:27">
      <c r="H20818">
        <v>20817</v>
      </c>
      <c r="I20818" s="1" t="s">
        <v>752</v>
      </c>
      <c r="J20818" s="1"/>
      <c r="K20818" s="2"/>
      <c r="L20818">
        <v>20817</v>
      </c>
      <c r="M20818" s="1" t="s">
        <v>753</v>
      </c>
      <c r="N20818" s="1"/>
      <c r="O20818" s="2"/>
      <c r="P20818">
        <v>20817</v>
      </c>
      <c r="Q20818" s="1" t="s">
        <v>754</v>
      </c>
      <c r="R20818" s="1"/>
      <c r="S20818" s="2"/>
      <c r="T20818">
        <v>20817</v>
      </c>
      <c r="U20818" s="1" t="s">
        <v>178</v>
      </c>
      <c r="V20818" s="1"/>
      <c r="W20818" s="2"/>
      <c r="X20818">
        <v>20817</v>
      </c>
      <c r="Y20818" s="1" t="s">
        <v>179</v>
      </c>
      <c r="Z20818" s="1"/>
      <c r="AA20818" s="2"/>
    </row>
    <row r="20819" spans="8:27">
      <c r="H20819">
        <v>20818</v>
      </c>
      <c r="I20819" s="1" t="s">
        <v>752</v>
      </c>
      <c r="J20819" s="1"/>
      <c r="K20819" s="2"/>
      <c r="L20819">
        <v>20818</v>
      </c>
      <c r="M20819" s="1" t="s">
        <v>753</v>
      </c>
      <c r="N20819" s="1"/>
      <c r="O20819" s="2"/>
      <c r="P20819">
        <v>20818</v>
      </c>
      <c r="Q20819" s="1" t="s">
        <v>754</v>
      </c>
      <c r="R20819" s="1"/>
      <c r="S20819" s="2"/>
      <c r="T20819">
        <v>20818</v>
      </c>
      <c r="U20819" s="1" t="s">
        <v>178</v>
      </c>
      <c r="V20819" s="1"/>
      <c r="W20819" s="2"/>
      <c r="X20819">
        <v>20818</v>
      </c>
      <c r="Y20819" s="1" t="s">
        <v>179</v>
      </c>
      <c r="Z20819" s="1"/>
      <c r="AA20819" s="2"/>
    </row>
    <row r="20820" spans="8:27">
      <c r="H20820">
        <v>20819</v>
      </c>
      <c r="I20820" s="1" t="s">
        <v>752</v>
      </c>
      <c r="J20820" s="1"/>
      <c r="K20820" s="2"/>
      <c r="L20820">
        <v>20819</v>
      </c>
      <c r="M20820" s="1" t="s">
        <v>753</v>
      </c>
      <c r="N20820" s="1"/>
      <c r="O20820" s="2"/>
      <c r="P20820">
        <v>20819</v>
      </c>
      <c r="Q20820" s="1" t="s">
        <v>754</v>
      </c>
      <c r="R20820" s="1"/>
      <c r="S20820" s="2"/>
      <c r="T20820">
        <v>20819</v>
      </c>
      <c r="U20820" s="1" t="s">
        <v>178</v>
      </c>
      <c r="V20820" s="1"/>
      <c r="W20820" s="2"/>
      <c r="X20820">
        <v>20819</v>
      </c>
      <c r="Y20820" s="1" t="s">
        <v>179</v>
      </c>
      <c r="Z20820" s="1"/>
      <c r="AA20820" s="2"/>
    </row>
    <row r="20821" spans="8:27">
      <c r="H20821">
        <v>20820</v>
      </c>
      <c r="I20821" s="1" t="s">
        <v>752</v>
      </c>
      <c r="J20821" s="1"/>
      <c r="K20821" s="2"/>
      <c r="L20821">
        <v>20820</v>
      </c>
      <c r="M20821" s="1" t="s">
        <v>753</v>
      </c>
      <c r="N20821" s="1"/>
      <c r="O20821" s="2"/>
      <c r="P20821">
        <v>20820</v>
      </c>
      <c r="Q20821" s="1" t="s">
        <v>754</v>
      </c>
      <c r="R20821" s="1"/>
      <c r="S20821" s="2"/>
      <c r="T20821">
        <v>20820</v>
      </c>
      <c r="U20821" s="1" t="s">
        <v>178</v>
      </c>
      <c r="V20821" s="1"/>
      <c r="W20821" s="2"/>
      <c r="X20821">
        <v>20820</v>
      </c>
      <c r="Y20821" s="1" t="s">
        <v>179</v>
      </c>
      <c r="Z20821" s="1"/>
      <c r="AA20821" s="2"/>
    </row>
    <row r="20822" spans="8:27">
      <c r="H20822">
        <v>20821</v>
      </c>
      <c r="I20822" s="1" t="s">
        <v>752</v>
      </c>
      <c r="J20822" s="1"/>
      <c r="K20822" s="2"/>
      <c r="L20822">
        <v>20821</v>
      </c>
      <c r="M20822" s="1" t="s">
        <v>753</v>
      </c>
      <c r="N20822" s="1"/>
      <c r="O20822" s="2"/>
      <c r="P20822">
        <v>20821</v>
      </c>
      <c r="Q20822" s="1" t="s">
        <v>754</v>
      </c>
      <c r="R20822" s="1"/>
      <c r="S20822" s="2"/>
      <c r="T20822">
        <v>20821</v>
      </c>
      <c r="U20822" s="1" t="s">
        <v>178</v>
      </c>
      <c r="V20822" s="1"/>
      <c r="W20822" s="2"/>
      <c r="X20822">
        <v>20821</v>
      </c>
      <c r="Y20822" s="1" t="s">
        <v>179</v>
      </c>
      <c r="Z20822" s="1"/>
      <c r="AA20822" s="2"/>
    </row>
    <row r="20823" spans="8:27">
      <c r="H20823">
        <v>20822</v>
      </c>
      <c r="I20823" s="1" t="s">
        <v>752</v>
      </c>
      <c r="J20823" s="1"/>
      <c r="K20823" s="2"/>
      <c r="L20823">
        <v>20822</v>
      </c>
      <c r="M20823" s="1" t="s">
        <v>753</v>
      </c>
      <c r="N20823" s="1"/>
      <c r="O20823" s="2"/>
      <c r="P20823">
        <v>20822</v>
      </c>
      <c r="Q20823" s="1" t="s">
        <v>754</v>
      </c>
      <c r="R20823" s="1"/>
      <c r="S20823" s="2"/>
      <c r="T20823">
        <v>20822</v>
      </c>
      <c r="U20823" s="1" t="s">
        <v>178</v>
      </c>
      <c r="V20823" s="1"/>
      <c r="W20823" s="2"/>
      <c r="X20823">
        <v>20822</v>
      </c>
      <c r="Y20823" s="1" t="s">
        <v>179</v>
      </c>
      <c r="Z20823" s="1"/>
      <c r="AA20823" s="2"/>
    </row>
    <row r="20824" spans="8:27">
      <c r="H20824">
        <v>20823</v>
      </c>
      <c r="I20824" s="1" t="s">
        <v>752</v>
      </c>
      <c r="J20824" s="1"/>
      <c r="K20824" s="2"/>
      <c r="L20824">
        <v>20823</v>
      </c>
      <c r="M20824" s="1" t="s">
        <v>753</v>
      </c>
      <c r="N20824" s="1"/>
      <c r="O20824" s="2"/>
      <c r="P20824">
        <v>20823</v>
      </c>
      <c r="Q20824" s="1" t="s">
        <v>754</v>
      </c>
      <c r="R20824" s="1"/>
      <c r="S20824" s="2"/>
      <c r="T20824">
        <v>20823</v>
      </c>
      <c r="U20824" s="1" t="s">
        <v>178</v>
      </c>
      <c r="V20824" s="1"/>
      <c r="W20824" s="2"/>
      <c r="X20824">
        <v>20823</v>
      </c>
      <c r="Y20824" s="1" t="s">
        <v>179</v>
      </c>
      <c r="Z20824" s="1"/>
      <c r="AA20824" s="2"/>
    </row>
    <row r="20825" spans="8:27">
      <c r="H20825">
        <v>20824</v>
      </c>
      <c r="I20825" s="1" t="s">
        <v>752</v>
      </c>
      <c r="J20825" s="1"/>
      <c r="K20825" s="2"/>
      <c r="L20825">
        <v>20824</v>
      </c>
      <c r="M20825" s="1" t="s">
        <v>753</v>
      </c>
      <c r="N20825" s="1"/>
      <c r="O20825" s="2"/>
      <c r="P20825">
        <v>20824</v>
      </c>
      <c r="Q20825" s="1" t="s">
        <v>754</v>
      </c>
      <c r="R20825" s="1"/>
      <c r="S20825" s="2"/>
      <c r="T20825">
        <v>20824</v>
      </c>
      <c r="U20825" s="1" t="s">
        <v>178</v>
      </c>
      <c r="V20825" s="1"/>
      <c r="W20825" s="2"/>
      <c r="X20825">
        <v>20824</v>
      </c>
      <c r="Y20825" s="1" t="s">
        <v>179</v>
      </c>
      <c r="Z20825" s="1"/>
      <c r="AA20825" s="2"/>
    </row>
    <row r="20826" spans="8:27">
      <c r="H20826">
        <v>20825</v>
      </c>
      <c r="I20826" s="1" t="s">
        <v>752</v>
      </c>
      <c r="J20826" s="1"/>
      <c r="K20826" s="2"/>
      <c r="L20826">
        <v>20825</v>
      </c>
      <c r="M20826" s="1" t="s">
        <v>753</v>
      </c>
      <c r="N20826" s="1"/>
      <c r="O20826" s="2"/>
      <c r="P20826">
        <v>20825</v>
      </c>
      <c r="Q20826" s="1" t="s">
        <v>754</v>
      </c>
      <c r="R20826" s="1"/>
      <c r="S20826" s="2"/>
      <c r="T20826">
        <v>20825</v>
      </c>
      <c r="U20826" s="1" t="s">
        <v>178</v>
      </c>
      <c r="V20826" s="1"/>
      <c r="W20826" s="2"/>
      <c r="X20826">
        <v>20825</v>
      </c>
      <c r="Y20826" s="1" t="s">
        <v>179</v>
      </c>
      <c r="Z20826" s="1"/>
      <c r="AA20826" s="2"/>
    </row>
    <row r="20827" spans="8:27">
      <c r="H20827">
        <v>20826</v>
      </c>
      <c r="I20827" s="1" t="s">
        <v>752</v>
      </c>
      <c r="J20827" s="1"/>
      <c r="K20827" s="2"/>
      <c r="L20827">
        <v>20826</v>
      </c>
      <c r="M20827" s="1" t="s">
        <v>753</v>
      </c>
      <c r="N20827" s="1"/>
      <c r="O20827" s="2"/>
      <c r="P20827">
        <v>20826</v>
      </c>
      <c r="Q20827" s="1" t="s">
        <v>754</v>
      </c>
      <c r="R20827" s="1"/>
      <c r="S20827" s="2"/>
      <c r="T20827">
        <v>20826</v>
      </c>
      <c r="U20827" s="1" t="s">
        <v>178</v>
      </c>
      <c r="V20827" s="1"/>
      <c r="W20827" s="2"/>
      <c r="X20827">
        <v>20826</v>
      </c>
      <c r="Y20827" s="1" t="s">
        <v>179</v>
      </c>
      <c r="Z20827" s="1"/>
      <c r="AA20827" s="2"/>
    </row>
    <row r="20828" spans="8:27">
      <c r="H20828">
        <v>20827</v>
      </c>
      <c r="I20828" s="1" t="s">
        <v>752</v>
      </c>
      <c r="J20828" s="1"/>
      <c r="K20828" s="2"/>
      <c r="L20828">
        <v>20827</v>
      </c>
      <c r="M20828" s="1" t="s">
        <v>753</v>
      </c>
      <c r="N20828" s="1"/>
      <c r="O20828" s="2"/>
      <c r="P20828">
        <v>20827</v>
      </c>
      <c r="Q20828" s="1" t="s">
        <v>754</v>
      </c>
      <c r="R20828" s="1"/>
      <c r="S20828" s="2"/>
      <c r="T20828">
        <v>20827</v>
      </c>
      <c r="U20828" s="1" t="s">
        <v>178</v>
      </c>
      <c r="V20828" s="1"/>
      <c r="W20828" s="2"/>
      <c r="X20828">
        <v>20827</v>
      </c>
      <c r="Y20828" s="1" t="s">
        <v>179</v>
      </c>
      <c r="Z20828" s="1"/>
      <c r="AA20828" s="2"/>
    </row>
    <row r="20829" spans="8:27">
      <c r="H20829">
        <v>20828</v>
      </c>
      <c r="I20829" s="1" t="s">
        <v>752</v>
      </c>
      <c r="J20829" s="1"/>
      <c r="K20829" s="2"/>
      <c r="L20829">
        <v>20828</v>
      </c>
      <c r="M20829" s="1" t="s">
        <v>753</v>
      </c>
      <c r="N20829" s="1"/>
      <c r="O20829" s="2"/>
      <c r="P20829">
        <v>20828</v>
      </c>
      <c r="Q20829" s="1" t="s">
        <v>754</v>
      </c>
      <c r="R20829" s="1"/>
      <c r="S20829" s="2"/>
      <c r="T20829">
        <v>20828</v>
      </c>
      <c r="U20829" s="1" t="s">
        <v>178</v>
      </c>
      <c r="V20829" s="1"/>
      <c r="W20829" s="2"/>
      <c r="X20829">
        <v>20828</v>
      </c>
      <c r="Y20829" s="1" t="s">
        <v>179</v>
      </c>
      <c r="Z20829" s="1"/>
      <c r="AA20829" s="2"/>
    </row>
    <row r="20830" spans="8:27">
      <c r="H20830">
        <v>20829</v>
      </c>
      <c r="I20830" s="1" t="s">
        <v>752</v>
      </c>
      <c r="J20830" s="1"/>
      <c r="K20830" s="2"/>
      <c r="L20830">
        <v>20829</v>
      </c>
      <c r="M20830" s="1" t="s">
        <v>753</v>
      </c>
      <c r="N20830" s="1"/>
      <c r="O20830" s="2"/>
      <c r="P20830">
        <v>20829</v>
      </c>
      <c r="Q20830" s="1" t="s">
        <v>754</v>
      </c>
      <c r="R20830" s="1"/>
      <c r="S20830" s="2"/>
      <c r="T20830">
        <v>20829</v>
      </c>
      <c r="U20830" s="1" t="s">
        <v>178</v>
      </c>
      <c r="V20830" s="1"/>
      <c r="W20830" s="2"/>
      <c r="X20830">
        <v>20829</v>
      </c>
      <c r="Y20830" s="1" t="s">
        <v>179</v>
      </c>
      <c r="Z20830" s="1"/>
      <c r="AA20830" s="2"/>
    </row>
    <row r="20831" spans="8:27">
      <c r="H20831">
        <v>20830</v>
      </c>
      <c r="I20831" s="1" t="s">
        <v>752</v>
      </c>
      <c r="J20831" s="1"/>
      <c r="K20831" s="2"/>
      <c r="L20831">
        <v>20830</v>
      </c>
      <c r="M20831" s="1" t="s">
        <v>753</v>
      </c>
      <c r="N20831" s="1"/>
      <c r="O20831" s="2"/>
      <c r="P20831">
        <v>20830</v>
      </c>
      <c r="Q20831" s="1" t="s">
        <v>754</v>
      </c>
      <c r="R20831" s="1"/>
      <c r="S20831" s="2"/>
      <c r="T20831">
        <v>20830</v>
      </c>
      <c r="U20831" s="1" t="s">
        <v>178</v>
      </c>
      <c r="V20831" s="1"/>
      <c r="W20831" s="2"/>
      <c r="X20831">
        <v>20830</v>
      </c>
      <c r="Y20831" s="1" t="s">
        <v>179</v>
      </c>
      <c r="Z20831" s="1"/>
      <c r="AA20831" s="2"/>
    </row>
    <row r="20832" spans="8:27">
      <c r="H20832">
        <v>20831</v>
      </c>
      <c r="I20832" s="1" t="s">
        <v>752</v>
      </c>
      <c r="J20832" s="1"/>
      <c r="K20832" s="2"/>
      <c r="L20832">
        <v>20831</v>
      </c>
      <c r="M20832" s="1" t="s">
        <v>753</v>
      </c>
      <c r="N20832" s="1"/>
      <c r="O20832" s="2"/>
      <c r="P20832">
        <v>20831</v>
      </c>
      <c r="Q20832" s="1" t="s">
        <v>754</v>
      </c>
      <c r="R20832" s="1"/>
      <c r="S20832" s="2"/>
      <c r="T20832">
        <v>20831</v>
      </c>
      <c r="U20832" s="1" t="s">
        <v>178</v>
      </c>
      <c r="V20832" s="1"/>
      <c r="W20832" s="2"/>
      <c r="X20832">
        <v>20831</v>
      </c>
      <c r="Y20832" s="1" t="s">
        <v>179</v>
      </c>
      <c r="Z20832" s="1"/>
      <c r="AA20832" s="2"/>
    </row>
    <row r="20833" spans="8:27">
      <c r="H20833">
        <v>20832</v>
      </c>
      <c r="I20833" s="1" t="s">
        <v>752</v>
      </c>
      <c r="J20833" s="1"/>
      <c r="K20833" s="2"/>
      <c r="L20833">
        <v>20832</v>
      </c>
      <c r="M20833" s="1" t="s">
        <v>753</v>
      </c>
      <c r="N20833" s="1"/>
      <c r="O20833" s="2"/>
      <c r="P20833">
        <v>20832</v>
      </c>
      <c r="Q20833" s="1" t="s">
        <v>754</v>
      </c>
      <c r="R20833" s="1"/>
      <c r="S20833" s="2"/>
      <c r="T20833">
        <v>20832</v>
      </c>
      <c r="U20833" s="1" t="s">
        <v>178</v>
      </c>
      <c r="V20833" s="1"/>
      <c r="W20833" s="2"/>
      <c r="X20833">
        <v>20832</v>
      </c>
      <c r="Y20833" s="1" t="s">
        <v>179</v>
      </c>
      <c r="Z20833" s="1"/>
      <c r="AA20833" s="2"/>
    </row>
    <row r="20834" spans="8:27">
      <c r="H20834">
        <v>20833</v>
      </c>
      <c r="I20834" s="1" t="s">
        <v>752</v>
      </c>
      <c r="J20834" s="1"/>
      <c r="K20834" s="2"/>
      <c r="L20834">
        <v>20833</v>
      </c>
      <c r="M20834" s="1" t="s">
        <v>753</v>
      </c>
      <c r="N20834" s="1"/>
      <c r="O20834" s="2"/>
      <c r="P20834">
        <v>20833</v>
      </c>
      <c r="Q20834" s="1" t="s">
        <v>754</v>
      </c>
      <c r="R20834" s="1"/>
      <c r="S20834" s="2"/>
      <c r="T20834">
        <v>20833</v>
      </c>
      <c r="U20834" s="1" t="s">
        <v>178</v>
      </c>
      <c r="V20834" s="1"/>
      <c r="W20834" s="2"/>
      <c r="X20834">
        <v>20833</v>
      </c>
      <c r="Y20834" s="1" t="s">
        <v>179</v>
      </c>
      <c r="Z20834" s="1"/>
      <c r="AA20834" s="2"/>
    </row>
    <row r="20835" spans="8:27">
      <c r="H20835">
        <v>20834</v>
      </c>
      <c r="I20835" s="1" t="s">
        <v>752</v>
      </c>
      <c r="J20835" s="1"/>
      <c r="K20835" s="2"/>
      <c r="L20835">
        <v>20834</v>
      </c>
      <c r="M20835" s="1" t="s">
        <v>753</v>
      </c>
      <c r="N20835" s="1"/>
      <c r="O20835" s="2"/>
      <c r="P20835">
        <v>20834</v>
      </c>
      <c r="Q20835" s="1" t="s">
        <v>754</v>
      </c>
      <c r="R20835" s="1"/>
      <c r="S20835" s="2"/>
      <c r="T20835">
        <v>20834</v>
      </c>
      <c r="U20835" s="1" t="s">
        <v>178</v>
      </c>
      <c r="V20835" s="1"/>
      <c r="W20835" s="2"/>
      <c r="X20835">
        <v>20834</v>
      </c>
      <c r="Y20835" s="1" t="s">
        <v>179</v>
      </c>
      <c r="Z20835" s="1"/>
      <c r="AA20835" s="2"/>
    </row>
    <row r="20836" spans="8:27">
      <c r="H20836">
        <v>20835</v>
      </c>
      <c r="I20836" s="1" t="s">
        <v>752</v>
      </c>
      <c r="J20836" s="1"/>
      <c r="K20836" s="2"/>
      <c r="L20836">
        <v>20835</v>
      </c>
      <c r="M20836" s="1" t="s">
        <v>753</v>
      </c>
      <c r="N20836" s="1"/>
      <c r="O20836" s="2"/>
      <c r="P20836">
        <v>20835</v>
      </c>
      <c r="Q20836" s="1" t="s">
        <v>754</v>
      </c>
      <c r="R20836" s="1"/>
      <c r="S20836" s="2"/>
      <c r="T20836">
        <v>20835</v>
      </c>
      <c r="U20836" s="1" t="s">
        <v>178</v>
      </c>
      <c r="V20836" s="1"/>
      <c r="W20836" s="2"/>
      <c r="X20836">
        <v>20835</v>
      </c>
      <c r="Y20836" s="1" t="s">
        <v>179</v>
      </c>
      <c r="Z20836" s="1"/>
      <c r="AA20836" s="2"/>
    </row>
    <row r="20837" spans="8:27">
      <c r="H20837">
        <v>20836</v>
      </c>
      <c r="I20837" s="1" t="s">
        <v>752</v>
      </c>
      <c r="J20837" s="1"/>
      <c r="K20837" s="2"/>
      <c r="L20837">
        <v>20836</v>
      </c>
      <c r="M20837" s="1" t="s">
        <v>753</v>
      </c>
      <c r="N20837" s="1"/>
      <c r="O20837" s="2"/>
      <c r="P20837">
        <v>20836</v>
      </c>
      <c r="Q20837" s="1" t="s">
        <v>754</v>
      </c>
      <c r="R20837" s="1"/>
      <c r="S20837" s="2"/>
      <c r="T20837">
        <v>20836</v>
      </c>
      <c r="U20837" s="1" t="s">
        <v>178</v>
      </c>
      <c r="V20837" s="1"/>
      <c r="W20837" s="2"/>
      <c r="X20837">
        <v>20836</v>
      </c>
      <c r="Y20837" s="1" t="s">
        <v>179</v>
      </c>
      <c r="Z20837" s="1"/>
      <c r="AA20837" s="2"/>
    </row>
    <row r="20838" spans="8:27">
      <c r="H20838">
        <v>20837</v>
      </c>
      <c r="I20838" s="1" t="s">
        <v>752</v>
      </c>
      <c r="J20838" s="1"/>
      <c r="K20838" s="2"/>
      <c r="L20838">
        <v>20837</v>
      </c>
      <c r="M20838" s="1" t="s">
        <v>753</v>
      </c>
      <c r="N20838" s="1"/>
      <c r="O20838" s="2"/>
      <c r="P20838">
        <v>20837</v>
      </c>
      <c r="Q20838" s="1" t="s">
        <v>754</v>
      </c>
      <c r="R20838" s="1"/>
      <c r="S20838" s="2"/>
      <c r="T20838">
        <v>20837</v>
      </c>
      <c r="U20838" s="1" t="s">
        <v>178</v>
      </c>
      <c r="V20838" s="1"/>
      <c r="W20838" s="2"/>
      <c r="X20838">
        <v>20837</v>
      </c>
      <c r="Y20838" s="1" t="s">
        <v>179</v>
      </c>
      <c r="Z20838" s="1"/>
      <c r="AA20838" s="2"/>
    </row>
    <row r="20839" spans="8:27">
      <c r="H20839">
        <v>20838</v>
      </c>
      <c r="I20839" s="1" t="s">
        <v>752</v>
      </c>
      <c r="J20839" s="1"/>
      <c r="K20839" s="2"/>
      <c r="L20839">
        <v>20838</v>
      </c>
      <c r="M20839" s="1" t="s">
        <v>753</v>
      </c>
      <c r="N20839" s="1"/>
      <c r="O20839" s="2"/>
      <c r="P20839">
        <v>20838</v>
      </c>
      <c r="Q20839" s="1" t="s">
        <v>754</v>
      </c>
      <c r="R20839" s="1"/>
      <c r="S20839" s="2"/>
      <c r="T20839">
        <v>20838</v>
      </c>
      <c r="U20839" s="1" t="s">
        <v>178</v>
      </c>
      <c r="V20839" s="1"/>
      <c r="W20839" s="2"/>
      <c r="X20839">
        <v>20838</v>
      </c>
      <c r="Y20839" s="1" t="s">
        <v>179</v>
      </c>
      <c r="Z20839" s="1"/>
      <c r="AA20839" s="2"/>
    </row>
    <row r="20840" spans="8:27">
      <c r="H20840">
        <v>20839</v>
      </c>
      <c r="I20840" s="1" t="s">
        <v>752</v>
      </c>
      <c r="J20840" s="1"/>
      <c r="K20840" s="2"/>
      <c r="L20840">
        <v>20839</v>
      </c>
      <c r="M20840" s="1" t="s">
        <v>753</v>
      </c>
      <c r="N20840" s="1"/>
      <c r="O20840" s="2"/>
      <c r="P20840">
        <v>20839</v>
      </c>
      <c r="Q20840" s="1" t="s">
        <v>754</v>
      </c>
      <c r="R20840" s="1"/>
      <c r="S20840" s="2"/>
      <c r="T20840">
        <v>20839</v>
      </c>
      <c r="U20840" s="1" t="s">
        <v>178</v>
      </c>
      <c r="V20840" s="1"/>
      <c r="W20840" s="2"/>
      <c r="X20840">
        <v>20839</v>
      </c>
      <c r="Y20840" s="1" t="s">
        <v>179</v>
      </c>
      <c r="Z20840" s="1"/>
      <c r="AA20840" s="2"/>
    </row>
    <row r="20841" spans="8:27">
      <c r="H20841">
        <v>20840</v>
      </c>
      <c r="I20841" s="1" t="s">
        <v>752</v>
      </c>
      <c r="J20841" s="1"/>
      <c r="K20841" s="2"/>
      <c r="L20841">
        <v>20840</v>
      </c>
      <c r="M20841" s="1" t="s">
        <v>753</v>
      </c>
      <c r="N20841" s="1"/>
      <c r="O20841" s="2"/>
      <c r="P20841">
        <v>20840</v>
      </c>
      <c r="Q20841" s="1" t="s">
        <v>754</v>
      </c>
      <c r="R20841" s="1"/>
      <c r="S20841" s="2"/>
      <c r="T20841">
        <v>20840</v>
      </c>
      <c r="U20841" s="1" t="s">
        <v>178</v>
      </c>
      <c r="V20841" s="1"/>
      <c r="W20841" s="2"/>
      <c r="X20841">
        <v>20840</v>
      </c>
      <c r="Y20841" s="1" t="s">
        <v>179</v>
      </c>
      <c r="Z20841" s="1"/>
      <c r="AA20841" s="2"/>
    </row>
    <row r="20842" spans="8:27">
      <c r="H20842">
        <v>20841</v>
      </c>
      <c r="I20842" s="1" t="s">
        <v>752</v>
      </c>
      <c r="J20842" s="1"/>
      <c r="K20842" s="2"/>
      <c r="L20842">
        <v>20841</v>
      </c>
      <c r="M20842" s="1" t="s">
        <v>753</v>
      </c>
      <c r="N20842" s="1"/>
      <c r="O20842" s="2"/>
      <c r="P20842">
        <v>20841</v>
      </c>
      <c r="Q20842" s="1" t="s">
        <v>754</v>
      </c>
      <c r="R20842" s="1"/>
      <c r="S20842" s="2"/>
      <c r="T20842">
        <v>20841</v>
      </c>
      <c r="U20842" s="1" t="s">
        <v>178</v>
      </c>
      <c r="V20842" s="1"/>
      <c r="W20842" s="2"/>
      <c r="X20842">
        <v>20841</v>
      </c>
      <c r="Y20842" s="1" t="s">
        <v>179</v>
      </c>
      <c r="Z20842" s="1"/>
      <c r="AA20842" s="2"/>
    </row>
    <row r="20843" spans="8:27">
      <c r="H20843">
        <v>20842</v>
      </c>
      <c r="I20843" s="1" t="s">
        <v>752</v>
      </c>
      <c r="J20843" s="1"/>
      <c r="K20843" s="2"/>
      <c r="L20843">
        <v>20842</v>
      </c>
      <c r="M20843" s="1" t="s">
        <v>753</v>
      </c>
      <c r="N20843" s="1"/>
      <c r="O20843" s="2"/>
      <c r="P20843">
        <v>20842</v>
      </c>
      <c r="Q20843" s="1" t="s">
        <v>754</v>
      </c>
      <c r="R20843" s="1"/>
      <c r="S20843" s="2"/>
      <c r="T20843">
        <v>20842</v>
      </c>
      <c r="U20843" s="1" t="s">
        <v>178</v>
      </c>
      <c r="V20843" s="1"/>
      <c r="W20843" s="2"/>
      <c r="X20843">
        <v>20842</v>
      </c>
      <c r="Y20843" s="1" t="s">
        <v>179</v>
      </c>
      <c r="Z20843" s="1"/>
      <c r="AA20843" s="2"/>
    </row>
    <row r="20844" spans="8:27">
      <c r="H20844">
        <v>20843</v>
      </c>
      <c r="I20844" s="1" t="s">
        <v>752</v>
      </c>
      <c r="J20844" s="1"/>
      <c r="K20844" s="2"/>
      <c r="L20844">
        <v>20843</v>
      </c>
      <c r="M20844" s="1" t="s">
        <v>753</v>
      </c>
      <c r="N20844" s="1"/>
      <c r="O20844" s="2"/>
      <c r="P20844">
        <v>20843</v>
      </c>
      <c r="Q20844" s="1" t="s">
        <v>754</v>
      </c>
      <c r="R20844" s="1"/>
      <c r="S20844" s="2"/>
      <c r="T20844">
        <v>20843</v>
      </c>
      <c r="U20844" s="1" t="s">
        <v>178</v>
      </c>
      <c r="V20844" s="1"/>
      <c r="W20844" s="2"/>
      <c r="X20844">
        <v>20843</v>
      </c>
      <c r="Y20844" s="1" t="s">
        <v>179</v>
      </c>
      <c r="Z20844" s="1"/>
      <c r="AA20844" s="2"/>
    </row>
    <row r="20845" spans="8:27">
      <c r="H20845">
        <v>20844</v>
      </c>
      <c r="I20845" s="1" t="s">
        <v>752</v>
      </c>
      <c r="J20845" s="1"/>
      <c r="K20845" s="2"/>
      <c r="L20845">
        <v>20844</v>
      </c>
      <c r="M20845" s="1" t="s">
        <v>753</v>
      </c>
      <c r="N20845" s="1"/>
      <c r="O20845" s="2"/>
      <c r="P20845">
        <v>20844</v>
      </c>
      <c r="Q20845" s="1" t="s">
        <v>754</v>
      </c>
      <c r="R20845" s="1"/>
      <c r="S20845" s="2"/>
      <c r="T20845">
        <v>20844</v>
      </c>
      <c r="U20845" s="1" t="s">
        <v>178</v>
      </c>
      <c r="V20845" s="1"/>
      <c r="W20845" s="2"/>
      <c r="X20845">
        <v>20844</v>
      </c>
      <c r="Y20845" s="1" t="s">
        <v>179</v>
      </c>
      <c r="Z20845" s="1"/>
      <c r="AA20845" s="2"/>
    </row>
    <row r="20846" spans="8:27">
      <c r="H20846">
        <v>20845</v>
      </c>
      <c r="I20846" s="1" t="s">
        <v>752</v>
      </c>
      <c r="J20846" s="1"/>
      <c r="K20846" s="2"/>
      <c r="L20846">
        <v>20845</v>
      </c>
      <c r="M20846" s="1" t="s">
        <v>753</v>
      </c>
      <c r="N20846" s="1"/>
      <c r="O20846" s="2"/>
      <c r="P20846">
        <v>20845</v>
      </c>
      <c r="Q20846" s="1" t="s">
        <v>754</v>
      </c>
      <c r="R20846" s="1"/>
      <c r="S20846" s="2"/>
      <c r="T20846">
        <v>20845</v>
      </c>
      <c r="U20846" s="1" t="s">
        <v>178</v>
      </c>
      <c r="V20846" s="1"/>
      <c r="W20846" s="2"/>
      <c r="X20846">
        <v>20845</v>
      </c>
      <c r="Y20846" s="1" t="s">
        <v>179</v>
      </c>
      <c r="Z20846" s="1"/>
      <c r="AA20846" s="2"/>
    </row>
    <row r="20847" spans="8:27">
      <c r="H20847">
        <v>20846</v>
      </c>
      <c r="I20847" s="1" t="s">
        <v>752</v>
      </c>
      <c r="J20847" s="1"/>
      <c r="K20847" s="2"/>
      <c r="L20847">
        <v>20846</v>
      </c>
      <c r="M20847" s="1" t="s">
        <v>753</v>
      </c>
      <c r="N20847" s="1"/>
      <c r="O20847" s="2"/>
      <c r="P20847">
        <v>20846</v>
      </c>
      <c r="Q20847" s="1" t="s">
        <v>754</v>
      </c>
      <c r="R20847" s="1"/>
      <c r="S20847" s="2"/>
      <c r="T20847">
        <v>20846</v>
      </c>
      <c r="U20847" s="1" t="s">
        <v>178</v>
      </c>
      <c r="V20847" s="1"/>
      <c r="W20847" s="2"/>
      <c r="X20847">
        <v>20846</v>
      </c>
      <c r="Y20847" s="1" t="s">
        <v>179</v>
      </c>
      <c r="Z20847" s="1"/>
      <c r="AA20847" s="2"/>
    </row>
    <row r="20848" spans="8:27">
      <c r="H20848">
        <v>20847</v>
      </c>
      <c r="I20848" s="1" t="s">
        <v>752</v>
      </c>
      <c r="J20848" s="1"/>
      <c r="K20848" s="2"/>
      <c r="L20848">
        <v>20847</v>
      </c>
      <c r="M20848" s="1" t="s">
        <v>753</v>
      </c>
      <c r="N20848" s="1"/>
      <c r="O20848" s="2"/>
      <c r="P20848">
        <v>20847</v>
      </c>
      <c r="Q20848" s="1" t="s">
        <v>754</v>
      </c>
      <c r="R20848" s="1"/>
      <c r="S20848" s="2"/>
      <c r="T20848">
        <v>20847</v>
      </c>
      <c r="U20848" s="1" t="s">
        <v>178</v>
      </c>
      <c r="V20848" s="1"/>
      <c r="W20848" s="2"/>
      <c r="X20848">
        <v>20847</v>
      </c>
      <c r="Y20848" s="1" t="s">
        <v>179</v>
      </c>
      <c r="Z20848" s="1"/>
      <c r="AA20848" s="2"/>
    </row>
    <row r="20849" spans="8:27">
      <c r="H20849">
        <v>20848</v>
      </c>
      <c r="I20849" s="1" t="s">
        <v>752</v>
      </c>
      <c r="J20849" s="1"/>
      <c r="K20849" s="2"/>
      <c r="L20849">
        <v>20848</v>
      </c>
      <c r="M20849" s="1" t="s">
        <v>753</v>
      </c>
      <c r="N20849" s="1"/>
      <c r="O20849" s="2"/>
      <c r="P20849">
        <v>20848</v>
      </c>
      <c r="Q20849" s="1" t="s">
        <v>754</v>
      </c>
      <c r="R20849" s="1"/>
      <c r="S20849" s="2"/>
      <c r="T20849">
        <v>20848</v>
      </c>
      <c r="U20849" s="1" t="s">
        <v>178</v>
      </c>
      <c r="V20849" s="1"/>
      <c r="W20849" s="2"/>
      <c r="X20849">
        <v>20848</v>
      </c>
      <c r="Y20849" s="1" t="s">
        <v>179</v>
      </c>
      <c r="Z20849" s="1"/>
      <c r="AA20849" s="2"/>
    </row>
    <row r="20850" spans="8:27">
      <c r="H20850">
        <v>20849</v>
      </c>
      <c r="I20850" s="1" t="s">
        <v>752</v>
      </c>
      <c r="J20850" s="1"/>
      <c r="K20850" s="2"/>
      <c r="L20850">
        <v>20849</v>
      </c>
      <c r="M20850" s="1" t="s">
        <v>753</v>
      </c>
      <c r="N20850" s="1"/>
      <c r="O20850" s="2"/>
      <c r="P20850">
        <v>20849</v>
      </c>
      <c r="Q20850" s="1" t="s">
        <v>754</v>
      </c>
      <c r="R20850" s="1"/>
      <c r="S20850" s="2"/>
      <c r="T20850">
        <v>20849</v>
      </c>
      <c r="U20850" s="1" t="s">
        <v>178</v>
      </c>
      <c r="V20850" s="1"/>
      <c r="W20850" s="2"/>
      <c r="X20850">
        <v>20849</v>
      </c>
      <c r="Y20850" s="1" t="s">
        <v>179</v>
      </c>
      <c r="Z20850" s="1"/>
      <c r="AA20850" s="2"/>
    </row>
    <row r="20851" spans="8:27">
      <c r="H20851">
        <v>20850</v>
      </c>
      <c r="I20851" s="1" t="s">
        <v>752</v>
      </c>
      <c r="J20851" s="1"/>
      <c r="K20851" s="2"/>
      <c r="L20851">
        <v>20850</v>
      </c>
      <c r="M20851" s="1" t="s">
        <v>753</v>
      </c>
      <c r="N20851" s="1"/>
      <c r="O20851" s="2"/>
      <c r="P20851">
        <v>20850</v>
      </c>
      <c r="Q20851" s="1" t="s">
        <v>754</v>
      </c>
      <c r="R20851" s="1"/>
      <c r="S20851" s="2"/>
      <c r="T20851">
        <v>20850</v>
      </c>
      <c r="U20851" s="1" t="s">
        <v>178</v>
      </c>
      <c r="V20851" s="1"/>
      <c r="W20851" s="2"/>
      <c r="X20851">
        <v>20850</v>
      </c>
      <c r="Y20851" s="1" t="s">
        <v>179</v>
      </c>
      <c r="Z20851" s="1"/>
      <c r="AA20851" s="2"/>
    </row>
    <row r="20852" spans="8:27">
      <c r="H20852">
        <v>20851</v>
      </c>
      <c r="I20852" s="1" t="s">
        <v>752</v>
      </c>
      <c r="J20852" s="1"/>
      <c r="K20852" s="2"/>
      <c r="L20852">
        <v>20851</v>
      </c>
      <c r="M20852" s="1" t="s">
        <v>753</v>
      </c>
      <c r="N20852" s="1"/>
      <c r="O20852" s="2"/>
      <c r="P20852">
        <v>20851</v>
      </c>
      <c r="Q20852" s="1" t="s">
        <v>754</v>
      </c>
      <c r="R20852" s="1"/>
      <c r="S20852" s="2"/>
      <c r="T20852">
        <v>20851</v>
      </c>
      <c r="U20852" s="1" t="s">
        <v>178</v>
      </c>
      <c r="V20852" s="1"/>
      <c r="W20852" s="2"/>
      <c r="X20852">
        <v>20851</v>
      </c>
      <c r="Y20852" s="1" t="s">
        <v>179</v>
      </c>
      <c r="Z20852" s="1"/>
      <c r="AA20852" s="2"/>
    </row>
    <row r="20853" spans="8:27">
      <c r="H20853">
        <v>20852</v>
      </c>
      <c r="I20853" s="1" t="s">
        <v>752</v>
      </c>
      <c r="J20853" s="1"/>
      <c r="K20853" s="2"/>
      <c r="L20853">
        <v>20852</v>
      </c>
      <c r="M20853" s="1" t="s">
        <v>753</v>
      </c>
      <c r="N20853" s="1"/>
      <c r="O20853" s="2"/>
      <c r="P20853">
        <v>20852</v>
      </c>
      <c r="Q20853" s="1" t="s">
        <v>754</v>
      </c>
      <c r="R20853" s="1"/>
      <c r="S20853" s="2"/>
      <c r="T20853">
        <v>20852</v>
      </c>
      <c r="U20853" s="1" t="s">
        <v>178</v>
      </c>
      <c r="V20853" s="1"/>
      <c r="W20853" s="2"/>
      <c r="X20853">
        <v>20852</v>
      </c>
      <c r="Y20853" s="1" t="s">
        <v>179</v>
      </c>
      <c r="Z20853" s="1"/>
      <c r="AA20853" s="2"/>
    </row>
    <row r="20854" spans="8:27">
      <c r="H20854">
        <v>20853</v>
      </c>
      <c r="I20854" s="1" t="s">
        <v>752</v>
      </c>
      <c r="J20854" s="1"/>
      <c r="K20854" s="2"/>
      <c r="L20854">
        <v>20853</v>
      </c>
      <c r="M20854" s="1" t="s">
        <v>753</v>
      </c>
      <c r="N20854" s="1"/>
      <c r="O20854" s="2"/>
      <c r="P20854">
        <v>20853</v>
      </c>
      <c r="Q20854" s="1" t="s">
        <v>754</v>
      </c>
      <c r="R20854" s="1"/>
      <c r="S20854" s="2"/>
      <c r="T20854">
        <v>20853</v>
      </c>
      <c r="U20854" s="1" t="s">
        <v>178</v>
      </c>
      <c r="V20854" s="1"/>
      <c r="W20854" s="2"/>
      <c r="X20854">
        <v>20853</v>
      </c>
      <c r="Y20854" s="1" t="s">
        <v>179</v>
      </c>
      <c r="Z20854" s="1"/>
      <c r="AA20854" s="2"/>
    </row>
    <row r="20855" spans="8:27">
      <c r="H20855">
        <v>20854</v>
      </c>
      <c r="I20855" s="1" t="s">
        <v>752</v>
      </c>
      <c r="J20855" s="1"/>
      <c r="K20855" s="2"/>
      <c r="L20855">
        <v>20854</v>
      </c>
      <c r="M20855" s="1" t="s">
        <v>753</v>
      </c>
      <c r="N20855" s="1"/>
      <c r="O20855" s="2"/>
      <c r="P20855">
        <v>20854</v>
      </c>
      <c r="Q20855" s="1" t="s">
        <v>754</v>
      </c>
      <c r="R20855" s="1"/>
      <c r="S20855" s="2"/>
      <c r="T20855">
        <v>20854</v>
      </c>
      <c r="U20855" s="1" t="s">
        <v>178</v>
      </c>
      <c r="V20855" s="1"/>
      <c r="W20855" s="2"/>
      <c r="X20855">
        <v>20854</v>
      </c>
      <c r="Y20855" s="1" t="s">
        <v>179</v>
      </c>
      <c r="Z20855" s="1"/>
      <c r="AA20855" s="2"/>
    </row>
    <row r="20856" spans="8:27">
      <c r="H20856">
        <v>20855</v>
      </c>
      <c r="I20856" s="1" t="s">
        <v>752</v>
      </c>
      <c r="J20856" s="1"/>
      <c r="K20856" s="2"/>
      <c r="L20856">
        <v>20855</v>
      </c>
      <c r="M20856" s="1" t="s">
        <v>753</v>
      </c>
      <c r="N20856" s="1"/>
      <c r="O20856" s="2"/>
      <c r="P20856">
        <v>20855</v>
      </c>
      <c r="Q20856" s="1" t="s">
        <v>754</v>
      </c>
      <c r="R20856" s="1"/>
      <c r="S20856" s="2"/>
      <c r="T20856">
        <v>20855</v>
      </c>
      <c r="U20856" s="1" t="s">
        <v>178</v>
      </c>
      <c r="V20856" s="1"/>
      <c r="W20856" s="2"/>
      <c r="X20856">
        <v>20855</v>
      </c>
      <c r="Y20856" s="1" t="s">
        <v>179</v>
      </c>
      <c r="Z20856" s="1"/>
      <c r="AA20856" s="2"/>
    </row>
    <row r="20857" spans="8:27">
      <c r="H20857">
        <v>20856</v>
      </c>
      <c r="I20857" s="1" t="s">
        <v>752</v>
      </c>
      <c r="J20857" s="1"/>
      <c r="K20857" s="2"/>
      <c r="L20857">
        <v>20856</v>
      </c>
      <c r="M20857" s="1" t="s">
        <v>753</v>
      </c>
      <c r="N20857" s="1"/>
      <c r="O20857" s="2"/>
      <c r="P20857">
        <v>20856</v>
      </c>
      <c r="Q20857" s="1" t="s">
        <v>754</v>
      </c>
      <c r="R20857" s="1"/>
      <c r="S20857" s="2"/>
      <c r="T20857">
        <v>20856</v>
      </c>
      <c r="U20857" s="1" t="s">
        <v>178</v>
      </c>
      <c r="V20857" s="1"/>
      <c r="W20857" s="2"/>
      <c r="X20857">
        <v>20856</v>
      </c>
      <c r="Y20857" s="1" t="s">
        <v>179</v>
      </c>
      <c r="Z20857" s="1"/>
      <c r="AA20857" s="2"/>
    </row>
    <row r="20858" spans="8:27">
      <c r="H20858">
        <v>20857</v>
      </c>
      <c r="I20858" s="1" t="s">
        <v>752</v>
      </c>
      <c r="J20858" s="1"/>
      <c r="K20858" s="2"/>
      <c r="L20858">
        <v>20857</v>
      </c>
      <c r="M20858" s="1" t="s">
        <v>753</v>
      </c>
      <c r="N20858" s="1"/>
      <c r="O20858" s="2"/>
      <c r="P20858">
        <v>20857</v>
      </c>
      <c r="Q20858" s="1" t="s">
        <v>754</v>
      </c>
      <c r="R20858" s="1"/>
      <c r="S20858" s="2"/>
      <c r="T20858">
        <v>20857</v>
      </c>
      <c r="U20858" s="1" t="s">
        <v>178</v>
      </c>
      <c r="V20858" s="1"/>
      <c r="W20858" s="2"/>
      <c r="X20858">
        <v>20857</v>
      </c>
      <c r="Y20858" s="1" t="s">
        <v>179</v>
      </c>
      <c r="Z20858" s="1"/>
      <c r="AA20858" s="2"/>
    </row>
    <row r="20859" spans="8:27">
      <c r="H20859">
        <v>20858</v>
      </c>
      <c r="I20859" s="1" t="s">
        <v>752</v>
      </c>
      <c r="J20859" s="1"/>
      <c r="K20859" s="2"/>
      <c r="L20859">
        <v>20858</v>
      </c>
      <c r="M20859" s="1" t="s">
        <v>753</v>
      </c>
      <c r="N20859" s="1"/>
      <c r="O20859" s="2"/>
      <c r="P20859">
        <v>20858</v>
      </c>
      <c r="Q20859" s="1" t="s">
        <v>754</v>
      </c>
      <c r="R20859" s="1"/>
      <c r="S20859" s="2"/>
      <c r="T20859">
        <v>20858</v>
      </c>
      <c r="U20859" s="1" t="s">
        <v>178</v>
      </c>
      <c r="V20859" s="1"/>
      <c r="W20859" s="2"/>
      <c r="X20859">
        <v>20858</v>
      </c>
      <c r="Y20859" s="1" t="s">
        <v>179</v>
      </c>
      <c r="Z20859" s="1"/>
      <c r="AA20859" s="2"/>
    </row>
    <row r="20860" spans="8:27">
      <c r="H20860">
        <v>20859</v>
      </c>
      <c r="I20860" s="1" t="s">
        <v>752</v>
      </c>
      <c r="J20860" s="1"/>
      <c r="K20860" s="2"/>
      <c r="L20860">
        <v>20859</v>
      </c>
      <c r="M20860" s="1" t="s">
        <v>753</v>
      </c>
      <c r="N20860" s="1"/>
      <c r="O20860" s="2"/>
      <c r="P20860">
        <v>20859</v>
      </c>
      <c r="Q20860" s="1" t="s">
        <v>754</v>
      </c>
      <c r="R20860" s="1"/>
      <c r="S20860" s="2"/>
      <c r="T20860">
        <v>20859</v>
      </c>
      <c r="U20860" s="1" t="s">
        <v>178</v>
      </c>
      <c r="V20860" s="1"/>
      <c r="W20860" s="2"/>
      <c r="X20860">
        <v>20859</v>
      </c>
      <c r="Y20860" s="1" t="s">
        <v>179</v>
      </c>
      <c r="Z20860" s="1"/>
      <c r="AA20860" s="2"/>
    </row>
    <row r="20861" spans="8:27">
      <c r="H20861">
        <v>20860</v>
      </c>
      <c r="I20861" s="1" t="s">
        <v>752</v>
      </c>
      <c r="J20861" s="1"/>
      <c r="K20861" s="2"/>
      <c r="L20861">
        <v>20860</v>
      </c>
      <c r="M20861" s="1" t="s">
        <v>753</v>
      </c>
      <c r="N20861" s="1"/>
      <c r="O20861" s="2"/>
      <c r="P20861">
        <v>20860</v>
      </c>
      <c r="Q20861" s="1" t="s">
        <v>754</v>
      </c>
      <c r="R20861" s="1"/>
      <c r="S20861" s="2"/>
      <c r="T20861">
        <v>20860</v>
      </c>
      <c r="U20861" s="1" t="s">
        <v>178</v>
      </c>
      <c r="V20861" s="1"/>
      <c r="W20861" s="2"/>
      <c r="X20861">
        <v>20860</v>
      </c>
      <c r="Y20861" s="1" t="s">
        <v>179</v>
      </c>
      <c r="Z20861" s="1"/>
      <c r="AA20861" s="2"/>
    </row>
    <row r="20862" spans="8:27">
      <c r="H20862">
        <v>20861</v>
      </c>
      <c r="I20862" s="1" t="s">
        <v>752</v>
      </c>
      <c r="J20862" s="1"/>
      <c r="K20862" s="2"/>
      <c r="L20862">
        <v>20861</v>
      </c>
      <c r="M20862" s="1" t="s">
        <v>753</v>
      </c>
      <c r="N20862" s="1"/>
      <c r="O20862" s="2"/>
      <c r="P20862">
        <v>20861</v>
      </c>
      <c r="Q20862" s="1" t="s">
        <v>754</v>
      </c>
      <c r="R20862" s="1"/>
      <c r="S20862" s="2"/>
      <c r="T20862">
        <v>20861</v>
      </c>
      <c r="U20862" s="1" t="s">
        <v>178</v>
      </c>
      <c r="V20862" s="1"/>
      <c r="W20862" s="2"/>
      <c r="X20862">
        <v>20861</v>
      </c>
      <c r="Y20862" s="1" t="s">
        <v>179</v>
      </c>
      <c r="Z20862" s="1"/>
      <c r="AA20862" s="2"/>
    </row>
    <row r="20863" spans="8:27">
      <c r="H20863">
        <v>20862</v>
      </c>
      <c r="I20863" s="1" t="s">
        <v>752</v>
      </c>
      <c r="J20863" s="1"/>
      <c r="K20863" s="2"/>
      <c r="L20863">
        <v>20862</v>
      </c>
      <c r="M20863" s="1" t="s">
        <v>753</v>
      </c>
      <c r="N20863" s="1"/>
      <c r="O20863" s="2"/>
      <c r="P20863">
        <v>20862</v>
      </c>
      <c r="Q20863" s="1" t="s">
        <v>754</v>
      </c>
      <c r="R20863" s="1"/>
      <c r="S20863" s="2"/>
      <c r="T20863">
        <v>20862</v>
      </c>
      <c r="U20863" s="1" t="s">
        <v>178</v>
      </c>
      <c r="V20863" s="1"/>
      <c r="W20863" s="2"/>
      <c r="X20863">
        <v>20862</v>
      </c>
      <c r="Y20863" s="1" t="s">
        <v>179</v>
      </c>
      <c r="Z20863" s="1"/>
      <c r="AA20863" s="2"/>
    </row>
    <row r="20864" spans="8:27">
      <c r="H20864">
        <v>20863</v>
      </c>
      <c r="I20864" s="1" t="s">
        <v>752</v>
      </c>
      <c r="J20864" s="1"/>
      <c r="K20864" s="2"/>
      <c r="L20864">
        <v>20863</v>
      </c>
      <c r="M20864" s="1" t="s">
        <v>753</v>
      </c>
      <c r="N20864" s="1"/>
      <c r="O20864" s="2"/>
      <c r="P20864">
        <v>20863</v>
      </c>
      <c r="Q20864" s="1" t="s">
        <v>754</v>
      </c>
      <c r="R20864" s="1"/>
      <c r="S20864" s="2"/>
      <c r="T20864">
        <v>20863</v>
      </c>
      <c r="U20864" s="1" t="s">
        <v>178</v>
      </c>
      <c r="V20864" s="1"/>
      <c r="W20864" s="2"/>
      <c r="X20864">
        <v>20863</v>
      </c>
      <c r="Y20864" s="1" t="s">
        <v>179</v>
      </c>
      <c r="Z20864" s="1"/>
      <c r="AA20864" s="2"/>
    </row>
    <row r="20865" spans="8:27">
      <c r="H20865">
        <v>20864</v>
      </c>
      <c r="I20865" s="1" t="s">
        <v>752</v>
      </c>
      <c r="J20865" s="1"/>
      <c r="K20865" s="2"/>
      <c r="L20865">
        <v>20864</v>
      </c>
      <c r="M20865" s="1" t="s">
        <v>753</v>
      </c>
      <c r="N20865" s="1"/>
      <c r="O20865" s="2"/>
      <c r="P20865">
        <v>20864</v>
      </c>
      <c r="Q20865" s="1" t="s">
        <v>754</v>
      </c>
      <c r="R20865" s="1"/>
      <c r="S20865" s="2"/>
      <c r="T20865">
        <v>20864</v>
      </c>
      <c r="U20865" s="1" t="s">
        <v>178</v>
      </c>
      <c r="V20865" s="1"/>
      <c r="W20865" s="2"/>
      <c r="X20865">
        <v>20864</v>
      </c>
      <c r="Y20865" s="1" t="s">
        <v>179</v>
      </c>
      <c r="Z20865" s="1"/>
      <c r="AA20865" s="2"/>
    </row>
    <row r="20866" spans="8:27">
      <c r="H20866">
        <v>20865</v>
      </c>
      <c r="I20866" s="1" t="s">
        <v>752</v>
      </c>
      <c r="J20866" s="1"/>
      <c r="K20866" s="2"/>
      <c r="L20866">
        <v>20865</v>
      </c>
      <c r="M20866" s="1" t="s">
        <v>753</v>
      </c>
      <c r="N20866" s="1"/>
      <c r="O20866" s="2"/>
      <c r="P20866">
        <v>20865</v>
      </c>
      <c r="Q20866" s="1" t="s">
        <v>754</v>
      </c>
      <c r="R20866" s="1"/>
      <c r="S20866" s="2"/>
      <c r="T20866">
        <v>20865</v>
      </c>
      <c r="U20866" s="1" t="s">
        <v>178</v>
      </c>
      <c r="V20866" s="1"/>
      <c r="W20866" s="2"/>
      <c r="X20866">
        <v>20865</v>
      </c>
      <c r="Y20866" s="1" t="s">
        <v>179</v>
      </c>
      <c r="Z20866" s="1"/>
      <c r="AA20866" s="2"/>
    </row>
    <row r="20867" spans="8:27">
      <c r="H20867">
        <v>20866</v>
      </c>
      <c r="I20867" s="1" t="s">
        <v>752</v>
      </c>
      <c r="J20867" s="1"/>
      <c r="K20867" s="2"/>
      <c r="L20867">
        <v>20866</v>
      </c>
      <c r="M20867" s="1" t="s">
        <v>753</v>
      </c>
      <c r="N20867" s="1"/>
      <c r="O20867" s="2"/>
      <c r="P20867">
        <v>20866</v>
      </c>
      <c r="Q20867" s="1" t="s">
        <v>754</v>
      </c>
      <c r="R20867" s="1"/>
      <c r="S20867" s="2"/>
      <c r="T20867">
        <v>20866</v>
      </c>
      <c r="U20867" s="1" t="s">
        <v>178</v>
      </c>
      <c r="V20867" s="1"/>
      <c r="W20867" s="2"/>
      <c r="X20867">
        <v>20866</v>
      </c>
      <c r="Y20867" s="1" t="s">
        <v>179</v>
      </c>
      <c r="Z20867" s="1"/>
      <c r="AA20867" s="2"/>
    </row>
    <row r="20868" spans="8:27">
      <c r="H20868">
        <v>20867</v>
      </c>
      <c r="I20868" s="1" t="s">
        <v>752</v>
      </c>
      <c r="J20868" s="1"/>
      <c r="K20868" s="2"/>
      <c r="L20868">
        <v>20867</v>
      </c>
      <c r="M20868" s="1" t="s">
        <v>753</v>
      </c>
      <c r="N20868" s="1"/>
      <c r="O20868" s="2"/>
      <c r="P20868">
        <v>20867</v>
      </c>
      <c r="Q20868" s="1" t="s">
        <v>754</v>
      </c>
      <c r="R20868" s="1"/>
      <c r="S20868" s="2"/>
      <c r="T20868">
        <v>20867</v>
      </c>
      <c r="U20868" s="1" t="s">
        <v>178</v>
      </c>
      <c r="V20868" s="1"/>
      <c r="W20868" s="2"/>
      <c r="X20868">
        <v>20867</v>
      </c>
      <c r="Y20868" s="1" t="s">
        <v>179</v>
      </c>
      <c r="Z20868" s="1"/>
      <c r="AA20868" s="2"/>
    </row>
    <row r="20869" spans="8:27">
      <c r="H20869">
        <v>20868</v>
      </c>
      <c r="I20869" s="1" t="s">
        <v>752</v>
      </c>
      <c r="J20869" s="1"/>
      <c r="K20869" s="2"/>
      <c r="L20869">
        <v>20868</v>
      </c>
      <c r="M20869" s="1" t="s">
        <v>753</v>
      </c>
      <c r="N20869" s="1"/>
      <c r="O20869" s="2"/>
      <c r="P20869">
        <v>20868</v>
      </c>
      <c r="Q20869" s="1" t="s">
        <v>754</v>
      </c>
      <c r="R20869" s="1"/>
      <c r="S20869" s="2"/>
      <c r="T20869">
        <v>20868</v>
      </c>
      <c r="U20869" s="1" t="s">
        <v>178</v>
      </c>
      <c r="V20869" s="1"/>
      <c r="W20869" s="2"/>
      <c r="X20869">
        <v>20868</v>
      </c>
      <c r="Y20869" s="1" t="s">
        <v>179</v>
      </c>
      <c r="Z20869" s="1"/>
      <c r="AA20869" s="2"/>
    </row>
    <row r="20870" spans="8:27">
      <c r="H20870">
        <v>20869</v>
      </c>
      <c r="I20870" s="1" t="s">
        <v>752</v>
      </c>
      <c r="J20870" s="1"/>
      <c r="K20870" s="2"/>
      <c r="L20870">
        <v>20869</v>
      </c>
      <c r="M20870" s="1" t="s">
        <v>753</v>
      </c>
      <c r="N20870" s="1"/>
      <c r="O20870" s="2"/>
      <c r="P20870">
        <v>20869</v>
      </c>
      <c r="Q20870" s="1" t="s">
        <v>754</v>
      </c>
      <c r="R20870" s="1"/>
      <c r="S20870" s="2"/>
      <c r="T20870">
        <v>20869</v>
      </c>
      <c r="U20870" s="1" t="s">
        <v>178</v>
      </c>
      <c r="V20870" s="1"/>
      <c r="W20870" s="2"/>
      <c r="X20870">
        <v>20869</v>
      </c>
      <c r="Y20870" s="1" t="s">
        <v>179</v>
      </c>
      <c r="Z20870" s="1"/>
      <c r="AA20870" s="2"/>
    </row>
    <row r="20871" spans="8:27">
      <c r="H20871">
        <v>20870</v>
      </c>
      <c r="I20871" s="1" t="s">
        <v>752</v>
      </c>
      <c r="J20871" s="1"/>
      <c r="K20871" s="2"/>
      <c r="L20871">
        <v>20870</v>
      </c>
      <c r="M20871" s="1" t="s">
        <v>753</v>
      </c>
      <c r="N20871" s="1"/>
      <c r="O20871" s="2"/>
      <c r="P20871">
        <v>20870</v>
      </c>
      <c r="Q20871" s="1" t="s">
        <v>754</v>
      </c>
      <c r="R20871" s="1"/>
      <c r="S20871" s="2"/>
      <c r="T20871">
        <v>20870</v>
      </c>
      <c r="U20871" s="1" t="s">
        <v>178</v>
      </c>
      <c r="V20871" s="1"/>
      <c r="W20871" s="2"/>
      <c r="X20871">
        <v>20870</v>
      </c>
      <c r="Y20871" s="1" t="s">
        <v>179</v>
      </c>
      <c r="Z20871" s="1"/>
      <c r="AA20871" s="2"/>
    </row>
    <row r="20872" spans="8:27">
      <c r="H20872">
        <v>20871</v>
      </c>
      <c r="I20872" s="1" t="s">
        <v>752</v>
      </c>
      <c r="J20872" s="1"/>
      <c r="K20872" s="2"/>
      <c r="L20872">
        <v>20871</v>
      </c>
      <c r="M20872" s="1" t="s">
        <v>753</v>
      </c>
      <c r="N20872" s="1"/>
      <c r="O20872" s="2"/>
      <c r="P20872">
        <v>20871</v>
      </c>
      <c r="Q20872" s="1" t="s">
        <v>754</v>
      </c>
      <c r="R20872" s="1"/>
      <c r="S20872" s="2"/>
      <c r="T20872">
        <v>20871</v>
      </c>
      <c r="U20872" s="1" t="s">
        <v>178</v>
      </c>
      <c r="V20872" s="1"/>
      <c r="W20872" s="2"/>
      <c r="X20872">
        <v>20871</v>
      </c>
      <c r="Y20872" s="1" t="s">
        <v>179</v>
      </c>
      <c r="Z20872" s="1"/>
      <c r="AA20872" s="2"/>
    </row>
    <row r="20873" spans="8:27">
      <c r="H20873">
        <v>20872</v>
      </c>
      <c r="I20873" s="1" t="s">
        <v>752</v>
      </c>
      <c r="J20873" s="1"/>
      <c r="K20873" s="2"/>
      <c r="L20873">
        <v>20872</v>
      </c>
      <c r="M20873" s="1" t="s">
        <v>753</v>
      </c>
      <c r="N20873" s="1"/>
      <c r="O20873" s="2"/>
      <c r="P20873">
        <v>20872</v>
      </c>
      <c r="Q20873" s="1" t="s">
        <v>754</v>
      </c>
      <c r="R20873" s="1"/>
      <c r="S20873" s="2"/>
      <c r="T20873">
        <v>20872</v>
      </c>
      <c r="U20873" s="1" t="s">
        <v>178</v>
      </c>
      <c r="V20873" s="1"/>
      <c r="W20873" s="2"/>
      <c r="X20873">
        <v>20872</v>
      </c>
      <c r="Y20873" s="1" t="s">
        <v>179</v>
      </c>
      <c r="Z20873" s="1"/>
      <c r="AA20873" s="2"/>
    </row>
    <row r="20874" spans="8:27">
      <c r="H20874">
        <v>20873</v>
      </c>
      <c r="I20874" s="1" t="s">
        <v>752</v>
      </c>
      <c r="J20874" s="1"/>
      <c r="K20874" s="2"/>
      <c r="L20874">
        <v>20873</v>
      </c>
      <c r="M20874" s="1" t="s">
        <v>753</v>
      </c>
      <c r="N20874" s="1"/>
      <c r="O20874" s="2"/>
      <c r="P20874">
        <v>20873</v>
      </c>
      <c r="Q20874" s="1" t="s">
        <v>754</v>
      </c>
      <c r="R20874" s="1"/>
      <c r="S20874" s="2"/>
      <c r="T20874">
        <v>20873</v>
      </c>
      <c r="U20874" s="1" t="s">
        <v>178</v>
      </c>
      <c r="V20874" s="1"/>
      <c r="W20874" s="2"/>
      <c r="X20874">
        <v>20873</v>
      </c>
      <c r="Y20874" s="1" t="s">
        <v>179</v>
      </c>
      <c r="Z20874" s="1"/>
      <c r="AA20874" s="2"/>
    </row>
    <row r="20875" spans="8:27">
      <c r="H20875">
        <v>20874</v>
      </c>
      <c r="I20875" s="1" t="s">
        <v>752</v>
      </c>
      <c r="J20875" s="1"/>
      <c r="K20875" s="2"/>
      <c r="L20875">
        <v>20874</v>
      </c>
      <c r="M20875" s="1" t="s">
        <v>753</v>
      </c>
      <c r="N20875" s="1"/>
      <c r="O20875" s="2"/>
      <c r="P20875">
        <v>20874</v>
      </c>
      <c r="Q20875" s="1" t="s">
        <v>754</v>
      </c>
      <c r="R20875" s="1"/>
      <c r="S20875" s="2"/>
      <c r="T20875">
        <v>20874</v>
      </c>
      <c r="U20875" s="1" t="s">
        <v>178</v>
      </c>
      <c r="V20875" s="1"/>
      <c r="W20875" s="2"/>
      <c r="X20875">
        <v>20874</v>
      </c>
      <c r="Y20875" s="1" t="s">
        <v>179</v>
      </c>
      <c r="Z20875" s="1"/>
      <c r="AA20875" s="2"/>
    </row>
    <row r="20876" spans="8:27">
      <c r="H20876">
        <v>20875</v>
      </c>
      <c r="I20876" s="1" t="s">
        <v>752</v>
      </c>
      <c r="J20876" s="1"/>
      <c r="K20876" s="2"/>
      <c r="L20876">
        <v>20875</v>
      </c>
      <c r="M20876" s="1" t="s">
        <v>753</v>
      </c>
      <c r="N20876" s="1"/>
      <c r="O20876" s="2"/>
      <c r="P20876">
        <v>20875</v>
      </c>
      <c r="Q20876" s="1" t="s">
        <v>754</v>
      </c>
      <c r="R20876" s="1"/>
      <c r="S20876" s="2"/>
      <c r="T20876">
        <v>20875</v>
      </c>
      <c r="U20876" s="1" t="s">
        <v>178</v>
      </c>
      <c r="V20876" s="1"/>
      <c r="W20876" s="2"/>
      <c r="X20876">
        <v>20875</v>
      </c>
      <c r="Y20876" s="1" t="s">
        <v>179</v>
      </c>
      <c r="Z20876" s="1"/>
      <c r="AA20876" s="2"/>
    </row>
    <row r="20877" spans="8:27">
      <c r="H20877">
        <v>20876</v>
      </c>
      <c r="I20877" s="1" t="s">
        <v>752</v>
      </c>
      <c r="J20877" s="1"/>
      <c r="K20877" s="2"/>
      <c r="L20877">
        <v>20876</v>
      </c>
      <c r="M20877" s="1" t="s">
        <v>753</v>
      </c>
      <c r="N20877" s="1"/>
      <c r="O20877" s="2"/>
      <c r="P20877">
        <v>20876</v>
      </c>
      <c r="Q20877" s="1" t="s">
        <v>754</v>
      </c>
      <c r="R20877" s="1"/>
      <c r="S20877" s="2"/>
      <c r="T20877">
        <v>20876</v>
      </c>
      <c r="U20877" s="1" t="s">
        <v>178</v>
      </c>
      <c r="V20877" s="1"/>
      <c r="W20877" s="2"/>
      <c r="X20877">
        <v>20876</v>
      </c>
      <c r="Y20877" s="1" t="s">
        <v>179</v>
      </c>
      <c r="Z20877" s="1"/>
      <c r="AA20877" s="2"/>
    </row>
    <row r="20878" spans="8:27">
      <c r="H20878">
        <v>20877</v>
      </c>
      <c r="I20878" s="1" t="s">
        <v>752</v>
      </c>
      <c r="J20878" s="1"/>
      <c r="K20878" s="2"/>
      <c r="L20878">
        <v>20877</v>
      </c>
      <c r="M20878" s="1" t="s">
        <v>753</v>
      </c>
      <c r="N20878" s="1"/>
      <c r="O20878" s="2"/>
      <c r="P20878">
        <v>20877</v>
      </c>
      <c r="Q20878" s="1" t="s">
        <v>754</v>
      </c>
      <c r="R20878" s="1"/>
      <c r="S20878" s="2"/>
      <c r="T20878">
        <v>20877</v>
      </c>
      <c r="U20878" s="1" t="s">
        <v>178</v>
      </c>
      <c r="V20878" s="1"/>
      <c r="W20878" s="2"/>
      <c r="X20878">
        <v>20877</v>
      </c>
      <c r="Y20878" s="1" t="s">
        <v>179</v>
      </c>
      <c r="Z20878" s="1"/>
      <c r="AA20878" s="2"/>
    </row>
    <row r="20879" spans="8:27">
      <c r="H20879">
        <v>20878</v>
      </c>
      <c r="I20879" s="1" t="s">
        <v>752</v>
      </c>
      <c r="J20879" s="1"/>
      <c r="K20879" s="2"/>
      <c r="L20879">
        <v>20878</v>
      </c>
      <c r="M20879" s="1" t="s">
        <v>753</v>
      </c>
      <c r="N20879" s="1"/>
      <c r="O20879" s="2"/>
      <c r="P20879">
        <v>20878</v>
      </c>
      <c r="Q20879" s="1" t="s">
        <v>754</v>
      </c>
      <c r="R20879" s="1"/>
      <c r="S20879" s="2"/>
      <c r="T20879">
        <v>20878</v>
      </c>
      <c r="U20879" s="1" t="s">
        <v>178</v>
      </c>
      <c r="V20879" s="1"/>
      <c r="W20879" s="2"/>
      <c r="X20879">
        <v>20878</v>
      </c>
      <c r="Y20879" s="1" t="s">
        <v>179</v>
      </c>
      <c r="Z20879" s="1"/>
      <c r="AA20879" s="2"/>
    </row>
    <row r="20880" spans="8:27">
      <c r="H20880">
        <v>20879</v>
      </c>
      <c r="I20880" s="1" t="s">
        <v>752</v>
      </c>
      <c r="J20880" s="1"/>
      <c r="K20880" s="2"/>
      <c r="L20880">
        <v>20879</v>
      </c>
      <c r="M20880" s="1" t="s">
        <v>753</v>
      </c>
      <c r="N20880" s="1"/>
      <c r="O20880" s="2"/>
      <c r="P20880">
        <v>20879</v>
      </c>
      <c r="Q20880" s="1" t="s">
        <v>754</v>
      </c>
      <c r="R20880" s="1"/>
      <c r="S20880" s="2"/>
      <c r="T20880">
        <v>20879</v>
      </c>
      <c r="U20880" s="1" t="s">
        <v>178</v>
      </c>
      <c r="V20880" s="1"/>
      <c r="W20880" s="2"/>
      <c r="X20880">
        <v>20879</v>
      </c>
      <c r="Y20880" s="1" t="s">
        <v>179</v>
      </c>
      <c r="Z20880" s="1"/>
      <c r="AA20880" s="2"/>
    </row>
    <row r="20881" spans="8:27">
      <c r="H20881">
        <v>20880</v>
      </c>
      <c r="I20881" s="1" t="s">
        <v>752</v>
      </c>
      <c r="J20881" s="1"/>
      <c r="K20881" s="2"/>
      <c r="L20881">
        <v>20880</v>
      </c>
      <c r="M20881" s="1" t="s">
        <v>753</v>
      </c>
      <c r="N20881" s="1"/>
      <c r="O20881" s="2"/>
      <c r="P20881">
        <v>20880</v>
      </c>
      <c r="Q20881" s="1" t="s">
        <v>754</v>
      </c>
      <c r="R20881" s="1"/>
      <c r="S20881" s="2"/>
      <c r="T20881">
        <v>20880</v>
      </c>
      <c r="U20881" s="1" t="s">
        <v>178</v>
      </c>
      <c r="V20881" s="1"/>
      <c r="W20881" s="2"/>
      <c r="X20881">
        <v>20880</v>
      </c>
      <c r="Y20881" s="1" t="s">
        <v>179</v>
      </c>
      <c r="Z20881" s="1"/>
      <c r="AA20881" s="2"/>
    </row>
    <row r="20882" spans="8:27">
      <c r="H20882">
        <v>20881</v>
      </c>
      <c r="I20882" s="1" t="s">
        <v>752</v>
      </c>
      <c r="J20882" s="1"/>
      <c r="K20882" s="2"/>
      <c r="L20882">
        <v>20881</v>
      </c>
      <c r="M20882" s="1" t="s">
        <v>753</v>
      </c>
      <c r="N20882" s="1"/>
      <c r="O20882" s="2"/>
      <c r="P20882">
        <v>20881</v>
      </c>
      <c r="Q20882" s="1" t="s">
        <v>754</v>
      </c>
      <c r="R20882" s="1"/>
      <c r="S20882" s="2"/>
      <c r="T20882">
        <v>20881</v>
      </c>
      <c r="U20882" s="1" t="s">
        <v>178</v>
      </c>
      <c r="V20882" s="1"/>
      <c r="W20882" s="2"/>
      <c r="X20882">
        <v>20881</v>
      </c>
      <c r="Y20882" s="1" t="s">
        <v>179</v>
      </c>
      <c r="Z20882" s="1"/>
      <c r="AA20882" s="2"/>
    </row>
    <row r="20883" spans="8:27">
      <c r="H20883">
        <v>20882</v>
      </c>
      <c r="I20883" s="1" t="s">
        <v>752</v>
      </c>
      <c r="J20883" s="1"/>
      <c r="K20883" s="2"/>
      <c r="L20883">
        <v>20882</v>
      </c>
      <c r="M20883" s="1" t="s">
        <v>753</v>
      </c>
      <c r="N20883" s="1"/>
      <c r="O20883" s="2"/>
      <c r="P20883">
        <v>20882</v>
      </c>
      <c r="Q20883" s="1" t="s">
        <v>754</v>
      </c>
      <c r="R20883" s="1"/>
      <c r="S20883" s="2"/>
      <c r="T20883">
        <v>20882</v>
      </c>
      <c r="U20883" s="1" t="s">
        <v>178</v>
      </c>
      <c r="V20883" s="1"/>
      <c r="W20883" s="2"/>
      <c r="X20883">
        <v>20882</v>
      </c>
      <c r="Y20883" s="1" t="s">
        <v>179</v>
      </c>
      <c r="Z20883" s="1"/>
      <c r="AA20883" s="2"/>
    </row>
    <row r="20884" spans="8:27">
      <c r="H20884">
        <v>20883</v>
      </c>
      <c r="I20884" s="1" t="s">
        <v>752</v>
      </c>
      <c r="J20884" s="1"/>
      <c r="K20884" s="2"/>
      <c r="L20884">
        <v>20883</v>
      </c>
      <c r="M20884" s="1" t="s">
        <v>753</v>
      </c>
      <c r="N20884" s="1"/>
      <c r="O20884" s="2"/>
      <c r="P20884">
        <v>20883</v>
      </c>
      <c r="Q20884" s="1" t="s">
        <v>754</v>
      </c>
      <c r="R20884" s="1"/>
      <c r="S20884" s="2"/>
      <c r="T20884">
        <v>20883</v>
      </c>
      <c r="U20884" s="1" t="s">
        <v>178</v>
      </c>
      <c r="V20884" s="1"/>
      <c r="W20884" s="2"/>
      <c r="X20884">
        <v>20883</v>
      </c>
      <c r="Y20884" s="1" t="s">
        <v>179</v>
      </c>
      <c r="Z20884" s="1"/>
      <c r="AA20884" s="2"/>
    </row>
    <row r="20885" spans="8:27">
      <c r="H20885">
        <v>20884</v>
      </c>
      <c r="I20885" s="1" t="s">
        <v>752</v>
      </c>
      <c r="J20885" s="1"/>
      <c r="K20885" s="2"/>
      <c r="L20885">
        <v>20884</v>
      </c>
      <c r="M20885" s="1" t="s">
        <v>753</v>
      </c>
      <c r="N20885" s="1"/>
      <c r="O20885" s="2"/>
      <c r="P20885">
        <v>20884</v>
      </c>
      <c r="Q20885" s="1" t="s">
        <v>754</v>
      </c>
      <c r="R20885" s="1"/>
      <c r="S20885" s="2"/>
      <c r="T20885">
        <v>20884</v>
      </c>
      <c r="U20885" s="1" t="s">
        <v>178</v>
      </c>
      <c r="V20885" s="1"/>
      <c r="W20885" s="2"/>
      <c r="X20885">
        <v>20884</v>
      </c>
      <c r="Y20885" s="1" t="s">
        <v>179</v>
      </c>
      <c r="Z20885" s="1"/>
      <c r="AA20885" s="2"/>
    </row>
    <row r="20886" spans="8:27">
      <c r="H20886">
        <v>20885</v>
      </c>
      <c r="I20886" s="1" t="s">
        <v>752</v>
      </c>
      <c r="J20886" s="1"/>
      <c r="K20886" s="2"/>
      <c r="L20886">
        <v>20885</v>
      </c>
      <c r="M20886" s="1" t="s">
        <v>753</v>
      </c>
      <c r="N20886" s="1"/>
      <c r="O20886" s="2"/>
      <c r="P20886">
        <v>20885</v>
      </c>
      <c r="Q20886" s="1" t="s">
        <v>754</v>
      </c>
      <c r="R20886" s="1"/>
      <c r="S20886" s="2"/>
      <c r="T20886">
        <v>20885</v>
      </c>
      <c r="U20886" s="1" t="s">
        <v>178</v>
      </c>
      <c r="V20886" s="1"/>
      <c r="W20886" s="2"/>
      <c r="X20886">
        <v>20885</v>
      </c>
      <c r="Y20886" s="1" t="s">
        <v>179</v>
      </c>
      <c r="Z20886" s="1"/>
      <c r="AA20886" s="2"/>
    </row>
    <row r="20887" spans="8:27">
      <c r="H20887">
        <v>20886</v>
      </c>
      <c r="I20887" s="1" t="s">
        <v>752</v>
      </c>
      <c r="J20887" s="1"/>
      <c r="K20887" s="2"/>
      <c r="L20887">
        <v>20886</v>
      </c>
      <c r="M20887" s="1" t="s">
        <v>753</v>
      </c>
      <c r="N20887" s="1"/>
      <c r="O20887" s="2"/>
      <c r="P20887">
        <v>20886</v>
      </c>
      <c r="Q20887" s="1" t="s">
        <v>754</v>
      </c>
      <c r="R20887" s="1"/>
      <c r="S20887" s="2"/>
      <c r="T20887">
        <v>20886</v>
      </c>
      <c r="U20887" s="1" t="s">
        <v>178</v>
      </c>
      <c r="V20887" s="1"/>
      <c r="W20887" s="2"/>
      <c r="X20887">
        <v>20886</v>
      </c>
      <c r="Y20887" s="1" t="s">
        <v>179</v>
      </c>
      <c r="Z20887" s="1"/>
      <c r="AA20887" s="2"/>
    </row>
    <row r="20888" spans="8:27">
      <c r="H20888">
        <v>20887</v>
      </c>
      <c r="I20888" s="1" t="s">
        <v>752</v>
      </c>
      <c r="J20888" s="1"/>
      <c r="K20888" s="2"/>
      <c r="L20888">
        <v>20887</v>
      </c>
      <c r="M20888" s="1" t="s">
        <v>753</v>
      </c>
      <c r="N20888" s="1"/>
      <c r="O20888" s="2"/>
      <c r="P20888">
        <v>20887</v>
      </c>
      <c r="Q20888" s="1" t="s">
        <v>754</v>
      </c>
      <c r="R20888" s="1"/>
      <c r="S20888" s="2"/>
      <c r="T20888">
        <v>20887</v>
      </c>
      <c r="U20888" s="1" t="s">
        <v>178</v>
      </c>
      <c r="V20888" s="1"/>
      <c r="W20888" s="2"/>
      <c r="X20888">
        <v>20887</v>
      </c>
      <c r="Y20888" s="1" t="s">
        <v>179</v>
      </c>
      <c r="Z20888" s="1"/>
      <c r="AA20888" s="2"/>
    </row>
    <row r="20889" spans="8:27">
      <c r="H20889">
        <v>20888</v>
      </c>
      <c r="I20889" s="1" t="s">
        <v>752</v>
      </c>
      <c r="J20889" s="1"/>
      <c r="K20889" s="2"/>
      <c r="L20889">
        <v>20888</v>
      </c>
      <c r="M20889" s="1" t="s">
        <v>753</v>
      </c>
      <c r="N20889" s="1"/>
      <c r="O20889" s="2"/>
      <c r="P20889">
        <v>20888</v>
      </c>
      <c r="Q20889" s="1" t="s">
        <v>754</v>
      </c>
      <c r="R20889" s="1"/>
      <c r="S20889" s="2"/>
      <c r="T20889">
        <v>20888</v>
      </c>
      <c r="U20889" s="1" t="s">
        <v>178</v>
      </c>
      <c r="V20889" s="1"/>
      <c r="W20889" s="2"/>
      <c r="X20889">
        <v>20888</v>
      </c>
      <c r="Y20889" s="1" t="s">
        <v>179</v>
      </c>
      <c r="Z20889" s="1"/>
      <c r="AA20889" s="2"/>
    </row>
    <row r="20890" spans="8:27">
      <c r="H20890">
        <v>20889</v>
      </c>
      <c r="I20890" s="1" t="s">
        <v>752</v>
      </c>
      <c r="J20890" s="1"/>
      <c r="K20890" s="2"/>
      <c r="L20890">
        <v>20889</v>
      </c>
      <c r="M20890" s="1" t="s">
        <v>753</v>
      </c>
      <c r="N20890" s="1"/>
      <c r="O20890" s="2"/>
      <c r="P20890">
        <v>20889</v>
      </c>
      <c r="Q20890" s="1" t="s">
        <v>754</v>
      </c>
      <c r="R20890" s="1"/>
      <c r="S20890" s="2"/>
      <c r="T20890">
        <v>20889</v>
      </c>
      <c r="U20890" s="1" t="s">
        <v>178</v>
      </c>
      <c r="V20890" s="1"/>
      <c r="W20890" s="2"/>
      <c r="X20890">
        <v>20889</v>
      </c>
      <c r="Y20890" s="1" t="s">
        <v>179</v>
      </c>
      <c r="Z20890" s="1"/>
      <c r="AA20890" s="2"/>
    </row>
    <row r="20891" spans="8:27">
      <c r="H20891">
        <v>20890</v>
      </c>
      <c r="I20891" s="1" t="s">
        <v>752</v>
      </c>
      <c r="J20891" s="1"/>
      <c r="K20891" s="2"/>
      <c r="L20891">
        <v>20890</v>
      </c>
      <c r="M20891" s="1" t="s">
        <v>753</v>
      </c>
      <c r="N20891" s="1"/>
      <c r="O20891" s="2"/>
      <c r="P20891">
        <v>20890</v>
      </c>
      <c r="Q20891" s="1" t="s">
        <v>754</v>
      </c>
      <c r="R20891" s="1"/>
      <c r="S20891" s="2"/>
      <c r="T20891">
        <v>20890</v>
      </c>
      <c r="U20891" s="1" t="s">
        <v>178</v>
      </c>
      <c r="V20891" s="1"/>
      <c r="W20891" s="2"/>
      <c r="X20891">
        <v>20890</v>
      </c>
      <c r="Y20891" s="1" t="s">
        <v>179</v>
      </c>
      <c r="Z20891" s="1"/>
      <c r="AA20891" s="2"/>
    </row>
    <row r="20892" spans="8:27">
      <c r="H20892">
        <v>20891</v>
      </c>
      <c r="I20892" s="1" t="s">
        <v>752</v>
      </c>
      <c r="J20892" s="1"/>
      <c r="K20892" s="2"/>
      <c r="L20892">
        <v>20891</v>
      </c>
      <c r="M20892" s="1" t="s">
        <v>753</v>
      </c>
      <c r="N20892" s="1"/>
      <c r="O20892" s="2"/>
      <c r="P20892">
        <v>20891</v>
      </c>
      <c r="Q20892" s="1" t="s">
        <v>754</v>
      </c>
      <c r="R20892" s="1"/>
      <c r="S20892" s="2"/>
      <c r="T20892">
        <v>20891</v>
      </c>
      <c r="U20892" s="1" t="s">
        <v>178</v>
      </c>
      <c r="V20892" s="1"/>
      <c r="W20892" s="2"/>
      <c r="X20892">
        <v>20891</v>
      </c>
      <c r="Y20892" s="1" t="s">
        <v>179</v>
      </c>
      <c r="Z20892" s="1"/>
      <c r="AA20892" s="2"/>
    </row>
    <row r="20893" spans="8:27">
      <c r="H20893">
        <v>20892</v>
      </c>
      <c r="I20893" s="1" t="s">
        <v>752</v>
      </c>
      <c r="J20893" s="1"/>
      <c r="K20893" s="2"/>
      <c r="L20893">
        <v>20892</v>
      </c>
      <c r="M20893" s="1" t="s">
        <v>753</v>
      </c>
      <c r="N20893" s="1"/>
      <c r="O20893" s="2"/>
      <c r="P20893">
        <v>20892</v>
      </c>
      <c r="Q20893" s="1" t="s">
        <v>754</v>
      </c>
      <c r="R20893" s="1"/>
      <c r="S20893" s="2"/>
      <c r="T20893">
        <v>20892</v>
      </c>
      <c r="U20893" s="1" t="s">
        <v>178</v>
      </c>
      <c r="V20893" s="1"/>
      <c r="W20893" s="2"/>
      <c r="X20893">
        <v>20892</v>
      </c>
      <c r="Y20893" s="1" t="s">
        <v>179</v>
      </c>
      <c r="Z20893" s="1"/>
      <c r="AA20893" s="2"/>
    </row>
    <row r="20894" spans="8:27">
      <c r="H20894">
        <v>20893</v>
      </c>
      <c r="I20894" s="1" t="s">
        <v>752</v>
      </c>
      <c r="J20894" s="1"/>
      <c r="K20894" s="2"/>
      <c r="L20894">
        <v>20893</v>
      </c>
      <c r="M20894" s="1" t="s">
        <v>753</v>
      </c>
      <c r="N20894" s="1"/>
      <c r="O20894" s="2"/>
      <c r="P20894">
        <v>20893</v>
      </c>
      <c r="Q20894" s="1" t="s">
        <v>754</v>
      </c>
      <c r="R20894" s="1"/>
      <c r="S20894" s="2"/>
      <c r="T20894">
        <v>20893</v>
      </c>
      <c r="U20894" s="1" t="s">
        <v>178</v>
      </c>
      <c r="V20894" s="1"/>
      <c r="W20894" s="2"/>
      <c r="X20894">
        <v>20893</v>
      </c>
      <c r="Y20894" s="1" t="s">
        <v>179</v>
      </c>
      <c r="Z20894" s="1"/>
      <c r="AA20894" s="2"/>
    </row>
    <row r="20895" spans="8:27">
      <c r="H20895">
        <v>20894</v>
      </c>
      <c r="I20895" s="1" t="s">
        <v>752</v>
      </c>
      <c r="J20895" s="1"/>
      <c r="K20895" s="2"/>
      <c r="L20895">
        <v>20894</v>
      </c>
      <c r="M20895" s="1" t="s">
        <v>753</v>
      </c>
      <c r="N20895" s="1"/>
      <c r="O20895" s="2"/>
      <c r="P20895">
        <v>20894</v>
      </c>
      <c r="Q20895" s="1" t="s">
        <v>754</v>
      </c>
      <c r="R20895" s="1"/>
      <c r="S20895" s="2"/>
      <c r="T20895">
        <v>20894</v>
      </c>
      <c r="U20895" s="1" t="s">
        <v>178</v>
      </c>
      <c r="V20895" s="1"/>
      <c r="W20895" s="2"/>
      <c r="X20895">
        <v>20894</v>
      </c>
      <c r="Y20895" s="1" t="s">
        <v>179</v>
      </c>
      <c r="Z20895" s="1"/>
      <c r="AA20895" s="2"/>
    </row>
    <row r="20896" spans="8:27">
      <c r="H20896">
        <v>20895</v>
      </c>
      <c r="I20896" s="1" t="s">
        <v>752</v>
      </c>
      <c r="J20896" s="1"/>
      <c r="K20896" s="2"/>
      <c r="L20896">
        <v>20895</v>
      </c>
      <c r="M20896" s="1" t="s">
        <v>753</v>
      </c>
      <c r="N20896" s="1"/>
      <c r="O20896" s="2"/>
      <c r="P20896">
        <v>20895</v>
      </c>
      <c r="Q20896" s="1" t="s">
        <v>754</v>
      </c>
      <c r="R20896" s="1"/>
      <c r="S20896" s="2"/>
      <c r="T20896">
        <v>20895</v>
      </c>
      <c r="U20896" s="1" t="s">
        <v>178</v>
      </c>
      <c r="V20896" s="1"/>
      <c r="W20896" s="2"/>
      <c r="X20896">
        <v>20895</v>
      </c>
      <c r="Y20896" s="1" t="s">
        <v>179</v>
      </c>
      <c r="Z20896" s="1"/>
      <c r="AA20896" s="2"/>
    </row>
    <row r="20897" spans="8:27">
      <c r="H20897">
        <v>20896</v>
      </c>
      <c r="I20897" s="1" t="s">
        <v>752</v>
      </c>
      <c r="J20897" s="1"/>
      <c r="K20897" s="2"/>
      <c r="L20897">
        <v>20896</v>
      </c>
      <c r="M20897" s="1" t="s">
        <v>753</v>
      </c>
      <c r="N20897" s="1"/>
      <c r="O20897" s="2"/>
      <c r="P20897">
        <v>20896</v>
      </c>
      <c r="Q20897" s="1" t="s">
        <v>754</v>
      </c>
      <c r="R20897" s="1"/>
      <c r="S20897" s="2"/>
      <c r="T20897">
        <v>20896</v>
      </c>
      <c r="U20897" s="1" t="s">
        <v>178</v>
      </c>
      <c r="V20897" s="1"/>
      <c r="W20897" s="2"/>
      <c r="X20897">
        <v>20896</v>
      </c>
      <c r="Y20897" s="1" t="s">
        <v>179</v>
      </c>
      <c r="Z20897" s="1"/>
      <c r="AA20897" s="2"/>
    </row>
    <row r="20898" spans="8:27">
      <c r="H20898">
        <v>20897</v>
      </c>
      <c r="I20898" s="1" t="s">
        <v>752</v>
      </c>
      <c r="J20898" s="1"/>
      <c r="K20898" s="2"/>
      <c r="L20898">
        <v>20897</v>
      </c>
      <c r="M20898" s="1" t="s">
        <v>753</v>
      </c>
      <c r="N20898" s="1"/>
      <c r="O20898" s="2"/>
      <c r="P20898">
        <v>20897</v>
      </c>
      <c r="Q20898" s="1" t="s">
        <v>754</v>
      </c>
      <c r="R20898" s="1"/>
      <c r="S20898" s="2"/>
      <c r="T20898">
        <v>20897</v>
      </c>
      <c r="U20898" s="1" t="s">
        <v>178</v>
      </c>
      <c r="V20898" s="1"/>
      <c r="W20898" s="2"/>
      <c r="X20898">
        <v>20897</v>
      </c>
      <c r="Y20898" s="1" t="s">
        <v>179</v>
      </c>
      <c r="Z20898" s="1"/>
      <c r="AA20898" s="2"/>
    </row>
    <row r="20899" spans="8:27">
      <c r="H20899">
        <v>20898</v>
      </c>
      <c r="I20899" s="1" t="s">
        <v>752</v>
      </c>
      <c r="J20899" s="1"/>
      <c r="K20899" s="2"/>
      <c r="L20899">
        <v>20898</v>
      </c>
      <c r="M20899" s="1" t="s">
        <v>753</v>
      </c>
      <c r="N20899" s="1"/>
      <c r="O20899" s="2"/>
      <c r="P20899">
        <v>20898</v>
      </c>
      <c r="Q20899" s="1" t="s">
        <v>754</v>
      </c>
      <c r="R20899" s="1"/>
      <c r="S20899" s="2"/>
      <c r="T20899">
        <v>20898</v>
      </c>
      <c r="U20899" s="1" t="s">
        <v>178</v>
      </c>
      <c r="V20899" s="1"/>
      <c r="W20899" s="2"/>
      <c r="X20899">
        <v>20898</v>
      </c>
      <c r="Y20899" s="1" t="s">
        <v>179</v>
      </c>
      <c r="Z20899" s="1"/>
      <c r="AA20899" s="2"/>
    </row>
    <row r="20900" spans="8:27">
      <c r="H20900">
        <v>20899</v>
      </c>
      <c r="I20900" s="1" t="s">
        <v>752</v>
      </c>
      <c r="J20900" s="1"/>
      <c r="K20900" s="2"/>
      <c r="L20900">
        <v>20899</v>
      </c>
      <c r="M20900" s="1" t="s">
        <v>753</v>
      </c>
      <c r="N20900" s="1"/>
      <c r="O20900" s="2"/>
      <c r="P20900">
        <v>20899</v>
      </c>
      <c r="Q20900" s="1" t="s">
        <v>754</v>
      </c>
      <c r="R20900" s="1"/>
      <c r="S20900" s="2"/>
      <c r="T20900">
        <v>20899</v>
      </c>
      <c r="U20900" s="1" t="s">
        <v>178</v>
      </c>
      <c r="V20900" s="1"/>
      <c r="W20900" s="2"/>
      <c r="X20900">
        <v>20899</v>
      </c>
      <c r="Y20900" s="1" t="s">
        <v>179</v>
      </c>
      <c r="Z20900" s="1"/>
      <c r="AA20900" s="2"/>
    </row>
    <row r="20901" spans="8:27">
      <c r="H20901">
        <v>20900</v>
      </c>
      <c r="I20901" s="1" t="s">
        <v>752</v>
      </c>
      <c r="J20901" s="1"/>
      <c r="K20901" s="2"/>
      <c r="L20901">
        <v>20900</v>
      </c>
      <c r="M20901" s="1" t="s">
        <v>753</v>
      </c>
      <c r="N20901" s="1"/>
      <c r="O20901" s="2"/>
      <c r="P20901">
        <v>20900</v>
      </c>
      <c r="Q20901" s="1" t="s">
        <v>754</v>
      </c>
      <c r="R20901" s="1"/>
      <c r="S20901" s="2"/>
      <c r="T20901">
        <v>20900</v>
      </c>
      <c r="U20901" s="1" t="s">
        <v>178</v>
      </c>
      <c r="V20901" s="1"/>
      <c r="W20901" s="2"/>
      <c r="X20901">
        <v>20900</v>
      </c>
      <c r="Y20901" s="1" t="s">
        <v>179</v>
      </c>
      <c r="Z20901" s="1"/>
      <c r="AA20901" s="2"/>
    </row>
    <row r="20902" spans="8:27">
      <c r="H20902">
        <v>20901</v>
      </c>
      <c r="I20902" s="1" t="s">
        <v>752</v>
      </c>
      <c r="J20902" s="1"/>
      <c r="K20902" s="2"/>
      <c r="L20902">
        <v>20901</v>
      </c>
      <c r="M20902" s="1" t="s">
        <v>753</v>
      </c>
      <c r="N20902" s="1"/>
      <c r="O20902" s="2"/>
      <c r="P20902">
        <v>20901</v>
      </c>
      <c r="Q20902" s="1" t="s">
        <v>754</v>
      </c>
      <c r="R20902" s="1"/>
      <c r="S20902" s="2"/>
      <c r="T20902">
        <v>20901</v>
      </c>
      <c r="U20902" s="1" t="s">
        <v>178</v>
      </c>
      <c r="V20902" s="1"/>
      <c r="W20902" s="2"/>
      <c r="X20902">
        <v>20901</v>
      </c>
      <c r="Y20902" s="1" t="s">
        <v>179</v>
      </c>
      <c r="Z20902" s="1"/>
      <c r="AA20902" s="2"/>
    </row>
    <row r="20903" spans="8:27">
      <c r="H20903">
        <v>20902</v>
      </c>
      <c r="I20903" s="1" t="s">
        <v>752</v>
      </c>
      <c r="J20903" s="1"/>
      <c r="K20903" s="2"/>
      <c r="L20903">
        <v>20902</v>
      </c>
      <c r="M20903" s="1" t="s">
        <v>753</v>
      </c>
      <c r="N20903" s="1"/>
      <c r="O20903" s="2"/>
      <c r="P20903">
        <v>20902</v>
      </c>
      <c r="Q20903" s="1" t="s">
        <v>754</v>
      </c>
      <c r="R20903" s="1"/>
      <c r="S20903" s="2"/>
      <c r="T20903">
        <v>20902</v>
      </c>
      <c r="U20903" s="1" t="s">
        <v>178</v>
      </c>
      <c r="V20903" s="1"/>
      <c r="W20903" s="2"/>
      <c r="X20903">
        <v>20902</v>
      </c>
      <c r="Y20903" s="1" t="s">
        <v>179</v>
      </c>
      <c r="Z20903" s="1"/>
      <c r="AA20903" s="2"/>
    </row>
    <row r="20904" spans="8:27">
      <c r="H20904">
        <v>20903</v>
      </c>
      <c r="I20904" s="1" t="s">
        <v>752</v>
      </c>
      <c r="J20904" s="1"/>
      <c r="K20904" s="2"/>
      <c r="L20904">
        <v>20903</v>
      </c>
      <c r="M20904" s="1" t="s">
        <v>753</v>
      </c>
      <c r="N20904" s="1"/>
      <c r="O20904" s="2"/>
      <c r="P20904">
        <v>20903</v>
      </c>
      <c r="Q20904" s="1" t="s">
        <v>754</v>
      </c>
      <c r="R20904" s="1"/>
      <c r="S20904" s="2"/>
      <c r="T20904">
        <v>20903</v>
      </c>
      <c r="U20904" s="1" t="s">
        <v>178</v>
      </c>
      <c r="V20904" s="1"/>
      <c r="W20904" s="2"/>
      <c r="X20904">
        <v>20903</v>
      </c>
      <c r="Y20904" s="1" t="s">
        <v>179</v>
      </c>
      <c r="Z20904" s="1"/>
      <c r="AA20904" s="2"/>
    </row>
    <row r="20905" spans="8:27">
      <c r="H20905">
        <v>20904</v>
      </c>
      <c r="I20905" s="1" t="s">
        <v>752</v>
      </c>
      <c r="J20905" s="1"/>
      <c r="K20905" s="2"/>
      <c r="L20905">
        <v>20904</v>
      </c>
      <c r="M20905" s="1" t="s">
        <v>753</v>
      </c>
      <c r="N20905" s="1"/>
      <c r="O20905" s="2"/>
      <c r="P20905">
        <v>20904</v>
      </c>
      <c r="Q20905" s="1" t="s">
        <v>754</v>
      </c>
      <c r="R20905" s="1"/>
      <c r="S20905" s="2"/>
      <c r="T20905">
        <v>20904</v>
      </c>
      <c r="U20905" s="1" t="s">
        <v>178</v>
      </c>
      <c r="V20905" s="1"/>
      <c r="W20905" s="2"/>
      <c r="X20905">
        <v>20904</v>
      </c>
      <c r="Y20905" s="1" t="s">
        <v>179</v>
      </c>
      <c r="Z20905" s="1"/>
      <c r="AA20905" s="2"/>
    </row>
    <row r="20906" spans="8:27">
      <c r="H20906">
        <v>20905</v>
      </c>
      <c r="I20906" s="1" t="s">
        <v>752</v>
      </c>
      <c r="J20906" s="1"/>
      <c r="K20906" s="2"/>
      <c r="L20906">
        <v>20905</v>
      </c>
      <c r="M20906" s="1" t="s">
        <v>753</v>
      </c>
      <c r="N20906" s="1"/>
      <c r="O20906" s="2"/>
      <c r="P20906">
        <v>20905</v>
      </c>
      <c r="Q20906" s="1" t="s">
        <v>754</v>
      </c>
      <c r="R20906" s="1"/>
      <c r="S20906" s="2"/>
      <c r="T20906">
        <v>20905</v>
      </c>
      <c r="U20906" s="1" t="s">
        <v>178</v>
      </c>
      <c r="V20906" s="1"/>
      <c r="W20906" s="2"/>
      <c r="X20906">
        <v>20905</v>
      </c>
      <c r="Y20906" s="1" t="s">
        <v>179</v>
      </c>
      <c r="Z20906" s="1"/>
      <c r="AA20906" s="2"/>
    </row>
    <row r="20907" spans="8:27">
      <c r="H20907">
        <v>20906</v>
      </c>
      <c r="I20907" s="1" t="s">
        <v>752</v>
      </c>
      <c r="J20907" s="1"/>
      <c r="K20907" s="2"/>
      <c r="L20907">
        <v>20906</v>
      </c>
      <c r="M20907" s="1" t="s">
        <v>753</v>
      </c>
      <c r="N20907" s="1"/>
      <c r="O20907" s="2"/>
      <c r="P20907">
        <v>20906</v>
      </c>
      <c r="Q20907" s="1" t="s">
        <v>754</v>
      </c>
      <c r="R20907" s="1"/>
      <c r="S20907" s="2"/>
      <c r="T20907">
        <v>20906</v>
      </c>
      <c r="U20907" s="1" t="s">
        <v>178</v>
      </c>
      <c r="V20907" s="1"/>
      <c r="W20907" s="2"/>
      <c r="X20907">
        <v>20906</v>
      </c>
      <c r="Y20907" s="1" t="s">
        <v>179</v>
      </c>
      <c r="Z20907" s="1"/>
      <c r="AA20907" s="2"/>
    </row>
    <row r="20908" spans="8:27">
      <c r="H20908">
        <v>20907</v>
      </c>
      <c r="I20908" s="1" t="s">
        <v>752</v>
      </c>
      <c r="J20908" s="1"/>
      <c r="K20908" s="2"/>
      <c r="L20908">
        <v>20907</v>
      </c>
      <c r="M20908" s="1" t="s">
        <v>753</v>
      </c>
      <c r="N20908" s="1"/>
      <c r="O20908" s="2"/>
      <c r="P20908">
        <v>20907</v>
      </c>
      <c r="Q20908" s="1" t="s">
        <v>754</v>
      </c>
      <c r="R20908" s="1"/>
      <c r="S20908" s="2"/>
      <c r="T20908">
        <v>20907</v>
      </c>
      <c r="U20908" s="1" t="s">
        <v>178</v>
      </c>
      <c r="V20908" s="1"/>
      <c r="W20908" s="2"/>
      <c r="X20908">
        <v>20907</v>
      </c>
      <c r="Y20908" s="1" t="s">
        <v>179</v>
      </c>
      <c r="Z20908" s="1"/>
      <c r="AA20908" s="2"/>
    </row>
    <row r="20909" spans="8:27">
      <c r="H20909">
        <v>20908</v>
      </c>
      <c r="I20909" s="1" t="s">
        <v>752</v>
      </c>
      <c r="J20909" s="1"/>
      <c r="K20909" s="2"/>
      <c r="L20909">
        <v>20908</v>
      </c>
      <c r="M20909" s="1" t="s">
        <v>753</v>
      </c>
      <c r="N20909" s="1"/>
      <c r="O20909" s="2"/>
      <c r="P20909">
        <v>20908</v>
      </c>
      <c r="Q20909" s="1" t="s">
        <v>754</v>
      </c>
      <c r="R20909" s="1"/>
      <c r="S20909" s="2"/>
      <c r="T20909">
        <v>20908</v>
      </c>
      <c r="U20909" s="1" t="s">
        <v>178</v>
      </c>
      <c r="V20909" s="1"/>
      <c r="W20909" s="2"/>
      <c r="X20909">
        <v>20908</v>
      </c>
      <c r="Y20909" s="1" t="s">
        <v>179</v>
      </c>
      <c r="Z20909" s="1"/>
      <c r="AA20909" s="2"/>
    </row>
    <row r="20910" spans="8:27">
      <c r="H20910">
        <v>20909</v>
      </c>
      <c r="I20910" s="1" t="s">
        <v>752</v>
      </c>
      <c r="J20910" s="1"/>
      <c r="K20910" s="2"/>
      <c r="L20910">
        <v>20909</v>
      </c>
      <c r="M20910" s="1" t="s">
        <v>753</v>
      </c>
      <c r="N20910" s="1"/>
      <c r="O20910" s="2"/>
      <c r="P20910">
        <v>20909</v>
      </c>
      <c r="Q20910" s="1" t="s">
        <v>754</v>
      </c>
      <c r="R20910" s="1"/>
      <c r="S20910" s="2"/>
      <c r="T20910">
        <v>20909</v>
      </c>
      <c r="U20910" s="1" t="s">
        <v>178</v>
      </c>
      <c r="V20910" s="1"/>
      <c r="W20910" s="2"/>
      <c r="X20910">
        <v>20909</v>
      </c>
      <c r="Y20910" s="1" t="s">
        <v>179</v>
      </c>
      <c r="Z20910" s="1"/>
      <c r="AA20910" s="2"/>
    </row>
    <row r="20911" spans="8:27">
      <c r="H20911">
        <v>20910</v>
      </c>
      <c r="I20911" s="1" t="s">
        <v>752</v>
      </c>
      <c r="J20911" s="1"/>
      <c r="K20911" s="2"/>
      <c r="L20911">
        <v>20910</v>
      </c>
      <c r="M20911" s="1" t="s">
        <v>753</v>
      </c>
      <c r="N20911" s="1"/>
      <c r="O20911" s="2"/>
      <c r="P20911">
        <v>20910</v>
      </c>
      <c r="Q20911" s="1" t="s">
        <v>754</v>
      </c>
      <c r="R20911" s="1"/>
      <c r="S20911" s="2"/>
      <c r="T20911">
        <v>20910</v>
      </c>
      <c r="U20911" s="1" t="s">
        <v>178</v>
      </c>
      <c r="V20911" s="1"/>
      <c r="W20911" s="2"/>
      <c r="X20911">
        <v>20910</v>
      </c>
      <c r="Y20911" s="1" t="s">
        <v>179</v>
      </c>
      <c r="Z20911" s="1"/>
      <c r="AA20911" s="2"/>
    </row>
    <row r="20912" spans="8:27">
      <c r="H20912">
        <v>20911</v>
      </c>
      <c r="I20912" s="1" t="s">
        <v>752</v>
      </c>
      <c r="J20912" s="1"/>
      <c r="K20912" s="2"/>
      <c r="L20912">
        <v>20911</v>
      </c>
      <c r="M20912" s="1" t="s">
        <v>753</v>
      </c>
      <c r="N20912" s="1"/>
      <c r="O20912" s="2"/>
      <c r="P20912">
        <v>20911</v>
      </c>
      <c r="Q20912" s="1" t="s">
        <v>754</v>
      </c>
      <c r="R20912" s="1"/>
      <c r="S20912" s="2"/>
      <c r="T20912">
        <v>20911</v>
      </c>
      <c r="U20912" s="1" t="s">
        <v>178</v>
      </c>
      <c r="V20912" s="1"/>
      <c r="W20912" s="2"/>
      <c r="X20912">
        <v>20911</v>
      </c>
      <c r="Y20912" s="1" t="s">
        <v>179</v>
      </c>
      <c r="Z20912" s="1"/>
      <c r="AA20912" s="2"/>
    </row>
    <row r="20913" spans="8:27">
      <c r="H20913">
        <v>20912</v>
      </c>
      <c r="I20913" s="1" t="s">
        <v>752</v>
      </c>
      <c r="J20913" s="1"/>
      <c r="K20913" s="2"/>
      <c r="L20913">
        <v>20912</v>
      </c>
      <c r="M20913" s="1" t="s">
        <v>753</v>
      </c>
      <c r="N20913" s="1"/>
      <c r="O20913" s="2"/>
      <c r="P20913">
        <v>20912</v>
      </c>
      <c r="Q20913" s="1" t="s">
        <v>754</v>
      </c>
      <c r="R20913" s="1"/>
      <c r="S20913" s="2"/>
      <c r="T20913">
        <v>20912</v>
      </c>
      <c r="U20913" s="1" t="s">
        <v>178</v>
      </c>
      <c r="V20913" s="1"/>
      <c r="W20913" s="2"/>
      <c r="X20913">
        <v>20912</v>
      </c>
      <c r="Y20913" s="1" t="s">
        <v>179</v>
      </c>
      <c r="Z20913" s="1"/>
      <c r="AA20913" s="2"/>
    </row>
    <row r="20914" spans="8:27">
      <c r="H20914">
        <v>20913</v>
      </c>
      <c r="I20914" s="1" t="s">
        <v>752</v>
      </c>
      <c r="J20914" s="1"/>
      <c r="K20914" s="2"/>
      <c r="L20914">
        <v>20913</v>
      </c>
      <c r="M20914" s="1" t="s">
        <v>753</v>
      </c>
      <c r="N20914" s="1"/>
      <c r="O20914" s="2"/>
      <c r="P20914">
        <v>20913</v>
      </c>
      <c r="Q20914" s="1" t="s">
        <v>754</v>
      </c>
      <c r="R20914" s="1"/>
      <c r="S20914" s="2"/>
      <c r="T20914">
        <v>20913</v>
      </c>
      <c r="U20914" s="1" t="s">
        <v>178</v>
      </c>
      <c r="V20914" s="1"/>
      <c r="W20914" s="2"/>
      <c r="X20914">
        <v>20913</v>
      </c>
      <c r="Y20914" s="1" t="s">
        <v>179</v>
      </c>
      <c r="Z20914" s="1"/>
      <c r="AA20914" s="2"/>
    </row>
    <row r="20915" spans="8:27">
      <c r="H20915">
        <v>20914</v>
      </c>
      <c r="I20915" s="1" t="s">
        <v>752</v>
      </c>
      <c r="J20915" s="1"/>
      <c r="K20915" s="2"/>
      <c r="L20915">
        <v>20914</v>
      </c>
      <c r="M20915" s="1" t="s">
        <v>753</v>
      </c>
      <c r="N20915" s="1"/>
      <c r="O20915" s="2"/>
      <c r="P20915">
        <v>20914</v>
      </c>
      <c r="Q20915" s="1" t="s">
        <v>754</v>
      </c>
      <c r="R20915" s="1"/>
      <c r="S20915" s="2"/>
      <c r="T20915">
        <v>20914</v>
      </c>
      <c r="U20915" s="1" t="s">
        <v>178</v>
      </c>
      <c r="V20915" s="1"/>
      <c r="W20915" s="2"/>
      <c r="X20915">
        <v>20914</v>
      </c>
      <c r="Y20915" s="1" t="s">
        <v>179</v>
      </c>
      <c r="Z20915" s="1"/>
      <c r="AA20915" s="2"/>
    </row>
    <row r="20916" spans="8:27">
      <c r="H20916">
        <v>20915</v>
      </c>
      <c r="I20916" s="1" t="s">
        <v>752</v>
      </c>
      <c r="J20916" s="1"/>
      <c r="K20916" s="2"/>
      <c r="L20916">
        <v>20915</v>
      </c>
      <c r="M20916" s="1" t="s">
        <v>753</v>
      </c>
      <c r="N20916" s="1"/>
      <c r="O20916" s="2"/>
      <c r="P20916">
        <v>20915</v>
      </c>
      <c r="Q20916" s="1" t="s">
        <v>754</v>
      </c>
      <c r="R20916" s="1"/>
      <c r="S20916" s="2"/>
      <c r="T20916">
        <v>20915</v>
      </c>
      <c r="U20916" s="1" t="s">
        <v>178</v>
      </c>
      <c r="V20916" s="1"/>
      <c r="W20916" s="2"/>
      <c r="X20916">
        <v>20915</v>
      </c>
      <c r="Y20916" s="1" t="s">
        <v>179</v>
      </c>
      <c r="Z20916" s="1"/>
      <c r="AA20916" s="2"/>
    </row>
    <row r="20917" spans="8:27">
      <c r="H20917">
        <v>20916</v>
      </c>
      <c r="I20917" s="1" t="s">
        <v>752</v>
      </c>
      <c r="J20917" s="1"/>
      <c r="K20917" s="2"/>
      <c r="L20917">
        <v>20916</v>
      </c>
      <c r="M20917" s="1" t="s">
        <v>753</v>
      </c>
      <c r="N20917" s="1"/>
      <c r="O20917" s="2"/>
      <c r="P20917">
        <v>20916</v>
      </c>
      <c r="Q20917" s="1" t="s">
        <v>754</v>
      </c>
      <c r="R20917" s="1"/>
      <c r="S20917" s="2"/>
      <c r="T20917">
        <v>20916</v>
      </c>
      <c r="U20917" s="1" t="s">
        <v>178</v>
      </c>
      <c r="V20917" s="1"/>
      <c r="W20917" s="2"/>
      <c r="X20917">
        <v>20916</v>
      </c>
      <c r="Y20917" s="1" t="s">
        <v>179</v>
      </c>
      <c r="Z20917" s="1"/>
      <c r="AA20917" s="2"/>
    </row>
    <row r="20918" spans="8:27">
      <c r="H20918">
        <v>20917</v>
      </c>
      <c r="I20918" s="1" t="s">
        <v>752</v>
      </c>
      <c r="J20918" s="1"/>
      <c r="K20918" s="2"/>
      <c r="L20918">
        <v>20917</v>
      </c>
      <c r="M20918" s="1" t="s">
        <v>753</v>
      </c>
      <c r="N20918" s="1"/>
      <c r="O20918" s="2"/>
      <c r="P20918">
        <v>20917</v>
      </c>
      <c r="Q20918" s="1" t="s">
        <v>754</v>
      </c>
      <c r="R20918" s="1"/>
      <c r="S20918" s="2"/>
      <c r="T20918">
        <v>20917</v>
      </c>
      <c r="U20918" s="1" t="s">
        <v>178</v>
      </c>
      <c r="V20918" s="1"/>
      <c r="W20918" s="2"/>
      <c r="X20918">
        <v>20917</v>
      </c>
      <c r="Y20918" s="1" t="s">
        <v>179</v>
      </c>
      <c r="Z20918" s="1"/>
      <c r="AA20918" s="2"/>
    </row>
    <row r="20919" spans="8:27">
      <c r="H20919">
        <v>20918</v>
      </c>
      <c r="I20919" s="1" t="s">
        <v>752</v>
      </c>
      <c r="J20919" s="1"/>
      <c r="K20919" s="2"/>
      <c r="L20919">
        <v>20918</v>
      </c>
      <c r="M20919" s="1" t="s">
        <v>753</v>
      </c>
      <c r="N20919" s="1"/>
      <c r="O20919" s="2"/>
      <c r="P20919">
        <v>20918</v>
      </c>
      <c r="Q20919" s="1" t="s">
        <v>754</v>
      </c>
      <c r="R20919" s="1"/>
      <c r="S20919" s="2"/>
      <c r="T20919">
        <v>20918</v>
      </c>
      <c r="U20919" s="1" t="s">
        <v>178</v>
      </c>
      <c r="V20919" s="1"/>
      <c r="W20919" s="2"/>
      <c r="X20919">
        <v>20918</v>
      </c>
      <c r="Y20919" s="1" t="s">
        <v>179</v>
      </c>
      <c r="Z20919" s="1"/>
      <c r="AA20919" s="2"/>
    </row>
    <row r="20920" spans="8:27">
      <c r="H20920">
        <v>20919</v>
      </c>
      <c r="I20920" s="1" t="s">
        <v>752</v>
      </c>
      <c r="J20920" s="1"/>
      <c r="K20920" s="2"/>
      <c r="L20920">
        <v>20919</v>
      </c>
      <c r="M20920" s="1" t="s">
        <v>753</v>
      </c>
      <c r="N20920" s="1"/>
      <c r="O20920" s="2"/>
      <c r="P20920">
        <v>20919</v>
      </c>
      <c r="Q20920" s="1" t="s">
        <v>754</v>
      </c>
      <c r="R20920" s="1"/>
      <c r="S20920" s="2"/>
      <c r="T20920">
        <v>20919</v>
      </c>
      <c r="U20920" s="1" t="s">
        <v>178</v>
      </c>
      <c r="V20920" s="1"/>
      <c r="W20920" s="2"/>
      <c r="X20920">
        <v>20919</v>
      </c>
      <c r="Y20920" s="1" t="s">
        <v>179</v>
      </c>
      <c r="Z20920" s="1"/>
      <c r="AA20920" s="2"/>
    </row>
    <row r="20921" spans="8:27">
      <c r="H20921">
        <v>20920</v>
      </c>
      <c r="I20921" s="1" t="s">
        <v>752</v>
      </c>
      <c r="J20921" s="1"/>
      <c r="K20921" s="2"/>
      <c r="L20921">
        <v>20920</v>
      </c>
      <c r="M20921" s="1" t="s">
        <v>753</v>
      </c>
      <c r="N20921" s="1"/>
      <c r="O20921" s="2"/>
      <c r="P20921">
        <v>20920</v>
      </c>
      <c r="Q20921" s="1" t="s">
        <v>754</v>
      </c>
      <c r="R20921" s="1"/>
      <c r="S20921" s="2"/>
      <c r="T20921">
        <v>20920</v>
      </c>
      <c r="U20921" s="1" t="s">
        <v>178</v>
      </c>
      <c r="V20921" s="1"/>
      <c r="W20921" s="2"/>
      <c r="X20921">
        <v>20920</v>
      </c>
      <c r="Y20921" s="1" t="s">
        <v>179</v>
      </c>
      <c r="Z20921" s="1"/>
      <c r="AA20921" s="2"/>
    </row>
    <row r="20922" spans="8:27">
      <c r="H20922">
        <v>20921</v>
      </c>
      <c r="I20922" s="1" t="s">
        <v>752</v>
      </c>
      <c r="J20922" s="1"/>
      <c r="K20922" s="2"/>
      <c r="L20922">
        <v>20921</v>
      </c>
      <c r="M20922" s="1" t="s">
        <v>753</v>
      </c>
      <c r="N20922" s="1"/>
      <c r="O20922" s="2"/>
      <c r="P20922">
        <v>20921</v>
      </c>
      <c r="Q20922" s="1" t="s">
        <v>754</v>
      </c>
      <c r="R20922" s="1"/>
      <c r="S20922" s="2"/>
      <c r="T20922">
        <v>20921</v>
      </c>
      <c r="U20922" s="1" t="s">
        <v>178</v>
      </c>
      <c r="V20922" s="1"/>
      <c r="W20922" s="2"/>
      <c r="X20922">
        <v>20921</v>
      </c>
      <c r="Y20922" s="1" t="s">
        <v>179</v>
      </c>
      <c r="Z20922" s="1"/>
      <c r="AA20922" s="2"/>
    </row>
    <row r="20923" spans="8:27">
      <c r="H20923">
        <v>20922</v>
      </c>
      <c r="I20923" s="1" t="s">
        <v>752</v>
      </c>
      <c r="J20923" s="1"/>
      <c r="K20923" s="2"/>
      <c r="L20923">
        <v>20922</v>
      </c>
      <c r="M20923" s="1" t="s">
        <v>753</v>
      </c>
      <c r="N20923" s="1"/>
      <c r="O20923" s="2"/>
      <c r="P20923">
        <v>20922</v>
      </c>
      <c r="Q20923" s="1" t="s">
        <v>754</v>
      </c>
      <c r="R20923" s="1"/>
      <c r="S20923" s="2"/>
      <c r="T20923">
        <v>20922</v>
      </c>
      <c r="U20923" s="1" t="s">
        <v>178</v>
      </c>
      <c r="V20923" s="1"/>
      <c r="W20923" s="2"/>
      <c r="X20923">
        <v>20922</v>
      </c>
      <c r="Y20923" s="1" t="s">
        <v>179</v>
      </c>
      <c r="Z20923" s="1"/>
      <c r="AA20923" s="2"/>
    </row>
    <row r="20924" spans="8:27">
      <c r="H20924">
        <v>20923</v>
      </c>
      <c r="I20924" s="1" t="s">
        <v>752</v>
      </c>
      <c r="J20924" s="1"/>
      <c r="K20924" s="2"/>
      <c r="L20924">
        <v>20923</v>
      </c>
      <c r="M20924" s="1" t="s">
        <v>753</v>
      </c>
      <c r="N20924" s="1"/>
      <c r="O20924" s="2"/>
      <c r="P20924">
        <v>20923</v>
      </c>
      <c r="Q20924" s="1" t="s">
        <v>754</v>
      </c>
      <c r="R20924" s="1"/>
      <c r="S20924" s="2"/>
      <c r="T20924">
        <v>20923</v>
      </c>
      <c r="U20924" s="1" t="s">
        <v>178</v>
      </c>
      <c r="V20924" s="1"/>
      <c r="W20924" s="2"/>
      <c r="X20924">
        <v>20923</v>
      </c>
      <c r="Y20924" s="1" t="s">
        <v>179</v>
      </c>
      <c r="Z20924" s="1"/>
      <c r="AA20924" s="2"/>
    </row>
    <row r="20925" spans="8:27">
      <c r="H20925">
        <v>20924</v>
      </c>
      <c r="I20925" s="1" t="s">
        <v>752</v>
      </c>
      <c r="J20925" s="1"/>
      <c r="K20925" s="2"/>
      <c r="L20925">
        <v>20924</v>
      </c>
      <c r="M20925" s="1" t="s">
        <v>753</v>
      </c>
      <c r="N20925" s="1"/>
      <c r="O20925" s="2"/>
      <c r="P20925">
        <v>20924</v>
      </c>
      <c r="Q20925" s="1" t="s">
        <v>754</v>
      </c>
      <c r="R20925" s="1"/>
      <c r="S20925" s="2"/>
      <c r="T20925">
        <v>20924</v>
      </c>
      <c r="U20925" s="1" t="s">
        <v>178</v>
      </c>
      <c r="V20925" s="1"/>
      <c r="W20925" s="2"/>
      <c r="X20925">
        <v>20924</v>
      </c>
      <c r="Y20925" s="1" t="s">
        <v>179</v>
      </c>
      <c r="Z20925" s="1"/>
      <c r="AA20925" s="2"/>
    </row>
    <row r="20926" spans="8:27">
      <c r="H20926">
        <v>20925</v>
      </c>
      <c r="I20926" s="1" t="s">
        <v>752</v>
      </c>
      <c r="J20926" s="1"/>
      <c r="K20926" s="2"/>
      <c r="L20926">
        <v>20925</v>
      </c>
      <c r="M20926" s="1" t="s">
        <v>753</v>
      </c>
      <c r="N20926" s="1"/>
      <c r="O20926" s="2"/>
      <c r="P20926">
        <v>20925</v>
      </c>
      <c r="Q20926" s="1" t="s">
        <v>754</v>
      </c>
      <c r="R20926" s="1"/>
      <c r="S20926" s="2"/>
      <c r="T20926">
        <v>20925</v>
      </c>
      <c r="U20926" s="1" t="s">
        <v>178</v>
      </c>
      <c r="V20926" s="1"/>
      <c r="W20926" s="2"/>
      <c r="X20926">
        <v>20925</v>
      </c>
      <c r="Y20926" s="1" t="s">
        <v>179</v>
      </c>
      <c r="Z20926" s="1"/>
      <c r="AA20926" s="2"/>
    </row>
    <row r="20927" spans="8:27">
      <c r="H20927">
        <v>20926</v>
      </c>
      <c r="I20927" s="1" t="s">
        <v>752</v>
      </c>
      <c r="J20927" s="1"/>
      <c r="K20927" s="2"/>
      <c r="L20927">
        <v>20926</v>
      </c>
      <c r="M20927" s="1" t="s">
        <v>753</v>
      </c>
      <c r="N20927" s="1"/>
      <c r="O20927" s="2"/>
      <c r="P20927">
        <v>20926</v>
      </c>
      <c r="Q20927" s="1" t="s">
        <v>754</v>
      </c>
      <c r="R20927" s="1"/>
      <c r="S20927" s="2"/>
      <c r="T20927">
        <v>20926</v>
      </c>
      <c r="U20927" s="1" t="s">
        <v>178</v>
      </c>
      <c r="V20927" s="1"/>
      <c r="W20927" s="2"/>
      <c r="X20927">
        <v>20926</v>
      </c>
      <c r="Y20927" s="1" t="s">
        <v>179</v>
      </c>
      <c r="Z20927" s="1"/>
      <c r="AA20927" s="2"/>
    </row>
    <row r="20928" spans="8:27">
      <c r="H20928">
        <v>20927</v>
      </c>
      <c r="I20928" s="1" t="s">
        <v>752</v>
      </c>
      <c r="J20928" s="1"/>
      <c r="K20928" s="2"/>
      <c r="L20928">
        <v>20927</v>
      </c>
      <c r="M20928" s="1" t="s">
        <v>753</v>
      </c>
      <c r="N20928" s="1"/>
      <c r="O20928" s="2"/>
      <c r="P20928">
        <v>20927</v>
      </c>
      <c r="Q20928" s="1" t="s">
        <v>754</v>
      </c>
      <c r="R20928" s="1"/>
      <c r="S20928" s="2"/>
      <c r="T20928">
        <v>20927</v>
      </c>
      <c r="U20928" s="1" t="s">
        <v>178</v>
      </c>
      <c r="V20928" s="1"/>
      <c r="W20928" s="2"/>
      <c r="X20928">
        <v>20927</v>
      </c>
      <c r="Y20928" s="1" t="s">
        <v>179</v>
      </c>
      <c r="Z20928" s="1"/>
      <c r="AA20928" s="2"/>
    </row>
    <row r="20929" spans="8:27">
      <c r="H20929">
        <v>20928</v>
      </c>
      <c r="I20929" s="1" t="s">
        <v>752</v>
      </c>
      <c r="J20929" s="1"/>
      <c r="K20929" s="2"/>
      <c r="L20929">
        <v>20928</v>
      </c>
      <c r="M20929" s="1" t="s">
        <v>753</v>
      </c>
      <c r="N20929" s="1"/>
      <c r="O20929" s="2"/>
      <c r="P20929">
        <v>20928</v>
      </c>
      <c r="Q20929" s="1" t="s">
        <v>754</v>
      </c>
      <c r="R20929" s="1"/>
      <c r="S20929" s="2"/>
      <c r="T20929">
        <v>20928</v>
      </c>
      <c r="U20929" s="1" t="s">
        <v>178</v>
      </c>
      <c r="V20929" s="1"/>
      <c r="W20929" s="2"/>
      <c r="X20929">
        <v>20928</v>
      </c>
      <c r="Y20929" s="1" t="s">
        <v>179</v>
      </c>
      <c r="Z20929" s="1"/>
      <c r="AA20929" s="2"/>
    </row>
    <row r="20930" spans="8:27">
      <c r="H20930">
        <v>20929</v>
      </c>
      <c r="I20930" s="1" t="s">
        <v>752</v>
      </c>
      <c r="J20930" s="1"/>
      <c r="K20930" s="2"/>
      <c r="L20930">
        <v>20929</v>
      </c>
      <c r="M20930" s="1" t="s">
        <v>753</v>
      </c>
      <c r="N20930" s="1"/>
      <c r="O20930" s="2"/>
      <c r="P20930">
        <v>20929</v>
      </c>
      <c r="Q20930" s="1" t="s">
        <v>754</v>
      </c>
      <c r="R20930" s="1"/>
      <c r="S20930" s="2"/>
      <c r="T20930">
        <v>20929</v>
      </c>
      <c r="U20930" s="1" t="s">
        <v>178</v>
      </c>
      <c r="V20930" s="1"/>
      <c r="W20930" s="2"/>
      <c r="X20930">
        <v>20929</v>
      </c>
      <c r="Y20930" s="1" t="s">
        <v>179</v>
      </c>
      <c r="Z20930" s="1"/>
      <c r="AA20930" s="2"/>
    </row>
    <row r="20931" spans="8:27">
      <c r="H20931">
        <v>20930</v>
      </c>
      <c r="I20931" s="1" t="s">
        <v>752</v>
      </c>
      <c r="J20931" s="1"/>
      <c r="K20931" s="2"/>
      <c r="L20931">
        <v>20930</v>
      </c>
      <c r="M20931" s="1" t="s">
        <v>753</v>
      </c>
      <c r="N20931" s="1"/>
      <c r="O20931" s="2"/>
      <c r="P20931">
        <v>20930</v>
      </c>
      <c r="Q20931" s="1" t="s">
        <v>754</v>
      </c>
      <c r="R20931" s="1"/>
      <c r="S20931" s="2"/>
      <c r="T20931">
        <v>20930</v>
      </c>
      <c r="U20931" s="1" t="s">
        <v>178</v>
      </c>
      <c r="V20931" s="1"/>
      <c r="W20931" s="2"/>
      <c r="X20931">
        <v>20930</v>
      </c>
      <c r="Y20931" s="1" t="s">
        <v>179</v>
      </c>
      <c r="Z20931" s="1"/>
      <c r="AA20931" s="2"/>
    </row>
    <row r="20932" spans="8:27">
      <c r="H20932">
        <v>20931</v>
      </c>
      <c r="I20932" s="1" t="s">
        <v>752</v>
      </c>
      <c r="J20932" s="1"/>
      <c r="K20932" s="2"/>
      <c r="L20932">
        <v>20931</v>
      </c>
      <c r="M20932" s="1" t="s">
        <v>753</v>
      </c>
      <c r="N20932" s="1"/>
      <c r="O20932" s="2"/>
      <c r="P20932">
        <v>20931</v>
      </c>
      <c r="Q20932" s="1" t="s">
        <v>754</v>
      </c>
      <c r="R20932" s="1"/>
      <c r="S20932" s="2"/>
      <c r="T20932">
        <v>20931</v>
      </c>
      <c r="U20932" s="1" t="s">
        <v>178</v>
      </c>
      <c r="V20932" s="1"/>
      <c r="W20932" s="2"/>
      <c r="X20932">
        <v>20931</v>
      </c>
      <c r="Y20932" s="1" t="s">
        <v>179</v>
      </c>
      <c r="Z20932" s="1"/>
      <c r="AA20932" s="2"/>
    </row>
    <row r="20933" spans="8:27">
      <c r="H20933">
        <v>20932</v>
      </c>
      <c r="I20933" s="1" t="s">
        <v>752</v>
      </c>
      <c r="J20933" s="1"/>
      <c r="K20933" s="2"/>
      <c r="L20933">
        <v>20932</v>
      </c>
      <c r="M20933" s="1" t="s">
        <v>753</v>
      </c>
      <c r="N20933" s="1"/>
      <c r="O20933" s="2"/>
      <c r="P20933">
        <v>20932</v>
      </c>
      <c r="Q20933" s="1" t="s">
        <v>754</v>
      </c>
      <c r="R20933" s="1"/>
      <c r="S20933" s="2"/>
      <c r="T20933">
        <v>20932</v>
      </c>
      <c r="U20933" s="1" t="s">
        <v>178</v>
      </c>
      <c r="V20933" s="1"/>
      <c r="W20933" s="2"/>
      <c r="X20933">
        <v>20932</v>
      </c>
      <c r="Y20933" s="1" t="s">
        <v>179</v>
      </c>
      <c r="Z20933" s="1"/>
      <c r="AA20933" s="2"/>
    </row>
    <row r="20934" spans="8:27">
      <c r="H20934">
        <v>20933</v>
      </c>
      <c r="I20934" s="1" t="s">
        <v>752</v>
      </c>
      <c r="J20934" s="1"/>
      <c r="K20934" s="2"/>
      <c r="L20934">
        <v>20933</v>
      </c>
      <c r="M20934" s="1" t="s">
        <v>753</v>
      </c>
      <c r="N20934" s="1"/>
      <c r="O20934" s="2"/>
      <c r="P20934">
        <v>20933</v>
      </c>
      <c r="Q20934" s="1" t="s">
        <v>754</v>
      </c>
      <c r="R20934" s="1"/>
      <c r="S20934" s="2"/>
      <c r="T20934">
        <v>20933</v>
      </c>
      <c r="U20934" s="1" t="s">
        <v>178</v>
      </c>
      <c r="V20934" s="1"/>
      <c r="W20934" s="2"/>
      <c r="X20934">
        <v>20933</v>
      </c>
      <c r="Y20934" s="1" t="s">
        <v>179</v>
      </c>
      <c r="Z20934" s="1"/>
      <c r="AA20934" s="2"/>
    </row>
    <row r="20935" spans="8:27">
      <c r="H20935">
        <v>20934</v>
      </c>
      <c r="I20935" s="1" t="s">
        <v>752</v>
      </c>
      <c r="J20935" s="1"/>
      <c r="K20935" s="2"/>
      <c r="L20935">
        <v>20934</v>
      </c>
      <c r="M20935" s="1" t="s">
        <v>753</v>
      </c>
      <c r="N20935" s="1"/>
      <c r="O20935" s="2"/>
      <c r="P20935">
        <v>20934</v>
      </c>
      <c r="Q20935" s="1" t="s">
        <v>754</v>
      </c>
      <c r="R20935" s="1"/>
      <c r="S20935" s="2"/>
      <c r="T20935">
        <v>20934</v>
      </c>
      <c r="U20935" s="1" t="s">
        <v>178</v>
      </c>
      <c r="V20935" s="1"/>
      <c r="W20935" s="2"/>
      <c r="X20935">
        <v>20934</v>
      </c>
      <c r="Y20935" s="1" t="s">
        <v>179</v>
      </c>
      <c r="Z20935" s="1"/>
      <c r="AA20935" s="2"/>
    </row>
    <row r="20936" spans="8:27">
      <c r="H20936">
        <v>20935</v>
      </c>
      <c r="I20936" s="1" t="s">
        <v>752</v>
      </c>
      <c r="J20936" s="1"/>
      <c r="K20936" s="2"/>
      <c r="L20936">
        <v>20935</v>
      </c>
      <c r="M20936" s="1" t="s">
        <v>753</v>
      </c>
      <c r="N20936" s="1"/>
      <c r="O20936" s="2"/>
      <c r="P20936">
        <v>20935</v>
      </c>
      <c r="Q20936" s="1" t="s">
        <v>754</v>
      </c>
      <c r="R20936" s="1"/>
      <c r="S20936" s="2"/>
      <c r="T20936">
        <v>20935</v>
      </c>
      <c r="U20936" s="1" t="s">
        <v>178</v>
      </c>
      <c r="V20936" s="1"/>
      <c r="W20936" s="2"/>
      <c r="X20936">
        <v>20935</v>
      </c>
      <c r="Y20936" s="1" t="s">
        <v>179</v>
      </c>
      <c r="Z20936" s="1"/>
      <c r="AA20936" s="2"/>
    </row>
    <row r="20937" spans="8:27">
      <c r="H20937">
        <v>20936</v>
      </c>
      <c r="I20937" s="1" t="s">
        <v>752</v>
      </c>
      <c r="J20937" s="1"/>
      <c r="K20937" s="2"/>
      <c r="L20937">
        <v>20936</v>
      </c>
      <c r="M20937" s="1" t="s">
        <v>753</v>
      </c>
      <c r="N20937" s="1"/>
      <c r="O20937" s="2"/>
      <c r="P20937">
        <v>20936</v>
      </c>
      <c r="Q20937" s="1" t="s">
        <v>754</v>
      </c>
      <c r="R20937" s="1"/>
      <c r="S20937" s="2"/>
      <c r="T20937">
        <v>20936</v>
      </c>
      <c r="U20937" s="1" t="s">
        <v>178</v>
      </c>
      <c r="V20937" s="1"/>
      <c r="W20937" s="2"/>
      <c r="X20937">
        <v>20936</v>
      </c>
      <c r="Y20937" s="1" t="s">
        <v>179</v>
      </c>
      <c r="Z20937" s="1"/>
      <c r="AA20937" s="2"/>
    </row>
    <row r="20938" spans="8:27">
      <c r="H20938">
        <v>20937</v>
      </c>
      <c r="I20938" s="1" t="s">
        <v>752</v>
      </c>
      <c r="J20938" s="1"/>
      <c r="K20938" s="2"/>
      <c r="L20938">
        <v>20937</v>
      </c>
      <c r="M20938" s="1" t="s">
        <v>753</v>
      </c>
      <c r="N20938" s="1"/>
      <c r="O20938" s="2"/>
      <c r="P20938">
        <v>20937</v>
      </c>
      <c r="Q20938" s="1" t="s">
        <v>754</v>
      </c>
      <c r="R20938" s="1"/>
      <c r="S20938" s="2"/>
      <c r="T20938">
        <v>20937</v>
      </c>
      <c r="U20938" s="1" t="s">
        <v>178</v>
      </c>
      <c r="V20938" s="1"/>
      <c r="W20938" s="2"/>
      <c r="X20938">
        <v>20937</v>
      </c>
      <c r="Y20938" s="1" t="s">
        <v>179</v>
      </c>
      <c r="Z20938" s="1"/>
      <c r="AA20938" s="2"/>
    </row>
    <row r="20939" spans="8:27">
      <c r="H20939">
        <v>20938</v>
      </c>
      <c r="I20939" s="1" t="s">
        <v>752</v>
      </c>
      <c r="J20939" s="1"/>
      <c r="K20939" s="2"/>
      <c r="L20939">
        <v>20938</v>
      </c>
      <c r="M20939" s="1" t="s">
        <v>753</v>
      </c>
      <c r="N20939" s="1"/>
      <c r="O20939" s="2"/>
      <c r="P20939">
        <v>20938</v>
      </c>
      <c r="Q20939" s="1" t="s">
        <v>754</v>
      </c>
      <c r="R20939" s="1"/>
      <c r="S20939" s="2"/>
      <c r="T20939">
        <v>20938</v>
      </c>
      <c r="U20939" s="1" t="s">
        <v>178</v>
      </c>
      <c r="V20939" s="1"/>
      <c r="W20939" s="2"/>
      <c r="X20939">
        <v>20938</v>
      </c>
      <c r="Y20939" s="1" t="s">
        <v>179</v>
      </c>
      <c r="Z20939" s="1"/>
      <c r="AA20939" s="2"/>
    </row>
    <row r="20940" spans="8:27">
      <c r="H20940">
        <v>20939</v>
      </c>
      <c r="I20940" s="1" t="s">
        <v>752</v>
      </c>
      <c r="J20940" s="1"/>
      <c r="K20940" s="2"/>
      <c r="L20940">
        <v>20939</v>
      </c>
      <c r="M20940" s="1" t="s">
        <v>753</v>
      </c>
      <c r="N20940" s="1"/>
      <c r="O20940" s="2"/>
      <c r="P20940">
        <v>20939</v>
      </c>
      <c r="Q20940" s="1" t="s">
        <v>754</v>
      </c>
      <c r="R20940" s="1"/>
      <c r="S20940" s="2"/>
      <c r="T20940">
        <v>20939</v>
      </c>
      <c r="U20940" s="1" t="s">
        <v>178</v>
      </c>
      <c r="V20940" s="1"/>
      <c r="W20940" s="2"/>
      <c r="X20940">
        <v>20939</v>
      </c>
      <c r="Y20940" s="1" t="s">
        <v>179</v>
      </c>
      <c r="Z20940" s="1"/>
      <c r="AA20940" s="2"/>
    </row>
    <row r="20941" spans="8:27">
      <c r="H20941">
        <v>20940</v>
      </c>
      <c r="I20941" s="1" t="s">
        <v>752</v>
      </c>
      <c r="J20941" s="1"/>
      <c r="K20941" s="2"/>
      <c r="L20941">
        <v>20940</v>
      </c>
      <c r="M20941" s="1" t="s">
        <v>753</v>
      </c>
      <c r="N20941" s="1"/>
      <c r="O20941" s="2"/>
      <c r="P20941">
        <v>20940</v>
      </c>
      <c r="Q20941" s="1" t="s">
        <v>754</v>
      </c>
      <c r="R20941" s="1"/>
      <c r="S20941" s="2"/>
      <c r="T20941">
        <v>20940</v>
      </c>
      <c r="U20941" s="1" t="s">
        <v>178</v>
      </c>
      <c r="V20941" s="1"/>
      <c r="W20941" s="2"/>
      <c r="X20941">
        <v>20940</v>
      </c>
      <c r="Y20941" s="1" t="s">
        <v>179</v>
      </c>
      <c r="Z20941" s="1"/>
      <c r="AA20941" s="2"/>
    </row>
    <row r="20942" spans="8:27">
      <c r="H20942">
        <v>20941</v>
      </c>
      <c r="I20942" s="1" t="s">
        <v>752</v>
      </c>
      <c r="J20942" s="1"/>
      <c r="K20942" s="2"/>
      <c r="L20942">
        <v>20941</v>
      </c>
      <c r="M20942" s="1" t="s">
        <v>753</v>
      </c>
      <c r="N20942" s="1"/>
      <c r="O20942" s="2"/>
      <c r="P20942">
        <v>20941</v>
      </c>
      <c r="Q20942" s="1" t="s">
        <v>754</v>
      </c>
      <c r="R20942" s="1"/>
      <c r="S20942" s="2"/>
      <c r="T20942">
        <v>20941</v>
      </c>
      <c r="U20942" s="1" t="s">
        <v>178</v>
      </c>
      <c r="V20942" s="1"/>
      <c r="W20942" s="2"/>
      <c r="X20942">
        <v>20941</v>
      </c>
      <c r="Y20942" s="1" t="s">
        <v>179</v>
      </c>
      <c r="Z20942" s="1"/>
      <c r="AA20942" s="2"/>
    </row>
    <row r="20943" spans="8:27">
      <c r="H20943">
        <v>20942</v>
      </c>
      <c r="I20943" s="1" t="s">
        <v>752</v>
      </c>
      <c r="J20943" s="1"/>
      <c r="K20943" s="2"/>
      <c r="L20943">
        <v>20942</v>
      </c>
      <c r="M20943" s="1" t="s">
        <v>753</v>
      </c>
      <c r="N20943" s="1"/>
      <c r="O20943" s="2"/>
      <c r="P20943">
        <v>20942</v>
      </c>
      <c r="Q20943" s="1" t="s">
        <v>754</v>
      </c>
      <c r="R20943" s="1"/>
      <c r="S20943" s="2"/>
      <c r="T20943">
        <v>20942</v>
      </c>
      <c r="U20943" s="1" t="s">
        <v>178</v>
      </c>
      <c r="V20943" s="1"/>
      <c r="W20943" s="2"/>
      <c r="X20943">
        <v>20942</v>
      </c>
      <c r="Y20943" s="1" t="s">
        <v>179</v>
      </c>
      <c r="Z20943" s="1"/>
      <c r="AA20943" s="2"/>
    </row>
    <row r="20944" spans="8:27">
      <c r="H20944">
        <v>20943</v>
      </c>
      <c r="I20944" s="1" t="s">
        <v>752</v>
      </c>
      <c r="J20944" s="1"/>
      <c r="K20944" s="2"/>
      <c r="L20944">
        <v>20943</v>
      </c>
      <c r="M20944" s="1" t="s">
        <v>753</v>
      </c>
      <c r="N20944" s="1"/>
      <c r="O20944" s="2"/>
      <c r="P20944">
        <v>20943</v>
      </c>
      <c r="Q20944" s="1" t="s">
        <v>754</v>
      </c>
      <c r="R20944" s="1"/>
      <c r="S20944" s="2"/>
      <c r="T20944">
        <v>20943</v>
      </c>
      <c r="U20944" s="1" t="s">
        <v>178</v>
      </c>
      <c r="V20944" s="1"/>
      <c r="W20944" s="2"/>
      <c r="X20944">
        <v>20943</v>
      </c>
      <c r="Y20944" s="1" t="s">
        <v>179</v>
      </c>
      <c r="Z20944" s="1"/>
      <c r="AA20944" s="2"/>
    </row>
    <row r="20945" spans="8:27">
      <c r="H20945">
        <v>20944</v>
      </c>
      <c r="I20945" s="1" t="s">
        <v>752</v>
      </c>
      <c r="J20945" s="1"/>
      <c r="K20945" s="2"/>
      <c r="L20945">
        <v>20944</v>
      </c>
      <c r="M20945" s="1" t="s">
        <v>753</v>
      </c>
      <c r="N20945" s="1"/>
      <c r="O20945" s="2"/>
      <c r="P20945">
        <v>20944</v>
      </c>
      <c r="Q20945" s="1" t="s">
        <v>754</v>
      </c>
      <c r="R20945" s="1"/>
      <c r="S20945" s="2"/>
      <c r="T20945">
        <v>20944</v>
      </c>
      <c r="U20945" s="1" t="s">
        <v>178</v>
      </c>
      <c r="V20945" s="1"/>
      <c r="W20945" s="2"/>
      <c r="X20945">
        <v>20944</v>
      </c>
      <c r="Y20945" s="1" t="s">
        <v>179</v>
      </c>
      <c r="Z20945" s="1"/>
      <c r="AA20945" s="2"/>
    </row>
    <row r="20946" spans="8:27">
      <c r="H20946">
        <v>20945</v>
      </c>
      <c r="I20946" s="1" t="s">
        <v>752</v>
      </c>
      <c r="J20946" s="1"/>
      <c r="K20946" s="2"/>
      <c r="L20946">
        <v>20945</v>
      </c>
      <c r="M20946" s="1" t="s">
        <v>753</v>
      </c>
      <c r="N20946" s="1"/>
      <c r="O20946" s="2"/>
      <c r="P20946">
        <v>20945</v>
      </c>
      <c r="Q20946" s="1" t="s">
        <v>754</v>
      </c>
      <c r="R20946" s="1"/>
      <c r="S20946" s="2"/>
      <c r="T20946">
        <v>20945</v>
      </c>
      <c r="U20946" s="1" t="s">
        <v>178</v>
      </c>
      <c r="V20946" s="1"/>
      <c r="W20946" s="2"/>
      <c r="X20946">
        <v>20945</v>
      </c>
      <c r="Y20946" s="1" t="s">
        <v>179</v>
      </c>
      <c r="Z20946" s="1"/>
      <c r="AA20946" s="2"/>
    </row>
    <row r="20947" spans="8:27">
      <c r="H20947">
        <v>20946</v>
      </c>
      <c r="I20947" s="1" t="s">
        <v>752</v>
      </c>
      <c r="J20947" s="1"/>
      <c r="K20947" s="2"/>
      <c r="L20947">
        <v>20946</v>
      </c>
      <c r="M20947" s="1" t="s">
        <v>753</v>
      </c>
      <c r="N20947" s="1"/>
      <c r="O20947" s="2"/>
      <c r="P20947">
        <v>20946</v>
      </c>
      <c r="Q20947" s="1" t="s">
        <v>754</v>
      </c>
      <c r="R20947" s="1"/>
      <c r="S20947" s="2"/>
      <c r="T20947">
        <v>20946</v>
      </c>
      <c r="U20947" s="1" t="s">
        <v>178</v>
      </c>
      <c r="V20947" s="1"/>
      <c r="W20947" s="2"/>
      <c r="X20947">
        <v>20946</v>
      </c>
      <c r="Y20947" s="1" t="s">
        <v>179</v>
      </c>
      <c r="Z20947" s="1"/>
      <c r="AA20947" s="2"/>
    </row>
    <row r="20948" spans="8:27">
      <c r="H20948">
        <v>20947</v>
      </c>
      <c r="I20948" s="1" t="s">
        <v>752</v>
      </c>
      <c r="J20948" s="1"/>
      <c r="K20948" s="2"/>
      <c r="L20948">
        <v>20947</v>
      </c>
      <c r="M20948" s="1" t="s">
        <v>753</v>
      </c>
      <c r="N20948" s="1"/>
      <c r="O20948" s="2"/>
      <c r="P20948">
        <v>20947</v>
      </c>
      <c r="Q20948" s="1" t="s">
        <v>754</v>
      </c>
      <c r="R20948" s="1"/>
      <c r="S20948" s="2"/>
      <c r="T20948">
        <v>20947</v>
      </c>
      <c r="U20948" s="1" t="s">
        <v>178</v>
      </c>
      <c r="V20948" s="1"/>
      <c r="W20948" s="2"/>
      <c r="X20948">
        <v>20947</v>
      </c>
      <c r="Y20948" s="1" t="s">
        <v>179</v>
      </c>
      <c r="Z20948" s="1"/>
      <c r="AA20948" s="2"/>
    </row>
    <row r="20949" spans="8:27">
      <c r="H20949">
        <v>20948</v>
      </c>
      <c r="I20949" s="1" t="s">
        <v>752</v>
      </c>
      <c r="J20949" s="1"/>
      <c r="K20949" s="2"/>
      <c r="L20949">
        <v>20948</v>
      </c>
      <c r="M20949" s="1" t="s">
        <v>753</v>
      </c>
      <c r="N20949" s="1"/>
      <c r="O20949" s="2"/>
      <c r="P20949">
        <v>20948</v>
      </c>
      <c r="Q20949" s="1" t="s">
        <v>754</v>
      </c>
      <c r="R20949" s="1"/>
      <c r="S20949" s="2"/>
      <c r="T20949">
        <v>20948</v>
      </c>
      <c r="U20949" s="1" t="s">
        <v>178</v>
      </c>
      <c r="V20949" s="1"/>
      <c r="W20949" s="2"/>
      <c r="X20949">
        <v>20948</v>
      </c>
      <c r="Y20949" s="1" t="s">
        <v>179</v>
      </c>
      <c r="Z20949" s="1"/>
      <c r="AA20949" s="2"/>
    </row>
    <row r="20950" spans="8:27">
      <c r="H20950">
        <v>20949</v>
      </c>
      <c r="I20950" s="1" t="s">
        <v>752</v>
      </c>
      <c r="J20950" s="1"/>
      <c r="K20950" s="2"/>
      <c r="L20950">
        <v>20949</v>
      </c>
      <c r="M20950" s="1" t="s">
        <v>753</v>
      </c>
      <c r="N20950" s="1"/>
      <c r="O20950" s="2"/>
      <c r="P20950">
        <v>20949</v>
      </c>
      <c r="Q20950" s="1" t="s">
        <v>754</v>
      </c>
      <c r="R20950" s="1"/>
      <c r="S20950" s="2"/>
      <c r="T20950">
        <v>20949</v>
      </c>
      <c r="U20950" s="1" t="s">
        <v>178</v>
      </c>
      <c r="V20950" s="1"/>
      <c r="W20950" s="2"/>
      <c r="X20950">
        <v>20949</v>
      </c>
      <c r="Y20950" s="1" t="s">
        <v>179</v>
      </c>
      <c r="Z20950" s="1"/>
      <c r="AA20950" s="2"/>
    </row>
    <row r="20951" spans="8:27">
      <c r="H20951">
        <v>20950</v>
      </c>
      <c r="I20951" s="1" t="s">
        <v>752</v>
      </c>
      <c r="J20951" s="1"/>
      <c r="K20951" s="2"/>
      <c r="L20951">
        <v>20950</v>
      </c>
      <c r="M20951" s="1" t="s">
        <v>753</v>
      </c>
      <c r="N20951" s="1"/>
      <c r="O20951" s="2"/>
      <c r="P20951">
        <v>20950</v>
      </c>
      <c r="Q20951" s="1" t="s">
        <v>754</v>
      </c>
      <c r="R20951" s="1"/>
      <c r="S20951" s="2"/>
      <c r="T20951">
        <v>20950</v>
      </c>
      <c r="U20951" s="1" t="s">
        <v>178</v>
      </c>
      <c r="V20951" s="1"/>
      <c r="W20951" s="2"/>
      <c r="X20951">
        <v>20950</v>
      </c>
      <c r="Y20951" s="1" t="s">
        <v>179</v>
      </c>
      <c r="Z20951" s="1"/>
      <c r="AA20951" s="2"/>
    </row>
    <row r="20952" spans="8:27">
      <c r="H20952">
        <v>20951</v>
      </c>
      <c r="I20952" s="1" t="s">
        <v>752</v>
      </c>
      <c r="J20952" s="1"/>
      <c r="K20952" s="2"/>
      <c r="L20952">
        <v>20951</v>
      </c>
      <c r="M20952" s="1" t="s">
        <v>753</v>
      </c>
      <c r="N20952" s="1"/>
      <c r="O20952" s="2"/>
      <c r="P20952">
        <v>20951</v>
      </c>
      <c r="Q20952" s="1" t="s">
        <v>754</v>
      </c>
      <c r="R20952" s="1"/>
      <c r="S20952" s="2"/>
      <c r="T20952">
        <v>20951</v>
      </c>
      <c r="U20952" s="1" t="s">
        <v>178</v>
      </c>
      <c r="V20952" s="1"/>
      <c r="W20952" s="2"/>
      <c r="X20952">
        <v>20951</v>
      </c>
      <c r="Y20952" s="1" t="s">
        <v>179</v>
      </c>
      <c r="Z20952" s="1"/>
      <c r="AA20952" s="2"/>
    </row>
    <row r="20953" spans="8:27">
      <c r="H20953">
        <v>20952</v>
      </c>
      <c r="I20953" s="1" t="s">
        <v>752</v>
      </c>
      <c r="J20953" s="1"/>
      <c r="K20953" s="2"/>
      <c r="L20953">
        <v>20952</v>
      </c>
      <c r="M20953" s="1" t="s">
        <v>753</v>
      </c>
      <c r="N20953" s="1"/>
      <c r="O20953" s="2"/>
      <c r="P20953">
        <v>20952</v>
      </c>
      <c r="Q20953" s="1" t="s">
        <v>754</v>
      </c>
      <c r="R20953" s="1"/>
      <c r="S20953" s="2"/>
      <c r="T20953">
        <v>20952</v>
      </c>
      <c r="U20953" s="1" t="s">
        <v>178</v>
      </c>
      <c r="V20953" s="1"/>
      <c r="W20953" s="2"/>
      <c r="X20953">
        <v>20952</v>
      </c>
      <c r="Y20953" s="1" t="s">
        <v>179</v>
      </c>
      <c r="Z20953" s="1"/>
      <c r="AA20953" s="2"/>
    </row>
    <row r="20954" spans="8:27">
      <c r="H20954">
        <v>20953</v>
      </c>
      <c r="I20954" s="1" t="s">
        <v>752</v>
      </c>
      <c r="J20954" s="1"/>
      <c r="K20954" s="2"/>
      <c r="L20954">
        <v>20953</v>
      </c>
      <c r="M20954" s="1" t="s">
        <v>753</v>
      </c>
      <c r="N20954" s="1"/>
      <c r="O20954" s="2"/>
      <c r="P20954">
        <v>20953</v>
      </c>
      <c r="Q20954" s="1" t="s">
        <v>754</v>
      </c>
      <c r="R20954" s="1"/>
      <c r="S20954" s="2"/>
      <c r="T20954">
        <v>20953</v>
      </c>
      <c r="U20954" s="1" t="s">
        <v>178</v>
      </c>
      <c r="V20954" s="1"/>
      <c r="W20954" s="2"/>
      <c r="X20954">
        <v>20953</v>
      </c>
      <c r="Y20954" s="1" t="s">
        <v>179</v>
      </c>
      <c r="Z20954" s="1"/>
      <c r="AA20954" s="2"/>
    </row>
    <row r="20955" spans="8:27">
      <c r="H20955">
        <v>20954</v>
      </c>
      <c r="I20955" s="1" t="s">
        <v>752</v>
      </c>
      <c r="J20955" s="1"/>
      <c r="K20955" s="2"/>
      <c r="L20955">
        <v>20954</v>
      </c>
      <c r="M20955" s="1" t="s">
        <v>753</v>
      </c>
      <c r="N20955" s="1"/>
      <c r="O20955" s="2"/>
      <c r="P20955">
        <v>20954</v>
      </c>
      <c r="Q20955" s="1" t="s">
        <v>754</v>
      </c>
      <c r="R20955" s="1"/>
      <c r="S20955" s="2"/>
      <c r="T20955">
        <v>20954</v>
      </c>
      <c r="U20955" s="1" t="s">
        <v>178</v>
      </c>
      <c r="V20955" s="1"/>
      <c r="W20955" s="2"/>
      <c r="X20955">
        <v>20954</v>
      </c>
      <c r="Y20955" s="1" t="s">
        <v>179</v>
      </c>
      <c r="Z20955" s="1"/>
      <c r="AA20955" s="2"/>
    </row>
    <row r="20956" spans="8:27">
      <c r="H20956">
        <v>20955</v>
      </c>
      <c r="I20956" s="1" t="s">
        <v>752</v>
      </c>
      <c r="J20956" s="1"/>
      <c r="K20956" s="2"/>
      <c r="L20956">
        <v>20955</v>
      </c>
      <c r="M20956" s="1" t="s">
        <v>753</v>
      </c>
      <c r="N20956" s="1"/>
      <c r="O20956" s="2"/>
      <c r="P20956">
        <v>20955</v>
      </c>
      <c r="Q20956" s="1" t="s">
        <v>754</v>
      </c>
      <c r="R20956" s="1"/>
      <c r="S20956" s="2"/>
      <c r="T20956">
        <v>20955</v>
      </c>
      <c r="U20956" s="1" t="s">
        <v>178</v>
      </c>
      <c r="V20956" s="1"/>
      <c r="W20956" s="2"/>
      <c r="X20956">
        <v>20955</v>
      </c>
      <c r="Y20956" s="1" t="s">
        <v>179</v>
      </c>
      <c r="Z20956" s="1"/>
      <c r="AA20956" s="2"/>
    </row>
    <row r="20957" spans="8:27">
      <c r="H20957">
        <v>20956</v>
      </c>
      <c r="I20957" s="1" t="s">
        <v>752</v>
      </c>
      <c r="J20957" s="1"/>
      <c r="K20957" s="2"/>
      <c r="L20957">
        <v>20956</v>
      </c>
      <c r="M20957" s="1" t="s">
        <v>753</v>
      </c>
      <c r="N20957" s="1"/>
      <c r="O20957" s="2"/>
      <c r="P20957">
        <v>20956</v>
      </c>
      <c r="Q20957" s="1" t="s">
        <v>754</v>
      </c>
      <c r="R20957" s="1"/>
      <c r="S20957" s="2"/>
      <c r="T20957">
        <v>20956</v>
      </c>
      <c r="U20957" s="1" t="s">
        <v>178</v>
      </c>
      <c r="V20957" s="1"/>
      <c r="W20957" s="2"/>
      <c r="X20957">
        <v>20956</v>
      </c>
      <c r="Y20957" s="1" t="s">
        <v>179</v>
      </c>
      <c r="Z20957" s="1"/>
      <c r="AA20957" s="2"/>
    </row>
    <row r="20958" spans="8:27">
      <c r="H20958">
        <v>20957</v>
      </c>
      <c r="I20958" s="1" t="s">
        <v>752</v>
      </c>
      <c r="J20958" s="1"/>
      <c r="K20958" s="2"/>
      <c r="L20958">
        <v>20957</v>
      </c>
      <c r="M20958" s="1" t="s">
        <v>753</v>
      </c>
      <c r="N20958" s="1"/>
      <c r="O20958" s="2"/>
      <c r="P20958">
        <v>20957</v>
      </c>
      <c r="Q20958" s="1" t="s">
        <v>754</v>
      </c>
      <c r="R20958" s="1"/>
      <c r="S20958" s="2"/>
      <c r="T20958">
        <v>20957</v>
      </c>
      <c r="U20958" s="1" t="s">
        <v>178</v>
      </c>
      <c r="V20958" s="1"/>
      <c r="W20958" s="2"/>
      <c r="X20958">
        <v>20957</v>
      </c>
      <c r="Y20958" s="1" t="s">
        <v>179</v>
      </c>
      <c r="Z20958" s="1"/>
      <c r="AA20958" s="2"/>
    </row>
    <row r="20959" spans="8:27">
      <c r="H20959">
        <v>20958</v>
      </c>
      <c r="I20959" s="1" t="s">
        <v>752</v>
      </c>
      <c r="J20959" s="1"/>
      <c r="K20959" s="2"/>
      <c r="L20959">
        <v>20958</v>
      </c>
      <c r="M20959" s="1" t="s">
        <v>753</v>
      </c>
      <c r="N20959" s="1"/>
      <c r="O20959" s="2"/>
      <c r="P20959">
        <v>20958</v>
      </c>
      <c r="Q20959" s="1" t="s">
        <v>754</v>
      </c>
      <c r="R20959" s="1"/>
      <c r="S20959" s="2"/>
      <c r="T20959">
        <v>20958</v>
      </c>
      <c r="U20959" s="1" t="s">
        <v>178</v>
      </c>
      <c r="V20959" s="1"/>
      <c r="W20959" s="2"/>
      <c r="X20959">
        <v>20958</v>
      </c>
      <c r="Y20959" s="1" t="s">
        <v>179</v>
      </c>
      <c r="Z20959" s="1"/>
      <c r="AA20959" s="2"/>
    </row>
    <row r="20960" spans="8:27">
      <c r="H20960">
        <v>20959</v>
      </c>
      <c r="I20960" s="1" t="s">
        <v>752</v>
      </c>
      <c r="J20960" s="1"/>
      <c r="K20960" s="2"/>
      <c r="L20960">
        <v>20959</v>
      </c>
      <c r="M20960" s="1" t="s">
        <v>753</v>
      </c>
      <c r="N20960" s="1"/>
      <c r="O20960" s="2"/>
      <c r="P20960">
        <v>20959</v>
      </c>
      <c r="Q20960" s="1" t="s">
        <v>754</v>
      </c>
      <c r="R20960" s="1"/>
      <c r="S20960" s="2"/>
      <c r="T20960">
        <v>20959</v>
      </c>
      <c r="U20960" s="1" t="s">
        <v>178</v>
      </c>
      <c r="V20960" s="1"/>
      <c r="W20960" s="2"/>
      <c r="X20960">
        <v>20959</v>
      </c>
      <c r="Y20960" s="1" t="s">
        <v>179</v>
      </c>
      <c r="Z20960" s="1"/>
      <c r="AA20960" s="2"/>
    </row>
    <row r="20961" spans="8:27">
      <c r="H20961">
        <v>20960</v>
      </c>
      <c r="I20961" s="1" t="s">
        <v>752</v>
      </c>
      <c r="J20961" s="1"/>
      <c r="K20961" s="2"/>
      <c r="L20961">
        <v>20960</v>
      </c>
      <c r="M20961" s="1" t="s">
        <v>753</v>
      </c>
      <c r="N20961" s="1"/>
      <c r="O20961" s="2"/>
      <c r="P20961">
        <v>20960</v>
      </c>
      <c r="Q20961" s="1" t="s">
        <v>754</v>
      </c>
      <c r="R20961" s="1"/>
      <c r="S20961" s="2"/>
      <c r="T20961">
        <v>20960</v>
      </c>
      <c r="U20961" s="1" t="s">
        <v>178</v>
      </c>
      <c r="V20961" s="1"/>
      <c r="W20961" s="2"/>
      <c r="X20961">
        <v>20960</v>
      </c>
      <c r="Y20961" s="1" t="s">
        <v>179</v>
      </c>
      <c r="Z20961" s="1"/>
      <c r="AA20961" s="2"/>
    </row>
    <row r="20962" spans="8:27">
      <c r="H20962">
        <v>20961</v>
      </c>
      <c r="I20962" s="1" t="s">
        <v>752</v>
      </c>
      <c r="J20962" s="1"/>
      <c r="K20962" s="2"/>
      <c r="L20962">
        <v>20961</v>
      </c>
      <c r="M20962" s="1" t="s">
        <v>753</v>
      </c>
      <c r="N20962" s="1"/>
      <c r="O20962" s="2"/>
      <c r="P20962">
        <v>20961</v>
      </c>
      <c r="Q20962" s="1" t="s">
        <v>754</v>
      </c>
      <c r="R20962" s="1"/>
      <c r="S20962" s="2"/>
      <c r="T20962">
        <v>20961</v>
      </c>
      <c r="U20962" s="1" t="s">
        <v>178</v>
      </c>
      <c r="V20962" s="1"/>
      <c r="W20962" s="2"/>
      <c r="X20962">
        <v>20961</v>
      </c>
      <c r="Y20962" s="1" t="s">
        <v>179</v>
      </c>
      <c r="Z20962" s="1"/>
      <c r="AA20962" s="2"/>
    </row>
    <row r="20963" spans="8:27">
      <c r="H20963">
        <v>20962</v>
      </c>
      <c r="I20963" s="1" t="s">
        <v>752</v>
      </c>
      <c r="J20963" s="1"/>
      <c r="K20963" s="2"/>
      <c r="L20963">
        <v>20962</v>
      </c>
      <c r="M20963" s="1" t="s">
        <v>753</v>
      </c>
      <c r="N20963" s="1"/>
      <c r="O20963" s="2"/>
      <c r="P20963">
        <v>20962</v>
      </c>
      <c r="Q20963" s="1" t="s">
        <v>754</v>
      </c>
      <c r="R20963" s="1"/>
      <c r="S20963" s="2"/>
      <c r="T20963">
        <v>20962</v>
      </c>
      <c r="U20963" s="1" t="s">
        <v>178</v>
      </c>
      <c r="V20963" s="1"/>
      <c r="W20963" s="2"/>
      <c r="X20963">
        <v>20962</v>
      </c>
      <c r="Y20963" s="1" t="s">
        <v>179</v>
      </c>
      <c r="Z20963" s="1"/>
      <c r="AA20963" s="2"/>
    </row>
    <row r="20964" spans="8:27">
      <c r="H20964">
        <v>20963</v>
      </c>
      <c r="I20964" s="1" t="s">
        <v>752</v>
      </c>
      <c r="J20964" s="1"/>
      <c r="K20964" s="2"/>
      <c r="L20964">
        <v>20963</v>
      </c>
      <c r="M20964" s="1" t="s">
        <v>753</v>
      </c>
      <c r="N20964" s="1"/>
      <c r="O20964" s="2"/>
      <c r="P20964">
        <v>20963</v>
      </c>
      <c r="Q20964" s="1" t="s">
        <v>754</v>
      </c>
      <c r="R20964" s="1"/>
      <c r="S20964" s="2"/>
      <c r="T20964">
        <v>20963</v>
      </c>
      <c r="U20964" s="1" t="s">
        <v>178</v>
      </c>
      <c r="V20964" s="1"/>
      <c r="W20964" s="2"/>
      <c r="X20964">
        <v>20963</v>
      </c>
      <c r="Y20964" s="1" t="s">
        <v>179</v>
      </c>
      <c r="Z20964" s="1"/>
      <c r="AA20964" s="2"/>
    </row>
    <row r="20965" spans="8:27">
      <c r="H20965">
        <v>20964</v>
      </c>
      <c r="I20965" s="1" t="s">
        <v>752</v>
      </c>
      <c r="J20965" s="1"/>
      <c r="K20965" s="2"/>
      <c r="L20965">
        <v>20964</v>
      </c>
      <c r="M20965" s="1" t="s">
        <v>753</v>
      </c>
      <c r="N20965" s="1"/>
      <c r="O20965" s="2"/>
      <c r="P20965">
        <v>20964</v>
      </c>
      <c r="Q20965" s="1" t="s">
        <v>754</v>
      </c>
      <c r="R20965" s="1"/>
      <c r="S20965" s="2"/>
      <c r="T20965">
        <v>20964</v>
      </c>
      <c r="U20965" s="1" t="s">
        <v>178</v>
      </c>
      <c r="V20965" s="1"/>
      <c r="W20965" s="2"/>
      <c r="X20965">
        <v>20964</v>
      </c>
      <c r="Y20965" s="1" t="s">
        <v>179</v>
      </c>
      <c r="Z20965" s="1"/>
      <c r="AA20965" s="2"/>
    </row>
    <row r="20966" spans="8:27">
      <c r="H20966">
        <v>20965</v>
      </c>
      <c r="I20966" s="1" t="s">
        <v>752</v>
      </c>
      <c r="J20966" s="1"/>
      <c r="K20966" s="2"/>
      <c r="L20966">
        <v>20965</v>
      </c>
      <c r="M20966" s="1" t="s">
        <v>753</v>
      </c>
      <c r="N20966" s="1"/>
      <c r="O20966" s="2"/>
      <c r="P20966">
        <v>20965</v>
      </c>
      <c r="Q20966" s="1" t="s">
        <v>754</v>
      </c>
      <c r="R20966" s="1"/>
      <c r="S20966" s="2"/>
      <c r="T20966">
        <v>20965</v>
      </c>
      <c r="U20966" s="1" t="s">
        <v>178</v>
      </c>
      <c r="V20966" s="1"/>
      <c r="W20966" s="2"/>
      <c r="X20966">
        <v>20965</v>
      </c>
      <c r="Y20966" s="1" t="s">
        <v>179</v>
      </c>
      <c r="Z20966" s="1"/>
      <c r="AA20966" s="2"/>
    </row>
    <row r="20967" spans="8:27">
      <c r="H20967">
        <v>20966</v>
      </c>
      <c r="I20967" s="1" t="s">
        <v>752</v>
      </c>
      <c r="J20967" s="1"/>
      <c r="K20967" s="2"/>
      <c r="L20967">
        <v>20966</v>
      </c>
      <c r="M20967" s="1" t="s">
        <v>753</v>
      </c>
      <c r="N20967" s="1"/>
      <c r="O20967" s="2"/>
      <c r="P20967">
        <v>20966</v>
      </c>
      <c r="Q20967" s="1" t="s">
        <v>754</v>
      </c>
      <c r="R20967" s="1"/>
      <c r="S20967" s="2"/>
      <c r="T20967">
        <v>20966</v>
      </c>
      <c r="U20967" s="1" t="s">
        <v>178</v>
      </c>
      <c r="V20967" s="1"/>
      <c r="W20967" s="2"/>
      <c r="X20967">
        <v>20966</v>
      </c>
      <c r="Y20967" s="1" t="s">
        <v>179</v>
      </c>
      <c r="Z20967" s="1"/>
      <c r="AA20967" s="2"/>
    </row>
    <row r="20968" spans="8:27">
      <c r="H20968">
        <v>20967</v>
      </c>
      <c r="I20968" s="1" t="s">
        <v>752</v>
      </c>
      <c r="J20968" s="1"/>
      <c r="K20968" s="2"/>
      <c r="L20968">
        <v>20967</v>
      </c>
      <c r="M20968" s="1" t="s">
        <v>753</v>
      </c>
      <c r="N20968" s="1"/>
      <c r="O20968" s="2"/>
      <c r="P20968">
        <v>20967</v>
      </c>
      <c r="Q20968" s="1" t="s">
        <v>754</v>
      </c>
      <c r="R20968" s="1"/>
      <c r="S20968" s="2"/>
      <c r="T20968">
        <v>20967</v>
      </c>
      <c r="U20968" s="1" t="s">
        <v>178</v>
      </c>
      <c r="V20968" s="1"/>
      <c r="W20968" s="2"/>
      <c r="X20968">
        <v>20967</v>
      </c>
      <c r="Y20968" s="1" t="s">
        <v>179</v>
      </c>
      <c r="Z20968" s="1"/>
      <c r="AA20968" s="2"/>
    </row>
    <row r="20969" spans="8:27">
      <c r="H20969">
        <v>20968</v>
      </c>
      <c r="I20969" s="1" t="s">
        <v>752</v>
      </c>
      <c r="J20969" s="1"/>
      <c r="K20969" s="2"/>
      <c r="L20969">
        <v>20968</v>
      </c>
      <c r="M20969" s="1" t="s">
        <v>753</v>
      </c>
      <c r="N20969" s="1"/>
      <c r="O20969" s="2"/>
      <c r="P20969">
        <v>20968</v>
      </c>
      <c r="Q20969" s="1" t="s">
        <v>754</v>
      </c>
      <c r="R20969" s="1"/>
      <c r="S20969" s="2"/>
      <c r="T20969">
        <v>20968</v>
      </c>
      <c r="U20969" s="1" t="s">
        <v>178</v>
      </c>
      <c r="V20969" s="1"/>
      <c r="W20969" s="2"/>
      <c r="X20969">
        <v>20968</v>
      </c>
      <c r="Y20969" s="1" t="s">
        <v>179</v>
      </c>
      <c r="Z20969" s="1"/>
      <c r="AA20969" s="2"/>
    </row>
    <row r="20970" spans="8:27">
      <c r="H20970">
        <v>20969</v>
      </c>
      <c r="I20970" s="1" t="s">
        <v>752</v>
      </c>
      <c r="J20970" s="1"/>
      <c r="K20970" s="2"/>
      <c r="L20970">
        <v>20969</v>
      </c>
      <c r="M20970" s="1" t="s">
        <v>753</v>
      </c>
      <c r="N20970" s="1"/>
      <c r="O20970" s="2"/>
      <c r="P20970">
        <v>20969</v>
      </c>
      <c r="Q20970" s="1" t="s">
        <v>754</v>
      </c>
      <c r="R20970" s="1"/>
      <c r="S20970" s="2"/>
      <c r="T20970">
        <v>20969</v>
      </c>
      <c r="U20970" s="1" t="s">
        <v>178</v>
      </c>
      <c r="V20970" s="1"/>
      <c r="W20970" s="2"/>
      <c r="X20970">
        <v>20969</v>
      </c>
      <c r="Y20970" s="1" t="s">
        <v>179</v>
      </c>
      <c r="Z20970" s="1"/>
      <c r="AA20970" s="2"/>
    </row>
    <row r="20971" spans="8:27">
      <c r="H20971">
        <v>20970</v>
      </c>
      <c r="I20971" s="1" t="s">
        <v>752</v>
      </c>
      <c r="J20971" s="1"/>
      <c r="K20971" s="2"/>
      <c r="L20971">
        <v>20970</v>
      </c>
      <c r="M20971" s="1" t="s">
        <v>753</v>
      </c>
      <c r="N20971" s="1"/>
      <c r="O20971" s="2"/>
      <c r="P20971">
        <v>20970</v>
      </c>
      <c r="Q20971" s="1" t="s">
        <v>754</v>
      </c>
      <c r="R20971" s="1"/>
      <c r="S20971" s="2"/>
      <c r="T20971">
        <v>20970</v>
      </c>
      <c r="U20971" s="1" t="s">
        <v>178</v>
      </c>
      <c r="V20971" s="1"/>
      <c r="W20971" s="2"/>
      <c r="X20971">
        <v>20970</v>
      </c>
      <c r="Y20971" s="1" t="s">
        <v>179</v>
      </c>
      <c r="Z20971" s="1"/>
      <c r="AA20971" s="2"/>
    </row>
    <row r="20972" spans="8:27">
      <c r="H20972">
        <v>20971</v>
      </c>
      <c r="I20972" s="1" t="s">
        <v>752</v>
      </c>
      <c r="J20972" s="1"/>
      <c r="K20972" s="2"/>
      <c r="L20972">
        <v>20971</v>
      </c>
      <c r="M20972" s="1" t="s">
        <v>753</v>
      </c>
      <c r="N20972" s="1"/>
      <c r="O20972" s="2"/>
      <c r="P20972">
        <v>20971</v>
      </c>
      <c r="Q20972" s="1" t="s">
        <v>754</v>
      </c>
      <c r="R20972" s="1"/>
      <c r="S20972" s="2"/>
      <c r="T20972">
        <v>20971</v>
      </c>
      <c r="U20972" s="1" t="s">
        <v>178</v>
      </c>
      <c r="V20972" s="1"/>
      <c r="W20972" s="2"/>
      <c r="X20972">
        <v>20971</v>
      </c>
      <c r="Y20972" s="1" t="s">
        <v>179</v>
      </c>
      <c r="Z20972" s="1"/>
      <c r="AA20972" s="2"/>
    </row>
    <row r="20973" spans="8:27">
      <c r="H20973">
        <v>20972</v>
      </c>
      <c r="I20973" s="1" t="s">
        <v>752</v>
      </c>
      <c r="J20973" s="1"/>
      <c r="K20973" s="2"/>
      <c r="L20973">
        <v>20972</v>
      </c>
      <c r="M20973" s="1" t="s">
        <v>753</v>
      </c>
      <c r="N20973" s="1"/>
      <c r="O20973" s="2"/>
      <c r="P20973">
        <v>20972</v>
      </c>
      <c r="Q20973" s="1" t="s">
        <v>754</v>
      </c>
      <c r="R20973" s="1"/>
      <c r="S20973" s="2"/>
      <c r="T20973">
        <v>20972</v>
      </c>
      <c r="U20973" s="1" t="s">
        <v>178</v>
      </c>
      <c r="V20973" s="1"/>
      <c r="W20973" s="2"/>
      <c r="X20973">
        <v>20972</v>
      </c>
      <c r="Y20973" s="1" t="s">
        <v>179</v>
      </c>
      <c r="Z20973" s="1"/>
      <c r="AA20973" s="2"/>
    </row>
    <row r="20974" spans="8:27">
      <c r="H20974">
        <v>20973</v>
      </c>
      <c r="I20974" s="1" t="s">
        <v>752</v>
      </c>
      <c r="J20974" s="1"/>
      <c r="K20974" s="2"/>
      <c r="L20974">
        <v>20973</v>
      </c>
      <c r="M20974" s="1" t="s">
        <v>753</v>
      </c>
      <c r="N20974" s="1"/>
      <c r="O20974" s="2"/>
      <c r="P20974">
        <v>20973</v>
      </c>
      <c r="Q20974" s="1" t="s">
        <v>754</v>
      </c>
      <c r="R20974" s="1"/>
      <c r="S20974" s="2"/>
      <c r="T20974">
        <v>20973</v>
      </c>
      <c r="U20974" s="1" t="s">
        <v>178</v>
      </c>
      <c r="V20974" s="1"/>
      <c r="W20974" s="2"/>
      <c r="X20974">
        <v>20973</v>
      </c>
      <c r="Y20974" s="1" t="s">
        <v>179</v>
      </c>
      <c r="Z20974" s="1"/>
      <c r="AA20974" s="2"/>
    </row>
    <row r="20975" spans="8:27">
      <c r="H20975">
        <v>20974</v>
      </c>
      <c r="I20975" s="1" t="s">
        <v>752</v>
      </c>
      <c r="J20975" s="1"/>
      <c r="K20975" s="2"/>
      <c r="L20975">
        <v>20974</v>
      </c>
      <c r="M20975" s="1" t="s">
        <v>753</v>
      </c>
      <c r="N20975" s="1"/>
      <c r="O20975" s="2"/>
      <c r="P20975">
        <v>20974</v>
      </c>
      <c r="Q20975" s="1" t="s">
        <v>754</v>
      </c>
      <c r="R20975" s="1"/>
      <c r="S20975" s="2"/>
      <c r="T20975">
        <v>20974</v>
      </c>
      <c r="U20975" s="1" t="s">
        <v>178</v>
      </c>
      <c r="V20975" s="1"/>
      <c r="W20975" s="2"/>
      <c r="X20975">
        <v>20974</v>
      </c>
      <c r="Y20975" s="1" t="s">
        <v>179</v>
      </c>
      <c r="Z20975" s="1"/>
      <c r="AA20975" s="2"/>
    </row>
    <row r="20976" spans="8:27">
      <c r="H20976">
        <v>20975</v>
      </c>
      <c r="I20976" s="1" t="s">
        <v>752</v>
      </c>
      <c r="J20976" s="1"/>
      <c r="K20976" s="2"/>
      <c r="L20976">
        <v>20975</v>
      </c>
      <c r="M20976" s="1" t="s">
        <v>753</v>
      </c>
      <c r="N20976" s="1"/>
      <c r="O20976" s="2"/>
      <c r="P20976">
        <v>20975</v>
      </c>
      <c r="Q20976" s="1" t="s">
        <v>754</v>
      </c>
      <c r="R20976" s="1"/>
      <c r="S20976" s="2"/>
      <c r="T20976">
        <v>20975</v>
      </c>
      <c r="U20976" s="1" t="s">
        <v>178</v>
      </c>
      <c r="V20976" s="1"/>
      <c r="W20976" s="2"/>
      <c r="X20976">
        <v>20975</v>
      </c>
      <c r="Y20976" s="1" t="s">
        <v>179</v>
      </c>
      <c r="Z20976" s="1"/>
      <c r="AA20976" s="2"/>
    </row>
    <row r="20977" spans="8:27">
      <c r="H20977">
        <v>20976</v>
      </c>
      <c r="I20977" s="1" t="s">
        <v>752</v>
      </c>
      <c r="J20977" s="1"/>
      <c r="K20977" s="2"/>
      <c r="L20977">
        <v>20976</v>
      </c>
      <c r="M20977" s="1" t="s">
        <v>753</v>
      </c>
      <c r="N20977" s="1"/>
      <c r="O20977" s="2"/>
      <c r="P20977">
        <v>20976</v>
      </c>
      <c r="Q20977" s="1" t="s">
        <v>754</v>
      </c>
      <c r="R20977" s="1"/>
      <c r="S20977" s="2"/>
      <c r="T20977">
        <v>20976</v>
      </c>
      <c r="U20977" s="1" t="s">
        <v>178</v>
      </c>
      <c r="V20977" s="1"/>
      <c r="W20977" s="2"/>
      <c r="X20977">
        <v>20976</v>
      </c>
      <c r="Y20977" s="1" t="s">
        <v>179</v>
      </c>
      <c r="Z20977" s="1"/>
      <c r="AA20977" s="2"/>
    </row>
    <row r="20978" spans="8:27">
      <c r="H20978">
        <v>20977</v>
      </c>
      <c r="I20978" s="1" t="s">
        <v>752</v>
      </c>
      <c r="J20978" s="1"/>
      <c r="K20978" s="2"/>
      <c r="L20978">
        <v>20977</v>
      </c>
      <c r="M20978" s="1" t="s">
        <v>753</v>
      </c>
      <c r="N20978" s="1"/>
      <c r="O20978" s="2"/>
      <c r="P20978">
        <v>20977</v>
      </c>
      <c r="Q20978" s="1" t="s">
        <v>754</v>
      </c>
      <c r="R20978" s="1"/>
      <c r="S20978" s="2"/>
      <c r="T20978">
        <v>20977</v>
      </c>
      <c r="U20978" s="1" t="s">
        <v>178</v>
      </c>
      <c r="V20978" s="1"/>
      <c r="W20978" s="2"/>
      <c r="X20978">
        <v>20977</v>
      </c>
      <c r="Y20978" s="1" t="s">
        <v>179</v>
      </c>
      <c r="Z20978" s="1"/>
      <c r="AA20978" s="2"/>
    </row>
    <row r="20979" spans="8:27">
      <c r="H20979">
        <v>20978</v>
      </c>
      <c r="I20979" s="1" t="s">
        <v>752</v>
      </c>
      <c r="J20979" s="1"/>
      <c r="K20979" s="2"/>
      <c r="L20979">
        <v>20978</v>
      </c>
      <c r="M20979" s="1" t="s">
        <v>753</v>
      </c>
      <c r="N20979" s="1"/>
      <c r="O20979" s="2"/>
      <c r="P20979">
        <v>20978</v>
      </c>
      <c r="Q20979" s="1" t="s">
        <v>754</v>
      </c>
      <c r="R20979" s="1"/>
      <c r="S20979" s="2"/>
      <c r="T20979">
        <v>20978</v>
      </c>
      <c r="U20979" s="1" t="s">
        <v>178</v>
      </c>
      <c r="V20979" s="1"/>
      <c r="W20979" s="2"/>
      <c r="X20979">
        <v>20978</v>
      </c>
      <c r="Y20979" s="1" t="s">
        <v>179</v>
      </c>
      <c r="Z20979" s="1"/>
      <c r="AA20979" s="2"/>
    </row>
    <row r="20980" spans="8:27">
      <c r="H20980">
        <v>20979</v>
      </c>
      <c r="I20980" s="1" t="s">
        <v>752</v>
      </c>
      <c r="J20980" s="1"/>
      <c r="K20980" s="2"/>
      <c r="L20980">
        <v>20979</v>
      </c>
      <c r="M20980" s="1" t="s">
        <v>753</v>
      </c>
      <c r="N20980" s="1"/>
      <c r="O20980" s="2"/>
      <c r="P20980">
        <v>20979</v>
      </c>
      <c r="Q20980" s="1" t="s">
        <v>754</v>
      </c>
      <c r="R20980" s="1"/>
      <c r="S20980" s="2"/>
      <c r="T20980">
        <v>20979</v>
      </c>
      <c r="U20980" s="1" t="s">
        <v>178</v>
      </c>
      <c r="V20980" s="1"/>
      <c r="W20980" s="2"/>
      <c r="X20980">
        <v>20979</v>
      </c>
      <c r="Y20980" s="1" t="s">
        <v>179</v>
      </c>
      <c r="Z20980" s="1"/>
      <c r="AA20980" s="2"/>
    </row>
    <row r="20981" spans="8:27">
      <c r="H20981">
        <v>20980</v>
      </c>
      <c r="I20981" s="1" t="s">
        <v>752</v>
      </c>
      <c r="J20981" s="1"/>
      <c r="K20981" s="2"/>
      <c r="L20981">
        <v>20980</v>
      </c>
      <c r="M20981" s="1" t="s">
        <v>753</v>
      </c>
      <c r="N20981" s="1"/>
      <c r="O20981" s="2"/>
      <c r="P20981">
        <v>20980</v>
      </c>
      <c r="Q20981" s="1" t="s">
        <v>754</v>
      </c>
      <c r="R20981" s="1"/>
      <c r="S20981" s="2"/>
      <c r="T20981">
        <v>20980</v>
      </c>
      <c r="U20981" s="1" t="s">
        <v>178</v>
      </c>
      <c r="V20981" s="1"/>
      <c r="W20981" s="2"/>
      <c r="X20981">
        <v>20980</v>
      </c>
      <c r="Y20981" s="1" t="s">
        <v>179</v>
      </c>
      <c r="Z20981" s="1"/>
      <c r="AA20981" s="2"/>
    </row>
    <row r="20982" spans="8:27">
      <c r="H20982">
        <v>20981</v>
      </c>
      <c r="I20982" s="1" t="s">
        <v>752</v>
      </c>
      <c r="J20982" s="1"/>
      <c r="K20982" s="2"/>
      <c r="L20982">
        <v>20981</v>
      </c>
      <c r="M20982" s="1" t="s">
        <v>753</v>
      </c>
      <c r="N20982" s="1"/>
      <c r="O20982" s="2"/>
      <c r="P20982">
        <v>20981</v>
      </c>
      <c r="Q20982" s="1" t="s">
        <v>754</v>
      </c>
      <c r="R20982" s="1"/>
      <c r="S20982" s="2"/>
      <c r="T20982">
        <v>20981</v>
      </c>
      <c r="U20982" s="1" t="s">
        <v>178</v>
      </c>
      <c r="V20982" s="1"/>
      <c r="W20982" s="2"/>
      <c r="X20982">
        <v>20981</v>
      </c>
      <c r="Y20982" s="1" t="s">
        <v>179</v>
      </c>
      <c r="Z20982" s="1"/>
      <c r="AA20982" s="2"/>
    </row>
    <row r="20983" spans="8:27">
      <c r="H20983">
        <v>20982</v>
      </c>
      <c r="I20983" s="1" t="s">
        <v>752</v>
      </c>
      <c r="J20983" s="1"/>
      <c r="K20983" s="2"/>
      <c r="L20983">
        <v>20982</v>
      </c>
      <c r="M20983" s="1" t="s">
        <v>753</v>
      </c>
      <c r="N20983" s="1"/>
      <c r="O20983" s="2"/>
      <c r="P20983">
        <v>20982</v>
      </c>
      <c r="Q20983" s="1" t="s">
        <v>754</v>
      </c>
      <c r="R20983" s="1"/>
      <c r="S20983" s="2"/>
      <c r="T20983">
        <v>20982</v>
      </c>
      <c r="U20983" s="1" t="s">
        <v>178</v>
      </c>
      <c r="V20983" s="1"/>
      <c r="W20983" s="2"/>
      <c r="X20983">
        <v>20982</v>
      </c>
      <c r="Y20983" s="1" t="s">
        <v>179</v>
      </c>
      <c r="Z20983" s="1"/>
      <c r="AA20983" s="2"/>
    </row>
    <row r="20984" spans="8:27">
      <c r="H20984">
        <v>20983</v>
      </c>
      <c r="I20984" s="1" t="s">
        <v>752</v>
      </c>
      <c r="J20984" s="1"/>
      <c r="K20984" s="2"/>
      <c r="L20984">
        <v>20983</v>
      </c>
      <c r="M20984" s="1" t="s">
        <v>753</v>
      </c>
      <c r="N20984" s="1"/>
      <c r="O20984" s="2"/>
      <c r="P20984">
        <v>20983</v>
      </c>
      <c r="Q20984" s="1" t="s">
        <v>754</v>
      </c>
      <c r="R20984" s="1"/>
      <c r="S20984" s="2"/>
      <c r="T20984">
        <v>20983</v>
      </c>
      <c r="U20984" s="1" t="s">
        <v>178</v>
      </c>
      <c r="V20984" s="1"/>
      <c r="W20984" s="2"/>
      <c r="X20984">
        <v>20983</v>
      </c>
      <c r="Y20984" s="1" t="s">
        <v>179</v>
      </c>
      <c r="Z20984" s="1"/>
      <c r="AA20984" s="2"/>
    </row>
    <row r="20985" spans="8:27">
      <c r="H20985">
        <v>20984</v>
      </c>
      <c r="I20985" s="1" t="s">
        <v>752</v>
      </c>
      <c r="J20985" s="1"/>
      <c r="K20985" s="2"/>
      <c r="L20985">
        <v>20984</v>
      </c>
      <c r="M20985" s="1" t="s">
        <v>753</v>
      </c>
      <c r="N20985" s="1"/>
      <c r="O20985" s="2"/>
      <c r="P20985">
        <v>20984</v>
      </c>
      <c r="Q20985" s="1" t="s">
        <v>754</v>
      </c>
      <c r="R20985" s="1"/>
      <c r="S20985" s="2"/>
      <c r="T20985">
        <v>20984</v>
      </c>
      <c r="U20985" s="1" t="s">
        <v>178</v>
      </c>
      <c r="V20985" s="1"/>
      <c r="W20985" s="2"/>
      <c r="X20985">
        <v>20984</v>
      </c>
      <c r="Y20985" s="1" t="s">
        <v>179</v>
      </c>
      <c r="Z20985" s="1"/>
      <c r="AA20985" s="2"/>
    </row>
    <row r="20986" spans="8:27">
      <c r="H20986">
        <v>20985</v>
      </c>
      <c r="I20986" s="1" t="s">
        <v>752</v>
      </c>
      <c r="J20986" s="1"/>
      <c r="K20986" s="2"/>
      <c r="L20986">
        <v>20985</v>
      </c>
      <c r="M20986" s="1" t="s">
        <v>753</v>
      </c>
      <c r="N20986" s="1"/>
      <c r="O20986" s="2"/>
      <c r="P20986">
        <v>20985</v>
      </c>
      <c r="Q20986" s="1" t="s">
        <v>754</v>
      </c>
      <c r="R20986" s="1"/>
      <c r="S20986" s="2"/>
      <c r="T20986">
        <v>20985</v>
      </c>
      <c r="U20986" s="1" t="s">
        <v>178</v>
      </c>
      <c r="V20986" s="1"/>
      <c r="W20986" s="2"/>
      <c r="X20986">
        <v>20985</v>
      </c>
      <c r="Y20986" s="1" t="s">
        <v>179</v>
      </c>
      <c r="Z20986" s="1"/>
      <c r="AA20986" s="2"/>
    </row>
    <row r="20987" spans="8:27">
      <c r="H20987">
        <v>20986</v>
      </c>
      <c r="I20987" s="1" t="s">
        <v>752</v>
      </c>
      <c r="J20987" s="1"/>
      <c r="K20987" s="2"/>
      <c r="L20987">
        <v>20986</v>
      </c>
      <c r="M20987" s="1" t="s">
        <v>753</v>
      </c>
      <c r="N20987" s="1"/>
      <c r="O20987" s="2"/>
      <c r="P20987">
        <v>20986</v>
      </c>
      <c r="Q20987" s="1" t="s">
        <v>754</v>
      </c>
      <c r="R20987" s="1"/>
      <c r="S20987" s="2"/>
      <c r="T20987">
        <v>20986</v>
      </c>
      <c r="U20987" s="1" t="s">
        <v>178</v>
      </c>
      <c r="V20987" s="1"/>
      <c r="W20987" s="2"/>
      <c r="X20987">
        <v>20986</v>
      </c>
      <c r="Y20987" s="1" t="s">
        <v>179</v>
      </c>
      <c r="Z20987" s="1"/>
      <c r="AA20987" s="2"/>
    </row>
    <row r="20988" spans="8:27">
      <c r="H20988">
        <v>20987</v>
      </c>
      <c r="I20988" s="1" t="s">
        <v>752</v>
      </c>
      <c r="J20988" s="1"/>
      <c r="K20988" s="2"/>
      <c r="L20988">
        <v>20987</v>
      </c>
      <c r="M20988" s="1" t="s">
        <v>753</v>
      </c>
      <c r="N20988" s="1"/>
      <c r="O20988" s="2"/>
      <c r="P20988">
        <v>20987</v>
      </c>
      <c r="Q20988" s="1" t="s">
        <v>754</v>
      </c>
      <c r="R20988" s="1"/>
      <c r="S20988" s="2"/>
      <c r="T20988">
        <v>20987</v>
      </c>
      <c r="U20988" s="1" t="s">
        <v>178</v>
      </c>
      <c r="V20988" s="1"/>
      <c r="W20988" s="2"/>
      <c r="X20988">
        <v>20987</v>
      </c>
      <c r="Y20988" s="1" t="s">
        <v>179</v>
      </c>
      <c r="Z20988" s="1"/>
      <c r="AA20988" s="2"/>
    </row>
    <row r="20989" spans="8:27">
      <c r="H20989">
        <v>20988</v>
      </c>
      <c r="I20989" s="1" t="s">
        <v>752</v>
      </c>
      <c r="J20989" s="1"/>
      <c r="K20989" s="2"/>
      <c r="L20989">
        <v>20988</v>
      </c>
      <c r="M20989" s="1" t="s">
        <v>753</v>
      </c>
      <c r="N20989" s="1"/>
      <c r="O20989" s="2"/>
      <c r="P20989">
        <v>20988</v>
      </c>
      <c r="Q20989" s="1" t="s">
        <v>754</v>
      </c>
      <c r="R20989" s="1"/>
      <c r="S20989" s="2"/>
      <c r="T20989">
        <v>20988</v>
      </c>
      <c r="U20989" s="1" t="s">
        <v>178</v>
      </c>
      <c r="V20989" s="1"/>
      <c r="W20989" s="2"/>
      <c r="X20989">
        <v>20988</v>
      </c>
      <c r="Y20989" s="1" t="s">
        <v>179</v>
      </c>
      <c r="Z20989" s="1"/>
      <c r="AA20989" s="2"/>
    </row>
    <row r="20990" spans="8:27">
      <c r="H20990">
        <v>20989</v>
      </c>
      <c r="I20990" s="1" t="s">
        <v>752</v>
      </c>
      <c r="J20990" s="1"/>
      <c r="K20990" s="2"/>
      <c r="L20990">
        <v>20989</v>
      </c>
      <c r="M20990" s="1" t="s">
        <v>753</v>
      </c>
      <c r="N20990" s="1"/>
      <c r="O20990" s="2"/>
      <c r="P20990">
        <v>20989</v>
      </c>
      <c r="Q20990" s="1" t="s">
        <v>754</v>
      </c>
      <c r="R20990" s="1"/>
      <c r="S20990" s="2"/>
      <c r="T20990">
        <v>20989</v>
      </c>
      <c r="U20990" s="1" t="s">
        <v>178</v>
      </c>
      <c r="V20990" s="1"/>
      <c r="W20990" s="2"/>
      <c r="X20990">
        <v>20989</v>
      </c>
      <c r="Y20990" s="1" t="s">
        <v>179</v>
      </c>
      <c r="Z20990" s="1"/>
      <c r="AA20990" s="2"/>
    </row>
    <row r="20991" spans="8:27">
      <c r="H20991">
        <v>20990</v>
      </c>
      <c r="I20991" s="1" t="s">
        <v>752</v>
      </c>
      <c r="J20991" s="1"/>
      <c r="K20991" s="2"/>
      <c r="L20991">
        <v>20990</v>
      </c>
      <c r="M20991" s="1" t="s">
        <v>753</v>
      </c>
      <c r="N20991" s="1"/>
      <c r="O20991" s="2"/>
      <c r="P20991">
        <v>20990</v>
      </c>
      <c r="Q20991" s="1" t="s">
        <v>754</v>
      </c>
      <c r="R20991" s="1"/>
      <c r="S20991" s="2"/>
      <c r="T20991">
        <v>20990</v>
      </c>
      <c r="U20991" s="1" t="s">
        <v>178</v>
      </c>
      <c r="V20991" s="1"/>
      <c r="W20991" s="2"/>
      <c r="X20991">
        <v>20990</v>
      </c>
      <c r="Y20991" s="1" t="s">
        <v>179</v>
      </c>
      <c r="Z20991" s="1"/>
      <c r="AA20991" s="2"/>
    </row>
    <row r="20992" spans="8:27">
      <c r="H20992">
        <v>20991</v>
      </c>
      <c r="I20992" s="1" t="s">
        <v>752</v>
      </c>
      <c r="J20992" s="1"/>
      <c r="K20992" s="2"/>
      <c r="L20992">
        <v>20991</v>
      </c>
      <c r="M20992" s="1" t="s">
        <v>753</v>
      </c>
      <c r="N20992" s="1"/>
      <c r="O20992" s="2"/>
      <c r="P20992">
        <v>20991</v>
      </c>
      <c r="Q20992" s="1" t="s">
        <v>754</v>
      </c>
      <c r="R20992" s="1"/>
      <c r="S20992" s="2"/>
      <c r="T20992">
        <v>20991</v>
      </c>
      <c r="U20992" s="1" t="s">
        <v>178</v>
      </c>
      <c r="V20992" s="1"/>
      <c r="W20992" s="2"/>
      <c r="X20992">
        <v>20991</v>
      </c>
      <c r="Y20992" s="1" t="s">
        <v>179</v>
      </c>
      <c r="Z20992" s="1"/>
      <c r="AA20992" s="2"/>
    </row>
    <row r="20993" spans="8:27">
      <c r="H20993">
        <v>20992</v>
      </c>
      <c r="I20993" s="1" t="s">
        <v>752</v>
      </c>
      <c r="J20993" s="1"/>
      <c r="K20993" s="2"/>
      <c r="L20993">
        <v>20992</v>
      </c>
      <c r="M20993" s="1" t="s">
        <v>753</v>
      </c>
      <c r="N20993" s="1"/>
      <c r="O20993" s="2"/>
      <c r="P20993">
        <v>20992</v>
      </c>
      <c r="Q20993" s="1" t="s">
        <v>754</v>
      </c>
      <c r="R20993" s="1"/>
      <c r="S20993" s="2"/>
      <c r="T20993">
        <v>20992</v>
      </c>
      <c r="U20993" s="1" t="s">
        <v>178</v>
      </c>
      <c r="V20993" s="1"/>
      <c r="W20993" s="2"/>
      <c r="X20993">
        <v>20992</v>
      </c>
      <c r="Y20993" s="1" t="s">
        <v>179</v>
      </c>
      <c r="Z20993" s="1"/>
      <c r="AA20993" s="2"/>
    </row>
    <row r="20994" spans="8:27">
      <c r="H20994">
        <v>20993</v>
      </c>
      <c r="I20994" s="1" t="s">
        <v>752</v>
      </c>
      <c r="J20994" s="1"/>
      <c r="K20994" s="2"/>
      <c r="L20994">
        <v>20993</v>
      </c>
      <c r="M20994" s="1" t="s">
        <v>753</v>
      </c>
      <c r="N20994" s="1"/>
      <c r="O20994" s="2"/>
      <c r="P20994">
        <v>20993</v>
      </c>
      <c r="Q20994" s="1" t="s">
        <v>754</v>
      </c>
      <c r="R20994" s="1"/>
      <c r="S20994" s="2"/>
      <c r="T20994">
        <v>20993</v>
      </c>
      <c r="U20994" s="1" t="s">
        <v>178</v>
      </c>
      <c r="V20994" s="1"/>
      <c r="W20994" s="2"/>
      <c r="X20994">
        <v>20993</v>
      </c>
      <c r="Y20994" s="1" t="s">
        <v>179</v>
      </c>
      <c r="Z20994" s="1"/>
      <c r="AA20994" s="2"/>
    </row>
    <row r="20995" spans="8:27">
      <c r="H20995">
        <v>20994</v>
      </c>
      <c r="I20995" s="1" t="s">
        <v>752</v>
      </c>
      <c r="J20995" s="10"/>
      <c r="K20995" s="2"/>
      <c r="L20995">
        <v>20994</v>
      </c>
      <c r="M20995" s="1" t="s">
        <v>753</v>
      </c>
      <c r="N20995" s="1"/>
      <c r="O20995" s="2"/>
      <c r="P20995">
        <v>20994</v>
      </c>
      <c r="Q20995" s="1" t="s">
        <v>754</v>
      </c>
      <c r="R20995" s="1"/>
      <c r="S20995" s="2"/>
      <c r="T20995">
        <v>20994</v>
      </c>
      <c r="U20995" s="1" t="s">
        <v>178</v>
      </c>
      <c r="V20995" s="1"/>
      <c r="W20995" s="2"/>
      <c r="X20995">
        <v>20994</v>
      </c>
      <c r="Y20995" s="1" t="s">
        <v>179</v>
      </c>
      <c r="Z20995" s="1"/>
      <c r="AA20995" s="2"/>
    </row>
    <row r="20996" spans="8:27">
      <c r="H20996">
        <v>20995</v>
      </c>
      <c r="I20996" s="1" t="s">
        <v>752</v>
      </c>
      <c r="J20996" s="10"/>
      <c r="K20996" s="2"/>
      <c r="L20996">
        <v>20995</v>
      </c>
      <c r="M20996" s="1" t="s">
        <v>753</v>
      </c>
      <c r="N20996" s="1"/>
      <c r="O20996" s="2"/>
      <c r="P20996">
        <v>20995</v>
      </c>
      <c r="Q20996" s="1" t="s">
        <v>754</v>
      </c>
      <c r="R20996" s="1"/>
      <c r="S20996" s="2"/>
      <c r="T20996">
        <v>20995</v>
      </c>
      <c r="U20996" s="1" t="s">
        <v>178</v>
      </c>
      <c r="V20996" s="1"/>
      <c r="W20996" s="2"/>
      <c r="X20996">
        <v>20995</v>
      </c>
      <c r="Y20996" s="1" t="s">
        <v>179</v>
      </c>
      <c r="Z20996" s="1"/>
      <c r="AA20996" s="2"/>
    </row>
    <row r="20997" spans="8:27">
      <c r="H20997">
        <v>20996</v>
      </c>
      <c r="I20997" s="1" t="s">
        <v>752</v>
      </c>
      <c r="J20997" s="10"/>
      <c r="K20997" s="2"/>
      <c r="L20997">
        <v>20996</v>
      </c>
      <c r="M20997" s="1" t="s">
        <v>753</v>
      </c>
      <c r="N20997" s="1"/>
      <c r="O20997" s="2"/>
      <c r="P20997">
        <v>20996</v>
      </c>
      <c r="Q20997" s="1" t="s">
        <v>754</v>
      </c>
      <c r="R20997" s="1"/>
      <c r="S20997" s="2"/>
      <c r="T20997">
        <v>20996</v>
      </c>
      <c r="U20997" s="1" t="s">
        <v>178</v>
      </c>
      <c r="V20997" s="1"/>
      <c r="W20997" s="2"/>
      <c r="X20997">
        <v>20996</v>
      </c>
      <c r="Y20997" s="1" t="s">
        <v>179</v>
      </c>
      <c r="Z20997" s="1"/>
      <c r="AA20997" s="2"/>
    </row>
    <row r="20998" spans="8:27">
      <c r="H20998">
        <v>20997</v>
      </c>
      <c r="I20998" s="1" t="s">
        <v>752</v>
      </c>
      <c r="J20998" s="10"/>
      <c r="K20998" s="2"/>
      <c r="L20998">
        <v>20997</v>
      </c>
      <c r="M20998" s="1" t="s">
        <v>753</v>
      </c>
      <c r="N20998" s="1"/>
      <c r="O20998" s="2"/>
      <c r="P20998">
        <v>20997</v>
      </c>
      <c r="Q20998" s="1" t="s">
        <v>754</v>
      </c>
      <c r="R20998" s="1"/>
      <c r="S20998" s="2"/>
      <c r="T20998">
        <v>20997</v>
      </c>
      <c r="U20998" s="1" t="s">
        <v>178</v>
      </c>
      <c r="V20998" s="1"/>
      <c r="W20998" s="2"/>
      <c r="X20998">
        <v>20997</v>
      </c>
      <c r="Y20998" s="1" t="s">
        <v>179</v>
      </c>
      <c r="Z20998" s="1"/>
      <c r="AA20998" s="2"/>
    </row>
    <row r="20999" spans="8:27">
      <c r="H20999">
        <v>20998</v>
      </c>
      <c r="I20999" s="1" t="s">
        <v>752</v>
      </c>
      <c r="J20999" s="10"/>
      <c r="K20999" s="2"/>
      <c r="L20999">
        <v>20998</v>
      </c>
      <c r="M20999" s="1" t="s">
        <v>753</v>
      </c>
      <c r="N20999" s="1"/>
      <c r="O20999" s="2"/>
      <c r="P20999">
        <v>20998</v>
      </c>
      <c r="Q20999" s="1" t="s">
        <v>754</v>
      </c>
      <c r="R20999" s="1"/>
      <c r="S20999" s="2"/>
      <c r="T20999">
        <v>20998</v>
      </c>
      <c r="U20999" s="1" t="s">
        <v>178</v>
      </c>
      <c r="V20999" s="1"/>
      <c r="W20999" s="2"/>
      <c r="X20999">
        <v>20998</v>
      </c>
      <c r="Y20999" s="1" t="s">
        <v>179</v>
      </c>
      <c r="Z20999" s="1"/>
      <c r="AA20999" s="2"/>
    </row>
    <row r="21000" spans="8:27">
      <c r="H21000">
        <v>20999</v>
      </c>
      <c r="I21000" s="1" t="s">
        <v>752</v>
      </c>
      <c r="J21000" s="10"/>
      <c r="K21000" s="2"/>
      <c r="L21000">
        <v>20999</v>
      </c>
      <c r="M21000" s="1" t="s">
        <v>753</v>
      </c>
      <c r="N21000" s="1"/>
      <c r="O21000" s="2"/>
      <c r="P21000">
        <v>20999</v>
      </c>
      <c r="Q21000" s="1" t="s">
        <v>754</v>
      </c>
      <c r="R21000" s="1"/>
      <c r="S21000" s="2"/>
      <c r="T21000">
        <v>20999</v>
      </c>
      <c r="U21000" s="1" t="s">
        <v>178</v>
      </c>
      <c r="V21000" s="1"/>
      <c r="W21000" s="2"/>
      <c r="X21000">
        <v>20999</v>
      </c>
      <c r="Y21000" s="1" t="s">
        <v>179</v>
      </c>
      <c r="Z21000" s="1"/>
      <c r="AA21000" s="2"/>
    </row>
    <row r="21001" spans="8:27">
      <c r="H21001">
        <v>21000</v>
      </c>
      <c r="I21001" s="1" t="s">
        <v>752</v>
      </c>
      <c r="J21001" s="10"/>
      <c r="K21001" s="2"/>
      <c r="L21001">
        <v>21000</v>
      </c>
      <c r="M21001" s="1" t="s">
        <v>753</v>
      </c>
      <c r="N21001" s="1"/>
      <c r="O21001" s="2"/>
      <c r="P21001">
        <v>21000</v>
      </c>
      <c r="Q21001" s="1" t="s">
        <v>754</v>
      </c>
      <c r="R21001" s="1"/>
      <c r="S21001" s="2"/>
      <c r="T21001">
        <v>21000</v>
      </c>
      <c r="U21001" s="1" t="s">
        <v>178</v>
      </c>
      <c r="V21001" s="1"/>
      <c r="W21001" s="2"/>
      <c r="X21001">
        <v>21000</v>
      </c>
      <c r="Y21001" s="1" t="s">
        <v>179</v>
      </c>
      <c r="Z21001" s="1"/>
      <c r="AA21001" s="2"/>
    </row>
    <row r="21002" spans="8:27">
      <c r="H21002">
        <v>21001</v>
      </c>
      <c r="I21002" s="1" t="s">
        <v>752</v>
      </c>
      <c r="J21002" s="10"/>
      <c r="K21002" s="2"/>
      <c r="L21002">
        <v>21001</v>
      </c>
      <c r="M21002" s="1" t="s">
        <v>753</v>
      </c>
      <c r="N21002" s="1"/>
      <c r="O21002" s="2"/>
      <c r="P21002">
        <v>21001</v>
      </c>
      <c r="Q21002" s="1" t="s">
        <v>754</v>
      </c>
      <c r="R21002" s="1"/>
      <c r="S21002" s="2"/>
      <c r="T21002">
        <v>21001</v>
      </c>
      <c r="U21002" s="1" t="s">
        <v>178</v>
      </c>
      <c r="V21002" s="1"/>
      <c r="W21002" s="2"/>
      <c r="X21002">
        <v>21001</v>
      </c>
      <c r="Y21002" s="1" t="s">
        <v>179</v>
      </c>
      <c r="Z21002" s="1"/>
      <c r="AA21002" s="2"/>
    </row>
    <row r="21003" spans="8:27">
      <c r="H21003">
        <v>21002</v>
      </c>
      <c r="I21003" s="1" t="s">
        <v>752</v>
      </c>
      <c r="J21003" s="10"/>
      <c r="K21003" s="2"/>
      <c r="L21003">
        <v>21002</v>
      </c>
      <c r="M21003" s="1" t="s">
        <v>753</v>
      </c>
      <c r="N21003" s="1"/>
      <c r="O21003" s="2"/>
      <c r="P21003">
        <v>21002</v>
      </c>
      <c r="Q21003" s="1" t="s">
        <v>754</v>
      </c>
      <c r="R21003" s="1"/>
      <c r="S21003" s="2"/>
      <c r="T21003">
        <v>21002</v>
      </c>
      <c r="U21003" s="1" t="s">
        <v>178</v>
      </c>
      <c r="V21003" s="1"/>
      <c r="W21003" s="2"/>
      <c r="X21003">
        <v>21002</v>
      </c>
      <c r="Y21003" s="1" t="s">
        <v>179</v>
      </c>
      <c r="Z21003" s="1"/>
      <c r="AA21003" s="2"/>
    </row>
    <row r="21004" spans="8:27">
      <c r="H21004">
        <v>21003</v>
      </c>
      <c r="I21004" s="1" t="s">
        <v>752</v>
      </c>
      <c r="J21004" s="10"/>
      <c r="K21004" s="2"/>
      <c r="L21004">
        <v>21003</v>
      </c>
      <c r="M21004" s="1" t="s">
        <v>753</v>
      </c>
      <c r="N21004" s="1"/>
      <c r="O21004" s="2"/>
      <c r="P21004">
        <v>21003</v>
      </c>
      <c r="Q21004" s="1" t="s">
        <v>754</v>
      </c>
      <c r="R21004" s="1"/>
      <c r="S21004" s="2"/>
      <c r="T21004">
        <v>21003</v>
      </c>
      <c r="U21004" s="1" t="s">
        <v>178</v>
      </c>
      <c r="V21004" s="1"/>
      <c r="W21004" s="2"/>
      <c r="X21004">
        <v>21003</v>
      </c>
      <c r="Y21004" s="1" t="s">
        <v>179</v>
      </c>
      <c r="Z21004" s="1"/>
      <c r="AA21004" s="2"/>
    </row>
    <row r="21005" spans="8:27">
      <c r="H21005">
        <v>21004</v>
      </c>
      <c r="I21005" s="1" t="s">
        <v>752</v>
      </c>
      <c r="J21005" s="10"/>
      <c r="K21005" s="2"/>
      <c r="L21005">
        <v>21004</v>
      </c>
      <c r="M21005" s="1" t="s">
        <v>753</v>
      </c>
      <c r="N21005" s="1"/>
      <c r="O21005" s="2"/>
      <c r="P21005">
        <v>21004</v>
      </c>
      <c r="Q21005" s="1" t="s">
        <v>754</v>
      </c>
      <c r="R21005" s="1"/>
      <c r="S21005" s="2"/>
      <c r="T21005">
        <v>21004</v>
      </c>
      <c r="U21005" s="1" t="s">
        <v>178</v>
      </c>
      <c r="V21005" s="1"/>
      <c r="W21005" s="2"/>
      <c r="X21005">
        <v>21004</v>
      </c>
      <c r="Y21005" s="1" t="s">
        <v>179</v>
      </c>
      <c r="Z21005" s="1"/>
      <c r="AA21005" s="2"/>
    </row>
    <row r="21006" spans="8:27">
      <c r="H21006">
        <v>21005</v>
      </c>
      <c r="I21006" s="1" t="s">
        <v>752</v>
      </c>
      <c r="J21006" s="10"/>
      <c r="K21006" s="2"/>
      <c r="L21006">
        <v>21005</v>
      </c>
      <c r="M21006" s="1" t="s">
        <v>753</v>
      </c>
      <c r="N21006" s="1"/>
      <c r="O21006" s="2"/>
      <c r="P21006">
        <v>21005</v>
      </c>
      <c r="Q21006" s="1" t="s">
        <v>754</v>
      </c>
      <c r="R21006" s="1"/>
      <c r="S21006" s="2"/>
      <c r="T21006">
        <v>21005</v>
      </c>
      <c r="U21006" s="1" t="s">
        <v>178</v>
      </c>
      <c r="V21006" s="1"/>
      <c r="W21006" s="2"/>
      <c r="X21006">
        <v>21005</v>
      </c>
      <c r="Y21006" s="1" t="s">
        <v>179</v>
      </c>
      <c r="Z21006" s="1"/>
      <c r="AA21006" s="2"/>
    </row>
    <row r="21007" spans="8:27">
      <c r="H21007">
        <v>21006</v>
      </c>
      <c r="I21007" s="1" t="s">
        <v>752</v>
      </c>
      <c r="J21007" s="10"/>
      <c r="K21007" s="2"/>
      <c r="L21007">
        <v>21006</v>
      </c>
      <c r="M21007" s="1" t="s">
        <v>753</v>
      </c>
      <c r="N21007" s="1"/>
      <c r="O21007" s="2"/>
      <c r="P21007">
        <v>21006</v>
      </c>
      <c r="Q21007" s="1" t="s">
        <v>754</v>
      </c>
      <c r="R21007" s="1"/>
      <c r="S21007" s="2"/>
      <c r="T21007">
        <v>21006</v>
      </c>
      <c r="U21007" s="1" t="s">
        <v>178</v>
      </c>
      <c r="V21007" s="1"/>
      <c r="W21007" s="2"/>
      <c r="X21007">
        <v>21006</v>
      </c>
      <c r="Y21007" s="1" t="s">
        <v>179</v>
      </c>
      <c r="Z21007" s="1"/>
      <c r="AA21007" s="2"/>
    </row>
    <row r="21008" spans="8:27">
      <c r="H21008">
        <v>21007</v>
      </c>
      <c r="I21008" s="1" t="s">
        <v>752</v>
      </c>
      <c r="J21008" s="1"/>
      <c r="K21008" s="2"/>
      <c r="L21008">
        <v>21007</v>
      </c>
      <c r="M21008" s="1" t="s">
        <v>753</v>
      </c>
      <c r="N21008" s="1"/>
      <c r="O21008" s="2"/>
      <c r="P21008">
        <v>21007</v>
      </c>
      <c r="Q21008" s="1" t="s">
        <v>754</v>
      </c>
      <c r="R21008" s="1"/>
      <c r="S21008" s="2"/>
      <c r="T21008">
        <v>21007</v>
      </c>
      <c r="U21008" s="1" t="s">
        <v>178</v>
      </c>
      <c r="V21008" s="1"/>
      <c r="W21008" s="2"/>
      <c r="X21008">
        <v>21007</v>
      </c>
      <c r="Y21008" s="1" t="s">
        <v>179</v>
      </c>
      <c r="Z21008" s="1"/>
      <c r="AA21008" s="2"/>
    </row>
    <row r="21009" spans="8:27">
      <c r="H21009">
        <v>21008</v>
      </c>
      <c r="I21009" s="1" t="s">
        <v>752</v>
      </c>
      <c r="J21009" s="1"/>
      <c r="K21009" s="2"/>
      <c r="L21009">
        <v>21008</v>
      </c>
      <c r="M21009" s="1" t="s">
        <v>753</v>
      </c>
      <c r="N21009" s="1"/>
      <c r="O21009" s="2"/>
      <c r="P21009">
        <v>21008</v>
      </c>
      <c r="Q21009" s="1" t="s">
        <v>754</v>
      </c>
      <c r="R21009" s="1"/>
      <c r="S21009" s="2"/>
      <c r="T21009">
        <v>21008</v>
      </c>
      <c r="U21009" s="1" t="s">
        <v>178</v>
      </c>
      <c r="V21009" s="1"/>
      <c r="W21009" s="2"/>
      <c r="X21009">
        <v>21008</v>
      </c>
      <c r="Y21009" s="1" t="s">
        <v>179</v>
      </c>
      <c r="Z21009" s="1"/>
      <c r="AA21009" s="2"/>
    </row>
    <row r="21010" spans="8:27">
      <c r="H21010">
        <v>21009</v>
      </c>
      <c r="I21010" s="1" t="s">
        <v>752</v>
      </c>
      <c r="J21010" s="1"/>
      <c r="K21010" s="2"/>
      <c r="L21010">
        <v>21009</v>
      </c>
      <c r="M21010" s="1" t="s">
        <v>753</v>
      </c>
      <c r="N21010" s="1"/>
      <c r="O21010" s="2"/>
      <c r="P21010">
        <v>21009</v>
      </c>
      <c r="Q21010" s="1" t="s">
        <v>754</v>
      </c>
      <c r="R21010" s="1"/>
      <c r="S21010" s="2"/>
      <c r="T21010">
        <v>21009</v>
      </c>
      <c r="U21010" s="1" t="s">
        <v>178</v>
      </c>
      <c r="V21010" s="1"/>
      <c r="W21010" s="2"/>
      <c r="X21010">
        <v>21009</v>
      </c>
      <c r="Y21010" s="1" t="s">
        <v>179</v>
      </c>
      <c r="Z21010" s="1"/>
      <c r="AA21010" s="2"/>
    </row>
    <row r="21011" spans="8:27">
      <c r="H21011">
        <v>21010</v>
      </c>
      <c r="I21011" s="1" t="s">
        <v>752</v>
      </c>
      <c r="J21011" s="1"/>
      <c r="K21011" s="2"/>
      <c r="L21011">
        <v>21010</v>
      </c>
      <c r="M21011" s="1" t="s">
        <v>753</v>
      </c>
      <c r="N21011" s="1"/>
      <c r="O21011" s="2"/>
      <c r="P21011">
        <v>21010</v>
      </c>
      <c r="Q21011" s="1" t="s">
        <v>754</v>
      </c>
      <c r="R21011" s="1"/>
      <c r="S21011" s="2"/>
      <c r="T21011">
        <v>21010</v>
      </c>
      <c r="U21011" s="1" t="s">
        <v>178</v>
      </c>
      <c r="V21011" s="1"/>
      <c r="W21011" s="2"/>
      <c r="X21011">
        <v>21010</v>
      </c>
      <c r="Y21011" s="1" t="s">
        <v>179</v>
      </c>
      <c r="Z21011" s="1"/>
      <c r="AA21011" s="2"/>
    </row>
    <row r="21012" spans="8:27">
      <c r="H21012">
        <v>21011</v>
      </c>
      <c r="I21012" s="1" t="s">
        <v>752</v>
      </c>
      <c r="J21012" s="1"/>
      <c r="K21012" s="2"/>
      <c r="L21012">
        <v>21011</v>
      </c>
      <c r="M21012" s="1" t="s">
        <v>753</v>
      </c>
      <c r="N21012" s="1"/>
      <c r="O21012" s="2"/>
      <c r="P21012">
        <v>21011</v>
      </c>
      <c r="Q21012" s="1" t="s">
        <v>754</v>
      </c>
      <c r="R21012" s="1"/>
      <c r="S21012" s="2"/>
      <c r="T21012">
        <v>21011</v>
      </c>
      <c r="U21012" s="1" t="s">
        <v>178</v>
      </c>
      <c r="V21012" s="1"/>
      <c r="W21012" s="2"/>
      <c r="X21012">
        <v>21011</v>
      </c>
      <c r="Y21012" s="1" t="s">
        <v>179</v>
      </c>
      <c r="Z21012" s="1"/>
      <c r="AA21012" s="2"/>
    </row>
    <row r="21013" spans="8:27">
      <c r="H21013">
        <v>21012</v>
      </c>
      <c r="I21013" s="1" t="s">
        <v>752</v>
      </c>
      <c r="J21013" s="1"/>
      <c r="K21013" s="2"/>
      <c r="L21013">
        <v>21012</v>
      </c>
      <c r="M21013" s="1" t="s">
        <v>753</v>
      </c>
      <c r="N21013" s="1"/>
      <c r="O21013" s="2"/>
      <c r="P21013">
        <v>21012</v>
      </c>
      <c r="Q21013" s="1" t="s">
        <v>754</v>
      </c>
      <c r="R21013" s="1"/>
      <c r="S21013" s="2"/>
      <c r="T21013">
        <v>21012</v>
      </c>
      <c r="U21013" s="1" t="s">
        <v>178</v>
      </c>
      <c r="V21013" s="1"/>
      <c r="W21013" s="2"/>
      <c r="X21013">
        <v>21012</v>
      </c>
      <c r="Y21013" s="1" t="s">
        <v>179</v>
      </c>
      <c r="Z21013" s="1"/>
      <c r="AA21013" s="2"/>
    </row>
    <row r="21014" spans="8:27">
      <c r="H21014">
        <v>21013</v>
      </c>
      <c r="I21014" s="1" t="s">
        <v>752</v>
      </c>
      <c r="J21014" s="1"/>
      <c r="K21014" s="2"/>
      <c r="L21014">
        <v>21013</v>
      </c>
      <c r="M21014" s="1" t="s">
        <v>753</v>
      </c>
      <c r="N21014" s="1"/>
      <c r="O21014" s="2"/>
      <c r="P21014">
        <v>21013</v>
      </c>
      <c r="Q21014" s="1" t="s">
        <v>754</v>
      </c>
      <c r="R21014" s="1"/>
      <c r="S21014" s="2"/>
      <c r="T21014">
        <v>21013</v>
      </c>
      <c r="U21014" s="1" t="s">
        <v>178</v>
      </c>
      <c r="V21014" s="1"/>
      <c r="W21014" s="2"/>
      <c r="X21014">
        <v>21013</v>
      </c>
      <c r="Y21014" s="1" t="s">
        <v>179</v>
      </c>
      <c r="Z21014" s="1"/>
      <c r="AA21014" s="2"/>
    </row>
    <row r="21015" spans="8:27">
      <c r="H21015">
        <v>21014</v>
      </c>
      <c r="I21015" s="1" t="s">
        <v>752</v>
      </c>
      <c r="J21015" s="1"/>
      <c r="K21015" s="2"/>
      <c r="L21015">
        <v>21014</v>
      </c>
      <c r="M21015" s="1" t="s">
        <v>753</v>
      </c>
      <c r="N21015" s="1"/>
      <c r="O21015" s="2"/>
      <c r="P21015">
        <v>21014</v>
      </c>
      <c r="Q21015" s="1" t="s">
        <v>754</v>
      </c>
      <c r="R21015" s="1"/>
      <c r="S21015" s="2"/>
      <c r="T21015">
        <v>21014</v>
      </c>
      <c r="U21015" s="1" t="s">
        <v>178</v>
      </c>
      <c r="V21015" s="1"/>
      <c r="W21015" s="2"/>
      <c r="X21015">
        <v>21014</v>
      </c>
      <c r="Y21015" s="1" t="s">
        <v>179</v>
      </c>
      <c r="Z21015" s="1"/>
      <c r="AA21015" s="2"/>
    </row>
    <row r="21016" spans="8:27">
      <c r="H21016">
        <v>21015</v>
      </c>
      <c r="I21016" s="1" t="s">
        <v>752</v>
      </c>
      <c r="J21016" s="1"/>
      <c r="K21016" s="2"/>
      <c r="L21016">
        <v>21015</v>
      </c>
      <c r="M21016" s="1" t="s">
        <v>753</v>
      </c>
      <c r="N21016" s="1"/>
      <c r="O21016" s="2"/>
      <c r="P21016">
        <v>21015</v>
      </c>
      <c r="Q21016" s="1" t="s">
        <v>754</v>
      </c>
      <c r="R21016" s="1"/>
      <c r="S21016" s="2"/>
      <c r="T21016">
        <v>21015</v>
      </c>
      <c r="U21016" s="1" t="s">
        <v>178</v>
      </c>
      <c r="V21016" s="1"/>
      <c r="W21016" s="2"/>
      <c r="X21016">
        <v>21015</v>
      </c>
      <c r="Y21016" s="1" t="s">
        <v>179</v>
      </c>
      <c r="Z21016" s="1"/>
      <c r="AA21016" s="2"/>
    </row>
    <row r="21017" spans="8:27">
      <c r="H21017">
        <v>21016</v>
      </c>
      <c r="I21017" s="1" t="s">
        <v>752</v>
      </c>
      <c r="J21017" s="1"/>
      <c r="K21017" s="2"/>
      <c r="L21017">
        <v>21016</v>
      </c>
      <c r="M21017" s="1" t="s">
        <v>753</v>
      </c>
      <c r="N21017" s="1"/>
      <c r="O21017" s="2"/>
      <c r="P21017">
        <v>21016</v>
      </c>
      <c r="Q21017" s="1" t="s">
        <v>754</v>
      </c>
      <c r="R21017" s="1"/>
      <c r="S21017" s="2"/>
      <c r="T21017">
        <v>21016</v>
      </c>
      <c r="U21017" s="1" t="s">
        <v>178</v>
      </c>
      <c r="V21017" s="1"/>
      <c r="W21017" s="2"/>
      <c r="X21017">
        <v>21016</v>
      </c>
      <c r="Y21017" s="1" t="s">
        <v>179</v>
      </c>
      <c r="Z21017" s="1"/>
      <c r="AA21017" s="2"/>
    </row>
    <row r="21018" spans="8:27">
      <c r="H21018">
        <v>21017</v>
      </c>
      <c r="I21018" s="1" t="s">
        <v>752</v>
      </c>
      <c r="J21018" s="1"/>
      <c r="K21018" s="2"/>
      <c r="L21018">
        <v>21017</v>
      </c>
      <c r="M21018" s="1" t="s">
        <v>753</v>
      </c>
      <c r="N21018" s="1"/>
      <c r="O21018" s="2"/>
      <c r="P21018">
        <v>21017</v>
      </c>
      <c r="Q21018" s="1" t="s">
        <v>754</v>
      </c>
      <c r="R21018" s="1"/>
      <c r="S21018" s="2"/>
      <c r="T21018">
        <v>21017</v>
      </c>
      <c r="U21018" s="1" t="s">
        <v>178</v>
      </c>
      <c r="V21018" s="1"/>
      <c r="W21018" s="2"/>
      <c r="X21018">
        <v>21017</v>
      </c>
      <c r="Y21018" s="1" t="s">
        <v>179</v>
      </c>
      <c r="Z21018" s="1"/>
      <c r="AA21018" s="2"/>
    </row>
    <row r="21019" spans="8:27">
      <c r="H21019">
        <v>21018</v>
      </c>
      <c r="I21019" s="1" t="s">
        <v>752</v>
      </c>
      <c r="J21019" s="1"/>
      <c r="K21019" s="2"/>
      <c r="L21019">
        <v>21018</v>
      </c>
      <c r="M21019" s="1" t="s">
        <v>753</v>
      </c>
      <c r="N21019" s="1"/>
      <c r="O21019" s="2"/>
      <c r="P21019">
        <v>21018</v>
      </c>
      <c r="Q21019" s="1" t="s">
        <v>754</v>
      </c>
      <c r="R21019" s="1"/>
      <c r="S21019" s="2"/>
      <c r="T21019">
        <v>21018</v>
      </c>
      <c r="U21019" s="1" t="s">
        <v>178</v>
      </c>
      <c r="V21019" s="1"/>
      <c r="W21019" s="2"/>
      <c r="X21019">
        <v>21018</v>
      </c>
      <c r="Y21019" s="1" t="s">
        <v>179</v>
      </c>
      <c r="Z21019" s="1"/>
      <c r="AA21019" s="2"/>
    </row>
    <row r="21020" spans="8:27">
      <c r="H21020">
        <v>21019</v>
      </c>
      <c r="I21020" s="1" t="s">
        <v>752</v>
      </c>
      <c r="J21020" s="1"/>
      <c r="K21020" s="2"/>
      <c r="L21020">
        <v>21019</v>
      </c>
      <c r="M21020" s="1" t="s">
        <v>753</v>
      </c>
      <c r="N21020" s="1"/>
      <c r="O21020" s="2"/>
      <c r="P21020">
        <v>21019</v>
      </c>
      <c r="Q21020" s="1" t="s">
        <v>754</v>
      </c>
      <c r="R21020" s="1"/>
      <c r="S21020" s="2"/>
      <c r="T21020">
        <v>21019</v>
      </c>
      <c r="U21020" s="1" t="s">
        <v>178</v>
      </c>
      <c r="V21020" s="1"/>
      <c r="W21020" s="2"/>
      <c r="X21020">
        <v>21019</v>
      </c>
      <c r="Y21020" s="1" t="s">
        <v>179</v>
      </c>
      <c r="Z21020" s="1"/>
      <c r="AA21020" s="2"/>
    </row>
    <row r="21021" spans="8:27">
      <c r="H21021">
        <v>21020</v>
      </c>
      <c r="I21021" s="1" t="s">
        <v>752</v>
      </c>
      <c r="J21021" s="1"/>
      <c r="K21021" s="2"/>
      <c r="L21021">
        <v>21020</v>
      </c>
      <c r="M21021" s="1" t="s">
        <v>753</v>
      </c>
      <c r="N21021" s="1"/>
      <c r="O21021" s="2"/>
      <c r="P21021">
        <v>21020</v>
      </c>
      <c r="Q21021" s="1" t="s">
        <v>754</v>
      </c>
      <c r="R21021" s="1"/>
      <c r="S21021" s="2"/>
      <c r="T21021">
        <v>21020</v>
      </c>
      <c r="U21021" s="1" t="s">
        <v>178</v>
      </c>
      <c r="V21021" s="1"/>
      <c r="W21021" s="2"/>
      <c r="X21021">
        <v>21020</v>
      </c>
      <c r="Y21021" s="1" t="s">
        <v>179</v>
      </c>
      <c r="Z21021" s="1"/>
      <c r="AA21021" s="2"/>
    </row>
    <row r="21022" spans="8:27">
      <c r="H21022">
        <v>21021</v>
      </c>
      <c r="I21022" s="1" t="s">
        <v>752</v>
      </c>
      <c r="J21022" s="1"/>
      <c r="K21022" s="2"/>
      <c r="L21022">
        <v>21021</v>
      </c>
      <c r="M21022" s="1" t="s">
        <v>753</v>
      </c>
      <c r="N21022" s="1"/>
      <c r="O21022" s="2"/>
      <c r="P21022">
        <v>21021</v>
      </c>
      <c r="Q21022" s="1" t="s">
        <v>754</v>
      </c>
      <c r="R21022" s="1"/>
      <c r="S21022" s="2"/>
      <c r="T21022">
        <v>21021</v>
      </c>
      <c r="U21022" s="1" t="s">
        <v>178</v>
      </c>
      <c r="V21022" s="1"/>
      <c r="W21022" s="2"/>
      <c r="X21022">
        <v>21021</v>
      </c>
      <c r="Y21022" s="1" t="s">
        <v>179</v>
      </c>
      <c r="Z21022" s="1"/>
      <c r="AA21022" s="2"/>
    </row>
    <row r="21023" spans="8:27">
      <c r="H21023">
        <v>21022</v>
      </c>
      <c r="I21023" s="1" t="s">
        <v>752</v>
      </c>
      <c r="J21023" s="1"/>
      <c r="K21023" s="2"/>
      <c r="L21023">
        <v>21022</v>
      </c>
      <c r="M21023" s="1" t="s">
        <v>753</v>
      </c>
      <c r="N21023" s="1"/>
      <c r="O21023" s="2"/>
      <c r="P21023">
        <v>21022</v>
      </c>
      <c r="Q21023" s="1" t="s">
        <v>754</v>
      </c>
      <c r="R21023" s="1"/>
      <c r="S21023" s="2"/>
      <c r="T21023">
        <v>21022</v>
      </c>
      <c r="U21023" s="1" t="s">
        <v>178</v>
      </c>
      <c r="V21023" s="1"/>
      <c r="W21023" s="2"/>
      <c r="X21023">
        <v>21022</v>
      </c>
      <c r="Y21023" s="1" t="s">
        <v>179</v>
      </c>
      <c r="Z21023" s="1"/>
      <c r="AA21023" s="2"/>
    </row>
    <row r="21024" spans="8:27">
      <c r="H21024">
        <v>21023</v>
      </c>
      <c r="I21024" s="1" t="s">
        <v>752</v>
      </c>
      <c r="J21024" s="1"/>
      <c r="K21024" s="2"/>
      <c r="L21024">
        <v>21023</v>
      </c>
      <c r="M21024" s="1" t="s">
        <v>753</v>
      </c>
      <c r="N21024" s="1"/>
      <c r="O21024" s="2"/>
      <c r="P21024">
        <v>21023</v>
      </c>
      <c r="Q21024" s="1" t="s">
        <v>754</v>
      </c>
      <c r="R21024" s="1"/>
      <c r="S21024" s="2"/>
      <c r="T21024">
        <v>21023</v>
      </c>
      <c r="U21024" s="1" t="s">
        <v>178</v>
      </c>
      <c r="V21024" s="1"/>
      <c r="W21024" s="2"/>
      <c r="X21024">
        <v>21023</v>
      </c>
      <c r="Y21024" s="1" t="s">
        <v>179</v>
      </c>
      <c r="Z21024" s="1"/>
      <c r="AA21024" s="2"/>
    </row>
    <row r="21025" spans="8:27">
      <c r="H21025">
        <v>21024</v>
      </c>
      <c r="I21025" s="1" t="s">
        <v>752</v>
      </c>
      <c r="J21025" s="1"/>
      <c r="K21025" s="2"/>
      <c r="L21025">
        <v>21024</v>
      </c>
      <c r="M21025" s="1" t="s">
        <v>753</v>
      </c>
      <c r="N21025" s="1"/>
      <c r="O21025" s="2"/>
      <c r="P21025">
        <v>21024</v>
      </c>
      <c r="Q21025" s="1" t="s">
        <v>754</v>
      </c>
      <c r="R21025" s="1"/>
      <c r="S21025" s="2"/>
      <c r="T21025">
        <v>21024</v>
      </c>
      <c r="U21025" s="1" t="s">
        <v>178</v>
      </c>
      <c r="V21025" s="1"/>
      <c r="W21025" s="2"/>
      <c r="X21025">
        <v>21024</v>
      </c>
      <c r="Y21025" s="1" t="s">
        <v>179</v>
      </c>
      <c r="Z21025" s="1"/>
      <c r="AA21025" s="2"/>
    </row>
    <row r="21026" spans="8:27">
      <c r="H21026">
        <v>21025</v>
      </c>
      <c r="I21026" s="1" t="s">
        <v>752</v>
      </c>
      <c r="J21026" s="1"/>
      <c r="K21026" s="2"/>
      <c r="L21026">
        <v>21025</v>
      </c>
      <c r="M21026" s="1" t="s">
        <v>753</v>
      </c>
      <c r="N21026" s="1"/>
      <c r="O21026" s="2"/>
      <c r="P21026">
        <v>21025</v>
      </c>
      <c r="Q21026" s="1" t="s">
        <v>754</v>
      </c>
      <c r="R21026" s="1"/>
      <c r="S21026" s="2"/>
      <c r="T21026">
        <v>21025</v>
      </c>
      <c r="U21026" s="1" t="s">
        <v>178</v>
      </c>
      <c r="V21026" s="1"/>
      <c r="W21026" s="2"/>
      <c r="X21026">
        <v>21025</v>
      </c>
      <c r="Y21026" s="1" t="s">
        <v>179</v>
      </c>
      <c r="Z21026" s="1"/>
      <c r="AA21026" s="2"/>
    </row>
    <row r="21027" spans="8:27">
      <c r="H21027">
        <v>21026</v>
      </c>
      <c r="I21027" s="1" t="s">
        <v>752</v>
      </c>
      <c r="J21027" s="1"/>
      <c r="K21027" s="2"/>
      <c r="L21027">
        <v>21026</v>
      </c>
      <c r="M21027" s="1" t="s">
        <v>753</v>
      </c>
      <c r="N21027" s="1"/>
      <c r="O21027" s="2"/>
      <c r="P21027">
        <v>21026</v>
      </c>
      <c r="Q21027" s="1" t="s">
        <v>754</v>
      </c>
      <c r="R21027" s="1"/>
      <c r="S21027" s="2"/>
      <c r="T21027">
        <v>21026</v>
      </c>
      <c r="U21027" s="1" t="s">
        <v>178</v>
      </c>
      <c r="V21027" s="1"/>
      <c r="W21027" s="2"/>
      <c r="X21027">
        <v>21026</v>
      </c>
      <c r="Y21027" s="1" t="s">
        <v>179</v>
      </c>
      <c r="Z21027" s="1"/>
      <c r="AA21027" s="2"/>
    </row>
    <row r="21028" spans="8:27">
      <c r="H21028">
        <v>21027</v>
      </c>
      <c r="I21028" s="1" t="s">
        <v>752</v>
      </c>
      <c r="J21028" s="1"/>
      <c r="K21028" s="2"/>
      <c r="L21028">
        <v>21027</v>
      </c>
      <c r="M21028" s="1" t="s">
        <v>753</v>
      </c>
      <c r="N21028" s="1"/>
      <c r="O21028" s="2"/>
      <c r="P21028">
        <v>21027</v>
      </c>
      <c r="Q21028" s="1" t="s">
        <v>754</v>
      </c>
      <c r="R21028" s="1"/>
      <c r="S21028" s="2"/>
      <c r="T21028">
        <v>21027</v>
      </c>
      <c r="U21028" s="1" t="s">
        <v>178</v>
      </c>
      <c r="V21028" s="1"/>
      <c r="W21028" s="2"/>
      <c r="X21028">
        <v>21027</v>
      </c>
      <c r="Y21028" s="1" t="s">
        <v>179</v>
      </c>
      <c r="Z21028" s="1"/>
      <c r="AA21028" s="2"/>
    </row>
    <row r="21029" spans="8:27">
      <c r="H21029">
        <v>21028</v>
      </c>
      <c r="I21029" s="1" t="s">
        <v>752</v>
      </c>
      <c r="J21029" s="1"/>
      <c r="K21029" s="2"/>
      <c r="L21029">
        <v>21028</v>
      </c>
      <c r="M21029" s="1" t="s">
        <v>753</v>
      </c>
      <c r="N21029" s="1"/>
      <c r="O21029" s="2"/>
      <c r="P21029">
        <v>21028</v>
      </c>
      <c r="Q21029" s="1" t="s">
        <v>754</v>
      </c>
      <c r="R21029" s="1"/>
      <c r="S21029" s="2"/>
      <c r="T21029">
        <v>21028</v>
      </c>
      <c r="U21029" s="1" t="s">
        <v>178</v>
      </c>
      <c r="V21029" s="1"/>
      <c r="W21029" s="2"/>
      <c r="X21029">
        <v>21028</v>
      </c>
      <c r="Y21029" s="1" t="s">
        <v>179</v>
      </c>
      <c r="Z21029" s="1"/>
      <c r="AA21029" s="2"/>
    </row>
    <row r="21030" spans="8:27">
      <c r="H21030">
        <v>21029</v>
      </c>
      <c r="I21030" s="1" t="s">
        <v>752</v>
      </c>
      <c r="J21030" s="1"/>
      <c r="K21030" s="2"/>
      <c r="L21030">
        <v>21029</v>
      </c>
      <c r="M21030" s="1" t="s">
        <v>753</v>
      </c>
      <c r="N21030" s="1"/>
      <c r="O21030" s="2"/>
      <c r="P21030">
        <v>21029</v>
      </c>
      <c r="Q21030" s="1" t="s">
        <v>754</v>
      </c>
      <c r="R21030" s="1"/>
      <c r="S21030" s="2"/>
      <c r="T21030">
        <v>21029</v>
      </c>
      <c r="U21030" s="1" t="s">
        <v>178</v>
      </c>
      <c r="V21030" s="1"/>
      <c r="W21030" s="2"/>
      <c r="X21030">
        <v>21029</v>
      </c>
      <c r="Y21030" s="1" t="s">
        <v>179</v>
      </c>
      <c r="Z21030" s="1"/>
      <c r="AA21030" s="2"/>
    </row>
    <row r="21031" spans="8:27">
      <c r="H21031">
        <v>21030</v>
      </c>
      <c r="I21031" s="1" t="s">
        <v>752</v>
      </c>
      <c r="J21031" s="1"/>
      <c r="K21031" s="2"/>
      <c r="L21031">
        <v>21030</v>
      </c>
      <c r="M21031" s="1" t="s">
        <v>753</v>
      </c>
      <c r="N21031" s="1"/>
      <c r="O21031" s="2"/>
      <c r="P21031">
        <v>21030</v>
      </c>
      <c r="Q21031" s="1" t="s">
        <v>754</v>
      </c>
      <c r="R21031" s="1"/>
      <c r="S21031" s="2"/>
      <c r="T21031">
        <v>21030</v>
      </c>
      <c r="U21031" s="1" t="s">
        <v>178</v>
      </c>
      <c r="V21031" s="1"/>
      <c r="W21031" s="2"/>
      <c r="X21031">
        <v>21030</v>
      </c>
      <c r="Y21031" s="1" t="s">
        <v>179</v>
      </c>
      <c r="Z21031" s="1"/>
      <c r="AA21031" s="2"/>
    </row>
    <row r="21032" spans="8:27">
      <c r="H21032">
        <v>21031</v>
      </c>
      <c r="I21032" s="1" t="s">
        <v>752</v>
      </c>
      <c r="J21032" s="1"/>
      <c r="K21032" s="2"/>
      <c r="L21032">
        <v>21031</v>
      </c>
      <c r="M21032" s="1" t="s">
        <v>753</v>
      </c>
      <c r="N21032" s="1"/>
      <c r="O21032" s="2"/>
      <c r="P21032">
        <v>21031</v>
      </c>
      <c r="Q21032" s="1" t="s">
        <v>754</v>
      </c>
      <c r="R21032" s="1"/>
      <c r="S21032" s="2"/>
      <c r="T21032">
        <v>21031</v>
      </c>
      <c r="U21032" s="1" t="s">
        <v>178</v>
      </c>
      <c r="V21032" s="1"/>
      <c r="W21032" s="2"/>
      <c r="X21032">
        <v>21031</v>
      </c>
      <c r="Y21032" s="1" t="s">
        <v>179</v>
      </c>
      <c r="Z21032" s="1"/>
      <c r="AA21032" s="2"/>
    </row>
    <row r="21033" spans="8:27">
      <c r="H21033">
        <v>21032</v>
      </c>
      <c r="I21033" s="1" t="s">
        <v>752</v>
      </c>
      <c r="J21033" s="1"/>
      <c r="K21033" s="2"/>
      <c r="L21033">
        <v>21032</v>
      </c>
      <c r="M21033" s="1" t="s">
        <v>753</v>
      </c>
      <c r="N21033" s="1"/>
      <c r="O21033" s="2"/>
      <c r="P21033">
        <v>21032</v>
      </c>
      <c r="Q21033" s="1" t="s">
        <v>754</v>
      </c>
      <c r="R21033" s="1"/>
      <c r="S21033" s="2"/>
      <c r="T21033">
        <v>21032</v>
      </c>
      <c r="U21033" s="1" t="s">
        <v>178</v>
      </c>
      <c r="V21033" s="1"/>
      <c r="W21033" s="2"/>
      <c r="X21033">
        <v>21032</v>
      </c>
      <c r="Y21033" s="1" t="s">
        <v>179</v>
      </c>
      <c r="Z21033" s="1"/>
      <c r="AA21033" s="2"/>
    </row>
    <row r="21034" spans="8:27">
      <c r="H21034">
        <v>21033</v>
      </c>
      <c r="I21034" s="1" t="s">
        <v>752</v>
      </c>
      <c r="J21034" s="1"/>
      <c r="K21034" s="2"/>
      <c r="L21034">
        <v>21033</v>
      </c>
      <c r="M21034" s="1" t="s">
        <v>753</v>
      </c>
      <c r="N21034" s="1"/>
      <c r="O21034" s="2"/>
      <c r="P21034">
        <v>21033</v>
      </c>
      <c r="Q21034" s="1" t="s">
        <v>754</v>
      </c>
      <c r="R21034" s="1"/>
      <c r="S21034" s="2"/>
      <c r="T21034">
        <v>21033</v>
      </c>
      <c r="U21034" s="1" t="s">
        <v>178</v>
      </c>
      <c r="V21034" s="1"/>
      <c r="W21034" s="2"/>
      <c r="X21034">
        <v>21033</v>
      </c>
      <c r="Y21034" s="1" t="s">
        <v>179</v>
      </c>
      <c r="Z21034" s="1"/>
      <c r="AA21034" s="2"/>
    </row>
    <row r="21035" spans="8:27">
      <c r="H21035">
        <v>21034</v>
      </c>
      <c r="I21035" s="1" t="s">
        <v>752</v>
      </c>
      <c r="J21035" s="1"/>
      <c r="K21035" s="2"/>
      <c r="L21035">
        <v>21034</v>
      </c>
      <c r="M21035" s="1" t="s">
        <v>753</v>
      </c>
      <c r="N21035" s="1"/>
      <c r="O21035" s="2"/>
      <c r="P21035">
        <v>21034</v>
      </c>
      <c r="Q21035" s="1" t="s">
        <v>754</v>
      </c>
      <c r="R21035" s="1"/>
      <c r="S21035" s="2"/>
      <c r="T21035">
        <v>21034</v>
      </c>
      <c r="U21035" s="1" t="s">
        <v>178</v>
      </c>
      <c r="V21035" s="1"/>
      <c r="W21035" s="2"/>
      <c r="X21035">
        <v>21034</v>
      </c>
      <c r="Y21035" s="1" t="s">
        <v>179</v>
      </c>
      <c r="Z21035" s="1"/>
      <c r="AA21035" s="2"/>
    </row>
    <row r="21036" spans="8:27">
      <c r="H21036">
        <v>21035</v>
      </c>
      <c r="I21036" s="1" t="s">
        <v>752</v>
      </c>
      <c r="J21036" s="1"/>
      <c r="K21036" s="2"/>
      <c r="L21036">
        <v>21035</v>
      </c>
      <c r="M21036" s="1" t="s">
        <v>753</v>
      </c>
      <c r="N21036" s="1"/>
      <c r="O21036" s="2"/>
      <c r="P21036">
        <v>21035</v>
      </c>
      <c r="Q21036" s="1" t="s">
        <v>754</v>
      </c>
      <c r="R21036" s="1"/>
      <c r="S21036" s="2"/>
      <c r="T21036">
        <v>21035</v>
      </c>
      <c r="U21036" s="1" t="s">
        <v>178</v>
      </c>
      <c r="V21036" s="1"/>
      <c r="W21036" s="2"/>
      <c r="X21036">
        <v>21035</v>
      </c>
      <c r="Y21036" s="1" t="s">
        <v>179</v>
      </c>
      <c r="Z21036" s="1"/>
      <c r="AA21036" s="2"/>
    </row>
    <row r="21037" spans="8:27">
      <c r="H21037">
        <v>21036</v>
      </c>
      <c r="I21037" s="1" t="s">
        <v>752</v>
      </c>
      <c r="J21037" s="1"/>
      <c r="K21037" s="2"/>
      <c r="L21037">
        <v>21036</v>
      </c>
      <c r="M21037" s="1" t="s">
        <v>753</v>
      </c>
      <c r="N21037" s="1"/>
      <c r="O21037" s="2"/>
      <c r="P21037">
        <v>21036</v>
      </c>
      <c r="Q21037" s="1" t="s">
        <v>754</v>
      </c>
      <c r="R21037" s="1"/>
      <c r="S21037" s="2"/>
      <c r="T21037">
        <v>21036</v>
      </c>
      <c r="U21037" s="1" t="s">
        <v>178</v>
      </c>
      <c r="V21037" s="1"/>
      <c r="W21037" s="2"/>
      <c r="X21037">
        <v>21036</v>
      </c>
      <c r="Y21037" s="1" t="s">
        <v>179</v>
      </c>
      <c r="Z21037" s="1"/>
      <c r="AA21037" s="2"/>
    </row>
    <row r="21038" spans="8:27">
      <c r="H21038">
        <v>21037</v>
      </c>
      <c r="I21038" s="1" t="s">
        <v>752</v>
      </c>
      <c r="J21038" s="1"/>
      <c r="K21038" s="2"/>
      <c r="L21038">
        <v>21037</v>
      </c>
      <c r="M21038" s="1" t="s">
        <v>753</v>
      </c>
      <c r="N21038" s="1"/>
      <c r="O21038" s="2"/>
      <c r="P21038">
        <v>21037</v>
      </c>
      <c r="Q21038" s="1" t="s">
        <v>754</v>
      </c>
      <c r="R21038" s="1"/>
      <c r="S21038" s="2"/>
      <c r="T21038">
        <v>21037</v>
      </c>
      <c r="U21038" s="1" t="s">
        <v>178</v>
      </c>
      <c r="V21038" s="1"/>
      <c r="W21038" s="2"/>
      <c r="X21038">
        <v>21037</v>
      </c>
      <c r="Y21038" s="1" t="s">
        <v>179</v>
      </c>
      <c r="Z21038" s="1"/>
      <c r="AA21038" s="2"/>
    </row>
    <row r="21039" spans="8:27">
      <c r="H21039">
        <v>21038</v>
      </c>
      <c r="I21039" s="1" t="s">
        <v>752</v>
      </c>
      <c r="J21039" s="1"/>
      <c r="K21039" s="2"/>
      <c r="L21039">
        <v>21038</v>
      </c>
      <c r="M21039" s="1" t="s">
        <v>753</v>
      </c>
      <c r="N21039" s="1"/>
      <c r="O21039" s="2"/>
      <c r="P21039">
        <v>21038</v>
      </c>
      <c r="Q21039" s="1" t="s">
        <v>754</v>
      </c>
      <c r="R21039" s="1"/>
      <c r="S21039" s="2"/>
      <c r="T21039">
        <v>21038</v>
      </c>
      <c r="U21039" s="1" t="s">
        <v>178</v>
      </c>
      <c r="V21039" s="1"/>
      <c r="W21039" s="2"/>
      <c r="X21039">
        <v>21038</v>
      </c>
      <c r="Y21039" s="1" t="s">
        <v>179</v>
      </c>
      <c r="Z21039" s="1"/>
      <c r="AA21039" s="2"/>
    </row>
    <row r="21040" spans="8:27">
      <c r="H21040">
        <v>21039</v>
      </c>
      <c r="I21040" s="1" t="s">
        <v>752</v>
      </c>
      <c r="J21040" s="1"/>
      <c r="K21040" s="2"/>
      <c r="L21040">
        <v>21039</v>
      </c>
      <c r="M21040" s="1" t="s">
        <v>753</v>
      </c>
      <c r="N21040" s="1"/>
      <c r="O21040" s="2"/>
      <c r="P21040">
        <v>21039</v>
      </c>
      <c r="Q21040" s="1" t="s">
        <v>754</v>
      </c>
      <c r="R21040" s="1"/>
      <c r="S21040" s="2"/>
      <c r="T21040">
        <v>21039</v>
      </c>
      <c r="U21040" s="1" t="s">
        <v>178</v>
      </c>
      <c r="V21040" s="1"/>
      <c r="W21040" s="2"/>
      <c r="X21040">
        <v>21039</v>
      </c>
      <c r="Y21040" s="1" t="s">
        <v>179</v>
      </c>
      <c r="Z21040" s="1"/>
      <c r="AA21040" s="2"/>
    </row>
    <row r="21041" spans="8:27">
      <c r="H21041">
        <v>21040</v>
      </c>
      <c r="I21041" s="1" t="s">
        <v>752</v>
      </c>
      <c r="J21041" s="1"/>
      <c r="K21041" s="2"/>
      <c r="L21041">
        <v>21040</v>
      </c>
      <c r="M21041" s="1" t="s">
        <v>753</v>
      </c>
      <c r="N21041" s="1"/>
      <c r="O21041" s="2"/>
      <c r="P21041">
        <v>21040</v>
      </c>
      <c r="Q21041" s="1" t="s">
        <v>754</v>
      </c>
      <c r="R21041" s="1"/>
      <c r="S21041" s="2"/>
      <c r="T21041">
        <v>21040</v>
      </c>
      <c r="U21041" s="1" t="s">
        <v>178</v>
      </c>
      <c r="V21041" s="1"/>
      <c r="W21041" s="2"/>
      <c r="X21041">
        <v>21040</v>
      </c>
      <c r="Y21041" s="1" t="s">
        <v>179</v>
      </c>
      <c r="Z21041" s="1"/>
      <c r="AA21041" s="2"/>
    </row>
    <row r="21042" spans="8:27">
      <c r="H21042">
        <v>21041</v>
      </c>
      <c r="I21042" s="1" t="s">
        <v>752</v>
      </c>
      <c r="J21042" s="1"/>
      <c r="K21042" s="2"/>
      <c r="L21042">
        <v>21041</v>
      </c>
      <c r="M21042" s="1" t="s">
        <v>753</v>
      </c>
      <c r="N21042" s="1"/>
      <c r="O21042" s="2"/>
      <c r="P21042">
        <v>21041</v>
      </c>
      <c r="Q21042" s="1" t="s">
        <v>754</v>
      </c>
      <c r="R21042" s="1"/>
      <c r="S21042" s="2"/>
      <c r="T21042">
        <v>21041</v>
      </c>
      <c r="U21042" s="1" t="s">
        <v>178</v>
      </c>
      <c r="V21042" s="1"/>
      <c r="W21042" s="2"/>
      <c r="X21042">
        <v>21041</v>
      </c>
      <c r="Y21042" s="1" t="s">
        <v>179</v>
      </c>
      <c r="Z21042" s="1"/>
      <c r="AA21042" s="2"/>
    </row>
    <row r="21043" spans="8:27">
      <c r="H21043">
        <v>21042</v>
      </c>
      <c r="I21043" s="1" t="s">
        <v>752</v>
      </c>
      <c r="J21043" s="1"/>
      <c r="K21043" s="2"/>
      <c r="L21043">
        <v>21042</v>
      </c>
      <c r="M21043" s="1" t="s">
        <v>753</v>
      </c>
      <c r="N21043" s="1"/>
      <c r="O21043" s="2"/>
      <c r="P21043">
        <v>21042</v>
      </c>
      <c r="Q21043" s="1" t="s">
        <v>754</v>
      </c>
      <c r="R21043" s="1"/>
      <c r="S21043" s="2"/>
      <c r="T21043">
        <v>21042</v>
      </c>
      <c r="U21043" s="1" t="s">
        <v>178</v>
      </c>
      <c r="V21043" s="1"/>
      <c r="W21043" s="2"/>
      <c r="X21043">
        <v>21042</v>
      </c>
      <c r="Y21043" s="1" t="s">
        <v>179</v>
      </c>
      <c r="Z21043" s="1"/>
      <c r="AA21043" s="2"/>
    </row>
    <row r="21044" spans="8:27">
      <c r="H21044">
        <v>21043</v>
      </c>
      <c r="I21044" s="1" t="s">
        <v>752</v>
      </c>
      <c r="J21044" s="1"/>
      <c r="K21044" s="2"/>
      <c r="L21044">
        <v>21043</v>
      </c>
      <c r="M21044" s="1" t="s">
        <v>753</v>
      </c>
      <c r="N21044" s="1"/>
      <c r="O21044" s="2"/>
      <c r="P21044">
        <v>21043</v>
      </c>
      <c r="Q21044" s="1" t="s">
        <v>754</v>
      </c>
      <c r="R21044" s="1"/>
      <c r="S21044" s="2"/>
      <c r="T21044">
        <v>21043</v>
      </c>
      <c r="U21044" s="1" t="s">
        <v>178</v>
      </c>
      <c r="V21044" s="1"/>
      <c r="W21044" s="2"/>
      <c r="X21044">
        <v>21043</v>
      </c>
      <c r="Y21044" s="1" t="s">
        <v>179</v>
      </c>
      <c r="Z21044" s="1"/>
      <c r="AA21044" s="2"/>
    </row>
    <row r="21045" spans="8:27">
      <c r="H21045">
        <v>21044</v>
      </c>
      <c r="I21045" s="1" t="s">
        <v>752</v>
      </c>
      <c r="J21045" s="1"/>
      <c r="K21045" s="2"/>
      <c r="L21045">
        <v>21044</v>
      </c>
      <c r="M21045" s="1" t="s">
        <v>753</v>
      </c>
      <c r="N21045" s="1"/>
      <c r="O21045" s="2"/>
      <c r="P21045">
        <v>21044</v>
      </c>
      <c r="Q21045" s="1" t="s">
        <v>754</v>
      </c>
      <c r="R21045" s="1"/>
      <c r="S21045" s="2"/>
      <c r="T21045">
        <v>21044</v>
      </c>
      <c r="U21045" s="1" t="s">
        <v>178</v>
      </c>
      <c r="V21045" s="1"/>
      <c r="W21045" s="2"/>
      <c r="X21045">
        <v>21044</v>
      </c>
      <c r="Y21045" s="1" t="s">
        <v>179</v>
      </c>
      <c r="Z21045" s="1"/>
      <c r="AA21045" s="2"/>
    </row>
    <row r="21046" spans="8:27">
      <c r="H21046">
        <v>21045</v>
      </c>
      <c r="I21046" s="1" t="s">
        <v>752</v>
      </c>
      <c r="J21046" s="1"/>
      <c r="K21046" s="2"/>
      <c r="L21046">
        <v>21045</v>
      </c>
      <c r="M21046" s="1" t="s">
        <v>753</v>
      </c>
      <c r="N21046" s="1"/>
      <c r="O21046" s="2"/>
      <c r="P21046">
        <v>21045</v>
      </c>
      <c r="Q21046" s="1" t="s">
        <v>754</v>
      </c>
      <c r="R21046" s="1"/>
      <c r="S21046" s="2"/>
      <c r="T21046">
        <v>21045</v>
      </c>
      <c r="U21046" s="1" t="s">
        <v>178</v>
      </c>
      <c r="V21046" s="1"/>
      <c r="W21046" s="2"/>
      <c r="X21046">
        <v>21045</v>
      </c>
      <c r="Y21046" s="1" t="s">
        <v>179</v>
      </c>
      <c r="Z21046" s="1"/>
      <c r="AA21046" s="2"/>
    </row>
    <row r="21047" spans="8:27">
      <c r="H21047">
        <v>21046</v>
      </c>
      <c r="I21047" s="1" t="s">
        <v>752</v>
      </c>
      <c r="J21047" s="1"/>
      <c r="K21047" s="2"/>
      <c r="L21047">
        <v>21046</v>
      </c>
      <c r="M21047" s="1" t="s">
        <v>753</v>
      </c>
      <c r="N21047" s="1"/>
      <c r="O21047" s="2"/>
      <c r="P21047">
        <v>21046</v>
      </c>
      <c r="Q21047" s="1" t="s">
        <v>754</v>
      </c>
      <c r="R21047" s="1"/>
      <c r="S21047" s="2"/>
      <c r="T21047">
        <v>21046</v>
      </c>
      <c r="U21047" s="1" t="s">
        <v>178</v>
      </c>
      <c r="V21047" s="1"/>
      <c r="W21047" s="2"/>
      <c r="X21047">
        <v>21046</v>
      </c>
      <c r="Y21047" s="1" t="s">
        <v>179</v>
      </c>
      <c r="Z21047" s="1"/>
      <c r="AA21047" s="2"/>
    </row>
    <row r="21048" spans="8:27">
      <c r="H21048">
        <v>21047</v>
      </c>
      <c r="I21048" s="1" t="s">
        <v>752</v>
      </c>
      <c r="J21048" s="1"/>
      <c r="K21048" s="2"/>
      <c r="L21048">
        <v>21047</v>
      </c>
      <c r="M21048" s="1" t="s">
        <v>753</v>
      </c>
      <c r="N21048" s="1"/>
      <c r="O21048" s="2"/>
      <c r="P21048">
        <v>21047</v>
      </c>
      <c r="Q21048" s="1" t="s">
        <v>754</v>
      </c>
      <c r="R21048" s="1"/>
      <c r="S21048" s="2"/>
      <c r="T21048">
        <v>21047</v>
      </c>
      <c r="U21048" s="1" t="s">
        <v>178</v>
      </c>
      <c r="V21048" s="1"/>
      <c r="W21048" s="2"/>
      <c r="X21048">
        <v>21047</v>
      </c>
      <c r="Y21048" s="1" t="s">
        <v>179</v>
      </c>
      <c r="Z21048" s="1"/>
      <c r="AA21048" s="2"/>
    </row>
    <row r="21049" spans="8:27">
      <c r="H21049">
        <v>21048</v>
      </c>
      <c r="I21049" s="1" t="s">
        <v>752</v>
      </c>
      <c r="J21049" s="1"/>
      <c r="K21049" s="2"/>
      <c r="L21049">
        <v>21048</v>
      </c>
      <c r="M21049" s="1" t="s">
        <v>753</v>
      </c>
      <c r="N21049" s="1"/>
      <c r="O21049" s="2"/>
      <c r="P21049">
        <v>21048</v>
      </c>
      <c r="Q21049" s="1" t="s">
        <v>754</v>
      </c>
      <c r="R21049" s="1"/>
      <c r="S21049" s="2"/>
      <c r="T21049">
        <v>21048</v>
      </c>
      <c r="U21049" s="1" t="s">
        <v>178</v>
      </c>
      <c r="V21049" s="1"/>
      <c r="W21049" s="2"/>
      <c r="X21049">
        <v>21048</v>
      </c>
      <c r="Y21049" s="1" t="s">
        <v>179</v>
      </c>
      <c r="Z21049" s="1"/>
      <c r="AA21049" s="2"/>
    </row>
    <row r="21050" spans="8:27">
      <c r="H21050">
        <v>21049</v>
      </c>
      <c r="I21050" s="1" t="s">
        <v>752</v>
      </c>
      <c r="J21050" s="1"/>
      <c r="K21050" s="2"/>
      <c r="L21050">
        <v>21049</v>
      </c>
      <c r="M21050" s="1" t="s">
        <v>753</v>
      </c>
      <c r="N21050" s="1"/>
      <c r="O21050" s="2"/>
      <c r="P21050">
        <v>21049</v>
      </c>
      <c r="Q21050" s="1" t="s">
        <v>754</v>
      </c>
      <c r="R21050" s="1"/>
      <c r="S21050" s="2"/>
      <c r="T21050">
        <v>21049</v>
      </c>
      <c r="U21050" s="1" t="s">
        <v>178</v>
      </c>
      <c r="V21050" s="1"/>
      <c r="W21050" s="2"/>
      <c r="X21050">
        <v>21049</v>
      </c>
      <c r="Y21050" s="1" t="s">
        <v>179</v>
      </c>
      <c r="Z21050" s="1"/>
      <c r="AA21050" s="2"/>
    </row>
    <row r="21051" spans="8:27">
      <c r="H21051">
        <v>21050</v>
      </c>
      <c r="I21051" s="1" t="s">
        <v>752</v>
      </c>
      <c r="J21051" s="1"/>
      <c r="K21051" s="2"/>
      <c r="L21051">
        <v>21050</v>
      </c>
      <c r="M21051" s="1" t="s">
        <v>753</v>
      </c>
      <c r="N21051" s="1"/>
      <c r="O21051" s="2"/>
      <c r="P21051">
        <v>21050</v>
      </c>
      <c r="Q21051" s="1" t="s">
        <v>754</v>
      </c>
      <c r="R21051" s="1"/>
      <c r="S21051" s="2"/>
      <c r="T21051">
        <v>21050</v>
      </c>
      <c r="U21051" s="1" t="s">
        <v>178</v>
      </c>
      <c r="V21051" s="1"/>
      <c r="W21051" s="2"/>
      <c r="X21051">
        <v>21050</v>
      </c>
      <c r="Y21051" s="1" t="s">
        <v>179</v>
      </c>
      <c r="Z21051" s="1"/>
      <c r="AA21051" s="2"/>
    </row>
    <row r="21052" spans="8:27">
      <c r="H21052">
        <v>21051</v>
      </c>
      <c r="I21052" s="1" t="s">
        <v>752</v>
      </c>
      <c r="J21052" s="1"/>
      <c r="K21052" s="2"/>
      <c r="L21052">
        <v>21051</v>
      </c>
      <c r="M21052" s="1" t="s">
        <v>753</v>
      </c>
      <c r="N21052" s="1"/>
      <c r="O21052" s="2"/>
      <c r="P21052">
        <v>21051</v>
      </c>
      <c r="Q21052" s="1" t="s">
        <v>754</v>
      </c>
      <c r="R21052" s="1"/>
      <c r="S21052" s="2"/>
      <c r="T21052">
        <v>21051</v>
      </c>
      <c r="U21052" s="1" t="s">
        <v>178</v>
      </c>
      <c r="V21052" s="1"/>
      <c r="W21052" s="2"/>
      <c r="X21052">
        <v>21051</v>
      </c>
      <c r="Y21052" s="1" t="s">
        <v>179</v>
      </c>
      <c r="Z21052" s="1"/>
      <c r="AA21052" s="2"/>
    </row>
    <row r="21053" spans="8:27">
      <c r="H21053">
        <v>21052</v>
      </c>
      <c r="I21053" s="1" t="s">
        <v>752</v>
      </c>
      <c r="J21053" s="1"/>
      <c r="K21053" s="2"/>
      <c r="L21053">
        <v>21052</v>
      </c>
      <c r="M21053" s="1" t="s">
        <v>753</v>
      </c>
      <c r="N21053" s="1"/>
      <c r="O21053" s="2"/>
      <c r="P21053">
        <v>21052</v>
      </c>
      <c r="Q21053" s="1" t="s">
        <v>754</v>
      </c>
      <c r="R21053" s="1"/>
      <c r="S21053" s="2"/>
      <c r="T21053">
        <v>21052</v>
      </c>
      <c r="U21053" s="1" t="s">
        <v>178</v>
      </c>
      <c r="V21053" s="1"/>
      <c r="W21053" s="2"/>
      <c r="X21053">
        <v>21052</v>
      </c>
      <c r="Y21053" s="1" t="s">
        <v>179</v>
      </c>
      <c r="Z21053" s="1"/>
      <c r="AA21053" s="2"/>
    </row>
    <row r="21054" spans="8:27">
      <c r="H21054">
        <v>21053</v>
      </c>
      <c r="I21054" s="1" t="s">
        <v>752</v>
      </c>
      <c r="J21054" s="1"/>
      <c r="K21054" s="2"/>
      <c r="L21054">
        <v>21053</v>
      </c>
      <c r="M21054" s="1" t="s">
        <v>753</v>
      </c>
      <c r="N21054" s="1"/>
      <c r="O21054" s="2"/>
      <c r="P21054">
        <v>21053</v>
      </c>
      <c r="Q21054" s="1" t="s">
        <v>754</v>
      </c>
      <c r="R21054" s="1"/>
      <c r="S21054" s="2"/>
      <c r="T21054">
        <v>21053</v>
      </c>
      <c r="U21054" s="1" t="s">
        <v>178</v>
      </c>
      <c r="V21054" s="1"/>
      <c r="W21054" s="2"/>
      <c r="X21054">
        <v>21053</v>
      </c>
      <c r="Y21054" s="1" t="s">
        <v>179</v>
      </c>
      <c r="Z21054" s="1"/>
      <c r="AA21054" s="2"/>
    </row>
    <row r="21055" spans="8:27">
      <c r="H21055">
        <v>21054</v>
      </c>
      <c r="I21055" s="1" t="s">
        <v>752</v>
      </c>
      <c r="J21055" s="1"/>
      <c r="K21055" s="2"/>
      <c r="L21055">
        <v>21054</v>
      </c>
      <c r="M21055" s="1" t="s">
        <v>753</v>
      </c>
      <c r="N21055" s="1"/>
      <c r="O21055" s="2"/>
      <c r="P21055">
        <v>21054</v>
      </c>
      <c r="Q21055" s="1" t="s">
        <v>754</v>
      </c>
      <c r="R21055" s="1"/>
      <c r="S21055" s="2"/>
      <c r="T21055">
        <v>21054</v>
      </c>
      <c r="U21055" s="1" t="s">
        <v>178</v>
      </c>
      <c r="V21055" s="1"/>
      <c r="W21055" s="2"/>
      <c r="X21055">
        <v>21054</v>
      </c>
      <c r="Y21055" s="1" t="s">
        <v>179</v>
      </c>
      <c r="Z21055" s="1"/>
      <c r="AA21055" s="2"/>
    </row>
    <row r="21056" spans="8:27">
      <c r="H21056">
        <v>21055</v>
      </c>
      <c r="I21056" s="1" t="s">
        <v>752</v>
      </c>
      <c r="J21056" s="1"/>
      <c r="K21056" s="2"/>
      <c r="L21056">
        <v>21055</v>
      </c>
      <c r="M21056" s="1" t="s">
        <v>753</v>
      </c>
      <c r="N21056" s="1"/>
      <c r="O21056" s="2"/>
      <c r="P21056">
        <v>21055</v>
      </c>
      <c r="Q21056" s="1" t="s">
        <v>754</v>
      </c>
      <c r="R21056" s="1"/>
      <c r="S21056" s="2"/>
      <c r="T21056">
        <v>21055</v>
      </c>
      <c r="U21056" s="1" t="s">
        <v>178</v>
      </c>
      <c r="V21056" s="1"/>
      <c r="W21056" s="2"/>
      <c r="X21056">
        <v>21055</v>
      </c>
      <c r="Y21056" s="1" t="s">
        <v>179</v>
      </c>
      <c r="Z21056" s="1"/>
      <c r="AA21056" s="2"/>
    </row>
    <row r="21057" spans="8:27">
      <c r="H21057">
        <v>21056</v>
      </c>
      <c r="I21057" s="1" t="s">
        <v>752</v>
      </c>
      <c r="J21057" s="1"/>
      <c r="K21057" s="2"/>
      <c r="L21057">
        <v>21056</v>
      </c>
      <c r="M21057" s="1" t="s">
        <v>753</v>
      </c>
      <c r="N21057" s="1"/>
      <c r="O21057" s="2"/>
      <c r="P21057">
        <v>21056</v>
      </c>
      <c r="Q21057" s="1" t="s">
        <v>754</v>
      </c>
      <c r="R21057" s="1"/>
      <c r="S21057" s="2"/>
      <c r="T21057">
        <v>21056</v>
      </c>
      <c r="U21057" s="1" t="s">
        <v>178</v>
      </c>
      <c r="V21057" s="1"/>
      <c r="W21057" s="2"/>
      <c r="X21057">
        <v>21056</v>
      </c>
      <c r="Y21057" s="1" t="s">
        <v>179</v>
      </c>
      <c r="Z21057" s="1"/>
      <c r="AA21057" s="2"/>
    </row>
    <row r="21058" spans="8:27">
      <c r="H21058">
        <v>21057</v>
      </c>
      <c r="I21058" s="1" t="s">
        <v>752</v>
      </c>
      <c r="J21058" s="1"/>
      <c r="K21058" s="2"/>
      <c r="L21058">
        <v>21057</v>
      </c>
      <c r="M21058" s="1" t="s">
        <v>753</v>
      </c>
      <c r="N21058" s="1"/>
      <c r="O21058" s="2"/>
      <c r="P21058">
        <v>21057</v>
      </c>
      <c r="Q21058" s="1" t="s">
        <v>754</v>
      </c>
      <c r="R21058" s="1"/>
      <c r="S21058" s="2"/>
      <c r="T21058">
        <v>21057</v>
      </c>
      <c r="U21058" s="1" t="s">
        <v>178</v>
      </c>
      <c r="V21058" s="1"/>
      <c r="W21058" s="2"/>
      <c r="X21058">
        <v>21057</v>
      </c>
      <c r="Y21058" s="1" t="s">
        <v>179</v>
      </c>
      <c r="Z21058" s="1"/>
      <c r="AA21058" s="2"/>
    </row>
    <row r="21059" spans="8:27">
      <c r="H21059">
        <v>21058</v>
      </c>
      <c r="I21059" s="1" t="s">
        <v>752</v>
      </c>
      <c r="J21059" s="1"/>
      <c r="K21059" s="2"/>
      <c r="L21059">
        <v>21058</v>
      </c>
      <c r="M21059" s="1" t="s">
        <v>753</v>
      </c>
      <c r="N21059" s="1"/>
      <c r="O21059" s="2"/>
      <c r="P21059">
        <v>21058</v>
      </c>
      <c r="Q21059" s="1" t="s">
        <v>754</v>
      </c>
      <c r="R21059" s="1"/>
      <c r="S21059" s="2"/>
      <c r="T21059">
        <v>21058</v>
      </c>
      <c r="U21059" s="1" t="s">
        <v>178</v>
      </c>
      <c r="V21059" s="1"/>
      <c r="W21059" s="2"/>
      <c r="X21059">
        <v>21058</v>
      </c>
      <c r="Y21059" s="1" t="s">
        <v>179</v>
      </c>
      <c r="Z21059" s="1"/>
      <c r="AA21059" s="2"/>
    </row>
    <row r="21060" spans="8:27">
      <c r="H21060">
        <v>21059</v>
      </c>
      <c r="I21060" s="1" t="s">
        <v>752</v>
      </c>
      <c r="J21060" s="1"/>
      <c r="K21060" s="2"/>
      <c r="L21060">
        <v>21059</v>
      </c>
      <c r="M21060" s="1" t="s">
        <v>753</v>
      </c>
      <c r="N21060" s="1"/>
      <c r="O21060" s="2"/>
      <c r="P21060">
        <v>21059</v>
      </c>
      <c r="Q21060" s="1" t="s">
        <v>754</v>
      </c>
      <c r="R21060" s="1"/>
      <c r="S21060" s="2"/>
      <c r="T21060">
        <v>21059</v>
      </c>
      <c r="U21060" s="1" t="s">
        <v>178</v>
      </c>
      <c r="V21060" s="1"/>
      <c r="W21060" s="2"/>
      <c r="X21060">
        <v>21059</v>
      </c>
      <c r="Y21060" s="1" t="s">
        <v>179</v>
      </c>
      <c r="Z21060" s="1"/>
      <c r="AA21060" s="2"/>
    </row>
    <row r="21061" spans="8:27">
      <c r="H21061">
        <v>21060</v>
      </c>
      <c r="I21061" s="1" t="s">
        <v>752</v>
      </c>
      <c r="J21061" s="1"/>
      <c r="K21061" s="2"/>
      <c r="L21061">
        <v>21060</v>
      </c>
      <c r="M21061" s="1" t="s">
        <v>753</v>
      </c>
      <c r="N21061" s="1"/>
      <c r="O21061" s="2"/>
      <c r="P21061">
        <v>21060</v>
      </c>
      <c r="Q21061" s="1" t="s">
        <v>754</v>
      </c>
      <c r="R21061" s="1"/>
      <c r="S21061" s="2"/>
      <c r="T21061">
        <v>21060</v>
      </c>
      <c r="U21061" s="1" t="s">
        <v>178</v>
      </c>
      <c r="V21061" s="1"/>
      <c r="W21061" s="2"/>
      <c r="X21061">
        <v>21060</v>
      </c>
      <c r="Y21061" s="1" t="s">
        <v>179</v>
      </c>
      <c r="Z21061" s="1"/>
      <c r="AA21061" s="2"/>
    </row>
    <row r="21062" spans="8:27">
      <c r="H21062">
        <v>21061</v>
      </c>
      <c r="I21062" s="1" t="s">
        <v>752</v>
      </c>
      <c r="J21062" s="1"/>
      <c r="K21062" s="2"/>
      <c r="L21062">
        <v>21061</v>
      </c>
      <c r="M21062" s="1" t="s">
        <v>753</v>
      </c>
      <c r="N21062" s="1"/>
      <c r="O21062" s="2"/>
      <c r="P21062">
        <v>21061</v>
      </c>
      <c r="Q21062" s="1" t="s">
        <v>754</v>
      </c>
      <c r="R21062" s="1"/>
      <c r="S21062" s="2"/>
      <c r="T21062">
        <v>21061</v>
      </c>
      <c r="U21062" s="1" t="s">
        <v>178</v>
      </c>
      <c r="V21062" s="1"/>
      <c r="W21062" s="2"/>
      <c r="X21062">
        <v>21061</v>
      </c>
      <c r="Y21062" s="1" t="s">
        <v>179</v>
      </c>
      <c r="Z21062" s="1"/>
      <c r="AA21062" s="2"/>
    </row>
    <row r="21063" spans="8:27">
      <c r="H21063">
        <v>21062</v>
      </c>
      <c r="I21063" s="1" t="s">
        <v>752</v>
      </c>
      <c r="J21063" s="1"/>
      <c r="K21063" s="2"/>
      <c r="L21063">
        <v>21062</v>
      </c>
      <c r="M21063" s="1" t="s">
        <v>753</v>
      </c>
      <c r="N21063" s="1"/>
      <c r="O21063" s="2"/>
      <c r="P21063">
        <v>21062</v>
      </c>
      <c r="Q21063" s="1" t="s">
        <v>754</v>
      </c>
      <c r="R21063" s="1"/>
      <c r="S21063" s="2"/>
      <c r="T21063">
        <v>21062</v>
      </c>
      <c r="U21063" s="1" t="s">
        <v>178</v>
      </c>
      <c r="V21063" s="1"/>
      <c r="W21063" s="2"/>
      <c r="X21063">
        <v>21062</v>
      </c>
      <c r="Y21063" s="1" t="s">
        <v>179</v>
      </c>
      <c r="Z21063" s="1"/>
      <c r="AA21063" s="2"/>
    </row>
    <row r="21064" spans="8:27">
      <c r="H21064">
        <v>21063</v>
      </c>
      <c r="I21064" s="1" t="s">
        <v>752</v>
      </c>
      <c r="J21064" s="1"/>
      <c r="K21064" s="2"/>
      <c r="L21064">
        <v>21063</v>
      </c>
      <c r="M21064" s="1" t="s">
        <v>753</v>
      </c>
      <c r="N21064" s="1"/>
      <c r="O21064" s="2"/>
      <c r="P21064">
        <v>21063</v>
      </c>
      <c r="Q21064" s="1" t="s">
        <v>754</v>
      </c>
      <c r="R21064" s="1"/>
      <c r="S21064" s="2"/>
      <c r="T21064">
        <v>21063</v>
      </c>
      <c r="U21064" s="1" t="s">
        <v>178</v>
      </c>
      <c r="V21064" s="1"/>
      <c r="W21064" s="2"/>
      <c r="X21064">
        <v>21063</v>
      </c>
      <c r="Y21064" s="1" t="s">
        <v>179</v>
      </c>
      <c r="Z21064" s="1"/>
      <c r="AA21064" s="2"/>
    </row>
    <row r="21065" spans="8:27">
      <c r="H21065">
        <v>21064</v>
      </c>
      <c r="I21065" s="1" t="s">
        <v>752</v>
      </c>
      <c r="J21065" s="1"/>
      <c r="K21065" s="2"/>
      <c r="L21065">
        <v>21064</v>
      </c>
      <c r="M21065" s="1" t="s">
        <v>753</v>
      </c>
      <c r="N21065" s="1"/>
      <c r="O21065" s="2"/>
      <c r="P21065">
        <v>21064</v>
      </c>
      <c r="Q21065" s="1" t="s">
        <v>754</v>
      </c>
      <c r="R21065" s="1"/>
      <c r="S21065" s="2"/>
      <c r="T21065">
        <v>21064</v>
      </c>
      <c r="U21065" s="1" t="s">
        <v>178</v>
      </c>
      <c r="V21065" s="1"/>
      <c r="W21065" s="2"/>
      <c r="X21065">
        <v>21064</v>
      </c>
      <c r="Y21065" s="1" t="s">
        <v>179</v>
      </c>
      <c r="Z21065" s="1"/>
      <c r="AA21065" s="2"/>
    </row>
    <row r="21066" spans="8:27">
      <c r="H21066">
        <v>21065</v>
      </c>
      <c r="I21066" s="1" t="s">
        <v>752</v>
      </c>
      <c r="J21066" s="1"/>
      <c r="K21066" s="2"/>
      <c r="L21066">
        <v>21065</v>
      </c>
      <c r="M21066" s="1" t="s">
        <v>753</v>
      </c>
      <c r="N21066" s="1"/>
      <c r="O21066" s="2"/>
      <c r="P21066">
        <v>21065</v>
      </c>
      <c r="Q21066" s="1" t="s">
        <v>754</v>
      </c>
      <c r="R21066" s="1"/>
      <c r="S21066" s="2"/>
      <c r="T21066">
        <v>21065</v>
      </c>
      <c r="U21066" s="1" t="s">
        <v>178</v>
      </c>
      <c r="V21066" s="1"/>
      <c r="W21066" s="2"/>
      <c r="X21066">
        <v>21065</v>
      </c>
      <c r="Y21066" s="1" t="s">
        <v>179</v>
      </c>
      <c r="Z21066" s="1"/>
      <c r="AA21066" s="2"/>
    </row>
    <row r="21067" spans="8:27">
      <c r="H21067">
        <v>21066</v>
      </c>
      <c r="I21067" s="1" t="s">
        <v>752</v>
      </c>
      <c r="J21067" s="1"/>
      <c r="K21067" s="2"/>
      <c r="L21067">
        <v>21066</v>
      </c>
      <c r="M21067" s="1" t="s">
        <v>753</v>
      </c>
      <c r="N21067" s="1"/>
      <c r="O21067" s="2"/>
      <c r="P21067">
        <v>21066</v>
      </c>
      <c r="Q21067" s="1" t="s">
        <v>754</v>
      </c>
      <c r="R21067" s="1"/>
      <c r="S21067" s="2"/>
      <c r="T21067">
        <v>21066</v>
      </c>
      <c r="U21067" s="1" t="s">
        <v>178</v>
      </c>
      <c r="V21067" s="1"/>
      <c r="W21067" s="2"/>
      <c r="X21067">
        <v>21066</v>
      </c>
      <c r="Y21067" s="1" t="s">
        <v>179</v>
      </c>
      <c r="Z21067" s="1"/>
      <c r="AA21067" s="2"/>
    </row>
    <row r="21068" spans="8:27">
      <c r="H21068">
        <v>21067</v>
      </c>
      <c r="I21068" s="1" t="s">
        <v>752</v>
      </c>
      <c r="J21068" s="1"/>
      <c r="K21068" s="2"/>
      <c r="L21068">
        <v>21067</v>
      </c>
      <c r="M21068" s="1" t="s">
        <v>753</v>
      </c>
      <c r="N21068" s="1"/>
      <c r="O21068" s="2"/>
      <c r="P21068">
        <v>21067</v>
      </c>
      <c r="Q21068" s="1" t="s">
        <v>754</v>
      </c>
      <c r="R21068" s="1"/>
      <c r="S21068" s="2"/>
      <c r="T21068">
        <v>21067</v>
      </c>
      <c r="U21068" s="1" t="s">
        <v>178</v>
      </c>
      <c r="V21068" s="1"/>
      <c r="W21068" s="2"/>
      <c r="X21068">
        <v>21067</v>
      </c>
      <c r="Y21068" s="1" t="s">
        <v>179</v>
      </c>
      <c r="Z21068" s="1"/>
      <c r="AA21068" s="2"/>
    </row>
    <row r="21069" spans="8:27">
      <c r="H21069">
        <v>21068</v>
      </c>
      <c r="I21069" s="1" t="s">
        <v>752</v>
      </c>
      <c r="J21069" s="1"/>
      <c r="K21069" s="2"/>
      <c r="L21069">
        <v>21068</v>
      </c>
      <c r="M21069" s="1" t="s">
        <v>753</v>
      </c>
      <c r="N21069" s="1"/>
      <c r="O21069" s="2"/>
      <c r="P21069">
        <v>21068</v>
      </c>
      <c r="Q21069" s="1" t="s">
        <v>754</v>
      </c>
      <c r="R21069" s="1"/>
      <c r="S21069" s="2"/>
      <c r="T21069">
        <v>21068</v>
      </c>
      <c r="U21069" s="1" t="s">
        <v>178</v>
      </c>
      <c r="V21069" s="1"/>
      <c r="W21069" s="2"/>
      <c r="X21069">
        <v>21068</v>
      </c>
      <c r="Y21069" s="1" t="s">
        <v>179</v>
      </c>
      <c r="Z21069" s="1"/>
      <c r="AA21069" s="2"/>
    </row>
    <row r="21070" spans="8:27">
      <c r="H21070">
        <v>21069</v>
      </c>
      <c r="I21070" s="1" t="s">
        <v>752</v>
      </c>
      <c r="J21070" s="1"/>
      <c r="K21070" s="2"/>
      <c r="L21070">
        <v>21069</v>
      </c>
      <c r="M21070" s="1" t="s">
        <v>753</v>
      </c>
      <c r="N21070" s="1"/>
      <c r="O21070" s="2"/>
      <c r="P21070">
        <v>21069</v>
      </c>
      <c r="Q21070" s="1" t="s">
        <v>754</v>
      </c>
      <c r="R21070" s="1"/>
      <c r="S21070" s="2"/>
      <c r="T21070">
        <v>21069</v>
      </c>
      <c r="U21070" s="1" t="s">
        <v>178</v>
      </c>
      <c r="V21070" s="1"/>
      <c r="W21070" s="2"/>
      <c r="X21070">
        <v>21069</v>
      </c>
      <c r="Y21070" s="1" t="s">
        <v>179</v>
      </c>
      <c r="Z21070" s="1"/>
      <c r="AA21070" s="2"/>
    </row>
    <row r="21071" spans="8:27">
      <c r="H21071">
        <v>21070</v>
      </c>
      <c r="I21071" s="1" t="s">
        <v>752</v>
      </c>
      <c r="J21071" s="1"/>
      <c r="K21071" s="2"/>
      <c r="L21071">
        <v>21070</v>
      </c>
      <c r="M21071" s="1" t="s">
        <v>753</v>
      </c>
      <c r="N21071" s="1"/>
      <c r="O21071" s="2"/>
      <c r="P21071">
        <v>21070</v>
      </c>
      <c r="Q21071" s="1" t="s">
        <v>754</v>
      </c>
      <c r="R21071" s="1"/>
      <c r="S21071" s="2"/>
      <c r="T21071">
        <v>21070</v>
      </c>
      <c r="U21071" s="1" t="s">
        <v>178</v>
      </c>
      <c r="V21071" s="1"/>
      <c r="W21071" s="2"/>
      <c r="X21071">
        <v>21070</v>
      </c>
      <c r="Y21071" s="1" t="s">
        <v>179</v>
      </c>
      <c r="Z21071" s="1"/>
      <c r="AA21071" s="2"/>
    </row>
    <row r="21072" spans="8:27">
      <c r="H21072">
        <v>21071</v>
      </c>
      <c r="I21072" s="1" t="s">
        <v>752</v>
      </c>
      <c r="J21072" s="1"/>
      <c r="K21072" s="2"/>
      <c r="L21072">
        <v>21071</v>
      </c>
      <c r="M21072" s="1" t="s">
        <v>753</v>
      </c>
      <c r="N21072" s="1"/>
      <c r="O21072" s="2"/>
      <c r="P21072">
        <v>21071</v>
      </c>
      <c r="Q21072" s="1" t="s">
        <v>754</v>
      </c>
      <c r="R21072" s="1"/>
      <c r="S21072" s="2"/>
      <c r="T21072">
        <v>21071</v>
      </c>
      <c r="U21072" s="1" t="s">
        <v>178</v>
      </c>
      <c r="V21072" s="1"/>
      <c r="W21072" s="2"/>
      <c r="X21072">
        <v>21071</v>
      </c>
      <c r="Y21072" s="1" t="s">
        <v>179</v>
      </c>
      <c r="Z21072" s="1"/>
      <c r="AA21072" s="2"/>
    </row>
    <row r="21073" spans="8:27">
      <c r="H21073">
        <v>21072</v>
      </c>
      <c r="I21073" s="1" t="s">
        <v>752</v>
      </c>
      <c r="J21073" s="1"/>
      <c r="K21073" s="2"/>
      <c r="L21073">
        <v>21072</v>
      </c>
      <c r="M21073" s="1" t="s">
        <v>753</v>
      </c>
      <c r="N21073" s="1"/>
      <c r="O21073" s="2"/>
      <c r="P21073">
        <v>21072</v>
      </c>
      <c r="Q21073" s="1" t="s">
        <v>754</v>
      </c>
      <c r="R21073" s="1"/>
      <c r="S21073" s="2"/>
      <c r="T21073">
        <v>21072</v>
      </c>
      <c r="U21073" s="1" t="s">
        <v>178</v>
      </c>
      <c r="V21073" s="1"/>
      <c r="W21073" s="2"/>
      <c r="X21073">
        <v>21072</v>
      </c>
      <c r="Y21073" s="1" t="s">
        <v>179</v>
      </c>
      <c r="Z21073" s="1"/>
      <c r="AA21073" s="2"/>
    </row>
    <row r="21074" spans="8:27">
      <c r="H21074">
        <v>21073</v>
      </c>
      <c r="I21074" s="1" t="s">
        <v>752</v>
      </c>
      <c r="J21074" s="1"/>
      <c r="K21074" s="2"/>
      <c r="L21074">
        <v>21073</v>
      </c>
      <c r="M21074" s="1" t="s">
        <v>753</v>
      </c>
      <c r="N21074" s="1"/>
      <c r="O21074" s="2"/>
      <c r="P21074">
        <v>21073</v>
      </c>
      <c r="Q21074" s="1" t="s">
        <v>754</v>
      </c>
      <c r="R21074" s="1"/>
      <c r="S21074" s="2"/>
      <c r="T21074">
        <v>21073</v>
      </c>
      <c r="U21074" s="1" t="s">
        <v>178</v>
      </c>
      <c r="V21074" s="1"/>
      <c r="W21074" s="2"/>
      <c r="X21074">
        <v>21073</v>
      </c>
      <c r="Y21074" s="1" t="s">
        <v>179</v>
      </c>
      <c r="Z21074" s="1"/>
      <c r="AA21074" s="2"/>
    </row>
    <row r="21075" spans="8:27">
      <c r="H21075">
        <v>21074</v>
      </c>
      <c r="I21075" s="1" t="s">
        <v>752</v>
      </c>
      <c r="J21075" s="1"/>
      <c r="K21075" s="2"/>
      <c r="L21075">
        <v>21074</v>
      </c>
      <c r="M21075" s="1" t="s">
        <v>753</v>
      </c>
      <c r="N21075" s="1"/>
      <c r="O21075" s="2"/>
      <c r="P21075">
        <v>21074</v>
      </c>
      <c r="Q21075" s="1" t="s">
        <v>754</v>
      </c>
      <c r="R21075" s="1"/>
      <c r="S21075" s="2"/>
      <c r="T21075">
        <v>21074</v>
      </c>
      <c r="U21075" s="1" t="s">
        <v>178</v>
      </c>
      <c r="V21075" s="1"/>
      <c r="W21075" s="2"/>
      <c r="X21075">
        <v>21074</v>
      </c>
      <c r="Y21075" s="1" t="s">
        <v>179</v>
      </c>
      <c r="Z21075" s="1"/>
      <c r="AA21075" s="2"/>
    </row>
    <row r="21076" spans="8:27">
      <c r="H21076">
        <v>21075</v>
      </c>
      <c r="I21076" s="1" t="s">
        <v>752</v>
      </c>
      <c r="J21076" s="1"/>
      <c r="K21076" s="2"/>
      <c r="L21076">
        <v>21075</v>
      </c>
      <c r="M21076" s="1" t="s">
        <v>753</v>
      </c>
      <c r="N21076" s="1"/>
      <c r="O21076" s="2"/>
      <c r="P21076">
        <v>21075</v>
      </c>
      <c r="Q21076" s="1" t="s">
        <v>754</v>
      </c>
      <c r="R21076" s="1"/>
      <c r="S21076" s="2"/>
      <c r="T21076">
        <v>21075</v>
      </c>
      <c r="U21076" s="1" t="s">
        <v>178</v>
      </c>
      <c r="V21076" s="1"/>
      <c r="W21076" s="2"/>
      <c r="X21076">
        <v>21075</v>
      </c>
      <c r="Y21076" s="1" t="s">
        <v>179</v>
      </c>
      <c r="Z21076" s="1"/>
      <c r="AA21076" s="2"/>
    </row>
    <row r="21077" spans="8:27">
      <c r="H21077">
        <v>21076</v>
      </c>
      <c r="I21077" s="1" t="s">
        <v>752</v>
      </c>
      <c r="J21077" s="1"/>
      <c r="K21077" s="2"/>
      <c r="L21077">
        <v>21076</v>
      </c>
      <c r="M21077" s="1" t="s">
        <v>753</v>
      </c>
      <c r="N21077" s="1"/>
      <c r="O21077" s="2"/>
      <c r="P21077">
        <v>21076</v>
      </c>
      <c r="Q21077" s="1" t="s">
        <v>754</v>
      </c>
      <c r="R21077" s="1"/>
      <c r="S21077" s="2"/>
      <c r="T21077">
        <v>21076</v>
      </c>
      <c r="U21077" s="1" t="s">
        <v>178</v>
      </c>
      <c r="V21077" s="1"/>
      <c r="W21077" s="2"/>
      <c r="X21077">
        <v>21076</v>
      </c>
      <c r="Y21077" s="1" t="s">
        <v>179</v>
      </c>
      <c r="Z21077" s="1"/>
      <c r="AA21077" s="2"/>
    </row>
    <row r="21078" spans="8:27">
      <c r="H21078">
        <v>21077</v>
      </c>
      <c r="I21078" s="1" t="s">
        <v>752</v>
      </c>
      <c r="J21078" s="1"/>
      <c r="K21078" s="2"/>
      <c r="L21078">
        <v>21077</v>
      </c>
      <c r="M21078" s="1" t="s">
        <v>753</v>
      </c>
      <c r="N21078" s="1"/>
      <c r="O21078" s="2"/>
      <c r="P21078">
        <v>21077</v>
      </c>
      <c r="Q21078" s="1" t="s">
        <v>754</v>
      </c>
      <c r="R21078" s="1"/>
      <c r="S21078" s="2"/>
      <c r="T21078">
        <v>21077</v>
      </c>
      <c r="U21078" s="1" t="s">
        <v>178</v>
      </c>
      <c r="V21078" s="1"/>
      <c r="W21078" s="2"/>
      <c r="X21078">
        <v>21077</v>
      </c>
      <c r="Y21078" s="1" t="s">
        <v>179</v>
      </c>
      <c r="Z21078" s="1"/>
      <c r="AA21078" s="2"/>
    </row>
    <row r="21079" spans="8:27">
      <c r="H21079">
        <v>21078</v>
      </c>
      <c r="I21079" s="1" t="s">
        <v>752</v>
      </c>
      <c r="J21079" s="1"/>
      <c r="K21079" s="2"/>
      <c r="L21079">
        <v>21078</v>
      </c>
      <c r="M21079" s="1" t="s">
        <v>753</v>
      </c>
      <c r="N21079" s="1"/>
      <c r="O21079" s="2"/>
      <c r="P21079">
        <v>21078</v>
      </c>
      <c r="Q21079" s="1" t="s">
        <v>754</v>
      </c>
      <c r="R21079" s="1"/>
      <c r="S21079" s="2"/>
      <c r="T21079">
        <v>21078</v>
      </c>
      <c r="U21079" s="1" t="s">
        <v>178</v>
      </c>
      <c r="V21079" s="1"/>
      <c r="W21079" s="2"/>
      <c r="X21079">
        <v>21078</v>
      </c>
      <c r="Y21079" s="1" t="s">
        <v>179</v>
      </c>
      <c r="Z21079" s="1"/>
      <c r="AA21079" s="2"/>
    </row>
    <row r="21080" spans="8:27">
      <c r="H21080">
        <v>21079</v>
      </c>
      <c r="I21080" s="1" t="s">
        <v>752</v>
      </c>
      <c r="J21080" s="1"/>
      <c r="K21080" s="2"/>
      <c r="L21080">
        <v>21079</v>
      </c>
      <c r="M21080" s="1" t="s">
        <v>753</v>
      </c>
      <c r="N21080" s="1"/>
      <c r="O21080" s="2"/>
      <c r="P21080">
        <v>21079</v>
      </c>
      <c r="Q21080" s="1" t="s">
        <v>754</v>
      </c>
      <c r="R21080" s="1"/>
      <c r="S21080" s="2"/>
      <c r="T21080">
        <v>21079</v>
      </c>
      <c r="U21080" s="1" t="s">
        <v>178</v>
      </c>
      <c r="V21080" s="1"/>
      <c r="W21080" s="2"/>
      <c r="X21080">
        <v>21079</v>
      </c>
      <c r="Y21080" s="1" t="s">
        <v>179</v>
      </c>
      <c r="Z21080" s="1"/>
      <c r="AA21080" s="2"/>
    </row>
    <row r="21081" spans="8:27">
      <c r="H21081">
        <v>21080</v>
      </c>
      <c r="I21081" s="1" t="s">
        <v>752</v>
      </c>
      <c r="J21081" s="1"/>
      <c r="K21081" s="2"/>
      <c r="L21081">
        <v>21080</v>
      </c>
      <c r="M21081" s="1" t="s">
        <v>753</v>
      </c>
      <c r="N21081" s="1"/>
      <c r="O21081" s="2"/>
      <c r="P21081">
        <v>21080</v>
      </c>
      <c r="Q21081" s="1" t="s">
        <v>754</v>
      </c>
      <c r="R21081" s="1"/>
      <c r="S21081" s="2"/>
      <c r="T21081">
        <v>21080</v>
      </c>
      <c r="U21081" s="1" t="s">
        <v>178</v>
      </c>
      <c r="V21081" s="1"/>
      <c r="W21081" s="2"/>
      <c r="X21081">
        <v>21080</v>
      </c>
      <c r="Y21081" s="1" t="s">
        <v>179</v>
      </c>
      <c r="Z21081" s="1"/>
      <c r="AA21081" s="2"/>
    </row>
    <row r="21082" spans="8:27">
      <c r="H21082">
        <v>21081</v>
      </c>
      <c r="I21082" s="1" t="s">
        <v>752</v>
      </c>
      <c r="J21082" s="1"/>
      <c r="K21082" s="2"/>
      <c r="L21082">
        <v>21081</v>
      </c>
      <c r="M21082" s="1" t="s">
        <v>753</v>
      </c>
      <c r="N21082" s="1"/>
      <c r="O21082" s="2"/>
      <c r="P21082">
        <v>21081</v>
      </c>
      <c r="Q21082" s="1" t="s">
        <v>754</v>
      </c>
      <c r="R21082" s="1"/>
      <c r="S21082" s="2"/>
      <c r="T21082">
        <v>21081</v>
      </c>
      <c r="U21082" s="1" t="s">
        <v>178</v>
      </c>
      <c r="V21082" s="1"/>
      <c r="W21082" s="2"/>
      <c r="X21082">
        <v>21081</v>
      </c>
      <c r="Y21082" s="1" t="s">
        <v>179</v>
      </c>
      <c r="Z21082" s="1"/>
      <c r="AA21082" s="2"/>
    </row>
    <row r="21083" spans="8:27">
      <c r="H21083">
        <v>21082</v>
      </c>
      <c r="I21083" s="1" t="s">
        <v>752</v>
      </c>
      <c r="J21083" s="1"/>
      <c r="K21083" s="2"/>
      <c r="L21083">
        <v>21082</v>
      </c>
      <c r="M21083" s="1" t="s">
        <v>753</v>
      </c>
      <c r="N21083" s="1"/>
      <c r="O21083" s="2"/>
      <c r="P21083">
        <v>21082</v>
      </c>
      <c r="Q21083" s="1" t="s">
        <v>754</v>
      </c>
      <c r="R21083" s="1"/>
      <c r="S21083" s="2"/>
      <c r="T21083">
        <v>21082</v>
      </c>
      <c r="U21083" s="1" t="s">
        <v>178</v>
      </c>
      <c r="V21083" s="1"/>
      <c r="W21083" s="2"/>
      <c r="X21083">
        <v>21082</v>
      </c>
      <c r="Y21083" s="1" t="s">
        <v>179</v>
      </c>
      <c r="Z21083" s="1"/>
      <c r="AA21083" s="2"/>
    </row>
    <row r="21084" spans="8:27">
      <c r="H21084">
        <v>21083</v>
      </c>
      <c r="I21084" s="1" t="s">
        <v>752</v>
      </c>
      <c r="J21084" s="1"/>
      <c r="K21084" s="2"/>
      <c r="L21084">
        <v>21083</v>
      </c>
      <c r="M21084" s="1" t="s">
        <v>753</v>
      </c>
      <c r="N21084" s="1"/>
      <c r="O21084" s="2"/>
      <c r="P21084">
        <v>21083</v>
      </c>
      <c r="Q21084" s="1" t="s">
        <v>754</v>
      </c>
      <c r="R21084" s="1"/>
      <c r="S21084" s="2"/>
      <c r="T21084">
        <v>21083</v>
      </c>
      <c r="U21084" s="1" t="s">
        <v>178</v>
      </c>
      <c r="V21084" s="1"/>
      <c r="W21084" s="2"/>
      <c r="X21084">
        <v>21083</v>
      </c>
      <c r="Y21084" s="1" t="s">
        <v>179</v>
      </c>
      <c r="Z21084" s="1"/>
      <c r="AA21084" s="2"/>
    </row>
    <row r="21085" spans="8:27">
      <c r="H21085">
        <v>21084</v>
      </c>
      <c r="I21085" s="1" t="s">
        <v>752</v>
      </c>
      <c r="J21085" s="1"/>
      <c r="K21085" s="2"/>
      <c r="L21085">
        <v>21084</v>
      </c>
      <c r="M21085" s="1" t="s">
        <v>753</v>
      </c>
      <c r="N21085" s="1"/>
      <c r="O21085" s="2"/>
      <c r="P21085">
        <v>21084</v>
      </c>
      <c r="Q21085" s="1" t="s">
        <v>754</v>
      </c>
      <c r="R21085" s="1"/>
      <c r="S21085" s="2"/>
      <c r="T21085">
        <v>21084</v>
      </c>
      <c r="U21085" s="1" t="s">
        <v>178</v>
      </c>
      <c r="V21085" s="1"/>
      <c r="W21085" s="2"/>
      <c r="X21085">
        <v>21084</v>
      </c>
      <c r="Y21085" s="1" t="s">
        <v>179</v>
      </c>
      <c r="Z21085" s="1"/>
      <c r="AA21085" s="2"/>
    </row>
    <row r="21086" spans="8:27">
      <c r="H21086">
        <v>21085</v>
      </c>
      <c r="I21086" s="1" t="s">
        <v>752</v>
      </c>
      <c r="J21086" s="1"/>
      <c r="K21086" s="2"/>
      <c r="L21086">
        <v>21085</v>
      </c>
      <c r="M21086" s="1" t="s">
        <v>753</v>
      </c>
      <c r="N21086" s="1"/>
      <c r="O21086" s="2"/>
      <c r="P21086">
        <v>21085</v>
      </c>
      <c r="Q21086" s="1" t="s">
        <v>754</v>
      </c>
      <c r="R21086" s="1"/>
      <c r="S21086" s="2"/>
      <c r="T21086">
        <v>21085</v>
      </c>
      <c r="U21086" s="1" t="s">
        <v>178</v>
      </c>
      <c r="V21086" s="1"/>
      <c r="W21086" s="2"/>
      <c r="X21086">
        <v>21085</v>
      </c>
      <c r="Y21086" s="1" t="s">
        <v>179</v>
      </c>
      <c r="Z21086" s="1"/>
      <c r="AA21086" s="2"/>
    </row>
    <row r="21087" spans="8:27">
      <c r="H21087">
        <v>21086</v>
      </c>
      <c r="I21087" s="1" t="s">
        <v>752</v>
      </c>
      <c r="J21087" s="1"/>
      <c r="K21087" s="2"/>
      <c r="L21087">
        <v>21086</v>
      </c>
      <c r="M21087" s="1" t="s">
        <v>753</v>
      </c>
      <c r="N21087" s="1"/>
      <c r="O21087" s="2"/>
      <c r="P21087">
        <v>21086</v>
      </c>
      <c r="Q21087" s="1" t="s">
        <v>754</v>
      </c>
      <c r="R21087" s="1"/>
      <c r="S21087" s="2"/>
      <c r="T21087">
        <v>21086</v>
      </c>
      <c r="U21087" s="1" t="s">
        <v>178</v>
      </c>
      <c r="V21087" s="1"/>
      <c r="W21087" s="2"/>
      <c r="X21087">
        <v>21086</v>
      </c>
      <c r="Y21087" s="1" t="s">
        <v>179</v>
      </c>
      <c r="Z21087" s="1"/>
      <c r="AA21087" s="2"/>
    </row>
    <row r="21088" spans="8:27">
      <c r="H21088">
        <v>21087</v>
      </c>
      <c r="I21088" s="1" t="s">
        <v>752</v>
      </c>
      <c r="J21088" s="1"/>
      <c r="K21088" s="2"/>
      <c r="L21088">
        <v>21087</v>
      </c>
      <c r="M21088" s="1" t="s">
        <v>753</v>
      </c>
      <c r="N21088" s="1"/>
      <c r="O21088" s="2"/>
      <c r="P21088">
        <v>21087</v>
      </c>
      <c r="Q21088" s="1" t="s">
        <v>754</v>
      </c>
      <c r="R21088" s="1"/>
      <c r="S21088" s="2"/>
      <c r="T21088">
        <v>21087</v>
      </c>
      <c r="U21088" s="1" t="s">
        <v>178</v>
      </c>
      <c r="V21088" s="1"/>
      <c r="W21088" s="2"/>
      <c r="X21088">
        <v>21087</v>
      </c>
      <c r="Y21088" s="1" t="s">
        <v>179</v>
      </c>
      <c r="Z21088" s="1"/>
      <c r="AA21088" s="2"/>
    </row>
    <row r="21089" spans="8:27">
      <c r="H21089">
        <v>21088</v>
      </c>
      <c r="I21089" s="1" t="s">
        <v>752</v>
      </c>
      <c r="J21089" s="1"/>
      <c r="K21089" s="2"/>
      <c r="L21089">
        <v>21088</v>
      </c>
      <c r="M21089" s="1" t="s">
        <v>753</v>
      </c>
      <c r="N21089" s="1"/>
      <c r="O21089" s="2"/>
      <c r="P21089">
        <v>21088</v>
      </c>
      <c r="Q21089" s="1" t="s">
        <v>754</v>
      </c>
      <c r="R21089" s="1"/>
      <c r="S21089" s="2"/>
      <c r="T21089">
        <v>21088</v>
      </c>
      <c r="U21089" s="1" t="s">
        <v>178</v>
      </c>
      <c r="V21089" s="1"/>
      <c r="W21089" s="2"/>
      <c r="X21089">
        <v>21088</v>
      </c>
      <c r="Y21089" s="1" t="s">
        <v>179</v>
      </c>
      <c r="Z21089" s="1"/>
      <c r="AA21089" s="2"/>
    </row>
    <row r="21090" spans="8:27">
      <c r="H21090">
        <v>21089</v>
      </c>
      <c r="I21090" s="1" t="s">
        <v>752</v>
      </c>
      <c r="J21090" s="1"/>
      <c r="K21090" s="2"/>
      <c r="L21090">
        <v>21089</v>
      </c>
      <c r="M21090" s="1" t="s">
        <v>753</v>
      </c>
      <c r="N21090" s="1"/>
      <c r="O21090" s="2"/>
      <c r="P21090">
        <v>21089</v>
      </c>
      <c r="Q21090" s="1" t="s">
        <v>754</v>
      </c>
      <c r="R21090" s="1"/>
      <c r="S21090" s="2"/>
      <c r="T21090">
        <v>21089</v>
      </c>
      <c r="U21090" s="1" t="s">
        <v>178</v>
      </c>
      <c r="V21090" s="1"/>
      <c r="W21090" s="2"/>
      <c r="X21090">
        <v>21089</v>
      </c>
      <c r="Y21090" s="1" t="s">
        <v>179</v>
      </c>
      <c r="Z21090" s="1"/>
      <c r="AA21090" s="2"/>
    </row>
    <row r="21091" spans="8:27">
      <c r="H21091">
        <v>21090</v>
      </c>
      <c r="I21091" s="1" t="s">
        <v>752</v>
      </c>
      <c r="J21091" s="1"/>
      <c r="K21091" s="2"/>
      <c r="L21091">
        <v>21090</v>
      </c>
      <c r="M21091" s="1" t="s">
        <v>753</v>
      </c>
      <c r="N21091" s="1"/>
      <c r="O21091" s="2"/>
      <c r="P21091">
        <v>21090</v>
      </c>
      <c r="Q21091" s="1" t="s">
        <v>754</v>
      </c>
      <c r="R21091" s="1"/>
      <c r="S21091" s="2"/>
      <c r="T21091">
        <v>21090</v>
      </c>
      <c r="U21091" s="1" t="s">
        <v>178</v>
      </c>
      <c r="V21091" s="1"/>
      <c r="W21091" s="2"/>
      <c r="X21091">
        <v>21090</v>
      </c>
      <c r="Y21091" s="1" t="s">
        <v>179</v>
      </c>
      <c r="Z21091" s="1"/>
      <c r="AA21091" s="2"/>
    </row>
    <row r="21092" spans="8:27">
      <c r="H21092">
        <v>21091</v>
      </c>
      <c r="I21092" s="1" t="s">
        <v>752</v>
      </c>
      <c r="J21092" s="1"/>
      <c r="K21092" s="2"/>
      <c r="L21092">
        <v>21091</v>
      </c>
      <c r="M21092" s="1" t="s">
        <v>753</v>
      </c>
      <c r="N21092" s="1"/>
      <c r="O21092" s="2"/>
      <c r="P21092">
        <v>21091</v>
      </c>
      <c r="Q21092" s="1" t="s">
        <v>754</v>
      </c>
      <c r="R21092" s="1"/>
      <c r="S21092" s="2"/>
      <c r="T21092">
        <v>21091</v>
      </c>
      <c r="U21092" s="1" t="s">
        <v>178</v>
      </c>
      <c r="V21092" s="1"/>
      <c r="W21092" s="2"/>
      <c r="X21092">
        <v>21091</v>
      </c>
      <c r="Y21092" s="1" t="s">
        <v>179</v>
      </c>
      <c r="Z21092" s="1"/>
      <c r="AA21092" s="2"/>
    </row>
    <row r="21093" spans="8:27">
      <c r="H21093">
        <v>21092</v>
      </c>
      <c r="I21093" s="1" t="s">
        <v>752</v>
      </c>
      <c r="J21093" s="1"/>
      <c r="K21093" s="2"/>
      <c r="L21093">
        <v>21092</v>
      </c>
      <c r="M21093" s="1" t="s">
        <v>753</v>
      </c>
      <c r="N21093" s="1"/>
      <c r="O21093" s="2"/>
      <c r="P21093">
        <v>21092</v>
      </c>
      <c r="Q21093" s="1" t="s">
        <v>754</v>
      </c>
      <c r="R21093" s="1"/>
      <c r="S21093" s="2"/>
      <c r="T21093">
        <v>21092</v>
      </c>
      <c r="U21093" s="1" t="s">
        <v>178</v>
      </c>
      <c r="V21093" s="1"/>
      <c r="W21093" s="2"/>
      <c r="X21093">
        <v>21092</v>
      </c>
      <c r="Y21093" s="1" t="s">
        <v>179</v>
      </c>
      <c r="Z21093" s="1"/>
      <c r="AA21093" s="2"/>
    </row>
    <row r="21094" spans="8:27">
      <c r="H21094">
        <v>21093</v>
      </c>
      <c r="I21094" s="1" t="s">
        <v>752</v>
      </c>
      <c r="J21094" s="1"/>
      <c r="K21094" s="2"/>
      <c r="L21094">
        <v>21093</v>
      </c>
      <c r="M21094" s="1" t="s">
        <v>753</v>
      </c>
      <c r="N21094" s="1"/>
      <c r="O21094" s="2"/>
      <c r="P21094">
        <v>21093</v>
      </c>
      <c r="Q21094" s="1" t="s">
        <v>754</v>
      </c>
      <c r="R21094" s="1"/>
      <c r="S21094" s="2"/>
      <c r="T21094">
        <v>21093</v>
      </c>
      <c r="U21094" s="1" t="s">
        <v>178</v>
      </c>
      <c r="V21094" s="1"/>
      <c r="W21094" s="2"/>
      <c r="X21094">
        <v>21093</v>
      </c>
      <c r="Y21094" s="1" t="s">
        <v>179</v>
      </c>
      <c r="Z21094" s="1"/>
      <c r="AA21094" s="2"/>
    </row>
    <row r="21095" spans="8:27">
      <c r="H21095">
        <v>21094</v>
      </c>
      <c r="I21095" s="1" t="s">
        <v>752</v>
      </c>
      <c r="J21095" s="1"/>
      <c r="K21095" s="2"/>
      <c r="L21095">
        <v>21094</v>
      </c>
      <c r="M21095" s="1" t="s">
        <v>753</v>
      </c>
      <c r="N21095" s="1"/>
      <c r="O21095" s="2"/>
      <c r="P21095">
        <v>21094</v>
      </c>
      <c r="Q21095" s="1" t="s">
        <v>754</v>
      </c>
      <c r="R21095" s="1"/>
      <c r="S21095" s="2"/>
      <c r="T21095">
        <v>21094</v>
      </c>
      <c r="U21095" s="1" t="s">
        <v>178</v>
      </c>
      <c r="V21095" s="1"/>
      <c r="W21095" s="2"/>
      <c r="X21095">
        <v>21094</v>
      </c>
      <c r="Y21095" s="1" t="s">
        <v>179</v>
      </c>
      <c r="Z21095" s="1"/>
      <c r="AA21095" s="2"/>
    </row>
    <row r="21096" spans="8:27">
      <c r="H21096">
        <v>21095</v>
      </c>
      <c r="I21096" s="1" t="s">
        <v>752</v>
      </c>
      <c r="J21096" s="1"/>
      <c r="K21096" s="2"/>
      <c r="L21096">
        <v>21095</v>
      </c>
      <c r="M21096" s="1" t="s">
        <v>753</v>
      </c>
      <c r="N21096" s="1"/>
      <c r="O21096" s="2"/>
      <c r="P21096">
        <v>21095</v>
      </c>
      <c r="Q21096" s="1" t="s">
        <v>754</v>
      </c>
      <c r="R21096" s="1"/>
      <c r="S21096" s="2"/>
      <c r="T21096">
        <v>21095</v>
      </c>
      <c r="U21096" s="1" t="s">
        <v>178</v>
      </c>
      <c r="V21096" s="1"/>
      <c r="W21096" s="2"/>
      <c r="X21096">
        <v>21095</v>
      </c>
      <c r="Y21096" s="1" t="s">
        <v>179</v>
      </c>
      <c r="Z21096" s="1"/>
      <c r="AA21096" s="2"/>
    </row>
    <row r="21097" spans="8:27">
      <c r="H21097">
        <v>21096</v>
      </c>
      <c r="I21097" s="1" t="s">
        <v>752</v>
      </c>
      <c r="J21097" s="1"/>
      <c r="K21097" s="2"/>
      <c r="L21097">
        <v>21096</v>
      </c>
      <c r="M21097" s="1" t="s">
        <v>753</v>
      </c>
      <c r="N21097" s="1"/>
      <c r="O21097" s="2"/>
      <c r="P21097">
        <v>21096</v>
      </c>
      <c r="Q21097" s="1" t="s">
        <v>754</v>
      </c>
      <c r="R21097" s="1"/>
      <c r="S21097" s="2"/>
      <c r="T21097">
        <v>21096</v>
      </c>
      <c r="U21097" s="1" t="s">
        <v>178</v>
      </c>
      <c r="V21097" s="1"/>
      <c r="W21097" s="2"/>
      <c r="X21097">
        <v>21096</v>
      </c>
      <c r="Y21097" s="1" t="s">
        <v>179</v>
      </c>
      <c r="Z21097" s="1"/>
      <c r="AA21097" s="2"/>
    </row>
    <row r="21098" spans="8:27">
      <c r="H21098">
        <v>21097</v>
      </c>
      <c r="I21098" s="1" t="s">
        <v>752</v>
      </c>
      <c r="J21098" s="1"/>
      <c r="K21098" s="2"/>
      <c r="L21098">
        <v>21097</v>
      </c>
      <c r="M21098" s="1" t="s">
        <v>753</v>
      </c>
      <c r="N21098" s="1"/>
      <c r="O21098" s="2"/>
      <c r="P21098">
        <v>21097</v>
      </c>
      <c r="Q21098" s="1" t="s">
        <v>754</v>
      </c>
      <c r="R21098" s="1"/>
      <c r="S21098" s="2"/>
      <c r="T21098">
        <v>21097</v>
      </c>
      <c r="U21098" s="1" t="s">
        <v>178</v>
      </c>
      <c r="V21098" s="1"/>
      <c r="W21098" s="2"/>
      <c r="X21098">
        <v>21097</v>
      </c>
      <c r="Y21098" s="1" t="s">
        <v>179</v>
      </c>
      <c r="Z21098" s="1"/>
      <c r="AA21098" s="2"/>
    </row>
    <row r="21099" spans="8:27">
      <c r="H21099">
        <v>21098</v>
      </c>
      <c r="I21099" s="1" t="s">
        <v>752</v>
      </c>
      <c r="J21099" s="1"/>
      <c r="K21099" s="2"/>
      <c r="L21099">
        <v>21098</v>
      </c>
      <c r="M21099" s="1" t="s">
        <v>753</v>
      </c>
      <c r="N21099" s="1"/>
      <c r="O21099" s="2"/>
      <c r="P21099">
        <v>21098</v>
      </c>
      <c r="Q21099" s="1" t="s">
        <v>754</v>
      </c>
      <c r="R21099" s="1"/>
      <c r="S21099" s="2"/>
      <c r="T21099">
        <v>21098</v>
      </c>
      <c r="U21099" s="1" t="s">
        <v>178</v>
      </c>
      <c r="V21099" s="1"/>
      <c r="W21099" s="2"/>
      <c r="X21099">
        <v>21098</v>
      </c>
      <c r="Y21099" s="1" t="s">
        <v>179</v>
      </c>
      <c r="Z21099" s="1"/>
      <c r="AA21099" s="2"/>
    </row>
    <row r="21100" spans="8:27">
      <c r="H21100">
        <v>21099</v>
      </c>
      <c r="I21100" s="1" t="s">
        <v>752</v>
      </c>
      <c r="J21100" s="1"/>
      <c r="K21100" s="2"/>
      <c r="L21100">
        <v>21099</v>
      </c>
      <c r="M21100" s="1" t="s">
        <v>753</v>
      </c>
      <c r="N21100" s="1"/>
      <c r="O21100" s="2"/>
      <c r="P21100">
        <v>21099</v>
      </c>
      <c r="Q21100" s="1" t="s">
        <v>754</v>
      </c>
      <c r="R21100" s="1"/>
      <c r="S21100" s="2"/>
      <c r="T21100">
        <v>21099</v>
      </c>
      <c r="U21100" s="1" t="s">
        <v>178</v>
      </c>
      <c r="V21100" s="1"/>
      <c r="W21100" s="2"/>
      <c r="X21100">
        <v>21099</v>
      </c>
      <c r="Y21100" s="1" t="s">
        <v>179</v>
      </c>
      <c r="Z21100" s="1"/>
      <c r="AA21100" s="2"/>
    </row>
    <row r="21101" spans="8:27">
      <c r="H21101">
        <v>21100</v>
      </c>
      <c r="I21101" s="1" t="s">
        <v>752</v>
      </c>
      <c r="J21101" s="1"/>
      <c r="K21101" s="2"/>
      <c r="L21101">
        <v>21100</v>
      </c>
      <c r="M21101" s="1" t="s">
        <v>753</v>
      </c>
      <c r="N21101" s="1"/>
      <c r="O21101" s="2"/>
      <c r="P21101">
        <v>21100</v>
      </c>
      <c r="Q21101" s="1" t="s">
        <v>754</v>
      </c>
      <c r="R21101" s="1"/>
      <c r="S21101" s="2"/>
      <c r="T21101">
        <v>21100</v>
      </c>
      <c r="U21101" s="1" t="s">
        <v>178</v>
      </c>
      <c r="V21101" s="1"/>
      <c r="W21101" s="2"/>
      <c r="X21101">
        <v>21100</v>
      </c>
      <c r="Y21101" s="1" t="s">
        <v>179</v>
      </c>
      <c r="Z21101" s="1"/>
      <c r="AA21101" s="2"/>
    </row>
    <row r="21102" spans="8:27">
      <c r="H21102">
        <v>21101</v>
      </c>
      <c r="I21102" s="1" t="s">
        <v>752</v>
      </c>
      <c r="J21102" s="1"/>
      <c r="K21102" s="2"/>
      <c r="L21102">
        <v>21101</v>
      </c>
      <c r="M21102" s="1" t="s">
        <v>753</v>
      </c>
      <c r="N21102" s="1"/>
      <c r="O21102" s="2"/>
      <c r="P21102">
        <v>21101</v>
      </c>
      <c r="Q21102" s="1" t="s">
        <v>754</v>
      </c>
      <c r="R21102" s="1"/>
      <c r="S21102" s="2"/>
      <c r="T21102">
        <v>21101</v>
      </c>
      <c r="U21102" s="1" t="s">
        <v>178</v>
      </c>
      <c r="V21102" s="1"/>
      <c r="W21102" s="2"/>
      <c r="X21102">
        <v>21101</v>
      </c>
      <c r="Y21102" s="1" t="s">
        <v>179</v>
      </c>
      <c r="Z21102" s="1"/>
      <c r="AA21102" s="2"/>
    </row>
    <row r="21103" spans="8:27">
      <c r="H21103">
        <v>21102</v>
      </c>
      <c r="I21103" s="1" t="s">
        <v>752</v>
      </c>
      <c r="J21103" s="1"/>
      <c r="K21103" s="2"/>
      <c r="L21103">
        <v>21102</v>
      </c>
      <c r="M21103" s="1" t="s">
        <v>753</v>
      </c>
      <c r="N21103" s="1"/>
      <c r="O21103" s="2"/>
      <c r="P21103">
        <v>21102</v>
      </c>
      <c r="Q21103" s="1" t="s">
        <v>754</v>
      </c>
      <c r="R21103" s="1"/>
      <c r="S21103" s="2"/>
      <c r="T21103">
        <v>21102</v>
      </c>
      <c r="U21103" s="1" t="s">
        <v>178</v>
      </c>
      <c r="V21103" s="1"/>
      <c r="W21103" s="2"/>
      <c r="X21103">
        <v>21102</v>
      </c>
      <c r="Y21103" s="1" t="s">
        <v>179</v>
      </c>
      <c r="Z21103" s="1"/>
      <c r="AA21103" s="2"/>
    </row>
    <row r="21104" spans="8:27">
      <c r="H21104">
        <v>21103</v>
      </c>
      <c r="I21104" s="1" t="s">
        <v>752</v>
      </c>
      <c r="J21104" s="1"/>
      <c r="K21104" s="2"/>
      <c r="L21104">
        <v>21103</v>
      </c>
      <c r="M21104" s="1" t="s">
        <v>753</v>
      </c>
      <c r="N21104" s="1"/>
      <c r="O21104" s="2"/>
      <c r="P21104">
        <v>21103</v>
      </c>
      <c r="Q21104" s="1" t="s">
        <v>754</v>
      </c>
      <c r="R21104" s="1"/>
      <c r="S21104" s="2"/>
      <c r="T21104">
        <v>21103</v>
      </c>
      <c r="U21104" s="1" t="s">
        <v>178</v>
      </c>
      <c r="V21104" s="1"/>
      <c r="W21104" s="2"/>
      <c r="X21104">
        <v>21103</v>
      </c>
      <c r="Y21104" s="1" t="s">
        <v>179</v>
      </c>
      <c r="Z21104" s="1"/>
      <c r="AA21104" s="2"/>
    </row>
    <row r="21105" spans="8:27">
      <c r="H21105">
        <v>21104</v>
      </c>
      <c r="I21105" s="1" t="s">
        <v>752</v>
      </c>
      <c r="J21105" s="1"/>
      <c r="K21105" s="2"/>
      <c r="L21105">
        <v>21104</v>
      </c>
      <c r="M21105" s="1" t="s">
        <v>753</v>
      </c>
      <c r="N21105" s="1"/>
      <c r="O21105" s="2"/>
      <c r="P21105">
        <v>21104</v>
      </c>
      <c r="Q21105" s="1" t="s">
        <v>754</v>
      </c>
      <c r="R21105" s="1"/>
      <c r="S21105" s="2"/>
      <c r="T21105">
        <v>21104</v>
      </c>
      <c r="U21105" s="1" t="s">
        <v>178</v>
      </c>
      <c r="V21105" s="1"/>
      <c r="W21105" s="2"/>
      <c r="X21105">
        <v>21104</v>
      </c>
      <c r="Y21105" s="1" t="s">
        <v>179</v>
      </c>
      <c r="Z21105" s="1"/>
      <c r="AA21105" s="2"/>
    </row>
    <row r="21106" spans="8:27">
      <c r="H21106">
        <v>21105</v>
      </c>
      <c r="I21106" s="1" t="s">
        <v>752</v>
      </c>
      <c r="J21106" s="1"/>
      <c r="K21106" s="2"/>
      <c r="L21106">
        <v>21105</v>
      </c>
      <c r="M21106" s="1" t="s">
        <v>753</v>
      </c>
      <c r="N21106" s="1"/>
      <c r="O21106" s="2"/>
      <c r="P21106">
        <v>21105</v>
      </c>
      <c r="Q21106" s="1" t="s">
        <v>754</v>
      </c>
      <c r="R21106" s="1"/>
      <c r="S21106" s="2"/>
      <c r="T21106">
        <v>21105</v>
      </c>
      <c r="U21106" s="1" t="s">
        <v>178</v>
      </c>
      <c r="V21106" s="1"/>
      <c r="W21106" s="2"/>
      <c r="X21106">
        <v>21105</v>
      </c>
      <c r="Y21106" s="1" t="s">
        <v>179</v>
      </c>
      <c r="Z21106" s="1"/>
      <c r="AA21106" s="2"/>
    </row>
    <row r="21107" spans="8:27">
      <c r="H21107">
        <v>21106</v>
      </c>
      <c r="I21107" s="1" t="s">
        <v>752</v>
      </c>
      <c r="J21107" s="1"/>
      <c r="K21107" s="2"/>
      <c r="L21107">
        <v>21106</v>
      </c>
      <c r="M21107" s="1" t="s">
        <v>753</v>
      </c>
      <c r="N21107" s="1"/>
      <c r="O21107" s="2"/>
      <c r="P21107">
        <v>21106</v>
      </c>
      <c r="Q21107" s="1" t="s">
        <v>754</v>
      </c>
      <c r="R21107" s="1"/>
      <c r="S21107" s="2"/>
      <c r="T21107">
        <v>21106</v>
      </c>
      <c r="U21107" s="1" t="s">
        <v>178</v>
      </c>
      <c r="V21107" s="1"/>
      <c r="W21107" s="2"/>
      <c r="X21107">
        <v>21106</v>
      </c>
      <c r="Y21107" s="1" t="s">
        <v>179</v>
      </c>
      <c r="Z21107" s="1"/>
      <c r="AA21107" s="2"/>
    </row>
    <row r="21108" spans="8:27">
      <c r="H21108">
        <v>21107</v>
      </c>
      <c r="I21108" s="1" t="s">
        <v>752</v>
      </c>
      <c r="J21108" s="1"/>
      <c r="K21108" s="2"/>
      <c r="L21108">
        <v>21107</v>
      </c>
      <c r="M21108" s="1" t="s">
        <v>753</v>
      </c>
      <c r="N21108" s="1"/>
      <c r="O21108" s="2"/>
      <c r="P21108">
        <v>21107</v>
      </c>
      <c r="Q21108" s="1" t="s">
        <v>754</v>
      </c>
      <c r="R21108" s="1"/>
      <c r="S21108" s="2"/>
      <c r="T21108">
        <v>21107</v>
      </c>
      <c r="U21108" s="1" t="s">
        <v>178</v>
      </c>
      <c r="V21108" s="1"/>
      <c r="W21108" s="2"/>
      <c r="X21108">
        <v>21107</v>
      </c>
      <c r="Y21108" s="1" t="s">
        <v>179</v>
      </c>
      <c r="Z21108" s="1"/>
      <c r="AA21108" s="2"/>
    </row>
    <row r="21109" spans="8:27">
      <c r="H21109">
        <v>21108</v>
      </c>
      <c r="I21109" s="1" t="s">
        <v>752</v>
      </c>
      <c r="J21109" s="1"/>
      <c r="K21109" s="2"/>
      <c r="L21109">
        <v>21108</v>
      </c>
      <c r="M21109" s="1" t="s">
        <v>753</v>
      </c>
      <c r="N21109" s="1"/>
      <c r="O21109" s="2"/>
      <c r="P21109">
        <v>21108</v>
      </c>
      <c r="Q21109" s="1" t="s">
        <v>754</v>
      </c>
      <c r="R21109" s="1"/>
      <c r="S21109" s="2"/>
      <c r="T21109">
        <v>21108</v>
      </c>
      <c r="U21109" s="1" t="s">
        <v>178</v>
      </c>
      <c r="V21109" s="1"/>
      <c r="W21109" s="2"/>
      <c r="X21109">
        <v>21108</v>
      </c>
      <c r="Y21109" s="1" t="s">
        <v>179</v>
      </c>
      <c r="Z21109" s="1"/>
      <c r="AA21109" s="2"/>
    </row>
    <row r="21110" spans="8:27">
      <c r="H21110">
        <v>21109</v>
      </c>
      <c r="I21110" s="1" t="s">
        <v>752</v>
      </c>
      <c r="J21110" s="1"/>
      <c r="K21110" s="2"/>
      <c r="L21110">
        <v>21109</v>
      </c>
      <c r="M21110" s="1" t="s">
        <v>753</v>
      </c>
      <c r="N21110" s="1"/>
      <c r="O21110" s="2"/>
      <c r="P21110">
        <v>21109</v>
      </c>
      <c r="Q21110" s="1" t="s">
        <v>754</v>
      </c>
      <c r="R21110" s="1"/>
      <c r="S21110" s="2"/>
      <c r="T21110">
        <v>21109</v>
      </c>
      <c r="U21110" s="1" t="s">
        <v>178</v>
      </c>
      <c r="V21110" s="1"/>
      <c r="W21110" s="2"/>
      <c r="X21110">
        <v>21109</v>
      </c>
      <c r="Y21110" s="1" t="s">
        <v>179</v>
      </c>
      <c r="Z21110" s="1"/>
      <c r="AA21110" s="2"/>
    </row>
    <row r="21111" spans="8:27">
      <c r="H21111">
        <v>21110</v>
      </c>
      <c r="I21111" s="1" t="s">
        <v>752</v>
      </c>
      <c r="J21111" s="1"/>
      <c r="K21111" s="2"/>
      <c r="L21111">
        <v>21110</v>
      </c>
      <c r="M21111" s="1" t="s">
        <v>753</v>
      </c>
      <c r="N21111" s="1"/>
      <c r="O21111" s="2"/>
      <c r="P21111">
        <v>21110</v>
      </c>
      <c r="Q21111" s="1" t="s">
        <v>754</v>
      </c>
      <c r="R21111" s="1"/>
      <c r="S21111" s="2"/>
      <c r="T21111">
        <v>21110</v>
      </c>
      <c r="U21111" s="1" t="s">
        <v>178</v>
      </c>
      <c r="V21111" s="1"/>
      <c r="W21111" s="2"/>
      <c r="X21111">
        <v>21110</v>
      </c>
      <c r="Y21111" s="1" t="s">
        <v>179</v>
      </c>
      <c r="Z21111" s="1"/>
      <c r="AA21111" s="2"/>
    </row>
    <row r="21112" spans="8:27">
      <c r="H21112">
        <v>21111</v>
      </c>
      <c r="I21112" s="1" t="s">
        <v>752</v>
      </c>
      <c r="J21112" s="1"/>
      <c r="K21112" s="2"/>
      <c r="L21112">
        <v>21111</v>
      </c>
      <c r="M21112" s="1" t="s">
        <v>753</v>
      </c>
      <c r="N21112" s="1"/>
      <c r="O21112" s="2"/>
      <c r="P21112">
        <v>21111</v>
      </c>
      <c r="Q21112" s="1" t="s">
        <v>754</v>
      </c>
      <c r="R21112" s="1"/>
      <c r="S21112" s="2"/>
      <c r="T21112">
        <v>21111</v>
      </c>
      <c r="U21112" s="1" t="s">
        <v>178</v>
      </c>
      <c r="V21112" s="1"/>
      <c r="W21112" s="2"/>
      <c r="X21112">
        <v>21111</v>
      </c>
      <c r="Y21112" s="1" t="s">
        <v>179</v>
      </c>
      <c r="Z21112" s="1"/>
      <c r="AA21112" s="2"/>
    </row>
    <row r="21113" spans="8:27">
      <c r="H21113">
        <v>21112</v>
      </c>
      <c r="I21113" s="1" t="s">
        <v>752</v>
      </c>
      <c r="J21113" s="1"/>
      <c r="K21113" s="2"/>
      <c r="L21113">
        <v>21112</v>
      </c>
      <c r="M21113" s="1" t="s">
        <v>753</v>
      </c>
      <c r="N21113" s="1"/>
      <c r="O21113" s="2"/>
      <c r="P21113">
        <v>21112</v>
      </c>
      <c r="Q21113" s="1" t="s">
        <v>754</v>
      </c>
      <c r="R21113" s="1"/>
      <c r="S21113" s="2"/>
      <c r="T21113">
        <v>21112</v>
      </c>
      <c r="U21113" s="1" t="s">
        <v>178</v>
      </c>
      <c r="V21113" s="1"/>
      <c r="W21113" s="2"/>
      <c r="X21113">
        <v>21112</v>
      </c>
      <c r="Y21113" s="1" t="s">
        <v>179</v>
      </c>
      <c r="Z21113" s="1"/>
      <c r="AA21113" s="2"/>
    </row>
    <row r="21114" spans="8:27">
      <c r="H21114">
        <v>21113</v>
      </c>
      <c r="I21114" s="1" t="s">
        <v>752</v>
      </c>
      <c r="J21114" s="1"/>
      <c r="K21114" s="2"/>
      <c r="L21114">
        <v>21113</v>
      </c>
      <c r="M21114" s="1" t="s">
        <v>753</v>
      </c>
      <c r="N21114" s="1"/>
      <c r="O21114" s="2"/>
      <c r="P21114">
        <v>21113</v>
      </c>
      <c r="Q21114" s="1" t="s">
        <v>754</v>
      </c>
      <c r="R21114" s="1"/>
      <c r="S21114" s="2"/>
      <c r="T21114">
        <v>21113</v>
      </c>
      <c r="U21114" s="1" t="s">
        <v>178</v>
      </c>
      <c r="V21114" s="1"/>
      <c r="W21114" s="2"/>
      <c r="X21114">
        <v>21113</v>
      </c>
      <c r="Y21114" s="1" t="s">
        <v>179</v>
      </c>
      <c r="Z21114" s="1"/>
      <c r="AA21114" s="2"/>
    </row>
    <row r="21115" spans="8:27">
      <c r="H21115">
        <v>21114</v>
      </c>
      <c r="I21115" s="1" t="s">
        <v>752</v>
      </c>
      <c r="J21115" s="1"/>
      <c r="K21115" s="2"/>
      <c r="L21115">
        <v>21114</v>
      </c>
      <c r="M21115" s="1" t="s">
        <v>753</v>
      </c>
      <c r="N21115" s="1"/>
      <c r="O21115" s="2"/>
      <c r="P21115">
        <v>21114</v>
      </c>
      <c r="Q21115" s="1" t="s">
        <v>754</v>
      </c>
      <c r="R21115" s="1"/>
      <c r="S21115" s="2"/>
      <c r="T21115">
        <v>21114</v>
      </c>
      <c r="U21115" s="1" t="s">
        <v>178</v>
      </c>
      <c r="V21115" s="1"/>
      <c r="W21115" s="2"/>
      <c r="X21115">
        <v>21114</v>
      </c>
      <c r="Y21115" s="1" t="s">
        <v>179</v>
      </c>
      <c r="Z21115" s="1"/>
      <c r="AA21115" s="2"/>
    </row>
    <row r="21116" spans="8:27">
      <c r="H21116">
        <v>21115</v>
      </c>
      <c r="I21116" s="1" t="s">
        <v>752</v>
      </c>
      <c r="J21116" s="1"/>
      <c r="K21116" s="2"/>
      <c r="L21116">
        <v>21115</v>
      </c>
      <c r="M21116" s="1" t="s">
        <v>753</v>
      </c>
      <c r="N21116" s="1"/>
      <c r="O21116" s="2"/>
      <c r="P21116">
        <v>21115</v>
      </c>
      <c r="Q21116" s="1" t="s">
        <v>754</v>
      </c>
      <c r="R21116" s="1"/>
      <c r="S21116" s="2"/>
      <c r="T21116">
        <v>21115</v>
      </c>
      <c r="U21116" s="1" t="s">
        <v>178</v>
      </c>
      <c r="V21116" s="1"/>
      <c r="W21116" s="2"/>
      <c r="X21116">
        <v>21115</v>
      </c>
      <c r="Y21116" s="1" t="s">
        <v>179</v>
      </c>
      <c r="Z21116" s="1"/>
      <c r="AA21116" s="2"/>
    </row>
    <row r="21117" spans="8:27">
      <c r="H21117">
        <v>21116</v>
      </c>
      <c r="I21117" s="1" t="s">
        <v>752</v>
      </c>
      <c r="J21117" s="1"/>
      <c r="K21117" s="2"/>
      <c r="L21117">
        <v>21116</v>
      </c>
      <c r="M21117" s="1" t="s">
        <v>753</v>
      </c>
      <c r="N21117" s="1"/>
      <c r="O21117" s="2"/>
      <c r="P21117">
        <v>21116</v>
      </c>
      <c r="Q21117" s="1" t="s">
        <v>754</v>
      </c>
      <c r="R21117" s="1"/>
      <c r="S21117" s="2"/>
      <c r="T21117">
        <v>21116</v>
      </c>
      <c r="U21117" s="1" t="s">
        <v>178</v>
      </c>
      <c r="V21117" s="1"/>
      <c r="W21117" s="2"/>
      <c r="X21117">
        <v>21116</v>
      </c>
      <c r="Y21117" s="1" t="s">
        <v>179</v>
      </c>
      <c r="Z21117" s="1"/>
      <c r="AA21117" s="2"/>
    </row>
    <row r="21118" spans="8:27">
      <c r="H21118">
        <v>21117</v>
      </c>
      <c r="I21118" s="1" t="s">
        <v>752</v>
      </c>
      <c r="J21118" s="1"/>
      <c r="K21118" s="2"/>
      <c r="L21118">
        <v>21117</v>
      </c>
      <c r="M21118" s="1" t="s">
        <v>753</v>
      </c>
      <c r="N21118" s="1"/>
      <c r="O21118" s="2"/>
      <c r="P21118">
        <v>21117</v>
      </c>
      <c r="Q21118" s="1" t="s">
        <v>754</v>
      </c>
      <c r="R21118" s="1"/>
      <c r="S21118" s="2"/>
      <c r="T21118">
        <v>21117</v>
      </c>
      <c r="U21118" s="1" t="s">
        <v>178</v>
      </c>
      <c r="V21118" s="1"/>
      <c r="W21118" s="2"/>
      <c r="X21118">
        <v>21117</v>
      </c>
      <c r="Y21118" s="1" t="s">
        <v>179</v>
      </c>
      <c r="Z21118" s="1"/>
      <c r="AA21118" s="2"/>
    </row>
    <row r="21119" spans="8:27">
      <c r="H21119">
        <v>21118</v>
      </c>
      <c r="I21119" s="1" t="s">
        <v>752</v>
      </c>
      <c r="J21119" s="1"/>
      <c r="K21119" s="2"/>
      <c r="L21119">
        <v>21118</v>
      </c>
      <c r="M21119" s="1" t="s">
        <v>753</v>
      </c>
      <c r="N21119" s="1"/>
      <c r="O21119" s="2"/>
      <c r="P21119">
        <v>21118</v>
      </c>
      <c r="Q21119" s="1" t="s">
        <v>754</v>
      </c>
      <c r="R21119" s="1"/>
      <c r="S21119" s="2"/>
      <c r="T21119">
        <v>21118</v>
      </c>
      <c r="U21119" s="1" t="s">
        <v>178</v>
      </c>
      <c r="V21119" s="1"/>
      <c r="W21119" s="2"/>
      <c r="X21119">
        <v>21118</v>
      </c>
      <c r="Y21119" s="1" t="s">
        <v>179</v>
      </c>
      <c r="Z21119" s="1"/>
      <c r="AA21119" s="2"/>
    </row>
    <row r="21120" spans="8:27">
      <c r="H21120">
        <v>21119</v>
      </c>
      <c r="I21120" s="1" t="s">
        <v>752</v>
      </c>
      <c r="J21120" s="1"/>
      <c r="K21120" s="2"/>
      <c r="L21120">
        <v>21119</v>
      </c>
      <c r="M21120" s="1" t="s">
        <v>753</v>
      </c>
      <c r="N21120" s="1"/>
      <c r="O21120" s="2"/>
      <c r="P21120">
        <v>21119</v>
      </c>
      <c r="Q21120" s="1" t="s">
        <v>754</v>
      </c>
      <c r="R21120" s="1"/>
      <c r="S21120" s="2"/>
      <c r="T21120">
        <v>21119</v>
      </c>
      <c r="U21120" s="1" t="s">
        <v>178</v>
      </c>
      <c r="V21120" s="1"/>
      <c r="W21120" s="2"/>
      <c r="X21120">
        <v>21119</v>
      </c>
      <c r="Y21120" s="1" t="s">
        <v>179</v>
      </c>
      <c r="Z21120" s="1"/>
      <c r="AA21120" s="2"/>
    </row>
    <row r="21121" spans="2:58">
      <c r="H21121">
        <v>21120</v>
      </c>
      <c r="I21121" s="1" t="s">
        <v>752</v>
      </c>
      <c r="J21121" s="1"/>
      <c r="K21121" s="2"/>
      <c r="L21121">
        <v>21120</v>
      </c>
      <c r="M21121" s="1" t="s">
        <v>753</v>
      </c>
      <c r="N21121" s="1"/>
      <c r="O21121" s="2"/>
      <c r="P21121">
        <v>21120</v>
      </c>
      <c r="Q21121" s="1" t="s">
        <v>754</v>
      </c>
      <c r="R21121" s="1"/>
      <c r="S21121" s="2"/>
      <c r="T21121">
        <v>21120</v>
      </c>
      <c r="U21121" s="1" t="s">
        <v>178</v>
      </c>
      <c r="V21121" s="1"/>
      <c r="W21121" s="2"/>
      <c r="X21121">
        <v>21120</v>
      </c>
      <c r="Y21121" s="1" t="s">
        <v>179</v>
      </c>
      <c r="Z21121" s="1"/>
      <c r="AA21121" s="2"/>
    </row>
    <row r="21122" spans="2:58">
      <c r="H21122">
        <v>21121</v>
      </c>
      <c r="I21122" s="1" t="s">
        <v>752</v>
      </c>
      <c r="J21122" s="1"/>
      <c r="K21122" s="2"/>
      <c r="L21122">
        <v>21121</v>
      </c>
      <c r="M21122" s="1" t="s">
        <v>753</v>
      </c>
      <c r="N21122" s="1"/>
      <c r="O21122" s="2"/>
      <c r="P21122">
        <v>21121</v>
      </c>
      <c r="Q21122" s="1" t="s">
        <v>754</v>
      </c>
      <c r="R21122" s="1"/>
      <c r="S21122" s="2"/>
      <c r="T21122">
        <v>21121</v>
      </c>
      <c r="U21122" s="1" t="s">
        <v>178</v>
      </c>
      <c r="V21122" s="1"/>
      <c r="W21122" s="2"/>
      <c r="X21122">
        <v>21121</v>
      </c>
      <c r="Y21122" s="1" t="s">
        <v>179</v>
      </c>
      <c r="Z21122" s="1"/>
      <c r="AA21122" s="2"/>
    </row>
    <row r="21123" spans="2:58">
      <c r="H21123">
        <v>21122</v>
      </c>
      <c r="I21123" s="1" t="s">
        <v>752</v>
      </c>
      <c r="J21123" s="1"/>
      <c r="K21123" s="2"/>
      <c r="L21123">
        <v>21122</v>
      </c>
      <c r="M21123" s="1" t="s">
        <v>753</v>
      </c>
      <c r="N21123" s="1"/>
      <c r="O21123" s="2"/>
      <c r="P21123">
        <v>21122</v>
      </c>
      <c r="Q21123" s="1" t="s">
        <v>754</v>
      </c>
      <c r="R21123" s="1"/>
      <c r="S21123" s="2"/>
      <c r="T21123">
        <v>21122</v>
      </c>
      <c r="U21123" s="1" t="s">
        <v>178</v>
      </c>
      <c r="V21123" s="1"/>
      <c r="W21123" s="2"/>
      <c r="X21123">
        <v>21122</v>
      </c>
      <c r="Y21123" s="1" t="s">
        <v>179</v>
      </c>
      <c r="Z21123" s="1"/>
      <c r="AA21123" s="2"/>
    </row>
    <row r="21124" spans="2:58">
      <c r="H21124">
        <v>21123</v>
      </c>
      <c r="I21124" s="1" t="s">
        <v>752</v>
      </c>
      <c r="J21124" s="1"/>
      <c r="K21124" s="2"/>
      <c r="L21124">
        <v>21123</v>
      </c>
      <c r="M21124" s="1" t="s">
        <v>753</v>
      </c>
      <c r="N21124" s="1"/>
      <c r="O21124" s="2"/>
      <c r="P21124">
        <v>21123</v>
      </c>
      <c r="Q21124" s="1" t="s">
        <v>754</v>
      </c>
      <c r="R21124" s="1"/>
      <c r="S21124" s="2"/>
      <c r="T21124">
        <v>21123</v>
      </c>
      <c r="U21124" s="1" t="s">
        <v>178</v>
      </c>
      <c r="V21124" s="1"/>
      <c r="W21124" s="2"/>
      <c r="X21124">
        <v>21123</v>
      </c>
      <c r="Y21124" s="1" t="s">
        <v>179</v>
      </c>
      <c r="Z21124" s="1"/>
      <c r="AA21124" s="2"/>
    </row>
    <row r="21125" spans="2:58">
      <c r="H21125">
        <v>21124</v>
      </c>
      <c r="I21125" s="1" t="s">
        <v>752</v>
      </c>
      <c r="J21125" s="1"/>
      <c r="K21125" s="2"/>
      <c r="L21125">
        <v>21124</v>
      </c>
      <c r="M21125" s="1" t="s">
        <v>753</v>
      </c>
      <c r="N21125" s="1"/>
      <c r="O21125" s="2"/>
      <c r="P21125">
        <v>21124</v>
      </c>
      <c r="Q21125" s="1" t="s">
        <v>754</v>
      </c>
      <c r="R21125" s="1"/>
      <c r="S21125" s="2"/>
      <c r="T21125">
        <v>21124</v>
      </c>
      <c r="U21125" s="1" t="s">
        <v>178</v>
      </c>
      <c r="V21125" s="1"/>
      <c r="W21125" s="2"/>
      <c r="X21125">
        <v>21124</v>
      </c>
      <c r="Y21125" s="1" t="s">
        <v>179</v>
      </c>
      <c r="Z21125" s="1"/>
      <c r="AA21125" s="2"/>
    </row>
    <row r="21126" spans="2:58">
      <c r="H21126">
        <v>21125</v>
      </c>
      <c r="I21126" s="1" t="s">
        <v>752</v>
      </c>
      <c r="J21126" s="1"/>
      <c r="K21126" s="2"/>
      <c r="L21126">
        <v>21125</v>
      </c>
      <c r="M21126" s="1" t="s">
        <v>753</v>
      </c>
      <c r="N21126" s="1"/>
      <c r="O21126" s="2"/>
      <c r="P21126">
        <v>21125</v>
      </c>
      <c r="Q21126" s="1" t="s">
        <v>754</v>
      </c>
      <c r="R21126" s="1"/>
      <c r="S21126" s="2"/>
      <c r="T21126">
        <v>21125</v>
      </c>
      <c r="U21126" s="1" t="s">
        <v>178</v>
      </c>
      <c r="V21126" s="1"/>
      <c r="W21126" s="2"/>
      <c r="X21126">
        <v>21125</v>
      </c>
      <c r="Y21126" s="1" t="s">
        <v>179</v>
      </c>
      <c r="Z21126" s="1"/>
      <c r="AA21126" s="2"/>
    </row>
    <row r="21127" spans="2:58">
      <c r="H21127">
        <v>21126</v>
      </c>
      <c r="I21127" s="1" t="s">
        <v>752</v>
      </c>
      <c r="J21127" s="1"/>
      <c r="K21127" s="2"/>
      <c r="L21127">
        <v>21126</v>
      </c>
      <c r="M21127" s="1" t="s">
        <v>753</v>
      </c>
      <c r="N21127" s="1"/>
      <c r="O21127" s="2"/>
      <c r="P21127">
        <v>21126</v>
      </c>
      <c r="Q21127" s="1" t="s">
        <v>754</v>
      </c>
      <c r="R21127" s="1"/>
      <c r="S21127" s="2"/>
      <c r="T21127">
        <v>21126</v>
      </c>
      <c r="U21127" s="1" t="s">
        <v>178</v>
      </c>
      <c r="V21127" s="1"/>
      <c r="W21127" s="2"/>
      <c r="X21127">
        <v>21126</v>
      </c>
      <c r="Y21127" s="1" t="s">
        <v>179</v>
      </c>
      <c r="Z21127" s="1"/>
      <c r="AA21127" s="2"/>
    </row>
    <row r="21128" spans="2:58">
      <c r="H21128">
        <v>21127</v>
      </c>
      <c r="I21128" s="1" t="s">
        <v>752</v>
      </c>
      <c r="J21128" s="1"/>
      <c r="K21128" s="2"/>
      <c r="L21128">
        <v>21127</v>
      </c>
      <c r="M21128" s="1" t="s">
        <v>753</v>
      </c>
      <c r="N21128" s="1"/>
      <c r="O21128" s="2"/>
      <c r="P21128">
        <v>21127</v>
      </c>
      <c r="Q21128" s="1" t="s">
        <v>754</v>
      </c>
      <c r="R21128" s="1"/>
      <c r="S21128" s="2"/>
      <c r="T21128">
        <v>21127</v>
      </c>
      <c r="U21128" s="1" t="s">
        <v>178</v>
      </c>
      <c r="V21128" s="1"/>
      <c r="W21128" s="2"/>
      <c r="X21128">
        <v>21127</v>
      </c>
      <c r="Y21128" s="1" t="s">
        <v>179</v>
      </c>
      <c r="Z21128" s="1"/>
      <c r="AA21128" s="2"/>
    </row>
    <row r="21129" spans="2:58">
      <c r="H21129">
        <v>21128</v>
      </c>
      <c r="I21129" s="1" t="s">
        <v>752</v>
      </c>
      <c r="J21129" s="1"/>
      <c r="K21129" s="2"/>
      <c r="L21129">
        <v>21128</v>
      </c>
      <c r="M21129" s="1" t="s">
        <v>753</v>
      </c>
      <c r="N21129" s="1"/>
      <c r="O21129" s="2"/>
      <c r="P21129">
        <v>21128</v>
      </c>
      <c r="Q21129" s="1" t="s">
        <v>754</v>
      </c>
      <c r="R21129" s="1"/>
      <c r="S21129" s="2"/>
      <c r="T21129">
        <v>21128</v>
      </c>
      <c r="U21129" s="1" t="s">
        <v>178</v>
      </c>
      <c r="V21129" s="1"/>
      <c r="W21129" s="2"/>
      <c r="X21129">
        <v>21128</v>
      </c>
      <c r="Y21129" s="1" t="s">
        <v>179</v>
      </c>
      <c r="Z21129" s="1"/>
      <c r="AA21129" s="2"/>
    </row>
    <row r="21130" spans="2:58">
      <c r="H21130">
        <v>21129</v>
      </c>
      <c r="I21130" s="1" t="s">
        <v>752</v>
      </c>
      <c r="J21130" s="1"/>
      <c r="K21130" s="2"/>
      <c r="L21130">
        <v>21129</v>
      </c>
      <c r="M21130" s="1" t="s">
        <v>753</v>
      </c>
      <c r="N21130" s="1"/>
      <c r="O21130" s="2"/>
      <c r="P21130">
        <v>21129</v>
      </c>
      <c r="Q21130" s="1" t="s">
        <v>754</v>
      </c>
      <c r="R21130" s="1"/>
      <c r="S21130" s="2"/>
      <c r="T21130">
        <v>21129</v>
      </c>
      <c r="U21130" s="1" t="s">
        <v>178</v>
      </c>
      <c r="V21130" s="1"/>
      <c r="W21130" s="2"/>
      <c r="X21130">
        <v>21129</v>
      </c>
      <c r="Y21130" s="1" t="s">
        <v>179</v>
      </c>
      <c r="Z21130" s="1"/>
      <c r="AA21130" s="2"/>
    </row>
    <row r="21131" spans="2:58">
      <c r="H21131">
        <v>21130</v>
      </c>
      <c r="I21131" s="1" t="s">
        <v>752</v>
      </c>
      <c r="J21131" s="1"/>
      <c r="K21131" s="2"/>
      <c r="L21131">
        <v>21130</v>
      </c>
      <c r="M21131" s="1" t="s">
        <v>753</v>
      </c>
      <c r="N21131" s="1"/>
      <c r="O21131" s="2"/>
      <c r="P21131">
        <v>21130</v>
      </c>
      <c r="Q21131" s="1" t="s">
        <v>754</v>
      </c>
      <c r="R21131" s="1"/>
      <c r="S21131" s="2"/>
      <c r="T21131">
        <v>21130</v>
      </c>
      <c r="U21131" s="1" t="s">
        <v>178</v>
      </c>
      <c r="V21131" s="1"/>
      <c r="W21131" s="2"/>
      <c r="X21131">
        <v>21130</v>
      </c>
      <c r="Y21131" s="1" t="s">
        <v>179</v>
      </c>
      <c r="Z21131" s="1"/>
      <c r="AA21131" s="2"/>
    </row>
    <row r="21132" spans="2:58">
      <c r="H21132">
        <v>21131</v>
      </c>
      <c r="I21132" s="1" t="s">
        <v>752</v>
      </c>
      <c r="J21132" s="1"/>
      <c r="K21132" s="2"/>
      <c r="L21132">
        <v>21131</v>
      </c>
      <c r="M21132" s="1" t="s">
        <v>753</v>
      </c>
      <c r="N21132" s="1"/>
      <c r="O21132" s="2"/>
      <c r="P21132">
        <v>21131</v>
      </c>
      <c r="Q21132" s="1" t="s">
        <v>754</v>
      </c>
      <c r="R21132" s="1"/>
      <c r="S21132" s="2"/>
      <c r="T21132">
        <v>21131</v>
      </c>
      <c r="U21132" s="1" t="s">
        <v>178</v>
      </c>
      <c r="V21132" s="1"/>
      <c r="W21132" s="2"/>
      <c r="X21132">
        <v>21131</v>
      </c>
      <c r="Y21132" s="1" t="s">
        <v>179</v>
      </c>
      <c r="Z21132" s="1"/>
      <c r="AA21132" s="2"/>
    </row>
    <row r="21133" spans="2:58">
      <c r="H21133">
        <v>21132</v>
      </c>
      <c r="I21133" s="1" t="s">
        <v>752</v>
      </c>
      <c r="J21133" s="1"/>
      <c r="K21133" s="2"/>
      <c r="L21133">
        <v>21132</v>
      </c>
      <c r="M21133" s="1" t="s">
        <v>753</v>
      </c>
      <c r="N21133" s="1"/>
      <c r="O21133" s="2"/>
      <c r="P21133">
        <v>21132</v>
      </c>
      <c r="Q21133" s="1" t="s">
        <v>754</v>
      </c>
      <c r="R21133" s="1"/>
      <c r="S21133" s="2"/>
      <c r="T21133">
        <v>21132</v>
      </c>
      <c r="U21133" s="1" t="s">
        <v>178</v>
      </c>
      <c r="V21133" s="1"/>
      <c r="W21133" s="2"/>
      <c r="X21133">
        <v>21132</v>
      </c>
      <c r="Y21133" s="1" t="s">
        <v>179</v>
      </c>
      <c r="Z21133" s="1"/>
      <c r="AA21133" s="2"/>
    </row>
    <row r="21134" spans="2:58">
      <c r="H21134">
        <v>21133</v>
      </c>
      <c r="I21134" s="1" t="s">
        <v>752</v>
      </c>
      <c r="J21134" s="1"/>
      <c r="K21134" s="2"/>
      <c r="L21134">
        <v>21133</v>
      </c>
      <c r="M21134" s="1" t="s">
        <v>753</v>
      </c>
      <c r="N21134" s="1"/>
      <c r="O21134" s="2"/>
      <c r="P21134">
        <v>21133</v>
      </c>
      <c r="Q21134" s="1" t="s">
        <v>754</v>
      </c>
      <c r="R21134" s="1"/>
      <c r="S21134" s="2"/>
      <c r="T21134">
        <v>21133</v>
      </c>
      <c r="U21134" s="1" t="s">
        <v>178</v>
      </c>
      <c r="V21134" s="1"/>
      <c r="W21134" s="2"/>
      <c r="X21134">
        <v>21133</v>
      </c>
      <c r="Y21134" s="1" t="s">
        <v>179</v>
      </c>
      <c r="Z21134" s="1"/>
      <c r="AA21134" s="2"/>
    </row>
    <row r="21135" spans="2:58">
      <c r="B21135" s="15"/>
      <c r="C21135" s="14"/>
      <c r="D21135" s="15"/>
      <c r="E21135" s="14"/>
      <c r="F21135" s="15"/>
      <c r="H21135">
        <v>21134</v>
      </c>
      <c r="I21135" s="1" t="s">
        <v>752</v>
      </c>
      <c r="J21135" s="1"/>
      <c r="K21135" s="2"/>
      <c r="L21135">
        <v>21134</v>
      </c>
      <c r="M21135" s="1" t="s">
        <v>753</v>
      </c>
      <c r="N21135" s="1"/>
      <c r="O21135" s="2"/>
      <c r="P21135">
        <v>21134</v>
      </c>
      <c r="Q21135" s="1" t="s">
        <v>754</v>
      </c>
      <c r="R21135" s="1"/>
      <c r="S21135" s="2"/>
      <c r="T21135">
        <v>21134</v>
      </c>
      <c r="U21135" s="1" t="s">
        <v>178</v>
      </c>
      <c r="V21135" s="1"/>
      <c r="W21135" s="2"/>
      <c r="X21135">
        <v>21134</v>
      </c>
      <c r="Y21135" s="1" t="s">
        <v>179</v>
      </c>
      <c r="Z21135" s="1"/>
      <c r="AA21135" s="2"/>
      <c r="AQ21135" s="15"/>
      <c r="AR21135" s="15"/>
      <c r="AS21135" s="15"/>
      <c r="AT21135" s="15"/>
      <c r="AU21135" s="15"/>
      <c r="AV21135" s="15"/>
      <c r="BA21135" s="15"/>
      <c r="BB21135" s="15"/>
      <c r="BC21135" s="15"/>
      <c r="BD21135" s="15"/>
      <c r="BE21135" s="15"/>
      <c r="BF21135" s="15"/>
    </row>
    <row r="21136" spans="2:58">
      <c r="B21136" s="15"/>
      <c r="C21136" s="17"/>
      <c r="D21136" s="15"/>
      <c r="E21136" s="15"/>
      <c r="F21136" s="15"/>
      <c r="H21136">
        <v>21135</v>
      </c>
      <c r="I21136" s="1" t="s">
        <v>752</v>
      </c>
      <c r="J21136" s="1"/>
      <c r="K21136" s="2"/>
      <c r="L21136">
        <v>21135</v>
      </c>
      <c r="M21136" s="1" t="s">
        <v>753</v>
      </c>
      <c r="N21136" s="1"/>
      <c r="O21136" s="2"/>
      <c r="P21136">
        <v>21135</v>
      </c>
      <c r="Q21136" s="1" t="s">
        <v>754</v>
      </c>
      <c r="R21136" s="1"/>
      <c r="S21136" s="2"/>
      <c r="T21136">
        <v>21135</v>
      </c>
      <c r="U21136" s="1" t="s">
        <v>178</v>
      </c>
      <c r="V21136" s="1"/>
      <c r="W21136" s="2"/>
      <c r="X21136">
        <v>21135</v>
      </c>
      <c r="Y21136" s="1" t="s">
        <v>179</v>
      </c>
      <c r="Z21136" s="1"/>
      <c r="AA21136" s="2"/>
      <c r="AQ21136" s="15"/>
      <c r="AR21136" s="15"/>
      <c r="AS21136" s="15"/>
      <c r="AT21136" s="15"/>
      <c r="AU21136" s="15"/>
      <c r="AV21136" s="15"/>
      <c r="BA21136" s="15"/>
      <c r="BB21136" s="15"/>
      <c r="BC21136" s="15"/>
      <c r="BD21136" s="15"/>
      <c r="BE21136" s="15"/>
      <c r="BF21136" s="15"/>
    </row>
    <row r="21137" spans="2:58">
      <c r="B21137" s="15"/>
      <c r="C21137" s="17"/>
      <c r="D21137" s="15"/>
      <c r="E21137" s="15"/>
      <c r="F21137" s="15"/>
      <c r="H21137">
        <v>21136</v>
      </c>
      <c r="I21137" s="1" t="s">
        <v>752</v>
      </c>
      <c r="J21137" s="1"/>
      <c r="K21137" s="2"/>
      <c r="L21137">
        <v>21136</v>
      </c>
      <c r="M21137" s="1" t="s">
        <v>753</v>
      </c>
      <c r="N21137" s="1"/>
      <c r="O21137" s="2"/>
      <c r="P21137">
        <v>21136</v>
      </c>
      <c r="Q21137" s="1" t="s">
        <v>754</v>
      </c>
      <c r="R21137" s="1"/>
      <c r="S21137" s="2"/>
      <c r="T21137">
        <v>21136</v>
      </c>
      <c r="U21137" s="1" t="s">
        <v>178</v>
      </c>
      <c r="V21137" s="1"/>
      <c r="W21137" s="2"/>
      <c r="X21137">
        <v>21136</v>
      </c>
      <c r="Y21137" s="1" t="s">
        <v>179</v>
      </c>
      <c r="Z21137" s="1"/>
      <c r="AA21137" s="2"/>
      <c r="AQ21137" s="15"/>
      <c r="AR21137" s="15"/>
      <c r="AS21137" s="15"/>
      <c r="AT21137" s="15"/>
      <c r="AU21137" s="15"/>
      <c r="AV21137" s="15"/>
      <c r="BA21137" s="15"/>
      <c r="BB21137" s="15"/>
      <c r="BC21137" s="15"/>
      <c r="BD21137" s="15"/>
      <c r="BE21137" s="15"/>
      <c r="BF21137" s="15"/>
    </row>
    <row r="21138" spans="2:58">
      <c r="B21138" s="15"/>
      <c r="C21138" s="17"/>
      <c r="D21138" s="15"/>
      <c r="E21138" s="15"/>
      <c r="F21138" s="15"/>
      <c r="H21138">
        <v>21137</v>
      </c>
      <c r="I21138" s="1" t="s">
        <v>752</v>
      </c>
      <c r="J21138" s="1"/>
      <c r="K21138" s="2"/>
      <c r="L21138">
        <v>21137</v>
      </c>
      <c r="M21138" s="1" t="s">
        <v>753</v>
      </c>
      <c r="N21138" s="1"/>
      <c r="O21138" s="2"/>
      <c r="P21138">
        <v>21137</v>
      </c>
      <c r="Q21138" s="1" t="s">
        <v>754</v>
      </c>
      <c r="R21138" s="1"/>
      <c r="S21138" s="2"/>
      <c r="T21138">
        <v>21137</v>
      </c>
      <c r="U21138" s="1" t="s">
        <v>178</v>
      </c>
      <c r="V21138" s="1"/>
      <c r="W21138" s="2"/>
      <c r="X21138">
        <v>21137</v>
      </c>
      <c r="Y21138" s="1" t="s">
        <v>179</v>
      </c>
      <c r="Z21138" s="1"/>
      <c r="AA21138" s="2"/>
      <c r="AQ21138" s="15"/>
      <c r="AR21138" s="15"/>
      <c r="AS21138" s="15"/>
      <c r="AT21138" s="15"/>
      <c r="AU21138" s="14"/>
      <c r="AV21138" s="14"/>
      <c r="BA21138" s="15"/>
      <c r="BB21138" s="15"/>
      <c r="BC21138" s="15"/>
      <c r="BD21138" s="15"/>
      <c r="BE21138" s="15"/>
      <c r="BF21138" s="15"/>
    </row>
    <row r="21139" spans="2:58">
      <c r="B21139" s="17"/>
      <c r="C21139" s="14"/>
      <c r="D21139" s="15"/>
      <c r="E21139" s="14"/>
      <c r="F21139" s="15"/>
      <c r="H21139">
        <v>21138</v>
      </c>
      <c r="I21139" s="1" t="s">
        <v>752</v>
      </c>
      <c r="J21139" s="1"/>
      <c r="K21139" s="2"/>
      <c r="L21139">
        <v>21138</v>
      </c>
      <c r="M21139" s="1" t="s">
        <v>753</v>
      </c>
      <c r="N21139" s="1"/>
      <c r="O21139" s="2"/>
      <c r="P21139">
        <v>21138</v>
      </c>
      <c r="Q21139" s="1" t="s">
        <v>754</v>
      </c>
      <c r="R21139" s="1"/>
      <c r="S21139" s="2"/>
      <c r="T21139">
        <v>21138</v>
      </c>
      <c r="U21139" s="1" t="s">
        <v>178</v>
      </c>
      <c r="V21139" s="1"/>
      <c r="W21139" s="2"/>
      <c r="X21139">
        <v>21138</v>
      </c>
      <c r="Y21139" s="1" t="s">
        <v>179</v>
      </c>
      <c r="Z21139" s="1"/>
      <c r="AA21139" s="2"/>
      <c r="AD21139"/>
      <c r="AE21139" s="3"/>
      <c r="AF21139" s="3"/>
      <c r="AG21139" s="46"/>
      <c r="AH21139" s="15"/>
      <c r="AI21139" s="15"/>
      <c r="AQ21139" s="15"/>
      <c r="AR21139" s="15"/>
      <c r="AS21139" s="15"/>
      <c r="AT21139" s="15"/>
      <c r="AU21139" s="14"/>
      <c r="AV21139" s="14"/>
      <c r="BA21139" s="15"/>
      <c r="BB21139" s="15"/>
      <c r="BC21139" s="15"/>
      <c r="BD21139" s="15"/>
      <c r="BE21139" s="15"/>
      <c r="BF21139" s="14"/>
    </row>
    <row r="21140" spans="2:58">
      <c r="B21140" s="160"/>
      <c r="C21140" s="14"/>
      <c r="D21140" s="15"/>
      <c r="E21140" s="14"/>
      <c r="F21140" s="15"/>
      <c r="H21140">
        <v>21139</v>
      </c>
      <c r="I21140" s="1" t="s">
        <v>752</v>
      </c>
      <c r="J21140" s="1"/>
      <c r="K21140" s="2"/>
      <c r="L21140">
        <v>21139</v>
      </c>
      <c r="M21140" s="1" t="s">
        <v>753</v>
      </c>
      <c r="N21140" s="1"/>
      <c r="O21140" s="2"/>
      <c r="P21140">
        <v>21139</v>
      </c>
      <c r="Q21140" s="1" t="s">
        <v>754</v>
      </c>
      <c r="R21140" s="1"/>
      <c r="S21140" s="2"/>
      <c r="T21140">
        <v>21139</v>
      </c>
      <c r="U21140" s="1" t="s">
        <v>178</v>
      </c>
      <c r="V21140" s="1"/>
      <c r="W21140" s="2"/>
      <c r="X21140">
        <v>21139</v>
      </c>
      <c r="Y21140" s="1" t="s">
        <v>179</v>
      </c>
      <c r="Z21140" s="1"/>
      <c r="AA21140" s="2"/>
      <c r="AD21140"/>
      <c r="AE21140" s="3"/>
      <c r="AF21140" s="3"/>
      <c r="AG21140" s="46"/>
      <c r="AH21140" s="15"/>
      <c r="AI21140" s="15"/>
      <c r="AQ21140" s="52"/>
      <c r="AR21140" s="52"/>
      <c r="AS21140" s="52"/>
      <c r="AT21140" s="52"/>
      <c r="AU21140" s="52"/>
      <c r="AV21140" s="52"/>
      <c r="BA21140" s="15"/>
      <c r="BB21140" s="15"/>
      <c r="BC21140" s="15"/>
      <c r="BD21140" s="15"/>
      <c r="BE21140" s="15"/>
      <c r="BF21140" s="15"/>
    </row>
    <row r="21141" spans="2:58">
      <c r="B21141" s="160"/>
      <c r="C21141" s="14"/>
      <c r="D21141" s="15"/>
      <c r="E21141" s="14"/>
      <c r="F21141" s="15"/>
      <c r="H21141">
        <v>21140</v>
      </c>
      <c r="I21141" s="1" t="s">
        <v>752</v>
      </c>
      <c r="J21141" s="1"/>
      <c r="K21141" s="2"/>
      <c r="L21141">
        <v>21140</v>
      </c>
      <c r="M21141" s="1" t="s">
        <v>753</v>
      </c>
      <c r="N21141" s="1"/>
      <c r="O21141" s="2"/>
      <c r="P21141">
        <v>21140</v>
      </c>
      <c r="Q21141" s="1" t="s">
        <v>754</v>
      </c>
      <c r="R21141" s="1"/>
      <c r="S21141" s="2"/>
      <c r="T21141">
        <v>21140</v>
      </c>
      <c r="U21141" s="1" t="s">
        <v>178</v>
      </c>
      <c r="V21141" s="1"/>
      <c r="W21141" s="2"/>
      <c r="X21141">
        <v>21140</v>
      </c>
      <c r="Y21141" s="1" t="s">
        <v>179</v>
      </c>
      <c r="Z21141" s="1"/>
      <c r="AA21141" s="2"/>
      <c r="AD21141"/>
      <c r="AE21141" s="3"/>
      <c r="AF21141" s="3"/>
      <c r="AG21141" s="46"/>
      <c r="AH21141" s="15"/>
      <c r="AI21141" s="15"/>
      <c r="AQ21141" s="15"/>
      <c r="AR21141" s="15"/>
      <c r="AS21141" s="15"/>
      <c r="AT21141" s="15"/>
      <c r="AU21141" s="15"/>
      <c r="AV21141" s="15"/>
      <c r="BA21141" s="15"/>
      <c r="BB21141" s="15"/>
      <c r="BC21141" s="15"/>
      <c r="BD21141" s="15"/>
      <c r="BE21141" s="15"/>
      <c r="BF21141" s="15"/>
    </row>
    <row r="21142" spans="2:58">
      <c r="B21142" s="15"/>
      <c r="C21142" s="17"/>
      <c r="D21142" s="15"/>
      <c r="E21142" s="15"/>
      <c r="F21142" s="15"/>
      <c r="H21142">
        <v>21141</v>
      </c>
      <c r="I21142" s="1" t="s">
        <v>752</v>
      </c>
      <c r="J21142" s="1"/>
      <c r="K21142" s="2"/>
      <c r="L21142">
        <v>21141</v>
      </c>
      <c r="M21142" s="1" t="s">
        <v>753</v>
      </c>
      <c r="N21142" s="1"/>
      <c r="O21142" s="2"/>
      <c r="P21142">
        <v>21141</v>
      </c>
      <c r="Q21142" s="1" t="s">
        <v>754</v>
      </c>
      <c r="R21142" s="1"/>
      <c r="S21142" s="2"/>
      <c r="T21142">
        <v>21141</v>
      </c>
      <c r="U21142" s="1" t="s">
        <v>178</v>
      </c>
      <c r="V21142" s="1"/>
      <c r="W21142" s="2"/>
      <c r="X21142">
        <v>21141</v>
      </c>
      <c r="Y21142" s="1" t="s">
        <v>179</v>
      </c>
      <c r="Z21142" s="1"/>
      <c r="AA21142" s="2"/>
      <c r="AD21142"/>
      <c r="AE21142" s="3"/>
      <c r="AF21142" s="3"/>
      <c r="AG21142" s="46"/>
      <c r="AH21142" s="15"/>
      <c r="AI21142" s="15"/>
      <c r="AQ21142" s="15"/>
      <c r="AR21142" s="15"/>
      <c r="AS21142" s="15"/>
      <c r="AT21142" s="15"/>
      <c r="AU21142" s="14"/>
      <c r="AV21142" s="14"/>
      <c r="BA21142" s="15"/>
      <c r="BB21142" s="15"/>
      <c r="BC21142" s="15"/>
      <c r="BD21142" s="15"/>
      <c r="BE21142" s="15"/>
      <c r="BF21142" s="14"/>
    </row>
    <row r="21143" spans="2:58">
      <c r="B21143" s="15"/>
      <c r="C21143" s="17"/>
      <c r="D21143" s="15"/>
      <c r="E21143" s="15"/>
      <c r="F21143" s="15"/>
      <c r="H21143">
        <v>21142</v>
      </c>
      <c r="I21143" s="1" t="s">
        <v>752</v>
      </c>
      <c r="J21143" s="1"/>
      <c r="K21143" s="2"/>
      <c r="L21143">
        <v>21142</v>
      </c>
      <c r="M21143" s="1" t="s">
        <v>753</v>
      </c>
      <c r="N21143" s="1"/>
      <c r="O21143" s="2"/>
      <c r="P21143">
        <v>21142</v>
      </c>
      <c r="Q21143" s="1" t="s">
        <v>754</v>
      </c>
      <c r="R21143" s="1"/>
      <c r="S21143" s="2"/>
      <c r="T21143">
        <v>21142</v>
      </c>
      <c r="U21143" s="1" t="s">
        <v>178</v>
      </c>
      <c r="V21143" s="1"/>
      <c r="W21143" s="2"/>
      <c r="X21143">
        <v>21142</v>
      </c>
      <c r="Y21143" s="1" t="s">
        <v>179</v>
      </c>
      <c r="Z21143" s="1"/>
      <c r="AA21143" s="2"/>
      <c r="AD21143"/>
      <c r="AE21143" s="3"/>
      <c r="AF21143" s="3"/>
      <c r="AG21143" s="46"/>
      <c r="AH21143" s="15"/>
      <c r="AI21143" s="15"/>
      <c r="AQ21143" s="15"/>
      <c r="AR21143" s="15"/>
      <c r="AS21143" s="15"/>
      <c r="AT21143" s="15"/>
      <c r="AU21143" s="14"/>
      <c r="AV21143" s="14"/>
      <c r="BA21143" s="15"/>
      <c r="BB21143" s="15"/>
      <c r="BC21143" s="15"/>
      <c r="BD21143" s="15"/>
      <c r="BE21143" s="15"/>
      <c r="BF21143" s="15"/>
    </row>
    <row r="21144" spans="2:58">
      <c r="B21144" s="17"/>
      <c r="C21144" s="14"/>
      <c r="D21144" s="15"/>
      <c r="E21144" s="14"/>
      <c r="F21144" s="15"/>
      <c r="H21144">
        <v>21143</v>
      </c>
      <c r="I21144" s="1" t="s">
        <v>752</v>
      </c>
      <c r="J21144" s="1"/>
      <c r="K21144" s="2"/>
      <c r="L21144">
        <v>21143</v>
      </c>
      <c r="M21144" s="1" t="s">
        <v>753</v>
      </c>
      <c r="N21144" s="1"/>
      <c r="O21144" s="2"/>
      <c r="P21144">
        <v>21143</v>
      </c>
      <c r="Q21144" s="1" t="s">
        <v>754</v>
      </c>
      <c r="R21144" s="1"/>
      <c r="S21144" s="2"/>
      <c r="T21144">
        <v>21143</v>
      </c>
      <c r="U21144" s="1" t="s">
        <v>178</v>
      </c>
      <c r="V21144" s="1"/>
      <c r="W21144" s="2"/>
      <c r="X21144">
        <v>21143</v>
      </c>
      <c r="Y21144" s="1" t="s">
        <v>179</v>
      </c>
      <c r="Z21144" s="1"/>
      <c r="AA21144" s="2"/>
      <c r="AD21144"/>
      <c r="AE21144" s="3"/>
      <c r="AF21144" s="3"/>
      <c r="AG21144" s="46"/>
      <c r="AH21144" s="15"/>
      <c r="AI21144" s="15"/>
      <c r="AQ21144" s="15"/>
      <c r="AR21144" s="15"/>
      <c r="AS21144" s="15"/>
      <c r="AT21144" s="15"/>
      <c r="AU21144" s="15"/>
      <c r="AV21144" s="15"/>
      <c r="BA21144" s="15"/>
      <c r="BB21144" s="15"/>
      <c r="BC21144" s="15"/>
      <c r="BD21144" s="15"/>
      <c r="BE21144" s="15"/>
      <c r="BF21144" s="15"/>
    </row>
    <row r="21145" spans="2:58">
      <c r="B21145" s="17"/>
      <c r="C21145" s="14"/>
      <c r="D21145" s="15"/>
      <c r="E21145" s="14"/>
      <c r="F21145" s="15"/>
      <c r="H21145">
        <v>21144</v>
      </c>
      <c r="I21145" s="1" t="s">
        <v>752</v>
      </c>
      <c r="J21145" s="1"/>
      <c r="K21145" s="2"/>
      <c r="L21145">
        <v>21144</v>
      </c>
      <c r="M21145" s="1" t="s">
        <v>753</v>
      </c>
      <c r="N21145" s="1"/>
      <c r="O21145" s="2"/>
      <c r="P21145">
        <v>21144</v>
      </c>
      <c r="Q21145" s="1" t="s">
        <v>754</v>
      </c>
      <c r="R21145" s="1"/>
      <c r="S21145" s="2"/>
      <c r="T21145">
        <v>21144</v>
      </c>
      <c r="U21145" s="1" t="s">
        <v>178</v>
      </c>
      <c r="V21145" s="1"/>
      <c r="W21145" s="2"/>
      <c r="X21145">
        <v>21144</v>
      </c>
      <c r="Y21145" s="1" t="s">
        <v>179</v>
      </c>
      <c r="Z21145" s="1"/>
      <c r="AA21145" s="2"/>
      <c r="AD21145"/>
      <c r="AE21145" s="3"/>
      <c r="AF21145" s="3"/>
      <c r="AG21145" s="46"/>
      <c r="AH21145" s="15"/>
      <c r="AI21145" s="15"/>
      <c r="AQ21145" s="15"/>
      <c r="AR21145" s="15"/>
      <c r="AS21145" s="15"/>
      <c r="AT21145" s="15"/>
      <c r="AU21145" s="15"/>
      <c r="AV21145" s="15"/>
      <c r="BA21145" s="15"/>
      <c r="BB21145" s="15"/>
      <c r="BC21145" s="15"/>
      <c r="BD21145" s="15"/>
      <c r="BE21145" s="15"/>
      <c r="BF21145" s="15"/>
    </row>
    <row r="21146" spans="2:58">
      <c r="B21146" s="17"/>
      <c r="C21146" s="14"/>
      <c r="D21146" s="15"/>
      <c r="E21146" s="14"/>
      <c r="F21146" s="15"/>
      <c r="H21146">
        <v>21145</v>
      </c>
      <c r="I21146" s="1" t="s">
        <v>752</v>
      </c>
      <c r="J21146" s="1"/>
      <c r="K21146" s="2"/>
      <c r="L21146">
        <v>21145</v>
      </c>
      <c r="M21146" s="1" t="s">
        <v>753</v>
      </c>
      <c r="N21146" s="1"/>
      <c r="O21146" s="2"/>
      <c r="P21146">
        <v>21145</v>
      </c>
      <c r="Q21146" s="1" t="s">
        <v>754</v>
      </c>
      <c r="R21146" s="1"/>
      <c r="S21146" s="2"/>
      <c r="T21146">
        <v>21145</v>
      </c>
      <c r="U21146" s="1" t="s">
        <v>178</v>
      </c>
      <c r="V21146" s="1"/>
      <c r="W21146" s="2"/>
      <c r="X21146">
        <v>21145</v>
      </c>
      <c r="Y21146" s="1" t="s">
        <v>179</v>
      </c>
      <c r="Z21146" s="1"/>
      <c r="AA21146" s="2"/>
      <c r="AD21146"/>
      <c r="AE21146" s="3"/>
      <c r="AF21146" s="3"/>
      <c r="AG21146" s="46"/>
      <c r="AH21146" s="15"/>
      <c r="AI21146" s="15"/>
      <c r="AQ21146" s="15"/>
      <c r="AR21146" s="15"/>
      <c r="AS21146" s="15"/>
      <c r="AT21146" s="15"/>
      <c r="AU21146" s="15"/>
      <c r="AV21146" s="15"/>
      <c r="BA21146" s="15"/>
      <c r="BB21146" s="15"/>
      <c r="BC21146" s="15"/>
      <c r="BD21146" s="15"/>
      <c r="BE21146" s="15"/>
      <c r="BF21146" s="15"/>
    </row>
    <row r="21147" spans="2:58">
      <c r="B21147" s="15"/>
      <c r="C21147" s="17"/>
      <c r="D21147" s="15"/>
      <c r="E21147" s="15"/>
      <c r="F21147" s="15"/>
      <c r="H21147">
        <v>21146</v>
      </c>
      <c r="I21147" s="1" t="s">
        <v>752</v>
      </c>
      <c r="J21147" s="1"/>
      <c r="K21147" s="2"/>
      <c r="L21147">
        <v>21146</v>
      </c>
      <c r="M21147" s="1" t="s">
        <v>753</v>
      </c>
      <c r="N21147" s="1"/>
      <c r="O21147" s="2"/>
      <c r="P21147">
        <v>21146</v>
      </c>
      <c r="Q21147" s="1" t="s">
        <v>754</v>
      </c>
      <c r="R21147" s="1"/>
      <c r="S21147" s="2"/>
      <c r="T21147">
        <v>21146</v>
      </c>
      <c r="U21147" s="1" t="s">
        <v>178</v>
      </c>
      <c r="V21147" s="1"/>
      <c r="W21147" s="2"/>
      <c r="X21147">
        <v>21146</v>
      </c>
      <c r="Y21147" s="1" t="s">
        <v>179</v>
      </c>
      <c r="Z21147" s="1"/>
      <c r="AA21147" s="2"/>
      <c r="AD21147"/>
      <c r="AE21147" s="3"/>
      <c r="AF21147" s="3"/>
      <c r="AG21147" s="46"/>
      <c r="AH21147" s="15"/>
      <c r="AI21147" s="15"/>
      <c r="AQ21147" s="15"/>
      <c r="AR21147" s="15"/>
      <c r="AS21147" s="15"/>
      <c r="AT21147" s="15"/>
      <c r="AU21147" s="14"/>
      <c r="AV21147" s="14"/>
      <c r="BA21147" s="15"/>
      <c r="BB21147" s="15"/>
      <c r="BC21147" s="15"/>
      <c r="BD21147" s="15"/>
      <c r="BE21147" s="15"/>
      <c r="BF21147" s="14"/>
    </row>
    <row r="21148" spans="2:58">
      <c r="B21148" s="15"/>
      <c r="C21148" s="17"/>
      <c r="D21148" s="15"/>
      <c r="E21148" s="15"/>
      <c r="F21148" s="15"/>
      <c r="H21148">
        <v>21147</v>
      </c>
      <c r="I21148" s="1" t="s">
        <v>752</v>
      </c>
      <c r="J21148" s="1"/>
      <c r="K21148" s="2"/>
      <c r="L21148">
        <v>21147</v>
      </c>
      <c r="M21148" s="1" t="s">
        <v>753</v>
      </c>
      <c r="N21148" s="1"/>
      <c r="O21148" s="2"/>
      <c r="P21148">
        <v>21147</v>
      </c>
      <c r="Q21148" s="1" t="s">
        <v>754</v>
      </c>
      <c r="R21148" s="1"/>
      <c r="S21148" s="2"/>
      <c r="T21148">
        <v>21147</v>
      </c>
      <c r="U21148" s="1" t="s">
        <v>178</v>
      </c>
      <c r="V21148" s="1"/>
      <c r="W21148" s="2"/>
      <c r="X21148">
        <v>21147</v>
      </c>
      <c r="Y21148" s="1" t="s">
        <v>179</v>
      </c>
      <c r="Z21148" s="1"/>
      <c r="AA21148" s="2"/>
      <c r="AD21148"/>
      <c r="AE21148" s="3"/>
      <c r="AF21148" s="3"/>
      <c r="AG21148" s="46"/>
      <c r="AH21148" s="15"/>
      <c r="AI21148" s="15"/>
      <c r="AQ21148" s="15"/>
      <c r="AR21148" s="15"/>
      <c r="AS21148" s="15"/>
      <c r="AT21148" s="15"/>
      <c r="AU21148" s="15"/>
      <c r="AV21148" s="15"/>
      <c r="BA21148" s="15"/>
      <c r="BB21148" s="15"/>
      <c r="BC21148" s="15"/>
      <c r="BD21148" s="15"/>
      <c r="BE21148" s="15"/>
      <c r="BF21148" s="14"/>
    </row>
    <row r="21149" spans="2:58">
      <c r="B21149" s="15"/>
      <c r="C21149" s="14"/>
      <c r="D21149" s="15"/>
      <c r="E21149" s="14"/>
      <c r="F21149" s="15"/>
      <c r="H21149">
        <v>21148</v>
      </c>
      <c r="I21149" s="1" t="s">
        <v>752</v>
      </c>
      <c r="J21149" s="1"/>
      <c r="K21149" s="2"/>
      <c r="L21149">
        <v>21148</v>
      </c>
      <c r="M21149" s="1" t="s">
        <v>753</v>
      </c>
      <c r="N21149" s="1"/>
      <c r="O21149" s="2"/>
      <c r="P21149">
        <v>21148</v>
      </c>
      <c r="Q21149" s="1" t="s">
        <v>754</v>
      </c>
      <c r="R21149" s="1"/>
      <c r="S21149" s="2"/>
      <c r="T21149">
        <v>21148</v>
      </c>
      <c r="U21149" s="1" t="s">
        <v>178</v>
      </c>
      <c r="V21149" s="1"/>
      <c r="W21149" s="2"/>
      <c r="X21149">
        <v>21148</v>
      </c>
      <c r="Y21149" s="1" t="s">
        <v>179</v>
      </c>
      <c r="Z21149" s="1"/>
      <c r="AA21149" s="2"/>
      <c r="AD21149"/>
      <c r="AE21149" s="3"/>
      <c r="AF21149" s="3"/>
      <c r="AG21149" s="46"/>
      <c r="AH21149" s="15"/>
      <c r="AI21149" s="15"/>
      <c r="AQ21149" s="15"/>
      <c r="AR21149" s="15"/>
      <c r="AS21149" s="15"/>
      <c r="AT21149" s="15"/>
      <c r="AU21149" s="14"/>
      <c r="AV21149" s="14"/>
      <c r="BA21149" s="15"/>
      <c r="BB21149" s="15"/>
      <c r="BC21149" s="15"/>
      <c r="BD21149" s="15"/>
      <c r="BE21149" s="15"/>
      <c r="BF21149" s="15"/>
    </row>
    <row r="21150" spans="2:58">
      <c r="B21150" s="15"/>
      <c r="C21150" s="14"/>
      <c r="D21150" s="15"/>
      <c r="E21150" s="14"/>
      <c r="F21150" s="15"/>
      <c r="H21150">
        <v>21149</v>
      </c>
      <c r="I21150" s="1" t="s">
        <v>752</v>
      </c>
      <c r="J21150" s="1"/>
      <c r="K21150" s="2"/>
      <c r="L21150">
        <v>21149</v>
      </c>
      <c r="M21150" s="1" t="s">
        <v>753</v>
      </c>
      <c r="N21150" s="1"/>
      <c r="O21150" s="2"/>
      <c r="P21150">
        <v>21149</v>
      </c>
      <c r="Q21150" s="1" t="s">
        <v>754</v>
      </c>
      <c r="R21150" s="1"/>
      <c r="S21150" s="2"/>
      <c r="T21150">
        <v>21149</v>
      </c>
      <c r="U21150" s="1" t="s">
        <v>178</v>
      </c>
      <c r="V21150" s="1"/>
      <c r="W21150" s="2"/>
      <c r="X21150">
        <v>21149</v>
      </c>
      <c r="Y21150" s="1" t="s">
        <v>179</v>
      </c>
      <c r="Z21150" s="1"/>
      <c r="AA21150" s="2"/>
      <c r="AD21150"/>
      <c r="AE21150" s="3"/>
      <c r="AF21150" s="3"/>
      <c r="AG21150" s="46"/>
      <c r="AH21150" s="15"/>
      <c r="AI21150" s="15"/>
      <c r="AQ21150" s="15"/>
      <c r="AR21150" s="15"/>
      <c r="AS21150" s="15"/>
      <c r="AT21150" s="15"/>
      <c r="AU21150" s="15"/>
      <c r="AV21150" s="15"/>
      <c r="BA21150" s="15"/>
      <c r="BB21150" s="15"/>
      <c r="BC21150" s="15"/>
      <c r="BD21150" s="15"/>
      <c r="BE21150" s="15"/>
      <c r="BF21150" s="15"/>
    </row>
    <row r="21151" spans="2:58">
      <c r="B21151" s="15"/>
      <c r="C21151" s="14"/>
      <c r="D21151" s="159"/>
      <c r="E21151" s="14"/>
      <c r="F21151" s="15"/>
      <c r="H21151">
        <v>21150</v>
      </c>
      <c r="I21151" s="1" t="s">
        <v>752</v>
      </c>
      <c r="J21151" s="1"/>
      <c r="K21151" s="2"/>
      <c r="L21151">
        <v>21150</v>
      </c>
      <c r="M21151" s="1" t="s">
        <v>753</v>
      </c>
      <c r="N21151" s="1"/>
      <c r="O21151" s="2"/>
      <c r="P21151">
        <v>21150</v>
      </c>
      <c r="Q21151" s="1" t="s">
        <v>754</v>
      </c>
      <c r="R21151" s="1"/>
      <c r="S21151" s="2"/>
      <c r="T21151">
        <v>21150</v>
      </c>
      <c r="U21151" s="1" t="s">
        <v>178</v>
      </c>
      <c r="V21151" s="1"/>
      <c r="W21151" s="2"/>
      <c r="X21151">
        <v>21150</v>
      </c>
      <c r="Y21151" s="1" t="s">
        <v>179</v>
      </c>
      <c r="Z21151" s="1"/>
      <c r="AA21151" s="2"/>
      <c r="AD21151"/>
      <c r="AE21151" s="3"/>
      <c r="AF21151" s="3"/>
      <c r="AG21151" s="46"/>
      <c r="AH21151" s="15"/>
      <c r="AI21151" s="15"/>
      <c r="AQ21151" s="15"/>
      <c r="AR21151" s="15"/>
      <c r="AS21151" s="15"/>
      <c r="AT21151" s="15"/>
      <c r="AU21151" s="14"/>
      <c r="AV21151" s="14"/>
      <c r="BA21151" s="15"/>
      <c r="BB21151" s="15"/>
      <c r="BC21151" s="15"/>
      <c r="BD21151" s="15"/>
      <c r="BE21151" s="15"/>
      <c r="BF21151" s="15"/>
    </row>
    <row r="21152" spans="2:58">
      <c r="B21152" s="15"/>
      <c r="C21152" s="17"/>
      <c r="D21152" s="15"/>
      <c r="E21152" s="15"/>
      <c r="F21152" s="15"/>
      <c r="H21152">
        <v>21151</v>
      </c>
      <c r="I21152" s="1" t="s">
        <v>752</v>
      </c>
      <c r="J21152" s="1"/>
      <c r="K21152" s="2"/>
      <c r="L21152">
        <v>21151</v>
      </c>
      <c r="M21152" s="1" t="s">
        <v>753</v>
      </c>
      <c r="N21152" s="1"/>
      <c r="O21152" s="2"/>
      <c r="P21152">
        <v>21151</v>
      </c>
      <c r="Q21152" s="1" t="s">
        <v>754</v>
      </c>
      <c r="R21152" s="1"/>
      <c r="S21152" s="2"/>
      <c r="T21152">
        <v>21151</v>
      </c>
      <c r="U21152" s="1" t="s">
        <v>178</v>
      </c>
      <c r="V21152" s="1"/>
      <c r="W21152" s="2"/>
      <c r="X21152">
        <v>21151</v>
      </c>
      <c r="Y21152" s="1" t="s">
        <v>179</v>
      </c>
      <c r="Z21152" s="1"/>
      <c r="AA21152" s="2"/>
      <c r="AD21152"/>
      <c r="AE21152" s="3"/>
      <c r="AF21152" s="3"/>
      <c r="AG21152" s="46"/>
      <c r="AH21152" s="15"/>
      <c r="AI21152" s="15"/>
      <c r="AQ21152" s="15"/>
      <c r="AR21152" s="15"/>
      <c r="AS21152" s="15"/>
      <c r="AT21152" s="15"/>
      <c r="AU21152" s="14"/>
      <c r="AV21152" s="14"/>
      <c r="BA21152" s="15"/>
      <c r="BB21152" s="15"/>
      <c r="BC21152" s="15"/>
      <c r="BD21152" s="15"/>
      <c r="BE21152" s="15"/>
      <c r="BF21152" s="15"/>
    </row>
    <row r="21153" spans="2:58">
      <c r="B21153" s="159"/>
      <c r="C21153" s="14"/>
      <c r="D21153" s="15"/>
      <c r="E21153" s="14"/>
      <c r="F21153" s="15"/>
      <c r="H21153">
        <v>21152</v>
      </c>
      <c r="I21153" s="1" t="s">
        <v>752</v>
      </c>
      <c r="J21153" s="1"/>
      <c r="K21153" s="2"/>
      <c r="L21153">
        <v>21152</v>
      </c>
      <c r="M21153" s="1" t="s">
        <v>753</v>
      </c>
      <c r="N21153" s="1"/>
      <c r="O21153" s="2"/>
      <c r="P21153">
        <v>21152</v>
      </c>
      <c r="Q21153" s="1" t="s">
        <v>754</v>
      </c>
      <c r="R21153" s="1"/>
      <c r="S21153" s="2"/>
      <c r="T21153">
        <v>21152</v>
      </c>
      <c r="U21153" s="1" t="s">
        <v>178</v>
      </c>
      <c r="V21153" s="1"/>
      <c r="W21153" s="2"/>
      <c r="X21153">
        <v>21152</v>
      </c>
      <c r="Y21153" s="1" t="s">
        <v>179</v>
      </c>
      <c r="Z21153" s="1"/>
      <c r="AA21153" s="2"/>
      <c r="AD21153"/>
      <c r="AE21153" s="3"/>
      <c r="AF21153" s="3"/>
      <c r="AG21153" s="46"/>
      <c r="AH21153" s="15"/>
      <c r="AI21153" s="15"/>
      <c r="AQ21153" s="15"/>
      <c r="AR21153" s="15"/>
      <c r="AS21153" s="15"/>
      <c r="AT21153" s="15"/>
      <c r="AU21153" s="14"/>
      <c r="AV21153" s="14"/>
      <c r="BA21153" s="15"/>
      <c r="BB21153" s="15"/>
      <c r="BC21153" s="15"/>
      <c r="BD21153" s="15"/>
      <c r="BE21153" s="15"/>
      <c r="BF21153" s="15"/>
    </row>
    <row r="21154" spans="2:58">
      <c r="B21154" s="17"/>
      <c r="C21154" s="14"/>
      <c r="D21154" s="15"/>
      <c r="E21154" s="14"/>
      <c r="F21154" s="15"/>
      <c r="H21154">
        <v>21153</v>
      </c>
      <c r="I21154" s="1" t="s">
        <v>752</v>
      </c>
      <c r="J21154" s="1"/>
      <c r="K21154" s="2"/>
      <c r="L21154">
        <v>21153</v>
      </c>
      <c r="M21154" s="1" t="s">
        <v>753</v>
      </c>
      <c r="N21154" s="1"/>
      <c r="O21154" s="2"/>
      <c r="P21154">
        <v>21153</v>
      </c>
      <c r="Q21154" s="1" t="s">
        <v>754</v>
      </c>
      <c r="R21154" s="1"/>
      <c r="S21154" s="2"/>
      <c r="T21154">
        <v>21153</v>
      </c>
      <c r="U21154" s="1" t="s">
        <v>178</v>
      </c>
      <c r="V21154" s="1"/>
      <c r="W21154" s="2"/>
      <c r="X21154">
        <v>21153</v>
      </c>
      <c r="Y21154" s="1" t="s">
        <v>179</v>
      </c>
      <c r="Z21154" s="1"/>
      <c r="AA21154" s="2"/>
      <c r="AD21154"/>
      <c r="AE21154" s="3"/>
      <c r="AF21154" s="3"/>
      <c r="AG21154" s="46"/>
      <c r="AH21154" s="15"/>
      <c r="AI21154" s="15"/>
      <c r="AQ21154" s="15"/>
      <c r="AR21154" s="15"/>
      <c r="AS21154" s="15"/>
      <c r="AT21154" s="15"/>
      <c r="AU21154" s="14"/>
      <c r="AV21154" s="14"/>
      <c r="BA21154" s="15"/>
      <c r="BB21154" s="15"/>
      <c r="BC21154" s="15"/>
      <c r="BD21154" s="15"/>
      <c r="BE21154" s="15"/>
      <c r="BF21154" s="15"/>
    </row>
    <row r="21155" spans="2:58">
      <c r="B21155" s="15"/>
      <c r="C21155" s="15"/>
      <c r="D21155" s="15"/>
      <c r="E21155" s="15"/>
      <c r="F21155" s="15"/>
      <c r="H21155">
        <v>21154</v>
      </c>
      <c r="I21155" s="1" t="s">
        <v>752</v>
      </c>
      <c r="J21155" s="1"/>
      <c r="K21155" s="2"/>
      <c r="L21155">
        <v>21154</v>
      </c>
      <c r="M21155" s="1" t="s">
        <v>753</v>
      </c>
      <c r="N21155" s="1"/>
      <c r="O21155" s="2"/>
      <c r="P21155">
        <v>21154</v>
      </c>
      <c r="Q21155" s="1" t="s">
        <v>754</v>
      </c>
      <c r="R21155" s="1"/>
      <c r="S21155" s="2"/>
      <c r="T21155">
        <v>21154</v>
      </c>
      <c r="U21155" s="1" t="s">
        <v>178</v>
      </c>
      <c r="V21155" s="1"/>
      <c r="W21155" s="2"/>
      <c r="X21155">
        <v>21154</v>
      </c>
      <c r="Y21155" s="1" t="s">
        <v>179</v>
      </c>
      <c r="Z21155" s="1"/>
      <c r="AA21155" s="2"/>
      <c r="AD21155"/>
      <c r="AE21155" s="3"/>
      <c r="AF21155" s="3"/>
      <c r="AG21155" s="46"/>
      <c r="AH21155" s="15"/>
      <c r="AI21155" s="15"/>
      <c r="AQ21155" s="15"/>
      <c r="AR21155" s="15"/>
      <c r="AS21155" s="15"/>
      <c r="AT21155" s="15"/>
      <c r="AU21155" s="14"/>
      <c r="AV21155" s="14"/>
      <c r="BA21155" s="15"/>
      <c r="BB21155" s="15"/>
      <c r="BC21155" s="15"/>
      <c r="BD21155" s="15"/>
      <c r="BE21155" s="15"/>
      <c r="BF21155" s="15"/>
    </row>
    <row r="21156" spans="2:58">
      <c r="B21156" s="15"/>
      <c r="C21156" s="15"/>
      <c r="D21156" s="15"/>
      <c r="E21156" s="15"/>
      <c r="F21156" s="15"/>
      <c r="H21156">
        <v>21155</v>
      </c>
      <c r="I21156" s="1" t="s">
        <v>752</v>
      </c>
      <c r="J21156" s="1"/>
      <c r="K21156" s="2"/>
      <c r="L21156">
        <v>21155</v>
      </c>
      <c r="M21156" s="1" t="s">
        <v>753</v>
      </c>
      <c r="N21156" s="1"/>
      <c r="O21156" s="2"/>
      <c r="P21156">
        <v>21155</v>
      </c>
      <c r="Q21156" s="1" t="s">
        <v>754</v>
      </c>
      <c r="R21156" s="1"/>
      <c r="S21156" s="2"/>
      <c r="T21156">
        <v>21155</v>
      </c>
      <c r="U21156" s="1" t="s">
        <v>178</v>
      </c>
      <c r="V21156" s="1"/>
      <c r="W21156" s="2"/>
      <c r="X21156">
        <v>21155</v>
      </c>
      <c r="Y21156" s="1" t="s">
        <v>179</v>
      </c>
      <c r="Z21156" s="1"/>
      <c r="AA21156" s="2"/>
      <c r="AD21156"/>
      <c r="AE21156" s="3"/>
      <c r="AF21156" s="3"/>
      <c r="AG21156" s="46"/>
      <c r="AH21156" s="15"/>
      <c r="AI21156" s="15"/>
      <c r="AQ21156" s="15"/>
      <c r="AR21156" s="15"/>
      <c r="AS21156" s="15"/>
      <c r="AT21156" s="15"/>
      <c r="AU21156" s="14"/>
      <c r="AV21156" s="14"/>
      <c r="BA21156" s="15"/>
      <c r="BB21156" s="15"/>
      <c r="BC21156" s="15"/>
      <c r="BD21156" s="15"/>
      <c r="BE21156" s="15"/>
      <c r="BF21156" s="15"/>
    </row>
    <row r="21157" spans="2:58">
      <c r="B21157" s="15"/>
      <c r="C21157" s="17"/>
      <c r="D21157" s="15"/>
      <c r="E21157" s="15"/>
      <c r="F21157" s="15"/>
      <c r="H21157">
        <v>21156</v>
      </c>
      <c r="I21157" s="1" t="s">
        <v>752</v>
      </c>
      <c r="J21157" s="1"/>
      <c r="K21157" s="2"/>
      <c r="L21157">
        <v>21156</v>
      </c>
      <c r="M21157" s="1" t="s">
        <v>753</v>
      </c>
      <c r="N21157" s="1"/>
      <c r="O21157" s="2"/>
      <c r="P21157">
        <v>21156</v>
      </c>
      <c r="Q21157" s="1" t="s">
        <v>754</v>
      </c>
      <c r="R21157" s="1"/>
      <c r="S21157" s="2"/>
      <c r="T21157">
        <v>21156</v>
      </c>
      <c r="U21157" s="1" t="s">
        <v>178</v>
      </c>
      <c r="V21157" s="1"/>
      <c r="W21157" s="2"/>
      <c r="X21157">
        <v>21156</v>
      </c>
      <c r="Y21157" s="1" t="s">
        <v>179</v>
      </c>
      <c r="Z21157" s="1"/>
      <c r="AA21157" s="2"/>
      <c r="AD21157"/>
      <c r="AE21157" s="3"/>
      <c r="AF21157" s="3"/>
      <c r="AG21157" s="46"/>
      <c r="AH21157" s="15"/>
      <c r="AI21157" s="15"/>
      <c r="AQ21157" s="15"/>
      <c r="AR21157" s="15"/>
      <c r="AS21157" s="15"/>
      <c r="AT21157" s="15"/>
      <c r="AU21157" s="14"/>
      <c r="AV21157" s="14"/>
      <c r="BA21157" s="15"/>
      <c r="BB21157" s="15"/>
      <c r="BC21157" s="15"/>
      <c r="BD21157" s="15"/>
      <c r="BE21157" s="15"/>
      <c r="BF21157" s="15"/>
    </row>
    <row r="21158" spans="2:58">
      <c r="B21158" s="17"/>
      <c r="C21158" s="14"/>
      <c r="D21158" s="15"/>
      <c r="E21158" s="14"/>
      <c r="F21158" s="15"/>
      <c r="H21158">
        <v>21157</v>
      </c>
      <c r="I21158" s="1" t="s">
        <v>752</v>
      </c>
      <c r="J21158" s="1"/>
      <c r="K21158" s="2"/>
      <c r="L21158">
        <v>21157</v>
      </c>
      <c r="M21158" s="1" t="s">
        <v>753</v>
      </c>
      <c r="N21158" s="1"/>
      <c r="O21158" s="2"/>
      <c r="P21158">
        <v>21157</v>
      </c>
      <c r="Q21158" s="1" t="s">
        <v>754</v>
      </c>
      <c r="R21158" s="1"/>
      <c r="S21158" s="2"/>
      <c r="T21158">
        <v>21157</v>
      </c>
      <c r="U21158" s="1" t="s">
        <v>178</v>
      </c>
      <c r="V21158" s="1"/>
      <c r="W21158" s="2"/>
      <c r="X21158">
        <v>21157</v>
      </c>
      <c r="Y21158" s="1" t="s">
        <v>179</v>
      </c>
      <c r="Z21158" s="1"/>
      <c r="AA21158" s="2"/>
      <c r="AD21158"/>
      <c r="AE21158" s="3"/>
      <c r="AF21158" s="3"/>
      <c r="AG21158" s="46"/>
      <c r="AH21158" s="15"/>
      <c r="AI21158" s="15"/>
      <c r="AQ21158" s="15"/>
      <c r="AR21158" s="15"/>
      <c r="AS21158" s="15"/>
      <c r="AT21158" s="15"/>
      <c r="AU21158" s="15"/>
      <c r="AV21158" s="15"/>
      <c r="BA21158" s="15"/>
      <c r="BB21158" s="15"/>
      <c r="BC21158" s="15"/>
      <c r="BD21158" s="15"/>
      <c r="BE21158" s="15"/>
      <c r="BF21158" s="15"/>
    </row>
    <row r="21159" spans="2:58">
      <c r="B21159" s="17"/>
      <c r="C21159" s="14"/>
      <c r="D21159" s="15"/>
      <c r="E21159" s="14"/>
      <c r="F21159" s="15"/>
      <c r="H21159">
        <v>21158</v>
      </c>
      <c r="I21159" s="1" t="s">
        <v>752</v>
      </c>
      <c r="J21159" s="1"/>
      <c r="K21159" s="2"/>
      <c r="L21159">
        <v>21158</v>
      </c>
      <c r="M21159" s="1" t="s">
        <v>753</v>
      </c>
      <c r="N21159" s="1"/>
      <c r="O21159" s="2"/>
      <c r="P21159">
        <v>21158</v>
      </c>
      <c r="Q21159" s="1" t="s">
        <v>754</v>
      </c>
      <c r="R21159" s="1"/>
      <c r="S21159" s="2"/>
      <c r="T21159">
        <v>21158</v>
      </c>
      <c r="U21159" s="1" t="s">
        <v>178</v>
      </c>
      <c r="V21159" s="1"/>
      <c r="W21159" s="2"/>
      <c r="X21159">
        <v>21158</v>
      </c>
      <c r="Y21159" s="1" t="s">
        <v>179</v>
      </c>
      <c r="Z21159" s="1"/>
      <c r="AA21159" s="2"/>
      <c r="AD21159"/>
      <c r="AE21159" s="3"/>
      <c r="AF21159" s="3"/>
      <c r="AG21159" s="46"/>
      <c r="AH21159" s="15"/>
      <c r="AI21159" s="15"/>
      <c r="AQ21159" s="15"/>
      <c r="AR21159" s="15"/>
      <c r="AS21159" s="15"/>
      <c r="AT21159" s="15"/>
      <c r="AU21159" s="14"/>
      <c r="AV21159" s="14"/>
      <c r="BA21159" s="15"/>
      <c r="BB21159" s="15"/>
      <c r="BC21159" s="15"/>
      <c r="BD21159" s="15"/>
      <c r="BE21159" s="15"/>
      <c r="BF21159" s="15"/>
    </row>
    <row r="21160" spans="2:58">
      <c r="B21160" s="17"/>
      <c r="C21160" s="14"/>
      <c r="D21160" s="15"/>
      <c r="E21160" s="14"/>
      <c r="F21160" s="15"/>
      <c r="H21160">
        <v>21159</v>
      </c>
      <c r="I21160" s="1" t="s">
        <v>752</v>
      </c>
      <c r="J21160" s="1"/>
      <c r="K21160" s="2"/>
      <c r="L21160">
        <v>21159</v>
      </c>
      <c r="M21160" s="1" t="s">
        <v>753</v>
      </c>
      <c r="N21160" s="1"/>
      <c r="O21160" s="2"/>
      <c r="P21160">
        <v>21159</v>
      </c>
      <c r="Q21160" s="1" t="s">
        <v>754</v>
      </c>
      <c r="R21160" s="1"/>
      <c r="S21160" s="2"/>
      <c r="T21160">
        <v>21159</v>
      </c>
      <c r="U21160" s="1" t="s">
        <v>178</v>
      </c>
      <c r="V21160" s="1"/>
      <c r="W21160" s="2"/>
      <c r="X21160">
        <v>21159</v>
      </c>
      <c r="Y21160" s="1" t="s">
        <v>179</v>
      </c>
      <c r="Z21160" s="1"/>
      <c r="AA21160" s="2"/>
      <c r="AD21160"/>
      <c r="AE21160" s="3"/>
      <c r="AF21160" s="3"/>
      <c r="AG21160" s="46"/>
      <c r="AH21160" s="15"/>
      <c r="AI21160" s="15"/>
      <c r="AQ21160" s="15"/>
      <c r="AR21160" s="15"/>
      <c r="AS21160" s="15"/>
      <c r="AT21160" s="15"/>
      <c r="AU21160" s="14"/>
      <c r="AV21160" s="14"/>
      <c r="BA21160" s="15"/>
      <c r="BB21160" s="15"/>
      <c r="BC21160" s="15"/>
      <c r="BD21160" s="15"/>
      <c r="BE21160" s="15"/>
      <c r="BF21160" s="14"/>
    </row>
    <row r="21161" spans="2:58">
      <c r="B21161" s="15"/>
      <c r="C21161" s="17"/>
      <c r="D21161" s="15"/>
      <c r="E21161" s="15"/>
      <c r="F21161" s="15"/>
      <c r="H21161">
        <v>21160</v>
      </c>
      <c r="I21161" s="1" t="s">
        <v>752</v>
      </c>
      <c r="J21161" s="1"/>
      <c r="K21161" s="2"/>
      <c r="L21161">
        <v>21160</v>
      </c>
      <c r="M21161" s="1" t="s">
        <v>753</v>
      </c>
      <c r="N21161" s="1"/>
      <c r="O21161" s="2"/>
      <c r="P21161">
        <v>21160</v>
      </c>
      <c r="Q21161" s="1" t="s">
        <v>754</v>
      </c>
      <c r="R21161" s="1"/>
      <c r="S21161" s="2"/>
      <c r="T21161">
        <v>21160</v>
      </c>
      <c r="U21161" s="1" t="s">
        <v>178</v>
      </c>
      <c r="V21161" s="1"/>
      <c r="W21161" s="2"/>
      <c r="X21161">
        <v>21160</v>
      </c>
      <c r="Y21161" s="1" t="s">
        <v>179</v>
      </c>
      <c r="Z21161" s="1"/>
      <c r="AA21161" s="2"/>
      <c r="AD21161"/>
      <c r="AE21161" s="3"/>
      <c r="AF21161" s="3"/>
      <c r="AG21161" s="46"/>
      <c r="AH21161" s="15"/>
      <c r="AI21161" s="15"/>
      <c r="AQ21161" s="15"/>
      <c r="AR21161" s="15"/>
      <c r="AS21161" s="15"/>
      <c r="AT21161" s="15"/>
      <c r="AU21161" s="14"/>
      <c r="AV21161" s="14"/>
      <c r="BA21161" s="15"/>
      <c r="BB21161" s="15"/>
      <c r="BC21161" s="15"/>
      <c r="BD21161" s="15"/>
      <c r="BE21161" s="15"/>
      <c r="BF21161" s="14"/>
    </row>
    <row r="21162" spans="2:58">
      <c r="B21162" s="15"/>
      <c r="C21162" s="14"/>
      <c r="D21162" s="15"/>
      <c r="E21162" s="14"/>
      <c r="F21162" s="15"/>
      <c r="H21162">
        <v>21161</v>
      </c>
      <c r="I21162" s="1" t="s">
        <v>752</v>
      </c>
      <c r="J21162" s="1"/>
      <c r="K21162" s="2"/>
      <c r="L21162">
        <v>21161</v>
      </c>
      <c r="M21162" s="1" t="s">
        <v>753</v>
      </c>
      <c r="N21162" s="1"/>
      <c r="O21162" s="2"/>
      <c r="P21162">
        <v>21161</v>
      </c>
      <c r="Q21162" s="1" t="s">
        <v>754</v>
      </c>
      <c r="R21162" s="1"/>
      <c r="S21162" s="2"/>
      <c r="T21162">
        <v>21161</v>
      </c>
      <c r="U21162" s="1" t="s">
        <v>178</v>
      </c>
      <c r="V21162" s="1"/>
      <c r="W21162" s="2"/>
      <c r="X21162">
        <v>21161</v>
      </c>
      <c r="Y21162" s="1" t="s">
        <v>179</v>
      </c>
      <c r="Z21162" s="1"/>
      <c r="AA21162" s="2"/>
      <c r="AD21162"/>
      <c r="AE21162" s="3"/>
      <c r="AF21162" s="3"/>
      <c r="AG21162" s="46"/>
      <c r="AH21162" s="15"/>
      <c r="AI21162" s="15"/>
      <c r="AQ21162" s="15"/>
      <c r="AR21162" s="15"/>
      <c r="AS21162" s="15"/>
      <c r="AT21162" s="15"/>
      <c r="AU21162" s="15"/>
      <c r="AV21162" s="15"/>
      <c r="BA21162" s="15"/>
      <c r="BB21162" s="15"/>
      <c r="BC21162" s="15"/>
      <c r="BD21162" s="15"/>
      <c r="BE21162" s="15"/>
      <c r="BF21162" s="15"/>
    </row>
    <row r="21163" spans="2:58">
      <c r="B21163" s="15"/>
      <c r="C21163" s="14"/>
      <c r="D21163" s="15"/>
      <c r="E21163" s="14"/>
      <c r="F21163" s="15"/>
      <c r="H21163">
        <v>21162</v>
      </c>
      <c r="I21163" s="1" t="s">
        <v>752</v>
      </c>
      <c r="J21163" s="1"/>
      <c r="K21163" s="2"/>
      <c r="L21163">
        <v>21162</v>
      </c>
      <c r="M21163" s="1" t="s">
        <v>753</v>
      </c>
      <c r="N21163" s="1"/>
      <c r="O21163" s="2"/>
      <c r="P21163">
        <v>21162</v>
      </c>
      <c r="Q21163" s="1" t="s">
        <v>754</v>
      </c>
      <c r="R21163" s="1"/>
      <c r="S21163" s="2"/>
      <c r="T21163">
        <v>21162</v>
      </c>
      <c r="U21163" s="1" t="s">
        <v>178</v>
      </c>
      <c r="V21163" s="1"/>
      <c r="W21163" s="2"/>
      <c r="X21163">
        <v>21162</v>
      </c>
      <c r="Y21163" s="1" t="s">
        <v>179</v>
      </c>
      <c r="Z21163" s="1"/>
      <c r="AA21163" s="2"/>
      <c r="AD21163"/>
      <c r="AE21163" s="3"/>
      <c r="AF21163" s="3"/>
      <c r="AG21163" s="46"/>
      <c r="AH21163" s="15"/>
      <c r="AI21163" s="15"/>
      <c r="AQ21163" s="15"/>
      <c r="AR21163" s="15"/>
      <c r="AS21163" s="15"/>
      <c r="AT21163" s="15"/>
      <c r="AU21163" s="14"/>
      <c r="AV21163" s="14"/>
      <c r="BA21163" s="15"/>
      <c r="BB21163" s="15"/>
      <c r="BC21163" s="15"/>
      <c r="BD21163" s="15"/>
      <c r="BE21163" s="15"/>
      <c r="BF21163" s="15"/>
    </row>
    <row r="21164" spans="2:58">
      <c r="B21164" s="15"/>
      <c r="C21164" s="14"/>
      <c r="D21164" s="15"/>
      <c r="E21164" s="14"/>
      <c r="F21164" s="15"/>
      <c r="H21164">
        <v>21163</v>
      </c>
      <c r="I21164" s="1" t="s">
        <v>752</v>
      </c>
      <c r="J21164" s="1"/>
      <c r="K21164" s="2"/>
      <c r="L21164">
        <v>21163</v>
      </c>
      <c r="M21164" s="1" t="s">
        <v>753</v>
      </c>
      <c r="N21164" s="1"/>
      <c r="O21164" s="2"/>
      <c r="P21164">
        <v>21163</v>
      </c>
      <c r="Q21164" s="1" t="s">
        <v>754</v>
      </c>
      <c r="R21164" s="1"/>
      <c r="S21164" s="2"/>
      <c r="T21164">
        <v>21163</v>
      </c>
      <c r="U21164" s="1" t="s">
        <v>178</v>
      </c>
      <c r="V21164" s="1"/>
      <c r="W21164" s="2"/>
      <c r="X21164">
        <v>21163</v>
      </c>
      <c r="Y21164" s="1" t="s">
        <v>179</v>
      </c>
      <c r="Z21164" s="1"/>
      <c r="AA21164" s="2"/>
      <c r="AD21164"/>
      <c r="AE21164" s="3"/>
      <c r="AF21164" s="3"/>
      <c r="AG21164" s="46"/>
      <c r="AH21164" s="15"/>
      <c r="AI21164" s="15"/>
      <c r="AQ21164" s="15"/>
      <c r="AR21164" s="15"/>
      <c r="AS21164" s="15"/>
      <c r="AT21164" s="15"/>
      <c r="AU21164" s="14"/>
      <c r="AV21164" s="14"/>
      <c r="BA21164" s="15"/>
      <c r="BB21164" s="15"/>
      <c r="BC21164" s="15"/>
      <c r="BD21164" s="15"/>
      <c r="BE21164" s="15"/>
      <c r="BF21164" s="14"/>
    </row>
    <row r="21165" spans="2:58">
      <c r="B21165" s="15"/>
      <c r="C21165" s="14"/>
      <c r="D21165" s="15"/>
      <c r="E21165" s="14"/>
      <c r="F21165" s="15"/>
      <c r="H21165">
        <v>21164</v>
      </c>
      <c r="I21165" s="1" t="s">
        <v>752</v>
      </c>
      <c r="J21165" s="1"/>
      <c r="K21165" s="2"/>
      <c r="L21165">
        <v>21164</v>
      </c>
      <c r="M21165" s="1" t="s">
        <v>753</v>
      </c>
      <c r="N21165" s="1"/>
      <c r="O21165" s="2"/>
      <c r="P21165">
        <v>21164</v>
      </c>
      <c r="Q21165" s="1" t="s">
        <v>754</v>
      </c>
      <c r="R21165" s="1"/>
      <c r="S21165" s="2"/>
      <c r="T21165">
        <v>21164</v>
      </c>
      <c r="U21165" s="1" t="s">
        <v>178</v>
      </c>
      <c r="V21165" s="1"/>
      <c r="W21165" s="2"/>
      <c r="X21165">
        <v>21164</v>
      </c>
      <c r="Y21165" s="1" t="s">
        <v>179</v>
      </c>
      <c r="Z21165" s="1"/>
      <c r="AA21165" s="2"/>
      <c r="AD21165"/>
      <c r="AE21165" s="3"/>
      <c r="AF21165" s="3"/>
      <c r="AG21165" s="46"/>
      <c r="AH21165" s="15"/>
      <c r="AI21165" s="15"/>
      <c r="AQ21165" s="15"/>
      <c r="AR21165" s="15"/>
      <c r="AS21165" s="15"/>
      <c r="AT21165" s="15"/>
      <c r="AU21165" s="14"/>
      <c r="AV21165" s="14"/>
      <c r="BA21165" s="15"/>
      <c r="BB21165" s="15"/>
      <c r="BC21165" s="15"/>
      <c r="BD21165" s="15"/>
      <c r="BE21165" s="15"/>
      <c r="BF21165" s="14"/>
    </row>
    <row r="21166" spans="2:58">
      <c r="B21166" s="15"/>
      <c r="C21166" s="14"/>
      <c r="D21166" s="15"/>
      <c r="E21166" s="14"/>
      <c r="F21166" s="15"/>
      <c r="H21166">
        <v>21165</v>
      </c>
      <c r="I21166" s="1" t="s">
        <v>752</v>
      </c>
      <c r="J21166" s="1"/>
      <c r="K21166" s="2"/>
      <c r="L21166">
        <v>21165</v>
      </c>
      <c r="M21166" s="1" t="s">
        <v>753</v>
      </c>
      <c r="N21166" s="1"/>
      <c r="O21166" s="2"/>
      <c r="P21166">
        <v>21165</v>
      </c>
      <c r="Q21166" s="1" t="s">
        <v>754</v>
      </c>
      <c r="R21166" s="1"/>
      <c r="S21166" s="2"/>
      <c r="T21166">
        <v>21165</v>
      </c>
      <c r="U21166" s="1" t="s">
        <v>178</v>
      </c>
      <c r="V21166" s="1"/>
      <c r="W21166" s="2"/>
      <c r="X21166">
        <v>21165</v>
      </c>
      <c r="Y21166" s="1" t="s">
        <v>179</v>
      </c>
      <c r="Z21166" s="1"/>
      <c r="AA21166" s="2"/>
      <c r="AD21166"/>
      <c r="AE21166" s="3"/>
      <c r="AF21166" s="3"/>
      <c r="AG21166" s="46"/>
      <c r="AH21166" s="15"/>
      <c r="AI21166" s="15"/>
      <c r="AQ21166" s="15"/>
      <c r="AR21166" s="15"/>
      <c r="AS21166" s="15"/>
      <c r="AT21166" s="15"/>
      <c r="AU21166" s="14"/>
      <c r="AV21166" s="14"/>
      <c r="BA21166" s="15"/>
      <c r="BB21166" s="15"/>
      <c r="BC21166" s="15"/>
      <c r="BD21166" s="15"/>
      <c r="BE21166" s="15"/>
      <c r="BF21166" s="14"/>
    </row>
    <row r="21167" spans="2:58">
      <c r="B21167" s="15"/>
      <c r="C21167" s="14"/>
      <c r="D21167" s="15"/>
      <c r="E21167" s="14"/>
      <c r="F21167" s="15"/>
      <c r="H21167">
        <v>21166</v>
      </c>
      <c r="I21167" s="1" t="s">
        <v>752</v>
      </c>
      <c r="J21167" s="1"/>
      <c r="K21167" s="2"/>
      <c r="L21167">
        <v>21166</v>
      </c>
      <c r="M21167" s="1" t="s">
        <v>753</v>
      </c>
      <c r="N21167" s="1"/>
      <c r="O21167" s="2"/>
      <c r="P21167">
        <v>21166</v>
      </c>
      <c r="Q21167" s="1" t="s">
        <v>754</v>
      </c>
      <c r="R21167" s="1"/>
      <c r="S21167" s="2"/>
      <c r="T21167">
        <v>21166</v>
      </c>
      <c r="U21167" s="1" t="s">
        <v>178</v>
      </c>
      <c r="V21167" s="1"/>
      <c r="W21167" s="2"/>
      <c r="X21167">
        <v>21166</v>
      </c>
      <c r="Y21167" s="1" t="s">
        <v>179</v>
      </c>
      <c r="Z21167" s="1"/>
      <c r="AA21167" s="2"/>
      <c r="AD21167"/>
      <c r="AE21167" s="3"/>
      <c r="AF21167" s="3"/>
      <c r="AG21167" s="46"/>
      <c r="AH21167" s="15"/>
      <c r="AI21167" s="15"/>
      <c r="AQ21167" s="15"/>
      <c r="AR21167" s="15"/>
      <c r="AS21167" s="15"/>
      <c r="AT21167" s="15"/>
      <c r="AU21167" s="14"/>
      <c r="AV21167" s="14"/>
      <c r="BA21167" s="15"/>
      <c r="BB21167" s="15"/>
      <c r="BC21167" s="15"/>
      <c r="BD21167" s="15"/>
      <c r="BE21167" s="15"/>
      <c r="BF21167" s="14"/>
    </row>
    <row r="21168" spans="2:58">
      <c r="B21168" s="15"/>
      <c r="C21168" s="14"/>
      <c r="D21168" s="15"/>
      <c r="E21168" s="14"/>
      <c r="F21168" s="15"/>
      <c r="H21168">
        <v>21167</v>
      </c>
      <c r="I21168" s="1" t="s">
        <v>752</v>
      </c>
      <c r="J21168" s="1"/>
      <c r="K21168" s="2"/>
      <c r="L21168">
        <v>21167</v>
      </c>
      <c r="M21168" s="1" t="s">
        <v>753</v>
      </c>
      <c r="N21168" s="1"/>
      <c r="O21168" s="2"/>
      <c r="P21168">
        <v>21167</v>
      </c>
      <c r="Q21168" s="1" t="s">
        <v>754</v>
      </c>
      <c r="R21168" s="1"/>
      <c r="S21168" s="2"/>
      <c r="T21168">
        <v>21167</v>
      </c>
      <c r="U21168" s="1" t="s">
        <v>178</v>
      </c>
      <c r="V21168" s="1"/>
      <c r="W21168" s="2"/>
      <c r="X21168">
        <v>21167</v>
      </c>
      <c r="Y21168" s="1" t="s">
        <v>179</v>
      </c>
      <c r="Z21168" s="1"/>
      <c r="AA21168" s="2"/>
      <c r="AD21168"/>
      <c r="AE21168" s="3"/>
      <c r="AF21168" s="3"/>
      <c r="AG21168" s="46"/>
      <c r="AH21168" s="15"/>
      <c r="AI21168" s="15"/>
      <c r="AQ21168" s="15"/>
      <c r="AR21168" s="15"/>
      <c r="AS21168" s="15"/>
      <c r="AT21168" s="15"/>
      <c r="AU21168" s="14"/>
      <c r="AV21168" s="14"/>
      <c r="BA21168" s="15"/>
      <c r="BB21168" s="15"/>
      <c r="BC21168" s="15"/>
      <c r="BD21168" s="15"/>
      <c r="BE21168" s="15"/>
      <c r="BF21168" s="15"/>
    </row>
    <row r="21169" spans="2:58">
      <c r="B21169" s="15"/>
      <c r="C21169" s="17"/>
      <c r="D21169" s="15"/>
      <c r="E21169" s="15"/>
      <c r="F21169" s="15"/>
      <c r="H21169">
        <v>21168</v>
      </c>
      <c r="I21169" s="1" t="s">
        <v>752</v>
      </c>
      <c r="J21169" s="1"/>
      <c r="K21169" s="2"/>
      <c r="L21169">
        <v>21168</v>
      </c>
      <c r="M21169" s="1" t="s">
        <v>753</v>
      </c>
      <c r="N21169" s="1"/>
      <c r="O21169" s="2"/>
      <c r="P21169">
        <v>21168</v>
      </c>
      <c r="Q21169" s="1" t="s">
        <v>754</v>
      </c>
      <c r="R21169" s="1"/>
      <c r="S21169" s="2"/>
      <c r="T21169">
        <v>21168</v>
      </c>
      <c r="U21169" s="1" t="s">
        <v>178</v>
      </c>
      <c r="V21169" s="1"/>
      <c r="W21169" s="2"/>
      <c r="X21169">
        <v>21168</v>
      </c>
      <c r="Y21169" s="1" t="s">
        <v>179</v>
      </c>
      <c r="Z21169" s="1"/>
      <c r="AA21169" s="2"/>
      <c r="AD21169"/>
      <c r="AE21169" s="3"/>
      <c r="AF21169" s="3"/>
      <c r="AG21169" s="46"/>
      <c r="AH21169" s="15"/>
      <c r="AI21169" s="15"/>
      <c r="AL21169" s="15"/>
      <c r="AM21169" s="15"/>
      <c r="AN21169" s="15"/>
      <c r="AO21169" s="15"/>
      <c r="AP21169" s="15"/>
      <c r="AQ21169" s="15"/>
      <c r="AR21169" s="15"/>
      <c r="AS21169" s="15"/>
      <c r="AT21169" s="15"/>
      <c r="AU21169" s="15"/>
      <c r="AV21169" s="15"/>
      <c r="AW21169" s="15"/>
      <c r="AX21169" s="15"/>
      <c r="AY21169" s="15"/>
      <c r="AZ21169" s="15"/>
      <c r="BA21169" s="15"/>
      <c r="BB21169" s="15"/>
      <c r="BC21169" s="15"/>
      <c r="BD21169" s="15"/>
      <c r="BE21169" s="15"/>
      <c r="BF21169" s="15"/>
    </row>
    <row r="21170" spans="2:58">
      <c r="B21170" s="15"/>
      <c r="C21170" s="14"/>
      <c r="D21170" s="15"/>
      <c r="E21170" s="14"/>
      <c r="F21170" s="15"/>
      <c r="H21170">
        <v>21169</v>
      </c>
      <c r="I21170" s="1" t="s">
        <v>752</v>
      </c>
      <c r="J21170" s="1"/>
      <c r="K21170" s="2"/>
      <c r="L21170">
        <v>21169</v>
      </c>
      <c r="M21170" s="1" t="s">
        <v>753</v>
      </c>
      <c r="N21170" s="1"/>
      <c r="O21170" s="2"/>
      <c r="P21170">
        <v>21169</v>
      </c>
      <c r="Q21170" s="1" t="s">
        <v>754</v>
      </c>
      <c r="R21170" s="1"/>
      <c r="S21170" s="2"/>
      <c r="T21170">
        <v>21169</v>
      </c>
      <c r="U21170" s="1" t="s">
        <v>178</v>
      </c>
      <c r="V21170" s="1"/>
      <c r="W21170" s="2"/>
      <c r="X21170">
        <v>21169</v>
      </c>
      <c r="Y21170" s="1" t="s">
        <v>179</v>
      </c>
      <c r="Z21170" s="1"/>
      <c r="AA21170" s="2"/>
      <c r="AD21170"/>
      <c r="AE21170" s="3"/>
      <c r="AF21170" s="3"/>
      <c r="AG21170" s="46"/>
      <c r="AH21170" s="15"/>
      <c r="AI21170" s="15"/>
    </row>
    <row r="21171" spans="2:58">
      <c r="B21171" s="15"/>
      <c r="C21171" s="14"/>
      <c r="D21171" s="15"/>
      <c r="E21171" s="14"/>
      <c r="F21171" s="15"/>
      <c r="H21171">
        <v>21170</v>
      </c>
      <c r="I21171" s="1" t="s">
        <v>752</v>
      </c>
      <c r="J21171" s="1"/>
      <c r="K21171" s="2"/>
      <c r="L21171">
        <v>21170</v>
      </c>
      <c r="M21171" s="1" t="s">
        <v>753</v>
      </c>
      <c r="N21171" s="1"/>
      <c r="O21171" s="2"/>
      <c r="P21171">
        <v>21170</v>
      </c>
      <c r="Q21171" s="1" t="s">
        <v>754</v>
      </c>
      <c r="R21171" s="1"/>
      <c r="S21171" s="2"/>
      <c r="T21171">
        <v>21170</v>
      </c>
      <c r="U21171" s="1" t="s">
        <v>178</v>
      </c>
      <c r="V21171" s="1"/>
      <c r="W21171" s="2"/>
      <c r="X21171">
        <v>21170</v>
      </c>
      <c r="Y21171" s="1" t="s">
        <v>179</v>
      </c>
      <c r="Z21171" s="1"/>
      <c r="AA21171" s="2"/>
      <c r="AD21171"/>
      <c r="AE21171" s="3"/>
      <c r="AF21171" s="3"/>
      <c r="AG21171" s="46"/>
      <c r="AH21171" s="15"/>
      <c r="AI21171" s="15"/>
    </row>
    <row r="21172" spans="2:58">
      <c r="B21172" s="15"/>
      <c r="C21172" s="14"/>
      <c r="D21172" s="15"/>
      <c r="E21172" s="14"/>
      <c r="F21172" s="15"/>
      <c r="H21172">
        <v>21171</v>
      </c>
      <c r="I21172" s="1" t="s">
        <v>752</v>
      </c>
      <c r="J21172" s="1"/>
      <c r="K21172" s="2"/>
      <c r="L21172">
        <v>21171</v>
      </c>
      <c r="M21172" s="1" t="s">
        <v>753</v>
      </c>
      <c r="N21172" s="1"/>
      <c r="O21172" s="2"/>
      <c r="P21172">
        <v>21171</v>
      </c>
      <c r="Q21172" s="1" t="s">
        <v>754</v>
      </c>
      <c r="R21172" s="1"/>
      <c r="S21172" s="2"/>
      <c r="T21172">
        <v>21171</v>
      </c>
      <c r="U21172" s="1" t="s">
        <v>178</v>
      </c>
      <c r="V21172" s="1"/>
      <c r="W21172" s="2"/>
      <c r="X21172">
        <v>21171</v>
      </c>
      <c r="Y21172" s="1" t="s">
        <v>179</v>
      </c>
      <c r="Z21172" s="1"/>
      <c r="AA21172" s="2"/>
      <c r="AD21172"/>
      <c r="AE21172" s="3"/>
      <c r="AF21172" s="3"/>
      <c r="AG21172" s="46"/>
      <c r="AH21172" s="15"/>
      <c r="AI21172" s="15"/>
    </row>
    <row r="21173" spans="2:58">
      <c r="B21173" s="15"/>
      <c r="C21173" s="17"/>
      <c r="D21173" s="15"/>
      <c r="E21173" s="15"/>
      <c r="F21173" s="15"/>
      <c r="H21173">
        <v>21172</v>
      </c>
      <c r="I21173" s="1" t="s">
        <v>752</v>
      </c>
      <c r="J21173" s="1"/>
      <c r="K21173" s="2"/>
      <c r="L21173">
        <v>21172</v>
      </c>
      <c r="M21173" s="1" t="s">
        <v>753</v>
      </c>
      <c r="N21173" s="1"/>
      <c r="O21173" s="2"/>
      <c r="P21173">
        <v>21172</v>
      </c>
      <c r="Q21173" s="1" t="s">
        <v>754</v>
      </c>
      <c r="R21173" s="1"/>
      <c r="S21173" s="2"/>
      <c r="T21173">
        <v>21172</v>
      </c>
      <c r="U21173" s="1" t="s">
        <v>178</v>
      </c>
      <c r="V21173" s="1"/>
      <c r="W21173" s="2"/>
      <c r="X21173">
        <v>21172</v>
      </c>
      <c r="Y21173" s="1" t="s">
        <v>179</v>
      </c>
      <c r="Z21173" s="1"/>
      <c r="AA21173" s="2"/>
      <c r="AC21173" s="15"/>
      <c r="AD21173"/>
      <c r="AE21173" s="3"/>
      <c r="AF21173" s="3"/>
      <c r="AG21173" s="46"/>
      <c r="AH21173" s="15"/>
      <c r="AI21173" s="15"/>
      <c r="AJ21173" s="15"/>
      <c r="AK21173" s="14"/>
    </row>
    <row r="21174" spans="2:58">
      <c r="B21174" s="15"/>
      <c r="C21174" s="14"/>
      <c r="D21174" s="15"/>
      <c r="E21174" s="14"/>
      <c r="F21174" s="15"/>
      <c r="H21174">
        <v>21173</v>
      </c>
      <c r="I21174" s="1" t="s">
        <v>752</v>
      </c>
      <c r="J21174" s="1"/>
      <c r="K21174" s="2"/>
      <c r="L21174">
        <v>21173</v>
      </c>
      <c r="M21174" s="1" t="s">
        <v>753</v>
      </c>
      <c r="N21174" s="1"/>
      <c r="O21174" s="2"/>
      <c r="P21174">
        <v>21173</v>
      </c>
      <c r="Q21174" s="1" t="s">
        <v>754</v>
      </c>
      <c r="R21174" s="1"/>
      <c r="S21174" s="2"/>
      <c r="T21174">
        <v>21173</v>
      </c>
      <c r="U21174" s="1" t="s">
        <v>178</v>
      </c>
      <c r="V21174" s="1"/>
      <c r="W21174" s="2"/>
      <c r="X21174">
        <v>21173</v>
      </c>
      <c r="Y21174" s="1" t="s">
        <v>179</v>
      </c>
      <c r="Z21174" s="1"/>
      <c r="AA21174" s="2"/>
      <c r="AD21174"/>
      <c r="AE21174" s="3"/>
      <c r="AF21174" s="3"/>
      <c r="AG21174" s="46"/>
    </row>
    <row r="21175" spans="2:58">
      <c r="B21175" s="15"/>
      <c r="C21175" s="14"/>
      <c r="D21175" s="15"/>
      <c r="E21175" s="14"/>
      <c r="F21175" s="15"/>
      <c r="H21175">
        <v>21174</v>
      </c>
      <c r="I21175" s="1" t="s">
        <v>752</v>
      </c>
      <c r="J21175" s="1"/>
      <c r="K21175" s="2"/>
      <c r="L21175">
        <v>21174</v>
      </c>
      <c r="M21175" s="1" t="s">
        <v>753</v>
      </c>
      <c r="N21175" s="1"/>
      <c r="O21175" s="2"/>
      <c r="P21175">
        <v>21174</v>
      </c>
      <c r="Q21175" s="1" t="s">
        <v>754</v>
      </c>
      <c r="R21175" s="1"/>
      <c r="S21175" s="2"/>
      <c r="T21175">
        <v>21174</v>
      </c>
      <c r="U21175" s="1" t="s">
        <v>178</v>
      </c>
      <c r="V21175" s="1"/>
      <c r="W21175" s="2"/>
      <c r="X21175">
        <v>21174</v>
      </c>
      <c r="Y21175" s="1" t="s">
        <v>179</v>
      </c>
      <c r="Z21175" s="1"/>
      <c r="AA21175" s="2"/>
      <c r="AD21175"/>
      <c r="AE21175" s="3"/>
      <c r="AF21175" s="68"/>
      <c r="AG21175" s="46"/>
    </row>
    <row r="21176" spans="2:58">
      <c r="B21176" s="15"/>
      <c r="C21176" s="14"/>
      <c r="D21176" s="15"/>
      <c r="E21176" s="14"/>
      <c r="F21176" s="15"/>
      <c r="H21176">
        <v>21175</v>
      </c>
      <c r="I21176" s="1" t="s">
        <v>752</v>
      </c>
      <c r="J21176" s="1"/>
      <c r="K21176" s="2"/>
      <c r="L21176">
        <v>21175</v>
      </c>
      <c r="M21176" s="1" t="s">
        <v>753</v>
      </c>
      <c r="N21176" s="1"/>
      <c r="O21176" s="2"/>
      <c r="P21176">
        <v>21175</v>
      </c>
      <c r="Q21176" s="1" t="s">
        <v>754</v>
      </c>
      <c r="R21176" s="1"/>
      <c r="S21176" s="2"/>
      <c r="T21176">
        <v>21175</v>
      </c>
      <c r="U21176" s="1" t="s">
        <v>178</v>
      </c>
      <c r="V21176" s="1"/>
      <c r="W21176" s="2"/>
      <c r="X21176">
        <v>21175</v>
      </c>
      <c r="Y21176" s="1" t="s">
        <v>179</v>
      </c>
      <c r="Z21176" s="1"/>
      <c r="AA21176" s="2"/>
      <c r="AD21176"/>
      <c r="AE21176" s="3"/>
      <c r="AF21176" s="3"/>
      <c r="AG21176" s="46"/>
    </row>
    <row r="21177" spans="2:58">
      <c r="B21177" s="15"/>
      <c r="C21177" s="14"/>
      <c r="D21177" s="15"/>
      <c r="E21177" s="14"/>
      <c r="F21177" s="15"/>
      <c r="H21177">
        <v>21176</v>
      </c>
      <c r="I21177" s="1" t="s">
        <v>752</v>
      </c>
      <c r="J21177" s="1"/>
      <c r="K21177" s="2"/>
      <c r="L21177">
        <v>21176</v>
      </c>
      <c r="M21177" s="1" t="s">
        <v>753</v>
      </c>
      <c r="N21177" s="1"/>
      <c r="O21177" s="2"/>
      <c r="P21177">
        <v>21176</v>
      </c>
      <c r="Q21177" s="1" t="s">
        <v>754</v>
      </c>
      <c r="R21177" s="1"/>
      <c r="S21177" s="2"/>
      <c r="T21177">
        <v>21176</v>
      </c>
      <c r="U21177" s="1" t="s">
        <v>178</v>
      </c>
      <c r="V21177" s="1"/>
      <c r="W21177" s="2"/>
      <c r="X21177">
        <v>21176</v>
      </c>
      <c r="Y21177" s="1" t="s">
        <v>179</v>
      </c>
      <c r="Z21177" s="1"/>
      <c r="AA21177" s="2"/>
      <c r="AD21177"/>
      <c r="AE21177" s="3"/>
      <c r="AF21177" s="3"/>
      <c r="AG21177" s="46"/>
    </row>
    <row r="21178" spans="2:58">
      <c r="B21178" s="15"/>
      <c r="C21178" s="17"/>
      <c r="D21178" s="15"/>
      <c r="E21178" s="14"/>
      <c r="F21178" s="15"/>
      <c r="H21178">
        <v>21177</v>
      </c>
      <c r="I21178" s="1" t="s">
        <v>752</v>
      </c>
      <c r="J21178" s="1"/>
      <c r="K21178" s="2"/>
      <c r="L21178">
        <v>21177</v>
      </c>
      <c r="M21178" s="1" t="s">
        <v>753</v>
      </c>
      <c r="N21178" s="1"/>
      <c r="O21178" s="2"/>
      <c r="P21178">
        <v>21177</v>
      </c>
      <c r="Q21178" s="1" t="s">
        <v>754</v>
      </c>
      <c r="R21178" s="1"/>
      <c r="S21178" s="2"/>
      <c r="T21178">
        <v>21177</v>
      </c>
      <c r="U21178" s="1" t="s">
        <v>178</v>
      </c>
      <c r="V21178" s="1"/>
      <c r="W21178" s="2"/>
      <c r="X21178">
        <v>21177</v>
      </c>
      <c r="Y21178" s="1" t="s">
        <v>179</v>
      </c>
      <c r="Z21178" s="1"/>
      <c r="AA21178" s="2"/>
      <c r="AD21178"/>
      <c r="AE21178" s="3"/>
      <c r="AF21178" s="3"/>
      <c r="AG21178" s="46"/>
    </row>
    <row r="21179" spans="2:58">
      <c r="B21179" s="15"/>
      <c r="C21179" s="14"/>
      <c r="D21179" s="15"/>
      <c r="E21179" s="14"/>
      <c r="F21179" s="15"/>
      <c r="H21179">
        <v>21178</v>
      </c>
      <c r="I21179" s="1" t="s">
        <v>752</v>
      </c>
      <c r="J21179" s="1"/>
      <c r="K21179" s="2"/>
      <c r="L21179">
        <v>21178</v>
      </c>
      <c r="M21179" s="1" t="s">
        <v>753</v>
      </c>
      <c r="N21179" s="1"/>
      <c r="O21179" s="2"/>
      <c r="P21179">
        <v>21178</v>
      </c>
      <c r="Q21179" s="1" t="s">
        <v>754</v>
      </c>
      <c r="R21179" s="1"/>
      <c r="S21179" s="2"/>
      <c r="T21179">
        <v>21178</v>
      </c>
      <c r="U21179" s="1" t="s">
        <v>178</v>
      </c>
      <c r="V21179" s="1"/>
      <c r="W21179" s="2"/>
      <c r="X21179">
        <v>21178</v>
      </c>
      <c r="Y21179" s="1" t="s">
        <v>179</v>
      </c>
      <c r="Z21179" s="1"/>
      <c r="AA21179" s="2"/>
      <c r="AD21179"/>
      <c r="AE21179" s="3"/>
      <c r="AF21179" s="3"/>
      <c r="AG21179" s="46"/>
    </row>
    <row r="21180" spans="2:58">
      <c r="H21180">
        <v>21179</v>
      </c>
      <c r="I21180" s="1" t="s">
        <v>752</v>
      </c>
      <c r="J21180" s="1"/>
      <c r="K21180" s="2"/>
      <c r="L21180">
        <v>21179</v>
      </c>
      <c r="M21180" s="1" t="s">
        <v>753</v>
      </c>
      <c r="N21180" s="1"/>
      <c r="O21180" s="2"/>
      <c r="P21180">
        <v>21179</v>
      </c>
      <c r="Q21180" s="1" t="s">
        <v>754</v>
      </c>
      <c r="R21180" s="1"/>
      <c r="S21180" s="2"/>
      <c r="T21180">
        <v>21179</v>
      </c>
      <c r="U21180" s="1" t="s">
        <v>178</v>
      </c>
      <c r="V21180" s="1"/>
      <c r="W21180" s="2"/>
      <c r="X21180">
        <v>21179</v>
      </c>
      <c r="Y21180" s="1" t="s">
        <v>179</v>
      </c>
      <c r="Z21180" s="1"/>
      <c r="AA21180" s="2"/>
      <c r="AD21180"/>
      <c r="AE21180" s="3"/>
      <c r="AF21180" s="3"/>
      <c r="AG21180" s="46"/>
    </row>
    <row r="21181" spans="2:58">
      <c r="H21181">
        <v>21180</v>
      </c>
      <c r="I21181" s="1" t="s">
        <v>752</v>
      </c>
      <c r="J21181" s="1"/>
      <c r="K21181" s="2"/>
      <c r="L21181">
        <v>21180</v>
      </c>
      <c r="M21181" s="1" t="s">
        <v>753</v>
      </c>
      <c r="N21181" s="1"/>
      <c r="O21181" s="2"/>
      <c r="P21181">
        <v>21180</v>
      </c>
      <c r="Q21181" s="1" t="s">
        <v>754</v>
      </c>
      <c r="R21181" s="1"/>
      <c r="S21181" s="2"/>
      <c r="T21181">
        <v>21180</v>
      </c>
      <c r="U21181" s="1" t="s">
        <v>178</v>
      </c>
      <c r="V21181" s="1"/>
      <c r="W21181" s="2"/>
      <c r="X21181">
        <v>21180</v>
      </c>
      <c r="Y21181" s="1" t="s">
        <v>179</v>
      </c>
      <c r="Z21181" s="1"/>
      <c r="AA21181" s="2"/>
      <c r="AD21181"/>
      <c r="AE21181" s="3"/>
      <c r="AF21181" s="3"/>
      <c r="AG21181" s="46"/>
    </row>
    <row r="21182" spans="2:58">
      <c r="H21182">
        <v>21181</v>
      </c>
      <c r="I21182" s="1" t="s">
        <v>752</v>
      </c>
      <c r="J21182" s="1"/>
      <c r="K21182" s="2"/>
      <c r="L21182">
        <v>21181</v>
      </c>
      <c r="M21182" s="1" t="s">
        <v>753</v>
      </c>
      <c r="N21182" s="1"/>
      <c r="O21182" s="2"/>
      <c r="P21182">
        <v>21181</v>
      </c>
      <c r="Q21182" s="1" t="s">
        <v>754</v>
      </c>
      <c r="R21182" s="1"/>
      <c r="S21182" s="2"/>
      <c r="T21182">
        <v>21181</v>
      </c>
      <c r="U21182" s="1" t="s">
        <v>178</v>
      </c>
      <c r="V21182" s="1"/>
      <c r="W21182" s="2"/>
      <c r="X21182">
        <v>21181</v>
      </c>
      <c r="Y21182" s="1" t="s">
        <v>179</v>
      </c>
      <c r="Z21182" s="1"/>
      <c r="AA21182" s="2"/>
      <c r="AD21182"/>
      <c r="AE21182" s="3"/>
      <c r="AF21182" s="3"/>
      <c r="AG21182" s="46"/>
    </row>
    <row r="21183" spans="2:58">
      <c r="H21183">
        <v>21182</v>
      </c>
      <c r="I21183" s="1" t="s">
        <v>752</v>
      </c>
      <c r="J21183" s="1"/>
      <c r="K21183" s="2"/>
      <c r="L21183">
        <v>21182</v>
      </c>
      <c r="M21183" s="1" t="s">
        <v>753</v>
      </c>
      <c r="N21183" s="1"/>
      <c r="O21183" s="2"/>
      <c r="P21183">
        <v>21182</v>
      </c>
      <c r="Q21183" s="1" t="s">
        <v>754</v>
      </c>
      <c r="R21183" s="1"/>
      <c r="S21183" s="2"/>
      <c r="T21183">
        <v>21182</v>
      </c>
      <c r="U21183" s="1" t="s">
        <v>178</v>
      </c>
      <c r="V21183" s="1"/>
      <c r="W21183" s="2"/>
      <c r="X21183">
        <v>21182</v>
      </c>
      <c r="Y21183" s="1" t="s">
        <v>179</v>
      </c>
      <c r="Z21183" s="1"/>
      <c r="AA21183" s="2"/>
      <c r="AD21183"/>
      <c r="AE21183" s="3"/>
      <c r="AF21183" s="3"/>
      <c r="AG21183" s="46"/>
    </row>
    <row r="21184" spans="2:58">
      <c r="H21184">
        <v>21183</v>
      </c>
      <c r="I21184" s="1" t="s">
        <v>752</v>
      </c>
      <c r="J21184" s="1"/>
      <c r="K21184" s="2"/>
      <c r="L21184">
        <v>21183</v>
      </c>
      <c r="M21184" s="1" t="s">
        <v>753</v>
      </c>
      <c r="N21184" s="1"/>
      <c r="O21184" s="2"/>
      <c r="P21184">
        <v>21183</v>
      </c>
      <c r="Q21184" s="1" t="s">
        <v>754</v>
      </c>
      <c r="R21184" s="1"/>
      <c r="S21184" s="2"/>
      <c r="T21184">
        <v>21183</v>
      </c>
      <c r="U21184" s="1" t="s">
        <v>178</v>
      </c>
      <c r="V21184" s="1"/>
      <c r="W21184" s="2"/>
      <c r="X21184">
        <v>21183</v>
      </c>
      <c r="Y21184" s="1" t="s">
        <v>179</v>
      </c>
      <c r="Z21184" s="1"/>
      <c r="AA21184" s="2"/>
      <c r="AD21184"/>
      <c r="AE21184" s="3"/>
      <c r="AF21184" s="3"/>
      <c r="AG21184" s="46"/>
    </row>
    <row r="21185" spans="8:33">
      <c r="H21185">
        <v>21184</v>
      </c>
      <c r="I21185" s="1" t="s">
        <v>752</v>
      </c>
      <c r="J21185" s="1"/>
      <c r="K21185" s="2"/>
      <c r="L21185">
        <v>21184</v>
      </c>
      <c r="M21185" s="1" t="s">
        <v>753</v>
      </c>
      <c r="N21185" s="1"/>
      <c r="O21185" s="2"/>
      <c r="P21185">
        <v>21184</v>
      </c>
      <c r="Q21185" s="1" t="s">
        <v>754</v>
      </c>
      <c r="R21185" s="1"/>
      <c r="S21185" s="2"/>
      <c r="T21185">
        <v>21184</v>
      </c>
      <c r="U21185" s="1" t="s">
        <v>178</v>
      </c>
      <c r="V21185" s="1"/>
      <c r="W21185" s="2"/>
      <c r="X21185">
        <v>21184</v>
      </c>
      <c r="Y21185" s="1" t="s">
        <v>179</v>
      </c>
      <c r="Z21185" s="1"/>
      <c r="AA21185" s="2"/>
      <c r="AD21185"/>
      <c r="AE21185" s="3"/>
      <c r="AF21185" s="3"/>
      <c r="AG21185" s="46"/>
    </row>
    <row r="21186" spans="8:33">
      <c r="H21186">
        <v>21185</v>
      </c>
      <c r="I21186" s="1" t="s">
        <v>752</v>
      </c>
      <c r="J21186" s="1"/>
      <c r="K21186" s="2"/>
      <c r="L21186">
        <v>21185</v>
      </c>
      <c r="M21186" s="1" t="s">
        <v>753</v>
      </c>
      <c r="N21186" s="1"/>
      <c r="O21186" s="2"/>
      <c r="P21186">
        <v>21185</v>
      </c>
      <c r="Q21186" s="1" t="s">
        <v>754</v>
      </c>
      <c r="R21186" s="1"/>
      <c r="S21186" s="2"/>
      <c r="T21186">
        <v>21185</v>
      </c>
      <c r="U21186" s="1" t="s">
        <v>178</v>
      </c>
      <c r="V21186" s="1"/>
      <c r="W21186" s="2"/>
      <c r="X21186">
        <v>21185</v>
      </c>
      <c r="Y21186" s="1" t="s">
        <v>179</v>
      </c>
      <c r="Z21186" s="1"/>
      <c r="AA21186" s="2"/>
    </row>
    <row r="21187" spans="8:33">
      <c r="H21187">
        <v>21186</v>
      </c>
      <c r="I21187" s="1" t="s">
        <v>752</v>
      </c>
      <c r="J21187" s="1"/>
      <c r="K21187" s="2"/>
      <c r="L21187">
        <v>21186</v>
      </c>
      <c r="M21187" s="1" t="s">
        <v>753</v>
      </c>
      <c r="N21187" s="1"/>
      <c r="O21187" s="2"/>
      <c r="P21187">
        <v>21186</v>
      </c>
      <c r="Q21187" s="1" t="s">
        <v>754</v>
      </c>
      <c r="R21187" s="1"/>
      <c r="S21187" s="2"/>
      <c r="T21187">
        <v>21186</v>
      </c>
      <c r="U21187" s="1" t="s">
        <v>178</v>
      </c>
      <c r="V21187" s="1"/>
      <c r="W21187" s="2"/>
      <c r="X21187">
        <v>21186</v>
      </c>
      <c r="Y21187" s="1" t="s">
        <v>179</v>
      </c>
      <c r="Z21187" s="1"/>
      <c r="AA21187" s="2"/>
    </row>
    <row r="21188" spans="8:33">
      <c r="H21188">
        <v>21187</v>
      </c>
      <c r="I21188" s="1" t="s">
        <v>752</v>
      </c>
      <c r="J21188" s="1"/>
      <c r="K21188" s="2"/>
      <c r="L21188">
        <v>21187</v>
      </c>
      <c r="M21188" s="1" t="s">
        <v>753</v>
      </c>
      <c r="N21188" s="1"/>
      <c r="O21188" s="2"/>
      <c r="P21188">
        <v>21187</v>
      </c>
      <c r="Q21188" s="1" t="s">
        <v>754</v>
      </c>
      <c r="R21188" s="1"/>
      <c r="S21188" s="2"/>
      <c r="T21188">
        <v>21187</v>
      </c>
      <c r="U21188" s="1" t="s">
        <v>178</v>
      </c>
      <c r="V21188" s="1"/>
      <c r="W21188" s="2"/>
      <c r="X21188">
        <v>21187</v>
      </c>
      <c r="Y21188" s="1" t="s">
        <v>179</v>
      </c>
      <c r="Z21188" s="1"/>
      <c r="AA21188" s="2"/>
    </row>
    <row r="21189" spans="8:33">
      <c r="H21189">
        <v>21188</v>
      </c>
      <c r="I21189" s="1" t="s">
        <v>752</v>
      </c>
      <c r="J21189" s="1"/>
      <c r="K21189" s="2"/>
      <c r="L21189">
        <v>21188</v>
      </c>
      <c r="M21189" s="1" t="s">
        <v>753</v>
      </c>
      <c r="N21189" s="1"/>
      <c r="O21189" s="2"/>
      <c r="P21189">
        <v>21188</v>
      </c>
      <c r="Q21189" s="1" t="s">
        <v>754</v>
      </c>
      <c r="R21189" s="1"/>
      <c r="S21189" s="2"/>
      <c r="T21189">
        <v>21188</v>
      </c>
      <c r="U21189" s="1" t="s">
        <v>178</v>
      </c>
      <c r="V21189" s="1"/>
      <c r="W21189" s="2"/>
      <c r="X21189">
        <v>21188</v>
      </c>
      <c r="Y21189" s="1" t="s">
        <v>179</v>
      </c>
      <c r="Z21189" s="1"/>
      <c r="AA21189" s="2"/>
    </row>
    <row r="21190" spans="8:33">
      <c r="H21190">
        <v>21189</v>
      </c>
      <c r="I21190" s="1" t="s">
        <v>752</v>
      </c>
      <c r="J21190" s="1"/>
      <c r="K21190" s="2"/>
      <c r="L21190">
        <v>21189</v>
      </c>
      <c r="M21190" s="1" t="s">
        <v>753</v>
      </c>
      <c r="N21190" s="1"/>
      <c r="O21190" s="2"/>
      <c r="P21190">
        <v>21189</v>
      </c>
      <c r="Q21190" s="1" t="s">
        <v>754</v>
      </c>
      <c r="R21190" s="1"/>
      <c r="S21190" s="2"/>
      <c r="T21190">
        <v>21189</v>
      </c>
      <c r="U21190" s="1" t="s">
        <v>178</v>
      </c>
      <c r="V21190" s="1"/>
      <c r="W21190" s="2"/>
      <c r="X21190">
        <v>21189</v>
      </c>
      <c r="Y21190" s="1" t="s">
        <v>179</v>
      </c>
      <c r="Z21190" s="1"/>
      <c r="AA21190" s="2"/>
    </row>
    <row r="21191" spans="8:33">
      <c r="H21191">
        <v>21190</v>
      </c>
      <c r="I21191" s="1" t="s">
        <v>752</v>
      </c>
      <c r="J21191" s="1"/>
      <c r="K21191" s="2"/>
      <c r="L21191">
        <v>21190</v>
      </c>
      <c r="M21191" s="1" t="s">
        <v>753</v>
      </c>
      <c r="N21191" s="1"/>
      <c r="O21191" s="2"/>
      <c r="P21191">
        <v>21190</v>
      </c>
      <c r="Q21191" s="1" t="s">
        <v>754</v>
      </c>
      <c r="R21191" s="1"/>
      <c r="S21191" s="2"/>
      <c r="T21191">
        <v>21190</v>
      </c>
      <c r="U21191" s="1" t="s">
        <v>178</v>
      </c>
      <c r="V21191" s="1"/>
      <c r="W21191" s="2"/>
      <c r="X21191">
        <v>21190</v>
      </c>
      <c r="Y21191" s="1" t="s">
        <v>179</v>
      </c>
      <c r="Z21191" s="1"/>
      <c r="AA21191" s="2"/>
    </row>
    <row r="21192" spans="8:33">
      <c r="H21192">
        <v>21191</v>
      </c>
      <c r="I21192" s="1" t="s">
        <v>752</v>
      </c>
      <c r="J21192" s="1"/>
      <c r="K21192" s="2"/>
      <c r="L21192">
        <v>21191</v>
      </c>
      <c r="M21192" s="1" t="s">
        <v>753</v>
      </c>
      <c r="N21192" s="1"/>
      <c r="O21192" s="2"/>
      <c r="P21192">
        <v>21191</v>
      </c>
      <c r="Q21192" s="1" t="s">
        <v>754</v>
      </c>
      <c r="R21192" s="1"/>
      <c r="S21192" s="2"/>
      <c r="T21192">
        <v>21191</v>
      </c>
      <c r="U21192" s="1" t="s">
        <v>178</v>
      </c>
      <c r="V21192" s="1"/>
      <c r="W21192" s="2"/>
      <c r="X21192">
        <v>21191</v>
      </c>
      <c r="Y21192" s="1" t="s">
        <v>179</v>
      </c>
      <c r="Z21192" s="1"/>
      <c r="AA21192" s="2"/>
    </row>
    <row r="21193" spans="8:33">
      <c r="H21193">
        <v>21192</v>
      </c>
      <c r="I21193" s="1" t="s">
        <v>752</v>
      </c>
      <c r="J21193" s="1"/>
      <c r="K21193" s="2"/>
      <c r="L21193">
        <v>21192</v>
      </c>
      <c r="M21193" s="1" t="s">
        <v>753</v>
      </c>
      <c r="N21193" s="1"/>
      <c r="O21193" s="2"/>
      <c r="P21193">
        <v>21192</v>
      </c>
      <c r="Q21193" s="1" t="s">
        <v>754</v>
      </c>
      <c r="R21193" s="1"/>
      <c r="S21193" s="2"/>
      <c r="T21193">
        <v>21192</v>
      </c>
      <c r="U21193" s="1" t="s">
        <v>178</v>
      </c>
      <c r="V21193" s="1"/>
      <c r="W21193" s="2"/>
      <c r="X21193">
        <v>21192</v>
      </c>
      <c r="Y21193" s="1" t="s">
        <v>179</v>
      </c>
      <c r="Z21193" s="1"/>
      <c r="AA21193" s="2"/>
    </row>
    <row r="21194" spans="8:33">
      <c r="H21194">
        <v>21193</v>
      </c>
      <c r="I21194" s="1" t="s">
        <v>752</v>
      </c>
      <c r="J21194" s="1"/>
      <c r="K21194" s="2"/>
      <c r="L21194">
        <v>21193</v>
      </c>
      <c r="M21194" s="1" t="s">
        <v>753</v>
      </c>
      <c r="N21194" s="1"/>
      <c r="O21194" s="2"/>
      <c r="P21194">
        <v>21193</v>
      </c>
      <c r="Q21194" s="1" t="s">
        <v>754</v>
      </c>
      <c r="R21194" s="1"/>
      <c r="S21194" s="2"/>
      <c r="T21194">
        <v>21193</v>
      </c>
      <c r="U21194" s="1" t="s">
        <v>178</v>
      </c>
      <c r="V21194" s="1"/>
      <c r="W21194" s="2"/>
      <c r="X21194">
        <v>21193</v>
      </c>
      <c r="Y21194" s="1" t="s">
        <v>179</v>
      </c>
      <c r="Z21194" s="1"/>
      <c r="AA21194" s="2"/>
    </row>
    <row r="21195" spans="8:33">
      <c r="H21195">
        <v>21194</v>
      </c>
      <c r="I21195" s="1" t="s">
        <v>752</v>
      </c>
      <c r="J21195" s="1"/>
      <c r="K21195" s="2"/>
      <c r="L21195">
        <v>21194</v>
      </c>
      <c r="M21195" s="1" t="s">
        <v>753</v>
      </c>
      <c r="N21195" s="1"/>
      <c r="O21195" s="2"/>
      <c r="P21195">
        <v>21194</v>
      </c>
      <c r="Q21195" s="1" t="s">
        <v>754</v>
      </c>
      <c r="R21195" s="1"/>
      <c r="S21195" s="2"/>
      <c r="T21195">
        <v>21194</v>
      </c>
      <c r="U21195" s="1" t="s">
        <v>178</v>
      </c>
      <c r="V21195" s="1"/>
      <c r="W21195" s="2"/>
      <c r="X21195">
        <v>21194</v>
      </c>
      <c r="Y21195" s="1" t="s">
        <v>179</v>
      </c>
      <c r="Z21195" s="1"/>
      <c r="AA21195" s="2"/>
    </row>
    <row r="21196" spans="8:33">
      <c r="H21196">
        <v>21195</v>
      </c>
      <c r="I21196" s="1" t="s">
        <v>752</v>
      </c>
      <c r="J21196" s="1"/>
      <c r="K21196" s="2"/>
      <c r="L21196">
        <v>21195</v>
      </c>
      <c r="M21196" s="1" t="s">
        <v>753</v>
      </c>
      <c r="N21196" s="1"/>
      <c r="O21196" s="2"/>
      <c r="P21196">
        <v>21195</v>
      </c>
      <c r="Q21196" s="1" t="s">
        <v>754</v>
      </c>
      <c r="R21196" s="1"/>
      <c r="S21196" s="2"/>
      <c r="T21196">
        <v>21195</v>
      </c>
      <c r="U21196" s="1" t="s">
        <v>178</v>
      </c>
      <c r="V21196" s="1"/>
      <c r="W21196" s="2"/>
      <c r="X21196">
        <v>21195</v>
      </c>
      <c r="Y21196" s="1" t="s">
        <v>179</v>
      </c>
      <c r="Z21196" s="1"/>
      <c r="AA21196" s="2"/>
    </row>
    <row r="21197" spans="8:33">
      <c r="H21197">
        <v>21196</v>
      </c>
      <c r="I21197" s="1" t="s">
        <v>752</v>
      </c>
      <c r="J21197" s="1"/>
      <c r="K21197" s="2"/>
      <c r="L21197">
        <v>21196</v>
      </c>
      <c r="M21197" s="1" t="s">
        <v>753</v>
      </c>
      <c r="N21197" s="1"/>
      <c r="O21197" s="2"/>
      <c r="P21197">
        <v>21196</v>
      </c>
      <c r="Q21197" s="1" t="s">
        <v>754</v>
      </c>
      <c r="R21197" s="1"/>
      <c r="S21197" s="2"/>
      <c r="T21197">
        <v>21196</v>
      </c>
      <c r="U21197" s="1" t="s">
        <v>178</v>
      </c>
      <c r="V21197" s="1"/>
      <c r="W21197" s="2"/>
      <c r="X21197">
        <v>21196</v>
      </c>
      <c r="Y21197" s="1" t="s">
        <v>179</v>
      </c>
      <c r="Z21197" s="1"/>
      <c r="AA21197" s="2"/>
    </row>
    <row r="21198" spans="8:33">
      <c r="H21198">
        <v>21197</v>
      </c>
      <c r="I21198" s="1" t="s">
        <v>752</v>
      </c>
      <c r="J21198" s="1"/>
      <c r="K21198" s="2"/>
      <c r="L21198">
        <v>21197</v>
      </c>
      <c r="M21198" s="1" t="s">
        <v>753</v>
      </c>
      <c r="N21198" s="1"/>
      <c r="O21198" s="2"/>
      <c r="P21198">
        <v>21197</v>
      </c>
      <c r="Q21198" s="1" t="s">
        <v>754</v>
      </c>
      <c r="R21198" s="1"/>
      <c r="S21198" s="2"/>
      <c r="T21198">
        <v>21197</v>
      </c>
      <c r="U21198" s="1" t="s">
        <v>178</v>
      </c>
      <c r="V21198" s="1"/>
      <c r="W21198" s="2"/>
      <c r="X21198">
        <v>21197</v>
      </c>
      <c r="Y21198" s="1" t="s">
        <v>179</v>
      </c>
      <c r="Z21198" s="1"/>
      <c r="AA21198" s="2"/>
    </row>
    <row r="21199" spans="8:33">
      <c r="H21199">
        <v>21198</v>
      </c>
      <c r="I21199" s="1" t="s">
        <v>752</v>
      </c>
      <c r="J21199" s="1"/>
      <c r="K21199" s="2"/>
      <c r="L21199">
        <v>21198</v>
      </c>
      <c r="M21199" s="1" t="s">
        <v>753</v>
      </c>
      <c r="N21199" s="1"/>
      <c r="O21199" s="2"/>
      <c r="P21199">
        <v>21198</v>
      </c>
      <c r="Q21199" s="1" t="s">
        <v>754</v>
      </c>
      <c r="R21199" s="1"/>
      <c r="S21199" s="2"/>
      <c r="T21199">
        <v>21198</v>
      </c>
      <c r="U21199" s="1" t="s">
        <v>178</v>
      </c>
      <c r="V21199" s="1"/>
      <c r="W21199" s="2"/>
      <c r="X21199">
        <v>21198</v>
      </c>
      <c r="Y21199" s="1" t="s">
        <v>179</v>
      </c>
      <c r="Z21199" s="1"/>
      <c r="AA21199" s="2"/>
    </row>
    <row r="21200" spans="8:33">
      <c r="H21200">
        <v>21199</v>
      </c>
      <c r="I21200" s="1" t="s">
        <v>752</v>
      </c>
      <c r="J21200" s="1"/>
      <c r="K21200" s="2"/>
      <c r="L21200">
        <v>21199</v>
      </c>
      <c r="M21200" s="1" t="s">
        <v>753</v>
      </c>
      <c r="N21200" s="1"/>
      <c r="O21200" s="2"/>
      <c r="P21200">
        <v>21199</v>
      </c>
      <c r="Q21200" s="1" t="s">
        <v>754</v>
      </c>
      <c r="R21200" s="1"/>
      <c r="S21200" s="2"/>
      <c r="T21200">
        <v>21199</v>
      </c>
      <c r="U21200" s="1" t="s">
        <v>178</v>
      </c>
      <c r="V21200" s="1"/>
      <c r="W21200" s="2"/>
      <c r="X21200">
        <v>21199</v>
      </c>
      <c r="Y21200" s="1" t="s">
        <v>179</v>
      </c>
      <c r="Z21200" s="1"/>
      <c r="AA21200" s="2"/>
    </row>
    <row r="21201" spans="8:27">
      <c r="H21201">
        <v>21200</v>
      </c>
      <c r="I21201" s="1" t="s">
        <v>752</v>
      </c>
      <c r="J21201" s="1"/>
      <c r="K21201" s="2"/>
      <c r="L21201">
        <v>21200</v>
      </c>
      <c r="M21201" s="1" t="s">
        <v>753</v>
      </c>
      <c r="N21201" s="1"/>
      <c r="O21201" s="2"/>
      <c r="P21201">
        <v>21200</v>
      </c>
      <c r="Q21201" s="1" t="s">
        <v>754</v>
      </c>
      <c r="R21201" s="1"/>
      <c r="S21201" s="2"/>
      <c r="T21201">
        <v>21200</v>
      </c>
      <c r="U21201" s="1" t="s">
        <v>178</v>
      </c>
      <c r="V21201" s="1"/>
      <c r="W21201" s="2"/>
      <c r="X21201">
        <v>21200</v>
      </c>
      <c r="Y21201" s="1" t="s">
        <v>179</v>
      </c>
      <c r="Z21201" s="1"/>
      <c r="AA21201" s="2"/>
    </row>
    <row r="21202" spans="8:27">
      <c r="H21202">
        <v>21201</v>
      </c>
      <c r="I21202" s="1" t="s">
        <v>752</v>
      </c>
      <c r="J21202" s="1"/>
      <c r="K21202" s="2"/>
      <c r="L21202">
        <v>21201</v>
      </c>
      <c r="M21202" s="1" t="s">
        <v>753</v>
      </c>
      <c r="N21202" s="1"/>
      <c r="O21202" s="2"/>
      <c r="P21202">
        <v>21201</v>
      </c>
      <c r="Q21202" s="1" t="s">
        <v>754</v>
      </c>
      <c r="R21202" s="1"/>
      <c r="S21202" s="2"/>
      <c r="T21202">
        <v>21201</v>
      </c>
      <c r="U21202" s="1" t="s">
        <v>178</v>
      </c>
      <c r="V21202" s="1"/>
      <c r="W21202" s="2"/>
      <c r="X21202">
        <v>21201</v>
      </c>
      <c r="Y21202" s="1" t="s">
        <v>179</v>
      </c>
      <c r="Z21202" s="1"/>
      <c r="AA21202" s="2"/>
    </row>
    <row r="21203" spans="8:27">
      <c r="H21203">
        <v>21202</v>
      </c>
      <c r="I21203" s="1" t="s">
        <v>752</v>
      </c>
      <c r="J21203" s="1"/>
      <c r="K21203" s="2"/>
      <c r="L21203">
        <v>21202</v>
      </c>
      <c r="M21203" s="1" t="s">
        <v>753</v>
      </c>
      <c r="N21203" s="1"/>
      <c r="O21203" s="2"/>
      <c r="P21203">
        <v>21202</v>
      </c>
      <c r="Q21203" s="1" t="s">
        <v>754</v>
      </c>
      <c r="R21203" s="1"/>
      <c r="S21203" s="2"/>
      <c r="T21203">
        <v>21202</v>
      </c>
      <c r="U21203" s="1" t="s">
        <v>178</v>
      </c>
      <c r="V21203" s="1"/>
      <c r="W21203" s="2"/>
      <c r="X21203">
        <v>21202</v>
      </c>
      <c r="Y21203" s="1" t="s">
        <v>179</v>
      </c>
      <c r="Z21203" s="1"/>
      <c r="AA21203" s="2"/>
    </row>
    <row r="21204" spans="8:27">
      <c r="H21204">
        <v>21203</v>
      </c>
      <c r="I21204" s="1" t="s">
        <v>752</v>
      </c>
      <c r="J21204" s="1"/>
      <c r="K21204" s="2"/>
      <c r="L21204">
        <v>21203</v>
      </c>
      <c r="M21204" s="1" t="s">
        <v>753</v>
      </c>
      <c r="N21204" s="1"/>
      <c r="O21204" s="2"/>
      <c r="P21204">
        <v>21203</v>
      </c>
      <c r="Q21204" s="1" t="s">
        <v>754</v>
      </c>
      <c r="R21204" s="1"/>
      <c r="S21204" s="2"/>
      <c r="T21204">
        <v>21203</v>
      </c>
      <c r="U21204" s="1" t="s">
        <v>178</v>
      </c>
      <c r="V21204" s="1"/>
      <c r="W21204" s="2"/>
      <c r="X21204">
        <v>21203</v>
      </c>
      <c r="Y21204" s="1" t="s">
        <v>179</v>
      </c>
      <c r="Z21204" s="1"/>
      <c r="AA21204" s="2"/>
    </row>
    <row r="21205" spans="8:27">
      <c r="H21205">
        <v>21204</v>
      </c>
      <c r="I21205" s="1" t="s">
        <v>752</v>
      </c>
      <c r="J21205" s="1"/>
      <c r="K21205" s="2"/>
      <c r="L21205">
        <v>21204</v>
      </c>
      <c r="M21205" s="1" t="s">
        <v>753</v>
      </c>
      <c r="N21205" s="1"/>
      <c r="O21205" s="2"/>
      <c r="P21205">
        <v>21204</v>
      </c>
      <c r="Q21205" s="1" t="s">
        <v>754</v>
      </c>
      <c r="R21205" s="1"/>
      <c r="S21205" s="2"/>
      <c r="T21205">
        <v>21204</v>
      </c>
      <c r="U21205" s="1" t="s">
        <v>178</v>
      </c>
      <c r="V21205" s="1"/>
      <c r="W21205" s="2"/>
      <c r="X21205">
        <v>21204</v>
      </c>
      <c r="Y21205" s="1" t="s">
        <v>179</v>
      </c>
      <c r="Z21205" s="1"/>
      <c r="AA21205" s="2"/>
    </row>
    <row r="21206" spans="8:27">
      <c r="H21206">
        <v>21205</v>
      </c>
      <c r="I21206" s="1" t="s">
        <v>752</v>
      </c>
      <c r="J21206" s="1"/>
      <c r="K21206" s="2"/>
      <c r="L21206">
        <v>21205</v>
      </c>
      <c r="M21206" s="1" t="s">
        <v>753</v>
      </c>
      <c r="N21206" s="1"/>
      <c r="O21206" s="2"/>
      <c r="P21206">
        <v>21205</v>
      </c>
      <c r="Q21206" s="1" t="s">
        <v>754</v>
      </c>
      <c r="R21206" s="1"/>
      <c r="S21206" s="2"/>
      <c r="T21206">
        <v>21205</v>
      </c>
      <c r="U21206" s="1" t="s">
        <v>178</v>
      </c>
      <c r="V21206" s="1"/>
      <c r="W21206" s="2"/>
      <c r="X21206">
        <v>21205</v>
      </c>
      <c r="Y21206" s="1" t="s">
        <v>179</v>
      </c>
      <c r="Z21206" s="1"/>
      <c r="AA21206" s="2"/>
    </row>
    <row r="21207" spans="8:27">
      <c r="H21207">
        <v>21206</v>
      </c>
      <c r="I21207" s="1" t="s">
        <v>752</v>
      </c>
      <c r="J21207" s="1"/>
      <c r="K21207" s="2"/>
      <c r="L21207">
        <v>21206</v>
      </c>
      <c r="M21207" s="1" t="s">
        <v>753</v>
      </c>
      <c r="N21207" s="1"/>
      <c r="O21207" s="2"/>
      <c r="P21207">
        <v>21206</v>
      </c>
      <c r="Q21207" s="1" t="s">
        <v>754</v>
      </c>
      <c r="R21207" s="1"/>
      <c r="S21207" s="2"/>
      <c r="T21207">
        <v>21206</v>
      </c>
      <c r="U21207" s="1" t="s">
        <v>178</v>
      </c>
      <c r="V21207" s="1"/>
      <c r="W21207" s="2"/>
      <c r="X21207">
        <v>21206</v>
      </c>
      <c r="Y21207" s="1" t="s">
        <v>179</v>
      </c>
      <c r="Z21207" s="1"/>
      <c r="AA21207" s="2"/>
    </row>
    <row r="21208" spans="8:27">
      <c r="H21208">
        <v>21207</v>
      </c>
      <c r="I21208" s="1" t="s">
        <v>752</v>
      </c>
      <c r="J21208" s="1"/>
      <c r="K21208" s="2"/>
      <c r="L21208">
        <v>21207</v>
      </c>
      <c r="M21208" s="1" t="s">
        <v>753</v>
      </c>
      <c r="N21208" s="1"/>
      <c r="O21208" s="2"/>
      <c r="P21208">
        <v>21207</v>
      </c>
      <c r="Q21208" s="1" t="s">
        <v>754</v>
      </c>
      <c r="R21208" s="1"/>
      <c r="S21208" s="2"/>
      <c r="T21208">
        <v>21207</v>
      </c>
      <c r="U21208" s="1" t="s">
        <v>178</v>
      </c>
      <c r="V21208" s="1"/>
      <c r="W21208" s="2"/>
      <c r="X21208">
        <v>21207</v>
      </c>
      <c r="Y21208" s="1" t="s">
        <v>179</v>
      </c>
      <c r="Z21208" s="1"/>
      <c r="AA21208" s="2"/>
    </row>
    <row r="21209" spans="8:27">
      <c r="H21209">
        <v>21208</v>
      </c>
      <c r="I21209" s="1" t="s">
        <v>752</v>
      </c>
      <c r="J21209" s="1"/>
      <c r="K21209" s="2"/>
      <c r="L21209">
        <v>21208</v>
      </c>
      <c r="M21209" s="1" t="s">
        <v>753</v>
      </c>
      <c r="N21209" s="1"/>
      <c r="O21209" s="2"/>
      <c r="P21209">
        <v>21208</v>
      </c>
      <c r="Q21209" s="1" t="s">
        <v>754</v>
      </c>
      <c r="R21209" s="1"/>
      <c r="S21209" s="2"/>
      <c r="T21209">
        <v>21208</v>
      </c>
      <c r="U21209" s="1" t="s">
        <v>178</v>
      </c>
      <c r="V21209" s="1"/>
      <c r="W21209" s="2"/>
      <c r="X21209">
        <v>21208</v>
      </c>
      <c r="Y21209" s="1" t="s">
        <v>179</v>
      </c>
      <c r="Z21209" s="1"/>
      <c r="AA21209" s="2"/>
    </row>
    <row r="21210" spans="8:27">
      <c r="H21210">
        <v>21209</v>
      </c>
      <c r="I21210" s="1" t="s">
        <v>752</v>
      </c>
      <c r="J21210" s="1"/>
      <c r="K21210" s="2"/>
      <c r="L21210">
        <v>21209</v>
      </c>
      <c r="M21210" s="1" t="s">
        <v>753</v>
      </c>
      <c r="N21210" s="1"/>
      <c r="O21210" s="2"/>
      <c r="P21210">
        <v>21209</v>
      </c>
      <c r="Q21210" s="1" t="s">
        <v>754</v>
      </c>
      <c r="R21210" s="1"/>
      <c r="S21210" s="2"/>
      <c r="T21210">
        <v>21209</v>
      </c>
      <c r="U21210" s="1" t="s">
        <v>178</v>
      </c>
      <c r="V21210" s="1"/>
      <c r="W21210" s="2"/>
      <c r="X21210">
        <v>21209</v>
      </c>
      <c r="Y21210" s="1" t="s">
        <v>179</v>
      </c>
      <c r="Z21210" s="1"/>
      <c r="AA21210" s="2"/>
    </row>
    <row r="21211" spans="8:27">
      <c r="H21211">
        <v>21210</v>
      </c>
      <c r="I21211" s="1" t="s">
        <v>752</v>
      </c>
      <c r="J21211" s="1"/>
      <c r="K21211" s="2"/>
      <c r="L21211">
        <v>21210</v>
      </c>
      <c r="M21211" s="1" t="s">
        <v>753</v>
      </c>
      <c r="N21211" s="1"/>
      <c r="O21211" s="2"/>
      <c r="P21211">
        <v>21210</v>
      </c>
      <c r="Q21211" s="1" t="s">
        <v>754</v>
      </c>
      <c r="R21211" s="1"/>
      <c r="S21211" s="2"/>
      <c r="T21211">
        <v>21210</v>
      </c>
      <c r="U21211" s="1" t="s">
        <v>178</v>
      </c>
      <c r="V21211" s="1"/>
      <c r="W21211" s="2"/>
      <c r="X21211">
        <v>21210</v>
      </c>
      <c r="Y21211" s="1" t="s">
        <v>179</v>
      </c>
      <c r="Z21211" s="1"/>
      <c r="AA21211" s="2"/>
    </row>
    <row r="21212" spans="8:27">
      <c r="H21212">
        <v>21211</v>
      </c>
      <c r="I21212" s="1" t="s">
        <v>752</v>
      </c>
      <c r="J21212" s="1"/>
      <c r="K21212" s="2"/>
      <c r="L21212">
        <v>21211</v>
      </c>
      <c r="M21212" s="1" t="s">
        <v>753</v>
      </c>
      <c r="N21212" s="1"/>
      <c r="O21212" s="2"/>
      <c r="P21212">
        <v>21211</v>
      </c>
      <c r="Q21212" s="1" t="s">
        <v>754</v>
      </c>
      <c r="R21212" s="1"/>
      <c r="S21212" s="2"/>
      <c r="T21212">
        <v>21211</v>
      </c>
      <c r="U21212" s="1" t="s">
        <v>178</v>
      </c>
      <c r="V21212" s="1"/>
      <c r="W21212" s="2"/>
      <c r="X21212">
        <v>21211</v>
      </c>
      <c r="Y21212" s="1" t="s">
        <v>179</v>
      </c>
      <c r="Z21212" s="1"/>
      <c r="AA21212" s="2"/>
    </row>
    <row r="21213" spans="8:27">
      <c r="H21213">
        <v>21212</v>
      </c>
      <c r="I21213" s="1" t="s">
        <v>752</v>
      </c>
      <c r="J21213" s="1"/>
      <c r="K21213" s="2"/>
      <c r="L21213">
        <v>21212</v>
      </c>
      <c r="M21213" s="1" t="s">
        <v>753</v>
      </c>
      <c r="N21213" s="1"/>
      <c r="O21213" s="2"/>
      <c r="P21213">
        <v>21212</v>
      </c>
      <c r="Q21213" s="1" t="s">
        <v>754</v>
      </c>
      <c r="R21213" s="1"/>
      <c r="S21213" s="2"/>
      <c r="T21213">
        <v>21212</v>
      </c>
      <c r="U21213" s="1" t="s">
        <v>178</v>
      </c>
      <c r="V21213" s="1"/>
      <c r="W21213" s="2"/>
      <c r="X21213">
        <v>21212</v>
      </c>
      <c r="Y21213" s="1" t="s">
        <v>179</v>
      </c>
      <c r="Z21213" s="1"/>
      <c r="AA21213" s="2"/>
    </row>
    <row r="21214" spans="8:27">
      <c r="H21214">
        <v>21213</v>
      </c>
      <c r="I21214" s="1" t="s">
        <v>752</v>
      </c>
      <c r="J21214" s="1"/>
      <c r="K21214" s="2"/>
      <c r="L21214">
        <v>21213</v>
      </c>
      <c r="M21214" s="1" t="s">
        <v>753</v>
      </c>
      <c r="N21214" s="1"/>
      <c r="O21214" s="2"/>
      <c r="P21214">
        <v>21213</v>
      </c>
      <c r="Q21214" s="1" t="s">
        <v>754</v>
      </c>
      <c r="R21214" s="1"/>
      <c r="S21214" s="2"/>
      <c r="T21214">
        <v>21213</v>
      </c>
      <c r="U21214" s="1" t="s">
        <v>178</v>
      </c>
      <c r="V21214" s="1"/>
      <c r="W21214" s="2"/>
      <c r="X21214">
        <v>21213</v>
      </c>
      <c r="Y21214" s="1" t="s">
        <v>179</v>
      </c>
      <c r="Z21214" s="1"/>
      <c r="AA21214" s="2"/>
    </row>
    <row r="21215" spans="8:27">
      <c r="H21215">
        <v>21214</v>
      </c>
      <c r="I21215" s="1" t="s">
        <v>752</v>
      </c>
      <c r="J21215" s="1"/>
      <c r="K21215" s="2"/>
      <c r="L21215">
        <v>21214</v>
      </c>
      <c r="M21215" s="1" t="s">
        <v>753</v>
      </c>
      <c r="N21215" s="1"/>
      <c r="O21215" s="2"/>
      <c r="P21215">
        <v>21214</v>
      </c>
      <c r="Q21215" s="1" t="s">
        <v>754</v>
      </c>
      <c r="R21215" s="1"/>
      <c r="S21215" s="2"/>
      <c r="T21215">
        <v>21214</v>
      </c>
      <c r="U21215" s="1" t="s">
        <v>178</v>
      </c>
      <c r="V21215" s="1"/>
      <c r="W21215" s="2"/>
      <c r="X21215">
        <v>21214</v>
      </c>
      <c r="Y21215" s="1" t="s">
        <v>179</v>
      </c>
      <c r="Z21215" s="1"/>
      <c r="AA21215" s="2"/>
    </row>
    <row r="21216" spans="8:27">
      <c r="H21216">
        <v>21215</v>
      </c>
      <c r="I21216" s="1" t="s">
        <v>752</v>
      </c>
      <c r="J21216" s="1"/>
      <c r="K21216" s="2"/>
      <c r="L21216">
        <v>21215</v>
      </c>
      <c r="M21216" s="1" t="s">
        <v>753</v>
      </c>
      <c r="N21216" s="1"/>
      <c r="O21216" s="2"/>
      <c r="P21216">
        <v>21215</v>
      </c>
      <c r="Q21216" s="1" t="s">
        <v>754</v>
      </c>
      <c r="R21216" s="1"/>
      <c r="S21216" s="2"/>
      <c r="T21216">
        <v>21215</v>
      </c>
      <c r="U21216" s="1" t="s">
        <v>178</v>
      </c>
      <c r="V21216" s="1"/>
      <c r="W21216" s="2"/>
      <c r="X21216">
        <v>21215</v>
      </c>
      <c r="Y21216" s="1" t="s">
        <v>179</v>
      </c>
      <c r="Z21216" s="1"/>
      <c r="AA21216" s="2"/>
    </row>
    <row r="21217" spans="8:27">
      <c r="H21217">
        <v>21216</v>
      </c>
      <c r="I21217" s="1" t="s">
        <v>752</v>
      </c>
      <c r="J21217" s="1"/>
      <c r="K21217" s="2"/>
      <c r="L21217">
        <v>21216</v>
      </c>
      <c r="M21217" s="1" t="s">
        <v>753</v>
      </c>
      <c r="N21217" s="1"/>
      <c r="O21217" s="2"/>
      <c r="P21217">
        <v>21216</v>
      </c>
      <c r="Q21217" s="1" t="s">
        <v>754</v>
      </c>
      <c r="R21217" s="1"/>
      <c r="S21217" s="2"/>
      <c r="T21217">
        <v>21216</v>
      </c>
      <c r="U21217" s="1" t="s">
        <v>178</v>
      </c>
      <c r="V21217" s="1"/>
      <c r="W21217" s="2"/>
      <c r="X21217">
        <v>21216</v>
      </c>
      <c r="Y21217" s="1" t="s">
        <v>179</v>
      </c>
      <c r="Z21217" s="1"/>
      <c r="AA21217" s="2"/>
    </row>
    <row r="21218" spans="8:27">
      <c r="H21218">
        <v>21217</v>
      </c>
      <c r="I21218" s="1" t="s">
        <v>752</v>
      </c>
      <c r="J21218" s="1"/>
      <c r="K21218" s="2"/>
      <c r="L21218">
        <v>21217</v>
      </c>
      <c r="M21218" s="1" t="s">
        <v>753</v>
      </c>
      <c r="N21218" s="1"/>
      <c r="O21218" s="2"/>
      <c r="P21218">
        <v>21217</v>
      </c>
      <c r="Q21218" s="1" t="s">
        <v>754</v>
      </c>
      <c r="R21218" s="1"/>
      <c r="S21218" s="2"/>
      <c r="T21218">
        <v>21217</v>
      </c>
      <c r="U21218" s="1" t="s">
        <v>178</v>
      </c>
      <c r="V21218" s="1"/>
      <c r="W21218" s="2"/>
      <c r="X21218">
        <v>21217</v>
      </c>
      <c r="Y21218" s="1" t="s">
        <v>179</v>
      </c>
      <c r="Z21218" s="1"/>
      <c r="AA21218" s="2"/>
    </row>
    <row r="21219" spans="8:27">
      <c r="H21219">
        <v>21218</v>
      </c>
      <c r="I21219" s="1" t="s">
        <v>752</v>
      </c>
      <c r="J21219" s="1"/>
      <c r="K21219" s="2"/>
      <c r="L21219">
        <v>21218</v>
      </c>
      <c r="M21219" s="1" t="s">
        <v>753</v>
      </c>
      <c r="N21219" s="1"/>
      <c r="O21219" s="2"/>
      <c r="P21219">
        <v>21218</v>
      </c>
      <c r="Q21219" s="1" t="s">
        <v>754</v>
      </c>
      <c r="R21219" s="1"/>
      <c r="S21219" s="2"/>
      <c r="T21219">
        <v>21218</v>
      </c>
      <c r="U21219" s="1" t="s">
        <v>178</v>
      </c>
      <c r="V21219" s="1"/>
      <c r="W21219" s="2"/>
      <c r="X21219">
        <v>21218</v>
      </c>
      <c r="Y21219" s="1" t="s">
        <v>179</v>
      </c>
      <c r="Z21219" s="1"/>
      <c r="AA21219" s="2"/>
    </row>
    <row r="21220" spans="8:27">
      <c r="H21220">
        <v>21219</v>
      </c>
      <c r="I21220" s="1" t="s">
        <v>752</v>
      </c>
      <c r="J21220" s="1"/>
      <c r="K21220" s="2"/>
      <c r="L21220">
        <v>21219</v>
      </c>
      <c r="M21220" s="1" t="s">
        <v>753</v>
      </c>
      <c r="N21220" s="1"/>
      <c r="O21220" s="2"/>
      <c r="P21220">
        <v>21219</v>
      </c>
      <c r="Q21220" s="1" t="s">
        <v>754</v>
      </c>
      <c r="R21220" s="1"/>
      <c r="S21220" s="2"/>
      <c r="T21220">
        <v>21219</v>
      </c>
      <c r="U21220" s="1" t="s">
        <v>178</v>
      </c>
      <c r="V21220" s="1"/>
      <c r="W21220" s="2"/>
      <c r="X21220">
        <v>21219</v>
      </c>
      <c r="Y21220" s="1" t="s">
        <v>179</v>
      </c>
      <c r="Z21220" s="1"/>
      <c r="AA21220" s="2"/>
    </row>
    <row r="21221" spans="8:27">
      <c r="H21221">
        <v>21220</v>
      </c>
      <c r="I21221" s="1" t="s">
        <v>752</v>
      </c>
      <c r="J21221" s="1"/>
      <c r="K21221" s="2"/>
      <c r="L21221">
        <v>21220</v>
      </c>
      <c r="M21221" s="1" t="s">
        <v>753</v>
      </c>
      <c r="N21221" s="1"/>
      <c r="O21221" s="2"/>
      <c r="P21221">
        <v>21220</v>
      </c>
      <c r="Q21221" s="1" t="s">
        <v>754</v>
      </c>
      <c r="R21221" s="1"/>
      <c r="S21221" s="2"/>
      <c r="T21221">
        <v>21220</v>
      </c>
      <c r="U21221" s="1" t="s">
        <v>178</v>
      </c>
      <c r="V21221" s="1"/>
      <c r="W21221" s="2"/>
      <c r="X21221">
        <v>21220</v>
      </c>
      <c r="Y21221" s="1" t="s">
        <v>179</v>
      </c>
      <c r="Z21221" s="1"/>
      <c r="AA21221" s="2"/>
    </row>
    <row r="21222" spans="8:27">
      <c r="H21222">
        <v>21221</v>
      </c>
      <c r="I21222" s="1" t="s">
        <v>752</v>
      </c>
      <c r="J21222" s="1"/>
      <c r="K21222" s="2"/>
      <c r="L21222">
        <v>21221</v>
      </c>
      <c r="M21222" s="1" t="s">
        <v>753</v>
      </c>
      <c r="N21222" s="1"/>
      <c r="O21222" s="2"/>
      <c r="P21222">
        <v>21221</v>
      </c>
      <c r="Q21222" s="1" t="s">
        <v>754</v>
      </c>
      <c r="R21222" s="1"/>
      <c r="S21222" s="2"/>
      <c r="T21222">
        <v>21221</v>
      </c>
      <c r="U21222" s="1" t="s">
        <v>178</v>
      </c>
      <c r="V21222" s="1"/>
      <c r="W21222" s="2"/>
      <c r="X21222">
        <v>21221</v>
      </c>
      <c r="Y21222" s="1" t="s">
        <v>179</v>
      </c>
      <c r="Z21222" s="1"/>
      <c r="AA21222" s="2"/>
    </row>
    <row r="21223" spans="8:27">
      <c r="H21223">
        <v>21222</v>
      </c>
      <c r="I21223" s="1" t="s">
        <v>752</v>
      </c>
      <c r="J21223" s="1"/>
      <c r="K21223" s="2"/>
      <c r="L21223">
        <v>21222</v>
      </c>
      <c r="M21223" s="1" t="s">
        <v>753</v>
      </c>
      <c r="N21223" s="1"/>
      <c r="O21223" s="2"/>
      <c r="P21223">
        <v>21222</v>
      </c>
      <c r="Q21223" s="1" t="s">
        <v>754</v>
      </c>
      <c r="R21223" s="1"/>
      <c r="S21223" s="2"/>
      <c r="T21223">
        <v>21222</v>
      </c>
      <c r="U21223" s="1" t="s">
        <v>178</v>
      </c>
      <c r="V21223" s="1"/>
      <c r="W21223" s="2"/>
      <c r="X21223">
        <v>21222</v>
      </c>
      <c r="Y21223" s="1" t="s">
        <v>179</v>
      </c>
      <c r="Z21223" s="1"/>
      <c r="AA21223" s="2"/>
    </row>
    <row r="21224" spans="8:27">
      <c r="H21224">
        <v>21223</v>
      </c>
      <c r="I21224" s="1" t="s">
        <v>752</v>
      </c>
      <c r="J21224" s="1"/>
      <c r="K21224" s="2"/>
      <c r="L21224">
        <v>21223</v>
      </c>
      <c r="M21224" s="1" t="s">
        <v>753</v>
      </c>
      <c r="N21224" s="1"/>
      <c r="O21224" s="2"/>
      <c r="P21224">
        <v>21223</v>
      </c>
      <c r="Q21224" s="1" t="s">
        <v>754</v>
      </c>
      <c r="R21224" s="1"/>
      <c r="S21224" s="2"/>
      <c r="T21224">
        <v>21223</v>
      </c>
      <c r="U21224" s="1" t="s">
        <v>178</v>
      </c>
      <c r="V21224" s="1"/>
      <c r="W21224" s="2"/>
      <c r="X21224">
        <v>21223</v>
      </c>
      <c r="Y21224" s="1" t="s">
        <v>179</v>
      </c>
      <c r="Z21224" s="1"/>
      <c r="AA21224" s="2"/>
    </row>
    <row r="21225" spans="8:27">
      <c r="H21225">
        <v>21224</v>
      </c>
      <c r="I21225" s="1" t="s">
        <v>752</v>
      </c>
      <c r="J21225" s="1"/>
      <c r="K21225" s="2"/>
      <c r="L21225">
        <v>21224</v>
      </c>
      <c r="M21225" s="1" t="s">
        <v>753</v>
      </c>
      <c r="N21225" s="1"/>
      <c r="O21225" s="2"/>
      <c r="P21225">
        <v>21224</v>
      </c>
      <c r="Q21225" s="1" t="s">
        <v>754</v>
      </c>
      <c r="R21225" s="1"/>
      <c r="S21225" s="2"/>
      <c r="T21225">
        <v>21224</v>
      </c>
      <c r="U21225" s="1" t="s">
        <v>178</v>
      </c>
      <c r="V21225" s="1"/>
      <c r="W21225" s="2"/>
      <c r="X21225">
        <v>21224</v>
      </c>
      <c r="Y21225" s="1" t="s">
        <v>179</v>
      </c>
      <c r="Z21225" s="1"/>
      <c r="AA21225" s="2"/>
    </row>
    <row r="21226" spans="8:27">
      <c r="H21226">
        <v>21225</v>
      </c>
      <c r="I21226" s="1" t="s">
        <v>752</v>
      </c>
      <c r="J21226" s="1"/>
      <c r="K21226" s="2"/>
      <c r="L21226">
        <v>21225</v>
      </c>
      <c r="M21226" s="1" t="s">
        <v>753</v>
      </c>
      <c r="N21226" s="1"/>
      <c r="O21226" s="2"/>
      <c r="P21226">
        <v>21225</v>
      </c>
      <c r="Q21226" s="1" t="s">
        <v>754</v>
      </c>
      <c r="R21226" s="1"/>
      <c r="S21226" s="2"/>
      <c r="T21226">
        <v>21225</v>
      </c>
      <c r="U21226" s="1" t="s">
        <v>178</v>
      </c>
      <c r="V21226" s="1"/>
      <c r="W21226" s="2"/>
      <c r="X21226">
        <v>21225</v>
      </c>
      <c r="Y21226" s="1" t="s">
        <v>179</v>
      </c>
      <c r="Z21226" s="1"/>
      <c r="AA21226" s="2"/>
    </row>
    <row r="21227" spans="8:27">
      <c r="H21227">
        <v>21226</v>
      </c>
      <c r="I21227" s="1" t="s">
        <v>752</v>
      </c>
      <c r="J21227" s="1"/>
      <c r="K21227" s="2"/>
      <c r="L21227">
        <v>21226</v>
      </c>
      <c r="M21227" s="1" t="s">
        <v>753</v>
      </c>
      <c r="N21227" s="1"/>
      <c r="O21227" s="2"/>
      <c r="P21227">
        <v>21226</v>
      </c>
      <c r="Q21227" s="1" t="s">
        <v>754</v>
      </c>
      <c r="R21227" s="1"/>
      <c r="S21227" s="2"/>
      <c r="T21227">
        <v>21226</v>
      </c>
      <c r="U21227" s="1" t="s">
        <v>178</v>
      </c>
      <c r="V21227" s="1"/>
      <c r="W21227" s="2"/>
      <c r="X21227">
        <v>21226</v>
      </c>
      <c r="Y21227" s="1" t="s">
        <v>179</v>
      </c>
      <c r="Z21227" s="1"/>
      <c r="AA21227" s="2"/>
    </row>
    <row r="21228" spans="8:27">
      <c r="H21228">
        <v>21227</v>
      </c>
      <c r="I21228" s="1" t="s">
        <v>752</v>
      </c>
      <c r="J21228" s="1"/>
      <c r="K21228" s="2"/>
      <c r="L21228">
        <v>21227</v>
      </c>
      <c r="M21228" s="1" t="s">
        <v>753</v>
      </c>
      <c r="N21228" s="1"/>
      <c r="O21228" s="2"/>
      <c r="P21228">
        <v>21227</v>
      </c>
      <c r="Q21228" s="1" t="s">
        <v>754</v>
      </c>
      <c r="R21228" s="1"/>
      <c r="S21228" s="2"/>
      <c r="T21228">
        <v>21227</v>
      </c>
      <c r="U21228" s="1" t="s">
        <v>178</v>
      </c>
      <c r="V21228" s="1"/>
      <c r="W21228" s="2"/>
      <c r="X21228">
        <v>21227</v>
      </c>
      <c r="Y21228" s="1" t="s">
        <v>179</v>
      </c>
      <c r="Z21228" s="1"/>
      <c r="AA21228" s="2"/>
    </row>
    <row r="21229" spans="8:27">
      <c r="H21229">
        <v>21228</v>
      </c>
      <c r="I21229" s="1" t="s">
        <v>752</v>
      </c>
      <c r="J21229" s="1"/>
      <c r="K21229" s="2"/>
      <c r="L21229">
        <v>21228</v>
      </c>
      <c r="M21229" s="1" t="s">
        <v>753</v>
      </c>
      <c r="N21229" s="1"/>
      <c r="O21229" s="2"/>
      <c r="P21229">
        <v>21228</v>
      </c>
      <c r="Q21229" s="1" t="s">
        <v>754</v>
      </c>
      <c r="R21229" s="1"/>
      <c r="S21229" s="2"/>
      <c r="T21229">
        <v>21228</v>
      </c>
      <c r="U21229" s="1" t="s">
        <v>178</v>
      </c>
      <c r="V21229" s="1"/>
      <c r="W21229" s="2"/>
      <c r="X21229">
        <v>21228</v>
      </c>
      <c r="Y21229" s="1" t="s">
        <v>179</v>
      </c>
      <c r="Z21229" s="1"/>
      <c r="AA21229" s="2"/>
    </row>
    <row r="21230" spans="8:27">
      <c r="H21230">
        <v>21229</v>
      </c>
      <c r="I21230" s="1" t="s">
        <v>752</v>
      </c>
      <c r="J21230" s="1"/>
      <c r="K21230" s="2"/>
      <c r="L21230">
        <v>21229</v>
      </c>
      <c r="M21230" s="1" t="s">
        <v>753</v>
      </c>
      <c r="N21230" s="1"/>
      <c r="O21230" s="2"/>
      <c r="P21230">
        <v>21229</v>
      </c>
      <c r="Q21230" s="1" t="s">
        <v>754</v>
      </c>
      <c r="R21230" s="1"/>
      <c r="S21230" s="2"/>
      <c r="T21230">
        <v>21229</v>
      </c>
      <c r="U21230" s="1" t="s">
        <v>178</v>
      </c>
      <c r="V21230" s="1"/>
      <c r="W21230" s="2"/>
      <c r="X21230">
        <v>21229</v>
      </c>
      <c r="Y21230" s="1" t="s">
        <v>179</v>
      </c>
      <c r="Z21230" s="1"/>
      <c r="AA21230" s="2"/>
    </row>
    <row r="21231" spans="8:27">
      <c r="H21231">
        <v>21230</v>
      </c>
      <c r="I21231" s="1" t="s">
        <v>752</v>
      </c>
      <c r="J21231" s="1"/>
      <c r="K21231" s="2"/>
      <c r="L21231">
        <v>21230</v>
      </c>
      <c r="M21231" s="1" t="s">
        <v>753</v>
      </c>
      <c r="N21231" s="1"/>
      <c r="O21231" s="2"/>
      <c r="P21231">
        <v>21230</v>
      </c>
      <c r="Q21231" s="1" t="s">
        <v>754</v>
      </c>
      <c r="R21231" s="1"/>
      <c r="S21231" s="2"/>
      <c r="T21231">
        <v>21230</v>
      </c>
      <c r="U21231" s="1" t="s">
        <v>178</v>
      </c>
      <c r="V21231" s="1"/>
      <c r="W21231" s="2"/>
      <c r="X21231">
        <v>21230</v>
      </c>
      <c r="Y21231" s="1" t="s">
        <v>179</v>
      </c>
      <c r="Z21231" s="1"/>
      <c r="AA21231" s="2"/>
    </row>
    <row r="21232" spans="8:27">
      <c r="H21232">
        <v>21231</v>
      </c>
      <c r="I21232" s="1" t="s">
        <v>752</v>
      </c>
      <c r="J21232" s="1"/>
      <c r="K21232" s="2"/>
      <c r="L21232">
        <v>21231</v>
      </c>
      <c r="M21232" s="1" t="s">
        <v>753</v>
      </c>
      <c r="N21232" s="1"/>
      <c r="O21232" s="2"/>
      <c r="P21232">
        <v>21231</v>
      </c>
      <c r="Q21232" s="1" t="s">
        <v>754</v>
      </c>
      <c r="R21232" s="1"/>
      <c r="S21232" s="2"/>
      <c r="T21232">
        <v>21231</v>
      </c>
      <c r="U21232" s="1" t="s">
        <v>178</v>
      </c>
      <c r="V21232" s="1"/>
      <c r="W21232" s="2"/>
      <c r="X21232">
        <v>21231</v>
      </c>
      <c r="Y21232" s="1" t="s">
        <v>179</v>
      </c>
      <c r="Z21232" s="1"/>
      <c r="AA21232" s="2"/>
    </row>
    <row r="21233" spans="8:27">
      <c r="H21233">
        <v>21232</v>
      </c>
      <c r="I21233" s="1" t="s">
        <v>752</v>
      </c>
      <c r="J21233" s="1"/>
      <c r="K21233" s="2"/>
      <c r="L21233">
        <v>21232</v>
      </c>
      <c r="M21233" s="1" t="s">
        <v>753</v>
      </c>
      <c r="N21233" s="1"/>
      <c r="O21233" s="2"/>
      <c r="P21233">
        <v>21232</v>
      </c>
      <c r="Q21233" s="1" t="s">
        <v>754</v>
      </c>
      <c r="R21233" s="1"/>
      <c r="S21233" s="2"/>
      <c r="T21233">
        <v>21232</v>
      </c>
      <c r="U21233" s="1" t="s">
        <v>178</v>
      </c>
      <c r="V21233" s="1"/>
      <c r="W21233" s="2"/>
      <c r="X21233">
        <v>21232</v>
      </c>
      <c r="Y21233" s="1" t="s">
        <v>179</v>
      </c>
      <c r="Z21233" s="1"/>
      <c r="AA21233" s="2"/>
    </row>
    <row r="21234" spans="8:27">
      <c r="H21234">
        <v>21233</v>
      </c>
      <c r="I21234" s="1" t="s">
        <v>752</v>
      </c>
      <c r="J21234" s="1"/>
      <c r="K21234" s="2"/>
      <c r="L21234">
        <v>21233</v>
      </c>
      <c r="M21234" s="1" t="s">
        <v>753</v>
      </c>
      <c r="N21234" s="1"/>
      <c r="O21234" s="2"/>
      <c r="P21234">
        <v>21233</v>
      </c>
      <c r="Q21234" s="1" t="s">
        <v>754</v>
      </c>
      <c r="R21234" s="1"/>
      <c r="S21234" s="2"/>
      <c r="T21234">
        <v>21233</v>
      </c>
      <c r="U21234" s="1" t="s">
        <v>178</v>
      </c>
      <c r="V21234" s="1"/>
      <c r="W21234" s="2"/>
      <c r="X21234">
        <v>21233</v>
      </c>
      <c r="Y21234" s="1" t="s">
        <v>179</v>
      </c>
      <c r="Z21234" s="1"/>
      <c r="AA21234" s="2"/>
    </row>
    <row r="21235" spans="8:27">
      <c r="H21235">
        <v>21234</v>
      </c>
      <c r="I21235" s="1" t="s">
        <v>752</v>
      </c>
      <c r="J21235" s="1"/>
      <c r="K21235" s="2"/>
      <c r="L21235">
        <v>21234</v>
      </c>
      <c r="M21235" s="1" t="s">
        <v>753</v>
      </c>
      <c r="N21235" s="1"/>
      <c r="O21235" s="2"/>
      <c r="P21235">
        <v>21234</v>
      </c>
      <c r="Q21235" s="1" t="s">
        <v>754</v>
      </c>
      <c r="R21235" s="1"/>
      <c r="S21235" s="2"/>
      <c r="T21235">
        <v>21234</v>
      </c>
      <c r="U21235" s="1" t="s">
        <v>178</v>
      </c>
      <c r="V21235" s="1"/>
      <c r="W21235" s="2"/>
      <c r="X21235">
        <v>21234</v>
      </c>
      <c r="Y21235" s="1" t="s">
        <v>179</v>
      </c>
      <c r="Z21235" s="1"/>
      <c r="AA21235" s="2"/>
    </row>
    <row r="21236" spans="8:27">
      <c r="H21236">
        <v>21235</v>
      </c>
      <c r="I21236" s="1" t="s">
        <v>752</v>
      </c>
      <c r="J21236" s="1"/>
      <c r="K21236" s="2"/>
      <c r="L21236">
        <v>21235</v>
      </c>
      <c r="M21236" s="1" t="s">
        <v>753</v>
      </c>
      <c r="N21236" s="1"/>
      <c r="O21236" s="2"/>
      <c r="P21236">
        <v>21235</v>
      </c>
      <c r="Q21236" s="1" t="s">
        <v>754</v>
      </c>
      <c r="R21236" s="1"/>
      <c r="S21236" s="2"/>
      <c r="T21236">
        <v>21235</v>
      </c>
      <c r="U21236" s="1" t="s">
        <v>178</v>
      </c>
      <c r="V21236" s="1"/>
      <c r="W21236" s="2"/>
      <c r="X21236">
        <v>21235</v>
      </c>
      <c r="Y21236" s="1" t="s">
        <v>179</v>
      </c>
      <c r="Z21236" s="1"/>
      <c r="AA21236" s="2"/>
    </row>
    <row r="21237" spans="8:27">
      <c r="H21237">
        <v>21236</v>
      </c>
      <c r="I21237" s="1" t="s">
        <v>752</v>
      </c>
      <c r="J21237" s="1"/>
      <c r="K21237" s="2"/>
      <c r="L21237">
        <v>21236</v>
      </c>
      <c r="M21237" s="1" t="s">
        <v>753</v>
      </c>
      <c r="N21237" s="1"/>
      <c r="O21237" s="2"/>
      <c r="P21237">
        <v>21236</v>
      </c>
      <c r="Q21237" s="1" t="s">
        <v>754</v>
      </c>
      <c r="R21237" s="1"/>
      <c r="S21237" s="2"/>
      <c r="T21237">
        <v>21236</v>
      </c>
      <c r="U21237" s="1" t="s">
        <v>178</v>
      </c>
      <c r="V21237" s="1"/>
      <c r="W21237" s="2"/>
      <c r="X21237">
        <v>21236</v>
      </c>
      <c r="Y21237" s="1" t="s">
        <v>179</v>
      </c>
      <c r="Z21237" s="1"/>
      <c r="AA21237" s="2"/>
    </row>
    <row r="21238" spans="8:27">
      <c r="H21238">
        <v>21237</v>
      </c>
      <c r="I21238" s="1" t="s">
        <v>752</v>
      </c>
      <c r="J21238" s="1"/>
      <c r="K21238" s="2"/>
      <c r="L21238">
        <v>21237</v>
      </c>
      <c r="M21238" s="1" t="s">
        <v>753</v>
      </c>
      <c r="N21238" s="1"/>
      <c r="O21238" s="2"/>
      <c r="P21238">
        <v>21237</v>
      </c>
      <c r="Q21238" s="1" t="s">
        <v>754</v>
      </c>
      <c r="R21238" s="1"/>
      <c r="S21238" s="2"/>
      <c r="T21238">
        <v>21237</v>
      </c>
      <c r="U21238" s="1" t="s">
        <v>178</v>
      </c>
      <c r="V21238" s="1"/>
      <c r="W21238" s="2"/>
      <c r="X21238">
        <v>21237</v>
      </c>
      <c r="Y21238" s="1" t="s">
        <v>179</v>
      </c>
      <c r="Z21238" s="1"/>
      <c r="AA21238" s="2"/>
    </row>
    <row r="21239" spans="8:27">
      <c r="H21239">
        <v>21238</v>
      </c>
      <c r="I21239" s="1" t="s">
        <v>752</v>
      </c>
      <c r="J21239" s="1"/>
      <c r="K21239" s="2"/>
      <c r="L21239">
        <v>21238</v>
      </c>
      <c r="M21239" s="1" t="s">
        <v>753</v>
      </c>
      <c r="N21239" s="1"/>
      <c r="O21239" s="2"/>
      <c r="P21239">
        <v>21238</v>
      </c>
      <c r="Q21239" s="1" t="s">
        <v>754</v>
      </c>
      <c r="R21239" s="1"/>
      <c r="S21239" s="2"/>
      <c r="T21239">
        <v>21238</v>
      </c>
      <c r="U21239" s="1" t="s">
        <v>178</v>
      </c>
      <c r="V21239" s="1"/>
      <c r="W21239" s="2"/>
      <c r="X21239">
        <v>21238</v>
      </c>
      <c r="Y21239" s="1" t="s">
        <v>179</v>
      </c>
      <c r="Z21239" s="1"/>
      <c r="AA21239" s="2"/>
    </row>
    <row r="21240" spans="8:27">
      <c r="H21240">
        <v>21239</v>
      </c>
      <c r="I21240" s="1" t="s">
        <v>752</v>
      </c>
      <c r="J21240" s="1"/>
      <c r="K21240" s="2"/>
      <c r="L21240">
        <v>21239</v>
      </c>
      <c r="M21240" s="1" t="s">
        <v>753</v>
      </c>
      <c r="N21240" s="1"/>
      <c r="O21240" s="2"/>
      <c r="P21240">
        <v>21239</v>
      </c>
      <c r="Q21240" s="1" t="s">
        <v>754</v>
      </c>
      <c r="R21240" s="1"/>
      <c r="S21240" s="2"/>
      <c r="T21240">
        <v>21239</v>
      </c>
      <c r="U21240" s="1" t="s">
        <v>178</v>
      </c>
      <c r="V21240" s="1"/>
      <c r="W21240" s="2"/>
      <c r="X21240">
        <v>21239</v>
      </c>
      <c r="Y21240" s="1" t="s">
        <v>179</v>
      </c>
      <c r="Z21240" s="1"/>
      <c r="AA21240" s="2"/>
    </row>
    <row r="21241" spans="8:27">
      <c r="H21241">
        <v>21240</v>
      </c>
      <c r="I21241" s="1" t="s">
        <v>752</v>
      </c>
      <c r="J21241" s="1"/>
      <c r="K21241" s="2"/>
      <c r="L21241">
        <v>21240</v>
      </c>
      <c r="M21241" s="1" t="s">
        <v>753</v>
      </c>
      <c r="N21241" s="1"/>
      <c r="O21241" s="2"/>
      <c r="P21241">
        <v>21240</v>
      </c>
      <c r="Q21241" s="1" t="s">
        <v>754</v>
      </c>
      <c r="R21241" s="1"/>
      <c r="S21241" s="2"/>
      <c r="T21241">
        <v>21240</v>
      </c>
      <c r="U21241" s="1" t="s">
        <v>178</v>
      </c>
      <c r="V21241" s="1"/>
      <c r="W21241" s="2"/>
      <c r="X21241">
        <v>21240</v>
      </c>
      <c r="Y21241" s="1" t="s">
        <v>179</v>
      </c>
      <c r="Z21241" s="1"/>
      <c r="AA21241" s="2"/>
    </row>
    <row r="21242" spans="8:27">
      <c r="H21242">
        <v>21241</v>
      </c>
      <c r="I21242" s="1" t="s">
        <v>752</v>
      </c>
      <c r="J21242" s="1"/>
      <c r="K21242" s="2"/>
      <c r="L21242">
        <v>21241</v>
      </c>
      <c r="M21242" s="1" t="s">
        <v>753</v>
      </c>
      <c r="N21242" s="1"/>
      <c r="O21242" s="2"/>
      <c r="P21242">
        <v>21241</v>
      </c>
      <c r="Q21242" s="1" t="s">
        <v>754</v>
      </c>
      <c r="R21242" s="1"/>
      <c r="S21242" s="2"/>
      <c r="T21242">
        <v>21241</v>
      </c>
      <c r="U21242" s="1" t="s">
        <v>178</v>
      </c>
      <c r="V21242" s="1"/>
      <c r="W21242" s="2"/>
      <c r="X21242">
        <v>21241</v>
      </c>
      <c r="Y21242" s="1" t="s">
        <v>179</v>
      </c>
      <c r="Z21242" s="1"/>
      <c r="AA21242" s="2"/>
    </row>
    <row r="21243" spans="8:27">
      <c r="H21243">
        <v>21242</v>
      </c>
      <c r="I21243" s="1" t="s">
        <v>752</v>
      </c>
      <c r="J21243" s="1"/>
      <c r="K21243" s="2"/>
      <c r="L21243">
        <v>21242</v>
      </c>
      <c r="M21243" s="1" t="s">
        <v>753</v>
      </c>
      <c r="N21243" s="1"/>
      <c r="O21243" s="2"/>
      <c r="P21243">
        <v>21242</v>
      </c>
      <c r="Q21243" s="1" t="s">
        <v>754</v>
      </c>
      <c r="R21243" s="1"/>
      <c r="S21243" s="2"/>
      <c r="T21243">
        <v>21242</v>
      </c>
      <c r="U21243" s="1" t="s">
        <v>178</v>
      </c>
      <c r="V21243" s="1"/>
      <c r="W21243" s="2"/>
      <c r="X21243">
        <v>21242</v>
      </c>
      <c r="Y21243" s="1" t="s">
        <v>179</v>
      </c>
      <c r="Z21243" s="1"/>
      <c r="AA21243" s="2"/>
    </row>
    <row r="21244" spans="8:27">
      <c r="H21244">
        <v>21243</v>
      </c>
      <c r="I21244" s="1" t="s">
        <v>752</v>
      </c>
      <c r="J21244" s="1"/>
      <c r="K21244" s="2"/>
      <c r="L21244">
        <v>21243</v>
      </c>
      <c r="M21244" s="1" t="s">
        <v>753</v>
      </c>
      <c r="N21244" s="1"/>
      <c r="O21244" s="2"/>
      <c r="P21244">
        <v>21243</v>
      </c>
      <c r="Q21244" s="1" t="s">
        <v>754</v>
      </c>
      <c r="R21244" s="1"/>
      <c r="S21244" s="2"/>
      <c r="T21244">
        <v>21243</v>
      </c>
      <c r="U21244" s="1" t="s">
        <v>178</v>
      </c>
      <c r="V21244" s="1"/>
      <c r="W21244" s="2"/>
      <c r="X21244">
        <v>21243</v>
      </c>
      <c r="Y21244" s="1" t="s">
        <v>179</v>
      </c>
      <c r="Z21244" s="1"/>
      <c r="AA21244" s="2"/>
    </row>
    <row r="21245" spans="8:27">
      <c r="H21245">
        <v>21244</v>
      </c>
      <c r="I21245" s="1" t="s">
        <v>752</v>
      </c>
      <c r="J21245" s="1"/>
      <c r="K21245" s="2"/>
      <c r="L21245">
        <v>21244</v>
      </c>
      <c r="M21245" s="1" t="s">
        <v>753</v>
      </c>
      <c r="N21245" s="1"/>
      <c r="O21245" s="2"/>
      <c r="P21245">
        <v>21244</v>
      </c>
      <c r="Q21245" s="1" t="s">
        <v>754</v>
      </c>
      <c r="R21245" s="1"/>
      <c r="S21245" s="2"/>
      <c r="T21245">
        <v>21244</v>
      </c>
      <c r="U21245" s="1" t="s">
        <v>178</v>
      </c>
      <c r="V21245" s="1"/>
      <c r="W21245" s="2"/>
      <c r="X21245">
        <v>21244</v>
      </c>
      <c r="Y21245" s="1" t="s">
        <v>179</v>
      </c>
      <c r="Z21245" s="1"/>
      <c r="AA21245" s="2"/>
    </row>
    <row r="21246" spans="8:27">
      <c r="H21246">
        <v>21245</v>
      </c>
      <c r="I21246" s="1" t="s">
        <v>752</v>
      </c>
      <c r="J21246" s="1"/>
      <c r="K21246" s="2"/>
      <c r="L21246">
        <v>21245</v>
      </c>
      <c r="M21246" s="1" t="s">
        <v>753</v>
      </c>
      <c r="N21246" s="1"/>
      <c r="O21246" s="2"/>
      <c r="P21246">
        <v>21245</v>
      </c>
      <c r="Q21246" s="1" t="s">
        <v>754</v>
      </c>
      <c r="R21246" s="1"/>
      <c r="S21246" s="2"/>
      <c r="T21246">
        <v>21245</v>
      </c>
      <c r="U21246" s="1" t="s">
        <v>178</v>
      </c>
      <c r="V21246" s="1"/>
      <c r="W21246" s="2"/>
      <c r="X21246">
        <v>21245</v>
      </c>
      <c r="Y21246" s="1" t="s">
        <v>179</v>
      </c>
      <c r="Z21246" s="1"/>
      <c r="AA21246" s="2"/>
    </row>
    <row r="21247" spans="8:27">
      <c r="H21247">
        <v>21246</v>
      </c>
      <c r="I21247" s="1" t="s">
        <v>752</v>
      </c>
      <c r="J21247" s="1"/>
      <c r="K21247" s="2"/>
      <c r="L21247">
        <v>21246</v>
      </c>
      <c r="M21247" s="1" t="s">
        <v>753</v>
      </c>
      <c r="N21247" s="1"/>
      <c r="O21247" s="2"/>
      <c r="P21247">
        <v>21246</v>
      </c>
      <c r="Q21247" s="1" t="s">
        <v>754</v>
      </c>
      <c r="R21247" s="1"/>
      <c r="S21247" s="2"/>
      <c r="T21247">
        <v>21246</v>
      </c>
      <c r="U21247" s="1" t="s">
        <v>178</v>
      </c>
      <c r="V21247" s="1"/>
      <c r="W21247" s="2"/>
      <c r="X21247">
        <v>21246</v>
      </c>
      <c r="Y21247" s="1" t="s">
        <v>179</v>
      </c>
      <c r="Z21247" s="1"/>
      <c r="AA21247" s="2"/>
    </row>
    <row r="21248" spans="8:27">
      <c r="H21248">
        <v>21247</v>
      </c>
      <c r="I21248" s="1" t="s">
        <v>752</v>
      </c>
      <c r="J21248" s="1"/>
      <c r="K21248" s="2"/>
      <c r="L21248">
        <v>21247</v>
      </c>
      <c r="M21248" s="1" t="s">
        <v>753</v>
      </c>
      <c r="N21248" s="1"/>
      <c r="O21248" s="2"/>
      <c r="P21248">
        <v>21247</v>
      </c>
      <c r="Q21248" s="1" t="s">
        <v>754</v>
      </c>
      <c r="R21248" s="1"/>
      <c r="S21248" s="2"/>
      <c r="T21248">
        <v>21247</v>
      </c>
      <c r="U21248" s="1" t="s">
        <v>178</v>
      </c>
      <c r="V21248" s="1"/>
      <c r="W21248" s="2"/>
      <c r="X21248">
        <v>21247</v>
      </c>
      <c r="Y21248" s="1" t="s">
        <v>179</v>
      </c>
      <c r="Z21248" s="1"/>
      <c r="AA21248" s="2"/>
    </row>
    <row r="21249" spans="8:27">
      <c r="H21249">
        <v>21248</v>
      </c>
      <c r="I21249" s="1" t="s">
        <v>752</v>
      </c>
      <c r="J21249" s="1"/>
      <c r="K21249" s="2"/>
      <c r="L21249">
        <v>21248</v>
      </c>
      <c r="M21249" s="1" t="s">
        <v>753</v>
      </c>
      <c r="N21249" s="1"/>
      <c r="O21249" s="2"/>
      <c r="P21249">
        <v>21248</v>
      </c>
      <c r="Q21249" s="1" t="s">
        <v>754</v>
      </c>
      <c r="R21249" s="1"/>
      <c r="S21249" s="2"/>
      <c r="T21249">
        <v>21248</v>
      </c>
      <c r="U21249" s="1" t="s">
        <v>178</v>
      </c>
      <c r="V21249" s="1"/>
      <c r="W21249" s="2"/>
      <c r="X21249">
        <v>21248</v>
      </c>
      <c r="Y21249" s="1" t="s">
        <v>179</v>
      </c>
      <c r="Z21249" s="1"/>
      <c r="AA21249" s="2"/>
    </row>
    <row r="21250" spans="8:27">
      <c r="H21250">
        <v>21249</v>
      </c>
      <c r="I21250" s="1" t="s">
        <v>752</v>
      </c>
      <c r="J21250" s="1"/>
      <c r="K21250" s="2"/>
      <c r="L21250">
        <v>21249</v>
      </c>
      <c r="M21250" s="1" t="s">
        <v>753</v>
      </c>
      <c r="N21250" s="1"/>
      <c r="O21250" s="2"/>
      <c r="P21250">
        <v>21249</v>
      </c>
      <c r="Q21250" s="1" t="s">
        <v>754</v>
      </c>
      <c r="R21250" s="1"/>
      <c r="S21250" s="2"/>
      <c r="T21250">
        <v>21249</v>
      </c>
      <c r="U21250" s="1" t="s">
        <v>178</v>
      </c>
      <c r="V21250" s="1"/>
      <c r="W21250" s="2"/>
      <c r="X21250">
        <v>21249</v>
      </c>
      <c r="Y21250" s="1" t="s">
        <v>179</v>
      </c>
      <c r="Z21250" s="1"/>
      <c r="AA21250" s="2"/>
    </row>
    <row r="21251" spans="8:27">
      <c r="H21251">
        <v>21250</v>
      </c>
      <c r="I21251" s="1" t="s">
        <v>752</v>
      </c>
      <c r="J21251" s="1"/>
      <c r="K21251" s="2"/>
      <c r="L21251">
        <v>21250</v>
      </c>
      <c r="M21251" s="1" t="s">
        <v>753</v>
      </c>
      <c r="N21251" s="1"/>
      <c r="O21251" s="2"/>
      <c r="P21251">
        <v>21250</v>
      </c>
      <c r="Q21251" s="1" t="s">
        <v>754</v>
      </c>
      <c r="R21251" s="1"/>
      <c r="S21251" s="2"/>
      <c r="T21251">
        <v>21250</v>
      </c>
      <c r="U21251" s="1" t="s">
        <v>178</v>
      </c>
      <c r="V21251" s="1"/>
      <c r="W21251" s="2"/>
      <c r="X21251">
        <v>21250</v>
      </c>
      <c r="Y21251" s="1" t="s">
        <v>179</v>
      </c>
      <c r="Z21251" s="1"/>
      <c r="AA21251" s="2"/>
    </row>
    <row r="21252" spans="8:27">
      <c r="H21252">
        <v>21251</v>
      </c>
      <c r="I21252" s="1" t="s">
        <v>752</v>
      </c>
      <c r="J21252" s="1"/>
      <c r="K21252" s="2"/>
      <c r="L21252">
        <v>21251</v>
      </c>
      <c r="M21252" s="1" t="s">
        <v>753</v>
      </c>
      <c r="N21252" s="1"/>
      <c r="O21252" s="2"/>
      <c r="P21252">
        <v>21251</v>
      </c>
      <c r="Q21252" s="1" t="s">
        <v>754</v>
      </c>
      <c r="R21252" s="1"/>
      <c r="S21252" s="2"/>
      <c r="T21252">
        <v>21251</v>
      </c>
      <c r="U21252" s="1" t="s">
        <v>178</v>
      </c>
      <c r="V21252" s="1"/>
      <c r="W21252" s="2"/>
      <c r="X21252">
        <v>21251</v>
      </c>
      <c r="Y21252" s="1" t="s">
        <v>179</v>
      </c>
      <c r="Z21252" s="1"/>
      <c r="AA21252" s="2"/>
    </row>
    <row r="21253" spans="8:27">
      <c r="H21253">
        <v>21252</v>
      </c>
      <c r="I21253" s="1" t="s">
        <v>752</v>
      </c>
      <c r="J21253" s="1"/>
      <c r="K21253" s="2"/>
      <c r="L21253">
        <v>21252</v>
      </c>
      <c r="M21253" s="1" t="s">
        <v>753</v>
      </c>
      <c r="N21253" s="1"/>
      <c r="O21253" s="2"/>
      <c r="P21253">
        <v>21252</v>
      </c>
      <c r="Q21253" s="1" t="s">
        <v>754</v>
      </c>
      <c r="R21253" s="1"/>
      <c r="S21253" s="2"/>
      <c r="T21253">
        <v>21252</v>
      </c>
      <c r="U21253" s="1" t="s">
        <v>178</v>
      </c>
      <c r="V21253" s="1"/>
      <c r="W21253" s="2"/>
      <c r="X21253">
        <v>21252</v>
      </c>
      <c r="Y21253" s="1" t="s">
        <v>179</v>
      </c>
      <c r="Z21253" s="1"/>
      <c r="AA21253" s="2"/>
    </row>
    <row r="21254" spans="8:27">
      <c r="H21254">
        <v>21253</v>
      </c>
      <c r="I21254" s="1" t="s">
        <v>752</v>
      </c>
      <c r="J21254" s="1"/>
      <c r="K21254" s="2"/>
      <c r="L21254">
        <v>21253</v>
      </c>
      <c r="M21254" s="1" t="s">
        <v>753</v>
      </c>
      <c r="N21254" s="1"/>
      <c r="O21254" s="2"/>
      <c r="P21254">
        <v>21253</v>
      </c>
      <c r="Q21254" s="1" t="s">
        <v>754</v>
      </c>
      <c r="R21254" s="1"/>
      <c r="S21254" s="2"/>
      <c r="T21254">
        <v>21253</v>
      </c>
      <c r="U21254" s="1" t="s">
        <v>178</v>
      </c>
      <c r="V21254" s="1"/>
      <c r="W21254" s="2"/>
      <c r="X21254">
        <v>21253</v>
      </c>
      <c r="Y21254" s="1" t="s">
        <v>179</v>
      </c>
      <c r="Z21254" s="1"/>
      <c r="AA21254" s="2"/>
    </row>
    <row r="21255" spans="8:27">
      <c r="H21255">
        <v>21254</v>
      </c>
      <c r="I21255" s="1" t="s">
        <v>752</v>
      </c>
      <c r="J21255" s="1"/>
      <c r="K21255" s="2"/>
      <c r="L21255">
        <v>21254</v>
      </c>
      <c r="M21255" s="1" t="s">
        <v>753</v>
      </c>
      <c r="N21255" s="1"/>
      <c r="O21255" s="2"/>
      <c r="P21255">
        <v>21254</v>
      </c>
      <c r="Q21255" s="1" t="s">
        <v>754</v>
      </c>
      <c r="R21255" s="1"/>
      <c r="S21255" s="2"/>
      <c r="T21255">
        <v>21254</v>
      </c>
      <c r="U21255" s="1" t="s">
        <v>178</v>
      </c>
      <c r="V21255" s="1"/>
      <c r="W21255" s="2"/>
      <c r="X21255">
        <v>21254</v>
      </c>
      <c r="Y21255" s="1" t="s">
        <v>179</v>
      </c>
      <c r="Z21255" s="1"/>
      <c r="AA21255" s="2"/>
    </row>
    <row r="21256" spans="8:27">
      <c r="H21256">
        <v>21255</v>
      </c>
      <c r="I21256" s="1" t="s">
        <v>752</v>
      </c>
      <c r="J21256" s="1"/>
      <c r="K21256" s="2"/>
      <c r="L21256">
        <v>21255</v>
      </c>
      <c r="M21256" s="1" t="s">
        <v>753</v>
      </c>
      <c r="N21256" s="1"/>
      <c r="O21256" s="2"/>
      <c r="P21256">
        <v>21255</v>
      </c>
      <c r="Q21256" s="1" t="s">
        <v>754</v>
      </c>
      <c r="R21256" s="1"/>
      <c r="S21256" s="2"/>
      <c r="T21256">
        <v>21255</v>
      </c>
      <c r="U21256" s="1" t="s">
        <v>178</v>
      </c>
      <c r="V21256" s="1"/>
      <c r="W21256" s="2"/>
      <c r="X21256">
        <v>21255</v>
      </c>
      <c r="Y21256" s="1" t="s">
        <v>179</v>
      </c>
      <c r="Z21256" s="1"/>
      <c r="AA21256" s="2"/>
    </row>
    <row r="21257" spans="8:27">
      <c r="H21257">
        <v>21256</v>
      </c>
      <c r="I21257" s="1" t="s">
        <v>752</v>
      </c>
      <c r="J21257" s="1"/>
      <c r="K21257" s="2"/>
      <c r="L21257">
        <v>21256</v>
      </c>
      <c r="M21257" s="1" t="s">
        <v>753</v>
      </c>
      <c r="N21257" s="1"/>
      <c r="O21257" s="2"/>
      <c r="P21257">
        <v>21256</v>
      </c>
      <c r="Q21257" s="1" t="s">
        <v>754</v>
      </c>
      <c r="R21257" s="1"/>
      <c r="S21257" s="2"/>
      <c r="T21257">
        <v>21256</v>
      </c>
      <c r="U21257" s="1" t="s">
        <v>178</v>
      </c>
      <c r="V21257" s="1"/>
      <c r="W21257" s="2"/>
      <c r="X21257">
        <v>21256</v>
      </c>
      <c r="Y21257" s="1" t="s">
        <v>179</v>
      </c>
      <c r="Z21257" s="1"/>
      <c r="AA21257" s="2"/>
    </row>
    <row r="21258" spans="8:27">
      <c r="H21258">
        <v>21257</v>
      </c>
      <c r="I21258" s="1" t="s">
        <v>752</v>
      </c>
      <c r="J21258" s="1"/>
      <c r="K21258" s="2"/>
      <c r="L21258">
        <v>21257</v>
      </c>
      <c r="M21258" s="1" t="s">
        <v>753</v>
      </c>
      <c r="N21258" s="1"/>
      <c r="O21258" s="2"/>
      <c r="P21258">
        <v>21257</v>
      </c>
      <c r="Q21258" s="1" t="s">
        <v>754</v>
      </c>
      <c r="R21258" s="1"/>
      <c r="S21258" s="2"/>
      <c r="T21258">
        <v>21257</v>
      </c>
      <c r="U21258" s="1" t="s">
        <v>178</v>
      </c>
      <c r="V21258" s="1"/>
      <c r="W21258" s="2"/>
      <c r="X21258">
        <v>21257</v>
      </c>
      <c r="Y21258" s="1" t="s">
        <v>179</v>
      </c>
      <c r="Z21258" s="1"/>
      <c r="AA21258" s="2"/>
    </row>
    <row r="21259" spans="8:27">
      <c r="H21259">
        <v>21258</v>
      </c>
      <c r="I21259" s="1" t="s">
        <v>752</v>
      </c>
      <c r="J21259" s="1"/>
      <c r="K21259" s="2"/>
      <c r="L21259">
        <v>21258</v>
      </c>
      <c r="M21259" s="1" t="s">
        <v>753</v>
      </c>
      <c r="N21259" s="1"/>
      <c r="O21259" s="2"/>
      <c r="P21259">
        <v>21258</v>
      </c>
      <c r="Q21259" s="1" t="s">
        <v>754</v>
      </c>
      <c r="R21259" s="1"/>
      <c r="S21259" s="2"/>
      <c r="T21259">
        <v>21258</v>
      </c>
      <c r="U21259" s="1" t="s">
        <v>178</v>
      </c>
      <c r="V21259" s="1"/>
      <c r="W21259" s="2"/>
      <c r="X21259">
        <v>21258</v>
      </c>
      <c r="Y21259" s="1" t="s">
        <v>179</v>
      </c>
      <c r="Z21259" s="1"/>
      <c r="AA21259" s="2"/>
    </row>
    <row r="21260" spans="8:27">
      <c r="H21260">
        <v>21259</v>
      </c>
      <c r="I21260" s="1" t="s">
        <v>752</v>
      </c>
      <c r="J21260" s="1"/>
      <c r="K21260" s="2"/>
      <c r="L21260">
        <v>21259</v>
      </c>
      <c r="M21260" s="1" t="s">
        <v>753</v>
      </c>
      <c r="N21260" s="1"/>
      <c r="O21260" s="2"/>
      <c r="P21260">
        <v>21259</v>
      </c>
      <c r="Q21260" s="1" t="s">
        <v>754</v>
      </c>
      <c r="R21260" s="1"/>
      <c r="S21260" s="2"/>
      <c r="T21260">
        <v>21259</v>
      </c>
      <c r="U21260" s="1" t="s">
        <v>178</v>
      </c>
      <c r="V21260" s="1"/>
      <c r="W21260" s="2"/>
      <c r="X21260">
        <v>21259</v>
      </c>
      <c r="Y21260" s="1" t="s">
        <v>179</v>
      </c>
      <c r="Z21260" s="1"/>
      <c r="AA21260" s="2"/>
    </row>
    <row r="21261" spans="8:27">
      <c r="H21261">
        <v>21260</v>
      </c>
      <c r="I21261" s="1" t="s">
        <v>752</v>
      </c>
      <c r="J21261" s="1"/>
      <c r="K21261" s="2"/>
      <c r="L21261">
        <v>21260</v>
      </c>
      <c r="M21261" s="1" t="s">
        <v>753</v>
      </c>
      <c r="N21261" s="1"/>
      <c r="O21261" s="2"/>
      <c r="P21261">
        <v>21260</v>
      </c>
      <c r="Q21261" s="1" t="s">
        <v>754</v>
      </c>
      <c r="R21261" s="1"/>
      <c r="S21261" s="2"/>
      <c r="T21261">
        <v>21260</v>
      </c>
      <c r="U21261" s="1" t="s">
        <v>178</v>
      </c>
      <c r="V21261" s="1"/>
      <c r="W21261" s="2"/>
      <c r="X21261">
        <v>21260</v>
      </c>
      <c r="Y21261" s="1" t="s">
        <v>179</v>
      </c>
      <c r="Z21261" s="1"/>
      <c r="AA21261" s="2"/>
    </row>
    <row r="21262" spans="8:27">
      <c r="H21262">
        <v>21261</v>
      </c>
      <c r="I21262" s="1" t="s">
        <v>752</v>
      </c>
      <c r="J21262" s="1"/>
      <c r="K21262" s="2"/>
      <c r="L21262">
        <v>21261</v>
      </c>
      <c r="M21262" s="1" t="s">
        <v>753</v>
      </c>
      <c r="N21262" s="1"/>
      <c r="O21262" s="2"/>
      <c r="P21262">
        <v>21261</v>
      </c>
      <c r="Q21262" s="1" t="s">
        <v>754</v>
      </c>
      <c r="R21262" s="1"/>
      <c r="S21262" s="2"/>
      <c r="T21262">
        <v>21261</v>
      </c>
      <c r="U21262" s="1" t="s">
        <v>178</v>
      </c>
      <c r="V21262" s="1"/>
      <c r="W21262" s="2"/>
      <c r="X21262">
        <v>21261</v>
      </c>
      <c r="Y21262" s="1" t="s">
        <v>179</v>
      </c>
      <c r="Z21262" s="1"/>
      <c r="AA21262" s="2"/>
    </row>
    <row r="21263" spans="8:27">
      <c r="H21263">
        <v>21262</v>
      </c>
      <c r="I21263" s="1" t="s">
        <v>752</v>
      </c>
      <c r="J21263" s="1"/>
      <c r="K21263" s="2"/>
      <c r="L21263">
        <v>21262</v>
      </c>
      <c r="M21263" s="1" t="s">
        <v>753</v>
      </c>
      <c r="N21263" s="1"/>
      <c r="O21263" s="2"/>
      <c r="P21263">
        <v>21262</v>
      </c>
      <c r="Q21263" s="1" t="s">
        <v>754</v>
      </c>
      <c r="R21263" s="1"/>
      <c r="S21263" s="2"/>
      <c r="T21263">
        <v>21262</v>
      </c>
      <c r="U21263" s="1" t="s">
        <v>178</v>
      </c>
      <c r="V21263" s="1"/>
      <c r="W21263" s="2"/>
      <c r="X21263">
        <v>21262</v>
      </c>
      <c r="Y21263" s="1" t="s">
        <v>179</v>
      </c>
      <c r="Z21263" s="1"/>
      <c r="AA21263" s="2"/>
    </row>
    <row r="21264" spans="8:27">
      <c r="H21264">
        <v>21263</v>
      </c>
      <c r="I21264" s="1" t="s">
        <v>752</v>
      </c>
      <c r="J21264" s="1"/>
      <c r="K21264" s="2"/>
      <c r="L21264">
        <v>21263</v>
      </c>
      <c r="M21264" s="1" t="s">
        <v>753</v>
      </c>
      <c r="N21264" s="1"/>
      <c r="O21264" s="2"/>
      <c r="P21264">
        <v>21263</v>
      </c>
      <c r="Q21264" s="1" t="s">
        <v>754</v>
      </c>
      <c r="R21264" s="1"/>
      <c r="S21264" s="2"/>
      <c r="T21264">
        <v>21263</v>
      </c>
      <c r="U21264" s="1" t="s">
        <v>178</v>
      </c>
      <c r="V21264" s="1"/>
      <c r="W21264" s="2"/>
      <c r="X21264">
        <v>21263</v>
      </c>
      <c r="Y21264" s="1" t="s">
        <v>179</v>
      </c>
      <c r="Z21264" s="1"/>
      <c r="AA21264" s="2"/>
    </row>
    <row r="21265" spans="8:27">
      <c r="H21265">
        <v>21264</v>
      </c>
      <c r="I21265" s="1" t="s">
        <v>752</v>
      </c>
      <c r="J21265" s="1"/>
      <c r="K21265" s="2"/>
      <c r="L21265">
        <v>21264</v>
      </c>
      <c r="M21265" s="1" t="s">
        <v>753</v>
      </c>
      <c r="N21265" s="1"/>
      <c r="O21265" s="2"/>
      <c r="P21265">
        <v>21264</v>
      </c>
      <c r="Q21265" s="1" t="s">
        <v>754</v>
      </c>
      <c r="R21265" s="1"/>
      <c r="S21265" s="2"/>
      <c r="T21265">
        <v>21264</v>
      </c>
      <c r="U21265" s="1" t="s">
        <v>178</v>
      </c>
      <c r="V21265" s="1"/>
      <c r="W21265" s="2"/>
      <c r="X21265">
        <v>21264</v>
      </c>
      <c r="Y21265" s="1" t="s">
        <v>179</v>
      </c>
      <c r="Z21265" s="1"/>
      <c r="AA21265" s="2"/>
    </row>
    <row r="21266" spans="8:27">
      <c r="H21266">
        <v>21265</v>
      </c>
      <c r="I21266" s="1" t="s">
        <v>752</v>
      </c>
      <c r="J21266" s="1"/>
      <c r="K21266" s="2"/>
      <c r="L21266">
        <v>21265</v>
      </c>
      <c r="M21266" s="1" t="s">
        <v>753</v>
      </c>
      <c r="N21266" s="1"/>
      <c r="O21266" s="2"/>
      <c r="P21266">
        <v>21265</v>
      </c>
      <c r="Q21266" s="1" t="s">
        <v>754</v>
      </c>
      <c r="R21266" s="1"/>
      <c r="S21266" s="2"/>
      <c r="T21266">
        <v>21265</v>
      </c>
      <c r="U21266" s="1" t="s">
        <v>178</v>
      </c>
      <c r="V21266" s="1"/>
      <c r="W21266" s="2"/>
      <c r="X21266">
        <v>21265</v>
      </c>
      <c r="Y21266" s="1" t="s">
        <v>179</v>
      </c>
      <c r="Z21266" s="1"/>
      <c r="AA21266" s="2"/>
    </row>
    <row r="21267" spans="8:27">
      <c r="H21267">
        <v>21266</v>
      </c>
      <c r="I21267" s="1" t="s">
        <v>752</v>
      </c>
      <c r="J21267" s="1"/>
      <c r="K21267" s="2"/>
      <c r="L21267">
        <v>21266</v>
      </c>
      <c r="M21267" s="1" t="s">
        <v>753</v>
      </c>
      <c r="N21267" s="1"/>
      <c r="O21267" s="2"/>
      <c r="P21267">
        <v>21266</v>
      </c>
      <c r="Q21267" s="1" t="s">
        <v>754</v>
      </c>
      <c r="R21267" s="1"/>
      <c r="S21267" s="2"/>
      <c r="T21267">
        <v>21266</v>
      </c>
      <c r="U21267" s="1" t="s">
        <v>178</v>
      </c>
      <c r="V21267" s="1"/>
      <c r="W21267" s="2"/>
      <c r="X21267">
        <v>21266</v>
      </c>
      <c r="Y21267" s="1" t="s">
        <v>179</v>
      </c>
      <c r="Z21267" s="1"/>
      <c r="AA21267" s="2"/>
    </row>
    <row r="21268" spans="8:27">
      <c r="H21268">
        <v>21267</v>
      </c>
      <c r="I21268" s="1" t="s">
        <v>752</v>
      </c>
      <c r="J21268" s="1"/>
      <c r="K21268" s="2"/>
      <c r="L21268">
        <v>21267</v>
      </c>
      <c r="M21268" s="1" t="s">
        <v>753</v>
      </c>
      <c r="N21268" s="1"/>
      <c r="O21268" s="2"/>
      <c r="P21268">
        <v>21267</v>
      </c>
      <c r="Q21268" s="1" t="s">
        <v>754</v>
      </c>
      <c r="R21268" s="1"/>
      <c r="S21268" s="2"/>
      <c r="T21268">
        <v>21267</v>
      </c>
      <c r="U21268" s="1" t="s">
        <v>178</v>
      </c>
      <c r="V21268" s="1"/>
      <c r="W21268" s="2"/>
      <c r="X21268">
        <v>21267</v>
      </c>
      <c r="Y21268" s="1" t="s">
        <v>179</v>
      </c>
      <c r="Z21268" s="1"/>
      <c r="AA21268" s="2"/>
    </row>
    <row r="21269" spans="8:27">
      <c r="H21269">
        <v>21268</v>
      </c>
      <c r="I21269" s="1" t="s">
        <v>752</v>
      </c>
      <c r="J21269" s="1"/>
      <c r="K21269" s="2"/>
      <c r="L21269">
        <v>21268</v>
      </c>
      <c r="M21269" s="1" t="s">
        <v>753</v>
      </c>
      <c r="N21269" s="1"/>
      <c r="O21269" s="2"/>
      <c r="P21269">
        <v>21268</v>
      </c>
      <c r="Q21269" s="1" t="s">
        <v>754</v>
      </c>
      <c r="R21269" s="1"/>
      <c r="S21269" s="2"/>
      <c r="T21269">
        <v>21268</v>
      </c>
      <c r="U21269" s="1" t="s">
        <v>178</v>
      </c>
      <c r="V21269" s="1"/>
      <c r="W21269" s="2"/>
      <c r="X21269">
        <v>21268</v>
      </c>
      <c r="Y21269" s="1" t="s">
        <v>179</v>
      </c>
      <c r="Z21269" s="1"/>
      <c r="AA21269" s="2"/>
    </row>
    <row r="21270" spans="8:27">
      <c r="H21270">
        <v>21269</v>
      </c>
      <c r="I21270" s="1" t="s">
        <v>752</v>
      </c>
      <c r="J21270" s="1"/>
      <c r="K21270" s="2"/>
      <c r="L21270">
        <v>21269</v>
      </c>
      <c r="M21270" s="1" t="s">
        <v>753</v>
      </c>
      <c r="N21270" s="1"/>
      <c r="O21270" s="2"/>
      <c r="P21270">
        <v>21269</v>
      </c>
      <c r="Q21270" s="1" t="s">
        <v>754</v>
      </c>
      <c r="R21270" s="1"/>
      <c r="S21270" s="2"/>
      <c r="T21270">
        <v>21269</v>
      </c>
      <c r="U21270" s="1" t="s">
        <v>178</v>
      </c>
      <c r="V21270" s="1"/>
      <c r="W21270" s="2"/>
      <c r="X21270">
        <v>21269</v>
      </c>
      <c r="Y21270" s="1" t="s">
        <v>179</v>
      </c>
      <c r="Z21270" s="1"/>
      <c r="AA21270" s="2"/>
    </row>
    <row r="21271" spans="8:27">
      <c r="H21271">
        <v>21270</v>
      </c>
      <c r="I21271" s="1" t="s">
        <v>752</v>
      </c>
      <c r="J21271" s="1"/>
      <c r="K21271" s="2"/>
      <c r="L21271">
        <v>21270</v>
      </c>
      <c r="M21271" s="1" t="s">
        <v>753</v>
      </c>
      <c r="N21271" s="1"/>
      <c r="O21271" s="2"/>
      <c r="P21271">
        <v>21270</v>
      </c>
      <c r="Q21271" s="1" t="s">
        <v>754</v>
      </c>
      <c r="R21271" s="1"/>
      <c r="S21271" s="2"/>
      <c r="T21271">
        <v>21270</v>
      </c>
      <c r="U21271" s="1" t="s">
        <v>178</v>
      </c>
      <c r="V21271" s="1"/>
      <c r="W21271" s="2"/>
      <c r="X21271">
        <v>21270</v>
      </c>
      <c r="Y21271" s="1" t="s">
        <v>179</v>
      </c>
      <c r="Z21271" s="1"/>
      <c r="AA21271" s="2"/>
    </row>
    <row r="21272" spans="8:27">
      <c r="H21272">
        <v>21271</v>
      </c>
      <c r="I21272" s="1" t="s">
        <v>752</v>
      </c>
      <c r="J21272" s="1"/>
      <c r="K21272" s="2"/>
      <c r="L21272">
        <v>21271</v>
      </c>
      <c r="M21272" s="1" t="s">
        <v>753</v>
      </c>
      <c r="N21272" s="1"/>
      <c r="O21272" s="2"/>
      <c r="P21272">
        <v>21271</v>
      </c>
      <c r="Q21272" s="1" t="s">
        <v>754</v>
      </c>
      <c r="R21272" s="1"/>
      <c r="S21272" s="2"/>
      <c r="T21272">
        <v>21271</v>
      </c>
      <c r="U21272" s="1" t="s">
        <v>178</v>
      </c>
      <c r="V21272" s="1"/>
      <c r="W21272" s="2"/>
      <c r="X21272">
        <v>21271</v>
      </c>
      <c r="Y21272" s="1" t="s">
        <v>179</v>
      </c>
      <c r="Z21272" s="1"/>
      <c r="AA21272" s="2"/>
    </row>
    <row r="21273" spans="8:27">
      <c r="H21273">
        <v>21272</v>
      </c>
      <c r="I21273" s="1" t="s">
        <v>752</v>
      </c>
      <c r="J21273" s="1"/>
      <c r="K21273" s="2"/>
      <c r="L21273">
        <v>21272</v>
      </c>
      <c r="M21273" s="1" t="s">
        <v>753</v>
      </c>
      <c r="N21273" s="1"/>
      <c r="O21273" s="2"/>
      <c r="P21273">
        <v>21272</v>
      </c>
      <c r="Q21273" s="1" t="s">
        <v>754</v>
      </c>
      <c r="R21273" s="1"/>
      <c r="S21273" s="2"/>
      <c r="T21273">
        <v>21272</v>
      </c>
      <c r="U21273" s="1" t="s">
        <v>178</v>
      </c>
      <c r="V21273" s="1"/>
      <c r="W21273" s="2"/>
      <c r="X21273">
        <v>21272</v>
      </c>
      <c r="Y21273" s="1" t="s">
        <v>179</v>
      </c>
      <c r="Z21273" s="1"/>
      <c r="AA21273" s="2"/>
    </row>
    <row r="21274" spans="8:27">
      <c r="H21274">
        <v>21273</v>
      </c>
      <c r="I21274" s="1" t="s">
        <v>752</v>
      </c>
      <c r="J21274" s="1"/>
      <c r="K21274" s="2"/>
      <c r="L21274">
        <v>21273</v>
      </c>
      <c r="M21274" s="1" t="s">
        <v>753</v>
      </c>
      <c r="N21274" s="1"/>
      <c r="O21274" s="2"/>
      <c r="P21274">
        <v>21273</v>
      </c>
      <c r="Q21274" s="1" t="s">
        <v>754</v>
      </c>
      <c r="R21274" s="1"/>
      <c r="S21274" s="2"/>
      <c r="T21274">
        <v>21273</v>
      </c>
      <c r="U21274" s="1" t="s">
        <v>178</v>
      </c>
      <c r="V21274" s="1"/>
      <c r="W21274" s="2"/>
      <c r="X21274">
        <v>21273</v>
      </c>
      <c r="Y21274" s="1" t="s">
        <v>179</v>
      </c>
      <c r="Z21274" s="1"/>
      <c r="AA21274" s="2"/>
    </row>
    <row r="21275" spans="8:27">
      <c r="H21275">
        <v>21274</v>
      </c>
      <c r="I21275" s="1" t="s">
        <v>752</v>
      </c>
      <c r="J21275" s="1"/>
      <c r="K21275" s="2"/>
      <c r="L21275">
        <v>21274</v>
      </c>
      <c r="M21275" s="1" t="s">
        <v>753</v>
      </c>
      <c r="N21275" s="1"/>
      <c r="O21275" s="2"/>
      <c r="P21275">
        <v>21274</v>
      </c>
      <c r="Q21275" s="1" t="s">
        <v>754</v>
      </c>
      <c r="R21275" s="1"/>
      <c r="S21275" s="2"/>
      <c r="T21275">
        <v>21274</v>
      </c>
      <c r="U21275" s="1" t="s">
        <v>178</v>
      </c>
      <c r="V21275" s="1"/>
      <c r="W21275" s="2"/>
      <c r="X21275">
        <v>21274</v>
      </c>
      <c r="Y21275" s="1" t="s">
        <v>179</v>
      </c>
      <c r="Z21275" s="1"/>
      <c r="AA21275" s="2"/>
    </row>
    <row r="21276" spans="8:27">
      <c r="H21276">
        <v>21275</v>
      </c>
      <c r="I21276" s="1" t="s">
        <v>752</v>
      </c>
      <c r="J21276" s="1"/>
      <c r="K21276" s="2"/>
      <c r="L21276">
        <v>21275</v>
      </c>
      <c r="M21276" s="1" t="s">
        <v>753</v>
      </c>
      <c r="N21276" s="1"/>
      <c r="O21276" s="2"/>
      <c r="P21276">
        <v>21275</v>
      </c>
      <c r="Q21276" s="1" t="s">
        <v>754</v>
      </c>
      <c r="R21276" s="1"/>
      <c r="S21276" s="2"/>
      <c r="T21276">
        <v>21275</v>
      </c>
      <c r="U21276" s="1" t="s">
        <v>178</v>
      </c>
      <c r="V21276" s="1"/>
      <c r="W21276" s="2"/>
      <c r="X21276">
        <v>21275</v>
      </c>
      <c r="Y21276" s="1" t="s">
        <v>179</v>
      </c>
      <c r="Z21276" s="1"/>
      <c r="AA21276" s="2"/>
    </row>
    <row r="21277" spans="8:27">
      <c r="H21277">
        <v>21276</v>
      </c>
      <c r="I21277" s="1" t="s">
        <v>752</v>
      </c>
      <c r="J21277" s="1"/>
      <c r="K21277" s="2"/>
      <c r="L21277">
        <v>21276</v>
      </c>
      <c r="M21277" s="1" t="s">
        <v>753</v>
      </c>
      <c r="N21277" s="1"/>
      <c r="O21277" s="2"/>
      <c r="P21277">
        <v>21276</v>
      </c>
      <c r="Q21277" s="1" t="s">
        <v>754</v>
      </c>
      <c r="R21277" s="1"/>
      <c r="S21277" s="2"/>
      <c r="T21277">
        <v>21276</v>
      </c>
      <c r="U21277" s="1" t="s">
        <v>178</v>
      </c>
      <c r="V21277" s="1"/>
      <c r="W21277" s="2"/>
      <c r="X21277">
        <v>21276</v>
      </c>
      <c r="Y21277" s="1" t="s">
        <v>179</v>
      </c>
      <c r="Z21277" s="1"/>
      <c r="AA21277" s="2"/>
    </row>
    <row r="21278" spans="8:27">
      <c r="H21278">
        <v>21277</v>
      </c>
      <c r="I21278" s="1" t="s">
        <v>752</v>
      </c>
      <c r="J21278" s="1"/>
      <c r="K21278" s="2"/>
      <c r="L21278">
        <v>21277</v>
      </c>
      <c r="M21278" s="1" t="s">
        <v>753</v>
      </c>
      <c r="N21278" s="1"/>
      <c r="O21278" s="2"/>
      <c r="P21278">
        <v>21277</v>
      </c>
      <c r="Q21278" s="1" t="s">
        <v>754</v>
      </c>
      <c r="R21278" s="1"/>
      <c r="S21278" s="2"/>
      <c r="T21278">
        <v>21277</v>
      </c>
      <c r="U21278" s="1" t="s">
        <v>178</v>
      </c>
      <c r="V21278" s="1"/>
      <c r="W21278" s="2"/>
      <c r="X21278">
        <v>21277</v>
      </c>
      <c r="Y21278" s="1" t="s">
        <v>179</v>
      </c>
      <c r="Z21278" s="1"/>
      <c r="AA21278" s="2"/>
    </row>
    <row r="21279" spans="8:27">
      <c r="H21279">
        <v>21278</v>
      </c>
      <c r="I21279" s="1" t="s">
        <v>752</v>
      </c>
      <c r="J21279" s="1"/>
      <c r="K21279" s="2"/>
      <c r="L21279">
        <v>21278</v>
      </c>
      <c r="M21279" s="1" t="s">
        <v>753</v>
      </c>
      <c r="N21279" s="1"/>
      <c r="O21279" s="2"/>
      <c r="P21279">
        <v>21278</v>
      </c>
      <c r="Q21279" s="1" t="s">
        <v>754</v>
      </c>
      <c r="R21279" s="1"/>
      <c r="S21279" s="2"/>
      <c r="T21279">
        <v>21278</v>
      </c>
      <c r="U21279" s="1" t="s">
        <v>178</v>
      </c>
      <c r="V21279" s="1"/>
      <c r="W21279" s="2"/>
      <c r="X21279">
        <v>21278</v>
      </c>
      <c r="Y21279" s="1" t="s">
        <v>179</v>
      </c>
      <c r="Z21279" s="1"/>
      <c r="AA21279" s="2"/>
    </row>
    <row r="21280" spans="8:27">
      <c r="H21280">
        <v>21279</v>
      </c>
      <c r="I21280" s="1" t="s">
        <v>752</v>
      </c>
      <c r="J21280" s="1"/>
      <c r="K21280" s="2"/>
      <c r="L21280">
        <v>21279</v>
      </c>
      <c r="M21280" s="1" t="s">
        <v>753</v>
      </c>
      <c r="N21280" s="1"/>
      <c r="O21280" s="2"/>
      <c r="P21280">
        <v>21279</v>
      </c>
      <c r="Q21280" s="1" t="s">
        <v>754</v>
      </c>
      <c r="R21280" s="1"/>
      <c r="S21280" s="2"/>
      <c r="T21280">
        <v>21279</v>
      </c>
      <c r="U21280" s="1" t="s">
        <v>178</v>
      </c>
      <c r="V21280" s="1"/>
      <c r="W21280" s="2"/>
      <c r="X21280">
        <v>21279</v>
      </c>
      <c r="Y21280" s="1" t="s">
        <v>179</v>
      </c>
      <c r="Z21280" s="1"/>
      <c r="AA21280" s="2"/>
    </row>
    <row r="21281" spans="8:27">
      <c r="H21281">
        <v>21280</v>
      </c>
      <c r="I21281" s="1" t="s">
        <v>752</v>
      </c>
      <c r="J21281" s="1"/>
      <c r="K21281" s="2"/>
      <c r="L21281">
        <v>21280</v>
      </c>
      <c r="M21281" s="1" t="s">
        <v>753</v>
      </c>
      <c r="N21281" s="1"/>
      <c r="O21281" s="2"/>
      <c r="P21281">
        <v>21280</v>
      </c>
      <c r="Q21281" s="1" t="s">
        <v>754</v>
      </c>
      <c r="R21281" s="1"/>
      <c r="S21281" s="2"/>
      <c r="T21281">
        <v>21280</v>
      </c>
      <c r="U21281" s="1" t="s">
        <v>178</v>
      </c>
      <c r="V21281" s="1"/>
      <c r="W21281" s="2"/>
      <c r="X21281">
        <v>21280</v>
      </c>
      <c r="Y21281" s="1" t="s">
        <v>179</v>
      </c>
      <c r="Z21281" s="1"/>
      <c r="AA21281" s="2"/>
    </row>
    <row r="21282" spans="8:27">
      <c r="H21282">
        <v>21281</v>
      </c>
      <c r="I21282" s="1" t="s">
        <v>752</v>
      </c>
      <c r="J21282" s="1"/>
      <c r="K21282" s="2"/>
      <c r="L21282">
        <v>21281</v>
      </c>
      <c r="M21282" s="1" t="s">
        <v>753</v>
      </c>
      <c r="N21282" s="1"/>
      <c r="O21282" s="2"/>
      <c r="P21282">
        <v>21281</v>
      </c>
      <c r="Q21282" s="1" t="s">
        <v>754</v>
      </c>
      <c r="R21282" s="1"/>
      <c r="S21282" s="2"/>
      <c r="T21282">
        <v>21281</v>
      </c>
      <c r="U21282" s="1" t="s">
        <v>178</v>
      </c>
      <c r="V21282" s="1"/>
      <c r="W21282" s="2"/>
      <c r="X21282">
        <v>21281</v>
      </c>
      <c r="Y21282" s="1" t="s">
        <v>179</v>
      </c>
      <c r="Z21282" s="1"/>
      <c r="AA21282" s="2"/>
    </row>
    <row r="21283" spans="8:27">
      <c r="H21283">
        <v>21282</v>
      </c>
      <c r="I21283" s="1" t="s">
        <v>752</v>
      </c>
      <c r="J21283" s="1"/>
      <c r="K21283" s="2"/>
      <c r="L21283">
        <v>21282</v>
      </c>
      <c r="M21283" s="1" t="s">
        <v>753</v>
      </c>
      <c r="N21283" s="1"/>
      <c r="O21283" s="2"/>
      <c r="P21283">
        <v>21282</v>
      </c>
      <c r="Q21283" s="1" t="s">
        <v>754</v>
      </c>
      <c r="R21283" s="1"/>
      <c r="S21283" s="2"/>
      <c r="T21283">
        <v>21282</v>
      </c>
      <c r="U21283" s="1" t="s">
        <v>178</v>
      </c>
      <c r="V21283" s="1"/>
      <c r="W21283" s="2"/>
      <c r="X21283">
        <v>21282</v>
      </c>
      <c r="Y21283" s="1" t="s">
        <v>179</v>
      </c>
      <c r="Z21283" s="1"/>
      <c r="AA21283" s="2"/>
    </row>
    <row r="21284" spans="8:27">
      <c r="H21284">
        <v>21283</v>
      </c>
      <c r="I21284" s="1" t="s">
        <v>752</v>
      </c>
      <c r="J21284" s="1"/>
      <c r="K21284" s="2"/>
      <c r="L21284">
        <v>21283</v>
      </c>
      <c r="M21284" s="1" t="s">
        <v>753</v>
      </c>
      <c r="N21284" s="1"/>
      <c r="O21284" s="2"/>
      <c r="P21284">
        <v>21283</v>
      </c>
      <c r="Q21284" s="1" t="s">
        <v>754</v>
      </c>
      <c r="R21284" s="1"/>
      <c r="S21284" s="2"/>
      <c r="T21284">
        <v>21283</v>
      </c>
      <c r="U21284" s="1" t="s">
        <v>178</v>
      </c>
      <c r="V21284" s="1"/>
      <c r="W21284" s="2"/>
      <c r="X21284">
        <v>21283</v>
      </c>
      <c r="Y21284" s="1" t="s">
        <v>179</v>
      </c>
      <c r="Z21284" s="1"/>
      <c r="AA21284" s="2"/>
    </row>
    <row r="21285" spans="8:27">
      <c r="H21285">
        <v>21284</v>
      </c>
      <c r="I21285" s="1" t="s">
        <v>752</v>
      </c>
      <c r="J21285" s="1"/>
      <c r="K21285" s="2"/>
      <c r="L21285">
        <v>21284</v>
      </c>
      <c r="M21285" s="1" t="s">
        <v>753</v>
      </c>
      <c r="N21285" s="1"/>
      <c r="O21285" s="2"/>
      <c r="P21285">
        <v>21284</v>
      </c>
      <c r="Q21285" s="1" t="s">
        <v>754</v>
      </c>
      <c r="R21285" s="1"/>
      <c r="S21285" s="2"/>
      <c r="T21285">
        <v>21284</v>
      </c>
      <c r="U21285" s="1" t="s">
        <v>178</v>
      </c>
      <c r="V21285" s="1"/>
      <c r="W21285" s="2"/>
      <c r="X21285">
        <v>21284</v>
      </c>
      <c r="Y21285" s="1" t="s">
        <v>179</v>
      </c>
      <c r="Z21285" s="1"/>
      <c r="AA21285" s="2"/>
    </row>
    <row r="21286" spans="8:27">
      <c r="H21286">
        <v>21285</v>
      </c>
      <c r="I21286" s="1" t="s">
        <v>752</v>
      </c>
      <c r="J21286" s="1"/>
      <c r="K21286" s="2"/>
      <c r="L21286">
        <v>21285</v>
      </c>
      <c r="M21286" s="1" t="s">
        <v>753</v>
      </c>
      <c r="N21286" s="1"/>
      <c r="O21286" s="2"/>
      <c r="P21286">
        <v>21285</v>
      </c>
      <c r="Q21286" s="1" t="s">
        <v>754</v>
      </c>
      <c r="R21286" s="1"/>
      <c r="S21286" s="2"/>
      <c r="T21286">
        <v>21285</v>
      </c>
      <c r="U21286" s="1" t="s">
        <v>178</v>
      </c>
      <c r="V21286" s="1"/>
      <c r="W21286" s="2"/>
      <c r="X21286">
        <v>21285</v>
      </c>
      <c r="Y21286" s="1" t="s">
        <v>179</v>
      </c>
      <c r="Z21286" s="1"/>
      <c r="AA21286" s="2"/>
    </row>
    <row r="21287" spans="8:27">
      <c r="H21287">
        <v>21286</v>
      </c>
      <c r="I21287" s="1" t="s">
        <v>752</v>
      </c>
      <c r="J21287" s="1"/>
      <c r="K21287" s="2"/>
      <c r="L21287">
        <v>21286</v>
      </c>
      <c r="M21287" s="1" t="s">
        <v>753</v>
      </c>
      <c r="N21287" s="1"/>
      <c r="O21287" s="2"/>
      <c r="P21287">
        <v>21286</v>
      </c>
      <c r="Q21287" s="1" t="s">
        <v>754</v>
      </c>
      <c r="R21287" s="1"/>
      <c r="S21287" s="2"/>
      <c r="T21287">
        <v>21286</v>
      </c>
      <c r="U21287" s="1" t="s">
        <v>178</v>
      </c>
      <c r="V21287" s="1"/>
      <c r="W21287" s="2"/>
      <c r="X21287">
        <v>21286</v>
      </c>
      <c r="Y21287" s="1" t="s">
        <v>179</v>
      </c>
      <c r="Z21287" s="1"/>
      <c r="AA21287" s="2"/>
    </row>
    <row r="21288" spans="8:27">
      <c r="H21288">
        <v>21287</v>
      </c>
      <c r="I21288" s="1" t="s">
        <v>752</v>
      </c>
      <c r="J21288" s="1"/>
      <c r="K21288" s="2"/>
      <c r="L21288">
        <v>21287</v>
      </c>
      <c r="M21288" s="1" t="s">
        <v>753</v>
      </c>
      <c r="N21288" s="1"/>
      <c r="O21288" s="2"/>
      <c r="P21288">
        <v>21287</v>
      </c>
      <c r="Q21288" s="1" t="s">
        <v>754</v>
      </c>
      <c r="R21288" s="1"/>
      <c r="S21288" s="2"/>
      <c r="T21288">
        <v>21287</v>
      </c>
      <c r="U21288" s="1" t="s">
        <v>178</v>
      </c>
      <c r="V21288" s="1"/>
      <c r="W21288" s="2"/>
      <c r="X21288">
        <v>21287</v>
      </c>
      <c r="Y21288" s="1" t="s">
        <v>179</v>
      </c>
      <c r="Z21288" s="1"/>
      <c r="AA21288" s="2"/>
    </row>
    <row r="21289" spans="8:27">
      <c r="H21289">
        <v>21288</v>
      </c>
      <c r="I21289" s="1" t="s">
        <v>752</v>
      </c>
      <c r="J21289" s="1"/>
      <c r="K21289" s="2"/>
      <c r="L21289">
        <v>21288</v>
      </c>
      <c r="M21289" s="1" t="s">
        <v>753</v>
      </c>
      <c r="N21289" s="1"/>
      <c r="O21289" s="2"/>
      <c r="P21289">
        <v>21288</v>
      </c>
      <c r="Q21289" s="1" t="s">
        <v>754</v>
      </c>
      <c r="R21289" s="1"/>
      <c r="S21289" s="2"/>
      <c r="T21289">
        <v>21288</v>
      </c>
      <c r="U21289" s="1" t="s">
        <v>178</v>
      </c>
      <c r="V21289" s="1"/>
      <c r="W21289" s="2"/>
      <c r="X21289">
        <v>21288</v>
      </c>
      <c r="Y21289" s="1" t="s">
        <v>179</v>
      </c>
      <c r="Z21289" s="1"/>
      <c r="AA21289" s="2"/>
    </row>
    <row r="21290" spans="8:27">
      <c r="H21290">
        <v>21289</v>
      </c>
      <c r="I21290" s="1" t="s">
        <v>752</v>
      </c>
      <c r="J21290" s="1"/>
      <c r="K21290" s="2"/>
      <c r="L21290">
        <v>21289</v>
      </c>
      <c r="M21290" s="1" t="s">
        <v>753</v>
      </c>
      <c r="N21290" s="1"/>
      <c r="O21290" s="2"/>
      <c r="P21290">
        <v>21289</v>
      </c>
      <c r="Q21290" s="1" t="s">
        <v>754</v>
      </c>
      <c r="R21290" s="1"/>
      <c r="S21290" s="2"/>
      <c r="T21290">
        <v>21289</v>
      </c>
      <c r="U21290" s="1" t="s">
        <v>178</v>
      </c>
      <c r="V21290" s="1"/>
      <c r="W21290" s="2"/>
      <c r="X21290">
        <v>21289</v>
      </c>
      <c r="Y21290" s="1" t="s">
        <v>179</v>
      </c>
      <c r="Z21290" s="1"/>
      <c r="AA21290" s="2"/>
    </row>
    <row r="21291" spans="8:27">
      <c r="H21291">
        <v>21290</v>
      </c>
      <c r="I21291" s="1" t="s">
        <v>752</v>
      </c>
      <c r="J21291" s="1"/>
      <c r="K21291" s="2"/>
      <c r="L21291">
        <v>21290</v>
      </c>
      <c r="M21291" s="1" t="s">
        <v>753</v>
      </c>
      <c r="N21291" s="1"/>
      <c r="O21291" s="2"/>
      <c r="P21291">
        <v>21290</v>
      </c>
      <c r="Q21291" s="1" t="s">
        <v>754</v>
      </c>
      <c r="R21291" s="1"/>
      <c r="S21291" s="2"/>
      <c r="T21291">
        <v>21290</v>
      </c>
      <c r="U21291" s="1" t="s">
        <v>178</v>
      </c>
      <c r="V21291" s="1"/>
      <c r="W21291" s="2"/>
      <c r="X21291">
        <v>21290</v>
      </c>
      <c r="Y21291" s="1" t="s">
        <v>179</v>
      </c>
      <c r="Z21291" s="1"/>
      <c r="AA21291" s="2"/>
    </row>
    <row r="21292" spans="8:27">
      <c r="H21292">
        <v>21291</v>
      </c>
      <c r="I21292" s="1" t="s">
        <v>752</v>
      </c>
      <c r="J21292" s="1"/>
      <c r="K21292" s="2"/>
      <c r="L21292">
        <v>21291</v>
      </c>
      <c r="M21292" s="1" t="s">
        <v>753</v>
      </c>
      <c r="N21292" s="1"/>
      <c r="O21292" s="2"/>
      <c r="P21292">
        <v>21291</v>
      </c>
      <c r="Q21292" s="1" t="s">
        <v>754</v>
      </c>
      <c r="R21292" s="1"/>
      <c r="S21292" s="2"/>
      <c r="T21292">
        <v>21291</v>
      </c>
      <c r="U21292" s="1" t="s">
        <v>178</v>
      </c>
      <c r="V21292" s="1"/>
      <c r="W21292" s="2"/>
      <c r="X21292">
        <v>21291</v>
      </c>
      <c r="Y21292" s="1" t="s">
        <v>179</v>
      </c>
      <c r="Z21292" s="1"/>
      <c r="AA21292" s="2"/>
    </row>
    <row r="21293" spans="8:27">
      <c r="H21293">
        <v>21292</v>
      </c>
      <c r="I21293" s="1" t="s">
        <v>752</v>
      </c>
      <c r="J21293" s="1"/>
      <c r="K21293" s="2"/>
      <c r="L21293">
        <v>21292</v>
      </c>
      <c r="M21293" s="1" t="s">
        <v>753</v>
      </c>
      <c r="N21293" s="1"/>
      <c r="O21293" s="2"/>
      <c r="P21293">
        <v>21292</v>
      </c>
      <c r="Q21293" s="1" t="s">
        <v>754</v>
      </c>
      <c r="R21293" s="1"/>
      <c r="S21293" s="2"/>
      <c r="T21293">
        <v>21292</v>
      </c>
      <c r="U21293" s="1" t="s">
        <v>178</v>
      </c>
      <c r="V21293" s="1"/>
      <c r="W21293" s="2"/>
      <c r="X21293">
        <v>21292</v>
      </c>
      <c r="Y21293" s="1" t="s">
        <v>179</v>
      </c>
      <c r="Z21293" s="1"/>
      <c r="AA21293" s="2"/>
    </row>
    <row r="21294" spans="8:27">
      <c r="H21294">
        <v>21293</v>
      </c>
      <c r="I21294" s="1" t="s">
        <v>752</v>
      </c>
      <c r="J21294" s="1"/>
      <c r="K21294" s="2"/>
      <c r="L21294">
        <v>21293</v>
      </c>
      <c r="M21294" s="1" t="s">
        <v>753</v>
      </c>
      <c r="N21294" s="1"/>
      <c r="O21294" s="2"/>
      <c r="P21294">
        <v>21293</v>
      </c>
      <c r="Q21294" s="1" t="s">
        <v>754</v>
      </c>
      <c r="R21294" s="1"/>
      <c r="S21294" s="2"/>
      <c r="T21294">
        <v>21293</v>
      </c>
      <c r="U21294" s="1" t="s">
        <v>178</v>
      </c>
      <c r="V21294" s="1"/>
      <c r="W21294" s="2"/>
      <c r="X21294">
        <v>21293</v>
      </c>
      <c r="Y21294" s="1" t="s">
        <v>179</v>
      </c>
      <c r="Z21294" s="1"/>
      <c r="AA21294" s="2"/>
    </row>
    <row r="21295" spans="8:27">
      <c r="H21295">
        <v>21294</v>
      </c>
      <c r="I21295" s="1" t="s">
        <v>752</v>
      </c>
      <c r="J21295" s="1"/>
      <c r="K21295" s="2"/>
      <c r="L21295">
        <v>21294</v>
      </c>
      <c r="M21295" s="1" t="s">
        <v>753</v>
      </c>
      <c r="N21295" s="1"/>
      <c r="O21295" s="2"/>
      <c r="P21295">
        <v>21294</v>
      </c>
      <c r="Q21295" s="1" t="s">
        <v>754</v>
      </c>
      <c r="R21295" s="1"/>
      <c r="S21295" s="2"/>
      <c r="T21295">
        <v>21294</v>
      </c>
      <c r="U21295" s="1" t="s">
        <v>178</v>
      </c>
      <c r="V21295" s="1"/>
      <c r="W21295" s="2"/>
      <c r="X21295">
        <v>21294</v>
      </c>
      <c r="Y21295" s="1" t="s">
        <v>179</v>
      </c>
      <c r="Z21295" s="1"/>
      <c r="AA21295" s="2"/>
    </row>
    <row r="21296" spans="8:27">
      <c r="H21296">
        <v>21295</v>
      </c>
      <c r="I21296" s="1" t="s">
        <v>752</v>
      </c>
      <c r="J21296" s="1"/>
      <c r="K21296" s="2"/>
      <c r="L21296">
        <v>21295</v>
      </c>
      <c r="M21296" s="1" t="s">
        <v>753</v>
      </c>
      <c r="N21296" s="1"/>
      <c r="O21296" s="2"/>
      <c r="P21296">
        <v>21295</v>
      </c>
      <c r="Q21296" s="1" t="s">
        <v>754</v>
      </c>
      <c r="R21296" s="1"/>
      <c r="S21296" s="2"/>
      <c r="T21296">
        <v>21295</v>
      </c>
      <c r="U21296" s="1" t="s">
        <v>178</v>
      </c>
      <c r="V21296" s="1"/>
      <c r="W21296" s="2"/>
      <c r="X21296">
        <v>21295</v>
      </c>
      <c r="Y21296" s="1" t="s">
        <v>179</v>
      </c>
      <c r="Z21296" s="1"/>
      <c r="AA21296" s="2"/>
    </row>
    <row r="21297" spans="8:27">
      <c r="H21297">
        <v>21296</v>
      </c>
      <c r="I21297" s="1" t="s">
        <v>752</v>
      </c>
      <c r="J21297" s="1"/>
      <c r="K21297" s="2"/>
      <c r="L21297">
        <v>21296</v>
      </c>
      <c r="M21297" s="1" t="s">
        <v>753</v>
      </c>
      <c r="N21297" s="1"/>
      <c r="O21297" s="2"/>
      <c r="P21297">
        <v>21296</v>
      </c>
      <c r="Q21297" s="1" t="s">
        <v>754</v>
      </c>
      <c r="R21297" s="1"/>
      <c r="S21297" s="2"/>
      <c r="T21297">
        <v>21296</v>
      </c>
      <c r="U21297" s="1" t="s">
        <v>178</v>
      </c>
      <c r="V21297" s="1"/>
      <c r="W21297" s="2"/>
      <c r="X21297">
        <v>21296</v>
      </c>
      <c r="Y21297" s="1" t="s">
        <v>179</v>
      </c>
      <c r="Z21297" s="1"/>
      <c r="AA21297" s="2"/>
    </row>
    <row r="21298" spans="8:27">
      <c r="H21298">
        <v>21297</v>
      </c>
      <c r="I21298" s="1" t="s">
        <v>752</v>
      </c>
      <c r="J21298" s="1"/>
      <c r="K21298" s="2"/>
      <c r="L21298">
        <v>21297</v>
      </c>
      <c r="M21298" s="1" t="s">
        <v>753</v>
      </c>
      <c r="N21298" s="1"/>
      <c r="O21298" s="2"/>
      <c r="P21298">
        <v>21297</v>
      </c>
      <c r="Q21298" s="1" t="s">
        <v>754</v>
      </c>
      <c r="R21298" s="1"/>
      <c r="S21298" s="2"/>
      <c r="T21298">
        <v>21297</v>
      </c>
      <c r="U21298" s="1" t="s">
        <v>178</v>
      </c>
      <c r="V21298" s="1"/>
      <c r="W21298" s="2"/>
      <c r="X21298">
        <v>21297</v>
      </c>
      <c r="Y21298" s="1" t="s">
        <v>179</v>
      </c>
      <c r="Z21298" s="1"/>
      <c r="AA21298" s="2"/>
    </row>
    <row r="21299" spans="8:27">
      <c r="H21299">
        <v>21298</v>
      </c>
      <c r="I21299" s="1" t="s">
        <v>752</v>
      </c>
      <c r="J21299" s="1"/>
      <c r="K21299" s="2"/>
      <c r="L21299">
        <v>21298</v>
      </c>
      <c r="M21299" s="1" t="s">
        <v>753</v>
      </c>
      <c r="N21299" s="1"/>
      <c r="O21299" s="2"/>
      <c r="P21299">
        <v>21298</v>
      </c>
      <c r="Q21299" s="1" t="s">
        <v>754</v>
      </c>
      <c r="R21299" s="1"/>
      <c r="S21299" s="2"/>
      <c r="T21299">
        <v>21298</v>
      </c>
      <c r="U21299" s="1" t="s">
        <v>178</v>
      </c>
      <c r="V21299" s="1"/>
      <c r="W21299" s="2"/>
      <c r="X21299">
        <v>21298</v>
      </c>
      <c r="Y21299" s="1" t="s">
        <v>179</v>
      </c>
      <c r="Z21299" s="1"/>
      <c r="AA21299" s="2"/>
    </row>
    <row r="21300" spans="8:27">
      <c r="H21300">
        <v>21299</v>
      </c>
      <c r="I21300" s="1" t="s">
        <v>752</v>
      </c>
      <c r="J21300" s="1"/>
      <c r="K21300" s="2"/>
      <c r="L21300">
        <v>21299</v>
      </c>
      <c r="M21300" s="1" t="s">
        <v>753</v>
      </c>
      <c r="N21300" s="1"/>
      <c r="O21300" s="2"/>
      <c r="P21300">
        <v>21299</v>
      </c>
      <c r="Q21300" s="1" t="s">
        <v>754</v>
      </c>
      <c r="R21300" s="1"/>
      <c r="S21300" s="2"/>
      <c r="T21300">
        <v>21299</v>
      </c>
      <c r="U21300" s="1" t="s">
        <v>178</v>
      </c>
      <c r="V21300" s="1"/>
      <c r="W21300" s="2"/>
      <c r="X21300">
        <v>21299</v>
      </c>
      <c r="Y21300" s="1" t="s">
        <v>179</v>
      </c>
      <c r="Z21300" s="1"/>
      <c r="AA21300" s="2"/>
    </row>
    <row r="21301" spans="8:27">
      <c r="H21301">
        <v>21300</v>
      </c>
      <c r="I21301" s="1" t="s">
        <v>752</v>
      </c>
      <c r="J21301" s="1"/>
      <c r="K21301" s="2"/>
      <c r="L21301">
        <v>21300</v>
      </c>
      <c r="M21301" s="1" t="s">
        <v>753</v>
      </c>
      <c r="N21301" s="1"/>
      <c r="O21301" s="2"/>
      <c r="P21301">
        <v>21300</v>
      </c>
      <c r="Q21301" s="1" t="s">
        <v>754</v>
      </c>
      <c r="R21301" s="1"/>
      <c r="S21301" s="2"/>
      <c r="T21301">
        <v>21300</v>
      </c>
      <c r="U21301" s="1" t="s">
        <v>178</v>
      </c>
      <c r="V21301" s="1"/>
      <c r="W21301" s="2"/>
      <c r="X21301">
        <v>21300</v>
      </c>
      <c r="Y21301" s="1" t="s">
        <v>179</v>
      </c>
      <c r="Z21301" s="1"/>
      <c r="AA21301" s="2"/>
    </row>
    <row r="21302" spans="8:27">
      <c r="H21302">
        <v>21301</v>
      </c>
      <c r="I21302" s="1" t="s">
        <v>752</v>
      </c>
      <c r="J21302" s="1"/>
      <c r="K21302" s="2"/>
      <c r="L21302">
        <v>21301</v>
      </c>
      <c r="M21302" s="1" t="s">
        <v>753</v>
      </c>
      <c r="N21302" s="1"/>
      <c r="O21302" s="2"/>
      <c r="P21302">
        <v>21301</v>
      </c>
      <c r="Q21302" s="1" t="s">
        <v>754</v>
      </c>
      <c r="R21302" s="1"/>
      <c r="S21302" s="2"/>
      <c r="T21302">
        <v>21301</v>
      </c>
      <c r="U21302" s="1" t="s">
        <v>178</v>
      </c>
      <c r="V21302" s="1"/>
      <c r="W21302" s="2"/>
      <c r="X21302">
        <v>21301</v>
      </c>
      <c r="Y21302" s="1" t="s">
        <v>179</v>
      </c>
      <c r="Z21302" s="1"/>
      <c r="AA21302" s="2"/>
    </row>
    <row r="21303" spans="8:27">
      <c r="H21303">
        <v>21302</v>
      </c>
      <c r="I21303" s="1" t="s">
        <v>752</v>
      </c>
      <c r="J21303" s="1"/>
      <c r="K21303" s="2"/>
      <c r="L21303">
        <v>21302</v>
      </c>
      <c r="M21303" s="1" t="s">
        <v>753</v>
      </c>
      <c r="N21303" s="1"/>
      <c r="O21303" s="2"/>
      <c r="P21303">
        <v>21302</v>
      </c>
      <c r="Q21303" s="1" t="s">
        <v>754</v>
      </c>
      <c r="R21303" s="1"/>
      <c r="S21303" s="2"/>
      <c r="T21303">
        <v>21302</v>
      </c>
      <c r="U21303" s="1" t="s">
        <v>178</v>
      </c>
      <c r="V21303" s="1"/>
      <c r="W21303" s="2"/>
      <c r="X21303">
        <v>21302</v>
      </c>
      <c r="Y21303" s="1" t="s">
        <v>179</v>
      </c>
      <c r="Z21303" s="1"/>
      <c r="AA21303" s="2"/>
    </row>
    <row r="21304" spans="8:27">
      <c r="H21304">
        <v>21303</v>
      </c>
      <c r="I21304" s="1" t="s">
        <v>752</v>
      </c>
      <c r="J21304" s="1"/>
      <c r="K21304" s="2"/>
      <c r="L21304">
        <v>21303</v>
      </c>
      <c r="M21304" s="1" t="s">
        <v>753</v>
      </c>
      <c r="N21304" s="1"/>
      <c r="O21304" s="2"/>
      <c r="P21304">
        <v>21303</v>
      </c>
      <c r="Q21304" s="1" t="s">
        <v>754</v>
      </c>
      <c r="R21304" s="1"/>
      <c r="S21304" s="2"/>
      <c r="T21304">
        <v>21303</v>
      </c>
      <c r="U21304" s="1" t="s">
        <v>178</v>
      </c>
      <c r="V21304" s="1"/>
      <c r="W21304" s="2"/>
      <c r="X21304">
        <v>21303</v>
      </c>
      <c r="Y21304" s="1" t="s">
        <v>179</v>
      </c>
      <c r="Z21304" s="1"/>
      <c r="AA21304" s="2"/>
    </row>
    <row r="21305" spans="8:27">
      <c r="H21305">
        <v>21304</v>
      </c>
      <c r="I21305" s="1" t="s">
        <v>752</v>
      </c>
      <c r="J21305" s="1"/>
      <c r="K21305" s="2"/>
      <c r="L21305">
        <v>21304</v>
      </c>
      <c r="M21305" s="1" t="s">
        <v>753</v>
      </c>
      <c r="N21305" s="1"/>
      <c r="O21305" s="2"/>
      <c r="P21305">
        <v>21304</v>
      </c>
      <c r="Q21305" s="1" t="s">
        <v>754</v>
      </c>
      <c r="R21305" s="1"/>
      <c r="S21305" s="2"/>
      <c r="T21305">
        <v>21304</v>
      </c>
      <c r="U21305" s="1" t="s">
        <v>178</v>
      </c>
      <c r="V21305" s="1"/>
      <c r="W21305" s="2"/>
      <c r="X21305">
        <v>21304</v>
      </c>
      <c r="Y21305" s="1" t="s">
        <v>179</v>
      </c>
      <c r="Z21305" s="1"/>
      <c r="AA21305" s="2"/>
    </row>
    <row r="21306" spans="8:27">
      <c r="H21306">
        <v>21305</v>
      </c>
      <c r="I21306" s="1" t="s">
        <v>752</v>
      </c>
      <c r="J21306" s="1"/>
      <c r="K21306" s="2"/>
      <c r="L21306">
        <v>21305</v>
      </c>
      <c r="M21306" s="1" t="s">
        <v>753</v>
      </c>
      <c r="N21306" s="1"/>
      <c r="O21306" s="2"/>
      <c r="P21306">
        <v>21305</v>
      </c>
      <c r="Q21306" s="1" t="s">
        <v>754</v>
      </c>
      <c r="R21306" s="1"/>
      <c r="S21306" s="2"/>
      <c r="T21306">
        <v>21305</v>
      </c>
      <c r="U21306" s="1" t="s">
        <v>178</v>
      </c>
      <c r="V21306" s="1"/>
      <c r="W21306" s="2"/>
      <c r="X21306">
        <v>21305</v>
      </c>
      <c r="Y21306" s="1" t="s">
        <v>179</v>
      </c>
      <c r="Z21306" s="1"/>
      <c r="AA21306" s="2"/>
    </row>
    <row r="21307" spans="8:27">
      <c r="H21307">
        <v>21306</v>
      </c>
      <c r="I21307" s="1" t="s">
        <v>752</v>
      </c>
      <c r="J21307" s="1"/>
      <c r="K21307" s="2"/>
      <c r="L21307">
        <v>21306</v>
      </c>
      <c r="M21307" s="1" t="s">
        <v>753</v>
      </c>
      <c r="N21307" s="1"/>
      <c r="O21307" s="2"/>
      <c r="P21307">
        <v>21306</v>
      </c>
      <c r="Q21307" s="1" t="s">
        <v>754</v>
      </c>
      <c r="R21307" s="1"/>
      <c r="S21307" s="2"/>
      <c r="T21307">
        <v>21306</v>
      </c>
      <c r="U21307" s="1" t="s">
        <v>178</v>
      </c>
      <c r="V21307" s="1"/>
      <c r="W21307" s="2"/>
      <c r="X21307">
        <v>21306</v>
      </c>
      <c r="Y21307" s="1" t="s">
        <v>179</v>
      </c>
      <c r="Z21307" s="1"/>
      <c r="AA21307" s="2"/>
    </row>
    <row r="21308" spans="8:27">
      <c r="H21308">
        <v>21307</v>
      </c>
      <c r="I21308" s="1" t="s">
        <v>752</v>
      </c>
      <c r="J21308" s="1"/>
      <c r="K21308" s="2"/>
      <c r="L21308">
        <v>21307</v>
      </c>
      <c r="M21308" s="1" t="s">
        <v>753</v>
      </c>
      <c r="N21308" s="1"/>
      <c r="O21308" s="2"/>
      <c r="P21308">
        <v>21307</v>
      </c>
      <c r="Q21308" s="1" t="s">
        <v>754</v>
      </c>
      <c r="R21308" s="1"/>
      <c r="S21308" s="2"/>
      <c r="T21308">
        <v>21307</v>
      </c>
      <c r="U21308" s="1" t="s">
        <v>178</v>
      </c>
      <c r="V21308" s="1"/>
      <c r="W21308" s="2"/>
      <c r="X21308">
        <v>21307</v>
      </c>
      <c r="Y21308" s="1" t="s">
        <v>179</v>
      </c>
      <c r="Z21308" s="1"/>
      <c r="AA21308" s="2"/>
    </row>
    <row r="21309" spans="8:27">
      <c r="H21309">
        <v>21308</v>
      </c>
      <c r="I21309" s="1" t="s">
        <v>752</v>
      </c>
      <c r="J21309" s="1"/>
      <c r="K21309" s="2"/>
      <c r="L21309">
        <v>21308</v>
      </c>
      <c r="M21309" s="1" t="s">
        <v>753</v>
      </c>
      <c r="N21309" s="1"/>
      <c r="O21309" s="2"/>
      <c r="P21309">
        <v>21308</v>
      </c>
      <c r="Q21309" s="1" t="s">
        <v>754</v>
      </c>
      <c r="R21309" s="1"/>
      <c r="S21309" s="2"/>
      <c r="T21309">
        <v>21308</v>
      </c>
      <c r="U21309" s="1" t="s">
        <v>178</v>
      </c>
      <c r="V21309" s="1"/>
      <c r="W21309" s="2"/>
      <c r="X21309">
        <v>21308</v>
      </c>
      <c r="Y21309" s="1" t="s">
        <v>179</v>
      </c>
      <c r="Z21309" s="1"/>
      <c r="AA21309" s="2"/>
    </row>
    <row r="21310" spans="8:27">
      <c r="H21310">
        <v>21309</v>
      </c>
      <c r="I21310" s="1" t="s">
        <v>752</v>
      </c>
      <c r="J21310" s="1"/>
      <c r="K21310" s="2"/>
      <c r="L21310">
        <v>21309</v>
      </c>
      <c r="M21310" s="1" t="s">
        <v>753</v>
      </c>
      <c r="N21310" s="1"/>
      <c r="O21310" s="2"/>
      <c r="P21310">
        <v>21309</v>
      </c>
      <c r="Q21310" s="1" t="s">
        <v>754</v>
      </c>
      <c r="R21310" s="1"/>
      <c r="S21310" s="2"/>
      <c r="T21310">
        <v>21309</v>
      </c>
      <c r="U21310" s="1" t="s">
        <v>178</v>
      </c>
      <c r="V21310" s="1"/>
      <c r="W21310" s="2"/>
      <c r="X21310">
        <v>21309</v>
      </c>
      <c r="Y21310" s="1" t="s">
        <v>179</v>
      </c>
      <c r="Z21310" s="1"/>
      <c r="AA21310" s="2"/>
    </row>
    <row r="21311" spans="8:27">
      <c r="H21311">
        <v>21310</v>
      </c>
      <c r="I21311" s="1" t="s">
        <v>752</v>
      </c>
      <c r="J21311" s="1"/>
      <c r="K21311" s="2"/>
      <c r="L21311">
        <v>21310</v>
      </c>
      <c r="M21311" s="1" t="s">
        <v>753</v>
      </c>
      <c r="N21311" s="1"/>
      <c r="O21311" s="2"/>
      <c r="P21311">
        <v>21310</v>
      </c>
      <c r="Q21311" s="1" t="s">
        <v>754</v>
      </c>
      <c r="R21311" s="1"/>
      <c r="S21311" s="2"/>
      <c r="T21311">
        <v>21310</v>
      </c>
      <c r="U21311" s="1" t="s">
        <v>178</v>
      </c>
      <c r="V21311" s="1"/>
      <c r="W21311" s="2"/>
      <c r="X21311">
        <v>21310</v>
      </c>
      <c r="Y21311" s="1" t="s">
        <v>179</v>
      </c>
      <c r="Z21311" s="1"/>
      <c r="AA21311" s="2"/>
    </row>
    <row r="21312" spans="8:27">
      <c r="H21312">
        <v>21311</v>
      </c>
      <c r="I21312" s="1" t="s">
        <v>752</v>
      </c>
      <c r="J21312" s="1"/>
      <c r="K21312" s="2"/>
      <c r="L21312">
        <v>21311</v>
      </c>
      <c r="M21312" s="1" t="s">
        <v>753</v>
      </c>
      <c r="N21312" s="1"/>
      <c r="O21312" s="2"/>
      <c r="P21312">
        <v>21311</v>
      </c>
      <c r="Q21312" s="1" t="s">
        <v>754</v>
      </c>
      <c r="R21312" s="1"/>
      <c r="S21312" s="2"/>
      <c r="T21312">
        <v>21311</v>
      </c>
      <c r="U21312" s="1" t="s">
        <v>178</v>
      </c>
      <c r="V21312" s="1"/>
      <c r="W21312" s="2"/>
      <c r="X21312">
        <v>21311</v>
      </c>
      <c r="Y21312" s="1" t="s">
        <v>179</v>
      </c>
      <c r="Z21312" s="1"/>
      <c r="AA21312" s="2"/>
    </row>
    <row r="21313" spans="8:27">
      <c r="H21313">
        <v>21312</v>
      </c>
      <c r="I21313" s="1" t="s">
        <v>752</v>
      </c>
      <c r="J21313" s="1"/>
      <c r="K21313" s="2"/>
      <c r="L21313">
        <v>21312</v>
      </c>
      <c r="M21313" s="1" t="s">
        <v>753</v>
      </c>
      <c r="N21313" s="1"/>
      <c r="O21313" s="2"/>
      <c r="P21313">
        <v>21312</v>
      </c>
      <c r="Q21313" s="1" t="s">
        <v>754</v>
      </c>
      <c r="R21313" s="1"/>
      <c r="S21313" s="2"/>
      <c r="T21313">
        <v>21312</v>
      </c>
      <c r="U21313" s="1" t="s">
        <v>178</v>
      </c>
      <c r="V21313" s="1"/>
      <c r="W21313" s="2"/>
      <c r="X21313">
        <v>21312</v>
      </c>
      <c r="Y21313" s="1" t="s">
        <v>179</v>
      </c>
      <c r="Z21313" s="1"/>
      <c r="AA21313" s="2"/>
    </row>
    <row r="21314" spans="8:27">
      <c r="H21314">
        <v>21313</v>
      </c>
      <c r="I21314" s="1" t="s">
        <v>752</v>
      </c>
      <c r="J21314" s="1"/>
      <c r="K21314" s="2"/>
      <c r="L21314">
        <v>21313</v>
      </c>
      <c r="M21314" s="1" t="s">
        <v>753</v>
      </c>
      <c r="N21314" s="1"/>
      <c r="O21314" s="2"/>
      <c r="P21314">
        <v>21313</v>
      </c>
      <c r="Q21314" s="1" t="s">
        <v>754</v>
      </c>
      <c r="R21314" s="1"/>
      <c r="S21314" s="2"/>
      <c r="T21314">
        <v>21313</v>
      </c>
      <c r="U21314" s="1" t="s">
        <v>178</v>
      </c>
      <c r="V21314" s="1"/>
      <c r="W21314" s="2"/>
      <c r="X21314">
        <v>21313</v>
      </c>
      <c r="Y21314" s="1" t="s">
        <v>179</v>
      </c>
      <c r="Z21314" s="1"/>
      <c r="AA21314" s="2"/>
    </row>
    <row r="21315" spans="8:27">
      <c r="H21315">
        <v>21314</v>
      </c>
      <c r="I21315" s="1" t="s">
        <v>752</v>
      </c>
      <c r="J21315" s="1"/>
      <c r="K21315" s="2"/>
      <c r="L21315">
        <v>21314</v>
      </c>
      <c r="M21315" s="1" t="s">
        <v>753</v>
      </c>
      <c r="N21315" s="1"/>
      <c r="O21315" s="2"/>
      <c r="P21315">
        <v>21314</v>
      </c>
      <c r="Q21315" s="1" t="s">
        <v>754</v>
      </c>
      <c r="R21315" s="1"/>
      <c r="S21315" s="2"/>
      <c r="T21315">
        <v>21314</v>
      </c>
      <c r="U21315" s="1" t="s">
        <v>178</v>
      </c>
      <c r="V21315" s="1"/>
      <c r="W21315" s="2"/>
      <c r="X21315">
        <v>21314</v>
      </c>
      <c r="Y21315" s="1" t="s">
        <v>179</v>
      </c>
      <c r="Z21315" s="1"/>
      <c r="AA21315" s="2"/>
    </row>
    <row r="21316" spans="8:27">
      <c r="H21316">
        <v>21315</v>
      </c>
      <c r="I21316" s="1" t="s">
        <v>752</v>
      </c>
      <c r="J21316" s="1"/>
      <c r="K21316" s="2"/>
      <c r="L21316">
        <v>21315</v>
      </c>
      <c r="M21316" s="1" t="s">
        <v>753</v>
      </c>
      <c r="N21316" s="1"/>
      <c r="O21316" s="2"/>
      <c r="P21316">
        <v>21315</v>
      </c>
      <c r="Q21316" s="1" t="s">
        <v>754</v>
      </c>
      <c r="R21316" s="1"/>
      <c r="S21316" s="2"/>
      <c r="T21316">
        <v>21315</v>
      </c>
      <c r="U21316" s="1" t="s">
        <v>178</v>
      </c>
      <c r="V21316" s="1"/>
      <c r="W21316" s="2"/>
      <c r="X21316">
        <v>21315</v>
      </c>
      <c r="Y21316" s="1" t="s">
        <v>179</v>
      </c>
      <c r="Z21316" s="1"/>
      <c r="AA21316" s="2"/>
    </row>
    <row r="21317" spans="8:27">
      <c r="H21317">
        <v>21316</v>
      </c>
      <c r="I21317" s="1" t="s">
        <v>752</v>
      </c>
      <c r="J21317" s="1"/>
      <c r="K21317" s="2"/>
      <c r="L21317">
        <v>21316</v>
      </c>
      <c r="M21317" s="1" t="s">
        <v>753</v>
      </c>
      <c r="N21317" s="1"/>
      <c r="O21317" s="2"/>
      <c r="P21317">
        <v>21316</v>
      </c>
      <c r="Q21317" s="1" t="s">
        <v>754</v>
      </c>
      <c r="R21317" s="1"/>
      <c r="S21317" s="2"/>
      <c r="T21317">
        <v>21316</v>
      </c>
      <c r="U21317" s="1" t="s">
        <v>178</v>
      </c>
      <c r="V21317" s="1"/>
      <c r="W21317" s="2"/>
      <c r="X21317">
        <v>21316</v>
      </c>
      <c r="Y21317" s="1" t="s">
        <v>179</v>
      </c>
      <c r="Z21317" s="1"/>
      <c r="AA21317" s="2"/>
    </row>
    <row r="21318" spans="8:27">
      <c r="H21318">
        <v>21317</v>
      </c>
      <c r="I21318" s="1" t="s">
        <v>752</v>
      </c>
      <c r="J21318" s="1"/>
      <c r="K21318" s="2"/>
      <c r="L21318">
        <v>21317</v>
      </c>
      <c r="M21318" s="1" t="s">
        <v>753</v>
      </c>
      <c r="N21318" s="1"/>
      <c r="O21318" s="2"/>
      <c r="P21318">
        <v>21317</v>
      </c>
      <c r="Q21318" s="1" t="s">
        <v>754</v>
      </c>
      <c r="R21318" s="1"/>
      <c r="S21318" s="2"/>
      <c r="T21318">
        <v>21317</v>
      </c>
      <c r="U21318" s="1" t="s">
        <v>178</v>
      </c>
      <c r="V21318" s="1"/>
      <c r="W21318" s="2"/>
      <c r="X21318">
        <v>21317</v>
      </c>
      <c r="Y21318" s="1" t="s">
        <v>179</v>
      </c>
      <c r="Z21318" s="1"/>
      <c r="AA21318" s="2"/>
    </row>
    <row r="21319" spans="8:27">
      <c r="H21319">
        <v>21318</v>
      </c>
      <c r="I21319" s="1" t="s">
        <v>752</v>
      </c>
      <c r="J21319" s="1"/>
      <c r="K21319" s="2"/>
      <c r="L21319">
        <v>21318</v>
      </c>
      <c r="M21319" s="1" t="s">
        <v>753</v>
      </c>
      <c r="N21319" s="1"/>
      <c r="O21319" s="2"/>
      <c r="P21319">
        <v>21318</v>
      </c>
      <c r="Q21319" s="1" t="s">
        <v>754</v>
      </c>
      <c r="R21319" s="1"/>
      <c r="S21319" s="2"/>
      <c r="T21319">
        <v>21318</v>
      </c>
      <c r="U21319" s="1" t="s">
        <v>178</v>
      </c>
      <c r="V21319" s="1"/>
      <c r="W21319" s="2"/>
      <c r="X21319">
        <v>21318</v>
      </c>
      <c r="Y21319" s="1" t="s">
        <v>179</v>
      </c>
      <c r="Z21319" s="1"/>
      <c r="AA21319" s="2"/>
    </row>
    <row r="21320" spans="8:27">
      <c r="H21320">
        <v>21319</v>
      </c>
      <c r="I21320" s="1" t="s">
        <v>752</v>
      </c>
      <c r="J21320" s="1"/>
      <c r="K21320" s="2"/>
      <c r="L21320">
        <v>21319</v>
      </c>
      <c r="M21320" s="1" t="s">
        <v>753</v>
      </c>
      <c r="N21320" s="1"/>
      <c r="O21320" s="2"/>
      <c r="P21320">
        <v>21319</v>
      </c>
      <c r="Q21320" s="1" t="s">
        <v>754</v>
      </c>
      <c r="R21320" s="1"/>
      <c r="S21320" s="2"/>
      <c r="T21320">
        <v>21319</v>
      </c>
      <c r="U21320" s="1" t="s">
        <v>178</v>
      </c>
      <c r="V21320" s="1"/>
      <c r="W21320" s="2"/>
      <c r="X21320">
        <v>21319</v>
      </c>
      <c r="Y21320" s="1" t="s">
        <v>179</v>
      </c>
      <c r="Z21320" s="1"/>
      <c r="AA21320" s="2"/>
    </row>
    <row r="21321" spans="8:27">
      <c r="H21321">
        <v>21320</v>
      </c>
      <c r="I21321" s="1" t="s">
        <v>752</v>
      </c>
      <c r="J21321" s="1"/>
      <c r="K21321" s="2"/>
      <c r="L21321">
        <v>21320</v>
      </c>
      <c r="M21321" s="1" t="s">
        <v>753</v>
      </c>
      <c r="N21321" s="1"/>
      <c r="O21321" s="2"/>
      <c r="P21321">
        <v>21320</v>
      </c>
      <c r="Q21321" s="1" t="s">
        <v>754</v>
      </c>
      <c r="R21321" s="1"/>
      <c r="S21321" s="2"/>
      <c r="T21321">
        <v>21320</v>
      </c>
      <c r="U21321" s="1" t="s">
        <v>178</v>
      </c>
      <c r="V21321" s="1"/>
      <c r="W21321" s="2"/>
      <c r="X21321">
        <v>21320</v>
      </c>
      <c r="Y21321" s="1" t="s">
        <v>179</v>
      </c>
      <c r="Z21321" s="1"/>
      <c r="AA21321" s="2"/>
    </row>
    <row r="21322" spans="8:27">
      <c r="H21322">
        <v>21321</v>
      </c>
      <c r="I21322" s="1" t="s">
        <v>752</v>
      </c>
      <c r="J21322" s="1"/>
      <c r="K21322" s="2"/>
      <c r="L21322">
        <v>21321</v>
      </c>
      <c r="M21322" s="1" t="s">
        <v>753</v>
      </c>
      <c r="N21322" s="1"/>
      <c r="O21322" s="2"/>
      <c r="P21322">
        <v>21321</v>
      </c>
      <c r="Q21322" s="1" t="s">
        <v>754</v>
      </c>
      <c r="R21322" s="1"/>
      <c r="S21322" s="2"/>
      <c r="T21322">
        <v>21321</v>
      </c>
      <c r="U21322" s="1" t="s">
        <v>178</v>
      </c>
      <c r="V21322" s="1"/>
      <c r="W21322" s="2"/>
      <c r="X21322">
        <v>21321</v>
      </c>
      <c r="Y21322" s="1" t="s">
        <v>179</v>
      </c>
      <c r="Z21322" s="1"/>
      <c r="AA21322" s="2"/>
    </row>
    <row r="21323" spans="8:27">
      <c r="H21323">
        <v>21322</v>
      </c>
      <c r="I21323" s="1" t="s">
        <v>752</v>
      </c>
      <c r="J21323" s="1"/>
      <c r="K21323" s="2"/>
      <c r="L21323">
        <v>21322</v>
      </c>
      <c r="M21323" s="1" t="s">
        <v>753</v>
      </c>
      <c r="N21323" s="1"/>
      <c r="O21323" s="2"/>
      <c r="P21323">
        <v>21322</v>
      </c>
      <c r="Q21323" s="1" t="s">
        <v>754</v>
      </c>
      <c r="R21323" s="1"/>
      <c r="S21323" s="2"/>
      <c r="T21323">
        <v>21322</v>
      </c>
      <c r="U21323" s="1" t="s">
        <v>178</v>
      </c>
      <c r="V21323" s="1"/>
      <c r="W21323" s="2"/>
      <c r="X21323">
        <v>21322</v>
      </c>
      <c r="Y21323" s="1" t="s">
        <v>179</v>
      </c>
      <c r="Z21323" s="1"/>
      <c r="AA21323" s="2"/>
    </row>
    <row r="21324" spans="8:27">
      <c r="H21324">
        <v>21323</v>
      </c>
      <c r="I21324" s="1" t="s">
        <v>752</v>
      </c>
      <c r="J21324" s="1"/>
      <c r="K21324" s="2"/>
      <c r="L21324">
        <v>21323</v>
      </c>
      <c r="M21324" s="1" t="s">
        <v>753</v>
      </c>
      <c r="N21324" s="1"/>
      <c r="O21324" s="2"/>
      <c r="P21324">
        <v>21323</v>
      </c>
      <c r="Q21324" s="1" t="s">
        <v>754</v>
      </c>
      <c r="R21324" s="1"/>
      <c r="S21324" s="2"/>
      <c r="T21324">
        <v>21323</v>
      </c>
      <c r="U21324" s="1" t="s">
        <v>178</v>
      </c>
      <c r="V21324" s="1"/>
      <c r="W21324" s="2"/>
      <c r="X21324">
        <v>21323</v>
      </c>
      <c r="Y21324" s="1" t="s">
        <v>179</v>
      </c>
      <c r="Z21324" s="1"/>
      <c r="AA21324" s="2"/>
    </row>
    <row r="21325" spans="8:27">
      <c r="H21325">
        <v>21324</v>
      </c>
      <c r="I21325" s="1" t="s">
        <v>752</v>
      </c>
      <c r="J21325" s="1"/>
      <c r="K21325" s="2"/>
      <c r="L21325">
        <v>21324</v>
      </c>
      <c r="M21325" s="1" t="s">
        <v>753</v>
      </c>
      <c r="N21325" s="1"/>
      <c r="O21325" s="2"/>
      <c r="P21325">
        <v>21324</v>
      </c>
      <c r="Q21325" s="1" t="s">
        <v>754</v>
      </c>
      <c r="R21325" s="1"/>
      <c r="S21325" s="2"/>
      <c r="T21325">
        <v>21324</v>
      </c>
      <c r="U21325" s="1" t="s">
        <v>178</v>
      </c>
      <c r="V21325" s="1"/>
      <c r="W21325" s="2"/>
      <c r="X21325">
        <v>21324</v>
      </c>
      <c r="Y21325" s="1" t="s">
        <v>179</v>
      </c>
      <c r="Z21325" s="1"/>
      <c r="AA21325" s="2"/>
    </row>
    <row r="21326" spans="8:27">
      <c r="H21326">
        <v>21325</v>
      </c>
      <c r="I21326" s="1" t="s">
        <v>752</v>
      </c>
      <c r="J21326" s="1"/>
      <c r="K21326" s="2"/>
      <c r="L21326">
        <v>21325</v>
      </c>
      <c r="M21326" s="1" t="s">
        <v>753</v>
      </c>
      <c r="N21326" s="1"/>
      <c r="O21326" s="2"/>
      <c r="P21326">
        <v>21325</v>
      </c>
      <c r="Q21326" s="1" t="s">
        <v>754</v>
      </c>
      <c r="R21326" s="1"/>
      <c r="S21326" s="2"/>
      <c r="T21326">
        <v>21325</v>
      </c>
      <c r="U21326" s="1" t="s">
        <v>178</v>
      </c>
      <c r="V21326" s="1"/>
      <c r="W21326" s="2"/>
      <c r="X21326">
        <v>21325</v>
      </c>
      <c r="Y21326" s="1" t="s">
        <v>179</v>
      </c>
      <c r="Z21326" s="1"/>
      <c r="AA21326" s="2"/>
    </row>
    <row r="21327" spans="8:27">
      <c r="H21327">
        <v>21326</v>
      </c>
      <c r="I21327" s="1" t="s">
        <v>752</v>
      </c>
      <c r="J21327" s="1"/>
      <c r="K21327" s="2"/>
      <c r="L21327">
        <v>21326</v>
      </c>
      <c r="M21327" s="1" t="s">
        <v>753</v>
      </c>
      <c r="N21327" s="1"/>
      <c r="O21327" s="2"/>
      <c r="P21327">
        <v>21326</v>
      </c>
      <c r="Q21327" s="1" t="s">
        <v>754</v>
      </c>
      <c r="R21327" s="1"/>
      <c r="S21327" s="2"/>
      <c r="T21327">
        <v>21326</v>
      </c>
      <c r="U21327" s="1" t="s">
        <v>178</v>
      </c>
      <c r="V21327" s="1"/>
      <c r="W21327" s="2"/>
      <c r="X21327">
        <v>21326</v>
      </c>
      <c r="Y21327" s="1" t="s">
        <v>179</v>
      </c>
      <c r="Z21327" s="1"/>
      <c r="AA21327" s="2"/>
    </row>
    <row r="21328" spans="8:27">
      <c r="H21328">
        <v>21327</v>
      </c>
      <c r="I21328" s="1" t="s">
        <v>752</v>
      </c>
      <c r="J21328" s="1"/>
      <c r="K21328" s="2"/>
      <c r="L21328">
        <v>21327</v>
      </c>
      <c r="M21328" s="1" t="s">
        <v>753</v>
      </c>
      <c r="N21328" s="1"/>
      <c r="O21328" s="2"/>
      <c r="P21328">
        <v>21327</v>
      </c>
      <c r="Q21328" s="1" t="s">
        <v>754</v>
      </c>
      <c r="R21328" s="1"/>
      <c r="S21328" s="2"/>
      <c r="T21328">
        <v>21327</v>
      </c>
      <c r="U21328" s="1" t="s">
        <v>178</v>
      </c>
      <c r="V21328" s="1"/>
      <c r="W21328" s="2"/>
      <c r="X21328">
        <v>21327</v>
      </c>
      <c r="Y21328" s="1" t="s">
        <v>179</v>
      </c>
      <c r="Z21328" s="1"/>
      <c r="AA21328" s="2"/>
    </row>
    <row r="21329" spans="8:27">
      <c r="H21329">
        <v>21328</v>
      </c>
      <c r="I21329" s="1" t="s">
        <v>752</v>
      </c>
      <c r="J21329" s="1"/>
      <c r="K21329" s="2"/>
      <c r="L21329">
        <v>21328</v>
      </c>
      <c r="M21329" s="1" t="s">
        <v>753</v>
      </c>
      <c r="N21329" s="1"/>
      <c r="O21329" s="2"/>
      <c r="P21329">
        <v>21328</v>
      </c>
      <c r="Q21329" s="1" t="s">
        <v>754</v>
      </c>
      <c r="R21329" s="1"/>
      <c r="S21329" s="2"/>
      <c r="T21329">
        <v>21328</v>
      </c>
      <c r="U21329" s="1" t="s">
        <v>178</v>
      </c>
      <c r="V21329" s="1"/>
      <c r="W21329" s="2"/>
      <c r="X21329">
        <v>21328</v>
      </c>
      <c r="Y21329" s="1" t="s">
        <v>179</v>
      </c>
      <c r="Z21329" s="1"/>
      <c r="AA21329" s="2"/>
    </row>
    <row r="21330" spans="8:27">
      <c r="H21330">
        <v>21329</v>
      </c>
      <c r="I21330" s="1" t="s">
        <v>752</v>
      </c>
      <c r="J21330" s="1"/>
      <c r="K21330" s="2"/>
      <c r="L21330">
        <v>21329</v>
      </c>
      <c r="M21330" s="1" t="s">
        <v>753</v>
      </c>
      <c r="N21330" s="1"/>
      <c r="O21330" s="2"/>
      <c r="P21330">
        <v>21329</v>
      </c>
      <c r="Q21330" s="1" t="s">
        <v>754</v>
      </c>
      <c r="R21330" s="1"/>
      <c r="S21330" s="2"/>
      <c r="T21330">
        <v>21329</v>
      </c>
      <c r="U21330" s="1" t="s">
        <v>178</v>
      </c>
      <c r="V21330" s="1"/>
      <c r="W21330" s="2"/>
      <c r="X21330">
        <v>21329</v>
      </c>
      <c r="Y21330" s="1" t="s">
        <v>179</v>
      </c>
      <c r="Z21330" s="1"/>
      <c r="AA21330" s="2"/>
    </row>
    <row r="21331" spans="8:27">
      <c r="H21331">
        <v>21330</v>
      </c>
      <c r="I21331" s="1" t="s">
        <v>752</v>
      </c>
      <c r="J21331" s="1"/>
      <c r="K21331" s="2"/>
      <c r="L21331">
        <v>21330</v>
      </c>
      <c r="M21331" s="1" t="s">
        <v>753</v>
      </c>
      <c r="N21331" s="1"/>
      <c r="O21331" s="2"/>
      <c r="P21331">
        <v>21330</v>
      </c>
      <c r="Q21331" s="1" t="s">
        <v>754</v>
      </c>
      <c r="R21331" s="1"/>
      <c r="S21331" s="2"/>
      <c r="T21331">
        <v>21330</v>
      </c>
      <c r="U21331" s="1" t="s">
        <v>178</v>
      </c>
      <c r="V21331" s="1"/>
      <c r="W21331" s="2"/>
      <c r="X21331">
        <v>21330</v>
      </c>
      <c r="Y21331" s="1" t="s">
        <v>179</v>
      </c>
      <c r="Z21331" s="1"/>
      <c r="AA21331" s="2"/>
    </row>
    <row r="21332" spans="8:27">
      <c r="H21332">
        <v>21331</v>
      </c>
      <c r="I21332" s="1" t="s">
        <v>752</v>
      </c>
      <c r="J21332" s="1"/>
      <c r="K21332" s="2"/>
      <c r="L21332">
        <v>21331</v>
      </c>
      <c r="M21332" s="1" t="s">
        <v>753</v>
      </c>
      <c r="N21332" s="1"/>
      <c r="O21332" s="2"/>
      <c r="P21332">
        <v>21331</v>
      </c>
      <c r="Q21332" s="1" t="s">
        <v>754</v>
      </c>
      <c r="R21332" s="1"/>
      <c r="S21332" s="2"/>
      <c r="T21332">
        <v>21331</v>
      </c>
      <c r="U21332" s="1" t="s">
        <v>178</v>
      </c>
      <c r="V21332" s="1"/>
      <c r="W21332" s="2"/>
      <c r="X21332">
        <v>21331</v>
      </c>
      <c r="Y21332" s="1" t="s">
        <v>179</v>
      </c>
      <c r="Z21332" s="1"/>
      <c r="AA21332" s="2"/>
    </row>
    <row r="21333" spans="8:27">
      <c r="H21333">
        <v>21332</v>
      </c>
      <c r="I21333" s="1" t="s">
        <v>752</v>
      </c>
      <c r="J21333" s="1"/>
      <c r="K21333" s="2"/>
      <c r="L21333">
        <v>21332</v>
      </c>
      <c r="M21333" s="1" t="s">
        <v>753</v>
      </c>
      <c r="N21333" s="1"/>
      <c r="O21333" s="2"/>
      <c r="P21333">
        <v>21332</v>
      </c>
      <c r="Q21333" s="1" t="s">
        <v>754</v>
      </c>
      <c r="R21333" s="1"/>
      <c r="S21333" s="2"/>
      <c r="T21333">
        <v>21332</v>
      </c>
      <c r="U21333" s="1" t="s">
        <v>178</v>
      </c>
      <c r="V21333" s="1"/>
      <c r="W21333" s="2"/>
      <c r="X21333">
        <v>21332</v>
      </c>
      <c r="Y21333" s="1" t="s">
        <v>179</v>
      </c>
      <c r="Z21333" s="1"/>
      <c r="AA21333" s="2"/>
    </row>
    <row r="21334" spans="8:27">
      <c r="H21334">
        <v>21333</v>
      </c>
      <c r="I21334" s="1" t="s">
        <v>752</v>
      </c>
      <c r="J21334" s="1"/>
      <c r="K21334" s="2"/>
      <c r="L21334">
        <v>21333</v>
      </c>
      <c r="M21334" s="1" t="s">
        <v>753</v>
      </c>
      <c r="N21334" s="1"/>
      <c r="O21334" s="2"/>
      <c r="P21334">
        <v>21333</v>
      </c>
      <c r="Q21334" s="1" t="s">
        <v>754</v>
      </c>
      <c r="R21334" s="1"/>
      <c r="S21334" s="2"/>
      <c r="T21334">
        <v>21333</v>
      </c>
      <c r="U21334" s="1" t="s">
        <v>178</v>
      </c>
      <c r="V21334" s="1"/>
      <c r="W21334" s="2"/>
      <c r="X21334">
        <v>21333</v>
      </c>
      <c r="Y21334" s="1" t="s">
        <v>179</v>
      </c>
      <c r="Z21334" s="1"/>
      <c r="AA21334" s="2"/>
    </row>
    <row r="21335" spans="8:27">
      <c r="H21335">
        <v>21334</v>
      </c>
      <c r="I21335" s="1" t="s">
        <v>752</v>
      </c>
      <c r="J21335" s="1"/>
      <c r="K21335" s="2"/>
      <c r="L21335">
        <v>21334</v>
      </c>
      <c r="M21335" s="1" t="s">
        <v>753</v>
      </c>
      <c r="N21335" s="1"/>
      <c r="O21335" s="2"/>
      <c r="P21335">
        <v>21334</v>
      </c>
      <c r="Q21335" s="1" t="s">
        <v>754</v>
      </c>
      <c r="R21335" s="1"/>
      <c r="S21335" s="2"/>
      <c r="T21335">
        <v>21334</v>
      </c>
      <c r="U21335" s="1" t="s">
        <v>178</v>
      </c>
      <c r="V21335" s="1"/>
      <c r="W21335" s="2"/>
      <c r="X21335">
        <v>21334</v>
      </c>
      <c r="Y21335" s="1" t="s">
        <v>179</v>
      </c>
      <c r="Z21335" s="1"/>
      <c r="AA21335" s="2"/>
    </row>
    <row r="21336" spans="8:27">
      <c r="H21336">
        <v>21335</v>
      </c>
      <c r="I21336" s="1" t="s">
        <v>752</v>
      </c>
      <c r="J21336" s="1"/>
      <c r="K21336" s="2"/>
      <c r="L21336">
        <v>21335</v>
      </c>
      <c r="M21336" s="1" t="s">
        <v>753</v>
      </c>
      <c r="N21336" s="1"/>
      <c r="O21336" s="2"/>
      <c r="P21336">
        <v>21335</v>
      </c>
      <c r="Q21336" s="1" t="s">
        <v>754</v>
      </c>
      <c r="R21336" s="1"/>
      <c r="S21336" s="2"/>
      <c r="T21336">
        <v>21335</v>
      </c>
      <c r="U21336" s="1" t="s">
        <v>178</v>
      </c>
      <c r="V21336" s="1"/>
      <c r="W21336" s="2"/>
      <c r="X21336">
        <v>21335</v>
      </c>
      <c r="Y21336" s="1" t="s">
        <v>179</v>
      </c>
      <c r="Z21336" s="1"/>
      <c r="AA21336" s="2"/>
    </row>
    <row r="21337" spans="8:27">
      <c r="H21337">
        <v>21336</v>
      </c>
      <c r="I21337" s="1" t="s">
        <v>752</v>
      </c>
      <c r="J21337" s="1"/>
      <c r="K21337" s="2"/>
      <c r="L21337">
        <v>21336</v>
      </c>
      <c r="M21337" s="1" t="s">
        <v>753</v>
      </c>
      <c r="N21337" s="1"/>
      <c r="O21337" s="2"/>
      <c r="P21337">
        <v>21336</v>
      </c>
      <c r="Q21337" s="1" t="s">
        <v>754</v>
      </c>
      <c r="R21337" s="1"/>
      <c r="S21337" s="2"/>
      <c r="T21337">
        <v>21336</v>
      </c>
      <c r="U21337" s="1" t="s">
        <v>178</v>
      </c>
      <c r="V21337" s="1"/>
      <c r="W21337" s="2"/>
      <c r="X21337">
        <v>21336</v>
      </c>
      <c r="Y21337" s="1" t="s">
        <v>179</v>
      </c>
      <c r="Z21337" s="1"/>
      <c r="AA21337" s="2"/>
    </row>
    <row r="21338" spans="8:27">
      <c r="H21338">
        <v>21337</v>
      </c>
      <c r="I21338" s="1" t="s">
        <v>752</v>
      </c>
      <c r="J21338" s="1"/>
      <c r="K21338" s="2"/>
      <c r="L21338">
        <v>21337</v>
      </c>
      <c r="M21338" s="1" t="s">
        <v>753</v>
      </c>
      <c r="N21338" s="1"/>
      <c r="O21338" s="2"/>
      <c r="P21338">
        <v>21337</v>
      </c>
      <c r="Q21338" s="1" t="s">
        <v>754</v>
      </c>
      <c r="R21338" s="1"/>
      <c r="S21338" s="2"/>
      <c r="T21338">
        <v>21337</v>
      </c>
      <c r="U21338" s="1" t="s">
        <v>178</v>
      </c>
      <c r="V21338" s="1"/>
      <c r="W21338" s="2"/>
      <c r="X21338">
        <v>21337</v>
      </c>
      <c r="Y21338" s="1" t="s">
        <v>179</v>
      </c>
      <c r="Z21338" s="1"/>
      <c r="AA21338" s="2"/>
    </row>
    <row r="21339" spans="8:27">
      <c r="H21339">
        <v>21338</v>
      </c>
      <c r="I21339" s="1" t="s">
        <v>752</v>
      </c>
      <c r="J21339" s="1"/>
      <c r="K21339" s="2"/>
      <c r="L21339">
        <v>21338</v>
      </c>
      <c r="M21339" s="1" t="s">
        <v>753</v>
      </c>
      <c r="N21339" s="1"/>
      <c r="O21339" s="2"/>
      <c r="P21339">
        <v>21338</v>
      </c>
      <c r="Q21339" s="1" t="s">
        <v>754</v>
      </c>
      <c r="R21339" s="1"/>
      <c r="S21339" s="2"/>
      <c r="T21339">
        <v>21338</v>
      </c>
      <c r="U21339" s="1" t="s">
        <v>178</v>
      </c>
      <c r="V21339" s="1"/>
      <c r="W21339" s="2"/>
      <c r="X21339">
        <v>21338</v>
      </c>
      <c r="Y21339" s="1" t="s">
        <v>179</v>
      </c>
      <c r="Z21339" s="1"/>
      <c r="AA21339" s="2"/>
    </row>
    <row r="21340" spans="8:27">
      <c r="H21340">
        <v>21339</v>
      </c>
      <c r="I21340" s="1" t="s">
        <v>752</v>
      </c>
      <c r="J21340" s="1"/>
      <c r="K21340" s="2"/>
      <c r="L21340">
        <v>21339</v>
      </c>
      <c r="M21340" s="1" t="s">
        <v>753</v>
      </c>
      <c r="N21340" s="1"/>
      <c r="O21340" s="2"/>
      <c r="P21340">
        <v>21339</v>
      </c>
      <c r="Q21340" s="1" t="s">
        <v>754</v>
      </c>
      <c r="R21340" s="1"/>
      <c r="S21340" s="2"/>
      <c r="T21340">
        <v>21339</v>
      </c>
      <c r="U21340" s="1" t="s">
        <v>178</v>
      </c>
      <c r="V21340" s="1"/>
      <c r="W21340" s="2"/>
      <c r="X21340">
        <v>21339</v>
      </c>
      <c r="Y21340" s="1" t="s">
        <v>179</v>
      </c>
      <c r="Z21340" s="1"/>
      <c r="AA21340" s="2"/>
    </row>
    <row r="21341" spans="8:27">
      <c r="H21341">
        <v>21340</v>
      </c>
      <c r="I21341" s="1" t="s">
        <v>752</v>
      </c>
      <c r="J21341" s="1"/>
      <c r="K21341" s="2"/>
      <c r="L21341">
        <v>21340</v>
      </c>
      <c r="M21341" s="1" t="s">
        <v>753</v>
      </c>
      <c r="N21341" s="1"/>
      <c r="O21341" s="2"/>
      <c r="P21341">
        <v>21340</v>
      </c>
      <c r="Q21341" s="1" t="s">
        <v>754</v>
      </c>
      <c r="R21341" s="1"/>
      <c r="S21341" s="2"/>
      <c r="T21341">
        <v>21340</v>
      </c>
      <c r="U21341" s="1" t="s">
        <v>178</v>
      </c>
      <c r="V21341" s="1"/>
      <c r="W21341" s="2"/>
      <c r="X21341">
        <v>21340</v>
      </c>
      <c r="Y21341" s="1" t="s">
        <v>179</v>
      </c>
      <c r="Z21341" s="1"/>
      <c r="AA21341" s="2"/>
    </row>
    <row r="21342" spans="8:27">
      <c r="H21342">
        <v>21341</v>
      </c>
      <c r="I21342" s="1" t="s">
        <v>752</v>
      </c>
      <c r="J21342" s="1"/>
      <c r="K21342" s="2"/>
      <c r="L21342">
        <v>21341</v>
      </c>
      <c r="M21342" s="1" t="s">
        <v>753</v>
      </c>
      <c r="N21342" s="1"/>
      <c r="O21342" s="2"/>
      <c r="P21342">
        <v>21341</v>
      </c>
      <c r="Q21342" s="1" t="s">
        <v>754</v>
      </c>
      <c r="R21342" s="1"/>
      <c r="S21342" s="2"/>
      <c r="T21342">
        <v>21341</v>
      </c>
      <c r="U21342" s="1" t="s">
        <v>178</v>
      </c>
      <c r="V21342" s="1"/>
      <c r="W21342" s="2"/>
      <c r="X21342">
        <v>21341</v>
      </c>
      <c r="Y21342" s="1" t="s">
        <v>179</v>
      </c>
      <c r="Z21342" s="1"/>
      <c r="AA21342" s="2"/>
    </row>
    <row r="21343" spans="8:27">
      <c r="H21343">
        <v>21342</v>
      </c>
      <c r="I21343" s="1" t="s">
        <v>752</v>
      </c>
      <c r="J21343" s="1"/>
      <c r="K21343" s="2"/>
      <c r="L21343">
        <v>21342</v>
      </c>
      <c r="M21343" s="1" t="s">
        <v>753</v>
      </c>
      <c r="N21343" s="1"/>
      <c r="O21343" s="2"/>
      <c r="P21343">
        <v>21342</v>
      </c>
      <c r="Q21343" s="1" t="s">
        <v>754</v>
      </c>
      <c r="R21343" s="1"/>
      <c r="S21343" s="2"/>
      <c r="T21343">
        <v>21342</v>
      </c>
      <c r="U21343" s="1" t="s">
        <v>178</v>
      </c>
      <c r="V21343" s="1"/>
      <c r="W21343" s="2"/>
      <c r="X21343">
        <v>21342</v>
      </c>
      <c r="Y21343" s="1" t="s">
        <v>179</v>
      </c>
      <c r="Z21343" s="1"/>
      <c r="AA21343" s="2"/>
    </row>
    <row r="21344" spans="8:27">
      <c r="H21344">
        <v>21343</v>
      </c>
      <c r="I21344" s="1" t="s">
        <v>752</v>
      </c>
      <c r="J21344" s="1"/>
      <c r="K21344" s="2"/>
      <c r="L21344">
        <v>21343</v>
      </c>
      <c r="M21344" s="1" t="s">
        <v>753</v>
      </c>
      <c r="N21344" s="1"/>
      <c r="O21344" s="2"/>
      <c r="P21344">
        <v>21343</v>
      </c>
      <c r="Q21344" s="1" t="s">
        <v>754</v>
      </c>
      <c r="R21344" s="1"/>
      <c r="S21344" s="2"/>
      <c r="T21344">
        <v>21343</v>
      </c>
      <c r="U21344" s="1" t="s">
        <v>178</v>
      </c>
      <c r="V21344" s="1"/>
      <c r="W21344" s="2"/>
      <c r="X21344">
        <v>21343</v>
      </c>
      <c r="Y21344" s="1" t="s">
        <v>179</v>
      </c>
      <c r="Z21344" s="1"/>
      <c r="AA21344" s="2"/>
    </row>
    <row r="21345" spans="8:27">
      <c r="H21345">
        <v>21344</v>
      </c>
      <c r="I21345" s="1" t="s">
        <v>752</v>
      </c>
      <c r="J21345" s="1"/>
      <c r="K21345" s="2"/>
      <c r="L21345">
        <v>21344</v>
      </c>
      <c r="M21345" s="1" t="s">
        <v>753</v>
      </c>
      <c r="N21345" s="1"/>
      <c r="O21345" s="2"/>
      <c r="P21345">
        <v>21344</v>
      </c>
      <c r="Q21345" s="1" t="s">
        <v>754</v>
      </c>
      <c r="R21345" s="1"/>
      <c r="S21345" s="2"/>
      <c r="T21345">
        <v>21344</v>
      </c>
      <c r="U21345" s="1" t="s">
        <v>178</v>
      </c>
      <c r="V21345" s="1"/>
      <c r="W21345" s="2"/>
      <c r="X21345">
        <v>21344</v>
      </c>
      <c r="Y21345" s="1" t="s">
        <v>179</v>
      </c>
      <c r="Z21345" s="1"/>
      <c r="AA21345" s="2"/>
    </row>
    <row r="21346" spans="8:27">
      <c r="H21346">
        <v>21345</v>
      </c>
      <c r="I21346" s="1" t="s">
        <v>752</v>
      </c>
      <c r="J21346" s="1"/>
      <c r="K21346" s="2"/>
      <c r="L21346">
        <v>21345</v>
      </c>
      <c r="M21346" s="1" t="s">
        <v>753</v>
      </c>
      <c r="N21346" s="1"/>
      <c r="O21346" s="2"/>
      <c r="P21346">
        <v>21345</v>
      </c>
      <c r="Q21346" s="1" t="s">
        <v>754</v>
      </c>
      <c r="R21346" s="1"/>
      <c r="S21346" s="2"/>
      <c r="T21346">
        <v>21345</v>
      </c>
      <c r="U21346" s="1" t="s">
        <v>178</v>
      </c>
      <c r="V21346" s="1"/>
      <c r="W21346" s="2"/>
      <c r="X21346">
        <v>21345</v>
      </c>
      <c r="Y21346" s="1" t="s">
        <v>179</v>
      </c>
      <c r="Z21346" s="1"/>
      <c r="AA21346" s="2"/>
    </row>
    <row r="21347" spans="8:27">
      <c r="H21347">
        <v>21346</v>
      </c>
      <c r="I21347" s="1" t="s">
        <v>752</v>
      </c>
      <c r="J21347" s="1"/>
      <c r="K21347" s="2"/>
      <c r="L21347">
        <v>21346</v>
      </c>
      <c r="M21347" s="1" t="s">
        <v>753</v>
      </c>
      <c r="N21347" s="1"/>
      <c r="O21347" s="2"/>
      <c r="P21347">
        <v>21346</v>
      </c>
      <c r="Q21347" s="1" t="s">
        <v>754</v>
      </c>
      <c r="R21347" s="1"/>
      <c r="S21347" s="2"/>
      <c r="T21347">
        <v>21346</v>
      </c>
      <c r="U21347" s="1" t="s">
        <v>178</v>
      </c>
      <c r="V21347" s="1"/>
      <c r="W21347" s="2"/>
      <c r="X21347">
        <v>21346</v>
      </c>
      <c r="Y21347" s="1" t="s">
        <v>179</v>
      </c>
      <c r="Z21347" s="1"/>
      <c r="AA21347" s="2"/>
    </row>
    <row r="21348" spans="8:27">
      <c r="H21348">
        <v>21347</v>
      </c>
      <c r="I21348" s="1" t="s">
        <v>752</v>
      </c>
      <c r="J21348" s="1"/>
      <c r="K21348" s="2"/>
      <c r="L21348">
        <v>21347</v>
      </c>
      <c r="M21348" s="1" t="s">
        <v>753</v>
      </c>
      <c r="N21348" s="1"/>
      <c r="O21348" s="2"/>
      <c r="P21348">
        <v>21347</v>
      </c>
      <c r="Q21348" s="1" t="s">
        <v>754</v>
      </c>
      <c r="R21348" s="1"/>
      <c r="S21348" s="2"/>
      <c r="T21348">
        <v>21347</v>
      </c>
      <c r="U21348" s="1" t="s">
        <v>178</v>
      </c>
      <c r="V21348" s="1"/>
      <c r="W21348" s="2"/>
      <c r="X21348">
        <v>21347</v>
      </c>
      <c r="Y21348" s="1" t="s">
        <v>179</v>
      </c>
      <c r="Z21348" s="1"/>
      <c r="AA21348" s="2"/>
    </row>
    <row r="21349" spans="8:27">
      <c r="H21349">
        <v>21348</v>
      </c>
      <c r="I21349" s="1" t="s">
        <v>752</v>
      </c>
      <c r="J21349" s="1"/>
      <c r="K21349" s="2"/>
      <c r="L21349">
        <v>21348</v>
      </c>
      <c r="M21349" s="1" t="s">
        <v>753</v>
      </c>
      <c r="N21349" s="1"/>
      <c r="O21349" s="2"/>
      <c r="P21349">
        <v>21348</v>
      </c>
      <c r="Q21349" s="1" t="s">
        <v>754</v>
      </c>
      <c r="R21349" s="1"/>
      <c r="S21349" s="2"/>
      <c r="T21349">
        <v>21348</v>
      </c>
      <c r="U21349" s="1" t="s">
        <v>178</v>
      </c>
      <c r="V21349" s="1"/>
      <c r="W21349" s="2"/>
      <c r="X21349">
        <v>21348</v>
      </c>
      <c r="Y21349" s="1" t="s">
        <v>179</v>
      </c>
      <c r="Z21349" s="1"/>
      <c r="AA21349" s="2"/>
    </row>
    <row r="21350" spans="8:27">
      <c r="H21350">
        <v>21349</v>
      </c>
      <c r="I21350" s="1" t="s">
        <v>752</v>
      </c>
      <c r="J21350" s="1"/>
      <c r="K21350" s="2"/>
      <c r="L21350">
        <v>21349</v>
      </c>
      <c r="M21350" s="1" t="s">
        <v>753</v>
      </c>
      <c r="N21350" s="1"/>
      <c r="O21350" s="2"/>
      <c r="P21350">
        <v>21349</v>
      </c>
      <c r="Q21350" s="1" t="s">
        <v>754</v>
      </c>
      <c r="R21350" s="1"/>
      <c r="S21350" s="2"/>
      <c r="T21350">
        <v>21349</v>
      </c>
      <c r="U21350" s="1" t="s">
        <v>178</v>
      </c>
      <c r="V21350" s="1"/>
      <c r="W21350" s="2"/>
      <c r="X21350">
        <v>21349</v>
      </c>
      <c r="Y21350" s="1" t="s">
        <v>179</v>
      </c>
      <c r="Z21350" s="1"/>
      <c r="AA21350" s="2"/>
    </row>
    <row r="21351" spans="8:27">
      <c r="H21351">
        <v>21350</v>
      </c>
      <c r="I21351" s="1" t="s">
        <v>752</v>
      </c>
      <c r="J21351" s="1"/>
      <c r="K21351" s="2"/>
      <c r="L21351">
        <v>21350</v>
      </c>
      <c r="M21351" s="1" t="s">
        <v>753</v>
      </c>
      <c r="N21351" s="1"/>
      <c r="O21351" s="2"/>
      <c r="P21351">
        <v>21350</v>
      </c>
      <c r="Q21351" s="1" t="s">
        <v>754</v>
      </c>
      <c r="R21351" s="1"/>
      <c r="S21351" s="2"/>
      <c r="T21351">
        <v>21350</v>
      </c>
      <c r="U21351" s="1" t="s">
        <v>178</v>
      </c>
      <c r="V21351" s="1"/>
      <c r="W21351" s="2"/>
      <c r="X21351">
        <v>21350</v>
      </c>
      <c r="Y21351" s="1" t="s">
        <v>179</v>
      </c>
      <c r="Z21351" s="1"/>
      <c r="AA21351" s="2"/>
    </row>
    <row r="21352" spans="8:27">
      <c r="H21352">
        <v>21351</v>
      </c>
      <c r="I21352" s="1" t="s">
        <v>752</v>
      </c>
      <c r="J21352" s="1"/>
      <c r="K21352" s="2"/>
      <c r="L21352">
        <v>21351</v>
      </c>
      <c r="M21352" s="1" t="s">
        <v>753</v>
      </c>
      <c r="N21352" s="1"/>
      <c r="O21352" s="2"/>
      <c r="P21352">
        <v>21351</v>
      </c>
      <c r="Q21352" s="1" t="s">
        <v>754</v>
      </c>
      <c r="R21352" s="1"/>
      <c r="S21352" s="2"/>
      <c r="T21352">
        <v>21351</v>
      </c>
      <c r="U21352" s="1" t="s">
        <v>178</v>
      </c>
      <c r="V21352" s="1"/>
      <c r="W21352" s="2"/>
      <c r="X21352">
        <v>21351</v>
      </c>
      <c r="Y21352" s="1" t="s">
        <v>179</v>
      </c>
      <c r="Z21352" s="1"/>
      <c r="AA21352" s="2"/>
    </row>
    <row r="21353" spans="8:27">
      <c r="H21353">
        <v>21352</v>
      </c>
      <c r="I21353" s="1" t="s">
        <v>752</v>
      </c>
      <c r="J21353" s="1"/>
      <c r="K21353" s="2"/>
      <c r="L21353">
        <v>21352</v>
      </c>
      <c r="M21353" s="1" t="s">
        <v>753</v>
      </c>
      <c r="N21353" s="1"/>
      <c r="O21353" s="2"/>
      <c r="P21353">
        <v>21352</v>
      </c>
      <c r="Q21353" s="1" t="s">
        <v>754</v>
      </c>
      <c r="R21353" s="1"/>
      <c r="S21353" s="2"/>
      <c r="T21353">
        <v>21352</v>
      </c>
      <c r="U21353" s="1" t="s">
        <v>178</v>
      </c>
      <c r="V21353" s="1"/>
      <c r="W21353" s="2"/>
      <c r="X21353">
        <v>21352</v>
      </c>
      <c r="Y21353" s="1" t="s">
        <v>179</v>
      </c>
      <c r="Z21353" s="1"/>
      <c r="AA21353" s="2"/>
    </row>
    <row r="21354" spans="8:27">
      <c r="H21354">
        <v>21353</v>
      </c>
      <c r="I21354" s="1" t="s">
        <v>752</v>
      </c>
      <c r="J21354" s="1"/>
      <c r="K21354" s="2"/>
      <c r="L21354">
        <v>21353</v>
      </c>
      <c r="M21354" s="1" t="s">
        <v>753</v>
      </c>
      <c r="N21354" s="1"/>
      <c r="O21354" s="2"/>
      <c r="P21354">
        <v>21353</v>
      </c>
      <c r="Q21354" s="1" t="s">
        <v>754</v>
      </c>
      <c r="R21354" s="1"/>
      <c r="S21354" s="2"/>
      <c r="T21354">
        <v>21353</v>
      </c>
      <c r="U21354" s="1" t="s">
        <v>178</v>
      </c>
      <c r="V21354" s="1"/>
      <c r="W21354" s="2"/>
      <c r="X21354">
        <v>21353</v>
      </c>
      <c r="Y21354" s="1" t="s">
        <v>179</v>
      </c>
      <c r="Z21354" s="1"/>
      <c r="AA21354" s="2"/>
    </row>
    <row r="21355" spans="8:27">
      <c r="H21355">
        <v>21354</v>
      </c>
      <c r="I21355" s="1" t="s">
        <v>752</v>
      </c>
      <c r="J21355" s="1"/>
      <c r="K21355" s="2"/>
      <c r="L21355">
        <v>21354</v>
      </c>
      <c r="M21355" s="1" t="s">
        <v>753</v>
      </c>
      <c r="N21355" s="1"/>
      <c r="O21355" s="2"/>
      <c r="P21355">
        <v>21354</v>
      </c>
      <c r="Q21355" s="1" t="s">
        <v>754</v>
      </c>
      <c r="R21355" s="1"/>
      <c r="S21355" s="2"/>
      <c r="T21355">
        <v>21354</v>
      </c>
      <c r="U21355" s="1" t="s">
        <v>178</v>
      </c>
      <c r="V21355" s="1"/>
      <c r="W21355" s="2"/>
      <c r="X21355">
        <v>21354</v>
      </c>
      <c r="Y21355" s="1" t="s">
        <v>179</v>
      </c>
      <c r="Z21355" s="1"/>
      <c r="AA21355" s="2"/>
    </row>
    <row r="21356" spans="8:27">
      <c r="H21356">
        <v>21355</v>
      </c>
      <c r="I21356" s="1" t="s">
        <v>752</v>
      </c>
      <c r="J21356" s="1"/>
      <c r="K21356" s="2"/>
      <c r="L21356">
        <v>21355</v>
      </c>
      <c r="M21356" s="1" t="s">
        <v>753</v>
      </c>
      <c r="N21356" s="1"/>
      <c r="O21356" s="2"/>
      <c r="P21356">
        <v>21355</v>
      </c>
      <c r="Q21356" s="1" t="s">
        <v>754</v>
      </c>
      <c r="R21356" s="1"/>
      <c r="S21356" s="2"/>
      <c r="T21356">
        <v>21355</v>
      </c>
      <c r="U21356" s="1" t="s">
        <v>178</v>
      </c>
      <c r="V21356" s="1"/>
      <c r="W21356" s="2"/>
      <c r="X21356">
        <v>21355</v>
      </c>
      <c r="Y21356" s="1" t="s">
        <v>179</v>
      </c>
      <c r="Z21356" s="1"/>
      <c r="AA21356" s="2"/>
    </row>
    <row r="21357" spans="8:27">
      <c r="H21357">
        <v>21356</v>
      </c>
      <c r="I21357" s="1" t="s">
        <v>752</v>
      </c>
      <c r="J21357" s="1"/>
      <c r="K21357" s="2"/>
      <c r="L21357">
        <v>21356</v>
      </c>
      <c r="M21357" s="1" t="s">
        <v>753</v>
      </c>
      <c r="N21357" s="1"/>
      <c r="O21357" s="2"/>
      <c r="P21357">
        <v>21356</v>
      </c>
      <c r="Q21357" s="1" t="s">
        <v>754</v>
      </c>
      <c r="R21357" s="1"/>
      <c r="S21357" s="2"/>
      <c r="T21357">
        <v>21356</v>
      </c>
      <c r="U21357" s="1" t="s">
        <v>178</v>
      </c>
      <c r="V21357" s="1"/>
      <c r="W21357" s="2"/>
      <c r="X21357">
        <v>21356</v>
      </c>
      <c r="Y21357" s="1" t="s">
        <v>179</v>
      </c>
      <c r="Z21357" s="1"/>
      <c r="AA21357" s="2"/>
    </row>
    <row r="21358" spans="8:27">
      <c r="H21358">
        <v>21357</v>
      </c>
      <c r="I21358" s="1" t="s">
        <v>752</v>
      </c>
      <c r="J21358" s="1"/>
      <c r="K21358" s="2"/>
      <c r="L21358">
        <v>21357</v>
      </c>
      <c r="M21358" s="1" t="s">
        <v>753</v>
      </c>
      <c r="N21358" s="1"/>
      <c r="O21358" s="2"/>
      <c r="P21358">
        <v>21357</v>
      </c>
      <c r="Q21358" s="1" t="s">
        <v>754</v>
      </c>
      <c r="R21358" s="1"/>
      <c r="S21358" s="2"/>
      <c r="T21358">
        <v>21357</v>
      </c>
      <c r="U21358" s="1" t="s">
        <v>178</v>
      </c>
      <c r="V21358" s="1"/>
      <c r="W21358" s="2"/>
      <c r="X21358">
        <v>21357</v>
      </c>
      <c r="Y21358" s="1" t="s">
        <v>179</v>
      </c>
      <c r="Z21358" s="1"/>
      <c r="AA21358" s="2"/>
    </row>
    <row r="21359" spans="8:27">
      <c r="H21359">
        <v>21358</v>
      </c>
      <c r="I21359" s="1" t="s">
        <v>752</v>
      </c>
      <c r="J21359" s="1"/>
      <c r="K21359" s="2"/>
      <c r="L21359">
        <v>21358</v>
      </c>
      <c r="M21359" s="1" t="s">
        <v>753</v>
      </c>
      <c r="N21359" s="1"/>
      <c r="O21359" s="2"/>
      <c r="P21359">
        <v>21358</v>
      </c>
      <c r="Q21359" s="1" t="s">
        <v>754</v>
      </c>
      <c r="R21359" s="1"/>
      <c r="S21359" s="2"/>
      <c r="T21359">
        <v>21358</v>
      </c>
      <c r="U21359" s="1" t="s">
        <v>178</v>
      </c>
      <c r="V21359" s="1"/>
      <c r="W21359" s="2"/>
      <c r="X21359">
        <v>21358</v>
      </c>
      <c r="Y21359" s="1" t="s">
        <v>179</v>
      </c>
      <c r="Z21359" s="1"/>
      <c r="AA21359" s="2"/>
    </row>
    <row r="21360" spans="8:27">
      <c r="H21360">
        <v>21359</v>
      </c>
      <c r="I21360" s="1" t="s">
        <v>752</v>
      </c>
      <c r="J21360" s="1"/>
      <c r="K21360" s="2"/>
      <c r="L21360">
        <v>21359</v>
      </c>
      <c r="M21360" s="1" t="s">
        <v>753</v>
      </c>
      <c r="N21360" s="1"/>
      <c r="O21360" s="2"/>
      <c r="P21360">
        <v>21359</v>
      </c>
      <c r="Q21360" s="1" t="s">
        <v>754</v>
      </c>
      <c r="R21360" s="1"/>
      <c r="S21360" s="2"/>
      <c r="T21360">
        <v>21359</v>
      </c>
      <c r="U21360" s="1" t="s">
        <v>178</v>
      </c>
      <c r="V21360" s="1"/>
      <c r="W21360" s="2"/>
      <c r="X21360">
        <v>21359</v>
      </c>
      <c r="Y21360" s="1" t="s">
        <v>179</v>
      </c>
      <c r="Z21360" s="1"/>
      <c r="AA21360" s="2"/>
    </row>
    <row r="21361" spans="8:27">
      <c r="H21361">
        <v>21360</v>
      </c>
      <c r="I21361" s="1" t="s">
        <v>752</v>
      </c>
      <c r="J21361" s="1"/>
      <c r="K21361" s="2"/>
      <c r="L21361">
        <v>21360</v>
      </c>
      <c r="M21361" s="1" t="s">
        <v>753</v>
      </c>
      <c r="N21361" s="1"/>
      <c r="O21361" s="2"/>
      <c r="P21361">
        <v>21360</v>
      </c>
      <c r="Q21361" s="1" t="s">
        <v>754</v>
      </c>
      <c r="R21361" s="1"/>
      <c r="S21361" s="2"/>
      <c r="T21361">
        <v>21360</v>
      </c>
      <c r="U21361" s="1" t="s">
        <v>178</v>
      </c>
      <c r="V21361" s="1"/>
      <c r="W21361" s="2"/>
      <c r="X21361">
        <v>21360</v>
      </c>
      <c r="Y21361" s="1" t="s">
        <v>179</v>
      </c>
      <c r="Z21361" s="1"/>
      <c r="AA21361" s="2"/>
    </row>
    <row r="21362" spans="8:27">
      <c r="H21362">
        <v>21361</v>
      </c>
      <c r="I21362" s="1" t="s">
        <v>752</v>
      </c>
      <c r="J21362" s="1"/>
      <c r="K21362" s="2"/>
      <c r="L21362">
        <v>21361</v>
      </c>
      <c r="M21362" s="1" t="s">
        <v>753</v>
      </c>
      <c r="N21362" s="1"/>
      <c r="O21362" s="2"/>
      <c r="P21362">
        <v>21361</v>
      </c>
      <c r="Q21362" s="1" t="s">
        <v>754</v>
      </c>
      <c r="R21362" s="1"/>
      <c r="S21362" s="2"/>
      <c r="T21362">
        <v>21361</v>
      </c>
      <c r="U21362" s="1" t="s">
        <v>178</v>
      </c>
      <c r="V21362" s="1"/>
      <c r="W21362" s="2"/>
      <c r="X21362">
        <v>21361</v>
      </c>
      <c r="Y21362" s="1" t="s">
        <v>179</v>
      </c>
      <c r="Z21362" s="1"/>
      <c r="AA21362" s="2"/>
    </row>
    <row r="21363" spans="8:27">
      <c r="H21363">
        <v>21362</v>
      </c>
      <c r="I21363" s="1" t="s">
        <v>752</v>
      </c>
      <c r="J21363" s="1"/>
      <c r="K21363" s="2"/>
      <c r="L21363">
        <v>21362</v>
      </c>
      <c r="M21363" s="1" t="s">
        <v>753</v>
      </c>
      <c r="N21363" s="1"/>
      <c r="O21363" s="2"/>
      <c r="P21363">
        <v>21362</v>
      </c>
      <c r="Q21363" s="1" t="s">
        <v>754</v>
      </c>
      <c r="R21363" s="1"/>
      <c r="S21363" s="2"/>
      <c r="T21363">
        <v>21362</v>
      </c>
      <c r="U21363" s="1" t="s">
        <v>178</v>
      </c>
      <c r="V21363" s="1"/>
      <c r="W21363" s="2"/>
      <c r="X21363">
        <v>21362</v>
      </c>
      <c r="Y21363" s="1" t="s">
        <v>179</v>
      </c>
      <c r="Z21363" s="1"/>
      <c r="AA21363" s="2"/>
    </row>
    <row r="21364" spans="8:27">
      <c r="H21364">
        <v>21363</v>
      </c>
      <c r="I21364" s="1" t="s">
        <v>752</v>
      </c>
      <c r="J21364" s="1"/>
      <c r="K21364" s="2"/>
      <c r="L21364">
        <v>21363</v>
      </c>
      <c r="M21364" s="1" t="s">
        <v>753</v>
      </c>
      <c r="N21364" s="1"/>
      <c r="O21364" s="2"/>
      <c r="P21364">
        <v>21363</v>
      </c>
      <c r="Q21364" s="1" t="s">
        <v>754</v>
      </c>
      <c r="R21364" s="1"/>
      <c r="S21364" s="2"/>
      <c r="T21364">
        <v>21363</v>
      </c>
      <c r="U21364" s="1" t="s">
        <v>178</v>
      </c>
      <c r="V21364" s="1"/>
      <c r="W21364" s="2"/>
      <c r="X21364">
        <v>21363</v>
      </c>
      <c r="Y21364" s="1" t="s">
        <v>179</v>
      </c>
      <c r="Z21364" s="1"/>
      <c r="AA21364" s="2"/>
    </row>
    <row r="21365" spans="8:27">
      <c r="H21365">
        <v>21364</v>
      </c>
      <c r="I21365" s="1" t="s">
        <v>752</v>
      </c>
      <c r="J21365" s="1"/>
      <c r="K21365" s="2"/>
      <c r="L21365">
        <v>21364</v>
      </c>
      <c r="M21365" s="1" t="s">
        <v>753</v>
      </c>
      <c r="N21365" s="1"/>
      <c r="O21365" s="2"/>
      <c r="P21365">
        <v>21364</v>
      </c>
      <c r="Q21365" s="1" t="s">
        <v>754</v>
      </c>
      <c r="R21365" s="1"/>
      <c r="S21365" s="2"/>
      <c r="T21365">
        <v>21364</v>
      </c>
      <c r="U21365" s="1" t="s">
        <v>178</v>
      </c>
      <c r="V21365" s="1"/>
      <c r="W21365" s="2"/>
      <c r="X21365">
        <v>21364</v>
      </c>
      <c r="Y21365" s="1" t="s">
        <v>179</v>
      </c>
      <c r="Z21365" s="1"/>
      <c r="AA21365" s="2"/>
    </row>
    <row r="21366" spans="8:27">
      <c r="H21366">
        <v>21365</v>
      </c>
      <c r="I21366" s="1" t="s">
        <v>752</v>
      </c>
      <c r="J21366" s="1"/>
      <c r="K21366" s="2"/>
      <c r="L21366">
        <v>21365</v>
      </c>
      <c r="M21366" s="1" t="s">
        <v>753</v>
      </c>
      <c r="N21366" s="1"/>
      <c r="O21366" s="2"/>
      <c r="P21366">
        <v>21365</v>
      </c>
      <c r="Q21366" s="1" t="s">
        <v>754</v>
      </c>
      <c r="R21366" s="1"/>
      <c r="S21366" s="2"/>
      <c r="T21366">
        <v>21365</v>
      </c>
      <c r="U21366" s="1" t="s">
        <v>178</v>
      </c>
      <c r="V21366" s="1"/>
      <c r="W21366" s="2"/>
      <c r="X21366">
        <v>21365</v>
      </c>
      <c r="Y21366" s="1" t="s">
        <v>179</v>
      </c>
      <c r="Z21366" s="1"/>
      <c r="AA21366" s="2"/>
    </row>
    <row r="21367" spans="8:27">
      <c r="H21367">
        <v>21366</v>
      </c>
      <c r="I21367" s="1" t="s">
        <v>752</v>
      </c>
      <c r="J21367" s="1"/>
      <c r="K21367" s="2"/>
      <c r="L21367">
        <v>21366</v>
      </c>
      <c r="M21367" s="1" t="s">
        <v>753</v>
      </c>
      <c r="N21367" s="1"/>
      <c r="O21367" s="2"/>
      <c r="P21367">
        <v>21366</v>
      </c>
      <c r="Q21367" s="1" t="s">
        <v>754</v>
      </c>
      <c r="R21367" s="1"/>
      <c r="S21367" s="2"/>
      <c r="T21367">
        <v>21366</v>
      </c>
      <c r="U21367" s="1" t="s">
        <v>178</v>
      </c>
      <c r="V21367" s="1"/>
      <c r="W21367" s="2"/>
      <c r="X21367">
        <v>21366</v>
      </c>
      <c r="Y21367" s="1" t="s">
        <v>179</v>
      </c>
      <c r="Z21367" s="1"/>
      <c r="AA21367" s="2"/>
    </row>
    <row r="21368" spans="8:27">
      <c r="H21368">
        <v>21367</v>
      </c>
      <c r="I21368" s="1" t="s">
        <v>752</v>
      </c>
      <c r="J21368" s="1"/>
      <c r="K21368" s="2"/>
      <c r="L21368">
        <v>21367</v>
      </c>
      <c r="M21368" s="1" t="s">
        <v>753</v>
      </c>
      <c r="N21368" s="1"/>
      <c r="O21368" s="2"/>
      <c r="P21368">
        <v>21367</v>
      </c>
      <c r="Q21368" s="1" t="s">
        <v>754</v>
      </c>
      <c r="R21368" s="1"/>
      <c r="S21368" s="2"/>
      <c r="T21368">
        <v>21367</v>
      </c>
      <c r="U21368" s="1" t="s">
        <v>178</v>
      </c>
      <c r="V21368" s="1"/>
      <c r="W21368" s="2"/>
      <c r="X21368">
        <v>21367</v>
      </c>
      <c r="Y21368" s="1" t="s">
        <v>179</v>
      </c>
      <c r="Z21368" s="1"/>
      <c r="AA21368" s="2"/>
    </row>
    <row r="21369" spans="8:27">
      <c r="H21369">
        <v>21368</v>
      </c>
      <c r="I21369" s="1" t="s">
        <v>752</v>
      </c>
      <c r="J21369" s="1"/>
      <c r="K21369" s="2"/>
      <c r="L21369">
        <v>21368</v>
      </c>
      <c r="M21369" s="1" t="s">
        <v>753</v>
      </c>
      <c r="N21369" s="1"/>
      <c r="O21369" s="2"/>
      <c r="P21369">
        <v>21368</v>
      </c>
      <c r="Q21369" s="1" t="s">
        <v>754</v>
      </c>
      <c r="R21369" s="1"/>
      <c r="S21369" s="2"/>
      <c r="T21369">
        <v>21368</v>
      </c>
      <c r="U21369" s="1" t="s">
        <v>178</v>
      </c>
      <c r="V21369" s="1"/>
      <c r="W21369" s="2"/>
      <c r="X21369">
        <v>21368</v>
      </c>
      <c r="Y21369" s="1" t="s">
        <v>179</v>
      </c>
      <c r="Z21369" s="1"/>
      <c r="AA21369" s="2"/>
    </row>
    <row r="21370" spans="8:27">
      <c r="H21370">
        <v>21369</v>
      </c>
      <c r="I21370" s="1" t="s">
        <v>752</v>
      </c>
      <c r="J21370" s="1"/>
      <c r="K21370" s="2"/>
      <c r="L21370">
        <v>21369</v>
      </c>
      <c r="M21370" s="1" t="s">
        <v>753</v>
      </c>
      <c r="N21370" s="1"/>
      <c r="O21370" s="2"/>
      <c r="P21370">
        <v>21369</v>
      </c>
      <c r="Q21370" s="1" t="s">
        <v>754</v>
      </c>
      <c r="R21370" s="1"/>
      <c r="S21370" s="2"/>
      <c r="T21370">
        <v>21369</v>
      </c>
      <c r="U21370" s="1" t="s">
        <v>178</v>
      </c>
      <c r="V21370" s="1"/>
      <c r="W21370" s="2"/>
      <c r="X21370">
        <v>21369</v>
      </c>
      <c r="Y21370" s="1" t="s">
        <v>179</v>
      </c>
      <c r="Z21370" s="1"/>
      <c r="AA21370" s="2"/>
    </row>
    <row r="21371" spans="8:27">
      <c r="H21371">
        <v>21370</v>
      </c>
      <c r="I21371" s="1" t="s">
        <v>752</v>
      </c>
      <c r="J21371" s="1"/>
      <c r="K21371" s="2"/>
      <c r="L21371">
        <v>21370</v>
      </c>
      <c r="M21371" s="1" t="s">
        <v>753</v>
      </c>
      <c r="N21371" s="1"/>
      <c r="O21371" s="2"/>
      <c r="P21371">
        <v>21370</v>
      </c>
      <c r="Q21371" s="1" t="s">
        <v>754</v>
      </c>
      <c r="R21371" s="1"/>
      <c r="S21371" s="2"/>
      <c r="T21371">
        <v>21370</v>
      </c>
      <c r="U21371" s="1" t="s">
        <v>178</v>
      </c>
      <c r="V21371" s="1"/>
      <c r="W21371" s="2"/>
      <c r="X21371">
        <v>21370</v>
      </c>
      <c r="Y21371" s="1" t="s">
        <v>179</v>
      </c>
      <c r="Z21371" s="1"/>
      <c r="AA21371" s="2"/>
    </row>
    <row r="21372" spans="8:27">
      <c r="H21372">
        <v>21371</v>
      </c>
      <c r="I21372" s="1" t="s">
        <v>752</v>
      </c>
      <c r="J21372" s="1"/>
      <c r="K21372" s="2"/>
      <c r="L21372">
        <v>21371</v>
      </c>
      <c r="M21372" s="1" t="s">
        <v>753</v>
      </c>
      <c r="N21372" s="1"/>
      <c r="O21372" s="2"/>
      <c r="P21372">
        <v>21371</v>
      </c>
      <c r="Q21372" s="1" t="s">
        <v>754</v>
      </c>
      <c r="R21372" s="1"/>
      <c r="S21372" s="2"/>
      <c r="T21372">
        <v>21371</v>
      </c>
      <c r="U21372" s="1" t="s">
        <v>178</v>
      </c>
      <c r="V21372" s="1"/>
      <c r="W21372" s="2"/>
      <c r="X21372">
        <v>21371</v>
      </c>
      <c r="Y21372" s="1" t="s">
        <v>179</v>
      </c>
      <c r="Z21372" s="1"/>
      <c r="AA21372" s="2"/>
    </row>
    <row r="21373" spans="8:27">
      <c r="H21373">
        <v>21372</v>
      </c>
      <c r="I21373" s="1" t="s">
        <v>752</v>
      </c>
      <c r="J21373" s="1"/>
      <c r="K21373" s="2"/>
      <c r="L21373">
        <v>21372</v>
      </c>
      <c r="M21373" s="1" t="s">
        <v>753</v>
      </c>
      <c r="N21373" s="1"/>
      <c r="O21373" s="2"/>
      <c r="P21373">
        <v>21372</v>
      </c>
      <c r="Q21373" s="1" t="s">
        <v>754</v>
      </c>
      <c r="R21373" s="1"/>
      <c r="S21373" s="2"/>
      <c r="T21373">
        <v>21372</v>
      </c>
      <c r="U21373" s="1" t="s">
        <v>178</v>
      </c>
      <c r="V21373" s="1"/>
      <c r="W21373" s="2"/>
      <c r="X21373">
        <v>21372</v>
      </c>
      <c r="Y21373" s="1" t="s">
        <v>179</v>
      </c>
      <c r="Z21373" s="1"/>
      <c r="AA21373" s="2"/>
    </row>
    <row r="21374" spans="8:27">
      <c r="H21374">
        <v>21373</v>
      </c>
      <c r="I21374" s="1" t="s">
        <v>752</v>
      </c>
      <c r="J21374" s="1"/>
      <c r="K21374" s="2"/>
      <c r="L21374">
        <v>21373</v>
      </c>
      <c r="M21374" s="1" t="s">
        <v>753</v>
      </c>
      <c r="N21374" s="1"/>
      <c r="O21374" s="2"/>
      <c r="P21374">
        <v>21373</v>
      </c>
      <c r="Q21374" s="1" t="s">
        <v>754</v>
      </c>
      <c r="R21374" s="1"/>
      <c r="S21374" s="2"/>
      <c r="T21374">
        <v>21373</v>
      </c>
      <c r="U21374" s="1" t="s">
        <v>178</v>
      </c>
      <c r="V21374" s="1"/>
      <c r="W21374" s="2"/>
      <c r="X21374">
        <v>21373</v>
      </c>
      <c r="Y21374" s="1" t="s">
        <v>179</v>
      </c>
      <c r="Z21374" s="1"/>
      <c r="AA21374" s="2"/>
    </row>
    <row r="21375" spans="8:27">
      <c r="H21375">
        <v>21374</v>
      </c>
      <c r="I21375" s="1" t="s">
        <v>752</v>
      </c>
      <c r="J21375" s="1"/>
      <c r="K21375" s="2"/>
      <c r="L21375">
        <v>21374</v>
      </c>
      <c r="M21375" s="1" t="s">
        <v>753</v>
      </c>
      <c r="N21375" s="1"/>
      <c r="O21375" s="2"/>
      <c r="P21375">
        <v>21374</v>
      </c>
      <c r="Q21375" s="1" t="s">
        <v>754</v>
      </c>
      <c r="R21375" s="1"/>
      <c r="S21375" s="2"/>
      <c r="T21375">
        <v>21374</v>
      </c>
      <c r="U21375" s="1" t="s">
        <v>178</v>
      </c>
      <c r="V21375" s="1"/>
      <c r="W21375" s="2"/>
      <c r="X21375">
        <v>21374</v>
      </c>
      <c r="Y21375" s="1" t="s">
        <v>179</v>
      </c>
      <c r="Z21375" s="1"/>
      <c r="AA21375" s="2"/>
    </row>
    <row r="21376" spans="8:27">
      <c r="H21376">
        <v>21375</v>
      </c>
      <c r="I21376" s="1" t="s">
        <v>752</v>
      </c>
      <c r="J21376" s="1"/>
      <c r="K21376" s="2"/>
      <c r="L21376">
        <v>21375</v>
      </c>
      <c r="M21376" s="1" t="s">
        <v>753</v>
      </c>
      <c r="N21376" s="1"/>
      <c r="O21376" s="2"/>
      <c r="P21376">
        <v>21375</v>
      </c>
      <c r="Q21376" s="1" t="s">
        <v>754</v>
      </c>
      <c r="R21376" s="1"/>
      <c r="S21376" s="2"/>
      <c r="T21376">
        <v>21375</v>
      </c>
      <c r="U21376" s="1" t="s">
        <v>178</v>
      </c>
      <c r="V21376" s="1"/>
      <c r="W21376" s="2"/>
      <c r="X21376">
        <v>21375</v>
      </c>
      <c r="Y21376" s="1" t="s">
        <v>179</v>
      </c>
      <c r="Z21376" s="1"/>
      <c r="AA21376" s="2"/>
    </row>
    <row r="21377" spans="8:27">
      <c r="H21377">
        <v>21376</v>
      </c>
      <c r="I21377" s="1" t="s">
        <v>752</v>
      </c>
      <c r="J21377" s="1"/>
      <c r="K21377" s="2"/>
      <c r="L21377">
        <v>21376</v>
      </c>
      <c r="M21377" s="1" t="s">
        <v>753</v>
      </c>
      <c r="N21377" s="1"/>
      <c r="O21377" s="2"/>
      <c r="P21377">
        <v>21376</v>
      </c>
      <c r="Q21377" s="1" t="s">
        <v>754</v>
      </c>
      <c r="R21377" s="1"/>
      <c r="S21377" s="2"/>
      <c r="T21377">
        <v>21376</v>
      </c>
      <c r="U21377" s="1" t="s">
        <v>178</v>
      </c>
      <c r="V21377" s="1"/>
      <c r="W21377" s="2"/>
      <c r="X21377">
        <v>21376</v>
      </c>
      <c r="Y21377" s="1" t="s">
        <v>179</v>
      </c>
      <c r="Z21377" s="1"/>
      <c r="AA21377" s="2"/>
    </row>
    <row r="21378" spans="8:27">
      <c r="H21378">
        <v>21377</v>
      </c>
      <c r="I21378" s="1" t="s">
        <v>752</v>
      </c>
      <c r="J21378" s="1"/>
      <c r="K21378" s="2"/>
      <c r="L21378">
        <v>21377</v>
      </c>
      <c r="M21378" s="1" t="s">
        <v>753</v>
      </c>
      <c r="N21378" s="1"/>
      <c r="O21378" s="2"/>
      <c r="P21378">
        <v>21377</v>
      </c>
      <c r="Q21378" s="1" t="s">
        <v>754</v>
      </c>
      <c r="R21378" s="1"/>
      <c r="S21378" s="2"/>
      <c r="T21378">
        <v>21377</v>
      </c>
      <c r="U21378" s="1" t="s">
        <v>178</v>
      </c>
      <c r="V21378" s="1"/>
      <c r="W21378" s="2"/>
      <c r="X21378">
        <v>21377</v>
      </c>
      <c r="Y21378" s="1" t="s">
        <v>179</v>
      </c>
      <c r="Z21378" s="1"/>
      <c r="AA21378" s="2"/>
    </row>
    <row r="21379" spans="8:27">
      <c r="H21379">
        <v>21378</v>
      </c>
      <c r="I21379" s="1" t="s">
        <v>752</v>
      </c>
      <c r="J21379" s="1"/>
      <c r="K21379" s="2"/>
      <c r="L21379">
        <v>21378</v>
      </c>
      <c r="M21379" s="1" t="s">
        <v>753</v>
      </c>
      <c r="N21379" s="1"/>
      <c r="O21379" s="2"/>
      <c r="P21379">
        <v>21378</v>
      </c>
      <c r="Q21379" s="1" t="s">
        <v>754</v>
      </c>
      <c r="R21379" s="1"/>
      <c r="S21379" s="2"/>
      <c r="T21379">
        <v>21378</v>
      </c>
      <c r="U21379" s="1" t="s">
        <v>178</v>
      </c>
      <c r="V21379" s="1"/>
      <c r="W21379" s="2"/>
      <c r="X21379">
        <v>21378</v>
      </c>
      <c r="Y21379" s="1" t="s">
        <v>179</v>
      </c>
      <c r="Z21379" s="1"/>
      <c r="AA21379" s="2"/>
    </row>
    <row r="21380" spans="8:27">
      <c r="H21380">
        <v>21379</v>
      </c>
      <c r="I21380" s="1" t="s">
        <v>752</v>
      </c>
      <c r="J21380" s="1"/>
      <c r="K21380" s="2"/>
      <c r="L21380">
        <v>21379</v>
      </c>
      <c r="M21380" s="1" t="s">
        <v>753</v>
      </c>
      <c r="N21380" s="1"/>
      <c r="O21380" s="2"/>
      <c r="P21380">
        <v>21379</v>
      </c>
      <c r="Q21380" s="1" t="s">
        <v>754</v>
      </c>
      <c r="R21380" s="1"/>
      <c r="S21380" s="2"/>
      <c r="T21380">
        <v>21379</v>
      </c>
      <c r="U21380" s="1" t="s">
        <v>178</v>
      </c>
      <c r="V21380" s="1"/>
      <c r="W21380" s="2"/>
      <c r="X21380">
        <v>21379</v>
      </c>
      <c r="Y21380" s="1" t="s">
        <v>179</v>
      </c>
      <c r="Z21380" s="1"/>
      <c r="AA21380" s="2"/>
    </row>
    <row r="21381" spans="8:27">
      <c r="H21381">
        <v>21380</v>
      </c>
      <c r="I21381" s="1" t="s">
        <v>752</v>
      </c>
      <c r="J21381" s="1"/>
      <c r="K21381" s="2"/>
      <c r="L21381">
        <v>21380</v>
      </c>
      <c r="M21381" s="1" t="s">
        <v>753</v>
      </c>
      <c r="N21381" s="1"/>
      <c r="O21381" s="2"/>
      <c r="P21381">
        <v>21380</v>
      </c>
      <c r="Q21381" s="1" t="s">
        <v>754</v>
      </c>
      <c r="R21381" s="1"/>
      <c r="S21381" s="2"/>
      <c r="T21381">
        <v>21380</v>
      </c>
      <c r="U21381" s="1" t="s">
        <v>178</v>
      </c>
      <c r="V21381" s="1"/>
      <c r="W21381" s="2"/>
      <c r="X21381">
        <v>21380</v>
      </c>
      <c r="Y21381" s="1" t="s">
        <v>179</v>
      </c>
      <c r="Z21381" s="1"/>
      <c r="AA21381" s="2"/>
    </row>
    <row r="21382" spans="8:27">
      <c r="H21382">
        <v>21381</v>
      </c>
      <c r="I21382" s="1" t="s">
        <v>752</v>
      </c>
      <c r="J21382" s="1"/>
      <c r="K21382" s="2"/>
      <c r="L21382">
        <v>21381</v>
      </c>
      <c r="M21382" s="1" t="s">
        <v>753</v>
      </c>
      <c r="N21382" s="1"/>
      <c r="O21382" s="2"/>
      <c r="P21382">
        <v>21381</v>
      </c>
      <c r="Q21382" s="1" t="s">
        <v>754</v>
      </c>
      <c r="R21382" s="1"/>
      <c r="S21382" s="2"/>
      <c r="T21382">
        <v>21381</v>
      </c>
      <c r="U21382" s="1" t="s">
        <v>178</v>
      </c>
      <c r="V21382" s="1"/>
      <c r="W21382" s="2"/>
      <c r="X21382">
        <v>21381</v>
      </c>
      <c r="Y21382" s="1" t="s">
        <v>179</v>
      </c>
      <c r="Z21382" s="1"/>
      <c r="AA21382" s="2"/>
    </row>
    <row r="21383" spans="8:27">
      <c r="H21383">
        <v>21382</v>
      </c>
      <c r="I21383" s="1" t="s">
        <v>752</v>
      </c>
      <c r="J21383" s="1"/>
      <c r="K21383" s="2"/>
      <c r="L21383">
        <v>21382</v>
      </c>
      <c r="M21383" s="1" t="s">
        <v>753</v>
      </c>
      <c r="N21383" s="1"/>
      <c r="O21383" s="2"/>
      <c r="P21383">
        <v>21382</v>
      </c>
      <c r="Q21383" s="1" t="s">
        <v>754</v>
      </c>
      <c r="R21383" s="1"/>
      <c r="S21383" s="2"/>
      <c r="T21383">
        <v>21382</v>
      </c>
      <c r="U21383" s="1" t="s">
        <v>178</v>
      </c>
      <c r="V21383" s="1"/>
      <c r="W21383" s="2"/>
      <c r="X21383">
        <v>21382</v>
      </c>
      <c r="Y21383" s="1" t="s">
        <v>179</v>
      </c>
      <c r="Z21383" s="1"/>
      <c r="AA21383" s="2"/>
    </row>
    <row r="21384" spans="8:27">
      <c r="H21384">
        <v>21383</v>
      </c>
      <c r="I21384" s="1" t="s">
        <v>752</v>
      </c>
      <c r="J21384" s="1"/>
      <c r="K21384" s="2"/>
      <c r="L21384">
        <v>21383</v>
      </c>
      <c r="M21384" s="1" t="s">
        <v>753</v>
      </c>
      <c r="N21384" s="1"/>
      <c r="O21384" s="2"/>
      <c r="P21384">
        <v>21383</v>
      </c>
      <c r="Q21384" s="1" t="s">
        <v>754</v>
      </c>
      <c r="R21384" s="1"/>
      <c r="S21384" s="2"/>
      <c r="T21384">
        <v>21383</v>
      </c>
      <c r="U21384" s="1" t="s">
        <v>178</v>
      </c>
      <c r="V21384" s="1"/>
      <c r="W21384" s="2"/>
      <c r="X21384">
        <v>21383</v>
      </c>
      <c r="Y21384" s="1" t="s">
        <v>179</v>
      </c>
      <c r="Z21384" s="1"/>
      <c r="AA21384" s="2"/>
    </row>
    <row r="21385" spans="8:27">
      <c r="H21385">
        <v>21384</v>
      </c>
      <c r="I21385" s="1" t="s">
        <v>752</v>
      </c>
      <c r="J21385" s="1"/>
      <c r="K21385" s="2"/>
      <c r="L21385">
        <v>21384</v>
      </c>
      <c r="M21385" s="1" t="s">
        <v>753</v>
      </c>
      <c r="N21385" s="1"/>
      <c r="O21385" s="2"/>
      <c r="P21385">
        <v>21384</v>
      </c>
      <c r="Q21385" s="1" t="s">
        <v>754</v>
      </c>
      <c r="R21385" s="1"/>
      <c r="S21385" s="2"/>
      <c r="T21385">
        <v>21384</v>
      </c>
      <c r="U21385" s="1" t="s">
        <v>178</v>
      </c>
      <c r="V21385" s="1"/>
      <c r="W21385" s="2"/>
      <c r="X21385">
        <v>21384</v>
      </c>
      <c r="Y21385" s="1" t="s">
        <v>179</v>
      </c>
      <c r="Z21385" s="1"/>
      <c r="AA21385" s="2"/>
    </row>
    <row r="21386" spans="8:27">
      <c r="H21386">
        <v>21385</v>
      </c>
      <c r="I21386" s="1" t="s">
        <v>752</v>
      </c>
      <c r="J21386" s="1"/>
      <c r="K21386" s="2"/>
      <c r="L21386">
        <v>21385</v>
      </c>
      <c r="M21386" s="1" t="s">
        <v>753</v>
      </c>
      <c r="N21386" s="1"/>
      <c r="O21386" s="2"/>
      <c r="P21386">
        <v>21385</v>
      </c>
      <c r="Q21386" s="1" t="s">
        <v>754</v>
      </c>
      <c r="R21386" s="1"/>
      <c r="S21386" s="2"/>
      <c r="T21386">
        <v>21385</v>
      </c>
      <c r="U21386" s="1" t="s">
        <v>178</v>
      </c>
      <c r="V21386" s="1"/>
      <c r="W21386" s="2"/>
      <c r="X21386">
        <v>21385</v>
      </c>
      <c r="Y21386" s="1" t="s">
        <v>179</v>
      </c>
      <c r="Z21386" s="1"/>
      <c r="AA21386" s="2"/>
    </row>
    <row r="21387" spans="8:27">
      <c r="H21387">
        <v>21386</v>
      </c>
      <c r="I21387" s="1" t="s">
        <v>752</v>
      </c>
      <c r="J21387" s="1"/>
      <c r="K21387" s="2"/>
      <c r="L21387">
        <v>21386</v>
      </c>
      <c r="M21387" s="1" t="s">
        <v>753</v>
      </c>
      <c r="N21387" s="1"/>
      <c r="O21387" s="2"/>
      <c r="P21387">
        <v>21386</v>
      </c>
      <c r="Q21387" s="1" t="s">
        <v>754</v>
      </c>
      <c r="R21387" s="1"/>
      <c r="S21387" s="2"/>
      <c r="T21387">
        <v>21386</v>
      </c>
      <c r="U21387" s="1" t="s">
        <v>178</v>
      </c>
      <c r="V21387" s="1"/>
      <c r="W21387" s="2"/>
      <c r="X21387">
        <v>21386</v>
      </c>
      <c r="Y21387" s="1" t="s">
        <v>179</v>
      </c>
      <c r="Z21387" s="1"/>
      <c r="AA21387" s="2"/>
    </row>
    <row r="21388" spans="8:27">
      <c r="H21388">
        <v>21387</v>
      </c>
      <c r="I21388" s="1" t="s">
        <v>752</v>
      </c>
      <c r="J21388" s="1"/>
      <c r="K21388" s="2"/>
      <c r="L21388">
        <v>21387</v>
      </c>
      <c r="M21388" s="1" t="s">
        <v>753</v>
      </c>
      <c r="N21388" s="1"/>
      <c r="O21388" s="2"/>
      <c r="P21388">
        <v>21387</v>
      </c>
      <c r="Q21388" s="1" t="s">
        <v>754</v>
      </c>
      <c r="R21388" s="1"/>
      <c r="S21388" s="2"/>
      <c r="T21388">
        <v>21387</v>
      </c>
      <c r="U21388" s="1" t="s">
        <v>178</v>
      </c>
      <c r="V21388" s="1"/>
      <c r="W21388" s="2"/>
      <c r="X21388">
        <v>21387</v>
      </c>
      <c r="Y21388" s="1" t="s">
        <v>179</v>
      </c>
      <c r="Z21388" s="1"/>
      <c r="AA21388" s="2"/>
    </row>
    <row r="21389" spans="8:27">
      <c r="H21389">
        <v>21388</v>
      </c>
      <c r="I21389" s="1" t="s">
        <v>752</v>
      </c>
      <c r="J21389" s="1"/>
      <c r="K21389" s="2"/>
      <c r="L21389">
        <v>21388</v>
      </c>
      <c r="M21389" s="1" t="s">
        <v>753</v>
      </c>
      <c r="N21389" s="1"/>
      <c r="O21389" s="2"/>
      <c r="P21389">
        <v>21388</v>
      </c>
      <c r="Q21389" s="1" t="s">
        <v>754</v>
      </c>
      <c r="R21389" s="1"/>
      <c r="S21389" s="2"/>
      <c r="T21389">
        <v>21388</v>
      </c>
      <c r="U21389" s="1" t="s">
        <v>178</v>
      </c>
      <c r="V21389" s="1"/>
      <c r="W21389" s="2"/>
      <c r="X21389">
        <v>21388</v>
      </c>
      <c r="Y21389" s="1" t="s">
        <v>179</v>
      </c>
      <c r="Z21389" s="1"/>
      <c r="AA21389" s="2"/>
    </row>
    <row r="21390" spans="8:27">
      <c r="H21390">
        <v>21389</v>
      </c>
      <c r="I21390" s="1" t="s">
        <v>752</v>
      </c>
      <c r="J21390" s="1"/>
      <c r="K21390" s="2"/>
      <c r="L21390">
        <v>21389</v>
      </c>
      <c r="M21390" s="1" t="s">
        <v>753</v>
      </c>
      <c r="N21390" s="1"/>
      <c r="O21390" s="2"/>
      <c r="P21390">
        <v>21389</v>
      </c>
      <c r="Q21390" s="1" t="s">
        <v>754</v>
      </c>
      <c r="R21390" s="1"/>
      <c r="S21390" s="2"/>
      <c r="T21390">
        <v>21389</v>
      </c>
      <c r="U21390" s="1" t="s">
        <v>178</v>
      </c>
      <c r="V21390" s="1"/>
      <c r="W21390" s="2"/>
      <c r="X21390">
        <v>21389</v>
      </c>
      <c r="Y21390" s="1" t="s">
        <v>179</v>
      </c>
      <c r="Z21390" s="1"/>
      <c r="AA21390" s="2"/>
    </row>
    <row r="21391" spans="8:27">
      <c r="H21391">
        <v>21390</v>
      </c>
      <c r="I21391" s="1" t="s">
        <v>752</v>
      </c>
      <c r="J21391" s="1"/>
      <c r="K21391" s="2"/>
      <c r="L21391">
        <v>21390</v>
      </c>
      <c r="M21391" s="1" t="s">
        <v>753</v>
      </c>
      <c r="N21391" s="1"/>
      <c r="O21391" s="2"/>
      <c r="P21391">
        <v>21390</v>
      </c>
      <c r="Q21391" s="1" t="s">
        <v>754</v>
      </c>
      <c r="R21391" s="1"/>
      <c r="S21391" s="2"/>
      <c r="T21391">
        <v>21390</v>
      </c>
      <c r="U21391" s="1" t="s">
        <v>178</v>
      </c>
      <c r="V21391" s="1"/>
      <c r="W21391" s="2"/>
      <c r="X21391">
        <v>21390</v>
      </c>
      <c r="Y21391" s="1" t="s">
        <v>179</v>
      </c>
      <c r="Z21391" s="1"/>
      <c r="AA21391" s="2"/>
    </row>
    <row r="21392" spans="8:27">
      <c r="H21392">
        <v>21391</v>
      </c>
      <c r="I21392" s="1" t="s">
        <v>752</v>
      </c>
      <c r="J21392" s="1"/>
      <c r="K21392" s="2"/>
      <c r="L21392">
        <v>21391</v>
      </c>
      <c r="M21392" s="1" t="s">
        <v>753</v>
      </c>
      <c r="N21392" s="1"/>
      <c r="O21392" s="2"/>
      <c r="P21392">
        <v>21391</v>
      </c>
      <c r="Q21392" s="1" t="s">
        <v>754</v>
      </c>
      <c r="R21392" s="1"/>
      <c r="S21392" s="2"/>
      <c r="T21392">
        <v>21391</v>
      </c>
      <c r="U21392" s="1" t="s">
        <v>178</v>
      </c>
      <c r="V21392" s="1"/>
      <c r="W21392" s="2"/>
      <c r="X21392">
        <v>21391</v>
      </c>
      <c r="Y21392" s="1" t="s">
        <v>179</v>
      </c>
      <c r="Z21392" s="1"/>
      <c r="AA21392" s="2"/>
    </row>
    <row r="21393" spans="8:27">
      <c r="H21393">
        <v>21392</v>
      </c>
      <c r="I21393" s="1" t="s">
        <v>752</v>
      </c>
      <c r="J21393" s="1"/>
      <c r="K21393" s="2"/>
      <c r="L21393">
        <v>21392</v>
      </c>
      <c r="M21393" s="1" t="s">
        <v>753</v>
      </c>
      <c r="N21393" s="1"/>
      <c r="O21393" s="2"/>
      <c r="P21393">
        <v>21392</v>
      </c>
      <c r="Q21393" s="1" t="s">
        <v>754</v>
      </c>
      <c r="R21393" s="1"/>
      <c r="S21393" s="2"/>
      <c r="T21393">
        <v>21392</v>
      </c>
      <c r="U21393" s="1" t="s">
        <v>178</v>
      </c>
      <c r="V21393" s="1"/>
      <c r="W21393" s="2"/>
      <c r="X21393">
        <v>21392</v>
      </c>
      <c r="Y21393" s="1" t="s">
        <v>179</v>
      </c>
      <c r="Z21393" s="1"/>
      <c r="AA21393" s="2"/>
    </row>
    <row r="21394" spans="8:27">
      <c r="H21394">
        <v>21393</v>
      </c>
      <c r="I21394" s="1" t="s">
        <v>752</v>
      </c>
      <c r="J21394" s="1"/>
      <c r="K21394" s="2"/>
      <c r="L21394">
        <v>21393</v>
      </c>
      <c r="M21394" s="1" t="s">
        <v>753</v>
      </c>
      <c r="N21394" s="1"/>
      <c r="O21394" s="2"/>
      <c r="P21394">
        <v>21393</v>
      </c>
      <c r="Q21394" s="1" t="s">
        <v>754</v>
      </c>
      <c r="R21394" s="1"/>
      <c r="S21394" s="2"/>
      <c r="T21394">
        <v>21393</v>
      </c>
      <c r="U21394" s="1" t="s">
        <v>178</v>
      </c>
      <c r="V21394" s="1"/>
      <c r="W21394" s="2"/>
      <c r="X21394">
        <v>21393</v>
      </c>
      <c r="Y21394" s="1" t="s">
        <v>179</v>
      </c>
      <c r="Z21394" s="1"/>
      <c r="AA21394" s="2"/>
    </row>
    <row r="21395" spans="8:27">
      <c r="H21395">
        <v>21394</v>
      </c>
      <c r="I21395" s="1" t="s">
        <v>752</v>
      </c>
      <c r="J21395" s="1"/>
      <c r="K21395" s="2"/>
      <c r="L21395">
        <v>21394</v>
      </c>
      <c r="M21395" s="1" t="s">
        <v>753</v>
      </c>
      <c r="N21395" s="1"/>
      <c r="O21395" s="2"/>
      <c r="P21395">
        <v>21394</v>
      </c>
      <c r="Q21395" s="1" t="s">
        <v>754</v>
      </c>
      <c r="R21395" s="1"/>
      <c r="S21395" s="2"/>
      <c r="T21395">
        <v>21394</v>
      </c>
      <c r="U21395" s="1" t="s">
        <v>178</v>
      </c>
      <c r="V21395" s="1"/>
      <c r="W21395" s="2"/>
      <c r="X21395">
        <v>21394</v>
      </c>
      <c r="Y21395" s="1" t="s">
        <v>179</v>
      </c>
      <c r="Z21395" s="1"/>
      <c r="AA21395" s="2"/>
    </row>
    <row r="21396" spans="8:27">
      <c r="H21396">
        <v>21395</v>
      </c>
      <c r="I21396" s="1" t="s">
        <v>752</v>
      </c>
      <c r="J21396" s="1"/>
      <c r="K21396" s="2"/>
      <c r="L21396">
        <v>21395</v>
      </c>
      <c r="M21396" s="1" t="s">
        <v>753</v>
      </c>
      <c r="N21396" s="1"/>
      <c r="O21396" s="2"/>
      <c r="P21396">
        <v>21395</v>
      </c>
      <c r="Q21396" s="1" t="s">
        <v>754</v>
      </c>
      <c r="R21396" s="1"/>
      <c r="S21396" s="2"/>
      <c r="T21396">
        <v>21395</v>
      </c>
      <c r="U21396" s="1" t="s">
        <v>178</v>
      </c>
      <c r="V21396" s="1"/>
      <c r="W21396" s="2"/>
      <c r="X21396">
        <v>21395</v>
      </c>
      <c r="Y21396" s="1" t="s">
        <v>179</v>
      </c>
      <c r="Z21396" s="1"/>
      <c r="AA21396" s="2"/>
    </row>
    <row r="21397" spans="8:27">
      <c r="H21397">
        <v>21396</v>
      </c>
      <c r="I21397" s="1" t="s">
        <v>752</v>
      </c>
      <c r="J21397" s="1"/>
      <c r="K21397" s="2"/>
      <c r="L21397">
        <v>21396</v>
      </c>
      <c r="M21397" s="1" t="s">
        <v>753</v>
      </c>
      <c r="N21397" s="1"/>
      <c r="O21397" s="2"/>
      <c r="P21397">
        <v>21396</v>
      </c>
      <c r="Q21397" s="1" t="s">
        <v>754</v>
      </c>
      <c r="R21397" s="1"/>
      <c r="S21397" s="2"/>
      <c r="T21397">
        <v>21396</v>
      </c>
      <c r="U21397" s="1" t="s">
        <v>178</v>
      </c>
      <c r="V21397" s="1"/>
      <c r="W21397" s="2"/>
      <c r="X21397">
        <v>21396</v>
      </c>
      <c r="Y21397" s="1" t="s">
        <v>179</v>
      </c>
      <c r="Z21397" s="1"/>
      <c r="AA21397" s="2"/>
    </row>
    <row r="21398" spans="8:27">
      <c r="H21398">
        <v>21397</v>
      </c>
      <c r="I21398" s="1" t="s">
        <v>752</v>
      </c>
      <c r="J21398" s="1"/>
      <c r="K21398" s="2"/>
      <c r="L21398">
        <v>21397</v>
      </c>
      <c r="M21398" s="1" t="s">
        <v>753</v>
      </c>
      <c r="N21398" s="1"/>
      <c r="O21398" s="2"/>
      <c r="P21398">
        <v>21397</v>
      </c>
      <c r="Q21398" s="1" t="s">
        <v>754</v>
      </c>
      <c r="R21398" s="1"/>
      <c r="S21398" s="2"/>
      <c r="T21398">
        <v>21397</v>
      </c>
      <c r="U21398" s="1" t="s">
        <v>178</v>
      </c>
      <c r="V21398" s="1"/>
      <c r="W21398" s="2"/>
      <c r="X21398">
        <v>21397</v>
      </c>
      <c r="Y21398" s="1" t="s">
        <v>179</v>
      </c>
      <c r="Z21398" s="1"/>
      <c r="AA21398" s="2"/>
    </row>
    <row r="21399" spans="8:27">
      <c r="H21399">
        <v>21398</v>
      </c>
      <c r="I21399" s="1" t="s">
        <v>752</v>
      </c>
      <c r="J21399" s="1"/>
      <c r="K21399" s="2"/>
      <c r="L21399">
        <v>21398</v>
      </c>
      <c r="M21399" s="1" t="s">
        <v>753</v>
      </c>
      <c r="N21399" s="1"/>
      <c r="O21399" s="2"/>
      <c r="P21399">
        <v>21398</v>
      </c>
      <c r="Q21399" s="1" t="s">
        <v>754</v>
      </c>
      <c r="R21399" s="1"/>
      <c r="S21399" s="2"/>
      <c r="T21399">
        <v>21398</v>
      </c>
      <c r="U21399" s="1" t="s">
        <v>178</v>
      </c>
      <c r="V21399" s="1"/>
      <c r="W21399" s="2"/>
      <c r="X21399">
        <v>21398</v>
      </c>
      <c r="Y21399" s="1" t="s">
        <v>179</v>
      </c>
      <c r="Z21399" s="1"/>
      <c r="AA21399" s="2"/>
    </row>
    <row r="21400" spans="8:27">
      <c r="H21400">
        <v>21399</v>
      </c>
      <c r="I21400" s="1" t="s">
        <v>752</v>
      </c>
      <c r="J21400" s="1"/>
      <c r="K21400" s="2"/>
      <c r="L21400">
        <v>21399</v>
      </c>
      <c r="M21400" s="1" t="s">
        <v>753</v>
      </c>
      <c r="N21400" s="1"/>
      <c r="O21400" s="2"/>
      <c r="P21400">
        <v>21399</v>
      </c>
      <c r="Q21400" s="1" t="s">
        <v>754</v>
      </c>
      <c r="R21400" s="1"/>
      <c r="S21400" s="2"/>
      <c r="T21400">
        <v>21399</v>
      </c>
      <c r="U21400" s="1" t="s">
        <v>178</v>
      </c>
      <c r="V21400" s="1"/>
      <c r="W21400" s="2"/>
      <c r="X21400">
        <v>21399</v>
      </c>
      <c r="Y21400" s="1" t="s">
        <v>179</v>
      </c>
      <c r="Z21400" s="1"/>
      <c r="AA21400" s="2"/>
    </row>
    <row r="21401" spans="8:27">
      <c r="H21401">
        <v>21400</v>
      </c>
      <c r="I21401" s="1" t="s">
        <v>752</v>
      </c>
      <c r="J21401" s="1"/>
      <c r="K21401" s="2"/>
      <c r="L21401">
        <v>21400</v>
      </c>
      <c r="M21401" s="1" t="s">
        <v>753</v>
      </c>
      <c r="N21401" s="1"/>
      <c r="O21401" s="2"/>
      <c r="P21401">
        <v>21400</v>
      </c>
      <c r="Q21401" s="1" t="s">
        <v>754</v>
      </c>
      <c r="R21401" s="1"/>
      <c r="S21401" s="2"/>
      <c r="T21401">
        <v>21400</v>
      </c>
      <c r="U21401" s="1" t="s">
        <v>178</v>
      </c>
      <c r="V21401" s="1"/>
      <c r="W21401" s="2"/>
      <c r="X21401">
        <v>21400</v>
      </c>
      <c r="Y21401" s="1" t="s">
        <v>179</v>
      </c>
      <c r="Z21401" s="1"/>
      <c r="AA21401" s="2"/>
    </row>
    <row r="21402" spans="8:27">
      <c r="H21402">
        <v>21401</v>
      </c>
      <c r="I21402" s="1" t="s">
        <v>752</v>
      </c>
      <c r="J21402" s="1"/>
      <c r="K21402" s="2"/>
      <c r="L21402">
        <v>21401</v>
      </c>
      <c r="M21402" s="1" t="s">
        <v>753</v>
      </c>
      <c r="N21402" s="1"/>
      <c r="O21402" s="2"/>
      <c r="P21402">
        <v>21401</v>
      </c>
      <c r="Q21402" s="1" t="s">
        <v>754</v>
      </c>
      <c r="R21402" s="1"/>
      <c r="S21402" s="2"/>
      <c r="T21402">
        <v>21401</v>
      </c>
      <c r="U21402" s="1" t="s">
        <v>178</v>
      </c>
      <c r="V21402" s="1"/>
      <c r="W21402" s="2"/>
      <c r="X21402">
        <v>21401</v>
      </c>
      <c r="Y21402" s="1" t="s">
        <v>179</v>
      </c>
      <c r="Z21402" s="1"/>
      <c r="AA21402" s="2"/>
    </row>
    <row r="21403" spans="8:27">
      <c r="H21403">
        <v>21402</v>
      </c>
      <c r="I21403" s="1" t="s">
        <v>752</v>
      </c>
      <c r="J21403" s="1"/>
      <c r="K21403" s="2"/>
      <c r="L21403">
        <v>21402</v>
      </c>
      <c r="M21403" s="1" t="s">
        <v>753</v>
      </c>
      <c r="N21403" s="1"/>
      <c r="O21403" s="2"/>
      <c r="P21403">
        <v>21402</v>
      </c>
      <c r="Q21403" s="1" t="s">
        <v>754</v>
      </c>
      <c r="R21403" s="1"/>
      <c r="S21403" s="2"/>
      <c r="T21403">
        <v>21402</v>
      </c>
      <c r="U21403" s="1" t="s">
        <v>178</v>
      </c>
      <c r="V21403" s="1"/>
      <c r="W21403" s="2"/>
      <c r="X21403">
        <v>21402</v>
      </c>
      <c r="Y21403" s="1" t="s">
        <v>179</v>
      </c>
      <c r="Z21403" s="1"/>
      <c r="AA21403" s="2"/>
    </row>
    <row r="21404" spans="8:27">
      <c r="H21404">
        <v>21403</v>
      </c>
      <c r="I21404" s="1" t="s">
        <v>752</v>
      </c>
      <c r="J21404" s="1"/>
      <c r="K21404" s="2"/>
      <c r="L21404">
        <v>21403</v>
      </c>
      <c r="M21404" s="1" t="s">
        <v>753</v>
      </c>
      <c r="N21404" s="1"/>
      <c r="O21404" s="2"/>
      <c r="P21404">
        <v>21403</v>
      </c>
      <c r="Q21404" s="1" t="s">
        <v>754</v>
      </c>
      <c r="R21404" s="1"/>
      <c r="S21404" s="2"/>
      <c r="T21404">
        <v>21403</v>
      </c>
      <c r="U21404" s="1" t="s">
        <v>178</v>
      </c>
      <c r="V21404" s="1"/>
      <c r="W21404" s="2"/>
      <c r="X21404">
        <v>21403</v>
      </c>
      <c r="Y21404" s="1" t="s">
        <v>179</v>
      </c>
      <c r="Z21404" s="1"/>
      <c r="AA21404" s="2"/>
    </row>
    <row r="21405" spans="8:27">
      <c r="H21405">
        <v>21404</v>
      </c>
      <c r="I21405" s="1" t="s">
        <v>752</v>
      </c>
      <c r="J21405" s="1"/>
      <c r="K21405" s="2"/>
      <c r="L21405">
        <v>21404</v>
      </c>
      <c r="M21405" s="1" t="s">
        <v>753</v>
      </c>
      <c r="N21405" s="1"/>
      <c r="O21405" s="2"/>
      <c r="P21405">
        <v>21404</v>
      </c>
      <c r="Q21405" s="1" t="s">
        <v>754</v>
      </c>
      <c r="R21405" s="1"/>
      <c r="S21405" s="2"/>
      <c r="T21405">
        <v>21404</v>
      </c>
      <c r="U21405" s="1" t="s">
        <v>178</v>
      </c>
      <c r="V21405" s="1"/>
      <c r="W21405" s="2"/>
      <c r="X21405">
        <v>21404</v>
      </c>
      <c r="Y21405" s="1" t="s">
        <v>179</v>
      </c>
      <c r="Z21405" s="1"/>
      <c r="AA21405" s="2"/>
    </row>
    <row r="21406" spans="8:27">
      <c r="H21406">
        <v>21405</v>
      </c>
      <c r="I21406" s="1" t="s">
        <v>752</v>
      </c>
      <c r="J21406" s="1"/>
      <c r="K21406" s="2"/>
      <c r="L21406">
        <v>21405</v>
      </c>
      <c r="M21406" s="1" t="s">
        <v>753</v>
      </c>
      <c r="N21406" s="1"/>
      <c r="O21406" s="2"/>
      <c r="P21406">
        <v>21405</v>
      </c>
      <c r="Q21406" s="1" t="s">
        <v>754</v>
      </c>
      <c r="R21406" s="1"/>
      <c r="S21406" s="2"/>
      <c r="T21406">
        <v>21405</v>
      </c>
      <c r="U21406" s="1" t="s">
        <v>178</v>
      </c>
      <c r="V21406" s="1"/>
      <c r="W21406" s="2"/>
      <c r="X21406">
        <v>21405</v>
      </c>
      <c r="Y21406" s="1" t="s">
        <v>179</v>
      </c>
      <c r="Z21406" s="1"/>
      <c r="AA21406" s="2"/>
    </row>
    <row r="21407" spans="8:27">
      <c r="H21407">
        <v>21406</v>
      </c>
      <c r="I21407" s="1" t="s">
        <v>752</v>
      </c>
      <c r="J21407" s="1"/>
      <c r="K21407" s="2"/>
      <c r="L21407">
        <v>21406</v>
      </c>
      <c r="M21407" s="1" t="s">
        <v>753</v>
      </c>
      <c r="N21407" s="1"/>
      <c r="O21407" s="2"/>
      <c r="P21407">
        <v>21406</v>
      </c>
      <c r="Q21407" s="1" t="s">
        <v>754</v>
      </c>
      <c r="R21407" s="1"/>
      <c r="S21407" s="2"/>
      <c r="T21407">
        <v>21406</v>
      </c>
      <c r="U21407" s="1" t="s">
        <v>178</v>
      </c>
      <c r="V21407" s="1"/>
      <c r="W21407" s="2"/>
      <c r="X21407">
        <v>21406</v>
      </c>
      <c r="Y21407" s="1" t="s">
        <v>179</v>
      </c>
      <c r="Z21407" s="1"/>
      <c r="AA21407" s="2"/>
    </row>
    <row r="21408" spans="8:27">
      <c r="H21408">
        <v>21407</v>
      </c>
      <c r="I21408" s="1" t="s">
        <v>752</v>
      </c>
      <c r="J21408" s="1"/>
      <c r="K21408" s="2"/>
      <c r="L21408">
        <v>21407</v>
      </c>
      <c r="M21408" s="1" t="s">
        <v>753</v>
      </c>
      <c r="N21408" s="1"/>
      <c r="O21408" s="2"/>
      <c r="P21408">
        <v>21407</v>
      </c>
      <c r="Q21408" s="1" t="s">
        <v>754</v>
      </c>
      <c r="R21408" s="1"/>
      <c r="S21408" s="2"/>
      <c r="T21408">
        <v>21407</v>
      </c>
      <c r="U21408" s="1" t="s">
        <v>178</v>
      </c>
      <c r="V21408" s="1"/>
      <c r="W21408" s="2"/>
      <c r="X21408">
        <v>21407</v>
      </c>
      <c r="Y21408" s="1" t="s">
        <v>179</v>
      </c>
      <c r="Z21408" s="1"/>
      <c r="AA21408" s="2"/>
    </row>
    <row r="21409" spans="8:27">
      <c r="H21409">
        <v>21408</v>
      </c>
      <c r="I21409" s="1" t="s">
        <v>752</v>
      </c>
      <c r="J21409" s="1"/>
      <c r="K21409" s="2"/>
      <c r="L21409">
        <v>21408</v>
      </c>
      <c r="M21409" s="1" t="s">
        <v>753</v>
      </c>
      <c r="N21409" s="1"/>
      <c r="O21409" s="2"/>
      <c r="P21409">
        <v>21408</v>
      </c>
      <c r="Q21409" s="1" t="s">
        <v>754</v>
      </c>
      <c r="R21409" s="1"/>
      <c r="S21409" s="2"/>
      <c r="T21409">
        <v>21408</v>
      </c>
      <c r="U21409" s="1" t="s">
        <v>178</v>
      </c>
      <c r="V21409" s="1"/>
      <c r="W21409" s="2"/>
      <c r="X21409">
        <v>21408</v>
      </c>
      <c r="Y21409" s="1" t="s">
        <v>179</v>
      </c>
      <c r="Z21409" s="1"/>
      <c r="AA21409" s="2"/>
    </row>
    <row r="21410" spans="8:27">
      <c r="H21410">
        <v>21409</v>
      </c>
      <c r="I21410" s="1" t="s">
        <v>752</v>
      </c>
      <c r="J21410" s="1"/>
      <c r="K21410" s="2"/>
      <c r="L21410">
        <v>21409</v>
      </c>
      <c r="M21410" s="1" t="s">
        <v>753</v>
      </c>
      <c r="N21410" s="1"/>
      <c r="O21410" s="2"/>
      <c r="P21410">
        <v>21409</v>
      </c>
      <c r="Q21410" s="1" t="s">
        <v>754</v>
      </c>
      <c r="R21410" s="1"/>
      <c r="S21410" s="2"/>
      <c r="T21410">
        <v>21409</v>
      </c>
      <c r="U21410" s="1" t="s">
        <v>178</v>
      </c>
      <c r="V21410" s="1"/>
      <c r="W21410" s="2"/>
      <c r="X21410">
        <v>21409</v>
      </c>
      <c r="Y21410" s="1" t="s">
        <v>179</v>
      </c>
      <c r="Z21410" s="1"/>
      <c r="AA21410" s="2"/>
    </row>
    <row r="21411" spans="8:27">
      <c r="H21411">
        <v>21410</v>
      </c>
      <c r="I21411" s="1" t="s">
        <v>752</v>
      </c>
      <c r="J21411" s="1"/>
      <c r="K21411" s="2"/>
      <c r="L21411">
        <v>21410</v>
      </c>
      <c r="M21411" s="1" t="s">
        <v>753</v>
      </c>
      <c r="N21411" s="1"/>
      <c r="O21411" s="2"/>
      <c r="P21411">
        <v>21410</v>
      </c>
      <c r="Q21411" s="1" t="s">
        <v>754</v>
      </c>
      <c r="R21411" s="1"/>
      <c r="S21411" s="2"/>
      <c r="T21411">
        <v>21410</v>
      </c>
      <c r="U21411" s="1" t="s">
        <v>178</v>
      </c>
      <c r="V21411" s="1"/>
      <c r="W21411" s="2"/>
      <c r="X21411">
        <v>21410</v>
      </c>
      <c r="Y21411" s="1" t="s">
        <v>179</v>
      </c>
      <c r="Z21411" s="1"/>
      <c r="AA21411" s="2"/>
    </row>
    <row r="21412" spans="8:27">
      <c r="H21412">
        <v>21411</v>
      </c>
      <c r="I21412" s="1" t="s">
        <v>752</v>
      </c>
      <c r="J21412" s="1"/>
      <c r="K21412" s="2"/>
      <c r="L21412">
        <v>21411</v>
      </c>
      <c r="M21412" s="1" t="s">
        <v>753</v>
      </c>
      <c r="N21412" s="1"/>
      <c r="O21412" s="2"/>
      <c r="P21412">
        <v>21411</v>
      </c>
      <c r="Q21412" s="1" t="s">
        <v>754</v>
      </c>
      <c r="R21412" s="1"/>
      <c r="S21412" s="2"/>
      <c r="T21412">
        <v>21411</v>
      </c>
      <c r="U21412" s="1" t="s">
        <v>178</v>
      </c>
      <c r="V21412" s="1"/>
      <c r="W21412" s="2"/>
      <c r="X21412">
        <v>21411</v>
      </c>
      <c r="Y21412" s="1" t="s">
        <v>179</v>
      </c>
      <c r="Z21412" s="1"/>
      <c r="AA21412" s="2"/>
    </row>
    <row r="21413" spans="8:27">
      <c r="H21413">
        <v>21412</v>
      </c>
      <c r="I21413" s="1" t="s">
        <v>752</v>
      </c>
      <c r="J21413" s="1"/>
      <c r="K21413" s="2"/>
      <c r="L21413">
        <v>21412</v>
      </c>
      <c r="M21413" s="1" t="s">
        <v>753</v>
      </c>
      <c r="N21413" s="1"/>
      <c r="O21413" s="2"/>
      <c r="P21413">
        <v>21412</v>
      </c>
      <c r="Q21413" s="1" t="s">
        <v>754</v>
      </c>
      <c r="R21413" s="1"/>
      <c r="S21413" s="2"/>
      <c r="T21413">
        <v>21412</v>
      </c>
      <c r="U21413" s="1" t="s">
        <v>178</v>
      </c>
      <c r="V21413" s="1"/>
      <c r="W21413" s="2"/>
      <c r="X21413">
        <v>21412</v>
      </c>
      <c r="Y21413" s="1" t="s">
        <v>179</v>
      </c>
      <c r="Z21413" s="1"/>
      <c r="AA21413" s="2"/>
    </row>
    <row r="21414" spans="8:27">
      <c r="H21414">
        <v>21413</v>
      </c>
      <c r="I21414" s="1" t="s">
        <v>752</v>
      </c>
      <c r="J21414" s="1"/>
      <c r="K21414" s="2"/>
      <c r="L21414">
        <v>21413</v>
      </c>
      <c r="M21414" s="1" t="s">
        <v>753</v>
      </c>
      <c r="N21414" s="1"/>
      <c r="O21414" s="2"/>
      <c r="P21414">
        <v>21413</v>
      </c>
      <c r="Q21414" s="1" t="s">
        <v>754</v>
      </c>
      <c r="R21414" s="1"/>
      <c r="S21414" s="2"/>
      <c r="T21414">
        <v>21413</v>
      </c>
      <c r="U21414" s="1" t="s">
        <v>178</v>
      </c>
      <c r="V21414" s="1"/>
      <c r="W21414" s="2"/>
      <c r="X21414">
        <v>21413</v>
      </c>
      <c r="Y21414" s="1" t="s">
        <v>179</v>
      </c>
      <c r="Z21414" s="1"/>
      <c r="AA21414" s="2"/>
    </row>
    <row r="21415" spans="8:27">
      <c r="H21415">
        <v>21414</v>
      </c>
      <c r="I21415" s="1" t="s">
        <v>752</v>
      </c>
      <c r="J21415" s="1"/>
      <c r="K21415" s="2"/>
      <c r="L21415">
        <v>21414</v>
      </c>
      <c r="M21415" s="1" t="s">
        <v>753</v>
      </c>
      <c r="N21415" s="1"/>
      <c r="O21415" s="2"/>
      <c r="P21415">
        <v>21414</v>
      </c>
      <c r="Q21415" s="1" t="s">
        <v>754</v>
      </c>
      <c r="R21415" s="1"/>
      <c r="S21415" s="2"/>
      <c r="T21415">
        <v>21414</v>
      </c>
      <c r="U21415" s="1" t="s">
        <v>178</v>
      </c>
      <c r="V21415" s="1"/>
      <c r="W21415" s="2"/>
      <c r="X21415">
        <v>21414</v>
      </c>
      <c r="Y21415" s="1" t="s">
        <v>179</v>
      </c>
      <c r="Z21415" s="1"/>
      <c r="AA21415" s="2"/>
    </row>
    <row r="21416" spans="8:27">
      <c r="H21416">
        <v>21415</v>
      </c>
      <c r="I21416" s="1" t="s">
        <v>752</v>
      </c>
      <c r="J21416" s="1"/>
      <c r="K21416" s="2"/>
      <c r="L21416">
        <v>21415</v>
      </c>
      <c r="M21416" s="1" t="s">
        <v>753</v>
      </c>
      <c r="N21416" s="1"/>
      <c r="O21416" s="2"/>
      <c r="P21416">
        <v>21415</v>
      </c>
      <c r="Q21416" s="1" t="s">
        <v>754</v>
      </c>
      <c r="R21416" s="1"/>
      <c r="S21416" s="2"/>
      <c r="T21416">
        <v>21415</v>
      </c>
      <c r="U21416" s="1" t="s">
        <v>178</v>
      </c>
      <c r="V21416" s="1"/>
      <c r="W21416" s="2"/>
      <c r="X21416">
        <v>21415</v>
      </c>
      <c r="Y21416" s="1" t="s">
        <v>179</v>
      </c>
      <c r="Z21416" s="1"/>
      <c r="AA21416" s="2"/>
    </row>
    <row r="21417" spans="8:27">
      <c r="H21417">
        <v>21416</v>
      </c>
      <c r="I21417" s="1" t="s">
        <v>752</v>
      </c>
      <c r="J21417" s="1"/>
      <c r="K21417" s="2"/>
      <c r="L21417">
        <v>21416</v>
      </c>
      <c r="M21417" s="1" t="s">
        <v>753</v>
      </c>
      <c r="N21417" s="1"/>
      <c r="O21417" s="2"/>
      <c r="P21417">
        <v>21416</v>
      </c>
      <c r="Q21417" s="1" t="s">
        <v>754</v>
      </c>
      <c r="R21417" s="1"/>
      <c r="S21417" s="2"/>
      <c r="T21417">
        <v>21416</v>
      </c>
      <c r="U21417" s="1" t="s">
        <v>178</v>
      </c>
      <c r="V21417" s="1"/>
      <c r="W21417" s="2"/>
      <c r="X21417">
        <v>21416</v>
      </c>
      <c r="Y21417" s="1" t="s">
        <v>179</v>
      </c>
      <c r="Z21417" s="1"/>
      <c r="AA21417" s="2"/>
    </row>
    <row r="21418" spans="8:27">
      <c r="H21418">
        <v>21417</v>
      </c>
      <c r="I21418" s="1" t="s">
        <v>752</v>
      </c>
      <c r="J21418" s="1"/>
      <c r="K21418" s="2"/>
      <c r="L21418">
        <v>21417</v>
      </c>
      <c r="M21418" s="1" t="s">
        <v>753</v>
      </c>
      <c r="N21418" s="1"/>
      <c r="O21418" s="2"/>
      <c r="P21418">
        <v>21417</v>
      </c>
      <c r="Q21418" s="1" t="s">
        <v>754</v>
      </c>
      <c r="R21418" s="1"/>
      <c r="S21418" s="2"/>
      <c r="T21418">
        <v>21417</v>
      </c>
      <c r="U21418" s="1" t="s">
        <v>178</v>
      </c>
      <c r="V21418" s="1"/>
      <c r="W21418" s="2"/>
      <c r="X21418">
        <v>21417</v>
      </c>
      <c r="Y21418" s="1" t="s">
        <v>179</v>
      </c>
      <c r="Z21418" s="1"/>
      <c r="AA21418" s="2"/>
    </row>
    <row r="21419" spans="8:27">
      <c r="H21419">
        <v>21418</v>
      </c>
      <c r="I21419" s="1" t="s">
        <v>752</v>
      </c>
      <c r="J21419" s="1"/>
      <c r="K21419" s="2"/>
      <c r="L21419">
        <v>21418</v>
      </c>
      <c r="M21419" s="1" t="s">
        <v>753</v>
      </c>
      <c r="N21419" s="1"/>
      <c r="O21419" s="2"/>
      <c r="P21419">
        <v>21418</v>
      </c>
      <c r="Q21419" s="1" t="s">
        <v>754</v>
      </c>
      <c r="R21419" s="1"/>
      <c r="S21419" s="2"/>
      <c r="T21419">
        <v>21418</v>
      </c>
      <c r="U21419" s="1" t="s">
        <v>178</v>
      </c>
      <c r="V21419" s="1"/>
      <c r="W21419" s="2"/>
      <c r="X21419">
        <v>21418</v>
      </c>
      <c r="Y21419" s="1" t="s">
        <v>179</v>
      </c>
      <c r="Z21419" s="1"/>
      <c r="AA21419" s="2"/>
    </row>
    <row r="21420" spans="8:27">
      <c r="H21420">
        <v>21419</v>
      </c>
      <c r="I21420" s="1" t="s">
        <v>752</v>
      </c>
      <c r="J21420" s="1"/>
      <c r="K21420" s="2"/>
      <c r="L21420">
        <v>21419</v>
      </c>
      <c r="M21420" s="1" t="s">
        <v>753</v>
      </c>
      <c r="N21420" s="1"/>
      <c r="O21420" s="2"/>
      <c r="P21420">
        <v>21419</v>
      </c>
      <c r="Q21420" s="1" t="s">
        <v>754</v>
      </c>
      <c r="R21420" s="1"/>
      <c r="S21420" s="2"/>
      <c r="T21420">
        <v>21419</v>
      </c>
      <c r="U21420" s="1" t="s">
        <v>178</v>
      </c>
      <c r="V21420" s="1"/>
      <c r="W21420" s="2"/>
      <c r="X21420">
        <v>21419</v>
      </c>
      <c r="Y21420" s="1" t="s">
        <v>179</v>
      </c>
      <c r="Z21420" s="1"/>
      <c r="AA21420" s="2"/>
    </row>
    <row r="21421" spans="8:27">
      <c r="H21421">
        <v>21420</v>
      </c>
      <c r="I21421" s="1" t="s">
        <v>752</v>
      </c>
      <c r="J21421" s="1"/>
      <c r="K21421" s="2"/>
      <c r="L21421">
        <v>21420</v>
      </c>
      <c r="M21421" s="1" t="s">
        <v>753</v>
      </c>
      <c r="N21421" s="1"/>
      <c r="O21421" s="2"/>
      <c r="P21421">
        <v>21420</v>
      </c>
      <c r="Q21421" s="1" t="s">
        <v>754</v>
      </c>
      <c r="R21421" s="1"/>
      <c r="S21421" s="2"/>
      <c r="T21421">
        <v>21420</v>
      </c>
      <c r="U21421" s="1" t="s">
        <v>178</v>
      </c>
      <c r="V21421" s="1"/>
      <c r="W21421" s="2"/>
      <c r="X21421">
        <v>21420</v>
      </c>
      <c r="Y21421" s="1" t="s">
        <v>179</v>
      </c>
      <c r="Z21421" s="1"/>
      <c r="AA21421" s="2"/>
    </row>
    <row r="21422" spans="8:27">
      <c r="H21422">
        <v>21421</v>
      </c>
      <c r="I21422" s="1" t="s">
        <v>752</v>
      </c>
      <c r="J21422" s="1"/>
      <c r="K21422" s="2"/>
      <c r="L21422">
        <v>21421</v>
      </c>
      <c r="M21422" s="1" t="s">
        <v>753</v>
      </c>
      <c r="N21422" s="1"/>
      <c r="O21422" s="2"/>
      <c r="P21422">
        <v>21421</v>
      </c>
      <c r="Q21422" s="1" t="s">
        <v>754</v>
      </c>
      <c r="R21422" s="1"/>
      <c r="S21422" s="2"/>
      <c r="T21422">
        <v>21421</v>
      </c>
      <c r="U21422" s="1" t="s">
        <v>178</v>
      </c>
      <c r="V21422" s="1"/>
      <c r="W21422" s="2"/>
      <c r="X21422">
        <v>21421</v>
      </c>
      <c r="Y21422" s="1" t="s">
        <v>179</v>
      </c>
      <c r="Z21422" s="1"/>
      <c r="AA21422" s="2"/>
    </row>
    <row r="21423" spans="8:27">
      <c r="H21423">
        <v>21422</v>
      </c>
      <c r="I21423" s="1" t="s">
        <v>752</v>
      </c>
      <c r="J21423" s="1"/>
      <c r="K21423" s="2"/>
      <c r="L21423">
        <v>21422</v>
      </c>
      <c r="M21423" s="1" t="s">
        <v>753</v>
      </c>
      <c r="N21423" s="1"/>
      <c r="O21423" s="2"/>
      <c r="P21423">
        <v>21422</v>
      </c>
      <c r="Q21423" s="1" t="s">
        <v>754</v>
      </c>
      <c r="R21423" s="1"/>
      <c r="S21423" s="2"/>
      <c r="T21423">
        <v>21422</v>
      </c>
      <c r="U21423" s="1" t="s">
        <v>178</v>
      </c>
      <c r="V21423" s="1"/>
      <c r="W21423" s="2"/>
      <c r="X21423">
        <v>21422</v>
      </c>
      <c r="Y21423" s="1" t="s">
        <v>179</v>
      </c>
      <c r="Z21423" s="1"/>
      <c r="AA21423" s="2"/>
    </row>
    <row r="21424" spans="8:27">
      <c r="H21424">
        <v>21423</v>
      </c>
      <c r="I21424" s="1" t="s">
        <v>752</v>
      </c>
      <c r="J21424" s="1"/>
      <c r="K21424" s="2"/>
      <c r="L21424">
        <v>21423</v>
      </c>
      <c r="M21424" s="1" t="s">
        <v>753</v>
      </c>
      <c r="N21424" s="1"/>
      <c r="O21424" s="2"/>
      <c r="P21424">
        <v>21423</v>
      </c>
      <c r="Q21424" s="1" t="s">
        <v>754</v>
      </c>
      <c r="R21424" s="1"/>
      <c r="S21424" s="2"/>
      <c r="T21424">
        <v>21423</v>
      </c>
      <c r="U21424" s="1" t="s">
        <v>178</v>
      </c>
      <c r="V21424" s="1"/>
      <c r="W21424" s="2"/>
      <c r="X21424">
        <v>21423</v>
      </c>
      <c r="Y21424" s="1" t="s">
        <v>179</v>
      </c>
      <c r="Z21424" s="1"/>
      <c r="AA21424" s="2"/>
    </row>
    <row r="21425" spans="8:27">
      <c r="H21425">
        <v>21424</v>
      </c>
      <c r="I21425" s="1" t="s">
        <v>752</v>
      </c>
      <c r="J21425" s="1"/>
      <c r="K21425" s="2"/>
      <c r="L21425">
        <v>21424</v>
      </c>
      <c r="M21425" s="1" t="s">
        <v>753</v>
      </c>
      <c r="N21425" s="1"/>
      <c r="O21425" s="2"/>
      <c r="P21425">
        <v>21424</v>
      </c>
      <c r="Q21425" s="1" t="s">
        <v>754</v>
      </c>
      <c r="R21425" s="1"/>
      <c r="S21425" s="2"/>
      <c r="T21425">
        <v>21424</v>
      </c>
      <c r="U21425" s="1" t="s">
        <v>178</v>
      </c>
      <c r="V21425" s="1"/>
      <c r="W21425" s="2"/>
      <c r="X21425">
        <v>21424</v>
      </c>
      <c r="Y21425" s="1" t="s">
        <v>179</v>
      </c>
      <c r="Z21425" s="1"/>
      <c r="AA21425" s="2"/>
    </row>
    <row r="21426" spans="8:27">
      <c r="H21426">
        <v>21425</v>
      </c>
      <c r="I21426" s="1" t="s">
        <v>752</v>
      </c>
      <c r="J21426" s="1"/>
      <c r="K21426" s="2"/>
      <c r="L21426">
        <v>21425</v>
      </c>
      <c r="M21426" s="1" t="s">
        <v>753</v>
      </c>
      <c r="N21426" s="1"/>
      <c r="O21426" s="2"/>
      <c r="P21426">
        <v>21425</v>
      </c>
      <c r="Q21426" s="1" t="s">
        <v>754</v>
      </c>
      <c r="R21426" s="1"/>
      <c r="S21426" s="2"/>
      <c r="T21426">
        <v>21425</v>
      </c>
      <c r="U21426" s="1" t="s">
        <v>178</v>
      </c>
      <c r="V21426" s="1"/>
      <c r="W21426" s="2"/>
      <c r="X21426">
        <v>21425</v>
      </c>
      <c r="Y21426" s="1" t="s">
        <v>179</v>
      </c>
      <c r="Z21426" s="1"/>
      <c r="AA21426" s="2"/>
    </row>
    <row r="21427" spans="8:27">
      <c r="H21427">
        <v>21426</v>
      </c>
      <c r="I21427" s="1" t="s">
        <v>752</v>
      </c>
      <c r="J21427" s="1"/>
      <c r="K21427" s="2"/>
      <c r="L21427">
        <v>21426</v>
      </c>
      <c r="M21427" s="1" t="s">
        <v>753</v>
      </c>
      <c r="N21427" s="1"/>
      <c r="O21427" s="2"/>
      <c r="P21427">
        <v>21426</v>
      </c>
      <c r="Q21427" s="1" t="s">
        <v>754</v>
      </c>
      <c r="R21427" s="1"/>
      <c r="S21427" s="2"/>
      <c r="T21427">
        <v>21426</v>
      </c>
      <c r="U21427" s="1" t="s">
        <v>178</v>
      </c>
      <c r="V21427" s="1"/>
      <c r="W21427" s="2"/>
      <c r="X21427">
        <v>21426</v>
      </c>
      <c r="Y21427" s="1" t="s">
        <v>179</v>
      </c>
      <c r="Z21427" s="1"/>
      <c r="AA21427" s="2"/>
    </row>
    <row r="21428" spans="8:27">
      <c r="H21428">
        <v>21427</v>
      </c>
      <c r="I21428" s="1" t="s">
        <v>752</v>
      </c>
      <c r="J21428" s="1"/>
      <c r="K21428" s="2"/>
      <c r="L21428">
        <v>21427</v>
      </c>
      <c r="M21428" s="1" t="s">
        <v>753</v>
      </c>
      <c r="N21428" s="1"/>
      <c r="O21428" s="2"/>
      <c r="P21428">
        <v>21427</v>
      </c>
      <c r="Q21428" s="1" t="s">
        <v>754</v>
      </c>
      <c r="R21428" s="1"/>
      <c r="S21428" s="2"/>
      <c r="T21428">
        <v>21427</v>
      </c>
      <c r="U21428" s="1" t="s">
        <v>178</v>
      </c>
      <c r="V21428" s="1"/>
      <c r="W21428" s="2"/>
      <c r="X21428">
        <v>21427</v>
      </c>
      <c r="Y21428" s="1" t="s">
        <v>179</v>
      </c>
      <c r="Z21428" s="1"/>
      <c r="AA21428" s="2"/>
    </row>
    <row r="21429" spans="8:27">
      <c r="H21429">
        <v>21428</v>
      </c>
      <c r="I21429" s="1" t="s">
        <v>752</v>
      </c>
      <c r="J21429" s="1"/>
      <c r="K21429" s="2"/>
      <c r="L21429">
        <v>21428</v>
      </c>
      <c r="M21429" s="1" t="s">
        <v>753</v>
      </c>
      <c r="N21429" s="1"/>
      <c r="O21429" s="2"/>
      <c r="P21429">
        <v>21428</v>
      </c>
      <c r="Q21429" s="1" t="s">
        <v>754</v>
      </c>
      <c r="R21429" s="1"/>
      <c r="S21429" s="2"/>
      <c r="T21429">
        <v>21428</v>
      </c>
      <c r="U21429" s="1" t="s">
        <v>178</v>
      </c>
      <c r="V21429" s="1"/>
      <c r="W21429" s="2"/>
      <c r="X21429">
        <v>21428</v>
      </c>
      <c r="Y21429" s="1" t="s">
        <v>179</v>
      </c>
      <c r="Z21429" s="1"/>
      <c r="AA21429" s="2"/>
    </row>
    <row r="21430" spans="8:27">
      <c r="H21430">
        <v>21429</v>
      </c>
      <c r="I21430" s="1" t="s">
        <v>752</v>
      </c>
      <c r="J21430" s="1"/>
      <c r="K21430" s="2"/>
      <c r="L21430">
        <v>21429</v>
      </c>
      <c r="M21430" s="1" t="s">
        <v>753</v>
      </c>
      <c r="N21430" s="1"/>
      <c r="O21430" s="2"/>
      <c r="P21430">
        <v>21429</v>
      </c>
      <c r="Q21430" s="1" t="s">
        <v>754</v>
      </c>
      <c r="R21430" s="1"/>
      <c r="S21430" s="2"/>
      <c r="T21430">
        <v>21429</v>
      </c>
      <c r="U21430" s="1" t="s">
        <v>178</v>
      </c>
      <c r="V21430" s="1"/>
      <c r="W21430" s="2"/>
      <c r="X21430">
        <v>21429</v>
      </c>
      <c r="Y21430" s="1" t="s">
        <v>179</v>
      </c>
      <c r="Z21430" s="1"/>
      <c r="AA21430" s="2"/>
    </row>
    <row r="21431" spans="8:27">
      <c r="H21431">
        <v>21430</v>
      </c>
      <c r="I21431" s="1" t="s">
        <v>752</v>
      </c>
      <c r="J21431" s="1"/>
      <c r="K21431" s="2"/>
      <c r="L21431">
        <v>21430</v>
      </c>
      <c r="M21431" s="1" t="s">
        <v>753</v>
      </c>
      <c r="N21431" s="1"/>
      <c r="O21431" s="2"/>
      <c r="P21431">
        <v>21430</v>
      </c>
      <c r="Q21431" s="1" t="s">
        <v>754</v>
      </c>
      <c r="R21431" s="1"/>
      <c r="S21431" s="2"/>
      <c r="T21431">
        <v>21430</v>
      </c>
      <c r="U21431" s="1" t="s">
        <v>178</v>
      </c>
      <c r="V21431" s="1"/>
      <c r="W21431" s="2"/>
      <c r="X21431">
        <v>21430</v>
      </c>
      <c r="Y21431" s="1" t="s">
        <v>179</v>
      </c>
      <c r="Z21431" s="1"/>
      <c r="AA21431" s="2"/>
    </row>
    <row r="21432" spans="8:27">
      <c r="H21432">
        <v>21431</v>
      </c>
      <c r="I21432" s="1" t="s">
        <v>752</v>
      </c>
      <c r="J21432" s="1"/>
      <c r="K21432" s="2"/>
      <c r="L21432">
        <v>21431</v>
      </c>
      <c r="M21432" s="1" t="s">
        <v>753</v>
      </c>
      <c r="N21432" s="1"/>
      <c r="O21432" s="2"/>
      <c r="P21432">
        <v>21431</v>
      </c>
      <c r="Q21432" s="1" t="s">
        <v>754</v>
      </c>
      <c r="R21432" s="1"/>
      <c r="S21432" s="2"/>
      <c r="T21432">
        <v>21431</v>
      </c>
      <c r="U21432" s="1" t="s">
        <v>178</v>
      </c>
      <c r="V21432" s="1"/>
      <c r="W21432" s="2"/>
      <c r="X21432">
        <v>21431</v>
      </c>
      <c r="Y21432" s="1" t="s">
        <v>179</v>
      </c>
      <c r="Z21432" s="1"/>
      <c r="AA21432" s="2"/>
    </row>
    <row r="21433" spans="8:27">
      <c r="H21433">
        <v>21432</v>
      </c>
      <c r="I21433" s="1" t="s">
        <v>752</v>
      </c>
      <c r="J21433" s="1"/>
      <c r="K21433" s="2"/>
      <c r="L21433">
        <v>21432</v>
      </c>
      <c r="M21433" s="1" t="s">
        <v>753</v>
      </c>
      <c r="N21433" s="1"/>
      <c r="O21433" s="2"/>
      <c r="P21433">
        <v>21432</v>
      </c>
      <c r="Q21433" s="1" t="s">
        <v>754</v>
      </c>
      <c r="R21433" s="1"/>
      <c r="S21433" s="2"/>
      <c r="T21433">
        <v>21432</v>
      </c>
      <c r="U21433" s="1" t="s">
        <v>178</v>
      </c>
      <c r="V21433" s="1"/>
      <c r="W21433" s="2"/>
      <c r="X21433">
        <v>21432</v>
      </c>
      <c r="Y21433" s="1" t="s">
        <v>179</v>
      </c>
      <c r="Z21433" s="1"/>
      <c r="AA21433" s="2"/>
    </row>
    <row r="21434" spans="8:27">
      <c r="H21434">
        <v>21433</v>
      </c>
      <c r="I21434" s="1" t="s">
        <v>752</v>
      </c>
      <c r="J21434" s="1"/>
      <c r="K21434" s="2"/>
      <c r="L21434">
        <v>21433</v>
      </c>
      <c r="M21434" s="1" t="s">
        <v>753</v>
      </c>
      <c r="N21434" s="1"/>
      <c r="O21434" s="2"/>
      <c r="P21434">
        <v>21433</v>
      </c>
      <c r="Q21434" s="1" t="s">
        <v>754</v>
      </c>
      <c r="R21434" s="1"/>
      <c r="S21434" s="2"/>
      <c r="T21434">
        <v>21433</v>
      </c>
      <c r="U21434" s="1" t="s">
        <v>178</v>
      </c>
      <c r="V21434" s="1"/>
      <c r="W21434" s="2"/>
      <c r="X21434">
        <v>21433</v>
      </c>
      <c r="Y21434" s="1" t="s">
        <v>179</v>
      </c>
      <c r="Z21434" s="1"/>
      <c r="AA21434" s="2"/>
    </row>
    <row r="21435" spans="8:27">
      <c r="H21435">
        <v>21434</v>
      </c>
      <c r="I21435" s="1" t="s">
        <v>752</v>
      </c>
      <c r="J21435" s="1"/>
      <c r="K21435" s="2"/>
      <c r="L21435">
        <v>21434</v>
      </c>
      <c r="M21435" s="1" t="s">
        <v>753</v>
      </c>
      <c r="N21435" s="1"/>
      <c r="O21435" s="2"/>
      <c r="P21435">
        <v>21434</v>
      </c>
      <c r="Q21435" s="1" t="s">
        <v>754</v>
      </c>
      <c r="R21435" s="1"/>
      <c r="S21435" s="2"/>
      <c r="T21435">
        <v>21434</v>
      </c>
      <c r="U21435" s="1" t="s">
        <v>178</v>
      </c>
      <c r="V21435" s="1"/>
      <c r="W21435" s="2"/>
      <c r="X21435">
        <v>21434</v>
      </c>
      <c r="Y21435" s="1" t="s">
        <v>179</v>
      </c>
      <c r="Z21435" s="1"/>
      <c r="AA21435" s="2"/>
    </row>
    <row r="21436" spans="8:27">
      <c r="H21436">
        <v>21435</v>
      </c>
      <c r="I21436" s="1" t="s">
        <v>752</v>
      </c>
      <c r="J21436" s="1"/>
      <c r="K21436" s="2"/>
      <c r="L21436">
        <v>21435</v>
      </c>
      <c r="M21436" s="1" t="s">
        <v>753</v>
      </c>
      <c r="N21436" s="1"/>
      <c r="O21436" s="2"/>
      <c r="P21436">
        <v>21435</v>
      </c>
      <c r="Q21436" s="1" t="s">
        <v>754</v>
      </c>
      <c r="R21436" s="1"/>
      <c r="S21436" s="2"/>
      <c r="T21436">
        <v>21435</v>
      </c>
      <c r="U21436" s="1" t="s">
        <v>178</v>
      </c>
      <c r="V21436" s="1"/>
      <c r="W21436" s="2"/>
      <c r="X21436">
        <v>21435</v>
      </c>
      <c r="Y21436" s="1" t="s">
        <v>179</v>
      </c>
      <c r="Z21436" s="1"/>
      <c r="AA21436" s="2"/>
    </row>
    <row r="21437" spans="8:27">
      <c r="H21437">
        <v>21436</v>
      </c>
      <c r="I21437" s="1" t="s">
        <v>752</v>
      </c>
      <c r="J21437" s="1"/>
      <c r="K21437" s="2"/>
      <c r="L21437">
        <v>21436</v>
      </c>
      <c r="M21437" s="1" t="s">
        <v>753</v>
      </c>
      <c r="N21437" s="1"/>
      <c r="O21437" s="2"/>
      <c r="P21437">
        <v>21436</v>
      </c>
      <c r="Q21437" s="1" t="s">
        <v>754</v>
      </c>
      <c r="R21437" s="1"/>
      <c r="S21437" s="2"/>
      <c r="T21437">
        <v>21436</v>
      </c>
      <c r="U21437" s="1" t="s">
        <v>178</v>
      </c>
      <c r="V21437" s="1"/>
      <c r="W21437" s="2"/>
      <c r="X21437">
        <v>21436</v>
      </c>
      <c r="Y21437" s="1" t="s">
        <v>179</v>
      </c>
      <c r="Z21437" s="1"/>
      <c r="AA21437" s="2"/>
    </row>
    <row r="21438" spans="8:27">
      <c r="H21438">
        <v>21437</v>
      </c>
      <c r="I21438" s="1" t="s">
        <v>752</v>
      </c>
      <c r="J21438" s="1"/>
      <c r="K21438" s="2"/>
      <c r="L21438">
        <v>21437</v>
      </c>
      <c r="M21438" s="1" t="s">
        <v>753</v>
      </c>
      <c r="N21438" s="1"/>
      <c r="O21438" s="2"/>
      <c r="P21438">
        <v>21437</v>
      </c>
      <c r="Q21438" s="1" t="s">
        <v>754</v>
      </c>
      <c r="R21438" s="1"/>
      <c r="S21438" s="2"/>
      <c r="T21438">
        <v>21437</v>
      </c>
      <c r="U21438" s="1" t="s">
        <v>178</v>
      </c>
      <c r="V21438" s="1"/>
      <c r="W21438" s="2"/>
      <c r="X21438">
        <v>21437</v>
      </c>
      <c r="Y21438" s="1" t="s">
        <v>179</v>
      </c>
      <c r="Z21438" s="1"/>
      <c r="AA21438" s="2"/>
    </row>
    <row r="21439" spans="8:27">
      <c r="H21439">
        <v>21438</v>
      </c>
      <c r="I21439" s="1" t="s">
        <v>752</v>
      </c>
      <c r="J21439" s="1"/>
      <c r="K21439" s="2"/>
      <c r="L21439">
        <v>21438</v>
      </c>
      <c r="M21439" s="1" t="s">
        <v>753</v>
      </c>
      <c r="N21439" s="1"/>
      <c r="O21439" s="2"/>
      <c r="P21439">
        <v>21438</v>
      </c>
      <c r="Q21439" s="1" t="s">
        <v>754</v>
      </c>
      <c r="R21439" s="1"/>
      <c r="S21439" s="2"/>
      <c r="T21439">
        <v>21438</v>
      </c>
      <c r="U21439" s="1" t="s">
        <v>178</v>
      </c>
      <c r="V21439" s="1"/>
      <c r="W21439" s="2"/>
      <c r="X21439">
        <v>21438</v>
      </c>
      <c r="Y21439" s="1" t="s">
        <v>179</v>
      </c>
      <c r="Z21439" s="1"/>
      <c r="AA21439" s="2"/>
    </row>
    <row r="21440" spans="8:27">
      <c r="H21440">
        <v>21439</v>
      </c>
      <c r="I21440" s="1" t="s">
        <v>752</v>
      </c>
      <c r="J21440" s="1"/>
      <c r="K21440" s="2"/>
      <c r="L21440">
        <v>21439</v>
      </c>
      <c r="M21440" s="1" t="s">
        <v>753</v>
      </c>
      <c r="N21440" s="1"/>
      <c r="O21440" s="2"/>
      <c r="P21440">
        <v>21439</v>
      </c>
      <c r="Q21440" s="1" t="s">
        <v>754</v>
      </c>
      <c r="R21440" s="1"/>
      <c r="S21440" s="2"/>
      <c r="T21440">
        <v>21439</v>
      </c>
      <c r="U21440" s="1" t="s">
        <v>178</v>
      </c>
      <c r="V21440" s="1"/>
      <c r="W21440" s="2"/>
      <c r="X21440">
        <v>21439</v>
      </c>
      <c r="Y21440" s="1" t="s">
        <v>179</v>
      </c>
      <c r="Z21440" s="1"/>
      <c r="AA21440" s="2"/>
    </row>
    <row r="21441" spans="8:27">
      <c r="H21441">
        <v>21440</v>
      </c>
      <c r="I21441" s="1" t="s">
        <v>752</v>
      </c>
      <c r="J21441" s="1"/>
      <c r="K21441" s="2"/>
      <c r="L21441">
        <v>21440</v>
      </c>
      <c r="M21441" s="1" t="s">
        <v>753</v>
      </c>
      <c r="N21441" s="1"/>
      <c r="O21441" s="2"/>
      <c r="P21441">
        <v>21440</v>
      </c>
      <c r="Q21441" s="1" t="s">
        <v>754</v>
      </c>
      <c r="R21441" s="1"/>
      <c r="S21441" s="2"/>
      <c r="T21441">
        <v>21440</v>
      </c>
      <c r="U21441" s="1" t="s">
        <v>178</v>
      </c>
      <c r="V21441" s="1"/>
      <c r="W21441" s="2"/>
      <c r="X21441">
        <v>21440</v>
      </c>
      <c r="Y21441" s="1" t="s">
        <v>179</v>
      </c>
      <c r="Z21441" s="1"/>
      <c r="AA21441" s="2"/>
    </row>
    <row r="21442" spans="8:27">
      <c r="H21442">
        <v>21441</v>
      </c>
      <c r="I21442" s="1" t="s">
        <v>752</v>
      </c>
      <c r="J21442" s="1"/>
      <c r="K21442" s="2"/>
      <c r="L21442">
        <v>21441</v>
      </c>
      <c r="M21442" s="1" t="s">
        <v>753</v>
      </c>
      <c r="N21442" s="1"/>
      <c r="O21442" s="2"/>
      <c r="P21442">
        <v>21441</v>
      </c>
      <c r="Q21442" s="1" t="s">
        <v>754</v>
      </c>
      <c r="R21442" s="1"/>
      <c r="S21442" s="2"/>
      <c r="T21442">
        <v>21441</v>
      </c>
      <c r="U21442" s="1" t="s">
        <v>178</v>
      </c>
      <c r="V21442" s="1"/>
      <c r="W21442" s="2"/>
      <c r="X21442">
        <v>21441</v>
      </c>
      <c r="Y21442" s="1" t="s">
        <v>179</v>
      </c>
      <c r="Z21442" s="1"/>
      <c r="AA21442" s="2"/>
    </row>
    <row r="21443" spans="8:27">
      <c r="H21443">
        <v>21442</v>
      </c>
      <c r="I21443" s="1" t="s">
        <v>752</v>
      </c>
      <c r="J21443" s="1"/>
      <c r="K21443" s="2"/>
      <c r="L21443">
        <v>21442</v>
      </c>
      <c r="M21443" s="1" t="s">
        <v>753</v>
      </c>
      <c r="N21443" s="1"/>
      <c r="O21443" s="2"/>
      <c r="P21443">
        <v>21442</v>
      </c>
      <c r="Q21443" s="1" t="s">
        <v>754</v>
      </c>
      <c r="R21443" s="1"/>
      <c r="S21443" s="2"/>
      <c r="T21443">
        <v>21442</v>
      </c>
      <c r="U21443" s="1" t="s">
        <v>178</v>
      </c>
      <c r="V21443" s="1"/>
      <c r="W21443" s="2"/>
      <c r="X21443">
        <v>21442</v>
      </c>
      <c r="Y21443" s="1" t="s">
        <v>179</v>
      </c>
      <c r="Z21443" s="1"/>
      <c r="AA21443" s="2"/>
    </row>
    <row r="21444" spans="8:27">
      <c r="H21444">
        <v>21443</v>
      </c>
      <c r="I21444" s="1" t="s">
        <v>752</v>
      </c>
      <c r="J21444" s="1"/>
      <c r="K21444" s="2"/>
      <c r="L21444">
        <v>21443</v>
      </c>
      <c r="M21444" s="1" t="s">
        <v>753</v>
      </c>
      <c r="N21444" s="1"/>
      <c r="O21444" s="2"/>
      <c r="P21444">
        <v>21443</v>
      </c>
      <c r="Q21444" s="1" t="s">
        <v>754</v>
      </c>
      <c r="R21444" s="1"/>
      <c r="S21444" s="2"/>
      <c r="T21444">
        <v>21443</v>
      </c>
      <c r="U21444" s="1" t="s">
        <v>178</v>
      </c>
      <c r="V21444" s="1"/>
      <c r="W21444" s="2"/>
      <c r="X21444">
        <v>21443</v>
      </c>
      <c r="Y21444" s="1" t="s">
        <v>179</v>
      </c>
      <c r="Z21444" s="1"/>
      <c r="AA21444" s="2"/>
    </row>
    <row r="21445" spans="8:27">
      <c r="H21445">
        <v>21444</v>
      </c>
      <c r="I21445" s="1" t="s">
        <v>752</v>
      </c>
      <c r="J21445" s="1"/>
      <c r="K21445" s="2"/>
      <c r="L21445">
        <v>21444</v>
      </c>
      <c r="M21445" s="1" t="s">
        <v>753</v>
      </c>
      <c r="N21445" s="1"/>
      <c r="O21445" s="2"/>
      <c r="P21445">
        <v>21444</v>
      </c>
      <c r="Q21445" s="1" t="s">
        <v>754</v>
      </c>
      <c r="R21445" s="1"/>
      <c r="S21445" s="2"/>
      <c r="T21445">
        <v>21444</v>
      </c>
      <c r="U21445" s="1" t="s">
        <v>178</v>
      </c>
      <c r="V21445" s="1"/>
      <c r="W21445" s="2"/>
      <c r="X21445">
        <v>21444</v>
      </c>
      <c r="Y21445" s="1" t="s">
        <v>179</v>
      </c>
      <c r="Z21445" s="1"/>
      <c r="AA21445" s="2"/>
    </row>
    <row r="21446" spans="8:27">
      <c r="H21446">
        <v>21445</v>
      </c>
      <c r="I21446" s="1" t="s">
        <v>752</v>
      </c>
      <c r="J21446" s="1"/>
      <c r="K21446" s="2"/>
      <c r="L21446">
        <v>21445</v>
      </c>
      <c r="M21446" s="1" t="s">
        <v>753</v>
      </c>
      <c r="N21446" s="1"/>
      <c r="O21446" s="2"/>
      <c r="P21446">
        <v>21445</v>
      </c>
      <c r="Q21446" s="1" t="s">
        <v>754</v>
      </c>
      <c r="R21446" s="1"/>
      <c r="S21446" s="2"/>
      <c r="T21446">
        <v>21445</v>
      </c>
      <c r="U21446" s="1" t="s">
        <v>178</v>
      </c>
      <c r="V21446" s="1"/>
      <c r="W21446" s="2"/>
      <c r="X21446">
        <v>21445</v>
      </c>
      <c r="Y21446" s="1" t="s">
        <v>179</v>
      </c>
      <c r="Z21446" s="1"/>
      <c r="AA21446" s="2"/>
    </row>
    <row r="21447" spans="8:27">
      <c r="H21447">
        <v>21446</v>
      </c>
      <c r="I21447" s="1" t="s">
        <v>752</v>
      </c>
      <c r="J21447" s="1"/>
      <c r="K21447" s="2"/>
      <c r="L21447">
        <v>21446</v>
      </c>
      <c r="M21447" s="1" t="s">
        <v>753</v>
      </c>
      <c r="N21447" s="1"/>
      <c r="O21447" s="2"/>
      <c r="P21447">
        <v>21446</v>
      </c>
      <c r="Q21447" s="1" t="s">
        <v>754</v>
      </c>
      <c r="R21447" s="1"/>
      <c r="S21447" s="2"/>
      <c r="T21447">
        <v>21446</v>
      </c>
      <c r="U21447" s="1" t="s">
        <v>178</v>
      </c>
      <c r="V21447" s="1"/>
      <c r="W21447" s="2"/>
      <c r="X21447">
        <v>21446</v>
      </c>
      <c r="Y21447" s="1" t="s">
        <v>179</v>
      </c>
      <c r="Z21447" s="1"/>
      <c r="AA21447" s="2"/>
    </row>
    <row r="21448" spans="8:27">
      <c r="H21448">
        <v>21447</v>
      </c>
      <c r="I21448" s="1" t="s">
        <v>752</v>
      </c>
      <c r="J21448" s="1"/>
      <c r="K21448" s="2"/>
      <c r="L21448">
        <v>21447</v>
      </c>
      <c r="M21448" s="1" t="s">
        <v>753</v>
      </c>
      <c r="N21448" s="1"/>
      <c r="O21448" s="2"/>
      <c r="P21448">
        <v>21447</v>
      </c>
      <c r="Q21448" s="1" t="s">
        <v>754</v>
      </c>
      <c r="R21448" s="1"/>
      <c r="S21448" s="2"/>
      <c r="T21448">
        <v>21447</v>
      </c>
      <c r="U21448" s="1" t="s">
        <v>178</v>
      </c>
      <c r="V21448" s="1"/>
      <c r="W21448" s="2"/>
      <c r="X21448">
        <v>21447</v>
      </c>
      <c r="Y21448" s="1" t="s">
        <v>179</v>
      </c>
      <c r="Z21448" s="1"/>
      <c r="AA21448" s="2"/>
    </row>
    <row r="21449" spans="8:27">
      <c r="H21449">
        <v>21448</v>
      </c>
      <c r="I21449" s="1" t="s">
        <v>752</v>
      </c>
      <c r="J21449" s="1"/>
      <c r="K21449" s="2"/>
      <c r="L21449">
        <v>21448</v>
      </c>
      <c r="M21449" s="1" t="s">
        <v>753</v>
      </c>
      <c r="N21449" s="1"/>
      <c r="O21449" s="2"/>
      <c r="P21449">
        <v>21448</v>
      </c>
      <c r="Q21449" s="1" t="s">
        <v>754</v>
      </c>
      <c r="R21449" s="1"/>
      <c r="S21449" s="2"/>
      <c r="T21449">
        <v>21448</v>
      </c>
      <c r="U21449" s="1" t="s">
        <v>178</v>
      </c>
      <c r="V21449" s="1"/>
      <c r="W21449" s="2"/>
      <c r="X21449">
        <v>21448</v>
      </c>
      <c r="Y21449" s="1" t="s">
        <v>179</v>
      </c>
      <c r="Z21449" s="1"/>
      <c r="AA21449" s="2"/>
    </row>
    <row r="21450" spans="8:27">
      <c r="H21450">
        <v>21449</v>
      </c>
      <c r="I21450" s="1" t="s">
        <v>752</v>
      </c>
      <c r="J21450" s="1"/>
      <c r="K21450" s="2"/>
      <c r="L21450">
        <v>21449</v>
      </c>
      <c r="M21450" s="1" t="s">
        <v>753</v>
      </c>
      <c r="N21450" s="1"/>
      <c r="O21450" s="2"/>
      <c r="P21450">
        <v>21449</v>
      </c>
      <c r="Q21450" s="1" t="s">
        <v>754</v>
      </c>
      <c r="R21450" s="1"/>
      <c r="S21450" s="2"/>
      <c r="T21450">
        <v>21449</v>
      </c>
      <c r="U21450" s="1" t="s">
        <v>178</v>
      </c>
      <c r="V21450" s="1"/>
      <c r="W21450" s="2"/>
      <c r="X21450">
        <v>21449</v>
      </c>
      <c r="Y21450" s="1" t="s">
        <v>179</v>
      </c>
      <c r="Z21450" s="1"/>
      <c r="AA21450" s="2"/>
    </row>
    <row r="21451" spans="8:27">
      <c r="H21451">
        <v>21450</v>
      </c>
      <c r="I21451" s="1" t="s">
        <v>752</v>
      </c>
      <c r="J21451" s="1"/>
      <c r="K21451" s="2"/>
      <c r="L21451">
        <v>21450</v>
      </c>
      <c r="M21451" s="1" t="s">
        <v>753</v>
      </c>
      <c r="N21451" s="1"/>
      <c r="O21451" s="2"/>
      <c r="P21451">
        <v>21450</v>
      </c>
      <c r="Q21451" s="1" t="s">
        <v>754</v>
      </c>
      <c r="R21451" s="1"/>
      <c r="S21451" s="2"/>
      <c r="T21451">
        <v>21450</v>
      </c>
      <c r="U21451" s="1" t="s">
        <v>178</v>
      </c>
      <c r="V21451" s="1"/>
      <c r="W21451" s="2"/>
      <c r="X21451">
        <v>21450</v>
      </c>
      <c r="Y21451" s="1" t="s">
        <v>179</v>
      </c>
      <c r="Z21451" s="1"/>
      <c r="AA21451" s="2"/>
    </row>
    <row r="21452" spans="8:27">
      <c r="H21452">
        <v>21451</v>
      </c>
      <c r="I21452" s="1" t="s">
        <v>752</v>
      </c>
      <c r="J21452" s="1"/>
      <c r="K21452" s="2"/>
      <c r="L21452">
        <v>21451</v>
      </c>
      <c r="M21452" s="1" t="s">
        <v>753</v>
      </c>
      <c r="N21452" s="1"/>
      <c r="O21452" s="2"/>
      <c r="P21452">
        <v>21451</v>
      </c>
      <c r="Q21452" s="1" t="s">
        <v>754</v>
      </c>
      <c r="R21452" s="1"/>
      <c r="S21452" s="2"/>
      <c r="T21452">
        <v>21451</v>
      </c>
      <c r="U21452" s="1" t="s">
        <v>178</v>
      </c>
      <c r="V21452" s="1"/>
      <c r="W21452" s="2"/>
      <c r="X21452">
        <v>21451</v>
      </c>
      <c r="Y21452" s="1" t="s">
        <v>179</v>
      </c>
      <c r="Z21452" s="1"/>
      <c r="AA21452" s="2"/>
    </row>
    <row r="21453" spans="8:27">
      <c r="H21453">
        <v>21452</v>
      </c>
      <c r="I21453" s="1" t="s">
        <v>752</v>
      </c>
      <c r="J21453" s="1"/>
      <c r="K21453" s="2"/>
      <c r="L21453">
        <v>21452</v>
      </c>
      <c r="M21453" s="1" t="s">
        <v>753</v>
      </c>
      <c r="N21453" s="1"/>
      <c r="O21453" s="2"/>
      <c r="P21453">
        <v>21452</v>
      </c>
      <c r="Q21453" s="1" t="s">
        <v>754</v>
      </c>
      <c r="R21453" s="1"/>
      <c r="S21453" s="2"/>
      <c r="T21453">
        <v>21452</v>
      </c>
      <c r="U21453" s="1" t="s">
        <v>178</v>
      </c>
      <c r="V21453" s="1"/>
      <c r="W21453" s="2"/>
      <c r="X21453">
        <v>21452</v>
      </c>
      <c r="Y21453" s="1" t="s">
        <v>179</v>
      </c>
      <c r="Z21453" s="1"/>
      <c r="AA21453" s="2"/>
    </row>
    <row r="21454" spans="8:27">
      <c r="H21454">
        <v>21453</v>
      </c>
      <c r="I21454" s="1" t="s">
        <v>752</v>
      </c>
      <c r="J21454" s="1"/>
      <c r="K21454" s="2"/>
      <c r="L21454">
        <v>21453</v>
      </c>
      <c r="M21454" s="1" t="s">
        <v>753</v>
      </c>
      <c r="N21454" s="1"/>
      <c r="O21454" s="2"/>
      <c r="P21454">
        <v>21453</v>
      </c>
      <c r="Q21454" s="1" t="s">
        <v>754</v>
      </c>
      <c r="R21454" s="1"/>
      <c r="S21454" s="2"/>
      <c r="T21454">
        <v>21453</v>
      </c>
      <c r="U21454" s="1" t="s">
        <v>178</v>
      </c>
      <c r="V21454" s="1"/>
      <c r="W21454" s="2"/>
      <c r="X21454">
        <v>21453</v>
      </c>
      <c r="Y21454" s="1" t="s">
        <v>179</v>
      </c>
      <c r="Z21454" s="1"/>
      <c r="AA21454" s="2"/>
    </row>
    <row r="21455" spans="8:27">
      <c r="H21455">
        <v>21454</v>
      </c>
      <c r="I21455" s="1" t="s">
        <v>752</v>
      </c>
      <c r="J21455" s="1"/>
      <c r="K21455" s="2"/>
      <c r="L21455">
        <v>21454</v>
      </c>
      <c r="M21455" s="1" t="s">
        <v>753</v>
      </c>
      <c r="N21455" s="1"/>
      <c r="O21455" s="2"/>
      <c r="P21455">
        <v>21454</v>
      </c>
      <c r="Q21455" s="1" t="s">
        <v>754</v>
      </c>
      <c r="R21455" s="1"/>
      <c r="S21455" s="2"/>
      <c r="T21455">
        <v>21454</v>
      </c>
      <c r="U21455" s="1" t="s">
        <v>178</v>
      </c>
      <c r="V21455" s="1"/>
      <c r="W21455" s="2"/>
      <c r="X21455">
        <v>21454</v>
      </c>
      <c r="Y21455" s="1" t="s">
        <v>179</v>
      </c>
      <c r="Z21455" s="1"/>
      <c r="AA21455" s="2"/>
    </row>
    <row r="21456" spans="8:27">
      <c r="H21456">
        <v>21455</v>
      </c>
      <c r="I21456" s="1" t="s">
        <v>752</v>
      </c>
      <c r="J21456" s="1"/>
      <c r="K21456" s="2"/>
      <c r="L21456">
        <v>21455</v>
      </c>
      <c r="M21456" s="1" t="s">
        <v>753</v>
      </c>
      <c r="N21456" s="1"/>
      <c r="O21456" s="2"/>
      <c r="P21456">
        <v>21455</v>
      </c>
      <c r="Q21456" s="1" t="s">
        <v>754</v>
      </c>
      <c r="R21456" s="1"/>
      <c r="S21456" s="2"/>
      <c r="T21456">
        <v>21455</v>
      </c>
      <c r="U21456" s="1" t="s">
        <v>178</v>
      </c>
      <c r="V21456" s="1"/>
      <c r="W21456" s="2"/>
      <c r="X21456">
        <v>21455</v>
      </c>
      <c r="Y21456" s="1" t="s">
        <v>179</v>
      </c>
      <c r="Z21456" s="1"/>
      <c r="AA21456" s="2"/>
    </row>
    <row r="21457" spans="8:27">
      <c r="H21457">
        <v>21456</v>
      </c>
      <c r="I21457" s="1" t="s">
        <v>752</v>
      </c>
      <c r="J21457" s="1"/>
      <c r="K21457" s="2"/>
      <c r="L21457">
        <v>21456</v>
      </c>
      <c r="M21457" s="1" t="s">
        <v>753</v>
      </c>
      <c r="N21457" s="1"/>
      <c r="O21457" s="2"/>
      <c r="P21457">
        <v>21456</v>
      </c>
      <c r="Q21457" s="1" t="s">
        <v>754</v>
      </c>
      <c r="R21457" s="1"/>
      <c r="S21457" s="2"/>
      <c r="T21457">
        <v>21456</v>
      </c>
      <c r="U21457" s="1" t="s">
        <v>178</v>
      </c>
      <c r="V21457" s="1"/>
      <c r="W21457" s="2"/>
      <c r="X21457">
        <v>21456</v>
      </c>
      <c r="Y21457" s="1" t="s">
        <v>179</v>
      </c>
      <c r="Z21457" s="1"/>
      <c r="AA21457" s="2"/>
    </row>
    <row r="21458" spans="8:27">
      <c r="H21458">
        <v>21457</v>
      </c>
      <c r="I21458" s="1" t="s">
        <v>752</v>
      </c>
      <c r="J21458" s="1"/>
      <c r="K21458" s="2"/>
      <c r="L21458">
        <v>21457</v>
      </c>
      <c r="M21458" s="1" t="s">
        <v>753</v>
      </c>
      <c r="N21458" s="1"/>
      <c r="O21458" s="2"/>
      <c r="P21458">
        <v>21457</v>
      </c>
      <c r="Q21458" s="1" t="s">
        <v>754</v>
      </c>
      <c r="R21458" s="1"/>
      <c r="S21458" s="2"/>
      <c r="T21458">
        <v>21457</v>
      </c>
      <c r="U21458" s="1" t="s">
        <v>178</v>
      </c>
      <c r="V21458" s="1"/>
      <c r="W21458" s="2"/>
      <c r="X21458">
        <v>21457</v>
      </c>
      <c r="Y21458" s="1" t="s">
        <v>179</v>
      </c>
      <c r="Z21458" s="1"/>
      <c r="AA21458" s="2"/>
    </row>
    <row r="21459" spans="8:27">
      <c r="H21459">
        <v>21458</v>
      </c>
      <c r="I21459" s="1" t="s">
        <v>752</v>
      </c>
      <c r="J21459" s="1"/>
      <c r="K21459" s="2"/>
      <c r="L21459">
        <v>21458</v>
      </c>
      <c r="M21459" s="1" t="s">
        <v>753</v>
      </c>
      <c r="N21459" s="1"/>
      <c r="O21459" s="2"/>
      <c r="P21459">
        <v>21458</v>
      </c>
      <c r="Q21459" s="1" t="s">
        <v>754</v>
      </c>
      <c r="R21459" s="1"/>
      <c r="S21459" s="2"/>
      <c r="T21459">
        <v>21458</v>
      </c>
      <c r="U21459" s="1" t="s">
        <v>178</v>
      </c>
      <c r="V21459" s="1"/>
      <c r="W21459" s="2"/>
      <c r="X21459">
        <v>21458</v>
      </c>
      <c r="Y21459" s="1" t="s">
        <v>179</v>
      </c>
      <c r="Z21459" s="1"/>
      <c r="AA21459" s="2"/>
    </row>
    <row r="21460" spans="8:27">
      <c r="H21460">
        <v>21459</v>
      </c>
      <c r="I21460" s="1" t="s">
        <v>752</v>
      </c>
      <c r="J21460" s="1"/>
      <c r="K21460" s="2"/>
      <c r="L21460">
        <v>21459</v>
      </c>
      <c r="M21460" s="1" t="s">
        <v>753</v>
      </c>
      <c r="N21460" s="1"/>
      <c r="O21460" s="2"/>
      <c r="P21460">
        <v>21459</v>
      </c>
      <c r="Q21460" s="1" t="s">
        <v>754</v>
      </c>
      <c r="R21460" s="1"/>
      <c r="S21460" s="2"/>
      <c r="T21460">
        <v>21459</v>
      </c>
      <c r="U21460" s="1" t="s">
        <v>178</v>
      </c>
      <c r="V21460" s="1"/>
      <c r="W21460" s="2"/>
      <c r="X21460">
        <v>21459</v>
      </c>
      <c r="Y21460" s="1" t="s">
        <v>179</v>
      </c>
      <c r="Z21460" s="1"/>
      <c r="AA21460" s="2"/>
    </row>
    <row r="21461" spans="8:27">
      <c r="H21461">
        <v>21460</v>
      </c>
      <c r="I21461" s="1" t="s">
        <v>752</v>
      </c>
      <c r="J21461" s="1"/>
      <c r="K21461" s="2"/>
      <c r="L21461">
        <v>21460</v>
      </c>
      <c r="M21461" s="1" t="s">
        <v>753</v>
      </c>
      <c r="N21461" s="1"/>
      <c r="O21461" s="2"/>
      <c r="P21461">
        <v>21460</v>
      </c>
      <c r="Q21461" s="1" t="s">
        <v>754</v>
      </c>
      <c r="R21461" s="1"/>
      <c r="S21461" s="2"/>
      <c r="T21461">
        <v>21460</v>
      </c>
      <c r="U21461" s="1" t="s">
        <v>178</v>
      </c>
      <c r="V21461" s="1"/>
      <c r="W21461" s="2"/>
      <c r="X21461">
        <v>21460</v>
      </c>
      <c r="Y21461" s="1" t="s">
        <v>179</v>
      </c>
      <c r="Z21461" s="1"/>
      <c r="AA21461" s="2"/>
    </row>
    <row r="21462" spans="8:27">
      <c r="H21462">
        <v>21461</v>
      </c>
      <c r="I21462" s="1" t="s">
        <v>752</v>
      </c>
      <c r="J21462" s="1"/>
      <c r="K21462" s="2"/>
      <c r="L21462">
        <v>21461</v>
      </c>
      <c r="M21462" s="1" t="s">
        <v>753</v>
      </c>
      <c r="N21462" s="1"/>
      <c r="O21462" s="2"/>
      <c r="P21462">
        <v>21461</v>
      </c>
      <c r="Q21462" s="1" t="s">
        <v>754</v>
      </c>
      <c r="R21462" s="1"/>
      <c r="S21462" s="2"/>
      <c r="T21462">
        <v>21461</v>
      </c>
      <c r="U21462" s="1" t="s">
        <v>178</v>
      </c>
      <c r="V21462" s="1"/>
      <c r="W21462" s="2"/>
      <c r="X21462">
        <v>21461</v>
      </c>
      <c r="Y21462" s="1" t="s">
        <v>179</v>
      </c>
      <c r="Z21462" s="1"/>
      <c r="AA21462" s="2"/>
    </row>
    <row r="21463" spans="8:27">
      <c r="H21463">
        <v>21462</v>
      </c>
      <c r="I21463" s="1" t="s">
        <v>752</v>
      </c>
      <c r="J21463" s="1"/>
      <c r="K21463" s="2"/>
      <c r="L21463">
        <v>21462</v>
      </c>
      <c r="M21463" s="1" t="s">
        <v>753</v>
      </c>
      <c r="N21463" s="1"/>
      <c r="O21463" s="2"/>
      <c r="P21463">
        <v>21462</v>
      </c>
      <c r="Q21463" s="1" t="s">
        <v>754</v>
      </c>
      <c r="R21463" s="1"/>
      <c r="S21463" s="2"/>
      <c r="T21463">
        <v>21462</v>
      </c>
      <c r="U21463" s="1" t="s">
        <v>178</v>
      </c>
      <c r="V21463" s="1"/>
      <c r="W21463" s="2"/>
      <c r="X21463">
        <v>21462</v>
      </c>
      <c r="Y21463" s="1" t="s">
        <v>179</v>
      </c>
      <c r="Z21463" s="1"/>
      <c r="AA21463" s="2"/>
    </row>
    <row r="21464" spans="8:27">
      <c r="H21464">
        <v>21463</v>
      </c>
      <c r="I21464" s="1" t="s">
        <v>752</v>
      </c>
      <c r="J21464" s="1"/>
      <c r="K21464" s="2"/>
      <c r="L21464">
        <v>21463</v>
      </c>
      <c r="M21464" s="1" t="s">
        <v>753</v>
      </c>
      <c r="N21464" s="1"/>
      <c r="O21464" s="2"/>
      <c r="P21464">
        <v>21463</v>
      </c>
      <c r="Q21464" s="1" t="s">
        <v>754</v>
      </c>
      <c r="R21464" s="1"/>
      <c r="S21464" s="2"/>
      <c r="T21464">
        <v>21463</v>
      </c>
      <c r="U21464" s="1" t="s">
        <v>178</v>
      </c>
      <c r="V21464" s="1"/>
      <c r="W21464" s="2"/>
      <c r="X21464">
        <v>21463</v>
      </c>
      <c r="Y21464" s="1" t="s">
        <v>179</v>
      </c>
      <c r="Z21464" s="1"/>
      <c r="AA21464" s="2"/>
    </row>
    <row r="21465" spans="8:27">
      <c r="H21465">
        <v>21464</v>
      </c>
      <c r="I21465" s="1" t="s">
        <v>752</v>
      </c>
      <c r="J21465" s="1"/>
      <c r="K21465" s="2"/>
      <c r="L21465">
        <v>21464</v>
      </c>
      <c r="M21465" s="1" t="s">
        <v>753</v>
      </c>
      <c r="N21465" s="1"/>
      <c r="O21465" s="2"/>
      <c r="P21465">
        <v>21464</v>
      </c>
      <c r="Q21465" s="1" t="s">
        <v>754</v>
      </c>
      <c r="R21465" s="1"/>
      <c r="S21465" s="2"/>
      <c r="T21465">
        <v>21464</v>
      </c>
      <c r="U21465" s="1" t="s">
        <v>178</v>
      </c>
      <c r="V21465" s="1"/>
      <c r="W21465" s="2"/>
      <c r="X21465">
        <v>21464</v>
      </c>
      <c r="Y21465" s="1" t="s">
        <v>179</v>
      </c>
      <c r="Z21465" s="1"/>
      <c r="AA21465" s="2"/>
    </row>
    <row r="21466" spans="8:27">
      <c r="H21466">
        <v>21465</v>
      </c>
      <c r="I21466" s="1" t="s">
        <v>752</v>
      </c>
      <c r="J21466" s="1"/>
      <c r="K21466" s="2"/>
      <c r="L21466">
        <v>21465</v>
      </c>
      <c r="M21466" s="1" t="s">
        <v>753</v>
      </c>
      <c r="N21466" s="1"/>
      <c r="O21466" s="2"/>
      <c r="P21466">
        <v>21465</v>
      </c>
      <c r="Q21466" s="1" t="s">
        <v>754</v>
      </c>
      <c r="R21466" s="1"/>
      <c r="S21466" s="2"/>
      <c r="T21466">
        <v>21465</v>
      </c>
      <c r="U21466" s="1" t="s">
        <v>178</v>
      </c>
      <c r="V21466" s="1"/>
      <c r="W21466" s="2"/>
      <c r="X21466">
        <v>21465</v>
      </c>
      <c r="Y21466" s="1" t="s">
        <v>179</v>
      </c>
      <c r="Z21466" s="1"/>
      <c r="AA21466" s="2"/>
    </row>
    <row r="21467" spans="8:27">
      <c r="H21467">
        <v>21466</v>
      </c>
      <c r="I21467" s="1" t="s">
        <v>752</v>
      </c>
      <c r="J21467" s="1"/>
      <c r="K21467" s="2"/>
      <c r="L21467">
        <v>21466</v>
      </c>
      <c r="M21467" s="1" t="s">
        <v>753</v>
      </c>
      <c r="N21467" s="1"/>
      <c r="O21467" s="2"/>
      <c r="P21467">
        <v>21466</v>
      </c>
      <c r="Q21467" s="1" t="s">
        <v>754</v>
      </c>
      <c r="R21467" s="1"/>
      <c r="S21467" s="2"/>
      <c r="T21467">
        <v>21466</v>
      </c>
      <c r="U21467" s="1" t="s">
        <v>178</v>
      </c>
      <c r="V21467" s="1"/>
      <c r="W21467" s="2"/>
      <c r="X21467">
        <v>21466</v>
      </c>
      <c r="Y21467" s="1" t="s">
        <v>179</v>
      </c>
      <c r="Z21467" s="1"/>
      <c r="AA21467" s="2"/>
    </row>
    <row r="21468" spans="8:27">
      <c r="H21468">
        <v>21467</v>
      </c>
      <c r="I21468" s="1" t="s">
        <v>752</v>
      </c>
      <c r="J21468" s="1"/>
      <c r="K21468" s="2"/>
      <c r="L21468">
        <v>21467</v>
      </c>
      <c r="M21468" s="1" t="s">
        <v>753</v>
      </c>
      <c r="N21468" s="1"/>
      <c r="O21468" s="2"/>
      <c r="P21468">
        <v>21467</v>
      </c>
      <c r="Q21468" s="1" t="s">
        <v>754</v>
      </c>
      <c r="R21468" s="1"/>
      <c r="S21468" s="2"/>
      <c r="T21468">
        <v>21467</v>
      </c>
      <c r="U21468" s="1" t="s">
        <v>178</v>
      </c>
      <c r="V21468" s="1"/>
      <c r="W21468" s="2"/>
      <c r="X21468">
        <v>21467</v>
      </c>
      <c r="Y21468" s="1" t="s">
        <v>179</v>
      </c>
      <c r="Z21468" s="1"/>
      <c r="AA21468" s="2"/>
    </row>
    <row r="21469" spans="8:27">
      <c r="H21469">
        <v>21468</v>
      </c>
      <c r="I21469" s="1" t="s">
        <v>752</v>
      </c>
      <c r="J21469" s="1"/>
      <c r="K21469" s="2"/>
      <c r="L21469">
        <v>21468</v>
      </c>
      <c r="M21469" s="1" t="s">
        <v>753</v>
      </c>
      <c r="N21469" s="1"/>
      <c r="O21469" s="2"/>
      <c r="P21469">
        <v>21468</v>
      </c>
      <c r="Q21469" s="1" t="s">
        <v>754</v>
      </c>
      <c r="R21469" s="1"/>
      <c r="S21469" s="2"/>
      <c r="T21469">
        <v>21468</v>
      </c>
      <c r="U21469" s="1" t="s">
        <v>178</v>
      </c>
      <c r="V21469" s="1"/>
      <c r="W21469" s="2"/>
      <c r="X21469">
        <v>21468</v>
      </c>
      <c r="Y21469" s="1" t="s">
        <v>179</v>
      </c>
      <c r="Z21469" s="1"/>
      <c r="AA21469" s="2"/>
    </row>
    <row r="21470" spans="8:27">
      <c r="H21470">
        <v>21469</v>
      </c>
      <c r="I21470" s="1" t="s">
        <v>752</v>
      </c>
      <c r="J21470" s="1"/>
      <c r="K21470" s="2"/>
      <c r="L21470">
        <v>21469</v>
      </c>
      <c r="M21470" s="1" t="s">
        <v>753</v>
      </c>
      <c r="N21470" s="1"/>
      <c r="O21470" s="2"/>
      <c r="P21470">
        <v>21469</v>
      </c>
      <c r="Q21470" s="1" t="s">
        <v>754</v>
      </c>
      <c r="R21470" s="1"/>
      <c r="S21470" s="2"/>
      <c r="T21470">
        <v>21469</v>
      </c>
      <c r="U21470" s="1" t="s">
        <v>178</v>
      </c>
      <c r="V21470" s="1"/>
      <c r="W21470" s="2"/>
      <c r="X21470">
        <v>21469</v>
      </c>
      <c r="Y21470" s="1" t="s">
        <v>179</v>
      </c>
      <c r="Z21470" s="1"/>
      <c r="AA21470" s="2"/>
    </row>
    <row r="21471" spans="8:27">
      <c r="H21471">
        <v>21470</v>
      </c>
      <c r="I21471" s="1" t="s">
        <v>752</v>
      </c>
      <c r="J21471" s="1"/>
      <c r="K21471" s="2"/>
      <c r="L21471">
        <v>21470</v>
      </c>
      <c r="M21471" s="1" t="s">
        <v>753</v>
      </c>
      <c r="N21471" s="1"/>
      <c r="O21471" s="2"/>
      <c r="P21471">
        <v>21470</v>
      </c>
      <c r="Q21471" s="1" t="s">
        <v>754</v>
      </c>
      <c r="R21471" s="1"/>
      <c r="S21471" s="2"/>
      <c r="T21471">
        <v>21470</v>
      </c>
      <c r="U21471" s="1" t="s">
        <v>178</v>
      </c>
      <c r="V21471" s="1"/>
      <c r="W21471" s="2"/>
      <c r="X21471">
        <v>21470</v>
      </c>
      <c r="Y21471" s="1" t="s">
        <v>179</v>
      </c>
      <c r="Z21471" s="1"/>
      <c r="AA21471" s="2"/>
    </row>
    <row r="21472" spans="8:27">
      <c r="H21472">
        <v>21471</v>
      </c>
      <c r="I21472" s="1" t="s">
        <v>752</v>
      </c>
      <c r="J21472" s="1"/>
      <c r="K21472" s="2"/>
      <c r="L21472">
        <v>21471</v>
      </c>
      <c r="M21472" s="1" t="s">
        <v>753</v>
      </c>
      <c r="N21472" s="1"/>
      <c r="O21472" s="2"/>
      <c r="P21472">
        <v>21471</v>
      </c>
      <c r="Q21472" s="1" t="s">
        <v>754</v>
      </c>
      <c r="R21472" s="1"/>
      <c r="S21472" s="2"/>
      <c r="T21472">
        <v>21471</v>
      </c>
      <c r="U21472" s="1" t="s">
        <v>178</v>
      </c>
      <c r="V21472" s="1"/>
      <c r="W21472" s="2"/>
      <c r="X21472">
        <v>21471</v>
      </c>
      <c r="Y21472" s="1" t="s">
        <v>179</v>
      </c>
      <c r="Z21472" s="1"/>
      <c r="AA21472" s="2"/>
    </row>
    <row r="21473" spans="8:27">
      <c r="H21473">
        <v>21472</v>
      </c>
      <c r="I21473" s="1" t="s">
        <v>752</v>
      </c>
      <c r="J21473" s="1"/>
      <c r="K21473" s="2"/>
      <c r="L21473">
        <v>21472</v>
      </c>
      <c r="M21473" s="1" t="s">
        <v>753</v>
      </c>
      <c r="N21473" s="1"/>
      <c r="O21473" s="2"/>
      <c r="P21473">
        <v>21472</v>
      </c>
      <c r="Q21473" s="1" t="s">
        <v>754</v>
      </c>
      <c r="R21473" s="1"/>
      <c r="S21473" s="2"/>
      <c r="T21473">
        <v>21472</v>
      </c>
      <c r="U21473" s="1" t="s">
        <v>178</v>
      </c>
      <c r="V21473" s="1"/>
      <c r="W21473" s="2"/>
      <c r="X21473">
        <v>21472</v>
      </c>
      <c r="Y21473" s="1" t="s">
        <v>179</v>
      </c>
      <c r="Z21473" s="1"/>
      <c r="AA21473" s="2"/>
    </row>
    <row r="21474" spans="8:27">
      <c r="H21474">
        <v>21473</v>
      </c>
      <c r="I21474" s="1" t="s">
        <v>752</v>
      </c>
      <c r="J21474" s="1"/>
      <c r="K21474" s="2"/>
      <c r="L21474">
        <v>21473</v>
      </c>
      <c r="M21474" s="1" t="s">
        <v>753</v>
      </c>
      <c r="N21474" s="1"/>
      <c r="O21474" s="2"/>
      <c r="P21474">
        <v>21473</v>
      </c>
      <c r="Q21474" s="1" t="s">
        <v>754</v>
      </c>
      <c r="R21474" s="1"/>
      <c r="S21474" s="2"/>
      <c r="T21474">
        <v>21473</v>
      </c>
      <c r="U21474" s="1" t="s">
        <v>178</v>
      </c>
      <c r="V21474" s="1"/>
      <c r="W21474" s="2"/>
      <c r="X21474">
        <v>21473</v>
      </c>
      <c r="Y21474" s="1" t="s">
        <v>179</v>
      </c>
      <c r="Z21474" s="1"/>
      <c r="AA21474" s="2"/>
    </row>
    <row r="21475" spans="8:27">
      <c r="H21475">
        <v>21474</v>
      </c>
      <c r="I21475" s="1" t="s">
        <v>752</v>
      </c>
      <c r="J21475" s="1"/>
      <c r="K21475" s="2"/>
      <c r="L21475">
        <v>21474</v>
      </c>
      <c r="M21475" s="1" t="s">
        <v>753</v>
      </c>
      <c r="N21475" s="1"/>
      <c r="O21475" s="2"/>
      <c r="P21475">
        <v>21474</v>
      </c>
      <c r="Q21475" s="1" t="s">
        <v>754</v>
      </c>
      <c r="R21475" s="1"/>
      <c r="S21475" s="2"/>
      <c r="T21475">
        <v>21474</v>
      </c>
      <c r="U21475" s="1" t="s">
        <v>178</v>
      </c>
      <c r="V21475" s="1"/>
      <c r="W21475" s="2"/>
      <c r="X21475">
        <v>21474</v>
      </c>
      <c r="Y21475" s="1" t="s">
        <v>179</v>
      </c>
      <c r="Z21475" s="1"/>
      <c r="AA21475" s="2"/>
    </row>
    <row r="21476" spans="8:27">
      <c r="H21476">
        <v>21475</v>
      </c>
      <c r="I21476" s="1" t="s">
        <v>752</v>
      </c>
      <c r="J21476" s="1"/>
      <c r="K21476" s="2"/>
      <c r="L21476">
        <v>21475</v>
      </c>
      <c r="M21476" s="1" t="s">
        <v>753</v>
      </c>
      <c r="N21476" s="1"/>
      <c r="O21476" s="2"/>
      <c r="P21476">
        <v>21475</v>
      </c>
      <c r="Q21476" s="1" t="s">
        <v>754</v>
      </c>
      <c r="R21476" s="1"/>
      <c r="S21476" s="2"/>
      <c r="T21476">
        <v>21475</v>
      </c>
      <c r="U21476" s="1" t="s">
        <v>178</v>
      </c>
      <c r="V21476" s="1"/>
      <c r="W21476" s="2"/>
      <c r="X21476">
        <v>21475</v>
      </c>
      <c r="Y21476" s="1" t="s">
        <v>179</v>
      </c>
      <c r="Z21476" s="1"/>
      <c r="AA21476" s="2"/>
    </row>
    <row r="21477" spans="8:27">
      <c r="H21477">
        <v>21476</v>
      </c>
      <c r="I21477" s="1" t="s">
        <v>752</v>
      </c>
      <c r="J21477" s="1"/>
      <c r="K21477" s="2"/>
      <c r="L21477">
        <v>21476</v>
      </c>
      <c r="M21477" s="1" t="s">
        <v>753</v>
      </c>
      <c r="N21477" s="1"/>
      <c r="O21477" s="2"/>
      <c r="P21477">
        <v>21476</v>
      </c>
      <c r="Q21477" s="1" t="s">
        <v>754</v>
      </c>
      <c r="R21477" s="1"/>
      <c r="S21477" s="2"/>
      <c r="T21477">
        <v>21476</v>
      </c>
      <c r="U21477" s="1" t="s">
        <v>178</v>
      </c>
      <c r="V21477" s="1"/>
      <c r="W21477" s="2"/>
      <c r="X21477">
        <v>21476</v>
      </c>
      <c r="Y21477" s="1" t="s">
        <v>179</v>
      </c>
      <c r="Z21477" s="1"/>
      <c r="AA21477" s="2"/>
    </row>
    <row r="21478" spans="8:27">
      <c r="H21478">
        <v>21477</v>
      </c>
      <c r="I21478" s="1" t="s">
        <v>752</v>
      </c>
      <c r="J21478" s="1"/>
      <c r="K21478" s="2"/>
      <c r="L21478">
        <v>21477</v>
      </c>
      <c r="M21478" s="1" t="s">
        <v>753</v>
      </c>
      <c r="N21478" s="1"/>
      <c r="O21478" s="2"/>
      <c r="P21478">
        <v>21477</v>
      </c>
      <c r="Q21478" s="1" t="s">
        <v>754</v>
      </c>
      <c r="R21478" s="1"/>
      <c r="S21478" s="2"/>
      <c r="T21478">
        <v>21477</v>
      </c>
      <c r="U21478" s="1" t="s">
        <v>178</v>
      </c>
      <c r="V21478" s="1"/>
      <c r="W21478" s="2"/>
      <c r="X21478">
        <v>21477</v>
      </c>
      <c r="Y21478" s="1" t="s">
        <v>179</v>
      </c>
      <c r="Z21478" s="1"/>
      <c r="AA21478" s="2"/>
    </row>
    <row r="21479" spans="8:27">
      <c r="H21479">
        <v>21478</v>
      </c>
      <c r="I21479" s="1" t="s">
        <v>752</v>
      </c>
      <c r="J21479" s="1"/>
      <c r="K21479" s="2"/>
      <c r="L21479">
        <v>21478</v>
      </c>
      <c r="M21479" s="1" t="s">
        <v>753</v>
      </c>
      <c r="N21479" s="1"/>
      <c r="O21479" s="2"/>
      <c r="P21479">
        <v>21478</v>
      </c>
      <c r="Q21479" s="1" t="s">
        <v>754</v>
      </c>
      <c r="R21479" s="1"/>
      <c r="S21479" s="2"/>
      <c r="T21479">
        <v>21478</v>
      </c>
      <c r="U21479" s="1" t="s">
        <v>178</v>
      </c>
      <c r="V21479" s="1"/>
      <c r="W21479" s="2"/>
      <c r="X21479">
        <v>21478</v>
      </c>
      <c r="Y21479" s="1" t="s">
        <v>179</v>
      </c>
      <c r="Z21479" s="1"/>
      <c r="AA21479" s="2"/>
    </row>
    <row r="21480" spans="8:27">
      <c r="H21480">
        <v>21479</v>
      </c>
      <c r="I21480" s="1" t="s">
        <v>752</v>
      </c>
      <c r="J21480" s="1"/>
      <c r="K21480" s="2"/>
      <c r="L21480">
        <v>21479</v>
      </c>
      <c r="M21480" s="1" t="s">
        <v>753</v>
      </c>
      <c r="N21480" s="1"/>
      <c r="O21480" s="2"/>
      <c r="P21480">
        <v>21479</v>
      </c>
      <c r="Q21480" s="1" t="s">
        <v>754</v>
      </c>
      <c r="R21480" s="1"/>
      <c r="S21480" s="2"/>
      <c r="T21480">
        <v>21479</v>
      </c>
      <c r="U21480" s="1" t="s">
        <v>178</v>
      </c>
      <c r="V21480" s="1"/>
      <c r="W21480" s="2"/>
      <c r="X21480">
        <v>21479</v>
      </c>
      <c r="Y21480" s="1" t="s">
        <v>179</v>
      </c>
      <c r="Z21480" s="1"/>
      <c r="AA21480" s="2"/>
    </row>
    <row r="21481" spans="8:27">
      <c r="H21481">
        <v>21480</v>
      </c>
      <c r="I21481" s="1" t="s">
        <v>752</v>
      </c>
      <c r="J21481" s="1"/>
      <c r="K21481" s="2"/>
      <c r="L21481">
        <v>21480</v>
      </c>
      <c r="M21481" s="1" t="s">
        <v>753</v>
      </c>
      <c r="N21481" s="1"/>
      <c r="O21481" s="2"/>
      <c r="P21481">
        <v>21480</v>
      </c>
      <c r="Q21481" s="1" t="s">
        <v>754</v>
      </c>
      <c r="R21481" s="1"/>
      <c r="S21481" s="2"/>
      <c r="T21481">
        <v>21480</v>
      </c>
      <c r="U21481" s="1" t="s">
        <v>178</v>
      </c>
      <c r="V21481" s="1"/>
      <c r="W21481" s="2"/>
      <c r="X21481">
        <v>21480</v>
      </c>
      <c r="Y21481" s="1" t="s">
        <v>179</v>
      </c>
      <c r="Z21481" s="1"/>
      <c r="AA21481" s="2"/>
    </row>
    <row r="21482" spans="8:27">
      <c r="H21482">
        <v>21481</v>
      </c>
      <c r="I21482" s="1" t="s">
        <v>752</v>
      </c>
      <c r="J21482" s="1"/>
      <c r="K21482" s="2"/>
      <c r="L21482">
        <v>21481</v>
      </c>
      <c r="M21482" s="1" t="s">
        <v>753</v>
      </c>
      <c r="N21482" s="1"/>
      <c r="O21482" s="2"/>
      <c r="P21482">
        <v>21481</v>
      </c>
      <c r="Q21482" s="1" t="s">
        <v>754</v>
      </c>
      <c r="R21482" s="1"/>
      <c r="S21482" s="2"/>
      <c r="T21482">
        <v>21481</v>
      </c>
      <c r="U21482" s="1" t="s">
        <v>178</v>
      </c>
      <c r="V21482" s="1"/>
      <c r="W21482" s="2"/>
      <c r="X21482">
        <v>21481</v>
      </c>
      <c r="Y21482" s="1" t="s">
        <v>179</v>
      </c>
      <c r="Z21482" s="1"/>
      <c r="AA21482" s="2"/>
    </row>
    <row r="21483" spans="8:27">
      <c r="H21483">
        <v>21482</v>
      </c>
      <c r="I21483" s="1" t="s">
        <v>752</v>
      </c>
      <c r="J21483" s="1"/>
      <c r="K21483" s="2"/>
      <c r="L21483">
        <v>21482</v>
      </c>
      <c r="M21483" s="1" t="s">
        <v>753</v>
      </c>
      <c r="N21483" s="1"/>
      <c r="O21483" s="2"/>
      <c r="P21483">
        <v>21482</v>
      </c>
      <c r="Q21483" s="1" t="s">
        <v>754</v>
      </c>
      <c r="R21483" s="1"/>
      <c r="S21483" s="2"/>
      <c r="T21483">
        <v>21482</v>
      </c>
      <c r="U21483" s="1" t="s">
        <v>178</v>
      </c>
      <c r="V21483" s="1"/>
      <c r="W21483" s="2"/>
      <c r="X21483">
        <v>21482</v>
      </c>
      <c r="Y21483" s="1" t="s">
        <v>179</v>
      </c>
      <c r="Z21483" s="1"/>
      <c r="AA21483" s="2"/>
    </row>
    <row r="21484" spans="8:27">
      <c r="H21484">
        <v>21483</v>
      </c>
      <c r="I21484" s="1" t="s">
        <v>752</v>
      </c>
      <c r="J21484" s="1"/>
      <c r="K21484" s="2"/>
      <c r="L21484">
        <v>21483</v>
      </c>
      <c r="M21484" s="1" t="s">
        <v>753</v>
      </c>
      <c r="N21484" s="1"/>
      <c r="O21484" s="2"/>
      <c r="P21484">
        <v>21483</v>
      </c>
      <c r="Q21484" s="1" t="s">
        <v>754</v>
      </c>
      <c r="R21484" s="1"/>
      <c r="S21484" s="2"/>
      <c r="T21484">
        <v>21483</v>
      </c>
      <c r="U21484" s="1" t="s">
        <v>178</v>
      </c>
      <c r="V21484" s="1"/>
      <c r="W21484" s="2"/>
      <c r="X21484">
        <v>21483</v>
      </c>
      <c r="Y21484" s="1" t="s">
        <v>179</v>
      </c>
      <c r="Z21484" s="1"/>
      <c r="AA21484" s="2"/>
    </row>
    <row r="21485" spans="8:27">
      <c r="H21485">
        <v>21484</v>
      </c>
      <c r="I21485" s="1" t="s">
        <v>752</v>
      </c>
      <c r="J21485" s="1"/>
      <c r="K21485" s="2"/>
      <c r="L21485">
        <v>21484</v>
      </c>
      <c r="M21485" s="1" t="s">
        <v>753</v>
      </c>
      <c r="N21485" s="1"/>
      <c r="O21485" s="2"/>
      <c r="P21485">
        <v>21484</v>
      </c>
      <c r="Q21485" s="1" t="s">
        <v>754</v>
      </c>
      <c r="R21485" s="1"/>
      <c r="S21485" s="2"/>
      <c r="T21485">
        <v>21484</v>
      </c>
      <c r="U21485" s="1" t="s">
        <v>178</v>
      </c>
      <c r="V21485" s="1"/>
      <c r="W21485" s="2"/>
      <c r="X21485">
        <v>21484</v>
      </c>
      <c r="Y21485" s="1" t="s">
        <v>179</v>
      </c>
      <c r="Z21485" s="1"/>
      <c r="AA21485" s="2"/>
    </row>
    <row r="21486" spans="8:27">
      <c r="H21486">
        <v>21485</v>
      </c>
      <c r="I21486" s="1" t="s">
        <v>752</v>
      </c>
      <c r="J21486" s="1"/>
      <c r="K21486" s="2"/>
      <c r="L21486">
        <v>21485</v>
      </c>
      <c r="M21486" s="1" t="s">
        <v>753</v>
      </c>
      <c r="N21486" s="1"/>
      <c r="O21486" s="2"/>
      <c r="P21486">
        <v>21485</v>
      </c>
      <c r="Q21486" s="1" t="s">
        <v>754</v>
      </c>
      <c r="R21486" s="1"/>
      <c r="S21486" s="2"/>
      <c r="T21486">
        <v>21485</v>
      </c>
      <c r="U21486" s="1" t="s">
        <v>178</v>
      </c>
      <c r="V21486" s="1"/>
      <c r="W21486" s="2"/>
      <c r="X21486">
        <v>21485</v>
      </c>
      <c r="Y21486" s="1" t="s">
        <v>179</v>
      </c>
      <c r="Z21486" s="1"/>
      <c r="AA21486" s="2"/>
    </row>
    <row r="21487" spans="8:27">
      <c r="H21487">
        <v>21486</v>
      </c>
      <c r="I21487" s="1" t="s">
        <v>752</v>
      </c>
      <c r="J21487" s="1"/>
      <c r="K21487" s="2"/>
      <c r="L21487">
        <v>21486</v>
      </c>
      <c r="M21487" s="1" t="s">
        <v>753</v>
      </c>
      <c r="N21487" s="1"/>
      <c r="O21487" s="2"/>
      <c r="P21487">
        <v>21486</v>
      </c>
      <c r="Q21487" s="1" t="s">
        <v>754</v>
      </c>
      <c r="R21487" s="1"/>
      <c r="S21487" s="2"/>
      <c r="T21487">
        <v>21486</v>
      </c>
      <c r="U21487" s="1" t="s">
        <v>178</v>
      </c>
      <c r="V21487" s="1"/>
      <c r="W21487" s="2"/>
      <c r="X21487">
        <v>21486</v>
      </c>
      <c r="Y21487" s="1" t="s">
        <v>179</v>
      </c>
      <c r="Z21487" s="1"/>
      <c r="AA21487" s="2"/>
    </row>
    <row r="21488" spans="8:27">
      <c r="H21488">
        <v>21487</v>
      </c>
      <c r="I21488" s="1" t="s">
        <v>752</v>
      </c>
      <c r="J21488" s="1"/>
      <c r="K21488" s="2"/>
      <c r="L21488">
        <v>21487</v>
      </c>
      <c r="M21488" s="1" t="s">
        <v>753</v>
      </c>
      <c r="N21488" s="1"/>
      <c r="O21488" s="2"/>
      <c r="P21488">
        <v>21487</v>
      </c>
      <c r="Q21488" s="1" t="s">
        <v>754</v>
      </c>
      <c r="R21488" s="1"/>
      <c r="S21488" s="2"/>
      <c r="T21488">
        <v>21487</v>
      </c>
      <c r="U21488" s="1" t="s">
        <v>178</v>
      </c>
      <c r="V21488" s="1"/>
      <c r="W21488" s="2"/>
      <c r="X21488">
        <v>21487</v>
      </c>
      <c r="Y21488" s="1" t="s">
        <v>179</v>
      </c>
      <c r="Z21488" s="1"/>
      <c r="AA21488" s="2"/>
    </row>
    <row r="21489" spans="8:27">
      <c r="H21489">
        <v>21488</v>
      </c>
      <c r="I21489" s="1" t="s">
        <v>752</v>
      </c>
      <c r="J21489" s="1"/>
      <c r="K21489" s="2"/>
      <c r="L21489">
        <v>21488</v>
      </c>
      <c r="M21489" s="1" t="s">
        <v>753</v>
      </c>
      <c r="N21489" s="1"/>
      <c r="O21489" s="2"/>
      <c r="P21489">
        <v>21488</v>
      </c>
      <c r="Q21489" s="1" t="s">
        <v>754</v>
      </c>
      <c r="R21489" s="1"/>
      <c r="S21489" s="2"/>
      <c r="T21489">
        <v>21488</v>
      </c>
      <c r="U21489" s="1" t="s">
        <v>178</v>
      </c>
      <c r="V21489" s="1"/>
      <c r="W21489" s="2"/>
      <c r="X21489">
        <v>21488</v>
      </c>
      <c r="Y21489" s="1" t="s">
        <v>179</v>
      </c>
      <c r="Z21489" s="1"/>
      <c r="AA21489" s="2"/>
    </row>
    <row r="21490" spans="8:27">
      <c r="H21490">
        <v>21489</v>
      </c>
      <c r="I21490" s="1" t="s">
        <v>752</v>
      </c>
      <c r="J21490" s="1"/>
      <c r="K21490" s="2"/>
      <c r="L21490">
        <v>21489</v>
      </c>
      <c r="M21490" s="1" t="s">
        <v>753</v>
      </c>
      <c r="N21490" s="1"/>
      <c r="O21490" s="2"/>
      <c r="P21490">
        <v>21489</v>
      </c>
      <c r="Q21490" s="1" t="s">
        <v>754</v>
      </c>
      <c r="R21490" s="1"/>
      <c r="S21490" s="2"/>
      <c r="T21490">
        <v>21489</v>
      </c>
      <c r="U21490" s="1" t="s">
        <v>178</v>
      </c>
      <c r="V21490" s="1"/>
      <c r="W21490" s="2"/>
      <c r="X21490">
        <v>21489</v>
      </c>
      <c r="Y21490" s="1" t="s">
        <v>179</v>
      </c>
      <c r="Z21490" s="1"/>
      <c r="AA21490" s="2"/>
    </row>
    <row r="21491" spans="8:27">
      <c r="H21491">
        <v>21490</v>
      </c>
      <c r="I21491" s="1" t="s">
        <v>752</v>
      </c>
      <c r="J21491" s="1"/>
      <c r="K21491" s="2"/>
      <c r="L21491">
        <v>21490</v>
      </c>
      <c r="M21491" s="1" t="s">
        <v>753</v>
      </c>
      <c r="N21491" s="1"/>
      <c r="O21491" s="2"/>
      <c r="P21491">
        <v>21490</v>
      </c>
      <c r="Q21491" s="1" t="s">
        <v>754</v>
      </c>
      <c r="R21491" s="1"/>
      <c r="S21491" s="2"/>
      <c r="T21491">
        <v>21490</v>
      </c>
      <c r="U21491" s="1" t="s">
        <v>178</v>
      </c>
      <c r="V21491" s="1"/>
      <c r="W21491" s="2"/>
      <c r="X21491">
        <v>21490</v>
      </c>
      <c r="Y21491" s="1" t="s">
        <v>179</v>
      </c>
      <c r="Z21491" s="1"/>
      <c r="AA21491" s="2"/>
    </row>
    <row r="21492" spans="8:27">
      <c r="H21492">
        <v>21491</v>
      </c>
      <c r="I21492" s="1" t="s">
        <v>752</v>
      </c>
      <c r="J21492" s="1"/>
      <c r="K21492" s="2"/>
      <c r="L21492">
        <v>21491</v>
      </c>
      <c r="M21492" s="1" t="s">
        <v>753</v>
      </c>
      <c r="N21492" s="1"/>
      <c r="O21492" s="2"/>
      <c r="P21492">
        <v>21491</v>
      </c>
      <c r="Q21492" s="1" t="s">
        <v>754</v>
      </c>
      <c r="R21492" s="1"/>
      <c r="S21492" s="2"/>
      <c r="T21492">
        <v>21491</v>
      </c>
      <c r="U21492" s="1" t="s">
        <v>178</v>
      </c>
      <c r="V21492" s="1"/>
      <c r="W21492" s="2"/>
      <c r="X21492">
        <v>21491</v>
      </c>
      <c r="Y21492" s="1" t="s">
        <v>179</v>
      </c>
      <c r="Z21492" s="1"/>
      <c r="AA21492" s="2"/>
    </row>
    <row r="21493" spans="8:27">
      <c r="H21493">
        <v>21492</v>
      </c>
      <c r="I21493" s="1" t="s">
        <v>752</v>
      </c>
      <c r="J21493" s="1"/>
      <c r="K21493" s="2"/>
      <c r="L21493">
        <v>21492</v>
      </c>
      <c r="M21493" s="1" t="s">
        <v>753</v>
      </c>
      <c r="N21493" s="1"/>
      <c r="O21493" s="2"/>
      <c r="P21493">
        <v>21492</v>
      </c>
      <c r="Q21493" s="1" t="s">
        <v>754</v>
      </c>
      <c r="R21493" s="1"/>
      <c r="S21493" s="2"/>
      <c r="T21493">
        <v>21492</v>
      </c>
      <c r="U21493" s="1" t="s">
        <v>178</v>
      </c>
      <c r="V21493" s="1"/>
      <c r="W21493" s="2"/>
      <c r="X21493">
        <v>21492</v>
      </c>
      <c r="Y21493" s="1" t="s">
        <v>179</v>
      </c>
      <c r="Z21493" s="1"/>
      <c r="AA21493" s="2"/>
    </row>
    <row r="21494" spans="8:27">
      <c r="H21494">
        <v>21493</v>
      </c>
      <c r="I21494" s="1" t="s">
        <v>752</v>
      </c>
      <c r="J21494" s="1"/>
      <c r="K21494" s="2"/>
      <c r="L21494">
        <v>21493</v>
      </c>
      <c r="M21494" s="1" t="s">
        <v>753</v>
      </c>
      <c r="N21494" s="1"/>
      <c r="O21494" s="2"/>
      <c r="P21494">
        <v>21493</v>
      </c>
      <c r="Q21494" s="1" t="s">
        <v>754</v>
      </c>
      <c r="R21494" s="1"/>
      <c r="S21494" s="2"/>
      <c r="T21494">
        <v>21493</v>
      </c>
      <c r="U21494" s="1" t="s">
        <v>178</v>
      </c>
      <c r="V21494" s="1"/>
      <c r="W21494" s="2"/>
      <c r="X21494">
        <v>21493</v>
      </c>
      <c r="Y21494" s="1" t="s">
        <v>179</v>
      </c>
      <c r="Z21494" s="1"/>
      <c r="AA21494" s="2"/>
    </row>
    <row r="21495" spans="8:27">
      <c r="H21495">
        <v>21494</v>
      </c>
      <c r="I21495" s="1" t="s">
        <v>752</v>
      </c>
      <c r="J21495" s="1"/>
      <c r="K21495" s="2"/>
      <c r="L21495">
        <v>21494</v>
      </c>
      <c r="M21495" s="1" t="s">
        <v>753</v>
      </c>
      <c r="N21495" s="1"/>
      <c r="O21495" s="2"/>
      <c r="P21495">
        <v>21494</v>
      </c>
      <c r="Q21495" s="1" t="s">
        <v>754</v>
      </c>
      <c r="R21495" s="1"/>
      <c r="S21495" s="2"/>
      <c r="T21495">
        <v>21494</v>
      </c>
      <c r="U21495" s="1" t="s">
        <v>178</v>
      </c>
      <c r="V21495" s="1"/>
      <c r="W21495" s="2"/>
      <c r="X21495">
        <v>21494</v>
      </c>
      <c r="Y21495" s="1" t="s">
        <v>179</v>
      </c>
      <c r="Z21495" s="1"/>
      <c r="AA21495" s="2"/>
    </row>
    <row r="21496" spans="8:27">
      <c r="H21496">
        <v>21495</v>
      </c>
      <c r="I21496" s="1" t="s">
        <v>752</v>
      </c>
      <c r="J21496" s="1"/>
      <c r="K21496" s="2"/>
      <c r="L21496">
        <v>21495</v>
      </c>
      <c r="M21496" s="1" t="s">
        <v>753</v>
      </c>
      <c r="N21496" s="1"/>
      <c r="O21496" s="2"/>
      <c r="P21496">
        <v>21495</v>
      </c>
      <c r="Q21496" s="1" t="s">
        <v>754</v>
      </c>
      <c r="R21496" s="1"/>
      <c r="S21496" s="2"/>
      <c r="T21496">
        <v>21495</v>
      </c>
      <c r="U21496" s="1" t="s">
        <v>178</v>
      </c>
      <c r="V21496" s="1"/>
      <c r="W21496" s="2"/>
      <c r="X21496">
        <v>21495</v>
      </c>
      <c r="Y21496" s="1" t="s">
        <v>179</v>
      </c>
      <c r="Z21496" s="1"/>
      <c r="AA21496" s="2"/>
    </row>
    <row r="21497" spans="8:27">
      <c r="H21497">
        <v>21496</v>
      </c>
      <c r="I21497" s="1" t="s">
        <v>752</v>
      </c>
      <c r="J21497" s="1"/>
      <c r="K21497" s="2"/>
      <c r="L21497">
        <v>21496</v>
      </c>
      <c r="M21497" s="1" t="s">
        <v>753</v>
      </c>
      <c r="N21497" s="1"/>
      <c r="O21497" s="2"/>
      <c r="P21497">
        <v>21496</v>
      </c>
      <c r="Q21497" s="1" t="s">
        <v>754</v>
      </c>
      <c r="R21497" s="1"/>
      <c r="S21497" s="2"/>
      <c r="T21497">
        <v>21496</v>
      </c>
      <c r="U21497" s="1" t="s">
        <v>178</v>
      </c>
      <c r="V21497" s="1"/>
      <c r="W21497" s="2"/>
      <c r="X21497">
        <v>21496</v>
      </c>
      <c r="Y21497" s="1" t="s">
        <v>179</v>
      </c>
      <c r="Z21497" s="1"/>
      <c r="AA21497" s="2"/>
    </row>
    <row r="21498" spans="8:27">
      <c r="H21498">
        <v>21497</v>
      </c>
      <c r="I21498" s="1" t="s">
        <v>752</v>
      </c>
      <c r="J21498" s="1"/>
      <c r="K21498" s="2"/>
      <c r="L21498">
        <v>21497</v>
      </c>
      <c r="M21498" s="1" t="s">
        <v>753</v>
      </c>
      <c r="N21498" s="1"/>
      <c r="O21498" s="2"/>
      <c r="P21498">
        <v>21497</v>
      </c>
      <c r="Q21498" s="1" t="s">
        <v>754</v>
      </c>
      <c r="R21498" s="1"/>
      <c r="S21498" s="2"/>
      <c r="T21498">
        <v>21497</v>
      </c>
      <c r="U21498" s="1" t="s">
        <v>178</v>
      </c>
      <c r="V21498" s="1"/>
      <c r="W21498" s="2"/>
      <c r="X21498">
        <v>21497</v>
      </c>
      <c r="Y21498" s="1" t="s">
        <v>179</v>
      </c>
      <c r="Z21498" s="1"/>
      <c r="AA21498" s="2"/>
    </row>
    <row r="21499" spans="8:27">
      <c r="H21499">
        <v>21498</v>
      </c>
      <c r="I21499" s="1" t="s">
        <v>752</v>
      </c>
      <c r="J21499" s="1"/>
      <c r="K21499" s="2"/>
      <c r="L21499">
        <v>21498</v>
      </c>
      <c r="M21499" s="1" t="s">
        <v>753</v>
      </c>
      <c r="N21499" s="1"/>
      <c r="O21499" s="2"/>
      <c r="P21499">
        <v>21498</v>
      </c>
      <c r="Q21499" s="1" t="s">
        <v>754</v>
      </c>
      <c r="R21499" s="1"/>
      <c r="S21499" s="2"/>
      <c r="T21499">
        <v>21498</v>
      </c>
      <c r="U21499" s="1" t="s">
        <v>178</v>
      </c>
      <c r="V21499" s="1"/>
      <c r="W21499" s="2"/>
      <c r="X21499">
        <v>21498</v>
      </c>
      <c r="Y21499" s="1" t="s">
        <v>179</v>
      </c>
      <c r="Z21499" s="1"/>
      <c r="AA21499" s="2"/>
    </row>
    <row r="21500" spans="8:27">
      <c r="H21500">
        <v>21499</v>
      </c>
      <c r="I21500" s="1" t="s">
        <v>752</v>
      </c>
      <c r="J21500" s="1"/>
      <c r="K21500" s="2"/>
      <c r="L21500">
        <v>21499</v>
      </c>
      <c r="M21500" s="1" t="s">
        <v>753</v>
      </c>
      <c r="N21500" s="1"/>
      <c r="O21500" s="2"/>
      <c r="P21500">
        <v>21499</v>
      </c>
      <c r="Q21500" s="1" t="s">
        <v>754</v>
      </c>
      <c r="R21500" s="1"/>
      <c r="S21500" s="2"/>
      <c r="T21500">
        <v>21499</v>
      </c>
      <c r="U21500" s="1" t="s">
        <v>178</v>
      </c>
      <c r="V21500" s="1"/>
      <c r="W21500" s="2"/>
      <c r="X21500">
        <v>21499</v>
      </c>
      <c r="Y21500" s="1" t="s">
        <v>179</v>
      </c>
      <c r="Z21500" s="1"/>
      <c r="AA21500" s="2"/>
    </row>
    <row r="21501" spans="8:27">
      <c r="H21501">
        <v>21500</v>
      </c>
      <c r="I21501" s="1" t="s">
        <v>752</v>
      </c>
      <c r="J21501" s="1"/>
      <c r="K21501" s="2"/>
      <c r="L21501">
        <v>21500</v>
      </c>
      <c r="M21501" s="1" t="s">
        <v>753</v>
      </c>
      <c r="N21501" s="1"/>
      <c r="O21501" s="2"/>
      <c r="P21501">
        <v>21500</v>
      </c>
      <c r="Q21501" s="1" t="s">
        <v>754</v>
      </c>
      <c r="R21501" s="1"/>
      <c r="S21501" s="2"/>
      <c r="T21501">
        <v>21500</v>
      </c>
      <c r="U21501" s="1" t="s">
        <v>178</v>
      </c>
      <c r="V21501" s="1"/>
      <c r="W21501" s="2"/>
      <c r="X21501">
        <v>21500</v>
      </c>
      <c r="Y21501" s="1" t="s">
        <v>179</v>
      </c>
      <c r="Z21501" s="1"/>
      <c r="AA21501" s="2"/>
    </row>
    <row r="21502" spans="8:27">
      <c r="H21502">
        <v>21501</v>
      </c>
      <c r="I21502" s="1" t="s">
        <v>752</v>
      </c>
      <c r="J21502" s="1"/>
      <c r="K21502" s="2"/>
      <c r="L21502">
        <v>21501</v>
      </c>
      <c r="M21502" s="1" t="s">
        <v>753</v>
      </c>
      <c r="N21502" s="1"/>
      <c r="O21502" s="2"/>
      <c r="P21502">
        <v>21501</v>
      </c>
      <c r="Q21502" s="1" t="s">
        <v>754</v>
      </c>
      <c r="R21502" s="1"/>
      <c r="S21502" s="2"/>
      <c r="T21502">
        <v>21501</v>
      </c>
      <c r="U21502" s="1" t="s">
        <v>178</v>
      </c>
      <c r="V21502" s="1"/>
      <c r="W21502" s="2"/>
      <c r="X21502">
        <v>21501</v>
      </c>
      <c r="Y21502" s="1" t="s">
        <v>179</v>
      </c>
      <c r="Z21502" s="1"/>
      <c r="AA21502" s="2"/>
    </row>
    <row r="21503" spans="8:27">
      <c r="H21503">
        <v>21502</v>
      </c>
      <c r="I21503" s="1" t="s">
        <v>752</v>
      </c>
      <c r="J21503" s="1"/>
      <c r="K21503" s="2"/>
      <c r="L21503">
        <v>21502</v>
      </c>
      <c r="M21503" s="1" t="s">
        <v>753</v>
      </c>
      <c r="N21503" s="1"/>
      <c r="O21503" s="2"/>
      <c r="P21503">
        <v>21502</v>
      </c>
      <c r="Q21503" s="1" t="s">
        <v>754</v>
      </c>
      <c r="R21503" s="1"/>
      <c r="S21503" s="2"/>
      <c r="T21503">
        <v>21502</v>
      </c>
      <c r="U21503" s="1" t="s">
        <v>178</v>
      </c>
      <c r="V21503" s="1"/>
      <c r="W21503" s="2"/>
      <c r="X21503">
        <v>21502</v>
      </c>
      <c r="Y21503" s="1" t="s">
        <v>179</v>
      </c>
      <c r="Z21503" s="1"/>
      <c r="AA21503" s="2"/>
    </row>
    <row r="21504" spans="8:27">
      <c r="H21504">
        <v>21503</v>
      </c>
      <c r="I21504" s="1" t="s">
        <v>752</v>
      </c>
      <c r="J21504" s="1"/>
      <c r="K21504" s="2"/>
      <c r="L21504">
        <v>21503</v>
      </c>
      <c r="M21504" s="1" t="s">
        <v>753</v>
      </c>
      <c r="N21504" s="1"/>
      <c r="O21504" s="2"/>
      <c r="P21504">
        <v>21503</v>
      </c>
      <c r="Q21504" s="1" t="s">
        <v>754</v>
      </c>
      <c r="R21504" s="1"/>
      <c r="S21504" s="2"/>
      <c r="T21504">
        <v>21503</v>
      </c>
      <c r="U21504" s="1" t="s">
        <v>178</v>
      </c>
      <c r="V21504" s="1"/>
      <c r="W21504" s="2"/>
      <c r="X21504">
        <v>21503</v>
      </c>
      <c r="Y21504" s="1" t="s">
        <v>179</v>
      </c>
      <c r="Z21504" s="1"/>
      <c r="AA21504" s="2"/>
    </row>
    <row r="21505" spans="8:27">
      <c r="H21505">
        <v>21504</v>
      </c>
      <c r="I21505" s="1" t="s">
        <v>752</v>
      </c>
      <c r="J21505" s="1"/>
      <c r="K21505" s="2"/>
      <c r="L21505">
        <v>21504</v>
      </c>
      <c r="M21505" s="1" t="s">
        <v>753</v>
      </c>
      <c r="N21505" s="1"/>
      <c r="O21505" s="2"/>
      <c r="P21505">
        <v>21504</v>
      </c>
      <c r="Q21505" s="1" t="s">
        <v>754</v>
      </c>
      <c r="R21505" s="1"/>
      <c r="S21505" s="2"/>
      <c r="T21505">
        <v>21504</v>
      </c>
      <c r="U21505" s="1" t="s">
        <v>178</v>
      </c>
      <c r="V21505" s="1"/>
      <c r="W21505" s="2"/>
      <c r="X21505">
        <v>21504</v>
      </c>
      <c r="Y21505" s="1" t="s">
        <v>179</v>
      </c>
      <c r="Z21505" s="1"/>
      <c r="AA21505" s="2"/>
    </row>
    <row r="21506" spans="8:27">
      <c r="H21506">
        <v>21505</v>
      </c>
      <c r="I21506" s="1" t="s">
        <v>752</v>
      </c>
      <c r="J21506" s="1"/>
      <c r="K21506" s="2"/>
      <c r="L21506">
        <v>21505</v>
      </c>
      <c r="M21506" s="1" t="s">
        <v>753</v>
      </c>
      <c r="N21506" s="1"/>
      <c r="O21506" s="2"/>
      <c r="P21506">
        <v>21505</v>
      </c>
      <c r="Q21506" s="1" t="s">
        <v>754</v>
      </c>
      <c r="R21506" s="1"/>
      <c r="S21506" s="2"/>
      <c r="T21506">
        <v>21505</v>
      </c>
      <c r="U21506" s="1" t="s">
        <v>178</v>
      </c>
      <c r="V21506" s="1"/>
      <c r="W21506" s="2"/>
      <c r="X21506">
        <v>21505</v>
      </c>
      <c r="Y21506" s="1" t="s">
        <v>179</v>
      </c>
      <c r="Z21506" s="1"/>
      <c r="AA21506" s="2"/>
    </row>
    <row r="21507" spans="8:27">
      <c r="H21507">
        <v>21506</v>
      </c>
      <c r="I21507" s="1" t="s">
        <v>752</v>
      </c>
      <c r="J21507" s="1"/>
      <c r="K21507" s="2"/>
      <c r="L21507">
        <v>21506</v>
      </c>
      <c r="M21507" s="1" t="s">
        <v>753</v>
      </c>
      <c r="N21507" s="1"/>
      <c r="O21507" s="2"/>
      <c r="P21507">
        <v>21506</v>
      </c>
      <c r="Q21507" s="1" t="s">
        <v>754</v>
      </c>
      <c r="R21507" s="1"/>
      <c r="S21507" s="2"/>
      <c r="T21507">
        <v>21506</v>
      </c>
      <c r="U21507" s="1" t="s">
        <v>178</v>
      </c>
      <c r="V21507" s="1"/>
      <c r="W21507" s="2"/>
      <c r="X21507">
        <v>21506</v>
      </c>
      <c r="Y21507" s="1" t="s">
        <v>179</v>
      </c>
      <c r="Z21507" s="1"/>
      <c r="AA21507" s="2"/>
    </row>
    <row r="21508" spans="8:27">
      <c r="H21508">
        <v>21507</v>
      </c>
      <c r="I21508" s="1" t="s">
        <v>752</v>
      </c>
      <c r="J21508" s="1"/>
      <c r="K21508" s="2"/>
      <c r="L21508">
        <v>21507</v>
      </c>
      <c r="M21508" s="1" t="s">
        <v>753</v>
      </c>
      <c r="N21508" s="1"/>
      <c r="O21508" s="2"/>
      <c r="P21508">
        <v>21507</v>
      </c>
      <c r="Q21508" s="1" t="s">
        <v>754</v>
      </c>
      <c r="R21508" s="1"/>
      <c r="S21508" s="2"/>
      <c r="T21508">
        <v>21507</v>
      </c>
      <c r="U21508" s="1" t="s">
        <v>178</v>
      </c>
      <c r="V21508" s="1"/>
      <c r="W21508" s="2"/>
      <c r="X21508">
        <v>21507</v>
      </c>
      <c r="Y21508" s="1" t="s">
        <v>179</v>
      </c>
      <c r="Z21508" s="1"/>
      <c r="AA21508" s="2"/>
    </row>
    <row r="21509" spans="8:27">
      <c r="H21509">
        <v>21508</v>
      </c>
      <c r="I21509" s="1" t="s">
        <v>752</v>
      </c>
      <c r="J21509" s="1"/>
      <c r="K21509" s="2"/>
      <c r="L21509">
        <v>21508</v>
      </c>
      <c r="M21509" s="1" t="s">
        <v>753</v>
      </c>
      <c r="N21509" s="1"/>
      <c r="O21509" s="2"/>
      <c r="P21509">
        <v>21508</v>
      </c>
      <c r="Q21509" s="1" t="s">
        <v>754</v>
      </c>
      <c r="R21509" s="1"/>
      <c r="S21509" s="2"/>
      <c r="T21509">
        <v>21508</v>
      </c>
      <c r="U21509" s="1" t="s">
        <v>178</v>
      </c>
      <c r="V21509" s="1"/>
      <c r="W21509" s="2"/>
      <c r="X21509">
        <v>21508</v>
      </c>
      <c r="Y21509" s="1" t="s">
        <v>179</v>
      </c>
      <c r="Z21509" s="1"/>
      <c r="AA21509" s="2"/>
    </row>
    <row r="21510" spans="8:27">
      <c r="H21510">
        <v>21509</v>
      </c>
      <c r="I21510" s="1" t="s">
        <v>752</v>
      </c>
      <c r="J21510" s="1"/>
      <c r="K21510" s="2"/>
      <c r="L21510">
        <v>21509</v>
      </c>
      <c r="M21510" s="1" t="s">
        <v>753</v>
      </c>
      <c r="N21510" s="1"/>
      <c r="O21510" s="2"/>
      <c r="P21510">
        <v>21509</v>
      </c>
      <c r="Q21510" s="1" t="s">
        <v>754</v>
      </c>
      <c r="R21510" s="1"/>
      <c r="S21510" s="2"/>
      <c r="T21510">
        <v>21509</v>
      </c>
      <c r="U21510" s="1" t="s">
        <v>178</v>
      </c>
      <c r="V21510" s="1"/>
      <c r="W21510" s="2"/>
      <c r="X21510">
        <v>21509</v>
      </c>
      <c r="Y21510" s="1" t="s">
        <v>179</v>
      </c>
      <c r="Z21510" s="1"/>
      <c r="AA21510" s="2"/>
    </row>
    <row r="21511" spans="8:27">
      <c r="H21511">
        <v>21510</v>
      </c>
      <c r="I21511" s="1" t="s">
        <v>752</v>
      </c>
      <c r="J21511" s="1"/>
      <c r="K21511" s="2"/>
      <c r="L21511">
        <v>21510</v>
      </c>
      <c r="M21511" s="1" t="s">
        <v>753</v>
      </c>
      <c r="N21511" s="1"/>
      <c r="O21511" s="2"/>
      <c r="P21511">
        <v>21510</v>
      </c>
      <c r="Q21511" s="1" t="s">
        <v>754</v>
      </c>
      <c r="R21511" s="1"/>
      <c r="S21511" s="2"/>
      <c r="T21511">
        <v>21510</v>
      </c>
      <c r="U21511" s="1" t="s">
        <v>178</v>
      </c>
      <c r="V21511" s="1"/>
      <c r="W21511" s="2"/>
      <c r="X21511">
        <v>21510</v>
      </c>
      <c r="Y21511" s="1" t="s">
        <v>179</v>
      </c>
      <c r="Z21511" s="1"/>
      <c r="AA21511" s="2"/>
    </row>
    <row r="21512" spans="8:27">
      <c r="H21512">
        <v>21511</v>
      </c>
      <c r="I21512" s="1" t="s">
        <v>752</v>
      </c>
      <c r="J21512" s="1"/>
      <c r="K21512" s="2"/>
      <c r="L21512">
        <v>21511</v>
      </c>
      <c r="M21512" s="1" t="s">
        <v>753</v>
      </c>
      <c r="N21512" s="1"/>
      <c r="O21512" s="2"/>
      <c r="P21512">
        <v>21511</v>
      </c>
      <c r="Q21512" s="1" t="s">
        <v>754</v>
      </c>
      <c r="R21512" s="1"/>
      <c r="S21512" s="2"/>
      <c r="T21512">
        <v>21511</v>
      </c>
      <c r="U21512" s="1" t="s">
        <v>178</v>
      </c>
      <c r="V21512" s="1"/>
      <c r="W21512" s="2"/>
      <c r="X21512">
        <v>21511</v>
      </c>
      <c r="Y21512" s="1" t="s">
        <v>179</v>
      </c>
      <c r="Z21512" s="1"/>
      <c r="AA21512" s="2"/>
    </row>
    <row r="21513" spans="8:27">
      <c r="H21513">
        <v>21512</v>
      </c>
      <c r="I21513" s="1" t="s">
        <v>752</v>
      </c>
      <c r="J21513" s="1"/>
      <c r="K21513" s="2"/>
      <c r="L21513">
        <v>21512</v>
      </c>
      <c r="M21513" s="1" t="s">
        <v>753</v>
      </c>
      <c r="N21513" s="1"/>
      <c r="O21513" s="2"/>
      <c r="P21513">
        <v>21512</v>
      </c>
      <c r="Q21513" s="1" t="s">
        <v>754</v>
      </c>
      <c r="R21513" s="1"/>
      <c r="S21513" s="2"/>
      <c r="T21513">
        <v>21512</v>
      </c>
      <c r="U21513" s="1" t="s">
        <v>178</v>
      </c>
      <c r="V21513" s="1"/>
      <c r="W21513" s="2"/>
      <c r="X21513">
        <v>21512</v>
      </c>
      <c r="Y21513" s="1" t="s">
        <v>179</v>
      </c>
      <c r="Z21513" s="1"/>
      <c r="AA21513" s="2"/>
    </row>
    <row r="21514" spans="8:27">
      <c r="H21514">
        <v>21513</v>
      </c>
      <c r="I21514" s="1" t="s">
        <v>752</v>
      </c>
      <c r="J21514" s="1"/>
      <c r="K21514" s="2"/>
      <c r="L21514">
        <v>21513</v>
      </c>
      <c r="M21514" s="1" t="s">
        <v>753</v>
      </c>
      <c r="N21514" s="1"/>
      <c r="O21514" s="2"/>
      <c r="P21514">
        <v>21513</v>
      </c>
      <c r="Q21514" s="1" t="s">
        <v>754</v>
      </c>
      <c r="R21514" s="1"/>
      <c r="S21514" s="2"/>
      <c r="T21514">
        <v>21513</v>
      </c>
      <c r="U21514" s="1" t="s">
        <v>178</v>
      </c>
      <c r="V21514" s="1"/>
      <c r="W21514" s="2"/>
      <c r="X21514">
        <v>21513</v>
      </c>
      <c r="Y21514" s="1" t="s">
        <v>179</v>
      </c>
      <c r="Z21514" s="1"/>
      <c r="AA21514" s="2"/>
    </row>
    <row r="21515" spans="8:27">
      <c r="H21515">
        <v>21514</v>
      </c>
      <c r="I21515" s="1" t="s">
        <v>752</v>
      </c>
      <c r="J21515" s="1"/>
      <c r="K21515" s="2"/>
      <c r="L21515">
        <v>21514</v>
      </c>
      <c r="M21515" s="1" t="s">
        <v>753</v>
      </c>
      <c r="N21515" s="1"/>
      <c r="O21515" s="2"/>
      <c r="P21515">
        <v>21514</v>
      </c>
      <c r="Q21515" s="1" t="s">
        <v>754</v>
      </c>
      <c r="R21515" s="1"/>
      <c r="S21515" s="2"/>
      <c r="T21515">
        <v>21514</v>
      </c>
      <c r="U21515" s="1" t="s">
        <v>178</v>
      </c>
      <c r="V21515" s="1"/>
      <c r="W21515" s="2"/>
      <c r="X21515">
        <v>21514</v>
      </c>
      <c r="Y21515" s="1" t="s">
        <v>179</v>
      </c>
      <c r="Z21515" s="1"/>
      <c r="AA21515" s="2"/>
    </row>
    <row r="21516" spans="8:27">
      <c r="H21516">
        <v>21515</v>
      </c>
      <c r="I21516" s="1" t="s">
        <v>752</v>
      </c>
      <c r="J21516" s="1"/>
      <c r="K21516" s="2"/>
      <c r="L21516">
        <v>21515</v>
      </c>
      <c r="M21516" s="1" t="s">
        <v>753</v>
      </c>
      <c r="N21516" s="1"/>
      <c r="O21516" s="2"/>
      <c r="P21516">
        <v>21515</v>
      </c>
      <c r="Q21516" s="1" t="s">
        <v>754</v>
      </c>
      <c r="R21516" s="1"/>
      <c r="S21516" s="2"/>
      <c r="T21516">
        <v>21515</v>
      </c>
      <c r="U21516" s="1" t="s">
        <v>178</v>
      </c>
      <c r="V21516" s="1"/>
      <c r="W21516" s="2"/>
      <c r="X21516">
        <v>21515</v>
      </c>
      <c r="Y21516" s="1" t="s">
        <v>179</v>
      </c>
      <c r="Z21516" s="1"/>
      <c r="AA21516" s="2"/>
    </row>
    <row r="21517" spans="8:27">
      <c r="H21517">
        <v>21516</v>
      </c>
      <c r="I21517" s="1" t="s">
        <v>752</v>
      </c>
      <c r="J21517" s="1"/>
      <c r="K21517" s="2"/>
      <c r="L21517">
        <v>21516</v>
      </c>
      <c r="M21517" s="1" t="s">
        <v>753</v>
      </c>
      <c r="N21517" s="1"/>
      <c r="O21517" s="2"/>
      <c r="P21517">
        <v>21516</v>
      </c>
      <c r="Q21517" s="1" t="s">
        <v>754</v>
      </c>
      <c r="R21517" s="1"/>
      <c r="S21517" s="2"/>
      <c r="T21517">
        <v>21516</v>
      </c>
      <c r="U21517" s="1" t="s">
        <v>178</v>
      </c>
      <c r="V21517" s="1"/>
      <c r="W21517" s="2"/>
      <c r="X21517">
        <v>21516</v>
      </c>
      <c r="Y21517" s="1" t="s">
        <v>179</v>
      </c>
      <c r="Z21517" s="1"/>
      <c r="AA21517" s="2"/>
    </row>
    <row r="21518" spans="8:27">
      <c r="H21518">
        <v>21517</v>
      </c>
      <c r="I21518" s="1" t="s">
        <v>752</v>
      </c>
      <c r="J21518" s="1"/>
      <c r="K21518" s="2"/>
      <c r="L21518">
        <v>21517</v>
      </c>
      <c r="M21518" s="1" t="s">
        <v>753</v>
      </c>
      <c r="N21518" s="1"/>
      <c r="O21518" s="2"/>
      <c r="P21518">
        <v>21517</v>
      </c>
      <c r="Q21518" s="1" t="s">
        <v>754</v>
      </c>
      <c r="R21518" s="1"/>
      <c r="S21518" s="2"/>
      <c r="T21518">
        <v>21517</v>
      </c>
      <c r="U21518" s="1" t="s">
        <v>178</v>
      </c>
      <c r="V21518" s="1"/>
      <c r="W21518" s="2"/>
      <c r="X21518">
        <v>21517</v>
      </c>
      <c r="Y21518" s="1" t="s">
        <v>179</v>
      </c>
      <c r="Z21518" s="1"/>
      <c r="AA21518" s="2"/>
    </row>
    <row r="21519" spans="8:27">
      <c r="H21519">
        <v>21518</v>
      </c>
      <c r="I21519" s="1" t="s">
        <v>752</v>
      </c>
      <c r="J21519" s="1"/>
      <c r="K21519" s="2"/>
      <c r="L21519">
        <v>21518</v>
      </c>
      <c r="M21519" s="1" t="s">
        <v>753</v>
      </c>
      <c r="N21519" s="1"/>
      <c r="O21519" s="2"/>
      <c r="P21519">
        <v>21518</v>
      </c>
      <c r="Q21519" s="1" t="s">
        <v>754</v>
      </c>
      <c r="R21519" s="1"/>
      <c r="S21519" s="2"/>
      <c r="T21519">
        <v>21518</v>
      </c>
      <c r="U21519" s="1" t="s">
        <v>178</v>
      </c>
      <c r="V21519" s="1"/>
      <c r="W21519" s="2"/>
      <c r="X21519">
        <v>21518</v>
      </c>
      <c r="Y21519" s="1" t="s">
        <v>179</v>
      </c>
      <c r="Z21519" s="1"/>
      <c r="AA21519" s="2"/>
    </row>
    <row r="21520" spans="8:27">
      <c r="H21520">
        <v>21519</v>
      </c>
      <c r="I21520" s="1" t="s">
        <v>752</v>
      </c>
      <c r="J21520" s="1"/>
      <c r="K21520" s="2"/>
      <c r="L21520">
        <v>21519</v>
      </c>
      <c r="M21520" s="1" t="s">
        <v>753</v>
      </c>
      <c r="N21520" s="1"/>
      <c r="O21520" s="2"/>
      <c r="P21520">
        <v>21519</v>
      </c>
      <c r="Q21520" s="1" t="s">
        <v>754</v>
      </c>
      <c r="R21520" s="1"/>
      <c r="S21520" s="2"/>
      <c r="T21520">
        <v>21519</v>
      </c>
      <c r="U21520" s="1" t="s">
        <v>178</v>
      </c>
      <c r="V21520" s="1"/>
      <c r="W21520" s="2"/>
      <c r="X21520">
        <v>21519</v>
      </c>
      <c r="Y21520" s="1" t="s">
        <v>179</v>
      </c>
      <c r="Z21520" s="1"/>
      <c r="AA21520" s="2"/>
    </row>
    <row r="21521" spans="8:27">
      <c r="H21521">
        <v>21520</v>
      </c>
      <c r="I21521" s="1" t="s">
        <v>752</v>
      </c>
      <c r="J21521" s="1"/>
      <c r="K21521" s="2"/>
      <c r="L21521">
        <v>21520</v>
      </c>
      <c r="M21521" s="1" t="s">
        <v>753</v>
      </c>
      <c r="N21521" s="1"/>
      <c r="O21521" s="2"/>
      <c r="P21521">
        <v>21520</v>
      </c>
      <c r="Q21521" s="1" t="s">
        <v>754</v>
      </c>
      <c r="R21521" s="1"/>
      <c r="S21521" s="2"/>
      <c r="T21521">
        <v>21520</v>
      </c>
      <c r="U21521" s="1" t="s">
        <v>178</v>
      </c>
      <c r="V21521" s="1"/>
      <c r="W21521" s="2"/>
      <c r="X21521">
        <v>21520</v>
      </c>
      <c r="Y21521" s="1" t="s">
        <v>179</v>
      </c>
      <c r="Z21521" s="1"/>
      <c r="AA21521" s="2"/>
    </row>
    <row r="21522" spans="8:27">
      <c r="H21522">
        <v>21521</v>
      </c>
      <c r="I21522" s="1" t="s">
        <v>752</v>
      </c>
      <c r="J21522" s="10"/>
      <c r="K21522" s="2"/>
      <c r="L21522">
        <v>21521</v>
      </c>
      <c r="M21522" s="1" t="s">
        <v>753</v>
      </c>
      <c r="N21522" s="1"/>
      <c r="O21522" s="2"/>
      <c r="P21522">
        <v>21521</v>
      </c>
      <c r="Q21522" s="1" t="s">
        <v>754</v>
      </c>
      <c r="R21522" s="1"/>
      <c r="S21522" s="2"/>
      <c r="T21522">
        <v>21521</v>
      </c>
      <c r="U21522" s="1" t="s">
        <v>178</v>
      </c>
      <c r="V21522" s="1"/>
      <c r="W21522" s="2"/>
      <c r="X21522">
        <v>21521</v>
      </c>
      <c r="Y21522" s="1" t="s">
        <v>179</v>
      </c>
      <c r="Z21522" s="1"/>
      <c r="AA21522" s="2"/>
    </row>
    <row r="21523" spans="8:27">
      <c r="H21523">
        <v>21522</v>
      </c>
      <c r="I21523" s="1" t="s">
        <v>752</v>
      </c>
      <c r="J21523" s="10"/>
      <c r="K21523" s="2"/>
      <c r="L21523">
        <v>21522</v>
      </c>
      <c r="M21523" s="1" t="s">
        <v>753</v>
      </c>
      <c r="N21523" s="1"/>
      <c r="O21523" s="2"/>
      <c r="P21523">
        <v>21522</v>
      </c>
      <c r="Q21523" s="1" t="s">
        <v>754</v>
      </c>
      <c r="R21523" s="1"/>
      <c r="S21523" s="2"/>
      <c r="T21523">
        <v>21522</v>
      </c>
      <c r="U21523" s="1" t="s">
        <v>178</v>
      </c>
      <c r="V21523" s="1"/>
      <c r="W21523" s="2"/>
      <c r="X21523">
        <v>21522</v>
      </c>
      <c r="Y21523" s="1" t="s">
        <v>179</v>
      </c>
      <c r="Z21523" s="1"/>
      <c r="AA21523" s="2"/>
    </row>
    <row r="21524" spans="8:27">
      <c r="H21524">
        <v>21523</v>
      </c>
      <c r="I21524" s="1" t="s">
        <v>752</v>
      </c>
      <c r="J21524" s="10"/>
      <c r="K21524" s="2"/>
      <c r="L21524">
        <v>21523</v>
      </c>
      <c r="M21524" s="1" t="s">
        <v>753</v>
      </c>
      <c r="N21524" s="1"/>
      <c r="O21524" s="2"/>
      <c r="P21524">
        <v>21523</v>
      </c>
      <c r="Q21524" s="1" t="s">
        <v>754</v>
      </c>
      <c r="R21524" s="1"/>
      <c r="S21524" s="2"/>
      <c r="T21524">
        <v>21523</v>
      </c>
      <c r="U21524" s="1" t="s">
        <v>178</v>
      </c>
      <c r="V21524" s="1"/>
      <c r="W21524" s="2"/>
      <c r="X21524">
        <v>21523</v>
      </c>
      <c r="Y21524" s="1" t="s">
        <v>179</v>
      </c>
      <c r="Z21524" s="1"/>
      <c r="AA21524" s="2"/>
    </row>
    <row r="21525" spans="8:27">
      <c r="H21525">
        <v>21524</v>
      </c>
      <c r="I21525" s="1" t="s">
        <v>752</v>
      </c>
      <c r="J21525" s="10"/>
      <c r="K21525" s="2"/>
      <c r="L21525">
        <v>21524</v>
      </c>
      <c r="M21525" s="1" t="s">
        <v>753</v>
      </c>
      <c r="N21525" s="1"/>
      <c r="O21525" s="2"/>
      <c r="P21525">
        <v>21524</v>
      </c>
      <c r="Q21525" s="1" t="s">
        <v>754</v>
      </c>
      <c r="R21525" s="1"/>
      <c r="S21525" s="2"/>
      <c r="T21525">
        <v>21524</v>
      </c>
      <c r="U21525" s="1" t="s">
        <v>178</v>
      </c>
      <c r="V21525" s="1"/>
      <c r="W21525" s="2"/>
      <c r="X21525">
        <v>21524</v>
      </c>
      <c r="Y21525" s="1" t="s">
        <v>179</v>
      </c>
      <c r="Z21525" s="1"/>
      <c r="AA21525" s="2"/>
    </row>
    <row r="21526" spans="8:27">
      <c r="H21526">
        <v>21525</v>
      </c>
      <c r="I21526" s="1" t="s">
        <v>752</v>
      </c>
      <c r="J21526" s="10"/>
      <c r="K21526" s="2"/>
      <c r="L21526">
        <v>21525</v>
      </c>
      <c r="M21526" s="1" t="s">
        <v>753</v>
      </c>
      <c r="N21526" s="1"/>
      <c r="O21526" s="2"/>
      <c r="P21526">
        <v>21525</v>
      </c>
      <c r="Q21526" s="1" t="s">
        <v>754</v>
      </c>
      <c r="R21526" s="1"/>
      <c r="S21526" s="2"/>
      <c r="T21526">
        <v>21525</v>
      </c>
      <c r="U21526" s="1" t="s">
        <v>178</v>
      </c>
      <c r="V21526" s="1"/>
      <c r="W21526" s="2"/>
      <c r="X21526">
        <v>21525</v>
      </c>
      <c r="Y21526" s="1" t="s">
        <v>179</v>
      </c>
      <c r="Z21526" s="1"/>
      <c r="AA21526" s="2"/>
    </row>
    <row r="21527" spans="8:27">
      <c r="H21527">
        <v>21526</v>
      </c>
      <c r="I21527" s="1" t="s">
        <v>752</v>
      </c>
      <c r="J21527" s="10"/>
      <c r="K21527" s="2"/>
      <c r="L21527">
        <v>21526</v>
      </c>
      <c r="M21527" s="1" t="s">
        <v>753</v>
      </c>
      <c r="N21527" s="1"/>
      <c r="O21527" s="2"/>
      <c r="P21527">
        <v>21526</v>
      </c>
      <c r="Q21527" s="1" t="s">
        <v>754</v>
      </c>
      <c r="R21527" s="1"/>
      <c r="S21527" s="2"/>
      <c r="T21527">
        <v>21526</v>
      </c>
      <c r="U21527" s="1" t="s">
        <v>178</v>
      </c>
      <c r="V21527" s="1"/>
      <c r="W21527" s="2"/>
      <c r="X21527">
        <v>21526</v>
      </c>
      <c r="Y21527" s="1" t="s">
        <v>179</v>
      </c>
      <c r="Z21527" s="1"/>
      <c r="AA21527" s="2"/>
    </row>
    <row r="21528" spans="8:27">
      <c r="H21528">
        <v>21527</v>
      </c>
      <c r="I21528" s="1" t="s">
        <v>752</v>
      </c>
      <c r="J21528" s="10"/>
      <c r="K21528" s="2"/>
      <c r="L21528">
        <v>21527</v>
      </c>
      <c r="M21528" s="1" t="s">
        <v>753</v>
      </c>
      <c r="N21528" s="1"/>
      <c r="O21528" s="2"/>
      <c r="P21528">
        <v>21527</v>
      </c>
      <c r="Q21528" s="1" t="s">
        <v>754</v>
      </c>
      <c r="R21528" s="1"/>
      <c r="S21528" s="2"/>
      <c r="T21528">
        <v>21527</v>
      </c>
      <c r="U21528" s="1" t="s">
        <v>178</v>
      </c>
      <c r="V21528" s="1"/>
      <c r="W21528" s="2"/>
      <c r="X21528">
        <v>21527</v>
      </c>
      <c r="Y21528" s="1" t="s">
        <v>179</v>
      </c>
      <c r="Z21528" s="1"/>
      <c r="AA21528" s="2"/>
    </row>
    <row r="21529" spans="8:27">
      <c r="H21529">
        <v>21528</v>
      </c>
      <c r="I21529" s="1" t="s">
        <v>752</v>
      </c>
      <c r="J21529" s="10"/>
      <c r="K21529" s="2"/>
      <c r="L21529">
        <v>21528</v>
      </c>
      <c r="M21529" s="1" t="s">
        <v>753</v>
      </c>
      <c r="N21529" s="1"/>
      <c r="O21529" s="2"/>
      <c r="P21529">
        <v>21528</v>
      </c>
      <c r="Q21529" s="1" t="s">
        <v>754</v>
      </c>
      <c r="R21529" s="1"/>
      <c r="S21529" s="2"/>
      <c r="T21529">
        <v>21528</v>
      </c>
      <c r="U21529" s="1" t="s">
        <v>178</v>
      </c>
      <c r="V21529" s="1"/>
      <c r="W21529" s="2"/>
      <c r="X21529">
        <v>21528</v>
      </c>
      <c r="Y21529" s="1" t="s">
        <v>179</v>
      </c>
      <c r="Z21529" s="1"/>
      <c r="AA21529" s="2"/>
    </row>
    <row r="21530" spans="8:27">
      <c r="H21530">
        <v>21529</v>
      </c>
      <c r="I21530" s="1" t="s">
        <v>752</v>
      </c>
      <c r="J21530" s="10"/>
      <c r="K21530" s="2"/>
      <c r="L21530">
        <v>21529</v>
      </c>
      <c r="M21530" s="1" t="s">
        <v>753</v>
      </c>
      <c r="N21530" s="1"/>
      <c r="O21530" s="2"/>
      <c r="P21530">
        <v>21529</v>
      </c>
      <c r="Q21530" s="1" t="s">
        <v>754</v>
      </c>
      <c r="R21530" s="1"/>
      <c r="S21530" s="2"/>
      <c r="T21530">
        <v>21529</v>
      </c>
      <c r="U21530" s="1" t="s">
        <v>178</v>
      </c>
      <c r="V21530" s="1"/>
      <c r="W21530" s="2"/>
      <c r="X21530">
        <v>21529</v>
      </c>
      <c r="Y21530" s="1" t="s">
        <v>179</v>
      </c>
      <c r="Z21530" s="1"/>
      <c r="AA21530" s="2"/>
    </row>
    <row r="21531" spans="8:27">
      <c r="H21531">
        <v>21530</v>
      </c>
      <c r="I21531" s="1" t="s">
        <v>752</v>
      </c>
      <c r="J21531" s="10"/>
      <c r="K21531" s="2"/>
      <c r="L21531">
        <v>21530</v>
      </c>
      <c r="M21531" s="1" t="s">
        <v>753</v>
      </c>
      <c r="N21531" s="1"/>
      <c r="O21531" s="2"/>
      <c r="P21531">
        <v>21530</v>
      </c>
      <c r="Q21531" s="1" t="s">
        <v>754</v>
      </c>
      <c r="R21531" s="1"/>
      <c r="S21531" s="2"/>
      <c r="T21531">
        <v>21530</v>
      </c>
      <c r="U21531" s="1" t="s">
        <v>178</v>
      </c>
      <c r="V21531" s="1"/>
      <c r="W21531" s="2"/>
      <c r="X21531">
        <v>21530</v>
      </c>
      <c r="Y21531" s="1" t="s">
        <v>179</v>
      </c>
      <c r="Z21531" s="1"/>
      <c r="AA21531" s="2"/>
    </row>
    <row r="21532" spans="8:27">
      <c r="H21532">
        <v>21531</v>
      </c>
      <c r="I21532" s="1" t="s">
        <v>752</v>
      </c>
      <c r="J21532" s="10"/>
      <c r="K21532" s="2"/>
      <c r="L21532">
        <v>21531</v>
      </c>
      <c r="M21532" s="1" t="s">
        <v>753</v>
      </c>
      <c r="N21532" s="1"/>
      <c r="O21532" s="2"/>
      <c r="P21532">
        <v>21531</v>
      </c>
      <c r="Q21532" s="1" t="s">
        <v>754</v>
      </c>
      <c r="R21532" s="1"/>
      <c r="S21532" s="2"/>
      <c r="T21532">
        <v>21531</v>
      </c>
      <c r="U21532" s="1" t="s">
        <v>178</v>
      </c>
      <c r="V21532" s="1"/>
      <c r="W21532" s="2"/>
      <c r="X21532">
        <v>21531</v>
      </c>
      <c r="Y21532" s="1" t="s">
        <v>179</v>
      </c>
      <c r="Z21532" s="1"/>
      <c r="AA21532" s="2"/>
    </row>
    <row r="21533" spans="8:27">
      <c r="H21533">
        <v>21532</v>
      </c>
      <c r="I21533" s="1" t="s">
        <v>752</v>
      </c>
      <c r="J21533" s="10"/>
      <c r="K21533" s="2"/>
      <c r="L21533">
        <v>21532</v>
      </c>
      <c r="M21533" s="1" t="s">
        <v>753</v>
      </c>
      <c r="N21533" s="1"/>
      <c r="O21533" s="2"/>
      <c r="P21533">
        <v>21532</v>
      </c>
      <c r="Q21533" s="1" t="s">
        <v>754</v>
      </c>
      <c r="R21533" s="1"/>
      <c r="S21533" s="2"/>
      <c r="T21533">
        <v>21532</v>
      </c>
      <c r="U21533" s="1" t="s">
        <v>178</v>
      </c>
      <c r="V21533" s="1"/>
      <c r="W21533" s="2"/>
      <c r="X21533">
        <v>21532</v>
      </c>
      <c r="Y21533" s="1" t="s">
        <v>179</v>
      </c>
      <c r="Z21533" s="1"/>
      <c r="AA21533" s="2"/>
    </row>
    <row r="21534" spans="8:27">
      <c r="H21534">
        <v>21533</v>
      </c>
      <c r="I21534" s="1" t="s">
        <v>752</v>
      </c>
      <c r="J21534" s="10"/>
      <c r="K21534" s="2"/>
      <c r="L21534">
        <v>21533</v>
      </c>
      <c r="M21534" s="1" t="s">
        <v>753</v>
      </c>
      <c r="N21534" s="1"/>
      <c r="O21534" s="2"/>
      <c r="P21534">
        <v>21533</v>
      </c>
      <c r="Q21534" s="1" t="s">
        <v>754</v>
      </c>
      <c r="R21534" s="1"/>
      <c r="S21534" s="2"/>
      <c r="T21534">
        <v>21533</v>
      </c>
      <c r="U21534" s="1" t="s">
        <v>178</v>
      </c>
      <c r="V21534" s="1"/>
      <c r="W21534" s="2"/>
      <c r="X21534">
        <v>21533</v>
      </c>
      <c r="Y21534" s="1" t="s">
        <v>179</v>
      </c>
      <c r="Z21534" s="1"/>
      <c r="AA21534" s="2"/>
    </row>
    <row r="21535" spans="8:27">
      <c r="H21535">
        <v>21534</v>
      </c>
      <c r="I21535" s="1" t="s">
        <v>752</v>
      </c>
      <c r="J21535" s="1"/>
      <c r="K21535" s="2"/>
      <c r="L21535">
        <v>21534</v>
      </c>
      <c r="M21535" s="1" t="s">
        <v>753</v>
      </c>
      <c r="N21535" s="1"/>
      <c r="O21535" s="2"/>
      <c r="P21535">
        <v>21534</v>
      </c>
      <c r="Q21535" s="1" t="s">
        <v>754</v>
      </c>
      <c r="R21535" s="1"/>
      <c r="S21535" s="2"/>
      <c r="T21535">
        <v>21534</v>
      </c>
      <c r="U21535" s="1" t="s">
        <v>178</v>
      </c>
      <c r="V21535" s="1"/>
      <c r="W21535" s="2"/>
      <c r="X21535">
        <v>21534</v>
      </c>
      <c r="Y21535" s="1" t="s">
        <v>179</v>
      </c>
      <c r="Z21535" s="1"/>
      <c r="AA21535" s="2"/>
    </row>
    <row r="21536" spans="8:27">
      <c r="H21536">
        <v>21535</v>
      </c>
      <c r="I21536" s="1" t="s">
        <v>752</v>
      </c>
      <c r="J21536" s="1"/>
      <c r="K21536" s="2"/>
      <c r="L21536">
        <v>21535</v>
      </c>
      <c r="M21536" s="1" t="s">
        <v>753</v>
      </c>
      <c r="N21536" s="1"/>
      <c r="O21536" s="2"/>
      <c r="P21536">
        <v>21535</v>
      </c>
      <c r="Q21536" s="1" t="s">
        <v>754</v>
      </c>
      <c r="R21536" s="1"/>
      <c r="S21536" s="2"/>
      <c r="T21536">
        <v>21535</v>
      </c>
      <c r="U21536" s="1" t="s">
        <v>178</v>
      </c>
      <c r="V21536" s="1"/>
      <c r="W21536" s="2"/>
      <c r="X21536">
        <v>21535</v>
      </c>
      <c r="Y21536" s="1" t="s">
        <v>179</v>
      </c>
      <c r="Z21536" s="1"/>
      <c r="AA21536" s="2"/>
    </row>
    <row r="21537" spans="8:27">
      <c r="H21537">
        <v>21536</v>
      </c>
      <c r="I21537" s="1" t="s">
        <v>752</v>
      </c>
      <c r="J21537" s="1"/>
      <c r="K21537" s="2"/>
      <c r="L21537">
        <v>21536</v>
      </c>
      <c r="M21537" s="1" t="s">
        <v>753</v>
      </c>
      <c r="N21537" s="1"/>
      <c r="O21537" s="2"/>
      <c r="P21537">
        <v>21536</v>
      </c>
      <c r="Q21537" s="1" t="s">
        <v>754</v>
      </c>
      <c r="R21537" s="1"/>
      <c r="S21537" s="2"/>
      <c r="T21537">
        <v>21536</v>
      </c>
      <c r="U21537" s="1" t="s">
        <v>178</v>
      </c>
      <c r="V21537" s="1"/>
      <c r="W21537" s="2"/>
      <c r="X21537">
        <v>21536</v>
      </c>
      <c r="Y21537" s="1" t="s">
        <v>179</v>
      </c>
      <c r="Z21537" s="1"/>
      <c r="AA21537" s="2"/>
    </row>
    <row r="21538" spans="8:27">
      <c r="H21538">
        <v>21537</v>
      </c>
      <c r="I21538" s="1" t="s">
        <v>752</v>
      </c>
      <c r="J21538" s="1"/>
      <c r="K21538" s="2"/>
      <c r="L21538">
        <v>21537</v>
      </c>
      <c r="M21538" s="1" t="s">
        <v>753</v>
      </c>
      <c r="N21538" s="1"/>
      <c r="O21538" s="2"/>
      <c r="P21538">
        <v>21537</v>
      </c>
      <c r="Q21538" s="1" t="s">
        <v>754</v>
      </c>
      <c r="R21538" s="1"/>
      <c r="S21538" s="2"/>
      <c r="T21538">
        <v>21537</v>
      </c>
      <c r="U21538" s="1" t="s">
        <v>178</v>
      </c>
      <c r="V21538" s="1"/>
      <c r="W21538" s="2"/>
      <c r="X21538">
        <v>21537</v>
      </c>
      <c r="Y21538" s="1" t="s">
        <v>179</v>
      </c>
      <c r="Z21538" s="1"/>
      <c r="AA21538" s="2"/>
    </row>
    <row r="21539" spans="8:27">
      <c r="H21539">
        <v>21538</v>
      </c>
      <c r="I21539" s="1" t="s">
        <v>752</v>
      </c>
      <c r="J21539" s="1"/>
      <c r="K21539" s="2"/>
      <c r="L21539">
        <v>21538</v>
      </c>
      <c r="M21539" s="1" t="s">
        <v>753</v>
      </c>
      <c r="N21539" s="1"/>
      <c r="O21539" s="2"/>
      <c r="P21539">
        <v>21538</v>
      </c>
      <c r="Q21539" s="1" t="s">
        <v>754</v>
      </c>
      <c r="R21539" s="1"/>
      <c r="S21539" s="2"/>
      <c r="T21539">
        <v>21538</v>
      </c>
      <c r="U21539" s="1" t="s">
        <v>178</v>
      </c>
      <c r="V21539" s="1"/>
      <c r="W21539" s="2"/>
      <c r="X21539">
        <v>21538</v>
      </c>
      <c r="Y21539" s="1" t="s">
        <v>179</v>
      </c>
      <c r="Z21539" s="1"/>
      <c r="AA21539" s="2"/>
    </row>
    <row r="21540" spans="8:27">
      <c r="H21540">
        <v>21539</v>
      </c>
      <c r="I21540" s="1" t="s">
        <v>752</v>
      </c>
      <c r="J21540" s="1"/>
      <c r="K21540" s="2"/>
      <c r="L21540">
        <v>21539</v>
      </c>
      <c r="M21540" s="1" t="s">
        <v>753</v>
      </c>
      <c r="N21540" s="1"/>
      <c r="O21540" s="2"/>
      <c r="P21540">
        <v>21539</v>
      </c>
      <c r="Q21540" s="1" t="s">
        <v>754</v>
      </c>
      <c r="R21540" s="1"/>
      <c r="S21540" s="2"/>
      <c r="T21540">
        <v>21539</v>
      </c>
      <c r="U21540" s="1" t="s">
        <v>178</v>
      </c>
      <c r="V21540" s="1"/>
      <c r="W21540" s="2"/>
      <c r="X21540">
        <v>21539</v>
      </c>
      <c r="Y21540" s="1" t="s">
        <v>179</v>
      </c>
      <c r="Z21540" s="1"/>
      <c r="AA21540" s="2"/>
    </row>
    <row r="21541" spans="8:27">
      <c r="H21541">
        <v>21540</v>
      </c>
      <c r="I21541" s="1" t="s">
        <v>752</v>
      </c>
      <c r="J21541" s="1"/>
      <c r="K21541" s="2"/>
      <c r="L21541">
        <v>21540</v>
      </c>
      <c r="M21541" s="1" t="s">
        <v>753</v>
      </c>
      <c r="N21541" s="1"/>
      <c r="O21541" s="2"/>
      <c r="P21541">
        <v>21540</v>
      </c>
      <c r="Q21541" s="1" t="s">
        <v>754</v>
      </c>
      <c r="R21541" s="1"/>
      <c r="S21541" s="2"/>
      <c r="T21541">
        <v>21540</v>
      </c>
      <c r="U21541" s="1" t="s">
        <v>178</v>
      </c>
      <c r="V21541" s="1"/>
      <c r="W21541" s="2"/>
      <c r="X21541">
        <v>21540</v>
      </c>
      <c r="Y21541" s="1" t="s">
        <v>179</v>
      </c>
      <c r="Z21541" s="1"/>
      <c r="AA21541" s="2"/>
    </row>
    <row r="21542" spans="8:27">
      <c r="H21542">
        <v>21541</v>
      </c>
      <c r="I21542" s="1" t="s">
        <v>752</v>
      </c>
      <c r="J21542" s="1"/>
      <c r="K21542" s="2"/>
      <c r="L21542">
        <v>21541</v>
      </c>
      <c r="M21542" s="1" t="s">
        <v>753</v>
      </c>
      <c r="N21542" s="1"/>
      <c r="O21542" s="2"/>
      <c r="P21542">
        <v>21541</v>
      </c>
      <c r="Q21542" s="1" t="s">
        <v>754</v>
      </c>
      <c r="R21542" s="1"/>
      <c r="S21542" s="2"/>
      <c r="T21542">
        <v>21541</v>
      </c>
      <c r="U21542" s="1" t="s">
        <v>178</v>
      </c>
      <c r="V21542" s="1"/>
      <c r="W21542" s="2"/>
      <c r="X21542">
        <v>21541</v>
      </c>
      <c r="Y21542" s="1" t="s">
        <v>179</v>
      </c>
      <c r="Z21542" s="1"/>
      <c r="AA21542" s="2"/>
    </row>
    <row r="21543" spans="8:27">
      <c r="H21543">
        <v>21542</v>
      </c>
      <c r="I21543" s="1" t="s">
        <v>752</v>
      </c>
      <c r="J21543" s="1"/>
      <c r="K21543" s="2"/>
      <c r="L21543">
        <v>21542</v>
      </c>
      <c r="M21543" s="1" t="s">
        <v>753</v>
      </c>
      <c r="N21543" s="1"/>
      <c r="O21543" s="2"/>
      <c r="P21543">
        <v>21542</v>
      </c>
      <c r="Q21543" s="1" t="s">
        <v>754</v>
      </c>
      <c r="R21543" s="1"/>
      <c r="S21543" s="2"/>
      <c r="T21543">
        <v>21542</v>
      </c>
      <c r="U21543" s="1" t="s">
        <v>178</v>
      </c>
      <c r="V21543" s="1"/>
      <c r="W21543" s="2"/>
      <c r="X21543">
        <v>21542</v>
      </c>
      <c r="Y21543" s="1" t="s">
        <v>179</v>
      </c>
      <c r="Z21543" s="1"/>
      <c r="AA21543" s="2"/>
    </row>
    <row r="21544" spans="8:27">
      <c r="H21544">
        <v>21543</v>
      </c>
      <c r="I21544" s="1" t="s">
        <v>752</v>
      </c>
      <c r="J21544" s="1"/>
      <c r="K21544" s="2"/>
      <c r="L21544">
        <v>21543</v>
      </c>
      <c r="M21544" s="1" t="s">
        <v>753</v>
      </c>
      <c r="N21544" s="1"/>
      <c r="O21544" s="2"/>
      <c r="P21544">
        <v>21543</v>
      </c>
      <c r="Q21544" s="1" t="s">
        <v>754</v>
      </c>
      <c r="R21544" s="1"/>
      <c r="S21544" s="2"/>
      <c r="T21544">
        <v>21543</v>
      </c>
      <c r="U21544" s="1" t="s">
        <v>178</v>
      </c>
      <c r="V21544" s="1"/>
      <c r="W21544" s="2"/>
      <c r="X21544">
        <v>21543</v>
      </c>
      <c r="Y21544" s="1" t="s">
        <v>179</v>
      </c>
      <c r="Z21544" s="1"/>
      <c r="AA21544" s="2"/>
    </row>
    <row r="21545" spans="8:27">
      <c r="H21545">
        <v>21544</v>
      </c>
      <c r="I21545" s="1" t="s">
        <v>752</v>
      </c>
      <c r="J21545" s="1"/>
      <c r="K21545" s="2"/>
      <c r="L21545">
        <v>21544</v>
      </c>
      <c r="M21545" s="1" t="s">
        <v>753</v>
      </c>
      <c r="N21545" s="1"/>
      <c r="O21545" s="2"/>
      <c r="P21545">
        <v>21544</v>
      </c>
      <c r="Q21545" s="1" t="s">
        <v>754</v>
      </c>
      <c r="R21545" s="1"/>
      <c r="S21545" s="2"/>
      <c r="T21545">
        <v>21544</v>
      </c>
      <c r="U21545" s="1" t="s">
        <v>178</v>
      </c>
      <c r="V21545" s="1"/>
      <c r="W21545" s="2"/>
      <c r="X21545">
        <v>21544</v>
      </c>
      <c r="Y21545" s="1" t="s">
        <v>179</v>
      </c>
      <c r="Z21545" s="1"/>
      <c r="AA21545" s="2"/>
    </row>
    <row r="21546" spans="8:27">
      <c r="H21546">
        <v>21545</v>
      </c>
      <c r="I21546" s="1" t="s">
        <v>752</v>
      </c>
      <c r="J21546" s="1"/>
      <c r="K21546" s="2"/>
      <c r="L21546">
        <v>21545</v>
      </c>
      <c r="M21546" s="1" t="s">
        <v>753</v>
      </c>
      <c r="N21546" s="1"/>
      <c r="O21546" s="2"/>
      <c r="P21546">
        <v>21545</v>
      </c>
      <c r="Q21546" s="1" t="s">
        <v>754</v>
      </c>
      <c r="R21546" s="1"/>
      <c r="S21546" s="2"/>
      <c r="T21546">
        <v>21545</v>
      </c>
      <c r="U21546" s="1" t="s">
        <v>178</v>
      </c>
      <c r="V21546" s="1"/>
      <c r="W21546" s="2"/>
      <c r="X21546">
        <v>21545</v>
      </c>
      <c r="Y21546" s="1" t="s">
        <v>179</v>
      </c>
      <c r="Z21546" s="1"/>
      <c r="AA21546" s="2"/>
    </row>
    <row r="21547" spans="8:27">
      <c r="H21547">
        <v>21546</v>
      </c>
      <c r="I21547" s="1" t="s">
        <v>752</v>
      </c>
      <c r="J21547" s="1"/>
      <c r="K21547" s="2"/>
      <c r="L21547">
        <v>21546</v>
      </c>
      <c r="M21547" s="1" t="s">
        <v>753</v>
      </c>
      <c r="N21547" s="1"/>
      <c r="O21547" s="2"/>
      <c r="P21547">
        <v>21546</v>
      </c>
      <c r="Q21547" s="1" t="s">
        <v>754</v>
      </c>
      <c r="R21547" s="1"/>
      <c r="S21547" s="2"/>
      <c r="T21547">
        <v>21546</v>
      </c>
      <c r="U21547" s="1" t="s">
        <v>178</v>
      </c>
      <c r="V21547" s="1"/>
      <c r="W21547" s="2"/>
      <c r="X21547">
        <v>21546</v>
      </c>
      <c r="Y21547" s="1" t="s">
        <v>179</v>
      </c>
      <c r="Z21547" s="1"/>
      <c r="AA21547" s="2"/>
    </row>
    <row r="21548" spans="8:27">
      <c r="H21548">
        <v>21547</v>
      </c>
      <c r="I21548" s="1" t="s">
        <v>752</v>
      </c>
      <c r="J21548" s="1"/>
      <c r="K21548" s="2"/>
      <c r="L21548">
        <v>21547</v>
      </c>
      <c r="M21548" s="1" t="s">
        <v>753</v>
      </c>
      <c r="N21548" s="1"/>
      <c r="O21548" s="2"/>
      <c r="P21548">
        <v>21547</v>
      </c>
      <c r="Q21548" s="1" t="s">
        <v>754</v>
      </c>
      <c r="R21548" s="1"/>
      <c r="S21548" s="2"/>
      <c r="T21548">
        <v>21547</v>
      </c>
      <c r="U21548" s="1" t="s">
        <v>178</v>
      </c>
      <c r="V21548" s="1"/>
      <c r="W21548" s="2"/>
      <c r="X21548">
        <v>21547</v>
      </c>
      <c r="Y21548" s="1" t="s">
        <v>179</v>
      </c>
      <c r="Z21548" s="1"/>
      <c r="AA21548" s="2"/>
    </row>
    <row r="21549" spans="8:27">
      <c r="H21549">
        <v>21548</v>
      </c>
      <c r="I21549" s="1" t="s">
        <v>752</v>
      </c>
      <c r="J21549" s="1"/>
      <c r="K21549" s="2"/>
      <c r="L21549">
        <v>21548</v>
      </c>
      <c r="M21549" s="1" t="s">
        <v>753</v>
      </c>
      <c r="N21549" s="1"/>
      <c r="O21549" s="2"/>
      <c r="P21549">
        <v>21548</v>
      </c>
      <c r="Q21549" s="1" t="s">
        <v>754</v>
      </c>
      <c r="R21549" s="1"/>
      <c r="S21549" s="2"/>
      <c r="T21549">
        <v>21548</v>
      </c>
      <c r="U21549" s="1" t="s">
        <v>178</v>
      </c>
      <c r="V21549" s="1"/>
      <c r="W21549" s="2"/>
      <c r="X21549">
        <v>21548</v>
      </c>
      <c r="Y21549" s="1" t="s">
        <v>179</v>
      </c>
      <c r="Z21549" s="1"/>
      <c r="AA21549" s="2"/>
    </row>
    <row r="21550" spans="8:27">
      <c r="H21550">
        <v>21549</v>
      </c>
      <c r="I21550" s="1" t="s">
        <v>752</v>
      </c>
      <c r="J21550" s="1"/>
      <c r="K21550" s="2"/>
      <c r="L21550">
        <v>21549</v>
      </c>
      <c r="M21550" s="1" t="s">
        <v>753</v>
      </c>
      <c r="N21550" s="1"/>
      <c r="O21550" s="2"/>
      <c r="P21550">
        <v>21549</v>
      </c>
      <c r="Q21550" s="1" t="s">
        <v>754</v>
      </c>
      <c r="R21550" s="1"/>
      <c r="S21550" s="2"/>
      <c r="T21550">
        <v>21549</v>
      </c>
      <c r="U21550" s="1" t="s">
        <v>178</v>
      </c>
      <c r="V21550" s="1"/>
      <c r="W21550" s="2"/>
      <c r="X21550">
        <v>21549</v>
      </c>
      <c r="Y21550" s="1" t="s">
        <v>179</v>
      </c>
      <c r="Z21550" s="1"/>
      <c r="AA21550" s="2"/>
    </row>
    <row r="21551" spans="8:27">
      <c r="H21551">
        <v>21550</v>
      </c>
      <c r="I21551" s="1" t="s">
        <v>752</v>
      </c>
      <c r="J21551" s="1"/>
      <c r="K21551" s="2"/>
      <c r="L21551">
        <v>21550</v>
      </c>
      <c r="M21551" s="1" t="s">
        <v>753</v>
      </c>
      <c r="N21551" s="1"/>
      <c r="O21551" s="2"/>
      <c r="P21551">
        <v>21550</v>
      </c>
      <c r="Q21551" s="1" t="s">
        <v>754</v>
      </c>
      <c r="R21551" s="1"/>
      <c r="S21551" s="2"/>
      <c r="T21551">
        <v>21550</v>
      </c>
      <c r="U21551" s="1" t="s">
        <v>178</v>
      </c>
      <c r="V21551" s="1"/>
      <c r="W21551" s="2"/>
      <c r="X21551">
        <v>21550</v>
      </c>
      <c r="Y21551" s="1" t="s">
        <v>179</v>
      </c>
      <c r="Z21551" s="1"/>
      <c r="AA21551" s="2"/>
    </row>
    <row r="21552" spans="8:27">
      <c r="H21552">
        <v>21551</v>
      </c>
      <c r="I21552" s="1" t="s">
        <v>752</v>
      </c>
      <c r="J21552" s="1"/>
      <c r="K21552" s="2"/>
      <c r="L21552">
        <v>21551</v>
      </c>
      <c r="M21552" s="1" t="s">
        <v>753</v>
      </c>
      <c r="N21552" s="1"/>
      <c r="O21552" s="2"/>
      <c r="P21552">
        <v>21551</v>
      </c>
      <c r="Q21552" s="1" t="s">
        <v>754</v>
      </c>
      <c r="R21552" s="1"/>
      <c r="S21552" s="2"/>
      <c r="T21552">
        <v>21551</v>
      </c>
      <c r="U21552" s="1" t="s">
        <v>178</v>
      </c>
      <c r="V21552" s="1"/>
      <c r="W21552" s="2"/>
      <c r="X21552">
        <v>21551</v>
      </c>
      <c r="Y21552" s="1" t="s">
        <v>179</v>
      </c>
      <c r="Z21552" s="1"/>
      <c r="AA21552" s="2"/>
    </row>
    <row r="21553" spans="8:27">
      <c r="H21553">
        <v>21552</v>
      </c>
      <c r="I21553" s="1" t="s">
        <v>752</v>
      </c>
      <c r="J21553" s="1"/>
      <c r="K21553" s="2"/>
      <c r="L21553">
        <v>21552</v>
      </c>
      <c r="M21553" s="1" t="s">
        <v>753</v>
      </c>
      <c r="N21553" s="1"/>
      <c r="O21553" s="2"/>
      <c r="P21553">
        <v>21552</v>
      </c>
      <c r="Q21553" s="1" t="s">
        <v>754</v>
      </c>
      <c r="R21553" s="1"/>
      <c r="S21553" s="2"/>
      <c r="T21553">
        <v>21552</v>
      </c>
      <c r="U21553" s="1" t="s">
        <v>178</v>
      </c>
      <c r="V21553" s="1"/>
      <c r="W21553" s="2"/>
      <c r="X21553">
        <v>21552</v>
      </c>
      <c r="Y21553" s="1" t="s">
        <v>179</v>
      </c>
      <c r="Z21553" s="1"/>
      <c r="AA21553" s="2"/>
    </row>
    <row r="21554" spans="8:27">
      <c r="H21554">
        <v>21553</v>
      </c>
      <c r="I21554" s="1" t="s">
        <v>752</v>
      </c>
      <c r="J21554" s="1"/>
      <c r="K21554" s="2"/>
      <c r="L21554">
        <v>21553</v>
      </c>
      <c r="M21554" s="1" t="s">
        <v>753</v>
      </c>
      <c r="N21554" s="1"/>
      <c r="O21554" s="2"/>
      <c r="P21554">
        <v>21553</v>
      </c>
      <c r="Q21554" s="1" t="s">
        <v>754</v>
      </c>
      <c r="R21554" s="1"/>
      <c r="S21554" s="2"/>
      <c r="T21554">
        <v>21553</v>
      </c>
      <c r="U21554" s="1" t="s">
        <v>178</v>
      </c>
      <c r="V21554" s="1"/>
      <c r="W21554" s="2"/>
      <c r="X21554">
        <v>21553</v>
      </c>
      <c r="Y21554" s="1" t="s">
        <v>179</v>
      </c>
      <c r="Z21554" s="1"/>
      <c r="AA21554" s="2"/>
    </row>
    <row r="21555" spans="8:27">
      <c r="H21555">
        <v>21554</v>
      </c>
      <c r="I21555" s="1" t="s">
        <v>752</v>
      </c>
      <c r="J21555" s="1"/>
      <c r="K21555" s="2"/>
      <c r="L21555">
        <v>21554</v>
      </c>
      <c r="M21555" s="1" t="s">
        <v>753</v>
      </c>
      <c r="N21555" s="1"/>
      <c r="O21555" s="2"/>
      <c r="P21555">
        <v>21554</v>
      </c>
      <c r="Q21555" s="1" t="s">
        <v>754</v>
      </c>
      <c r="R21555" s="1"/>
      <c r="S21555" s="2"/>
      <c r="T21555">
        <v>21554</v>
      </c>
      <c r="U21555" s="1" t="s">
        <v>178</v>
      </c>
      <c r="V21555" s="1"/>
      <c r="W21555" s="2"/>
      <c r="X21555">
        <v>21554</v>
      </c>
      <c r="Y21555" s="1" t="s">
        <v>179</v>
      </c>
      <c r="Z21555" s="1"/>
      <c r="AA21555" s="2"/>
    </row>
    <row r="21556" spans="8:27">
      <c r="H21556">
        <v>21555</v>
      </c>
      <c r="I21556" s="1" t="s">
        <v>752</v>
      </c>
      <c r="J21556" s="1"/>
      <c r="K21556" s="2"/>
      <c r="L21556">
        <v>21555</v>
      </c>
      <c r="M21556" s="1" t="s">
        <v>753</v>
      </c>
      <c r="N21556" s="1"/>
      <c r="O21556" s="2"/>
      <c r="P21556">
        <v>21555</v>
      </c>
      <c r="Q21556" s="1" t="s">
        <v>754</v>
      </c>
      <c r="R21556" s="1"/>
      <c r="S21556" s="2"/>
      <c r="T21556">
        <v>21555</v>
      </c>
      <c r="U21556" s="1" t="s">
        <v>178</v>
      </c>
      <c r="V21556" s="1"/>
      <c r="W21556" s="2"/>
      <c r="X21556">
        <v>21555</v>
      </c>
      <c r="Y21556" s="1" t="s">
        <v>179</v>
      </c>
      <c r="Z21556" s="1"/>
      <c r="AA21556" s="2"/>
    </row>
    <row r="21557" spans="8:27">
      <c r="H21557">
        <v>21556</v>
      </c>
      <c r="I21557" s="1" t="s">
        <v>752</v>
      </c>
      <c r="J21557" s="1"/>
      <c r="K21557" s="2"/>
      <c r="L21557">
        <v>21556</v>
      </c>
      <c r="M21557" s="1" t="s">
        <v>753</v>
      </c>
      <c r="N21557" s="1"/>
      <c r="O21557" s="2"/>
      <c r="P21557">
        <v>21556</v>
      </c>
      <c r="Q21557" s="1" t="s">
        <v>754</v>
      </c>
      <c r="R21557" s="1"/>
      <c r="S21557" s="2"/>
      <c r="T21557">
        <v>21556</v>
      </c>
      <c r="U21557" s="1" t="s">
        <v>178</v>
      </c>
      <c r="V21557" s="1"/>
      <c r="W21557" s="2"/>
      <c r="X21557">
        <v>21556</v>
      </c>
      <c r="Y21557" s="1" t="s">
        <v>179</v>
      </c>
      <c r="Z21557" s="1"/>
      <c r="AA21557" s="2"/>
    </row>
    <row r="21558" spans="8:27">
      <c r="H21558">
        <v>21557</v>
      </c>
      <c r="I21558" s="1" t="s">
        <v>752</v>
      </c>
      <c r="J21558" s="1"/>
      <c r="K21558" s="2"/>
      <c r="L21558">
        <v>21557</v>
      </c>
      <c r="M21558" s="1" t="s">
        <v>753</v>
      </c>
      <c r="N21558" s="1"/>
      <c r="O21558" s="2"/>
      <c r="P21558">
        <v>21557</v>
      </c>
      <c r="Q21558" s="1" t="s">
        <v>754</v>
      </c>
      <c r="R21558" s="1"/>
      <c r="S21558" s="2"/>
      <c r="T21558">
        <v>21557</v>
      </c>
      <c r="U21558" s="1" t="s">
        <v>178</v>
      </c>
      <c r="V21558" s="1"/>
      <c r="W21558" s="2"/>
      <c r="X21558">
        <v>21557</v>
      </c>
      <c r="Y21558" s="1" t="s">
        <v>179</v>
      </c>
      <c r="Z21558" s="1"/>
      <c r="AA21558" s="2"/>
    </row>
    <row r="21559" spans="8:27">
      <c r="H21559">
        <v>21558</v>
      </c>
      <c r="I21559" s="1" t="s">
        <v>752</v>
      </c>
      <c r="J21559" s="1"/>
      <c r="K21559" s="2"/>
      <c r="L21559">
        <v>21558</v>
      </c>
      <c r="M21559" s="1" t="s">
        <v>753</v>
      </c>
      <c r="N21559" s="1"/>
      <c r="O21559" s="2"/>
      <c r="P21559">
        <v>21558</v>
      </c>
      <c r="Q21559" s="1" t="s">
        <v>754</v>
      </c>
      <c r="R21559" s="1"/>
      <c r="S21559" s="2"/>
      <c r="T21559">
        <v>21558</v>
      </c>
      <c r="U21559" s="1" t="s">
        <v>178</v>
      </c>
      <c r="V21559" s="1"/>
      <c r="W21559" s="2"/>
      <c r="X21559">
        <v>21558</v>
      </c>
      <c r="Y21559" s="1" t="s">
        <v>179</v>
      </c>
      <c r="Z21559" s="1"/>
      <c r="AA21559" s="2"/>
    </row>
    <row r="21560" spans="8:27">
      <c r="H21560">
        <v>21559</v>
      </c>
      <c r="I21560" s="1" t="s">
        <v>752</v>
      </c>
      <c r="J21560" s="1"/>
      <c r="K21560" s="2"/>
      <c r="L21560">
        <v>21559</v>
      </c>
      <c r="M21560" s="1" t="s">
        <v>753</v>
      </c>
      <c r="N21560" s="1"/>
      <c r="O21560" s="2"/>
      <c r="P21560">
        <v>21559</v>
      </c>
      <c r="Q21560" s="1" t="s">
        <v>754</v>
      </c>
      <c r="R21560" s="1"/>
      <c r="S21560" s="2"/>
      <c r="T21560">
        <v>21559</v>
      </c>
      <c r="U21560" s="1" t="s">
        <v>178</v>
      </c>
      <c r="V21560" s="1"/>
      <c r="W21560" s="2"/>
      <c r="X21560">
        <v>21559</v>
      </c>
      <c r="Y21560" s="1" t="s">
        <v>179</v>
      </c>
      <c r="Z21560" s="1"/>
      <c r="AA21560" s="2"/>
    </row>
    <row r="21561" spans="8:27">
      <c r="H21561">
        <v>21560</v>
      </c>
      <c r="I21561" s="1" t="s">
        <v>752</v>
      </c>
      <c r="J21561" s="1"/>
      <c r="K21561" s="2"/>
      <c r="L21561">
        <v>21560</v>
      </c>
      <c r="M21561" s="1" t="s">
        <v>753</v>
      </c>
      <c r="N21561" s="1"/>
      <c r="O21561" s="2"/>
      <c r="P21561">
        <v>21560</v>
      </c>
      <c r="Q21561" s="1" t="s">
        <v>754</v>
      </c>
      <c r="R21561" s="1"/>
      <c r="S21561" s="2"/>
      <c r="T21561">
        <v>21560</v>
      </c>
      <c r="U21561" s="1" t="s">
        <v>178</v>
      </c>
      <c r="V21561" s="1"/>
      <c r="W21561" s="2"/>
      <c r="X21561">
        <v>21560</v>
      </c>
      <c r="Y21561" s="1" t="s">
        <v>179</v>
      </c>
      <c r="Z21561" s="1"/>
      <c r="AA21561" s="2"/>
    </row>
    <row r="21562" spans="8:27">
      <c r="H21562">
        <v>21561</v>
      </c>
      <c r="I21562" s="1" t="s">
        <v>752</v>
      </c>
      <c r="J21562" s="1"/>
      <c r="K21562" s="2"/>
      <c r="L21562">
        <v>21561</v>
      </c>
      <c r="M21562" s="1" t="s">
        <v>753</v>
      </c>
      <c r="N21562" s="1"/>
      <c r="O21562" s="2"/>
      <c r="P21562">
        <v>21561</v>
      </c>
      <c r="Q21562" s="1" t="s">
        <v>754</v>
      </c>
      <c r="R21562" s="1"/>
      <c r="S21562" s="2"/>
      <c r="T21562">
        <v>21561</v>
      </c>
      <c r="U21562" s="1" t="s">
        <v>178</v>
      </c>
      <c r="V21562" s="1"/>
      <c r="W21562" s="2"/>
      <c r="X21562">
        <v>21561</v>
      </c>
      <c r="Y21562" s="1" t="s">
        <v>179</v>
      </c>
      <c r="Z21562" s="1"/>
      <c r="AA21562" s="2"/>
    </row>
    <row r="21563" spans="8:27">
      <c r="H21563">
        <v>21562</v>
      </c>
      <c r="I21563" s="1" t="s">
        <v>752</v>
      </c>
      <c r="J21563" s="1"/>
      <c r="K21563" s="2"/>
      <c r="L21563">
        <v>21562</v>
      </c>
      <c r="M21563" s="1" t="s">
        <v>753</v>
      </c>
      <c r="N21563" s="1"/>
      <c r="O21563" s="2"/>
      <c r="P21563">
        <v>21562</v>
      </c>
      <c r="Q21563" s="1" t="s">
        <v>754</v>
      </c>
      <c r="R21563" s="1"/>
      <c r="S21563" s="2"/>
      <c r="T21563">
        <v>21562</v>
      </c>
      <c r="U21563" s="1" t="s">
        <v>178</v>
      </c>
      <c r="V21563" s="1"/>
      <c r="W21563" s="2"/>
      <c r="X21563">
        <v>21562</v>
      </c>
      <c r="Y21563" s="1" t="s">
        <v>179</v>
      </c>
      <c r="Z21563" s="1"/>
      <c r="AA21563" s="2"/>
    </row>
    <row r="21564" spans="8:27">
      <c r="H21564">
        <v>21563</v>
      </c>
      <c r="I21564" s="1" t="s">
        <v>752</v>
      </c>
      <c r="J21564" s="1"/>
      <c r="K21564" s="2"/>
      <c r="L21564">
        <v>21563</v>
      </c>
      <c r="M21564" s="1" t="s">
        <v>753</v>
      </c>
      <c r="N21564" s="1"/>
      <c r="O21564" s="2"/>
      <c r="P21564">
        <v>21563</v>
      </c>
      <c r="Q21564" s="1" t="s">
        <v>754</v>
      </c>
      <c r="R21564" s="1"/>
      <c r="S21564" s="2"/>
      <c r="T21564">
        <v>21563</v>
      </c>
      <c r="U21564" s="1" t="s">
        <v>178</v>
      </c>
      <c r="V21564" s="1"/>
      <c r="W21564" s="2"/>
      <c r="X21564">
        <v>21563</v>
      </c>
      <c r="Y21564" s="1" t="s">
        <v>179</v>
      </c>
      <c r="Z21564" s="1"/>
      <c r="AA21564" s="2"/>
    </row>
    <row r="21565" spans="8:27">
      <c r="H21565">
        <v>21564</v>
      </c>
      <c r="I21565" s="1" t="s">
        <v>752</v>
      </c>
      <c r="J21565" s="1"/>
      <c r="K21565" s="2"/>
      <c r="L21565">
        <v>21564</v>
      </c>
      <c r="M21565" s="1" t="s">
        <v>753</v>
      </c>
      <c r="N21565" s="1"/>
      <c r="O21565" s="2"/>
      <c r="P21565">
        <v>21564</v>
      </c>
      <c r="Q21565" s="1" t="s">
        <v>754</v>
      </c>
      <c r="R21565" s="1"/>
      <c r="S21565" s="2"/>
      <c r="T21565">
        <v>21564</v>
      </c>
      <c r="U21565" s="1" t="s">
        <v>178</v>
      </c>
      <c r="V21565" s="1"/>
      <c r="W21565" s="2"/>
      <c r="X21565">
        <v>21564</v>
      </c>
      <c r="Y21565" s="1" t="s">
        <v>179</v>
      </c>
      <c r="Z21565" s="1"/>
      <c r="AA21565" s="2"/>
    </row>
    <row r="21566" spans="8:27">
      <c r="H21566">
        <v>21565</v>
      </c>
      <c r="I21566" s="1" t="s">
        <v>752</v>
      </c>
      <c r="J21566" s="1"/>
      <c r="K21566" s="2"/>
      <c r="L21566">
        <v>21565</v>
      </c>
      <c r="M21566" s="1" t="s">
        <v>753</v>
      </c>
      <c r="N21566" s="1"/>
      <c r="O21566" s="2"/>
      <c r="P21566">
        <v>21565</v>
      </c>
      <c r="Q21566" s="1" t="s">
        <v>754</v>
      </c>
      <c r="R21566" s="1"/>
      <c r="S21566" s="2"/>
      <c r="T21566">
        <v>21565</v>
      </c>
      <c r="U21566" s="1" t="s">
        <v>178</v>
      </c>
      <c r="V21566" s="1"/>
      <c r="W21566" s="2"/>
      <c r="X21566">
        <v>21565</v>
      </c>
      <c r="Y21566" s="1" t="s">
        <v>179</v>
      </c>
      <c r="Z21566" s="1"/>
      <c r="AA21566" s="2"/>
    </row>
    <row r="21567" spans="8:27">
      <c r="H21567">
        <v>21566</v>
      </c>
      <c r="I21567" s="1" t="s">
        <v>752</v>
      </c>
      <c r="J21567" s="1"/>
      <c r="K21567" s="2"/>
      <c r="L21567">
        <v>21566</v>
      </c>
      <c r="M21567" s="1" t="s">
        <v>753</v>
      </c>
      <c r="N21567" s="1"/>
      <c r="O21567" s="2"/>
      <c r="P21567">
        <v>21566</v>
      </c>
      <c r="Q21567" s="1" t="s">
        <v>754</v>
      </c>
      <c r="R21567" s="1"/>
      <c r="S21567" s="2"/>
      <c r="T21567">
        <v>21566</v>
      </c>
      <c r="U21567" s="1" t="s">
        <v>178</v>
      </c>
      <c r="V21567" s="1"/>
      <c r="W21567" s="2"/>
      <c r="X21567">
        <v>21566</v>
      </c>
      <c r="Y21567" s="1" t="s">
        <v>179</v>
      </c>
      <c r="Z21567" s="1"/>
      <c r="AA21567" s="2"/>
    </row>
    <row r="21568" spans="8:27">
      <c r="H21568">
        <v>21567</v>
      </c>
      <c r="I21568" s="1" t="s">
        <v>752</v>
      </c>
      <c r="J21568" s="1"/>
      <c r="K21568" s="2"/>
      <c r="L21568">
        <v>21567</v>
      </c>
      <c r="M21568" s="1" t="s">
        <v>753</v>
      </c>
      <c r="N21568" s="1"/>
      <c r="O21568" s="2"/>
      <c r="P21568">
        <v>21567</v>
      </c>
      <c r="Q21568" s="1" t="s">
        <v>754</v>
      </c>
      <c r="R21568" s="1"/>
      <c r="S21568" s="2"/>
      <c r="T21568">
        <v>21567</v>
      </c>
      <c r="U21568" s="1" t="s">
        <v>178</v>
      </c>
      <c r="V21568" s="1"/>
      <c r="W21568" s="2"/>
      <c r="X21568">
        <v>21567</v>
      </c>
      <c r="Y21568" s="1" t="s">
        <v>179</v>
      </c>
      <c r="Z21568" s="1"/>
      <c r="AA21568" s="2"/>
    </row>
    <row r="21569" spans="8:27">
      <c r="H21569">
        <v>21568</v>
      </c>
      <c r="I21569" s="1" t="s">
        <v>752</v>
      </c>
      <c r="J21569" s="1"/>
      <c r="K21569" s="2"/>
      <c r="L21569">
        <v>21568</v>
      </c>
      <c r="M21569" s="1" t="s">
        <v>753</v>
      </c>
      <c r="N21569" s="1"/>
      <c r="O21569" s="2"/>
      <c r="P21569">
        <v>21568</v>
      </c>
      <c r="Q21569" s="1" t="s">
        <v>754</v>
      </c>
      <c r="R21569" s="1"/>
      <c r="S21569" s="2"/>
      <c r="T21569">
        <v>21568</v>
      </c>
      <c r="U21569" s="1" t="s">
        <v>178</v>
      </c>
      <c r="V21569" s="1"/>
      <c r="W21569" s="2"/>
      <c r="X21569">
        <v>21568</v>
      </c>
      <c r="Y21569" s="1" t="s">
        <v>179</v>
      </c>
      <c r="Z21569" s="1"/>
      <c r="AA21569" s="2"/>
    </row>
    <row r="21570" spans="8:27">
      <c r="H21570">
        <v>21569</v>
      </c>
      <c r="I21570" s="1" t="s">
        <v>752</v>
      </c>
      <c r="J21570" s="1"/>
      <c r="K21570" s="2"/>
      <c r="L21570">
        <v>21569</v>
      </c>
      <c r="M21570" s="1" t="s">
        <v>753</v>
      </c>
      <c r="N21570" s="1"/>
      <c r="O21570" s="2"/>
      <c r="P21570">
        <v>21569</v>
      </c>
      <c r="Q21570" s="1" t="s">
        <v>754</v>
      </c>
      <c r="R21570" s="1"/>
      <c r="S21570" s="2"/>
      <c r="T21570">
        <v>21569</v>
      </c>
      <c r="U21570" s="1" t="s">
        <v>178</v>
      </c>
      <c r="V21570" s="1"/>
      <c r="W21570" s="2"/>
      <c r="X21570">
        <v>21569</v>
      </c>
      <c r="Y21570" s="1" t="s">
        <v>179</v>
      </c>
      <c r="Z21570" s="1"/>
      <c r="AA21570" s="2"/>
    </row>
    <row r="21571" spans="8:27">
      <c r="H21571">
        <v>21570</v>
      </c>
      <c r="I21571" s="1" t="s">
        <v>752</v>
      </c>
      <c r="J21571" s="1"/>
      <c r="K21571" s="2"/>
      <c r="L21571">
        <v>21570</v>
      </c>
      <c r="M21571" s="1" t="s">
        <v>753</v>
      </c>
      <c r="N21571" s="1"/>
      <c r="O21571" s="2"/>
      <c r="P21571">
        <v>21570</v>
      </c>
      <c r="Q21571" s="1" t="s">
        <v>754</v>
      </c>
      <c r="R21571" s="1"/>
      <c r="S21571" s="2"/>
      <c r="T21571">
        <v>21570</v>
      </c>
      <c r="U21571" s="1" t="s">
        <v>178</v>
      </c>
      <c r="V21571" s="1"/>
      <c r="W21571" s="2"/>
      <c r="X21571">
        <v>21570</v>
      </c>
      <c r="Y21571" s="1" t="s">
        <v>179</v>
      </c>
      <c r="Z21571" s="1"/>
      <c r="AA21571" s="2"/>
    </row>
    <row r="21572" spans="8:27">
      <c r="H21572">
        <v>21571</v>
      </c>
      <c r="I21572" s="1" t="s">
        <v>752</v>
      </c>
      <c r="J21572" s="1"/>
      <c r="K21572" s="2"/>
      <c r="L21572">
        <v>21571</v>
      </c>
      <c r="M21572" s="1" t="s">
        <v>753</v>
      </c>
      <c r="N21572" s="1"/>
      <c r="O21572" s="2"/>
      <c r="P21572">
        <v>21571</v>
      </c>
      <c r="Q21572" s="1" t="s">
        <v>754</v>
      </c>
      <c r="R21572" s="1"/>
      <c r="S21572" s="2"/>
      <c r="T21572">
        <v>21571</v>
      </c>
      <c r="U21572" s="1" t="s">
        <v>178</v>
      </c>
      <c r="V21572" s="1"/>
      <c r="W21572" s="2"/>
      <c r="X21572">
        <v>21571</v>
      </c>
      <c r="Y21572" s="1" t="s">
        <v>179</v>
      </c>
      <c r="Z21572" s="1"/>
      <c r="AA21572" s="2"/>
    </row>
    <row r="21573" spans="8:27">
      <c r="H21573">
        <v>21572</v>
      </c>
      <c r="I21573" s="1" t="s">
        <v>752</v>
      </c>
      <c r="J21573" s="1"/>
      <c r="K21573" s="2"/>
      <c r="L21573">
        <v>21572</v>
      </c>
      <c r="M21573" s="1" t="s">
        <v>753</v>
      </c>
      <c r="N21573" s="1"/>
      <c r="O21573" s="2"/>
      <c r="P21573">
        <v>21572</v>
      </c>
      <c r="Q21573" s="1" t="s">
        <v>754</v>
      </c>
      <c r="R21573" s="1"/>
      <c r="S21573" s="2"/>
      <c r="T21573">
        <v>21572</v>
      </c>
      <c r="U21573" s="1" t="s">
        <v>178</v>
      </c>
      <c r="V21573" s="1"/>
      <c r="W21573" s="2"/>
      <c r="X21573">
        <v>21572</v>
      </c>
      <c r="Y21573" s="1" t="s">
        <v>179</v>
      </c>
      <c r="Z21573" s="1"/>
      <c r="AA21573" s="2"/>
    </row>
    <row r="21574" spans="8:27">
      <c r="H21574">
        <v>21573</v>
      </c>
      <c r="I21574" s="1" t="s">
        <v>752</v>
      </c>
      <c r="J21574" s="1"/>
      <c r="K21574" s="2"/>
      <c r="L21574">
        <v>21573</v>
      </c>
      <c r="M21574" s="1" t="s">
        <v>753</v>
      </c>
      <c r="N21574" s="1"/>
      <c r="O21574" s="2"/>
      <c r="P21574">
        <v>21573</v>
      </c>
      <c r="Q21574" s="1" t="s">
        <v>754</v>
      </c>
      <c r="R21574" s="1"/>
      <c r="S21574" s="2"/>
      <c r="T21574">
        <v>21573</v>
      </c>
      <c r="U21574" s="1" t="s">
        <v>178</v>
      </c>
      <c r="V21574" s="1"/>
      <c r="W21574" s="2"/>
      <c r="X21574">
        <v>21573</v>
      </c>
      <c r="Y21574" s="1" t="s">
        <v>179</v>
      </c>
      <c r="Z21574" s="1"/>
      <c r="AA21574" s="2"/>
    </row>
    <row r="21575" spans="8:27">
      <c r="H21575">
        <v>21574</v>
      </c>
      <c r="I21575" s="1" t="s">
        <v>752</v>
      </c>
      <c r="J21575" s="1"/>
      <c r="K21575" s="2"/>
      <c r="L21575">
        <v>21574</v>
      </c>
      <c r="M21575" s="1" t="s">
        <v>753</v>
      </c>
      <c r="N21575" s="1"/>
      <c r="O21575" s="2"/>
      <c r="P21575">
        <v>21574</v>
      </c>
      <c r="Q21575" s="1" t="s">
        <v>754</v>
      </c>
      <c r="R21575" s="1"/>
      <c r="S21575" s="2"/>
      <c r="T21575">
        <v>21574</v>
      </c>
      <c r="U21575" s="1" t="s">
        <v>178</v>
      </c>
      <c r="V21575" s="1"/>
      <c r="W21575" s="2"/>
      <c r="X21575">
        <v>21574</v>
      </c>
      <c r="Y21575" s="1" t="s">
        <v>179</v>
      </c>
      <c r="Z21575" s="1"/>
      <c r="AA21575" s="2"/>
    </row>
    <row r="21576" spans="8:27">
      <c r="H21576">
        <v>21575</v>
      </c>
      <c r="I21576" s="1" t="s">
        <v>752</v>
      </c>
      <c r="J21576" s="1"/>
      <c r="K21576" s="2"/>
      <c r="L21576">
        <v>21575</v>
      </c>
      <c r="M21576" s="1" t="s">
        <v>753</v>
      </c>
      <c r="N21576" s="1"/>
      <c r="O21576" s="2"/>
      <c r="P21576">
        <v>21575</v>
      </c>
      <c r="Q21576" s="1" t="s">
        <v>754</v>
      </c>
      <c r="R21576" s="1"/>
      <c r="S21576" s="2"/>
      <c r="T21576">
        <v>21575</v>
      </c>
      <c r="U21576" s="1" t="s">
        <v>178</v>
      </c>
      <c r="V21576" s="1"/>
      <c r="W21576" s="2"/>
      <c r="X21576">
        <v>21575</v>
      </c>
      <c r="Y21576" s="1" t="s">
        <v>179</v>
      </c>
      <c r="Z21576" s="1"/>
      <c r="AA21576" s="2"/>
    </row>
    <row r="21577" spans="8:27">
      <c r="H21577">
        <v>21576</v>
      </c>
      <c r="I21577" s="1" t="s">
        <v>752</v>
      </c>
      <c r="J21577" s="1"/>
      <c r="K21577" s="2"/>
      <c r="L21577">
        <v>21576</v>
      </c>
      <c r="M21577" s="1" t="s">
        <v>753</v>
      </c>
      <c r="N21577" s="1"/>
      <c r="O21577" s="2"/>
      <c r="P21577">
        <v>21576</v>
      </c>
      <c r="Q21577" s="1" t="s">
        <v>754</v>
      </c>
      <c r="R21577" s="1"/>
      <c r="S21577" s="2"/>
      <c r="T21577">
        <v>21576</v>
      </c>
      <c r="U21577" s="1" t="s">
        <v>178</v>
      </c>
      <c r="V21577" s="1"/>
      <c r="W21577" s="2"/>
      <c r="X21577">
        <v>21576</v>
      </c>
      <c r="Y21577" s="1" t="s">
        <v>179</v>
      </c>
      <c r="Z21577" s="1"/>
      <c r="AA21577" s="2"/>
    </row>
    <row r="21578" spans="8:27">
      <c r="H21578">
        <v>21577</v>
      </c>
      <c r="I21578" s="1" t="s">
        <v>752</v>
      </c>
      <c r="J21578" s="1"/>
      <c r="K21578" s="2"/>
      <c r="L21578">
        <v>21577</v>
      </c>
      <c r="M21578" s="1" t="s">
        <v>753</v>
      </c>
      <c r="N21578" s="1"/>
      <c r="O21578" s="2"/>
      <c r="P21578">
        <v>21577</v>
      </c>
      <c r="Q21578" s="1" t="s">
        <v>754</v>
      </c>
      <c r="R21578" s="1"/>
      <c r="S21578" s="2"/>
      <c r="T21578">
        <v>21577</v>
      </c>
      <c r="U21578" s="1" t="s">
        <v>178</v>
      </c>
      <c r="V21578" s="1"/>
      <c r="W21578" s="2"/>
      <c r="X21578">
        <v>21577</v>
      </c>
      <c r="Y21578" s="1" t="s">
        <v>179</v>
      </c>
      <c r="Z21578" s="1"/>
      <c r="AA21578" s="2"/>
    </row>
    <row r="21579" spans="8:27">
      <c r="H21579">
        <v>21578</v>
      </c>
      <c r="I21579" s="1" t="s">
        <v>752</v>
      </c>
      <c r="J21579" s="1"/>
      <c r="K21579" s="2"/>
      <c r="L21579">
        <v>21578</v>
      </c>
      <c r="M21579" s="1" t="s">
        <v>753</v>
      </c>
      <c r="N21579" s="1"/>
      <c r="O21579" s="2"/>
      <c r="P21579">
        <v>21578</v>
      </c>
      <c r="Q21579" s="1" t="s">
        <v>754</v>
      </c>
      <c r="R21579" s="1"/>
      <c r="S21579" s="2"/>
      <c r="T21579">
        <v>21578</v>
      </c>
      <c r="U21579" s="1" t="s">
        <v>178</v>
      </c>
      <c r="V21579" s="1"/>
      <c r="W21579" s="2"/>
      <c r="X21579">
        <v>21578</v>
      </c>
      <c r="Y21579" s="1" t="s">
        <v>179</v>
      </c>
      <c r="Z21579" s="1"/>
      <c r="AA21579" s="2"/>
    </row>
    <row r="21580" spans="8:27">
      <c r="H21580">
        <v>21579</v>
      </c>
      <c r="I21580" s="1" t="s">
        <v>752</v>
      </c>
      <c r="J21580" s="1"/>
      <c r="K21580" s="2"/>
      <c r="L21580">
        <v>21579</v>
      </c>
      <c r="M21580" s="1" t="s">
        <v>753</v>
      </c>
      <c r="N21580" s="1"/>
      <c r="O21580" s="2"/>
      <c r="P21580">
        <v>21579</v>
      </c>
      <c r="Q21580" s="1" t="s">
        <v>754</v>
      </c>
      <c r="R21580" s="1"/>
      <c r="S21580" s="2"/>
      <c r="T21580">
        <v>21579</v>
      </c>
      <c r="U21580" s="1" t="s">
        <v>178</v>
      </c>
      <c r="V21580" s="1"/>
      <c r="W21580" s="2"/>
      <c r="X21580">
        <v>21579</v>
      </c>
      <c r="Y21580" s="1" t="s">
        <v>179</v>
      </c>
      <c r="Z21580" s="1"/>
      <c r="AA21580" s="2"/>
    </row>
    <row r="21581" spans="8:27">
      <c r="H21581">
        <v>21580</v>
      </c>
      <c r="I21581" s="1" t="s">
        <v>752</v>
      </c>
      <c r="J21581" s="1"/>
      <c r="K21581" s="2"/>
      <c r="L21581">
        <v>21580</v>
      </c>
      <c r="M21581" s="1" t="s">
        <v>753</v>
      </c>
      <c r="N21581" s="1"/>
      <c r="O21581" s="2"/>
      <c r="P21581">
        <v>21580</v>
      </c>
      <c r="Q21581" s="1" t="s">
        <v>754</v>
      </c>
      <c r="R21581" s="1"/>
      <c r="S21581" s="2"/>
      <c r="T21581">
        <v>21580</v>
      </c>
      <c r="U21581" s="1" t="s">
        <v>178</v>
      </c>
      <c r="V21581" s="1"/>
      <c r="W21581" s="2"/>
      <c r="X21581">
        <v>21580</v>
      </c>
      <c r="Y21581" s="1" t="s">
        <v>179</v>
      </c>
      <c r="Z21581" s="1"/>
      <c r="AA21581" s="2"/>
    </row>
    <row r="21582" spans="8:27">
      <c r="H21582">
        <v>21581</v>
      </c>
      <c r="I21582" s="1" t="s">
        <v>752</v>
      </c>
      <c r="J21582" s="1"/>
      <c r="K21582" s="2"/>
      <c r="L21582">
        <v>21581</v>
      </c>
      <c r="M21582" s="1" t="s">
        <v>753</v>
      </c>
      <c r="N21582" s="1"/>
      <c r="O21582" s="2"/>
      <c r="P21582">
        <v>21581</v>
      </c>
      <c r="Q21582" s="1" t="s">
        <v>754</v>
      </c>
      <c r="R21582" s="1"/>
      <c r="S21582" s="2"/>
      <c r="T21582">
        <v>21581</v>
      </c>
      <c r="U21582" s="1" t="s">
        <v>178</v>
      </c>
      <c r="V21582" s="1"/>
      <c r="W21582" s="2"/>
      <c r="X21582">
        <v>21581</v>
      </c>
      <c r="Y21582" s="1" t="s">
        <v>179</v>
      </c>
      <c r="Z21582" s="1"/>
      <c r="AA21582" s="2"/>
    </row>
    <row r="21583" spans="8:27">
      <c r="H21583">
        <v>21582</v>
      </c>
      <c r="I21583" s="1" t="s">
        <v>752</v>
      </c>
      <c r="J21583" s="1"/>
      <c r="K21583" s="2"/>
      <c r="L21583">
        <v>21582</v>
      </c>
      <c r="M21583" s="1" t="s">
        <v>753</v>
      </c>
      <c r="N21583" s="1"/>
      <c r="O21583" s="2"/>
      <c r="P21583">
        <v>21582</v>
      </c>
      <c r="Q21583" s="1" t="s">
        <v>754</v>
      </c>
      <c r="R21583" s="1"/>
      <c r="S21583" s="2"/>
      <c r="T21583">
        <v>21582</v>
      </c>
      <c r="U21583" s="1" t="s">
        <v>178</v>
      </c>
      <c r="V21583" s="1"/>
      <c r="W21583" s="2"/>
      <c r="X21583">
        <v>21582</v>
      </c>
      <c r="Y21583" s="1" t="s">
        <v>179</v>
      </c>
      <c r="Z21583" s="1"/>
      <c r="AA21583" s="2"/>
    </row>
    <row r="21584" spans="8:27">
      <c r="H21584">
        <v>21583</v>
      </c>
      <c r="I21584" s="1" t="s">
        <v>752</v>
      </c>
      <c r="J21584" s="1"/>
      <c r="K21584" s="2"/>
      <c r="L21584">
        <v>21583</v>
      </c>
      <c r="M21584" s="1" t="s">
        <v>753</v>
      </c>
      <c r="N21584" s="1"/>
      <c r="O21584" s="2"/>
      <c r="P21584">
        <v>21583</v>
      </c>
      <c r="Q21584" s="1" t="s">
        <v>754</v>
      </c>
      <c r="R21584" s="1"/>
      <c r="S21584" s="2"/>
      <c r="T21584">
        <v>21583</v>
      </c>
      <c r="U21584" s="1" t="s">
        <v>178</v>
      </c>
      <c r="V21584" s="1"/>
      <c r="W21584" s="2"/>
      <c r="X21584">
        <v>21583</v>
      </c>
      <c r="Y21584" s="1" t="s">
        <v>179</v>
      </c>
      <c r="Z21584" s="1"/>
      <c r="AA21584" s="2"/>
    </row>
    <row r="21585" spans="8:27">
      <c r="H21585">
        <v>21584</v>
      </c>
      <c r="I21585" s="1" t="s">
        <v>752</v>
      </c>
      <c r="J21585" s="1"/>
      <c r="K21585" s="2"/>
      <c r="L21585">
        <v>21584</v>
      </c>
      <c r="M21585" s="1" t="s">
        <v>753</v>
      </c>
      <c r="N21585" s="1"/>
      <c r="O21585" s="2"/>
      <c r="P21585">
        <v>21584</v>
      </c>
      <c r="Q21585" s="1" t="s">
        <v>754</v>
      </c>
      <c r="R21585" s="1"/>
      <c r="S21585" s="2"/>
      <c r="T21585">
        <v>21584</v>
      </c>
      <c r="U21585" s="1" t="s">
        <v>178</v>
      </c>
      <c r="V21585" s="1"/>
      <c r="W21585" s="2"/>
      <c r="X21585">
        <v>21584</v>
      </c>
      <c r="Y21585" s="1" t="s">
        <v>179</v>
      </c>
      <c r="Z21585" s="1"/>
      <c r="AA21585" s="2"/>
    </row>
    <row r="21586" spans="8:27">
      <c r="H21586">
        <v>21585</v>
      </c>
      <c r="I21586" s="1" t="s">
        <v>752</v>
      </c>
      <c r="J21586" s="1"/>
      <c r="K21586" s="2"/>
      <c r="L21586">
        <v>21585</v>
      </c>
      <c r="M21586" s="1" t="s">
        <v>753</v>
      </c>
      <c r="N21586" s="1"/>
      <c r="O21586" s="2"/>
      <c r="P21586">
        <v>21585</v>
      </c>
      <c r="Q21586" s="1" t="s">
        <v>754</v>
      </c>
      <c r="R21586" s="1"/>
      <c r="S21586" s="2"/>
      <c r="T21586">
        <v>21585</v>
      </c>
      <c r="U21586" s="1" t="s">
        <v>178</v>
      </c>
      <c r="V21586" s="1"/>
      <c r="W21586" s="2"/>
      <c r="X21586">
        <v>21585</v>
      </c>
      <c r="Y21586" s="1" t="s">
        <v>179</v>
      </c>
      <c r="Z21586" s="1"/>
      <c r="AA21586" s="2"/>
    </row>
    <row r="21587" spans="8:27">
      <c r="H21587">
        <v>21586</v>
      </c>
      <c r="I21587" s="1" t="s">
        <v>752</v>
      </c>
      <c r="J21587" s="1"/>
      <c r="K21587" s="2"/>
      <c r="L21587">
        <v>21586</v>
      </c>
      <c r="M21587" s="1" t="s">
        <v>753</v>
      </c>
      <c r="N21587" s="1"/>
      <c r="O21587" s="2"/>
      <c r="P21587">
        <v>21586</v>
      </c>
      <c r="Q21587" s="1" t="s">
        <v>754</v>
      </c>
      <c r="R21587" s="1"/>
      <c r="S21587" s="2"/>
      <c r="T21587">
        <v>21586</v>
      </c>
      <c r="U21587" s="1" t="s">
        <v>178</v>
      </c>
      <c r="V21587" s="1"/>
      <c r="W21587" s="2"/>
      <c r="X21587">
        <v>21586</v>
      </c>
      <c r="Y21587" s="1" t="s">
        <v>179</v>
      </c>
      <c r="Z21587" s="1"/>
      <c r="AA21587" s="2"/>
    </row>
    <row r="21588" spans="8:27">
      <c r="H21588">
        <v>21587</v>
      </c>
      <c r="I21588" s="1" t="s">
        <v>752</v>
      </c>
      <c r="J21588" s="1"/>
      <c r="K21588" s="2"/>
      <c r="L21588">
        <v>21587</v>
      </c>
      <c r="M21588" s="1" t="s">
        <v>753</v>
      </c>
      <c r="N21588" s="1"/>
      <c r="O21588" s="2"/>
      <c r="P21588">
        <v>21587</v>
      </c>
      <c r="Q21588" s="1" t="s">
        <v>754</v>
      </c>
      <c r="R21588" s="1"/>
      <c r="S21588" s="2"/>
      <c r="T21588">
        <v>21587</v>
      </c>
      <c r="U21588" s="1" t="s">
        <v>178</v>
      </c>
      <c r="V21588" s="1"/>
      <c r="W21588" s="2"/>
      <c r="X21588">
        <v>21587</v>
      </c>
      <c r="Y21588" s="1" t="s">
        <v>179</v>
      </c>
      <c r="Z21588" s="1"/>
      <c r="AA21588" s="2"/>
    </row>
    <row r="21589" spans="8:27">
      <c r="H21589">
        <v>21588</v>
      </c>
      <c r="I21589" s="1" t="s">
        <v>752</v>
      </c>
      <c r="J21589" s="1"/>
      <c r="K21589" s="2"/>
      <c r="L21589">
        <v>21588</v>
      </c>
      <c r="M21589" s="1" t="s">
        <v>753</v>
      </c>
      <c r="N21589" s="1"/>
      <c r="O21589" s="2"/>
      <c r="P21589">
        <v>21588</v>
      </c>
      <c r="Q21589" s="1" t="s">
        <v>754</v>
      </c>
      <c r="R21589" s="1"/>
      <c r="S21589" s="2"/>
      <c r="T21589">
        <v>21588</v>
      </c>
      <c r="U21589" s="1" t="s">
        <v>178</v>
      </c>
      <c r="V21589" s="1"/>
      <c r="W21589" s="2"/>
      <c r="X21589">
        <v>21588</v>
      </c>
      <c r="Y21589" s="1" t="s">
        <v>179</v>
      </c>
      <c r="Z21589" s="1"/>
      <c r="AA21589" s="2"/>
    </row>
    <row r="21590" spans="8:27">
      <c r="H21590">
        <v>21589</v>
      </c>
      <c r="I21590" s="1" t="s">
        <v>752</v>
      </c>
      <c r="J21590" s="1"/>
      <c r="K21590" s="2"/>
      <c r="L21590">
        <v>21589</v>
      </c>
      <c r="M21590" s="1" t="s">
        <v>753</v>
      </c>
      <c r="N21590" s="1"/>
      <c r="O21590" s="2"/>
      <c r="P21590">
        <v>21589</v>
      </c>
      <c r="Q21590" s="1" t="s">
        <v>754</v>
      </c>
      <c r="R21590" s="1"/>
      <c r="S21590" s="2"/>
      <c r="T21590">
        <v>21589</v>
      </c>
      <c r="U21590" s="1" t="s">
        <v>178</v>
      </c>
      <c r="V21590" s="1"/>
      <c r="W21590" s="2"/>
      <c r="X21590">
        <v>21589</v>
      </c>
      <c r="Y21590" s="1" t="s">
        <v>179</v>
      </c>
      <c r="Z21590" s="1"/>
      <c r="AA21590" s="2"/>
    </row>
    <row r="21591" spans="8:27">
      <c r="H21591">
        <v>21590</v>
      </c>
      <c r="I21591" s="1" t="s">
        <v>752</v>
      </c>
      <c r="J21591" s="1"/>
      <c r="K21591" s="2"/>
      <c r="L21591">
        <v>21590</v>
      </c>
      <c r="M21591" s="1" t="s">
        <v>753</v>
      </c>
      <c r="N21591" s="1"/>
      <c r="O21591" s="2"/>
      <c r="P21591">
        <v>21590</v>
      </c>
      <c r="Q21591" s="1" t="s">
        <v>754</v>
      </c>
      <c r="R21591" s="1"/>
      <c r="S21591" s="2"/>
      <c r="T21591">
        <v>21590</v>
      </c>
      <c r="U21591" s="1" t="s">
        <v>178</v>
      </c>
      <c r="V21591" s="1"/>
      <c r="W21591" s="2"/>
      <c r="X21591">
        <v>21590</v>
      </c>
      <c r="Y21591" s="1" t="s">
        <v>179</v>
      </c>
      <c r="Z21591" s="1"/>
      <c r="AA21591" s="2"/>
    </row>
    <row r="21592" spans="8:27">
      <c r="H21592">
        <v>21591</v>
      </c>
      <c r="I21592" s="1" t="s">
        <v>752</v>
      </c>
      <c r="J21592" s="1"/>
      <c r="K21592" s="2"/>
      <c r="L21592">
        <v>21591</v>
      </c>
      <c r="M21592" s="1" t="s">
        <v>753</v>
      </c>
      <c r="N21592" s="1"/>
      <c r="O21592" s="2"/>
      <c r="P21592">
        <v>21591</v>
      </c>
      <c r="Q21592" s="1" t="s">
        <v>754</v>
      </c>
      <c r="R21592" s="1"/>
      <c r="S21592" s="2"/>
      <c r="T21592">
        <v>21591</v>
      </c>
      <c r="U21592" s="1" t="s">
        <v>178</v>
      </c>
      <c r="V21592" s="1"/>
      <c r="W21592" s="2"/>
      <c r="X21592">
        <v>21591</v>
      </c>
      <c r="Y21592" s="1" t="s">
        <v>179</v>
      </c>
      <c r="Z21592" s="1"/>
      <c r="AA21592" s="2"/>
    </row>
    <row r="21593" spans="8:27">
      <c r="H21593">
        <v>21592</v>
      </c>
      <c r="I21593" s="1" t="s">
        <v>752</v>
      </c>
      <c r="J21593" s="1"/>
      <c r="K21593" s="2"/>
      <c r="L21593">
        <v>21592</v>
      </c>
      <c r="M21593" s="1" t="s">
        <v>753</v>
      </c>
      <c r="N21593" s="1"/>
      <c r="O21593" s="2"/>
      <c r="P21593">
        <v>21592</v>
      </c>
      <c r="Q21593" s="1" t="s">
        <v>754</v>
      </c>
      <c r="R21593" s="1"/>
      <c r="S21593" s="2"/>
      <c r="T21593">
        <v>21592</v>
      </c>
      <c r="U21593" s="1" t="s">
        <v>178</v>
      </c>
      <c r="V21593" s="1"/>
      <c r="W21593" s="2"/>
      <c r="X21593">
        <v>21592</v>
      </c>
      <c r="Y21593" s="1" t="s">
        <v>179</v>
      </c>
      <c r="Z21593" s="1"/>
      <c r="AA21593" s="2"/>
    </row>
    <row r="21594" spans="8:27">
      <c r="H21594">
        <v>21593</v>
      </c>
      <c r="I21594" s="1" t="s">
        <v>752</v>
      </c>
      <c r="J21594" s="1"/>
      <c r="K21594" s="2"/>
      <c r="L21594">
        <v>21593</v>
      </c>
      <c r="M21594" s="1" t="s">
        <v>753</v>
      </c>
      <c r="N21594" s="1"/>
      <c r="O21594" s="2"/>
      <c r="P21594">
        <v>21593</v>
      </c>
      <c r="Q21594" s="1" t="s">
        <v>754</v>
      </c>
      <c r="R21594" s="1"/>
      <c r="S21594" s="2"/>
      <c r="T21594">
        <v>21593</v>
      </c>
      <c r="U21594" s="1" t="s">
        <v>178</v>
      </c>
      <c r="V21594" s="1"/>
      <c r="W21594" s="2"/>
      <c r="X21594">
        <v>21593</v>
      </c>
      <c r="Y21594" s="1" t="s">
        <v>179</v>
      </c>
      <c r="Z21594" s="1"/>
      <c r="AA21594" s="2"/>
    </row>
    <row r="21595" spans="8:27">
      <c r="H21595">
        <v>21594</v>
      </c>
      <c r="I21595" s="1" t="s">
        <v>752</v>
      </c>
      <c r="J21595" s="1"/>
      <c r="K21595" s="2"/>
      <c r="L21595">
        <v>21594</v>
      </c>
      <c r="M21595" s="1" t="s">
        <v>753</v>
      </c>
      <c r="N21595" s="1"/>
      <c r="O21595" s="2"/>
      <c r="P21595">
        <v>21594</v>
      </c>
      <c r="Q21595" s="1" t="s">
        <v>754</v>
      </c>
      <c r="R21595" s="1"/>
      <c r="S21595" s="2"/>
      <c r="T21595">
        <v>21594</v>
      </c>
      <c r="U21595" s="1" t="s">
        <v>178</v>
      </c>
      <c r="V21595" s="1"/>
      <c r="W21595" s="2"/>
      <c r="X21595">
        <v>21594</v>
      </c>
      <c r="Y21595" s="1" t="s">
        <v>179</v>
      </c>
      <c r="Z21595" s="1"/>
      <c r="AA21595" s="2"/>
    </row>
    <row r="21596" spans="8:27">
      <c r="H21596">
        <v>21595</v>
      </c>
      <c r="I21596" s="1" t="s">
        <v>752</v>
      </c>
      <c r="J21596" s="1"/>
      <c r="K21596" s="2"/>
      <c r="L21596">
        <v>21595</v>
      </c>
      <c r="M21596" s="1" t="s">
        <v>753</v>
      </c>
      <c r="N21596" s="1"/>
      <c r="O21596" s="2"/>
      <c r="P21596">
        <v>21595</v>
      </c>
      <c r="Q21596" s="1" t="s">
        <v>754</v>
      </c>
      <c r="R21596" s="1"/>
      <c r="S21596" s="2"/>
      <c r="T21596">
        <v>21595</v>
      </c>
      <c r="U21596" s="1" t="s">
        <v>178</v>
      </c>
      <c r="V21596" s="1"/>
      <c r="W21596" s="2"/>
      <c r="X21596">
        <v>21595</v>
      </c>
      <c r="Y21596" s="1" t="s">
        <v>179</v>
      </c>
      <c r="Z21596" s="1"/>
      <c r="AA21596" s="2"/>
    </row>
    <row r="21597" spans="8:27">
      <c r="H21597">
        <v>21596</v>
      </c>
      <c r="I21597" s="1" t="s">
        <v>752</v>
      </c>
      <c r="J21597" s="1"/>
      <c r="K21597" s="2"/>
      <c r="L21597">
        <v>21596</v>
      </c>
      <c r="M21597" s="1" t="s">
        <v>753</v>
      </c>
      <c r="N21597" s="1"/>
      <c r="O21597" s="2"/>
      <c r="P21597">
        <v>21596</v>
      </c>
      <c r="Q21597" s="1" t="s">
        <v>754</v>
      </c>
      <c r="R21597" s="1"/>
      <c r="S21597" s="2"/>
      <c r="T21597">
        <v>21596</v>
      </c>
      <c r="U21597" s="1" t="s">
        <v>178</v>
      </c>
      <c r="V21597" s="1"/>
      <c r="W21597" s="2"/>
      <c r="X21597">
        <v>21596</v>
      </c>
      <c r="Y21597" s="1" t="s">
        <v>179</v>
      </c>
      <c r="Z21597" s="1"/>
      <c r="AA21597" s="2"/>
    </row>
    <row r="21598" spans="8:27">
      <c r="H21598">
        <v>21597</v>
      </c>
      <c r="I21598" s="1" t="s">
        <v>752</v>
      </c>
      <c r="J21598" s="1"/>
      <c r="K21598" s="2"/>
      <c r="L21598">
        <v>21597</v>
      </c>
      <c r="M21598" s="1" t="s">
        <v>753</v>
      </c>
      <c r="N21598" s="1"/>
      <c r="O21598" s="2"/>
      <c r="P21598">
        <v>21597</v>
      </c>
      <c r="Q21598" s="1" t="s">
        <v>754</v>
      </c>
      <c r="R21598" s="1"/>
      <c r="S21598" s="2"/>
      <c r="T21598">
        <v>21597</v>
      </c>
      <c r="U21598" s="1" t="s">
        <v>178</v>
      </c>
      <c r="V21598" s="1"/>
      <c r="W21598" s="2"/>
      <c r="X21598">
        <v>21597</v>
      </c>
      <c r="Y21598" s="1" t="s">
        <v>179</v>
      </c>
      <c r="Z21598" s="1"/>
      <c r="AA21598" s="2"/>
    </row>
    <row r="21599" spans="8:27">
      <c r="H21599">
        <v>21598</v>
      </c>
      <c r="I21599" s="1" t="s">
        <v>752</v>
      </c>
      <c r="J21599" s="1"/>
      <c r="K21599" s="2"/>
      <c r="L21599">
        <v>21598</v>
      </c>
      <c r="M21599" s="1" t="s">
        <v>753</v>
      </c>
      <c r="N21599" s="1"/>
      <c r="O21599" s="2"/>
      <c r="P21599">
        <v>21598</v>
      </c>
      <c r="Q21599" s="1" t="s">
        <v>754</v>
      </c>
      <c r="R21599" s="1"/>
      <c r="S21599" s="2"/>
      <c r="T21599">
        <v>21598</v>
      </c>
      <c r="U21599" s="1" t="s">
        <v>178</v>
      </c>
      <c r="V21599" s="1"/>
      <c r="W21599" s="2"/>
      <c r="X21599">
        <v>21598</v>
      </c>
      <c r="Y21599" s="1" t="s">
        <v>179</v>
      </c>
      <c r="Z21599" s="1"/>
      <c r="AA21599" s="2"/>
    </row>
    <row r="21600" spans="8:27">
      <c r="H21600">
        <v>21599</v>
      </c>
      <c r="I21600" s="1" t="s">
        <v>752</v>
      </c>
      <c r="J21600" s="1"/>
      <c r="K21600" s="2"/>
      <c r="L21600">
        <v>21599</v>
      </c>
      <c r="M21600" s="1" t="s">
        <v>753</v>
      </c>
      <c r="N21600" s="1"/>
      <c r="O21600" s="2"/>
      <c r="P21600">
        <v>21599</v>
      </c>
      <c r="Q21600" s="1" t="s">
        <v>754</v>
      </c>
      <c r="R21600" s="1"/>
      <c r="S21600" s="2"/>
      <c r="T21600">
        <v>21599</v>
      </c>
      <c r="U21600" s="1" t="s">
        <v>178</v>
      </c>
      <c r="V21600" s="1"/>
      <c r="W21600" s="2"/>
      <c r="X21600">
        <v>21599</v>
      </c>
      <c r="Y21600" s="1" t="s">
        <v>179</v>
      </c>
      <c r="Z21600" s="1"/>
      <c r="AA21600" s="2"/>
    </row>
    <row r="21601" spans="8:27">
      <c r="H21601">
        <v>21600</v>
      </c>
      <c r="I21601" s="1" t="s">
        <v>752</v>
      </c>
      <c r="J21601" s="1"/>
      <c r="K21601" s="2"/>
      <c r="L21601">
        <v>21600</v>
      </c>
      <c r="M21601" s="1" t="s">
        <v>753</v>
      </c>
      <c r="N21601" s="1"/>
      <c r="O21601" s="2"/>
      <c r="P21601">
        <v>21600</v>
      </c>
      <c r="Q21601" s="1" t="s">
        <v>754</v>
      </c>
      <c r="R21601" s="1"/>
      <c r="S21601" s="2"/>
      <c r="T21601">
        <v>21600</v>
      </c>
      <c r="U21601" s="1" t="s">
        <v>178</v>
      </c>
      <c r="V21601" s="1"/>
      <c r="W21601" s="2"/>
      <c r="X21601">
        <v>21600</v>
      </c>
      <c r="Y21601" s="1" t="s">
        <v>179</v>
      </c>
      <c r="Z21601" s="1"/>
      <c r="AA21601" s="2"/>
    </row>
    <row r="21602" spans="8:27">
      <c r="H21602">
        <v>21601</v>
      </c>
      <c r="I21602" s="1" t="s">
        <v>752</v>
      </c>
      <c r="J21602" s="1"/>
      <c r="K21602" s="2"/>
      <c r="L21602">
        <v>21601</v>
      </c>
      <c r="M21602" s="1" t="s">
        <v>753</v>
      </c>
      <c r="N21602" s="1"/>
      <c r="O21602" s="2"/>
      <c r="P21602">
        <v>21601</v>
      </c>
      <c r="Q21602" s="1" t="s">
        <v>754</v>
      </c>
      <c r="R21602" s="1"/>
      <c r="S21602" s="2"/>
      <c r="T21602">
        <v>21601</v>
      </c>
      <c r="U21602" s="1" t="s">
        <v>178</v>
      </c>
      <c r="V21602" s="1"/>
      <c r="W21602" s="2"/>
      <c r="X21602">
        <v>21601</v>
      </c>
      <c r="Y21602" s="1" t="s">
        <v>179</v>
      </c>
      <c r="Z21602" s="1"/>
      <c r="AA21602" s="2"/>
    </row>
    <row r="21603" spans="8:27">
      <c r="H21603">
        <v>21602</v>
      </c>
      <c r="I21603" s="1" t="s">
        <v>752</v>
      </c>
      <c r="J21603" s="1"/>
      <c r="K21603" s="2"/>
      <c r="L21603">
        <v>21602</v>
      </c>
      <c r="M21603" s="1" t="s">
        <v>753</v>
      </c>
      <c r="N21603" s="1"/>
      <c r="O21603" s="2"/>
      <c r="P21603">
        <v>21602</v>
      </c>
      <c r="Q21603" s="1" t="s">
        <v>754</v>
      </c>
      <c r="R21603" s="1"/>
      <c r="S21603" s="2"/>
      <c r="T21603">
        <v>21602</v>
      </c>
      <c r="U21603" s="1" t="s">
        <v>178</v>
      </c>
      <c r="V21603" s="1"/>
      <c r="W21603" s="2"/>
      <c r="X21603">
        <v>21602</v>
      </c>
      <c r="Y21603" s="1" t="s">
        <v>179</v>
      </c>
      <c r="Z21603" s="1"/>
      <c r="AA21603" s="2"/>
    </row>
    <row r="21604" spans="8:27">
      <c r="H21604">
        <v>21603</v>
      </c>
      <c r="I21604" s="1" t="s">
        <v>752</v>
      </c>
      <c r="J21604" s="1"/>
      <c r="K21604" s="2"/>
      <c r="L21604">
        <v>21603</v>
      </c>
      <c r="M21604" s="1" t="s">
        <v>753</v>
      </c>
      <c r="N21604" s="1"/>
      <c r="O21604" s="2"/>
      <c r="P21604">
        <v>21603</v>
      </c>
      <c r="Q21604" s="1" t="s">
        <v>754</v>
      </c>
      <c r="R21604" s="1"/>
      <c r="S21604" s="2"/>
      <c r="T21604">
        <v>21603</v>
      </c>
      <c r="U21604" s="1" t="s">
        <v>178</v>
      </c>
      <c r="V21604" s="1"/>
      <c r="W21604" s="2"/>
      <c r="X21604">
        <v>21603</v>
      </c>
      <c r="Y21604" s="1" t="s">
        <v>179</v>
      </c>
      <c r="Z21604" s="1"/>
      <c r="AA21604" s="2"/>
    </row>
    <row r="21605" spans="8:27">
      <c r="H21605">
        <v>21604</v>
      </c>
      <c r="I21605" s="1" t="s">
        <v>752</v>
      </c>
      <c r="J21605" s="1"/>
      <c r="K21605" s="2"/>
      <c r="L21605">
        <v>21604</v>
      </c>
      <c r="M21605" s="1" t="s">
        <v>753</v>
      </c>
      <c r="N21605" s="1"/>
      <c r="O21605" s="2"/>
      <c r="P21605">
        <v>21604</v>
      </c>
      <c r="Q21605" s="1" t="s">
        <v>754</v>
      </c>
      <c r="R21605" s="1"/>
      <c r="S21605" s="2"/>
      <c r="T21605">
        <v>21604</v>
      </c>
      <c r="U21605" s="1" t="s">
        <v>178</v>
      </c>
      <c r="V21605" s="1"/>
      <c r="W21605" s="2"/>
      <c r="X21605">
        <v>21604</v>
      </c>
      <c r="Y21605" s="1" t="s">
        <v>179</v>
      </c>
      <c r="Z21605" s="1"/>
      <c r="AA21605" s="2"/>
    </row>
    <row r="21606" spans="8:27">
      <c r="H21606">
        <v>21605</v>
      </c>
      <c r="I21606" s="1" t="s">
        <v>752</v>
      </c>
      <c r="J21606" s="1"/>
      <c r="K21606" s="2"/>
      <c r="L21606">
        <v>21605</v>
      </c>
      <c r="M21606" s="1" t="s">
        <v>753</v>
      </c>
      <c r="N21606" s="1"/>
      <c r="O21606" s="2"/>
      <c r="P21606">
        <v>21605</v>
      </c>
      <c r="Q21606" s="1" t="s">
        <v>754</v>
      </c>
      <c r="R21606" s="1"/>
      <c r="S21606" s="2"/>
      <c r="T21606">
        <v>21605</v>
      </c>
      <c r="U21606" s="1" t="s">
        <v>178</v>
      </c>
      <c r="V21606" s="1"/>
      <c r="W21606" s="2"/>
      <c r="X21606">
        <v>21605</v>
      </c>
      <c r="Y21606" s="1" t="s">
        <v>179</v>
      </c>
      <c r="Z21606" s="1"/>
      <c r="AA21606" s="2"/>
    </row>
    <row r="21607" spans="8:27">
      <c r="H21607">
        <v>21606</v>
      </c>
      <c r="I21607" s="1" t="s">
        <v>752</v>
      </c>
      <c r="J21607" s="1"/>
      <c r="K21607" s="2"/>
      <c r="L21607">
        <v>21606</v>
      </c>
      <c r="M21607" s="1" t="s">
        <v>753</v>
      </c>
      <c r="N21607" s="1"/>
      <c r="O21607" s="2"/>
      <c r="P21607">
        <v>21606</v>
      </c>
      <c r="Q21607" s="1" t="s">
        <v>754</v>
      </c>
      <c r="R21607" s="1"/>
      <c r="S21607" s="2"/>
      <c r="T21607">
        <v>21606</v>
      </c>
      <c r="U21607" s="1" t="s">
        <v>178</v>
      </c>
      <c r="V21607" s="1"/>
      <c r="W21607" s="2"/>
      <c r="X21607">
        <v>21606</v>
      </c>
      <c r="Y21607" s="1" t="s">
        <v>179</v>
      </c>
      <c r="Z21607" s="1"/>
      <c r="AA21607" s="2"/>
    </row>
    <row r="21608" spans="8:27">
      <c r="H21608">
        <v>21607</v>
      </c>
      <c r="I21608" s="1" t="s">
        <v>752</v>
      </c>
      <c r="J21608" s="1"/>
      <c r="K21608" s="2"/>
      <c r="L21608">
        <v>21607</v>
      </c>
      <c r="M21608" s="1" t="s">
        <v>753</v>
      </c>
      <c r="N21608" s="1"/>
      <c r="O21608" s="2"/>
      <c r="P21608">
        <v>21607</v>
      </c>
      <c r="Q21608" s="1" t="s">
        <v>754</v>
      </c>
      <c r="R21608" s="1"/>
      <c r="S21608" s="2"/>
      <c r="T21608">
        <v>21607</v>
      </c>
      <c r="U21608" s="1" t="s">
        <v>178</v>
      </c>
      <c r="V21608" s="1"/>
      <c r="W21608" s="2"/>
      <c r="X21608">
        <v>21607</v>
      </c>
      <c r="Y21608" s="1" t="s">
        <v>179</v>
      </c>
      <c r="Z21608" s="1"/>
      <c r="AA21608" s="2"/>
    </row>
    <row r="21609" spans="8:27">
      <c r="H21609">
        <v>21608</v>
      </c>
      <c r="I21609" s="1" t="s">
        <v>752</v>
      </c>
      <c r="J21609" s="1"/>
      <c r="K21609" s="2"/>
      <c r="L21609">
        <v>21608</v>
      </c>
      <c r="M21609" s="1" t="s">
        <v>753</v>
      </c>
      <c r="N21609" s="1"/>
      <c r="O21609" s="2"/>
      <c r="P21609">
        <v>21608</v>
      </c>
      <c r="Q21609" s="1" t="s">
        <v>754</v>
      </c>
      <c r="R21609" s="1"/>
      <c r="S21609" s="2"/>
      <c r="T21609">
        <v>21608</v>
      </c>
      <c r="U21609" s="1" t="s">
        <v>178</v>
      </c>
      <c r="V21609" s="1"/>
      <c r="W21609" s="2"/>
      <c r="X21609">
        <v>21608</v>
      </c>
      <c r="Y21609" s="1" t="s">
        <v>179</v>
      </c>
      <c r="Z21609" s="1"/>
      <c r="AA21609" s="2"/>
    </row>
    <row r="21610" spans="8:27">
      <c r="H21610">
        <v>21609</v>
      </c>
      <c r="I21610" s="1" t="s">
        <v>752</v>
      </c>
      <c r="J21610" s="1"/>
      <c r="K21610" s="2"/>
      <c r="L21610">
        <v>21609</v>
      </c>
      <c r="M21610" s="1" t="s">
        <v>753</v>
      </c>
      <c r="N21610" s="1"/>
      <c r="O21610" s="2"/>
      <c r="P21610">
        <v>21609</v>
      </c>
      <c r="Q21610" s="1" t="s">
        <v>754</v>
      </c>
      <c r="R21610" s="1"/>
      <c r="S21610" s="2"/>
      <c r="T21610">
        <v>21609</v>
      </c>
      <c r="U21610" s="1" t="s">
        <v>178</v>
      </c>
      <c r="V21610" s="1"/>
      <c r="W21610" s="2"/>
      <c r="X21610">
        <v>21609</v>
      </c>
      <c r="Y21610" s="1" t="s">
        <v>179</v>
      </c>
      <c r="Z21610" s="1"/>
      <c r="AA21610" s="2"/>
    </row>
    <row r="21611" spans="8:27">
      <c r="H21611">
        <v>21610</v>
      </c>
      <c r="I21611" s="1" t="s">
        <v>752</v>
      </c>
      <c r="J21611" s="1"/>
      <c r="K21611" s="2"/>
      <c r="L21611">
        <v>21610</v>
      </c>
      <c r="M21611" s="1" t="s">
        <v>753</v>
      </c>
      <c r="N21611" s="1"/>
      <c r="O21611" s="2"/>
      <c r="P21611">
        <v>21610</v>
      </c>
      <c r="Q21611" s="1" t="s">
        <v>754</v>
      </c>
      <c r="R21611" s="1"/>
      <c r="S21611" s="2"/>
      <c r="T21611">
        <v>21610</v>
      </c>
      <c r="U21611" s="1" t="s">
        <v>178</v>
      </c>
      <c r="V21611" s="1"/>
      <c r="W21611" s="2"/>
      <c r="X21611">
        <v>21610</v>
      </c>
      <c r="Y21611" s="1" t="s">
        <v>179</v>
      </c>
      <c r="Z21611" s="1"/>
      <c r="AA21611" s="2"/>
    </row>
    <row r="21612" spans="8:27">
      <c r="H21612">
        <v>21611</v>
      </c>
      <c r="I21612" s="1" t="s">
        <v>752</v>
      </c>
      <c r="J21612" s="1"/>
      <c r="K21612" s="2"/>
      <c r="L21612">
        <v>21611</v>
      </c>
      <c r="M21612" s="1" t="s">
        <v>753</v>
      </c>
      <c r="N21612" s="1"/>
      <c r="O21612" s="2"/>
      <c r="P21612">
        <v>21611</v>
      </c>
      <c r="Q21612" s="1" t="s">
        <v>754</v>
      </c>
      <c r="R21612" s="1"/>
      <c r="S21612" s="2"/>
      <c r="T21612">
        <v>21611</v>
      </c>
      <c r="U21612" s="1" t="s">
        <v>178</v>
      </c>
      <c r="V21612" s="1"/>
      <c r="W21612" s="2"/>
      <c r="X21612">
        <v>21611</v>
      </c>
      <c r="Y21612" s="1" t="s">
        <v>179</v>
      </c>
      <c r="Z21612" s="1"/>
      <c r="AA21612" s="2"/>
    </row>
    <row r="21613" spans="8:27">
      <c r="H21613">
        <v>21612</v>
      </c>
      <c r="I21613" s="1" t="s">
        <v>752</v>
      </c>
      <c r="J21613" s="1"/>
      <c r="K21613" s="2"/>
      <c r="L21613">
        <v>21612</v>
      </c>
      <c r="M21613" s="1" t="s">
        <v>753</v>
      </c>
      <c r="N21613" s="1"/>
      <c r="O21613" s="2"/>
      <c r="P21613">
        <v>21612</v>
      </c>
      <c r="Q21613" s="1" t="s">
        <v>754</v>
      </c>
      <c r="R21613" s="1"/>
      <c r="S21613" s="2"/>
      <c r="T21613">
        <v>21612</v>
      </c>
      <c r="U21613" s="1" t="s">
        <v>178</v>
      </c>
      <c r="V21613" s="1"/>
      <c r="W21613" s="2"/>
      <c r="X21613">
        <v>21612</v>
      </c>
      <c r="Y21613" s="1" t="s">
        <v>179</v>
      </c>
      <c r="Z21613" s="1"/>
      <c r="AA21613" s="2"/>
    </row>
    <row r="21614" spans="8:27">
      <c r="H21614">
        <v>21613</v>
      </c>
      <c r="I21614" s="1" t="s">
        <v>752</v>
      </c>
      <c r="J21614" s="1"/>
      <c r="K21614" s="2"/>
      <c r="L21614">
        <v>21613</v>
      </c>
      <c r="M21614" s="1" t="s">
        <v>753</v>
      </c>
      <c r="N21614" s="1"/>
      <c r="O21614" s="2"/>
      <c r="P21614">
        <v>21613</v>
      </c>
      <c r="Q21614" s="1" t="s">
        <v>754</v>
      </c>
      <c r="R21614" s="1"/>
      <c r="S21614" s="2"/>
      <c r="T21614">
        <v>21613</v>
      </c>
      <c r="U21614" s="1" t="s">
        <v>178</v>
      </c>
      <c r="V21614" s="1"/>
      <c r="W21614" s="2"/>
      <c r="X21614">
        <v>21613</v>
      </c>
      <c r="Y21614" s="1" t="s">
        <v>179</v>
      </c>
      <c r="Z21614" s="1"/>
      <c r="AA21614" s="2"/>
    </row>
    <row r="21615" spans="8:27">
      <c r="H21615">
        <v>21614</v>
      </c>
      <c r="I21615" s="1" t="s">
        <v>752</v>
      </c>
      <c r="J21615" s="1"/>
      <c r="K21615" s="2"/>
      <c r="L21615">
        <v>21614</v>
      </c>
      <c r="M21615" s="1" t="s">
        <v>753</v>
      </c>
      <c r="N21615" s="1"/>
      <c r="O21615" s="2"/>
      <c r="P21615">
        <v>21614</v>
      </c>
      <c r="Q21615" s="1" t="s">
        <v>754</v>
      </c>
      <c r="R21615" s="1"/>
      <c r="S21615" s="2"/>
      <c r="T21615">
        <v>21614</v>
      </c>
      <c r="U21615" s="1" t="s">
        <v>178</v>
      </c>
      <c r="V21615" s="1"/>
      <c r="W21615" s="2"/>
      <c r="X21615">
        <v>21614</v>
      </c>
      <c r="Y21615" s="1" t="s">
        <v>179</v>
      </c>
      <c r="Z21615" s="1"/>
      <c r="AA21615" s="2"/>
    </row>
    <row r="21616" spans="8:27">
      <c r="H21616">
        <v>21615</v>
      </c>
      <c r="I21616" s="1" t="s">
        <v>752</v>
      </c>
      <c r="J21616" s="1"/>
      <c r="K21616" s="2"/>
      <c r="L21616">
        <v>21615</v>
      </c>
      <c r="M21616" s="1" t="s">
        <v>753</v>
      </c>
      <c r="N21616" s="1"/>
      <c r="O21616" s="2"/>
      <c r="P21616">
        <v>21615</v>
      </c>
      <c r="Q21616" s="1" t="s">
        <v>754</v>
      </c>
      <c r="R21616" s="1"/>
      <c r="S21616" s="2"/>
      <c r="T21616">
        <v>21615</v>
      </c>
      <c r="U21616" s="1" t="s">
        <v>178</v>
      </c>
      <c r="V21616" s="1"/>
      <c r="W21616" s="2"/>
      <c r="X21616">
        <v>21615</v>
      </c>
      <c r="Y21616" s="1" t="s">
        <v>179</v>
      </c>
      <c r="Z21616" s="1"/>
      <c r="AA21616" s="2"/>
    </row>
    <row r="21617" spans="8:27">
      <c r="H21617">
        <v>21616</v>
      </c>
      <c r="I21617" s="1" t="s">
        <v>752</v>
      </c>
      <c r="J21617" s="1"/>
      <c r="K21617" s="2"/>
      <c r="L21617">
        <v>21616</v>
      </c>
      <c r="M21617" s="1" t="s">
        <v>753</v>
      </c>
      <c r="N21617" s="1"/>
      <c r="O21617" s="2"/>
      <c r="P21617">
        <v>21616</v>
      </c>
      <c r="Q21617" s="1" t="s">
        <v>754</v>
      </c>
      <c r="R21617" s="1"/>
      <c r="S21617" s="2"/>
      <c r="T21617">
        <v>21616</v>
      </c>
      <c r="U21617" s="1" t="s">
        <v>178</v>
      </c>
      <c r="V21617" s="1"/>
      <c r="W21617" s="2"/>
      <c r="X21617">
        <v>21616</v>
      </c>
      <c r="Y21617" s="1" t="s">
        <v>179</v>
      </c>
      <c r="Z21617" s="1"/>
      <c r="AA21617" s="2"/>
    </row>
    <row r="21618" spans="8:27">
      <c r="H21618">
        <v>21617</v>
      </c>
      <c r="I21618" s="1" t="s">
        <v>752</v>
      </c>
      <c r="J21618" s="1"/>
      <c r="K21618" s="2"/>
      <c r="L21618">
        <v>21617</v>
      </c>
      <c r="M21618" s="1" t="s">
        <v>753</v>
      </c>
      <c r="N21618" s="1"/>
      <c r="O21618" s="2"/>
      <c r="P21618">
        <v>21617</v>
      </c>
      <c r="Q21618" s="1" t="s">
        <v>754</v>
      </c>
      <c r="R21618" s="1"/>
      <c r="S21618" s="2"/>
      <c r="T21618">
        <v>21617</v>
      </c>
      <c r="U21618" s="1" t="s">
        <v>178</v>
      </c>
      <c r="V21618" s="1"/>
      <c r="W21618" s="2"/>
      <c r="X21618">
        <v>21617</v>
      </c>
      <c r="Y21618" s="1" t="s">
        <v>179</v>
      </c>
      <c r="Z21618" s="1"/>
      <c r="AA21618" s="2"/>
    </row>
    <row r="21619" spans="8:27">
      <c r="H21619">
        <v>21618</v>
      </c>
      <c r="I21619" s="1" t="s">
        <v>752</v>
      </c>
      <c r="J21619" s="1"/>
      <c r="K21619" s="2"/>
      <c r="L21619">
        <v>21618</v>
      </c>
      <c r="M21619" s="1" t="s">
        <v>753</v>
      </c>
      <c r="N21619" s="1"/>
      <c r="O21619" s="2"/>
      <c r="P21619">
        <v>21618</v>
      </c>
      <c r="Q21619" s="1" t="s">
        <v>754</v>
      </c>
      <c r="R21619" s="1"/>
      <c r="S21619" s="2"/>
      <c r="T21619">
        <v>21618</v>
      </c>
      <c r="U21619" s="1" t="s">
        <v>178</v>
      </c>
      <c r="V21619" s="1"/>
      <c r="W21619" s="2"/>
      <c r="X21619">
        <v>21618</v>
      </c>
      <c r="Y21619" s="1" t="s">
        <v>179</v>
      </c>
      <c r="Z21619" s="1"/>
      <c r="AA21619" s="2"/>
    </row>
    <row r="21620" spans="8:27">
      <c r="H21620">
        <v>21619</v>
      </c>
      <c r="I21620" s="1" t="s">
        <v>752</v>
      </c>
      <c r="J21620" s="1"/>
      <c r="K21620" s="2"/>
      <c r="L21620">
        <v>21619</v>
      </c>
      <c r="M21620" s="1" t="s">
        <v>753</v>
      </c>
      <c r="N21620" s="1"/>
      <c r="O21620" s="2"/>
      <c r="P21620">
        <v>21619</v>
      </c>
      <c r="Q21620" s="1" t="s">
        <v>754</v>
      </c>
      <c r="R21620" s="1"/>
      <c r="S21620" s="2"/>
      <c r="T21620">
        <v>21619</v>
      </c>
      <c r="U21620" s="1" t="s">
        <v>178</v>
      </c>
      <c r="V21620" s="1"/>
      <c r="W21620" s="2"/>
      <c r="X21620">
        <v>21619</v>
      </c>
      <c r="Y21620" s="1" t="s">
        <v>179</v>
      </c>
      <c r="Z21620" s="1"/>
      <c r="AA21620" s="2"/>
    </row>
    <row r="21621" spans="8:27">
      <c r="H21621">
        <v>21620</v>
      </c>
      <c r="I21621" s="1" t="s">
        <v>752</v>
      </c>
      <c r="J21621" s="1"/>
      <c r="K21621" s="2"/>
      <c r="L21621">
        <v>21620</v>
      </c>
      <c r="M21621" s="1" t="s">
        <v>753</v>
      </c>
      <c r="N21621" s="1"/>
      <c r="O21621" s="2"/>
      <c r="P21621">
        <v>21620</v>
      </c>
      <c r="Q21621" s="1" t="s">
        <v>754</v>
      </c>
      <c r="R21621" s="1"/>
      <c r="S21621" s="2"/>
      <c r="T21621">
        <v>21620</v>
      </c>
      <c r="U21621" s="1" t="s">
        <v>178</v>
      </c>
      <c r="V21621" s="1"/>
      <c r="W21621" s="2"/>
      <c r="X21621">
        <v>21620</v>
      </c>
      <c r="Y21621" s="1" t="s">
        <v>179</v>
      </c>
      <c r="Z21621" s="1"/>
      <c r="AA21621" s="2"/>
    </row>
    <row r="21622" spans="8:27">
      <c r="H21622">
        <v>21621</v>
      </c>
      <c r="I21622" s="1" t="s">
        <v>752</v>
      </c>
      <c r="J21622" s="1"/>
      <c r="K21622" s="2"/>
      <c r="L21622">
        <v>21621</v>
      </c>
      <c r="M21622" s="1" t="s">
        <v>753</v>
      </c>
      <c r="N21622" s="1"/>
      <c r="O21622" s="2"/>
      <c r="P21622">
        <v>21621</v>
      </c>
      <c r="Q21622" s="1" t="s">
        <v>754</v>
      </c>
      <c r="R21622" s="1"/>
      <c r="S21622" s="2"/>
      <c r="T21622">
        <v>21621</v>
      </c>
      <c r="U21622" s="1" t="s">
        <v>178</v>
      </c>
      <c r="V21622" s="1"/>
      <c r="W21622" s="2"/>
      <c r="X21622">
        <v>21621</v>
      </c>
      <c r="Y21622" s="1" t="s">
        <v>179</v>
      </c>
      <c r="Z21622" s="1"/>
      <c r="AA21622" s="2"/>
    </row>
    <row r="21623" spans="8:27">
      <c r="H21623">
        <v>21622</v>
      </c>
      <c r="I21623" s="1" t="s">
        <v>752</v>
      </c>
      <c r="J21623" s="1"/>
      <c r="K21623" s="2"/>
      <c r="L21623">
        <v>21622</v>
      </c>
      <c r="M21623" s="1" t="s">
        <v>753</v>
      </c>
      <c r="N21623" s="1"/>
      <c r="O21623" s="2"/>
      <c r="P21623">
        <v>21622</v>
      </c>
      <c r="Q21623" s="1" t="s">
        <v>754</v>
      </c>
      <c r="R21623" s="1"/>
      <c r="S21623" s="2"/>
      <c r="T21623">
        <v>21622</v>
      </c>
      <c r="U21623" s="1" t="s">
        <v>178</v>
      </c>
      <c r="V21623" s="1"/>
      <c r="W21623" s="2"/>
      <c r="X21623">
        <v>21622</v>
      </c>
      <c r="Y21623" s="1" t="s">
        <v>179</v>
      </c>
      <c r="Z21623" s="1"/>
      <c r="AA21623" s="2"/>
    </row>
    <row r="21624" spans="8:27">
      <c r="H21624">
        <v>21623</v>
      </c>
      <c r="I21624" s="1" t="s">
        <v>752</v>
      </c>
      <c r="J21624" s="1"/>
      <c r="K21624" s="2"/>
      <c r="L21624">
        <v>21623</v>
      </c>
      <c r="M21624" s="1" t="s">
        <v>753</v>
      </c>
      <c r="N21624" s="1"/>
      <c r="O21624" s="2"/>
      <c r="P21624">
        <v>21623</v>
      </c>
      <c r="Q21624" s="1" t="s">
        <v>754</v>
      </c>
      <c r="R21624" s="1"/>
      <c r="S21624" s="2"/>
      <c r="T21624">
        <v>21623</v>
      </c>
      <c r="U21624" s="1" t="s">
        <v>178</v>
      </c>
      <c r="V21624" s="1"/>
      <c r="W21624" s="2"/>
      <c r="X21624">
        <v>21623</v>
      </c>
      <c r="Y21624" s="1" t="s">
        <v>179</v>
      </c>
      <c r="Z21624" s="1"/>
      <c r="AA21624" s="2"/>
    </row>
    <row r="21625" spans="8:27">
      <c r="H21625">
        <v>21624</v>
      </c>
      <c r="I21625" s="1" t="s">
        <v>752</v>
      </c>
      <c r="J21625" s="1"/>
      <c r="K21625" s="2"/>
      <c r="L21625">
        <v>21624</v>
      </c>
      <c r="M21625" s="1" t="s">
        <v>753</v>
      </c>
      <c r="N21625" s="1"/>
      <c r="O21625" s="2"/>
      <c r="P21625">
        <v>21624</v>
      </c>
      <c r="Q21625" s="1" t="s">
        <v>754</v>
      </c>
      <c r="R21625" s="1"/>
      <c r="S21625" s="2"/>
      <c r="T21625">
        <v>21624</v>
      </c>
      <c r="U21625" s="1" t="s">
        <v>178</v>
      </c>
      <c r="V21625" s="1"/>
      <c r="W21625" s="2"/>
      <c r="X21625">
        <v>21624</v>
      </c>
      <c r="Y21625" s="1" t="s">
        <v>179</v>
      </c>
      <c r="Z21625" s="1"/>
      <c r="AA21625" s="2"/>
    </row>
    <row r="21626" spans="8:27">
      <c r="H21626">
        <v>21625</v>
      </c>
      <c r="I21626" s="1" t="s">
        <v>752</v>
      </c>
      <c r="J21626" s="1"/>
      <c r="K21626" s="2"/>
      <c r="L21626">
        <v>21625</v>
      </c>
      <c r="M21626" s="1" t="s">
        <v>753</v>
      </c>
      <c r="N21626" s="1"/>
      <c r="O21626" s="2"/>
      <c r="P21626">
        <v>21625</v>
      </c>
      <c r="Q21626" s="1" t="s">
        <v>754</v>
      </c>
      <c r="R21626" s="1"/>
      <c r="S21626" s="2"/>
      <c r="T21626">
        <v>21625</v>
      </c>
      <c r="U21626" s="1" t="s">
        <v>178</v>
      </c>
      <c r="V21626" s="1"/>
      <c r="W21626" s="2"/>
      <c r="X21626">
        <v>21625</v>
      </c>
      <c r="Y21626" s="1" t="s">
        <v>179</v>
      </c>
      <c r="Z21626" s="1"/>
      <c r="AA21626" s="2"/>
    </row>
    <row r="21627" spans="8:27">
      <c r="H21627">
        <v>21626</v>
      </c>
      <c r="I21627" s="1" t="s">
        <v>752</v>
      </c>
      <c r="J21627" s="1"/>
      <c r="K21627" s="2"/>
      <c r="L21627">
        <v>21626</v>
      </c>
      <c r="M21627" s="1" t="s">
        <v>753</v>
      </c>
      <c r="N21627" s="1"/>
      <c r="O21627" s="2"/>
      <c r="P21627">
        <v>21626</v>
      </c>
      <c r="Q21627" s="1" t="s">
        <v>754</v>
      </c>
      <c r="R21627" s="1"/>
      <c r="S21627" s="2"/>
      <c r="T21627">
        <v>21626</v>
      </c>
      <c r="U21627" s="1" t="s">
        <v>178</v>
      </c>
      <c r="V21627" s="1"/>
      <c r="W21627" s="2"/>
      <c r="X21627">
        <v>21626</v>
      </c>
      <c r="Y21627" s="1" t="s">
        <v>179</v>
      </c>
      <c r="Z21627" s="1"/>
      <c r="AA21627" s="2"/>
    </row>
    <row r="21628" spans="8:27">
      <c r="H21628">
        <v>21627</v>
      </c>
      <c r="I21628" s="1" t="s">
        <v>752</v>
      </c>
      <c r="J21628" s="1"/>
      <c r="K21628" s="2"/>
      <c r="L21628">
        <v>21627</v>
      </c>
      <c r="M21628" s="1" t="s">
        <v>753</v>
      </c>
      <c r="N21628" s="1"/>
      <c r="O21628" s="2"/>
      <c r="P21628">
        <v>21627</v>
      </c>
      <c r="Q21628" s="1" t="s">
        <v>754</v>
      </c>
      <c r="R21628" s="1"/>
      <c r="S21628" s="2"/>
      <c r="T21628">
        <v>21627</v>
      </c>
      <c r="U21628" s="1" t="s">
        <v>178</v>
      </c>
      <c r="V21628" s="1"/>
      <c r="W21628" s="2"/>
      <c r="X21628">
        <v>21627</v>
      </c>
      <c r="Y21628" s="1" t="s">
        <v>179</v>
      </c>
      <c r="Z21628" s="1"/>
      <c r="AA21628" s="2"/>
    </row>
    <row r="21629" spans="8:27">
      <c r="H21629">
        <v>21628</v>
      </c>
      <c r="I21629" s="1" t="s">
        <v>752</v>
      </c>
      <c r="J21629" s="1"/>
      <c r="K21629" s="2"/>
      <c r="L21629">
        <v>21628</v>
      </c>
      <c r="M21629" s="1" t="s">
        <v>753</v>
      </c>
      <c r="N21629" s="1"/>
      <c r="O21629" s="2"/>
      <c r="P21629">
        <v>21628</v>
      </c>
      <c r="Q21629" s="1" t="s">
        <v>754</v>
      </c>
      <c r="R21629" s="1"/>
      <c r="S21629" s="2"/>
      <c r="T21629">
        <v>21628</v>
      </c>
      <c r="U21629" s="1" t="s">
        <v>178</v>
      </c>
      <c r="V21629" s="1"/>
      <c r="W21629" s="2"/>
      <c r="X21629">
        <v>21628</v>
      </c>
      <c r="Y21629" s="1" t="s">
        <v>179</v>
      </c>
      <c r="Z21629" s="1"/>
      <c r="AA21629" s="2"/>
    </row>
    <row r="21630" spans="8:27">
      <c r="H21630">
        <v>21629</v>
      </c>
      <c r="I21630" s="1" t="s">
        <v>752</v>
      </c>
      <c r="J21630" s="1"/>
      <c r="K21630" s="2"/>
      <c r="L21630">
        <v>21629</v>
      </c>
      <c r="M21630" s="1" t="s">
        <v>753</v>
      </c>
      <c r="N21630" s="1"/>
      <c r="O21630" s="2"/>
      <c r="P21630">
        <v>21629</v>
      </c>
      <c r="Q21630" s="1" t="s">
        <v>754</v>
      </c>
      <c r="R21630" s="1"/>
      <c r="S21630" s="2"/>
      <c r="T21630">
        <v>21629</v>
      </c>
      <c r="U21630" s="1" t="s">
        <v>178</v>
      </c>
      <c r="V21630" s="1"/>
      <c r="W21630" s="2"/>
      <c r="X21630">
        <v>21629</v>
      </c>
      <c r="Y21630" s="1" t="s">
        <v>179</v>
      </c>
      <c r="Z21630" s="1"/>
      <c r="AA21630" s="2"/>
    </row>
    <row r="21631" spans="8:27">
      <c r="H21631">
        <v>21630</v>
      </c>
      <c r="I21631" s="1" t="s">
        <v>752</v>
      </c>
      <c r="J21631" s="1"/>
      <c r="K21631" s="2"/>
      <c r="L21631">
        <v>21630</v>
      </c>
      <c r="M21631" s="1" t="s">
        <v>753</v>
      </c>
      <c r="N21631" s="1"/>
      <c r="O21631" s="2"/>
      <c r="P21631">
        <v>21630</v>
      </c>
      <c r="Q21631" s="1" t="s">
        <v>754</v>
      </c>
      <c r="R21631" s="1"/>
      <c r="S21631" s="2"/>
      <c r="T21631">
        <v>21630</v>
      </c>
      <c r="U21631" s="1" t="s">
        <v>178</v>
      </c>
      <c r="V21631" s="1"/>
      <c r="W21631" s="2"/>
      <c r="X21631">
        <v>21630</v>
      </c>
      <c r="Y21631" s="1" t="s">
        <v>179</v>
      </c>
      <c r="Z21631" s="1"/>
      <c r="AA21631" s="2"/>
    </row>
    <row r="21632" spans="8:27">
      <c r="H21632">
        <v>21631</v>
      </c>
      <c r="I21632" s="1" t="s">
        <v>752</v>
      </c>
      <c r="J21632" s="1"/>
      <c r="K21632" s="2"/>
      <c r="L21632">
        <v>21631</v>
      </c>
      <c r="M21632" s="1" t="s">
        <v>753</v>
      </c>
      <c r="N21632" s="1"/>
      <c r="O21632" s="2"/>
      <c r="P21632">
        <v>21631</v>
      </c>
      <c r="Q21632" s="1" t="s">
        <v>754</v>
      </c>
      <c r="R21632" s="1"/>
      <c r="S21632" s="2"/>
      <c r="T21632">
        <v>21631</v>
      </c>
      <c r="U21632" s="1" t="s">
        <v>178</v>
      </c>
      <c r="V21632" s="1"/>
      <c r="W21632" s="2"/>
      <c r="X21632">
        <v>21631</v>
      </c>
      <c r="Y21632" s="1" t="s">
        <v>179</v>
      </c>
      <c r="Z21632" s="1"/>
      <c r="AA21632" s="2"/>
    </row>
    <row r="21633" spans="8:27">
      <c r="H21633">
        <v>21632</v>
      </c>
      <c r="I21633" s="1" t="s">
        <v>752</v>
      </c>
      <c r="J21633" s="1"/>
      <c r="K21633" s="2"/>
      <c r="L21633">
        <v>21632</v>
      </c>
      <c r="M21633" s="1" t="s">
        <v>753</v>
      </c>
      <c r="N21633" s="1"/>
      <c r="O21633" s="2"/>
      <c r="P21633">
        <v>21632</v>
      </c>
      <c r="Q21633" s="1" t="s">
        <v>754</v>
      </c>
      <c r="R21633" s="1"/>
      <c r="S21633" s="2"/>
      <c r="T21633">
        <v>21632</v>
      </c>
      <c r="U21633" s="1" t="s">
        <v>178</v>
      </c>
      <c r="V21633" s="1"/>
      <c r="W21633" s="2"/>
      <c r="X21633">
        <v>21632</v>
      </c>
      <c r="Y21633" s="1" t="s">
        <v>179</v>
      </c>
      <c r="Z21633" s="1"/>
      <c r="AA21633" s="2"/>
    </row>
    <row r="21634" spans="8:27">
      <c r="H21634">
        <v>21633</v>
      </c>
      <c r="I21634" s="1" t="s">
        <v>752</v>
      </c>
      <c r="J21634" s="1"/>
      <c r="K21634" s="2"/>
      <c r="L21634">
        <v>21633</v>
      </c>
      <c r="M21634" s="1" t="s">
        <v>753</v>
      </c>
      <c r="N21634" s="1"/>
      <c r="O21634" s="2"/>
      <c r="P21634">
        <v>21633</v>
      </c>
      <c r="Q21634" s="1" t="s">
        <v>754</v>
      </c>
      <c r="R21634" s="1"/>
      <c r="S21634" s="2"/>
      <c r="T21634">
        <v>21633</v>
      </c>
      <c r="U21634" s="1" t="s">
        <v>178</v>
      </c>
      <c r="V21634" s="1"/>
      <c r="W21634" s="2"/>
      <c r="X21634">
        <v>21633</v>
      </c>
      <c r="Y21634" s="1" t="s">
        <v>179</v>
      </c>
      <c r="Z21634" s="1"/>
      <c r="AA21634" s="2"/>
    </row>
    <row r="21635" spans="8:27">
      <c r="H21635">
        <v>21634</v>
      </c>
      <c r="I21635" s="1" t="s">
        <v>752</v>
      </c>
      <c r="J21635" s="1"/>
      <c r="K21635" s="2"/>
      <c r="L21635">
        <v>21634</v>
      </c>
      <c r="M21635" s="1" t="s">
        <v>753</v>
      </c>
      <c r="N21635" s="1"/>
      <c r="O21635" s="2"/>
      <c r="P21635">
        <v>21634</v>
      </c>
      <c r="Q21635" s="1" t="s">
        <v>754</v>
      </c>
      <c r="R21635" s="1"/>
      <c r="S21635" s="2"/>
      <c r="T21635">
        <v>21634</v>
      </c>
      <c r="U21635" s="1" t="s">
        <v>178</v>
      </c>
      <c r="V21635" s="1"/>
      <c r="W21635" s="2"/>
      <c r="X21635">
        <v>21634</v>
      </c>
      <c r="Y21635" s="1" t="s">
        <v>179</v>
      </c>
      <c r="Z21635" s="1"/>
      <c r="AA21635" s="2"/>
    </row>
    <row r="21636" spans="8:27">
      <c r="H21636">
        <v>21635</v>
      </c>
      <c r="I21636" s="1" t="s">
        <v>752</v>
      </c>
      <c r="J21636" s="1"/>
      <c r="K21636" s="2"/>
      <c r="L21636">
        <v>21635</v>
      </c>
      <c r="M21636" s="1" t="s">
        <v>753</v>
      </c>
      <c r="N21636" s="1"/>
      <c r="O21636" s="2"/>
      <c r="P21636">
        <v>21635</v>
      </c>
      <c r="Q21636" s="1" t="s">
        <v>754</v>
      </c>
      <c r="R21636" s="1"/>
      <c r="S21636" s="2"/>
      <c r="T21636">
        <v>21635</v>
      </c>
      <c r="U21636" s="1" t="s">
        <v>178</v>
      </c>
      <c r="V21636" s="1"/>
      <c r="W21636" s="2"/>
      <c r="X21636">
        <v>21635</v>
      </c>
      <c r="Y21636" s="1" t="s">
        <v>179</v>
      </c>
      <c r="Z21636" s="1"/>
      <c r="AA21636" s="2"/>
    </row>
    <row r="21637" spans="8:27">
      <c r="H21637">
        <v>21636</v>
      </c>
      <c r="I21637" s="1" t="s">
        <v>752</v>
      </c>
      <c r="J21637" s="1"/>
      <c r="K21637" s="2"/>
      <c r="L21637">
        <v>21636</v>
      </c>
      <c r="M21637" s="1" t="s">
        <v>753</v>
      </c>
      <c r="N21637" s="1"/>
      <c r="O21637" s="2"/>
      <c r="P21637">
        <v>21636</v>
      </c>
      <c r="Q21637" s="1" t="s">
        <v>754</v>
      </c>
      <c r="R21637" s="1"/>
      <c r="S21637" s="2"/>
      <c r="T21637">
        <v>21636</v>
      </c>
      <c r="U21637" s="1" t="s">
        <v>178</v>
      </c>
      <c r="V21637" s="1"/>
      <c r="W21637" s="2"/>
      <c r="X21637">
        <v>21636</v>
      </c>
      <c r="Y21637" s="1" t="s">
        <v>179</v>
      </c>
      <c r="Z21637" s="1"/>
      <c r="AA21637" s="2"/>
    </row>
    <row r="21638" spans="8:27">
      <c r="H21638">
        <v>21637</v>
      </c>
      <c r="I21638" s="1" t="s">
        <v>752</v>
      </c>
      <c r="J21638" s="1"/>
      <c r="K21638" s="2"/>
      <c r="L21638">
        <v>21637</v>
      </c>
      <c r="M21638" s="1" t="s">
        <v>753</v>
      </c>
      <c r="N21638" s="1"/>
      <c r="O21638" s="2"/>
      <c r="P21638">
        <v>21637</v>
      </c>
      <c r="Q21638" s="1" t="s">
        <v>754</v>
      </c>
      <c r="R21638" s="1"/>
      <c r="S21638" s="2"/>
      <c r="T21638">
        <v>21637</v>
      </c>
      <c r="U21638" s="1" t="s">
        <v>178</v>
      </c>
      <c r="V21638" s="1"/>
      <c r="W21638" s="2"/>
      <c r="X21638">
        <v>21637</v>
      </c>
      <c r="Y21638" s="1" t="s">
        <v>179</v>
      </c>
      <c r="Z21638" s="1"/>
      <c r="AA21638" s="2"/>
    </row>
    <row r="21639" spans="8:27">
      <c r="H21639">
        <v>21638</v>
      </c>
      <c r="I21639" s="1" t="s">
        <v>752</v>
      </c>
      <c r="J21639" s="1"/>
      <c r="K21639" s="2"/>
      <c r="L21639">
        <v>21638</v>
      </c>
      <c r="M21639" s="1" t="s">
        <v>753</v>
      </c>
      <c r="N21639" s="1"/>
      <c r="O21639" s="2"/>
      <c r="P21639">
        <v>21638</v>
      </c>
      <c r="Q21639" s="1" t="s">
        <v>754</v>
      </c>
      <c r="R21639" s="1"/>
      <c r="S21639" s="2"/>
      <c r="T21639">
        <v>21638</v>
      </c>
      <c r="U21639" s="1" t="s">
        <v>178</v>
      </c>
      <c r="V21639" s="1"/>
      <c r="W21639" s="2"/>
      <c r="X21639">
        <v>21638</v>
      </c>
      <c r="Y21639" s="1" t="s">
        <v>179</v>
      </c>
      <c r="Z21639" s="1"/>
      <c r="AA21639" s="2"/>
    </row>
    <row r="21640" spans="8:27">
      <c r="H21640">
        <v>21639</v>
      </c>
      <c r="I21640" s="1" t="s">
        <v>752</v>
      </c>
      <c r="J21640" s="1"/>
      <c r="K21640" s="2"/>
      <c r="L21640">
        <v>21639</v>
      </c>
      <c r="M21640" s="1" t="s">
        <v>753</v>
      </c>
      <c r="N21640" s="1"/>
      <c r="O21640" s="2"/>
      <c r="P21640">
        <v>21639</v>
      </c>
      <c r="Q21640" s="1" t="s">
        <v>754</v>
      </c>
      <c r="R21640" s="1"/>
      <c r="S21640" s="2"/>
      <c r="T21640">
        <v>21639</v>
      </c>
      <c r="U21640" s="1" t="s">
        <v>178</v>
      </c>
      <c r="V21640" s="1"/>
      <c r="W21640" s="2"/>
      <c r="X21640">
        <v>21639</v>
      </c>
      <c r="Y21640" s="1" t="s">
        <v>179</v>
      </c>
      <c r="Z21640" s="1"/>
      <c r="AA21640" s="2"/>
    </row>
    <row r="21641" spans="8:27">
      <c r="H21641">
        <v>21640</v>
      </c>
      <c r="I21641" s="1" t="s">
        <v>752</v>
      </c>
      <c r="J21641" s="1"/>
      <c r="K21641" s="2"/>
      <c r="L21641">
        <v>21640</v>
      </c>
      <c r="M21641" s="1" t="s">
        <v>753</v>
      </c>
      <c r="N21641" s="1"/>
      <c r="O21641" s="2"/>
      <c r="P21641">
        <v>21640</v>
      </c>
      <c r="Q21641" s="1" t="s">
        <v>754</v>
      </c>
      <c r="R21641" s="1"/>
      <c r="S21641" s="2"/>
      <c r="T21641">
        <v>21640</v>
      </c>
      <c r="U21641" s="1" t="s">
        <v>178</v>
      </c>
      <c r="V21641" s="1"/>
      <c r="W21641" s="2"/>
      <c r="X21641">
        <v>21640</v>
      </c>
      <c r="Y21641" s="1" t="s">
        <v>179</v>
      </c>
      <c r="Z21641" s="1"/>
      <c r="AA21641" s="2"/>
    </row>
    <row r="21642" spans="8:27">
      <c r="H21642">
        <v>21641</v>
      </c>
      <c r="I21642" s="1" t="s">
        <v>752</v>
      </c>
      <c r="J21642" s="1"/>
      <c r="K21642" s="2"/>
      <c r="L21642">
        <v>21641</v>
      </c>
      <c r="M21642" s="1" t="s">
        <v>753</v>
      </c>
      <c r="N21642" s="1"/>
      <c r="O21642" s="2"/>
      <c r="P21642">
        <v>21641</v>
      </c>
      <c r="Q21642" s="1" t="s">
        <v>754</v>
      </c>
      <c r="R21642" s="1"/>
      <c r="S21642" s="2"/>
      <c r="T21642">
        <v>21641</v>
      </c>
      <c r="U21642" s="1" t="s">
        <v>178</v>
      </c>
      <c r="V21642" s="1"/>
      <c r="W21642" s="2"/>
      <c r="X21642">
        <v>21641</v>
      </c>
      <c r="Y21642" s="1" t="s">
        <v>179</v>
      </c>
      <c r="Z21642" s="1"/>
      <c r="AA21642" s="2"/>
    </row>
    <row r="21643" spans="8:27">
      <c r="H21643">
        <v>21642</v>
      </c>
      <c r="I21643" s="1" t="s">
        <v>752</v>
      </c>
      <c r="J21643" s="1"/>
      <c r="K21643" s="2"/>
      <c r="L21643">
        <v>21642</v>
      </c>
      <c r="M21643" s="1" t="s">
        <v>753</v>
      </c>
      <c r="N21643" s="1"/>
      <c r="O21643" s="2"/>
      <c r="P21643">
        <v>21642</v>
      </c>
      <c r="Q21643" s="1" t="s">
        <v>754</v>
      </c>
      <c r="R21643" s="1"/>
      <c r="S21643" s="2"/>
      <c r="T21643">
        <v>21642</v>
      </c>
      <c r="U21643" s="1" t="s">
        <v>178</v>
      </c>
      <c r="V21643" s="1"/>
      <c r="W21643" s="2"/>
      <c r="X21643">
        <v>21642</v>
      </c>
      <c r="Y21643" s="1" t="s">
        <v>179</v>
      </c>
      <c r="Z21643" s="1"/>
      <c r="AA21643" s="2"/>
    </row>
    <row r="21644" spans="8:27">
      <c r="H21644">
        <v>21643</v>
      </c>
      <c r="I21644" s="1" t="s">
        <v>752</v>
      </c>
      <c r="J21644" s="1"/>
      <c r="K21644" s="2"/>
      <c r="L21644">
        <v>21643</v>
      </c>
      <c r="M21644" s="1" t="s">
        <v>753</v>
      </c>
      <c r="N21644" s="1"/>
      <c r="O21644" s="2"/>
      <c r="P21644">
        <v>21643</v>
      </c>
      <c r="Q21644" s="1" t="s">
        <v>754</v>
      </c>
      <c r="R21644" s="1"/>
      <c r="S21644" s="2"/>
      <c r="T21644">
        <v>21643</v>
      </c>
      <c r="U21644" s="1" t="s">
        <v>178</v>
      </c>
      <c r="V21644" s="1"/>
      <c r="W21644" s="2"/>
      <c r="X21644">
        <v>21643</v>
      </c>
      <c r="Y21644" s="1" t="s">
        <v>179</v>
      </c>
      <c r="Z21644" s="1"/>
      <c r="AA21644" s="2"/>
    </row>
    <row r="21645" spans="8:27">
      <c r="H21645">
        <v>21644</v>
      </c>
      <c r="I21645" s="1" t="s">
        <v>752</v>
      </c>
      <c r="J21645" s="1"/>
      <c r="K21645" s="2"/>
      <c r="L21645">
        <v>21644</v>
      </c>
      <c r="M21645" s="1" t="s">
        <v>753</v>
      </c>
      <c r="N21645" s="1"/>
      <c r="O21645" s="2"/>
      <c r="P21645">
        <v>21644</v>
      </c>
      <c r="Q21645" s="1" t="s">
        <v>754</v>
      </c>
      <c r="R21645" s="1"/>
      <c r="S21645" s="2"/>
      <c r="T21645">
        <v>21644</v>
      </c>
      <c r="U21645" s="1" t="s">
        <v>178</v>
      </c>
      <c r="V21645" s="1"/>
      <c r="W21645" s="2"/>
      <c r="X21645">
        <v>21644</v>
      </c>
      <c r="Y21645" s="1" t="s">
        <v>179</v>
      </c>
      <c r="Z21645" s="1"/>
      <c r="AA21645" s="2"/>
    </row>
    <row r="21646" spans="8:27">
      <c r="H21646">
        <v>21645</v>
      </c>
      <c r="I21646" s="1" t="s">
        <v>752</v>
      </c>
      <c r="J21646" s="1"/>
      <c r="K21646" s="2"/>
      <c r="L21646">
        <v>21645</v>
      </c>
      <c r="M21646" s="1" t="s">
        <v>753</v>
      </c>
      <c r="N21646" s="1"/>
      <c r="O21646" s="2"/>
      <c r="P21646">
        <v>21645</v>
      </c>
      <c r="Q21646" s="1" t="s">
        <v>754</v>
      </c>
      <c r="R21646" s="1"/>
      <c r="S21646" s="2"/>
      <c r="T21646">
        <v>21645</v>
      </c>
      <c r="U21646" s="1" t="s">
        <v>178</v>
      </c>
      <c r="V21646" s="1"/>
      <c r="W21646" s="2"/>
      <c r="X21646">
        <v>21645</v>
      </c>
      <c r="Y21646" s="1" t="s">
        <v>179</v>
      </c>
      <c r="Z21646" s="1"/>
      <c r="AA21646" s="2"/>
    </row>
    <row r="21647" spans="8:27">
      <c r="H21647">
        <v>21646</v>
      </c>
      <c r="I21647" s="1" t="s">
        <v>752</v>
      </c>
      <c r="J21647" s="1"/>
      <c r="K21647" s="2"/>
      <c r="L21647">
        <v>21646</v>
      </c>
      <c r="M21647" s="1" t="s">
        <v>753</v>
      </c>
      <c r="N21647" s="1"/>
      <c r="O21647" s="2"/>
      <c r="P21647">
        <v>21646</v>
      </c>
      <c r="Q21647" s="1" t="s">
        <v>754</v>
      </c>
      <c r="R21647" s="1"/>
      <c r="S21647" s="2"/>
      <c r="T21647">
        <v>21646</v>
      </c>
      <c r="U21647" s="1" t="s">
        <v>178</v>
      </c>
      <c r="V21647" s="1"/>
      <c r="W21647" s="2"/>
      <c r="X21647">
        <v>21646</v>
      </c>
      <c r="Y21647" s="1" t="s">
        <v>179</v>
      </c>
      <c r="Z21647" s="1"/>
      <c r="AA21647" s="2"/>
    </row>
    <row r="21648" spans="8:27">
      <c r="H21648">
        <v>21647</v>
      </c>
      <c r="I21648" s="1" t="s">
        <v>752</v>
      </c>
      <c r="J21648" s="1"/>
      <c r="K21648" s="2"/>
      <c r="L21648">
        <v>21647</v>
      </c>
      <c r="M21648" s="1" t="s">
        <v>753</v>
      </c>
      <c r="N21648" s="1"/>
      <c r="O21648" s="2"/>
      <c r="P21648">
        <v>21647</v>
      </c>
      <c r="Q21648" s="1" t="s">
        <v>754</v>
      </c>
      <c r="R21648" s="1"/>
      <c r="S21648" s="2"/>
      <c r="T21648">
        <v>21647</v>
      </c>
      <c r="U21648" s="1" t="s">
        <v>178</v>
      </c>
      <c r="V21648" s="1"/>
      <c r="W21648" s="2"/>
      <c r="X21648">
        <v>21647</v>
      </c>
      <c r="Y21648" s="1" t="s">
        <v>179</v>
      </c>
      <c r="Z21648" s="1"/>
      <c r="AA21648" s="2"/>
    </row>
    <row r="21649" spans="2:58">
      <c r="H21649">
        <v>21648</v>
      </c>
      <c r="I21649" s="1" t="s">
        <v>752</v>
      </c>
      <c r="J21649" s="1"/>
      <c r="K21649" s="2"/>
      <c r="L21649">
        <v>21648</v>
      </c>
      <c r="M21649" s="1" t="s">
        <v>753</v>
      </c>
      <c r="N21649" s="1"/>
      <c r="O21649" s="2"/>
      <c r="P21649">
        <v>21648</v>
      </c>
      <c r="Q21649" s="1" t="s">
        <v>754</v>
      </c>
      <c r="R21649" s="1"/>
      <c r="S21649" s="2"/>
      <c r="T21649">
        <v>21648</v>
      </c>
      <c r="U21649" s="1" t="s">
        <v>178</v>
      </c>
      <c r="V21649" s="1"/>
      <c r="W21649" s="2"/>
      <c r="X21649">
        <v>21648</v>
      </c>
      <c r="Y21649" s="1" t="s">
        <v>179</v>
      </c>
      <c r="Z21649" s="1"/>
      <c r="AA21649" s="2"/>
    </row>
    <row r="21650" spans="2:58">
      <c r="H21650">
        <v>21649</v>
      </c>
      <c r="I21650" s="1" t="s">
        <v>752</v>
      </c>
      <c r="J21650" s="1"/>
      <c r="K21650" s="2"/>
      <c r="L21650">
        <v>21649</v>
      </c>
      <c r="M21650" s="1" t="s">
        <v>753</v>
      </c>
      <c r="N21650" s="1"/>
      <c r="O21650" s="2"/>
      <c r="P21650">
        <v>21649</v>
      </c>
      <c r="Q21650" s="1" t="s">
        <v>754</v>
      </c>
      <c r="R21650" s="1"/>
      <c r="S21650" s="2"/>
      <c r="T21650">
        <v>21649</v>
      </c>
      <c r="U21650" s="1" t="s">
        <v>178</v>
      </c>
      <c r="V21650" s="1"/>
      <c r="W21650" s="2"/>
      <c r="X21650">
        <v>21649</v>
      </c>
      <c r="Y21650" s="1" t="s">
        <v>179</v>
      </c>
      <c r="Z21650" s="1"/>
      <c r="AA21650" s="2"/>
    </row>
    <row r="21651" spans="2:58">
      <c r="H21651">
        <v>21650</v>
      </c>
      <c r="I21651" s="1" t="s">
        <v>752</v>
      </c>
      <c r="J21651" s="1"/>
      <c r="K21651" s="2"/>
      <c r="L21651">
        <v>21650</v>
      </c>
      <c r="M21651" s="1" t="s">
        <v>753</v>
      </c>
      <c r="N21651" s="1"/>
      <c r="O21651" s="2"/>
      <c r="P21651">
        <v>21650</v>
      </c>
      <c r="Q21651" s="1" t="s">
        <v>754</v>
      </c>
      <c r="R21651" s="1"/>
      <c r="S21651" s="2"/>
      <c r="T21651">
        <v>21650</v>
      </c>
      <c r="U21651" s="1" t="s">
        <v>178</v>
      </c>
      <c r="V21651" s="1"/>
      <c r="W21651" s="2"/>
      <c r="X21651">
        <v>21650</v>
      </c>
      <c r="Y21651" s="1" t="s">
        <v>179</v>
      </c>
      <c r="Z21651" s="1"/>
      <c r="AA21651" s="2"/>
    </row>
    <row r="21652" spans="2:58">
      <c r="H21652">
        <v>21651</v>
      </c>
      <c r="I21652" s="1" t="s">
        <v>752</v>
      </c>
      <c r="J21652" s="1"/>
      <c r="K21652" s="2"/>
      <c r="L21652">
        <v>21651</v>
      </c>
      <c r="M21652" s="1" t="s">
        <v>753</v>
      </c>
      <c r="N21652" s="1"/>
      <c r="O21652" s="2"/>
      <c r="P21652">
        <v>21651</v>
      </c>
      <c r="Q21652" s="1" t="s">
        <v>754</v>
      </c>
      <c r="R21652" s="1"/>
      <c r="S21652" s="2"/>
      <c r="T21652">
        <v>21651</v>
      </c>
      <c r="U21652" s="1" t="s">
        <v>178</v>
      </c>
      <c r="V21652" s="1"/>
      <c r="W21652" s="2"/>
      <c r="X21652">
        <v>21651</v>
      </c>
      <c r="Y21652" s="1" t="s">
        <v>179</v>
      </c>
      <c r="Z21652" s="1"/>
      <c r="AA21652" s="2"/>
    </row>
    <row r="21653" spans="2:58">
      <c r="H21653">
        <v>21652</v>
      </c>
      <c r="I21653" s="1" t="s">
        <v>752</v>
      </c>
      <c r="J21653" s="1"/>
      <c r="K21653" s="2"/>
      <c r="L21653">
        <v>21652</v>
      </c>
      <c r="M21653" s="1" t="s">
        <v>753</v>
      </c>
      <c r="N21653" s="1"/>
      <c r="O21653" s="2"/>
      <c r="P21653">
        <v>21652</v>
      </c>
      <c r="Q21653" s="1" t="s">
        <v>754</v>
      </c>
      <c r="R21653" s="1"/>
      <c r="S21653" s="2"/>
      <c r="T21653">
        <v>21652</v>
      </c>
      <c r="U21653" s="1" t="s">
        <v>178</v>
      </c>
      <c r="V21653" s="1"/>
      <c r="W21653" s="2"/>
      <c r="X21653">
        <v>21652</v>
      </c>
      <c r="Y21653" s="1" t="s">
        <v>179</v>
      </c>
      <c r="Z21653" s="1"/>
      <c r="AA21653" s="2"/>
    </row>
    <row r="21654" spans="2:58">
      <c r="H21654">
        <v>21653</v>
      </c>
      <c r="I21654" s="1" t="s">
        <v>752</v>
      </c>
      <c r="J21654" s="1"/>
      <c r="K21654" s="2"/>
      <c r="L21654">
        <v>21653</v>
      </c>
      <c r="M21654" s="1" t="s">
        <v>753</v>
      </c>
      <c r="N21654" s="1"/>
      <c r="O21654" s="2"/>
      <c r="P21654">
        <v>21653</v>
      </c>
      <c r="Q21654" s="1" t="s">
        <v>754</v>
      </c>
      <c r="R21654" s="1"/>
      <c r="S21654" s="2"/>
      <c r="T21654">
        <v>21653</v>
      </c>
      <c r="U21654" s="1" t="s">
        <v>178</v>
      </c>
      <c r="V21654" s="1"/>
      <c r="W21654" s="2"/>
      <c r="X21654">
        <v>21653</v>
      </c>
      <c r="Y21654" s="1" t="s">
        <v>179</v>
      </c>
      <c r="Z21654" s="1"/>
      <c r="AA21654" s="2"/>
    </row>
    <row r="21655" spans="2:58">
      <c r="H21655">
        <v>21654</v>
      </c>
      <c r="I21655" s="1" t="s">
        <v>752</v>
      </c>
      <c r="J21655" s="1"/>
      <c r="K21655" s="2"/>
      <c r="L21655">
        <v>21654</v>
      </c>
      <c r="M21655" s="1" t="s">
        <v>753</v>
      </c>
      <c r="N21655" s="1"/>
      <c r="O21655" s="2"/>
      <c r="P21655">
        <v>21654</v>
      </c>
      <c r="Q21655" s="1" t="s">
        <v>754</v>
      </c>
      <c r="R21655" s="1"/>
      <c r="S21655" s="2"/>
      <c r="T21655">
        <v>21654</v>
      </c>
      <c r="U21655" s="1" t="s">
        <v>178</v>
      </c>
      <c r="V21655" s="1"/>
      <c r="W21655" s="2"/>
      <c r="X21655">
        <v>21654</v>
      </c>
      <c r="Y21655" s="1" t="s">
        <v>179</v>
      </c>
      <c r="Z21655" s="1"/>
      <c r="AA21655" s="2"/>
    </row>
    <row r="21656" spans="2:58">
      <c r="H21656">
        <v>21655</v>
      </c>
      <c r="I21656" s="1" t="s">
        <v>752</v>
      </c>
      <c r="J21656" s="1"/>
      <c r="K21656" s="2"/>
      <c r="L21656">
        <v>21655</v>
      </c>
      <c r="M21656" s="1" t="s">
        <v>753</v>
      </c>
      <c r="N21656" s="1"/>
      <c r="O21656" s="2"/>
      <c r="P21656">
        <v>21655</v>
      </c>
      <c r="Q21656" s="1" t="s">
        <v>754</v>
      </c>
      <c r="R21656" s="1"/>
      <c r="S21656" s="2"/>
      <c r="T21656">
        <v>21655</v>
      </c>
      <c r="U21656" s="1" t="s">
        <v>178</v>
      </c>
      <c r="V21656" s="1"/>
      <c r="W21656" s="2"/>
      <c r="X21656">
        <v>21655</v>
      </c>
      <c r="Y21656" s="1" t="s">
        <v>179</v>
      </c>
      <c r="Z21656" s="1"/>
      <c r="AA21656" s="2"/>
    </row>
    <row r="21657" spans="2:58">
      <c r="H21657">
        <v>21656</v>
      </c>
      <c r="I21657" s="1" t="s">
        <v>752</v>
      </c>
      <c r="J21657" s="1"/>
      <c r="K21657" s="2"/>
      <c r="L21657">
        <v>21656</v>
      </c>
      <c r="M21657" s="1" t="s">
        <v>753</v>
      </c>
      <c r="N21657" s="1"/>
      <c r="O21657" s="2"/>
      <c r="P21657">
        <v>21656</v>
      </c>
      <c r="Q21657" s="1" t="s">
        <v>754</v>
      </c>
      <c r="R21657" s="1"/>
      <c r="S21657" s="2"/>
      <c r="T21657">
        <v>21656</v>
      </c>
      <c r="U21657" s="1" t="s">
        <v>178</v>
      </c>
      <c r="V21657" s="1"/>
      <c r="W21657" s="2"/>
      <c r="X21657">
        <v>21656</v>
      </c>
      <c r="Y21657" s="1" t="s">
        <v>179</v>
      </c>
      <c r="Z21657" s="1"/>
      <c r="AA21657" s="2"/>
    </row>
    <row r="21658" spans="2:58">
      <c r="H21658">
        <v>21657</v>
      </c>
      <c r="I21658" s="1" t="s">
        <v>752</v>
      </c>
      <c r="J21658" s="1"/>
      <c r="K21658" s="2"/>
      <c r="L21658">
        <v>21657</v>
      </c>
      <c r="M21658" s="1" t="s">
        <v>753</v>
      </c>
      <c r="N21658" s="1"/>
      <c r="O21658" s="2"/>
      <c r="P21658">
        <v>21657</v>
      </c>
      <c r="Q21658" s="1" t="s">
        <v>754</v>
      </c>
      <c r="R21658" s="1"/>
      <c r="S21658" s="2"/>
      <c r="T21658">
        <v>21657</v>
      </c>
      <c r="U21658" s="1" t="s">
        <v>178</v>
      </c>
      <c r="V21658" s="1"/>
      <c r="W21658" s="2"/>
      <c r="X21658">
        <v>21657</v>
      </c>
      <c r="Y21658" s="1" t="s">
        <v>179</v>
      </c>
      <c r="Z21658" s="1"/>
      <c r="AA21658" s="2"/>
    </row>
    <row r="21659" spans="2:58">
      <c r="H21659">
        <v>21658</v>
      </c>
      <c r="I21659" s="1" t="s">
        <v>752</v>
      </c>
      <c r="J21659" s="1"/>
      <c r="K21659" s="2"/>
      <c r="L21659">
        <v>21658</v>
      </c>
      <c r="M21659" s="1" t="s">
        <v>753</v>
      </c>
      <c r="N21659" s="1"/>
      <c r="O21659" s="2"/>
      <c r="P21659">
        <v>21658</v>
      </c>
      <c r="Q21659" s="1" t="s">
        <v>754</v>
      </c>
      <c r="R21659" s="1"/>
      <c r="S21659" s="2"/>
      <c r="T21659">
        <v>21658</v>
      </c>
      <c r="U21659" s="1" t="s">
        <v>178</v>
      </c>
      <c r="V21659" s="1"/>
      <c r="W21659" s="2"/>
      <c r="X21659">
        <v>21658</v>
      </c>
      <c r="Y21659" s="1" t="s">
        <v>179</v>
      </c>
      <c r="Z21659" s="1"/>
      <c r="AA21659" s="2"/>
    </row>
    <row r="21660" spans="2:58">
      <c r="H21660">
        <v>21659</v>
      </c>
      <c r="I21660" s="1" t="s">
        <v>752</v>
      </c>
      <c r="J21660" s="1"/>
      <c r="K21660" s="2"/>
      <c r="L21660">
        <v>21659</v>
      </c>
      <c r="M21660" s="1" t="s">
        <v>753</v>
      </c>
      <c r="N21660" s="1"/>
      <c r="O21660" s="2"/>
      <c r="P21660">
        <v>21659</v>
      </c>
      <c r="Q21660" s="1" t="s">
        <v>754</v>
      </c>
      <c r="R21660" s="1"/>
      <c r="S21660" s="2"/>
      <c r="T21660">
        <v>21659</v>
      </c>
      <c r="U21660" s="1" t="s">
        <v>178</v>
      </c>
      <c r="V21660" s="1"/>
      <c r="W21660" s="2"/>
      <c r="X21660">
        <v>21659</v>
      </c>
      <c r="Y21660" s="1" t="s">
        <v>179</v>
      </c>
      <c r="Z21660" s="1"/>
      <c r="AA21660" s="2"/>
    </row>
    <row r="21661" spans="2:58">
      <c r="H21661">
        <v>21660</v>
      </c>
      <c r="I21661" s="1" t="s">
        <v>752</v>
      </c>
      <c r="J21661" s="1"/>
      <c r="K21661" s="2"/>
      <c r="L21661">
        <v>21660</v>
      </c>
      <c r="M21661" s="1" t="s">
        <v>753</v>
      </c>
      <c r="N21661" s="1"/>
      <c r="O21661" s="2"/>
      <c r="P21661">
        <v>21660</v>
      </c>
      <c r="Q21661" s="1" t="s">
        <v>754</v>
      </c>
      <c r="R21661" s="1"/>
      <c r="S21661" s="2"/>
      <c r="T21661">
        <v>21660</v>
      </c>
      <c r="U21661" s="1" t="s">
        <v>178</v>
      </c>
      <c r="V21661" s="1"/>
      <c r="W21661" s="2"/>
      <c r="X21661">
        <v>21660</v>
      </c>
      <c r="Y21661" s="1" t="s">
        <v>179</v>
      </c>
      <c r="Z21661" s="1"/>
      <c r="AA21661" s="2"/>
    </row>
    <row r="21662" spans="2:58">
      <c r="B21662" s="15"/>
      <c r="C21662" s="14"/>
      <c r="D21662" s="15"/>
      <c r="E21662" s="14"/>
      <c r="F21662" s="15"/>
      <c r="H21662">
        <v>21661</v>
      </c>
      <c r="I21662" s="1" t="s">
        <v>752</v>
      </c>
      <c r="J21662" s="1"/>
      <c r="K21662" s="2"/>
      <c r="L21662">
        <v>21661</v>
      </c>
      <c r="M21662" s="1" t="s">
        <v>753</v>
      </c>
      <c r="N21662" s="1"/>
      <c r="O21662" s="2"/>
      <c r="P21662">
        <v>21661</v>
      </c>
      <c r="Q21662" s="1" t="s">
        <v>754</v>
      </c>
      <c r="R21662" s="1"/>
      <c r="S21662" s="2"/>
      <c r="T21662">
        <v>21661</v>
      </c>
      <c r="U21662" s="1" t="s">
        <v>178</v>
      </c>
      <c r="V21662" s="1"/>
      <c r="W21662" s="2"/>
      <c r="X21662">
        <v>21661</v>
      </c>
      <c r="Y21662" s="1" t="s">
        <v>179</v>
      </c>
      <c r="Z21662" s="1"/>
      <c r="AA21662" s="2"/>
      <c r="AQ21662" s="15"/>
      <c r="AR21662" s="15"/>
      <c r="AS21662" s="15"/>
      <c r="AT21662" s="15"/>
      <c r="AU21662" s="15"/>
      <c r="AV21662" s="15"/>
      <c r="BA21662" s="15"/>
      <c r="BB21662" s="15"/>
      <c r="BC21662" s="15"/>
      <c r="BD21662" s="15"/>
      <c r="BE21662" s="15"/>
      <c r="BF21662" s="15"/>
    </row>
    <row r="21663" spans="2:58">
      <c r="B21663" s="15"/>
      <c r="C21663" s="17"/>
      <c r="D21663" s="15"/>
      <c r="E21663" s="15"/>
      <c r="F21663" s="15"/>
      <c r="H21663">
        <v>21662</v>
      </c>
      <c r="I21663" s="1" t="s">
        <v>752</v>
      </c>
      <c r="J21663" s="1"/>
      <c r="K21663" s="2"/>
      <c r="L21663">
        <v>21662</v>
      </c>
      <c r="M21663" s="1" t="s">
        <v>753</v>
      </c>
      <c r="N21663" s="1"/>
      <c r="O21663" s="2"/>
      <c r="P21663">
        <v>21662</v>
      </c>
      <c r="Q21663" s="1" t="s">
        <v>754</v>
      </c>
      <c r="R21663" s="1"/>
      <c r="S21663" s="2"/>
      <c r="T21663">
        <v>21662</v>
      </c>
      <c r="U21663" s="1" t="s">
        <v>178</v>
      </c>
      <c r="V21663" s="1"/>
      <c r="W21663" s="2"/>
      <c r="X21663">
        <v>21662</v>
      </c>
      <c r="Y21663" s="1" t="s">
        <v>179</v>
      </c>
      <c r="Z21663" s="1"/>
      <c r="AA21663" s="2"/>
      <c r="AQ21663" s="15"/>
      <c r="AR21663" s="15"/>
      <c r="AS21663" s="15"/>
      <c r="AT21663" s="15"/>
      <c r="AU21663" s="15"/>
      <c r="AV21663" s="15"/>
      <c r="BA21663" s="15"/>
      <c r="BB21663" s="15"/>
      <c r="BC21663" s="15"/>
      <c r="BD21663" s="15"/>
      <c r="BE21663" s="15"/>
      <c r="BF21663" s="15"/>
    </row>
    <row r="21664" spans="2:58">
      <c r="B21664" s="15"/>
      <c r="C21664" s="17"/>
      <c r="D21664" s="15"/>
      <c r="E21664" s="15"/>
      <c r="F21664" s="15"/>
      <c r="H21664">
        <v>21663</v>
      </c>
      <c r="I21664" s="1" t="s">
        <v>752</v>
      </c>
      <c r="J21664" s="1"/>
      <c r="K21664" s="2"/>
      <c r="L21664">
        <v>21663</v>
      </c>
      <c r="M21664" s="1" t="s">
        <v>753</v>
      </c>
      <c r="N21664" s="1"/>
      <c r="O21664" s="2"/>
      <c r="P21664">
        <v>21663</v>
      </c>
      <c r="Q21664" s="1" t="s">
        <v>754</v>
      </c>
      <c r="R21664" s="1"/>
      <c r="S21664" s="2"/>
      <c r="T21664">
        <v>21663</v>
      </c>
      <c r="U21664" s="1" t="s">
        <v>178</v>
      </c>
      <c r="V21664" s="1"/>
      <c r="W21664" s="2"/>
      <c r="X21664">
        <v>21663</v>
      </c>
      <c r="Y21664" s="1" t="s">
        <v>179</v>
      </c>
      <c r="Z21664" s="1"/>
      <c r="AA21664" s="2"/>
      <c r="AQ21664" s="15"/>
      <c r="AR21664" s="15"/>
      <c r="AS21664" s="15"/>
      <c r="AT21664" s="15"/>
      <c r="AU21664" s="15"/>
      <c r="AV21664" s="15"/>
      <c r="BA21664" s="15"/>
      <c r="BB21664" s="15"/>
      <c r="BC21664" s="15"/>
      <c r="BD21664" s="15"/>
      <c r="BE21664" s="15"/>
      <c r="BF21664" s="15"/>
    </row>
    <row r="21665" spans="2:58">
      <c r="B21665" s="15"/>
      <c r="C21665" s="17"/>
      <c r="D21665" s="15"/>
      <c r="E21665" s="15"/>
      <c r="F21665" s="15"/>
      <c r="H21665">
        <v>21664</v>
      </c>
      <c r="I21665" s="1" t="s">
        <v>752</v>
      </c>
      <c r="J21665" s="1"/>
      <c r="K21665" s="2"/>
      <c r="L21665">
        <v>21664</v>
      </c>
      <c r="M21665" s="1" t="s">
        <v>753</v>
      </c>
      <c r="N21665" s="1"/>
      <c r="O21665" s="2"/>
      <c r="P21665">
        <v>21664</v>
      </c>
      <c r="Q21665" s="1" t="s">
        <v>754</v>
      </c>
      <c r="R21665" s="1"/>
      <c r="S21665" s="2"/>
      <c r="T21665">
        <v>21664</v>
      </c>
      <c r="U21665" s="1" t="s">
        <v>178</v>
      </c>
      <c r="V21665" s="1"/>
      <c r="W21665" s="2"/>
      <c r="X21665">
        <v>21664</v>
      </c>
      <c r="Y21665" s="1" t="s">
        <v>179</v>
      </c>
      <c r="Z21665" s="1"/>
      <c r="AA21665" s="2"/>
      <c r="AQ21665" s="15"/>
      <c r="AR21665" s="15"/>
      <c r="AS21665" s="15"/>
      <c r="AT21665" s="15"/>
      <c r="AU21665" s="14"/>
      <c r="AV21665" s="14"/>
      <c r="BA21665" s="15"/>
      <c r="BB21665" s="15"/>
      <c r="BC21665" s="15"/>
      <c r="BD21665" s="15"/>
      <c r="BE21665" s="15"/>
      <c r="BF21665" s="15"/>
    </row>
    <row r="21666" spans="2:58">
      <c r="B21666" s="17"/>
      <c r="C21666" s="14"/>
      <c r="D21666" s="15"/>
      <c r="E21666" s="14"/>
      <c r="F21666" s="15"/>
      <c r="H21666">
        <v>21665</v>
      </c>
      <c r="I21666" s="1" t="s">
        <v>752</v>
      </c>
      <c r="J21666" s="1"/>
      <c r="K21666" s="2"/>
      <c r="L21666">
        <v>21665</v>
      </c>
      <c r="M21666" s="1" t="s">
        <v>753</v>
      </c>
      <c r="N21666" s="1"/>
      <c r="O21666" s="2"/>
      <c r="P21666">
        <v>21665</v>
      </c>
      <c r="Q21666" s="1" t="s">
        <v>754</v>
      </c>
      <c r="R21666" s="1"/>
      <c r="S21666" s="2"/>
      <c r="T21666">
        <v>21665</v>
      </c>
      <c r="U21666" s="1" t="s">
        <v>178</v>
      </c>
      <c r="V21666" s="1"/>
      <c r="W21666" s="2"/>
      <c r="X21666">
        <v>21665</v>
      </c>
      <c r="Y21666" s="1" t="s">
        <v>179</v>
      </c>
      <c r="Z21666" s="1"/>
      <c r="AA21666" s="2"/>
      <c r="AD21666"/>
      <c r="AE21666" s="3"/>
      <c r="AF21666" s="3"/>
      <c r="AG21666" s="46"/>
      <c r="AH21666" s="15"/>
      <c r="AI21666" s="15"/>
      <c r="AQ21666" s="15"/>
      <c r="AR21666" s="15"/>
      <c r="AS21666" s="15"/>
      <c r="AT21666" s="15"/>
      <c r="AU21666" s="14"/>
      <c r="AV21666" s="14"/>
      <c r="BA21666" s="15"/>
      <c r="BB21666" s="15"/>
      <c r="BC21666" s="15"/>
      <c r="BD21666" s="15"/>
      <c r="BE21666" s="15"/>
      <c r="BF21666" s="14"/>
    </row>
    <row r="21667" spans="2:58">
      <c r="B21667" s="160"/>
      <c r="C21667" s="14"/>
      <c r="D21667" s="15"/>
      <c r="E21667" s="14"/>
      <c r="F21667" s="15"/>
      <c r="H21667">
        <v>21666</v>
      </c>
      <c r="I21667" s="1" t="s">
        <v>752</v>
      </c>
      <c r="J21667" s="1"/>
      <c r="K21667" s="2"/>
      <c r="L21667">
        <v>21666</v>
      </c>
      <c r="M21667" s="1" t="s">
        <v>753</v>
      </c>
      <c r="N21667" s="1"/>
      <c r="O21667" s="2"/>
      <c r="P21667">
        <v>21666</v>
      </c>
      <c r="Q21667" s="1" t="s">
        <v>754</v>
      </c>
      <c r="R21667" s="1"/>
      <c r="S21667" s="2"/>
      <c r="T21667">
        <v>21666</v>
      </c>
      <c r="U21667" s="1" t="s">
        <v>178</v>
      </c>
      <c r="V21667" s="1"/>
      <c r="W21667" s="2"/>
      <c r="X21667">
        <v>21666</v>
      </c>
      <c r="Y21667" s="1" t="s">
        <v>179</v>
      </c>
      <c r="Z21667" s="1"/>
      <c r="AA21667" s="2"/>
      <c r="AD21667"/>
      <c r="AE21667" s="3"/>
      <c r="AF21667" s="3"/>
      <c r="AG21667" s="46"/>
      <c r="AH21667" s="15"/>
      <c r="AI21667" s="15"/>
      <c r="AQ21667" s="52"/>
      <c r="AR21667" s="52"/>
      <c r="AS21667" s="52"/>
      <c r="AT21667" s="52"/>
      <c r="AU21667" s="52"/>
      <c r="AV21667" s="52"/>
      <c r="BA21667" s="15"/>
      <c r="BB21667" s="15"/>
      <c r="BC21667" s="15"/>
      <c r="BD21667" s="15"/>
      <c r="BE21667" s="15"/>
      <c r="BF21667" s="15"/>
    </row>
    <row r="21668" spans="2:58">
      <c r="B21668" s="160"/>
      <c r="C21668" s="14"/>
      <c r="D21668" s="15"/>
      <c r="E21668" s="14"/>
      <c r="F21668" s="15"/>
      <c r="H21668">
        <v>21667</v>
      </c>
      <c r="I21668" s="1" t="s">
        <v>752</v>
      </c>
      <c r="J21668" s="1"/>
      <c r="K21668" s="2"/>
      <c r="L21668">
        <v>21667</v>
      </c>
      <c r="M21668" s="1" t="s">
        <v>753</v>
      </c>
      <c r="N21668" s="1"/>
      <c r="O21668" s="2"/>
      <c r="P21668">
        <v>21667</v>
      </c>
      <c r="Q21668" s="1" t="s">
        <v>754</v>
      </c>
      <c r="R21668" s="1"/>
      <c r="S21668" s="2"/>
      <c r="T21668">
        <v>21667</v>
      </c>
      <c r="U21668" s="1" t="s">
        <v>178</v>
      </c>
      <c r="V21668" s="1"/>
      <c r="W21668" s="2"/>
      <c r="X21668">
        <v>21667</v>
      </c>
      <c r="Y21668" s="1" t="s">
        <v>179</v>
      </c>
      <c r="Z21668" s="1"/>
      <c r="AA21668" s="2"/>
      <c r="AD21668"/>
      <c r="AE21668" s="3"/>
      <c r="AF21668" s="3"/>
      <c r="AG21668" s="46"/>
      <c r="AH21668" s="15"/>
      <c r="AI21668" s="15"/>
      <c r="AQ21668" s="15"/>
      <c r="AR21668" s="15"/>
      <c r="AS21668" s="15"/>
      <c r="AT21668" s="15"/>
      <c r="AU21668" s="15"/>
      <c r="AV21668" s="15"/>
      <c r="BA21668" s="15"/>
      <c r="BB21668" s="15"/>
      <c r="BC21668" s="15"/>
      <c r="BD21668" s="15"/>
      <c r="BE21668" s="15"/>
      <c r="BF21668" s="15"/>
    </row>
    <row r="21669" spans="2:58">
      <c r="B21669" s="15"/>
      <c r="C21669" s="17"/>
      <c r="D21669" s="15"/>
      <c r="E21669" s="15"/>
      <c r="F21669" s="15"/>
      <c r="H21669">
        <v>21668</v>
      </c>
      <c r="I21669" s="1" t="s">
        <v>752</v>
      </c>
      <c r="J21669" s="1"/>
      <c r="K21669" s="2"/>
      <c r="L21669">
        <v>21668</v>
      </c>
      <c r="M21669" s="1" t="s">
        <v>753</v>
      </c>
      <c r="N21669" s="1"/>
      <c r="O21669" s="2"/>
      <c r="P21669">
        <v>21668</v>
      </c>
      <c r="Q21669" s="1" t="s">
        <v>754</v>
      </c>
      <c r="R21669" s="1"/>
      <c r="S21669" s="2"/>
      <c r="T21669">
        <v>21668</v>
      </c>
      <c r="U21669" s="1" t="s">
        <v>178</v>
      </c>
      <c r="V21669" s="1"/>
      <c r="W21669" s="2"/>
      <c r="X21669">
        <v>21668</v>
      </c>
      <c r="Y21669" s="1" t="s">
        <v>179</v>
      </c>
      <c r="Z21669" s="1"/>
      <c r="AA21669" s="2"/>
      <c r="AD21669"/>
      <c r="AE21669" s="3"/>
      <c r="AF21669" s="3"/>
      <c r="AG21669" s="46"/>
      <c r="AH21669" s="15"/>
      <c r="AI21669" s="15"/>
      <c r="AQ21669" s="15"/>
      <c r="AR21669" s="15"/>
      <c r="AS21669" s="15"/>
      <c r="AT21669" s="15"/>
      <c r="AU21669" s="14"/>
      <c r="AV21669" s="14"/>
      <c r="BA21669" s="15"/>
      <c r="BB21669" s="15"/>
      <c r="BC21669" s="15"/>
      <c r="BD21669" s="15"/>
      <c r="BE21669" s="15"/>
      <c r="BF21669" s="14"/>
    </row>
    <row r="21670" spans="2:58">
      <c r="B21670" s="15"/>
      <c r="C21670" s="17"/>
      <c r="D21670" s="15"/>
      <c r="E21670" s="15"/>
      <c r="F21670" s="15"/>
      <c r="H21670">
        <v>21669</v>
      </c>
      <c r="I21670" s="1" t="s">
        <v>752</v>
      </c>
      <c r="J21670" s="1"/>
      <c r="K21670" s="2"/>
      <c r="L21670">
        <v>21669</v>
      </c>
      <c r="M21670" s="1" t="s">
        <v>753</v>
      </c>
      <c r="N21670" s="1"/>
      <c r="O21670" s="2"/>
      <c r="P21670">
        <v>21669</v>
      </c>
      <c r="Q21670" s="1" t="s">
        <v>754</v>
      </c>
      <c r="R21670" s="1"/>
      <c r="S21670" s="2"/>
      <c r="T21670">
        <v>21669</v>
      </c>
      <c r="U21670" s="1" t="s">
        <v>178</v>
      </c>
      <c r="V21670" s="1"/>
      <c r="W21670" s="2"/>
      <c r="X21670">
        <v>21669</v>
      </c>
      <c r="Y21670" s="1" t="s">
        <v>179</v>
      </c>
      <c r="Z21670" s="1"/>
      <c r="AA21670" s="2"/>
      <c r="AD21670"/>
      <c r="AE21670" s="3"/>
      <c r="AF21670" s="3"/>
      <c r="AG21670" s="46"/>
      <c r="AH21670" s="15"/>
      <c r="AI21670" s="15"/>
      <c r="AQ21670" s="15"/>
      <c r="AR21670" s="15"/>
      <c r="AS21670" s="15"/>
      <c r="AT21670" s="15"/>
      <c r="AU21670" s="14"/>
      <c r="AV21670" s="14"/>
      <c r="BA21670" s="15"/>
      <c r="BB21670" s="15"/>
      <c r="BC21670" s="15"/>
      <c r="BD21670" s="15"/>
      <c r="BE21670" s="15"/>
      <c r="BF21670" s="15"/>
    </row>
    <row r="21671" spans="2:58">
      <c r="B21671" s="17"/>
      <c r="C21671" s="14"/>
      <c r="D21671" s="15"/>
      <c r="E21671" s="14"/>
      <c r="F21671" s="15"/>
      <c r="H21671">
        <v>21670</v>
      </c>
      <c r="I21671" s="1" t="s">
        <v>752</v>
      </c>
      <c r="J21671" s="1"/>
      <c r="K21671" s="2"/>
      <c r="L21671">
        <v>21670</v>
      </c>
      <c r="M21671" s="1" t="s">
        <v>753</v>
      </c>
      <c r="N21671" s="1"/>
      <c r="O21671" s="2"/>
      <c r="P21671">
        <v>21670</v>
      </c>
      <c r="Q21671" s="1" t="s">
        <v>754</v>
      </c>
      <c r="R21671" s="1"/>
      <c r="S21671" s="2"/>
      <c r="T21671">
        <v>21670</v>
      </c>
      <c r="U21671" s="1" t="s">
        <v>178</v>
      </c>
      <c r="V21671" s="1"/>
      <c r="W21671" s="2"/>
      <c r="X21671">
        <v>21670</v>
      </c>
      <c r="Y21671" s="1" t="s">
        <v>179</v>
      </c>
      <c r="Z21671" s="1"/>
      <c r="AA21671" s="2"/>
      <c r="AD21671"/>
      <c r="AE21671" s="3"/>
      <c r="AF21671" s="3"/>
      <c r="AG21671" s="46"/>
      <c r="AH21671" s="15"/>
      <c r="AI21671" s="15"/>
      <c r="AQ21671" s="15"/>
      <c r="AR21671" s="15"/>
      <c r="AS21671" s="15"/>
      <c r="AT21671" s="15"/>
      <c r="AU21671" s="15"/>
      <c r="AV21671" s="15"/>
      <c r="BA21671" s="15"/>
      <c r="BB21671" s="15"/>
      <c r="BC21671" s="15"/>
      <c r="BD21671" s="15"/>
      <c r="BE21671" s="15"/>
      <c r="BF21671" s="15"/>
    </row>
    <row r="21672" spans="2:58">
      <c r="B21672" s="17"/>
      <c r="C21672" s="14"/>
      <c r="D21672" s="15"/>
      <c r="E21672" s="14"/>
      <c r="F21672" s="15"/>
      <c r="H21672">
        <v>21671</v>
      </c>
      <c r="I21672" s="1" t="s">
        <v>752</v>
      </c>
      <c r="J21672" s="1"/>
      <c r="K21672" s="2"/>
      <c r="L21672">
        <v>21671</v>
      </c>
      <c r="M21672" s="1" t="s">
        <v>753</v>
      </c>
      <c r="N21672" s="1"/>
      <c r="O21672" s="2"/>
      <c r="P21672">
        <v>21671</v>
      </c>
      <c r="Q21672" s="1" t="s">
        <v>754</v>
      </c>
      <c r="R21672" s="1"/>
      <c r="S21672" s="2"/>
      <c r="T21672">
        <v>21671</v>
      </c>
      <c r="U21672" s="1" t="s">
        <v>178</v>
      </c>
      <c r="V21672" s="1"/>
      <c r="W21672" s="2"/>
      <c r="X21672">
        <v>21671</v>
      </c>
      <c r="Y21672" s="1" t="s">
        <v>179</v>
      </c>
      <c r="Z21672" s="1"/>
      <c r="AA21672" s="2"/>
      <c r="AD21672"/>
      <c r="AE21672" s="3"/>
      <c r="AF21672" s="3"/>
      <c r="AG21672" s="46"/>
      <c r="AH21672" s="15"/>
      <c r="AI21672" s="15"/>
      <c r="AQ21672" s="15"/>
      <c r="AR21672" s="15"/>
      <c r="AS21672" s="15"/>
      <c r="AT21672" s="15"/>
      <c r="AU21672" s="15"/>
      <c r="AV21672" s="15"/>
      <c r="BA21672" s="15"/>
      <c r="BB21672" s="15"/>
      <c r="BC21672" s="15"/>
      <c r="BD21672" s="15"/>
      <c r="BE21672" s="15"/>
      <c r="BF21672" s="15"/>
    </row>
    <row r="21673" spans="2:58">
      <c r="B21673" s="17"/>
      <c r="C21673" s="14"/>
      <c r="D21673" s="15"/>
      <c r="E21673" s="14"/>
      <c r="F21673" s="15"/>
      <c r="H21673">
        <v>21672</v>
      </c>
      <c r="I21673" s="1" t="s">
        <v>752</v>
      </c>
      <c r="J21673" s="1"/>
      <c r="K21673" s="2"/>
      <c r="L21673">
        <v>21672</v>
      </c>
      <c r="M21673" s="1" t="s">
        <v>753</v>
      </c>
      <c r="N21673" s="1"/>
      <c r="O21673" s="2"/>
      <c r="P21673">
        <v>21672</v>
      </c>
      <c r="Q21673" s="1" t="s">
        <v>754</v>
      </c>
      <c r="R21673" s="1"/>
      <c r="S21673" s="2"/>
      <c r="T21673">
        <v>21672</v>
      </c>
      <c r="U21673" s="1" t="s">
        <v>178</v>
      </c>
      <c r="V21673" s="1"/>
      <c r="W21673" s="2"/>
      <c r="X21673">
        <v>21672</v>
      </c>
      <c r="Y21673" s="1" t="s">
        <v>179</v>
      </c>
      <c r="Z21673" s="1"/>
      <c r="AA21673" s="2"/>
      <c r="AD21673"/>
      <c r="AE21673" s="3"/>
      <c r="AF21673" s="3"/>
      <c r="AG21673" s="46"/>
      <c r="AH21673" s="15"/>
      <c r="AI21673" s="15"/>
      <c r="AQ21673" s="15"/>
      <c r="AR21673" s="15"/>
      <c r="AS21673" s="15"/>
      <c r="AT21673" s="15"/>
      <c r="AU21673" s="15"/>
      <c r="AV21673" s="15"/>
      <c r="BA21673" s="15"/>
      <c r="BB21673" s="15"/>
      <c r="BC21673" s="15"/>
      <c r="BD21673" s="15"/>
      <c r="BE21673" s="15"/>
      <c r="BF21673" s="15"/>
    </row>
    <row r="21674" spans="2:58">
      <c r="B21674" s="15"/>
      <c r="C21674" s="17"/>
      <c r="D21674" s="15"/>
      <c r="E21674" s="15"/>
      <c r="F21674" s="15"/>
      <c r="H21674">
        <v>21673</v>
      </c>
      <c r="I21674" s="1" t="s">
        <v>752</v>
      </c>
      <c r="J21674" s="1"/>
      <c r="K21674" s="2"/>
      <c r="L21674">
        <v>21673</v>
      </c>
      <c r="M21674" s="1" t="s">
        <v>753</v>
      </c>
      <c r="N21674" s="1"/>
      <c r="O21674" s="2"/>
      <c r="P21674">
        <v>21673</v>
      </c>
      <c r="Q21674" s="1" t="s">
        <v>754</v>
      </c>
      <c r="R21674" s="1"/>
      <c r="S21674" s="2"/>
      <c r="T21674">
        <v>21673</v>
      </c>
      <c r="U21674" s="1" t="s">
        <v>178</v>
      </c>
      <c r="V21674" s="1"/>
      <c r="W21674" s="2"/>
      <c r="X21674">
        <v>21673</v>
      </c>
      <c r="Y21674" s="1" t="s">
        <v>179</v>
      </c>
      <c r="Z21674" s="1"/>
      <c r="AA21674" s="2"/>
      <c r="AD21674"/>
      <c r="AE21674" s="3"/>
      <c r="AF21674" s="3"/>
      <c r="AG21674" s="46"/>
      <c r="AH21674" s="15"/>
      <c r="AI21674" s="15"/>
      <c r="AQ21674" s="15"/>
      <c r="AR21674" s="15"/>
      <c r="AS21674" s="15"/>
      <c r="AT21674" s="15"/>
      <c r="AU21674" s="14"/>
      <c r="AV21674" s="14"/>
      <c r="BA21674" s="15"/>
      <c r="BB21674" s="15"/>
      <c r="BC21674" s="15"/>
      <c r="BD21674" s="15"/>
      <c r="BE21674" s="15"/>
      <c r="BF21674" s="14"/>
    </row>
    <row r="21675" spans="2:58">
      <c r="B21675" s="15"/>
      <c r="C21675" s="17"/>
      <c r="D21675" s="15"/>
      <c r="E21675" s="15"/>
      <c r="F21675" s="15"/>
      <c r="H21675">
        <v>21674</v>
      </c>
      <c r="I21675" s="1" t="s">
        <v>752</v>
      </c>
      <c r="J21675" s="1"/>
      <c r="K21675" s="2"/>
      <c r="L21675">
        <v>21674</v>
      </c>
      <c r="M21675" s="1" t="s">
        <v>753</v>
      </c>
      <c r="N21675" s="1"/>
      <c r="O21675" s="2"/>
      <c r="P21675">
        <v>21674</v>
      </c>
      <c r="Q21675" s="1" t="s">
        <v>754</v>
      </c>
      <c r="R21675" s="1"/>
      <c r="S21675" s="2"/>
      <c r="T21675">
        <v>21674</v>
      </c>
      <c r="U21675" s="1" t="s">
        <v>178</v>
      </c>
      <c r="V21675" s="1"/>
      <c r="W21675" s="2"/>
      <c r="X21675">
        <v>21674</v>
      </c>
      <c r="Y21675" s="1" t="s">
        <v>179</v>
      </c>
      <c r="Z21675" s="1"/>
      <c r="AA21675" s="2"/>
      <c r="AD21675"/>
      <c r="AE21675" s="3"/>
      <c r="AF21675" s="3"/>
      <c r="AG21675" s="46"/>
      <c r="AH21675" s="15"/>
      <c r="AI21675" s="15"/>
      <c r="AQ21675" s="15"/>
      <c r="AR21675" s="15"/>
      <c r="AS21675" s="15"/>
      <c r="AT21675" s="15"/>
      <c r="AU21675" s="15"/>
      <c r="AV21675" s="15"/>
      <c r="BA21675" s="15"/>
      <c r="BB21675" s="15"/>
      <c r="BC21675" s="15"/>
      <c r="BD21675" s="15"/>
      <c r="BE21675" s="15"/>
      <c r="BF21675" s="14"/>
    </row>
    <row r="21676" spans="2:58">
      <c r="B21676" s="15"/>
      <c r="C21676" s="14"/>
      <c r="D21676" s="15"/>
      <c r="E21676" s="14"/>
      <c r="F21676" s="15"/>
      <c r="H21676">
        <v>21675</v>
      </c>
      <c r="I21676" s="1" t="s">
        <v>752</v>
      </c>
      <c r="J21676" s="1"/>
      <c r="K21676" s="2"/>
      <c r="L21676">
        <v>21675</v>
      </c>
      <c r="M21676" s="1" t="s">
        <v>753</v>
      </c>
      <c r="N21676" s="1"/>
      <c r="O21676" s="2"/>
      <c r="P21676">
        <v>21675</v>
      </c>
      <c r="Q21676" s="1" t="s">
        <v>754</v>
      </c>
      <c r="R21676" s="1"/>
      <c r="S21676" s="2"/>
      <c r="T21676">
        <v>21675</v>
      </c>
      <c r="U21676" s="1" t="s">
        <v>178</v>
      </c>
      <c r="V21676" s="1"/>
      <c r="W21676" s="2"/>
      <c r="X21676">
        <v>21675</v>
      </c>
      <c r="Y21676" s="1" t="s">
        <v>179</v>
      </c>
      <c r="Z21676" s="1"/>
      <c r="AA21676" s="2"/>
      <c r="AD21676"/>
      <c r="AE21676" s="3"/>
      <c r="AF21676" s="3"/>
      <c r="AG21676" s="46"/>
      <c r="AH21676" s="15"/>
      <c r="AI21676" s="15"/>
      <c r="AQ21676" s="15"/>
      <c r="AR21676" s="15"/>
      <c r="AS21676" s="15"/>
      <c r="AT21676" s="15"/>
      <c r="AU21676" s="14"/>
      <c r="AV21676" s="14"/>
      <c r="BA21676" s="15"/>
      <c r="BB21676" s="15"/>
      <c r="BC21676" s="15"/>
      <c r="BD21676" s="15"/>
      <c r="BE21676" s="15"/>
      <c r="BF21676" s="15"/>
    </row>
    <row r="21677" spans="2:58">
      <c r="B21677" s="15"/>
      <c r="C21677" s="14"/>
      <c r="D21677" s="15"/>
      <c r="E21677" s="14"/>
      <c r="F21677" s="15"/>
      <c r="H21677">
        <v>21676</v>
      </c>
      <c r="I21677" s="1" t="s">
        <v>752</v>
      </c>
      <c r="J21677" s="1"/>
      <c r="K21677" s="2"/>
      <c r="L21677">
        <v>21676</v>
      </c>
      <c r="M21677" s="1" t="s">
        <v>753</v>
      </c>
      <c r="N21677" s="1"/>
      <c r="O21677" s="2"/>
      <c r="P21677">
        <v>21676</v>
      </c>
      <c r="Q21677" s="1" t="s">
        <v>754</v>
      </c>
      <c r="R21677" s="1"/>
      <c r="S21677" s="2"/>
      <c r="T21677">
        <v>21676</v>
      </c>
      <c r="U21677" s="1" t="s">
        <v>178</v>
      </c>
      <c r="V21677" s="1"/>
      <c r="W21677" s="2"/>
      <c r="X21677">
        <v>21676</v>
      </c>
      <c r="Y21677" s="1" t="s">
        <v>179</v>
      </c>
      <c r="Z21677" s="1"/>
      <c r="AA21677" s="2"/>
      <c r="AD21677"/>
      <c r="AE21677" s="3"/>
      <c r="AF21677" s="3"/>
      <c r="AG21677" s="46"/>
      <c r="AH21677" s="15"/>
      <c r="AI21677" s="15"/>
      <c r="AQ21677" s="15"/>
      <c r="AR21677" s="15"/>
      <c r="AS21677" s="15"/>
      <c r="AT21677" s="15"/>
      <c r="AU21677" s="15"/>
      <c r="AV21677" s="15"/>
      <c r="BA21677" s="15"/>
      <c r="BB21677" s="15"/>
      <c r="BC21677" s="15"/>
      <c r="BD21677" s="15"/>
      <c r="BE21677" s="15"/>
      <c r="BF21677" s="15"/>
    </row>
    <row r="21678" spans="2:58">
      <c r="B21678" s="15"/>
      <c r="C21678" s="14"/>
      <c r="D21678" s="159"/>
      <c r="E21678" s="14"/>
      <c r="F21678" s="15"/>
      <c r="H21678">
        <v>21677</v>
      </c>
      <c r="I21678" s="1" t="s">
        <v>752</v>
      </c>
      <c r="J21678" s="1"/>
      <c r="K21678" s="2"/>
      <c r="L21678">
        <v>21677</v>
      </c>
      <c r="M21678" s="1" t="s">
        <v>753</v>
      </c>
      <c r="N21678" s="1"/>
      <c r="O21678" s="2"/>
      <c r="P21678">
        <v>21677</v>
      </c>
      <c r="Q21678" s="1" t="s">
        <v>754</v>
      </c>
      <c r="R21678" s="1"/>
      <c r="S21678" s="2"/>
      <c r="T21678">
        <v>21677</v>
      </c>
      <c r="U21678" s="1" t="s">
        <v>178</v>
      </c>
      <c r="V21678" s="1"/>
      <c r="W21678" s="2"/>
      <c r="X21678">
        <v>21677</v>
      </c>
      <c r="Y21678" s="1" t="s">
        <v>179</v>
      </c>
      <c r="Z21678" s="1"/>
      <c r="AA21678" s="2"/>
      <c r="AD21678"/>
      <c r="AE21678" s="3"/>
      <c r="AF21678" s="3"/>
      <c r="AG21678" s="46"/>
      <c r="AH21678" s="15"/>
      <c r="AI21678" s="15"/>
      <c r="AQ21678" s="15"/>
      <c r="AR21678" s="15"/>
      <c r="AS21678" s="15"/>
      <c r="AT21678" s="15"/>
      <c r="AU21678" s="14"/>
      <c r="AV21678" s="14"/>
      <c r="BA21678" s="15"/>
      <c r="BB21678" s="15"/>
      <c r="BC21678" s="15"/>
      <c r="BD21678" s="15"/>
      <c r="BE21678" s="15"/>
      <c r="BF21678" s="15"/>
    </row>
    <row r="21679" spans="2:58">
      <c r="B21679" s="15"/>
      <c r="C21679" s="17"/>
      <c r="D21679" s="15"/>
      <c r="E21679" s="15"/>
      <c r="F21679" s="15"/>
      <c r="H21679">
        <v>21678</v>
      </c>
      <c r="I21679" s="1" t="s">
        <v>752</v>
      </c>
      <c r="J21679" s="1"/>
      <c r="K21679" s="2"/>
      <c r="L21679">
        <v>21678</v>
      </c>
      <c r="M21679" s="1" t="s">
        <v>753</v>
      </c>
      <c r="N21679" s="1"/>
      <c r="O21679" s="2"/>
      <c r="P21679">
        <v>21678</v>
      </c>
      <c r="Q21679" s="1" t="s">
        <v>754</v>
      </c>
      <c r="R21679" s="1"/>
      <c r="S21679" s="2"/>
      <c r="T21679">
        <v>21678</v>
      </c>
      <c r="U21679" s="1" t="s">
        <v>178</v>
      </c>
      <c r="V21679" s="1"/>
      <c r="W21679" s="2"/>
      <c r="X21679">
        <v>21678</v>
      </c>
      <c r="Y21679" s="1" t="s">
        <v>179</v>
      </c>
      <c r="Z21679" s="1"/>
      <c r="AA21679" s="2"/>
      <c r="AD21679"/>
      <c r="AE21679" s="3"/>
      <c r="AF21679" s="3"/>
      <c r="AG21679" s="46"/>
      <c r="AH21679" s="15"/>
      <c r="AI21679" s="15"/>
      <c r="AQ21679" s="15"/>
      <c r="AR21679" s="15"/>
      <c r="AS21679" s="15"/>
      <c r="AT21679" s="15"/>
      <c r="AU21679" s="14"/>
      <c r="AV21679" s="14"/>
      <c r="BA21679" s="15"/>
      <c r="BB21679" s="15"/>
      <c r="BC21679" s="15"/>
      <c r="BD21679" s="15"/>
      <c r="BE21679" s="15"/>
      <c r="BF21679" s="15"/>
    </row>
    <row r="21680" spans="2:58">
      <c r="B21680" s="159"/>
      <c r="C21680" s="14"/>
      <c r="D21680" s="15"/>
      <c r="E21680" s="14"/>
      <c r="F21680" s="15"/>
      <c r="H21680">
        <v>21679</v>
      </c>
      <c r="I21680" s="1" t="s">
        <v>752</v>
      </c>
      <c r="J21680" s="1"/>
      <c r="K21680" s="2"/>
      <c r="L21680">
        <v>21679</v>
      </c>
      <c r="M21680" s="1" t="s">
        <v>753</v>
      </c>
      <c r="N21680" s="1"/>
      <c r="O21680" s="2"/>
      <c r="P21680">
        <v>21679</v>
      </c>
      <c r="Q21680" s="1" t="s">
        <v>754</v>
      </c>
      <c r="R21680" s="1"/>
      <c r="S21680" s="2"/>
      <c r="T21680">
        <v>21679</v>
      </c>
      <c r="U21680" s="1" t="s">
        <v>178</v>
      </c>
      <c r="V21680" s="1"/>
      <c r="W21680" s="2"/>
      <c r="X21680">
        <v>21679</v>
      </c>
      <c r="Y21680" s="1" t="s">
        <v>179</v>
      </c>
      <c r="Z21680" s="1"/>
      <c r="AA21680" s="2"/>
      <c r="AD21680"/>
      <c r="AE21680" s="3"/>
      <c r="AF21680" s="3"/>
      <c r="AG21680" s="46"/>
      <c r="AH21680" s="15"/>
      <c r="AI21680" s="15"/>
      <c r="AQ21680" s="15"/>
      <c r="AR21680" s="15"/>
      <c r="AS21680" s="15"/>
      <c r="AT21680" s="15"/>
      <c r="AU21680" s="14"/>
      <c r="AV21680" s="14"/>
      <c r="BA21680" s="15"/>
      <c r="BB21680" s="15"/>
      <c r="BC21680" s="15"/>
      <c r="BD21680" s="15"/>
      <c r="BE21680" s="15"/>
      <c r="BF21680" s="15"/>
    </row>
    <row r="21681" spans="2:58">
      <c r="B21681" s="17"/>
      <c r="C21681" s="14"/>
      <c r="D21681" s="15"/>
      <c r="E21681" s="14"/>
      <c r="F21681" s="15"/>
      <c r="H21681">
        <v>21680</v>
      </c>
      <c r="I21681" s="1" t="s">
        <v>752</v>
      </c>
      <c r="J21681" s="1"/>
      <c r="K21681" s="2"/>
      <c r="L21681">
        <v>21680</v>
      </c>
      <c r="M21681" s="1" t="s">
        <v>753</v>
      </c>
      <c r="N21681" s="1"/>
      <c r="O21681" s="2"/>
      <c r="P21681">
        <v>21680</v>
      </c>
      <c r="Q21681" s="1" t="s">
        <v>754</v>
      </c>
      <c r="R21681" s="1"/>
      <c r="S21681" s="2"/>
      <c r="T21681">
        <v>21680</v>
      </c>
      <c r="U21681" s="1" t="s">
        <v>178</v>
      </c>
      <c r="V21681" s="1"/>
      <c r="W21681" s="2"/>
      <c r="X21681">
        <v>21680</v>
      </c>
      <c r="Y21681" s="1" t="s">
        <v>179</v>
      </c>
      <c r="Z21681" s="1"/>
      <c r="AA21681" s="2"/>
      <c r="AD21681"/>
      <c r="AE21681" s="3"/>
      <c r="AF21681" s="3"/>
      <c r="AG21681" s="46"/>
      <c r="AH21681" s="15"/>
      <c r="AI21681" s="15"/>
      <c r="AQ21681" s="15"/>
      <c r="AR21681" s="15"/>
      <c r="AS21681" s="15"/>
      <c r="AT21681" s="15"/>
      <c r="AU21681" s="14"/>
      <c r="AV21681" s="14"/>
      <c r="BA21681" s="15"/>
      <c r="BB21681" s="15"/>
      <c r="BC21681" s="15"/>
      <c r="BD21681" s="15"/>
      <c r="BE21681" s="15"/>
      <c r="BF21681" s="15"/>
    </row>
    <row r="21682" spans="2:58">
      <c r="B21682" s="15"/>
      <c r="C21682" s="15"/>
      <c r="D21682" s="15"/>
      <c r="E21682" s="15"/>
      <c r="F21682" s="15"/>
      <c r="H21682">
        <v>21681</v>
      </c>
      <c r="I21682" s="1" t="s">
        <v>752</v>
      </c>
      <c r="J21682" s="1"/>
      <c r="K21682" s="2"/>
      <c r="L21682">
        <v>21681</v>
      </c>
      <c r="M21682" s="1" t="s">
        <v>753</v>
      </c>
      <c r="N21682" s="1"/>
      <c r="O21682" s="2"/>
      <c r="P21682">
        <v>21681</v>
      </c>
      <c r="Q21682" s="1" t="s">
        <v>754</v>
      </c>
      <c r="R21682" s="1"/>
      <c r="S21682" s="2"/>
      <c r="T21682">
        <v>21681</v>
      </c>
      <c r="U21682" s="1" t="s">
        <v>178</v>
      </c>
      <c r="V21682" s="1"/>
      <c r="W21682" s="2"/>
      <c r="X21682">
        <v>21681</v>
      </c>
      <c r="Y21682" s="1" t="s">
        <v>179</v>
      </c>
      <c r="Z21682" s="1"/>
      <c r="AA21682" s="2"/>
      <c r="AD21682"/>
      <c r="AE21682" s="3"/>
      <c r="AF21682" s="3"/>
      <c r="AG21682" s="46"/>
      <c r="AH21682" s="15"/>
      <c r="AI21682" s="15"/>
      <c r="AQ21682" s="15"/>
      <c r="AR21682" s="15"/>
      <c r="AS21682" s="15"/>
      <c r="AT21682" s="15"/>
      <c r="AU21682" s="14"/>
      <c r="AV21682" s="14"/>
      <c r="BA21682" s="15"/>
      <c r="BB21682" s="15"/>
      <c r="BC21682" s="15"/>
      <c r="BD21682" s="15"/>
      <c r="BE21682" s="15"/>
      <c r="BF21682" s="15"/>
    </row>
    <row r="21683" spans="2:58">
      <c r="B21683" s="15"/>
      <c r="C21683" s="15"/>
      <c r="D21683" s="15"/>
      <c r="E21683" s="15"/>
      <c r="F21683" s="15"/>
      <c r="H21683">
        <v>21682</v>
      </c>
      <c r="I21683" s="1" t="s">
        <v>752</v>
      </c>
      <c r="J21683" s="1"/>
      <c r="K21683" s="2"/>
      <c r="L21683">
        <v>21682</v>
      </c>
      <c r="M21683" s="1" t="s">
        <v>753</v>
      </c>
      <c r="N21683" s="1"/>
      <c r="O21683" s="2"/>
      <c r="P21683">
        <v>21682</v>
      </c>
      <c r="Q21683" s="1" t="s">
        <v>754</v>
      </c>
      <c r="R21683" s="1"/>
      <c r="S21683" s="2"/>
      <c r="T21683">
        <v>21682</v>
      </c>
      <c r="U21683" s="1" t="s">
        <v>178</v>
      </c>
      <c r="V21683" s="1"/>
      <c r="W21683" s="2"/>
      <c r="X21683">
        <v>21682</v>
      </c>
      <c r="Y21683" s="1" t="s">
        <v>179</v>
      </c>
      <c r="Z21683" s="1"/>
      <c r="AA21683" s="2"/>
      <c r="AD21683"/>
      <c r="AE21683" s="3"/>
      <c r="AF21683" s="3"/>
      <c r="AG21683" s="46"/>
      <c r="AH21683" s="15"/>
      <c r="AI21683" s="15"/>
      <c r="AQ21683" s="15"/>
      <c r="AR21683" s="15"/>
      <c r="AS21683" s="15"/>
      <c r="AT21683" s="15"/>
      <c r="AU21683" s="14"/>
      <c r="AV21683" s="14"/>
      <c r="BA21683" s="15"/>
      <c r="BB21683" s="15"/>
      <c r="BC21683" s="15"/>
      <c r="BD21683" s="15"/>
      <c r="BE21683" s="15"/>
      <c r="BF21683" s="15"/>
    </row>
    <row r="21684" spans="2:58">
      <c r="B21684" s="15"/>
      <c r="C21684" s="17"/>
      <c r="D21684" s="15"/>
      <c r="E21684" s="15"/>
      <c r="F21684" s="15"/>
      <c r="H21684">
        <v>21683</v>
      </c>
      <c r="I21684" s="1" t="s">
        <v>752</v>
      </c>
      <c r="J21684" s="1"/>
      <c r="K21684" s="2"/>
      <c r="L21684">
        <v>21683</v>
      </c>
      <c r="M21684" s="1" t="s">
        <v>753</v>
      </c>
      <c r="N21684" s="1"/>
      <c r="O21684" s="2"/>
      <c r="P21684">
        <v>21683</v>
      </c>
      <c r="Q21684" s="1" t="s">
        <v>754</v>
      </c>
      <c r="R21684" s="1"/>
      <c r="S21684" s="2"/>
      <c r="T21684">
        <v>21683</v>
      </c>
      <c r="U21684" s="1" t="s">
        <v>178</v>
      </c>
      <c r="V21684" s="1"/>
      <c r="W21684" s="2"/>
      <c r="X21684">
        <v>21683</v>
      </c>
      <c r="Y21684" s="1" t="s">
        <v>179</v>
      </c>
      <c r="Z21684" s="1"/>
      <c r="AA21684" s="2"/>
      <c r="AD21684"/>
      <c r="AE21684" s="3"/>
      <c r="AF21684" s="3"/>
      <c r="AG21684" s="46"/>
      <c r="AH21684" s="15"/>
      <c r="AI21684" s="15"/>
      <c r="AQ21684" s="15"/>
      <c r="AR21684" s="15"/>
      <c r="AS21684" s="15"/>
      <c r="AT21684" s="15"/>
      <c r="AU21684" s="14"/>
      <c r="AV21684" s="14"/>
      <c r="BA21684" s="15"/>
      <c r="BB21684" s="15"/>
      <c r="BC21684" s="15"/>
      <c r="BD21684" s="15"/>
      <c r="BE21684" s="15"/>
      <c r="BF21684" s="15"/>
    </row>
    <row r="21685" spans="2:58">
      <c r="B21685" s="17"/>
      <c r="C21685" s="14"/>
      <c r="D21685" s="15"/>
      <c r="E21685" s="14"/>
      <c r="F21685" s="15"/>
      <c r="H21685">
        <v>21684</v>
      </c>
      <c r="I21685" s="1" t="s">
        <v>752</v>
      </c>
      <c r="J21685" s="1"/>
      <c r="K21685" s="2"/>
      <c r="L21685">
        <v>21684</v>
      </c>
      <c r="M21685" s="1" t="s">
        <v>753</v>
      </c>
      <c r="N21685" s="1"/>
      <c r="O21685" s="2"/>
      <c r="P21685">
        <v>21684</v>
      </c>
      <c r="Q21685" s="1" t="s">
        <v>754</v>
      </c>
      <c r="R21685" s="1"/>
      <c r="S21685" s="2"/>
      <c r="T21685">
        <v>21684</v>
      </c>
      <c r="U21685" s="1" t="s">
        <v>178</v>
      </c>
      <c r="V21685" s="1"/>
      <c r="W21685" s="2"/>
      <c r="X21685">
        <v>21684</v>
      </c>
      <c r="Y21685" s="1" t="s">
        <v>179</v>
      </c>
      <c r="Z21685" s="1"/>
      <c r="AA21685" s="2"/>
      <c r="AD21685"/>
      <c r="AE21685" s="3"/>
      <c r="AF21685" s="3"/>
      <c r="AG21685" s="46"/>
      <c r="AH21685" s="15"/>
      <c r="AI21685" s="15"/>
      <c r="AQ21685" s="15"/>
      <c r="AR21685" s="15"/>
      <c r="AS21685" s="15"/>
      <c r="AT21685" s="15"/>
      <c r="AU21685" s="15"/>
      <c r="AV21685" s="15"/>
      <c r="BA21685" s="15"/>
      <c r="BB21685" s="15"/>
      <c r="BC21685" s="15"/>
      <c r="BD21685" s="15"/>
      <c r="BE21685" s="15"/>
      <c r="BF21685" s="15"/>
    </row>
    <row r="21686" spans="2:58">
      <c r="B21686" s="17"/>
      <c r="C21686" s="14"/>
      <c r="D21686" s="15"/>
      <c r="E21686" s="14"/>
      <c r="F21686" s="15"/>
      <c r="H21686">
        <v>21685</v>
      </c>
      <c r="I21686" s="1" t="s">
        <v>752</v>
      </c>
      <c r="J21686" s="1"/>
      <c r="K21686" s="2"/>
      <c r="L21686">
        <v>21685</v>
      </c>
      <c r="M21686" s="1" t="s">
        <v>753</v>
      </c>
      <c r="N21686" s="1"/>
      <c r="O21686" s="2"/>
      <c r="P21686">
        <v>21685</v>
      </c>
      <c r="Q21686" s="1" t="s">
        <v>754</v>
      </c>
      <c r="R21686" s="1"/>
      <c r="S21686" s="2"/>
      <c r="T21686">
        <v>21685</v>
      </c>
      <c r="U21686" s="1" t="s">
        <v>178</v>
      </c>
      <c r="V21686" s="1"/>
      <c r="W21686" s="2"/>
      <c r="X21686">
        <v>21685</v>
      </c>
      <c r="Y21686" s="1" t="s">
        <v>179</v>
      </c>
      <c r="Z21686" s="1"/>
      <c r="AA21686" s="2"/>
      <c r="AD21686"/>
      <c r="AE21686" s="3"/>
      <c r="AF21686" s="3"/>
      <c r="AG21686" s="46"/>
      <c r="AH21686" s="15"/>
      <c r="AI21686" s="15"/>
      <c r="AQ21686" s="15"/>
      <c r="AR21686" s="15"/>
      <c r="AS21686" s="15"/>
      <c r="AT21686" s="15"/>
      <c r="AU21686" s="14"/>
      <c r="AV21686" s="14"/>
      <c r="BA21686" s="15"/>
      <c r="BB21686" s="15"/>
      <c r="BC21686" s="15"/>
      <c r="BD21686" s="15"/>
      <c r="BE21686" s="15"/>
      <c r="BF21686" s="15"/>
    </row>
    <row r="21687" spans="2:58">
      <c r="B21687" s="17"/>
      <c r="C21687" s="14"/>
      <c r="D21687" s="15"/>
      <c r="E21687" s="14"/>
      <c r="F21687" s="15"/>
      <c r="H21687">
        <v>21686</v>
      </c>
      <c r="I21687" s="1" t="s">
        <v>752</v>
      </c>
      <c r="J21687" s="1"/>
      <c r="K21687" s="2"/>
      <c r="L21687">
        <v>21686</v>
      </c>
      <c r="M21687" s="1" t="s">
        <v>753</v>
      </c>
      <c r="N21687" s="1"/>
      <c r="O21687" s="2"/>
      <c r="P21687">
        <v>21686</v>
      </c>
      <c r="Q21687" s="1" t="s">
        <v>754</v>
      </c>
      <c r="R21687" s="1"/>
      <c r="S21687" s="2"/>
      <c r="T21687">
        <v>21686</v>
      </c>
      <c r="U21687" s="1" t="s">
        <v>178</v>
      </c>
      <c r="V21687" s="1"/>
      <c r="W21687" s="2"/>
      <c r="X21687">
        <v>21686</v>
      </c>
      <c r="Y21687" s="1" t="s">
        <v>179</v>
      </c>
      <c r="Z21687" s="1"/>
      <c r="AA21687" s="2"/>
      <c r="AD21687"/>
      <c r="AE21687" s="3"/>
      <c r="AF21687" s="3"/>
      <c r="AG21687" s="46"/>
      <c r="AH21687" s="15"/>
      <c r="AI21687" s="15"/>
      <c r="AQ21687" s="15"/>
      <c r="AR21687" s="15"/>
      <c r="AS21687" s="15"/>
      <c r="AT21687" s="15"/>
      <c r="AU21687" s="14"/>
      <c r="AV21687" s="14"/>
      <c r="BA21687" s="15"/>
      <c r="BB21687" s="15"/>
      <c r="BC21687" s="15"/>
      <c r="BD21687" s="15"/>
      <c r="BE21687" s="15"/>
      <c r="BF21687" s="14"/>
    </row>
    <row r="21688" spans="2:58">
      <c r="B21688" s="15"/>
      <c r="C21688" s="17"/>
      <c r="D21688" s="15"/>
      <c r="E21688" s="15"/>
      <c r="F21688" s="15"/>
      <c r="H21688">
        <v>21687</v>
      </c>
      <c r="I21688" s="1" t="s">
        <v>752</v>
      </c>
      <c r="J21688" s="1"/>
      <c r="K21688" s="2"/>
      <c r="L21688">
        <v>21687</v>
      </c>
      <c r="M21688" s="1" t="s">
        <v>753</v>
      </c>
      <c r="N21688" s="1"/>
      <c r="O21688" s="2"/>
      <c r="P21688">
        <v>21687</v>
      </c>
      <c r="Q21688" s="1" t="s">
        <v>754</v>
      </c>
      <c r="R21688" s="1"/>
      <c r="S21688" s="2"/>
      <c r="T21688">
        <v>21687</v>
      </c>
      <c r="U21688" s="1" t="s">
        <v>178</v>
      </c>
      <c r="V21688" s="1"/>
      <c r="W21688" s="2"/>
      <c r="X21688">
        <v>21687</v>
      </c>
      <c r="Y21688" s="1" t="s">
        <v>179</v>
      </c>
      <c r="Z21688" s="1"/>
      <c r="AA21688" s="2"/>
      <c r="AD21688"/>
      <c r="AE21688" s="3"/>
      <c r="AF21688" s="3"/>
      <c r="AG21688" s="46"/>
      <c r="AH21688" s="15"/>
      <c r="AI21688" s="15"/>
      <c r="AQ21688" s="15"/>
      <c r="AR21688" s="15"/>
      <c r="AS21688" s="15"/>
      <c r="AT21688" s="15"/>
      <c r="AU21688" s="14"/>
      <c r="AV21688" s="14"/>
      <c r="BA21688" s="15"/>
      <c r="BB21688" s="15"/>
      <c r="BC21688" s="15"/>
      <c r="BD21688" s="15"/>
      <c r="BE21688" s="15"/>
      <c r="BF21688" s="14"/>
    </row>
    <row r="21689" spans="2:58">
      <c r="B21689" s="15"/>
      <c r="C21689" s="14"/>
      <c r="D21689" s="15"/>
      <c r="E21689" s="14"/>
      <c r="F21689" s="15"/>
      <c r="H21689">
        <v>21688</v>
      </c>
      <c r="I21689" s="1" t="s">
        <v>752</v>
      </c>
      <c r="J21689" s="1"/>
      <c r="K21689" s="2"/>
      <c r="L21689">
        <v>21688</v>
      </c>
      <c r="M21689" s="1" t="s">
        <v>753</v>
      </c>
      <c r="N21689" s="1"/>
      <c r="O21689" s="2"/>
      <c r="P21689">
        <v>21688</v>
      </c>
      <c r="Q21689" s="1" t="s">
        <v>754</v>
      </c>
      <c r="R21689" s="1"/>
      <c r="S21689" s="2"/>
      <c r="T21689">
        <v>21688</v>
      </c>
      <c r="U21689" s="1" t="s">
        <v>178</v>
      </c>
      <c r="V21689" s="1"/>
      <c r="W21689" s="2"/>
      <c r="X21689">
        <v>21688</v>
      </c>
      <c r="Y21689" s="1" t="s">
        <v>179</v>
      </c>
      <c r="Z21689" s="1"/>
      <c r="AA21689" s="2"/>
      <c r="AD21689"/>
      <c r="AE21689" s="3"/>
      <c r="AF21689" s="3"/>
      <c r="AG21689" s="46"/>
      <c r="AH21689" s="15"/>
      <c r="AI21689" s="15"/>
      <c r="AQ21689" s="15"/>
      <c r="AR21689" s="15"/>
      <c r="AS21689" s="15"/>
      <c r="AT21689" s="15"/>
      <c r="AU21689" s="15"/>
      <c r="AV21689" s="15"/>
      <c r="BA21689" s="15"/>
      <c r="BB21689" s="15"/>
      <c r="BC21689" s="15"/>
      <c r="BD21689" s="15"/>
      <c r="BE21689" s="15"/>
      <c r="BF21689" s="15"/>
    </row>
    <row r="21690" spans="2:58">
      <c r="B21690" s="15"/>
      <c r="C21690" s="14"/>
      <c r="D21690" s="15"/>
      <c r="E21690" s="14"/>
      <c r="F21690" s="15"/>
      <c r="H21690">
        <v>21689</v>
      </c>
      <c r="I21690" s="1" t="s">
        <v>752</v>
      </c>
      <c r="J21690" s="1"/>
      <c r="K21690" s="2"/>
      <c r="L21690">
        <v>21689</v>
      </c>
      <c r="M21690" s="1" t="s">
        <v>753</v>
      </c>
      <c r="N21690" s="1"/>
      <c r="O21690" s="2"/>
      <c r="P21690">
        <v>21689</v>
      </c>
      <c r="Q21690" s="1" t="s">
        <v>754</v>
      </c>
      <c r="R21690" s="1"/>
      <c r="S21690" s="2"/>
      <c r="T21690">
        <v>21689</v>
      </c>
      <c r="U21690" s="1" t="s">
        <v>178</v>
      </c>
      <c r="V21690" s="1"/>
      <c r="W21690" s="2"/>
      <c r="X21690">
        <v>21689</v>
      </c>
      <c r="Y21690" s="1" t="s">
        <v>179</v>
      </c>
      <c r="Z21690" s="1"/>
      <c r="AA21690" s="2"/>
      <c r="AD21690"/>
      <c r="AE21690" s="3"/>
      <c r="AF21690" s="3"/>
      <c r="AG21690" s="46"/>
      <c r="AH21690" s="15"/>
      <c r="AI21690" s="15"/>
      <c r="AQ21690" s="15"/>
      <c r="AR21690" s="15"/>
      <c r="AS21690" s="15"/>
      <c r="AT21690" s="15"/>
      <c r="AU21690" s="14"/>
      <c r="AV21690" s="14"/>
      <c r="BA21690" s="15"/>
      <c r="BB21690" s="15"/>
      <c r="BC21690" s="15"/>
      <c r="BD21690" s="15"/>
      <c r="BE21690" s="15"/>
      <c r="BF21690" s="15"/>
    </row>
    <row r="21691" spans="2:58">
      <c r="B21691" s="15"/>
      <c r="C21691" s="14"/>
      <c r="D21691" s="15"/>
      <c r="E21691" s="14"/>
      <c r="F21691" s="15"/>
      <c r="H21691">
        <v>21690</v>
      </c>
      <c r="I21691" s="1" t="s">
        <v>752</v>
      </c>
      <c r="J21691" s="1"/>
      <c r="K21691" s="2"/>
      <c r="L21691">
        <v>21690</v>
      </c>
      <c r="M21691" s="1" t="s">
        <v>753</v>
      </c>
      <c r="N21691" s="1"/>
      <c r="O21691" s="2"/>
      <c r="P21691">
        <v>21690</v>
      </c>
      <c r="Q21691" s="1" t="s">
        <v>754</v>
      </c>
      <c r="R21691" s="1"/>
      <c r="S21691" s="2"/>
      <c r="T21691">
        <v>21690</v>
      </c>
      <c r="U21691" s="1" t="s">
        <v>178</v>
      </c>
      <c r="V21691" s="1"/>
      <c r="W21691" s="2"/>
      <c r="X21691">
        <v>21690</v>
      </c>
      <c r="Y21691" s="1" t="s">
        <v>179</v>
      </c>
      <c r="Z21691" s="1"/>
      <c r="AA21691" s="2"/>
      <c r="AD21691"/>
      <c r="AE21691" s="3"/>
      <c r="AF21691" s="3"/>
      <c r="AG21691" s="46"/>
      <c r="AH21691" s="15"/>
      <c r="AI21691" s="15"/>
      <c r="AQ21691" s="15"/>
      <c r="AR21691" s="15"/>
      <c r="AS21691" s="15"/>
      <c r="AT21691" s="15"/>
      <c r="AU21691" s="14"/>
      <c r="AV21691" s="14"/>
      <c r="BA21691" s="15"/>
      <c r="BB21691" s="15"/>
      <c r="BC21691" s="15"/>
      <c r="BD21691" s="15"/>
      <c r="BE21691" s="15"/>
      <c r="BF21691" s="14"/>
    </row>
    <row r="21692" spans="2:58">
      <c r="B21692" s="15"/>
      <c r="C21692" s="14"/>
      <c r="D21692" s="15"/>
      <c r="E21692" s="14"/>
      <c r="F21692" s="15"/>
      <c r="H21692">
        <v>21691</v>
      </c>
      <c r="I21692" s="1" t="s">
        <v>752</v>
      </c>
      <c r="J21692" s="1"/>
      <c r="K21692" s="2"/>
      <c r="L21692">
        <v>21691</v>
      </c>
      <c r="M21692" s="1" t="s">
        <v>753</v>
      </c>
      <c r="N21692" s="1"/>
      <c r="O21692" s="2"/>
      <c r="P21692">
        <v>21691</v>
      </c>
      <c r="Q21692" s="1" t="s">
        <v>754</v>
      </c>
      <c r="R21692" s="1"/>
      <c r="S21692" s="2"/>
      <c r="T21692">
        <v>21691</v>
      </c>
      <c r="U21692" s="1" t="s">
        <v>178</v>
      </c>
      <c r="V21692" s="1"/>
      <c r="W21692" s="2"/>
      <c r="X21692">
        <v>21691</v>
      </c>
      <c r="Y21692" s="1" t="s">
        <v>179</v>
      </c>
      <c r="Z21692" s="1"/>
      <c r="AA21692" s="2"/>
      <c r="AD21692"/>
      <c r="AE21692" s="3"/>
      <c r="AF21692" s="3"/>
      <c r="AG21692" s="46"/>
      <c r="AH21692" s="15"/>
      <c r="AI21692" s="15"/>
      <c r="AQ21692" s="15"/>
      <c r="AR21692" s="15"/>
      <c r="AS21692" s="15"/>
      <c r="AT21692" s="15"/>
      <c r="AU21692" s="14"/>
      <c r="AV21692" s="14"/>
      <c r="BA21692" s="15"/>
      <c r="BB21692" s="15"/>
      <c r="BC21692" s="15"/>
      <c r="BD21692" s="15"/>
      <c r="BE21692" s="15"/>
      <c r="BF21692" s="14"/>
    </row>
    <row r="21693" spans="2:58">
      <c r="B21693" s="15"/>
      <c r="C21693" s="14"/>
      <c r="D21693" s="15"/>
      <c r="E21693" s="14"/>
      <c r="F21693" s="15"/>
      <c r="H21693">
        <v>21692</v>
      </c>
      <c r="I21693" s="1" t="s">
        <v>752</v>
      </c>
      <c r="J21693" s="1"/>
      <c r="K21693" s="2"/>
      <c r="L21693">
        <v>21692</v>
      </c>
      <c r="M21693" s="1" t="s">
        <v>753</v>
      </c>
      <c r="N21693" s="1"/>
      <c r="O21693" s="2"/>
      <c r="P21693">
        <v>21692</v>
      </c>
      <c r="Q21693" s="1" t="s">
        <v>754</v>
      </c>
      <c r="R21693" s="1"/>
      <c r="S21693" s="2"/>
      <c r="T21693">
        <v>21692</v>
      </c>
      <c r="U21693" s="1" t="s">
        <v>178</v>
      </c>
      <c r="V21693" s="1"/>
      <c r="W21693" s="2"/>
      <c r="X21693">
        <v>21692</v>
      </c>
      <c r="Y21693" s="1" t="s">
        <v>179</v>
      </c>
      <c r="Z21693" s="1"/>
      <c r="AA21693" s="2"/>
      <c r="AD21693"/>
      <c r="AE21693" s="3"/>
      <c r="AF21693" s="3"/>
      <c r="AG21693" s="46"/>
      <c r="AH21693" s="15"/>
      <c r="AI21693" s="15"/>
      <c r="AQ21693" s="15"/>
      <c r="AR21693" s="15"/>
      <c r="AS21693" s="15"/>
      <c r="AT21693" s="15"/>
      <c r="AU21693" s="14"/>
      <c r="AV21693" s="14"/>
      <c r="BA21693" s="15"/>
      <c r="BB21693" s="15"/>
      <c r="BC21693" s="15"/>
      <c r="BD21693" s="15"/>
      <c r="BE21693" s="15"/>
      <c r="BF21693" s="14"/>
    </row>
    <row r="21694" spans="2:58">
      <c r="B21694" s="15"/>
      <c r="C21694" s="14"/>
      <c r="D21694" s="15"/>
      <c r="E21694" s="14"/>
      <c r="F21694" s="15"/>
      <c r="H21694">
        <v>21693</v>
      </c>
      <c r="I21694" s="1" t="s">
        <v>752</v>
      </c>
      <c r="J21694" s="1"/>
      <c r="K21694" s="2"/>
      <c r="L21694">
        <v>21693</v>
      </c>
      <c r="M21694" s="1" t="s">
        <v>753</v>
      </c>
      <c r="N21694" s="1"/>
      <c r="O21694" s="2"/>
      <c r="P21694">
        <v>21693</v>
      </c>
      <c r="Q21694" s="1" t="s">
        <v>754</v>
      </c>
      <c r="R21694" s="1"/>
      <c r="S21694" s="2"/>
      <c r="T21694">
        <v>21693</v>
      </c>
      <c r="U21694" s="1" t="s">
        <v>178</v>
      </c>
      <c r="V21694" s="1"/>
      <c r="W21694" s="2"/>
      <c r="X21694">
        <v>21693</v>
      </c>
      <c r="Y21694" s="1" t="s">
        <v>179</v>
      </c>
      <c r="Z21694" s="1"/>
      <c r="AA21694" s="2"/>
      <c r="AD21694"/>
      <c r="AE21694" s="3"/>
      <c r="AF21694" s="3"/>
      <c r="AG21694" s="46"/>
      <c r="AH21694" s="15"/>
      <c r="AI21694" s="15"/>
      <c r="AQ21694" s="15"/>
      <c r="AR21694" s="15"/>
      <c r="AS21694" s="15"/>
      <c r="AT21694" s="15"/>
      <c r="AU21694" s="14"/>
      <c r="AV21694" s="14"/>
      <c r="BA21694" s="15"/>
      <c r="BB21694" s="15"/>
      <c r="BC21694" s="15"/>
      <c r="BD21694" s="15"/>
      <c r="BE21694" s="15"/>
      <c r="BF21694" s="14"/>
    </row>
    <row r="21695" spans="2:58">
      <c r="B21695" s="15"/>
      <c r="C21695" s="14"/>
      <c r="D21695" s="15"/>
      <c r="E21695" s="14"/>
      <c r="F21695" s="15"/>
      <c r="H21695">
        <v>21694</v>
      </c>
      <c r="I21695" s="1" t="s">
        <v>752</v>
      </c>
      <c r="J21695" s="1"/>
      <c r="K21695" s="2"/>
      <c r="L21695">
        <v>21694</v>
      </c>
      <c r="M21695" s="1" t="s">
        <v>753</v>
      </c>
      <c r="N21695" s="1"/>
      <c r="O21695" s="2"/>
      <c r="P21695">
        <v>21694</v>
      </c>
      <c r="Q21695" s="1" t="s">
        <v>754</v>
      </c>
      <c r="R21695" s="1"/>
      <c r="S21695" s="2"/>
      <c r="T21695">
        <v>21694</v>
      </c>
      <c r="U21695" s="1" t="s">
        <v>178</v>
      </c>
      <c r="V21695" s="1"/>
      <c r="W21695" s="2"/>
      <c r="X21695">
        <v>21694</v>
      </c>
      <c r="Y21695" s="1" t="s">
        <v>179</v>
      </c>
      <c r="Z21695" s="1"/>
      <c r="AA21695" s="2"/>
      <c r="AD21695"/>
      <c r="AE21695" s="3"/>
      <c r="AF21695" s="3"/>
      <c r="AG21695" s="46"/>
      <c r="AH21695" s="15"/>
      <c r="AI21695" s="15"/>
      <c r="AQ21695" s="15"/>
      <c r="AR21695" s="15"/>
      <c r="AS21695" s="15"/>
      <c r="AT21695" s="15"/>
      <c r="AU21695" s="14"/>
      <c r="AV21695" s="14"/>
      <c r="BA21695" s="15"/>
      <c r="BB21695" s="15"/>
      <c r="BC21695" s="15"/>
      <c r="BD21695" s="15"/>
      <c r="BE21695" s="15"/>
      <c r="BF21695" s="15"/>
    </row>
    <row r="21696" spans="2:58">
      <c r="B21696" s="15"/>
      <c r="C21696" s="17"/>
      <c r="D21696" s="15"/>
      <c r="E21696" s="15"/>
      <c r="F21696" s="15"/>
      <c r="H21696">
        <v>21695</v>
      </c>
      <c r="I21696" s="1" t="s">
        <v>752</v>
      </c>
      <c r="J21696" s="1"/>
      <c r="K21696" s="2"/>
      <c r="L21696">
        <v>21695</v>
      </c>
      <c r="M21696" s="1" t="s">
        <v>753</v>
      </c>
      <c r="N21696" s="1"/>
      <c r="O21696" s="2"/>
      <c r="P21696">
        <v>21695</v>
      </c>
      <c r="Q21696" s="1" t="s">
        <v>754</v>
      </c>
      <c r="R21696" s="1"/>
      <c r="S21696" s="2"/>
      <c r="T21696">
        <v>21695</v>
      </c>
      <c r="U21696" s="1" t="s">
        <v>178</v>
      </c>
      <c r="V21696" s="1"/>
      <c r="W21696" s="2"/>
      <c r="X21696">
        <v>21695</v>
      </c>
      <c r="Y21696" s="1" t="s">
        <v>179</v>
      </c>
      <c r="Z21696" s="1"/>
      <c r="AA21696" s="2"/>
      <c r="AD21696"/>
      <c r="AE21696" s="3"/>
      <c r="AF21696" s="3"/>
      <c r="AG21696" s="46"/>
      <c r="AH21696" s="15"/>
      <c r="AI21696" s="15"/>
      <c r="AL21696" s="15"/>
      <c r="AM21696" s="15"/>
      <c r="AN21696" s="15"/>
      <c r="AO21696" s="15"/>
      <c r="AP21696" s="15"/>
      <c r="AQ21696" s="15"/>
      <c r="AR21696" s="15"/>
      <c r="AS21696" s="15"/>
      <c r="AT21696" s="15"/>
      <c r="AU21696" s="15"/>
      <c r="AV21696" s="15"/>
      <c r="AW21696" s="15"/>
      <c r="AX21696" s="15"/>
      <c r="AY21696" s="15"/>
      <c r="AZ21696" s="15"/>
      <c r="BA21696" s="15"/>
      <c r="BB21696" s="15"/>
      <c r="BC21696" s="15"/>
      <c r="BD21696" s="15"/>
      <c r="BE21696" s="15"/>
      <c r="BF21696" s="15"/>
    </row>
    <row r="21697" spans="2:37">
      <c r="B21697" s="15"/>
      <c r="C21697" s="14"/>
      <c r="D21697" s="15"/>
      <c r="E21697" s="14"/>
      <c r="F21697" s="15"/>
      <c r="H21697">
        <v>21696</v>
      </c>
      <c r="I21697" s="1" t="s">
        <v>752</v>
      </c>
      <c r="J21697" s="1"/>
      <c r="K21697" s="2"/>
      <c r="L21697">
        <v>21696</v>
      </c>
      <c r="M21697" s="1" t="s">
        <v>753</v>
      </c>
      <c r="N21697" s="1"/>
      <c r="O21697" s="2"/>
      <c r="P21697">
        <v>21696</v>
      </c>
      <c r="Q21697" s="1" t="s">
        <v>754</v>
      </c>
      <c r="R21697" s="1"/>
      <c r="S21697" s="2"/>
      <c r="T21697">
        <v>21696</v>
      </c>
      <c r="U21697" s="1" t="s">
        <v>178</v>
      </c>
      <c r="V21697" s="1"/>
      <c r="W21697" s="2"/>
      <c r="X21697">
        <v>21696</v>
      </c>
      <c r="Y21697" s="1" t="s">
        <v>179</v>
      </c>
      <c r="Z21697" s="1"/>
      <c r="AA21697" s="2"/>
      <c r="AD21697"/>
      <c r="AE21697" s="3"/>
      <c r="AF21697" s="3"/>
      <c r="AG21697" s="46"/>
      <c r="AH21697" s="15"/>
      <c r="AI21697" s="15"/>
    </row>
    <row r="21698" spans="2:37">
      <c r="B21698" s="15"/>
      <c r="C21698" s="14"/>
      <c r="D21698" s="15"/>
      <c r="E21698" s="14"/>
      <c r="F21698" s="15"/>
      <c r="H21698">
        <v>21697</v>
      </c>
      <c r="I21698" s="1" t="s">
        <v>752</v>
      </c>
      <c r="J21698" s="1"/>
      <c r="K21698" s="2"/>
      <c r="L21698">
        <v>21697</v>
      </c>
      <c r="M21698" s="1" t="s">
        <v>753</v>
      </c>
      <c r="N21698" s="1"/>
      <c r="O21698" s="2"/>
      <c r="P21698">
        <v>21697</v>
      </c>
      <c r="Q21698" s="1" t="s">
        <v>754</v>
      </c>
      <c r="R21698" s="1"/>
      <c r="S21698" s="2"/>
      <c r="T21698">
        <v>21697</v>
      </c>
      <c r="U21698" s="1" t="s">
        <v>178</v>
      </c>
      <c r="V21698" s="1"/>
      <c r="W21698" s="2"/>
      <c r="X21698">
        <v>21697</v>
      </c>
      <c r="Y21698" s="1" t="s">
        <v>179</v>
      </c>
      <c r="Z21698" s="1"/>
      <c r="AA21698" s="2"/>
      <c r="AD21698"/>
      <c r="AE21698" s="3"/>
      <c r="AF21698" s="3"/>
      <c r="AG21698" s="46"/>
      <c r="AH21698" s="15"/>
      <c r="AI21698" s="15"/>
    </row>
    <row r="21699" spans="2:37">
      <c r="B21699" s="15"/>
      <c r="C21699" s="14"/>
      <c r="D21699" s="15"/>
      <c r="E21699" s="14"/>
      <c r="F21699" s="15"/>
      <c r="H21699">
        <v>21698</v>
      </c>
      <c r="I21699" s="1" t="s">
        <v>752</v>
      </c>
      <c r="J21699" s="1"/>
      <c r="K21699" s="2"/>
      <c r="L21699">
        <v>21698</v>
      </c>
      <c r="M21699" s="1" t="s">
        <v>753</v>
      </c>
      <c r="N21699" s="1"/>
      <c r="O21699" s="2"/>
      <c r="P21699">
        <v>21698</v>
      </c>
      <c r="Q21699" s="1" t="s">
        <v>754</v>
      </c>
      <c r="R21699" s="1"/>
      <c r="S21699" s="2"/>
      <c r="T21699">
        <v>21698</v>
      </c>
      <c r="U21699" s="1" t="s">
        <v>178</v>
      </c>
      <c r="V21699" s="1"/>
      <c r="W21699" s="2"/>
      <c r="X21699">
        <v>21698</v>
      </c>
      <c r="Y21699" s="1" t="s">
        <v>179</v>
      </c>
      <c r="Z21699" s="1"/>
      <c r="AA21699" s="2"/>
      <c r="AD21699"/>
      <c r="AE21699" s="3"/>
      <c r="AF21699" s="3"/>
      <c r="AG21699" s="46"/>
      <c r="AH21699" s="15"/>
      <c r="AI21699" s="15"/>
    </row>
    <row r="21700" spans="2:37">
      <c r="B21700" s="15"/>
      <c r="C21700" s="17"/>
      <c r="D21700" s="15"/>
      <c r="E21700" s="15"/>
      <c r="F21700" s="15"/>
      <c r="H21700">
        <v>21699</v>
      </c>
      <c r="I21700" s="1" t="s">
        <v>752</v>
      </c>
      <c r="J21700" s="1"/>
      <c r="K21700" s="2"/>
      <c r="L21700">
        <v>21699</v>
      </c>
      <c r="M21700" s="1" t="s">
        <v>753</v>
      </c>
      <c r="N21700" s="1"/>
      <c r="O21700" s="2"/>
      <c r="P21700">
        <v>21699</v>
      </c>
      <c r="Q21700" s="1" t="s">
        <v>754</v>
      </c>
      <c r="R21700" s="1"/>
      <c r="S21700" s="2"/>
      <c r="T21700">
        <v>21699</v>
      </c>
      <c r="U21700" s="1" t="s">
        <v>178</v>
      </c>
      <c r="V21700" s="1"/>
      <c r="W21700" s="2"/>
      <c r="X21700">
        <v>21699</v>
      </c>
      <c r="Y21700" s="1" t="s">
        <v>179</v>
      </c>
      <c r="Z21700" s="1"/>
      <c r="AA21700" s="2"/>
      <c r="AC21700" s="15"/>
      <c r="AD21700"/>
      <c r="AE21700" s="3"/>
      <c r="AF21700" s="3"/>
      <c r="AG21700" s="46"/>
      <c r="AH21700" s="15"/>
      <c r="AI21700" s="15"/>
      <c r="AJ21700" s="15"/>
      <c r="AK21700" s="14"/>
    </row>
    <row r="21701" spans="2:37">
      <c r="B21701" s="15"/>
      <c r="C21701" s="14"/>
      <c r="D21701" s="15"/>
      <c r="E21701" s="14"/>
      <c r="F21701" s="15"/>
      <c r="H21701">
        <v>21700</v>
      </c>
      <c r="I21701" s="1" t="s">
        <v>752</v>
      </c>
      <c r="J21701" s="1"/>
      <c r="K21701" s="2"/>
      <c r="L21701">
        <v>21700</v>
      </c>
      <c r="M21701" s="1" t="s">
        <v>753</v>
      </c>
      <c r="N21701" s="1"/>
      <c r="O21701" s="2"/>
      <c r="P21701">
        <v>21700</v>
      </c>
      <c r="Q21701" s="1" t="s">
        <v>754</v>
      </c>
      <c r="R21701" s="1"/>
      <c r="S21701" s="2"/>
      <c r="T21701">
        <v>21700</v>
      </c>
      <c r="U21701" s="1" t="s">
        <v>178</v>
      </c>
      <c r="V21701" s="1"/>
      <c r="W21701" s="2"/>
      <c r="X21701">
        <v>21700</v>
      </c>
      <c r="Y21701" s="1" t="s">
        <v>179</v>
      </c>
      <c r="Z21701" s="1"/>
      <c r="AA21701" s="2"/>
      <c r="AD21701"/>
      <c r="AE21701" s="3"/>
      <c r="AF21701" s="3"/>
      <c r="AG21701" s="46"/>
    </row>
    <row r="21702" spans="2:37">
      <c r="B21702" s="15"/>
      <c r="C21702" s="14"/>
      <c r="D21702" s="15"/>
      <c r="E21702" s="14"/>
      <c r="F21702" s="15"/>
      <c r="H21702">
        <v>21701</v>
      </c>
      <c r="I21702" s="1" t="s">
        <v>752</v>
      </c>
      <c r="J21702" s="1"/>
      <c r="K21702" s="2"/>
      <c r="L21702">
        <v>21701</v>
      </c>
      <c r="M21702" s="1" t="s">
        <v>753</v>
      </c>
      <c r="N21702" s="1"/>
      <c r="O21702" s="2"/>
      <c r="P21702">
        <v>21701</v>
      </c>
      <c r="Q21702" s="1" t="s">
        <v>754</v>
      </c>
      <c r="R21702" s="1"/>
      <c r="S21702" s="2"/>
      <c r="T21702">
        <v>21701</v>
      </c>
      <c r="U21702" s="1" t="s">
        <v>178</v>
      </c>
      <c r="V21702" s="1"/>
      <c r="W21702" s="2"/>
      <c r="X21702">
        <v>21701</v>
      </c>
      <c r="Y21702" s="1" t="s">
        <v>179</v>
      </c>
      <c r="Z21702" s="1"/>
      <c r="AA21702" s="2"/>
      <c r="AD21702"/>
      <c r="AE21702" s="3"/>
      <c r="AF21702" s="68"/>
      <c r="AG21702" s="46"/>
    </row>
    <row r="21703" spans="2:37">
      <c r="B21703" s="15"/>
      <c r="C21703" s="14"/>
      <c r="D21703" s="15"/>
      <c r="E21703" s="14"/>
      <c r="F21703" s="15"/>
      <c r="H21703">
        <v>21702</v>
      </c>
      <c r="I21703" s="1" t="s">
        <v>752</v>
      </c>
      <c r="J21703" s="1"/>
      <c r="K21703" s="2"/>
      <c r="L21703">
        <v>21702</v>
      </c>
      <c r="M21703" s="1" t="s">
        <v>753</v>
      </c>
      <c r="N21703" s="1"/>
      <c r="O21703" s="2"/>
      <c r="P21703">
        <v>21702</v>
      </c>
      <c r="Q21703" s="1" t="s">
        <v>754</v>
      </c>
      <c r="R21703" s="1"/>
      <c r="S21703" s="2"/>
      <c r="T21703">
        <v>21702</v>
      </c>
      <c r="U21703" s="1" t="s">
        <v>178</v>
      </c>
      <c r="V21703" s="1"/>
      <c r="W21703" s="2"/>
      <c r="X21703">
        <v>21702</v>
      </c>
      <c r="Y21703" s="1" t="s">
        <v>179</v>
      </c>
      <c r="Z21703" s="1"/>
      <c r="AA21703" s="2"/>
      <c r="AD21703"/>
      <c r="AE21703" s="3"/>
      <c r="AF21703" s="3"/>
      <c r="AG21703" s="46"/>
    </row>
    <row r="21704" spans="2:37">
      <c r="B21704" s="15"/>
      <c r="C21704" s="14"/>
      <c r="D21704" s="15"/>
      <c r="E21704" s="14"/>
      <c r="F21704" s="15"/>
      <c r="H21704">
        <v>21703</v>
      </c>
      <c r="I21704" s="1" t="s">
        <v>752</v>
      </c>
      <c r="J21704" s="1"/>
      <c r="K21704" s="2"/>
      <c r="L21704">
        <v>21703</v>
      </c>
      <c r="M21704" s="1" t="s">
        <v>753</v>
      </c>
      <c r="N21704" s="1"/>
      <c r="O21704" s="2"/>
      <c r="P21704">
        <v>21703</v>
      </c>
      <c r="Q21704" s="1" t="s">
        <v>754</v>
      </c>
      <c r="R21704" s="1"/>
      <c r="S21704" s="2"/>
      <c r="T21704">
        <v>21703</v>
      </c>
      <c r="U21704" s="1" t="s">
        <v>178</v>
      </c>
      <c r="V21704" s="1"/>
      <c r="W21704" s="2"/>
      <c r="X21704">
        <v>21703</v>
      </c>
      <c r="Y21704" s="1" t="s">
        <v>179</v>
      </c>
      <c r="Z21704" s="1"/>
      <c r="AA21704" s="2"/>
      <c r="AD21704"/>
      <c r="AE21704" s="3"/>
      <c r="AF21704" s="3"/>
      <c r="AG21704" s="46"/>
    </row>
    <row r="21705" spans="2:37">
      <c r="B21705" s="15"/>
      <c r="C21705" s="17"/>
      <c r="D21705" s="15"/>
      <c r="E21705" s="14"/>
      <c r="F21705" s="15"/>
      <c r="H21705">
        <v>21704</v>
      </c>
      <c r="I21705" s="1" t="s">
        <v>752</v>
      </c>
      <c r="J21705" s="1"/>
      <c r="K21705" s="2"/>
      <c r="L21705">
        <v>21704</v>
      </c>
      <c r="M21705" s="1" t="s">
        <v>753</v>
      </c>
      <c r="N21705" s="1"/>
      <c r="O21705" s="2"/>
      <c r="P21705">
        <v>21704</v>
      </c>
      <c r="Q21705" s="1" t="s">
        <v>754</v>
      </c>
      <c r="R21705" s="1"/>
      <c r="S21705" s="2"/>
      <c r="T21705">
        <v>21704</v>
      </c>
      <c r="U21705" s="1" t="s">
        <v>178</v>
      </c>
      <c r="V21705" s="1"/>
      <c r="W21705" s="2"/>
      <c r="X21705">
        <v>21704</v>
      </c>
      <c r="Y21705" s="1" t="s">
        <v>179</v>
      </c>
      <c r="Z21705" s="1"/>
      <c r="AA21705" s="2"/>
      <c r="AD21705"/>
      <c r="AE21705" s="3"/>
      <c r="AF21705" s="3"/>
      <c r="AG21705" s="46"/>
    </row>
    <row r="21706" spans="2:37">
      <c r="B21706" s="15"/>
      <c r="C21706" s="14"/>
      <c r="D21706" s="15"/>
      <c r="E21706" s="14"/>
      <c r="F21706" s="15"/>
      <c r="H21706">
        <v>21705</v>
      </c>
      <c r="I21706" s="1" t="s">
        <v>752</v>
      </c>
      <c r="J21706" s="1"/>
      <c r="K21706" s="2"/>
      <c r="L21706">
        <v>21705</v>
      </c>
      <c r="M21706" s="1" t="s">
        <v>753</v>
      </c>
      <c r="N21706" s="1"/>
      <c r="O21706" s="2"/>
      <c r="P21706">
        <v>21705</v>
      </c>
      <c r="Q21706" s="1" t="s">
        <v>754</v>
      </c>
      <c r="R21706" s="1"/>
      <c r="S21706" s="2"/>
      <c r="T21706">
        <v>21705</v>
      </c>
      <c r="U21706" s="1" t="s">
        <v>178</v>
      </c>
      <c r="V21706" s="1"/>
      <c r="W21706" s="2"/>
      <c r="X21706">
        <v>21705</v>
      </c>
      <c r="Y21706" s="1" t="s">
        <v>179</v>
      </c>
      <c r="Z21706" s="1"/>
      <c r="AA21706" s="2"/>
      <c r="AD21706"/>
      <c r="AE21706" s="3"/>
      <c r="AF21706" s="3"/>
      <c r="AG21706" s="46"/>
    </row>
    <row r="21707" spans="2:37">
      <c r="H21707">
        <v>21706</v>
      </c>
      <c r="I21707" s="1" t="s">
        <v>752</v>
      </c>
      <c r="J21707" s="1"/>
      <c r="K21707" s="2"/>
      <c r="L21707">
        <v>21706</v>
      </c>
      <c r="M21707" s="1" t="s">
        <v>753</v>
      </c>
      <c r="N21707" s="1"/>
      <c r="O21707" s="2"/>
      <c r="P21707">
        <v>21706</v>
      </c>
      <c r="Q21707" s="1" t="s">
        <v>754</v>
      </c>
      <c r="R21707" s="1"/>
      <c r="S21707" s="2"/>
      <c r="T21707">
        <v>21706</v>
      </c>
      <c r="U21707" s="1" t="s">
        <v>178</v>
      </c>
      <c r="V21707" s="1"/>
      <c r="W21707" s="2"/>
      <c r="X21707">
        <v>21706</v>
      </c>
      <c r="Y21707" s="1" t="s">
        <v>179</v>
      </c>
      <c r="Z21707" s="1"/>
      <c r="AA21707" s="2"/>
      <c r="AD21707"/>
      <c r="AE21707" s="3"/>
      <c r="AF21707" s="3"/>
      <c r="AG21707" s="46"/>
    </row>
    <row r="21708" spans="2:37">
      <c r="H21708">
        <v>21707</v>
      </c>
      <c r="I21708" s="1" t="s">
        <v>752</v>
      </c>
      <c r="J21708" s="1"/>
      <c r="K21708" s="2"/>
      <c r="L21708">
        <v>21707</v>
      </c>
      <c r="M21708" s="1" t="s">
        <v>753</v>
      </c>
      <c r="N21708" s="1"/>
      <c r="O21708" s="2"/>
      <c r="P21708">
        <v>21707</v>
      </c>
      <c r="Q21708" s="1" t="s">
        <v>754</v>
      </c>
      <c r="R21708" s="1"/>
      <c r="S21708" s="2"/>
      <c r="T21708">
        <v>21707</v>
      </c>
      <c r="U21708" s="1" t="s">
        <v>178</v>
      </c>
      <c r="V21708" s="1"/>
      <c r="W21708" s="2"/>
      <c r="X21708">
        <v>21707</v>
      </c>
      <c r="Y21708" s="1" t="s">
        <v>179</v>
      </c>
      <c r="Z21708" s="1"/>
      <c r="AA21708" s="2"/>
      <c r="AD21708"/>
      <c r="AE21708" s="3"/>
      <c r="AF21708" s="3"/>
      <c r="AG21708" s="46"/>
    </row>
    <row r="21709" spans="2:37">
      <c r="H21709">
        <v>21708</v>
      </c>
      <c r="I21709" s="1" t="s">
        <v>752</v>
      </c>
      <c r="J21709" s="1"/>
      <c r="K21709" s="2"/>
      <c r="L21709">
        <v>21708</v>
      </c>
      <c r="M21709" s="1" t="s">
        <v>753</v>
      </c>
      <c r="N21709" s="1"/>
      <c r="O21709" s="2"/>
      <c r="P21709">
        <v>21708</v>
      </c>
      <c r="Q21709" s="1" t="s">
        <v>754</v>
      </c>
      <c r="R21709" s="1"/>
      <c r="S21709" s="2"/>
      <c r="T21709">
        <v>21708</v>
      </c>
      <c r="U21709" s="1" t="s">
        <v>178</v>
      </c>
      <c r="V21709" s="1"/>
      <c r="W21709" s="2"/>
      <c r="X21709">
        <v>21708</v>
      </c>
      <c r="Y21709" s="1" t="s">
        <v>179</v>
      </c>
      <c r="Z21709" s="1"/>
      <c r="AA21709" s="2"/>
      <c r="AD21709"/>
      <c r="AE21709" s="3"/>
      <c r="AF21709" s="3"/>
      <c r="AG21709" s="46"/>
    </row>
    <row r="21710" spans="2:37">
      <c r="H21710">
        <v>21709</v>
      </c>
      <c r="I21710" s="1" t="s">
        <v>752</v>
      </c>
      <c r="J21710" s="1"/>
      <c r="K21710" s="2"/>
      <c r="L21710">
        <v>21709</v>
      </c>
      <c r="M21710" s="1" t="s">
        <v>753</v>
      </c>
      <c r="N21710" s="1"/>
      <c r="O21710" s="2"/>
      <c r="P21710">
        <v>21709</v>
      </c>
      <c r="Q21710" s="1" t="s">
        <v>754</v>
      </c>
      <c r="R21710" s="1"/>
      <c r="S21710" s="2"/>
      <c r="T21710">
        <v>21709</v>
      </c>
      <c r="U21710" s="1" t="s">
        <v>178</v>
      </c>
      <c r="V21710" s="1"/>
      <c r="W21710" s="2"/>
      <c r="X21710">
        <v>21709</v>
      </c>
      <c r="Y21710" s="1" t="s">
        <v>179</v>
      </c>
      <c r="Z21710" s="1"/>
      <c r="AA21710" s="2"/>
      <c r="AD21710"/>
      <c r="AE21710" s="3"/>
      <c r="AF21710" s="3"/>
      <c r="AG21710" s="46"/>
    </row>
    <row r="21711" spans="2:37">
      <c r="H21711">
        <v>21710</v>
      </c>
      <c r="I21711" s="1" t="s">
        <v>752</v>
      </c>
      <c r="J21711" s="1"/>
      <c r="K21711" s="2"/>
      <c r="L21711">
        <v>21710</v>
      </c>
      <c r="M21711" s="1" t="s">
        <v>753</v>
      </c>
      <c r="N21711" s="1"/>
      <c r="O21711" s="2"/>
      <c r="P21711">
        <v>21710</v>
      </c>
      <c r="Q21711" s="1" t="s">
        <v>754</v>
      </c>
      <c r="R21711" s="1"/>
      <c r="S21711" s="2"/>
      <c r="T21711">
        <v>21710</v>
      </c>
      <c r="U21711" s="1" t="s">
        <v>178</v>
      </c>
      <c r="V21711" s="1"/>
      <c r="W21711" s="2"/>
      <c r="X21711">
        <v>21710</v>
      </c>
      <c r="Y21711" s="1" t="s">
        <v>179</v>
      </c>
      <c r="Z21711" s="1"/>
      <c r="AA21711" s="2"/>
      <c r="AD21711"/>
      <c r="AE21711" s="3"/>
      <c r="AF21711" s="3"/>
      <c r="AG21711" s="46"/>
    </row>
    <row r="21712" spans="2:37">
      <c r="H21712">
        <v>21711</v>
      </c>
      <c r="I21712" s="1" t="s">
        <v>752</v>
      </c>
      <c r="J21712" s="1"/>
      <c r="K21712" s="2"/>
      <c r="L21712">
        <v>21711</v>
      </c>
      <c r="M21712" s="1" t="s">
        <v>753</v>
      </c>
      <c r="N21712" s="1"/>
      <c r="O21712" s="2"/>
      <c r="P21712">
        <v>21711</v>
      </c>
      <c r="Q21712" s="1" t="s">
        <v>754</v>
      </c>
      <c r="R21712" s="1"/>
      <c r="S21712" s="2"/>
      <c r="T21712">
        <v>21711</v>
      </c>
      <c r="U21712" s="1" t="s">
        <v>178</v>
      </c>
      <c r="V21712" s="1"/>
      <c r="W21712" s="2"/>
      <c r="X21712">
        <v>21711</v>
      </c>
      <c r="Y21712" s="1" t="s">
        <v>179</v>
      </c>
      <c r="Z21712" s="1"/>
      <c r="AA21712" s="2"/>
      <c r="AD21712"/>
      <c r="AE21712" s="3"/>
      <c r="AF21712" s="3"/>
      <c r="AG21712" s="46"/>
    </row>
    <row r="21713" spans="8:27">
      <c r="H21713">
        <v>21712</v>
      </c>
      <c r="I21713" s="1" t="s">
        <v>752</v>
      </c>
      <c r="J21713" s="1"/>
      <c r="K21713" s="2"/>
      <c r="L21713">
        <v>21712</v>
      </c>
      <c r="M21713" s="1" t="s">
        <v>753</v>
      </c>
      <c r="N21713" s="1"/>
      <c r="O21713" s="2"/>
      <c r="P21713">
        <v>21712</v>
      </c>
      <c r="Q21713" s="1" t="s">
        <v>754</v>
      </c>
      <c r="R21713" s="1"/>
      <c r="S21713" s="2"/>
      <c r="T21713">
        <v>21712</v>
      </c>
      <c r="U21713" s="1" t="s">
        <v>178</v>
      </c>
      <c r="V21713" s="1"/>
      <c r="W21713" s="2"/>
      <c r="X21713">
        <v>21712</v>
      </c>
      <c r="Y21713" s="1" t="s">
        <v>179</v>
      </c>
      <c r="Z21713" s="1"/>
      <c r="AA21713" s="2"/>
    </row>
    <row r="21714" spans="8:27">
      <c r="H21714">
        <v>21713</v>
      </c>
      <c r="I21714" s="1" t="s">
        <v>752</v>
      </c>
      <c r="J21714" s="1"/>
      <c r="K21714" s="2"/>
      <c r="L21714">
        <v>21713</v>
      </c>
      <c r="M21714" s="1" t="s">
        <v>753</v>
      </c>
      <c r="N21714" s="1"/>
      <c r="O21714" s="2"/>
      <c r="P21714">
        <v>21713</v>
      </c>
      <c r="Q21714" s="1" t="s">
        <v>754</v>
      </c>
      <c r="R21714" s="1"/>
      <c r="S21714" s="2"/>
      <c r="T21714">
        <v>21713</v>
      </c>
      <c r="U21714" s="1" t="s">
        <v>178</v>
      </c>
      <c r="V21714" s="1"/>
      <c r="W21714" s="2"/>
      <c r="X21714">
        <v>21713</v>
      </c>
      <c r="Y21714" s="1" t="s">
        <v>179</v>
      </c>
      <c r="Z21714" s="1"/>
      <c r="AA21714" s="2"/>
    </row>
    <row r="21715" spans="8:27">
      <c r="H21715">
        <v>21714</v>
      </c>
      <c r="I21715" s="1" t="s">
        <v>752</v>
      </c>
      <c r="J21715" s="1"/>
      <c r="K21715" s="2"/>
      <c r="L21715">
        <v>21714</v>
      </c>
      <c r="M21715" s="1" t="s">
        <v>753</v>
      </c>
      <c r="N21715" s="1"/>
      <c r="O21715" s="2"/>
      <c r="P21715">
        <v>21714</v>
      </c>
      <c r="Q21715" s="1" t="s">
        <v>754</v>
      </c>
      <c r="R21715" s="1"/>
      <c r="S21715" s="2"/>
      <c r="T21715">
        <v>21714</v>
      </c>
      <c r="U21715" s="1" t="s">
        <v>178</v>
      </c>
      <c r="V21715" s="1"/>
      <c r="W21715" s="2"/>
      <c r="X21715">
        <v>21714</v>
      </c>
      <c r="Y21715" s="1" t="s">
        <v>179</v>
      </c>
      <c r="Z21715" s="1"/>
      <c r="AA21715" s="2"/>
    </row>
    <row r="21716" spans="8:27">
      <c r="H21716">
        <v>21715</v>
      </c>
      <c r="I21716" s="1" t="s">
        <v>752</v>
      </c>
      <c r="J21716" s="1"/>
      <c r="K21716" s="2"/>
      <c r="L21716">
        <v>21715</v>
      </c>
      <c r="M21716" s="1" t="s">
        <v>753</v>
      </c>
      <c r="N21716" s="1"/>
      <c r="O21716" s="2"/>
      <c r="P21716">
        <v>21715</v>
      </c>
      <c r="Q21716" s="1" t="s">
        <v>754</v>
      </c>
      <c r="R21716" s="1"/>
      <c r="S21716" s="2"/>
      <c r="T21716">
        <v>21715</v>
      </c>
      <c r="U21716" s="1" t="s">
        <v>178</v>
      </c>
      <c r="V21716" s="1"/>
      <c r="W21716" s="2"/>
      <c r="X21716">
        <v>21715</v>
      </c>
      <c r="Y21716" s="1" t="s">
        <v>179</v>
      </c>
      <c r="Z21716" s="1"/>
      <c r="AA21716" s="2"/>
    </row>
    <row r="21717" spans="8:27">
      <c r="H21717">
        <v>21716</v>
      </c>
      <c r="I21717" s="1" t="s">
        <v>752</v>
      </c>
      <c r="J21717" s="1"/>
      <c r="K21717" s="2"/>
      <c r="L21717">
        <v>21716</v>
      </c>
      <c r="M21717" s="1" t="s">
        <v>753</v>
      </c>
      <c r="N21717" s="1"/>
      <c r="O21717" s="2"/>
      <c r="P21717">
        <v>21716</v>
      </c>
      <c r="Q21717" s="1" t="s">
        <v>754</v>
      </c>
      <c r="R21717" s="1"/>
      <c r="S21717" s="2"/>
      <c r="T21717">
        <v>21716</v>
      </c>
      <c r="U21717" s="1" t="s">
        <v>178</v>
      </c>
      <c r="V21717" s="1"/>
      <c r="W21717" s="2"/>
      <c r="X21717">
        <v>21716</v>
      </c>
      <c r="Y21717" s="1" t="s">
        <v>179</v>
      </c>
      <c r="Z21717" s="1"/>
      <c r="AA21717" s="2"/>
    </row>
    <row r="21718" spans="8:27">
      <c r="H21718">
        <v>21717</v>
      </c>
      <c r="I21718" s="1" t="s">
        <v>752</v>
      </c>
      <c r="J21718" s="1"/>
      <c r="K21718" s="2"/>
      <c r="L21718">
        <v>21717</v>
      </c>
      <c r="M21718" s="1" t="s">
        <v>753</v>
      </c>
      <c r="N21718" s="1"/>
      <c r="O21718" s="2"/>
      <c r="P21718">
        <v>21717</v>
      </c>
      <c r="Q21718" s="1" t="s">
        <v>754</v>
      </c>
      <c r="R21718" s="1"/>
      <c r="S21718" s="2"/>
      <c r="T21718">
        <v>21717</v>
      </c>
      <c r="U21718" s="1" t="s">
        <v>178</v>
      </c>
      <c r="V21718" s="1"/>
      <c r="W21718" s="2"/>
      <c r="X21718">
        <v>21717</v>
      </c>
      <c r="Y21718" s="1" t="s">
        <v>179</v>
      </c>
      <c r="Z21718" s="1"/>
      <c r="AA21718" s="2"/>
    </row>
    <row r="21719" spans="8:27">
      <c r="H21719">
        <v>21718</v>
      </c>
      <c r="I21719" s="1" t="s">
        <v>752</v>
      </c>
      <c r="J21719" s="1"/>
      <c r="K21719" s="2"/>
      <c r="L21719">
        <v>21718</v>
      </c>
      <c r="M21719" s="1" t="s">
        <v>753</v>
      </c>
      <c r="N21719" s="1"/>
      <c r="O21719" s="2"/>
      <c r="P21719">
        <v>21718</v>
      </c>
      <c r="Q21719" s="1" t="s">
        <v>754</v>
      </c>
      <c r="R21719" s="1"/>
      <c r="S21719" s="2"/>
      <c r="T21719">
        <v>21718</v>
      </c>
      <c r="U21719" s="1" t="s">
        <v>178</v>
      </c>
      <c r="V21719" s="1"/>
      <c r="W21719" s="2"/>
      <c r="X21719">
        <v>21718</v>
      </c>
      <c r="Y21719" s="1" t="s">
        <v>179</v>
      </c>
      <c r="Z21719" s="1"/>
      <c r="AA21719" s="2"/>
    </row>
    <row r="21720" spans="8:27">
      <c r="H21720">
        <v>21719</v>
      </c>
      <c r="I21720" s="1" t="s">
        <v>752</v>
      </c>
      <c r="J21720" s="1"/>
      <c r="K21720" s="2"/>
      <c r="L21720">
        <v>21719</v>
      </c>
      <c r="M21720" s="1" t="s">
        <v>753</v>
      </c>
      <c r="N21720" s="1"/>
      <c r="O21720" s="2"/>
      <c r="P21720">
        <v>21719</v>
      </c>
      <c r="Q21720" s="1" t="s">
        <v>754</v>
      </c>
      <c r="R21720" s="1"/>
      <c r="S21720" s="2"/>
      <c r="T21720">
        <v>21719</v>
      </c>
      <c r="U21720" s="1" t="s">
        <v>178</v>
      </c>
      <c r="V21720" s="1"/>
      <c r="W21720" s="2"/>
      <c r="X21720">
        <v>21719</v>
      </c>
      <c r="Y21720" s="1" t="s">
        <v>179</v>
      </c>
      <c r="Z21720" s="1"/>
      <c r="AA21720" s="2"/>
    </row>
    <row r="21721" spans="8:27">
      <c r="H21721">
        <v>21720</v>
      </c>
      <c r="I21721" s="1" t="s">
        <v>752</v>
      </c>
      <c r="J21721" s="1"/>
      <c r="K21721" s="2"/>
      <c r="L21721">
        <v>21720</v>
      </c>
      <c r="M21721" s="1" t="s">
        <v>753</v>
      </c>
      <c r="N21721" s="1"/>
      <c r="O21721" s="2"/>
      <c r="P21721">
        <v>21720</v>
      </c>
      <c r="Q21721" s="1" t="s">
        <v>754</v>
      </c>
      <c r="R21721" s="1"/>
      <c r="S21721" s="2"/>
      <c r="T21721">
        <v>21720</v>
      </c>
      <c r="U21721" s="1" t="s">
        <v>178</v>
      </c>
      <c r="V21721" s="1"/>
      <c r="W21721" s="2"/>
      <c r="X21721">
        <v>21720</v>
      </c>
      <c r="Y21721" s="1" t="s">
        <v>179</v>
      </c>
      <c r="Z21721" s="1"/>
      <c r="AA21721" s="2"/>
    </row>
    <row r="21722" spans="8:27">
      <c r="H21722">
        <v>21721</v>
      </c>
      <c r="I21722" s="1" t="s">
        <v>752</v>
      </c>
      <c r="J21722" s="1"/>
      <c r="K21722" s="2"/>
      <c r="L21722">
        <v>21721</v>
      </c>
      <c r="M21722" s="1" t="s">
        <v>753</v>
      </c>
      <c r="N21722" s="1"/>
      <c r="O21722" s="2"/>
      <c r="P21722">
        <v>21721</v>
      </c>
      <c r="Q21722" s="1" t="s">
        <v>754</v>
      </c>
      <c r="R21722" s="1"/>
      <c r="S21722" s="2"/>
      <c r="T21722">
        <v>21721</v>
      </c>
      <c r="U21722" s="1" t="s">
        <v>178</v>
      </c>
      <c r="V21722" s="1"/>
      <c r="W21722" s="2"/>
      <c r="X21722">
        <v>21721</v>
      </c>
      <c r="Y21722" s="1" t="s">
        <v>179</v>
      </c>
      <c r="Z21722" s="1"/>
      <c r="AA21722" s="2"/>
    </row>
    <row r="21723" spans="8:27">
      <c r="H21723">
        <v>21722</v>
      </c>
      <c r="I21723" s="1" t="s">
        <v>752</v>
      </c>
      <c r="J21723" s="1"/>
      <c r="K21723" s="2"/>
      <c r="L21723">
        <v>21722</v>
      </c>
      <c r="M21723" s="1" t="s">
        <v>753</v>
      </c>
      <c r="N21723" s="1"/>
      <c r="O21723" s="2"/>
      <c r="P21723">
        <v>21722</v>
      </c>
      <c r="Q21723" s="1" t="s">
        <v>754</v>
      </c>
      <c r="R21723" s="1"/>
      <c r="S21723" s="2"/>
      <c r="T21723">
        <v>21722</v>
      </c>
      <c r="U21723" s="1" t="s">
        <v>178</v>
      </c>
      <c r="V21723" s="1"/>
      <c r="W21723" s="2"/>
      <c r="X21723">
        <v>21722</v>
      </c>
      <c r="Y21723" s="1" t="s">
        <v>179</v>
      </c>
      <c r="Z21723" s="1"/>
      <c r="AA21723" s="2"/>
    </row>
    <row r="21724" spans="8:27">
      <c r="H21724">
        <v>21723</v>
      </c>
      <c r="I21724" s="1" t="s">
        <v>752</v>
      </c>
      <c r="J21724" s="1"/>
      <c r="K21724" s="2"/>
      <c r="L21724">
        <v>21723</v>
      </c>
      <c r="M21724" s="1" t="s">
        <v>753</v>
      </c>
      <c r="N21724" s="1"/>
      <c r="O21724" s="2"/>
      <c r="P21724">
        <v>21723</v>
      </c>
      <c r="Q21724" s="1" t="s">
        <v>754</v>
      </c>
      <c r="R21724" s="1"/>
      <c r="S21724" s="2"/>
      <c r="T21724">
        <v>21723</v>
      </c>
      <c r="U21724" s="1" t="s">
        <v>178</v>
      </c>
      <c r="V21724" s="1"/>
      <c r="W21724" s="2"/>
      <c r="X21724">
        <v>21723</v>
      </c>
      <c r="Y21724" s="1" t="s">
        <v>179</v>
      </c>
      <c r="Z21724" s="1"/>
      <c r="AA21724" s="2"/>
    </row>
    <row r="21725" spans="8:27">
      <c r="H21725">
        <v>21724</v>
      </c>
      <c r="I21725" s="1" t="s">
        <v>752</v>
      </c>
      <c r="J21725" s="1"/>
      <c r="K21725" s="2"/>
      <c r="L21725">
        <v>21724</v>
      </c>
      <c r="M21725" s="1" t="s">
        <v>753</v>
      </c>
      <c r="N21725" s="1"/>
      <c r="O21725" s="2"/>
      <c r="P21725">
        <v>21724</v>
      </c>
      <c r="Q21725" s="1" t="s">
        <v>754</v>
      </c>
      <c r="R21725" s="1"/>
      <c r="S21725" s="2"/>
      <c r="T21725">
        <v>21724</v>
      </c>
      <c r="U21725" s="1" t="s">
        <v>178</v>
      </c>
      <c r="V21725" s="1"/>
      <c r="W21725" s="2"/>
      <c r="X21725">
        <v>21724</v>
      </c>
      <c r="Y21725" s="1" t="s">
        <v>179</v>
      </c>
      <c r="Z21725" s="1"/>
      <c r="AA21725" s="2"/>
    </row>
    <row r="21726" spans="8:27">
      <c r="H21726">
        <v>21725</v>
      </c>
      <c r="I21726" s="1" t="s">
        <v>752</v>
      </c>
      <c r="J21726" s="1"/>
      <c r="K21726" s="2"/>
      <c r="L21726">
        <v>21725</v>
      </c>
      <c r="M21726" s="1" t="s">
        <v>753</v>
      </c>
      <c r="N21726" s="1"/>
      <c r="O21726" s="2"/>
      <c r="P21726">
        <v>21725</v>
      </c>
      <c r="Q21726" s="1" t="s">
        <v>754</v>
      </c>
      <c r="R21726" s="1"/>
      <c r="S21726" s="2"/>
      <c r="T21726">
        <v>21725</v>
      </c>
      <c r="U21726" s="1" t="s">
        <v>178</v>
      </c>
      <c r="V21726" s="1"/>
      <c r="W21726" s="2"/>
      <c r="X21726">
        <v>21725</v>
      </c>
      <c r="Y21726" s="1" t="s">
        <v>179</v>
      </c>
      <c r="Z21726" s="1"/>
      <c r="AA21726" s="2"/>
    </row>
    <row r="21727" spans="8:27">
      <c r="H21727">
        <v>21726</v>
      </c>
      <c r="I21727" s="1" t="s">
        <v>752</v>
      </c>
      <c r="J21727" s="1"/>
      <c r="K21727" s="2"/>
      <c r="L21727">
        <v>21726</v>
      </c>
      <c r="M21727" s="1" t="s">
        <v>753</v>
      </c>
      <c r="N21727" s="1"/>
      <c r="O21727" s="2"/>
      <c r="P21727">
        <v>21726</v>
      </c>
      <c r="Q21727" s="1" t="s">
        <v>754</v>
      </c>
      <c r="R21727" s="1"/>
      <c r="S21727" s="2"/>
      <c r="T21727">
        <v>21726</v>
      </c>
      <c r="U21727" s="1" t="s">
        <v>178</v>
      </c>
      <c r="V21727" s="1"/>
      <c r="W21727" s="2"/>
      <c r="X21727">
        <v>21726</v>
      </c>
      <c r="Y21727" s="1" t="s">
        <v>179</v>
      </c>
      <c r="Z21727" s="1"/>
      <c r="AA21727" s="2"/>
    </row>
    <row r="21728" spans="8:27">
      <c r="H21728">
        <v>21727</v>
      </c>
      <c r="I21728" s="1" t="s">
        <v>752</v>
      </c>
      <c r="J21728" s="1"/>
      <c r="K21728" s="2"/>
      <c r="L21728">
        <v>21727</v>
      </c>
      <c r="M21728" s="1" t="s">
        <v>753</v>
      </c>
      <c r="N21728" s="1"/>
      <c r="O21728" s="2"/>
      <c r="P21728">
        <v>21727</v>
      </c>
      <c r="Q21728" s="1" t="s">
        <v>754</v>
      </c>
      <c r="R21728" s="1"/>
      <c r="S21728" s="2"/>
      <c r="T21728">
        <v>21727</v>
      </c>
      <c r="U21728" s="1" t="s">
        <v>178</v>
      </c>
      <c r="V21728" s="1"/>
      <c r="W21728" s="2"/>
      <c r="X21728">
        <v>21727</v>
      </c>
      <c r="Y21728" s="1" t="s">
        <v>179</v>
      </c>
      <c r="Z21728" s="1"/>
      <c r="AA21728" s="2"/>
    </row>
    <row r="21729" spans="8:27">
      <c r="H21729">
        <v>21728</v>
      </c>
      <c r="I21729" s="1" t="s">
        <v>752</v>
      </c>
      <c r="J21729" s="1"/>
      <c r="K21729" s="2"/>
      <c r="L21729">
        <v>21728</v>
      </c>
      <c r="M21729" s="1" t="s">
        <v>753</v>
      </c>
      <c r="N21729" s="1"/>
      <c r="O21729" s="2"/>
      <c r="P21729">
        <v>21728</v>
      </c>
      <c r="Q21729" s="1" t="s">
        <v>754</v>
      </c>
      <c r="R21729" s="1"/>
      <c r="S21729" s="2"/>
      <c r="T21729">
        <v>21728</v>
      </c>
      <c r="U21729" s="1" t="s">
        <v>178</v>
      </c>
      <c r="V21729" s="1"/>
      <c r="W21729" s="2"/>
      <c r="X21729">
        <v>21728</v>
      </c>
      <c r="Y21729" s="1" t="s">
        <v>179</v>
      </c>
      <c r="Z21729" s="1"/>
      <c r="AA21729" s="2"/>
    </row>
    <row r="21730" spans="8:27">
      <c r="H21730">
        <v>21729</v>
      </c>
      <c r="I21730" s="1" t="s">
        <v>752</v>
      </c>
      <c r="J21730" s="1"/>
      <c r="K21730" s="2"/>
      <c r="L21730">
        <v>21729</v>
      </c>
      <c r="M21730" s="1" t="s">
        <v>753</v>
      </c>
      <c r="N21730" s="1"/>
      <c r="O21730" s="2"/>
      <c r="P21730">
        <v>21729</v>
      </c>
      <c r="Q21730" s="1" t="s">
        <v>754</v>
      </c>
      <c r="R21730" s="1"/>
      <c r="S21730" s="2"/>
      <c r="T21730">
        <v>21729</v>
      </c>
      <c r="U21730" s="1" t="s">
        <v>178</v>
      </c>
      <c r="V21730" s="1"/>
      <c r="W21730" s="2"/>
      <c r="X21730">
        <v>21729</v>
      </c>
      <c r="Y21730" s="1" t="s">
        <v>179</v>
      </c>
      <c r="Z21730" s="1"/>
      <c r="AA21730" s="2"/>
    </row>
    <row r="21731" spans="8:27">
      <c r="H21731">
        <v>21730</v>
      </c>
      <c r="I21731" s="1" t="s">
        <v>752</v>
      </c>
      <c r="J21731" s="1"/>
      <c r="K21731" s="2"/>
      <c r="L21731">
        <v>21730</v>
      </c>
      <c r="M21731" s="1" t="s">
        <v>753</v>
      </c>
      <c r="N21731" s="1"/>
      <c r="O21731" s="2"/>
      <c r="P21731">
        <v>21730</v>
      </c>
      <c r="Q21731" s="1" t="s">
        <v>754</v>
      </c>
      <c r="R21731" s="1"/>
      <c r="S21731" s="2"/>
      <c r="T21731">
        <v>21730</v>
      </c>
      <c r="U21731" s="1" t="s">
        <v>178</v>
      </c>
      <c r="V21731" s="1"/>
      <c r="W21731" s="2"/>
      <c r="X21731">
        <v>21730</v>
      </c>
      <c r="Y21731" s="1" t="s">
        <v>179</v>
      </c>
      <c r="Z21731" s="1"/>
      <c r="AA21731" s="2"/>
    </row>
    <row r="21732" spans="8:27">
      <c r="H21732">
        <v>21731</v>
      </c>
      <c r="I21732" s="1" t="s">
        <v>752</v>
      </c>
      <c r="J21732" s="1"/>
      <c r="K21732" s="2"/>
      <c r="L21732">
        <v>21731</v>
      </c>
      <c r="M21732" s="1" t="s">
        <v>753</v>
      </c>
      <c r="N21732" s="1"/>
      <c r="O21732" s="2"/>
      <c r="P21732">
        <v>21731</v>
      </c>
      <c r="Q21732" s="1" t="s">
        <v>754</v>
      </c>
      <c r="R21732" s="1"/>
      <c r="S21732" s="2"/>
      <c r="T21732">
        <v>21731</v>
      </c>
      <c r="U21732" s="1" t="s">
        <v>178</v>
      </c>
      <c r="V21732" s="1"/>
      <c r="W21732" s="2"/>
      <c r="X21732">
        <v>21731</v>
      </c>
      <c r="Y21732" s="1" t="s">
        <v>179</v>
      </c>
      <c r="Z21732" s="1"/>
      <c r="AA21732" s="2"/>
    </row>
    <row r="21733" spans="8:27">
      <c r="H21733">
        <v>21732</v>
      </c>
      <c r="I21733" s="1" t="s">
        <v>752</v>
      </c>
      <c r="J21733" s="1"/>
      <c r="K21733" s="2"/>
      <c r="L21733">
        <v>21732</v>
      </c>
      <c r="M21733" s="1" t="s">
        <v>753</v>
      </c>
      <c r="N21733" s="1"/>
      <c r="O21733" s="2"/>
      <c r="P21733">
        <v>21732</v>
      </c>
      <c r="Q21733" s="1" t="s">
        <v>754</v>
      </c>
      <c r="R21733" s="1"/>
      <c r="S21733" s="2"/>
      <c r="T21733">
        <v>21732</v>
      </c>
      <c r="U21733" s="1" t="s">
        <v>178</v>
      </c>
      <c r="V21733" s="1"/>
      <c r="W21733" s="2"/>
      <c r="X21733">
        <v>21732</v>
      </c>
      <c r="Y21733" s="1" t="s">
        <v>179</v>
      </c>
      <c r="Z21733" s="1"/>
      <c r="AA21733" s="2"/>
    </row>
    <row r="21734" spans="8:27">
      <c r="H21734">
        <v>21733</v>
      </c>
      <c r="I21734" s="1" t="s">
        <v>752</v>
      </c>
      <c r="J21734" s="1"/>
      <c r="K21734" s="2"/>
      <c r="L21734">
        <v>21733</v>
      </c>
      <c r="M21734" s="1" t="s">
        <v>753</v>
      </c>
      <c r="N21734" s="1"/>
      <c r="O21734" s="2"/>
      <c r="P21734">
        <v>21733</v>
      </c>
      <c r="Q21734" s="1" t="s">
        <v>754</v>
      </c>
      <c r="R21734" s="1"/>
      <c r="S21734" s="2"/>
      <c r="T21734">
        <v>21733</v>
      </c>
      <c r="U21734" s="1" t="s">
        <v>178</v>
      </c>
      <c r="V21734" s="1"/>
      <c r="W21734" s="2"/>
      <c r="X21734">
        <v>21733</v>
      </c>
      <c r="Y21734" s="1" t="s">
        <v>179</v>
      </c>
      <c r="Z21734" s="1"/>
      <c r="AA21734" s="2"/>
    </row>
    <row r="21735" spans="8:27">
      <c r="H21735">
        <v>21734</v>
      </c>
      <c r="I21735" s="1" t="s">
        <v>752</v>
      </c>
      <c r="J21735" s="1"/>
      <c r="K21735" s="2"/>
      <c r="L21735">
        <v>21734</v>
      </c>
      <c r="M21735" s="1" t="s">
        <v>753</v>
      </c>
      <c r="N21735" s="1"/>
      <c r="O21735" s="2"/>
      <c r="P21735">
        <v>21734</v>
      </c>
      <c r="Q21735" s="1" t="s">
        <v>754</v>
      </c>
      <c r="R21735" s="1"/>
      <c r="S21735" s="2"/>
      <c r="T21735">
        <v>21734</v>
      </c>
      <c r="U21735" s="1" t="s">
        <v>178</v>
      </c>
      <c r="V21735" s="1"/>
      <c r="W21735" s="2"/>
      <c r="X21735">
        <v>21734</v>
      </c>
      <c r="Y21735" s="1" t="s">
        <v>179</v>
      </c>
      <c r="Z21735" s="1"/>
      <c r="AA21735" s="2"/>
    </row>
    <row r="21736" spans="8:27">
      <c r="H21736">
        <v>21735</v>
      </c>
      <c r="I21736" s="1" t="s">
        <v>752</v>
      </c>
      <c r="J21736" s="1"/>
      <c r="K21736" s="2"/>
      <c r="L21736">
        <v>21735</v>
      </c>
      <c r="M21736" s="1" t="s">
        <v>753</v>
      </c>
      <c r="N21736" s="1"/>
      <c r="O21736" s="2"/>
      <c r="P21736">
        <v>21735</v>
      </c>
      <c r="Q21736" s="1" t="s">
        <v>754</v>
      </c>
      <c r="R21736" s="1"/>
      <c r="S21736" s="2"/>
      <c r="T21736">
        <v>21735</v>
      </c>
      <c r="U21736" s="1" t="s">
        <v>178</v>
      </c>
      <c r="V21736" s="1"/>
      <c r="W21736" s="2"/>
      <c r="X21736">
        <v>21735</v>
      </c>
      <c r="Y21736" s="1" t="s">
        <v>179</v>
      </c>
      <c r="Z21736" s="1"/>
      <c r="AA21736" s="2"/>
    </row>
    <row r="21737" spans="8:27">
      <c r="H21737">
        <v>21736</v>
      </c>
      <c r="I21737" s="1" t="s">
        <v>752</v>
      </c>
      <c r="J21737" s="1"/>
      <c r="K21737" s="2"/>
      <c r="L21737">
        <v>21736</v>
      </c>
      <c r="M21737" s="1" t="s">
        <v>753</v>
      </c>
      <c r="N21737" s="1"/>
      <c r="O21737" s="2"/>
      <c r="P21737">
        <v>21736</v>
      </c>
      <c r="Q21737" s="1" t="s">
        <v>754</v>
      </c>
      <c r="R21737" s="1"/>
      <c r="S21737" s="2"/>
      <c r="T21737">
        <v>21736</v>
      </c>
      <c r="U21737" s="1" t="s">
        <v>178</v>
      </c>
      <c r="V21737" s="1"/>
      <c r="W21737" s="2"/>
      <c r="X21737">
        <v>21736</v>
      </c>
      <c r="Y21737" s="1" t="s">
        <v>179</v>
      </c>
      <c r="Z21737" s="1"/>
      <c r="AA21737" s="2"/>
    </row>
    <row r="21738" spans="8:27">
      <c r="H21738">
        <v>21737</v>
      </c>
      <c r="I21738" s="1" t="s">
        <v>752</v>
      </c>
      <c r="J21738" s="1"/>
      <c r="K21738" s="2"/>
      <c r="L21738">
        <v>21737</v>
      </c>
      <c r="M21738" s="1" t="s">
        <v>753</v>
      </c>
      <c r="N21738" s="1"/>
      <c r="O21738" s="2"/>
      <c r="P21738">
        <v>21737</v>
      </c>
      <c r="Q21738" s="1" t="s">
        <v>754</v>
      </c>
      <c r="R21738" s="1"/>
      <c r="S21738" s="2"/>
      <c r="T21738">
        <v>21737</v>
      </c>
      <c r="U21738" s="1" t="s">
        <v>178</v>
      </c>
      <c r="V21738" s="1"/>
      <c r="W21738" s="2"/>
      <c r="X21738">
        <v>21737</v>
      </c>
      <c r="Y21738" s="1" t="s">
        <v>179</v>
      </c>
      <c r="Z21738" s="1"/>
      <c r="AA21738" s="2"/>
    </row>
    <row r="21739" spans="8:27">
      <c r="H21739">
        <v>21738</v>
      </c>
      <c r="I21739" s="1" t="s">
        <v>752</v>
      </c>
      <c r="J21739" s="1"/>
      <c r="K21739" s="2"/>
      <c r="L21739">
        <v>21738</v>
      </c>
      <c r="M21739" s="1" t="s">
        <v>753</v>
      </c>
      <c r="N21739" s="1"/>
      <c r="O21739" s="2"/>
      <c r="P21739">
        <v>21738</v>
      </c>
      <c r="Q21739" s="1" t="s">
        <v>754</v>
      </c>
      <c r="R21739" s="1"/>
      <c r="S21739" s="2"/>
      <c r="T21739">
        <v>21738</v>
      </c>
      <c r="U21739" s="1" t="s">
        <v>178</v>
      </c>
      <c r="V21739" s="1"/>
      <c r="W21739" s="2"/>
      <c r="X21739">
        <v>21738</v>
      </c>
      <c r="Y21739" s="1" t="s">
        <v>179</v>
      </c>
      <c r="Z21739" s="1"/>
      <c r="AA21739" s="2"/>
    </row>
    <row r="21740" spans="8:27">
      <c r="H21740">
        <v>21739</v>
      </c>
      <c r="I21740" s="1" t="s">
        <v>752</v>
      </c>
      <c r="J21740" s="1"/>
      <c r="K21740" s="2"/>
      <c r="L21740">
        <v>21739</v>
      </c>
      <c r="M21740" s="1" t="s">
        <v>753</v>
      </c>
      <c r="N21740" s="1"/>
      <c r="O21740" s="2"/>
      <c r="P21740">
        <v>21739</v>
      </c>
      <c r="Q21740" s="1" t="s">
        <v>754</v>
      </c>
      <c r="R21740" s="1"/>
      <c r="S21740" s="2"/>
      <c r="T21740">
        <v>21739</v>
      </c>
      <c r="U21740" s="1" t="s">
        <v>178</v>
      </c>
      <c r="V21740" s="1"/>
      <c r="W21740" s="2"/>
      <c r="X21740">
        <v>21739</v>
      </c>
      <c r="Y21740" s="1" t="s">
        <v>179</v>
      </c>
      <c r="Z21740" s="1"/>
      <c r="AA21740" s="2"/>
    </row>
    <row r="21741" spans="8:27">
      <c r="H21741">
        <v>21740</v>
      </c>
      <c r="I21741" s="1" t="s">
        <v>752</v>
      </c>
      <c r="J21741" s="1"/>
      <c r="K21741" s="2"/>
      <c r="L21741">
        <v>21740</v>
      </c>
      <c r="M21741" s="1" t="s">
        <v>753</v>
      </c>
      <c r="N21741" s="1"/>
      <c r="O21741" s="2"/>
      <c r="P21741">
        <v>21740</v>
      </c>
      <c r="Q21741" s="1" t="s">
        <v>754</v>
      </c>
      <c r="R21741" s="1"/>
      <c r="S21741" s="2"/>
      <c r="T21741">
        <v>21740</v>
      </c>
      <c r="U21741" s="1" t="s">
        <v>178</v>
      </c>
      <c r="V21741" s="1"/>
      <c r="W21741" s="2"/>
      <c r="X21741">
        <v>21740</v>
      </c>
      <c r="Y21741" s="1" t="s">
        <v>179</v>
      </c>
      <c r="Z21741" s="1"/>
      <c r="AA21741" s="2"/>
    </row>
    <row r="21742" spans="8:27">
      <c r="H21742">
        <v>21741</v>
      </c>
      <c r="I21742" s="1" t="s">
        <v>752</v>
      </c>
      <c r="J21742" s="1"/>
      <c r="K21742" s="2"/>
      <c r="L21742">
        <v>21741</v>
      </c>
      <c r="M21742" s="1" t="s">
        <v>753</v>
      </c>
      <c r="N21742" s="1"/>
      <c r="O21742" s="2"/>
      <c r="P21742">
        <v>21741</v>
      </c>
      <c r="Q21742" s="1" t="s">
        <v>754</v>
      </c>
      <c r="R21742" s="1"/>
      <c r="S21742" s="2"/>
      <c r="T21742">
        <v>21741</v>
      </c>
      <c r="U21742" s="1" t="s">
        <v>178</v>
      </c>
      <c r="V21742" s="1"/>
      <c r="W21742" s="2"/>
      <c r="X21742">
        <v>21741</v>
      </c>
      <c r="Y21742" s="1" t="s">
        <v>179</v>
      </c>
      <c r="Z21742" s="1"/>
      <c r="AA21742" s="2"/>
    </row>
    <row r="21743" spans="8:27">
      <c r="H21743">
        <v>21742</v>
      </c>
      <c r="I21743" s="1" t="s">
        <v>752</v>
      </c>
      <c r="J21743" s="1"/>
      <c r="K21743" s="2"/>
      <c r="L21743">
        <v>21742</v>
      </c>
      <c r="M21743" s="1" t="s">
        <v>753</v>
      </c>
      <c r="N21743" s="1"/>
      <c r="O21743" s="2"/>
      <c r="P21743">
        <v>21742</v>
      </c>
      <c r="Q21743" s="1" t="s">
        <v>754</v>
      </c>
      <c r="R21743" s="1"/>
      <c r="S21743" s="2"/>
      <c r="T21743">
        <v>21742</v>
      </c>
      <c r="U21743" s="1" t="s">
        <v>178</v>
      </c>
      <c r="V21743" s="1"/>
      <c r="W21743" s="2"/>
      <c r="X21743">
        <v>21742</v>
      </c>
      <c r="Y21743" s="1" t="s">
        <v>179</v>
      </c>
      <c r="Z21743" s="1"/>
      <c r="AA21743" s="2"/>
    </row>
    <row r="21744" spans="8:27">
      <c r="H21744">
        <v>21743</v>
      </c>
      <c r="I21744" s="1" t="s">
        <v>752</v>
      </c>
      <c r="J21744" s="1"/>
      <c r="K21744" s="2"/>
      <c r="L21744">
        <v>21743</v>
      </c>
      <c r="M21744" s="1" t="s">
        <v>753</v>
      </c>
      <c r="N21744" s="1"/>
      <c r="O21744" s="2"/>
      <c r="P21744">
        <v>21743</v>
      </c>
      <c r="Q21744" s="1" t="s">
        <v>754</v>
      </c>
      <c r="R21744" s="1"/>
      <c r="S21744" s="2"/>
      <c r="T21744">
        <v>21743</v>
      </c>
      <c r="U21744" s="1" t="s">
        <v>178</v>
      </c>
      <c r="V21744" s="1"/>
      <c r="W21744" s="2"/>
      <c r="X21744">
        <v>21743</v>
      </c>
      <c r="Y21744" s="1" t="s">
        <v>179</v>
      </c>
      <c r="Z21744" s="1"/>
      <c r="AA21744" s="2"/>
    </row>
    <row r="21745" spans="8:27">
      <c r="H21745">
        <v>21744</v>
      </c>
      <c r="I21745" s="1" t="s">
        <v>752</v>
      </c>
      <c r="J21745" s="1"/>
      <c r="K21745" s="2"/>
      <c r="L21745">
        <v>21744</v>
      </c>
      <c r="M21745" s="1" t="s">
        <v>753</v>
      </c>
      <c r="N21745" s="1"/>
      <c r="O21745" s="2"/>
      <c r="P21745">
        <v>21744</v>
      </c>
      <c r="Q21745" s="1" t="s">
        <v>754</v>
      </c>
      <c r="R21745" s="1"/>
      <c r="S21745" s="2"/>
      <c r="T21745">
        <v>21744</v>
      </c>
      <c r="U21745" s="1" t="s">
        <v>178</v>
      </c>
      <c r="V21745" s="1"/>
      <c r="W21745" s="2"/>
      <c r="X21745">
        <v>21744</v>
      </c>
      <c r="Y21745" s="1" t="s">
        <v>179</v>
      </c>
      <c r="Z21745" s="1"/>
      <c r="AA21745" s="2"/>
    </row>
    <row r="21746" spans="8:27">
      <c r="H21746">
        <v>21745</v>
      </c>
      <c r="I21746" s="1" t="s">
        <v>752</v>
      </c>
      <c r="J21746" s="1"/>
      <c r="K21746" s="2"/>
      <c r="L21746">
        <v>21745</v>
      </c>
      <c r="M21746" s="1" t="s">
        <v>753</v>
      </c>
      <c r="N21746" s="1"/>
      <c r="O21746" s="2"/>
      <c r="P21746">
        <v>21745</v>
      </c>
      <c r="Q21746" s="1" t="s">
        <v>754</v>
      </c>
      <c r="R21746" s="1"/>
      <c r="S21746" s="2"/>
      <c r="T21746">
        <v>21745</v>
      </c>
      <c r="U21746" s="1" t="s">
        <v>178</v>
      </c>
      <c r="V21746" s="1"/>
      <c r="W21746" s="2"/>
      <c r="X21746">
        <v>21745</v>
      </c>
      <c r="Y21746" s="1" t="s">
        <v>179</v>
      </c>
      <c r="Z21746" s="1"/>
      <c r="AA21746" s="2"/>
    </row>
    <row r="21747" spans="8:27">
      <c r="H21747">
        <v>21746</v>
      </c>
      <c r="I21747" s="1" t="s">
        <v>752</v>
      </c>
      <c r="J21747" s="1"/>
      <c r="K21747" s="2"/>
      <c r="L21747">
        <v>21746</v>
      </c>
      <c r="M21747" s="1" t="s">
        <v>753</v>
      </c>
      <c r="N21747" s="1"/>
      <c r="O21747" s="2"/>
      <c r="P21747">
        <v>21746</v>
      </c>
      <c r="Q21747" s="1" t="s">
        <v>754</v>
      </c>
      <c r="R21747" s="1"/>
      <c r="S21747" s="2"/>
      <c r="T21747">
        <v>21746</v>
      </c>
      <c r="U21747" s="1" t="s">
        <v>178</v>
      </c>
      <c r="V21747" s="1"/>
      <c r="W21747" s="2"/>
      <c r="X21747">
        <v>21746</v>
      </c>
      <c r="Y21747" s="1" t="s">
        <v>179</v>
      </c>
      <c r="Z21747" s="1"/>
      <c r="AA21747" s="2"/>
    </row>
    <row r="21748" spans="8:27">
      <c r="H21748">
        <v>21747</v>
      </c>
      <c r="I21748" s="1" t="s">
        <v>752</v>
      </c>
      <c r="J21748" s="1"/>
      <c r="K21748" s="2"/>
      <c r="L21748">
        <v>21747</v>
      </c>
      <c r="M21748" s="1" t="s">
        <v>753</v>
      </c>
      <c r="N21748" s="1"/>
      <c r="O21748" s="2"/>
      <c r="P21748">
        <v>21747</v>
      </c>
      <c r="Q21748" s="1" t="s">
        <v>754</v>
      </c>
      <c r="R21748" s="1"/>
      <c r="S21748" s="2"/>
      <c r="T21748">
        <v>21747</v>
      </c>
      <c r="U21748" s="1" t="s">
        <v>178</v>
      </c>
      <c r="V21748" s="1"/>
      <c r="W21748" s="2"/>
      <c r="X21748">
        <v>21747</v>
      </c>
      <c r="Y21748" s="1" t="s">
        <v>179</v>
      </c>
      <c r="Z21748" s="1"/>
      <c r="AA21748" s="2"/>
    </row>
    <row r="21749" spans="8:27">
      <c r="H21749">
        <v>21748</v>
      </c>
      <c r="I21749" s="1" t="s">
        <v>752</v>
      </c>
      <c r="J21749" s="1"/>
      <c r="K21749" s="2"/>
      <c r="L21749">
        <v>21748</v>
      </c>
      <c r="M21749" s="1" t="s">
        <v>753</v>
      </c>
      <c r="N21749" s="1"/>
      <c r="O21749" s="2"/>
      <c r="P21749">
        <v>21748</v>
      </c>
      <c r="Q21749" s="1" t="s">
        <v>754</v>
      </c>
      <c r="R21749" s="1"/>
      <c r="S21749" s="2"/>
      <c r="T21749">
        <v>21748</v>
      </c>
      <c r="U21749" s="1" t="s">
        <v>178</v>
      </c>
      <c r="V21749" s="1"/>
      <c r="W21749" s="2"/>
      <c r="X21749">
        <v>21748</v>
      </c>
      <c r="Y21749" s="1" t="s">
        <v>179</v>
      </c>
      <c r="Z21749" s="1"/>
      <c r="AA21749" s="2"/>
    </row>
    <row r="21750" spans="8:27">
      <c r="H21750">
        <v>21749</v>
      </c>
      <c r="I21750" s="1" t="s">
        <v>752</v>
      </c>
      <c r="J21750" s="1"/>
      <c r="K21750" s="2"/>
      <c r="L21750">
        <v>21749</v>
      </c>
      <c r="M21750" s="1" t="s">
        <v>753</v>
      </c>
      <c r="N21750" s="1"/>
      <c r="O21750" s="2"/>
      <c r="P21750">
        <v>21749</v>
      </c>
      <c r="Q21750" s="1" t="s">
        <v>754</v>
      </c>
      <c r="R21750" s="1"/>
      <c r="S21750" s="2"/>
      <c r="T21750">
        <v>21749</v>
      </c>
      <c r="U21750" s="1" t="s">
        <v>178</v>
      </c>
      <c r="V21750" s="1"/>
      <c r="W21750" s="2"/>
      <c r="X21750">
        <v>21749</v>
      </c>
      <c r="Y21750" s="1" t="s">
        <v>179</v>
      </c>
      <c r="Z21750" s="1"/>
      <c r="AA21750" s="2"/>
    </row>
    <row r="21751" spans="8:27">
      <c r="H21751">
        <v>21750</v>
      </c>
      <c r="I21751" s="1" t="s">
        <v>752</v>
      </c>
      <c r="J21751" s="1"/>
      <c r="K21751" s="2"/>
      <c r="L21751">
        <v>21750</v>
      </c>
      <c r="M21751" s="1" t="s">
        <v>753</v>
      </c>
      <c r="N21751" s="1"/>
      <c r="O21751" s="2"/>
      <c r="P21751">
        <v>21750</v>
      </c>
      <c r="Q21751" s="1" t="s">
        <v>754</v>
      </c>
      <c r="R21751" s="1"/>
      <c r="S21751" s="2"/>
      <c r="T21751">
        <v>21750</v>
      </c>
      <c r="U21751" s="1" t="s">
        <v>178</v>
      </c>
      <c r="V21751" s="1"/>
      <c r="W21751" s="2"/>
      <c r="X21751">
        <v>21750</v>
      </c>
      <c r="Y21751" s="1" t="s">
        <v>179</v>
      </c>
      <c r="Z21751" s="1"/>
      <c r="AA21751" s="2"/>
    </row>
    <row r="21752" spans="8:27">
      <c r="H21752">
        <v>21751</v>
      </c>
      <c r="I21752" s="1" t="s">
        <v>752</v>
      </c>
      <c r="J21752" s="1"/>
      <c r="K21752" s="2"/>
      <c r="L21752">
        <v>21751</v>
      </c>
      <c r="M21752" s="1" t="s">
        <v>753</v>
      </c>
      <c r="N21752" s="1"/>
      <c r="O21752" s="2"/>
      <c r="P21752">
        <v>21751</v>
      </c>
      <c r="Q21752" s="1" t="s">
        <v>754</v>
      </c>
      <c r="R21752" s="1"/>
      <c r="S21752" s="2"/>
      <c r="T21752">
        <v>21751</v>
      </c>
      <c r="U21752" s="1" t="s">
        <v>178</v>
      </c>
      <c r="V21752" s="1"/>
      <c r="W21752" s="2"/>
      <c r="X21752">
        <v>21751</v>
      </c>
      <c r="Y21752" s="1" t="s">
        <v>179</v>
      </c>
      <c r="Z21752" s="1"/>
      <c r="AA21752" s="2"/>
    </row>
    <row r="21753" spans="8:27">
      <c r="H21753">
        <v>21752</v>
      </c>
      <c r="I21753" s="1" t="s">
        <v>752</v>
      </c>
      <c r="J21753" s="1"/>
      <c r="K21753" s="2"/>
      <c r="L21753">
        <v>21752</v>
      </c>
      <c r="M21753" s="1" t="s">
        <v>753</v>
      </c>
      <c r="N21753" s="1"/>
      <c r="O21753" s="2"/>
      <c r="P21753">
        <v>21752</v>
      </c>
      <c r="Q21753" s="1" t="s">
        <v>754</v>
      </c>
      <c r="R21753" s="1"/>
      <c r="S21753" s="2"/>
      <c r="T21753">
        <v>21752</v>
      </c>
      <c r="U21753" s="1" t="s">
        <v>178</v>
      </c>
      <c r="V21753" s="1"/>
      <c r="W21753" s="2"/>
      <c r="X21753">
        <v>21752</v>
      </c>
      <c r="Y21753" s="1" t="s">
        <v>179</v>
      </c>
      <c r="Z21753" s="1"/>
      <c r="AA21753" s="2"/>
    </row>
    <row r="21754" spans="8:27">
      <c r="H21754">
        <v>21753</v>
      </c>
      <c r="I21754" s="1" t="s">
        <v>752</v>
      </c>
      <c r="J21754" s="1"/>
      <c r="K21754" s="2"/>
      <c r="L21754">
        <v>21753</v>
      </c>
      <c r="M21754" s="1" t="s">
        <v>753</v>
      </c>
      <c r="N21754" s="1"/>
      <c r="O21754" s="2"/>
      <c r="P21754">
        <v>21753</v>
      </c>
      <c r="Q21754" s="1" t="s">
        <v>754</v>
      </c>
      <c r="R21754" s="1"/>
      <c r="S21754" s="2"/>
      <c r="T21754">
        <v>21753</v>
      </c>
      <c r="U21754" s="1" t="s">
        <v>178</v>
      </c>
      <c r="V21754" s="1"/>
      <c r="W21754" s="2"/>
      <c r="X21754">
        <v>21753</v>
      </c>
      <c r="Y21754" s="1" t="s">
        <v>179</v>
      </c>
      <c r="Z21754" s="1"/>
      <c r="AA21754" s="2"/>
    </row>
    <row r="21755" spans="8:27">
      <c r="H21755">
        <v>21754</v>
      </c>
      <c r="I21755" s="1" t="s">
        <v>752</v>
      </c>
      <c r="J21755" s="1"/>
      <c r="K21755" s="2"/>
      <c r="L21755">
        <v>21754</v>
      </c>
      <c r="M21755" s="1" t="s">
        <v>753</v>
      </c>
      <c r="N21755" s="1"/>
      <c r="O21755" s="2"/>
      <c r="P21755">
        <v>21754</v>
      </c>
      <c r="Q21755" s="1" t="s">
        <v>754</v>
      </c>
      <c r="R21755" s="1"/>
      <c r="S21755" s="2"/>
      <c r="T21755">
        <v>21754</v>
      </c>
      <c r="U21755" s="1" t="s">
        <v>178</v>
      </c>
      <c r="V21755" s="1"/>
      <c r="W21755" s="2"/>
      <c r="X21755">
        <v>21754</v>
      </c>
      <c r="Y21755" s="1" t="s">
        <v>179</v>
      </c>
      <c r="Z21755" s="1"/>
      <c r="AA21755" s="2"/>
    </row>
    <row r="21756" spans="8:27">
      <c r="H21756">
        <v>21755</v>
      </c>
      <c r="I21756" s="1" t="s">
        <v>752</v>
      </c>
      <c r="J21756" s="1"/>
      <c r="K21756" s="2"/>
      <c r="L21756">
        <v>21755</v>
      </c>
      <c r="M21756" s="1" t="s">
        <v>753</v>
      </c>
      <c r="N21756" s="1"/>
      <c r="O21756" s="2"/>
      <c r="P21756">
        <v>21755</v>
      </c>
      <c r="Q21756" s="1" t="s">
        <v>754</v>
      </c>
      <c r="R21756" s="1"/>
      <c r="S21756" s="2"/>
      <c r="T21756">
        <v>21755</v>
      </c>
      <c r="U21756" s="1" t="s">
        <v>178</v>
      </c>
      <c r="V21756" s="1"/>
      <c r="W21756" s="2"/>
      <c r="X21756">
        <v>21755</v>
      </c>
      <c r="Y21756" s="1" t="s">
        <v>179</v>
      </c>
      <c r="Z21756" s="1"/>
      <c r="AA21756" s="2"/>
    </row>
    <row r="21757" spans="8:27">
      <c r="H21757">
        <v>21756</v>
      </c>
      <c r="I21757" s="1" t="s">
        <v>752</v>
      </c>
      <c r="J21757" s="1"/>
      <c r="K21757" s="2"/>
      <c r="L21757">
        <v>21756</v>
      </c>
      <c r="M21757" s="1" t="s">
        <v>753</v>
      </c>
      <c r="N21757" s="1"/>
      <c r="O21757" s="2"/>
      <c r="P21757">
        <v>21756</v>
      </c>
      <c r="Q21757" s="1" t="s">
        <v>754</v>
      </c>
      <c r="R21757" s="1"/>
      <c r="S21757" s="2"/>
      <c r="T21757">
        <v>21756</v>
      </c>
      <c r="U21757" s="1" t="s">
        <v>178</v>
      </c>
      <c r="V21757" s="1"/>
      <c r="W21757" s="2"/>
      <c r="X21757">
        <v>21756</v>
      </c>
      <c r="Y21757" s="1" t="s">
        <v>179</v>
      </c>
      <c r="Z21757" s="1"/>
      <c r="AA21757" s="2"/>
    </row>
    <row r="21758" spans="8:27">
      <c r="H21758">
        <v>21757</v>
      </c>
      <c r="I21758" s="1" t="s">
        <v>752</v>
      </c>
      <c r="J21758" s="1"/>
      <c r="K21758" s="2"/>
      <c r="L21758">
        <v>21757</v>
      </c>
      <c r="M21758" s="1" t="s">
        <v>753</v>
      </c>
      <c r="N21758" s="1"/>
      <c r="O21758" s="2"/>
      <c r="P21758">
        <v>21757</v>
      </c>
      <c r="Q21758" s="1" t="s">
        <v>754</v>
      </c>
      <c r="R21758" s="1"/>
      <c r="S21758" s="2"/>
      <c r="T21758">
        <v>21757</v>
      </c>
      <c r="U21758" s="1" t="s">
        <v>178</v>
      </c>
      <c r="V21758" s="1"/>
      <c r="W21758" s="2"/>
      <c r="X21758">
        <v>21757</v>
      </c>
      <c r="Y21758" s="1" t="s">
        <v>179</v>
      </c>
      <c r="Z21758" s="1"/>
      <c r="AA21758" s="2"/>
    </row>
    <row r="21759" spans="8:27">
      <c r="H21759">
        <v>21758</v>
      </c>
      <c r="I21759" s="1" t="s">
        <v>752</v>
      </c>
      <c r="J21759" s="1"/>
      <c r="K21759" s="2"/>
      <c r="L21759">
        <v>21758</v>
      </c>
      <c r="M21759" s="1" t="s">
        <v>753</v>
      </c>
      <c r="N21759" s="1"/>
      <c r="O21759" s="2"/>
      <c r="P21759">
        <v>21758</v>
      </c>
      <c r="Q21759" s="1" t="s">
        <v>754</v>
      </c>
      <c r="R21759" s="1"/>
      <c r="S21759" s="2"/>
      <c r="T21759">
        <v>21758</v>
      </c>
      <c r="U21759" s="1" t="s">
        <v>178</v>
      </c>
      <c r="V21759" s="1"/>
      <c r="W21759" s="2"/>
      <c r="X21759">
        <v>21758</v>
      </c>
      <c r="Y21759" s="1" t="s">
        <v>179</v>
      </c>
      <c r="Z21759" s="1"/>
      <c r="AA21759" s="2"/>
    </row>
    <row r="21760" spans="8:27">
      <c r="H21760">
        <v>21759</v>
      </c>
      <c r="I21760" s="1" t="s">
        <v>752</v>
      </c>
      <c r="J21760" s="1"/>
      <c r="K21760" s="2"/>
      <c r="L21760">
        <v>21759</v>
      </c>
      <c r="M21760" s="1" t="s">
        <v>753</v>
      </c>
      <c r="N21760" s="1"/>
      <c r="O21760" s="2"/>
      <c r="P21760">
        <v>21759</v>
      </c>
      <c r="Q21760" s="1" t="s">
        <v>754</v>
      </c>
      <c r="R21760" s="1"/>
      <c r="S21760" s="2"/>
      <c r="T21760">
        <v>21759</v>
      </c>
      <c r="U21760" s="1" t="s">
        <v>178</v>
      </c>
      <c r="V21760" s="1"/>
      <c r="W21760" s="2"/>
      <c r="X21760">
        <v>21759</v>
      </c>
      <c r="Y21760" s="1" t="s">
        <v>179</v>
      </c>
      <c r="Z21760" s="1"/>
      <c r="AA21760" s="2"/>
    </row>
    <row r="21761" spans="8:27">
      <c r="H21761">
        <v>21760</v>
      </c>
      <c r="I21761" s="1" t="s">
        <v>752</v>
      </c>
      <c r="J21761" s="1"/>
      <c r="K21761" s="2"/>
      <c r="L21761">
        <v>21760</v>
      </c>
      <c r="M21761" s="1" t="s">
        <v>753</v>
      </c>
      <c r="N21761" s="1"/>
      <c r="O21761" s="2"/>
      <c r="P21761">
        <v>21760</v>
      </c>
      <c r="Q21761" s="1" t="s">
        <v>754</v>
      </c>
      <c r="R21761" s="1"/>
      <c r="S21761" s="2"/>
      <c r="T21761">
        <v>21760</v>
      </c>
      <c r="U21761" s="1" t="s">
        <v>178</v>
      </c>
      <c r="V21761" s="1"/>
      <c r="W21761" s="2"/>
      <c r="X21761">
        <v>21760</v>
      </c>
      <c r="Y21761" s="1" t="s">
        <v>179</v>
      </c>
      <c r="Z21761" s="1"/>
      <c r="AA21761" s="2"/>
    </row>
    <row r="21762" spans="8:27">
      <c r="H21762">
        <v>21761</v>
      </c>
      <c r="I21762" s="1" t="s">
        <v>752</v>
      </c>
      <c r="J21762" s="1"/>
      <c r="K21762" s="2"/>
      <c r="L21762">
        <v>21761</v>
      </c>
      <c r="M21762" s="1" t="s">
        <v>753</v>
      </c>
      <c r="N21762" s="1"/>
      <c r="O21762" s="2"/>
      <c r="P21762">
        <v>21761</v>
      </c>
      <c r="Q21762" s="1" t="s">
        <v>754</v>
      </c>
      <c r="R21762" s="1"/>
      <c r="S21762" s="2"/>
      <c r="T21762">
        <v>21761</v>
      </c>
      <c r="U21762" s="1" t="s">
        <v>178</v>
      </c>
      <c r="V21762" s="1"/>
      <c r="W21762" s="2"/>
      <c r="X21762">
        <v>21761</v>
      </c>
      <c r="Y21762" s="1" t="s">
        <v>179</v>
      </c>
      <c r="Z21762" s="1"/>
      <c r="AA21762" s="2"/>
    </row>
    <row r="21763" spans="8:27">
      <c r="H21763">
        <v>21762</v>
      </c>
      <c r="I21763" s="1" t="s">
        <v>752</v>
      </c>
      <c r="J21763" s="1"/>
      <c r="K21763" s="2"/>
      <c r="L21763">
        <v>21762</v>
      </c>
      <c r="M21763" s="1" t="s">
        <v>753</v>
      </c>
      <c r="N21763" s="1"/>
      <c r="O21763" s="2"/>
      <c r="P21763">
        <v>21762</v>
      </c>
      <c r="Q21763" s="1" t="s">
        <v>754</v>
      </c>
      <c r="R21763" s="1"/>
      <c r="S21763" s="2"/>
      <c r="T21763">
        <v>21762</v>
      </c>
      <c r="U21763" s="1" t="s">
        <v>178</v>
      </c>
      <c r="V21763" s="1"/>
      <c r="W21763" s="2"/>
      <c r="X21763">
        <v>21762</v>
      </c>
      <c r="Y21763" s="1" t="s">
        <v>179</v>
      </c>
      <c r="Z21763" s="1"/>
      <c r="AA21763" s="2"/>
    </row>
    <row r="21764" spans="8:27">
      <c r="H21764">
        <v>21763</v>
      </c>
      <c r="I21764" s="1" t="s">
        <v>752</v>
      </c>
      <c r="J21764" s="1"/>
      <c r="K21764" s="2"/>
      <c r="L21764">
        <v>21763</v>
      </c>
      <c r="M21764" s="1" t="s">
        <v>753</v>
      </c>
      <c r="N21764" s="1"/>
      <c r="O21764" s="2"/>
      <c r="P21764">
        <v>21763</v>
      </c>
      <c r="Q21764" s="1" t="s">
        <v>754</v>
      </c>
      <c r="R21764" s="1"/>
      <c r="S21764" s="2"/>
      <c r="T21764">
        <v>21763</v>
      </c>
      <c r="U21764" s="1" t="s">
        <v>178</v>
      </c>
      <c r="V21764" s="1"/>
      <c r="W21764" s="2"/>
      <c r="X21764">
        <v>21763</v>
      </c>
      <c r="Y21764" s="1" t="s">
        <v>179</v>
      </c>
      <c r="Z21764" s="1"/>
      <c r="AA21764" s="2"/>
    </row>
    <row r="21765" spans="8:27">
      <c r="H21765">
        <v>21764</v>
      </c>
      <c r="I21765" s="1" t="s">
        <v>752</v>
      </c>
      <c r="J21765" s="1"/>
      <c r="K21765" s="2"/>
      <c r="L21765">
        <v>21764</v>
      </c>
      <c r="M21765" s="1" t="s">
        <v>753</v>
      </c>
      <c r="N21765" s="1"/>
      <c r="O21765" s="2"/>
      <c r="P21765">
        <v>21764</v>
      </c>
      <c r="Q21765" s="1" t="s">
        <v>754</v>
      </c>
      <c r="R21765" s="1"/>
      <c r="S21765" s="2"/>
      <c r="T21765">
        <v>21764</v>
      </c>
      <c r="U21765" s="1" t="s">
        <v>178</v>
      </c>
      <c r="V21765" s="1"/>
      <c r="W21765" s="2"/>
      <c r="X21765">
        <v>21764</v>
      </c>
      <c r="Y21765" s="1" t="s">
        <v>179</v>
      </c>
      <c r="Z21765" s="1"/>
      <c r="AA21765" s="2"/>
    </row>
    <row r="21766" spans="8:27">
      <c r="H21766">
        <v>21765</v>
      </c>
      <c r="I21766" s="1" t="s">
        <v>752</v>
      </c>
      <c r="J21766" s="1"/>
      <c r="K21766" s="2"/>
      <c r="L21766">
        <v>21765</v>
      </c>
      <c r="M21766" s="1" t="s">
        <v>753</v>
      </c>
      <c r="N21766" s="1"/>
      <c r="O21766" s="2"/>
      <c r="P21766">
        <v>21765</v>
      </c>
      <c r="Q21766" s="1" t="s">
        <v>754</v>
      </c>
      <c r="R21766" s="1"/>
      <c r="S21766" s="2"/>
      <c r="T21766">
        <v>21765</v>
      </c>
      <c r="U21766" s="1" t="s">
        <v>178</v>
      </c>
      <c r="V21766" s="1"/>
      <c r="W21766" s="2"/>
      <c r="X21766">
        <v>21765</v>
      </c>
      <c r="Y21766" s="1" t="s">
        <v>179</v>
      </c>
      <c r="Z21766" s="1"/>
      <c r="AA21766" s="2"/>
    </row>
    <row r="21767" spans="8:27">
      <c r="H21767">
        <v>21766</v>
      </c>
      <c r="I21767" s="1" t="s">
        <v>752</v>
      </c>
      <c r="J21767" s="1"/>
      <c r="K21767" s="2"/>
      <c r="L21767">
        <v>21766</v>
      </c>
      <c r="M21767" s="1" t="s">
        <v>753</v>
      </c>
      <c r="N21767" s="1"/>
      <c r="O21767" s="2"/>
      <c r="P21767">
        <v>21766</v>
      </c>
      <c r="Q21767" s="1" t="s">
        <v>754</v>
      </c>
      <c r="R21767" s="1"/>
      <c r="S21767" s="2"/>
      <c r="T21767">
        <v>21766</v>
      </c>
      <c r="U21767" s="1" t="s">
        <v>178</v>
      </c>
      <c r="V21767" s="1"/>
      <c r="W21767" s="2"/>
      <c r="X21767">
        <v>21766</v>
      </c>
      <c r="Y21767" s="1" t="s">
        <v>179</v>
      </c>
      <c r="Z21767" s="1"/>
      <c r="AA21767" s="2"/>
    </row>
    <row r="21768" spans="8:27">
      <c r="H21768">
        <v>21767</v>
      </c>
      <c r="I21768" s="1" t="s">
        <v>752</v>
      </c>
      <c r="J21768" s="1"/>
      <c r="K21768" s="2"/>
      <c r="L21768">
        <v>21767</v>
      </c>
      <c r="M21768" s="1" t="s">
        <v>753</v>
      </c>
      <c r="N21768" s="1"/>
      <c r="O21768" s="2"/>
      <c r="P21768">
        <v>21767</v>
      </c>
      <c r="Q21768" s="1" t="s">
        <v>754</v>
      </c>
      <c r="R21768" s="1"/>
      <c r="S21768" s="2"/>
      <c r="T21768">
        <v>21767</v>
      </c>
      <c r="U21768" s="1" t="s">
        <v>178</v>
      </c>
      <c r="V21768" s="1"/>
      <c r="W21768" s="2"/>
      <c r="X21768">
        <v>21767</v>
      </c>
      <c r="Y21768" s="1" t="s">
        <v>179</v>
      </c>
      <c r="Z21768" s="1"/>
      <c r="AA21768" s="2"/>
    </row>
    <row r="21769" spans="8:27">
      <c r="H21769">
        <v>21768</v>
      </c>
      <c r="I21769" s="1" t="s">
        <v>752</v>
      </c>
      <c r="J21769" s="1"/>
      <c r="K21769" s="2"/>
      <c r="L21769">
        <v>21768</v>
      </c>
      <c r="M21769" s="1" t="s">
        <v>753</v>
      </c>
      <c r="N21769" s="1"/>
      <c r="O21769" s="2"/>
      <c r="P21769">
        <v>21768</v>
      </c>
      <c r="Q21769" s="1" t="s">
        <v>754</v>
      </c>
      <c r="R21769" s="1"/>
      <c r="S21769" s="2"/>
      <c r="T21769">
        <v>21768</v>
      </c>
      <c r="U21769" s="1" t="s">
        <v>178</v>
      </c>
      <c r="V21769" s="1"/>
      <c r="W21769" s="2"/>
      <c r="X21769">
        <v>21768</v>
      </c>
      <c r="Y21769" s="1" t="s">
        <v>179</v>
      </c>
      <c r="Z21769" s="1"/>
      <c r="AA21769" s="2"/>
    </row>
    <row r="21770" spans="8:27">
      <c r="H21770">
        <v>21769</v>
      </c>
      <c r="I21770" s="1" t="s">
        <v>752</v>
      </c>
      <c r="J21770" s="1"/>
      <c r="K21770" s="2"/>
      <c r="L21770">
        <v>21769</v>
      </c>
      <c r="M21770" s="1" t="s">
        <v>753</v>
      </c>
      <c r="N21770" s="1"/>
      <c r="O21770" s="2"/>
      <c r="P21770">
        <v>21769</v>
      </c>
      <c r="Q21770" s="1" t="s">
        <v>754</v>
      </c>
      <c r="R21770" s="1"/>
      <c r="S21770" s="2"/>
      <c r="T21770">
        <v>21769</v>
      </c>
      <c r="U21770" s="1" t="s">
        <v>178</v>
      </c>
      <c r="V21770" s="1"/>
      <c r="W21770" s="2"/>
      <c r="X21770">
        <v>21769</v>
      </c>
      <c r="Y21770" s="1" t="s">
        <v>179</v>
      </c>
      <c r="Z21770" s="1"/>
      <c r="AA21770" s="2"/>
    </row>
    <row r="21771" spans="8:27">
      <c r="H21771">
        <v>21770</v>
      </c>
      <c r="I21771" s="1" t="s">
        <v>752</v>
      </c>
      <c r="J21771" s="1"/>
      <c r="K21771" s="2"/>
      <c r="L21771">
        <v>21770</v>
      </c>
      <c r="M21771" s="1" t="s">
        <v>753</v>
      </c>
      <c r="N21771" s="1"/>
      <c r="O21771" s="2"/>
      <c r="P21771">
        <v>21770</v>
      </c>
      <c r="Q21771" s="1" t="s">
        <v>754</v>
      </c>
      <c r="R21771" s="1"/>
      <c r="S21771" s="2"/>
      <c r="T21771">
        <v>21770</v>
      </c>
      <c r="U21771" s="1" t="s">
        <v>178</v>
      </c>
      <c r="V21771" s="1"/>
      <c r="W21771" s="2"/>
      <c r="X21771">
        <v>21770</v>
      </c>
      <c r="Y21771" s="1" t="s">
        <v>179</v>
      </c>
      <c r="Z21771" s="1"/>
      <c r="AA21771" s="2"/>
    </row>
    <row r="21772" spans="8:27">
      <c r="H21772">
        <v>21771</v>
      </c>
      <c r="I21772" s="1" t="s">
        <v>752</v>
      </c>
      <c r="J21772" s="1"/>
      <c r="K21772" s="2"/>
      <c r="L21772">
        <v>21771</v>
      </c>
      <c r="M21772" s="1" t="s">
        <v>753</v>
      </c>
      <c r="N21772" s="1"/>
      <c r="O21772" s="2"/>
      <c r="P21772">
        <v>21771</v>
      </c>
      <c r="Q21772" s="1" t="s">
        <v>754</v>
      </c>
      <c r="R21772" s="1"/>
      <c r="S21772" s="2"/>
      <c r="T21772">
        <v>21771</v>
      </c>
      <c r="U21772" s="1" t="s">
        <v>178</v>
      </c>
      <c r="V21772" s="1"/>
      <c r="W21772" s="2"/>
      <c r="X21772">
        <v>21771</v>
      </c>
      <c r="Y21772" s="1" t="s">
        <v>179</v>
      </c>
      <c r="Z21772" s="1"/>
      <c r="AA21772" s="2"/>
    </row>
    <row r="21773" spans="8:27">
      <c r="H21773">
        <v>21772</v>
      </c>
      <c r="I21773" s="1" t="s">
        <v>752</v>
      </c>
      <c r="J21773" s="1"/>
      <c r="K21773" s="2"/>
      <c r="L21773">
        <v>21772</v>
      </c>
      <c r="M21773" s="1" t="s">
        <v>753</v>
      </c>
      <c r="N21773" s="1"/>
      <c r="O21773" s="2"/>
      <c r="P21773">
        <v>21772</v>
      </c>
      <c r="Q21773" s="1" t="s">
        <v>754</v>
      </c>
      <c r="R21773" s="1"/>
      <c r="S21773" s="2"/>
      <c r="T21773">
        <v>21772</v>
      </c>
      <c r="U21773" s="1" t="s">
        <v>178</v>
      </c>
      <c r="V21773" s="1"/>
      <c r="W21773" s="2"/>
      <c r="X21773">
        <v>21772</v>
      </c>
      <c r="Y21773" s="1" t="s">
        <v>179</v>
      </c>
      <c r="Z21773" s="1"/>
      <c r="AA21773" s="2"/>
    </row>
    <row r="21774" spans="8:27">
      <c r="H21774">
        <v>21773</v>
      </c>
      <c r="I21774" s="1" t="s">
        <v>752</v>
      </c>
      <c r="J21774" s="1"/>
      <c r="K21774" s="2"/>
      <c r="L21774">
        <v>21773</v>
      </c>
      <c r="M21774" s="1" t="s">
        <v>753</v>
      </c>
      <c r="N21774" s="1"/>
      <c r="O21774" s="2"/>
      <c r="P21774">
        <v>21773</v>
      </c>
      <c r="Q21774" s="1" t="s">
        <v>754</v>
      </c>
      <c r="R21774" s="1"/>
      <c r="S21774" s="2"/>
      <c r="T21774">
        <v>21773</v>
      </c>
      <c r="U21774" s="1" t="s">
        <v>178</v>
      </c>
      <c r="V21774" s="1"/>
      <c r="W21774" s="2"/>
      <c r="X21774">
        <v>21773</v>
      </c>
      <c r="Y21774" s="1" t="s">
        <v>179</v>
      </c>
      <c r="Z21774" s="1"/>
      <c r="AA21774" s="2"/>
    </row>
    <row r="21775" spans="8:27">
      <c r="H21775">
        <v>21774</v>
      </c>
      <c r="I21775" s="1" t="s">
        <v>752</v>
      </c>
      <c r="J21775" s="1"/>
      <c r="K21775" s="2"/>
      <c r="L21775">
        <v>21774</v>
      </c>
      <c r="M21775" s="1" t="s">
        <v>753</v>
      </c>
      <c r="N21775" s="1"/>
      <c r="O21775" s="2"/>
      <c r="P21775">
        <v>21774</v>
      </c>
      <c r="Q21775" s="1" t="s">
        <v>754</v>
      </c>
      <c r="R21775" s="1"/>
      <c r="S21775" s="2"/>
      <c r="T21775">
        <v>21774</v>
      </c>
      <c r="U21775" s="1" t="s">
        <v>178</v>
      </c>
      <c r="V21775" s="1"/>
      <c r="W21775" s="2"/>
      <c r="X21775">
        <v>21774</v>
      </c>
      <c r="Y21775" s="1" t="s">
        <v>179</v>
      </c>
      <c r="Z21775" s="1"/>
      <c r="AA21775" s="2"/>
    </row>
    <row r="21776" spans="8:27">
      <c r="H21776">
        <v>21775</v>
      </c>
      <c r="I21776" s="1" t="s">
        <v>752</v>
      </c>
      <c r="J21776" s="1"/>
      <c r="K21776" s="2"/>
      <c r="L21776">
        <v>21775</v>
      </c>
      <c r="M21776" s="1" t="s">
        <v>753</v>
      </c>
      <c r="N21776" s="1"/>
      <c r="O21776" s="2"/>
      <c r="P21776">
        <v>21775</v>
      </c>
      <c r="Q21776" s="1" t="s">
        <v>754</v>
      </c>
      <c r="R21776" s="1"/>
      <c r="S21776" s="2"/>
      <c r="T21776">
        <v>21775</v>
      </c>
      <c r="U21776" s="1" t="s">
        <v>178</v>
      </c>
      <c r="V21776" s="1"/>
      <c r="W21776" s="2"/>
      <c r="X21776">
        <v>21775</v>
      </c>
      <c r="Y21776" s="1" t="s">
        <v>179</v>
      </c>
      <c r="Z21776" s="1"/>
      <c r="AA21776" s="2"/>
    </row>
    <row r="21777" spans="8:27">
      <c r="H21777">
        <v>21776</v>
      </c>
      <c r="I21777" s="1" t="s">
        <v>752</v>
      </c>
      <c r="J21777" s="1"/>
      <c r="K21777" s="2"/>
      <c r="L21777">
        <v>21776</v>
      </c>
      <c r="M21777" s="1" t="s">
        <v>753</v>
      </c>
      <c r="N21777" s="1"/>
      <c r="O21777" s="2"/>
      <c r="P21777">
        <v>21776</v>
      </c>
      <c r="Q21777" s="1" t="s">
        <v>754</v>
      </c>
      <c r="R21777" s="1"/>
      <c r="S21777" s="2"/>
      <c r="T21777">
        <v>21776</v>
      </c>
      <c r="U21777" s="1" t="s">
        <v>178</v>
      </c>
      <c r="V21777" s="1"/>
      <c r="W21777" s="2"/>
      <c r="X21777">
        <v>21776</v>
      </c>
      <c r="Y21777" s="1" t="s">
        <v>179</v>
      </c>
      <c r="Z21777" s="1"/>
      <c r="AA21777" s="2"/>
    </row>
    <row r="21778" spans="8:27">
      <c r="H21778">
        <v>21777</v>
      </c>
      <c r="I21778" s="1" t="s">
        <v>752</v>
      </c>
      <c r="J21778" s="1"/>
      <c r="K21778" s="2"/>
      <c r="L21778">
        <v>21777</v>
      </c>
      <c r="M21778" s="1" t="s">
        <v>753</v>
      </c>
      <c r="N21778" s="1"/>
      <c r="O21778" s="2"/>
      <c r="P21778">
        <v>21777</v>
      </c>
      <c r="Q21778" s="1" t="s">
        <v>754</v>
      </c>
      <c r="R21778" s="1"/>
      <c r="S21778" s="2"/>
      <c r="T21778">
        <v>21777</v>
      </c>
      <c r="U21778" s="1" t="s">
        <v>178</v>
      </c>
      <c r="V21778" s="1"/>
      <c r="W21778" s="2"/>
      <c r="X21778">
        <v>21777</v>
      </c>
      <c r="Y21778" s="1" t="s">
        <v>179</v>
      </c>
      <c r="Z21778" s="1"/>
      <c r="AA21778" s="2"/>
    </row>
    <row r="21779" spans="8:27">
      <c r="H21779">
        <v>21778</v>
      </c>
      <c r="I21779" s="1" t="s">
        <v>752</v>
      </c>
      <c r="J21779" s="1"/>
      <c r="K21779" s="2"/>
      <c r="L21779">
        <v>21778</v>
      </c>
      <c r="M21779" s="1" t="s">
        <v>753</v>
      </c>
      <c r="N21779" s="1"/>
      <c r="O21779" s="2"/>
      <c r="P21779">
        <v>21778</v>
      </c>
      <c r="Q21779" s="1" t="s">
        <v>754</v>
      </c>
      <c r="R21779" s="1"/>
      <c r="S21779" s="2"/>
      <c r="T21779">
        <v>21778</v>
      </c>
      <c r="U21779" s="1" t="s">
        <v>178</v>
      </c>
      <c r="V21779" s="1"/>
      <c r="W21779" s="2"/>
      <c r="X21779">
        <v>21778</v>
      </c>
      <c r="Y21779" s="1" t="s">
        <v>179</v>
      </c>
      <c r="Z21779" s="1"/>
      <c r="AA21779" s="2"/>
    </row>
    <row r="21780" spans="8:27">
      <c r="H21780">
        <v>21779</v>
      </c>
      <c r="I21780" s="1" t="s">
        <v>752</v>
      </c>
      <c r="J21780" s="1"/>
      <c r="K21780" s="2"/>
      <c r="L21780">
        <v>21779</v>
      </c>
      <c r="M21780" s="1" t="s">
        <v>753</v>
      </c>
      <c r="N21780" s="1"/>
      <c r="O21780" s="2"/>
      <c r="P21780">
        <v>21779</v>
      </c>
      <c r="Q21780" s="1" t="s">
        <v>754</v>
      </c>
      <c r="R21780" s="1"/>
      <c r="S21780" s="2"/>
      <c r="T21780">
        <v>21779</v>
      </c>
      <c r="U21780" s="1" t="s">
        <v>178</v>
      </c>
      <c r="V21780" s="1"/>
      <c r="W21780" s="2"/>
      <c r="X21780">
        <v>21779</v>
      </c>
      <c r="Y21780" s="1" t="s">
        <v>179</v>
      </c>
      <c r="Z21780" s="1"/>
      <c r="AA21780" s="2"/>
    </row>
    <row r="21781" spans="8:27">
      <c r="H21781">
        <v>21780</v>
      </c>
      <c r="I21781" s="1" t="s">
        <v>752</v>
      </c>
      <c r="J21781" s="1"/>
      <c r="K21781" s="2"/>
      <c r="L21781">
        <v>21780</v>
      </c>
      <c r="M21781" s="1" t="s">
        <v>753</v>
      </c>
      <c r="N21781" s="1"/>
      <c r="O21781" s="2"/>
      <c r="P21781">
        <v>21780</v>
      </c>
      <c r="Q21781" s="1" t="s">
        <v>754</v>
      </c>
      <c r="R21781" s="1"/>
      <c r="S21781" s="2"/>
      <c r="T21781">
        <v>21780</v>
      </c>
      <c r="U21781" s="1" t="s">
        <v>178</v>
      </c>
      <c r="V21781" s="1"/>
      <c r="W21781" s="2"/>
      <c r="X21781">
        <v>21780</v>
      </c>
      <c r="Y21781" s="1" t="s">
        <v>179</v>
      </c>
      <c r="Z21781" s="1"/>
      <c r="AA21781" s="2"/>
    </row>
    <row r="21782" spans="8:27">
      <c r="H21782">
        <v>21781</v>
      </c>
      <c r="I21782" s="1" t="s">
        <v>752</v>
      </c>
      <c r="J21782" s="1"/>
      <c r="K21782" s="2"/>
      <c r="L21782">
        <v>21781</v>
      </c>
      <c r="M21782" s="1" t="s">
        <v>753</v>
      </c>
      <c r="N21782" s="1"/>
      <c r="O21782" s="2"/>
      <c r="P21782">
        <v>21781</v>
      </c>
      <c r="Q21782" s="1" t="s">
        <v>754</v>
      </c>
      <c r="R21782" s="1"/>
      <c r="S21782" s="2"/>
      <c r="T21782">
        <v>21781</v>
      </c>
      <c r="U21782" s="1" t="s">
        <v>178</v>
      </c>
      <c r="V21782" s="1"/>
      <c r="W21782" s="2"/>
      <c r="X21782">
        <v>21781</v>
      </c>
      <c r="Y21782" s="1" t="s">
        <v>179</v>
      </c>
      <c r="Z21782" s="1"/>
      <c r="AA21782" s="2"/>
    </row>
    <row r="21783" spans="8:27">
      <c r="H21783">
        <v>21782</v>
      </c>
      <c r="I21783" s="1" t="s">
        <v>752</v>
      </c>
      <c r="J21783" s="1"/>
      <c r="K21783" s="2"/>
      <c r="L21783">
        <v>21782</v>
      </c>
      <c r="M21783" s="1" t="s">
        <v>753</v>
      </c>
      <c r="N21783" s="1"/>
      <c r="O21783" s="2"/>
      <c r="P21783">
        <v>21782</v>
      </c>
      <c r="Q21783" s="1" t="s">
        <v>754</v>
      </c>
      <c r="R21783" s="1"/>
      <c r="S21783" s="2"/>
      <c r="T21783">
        <v>21782</v>
      </c>
      <c r="U21783" s="1" t="s">
        <v>178</v>
      </c>
      <c r="V21783" s="1"/>
      <c r="W21783" s="2"/>
      <c r="X21783">
        <v>21782</v>
      </c>
      <c r="Y21783" s="1" t="s">
        <v>179</v>
      </c>
      <c r="Z21783" s="1"/>
      <c r="AA21783" s="2"/>
    </row>
    <row r="21784" spans="8:27">
      <c r="H21784">
        <v>21783</v>
      </c>
      <c r="I21784" s="1" t="s">
        <v>752</v>
      </c>
      <c r="J21784" s="1"/>
      <c r="K21784" s="2"/>
      <c r="L21784">
        <v>21783</v>
      </c>
      <c r="M21784" s="1" t="s">
        <v>753</v>
      </c>
      <c r="N21784" s="1"/>
      <c r="O21784" s="2"/>
      <c r="P21784">
        <v>21783</v>
      </c>
      <c r="Q21784" s="1" t="s">
        <v>754</v>
      </c>
      <c r="R21784" s="1"/>
      <c r="S21784" s="2"/>
      <c r="T21784">
        <v>21783</v>
      </c>
      <c r="U21784" s="1" t="s">
        <v>178</v>
      </c>
      <c r="V21784" s="1"/>
      <c r="W21784" s="2"/>
      <c r="X21784">
        <v>21783</v>
      </c>
      <c r="Y21784" s="1" t="s">
        <v>179</v>
      </c>
      <c r="Z21784" s="1"/>
      <c r="AA21784" s="2"/>
    </row>
    <row r="21785" spans="8:27">
      <c r="H21785">
        <v>21784</v>
      </c>
      <c r="I21785" s="1" t="s">
        <v>752</v>
      </c>
      <c r="J21785" s="1"/>
      <c r="K21785" s="2"/>
      <c r="L21785">
        <v>21784</v>
      </c>
      <c r="M21785" s="1" t="s">
        <v>753</v>
      </c>
      <c r="N21785" s="1"/>
      <c r="O21785" s="2"/>
      <c r="P21785">
        <v>21784</v>
      </c>
      <c r="Q21785" s="1" t="s">
        <v>754</v>
      </c>
      <c r="R21785" s="1"/>
      <c r="S21785" s="2"/>
      <c r="T21785">
        <v>21784</v>
      </c>
      <c r="U21785" s="1" t="s">
        <v>178</v>
      </c>
      <c r="V21785" s="1"/>
      <c r="W21785" s="2"/>
      <c r="X21785">
        <v>21784</v>
      </c>
      <c r="Y21785" s="1" t="s">
        <v>179</v>
      </c>
      <c r="Z21785" s="1"/>
      <c r="AA21785" s="2"/>
    </row>
    <row r="21786" spans="8:27">
      <c r="H21786">
        <v>21785</v>
      </c>
      <c r="I21786" s="1" t="s">
        <v>752</v>
      </c>
      <c r="J21786" s="1"/>
      <c r="K21786" s="2"/>
      <c r="L21786">
        <v>21785</v>
      </c>
      <c r="M21786" s="1" t="s">
        <v>753</v>
      </c>
      <c r="N21786" s="1"/>
      <c r="O21786" s="2"/>
      <c r="P21786">
        <v>21785</v>
      </c>
      <c r="Q21786" s="1" t="s">
        <v>754</v>
      </c>
      <c r="R21786" s="1"/>
      <c r="S21786" s="2"/>
      <c r="T21786">
        <v>21785</v>
      </c>
      <c r="U21786" s="1" t="s">
        <v>178</v>
      </c>
      <c r="V21786" s="1"/>
      <c r="W21786" s="2"/>
      <c r="X21786">
        <v>21785</v>
      </c>
      <c r="Y21786" s="1" t="s">
        <v>179</v>
      </c>
      <c r="Z21786" s="1"/>
      <c r="AA21786" s="2"/>
    </row>
    <row r="21787" spans="8:27">
      <c r="H21787">
        <v>21786</v>
      </c>
      <c r="I21787" s="1" t="s">
        <v>752</v>
      </c>
      <c r="J21787" s="1"/>
      <c r="K21787" s="2"/>
      <c r="L21787">
        <v>21786</v>
      </c>
      <c r="M21787" s="1" t="s">
        <v>753</v>
      </c>
      <c r="N21787" s="1"/>
      <c r="O21787" s="2"/>
      <c r="P21787">
        <v>21786</v>
      </c>
      <c r="Q21787" s="1" t="s">
        <v>754</v>
      </c>
      <c r="R21787" s="1"/>
      <c r="S21787" s="2"/>
      <c r="T21787">
        <v>21786</v>
      </c>
      <c r="U21787" s="1" t="s">
        <v>178</v>
      </c>
      <c r="V21787" s="1"/>
      <c r="W21787" s="2"/>
      <c r="X21787">
        <v>21786</v>
      </c>
      <c r="Y21787" s="1" t="s">
        <v>179</v>
      </c>
      <c r="Z21787" s="1"/>
      <c r="AA21787" s="2"/>
    </row>
    <row r="21788" spans="8:27">
      <c r="H21788">
        <v>21787</v>
      </c>
      <c r="I21788" s="1" t="s">
        <v>752</v>
      </c>
      <c r="J21788" s="1"/>
      <c r="K21788" s="2"/>
      <c r="L21788">
        <v>21787</v>
      </c>
      <c r="M21788" s="1" t="s">
        <v>753</v>
      </c>
      <c r="N21788" s="1"/>
      <c r="O21788" s="2"/>
      <c r="P21788">
        <v>21787</v>
      </c>
      <c r="Q21788" s="1" t="s">
        <v>754</v>
      </c>
      <c r="R21788" s="1"/>
      <c r="S21788" s="2"/>
      <c r="T21788">
        <v>21787</v>
      </c>
      <c r="U21788" s="1" t="s">
        <v>178</v>
      </c>
      <c r="V21788" s="1"/>
      <c r="W21788" s="2"/>
      <c r="X21788">
        <v>21787</v>
      </c>
      <c r="Y21788" s="1" t="s">
        <v>179</v>
      </c>
      <c r="Z21788" s="1"/>
      <c r="AA21788" s="2"/>
    </row>
    <row r="21789" spans="8:27">
      <c r="H21789">
        <v>21788</v>
      </c>
      <c r="I21789" s="1" t="s">
        <v>752</v>
      </c>
      <c r="J21789" s="1"/>
      <c r="K21789" s="2"/>
      <c r="L21789">
        <v>21788</v>
      </c>
      <c r="M21789" s="1" t="s">
        <v>753</v>
      </c>
      <c r="N21789" s="1"/>
      <c r="O21789" s="2"/>
      <c r="P21789">
        <v>21788</v>
      </c>
      <c r="Q21789" s="1" t="s">
        <v>754</v>
      </c>
      <c r="R21789" s="1"/>
      <c r="S21789" s="2"/>
      <c r="T21789">
        <v>21788</v>
      </c>
      <c r="U21789" s="1" t="s">
        <v>178</v>
      </c>
      <c r="V21789" s="1"/>
      <c r="W21789" s="2"/>
      <c r="X21789">
        <v>21788</v>
      </c>
      <c r="Y21789" s="1" t="s">
        <v>179</v>
      </c>
      <c r="Z21789" s="1"/>
      <c r="AA21789" s="2"/>
    </row>
    <row r="21790" spans="8:27">
      <c r="H21790">
        <v>21789</v>
      </c>
      <c r="I21790" s="1" t="s">
        <v>752</v>
      </c>
      <c r="J21790" s="1"/>
      <c r="K21790" s="2"/>
      <c r="L21790">
        <v>21789</v>
      </c>
      <c r="M21790" s="1" t="s">
        <v>753</v>
      </c>
      <c r="N21790" s="1"/>
      <c r="O21790" s="2"/>
      <c r="P21790">
        <v>21789</v>
      </c>
      <c r="Q21790" s="1" t="s">
        <v>754</v>
      </c>
      <c r="R21790" s="1"/>
      <c r="S21790" s="2"/>
      <c r="T21790">
        <v>21789</v>
      </c>
      <c r="U21790" s="1" t="s">
        <v>178</v>
      </c>
      <c r="V21790" s="1"/>
      <c r="W21790" s="2"/>
      <c r="X21790">
        <v>21789</v>
      </c>
      <c r="Y21790" s="1" t="s">
        <v>179</v>
      </c>
      <c r="Z21790" s="1"/>
      <c r="AA21790" s="2"/>
    </row>
    <row r="21791" spans="8:27">
      <c r="H21791">
        <v>21790</v>
      </c>
      <c r="I21791" s="1" t="s">
        <v>752</v>
      </c>
      <c r="J21791" s="1"/>
      <c r="K21791" s="2"/>
      <c r="L21791">
        <v>21790</v>
      </c>
      <c r="M21791" s="1" t="s">
        <v>753</v>
      </c>
      <c r="N21791" s="1"/>
      <c r="O21791" s="2"/>
      <c r="P21791">
        <v>21790</v>
      </c>
      <c r="Q21791" s="1" t="s">
        <v>754</v>
      </c>
      <c r="R21791" s="1"/>
      <c r="S21791" s="2"/>
      <c r="T21791">
        <v>21790</v>
      </c>
      <c r="U21791" s="1" t="s">
        <v>178</v>
      </c>
      <c r="V21791" s="1"/>
      <c r="W21791" s="2"/>
      <c r="X21791">
        <v>21790</v>
      </c>
      <c r="Y21791" s="1" t="s">
        <v>179</v>
      </c>
      <c r="Z21791" s="1"/>
      <c r="AA21791" s="2"/>
    </row>
    <row r="21792" spans="8:27">
      <c r="H21792">
        <v>21791</v>
      </c>
      <c r="I21792" s="1" t="s">
        <v>752</v>
      </c>
      <c r="J21792" s="1"/>
      <c r="K21792" s="2"/>
      <c r="L21792">
        <v>21791</v>
      </c>
      <c r="M21792" s="1" t="s">
        <v>753</v>
      </c>
      <c r="N21792" s="1"/>
      <c r="O21792" s="2"/>
      <c r="P21792">
        <v>21791</v>
      </c>
      <c r="Q21792" s="1" t="s">
        <v>754</v>
      </c>
      <c r="R21792" s="1"/>
      <c r="S21792" s="2"/>
      <c r="T21792">
        <v>21791</v>
      </c>
      <c r="U21792" s="1" t="s">
        <v>178</v>
      </c>
      <c r="V21792" s="1"/>
      <c r="W21792" s="2"/>
      <c r="X21792">
        <v>21791</v>
      </c>
      <c r="Y21792" s="1" t="s">
        <v>179</v>
      </c>
      <c r="Z21792" s="1"/>
      <c r="AA21792" s="2"/>
    </row>
    <row r="21793" spans="8:27">
      <c r="H21793">
        <v>21792</v>
      </c>
      <c r="I21793" s="1" t="s">
        <v>752</v>
      </c>
      <c r="J21793" s="1"/>
      <c r="K21793" s="2"/>
      <c r="L21793">
        <v>21792</v>
      </c>
      <c r="M21793" s="1" t="s">
        <v>753</v>
      </c>
      <c r="N21793" s="1"/>
      <c r="O21793" s="2"/>
      <c r="P21793">
        <v>21792</v>
      </c>
      <c r="Q21793" s="1" t="s">
        <v>754</v>
      </c>
      <c r="R21793" s="1"/>
      <c r="S21793" s="2"/>
      <c r="T21793">
        <v>21792</v>
      </c>
      <c r="U21793" s="1" t="s">
        <v>178</v>
      </c>
      <c r="V21793" s="1"/>
      <c r="W21793" s="2"/>
      <c r="X21793">
        <v>21792</v>
      </c>
      <c r="Y21793" s="1" t="s">
        <v>179</v>
      </c>
      <c r="Z21793" s="1"/>
      <c r="AA21793" s="2"/>
    </row>
    <row r="21794" spans="8:27">
      <c r="H21794">
        <v>21793</v>
      </c>
      <c r="I21794" s="1" t="s">
        <v>752</v>
      </c>
      <c r="J21794" s="1"/>
      <c r="K21794" s="2"/>
      <c r="L21794">
        <v>21793</v>
      </c>
      <c r="M21794" s="1" t="s">
        <v>753</v>
      </c>
      <c r="N21794" s="1"/>
      <c r="O21794" s="2"/>
      <c r="P21794">
        <v>21793</v>
      </c>
      <c r="Q21794" s="1" t="s">
        <v>754</v>
      </c>
      <c r="R21794" s="1"/>
      <c r="S21794" s="2"/>
      <c r="T21794">
        <v>21793</v>
      </c>
      <c r="U21794" s="1" t="s">
        <v>178</v>
      </c>
      <c r="V21794" s="1"/>
      <c r="W21794" s="2"/>
      <c r="X21794">
        <v>21793</v>
      </c>
      <c r="Y21794" s="1" t="s">
        <v>179</v>
      </c>
      <c r="Z21794" s="1"/>
      <c r="AA21794" s="2"/>
    </row>
    <row r="21795" spans="8:27">
      <c r="H21795">
        <v>21794</v>
      </c>
      <c r="I21795" s="1" t="s">
        <v>752</v>
      </c>
      <c r="J21795" s="1"/>
      <c r="K21795" s="2"/>
      <c r="L21795">
        <v>21794</v>
      </c>
      <c r="M21795" s="1" t="s">
        <v>753</v>
      </c>
      <c r="N21795" s="1"/>
      <c r="O21795" s="2"/>
      <c r="P21795">
        <v>21794</v>
      </c>
      <c r="Q21795" s="1" t="s">
        <v>754</v>
      </c>
      <c r="R21795" s="1"/>
      <c r="S21795" s="2"/>
      <c r="T21795">
        <v>21794</v>
      </c>
      <c r="U21795" s="1" t="s">
        <v>178</v>
      </c>
      <c r="V21795" s="1"/>
      <c r="W21795" s="2"/>
      <c r="X21795">
        <v>21794</v>
      </c>
      <c r="Y21795" s="1" t="s">
        <v>179</v>
      </c>
      <c r="Z21795" s="1"/>
      <c r="AA21795" s="2"/>
    </row>
    <row r="21796" spans="8:27">
      <c r="H21796">
        <v>21795</v>
      </c>
      <c r="I21796" s="1" t="s">
        <v>752</v>
      </c>
      <c r="J21796" s="1"/>
      <c r="K21796" s="2"/>
      <c r="L21796">
        <v>21795</v>
      </c>
      <c r="M21796" s="1" t="s">
        <v>753</v>
      </c>
      <c r="N21796" s="1"/>
      <c r="O21796" s="2"/>
      <c r="P21796">
        <v>21795</v>
      </c>
      <c r="Q21796" s="1" t="s">
        <v>754</v>
      </c>
      <c r="R21796" s="1"/>
      <c r="S21796" s="2"/>
      <c r="T21796">
        <v>21795</v>
      </c>
      <c r="U21796" s="1" t="s">
        <v>178</v>
      </c>
      <c r="V21796" s="1"/>
      <c r="W21796" s="2"/>
      <c r="X21796">
        <v>21795</v>
      </c>
      <c r="Y21796" s="1" t="s">
        <v>179</v>
      </c>
      <c r="Z21796" s="1"/>
      <c r="AA21796" s="2"/>
    </row>
    <row r="21797" spans="8:27">
      <c r="H21797">
        <v>21796</v>
      </c>
      <c r="I21797" s="1" t="s">
        <v>752</v>
      </c>
      <c r="J21797" s="1"/>
      <c r="K21797" s="2"/>
      <c r="L21797">
        <v>21796</v>
      </c>
      <c r="M21797" s="1" t="s">
        <v>753</v>
      </c>
      <c r="N21797" s="1"/>
      <c r="O21797" s="2"/>
      <c r="P21797">
        <v>21796</v>
      </c>
      <c r="Q21797" s="1" t="s">
        <v>754</v>
      </c>
      <c r="R21797" s="1"/>
      <c r="S21797" s="2"/>
      <c r="T21797">
        <v>21796</v>
      </c>
      <c r="U21797" s="1" t="s">
        <v>178</v>
      </c>
      <c r="V21797" s="1"/>
      <c r="W21797" s="2"/>
      <c r="X21797">
        <v>21796</v>
      </c>
      <c r="Y21797" s="1" t="s">
        <v>179</v>
      </c>
      <c r="Z21797" s="1"/>
      <c r="AA21797" s="2"/>
    </row>
    <row r="21798" spans="8:27">
      <c r="H21798">
        <v>21797</v>
      </c>
      <c r="I21798" s="1" t="s">
        <v>752</v>
      </c>
      <c r="J21798" s="1"/>
      <c r="K21798" s="2"/>
      <c r="L21798">
        <v>21797</v>
      </c>
      <c r="M21798" s="1" t="s">
        <v>753</v>
      </c>
      <c r="N21798" s="1"/>
      <c r="O21798" s="2"/>
      <c r="P21798">
        <v>21797</v>
      </c>
      <c r="Q21798" s="1" t="s">
        <v>754</v>
      </c>
      <c r="R21798" s="1"/>
      <c r="S21798" s="2"/>
      <c r="T21798">
        <v>21797</v>
      </c>
      <c r="U21798" s="1" t="s">
        <v>178</v>
      </c>
      <c r="V21798" s="1"/>
      <c r="W21798" s="2"/>
      <c r="X21798">
        <v>21797</v>
      </c>
      <c r="Y21798" s="1" t="s">
        <v>179</v>
      </c>
      <c r="Z21798" s="1"/>
      <c r="AA21798" s="2"/>
    </row>
    <row r="21799" spans="8:27">
      <c r="H21799">
        <v>21798</v>
      </c>
      <c r="I21799" s="1" t="s">
        <v>752</v>
      </c>
      <c r="J21799" s="1"/>
      <c r="K21799" s="2"/>
      <c r="L21799">
        <v>21798</v>
      </c>
      <c r="M21799" s="1" t="s">
        <v>753</v>
      </c>
      <c r="N21799" s="1"/>
      <c r="O21799" s="2"/>
      <c r="P21799">
        <v>21798</v>
      </c>
      <c r="Q21799" s="1" t="s">
        <v>754</v>
      </c>
      <c r="R21799" s="1"/>
      <c r="S21799" s="2"/>
      <c r="T21799">
        <v>21798</v>
      </c>
      <c r="U21799" s="1" t="s">
        <v>178</v>
      </c>
      <c r="V21799" s="1"/>
      <c r="W21799" s="2"/>
      <c r="X21799">
        <v>21798</v>
      </c>
      <c r="Y21799" s="1" t="s">
        <v>179</v>
      </c>
      <c r="Z21799" s="1"/>
      <c r="AA21799" s="2"/>
    </row>
    <row r="21800" spans="8:27">
      <c r="H21800">
        <v>21799</v>
      </c>
      <c r="I21800" s="1" t="s">
        <v>752</v>
      </c>
      <c r="J21800" s="1"/>
      <c r="K21800" s="2"/>
      <c r="L21800">
        <v>21799</v>
      </c>
      <c r="M21800" s="1" t="s">
        <v>753</v>
      </c>
      <c r="N21800" s="1"/>
      <c r="O21800" s="2"/>
      <c r="P21800">
        <v>21799</v>
      </c>
      <c r="Q21800" s="1" t="s">
        <v>754</v>
      </c>
      <c r="R21800" s="1"/>
      <c r="S21800" s="2"/>
      <c r="T21800">
        <v>21799</v>
      </c>
      <c r="U21800" s="1" t="s">
        <v>178</v>
      </c>
      <c r="V21800" s="1"/>
      <c r="W21800" s="2"/>
      <c r="X21800">
        <v>21799</v>
      </c>
      <c r="Y21800" s="1" t="s">
        <v>179</v>
      </c>
      <c r="Z21800" s="1"/>
      <c r="AA21800" s="2"/>
    </row>
    <row r="21801" spans="8:27">
      <c r="H21801">
        <v>21800</v>
      </c>
      <c r="I21801" s="1" t="s">
        <v>752</v>
      </c>
      <c r="J21801" s="1"/>
      <c r="K21801" s="2"/>
      <c r="L21801">
        <v>21800</v>
      </c>
      <c r="M21801" s="1" t="s">
        <v>753</v>
      </c>
      <c r="N21801" s="1"/>
      <c r="O21801" s="2"/>
      <c r="P21801">
        <v>21800</v>
      </c>
      <c r="Q21801" s="1" t="s">
        <v>754</v>
      </c>
      <c r="R21801" s="1"/>
      <c r="S21801" s="2"/>
      <c r="T21801">
        <v>21800</v>
      </c>
      <c r="U21801" s="1" t="s">
        <v>178</v>
      </c>
      <c r="V21801" s="1"/>
      <c r="W21801" s="2"/>
      <c r="X21801">
        <v>21800</v>
      </c>
      <c r="Y21801" s="1" t="s">
        <v>179</v>
      </c>
      <c r="Z21801" s="1"/>
      <c r="AA21801" s="2"/>
    </row>
    <row r="21802" spans="8:27">
      <c r="H21802">
        <v>21801</v>
      </c>
      <c r="I21802" s="1" t="s">
        <v>752</v>
      </c>
      <c r="J21802" s="1"/>
      <c r="K21802" s="2"/>
      <c r="L21802">
        <v>21801</v>
      </c>
      <c r="M21802" s="1" t="s">
        <v>753</v>
      </c>
      <c r="N21802" s="1"/>
      <c r="O21802" s="2"/>
      <c r="P21802">
        <v>21801</v>
      </c>
      <c r="Q21802" s="1" t="s">
        <v>754</v>
      </c>
      <c r="R21802" s="1"/>
      <c r="S21802" s="2"/>
      <c r="T21802">
        <v>21801</v>
      </c>
      <c r="U21802" s="1" t="s">
        <v>178</v>
      </c>
      <c r="V21802" s="1"/>
      <c r="W21802" s="2"/>
      <c r="X21802">
        <v>21801</v>
      </c>
      <c r="Y21802" s="1" t="s">
        <v>179</v>
      </c>
      <c r="Z21802" s="1"/>
      <c r="AA21802" s="2"/>
    </row>
    <row r="21803" spans="8:27">
      <c r="H21803">
        <v>21802</v>
      </c>
      <c r="I21803" s="1" t="s">
        <v>752</v>
      </c>
      <c r="J21803" s="1"/>
      <c r="K21803" s="2"/>
      <c r="L21803">
        <v>21802</v>
      </c>
      <c r="M21803" s="1" t="s">
        <v>753</v>
      </c>
      <c r="N21803" s="1"/>
      <c r="O21803" s="2"/>
      <c r="P21803">
        <v>21802</v>
      </c>
      <c r="Q21803" s="1" t="s">
        <v>754</v>
      </c>
      <c r="R21803" s="1"/>
      <c r="S21803" s="2"/>
      <c r="T21803">
        <v>21802</v>
      </c>
      <c r="U21803" s="1" t="s">
        <v>178</v>
      </c>
      <c r="V21803" s="1"/>
      <c r="W21803" s="2"/>
      <c r="X21803">
        <v>21802</v>
      </c>
      <c r="Y21803" s="1" t="s">
        <v>179</v>
      </c>
      <c r="Z21803" s="1"/>
      <c r="AA21803" s="2"/>
    </row>
    <row r="21804" spans="8:27">
      <c r="H21804">
        <v>21803</v>
      </c>
      <c r="I21804" s="1" t="s">
        <v>752</v>
      </c>
      <c r="J21804" s="1"/>
      <c r="K21804" s="2"/>
      <c r="L21804">
        <v>21803</v>
      </c>
      <c r="M21804" s="1" t="s">
        <v>753</v>
      </c>
      <c r="N21804" s="1"/>
      <c r="O21804" s="2"/>
      <c r="P21804">
        <v>21803</v>
      </c>
      <c r="Q21804" s="1" t="s">
        <v>754</v>
      </c>
      <c r="R21804" s="1"/>
      <c r="S21804" s="2"/>
      <c r="T21804">
        <v>21803</v>
      </c>
      <c r="U21804" s="1" t="s">
        <v>178</v>
      </c>
      <c r="V21804" s="1"/>
      <c r="W21804" s="2"/>
      <c r="X21804">
        <v>21803</v>
      </c>
      <c r="Y21804" s="1" t="s">
        <v>179</v>
      </c>
      <c r="Z21804" s="1"/>
      <c r="AA21804" s="2"/>
    </row>
    <row r="21805" spans="8:27">
      <c r="H21805">
        <v>21804</v>
      </c>
      <c r="I21805" s="1" t="s">
        <v>752</v>
      </c>
      <c r="J21805" s="1"/>
      <c r="K21805" s="2"/>
      <c r="L21805">
        <v>21804</v>
      </c>
      <c r="M21805" s="1" t="s">
        <v>753</v>
      </c>
      <c r="N21805" s="1"/>
      <c r="O21805" s="2"/>
      <c r="P21805">
        <v>21804</v>
      </c>
      <c r="Q21805" s="1" t="s">
        <v>754</v>
      </c>
      <c r="R21805" s="1"/>
      <c r="S21805" s="2"/>
      <c r="T21805">
        <v>21804</v>
      </c>
      <c r="U21805" s="1" t="s">
        <v>178</v>
      </c>
      <c r="V21805" s="1"/>
      <c r="W21805" s="2"/>
      <c r="X21805">
        <v>21804</v>
      </c>
      <c r="Y21805" s="1" t="s">
        <v>179</v>
      </c>
      <c r="Z21805" s="1"/>
      <c r="AA21805" s="2"/>
    </row>
    <row r="21806" spans="8:27">
      <c r="H21806">
        <v>21805</v>
      </c>
      <c r="I21806" s="1" t="s">
        <v>752</v>
      </c>
      <c r="J21806" s="1"/>
      <c r="K21806" s="2"/>
      <c r="L21806">
        <v>21805</v>
      </c>
      <c r="M21806" s="1" t="s">
        <v>753</v>
      </c>
      <c r="N21806" s="1"/>
      <c r="O21806" s="2"/>
      <c r="P21806">
        <v>21805</v>
      </c>
      <c r="Q21806" s="1" t="s">
        <v>754</v>
      </c>
      <c r="R21806" s="1"/>
      <c r="S21806" s="2"/>
      <c r="T21806">
        <v>21805</v>
      </c>
      <c r="U21806" s="1" t="s">
        <v>178</v>
      </c>
      <c r="V21806" s="1"/>
      <c r="W21806" s="2"/>
      <c r="X21806">
        <v>21805</v>
      </c>
      <c r="Y21806" s="1" t="s">
        <v>179</v>
      </c>
      <c r="Z21806" s="1"/>
      <c r="AA21806" s="2"/>
    </row>
    <row r="21807" spans="8:27">
      <c r="H21807">
        <v>21806</v>
      </c>
      <c r="I21807" s="1" t="s">
        <v>752</v>
      </c>
      <c r="J21807" s="1"/>
      <c r="K21807" s="2"/>
      <c r="L21807">
        <v>21806</v>
      </c>
      <c r="M21807" s="1" t="s">
        <v>753</v>
      </c>
      <c r="N21807" s="1"/>
      <c r="O21807" s="2"/>
      <c r="P21807">
        <v>21806</v>
      </c>
      <c r="Q21807" s="1" t="s">
        <v>754</v>
      </c>
      <c r="R21807" s="1"/>
      <c r="S21807" s="2"/>
      <c r="T21807">
        <v>21806</v>
      </c>
      <c r="U21807" s="1" t="s">
        <v>178</v>
      </c>
      <c r="V21807" s="1"/>
      <c r="W21807" s="2"/>
      <c r="X21807">
        <v>21806</v>
      </c>
      <c r="Y21807" s="1" t="s">
        <v>179</v>
      </c>
      <c r="Z21807" s="1"/>
      <c r="AA21807" s="2"/>
    </row>
    <row r="21808" spans="8:27">
      <c r="H21808">
        <v>21807</v>
      </c>
      <c r="I21808" s="1" t="s">
        <v>752</v>
      </c>
      <c r="J21808" s="1"/>
      <c r="K21808" s="2"/>
      <c r="L21808">
        <v>21807</v>
      </c>
      <c r="M21808" s="1" t="s">
        <v>753</v>
      </c>
      <c r="N21808" s="1"/>
      <c r="O21808" s="2"/>
      <c r="P21808">
        <v>21807</v>
      </c>
      <c r="Q21808" s="1" t="s">
        <v>754</v>
      </c>
      <c r="R21808" s="1"/>
      <c r="S21808" s="2"/>
      <c r="T21808">
        <v>21807</v>
      </c>
      <c r="U21808" s="1" t="s">
        <v>178</v>
      </c>
      <c r="V21808" s="1"/>
      <c r="W21808" s="2"/>
      <c r="X21808">
        <v>21807</v>
      </c>
      <c r="Y21808" s="1" t="s">
        <v>179</v>
      </c>
      <c r="Z21808" s="1"/>
      <c r="AA21808" s="2"/>
    </row>
    <row r="21809" spans="8:27">
      <c r="H21809">
        <v>21808</v>
      </c>
      <c r="I21809" s="1" t="s">
        <v>752</v>
      </c>
      <c r="J21809" s="1"/>
      <c r="K21809" s="2"/>
      <c r="L21809">
        <v>21808</v>
      </c>
      <c r="M21809" s="1" t="s">
        <v>753</v>
      </c>
      <c r="N21809" s="1"/>
      <c r="O21809" s="2"/>
      <c r="P21809">
        <v>21808</v>
      </c>
      <c r="Q21809" s="1" t="s">
        <v>754</v>
      </c>
      <c r="R21809" s="1"/>
      <c r="S21809" s="2"/>
      <c r="T21809">
        <v>21808</v>
      </c>
      <c r="U21809" s="1" t="s">
        <v>178</v>
      </c>
      <c r="V21809" s="1"/>
      <c r="W21809" s="2"/>
      <c r="X21809">
        <v>21808</v>
      </c>
      <c r="Y21809" s="1" t="s">
        <v>179</v>
      </c>
      <c r="Z21809" s="1"/>
      <c r="AA21809" s="2"/>
    </row>
    <row r="21810" spans="8:27">
      <c r="H21810">
        <v>21809</v>
      </c>
      <c r="I21810" s="1" t="s">
        <v>752</v>
      </c>
      <c r="J21810" s="1"/>
      <c r="K21810" s="2"/>
      <c r="L21810">
        <v>21809</v>
      </c>
      <c r="M21810" s="1" t="s">
        <v>753</v>
      </c>
      <c r="N21810" s="1"/>
      <c r="O21810" s="2"/>
      <c r="P21810">
        <v>21809</v>
      </c>
      <c r="Q21810" s="1" t="s">
        <v>754</v>
      </c>
      <c r="R21810" s="1"/>
      <c r="S21810" s="2"/>
      <c r="T21810">
        <v>21809</v>
      </c>
      <c r="U21810" s="1" t="s">
        <v>178</v>
      </c>
      <c r="V21810" s="1"/>
      <c r="W21810" s="2"/>
      <c r="X21810">
        <v>21809</v>
      </c>
      <c r="Y21810" s="1" t="s">
        <v>179</v>
      </c>
      <c r="Z21810" s="1"/>
      <c r="AA21810" s="2"/>
    </row>
    <row r="21811" spans="8:27">
      <c r="H21811">
        <v>21810</v>
      </c>
      <c r="I21811" s="1" t="s">
        <v>752</v>
      </c>
      <c r="J21811" s="1"/>
      <c r="K21811" s="2"/>
      <c r="L21811">
        <v>21810</v>
      </c>
      <c r="M21811" s="1" t="s">
        <v>753</v>
      </c>
      <c r="N21811" s="1"/>
      <c r="O21811" s="2"/>
      <c r="P21811">
        <v>21810</v>
      </c>
      <c r="Q21811" s="1" t="s">
        <v>754</v>
      </c>
      <c r="R21811" s="1"/>
      <c r="S21811" s="2"/>
      <c r="T21811">
        <v>21810</v>
      </c>
      <c r="U21811" s="1" t="s">
        <v>178</v>
      </c>
      <c r="V21811" s="1"/>
      <c r="W21811" s="2"/>
      <c r="X21811">
        <v>21810</v>
      </c>
      <c r="Y21811" s="1" t="s">
        <v>179</v>
      </c>
      <c r="Z21811" s="1"/>
      <c r="AA21811" s="2"/>
    </row>
    <row r="21812" spans="8:27">
      <c r="H21812">
        <v>21811</v>
      </c>
      <c r="I21812" s="1" t="s">
        <v>752</v>
      </c>
      <c r="J21812" s="1"/>
      <c r="K21812" s="2"/>
      <c r="L21812">
        <v>21811</v>
      </c>
      <c r="M21812" s="1" t="s">
        <v>753</v>
      </c>
      <c r="N21812" s="1"/>
      <c r="O21812" s="2"/>
      <c r="P21812">
        <v>21811</v>
      </c>
      <c r="Q21812" s="1" t="s">
        <v>754</v>
      </c>
      <c r="R21812" s="1"/>
      <c r="S21812" s="2"/>
      <c r="T21812">
        <v>21811</v>
      </c>
      <c r="U21812" s="1" t="s">
        <v>178</v>
      </c>
      <c r="V21812" s="1"/>
      <c r="W21812" s="2"/>
      <c r="X21812">
        <v>21811</v>
      </c>
      <c r="Y21812" s="1" t="s">
        <v>179</v>
      </c>
      <c r="Z21812" s="1"/>
      <c r="AA21812" s="2"/>
    </row>
    <row r="21813" spans="8:27">
      <c r="H21813">
        <v>21812</v>
      </c>
      <c r="I21813" s="1" t="s">
        <v>752</v>
      </c>
      <c r="J21813" s="1"/>
      <c r="K21813" s="2"/>
      <c r="L21813">
        <v>21812</v>
      </c>
      <c r="M21813" s="1" t="s">
        <v>753</v>
      </c>
      <c r="N21813" s="1"/>
      <c r="O21813" s="2"/>
      <c r="P21813">
        <v>21812</v>
      </c>
      <c r="Q21813" s="1" t="s">
        <v>754</v>
      </c>
      <c r="R21813" s="1"/>
      <c r="S21813" s="2"/>
      <c r="T21813">
        <v>21812</v>
      </c>
      <c r="U21813" s="1" t="s">
        <v>178</v>
      </c>
      <c r="V21813" s="1"/>
      <c r="W21813" s="2"/>
      <c r="X21813">
        <v>21812</v>
      </c>
      <c r="Y21813" s="1" t="s">
        <v>179</v>
      </c>
      <c r="Z21813" s="1"/>
      <c r="AA21813" s="2"/>
    </row>
    <row r="21814" spans="8:27">
      <c r="H21814">
        <v>21813</v>
      </c>
      <c r="I21814" s="1" t="s">
        <v>752</v>
      </c>
      <c r="J21814" s="1"/>
      <c r="K21814" s="2"/>
      <c r="L21814">
        <v>21813</v>
      </c>
      <c r="M21814" s="1" t="s">
        <v>753</v>
      </c>
      <c r="N21814" s="1"/>
      <c r="O21814" s="2"/>
      <c r="P21814">
        <v>21813</v>
      </c>
      <c r="Q21814" s="1" t="s">
        <v>754</v>
      </c>
      <c r="R21814" s="1"/>
      <c r="S21814" s="2"/>
      <c r="T21814">
        <v>21813</v>
      </c>
      <c r="U21814" s="1" t="s">
        <v>178</v>
      </c>
      <c r="V21814" s="1"/>
      <c r="W21814" s="2"/>
      <c r="X21814">
        <v>21813</v>
      </c>
      <c r="Y21814" s="1" t="s">
        <v>179</v>
      </c>
      <c r="Z21814" s="1"/>
      <c r="AA21814" s="2"/>
    </row>
    <row r="21815" spans="8:27">
      <c r="H21815">
        <v>21814</v>
      </c>
      <c r="I21815" s="1" t="s">
        <v>752</v>
      </c>
      <c r="J21815" s="1"/>
      <c r="K21815" s="2"/>
      <c r="L21815">
        <v>21814</v>
      </c>
      <c r="M21815" s="1" t="s">
        <v>753</v>
      </c>
      <c r="N21815" s="1"/>
      <c r="O21815" s="2"/>
      <c r="P21815">
        <v>21814</v>
      </c>
      <c r="Q21815" s="1" t="s">
        <v>754</v>
      </c>
      <c r="R21815" s="1"/>
      <c r="S21815" s="2"/>
      <c r="T21815">
        <v>21814</v>
      </c>
      <c r="U21815" s="1" t="s">
        <v>178</v>
      </c>
      <c r="V21815" s="1"/>
      <c r="W21815" s="2"/>
      <c r="X21815">
        <v>21814</v>
      </c>
      <c r="Y21815" s="1" t="s">
        <v>179</v>
      </c>
      <c r="Z21815" s="1"/>
      <c r="AA21815" s="2"/>
    </row>
    <row r="21816" spans="8:27">
      <c r="H21816">
        <v>21815</v>
      </c>
      <c r="I21816" s="1" t="s">
        <v>752</v>
      </c>
      <c r="J21816" s="1"/>
      <c r="K21816" s="2"/>
      <c r="L21816">
        <v>21815</v>
      </c>
      <c r="M21816" s="1" t="s">
        <v>753</v>
      </c>
      <c r="N21816" s="1"/>
      <c r="O21816" s="2"/>
      <c r="P21816">
        <v>21815</v>
      </c>
      <c r="Q21816" s="1" t="s">
        <v>754</v>
      </c>
      <c r="R21816" s="1"/>
      <c r="S21816" s="2"/>
      <c r="T21816">
        <v>21815</v>
      </c>
      <c r="U21816" s="1" t="s">
        <v>178</v>
      </c>
      <c r="V21816" s="1"/>
      <c r="W21816" s="2"/>
      <c r="X21816">
        <v>21815</v>
      </c>
      <c r="Y21816" s="1" t="s">
        <v>179</v>
      </c>
      <c r="Z21816" s="1"/>
      <c r="AA21816" s="2"/>
    </row>
    <row r="21817" spans="8:27">
      <c r="H21817">
        <v>21816</v>
      </c>
      <c r="I21817" s="1" t="s">
        <v>752</v>
      </c>
      <c r="J21817" s="1"/>
      <c r="K21817" s="2"/>
      <c r="L21817">
        <v>21816</v>
      </c>
      <c r="M21817" s="1" t="s">
        <v>753</v>
      </c>
      <c r="N21817" s="1"/>
      <c r="O21817" s="2"/>
      <c r="P21817">
        <v>21816</v>
      </c>
      <c r="Q21817" s="1" t="s">
        <v>754</v>
      </c>
      <c r="R21817" s="1"/>
      <c r="S21817" s="2"/>
      <c r="T21817">
        <v>21816</v>
      </c>
      <c r="U21817" s="1" t="s">
        <v>178</v>
      </c>
      <c r="V21817" s="1"/>
      <c r="W21817" s="2"/>
      <c r="X21817">
        <v>21816</v>
      </c>
      <c r="Y21817" s="1" t="s">
        <v>179</v>
      </c>
      <c r="Z21817" s="1"/>
      <c r="AA21817" s="2"/>
    </row>
    <row r="21818" spans="8:27">
      <c r="H21818">
        <v>21817</v>
      </c>
      <c r="I21818" s="1" t="s">
        <v>752</v>
      </c>
      <c r="J21818" s="1"/>
      <c r="K21818" s="2"/>
      <c r="L21818">
        <v>21817</v>
      </c>
      <c r="M21818" s="1" t="s">
        <v>753</v>
      </c>
      <c r="N21818" s="1"/>
      <c r="O21818" s="2"/>
      <c r="P21818">
        <v>21817</v>
      </c>
      <c r="Q21818" s="1" t="s">
        <v>754</v>
      </c>
      <c r="R21818" s="1"/>
      <c r="S21818" s="2"/>
      <c r="T21818">
        <v>21817</v>
      </c>
      <c r="U21818" s="1" t="s">
        <v>178</v>
      </c>
      <c r="V21818" s="1"/>
      <c r="W21818" s="2"/>
      <c r="X21818">
        <v>21817</v>
      </c>
      <c r="Y21818" s="1" t="s">
        <v>179</v>
      </c>
      <c r="Z21818" s="1"/>
      <c r="AA21818" s="2"/>
    </row>
    <row r="21819" spans="8:27">
      <c r="H21819">
        <v>21818</v>
      </c>
      <c r="I21819" s="1" t="s">
        <v>752</v>
      </c>
      <c r="J21819" s="1"/>
      <c r="K21819" s="2"/>
      <c r="L21819">
        <v>21818</v>
      </c>
      <c r="M21819" s="1" t="s">
        <v>753</v>
      </c>
      <c r="N21819" s="1"/>
      <c r="O21819" s="2"/>
      <c r="P21819">
        <v>21818</v>
      </c>
      <c r="Q21819" s="1" t="s">
        <v>754</v>
      </c>
      <c r="R21819" s="1"/>
      <c r="S21819" s="2"/>
      <c r="T21819">
        <v>21818</v>
      </c>
      <c r="U21819" s="1" t="s">
        <v>178</v>
      </c>
      <c r="V21819" s="1"/>
      <c r="W21819" s="2"/>
      <c r="X21819">
        <v>21818</v>
      </c>
      <c r="Y21819" s="1" t="s">
        <v>179</v>
      </c>
      <c r="Z21819" s="1"/>
      <c r="AA21819" s="2"/>
    </row>
    <row r="21820" spans="8:27">
      <c r="H21820">
        <v>21819</v>
      </c>
      <c r="I21820" s="1" t="s">
        <v>752</v>
      </c>
      <c r="J21820" s="1"/>
      <c r="K21820" s="2"/>
      <c r="L21820">
        <v>21819</v>
      </c>
      <c r="M21820" s="1" t="s">
        <v>753</v>
      </c>
      <c r="N21820" s="1"/>
      <c r="O21820" s="2"/>
      <c r="P21820">
        <v>21819</v>
      </c>
      <c r="Q21820" s="1" t="s">
        <v>754</v>
      </c>
      <c r="R21820" s="1"/>
      <c r="S21820" s="2"/>
      <c r="T21820">
        <v>21819</v>
      </c>
      <c r="U21820" s="1" t="s">
        <v>178</v>
      </c>
      <c r="V21820" s="1"/>
      <c r="W21820" s="2"/>
      <c r="X21820">
        <v>21819</v>
      </c>
      <c r="Y21820" s="1" t="s">
        <v>179</v>
      </c>
      <c r="Z21820" s="1"/>
      <c r="AA21820" s="2"/>
    </row>
    <row r="21821" spans="8:27">
      <c r="H21821">
        <v>21820</v>
      </c>
      <c r="I21821" s="1" t="s">
        <v>752</v>
      </c>
      <c r="J21821" s="1"/>
      <c r="K21821" s="2"/>
      <c r="L21821">
        <v>21820</v>
      </c>
      <c r="M21821" s="1" t="s">
        <v>753</v>
      </c>
      <c r="N21821" s="1"/>
      <c r="O21821" s="2"/>
      <c r="P21821">
        <v>21820</v>
      </c>
      <c r="Q21821" s="1" t="s">
        <v>754</v>
      </c>
      <c r="R21821" s="1"/>
      <c r="S21821" s="2"/>
      <c r="T21821">
        <v>21820</v>
      </c>
      <c r="U21821" s="1" t="s">
        <v>178</v>
      </c>
      <c r="V21821" s="1"/>
      <c r="W21821" s="2"/>
      <c r="X21821">
        <v>21820</v>
      </c>
      <c r="Y21821" s="1" t="s">
        <v>179</v>
      </c>
      <c r="Z21821" s="1"/>
      <c r="AA21821" s="2"/>
    </row>
    <row r="21822" spans="8:27">
      <c r="H21822">
        <v>21821</v>
      </c>
      <c r="I21822" s="1" t="s">
        <v>752</v>
      </c>
      <c r="J21822" s="1"/>
      <c r="K21822" s="2"/>
      <c r="L21822">
        <v>21821</v>
      </c>
      <c r="M21822" s="1" t="s">
        <v>753</v>
      </c>
      <c r="N21822" s="1"/>
      <c r="O21822" s="2"/>
      <c r="P21822">
        <v>21821</v>
      </c>
      <c r="Q21822" s="1" t="s">
        <v>754</v>
      </c>
      <c r="R21822" s="1"/>
      <c r="S21822" s="2"/>
      <c r="T21822">
        <v>21821</v>
      </c>
      <c r="U21822" s="1" t="s">
        <v>178</v>
      </c>
      <c r="V21822" s="1"/>
      <c r="W21822" s="2"/>
      <c r="X21822">
        <v>21821</v>
      </c>
      <c r="Y21822" s="1" t="s">
        <v>179</v>
      </c>
      <c r="Z21822" s="1"/>
      <c r="AA21822" s="2"/>
    </row>
    <row r="21823" spans="8:27">
      <c r="H21823">
        <v>21822</v>
      </c>
      <c r="I21823" s="1" t="s">
        <v>752</v>
      </c>
      <c r="J21823" s="1"/>
      <c r="K21823" s="2"/>
      <c r="L21823">
        <v>21822</v>
      </c>
      <c r="M21823" s="1" t="s">
        <v>753</v>
      </c>
      <c r="N21823" s="1"/>
      <c r="O21823" s="2"/>
      <c r="P21823">
        <v>21822</v>
      </c>
      <c r="Q21823" s="1" t="s">
        <v>754</v>
      </c>
      <c r="R21823" s="1"/>
      <c r="S21823" s="2"/>
      <c r="T21823">
        <v>21822</v>
      </c>
      <c r="U21823" s="1" t="s">
        <v>178</v>
      </c>
      <c r="V21823" s="1"/>
      <c r="W21823" s="2"/>
      <c r="X21823">
        <v>21822</v>
      </c>
      <c r="Y21823" s="1" t="s">
        <v>179</v>
      </c>
      <c r="Z21823" s="1"/>
      <c r="AA21823" s="2"/>
    </row>
    <row r="21824" spans="8:27">
      <c r="H21824">
        <v>21823</v>
      </c>
      <c r="I21824" s="1" t="s">
        <v>752</v>
      </c>
      <c r="J21824" s="1"/>
      <c r="K21824" s="2"/>
      <c r="L21824">
        <v>21823</v>
      </c>
      <c r="M21824" s="1" t="s">
        <v>753</v>
      </c>
      <c r="N21824" s="1"/>
      <c r="O21824" s="2"/>
      <c r="P21824">
        <v>21823</v>
      </c>
      <c r="Q21824" s="1" t="s">
        <v>754</v>
      </c>
      <c r="R21824" s="1"/>
      <c r="S21824" s="2"/>
      <c r="T21824">
        <v>21823</v>
      </c>
      <c r="U21824" s="1" t="s">
        <v>178</v>
      </c>
      <c r="V21824" s="1"/>
      <c r="W21824" s="2"/>
      <c r="X21824">
        <v>21823</v>
      </c>
      <c r="Y21824" s="1" t="s">
        <v>179</v>
      </c>
      <c r="Z21824" s="1"/>
      <c r="AA21824" s="2"/>
    </row>
    <row r="21825" spans="8:27">
      <c r="H21825">
        <v>21824</v>
      </c>
      <c r="I21825" s="1" t="s">
        <v>752</v>
      </c>
      <c r="J21825" s="1"/>
      <c r="K21825" s="2"/>
      <c r="L21825">
        <v>21824</v>
      </c>
      <c r="M21825" s="1" t="s">
        <v>753</v>
      </c>
      <c r="N21825" s="1"/>
      <c r="O21825" s="2"/>
      <c r="P21825">
        <v>21824</v>
      </c>
      <c r="Q21825" s="1" t="s">
        <v>754</v>
      </c>
      <c r="R21825" s="1"/>
      <c r="S21825" s="2"/>
      <c r="T21825">
        <v>21824</v>
      </c>
      <c r="U21825" s="1" t="s">
        <v>178</v>
      </c>
      <c r="V21825" s="1"/>
      <c r="W21825" s="2"/>
      <c r="X21825">
        <v>21824</v>
      </c>
      <c r="Y21825" s="1" t="s">
        <v>179</v>
      </c>
      <c r="Z21825" s="1"/>
      <c r="AA21825" s="2"/>
    </row>
    <row r="21826" spans="8:27">
      <c r="H21826">
        <v>21825</v>
      </c>
      <c r="I21826" s="1" t="s">
        <v>752</v>
      </c>
      <c r="J21826" s="1"/>
      <c r="K21826" s="2"/>
      <c r="L21826">
        <v>21825</v>
      </c>
      <c r="M21826" s="1" t="s">
        <v>753</v>
      </c>
      <c r="N21826" s="1"/>
      <c r="O21826" s="2"/>
      <c r="P21826">
        <v>21825</v>
      </c>
      <c r="Q21826" s="1" t="s">
        <v>754</v>
      </c>
      <c r="R21826" s="1"/>
      <c r="S21826" s="2"/>
      <c r="T21826">
        <v>21825</v>
      </c>
      <c r="U21826" s="1" t="s">
        <v>178</v>
      </c>
      <c r="V21826" s="1"/>
      <c r="W21826" s="2"/>
      <c r="X21826">
        <v>21825</v>
      </c>
      <c r="Y21826" s="1" t="s">
        <v>179</v>
      </c>
      <c r="Z21826" s="1"/>
      <c r="AA21826" s="2"/>
    </row>
    <row r="21827" spans="8:27">
      <c r="H21827">
        <v>21826</v>
      </c>
      <c r="I21827" s="1" t="s">
        <v>752</v>
      </c>
      <c r="J21827" s="1"/>
      <c r="K21827" s="2"/>
      <c r="L21827">
        <v>21826</v>
      </c>
      <c r="M21827" s="1" t="s">
        <v>753</v>
      </c>
      <c r="N21827" s="1"/>
      <c r="O21827" s="2"/>
      <c r="P21827">
        <v>21826</v>
      </c>
      <c r="Q21827" s="1" t="s">
        <v>754</v>
      </c>
      <c r="R21827" s="1"/>
      <c r="S21827" s="2"/>
      <c r="T21827">
        <v>21826</v>
      </c>
      <c r="U21827" s="1" t="s">
        <v>178</v>
      </c>
      <c r="V21827" s="1"/>
      <c r="W21827" s="2"/>
      <c r="X21827">
        <v>21826</v>
      </c>
      <c r="Y21827" s="1" t="s">
        <v>179</v>
      </c>
      <c r="Z21827" s="1"/>
      <c r="AA21827" s="2"/>
    </row>
    <row r="21828" spans="8:27">
      <c r="H21828">
        <v>21827</v>
      </c>
      <c r="I21828" s="1" t="s">
        <v>752</v>
      </c>
      <c r="J21828" s="1"/>
      <c r="K21828" s="2"/>
      <c r="L21828">
        <v>21827</v>
      </c>
      <c r="M21828" s="1" t="s">
        <v>753</v>
      </c>
      <c r="N21828" s="1"/>
      <c r="O21828" s="2"/>
      <c r="P21828">
        <v>21827</v>
      </c>
      <c r="Q21828" s="1" t="s">
        <v>754</v>
      </c>
      <c r="R21828" s="1"/>
      <c r="S21828" s="2"/>
      <c r="T21828">
        <v>21827</v>
      </c>
      <c r="U21828" s="1" t="s">
        <v>178</v>
      </c>
      <c r="V21828" s="1"/>
      <c r="W21828" s="2"/>
      <c r="X21828">
        <v>21827</v>
      </c>
      <c r="Y21828" s="1" t="s">
        <v>179</v>
      </c>
      <c r="Z21828" s="1"/>
      <c r="AA21828" s="2"/>
    </row>
    <row r="21829" spans="8:27">
      <c r="H21829">
        <v>21828</v>
      </c>
      <c r="I21829" s="1" t="s">
        <v>752</v>
      </c>
      <c r="J21829" s="1"/>
      <c r="K21829" s="2"/>
      <c r="L21829">
        <v>21828</v>
      </c>
      <c r="M21829" s="1" t="s">
        <v>753</v>
      </c>
      <c r="N21829" s="1"/>
      <c r="O21829" s="2"/>
      <c r="P21829">
        <v>21828</v>
      </c>
      <c r="Q21829" s="1" t="s">
        <v>754</v>
      </c>
      <c r="R21829" s="1"/>
      <c r="S21829" s="2"/>
      <c r="T21829">
        <v>21828</v>
      </c>
      <c r="U21829" s="1" t="s">
        <v>178</v>
      </c>
      <c r="V21829" s="1"/>
      <c r="W21829" s="2"/>
      <c r="X21829">
        <v>21828</v>
      </c>
      <c r="Y21829" s="1" t="s">
        <v>179</v>
      </c>
      <c r="Z21829" s="1"/>
      <c r="AA21829" s="2"/>
    </row>
    <row r="21830" spans="8:27">
      <c r="H21830">
        <v>21829</v>
      </c>
      <c r="I21830" s="1" t="s">
        <v>752</v>
      </c>
      <c r="J21830" s="1"/>
      <c r="K21830" s="2"/>
      <c r="L21830">
        <v>21829</v>
      </c>
      <c r="M21830" s="1" t="s">
        <v>753</v>
      </c>
      <c r="N21830" s="1"/>
      <c r="O21830" s="2"/>
      <c r="P21830">
        <v>21829</v>
      </c>
      <c r="Q21830" s="1" t="s">
        <v>754</v>
      </c>
      <c r="R21830" s="1"/>
      <c r="S21830" s="2"/>
      <c r="T21830">
        <v>21829</v>
      </c>
      <c r="U21830" s="1" t="s">
        <v>178</v>
      </c>
      <c r="V21830" s="1"/>
      <c r="W21830" s="2"/>
      <c r="X21830">
        <v>21829</v>
      </c>
      <c r="Y21830" s="1" t="s">
        <v>179</v>
      </c>
      <c r="Z21830" s="1"/>
      <c r="AA21830" s="2"/>
    </row>
    <row r="21831" spans="8:27">
      <c r="H21831">
        <v>21830</v>
      </c>
      <c r="I21831" s="1" t="s">
        <v>752</v>
      </c>
      <c r="J21831" s="1"/>
      <c r="K21831" s="2"/>
      <c r="L21831">
        <v>21830</v>
      </c>
      <c r="M21831" s="1" t="s">
        <v>753</v>
      </c>
      <c r="N21831" s="1"/>
      <c r="O21831" s="2"/>
      <c r="P21831">
        <v>21830</v>
      </c>
      <c r="Q21831" s="1" t="s">
        <v>754</v>
      </c>
      <c r="R21831" s="1"/>
      <c r="S21831" s="2"/>
      <c r="T21831">
        <v>21830</v>
      </c>
      <c r="U21831" s="1" t="s">
        <v>178</v>
      </c>
      <c r="V21831" s="1"/>
      <c r="W21831" s="2"/>
      <c r="X21831">
        <v>21830</v>
      </c>
      <c r="Y21831" s="1" t="s">
        <v>179</v>
      </c>
      <c r="Z21831" s="1"/>
      <c r="AA21831" s="2"/>
    </row>
    <row r="21832" spans="8:27">
      <c r="H21832">
        <v>21831</v>
      </c>
      <c r="I21832" s="1" t="s">
        <v>752</v>
      </c>
      <c r="J21832" s="1"/>
      <c r="K21832" s="2"/>
      <c r="L21832">
        <v>21831</v>
      </c>
      <c r="M21832" s="1" t="s">
        <v>753</v>
      </c>
      <c r="N21832" s="1"/>
      <c r="O21832" s="2"/>
      <c r="P21832">
        <v>21831</v>
      </c>
      <c r="Q21832" s="1" t="s">
        <v>754</v>
      </c>
      <c r="R21832" s="1"/>
      <c r="S21832" s="2"/>
      <c r="T21832">
        <v>21831</v>
      </c>
      <c r="U21832" s="1" t="s">
        <v>178</v>
      </c>
      <c r="V21832" s="1"/>
      <c r="W21832" s="2"/>
      <c r="X21832">
        <v>21831</v>
      </c>
      <c r="Y21832" s="1" t="s">
        <v>179</v>
      </c>
      <c r="Z21832" s="1"/>
      <c r="AA21832" s="2"/>
    </row>
    <row r="21833" spans="8:27">
      <c r="H21833">
        <v>21832</v>
      </c>
      <c r="I21833" s="1" t="s">
        <v>752</v>
      </c>
      <c r="J21833" s="1"/>
      <c r="K21833" s="2"/>
      <c r="L21833">
        <v>21832</v>
      </c>
      <c r="M21833" s="1" t="s">
        <v>753</v>
      </c>
      <c r="N21833" s="1"/>
      <c r="O21833" s="2"/>
      <c r="P21833">
        <v>21832</v>
      </c>
      <c r="Q21833" s="1" t="s">
        <v>754</v>
      </c>
      <c r="R21833" s="1"/>
      <c r="S21833" s="2"/>
      <c r="T21833">
        <v>21832</v>
      </c>
      <c r="U21833" s="1" t="s">
        <v>178</v>
      </c>
      <c r="V21833" s="1"/>
      <c r="W21833" s="2"/>
      <c r="X21833">
        <v>21832</v>
      </c>
      <c r="Y21833" s="1" t="s">
        <v>179</v>
      </c>
      <c r="Z21833" s="1"/>
      <c r="AA21833" s="2"/>
    </row>
    <row r="21834" spans="8:27">
      <c r="H21834">
        <v>21833</v>
      </c>
      <c r="I21834" s="1" t="s">
        <v>752</v>
      </c>
      <c r="J21834" s="1"/>
      <c r="K21834" s="2"/>
      <c r="L21834">
        <v>21833</v>
      </c>
      <c r="M21834" s="1" t="s">
        <v>753</v>
      </c>
      <c r="N21834" s="1"/>
      <c r="O21834" s="2"/>
      <c r="P21834">
        <v>21833</v>
      </c>
      <c r="Q21834" s="1" t="s">
        <v>754</v>
      </c>
      <c r="R21834" s="1"/>
      <c r="S21834" s="2"/>
      <c r="T21834">
        <v>21833</v>
      </c>
      <c r="U21834" s="1" t="s">
        <v>178</v>
      </c>
      <c r="V21834" s="1"/>
      <c r="W21834" s="2"/>
      <c r="X21834">
        <v>21833</v>
      </c>
      <c r="Y21834" s="1" t="s">
        <v>179</v>
      </c>
      <c r="Z21834" s="1"/>
      <c r="AA21834" s="2"/>
    </row>
    <row r="21835" spans="8:27">
      <c r="H21835">
        <v>21834</v>
      </c>
      <c r="I21835" s="1" t="s">
        <v>752</v>
      </c>
      <c r="J21835" s="1"/>
      <c r="K21835" s="2"/>
      <c r="L21835">
        <v>21834</v>
      </c>
      <c r="M21835" s="1" t="s">
        <v>753</v>
      </c>
      <c r="N21835" s="1"/>
      <c r="O21835" s="2"/>
      <c r="P21835">
        <v>21834</v>
      </c>
      <c r="Q21835" s="1" t="s">
        <v>754</v>
      </c>
      <c r="R21835" s="1"/>
      <c r="S21835" s="2"/>
      <c r="T21835">
        <v>21834</v>
      </c>
      <c r="U21835" s="1" t="s">
        <v>178</v>
      </c>
      <c r="V21835" s="1"/>
      <c r="W21835" s="2"/>
      <c r="X21835">
        <v>21834</v>
      </c>
      <c r="Y21835" s="1" t="s">
        <v>179</v>
      </c>
      <c r="Z21835" s="1"/>
      <c r="AA21835" s="2"/>
    </row>
    <row r="21836" spans="8:27">
      <c r="H21836">
        <v>21835</v>
      </c>
      <c r="I21836" s="1" t="s">
        <v>752</v>
      </c>
      <c r="J21836" s="1"/>
      <c r="K21836" s="2"/>
      <c r="L21836">
        <v>21835</v>
      </c>
      <c r="M21836" s="1" t="s">
        <v>753</v>
      </c>
      <c r="N21836" s="1"/>
      <c r="O21836" s="2"/>
      <c r="P21836">
        <v>21835</v>
      </c>
      <c r="Q21836" s="1" t="s">
        <v>754</v>
      </c>
      <c r="R21836" s="1"/>
      <c r="S21836" s="2"/>
      <c r="T21836">
        <v>21835</v>
      </c>
      <c r="U21836" s="1" t="s">
        <v>178</v>
      </c>
      <c r="V21836" s="1"/>
      <c r="W21836" s="2"/>
      <c r="X21836">
        <v>21835</v>
      </c>
      <c r="Y21836" s="1" t="s">
        <v>179</v>
      </c>
      <c r="Z21836" s="1"/>
      <c r="AA21836" s="2"/>
    </row>
    <row r="21837" spans="8:27">
      <c r="H21837">
        <v>21836</v>
      </c>
      <c r="I21837" s="1" t="s">
        <v>752</v>
      </c>
      <c r="J21837" s="1"/>
      <c r="K21837" s="2"/>
      <c r="L21837">
        <v>21836</v>
      </c>
      <c r="M21837" s="1" t="s">
        <v>753</v>
      </c>
      <c r="N21837" s="1"/>
      <c r="O21837" s="2"/>
      <c r="P21837">
        <v>21836</v>
      </c>
      <c r="Q21837" s="1" t="s">
        <v>754</v>
      </c>
      <c r="R21837" s="1"/>
      <c r="S21837" s="2"/>
      <c r="T21837">
        <v>21836</v>
      </c>
      <c r="U21837" s="1" t="s">
        <v>178</v>
      </c>
      <c r="V21837" s="1"/>
      <c r="W21837" s="2"/>
      <c r="X21837">
        <v>21836</v>
      </c>
      <c r="Y21837" s="1" t="s">
        <v>179</v>
      </c>
      <c r="Z21837" s="1"/>
      <c r="AA21837" s="2"/>
    </row>
    <row r="21838" spans="8:27">
      <c r="H21838">
        <v>21837</v>
      </c>
      <c r="I21838" s="1" t="s">
        <v>752</v>
      </c>
      <c r="J21838" s="1"/>
      <c r="K21838" s="2"/>
      <c r="L21838">
        <v>21837</v>
      </c>
      <c r="M21838" s="1" t="s">
        <v>753</v>
      </c>
      <c r="N21838" s="1"/>
      <c r="O21838" s="2"/>
      <c r="P21838">
        <v>21837</v>
      </c>
      <c r="Q21838" s="1" t="s">
        <v>754</v>
      </c>
      <c r="R21838" s="1"/>
      <c r="S21838" s="2"/>
      <c r="T21838">
        <v>21837</v>
      </c>
      <c r="U21838" s="1" t="s">
        <v>178</v>
      </c>
      <c r="V21838" s="1"/>
      <c r="W21838" s="2"/>
      <c r="X21838">
        <v>21837</v>
      </c>
      <c r="Y21838" s="1" t="s">
        <v>179</v>
      </c>
      <c r="Z21838" s="1"/>
      <c r="AA21838" s="2"/>
    </row>
    <row r="21839" spans="8:27">
      <c r="H21839">
        <v>21838</v>
      </c>
      <c r="I21839" s="1" t="s">
        <v>752</v>
      </c>
      <c r="J21839" s="1"/>
      <c r="K21839" s="2"/>
      <c r="L21839">
        <v>21838</v>
      </c>
      <c r="M21839" s="1" t="s">
        <v>753</v>
      </c>
      <c r="N21839" s="1"/>
      <c r="O21839" s="2"/>
      <c r="P21839">
        <v>21838</v>
      </c>
      <c r="Q21839" s="1" t="s">
        <v>754</v>
      </c>
      <c r="R21839" s="1"/>
      <c r="S21839" s="2"/>
      <c r="T21839">
        <v>21838</v>
      </c>
      <c r="U21839" s="1" t="s">
        <v>178</v>
      </c>
      <c r="V21839" s="1"/>
      <c r="W21839" s="2"/>
      <c r="X21839">
        <v>21838</v>
      </c>
      <c r="Y21839" s="1" t="s">
        <v>179</v>
      </c>
      <c r="Z21839" s="1"/>
      <c r="AA21839" s="2"/>
    </row>
    <row r="21840" spans="8:27">
      <c r="H21840">
        <v>21839</v>
      </c>
      <c r="I21840" s="1" t="s">
        <v>752</v>
      </c>
      <c r="J21840" s="1"/>
      <c r="K21840" s="2"/>
      <c r="L21840">
        <v>21839</v>
      </c>
      <c r="M21840" s="1" t="s">
        <v>753</v>
      </c>
      <c r="N21840" s="1"/>
      <c r="O21840" s="2"/>
      <c r="P21840">
        <v>21839</v>
      </c>
      <c r="Q21840" s="1" t="s">
        <v>754</v>
      </c>
      <c r="R21840" s="1"/>
      <c r="S21840" s="2"/>
      <c r="T21840">
        <v>21839</v>
      </c>
      <c r="U21840" s="1" t="s">
        <v>178</v>
      </c>
      <c r="V21840" s="1"/>
      <c r="W21840" s="2"/>
      <c r="X21840">
        <v>21839</v>
      </c>
      <c r="Y21840" s="1" t="s">
        <v>179</v>
      </c>
      <c r="Z21840" s="1"/>
      <c r="AA21840" s="2"/>
    </row>
    <row r="21841" spans="8:27">
      <c r="H21841">
        <v>21840</v>
      </c>
      <c r="I21841" s="1" t="s">
        <v>752</v>
      </c>
      <c r="J21841" s="1"/>
      <c r="K21841" s="2"/>
      <c r="L21841">
        <v>21840</v>
      </c>
      <c r="M21841" s="1" t="s">
        <v>753</v>
      </c>
      <c r="N21841" s="1"/>
      <c r="O21841" s="2"/>
      <c r="P21841">
        <v>21840</v>
      </c>
      <c r="Q21841" s="1" t="s">
        <v>754</v>
      </c>
      <c r="R21841" s="1"/>
      <c r="S21841" s="2"/>
      <c r="T21841">
        <v>21840</v>
      </c>
      <c r="U21841" s="1" t="s">
        <v>178</v>
      </c>
      <c r="V21841" s="1"/>
      <c r="W21841" s="2"/>
      <c r="X21841">
        <v>21840</v>
      </c>
      <c r="Y21841" s="1" t="s">
        <v>179</v>
      </c>
      <c r="Z21841" s="1"/>
      <c r="AA21841" s="2"/>
    </row>
    <row r="21842" spans="8:27">
      <c r="H21842">
        <v>21841</v>
      </c>
      <c r="I21842" s="1" t="s">
        <v>752</v>
      </c>
      <c r="J21842" s="1"/>
      <c r="K21842" s="2"/>
      <c r="L21842">
        <v>21841</v>
      </c>
      <c r="M21842" s="1" t="s">
        <v>753</v>
      </c>
      <c r="N21842" s="1"/>
      <c r="O21842" s="2"/>
      <c r="P21842">
        <v>21841</v>
      </c>
      <c r="Q21842" s="1" t="s">
        <v>754</v>
      </c>
      <c r="R21842" s="1"/>
      <c r="S21842" s="2"/>
      <c r="T21842">
        <v>21841</v>
      </c>
      <c r="U21842" s="1" t="s">
        <v>178</v>
      </c>
      <c r="V21842" s="1"/>
      <c r="W21842" s="2"/>
      <c r="X21842">
        <v>21841</v>
      </c>
      <c r="Y21842" s="1" t="s">
        <v>179</v>
      </c>
      <c r="Z21842" s="1"/>
      <c r="AA21842" s="2"/>
    </row>
    <row r="21843" spans="8:27">
      <c r="H21843">
        <v>21842</v>
      </c>
      <c r="I21843" s="1" t="s">
        <v>752</v>
      </c>
      <c r="J21843" s="1"/>
      <c r="K21843" s="2"/>
      <c r="L21843">
        <v>21842</v>
      </c>
      <c r="M21843" s="1" t="s">
        <v>753</v>
      </c>
      <c r="N21843" s="1"/>
      <c r="O21843" s="2"/>
      <c r="P21843">
        <v>21842</v>
      </c>
      <c r="Q21843" s="1" t="s">
        <v>754</v>
      </c>
      <c r="R21843" s="1"/>
      <c r="S21843" s="2"/>
      <c r="T21843">
        <v>21842</v>
      </c>
      <c r="U21843" s="1" t="s">
        <v>178</v>
      </c>
      <c r="V21843" s="1"/>
      <c r="W21843" s="2"/>
      <c r="X21843">
        <v>21842</v>
      </c>
      <c r="Y21843" s="1" t="s">
        <v>179</v>
      </c>
      <c r="Z21843" s="1"/>
      <c r="AA21843" s="2"/>
    </row>
    <row r="21844" spans="8:27">
      <c r="H21844">
        <v>21843</v>
      </c>
      <c r="I21844" s="1" t="s">
        <v>752</v>
      </c>
      <c r="J21844" s="1"/>
      <c r="K21844" s="2"/>
      <c r="L21844">
        <v>21843</v>
      </c>
      <c r="M21844" s="1" t="s">
        <v>753</v>
      </c>
      <c r="N21844" s="1"/>
      <c r="O21844" s="2"/>
      <c r="P21844">
        <v>21843</v>
      </c>
      <c r="Q21844" s="1" t="s">
        <v>754</v>
      </c>
      <c r="R21844" s="1"/>
      <c r="S21844" s="2"/>
      <c r="T21844">
        <v>21843</v>
      </c>
      <c r="U21844" s="1" t="s">
        <v>178</v>
      </c>
      <c r="V21844" s="1"/>
      <c r="W21844" s="2"/>
      <c r="X21844">
        <v>21843</v>
      </c>
      <c r="Y21844" s="1" t="s">
        <v>179</v>
      </c>
      <c r="Z21844" s="1"/>
      <c r="AA21844" s="2"/>
    </row>
    <row r="21845" spans="8:27">
      <c r="H21845">
        <v>21844</v>
      </c>
      <c r="I21845" s="1" t="s">
        <v>752</v>
      </c>
      <c r="J21845" s="1"/>
      <c r="K21845" s="2"/>
      <c r="L21845">
        <v>21844</v>
      </c>
      <c r="M21845" s="1" t="s">
        <v>753</v>
      </c>
      <c r="N21845" s="1"/>
      <c r="O21845" s="2"/>
      <c r="P21845">
        <v>21844</v>
      </c>
      <c r="Q21845" s="1" t="s">
        <v>754</v>
      </c>
      <c r="R21845" s="1"/>
      <c r="S21845" s="2"/>
      <c r="T21845">
        <v>21844</v>
      </c>
      <c r="U21845" s="1" t="s">
        <v>178</v>
      </c>
      <c r="V21845" s="1"/>
      <c r="W21845" s="2"/>
      <c r="X21845">
        <v>21844</v>
      </c>
      <c r="Y21845" s="1" t="s">
        <v>179</v>
      </c>
      <c r="Z21845" s="1"/>
      <c r="AA21845" s="2"/>
    </row>
    <row r="21846" spans="8:27">
      <c r="H21846">
        <v>21845</v>
      </c>
      <c r="I21846" s="1" t="s">
        <v>752</v>
      </c>
      <c r="J21846" s="1"/>
      <c r="K21846" s="2"/>
      <c r="L21846">
        <v>21845</v>
      </c>
      <c r="M21846" s="1" t="s">
        <v>753</v>
      </c>
      <c r="N21846" s="1"/>
      <c r="O21846" s="2"/>
      <c r="P21846">
        <v>21845</v>
      </c>
      <c r="Q21846" s="1" t="s">
        <v>754</v>
      </c>
      <c r="R21846" s="1"/>
      <c r="S21846" s="2"/>
      <c r="T21846">
        <v>21845</v>
      </c>
      <c r="U21846" s="1" t="s">
        <v>178</v>
      </c>
      <c r="V21846" s="1"/>
      <c r="W21846" s="2"/>
      <c r="X21846">
        <v>21845</v>
      </c>
      <c r="Y21846" s="1" t="s">
        <v>179</v>
      </c>
      <c r="Z21846" s="1"/>
      <c r="AA21846" s="2"/>
    </row>
    <row r="21847" spans="8:27">
      <c r="H21847">
        <v>21846</v>
      </c>
      <c r="I21847" s="1" t="s">
        <v>752</v>
      </c>
      <c r="J21847" s="1"/>
      <c r="K21847" s="2"/>
      <c r="L21847">
        <v>21846</v>
      </c>
      <c r="M21847" s="1" t="s">
        <v>753</v>
      </c>
      <c r="N21847" s="1"/>
      <c r="O21847" s="2"/>
      <c r="P21847">
        <v>21846</v>
      </c>
      <c r="Q21847" s="1" t="s">
        <v>754</v>
      </c>
      <c r="R21847" s="1"/>
      <c r="S21847" s="2"/>
      <c r="T21847">
        <v>21846</v>
      </c>
      <c r="U21847" s="1" t="s">
        <v>178</v>
      </c>
      <c r="V21847" s="1"/>
      <c r="W21847" s="2"/>
      <c r="X21847">
        <v>21846</v>
      </c>
      <c r="Y21847" s="1" t="s">
        <v>179</v>
      </c>
      <c r="Z21847" s="1"/>
      <c r="AA21847" s="2"/>
    </row>
    <row r="21848" spans="8:27">
      <c r="H21848">
        <v>21847</v>
      </c>
      <c r="I21848" s="1" t="s">
        <v>752</v>
      </c>
      <c r="J21848" s="1"/>
      <c r="K21848" s="2"/>
      <c r="L21848">
        <v>21847</v>
      </c>
      <c r="M21848" s="1" t="s">
        <v>753</v>
      </c>
      <c r="N21848" s="1"/>
      <c r="O21848" s="2"/>
      <c r="P21848">
        <v>21847</v>
      </c>
      <c r="Q21848" s="1" t="s">
        <v>754</v>
      </c>
      <c r="R21848" s="1"/>
      <c r="S21848" s="2"/>
      <c r="T21848">
        <v>21847</v>
      </c>
      <c r="U21848" s="1" t="s">
        <v>178</v>
      </c>
      <c r="V21848" s="1"/>
      <c r="W21848" s="2"/>
      <c r="X21848">
        <v>21847</v>
      </c>
      <c r="Y21848" s="1" t="s">
        <v>179</v>
      </c>
      <c r="Z21848" s="1"/>
      <c r="AA21848" s="2"/>
    </row>
    <row r="21849" spans="8:27">
      <c r="H21849">
        <v>21848</v>
      </c>
      <c r="I21849" s="1" t="s">
        <v>752</v>
      </c>
      <c r="J21849" s="1"/>
      <c r="K21849" s="2"/>
      <c r="L21849">
        <v>21848</v>
      </c>
      <c r="M21849" s="1" t="s">
        <v>753</v>
      </c>
      <c r="N21849" s="1"/>
      <c r="O21849" s="2"/>
      <c r="P21849">
        <v>21848</v>
      </c>
      <c r="Q21849" s="1" t="s">
        <v>754</v>
      </c>
      <c r="R21849" s="1"/>
      <c r="S21849" s="2"/>
      <c r="T21849">
        <v>21848</v>
      </c>
      <c r="U21849" s="1" t="s">
        <v>178</v>
      </c>
      <c r="V21849" s="1"/>
      <c r="W21849" s="2"/>
      <c r="X21849">
        <v>21848</v>
      </c>
      <c r="Y21849" s="1" t="s">
        <v>179</v>
      </c>
      <c r="Z21849" s="1"/>
      <c r="AA21849" s="2"/>
    </row>
    <row r="21850" spans="8:27">
      <c r="H21850">
        <v>21849</v>
      </c>
      <c r="I21850" s="1" t="s">
        <v>752</v>
      </c>
      <c r="J21850" s="1"/>
      <c r="K21850" s="2"/>
      <c r="L21850">
        <v>21849</v>
      </c>
      <c r="M21850" s="1" t="s">
        <v>753</v>
      </c>
      <c r="N21850" s="1"/>
      <c r="O21850" s="2"/>
      <c r="P21850">
        <v>21849</v>
      </c>
      <c r="Q21850" s="1" t="s">
        <v>754</v>
      </c>
      <c r="R21850" s="1"/>
      <c r="S21850" s="2"/>
      <c r="T21850">
        <v>21849</v>
      </c>
      <c r="U21850" s="1" t="s">
        <v>178</v>
      </c>
      <c r="V21850" s="1"/>
      <c r="W21850" s="2"/>
      <c r="X21850">
        <v>21849</v>
      </c>
      <c r="Y21850" s="1" t="s">
        <v>179</v>
      </c>
      <c r="Z21850" s="1"/>
      <c r="AA21850" s="2"/>
    </row>
    <row r="21851" spans="8:27">
      <c r="H21851">
        <v>21850</v>
      </c>
      <c r="I21851" s="1" t="s">
        <v>752</v>
      </c>
      <c r="J21851" s="1"/>
      <c r="K21851" s="2"/>
      <c r="L21851">
        <v>21850</v>
      </c>
      <c r="M21851" s="1" t="s">
        <v>753</v>
      </c>
      <c r="N21851" s="1"/>
      <c r="O21851" s="2"/>
      <c r="P21851">
        <v>21850</v>
      </c>
      <c r="Q21851" s="1" t="s">
        <v>754</v>
      </c>
      <c r="R21851" s="1"/>
      <c r="S21851" s="2"/>
      <c r="T21851">
        <v>21850</v>
      </c>
      <c r="U21851" s="1" t="s">
        <v>178</v>
      </c>
      <c r="V21851" s="1"/>
      <c r="W21851" s="2"/>
      <c r="X21851">
        <v>21850</v>
      </c>
      <c r="Y21851" s="1" t="s">
        <v>179</v>
      </c>
      <c r="Z21851" s="1"/>
      <c r="AA21851" s="2"/>
    </row>
    <row r="21852" spans="8:27">
      <c r="H21852">
        <v>21851</v>
      </c>
      <c r="I21852" s="1" t="s">
        <v>752</v>
      </c>
      <c r="J21852" s="1"/>
      <c r="K21852" s="2"/>
      <c r="L21852">
        <v>21851</v>
      </c>
      <c r="M21852" s="1" t="s">
        <v>753</v>
      </c>
      <c r="N21852" s="1"/>
      <c r="O21852" s="2"/>
      <c r="P21852">
        <v>21851</v>
      </c>
      <c r="Q21852" s="1" t="s">
        <v>754</v>
      </c>
      <c r="R21852" s="1"/>
      <c r="S21852" s="2"/>
      <c r="T21852">
        <v>21851</v>
      </c>
      <c r="U21852" s="1" t="s">
        <v>178</v>
      </c>
      <c r="V21852" s="1"/>
      <c r="W21852" s="2"/>
      <c r="X21852">
        <v>21851</v>
      </c>
      <c r="Y21852" s="1" t="s">
        <v>179</v>
      </c>
      <c r="Z21852" s="1"/>
      <c r="AA21852" s="2"/>
    </row>
    <row r="21853" spans="8:27">
      <c r="H21853">
        <v>21852</v>
      </c>
      <c r="I21853" s="1" t="s">
        <v>752</v>
      </c>
      <c r="J21853" s="1"/>
      <c r="K21853" s="2"/>
      <c r="L21853">
        <v>21852</v>
      </c>
      <c r="M21853" s="1" t="s">
        <v>753</v>
      </c>
      <c r="N21853" s="1"/>
      <c r="O21853" s="2"/>
      <c r="P21853">
        <v>21852</v>
      </c>
      <c r="Q21853" s="1" t="s">
        <v>754</v>
      </c>
      <c r="R21853" s="1"/>
      <c r="S21853" s="2"/>
      <c r="T21853">
        <v>21852</v>
      </c>
      <c r="U21853" s="1" t="s">
        <v>178</v>
      </c>
      <c r="V21853" s="1"/>
      <c r="W21853" s="2"/>
      <c r="X21853">
        <v>21852</v>
      </c>
      <c r="Y21853" s="1" t="s">
        <v>179</v>
      </c>
      <c r="Z21853" s="1"/>
      <c r="AA21853" s="2"/>
    </row>
    <row r="21854" spans="8:27">
      <c r="H21854">
        <v>21853</v>
      </c>
      <c r="I21854" s="1" t="s">
        <v>752</v>
      </c>
      <c r="J21854" s="1"/>
      <c r="K21854" s="2"/>
      <c r="L21854">
        <v>21853</v>
      </c>
      <c r="M21854" s="1" t="s">
        <v>753</v>
      </c>
      <c r="N21854" s="1"/>
      <c r="O21854" s="2"/>
      <c r="P21854">
        <v>21853</v>
      </c>
      <c r="Q21854" s="1" t="s">
        <v>754</v>
      </c>
      <c r="R21854" s="1"/>
      <c r="S21854" s="2"/>
      <c r="T21854">
        <v>21853</v>
      </c>
      <c r="U21854" s="1" t="s">
        <v>178</v>
      </c>
      <c r="V21854" s="1"/>
      <c r="W21854" s="2"/>
      <c r="X21854">
        <v>21853</v>
      </c>
      <c r="Y21854" s="1" t="s">
        <v>179</v>
      </c>
      <c r="Z21854" s="1"/>
      <c r="AA21854" s="2"/>
    </row>
    <row r="21855" spans="8:27">
      <c r="H21855">
        <v>21854</v>
      </c>
      <c r="I21855" s="1" t="s">
        <v>752</v>
      </c>
      <c r="J21855" s="1"/>
      <c r="K21855" s="2"/>
      <c r="L21855">
        <v>21854</v>
      </c>
      <c r="M21855" s="1" t="s">
        <v>753</v>
      </c>
      <c r="N21855" s="1"/>
      <c r="O21855" s="2"/>
      <c r="P21855">
        <v>21854</v>
      </c>
      <c r="Q21855" s="1" t="s">
        <v>754</v>
      </c>
      <c r="R21855" s="1"/>
      <c r="S21855" s="2"/>
      <c r="T21855">
        <v>21854</v>
      </c>
      <c r="U21855" s="1" t="s">
        <v>178</v>
      </c>
      <c r="V21855" s="1"/>
      <c r="W21855" s="2"/>
      <c r="X21855">
        <v>21854</v>
      </c>
      <c r="Y21855" s="1" t="s">
        <v>179</v>
      </c>
      <c r="Z21855" s="1"/>
      <c r="AA21855" s="2"/>
    </row>
    <row r="21856" spans="8:27">
      <c r="H21856">
        <v>21855</v>
      </c>
      <c r="I21856" s="1" t="s">
        <v>752</v>
      </c>
      <c r="J21856" s="1"/>
      <c r="K21856" s="2"/>
      <c r="L21856">
        <v>21855</v>
      </c>
      <c r="M21856" s="1" t="s">
        <v>753</v>
      </c>
      <c r="N21856" s="1"/>
      <c r="O21856" s="2"/>
      <c r="P21856">
        <v>21855</v>
      </c>
      <c r="Q21856" s="1" t="s">
        <v>754</v>
      </c>
      <c r="R21856" s="1"/>
      <c r="S21856" s="2"/>
      <c r="T21856">
        <v>21855</v>
      </c>
      <c r="U21856" s="1" t="s">
        <v>178</v>
      </c>
      <c r="V21856" s="1"/>
      <c r="W21856" s="2"/>
      <c r="X21856">
        <v>21855</v>
      </c>
      <c r="Y21856" s="1" t="s">
        <v>179</v>
      </c>
      <c r="Z21856" s="1"/>
      <c r="AA21856" s="2"/>
    </row>
    <row r="21857" spans="8:27">
      <c r="H21857">
        <v>21856</v>
      </c>
      <c r="I21857" s="1" t="s">
        <v>752</v>
      </c>
      <c r="J21857" s="1"/>
      <c r="K21857" s="2"/>
      <c r="L21857">
        <v>21856</v>
      </c>
      <c r="M21857" s="1" t="s">
        <v>753</v>
      </c>
      <c r="N21857" s="1"/>
      <c r="O21857" s="2"/>
      <c r="P21857">
        <v>21856</v>
      </c>
      <c r="Q21857" s="1" t="s">
        <v>754</v>
      </c>
      <c r="R21857" s="1"/>
      <c r="S21857" s="2"/>
      <c r="T21857">
        <v>21856</v>
      </c>
      <c r="U21857" s="1" t="s">
        <v>178</v>
      </c>
      <c r="V21857" s="1"/>
      <c r="W21857" s="2"/>
      <c r="X21857">
        <v>21856</v>
      </c>
      <c r="Y21857" s="1" t="s">
        <v>179</v>
      </c>
      <c r="Z21857" s="1"/>
      <c r="AA21857" s="2"/>
    </row>
    <row r="21858" spans="8:27">
      <c r="H21858">
        <v>21857</v>
      </c>
      <c r="I21858" s="1" t="s">
        <v>752</v>
      </c>
      <c r="J21858" s="1"/>
      <c r="K21858" s="2"/>
      <c r="L21858">
        <v>21857</v>
      </c>
      <c r="M21858" s="1" t="s">
        <v>753</v>
      </c>
      <c r="N21858" s="1"/>
      <c r="O21858" s="2"/>
      <c r="P21858">
        <v>21857</v>
      </c>
      <c r="Q21858" s="1" t="s">
        <v>754</v>
      </c>
      <c r="R21858" s="1"/>
      <c r="S21858" s="2"/>
      <c r="T21858">
        <v>21857</v>
      </c>
      <c r="U21858" s="1" t="s">
        <v>178</v>
      </c>
      <c r="V21858" s="1"/>
      <c r="W21858" s="2"/>
      <c r="X21858">
        <v>21857</v>
      </c>
      <c r="Y21858" s="1" t="s">
        <v>179</v>
      </c>
      <c r="Z21858" s="1"/>
      <c r="AA21858" s="2"/>
    </row>
    <row r="21859" spans="8:27">
      <c r="H21859">
        <v>21858</v>
      </c>
      <c r="I21859" s="1" t="s">
        <v>752</v>
      </c>
      <c r="J21859" s="1"/>
      <c r="K21859" s="2"/>
      <c r="L21859">
        <v>21858</v>
      </c>
      <c r="M21859" s="1" t="s">
        <v>753</v>
      </c>
      <c r="N21859" s="1"/>
      <c r="O21859" s="2"/>
      <c r="P21859">
        <v>21858</v>
      </c>
      <c r="Q21859" s="1" t="s">
        <v>754</v>
      </c>
      <c r="R21859" s="1"/>
      <c r="S21859" s="2"/>
      <c r="T21859">
        <v>21858</v>
      </c>
      <c r="U21859" s="1" t="s">
        <v>178</v>
      </c>
      <c r="V21859" s="1"/>
      <c r="W21859" s="2"/>
      <c r="X21859">
        <v>21858</v>
      </c>
      <c r="Y21859" s="1" t="s">
        <v>179</v>
      </c>
      <c r="Z21859" s="1"/>
      <c r="AA21859" s="2"/>
    </row>
    <row r="21860" spans="8:27">
      <c r="H21860">
        <v>21859</v>
      </c>
      <c r="I21860" s="1" t="s">
        <v>752</v>
      </c>
      <c r="J21860" s="1"/>
      <c r="K21860" s="2"/>
      <c r="L21860">
        <v>21859</v>
      </c>
      <c r="M21860" s="1" t="s">
        <v>753</v>
      </c>
      <c r="N21860" s="1"/>
      <c r="O21860" s="2"/>
      <c r="P21860">
        <v>21859</v>
      </c>
      <c r="Q21860" s="1" t="s">
        <v>754</v>
      </c>
      <c r="R21860" s="1"/>
      <c r="S21860" s="2"/>
      <c r="T21860">
        <v>21859</v>
      </c>
      <c r="U21860" s="1" t="s">
        <v>178</v>
      </c>
      <c r="V21860" s="1"/>
      <c r="W21860" s="2"/>
      <c r="X21860">
        <v>21859</v>
      </c>
      <c r="Y21860" s="1" t="s">
        <v>179</v>
      </c>
      <c r="Z21860" s="1"/>
      <c r="AA21860" s="2"/>
    </row>
    <row r="21861" spans="8:27">
      <c r="H21861">
        <v>21860</v>
      </c>
      <c r="I21861" s="1" t="s">
        <v>752</v>
      </c>
      <c r="J21861" s="1"/>
      <c r="K21861" s="2"/>
      <c r="L21861">
        <v>21860</v>
      </c>
      <c r="M21861" s="1" t="s">
        <v>753</v>
      </c>
      <c r="N21861" s="1"/>
      <c r="O21861" s="2"/>
      <c r="P21861">
        <v>21860</v>
      </c>
      <c r="Q21861" s="1" t="s">
        <v>754</v>
      </c>
      <c r="R21861" s="1"/>
      <c r="S21861" s="2"/>
      <c r="T21861">
        <v>21860</v>
      </c>
      <c r="U21861" s="1" t="s">
        <v>178</v>
      </c>
      <c r="V21861" s="1"/>
      <c r="W21861" s="2"/>
      <c r="X21861">
        <v>21860</v>
      </c>
      <c r="Y21861" s="1" t="s">
        <v>179</v>
      </c>
      <c r="Z21861" s="1"/>
      <c r="AA21861" s="2"/>
    </row>
    <row r="21862" spans="8:27">
      <c r="H21862">
        <v>21861</v>
      </c>
      <c r="I21862" s="1" t="s">
        <v>752</v>
      </c>
      <c r="J21862" s="1"/>
      <c r="K21862" s="2"/>
      <c r="L21862">
        <v>21861</v>
      </c>
      <c r="M21862" s="1" t="s">
        <v>753</v>
      </c>
      <c r="N21862" s="1"/>
      <c r="O21862" s="2"/>
      <c r="P21862">
        <v>21861</v>
      </c>
      <c r="Q21862" s="1" t="s">
        <v>754</v>
      </c>
      <c r="R21862" s="1"/>
      <c r="S21862" s="2"/>
      <c r="T21862">
        <v>21861</v>
      </c>
      <c r="U21862" s="1" t="s">
        <v>178</v>
      </c>
      <c r="V21862" s="1"/>
      <c r="W21862" s="2"/>
      <c r="X21862">
        <v>21861</v>
      </c>
      <c r="Y21862" s="1" t="s">
        <v>179</v>
      </c>
      <c r="Z21862" s="1"/>
      <c r="AA21862" s="2"/>
    </row>
    <row r="21863" spans="8:27">
      <c r="H21863">
        <v>21862</v>
      </c>
      <c r="I21863" s="1" t="s">
        <v>752</v>
      </c>
      <c r="J21863" s="1"/>
      <c r="K21863" s="2"/>
      <c r="L21863">
        <v>21862</v>
      </c>
      <c r="M21863" s="1" t="s">
        <v>753</v>
      </c>
      <c r="N21863" s="1"/>
      <c r="O21863" s="2"/>
      <c r="P21863">
        <v>21862</v>
      </c>
      <c r="Q21863" s="1" t="s">
        <v>754</v>
      </c>
      <c r="R21863" s="1"/>
      <c r="S21863" s="2"/>
      <c r="T21863">
        <v>21862</v>
      </c>
      <c r="U21863" s="1" t="s">
        <v>178</v>
      </c>
      <c r="V21863" s="1"/>
      <c r="W21863" s="2"/>
      <c r="X21863">
        <v>21862</v>
      </c>
      <c r="Y21863" s="1" t="s">
        <v>179</v>
      </c>
      <c r="Z21863" s="1"/>
      <c r="AA21863" s="2"/>
    </row>
    <row r="21864" spans="8:27">
      <c r="H21864">
        <v>21863</v>
      </c>
      <c r="I21864" s="1" t="s">
        <v>752</v>
      </c>
      <c r="J21864" s="1"/>
      <c r="K21864" s="2"/>
      <c r="L21864">
        <v>21863</v>
      </c>
      <c r="M21864" s="1" t="s">
        <v>753</v>
      </c>
      <c r="N21864" s="1"/>
      <c r="O21864" s="2"/>
      <c r="P21864">
        <v>21863</v>
      </c>
      <c r="Q21864" s="1" t="s">
        <v>754</v>
      </c>
      <c r="R21864" s="1"/>
      <c r="S21864" s="2"/>
      <c r="T21864">
        <v>21863</v>
      </c>
      <c r="U21864" s="1" t="s">
        <v>178</v>
      </c>
      <c r="V21864" s="1"/>
      <c r="W21864" s="2"/>
      <c r="X21864">
        <v>21863</v>
      </c>
      <c r="Y21864" s="1" t="s">
        <v>179</v>
      </c>
      <c r="Z21864" s="1"/>
      <c r="AA21864" s="2"/>
    </row>
    <row r="21865" spans="8:27">
      <c r="H21865">
        <v>21864</v>
      </c>
      <c r="I21865" s="1" t="s">
        <v>752</v>
      </c>
      <c r="J21865" s="1"/>
      <c r="K21865" s="2"/>
      <c r="L21865">
        <v>21864</v>
      </c>
      <c r="M21865" s="1" t="s">
        <v>753</v>
      </c>
      <c r="N21865" s="1"/>
      <c r="O21865" s="2"/>
      <c r="P21865">
        <v>21864</v>
      </c>
      <c r="Q21865" s="1" t="s">
        <v>754</v>
      </c>
      <c r="R21865" s="1"/>
      <c r="S21865" s="2"/>
      <c r="T21865">
        <v>21864</v>
      </c>
      <c r="U21865" s="1" t="s">
        <v>178</v>
      </c>
      <c r="V21865" s="1"/>
      <c r="W21865" s="2"/>
      <c r="X21865">
        <v>21864</v>
      </c>
      <c r="Y21865" s="1" t="s">
        <v>179</v>
      </c>
      <c r="Z21865" s="1"/>
      <c r="AA21865" s="2"/>
    </row>
    <row r="21866" spans="8:27">
      <c r="H21866">
        <v>21865</v>
      </c>
      <c r="I21866" s="1" t="s">
        <v>752</v>
      </c>
      <c r="J21866" s="1"/>
      <c r="K21866" s="2"/>
      <c r="L21866">
        <v>21865</v>
      </c>
      <c r="M21866" s="1" t="s">
        <v>753</v>
      </c>
      <c r="N21866" s="1"/>
      <c r="O21866" s="2"/>
      <c r="P21866">
        <v>21865</v>
      </c>
      <c r="Q21866" s="1" t="s">
        <v>754</v>
      </c>
      <c r="R21866" s="1"/>
      <c r="S21866" s="2"/>
      <c r="T21866">
        <v>21865</v>
      </c>
      <c r="U21866" s="1" t="s">
        <v>178</v>
      </c>
      <c r="V21866" s="1"/>
      <c r="W21866" s="2"/>
      <c r="X21866">
        <v>21865</v>
      </c>
      <c r="Y21866" s="1" t="s">
        <v>179</v>
      </c>
      <c r="Z21866" s="1"/>
      <c r="AA21866" s="2"/>
    </row>
    <row r="21867" spans="8:27">
      <c r="H21867">
        <v>21866</v>
      </c>
      <c r="I21867" s="1" t="s">
        <v>752</v>
      </c>
      <c r="J21867" s="1"/>
      <c r="K21867" s="2"/>
      <c r="L21867">
        <v>21866</v>
      </c>
      <c r="M21867" s="1" t="s">
        <v>753</v>
      </c>
      <c r="N21867" s="1"/>
      <c r="O21867" s="2"/>
      <c r="P21867">
        <v>21866</v>
      </c>
      <c r="Q21867" s="1" t="s">
        <v>754</v>
      </c>
      <c r="R21867" s="1"/>
      <c r="S21867" s="2"/>
      <c r="T21867">
        <v>21866</v>
      </c>
      <c r="U21867" s="1" t="s">
        <v>178</v>
      </c>
      <c r="V21867" s="1"/>
      <c r="W21867" s="2"/>
      <c r="X21867">
        <v>21866</v>
      </c>
      <c r="Y21867" s="1" t="s">
        <v>179</v>
      </c>
      <c r="Z21867" s="1"/>
      <c r="AA21867" s="2"/>
    </row>
    <row r="21868" spans="8:27">
      <c r="H21868">
        <v>21867</v>
      </c>
      <c r="I21868" s="1" t="s">
        <v>752</v>
      </c>
      <c r="J21868" s="1"/>
      <c r="K21868" s="2"/>
      <c r="L21868">
        <v>21867</v>
      </c>
      <c r="M21868" s="1" t="s">
        <v>753</v>
      </c>
      <c r="N21868" s="1"/>
      <c r="O21868" s="2"/>
      <c r="P21868">
        <v>21867</v>
      </c>
      <c r="Q21868" s="1" t="s">
        <v>754</v>
      </c>
      <c r="R21868" s="1"/>
      <c r="S21868" s="2"/>
      <c r="T21868">
        <v>21867</v>
      </c>
      <c r="U21868" s="1" t="s">
        <v>178</v>
      </c>
      <c r="V21868" s="1"/>
      <c r="W21868" s="2"/>
      <c r="X21868">
        <v>21867</v>
      </c>
      <c r="Y21868" s="1" t="s">
        <v>179</v>
      </c>
      <c r="Z21868" s="1"/>
      <c r="AA21868" s="2"/>
    </row>
    <row r="21869" spans="8:27">
      <c r="H21869">
        <v>21868</v>
      </c>
      <c r="I21869" s="1" t="s">
        <v>752</v>
      </c>
      <c r="J21869" s="1"/>
      <c r="K21869" s="2"/>
      <c r="L21869">
        <v>21868</v>
      </c>
      <c r="M21869" s="1" t="s">
        <v>753</v>
      </c>
      <c r="N21869" s="1"/>
      <c r="O21869" s="2"/>
      <c r="P21869">
        <v>21868</v>
      </c>
      <c r="Q21869" s="1" t="s">
        <v>754</v>
      </c>
      <c r="R21869" s="1"/>
      <c r="S21869" s="2"/>
      <c r="T21869">
        <v>21868</v>
      </c>
      <c r="U21869" s="1" t="s">
        <v>178</v>
      </c>
      <c r="V21869" s="1"/>
      <c r="W21869" s="2"/>
      <c r="X21869">
        <v>21868</v>
      </c>
      <c r="Y21869" s="1" t="s">
        <v>179</v>
      </c>
      <c r="Z21869" s="1"/>
      <c r="AA21869" s="2"/>
    </row>
    <row r="21870" spans="8:27">
      <c r="H21870">
        <v>21869</v>
      </c>
      <c r="I21870" s="1" t="s">
        <v>752</v>
      </c>
      <c r="J21870" s="1"/>
      <c r="K21870" s="2"/>
      <c r="L21870">
        <v>21869</v>
      </c>
      <c r="M21870" s="1" t="s">
        <v>753</v>
      </c>
      <c r="N21870" s="1"/>
      <c r="O21870" s="2"/>
      <c r="P21870">
        <v>21869</v>
      </c>
      <c r="Q21870" s="1" t="s">
        <v>754</v>
      </c>
      <c r="R21870" s="1"/>
      <c r="S21870" s="2"/>
      <c r="T21870">
        <v>21869</v>
      </c>
      <c r="U21870" s="1" t="s">
        <v>178</v>
      </c>
      <c r="V21870" s="1"/>
      <c r="W21870" s="2"/>
      <c r="X21870">
        <v>21869</v>
      </c>
      <c r="Y21870" s="1" t="s">
        <v>179</v>
      </c>
      <c r="Z21870" s="1"/>
      <c r="AA21870" s="2"/>
    </row>
    <row r="21871" spans="8:27">
      <c r="H21871">
        <v>21870</v>
      </c>
      <c r="I21871" s="1" t="s">
        <v>752</v>
      </c>
      <c r="J21871" s="1"/>
      <c r="K21871" s="2"/>
      <c r="L21871">
        <v>21870</v>
      </c>
      <c r="M21871" s="1" t="s">
        <v>753</v>
      </c>
      <c r="N21871" s="1"/>
      <c r="O21871" s="2"/>
      <c r="P21871">
        <v>21870</v>
      </c>
      <c r="Q21871" s="1" t="s">
        <v>754</v>
      </c>
      <c r="R21871" s="1"/>
      <c r="S21871" s="2"/>
      <c r="T21871">
        <v>21870</v>
      </c>
      <c r="U21871" s="1" t="s">
        <v>178</v>
      </c>
      <c r="V21871" s="1"/>
      <c r="W21871" s="2"/>
      <c r="X21871">
        <v>21870</v>
      </c>
      <c r="Y21871" s="1" t="s">
        <v>179</v>
      </c>
      <c r="Z21871" s="1"/>
      <c r="AA21871" s="2"/>
    </row>
    <row r="21872" spans="8:27">
      <c r="H21872">
        <v>21871</v>
      </c>
      <c r="I21872" s="1" t="s">
        <v>752</v>
      </c>
      <c r="J21872" s="1"/>
      <c r="K21872" s="2"/>
      <c r="L21872">
        <v>21871</v>
      </c>
      <c r="M21872" s="1" t="s">
        <v>753</v>
      </c>
      <c r="N21872" s="1"/>
      <c r="O21872" s="2"/>
      <c r="P21872">
        <v>21871</v>
      </c>
      <c r="Q21872" s="1" t="s">
        <v>754</v>
      </c>
      <c r="R21872" s="1"/>
      <c r="S21872" s="2"/>
      <c r="T21872">
        <v>21871</v>
      </c>
      <c r="U21872" s="1" t="s">
        <v>178</v>
      </c>
      <c r="V21872" s="1"/>
      <c r="W21872" s="2"/>
      <c r="X21872">
        <v>21871</v>
      </c>
      <c r="Y21872" s="1" t="s">
        <v>179</v>
      </c>
      <c r="Z21872" s="1"/>
      <c r="AA21872" s="2"/>
    </row>
    <row r="21873" spans="8:27">
      <c r="H21873">
        <v>21872</v>
      </c>
      <c r="I21873" s="1" t="s">
        <v>752</v>
      </c>
      <c r="J21873" s="1"/>
      <c r="K21873" s="2"/>
      <c r="L21873">
        <v>21872</v>
      </c>
      <c r="M21873" s="1" t="s">
        <v>753</v>
      </c>
      <c r="N21873" s="1"/>
      <c r="O21873" s="2"/>
      <c r="P21873">
        <v>21872</v>
      </c>
      <c r="Q21873" s="1" t="s">
        <v>754</v>
      </c>
      <c r="R21873" s="1"/>
      <c r="S21873" s="2"/>
      <c r="T21873">
        <v>21872</v>
      </c>
      <c r="U21873" s="1" t="s">
        <v>178</v>
      </c>
      <c r="V21873" s="1"/>
      <c r="W21873" s="2"/>
      <c r="X21873">
        <v>21872</v>
      </c>
      <c r="Y21873" s="1" t="s">
        <v>179</v>
      </c>
      <c r="Z21873" s="1"/>
      <c r="AA21873" s="2"/>
    </row>
    <row r="21874" spans="8:27">
      <c r="H21874">
        <v>21873</v>
      </c>
      <c r="I21874" s="1" t="s">
        <v>752</v>
      </c>
      <c r="J21874" s="1"/>
      <c r="K21874" s="2"/>
      <c r="L21874">
        <v>21873</v>
      </c>
      <c r="M21874" s="1" t="s">
        <v>753</v>
      </c>
      <c r="N21874" s="1"/>
      <c r="O21874" s="2"/>
      <c r="P21874">
        <v>21873</v>
      </c>
      <c r="Q21874" s="1" t="s">
        <v>754</v>
      </c>
      <c r="R21874" s="1"/>
      <c r="S21874" s="2"/>
      <c r="T21874">
        <v>21873</v>
      </c>
      <c r="U21874" s="1" t="s">
        <v>178</v>
      </c>
      <c r="V21874" s="1"/>
      <c r="W21874" s="2"/>
      <c r="X21874">
        <v>21873</v>
      </c>
      <c r="Y21874" s="1" t="s">
        <v>179</v>
      </c>
      <c r="Z21874" s="1"/>
      <c r="AA21874" s="2"/>
    </row>
    <row r="21875" spans="8:27">
      <c r="H21875">
        <v>21874</v>
      </c>
      <c r="I21875" s="1" t="s">
        <v>752</v>
      </c>
      <c r="J21875" s="1"/>
      <c r="K21875" s="2"/>
      <c r="L21875">
        <v>21874</v>
      </c>
      <c r="M21875" s="1" t="s">
        <v>753</v>
      </c>
      <c r="N21875" s="1"/>
      <c r="O21875" s="2"/>
      <c r="P21875">
        <v>21874</v>
      </c>
      <c r="Q21875" s="1" t="s">
        <v>754</v>
      </c>
      <c r="R21875" s="1"/>
      <c r="S21875" s="2"/>
      <c r="T21875">
        <v>21874</v>
      </c>
      <c r="U21875" s="1" t="s">
        <v>178</v>
      </c>
      <c r="V21875" s="1"/>
      <c r="W21875" s="2"/>
      <c r="X21875">
        <v>21874</v>
      </c>
      <c r="Y21875" s="1" t="s">
        <v>179</v>
      </c>
      <c r="Z21875" s="1"/>
      <c r="AA21875" s="2"/>
    </row>
    <row r="21876" spans="8:27">
      <c r="H21876">
        <v>21875</v>
      </c>
      <c r="I21876" s="1" t="s">
        <v>752</v>
      </c>
      <c r="J21876" s="1"/>
      <c r="K21876" s="2"/>
      <c r="L21876">
        <v>21875</v>
      </c>
      <c r="M21876" s="1" t="s">
        <v>753</v>
      </c>
      <c r="N21876" s="1"/>
      <c r="O21876" s="2"/>
      <c r="P21876">
        <v>21875</v>
      </c>
      <c r="Q21876" s="1" t="s">
        <v>754</v>
      </c>
      <c r="R21876" s="1"/>
      <c r="S21876" s="2"/>
      <c r="T21876">
        <v>21875</v>
      </c>
      <c r="U21876" s="1" t="s">
        <v>178</v>
      </c>
      <c r="V21876" s="1"/>
      <c r="W21876" s="2"/>
      <c r="X21876">
        <v>21875</v>
      </c>
      <c r="Y21876" s="1" t="s">
        <v>179</v>
      </c>
      <c r="Z21876" s="1"/>
      <c r="AA21876" s="2"/>
    </row>
    <row r="21877" spans="8:27">
      <c r="H21877">
        <v>21876</v>
      </c>
      <c r="I21877" s="1" t="s">
        <v>752</v>
      </c>
      <c r="J21877" s="1"/>
      <c r="K21877" s="2"/>
      <c r="L21877">
        <v>21876</v>
      </c>
      <c r="M21877" s="1" t="s">
        <v>753</v>
      </c>
      <c r="N21877" s="1"/>
      <c r="O21877" s="2"/>
      <c r="P21877">
        <v>21876</v>
      </c>
      <c r="Q21877" s="1" t="s">
        <v>754</v>
      </c>
      <c r="R21877" s="1"/>
      <c r="S21877" s="2"/>
      <c r="T21877">
        <v>21876</v>
      </c>
      <c r="U21877" s="1" t="s">
        <v>178</v>
      </c>
      <c r="V21877" s="1"/>
      <c r="W21877" s="2"/>
      <c r="X21877">
        <v>21876</v>
      </c>
      <c r="Y21877" s="1" t="s">
        <v>179</v>
      </c>
      <c r="Z21877" s="1"/>
      <c r="AA21877" s="2"/>
    </row>
    <row r="21878" spans="8:27">
      <c r="H21878">
        <v>21877</v>
      </c>
      <c r="I21878" s="1" t="s">
        <v>752</v>
      </c>
      <c r="J21878" s="1"/>
      <c r="K21878" s="2"/>
      <c r="L21878">
        <v>21877</v>
      </c>
      <c r="M21878" s="1" t="s">
        <v>753</v>
      </c>
      <c r="N21878" s="1"/>
      <c r="O21878" s="2"/>
      <c r="P21878">
        <v>21877</v>
      </c>
      <c r="Q21878" s="1" t="s">
        <v>754</v>
      </c>
      <c r="R21878" s="1"/>
      <c r="S21878" s="2"/>
      <c r="T21878">
        <v>21877</v>
      </c>
      <c r="U21878" s="1" t="s">
        <v>178</v>
      </c>
      <c r="V21878" s="1"/>
      <c r="W21878" s="2"/>
      <c r="X21878">
        <v>21877</v>
      </c>
      <c r="Y21878" s="1" t="s">
        <v>179</v>
      </c>
      <c r="Z21878" s="1"/>
      <c r="AA21878" s="2"/>
    </row>
    <row r="21879" spans="8:27">
      <c r="H21879">
        <v>21878</v>
      </c>
      <c r="I21879" s="1" t="s">
        <v>752</v>
      </c>
      <c r="J21879" s="1"/>
      <c r="K21879" s="2"/>
      <c r="L21879">
        <v>21878</v>
      </c>
      <c r="M21879" s="1" t="s">
        <v>753</v>
      </c>
      <c r="N21879" s="1"/>
      <c r="O21879" s="2"/>
      <c r="P21879">
        <v>21878</v>
      </c>
      <c r="Q21879" s="1" t="s">
        <v>754</v>
      </c>
      <c r="R21879" s="1"/>
      <c r="S21879" s="2"/>
      <c r="T21879">
        <v>21878</v>
      </c>
      <c r="U21879" s="1" t="s">
        <v>178</v>
      </c>
      <c r="V21879" s="1"/>
      <c r="W21879" s="2"/>
      <c r="X21879">
        <v>21878</v>
      </c>
      <c r="Y21879" s="1" t="s">
        <v>179</v>
      </c>
      <c r="Z21879" s="1"/>
      <c r="AA21879" s="2"/>
    </row>
    <row r="21880" spans="8:27">
      <c r="H21880">
        <v>21879</v>
      </c>
      <c r="I21880" s="1" t="s">
        <v>752</v>
      </c>
      <c r="J21880" s="1"/>
      <c r="K21880" s="2"/>
      <c r="L21880">
        <v>21879</v>
      </c>
      <c r="M21880" s="1" t="s">
        <v>753</v>
      </c>
      <c r="N21880" s="1"/>
      <c r="O21880" s="2"/>
      <c r="P21880">
        <v>21879</v>
      </c>
      <c r="Q21880" s="1" t="s">
        <v>754</v>
      </c>
      <c r="R21880" s="1"/>
      <c r="S21880" s="2"/>
      <c r="T21880">
        <v>21879</v>
      </c>
      <c r="U21880" s="1" t="s">
        <v>178</v>
      </c>
      <c r="V21880" s="1"/>
      <c r="W21880" s="2"/>
      <c r="X21880">
        <v>21879</v>
      </c>
      <c r="Y21880" s="1" t="s">
        <v>179</v>
      </c>
      <c r="Z21880" s="1"/>
      <c r="AA21880" s="2"/>
    </row>
    <row r="21881" spans="8:27">
      <c r="H21881">
        <v>21880</v>
      </c>
      <c r="I21881" s="1" t="s">
        <v>752</v>
      </c>
      <c r="J21881" s="1"/>
      <c r="K21881" s="2"/>
      <c r="L21881">
        <v>21880</v>
      </c>
      <c r="M21881" s="1" t="s">
        <v>753</v>
      </c>
      <c r="N21881" s="1"/>
      <c r="O21881" s="2"/>
      <c r="P21881">
        <v>21880</v>
      </c>
      <c r="Q21881" s="1" t="s">
        <v>754</v>
      </c>
      <c r="R21881" s="1"/>
      <c r="S21881" s="2"/>
      <c r="T21881">
        <v>21880</v>
      </c>
      <c r="U21881" s="1" t="s">
        <v>178</v>
      </c>
      <c r="V21881" s="1"/>
      <c r="W21881" s="2"/>
      <c r="X21881">
        <v>21880</v>
      </c>
      <c r="Y21881" s="1" t="s">
        <v>179</v>
      </c>
      <c r="Z21881" s="1"/>
      <c r="AA21881" s="2"/>
    </row>
    <row r="21882" spans="8:27">
      <c r="H21882">
        <v>21881</v>
      </c>
      <c r="I21882" s="1" t="s">
        <v>752</v>
      </c>
      <c r="J21882" s="1"/>
      <c r="K21882" s="2"/>
      <c r="L21882">
        <v>21881</v>
      </c>
      <c r="M21882" s="1" t="s">
        <v>753</v>
      </c>
      <c r="N21882" s="1"/>
      <c r="O21882" s="2"/>
      <c r="P21882">
        <v>21881</v>
      </c>
      <c r="Q21882" s="1" t="s">
        <v>754</v>
      </c>
      <c r="R21882" s="1"/>
      <c r="S21882" s="2"/>
      <c r="T21882">
        <v>21881</v>
      </c>
      <c r="U21882" s="1" t="s">
        <v>178</v>
      </c>
      <c r="V21882" s="1"/>
      <c r="W21882" s="2"/>
      <c r="X21882">
        <v>21881</v>
      </c>
      <c r="Y21882" s="1" t="s">
        <v>179</v>
      </c>
      <c r="Z21882" s="1"/>
      <c r="AA21882" s="2"/>
    </row>
    <row r="21883" spans="8:27">
      <c r="H21883">
        <v>21882</v>
      </c>
      <c r="I21883" s="1" t="s">
        <v>752</v>
      </c>
      <c r="J21883" s="1"/>
      <c r="K21883" s="2"/>
      <c r="L21883">
        <v>21882</v>
      </c>
      <c r="M21883" s="1" t="s">
        <v>753</v>
      </c>
      <c r="N21883" s="1"/>
      <c r="O21883" s="2"/>
      <c r="P21883">
        <v>21882</v>
      </c>
      <c r="Q21883" s="1" t="s">
        <v>754</v>
      </c>
      <c r="R21883" s="1"/>
      <c r="S21883" s="2"/>
      <c r="T21883">
        <v>21882</v>
      </c>
      <c r="U21883" s="1" t="s">
        <v>178</v>
      </c>
      <c r="V21883" s="1"/>
      <c r="W21883" s="2"/>
      <c r="X21883">
        <v>21882</v>
      </c>
      <c r="Y21883" s="1" t="s">
        <v>179</v>
      </c>
      <c r="Z21883" s="1"/>
      <c r="AA21883" s="2"/>
    </row>
    <row r="21884" spans="8:27">
      <c r="H21884">
        <v>21883</v>
      </c>
      <c r="I21884" s="1" t="s">
        <v>752</v>
      </c>
      <c r="J21884" s="1"/>
      <c r="K21884" s="2"/>
      <c r="L21884">
        <v>21883</v>
      </c>
      <c r="M21884" s="1" t="s">
        <v>753</v>
      </c>
      <c r="N21884" s="1"/>
      <c r="O21884" s="2"/>
      <c r="P21884">
        <v>21883</v>
      </c>
      <c r="Q21884" s="1" t="s">
        <v>754</v>
      </c>
      <c r="R21884" s="1"/>
      <c r="S21884" s="2"/>
      <c r="T21884">
        <v>21883</v>
      </c>
      <c r="U21884" s="1" t="s">
        <v>178</v>
      </c>
      <c r="V21884" s="1"/>
      <c r="W21884" s="2"/>
      <c r="X21884">
        <v>21883</v>
      </c>
      <c r="Y21884" s="1" t="s">
        <v>179</v>
      </c>
      <c r="Z21884" s="1"/>
      <c r="AA21884" s="2"/>
    </row>
    <row r="21885" spans="8:27">
      <c r="H21885">
        <v>21884</v>
      </c>
      <c r="I21885" s="1" t="s">
        <v>752</v>
      </c>
      <c r="J21885" s="1"/>
      <c r="K21885" s="2"/>
      <c r="L21885">
        <v>21884</v>
      </c>
      <c r="M21885" s="1" t="s">
        <v>753</v>
      </c>
      <c r="N21885" s="1"/>
      <c r="O21885" s="2"/>
      <c r="P21885">
        <v>21884</v>
      </c>
      <c r="Q21885" s="1" t="s">
        <v>754</v>
      </c>
      <c r="R21885" s="1"/>
      <c r="S21885" s="2"/>
      <c r="T21885">
        <v>21884</v>
      </c>
      <c r="U21885" s="1" t="s">
        <v>178</v>
      </c>
      <c r="V21885" s="1"/>
      <c r="W21885" s="2"/>
      <c r="X21885">
        <v>21884</v>
      </c>
      <c r="Y21885" s="1" t="s">
        <v>179</v>
      </c>
      <c r="Z21885" s="1"/>
      <c r="AA21885" s="2"/>
    </row>
    <row r="21886" spans="8:27">
      <c r="H21886">
        <v>21885</v>
      </c>
      <c r="I21886" s="1" t="s">
        <v>752</v>
      </c>
      <c r="J21886" s="1"/>
      <c r="K21886" s="2"/>
      <c r="L21886">
        <v>21885</v>
      </c>
      <c r="M21886" s="1" t="s">
        <v>753</v>
      </c>
      <c r="N21886" s="1"/>
      <c r="O21886" s="2"/>
      <c r="P21886">
        <v>21885</v>
      </c>
      <c r="Q21886" s="1" t="s">
        <v>754</v>
      </c>
      <c r="R21886" s="1"/>
      <c r="S21886" s="2"/>
      <c r="T21886">
        <v>21885</v>
      </c>
      <c r="U21886" s="1" t="s">
        <v>178</v>
      </c>
      <c r="V21886" s="1"/>
      <c r="W21886" s="2"/>
      <c r="X21886">
        <v>21885</v>
      </c>
      <c r="Y21886" s="1" t="s">
        <v>179</v>
      </c>
      <c r="Z21886" s="1"/>
      <c r="AA21886" s="2"/>
    </row>
    <row r="21887" spans="8:27">
      <c r="H21887">
        <v>21886</v>
      </c>
      <c r="I21887" s="1" t="s">
        <v>752</v>
      </c>
      <c r="J21887" s="1"/>
      <c r="K21887" s="2"/>
      <c r="L21887">
        <v>21886</v>
      </c>
      <c r="M21887" s="1" t="s">
        <v>753</v>
      </c>
      <c r="N21887" s="1"/>
      <c r="O21887" s="2"/>
      <c r="P21887">
        <v>21886</v>
      </c>
      <c r="Q21887" s="1" t="s">
        <v>754</v>
      </c>
      <c r="R21887" s="1"/>
      <c r="S21887" s="2"/>
      <c r="T21887">
        <v>21886</v>
      </c>
      <c r="U21887" s="1" t="s">
        <v>178</v>
      </c>
      <c r="V21887" s="1"/>
      <c r="W21887" s="2"/>
      <c r="X21887">
        <v>21886</v>
      </c>
      <c r="Y21887" s="1" t="s">
        <v>179</v>
      </c>
      <c r="Z21887" s="1"/>
      <c r="AA21887" s="2"/>
    </row>
    <row r="21888" spans="8:27">
      <c r="H21888">
        <v>21887</v>
      </c>
      <c r="I21888" s="1" t="s">
        <v>752</v>
      </c>
      <c r="J21888" s="1"/>
      <c r="K21888" s="2"/>
      <c r="L21888">
        <v>21887</v>
      </c>
      <c r="M21888" s="1" t="s">
        <v>753</v>
      </c>
      <c r="N21888" s="1"/>
      <c r="O21888" s="2"/>
      <c r="P21888">
        <v>21887</v>
      </c>
      <c r="Q21888" s="1" t="s">
        <v>754</v>
      </c>
      <c r="R21888" s="1"/>
      <c r="S21888" s="2"/>
      <c r="T21888">
        <v>21887</v>
      </c>
      <c r="U21888" s="1" t="s">
        <v>178</v>
      </c>
      <c r="V21888" s="1"/>
      <c r="W21888" s="2"/>
      <c r="X21888">
        <v>21887</v>
      </c>
      <c r="Y21888" s="1" t="s">
        <v>179</v>
      </c>
      <c r="Z21888" s="1"/>
      <c r="AA21888" s="2"/>
    </row>
    <row r="21889" spans="8:27">
      <c r="H21889">
        <v>21888</v>
      </c>
      <c r="I21889" s="1" t="s">
        <v>752</v>
      </c>
      <c r="J21889" s="1"/>
      <c r="K21889" s="2"/>
      <c r="L21889">
        <v>21888</v>
      </c>
      <c r="M21889" s="1" t="s">
        <v>753</v>
      </c>
      <c r="N21889" s="1"/>
      <c r="O21889" s="2"/>
      <c r="P21889">
        <v>21888</v>
      </c>
      <c r="Q21889" s="1" t="s">
        <v>754</v>
      </c>
      <c r="R21889" s="1"/>
      <c r="S21889" s="2"/>
      <c r="T21889">
        <v>21888</v>
      </c>
      <c r="U21889" s="1" t="s">
        <v>178</v>
      </c>
      <c r="V21889" s="1"/>
      <c r="W21889" s="2"/>
      <c r="X21889">
        <v>21888</v>
      </c>
      <c r="Y21889" s="1" t="s">
        <v>179</v>
      </c>
      <c r="Z21889" s="1"/>
      <c r="AA21889" s="2"/>
    </row>
    <row r="21890" spans="8:27">
      <c r="H21890">
        <v>21889</v>
      </c>
      <c r="I21890" s="1" t="s">
        <v>752</v>
      </c>
      <c r="J21890" s="1"/>
      <c r="K21890" s="2"/>
      <c r="L21890">
        <v>21889</v>
      </c>
      <c r="M21890" s="1" t="s">
        <v>753</v>
      </c>
      <c r="N21890" s="1"/>
      <c r="O21890" s="2"/>
      <c r="P21890">
        <v>21889</v>
      </c>
      <c r="Q21890" s="1" t="s">
        <v>754</v>
      </c>
      <c r="R21890" s="1"/>
      <c r="S21890" s="2"/>
      <c r="T21890">
        <v>21889</v>
      </c>
      <c r="U21890" s="1" t="s">
        <v>178</v>
      </c>
      <c r="V21890" s="1"/>
      <c r="W21890" s="2"/>
      <c r="X21890">
        <v>21889</v>
      </c>
      <c r="Y21890" s="1" t="s">
        <v>179</v>
      </c>
      <c r="Z21890" s="1"/>
      <c r="AA21890" s="2"/>
    </row>
    <row r="21891" spans="8:27">
      <c r="H21891">
        <v>21890</v>
      </c>
      <c r="I21891" s="1" t="s">
        <v>752</v>
      </c>
      <c r="J21891" s="1"/>
      <c r="K21891" s="2"/>
      <c r="L21891">
        <v>21890</v>
      </c>
      <c r="M21891" s="1" t="s">
        <v>753</v>
      </c>
      <c r="N21891" s="1"/>
      <c r="O21891" s="2"/>
      <c r="P21891">
        <v>21890</v>
      </c>
      <c r="Q21891" s="1" t="s">
        <v>754</v>
      </c>
      <c r="R21891" s="1"/>
      <c r="S21891" s="2"/>
      <c r="T21891">
        <v>21890</v>
      </c>
      <c r="U21891" s="1" t="s">
        <v>178</v>
      </c>
      <c r="V21891" s="1"/>
      <c r="W21891" s="2"/>
      <c r="X21891">
        <v>21890</v>
      </c>
      <c r="Y21891" s="1" t="s">
        <v>179</v>
      </c>
      <c r="Z21891" s="1"/>
      <c r="AA21891" s="2"/>
    </row>
    <row r="21892" spans="8:27">
      <c r="H21892">
        <v>21891</v>
      </c>
      <c r="I21892" s="1" t="s">
        <v>752</v>
      </c>
      <c r="J21892" s="1"/>
      <c r="K21892" s="2"/>
      <c r="L21892">
        <v>21891</v>
      </c>
      <c r="M21892" s="1" t="s">
        <v>753</v>
      </c>
      <c r="N21892" s="1"/>
      <c r="O21892" s="2"/>
      <c r="P21892">
        <v>21891</v>
      </c>
      <c r="Q21892" s="1" t="s">
        <v>754</v>
      </c>
      <c r="R21892" s="1"/>
      <c r="S21892" s="2"/>
      <c r="T21892">
        <v>21891</v>
      </c>
      <c r="U21892" s="1" t="s">
        <v>178</v>
      </c>
      <c r="V21892" s="1"/>
      <c r="W21892" s="2"/>
      <c r="X21892">
        <v>21891</v>
      </c>
      <c r="Y21892" s="1" t="s">
        <v>179</v>
      </c>
      <c r="Z21892" s="1"/>
      <c r="AA21892" s="2"/>
    </row>
    <row r="21893" spans="8:27">
      <c r="H21893">
        <v>21892</v>
      </c>
      <c r="I21893" s="1" t="s">
        <v>752</v>
      </c>
      <c r="J21893" s="1"/>
      <c r="K21893" s="2"/>
      <c r="L21893">
        <v>21892</v>
      </c>
      <c r="M21893" s="1" t="s">
        <v>753</v>
      </c>
      <c r="N21893" s="1"/>
      <c r="O21893" s="2"/>
      <c r="P21893">
        <v>21892</v>
      </c>
      <c r="Q21893" s="1" t="s">
        <v>754</v>
      </c>
      <c r="R21893" s="1"/>
      <c r="S21893" s="2"/>
      <c r="T21893">
        <v>21892</v>
      </c>
      <c r="U21893" s="1" t="s">
        <v>178</v>
      </c>
      <c r="V21893" s="1"/>
      <c r="W21893" s="2"/>
      <c r="X21893">
        <v>21892</v>
      </c>
      <c r="Y21893" s="1" t="s">
        <v>179</v>
      </c>
      <c r="Z21893" s="1"/>
      <c r="AA21893" s="2"/>
    </row>
    <row r="21894" spans="8:27">
      <c r="H21894">
        <v>21893</v>
      </c>
      <c r="I21894" s="1" t="s">
        <v>752</v>
      </c>
      <c r="J21894" s="1"/>
      <c r="K21894" s="2"/>
      <c r="L21894">
        <v>21893</v>
      </c>
      <c r="M21894" s="1" t="s">
        <v>753</v>
      </c>
      <c r="N21894" s="1"/>
      <c r="O21894" s="2"/>
      <c r="P21894">
        <v>21893</v>
      </c>
      <c r="Q21894" s="1" t="s">
        <v>754</v>
      </c>
      <c r="R21894" s="1"/>
      <c r="S21894" s="2"/>
      <c r="T21894">
        <v>21893</v>
      </c>
      <c r="U21894" s="1" t="s">
        <v>178</v>
      </c>
      <c r="V21894" s="1"/>
      <c r="W21894" s="2"/>
      <c r="X21894">
        <v>21893</v>
      </c>
      <c r="Y21894" s="1" t="s">
        <v>179</v>
      </c>
      <c r="Z21894" s="1"/>
      <c r="AA21894" s="2"/>
    </row>
    <row r="21895" spans="8:27">
      <c r="H21895">
        <v>21894</v>
      </c>
      <c r="I21895" s="1" t="s">
        <v>752</v>
      </c>
      <c r="J21895" s="1"/>
      <c r="K21895" s="2"/>
      <c r="L21895">
        <v>21894</v>
      </c>
      <c r="M21895" s="1" t="s">
        <v>753</v>
      </c>
      <c r="N21895" s="1"/>
      <c r="O21895" s="2"/>
      <c r="P21895">
        <v>21894</v>
      </c>
      <c r="Q21895" s="1" t="s">
        <v>754</v>
      </c>
      <c r="R21895" s="1"/>
      <c r="S21895" s="2"/>
      <c r="T21895">
        <v>21894</v>
      </c>
      <c r="U21895" s="1" t="s">
        <v>178</v>
      </c>
      <c r="V21895" s="1"/>
      <c r="W21895" s="2"/>
      <c r="X21895">
        <v>21894</v>
      </c>
      <c r="Y21895" s="1" t="s">
        <v>179</v>
      </c>
      <c r="Z21895" s="1"/>
      <c r="AA21895" s="2"/>
    </row>
    <row r="21896" spans="8:27">
      <c r="H21896">
        <v>21895</v>
      </c>
      <c r="I21896" s="1" t="s">
        <v>752</v>
      </c>
      <c r="J21896" s="1"/>
      <c r="K21896" s="2"/>
      <c r="L21896">
        <v>21895</v>
      </c>
      <c r="M21896" s="1" t="s">
        <v>753</v>
      </c>
      <c r="N21896" s="1"/>
      <c r="O21896" s="2"/>
      <c r="P21896">
        <v>21895</v>
      </c>
      <c r="Q21896" s="1" t="s">
        <v>754</v>
      </c>
      <c r="R21896" s="1"/>
      <c r="S21896" s="2"/>
      <c r="T21896">
        <v>21895</v>
      </c>
      <c r="U21896" s="1" t="s">
        <v>178</v>
      </c>
      <c r="V21896" s="1"/>
      <c r="W21896" s="2"/>
      <c r="X21896">
        <v>21895</v>
      </c>
      <c r="Y21896" s="1" t="s">
        <v>179</v>
      </c>
      <c r="Z21896" s="1"/>
      <c r="AA21896" s="2"/>
    </row>
    <row r="21897" spans="8:27">
      <c r="H21897">
        <v>21896</v>
      </c>
      <c r="I21897" s="1" t="s">
        <v>752</v>
      </c>
      <c r="J21897" s="1"/>
      <c r="K21897" s="2"/>
      <c r="L21897">
        <v>21896</v>
      </c>
      <c r="M21897" s="1" t="s">
        <v>753</v>
      </c>
      <c r="N21897" s="1"/>
      <c r="O21897" s="2"/>
      <c r="P21897">
        <v>21896</v>
      </c>
      <c r="Q21897" s="1" t="s">
        <v>754</v>
      </c>
      <c r="R21897" s="1"/>
      <c r="S21897" s="2"/>
      <c r="T21897">
        <v>21896</v>
      </c>
      <c r="U21897" s="1" t="s">
        <v>178</v>
      </c>
      <c r="V21897" s="1"/>
      <c r="W21897" s="2"/>
      <c r="X21897">
        <v>21896</v>
      </c>
      <c r="Y21897" s="1" t="s">
        <v>179</v>
      </c>
      <c r="Z21897" s="1"/>
      <c r="AA21897" s="2"/>
    </row>
    <row r="21898" spans="8:27">
      <c r="H21898">
        <v>21897</v>
      </c>
      <c r="I21898" s="1" t="s">
        <v>752</v>
      </c>
      <c r="J21898" s="1"/>
      <c r="K21898" s="2"/>
      <c r="L21898">
        <v>21897</v>
      </c>
      <c r="M21898" s="1" t="s">
        <v>753</v>
      </c>
      <c r="N21898" s="1"/>
      <c r="O21898" s="2"/>
      <c r="P21898">
        <v>21897</v>
      </c>
      <c r="Q21898" s="1" t="s">
        <v>754</v>
      </c>
      <c r="R21898" s="1"/>
      <c r="S21898" s="2"/>
      <c r="T21898">
        <v>21897</v>
      </c>
      <c r="U21898" s="1" t="s">
        <v>178</v>
      </c>
      <c r="V21898" s="1"/>
      <c r="W21898" s="2"/>
      <c r="X21898">
        <v>21897</v>
      </c>
      <c r="Y21898" s="1" t="s">
        <v>179</v>
      </c>
      <c r="Z21898" s="1"/>
      <c r="AA21898" s="2"/>
    </row>
    <row r="21899" spans="8:27">
      <c r="H21899">
        <v>21898</v>
      </c>
      <c r="I21899" s="1" t="s">
        <v>752</v>
      </c>
      <c r="J21899" s="1"/>
      <c r="K21899" s="2"/>
      <c r="L21899">
        <v>21898</v>
      </c>
      <c r="M21899" s="1" t="s">
        <v>753</v>
      </c>
      <c r="N21899" s="1"/>
      <c r="O21899" s="2"/>
      <c r="P21899">
        <v>21898</v>
      </c>
      <c r="Q21899" s="1" t="s">
        <v>754</v>
      </c>
      <c r="R21899" s="1"/>
      <c r="S21899" s="2"/>
      <c r="T21899">
        <v>21898</v>
      </c>
      <c r="U21899" s="1" t="s">
        <v>178</v>
      </c>
      <c r="V21899" s="1"/>
      <c r="W21899" s="2"/>
      <c r="X21899">
        <v>21898</v>
      </c>
      <c r="Y21899" s="1" t="s">
        <v>179</v>
      </c>
      <c r="Z21899" s="1"/>
      <c r="AA21899" s="2"/>
    </row>
    <row r="21900" spans="8:27">
      <c r="H21900">
        <v>21899</v>
      </c>
      <c r="I21900" s="1" t="s">
        <v>752</v>
      </c>
      <c r="J21900" s="1"/>
      <c r="K21900" s="2"/>
      <c r="L21900">
        <v>21899</v>
      </c>
      <c r="M21900" s="1" t="s">
        <v>753</v>
      </c>
      <c r="N21900" s="1"/>
      <c r="O21900" s="2"/>
      <c r="P21900">
        <v>21899</v>
      </c>
      <c r="Q21900" s="1" t="s">
        <v>754</v>
      </c>
      <c r="R21900" s="1"/>
      <c r="S21900" s="2"/>
      <c r="T21900">
        <v>21899</v>
      </c>
      <c r="U21900" s="1" t="s">
        <v>178</v>
      </c>
      <c r="V21900" s="1"/>
      <c r="W21900" s="2"/>
      <c r="X21900">
        <v>21899</v>
      </c>
      <c r="Y21900" s="1" t="s">
        <v>179</v>
      </c>
      <c r="Z21900" s="1"/>
      <c r="AA21900" s="2"/>
    </row>
    <row r="21901" spans="8:27">
      <c r="H21901">
        <v>21900</v>
      </c>
      <c r="I21901" s="1" t="s">
        <v>752</v>
      </c>
      <c r="J21901" s="1"/>
      <c r="K21901" s="2"/>
      <c r="L21901">
        <v>21900</v>
      </c>
      <c r="M21901" s="1" t="s">
        <v>753</v>
      </c>
      <c r="N21901" s="1"/>
      <c r="O21901" s="2"/>
      <c r="P21901">
        <v>21900</v>
      </c>
      <c r="Q21901" s="1" t="s">
        <v>754</v>
      </c>
      <c r="R21901" s="1"/>
      <c r="S21901" s="2"/>
      <c r="T21901">
        <v>21900</v>
      </c>
      <c r="U21901" s="1" t="s">
        <v>178</v>
      </c>
      <c r="V21901" s="1"/>
      <c r="W21901" s="2"/>
      <c r="X21901">
        <v>21900</v>
      </c>
      <c r="Y21901" s="1" t="s">
        <v>179</v>
      </c>
      <c r="Z21901" s="1"/>
      <c r="AA21901" s="2"/>
    </row>
    <row r="21902" spans="8:27">
      <c r="H21902">
        <v>21901</v>
      </c>
      <c r="I21902" s="1" t="s">
        <v>752</v>
      </c>
      <c r="J21902" s="1"/>
      <c r="K21902" s="2"/>
      <c r="L21902">
        <v>21901</v>
      </c>
      <c r="M21902" s="1" t="s">
        <v>753</v>
      </c>
      <c r="N21902" s="1"/>
      <c r="O21902" s="2"/>
      <c r="P21902">
        <v>21901</v>
      </c>
      <c r="Q21902" s="1" t="s">
        <v>754</v>
      </c>
      <c r="R21902" s="1"/>
      <c r="S21902" s="2"/>
      <c r="T21902">
        <v>21901</v>
      </c>
      <c r="U21902" s="1" t="s">
        <v>178</v>
      </c>
      <c r="V21902" s="1"/>
      <c r="W21902" s="2"/>
      <c r="X21902">
        <v>21901</v>
      </c>
      <c r="Y21902" s="1" t="s">
        <v>179</v>
      </c>
      <c r="Z21902" s="1"/>
      <c r="AA21902" s="2"/>
    </row>
    <row r="21903" spans="8:27">
      <c r="H21903">
        <v>21902</v>
      </c>
      <c r="I21903" s="1" t="s">
        <v>752</v>
      </c>
      <c r="J21903" s="1"/>
      <c r="K21903" s="2"/>
      <c r="L21903">
        <v>21902</v>
      </c>
      <c r="M21903" s="1" t="s">
        <v>753</v>
      </c>
      <c r="N21903" s="1"/>
      <c r="O21903" s="2"/>
      <c r="P21903">
        <v>21902</v>
      </c>
      <c r="Q21903" s="1" t="s">
        <v>754</v>
      </c>
      <c r="R21903" s="1"/>
      <c r="S21903" s="2"/>
      <c r="T21903">
        <v>21902</v>
      </c>
      <c r="U21903" s="1" t="s">
        <v>178</v>
      </c>
      <c r="V21903" s="1"/>
      <c r="W21903" s="2"/>
      <c r="X21903">
        <v>21902</v>
      </c>
      <c r="Y21903" s="1" t="s">
        <v>179</v>
      </c>
      <c r="Z21903" s="1"/>
      <c r="AA21903" s="2"/>
    </row>
    <row r="21904" spans="8:27">
      <c r="H21904">
        <v>21903</v>
      </c>
      <c r="I21904" s="1" t="s">
        <v>752</v>
      </c>
      <c r="J21904" s="1"/>
      <c r="K21904" s="2"/>
      <c r="L21904">
        <v>21903</v>
      </c>
      <c r="M21904" s="1" t="s">
        <v>753</v>
      </c>
      <c r="N21904" s="1"/>
      <c r="O21904" s="2"/>
      <c r="P21904">
        <v>21903</v>
      </c>
      <c r="Q21904" s="1" t="s">
        <v>754</v>
      </c>
      <c r="R21904" s="1"/>
      <c r="S21904" s="2"/>
      <c r="T21904">
        <v>21903</v>
      </c>
      <c r="U21904" s="1" t="s">
        <v>178</v>
      </c>
      <c r="V21904" s="1"/>
      <c r="W21904" s="2"/>
      <c r="X21904">
        <v>21903</v>
      </c>
      <c r="Y21904" s="1" t="s">
        <v>179</v>
      </c>
      <c r="Z21904" s="1"/>
      <c r="AA21904" s="2"/>
    </row>
    <row r="21905" spans="8:27">
      <c r="H21905">
        <v>21904</v>
      </c>
      <c r="I21905" s="1" t="s">
        <v>752</v>
      </c>
      <c r="J21905" s="1"/>
      <c r="K21905" s="2"/>
      <c r="L21905">
        <v>21904</v>
      </c>
      <c r="M21905" s="1" t="s">
        <v>753</v>
      </c>
      <c r="N21905" s="1"/>
      <c r="O21905" s="2"/>
      <c r="P21905">
        <v>21904</v>
      </c>
      <c r="Q21905" s="1" t="s">
        <v>754</v>
      </c>
      <c r="R21905" s="1"/>
      <c r="S21905" s="2"/>
      <c r="T21905">
        <v>21904</v>
      </c>
      <c r="U21905" s="1" t="s">
        <v>178</v>
      </c>
      <c r="V21905" s="1"/>
      <c r="W21905" s="2"/>
      <c r="X21905">
        <v>21904</v>
      </c>
      <c r="Y21905" s="1" t="s">
        <v>179</v>
      </c>
      <c r="Z21905" s="1"/>
      <c r="AA21905" s="2"/>
    </row>
    <row r="21906" spans="8:27">
      <c r="H21906">
        <v>21905</v>
      </c>
      <c r="I21906" s="1" t="s">
        <v>752</v>
      </c>
      <c r="J21906" s="1"/>
      <c r="K21906" s="2"/>
      <c r="L21906">
        <v>21905</v>
      </c>
      <c r="M21906" s="1" t="s">
        <v>753</v>
      </c>
      <c r="N21906" s="1"/>
      <c r="O21906" s="2"/>
      <c r="P21906">
        <v>21905</v>
      </c>
      <c r="Q21906" s="1" t="s">
        <v>754</v>
      </c>
      <c r="R21906" s="1"/>
      <c r="S21906" s="2"/>
      <c r="T21906">
        <v>21905</v>
      </c>
      <c r="U21906" s="1" t="s">
        <v>178</v>
      </c>
      <c r="V21906" s="1"/>
      <c r="W21906" s="2"/>
      <c r="X21906">
        <v>21905</v>
      </c>
      <c r="Y21906" s="1" t="s">
        <v>179</v>
      </c>
      <c r="Z21906" s="1"/>
      <c r="AA21906" s="2"/>
    </row>
    <row r="21907" spans="8:27">
      <c r="H21907">
        <v>21906</v>
      </c>
      <c r="I21907" s="1" t="s">
        <v>752</v>
      </c>
      <c r="J21907" s="1"/>
      <c r="K21907" s="2"/>
      <c r="L21907">
        <v>21906</v>
      </c>
      <c r="M21907" s="1" t="s">
        <v>753</v>
      </c>
      <c r="N21907" s="1"/>
      <c r="O21907" s="2"/>
      <c r="P21907">
        <v>21906</v>
      </c>
      <c r="Q21907" s="1" t="s">
        <v>754</v>
      </c>
      <c r="R21907" s="1"/>
      <c r="S21907" s="2"/>
      <c r="T21907">
        <v>21906</v>
      </c>
      <c r="U21907" s="1" t="s">
        <v>178</v>
      </c>
      <c r="V21907" s="1"/>
      <c r="W21907" s="2"/>
      <c r="X21907">
        <v>21906</v>
      </c>
      <c r="Y21907" s="1" t="s">
        <v>179</v>
      </c>
      <c r="Z21907" s="1"/>
      <c r="AA21907" s="2"/>
    </row>
    <row r="21908" spans="8:27">
      <c r="H21908">
        <v>21907</v>
      </c>
      <c r="I21908" s="1" t="s">
        <v>752</v>
      </c>
      <c r="J21908" s="1"/>
      <c r="K21908" s="2"/>
      <c r="L21908">
        <v>21907</v>
      </c>
      <c r="M21908" s="1" t="s">
        <v>753</v>
      </c>
      <c r="N21908" s="1"/>
      <c r="O21908" s="2"/>
      <c r="P21908">
        <v>21907</v>
      </c>
      <c r="Q21908" s="1" t="s">
        <v>754</v>
      </c>
      <c r="R21908" s="1"/>
      <c r="S21908" s="2"/>
      <c r="T21908">
        <v>21907</v>
      </c>
      <c r="U21908" s="1" t="s">
        <v>178</v>
      </c>
      <c r="V21908" s="1"/>
      <c r="W21908" s="2"/>
      <c r="X21908">
        <v>21907</v>
      </c>
      <c r="Y21908" s="1" t="s">
        <v>179</v>
      </c>
      <c r="Z21908" s="1"/>
      <c r="AA21908" s="2"/>
    </row>
    <row r="21909" spans="8:27">
      <c r="H21909">
        <v>21908</v>
      </c>
      <c r="I21909" s="1" t="s">
        <v>752</v>
      </c>
      <c r="J21909" s="1"/>
      <c r="K21909" s="2"/>
      <c r="L21909">
        <v>21908</v>
      </c>
      <c r="M21909" s="1" t="s">
        <v>753</v>
      </c>
      <c r="N21909" s="1"/>
      <c r="O21909" s="2"/>
      <c r="P21909">
        <v>21908</v>
      </c>
      <c r="Q21909" s="1" t="s">
        <v>754</v>
      </c>
      <c r="R21909" s="1"/>
      <c r="S21909" s="2"/>
      <c r="T21909">
        <v>21908</v>
      </c>
      <c r="U21909" s="1" t="s">
        <v>178</v>
      </c>
      <c r="V21909" s="1"/>
      <c r="W21909" s="2"/>
      <c r="X21909">
        <v>21908</v>
      </c>
      <c r="Y21909" s="1" t="s">
        <v>179</v>
      </c>
      <c r="Z21909" s="1"/>
      <c r="AA21909" s="2"/>
    </row>
    <row r="21910" spans="8:27">
      <c r="H21910">
        <v>21909</v>
      </c>
      <c r="I21910" s="1" t="s">
        <v>752</v>
      </c>
      <c r="J21910" s="1"/>
      <c r="K21910" s="2"/>
      <c r="L21910">
        <v>21909</v>
      </c>
      <c r="M21910" s="1" t="s">
        <v>753</v>
      </c>
      <c r="N21910" s="1"/>
      <c r="O21910" s="2"/>
      <c r="P21910">
        <v>21909</v>
      </c>
      <c r="Q21910" s="1" t="s">
        <v>754</v>
      </c>
      <c r="R21910" s="1"/>
      <c r="S21910" s="2"/>
      <c r="T21910">
        <v>21909</v>
      </c>
      <c r="U21910" s="1" t="s">
        <v>178</v>
      </c>
      <c r="V21910" s="1"/>
      <c r="W21910" s="2"/>
      <c r="X21910">
        <v>21909</v>
      </c>
      <c r="Y21910" s="1" t="s">
        <v>179</v>
      </c>
      <c r="Z21910" s="1"/>
      <c r="AA21910" s="2"/>
    </row>
    <row r="21911" spans="8:27">
      <c r="H21911">
        <v>21910</v>
      </c>
      <c r="I21911" s="1" t="s">
        <v>752</v>
      </c>
      <c r="J21911" s="1"/>
      <c r="K21911" s="2"/>
      <c r="L21911">
        <v>21910</v>
      </c>
      <c r="M21911" s="1" t="s">
        <v>753</v>
      </c>
      <c r="N21911" s="1"/>
      <c r="O21911" s="2"/>
      <c r="P21911">
        <v>21910</v>
      </c>
      <c r="Q21911" s="1" t="s">
        <v>754</v>
      </c>
      <c r="R21911" s="1"/>
      <c r="S21911" s="2"/>
      <c r="T21911">
        <v>21910</v>
      </c>
      <c r="U21911" s="1" t="s">
        <v>178</v>
      </c>
      <c r="V21911" s="1"/>
      <c r="W21911" s="2"/>
      <c r="X21911">
        <v>21910</v>
      </c>
      <c r="Y21911" s="1" t="s">
        <v>179</v>
      </c>
      <c r="Z21911" s="1"/>
      <c r="AA21911" s="2"/>
    </row>
    <row r="21912" spans="8:27">
      <c r="H21912">
        <v>21911</v>
      </c>
      <c r="I21912" s="1" t="s">
        <v>752</v>
      </c>
      <c r="J21912" s="1"/>
      <c r="K21912" s="2"/>
      <c r="L21912">
        <v>21911</v>
      </c>
      <c r="M21912" s="1" t="s">
        <v>753</v>
      </c>
      <c r="N21912" s="1"/>
      <c r="O21912" s="2"/>
      <c r="P21912">
        <v>21911</v>
      </c>
      <c r="Q21912" s="1" t="s">
        <v>754</v>
      </c>
      <c r="R21912" s="1"/>
      <c r="S21912" s="2"/>
      <c r="T21912">
        <v>21911</v>
      </c>
      <c r="U21912" s="1" t="s">
        <v>178</v>
      </c>
      <c r="V21912" s="1"/>
      <c r="W21912" s="2"/>
      <c r="X21912">
        <v>21911</v>
      </c>
      <c r="Y21912" s="1" t="s">
        <v>179</v>
      </c>
      <c r="Z21912" s="1"/>
      <c r="AA21912" s="2"/>
    </row>
    <row r="21913" spans="8:27">
      <c r="H21913">
        <v>21912</v>
      </c>
      <c r="I21913" s="1" t="s">
        <v>752</v>
      </c>
      <c r="J21913" s="1"/>
      <c r="K21913" s="2"/>
      <c r="L21913">
        <v>21912</v>
      </c>
      <c r="M21913" s="1" t="s">
        <v>753</v>
      </c>
      <c r="N21913" s="1"/>
      <c r="O21913" s="2"/>
      <c r="P21913">
        <v>21912</v>
      </c>
      <c r="Q21913" s="1" t="s">
        <v>754</v>
      </c>
      <c r="R21913" s="1"/>
      <c r="S21913" s="2"/>
      <c r="T21913">
        <v>21912</v>
      </c>
      <c r="U21913" s="1" t="s">
        <v>178</v>
      </c>
      <c r="V21913" s="1"/>
      <c r="W21913" s="2"/>
      <c r="X21913">
        <v>21912</v>
      </c>
      <c r="Y21913" s="1" t="s">
        <v>179</v>
      </c>
      <c r="Z21913" s="1"/>
      <c r="AA21913" s="2"/>
    </row>
    <row r="21914" spans="8:27">
      <c r="H21914">
        <v>21913</v>
      </c>
      <c r="I21914" s="1" t="s">
        <v>752</v>
      </c>
      <c r="J21914" s="1"/>
      <c r="K21914" s="2"/>
      <c r="L21914">
        <v>21913</v>
      </c>
      <c r="M21914" s="1" t="s">
        <v>753</v>
      </c>
      <c r="N21914" s="1"/>
      <c r="O21914" s="2"/>
      <c r="P21914">
        <v>21913</v>
      </c>
      <c r="Q21914" s="1" t="s">
        <v>754</v>
      </c>
      <c r="R21914" s="1"/>
      <c r="S21914" s="2"/>
      <c r="T21914">
        <v>21913</v>
      </c>
      <c r="U21914" s="1" t="s">
        <v>178</v>
      </c>
      <c r="V21914" s="1"/>
      <c r="W21914" s="2"/>
      <c r="X21914">
        <v>21913</v>
      </c>
      <c r="Y21914" s="1" t="s">
        <v>179</v>
      </c>
      <c r="Z21914" s="1"/>
      <c r="AA21914" s="2"/>
    </row>
    <row r="21915" spans="8:27">
      <c r="H21915">
        <v>21914</v>
      </c>
      <c r="I21915" s="1" t="s">
        <v>752</v>
      </c>
      <c r="J21915" s="1"/>
      <c r="K21915" s="2"/>
      <c r="L21915">
        <v>21914</v>
      </c>
      <c r="M21915" s="1" t="s">
        <v>753</v>
      </c>
      <c r="N21915" s="1"/>
      <c r="O21915" s="2"/>
      <c r="P21915">
        <v>21914</v>
      </c>
      <c r="Q21915" s="1" t="s">
        <v>754</v>
      </c>
      <c r="R21915" s="1"/>
      <c r="S21915" s="2"/>
      <c r="T21915">
        <v>21914</v>
      </c>
      <c r="U21915" s="1" t="s">
        <v>178</v>
      </c>
      <c r="V21915" s="1"/>
      <c r="W21915" s="2"/>
      <c r="X21915">
        <v>21914</v>
      </c>
      <c r="Y21915" s="1" t="s">
        <v>179</v>
      </c>
      <c r="Z21915" s="1"/>
      <c r="AA21915" s="2"/>
    </row>
    <row r="21916" spans="8:27">
      <c r="H21916">
        <v>21915</v>
      </c>
      <c r="I21916" s="1" t="s">
        <v>752</v>
      </c>
      <c r="J21916" s="1"/>
      <c r="K21916" s="2"/>
      <c r="L21916">
        <v>21915</v>
      </c>
      <c r="M21916" s="1" t="s">
        <v>753</v>
      </c>
      <c r="N21916" s="1"/>
      <c r="O21916" s="2"/>
      <c r="P21916">
        <v>21915</v>
      </c>
      <c r="Q21916" s="1" t="s">
        <v>754</v>
      </c>
      <c r="R21916" s="1"/>
      <c r="S21916" s="2"/>
      <c r="T21916">
        <v>21915</v>
      </c>
      <c r="U21916" s="1" t="s">
        <v>178</v>
      </c>
      <c r="V21916" s="1"/>
      <c r="W21916" s="2"/>
      <c r="X21916">
        <v>21915</v>
      </c>
      <c r="Y21916" s="1" t="s">
        <v>179</v>
      </c>
      <c r="Z21916" s="1"/>
      <c r="AA21916" s="2"/>
    </row>
    <row r="21917" spans="8:27">
      <c r="H21917">
        <v>21916</v>
      </c>
      <c r="I21917" s="1" t="s">
        <v>752</v>
      </c>
      <c r="J21917" s="1"/>
      <c r="K21917" s="2"/>
      <c r="L21917">
        <v>21916</v>
      </c>
      <c r="M21917" s="1" t="s">
        <v>753</v>
      </c>
      <c r="N21917" s="1"/>
      <c r="O21917" s="2"/>
      <c r="P21917">
        <v>21916</v>
      </c>
      <c r="Q21917" s="1" t="s">
        <v>754</v>
      </c>
      <c r="R21917" s="1"/>
      <c r="S21917" s="2"/>
      <c r="T21917">
        <v>21916</v>
      </c>
      <c r="U21917" s="1" t="s">
        <v>178</v>
      </c>
      <c r="V21917" s="1"/>
      <c r="W21917" s="2"/>
      <c r="X21917">
        <v>21916</v>
      </c>
      <c r="Y21917" s="1" t="s">
        <v>179</v>
      </c>
      <c r="Z21917" s="1"/>
      <c r="AA21917" s="2"/>
    </row>
    <row r="21918" spans="8:27">
      <c r="H21918">
        <v>21917</v>
      </c>
      <c r="I21918" s="1" t="s">
        <v>752</v>
      </c>
      <c r="J21918" s="1"/>
      <c r="K21918" s="2"/>
      <c r="L21918">
        <v>21917</v>
      </c>
      <c r="M21918" s="1" t="s">
        <v>753</v>
      </c>
      <c r="N21918" s="1"/>
      <c r="O21918" s="2"/>
      <c r="P21918">
        <v>21917</v>
      </c>
      <c r="Q21918" s="1" t="s">
        <v>754</v>
      </c>
      <c r="R21918" s="1"/>
      <c r="S21918" s="2"/>
      <c r="T21918">
        <v>21917</v>
      </c>
      <c r="U21918" s="1" t="s">
        <v>178</v>
      </c>
      <c r="V21918" s="1"/>
      <c r="W21918" s="2"/>
      <c r="X21918">
        <v>21917</v>
      </c>
      <c r="Y21918" s="1" t="s">
        <v>179</v>
      </c>
      <c r="Z21918" s="1"/>
      <c r="AA21918" s="2"/>
    </row>
    <row r="21919" spans="8:27">
      <c r="H21919">
        <v>21918</v>
      </c>
      <c r="I21919" s="1" t="s">
        <v>752</v>
      </c>
      <c r="J21919" s="1"/>
      <c r="K21919" s="2"/>
      <c r="L21919">
        <v>21918</v>
      </c>
      <c r="M21919" s="1" t="s">
        <v>753</v>
      </c>
      <c r="N21919" s="1"/>
      <c r="O21919" s="2"/>
      <c r="P21919">
        <v>21918</v>
      </c>
      <c r="Q21919" s="1" t="s">
        <v>754</v>
      </c>
      <c r="R21919" s="1"/>
      <c r="S21919" s="2"/>
      <c r="T21919">
        <v>21918</v>
      </c>
      <c r="U21919" s="1" t="s">
        <v>178</v>
      </c>
      <c r="V21919" s="1"/>
      <c r="W21919" s="2"/>
      <c r="X21919">
        <v>21918</v>
      </c>
      <c r="Y21919" s="1" t="s">
        <v>179</v>
      </c>
      <c r="Z21919" s="1"/>
      <c r="AA21919" s="2"/>
    </row>
    <row r="21920" spans="8:27">
      <c r="H21920">
        <v>21919</v>
      </c>
      <c r="I21920" s="1" t="s">
        <v>752</v>
      </c>
      <c r="J21920" s="1"/>
      <c r="K21920" s="2"/>
      <c r="L21920">
        <v>21919</v>
      </c>
      <c r="M21920" s="1" t="s">
        <v>753</v>
      </c>
      <c r="N21920" s="1"/>
      <c r="O21920" s="2"/>
      <c r="P21920">
        <v>21919</v>
      </c>
      <c r="Q21920" s="1" t="s">
        <v>754</v>
      </c>
      <c r="R21920" s="1"/>
      <c r="S21920" s="2"/>
      <c r="T21920">
        <v>21919</v>
      </c>
      <c r="U21920" s="1" t="s">
        <v>178</v>
      </c>
      <c r="V21920" s="1"/>
      <c r="W21920" s="2"/>
      <c r="X21920">
        <v>21919</v>
      </c>
      <c r="Y21920" s="1" t="s">
        <v>179</v>
      </c>
      <c r="Z21920" s="1"/>
      <c r="AA21920" s="2"/>
    </row>
    <row r="21921" spans="8:27">
      <c r="H21921">
        <v>21920</v>
      </c>
      <c r="I21921" s="1" t="s">
        <v>752</v>
      </c>
      <c r="J21921" s="1"/>
      <c r="K21921" s="2"/>
      <c r="L21921">
        <v>21920</v>
      </c>
      <c r="M21921" s="1" t="s">
        <v>753</v>
      </c>
      <c r="N21921" s="1"/>
      <c r="O21921" s="2"/>
      <c r="P21921">
        <v>21920</v>
      </c>
      <c r="Q21921" s="1" t="s">
        <v>754</v>
      </c>
      <c r="R21921" s="1"/>
      <c r="S21921" s="2"/>
      <c r="T21921">
        <v>21920</v>
      </c>
      <c r="U21921" s="1" t="s">
        <v>178</v>
      </c>
      <c r="V21921" s="1"/>
      <c r="W21921" s="2"/>
      <c r="X21921">
        <v>21920</v>
      </c>
      <c r="Y21921" s="1" t="s">
        <v>179</v>
      </c>
      <c r="Z21921" s="1"/>
      <c r="AA21921" s="2"/>
    </row>
    <row r="21922" spans="8:27">
      <c r="H21922">
        <v>21921</v>
      </c>
      <c r="I21922" s="1" t="s">
        <v>752</v>
      </c>
      <c r="J21922" s="1"/>
      <c r="K21922" s="2"/>
      <c r="L21922">
        <v>21921</v>
      </c>
      <c r="M21922" s="1" t="s">
        <v>753</v>
      </c>
      <c r="N21922" s="1"/>
      <c r="O21922" s="2"/>
      <c r="P21922">
        <v>21921</v>
      </c>
      <c r="Q21922" s="1" t="s">
        <v>754</v>
      </c>
      <c r="R21922" s="1"/>
      <c r="S21922" s="2"/>
      <c r="T21922">
        <v>21921</v>
      </c>
      <c r="U21922" s="1" t="s">
        <v>178</v>
      </c>
      <c r="V21922" s="1"/>
      <c r="W21922" s="2"/>
      <c r="X21922">
        <v>21921</v>
      </c>
      <c r="Y21922" s="1" t="s">
        <v>179</v>
      </c>
      <c r="Z21922" s="1"/>
      <c r="AA21922" s="2"/>
    </row>
    <row r="21923" spans="8:27">
      <c r="H21923">
        <v>21922</v>
      </c>
      <c r="I21923" s="1" t="s">
        <v>752</v>
      </c>
      <c r="J21923" s="1"/>
      <c r="K21923" s="2"/>
      <c r="L21923">
        <v>21922</v>
      </c>
      <c r="M21923" s="1" t="s">
        <v>753</v>
      </c>
      <c r="N21923" s="1"/>
      <c r="O21923" s="2"/>
      <c r="P21923">
        <v>21922</v>
      </c>
      <c r="Q21923" s="1" t="s">
        <v>754</v>
      </c>
      <c r="R21923" s="1"/>
      <c r="S21923" s="2"/>
      <c r="T21923">
        <v>21922</v>
      </c>
      <c r="U21923" s="1" t="s">
        <v>178</v>
      </c>
      <c r="V21923" s="1"/>
      <c r="W21923" s="2"/>
      <c r="X21923">
        <v>21922</v>
      </c>
      <c r="Y21923" s="1" t="s">
        <v>179</v>
      </c>
      <c r="Z21923" s="1"/>
      <c r="AA21923" s="2"/>
    </row>
    <row r="21924" spans="8:27">
      <c r="H21924">
        <v>21923</v>
      </c>
      <c r="I21924" s="1" t="s">
        <v>752</v>
      </c>
      <c r="J21924" s="1"/>
      <c r="K21924" s="2"/>
      <c r="L21924">
        <v>21923</v>
      </c>
      <c r="M21924" s="1" t="s">
        <v>753</v>
      </c>
      <c r="N21924" s="1"/>
      <c r="O21924" s="2"/>
      <c r="P21924">
        <v>21923</v>
      </c>
      <c r="Q21924" s="1" t="s">
        <v>754</v>
      </c>
      <c r="R21924" s="1"/>
      <c r="S21924" s="2"/>
      <c r="T21924">
        <v>21923</v>
      </c>
      <c r="U21924" s="1" t="s">
        <v>178</v>
      </c>
      <c r="V21924" s="1"/>
      <c r="W21924" s="2"/>
      <c r="X21924">
        <v>21923</v>
      </c>
      <c r="Y21924" s="1" t="s">
        <v>179</v>
      </c>
      <c r="Z21924" s="1"/>
      <c r="AA21924" s="2"/>
    </row>
    <row r="21925" spans="8:27">
      <c r="H21925">
        <v>21924</v>
      </c>
      <c r="I21925" s="1" t="s">
        <v>752</v>
      </c>
      <c r="J21925" s="1"/>
      <c r="K21925" s="2"/>
      <c r="L21925">
        <v>21924</v>
      </c>
      <c r="M21925" s="1" t="s">
        <v>753</v>
      </c>
      <c r="N21925" s="1"/>
      <c r="O21925" s="2"/>
      <c r="P21925">
        <v>21924</v>
      </c>
      <c r="Q21925" s="1" t="s">
        <v>754</v>
      </c>
      <c r="R21925" s="1"/>
      <c r="S21925" s="2"/>
      <c r="T21925">
        <v>21924</v>
      </c>
      <c r="U21925" s="1" t="s">
        <v>178</v>
      </c>
      <c r="V21925" s="1"/>
      <c r="W21925" s="2"/>
      <c r="X21925">
        <v>21924</v>
      </c>
      <c r="Y21925" s="1" t="s">
        <v>179</v>
      </c>
      <c r="Z21925" s="1"/>
      <c r="AA21925" s="2"/>
    </row>
    <row r="21926" spans="8:27">
      <c r="H21926">
        <v>21925</v>
      </c>
      <c r="I21926" s="1" t="s">
        <v>752</v>
      </c>
      <c r="J21926" s="1"/>
      <c r="K21926" s="2"/>
      <c r="L21926">
        <v>21925</v>
      </c>
      <c r="M21926" s="1" t="s">
        <v>753</v>
      </c>
      <c r="N21926" s="1"/>
      <c r="O21926" s="2"/>
      <c r="P21926">
        <v>21925</v>
      </c>
      <c r="Q21926" s="1" t="s">
        <v>754</v>
      </c>
      <c r="R21926" s="1"/>
      <c r="S21926" s="2"/>
      <c r="T21926">
        <v>21925</v>
      </c>
      <c r="U21926" s="1" t="s">
        <v>178</v>
      </c>
      <c r="V21926" s="1"/>
      <c r="W21926" s="2"/>
      <c r="X21926">
        <v>21925</v>
      </c>
      <c r="Y21926" s="1" t="s">
        <v>179</v>
      </c>
      <c r="Z21926" s="1"/>
      <c r="AA21926" s="2"/>
    </row>
    <row r="21927" spans="8:27">
      <c r="H21927">
        <v>21926</v>
      </c>
      <c r="I21927" s="1" t="s">
        <v>752</v>
      </c>
      <c r="J21927" s="1"/>
      <c r="K21927" s="2"/>
      <c r="L21927">
        <v>21926</v>
      </c>
      <c r="M21927" s="1" t="s">
        <v>753</v>
      </c>
      <c r="N21927" s="1"/>
      <c r="O21927" s="2"/>
      <c r="P21927">
        <v>21926</v>
      </c>
      <c r="Q21927" s="1" t="s">
        <v>754</v>
      </c>
      <c r="R21927" s="1"/>
      <c r="S21927" s="2"/>
      <c r="T21927">
        <v>21926</v>
      </c>
      <c r="U21927" s="1" t="s">
        <v>178</v>
      </c>
      <c r="V21927" s="1"/>
      <c r="W21927" s="2"/>
      <c r="X21927">
        <v>21926</v>
      </c>
      <c r="Y21927" s="1" t="s">
        <v>179</v>
      </c>
      <c r="Z21927" s="1"/>
      <c r="AA21927" s="2"/>
    </row>
    <row r="21928" spans="8:27">
      <c r="H21928">
        <v>21927</v>
      </c>
      <c r="I21928" s="1" t="s">
        <v>752</v>
      </c>
      <c r="J21928" s="1"/>
      <c r="K21928" s="2"/>
      <c r="L21928">
        <v>21927</v>
      </c>
      <c r="M21928" s="1" t="s">
        <v>753</v>
      </c>
      <c r="N21928" s="1"/>
      <c r="O21928" s="2"/>
      <c r="P21928">
        <v>21927</v>
      </c>
      <c r="Q21928" s="1" t="s">
        <v>754</v>
      </c>
      <c r="R21928" s="1"/>
      <c r="S21928" s="2"/>
      <c r="T21928">
        <v>21927</v>
      </c>
      <c r="U21928" s="1" t="s">
        <v>178</v>
      </c>
      <c r="V21928" s="1"/>
      <c r="W21928" s="2"/>
      <c r="X21928">
        <v>21927</v>
      </c>
      <c r="Y21928" s="1" t="s">
        <v>179</v>
      </c>
      <c r="Z21928" s="1"/>
      <c r="AA21928" s="2"/>
    </row>
    <row r="21929" spans="8:27">
      <c r="H21929">
        <v>21928</v>
      </c>
      <c r="I21929" s="1" t="s">
        <v>752</v>
      </c>
      <c r="J21929" s="1"/>
      <c r="K21929" s="2"/>
      <c r="L21929">
        <v>21928</v>
      </c>
      <c r="M21929" s="1" t="s">
        <v>753</v>
      </c>
      <c r="N21929" s="1"/>
      <c r="O21929" s="2"/>
      <c r="P21929">
        <v>21928</v>
      </c>
      <c r="Q21929" s="1" t="s">
        <v>754</v>
      </c>
      <c r="R21929" s="1"/>
      <c r="S21929" s="2"/>
      <c r="T21929">
        <v>21928</v>
      </c>
      <c r="U21929" s="1" t="s">
        <v>178</v>
      </c>
      <c r="V21929" s="1"/>
      <c r="W21929" s="2"/>
      <c r="X21929">
        <v>21928</v>
      </c>
      <c r="Y21929" s="1" t="s">
        <v>179</v>
      </c>
      <c r="Z21929" s="1"/>
      <c r="AA21929" s="2"/>
    </row>
    <row r="21930" spans="8:27">
      <c r="H21930">
        <v>21929</v>
      </c>
      <c r="I21930" s="1" t="s">
        <v>752</v>
      </c>
      <c r="J21930" s="1"/>
      <c r="K21930" s="2"/>
      <c r="L21930">
        <v>21929</v>
      </c>
      <c r="M21930" s="1" t="s">
        <v>753</v>
      </c>
      <c r="N21930" s="1"/>
      <c r="O21930" s="2"/>
      <c r="P21930">
        <v>21929</v>
      </c>
      <c r="Q21930" s="1" t="s">
        <v>754</v>
      </c>
      <c r="R21930" s="1"/>
      <c r="S21930" s="2"/>
      <c r="T21930">
        <v>21929</v>
      </c>
      <c r="U21930" s="1" t="s">
        <v>178</v>
      </c>
      <c r="V21930" s="1"/>
      <c r="W21930" s="2"/>
      <c r="X21930">
        <v>21929</v>
      </c>
      <c r="Y21930" s="1" t="s">
        <v>179</v>
      </c>
      <c r="Z21930" s="1"/>
      <c r="AA21930" s="2"/>
    </row>
    <row r="21931" spans="8:27">
      <c r="H21931">
        <v>21930</v>
      </c>
      <c r="I21931" s="1" t="s">
        <v>752</v>
      </c>
      <c r="J21931" s="1"/>
      <c r="K21931" s="2"/>
      <c r="L21931">
        <v>21930</v>
      </c>
      <c r="M21931" s="1" t="s">
        <v>753</v>
      </c>
      <c r="N21931" s="1"/>
      <c r="O21931" s="2"/>
      <c r="P21931">
        <v>21930</v>
      </c>
      <c r="Q21931" s="1" t="s">
        <v>754</v>
      </c>
      <c r="R21931" s="1"/>
      <c r="S21931" s="2"/>
      <c r="T21931">
        <v>21930</v>
      </c>
      <c r="U21931" s="1" t="s">
        <v>178</v>
      </c>
      <c r="V21931" s="1"/>
      <c r="W21931" s="2"/>
      <c r="X21931">
        <v>21930</v>
      </c>
      <c r="Y21931" s="1" t="s">
        <v>179</v>
      </c>
      <c r="Z21931" s="1"/>
      <c r="AA21931" s="2"/>
    </row>
    <row r="21932" spans="8:27">
      <c r="H21932">
        <v>21931</v>
      </c>
      <c r="I21932" s="1" t="s">
        <v>752</v>
      </c>
      <c r="J21932" s="1"/>
      <c r="K21932" s="2"/>
      <c r="L21932">
        <v>21931</v>
      </c>
      <c r="M21932" s="1" t="s">
        <v>753</v>
      </c>
      <c r="N21932" s="1"/>
      <c r="O21932" s="2"/>
      <c r="P21932">
        <v>21931</v>
      </c>
      <c r="Q21932" s="1" t="s">
        <v>754</v>
      </c>
      <c r="R21932" s="1"/>
      <c r="S21932" s="2"/>
      <c r="T21932">
        <v>21931</v>
      </c>
      <c r="U21932" s="1" t="s">
        <v>178</v>
      </c>
      <c r="V21932" s="1"/>
      <c r="W21932" s="2"/>
      <c r="X21932">
        <v>21931</v>
      </c>
      <c r="Y21932" s="1" t="s">
        <v>179</v>
      </c>
      <c r="Z21932" s="1"/>
      <c r="AA21932" s="2"/>
    </row>
    <row r="21933" spans="8:27">
      <c r="H21933">
        <v>21932</v>
      </c>
      <c r="I21933" s="1" t="s">
        <v>752</v>
      </c>
      <c r="J21933" s="1"/>
      <c r="K21933" s="2"/>
      <c r="L21933">
        <v>21932</v>
      </c>
      <c r="M21933" s="1" t="s">
        <v>753</v>
      </c>
      <c r="N21933" s="1"/>
      <c r="O21933" s="2"/>
      <c r="P21933">
        <v>21932</v>
      </c>
      <c r="Q21933" s="1" t="s">
        <v>754</v>
      </c>
      <c r="R21933" s="1"/>
      <c r="S21933" s="2"/>
      <c r="T21933">
        <v>21932</v>
      </c>
      <c r="U21933" s="1" t="s">
        <v>178</v>
      </c>
      <c r="V21933" s="1"/>
      <c r="W21933" s="2"/>
      <c r="X21933">
        <v>21932</v>
      </c>
      <c r="Y21933" s="1" t="s">
        <v>179</v>
      </c>
      <c r="Z21933" s="1"/>
      <c r="AA21933" s="2"/>
    </row>
    <row r="21934" spans="8:27">
      <c r="H21934">
        <v>21933</v>
      </c>
      <c r="I21934" s="1" t="s">
        <v>752</v>
      </c>
      <c r="J21934" s="1"/>
      <c r="K21934" s="2"/>
      <c r="L21934">
        <v>21933</v>
      </c>
      <c r="M21934" s="1" t="s">
        <v>753</v>
      </c>
      <c r="N21934" s="1"/>
      <c r="O21934" s="2"/>
      <c r="P21934">
        <v>21933</v>
      </c>
      <c r="Q21934" s="1" t="s">
        <v>754</v>
      </c>
      <c r="R21934" s="1"/>
      <c r="S21934" s="2"/>
      <c r="T21934">
        <v>21933</v>
      </c>
      <c r="U21934" s="1" t="s">
        <v>178</v>
      </c>
      <c r="V21934" s="1"/>
      <c r="W21934" s="2"/>
      <c r="X21934">
        <v>21933</v>
      </c>
      <c r="Y21934" s="1" t="s">
        <v>179</v>
      </c>
      <c r="Z21934" s="1"/>
      <c r="AA21934" s="2"/>
    </row>
    <row r="21935" spans="8:27">
      <c r="H21935">
        <v>21934</v>
      </c>
      <c r="I21935" s="1" t="s">
        <v>752</v>
      </c>
      <c r="J21935" s="1"/>
      <c r="K21935" s="2"/>
      <c r="L21935">
        <v>21934</v>
      </c>
      <c r="M21935" s="1" t="s">
        <v>753</v>
      </c>
      <c r="N21935" s="1"/>
      <c r="O21935" s="2"/>
      <c r="P21935">
        <v>21934</v>
      </c>
      <c r="Q21935" s="1" t="s">
        <v>754</v>
      </c>
      <c r="R21935" s="1"/>
      <c r="S21935" s="2"/>
      <c r="T21935">
        <v>21934</v>
      </c>
      <c r="U21935" s="1" t="s">
        <v>178</v>
      </c>
      <c r="V21935" s="1"/>
      <c r="W21935" s="2"/>
      <c r="X21935">
        <v>21934</v>
      </c>
      <c r="Y21935" s="1" t="s">
        <v>179</v>
      </c>
      <c r="Z21935" s="1"/>
      <c r="AA21935" s="2"/>
    </row>
    <row r="21936" spans="8:27">
      <c r="H21936">
        <v>21935</v>
      </c>
      <c r="I21936" s="1" t="s">
        <v>752</v>
      </c>
      <c r="J21936" s="1"/>
      <c r="K21936" s="2"/>
      <c r="L21936">
        <v>21935</v>
      </c>
      <c r="M21936" s="1" t="s">
        <v>753</v>
      </c>
      <c r="N21936" s="1"/>
      <c r="O21936" s="2"/>
      <c r="P21936">
        <v>21935</v>
      </c>
      <c r="Q21936" s="1" t="s">
        <v>754</v>
      </c>
      <c r="R21936" s="1"/>
      <c r="S21936" s="2"/>
      <c r="T21936">
        <v>21935</v>
      </c>
      <c r="U21936" s="1" t="s">
        <v>178</v>
      </c>
      <c r="V21936" s="1"/>
      <c r="W21936" s="2"/>
      <c r="X21936">
        <v>21935</v>
      </c>
      <c r="Y21936" s="1" t="s">
        <v>179</v>
      </c>
      <c r="Z21936" s="1"/>
      <c r="AA21936" s="2"/>
    </row>
    <row r="21937" spans="8:27">
      <c r="H21937">
        <v>21936</v>
      </c>
      <c r="I21937" s="1" t="s">
        <v>752</v>
      </c>
      <c r="J21937" s="1"/>
      <c r="K21937" s="2"/>
      <c r="L21937">
        <v>21936</v>
      </c>
      <c r="M21937" s="1" t="s">
        <v>753</v>
      </c>
      <c r="N21937" s="1"/>
      <c r="O21937" s="2"/>
      <c r="P21937">
        <v>21936</v>
      </c>
      <c r="Q21937" s="1" t="s">
        <v>754</v>
      </c>
      <c r="R21937" s="1"/>
      <c r="S21937" s="2"/>
      <c r="T21937">
        <v>21936</v>
      </c>
      <c r="U21937" s="1" t="s">
        <v>178</v>
      </c>
      <c r="V21937" s="1"/>
      <c r="W21937" s="2"/>
      <c r="X21937">
        <v>21936</v>
      </c>
      <c r="Y21937" s="1" t="s">
        <v>179</v>
      </c>
      <c r="Z21937" s="1"/>
      <c r="AA21937" s="2"/>
    </row>
    <row r="21938" spans="8:27">
      <c r="H21938">
        <v>21937</v>
      </c>
      <c r="I21938" s="1" t="s">
        <v>752</v>
      </c>
      <c r="J21938" s="1"/>
      <c r="K21938" s="2"/>
      <c r="L21938">
        <v>21937</v>
      </c>
      <c r="M21938" s="1" t="s">
        <v>753</v>
      </c>
      <c r="N21938" s="1"/>
      <c r="O21938" s="2"/>
      <c r="P21938">
        <v>21937</v>
      </c>
      <c r="Q21938" s="1" t="s">
        <v>754</v>
      </c>
      <c r="R21938" s="1"/>
      <c r="S21938" s="2"/>
      <c r="T21938">
        <v>21937</v>
      </c>
      <c r="U21938" s="1" t="s">
        <v>178</v>
      </c>
      <c r="V21938" s="1"/>
      <c r="W21938" s="2"/>
      <c r="X21938">
        <v>21937</v>
      </c>
      <c r="Y21938" s="1" t="s">
        <v>179</v>
      </c>
      <c r="Z21938" s="1"/>
      <c r="AA21938" s="2"/>
    </row>
    <row r="21939" spans="8:27">
      <c r="H21939">
        <v>21938</v>
      </c>
      <c r="I21939" s="1" t="s">
        <v>752</v>
      </c>
      <c r="J21939" s="1"/>
      <c r="K21939" s="2"/>
      <c r="L21939">
        <v>21938</v>
      </c>
      <c r="M21939" s="1" t="s">
        <v>753</v>
      </c>
      <c r="N21939" s="1"/>
      <c r="O21939" s="2"/>
      <c r="P21939">
        <v>21938</v>
      </c>
      <c r="Q21939" s="1" t="s">
        <v>754</v>
      </c>
      <c r="R21939" s="1"/>
      <c r="S21939" s="2"/>
      <c r="T21939">
        <v>21938</v>
      </c>
      <c r="U21939" s="1" t="s">
        <v>178</v>
      </c>
      <c r="V21939" s="1"/>
      <c r="W21939" s="2"/>
      <c r="X21939">
        <v>21938</v>
      </c>
      <c r="Y21939" s="1" t="s">
        <v>179</v>
      </c>
      <c r="Z21939" s="1"/>
      <c r="AA21939" s="2"/>
    </row>
    <row r="21940" spans="8:27">
      <c r="H21940">
        <v>21939</v>
      </c>
      <c r="I21940" s="1" t="s">
        <v>752</v>
      </c>
      <c r="J21940" s="1"/>
      <c r="K21940" s="2"/>
      <c r="L21940">
        <v>21939</v>
      </c>
      <c r="M21940" s="1" t="s">
        <v>753</v>
      </c>
      <c r="N21940" s="1"/>
      <c r="O21940" s="2"/>
      <c r="P21940">
        <v>21939</v>
      </c>
      <c r="Q21940" s="1" t="s">
        <v>754</v>
      </c>
      <c r="R21940" s="1"/>
      <c r="S21940" s="2"/>
      <c r="T21940">
        <v>21939</v>
      </c>
      <c r="U21940" s="1" t="s">
        <v>178</v>
      </c>
      <c r="V21940" s="1"/>
      <c r="W21940" s="2"/>
      <c r="X21940">
        <v>21939</v>
      </c>
      <c r="Y21940" s="1" t="s">
        <v>179</v>
      </c>
      <c r="Z21940" s="1"/>
      <c r="AA21940" s="2"/>
    </row>
    <row r="21941" spans="8:27">
      <c r="H21941">
        <v>21940</v>
      </c>
      <c r="I21941" s="1" t="s">
        <v>752</v>
      </c>
      <c r="J21941" s="1"/>
      <c r="K21941" s="2"/>
      <c r="L21941">
        <v>21940</v>
      </c>
      <c r="M21941" s="1" t="s">
        <v>753</v>
      </c>
      <c r="N21941" s="1"/>
      <c r="O21941" s="2"/>
      <c r="P21941">
        <v>21940</v>
      </c>
      <c r="Q21941" s="1" t="s">
        <v>754</v>
      </c>
      <c r="R21941" s="1"/>
      <c r="S21941" s="2"/>
      <c r="T21941">
        <v>21940</v>
      </c>
      <c r="U21941" s="1" t="s">
        <v>178</v>
      </c>
      <c r="V21941" s="1"/>
      <c r="W21941" s="2"/>
      <c r="X21941">
        <v>21940</v>
      </c>
      <c r="Y21941" s="1" t="s">
        <v>179</v>
      </c>
      <c r="Z21941" s="1"/>
      <c r="AA21941" s="2"/>
    </row>
    <row r="21942" spans="8:27">
      <c r="H21942">
        <v>21941</v>
      </c>
      <c r="I21942" s="1" t="s">
        <v>752</v>
      </c>
      <c r="J21942" s="1"/>
      <c r="K21942" s="2"/>
      <c r="L21942">
        <v>21941</v>
      </c>
      <c r="M21942" s="1" t="s">
        <v>753</v>
      </c>
      <c r="N21942" s="1"/>
      <c r="O21942" s="2"/>
      <c r="P21942">
        <v>21941</v>
      </c>
      <c r="Q21942" s="1" t="s">
        <v>754</v>
      </c>
      <c r="R21942" s="1"/>
      <c r="S21942" s="2"/>
      <c r="T21942">
        <v>21941</v>
      </c>
      <c r="U21942" s="1" t="s">
        <v>178</v>
      </c>
      <c r="V21942" s="1"/>
      <c r="W21942" s="2"/>
      <c r="X21942">
        <v>21941</v>
      </c>
      <c r="Y21942" s="1" t="s">
        <v>179</v>
      </c>
      <c r="Z21942" s="1"/>
      <c r="AA21942" s="2"/>
    </row>
    <row r="21943" spans="8:27">
      <c r="H21943">
        <v>21942</v>
      </c>
      <c r="I21943" s="1" t="s">
        <v>752</v>
      </c>
      <c r="J21943" s="1"/>
      <c r="K21943" s="2"/>
      <c r="L21943">
        <v>21942</v>
      </c>
      <c r="M21943" s="1" t="s">
        <v>753</v>
      </c>
      <c r="N21943" s="1"/>
      <c r="O21943" s="2"/>
      <c r="P21943">
        <v>21942</v>
      </c>
      <c r="Q21943" s="1" t="s">
        <v>754</v>
      </c>
      <c r="R21943" s="1"/>
      <c r="S21943" s="2"/>
      <c r="T21943">
        <v>21942</v>
      </c>
      <c r="U21943" s="1" t="s">
        <v>178</v>
      </c>
      <c r="V21943" s="1"/>
      <c r="W21943" s="2"/>
      <c r="X21943">
        <v>21942</v>
      </c>
      <c r="Y21943" s="1" t="s">
        <v>179</v>
      </c>
      <c r="Z21943" s="1"/>
      <c r="AA21943" s="2"/>
    </row>
    <row r="21944" spans="8:27">
      <c r="H21944">
        <v>21943</v>
      </c>
      <c r="I21944" s="1" t="s">
        <v>752</v>
      </c>
      <c r="J21944" s="1"/>
      <c r="K21944" s="2"/>
      <c r="L21944">
        <v>21943</v>
      </c>
      <c r="M21944" s="1" t="s">
        <v>753</v>
      </c>
      <c r="N21944" s="1"/>
      <c r="O21944" s="2"/>
      <c r="P21944">
        <v>21943</v>
      </c>
      <c r="Q21944" s="1" t="s">
        <v>754</v>
      </c>
      <c r="R21944" s="1"/>
      <c r="S21944" s="2"/>
      <c r="T21944">
        <v>21943</v>
      </c>
      <c r="U21944" s="1" t="s">
        <v>178</v>
      </c>
      <c r="V21944" s="1"/>
      <c r="W21944" s="2"/>
      <c r="X21944">
        <v>21943</v>
      </c>
      <c r="Y21944" s="1" t="s">
        <v>179</v>
      </c>
      <c r="Z21944" s="1"/>
      <c r="AA21944" s="2"/>
    </row>
    <row r="21945" spans="8:27">
      <c r="H21945">
        <v>21944</v>
      </c>
      <c r="I21945" s="1" t="s">
        <v>752</v>
      </c>
      <c r="J21945" s="1"/>
      <c r="K21945" s="2"/>
      <c r="L21945">
        <v>21944</v>
      </c>
      <c r="M21945" s="1" t="s">
        <v>753</v>
      </c>
      <c r="N21945" s="1"/>
      <c r="O21945" s="2"/>
      <c r="P21945">
        <v>21944</v>
      </c>
      <c r="Q21945" s="1" t="s">
        <v>754</v>
      </c>
      <c r="R21945" s="1"/>
      <c r="S21945" s="2"/>
      <c r="T21945">
        <v>21944</v>
      </c>
      <c r="U21945" s="1" t="s">
        <v>178</v>
      </c>
      <c r="V21945" s="1"/>
      <c r="W21945" s="2"/>
      <c r="X21945">
        <v>21944</v>
      </c>
      <c r="Y21945" s="1" t="s">
        <v>179</v>
      </c>
      <c r="Z21945" s="1"/>
      <c r="AA21945" s="2"/>
    </row>
    <row r="21946" spans="8:27">
      <c r="H21946">
        <v>21945</v>
      </c>
      <c r="I21946" s="1" t="s">
        <v>752</v>
      </c>
      <c r="J21946" s="1"/>
      <c r="K21946" s="2"/>
      <c r="L21946">
        <v>21945</v>
      </c>
      <c r="M21946" s="1" t="s">
        <v>753</v>
      </c>
      <c r="N21946" s="1"/>
      <c r="O21946" s="2"/>
      <c r="P21946">
        <v>21945</v>
      </c>
      <c r="Q21946" s="1" t="s">
        <v>754</v>
      </c>
      <c r="R21946" s="1"/>
      <c r="S21946" s="2"/>
      <c r="T21946">
        <v>21945</v>
      </c>
      <c r="U21946" s="1" t="s">
        <v>178</v>
      </c>
      <c r="V21946" s="1"/>
      <c r="W21946" s="2"/>
      <c r="X21946">
        <v>21945</v>
      </c>
      <c r="Y21946" s="1" t="s">
        <v>179</v>
      </c>
      <c r="Z21946" s="1"/>
      <c r="AA21946" s="2"/>
    </row>
    <row r="21947" spans="8:27">
      <c r="H21947">
        <v>21946</v>
      </c>
      <c r="I21947" s="1" t="s">
        <v>752</v>
      </c>
      <c r="J21947" s="1"/>
      <c r="K21947" s="2"/>
      <c r="L21947">
        <v>21946</v>
      </c>
      <c r="M21947" s="1" t="s">
        <v>753</v>
      </c>
      <c r="N21947" s="1"/>
      <c r="O21947" s="2"/>
      <c r="P21947">
        <v>21946</v>
      </c>
      <c r="Q21947" s="1" t="s">
        <v>754</v>
      </c>
      <c r="R21947" s="1"/>
      <c r="S21947" s="2"/>
      <c r="T21947">
        <v>21946</v>
      </c>
      <c r="U21947" s="1" t="s">
        <v>178</v>
      </c>
      <c r="V21947" s="1"/>
      <c r="W21947" s="2"/>
      <c r="X21947">
        <v>21946</v>
      </c>
      <c r="Y21947" s="1" t="s">
        <v>179</v>
      </c>
      <c r="Z21947" s="1"/>
      <c r="AA21947" s="2"/>
    </row>
    <row r="21948" spans="8:27">
      <c r="H21948">
        <v>21947</v>
      </c>
      <c r="I21948" s="1" t="s">
        <v>752</v>
      </c>
      <c r="J21948" s="1"/>
      <c r="K21948" s="2"/>
      <c r="L21948">
        <v>21947</v>
      </c>
      <c r="M21948" s="1" t="s">
        <v>753</v>
      </c>
      <c r="N21948" s="1"/>
      <c r="O21948" s="2"/>
      <c r="P21948">
        <v>21947</v>
      </c>
      <c r="Q21948" s="1" t="s">
        <v>754</v>
      </c>
      <c r="R21948" s="1"/>
      <c r="S21948" s="2"/>
      <c r="T21948">
        <v>21947</v>
      </c>
      <c r="U21948" s="1" t="s">
        <v>178</v>
      </c>
      <c r="V21948" s="1"/>
      <c r="W21948" s="2"/>
      <c r="X21948">
        <v>21947</v>
      </c>
      <c r="Y21948" s="1" t="s">
        <v>179</v>
      </c>
      <c r="Z21948" s="1"/>
      <c r="AA21948" s="2"/>
    </row>
    <row r="21949" spans="8:27">
      <c r="H21949">
        <v>21948</v>
      </c>
      <c r="I21949" s="1" t="s">
        <v>752</v>
      </c>
      <c r="J21949" s="1"/>
      <c r="K21949" s="2"/>
      <c r="L21949">
        <v>21948</v>
      </c>
      <c r="M21949" s="1" t="s">
        <v>753</v>
      </c>
      <c r="N21949" s="1"/>
      <c r="O21949" s="2"/>
      <c r="P21949">
        <v>21948</v>
      </c>
      <c r="Q21949" s="1" t="s">
        <v>754</v>
      </c>
      <c r="R21949" s="1"/>
      <c r="S21949" s="2"/>
      <c r="T21949">
        <v>21948</v>
      </c>
      <c r="U21949" s="1" t="s">
        <v>178</v>
      </c>
      <c r="V21949" s="1"/>
      <c r="W21949" s="2"/>
      <c r="X21949">
        <v>21948</v>
      </c>
      <c r="Y21949" s="1" t="s">
        <v>179</v>
      </c>
      <c r="Z21949" s="1"/>
      <c r="AA21949" s="2"/>
    </row>
    <row r="21950" spans="8:27">
      <c r="H21950">
        <v>21949</v>
      </c>
      <c r="I21950" s="1" t="s">
        <v>752</v>
      </c>
      <c r="J21950" s="1"/>
      <c r="K21950" s="2"/>
      <c r="L21950">
        <v>21949</v>
      </c>
      <c r="M21950" s="1" t="s">
        <v>753</v>
      </c>
      <c r="N21950" s="1"/>
      <c r="O21950" s="2"/>
      <c r="P21950">
        <v>21949</v>
      </c>
      <c r="Q21950" s="1" t="s">
        <v>754</v>
      </c>
      <c r="R21950" s="1"/>
      <c r="S21950" s="2"/>
      <c r="T21950">
        <v>21949</v>
      </c>
      <c r="U21950" s="1" t="s">
        <v>178</v>
      </c>
      <c r="V21950" s="1"/>
      <c r="W21950" s="2"/>
      <c r="X21950">
        <v>21949</v>
      </c>
      <c r="Y21950" s="1" t="s">
        <v>179</v>
      </c>
      <c r="Z21950" s="1"/>
      <c r="AA21950" s="2"/>
    </row>
    <row r="21951" spans="8:27">
      <c r="H21951">
        <v>21950</v>
      </c>
      <c r="I21951" s="1" t="s">
        <v>752</v>
      </c>
      <c r="J21951" s="1"/>
      <c r="K21951" s="2"/>
      <c r="L21951">
        <v>21950</v>
      </c>
      <c r="M21951" s="1" t="s">
        <v>753</v>
      </c>
      <c r="N21951" s="1"/>
      <c r="O21951" s="2"/>
      <c r="P21951">
        <v>21950</v>
      </c>
      <c r="Q21951" s="1" t="s">
        <v>754</v>
      </c>
      <c r="R21951" s="1"/>
      <c r="S21951" s="2"/>
      <c r="T21951">
        <v>21950</v>
      </c>
      <c r="U21951" s="1" t="s">
        <v>178</v>
      </c>
      <c r="V21951" s="1"/>
      <c r="W21951" s="2"/>
      <c r="X21951">
        <v>21950</v>
      </c>
      <c r="Y21951" s="1" t="s">
        <v>179</v>
      </c>
      <c r="Z21951" s="1"/>
      <c r="AA21951" s="2"/>
    </row>
    <row r="21952" spans="8:27">
      <c r="H21952">
        <v>21951</v>
      </c>
      <c r="I21952" s="1" t="s">
        <v>752</v>
      </c>
      <c r="J21952" s="1"/>
      <c r="K21952" s="2"/>
      <c r="L21952">
        <v>21951</v>
      </c>
      <c r="M21952" s="1" t="s">
        <v>753</v>
      </c>
      <c r="N21952" s="1"/>
      <c r="O21952" s="2"/>
      <c r="P21952">
        <v>21951</v>
      </c>
      <c r="Q21952" s="1" t="s">
        <v>754</v>
      </c>
      <c r="R21952" s="1"/>
      <c r="S21952" s="2"/>
      <c r="T21952">
        <v>21951</v>
      </c>
      <c r="U21952" s="1" t="s">
        <v>178</v>
      </c>
      <c r="V21952" s="1"/>
      <c r="W21952" s="2"/>
      <c r="X21952">
        <v>21951</v>
      </c>
      <c r="Y21952" s="1" t="s">
        <v>179</v>
      </c>
      <c r="Z21952" s="1"/>
      <c r="AA21952" s="2"/>
    </row>
    <row r="21953" spans="8:27">
      <c r="H21953">
        <v>21952</v>
      </c>
      <c r="I21953" s="1" t="s">
        <v>752</v>
      </c>
      <c r="J21953" s="1"/>
      <c r="K21953" s="2"/>
      <c r="L21953">
        <v>21952</v>
      </c>
      <c r="M21953" s="1" t="s">
        <v>753</v>
      </c>
      <c r="N21953" s="1"/>
      <c r="O21953" s="2"/>
      <c r="P21953">
        <v>21952</v>
      </c>
      <c r="Q21953" s="1" t="s">
        <v>754</v>
      </c>
      <c r="R21953" s="1"/>
      <c r="S21953" s="2"/>
      <c r="T21953">
        <v>21952</v>
      </c>
      <c r="U21953" s="1" t="s">
        <v>178</v>
      </c>
      <c r="V21953" s="1"/>
      <c r="W21953" s="2"/>
      <c r="X21953">
        <v>21952</v>
      </c>
      <c r="Y21953" s="1" t="s">
        <v>179</v>
      </c>
      <c r="Z21953" s="1"/>
      <c r="AA21953" s="2"/>
    </row>
    <row r="21954" spans="8:27">
      <c r="H21954">
        <v>21953</v>
      </c>
      <c r="I21954" s="1" t="s">
        <v>752</v>
      </c>
      <c r="J21954" s="1"/>
      <c r="K21954" s="2"/>
      <c r="L21954">
        <v>21953</v>
      </c>
      <c r="M21954" s="1" t="s">
        <v>753</v>
      </c>
      <c r="N21954" s="1"/>
      <c r="O21954" s="2"/>
      <c r="P21954">
        <v>21953</v>
      </c>
      <c r="Q21954" s="1" t="s">
        <v>754</v>
      </c>
      <c r="R21954" s="1"/>
      <c r="S21954" s="2"/>
      <c r="T21954">
        <v>21953</v>
      </c>
      <c r="U21954" s="1" t="s">
        <v>178</v>
      </c>
      <c r="V21954" s="1"/>
      <c r="W21954" s="2"/>
      <c r="X21954">
        <v>21953</v>
      </c>
      <c r="Y21954" s="1" t="s">
        <v>179</v>
      </c>
      <c r="Z21954" s="1"/>
      <c r="AA21954" s="2"/>
    </row>
    <row r="21955" spans="8:27">
      <c r="H21955">
        <v>21954</v>
      </c>
      <c r="I21955" s="1" t="s">
        <v>752</v>
      </c>
      <c r="J21955" s="1"/>
      <c r="K21955" s="2"/>
      <c r="L21955">
        <v>21954</v>
      </c>
      <c r="M21955" s="1" t="s">
        <v>753</v>
      </c>
      <c r="N21955" s="1"/>
      <c r="O21955" s="2"/>
      <c r="P21955">
        <v>21954</v>
      </c>
      <c r="Q21955" s="1" t="s">
        <v>754</v>
      </c>
      <c r="R21955" s="1"/>
      <c r="S21955" s="2"/>
      <c r="T21955">
        <v>21954</v>
      </c>
      <c r="U21955" s="1" t="s">
        <v>178</v>
      </c>
      <c r="V21955" s="1"/>
      <c r="W21955" s="2"/>
      <c r="X21955">
        <v>21954</v>
      </c>
      <c r="Y21955" s="1" t="s">
        <v>179</v>
      </c>
      <c r="Z21955" s="1"/>
      <c r="AA21955" s="2"/>
    </row>
    <row r="21956" spans="8:27">
      <c r="H21956">
        <v>21955</v>
      </c>
      <c r="I21956" s="1" t="s">
        <v>752</v>
      </c>
      <c r="J21956" s="1"/>
      <c r="K21956" s="2"/>
      <c r="L21956">
        <v>21955</v>
      </c>
      <c r="M21956" s="1" t="s">
        <v>753</v>
      </c>
      <c r="N21956" s="1"/>
      <c r="O21956" s="2"/>
      <c r="P21956">
        <v>21955</v>
      </c>
      <c r="Q21956" s="1" t="s">
        <v>754</v>
      </c>
      <c r="R21956" s="1"/>
      <c r="S21956" s="2"/>
      <c r="T21956">
        <v>21955</v>
      </c>
      <c r="U21956" s="1" t="s">
        <v>178</v>
      </c>
      <c r="V21956" s="1"/>
      <c r="W21956" s="2"/>
      <c r="X21956">
        <v>21955</v>
      </c>
      <c r="Y21956" s="1" t="s">
        <v>179</v>
      </c>
      <c r="Z21956" s="1"/>
      <c r="AA21956" s="2"/>
    </row>
    <row r="21957" spans="8:27">
      <c r="H21957">
        <v>21956</v>
      </c>
      <c r="I21957" s="1" t="s">
        <v>752</v>
      </c>
      <c r="J21957" s="1"/>
      <c r="K21957" s="2"/>
      <c r="L21957">
        <v>21956</v>
      </c>
      <c r="M21957" s="1" t="s">
        <v>753</v>
      </c>
      <c r="N21957" s="1"/>
      <c r="O21957" s="2"/>
      <c r="P21957">
        <v>21956</v>
      </c>
      <c r="Q21957" s="1" t="s">
        <v>754</v>
      </c>
      <c r="R21957" s="1"/>
      <c r="S21957" s="2"/>
      <c r="T21957">
        <v>21956</v>
      </c>
      <c r="U21957" s="1" t="s">
        <v>178</v>
      </c>
      <c r="V21957" s="1"/>
      <c r="W21957" s="2"/>
      <c r="X21957">
        <v>21956</v>
      </c>
      <c r="Y21957" s="1" t="s">
        <v>179</v>
      </c>
      <c r="Z21957" s="1"/>
      <c r="AA21957" s="2"/>
    </row>
    <row r="21958" spans="8:27">
      <c r="H21958">
        <v>21957</v>
      </c>
      <c r="I21958" s="1" t="s">
        <v>752</v>
      </c>
      <c r="J21958" s="1"/>
      <c r="K21958" s="2"/>
      <c r="L21958">
        <v>21957</v>
      </c>
      <c r="M21958" s="1" t="s">
        <v>753</v>
      </c>
      <c r="N21958" s="1"/>
      <c r="O21958" s="2"/>
      <c r="P21958">
        <v>21957</v>
      </c>
      <c r="Q21958" s="1" t="s">
        <v>754</v>
      </c>
      <c r="R21958" s="1"/>
      <c r="S21958" s="2"/>
      <c r="T21958">
        <v>21957</v>
      </c>
      <c r="U21958" s="1" t="s">
        <v>178</v>
      </c>
      <c r="V21958" s="1"/>
      <c r="W21958" s="2"/>
      <c r="X21958">
        <v>21957</v>
      </c>
      <c r="Y21958" s="1" t="s">
        <v>179</v>
      </c>
      <c r="Z21958" s="1"/>
      <c r="AA21958" s="2"/>
    </row>
    <row r="21959" spans="8:27">
      <c r="H21959">
        <v>21958</v>
      </c>
      <c r="I21959" s="1" t="s">
        <v>752</v>
      </c>
      <c r="J21959" s="1"/>
      <c r="K21959" s="2"/>
      <c r="L21959">
        <v>21958</v>
      </c>
      <c r="M21959" s="1" t="s">
        <v>753</v>
      </c>
      <c r="N21959" s="1"/>
      <c r="O21959" s="2"/>
      <c r="P21959">
        <v>21958</v>
      </c>
      <c r="Q21959" s="1" t="s">
        <v>754</v>
      </c>
      <c r="R21959" s="1"/>
      <c r="S21959" s="2"/>
      <c r="T21959">
        <v>21958</v>
      </c>
      <c r="U21959" s="1" t="s">
        <v>178</v>
      </c>
      <c r="V21959" s="1"/>
      <c r="W21959" s="2"/>
      <c r="X21959">
        <v>21958</v>
      </c>
      <c r="Y21959" s="1" t="s">
        <v>179</v>
      </c>
      <c r="Z21959" s="1"/>
      <c r="AA21959" s="2"/>
    </row>
    <row r="21960" spans="8:27">
      <c r="H21960">
        <v>21959</v>
      </c>
      <c r="I21960" s="1" t="s">
        <v>752</v>
      </c>
      <c r="J21960" s="1"/>
      <c r="K21960" s="2"/>
      <c r="L21960">
        <v>21959</v>
      </c>
      <c r="M21960" s="1" t="s">
        <v>753</v>
      </c>
      <c r="N21960" s="1"/>
      <c r="O21960" s="2"/>
      <c r="P21960">
        <v>21959</v>
      </c>
      <c r="Q21960" s="1" t="s">
        <v>754</v>
      </c>
      <c r="R21960" s="1"/>
      <c r="S21960" s="2"/>
      <c r="T21960">
        <v>21959</v>
      </c>
      <c r="U21960" s="1" t="s">
        <v>178</v>
      </c>
      <c r="V21960" s="1"/>
      <c r="W21960" s="2"/>
      <c r="X21960">
        <v>21959</v>
      </c>
      <c r="Y21960" s="1" t="s">
        <v>179</v>
      </c>
      <c r="Z21960" s="1"/>
      <c r="AA21960" s="2"/>
    </row>
    <row r="21961" spans="8:27">
      <c r="H21961">
        <v>21960</v>
      </c>
      <c r="I21961" s="1" t="s">
        <v>752</v>
      </c>
      <c r="J21961" s="1"/>
      <c r="K21961" s="2"/>
      <c r="L21961">
        <v>21960</v>
      </c>
      <c r="M21961" s="1" t="s">
        <v>753</v>
      </c>
      <c r="N21961" s="1"/>
      <c r="O21961" s="2"/>
      <c r="P21961">
        <v>21960</v>
      </c>
      <c r="Q21961" s="1" t="s">
        <v>754</v>
      </c>
      <c r="R21961" s="1"/>
      <c r="S21961" s="2"/>
      <c r="T21961">
        <v>21960</v>
      </c>
      <c r="U21961" s="1" t="s">
        <v>178</v>
      </c>
      <c r="V21961" s="1"/>
      <c r="W21961" s="2"/>
      <c r="X21961">
        <v>21960</v>
      </c>
      <c r="Y21961" s="1" t="s">
        <v>179</v>
      </c>
      <c r="Z21961" s="1"/>
      <c r="AA21961" s="2"/>
    </row>
    <row r="21962" spans="8:27">
      <c r="H21962">
        <v>21961</v>
      </c>
      <c r="I21962" s="1" t="s">
        <v>752</v>
      </c>
      <c r="J21962" s="1"/>
      <c r="K21962" s="2"/>
      <c r="L21962">
        <v>21961</v>
      </c>
      <c r="M21962" s="1" t="s">
        <v>753</v>
      </c>
      <c r="N21962" s="1"/>
      <c r="O21962" s="2"/>
      <c r="P21962">
        <v>21961</v>
      </c>
      <c r="Q21962" s="1" t="s">
        <v>754</v>
      </c>
      <c r="R21962" s="1"/>
      <c r="S21962" s="2"/>
      <c r="T21962">
        <v>21961</v>
      </c>
      <c r="U21962" s="1" t="s">
        <v>178</v>
      </c>
      <c r="V21962" s="1"/>
      <c r="W21962" s="2"/>
      <c r="X21962">
        <v>21961</v>
      </c>
      <c r="Y21962" s="1" t="s">
        <v>179</v>
      </c>
      <c r="Z21962" s="1"/>
      <c r="AA21962" s="2"/>
    </row>
    <row r="21963" spans="8:27">
      <c r="H21963">
        <v>21962</v>
      </c>
      <c r="I21963" s="1" t="s">
        <v>752</v>
      </c>
      <c r="J21963" s="1"/>
      <c r="K21963" s="2"/>
      <c r="L21963">
        <v>21962</v>
      </c>
      <c r="M21963" s="1" t="s">
        <v>753</v>
      </c>
      <c r="N21963" s="1"/>
      <c r="O21963" s="2"/>
      <c r="P21963">
        <v>21962</v>
      </c>
      <c r="Q21963" s="1" t="s">
        <v>754</v>
      </c>
      <c r="R21963" s="1"/>
      <c r="S21963" s="2"/>
      <c r="T21963">
        <v>21962</v>
      </c>
      <c r="U21963" s="1" t="s">
        <v>178</v>
      </c>
      <c r="V21963" s="1"/>
      <c r="W21963" s="2"/>
      <c r="X21963">
        <v>21962</v>
      </c>
      <c r="Y21963" s="1" t="s">
        <v>179</v>
      </c>
      <c r="Z21963" s="1"/>
      <c r="AA21963" s="2"/>
    </row>
    <row r="21964" spans="8:27">
      <c r="H21964">
        <v>21963</v>
      </c>
      <c r="I21964" s="1" t="s">
        <v>752</v>
      </c>
      <c r="J21964" s="1"/>
      <c r="K21964" s="2"/>
      <c r="L21964">
        <v>21963</v>
      </c>
      <c r="M21964" s="1" t="s">
        <v>753</v>
      </c>
      <c r="N21964" s="1"/>
      <c r="O21964" s="2"/>
      <c r="P21964">
        <v>21963</v>
      </c>
      <c r="Q21964" s="1" t="s">
        <v>754</v>
      </c>
      <c r="R21964" s="1"/>
      <c r="S21964" s="2"/>
      <c r="T21964">
        <v>21963</v>
      </c>
      <c r="U21964" s="1" t="s">
        <v>178</v>
      </c>
      <c r="V21964" s="1"/>
      <c r="W21964" s="2"/>
      <c r="X21964">
        <v>21963</v>
      </c>
      <c r="Y21964" s="1" t="s">
        <v>179</v>
      </c>
      <c r="Z21964" s="1"/>
      <c r="AA21964" s="2"/>
    </row>
    <row r="21965" spans="8:27">
      <c r="H21965">
        <v>21964</v>
      </c>
      <c r="I21965" s="1" t="s">
        <v>752</v>
      </c>
      <c r="J21965" s="1"/>
      <c r="K21965" s="2"/>
      <c r="L21965">
        <v>21964</v>
      </c>
      <c r="M21965" s="1" t="s">
        <v>753</v>
      </c>
      <c r="N21965" s="1"/>
      <c r="O21965" s="2"/>
      <c r="P21965">
        <v>21964</v>
      </c>
      <c r="Q21965" s="1" t="s">
        <v>754</v>
      </c>
      <c r="R21965" s="1"/>
      <c r="S21965" s="2"/>
      <c r="T21965">
        <v>21964</v>
      </c>
      <c r="U21965" s="1" t="s">
        <v>178</v>
      </c>
      <c r="V21965" s="1"/>
      <c r="W21965" s="2"/>
      <c r="X21965">
        <v>21964</v>
      </c>
      <c r="Y21965" s="1" t="s">
        <v>179</v>
      </c>
      <c r="Z21965" s="1"/>
      <c r="AA21965" s="2"/>
    </row>
    <row r="21966" spans="8:27">
      <c r="H21966">
        <v>21965</v>
      </c>
      <c r="I21966" s="1" t="s">
        <v>752</v>
      </c>
      <c r="J21966" s="1"/>
      <c r="K21966" s="2"/>
      <c r="L21966">
        <v>21965</v>
      </c>
      <c r="M21966" s="1" t="s">
        <v>753</v>
      </c>
      <c r="N21966" s="1"/>
      <c r="O21966" s="2"/>
      <c r="P21966">
        <v>21965</v>
      </c>
      <c r="Q21966" s="1" t="s">
        <v>754</v>
      </c>
      <c r="R21966" s="1"/>
      <c r="S21966" s="2"/>
      <c r="T21966">
        <v>21965</v>
      </c>
      <c r="U21966" s="1" t="s">
        <v>178</v>
      </c>
      <c r="V21966" s="1"/>
      <c r="W21966" s="2"/>
      <c r="X21966">
        <v>21965</v>
      </c>
      <c r="Y21966" s="1" t="s">
        <v>179</v>
      </c>
      <c r="Z21966" s="1"/>
      <c r="AA21966" s="2"/>
    </row>
    <row r="21967" spans="8:27">
      <c r="H21967">
        <v>21966</v>
      </c>
      <c r="I21967" s="1" t="s">
        <v>752</v>
      </c>
      <c r="J21967" s="1"/>
      <c r="K21967" s="2"/>
      <c r="L21967">
        <v>21966</v>
      </c>
      <c r="M21967" s="1" t="s">
        <v>753</v>
      </c>
      <c r="N21967" s="1"/>
      <c r="O21967" s="2"/>
      <c r="P21967">
        <v>21966</v>
      </c>
      <c r="Q21967" s="1" t="s">
        <v>754</v>
      </c>
      <c r="R21967" s="1"/>
      <c r="S21967" s="2"/>
      <c r="T21967">
        <v>21966</v>
      </c>
      <c r="U21967" s="1" t="s">
        <v>178</v>
      </c>
      <c r="V21967" s="1"/>
      <c r="W21967" s="2"/>
      <c r="X21967">
        <v>21966</v>
      </c>
      <c r="Y21967" s="1" t="s">
        <v>179</v>
      </c>
      <c r="Z21967" s="1"/>
      <c r="AA21967" s="2"/>
    </row>
    <row r="21968" spans="8:27">
      <c r="H21968">
        <v>21967</v>
      </c>
      <c r="I21968" s="1" t="s">
        <v>752</v>
      </c>
      <c r="J21968" s="1"/>
      <c r="K21968" s="2"/>
      <c r="L21968">
        <v>21967</v>
      </c>
      <c r="M21968" s="1" t="s">
        <v>753</v>
      </c>
      <c r="N21968" s="1"/>
      <c r="O21968" s="2"/>
      <c r="P21968">
        <v>21967</v>
      </c>
      <c r="Q21968" s="1" t="s">
        <v>754</v>
      </c>
      <c r="R21968" s="1"/>
      <c r="S21968" s="2"/>
      <c r="T21968">
        <v>21967</v>
      </c>
      <c r="U21968" s="1" t="s">
        <v>178</v>
      </c>
      <c r="V21968" s="1"/>
      <c r="W21968" s="2"/>
      <c r="X21968">
        <v>21967</v>
      </c>
      <c r="Y21968" s="1" t="s">
        <v>179</v>
      </c>
      <c r="Z21968" s="1"/>
      <c r="AA21968" s="2"/>
    </row>
    <row r="21969" spans="8:27">
      <c r="H21969">
        <v>21968</v>
      </c>
      <c r="I21969" s="1" t="s">
        <v>752</v>
      </c>
      <c r="J21969" s="1"/>
      <c r="K21969" s="2"/>
      <c r="L21969">
        <v>21968</v>
      </c>
      <c r="M21969" s="1" t="s">
        <v>753</v>
      </c>
      <c r="N21969" s="1"/>
      <c r="O21969" s="2"/>
      <c r="P21969">
        <v>21968</v>
      </c>
      <c r="Q21969" s="1" t="s">
        <v>754</v>
      </c>
      <c r="R21969" s="1"/>
      <c r="S21969" s="2"/>
      <c r="T21969">
        <v>21968</v>
      </c>
      <c r="U21969" s="1" t="s">
        <v>178</v>
      </c>
      <c r="V21969" s="1"/>
      <c r="W21969" s="2"/>
      <c r="X21969">
        <v>21968</v>
      </c>
      <c r="Y21969" s="1" t="s">
        <v>179</v>
      </c>
      <c r="Z21969" s="1"/>
      <c r="AA21969" s="2"/>
    </row>
    <row r="21970" spans="8:27">
      <c r="H21970">
        <v>21969</v>
      </c>
      <c r="I21970" s="1" t="s">
        <v>752</v>
      </c>
      <c r="J21970" s="1"/>
      <c r="K21970" s="2"/>
      <c r="L21970">
        <v>21969</v>
      </c>
      <c r="M21970" s="1" t="s">
        <v>753</v>
      </c>
      <c r="N21970" s="1"/>
      <c r="O21970" s="2"/>
      <c r="P21970">
        <v>21969</v>
      </c>
      <c r="Q21970" s="1" t="s">
        <v>754</v>
      </c>
      <c r="R21970" s="1"/>
      <c r="S21970" s="2"/>
      <c r="T21970">
        <v>21969</v>
      </c>
      <c r="U21970" s="1" t="s">
        <v>178</v>
      </c>
      <c r="V21970" s="1"/>
      <c r="W21970" s="2"/>
      <c r="X21970">
        <v>21969</v>
      </c>
      <c r="Y21970" s="1" t="s">
        <v>179</v>
      </c>
      <c r="Z21970" s="1"/>
      <c r="AA21970" s="2"/>
    </row>
    <row r="21971" spans="8:27">
      <c r="H21971">
        <v>21970</v>
      </c>
      <c r="I21971" s="1" t="s">
        <v>752</v>
      </c>
      <c r="J21971" s="1"/>
      <c r="K21971" s="2"/>
      <c r="L21971">
        <v>21970</v>
      </c>
      <c r="M21971" s="1" t="s">
        <v>753</v>
      </c>
      <c r="N21971" s="1"/>
      <c r="O21971" s="2"/>
      <c r="P21971">
        <v>21970</v>
      </c>
      <c r="Q21971" s="1" t="s">
        <v>754</v>
      </c>
      <c r="R21971" s="1"/>
      <c r="S21971" s="2"/>
      <c r="T21971">
        <v>21970</v>
      </c>
      <c r="U21971" s="1" t="s">
        <v>178</v>
      </c>
      <c r="V21971" s="1"/>
      <c r="W21971" s="2"/>
      <c r="X21971">
        <v>21970</v>
      </c>
      <c r="Y21971" s="1" t="s">
        <v>179</v>
      </c>
      <c r="Z21971" s="1"/>
      <c r="AA21971" s="2"/>
    </row>
    <row r="21972" spans="8:27">
      <c r="H21972">
        <v>21971</v>
      </c>
      <c r="I21972" s="1" t="s">
        <v>752</v>
      </c>
      <c r="J21972" s="1"/>
      <c r="K21972" s="2"/>
      <c r="L21972">
        <v>21971</v>
      </c>
      <c r="M21972" s="1" t="s">
        <v>753</v>
      </c>
      <c r="N21972" s="1"/>
      <c r="O21972" s="2"/>
      <c r="P21972">
        <v>21971</v>
      </c>
      <c r="Q21972" s="1" t="s">
        <v>754</v>
      </c>
      <c r="R21972" s="1"/>
      <c r="S21972" s="2"/>
      <c r="T21972">
        <v>21971</v>
      </c>
      <c r="U21972" s="1" t="s">
        <v>178</v>
      </c>
      <c r="V21972" s="1"/>
      <c r="W21972" s="2"/>
      <c r="X21972">
        <v>21971</v>
      </c>
      <c r="Y21972" s="1" t="s">
        <v>179</v>
      </c>
      <c r="Z21972" s="1"/>
      <c r="AA21972" s="2"/>
    </row>
    <row r="21973" spans="8:27">
      <c r="H21973">
        <v>21972</v>
      </c>
      <c r="I21973" s="1" t="s">
        <v>752</v>
      </c>
      <c r="J21973" s="1"/>
      <c r="K21973" s="2"/>
      <c r="L21973">
        <v>21972</v>
      </c>
      <c r="M21973" s="1" t="s">
        <v>753</v>
      </c>
      <c r="N21973" s="1"/>
      <c r="O21973" s="2"/>
      <c r="P21973">
        <v>21972</v>
      </c>
      <c r="Q21973" s="1" t="s">
        <v>754</v>
      </c>
      <c r="R21973" s="1"/>
      <c r="S21973" s="2"/>
      <c r="T21973">
        <v>21972</v>
      </c>
      <c r="U21973" s="1" t="s">
        <v>178</v>
      </c>
      <c r="V21973" s="1"/>
      <c r="W21973" s="2"/>
      <c r="X21973">
        <v>21972</v>
      </c>
      <c r="Y21973" s="1" t="s">
        <v>179</v>
      </c>
      <c r="Z21973" s="1"/>
      <c r="AA21973" s="2"/>
    </row>
    <row r="21974" spans="8:27">
      <c r="H21974">
        <v>21973</v>
      </c>
      <c r="I21974" s="1" t="s">
        <v>752</v>
      </c>
      <c r="J21974" s="1"/>
      <c r="K21974" s="2"/>
      <c r="L21974">
        <v>21973</v>
      </c>
      <c r="M21974" s="1" t="s">
        <v>753</v>
      </c>
      <c r="N21974" s="1"/>
      <c r="O21974" s="2"/>
      <c r="P21974">
        <v>21973</v>
      </c>
      <c r="Q21974" s="1" t="s">
        <v>754</v>
      </c>
      <c r="R21974" s="1"/>
      <c r="S21974" s="2"/>
      <c r="T21974">
        <v>21973</v>
      </c>
      <c r="U21974" s="1" t="s">
        <v>178</v>
      </c>
      <c r="V21974" s="1"/>
      <c r="W21974" s="2"/>
      <c r="X21974">
        <v>21973</v>
      </c>
      <c r="Y21974" s="1" t="s">
        <v>179</v>
      </c>
      <c r="Z21974" s="1"/>
      <c r="AA21974" s="2"/>
    </row>
    <row r="21975" spans="8:27">
      <c r="H21975">
        <v>21974</v>
      </c>
      <c r="I21975" s="1" t="s">
        <v>752</v>
      </c>
      <c r="J21975" s="1"/>
      <c r="K21975" s="2"/>
      <c r="L21975">
        <v>21974</v>
      </c>
      <c r="M21975" s="1" t="s">
        <v>753</v>
      </c>
      <c r="N21975" s="1"/>
      <c r="O21975" s="2"/>
      <c r="P21975">
        <v>21974</v>
      </c>
      <c r="Q21975" s="1" t="s">
        <v>754</v>
      </c>
      <c r="R21975" s="1"/>
      <c r="S21975" s="2"/>
      <c r="T21975">
        <v>21974</v>
      </c>
      <c r="U21975" s="1" t="s">
        <v>178</v>
      </c>
      <c r="V21975" s="1"/>
      <c r="W21975" s="2"/>
      <c r="X21975">
        <v>21974</v>
      </c>
      <c r="Y21975" s="1" t="s">
        <v>179</v>
      </c>
      <c r="Z21975" s="1"/>
      <c r="AA21975" s="2"/>
    </row>
    <row r="21976" spans="8:27">
      <c r="H21976">
        <v>21975</v>
      </c>
      <c r="I21976" s="1" t="s">
        <v>752</v>
      </c>
      <c r="J21976" s="1"/>
      <c r="K21976" s="2"/>
      <c r="L21976">
        <v>21975</v>
      </c>
      <c r="M21976" s="1" t="s">
        <v>753</v>
      </c>
      <c r="N21976" s="1"/>
      <c r="O21976" s="2"/>
      <c r="P21976">
        <v>21975</v>
      </c>
      <c r="Q21976" s="1" t="s">
        <v>754</v>
      </c>
      <c r="R21976" s="1"/>
      <c r="S21976" s="2"/>
      <c r="T21976">
        <v>21975</v>
      </c>
      <c r="U21976" s="1" t="s">
        <v>178</v>
      </c>
      <c r="V21976" s="1"/>
      <c r="W21976" s="2"/>
      <c r="X21976">
        <v>21975</v>
      </c>
      <c r="Y21976" s="1" t="s">
        <v>179</v>
      </c>
      <c r="Z21976" s="1"/>
      <c r="AA21976" s="2"/>
    </row>
    <row r="21977" spans="8:27">
      <c r="H21977">
        <v>21976</v>
      </c>
      <c r="I21977" s="1" t="s">
        <v>752</v>
      </c>
      <c r="J21977" s="1"/>
      <c r="K21977" s="2"/>
      <c r="L21977">
        <v>21976</v>
      </c>
      <c r="M21977" s="1" t="s">
        <v>753</v>
      </c>
      <c r="N21977" s="1"/>
      <c r="O21977" s="2"/>
      <c r="P21977">
        <v>21976</v>
      </c>
      <c r="Q21977" s="1" t="s">
        <v>754</v>
      </c>
      <c r="R21977" s="1"/>
      <c r="S21977" s="2"/>
      <c r="T21977">
        <v>21976</v>
      </c>
      <c r="U21977" s="1" t="s">
        <v>178</v>
      </c>
      <c r="V21977" s="1"/>
      <c r="W21977" s="2"/>
      <c r="X21977">
        <v>21976</v>
      </c>
      <c r="Y21977" s="1" t="s">
        <v>179</v>
      </c>
      <c r="Z21977" s="1"/>
      <c r="AA21977" s="2"/>
    </row>
    <row r="21978" spans="8:27">
      <c r="H21978">
        <v>21977</v>
      </c>
      <c r="I21978" s="1" t="s">
        <v>752</v>
      </c>
      <c r="J21978" s="1"/>
      <c r="K21978" s="2"/>
      <c r="L21978">
        <v>21977</v>
      </c>
      <c r="M21978" s="1" t="s">
        <v>753</v>
      </c>
      <c r="N21978" s="1"/>
      <c r="O21978" s="2"/>
      <c r="P21978">
        <v>21977</v>
      </c>
      <c r="Q21978" s="1" t="s">
        <v>754</v>
      </c>
      <c r="R21978" s="1"/>
      <c r="S21978" s="2"/>
      <c r="T21978">
        <v>21977</v>
      </c>
      <c r="U21978" s="1" t="s">
        <v>178</v>
      </c>
      <c r="V21978" s="1"/>
      <c r="W21978" s="2"/>
      <c r="X21978">
        <v>21977</v>
      </c>
      <c r="Y21978" s="1" t="s">
        <v>179</v>
      </c>
      <c r="Z21978" s="1"/>
      <c r="AA21978" s="2"/>
    </row>
    <row r="21979" spans="8:27">
      <c r="H21979">
        <v>21978</v>
      </c>
      <c r="I21979" s="1" t="s">
        <v>752</v>
      </c>
      <c r="J21979" s="1"/>
      <c r="K21979" s="2"/>
      <c r="L21979">
        <v>21978</v>
      </c>
      <c r="M21979" s="1" t="s">
        <v>753</v>
      </c>
      <c r="N21979" s="1"/>
      <c r="O21979" s="2"/>
      <c r="P21979">
        <v>21978</v>
      </c>
      <c r="Q21979" s="1" t="s">
        <v>754</v>
      </c>
      <c r="R21979" s="1"/>
      <c r="S21979" s="2"/>
      <c r="T21979">
        <v>21978</v>
      </c>
      <c r="U21979" s="1" t="s">
        <v>178</v>
      </c>
      <c r="V21979" s="1"/>
      <c r="W21979" s="2"/>
      <c r="X21979">
        <v>21978</v>
      </c>
      <c r="Y21979" s="1" t="s">
        <v>179</v>
      </c>
      <c r="Z21979" s="1"/>
      <c r="AA21979" s="2"/>
    </row>
    <row r="21980" spans="8:27">
      <c r="H21980">
        <v>21979</v>
      </c>
      <c r="I21980" s="1" t="s">
        <v>752</v>
      </c>
      <c r="J21980" s="1"/>
      <c r="K21980" s="2"/>
      <c r="L21980">
        <v>21979</v>
      </c>
      <c r="M21980" s="1" t="s">
        <v>753</v>
      </c>
      <c r="N21980" s="1"/>
      <c r="O21980" s="2"/>
      <c r="P21980">
        <v>21979</v>
      </c>
      <c r="Q21980" s="1" t="s">
        <v>754</v>
      </c>
      <c r="R21980" s="1"/>
      <c r="S21980" s="2"/>
      <c r="T21980">
        <v>21979</v>
      </c>
      <c r="U21980" s="1" t="s">
        <v>178</v>
      </c>
      <c r="V21980" s="1"/>
      <c r="W21980" s="2"/>
      <c r="X21980">
        <v>21979</v>
      </c>
      <c r="Y21980" s="1" t="s">
        <v>179</v>
      </c>
      <c r="Z21980" s="1"/>
      <c r="AA21980" s="2"/>
    </row>
    <row r="21981" spans="8:27">
      <c r="H21981">
        <v>21980</v>
      </c>
      <c r="I21981" s="1" t="s">
        <v>752</v>
      </c>
      <c r="J21981" s="1"/>
      <c r="K21981" s="2"/>
      <c r="L21981">
        <v>21980</v>
      </c>
      <c r="M21981" s="1" t="s">
        <v>753</v>
      </c>
      <c r="N21981" s="1"/>
      <c r="O21981" s="2"/>
      <c r="P21981">
        <v>21980</v>
      </c>
      <c r="Q21981" s="1" t="s">
        <v>754</v>
      </c>
      <c r="R21981" s="1"/>
      <c r="S21981" s="2"/>
      <c r="T21981">
        <v>21980</v>
      </c>
      <c r="U21981" s="1" t="s">
        <v>178</v>
      </c>
      <c r="V21981" s="1"/>
      <c r="W21981" s="2"/>
      <c r="X21981">
        <v>21980</v>
      </c>
      <c r="Y21981" s="1" t="s">
        <v>179</v>
      </c>
      <c r="Z21981" s="1"/>
      <c r="AA21981" s="2"/>
    </row>
    <row r="21982" spans="8:27">
      <c r="H21982">
        <v>21981</v>
      </c>
      <c r="I21982" s="1" t="s">
        <v>752</v>
      </c>
      <c r="J21982" s="1"/>
      <c r="K21982" s="2"/>
      <c r="L21982">
        <v>21981</v>
      </c>
      <c r="M21982" s="1" t="s">
        <v>753</v>
      </c>
      <c r="N21982" s="1"/>
      <c r="O21982" s="2"/>
      <c r="P21982">
        <v>21981</v>
      </c>
      <c r="Q21982" s="1" t="s">
        <v>754</v>
      </c>
      <c r="R21982" s="1"/>
      <c r="S21982" s="2"/>
      <c r="T21982">
        <v>21981</v>
      </c>
      <c r="U21982" s="1" t="s">
        <v>178</v>
      </c>
      <c r="V21982" s="1"/>
      <c r="W21982" s="2"/>
      <c r="X21982">
        <v>21981</v>
      </c>
      <c r="Y21982" s="1" t="s">
        <v>179</v>
      </c>
      <c r="Z21982" s="1"/>
      <c r="AA21982" s="2"/>
    </row>
    <row r="21983" spans="8:27">
      <c r="H21983">
        <v>21982</v>
      </c>
      <c r="I21983" s="1" t="s">
        <v>752</v>
      </c>
      <c r="J21983" s="1"/>
      <c r="K21983" s="2"/>
      <c r="L21983">
        <v>21982</v>
      </c>
      <c r="M21983" s="1" t="s">
        <v>753</v>
      </c>
      <c r="N21983" s="1"/>
      <c r="O21983" s="2"/>
      <c r="P21983">
        <v>21982</v>
      </c>
      <c r="Q21983" s="1" t="s">
        <v>754</v>
      </c>
      <c r="R21983" s="1"/>
      <c r="S21983" s="2"/>
      <c r="T21983">
        <v>21982</v>
      </c>
      <c r="U21983" s="1" t="s">
        <v>178</v>
      </c>
      <c r="V21983" s="1"/>
      <c r="W21983" s="2"/>
      <c r="X21983">
        <v>21982</v>
      </c>
      <c r="Y21983" s="1" t="s">
        <v>179</v>
      </c>
      <c r="Z21983" s="1"/>
      <c r="AA21983" s="2"/>
    </row>
    <row r="21984" spans="8:27">
      <c r="H21984">
        <v>21983</v>
      </c>
      <c r="I21984" s="1" t="s">
        <v>752</v>
      </c>
      <c r="J21984" s="1"/>
      <c r="K21984" s="2"/>
      <c r="L21984">
        <v>21983</v>
      </c>
      <c r="M21984" s="1" t="s">
        <v>753</v>
      </c>
      <c r="N21984" s="1"/>
      <c r="O21984" s="2"/>
      <c r="P21984">
        <v>21983</v>
      </c>
      <c r="Q21984" s="1" t="s">
        <v>754</v>
      </c>
      <c r="R21984" s="1"/>
      <c r="S21984" s="2"/>
      <c r="T21984">
        <v>21983</v>
      </c>
      <c r="U21984" s="1" t="s">
        <v>178</v>
      </c>
      <c r="V21984" s="1"/>
      <c r="W21984" s="2"/>
      <c r="X21984">
        <v>21983</v>
      </c>
      <c r="Y21984" s="1" t="s">
        <v>179</v>
      </c>
      <c r="Z21984" s="1"/>
      <c r="AA21984" s="2"/>
    </row>
    <row r="21985" spans="8:27">
      <c r="H21985">
        <v>21984</v>
      </c>
      <c r="I21985" s="1" t="s">
        <v>752</v>
      </c>
      <c r="J21985" s="1"/>
      <c r="K21985" s="2"/>
      <c r="L21985">
        <v>21984</v>
      </c>
      <c r="M21985" s="1" t="s">
        <v>753</v>
      </c>
      <c r="N21985" s="1"/>
      <c r="O21985" s="2"/>
      <c r="P21985">
        <v>21984</v>
      </c>
      <c r="Q21985" s="1" t="s">
        <v>754</v>
      </c>
      <c r="R21985" s="1"/>
      <c r="S21985" s="2"/>
      <c r="T21985">
        <v>21984</v>
      </c>
      <c r="U21985" s="1" t="s">
        <v>178</v>
      </c>
      <c r="V21985" s="1"/>
      <c r="W21985" s="2"/>
      <c r="X21985">
        <v>21984</v>
      </c>
      <c r="Y21985" s="1" t="s">
        <v>179</v>
      </c>
      <c r="Z21985" s="1"/>
      <c r="AA21985" s="2"/>
    </row>
    <row r="21986" spans="8:27">
      <c r="H21986">
        <v>21985</v>
      </c>
      <c r="I21986" s="1" t="s">
        <v>752</v>
      </c>
      <c r="J21986" s="1"/>
      <c r="K21986" s="2"/>
      <c r="L21986">
        <v>21985</v>
      </c>
      <c r="M21986" s="1" t="s">
        <v>753</v>
      </c>
      <c r="N21986" s="1"/>
      <c r="O21986" s="2"/>
      <c r="P21986">
        <v>21985</v>
      </c>
      <c r="Q21986" s="1" t="s">
        <v>754</v>
      </c>
      <c r="R21986" s="1"/>
      <c r="S21986" s="2"/>
      <c r="T21986">
        <v>21985</v>
      </c>
      <c r="U21986" s="1" t="s">
        <v>178</v>
      </c>
      <c r="V21986" s="1"/>
      <c r="W21986" s="2"/>
      <c r="X21986">
        <v>21985</v>
      </c>
      <c r="Y21986" s="1" t="s">
        <v>179</v>
      </c>
      <c r="Z21986" s="1"/>
      <c r="AA21986" s="2"/>
    </row>
    <row r="21987" spans="8:27">
      <c r="H21987">
        <v>21986</v>
      </c>
      <c r="I21987" s="1" t="s">
        <v>752</v>
      </c>
      <c r="J21987" s="1"/>
      <c r="K21987" s="2"/>
      <c r="L21987">
        <v>21986</v>
      </c>
      <c r="M21987" s="1" t="s">
        <v>753</v>
      </c>
      <c r="N21987" s="1"/>
      <c r="O21987" s="2"/>
      <c r="P21987">
        <v>21986</v>
      </c>
      <c r="Q21987" s="1" t="s">
        <v>754</v>
      </c>
      <c r="R21987" s="1"/>
      <c r="S21987" s="2"/>
      <c r="T21987">
        <v>21986</v>
      </c>
      <c r="U21987" s="1" t="s">
        <v>178</v>
      </c>
      <c r="V21987" s="1"/>
      <c r="W21987" s="2"/>
      <c r="X21987">
        <v>21986</v>
      </c>
      <c r="Y21987" s="1" t="s">
        <v>179</v>
      </c>
      <c r="Z21987" s="1"/>
      <c r="AA21987" s="2"/>
    </row>
    <row r="21988" spans="8:27">
      <c r="H21988">
        <v>21987</v>
      </c>
      <c r="I21988" s="1" t="s">
        <v>752</v>
      </c>
      <c r="J21988" s="1"/>
      <c r="K21988" s="2"/>
      <c r="L21988">
        <v>21987</v>
      </c>
      <c r="M21988" s="1" t="s">
        <v>753</v>
      </c>
      <c r="N21988" s="1"/>
      <c r="O21988" s="2"/>
      <c r="P21988">
        <v>21987</v>
      </c>
      <c r="Q21988" s="1" t="s">
        <v>754</v>
      </c>
      <c r="R21988" s="1"/>
      <c r="S21988" s="2"/>
      <c r="T21988">
        <v>21987</v>
      </c>
      <c r="U21988" s="1" t="s">
        <v>178</v>
      </c>
      <c r="V21988" s="1"/>
      <c r="W21988" s="2"/>
      <c r="X21988">
        <v>21987</v>
      </c>
      <c r="Y21988" s="1" t="s">
        <v>179</v>
      </c>
      <c r="Z21988" s="1"/>
      <c r="AA21988" s="2"/>
    </row>
    <row r="21989" spans="8:27">
      <c r="H21989">
        <v>21988</v>
      </c>
      <c r="I21989" s="1" t="s">
        <v>752</v>
      </c>
      <c r="J21989" s="1"/>
      <c r="K21989" s="2"/>
      <c r="L21989">
        <v>21988</v>
      </c>
      <c r="M21989" s="1" t="s">
        <v>753</v>
      </c>
      <c r="N21989" s="1"/>
      <c r="O21989" s="2"/>
      <c r="P21989">
        <v>21988</v>
      </c>
      <c r="Q21989" s="1" t="s">
        <v>754</v>
      </c>
      <c r="R21989" s="1"/>
      <c r="S21989" s="2"/>
      <c r="T21989">
        <v>21988</v>
      </c>
      <c r="U21989" s="1" t="s">
        <v>178</v>
      </c>
      <c r="V21989" s="1"/>
      <c r="W21989" s="2"/>
      <c r="X21989">
        <v>21988</v>
      </c>
      <c r="Y21989" s="1" t="s">
        <v>179</v>
      </c>
      <c r="Z21989" s="1"/>
      <c r="AA21989" s="2"/>
    </row>
    <row r="21990" spans="8:27">
      <c r="H21990">
        <v>21989</v>
      </c>
      <c r="I21990" s="1" t="s">
        <v>752</v>
      </c>
      <c r="J21990" s="1"/>
      <c r="K21990" s="2"/>
      <c r="L21990">
        <v>21989</v>
      </c>
      <c r="M21990" s="1" t="s">
        <v>753</v>
      </c>
      <c r="N21990" s="1"/>
      <c r="O21990" s="2"/>
      <c r="P21990">
        <v>21989</v>
      </c>
      <c r="Q21990" s="1" t="s">
        <v>754</v>
      </c>
      <c r="R21990" s="1"/>
      <c r="S21990" s="2"/>
      <c r="T21990">
        <v>21989</v>
      </c>
      <c r="U21990" s="1" t="s">
        <v>178</v>
      </c>
      <c r="V21990" s="1"/>
      <c r="W21990" s="2"/>
      <c r="X21990">
        <v>21989</v>
      </c>
      <c r="Y21990" s="1" t="s">
        <v>179</v>
      </c>
      <c r="Z21990" s="1"/>
      <c r="AA21990" s="2"/>
    </row>
    <row r="21991" spans="8:27">
      <c r="H21991">
        <v>21990</v>
      </c>
      <c r="I21991" s="1" t="s">
        <v>752</v>
      </c>
      <c r="J21991" s="1"/>
      <c r="K21991" s="2"/>
      <c r="L21991">
        <v>21990</v>
      </c>
      <c r="M21991" s="1" t="s">
        <v>753</v>
      </c>
      <c r="N21991" s="1"/>
      <c r="O21991" s="2"/>
      <c r="P21991">
        <v>21990</v>
      </c>
      <c r="Q21991" s="1" t="s">
        <v>754</v>
      </c>
      <c r="R21991" s="1"/>
      <c r="S21991" s="2"/>
      <c r="T21991">
        <v>21990</v>
      </c>
      <c r="U21991" s="1" t="s">
        <v>178</v>
      </c>
      <c r="V21991" s="1"/>
      <c r="W21991" s="2"/>
      <c r="X21991">
        <v>21990</v>
      </c>
      <c r="Y21991" s="1" t="s">
        <v>179</v>
      </c>
      <c r="Z21991" s="1"/>
      <c r="AA21991" s="2"/>
    </row>
    <row r="21992" spans="8:27">
      <c r="H21992">
        <v>21991</v>
      </c>
      <c r="I21992" s="1" t="s">
        <v>752</v>
      </c>
      <c r="J21992" s="1"/>
      <c r="K21992" s="2"/>
      <c r="L21992">
        <v>21991</v>
      </c>
      <c r="M21992" s="1" t="s">
        <v>753</v>
      </c>
      <c r="N21992" s="1"/>
      <c r="O21992" s="2"/>
      <c r="P21992">
        <v>21991</v>
      </c>
      <c r="Q21992" s="1" t="s">
        <v>754</v>
      </c>
      <c r="R21992" s="1"/>
      <c r="S21992" s="2"/>
      <c r="T21992">
        <v>21991</v>
      </c>
      <c r="U21992" s="1" t="s">
        <v>178</v>
      </c>
      <c r="V21992" s="1"/>
      <c r="W21992" s="2"/>
      <c r="X21992">
        <v>21991</v>
      </c>
      <c r="Y21992" s="1" t="s">
        <v>179</v>
      </c>
      <c r="Z21992" s="1"/>
      <c r="AA21992" s="2"/>
    </row>
    <row r="21993" spans="8:27">
      <c r="H21993">
        <v>21992</v>
      </c>
      <c r="I21993" s="1" t="s">
        <v>752</v>
      </c>
      <c r="J21993" s="1"/>
      <c r="K21993" s="2"/>
      <c r="L21993">
        <v>21992</v>
      </c>
      <c r="M21993" s="1" t="s">
        <v>753</v>
      </c>
      <c r="N21993" s="1"/>
      <c r="O21993" s="2"/>
      <c r="P21993">
        <v>21992</v>
      </c>
      <c r="Q21993" s="1" t="s">
        <v>754</v>
      </c>
      <c r="R21993" s="1"/>
      <c r="S21993" s="2"/>
      <c r="T21993">
        <v>21992</v>
      </c>
      <c r="U21993" s="1" t="s">
        <v>178</v>
      </c>
      <c r="V21993" s="1"/>
      <c r="W21993" s="2"/>
      <c r="X21993">
        <v>21992</v>
      </c>
      <c r="Y21993" s="1" t="s">
        <v>179</v>
      </c>
      <c r="Z21993" s="1"/>
      <c r="AA21993" s="2"/>
    </row>
    <row r="21994" spans="8:27">
      <c r="H21994">
        <v>21993</v>
      </c>
      <c r="I21994" s="1" t="s">
        <v>752</v>
      </c>
      <c r="J21994" s="1"/>
      <c r="K21994" s="2"/>
      <c r="L21994">
        <v>21993</v>
      </c>
      <c r="M21994" s="1" t="s">
        <v>753</v>
      </c>
      <c r="N21994" s="1"/>
      <c r="O21994" s="2"/>
      <c r="P21994">
        <v>21993</v>
      </c>
      <c r="Q21994" s="1" t="s">
        <v>754</v>
      </c>
      <c r="R21994" s="1"/>
      <c r="S21994" s="2"/>
      <c r="T21994">
        <v>21993</v>
      </c>
      <c r="U21994" s="1" t="s">
        <v>178</v>
      </c>
      <c r="V21994" s="1"/>
      <c r="W21994" s="2"/>
      <c r="X21994">
        <v>21993</v>
      </c>
      <c r="Y21994" s="1" t="s">
        <v>179</v>
      </c>
      <c r="Z21994" s="1"/>
      <c r="AA21994" s="2"/>
    </row>
    <row r="21995" spans="8:27">
      <c r="H21995">
        <v>21994</v>
      </c>
      <c r="I21995" s="1" t="s">
        <v>752</v>
      </c>
      <c r="J21995" s="1"/>
      <c r="K21995" s="2"/>
      <c r="L21995">
        <v>21994</v>
      </c>
      <c r="M21995" s="1" t="s">
        <v>753</v>
      </c>
      <c r="N21995" s="1"/>
      <c r="O21995" s="2"/>
      <c r="P21995">
        <v>21994</v>
      </c>
      <c r="Q21995" s="1" t="s">
        <v>754</v>
      </c>
      <c r="R21995" s="1"/>
      <c r="S21995" s="2"/>
      <c r="T21995">
        <v>21994</v>
      </c>
      <c r="U21995" s="1" t="s">
        <v>178</v>
      </c>
      <c r="V21995" s="1"/>
      <c r="W21995" s="2"/>
      <c r="X21995">
        <v>21994</v>
      </c>
      <c r="Y21995" s="1" t="s">
        <v>179</v>
      </c>
      <c r="Z21995" s="1"/>
      <c r="AA21995" s="2"/>
    </row>
    <row r="21996" spans="8:27">
      <c r="H21996">
        <v>21995</v>
      </c>
      <c r="I21996" s="1" t="s">
        <v>752</v>
      </c>
      <c r="J21996" s="1"/>
      <c r="K21996" s="2"/>
      <c r="L21996">
        <v>21995</v>
      </c>
      <c r="M21996" s="1" t="s">
        <v>753</v>
      </c>
      <c r="N21996" s="1"/>
      <c r="O21996" s="2"/>
      <c r="P21996">
        <v>21995</v>
      </c>
      <c r="Q21996" s="1" t="s">
        <v>754</v>
      </c>
      <c r="R21996" s="1"/>
      <c r="S21996" s="2"/>
      <c r="T21996">
        <v>21995</v>
      </c>
      <c r="U21996" s="1" t="s">
        <v>178</v>
      </c>
      <c r="V21996" s="1"/>
      <c r="W21996" s="2"/>
      <c r="X21996">
        <v>21995</v>
      </c>
      <c r="Y21996" s="1" t="s">
        <v>179</v>
      </c>
      <c r="Z21996" s="1"/>
      <c r="AA21996" s="2"/>
    </row>
    <row r="21997" spans="8:27">
      <c r="H21997">
        <v>21996</v>
      </c>
      <c r="I21997" s="1" t="s">
        <v>752</v>
      </c>
      <c r="J21997" s="1"/>
      <c r="K21997" s="2"/>
      <c r="L21997">
        <v>21996</v>
      </c>
      <c r="M21997" s="1" t="s">
        <v>753</v>
      </c>
      <c r="N21997" s="1"/>
      <c r="O21997" s="2"/>
      <c r="P21997">
        <v>21996</v>
      </c>
      <c r="Q21997" s="1" t="s">
        <v>754</v>
      </c>
      <c r="R21997" s="1"/>
      <c r="S21997" s="2"/>
      <c r="T21997">
        <v>21996</v>
      </c>
      <c r="U21997" s="1" t="s">
        <v>178</v>
      </c>
      <c r="V21997" s="1"/>
      <c r="W21997" s="2"/>
      <c r="X21997">
        <v>21996</v>
      </c>
      <c r="Y21997" s="1" t="s">
        <v>179</v>
      </c>
      <c r="Z21997" s="1"/>
      <c r="AA21997" s="2"/>
    </row>
    <row r="21998" spans="8:27">
      <c r="H21998">
        <v>21997</v>
      </c>
      <c r="I21998" s="1" t="s">
        <v>752</v>
      </c>
      <c r="J21998" s="1"/>
      <c r="K21998" s="2"/>
      <c r="L21998">
        <v>21997</v>
      </c>
      <c r="M21998" s="1" t="s">
        <v>753</v>
      </c>
      <c r="N21998" s="1"/>
      <c r="O21998" s="2"/>
      <c r="P21998">
        <v>21997</v>
      </c>
      <c r="Q21998" s="1" t="s">
        <v>754</v>
      </c>
      <c r="R21998" s="1"/>
      <c r="S21998" s="2"/>
      <c r="T21998">
        <v>21997</v>
      </c>
      <c r="U21998" s="1" t="s">
        <v>178</v>
      </c>
      <c r="V21998" s="1"/>
      <c r="W21998" s="2"/>
      <c r="X21998">
        <v>21997</v>
      </c>
      <c r="Y21998" s="1" t="s">
        <v>179</v>
      </c>
      <c r="Z21998" s="1"/>
      <c r="AA21998" s="2"/>
    </row>
    <row r="21999" spans="8:27">
      <c r="H21999">
        <v>21998</v>
      </c>
      <c r="I21999" s="1" t="s">
        <v>752</v>
      </c>
      <c r="J21999" s="1"/>
      <c r="K21999" s="2"/>
      <c r="L21999">
        <v>21998</v>
      </c>
      <c r="M21999" s="1" t="s">
        <v>753</v>
      </c>
      <c r="N21999" s="1"/>
      <c r="O21999" s="2"/>
      <c r="P21999">
        <v>21998</v>
      </c>
      <c r="Q21999" s="1" t="s">
        <v>754</v>
      </c>
      <c r="R21999" s="1"/>
      <c r="S21999" s="2"/>
      <c r="T21999">
        <v>21998</v>
      </c>
      <c r="U21999" s="1" t="s">
        <v>178</v>
      </c>
      <c r="V21999" s="1"/>
      <c r="W21999" s="2"/>
      <c r="X21999">
        <v>21998</v>
      </c>
      <c r="Y21999" s="1" t="s">
        <v>179</v>
      </c>
      <c r="Z21999" s="1"/>
      <c r="AA21999" s="2"/>
    </row>
    <row r="22000" spans="8:27">
      <c r="H22000">
        <v>21999</v>
      </c>
      <c r="I22000" s="1" t="s">
        <v>752</v>
      </c>
      <c r="J22000" s="1"/>
      <c r="K22000" s="2"/>
      <c r="L22000">
        <v>21999</v>
      </c>
      <c r="M22000" s="1" t="s">
        <v>753</v>
      </c>
      <c r="N22000" s="1"/>
      <c r="O22000" s="2"/>
      <c r="P22000">
        <v>21999</v>
      </c>
      <c r="Q22000" s="1" t="s">
        <v>754</v>
      </c>
      <c r="R22000" s="1"/>
      <c r="S22000" s="2"/>
      <c r="T22000">
        <v>21999</v>
      </c>
      <c r="U22000" s="1" t="s">
        <v>178</v>
      </c>
      <c r="V22000" s="1"/>
      <c r="W22000" s="2"/>
      <c r="X22000">
        <v>21999</v>
      </c>
      <c r="Y22000" s="1" t="s">
        <v>179</v>
      </c>
      <c r="Z22000" s="1"/>
      <c r="AA22000" s="2"/>
    </row>
    <row r="22001" spans="8:27">
      <c r="H22001">
        <v>22000</v>
      </c>
      <c r="I22001" s="1" t="s">
        <v>752</v>
      </c>
      <c r="J22001" s="1"/>
      <c r="K22001" s="2"/>
      <c r="L22001">
        <v>22000</v>
      </c>
      <c r="M22001" s="1" t="s">
        <v>753</v>
      </c>
      <c r="N22001" s="1"/>
      <c r="O22001" s="2"/>
      <c r="P22001">
        <v>22000</v>
      </c>
      <c r="Q22001" s="1" t="s">
        <v>754</v>
      </c>
      <c r="R22001" s="1"/>
      <c r="S22001" s="2"/>
      <c r="T22001">
        <v>22000</v>
      </c>
      <c r="U22001" s="1" t="s">
        <v>178</v>
      </c>
      <c r="V22001" s="1"/>
      <c r="W22001" s="2"/>
      <c r="X22001">
        <v>22000</v>
      </c>
      <c r="Y22001" s="1" t="s">
        <v>179</v>
      </c>
      <c r="Z22001" s="1"/>
      <c r="AA22001" s="2"/>
    </row>
    <row r="22002" spans="8:27">
      <c r="H22002">
        <v>22001</v>
      </c>
      <c r="I22002" s="1" t="s">
        <v>752</v>
      </c>
      <c r="J22002" s="1"/>
      <c r="K22002" s="2"/>
      <c r="L22002">
        <v>22001</v>
      </c>
      <c r="M22002" s="1" t="s">
        <v>753</v>
      </c>
      <c r="N22002" s="1"/>
      <c r="O22002" s="2"/>
      <c r="P22002">
        <v>22001</v>
      </c>
      <c r="Q22002" s="1" t="s">
        <v>754</v>
      </c>
      <c r="R22002" s="1"/>
      <c r="S22002" s="2"/>
      <c r="T22002">
        <v>22001</v>
      </c>
      <c r="U22002" s="1" t="s">
        <v>178</v>
      </c>
      <c r="V22002" s="1"/>
      <c r="W22002" s="2"/>
      <c r="X22002">
        <v>22001</v>
      </c>
      <c r="Y22002" s="1" t="s">
        <v>179</v>
      </c>
      <c r="Z22002" s="1"/>
      <c r="AA22002" s="2"/>
    </row>
    <row r="22003" spans="8:27">
      <c r="H22003">
        <v>22002</v>
      </c>
      <c r="I22003" s="1" t="s">
        <v>752</v>
      </c>
      <c r="J22003" s="1"/>
      <c r="K22003" s="2"/>
      <c r="L22003">
        <v>22002</v>
      </c>
      <c r="M22003" s="1" t="s">
        <v>753</v>
      </c>
      <c r="N22003" s="1"/>
      <c r="O22003" s="2"/>
      <c r="P22003">
        <v>22002</v>
      </c>
      <c r="Q22003" s="1" t="s">
        <v>754</v>
      </c>
      <c r="R22003" s="1"/>
      <c r="S22003" s="2"/>
      <c r="T22003">
        <v>22002</v>
      </c>
      <c r="U22003" s="1" t="s">
        <v>178</v>
      </c>
      <c r="V22003" s="1"/>
      <c r="W22003" s="2"/>
      <c r="X22003">
        <v>22002</v>
      </c>
      <c r="Y22003" s="1" t="s">
        <v>179</v>
      </c>
      <c r="Z22003" s="1"/>
      <c r="AA22003" s="2"/>
    </row>
    <row r="22004" spans="8:27">
      <c r="H22004">
        <v>22003</v>
      </c>
      <c r="I22004" s="1" t="s">
        <v>752</v>
      </c>
      <c r="J22004" s="1"/>
      <c r="K22004" s="2"/>
      <c r="L22004">
        <v>22003</v>
      </c>
      <c r="M22004" s="1" t="s">
        <v>753</v>
      </c>
      <c r="N22004" s="1"/>
      <c r="O22004" s="2"/>
      <c r="P22004">
        <v>22003</v>
      </c>
      <c r="Q22004" s="1" t="s">
        <v>754</v>
      </c>
      <c r="R22004" s="1"/>
      <c r="S22004" s="2"/>
      <c r="T22004">
        <v>22003</v>
      </c>
      <c r="U22004" s="1" t="s">
        <v>178</v>
      </c>
      <c r="V22004" s="1"/>
      <c r="W22004" s="2"/>
      <c r="X22004">
        <v>22003</v>
      </c>
      <c r="Y22004" s="1" t="s">
        <v>179</v>
      </c>
      <c r="Z22004" s="1"/>
      <c r="AA22004" s="2"/>
    </row>
    <row r="22005" spans="8:27">
      <c r="H22005">
        <v>22004</v>
      </c>
      <c r="I22005" s="1" t="s">
        <v>752</v>
      </c>
      <c r="J22005" s="1"/>
      <c r="K22005" s="2"/>
      <c r="L22005">
        <v>22004</v>
      </c>
      <c r="M22005" s="1" t="s">
        <v>753</v>
      </c>
      <c r="N22005" s="1"/>
      <c r="O22005" s="2"/>
      <c r="P22005">
        <v>22004</v>
      </c>
      <c r="Q22005" s="1" t="s">
        <v>754</v>
      </c>
      <c r="R22005" s="1"/>
      <c r="S22005" s="2"/>
      <c r="T22005">
        <v>22004</v>
      </c>
      <c r="U22005" s="1" t="s">
        <v>178</v>
      </c>
      <c r="V22005" s="1"/>
      <c r="W22005" s="2"/>
      <c r="X22005">
        <v>22004</v>
      </c>
      <c r="Y22005" s="1" t="s">
        <v>179</v>
      </c>
      <c r="Z22005" s="1"/>
      <c r="AA22005" s="2"/>
    </row>
    <row r="22006" spans="8:27">
      <c r="H22006">
        <v>22005</v>
      </c>
      <c r="I22006" s="1" t="s">
        <v>752</v>
      </c>
      <c r="J22006" s="1"/>
      <c r="K22006" s="2"/>
      <c r="L22006">
        <v>22005</v>
      </c>
      <c r="M22006" s="1" t="s">
        <v>753</v>
      </c>
      <c r="N22006" s="1"/>
      <c r="O22006" s="2"/>
      <c r="P22006">
        <v>22005</v>
      </c>
      <c r="Q22006" s="1" t="s">
        <v>754</v>
      </c>
      <c r="R22006" s="1"/>
      <c r="S22006" s="2"/>
      <c r="T22006">
        <v>22005</v>
      </c>
      <c r="U22006" s="1" t="s">
        <v>178</v>
      </c>
      <c r="V22006" s="1"/>
      <c r="W22006" s="2"/>
      <c r="X22006">
        <v>22005</v>
      </c>
      <c r="Y22006" s="1" t="s">
        <v>179</v>
      </c>
      <c r="Z22006" s="1"/>
      <c r="AA22006" s="2"/>
    </row>
    <row r="22007" spans="8:27">
      <c r="H22007">
        <v>22006</v>
      </c>
      <c r="I22007" s="1" t="s">
        <v>752</v>
      </c>
      <c r="J22007" s="1"/>
      <c r="K22007" s="2"/>
      <c r="L22007">
        <v>22006</v>
      </c>
      <c r="M22007" s="1" t="s">
        <v>753</v>
      </c>
      <c r="N22007" s="1"/>
      <c r="O22007" s="2"/>
      <c r="P22007">
        <v>22006</v>
      </c>
      <c r="Q22007" s="1" t="s">
        <v>754</v>
      </c>
      <c r="R22007" s="1"/>
      <c r="S22007" s="2"/>
      <c r="T22007">
        <v>22006</v>
      </c>
      <c r="U22007" s="1" t="s">
        <v>178</v>
      </c>
      <c r="V22007" s="1"/>
      <c r="W22007" s="2"/>
      <c r="X22007">
        <v>22006</v>
      </c>
      <c r="Y22007" s="1" t="s">
        <v>179</v>
      </c>
      <c r="Z22007" s="1"/>
      <c r="AA22007" s="2"/>
    </row>
    <row r="22008" spans="8:27">
      <c r="H22008">
        <v>22007</v>
      </c>
      <c r="I22008" s="1" t="s">
        <v>752</v>
      </c>
      <c r="J22008" s="1"/>
      <c r="K22008" s="2"/>
      <c r="L22008">
        <v>22007</v>
      </c>
      <c r="M22008" s="1" t="s">
        <v>753</v>
      </c>
      <c r="N22008" s="1"/>
      <c r="O22008" s="2"/>
      <c r="P22008">
        <v>22007</v>
      </c>
      <c r="Q22008" s="1" t="s">
        <v>754</v>
      </c>
      <c r="R22008" s="1"/>
      <c r="S22008" s="2"/>
      <c r="T22008">
        <v>22007</v>
      </c>
      <c r="U22008" s="1" t="s">
        <v>178</v>
      </c>
      <c r="V22008" s="1"/>
      <c r="W22008" s="2"/>
      <c r="X22008">
        <v>22007</v>
      </c>
      <c r="Y22008" s="1" t="s">
        <v>179</v>
      </c>
      <c r="Z22008" s="1"/>
      <c r="AA22008" s="2"/>
    </row>
    <row r="22009" spans="8:27">
      <c r="H22009">
        <v>22008</v>
      </c>
      <c r="I22009" s="1" t="s">
        <v>752</v>
      </c>
      <c r="J22009" s="1"/>
      <c r="K22009" s="2"/>
      <c r="L22009">
        <v>22008</v>
      </c>
      <c r="M22009" s="1" t="s">
        <v>753</v>
      </c>
      <c r="N22009" s="1"/>
      <c r="O22009" s="2"/>
      <c r="P22009">
        <v>22008</v>
      </c>
      <c r="Q22009" s="1" t="s">
        <v>754</v>
      </c>
      <c r="R22009" s="1"/>
      <c r="S22009" s="2"/>
      <c r="T22009">
        <v>22008</v>
      </c>
      <c r="U22009" s="1" t="s">
        <v>178</v>
      </c>
      <c r="V22009" s="1"/>
      <c r="W22009" s="2"/>
      <c r="X22009">
        <v>22008</v>
      </c>
      <c r="Y22009" s="1" t="s">
        <v>179</v>
      </c>
      <c r="Z22009" s="1"/>
      <c r="AA22009" s="2"/>
    </row>
    <row r="22010" spans="8:27">
      <c r="H22010">
        <v>22009</v>
      </c>
      <c r="I22010" s="1" t="s">
        <v>752</v>
      </c>
      <c r="J22010" s="1"/>
      <c r="K22010" s="2"/>
      <c r="L22010">
        <v>22009</v>
      </c>
      <c r="M22010" s="1" t="s">
        <v>753</v>
      </c>
      <c r="N22010" s="1"/>
      <c r="O22010" s="2"/>
      <c r="P22010">
        <v>22009</v>
      </c>
      <c r="Q22010" s="1" t="s">
        <v>754</v>
      </c>
      <c r="R22010" s="1"/>
      <c r="S22010" s="2"/>
      <c r="T22010">
        <v>22009</v>
      </c>
      <c r="U22010" s="1" t="s">
        <v>178</v>
      </c>
      <c r="V22010" s="1"/>
      <c r="W22010" s="2"/>
      <c r="X22010">
        <v>22009</v>
      </c>
      <c r="Y22010" s="1" t="s">
        <v>179</v>
      </c>
      <c r="Z22010" s="1"/>
      <c r="AA22010" s="2"/>
    </row>
    <row r="22011" spans="8:27">
      <c r="H22011">
        <v>22010</v>
      </c>
      <c r="I22011" s="1" t="s">
        <v>752</v>
      </c>
      <c r="J22011" s="1"/>
      <c r="K22011" s="2"/>
      <c r="L22011">
        <v>22010</v>
      </c>
      <c r="M22011" s="1" t="s">
        <v>753</v>
      </c>
      <c r="N22011" s="1"/>
      <c r="O22011" s="2"/>
      <c r="P22011">
        <v>22010</v>
      </c>
      <c r="Q22011" s="1" t="s">
        <v>754</v>
      </c>
      <c r="R22011" s="1"/>
      <c r="S22011" s="2"/>
      <c r="T22011">
        <v>22010</v>
      </c>
      <c r="U22011" s="1" t="s">
        <v>178</v>
      </c>
      <c r="V22011" s="1"/>
      <c r="W22011" s="2"/>
      <c r="X22011">
        <v>22010</v>
      </c>
      <c r="Y22011" s="1" t="s">
        <v>179</v>
      </c>
      <c r="Z22011" s="1"/>
      <c r="AA22011" s="2"/>
    </row>
    <row r="22012" spans="8:27">
      <c r="H22012">
        <v>22011</v>
      </c>
      <c r="I22012" s="1" t="s">
        <v>752</v>
      </c>
      <c r="J22012" s="1"/>
      <c r="K22012" s="2"/>
      <c r="L22012">
        <v>22011</v>
      </c>
      <c r="M22012" s="1" t="s">
        <v>753</v>
      </c>
      <c r="N22012" s="1"/>
      <c r="O22012" s="2"/>
      <c r="P22012">
        <v>22011</v>
      </c>
      <c r="Q22012" s="1" t="s">
        <v>754</v>
      </c>
      <c r="R22012" s="1"/>
      <c r="S22012" s="2"/>
      <c r="T22012">
        <v>22011</v>
      </c>
      <c r="U22012" s="1" t="s">
        <v>178</v>
      </c>
      <c r="V22012" s="1"/>
      <c r="W22012" s="2"/>
      <c r="X22012">
        <v>22011</v>
      </c>
      <c r="Y22012" s="1" t="s">
        <v>179</v>
      </c>
      <c r="Z22012" s="1"/>
      <c r="AA22012" s="2"/>
    </row>
    <row r="22013" spans="8:27">
      <c r="H22013">
        <v>22012</v>
      </c>
      <c r="I22013" s="1" t="s">
        <v>752</v>
      </c>
      <c r="J22013" s="1"/>
      <c r="K22013" s="2"/>
      <c r="L22013">
        <v>22012</v>
      </c>
      <c r="M22013" s="1" t="s">
        <v>753</v>
      </c>
      <c r="N22013" s="1"/>
      <c r="O22013" s="2"/>
      <c r="P22013">
        <v>22012</v>
      </c>
      <c r="Q22013" s="1" t="s">
        <v>754</v>
      </c>
      <c r="R22013" s="1"/>
      <c r="S22013" s="2"/>
      <c r="T22013">
        <v>22012</v>
      </c>
      <c r="U22013" s="1" t="s">
        <v>178</v>
      </c>
      <c r="V22013" s="1"/>
      <c r="W22013" s="2"/>
      <c r="X22013">
        <v>22012</v>
      </c>
      <c r="Y22013" s="1" t="s">
        <v>179</v>
      </c>
      <c r="Z22013" s="1"/>
      <c r="AA22013" s="2"/>
    </row>
    <row r="22014" spans="8:27">
      <c r="H22014">
        <v>22013</v>
      </c>
      <c r="I22014" s="1" t="s">
        <v>752</v>
      </c>
      <c r="J22014" s="1"/>
      <c r="K22014" s="2"/>
      <c r="L22014">
        <v>22013</v>
      </c>
      <c r="M22014" s="1" t="s">
        <v>753</v>
      </c>
      <c r="N22014" s="1"/>
      <c r="O22014" s="2"/>
      <c r="P22014">
        <v>22013</v>
      </c>
      <c r="Q22014" s="1" t="s">
        <v>754</v>
      </c>
      <c r="R22014" s="1"/>
      <c r="S22014" s="2"/>
      <c r="T22014">
        <v>22013</v>
      </c>
      <c r="U22014" s="1" t="s">
        <v>178</v>
      </c>
      <c r="V22014" s="1"/>
      <c r="W22014" s="2"/>
      <c r="X22014">
        <v>22013</v>
      </c>
      <c r="Y22014" s="1" t="s">
        <v>179</v>
      </c>
      <c r="Z22014" s="1"/>
      <c r="AA22014" s="2"/>
    </row>
    <row r="22015" spans="8:27">
      <c r="H22015">
        <v>22014</v>
      </c>
      <c r="I22015" s="1" t="s">
        <v>752</v>
      </c>
      <c r="J22015" s="1"/>
      <c r="K22015" s="2"/>
      <c r="L22015">
        <v>22014</v>
      </c>
      <c r="M22015" s="1" t="s">
        <v>753</v>
      </c>
      <c r="N22015" s="1"/>
      <c r="O22015" s="2"/>
      <c r="P22015">
        <v>22014</v>
      </c>
      <c r="Q22015" s="1" t="s">
        <v>754</v>
      </c>
      <c r="R22015" s="1"/>
      <c r="S22015" s="2"/>
      <c r="T22015">
        <v>22014</v>
      </c>
      <c r="U22015" s="1" t="s">
        <v>178</v>
      </c>
      <c r="V22015" s="1"/>
      <c r="W22015" s="2"/>
      <c r="X22015">
        <v>22014</v>
      </c>
      <c r="Y22015" s="1" t="s">
        <v>179</v>
      </c>
      <c r="Z22015" s="1"/>
      <c r="AA22015" s="2"/>
    </row>
    <row r="22016" spans="8:27">
      <c r="H22016">
        <v>22015</v>
      </c>
      <c r="I22016" s="1" t="s">
        <v>752</v>
      </c>
      <c r="J22016" s="1"/>
      <c r="K22016" s="2"/>
      <c r="L22016">
        <v>22015</v>
      </c>
      <c r="M22016" s="1" t="s">
        <v>753</v>
      </c>
      <c r="N22016" s="1"/>
      <c r="O22016" s="2"/>
      <c r="P22016">
        <v>22015</v>
      </c>
      <c r="Q22016" s="1" t="s">
        <v>754</v>
      </c>
      <c r="R22016" s="1"/>
      <c r="S22016" s="2"/>
      <c r="T22016">
        <v>22015</v>
      </c>
      <c r="U22016" s="1" t="s">
        <v>178</v>
      </c>
      <c r="V22016" s="1"/>
      <c r="W22016" s="2"/>
      <c r="X22016">
        <v>22015</v>
      </c>
      <c r="Y22016" s="1" t="s">
        <v>179</v>
      </c>
      <c r="Z22016" s="1"/>
      <c r="AA22016" s="2"/>
    </row>
    <row r="22017" spans="8:27">
      <c r="H22017">
        <v>22016</v>
      </c>
      <c r="I22017" s="1" t="s">
        <v>752</v>
      </c>
      <c r="J22017" s="1"/>
      <c r="K22017" s="2"/>
      <c r="L22017">
        <v>22016</v>
      </c>
      <c r="M22017" s="1" t="s">
        <v>753</v>
      </c>
      <c r="N22017" s="1"/>
      <c r="O22017" s="2"/>
      <c r="P22017">
        <v>22016</v>
      </c>
      <c r="Q22017" s="1" t="s">
        <v>754</v>
      </c>
      <c r="R22017" s="1"/>
      <c r="S22017" s="2"/>
      <c r="T22017">
        <v>22016</v>
      </c>
      <c r="U22017" s="1" t="s">
        <v>178</v>
      </c>
      <c r="V22017" s="1"/>
      <c r="W22017" s="2"/>
      <c r="X22017">
        <v>22016</v>
      </c>
      <c r="Y22017" s="1" t="s">
        <v>179</v>
      </c>
      <c r="Z22017" s="1"/>
      <c r="AA22017" s="2"/>
    </row>
    <row r="22018" spans="8:27">
      <c r="H22018">
        <v>22017</v>
      </c>
      <c r="I22018" s="1" t="s">
        <v>752</v>
      </c>
      <c r="J22018" s="1"/>
      <c r="K22018" s="2"/>
      <c r="L22018">
        <v>22017</v>
      </c>
      <c r="M22018" s="1" t="s">
        <v>753</v>
      </c>
      <c r="N22018" s="1"/>
      <c r="O22018" s="2"/>
      <c r="P22018">
        <v>22017</v>
      </c>
      <c r="Q22018" s="1" t="s">
        <v>754</v>
      </c>
      <c r="R22018" s="1"/>
      <c r="S22018" s="2"/>
      <c r="T22018">
        <v>22017</v>
      </c>
      <c r="U22018" s="1" t="s">
        <v>178</v>
      </c>
      <c r="V22018" s="1"/>
      <c r="W22018" s="2"/>
      <c r="X22018">
        <v>22017</v>
      </c>
      <c r="Y22018" s="1" t="s">
        <v>179</v>
      </c>
      <c r="Z22018" s="1"/>
      <c r="AA22018" s="2"/>
    </row>
    <row r="22019" spans="8:27">
      <c r="H22019">
        <v>22018</v>
      </c>
      <c r="I22019" s="1" t="s">
        <v>752</v>
      </c>
      <c r="J22019" s="1"/>
      <c r="K22019" s="2"/>
      <c r="L22019">
        <v>22018</v>
      </c>
      <c r="M22019" s="1" t="s">
        <v>753</v>
      </c>
      <c r="N22019" s="1"/>
      <c r="O22019" s="2"/>
      <c r="P22019">
        <v>22018</v>
      </c>
      <c r="Q22019" s="1" t="s">
        <v>754</v>
      </c>
      <c r="R22019" s="1"/>
      <c r="S22019" s="2"/>
      <c r="T22019">
        <v>22018</v>
      </c>
      <c r="U22019" s="1" t="s">
        <v>178</v>
      </c>
      <c r="V22019" s="1"/>
      <c r="W22019" s="2"/>
      <c r="X22019">
        <v>22018</v>
      </c>
      <c r="Y22019" s="1" t="s">
        <v>179</v>
      </c>
      <c r="Z22019" s="1"/>
      <c r="AA22019" s="2"/>
    </row>
    <row r="22020" spans="8:27">
      <c r="H22020">
        <v>22019</v>
      </c>
      <c r="I22020" s="1" t="s">
        <v>752</v>
      </c>
      <c r="J22020" s="1"/>
      <c r="K22020" s="2"/>
      <c r="L22020">
        <v>22019</v>
      </c>
      <c r="M22020" s="1" t="s">
        <v>753</v>
      </c>
      <c r="N22020" s="1"/>
      <c r="O22020" s="2"/>
      <c r="P22020">
        <v>22019</v>
      </c>
      <c r="Q22020" s="1" t="s">
        <v>754</v>
      </c>
      <c r="R22020" s="1"/>
      <c r="S22020" s="2"/>
      <c r="T22020">
        <v>22019</v>
      </c>
      <c r="U22020" s="1" t="s">
        <v>178</v>
      </c>
      <c r="V22020" s="1"/>
      <c r="W22020" s="2"/>
      <c r="X22020">
        <v>22019</v>
      </c>
      <c r="Y22020" s="1" t="s">
        <v>179</v>
      </c>
      <c r="Z22020" s="1"/>
      <c r="AA22020" s="2"/>
    </row>
    <row r="22021" spans="8:27">
      <c r="H22021">
        <v>22020</v>
      </c>
      <c r="I22021" s="1" t="s">
        <v>752</v>
      </c>
      <c r="J22021" s="1"/>
      <c r="K22021" s="2"/>
      <c r="L22021">
        <v>22020</v>
      </c>
      <c r="M22021" s="1" t="s">
        <v>753</v>
      </c>
      <c r="N22021" s="1"/>
      <c r="O22021" s="2"/>
      <c r="P22021">
        <v>22020</v>
      </c>
      <c r="Q22021" s="1" t="s">
        <v>754</v>
      </c>
      <c r="R22021" s="1"/>
      <c r="S22021" s="2"/>
      <c r="T22021">
        <v>22020</v>
      </c>
      <c r="U22021" s="1" t="s">
        <v>178</v>
      </c>
      <c r="V22021" s="1"/>
      <c r="W22021" s="2"/>
      <c r="X22021">
        <v>22020</v>
      </c>
      <c r="Y22021" s="1" t="s">
        <v>179</v>
      </c>
      <c r="Z22021" s="1"/>
      <c r="AA22021" s="2"/>
    </row>
    <row r="22022" spans="8:27">
      <c r="H22022">
        <v>22021</v>
      </c>
      <c r="I22022" s="1" t="s">
        <v>752</v>
      </c>
      <c r="J22022" s="1"/>
      <c r="K22022" s="2"/>
      <c r="L22022">
        <v>22021</v>
      </c>
      <c r="M22022" s="1" t="s">
        <v>753</v>
      </c>
      <c r="N22022" s="1"/>
      <c r="O22022" s="2"/>
      <c r="P22022">
        <v>22021</v>
      </c>
      <c r="Q22022" s="1" t="s">
        <v>754</v>
      </c>
      <c r="R22022" s="1"/>
      <c r="S22022" s="2"/>
      <c r="T22022">
        <v>22021</v>
      </c>
      <c r="U22022" s="1" t="s">
        <v>178</v>
      </c>
      <c r="V22022" s="1"/>
      <c r="W22022" s="2"/>
      <c r="X22022">
        <v>22021</v>
      </c>
      <c r="Y22022" s="1" t="s">
        <v>179</v>
      </c>
      <c r="Z22022" s="1"/>
      <c r="AA22022" s="2"/>
    </row>
    <row r="22023" spans="8:27">
      <c r="H22023">
        <v>22022</v>
      </c>
      <c r="I22023" s="1" t="s">
        <v>752</v>
      </c>
      <c r="J22023" s="1"/>
      <c r="K22023" s="2"/>
      <c r="L22023">
        <v>22022</v>
      </c>
      <c r="M22023" s="1" t="s">
        <v>753</v>
      </c>
      <c r="N22023" s="1"/>
      <c r="O22023" s="2"/>
      <c r="P22023">
        <v>22022</v>
      </c>
      <c r="Q22023" s="1" t="s">
        <v>754</v>
      </c>
      <c r="R22023" s="1"/>
      <c r="S22023" s="2"/>
      <c r="T22023">
        <v>22022</v>
      </c>
      <c r="U22023" s="1" t="s">
        <v>178</v>
      </c>
      <c r="V22023" s="1"/>
      <c r="W22023" s="2"/>
      <c r="X22023">
        <v>22022</v>
      </c>
      <c r="Y22023" s="1" t="s">
        <v>179</v>
      </c>
      <c r="Z22023" s="1"/>
      <c r="AA22023" s="2"/>
    </row>
    <row r="22024" spans="8:27">
      <c r="H22024">
        <v>22023</v>
      </c>
      <c r="I22024" s="1" t="s">
        <v>752</v>
      </c>
      <c r="J22024" s="1"/>
      <c r="K22024" s="2"/>
      <c r="L22024">
        <v>22023</v>
      </c>
      <c r="M22024" s="1" t="s">
        <v>753</v>
      </c>
      <c r="N22024" s="1"/>
      <c r="O22024" s="2"/>
      <c r="P22024">
        <v>22023</v>
      </c>
      <c r="Q22024" s="1" t="s">
        <v>754</v>
      </c>
      <c r="R22024" s="1"/>
      <c r="S22024" s="2"/>
      <c r="T22024">
        <v>22023</v>
      </c>
      <c r="U22024" s="1" t="s">
        <v>178</v>
      </c>
      <c r="V22024" s="1"/>
      <c r="W22024" s="2"/>
      <c r="X22024">
        <v>22023</v>
      </c>
      <c r="Y22024" s="1" t="s">
        <v>179</v>
      </c>
      <c r="Z22024" s="1"/>
      <c r="AA22024" s="2"/>
    </row>
    <row r="22025" spans="8:27">
      <c r="H22025">
        <v>22024</v>
      </c>
      <c r="I22025" s="1" t="s">
        <v>752</v>
      </c>
      <c r="J22025" s="1"/>
      <c r="K22025" s="2"/>
      <c r="L22025">
        <v>22024</v>
      </c>
      <c r="M22025" s="1" t="s">
        <v>753</v>
      </c>
      <c r="N22025" s="1"/>
      <c r="O22025" s="2"/>
      <c r="P22025">
        <v>22024</v>
      </c>
      <c r="Q22025" s="1" t="s">
        <v>754</v>
      </c>
      <c r="R22025" s="1"/>
      <c r="S22025" s="2"/>
      <c r="T22025">
        <v>22024</v>
      </c>
      <c r="U22025" s="1" t="s">
        <v>178</v>
      </c>
      <c r="V22025" s="1"/>
      <c r="W22025" s="2"/>
      <c r="X22025">
        <v>22024</v>
      </c>
      <c r="Y22025" s="1" t="s">
        <v>179</v>
      </c>
      <c r="Z22025" s="1"/>
      <c r="AA22025" s="2"/>
    </row>
    <row r="22026" spans="8:27">
      <c r="H22026">
        <v>22025</v>
      </c>
      <c r="I22026" s="1" t="s">
        <v>752</v>
      </c>
      <c r="J22026" s="1"/>
      <c r="K22026" s="2"/>
      <c r="L22026">
        <v>22025</v>
      </c>
      <c r="M22026" s="1" t="s">
        <v>753</v>
      </c>
      <c r="N22026" s="1"/>
      <c r="O22026" s="2"/>
      <c r="P22026">
        <v>22025</v>
      </c>
      <c r="Q22026" s="1" t="s">
        <v>754</v>
      </c>
      <c r="R22026" s="1"/>
      <c r="S22026" s="2"/>
      <c r="T22026">
        <v>22025</v>
      </c>
      <c r="U22026" s="1" t="s">
        <v>178</v>
      </c>
      <c r="V22026" s="1"/>
      <c r="W22026" s="2"/>
      <c r="X22026">
        <v>22025</v>
      </c>
      <c r="Y22026" s="1" t="s">
        <v>179</v>
      </c>
      <c r="Z22026" s="1"/>
      <c r="AA22026" s="2"/>
    </row>
    <row r="22027" spans="8:27">
      <c r="H22027">
        <v>22026</v>
      </c>
      <c r="I22027" s="1" t="s">
        <v>752</v>
      </c>
      <c r="J22027" s="1"/>
      <c r="K22027" s="2"/>
      <c r="L22027">
        <v>22026</v>
      </c>
      <c r="M22027" s="1" t="s">
        <v>753</v>
      </c>
      <c r="N22027" s="1"/>
      <c r="O22027" s="2"/>
      <c r="P22027">
        <v>22026</v>
      </c>
      <c r="Q22027" s="1" t="s">
        <v>754</v>
      </c>
      <c r="R22027" s="1"/>
      <c r="S22027" s="2"/>
      <c r="T22027">
        <v>22026</v>
      </c>
      <c r="U22027" s="1" t="s">
        <v>178</v>
      </c>
      <c r="V22027" s="1"/>
      <c r="W22027" s="2"/>
      <c r="X22027">
        <v>22026</v>
      </c>
      <c r="Y22027" s="1" t="s">
        <v>179</v>
      </c>
      <c r="Z22027" s="1"/>
      <c r="AA22027" s="2"/>
    </row>
    <row r="22028" spans="8:27">
      <c r="H22028">
        <v>22027</v>
      </c>
      <c r="I22028" s="1" t="s">
        <v>752</v>
      </c>
      <c r="J22028" s="1"/>
      <c r="K22028" s="2"/>
      <c r="L22028">
        <v>22027</v>
      </c>
      <c r="M22028" s="1" t="s">
        <v>753</v>
      </c>
      <c r="N22028" s="1"/>
      <c r="O22028" s="2"/>
      <c r="P22028">
        <v>22027</v>
      </c>
      <c r="Q22028" s="1" t="s">
        <v>754</v>
      </c>
      <c r="R22028" s="1"/>
      <c r="S22028" s="2"/>
      <c r="T22028">
        <v>22027</v>
      </c>
      <c r="U22028" s="1" t="s">
        <v>178</v>
      </c>
      <c r="V22028" s="1"/>
      <c r="W22028" s="2"/>
      <c r="X22028">
        <v>22027</v>
      </c>
      <c r="Y22028" s="1" t="s">
        <v>179</v>
      </c>
      <c r="Z22028" s="1"/>
      <c r="AA22028" s="2"/>
    </row>
    <row r="22029" spans="8:27">
      <c r="H22029">
        <v>22028</v>
      </c>
      <c r="I22029" s="1" t="s">
        <v>752</v>
      </c>
      <c r="J22029" s="1"/>
      <c r="K22029" s="2"/>
      <c r="L22029">
        <v>22028</v>
      </c>
      <c r="M22029" s="1" t="s">
        <v>753</v>
      </c>
      <c r="N22029" s="1"/>
      <c r="O22029" s="2"/>
      <c r="P22029">
        <v>22028</v>
      </c>
      <c r="Q22029" s="1" t="s">
        <v>754</v>
      </c>
      <c r="R22029" s="1"/>
      <c r="S22029" s="2"/>
      <c r="T22029">
        <v>22028</v>
      </c>
      <c r="U22029" s="1" t="s">
        <v>178</v>
      </c>
      <c r="V22029" s="1"/>
      <c r="W22029" s="2"/>
      <c r="X22029">
        <v>22028</v>
      </c>
      <c r="Y22029" s="1" t="s">
        <v>179</v>
      </c>
      <c r="Z22029" s="1"/>
      <c r="AA22029" s="2"/>
    </row>
    <row r="22030" spans="8:27">
      <c r="H22030">
        <v>22029</v>
      </c>
      <c r="I22030" s="1" t="s">
        <v>752</v>
      </c>
      <c r="J22030" s="1"/>
      <c r="K22030" s="2"/>
      <c r="L22030">
        <v>22029</v>
      </c>
      <c r="M22030" s="1" t="s">
        <v>753</v>
      </c>
      <c r="N22030" s="1"/>
      <c r="O22030" s="2"/>
      <c r="P22030">
        <v>22029</v>
      </c>
      <c r="Q22030" s="1" t="s">
        <v>754</v>
      </c>
      <c r="R22030" s="1"/>
      <c r="S22030" s="2"/>
      <c r="T22030">
        <v>22029</v>
      </c>
      <c r="U22030" s="1" t="s">
        <v>178</v>
      </c>
      <c r="V22030" s="1"/>
      <c r="W22030" s="2"/>
      <c r="X22030">
        <v>22029</v>
      </c>
      <c r="Y22030" s="1" t="s">
        <v>179</v>
      </c>
      <c r="Z22030" s="1"/>
      <c r="AA22030" s="2"/>
    </row>
    <row r="22031" spans="8:27">
      <c r="H22031">
        <v>22030</v>
      </c>
      <c r="I22031" s="1" t="s">
        <v>752</v>
      </c>
      <c r="J22031" s="1"/>
      <c r="K22031" s="2"/>
      <c r="L22031">
        <v>22030</v>
      </c>
      <c r="M22031" s="1" t="s">
        <v>753</v>
      </c>
      <c r="N22031" s="1"/>
      <c r="O22031" s="2"/>
      <c r="P22031">
        <v>22030</v>
      </c>
      <c r="Q22031" s="1" t="s">
        <v>754</v>
      </c>
      <c r="R22031" s="1"/>
      <c r="S22031" s="2"/>
      <c r="T22031">
        <v>22030</v>
      </c>
      <c r="U22031" s="1" t="s">
        <v>178</v>
      </c>
      <c r="V22031" s="1"/>
      <c r="W22031" s="2"/>
      <c r="X22031">
        <v>22030</v>
      </c>
      <c r="Y22031" s="1" t="s">
        <v>179</v>
      </c>
      <c r="Z22031" s="1"/>
      <c r="AA22031" s="2"/>
    </row>
    <row r="22032" spans="8:27">
      <c r="H22032">
        <v>22031</v>
      </c>
      <c r="I22032" s="1" t="s">
        <v>752</v>
      </c>
      <c r="J22032" s="1"/>
      <c r="K22032" s="2"/>
      <c r="L22032">
        <v>22031</v>
      </c>
      <c r="M22032" s="1" t="s">
        <v>753</v>
      </c>
      <c r="N22032" s="1"/>
      <c r="O22032" s="2"/>
      <c r="P22032">
        <v>22031</v>
      </c>
      <c r="Q22032" s="1" t="s">
        <v>754</v>
      </c>
      <c r="R22032" s="1"/>
      <c r="S22032" s="2"/>
      <c r="T22032">
        <v>22031</v>
      </c>
      <c r="U22032" s="1" t="s">
        <v>178</v>
      </c>
      <c r="V22032" s="1"/>
      <c r="W22032" s="2"/>
      <c r="X22032">
        <v>22031</v>
      </c>
      <c r="Y22032" s="1" t="s">
        <v>179</v>
      </c>
      <c r="Z22032" s="1"/>
      <c r="AA22032" s="2"/>
    </row>
    <row r="22033" spans="8:27">
      <c r="H22033">
        <v>22032</v>
      </c>
      <c r="I22033" s="1" t="s">
        <v>752</v>
      </c>
      <c r="J22033" s="1"/>
      <c r="K22033" s="2"/>
      <c r="L22033">
        <v>22032</v>
      </c>
      <c r="M22033" s="1" t="s">
        <v>753</v>
      </c>
      <c r="N22033" s="1"/>
      <c r="O22033" s="2"/>
      <c r="P22033">
        <v>22032</v>
      </c>
      <c r="Q22033" s="1" t="s">
        <v>754</v>
      </c>
      <c r="R22033" s="1"/>
      <c r="S22033" s="2"/>
      <c r="T22033">
        <v>22032</v>
      </c>
      <c r="U22033" s="1" t="s">
        <v>178</v>
      </c>
      <c r="V22033" s="1"/>
      <c r="W22033" s="2"/>
      <c r="X22033">
        <v>22032</v>
      </c>
      <c r="Y22033" s="1" t="s">
        <v>179</v>
      </c>
      <c r="Z22033" s="1"/>
      <c r="AA22033" s="2"/>
    </row>
    <row r="22034" spans="8:27">
      <c r="H22034">
        <v>22033</v>
      </c>
      <c r="I22034" s="1" t="s">
        <v>752</v>
      </c>
      <c r="J22034" s="1"/>
      <c r="K22034" s="2"/>
      <c r="L22034">
        <v>22033</v>
      </c>
      <c r="M22034" s="1" t="s">
        <v>753</v>
      </c>
      <c r="N22034" s="1"/>
      <c r="O22034" s="2"/>
      <c r="P22034">
        <v>22033</v>
      </c>
      <c r="Q22034" s="1" t="s">
        <v>754</v>
      </c>
      <c r="R22034" s="1"/>
      <c r="S22034" s="2"/>
      <c r="T22034">
        <v>22033</v>
      </c>
      <c r="U22034" s="1" t="s">
        <v>178</v>
      </c>
      <c r="V22034" s="1"/>
      <c r="W22034" s="2"/>
      <c r="X22034">
        <v>22033</v>
      </c>
      <c r="Y22034" s="1" t="s">
        <v>179</v>
      </c>
      <c r="Z22034" s="1"/>
      <c r="AA22034" s="2"/>
    </row>
    <row r="22035" spans="8:27">
      <c r="H22035">
        <v>22034</v>
      </c>
      <c r="I22035" s="1" t="s">
        <v>752</v>
      </c>
      <c r="J22035" s="1"/>
      <c r="K22035" s="2"/>
      <c r="L22035">
        <v>22034</v>
      </c>
      <c r="M22035" s="1" t="s">
        <v>753</v>
      </c>
      <c r="N22035" s="1"/>
      <c r="O22035" s="2"/>
      <c r="P22035">
        <v>22034</v>
      </c>
      <c r="Q22035" s="1" t="s">
        <v>754</v>
      </c>
      <c r="R22035" s="1"/>
      <c r="S22035" s="2"/>
      <c r="T22035">
        <v>22034</v>
      </c>
      <c r="U22035" s="1" t="s">
        <v>178</v>
      </c>
      <c r="V22035" s="1"/>
      <c r="W22035" s="2"/>
      <c r="X22035">
        <v>22034</v>
      </c>
      <c r="Y22035" s="1" t="s">
        <v>179</v>
      </c>
      <c r="Z22035" s="1"/>
      <c r="AA22035" s="2"/>
    </row>
    <row r="22036" spans="8:27">
      <c r="H22036">
        <v>22035</v>
      </c>
      <c r="I22036" s="1" t="s">
        <v>752</v>
      </c>
      <c r="J22036" s="1"/>
      <c r="K22036" s="2"/>
      <c r="L22036">
        <v>22035</v>
      </c>
      <c r="M22036" s="1" t="s">
        <v>753</v>
      </c>
      <c r="N22036" s="1"/>
      <c r="O22036" s="2"/>
      <c r="P22036">
        <v>22035</v>
      </c>
      <c r="Q22036" s="1" t="s">
        <v>754</v>
      </c>
      <c r="R22036" s="1"/>
      <c r="S22036" s="2"/>
      <c r="T22036">
        <v>22035</v>
      </c>
      <c r="U22036" s="1" t="s">
        <v>178</v>
      </c>
      <c r="V22036" s="1"/>
      <c r="W22036" s="2"/>
      <c r="X22036">
        <v>22035</v>
      </c>
      <c r="Y22036" s="1" t="s">
        <v>179</v>
      </c>
      <c r="Z22036" s="1"/>
      <c r="AA22036" s="2"/>
    </row>
    <row r="22037" spans="8:27">
      <c r="H22037">
        <v>22036</v>
      </c>
      <c r="I22037" s="1" t="s">
        <v>752</v>
      </c>
      <c r="J22037" s="1"/>
      <c r="K22037" s="2"/>
      <c r="L22037">
        <v>22036</v>
      </c>
      <c r="M22037" s="1" t="s">
        <v>753</v>
      </c>
      <c r="N22037" s="1"/>
      <c r="O22037" s="2"/>
      <c r="P22037">
        <v>22036</v>
      </c>
      <c r="Q22037" s="1" t="s">
        <v>754</v>
      </c>
      <c r="R22037" s="1"/>
      <c r="S22037" s="2"/>
      <c r="T22037">
        <v>22036</v>
      </c>
      <c r="U22037" s="1" t="s">
        <v>178</v>
      </c>
      <c r="V22037" s="1"/>
      <c r="W22037" s="2"/>
      <c r="X22037">
        <v>22036</v>
      </c>
      <c r="Y22037" s="1" t="s">
        <v>179</v>
      </c>
      <c r="Z22037" s="1"/>
      <c r="AA22037" s="2"/>
    </row>
    <row r="22038" spans="8:27">
      <c r="H22038">
        <v>22037</v>
      </c>
      <c r="I22038" s="1" t="s">
        <v>752</v>
      </c>
      <c r="J22038" s="1"/>
      <c r="K22038" s="2"/>
      <c r="L22038">
        <v>22037</v>
      </c>
      <c r="M22038" s="1" t="s">
        <v>753</v>
      </c>
      <c r="N22038" s="1"/>
      <c r="O22038" s="2"/>
      <c r="P22038">
        <v>22037</v>
      </c>
      <c r="Q22038" s="1" t="s">
        <v>754</v>
      </c>
      <c r="R22038" s="1"/>
      <c r="S22038" s="2"/>
      <c r="T22038">
        <v>22037</v>
      </c>
      <c r="U22038" s="1" t="s">
        <v>178</v>
      </c>
      <c r="V22038" s="1"/>
      <c r="W22038" s="2"/>
      <c r="X22038">
        <v>22037</v>
      </c>
      <c r="Y22038" s="1" t="s">
        <v>179</v>
      </c>
      <c r="Z22038" s="1"/>
      <c r="AA22038" s="2"/>
    </row>
    <row r="22039" spans="8:27">
      <c r="H22039">
        <v>22038</v>
      </c>
      <c r="I22039" s="1" t="s">
        <v>752</v>
      </c>
      <c r="J22039" s="1"/>
      <c r="K22039" s="2"/>
      <c r="L22039">
        <v>22038</v>
      </c>
      <c r="M22039" s="1" t="s">
        <v>753</v>
      </c>
      <c r="N22039" s="1"/>
      <c r="O22039" s="2"/>
      <c r="P22039">
        <v>22038</v>
      </c>
      <c r="Q22039" s="1" t="s">
        <v>754</v>
      </c>
      <c r="R22039" s="1"/>
      <c r="S22039" s="2"/>
      <c r="T22039">
        <v>22038</v>
      </c>
      <c r="U22039" s="1" t="s">
        <v>178</v>
      </c>
      <c r="V22039" s="1"/>
      <c r="W22039" s="2"/>
      <c r="X22039">
        <v>22038</v>
      </c>
      <c r="Y22039" s="1" t="s">
        <v>179</v>
      </c>
      <c r="Z22039" s="1"/>
      <c r="AA22039" s="2"/>
    </row>
    <row r="22040" spans="8:27">
      <c r="H22040">
        <v>22039</v>
      </c>
      <c r="I22040" s="1" t="s">
        <v>752</v>
      </c>
      <c r="J22040" s="1"/>
      <c r="K22040" s="2"/>
      <c r="L22040">
        <v>22039</v>
      </c>
      <c r="M22040" s="1" t="s">
        <v>753</v>
      </c>
      <c r="N22040" s="1"/>
      <c r="O22040" s="2"/>
      <c r="P22040">
        <v>22039</v>
      </c>
      <c r="Q22040" s="1" t="s">
        <v>754</v>
      </c>
      <c r="R22040" s="1"/>
      <c r="S22040" s="2"/>
      <c r="T22040">
        <v>22039</v>
      </c>
      <c r="U22040" s="1" t="s">
        <v>178</v>
      </c>
      <c r="V22040" s="1"/>
      <c r="W22040" s="2"/>
      <c r="X22040">
        <v>22039</v>
      </c>
      <c r="Y22040" s="1" t="s">
        <v>179</v>
      </c>
      <c r="Z22040" s="1"/>
      <c r="AA22040" s="2"/>
    </row>
    <row r="22041" spans="8:27">
      <c r="H22041">
        <v>22040</v>
      </c>
      <c r="I22041" s="1" t="s">
        <v>752</v>
      </c>
      <c r="J22041" s="1"/>
      <c r="K22041" s="2"/>
      <c r="L22041">
        <v>22040</v>
      </c>
      <c r="M22041" s="1" t="s">
        <v>753</v>
      </c>
      <c r="N22041" s="1"/>
      <c r="O22041" s="2"/>
      <c r="P22041">
        <v>22040</v>
      </c>
      <c r="Q22041" s="1" t="s">
        <v>754</v>
      </c>
      <c r="R22041" s="1"/>
      <c r="S22041" s="2"/>
      <c r="T22041">
        <v>22040</v>
      </c>
      <c r="U22041" s="1" t="s">
        <v>178</v>
      </c>
      <c r="V22041" s="1"/>
      <c r="W22041" s="2"/>
      <c r="X22041">
        <v>22040</v>
      </c>
      <c r="Y22041" s="1" t="s">
        <v>179</v>
      </c>
      <c r="Z22041" s="1"/>
      <c r="AA22041" s="2"/>
    </row>
    <row r="22042" spans="8:27">
      <c r="H22042">
        <v>22041</v>
      </c>
      <c r="I22042" s="1" t="s">
        <v>752</v>
      </c>
      <c r="J22042" s="1"/>
      <c r="K22042" s="2"/>
      <c r="L22042">
        <v>22041</v>
      </c>
      <c r="M22042" s="1" t="s">
        <v>753</v>
      </c>
      <c r="N22042" s="1"/>
      <c r="O22042" s="2"/>
      <c r="P22042">
        <v>22041</v>
      </c>
      <c r="Q22042" s="1" t="s">
        <v>754</v>
      </c>
      <c r="R22042" s="1"/>
      <c r="S22042" s="2"/>
      <c r="T22042">
        <v>22041</v>
      </c>
      <c r="U22042" s="1" t="s">
        <v>178</v>
      </c>
      <c r="V22042" s="1"/>
      <c r="W22042" s="2"/>
      <c r="X22042">
        <v>22041</v>
      </c>
      <c r="Y22042" s="1" t="s">
        <v>179</v>
      </c>
      <c r="Z22042" s="1"/>
      <c r="AA22042" s="2"/>
    </row>
    <row r="22043" spans="8:27">
      <c r="H22043">
        <v>22042</v>
      </c>
      <c r="I22043" s="1" t="s">
        <v>752</v>
      </c>
      <c r="J22043" s="1"/>
      <c r="K22043" s="2"/>
      <c r="L22043">
        <v>22042</v>
      </c>
      <c r="M22043" s="1" t="s">
        <v>753</v>
      </c>
      <c r="N22043" s="1"/>
      <c r="O22043" s="2"/>
      <c r="P22043">
        <v>22042</v>
      </c>
      <c r="Q22043" s="1" t="s">
        <v>754</v>
      </c>
      <c r="R22043" s="1"/>
      <c r="S22043" s="2"/>
      <c r="T22043">
        <v>22042</v>
      </c>
      <c r="U22043" s="1" t="s">
        <v>178</v>
      </c>
      <c r="V22043" s="1"/>
      <c r="W22043" s="2"/>
      <c r="X22043">
        <v>22042</v>
      </c>
      <c r="Y22043" s="1" t="s">
        <v>179</v>
      </c>
      <c r="Z22043" s="1"/>
      <c r="AA22043" s="2"/>
    </row>
    <row r="22044" spans="8:27">
      <c r="H22044">
        <v>22043</v>
      </c>
      <c r="I22044" s="1" t="s">
        <v>752</v>
      </c>
      <c r="J22044" s="1"/>
      <c r="K22044" s="2"/>
      <c r="L22044">
        <v>22043</v>
      </c>
      <c r="M22044" s="1" t="s">
        <v>753</v>
      </c>
      <c r="N22044" s="1"/>
      <c r="O22044" s="2"/>
      <c r="P22044">
        <v>22043</v>
      </c>
      <c r="Q22044" s="1" t="s">
        <v>754</v>
      </c>
      <c r="R22044" s="1"/>
      <c r="S22044" s="2"/>
      <c r="T22044">
        <v>22043</v>
      </c>
      <c r="U22044" s="1" t="s">
        <v>178</v>
      </c>
      <c r="V22044" s="1"/>
      <c r="W22044" s="2"/>
      <c r="X22044">
        <v>22043</v>
      </c>
      <c r="Y22044" s="1" t="s">
        <v>179</v>
      </c>
      <c r="Z22044" s="1"/>
      <c r="AA22044" s="2"/>
    </row>
    <row r="22045" spans="8:27">
      <c r="H22045">
        <v>22044</v>
      </c>
      <c r="I22045" s="1" t="s">
        <v>752</v>
      </c>
      <c r="J22045" s="1"/>
      <c r="K22045" s="2"/>
      <c r="L22045">
        <v>22044</v>
      </c>
      <c r="M22045" s="1" t="s">
        <v>753</v>
      </c>
      <c r="N22045" s="1"/>
      <c r="O22045" s="2"/>
      <c r="P22045">
        <v>22044</v>
      </c>
      <c r="Q22045" s="1" t="s">
        <v>754</v>
      </c>
      <c r="R22045" s="1"/>
      <c r="S22045" s="2"/>
      <c r="T22045">
        <v>22044</v>
      </c>
      <c r="U22045" s="1" t="s">
        <v>178</v>
      </c>
      <c r="V22045" s="1"/>
      <c r="W22045" s="2"/>
      <c r="X22045">
        <v>22044</v>
      </c>
      <c r="Y22045" s="1" t="s">
        <v>179</v>
      </c>
      <c r="Z22045" s="1"/>
      <c r="AA22045" s="2"/>
    </row>
    <row r="22046" spans="8:27">
      <c r="H22046">
        <v>22045</v>
      </c>
      <c r="I22046" s="1" t="s">
        <v>752</v>
      </c>
      <c r="J22046" s="1"/>
      <c r="K22046" s="2"/>
      <c r="L22046">
        <v>22045</v>
      </c>
      <c r="M22046" s="1" t="s">
        <v>753</v>
      </c>
      <c r="N22046" s="1"/>
      <c r="O22046" s="2"/>
      <c r="P22046">
        <v>22045</v>
      </c>
      <c r="Q22046" s="1" t="s">
        <v>754</v>
      </c>
      <c r="R22046" s="1"/>
      <c r="S22046" s="2"/>
      <c r="T22046">
        <v>22045</v>
      </c>
      <c r="U22046" s="1" t="s">
        <v>178</v>
      </c>
      <c r="V22046" s="1"/>
      <c r="W22046" s="2"/>
      <c r="X22046">
        <v>22045</v>
      </c>
      <c r="Y22046" s="1" t="s">
        <v>179</v>
      </c>
      <c r="Z22046" s="1"/>
      <c r="AA22046" s="2"/>
    </row>
    <row r="22047" spans="8:27">
      <c r="H22047">
        <v>22046</v>
      </c>
      <c r="I22047" s="1" t="s">
        <v>752</v>
      </c>
      <c r="J22047" s="1"/>
      <c r="K22047" s="2"/>
      <c r="L22047">
        <v>22046</v>
      </c>
      <c r="M22047" s="1" t="s">
        <v>753</v>
      </c>
      <c r="N22047" s="1"/>
      <c r="O22047" s="2"/>
      <c r="P22047">
        <v>22046</v>
      </c>
      <c r="Q22047" s="1" t="s">
        <v>754</v>
      </c>
      <c r="R22047" s="1"/>
      <c r="S22047" s="2"/>
      <c r="T22047">
        <v>22046</v>
      </c>
      <c r="U22047" s="1" t="s">
        <v>178</v>
      </c>
      <c r="V22047" s="1"/>
      <c r="W22047" s="2"/>
      <c r="X22047">
        <v>22046</v>
      </c>
      <c r="Y22047" s="1" t="s">
        <v>179</v>
      </c>
      <c r="Z22047" s="1"/>
      <c r="AA22047" s="2"/>
    </row>
    <row r="22048" spans="8:27">
      <c r="H22048">
        <v>22047</v>
      </c>
      <c r="I22048" s="1" t="s">
        <v>752</v>
      </c>
      <c r="J22048" s="1"/>
      <c r="K22048" s="2"/>
      <c r="L22048">
        <v>22047</v>
      </c>
      <c r="M22048" s="1" t="s">
        <v>753</v>
      </c>
      <c r="N22048" s="1"/>
      <c r="O22048" s="2"/>
      <c r="P22048">
        <v>22047</v>
      </c>
      <c r="Q22048" s="1" t="s">
        <v>754</v>
      </c>
      <c r="R22048" s="1"/>
      <c r="S22048" s="2"/>
      <c r="T22048">
        <v>22047</v>
      </c>
      <c r="U22048" s="1" t="s">
        <v>178</v>
      </c>
      <c r="V22048" s="1"/>
      <c r="W22048" s="2"/>
      <c r="X22048">
        <v>22047</v>
      </c>
      <c r="Y22048" s="1" t="s">
        <v>179</v>
      </c>
      <c r="Z22048" s="1"/>
      <c r="AA22048" s="2"/>
    </row>
    <row r="22049" spans="8:27">
      <c r="H22049">
        <v>22048</v>
      </c>
      <c r="I22049" s="1" t="s">
        <v>752</v>
      </c>
      <c r="J22049" s="10"/>
      <c r="K22049" s="2"/>
      <c r="L22049">
        <v>22048</v>
      </c>
      <c r="M22049" s="1" t="s">
        <v>753</v>
      </c>
      <c r="N22049" s="1"/>
      <c r="O22049" s="2"/>
      <c r="P22049">
        <v>22048</v>
      </c>
      <c r="Q22049" s="1" t="s">
        <v>754</v>
      </c>
      <c r="R22049" s="1"/>
      <c r="S22049" s="2"/>
      <c r="T22049">
        <v>22048</v>
      </c>
      <c r="U22049" s="1" t="s">
        <v>178</v>
      </c>
      <c r="V22049" s="1"/>
      <c r="W22049" s="2"/>
      <c r="X22049">
        <v>22048</v>
      </c>
      <c r="Y22049" s="1" t="s">
        <v>179</v>
      </c>
      <c r="Z22049" s="1"/>
      <c r="AA22049" s="2"/>
    </row>
    <row r="22050" spans="8:27">
      <c r="H22050">
        <v>22049</v>
      </c>
      <c r="I22050" s="1" t="s">
        <v>752</v>
      </c>
      <c r="J22050" s="10"/>
      <c r="K22050" s="2"/>
      <c r="L22050">
        <v>22049</v>
      </c>
      <c r="M22050" s="1" t="s">
        <v>753</v>
      </c>
      <c r="N22050" s="1"/>
      <c r="O22050" s="2"/>
      <c r="P22050">
        <v>22049</v>
      </c>
      <c r="Q22050" s="1" t="s">
        <v>754</v>
      </c>
      <c r="R22050" s="1"/>
      <c r="S22050" s="2"/>
      <c r="T22050">
        <v>22049</v>
      </c>
      <c r="U22050" s="1" t="s">
        <v>178</v>
      </c>
      <c r="V22050" s="1"/>
      <c r="W22050" s="2"/>
      <c r="X22050">
        <v>22049</v>
      </c>
      <c r="Y22050" s="1" t="s">
        <v>179</v>
      </c>
      <c r="Z22050" s="1"/>
      <c r="AA22050" s="2"/>
    </row>
    <row r="22051" spans="8:27">
      <c r="H22051">
        <v>22050</v>
      </c>
      <c r="I22051" s="1" t="s">
        <v>752</v>
      </c>
      <c r="J22051" s="10"/>
      <c r="K22051" s="2"/>
      <c r="L22051">
        <v>22050</v>
      </c>
      <c r="M22051" s="1" t="s">
        <v>753</v>
      </c>
      <c r="N22051" s="1"/>
      <c r="O22051" s="2"/>
      <c r="P22051">
        <v>22050</v>
      </c>
      <c r="Q22051" s="1" t="s">
        <v>754</v>
      </c>
      <c r="R22051" s="1"/>
      <c r="S22051" s="2"/>
      <c r="T22051">
        <v>22050</v>
      </c>
      <c r="U22051" s="1" t="s">
        <v>178</v>
      </c>
      <c r="V22051" s="1"/>
      <c r="W22051" s="2"/>
      <c r="X22051">
        <v>22050</v>
      </c>
      <c r="Y22051" s="1" t="s">
        <v>179</v>
      </c>
      <c r="Z22051" s="1"/>
      <c r="AA22051" s="2"/>
    </row>
    <row r="22052" spans="8:27">
      <c r="H22052">
        <v>22051</v>
      </c>
      <c r="I22052" s="1" t="s">
        <v>752</v>
      </c>
      <c r="J22052" s="10"/>
      <c r="K22052" s="2"/>
      <c r="L22052">
        <v>22051</v>
      </c>
      <c r="M22052" s="1" t="s">
        <v>753</v>
      </c>
      <c r="N22052" s="1"/>
      <c r="O22052" s="2"/>
      <c r="P22052">
        <v>22051</v>
      </c>
      <c r="Q22052" s="1" t="s">
        <v>754</v>
      </c>
      <c r="R22052" s="1"/>
      <c r="S22052" s="2"/>
      <c r="T22052">
        <v>22051</v>
      </c>
      <c r="U22052" s="1" t="s">
        <v>178</v>
      </c>
      <c r="V22052" s="1"/>
      <c r="W22052" s="2"/>
      <c r="X22052">
        <v>22051</v>
      </c>
      <c r="Y22052" s="1" t="s">
        <v>179</v>
      </c>
      <c r="Z22052" s="1"/>
      <c r="AA22052" s="2"/>
    </row>
    <row r="22053" spans="8:27">
      <c r="H22053">
        <v>22052</v>
      </c>
      <c r="I22053" s="1" t="s">
        <v>752</v>
      </c>
      <c r="J22053" s="10"/>
      <c r="K22053" s="2"/>
      <c r="L22053">
        <v>22052</v>
      </c>
      <c r="M22053" s="1" t="s">
        <v>753</v>
      </c>
      <c r="N22053" s="1"/>
      <c r="O22053" s="2"/>
      <c r="P22053">
        <v>22052</v>
      </c>
      <c r="Q22053" s="1" t="s">
        <v>754</v>
      </c>
      <c r="R22053" s="1"/>
      <c r="S22053" s="2"/>
      <c r="T22053">
        <v>22052</v>
      </c>
      <c r="U22053" s="1" t="s">
        <v>178</v>
      </c>
      <c r="V22053" s="1"/>
      <c r="W22053" s="2"/>
      <c r="X22053">
        <v>22052</v>
      </c>
      <c r="Y22053" s="1" t="s">
        <v>179</v>
      </c>
      <c r="Z22053" s="1"/>
      <c r="AA22053" s="2"/>
    </row>
    <row r="22054" spans="8:27">
      <c r="H22054">
        <v>22053</v>
      </c>
      <c r="I22054" s="1" t="s">
        <v>752</v>
      </c>
      <c r="J22054" s="10"/>
      <c r="K22054" s="2"/>
      <c r="L22054">
        <v>22053</v>
      </c>
      <c r="M22054" s="1" t="s">
        <v>753</v>
      </c>
      <c r="N22054" s="1"/>
      <c r="O22054" s="2"/>
      <c r="P22054">
        <v>22053</v>
      </c>
      <c r="Q22054" s="1" t="s">
        <v>754</v>
      </c>
      <c r="R22054" s="1"/>
      <c r="S22054" s="2"/>
      <c r="T22054">
        <v>22053</v>
      </c>
      <c r="U22054" s="1" t="s">
        <v>178</v>
      </c>
      <c r="V22054" s="1"/>
      <c r="W22054" s="2"/>
      <c r="X22054">
        <v>22053</v>
      </c>
      <c r="Y22054" s="1" t="s">
        <v>179</v>
      </c>
      <c r="Z22054" s="1"/>
      <c r="AA22054" s="2"/>
    </row>
    <row r="22055" spans="8:27">
      <c r="H22055">
        <v>22054</v>
      </c>
      <c r="I22055" s="1" t="s">
        <v>752</v>
      </c>
      <c r="J22055" s="10"/>
      <c r="K22055" s="2"/>
      <c r="L22055">
        <v>22054</v>
      </c>
      <c r="M22055" s="1" t="s">
        <v>753</v>
      </c>
      <c r="N22055" s="1"/>
      <c r="O22055" s="2"/>
      <c r="P22055">
        <v>22054</v>
      </c>
      <c r="Q22055" s="1" t="s">
        <v>754</v>
      </c>
      <c r="R22055" s="1"/>
      <c r="S22055" s="2"/>
      <c r="T22055">
        <v>22054</v>
      </c>
      <c r="U22055" s="1" t="s">
        <v>178</v>
      </c>
      <c r="V22055" s="1"/>
      <c r="W22055" s="2"/>
      <c r="X22055">
        <v>22054</v>
      </c>
      <c r="Y22055" s="1" t="s">
        <v>179</v>
      </c>
      <c r="Z22055" s="1"/>
      <c r="AA22055" s="2"/>
    </row>
    <row r="22056" spans="8:27">
      <c r="H22056">
        <v>22055</v>
      </c>
      <c r="I22056" s="1" t="s">
        <v>752</v>
      </c>
      <c r="J22056" s="10"/>
      <c r="K22056" s="2"/>
      <c r="L22056">
        <v>22055</v>
      </c>
      <c r="M22056" s="1" t="s">
        <v>753</v>
      </c>
      <c r="N22056" s="1"/>
      <c r="O22056" s="2"/>
      <c r="P22056">
        <v>22055</v>
      </c>
      <c r="Q22056" s="1" t="s">
        <v>754</v>
      </c>
      <c r="R22056" s="1"/>
      <c r="S22056" s="2"/>
      <c r="T22056">
        <v>22055</v>
      </c>
      <c r="U22056" s="1" t="s">
        <v>178</v>
      </c>
      <c r="V22056" s="1"/>
      <c r="W22056" s="2"/>
      <c r="X22056">
        <v>22055</v>
      </c>
      <c r="Y22056" s="1" t="s">
        <v>179</v>
      </c>
      <c r="Z22056" s="1"/>
      <c r="AA22056" s="2"/>
    </row>
    <row r="22057" spans="8:27">
      <c r="H22057">
        <v>22056</v>
      </c>
      <c r="I22057" s="1" t="s">
        <v>752</v>
      </c>
      <c r="J22057" s="10"/>
      <c r="K22057" s="2"/>
      <c r="L22057">
        <v>22056</v>
      </c>
      <c r="M22057" s="1" t="s">
        <v>753</v>
      </c>
      <c r="N22057" s="1"/>
      <c r="O22057" s="2"/>
      <c r="P22057">
        <v>22056</v>
      </c>
      <c r="Q22057" s="1" t="s">
        <v>754</v>
      </c>
      <c r="R22057" s="1"/>
      <c r="S22057" s="2"/>
      <c r="T22057">
        <v>22056</v>
      </c>
      <c r="U22057" s="1" t="s">
        <v>178</v>
      </c>
      <c r="V22057" s="1"/>
      <c r="W22057" s="2"/>
      <c r="X22057">
        <v>22056</v>
      </c>
      <c r="Y22057" s="1" t="s">
        <v>179</v>
      </c>
      <c r="Z22057" s="1"/>
      <c r="AA22057" s="2"/>
    </row>
    <row r="22058" spans="8:27">
      <c r="H22058">
        <v>22057</v>
      </c>
      <c r="I22058" s="1" t="s">
        <v>752</v>
      </c>
      <c r="J22058" s="10"/>
      <c r="K22058" s="2"/>
      <c r="L22058">
        <v>22057</v>
      </c>
      <c r="M22058" s="1" t="s">
        <v>753</v>
      </c>
      <c r="N22058" s="1"/>
      <c r="O22058" s="2"/>
      <c r="P22058">
        <v>22057</v>
      </c>
      <c r="Q22058" s="1" t="s">
        <v>754</v>
      </c>
      <c r="R22058" s="1"/>
      <c r="S22058" s="2"/>
      <c r="T22058">
        <v>22057</v>
      </c>
      <c r="U22058" s="1" t="s">
        <v>178</v>
      </c>
      <c r="V22058" s="1"/>
      <c r="W22058" s="2"/>
      <c r="X22058">
        <v>22057</v>
      </c>
      <c r="Y22058" s="1" t="s">
        <v>179</v>
      </c>
      <c r="Z22058" s="1"/>
      <c r="AA22058" s="2"/>
    </row>
    <row r="22059" spans="8:27">
      <c r="H22059">
        <v>22058</v>
      </c>
      <c r="I22059" s="1" t="s">
        <v>752</v>
      </c>
      <c r="J22059" s="10"/>
      <c r="K22059" s="2"/>
      <c r="L22059">
        <v>22058</v>
      </c>
      <c r="M22059" s="1" t="s">
        <v>753</v>
      </c>
      <c r="N22059" s="1"/>
      <c r="O22059" s="2"/>
      <c r="P22059">
        <v>22058</v>
      </c>
      <c r="Q22059" s="1" t="s">
        <v>754</v>
      </c>
      <c r="R22059" s="1"/>
      <c r="S22059" s="2"/>
      <c r="T22059">
        <v>22058</v>
      </c>
      <c r="U22059" s="1" t="s">
        <v>178</v>
      </c>
      <c r="V22059" s="1"/>
      <c r="W22059" s="2"/>
      <c r="X22059">
        <v>22058</v>
      </c>
      <c r="Y22059" s="1" t="s">
        <v>179</v>
      </c>
      <c r="Z22059" s="1"/>
      <c r="AA22059" s="2"/>
    </row>
    <row r="22060" spans="8:27">
      <c r="H22060">
        <v>22059</v>
      </c>
      <c r="I22060" s="1" t="s">
        <v>752</v>
      </c>
      <c r="J22060" s="10"/>
      <c r="K22060" s="2"/>
      <c r="L22060">
        <v>22059</v>
      </c>
      <c r="M22060" s="1" t="s">
        <v>753</v>
      </c>
      <c r="N22060" s="1"/>
      <c r="O22060" s="2"/>
      <c r="P22060">
        <v>22059</v>
      </c>
      <c r="Q22060" s="1" t="s">
        <v>754</v>
      </c>
      <c r="R22060" s="1"/>
      <c r="S22060" s="2"/>
      <c r="T22060">
        <v>22059</v>
      </c>
      <c r="U22060" s="1" t="s">
        <v>178</v>
      </c>
      <c r="V22060" s="1"/>
      <c r="W22060" s="2"/>
      <c r="X22060">
        <v>22059</v>
      </c>
      <c r="Y22060" s="1" t="s">
        <v>179</v>
      </c>
      <c r="Z22060" s="1"/>
      <c r="AA22060" s="2"/>
    </row>
    <row r="22061" spans="8:27">
      <c r="H22061">
        <v>22060</v>
      </c>
      <c r="I22061" s="1" t="s">
        <v>752</v>
      </c>
      <c r="J22061" s="10"/>
      <c r="K22061" s="2"/>
      <c r="L22061">
        <v>22060</v>
      </c>
      <c r="M22061" s="1" t="s">
        <v>753</v>
      </c>
      <c r="N22061" s="1"/>
      <c r="O22061" s="2"/>
      <c r="P22061">
        <v>22060</v>
      </c>
      <c r="Q22061" s="1" t="s">
        <v>754</v>
      </c>
      <c r="R22061" s="1"/>
      <c r="S22061" s="2"/>
      <c r="T22061">
        <v>22060</v>
      </c>
      <c r="U22061" s="1" t="s">
        <v>178</v>
      </c>
      <c r="V22061" s="1"/>
      <c r="W22061" s="2"/>
      <c r="X22061">
        <v>22060</v>
      </c>
      <c r="Y22061" s="1" t="s">
        <v>179</v>
      </c>
      <c r="Z22061" s="1"/>
      <c r="AA22061" s="2"/>
    </row>
    <row r="22062" spans="8:27">
      <c r="H22062">
        <v>22061</v>
      </c>
      <c r="I22062" s="1" t="s">
        <v>752</v>
      </c>
      <c r="J22062" s="1"/>
      <c r="K22062" s="2"/>
      <c r="L22062">
        <v>22061</v>
      </c>
      <c r="M22062" s="1" t="s">
        <v>753</v>
      </c>
      <c r="N22062" s="1"/>
      <c r="O22062" s="2"/>
      <c r="P22062">
        <v>22061</v>
      </c>
      <c r="Q22062" s="1" t="s">
        <v>754</v>
      </c>
      <c r="R22062" s="1"/>
      <c r="S22062" s="2"/>
      <c r="T22062">
        <v>22061</v>
      </c>
      <c r="U22062" s="1" t="s">
        <v>178</v>
      </c>
      <c r="V22062" s="1"/>
      <c r="W22062" s="2"/>
      <c r="X22062">
        <v>22061</v>
      </c>
      <c r="Y22062" s="1" t="s">
        <v>179</v>
      </c>
      <c r="Z22062" s="1"/>
      <c r="AA22062" s="2"/>
    </row>
    <row r="22063" spans="8:27">
      <c r="H22063">
        <v>22062</v>
      </c>
      <c r="I22063" s="1" t="s">
        <v>752</v>
      </c>
      <c r="J22063" s="1"/>
      <c r="K22063" s="2"/>
      <c r="L22063">
        <v>22062</v>
      </c>
      <c r="M22063" s="1" t="s">
        <v>753</v>
      </c>
      <c r="N22063" s="1"/>
      <c r="O22063" s="2"/>
      <c r="P22063">
        <v>22062</v>
      </c>
      <c r="Q22063" s="1" t="s">
        <v>754</v>
      </c>
      <c r="R22063" s="1"/>
      <c r="S22063" s="2"/>
      <c r="T22063">
        <v>22062</v>
      </c>
      <c r="U22063" s="1" t="s">
        <v>178</v>
      </c>
      <c r="V22063" s="1"/>
      <c r="W22063" s="2"/>
      <c r="X22063">
        <v>22062</v>
      </c>
      <c r="Y22063" s="1" t="s">
        <v>179</v>
      </c>
      <c r="Z22063" s="1"/>
      <c r="AA22063" s="2"/>
    </row>
    <row r="22064" spans="8:27">
      <c r="H22064">
        <v>22063</v>
      </c>
      <c r="I22064" s="1" t="s">
        <v>752</v>
      </c>
      <c r="J22064" s="1"/>
      <c r="K22064" s="2"/>
      <c r="L22064">
        <v>22063</v>
      </c>
      <c r="M22064" s="1" t="s">
        <v>753</v>
      </c>
      <c r="N22064" s="1"/>
      <c r="O22064" s="2"/>
      <c r="P22064">
        <v>22063</v>
      </c>
      <c r="Q22064" s="1" t="s">
        <v>754</v>
      </c>
      <c r="R22064" s="1"/>
      <c r="S22064" s="2"/>
      <c r="T22064">
        <v>22063</v>
      </c>
      <c r="U22064" s="1" t="s">
        <v>178</v>
      </c>
      <c r="V22064" s="1"/>
      <c r="W22064" s="2"/>
      <c r="X22064">
        <v>22063</v>
      </c>
      <c r="Y22064" s="1" t="s">
        <v>179</v>
      </c>
      <c r="Z22064" s="1"/>
      <c r="AA22064" s="2"/>
    </row>
    <row r="22065" spans="8:27">
      <c r="H22065">
        <v>22064</v>
      </c>
      <c r="I22065" s="1" t="s">
        <v>752</v>
      </c>
      <c r="J22065" s="1"/>
      <c r="K22065" s="2"/>
      <c r="L22065">
        <v>22064</v>
      </c>
      <c r="M22065" s="1" t="s">
        <v>753</v>
      </c>
      <c r="N22065" s="1"/>
      <c r="O22065" s="2"/>
      <c r="P22065">
        <v>22064</v>
      </c>
      <c r="Q22065" s="1" t="s">
        <v>754</v>
      </c>
      <c r="R22065" s="1"/>
      <c r="S22065" s="2"/>
      <c r="T22065">
        <v>22064</v>
      </c>
      <c r="U22065" s="1" t="s">
        <v>178</v>
      </c>
      <c r="V22065" s="1"/>
      <c r="W22065" s="2"/>
      <c r="X22065">
        <v>22064</v>
      </c>
      <c r="Y22065" s="1" t="s">
        <v>179</v>
      </c>
      <c r="Z22065" s="1"/>
      <c r="AA22065" s="2"/>
    </row>
    <row r="22066" spans="8:27">
      <c r="H22066">
        <v>22065</v>
      </c>
      <c r="I22066" s="1" t="s">
        <v>752</v>
      </c>
      <c r="J22066" s="1"/>
      <c r="K22066" s="2"/>
      <c r="L22066">
        <v>22065</v>
      </c>
      <c r="M22066" s="1" t="s">
        <v>753</v>
      </c>
      <c r="N22066" s="1"/>
      <c r="O22066" s="2"/>
      <c r="P22066">
        <v>22065</v>
      </c>
      <c r="Q22066" s="1" t="s">
        <v>754</v>
      </c>
      <c r="R22066" s="1"/>
      <c r="S22066" s="2"/>
      <c r="T22066">
        <v>22065</v>
      </c>
      <c r="U22066" s="1" t="s">
        <v>178</v>
      </c>
      <c r="V22066" s="1"/>
      <c r="W22066" s="2"/>
      <c r="X22066">
        <v>22065</v>
      </c>
      <c r="Y22066" s="1" t="s">
        <v>179</v>
      </c>
      <c r="Z22066" s="1"/>
      <c r="AA22066" s="2"/>
    </row>
    <row r="22067" spans="8:27">
      <c r="H22067">
        <v>22066</v>
      </c>
      <c r="I22067" s="1" t="s">
        <v>752</v>
      </c>
      <c r="J22067" s="1"/>
      <c r="K22067" s="2"/>
      <c r="L22067">
        <v>22066</v>
      </c>
      <c r="M22067" s="1" t="s">
        <v>753</v>
      </c>
      <c r="N22067" s="1"/>
      <c r="O22067" s="2"/>
      <c r="P22067">
        <v>22066</v>
      </c>
      <c r="Q22067" s="1" t="s">
        <v>754</v>
      </c>
      <c r="R22067" s="1"/>
      <c r="S22067" s="2"/>
      <c r="T22067">
        <v>22066</v>
      </c>
      <c r="U22067" s="1" t="s">
        <v>178</v>
      </c>
      <c r="V22067" s="1"/>
      <c r="W22067" s="2"/>
      <c r="X22067">
        <v>22066</v>
      </c>
      <c r="Y22067" s="1" t="s">
        <v>179</v>
      </c>
      <c r="Z22067" s="1"/>
      <c r="AA22067" s="2"/>
    </row>
    <row r="22068" spans="8:27">
      <c r="H22068">
        <v>22067</v>
      </c>
      <c r="I22068" s="1" t="s">
        <v>752</v>
      </c>
      <c r="J22068" s="1"/>
      <c r="K22068" s="2"/>
      <c r="L22068">
        <v>22067</v>
      </c>
      <c r="M22068" s="1" t="s">
        <v>753</v>
      </c>
      <c r="N22068" s="1"/>
      <c r="O22068" s="2"/>
      <c r="P22068">
        <v>22067</v>
      </c>
      <c r="Q22068" s="1" t="s">
        <v>754</v>
      </c>
      <c r="R22068" s="1"/>
      <c r="S22068" s="2"/>
      <c r="T22068">
        <v>22067</v>
      </c>
      <c r="U22068" s="1" t="s">
        <v>178</v>
      </c>
      <c r="V22068" s="1"/>
      <c r="W22068" s="2"/>
      <c r="X22068">
        <v>22067</v>
      </c>
      <c r="Y22068" s="1" t="s">
        <v>179</v>
      </c>
      <c r="Z22068" s="1"/>
      <c r="AA22068" s="2"/>
    </row>
    <row r="22069" spans="8:27">
      <c r="H22069">
        <v>22068</v>
      </c>
      <c r="I22069" s="1" t="s">
        <v>752</v>
      </c>
      <c r="J22069" s="1"/>
      <c r="K22069" s="2"/>
      <c r="L22069">
        <v>22068</v>
      </c>
      <c r="M22069" s="1" t="s">
        <v>753</v>
      </c>
      <c r="N22069" s="1"/>
      <c r="O22069" s="2"/>
      <c r="P22069">
        <v>22068</v>
      </c>
      <c r="Q22069" s="1" t="s">
        <v>754</v>
      </c>
      <c r="R22069" s="1"/>
      <c r="S22069" s="2"/>
      <c r="T22069">
        <v>22068</v>
      </c>
      <c r="U22069" s="1" t="s">
        <v>178</v>
      </c>
      <c r="V22069" s="1"/>
      <c r="W22069" s="2"/>
      <c r="X22069">
        <v>22068</v>
      </c>
      <c r="Y22069" s="1" t="s">
        <v>179</v>
      </c>
      <c r="Z22069" s="1"/>
      <c r="AA22069" s="2"/>
    </row>
    <row r="22070" spans="8:27">
      <c r="H22070">
        <v>22069</v>
      </c>
      <c r="I22070" s="1" t="s">
        <v>752</v>
      </c>
      <c r="J22070" s="1"/>
      <c r="K22070" s="2"/>
      <c r="L22070">
        <v>22069</v>
      </c>
      <c r="M22070" s="1" t="s">
        <v>753</v>
      </c>
      <c r="N22070" s="1"/>
      <c r="O22070" s="2"/>
      <c r="P22070">
        <v>22069</v>
      </c>
      <c r="Q22070" s="1" t="s">
        <v>754</v>
      </c>
      <c r="R22070" s="1"/>
      <c r="S22070" s="2"/>
      <c r="T22070">
        <v>22069</v>
      </c>
      <c r="U22070" s="1" t="s">
        <v>178</v>
      </c>
      <c r="V22070" s="1"/>
      <c r="W22070" s="2"/>
      <c r="X22070">
        <v>22069</v>
      </c>
      <c r="Y22070" s="1" t="s">
        <v>179</v>
      </c>
      <c r="Z22070" s="1"/>
      <c r="AA22070" s="2"/>
    </row>
    <row r="22071" spans="8:27">
      <c r="H22071">
        <v>22070</v>
      </c>
      <c r="I22071" s="1" t="s">
        <v>752</v>
      </c>
      <c r="J22071" s="1"/>
      <c r="K22071" s="2"/>
      <c r="L22071">
        <v>22070</v>
      </c>
      <c r="M22071" s="1" t="s">
        <v>753</v>
      </c>
      <c r="N22071" s="1"/>
      <c r="O22071" s="2"/>
      <c r="P22071">
        <v>22070</v>
      </c>
      <c r="Q22071" s="1" t="s">
        <v>754</v>
      </c>
      <c r="R22071" s="1"/>
      <c r="S22071" s="2"/>
      <c r="T22071">
        <v>22070</v>
      </c>
      <c r="U22071" s="1" t="s">
        <v>178</v>
      </c>
      <c r="V22071" s="1"/>
      <c r="W22071" s="2"/>
      <c r="X22071">
        <v>22070</v>
      </c>
      <c r="Y22071" s="1" t="s">
        <v>179</v>
      </c>
      <c r="Z22071" s="1"/>
      <c r="AA22071" s="2"/>
    </row>
    <row r="22072" spans="8:27">
      <c r="H22072">
        <v>22071</v>
      </c>
      <c r="I22072" s="1" t="s">
        <v>752</v>
      </c>
      <c r="J22072" s="1"/>
      <c r="K22072" s="2"/>
      <c r="L22072">
        <v>22071</v>
      </c>
      <c r="M22072" s="1" t="s">
        <v>753</v>
      </c>
      <c r="N22072" s="1"/>
      <c r="O22072" s="2"/>
      <c r="P22072">
        <v>22071</v>
      </c>
      <c r="Q22072" s="1" t="s">
        <v>754</v>
      </c>
      <c r="R22072" s="1"/>
      <c r="S22072" s="2"/>
      <c r="T22072">
        <v>22071</v>
      </c>
      <c r="U22072" s="1" t="s">
        <v>178</v>
      </c>
      <c r="V22072" s="1"/>
      <c r="W22072" s="2"/>
      <c r="X22072">
        <v>22071</v>
      </c>
      <c r="Y22072" s="1" t="s">
        <v>179</v>
      </c>
      <c r="Z22072" s="1"/>
      <c r="AA22072" s="2"/>
    </row>
    <row r="22073" spans="8:27">
      <c r="H22073">
        <v>22072</v>
      </c>
      <c r="I22073" s="1" t="s">
        <v>752</v>
      </c>
      <c r="J22073" s="1"/>
      <c r="K22073" s="2"/>
      <c r="L22073">
        <v>22072</v>
      </c>
      <c r="M22073" s="1" t="s">
        <v>753</v>
      </c>
      <c r="N22073" s="1"/>
      <c r="O22073" s="2"/>
      <c r="P22073">
        <v>22072</v>
      </c>
      <c r="Q22073" s="1" t="s">
        <v>754</v>
      </c>
      <c r="R22073" s="1"/>
      <c r="S22073" s="2"/>
      <c r="T22073">
        <v>22072</v>
      </c>
      <c r="U22073" s="1" t="s">
        <v>178</v>
      </c>
      <c r="V22073" s="1"/>
      <c r="W22073" s="2"/>
      <c r="X22073">
        <v>22072</v>
      </c>
      <c r="Y22073" s="1" t="s">
        <v>179</v>
      </c>
      <c r="Z22073" s="1"/>
      <c r="AA22073" s="2"/>
    </row>
    <row r="22074" spans="8:27">
      <c r="H22074">
        <v>22073</v>
      </c>
      <c r="I22074" s="1" t="s">
        <v>752</v>
      </c>
      <c r="J22074" s="1"/>
      <c r="K22074" s="2"/>
      <c r="L22074">
        <v>22073</v>
      </c>
      <c r="M22074" s="1" t="s">
        <v>753</v>
      </c>
      <c r="N22074" s="1"/>
      <c r="O22074" s="2"/>
      <c r="P22074">
        <v>22073</v>
      </c>
      <c r="Q22074" s="1" t="s">
        <v>754</v>
      </c>
      <c r="R22074" s="1"/>
      <c r="S22074" s="2"/>
      <c r="T22074">
        <v>22073</v>
      </c>
      <c r="U22074" s="1" t="s">
        <v>178</v>
      </c>
      <c r="V22074" s="1"/>
      <c r="W22074" s="2"/>
      <c r="X22074">
        <v>22073</v>
      </c>
      <c r="Y22074" s="1" t="s">
        <v>179</v>
      </c>
      <c r="Z22074" s="1"/>
      <c r="AA22074" s="2"/>
    </row>
    <row r="22075" spans="8:27">
      <c r="H22075">
        <v>22074</v>
      </c>
      <c r="I22075" s="1" t="s">
        <v>752</v>
      </c>
      <c r="J22075" s="1"/>
      <c r="K22075" s="2"/>
      <c r="L22075">
        <v>22074</v>
      </c>
      <c r="M22075" s="1" t="s">
        <v>753</v>
      </c>
      <c r="N22075" s="1"/>
      <c r="O22075" s="2"/>
      <c r="P22075">
        <v>22074</v>
      </c>
      <c r="Q22075" s="1" t="s">
        <v>754</v>
      </c>
      <c r="R22075" s="1"/>
      <c r="S22075" s="2"/>
      <c r="T22075">
        <v>22074</v>
      </c>
      <c r="U22075" s="1" t="s">
        <v>178</v>
      </c>
      <c r="V22075" s="1"/>
      <c r="W22075" s="2"/>
      <c r="X22075">
        <v>22074</v>
      </c>
      <c r="Y22075" s="1" t="s">
        <v>179</v>
      </c>
      <c r="Z22075" s="1"/>
      <c r="AA22075" s="2"/>
    </row>
    <row r="22076" spans="8:27">
      <c r="H22076">
        <v>22075</v>
      </c>
      <c r="I22076" s="1" t="s">
        <v>752</v>
      </c>
      <c r="J22076" s="1"/>
      <c r="K22076" s="2"/>
      <c r="L22076">
        <v>22075</v>
      </c>
      <c r="M22076" s="1" t="s">
        <v>753</v>
      </c>
      <c r="N22076" s="1"/>
      <c r="O22076" s="2"/>
      <c r="P22076">
        <v>22075</v>
      </c>
      <c r="Q22076" s="1" t="s">
        <v>754</v>
      </c>
      <c r="R22076" s="1"/>
      <c r="S22076" s="2"/>
      <c r="T22076">
        <v>22075</v>
      </c>
      <c r="U22076" s="1" t="s">
        <v>178</v>
      </c>
      <c r="V22076" s="1"/>
      <c r="W22076" s="2"/>
      <c r="X22076">
        <v>22075</v>
      </c>
      <c r="Y22076" s="1" t="s">
        <v>179</v>
      </c>
      <c r="Z22076" s="1"/>
      <c r="AA22076" s="2"/>
    </row>
    <row r="22077" spans="8:27">
      <c r="H22077">
        <v>22076</v>
      </c>
      <c r="I22077" s="1" t="s">
        <v>752</v>
      </c>
      <c r="J22077" s="1"/>
      <c r="K22077" s="2"/>
      <c r="L22077">
        <v>22076</v>
      </c>
      <c r="M22077" s="1" t="s">
        <v>753</v>
      </c>
      <c r="N22077" s="1"/>
      <c r="O22077" s="2"/>
      <c r="P22077">
        <v>22076</v>
      </c>
      <c r="Q22077" s="1" t="s">
        <v>754</v>
      </c>
      <c r="R22077" s="1"/>
      <c r="S22077" s="2"/>
      <c r="T22077">
        <v>22076</v>
      </c>
      <c r="U22077" s="1" t="s">
        <v>178</v>
      </c>
      <c r="V22077" s="1"/>
      <c r="W22077" s="2"/>
      <c r="X22077">
        <v>22076</v>
      </c>
      <c r="Y22077" s="1" t="s">
        <v>179</v>
      </c>
      <c r="Z22077" s="1"/>
      <c r="AA22077" s="2"/>
    </row>
    <row r="22078" spans="8:27">
      <c r="H22078">
        <v>22077</v>
      </c>
      <c r="I22078" s="1" t="s">
        <v>752</v>
      </c>
      <c r="J22078" s="1"/>
      <c r="K22078" s="2"/>
      <c r="L22078">
        <v>22077</v>
      </c>
      <c r="M22078" s="1" t="s">
        <v>753</v>
      </c>
      <c r="N22078" s="1"/>
      <c r="O22078" s="2"/>
      <c r="P22078">
        <v>22077</v>
      </c>
      <c r="Q22078" s="1" t="s">
        <v>754</v>
      </c>
      <c r="R22078" s="1"/>
      <c r="S22078" s="2"/>
      <c r="T22078">
        <v>22077</v>
      </c>
      <c r="U22078" s="1" t="s">
        <v>178</v>
      </c>
      <c r="V22078" s="1"/>
      <c r="W22078" s="2"/>
      <c r="X22078">
        <v>22077</v>
      </c>
      <c r="Y22078" s="1" t="s">
        <v>179</v>
      </c>
      <c r="Z22078" s="1"/>
      <c r="AA22078" s="2"/>
    </row>
    <row r="22079" spans="8:27">
      <c r="H22079">
        <v>22078</v>
      </c>
      <c r="I22079" s="1" t="s">
        <v>752</v>
      </c>
      <c r="J22079" s="1"/>
      <c r="K22079" s="2"/>
      <c r="L22079">
        <v>22078</v>
      </c>
      <c r="M22079" s="1" t="s">
        <v>753</v>
      </c>
      <c r="N22079" s="1"/>
      <c r="O22079" s="2"/>
      <c r="P22079">
        <v>22078</v>
      </c>
      <c r="Q22079" s="1" t="s">
        <v>754</v>
      </c>
      <c r="R22079" s="1"/>
      <c r="S22079" s="2"/>
      <c r="T22079">
        <v>22078</v>
      </c>
      <c r="U22079" s="1" t="s">
        <v>178</v>
      </c>
      <c r="V22079" s="1"/>
      <c r="W22079" s="2"/>
      <c r="X22079">
        <v>22078</v>
      </c>
      <c r="Y22079" s="1" t="s">
        <v>179</v>
      </c>
      <c r="Z22079" s="1"/>
      <c r="AA22079" s="2"/>
    </row>
    <row r="22080" spans="8:27">
      <c r="H22080">
        <v>22079</v>
      </c>
      <c r="I22080" s="1" t="s">
        <v>752</v>
      </c>
      <c r="J22080" s="1"/>
      <c r="K22080" s="2"/>
      <c r="L22080">
        <v>22079</v>
      </c>
      <c r="M22080" s="1" t="s">
        <v>753</v>
      </c>
      <c r="N22080" s="1"/>
      <c r="O22080" s="2"/>
      <c r="P22080">
        <v>22079</v>
      </c>
      <c r="Q22080" s="1" t="s">
        <v>754</v>
      </c>
      <c r="R22080" s="1"/>
      <c r="S22080" s="2"/>
      <c r="T22080">
        <v>22079</v>
      </c>
      <c r="U22080" s="1" t="s">
        <v>178</v>
      </c>
      <c r="V22080" s="1"/>
      <c r="W22080" s="2"/>
      <c r="X22080">
        <v>22079</v>
      </c>
      <c r="Y22080" s="1" t="s">
        <v>179</v>
      </c>
      <c r="Z22080" s="1"/>
      <c r="AA22080" s="2"/>
    </row>
    <row r="22081" spans="8:27">
      <c r="H22081">
        <v>22080</v>
      </c>
      <c r="I22081" s="1" t="s">
        <v>752</v>
      </c>
      <c r="J22081" s="1"/>
      <c r="K22081" s="2"/>
      <c r="L22081">
        <v>22080</v>
      </c>
      <c r="M22081" s="1" t="s">
        <v>753</v>
      </c>
      <c r="N22081" s="1"/>
      <c r="O22081" s="2"/>
      <c r="P22081">
        <v>22080</v>
      </c>
      <c r="Q22081" s="1" t="s">
        <v>754</v>
      </c>
      <c r="R22081" s="1"/>
      <c r="S22081" s="2"/>
      <c r="T22081">
        <v>22080</v>
      </c>
      <c r="U22081" s="1" t="s">
        <v>178</v>
      </c>
      <c r="V22081" s="1"/>
      <c r="W22081" s="2"/>
      <c r="X22081">
        <v>22080</v>
      </c>
      <c r="Y22081" s="1" t="s">
        <v>179</v>
      </c>
      <c r="Z22081" s="1"/>
      <c r="AA22081" s="2"/>
    </row>
    <row r="22082" spans="8:27">
      <c r="H22082">
        <v>22081</v>
      </c>
      <c r="I22082" s="1" t="s">
        <v>752</v>
      </c>
      <c r="J22082" s="1"/>
      <c r="K22082" s="2"/>
      <c r="L22082">
        <v>22081</v>
      </c>
      <c r="M22082" s="1" t="s">
        <v>753</v>
      </c>
      <c r="N22082" s="1"/>
      <c r="O22082" s="2"/>
      <c r="P22082">
        <v>22081</v>
      </c>
      <c r="Q22082" s="1" t="s">
        <v>754</v>
      </c>
      <c r="R22082" s="1"/>
      <c r="S22082" s="2"/>
      <c r="T22082">
        <v>22081</v>
      </c>
      <c r="U22082" s="1" t="s">
        <v>178</v>
      </c>
      <c r="V22082" s="1"/>
      <c r="W22082" s="2"/>
      <c r="X22082">
        <v>22081</v>
      </c>
      <c r="Y22082" s="1" t="s">
        <v>179</v>
      </c>
      <c r="Z22082" s="1"/>
      <c r="AA22082" s="2"/>
    </row>
    <row r="22083" spans="8:27">
      <c r="H22083">
        <v>22082</v>
      </c>
      <c r="I22083" s="1" t="s">
        <v>752</v>
      </c>
      <c r="J22083" s="1"/>
      <c r="K22083" s="2"/>
      <c r="L22083">
        <v>22082</v>
      </c>
      <c r="M22083" s="1" t="s">
        <v>753</v>
      </c>
      <c r="N22083" s="1"/>
      <c r="O22083" s="2"/>
      <c r="P22083">
        <v>22082</v>
      </c>
      <c r="Q22083" s="1" t="s">
        <v>754</v>
      </c>
      <c r="R22083" s="1"/>
      <c r="S22083" s="2"/>
      <c r="T22083">
        <v>22082</v>
      </c>
      <c r="U22083" s="1" t="s">
        <v>178</v>
      </c>
      <c r="V22083" s="1"/>
      <c r="W22083" s="2"/>
      <c r="X22083">
        <v>22082</v>
      </c>
      <c r="Y22083" s="1" t="s">
        <v>179</v>
      </c>
      <c r="Z22083" s="1"/>
      <c r="AA22083" s="2"/>
    </row>
    <row r="22084" spans="8:27">
      <c r="H22084">
        <v>22083</v>
      </c>
      <c r="I22084" s="1" t="s">
        <v>752</v>
      </c>
      <c r="J22084" s="1"/>
      <c r="K22084" s="2"/>
      <c r="L22084">
        <v>22083</v>
      </c>
      <c r="M22084" s="1" t="s">
        <v>753</v>
      </c>
      <c r="N22084" s="1"/>
      <c r="O22084" s="2"/>
      <c r="P22084">
        <v>22083</v>
      </c>
      <c r="Q22084" s="1" t="s">
        <v>754</v>
      </c>
      <c r="R22084" s="1"/>
      <c r="S22084" s="2"/>
      <c r="T22084">
        <v>22083</v>
      </c>
      <c r="U22084" s="1" t="s">
        <v>178</v>
      </c>
      <c r="V22084" s="1"/>
      <c r="W22084" s="2"/>
      <c r="X22084">
        <v>22083</v>
      </c>
      <c r="Y22084" s="1" t="s">
        <v>179</v>
      </c>
      <c r="Z22084" s="1"/>
      <c r="AA22084" s="2"/>
    </row>
    <row r="22085" spans="8:27">
      <c r="H22085">
        <v>22084</v>
      </c>
      <c r="I22085" s="1" t="s">
        <v>752</v>
      </c>
      <c r="J22085" s="1"/>
      <c r="K22085" s="2"/>
      <c r="L22085">
        <v>22084</v>
      </c>
      <c r="M22085" s="1" t="s">
        <v>753</v>
      </c>
      <c r="N22085" s="1"/>
      <c r="O22085" s="2"/>
      <c r="P22085">
        <v>22084</v>
      </c>
      <c r="Q22085" s="1" t="s">
        <v>754</v>
      </c>
      <c r="R22085" s="1"/>
      <c r="S22085" s="2"/>
      <c r="T22085">
        <v>22084</v>
      </c>
      <c r="U22085" s="1" t="s">
        <v>178</v>
      </c>
      <c r="V22085" s="1"/>
      <c r="W22085" s="2"/>
      <c r="X22085">
        <v>22084</v>
      </c>
      <c r="Y22085" s="1" t="s">
        <v>179</v>
      </c>
      <c r="Z22085" s="1"/>
      <c r="AA22085" s="2"/>
    </row>
    <row r="22086" spans="8:27">
      <c r="H22086">
        <v>22085</v>
      </c>
      <c r="I22086" s="1" t="s">
        <v>752</v>
      </c>
      <c r="J22086" s="1"/>
      <c r="K22086" s="2"/>
      <c r="L22086">
        <v>22085</v>
      </c>
      <c r="M22086" s="1" t="s">
        <v>753</v>
      </c>
      <c r="N22086" s="1"/>
      <c r="O22086" s="2"/>
      <c r="P22086">
        <v>22085</v>
      </c>
      <c r="Q22086" s="1" t="s">
        <v>754</v>
      </c>
      <c r="R22086" s="1"/>
      <c r="S22086" s="2"/>
      <c r="T22086">
        <v>22085</v>
      </c>
      <c r="U22086" s="1" t="s">
        <v>178</v>
      </c>
      <c r="V22086" s="1"/>
      <c r="W22086" s="2"/>
      <c r="X22086">
        <v>22085</v>
      </c>
      <c r="Y22086" s="1" t="s">
        <v>179</v>
      </c>
      <c r="Z22086" s="1"/>
      <c r="AA22086" s="2"/>
    </row>
    <row r="22087" spans="8:27">
      <c r="H22087">
        <v>22086</v>
      </c>
      <c r="I22087" s="1" t="s">
        <v>752</v>
      </c>
      <c r="J22087" s="1"/>
      <c r="K22087" s="2"/>
      <c r="L22087">
        <v>22086</v>
      </c>
      <c r="M22087" s="1" t="s">
        <v>753</v>
      </c>
      <c r="N22087" s="1"/>
      <c r="O22087" s="2"/>
      <c r="P22087">
        <v>22086</v>
      </c>
      <c r="Q22087" s="1" t="s">
        <v>754</v>
      </c>
      <c r="R22087" s="1"/>
      <c r="S22087" s="2"/>
      <c r="T22087">
        <v>22086</v>
      </c>
      <c r="U22087" s="1" t="s">
        <v>178</v>
      </c>
      <c r="V22087" s="1"/>
      <c r="W22087" s="2"/>
      <c r="X22087">
        <v>22086</v>
      </c>
      <c r="Y22087" s="1" t="s">
        <v>179</v>
      </c>
      <c r="Z22087" s="1"/>
      <c r="AA22087" s="2"/>
    </row>
    <row r="22088" spans="8:27">
      <c r="H22088">
        <v>22087</v>
      </c>
      <c r="I22088" s="1" t="s">
        <v>752</v>
      </c>
      <c r="J22088" s="1"/>
      <c r="K22088" s="2"/>
      <c r="L22088">
        <v>22087</v>
      </c>
      <c r="M22088" s="1" t="s">
        <v>753</v>
      </c>
      <c r="N22088" s="1"/>
      <c r="O22088" s="2"/>
      <c r="P22088">
        <v>22087</v>
      </c>
      <c r="Q22088" s="1" t="s">
        <v>754</v>
      </c>
      <c r="R22088" s="1"/>
      <c r="S22088" s="2"/>
      <c r="T22088">
        <v>22087</v>
      </c>
      <c r="U22088" s="1" t="s">
        <v>178</v>
      </c>
      <c r="V22088" s="1"/>
      <c r="W22088" s="2"/>
      <c r="X22088">
        <v>22087</v>
      </c>
      <c r="Y22088" s="1" t="s">
        <v>179</v>
      </c>
      <c r="Z22088" s="1"/>
      <c r="AA22088" s="2"/>
    </row>
    <row r="22089" spans="8:27">
      <c r="H22089">
        <v>22088</v>
      </c>
      <c r="I22089" s="1" t="s">
        <v>752</v>
      </c>
      <c r="J22089" s="1"/>
      <c r="K22089" s="2"/>
      <c r="L22089">
        <v>22088</v>
      </c>
      <c r="M22089" s="1" t="s">
        <v>753</v>
      </c>
      <c r="N22089" s="1"/>
      <c r="O22089" s="2"/>
      <c r="P22089">
        <v>22088</v>
      </c>
      <c r="Q22089" s="1" t="s">
        <v>754</v>
      </c>
      <c r="R22089" s="1"/>
      <c r="S22089" s="2"/>
      <c r="T22089">
        <v>22088</v>
      </c>
      <c r="U22089" s="1" t="s">
        <v>178</v>
      </c>
      <c r="V22089" s="1"/>
      <c r="W22089" s="2"/>
      <c r="X22089">
        <v>22088</v>
      </c>
      <c r="Y22089" s="1" t="s">
        <v>179</v>
      </c>
      <c r="Z22089" s="1"/>
      <c r="AA22089" s="2"/>
    </row>
    <row r="22090" spans="8:27">
      <c r="H22090">
        <v>22089</v>
      </c>
      <c r="I22090" s="1" t="s">
        <v>752</v>
      </c>
      <c r="J22090" s="1"/>
      <c r="K22090" s="2"/>
      <c r="L22090">
        <v>22089</v>
      </c>
      <c r="M22090" s="1" t="s">
        <v>753</v>
      </c>
      <c r="N22090" s="1"/>
      <c r="O22090" s="2"/>
      <c r="P22090">
        <v>22089</v>
      </c>
      <c r="Q22090" s="1" t="s">
        <v>754</v>
      </c>
      <c r="R22090" s="1"/>
      <c r="S22090" s="2"/>
      <c r="T22090">
        <v>22089</v>
      </c>
      <c r="U22090" s="1" t="s">
        <v>178</v>
      </c>
      <c r="V22090" s="1"/>
      <c r="W22090" s="2"/>
      <c r="X22090">
        <v>22089</v>
      </c>
      <c r="Y22090" s="1" t="s">
        <v>179</v>
      </c>
      <c r="Z22090" s="1"/>
      <c r="AA22090" s="2"/>
    </row>
    <row r="22091" spans="8:27">
      <c r="H22091">
        <v>22090</v>
      </c>
      <c r="I22091" s="1" t="s">
        <v>752</v>
      </c>
      <c r="J22091" s="1"/>
      <c r="K22091" s="2"/>
      <c r="L22091">
        <v>22090</v>
      </c>
      <c r="M22091" s="1" t="s">
        <v>753</v>
      </c>
      <c r="N22091" s="1"/>
      <c r="O22091" s="2"/>
      <c r="P22091">
        <v>22090</v>
      </c>
      <c r="Q22091" s="1" t="s">
        <v>754</v>
      </c>
      <c r="R22091" s="1"/>
      <c r="S22091" s="2"/>
      <c r="T22091">
        <v>22090</v>
      </c>
      <c r="U22091" s="1" t="s">
        <v>178</v>
      </c>
      <c r="V22091" s="1"/>
      <c r="W22091" s="2"/>
      <c r="X22091">
        <v>22090</v>
      </c>
      <c r="Y22091" s="1" t="s">
        <v>179</v>
      </c>
      <c r="Z22091" s="1"/>
      <c r="AA22091" s="2"/>
    </row>
    <row r="22092" spans="8:27">
      <c r="H22092">
        <v>22091</v>
      </c>
      <c r="I22092" s="1" t="s">
        <v>752</v>
      </c>
      <c r="J22092" s="1"/>
      <c r="K22092" s="2"/>
      <c r="L22092">
        <v>22091</v>
      </c>
      <c r="M22092" s="1" t="s">
        <v>753</v>
      </c>
      <c r="N22092" s="1"/>
      <c r="O22092" s="2"/>
      <c r="P22092">
        <v>22091</v>
      </c>
      <c r="Q22092" s="1" t="s">
        <v>754</v>
      </c>
      <c r="R22092" s="1"/>
      <c r="S22092" s="2"/>
      <c r="T22092">
        <v>22091</v>
      </c>
      <c r="U22092" s="1" t="s">
        <v>178</v>
      </c>
      <c r="V22092" s="1"/>
      <c r="W22092" s="2"/>
      <c r="X22092">
        <v>22091</v>
      </c>
      <c r="Y22092" s="1" t="s">
        <v>179</v>
      </c>
      <c r="Z22092" s="1"/>
      <c r="AA22092" s="2"/>
    </row>
    <row r="22093" spans="8:27">
      <c r="H22093">
        <v>22092</v>
      </c>
      <c r="I22093" s="1" t="s">
        <v>752</v>
      </c>
      <c r="J22093" s="1"/>
      <c r="K22093" s="2"/>
      <c r="L22093">
        <v>22092</v>
      </c>
      <c r="M22093" s="1" t="s">
        <v>753</v>
      </c>
      <c r="N22093" s="1"/>
      <c r="O22093" s="2"/>
      <c r="P22093">
        <v>22092</v>
      </c>
      <c r="Q22093" s="1" t="s">
        <v>754</v>
      </c>
      <c r="R22093" s="1"/>
      <c r="S22093" s="2"/>
      <c r="T22093">
        <v>22092</v>
      </c>
      <c r="U22093" s="1" t="s">
        <v>178</v>
      </c>
      <c r="V22093" s="1"/>
      <c r="W22093" s="2"/>
      <c r="X22093">
        <v>22092</v>
      </c>
      <c r="Y22093" s="1" t="s">
        <v>179</v>
      </c>
      <c r="Z22093" s="1"/>
      <c r="AA22093" s="2"/>
    </row>
    <row r="22094" spans="8:27">
      <c r="H22094">
        <v>22093</v>
      </c>
      <c r="I22094" s="1" t="s">
        <v>752</v>
      </c>
      <c r="J22094" s="1"/>
      <c r="K22094" s="2"/>
      <c r="L22094">
        <v>22093</v>
      </c>
      <c r="M22094" s="1" t="s">
        <v>753</v>
      </c>
      <c r="N22094" s="1"/>
      <c r="O22094" s="2"/>
      <c r="P22094">
        <v>22093</v>
      </c>
      <c r="Q22094" s="1" t="s">
        <v>754</v>
      </c>
      <c r="R22094" s="1"/>
      <c r="S22094" s="2"/>
      <c r="T22094">
        <v>22093</v>
      </c>
      <c r="U22094" s="1" t="s">
        <v>178</v>
      </c>
      <c r="V22094" s="1"/>
      <c r="W22094" s="2"/>
      <c r="X22094">
        <v>22093</v>
      </c>
      <c r="Y22094" s="1" t="s">
        <v>179</v>
      </c>
      <c r="Z22094" s="1"/>
      <c r="AA22094" s="2"/>
    </row>
    <row r="22095" spans="8:27">
      <c r="H22095">
        <v>22094</v>
      </c>
      <c r="I22095" s="1" t="s">
        <v>752</v>
      </c>
      <c r="J22095" s="1"/>
      <c r="K22095" s="2"/>
      <c r="L22095">
        <v>22094</v>
      </c>
      <c r="M22095" s="1" t="s">
        <v>753</v>
      </c>
      <c r="N22095" s="1"/>
      <c r="O22095" s="2"/>
      <c r="P22095">
        <v>22094</v>
      </c>
      <c r="Q22095" s="1" t="s">
        <v>754</v>
      </c>
      <c r="R22095" s="1"/>
      <c r="S22095" s="2"/>
      <c r="T22095">
        <v>22094</v>
      </c>
      <c r="U22095" s="1" t="s">
        <v>178</v>
      </c>
      <c r="V22095" s="1"/>
      <c r="W22095" s="2"/>
      <c r="X22095">
        <v>22094</v>
      </c>
      <c r="Y22095" s="1" t="s">
        <v>179</v>
      </c>
      <c r="Z22095" s="1"/>
      <c r="AA22095" s="2"/>
    </row>
    <row r="22096" spans="8:27">
      <c r="H22096">
        <v>22095</v>
      </c>
      <c r="I22096" s="1" t="s">
        <v>752</v>
      </c>
      <c r="J22096" s="1"/>
      <c r="K22096" s="2"/>
      <c r="L22096">
        <v>22095</v>
      </c>
      <c r="M22096" s="1" t="s">
        <v>753</v>
      </c>
      <c r="N22096" s="1"/>
      <c r="O22096" s="2"/>
      <c r="P22096">
        <v>22095</v>
      </c>
      <c r="Q22096" s="1" t="s">
        <v>754</v>
      </c>
      <c r="R22096" s="1"/>
      <c r="S22096" s="2"/>
      <c r="T22096">
        <v>22095</v>
      </c>
      <c r="U22096" s="1" t="s">
        <v>178</v>
      </c>
      <c r="V22096" s="1"/>
      <c r="W22096" s="2"/>
      <c r="X22096">
        <v>22095</v>
      </c>
      <c r="Y22096" s="1" t="s">
        <v>179</v>
      </c>
      <c r="Z22096" s="1"/>
      <c r="AA22096" s="2"/>
    </row>
    <row r="22097" spans="8:27">
      <c r="H22097">
        <v>22096</v>
      </c>
      <c r="I22097" s="1" t="s">
        <v>752</v>
      </c>
      <c r="J22097" s="1"/>
      <c r="K22097" s="2"/>
      <c r="L22097">
        <v>22096</v>
      </c>
      <c r="M22097" s="1" t="s">
        <v>753</v>
      </c>
      <c r="N22097" s="1"/>
      <c r="O22097" s="2"/>
      <c r="P22097">
        <v>22096</v>
      </c>
      <c r="Q22097" s="1" t="s">
        <v>754</v>
      </c>
      <c r="R22097" s="1"/>
      <c r="S22097" s="2"/>
      <c r="T22097">
        <v>22096</v>
      </c>
      <c r="U22097" s="1" t="s">
        <v>178</v>
      </c>
      <c r="V22097" s="1"/>
      <c r="W22097" s="2"/>
      <c r="X22097">
        <v>22096</v>
      </c>
      <c r="Y22097" s="1" t="s">
        <v>179</v>
      </c>
      <c r="Z22097" s="1"/>
      <c r="AA22097" s="2"/>
    </row>
    <row r="22098" spans="8:27">
      <c r="H22098">
        <v>22097</v>
      </c>
      <c r="I22098" s="1" t="s">
        <v>752</v>
      </c>
      <c r="J22098" s="1"/>
      <c r="K22098" s="2"/>
      <c r="L22098">
        <v>22097</v>
      </c>
      <c r="M22098" s="1" t="s">
        <v>753</v>
      </c>
      <c r="N22098" s="1"/>
      <c r="O22098" s="2"/>
      <c r="P22098">
        <v>22097</v>
      </c>
      <c r="Q22098" s="1" t="s">
        <v>754</v>
      </c>
      <c r="R22098" s="1"/>
      <c r="S22098" s="2"/>
      <c r="T22098">
        <v>22097</v>
      </c>
      <c r="U22098" s="1" t="s">
        <v>178</v>
      </c>
      <c r="V22098" s="1"/>
      <c r="W22098" s="2"/>
      <c r="X22098">
        <v>22097</v>
      </c>
      <c r="Y22098" s="1" t="s">
        <v>179</v>
      </c>
      <c r="Z22098" s="1"/>
      <c r="AA22098" s="2"/>
    </row>
    <row r="22099" spans="8:27">
      <c r="H22099">
        <v>22098</v>
      </c>
      <c r="I22099" s="1" t="s">
        <v>752</v>
      </c>
      <c r="J22099" s="1"/>
      <c r="K22099" s="2"/>
      <c r="L22099">
        <v>22098</v>
      </c>
      <c r="M22099" s="1" t="s">
        <v>753</v>
      </c>
      <c r="N22099" s="1"/>
      <c r="O22099" s="2"/>
      <c r="P22099">
        <v>22098</v>
      </c>
      <c r="Q22099" s="1" t="s">
        <v>754</v>
      </c>
      <c r="R22099" s="1"/>
      <c r="S22099" s="2"/>
      <c r="T22099">
        <v>22098</v>
      </c>
      <c r="U22099" s="1" t="s">
        <v>178</v>
      </c>
      <c r="V22099" s="1"/>
      <c r="W22099" s="2"/>
      <c r="X22099">
        <v>22098</v>
      </c>
      <c r="Y22099" s="1" t="s">
        <v>179</v>
      </c>
      <c r="Z22099" s="1"/>
      <c r="AA22099" s="2"/>
    </row>
    <row r="22100" spans="8:27">
      <c r="H22100">
        <v>22099</v>
      </c>
      <c r="I22100" s="1" t="s">
        <v>752</v>
      </c>
      <c r="J22100" s="1"/>
      <c r="K22100" s="2"/>
      <c r="L22100">
        <v>22099</v>
      </c>
      <c r="M22100" s="1" t="s">
        <v>753</v>
      </c>
      <c r="N22100" s="1"/>
      <c r="O22100" s="2"/>
      <c r="P22100">
        <v>22099</v>
      </c>
      <c r="Q22100" s="1" t="s">
        <v>754</v>
      </c>
      <c r="R22100" s="1"/>
      <c r="S22100" s="2"/>
      <c r="T22100">
        <v>22099</v>
      </c>
      <c r="U22100" s="1" t="s">
        <v>178</v>
      </c>
      <c r="V22100" s="1"/>
      <c r="W22100" s="2"/>
      <c r="X22100">
        <v>22099</v>
      </c>
      <c r="Y22100" s="1" t="s">
        <v>179</v>
      </c>
      <c r="Z22100" s="1"/>
      <c r="AA22100" s="2"/>
    </row>
    <row r="22101" spans="8:27">
      <c r="H22101">
        <v>22100</v>
      </c>
      <c r="I22101" s="1" t="s">
        <v>752</v>
      </c>
      <c r="J22101" s="1"/>
      <c r="K22101" s="2"/>
      <c r="L22101">
        <v>22100</v>
      </c>
      <c r="M22101" s="1" t="s">
        <v>753</v>
      </c>
      <c r="N22101" s="1"/>
      <c r="O22101" s="2"/>
      <c r="P22101">
        <v>22100</v>
      </c>
      <c r="Q22101" s="1" t="s">
        <v>754</v>
      </c>
      <c r="R22101" s="1"/>
      <c r="S22101" s="2"/>
      <c r="T22101">
        <v>22100</v>
      </c>
      <c r="U22101" s="1" t="s">
        <v>178</v>
      </c>
      <c r="V22101" s="1"/>
      <c r="W22101" s="2"/>
      <c r="X22101">
        <v>22100</v>
      </c>
      <c r="Y22101" s="1" t="s">
        <v>179</v>
      </c>
      <c r="Z22101" s="1"/>
      <c r="AA22101" s="2"/>
    </row>
    <row r="22102" spans="8:27">
      <c r="H22102">
        <v>22101</v>
      </c>
      <c r="I22102" s="1" t="s">
        <v>752</v>
      </c>
      <c r="J22102" s="1"/>
      <c r="K22102" s="2"/>
      <c r="L22102">
        <v>22101</v>
      </c>
      <c r="M22102" s="1" t="s">
        <v>753</v>
      </c>
      <c r="N22102" s="1"/>
      <c r="O22102" s="2"/>
      <c r="P22102">
        <v>22101</v>
      </c>
      <c r="Q22102" s="1" t="s">
        <v>754</v>
      </c>
      <c r="R22102" s="1"/>
      <c r="S22102" s="2"/>
      <c r="T22102">
        <v>22101</v>
      </c>
      <c r="U22102" s="1" t="s">
        <v>178</v>
      </c>
      <c r="V22102" s="1"/>
      <c r="W22102" s="2"/>
      <c r="X22102">
        <v>22101</v>
      </c>
      <c r="Y22102" s="1" t="s">
        <v>179</v>
      </c>
      <c r="Z22102" s="1"/>
      <c r="AA22102" s="2"/>
    </row>
    <row r="22103" spans="8:27">
      <c r="H22103">
        <v>22102</v>
      </c>
      <c r="I22103" s="1" t="s">
        <v>752</v>
      </c>
      <c r="J22103" s="1"/>
      <c r="K22103" s="2"/>
      <c r="L22103">
        <v>22102</v>
      </c>
      <c r="M22103" s="1" t="s">
        <v>753</v>
      </c>
      <c r="N22103" s="1"/>
      <c r="O22103" s="2"/>
      <c r="P22103">
        <v>22102</v>
      </c>
      <c r="Q22103" s="1" t="s">
        <v>754</v>
      </c>
      <c r="R22103" s="1"/>
      <c r="S22103" s="2"/>
      <c r="T22103">
        <v>22102</v>
      </c>
      <c r="U22103" s="1" t="s">
        <v>178</v>
      </c>
      <c r="V22103" s="1"/>
      <c r="W22103" s="2"/>
      <c r="X22103">
        <v>22102</v>
      </c>
      <c r="Y22103" s="1" t="s">
        <v>179</v>
      </c>
      <c r="Z22103" s="1"/>
      <c r="AA22103" s="2"/>
    </row>
    <row r="22104" spans="8:27">
      <c r="H22104">
        <v>22103</v>
      </c>
      <c r="I22104" s="1" t="s">
        <v>752</v>
      </c>
      <c r="J22104" s="1"/>
      <c r="K22104" s="2"/>
      <c r="L22104">
        <v>22103</v>
      </c>
      <c r="M22104" s="1" t="s">
        <v>753</v>
      </c>
      <c r="N22104" s="1"/>
      <c r="O22104" s="2"/>
      <c r="P22104">
        <v>22103</v>
      </c>
      <c r="Q22104" s="1" t="s">
        <v>754</v>
      </c>
      <c r="R22104" s="1"/>
      <c r="S22104" s="2"/>
      <c r="T22104">
        <v>22103</v>
      </c>
      <c r="U22104" s="1" t="s">
        <v>178</v>
      </c>
      <c r="V22104" s="1"/>
      <c r="W22104" s="2"/>
      <c r="X22104">
        <v>22103</v>
      </c>
      <c r="Y22104" s="1" t="s">
        <v>179</v>
      </c>
      <c r="Z22104" s="1"/>
      <c r="AA22104" s="2"/>
    </row>
    <row r="22105" spans="8:27">
      <c r="H22105">
        <v>22104</v>
      </c>
      <c r="I22105" s="1" t="s">
        <v>752</v>
      </c>
      <c r="J22105" s="1"/>
      <c r="K22105" s="2"/>
      <c r="L22105">
        <v>22104</v>
      </c>
      <c r="M22105" s="1" t="s">
        <v>753</v>
      </c>
      <c r="N22105" s="1"/>
      <c r="O22105" s="2"/>
      <c r="P22105">
        <v>22104</v>
      </c>
      <c r="Q22105" s="1" t="s">
        <v>754</v>
      </c>
      <c r="R22105" s="1"/>
      <c r="S22105" s="2"/>
      <c r="T22105">
        <v>22104</v>
      </c>
      <c r="U22105" s="1" t="s">
        <v>178</v>
      </c>
      <c r="V22105" s="1"/>
      <c r="W22105" s="2"/>
      <c r="X22105">
        <v>22104</v>
      </c>
      <c r="Y22105" s="1" t="s">
        <v>179</v>
      </c>
      <c r="Z22105" s="1"/>
      <c r="AA22105" s="2"/>
    </row>
    <row r="22106" spans="8:27">
      <c r="H22106">
        <v>22105</v>
      </c>
      <c r="I22106" s="1" t="s">
        <v>752</v>
      </c>
      <c r="J22106" s="1"/>
      <c r="K22106" s="2"/>
      <c r="L22106">
        <v>22105</v>
      </c>
      <c r="M22106" s="1" t="s">
        <v>753</v>
      </c>
      <c r="N22106" s="1"/>
      <c r="O22106" s="2"/>
      <c r="P22106">
        <v>22105</v>
      </c>
      <c r="Q22106" s="1" t="s">
        <v>754</v>
      </c>
      <c r="R22106" s="1"/>
      <c r="S22106" s="2"/>
      <c r="T22106">
        <v>22105</v>
      </c>
      <c r="U22106" s="1" t="s">
        <v>178</v>
      </c>
      <c r="V22106" s="1"/>
      <c r="W22106" s="2"/>
      <c r="X22106">
        <v>22105</v>
      </c>
      <c r="Y22106" s="1" t="s">
        <v>179</v>
      </c>
      <c r="Z22106" s="1"/>
      <c r="AA22106" s="2"/>
    </row>
    <row r="22107" spans="8:27">
      <c r="H22107">
        <v>22106</v>
      </c>
      <c r="I22107" s="1" t="s">
        <v>752</v>
      </c>
      <c r="J22107" s="1"/>
      <c r="K22107" s="2"/>
      <c r="L22107">
        <v>22106</v>
      </c>
      <c r="M22107" s="1" t="s">
        <v>753</v>
      </c>
      <c r="N22107" s="1"/>
      <c r="O22107" s="2"/>
      <c r="P22107">
        <v>22106</v>
      </c>
      <c r="Q22107" s="1" t="s">
        <v>754</v>
      </c>
      <c r="R22107" s="1"/>
      <c r="S22107" s="2"/>
      <c r="T22107">
        <v>22106</v>
      </c>
      <c r="U22107" s="1" t="s">
        <v>178</v>
      </c>
      <c r="V22107" s="1"/>
      <c r="W22107" s="2"/>
      <c r="X22107">
        <v>22106</v>
      </c>
      <c r="Y22107" s="1" t="s">
        <v>179</v>
      </c>
      <c r="Z22107" s="1"/>
      <c r="AA22107" s="2"/>
    </row>
    <row r="22108" spans="8:27">
      <c r="H22108">
        <v>22107</v>
      </c>
      <c r="I22108" s="1" t="s">
        <v>752</v>
      </c>
      <c r="J22108" s="1"/>
      <c r="K22108" s="2"/>
      <c r="L22108">
        <v>22107</v>
      </c>
      <c r="M22108" s="1" t="s">
        <v>753</v>
      </c>
      <c r="N22108" s="1"/>
      <c r="O22108" s="2"/>
      <c r="P22108">
        <v>22107</v>
      </c>
      <c r="Q22108" s="1" t="s">
        <v>754</v>
      </c>
      <c r="R22108" s="1"/>
      <c r="S22108" s="2"/>
      <c r="T22108">
        <v>22107</v>
      </c>
      <c r="U22108" s="1" t="s">
        <v>178</v>
      </c>
      <c r="V22108" s="1"/>
      <c r="W22108" s="2"/>
      <c r="X22108">
        <v>22107</v>
      </c>
      <c r="Y22108" s="1" t="s">
        <v>179</v>
      </c>
      <c r="Z22108" s="1"/>
      <c r="AA22108" s="2"/>
    </row>
    <row r="22109" spans="8:27">
      <c r="H22109">
        <v>22108</v>
      </c>
      <c r="I22109" s="1" t="s">
        <v>752</v>
      </c>
      <c r="J22109" s="1"/>
      <c r="K22109" s="2"/>
      <c r="L22109">
        <v>22108</v>
      </c>
      <c r="M22109" s="1" t="s">
        <v>753</v>
      </c>
      <c r="N22109" s="1"/>
      <c r="O22109" s="2"/>
      <c r="P22109">
        <v>22108</v>
      </c>
      <c r="Q22109" s="1" t="s">
        <v>754</v>
      </c>
      <c r="R22109" s="1"/>
      <c r="S22109" s="2"/>
      <c r="T22109">
        <v>22108</v>
      </c>
      <c r="U22109" s="1" t="s">
        <v>178</v>
      </c>
      <c r="V22109" s="1"/>
      <c r="W22109" s="2"/>
      <c r="X22109">
        <v>22108</v>
      </c>
      <c r="Y22109" s="1" t="s">
        <v>179</v>
      </c>
      <c r="Z22109" s="1"/>
      <c r="AA22109" s="2"/>
    </row>
    <row r="22110" spans="8:27">
      <c r="H22110">
        <v>22109</v>
      </c>
      <c r="I22110" s="1" t="s">
        <v>752</v>
      </c>
      <c r="J22110" s="1"/>
      <c r="K22110" s="2"/>
      <c r="L22110">
        <v>22109</v>
      </c>
      <c r="M22110" s="1" t="s">
        <v>753</v>
      </c>
      <c r="N22110" s="1"/>
      <c r="O22110" s="2"/>
      <c r="P22110">
        <v>22109</v>
      </c>
      <c r="Q22110" s="1" t="s">
        <v>754</v>
      </c>
      <c r="R22110" s="1"/>
      <c r="S22110" s="2"/>
      <c r="T22110">
        <v>22109</v>
      </c>
      <c r="U22110" s="1" t="s">
        <v>178</v>
      </c>
      <c r="V22110" s="1"/>
      <c r="W22110" s="2"/>
      <c r="X22110">
        <v>22109</v>
      </c>
      <c r="Y22110" s="1" t="s">
        <v>179</v>
      </c>
      <c r="Z22110" s="1"/>
      <c r="AA22110" s="2"/>
    </row>
    <row r="22111" spans="8:27">
      <c r="H22111">
        <v>22110</v>
      </c>
      <c r="I22111" s="1" t="s">
        <v>752</v>
      </c>
      <c r="J22111" s="1"/>
      <c r="K22111" s="2"/>
      <c r="L22111">
        <v>22110</v>
      </c>
      <c r="M22111" s="1" t="s">
        <v>753</v>
      </c>
      <c r="N22111" s="1"/>
      <c r="O22111" s="2"/>
      <c r="P22111">
        <v>22110</v>
      </c>
      <c r="Q22111" s="1" t="s">
        <v>754</v>
      </c>
      <c r="R22111" s="1"/>
      <c r="S22111" s="2"/>
      <c r="T22111">
        <v>22110</v>
      </c>
      <c r="U22111" s="1" t="s">
        <v>178</v>
      </c>
      <c r="V22111" s="1"/>
      <c r="W22111" s="2"/>
      <c r="X22111">
        <v>22110</v>
      </c>
      <c r="Y22111" s="1" t="s">
        <v>179</v>
      </c>
      <c r="Z22111" s="1"/>
      <c r="AA22111" s="2"/>
    </row>
    <row r="22112" spans="8:27">
      <c r="H22112">
        <v>22111</v>
      </c>
      <c r="I22112" s="1" t="s">
        <v>752</v>
      </c>
      <c r="J22112" s="1"/>
      <c r="K22112" s="2"/>
      <c r="L22112">
        <v>22111</v>
      </c>
      <c r="M22112" s="1" t="s">
        <v>753</v>
      </c>
      <c r="N22112" s="1"/>
      <c r="O22112" s="2"/>
      <c r="P22112">
        <v>22111</v>
      </c>
      <c r="Q22112" s="1" t="s">
        <v>754</v>
      </c>
      <c r="R22112" s="1"/>
      <c r="S22112" s="2"/>
      <c r="T22112">
        <v>22111</v>
      </c>
      <c r="U22112" s="1" t="s">
        <v>178</v>
      </c>
      <c r="V22112" s="1"/>
      <c r="W22112" s="2"/>
      <c r="X22112">
        <v>22111</v>
      </c>
      <c r="Y22112" s="1" t="s">
        <v>179</v>
      </c>
      <c r="Z22112" s="1"/>
      <c r="AA22112" s="2"/>
    </row>
    <row r="22113" spans="8:27">
      <c r="H22113">
        <v>22112</v>
      </c>
      <c r="I22113" s="1" t="s">
        <v>752</v>
      </c>
      <c r="J22113" s="1"/>
      <c r="K22113" s="2"/>
      <c r="L22113">
        <v>22112</v>
      </c>
      <c r="M22113" s="1" t="s">
        <v>753</v>
      </c>
      <c r="N22113" s="1"/>
      <c r="O22113" s="2"/>
      <c r="P22113">
        <v>22112</v>
      </c>
      <c r="Q22113" s="1" t="s">
        <v>754</v>
      </c>
      <c r="R22113" s="1"/>
      <c r="S22113" s="2"/>
      <c r="T22113">
        <v>22112</v>
      </c>
      <c r="U22113" s="1" t="s">
        <v>178</v>
      </c>
      <c r="V22113" s="1"/>
      <c r="W22113" s="2"/>
      <c r="X22113">
        <v>22112</v>
      </c>
      <c r="Y22113" s="1" t="s">
        <v>179</v>
      </c>
      <c r="Z22113" s="1"/>
      <c r="AA22113" s="2"/>
    </row>
    <row r="22114" spans="8:27">
      <c r="H22114">
        <v>22113</v>
      </c>
      <c r="I22114" s="1" t="s">
        <v>752</v>
      </c>
      <c r="J22114" s="1"/>
      <c r="K22114" s="2"/>
      <c r="L22114">
        <v>22113</v>
      </c>
      <c r="M22114" s="1" t="s">
        <v>753</v>
      </c>
      <c r="N22114" s="1"/>
      <c r="O22114" s="2"/>
      <c r="P22114">
        <v>22113</v>
      </c>
      <c r="Q22114" s="1" t="s">
        <v>754</v>
      </c>
      <c r="R22114" s="1"/>
      <c r="S22114" s="2"/>
      <c r="T22114">
        <v>22113</v>
      </c>
      <c r="U22114" s="1" t="s">
        <v>178</v>
      </c>
      <c r="V22114" s="1"/>
      <c r="W22114" s="2"/>
      <c r="X22114">
        <v>22113</v>
      </c>
      <c r="Y22114" s="1" t="s">
        <v>179</v>
      </c>
      <c r="Z22114" s="1"/>
      <c r="AA22114" s="2"/>
    </row>
    <row r="22115" spans="8:27">
      <c r="H22115">
        <v>22114</v>
      </c>
      <c r="I22115" s="1" t="s">
        <v>752</v>
      </c>
      <c r="J22115" s="1"/>
      <c r="K22115" s="2"/>
      <c r="L22115">
        <v>22114</v>
      </c>
      <c r="M22115" s="1" t="s">
        <v>753</v>
      </c>
      <c r="N22115" s="1"/>
      <c r="O22115" s="2"/>
      <c r="P22115">
        <v>22114</v>
      </c>
      <c r="Q22115" s="1" t="s">
        <v>754</v>
      </c>
      <c r="R22115" s="1"/>
      <c r="S22115" s="2"/>
      <c r="T22115">
        <v>22114</v>
      </c>
      <c r="U22115" s="1" t="s">
        <v>178</v>
      </c>
      <c r="V22115" s="1"/>
      <c r="W22115" s="2"/>
      <c r="X22115">
        <v>22114</v>
      </c>
      <c r="Y22115" s="1" t="s">
        <v>179</v>
      </c>
      <c r="Z22115" s="1"/>
      <c r="AA22115" s="2"/>
    </row>
    <row r="22116" spans="8:27">
      <c r="H22116">
        <v>22115</v>
      </c>
      <c r="I22116" s="1" t="s">
        <v>752</v>
      </c>
      <c r="J22116" s="1"/>
      <c r="K22116" s="2"/>
      <c r="L22116">
        <v>22115</v>
      </c>
      <c r="M22116" s="1" t="s">
        <v>753</v>
      </c>
      <c r="N22116" s="1"/>
      <c r="O22116" s="2"/>
      <c r="P22116">
        <v>22115</v>
      </c>
      <c r="Q22116" s="1" t="s">
        <v>754</v>
      </c>
      <c r="R22116" s="1"/>
      <c r="S22116" s="2"/>
      <c r="T22116">
        <v>22115</v>
      </c>
      <c r="U22116" s="1" t="s">
        <v>178</v>
      </c>
      <c r="V22116" s="1"/>
      <c r="W22116" s="2"/>
      <c r="X22116">
        <v>22115</v>
      </c>
      <c r="Y22116" s="1" t="s">
        <v>179</v>
      </c>
      <c r="Z22116" s="1"/>
      <c r="AA22116" s="2"/>
    </row>
    <row r="22117" spans="8:27">
      <c r="H22117">
        <v>22116</v>
      </c>
      <c r="I22117" s="1" t="s">
        <v>752</v>
      </c>
      <c r="J22117" s="1"/>
      <c r="K22117" s="2"/>
      <c r="L22117">
        <v>22116</v>
      </c>
      <c r="M22117" s="1" t="s">
        <v>753</v>
      </c>
      <c r="N22117" s="1"/>
      <c r="O22117" s="2"/>
      <c r="P22117">
        <v>22116</v>
      </c>
      <c r="Q22117" s="1" t="s">
        <v>754</v>
      </c>
      <c r="R22117" s="1"/>
      <c r="S22117" s="2"/>
      <c r="T22117">
        <v>22116</v>
      </c>
      <c r="U22117" s="1" t="s">
        <v>178</v>
      </c>
      <c r="V22117" s="1"/>
      <c r="W22117" s="2"/>
      <c r="X22117">
        <v>22116</v>
      </c>
      <c r="Y22117" s="1" t="s">
        <v>179</v>
      </c>
      <c r="Z22117" s="1"/>
      <c r="AA22117" s="2"/>
    </row>
    <row r="22118" spans="8:27">
      <c r="H22118">
        <v>22117</v>
      </c>
      <c r="I22118" s="1" t="s">
        <v>752</v>
      </c>
      <c r="J22118" s="1"/>
      <c r="K22118" s="2"/>
      <c r="L22118">
        <v>22117</v>
      </c>
      <c r="M22118" s="1" t="s">
        <v>753</v>
      </c>
      <c r="N22118" s="1"/>
      <c r="O22118" s="2"/>
      <c r="P22118">
        <v>22117</v>
      </c>
      <c r="Q22118" s="1" t="s">
        <v>754</v>
      </c>
      <c r="R22118" s="1"/>
      <c r="S22118" s="2"/>
      <c r="T22118">
        <v>22117</v>
      </c>
      <c r="U22118" s="1" t="s">
        <v>178</v>
      </c>
      <c r="V22118" s="1"/>
      <c r="W22118" s="2"/>
      <c r="X22118">
        <v>22117</v>
      </c>
      <c r="Y22118" s="1" t="s">
        <v>179</v>
      </c>
      <c r="Z22118" s="1"/>
      <c r="AA22118" s="2"/>
    </row>
    <row r="22119" spans="8:27">
      <c r="H22119">
        <v>22118</v>
      </c>
      <c r="I22119" s="1" t="s">
        <v>752</v>
      </c>
      <c r="J22119" s="1"/>
      <c r="K22119" s="2"/>
      <c r="L22119">
        <v>22118</v>
      </c>
      <c r="M22119" s="1" t="s">
        <v>753</v>
      </c>
      <c r="N22119" s="1"/>
      <c r="O22119" s="2"/>
      <c r="P22119">
        <v>22118</v>
      </c>
      <c r="Q22119" s="1" t="s">
        <v>754</v>
      </c>
      <c r="R22119" s="1"/>
      <c r="S22119" s="2"/>
      <c r="T22119">
        <v>22118</v>
      </c>
      <c r="U22119" s="1" t="s">
        <v>178</v>
      </c>
      <c r="V22119" s="1"/>
      <c r="W22119" s="2"/>
      <c r="X22119">
        <v>22118</v>
      </c>
      <c r="Y22119" s="1" t="s">
        <v>179</v>
      </c>
      <c r="Z22119" s="1"/>
      <c r="AA22119" s="2"/>
    </row>
    <row r="22120" spans="8:27">
      <c r="H22120">
        <v>22119</v>
      </c>
      <c r="I22120" s="1" t="s">
        <v>752</v>
      </c>
      <c r="J22120" s="1"/>
      <c r="K22120" s="2"/>
      <c r="L22120">
        <v>22119</v>
      </c>
      <c r="M22120" s="1" t="s">
        <v>753</v>
      </c>
      <c r="N22120" s="1"/>
      <c r="O22120" s="2"/>
      <c r="P22120">
        <v>22119</v>
      </c>
      <c r="Q22120" s="1" t="s">
        <v>754</v>
      </c>
      <c r="R22120" s="1"/>
      <c r="S22120" s="2"/>
      <c r="T22120">
        <v>22119</v>
      </c>
      <c r="U22120" s="1" t="s">
        <v>178</v>
      </c>
      <c r="V22120" s="1"/>
      <c r="W22120" s="2"/>
      <c r="X22120">
        <v>22119</v>
      </c>
      <c r="Y22120" s="1" t="s">
        <v>179</v>
      </c>
      <c r="Z22120" s="1"/>
      <c r="AA22120" s="2"/>
    </row>
    <row r="22121" spans="8:27">
      <c r="H22121">
        <v>22120</v>
      </c>
      <c r="I22121" s="1" t="s">
        <v>752</v>
      </c>
      <c r="J22121" s="1"/>
      <c r="K22121" s="2"/>
      <c r="L22121">
        <v>22120</v>
      </c>
      <c r="M22121" s="1" t="s">
        <v>753</v>
      </c>
      <c r="N22121" s="1"/>
      <c r="O22121" s="2"/>
      <c r="P22121">
        <v>22120</v>
      </c>
      <c r="Q22121" s="1" t="s">
        <v>754</v>
      </c>
      <c r="R22121" s="1"/>
      <c r="S22121" s="2"/>
      <c r="T22121">
        <v>22120</v>
      </c>
      <c r="U22121" s="1" t="s">
        <v>178</v>
      </c>
      <c r="V22121" s="1"/>
      <c r="W22121" s="2"/>
      <c r="X22121">
        <v>22120</v>
      </c>
      <c r="Y22121" s="1" t="s">
        <v>179</v>
      </c>
      <c r="Z22121" s="1"/>
      <c r="AA22121" s="2"/>
    </row>
    <row r="22122" spans="8:27">
      <c r="H22122">
        <v>22121</v>
      </c>
      <c r="I22122" s="1" t="s">
        <v>752</v>
      </c>
      <c r="J22122" s="1"/>
      <c r="K22122" s="2"/>
      <c r="L22122">
        <v>22121</v>
      </c>
      <c r="M22122" s="1" t="s">
        <v>753</v>
      </c>
      <c r="N22122" s="1"/>
      <c r="O22122" s="2"/>
      <c r="P22122">
        <v>22121</v>
      </c>
      <c r="Q22122" s="1" t="s">
        <v>754</v>
      </c>
      <c r="R22122" s="1"/>
      <c r="S22122" s="2"/>
      <c r="T22122">
        <v>22121</v>
      </c>
      <c r="U22122" s="1" t="s">
        <v>178</v>
      </c>
      <c r="V22122" s="1"/>
      <c r="W22122" s="2"/>
      <c r="X22122">
        <v>22121</v>
      </c>
      <c r="Y22122" s="1" t="s">
        <v>179</v>
      </c>
      <c r="Z22122" s="1"/>
      <c r="AA22122" s="2"/>
    </row>
    <row r="22123" spans="8:27">
      <c r="H22123">
        <v>22122</v>
      </c>
      <c r="I22123" s="1" t="s">
        <v>752</v>
      </c>
      <c r="J22123" s="1"/>
      <c r="K22123" s="2"/>
      <c r="L22123">
        <v>22122</v>
      </c>
      <c r="M22123" s="1" t="s">
        <v>753</v>
      </c>
      <c r="N22123" s="1"/>
      <c r="O22123" s="2"/>
      <c r="P22123">
        <v>22122</v>
      </c>
      <c r="Q22123" s="1" t="s">
        <v>754</v>
      </c>
      <c r="R22123" s="1"/>
      <c r="S22123" s="2"/>
      <c r="T22123">
        <v>22122</v>
      </c>
      <c r="U22123" s="1" t="s">
        <v>178</v>
      </c>
      <c r="V22123" s="1"/>
      <c r="W22123" s="2"/>
      <c r="X22123">
        <v>22122</v>
      </c>
      <c r="Y22123" s="1" t="s">
        <v>179</v>
      </c>
      <c r="Z22123" s="1"/>
      <c r="AA22123" s="2"/>
    </row>
    <row r="22124" spans="8:27">
      <c r="H22124">
        <v>22123</v>
      </c>
      <c r="I22124" s="1" t="s">
        <v>752</v>
      </c>
      <c r="J22124" s="1"/>
      <c r="K22124" s="2"/>
      <c r="L22124">
        <v>22123</v>
      </c>
      <c r="M22124" s="1" t="s">
        <v>753</v>
      </c>
      <c r="N22124" s="1"/>
      <c r="O22124" s="2"/>
      <c r="P22124">
        <v>22123</v>
      </c>
      <c r="Q22124" s="1" t="s">
        <v>754</v>
      </c>
      <c r="R22124" s="1"/>
      <c r="S22124" s="2"/>
      <c r="T22124">
        <v>22123</v>
      </c>
      <c r="U22124" s="1" t="s">
        <v>178</v>
      </c>
      <c r="V22124" s="1"/>
      <c r="W22124" s="2"/>
      <c r="X22124">
        <v>22123</v>
      </c>
      <c r="Y22124" s="1" t="s">
        <v>179</v>
      </c>
      <c r="Z22124" s="1"/>
      <c r="AA22124" s="2"/>
    </row>
    <row r="22125" spans="8:27">
      <c r="H22125">
        <v>22124</v>
      </c>
      <c r="I22125" s="1" t="s">
        <v>752</v>
      </c>
      <c r="J22125" s="1"/>
      <c r="K22125" s="2"/>
      <c r="L22125">
        <v>22124</v>
      </c>
      <c r="M22125" s="1" t="s">
        <v>753</v>
      </c>
      <c r="N22125" s="1"/>
      <c r="O22125" s="2"/>
      <c r="P22125">
        <v>22124</v>
      </c>
      <c r="Q22125" s="1" t="s">
        <v>754</v>
      </c>
      <c r="R22125" s="1"/>
      <c r="S22125" s="2"/>
      <c r="T22125">
        <v>22124</v>
      </c>
      <c r="U22125" s="1" t="s">
        <v>178</v>
      </c>
      <c r="V22125" s="1"/>
      <c r="W22125" s="2"/>
      <c r="X22125">
        <v>22124</v>
      </c>
      <c r="Y22125" s="1" t="s">
        <v>179</v>
      </c>
      <c r="Z22125" s="1"/>
      <c r="AA22125" s="2"/>
    </row>
    <row r="22126" spans="8:27">
      <c r="H22126">
        <v>22125</v>
      </c>
      <c r="I22126" s="1" t="s">
        <v>752</v>
      </c>
      <c r="J22126" s="1"/>
      <c r="K22126" s="2"/>
      <c r="L22126">
        <v>22125</v>
      </c>
      <c r="M22126" s="1" t="s">
        <v>753</v>
      </c>
      <c r="N22126" s="1"/>
      <c r="O22126" s="2"/>
      <c r="P22126">
        <v>22125</v>
      </c>
      <c r="Q22126" s="1" t="s">
        <v>754</v>
      </c>
      <c r="R22126" s="1"/>
      <c r="S22126" s="2"/>
      <c r="T22126">
        <v>22125</v>
      </c>
      <c r="U22126" s="1" t="s">
        <v>178</v>
      </c>
      <c r="V22126" s="1"/>
      <c r="W22126" s="2"/>
      <c r="X22126">
        <v>22125</v>
      </c>
      <c r="Y22126" s="1" t="s">
        <v>179</v>
      </c>
      <c r="Z22126" s="1"/>
      <c r="AA22126" s="2"/>
    </row>
    <row r="22127" spans="8:27">
      <c r="H22127">
        <v>22126</v>
      </c>
      <c r="I22127" s="1" t="s">
        <v>752</v>
      </c>
      <c r="J22127" s="1"/>
      <c r="K22127" s="2"/>
      <c r="L22127">
        <v>22126</v>
      </c>
      <c r="M22127" s="1" t="s">
        <v>753</v>
      </c>
      <c r="N22127" s="1"/>
      <c r="O22127" s="2"/>
      <c r="P22127">
        <v>22126</v>
      </c>
      <c r="Q22127" s="1" t="s">
        <v>754</v>
      </c>
      <c r="R22127" s="1"/>
      <c r="S22127" s="2"/>
      <c r="T22127">
        <v>22126</v>
      </c>
      <c r="U22127" s="1" t="s">
        <v>178</v>
      </c>
      <c r="V22127" s="1"/>
      <c r="W22127" s="2"/>
      <c r="X22127">
        <v>22126</v>
      </c>
      <c r="Y22127" s="1" t="s">
        <v>179</v>
      </c>
      <c r="Z22127" s="1"/>
      <c r="AA22127" s="2"/>
    </row>
    <row r="22128" spans="8:27">
      <c r="H22128">
        <v>22127</v>
      </c>
      <c r="I22128" s="1" t="s">
        <v>752</v>
      </c>
      <c r="J22128" s="1"/>
      <c r="K22128" s="2"/>
      <c r="L22128">
        <v>22127</v>
      </c>
      <c r="M22128" s="1" t="s">
        <v>753</v>
      </c>
      <c r="N22128" s="1"/>
      <c r="O22128" s="2"/>
      <c r="P22128">
        <v>22127</v>
      </c>
      <c r="Q22128" s="1" t="s">
        <v>754</v>
      </c>
      <c r="R22128" s="1"/>
      <c r="S22128" s="2"/>
      <c r="T22128">
        <v>22127</v>
      </c>
      <c r="U22128" s="1" t="s">
        <v>178</v>
      </c>
      <c r="V22128" s="1"/>
      <c r="W22128" s="2"/>
      <c r="X22128">
        <v>22127</v>
      </c>
      <c r="Y22128" s="1" t="s">
        <v>179</v>
      </c>
      <c r="Z22128" s="1"/>
      <c r="AA22128" s="2"/>
    </row>
    <row r="22129" spans="8:27">
      <c r="H22129">
        <v>22128</v>
      </c>
      <c r="I22129" s="1" t="s">
        <v>752</v>
      </c>
      <c r="J22129" s="1"/>
      <c r="K22129" s="2"/>
      <c r="L22129">
        <v>22128</v>
      </c>
      <c r="M22129" s="1" t="s">
        <v>753</v>
      </c>
      <c r="N22129" s="1"/>
      <c r="O22129" s="2"/>
      <c r="P22129">
        <v>22128</v>
      </c>
      <c r="Q22129" s="1" t="s">
        <v>754</v>
      </c>
      <c r="R22129" s="1"/>
      <c r="S22129" s="2"/>
      <c r="T22129">
        <v>22128</v>
      </c>
      <c r="U22129" s="1" t="s">
        <v>178</v>
      </c>
      <c r="V22129" s="1"/>
      <c r="W22129" s="2"/>
      <c r="X22129">
        <v>22128</v>
      </c>
      <c r="Y22129" s="1" t="s">
        <v>179</v>
      </c>
      <c r="Z22129" s="1"/>
      <c r="AA22129" s="2"/>
    </row>
    <row r="22130" spans="8:27">
      <c r="H22130">
        <v>22129</v>
      </c>
      <c r="I22130" s="1" t="s">
        <v>752</v>
      </c>
      <c r="J22130" s="1"/>
      <c r="K22130" s="2"/>
      <c r="L22130">
        <v>22129</v>
      </c>
      <c r="M22130" s="1" t="s">
        <v>753</v>
      </c>
      <c r="N22130" s="1"/>
      <c r="O22130" s="2"/>
      <c r="P22130">
        <v>22129</v>
      </c>
      <c r="Q22130" s="1" t="s">
        <v>754</v>
      </c>
      <c r="R22130" s="1"/>
      <c r="S22130" s="2"/>
      <c r="T22130">
        <v>22129</v>
      </c>
      <c r="U22130" s="1" t="s">
        <v>178</v>
      </c>
      <c r="V22130" s="1"/>
      <c r="W22130" s="2"/>
      <c r="X22130">
        <v>22129</v>
      </c>
      <c r="Y22130" s="1" t="s">
        <v>179</v>
      </c>
      <c r="Z22130" s="1"/>
      <c r="AA22130" s="2"/>
    </row>
    <row r="22131" spans="8:27">
      <c r="H22131">
        <v>22130</v>
      </c>
      <c r="I22131" s="1" t="s">
        <v>752</v>
      </c>
      <c r="J22131" s="1"/>
      <c r="K22131" s="2"/>
      <c r="L22131">
        <v>22130</v>
      </c>
      <c r="M22131" s="1" t="s">
        <v>753</v>
      </c>
      <c r="N22131" s="1"/>
      <c r="O22131" s="2"/>
      <c r="P22131">
        <v>22130</v>
      </c>
      <c r="Q22131" s="1" t="s">
        <v>754</v>
      </c>
      <c r="R22131" s="1"/>
      <c r="S22131" s="2"/>
      <c r="T22131">
        <v>22130</v>
      </c>
      <c r="U22131" s="1" t="s">
        <v>178</v>
      </c>
      <c r="V22131" s="1"/>
      <c r="W22131" s="2"/>
      <c r="X22131">
        <v>22130</v>
      </c>
      <c r="Y22131" s="1" t="s">
        <v>179</v>
      </c>
      <c r="Z22131" s="1"/>
      <c r="AA22131" s="2"/>
    </row>
    <row r="22132" spans="8:27">
      <c r="H22132">
        <v>22131</v>
      </c>
      <c r="I22132" s="1" t="s">
        <v>752</v>
      </c>
      <c r="J22132" s="1"/>
      <c r="K22132" s="2"/>
      <c r="L22132">
        <v>22131</v>
      </c>
      <c r="M22132" s="1" t="s">
        <v>753</v>
      </c>
      <c r="N22132" s="1"/>
      <c r="O22132" s="2"/>
      <c r="P22132">
        <v>22131</v>
      </c>
      <c r="Q22132" s="1" t="s">
        <v>754</v>
      </c>
      <c r="R22132" s="1"/>
      <c r="S22132" s="2"/>
      <c r="T22132">
        <v>22131</v>
      </c>
      <c r="U22132" s="1" t="s">
        <v>178</v>
      </c>
      <c r="V22132" s="1"/>
      <c r="W22132" s="2"/>
      <c r="X22132">
        <v>22131</v>
      </c>
      <c r="Y22132" s="1" t="s">
        <v>179</v>
      </c>
      <c r="Z22132" s="1"/>
      <c r="AA22132" s="2"/>
    </row>
    <row r="22133" spans="8:27">
      <c r="H22133">
        <v>22132</v>
      </c>
      <c r="I22133" s="1" t="s">
        <v>752</v>
      </c>
      <c r="J22133" s="1"/>
      <c r="K22133" s="2"/>
      <c r="L22133">
        <v>22132</v>
      </c>
      <c r="M22133" s="1" t="s">
        <v>753</v>
      </c>
      <c r="N22133" s="1"/>
      <c r="O22133" s="2"/>
      <c r="P22133">
        <v>22132</v>
      </c>
      <c r="Q22133" s="1" t="s">
        <v>754</v>
      </c>
      <c r="R22133" s="1"/>
      <c r="S22133" s="2"/>
      <c r="T22133">
        <v>22132</v>
      </c>
      <c r="U22133" s="1" t="s">
        <v>178</v>
      </c>
      <c r="V22133" s="1"/>
      <c r="W22133" s="2"/>
      <c r="X22133">
        <v>22132</v>
      </c>
      <c r="Y22133" s="1" t="s">
        <v>179</v>
      </c>
      <c r="Z22133" s="1"/>
      <c r="AA22133" s="2"/>
    </row>
    <row r="22134" spans="8:27">
      <c r="H22134">
        <v>22133</v>
      </c>
      <c r="I22134" s="1" t="s">
        <v>752</v>
      </c>
      <c r="J22134" s="1"/>
      <c r="K22134" s="2"/>
      <c r="L22134">
        <v>22133</v>
      </c>
      <c r="M22134" s="1" t="s">
        <v>753</v>
      </c>
      <c r="N22134" s="1"/>
      <c r="O22134" s="2"/>
      <c r="P22134">
        <v>22133</v>
      </c>
      <c r="Q22134" s="1" t="s">
        <v>754</v>
      </c>
      <c r="R22134" s="1"/>
      <c r="S22134" s="2"/>
      <c r="T22134">
        <v>22133</v>
      </c>
      <c r="U22134" s="1" t="s">
        <v>178</v>
      </c>
      <c r="V22134" s="1"/>
      <c r="W22134" s="2"/>
      <c r="X22134">
        <v>22133</v>
      </c>
      <c r="Y22134" s="1" t="s">
        <v>179</v>
      </c>
      <c r="Z22134" s="1"/>
      <c r="AA22134" s="2"/>
    </row>
    <row r="22135" spans="8:27">
      <c r="H22135">
        <v>22134</v>
      </c>
      <c r="I22135" s="1" t="s">
        <v>752</v>
      </c>
      <c r="J22135" s="1"/>
      <c r="K22135" s="2"/>
      <c r="L22135">
        <v>22134</v>
      </c>
      <c r="M22135" s="1" t="s">
        <v>753</v>
      </c>
      <c r="N22135" s="1"/>
      <c r="O22135" s="2"/>
      <c r="P22135">
        <v>22134</v>
      </c>
      <c r="Q22135" s="1" t="s">
        <v>754</v>
      </c>
      <c r="R22135" s="1"/>
      <c r="S22135" s="2"/>
      <c r="T22135">
        <v>22134</v>
      </c>
      <c r="U22135" s="1" t="s">
        <v>178</v>
      </c>
      <c r="V22135" s="1"/>
      <c r="W22135" s="2"/>
      <c r="X22135">
        <v>22134</v>
      </c>
      <c r="Y22135" s="1" t="s">
        <v>179</v>
      </c>
      <c r="Z22135" s="1"/>
      <c r="AA22135" s="2"/>
    </row>
    <row r="22136" spans="8:27">
      <c r="H22136">
        <v>22135</v>
      </c>
      <c r="I22136" s="1" t="s">
        <v>752</v>
      </c>
      <c r="J22136" s="1"/>
      <c r="K22136" s="2"/>
      <c r="L22136">
        <v>22135</v>
      </c>
      <c r="M22136" s="1" t="s">
        <v>753</v>
      </c>
      <c r="N22136" s="1"/>
      <c r="O22136" s="2"/>
      <c r="P22136">
        <v>22135</v>
      </c>
      <c r="Q22136" s="1" t="s">
        <v>754</v>
      </c>
      <c r="R22136" s="1"/>
      <c r="S22136" s="2"/>
      <c r="T22136">
        <v>22135</v>
      </c>
      <c r="U22136" s="1" t="s">
        <v>178</v>
      </c>
      <c r="V22136" s="1"/>
      <c r="W22136" s="2"/>
      <c r="X22136">
        <v>22135</v>
      </c>
      <c r="Y22136" s="1" t="s">
        <v>179</v>
      </c>
      <c r="Z22136" s="1"/>
      <c r="AA22136" s="2"/>
    </row>
    <row r="22137" spans="8:27">
      <c r="H22137">
        <v>22136</v>
      </c>
      <c r="I22137" s="1" t="s">
        <v>752</v>
      </c>
      <c r="J22137" s="1"/>
      <c r="K22137" s="2"/>
      <c r="L22137">
        <v>22136</v>
      </c>
      <c r="M22137" s="1" t="s">
        <v>753</v>
      </c>
      <c r="N22137" s="1"/>
      <c r="O22137" s="2"/>
      <c r="P22137">
        <v>22136</v>
      </c>
      <c r="Q22137" s="1" t="s">
        <v>754</v>
      </c>
      <c r="R22137" s="1"/>
      <c r="S22137" s="2"/>
      <c r="T22137">
        <v>22136</v>
      </c>
      <c r="U22137" s="1" t="s">
        <v>178</v>
      </c>
      <c r="V22137" s="1"/>
      <c r="W22137" s="2"/>
      <c r="X22137">
        <v>22136</v>
      </c>
      <c r="Y22137" s="1" t="s">
        <v>179</v>
      </c>
      <c r="Z22137" s="1"/>
      <c r="AA22137" s="2"/>
    </row>
    <row r="22138" spans="8:27">
      <c r="H22138">
        <v>22137</v>
      </c>
      <c r="I22138" s="1" t="s">
        <v>752</v>
      </c>
      <c r="J22138" s="1"/>
      <c r="K22138" s="2"/>
      <c r="L22138">
        <v>22137</v>
      </c>
      <c r="M22138" s="1" t="s">
        <v>753</v>
      </c>
      <c r="N22138" s="1"/>
      <c r="O22138" s="2"/>
      <c r="P22138">
        <v>22137</v>
      </c>
      <c r="Q22138" s="1" t="s">
        <v>754</v>
      </c>
      <c r="R22138" s="1"/>
      <c r="S22138" s="2"/>
      <c r="T22138">
        <v>22137</v>
      </c>
      <c r="U22138" s="1" t="s">
        <v>178</v>
      </c>
      <c r="V22138" s="1"/>
      <c r="W22138" s="2"/>
      <c r="X22138">
        <v>22137</v>
      </c>
      <c r="Y22138" s="1" t="s">
        <v>179</v>
      </c>
      <c r="Z22138" s="1"/>
      <c r="AA22138" s="2"/>
    </row>
    <row r="22139" spans="8:27">
      <c r="H22139">
        <v>22138</v>
      </c>
      <c r="I22139" s="1" t="s">
        <v>752</v>
      </c>
      <c r="J22139" s="1"/>
      <c r="K22139" s="2"/>
      <c r="L22139">
        <v>22138</v>
      </c>
      <c r="M22139" s="1" t="s">
        <v>753</v>
      </c>
      <c r="N22139" s="1"/>
      <c r="O22139" s="2"/>
      <c r="P22139">
        <v>22138</v>
      </c>
      <c r="Q22139" s="1" t="s">
        <v>754</v>
      </c>
      <c r="R22139" s="1"/>
      <c r="S22139" s="2"/>
      <c r="T22139">
        <v>22138</v>
      </c>
      <c r="U22139" s="1" t="s">
        <v>178</v>
      </c>
      <c r="V22139" s="1"/>
      <c r="W22139" s="2"/>
      <c r="X22139">
        <v>22138</v>
      </c>
      <c r="Y22139" s="1" t="s">
        <v>179</v>
      </c>
      <c r="Z22139" s="1"/>
      <c r="AA22139" s="2"/>
    </row>
    <row r="22140" spans="8:27">
      <c r="H22140">
        <v>22139</v>
      </c>
      <c r="I22140" s="1" t="s">
        <v>752</v>
      </c>
      <c r="J22140" s="1"/>
      <c r="K22140" s="2"/>
      <c r="L22140">
        <v>22139</v>
      </c>
      <c r="M22140" s="1" t="s">
        <v>753</v>
      </c>
      <c r="N22140" s="1"/>
      <c r="O22140" s="2"/>
      <c r="P22140">
        <v>22139</v>
      </c>
      <c r="Q22140" s="1" t="s">
        <v>754</v>
      </c>
      <c r="R22140" s="1"/>
      <c r="S22140" s="2"/>
      <c r="T22140">
        <v>22139</v>
      </c>
      <c r="U22140" s="1" t="s">
        <v>178</v>
      </c>
      <c r="V22140" s="1"/>
      <c r="W22140" s="2"/>
      <c r="X22140">
        <v>22139</v>
      </c>
      <c r="Y22140" s="1" t="s">
        <v>179</v>
      </c>
      <c r="Z22140" s="1"/>
      <c r="AA22140" s="2"/>
    </row>
    <row r="22141" spans="8:27">
      <c r="H22141">
        <v>22140</v>
      </c>
      <c r="I22141" s="1" t="s">
        <v>752</v>
      </c>
      <c r="J22141" s="1"/>
      <c r="K22141" s="2"/>
      <c r="L22141">
        <v>22140</v>
      </c>
      <c r="M22141" s="1" t="s">
        <v>753</v>
      </c>
      <c r="N22141" s="1"/>
      <c r="O22141" s="2"/>
      <c r="P22141">
        <v>22140</v>
      </c>
      <c r="Q22141" s="1" t="s">
        <v>754</v>
      </c>
      <c r="R22141" s="1"/>
      <c r="S22141" s="2"/>
      <c r="T22141">
        <v>22140</v>
      </c>
      <c r="U22141" s="1" t="s">
        <v>178</v>
      </c>
      <c r="V22141" s="1"/>
      <c r="W22141" s="2"/>
      <c r="X22141">
        <v>22140</v>
      </c>
      <c r="Y22141" s="1" t="s">
        <v>179</v>
      </c>
      <c r="Z22141" s="1"/>
      <c r="AA22141" s="2"/>
    </row>
    <row r="22142" spans="8:27">
      <c r="H22142">
        <v>22141</v>
      </c>
      <c r="I22142" s="1" t="s">
        <v>752</v>
      </c>
      <c r="J22142" s="1"/>
      <c r="K22142" s="2"/>
      <c r="L22142">
        <v>22141</v>
      </c>
      <c r="M22142" s="1" t="s">
        <v>753</v>
      </c>
      <c r="N22142" s="1"/>
      <c r="O22142" s="2"/>
      <c r="P22142">
        <v>22141</v>
      </c>
      <c r="Q22142" s="1" t="s">
        <v>754</v>
      </c>
      <c r="R22142" s="1"/>
      <c r="S22142" s="2"/>
      <c r="T22142">
        <v>22141</v>
      </c>
      <c r="U22142" s="1" t="s">
        <v>178</v>
      </c>
      <c r="V22142" s="1"/>
      <c r="W22142" s="2"/>
      <c r="X22142">
        <v>22141</v>
      </c>
      <c r="Y22142" s="1" t="s">
        <v>179</v>
      </c>
      <c r="Z22142" s="1"/>
      <c r="AA22142" s="2"/>
    </row>
    <row r="22143" spans="8:27">
      <c r="H22143">
        <v>22142</v>
      </c>
      <c r="I22143" s="1" t="s">
        <v>752</v>
      </c>
      <c r="J22143" s="1"/>
      <c r="K22143" s="2"/>
      <c r="L22143">
        <v>22142</v>
      </c>
      <c r="M22143" s="1" t="s">
        <v>753</v>
      </c>
      <c r="N22143" s="1"/>
      <c r="O22143" s="2"/>
      <c r="P22143">
        <v>22142</v>
      </c>
      <c r="Q22143" s="1" t="s">
        <v>754</v>
      </c>
      <c r="R22143" s="1"/>
      <c r="S22143" s="2"/>
      <c r="T22143">
        <v>22142</v>
      </c>
      <c r="U22143" s="1" t="s">
        <v>178</v>
      </c>
      <c r="V22143" s="1"/>
      <c r="W22143" s="2"/>
      <c r="X22143">
        <v>22142</v>
      </c>
      <c r="Y22143" s="1" t="s">
        <v>179</v>
      </c>
      <c r="Z22143" s="1"/>
      <c r="AA22143" s="2"/>
    </row>
    <row r="22144" spans="8:27">
      <c r="H22144">
        <v>22143</v>
      </c>
      <c r="I22144" s="1" t="s">
        <v>752</v>
      </c>
      <c r="J22144" s="1"/>
      <c r="K22144" s="2"/>
      <c r="L22144">
        <v>22143</v>
      </c>
      <c r="M22144" s="1" t="s">
        <v>753</v>
      </c>
      <c r="N22144" s="1"/>
      <c r="O22144" s="2"/>
      <c r="P22144">
        <v>22143</v>
      </c>
      <c r="Q22144" s="1" t="s">
        <v>754</v>
      </c>
      <c r="R22144" s="1"/>
      <c r="S22144" s="2"/>
      <c r="T22144">
        <v>22143</v>
      </c>
      <c r="U22144" s="1" t="s">
        <v>178</v>
      </c>
      <c r="V22144" s="1"/>
      <c r="W22144" s="2"/>
      <c r="X22144">
        <v>22143</v>
      </c>
      <c r="Y22144" s="1" t="s">
        <v>179</v>
      </c>
      <c r="Z22144" s="1"/>
      <c r="AA22144" s="2"/>
    </row>
    <row r="22145" spans="8:27">
      <c r="H22145">
        <v>22144</v>
      </c>
      <c r="I22145" s="1" t="s">
        <v>752</v>
      </c>
      <c r="J22145" s="1"/>
      <c r="K22145" s="2"/>
      <c r="L22145">
        <v>22144</v>
      </c>
      <c r="M22145" s="1" t="s">
        <v>753</v>
      </c>
      <c r="N22145" s="1"/>
      <c r="O22145" s="2"/>
      <c r="P22145">
        <v>22144</v>
      </c>
      <c r="Q22145" s="1" t="s">
        <v>754</v>
      </c>
      <c r="R22145" s="1"/>
      <c r="S22145" s="2"/>
      <c r="T22145">
        <v>22144</v>
      </c>
      <c r="U22145" s="1" t="s">
        <v>178</v>
      </c>
      <c r="V22145" s="1"/>
      <c r="W22145" s="2"/>
      <c r="X22145">
        <v>22144</v>
      </c>
      <c r="Y22145" s="1" t="s">
        <v>179</v>
      </c>
      <c r="Z22145" s="1"/>
      <c r="AA22145" s="2"/>
    </row>
    <row r="22146" spans="8:27">
      <c r="H22146">
        <v>22145</v>
      </c>
      <c r="I22146" s="1" t="s">
        <v>752</v>
      </c>
      <c r="J22146" s="1"/>
      <c r="K22146" s="2"/>
      <c r="L22146">
        <v>22145</v>
      </c>
      <c r="M22146" s="1" t="s">
        <v>753</v>
      </c>
      <c r="N22146" s="1"/>
      <c r="O22146" s="2"/>
      <c r="P22146">
        <v>22145</v>
      </c>
      <c r="Q22146" s="1" t="s">
        <v>754</v>
      </c>
      <c r="R22146" s="1"/>
      <c r="S22146" s="2"/>
      <c r="T22146">
        <v>22145</v>
      </c>
      <c r="U22146" s="1" t="s">
        <v>178</v>
      </c>
      <c r="V22146" s="1"/>
      <c r="W22146" s="2"/>
      <c r="X22146">
        <v>22145</v>
      </c>
      <c r="Y22146" s="1" t="s">
        <v>179</v>
      </c>
      <c r="Z22146" s="1"/>
      <c r="AA22146" s="2"/>
    </row>
    <row r="22147" spans="8:27">
      <c r="H22147">
        <v>22146</v>
      </c>
      <c r="I22147" s="1" t="s">
        <v>752</v>
      </c>
      <c r="J22147" s="1"/>
      <c r="K22147" s="2"/>
      <c r="L22147">
        <v>22146</v>
      </c>
      <c r="M22147" s="1" t="s">
        <v>753</v>
      </c>
      <c r="N22147" s="1"/>
      <c r="O22147" s="2"/>
      <c r="P22147">
        <v>22146</v>
      </c>
      <c r="Q22147" s="1" t="s">
        <v>754</v>
      </c>
      <c r="R22147" s="1"/>
      <c r="S22147" s="2"/>
      <c r="T22147">
        <v>22146</v>
      </c>
      <c r="U22147" s="1" t="s">
        <v>178</v>
      </c>
      <c r="V22147" s="1"/>
      <c r="W22147" s="2"/>
      <c r="X22147">
        <v>22146</v>
      </c>
      <c r="Y22147" s="1" t="s">
        <v>179</v>
      </c>
      <c r="Z22147" s="1"/>
      <c r="AA22147" s="2"/>
    </row>
    <row r="22148" spans="8:27">
      <c r="H22148">
        <v>22147</v>
      </c>
      <c r="I22148" s="1" t="s">
        <v>752</v>
      </c>
      <c r="J22148" s="1"/>
      <c r="K22148" s="2"/>
      <c r="L22148">
        <v>22147</v>
      </c>
      <c r="M22148" s="1" t="s">
        <v>753</v>
      </c>
      <c r="N22148" s="1"/>
      <c r="O22148" s="2"/>
      <c r="P22148">
        <v>22147</v>
      </c>
      <c r="Q22148" s="1" t="s">
        <v>754</v>
      </c>
      <c r="R22148" s="1"/>
      <c r="S22148" s="2"/>
      <c r="T22148">
        <v>22147</v>
      </c>
      <c r="U22148" s="1" t="s">
        <v>178</v>
      </c>
      <c r="V22148" s="1"/>
      <c r="W22148" s="2"/>
      <c r="X22148">
        <v>22147</v>
      </c>
      <c r="Y22148" s="1" t="s">
        <v>179</v>
      </c>
      <c r="Z22148" s="1"/>
      <c r="AA22148" s="2"/>
    </row>
    <row r="22149" spans="8:27">
      <c r="H22149">
        <v>22148</v>
      </c>
      <c r="I22149" s="1" t="s">
        <v>752</v>
      </c>
      <c r="J22149" s="1"/>
      <c r="K22149" s="2"/>
      <c r="L22149">
        <v>22148</v>
      </c>
      <c r="M22149" s="1" t="s">
        <v>753</v>
      </c>
      <c r="N22149" s="1"/>
      <c r="O22149" s="2"/>
      <c r="P22149">
        <v>22148</v>
      </c>
      <c r="Q22149" s="1" t="s">
        <v>754</v>
      </c>
      <c r="R22149" s="1"/>
      <c r="S22149" s="2"/>
      <c r="T22149">
        <v>22148</v>
      </c>
      <c r="U22149" s="1" t="s">
        <v>178</v>
      </c>
      <c r="V22149" s="1"/>
      <c r="W22149" s="2"/>
      <c r="X22149">
        <v>22148</v>
      </c>
      <c r="Y22149" s="1" t="s">
        <v>179</v>
      </c>
      <c r="Z22149" s="1"/>
      <c r="AA22149" s="2"/>
    </row>
    <row r="22150" spans="8:27">
      <c r="H22150">
        <v>22149</v>
      </c>
      <c r="I22150" s="1" t="s">
        <v>752</v>
      </c>
      <c r="J22150" s="1"/>
      <c r="K22150" s="2"/>
      <c r="L22150">
        <v>22149</v>
      </c>
      <c r="M22150" s="1" t="s">
        <v>753</v>
      </c>
      <c r="N22150" s="1"/>
      <c r="O22150" s="2"/>
      <c r="P22150">
        <v>22149</v>
      </c>
      <c r="Q22150" s="1" t="s">
        <v>754</v>
      </c>
      <c r="R22150" s="1"/>
      <c r="S22150" s="2"/>
      <c r="T22150">
        <v>22149</v>
      </c>
      <c r="U22150" s="1" t="s">
        <v>178</v>
      </c>
      <c r="V22150" s="1"/>
      <c r="W22150" s="2"/>
      <c r="X22150">
        <v>22149</v>
      </c>
      <c r="Y22150" s="1" t="s">
        <v>179</v>
      </c>
      <c r="Z22150" s="1"/>
      <c r="AA22150" s="2"/>
    </row>
    <row r="22151" spans="8:27">
      <c r="H22151">
        <v>22150</v>
      </c>
      <c r="I22151" s="1" t="s">
        <v>752</v>
      </c>
      <c r="J22151" s="1"/>
      <c r="K22151" s="2"/>
      <c r="L22151">
        <v>22150</v>
      </c>
      <c r="M22151" s="1" t="s">
        <v>753</v>
      </c>
      <c r="N22151" s="1"/>
      <c r="O22151" s="2"/>
      <c r="P22151">
        <v>22150</v>
      </c>
      <c r="Q22151" s="1" t="s">
        <v>754</v>
      </c>
      <c r="R22151" s="1"/>
      <c r="S22151" s="2"/>
      <c r="T22151">
        <v>22150</v>
      </c>
      <c r="U22151" s="1" t="s">
        <v>178</v>
      </c>
      <c r="V22151" s="1"/>
      <c r="W22151" s="2"/>
      <c r="X22151">
        <v>22150</v>
      </c>
      <c r="Y22151" s="1" t="s">
        <v>179</v>
      </c>
      <c r="Z22151" s="1"/>
      <c r="AA22151" s="2"/>
    </row>
    <row r="22152" spans="8:27">
      <c r="H22152">
        <v>22151</v>
      </c>
      <c r="I22152" s="1" t="s">
        <v>752</v>
      </c>
      <c r="J22152" s="1"/>
      <c r="K22152" s="2"/>
      <c r="L22152">
        <v>22151</v>
      </c>
      <c r="M22152" s="1" t="s">
        <v>753</v>
      </c>
      <c r="N22152" s="1"/>
      <c r="O22152" s="2"/>
      <c r="P22152">
        <v>22151</v>
      </c>
      <c r="Q22152" s="1" t="s">
        <v>754</v>
      </c>
      <c r="R22152" s="1"/>
      <c r="S22152" s="2"/>
      <c r="T22152">
        <v>22151</v>
      </c>
      <c r="U22152" s="1" t="s">
        <v>178</v>
      </c>
      <c r="V22152" s="1"/>
      <c r="W22152" s="2"/>
      <c r="X22152">
        <v>22151</v>
      </c>
      <c r="Y22152" s="1" t="s">
        <v>179</v>
      </c>
      <c r="Z22152" s="1"/>
      <c r="AA22152" s="2"/>
    </row>
    <row r="22153" spans="8:27">
      <c r="H22153">
        <v>22152</v>
      </c>
      <c r="I22153" s="1" t="s">
        <v>752</v>
      </c>
      <c r="J22153" s="1"/>
      <c r="K22153" s="2"/>
      <c r="L22153">
        <v>22152</v>
      </c>
      <c r="M22153" s="1" t="s">
        <v>753</v>
      </c>
      <c r="N22153" s="1"/>
      <c r="O22153" s="2"/>
      <c r="P22153">
        <v>22152</v>
      </c>
      <c r="Q22153" s="1" t="s">
        <v>754</v>
      </c>
      <c r="R22153" s="1"/>
      <c r="S22153" s="2"/>
      <c r="T22153">
        <v>22152</v>
      </c>
      <c r="U22153" s="1" t="s">
        <v>178</v>
      </c>
      <c r="V22153" s="1"/>
      <c r="W22153" s="2"/>
      <c r="X22153">
        <v>22152</v>
      </c>
      <c r="Y22153" s="1" t="s">
        <v>179</v>
      </c>
      <c r="Z22153" s="1"/>
      <c r="AA22153" s="2"/>
    </row>
    <row r="22154" spans="8:27">
      <c r="H22154">
        <v>22153</v>
      </c>
      <c r="I22154" s="1" t="s">
        <v>752</v>
      </c>
      <c r="J22154" s="1"/>
      <c r="K22154" s="2"/>
      <c r="L22154">
        <v>22153</v>
      </c>
      <c r="M22154" s="1" t="s">
        <v>753</v>
      </c>
      <c r="N22154" s="1"/>
      <c r="O22154" s="2"/>
      <c r="P22154">
        <v>22153</v>
      </c>
      <c r="Q22154" s="1" t="s">
        <v>754</v>
      </c>
      <c r="R22154" s="1"/>
      <c r="S22154" s="2"/>
      <c r="T22154">
        <v>22153</v>
      </c>
      <c r="U22154" s="1" t="s">
        <v>178</v>
      </c>
      <c r="V22154" s="1"/>
      <c r="W22154" s="2"/>
      <c r="X22154">
        <v>22153</v>
      </c>
      <c r="Y22154" s="1" t="s">
        <v>179</v>
      </c>
      <c r="Z22154" s="1"/>
      <c r="AA22154" s="2"/>
    </row>
    <row r="22155" spans="8:27">
      <c r="H22155">
        <v>22154</v>
      </c>
      <c r="I22155" s="1" t="s">
        <v>752</v>
      </c>
      <c r="J22155" s="1"/>
      <c r="K22155" s="2"/>
      <c r="L22155">
        <v>22154</v>
      </c>
      <c r="M22155" s="1" t="s">
        <v>753</v>
      </c>
      <c r="N22155" s="1"/>
      <c r="O22155" s="2"/>
      <c r="P22155">
        <v>22154</v>
      </c>
      <c r="Q22155" s="1" t="s">
        <v>754</v>
      </c>
      <c r="R22155" s="1"/>
      <c r="S22155" s="2"/>
      <c r="T22155">
        <v>22154</v>
      </c>
      <c r="U22155" s="1" t="s">
        <v>178</v>
      </c>
      <c r="V22155" s="1"/>
      <c r="W22155" s="2"/>
      <c r="X22155">
        <v>22154</v>
      </c>
      <c r="Y22155" s="1" t="s">
        <v>179</v>
      </c>
      <c r="Z22155" s="1"/>
      <c r="AA22155" s="2"/>
    </row>
    <row r="22156" spans="8:27">
      <c r="H22156">
        <v>22155</v>
      </c>
      <c r="I22156" s="1" t="s">
        <v>752</v>
      </c>
      <c r="J22156" s="1"/>
      <c r="K22156" s="2"/>
      <c r="L22156">
        <v>22155</v>
      </c>
      <c r="M22156" s="1" t="s">
        <v>753</v>
      </c>
      <c r="N22156" s="1"/>
      <c r="O22156" s="2"/>
      <c r="P22156">
        <v>22155</v>
      </c>
      <c r="Q22156" s="1" t="s">
        <v>754</v>
      </c>
      <c r="R22156" s="1"/>
      <c r="S22156" s="2"/>
      <c r="T22156">
        <v>22155</v>
      </c>
      <c r="U22156" s="1" t="s">
        <v>178</v>
      </c>
      <c r="V22156" s="1"/>
      <c r="W22156" s="2"/>
      <c r="X22156">
        <v>22155</v>
      </c>
      <c r="Y22156" s="1" t="s">
        <v>179</v>
      </c>
      <c r="Z22156" s="1"/>
      <c r="AA22156" s="2"/>
    </row>
    <row r="22157" spans="8:27">
      <c r="H22157">
        <v>22156</v>
      </c>
      <c r="I22157" s="1" t="s">
        <v>752</v>
      </c>
      <c r="J22157" s="1"/>
      <c r="K22157" s="2"/>
      <c r="L22157">
        <v>22156</v>
      </c>
      <c r="M22157" s="1" t="s">
        <v>753</v>
      </c>
      <c r="N22157" s="1"/>
      <c r="O22157" s="2"/>
      <c r="P22157">
        <v>22156</v>
      </c>
      <c r="Q22157" s="1" t="s">
        <v>754</v>
      </c>
      <c r="R22157" s="1"/>
      <c r="S22157" s="2"/>
      <c r="T22157">
        <v>22156</v>
      </c>
      <c r="U22157" s="1" t="s">
        <v>178</v>
      </c>
      <c r="V22157" s="1"/>
      <c r="W22157" s="2"/>
      <c r="X22157">
        <v>22156</v>
      </c>
      <c r="Y22157" s="1" t="s">
        <v>179</v>
      </c>
      <c r="Z22157" s="1"/>
      <c r="AA22157" s="2"/>
    </row>
    <row r="22158" spans="8:27">
      <c r="H22158">
        <v>22157</v>
      </c>
      <c r="I22158" s="1" t="s">
        <v>752</v>
      </c>
      <c r="J22158" s="1"/>
      <c r="K22158" s="2"/>
      <c r="L22158">
        <v>22157</v>
      </c>
      <c r="M22158" s="1" t="s">
        <v>753</v>
      </c>
      <c r="N22158" s="1"/>
      <c r="O22158" s="2"/>
      <c r="P22158">
        <v>22157</v>
      </c>
      <c r="Q22158" s="1" t="s">
        <v>754</v>
      </c>
      <c r="R22158" s="1"/>
      <c r="S22158" s="2"/>
      <c r="T22158">
        <v>22157</v>
      </c>
      <c r="U22158" s="1" t="s">
        <v>178</v>
      </c>
      <c r="V22158" s="1"/>
      <c r="W22158" s="2"/>
      <c r="X22158">
        <v>22157</v>
      </c>
      <c r="Y22158" s="1" t="s">
        <v>179</v>
      </c>
      <c r="Z22158" s="1"/>
      <c r="AA22158" s="2"/>
    </row>
    <row r="22159" spans="8:27">
      <c r="H22159">
        <v>22158</v>
      </c>
      <c r="I22159" s="1" t="s">
        <v>752</v>
      </c>
      <c r="J22159" s="1"/>
      <c r="K22159" s="2"/>
      <c r="L22159">
        <v>22158</v>
      </c>
      <c r="M22159" s="1" t="s">
        <v>753</v>
      </c>
      <c r="N22159" s="1"/>
      <c r="O22159" s="2"/>
      <c r="P22159">
        <v>22158</v>
      </c>
      <c r="Q22159" s="1" t="s">
        <v>754</v>
      </c>
      <c r="R22159" s="1"/>
      <c r="S22159" s="2"/>
      <c r="T22159">
        <v>22158</v>
      </c>
      <c r="U22159" s="1" t="s">
        <v>178</v>
      </c>
      <c r="V22159" s="1"/>
      <c r="W22159" s="2"/>
      <c r="X22159">
        <v>22158</v>
      </c>
      <c r="Y22159" s="1" t="s">
        <v>179</v>
      </c>
      <c r="Z22159" s="1"/>
      <c r="AA22159" s="2"/>
    </row>
    <row r="22160" spans="8:27">
      <c r="H22160">
        <v>22159</v>
      </c>
      <c r="I22160" s="1" t="s">
        <v>752</v>
      </c>
      <c r="J22160" s="1"/>
      <c r="K22160" s="2"/>
      <c r="L22160">
        <v>22159</v>
      </c>
      <c r="M22160" s="1" t="s">
        <v>753</v>
      </c>
      <c r="N22160" s="1"/>
      <c r="O22160" s="2"/>
      <c r="P22160">
        <v>22159</v>
      </c>
      <c r="Q22160" s="1" t="s">
        <v>754</v>
      </c>
      <c r="R22160" s="1"/>
      <c r="S22160" s="2"/>
      <c r="T22160">
        <v>22159</v>
      </c>
      <c r="U22160" s="1" t="s">
        <v>178</v>
      </c>
      <c r="V22160" s="1"/>
      <c r="W22160" s="2"/>
      <c r="X22160">
        <v>22159</v>
      </c>
      <c r="Y22160" s="1" t="s">
        <v>179</v>
      </c>
      <c r="Z22160" s="1"/>
      <c r="AA22160" s="2"/>
    </row>
    <row r="22161" spans="8:27">
      <c r="H22161">
        <v>22160</v>
      </c>
      <c r="I22161" s="1" t="s">
        <v>752</v>
      </c>
      <c r="J22161" s="1"/>
      <c r="K22161" s="2"/>
      <c r="L22161">
        <v>22160</v>
      </c>
      <c r="M22161" s="1" t="s">
        <v>753</v>
      </c>
      <c r="N22161" s="1"/>
      <c r="O22161" s="2"/>
      <c r="P22161">
        <v>22160</v>
      </c>
      <c r="Q22161" s="1" t="s">
        <v>754</v>
      </c>
      <c r="R22161" s="1"/>
      <c r="S22161" s="2"/>
      <c r="T22161">
        <v>22160</v>
      </c>
      <c r="U22161" s="1" t="s">
        <v>178</v>
      </c>
      <c r="V22161" s="1"/>
      <c r="W22161" s="2"/>
      <c r="X22161">
        <v>22160</v>
      </c>
      <c r="Y22161" s="1" t="s">
        <v>179</v>
      </c>
      <c r="Z22161" s="1"/>
      <c r="AA22161" s="2"/>
    </row>
    <row r="22162" spans="8:27">
      <c r="H22162">
        <v>22161</v>
      </c>
      <c r="I22162" s="1" t="s">
        <v>752</v>
      </c>
      <c r="J22162" s="1"/>
      <c r="K22162" s="2"/>
      <c r="L22162">
        <v>22161</v>
      </c>
      <c r="M22162" s="1" t="s">
        <v>753</v>
      </c>
      <c r="N22162" s="1"/>
      <c r="O22162" s="2"/>
      <c r="P22162">
        <v>22161</v>
      </c>
      <c r="Q22162" s="1" t="s">
        <v>754</v>
      </c>
      <c r="R22162" s="1"/>
      <c r="S22162" s="2"/>
      <c r="T22162">
        <v>22161</v>
      </c>
      <c r="U22162" s="1" t="s">
        <v>178</v>
      </c>
      <c r="V22162" s="1"/>
      <c r="W22162" s="2"/>
      <c r="X22162">
        <v>22161</v>
      </c>
      <c r="Y22162" s="1" t="s">
        <v>179</v>
      </c>
      <c r="Z22162" s="1"/>
      <c r="AA22162" s="2"/>
    </row>
    <row r="22163" spans="8:27">
      <c r="H22163">
        <v>22162</v>
      </c>
      <c r="I22163" s="1" t="s">
        <v>752</v>
      </c>
      <c r="J22163" s="1"/>
      <c r="K22163" s="2"/>
      <c r="L22163">
        <v>22162</v>
      </c>
      <c r="M22163" s="1" t="s">
        <v>753</v>
      </c>
      <c r="N22163" s="1"/>
      <c r="O22163" s="2"/>
      <c r="P22163">
        <v>22162</v>
      </c>
      <c r="Q22163" s="1" t="s">
        <v>754</v>
      </c>
      <c r="R22163" s="1"/>
      <c r="S22163" s="2"/>
      <c r="T22163">
        <v>22162</v>
      </c>
      <c r="U22163" s="1" t="s">
        <v>178</v>
      </c>
      <c r="V22163" s="1"/>
      <c r="W22163" s="2"/>
      <c r="X22163">
        <v>22162</v>
      </c>
      <c r="Y22163" s="1" t="s">
        <v>179</v>
      </c>
      <c r="Z22163" s="1"/>
      <c r="AA22163" s="2"/>
    </row>
    <row r="22164" spans="8:27">
      <c r="H22164">
        <v>22163</v>
      </c>
      <c r="I22164" s="1" t="s">
        <v>752</v>
      </c>
      <c r="J22164" s="1"/>
      <c r="K22164" s="2"/>
      <c r="L22164">
        <v>22163</v>
      </c>
      <c r="M22164" s="1" t="s">
        <v>753</v>
      </c>
      <c r="N22164" s="1"/>
      <c r="O22164" s="2"/>
      <c r="P22164">
        <v>22163</v>
      </c>
      <c r="Q22164" s="1" t="s">
        <v>754</v>
      </c>
      <c r="R22164" s="1"/>
      <c r="S22164" s="2"/>
      <c r="T22164">
        <v>22163</v>
      </c>
      <c r="U22164" s="1" t="s">
        <v>178</v>
      </c>
      <c r="V22164" s="1"/>
      <c r="W22164" s="2"/>
      <c r="X22164">
        <v>22163</v>
      </c>
      <c r="Y22164" s="1" t="s">
        <v>179</v>
      </c>
      <c r="Z22164" s="1"/>
      <c r="AA22164" s="2"/>
    </row>
    <row r="22165" spans="8:27">
      <c r="H22165">
        <v>22164</v>
      </c>
      <c r="I22165" s="1" t="s">
        <v>752</v>
      </c>
      <c r="J22165" s="1"/>
      <c r="K22165" s="2"/>
      <c r="L22165">
        <v>22164</v>
      </c>
      <c r="M22165" s="1" t="s">
        <v>753</v>
      </c>
      <c r="N22165" s="1"/>
      <c r="O22165" s="2"/>
      <c r="P22165">
        <v>22164</v>
      </c>
      <c r="Q22165" s="1" t="s">
        <v>754</v>
      </c>
      <c r="R22165" s="1"/>
      <c r="S22165" s="2"/>
      <c r="T22165">
        <v>22164</v>
      </c>
      <c r="U22165" s="1" t="s">
        <v>178</v>
      </c>
      <c r="V22165" s="1"/>
      <c r="W22165" s="2"/>
      <c r="X22165">
        <v>22164</v>
      </c>
      <c r="Y22165" s="1" t="s">
        <v>179</v>
      </c>
      <c r="Z22165" s="1"/>
      <c r="AA22165" s="2"/>
    </row>
    <row r="22166" spans="8:27">
      <c r="H22166">
        <v>22165</v>
      </c>
      <c r="I22166" s="1" t="s">
        <v>752</v>
      </c>
      <c r="J22166" s="1"/>
      <c r="K22166" s="2"/>
      <c r="L22166">
        <v>22165</v>
      </c>
      <c r="M22166" s="1" t="s">
        <v>753</v>
      </c>
      <c r="N22166" s="1"/>
      <c r="O22166" s="2"/>
      <c r="P22166">
        <v>22165</v>
      </c>
      <c r="Q22166" s="1" t="s">
        <v>754</v>
      </c>
      <c r="R22166" s="1"/>
      <c r="S22166" s="2"/>
      <c r="T22166">
        <v>22165</v>
      </c>
      <c r="U22166" s="1" t="s">
        <v>178</v>
      </c>
      <c r="V22166" s="1"/>
      <c r="W22166" s="2"/>
      <c r="X22166">
        <v>22165</v>
      </c>
      <c r="Y22166" s="1" t="s">
        <v>179</v>
      </c>
      <c r="Z22166" s="1"/>
      <c r="AA22166" s="2"/>
    </row>
    <row r="22167" spans="8:27">
      <c r="H22167">
        <v>22166</v>
      </c>
      <c r="I22167" s="1" t="s">
        <v>752</v>
      </c>
      <c r="J22167" s="1"/>
      <c r="K22167" s="2"/>
      <c r="L22167">
        <v>22166</v>
      </c>
      <c r="M22167" s="1" t="s">
        <v>753</v>
      </c>
      <c r="N22167" s="1"/>
      <c r="O22167" s="2"/>
      <c r="P22167">
        <v>22166</v>
      </c>
      <c r="Q22167" s="1" t="s">
        <v>754</v>
      </c>
      <c r="R22167" s="1"/>
      <c r="S22167" s="2"/>
      <c r="T22167">
        <v>22166</v>
      </c>
      <c r="U22167" s="1" t="s">
        <v>178</v>
      </c>
      <c r="V22167" s="1"/>
      <c r="W22167" s="2"/>
      <c r="X22167">
        <v>22166</v>
      </c>
      <c r="Y22167" s="1" t="s">
        <v>179</v>
      </c>
      <c r="Z22167" s="1"/>
      <c r="AA22167" s="2"/>
    </row>
    <row r="22168" spans="8:27">
      <c r="H22168">
        <v>22167</v>
      </c>
      <c r="I22168" s="1" t="s">
        <v>752</v>
      </c>
      <c r="J22168" s="1"/>
      <c r="K22168" s="2"/>
      <c r="L22168">
        <v>22167</v>
      </c>
      <c r="M22168" s="1" t="s">
        <v>753</v>
      </c>
      <c r="N22168" s="1"/>
      <c r="O22168" s="2"/>
      <c r="P22168">
        <v>22167</v>
      </c>
      <c r="Q22168" s="1" t="s">
        <v>754</v>
      </c>
      <c r="R22168" s="1"/>
      <c r="S22168" s="2"/>
      <c r="T22168">
        <v>22167</v>
      </c>
      <c r="U22168" s="1" t="s">
        <v>178</v>
      </c>
      <c r="V22168" s="1"/>
      <c r="W22168" s="2"/>
      <c r="X22168">
        <v>22167</v>
      </c>
      <c r="Y22168" s="1" t="s">
        <v>179</v>
      </c>
      <c r="Z22168" s="1"/>
      <c r="AA22168" s="2"/>
    </row>
    <row r="22169" spans="8:27">
      <c r="H22169">
        <v>22168</v>
      </c>
      <c r="I22169" s="1" t="s">
        <v>752</v>
      </c>
      <c r="J22169" s="1"/>
      <c r="K22169" s="2"/>
      <c r="L22169">
        <v>22168</v>
      </c>
      <c r="M22169" s="1" t="s">
        <v>753</v>
      </c>
      <c r="N22169" s="1"/>
      <c r="O22169" s="2"/>
      <c r="P22169">
        <v>22168</v>
      </c>
      <c r="Q22169" s="1" t="s">
        <v>754</v>
      </c>
      <c r="R22169" s="1"/>
      <c r="S22169" s="2"/>
      <c r="T22169">
        <v>22168</v>
      </c>
      <c r="U22169" s="1" t="s">
        <v>178</v>
      </c>
      <c r="V22169" s="1"/>
      <c r="W22169" s="2"/>
      <c r="X22169">
        <v>22168</v>
      </c>
      <c r="Y22169" s="1" t="s">
        <v>179</v>
      </c>
      <c r="Z22169" s="1"/>
      <c r="AA22169" s="2"/>
    </row>
    <row r="22170" spans="8:27">
      <c r="H22170">
        <v>22169</v>
      </c>
      <c r="I22170" s="1" t="s">
        <v>752</v>
      </c>
      <c r="J22170" s="1"/>
      <c r="K22170" s="2"/>
      <c r="L22170">
        <v>22169</v>
      </c>
      <c r="M22170" s="1" t="s">
        <v>753</v>
      </c>
      <c r="N22170" s="1"/>
      <c r="O22170" s="2"/>
      <c r="P22170">
        <v>22169</v>
      </c>
      <c r="Q22170" s="1" t="s">
        <v>754</v>
      </c>
      <c r="R22170" s="1"/>
      <c r="S22170" s="2"/>
      <c r="T22170">
        <v>22169</v>
      </c>
      <c r="U22170" s="1" t="s">
        <v>178</v>
      </c>
      <c r="V22170" s="1"/>
      <c r="W22170" s="2"/>
      <c r="X22170">
        <v>22169</v>
      </c>
      <c r="Y22170" s="1" t="s">
        <v>179</v>
      </c>
      <c r="Z22170" s="1"/>
      <c r="AA22170" s="2"/>
    </row>
    <row r="22171" spans="8:27">
      <c r="H22171">
        <v>22170</v>
      </c>
      <c r="I22171" s="1" t="s">
        <v>752</v>
      </c>
      <c r="J22171" s="1"/>
      <c r="K22171" s="2"/>
      <c r="L22171">
        <v>22170</v>
      </c>
      <c r="M22171" s="1" t="s">
        <v>753</v>
      </c>
      <c r="N22171" s="1"/>
      <c r="O22171" s="2"/>
      <c r="P22171">
        <v>22170</v>
      </c>
      <c r="Q22171" s="1" t="s">
        <v>754</v>
      </c>
      <c r="R22171" s="1"/>
      <c r="S22171" s="2"/>
      <c r="T22171">
        <v>22170</v>
      </c>
      <c r="U22171" s="1" t="s">
        <v>178</v>
      </c>
      <c r="V22171" s="1"/>
      <c r="W22171" s="2"/>
      <c r="X22171">
        <v>22170</v>
      </c>
      <c r="Y22171" s="1" t="s">
        <v>179</v>
      </c>
      <c r="Z22171" s="1"/>
      <c r="AA22171" s="2"/>
    </row>
    <row r="22172" spans="8:27">
      <c r="H22172">
        <v>22171</v>
      </c>
      <c r="I22172" s="1" t="s">
        <v>752</v>
      </c>
      <c r="J22172" s="1"/>
      <c r="K22172" s="2"/>
      <c r="L22172">
        <v>22171</v>
      </c>
      <c r="M22172" s="1" t="s">
        <v>753</v>
      </c>
      <c r="N22172" s="1"/>
      <c r="O22172" s="2"/>
      <c r="P22172">
        <v>22171</v>
      </c>
      <c r="Q22172" s="1" t="s">
        <v>754</v>
      </c>
      <c r="R22172" s="1"/>
      <c r="S22172" s="2"/>
      <c r="T22172">
        <v>22171</v>
      </c>
      <c r="U22172" s="1" t="s">
        <v>178</v>
      </c>
      <c r="V22172" s="1"/>
      <c r="W22172" s="2"/>
      <c r="X22172">
        <v>22171</v>
      </c>
      <c r="Y22172" s="1" t="s">
        <v>179</v>
      </c>
      <c r="Z22172" s="1"/>
      <c r="AA22172" s="2"/>
    </row>
    <row r="22173" spans="8:27">
      <c r="H22173">
        <v>22172</v>
      </c>
      <c r="I22173" s="1" t="s">
        <v>752</v>
      </c>
      <c r="J22173" s="1"/>
      <c r="K22173" s="2"/>
      <c r="L22173">
        <v>22172</v>
      </c>
      <c r="M22173" s="1" t="s">
        <v>753</v>
      </c>
      <c r="N22173" s="1"/>
      <c r="O22173" s="2"/>
      <c r="P22173">
        <v>22172</v>
      </c>
      <c r="Q22173" s="1" t="s">
        <v>754</v>
      </c>
      <c r="R22173" s="1"/>
      <c r="S22173" s="2"/>
      <c r="T22173">
        <v>22172</v>
      </c>
      <c r="U22173" s="1" t="s">
        <v>178</v>
      </c>
      <c r="V22173" s="1"/>
      <c r="W22173" s="2"/>
      <c r="X22173">
        <v>22172</v>
      </c>
      <c r="Y22173" s="1" t="s">
        <v>179</v>
      </c>
      <c r="Z22173" s="1"/>
      <c r="AA22173" s="2"/>
    </row>
    <row r="22174" spans="8:27">
      <c r="H22174">
        <v>22173</v>
      </c>
      <c r="I22174" s="1" t="s">
        <v>752</v>
      </c>
      <c r="J22174" s="1"/>
      <c r="K22174" s="2"/>
      <c r="L22174">
        <v>22173</v>
      </c>
      <c r="M22174" s="1" t="s">
        <v>753</v>
      </c>
      <c r="N22174" s="1"/>
      <c r="O22174" s="2"/>
      <c r="P22174">
        <v>22173</v>
      </c>
      <c r="Q22174" s="1" t="s">
        <v>754</v>
      </c>
      <c r="R22174" s="1"/>
      <c r="S22174" s="2"/>
      <c r="T22174">
        <v>22173</v>
      </c>
      <c r="U22174" s="1" t="s">
        <v>178</v>
      </c>
      <c r="V22174" s="1"/>
      <c r="W22174" s="2"/>
      <c r="X22174">
        <v>22173</v>
      </c>
      <c r="Y22174" s="1" t="s">
        <v>179</v>
      </c>
      <c r="Z22174" s="1"/>
      <c r="AA22174" s="2"/>
    </row>
    <row r="22175" spans="8:27">
      <c r="H22175">
        <v>22174</v>
      </c>
      <c r="I22175" s="1" t="s">
        <v>752</v>
      </c>
      <c r="J22175" s="1"/>
      <c r="K22175" s="2"/>
      <c r="L22175">
        <v>22174</v>
      </c>
      <c r="M22175" s="1" t="s">
        <v>753</v>
      </c>
      <c r="N22175" s="1"/>
      <c r="O22175" s="2"/>
      <c r="P22175">
        <v>22174</v>
      </c>
      <c r="Q22175" s="1" t="s">
        <v>754</v>
      </c>
      <c r="R22175" s="1"/>
      <c r="S22175" s="2"/>
      <c r="T22175">
        <v>22174</v>
      </c>
      <c r="U22175" s="1" t="s">
        <v>178</v>
      </c>
      <c r="V22175" s="1"/>
      <c r="W22175" s="2"/>
      <c r="X22175">
        <v>22174</v>
      </c>
      <c r="Y22175" s="1" t="s">
        <v>179</v>
      </c>
      <c r="Z22175" s="1"/>
      <c r="AA22175" s="2"/>
    </row>
    <row r="22176" spans="8:27">
      <c r="H22176">
        <v>22175</v>
      </c>
      <c r="I22176" s="1" t="s">
        <v>752</v>
      </c>
      <c r="J22176" s="1"/>
      <c r="K22176" s="2"/>
      <c r="L22176">
        <v>22175</v>
      </c>
      <c r="M22176" s="1" t="s">
        <v>753</v>
      </c>
      <c r="N22176" s="1"/>
      <c r="O22176" s="2"/>
      <c r="P22176">
        <v>22175</v>
      </c>
      <c r="Q22176" s="1" t="s">
        <v>754</v>
      </c>
      <c r="R22176" s="1"/>
      <c r="S22176" s="2"/>
      <c r="T22176">
        <v>22175</v>
      </c>
      <c r="U22176" s="1" t="s">
        <v>178</v>
      </c>
      <c r="V22176" s="1"/>
      <c r="W22176" s="2"/>
      <c r="X22176">
        <v>22175</v>
      </c>
      <c r="Y22176" s="1" t="s">
        <v>179</v>
      </c>
      <c r="Z22176" s="1"/>
      <c r="AA22176" s="2"/>
    </row>
    <row r="22177" spans="2:58">
      <c r="H22177">
        <v>22176</v>
      </c>
      <c r="I22177" s="1" t="s">
        <v>752</v>
      </c>
      <c r="J22177" s="1"/>
      <c r="K22177" s="2"/>
      <c r="L22177">
        <v>22176</v>
      </c>
      <c r="M22177" s="1" t="s">
        <v>753</v>
      </c>
      <c r="N22177" s="1"/>
      <c r="O22177" s="2"/>
      <c r="P22177">
        <v>22176</v>
      </c>
      <c r="Q22177" s="1" t="s">
        <v>754</v>
      </c>
      <c r="R22177" s="1"/>
      <c r="S22177" s="2"/>
      <c r="T22177">
        <v>22176</v>
      </c>
      <c r="U22177" s="1" t="s">
        <v>178</v>
      </c>
      <c r="V22177" s="1"/>
      <c r="W22177" s="2"/>
      <c r="X22177">
        <v>22176</v>
      </c>
      <c r="Y22177" s="1" t="s">
        <v>179</v>
      </c>
      <c r="Z22177" s="1"/>
      <c r="AA22177" s="2"/>
    </row>
    <row r="22178" spans="2:58">
      <c r="H22178">
        <v>22177</v>
      </c>
      <c r="I22178" s="1" t="s">
        <v>752</v>
      </c>
      <c r="J22178" s="1"/>
      <c r="K22178" s="2"/>
      <c r="L22178">
        <v>22177</v>
      </c>
      <c r="M22178" s="1" t="s">
        <v>753</v>
      </c>
      <c r="N22178" s="1"/>
      <c r="O22178" s="2"/>
      <c r="P22178">
        <v>22177</v>
      </c>
      <c r="Q22178" s="1" t="s">
        <v>754</v>
      </c>
      <c r="R22178" s="1"/>
      <c r="S22178" s="2"/>
      <c r="T22178">
        <v>22177</v>
      </c>
      <c r="U22178" s="1" t="s">
        <v>178</v>
      </c>
      <c r="V22178" s="1"/>
      <c r="W22178" s="2"/>
      <c r="X22178">
        <v>22177</v>
      </c>
      <c r="Y22178" s="1" t="s">
        <v>179</v>
      </c>
      <c r="Z22178" s="1"/>
      <c r="AA22178" s="2"/>
    </row>
    <row r="22179" spans="2:58">
      <c r="H22179">
        <v>22178</v>
      </c>
      <c r="I22179" s="1" t="s">
        <v>752</v>
      </c>
      <c r="J22179" s="1"/>
      <c r="K22179" s="2"/>
      <c r="L22179">
        <v>22178</v>
      </c>
      <c r="M22179" s="1" t="s">
        <v>753</v>
      </c>
      <c r="N22179" s="1"/>
      <c r="O22179" s="2"/>
      <c r="P22179">
        <v>22178</v>
      </c>
      <c r="Q22179" s="1" t="s">
        <v>754</v>
      </c>
      <c r="R22179" s="1"/>
      <c r="S22179" s="2"/>
      <c r="T22179">
        <v>22178</v>
      </c>
      <c r="U22179" s="1" t="s">
        <v>178</v>
      </c>
      <c r="V22179" s="1"/>
      <c r="W22179" s="2"/>
      <c r="X22179">
        <v>22178</v>
      </c>
      <c r="Y22179" s="1" t="s">
        <v>179</v>
      </c>
      <c r="Z22179" s="1"/>
      <c r="AA22179" s="2"/>
    </row>
    <row r="22180" spans="2:58">
      <c r="H22180">
        <v>22179</v>
      </c>
      <c r="I22180" s="1" t="s">
        <v>752</v>
      </c>
      <c r="J22180" s="1"/>
      <c r="K22180" s="2"/>
      <c r="L22180">
        <v>22179</v>
      </c>
      <c r="M22180" s="1" t="s">
        <v>753</v>
      </c>
      <c r="N22180" s="1"/>
      <c r="O22180" s="2"/>
      <c r="P22180">
        <v>22179</v>
      </c>
      <c r="Q22180" s="1" t="s">
        <v>754</v>
      </c>
      <c r="R22180" s="1"/>
      <c r="S22180" s="2"/>
      <c r="T22180">
        <v>22179</v>
      </c>
      <c r="U22180" s="1" t="s">
        <v>178</v>
      </c>
      <c r="V22180" s="1"/>
      <c r="W22180" s="2"/>
      <c r="X22180">
        <v>22179</v>
      </c>
      <c r="Y22180" s="1" t="s">
        <v>179</v>
      </c>
      <c r="Z22180" s="1"/>
      <c r="AA22180" s="2"/>
    </row>
    <row r="22181" spans="2:58">
      <c r="H22181">
        <v>22180</v>
      </c>
      <c r="I22181" s="1" t="s">
        <v>752</v>
      </c>
      <c r="J22181" s="1"/>
      <c r="K22181" s="2"/>
      <c r="L22181">
        <v>22180</v>
      </c>
      <c r="M22181" s="1" t="s">
        <v>753</v>
      </c>
      <c r="N22181" s="1"/>
      <c r="O22181" s="2"/>
      <c r="P22181">
        <v>22180</v>
      </c>
      <c r="Q22181" s="1" t="s">
        <v>754</v>
      </c>
      <c r="R22181" s="1"/>
      <c r="S22181" s="2"/>
      <c r="T22181">
        <v>22180</v>
      </c>
      <c r="U22181" s="1" t="s">
        <v>178</v>
      </c>
      <c r="V22181" s="1"/>
      <c r="W22181" s="2"/>
      <c r="X22181">
        <v>22180</v>
      </c>
      <c r="Y22181" s="1" t="s">
        <v>179</v>
      </c>
      <c r="Z22181" s="1"/>
      <c r="AA22181" s="2"/>
    </row>
    <row r="22182" spans="2:58">
      <c r="H22182">
        <v>22181</v>
      </c>
      <c r="I22182" s="1" t="s">
        <v>752</v>
      </c>
      <c r="J22182" s="1"/>
      <c r="K22182" s="2"/>
      <c r="L22182">
        <v>22181</v>
      </c>
      <c r="M22182" s="1" t="s">
        <v>753</v>
      </c>
      <c r="N22182" s="1"/>
      <c r="O22182" s="2"/>
      <c r="P22182">
        <v>22181</v>
      </c>
      <c r="Q22182" s="1" t="s">
        <v>754</v>
      </c>
      <c r="R22182" s="1"/>
      <c r="S22182" s="2"/>
      <c r="T22182">
        <v>22181</v>
      </c>
      <c r="U22182" s="1" t="s">
        <v>178</v>
      </c>
      <c r="V22182" s="1"/>
      <c r="W22182" s="2"/>
      <c r="X22182">
        <v>22181</v>
      </c>
      <c r="Y22182" s="1" t="s">
        <v>179</v>
      </c>
      <c r="Z22182" s="1"/>
      <c r="AA22182" s="2"/>
    </row>
    <row r="22183" spans="2:58">
      <c r="H22183">
        <v>22182</v>
      </c>
      <c r="I22183" s="1" t="s">
        <v>752</v>
      </c>
      <c r="J22183" s="1"/>
      <c r="K22183" s="2"/>
      <c r="L22183">
        <v>22182</v>
      </c>
      <c r="M22183" s="1" t="s">
        <v>753</v>
      </c>
      <c r="N22183" s="1"/>
      <c r="O22183" s="2"/>
      <c r="P22183">
        <v>22182</v>
      </c>
      <c r="Q22183" s="1" t="s">
        <v>754</v>
      </c>
      <c r="R22183" s="1"/>
      <c r="S22183" s="2"/>
      <c r="T22183">
        <v>22182</v>
      </c>
      <c r="U22183" s="1" t="s">
        <v>178</v>
      </c>
      <c r="V22183" s="1"/>
      <c r="W22183" s="2"/>
      <c r="X22183">
        <v>22182</v>
      </c>
      <c r="Y22183" s="1" t="s">
        <v>179</v>
      </c>
      <c r="Z22183" s="1"/>
      <c r="AA22183" s="2"/>
    </row>
    <row r="22184" spans="2:58">
      <c r="H22184">
        <v>22183</v>
      </c>
      <c r="I22184" s="1" t="s">
        <v>752</v>
      </c>
      <c r="J22184" s="1"/>
      <c r="K22184" s="2"/>
      <c r="L22184">
        <v>22183</v>
      </c>
      <c r="M22184" s="1" t="s">
        <v>753</v>
      </c>
      <c r="N22184" s="1"/>
      <c r="O22184" s="2"/>
      <c r="P22184">
        <v>22183</v>
      </c>
      <c r="Q22184" s="1" t="s">
        <v>754</v>
      </c>
      <c r="R22184" s="1"/>
      <c r="S22184" s="2"/>
      <c r="T22184">
        <v>22183</v>
      </c>
      <c r="U22184" s="1" t="s">
        <v>178</v>
      </c>
      <c r="V22184" s="1"/>
      <c r="W22184" s="2"/>
      <c r="X22184">
        <v>22183</v>
      </c>
      <c r="Y22184" s="1" t="s">
        <v>179</v>
      </c>
      <c r="Z22184" s="1"/>
      <c r="AA22184" s="2"/>
    </row>
    <row r="22185" spans="2:58">
      <c r="H22185">
        <v>22184</v>
      </c>
      <c r="I22185" s="1" t="s">
        <v>752</v>
      </c>
      <c r="J22185" s="1"/>
      <c r="K22185" s="2"/>
      <c r="L22185">
        <v>22184</v>
      </c>
      <c r="M22185" s="1" t="s">
        <v>753</v>
      </c>
      <c r="N22185" s="1"/>
      <c r="O22185" s="2"/>
      <c r="P22185">
        <v>22184</v>
      </c>
      <c r="Q22185" s="1" t="s">
        <v>754</v>
      </c>
      <c r="R22185" s="1"/>
      <c r="S22185" s="2"/>
      <c r="T22185">
        <v>22184</v>
      </c>
      <c r="U22185" s="1" t="s">
        <v>178</v>
      </c>
      <c r="V22185" s="1"/>
      <c r="W22185" s="2"/>
      <c r="X22185">
        <v>22184</v>
      </c>
      <c r="Y22185" s="1" t="s">
        <v>179</v>
      </c>
      <c r="Z22185" s="1"/>
      <c r="AA22185" s="2"/>
    </row>
    <row r="22186" spans="2:58">
      <c r="H22186">
        <v>22185</v>
      </c>
      <c r="I22186" s="1" t="s">
        <v>752</v>
      </c>
      <c r="J22186" s="1"/>
      <c r="K22186" s="2"/>
      <c r="L22186">
        <v>22185</v>
      </c>
      <c r="M22186" s="1" t="s">
        <v>753</v>
      </c>
      <c r="N22186" s="1"/>
      <c r="O22186" s="2"/>
      <c r="P22186">
        <v>22185</v>
      </c>
      <c r="Q22186" s="1" t="s">
        <v>754</v>
      </c>
      <c r="R22186" s="1"/>
      <c r="S22186" s="2"/>
      <c r="T22186">
        <v>22185</v>
      </c>
      <c r="U22186" s="1" t="s">
        <v>178</v>
      </c>
      <c r="V22186" s="1"/>
      <c r="W22186" s="2"/>
      <c r="X22186">
        <v>22185</v>
      </c>
      <c r="Y22186" s="1" t="s">
        <v>179</v>
      </c>
      <c r="Z22186" s="1"/>
      <c r="AA22186" s="2"/>
    </row>
    <row r="22187" spans="2:58">
      <c r="H22187">
        <v>22186</v>
      </c>
      <c r="I22187" s="1" t="s">
        <v>752</v>
      </c>
      <c r="J22187" s="1"/>
      <c r="K22187" s="2"/>
      <c r="L22187">
        <v>22186</v>
      </c>
      <c r="M22187" s="1" t="s">
        <v>753</v>
      </c>
      <c r="N22187" s="1"/>
      <c r="O22187" s="2"/>
      <c r="P22187">
        <v>22186</v>
      </c>
      <c r="Q22187" s="1" t="s">
        <v>754</v>
      </c>
      <c r="R22187" s="1"/>
      <c r="S22187" s="2"/>
      <c r="T22187">
        <v>22186</v>
      </c>
      <c r="U22187" s="1" t="s">
        <v>178</v>
      </c>
      <c r="V22187" s="1"/>
      <c r="W22187" s="2"/>
      <c r="X22187">
        <v>22186</v>
      </c>
      <c r="Y22187" s="1" t="s">
        <v>179</v>
      </c>
      <c r="Z22187" s="1"/>
      <c r="AA22187" s="2"/>
    </row>
    <row r="22188" spans="2:58">
      <c r="H22188">
        <v>22187</v>
      </c>
      <c r="I22188" s="1" t="s">
        <v>752</v>
      </c>
      <c r="J22188" s="1"/>
      <c r="K22188" s="2"/>
      <c r="L22188">
        <v>22187</v>
      </c>
      <c r="M22188" s="1" t="s">
        <v>753</v>
      </c>
      <c r="N22188" s="1"/>
      <c r="O22188" s="2"/>
      <c r="P22188">
        <v>22187</v>
      </c>
      <c r="Q22188" s="1" t="s">
        <v>754</v>
      </c>
      <c r="R22188" s="1"/>
      <c r="S22188" s="2"/>
      <c r="T22188">
        <v>22187</v>
      </c>
      <c r="U22188" s="1" t="s">
        <v>178</v>
      </c>
      <c r="V22188" s="1"/>
      <c r="W22188" s="2"/>
      <c r="X22188">
        <v>22187</v>
      </c>
      <c r="Y22188" s="1" t="s">
        <v>179</v>
      </c>
      <c r="Z22188" s="1"/>
      <c r="AA22188" s="2"/>
    </row>
    <row r="22189" spans="2:58">
      <c r="B22189" s="15"/>
      <c r="C22189" s="14"/>
      <c r="D22189" s="15"/>
      <c r="E22189" s="14"/>
      <c r="F22189" s="15"/>
      <c r="H22189">
        <v>22188</v>
      </c>
      <c r="I22189" s="1" t="s">
        <v>752</v>
      </c>
      <c r="J22189" s="1"/>
      <c r="K22189" s="2"/>
      <c r="L22189">
        <v>22188</v>
      </c>
      <c r="M22189" s="1" t="s">
        <v>753</v>
      </c>
      <c r="N22189" s="1"/>
      <c r="O22189" s="2"/>
      <c r="P22189">
        <v>22188</v>
      </c>
      <c r="Q22189" s="1" t="s">
        <v>754</v>
      </c>
      <c r="R22189" s="1"/>
      <c r="S22189" s="2"/>
      <c r="T22189">
        <v>22188</v>
      </c>
      <c r="U22189" s="1" t="s">
        <v>178</v>
      </c>
      <c r="V22189" s="1"/>
      <c r="W22189" s="2"/>
      <c r="X22189">
        <v>22188</v>
      </c>
      <c r="Y22189" s="1" t="s">
        <v>179</v>
      </c>
      <c r="Z22189" s="1"/>
      <c r="AA22189" s="2"/>
      <c r="AQ22189" s="15"/>
      <c r="AR22189" s="15"/>
      <c r="AS22189" s="15"/>
      <c r="AT22189" s="15"/>
      <c r="AU22189" s="15"/>
      <c r="AV22189" s="15"/>
      <c r="BA22189" s="15"/>
      <c r="BB22189" s="15"/>
      <c r="BC22189" s="15"/>
      <c r="BD22189" s="15"/>
      <c r="BE22189" s="15"/>
      <c r="BF22189" s="15"/>
    </row>
    <row r="22190" spans="2:58">
      <c r="B22190" s="15"/>
      <c r="C22190" s="17"/>
      <c r="D22190" s="15"/>
      <c r="E22190" s="15"/>
      <c r="F22190" s="15"/>
      <c r="H22190">
        <v>22189</v>
      </c>
      <c r="I22190" s="1" t="s">
        <v>752</v>
      </c>
      <c r="J22190" s="1"/>
      <c r="K22190" s="2"/>
      <c r="L22190">
        <v>22189</v>
      </c>
      <c r="M22190" s="1" t="s">
        <v>753</v>
      </c>
      <c r="N22190" s="1"/>
      <c r="O22190" s="2"/>
      <c r="P22190">
        <v>22189</v>
      </c>
      <c r="Q22190" s="1" t="s">
        <v>754</v>
      </c>
      <c r="R22190" s="1"/>
      <c r="S22190" s="2"/>
      <c r="T22190">
        <v>22189</v>
      </c>
      <c r="U22190" s="1" t="s">
        <v>178</v>
      </c>
      <c r="V22190" s="1"/>
      <c r="W22190" s="2"/>
      <c r="X22190">
        <v>22189</v>
      </c>
      <c r="Y22190" s="1" t="s">
        <v>179</v>
      </c>
      <c r="Z22190" s="1"/>
      <c r="AA22190" s="2"/>
      <c r="AQ22190" s="15"/>
      <c r="AR22190" s="15"/>
      <c r="AS22190" s="15"/>
      <c r="AT22190" s="15"/>
      <c r="AU22190" s="15"/>
      <c r="AV22190" s="15"/>
      <c r="BA22190" s="15"/>
      <c r="BB22190" s="15"/>
      <c r="BC22190" s="15"/>
      <c r="BD22190" s="15"/>
      <c r="BE22190" s="15"/>
      <c r="BF22190" s="15"/>
    </row>
    <row r="22191" spans="2:58">
      <c r="B22191" s="15"/>
      <c r="C22191" s="17"/>
      <c r="D22191" s="15"/>
      <c r="E22191" s="15"/>
      <c r="F22191" s="15"/>
      <c r="H22191">
        <v>22190</v>
      </c>
      <c r="I22191" s="1" t="s">
        <v>752</v>
      </c>
      <c r="J22191" s="1"/>
      <c r="K22191" s="2"/>
      <c r="L22191">
        <v>22190</v>
      </c>
      <c r="M22191" s="1" t="s">
        <v>753</v>
      </c>
      <c r="N22191" s="1"/>
      <c r="O22191" s="2"/>
      <c r="P22191">
        <v>22190</v>
      </c>
      <c r="Q22191" s="1" t="s">
        <v>754</v>
      </c>
      <c r="R22191" s="1"/>
      <c r="S22191" s="2"/>
      <c r="T22191">
        <v>22190</v>
      </c>
      <c r="U22191" s="1" t="s">
        <v>178</v>
      </c>
      <c r="V22191" s="1"/>
      <c r="W22191" s="2"/>
      <c r="X22191">
        <v>22190</v>
      </c>
      <c r="Y22191" s="1" t="s">
        <v>179</v>
      </c>
      <c r="Z22191" s="1"/>
      <c r="AA22191" s="2"/>
      <c r="AQ22191" s="15"/>
      <c r="AR22191" s="15"/>
      <c r="AS22191" s="15"/>
      <c r="AT22191" s="15"/>
      <c r="AU22191" s="15"/>
      <c r="AV22191" s="15"/>
      <c r="BA22191" s="15"/>
      <c r="BB22191" s="15"/>
      <c r="BC22191" s="15"/>
      <c r="BD22191" s="15"/>
      <c r="BE22191" s="15"/>
      <c r="BF22191" s="15"/>
    </row>
    <row r="22192" spans="2:58">
      <c r="B22192" s="15"/>
      <c r="C22192" s="17"/>
      <c r="D22192" s="15"/>
      <c r="E22192" s="15"/>
      <c r="F22192" s="15"/>
      <c r="H22192">
        <v>22191</v>
      </c>
      <c r="I22192" s="1" t="s">
        <v>752</v>
      </c>
      <c r="J22192" s="1"/>
      <c r="K22192" s="2"/>
      <c r="L22192">
        <v>22191</v>
      </c>
      <c r="M22192" s="1" t="s">
        <v>753</v>
      </c>
      <c r="N22192" s="1"/>
      <c r="O22192" s="2"/>
      <c r="P22192">
        <v>22191</v>
      </c>
      <c r="Q22192" s="1" t="s">
        <v>754</v>
      </c>
      <c r="R22192" s="1"/>
      <c r="S22192" s="2"/>
      <c r="T22192">
        <v>22191</v>
      </c>
      <c r="U22192" s="1" t="s">
        <v>178</v>
      </c>
      <c r="V22192" s="1"/>
      <c r="W22192" s="2"/>
      <c r="X22192">
        <v>22191</v>
      </c>
      <c r="Y22192" s="1" t="s">
        <v>179</v>
      </c>
      <c r="Z22192" s="1"/>
      <c r="AA22192" s="2"/>
      <c r="AQ22192" s="15"/>
      <c r="AR22192" s="15"/>
      <c r="AS22192" s="15"/>
      <c r="AT22192" s="15"/>
      <c r="AU22192" s="14"/>
      <c r="AV22192" s="14"/>
      <c r="BA22192" s="15"/>
      <c r="BB22192" s="15"/>
      <c r="BC22192" s="15"/>
      <c r="BD22192" s="15"/>
      <c r="BE22192" s="15"/>
      <c r="BF22192" s="15"/>
    </row>
    <row r="22193" spans="2:58">
      <c r="B22193" s="17"/>
      <c r="C22193" s="14"/>
      <c r="D22193" s="15"/>
      <c r="E22193" s="14"/>
      <c r="F22193" s="15"/>
      <c r="H22193">
        <v>22192</v>
      </c>
      <c r="I22193" s="1" t="s">
        <v>752</v>
      </c>
      <c r="J22193" s="1"/>
      <c r="K22193" s="2"/>
      <c r="L22193">
        <v>22192</v>
      </c>
      <c r="M22193" s="1" t="s">
        <v>753</v>
      </c>
      <c r="N22193" s="1"/>
      <c r="O22193" s="2"/>
      <c r="P22193">
        <v>22192</v>
      </c>
      <c r="Q22193" s="1" t="s">
        <v>754</v>
      </c>
      <c r="R22193" s="1"/>
      <c r="S22193" s="2"/>
      <c r="T22193">
        <v>22192</v>
      </c>
      <c r="U22193" s="1" t="s">
        <v>178</v>
      </c>
      <c r="V22193" s="1"/>
      <c r="W22193" s="2"/>
      <c r="X22193">
        <v>22192</v>
      </c>
      <c r="Y22193" s="1" t="s">
        <v>179</v>
      </c>
      <c r="Z22193" s="1"/>
      <c r="AA22193" s="2"/>
      <c r="AD22193"/>
      <c r="AE22193" s="3"/>
      <c r="AF22193" s="3"/>
      <c r="AG22193" s="46"/>
      <c r="AH22193" s="15"/>
      <c r="AI22193" s="15"/>
      <c r="AQ22193" s="15"/>
      <c r="AR22193" s="15"/>
      <c r="AS22193" s="15"/>
      <c r="AT22193" s="15"/>
      <c r="AU22193" s="14"/>
      <c r="AV22193" s="14"/>
      <c r="BA22193" s="15"/>
      <c r="BB22193" s="15"/>
      <c r="BC22193" s="15"/>
      <c r="BD22193" s="15"/>
      <c r="BE22193" s="15"/>
      <c r="BF22193" s="14"/>
    </row>
    <row r="22194" spans="2:58">
      <c r="B22194" s="160"/>
      <c r="C22194" s="14"/>
      <c r="D22194" s="15"/>
      <c r="E22194" s="14"/>
      <c r="F22194" s="15"/>
      <c r="H22194">
        <v>22193</v>
      </c>
      <c r="I22194" s="1" t="s">
        <v>752</v>
      </c>
      <c r="J22194" s="1"/>
      <c r="K22194" s="2"/>
      <c r="L22194">
        <v>22193</v>
      </c>
      <c r="M22194" s="1" t="s">
        <v>753</v>
      </c>
      <c r="N22194" s="1"/>
      <c r="O22194" s="2"/>
      <c r="P22194">
        <v>22193</v>
      </c>
      <c r="Q22194" s="1" t="s">
        <v>754</v>
      </c>
      <c r="R22194" s="1"/>
      <c r="S22194" s="2"/>
      <c r="T22194">
        <v>22193</v>
      </c>
      <c r="U22194" s="1" t="s">
        <v>178</v>
      </c>
      <c r="V22194" s="1"/>
      <c r="W22194" s="2"/>
      <c r="X22194">
        <v>22193</v>
      </c>
      <c r="Y22194" s="1" t="s">
        <v>179</v>
      </c>
      <c r="Z22194" s="1"/>
      <c r="AA22194" s="2"/>
      <c r="AD22194"/>
      <c r="AE22194" s="3"/>
      <c r="AF22194" s="3"/>
      <c r="AG22194" s="46"/>
      <c r="AH22194" s="15"/>
      <c r="AI22194" s="15"/>
      <c r="AQ22194" s="52"/>
      <c r="AR22194" s="52"/>
      <c r="AS22194" s="52"/>
      <c r="AT22194" s="52"/>
      <c r="AU22194" s="52"/>
      <c r="AV22194" s="52"/>
      <c r="BA22194" s="15"/>
      <c r="BB22194" s="15"/>
      <c r="BC22194" s="15"/>
      <c r="BD22194" s="15"/>
      <c r="BE22194" s="15"/>
      <c r="BF22194" s="15"/>
    </row>
    <row r="22195" spans="2:58">
      <c r="B22195" s="160"/>
      <c r="C22195" s="14"/>
      <c r="D22195" s="15"/>
      <c r="E22195" s="14"/>
      <c r="F22195" s="15"/>
      <c r="H22195">
        <v>22194</v>
      </c>
      <c r="I22195" s="1" t="s">
        <v>752</v>
      </c>
      <c r="J22195" s="1"/>
      <c r="K22195" s="2"/>
      <c r="L22195">
        <v>22194</v>
      </c>
      <c r="M22195" s="1" t="s">
        <v>753</v>
      </c>
      <c r="N22195" s="1"/>
      <c r="O22195" s="2"/>
      <c r="P22195">
        <v>22194</v>
      </c>
      <c r="Q22195" s="1" t="s">
        <v>754</v>
      </c>
      <c r="R22195" s="1"/>
      <c r="S22195" s="2"/>
      <c r="T22195">
        <v>22194</v>
      </c>
      <c r="U22195" s="1" t="s">
        <v>178</v>
      </c>
      <c r="V22195" s="1"/>
      <c r="W22195" s="2"/>
      <c r="X22195">
        <v>22194</v>
      </c>
      <c r="Y22195" s="1" t="s">
        <v>179</v>
      </c>
      <c r="Z22195" s="1"/>
      <c r="AA22195" s="2"/>
      <c r="AD22195"/>
      <c r="AE22195" s="3"/>
      <c r="AF22195" s="3"/>
      <c r="AG22195" s="46"/>
      <c r="AH22195" s="15"/>
      <c r="AI22195" s="15"/>
      <c r="AQ22195" s="15"/>
      <c r="AR22195" s="15"/>
      <c r="AS22195" s="15"/>
      <c r="AT22195" s="15"/>
      <c r="AU22195" s="15"/>
      <c r="AV22195" s="15"/>
      <c r="BA22195" s="15"/>
      <c r="BB22195" s="15"/>
      <c r="BC22195" s="15"/>
      <c r="BD22195" s="15"/>
      <c r="BE22195" s="15"/>
      <c r="BF22195" s="15"/>
    </row>
    <row r="22196" spans="2:58">
      <c r="B22196" s="15"/>
      <c r="C22196" s="17"/>
      <c r="D22196" s="15"/>
      <c r="E22196" s="15"/>
      <c r="F22196" s="15"/>
      <c r="H22196">
        <v>22195</v>
      </c>
      <c r="I22196" s="1" t="s">
        <v>752</v>
      </c>
      <c r="J22196" s="1"/>
      <c r="K22196" s="2"/>
      <c r="L22196">
        <v>22195</v>
      </c>
      <c r="M22196" s="1" t="s">
        <v>753</v>
      </c>
      <c r="N22196" s="1"/>
      <c r="O22196" s="2"/>
      <c r="P22196">
        <v>22195</v>
      </c>
      <c r="Q22196" s="1" t="s">
        <v>754</v>
      </c>
      <c r="R22196" s="1"/>
      <c r="S22196" s="2"/>
      <c r="T22196">
        <v>22195</v>
      </c>
      <c r="U22196" s="1" t="s">
        <v>178</v>
      </c>
      <c r="V22196" s="1"/>
      <c r="W22196" s="2"/>
      <c r="X22196">
        <v>22195</v>
      </c>
      <c r="Y22196" s="1" t="s">
        <v>179</v>
      </c>
      <c r="Z22196" s="1"/>
      <c r="AA22196" s="2"/>
      <c r="AD22196"/>
      <c r="AE22196" s="3"/>
      <c r="AF22196" s="3"/>
      <c r="AG22196" s="46"/>
      <c r="AH22196" s="15"/>
      <c r="AI22196" s="15"/>
      <c r="AQ22196" s="15"/>
      <c r="AR22196" s="15"/>
      <c r="AS22196" s="15"/>
      <c r="AT22196" s="15"/>
      <c r="AU22196" s="14"/>
      <c r="AV22196" s="14"/>
      <c r="BA22196" s="15"/>
      <c r="BB22196" s="15"/>
      <c r="BC22196" s="15"/>
      <c r="BD22196" s="15"/>
      <c r="BE22196" s="15"/>
      <c r="BF22196" s="14"/>
    </row>
    <row r="22197" spans="2:58">
      <c r="B22197" s="15"/>
      <c r="C22197" s="17"/>
      <c r="D22197" s="15"/>
      <c r="E22197" s="15"/>
      <c r="F22197" s="15"/>
      <c r="H22197">
        <v>22196</v>
      </c>
      <c r="I22197" s="1" t="s">
        <v>752</v>
      </c>
      <c r="J22197" s="1"/>
      <c r="K22197" s="2"/>
      <c r="L22197">
        <v>22196</v>
      </c>
      <c r="M22197" s="1" t="s">
        <v>753</v>
      </c>
      <c r="N22197" s="1"/>
      <c r="O22197" s="2"/>
      <c r="P22197">
        <v>22196</v>
      </c>
      <c r="Q22197" s="1" t="s">
        <v>754</v>
      </c>
      <c r="R22197" s="1"/>
      <c r="S22197" s="2"/>
      <c r="T22197">
        <v>22196</v>
      </c>
      <c r="U22197" s="1" t="s">
        <v>178</v>
      </c>
      <c r="V22197" s="1"/>
      <c r="W22197" s="2"/>
      <c r="X22197">
        <v>22196</v>
      </c>
      <c r="Y22197" s="1" t="s">
        <v>179</v>
      </c>
      <c r="Z22197" s="1"/>
      <c r="AA22197" s="2"/>
      <c r="AD22197"/>
      <c r="AE22197" s="3"/>
      <c r="AF22197" s="3"/>
      <c r="AG22197" s="46"/>
      <c r="AH22197" s="15"/>
      <c r="AI22197" s="15"/>
      <c r="AQ22197" s="15"/>
      <c r="AR22197" s="15"/>
      <c r="AS22197" s="15"/>
      <c r="AT22197" s="15"/>
      <c r="AU22197" s="14"/>
      <c r="AV22197" s="14"/>
      <c r="BA22197" s="15"/>
      <c r="BB22197" s="15"/>
      <c r="BC22197" s="15"/>
      <c r="BD22197" s="15"/>
      <c r="BE22197" s="15"/>
      <c r="BF22197" s="15"/>
    </row>
    <row r="22198" spans="2:58">
      <c r="B22198" s="17"/>
      <c r="C22198" s="14"/>
      <c r="D22198" s="15"/>
      <c r="E22198" s="14"/>
      <c r="F22198" s="15"/>
      <c r="H22198">
        <v>22197</v>
      </c>
      <c r="I22198" s="1" t="s">
        <v>752</v>
      </c>
      <c r="J22198" s="1"/>
      <c r="K22198" s="2"/>
      <c r="L22198">
        <v>22197</v>
      </c>
      <c r="M22198" s="1" t="s">
        <v>753</v>
      </c>
      <c r="N22198" s="1"/>
      <c r="O22198" s="2"/>
      <c r="P22198">
        <v>22197</v>
      </c>
      <c r="Q22198" s="1" t="s">
        <v>754</v>
      </c>
      <c r="R22198" s="1"/>
      <c r="S22198" s="2"/>
      <c r="T22198">
        <v>22197</v>
      </c>
      <c r="U22198" s="1" t="s">
        <v>178</v>
      </c>
      <c r="V22198" s="1"/>
      <c r="W22198" s="2"/>
      <c r="X22198">
        <v>22197</v>
      </c>
      <c r="Y22198" s="1" t="s">
        <v>179</v>
      </c>
      <c r="Z22198" s="1"/>
      <c r="AA22198" s="2"/>
      <c r="AD22198"/>
      <c r="AE22198" s="3"/>
      <c r="AF22198" s="3"/>
      <c r="AG22198" s="46"/>
      <c r="AH22198" s="15"/>
      <c r="AI22198" s="15"/>
      <c r="AQ22198" s="15"/>
      <c r="AR22198" s="15"/>
      <c r="AS22198" s="15"/>
      <c r="AT22198" s="15"/>
      <c r="AU22198" s="15"/>
      <c r="AV22198" s="15"/>
      <c r="BA22198" s="15"/>
      <c r="BB22198" s="15"/>
      <c r="BC22198" s="15"/>
      <c r="BD22198" s="15"/>
      <c r="BE22198" s="15"/>
      <c r="BF22198" s="15"/>
    </row>
    <row r="22199" spans="2:58">
      <c r="B22199" s="17"/>
      <c r="C22199" s="14"/>
      <c r="D22199" s="15"/>
      <c r="E22199" s="14"/>
      <c r="F22199" s="15"/>
      <c r="H22199">
        <v>22198</v>
      </c>
      <c r="I22199" s="1" t="s">
        <v>752</v>
      </c>
      <c r="J22199" s="1"/>
      <c r="K22199" s="2"/>
      <c r="L22199">
        <v>22198</v>
      </c>
      <c r="M22199" s="1" t="s">
        <v>753</v>
      </c>
      <c r="N22199" s="1"/>
      <c r="O22199" s="2"/>
      <c r="P22199">
        <v>22198</v>
      </c>
      <c r="Q22199" s="1" t="s">
        <v>754</v>
      </c>
      <c r="R22199" s="1"/>
      <c r="S22199" s="2"/>
      <c r="T22199">
        <v>22198</v>
      </c>
      <c r="U22199" s="1" t="s">
        <v>178</v>
      </c>
      <c r="V22199" s="1"/>
      <c r="W22199" s="2"/>
      <c r="X22199">
        <v>22198</v>
      </c>
      <c r="Y22199" s="1" t="s">
        <v>179</v>
      </c>
      <c r="Z22199" s="1"/>
      <c r="AA22199" s="2"/>
      <c r="AD22199"/>
      <c r="AE22199" s="3"/>
      <c r="AF22199" s="3"/>
      <c r="AG22199" s="46"/>
      <c r="AH22199" s="15"/>
      <c r="AI22199" s="15"/>
      <c r="AQ22199" s="15"/>
      <c r="AR22199" s="15"/>
      <c r="AS22199" s="15"/>
      <c r="AT22199" s="15"/>
      <c r="AU22199" s="15"/>
      <c r="AV22199" s="15"/>
      <c r="BA22199" s="15"/>
      <c r="BB22199" s="15"/>
      <c r="BC22199" s="15"/>
      <c r="BD22199" s="15"/>
      <c r="BE22199" s="15"/>
      <c r="BF22199" s="15"/>
    </row>
    <row r="22200" spans="2:58">
      <c r="B22200" s="17"/>
      <c r="C22200" s="14"/>
      <c r="D22200" s="15"/>
      <c r="E22200" s="14"/>
      <c r="F22200" s="15"/>
      <c r="H22200">
        <v>22199</v>
      </c>
      <c r="I22200" s="1" t="s">
        <v>752</v>
      </c>
      <c r="J22200" s="1"/>
      <c r="K22200" s="2"/>
      <c r="L22200">
        <v>22199</v>
      </c>
      <c r="M22200" s="1" t="s">
        <v>753</v>
      </c>
      <c r="N22200" s="1"/>
      <c r="O22200" s="2"/>
      <c r="P22200">
        <v>22199</v>
      </c>
      <c r="Q22200" s="1" t="s">
        <v>754</v>
      </c>
      <c r="R22200" s="1"/>
      <c r="S22200" s="2"/>
      <c r="T22200">
        <v>22199</v>
      </c>
      <c r="U22200" s="1" t="s">
        <v>178</v>
      </c>
      <c r="V22200" s="1"/>
      <c r="W22200" s="2"/>
      <c r="X22200">
        <v>22199</v>
      </c>
      <c r="Y22200" s="1" t="s">
        <v>179</v>
      </c>
      <c r="Z22200" s="1"/>
      <c r="AA22200" s="2"/>
      <c r="AD22200"/>
      <c r="AE22200" s="3"/>
      <c r="AF22200" s="3"/>
      <c r="AG22200" s="46"/>
      <c r="AH22200" s="15"/>
      <c r="AI22200" s="15"/>
      <c r="AQ22200" s="15"/>
      <c r="AR22200" s="15"/>
      <c r="AS22200" s="15"/>
      <c r="AT22200" s="15"/>
      <c r="AU22200" s="15"/>
      <c r="AV22200" s="15"/>
      <c r="BA22200" s="15"/>
      <c r="BB22200" s="15"/>
      <c r="BC22200" s="15"/>
      <c r="BD22200" s="15"/>
      <c r="BE22200" s="15"/>
      <c r="BF22200" s="15"/>
    </row>
    <row r="22201" spans="2:58">
      <c r="B22201" s="15"/>
      <c r="C22201" s="17"/>
      <c r="D22201" s="15"/>
      <c r="E22201" s="15"/>
      <c r="F22201" s="15"/>
      <c r="H22201">
        <v>22200</v>
      </c>
      <c r="I22201" s="1" t="s">
        <v>752</v>
      </c>
      <c r="J22201" s="1"/>
      <c r="K22201" s="2"/>
      <c r="L22201">
        <v>22200</v>
      </c>
      <c r="M22201" s="1" t="s">
        <v>753</v>
      </c>
      <c r="N22201" s="1"/>
      <c r="O22201" s="2"/>
      <c r="P22201">
        <v>22200</v>
      </c>
      <c r="Q22201" s="1" t="s">
        <v>754</v>
      </c>
      <c r="R22201" s="1"/>
      <c r="S22201" s="2"/>
      <c r="T22201">
        <v>22200</v>
      </c>
      <c r="U22201" s="1" t="s">
        <v>178</v>
      </c>
      <c r="V22201" s="1"/>
      <c r="W22201" s="2"/>
      <c r="X22201">
        <v>22200</v>
      </c>
      <c r="Y22201" s="1" t="s">
        <v>179</v>
      </c>
      <c r="Z22201" s="1"/>
      <c r="AA22201" s="2"/>
      <c r="AD22201"/>
      <c r="AE22201" s="3"/>
      <c r="AF22201" s="3"/>
      <c r="AG22201" s="46"/>
      <c r="AH22201" s="15"/>
      <c r="AI22201" s="15"/>
      <c r="AQ22201" s="15"/>
      <c r="AR22201" s="15"/>
      <c r="AS22201" s="15"/>
      <c r="AT22201" s="15"/>
      <c r="AU22201" s="14"/>
      <c r="AV22201" s="14"/>
      <c r="BA22201" s="15"/>
      <c r="BB22201" s="15"/>
      <c r="BC22201" s="15"/>
      <c r="BD22201" s="15"/>
      <c r="BE22201" s="15"/>
      <c r="BF22201" s="14"/>
    </row>
    <row r="22202" spans="2:58">
      <c r="B22202" s="15"/>
      <c r="C22202" s="17"/>
      <c r="D22202" s="15"/>
      <c r="E22202" s="15"/>
      <c r="F22202" s="15"/>
      <c r="H22202">
        <v>22201</v>
      </c>
      <c r="I22202" s="1" t="s">
        <v>752</v>
      </c>
      <c r="J22202" s="1"/>
      <c r="K22202" s="2"/>
      <c r="L22202">
        <v>22201</v>
      </c>
      <c r="M22202" s="1" t="s">
        <v>753</v>
      </c>
      <c r="N22202" s="1"/>
      <c r="O22202" s="2"/>
      <c r="P22202">
        <v>22201</v>
      </c>
      <c r="Q22202" s="1" t="s">
        <v>754</v>
      </c>
      <c r="R22202" s="1"/>
      <c r="S22202" s="2"/>
      <c r="T22202">
        <v>22201</v>
      </c>
      <c r="U22202" s="1" t="s">
        <v>178</v>
      </c>
      <c r="V22202" s="1"/>
      <c r="W22202" s="2"/>
      <c r="X22202">
        <v>22201</v>
      </c>
      <c r="Y22202" s="1" t="s">
        <v>179</v>
      </c>
      <c r="Z22202" s="1"/>
      <c r="AA22202" s="2"/>
      <c r="AD22202"/>
      <c r="AE22202" s="3"/>
      <c r="AF22202" s="3"/>
      <c r="AG22202" s="46"/>
      <c r="AH22202" s="15"/>
      <c r="AI22202" s="15"/>
      <c r="AQ22202" s="15"/>
      <c r="AR22202" s="15"/>
      <c r="AS22202" s="15"/>
      <c r="AT22202" s="15"/>
      <c r="AU22202" s="15"/>
      <c r="AV22202" s="15"/>
      <c r="BA22202" s="15"/>
      <c r="BB22202" s="15"/>
      <c r="BC22202" s="15"/>
      <c r="BD22202" s="15"/>
      <c r="BE22202" s="15"/>
      <c r="BF22202" s="14"/>
    </row>
    <row r="22203" spans="2:58">
      <c r="B22203" s="15"/>
      <c r="C22203" s="14"/>
      <c r="D22203" s="15"/>
      <c r="E22203" s="14"/>
      <c r="F22203" s="15"/>
      <c r="H22203">
        <v>22202</v>
      </c>
      <c r="I22203" s="1" t="s">
        <v>752</v>
      </c>
      <c r="J22203" s="1"/>
      <c r="K22203" s="2"/>
      <c r="L22203">
        <v>22202</v>
      </c>
      <c r="M22203" s="1" t="s">
        <v>753</v>
      </c>
      <c r="N22203" s="1"/>
      <c r="O22203" s="2"/>
      <c r="P22203">
        <v>22202</v>
      </c>
      <c r="Q22203" s="1" t="s">
        <v>754</v>
      </c>
      <c r="R22203" s="1"/>
      <c r="S22203" s="2"/>
      <c r="T22203">
        <v>22202</v>
      </c>
      <c r="U22203" s="1" t="s">
        <v>178</v>
      </c>
      <c r="V22203" s="1"/>
      <c r="W22203" s="2"/>
      <c r="X22203">
        <v>22202</v>
      </c>
      <c r="Y22203" s="1" t="s">
        <v>179</v>
      </c>
      <c r="Z22203" s="1"/>
      <c r="AA22203" s="2"/>
      <c r="AD22203"/>
      <c r="AE22203" s="3"/>
      <c r="AF22203" s="3"/>
      <c r="AG22203" s="46"/>
      <c r="AH22203" s="15"/>
      <c r="AI22203" s="15"/>
      <c r="AQ22203" s="15"/>
      <c r="AR22203" s="15"/>
      <c r="AS22203" s="15"/>
      <c r="AT22203" s="15"/>
      <c r="AU22203" s="14"/>
      <c r="AV22203" s="14"/>
      <c r="BA22203" s="15"/>
      <c r="BB22203" s="15"/>
      <c r="BC22203" s="15"/>
      <c r="BD22203" s="15"/>
      <c r="BE22203" s="15"/>
      <c r="BF22203" s="15"/>
    </row>
    <row r="22204" spans="2:58">
      <c r="B22204" s="15"/>
      <c r="C22204" s="14"/>
      <c r="D22204" s="15"/>
      <c r="E22204" s="14"/>
      <c r="F22204" s="15"/>
      <c r="H22204">
        <v>22203</v>
      </c>
      <c r="I22204" s="1" t="s">
        <v>752</v>
      </c>
      <c r="J22204" s="1"/>
      <c r="K22204" s="2"/>
      <c r="L22204">
        <v>22203</v>
      </c>
      <c r="M22204" s="1" t="s">
        <v>753</v>
      </c>
      <c r="N22204" s="1"/>
      <c r="O22204" s="2"/>
      <c r="P22204">
        <v>22203</v>
      </c>
      <c r="Q22204" s="1" t="s">
        <v>754</v>
      </c>
      <c r="R22204" s="1"/>
      <c r="S22204" s="2"/>
      <c r="T22204">
        <v>22203</v>
      </c>
      <c r="U22204" s="1" t="s">
        <v>178</v>
      </c>
      <c r="V22204" s="1"/>
      <c r="W22204" s="2"/>
      <c r="X22204">
        <v>22203</v>
      </c>
      <c r="Y22204" s="1" t="s">
        <v>179</v>
      </c>
      <c r="Z22204" s="1"/>
      <c r="AA22204" s="2"/>
      <c r="AD22204"/>
      <c r="AE22204" s="3"/>
      <c r="AF22204" s="3"/>
      <c r="AG22204" s="46"/>
      <c r="AH22204" s="15"/>
      <c r="AI22204" s="15"/>
      <c r="AQ22204" s="15"/>
      <c r="AR22204" s="15"/>
      <c r="AS22204" s="15"/>
      <c r="AT22204" s="15"/>
      <c r="AU22204" s="15"/>
      <c r="AV22204" s="15"/>
      <c r="BA22204" s="15"/>
      <c r="BB22204" s="15"/>
      <c r="BC22204" s="15"/>
      <c r="BD22204" s="15"/>
      <c r="BE22204" s="15"/>
      <c r="BF22204" s="15"/>
    </row>
    <row r="22205" spans="2:58">
      <c r="B22205" s="15"/>
      <c r="C22205" s="14"/>
      <c r="D22205" s="159"/>
      <c r="E22205" s="14"/>
      <c r="F22205" s="15"/>
      <c r="H22205">
        <v>22204</v>
      </c>
      <c r="I22205" s="1" t="s">
        <v>752</v>
      </c>
      <c r="J22205" s="1"/>
      <c r="K22205" s="2"/>
      <c r="L22205">
        <v>22204</v>
      </c>
      <c r="M22205" s="1" t="s">
        <v>753</v>
      </c>
      <c r="N22205" s="1"/>
      <c r="O22205" s="2"/>
      <c r="P22205">
        <v>22204</v>
      </c>
      <c r="Q22205" s="1" t="s">
        <v>754</v>
      </c>
      <c r="R22205" s="1"/>
      <c r="S22205" s="2"/>
      <c r="T22205">
        <v>22204</v>
      </c>
      <c r="U22205" s="1" t="s">
        <v>178</v>
      </c>
      <c r="V22205" s="1"/>
      <c r="W22205" s="2"/>
      <c r="X22205">
        <v>22204</v>
      </c>
      <c r="Y22205" s="1" t="s">
        <v>179</v>
      </c>
      <c r="Z22205" s="1"/>
      <c r="AA22205" s="2"/>
      <c r="AD22205"/>
      <c r="AE22205" s="3"/>
      <c r="AF22205" s="3"/>
      <c r="AG22205" s="46"/>
      <c r="AH22205" s="15"/>
      <c r="AI22205" s="15"/>
      <c r="AQ22205" s="15"/>
      <c r="AR22205" s="15"/>
      <c r="AS22205" s="15"/>
      <c r="AT22205" s="15"/>
      <c r="AU22205" s="14"/>
      <c r="AV22205" s="14"/>
      <c r="BA22205" s="15"/>
      <c r="BB22205" s="15"/>
      <c r="BC22205" s="15"/>
      <c r="BD22205" s="15"/>
      <c r="BE22205" s="15"/>
      <c r="BF22205" s="15"/>
    </row>
    <row r="22206" spans="2:58">
      <c r="B22206" s="15"/>
      <c r="C22206" s="17"/>
      <c r="D22206" s="15"/>
      <c r="E22206" s="15"/>
      <c r="F22206" s="15"/>
      <c r="H22206">
        <v>22205</v>
      </c>
      <c r="I22206" s="1" t="s">
        <v>752</v>
      </c>
      <c r="J22206" s="1"/>
      <c r="K22206" s="2"/>
      <c r="L22206">
        <v>22205</v>
      </c>
      <c r="M22206" s="1" t="s">
        <v>753</v>
      </c>
      <c r="N22206" s="1"/>
      <c r="O22206" s="2"/>
      <c r="P22206">
        <v>22205</v>
      </c>
      <c r="Q22206" s="1" t="s">
        <v>754</v>
      </c>
      <c r="R22206" s="1"/>
      <c r="S22206" s="2"/>
      <c r="T22206">
        <v>22205</v>
      </c>
      <c r="U22206" s="1" t="s">
        <v>178</v>
      </c>
      <c r="V22206" s="1"/>
      <c r="W22206" s="2"/>
      <c r="X22206">
        <v>22205</v>
      </c>
      <c r="Y22206" s="1" t="s">
        <v>179</v>
      </c>
      <c r="Z22206" s="1"/>
      <c r="AA22206" s="2"/>
      <c r="AD22206"/>
      <c r="AE22206" s="3"/>
      <c r="AF22206" s="3"/>
      <c r="AG22206" s="46"/>
      <c r="AH22206" s="15"/>
      <c r="AI22206" s="15"/>
      <c r="AQ22206" s="15"/>
      <c r="AR22206" s="15"/>
      <c r="AS22206" s="15"/>
      <c r="AT22206" s="15"/>
      <c r="AU22206" s="14"/>
      <c r="AV22206" s="14"/>
      <c r="BA22206" s="15"/>
      <c r="BB22206" s="15"/>
      <c r="BC22206" s="15"/>
      <c r="BD22206" s="15"/>
      <c r="BE22206" s="15"/>
      <c r="BF22206" s="15"/>
    </row>
    <row r="22207" spans="2:58">
      <c r="B22207" s="159"/>
      <c r="C22207" s="14"/>
      <c r="D22207" s="15"/>
      <c r="E22207" s="14"/>
      <c r="F22207" s="15"/>
      <c r="H22207">
        <v>22206</v>
      </c>
      <c r="I22207" s="1" t="s">
        <v>752</v>
      </c>
      <c r="J22207" s="1"/>
      <c r="K22207" s="2"/>
      <c r="L22207">
        <v>22206</v>
      </c>
      <c r="M22207" s="1" t="s">
        <v>753</v>
      </c>
      <c r="N22207" s="1"/>
      <c r="O22207" s="2"/>
      <c r="P22207">
        <v>22206</v>
      </c>
      <c r="Q22207" s="1" t="s">
        <v>754</v>
      </c>
      <c r="R22207" s="1"/>
      <c r="S22207" s="2"/>
      <c r="T22207">
        <v>22206</v>
      </c>
      <c r="U22207" s="1" t="s">
        <v>178</v>
      </c>
      <c r="V22207" s="1"/>
      <c r="W22207" s="2"/>
      <c r="X22207">
        <v>22206</v>
      </c>
      <c r="Y22207" s="1" t="s">
        <v>179</v>
      </c>
      <c r="Z22207" s="1"/>
      <c r="AA22207" s="2"/>
      <c r="AD22207"/>
      <c r="AE22207" s="3"/>
      <c r="AF22207" s="3"/>
      <c r="AG22207" s="46"/>
      <c r="AH22207" s="15"/>
      <c r="AI22207" s="15"/>
      <c r="AQ22207" s="15"/>
      <c r="AR22207" s="15"/>
      <c r="AS22207" s="15"/>
      <c r="AT22207" s="15"/>
      <c r="AU22207" s="14"/>
      <c r="AV22207" s="14"/>
      <c r="BA22207" s="15"/>
      <c r="BB22207" s="15"/>
      <c r="BC22207" s="15"/>
      <c r="BD22207" s="15"/>
      <c r="BE22207" s="15"/>
      <c r="BF22207" s="15"/>
    </row>
    <row r="22208" spans="2:58">
      <c r="B22208" s="17"/>
      <c r="C22208" s="14"/>
      <c r="D22208" s="15"/>
      <c r="E22208" s="14"/>
      <c r="F22208" s="15"/>
      <c r="H22208">
        <v>22207</v>
      </c>
      <c r="I22208" s="1" t="s">
        <v>752</v>
      </c>
      <c r="J22208" s="1"/>
      <c r="K22208" s="2"/>
      <c r="L22208">
        <v>22207</v>
      </c>
      <c r="M22208" s="1" t="s">
        <v>753</v>
      </c>
      <c r="N22208" s="1"/>
      <c r="O22208" s="2"/>
      <c r="P22208">
        <v>22207</v>
      </c>
      <c r="Q22208" s="1" t="s">
        <v>754</v>
      </c>
      <c r="R22208" s="1"/>
      <c r="S22208" s="2"/>
      <c r="T22208">
        <v>22207</v>
      </c>
      <c r="U22208" s="1" t="s">
        <v>178</v>
      </c>
      <c r="V22208" s="1"/>
      <c r="W22208" s="2"/>
      <c r="X22208">
        <v>22207</v>
      </c>
      <c r="Y22208" s="1" t="s">
        <v>179</v>
      </c>
      <c r="Z22208" s="1"/>
      <c r="AA22208" s="2"/>
      <c r="AD22208"/>
      <c r="AE22208" s="3"/>
      <c r="AF22208" s="3"/>
      <c r="AG22208" s="46"/>
      <c r="AH22208" s="15"/>
      <c r="AI22208" s="15"/>
      <c r="AQ22208" s="15"/>
      <c r="AR22208" s="15"/>
      <c r="AS22208" s="15"/>
      <c r="AT22208" s="15"/>
      <c r="AU22208" s="14"/>
      <c r="AV22208" s="14"/>
      <c r="BA22208" s="15"/>
      <c r="BB22208" s="15"/>
      <c r="BC22208" s="15"/>
      <c r="BD22208" s="15"/>
      <c r="BE22208" s="15"/>
      <c r="BF22208" s="15"/>
    </row>
    <row r="22209" spans="2:58">
      <c r="B22209" s="15"/>
      <c r="C22209" s="15"/>
      <c r="D22209" s="15"/>
      <c r="E22209" s="15"/>
      <c r="F22209" s="15"/>
      <c r="H22209">
        <v>22208</v>
      </c>
      <c r="I22209" s="1" t="s">
        <v>752</v>
      </c>
      <c r="J22209" s="1"/>
      <c r="K22209" s="2"/>
      <c r="L22209">
        <v>22208</v>
      </c>
      <c r="M22209" s="1" t="s">
        <v>753</v>
      </c>
      <c r="N22209" s="1"/>
      <c r="O22209" s="2"/>
      <c r="P22209">
        <v>22208</v>
      </c>
      <c r="Q22209" s="1" t="s">
        <v>754</v>
      </c>
      <c r="R22209" s="1"/>
      <c r="S22209" s="2"/>
      <c r="T22209">
        <v>22208</v>
      </c>
      <c r="U22209" s="1" t="s">
        <v>178</v>
      </c>
      <c r="V22209" s="1"/>
      <c r="W22209" s="2"/>
      <c r="X22209">
        <v>22208</v>
      </c>
      <c r="Y22209" s="1" t="s">
        <v>179</v>
      </c>
      <c r="Z22209" s="1"/>
      <c r="AA22209" s="2"/>
      <c r="AD22209"/>
      <c r="AE22209" s="3"/>
      <c r="AF22209" s="3"/>
      <c r="AG22209" s="46"/>
      <c r="AH22209" s="15"/>
      <c r="AI22209" s="15"/>
      <c r="AQ22209" s="15"/>
      <c r="AR22209" s="15"/>
      <c r="AS22209" s="15"/>
      <c r="AT22209" s="15"/>
      <c r="AU22209" s="14"/>
      <c r="AV22209" s="14"/>
      <c r="BA22209" s="15"/>
      <c r="BB22209" s="15"/>
      <c r="BC22209" s="15"/>
      <c r="BD22209" s="15"/>
      <c r="BE22209" s="15"/>
      <c r="BF22209" s="15"/>
    </row>
    <row r="22210" spans="2:58">
      <c r="B22210" s="15"/>
      <c r="C22210" s="15"/>
      <c r="D22210" s="15"/>
      <c r="E22210" s="15"/>
      <c r="F22210" s="15"/>
      <c r="H22210">
        <v>22209</v>
      </c>
      <c r="I22210" s="1" t="s">
        <v>752</v>
      </c>
      <c r="J22210" s="1"/>
      <c r="K22210" s="2"/>
      <c r="L22210">
        <v>22209</v>
      </c>
      <c r="M22210" s="1" t="s">
        <v>753</v>
      </c>
      <c r="N22210" s="1"/>
      <c r="O22210" s="2"/>
      <c r="P22210">
        <v>22209</v>
      </c>
      <c r="Q22210" s="1" t="s">
        <v>754</v>
      </c>
      <c r="R22210" s="1"/>
      <c r="S22210" s="2"/>
      <c r="T22210">
        <v>22209</v>
      </c>
      <c r="U22210" s="1" t="s">
        <v>178</v>
      </c>
      <c r="V22210" s="1"/>
      <c r="W22210" s="2"/>
      <c r="X22210">
        <v>22209</v>
      </c>
      <c r="Y22210" s="1" t="s">
        <v>179</v>
      </c>
      <c r="Z22210" s="1"/>
      <c r="AA22210" s="2"/>
      <c r="AD22210"/>
      <c r="AE22210" s="3"/>
      <c r="AF22210" s="3"/>
      <c r="AG22210" s="46"/>
      <c r="AH22210" s="15"/>
      <c r="AI22210" s="15"/>
      <c r="AQ22210" s="15"/>
      <c r="AR22210" s="15"/>
      <c r="AS22210" s="15"/>
      <c r="AT22210" s="15"/>
      <c r="AU22210" s="14"/>
      <c r="AV22210" s="14"/>
      <c r="BA22210" s="15"/>
      <c r="BB22210" s="15"/>
      <c r="BC22210" s="15"/>
      <c r="BD22210" s="15"/>
      <c r="BE22210" s="15"/>
      <c r="BF22210" s="15"/>
    </row>
    <row r="22211" spans="2:58">
      <c r="B22211" s="15"/>
      <c r="C22211" s="17"/>
      <c r="D22211" s="15"/>
      <c r="E22211" s="15"/>
      <c r="F22211" s="15"/>
      <c r="H22211">
        <v>22210</v>
      </c>
      <c r="I22211" s="1" t="s">
        <v>752</v>
      </c>
      <c r="J22211" s="1"/>
      <c r="K22211" s="2"/>
      <c r="L22211">
        <v>22210</v>
      </c>
      <c r="M22211" s="1" t="s">
        <v>753</v>
      </c>
      <c r="N22211" s="1"/>
      <c r="O22211" s="2"/>
      <c r="P22211">
        <v>22210</v>
      </c>
      <c r="Q22211" s="1" t="s">
        <v>754</v>
      </c>
      <c r="R22211" s="1"/>
      <c r="S22211" s="2"/>
      <c r="T22211">
        <v>22210</v>
      </c>
      <c r="U22211" s="1" t="s">
        <v>178</v>
      </c>
      <c r="V22211" s="1"/>
      <c r="W22211" s="2"/>
      <c r="X22211">
        <v>22210</v>
      </c>
      <c r="Y22211" s="1" t="s">
        <v>179</v>
      </c>
      <c r="Z22211" s="1"/>
      <c r="AA22211" s="2"/>
      <c r="AD22211"/>
      <c r="AE22211" s="3"/>
      <c r="AF22211" s="3"/>
      <c r="AG22211" s="46"/>
      <c r="AH22211" s="15"/>
      <c r="AI22211" s="15"/>
      <c r="AQ22211" s="15"/>
      <c r="AR22211" s="15"/>
      <c r="AS22211" s="15"/>
      <c r="AT22211" s="15"/>
      <c r="AU22211" s="14"/>
      <c r="AV22211" s="14"/>
      <c r="BA22211" s="15"/>
      <c r="BB22211" s="15"/>
      <c r="BC22211" s="15"/>
      <c r="BD22211" s="15"/>
      <c r="BE22211" s="15"/>
      <c r="BF22211" s="15"/>
    </row>
    <row r="22212" spans="2:58">
      <c r="B22212" s="17"/>
      <c r="C22212" s="14"/>
      <c r="D22212" s="15"/>
      <c r="E22212" s="14"/>
      <c r="F22212" s="15"/>
      <c r="H22212">
        <v>22211</v>
      </c>
      <c r="I22212" s="1" t="s">
        <v>752</v>
      </c>
      <c r="J22212" s="1"/>
      <c r="K22212" s="2"/>
      <c r="L22212">
        <v>22211</v>
      </c>
      <c r="M22212" s="1" t="s">
        <v>753</v>
      </c>
      <c r="N22212" s="1"/>
      <c r="O22212" s="2"/>
      <c r="P22212">
        <v>22211</v>
      </c>
      <c r="Q22212" s="1" t="s">
        <v>754</v>
      </c>
      <c r="R22212" s="1"/>
      <c r="S22212" s="2"/>
      <c r="T22212">
        <v>22211</v>
      </c>
      <c r="U22212" s="1" t="s">
        <v>178</v>
      </c>
      <c r="V22212" s="1"/>
      <c r="W22212" s="2"/>
      <c r="X22212">
        <v>22211</v>
      </c>
      <c r="Y22212" s="1" t="s">
        <v>179</v>
      </c>
      <c r="Z22212" s="1"/>
      <c r="AA22212" s="2"/>
      <c r="AD22212"/>
      <c r="AE22212" s="3"/>
      <c r="AF22212" s="3"/>
      <c r="AG22212" s="46"/>
      <c r="AH22212" s="15"/>
      <c r="AI22212" s="15"/>
      <c r="AQ22212" s="15"/>
      <c r="AR22212" s="15"/>
      <c r="AS22212" s="15"/>
      <c r="AT22212" s="15"/>
      <c r="AU22212" s="15"/>
      <c r="AV22212" s="15"/>
      <c r="BA22212" s="15"/>
      <c r="BB22212" s="15"/>
      <c r="BC22212" s="15"/>
      <c r="BD22212" s="15"/>
      <c r="BE22212" s="15"/>
      <c r="BF22212" s="15"/>
    </row>
    <row r="22213" spans="2:58">
      <c r="B22213" s="17"/>
      <c r="C22213" s="14"/>
      <c r="D22213" s="15"/>
      <c r="E22213" s="14"/>
      <c r="F22213" s="15"/>
      <c r="H22213">
        <v>22212</v>
      </c>
      <c r="I22213" s="1" t="s">
        <v>752</v>
      </c>
      <c r="J22213" s="1"/>
      <c r="K22213" s="2"/>
      <c r="L22213">
        <v>22212</v>
      </c>
      <c r="M22213" s="1" t="s">
        <v>753</v>
      </c>
      <c r="N22213" s="1"/>
      <c r="O22213" s="2"/>
      <c r="P22213">
        <v>22212</v>
      </c>
      <c r="Q22213" s="1" t="s">
        <v>754</v>
      </c>
      <c r="R22213" s="1"/>
      <c r="S22213" s="2"/>
      <c r="T22213">
        <v>22212</v>
      </c>
      <c r="U22213" s="1" t="s">
        <v>178</v>
      </c>
      <c r="V22213" s="1"/>
      <c r="W22213" s="2"/>
      <c r="X22213">
        <v>22212</v>
      </c>
      <c r="Y22213" s="1" t="s">
        <v>179</v>
      </c>
      <c r="Z22213" s="1"/>
      <c r="AA22213" s="2"/>
      <c r="AD22213"/>
      <c r="AE22213" s="3"/>
      <c r="AF22213" s="3"/>
      <c r="AG22213" s="46"/>
      <c r="AH22213" s="15"/>
      <c r="AI22213" s="15"/>
      <c r="AQ22213" s="15"/>
      <c r="AR22213" s="15"/>
      <c r="AS22213" s="15"/>
      <c r="AT22213" s="15"/>
      <c r="AU22213" s="14"/>
      <c r="AV22213" s="14"/>
      <c r="BA22213" s="15"/>
      <c r="BB22213" s="15"/>
      <c r="BC22213" s="15"/>
      <c r="BD22213" s="15"/>
      <c r="BE22213" s="15"/>
      <c r="BF22213" s="15"/>
    </row>
    <row r="22214" spans="2:58">
      <c r="B22214" s="17"/>
      <c r="C22214" s="14"/>
      <c r="D22214" s="15"/>
      <c r="E22214" s="14"/>
      <c r="F22214" s="15"/>
      <c r="H22214">
        <v>22213</v>
      </c>
      <c r="I22214" s="1" t="s">
        <v>752</v>
      </c>
      <c r="J22214" s="1"/>
      <c r="K22214" s="2"/>
      <c r="L22214">
        <v>22213</v>
      </c>
      <c r="M22214" s="1" t="s">
        <v>753</v>
      </c>
      <c r="N22214" s="1"/>
      <c r="O22214" s="2"/>
      <c r="P22214">
        <v>22213</v>
      </c>
      <c r="Q22214" s="1" t="s">
        <v>754</v>
      </c>
      <c r="R22214" s="1"/>
      <c r="S22214" s="2"/>
      <c r="T22214">
        <v>22213</v>
      </c>
      <c r="U22214" s="1" t="s">
        <v>178</v>
      </c>
      <c r="V22214" s="1"/>
      <c r="W22214" s="2"/>
      <c r="X22214">
        <v>22213</v>
      </c>
      <c r="Y22214" s="1" t="s">
        <v>179</v>
      </c>
      <c r="Z22214" s="1"/>
      <c r="AA22214" s="2"/>
      <c r="AD22214"/>
      <c r="AE22214" s="3"/>
      <c r="AF22214" s="3"/>
      <c r="AG22214" s="46"/>
      <c r="AH22214" s="15"/>
      <c r="AI22214" s="15"/>
      <c r="AQ22214" s="15"/>
      <c r="AR22214" s="15"/>
      <c r="AS22214" s="15"/>
      <c r="AT22214" s="15"/>
      <c r="AU22214" s="14"/>
      <c r="AV22214" s="14"/>
      <c r="BA22214" s="15"/>
      <c r="BB22214" s="15"/>
      <c r="BC22214" s="15"/>
      <c r="BD22214" s="15"/>
      <c r="BE22214" s="15"/>
      <c r="BF22214" s="14"/>
    </row>
    <row r="22215" spans="2:58">
      <c r="B22215" s="15"/>
      <c r="C22215" s="17"/>
      <c r="D22215" s="15"/>
      <c r="E22215" s="15"/>
      <c r="F22215" s="15"/>
      <c r="H22215">
        <v>22214</v>
      </c>
      <c r="I22215" s="1" t="s">
        <v>752</v>
      </c>
      <c r="J22215" s="1"/>
      <c r="K22215" s="2"/>
      <c r="L22215">
        <v>22214</v>
      </c>
      <c r="M22215" s="1" t="s">
        <v>753</v>
      </c>
      <c r="N22215" s="1"/>
      <c r="O22215" s="2"/>
      <c r="P22215">
        <v>22214</v>
      </c>
      <c r="Q22215" s="1" t="s">
        <v>754</v>
      </c>
      <c r="R22215" s="1"/>
      <c r="S22215" s="2"/>
      <c r="T22215">
        <v>22214</v>
      </c>
      <c r="U22215" s="1" t="s">
        <v>178</v>
      </c>
      <c r="V22215" s="1"/>
      <c r="W22215" s="2"/>
      <c r="X22215">
        <v>22214</v>
      </c>
      <c r="Y22215" s="1" t="s">
        <v>179</v>
      </c>
      <c r="Z22215" s="1"/>
      <c r="AA22215" s="2"/>
      <c r="AD22215"/>
      <c r="AE22215" s="3"/>
      <c r="AF22215" s="3"/>
      <c r="AG22215" s="46"/>
      <c r="AH22215" s="15"/>
      <c r="AI22215" s="15"/>
      <c r="AQ22215" s="15"/>
      <c r="AR22215" s="15"/>
      <c r="AS22215" s="15"/>
      <c r="AT22215" s="15"/>
      <c r="AU22215" s="14"/>
      <c r="AV22215" s="14"/>
      <c r="BA22215" s="15"/>
      <c r="BB22215" s="15"/>
      <c r="BC22215" s="15"/>
      <c r="BD22215" s="15"/>
      <c r="BE22215" s="15"/>
      <c r="BF22215" s="14"/>
    </row>
    <row r="22216" spans="2:58">
      <c r="B22216" s="15"/>
      <c r="C22216" s="14"/>
      <c r="D22216" s="15"/>
      <c r="E22216" s="14"/>
      <c r="F22216" s="15"/>
      <c r="H22216">
        <v>22215</v>
      </c>
      <c r="I22216" s="1" t="s">
        <v>752</v>
      </c>
      <c r="J22216" s="1"/>
      <c r="K22216" s="2"/>
      <c r="L22216">
        <v>22215</v>
      </c>
      <c r="M22216" s="1" t="s">
        <v>753</v>
      </c>
      <c r="N22216" s="1"/>
      <c r="O22216" s="2"/>
      <c r="P22216">
        <v>22215</v>
      </c>
      <c r="Q22216" s="1" t="s">
        <v>754</v>
      </c>
      <c r="R22216" s="1"/>
      <c r="S22216" s="2"/>
      <c r="T22216">
        <v>22215</v>
      </c>
      <c r="U22216" s="1" t="s">
        <v>178</v>
      </c>
      <c r="V22216" s="1"/>
      <c r="W22216" s="2"/>
      <c r="X22216">
        <v>22215</v>
      </c>
      <c r="Y22216" s="1" t="s">
        <v>179</v>
      </c>
      <c r="Z22216" s="1"/>
      <c r="AA22216" s="2"/>
      <c r="AD22216"/>
      <c r="AE22216" s="3"/>
      <c r="AF22216" s="3"/>
      <c r="AG22216" s="46"/>
      <c r="AH22216" s="15"/>
      <c r="AI22216" s="15"/>
      <c r="AQ22216" s="15"/>
      <c r="AR22216" s="15"/>
      <c r="AS22216" s="15"/>
      <c r="AT22216" s="15"/>
      <c r="AU22216" s="15"/>
      <c r="AV22216" s="15"/>
      <c r="BA22216" s="15"/>
      <c r="BB22216" s="15"/>
      <c r="BC22216" s="15"/>
      <c r="BD22216" s="15"/>
      <c r="BE22216" s="15"/>
      <c r="BF22216" s="15"/>
    </row>
    <row r="22217" spans="2:58">
      <c r="B22217" s="15"/>
      <c r="C22217" s="14"/>
      <c r="D22217" s="15"/>
      <c r="E22217" s="14"/>
      <c r="F22217" s="15"/>
      <c r="H22217">
        <v>22216</v>
      </c>
      <c r="I22217" s="1" t="s">
        <v>752</v>
      </c>
      <c r="J22217" s="1"/>
      <c r="K22217" s="2"/>
      <c r="L22217">
        <v>22216</v>
      </c>
      <c r="M22217" s="1" t="s">
        <v>753</v>
      </c>
      <c r="N22217" s="1"/>
      <c r="O22217" s="2"/>
      <c r="P22217">
        <v>22216</v>
      </c>
      <c r="Q22217" s="1" t="s">
        <v>754</v>
      </c>
      <c r="R22217" s="1"/>
      <c r="S22217" s="2"/>
      <c r="T22217">
        <v>22216</v>
      </c>
      <c r="U22217" s="1" t="s">
        <v>178</v>
      </c>
      <c r="V22217" s="1"/>
      <c r="W22217" s="2"/>
      <c r="X22217">
        <v>22216</v>
      </c>
      <c r="Y22217" s="1" t="s">
        <v>179</v>
      </c>
      <c r="Z22217" s="1"/>
      <c r="AA22217" s="2"/>
      <c r="AD22217"/>
      <c r="AE22217" s="3"/>
      <c r="AF22217" s="3"/>
      <c r="AG22217" s="46"/>
      <c r="AH22217" s="15"/>
      <c r="AI22217" s="15"/>
      <c r="AQ22217" s="15"/>
      <c r="AR22217" s="15"/>
      <c r="AS22217" s="15"/>
      <c r="AT22217" s="15"/>
      <c r="AU22217" s="14"/>
      <c r="AV22217" s="14"/>
      <c r="BA22217" s="15"/>
      <c r="BB22217" s="15"/>
      <c r="BC22217" s="15"/>
      <c r="BD22217" s="15"/>
      <c r="BE22217" s="15"/>
      <c r="BF22217" s="15"/>
    </row>
    <row r="22218" spans="2:58">
      <c r="B22218" s="15"/>
      <c r="C22218" s="14"/>
      <c r="D22218" s="15"/>
      <c r="E22218" s="14"/>
      <c r="F22218" s="15"/>
      <c r="H22218">
        <v>22217</v>
      </c>
      <c r="I22218" s="1" t="s">
        <v>752</v>
      </c>
      <c r="J22218" s="1"/>
      <c r="K22218" s="2"/>
      <c r="L22218">
        <v>22217</v>
      </c>
      <c r="M22218" s="1" t="s">
        <v>753</v>
      </c>
      <c r="N22218" s="1"/>
      <c r="O22218" s="2"/>
      <c r="P22218">
        <v>22217</v>
      </c>
      <c r="Q22218" s="1" t="s">
        <v>754</v>
      </c>
      <c r="R22218" s="1"/>
      <c r="S22218" s="2"/>
      <c r="T22218">
        <v>22217</v>
      </c>
      <c r="U22218" s="1" t="s">
        <v>178</v>
      </c>
      <c r="V22218" s="1"/>
      <c r="W22218" s="2"/>
      <c r="X22218">
        <v>22217</v>
      </c>
      <c r="Y22218" s="1" t="s">
        <v>179</v>
      </c>
      <c r="Z22218" s="1"/>
      <c r="AA22218" s="2"/>
      <c r="AD22218"/>
      <c r="AE22218" s="3"/>
      <c r="AF22218" s="3"/>
      <c r="AG22218" s="46"/>
      <c r="AH22218" s="15"/>
      <c r="AI22218" s="15"/>
      <c r="AQ22218" s="15"/>
      <c r="AR22218" s="15"/>
      <c r="AS22218" s="15"/>
      <c r="AT22218" s="15"/>
      <c r="AU22218" s="14"/>
      <c r="AV22218" s="14"/>
      <c r="BA22218" s="15"/>
      <c r="BB22218" s="15"/>
      <c r="BC22218" s="15"/>
      <c r="BD22218" s="15"/>
      <c r="BE22218" s="15"/>
      <c r="BF22218" s="14"/>
    </row>
    <row r="22219" spans="2:58">
      <c r="B22219" s="15"/>
      <c r="C22219" s="14"/>
      <c r="D22219" s="15"/>
      <c r="E22219" s="14"/>
      <c r="F22219" s="15"/>
      <c r="H22219">
        <v>22218</v>
      </c>
      <c r="I22219" s="1" t="s">
        <v>752</v>
      </c>
      <c r="J22219" s="1"/>
      <c r="K22219" s="2"/>
      <c r="L22219">
        <v>22218</v>
      </c>
      <c r="M22219" s="1" t="s">
        <v>753</v>
      </c>
      <c r="N22219" s="1"/>
      <c r="O22219" s="2"/>
      <c r="P22219">
        <v>22218</v>
      </c>
      <c r="Q22219" s="1" t="s">
        <v>754</v>
      </c>
      <c r="R22219" s="1"/>
      <c r="S22219" s="2"/>
      <c r="T22219">
        <v>22218</v>
      </c>
      <c r="U22219" s="1" t="s">
        <v>178</v>
      </c>
      <c r="V22219" s="1"/>
      <c r="W22219" s="2"/>
      <c r="X22219">
        <v>22218</v>
      </c>
      <c r="Y22219" s="1" t="s">
        <v>179</v>
      </c>
      <c r="Z22219" s="1"/>
      <c r="AA22219" s="2"/>
      <c r="AD22219"/>
      <c r="AE22219" s="3"/>
      <c r="AF22219" s="3"/>
      <c r="AG22219" s="46"/>
      <c r="AH22219" s="15"/>
      <c r="AI22219" s="15"/>
      <c r="AQ22219" s="15"/>
      <c r="AR22219" s="15"/>
      <c r="AS22219" s="15"/>
      <c r="AT22219" s="15"/>
      <c r="AU22219" s="14"/>
      <c r="AV22219" s="14"/>
      <c r="BA22219" s="15"/>
      <c r="BB22219" s="15"/>
      <c r="BC22219" s="15"/>
      <c r="BD22219" s="15"/>
      <c r="BE22219" s="15"/>
      <c r="BF22219" s="14"/>
    </row>
    <row r="22220" spans="2:58">
      <c r="B22220" s="15"/>
      <c r="C22220" s="14"/>
      <c r="D22220" s="15"/>
      <c r="E22220" s="14"/>
      <c r="F22220" s="15"/>
      <c r="H22220">
        <v>22219</v>
      </c>
      <c r="I22220" s="1" t="s">
        <v>752</v>
      </c>
      <c r="J22220" s="1"/>
      <c r="K22220" s="2"/>
      <c r="L22220">
        <v>22219</v>
      </c>
      <c r="M22220" s="1" t="s">
        <v>753</v>
      </c>
      <c r="N22220" s="1"/>
      <c r="O22220" s="2"/>
      <c r="P22220">
        <v>22219</v>
      </c>
      <c r="Q22220" s="1" t="s">
        <v>754</v>
      </c>
      <c r="R22220" s="1"/>
      <c r="S22220" s="2"/>
      <c r="T22220">
        <v>22219</v>
      </c>
      <c r="U22220" s="1" t="s">
        <v>178</v>
      </c>
      <c r="V22220" s="1"/>
      <c r="W22220" s="2"/>
      <c r="X22220">
        <v>22219</v>
      </c>
      <c r="Y22220" s="1" t="s">
        <v>179</v>
      </c>
      <c r="Z22220" s="1"/>
      <c r="AA22220" s="2"/>
      <c r="AD22220"/>
      <c r="AE22220" s="3"/>
      <c r="AF22220" s="3"/>
      <c r="AG22220" s="46"/>
      <c r="AH22220" s="15"/>
      <c r="AI22220" s="15"/>
      <c r="AQ22220" s="15"/>
      <c r="AR22220" s="15"/>
      <c r="AS22220" s="15"/>
      <c r="AT22220" s="15"/>
      <c r="AU22220" s="14"/>
      <c r="AV22220" s="14"/>
      <c r="BA22220" s="15"/>
      <c r="BB22220" s="15"/>
      <c r="BC22220" s="15"/>
      <c r="BD22220" s="15"/>
      <c r="BE22220" s="15"/>
      <c r="BF22220" s="14"/>
    </row>
    <row r="22221" spans="2:58">
      <c r="B22221" s="15"/>
      <c r="C22221" s="14"/>
      <c r="D22221" s="15"/>
      <c r="E22221" s="14"/>
      <c r="F22221" s="15"/>
      <c r="H22221">
        <v>22220</v>
      </c>
      <c r="I22221" s="1" t="s">
        <v>752</v>
      </c>
      <c r="J22221" s="1"/>
      <c r="K22221" s="2"/>
      <c r="L22221">
        <v>22220</v>
      </c>
      <c r="M22221" s="1" t="s">
        <v>753</v>
      </c>
      <c r="N22221" s="1"/>
      <c r="O22221" s="2"/>
      <c r="P22221">
        <v>22220</v>
      </c>
      <c r="Q22221" s="1" t="s">
        <v>754</v>
      </c>
      <c r="R22221" s="1"/>
      <c r="S22221" s="2"/>
      <c r="T22221">
        <v>22220</v>
      </c>
      <c r="U22221" s="1" t="s">
        <v>178</v>
      </c>
      <c r="V22221" s="1"/>
      <c r="W22221" s="2"/>
      <c r="X22221">
        <v>22220</v>
      </c>
      <c r="Y22221" s="1" t="s">
        <v>179</v>
      </c>
      <c r="Z22221" s="1"/>
      <c r="AA22221" s="2"/>
      <c r="AD22221"/>
      <c r="AE22221" s="3"/>
      <c r="AF22221" s="3"/>
      <c r="AG22221" s="46"/>
      <c r="AH22221" s="15"/>
      <c r="AI22221" s="15"/>
      <c r="AQ22221" s="15"/>
      <c r="AR22221" s="15"/>
      <c r="AS22221" s="15"/>
      <c r="AT22221" s="15"/>
      <c r="AU22221" s="14"/>
      <c r="AV22221" s="14"/>
      <c r="BA22221" s="15"/>
      <c r="BB22221" s="15"/>
      <c r="BC22221" s="15"/>
      <c r="BD22221" s="15"/>
      <c r="BE22221" s="15"/>
      <c r="BF22221" s="14"/>
    </row>
    <row r="22222" spans="2:58">
      <c r="B22222" s="15"/>
      <c r="C22222" s="14"/>
      <c r="D22222" s="15"/>
      <c r="E22222" s="14"/>
      <c r="F22222" s="15"/>
      <c r="H22222">
        <v>22221</v>
      </c>
      <c r="I22222" s="1" t="s">
        <v>752</v>
      </c>
      <c r="J22222" s="1"/>
      <c r="K22222" s="2"/>
      <c r="L22222">
        <v>22221</v>
      </c>
      <c r="M22222" s="1" t="s">
        <v>753</v>
      </c>
      <c r="N22222" s="1"/>
      <c r="O22222" s="2"/>
      <c r="P22222">
        <v>22221</v>
      </c>
      <c r="Q22222" s="1" t="s">
        <v>754</v>
      </c>
      <c r="R22222" s="1"/>
      <c r="S22222" s="2"/>
      <c r="T22222">
        <v>22221</v>
      </c>
      <c r="U22222" s="1" t="s">
        <v>178</v>
      </c>
      <c r="V22222" s="1"/>
      <c r="W22222" s="2"/>
      <c r="X22222">
        <v>22221</v>
      </c>
      <c r="Y22222" s="1" t="s">
        <v>179</v>
      </c>
      <c r="Z22222" s="1"/>
      <c r="AA22222" s="2"/>
      <c r="AD22222"/>
      <c r="AE22222" s="3"/>
      <c r="AF22222" s="3"/>
      <c r="AG22222" s="46"/>
      <c r="AH22222" s="15"/>
      <c r="AI22222" s="15"/>
      <c r="AQ22222" s="15"/>
      <c r="AR22222" s="15"/>
      <c r="AS22222" s="15"/>
      <c r="AT22222" s="15"/>
      <c r="AU22222" s="14"/>
      <c r="AV22222" s="14"/>
      <c r="BA22222" s="15"/>
      <c r="BB22222" s="15"/>
      <c r="BC22222" s="15"/>
      <c r="BD22222" s="15"/>
      <c r="BE22222" s="15"/>
      <c r="BF22222" s="15"/>
    </row>
    <row r="22223" spans="2:58">
      <c r="B22223" s="15"/>
      <c r="C22223" s="17"/>
      <c r="D22223" s="15"/>
      <c r="E22223" s="15"/>
      <c r="F22223" s="15"/>
      <c r="H22223">
        <v>22222</v>
      </c>
      <c r="I22223" s="1" t="s">
        <v>752</v>
      </c>
      <c r="J22223" s="1"/>
      <c r="K22223" s="2"/>
      <c r="L22223">
        <v>22222</v>
      </c>
      <c r="M22223" s="1" t="s">
        <v>753</v>
      </c>
      <c r="N22223" s="1"/>
      <c r="O22223" s="2"/>
      <c r="P22223">
        <v>22222</v>
      </c>
      <c r="Q22223" s="1" t="s">
        <v>754</v>
      </c>
      <c r="R22223" s="1"/>
      <c r="S22223" s="2"/>
      <c r="T22223">
        <v>22222</v>
      </c>
      <c r="U22223" s="1" t="s">
        <v>178</v>
      </c>
      <c r="V22223" s="1"/>
      <c r="W22223" s="2"/>
      <c r="X22223">
        <v>22222</v>
      </c>
      <c r="Y22223" s="1" t="s">
        <v>179</v>
      </c>
      <c r="Z22223" s="1"/>
      <c r="AA22223" s="2"/>
      <c r="AD22223"/>
      <c r="AE22223" s="3"/>
      <c r="AF22223" s="3"/>
      <c r="AG22223" s="46"/>
      <c r="AH22223" s="15"/>
      <c r="AI22223" s="15"/>
      <c r="AL22223" s="15"/>
      <c r="AM22223" s="15"/>
      <c r="AN22223" s="15"/>
      <c r="AO22223" s="15"/>
      <c r="AP22223" s="15"/>
      <c r="AQ22223" s="15"/>
      <c r="AR22223" s="15"/>
      <c r="AS22223" s="15"/>
      <c r="AT22223" s="15"/>
      <c r="AU22223" s="15"/>
      <c r="AV22223" s="15"/>
      <c r="AW22223" s="15"/>
      <c r="AX22223" s="15"/>
      <c r="AY22223" s="15"/>
      <c r="AZ22223" s="15"/>
      <c r="BA22223" s="15"/>
      <c r="BB22223" s="15"/>
      <c r="BC22223" s="15"/>
      <c r="BD22223" s="15"/>
      <c r="BE22223" s="15"/>
      <c r="BF22223" s="15"/>
    </row>
    <row r="22224" spans="2:58">
      <c r="B22224" s="15"/>
      <c r="C22224" s="14"/>
      <c r="D22224" s="15"/>
      <c r="E22224" s="14"/>
      <c r="F22224" s="15"/>
      <c r="H22224">
        <v>22223</v>
      </c>
      <c r="I22224" s="1" t="s">
        <v>752</v>
      </c>
      <c r="J22224" s="1"/>
      <c r="K22224" s="2"/>
      <c r="L22224">
        <v>22223</v>
      </c>
      <c r="M22224" s="1" t="s">
        <v>753</v>
      </c>
      <c r="N22224" s="1"/>
      <c r="O22224" s="2"/>
      <c r="P22224">
        <v>22223</v>
      </c>
      <c r="Q22224" s="1" t="s">
        <v>754</v>
      </c>
      <c r="R22224" s="1"/>
      <c r="S22224" s="2"/>
      <c r="T22224">
        <v>22223</v>
      </c>
      <c r="U22224" s="1" t="s">
        <v>178</v>
      </c>
      <c r="V22224" s="1"/>
      <c r="W22224" s="2"/>
      <c r="X22224">
        <v>22223</v>
      </c>
      <c r="Y22224" s="1" t="s">
        <v>179</v>
      </c>
      <c r="Z22224" s="1"/>
      <c r="AA22224" s="2"/>
      <c r="AD22224"/>
      <c r="AE22224" s="3"/>
      <c r="AF22224" s="3"/>
      <c r="AG22224" s="46"/>
      <c r="AH22224" s="15"/>
      <c r="AI22224" s="15"/>
    </row>
    <row r="22225" spans="2:37">
      <c r="B22225" s="15"/>
      <c r="C22225" s="14"/>
      <c r="D22225" s="15"/>
      <c r="E22225" s="14"/>
      <c r="F22225" s="15"/>
      <c r="H22225">
        <v>22224</v>
      </c>
      <c r="I22225" s="1" t="s">
        <v>752</v>
      </c>
      <c r="J22225" s="1"/>
      <c r="K22225" s="2"/>
      <c r="L22225">
        <v>22224</v>
      </c>
      <c r="M22225" s="1" t="s">
        <v>753</v>
      </c>
      <c r="N22225" s="1"/>
      <c r="O22225" s="2"/>
      <c r="P22225">
        <v>22224</v>
      </c>
      <c r="Q22225" s="1" t="s">
        <v>754</v>
      </c>
      <c r="R22225" s="1"/>
      <c r="S22225" s="2"/>
      <c r="T22225">
        <v>22224</v>
      </c>
      <c r="U22225" s="1" t="s">
        <v>178</v>
      </c>
      <c r="V22225" s="1"/>
      <c r="W22225" s="2"/>
      <c r="X22225">
        <v>22224</v>
      </c>
      <c r="Y22225" s="1" t="s">
        <v>179</v>
      </c>
      <c r="Z22225" s="1"/>
      <c r="AA22225" s="2"/>
      <c r="AD22225"/>
      <c r="AE22225" s="3"/>
      <c r="AF22225" s="3"/>
      <c r="AG22225" s="46"/>
      <c r="AH22225" s="15"/>
      <c r="AI22225" s="15"/>
    </row>
    <row r="22226" spans="2:37">
      <c r="B22226" s="15"/>
      <c r="C22226" s="14"/>
      <c r="D22226" s="15"/>
      <c r="E22226" s="14"/>
      <c r="F22226" s="15"/>
      <c r="H22226">
        <v>22225</v>
      </c>
      <c r="I22226" s="1" t="s">
        <v>752</v>
      </c>
      <c r="J22226" s="1"/>
      <c r="K22226" s="2"/>
      <c r="L22226">
        <v>22225</v>
      </c>
      <c r="M22226" s="1" t="s">
        <v>753</v>
      </c>
      <c r="N22226" s="1"/>
      <c r="O22226" s="2"/>
      <c r="P22226">
        <v>22225</v>
      </c>
      <c r="Q22226" s="1" t="s">
        <v>754</v>
      </c>
      <c r="R22226" s="1"/>
      <c r="S22226" s="2"/>
      <c r="T22226">
        <v>22225</v>
      </c>
      <c r="U22226" s="1" t="s">
        <v>178</v>
      </c>
      <c r="V22226" s="1"/>
      <c r="W22226" s="2"/>
      <c r="X22226">
        <v>22225</v>
      </c>
      <c r="Y22226" s="1" t="s">
        <v>179</v>
      </c>
      <c r="Z22226" s="1"/>
      <c r="AA22226" s="2"/>
      <c r="AD22226"/>
      <c r="AE22226" s="3"/>
      <c r="AF22226" s="3"/>
      <c r="AG22226" s="46"/>
      <c r="AH22226" s="15"/>
      <c r="AI22226" s="15"/>
    </row>
    <row r="22227" spans="2:37">
      <c r="B22227" s="15"/>
      <c r="C22227" s="17"/>
      <c r="D22227" s="15"/>
      <c r="E22227" s="15"/>
      <c r="F22227" s="15"/>
      <c r="H22227">
        <v>22226</v>
      </c>
      <c r="I22227" s="1" t="s">
        <v>752</v>
      </c>
      <c r="J22227" s="1"/>
      <c r="K22227" s="2"/>
      <c r="L22227">
        <v>22226</v>
      </c>
      <c r="M22227" s="1" t="s">
        <v>753</v>
      </c>
      <c r="N22227" s="1"/>
      <c r="O22227" s="2"/>
      <c r="P22227">
        <v>22226</v>
      </c>
      <c r="Q22227" s="1" t="s">
        <v>754</v>
      </c>
      <c r="R22227" s="1"/>
      <c r="S22227" s="2"/>
      <c r="T22227">
        <v>22226</v>
      </c>
      <c r="U22227" s="1" t="s">
        <v>178</v>
      </c>
      <c r="V22227" s="1"/>
      <c r="W22227" s="2"/>
      <c r="X22227">
        <v>22226</v>
      </c>
      <c r="Y22227" s="1" t="s">
        <v>179</v>
      </c>
      <c r="Z22227" s="1"/>
      <c r="AA22227" s="2"/>
      <c r="AC22227" s="15"/>
      <c r="AD22227"/>
      <c r="AE22227" s="3"/>
      <c r="AF22227" s="3"/>
      <c r="AG22227" s="46"/>
      <c r="AH22227" s="15"/>
      <c r="AI22227" s="15"/>
      <c r="AJ22227" s="15"/>
      <c r="AK22227" s="14"/>
    </row>
    <row r="22228" spans="2:37">
      <c r="B22228" s="15"/>
      <c r="C22228" s="14"/>
      <c r="D22228" s="15"/>
      <c r="E22228" s="14"/>
      <c r="F22228" s="15"/>
      <c r="H22228">
        <v>22227</v>
      </c>
      <c r="I22228" s="1" t="s">
        <v>752</v>
      </c>
      <c r="J22228" s="1"/>
      <c r="K22228" s="2"/>
      <c r="L22228">
        <v>22227</v>
      </c>
      <c r="M22228" s="1" t="s">
        <v>753</v>
      </c>
      <c r="N22228" s="1"/>
      <c r="O22228" s="2"/>
      <c r="P22228">
        <v>22227</v>
      </c>
      <c r="Q22228" s="1" t="s">
        <v>754</v>
      </c>
      <c r="R22228" s="1"/>
      <c r="S22228" s="2"/>
      <c r="T22228">
        <v>22227</v>
      </c>
      <c r="U22228" s="1" t="s">
        <v>178</v>
      </c>
      <c r="V22228" s="1"/>
      <c r="W22228" s="2"/>
      <c r="X22228">
        <v>22227</v>
      </c>
      <c r="Y22228" s="1" t="s">
        <v>179</v>
      </c>
      <c r="Z22228" s="1"/>
      <c r="AA22228" s="2"/>
      <c r="AD22228"/>
      <c r="AE22228" s="3"/>
      <c r="AF22228" s="3"/>
      <c r="AG22228" s="46"/>
    </row>
    <row r="22229" spans="2:37">
      <c r="B22229" s="15"/>
      <c r="C22229" s="14"/>
      <c r="D22229" s="15"/>
      <c r="E22229" s="14"/>
      <c r="F22229" s="15"/>
      <c r="H22229">
        <v>22228</v>
      </c>
      <c r="I22229" s="1" t="s">
        <v>752</v>
      </c>
      <c r="J22229" s="1"/>
      <c r="K22229" s="2"/>
      <c r="L22229">
        <v>22228</v>
      </c>
      <c r="M22229" s="1" t="s">
        <v>753</v>
      </c>
      <c r="N22229" s="1"/>
      <c r="O22229" s="2"/>
      <c r="P22229">
        <v>22228</v>
      </c>
      <c r="Q22229" s="1" t="s">
        <v>754</v>
      </c>
      <c r="R22229" s="1"/>
      <c r="S22229" s="2"/>
      <c r="T22229">
        <v>22228</v>
      </c>
      <c r="U22229" s="1" t="s">
        <v>178</v>
      </c>
      <c r="V22229" s="1"/>
      <c r="W22229" s="2"/>
      <c r="X22229">
        <v>22228</v>
      </c>
      <c r="Y22229" s="1" t="s">
        <v>179</v>
      </c>
      <c r="Z22229" s="1"/>
      <c r="AA22229" s="2"/>
      <c r="AD22229"/>
      <c r="AE22229" s="3"/>
      <c r="AF22229" s="68"/>
      <c r="AG22229" s="46"/>
    </row>
    <row r="22230" spans="2:37">
      <c r="B22230" s="15"/>
      <c r="C22230" s="14"/>
      <c r="D22230" s="15"/>
      <c r="E22230" s="14"/>
      <c r="F22230" s="15"/>
      <c r="H22230">
        <v>22229</v>
      </c>
      <c r="I22230" s="1" t="s">
        <v>752</v>
      </c>
      <c r="J22230" s="1"/>
      <c r="K22230" s="2"/>
      <c r="L22230">
        <v>22229</v>
      </c>
      <c r="M22230" s="1" t="s">
        <v>753</v>
      </c>
      <c r="N22230" s="1"/>
      <c r="O22230" s="2"/>
      <c r="P22230">
        <v>22229</v>
      </c>
      <c r="Q22230" s="1" t="s">
        <v>754</v>
      </c>
      <c r="R22230" s="1"/>
      <c r="S22230" s="2"/>
      <c r="T22230">
        <v>22229</v>
      </c>
      <c r="U22230" s="1" t="s">
        <v>178</v>
      </c>
      <c r="V22230" s="1"/>
      <c r="W22230" s="2"/>
      <c r="X22230">
        <v>22229</v>
      </c>
      <c r="Y22230" s="1" t="s">
        <v>179</v>
      </c>
      <c r="Z22230" s="1"/>
      <c r="AA22230" s="2"/>
      <c r="AD22230"/>
      <c r="AE22230" s="3"/>
      <c r="AF22230" s="3"/>
      <c r="AG22230" s="46"/>
    </row>
    <row r="22231" spans="2:37">
      <c r="B22231" s="15"/>
      <c r="C22231" s="14"/>
      <c r="D22231" s="15"/>
      <c r="E22231" s="14"/>
      <c r="F22231" s="15"/>
      <c r="H22231">
        <v>22230</v>
      </c>
      <c r="I22231" s="1" t="s">
        <v>752</v>
      </c>
      <c r="J22231" s="1"/>
      <c r="K22231" s="2"/>
      <c r="L22231">
        <v>22230</v>
      </c>
      <c r="M22231" s="1" t="s">
        <v>753</v>
      </c>
      <c r="N22231" s="1"/>
      <c r="O22231" s="2"/>
      <c r="P22231">
        <v>22230</v>
      </c>
      <c r="Q22231" s="1" t="s">
        <v>754</v>
      </c>
      <c r="R22231" s="1"/>
      <c r="S22231" s="2"/>
      <c r="T22231">
        <v>22230</v>
      </c>
      <c r="U22231" s="1" t="s">
        <v>178</v>
      </c>
      <c r="V22231" s="1"/>
      <c r="W22231" s="2"/>
      <c r="X22231">
        <v>22230</v>
      </c>
      <c r="Y22231" s="1" t="s">
        <v>179</v>
      </c>
      <c r="Z22231" s="1"/>
      <c r="AA22231" s="2"/>
      <c r="AD22231"/>
      <c r="AE22231" s="3"/>
      <c r="AF22231" s="3"/>
      <c r="AG22231" s="46"/>
    </row>
    <row r="22232" spans="2:37">
      <c r="B22232" s="15"/>
      <c r="C22232" s="17"/>
      <c r="D22232" s="15"/>
      <c r="E22232" s="14"/>
      <c r="F22232" s="15"/>
      <c r="H22232">
        <v>22231</v>
      </c>
      <c r="I22232" s="1" t="s">
        <v>752</v>
      </c>
      <c r="J22232" s="1"/>
      <c r="K22232" s="2"/>
      <c r="L22232">
        <v>22231</v>
      </c>
      <c r="M22232" s="1" t="s">
        <v>753</v>
      </c>
      <c r="N22232" s="1"/>
      <c r="O22232" s="2"/>
      <c r="P22232">
        <v>22231</v>
      </c>
      <c r="Q22232" s="1" t="s">
        <v>754</v>
      </c>
      <c r="R22232" s="1"/>
      <c r="S22232" s="2"/>
      <c r="T22232">
        <v>22231</v>
      </c>
      <c r="U22232" s="1" t="s">
        <v>178</v>
      </c>
      <c r="V22232" s="1"/>
      <c r="W22232" s="2"/>
      <c r="X22232">
        <v>22231</v>
      </c>
      <c r="Y22232" s="1" t="s">
        <v>179</v>
      </c>
      <c r="Z22232" s="1"/>
      <c r="AA22232" s="2"/>
      <c r="AD22232"/>
      <c r="AE22232" s="3"/>
      <c r="AF22232" s="3"/>
      <c r="AG22232" s="46"/>
    </row>
    <row r="22233" spans="2:37">
      <c r="B22233" s="15"/>
      <c r="C22233" s="14"/>
      <c r="D22233" s="15"/>
      <c r="E22233" s="14"/>
      <c r="F22233" s="15"/>
      <c r="H22233">
        <v>22232</v>
      </c>
      <c r="I22233" s="1" t="s">
        <v>752</v>
      </c>
      <c r="J22233" s="1"/>
      <c r="K22233" s="2"/>
      <c r="L22233">
        <v>22232</v>
      </c>
      <c r="M22233" s="1" t="s">
        <v>753</v>
      </c>
      <c r="N22233" s="1"/>
      <c r="O22233" s="2"/>
      <c r="P22233">
        <v>22232</v>
      </c>
      <c r="Q22233" s="1" t="s">
        <v>754</v>
      </c>
      <c r="R22233" s="1"/>
      <c r="S22233" s="2"/>
      <c r="T22233">
        <v>22232</v>
      </c>
      <c r="U22233" s="1" t="s">
        <v>178</v>
      </c>
      <c r="V22233" s="1"/>
      <c r="W22233" s="2"/>
      <c r="X22233">
        <v>22232</v>
      </c>
      <c r="Y22233" s="1" t="s">
        <v>179</v>
      </c>
      <c r="Z22233" s="1"/>
      <c r="AA22233" s="2"/>
      <c r="AD22233"/>
      <c r="AE22233" s="3"/>
      <c r="AF22233" s="3"/>
      <c r="AG22233" s="46"/>
    </row>
    <row r="22234" spans="2:37">
      <c r="H22234">
        <v>22233</v>
      </c>
      <c r="I22234" s="1" t="s">
        <v>752</v>
      </c>
      <c r="J22234" s="1"/>
      <c r="K22234" s="2"/>
      <c r="L22234">
        <v>22233</v>
      </c>
      <c r="M22234" s="1" t="s">
        <v>753</v>
      </c>
      <c r="N22234" s="1"/>
      <c r="O22234" s="2"/>
      <c r="P22234">
        <v>22233</v>
      </c>
      <c r="Q22234" s="1" t="s">
        <v>754</v>
      </c>
      <c r="R22234" s="1"/>
      <c r="S22234" s="2"/>
      <c r="T22234">
        <v>22233</v>
      </c>
      <c r="U22234" s="1" t="s">
        <v>178</v>
      </c>
      <c r="V22234" s="1"/>
      <c r="W22234" s="2"/>
      <c r="X22234">
        <v>22233</v>
      </c>
      <c r="Y22234" s="1" t="s">
        <v>179</v>
      </c>
      <c r="Z22234" s="1"/>
      <c r="AA22234" s="2"/>
      <c r="AD22234"/>
      <c r="AE22234" s="3"/>
      <c r="AF22234" s="3"/>
      <c r="AG22234" s="46"/>
    </row>
    <row r="22235" spans="2:37">
      <c r="H22235">
        <v>22234</v>
      </c>
      <c r="I22235" s="1" t="s">
        <v>752</v>
      </c>
      <c r="J22235" s="1"/>
      <c r="K22235" s="2"/>
      <c r="L22235">
        <v>22234</v>
      </c>
      <c r="M22235" s="1" t="s">
        <v>753</v>
      </c>
      <c r="N22235" s="1"/>
      <c r="O22235" s="2"/>
      <c r="P22235">
        <v>22234</v>
      </c>
      <c r="Q22235" s="1" t="s">
        <v>754</v>
      </c>
      <c r="R22235" s="1"/>
      <c r="S22235" s="2"/>
      <c r="T22235">
        <v>22234</v>
      </c>
      <c r="U22235" s="1" t="s">
        <v>178</v>
      </c>
      <c r="V22235" s="1"/>
      <c r="W22235" s="2"/>
      <c r="X22235">
        <v>22234</v>
      </c>
      <c r="Y22235" s="1" t="s">
        <v>179</v>
      </c>
      <c r="Z22235" s="1"/>
      <c r="AA22235" s="2"/>
      <c r="AD22235"/>
      <c r="AE22235" s="3"/>
      <c r="AF22235" s="3"/>
      <c r="AG22235" s="46"/>
    </row>
    <row r="22236" spans="2:37">
      <c r="H22236">
        <v>22235</v>
      </c>
      <c r="I22236" s="1" t="s">
        <v>752</v>
      </c>
      <c r="J22236" s="1"/>
      <c r="K22236" s="2"/>
      <c r="L22236">
        <v>22235</v>
      </c>
      <c r="M22236" s="1" t="s">
        <v>753</v>
      </c>
      <c r="N22236" s="1"/>
      <c r="O22236" s="2"/>
      <c r="P22236">
        <v>22235</v>
      </c>
      <c r="Q22236" s="1" t="s">
        <v>754</v>
      </c>
      <c r="R22236" s="1"/>
      <c r="S22236" s="2"/>
      <c r="T22236">
        <v>22235</v>
      </c>
      <c r="U22236" s="1" t="s">
        <v>178</v>
      </c>
      <c r="V22236" s="1"/>
      <c r="W22236" s="2"/>
      <c r="X22236">
        <v>22235</v>
      </c>
      <c r="Y22236" s="1" t="s">
        <v>179</v>
      </c>
      <c r="Z22236" s="1"/>
      <c r="AA22236" s="2"/>
      <c r="AD22236"/>
      <c r="AE22236" s="3"/>
      <c r="AF22236" s="3"/>
      <c r="AG22236" s="46"/>
    </row>
    <row r="22237" spans="2:37">
      <c r="H22237">
        <v>22236</v>
      </c>
      <c r="I22237" s="1" t="s">
        <v>752</v>
      </c>
      <c r="J22237" s="1"/>
      <c r="K22237" s="2"/>
      <c r="L22237">
        <v>22236</v>
      </c>
      <c r="M22237" s="1" t="s">
        <v>753</v>
      </c>
      <c r="N22237" s="1"/>
      <c r="O22237" s="2"/>
      <c r="P22237">
        <v>22236</v>
      </c>
      <c r="Q22237" s="1" t="s">
        <v>754</v>
      </c>
      <c r="R22237" s="1"/>
      <c r="S22237" s="2"/>
      <c r="T22237">
        <v>22236</v>
      </c>
      <c r="U22237" s="1" t="s">
        <v>178</v>
      </c>
      <c r="V22237" s="1"/>
      <c r="W22237" s="2"/>
      <c r="X22237">
        <v>22236</v>
      </c>
      <c r="Y22237" s="1" t="s">
        <v>179</v>
      </c>
      <c r="Z22237" s="1"/>
      <c r="AA22237" s="2"/>
      <c r="AD22237"/>
      <c r="AE22237" s="3"/>
      <c r="AF22237" s="3"/>
      <c r="AG22237" s="46"/>
    </row>
    <row r="22238" spans="2:37">
      <c r="H22238">
        <v>22237</v>
      </c>
      <c r="I22238" s="1" t="s">
        <v>752</v>
      </c>
      <c r="J22238" s="1"/>
      <c r="K22238" s="2"/>
      <c r="L22238">
        <v>22237</v>
      </c>
      <c r="M22238" s="1" t="s">
        <v>753</v>
      </c>
      <c r="N22238" s="1"/>
      <c r="O22238" s="2"/>
      <c r="P22238">
        <v>22237</v>
      </c>
      <c r="Q22238" s="1" t="s">
        <v>754</v>
      </c>
      <c r="R22238" s="1"/>
      <c r="S22238" s="2"/>
      <c r="T22238">
        <v>22237</v>
      </c>
      <c r="U22238" s="1" t="s">
        <v>178</v>
      </c>
      <c r="V22238" s="1"/>
      <c r="W22238" s="2"/>
      <c r="X22238">
        <v>22237</v>
      </c>
      <c r="Y22238" s="1" t="s">
        <v>179</v>
      </c>
      <c r="Z22238" s="1"/>
      <c r="AA22238" s="2"/>
      <c r="AD22238"/>
      <c r="AE22238" s="3"/>
      <c r="AF22238" s="3"/>
      <c r="AG22238" s="46"/>
    </row>
    <row r="22239" spans="2:37">
      <c r="H22239">
        <v>22238</v>
      </c>
      <c r="I22239" s="1" t="s">
        <v>752</v>
      </c>
      <c r="J22239" s="1"/>
      <c r="K22239" s="2"/>
      <c r="L22239">
        <v>22238</v>
      </c>
      <c r="M22239" s="1" t="s">
        <v>753</v>
      </c>
      <c r="N22239" s="1"/>
      <c r="O22239" s="2"/>
      <c r="P22239">
        <v>22238</v>
      </c>
      <c r="Q22239" s="1" t="s">
        <v>754</v>
      </c>
      <c r="R22239" s="1"/>
      <c r="S22239" s="2"/>
      <c r="T22239">
        <v>22238</v>
      </c>
      <c r="U22239" s="1" t="s">
        <v>178</v>
      </c>
      <c r="V22239" s="1"/>
      <c r="W22239" s="2"/>
      <c r="X22239">
        <v>22238</v>
      </c>
      <c r="Y22239" s="1" t="s">
        <v>179</v>
      </c>
      <c r="Z22239" s="1"/>
      <c r="AA22239" s="2"/>
      <c r="AD22239"/>
      <c r="AE22239" s="3"/>
      <c r="AF22239" s="3"/>
      <c r="AG22239" s="46"/>
    </row>
    <row r="22240" spans="2:37">
      <c r="H22240">
        <v>22239</v>
      </c>
      <c r="I22240" s="1" t="s">
        <v>752</v>
      </c>
      <c r="J22240" s="1"/>
      <c r="K22240" s="2"/>
      <c r="L22240">
        <v>22239</v>
      </c>
      <c r="M22240" s="1" t="s">
        <v>753</v>
      </c>
      <c r="N22240" s="1"/>
      <c r="O22240" s="2"/>
      <c r="P22240">
        <v>22239</v>
      </c>
      <c r="Q22240" s="1" t="s">
        <v>754</v>
      </c>
      <c r="R22240" s="1"/>
      <c r="S22240" s="2"/>
      <c r="T22240">
        <v>22239</v>
      </c>
      <c r="U22240" s="1" t="s">
        <v>178</v>
      </c>
      <c r="V22240" s="1"/>
      <c r="W22240" s="2"/>
      <c r="X22240">
        <v>22239</v>
      </c>
      <c r="Y22240" s="1" t="s">
        <v>179</v>
      </c>
      <c r="Z22240" s="1"/>
      <c r="AA22240" s="2"/>
    </row>
    <row r="22241" spans="8:27">
      <c r="H22241">
        <v>22240</v>
      </c>
      <c r="I22241" s="1" t="s">
        <v>752</v>
      </c>
      <c r="J22241" s="1"/>
      <c r="K22241" s="2"/>
      <c r="L22241">
        <v>22240</v>
      </c>
      <c r="M22241" s="1" t="s">
        <v>753</v>
      </c>
      <c r="N22241" s="1"/>
      <c r="O22241" s="2"/>
      <c r="P22241">
        <v>22240</v>
      </c>
      <c r="Q22241" s="1" t="s">
        <v>754</v>
      </c>
      <c r="R22241" s="1"/>
      <c r="S22241" s="2"/>
      <c r="T22241">
        <v>22240</v>
      </c>
      <c r="U22241" s="1" t="s">
        <v>178</v>
      </c>
      <c r="V22241" s="1"/>
      <c r="W22241" s="2"/>
      <c r="X22241">
        <v>22240</v>
      </c>
      <c r="Y22241" s="1" t="s">
        <v>179</v>
      </c>
      <c r="Z22241" s="1"/>
      <c r="AA22241" s="2"/>
    </row>
    <row r="22242" spans="8:27">
      <c r="H22242">
        <v>22241</v>
      </c>
      <c r="I22242" s="1" t="s">
        <v>752</v>
      </c>
      <c r="J22242" s="1"/>
      <c r="K22242" s="2"/>
      <c r="L22242">
        <v>22241</v>
      </c>
      <c r="M22242" s="1" t="s">
        <v>753</v>
      </c>
      <c r="N22242" s="1"/>
      <c r="O22242" s="2"/>
      <c r="P22242">
        <v>22241</v>
      </c>
      <c r="Q22242" s="1" t="s">
        <v>754</v>
      </c>
      <c r="R22242" s="1"/>
      <c r="S22242" s="2"/>
      <c r="T22242">
        <v>22241</v>
      </c>
      <c r="U22242" s="1" t="s">
        <v>178</v>
      </c>
      <c r="V22242" s="1"/>
      <c r="W22242" s="2"/>
      <c r="X22242">
        <v>22241</v>
      </c>
      <c r="Y22242" s="1" t="s">
        <v>179</v>
      </c>
      <c r="Z22242" s="1"/>
      <c r="AA22242" s="2"/>
    </row>
    <row r="22243" spans="8:27">
      <c r="H22243">
        <v>22242</v>
      </c>
      <c r="I22243" s="1" t="s">
        <v>752</v>
      </c>
      <c r="J22243" s="1"/>
      <c r="K22243" s="2"/>
      <c r="L22243">
        <v>22242</v>
      </c>
      <c r="M22243" s="1" t="s">
        <v>753</v>
      </c>
      <c r="N22243" s="1"/>
      <c r="O22243" s="2"/>
      <c r="P22243">
        <v>22242</v>
      </c>
      <c r="Q22243" s="1" t="s">
        <v>754</v>
      </c>
      <c r="R22243" s="1"/>
      <c r="S22243" s="2"/>
      <c r="T22243">
        <v>22242</v>
      </c>
      <c r="U22243" s="1" t="s">
        <v>178</v>
      </c>
      <c r="V22243" s="1"/>
      <c r="W22243" s="2"/>
      <c r="X22243">
        <v>22242</v>
      </c>
      <c r="Y22243" s="1" t="s">
        <v>179</v>
      </c>
      <c r="Z22243" s="1"/>
      <c r="AA22243" s="2"/>
    </row>
    <row r="22244" spans="8:27">
      <c r="H22244">
        <v>22243</v>
      </c>
      <c r="I22244" s="1" t="s">
        <v>752</v>
      </c>
      <c r="J22244" s="1"/>
      <c r="K22244" s="2"/>
      <c r="L22244">
        <v>22243</v>
      </c>
      <c r="M22244" s="1" t="s">
        <v>753</v>
      </c>
      <c r="N22244" s="1"/>
      <c r="O22244" s="2"/>
      <c r="P22244">
        <v>22243</v>
      </c>
      <c r="Q22244" s="1" t="s">
        <v>754</v>
      </c>
      <c r="R22244" s="1"/>
      <c r="S22244" s="2"/>
      <c r="T22244">
        <v>22243</v>
      </c>
      <c r="U22244" s="1" t="s">
        <v>178</v>
      </c>
      <c r="V22244" s="1"/>
      <c r="W22244" s="2"/>
      <c r="X22244">
        <v>22243</v>
      </c>
      <c r="Y22244" s="1" t="s">
        <v>179</v>
      </c>
      <c r="Z22244" s="1"/>
      <c r="AA22244" s="2"/>
    </row>
    <row r="22245" spans="8:27">
      <c r="H22245">
        <v>22244</v>
      </c>
      <c r="I22245" s="1" t="s">
        <v>752</v>
      </c>
      <c r="J22245" s="1"/>
      <c r="K22245" s="2"/>
      <c r="L22245">
        <v>22244</v>
      </c>
      <c r="M22245" s="1" t="s">
        <v>753</v>
      </c>
      <c r="N22245" s="1"/>
      <c r="O22245" s="2"/>
      <c r="P22245">
        <v>22244</v>
      </c>
      <c r="Q22245" s="1" t="s">
        <v>754</v>
      </c>
      <c r="R22245" s="1"/>
      <c r="S22245" s="2"/>
      <c r="T22245">
        <v>22244</v>
      </c>
      <c r="U22245" s="1" t="s">
        <v>178</v>
      </c>
      <c r="V22245" s="1"/>
      <c r="W22245" s="2"/>
      <c r="X22245">
        <v>22244</v>
      </c>
      <c r="Y22245" s="1" t="s">
        <v>179</v>
      </c>
      <c r="Z22245" s="1"/>
      <c r="AA22245" s="2"/>
    </row>
    <row r="22246" spans="8:27">
      <c r="H22246">
        <v>22245</v>
      </c>
      <c r="I22246" s="1" t="s">
        <v>752</v>
      </c>
      <c r="J22246" s="1"/>
      <c r="K22246" s="2"/>
      <c r="L22246">
        <v>22245</v>
      </c>
      <c r="M22246" s="1" t="s">
        <v>753</v>
      </c>
      <c r="N22246" s="1"/>
      <c r="O22246" s="2"/>
      <c r="P22246">
        <v>22245</v>
      </c>
      <c r="Q22246" s="1" t="s">
        <v>754</v>
      </c>
      <c r="R22246" s="1"/>
      <c r="S22246" s="2"/>
      <c r="T22246">
        <v>22245</v>
      </c>
      <c r="U22246" s="1" t="s">
        <v>178</v>
      </c>
      <c r="V22246" s="1"/>
      <c r="W22246" s="2"/>
      <c r="X22246">
        <v>22245</v>
      </c>
      <c r="Y22246" s="1" t="s">
        <v>179</v>
      </c>
      <c r="Z22246" s="1"/>
      <c r="AA22246" s="2"/>
    </row>
    <row r="22247" spans="8:27">
      <c r="H22247">
        <v>22246</v>
      </c>
      <c r="I22247" s="1" t="s">
        <v>752</v>
      </c>
      <c r="J22247" s="1"/>
      <c r="K22247" s="2"/>
      <c r="L22247">
        <v>22246</v>
      </c>
      <c r="M22247" s="1" t="s">
        <v>753</v>
      </c>
      <c r="N22247" s="1"/>
      <c r="O22247" s="2"/>
      <c r="P22247">
        <v>22246</v>
      </c>
      <c r="Q22247" s="1" t="s">
        <v>754</v>
      </c>
      <c r="R22247" s="1"/>
      <c r="S22247" s="2"/>
      <c r="T22247">
        <v>22246</v>
      </c>
      <c r="U22247" s="1" t="s">
        <v>178</v>
      </c>
      <c r="V22247" s="1"/>
      <c r="W22247" s="2"/>
      <c r="X22247">
        <v>22246</v>
      </c>
      <c r="Y22247" s="1" t="s">
        <v>179</v>
      </c>
      <c r="Z22247" s="1"/>
      <c r="AA22247" s="2"/>
    </row>
    <row r="22248" spans="8:27">
      <c r="H22248">
        <v>22247</v>
      </c>
      <c r="I22248" s="1" t="s">
        <v>752</v>
      </c>
      <c r="J22248" s="1"/>
      <c r="K22248" s="2"/>
      <c r="L22248">
        <v>22247</v>
      </c>
      <c r="M22248" s="1" t="s">
        <v>753</v>
      </c>
      <c r="N22248" s="1"/>
      <c r="O22248" s="2"/>
      <c r="P22248">
        <v>22247</v>
      </c>
      <c r="Q22248" s="1" t="s">
        <v>754</v>
      </c>
      <c r="R22248" s="1"/>
      <c r="S22248" s="2"/>
      <c r="T22248">
        <v>22247</v>
      </c>
      <c r="U22248" s="1" t="s">
        <v>178</v>
      </c>
      <c r="V22248" s="1"/>
      <c r="W22248" s="2"/>
      <c r="X22248">
        <v>22247</v>
      </c>
      <c r="Y22248" s="1" t="s">
        <v>179</v>
      </c>
      <c r="Z22248" s="1"/>
      <c r="AA22248" s="2"/>
    </row>
    <row r="22249" spans="8:27">
      <c r="H22249">
        <v>22248</v>
      </c>
      <c r="I22249" s="1" t="s">
        <v>752</v>
      </c>
      <c r="J22249" s="1"/>
      <c r="K22249" s="2"/>
      <c r="L22249">
        <v>22248</v>
      </c>
      <c r="M22249" s="1" t="s">
        <v>753</v>
      </c>
      <c r="N22249" s="1"/>
      <c r="O22249" s="2"/>
      <c r="P22249">
        <v>22248</v>
      </c>
      <c r="Q22249" s="1" t="s">
        <v>754</v>
      </c>
      <c r="R22249" s="1"/>
      <c r="S22249" s="2"/>
      <c r="T22249">
        <v>22248</v>
      </c>
      <c r="U22249" s="1" t="s">
        <v>178</v>
      </c>
      <c r="V22249" s="1"/>
      <c r="W22249" s="2"/>
      <c r="X22249">
        <v>22248</v>
      </c>
      <c r="Y22249" s="1" t="s">
        <v>179</v>
      </c>
      <c r="Z22249" s="1"/>
      <c r="AA22249" s="2"/>
    </row>
    <row r="22250" spans="8:27">
      <c r="H22250">
        <v>22249</v>
      </c>
      <c r="I22250" s="1" t="s">
        <v>752</v>
      </c>
      <c r="J22250" s="1"/>
      <c r="K22250" s="2"/>
      <c r="L22250">
        <v>22249</v>
      </c>
      <c r="M22250" s="1" t="s">
        <v>753</v>
      </c>
      <c r="N22250" s="1"/>
      <c r="O22250" s="2"/>
      <c r="P22250">
        <v>22249</v>
      </c>
      <c r="Q22250" s="1" t="s">
        <v>754</v>
      </c>
      <c r="R22250" s="1"/>
      <c r="S22250" s="2"/>
      <c r="T22250">
        <v>22249</v>
      </c>
      <c r="U22250" s="1" t="s">
        <v>178</v>
      </c>
      <c r="V22250" s="1"/>
      <c r="W22250" s="2"/>
      <c r="X22250">
        <v>22249</v>
      </c>
      <c r="Y22250" s="1" t="s">
        <v>179</v>
      </c>
      <c r="Z22250" s="1"/>
      <c r="AA22250" s="2"/>
    </row>
    <row r="22251" spans="8:27">
      <c r="H22251">
        <v>22250</v>
      </c>
      <c r="I22251" s="1" t="s">
        <v>752</v>
      </c>
      <c r="J22251" s="1"/>
      <c r="K22251" s="2"/>
      <c r="L22251">
        <v>22250</v>
      </c>
      <c r="M22251" s="1" t="s">
        <v>753</v>
      </c>
      <c r="N22251" s="1"/>
      <c r="O22251" s="2"/>
      <c r="P22251">
        <v>22250</v>
      </c>
      <c r="Q22251" s="1" t="s">
        <v>754</v>
      </c>
      <c r="R22251" s="1"/>
      <c r="S22251" s="2"/>
      <c r="T22251">
        <v>22250</v>
      </c>
      <c r="U22251" s="1" t="s">
        <v>178</v>
      </c>
      <c r="V22251" s="1"/>
      <c r="W22251" s="2"/>
      <c r="X22251">
        <v>22250</v>
      </c>
      <c r="Y22251" s="1" t="s">
        <v>179</v>
      </c>
      <c r="Z22251" s="1"/>
      <c r="AA22251" s="2"/>
    </row>
    <row r="22252" spans="8:27">
      <c r="H22252">
        <v>22251</v>
      </c>
      <c r="I22252" s="1" t="s">
        <v>752</v>
      </c>
      <c r="J22252" s="1"/>
      <c r="K22252" s="2"/>
      <c r="L22252">
        <v>22251</v>
      </c>
      <c r="M22252" s="1" t="s">
        <v>753</v>
      </c>
      <c r="N22252" s="1"/>
      <c r="O22252" s="2"/>
      <c r="P22252">
        <v>22251</v>
      </c>
      <c r="Q22252" s="1" t="s">
        <v>754</v>
      </c>
      <c r="R22252" s="1"/>
      <c r="S22252" s="2"/>
      <c r="T22252">
        <v>22251</v>
      </c>
      <c r="U22252" s="1" t="s">
        <v>178</v>
      </c>
      <c r="V22252" s="1"/>
      <c r="W22252" s="2"/>
      <c r="X22252">
        <v>22251</v>
      </c>
      <c r="Y22252" s="1" t="s">
        <v>179</v>
      </c>
      <c r="Z22252" s="1"/>
      <c r="AA22252" s="2"/>
    </row>
    <row r="22253" spans="8:27">
      <c r="H22253">
        <v>22252</v>
      </c>
      <c r="I22253" s="1" t="s">
        <v>752</v>
      </c>
      <c r="J22253" s="1"/>
      <c r="K22253" s="2"/>
      <c r="L22253">
        <v>22252</v>
      </c>
      <c r="M22253" s="1" t="s">
        <v>753</v>
      </c>
      <c r="N22253" s="1"/>
      <c r="O22253" s="2"/>
      <c r="P22253">
        <v>22252</v>
      </c>
      <c r="Q22253" s="1" t="s">
        <v>754</v>
      </c>
      <c r="R22253" s="1"/>
      <c r="S22253" s="2"/>
      <c r="T22253">
        <v>22252</v>
      </c>
      <c r="U22253" s="1" t="s">
        <v>178</v>
      </c>
      <c r="V22253" s="1"/>
      <c r="W22253" s="2"/>
      <c r="X22253">
        <v>22252</v>
      </c>
      <c r="Y22253" s="1" t="s">
        <v>179</v>
      </c>
      <c r="Z22253" s="1"/>
      <c r="AA22253" s="2"/>
    </row>
    <row r="22254" spans="8:27">
      <c r="H22254">
        <v>22253</v>
      </c>
      <c r="I22254" s="1" t="s">
        <v>752</v>
      </c>
      <c r="J22254" s="1"/>
      <c r="K22254" s="2"/>
      <c r="L22254">
        <v>22253</v>
      </c>
      <c r="M22254" s="1" t="s">
        <v>753</v>
      </c>
      <c r="N22254" s="1"/>
      <c r="O22254" s="2"/>
      <c r="P22254">
        <v>22253</v>
      </c>
      <c r="Q22254" s="1" t="s">
        <v>754</v>
      </c>
      <c r="R22254" s="1"/>
      <c r="S22254" s="2"/>
      <c r="T22254">
        <v>22253</v>
      </c>
      <c r="U22254" s="1" t="s">
        <v>178</v>
      </c>
      <c r="V22254" s="1"/>
      <c r="W22254" s="2"/>
      <c r="X22254">
        <v>22253</v>
      </c>
      <c r="Y22254" s="1" t="s">
        <v>179</v>
      </c>
      <c r="Z22254" s="1"/>
      <c r="AA22254" s="2"/>
    </row>
    <row r="22255" spans="8:27">
      <c r="H22255">
        <v>22254</v>
      </c>
      <c r="I22255" s="1" t="s">
        <v>752</v>
      </c>
      <c r="J22255" s="1"/>
      <c r="K22255" s="2"/>
      <c r="L22255">
        <v>22254</v>
      </c>
      <c r="M22255" s="1" t="s">
        <v>753</v>
      </c>
      <c r="N22255" s="1"/>
      <c r="O22255" s="2"/>
      <c r="P22255">
        <v>22254</v>
      </c>
      <c r="Q22255" s="1" t="s">
        <v>754</v>
      </c>
      <c r="R22255" s="1"/>
      <c r="S22255" s="2"/>
      <c r="T22255">
        <v>22254</v>
      </c>
      <c r="U22255" s="1" t="s">
        <v>178</v>
      </c>
      <c r="V22255" s="1"/>
      <c r="W22255" s="2"/>
      <c r="X22255">
        <v>22254</v>
      </c>
      <c r="Y22255" s="1" t="s">
        <v>179</v>
      </c>
      <c r="Z22255" s="1"/>
      <c r="AA22255" s="2"/>
    </row>
    <row r="22256" spans="8:27">
      <c r="H22256">
        <v>22255</v>
      </c>
      <c r="I22256" s="1" t="s">
        <v>752</v>
      </c>
      <c r="J22256" s="1"/>
      <c r="K22256" s="2"/>
      <c r="L22256">
        <v>22255</v>
      </c>
      <c r="M22256" s="1" t="s">
        <v>753</v>
      </c>
      <c r="N22256" s="1"/>
      <c r="O22256" s="2"/>
      <c r="P22256">
        <v>22255</v>
      </c>
      <c r="Q22256" s="1" t="s">
        <v>754</v>
      </c>
      <c r="R22256" s="1"/>
      <c r="S22256" s="2"/>
      <c r="T22256">
        <v>22255</v>
      </c>
      <c r="U22256" s="1" t="s">
        <v>178</v>
      </c>
      <c r="V22256" s="1"/>
      <c r="W22256" s="2"/>
      <c r="X22256">
        <v>22255</v>
      </c>
      <c r="Y22256" s="1" t="s">
        <v>179</v>
      </c>
      <c r="Z22256" s="1"/>
      <c r="AA22256" s="2"/>
    </row>
    <row r="22257" spans="8:27">
      <c r="H22257">
        <v>22256</v>
      </c>
      <c r="I22257" s="1" t="s">
        <v>752</v>
      </c>
      <c r="J22257" s="1"/>
      <c r="K22257" s="2"/>
      <c r="L22257">
        <v>22256</v>
      </c>
      <c r="M22257" s="1" t="s">
        <v>753</v>
      </c>
      <c r="N22257" s="1"/>
      <c r="O22257" s="2"/>
      <c r="P22257">
        <v>22256</v>
      </c>
      <c r="Q22257" s="1" t="s">
        <v>754</v>
      </c>
      <c r="R22257" s="1"/>
      <c r="S22257" s="2"/>
      <c r="T22257">
        <v>22256</v>
      </c>
      <c r="U22257" s="1" t="s">
        <v>178</v>
      </c>
      <c r="V22257" s="1"/>
      <c r="W22257" s="2"/>
      <c r="X22257">
        <v>22256</v>
      </c>
      <c r="Y22257" s="1" t="s">
        <v>179</v>
      </c>
      <c r="Z22257" s="1"/>
      <c r="AA22257" s="2"/>
    </row>
    <row r="22258" spans="8:27">
      <c r="H22258">
        <v>22257</v>
      </c>
      <c r="I22258" s="1" t="s">
        <v>752</v>
      </c>
      <c r="J22258" s="1"/>
      <c r="K22258" s="2"/>
      <c r="L22258">
        <v>22257</v>
      </c>
      <c r="M22258" s="1" t="s">
        <v>753</v>
      </c>
      <c r="N22258" s="1"/>
      <c r="O22258" s="2"/>
      <c r="P22258">
        <v>22257</v>
      </c>
      <c r="Q22258" s="1" t="s">
        <v>754</v>
      </c>
      <c r="R22258" s="1"/>
      <c r="S22258" s="2"/>
      <c r="T22258">
        <v>22257</v>
      </c>
      <c r="U22258" s="1" t="s">
        <v>178</v>
      </c>
      <c r="V22258" s="1"/>
      <c r="W22258" s="2"/>
      <c r="X22258">
        <v>22257</v>
      </c>
      <c r="Y22258" s="1" t="s">
        <v>179</v>
      </c>
      <c r="Z22258" s="1"/>
      <c r="AA22258" s="2"/>
    </row>
    <row r="22259" spans="8:27">
      <c r="H22259">
        <v>22258</v>
      </c>
      <c r="I22259" s="1" t="s">
        <v>752</v>
      </c>
      <c r="J22259" s="1"/>
      <c r="K22259" s="2"/>
      <c r="L22259">
        <v>22258</v>
      </c>
      <c r="M22259" s="1" t="s">
        <v>753</v>
      </c>
      <c r="N22259" s="1"/>
      <c r="O22259" s="2"/>
      <c r="P22259">
        <v>22258</v>
      </c>
      <c r="Q22259" s="1" t="s">
        <v>754</v>
      </c>
      <c r="R22259" s="1"/>
      <c r="S22259" s="2"/>
      <c r="T22259">
        <v>22258</v>
      </c>
      <c r="U22259" s="1" t="s">
        <v>178</v>
      </c>
      <c r="V22259" s="1"/>
      <c r="W22259" s="2"/>
      <c r="X22259">
        <v>22258</v>
      </c>
      <c r="Y22259" s="1" t="s">
        <v>179</v>
      </c>
      <c r="Z22259" s="1"/>
      <c r="AA22259" s="2"/>
    </row>
    <row r="22260" spans="8:27">
      <c r="H22260">
        <v>22259</v>
      </c>
      <c r="I22260" s="1" t="s">
        <v>752</v>
      </c>
      <c r="J22260" s="1"/>
      <c r="K22260" s="2"/>
      <c r="L22260">
        <v>22259</v>
      </c>
      <c r="M22260" s="1" t="s">
        <v>753</v>
      </c>
      <c r="N22260" s="1"/>
      <c r="O22260" s="2"/>
      <c r="P22260">
        <v>22259</v>
      </c>
      <c r="Q22260" s="1" t="s">
        <v>754</v>
      </c>
      <c r="R22260" s="1"/>
      <c r="S22260" s="2"/>
      <c r="T22260">
        <v>22259</v>
      </c>
      <c r="U22260" s="1" t="s">
        <v>178</v>
      </c>
      <c r="V22260" s="1"/>
      <c r="W22260" s="2"/>
      <c r="X22260">
        <v>22259</v>
      </c>
      <c r="Y22260" s="1" t="s">
        <v>179</v>
      </c>
      <c r="Z22260" s="1"/>
      <c r="AA22260" s="2"/>
    </row>
    <row r="22261" spans="8:27">
      <c r="H22261">
        <v>22260</v>
      </c>
      <c r="I22261" s="1" t="s">
        <v>752</v>
      </c>
      <c r="J22261" s="1"/>
      <c r="K22261" s="2"/>
      <c r="L22261">
        <v>22260</v>
      </c>
      <c r="M22261" s="1" t="s">
        <v>753</v>
      </c>
      <c r="N22261" s="1"/>
      <c r="O22261" s="2"/>
      <c r="P22261">
        <v>22260</v>
      </c>
      <c r="Q22261" s="1" t="s">
        <v>754</v>
      </c>
      <c r="R22261" s="1"/>
      <c r="S22261" s="2"/>
      <c r="T22261">
        <v>22260</v>
      </c>
      <c r="U22261" s="1" t="s">
        <v>178</v>
      </c>
      <c r="V22261" s="1"/>
      <c r="W22261" s="2"/>
      <c r="X22261">
        <v>22260</v>
      </c>
      <c r="Y22261" s="1" t="s">
        <v>179</v>
      </c>
      <c r="Z22261" s="1"/>
      <c r="AA22261" s="2"/>
    </row>
    <row r="22262" spans="8:27">
      <c r="H22262">
        <v>22261</v>
      </c>
      <c r="I22262" s="1" t="s">
        <v>752</v>
      </c>
      <c r="J22262" s="1"/>
      <c r="K22262" s="2"/>
      <c r="L22262">
        <v>22261</v>
      </c>
      <c r="M22262" s="1" t="s">
        <v>753</v>
      </c>
      <c r="N22262" s="1"/>
      <c r="O22262" s="2"/>
      <c r="P22262">
        <v>22261</v>
      </c>
      <c r="Q22262" s="1" t="s">
        <v>754</v>
      </c>
      <c r="R22262" s="1"/>
      <c r="S22262" s="2"/>
      <c r="T22262">
        <v>22261</v>
      </c>
      <c r="U22262" s="1" t="s">
        <v>178</v>
      </c>
      <c r="V22262" s="1"/>
      <c r="W22262" s="2"/>
      <c r="X22262">
        <v>22261</v>
      </c>
      <c r="Y22262" s="1" t="s">
        <v>179</v>
      </c>
      <c r="Z22262" s="1"/>
      <c r="AA22262" s="2"/>
    </row>
    <row r="22263" spans="8:27">
      <c r="H22263">
        <v>22262</v>
      </c>
      <c r="I22263" s="1" t="s">
        <v>752</v>
      </c>
      <c r="J22263" s="1"/>
      <c r="K22263" s="2"/>
      <c r="L22263">
        <v>22262</v>
      </c>
      <c r="M22263" s="1" t="s">
        <v>753</v>
      </c>
      <c r="N22263" s="1"/>
      <c r="O22263" s="2"/>
      <c r="P22263">
        <v>22262</v>
      </c>
      <c r="Q22263" s="1" t="s">
        <v>754</v>
      </c>
      <c r="R22263" s="1"/>
      <c r="S22263" s="2"/>
      <c r="T22263">
        <v>22262</v>
      </c>
      <c r="U22263" s="1" t="s">
        <v>178</v>
      </c>
      <c r="V22263" s="1"/>
      <c r="W22263" s="2"/>
      <c r="X22263">
        <v>22262</v>
      </c>
      <c r="Y22263" s="1" t="s">
        <v>179</v>
      </c>
      <c r="Z22263" s="1"/>
      <c r="AA22263" s="2"/>
    </row>
    <row r="22264" spans="8:27">
      <c r="H22264">
        <v>22263</v>
      </c>
      <c r="I22264" s="1" t="s">
        <v>752</v>
      </c>
      <c r="J22264" s="1"/>
      <c r="K22264" s="2"/>
      <c r="L22264">
        <v>22263</v>
      </c>
      <c r="M22264" s="1" t="s">
        <v>753</v>
      </c>
      <c r="N22264" s="1"/>
      <c r="O22264" s="2"/>
      <c r="P22264">
        <v>22263</v>
      </c>
      <c r="Q22264" s="1" t="s">
        <v>754</v>
      </c>
      <c r="R22264" s="1"/>
      <c r="S22264" s="2"/>
      <c r="T22264">
        <v>22263</v>
      </c>
      <c r="U22264" s="1" t="s">
        <v>178</v>
      </c>
      <c r="V22264" s="1"/>
      <c r="W22264" s="2"/>
      <c r="X22264">
        <v>22263</v>
      </c>
      <c r="Y22264" s="1" t="s">
        <v>179</v>
      </c>
      <c r="Z22264" s="1"/>
      <c r="AA22264" s="2"/>
    </row>
    <row r="22265" spans="8:27">
      <c r="H22265">
        <v>22264</v>
      </c>
      <c r="I22265" s="1" t="s">
        <v>752</v>
      </c>
      <c r="J22265" s="1"/>
      <c r="K22265" s="2"/>
      <c r="L22265">
        <v>22264</v>
      </c>
      <c r="M22265" s="1" t="s">
        <v>753</v>
      </c>
      <c r="N22265" s="1"/>
      <c r="O22265" s="2"/>
      <c r="P22265">
        <v>22264</v>
      </c>
      <c r="Q22265" s="1" t="s">
        <v>754</v>
      </c>
      <c r="R22265" s="1"/>
      <c r="S22265" s="2"/>
      <c r="T22265">
        <v>22264</v>
      </c>
      <c r="U22265" s="1" t="s">
        <v>178</v>
      </c>
      <c r="V22265" s="1"/>
      <c r="W22265" s="2"/>
      <c r="X22265">
        <v>22264</v>
      </c>
      <c r="Y22265" s="1" t="s">
        <v>179</v>
      </c>
      <c r="Z22265" s="1"/>
      <c r="AA22265" s="2"/>
    </row>
    <row r="22266" spans="8:27">
      <c r="H22266">
        <v>22265</v>
      </c>
      <c r="I22266" s="1" t="s">
        <v>752</v>
      </c>
      <c r="J22266" s="1"/>
      <c r="K22266" s="2"/>
      <c r="L22266">
        <v>22265</v>
      </c>
      <c r="M22266" s="1" t="s">
        <v>753</v>
      </c>
      <c r="N22266" s="1"/>
      <c r="O22266" s="2"/>
      <c r="P22266">
        <v>22265</v>
      </c>
      <c r="Q22266" s="1" t="s">
        <v>754</v>
      </c>
      <c r="R22266" s="1"/>
      <c r="S22266" s="2"/>
      <c r="T22266">
        <v>22265</v>
      </c>
      <c r="U22266" s="1" t="s">
        <v>178</v>
      </c>
      <c r="V22266" s="1"/>
      <c r="W22266" s="2"/>
      <c r="X22266">
        <v>22265</v>
      </c>
      <c r="Y22266" s="1" t="s">
        <v>179</v>
      </c>
      <c r="Z22266" s="1"/>
      <c r="AA22266" s="2"/>
    </row>
    <row r="22267" spans="8:27">
      <c r="H22267">
        <v>22266</v>
      </c>
      <c r="I22267" s="1" t="s">
        <v>752</v>
      </c>
      <c r="J22267" s="1"/>
      <c r="K22267" s="2"/>
      <c r="L22267">
        <v>22266</v>
      </c>
      <c r="M22267" s="1" t="s">
        <v>753</v>
      </c>
      <c r="N22267" s="1"/>
      <c r="O22267" s="2"/>
      <c r="P22267">
        <v>22266</v>
      </c>
      <c r="Q22267" s="1" t="s">
        <v>754</v>
      </c>
      <c r="R22267" s="1"/>
      <c r="S22267" s="2"/>
      <c r="T22267">
        <v>22266</v>
      </c>
      <c r="U22267" s="1" t="s">
        <v>178</v>
      </c>
      <c r="V22267" s="1"/>
      <c r="W22267" s="2"/>
      <c r="X22267">
        <v>22266</v>
      </c>
      <c r="Y22267" s="1" t="s">
        <v>179</v>
      </c>
      <c r="Z22267" s="1"/>
      <c r="AA22267" s="2"/>
    </row>
    <row r="22268" spans="8:27">
      <c r="H22268">
        <v>22267</v>
      </c>
      <c r="I22268" s="1" t="s">
        <v>752</v>
      </c>
      <c r="J22268" s="1"/>
      <c r="K22268" s="2"/>
      <c r="L22268">
        <v>22267</v>
      </c>
      <c r="M22268" s="1" t="s">
        <v>753</v>
      </c>
      <c r="N22268" s="1"/>
      <c r="O22268" s="2"/>
      <c r="P22268">
        <v>22267</v>
      </c>
      <c r="Q22268" s="1" t="s">
        <v>754</v>
      </c>
      <c r="R22268" s="1"/>
      <c r="S22268" s="2"/>
      <c r="T22268">
        <v>22267</v>
      </c>
      <c r="U22268" s="1" t="s">
        <v>178</v>
      </c>
      <c r="V22268" s="1"/>
      <c r="W22268" s="2"/>
      <c r="X22268">
        <v>22267</v>
      </c>
      <c r="Y22268" s="1" t="s">
        <v>179</v>
      </c>
      <c r="Z22268" s="1"/>
      <c r="AA22268" s="2"/>
    </row>
    <row r="22269" spans="8:27">
      <c r="H22269">
        <v>22268</v>
      </c>
      <c r="I22269" s="1" t="s">
        <v>752</v>
      </c>
      <c r="J22269" s="1"/>
      <c r="K22269" s="2"/>
      <c r="L22269">
        <v>22268</v>
      </c>
      <c r="M22269" s="1" t="s">
        <v>753</v>
      </c>
      <c r="N22269" s="1"/>
      <c r="O22269" s="2"/>
      <c r="P22269">
        <v>22268</v>
      </c>
      <c r="Q22269" s="1" t="s">
        <v>754</v>
      </c>
      <c r="R22269" s="1"/>
      <c r="S22269" s="2"/>
      <c r="T22269">
        <v>22268</v>
      </c>
      <c r="U22269" s="1" t="s">
        <v>178</v>
      </c>
      <c r="V22269" s="1"/>
      <c r="W22269" s="2"/>
      <c r="X22269">
        <v>22268</v>
      </c>
      <c r="Y22269" s="1" t="s">
        <v>179</v>
      </c>
      <c r="Z22269" s="1"/>
      <c r="AA22269" s="2"/>
    </row>
    <row r="22270" spans="8:27">
      <c r="H22270">
        <v>22269</v>
      </c>
      <c r="I22270" s="1" t="s">
        <v>752</v>
      </c>
      <c r="J22270" s="1"/>
      <c r="K22270" s="2"/>
      <c r="L22270">
        <v>22269</v>
      </c>
      <c r="M22270" s="1" t="s">
        <v>753</v>
      </c>
      <c r="N22270" s="1"/>
      <c r="O22270" s="2"/>
      <c r="P22270">
        <v>22269</v>
      </c>
      <c r="Q22270" s="1" t="s">
        <v>754</v>
      </c>
      <c r="R22270" s="1"/>
      <c r="S22270" s="2"/>
      <c r="T22270">
        <v>22269</v>
      </c>
      <c r="U22270" s="1" t="s">
        <v>178</v>
      </c>
      <c r="V22270" s="1"/>
      <c r="W22270" s="2"/>
      <c r="X22270">
        <v>22269</v>
      </c>
      <c r="Y22270" s="1" t="s">
        <v>179</v>
      </c>
      <c r="Z22270" s="1"/>
      <c r="AA22270" s="2"/>
    </row>
    <row r="22271" spans="8:27">
      <c r="H22271">
        <v>22270</v>
      </c>
      <c r="I22271" s="1" t="s">
        <v>752</v>
      </c>
      <c r="J22271" s="1"/>
      <c r="K22271" s="2"/>
      <c r="L22271">
        <v>22270</v>
      </c>
      <c r="M22271" s="1" t="s">
        <v>753</v>
      </c>
      <c r="N22271" s="1"/>
      <c r="O22271" s="2"/>
      <c r="P22271">
        <v>22270</v>
      </c>
      <c r="Q22271" s="1" t="s">
        <v>754</v>
      </c>
      <c r="R22271" s="1"/>
      <c r="S22271" s="2"/>
      <c r="T22271">
        <v>22270</v>
      </c>
      <c r="U22271" s="1" t="s">
        <v>178</v>
      </c>
      <c r="V22271" s="1"/>
      <c r="W22271" s="2"/>
      <c r="X22271">
        <v>22270</v>
      </c>
      <c r="Y22271" s="1" t="s">
        <v>179</v>
      </c>
      <c r="Z22271" s="1"/>
      <c r="AA22271" s="2"/>
    </row>
    <row r="22272" spans="8:27">
      <c r="H22272">
        <v>22271</v>
      </c>
      <c r="I22272" s="1" t="s">
        <v>752</v>
      </c>
      <c r="J22272" s="1"/>
      <c r="K22272" s="2"/>
      <c r="L22272">
        <v>22271</v>
      </c>
      <c r="M22272" s="1" t="s">
        <v>753</v>
      </c>
      <c r="N22272" s="1"/>
      <c r="O22272" s="2"/>
      <c r="P22272">
        <v>22271</v>
      </c>
      <c r="Q22272" s="1" t="s">
        <v>754</v>
      </c>
      <c r="R22272" s="1"/>
      <c r="S22272" s="2"/>
      <c r="T22272">
        <v>22271</v>
      </c>
      <c r="U22272" s="1" t="s">
        <v>178</v>
      </c>
      <c r="V22272" s="1"/>
      <c r="W22272" s="2"/>
      <c r="X22272">
        <v>22271</v>
      </c>
      <c r="Y22272" s="1" t="s">
        <v>179</v>
      </c>
      <c r="Z22272" s="1"/>
      <c r="AA22272" s="2"/>
    </row>
    <row r="22273" spans="8:27">
      <c r="H22273">
        <v>22272</v>
      </c>
      <c r="I22273" s="1" t="s">
        <v>752</v>
      </c>
      <c r="J22273" s="1"/>
      <c r="K22273" s="2"/>
      <c r="L22273">
        <v>22272</v>
      </c>
      <c r="M22273" s="1" t="s">
        <v>753</v>
      </c>
      <c r="N22273" s="1"/>
      <c r="O22273" s="2"/>
      <c r="P22273">
        <v>22272</v>
      </c>
      <c r="Q22273" s="1" t="s">
        <v>754</v>
      </c>
      <c r="R22273" s="1"/>
      <c r="S22273" s="2"/>
      <c r="T22273">
        <v>22272</v>
      </c>
      <c r="U22273" s="1" t="s">
        <v>178</v>
      </c>
      <c r="V22273" s="1"/>
      <c r="W22273" s="2"/>
      <c r="X22273">
        <v>22272</v>
      </c>
      <c r="Y22273" s="1" t="s">
        <v>179</v>
      </c>
      <c r="Z22273" s="1"/>
      <c r="AA22273" s="2"/>
    </row>
    <row r="22274" spans="8:27">
      <c r="H22274">
        <v>22273</v>
      </c>
      <c r="I22274" s="1" t="s">
        <v>752</v>
      </c>
      <c r="J22274" s="1"/>
      <c r="K22274" s="2"/>
      <c r="L22274">
        <v>22273</v>
      </c>
      <c r="M22274" s="1" t="s">
        <v>753</v>
      </c>
      <c r="N22274" s="1"/>
      <c r="O22274" s="2"/>
      <c r="P22274">
        <v>22273</v>
      </c>
      <c r="Q22274" s="1" t="s">
        <v>754</v>
      </c>
      <c r="R22274" s="1"/>
      <c r="S22274" s="2"/>
      <c r="T22274">
        <v>22273</v>
      </c>
      <c r="U22274" s="1" t="s">
        <v>178</v>
      </c>
      <c r="V22274" s="1"/>
      <c r="W22274" s="2"/>
      <c r="X22274">
        <v>22273</v>
      </c>
      <c r="Y22274" s="1" t="s">
        <v>179</v>
      </c>
      <c r="Z22274" s="1"/>
      <c r="AA22274" s="2"/>
    </row>
    <row r="22275" spans="8:27">
      <c r="H22275">
        <v>22274</v>
      </c>
      <c r="I22275" s="1" t="s">
        <v>752</v>
      </c>
      <c r="J22275" s="1"/>
      <c r="K22275" s="2"/>
      <c r="L22275">
        <v>22274</v>
      </c>
      <c r="M22275" s="1" t="s">
        <v>753</v>
      </c>
      <c r="N22275" s="1"/>
      <c r="O22275" s="2"/>
      <c r="P22275">
        <v>22274</v>
      </c>
      <c r="Q22275" s="1" t="s">
        <v>754</v>
      </c>
      <c r="R22275" s="1"/>
      <c r="S22275" s="2"/>
      <c r="T22275">
        <v>22274</v>
      </c>
      <c r="U22275" s="1" t="s">
        <v>178</v>
      </c>
      <c r="V22275" s="1"/>
      <c r="W22275" s="2"/>
      <c r="X22275">
        <v>22274</v>
      </c>
      <c r="Y22275" s="1" t="s">
        <v>179</v>
      </c>
      <c r="Z22275" s="1"/>
      <c r="AA22275" s="2"/>
    </row>
    <row r="22276" spans="8:27">
      <c r="H22276">
        <v>22275</v>
      </c>
      <c r="I22276" s="1" t="s">
        <v>752</v>
      </c>
      <c r="J22276" s="1"/>
      <c r="K22276" s="2"/>
      <c r="L22276">
        <v>22275</v>
      </c>
      <c r="M22276" s="1" t="s">
        <v>753</v>
      </c>
      <c r="N22276" s="1"/>
      <c r="O22276" s="2"/>
      <c r="P22276">
        <v>22275</v>
      </c>
      <c r="Q22276" s="1" t="s">
        <v>754</v>
      </c>
      <c r="R22276" s="1"/>
      <c r="S22276" s="2"/>
      <c r="T22276">
        <v>22275</v>
      </c>
      <c r="U22276" s="1" t="s">
        <v>178</v>
      </c>
      <c r="V22276" s="1"/>
      <c r="W22276" s="2"/>
      <c r="X22276">
        <v>22275</v>
      </c>
      <c r="Y22276" s="1" t="s">
        <v>179</v>
      </c>
      <c r="Z22276" s="1"/>
      <c r="AA22276" s="2"/>
    </row>
    <row r="22277" spans="8:27">
      <c r="H22277">
        <v>22276</v>
      </c>
      <c r="I22277" s="1" t="s">
        <v>752</v>
      </c>
      <c r="J22277" s="1"/>
      <c r="K22277" s="2"/>
      <c r="L22277">
        <v>22276</v>
      </c>
      <c r="M22277" s="1" t="s">
        <v>753</v>
      </c>
      <c r="N22277" s="1"/>
      <c r="O22277" s="2"/>
      <c r="P22277">
        <v>22276</v>
      </c>
      <c r="Q22277" s="1" t="s">
        <v>754</v>
      </c>
      <c r="R22277" s="1"/>
      <c r="S22277" s="2"/>
      <c r="T22277">
        <v>22276</v>
      </c>
      <c r="U22277" s="1" t="s">
        <v>178</v>
      </c>
      <c r="V22277" s="1"/>
      <c r="W22277" s="2"/>
      <c r="X22277">
        <v>22276</v>
      </c>
      <c r="Y22277" s="1" t="s">
        <v>179</v>
      </c>
      <c r="Z22277" s="1"/>
      <c r="AA22277" s="2"/>
    </row>
    <row r="22278" spans="8:27">
      <c r="H22278">
        <v>22277</v>
      </c>
      <c r="I22278" s="1" t="s">
        <v>752</v>
      </c>
      <c r="J22278" s="1"/>
      <c r="K22278" s="2"/>
      <c r="L22278">
        <v>22277</v>
      </c>
      <c r="M22278" s="1" t="s">
        <v>753</v>
      </c>
      <c r="N22278" s="1"/>
      <c r="O22278" s="2"/>
      <c r="P22278">
        <v>22277</v>
      </c>
      <c r="Q22278" s="1" t="s">
        <v>754</v>
      </c>
      <c r="R22278" s="1"/>
      <c r="S22278" s="2"/>
      <c r="T22278">
        <v>22277</v>
      </c>
      <c r="U22278" s="1" t="s">
        <v>178</v>
      </c>
      <c r="V22278" s="1"/>
      <c r="W22278" s="2"/>
      <c r="X22278">
        <v>22277</v>
      </c>
      <c r="Y22278" s="1" t="s">
        <v>179</v>
      </c>
      <c r="Z22278" s="1"/>
      <c r="AA22278" s="2"/>
    </row>
    <row r="22279" spans="8:27">
      <c r="H22279">
        <v>22278</v>
      </c>
      <c r="I22279" s="1" t="s">
        <v>752</v>
      </c>
      <c r="J22279" s="1"/>
      <c r="K22279" s="2"/>
      <c r="L22279">
        <v>22278</v>
      </c>
      <c r="M22279" s="1" t="s">
        <v>753</v>
      </c>
      <c r="N22279" s="1"/>
      <c r="O22279" s="2"/>
      <c r="P22279">
        <v>22278</v>
      </c>
      <c r="Q22279" s="1" t="s">
        <v>754</v>
      </c>
      <c r="R22279" s="1"/>
      <c r="S22279" s="2"/>
      <c r="T22279">
        <v>22278</v>
      </c>
      <c r="U22279" s="1" t="s">
        <v>178</v>
      </c>
      <c r="V22279" s="1"/>
      <c r="W22279" s="2"/>
      <c r="X22279">
        <v>22278</v>
      </c>
      <c r="Y22279" s="1" t="s">
        <v>179</v>
      </c>
      <c r="Z22279" s="1"/>
      <c r="AA22279" s="2"/>
    </row>
    <row r="22280" spans="8:27">
      <c r="H22280">
        <v>22279</v>
      </c>
      <c r="I22280" s="1" t="s">
        <v>752</v>
      </c>
      <c r="J22280" s="1"/>
      <c r="K22280" s="2"/>
      <c r="L22280">
        <v>22279</v>
      </c>
      <c r="M22280" s="1" t="s">
        <v>753</v>
      </c>
      <c r="N22280" s="1"/>
      <c r="O22280" s="2"/>
      <c r="P22280">
        <v>22279</v>
      </c>
      <c r="Q22280" s="1" t="s">
        <v>754</v>
      </c>
      <c r="R22280" s="1"/>
      <c r="S22280" s="2"/>
      <c r="T22280">
        <v>22279</v>
      </c>
      <c r="U22280" s="1" t="s">
        <v>178</v>
      </c>
      <c r="V22280" s="1"/>
      <c r="W22280" s="2"/>
      <c r="X22280">
        <v>22279</v>
      </c>
      <c r="Y22280" s="1" t="s">
        <v>179</v>
      </c>
      <c r="Z22280" s="1"/>
      <c r="AA22280" s="2"/>
    </row>
    <row r="22281" spans="8:27">
      <c r="H22281">
        <v>22280</v>
      </c>
      <c r="I22281" s="1" t="s">
        <v>752</v>
      </c>
      <c r="J22281" s="1"/>
      <c r="K22281" s="2"/>
      <c r="L22281">
        <v>22280</v>
      </c>
      <c r="M22281" s="1" t="s">
        <v>753</v>
      </c>
      <c r="N22281" s="1"/>
      <c r="O22281" s="2"/>
      <c r="P22281">
        <v>22280</v>
      </c>
      <c r="Q22281" s="1" t="s">
        <v>754</v>
      </c>
      <c r="R22281" s="1"/>
      <c r="S22281" s="2"/>
      <c r="T22281">
        <v>22280</v>
      </c>
      <c r="U22281" s="1" t="s">
        <v>178</v>
      </c>
      <c r="V22281" s="1"/>
      <c r="W22281" s="2"/>
      <c r="X22281">
        <v>22280</v>
      </c>
      <c r="Y22281" s="1" t="s">
        <v>179</v>
      </c>
      <c r="Z22281" s="1"/>
      <c r="AA22281" s="2"/>
    </row>
    <row r="22282" spans="8:27">
      <c r="H22282">
        <v>22281</v>
      </c>
      <c r="I22282" s="1" t="s">
        <v>752</v>
      </c>
      <c r="J22282" s="1"/>
      <c r="K22282" s="2"/>
      <c r="L22282">
        <v>22281</v>
      </c>
      <c r="M22282" s="1" t="s">
        <v>753</v>
      </c>
      <c r="N22282" s="1"/>
      <c r="O22282" s="2"/>
      <c r="P22282">
        <v>22281</v>
      </c>
      <c r="Q22282" s="1" t="s">
        <v>754</v>
      </c>
      <c r="R22282" s="1"/>
      <c r="S22282" s="2"/>
      <c r="T22282">
        <v>22281</v>
      </c>
      <c r="U22282" s="1" t="s">
        <v>178</v>
      </c>
      <c r="V22282" s="1"/>
      <c r="W22282" s="2"/>
      <c r="X22282">
        <v>22281</v>
      </c>
      <c r="Y22282" s="1" t="s">
        <v>179</v>
      </c>
      <c r="Z22282" s="1"/>
      <c r="AA22282" s="2"/>
    </row>
    <row r="22283" spans="8:27">
      <c r="H22283">
        <v>22282</v>
      </c>
      <c r="I22283" s="1" t="s">
        <v>752</v>
      </c>
      <c r="J22283" s="1"/>
      <c r="K22283" s="2"/>
      <c r="L22283">
        <v>22282</v>
      </c>
      <c r="M22283" s="1" t="s">
        <v>753</v>
      </c>
      <c r="N22283" s="1"/>
      <c r="O22283" s="2"/>
      <c r="P22283">
        <v>22282</v>
      </c>
      <c r="Q22283" s="1" t="s">
        <v>754</v>
      </c>
      <c r="R22283" s="1"/>
      <c r="S22283" s="2"/>
      <c r="T22283">
        <v>22282</v>
      </c>
      <c r="U22283" s="1" t="s">
        <v>178</v>
      </c>
      <c r="V22283" s="1"/>
      <c r="W22283" s="2"/>
      <c r="X22283">
        <v>22282</v>
      </c>
      <c r="Y22283" s="1" t="s">
        <v>179</v>
      </c>
      <c r="Z22283" s="1"/>
      <c r="AA22283" s="2"/>
    </row>
    <row r="22284" spans="8:27">
      <c r="H22284">
        <v>22283</v>
      </c>
      <c r="I22284" s="1" t="s">
        <v>752</v>
      </c>
      <c r="J22284" s="1"/>
      <c r="K22284" s="2"/>
      <c r="L22284">
        <v>22283</v>
      </c>
      <c r="M22284" s="1" t="s">
        <v>753</v>
      </c>
      <c r="N22284" s="1"/>
      <c r="O22284" s="2"/>
      <c r="P22284">
        <v>22283</v>
      </c>
      <c r="Q22284" s="1" t="s">
        <v>754</v>
      </c>
      <c r="R22284" s="1"/>
      <c r="S22284" s="2"/>
      <c r="T22284">
        <v>22283</v>
      </c>
      <c r="U22284" s="1" t="s">
        <v>178</v>
      </c>
      <c r="V22284" s="1"/>
      <c r="W22284" s="2"/>
      <c r="X22284">
        <v>22283</v>
      </c>
      <c r="Y22284" s="1" t="s">
        <v>179</v>
      </c>
      <c r="Z22284" s="1"/>
      <c r="AA22284" s="2"/>
    </row>
    <row r="22285" spans="8:27">
      <c r="H22285">
        <v>22284</v>
      </c>
      <c r="I22285" s="1" t="s">
        <v>752</v>
      </c>
      <c r="J22285" s="1"/>
      <c r="K22285" s="2"/>
      <c r="L22285">
        <v>22284</v>
      </c>
      <c r="M22285" s="1" t="s">
        <v>753</v>
      </c>
      <c r="N22285" s="1"/>
      <c r="O22285" s="2"/>
      <c r="P22285">
        <v>22284</v>
      </c>
      <c r="Q22285" s="1" t="s">
        <v>754</v>
      </c>
      <c r="R22285" s="1"/>
      <c r="S22285" s="2"/>
      <c r="T22285">
        <v>22284</v>
      </c>
      <c r="U22285" s="1" t="s">
        <v>178</v>
      </c>
      <c r="V22285" s="1"/>
      <c r="W22285" s="2"/>
      <c r="X22285">
        <v>22284</v>
      </c>
      <c r="Y22285" s="1" t="s">
        <v>179</v>
      </c>
      <c r="Z22285" s="1"/>
      <c r="AA22285" s="2"/>
    </row>
    <row r="22286" spans="8:27">
      <c r="H22286">
        <v>22285</v>
      </c>
      <c r="I22286" s="1" t="s">
        <v>752</v>
      </c>
      <c r="J22286" s="1"/>
      <c r="K22286" s="2"/>
      <c r="L22286">
        <v>22285</v>
      </c>
      <c r="M22286" s="1" t="s">
        <v>753</v>
      </c>
      <c r="N22286" s="1"/>
      <c r="O22286" s="2"/>
      <c r="P22286">
        <v>22285</v>
      </c>
      <c r="Q22286" s="1" t="s">
        <v>754</v>
      </c>
      <c r="R22286" s="1"/>
      <c r="S22286" s="2"/>
      <c r="T22286">
        <v>22285</v>
      </c>
      <c r="U22286" s="1" t="s">
        <v>178</v>
      </c>
      <c r="V22286" s="1"/>
      <c r="W22286" s="2"/>
      <c r="X22286">
        <v>22285</v>
      </c>
      <c r="Y22286" s="1" t="s">
        <v>179</v>
      </c>
      <c r="Z22286" s="1"/>
      <c r="AA22286" s="2"/>
    </row>
    <row r="22287" spans="8:27">
      <c r="H22287">
        <v>22286</v>
      </c>
      <c r="I22287" s="1" t="s">
        <v>752</v>
      </c>
      <c r="J22287" s="1"/>
      <c r="K22287" s="2"/>
      <c r="L22287">
        <v>22286</v>
      </c>
      <c r="M22287" s="1" t="s">
        <v>753</v>
      </c>
      <c r="N22287" s="1"/>
      <c r="O22287" s="2"/>
      <c r="P22287">
        <v>22286</v>
      </c>
      <c r="Q22287" s="1" t="s">
        <v>754</v>
      </c>
      <c r="R22287" s="1"/>
      <c r="S22287" s="2"/>
      <c r="T22287">
        <v>22286</v>
      </c>
      <c r="U22287" s="1" t="s">
        <v>178</v>
      </c>
      <c r="V22287" s="1"/>
      <c r="W22287" s="2"/>
      <c r="X22287">
        <v>22286</v>
      </c>
      <c r="Y22287" s="1" t="s">
        <v>179</v>
      </c>
      <c r="Z22287" s="1"/>
      <c r="AA22287" s="2"/>
    </row>
    <row r="22288" spans="8:27">
      <c r="H22288">
        <v>22287</v>
      </c>
      <c r="I22288" s="1" t="s">
        <v>752</v>
      </c>
      <c r="J22288" s="1"/>
      <c r="K22288" s="2"/>
      <c r="L22288">
        <v>22287</v>
      </c>
      <c r="M22288" s="1" t="s">
        <v>753</v>
      </c>
      <c r="N22288" s="1"/>
      <c r="O22288" s="2"/>
      <c r="P22288">
        <v>22287</v>
      </c>
      <c r="Q22288" s="1" t="s">
        <v>754</v>
      </c>
      <c r="R22288" s="1"/>
      <c r="S22288" s="2"/>
      <c r="T22288">
        <v>22287</v>
      </c>
      <c r="U22288" s="1" t="s">
        <v>178</v>
      </c>
      <c r="V22288" s="1"/>
      <c r="W22288" s="2"/>
      <c r="X22288">
        <v>22287</v>
      </c>
      <c r="Y22288" s="1" t="s">
        <v>179</v>
      </c>
      <c r="Z22288" s="1"/>
      <c r="AA22288" s="2"/>
    </row>
    <row r="22289" spans="8:27">
      <c r="H22289">
        <v>22288</v>
      </c>
      <c r="I22289" s="1" t="s">
        <v>752</v>
      </c>
      <c r="J22289" s="1"/>
      <c r="K22289" s="2"/>
      <c r="L22289">
        <v>22288</v>
      </c>
      <c r="M22289" s="1" t="s">
        <v>753</v>
      </c>
      <c r="N22289" s="1"/>
      <c r="O22289" s="2"/>
      <c r="P22289">
        <v>22288</v>
      </c>
      <c r="Q22289" s="1" t="s">
        <v>754</v>
      </c>
      <c r="R22289" s="1"/>
      <c r="S22289" s="2"/>
      <c r="T22289">
        <v>22288</v>
      </c>
      <c r="U22289" s="1" t="s">
        <v>178</v>
      </c>
      <c r="V22289" s="1"/>
      <c r="W22289" s="2"/>
      <c r="X22289">
        <v>22288</v>
      </c>
      <c r="Y22289" s="1" t="s">
        <v>179</v>
      </c>
      <c r="Z22289" s="1"/>
      <c r="AA22289" s="2"/>
    </row>
    <row r="22290" spans="8:27">
      <c r="H22290">
        <v>22289</v>
      </c>
      <c r="I22290" s="1" t="s">
        <v>752</v>
      </c>
      <c r="J22290" s="1"/>
      <c r="K22290" s="2"/>
      <c r="L22290">
        <v>22289</v>
      </c>
      <c r="M22290" s="1" t="s">
        <v>753</v>
      </c>
      <c r="N22290" s="1"/>
      <c r="O22290" s="2"/>
      <c r="P22290">
        <v>22289</v>
      </c>
      <c r="Q22290" s="1" t="s">
        <v>754</v>
      </c>
      <c r="R22290" s="1"/>
      <c r="S22290" s="2"/>
      <c r="T22290">
        <v>22289</v>
      </c>
      <c r="U22290" s="1" t="s">
        <v>178</v>
      </c>
      <c r="V22290" s="1"/>
      <c r="W22290" s="2"/>
      <c r="X22290">
        <v>22289</v>
      </c>
      <c r="Y22290" s="1" t="s">
        <v>179</v>
      </c>
      <c r="Z22290" s="1"/>
      <c r="AA22290" s="2"/>
    </row>
    <row r="22291" spans="8:27">
      <c r="H22291">
        <v>22290</v>
      </c>
      <c r="I22291" s="1" t="s">
        <v>752</v>
      </c>
      <c r="J22291" s="1"/>
      <c r="K22291" s="2"/>
      <c r="L22291">
        <v>22290</v>
      </c>
      <c r="M22291" s="1" t="s">
        <v>753</v>
      </c>
      <c r="N22291" s="1"/>
      <c r="O22291" s="2"/>
      <c r="P22291">
        <v>22290</v>
      </c>
      <c r="Q22291" s="1" t="s">
        <v>754</v>
      </c>
      <c r="R22291" s="1"/>
      <c r="S22291" s="2"/>
      <c r="T22291">
        <v>22290</v>
      </c>
      <c r="U22291" s="1" t="s">
        <v>178</v>
      </c>
      <c r="V22291" s="1"/>
      <c r="W22291" s="2"/>
      <c r="X22291">
        <v>22290</v>
      </c>
      <c r="Y22291" s="1" t="s">
        <v>179</v>
      </c>
      <c r="Z22291" s="1"/>
      <c r="AA22291" s="2"/>
    </row>
    <row r="22292" spans="8:27">
      <c r="H22292">
        <v>22291</v>
      </c>
      <c r="I22292" s="1" t="s">
        <v>752</v>
      </c>
      <c r="J22292" s="1"/>
      <c r="K22292" s="2"/>
      <c r="L22292">
        <v>22291</v>
      </c>
      <c r="M22292" s="1" t="s">
        <v>753</v>
      </c>
      <c r="N22292" s="1"/>
      <c r="O22292" s="2"/>
      <c r="P22292">
        <v>22291</v>
      </c>
      <c r="Q22292" s="1" t="s">
        <v>754</v>
      </c>
      <c r="R22292" s="1"/>
      <c r="S22292" s="2"/>
      <c r="T22292">
        <v>22291</v>
      </c>
      <c r="U22292" s="1" t="s">
        <v>178</v>
      </c>
      <c r="V22292" s="1"/>
      <c r="W22292" s="2"/>
      <c r="X22292">
        <v>22291</v>
      </c>
      <c r="Y22292" s="1" t="s">
        <v>179</v>
      </c>
      <c r="Z22292" s="1"/>
      <c r="AA22292" s="2"/>
    </row>
    <row r="22293" spans="8:27">
      <c r="H22293">
        <v>22292</v>
      </c>
      <c r="I22293" s="1" t="s">
        <v>752</v>
      </c>
      <c r="J22293" s="1"/>
      <c r="K22293" s="2"/>
      <c r="L22293">
        <v>22292</v>
      </c>
      <c r="M22293" s="1" t="s">
        <v>753</v>
      </c>
      <c r="N22293" s="1"/>
      <c r="O22293" s="2"/>
      <c r="P22293">
        <v>22292</v>
      </c>
      <c r="Q22293" s="1" t="s">
        <v>754</v>
      </c>
      <c r="R22293" s="1"/>
      <c r="S22293" s="2"/>
      <c r="T22293">
        <v>22292</v>
      </c>
      <c r="U22293" s="1" t="s">
        <v>178</v>
      </c>
      <c r="V22293" s="1"/>
      <c r="W22293" s="2"/>
      <c r="X22293">
        <v>22292</v>
      </c>
      <c r="Y22293" s="1" t="s">
        <v>179</v>
      </c>
      <c r="Z22293" s="1"/>
      <c r="AA22293" s="2"/>
    </row>
    <row r="22294" spans="8:27">
      <c r="H22294">
        <v>22293</v>
      </c>
      <c r="I22294" s="1" t="s">
        <v>752</v>
      </c>
      <c r="J22294" s="1"/>
      <c r="K22294" s="2"/>
      <c r="L22294">
        <v>22293</v>
      </c>
      <c r="M22294" s="1" t="s">
        <v>753</v>
      </c>
      <c r="N22294" s="1"/>
      <c r="O22294" s="2"/>
      <c r="P22294">
        <v>22293</v>
      </c>
      <c r="Q22294" s="1" t="s">
        <v>754</v>
      </c>
      <c r="R22294" s="1"/>
      <c r="S22294" s="2"/>
      <c r="T22294">
        <v>22293</v>
      </c>
      <c r="U22294" s="1" t="s">
        <v>178</v>
      </c>
      <c r="V22294" s="1"/>
      <c r="W22294" s="2"/>
      <c r="X22294">
        <v>22293</v>
      </c>
      <c r="Y22294" s="1" t="s">
        <v>179</v>
      </c>
      <c r="Z22294" s="1"/>
      <c r="AA22294" s="2"/>
    </row>
    <row r="22295" spans="8:27">
      <c r="H22295">
        <v>22294</v>
      </c>
      <c r="I22295" s="1" t="s">
        <v>752</v>
      </c>
      <c r="J22295" s="1"/>
      <c r="K22295" s="2"/>
      <c r="L22295">
        <v>22294</v>
      </c>
      <c r="M22295" s="1" t="s">
        <v>753</v>
      </c>
      <c r="N22295" s="1"/>
      <c r="O22295" s="2"/>
      <c r="P22295">
        <v>22294</v>
      </c>
      <c r="Q22295" s="1" t="s">
        <v>754</v>
      </c>
      <c r="R22295" s="1"/>
      <c r="S22295" s="2"/>
      <c r="T22295">
        <v>22294</v>
      </c>
      <c r="U22295" s="1" t="s">
        <v>178</v>
      </c>
      <c r="V22295" s="1"/>
      <c r="W22295" s="2"/>
      <c r="X22295">
        <v>22294</v>
      </c>
      <c r="Y22295" s="1" t="s">
        <v>179</v>
      </c>
      <c r="Z22295" s="1"/>
      <c r="AA22295" s="2"/>
    </row>
    <row r="22296" spans="8:27">
      <c r="H22296">
        <v>22295</v>
      </c>
      <c r="I22296" s="1" t="s">
        <v>752</v>
      </c>
      <c r="J22296" s="1"/>
      <c r="K22296" s="2"/>
      <c r="L22296">
        <v>22295</v>
      </c>
      <c r="M22296" s="1" t="s">
        <v>753</v>
      </c>
      <c r="N22296" s="1"/>
      <c r="O22296" s="2"/>
      <c r="P22296">
        <v>22295</v>
      </c>
      <c r="Q22296" s="1" t="s">
        <v>754</v>
      </c>
      <c r="R22296" s="1"/>
      <c r="S22296" s="2"/>
      <c r="T22296">
        <v>22295</v>
      </c>
      <c r="U22296" s="1" t="s">
        <v>178</v>
      </c>
      <c r="V22296" s="1"/>
      <c r="W22296" s="2"/>
      <c r="X22296">
        <v>22295</v>
      </c>
      <c r="Y22296" s="1" t="s">
        <v>179</v>
      </c>
      <c r="Z22296" s="1"/>
      <c r="AA22296" s="2"/>
    </row>
    <row r="22297" spans="8:27">
      <c r="H22297">
        <v>22296</v>
      </c>
      <c r="I22297" s="1" t="s">
        <v>752</v>
      </c>
      <c r="J22297" s="1"/>
      <c r="K22297" s="2"/>
      <c r="L22297">
        <v>22296</v>
      </c>
      <c r="M22297" s="1" t="s">
        <v>753</v>
      </c>
      <c r="N22297" s="1"/>
      <c r="O22297" s="2"/>
      <c r="P22297">
        <v>22296</v>
      </c>
      <c r="Q22297" s="1" t="s">
        <v>754</v>
      </c>
      <c r="R22297" s="1"/>
      <c r="S22297" s="2"/>
      <c r="T22297">
        <v>22296</v>
      </c>
      <c r="U22297" s="1" t="s">
        <v>178</v>
      </c>
      <c r="V22297" s="1"/>
      <c r="W22297" s="2"/>
      <c r="X22297">
        <v>22296</v>
      </c>
      <c r="Y22297" s="1" t="s">
        <v>179</v>
      </c>
      <c r="Z22297" s="1"/>
      <c r="AA22297" s="2"/>
    </row>
    <row r="22298" spans="8:27">
      <c r="H22298">
        <v>22297</v>
      </c>
      <c r="I22298" s="1" t="s">
        <v>752</v>
      </c>
      <c r="J22298" s="1"/>
      <c r="K22298" s="2"/>
      <c r="L22298">
        <v>22297</v>
      </c>
      <c r="M22298" s="1" t="s">
        <v>753</v>
      </c>
      <c r="N22298" s="1"/>
      <c r="O22298" s="2"/>
      <c r="P22298">
        <v>22297</v>
      </c>
      <c r="Q22298" s="1" t="s">
        <v>754</v>
      </c>
      <c r="R22298" s="1"/>
      <c r="S22298" s="2"/>
      <c r="T22298">
        <v>22297</v>
      </c>
      <c r="U22298" s="1" t="s">
        <v>178</v>
      </c>
      <c r="V22298" s="1"/>
      <c r="W22298" s="2"/>
      <c r="X22298">
        <v>22297</v>
      </c>
      <c r="Y22298" s="1" t="s">
        <v>179</v>
      </c>
      <c r="Z22298" s="1"/>
      <c r="AA22298" s="2"/>
    </row>
    <row r="22299" spans="8:27">
      <c r="H22299">
        <v>22298</v>
      </c>
      <c r="I22299" s="1" t="s">
        <v>752</v>
      </c>
      <c r="J22299" s="1"/>
      <c r="K22299" s="2"/>
      <c r="L22299">
        <v>22298</v>
      </c>
      <c r="M22299" s="1" t="s">
        <v>753</v>
      </c>
      <c r="N22299" s="1"/>
      <c r="O22299" s="2"/>
      <c r="P22299">
        <v>22298</v>
      </c>
      <c r="Q22299" s="1" t="s">
        <v>754</v>
      </c>
      <c r="R22299" s="1"/>
      <c r="S22299" s="2"/>
      <c r="T22299">
        <v>22298</v>
      </c>
      <c r="U22299" s="1" t="s">
        <v>178</v>
      </c>
      <c r="V22299" s="1"/>
      <c r="W22299" s="2"/>
      <c r="X22299">
        <v>22298</v>
      </c>
      <c r="Y22299" s="1" t="s">
        <v>179</v>
      </c>
      <c r="Z22299" s="1"/>
      <c r="AA22299" s="2"/>
    </row>
    <row r="22300" spans="8:27">
      <c r="H22300">
        <v>22299</v>
      </c>
      <c r="I22300" s="1" t="s">
        <v>752</v>
      </c>
      <c r="J22300" s="1"/>
      <c r="K22300" s="2"/>
      <c r="L22300">
        <v>22299</v>
      </c>
      <c r="M22300" s="1" t="s">
        <v>753</v>
      </c>
      <c r="N22300" s="1"/>
      <c r="O22300" s="2"/>
      <c r="P22300">
        <v>22299</v>
      </c>
      <c r="Q22300" s="1" t="s">
        <v>754</v>
      </c>
      <c r="R22300" s="1"/>
      <c r="S22300" s="2"/>
      <c r="T22300">
        <v>22299</v>
      </c>
      <c r="U22300" s="1" t="s">
        <v>178</v>
      </c>
      <c r="V22300" s="1"/>
      <c r="W22300" s="2"/>
      <c r="X22300">
        <v>22299</v>
      </c>
      <c r="Y22300" s="1" t="s">
        <v>179</v>
      </c>
      <c r="Z22300" s="1"/>
      <c r="AA22300" s="2"/>
    </row>
    <row r="22301" spans="8:27">
      <c r="H22301">
        <v>22300</v>
      </c>
      <c r="I22301" s="1" t="s">
        <v>752</v>
      </c>
      <c r="J22301" s="1"/>
      <c r="K22301" s="2"/>
      <c r="L22301">
        <v>22300</v>
      </c>
      <c r="M22301" s="1" t="s">
        <v>753</v>
      </c>
      <c r="N22301" s="1"/>
      <c r="O22301" s="2"/>
      <c r="P22301">
        <v>22300</v>
      </c>
      <c r="Q22301" s="1" t="s">
        <v>754</v>
      </c>
      <c r="R22301" s="1"/>
      <c r="S22301" s="2"/>
      <c r="T22301">
        <v>22300</v>
      </c>
      <c r="U22301" s="1" t="s">
        <v>178</v>
      </c>
      <c r="V22301" s="1"/>
      <c r="W22301" s="2"/>
      <c r="X22301">
        <v>22300</v>
      </c>
      <c r="Y22301" s="1" t="s">
        <v>179</v>
      </c>
      <c r="Z22301" s="1"/>
      <c r="AA22301" s="2"/>
    </row>
    <row r="22302" spans="8:27">
      <c r="H22302">
        <v>22301</v>
      </c>
      <c r="I22302" s="1" t="s">
        <v>752</v>
      </c>
      <c r="J22302" s="1"/>
      <c r="K22302" s="2"/>
      <c r="L22302">
        <v>22301</v>
      </c>
      <c r="M22302" s="1" t="s">
        <v>753</v>
      </c>
      <c r="N22302" s="1"/>
      <c r="O22302" s="2"/>
      <c r="P22302">
        <v>22301</v>
      </c>
      <c r="Q22302" s="1" t="s">
        <v>754</v>
      </c>
      <c r="R22302" s="1"/>
      <c r="S22302" s="2"/>
      <c r="T22302">
        <v>22301</v>
      </c>
      <c r="U22302" s="1" t="s">
        <v>178</v>
      </c>
      <c r="V22302" s="1"/>
      <c r="W22302" s="2"/>
      <c r="X22302">
        <v>22301</v>
      </c>
      <c r="Y22302" s="1" t="s">
        <v>179</v>
      </c>
      <c r="Z22302" s="1"/>
      <c r="AA22302" s="2"/>
    </row>
    <row r="22303" spans="8:27">
      <c r="H22303">
        <v>22302</v>
      </c>
      <c r="I22303" s="1" t="s">
        <v>752</v>
      </c>
      <c r="J22303" s="1"/>
      <c r="K22303" s="2"/>
      <c r="L22303">
        <v>22302</v>
      </c>
      <c r="M22303" s="1" t="s">
        <v>753</v>
      </c>
      <c r="N22303" s="1"/>
      <c r="O22303" s="2"/>
      <c r="P22303">
        <v>22302</v>
      </c>
      <c r="Q22303" s="1" t="s">
        <v>754</v>
      </c>
      <c r="R22303" s="1"/>
      <c r="S22303" s="2"/>
      <c r="T22303">
        <v>22302</v>
      </c>
      <c r="U22303" s="1" t="s">
        <v>178</v>
      </c>
      <c r="V22303" s="1"/>
      <c r="W22303" s="2"/>
      <c r="X22303">
        <v>22302</v>
      </c>
      <c r="Y22303" s="1" t="s">
        <v>179</v>
      </c>
      <c r="Z22303" s="1"/>
      <c r="AA22303" s="2"/>
    </row>
    <row r="22304" spans="8:27">
      <c r="H22304">
        <v>22303</v>
      </c>
      <c r="I22304" s="1" t="s">
        <v>752</v>
      </c>
      <c r="J22304" s="1"/>
      <c r="K22304" s="2"/>
      <c r="L22304">
        <v>22303</v>
      </c>
      <c r="M22304" s="1" t="s">
        <v>753</v>
      </c>
      <c r="N22304" s="1"/>
      <c r="O22304" s="2"/>
      <c r="P22304">
        <v>22303</v>
      </c>
      <c r="Q22304" s="1" t="s">
        <v>754</v>
      </c>
      <c r="R22304" s="1"/>
      <c r="S22304" s="2"/>
      <c r="T22304">
        <v>22303</v>
      </c>
      <c r="U22304" s="1" t="s">
        <v>178</v>
      </c>
      <c r="V22304" s="1"/>
      <c r="W22304" s="2"/>
      <c r="X22304">
        <v>22303</v>
      </c>
      <c r="Y22304" s="1" t="s">
        <v>179</v>
      </c>
      <c r="Z22304" s="1"/>
      <c r="AA22304" s="2"/>
    </row>
    <row r="22305" spans="8:27">
      <c r="H22305">
        <v>22304</v>
      </c>
      <c r="I22305" s="1" t="s">
        <v>752</v>
      </c>
      <c r="J22305" s="1"/>
      <c r="K22305" s="2"/>
      <c r="L22305">
        <v>22304</v>
      </c>
      <c r="M22305" s="1" t="s">
        <v>753</v>
      </c>
      <c r="N22305" s="1"/>
      <c r="O22305" s="2"/>
      <c r="P22305">
        <v>22304</v>
      </c>
      <c r="Q22305" s="1" t="s">
        <v>754</v>
      </c>
      <c r="R22305" s="1"/>
      <c r="S22305" s="2"/>
      <c r="T22305">
        <v>22304</v>
      </c>
      <c r="U22305" s="1" t="s">
        <v>178</v>
      </c>
      <c r="V22305" s="1"/>
      <c r="W22305" s="2"/>
      <c r="X22305">
        <v>22304</v>
      </c>
      <c r="Y22305" s="1" t="s">
        <v>179</v>
      </c>
      <c r="Z22305" s="1"/>
      <c r="AA22305" s="2"/>
    </row>
    <row r="22306" spans="8:27">
      <c r="H22306">
        <v>22305</v>
      </c>
      <c r="I22306" s="1" t="s">
        <v>752</v>
      </c>
      <c r="J22306" s="1"/>
      <c r="K22306" s="2"/>
      <c r="L22306">
        <v>22305</v>
      </c>
      <c r="M22306" s="1" t="s">
        <v>753</v>
      </c>
      <c r="N22306" s="1"/>
      <c r="O22306" s="2"/>
      <c r="P22306">
        <v>22305</v>
      </c>
      <c r="Q22306" s="1" t="s">
        <v>754</v>
      </c>
      <c r="R22306" s="1"/>
      <c r="S22306" s="2"/>
      <c r="T22306">
        <v>22305</v>
      </c>
      <c r="U22306" s="1" t="s">
        <v>178</v>
      </c>
      <c r="V22306" s="1"/>
      <c r="W22306" s="2"/>
      <c r="X22306">
        <v>22305</v>
      </c>
      <c r="Y22306" s="1" t="s">
        <v>179</v>
      </c>
      <c r="Z22306" s="1"/>
      <c r="AA22306" s="2"/>
    </row>
    <row r="22307" spans="8:27">
      <c r="H22307">
        <v>22306</v>
      </c>
      <c r="I22307" s="1" t="s">
        <v>752</v>
      </c>
      <c r="J22307" s="1"/>
      <c r="K22307" s="2"/>
      <c r="L22307">
        <v>22306</v>
      </c>
      <c r="M22307" s="1" t="s">
        <v>753</v>
      </c>
      <c r="N22307" s="1"/>
      <c r="O22307" s="2"/>
      <c r="P22307">
        <v>22306</v>
      </c>
      <c r="Q22307" s="1" t="s">
        <v>754</v>
      </c>
      <c r="R22307" s="1"/>
      <c r="S22307" s="2"/>
      <c r="T22307">
        <v>22306</v>
      </c>
      <c r="U22307" s="1" t="s">
        <v>178</v>
      </c>
      <c r="V22307" s="1"/>
      <c r="W22307" s="2"/>
      <c r="X22307">
        <v>22306</v>
      </c>
      <c r="Y22307" s="1" t="s">
        <v>179</v>
      </c>
      <c r="Z22307" s="1"/>
      <c r="AA22307" s="2"/>
    </row>
    <row r="22308" spans="8:27">
      <c r="H22308">
        <v>22307</v>
      </c>
      <c r="I22308" s="1" t="s">
        <v>752</v>
      </c>
      <c r="J22308" s="1"/>
      <c r="K22308" s="2"/>
      <c r="L22308">
        <v>22307</v>
      </c>
      <c r="M22308" s="1" t="s">
        <v>753</v>
      </c>
      <c r="N22308" s="1"/>
      <c r="O22308" s="2"/>
      <c r="P22308">
        <v>22307</v>
      </c>
      <c r="Q22308" s="1" t="s">
        <v>754</v>
      </c>
      <c r="R22308" s="1"/>
      <c r="S22308" s="2"/>
      <c r="T22308">
        <v>22307</v>
      </c>
      <c r="U22308" s="1" t="s">
        <v>178</v>
      </c>
      <c r="V22308" s="1"/>
      <c r="W22308" s="2"/>
      <c r="X22308">
        <v>22307</v>
      </c>
      <c r="Y22308" s="1" t="s">
        <v>179</v>
      </c>
      <c r="Z22308" s="1"/>
      <c r="AA22308" s="2"/>
    </row>
    <row r="22309" spans="8:27">
      <c r="H22309">
        <v>22308</v>
      </c>
      <c r="I22309" s="1" t="s">
        <v>752</v>
      </c>
      <c r="J22309" s="1"/>
      <c r="K22309" s="2"/>
      <c r="L22309">
        <v>22308</v>
      </c>
      <c r="M22309" s="1" t="s">
        <v>753</v>
      </c>
      <c r="N22309" s="1"/>
      <c r="O22309" s="2"/>
      <c r="P22309">
        <v>22308</v>
      </c>
      <c r="Q22309" s="1" t="s">
        <v>754</v>
      </c>
      <c r="R22309" s="1"/>
      <c r="S22309" s="2"/>
      <c r="T22309">
        <v>22308</v>
      </c>
      <c r="U22309" s="1" t="s">
        <v>178</v>
      </c>
      <c r="V22309" s="1"/>
      <c r="W22309" s="2"/>
      <c r="X22309">
        <v>22308</v>
      </c>
      <c r="Y22309" s="1" t="s">
        <v>179</v>
      </c>
      <c r="Z22309" s="1"/>
      <c r="AA22309" s="2"/>
    </row>
    <row r="22310" spans="8:27">
      <c r="H22310">
        <v>22309</v>
      </c>
      <c r="I22310" s="1" t="s">
        <v>752</v>
      </c>
      <c r="J22310" s="1"/>
      <c r="K22310" s="2"/>
      <c r="L22310">
        <v>22309</v>
      </c>
      <c r="M22310" s="1" t="s">
        <v>753</v>
      </c>
      <c r="N22310" s="1"/>
      <c r="O22310" s="2"/>
      <c r="P22310">
        <v>22309</v>
      </c>
      <c r="Q22310" s="1" t="s">
        <v>754</v>
      </c>
      <c r="R22310" s="1"/>
      <c r="S22310" s="2"/>
      <c r="T22310">
        <v>22309</v>
      </c>
      <c r="U22310" s="1" t="s">
        <v>178</v>
      </c>
      <c r="V22310" s="1"/>
      <c r="W22310" s="2"/>
      <c r="X22310">
        <v>22309</v>
      </c>
      <c r="Y22310" s="1" t="s">
        <v>179</v>
      </c>
      <c r="Z22310" s="1"/>
      <c r="AA22310" s="2"/>
    </row>
    <row r="22311" spans="8:27">
      <c r="H22311">
        <v>22310</v>
      </c>
      <c r="I22311" s="1" t="s">
        <v>752</v>
      </c>
      <c r="J22311" s="1"/>
      <c r="K22311" s="2"/>
      <c r="L22311">
        <v>22310</v>
      </c>
      <c r="M22311" s="1" t="s">
        <v>753</v>
      </c>
      <c r="N22311" s="1"/>
      <c r="O22311" s="2"/>
      <c r="P22311">
        <v>22310</v>
      </c>
      <c r="Q22311" s="1" t="s">
        <v>754</v>
      </c>
      <c r="R22311" s="1"/>
      <c r="S22311" s="2"/>
      <c r="T22311">
        <v>22310</v>
      </c>
      <c r="U22311" s="1" t="s">
        <v>178</v>
      </c>
      <c r="V22311" s="1"/>
      <c r="W22311" s="2"/>
      <c r="X22311">
        <v>22310</v>
      </c>
      <c r="Y22311" s="1" t="s">
        <v>179</v>
      </c>
      <c r="Z22311" s="1"/>
      <c r="AA22311" s="2"/>
    </row>
    <row r="22312" spans="8:27">
      <c r="H22312">
        <v>22311</v>
      </c>
      <c r="I22312" s="1" t="s">
        <v>752</v>
      </c>
      <c r="J22312" s="1"/>
      <c r="K22312" s="2"/>
      <c r="L22312">
        <v>22311</v>
      </c>
      <c r="M22312" s="1" t="s">
        <v>753</v>
      </c>
      <c r="N22312" s="1"/>
      <c r="O22312" s="2"/>
      <c r="P22312">
        <v>22311</v>
      </c>
      <c r="Q22312" s="1" t="s">
        <v>754</v>
      </c>
      <c r="R22312" s="1"/>
      <c r="S22312" s="2"/>
      <c r="T22312">
        <v>22311</v>
      </c>
      <c r="U22312" s="1" t="s">
        <v>178</v>
      </c>
      <c r="V22312" s="1"/>
      <c r="W22312" s="2"/>
      <c r="X22312">
        <v>22311</v>
      </c>
      <c r="Y22312" s="1" t="s">
        <v>179</v>
      </c>
      <c r="Z22312" s="1"/>
      <c r="AA22312" s="2"/>
    </row>
    <row r="22313" spans="8:27">
      <c r="H22313">
        <v>22312</v>
      </c>
      <c r="I22313" s="1" t="s">
        <v>752</v>
      </c>
      <c r="J22313" s="1"/>
      <c r="K22313" s="2"/>
      <c r="L22313">
        <v>22312</v>
      </c>
      <c r="M22313" s="1" t="s">
        <v>753</v>
      </c>
      <c r="N22313" s="1"/>
      <c r="O22313" s="2"/>
      <c r="P22313">
        <v>22312</v>
      </c>
      <c r="Q22313" s="1" t="s">
        <v>754</v>
      </c>
      <c r="R22313" s="1"/>
      <c r="S22313" s="2"/>
      <c r="T22313">
        <v>22312</v>
      </c>
      <c r="U22313" s="1" t="s">
        <v>178</v>
      </c>
      <c r="V22313" s="1"/>
      <c r="W22313" s="2"/>
      <c r="X22313">
        <v>22312</v>
      </c>
      <c r="Y22313" s="1" t="s">
        <v>179</v>
      </c>
      <c r="Z22313" s="1"/>
      <c r="AA22313" s="2"/>
    </row>
    <row r="22314" spans="8:27">
      <c r="H22314">
        <v>22313</v>
      </c>
      <c r="I22314" s="1" t="s">
        <v>752</v>
      </c>
      <c r="J22314" s="1"/>
      <c r="K22314" s="2"/>
      <c r="L22314">
        <v>22313</v>
      </c>
      <c r="M22314" s="1" t="s">
        <v>753</v>
      </c>
      <c r="N22314" s="1"/>
      <c r="O22314" s="2"/>
      <c r="P22314">
        <v>22313</v>
      </c>
      <c r="Q22314" s="1" t="s">
        <v>754</v>
      </c>
      <c r="R22314" s="1"/>
      <c r="S22314" s="2"/>
      <c r="T22314">
        <v>22313</v>
      </c>
      <c r="U22314" s="1" t="s">
        <v>178</v>
      </c>
      <c r="V22314" s="1"/>
      <c r="W22314" s="2"/>
      <c r="X22314">
        <v>22313</v>
      </c>
      <c r="Y22314" s="1" t="s">
        <v>179</v>
      </c>
      <c r="Z22314" s="1"/>
      <c r="AA22314" s="2"/>
    </row>
    <row r="22315" spans="8:27">
      <c r="H22315">
        <v>22314</v>
      </c>
      <c r="I22315" s="1" t="s">
        <v>752</v>
      </c>
      <c r="J22315" s="1"/>
      <c r="K22315" s="2"/>
      <c r="L22315">
        <v>22314</v>
      </c>
      <c r="M22315" s="1" t="s">
        <v>753</v>
      </c>
      <c r="N22315" s="1"/>
      <c r="O22315" s="2"/>
      <c r="P22315">
        <v>22314</v>
      </c>
      <c r="Q22315" s="1" t="s">
        <v>754</v>
      </c>
      <c r="R22315" s="1"/>
      <c r="S22315" s="2"/>
      <c r="T22315">
        <v>22314</v>
      </c>
      <c r="U22315" s="1" t="s">
        <v>178</v>
      </c>
      <c r="V22315" s="1"/>
      <c r="W22315" s="2"/>
      <c r="X22315">
        <v>22314</v>
      </c>
      <c r="Y22315" s="1" t="s">
        <v>179</v>
      </c>
      <c r="Z22315" s="1"/>
      <c r="AA22315" s="2"/>
    </row>
    <row r="22316" spans="8:27">
      <c r="H22316">
        <v>22315</v>
      </c>
      <c r="I22316" s="1" t="s">
        <v>752</v>
      </c>
      <c r="J22316" s="1"/>
      <c r="K22316" s="2"/>
      <c r="L22316">
        <v>22315</v>
      </c>
      <c r="M22316" s="1" t="s">
        <v>753</v>
      </c>
      <c r="N22316" s="1"/>
      <c r="O22316" s="2"/>
      <c r="P22316">
        <v>22315</v>
      </c>
      <c r="Q22316" s="1" t="s">
        <v>754</v>
      </c>
      <c r="R22316" s="1"/>
      <c r="S22316" s="2"/>
      <c r="T22316">
        <v>22315</v>
      </c>
      <c r="U22316" s="1" t="s">
        <v>178</v>
      </c>
      <c r="V22316" s="1"/>
      <c r="W22316" s="2"/>
      <c r="X22316">
        <v>22315</v>
      </c>
      <c r="Y22316" s="1" t="s">
        <v>179</v>
      </c>
      <c r="Z22316" s="1"/>
      <c r="AA22316" s="2"/>
    </row>
    <row r="22317" spans="8:27">
      <c r="H22317">
        <v>22316</v>
      </c>
      <c r="I22317" s="1" t="s">
        <v>752</v>
      </c>
      <c r="J22317" s="1"/>
      <c r="K22317" s="2"/>
      <c r="L22317">
        <v>22316</v>
      </c>
      <c r="M22317" s="1" t="s">
        <v>753</v>
      </c>
      <c r="N22317" s="1"/>
      <c r="O22317" s="2"/>
      <c r="P22317">
        <v>22316</v>
      </c>
      <c r="Q22317" s="1" t="s">
        <v>754</v>
      </c>
      <c r="R22317" s="1"/>
      <c r="S22317" s="2"/>
      <c r="T22317">
        <v>22316</v>
      </c>
      <c r="U22317" s="1" t="s">
        <v>178</v>
      </c>
      <c r="V22317" s="1"/>
      <c r="W22317" s="2"/>
      <c r="X22317">
        <v>22316</v>
      </c>
      <c r="Y22317" s="1" t="s">
        <v>179</v>
      </c>
      <c r="Z22317" s="1"/>
      <c r="AA22317" s="2"/>
    </row>
    <row r="22318" spans="8:27">
      <c r="H22318">
        <v>22317</v>
      </c>
      <c r="I22318" s="1" t="s">
        <v>752</v>
      </c>
      <c r="J22318" s="1"/>
      <c r="K22318" s="2"/>
      <c r="L22318">
        <v>22317</v>
      </c>
      <c r="M22318" s="1" t="s">
        <v>753</v>
      </c>
      <c r="N22318" s="1"/>
      <c r="O22318" s="2"/>
      <c r="P22318">
        <v>22317</v>
      </c>
      <c r="Q22318" s="1" t="s">
        <v>754</v>
      </c>
      <c r="R22318" s="1"/>
      <c r="S22318" s="2"/>
      <c r="T22318">
        <v>22317</v>
      </c>
      <c r="U22318" s="1" t="s">
        <v>178</v>
      </c>
      <c r="V22318" s="1"/>
      <c r="W22318" s="2"/>
      <c r="X22318">
        <v>22317</v>
      </c>
      <c r="Y22318" s="1" t="s">
        <v>179</v>
      </c>
      <c r="Z22318" s="1"/>
      <c r="AA22318" s="2"/>
    </row>
    <row r="22319" spans="8:27">
      <c r="H22319">
        <v>22318</v>
      </c>
      <c r="I22319" s="1" t="s">
        <v>752</v>
      </c>
      <c r="J22319" s="1"/>
      <c r="K22319" s="2"/>
      <c r="L22319">
        <v>22318</v>
      </c>
      <c r="M22319" s="1" t="s">
        <v>753</v>
      </c>
      <c r="N22319" s="1"/>
      <c r="O22319" s="2"/>
      <c r="P22319">
        <v>22318</v>
      </c>
      <c r="Q22319" s="1" t="s">
        <v>754</v>
      </c>
      <c r="R22319" s="1"/>
      <c r="S22319" s="2"/>
      <c r="T22319">
        <v>22318</v>
      </c>
      <c r="U22319" s="1" t="s">
        <v>178</v>
      </c>
      <c r="V22319" s="1"/>
      <c r="W22319" s="2"/>
      <c r="X22319">
        <v>22318</v>
      </c>
      <c r="Y22319" s="1" t="s">
        <v>179</v>
      </c>
      <c r="Z22319" s="1"/>
      <c r="AA22319" s="2"/>
    </row>
    <row r="22320" spans="8:27">
      <c r="H22320">
        <v>22319</v>
      </c>
      <c r="I22320" s="1" t="s">
        <v>752</v>
      </c>
      <c r="J22320" s="1"/>
      <c r="K22320" s="2"/>
      <c r="L22320">
        <v>22319</v>
      </c>
      <c r="M22320" s="1" t="s">
        <v>753</v>
      </c>
      <c r="N22320" s="1"/>
      <c r="O22320" s="2"/>
      <c r="P22320">
        <v>22319</v>
      </c>
      <c r="Q22320" s="1" t="s">
        <v>754</v>
      </c>
      <c r="R22320" s="1"/>
      <c r="S22320" s="2"/>
      <c r="T22320">
        <v>22319</v>
      </c>
      <c r="U22320" s="1" t="s">
        <v>178</v>
      </c>
      <c r="V22320" s="1"/>
      <c r="W22320" s="2"/>
      <c r="X22320">
        <v>22319</v>
      </c>
      <c r="Y22320" s="1" t="s">
        <v>179</v>
      </c>
      <c r="Z22320" s="1"/>
      <c r="AA22320" s="2"/>
    </row>
    <row r="22321" spans="8:27">
      <c r="H22321">
        <v>22320</v>
      </c>
      <c r="I22321" s="1" t="s">
        <v>752</v>
      </c>
      <c r="J22321" s="1"/>
      <c r="K22321" s="2"/>
      <c r="L22321">
        <v>22320</v>
      </c>
      <c r="M22321" s="1" t="s">
        <v>753</v>
      </c>
      <c r="N22321" s="1"/>
      <c r="O22321" s="2"/>
      <c r="P22321">
        <v>22320</v>
      </c>
      <c r="Q22321" s="1" t="s">
        <v>754</v>
      </c>
      <c r="R22321" s="1"/>
      <c r="S22321" s="2"/>
      <c r="T22321">
        <v>22320</v>
      </c>
      <c r="U22321" s="1" t="s">
        <v>178</v>
      </c>
      <c r="V22321" s="1"/>
      <c r="W22321" s="2"/>
      <c r="X22321">
        <v>22320</v>
      </c>
      <c r="Y22321" s="1" t="s">
        <v>179</v>
      </c>
      <c r="Z22321" s="1"/>
      <c r="AA22321" s="2"/>
    </row>
    <row r="22322" spans="8:27">
      <c r="H22322">
        <v>22321</v>
      </c>
      <c r="I22322" s="1" t="s">
        <v>752</v>
      </c>
      <c r="J22322" s="1"/>
      <c r="K22322" s="2"/>
      <c r="L22322">
        <v>22321</v>
      </c>
      <c r="M22322" s="1" t="s">
        <v>753</v>
      </c>
      <c r="N22322" s="1"/>
      <c r="O22322" s="2"/>
      <c r="P22322">
        <v>22321</v>
      </c>
      <c r="Q22322" s="1" t="s">
        <v>754</v>
      </c>
      <c r="R22322" s="1"/>
      <c r="S22322" s="2"/>
      <c r="T22322">
        <v>22321</v>
      </c>
      <c r="U22322" s="1" t="s">
        <v>178</v>
      </c>
      <c r="V22322" s="1"/>
      <c r="W22322" s="2"/>
      <c r="X22322">
        <v>22321</v>
      </c>
      <c r="Y22322" s="1" t="s">
        <v>179</v>
      </c>
      <c r="Z22322" s="1"/>
      <c r="AA22322" s="2"/>
    </row>
    <row r="22323" spans="8:27">
      <c r="H22323">
        <v>22322</v>
      </c>
      <c r="I22323" s="1" t="s">
        <v>752</v>
      </c>
      <c r="J22323" s="1"/>
      <c r="K22323" s="2"/>
      <c r="L22323">
        <v>22322</v>
      </c>
      <c r="M22323" s="1" t="s">
        <v>753</v>
      </c>
      <c r="N22323" s="1"/>
      <c r="O22323" s="2"/>
      <c r="P22323">
        <v>22322</v>
      </c>
      <c r="Q22323" s="1" t="s">
        <v>754</v>
      </c>
      <c r="R22323" s="1"/>
      <c r="S22323" s="2"/>
      <c r="T22323">
        <v>22322</v>
      </c>
      <c r="U22323" s="1" t="s">
        <v>178</v>
      </c>
      <c r="V22323" s="1"/>
      <c r="W22323" s="2"/>
      <c r="X22323">
        <v>22322</v>
      </c>
      <c r="Y22323" s="1" t="s">
        <v>179</v>
      </c>
      <c r="Z22323" s="1"/>
      <c r="AA22323" s="2"/>
    </row>
    <row r="22324" spans="8:27">
      <c r="H22324">
        <v>22323</v>
      </c>
      <c r="I22324" s="1" t="s">
        <v>752</v>
      </c>
      <c r="J22324" s="1"/>
      <c r="K22324" s="2"/>
      <c r="L22324">
        <v>22323</v>
      </c>
      <c r="M22324" s="1" t="s">
        <v>753</v>
      </c>
      <c r="N22324" s="1"/>
      <c r="O22324" s="2"/>
      <c r="P22324">
        <v>22323</v>
      </c>
      <c r="Q22324" s="1" t="s">
        <v>754</v>
      </c>
      <c r="R22324" s="1"/>
      <c r="S22324" s="2"/>
      <c r="T22324">
        <v>22323</v>
      </c>
      <c r="U22324" s="1" t="s">
        <v>178</v>
      </c>
      <c r="V22324" s="1"/>
      <c r="W22324" s="2"/>
      <c r="X22324">
        <v>22323</v>
      </c>
      <c r="Y22324" s="1" t="s">
        <v>179</v>
      </c>
      <c r="Z22324" s="1"/>
      <c r="AA22324" s="2"/>
    </row>
    <row r="22325" spans="8:27">
      <c r="H22325">
        <v>22324</v>
      </c>
      <c r="I22325" s="1" t="s">
        <v>752</v>
      </c>
      <c r="J22325" s="1"/>
      <c r="K22325" s="2"/>
      <c r="L22325">
        <v>22324</v>
      </c>
      <c r="M22325" s="1" t="s">
        <v>753</v>
      </c>
      <c r="N22325" s="1"/>
      <c r="O22325" s="2"/>
      <c r="P22325">
        <v>22324</v>
      </c>
      <c r="Q22325" s="1" t="s">
        <v>754</v>
      </c>
      <c r="R22325" s="1"/>
      <c r="S22325" s="2"/>
      <c r="T22325">
        <v>22324</v>
      </c>
      <c r="U22325" s="1" t="s">
        <v>178</v>
      </c>
      <c r="V22325" s="1"/>
      <c r="W22325" s="2"/>
      <c r="X22325">
        <v>22324</v>
      </c>
      <c r="Y22325" s="1" t="s">
        <v>179</v>
      </c>
      <c r="Z22325" s="1"/>
      <c r="AA22325" s="2"/>
    </row>
    <row r="22326" spans="8:27">
      <c r="H22326">
        <v>22325</v>
      </c>
      <c r="I22326" s="1" t="s">
        <v>752</v>
      </c>
      <c r="J22326" s="1"/>
      <c r="K22326" s="2"/>
      <c r="L22326">
        <v>22325</v>
      </c>
      <c r="M22326" s="1" t="s">
        <v>753</v>
      </c>
      <c r="N22326" s="1"/>
      <c r="O22326" s="2"/>
      <c r="P22326">
        <v>22325</v>
      </c>
      <c r="Q22326" s="1" t="s">
        <v>754</v>
      </c>
      <c r="R22326" s="1"/>
      <c r="S22326" s="2"/>
      <c r="T22326">
        <v>22325</v>
      </c>
      <c r="U22326" s="1" t="s">
        <v>178</v>
      </c>
      <c r="V22326" s="1"/>
      <c r="W22326" s="2"/>
      <c r="X22326">
        <v>22325</v>
      </c>
      <c r="Y22326" s="1" t="s">
        <v>179</v>
      </c>
      <c r="Z22326" s="1"/>
      <c r="AA22326" s="2"/>
    </row>
    <row r="22327" spans="8:27">
      <c r="H22327">
        <v>22326</v>
      </c>
      <c r="I22327" s="1" t="s">
        <v>752</v>
      </c>
      <c r="J22327" s="1"/>
      <c r="K22327" s="2"/>
      <c r="L22327">
        <v>22326</v>
      </c>
      <c r="M22327" s="1" t="s">
        <v>753</v>
      </c>
      <c r="N22327" s="1"/>
      <c r="O22327" s="2"/>
      <c r="P22327">
        <v>22326</v>
      </c>
      <c r="Q22327" s="1" t="s">
        <v>754</v>
      </c>
      <c r="R22327" s="1"/>
      <c r="S22327" s="2"/>
      <c r="T22327">
        <v>22326</v>
      </c>
      <c r="U22327" s="1" t="s">
        <v>178</v>
      </c>
      <c r="V22327" s="1"/>
      <c r="W22327" s="2"/>
      <c r="X22327">
        <v>22326</v>
      </c>
      <c r="Y22327" s="1" t="s">
        <v>179</v>
      </c>
      <c r="Z22327" s="1"/>
      <c r="AA22327" s="2"/>
    </row>
    <row r="22328" spans="8:27">
      <c r="H22328">
        <v>22327</v>
      </c>
      <c r="I22328" s="1" t="s">
        <v>752</v>
      </c>
      <c r="J22328" s="1"/>
      <c r="K22328" s="2"/>
      <c r="L22328">
        <v>22327</v>
      </c>
      <c r="M22328" s="1" t="s">
        <v>753</v>
      </c>
      <c r="N22328" s="1"/>
      <c r="O22328" s="2"/>
      <c r="P22328">
        <v>22327</v>
      </c>
      <c r="Q22328" s="1" t="s">
        <v>754</v>
      </c>
      <c r="R22328" s="1"/>
      <c r="S22328" s="2"/>
      <c r="T22328">
        <v>22327</v>
      </c>
      <c r="U22328" s="1" t="s">
        <v>178</v>
      </c>
      <c r="V22328" s="1"/>
      <c r="W22328" s="2"/>
      <c r="X22328">
        <v>22327</v>
      </c>
      <c r="Y22328" s="1" t="s">
        <v>179</v>
      </c>
      <c r="Z22328" s="1"/>
      <c r="AA22328" s="2"/>
    </row>
    <row r="22329" spans="8:27">
      <c r="H22329">
        <v>22328</v>
      </c>
      <c r="I22329" s="1" t="s">
        <v>752</v>
      </c>
      <c r="J22329" s="1"/>
      <c r="K22329" s="2"/>
      <c r="L22329">
        <v>22328</v>
      </c>
      <c r="M22329" s="1" t="s">
        <v>753</v>
      </c>
      <c r="N22329" s="1"/>
      <c r="O22329" s="2"/>
      <c r="P22329">
        <v>22328</v>
      </c>
      <c r="Q22329" s="1" t="s">
        <v>754</v>
      </c>
      <c r="R22329" s="1"/>
      <c r="S22329" s="2"/>
      <c r="T22329">
        <v>22328</v>
      </c>
      <c r="U22329" s="1" t="s">
        <v>178</v>
      </c>
      <c r="V22329" s="1"/>
      <c r="W22329" s="2"/>
      <c r="X22329">
        <v>22328</v>
      </c>
      <c r="Y22329" s="1" t="s">
        <v>179</v>
      </c>
      <c r="Z22329" s="1"/>
      <c r="AA22329" s="2"/>
    </row>
    <row r="22330" spans="8:27">
      <c r="H22330">
        <v>22329</v>
      </c>
      <c r="I22330" s="1" t="s">
        <v>752</v>
      </c>
      <c r="J22330" s="1"/>
      <c r="K22330" s="2"/>
      <c r="L22330">
        <v>22329</v>
      </c>
      <c r="M22330" s="1" t="s">
        <v>753</v>
      </c>
      <c r="N22330" s="1"/>
      <c r="O22330" s="2"/>
      <c r="P22330">
        <v>22329</v>
      </c>
      <c r="Q22330" s="1" t="s">
        <v>754</v>
      </c>
      <c r="R22330" s="1"/>
      <c r="S22330" s="2"/>
      <c r="T22330">
        <v>22329</v>
      </c>
      <c r="U22330" s="1" t="s">
        <v>178</v>
      </c>
      <c r="V22330" s="1"/>
      <c r="W22330" s="2"/>
      <c r="X22330">
        <v>22329</v>
      </c>
      <c r="Y22330" s="1" t="s">
        <v>179</v>
      </c>
      <c r="Z22330" s="1"/>
      <c r="AA22330" s="2"/>
    </row>
    <row r="22331" spans="8:27">
      <c r="H22331">
        <v>22330</v>
      </c>
      <c r="I22331" s="1" t="s">
        <v>752</v>
      </c>
      <c r="J22331" s="1"/>
      <c r="K22331" s="2"/>
      <c r="L22331">
        <v>22330</v>
      </c>
      <c r="M22331" s="1" t="s">
        <v>753</v>
      </c>
      <c r="N22331" s="1"/>
      <c r="O22331" s="2"/>
      <c r="P22331">
        <v>22330</v>
      </c>
      <c r="Q22331" s="1" t="s">
        <v>754</v>
      </c>
      <c r="R22331" s="1"/>
      <c r="S22331" s="2"/>
      <c r="T22331">
        <v>22330</v>
      </c>
      <c r="U22331" s="1" t="s">
        <v>178</v>
      </c>
      <c r="V22331" s="1"/>
      <c r="W22331" s="2"/>
      <c r="X22331">
        <v>22330</v>
      </c>
      <c r="Y22331" s="1" t="s">
        <v>179</v>
      </c>
      <c r="Z22331" s="1"/>
      <c r="AA22331" s="2"/>
    </row>
    <row r="22332" spans="8:27">
      <c r="H22332">
        <v>22331</v>
      </c>
      <c r="I22332" s="1" t="s">
        <v>752</v>
      </c>
      <c r="J22332" s="1"/>
      <c r="K22332" s="2"/>
      <c r="L22332">
        <v>22331</v>
      </c>
      <c r="M22332" s="1" t="s">
        <v>753</v>
      </c>
      <c r="N22332" s="1"/>
      <c r="O22332" s="2"/>
      <c r="P22332">
        <v>22331</v>
      </c>
      <c r="Q22332" s="1" t="s">
        <v>754</v>
      </c>
      <c r="R22332" s="1"/>
      <c r="S22332" s="2"/>
      <c r="T22332">
        <v>22331</v>
      </c>
      <c r="U22332" s="1" t="s">
        <v>178</v>
      </c>
      <c r="V22332" s="1"/>
      <c r="W22332" s="2"/>
      <c r="X22332">
        <v>22331</v>
      </c>
      <c r="Y22332" s="1" t="s">
        <v>179</v>
      </c>
      <c r="Z22332" s="1"/>
      <c r="AA22332" s="2"/>
    </row>
    <row r="22333" spans="8:27">
      <c r="H22333">
        <v>22332</v>
      </c>
      <c r="I22333" s="1" t="s">
        <v>752</v>
      </c>
      <c r="J22333" s="1"/>
      <c r="K22333" s="2"/>
      <c r="L22333">
        <v>22332</v>
      </c>
      <c r="M22333" s="1" t="s">
        <v>753</v>
      </c>
      <c r="N22333" s="1"/>
      <c r="O22333" s="2"/>
      <c r="P22333">
        <v>22332</v>
      </c>
      <c r="Q22333" s="1" t="s">
        <v>754</v>
      </c>
      <c r="R22333" s="1"/>
      <c r="S22333" s="2"/>
      <c r="T22333">
        <v>22332</v>
      </c>
      <c r="U22333" s="1" t="s">
        <v>178</v>
      </c>
      <c r="V22333" s="1"/>
      <c r="W22333" s="2"/>
      <c r="X22333">
        <v>22332</v>
      </c>
      <c r="Y22333" s="1" t="s">
        <v>179</v>
      </c>
      <c r="Z22333" s="1"/>
      <c r="AA22333" s="2"/>
    </row>
    <row r="22334" spans="8:27">
      <c r="H22334">
        <v>22333</v>
      </c>
      <c r="I22334" s="1" t="s">
        <v>752</v>
      </c>
      <c r="J22334" s="1"/>
      <c r="K22334" s="2"/>
      <c r="L22334">
        <v>22333</v>
      </c>
      <c r="M22334" s="1" t="s">
        <v>753</v>
      </c>
      <c r="N22334" s="1"/>
      <c r="O22334" s="2"/>
      <c r="P22334">
        <v>22333</v>
      </c>
      <c r="Q22334" s="1" t="s">
        <v>754</v>
      </c>
      <c r="R22334" s="1"/>
      <c r="S22334" s="2"/>
      <c r="T22334">
        <v>22333</v>
      </c>
      <c r="U22334" s="1" t="s">
        <v>178</v>
      </c>
      <c r="V22334" s="1"/>
      <c r="W22334" s="2"/>
      <c r="X22334">
        <v>22333</v>
      </c>
      <c r="Y22334" s="1" t="s">
        <v>179</v>
      </c>
      <c r="Z22334" s="1"/>
      <c r="AA22334" s="2"/>
    </row>
    <row r="22335" spans="8:27">
      <c r="H22335">
        <v>22334</v>
      </c>
      <c r="I22335" s="1" t="s">
        <v>752</v>
      </c>
      <c r="J22335" s="1"/>
      <c r="K22335" s="2"/>
      <c r="L22335">
        <v>22334</v>
      </c>
      <c r="M22335" s="1" t="s">
        <v>753</v>
      </c>
      <c r="N22335" s="1"/>
      <c r="O22335" s="2"/>
      <c r="P22335">
        <v>22334</v>
      </c>
      <c r="Q22335" s="1" t="s">
        <v>754</v>
      </c>
      <c r="R22335" s="1"/>
      <c r="S22335" s="2"/>
      <c r="T22335">
        <v>22334</v>
      </c>
      <c r="U22335" s="1" t="s">
        <v>178</v>
      </c>
      <c r="V22335" s="1"/>
      <c r="W22335" s="2"/>
      <c r="X22335">
        <v>22334</v>
      </c>
      <c r="Y22335" s="1" t="s">
        <v>179</v>
      </c>
      <c r="Z22335" s="1"/>
      <c r="AA22335" s="2"/>
    </row>
    <row r="22336" spans="8:27">
      <c r="H22336">
        <v>22335</v>
      </c>
      <c r="I22336" s="1" t="s">
        <v>752</v>
      </c>
      <c r="J22336" s="1"/>
      <c r="K22336" s="2"/>
      <c r="L22336">
        <v>22335</v>
      </c>
      <c r="M22336" s="1" t="s">
        <v>753</v>
      </c>
      <c r="N22336" s="1"/>
      <c r="O22336" s="2"/>
      <c r="P22336">
        <v>22335</v>
      </c>
      <c r="Q22336" s="1" t="s">
        <v>754</v>
      </c>
      <c r="R22336" s="1"/>
      <c r="S22336" s="2"/>
      <c r="T22336">
        <v>22335</v>
      </c>
      <c r="U22336" s="1" t="s">
        <v>178</v>
      </c>
      <c r="V22336" s="1"/>
      <c r="W22336" s="2"/>
      <c r="X22336">
        <v>22335</v>
      </c>
      <c r="Y22336" s="1" t="s">
        <v>179</v>
      </c>
      <c r="Z22336" s="1"/>
      <c r="AA22336" s="2"/>
    </row>
    <row r="22337" spans="8:27">
      <c r="H22337">
        <v>22336</v>
      </c>
      <c r="I22337" s="1" t="s">
        <v>752</v>
      </c>
      <c r="J22337" s="1"/>
      <c r="K22337" s="2"/>
      <c r="L22337">
        <v>22336</v>
      </c>
      <c r="M22337" s="1" t="s">
        <v>753</v>
      </c>
      <c r="N22337" s="1"/>
      <c r="O22337" s="2"/>
      <c r="P22337">
        <v>22336</v>
      </c>
      <c r="Q22337" s="1" t="s">
        <v>754</v>
      </c>
      <c r="R22337" s="1"/>
      <c r="S22337" s="2"/>
      <c r="T22337">
        <v>22336</v>
      </c>
      <c r="U22337" s="1" t="s">
        <v>178</v>
      </c>
      <c r="V22337" s="1"/>
      <c r="W22337" s="2"/>
      <c r="X22337">
        <v>22336</v>
      </c>
      <c r="Y22337" s="1" t="s">
        <v>179</v>
      </c>
      <c r="Z22337" s="1"/>
      <c r="AA22337" s="2"/>
    </row>
    <row r="22338" spans="8:27">
      <c r="H22338">
        <v>22337</v>
      </c>
      <c r="I22338" s="1" t="s">
        <v>752</v>
      </c>
      <c r="J22338" s="1"/>
      <c r="K22338" s="2"/>
      <c r="L22338">
        <v>22337</v>
      </c>
      <c r="M22338" s="1" t="s">
        <v>753</v>
      </c>
      <c r="N22338" s="1"/>
      <c r="O22338" s="2"/>
      <c r="P22338">
        <v>22337</v>
      </c>
      <c r="Q22338" s="1" t="s">
        <v>754</v>
      </c>
      <c r="R22338" s="1"/>
      <c r="S22338" s="2"/>
      <c r="T22338">
        <v>22337</v>
      </c>
      <c r="U22338" s="1" t="s">
        <v>178</v>
      </c>
      <c r="V22338" s="1"/>
      <c r="W22338" s="2"/>
      <c r="X22338">
        <v>22337</v>
      </c>
      <c r="Y22338" s="1" t="s">
        <v>179</v>
      </c>
      <c r="Z22338" s="1"/>
      <c r="AA22338" s="2"/>
    </row>
    <row r="22339" spans="8:27">
      <c r="H22339">
        <v>22338</v>
      </c>
      <c r="I22339" s="1" t="s">
        <v>752</v>
      </c>
      <c r="J22339" s="1"/>
      <c r="K22339" s="2"/>
      <c r="L22339">
        <v>22338</v>
      </c>
      <c r="M22339" s="1" t="s">
        <v>753</v>
      </c>
      <c r="N22339" s="1"/>
      <c r="O22339" s="2"/>
      <c r="P22339">
        <v>22338</v>
      </c>
      <c r="Q22339" s="1" t="s">
        <v>754</v>
      </c>
      <c r="R22339" s="1"/>
      <c r="S22339" s="2"/>
      <c r="T22339">
        <v>22338</v>
      </c>
      <c r="U22339" s="1" t="s">
        <v>178</v>
      </c>
      <c r="V22339" s="1"/>
      <c r="W22339" s="2"/>
      <c r="X22339">
        <v>22338</v>
      </c>
      <c r="Y22339" s="1" t="s">
        <v>179</v>
      </c>
      <c r="Z22339" s="1"/>
      <c r="AA22339" s="2"/>
    </row>
    <row r="22340" spans="8:27">
      <c r="H22340">
        <v>22339</v>
      </c>
      <c r="I22340" s="1" t="s">
        <v>752</v>
      </c>
      <c r="J22340" s="1"/>
      <c r="K22340" s="2"/>
      <c r="L22340">
        <v>22339</v>
      </c>
      <c r="M22340" s="1" t="s">
        <v>753</v>
      </c>
      <c r="N22340" s="1"/>
      <c r="O22340" s="2"/>
      <c r="P22340">
        <v>22339</v>
      </c>
      <c r="Q22340" s="1" t="s">
        <v>754</v>
      </c>
      <c r="R22340" s="1"/>
      <c r="S22340" s="2"/>
      <c r="T22340">
        <v>22339</v>
      </c>
      <c r="U22340" s="1" t="s">
        <v>178</v>
      </c>
      <c r="V22340" s="1"/>
      <c r="W22340" s="2"/>
      <c r="X22340">
        <v>22339</v>
      </c>
      <c r="Y22340" s="1" t="s">
        <v>179</v>
      </c>
      <c r="Z22340" s="1"/>
      <c r="AA22340" s="2"/>
    </row>
    <row r="22341" spans="8:27">
      <c r="H22341">
        <v>22340</v>
      </c>
      <c r="I22341" s="1" t="s">
        <v>752</v>
      </c>
      <c r="J22341" s="1"/>
      <c r="K22341" s="2"/>
      <c r="L22341">
        <v>22340</v>
      </c>
      <c r="M22341" s="1" t="s">
        <v>753</v>
      </c>
      <c r="N22341" s="1"/>
      <c r="O22341" s="2"/>
      <c r="P22341">
        <v>22340</v>
      </c>
      <c r="Q22341" s="1" t="s">
        <v>754</v>
      </c>
      <c r="R22341" s="1"/>
      <c r="S22341" s="2"/>
      <c r="T22341">
        <v>22340</v>
      </c>
      <c r="U22341" s="1" t="s">
        <v>178</v>
      </c>
      <c r="V22341" s="1"/>
      <c r="W22341" s="2"/>
      <c r="X22341">
        <v>22340</v>
      </c>
      <c r="Y22341" s="1" t="s">
        <v>179</v>
      </c>
      <c r="Z22341" s="1"/>
      <c r="AA22341" s="2"/>
    </row>
    <row r="22342" spans="8:27">
      <c r="H22342">
        <v>22341</v>
      </c>
      <c r="I22342" s="1" t="s">
        <v>752</v>
      </c>
      <c r="J22342" s="1"/>
      <c r="K22342" s="2"/>
      <c r="L22342">
        <v>22341</v>
      </c>
      <c r="M22342" s="1" t="s">
        <v>753</v>
      </c>
      <c r="N22342" s="1"/>
      <c r="O22342" s="2"/>
      <c r="P22342">
        <v>22341</v>
      </c>
      <c r="Q22342" s="1" t="s">
        <v>754</v>
      </c>
      <c r="R22342" s="1"/>
      <c r="S22342" s="2"/>
      <c r="T22342">
        <v>22341</v>
      </c>
      <c r="U22342" s="1" t="s">
        <v>178</v>
      </c>
      <c r="V22342" s="1"/>
      <c r="W22342" s="2"/>
      <c r="X22342">
        <v>22341</v>
      </c>
      <c r="Y22342" s="1" t="s">
        <v>179</v>
      </c>
      <c r="Z22342" s="1"/>
      <c r="AA22342" s="2"/>
    </row>
    <row r="22343" spans="8:27">
      <c r="H22343">
        <v>22342</v>
      </c>
      <c r="I22343" s="1" t="s">
        <v>752</v>
      </c>
      <c r="J22343" s="1"/>
      <c r="K22343" s="2"/>
      <c r="L22343">
        <v>22342</v>
      </c>
      <c r="M22343" s="1" t="s">
        <v>753</v>
      </c>
      <c r="N22343" s="1"/>
      <c r="O22343" s="2"/>
      <c r="P22343">
        <v>22342</v>
      </c>
      <c r="Q22343" s="1" t="s">
        <v>754</v>
      </c>
      <c r="R22343" s="1"/>
      <c r="S22343" s="2"/>
      <c r="T22343">
        <v>22342</v>
      </c>
      <c r="U22343" s="1" t="s">
        <v>178</v>
      </c>
      <c r="V22343" s="1"/>
      <c r="W22343" s="2"/>
      <c r="X22343">
        <v>22342</v>
      </c>
      <c r="Y22343" s="1" t="s">
        <v>179</v>
      </c>
      <c r="Z22343" s="1"/>
      <c r="AA22343" s="2"/>
    </row>
    <row r="22344" spans="8:27">
      <c r="H22344">
        <v>22343</v>
      </c>
      <c r="I22344" s="1" t="s">
        <v>752</v>
      </c>
      <c r="J22344" s="1"/>
      <c r="K22344" s="2"/>
      <c r="L22344">
        <v>22343</v>
      </c>
      <c r="M22344" s="1" t="s">
        <v>753</v>
      </c>
      <c r="N22344" s="1"/>
      <c r="O22344" s="2"/>
      <c r="P22344">
        <v>22343</v>
      </c>
      <c r="Q22344" s="1" t="s">
        <v>754</v>
      </c>
      <c r="R22344" s="1"/>
      <c r="S22344" s="2"/>
      <c r="T22344">
        <v>22343</v>
      </c>
      <c r="U22344" s="1" t="s">
        <v>178</v>
      </c>
      <c r="V22344" s="1"/>
      <c r="W22344" s="2"/>
      <c r="X22344">
        <v>22343</v>
      </c>
      <c r="Y22344" s="1" t="s">
        <v>179</v>
      </c>
      <c r="Z22344" s="1"/>
      <c r="AA22344" s="2"/>
    </row>
    <row r="22345" spans="8:27">
      <c r="H22345">
        <v>22344</v>
      </c>
      <c r="I22345" s="1" t="s">
        <v>752</v>
      </c>
      <c r="J22345" s="1"/>
      <c r="K22345" s="2"/>
      <c r="L22345">
        <v>22344</v>
      </c>
      <c r="M22345" s="1" t="s">
        <v>753</v>
      </c>
      <c r="N22345" s="1"/>
      <c r="O22345" s="2"/>
      <c r="P22345">
        <v>22344</v>
      </c>
      <c r="Q22345" s="1" t="s">
        <v>754</v>
      </c>
      <c r="R22345" s="1"/>
      <c r="S22345" s="2"/>
      <c r="T22345">
        <v>22344</v>
      </c>
      <c r="U22345" s="1" t="s">
        <v>178</v>
      </c>
      <c r="V22345" s="1"/>
      <c r="W22345" s="2"/>
      <c r="X22345">
        <v>22344</v>
      </c>
      <c r="Y22345" s="1" t="s">
        <v>179</v>
      </c>
      <c r="Z22345" s="1"/>
      <c r="AA22345" s="2"/>
    </row>
    <row r="22346" spans="8:27">
      <c r="H22346">
        <v>22345</v>
      </c>
      <c r="I22346" s="1" t="s">
        <v>752</v>
      </c>
      <c r="J22346" s="1"/>
      <c r="K22346" s="2"/>
      <c r="L22346">
        <v>22345</v>
      </c>
      <c r="M22346" s="1" t="s">
        <v>753</v>
      </c>
      <c r="N22346" s="1"/>
      <c r="O22346" s="2"/>
      <c r="P22346">
        <v>22345</v>
      </c>
      <c r="Q22346" s="1" t="s">
        <v>754</v>
      </c>
      <c r="R22346" s="1"/>
      <c r="S22346" s="2"/>
      <c r="T22346">
        <v>22345</v>
      </c>
      <c r="U22346" s="1" t="s">
        <v>178</v>
      </c>
      <c r="V22346" s="1"/>
      <c r="W22346" s="2"/>
      <c r="X22346">
        <v>22345</v>
      </c>
      <c r="Y22346" s="1" t="s">
        <v>179</v>
      </c>
      <c r="Z22346" s="1"/>
      <c r="AA22346" s="2"/>
    </row>
    <row r="22347" spans="8:27">
      <c r="H22347">
        <v>22346</v>
      </c>
      <c r="I22347" s="1" t="s">
        <v>752</v>
      </c>
      <c r="J22347" s="1"/>
      <c r="K22347" s="2"/>
      <c r="L22347">
        <v>22346</v>
      </c>
      <c r="M22347" s="1" t="s">
        <v>753</v>
      </c>
      <c r="N22347" s="1"/>
      <c r="O22347" s="2"/>
      <c r="P22347">
        <v>22346</v>
      </c>
      <c r="Q22347" s="1" t="s">
        <v>754</v>
      </c>
      <c r="R22347" s="1"/>
      <c r="S22347" s="2"/>
      <c r="T22347">
        <v>22346</v>
      </c>
      <c r="U22347" s="1" t="s">
        <v>178</v>
      </c>
      <c r="V22347" s="1"/>
      <c r="W22347" s="2"/>
      <c r="X22347">
        <v>22346</v>
      </c>
      <c r="Y22347" s="1" t="s">
        <v>179</v>
      </c>
      <c r="Z22347" s="1"/>
      <c r="AA22347" s="2"/>
    </row>
    <row r="22348" spans="8:27">
      <c r="H22348">
        <v>22347</v>
      </c>
      <c r="I22348" s="1" t="s">
        <v>752</v>
      </c>
      <c r="J22348" s="1"/>
      <c r="K22348" s="2"/>
      <c r="L22348">
        <v>22347</v>
      </c>
      <c r="M22348" s="1" t="s">
        <v>753</v>
      </c>
      <c r="N22348" s="1"/>
      <c r="O22348" s="2"/>
      <c r="P22348">
        <v>22347</v>
      </c>
      <c r="Q22348" s="1" t="s">
        <v>754</v>
      </c>
      <c r="R22348" s="1"/>
      <c r="S22348" s="2"/>
      <c r="T22348">
        <v>22347</v>
      </c>
      <c r="U22348" s="1" t="s">
        <v>178</v>
      </c>
      <c r="V22348" s="1"/>
      <c r="W22348" s="2"/>
      <c r="X22348">
        <v>22347</v>
      </c>
      <c r="Y22348" s="1" t="s">
        <v>179</v>
      </c>
      <c r="Z22348" s="1"/>
      <c r="AA22348" s="2"/>
    </row>
    <row r="22349" spans="8:27">
      <c r="H22349">
        <v>22348</v>
      </c>
      <c r="I22349" s="1" t="s">
        <v>752</v>
      </c>
      <c r="J22349" s="1"/>
      <c r="K22349" s="2"/>
      <c r="L22349">
        <v>22348</v>
      </c>
      <c r="M22349" s="1" t="s">
        <v>753</v>
      </c>
      <c r="N22349" s="1"/>
      <c r="O22349" s="2"/>
      <c r="P22349">
        <v>22348</v>
      </c>
      <c r="Q22349" s="1" t="s">
        <v>754</v>
      </c>
      <c r="R22349" s="1"/>
      <c r="S22349" s="2"/>
      <c r="T22349">
        <v>22348</v>
      </c>
      <c r="U22349" s="1" t="s">
        <v>178</v>
      </c>
      <c r="V22349" s="1"/>
      <c r="W22349" s="2"/>
      <c r="X22349">
        <v>22348</v>
      </c>
      <c r="Y22349" s="1" t="s">
        <v>179</v>
      </c>
      <c r="Z22349" s="1"/>
      <c r="AA22349" s="2"/>
    </row>
    <row r="22350" spans="8:27">
      <c r="H22350">
        <v>22349</v>
      </c>
      <c r="I22350" s="1" t="s">
        <v>752</v>
      </c>
      <c r="J22350" s="1"/>
      <c r="K22350" s="2"/>
      <c r="L22350">
        <v>22349</v>
      </c>
      <c r="M22350" s="1" t="s">
        <v>753</v>
      </c>
      <c r="N22350" s="1"/>
      <c r="O22350" s="2"/>
      <c r="P22350">
        <v>22349</v>
      </c>
      <c r="Q22350" s="1" t="s">
        <v>754</v>
      </c>
      <c r="R22350" s="1"/>
      <c r="S22350" s="2"/>
      <c r="T22350">
        <v>22349</v>
      </c>
      <c r="U22350" s="1" t="s">
        <v>178</v>
      </c>
      <c r="V22350" s="1"/>
      <c r="W22350" s="2"/>
      <c r="X22350">
        <v>22349</v>
      </c>
      <c r="Y22350" s="1" t="s">
        <v>179</v>
      </c>
      <c r="Z22350" s="1"/>
      <c r="AA22350" s="2"/>
    </row>
    <row r="22351" spans="8:27">
      <c r="H22351">
        <v>22350</v>
      </c>
      <c r="I22351" s="1" t="s">
        <v>752</v>
      </c>
      <c r="J22351" s="1"/>
      <c r="K22351" s="2"/>
      <c r="L22351">
        <v>22350</v>
      </c>
      <c r="M22351" s="1" t="s">
        <v>753</v>
      </c>
      <c r="N22351" s="1"/>
      <c r="O22351" s="2"/>
      <c r="P22351">
        <v>22350</v>
      </c>
      <c r="Q22351" s="1" t="s">
        <v>754</v>
      </c>
      <c r="R22351" s="1"/>
      <c r="S22351" s="2"/>
      <c r="T22351">
        <v>22350</v>
      </c>
      <c r="U22351" s="1" t="s">
        <v>178</v>
      </c>
      <c r="V22351" s="1"/>
      <c r="W22351" s="2"/>
      <c r="X22351">
        <v>22350</v>
      </c>
      <c r="Y22351" s="1" t="s">
        <v>179</v>
      </c>
      <c r="Z22351" s="1"/>
      <c r="AA22351" s="2"/>
    </row>
    <row r="22352" spans="8:27">
      <c r="H22352">
        <v>22351</v>
      </c>
      <c r="I22352" s="1" t="s">
        <v>752</v>
      </c>
      <c r="J22352" s="1"/>
      <c r="K22352" s="2"/>
      <c r="L22352">
        <v>22351</v>
      </c>
      <c r="M22352" s="1" t="s">
        <v>753</v>
      </c>
      <c r="N22352" s="1"/>
      <c r="O22352" s="2"/>
      <c r="P22352">
        <v>22351</v>
      </c>
      <c r="Q22352" s="1" t="s">
        <v>754</v>
      </c>
      <c r="R22352" s="1"/>
      <c r="S22352" s="2"/>
      <c r="T22352">
        <v>22351</v>
      </c>
      <c r="U22352" s="1" t="s">
        <v>178</v>
      </c>
      <c r="V22352" s="1"/>
      <c r="W22352" s="2"/>
      <c r="X22352">
        <v>22351</v>
      </c>
      <c r="Y22352" s="1" t="s">
        <v>179</v>
      </c>
      <c r="Z22352" s="1"/>
      <c r="AA22352" s="2"/>
    </row>
    <row r="22353" spans="8:27">
      <c r="H22353">
        <v>22352</v>
      </c>
      <c r="I22353" s="1" t="s">
        <v>752</v>
      </c>
      <c r="J22353" s="1"/>
      <c r="K22353" s="2"/>
      <c r="L22353">
        <v>22352</v>
      </c>
      <c r="M22353" s="1" t="s">
        <v>753</v>
      </c>
      <c r="N22353" s="1"/>
      <c r="O22353" s="2"/>
      <c r="P22353">
        <v>22352</v>
      </c>
      <c r="Q22353" s="1" t="s">
        <v>754</v>
      </c>
      <c r="R22353" s="1"/>
      <c r="S22353" s="2"/>
      <c r="T22353">
        <v>22352</v>
      </c>
      <c r="U22353" s="1" t="s">
        <v>178</v>
      </c>
      <c r="V22353" s="1"/>
      <c r="W22353" s="2"/>
      <c r="X22353">
        <v>22352</v>
      </c>
      <c r="Y22353" s="1" t="s">
        <v>179</v>
      </c>
      <c r="Z22353" s="1"/>
      <c r="AA22353" s="2"/>
    </row>
    <row r="22354" spans="8:27">
      <c r="H22354">
        <v>22353</v>
      </c>
      <c r="I22354" s="1" t="s">
        <v>752</v>
      </c>
      <c r="J22354" s="1"/>
      <c r="K22354" s="2"/>
      <c r="L22354">
        <v>22353</v>
      </c>
      <c r="M22354" s="1" t="s">
        <v>753</v>
      </c>
      <c r="N22354" s="1"/>
      <c r="O22354" s="2"/>
      <c r="P22354">
        <v>22353</v>
      </c>
      <c r="Q22354" s="1" t="s">
        <v>754</v>
      </c>
      <c r="R22354" s="1"/>
      <c r="S22354" s="2"/>
      <c r="T22354">
        <v>22353</v>
      </c>
      <c r="U22354" s="1" t="s">
        <v>178</v>
      </c>
      <c r="V22354" s="1"/>
      <c r="W22354" s="2"/>
      <c r="X22354">
        <v>22353</v>
      </c>
      <c r="Y22354" s="1" t="s">
        <v>179</v>
      </c>
      <c r="Z22354" s="1"/>
      <c r="AA22354" s="2"/>
    </row>
    <row r="22355" spans="8:27">
      <c r="H22355">
        <v>22354</v>
      </c>
      <c r="I22355" s="1" t="s">
        <v>752</v>
      </c>
      <c r="J22355" s="1"/>
      <c r="K22355" s="2"/>
      <c r="L22355">
        <v>22354</v>
      </c>
      <c r="M22355" s="1" t="s">
        <v>753</v>
      </c>
      <c r="N22355" s="1"/>
      <c r="O22355" s="2"/>
      <c r="P22355">
        <v>22354</v>
      </c>
      <c r="Q22355" s="1" t="s">
        <v>754</v>
      </c>
      <c r="R22355" s="1"/>
      <c r="S22355" s="2"/>
      <c r="T22355">
        <v>22354</v>
      </c>
      <c r="U22355" s="1" t="s">
        <v>178</v>
      </c>
      <c r="V22355" s="1"/>
      <c r="W22355" s="2"/>
      <c r="X22355">
        <v>22354</v>
      </c>
      <c r="Y22355" s="1" t="s">
        <v>179</v>
      </c>
      <c r="Z22355" s="1"/>
      <c r="AA22355" s="2"/>
    </row>
    <row r="22356" spans="8:27">
      <c r="H22356">
        <v>22355</v>
      </c>
      <c r="I22356" s="1" t="s">
        <v>752</v>
      </c>
      <c r="J22356" s="1"/>
      <c r="K22356" s="2"/>
      <c r="L22356">
        <v>22355</v>
      </c>
      <c r="M22356" s="1" t="s">
        <v>753</v>
      </c>
      <c r="N22356" s="1"/>
      <c r="O22356" s="2"/>
      <c r="P22356">
        <v>22355</v>
      </c>
      <c r="Q22356" s="1" t="s">
        <v>754</v>
      </c>
      <c r="R22356" s="1"/>
      <c r="S22356" s="2"/>
      <c r="T22356">
        <v>22355</v>
      </c>
      <c r="U22356" s="1" t="s">
        <v>178</v>
      </c>
      <c r="V22356" s="1"/>
      <c r="W22356" s="2"/>
      <c r="X22356">
        <v>22355</v>
      </c>
      <c r="Y22356" s="1" t="s">
        <v>179</v>
      </c>
      <c r="Z22356" s="1"/>
      <c r="AA22356" s="2"/>
    </row>
    <row r="22357" spans="8:27">
      <c r="H22357">
        <v>22356</v>
      </c>
      <c r="I22357" s="1" t="s">
        <v>752</v>
      </c>
      <c r="J22357" s="1"/>
      <c r="K22357" s="2"/>
      <c r="L22357">
        <v>22356</v>
      </c>
      <c r="M22357" s="1" t="s">
        <v>753</v>
      </c>
      <c r="N22357" s="1"/>
      <c r="O22357" s="2"/>
      <c r="P22357">
        <v>22356</v>
      </c>
      <c r="Q22357" s="1" t="s">
        <v>754</v>
      </c>
      <c r="R22357" s="1"/>
      <c r="S22357" s="2"/>
      <c r="T22357">
        <v>22356</v>
      </c>
      <c r="U22357" s="1" t="s">
        <v>178</v>
      </c>
      <c r="V22357" s="1"/>
      <c r="W22357" s="2"/>
      <c r="X22357">
        <v>22356</v>
      </c>
      <c r="Y22357" s="1" t="s">
        <v>179</v>
      </c>
      <c r="Z22357" s="1"/>
      <c r="AA22357" s="2"/>
    </row>
    <row r="22358" spans="8:27">
      <c r="H22358">
        <v>22357</v>
      </c>
      <c r="I22358" s="1" t="s">
        <v>752</v>
      </c>
      <c r="J22358" s="1"/>
      <c r="K22358" s="2"/>
      <c r="L22358">
        <v>22357</v>
      </c>
      <c r="M22358" s="1" t="s">
        <v>753</v>
      </c>
      <c r="N22358" s="1"/>
      <c r="O22358" s="2"/>
      <c r="P22358">
        <v>22357</v>
      </c>
      <c r="Q22358" s="1" t="s">
        <v>754</v>
      </c>
      <c r="R22358" s="1"/>
      <c r="S22358" s="2"/>
      <c r="T22358">
        <v>22357</v>
      </c>
      <c r="U22358" s="1" t="s">
        <v>178</v>
      </c>
      <c r="V22358" s="1"/>
      <c r="W22358" s="2"/>
      <c r="X22358">
        <v>22357</v>
      </c>
      <c r="Y22358" s="1" t="s">
        <v>179</v>
      </c>
      <c r="Z22358" s="1"/>
      <c r="AA22358" s="2"/>
    </row>
    <row r="22359" spans="8:27">
      <c r="H22359">
        <v>22358</v>
      </c>
      <c r="I22359" s="1" t="s">
        <v>752</v>
      </c>
      <c r="J22359" s="1"/>
      <c r="K22359" s="2"/>
      <c r="L22359">
        <v>22358</v>
      </c>
      <c r="M22359" s="1" t="s">
        <v>753</v>
      </c>
      <c r="N22359" s="1"/>
      <c r="O22359" s="2"/>
      <c r="P22359">
        <v>22358</v>
      </c>
      <c r="Q22359" s="1" t="s">
        <v>754</v>
      </c>
      <c r="R22359" s="1"/>
      <c r="S22359" s="2"/>
      <c r="T22359">
        <v>22358</v>
      </c>
      <c r="U22359" s="1" t="s">
        <v>178</v>
      </c>
      <c r="V22359" s="1"/>
      <c r="W22359" s="2"/>
      <c r="X22359">
        <v>22358</v>
      </c>
      <c r="Y22359" s="1" t="s">
        <v>179</v>
      </c>
      <c r="Z22359" s="1"/>
      <c r="AA22359" s="2"/>
    </row>
    <row r="22360" spans="8:27">
      <c r="H22360">
        <v>22359</v>
      </c>
      <c r="I22360" s="1" t="s">
        <v>752</v>
      </c>
      <c r="J22360" s="1"/>
      <c r="K22360" s="2"/>
      <c r="L22360">
        <v>22359</v>
      </c>
      <c r="M22360" s="1" t="s">
        <v>753</v>
      </c>
      <c r="N22360" s="1"/>
      <c r="O22360" s="2"/>
      <c r="P22360">
        <v>22359</v>
      </c>
      <c r="Q22360" s="1" t="s">
        <v>754</v>
      </c>
      <c r="R22360" s="1"/>
      <c r="S22360" s="2"/>
      <c r="T22360">
        <v>22359</v>
      </c>
      <c r="U22360" s="1" t="s">
        <v>178</v>
      </c>
      <c r="V22360" s="1"/>
      <c r="W22360" s="2"/>
      <c r="X22360">
        <v>22359</v>
      </c>
      <c r="Y22360" s="1" t="s">
        <v>179</v>
      </c>
      <c r="Z22360" s="1"/>
      <c r="AA22360" s="2"/>
    </row>
    <row r="22361" spans="8:27">
      <c r="H22361">
        <v>22360</v>
      </c>
      <c r="I22361" s="1" t="s">
        <v>752</v>
      </c>
      <c r="J22361" s="1"/>
      <c r="K22361" s="2"/>
      <c r="L22361">
        <v>22360</v>
      </c>
      <c r="M22361" s="1" t="s">
        <v>753</v>
      </c>
      <c r="N22361" s="1"/>
      <c r="O22361" s="2"/>
      <c r="P22361">
        <v>22360</v>
      </c>
      <c r="Q22361" s="1" t="s">
        <v>754</v>
      </c>
      <c r="R22361" s="1"/>
      <c r="S22361" s="2"/>
      <c r="T22361">
        <v>22360</v>
      </c>
      <c r="U22361" s="1" t="s">
        <v>178</v>
      </c>
      <c r="V22361" s="1"/>
      <c r="W22361" s="2"/>
      <c r="X22361">
        <v>22360</v>
      </c>
      <c r="Y22361" s="1" t="s">
        <v>179</v>
      </c>
      <c r="Z22361" s="1"/>
      <c r="AA22361" s="2"/>
    </row>
    <row r="22362" spans="8:27">
      <c r="H22362">
        <v>22361</v>
      </c>
      <c r="I22362" s="1" t="s">
        <v>752</v>
      </c>
      <c r="J22362" s="1"/>
      <c r="K22362" s="2"/>
      <c r="L22362">
        <v>22361</v>
      </c>
      <c r="M22362" s="1" t="s">
        <v>753</v>
      </c>
      <c r="N22362" s="1"/>
      <c r="O22362" s="2"/>
      <c r="P22362">
        <v>22361</v>
      </c>
      <c r="Q22362" s="1" t="s">
        <v>754</v>
      </c>
      <c r="R22362" s="1"/>
      <c r="S22362" s="2"/>
      <c r="T22362">
        <v>22361</v>
      </c>
      <c r="U22362" s="1" t="s">
        <v>178</v>
      </c>
      <c r="V22362" s="1"/>
      <c r="W22362" s="2"/>
      <c r="X22362">
        <v>22361</v>
      </c>
      <c r="Y22362" s="1" t="s">
        <v>179</v>
      </c>
      <c r="Z22362" s="1"/>
      <c r="AA22362" s="2"/>
    </row>
    <row r="22363" spans="8:27">
      <c r="H22363">
        <v>22362</v>
      </c>
      <c r="I22363" s="1" t="s">
        <v>752</v>
      </c>
      <c r="J22363" s="1"/>
      <c r="K22363" s="2"/>
      <c r="L22363">
        <v>22362</v>
      </c>
      <c r="M22363" s="1" t="s">
        <v>753</v>
      </c>
      <c r="N22363" s="1"/>
      <c r="O22363" s="2"/>
      <c r="P22363">
        <v>22362</v>
      </c>
      <c r="Q22363" s="1" t="s">
        <v>754</v>
      </c>
      <c r="R22363" s="1"/>
      <c r="S22363" s="2"/>
      <c r="T22363">
        <v>22362</v>
      </c>
      <c r="U22363" s="1" t="s">
        <v>178</v>
      </c>
      <c r="V22363" s="1"/>
      <c r="W22363" s="2"/>
      <c r="X22363">
        <v>22362</v>
      </c>
      <c r="Y22363" s="1" t="s">
        <v>179</v>
      </c>
      <c r="Z22363" s="1"/>
      <c r="AA22363" s="2"/>
    </row>
    <row r="22364" spans="8:27">
      <c r="H22364">
        <v>22363</v>
      </c>
      <c r="I22364" s="1" t="s">
        <v>752</v>
      </c>
      <c r="J22364" s="1"/>
      <c r="K22364" s="2"/>
      <c r="L22364">
        <v>22363</v>
      </c>
      <c r="M22364" s="1" t="s">
        <v>753</v>
      </c>
      <c r="N22364" s="1"/>
      <c r="O22364" s="2"/>
      <c r="P22364">
        <v>22363</v>
      </c>
      <c r="Q22364" s="1" t="s">
        <v>754</v>
      </c>
      <c r="R22364" s="1"/>
      <c r="S22364" s="2"/>
      <c r="T22364">
        <v>22363</v>
      </c>
      <c r="U22364" s="1" t="s">
        <v>178</v>
      </c>
      <c r="V22364" s="1"/>
      <c r="W22364" s="2"/>
      <c r="X22364">
        <v>22363</v>
      </c>
      <c r="Y22364" s="1" t="s">
        <v>179</v>
      </c>
      <c r="Z22364" s="1"/>
      <c r="AA22364" s="2"/>
    </row>
    <row r="22365" spans="8:27">
      <c r="H22365">
        <v>22364</v>
      </c>
      <c r="I22365" s="1" t="s">
        <v>752</v>
      </c>
      <c r="J22365" s="1"/>
      <c r="K22365" s="2"/>
      <c r="L22365">
        <v>22364</v>
      </c>
      <c r="M22365" s="1" t="s">
        <v>753</v>
      </c>
      <c r="N22365" s="1"/>
      <c r="O22365" s="2"/>
      <c r="P22365">
        <v>22364</v>
      </c>
      <c r="Q22365" s="1" t="s">
        <v>754</v>
      </c>
      <c r="R22365" s="1"/>
      <c r="S22365" s="2"/>
      <c r="T22365">
        <v>22364</v>
      </c>
      <c r="U22365" s="1" t="s">
        <v>178</v>
      </c>
      <c r="V22365" s="1"/>
      <c r="W22365" s="2"/>
      <c r="X22365">
        <v>22364</v>
      </c>
      <c r="Y22365" s="1" t="s">
        <v>179</v>
      </c>
      <c r="Z22365" s="1"/>
      <c r="AA22365" s="2"/>
    </row>
    <row r="22366" spans="8:27">
      <c r="H22366">
        <v>22365</v>
      </c>
      <c r="I22366" s="1" t="s">
        <v>752</v>
      </c>
      <c r="J22366" s="1"/>
      <c r="K22366" s="2"/>
      <c r="L22366">
        <v>22365</v>
      </c>
      <c r="M22366" s="1" t="s">
        <v>753</v>
      </c>
      <c r="N22366" s="1"/>
      <c r="O22366" s="2"/>
      <c r="P22366">
        <v>22365</v>
      </c>
      <c r="Q22366" s="1" t="s">
        <v>754</v>
      </c>
      <c r="R22366" s="1"/>
      <c r="S22366" s="2"/>
      <c r="T22366">
        <v>22365</v>
      </c>
      <c r="U22366" s="1" t="s">
        <v>178</v>
      </c>
      <c r="V22366" s="1"/>
      <c r="W22366" s="2"/>
      <c r="X22366">
        <v>22365</v>
      </c>
      <c r="Y22366" s="1" t="s">
        <v>179</v>
      </c>
      <c r="Z22366" s="1"/>
      <c r="AA22366" s="2"/>
    </row>
    <row r="22367" spans="8:27">
      <c r="H22367">
        <v>22366</v>
      </c>
      <c r="I22367" s="1" t="s">
        <v>752</v>
      </c>
      <c r="J22367" s="1"/>
      <c r="K22367" s="2"/>
      <c r="L22367">
        <v>22366</v>
      </c>
      <c r="M22367" s="1" t="s">
        <v>753</v>
      </c>
      <c r="N22367" s="1"/>
      <c r="O22367" s="2"/>
      <c r="P22367">
        <v>22366</v>
      </c>
      <c r="Q22367" s="1" t="s">
        <v>754</v>
      </c>
      <c r="R22367" s="1"/>
      <c r="S22367" s="2"/>
      <c r="T22367">
        <v>22366</v>
      </c>
      <c r="U22367" s="1" t="s">
        <v>178</v>
      </c>
      <c r="V22367" s="1"/>
      <c r="W22367" s="2"/>
      <c r="X22367">
        <v>22366</v>
      </c>
      <c r="Y22367" s="1" t="s">
        <v>179</v>
      </c>
      <c r="Z22367" s="1"/>
      <c r="AA22367" s="2"/>
    </row>
    <row r="22368" spans="8:27">
      <c r="H22368">
        <v>22367</v>
      </c>
      <c r="I22368" s="1" t="s">
        <v>752</v>
      </c>
      <c r="J22368" s="1"/>
      <c r="K22368" s="2"/>
      <c r="L22368">
        <v>22367</v>
      </c>
      <c r="M22368" s="1" t="s">
        <v>753</v>
      </c>
      <c r="N22368" s="1"/>
      <c r="O22368" s="2"/>
      <c r="P22368">
        <v>22367</v>
      </c>
      <c r="Q22368" s="1" t="s">
        <v>754</v>
      </c>
      <c r="R22368" s="1"/>
      <c r="S22368" s="2"/>
      <c r="T22368">
        <v>22367</v>
      </c>
      <c r="U22368" s="1" t="s">
        <v>178</v>
      </c>
      <c r="V22368" s="1"/>
      <c r="W22368" s="2"/>
      <c r="X22368">
        <v>22367</v>
      </c>
      <c r="Y22368" s="1" t="s">
        <v>179</v>
      </c>
      <c r="Z22368" s="1"/>
      <c r="AA22368" s="2"/>
    </row>
    <row r="22369" spans="8:27">
      <c r="H22369">
        <v>22368</v>
      </c>
      <c r="I22369" s="1" t="s">
        <v>752</v>
      </c>
      <c r="J22369" s="1"/>
      <c r="K22369" s="2"/>
      <c r="L22369">
        <v>22368</v>
      </c>
      <c r="M22369" s="1" t="s">
        <v>753</v>
      </c>
      <c r="N22369" s="1"/>
      <c r="O22369" s="2"/>
      <c r="P22369">
        <v>22368</v>
      </c>
      <c r="Q22369" s="1" t="s">
        <v>754</v>
      </c>
      <c r="R22369" s="1"/>
      <c r="S22369" s="2"/>
      <c r="T22369">
        <v>22368</v>
      </c>
      <c r="U22369" s="1" t="s">
        <v>178</v>
      </c>
      <c r="V22369" s="1"/>
      <c r="W22369" s="2"/>
      <c r="X22369">
        <v>22368</v>
      </c>
      <c r="Y22369" s="1" t="s">
        <v>179</v>
      </c>
      <c r="Z22369" s="1"/>
      <c r="AA22369" s="2"/>
    </row>
    <row r="22370" spans="8:27">
      <c r="H22370">
        <v>22369</v>
      </c>
      <c r="I22370" s="1" t="s">
        <v>752</v>
      </c>
      <c r="J22370" s="1"/>
      <c r="K22370" s="2"/>
      <c r="L22370">
        <v>22369</v>
      </c>
      <c r="M22370" s="1" t="s">
        <v>753</v>
      </c>
      <c r="N22370" s="1"/>
      <c r="O22370" s="2"/>
      <c r="P22370">
        <v>22369</v>
      </c>
      <c r="Q22370" s="1" t="s">
        <v>754</v>
      </c>
      <c r="R22370" s="1"/>
      <c r="S22370" s="2"/>
      <c r="T22370">
        <v>22369</v>
      </c>
      <c r="U22370" s="1" t="s">
        <v>178</v>
      </c>
      <c r="V22370" s="1"/>
      <c r="W22370" s="2"/>
      <c r="X22370">
        <v>22369</v>
      </c>
      <c r="Y22370" s="1" t="s">
        <v>179</v>
      </c>
      <c r="Z22370" s="1"/>
      <c r="AA22370" s="2"/>
    </row>
    <row r="22371" spans="8:27">
      <c r="H22371">
        <v>22370</v>
      </c>
      <c r="I22371" s="1" t="s">
        <v>752</v>
      </c>
      <c r="J22371" s="1"/>
      <c r="K22371" s="2"/>
      <c r="L22371">
        <v>22370</v>
      </c>
      <c r="M22371" s="1" t="s">
        <v>753</v>
      </c>
      <c r="N22371" s="1"/>
      <c r="O22371" s="2"/>
      <c r="P22371">
        <v>22370</v>
      </c>
      <c r="Q22371" s="1" t="s">
        <v>754</v>
      </c>
      <c r="R22371" s="1"/>
      <c r="S22371" s="2"/>
      <c r="T22371">
        <v>22370</v>
      </c>
      <c r="U22371" s="1" t="s">
        <v>178</v>
      </c>
      <c r="V22371" s="1"/>
      <c r="W22371" s="2"/>
      <c r="X22371">
        <v>22370</v>
      </c>
      <c r="Y22371" s="1" t="s">
        <v>179</v>
      </c>
      <c r="Z22371" s="1"/>
      <c r="AA22371" s="2"/>
    </row>
    <row r="22372" spans="8:27">
      <c r="H22372">
        <v>22371</v>
      </c>
      <c r="I22372" s="1" t="s">
        <v>752</v>
      </c>
      <c r="J22372" s="1"/>
      <c r="K22372" s="2"/>
      <c r="L22372">
        <v>22371</v>
      </c>
      <c r="M22372" s="1" t="s">
        <v>753</v>
      </c>
      <c r="N22372" s="1"/>
      <c r="O22372" s="2"/>
      <c r="P22372">
        <v>22371</v>
      </c>
      <c r="Q22372" s="1" t="s">
        <v>754</v>
      </c>
      <c r="R22372" s="1"/>
      <c r="S22372" s="2"/>
      <c r="T22372">
        <v>22371</v>
      </c>
      <c r="U22372" s="1" t="s">
        <v>178</v>
      </c>
      <c r="V22372" s="1"/>
      <c r="W22372" s="2"/>
      <c r="X22372">
        <v>22371</v>
      </c>
      <c r="Y22372" s="1" t="s">
        <v>179</v>
      </c>
      <c r="Z22372" s="1"/>
      <c r="AA22372" s="2"/>
    </row>
    <row r="22373" spans="8:27">
      <c r="H22373">
        <v>22372</v>
      </c>
      <c r="I22373" s="1" t="s">
        <v>752</v>
      </c>
      <c r="J22373" s="1"/>
      <c r="K22373" s="2"/>
      <c r="L22373">
        <v>22372</v>
      </c>
      <c r="M22373" s="1" t="s">
        <v>753</v>
      </c>
      <c r="N22373" s="1"/>
      <c r="O22373" s="2"/>
      <c r="P22373">
        <v>22372</v>
      </c>
      <c r="Q22373" s="1" t="s">
        <v>754</v>
      </c>
      <c r="R22373" s="1"/>
      <c r="S22373" s="2"/>
      <c r="T22373">
        <v>22372</v>
      </c>
      <c r="U22373" s="1" t="s">
        <v>178</v>
      </c>
      <c r="V22373" s="1"/>
      <c r="W22373" s="2"/>
      <c r="X22373">
        <v>22372</v>
      </c>
      <c r="Y22373" s="1" t="s">
        <v>179</v>
      </c>
      <c r="Z22373" s="1"/>
      <c r="AA22373" s="2"/>
    </row>
    <row r="22374" spans="8:27">
      <c r="H22374">
        <v>22373</v>
      </c>
      <c r="I22374" s="1" t="s">
        <v>752</v>
      </c>
      <c r="J22374" s="1"/>
      <c r="K22374" s="2"/>
      <c r="L22374">
        <v>22373</v>
      </c>
      <c r="M22374" s="1" t="s">
        <v>753</v>
      </c>
      <c r="N22374" s="1"/>
      <c r="O22374" s="2"/>
      <c r="P22374">
        <v>22373</v>
      </c>
      <c r="Q22374" s="1" t="s">
        <v>754</v>
      </c>
      <c r="R22374" s="1"/>
      <c r="S22374" s="2"/>
      <c r="T22374">
        <v>22373</v>
      </c>
      <c r="U22374" s="1" t="s">
        <v>178</v>
      </c>
      <c r="V22374" s="1"/>
      <c r="W22374" s="2"/>
      <c r="X22374">
        <v>22373</v>
      </c>
      <c r="Y22374" s="1" t="s">
        <v>179</v>
      </c>
      <c r="Z22374" s="1"/>
      <c r="AA22374" s="2"/>
    </row>
    <row r="22375" spans="8:27">
      <c r="H22375">
        <v>22374</v>
      </c>
      <c r="I22375" s="1" t="s">
        <v>752</v>
      </c>
      <c r="J22375" s="1"/>
      <c r="K22375" s="2"/>
      <c r="L22375">
        <v>22374</v>
      </c>
      <c r="M22375" s="1" t="s">
        <v>753</v>
      </c>
      <c r="N22375" s="1"/>
      <c r="O22375" s="2"/>
      <c r="P22375">
        <v>22374</v>
      </c>
      <c r="Q22375" s="1" t="s">
        <v>754</v>
      </c>
      <c r="R22375" s="1"/>
      <c r="S22375" s="2"/>
      <c r="T22375">
        <v>22374</v>
      </c>
      <c r="U22375" s="1" t="s">
        <v>178</v>
      </c>
      <c r="V22375" s="1"/>
      <c r="W22375" s="2"/>
      <c r="X22375">
        <v>22374</v>
      </c>
      <c r="Y22375" s="1" t="s">
        <v>179</v>
      </c>
      <c r="Z22375" s="1"/>
      <c r="AA22375" s="2"/>
    </row>
    <row r="22376" spans="8:27">
      <c r="H22376">
        <v>22375</v>
      </c>
      <c r="I22376" s="1" t="s">
        <v>752</v>
      </c>
      <c r="J22376" s="1"/>
      <c r="K22376" s="2"/>
      <c r="L22376">
        <v>22375</v>
      </c>
      <c r="M22376" s="1" t="s">
        <v>753</v>
      </c>
      <c r="N22376" s="1"/>
      <c r="O22376" s="2"/>
      <c r="P22376">
        <v>22375</v>
      </c>
      <c r="Q22376" s="1" t="s">
        <v>754</v>
      </c>
      <c r="R22376" s="1"/>
      <c r="S22376" s="2"/>
      <c r="T22376">
        <v>22375</v>
      </c>
      <c r="U22376" s="1" t="s">
        <v>178</v>
      </c>
      <c r="V22376" s="1"/>
      <c r="W22376" s="2"/>
      <c r="X22376">
        <v>22375</v>
      </c>
      <c r="Y22376" s="1" t="s">
        <v>179</v>
      </c>
      <c r="Z22376" s="1"/>
      <c r="AA22376" s="2"/>
    </row>
    <row r="22377" spans="8:27">
      <c r="H22377">
        <v>22376</v>
      </c>
      <c r="I22377" s="1" t="s">
        <v>752</v>
      </c>
      <c r="J22377" s="1"/>
      <c r="K22377" s="2"/>
      <c r="L22377">
        <v>22376</v>
      </c>
      <c r="M22377" s="1" t="s">
        <v>753</v>
      </c>
      <c r="N22377" s="1"/>
      <c r="O22377" s="2"/>
      <c r="P22377">
        <v>22376</v>
      </c>
      <c r="Q22377" s="1" t="s">
        <v>754</v>
      </c>
      <c r="R22377" s="1"/>
      <c r="S22377" s="2"/>
      <c r="T22377">
        <v>22376</v>
      </c>
      <c r="U22377" s="1" t="s">
        <v>178</v>
      </c>
      <c r="V22377" s="1"/>
      <c r="W22377" s="2"/>
      <c r="X22377">
        <v>22376</v>
      </c>
      <c r="Y22377" s="1" t="s">
        <v>179</v>
      </c>
      <c r="Z22377" s="1"/>
      <c r="AA22377" s="2"/>
    </row>
    <row r="22378" spans="8:27">
      <c r="H22378">
        <v>22377</v>
      </c>
      <c r="I22378" s="1" t="s">
        <v>752</v>
      </c>
      <c r="J22378" s="1"/>
      <c r="K22378" s="2"/>
      <c r="L22378">
        <v>22377</v>
      </c>
      <c r="M22378" s="1" t="s">
        <v>753</v>
      </c>
      <c r="N22378" s="1"/>
      <c r="O22378" s="2"/>
      <c r="P22378">
        <v>22377</v>
      </c>
      <c r="Q22378" s="1" t="s">
        <v>754</v>
      </c>
      <c r="R22378" s="1"/>
      <c r="S22378" s="2"/>
      <c r="T22378">
        <v>22377</v>
      </c>
      <c r="U22378" s="1" t="s">
        <v>178</v>
      </c>
      <c r="V22378" s="1"/>
      <c r="W22378" s="2"/>
      <c r="X22378">
        <v>22377</v>
      </c>
      <c r="Y22378" s="1" t="s">
        <v>179</v>
      </c>
      <c r="Z22378" s="1"/>
      <c r="AA22378" s="2"/>
    </row>
    <row r="22379" spans="8:27">
      <c r="H22379">
        <v>22378</v>
      </c>
      <c r="I22379" s="1" t="s">
        <v>752</v>
      </c>
      <c r="J22379" s="1"/>
      <c r="K22379" s="2"/>
      <c r="L22379">
        <v>22378</v>
      </c>
      <c r="M22379" s="1" t="s">
        <v>753</v>
      </c>
      <c r="N22379" s="1"/>
      <c r="O22379" s="2"/>
      <c r="P22379">
        <v>22378</v>
      </c>
      <c r="Q22379" s="1" t="s">
        <v>754</v>
      </c>
      <c r="R22379" s="1"/>
      <c r="S22379" s="2"/>
      <c r="T22379">
        <v>22378</v>
      </c>
      <c r="U22379" s="1" t="s">
        <v>178</v>
      </c>
      <c r="V22379" s="1"/>
      <c r="W22379" s="2"/>
      <c r="X22379">
        <v>22378</v>
      </c>
      <c r="Y22379" s="1" t="s">
        <v>179</v>
      </c>
      <c r="Z22379" s="1"/>
      <c r="AA22379" s="2"/>
    </row>
    <row r="22380" spans="8:27">
      <c r="H22380">
        <v>22379</v>
      </c>
      <c r="I22380" s="1" t="s">
        <v>752</v>
      </c>
      <c r="J22380" s="1"/>
      <c r="K22380" s="2"/>
      <c r="L22380">
        <v>22379</v>
      </c>
      <c r="M22380" s="1" t="s">
        <v>753</v>
      </c>
      <c r="N22380" s="1"/>
      <c r="O22380" s="2"/>
      <c r="P22380">
        <v>22379</v>
      </c>
      <c r="Q22380" s="1" t="s">
        <v>754</v>
      </c>
      <c r="R22380" s="1"/>
      <c r="S22380" s="2"/>
      <c r="T22380">
        <v>22379</v>
      </c>
      <c r="U22380" s="1" t="s">
        <v>178</v>
      </c>
      <c r="V22380" s="1"/>
      <c r="W22380" s="2"/>
      <c r="X22380">
        <v>22379</v>
      </c>
      <c r="Y22380" s="1" t="s">
        <v>179</v>
      </c>
      <c r="Z22380" s="1"/>
      <c r="AA22380" s="2"/>
    </row>
    <row r="22381" spans="8:27">
      <c r="H22381">
        <v>22380</v>
      </c>
      <c r="I22381" s="1" t="s">
        <v>752</v>
      </c>
      <c r="J22381" s="1"/>
      <c r="K22381" s="2"/>
      <c r="L22381">
        <v>22380</v>
      </c>
      <c r="M22381" s="1" t="s">
        <v>753</v>
      </c>
      <c r="N22381" s="1"/>
      <c r="O22381" s="2"/>
      <c r="P22381">
        <v>22380</v>
      </c>
      <c r="Q22381" s="1" t="s">
        <v>754</v>
      </c>
      <c r="R22381" s="1"/>
      <c r="S22381" s="2"/>
      <c r="T22381">
        <v>22380</v>
      </c>
      <c r="U22381" s="1" t="s">
        <v>178</v>
      </c>
      <c r="V22381" s="1"/>
      <c r="W22381" s="2"/>
      <c r="X22381">
        <v>22380</v>
      </c>
      <c r="Y22381" s="1" t="s">
        <v>179</v>
      </c>
      <c r="Z22381" s="1"/>
      <c r="AA22381" s="2"/>
    </row>
    <row r="22382" spans="8:27">
      <c r="H22382">
        <v>22381</v>
      </c>
      <c r="I22382" s="1" t="s">
        <v>752</v>
      </c>
      <c r="J22382" s="1"/>
      <c r="K22382" s="2"/>
      <c r="L22382">
        <v>22381</v>
      </c>
      <c r="M22382" s="1" t="s">
        <v>753</v>
      </c>
      <c r="N22382" s="1"/>
      <c r="O22382" s="2"/>
      <c r="P22382">
        <v>22381</v>
      </c>
      <c r="Q22382" s="1" t="s">
        <v>754</v>
      </c>
      <c r="R22382" s="1"/>
      <c r="S22382" s="2"/>
      <c r="T22382">
        <v>22381</v>
      </c>
      <c r="U22382" s="1" t="s">
        <v>178</v>
      </c>
      <c r="V22382" s="1"/>
      <c r="W22382" s="2"/>
      <c r="X22382">
        <v>22381</v>
      </c>
      <c r="Y22382" s="1" t="s">
        <v>179</v>
      </c>
      <c r="Z22382" s="1"/>
      <c r="AA22382" s="2"/>
    </row>
    <row r="22383" spans="8:27">
      <c r="H22383">
        <v>22382</v>
      </c>
      <c r="I22383" s="1" t="s">
        <v>752</v>
      </c>
      <c r="J22383" s="1"/>
      <c r="K22383" s="2"/>
      <c r="L22383">
        <v>22382</v>
      </c>
      <c r="M22383" s="1" t="s">
        <v>753</v>
      </c>
      <c r="N22383" s="1"/>
      <c r="O22383" s="2"/>
      <c r="P22383">
        <v>22382</v>
      </c>
      <c r="Q22383" s="1" t="s">
        <v>754</v>
      </c>
      <c r="R22383" s="1"/>
      <c r="S22383" s="2"/>
      <c r="T22383">
        <v>22382</v>
      </c>
      <c r="U22383" s="1" t="s">
        <v>178</v>
      </c>
      <c r="V22383" s="1"/>
      <c r="W22383" s="2"/>
      <c r="X22383">
        <v>22382</v>
      </c>
      <c r="Y22383" s="1" t="s">
        <v>179</v>
      </c>
      <c r="Z22383" s="1"/>
      <c r="AA22383" s="2"/>
    </row>
    <row r="22384" spans="8:27">
      <c r="H22384">
        <v>22383</v>
      </c>
      <c r="I22384" s="1" t="s">
        <v>752</v>
      </c>
      <c r="J22384" s="1"/>
      <c r="K22384" s="2"/>
      <c r="L22384">
        <v>22383</v>
      </c>
      <c r="M22384" s="1" t="s">
        <v>753</v>
      </c>
      <c r="N22384" s="1"/>
      <c r="O22384" s="2"/>
      <c r="P22384">
        <v>22383</v>
      </c>
      <c r="Q22384" s="1" t="s">
        <v>754</v>
      </c>
      <c r="R22384" s="1"/>
      <c r="S22384" s="2"/>
      <c r="T22384">
        <v>22383</v>
      </c>
      <c r="U22384" s="1" t="s">
        <v>178</v>
      </c>
      <c r="V22384" s="1"/>
      <c r="W22384" s="2"/>
      <c r="X22384">
        <v>22383</v>
      </c>
      <c r="Y22384" s="1" t="s">
        <v>179</v>
      </c>
      <c r="Z22384" s="1"/>
      <c r="AA22384" s="2"/>
    </row>
    <row r="22385" spans="8:27">
      <c r="H22385">
        <v>22384</v>
      </c>
      <c r="I22385" s="1" t="s">
        <v>752</v>
      </c>
      <c r="J22385" s="1"/>
      <c r="K22385" s="2"/>
      <c r="L22385">
        <v>22384</v>
      </c>
      <c r="M22385" s="1" t="s">
        <v>753</v>
      </c>
      <c r="N22385" s="1"/>
      <c r="O22385" s="2"/>
      <c r="P22385">
        <v>22384</v>
      </c>
      <c r="Q22385" s="1" t="s">
        <v>754</v>
      </c>
      <c r="R22385" s="1"/>
      <c r="S22385" s="2"/>
      <c r="T22385">
        <v>22384</v>
      </c>
      <c r="U22385" s="1" t="s">
        <v>178</v>
      </c>
      <c r="V22385" s="1"/>
      <c r="W22385" s="2"/>
      <c r="X22385">
        <v>22384</v>
      </c>
      <c r="Y22385" s="1" t="s">
        <v>179</v>
      </c>
      <c r="Z22385" s="1"/>
      <c r="AA22385" s="2"/>
    </row>
    <row r="22386" spans="8:27">
      <c r="H22386">
        <v>22385</v>
      </c>
      <c r="I22386" s="1" t="s">
        <v>752</v>
      </c>
      <c r="J22386" s="1"/>
      <c r="K22386" s="2"/>
      <c r="L22386">
        <v>22385</v>
      </c>
      <c r="M22386" s="1" t="s">
        <v>753</v>
      </c>
      <c r="N22386" s="1"/>
      <c r="O22386" s="2"/>
      <c r="P22386">
        <v>22385</v>
      </c>
      <c r="Q22386" s="1" t="s">
        <v>754</v>
      </c>
      <c r="R22386" s="1"/>
      <c r="S22386" s="2"/>
      <c r="T22386">
        <v>22385</v>
      </c>
      <c r="U22386" s="1" t="s">
        <v>178</v>
      </c>
      <c r="V22386" s="1"/>
      <c r="W22386" s="2"/>
      <c r="X22386">
        <v>22385</v>
      </c>
      <c r="Y22386" s="1" t="s">
        <v>179</v>
      </c>
      <c r="Z22386" s="1"/>
      <c r="AA22386" s="2"/>
    </row>
    <row r="22387" spans="8:27">
      <c r="H22387">
        <v>22386</v>
      </c>
      <c r="I22387" s="1" t="s">
        <v>752</v>
      </c>
      <c r="J22387" s="1"/>
      <c r="K22387" s="2"/>
      <c r="L22387">
        <v>22386</v>
      </c>
      <c r="M22387" s="1" t="s">
        <v>753</v>
      </c>
      <c r="N22387" s="1"/>
      <c r="O22387" s="2"/>
      <c r="P22387">
        <v>22386</v>
      </c>
      <c r="Q22387" s="1" t="s">
        <v>754</v>
      </c>
      <c r="R22387" s="1"/>
      <c r="S22387" s="2"/>
      <c r="T22387">
        <v>22386</v>
      </c>
      <c r="U22387" s="1" t="s">
        <v>178</v>
      </c>
      <c r="V22387" s="1"/>
      <c r="W22387" s="2"/>
      <c r="X22387">
        <v>22386</v>
      </c>
      <c r="Y22387" s="1" t="s">
        <v>179</v>
      </c>
      <c r="Z22387" s="1"/>
      <c r="AA22387" s="2"/>
    </row>
    <row r="22388" spans="8:27">
      <c r="H22388">
        <v>22387</v>
      </c>
      <c r="I22388" s="1" t="s">
        <v>752</v>
      </c>
      <c r="J22388" s="1"/>
      <c r="K22388" s="2"/>
      <c r="L22388">
        <v>22387</v>
      </c>
      <c r="M22388" s="1" t="s">
        <v>753</v>
      </c>
      <c r="N22388" s="1"/>
      <c r="O22388" s="2"/>
      <c r="P22388">
        <v>22387</v>
      </c>
      <c r="Q22388" s="1" t="s">
        <v>754</v>
      </c>
      <c r="R22388" s="1"/>
      <c r="S22388" s="2"/>
      <c r="T22388">
        <v>22387</v>
      </c>
      <c r="U22388" s="1" t="s">
        <v>178</v>
      </c>
      <c r="V22388" s="1"/>
      <c r="W22388" s="2"/>
      <c r="X22388">
        <v>22387</v>
      </c>
      <c r="Y22388" s="1" t="s">
        <v>179</v>
      </c>
      <c r="Z22388" s="1"/>
      <c r="AA22388" s="2"/>
    </row>
    <row r="22389" spans="8:27">
      <c r="H22389">
        <v>22388</v>
      </c>
      <c r="I22389" s="1" t="s">
        <v>752</v>
      </c>
      <c r="J22389" s="1"/>
      <c r="K22389" s="2"/>
      <c r="L22389">
        <v>22388</v>
      </c>
      <c r="M22389" s="1" t="s">
        <v>753</v>
      </c>
      <c r="N22389" s="1"/>
      <c r="O22389" s="2"/>
      <c r="P22389">
        <v>22388</v>
      </c>
      <c r="Q22389" s="1" t="s">
        <v>754</v>
      </c>
      <c r="R22389" s="1"/>
      <c r="S22389" s="2"/>
      <c r="T22389">
        <v>22388</v>
      </c>
      <c r="U22389" s="1" t="s">
        <v>178</v>
      </c>
      <c r="V22389" s="1"/>
      <c r="W22389" s="2"/>
      <c r="X22389">
        <v>22388</v>
      </c>
      <c r="Y22389" s="1" t="s">
        <v>179</v>
      </c>
      <c r="Z22389" s="1"/>
      <c r="AA22389" s="2"/>
    </row>
    <row r="22390" spans="8:27">
      <c r="H22390">
        <v>22389</v>
      </c>
      <c r="I22390" s="1" t="s">
        <v>752</v>
      </c>
      <c r="J22390" s="1"/>
      <c r="K22390" s="2"/>
      <c r="L22390">
        <v>22389</v>
      </c>
      <c r="M22390" s="1" t="s">
        <v>753</v>
      </c>
      <c r="N22390" s="1"/>
      <c r="O22390" s="2"/>
      <c r="P22390">
        <v>22389</v>
      </c>
      <c r="Q22390" s="1" t="s">
        <v>754</v>
      </c>
      <c r="R22390" s="1"/>
      <c r="S22390" s="2"/>
      <c r="T22390">
        <v>22389</v>
      </c>
      <c r="U22390" s="1" t="s">
        <v>178</v>
      </c>
      <c r="V22390" s="1"/>
      <c r="W22390" s="2"/>
      <c r="X22390">
        <v>22389</v>
      </c>
      <c r="Y22390" s="1" t="s">
        <v>179</v>
      </c>
      <c r="Z22390" s="1"/>
      <c r="AA22390" s="2"/>
    </row>
    <row r="22391" spans="8:27">
      <c r="H22391">
        <v>22390</v>
      </c>
      <c r="I22391" s="1" t="s">
        <v>752</v>
      </c>
      <c r="J22391" s="1"/>
      <c r="K22391" s="2"/>
      <c r="L22391">
        <v>22390</v>
      </c>
      <c r="M22391" s="1" t="s">
        <v>753</v>
      </c>
      <c r="N22391" s="1"/>
      <c r="O22391" s="2"/>
      <c r="P22391">
        <v>22390</v>
      </c>
      <c r="Q22391" s="1" t="s">
        <v>754</v>
      </c>
      <c r="R22391" s="1"/>
      <c r="S22391" s="2"/>
      <c r="T22391">
        <v>22390</v>
      </c>
      <c r="U22391" s="1" t="s">
        <v>178</v>
      </c>
      <c r="V22391" s="1"/>
      <c r="W22391" s="2"/>
      <c r="X22391">
        <v>22390</v>
      </c>
      <c r="Y22391" s="1" t="s">
        <v>179</v>
      </c>
      <c r="Z22391" s="1"/>
      <c r="AA22391" s="2"/>
    </row>
    <row r="22392" spans="8:27">
      <c r="H22392">
        <v>22391</v>
      </c>
      <c r="I22392" s="1" t="s">
        <v>752</v>
      </c>
      <c r="J22392" s="1"/>
      <c r="K22392" s="2"/>
      <c r="L22392">
        <v>22391</v>
      </c>
      <c r="M22392" s="1" t="s">
        <v>753</v>
      </c>
      <c r="N22392" s="1"/>
      <c r="O22392" s="2"/>
      <c r="P22392">
        <v>22391</v>
      </c>
      <c r="Q22392" s="1" t="s">
        <v>754</v>
      </c>
      <c r="R22392" s="1"/>
      <c r="S22392" s="2"/>
      <c r="T22392">
        <v>22391</v>
      </c>
      <c r="U22392" s="1" t="s">
        <v>178</v>
      </c>
      <c r="V22392" s="1"/>
      <c r="W22392" s="2"/>
      <c r="X22392">
        <v>22391</v>
      </c>
      <c r="Y22392" s="1" t="s">
        <v>179</v>
      </c>
      <c r="Z22392" s="1"/>
      <c r="AA22392" s="2"/>
    </row>
    <row r="22393" spans="8:27">
      <c r="H22393">
        <v>22392</v>
      </c>
      <c r="I22393" s="1" t="s">
        <v>752</v>
      </c>
      <c r="J22393" s="1"/>
      <c r="K22393" s="2"/>
      <c r="L22393">
        <v>22392</v>
      </c>
      <c r="M22393" s="1" t="s">
        <v>753</v>
      </c>
      <c r="N22393" s="1"/>
      <c r="O22393" s="2"/>
      <c r="P22393">
        <v>22392</v>
      </c>
      <c r="Q22393" s="1" t="s">
        <v>754</v>
      </c>
      <c r="R22393" s="1"/>
      <c r="S22393" s="2"/>
      <c r="T22393">
        <v>22392</v>
      </c>
      <c r="U22393" s="1" t="s">
        <v>178</v>
      </c>
      <c r="V22393" s="1"/>
      <c r="W22393" s="2"/>
      <c r="X22393">
        <v>22392</v>
      </c>
      <c r="Y22393" s="1" t="s">
        <v>179</v>
      </c>
      <c r="Z22393" s="1"/>
      <c r="AA22393" s="2"/>
    </row>
    <row r="22394" spans="8:27">
      <c r="H22394">
        <v>22393</v>
      </c>
      <c r="I22394" s="1" t="s">
        <v>752</v>
      </c>
      <c r="J22394" s="1"/>
      <c r="K22394" s="2"/>
      <c r="L22394">
        <v>22393</v>
      </c>
      <c r="M22394" s="1" t="s">
        <v>753</v>
      </c>
      <c r="N22394" s="1"/>
      <c r="O22394" s="2"/>
      <c r="P22394">
        <v>22393</v>
      </c>
      <c r="Q22394" s="1" t="s">
        <v>754</v>
      </c>
      <c r="R22394" s="1"/>
      <c r="S22394" s="2"/>
      <c r="T22394">
        <v>22393</v>
      </c>
      <c r="U22394" s="1" t="s">
        <v>178</v>
      </c>
      <c r="V22394" s="1"/>
      <c r="W22394" s="2"/>
      <c r="X22394">
        <v>22393</v>
      </c>
      <c r="Y22394" s="1" t="s">
        <v>179</v>
      </c>
      <c r="Z22394" s="1"/>
      <c r="AA22394" s="2"/>
    </row>
    <row r="22395" spans="8:27">
      <c r="H22395">
        <v>22394</v>
      </c>
      <c r="I22395" s="1" t="s">
        <v>752</v>
      </c>
      <c r="J22395" s="1"/>
      <c r="K22395" s="2"/>
      <c r="L22395">
        <v>22394</v>
      </c>
      <c r="M22395" s="1" t="s">
        <v>753</v>
      </c>
      <c r="N22395" s="1"/>
      <c r="O22395" s="2"/>
      <c r="P22395">
        <v>22394</v>
      </c>
      <c r="Q22395" s="1" t="s">
        <v>754</v>
      </c>
      <c r="R22395" s="1"/>
      <c r="S22395" s="2"/>
      <c r="T22395">
        <v>22394</v>
      </c>
      <c r="U22395" s="1" t="s">
        <v>178</v>
      </c>
      <c r="V22395" s="1"/>
      <c r="W22395" s="2"/>
      <c r="X22395">
        <v>22394</v>
      </c>
      <c r="Y22395" s="1" t="s">
        <v>179</v>
      </c>
      <c r="Z22395" s="1"/>
      <c r="AA22395" s="2"/>
    </row>
    <row r="22396" spans="8:27">
      <c r="H22396">
        <v>22395</v>
      </c>
      <c r="I22396" s="1" t="s">
        <v>752</v>
      </c>
      <c r="J22396" s="1"/>
      <c r="K22396" s="2"/>
      <c r="L22396">
        <v>22395</v>
      </c>
      <c r="M22396" s="1" t="s">
        <v>753</v>
      </c>
      <c r="N22396" s="1"/>
      <c r="O22396" s="2"/>
      <c r="P22396">
        <v>22395</v>
      </c>
      <c r="Q22396" s="1" t="s">
        <v>754</v>
      </c>
      <c r="R22396" s="1"/>
      <c r="S22396" s="2"/>
      <c r="T22396">
        <v>22395</v>
      </c>
      <c r="U22396" s="1" t="s">
        <v>178</v>
      </c>
      <c r="V22396" s="1"/>
      <c r="W22396" s="2"/>
      <c r="X22396">
        <v>22395</v>
      </c>
      <c r="Y22396" s="1" t="s">
        <v>179</v>
      </c>
      <c r="Z22396" s="1"/>
      <c r="AA22396" s="2"/>
    </row>
    <row r="22397" spans="8:27">
      <c r="H22397">
        <v>22396</v>
      </c>
      <c r="I22397" s="1" t="s">
        <v>752</v>
      </c>
      <c r="J22397" s="1"/>
      <c r="K22397" s="2"/>
      <c r="L22397">
        <v>22396</v>
      </c>
      <c r="M22397" s="1" t="s">
        <v>753</v>
      </c>
      <c r="N22397" s="1"/>
      <c r="O22397" s="2"/>
      <c r="P22397">
        <v>22396</v>
      </c>
      <c r="Q22397" s="1" t="s">
        <v>754</v>
      </c>
      <c r="R22397" s="1"/>
      <c r="S22397" s="2"/>
      <c r="T22397">
        <v>22396</v>
      </c>
      <c r="U22397" s="1" t="s">
        <v>178</v>
      </c>
      <c r="V22397" s="1"/>
      <c r="W22397" s="2"/>
      <c r="X22397">
        <v>22396</v>
      </c>
      <c r="Y22397" s="1" t="s">
        <v>179</v>
      </c>
      <c r="Z22397" s="1"/>
      <c r="AA22397" s="2"/>
    </row>
    <row r="22398" spans="8:27">
      <c r="H22398">
        <v>22397</v>
      </c>
      <c r="I22398" s="1" t="s">
        <v>752</v>
      </c>
      <c r="J22398" s="1"/>
      <c r="K22398" s="2"/>
      <c r="L22398">
        <v>22397</v>
      </c>
      <c r="M22398" s="1" t="s">
        <v>753</v>
      </c>
      <c r="N22398" s="1"/>
      <c r="O22398" s="2"/>
      <c r="P22398">
        <v>22397</v>
      </c>
      <c r="Q22398" s="1" t="s">
        <v>754</v>
      </c>
      <c r="R22398" s="1"/>
      <c r="S22398" s="2"/>
      <c r="T22398">
        <v>22397</v>
      </c>
      <c r="U22398" s="1" t="s">
        <v>178</v>
      </c>
      <c r="V22398" s="1"/>
      <c r="W22398" s="2"/>
      <c r="X22398">
        <v>22397</v>
      </c>
      <c r="Y22398" s="1" t="s">
        <v>179</v>
      </c>
      <c r="Z22398" s="1"/>
      <c r="AA22398" s="2"/>
    </row>
    <row r="22399" spans="8:27">
      <c r="H22399">
        <v>22398</v>
      </c>
      <c r="I22399" s="1" t="s">
        <v>752</v>
      </c>
      <c r="J22399" s="1"/>
      <c r="K22399" s="2"/>
      <c r="L22399">
        <v>22398</v>
      </c>
      <c r="M22399" s="1" t="s">
        <v>753</v>
      </c>
      <c r="N22399" s="1"/>
      <c r="O22399" s="2"/>
      <c r="P22399">
        <v>22398</v>
      </c>
      <c r="Q22399" s="1" t="s">
        <v>754</v>
      </c>
      <c r="R22399" s="1"/>
      <c r="S22399" s="2"/>
      <c r="T22399">
        <v>22398</v>
      </c>
      <c r="U22399" s="1" t="s">
        <v>178</v>
      </c>
      <c r="V22399" s="1"/>
      <c r="W22399" s="2"/>
      <c r="X22399">
        <v>22398</v>
      </c>
      <c r="Y22399" s="1" t="s">
        <v>179</v>
      </c>
      <c r="Z22399" s="1"/>
      <c r="AA22399" s="2"/>
    </row>
    <row r="22400" spans="8:27">
      <c r="H22400">
        <v>22399</v>
      </c>
      <c r="I22400" s="1" t="s">
        <v>752</v>
      </c>
      <c r="J22400" s="1"/>
      <c r="K22400" s="2"/>
      <c r="L22400">
        <v>22399</v>
      </c>
      <c r="M22400" s="1" t="s">
        <v>753</v>
      </c>
      <c r="N22400" s="1"/>
      <c r="O22400" s="2"/>
      <c r="P22400">
        <v>22399</v>
      </c>
      <c r="Q22400" s="1" t="s">
        <v>754</v>
      </c>
      <c r="R22400" s="1"/>
      <c r="S22400" s="2"/>
      <c r="T22400">
        <v>22399</v>
      </c>
      <c r="U22400" s="1" t="s">
        <v>178</v>
      </c>
      <c r="V22400" s="1"/>
      <c r="W22400" s="2"/>
      <c r="X22400">
        <v>22399</v>
      </c>
      <c r="Y22400" s="1" t="s">
        <v>179</v>
      </c>
      <c r="Z22400" s="1"/>
      <c r="AA22400" s="2"/>
    </row>
    <row r="22401" spans="8:27">
      <c r="H22401">
        <v>22400</v>
      </c>
      <c r="I22401" s="1" t="s">
        <v>752</v>
      </c>
      <c r="J22401" s="1"/>
      <c r="K22401" s="2"/>
      <c r="L22401">
        <v>22400</v>
      </c>
      <c r="M22401" s="1" t="s">
        <v>753</v>
      </c>
      <c r="N22401" s="1"/>
      <c r="O22401" s="2"/>
      <c r="P22401">
        <v>22400</v>
      </c>
      <c r="Q22401" s="1" t="s">
        <v>754</v>
      </c>
      <c r="R22401" s="1"/>
      <c r="S22401" s="2"/>
      <c r="T22401">
        <v>22400</v>
      </c>
      <c r="U22401" s="1" t="s">
        <v>178</v>
      </c>
      <c r="V22401" s="1"/>
      <c r="W22401" s="2"/>
      <c r="X22401">
        <v>22400</v>
      </c>
      <c r="Y22401" s="1" t="s">
        <v>179</v>
      </c>
      <c r="Z22401" s="1"/>
      <c r="AA22401" s="2"/>
    </row>
    <row r="22402" spans="8:27">
      <c r="H22402">
        <v>22401</v>
      </c>
      <c r="I22402" s="1" t="s">
        <v>752</v>
      </c>
      <c r="J22402" s="1"/>
      <c r="K22402" s="2"/>
      <c r="L22402">
        <v>22401</v>
      </c>
      <c r="M22402" s="1" t="s">
        <v>753</v>
      </c>
      <c r="N22402" s="1"/>
      <c r="O22402" s="2"/>
      <c r="P22402">
        <v>22401</v>
      </c>
      <c r="Q22402" s="1" t="s">
        <v>754</v>
      </c>
      <c r="R22402" s="1"/>
      <c r="S22402" s="2"/>
      <c r="T22402">
        <v>22401</v>
      </c>
      <c r="U22402" s="1" t="s">
        <v>178</v>
      </c>
      <c r="V22402" s="1"/>
      <c r="W22402" s="2"/>
      <c r="X22402">
        <v>22401</v>
      </c>
      <c r="Y22402" s="1" t="s">
        <v>179</v>
      </c>
      <c r="Z22402" s="1"/>
      <c r="AA22402" s="2"/>
    </row>
    <row r="22403" spans="8:27">
      <c r="H22403">
        <v>22402</v>
      </c>
      <c r="I22403" s="1" t="s">
        <v>752</v>
      </c>
      <c r="J22403" s="1"/>
      <c r="K22403" s="2"/>
      <c r="L22403">
        <v>22402</v>
      </c>
      <c r="M22403" s="1" t="s">
        <v>753</v>
      </c>
      <c r="N22403" s="1"/>
      <c r="O22403" s="2"/>
      <c r="P22403">
        <v>22402</v>
      </c>
      <c r="Q22403" s="1" t="s">
        <v>754</v>
      </c>
      <c r="R22403" s="1"/>
      <c r="S22403" s="2"/>
      <c r="T22403">
        <v>22402</v>
      </c>
      <c r="U22403" s="1" t="s">
        <v>178</v>
      </c>
      <c r="V22403" s="1"/>
      <c r="W22403" s="2"/>
      <c r="X22403">
        <v>22402</v>
      </c>
      <c r="Y22403" s="1" t="s">
        <v>179</v>
      </c>
      <c r="Z22403" s="1"/>
      <c r="AA22403" s="2"/>
    </row>
    <row r="22404" spans="8:27">
      <c r="H22404">
        <v>22403</v>
      </c>
      <c r="I22404" s="1" t="s">
        <v>752</v>
      </c>
      <c r="J22404" s="1"/>
      <c r="K22404" s="2"/>
      <c r="L22404">
        <v>22403</v>
      </c>
      <c r="M22404" s="1" t="s">
        <v>753</v>
      </c>
      <c r="N22404" s="1"/>
      <c r="O22404" s="2"/>
      <c r="P22404">
        <v>22403</v>
      </c>
      <c r="Q22404" s="1" t="s">
        <v>754</v>
      </c>
      <c r="R22404" s="1"/>
      <c r="S22404" s="2"/>
      <c r="T22404">
        <v>22403</v>
      </c>
      <c r="U22404" s="1" t="s">
        <v>178</v>
      </c>
      <c r="V22404" s="1"/>
      <c r="W22404" s="2"/>
      <c r="X22404">
        <v>22403</v>
      </c>
      <c r="Y22404" s="1" t="s">
        <v>179</v>
      </c>
      <c r="Z22404" s="1"/>
      <c r="AA22404" s="2"/>
    </row>
    <row r="22405" spans="8:27">
      <c r="H22405">
        <v>22404</v>
      </c>
      <c r="I22405" s="1" t="s">
        <v>752</v>
      </c>
      <c r="J22405" s="1"/>
      <c r="K22405" s="2"/>
      <c r="L22405">
        <v>22404</v>
      </c>
      <c r="M22405" s="1" t="s">
        <v>753</v>
      </c>
      <c r="N22405" s="1"/>
      <c r="O22405" s="2"/>
      <c r="P22405">
        <v>22404</v>
      </c>
      <c r="Q22405" s="1" t="s">
        <v>754</v>
      </c>
      <c r="R22405" s="1"/>
      <c r="S22405" s="2"/>
      <c r="T22405">
        <v>22404</v>
      </c>
      <c r="U22405" s="1" t="s">
        <v>178</v>
      </c>
      <c r="V22405" s="1"/>
      <c r="W22405" s="2"/>
      <c r="X22405">
        <v>22404</v>
      </c>
      <c r="Y22405" s="1" t="s">
        <v>179</v>
      </c>
      <c r="Z22405" s="1"/>
      <c r="AA22405" s="2"/>
    </row>
    <row r="22406" spans="8:27">
      <c r="H22406">
        <v>22405</v>
      </c>
      <c r="I22406" s="1" t="s">
        <v>752</v>
      </c>
      <c r="J22406" s="1"/>
      <c r="K22406" s="2"/>
      <c r="L22406">
        <v>22405</v>
      </c>
      <c r="M22406" s="1" t="s">
        <v>753</v>
      </c>
      <c r="N22406" s="1"/>
      <c r="O22406" s="2"/>
      <c r="P22406">
        <v>22405</v>
      </c>
      <c r="Q22406" s="1" t="s">
        <v>754</v>
      </c>
      <c r="R22406" s="1"/>
      <c r="S22406" s="2"/>
      <c r="T22406">
        <v>22405</v>
      </c>
      <c r="U22406" s="1" t="s">
        <v>178</v>
      </c>
      <c r="V22406" s="1"/>
      <c r="W22406" s="2"/>
      <c r="X22406">
        <v>22405</v>
      </c>
      <c r="Y22406" s="1" t="s">
        <v>179</v>
      </c>
      <c r="Z22406" s="1"/>
      <c r="AA22406" s="2"/>
    </row>
    <row r="22407" spans="8:27">
      <c r="H22407">
        <v>22406</v>
      </c>
      <c r="I22407" s="1" t="s">
        <v>752</v>
      </c>
      <c r="J22407" s="1"/>
      <c r="K22407" s="2"/>
      <c r="L22407">
        <v>22406</v>
      </c>
      <c r="M22407" s="1" t="s">
        <v>753</v>
      </c>
      <c r="N22407" s="1"/>
      <c r="O22407" s="2"/>
      <c r="P22407">
        <v>22406</v>
      </c>
      <c r="Q22407" s="1" t="s">
        <v>754</v>
      </c>
      <c r="R22407" s="1"/>
      <c r="S22407" s="2"/>
      <c r="T22407">
        <v>22406</v>
      </c>
      <c r="U22407" s="1" t="s">
        <v>178</v>
      </c>
      <c r="V22407" s="1"/>
      <c r="W22407" s="2"/>
      <c r="X22407">
        <v>22406</v>
      </c>
      <c r="Y22407" s="1" t="s">
        <v>179</v>
      </c>
      <c r="Z22407" s="1"/>
      <c r="AA22407" s="2"/>
    </row>
    <row r="22408" spans="8:27">
      <c r="H22408">
        <v>22407</v>
      </c>
      <c r="I22408" s="1" t="s">
        <v>752</v>
      </c>
      <c r="J22408" s="1"/>
      <c r="K22408" s="2"/>
      <c r="L22408">
        <v>22407</v>
      </c>
      <c r="M22408" s="1" t="s">
        <v>753</v>
      </c>
      <c r="N22408" s="1"/>
      <c r="O22408" s="2"/>
      <c r="P22408">
        <v>22407</v>
      </c>
      <c r="Q22408" s="1" t="s">
        <v>754</v>
      </c>
      <c r="R22408" s="1"/>
      <c r="S22408" s="2"/>
      <c r="T22408">
        <v>22407</v>
      </c>
      <c r="U22408" s="1" t="s">
        <v>178</v>
      </c>
      <c r="V22408" s="1"/>
      <c r="W22408" s="2"/>
      <c r="X22408">
        <v>22407</v>
      </c>
      <c r="Y22408" s="1" t="s">
        <v>179</v>
      </c>
      <c r="Z22408" s="1"/>
      <c r="AA22408" s="2"/>
    </row>
    <row r="22409" spans="8:27">
      <c r="H22409">
        <v>22408</v>
      </c>
      <c r="I22409" s="1" t="s">
        <v>752</v>
      </c>
      <c r="J22409" s="1"/>
      <c r="K22409" s="2"/>
      <c r="L22409">
        <v>22408</v>
      </c>
      <c r="M22409" s="1" t="s">
        <v>753</v>
      </c>
      <c r="N22409" s="1"/>
      <c r="O22409" s="2"/>
      <c r="P22409">
        <v>22408</v>
      </c>
      <c r="Q22409" s="1" t="s">
        <v>754</v>
      </c>
      <c r="R22409" s="1"/>
      <c r="S22409" s="2"/>
      <c r="T22409">
        <v>22408</v>
      </c>
      <c r="U22409" s="1" t="s">
        <v>178</v>
      </c>
      <c r="V22409" s="1"/>
      <c r="W22409" s="2"/>
      <c r="X22409">
        <v>22408</v>
      </c>
      <c r="Y22409" s="1" t="s">
        <v>179</v>
      </c>
      <c r="Z22409" s="1"/>
      <c r="AA22409" s="2"/>
    </row>
    <row r="22410" spans="8:27">
      <c r="H22410">
        <v>22409</v>
      </c>
      <c r="I22410" s="1" t="s">
        <v>752</v>
      </c>
      <c r="J22410" s="1"/>
      <c r="K22410" s="2"/>
      <c r="L22410">
        <v>22409</v>
      </c>
      <c r="M22410" s="1" t="s">
        <v>753</v>
      </c>
      <c r="N22410" s="1"/>
      <c r="O22410" s="2"/>
      <c r="P22410">
        <v>22409</v>
      </c>
      <c r="Q22410" s="1" t="s">
        <v>754</v>
      </c>
      <c r="R22410" s="1"/>
      <c r="S22410" s="2"/>
      <c r="T22410">
        <v>22409</v>
      </c>
      <c r="U22410" s="1" t="s">
        <v>178</v>
      </c>
      <c r="V22410" s="1"/>
      <c r="W22410" s="2"/>
      <c r="X22410">
        <v>22409</v>
      </c>
      <c r="Y22410" s="1" t="s">
        <v>179</v>
      </c>
      <c r="Z22410" s="1"/>
      <c r="AA22410" s="2"/>
    </row>
    <row r="22411" spans="8:27">
      <c r="H22411">
        <v>22410</v>
      </c>
      <c r="I22411" s="1" t="s">
        <v>752</v>
      </c>
      <c r="J22411" s="1"/>
      <c r="K22411" s="2"/>
      <c r="L22411">
        <v>22410</v>
      </c>
      <c r="M22411" s="1" t="s">
        <v>753</v>
      </c>
      <c r="N22411" s="1"/>
      <c r="O22411" s="2"/>
      <c r="P22411">
        <v>22410</v>
      </c>
      <c r="Q22411" s="1" t="s">
        <v>754</v>
      </c>
      <c r="R22411" s="1"/>
      <c r="S22411" s="2"/>
      <c r="T22411">
        <v>22410</v>
      </c>
      <c r="U22411" s="1" t="s">
        <v>178</v>
      </c>
      <c r="V22411" s="1"/>
      <c r="W22411" s="2"/>
      <c r="X22411">
        <v>22410</v>
      </c>
      <c r="Y22411" s="1" t="s">
        <v>179</v>
      </c>
      <c r="Z22411" s="1"/>
      <c r="AA22411" s="2"/>
    </row>
    <row r="22412" spans="8:27">
      <c r="H22412">
        <v>22411</v>
      </c>
      <c r="I22412" s="1" t="s">
        <v>752</v>
      </c>
      <c r="J22412" s="1"/>
      <c r="K22412" s="2"/>
      <c r="L22412">
        <v>22411</v>
      </c>
      <c r="M22412" s="1" t="s">
        <v>753</v>
      </c>
      <c r="N22412" s="1"/>
      <c r="O22412" s="2"/>
      <c r="P22412">
        <v>22411</v>
      </c>
      <c r="Q22412" s="1" t="s">
        <v>754</v>
      </c>
      <c r="R22412" s="1"/>
      <c r="S22412" s="2"/>
      <c r="T22412">
        <v>22411</v>
      </c>
      <c r="U22412" s="1" t="s">
        <v>178</v>
      </c>
      <c r="V22412" s="1"/>
      <c r="W22412" s="2"/>
      <c r="X22412">
        <v>22411</v>
      </c>
      <c r="Y22412" s="1" t="s">
        <v>179</v>
      </c>
      <c r="Z22412" s="1"/>
      <c r="AA22412" s="2"/>
    </row>
    <row r="22413" spans="8:27">
      <c r="H22413">
        <v>22412</v>
      </c>
      <c r="I22413" s="1" t="s">
        <v>752</v>
      </c>
      <c r="J22413" s="1"/>
      <c r="K22413" s="2"/>
      <c r="L22413">
        <v>22412</v>
      </c>
      <c r="M22413" s="1" t="s">
        <v>753</v>
      </c>
      <c r="N22413" s="1"/>
      <c r="O22413" s="2"/>
      <c r="P22413">
        <v>22412</v>
      </c>
      <c r="Q22413" s="1" t="s">
        <v>754</v>
      </c>
      <c r="R22413" s="1"/>
      <c r="S22413" s="2"/>
      <c r="T22413">
        <v>22412</v>
      </c>
      <c r="U22413" s="1" t="s">
        <v>178</v>
      </c>
      <c r="V22413" s="1"/>
      <c r="W22413" s="2"/>
      <c r="X22413">
        <v>22412</v>
      </c>
      <c r="Y22413" s="1" t="s">
        <v>179</v>
      </c>
      <c r="Z22413" s="1"/>
      <c r="AA22413" s="2"/>
    </row>
    <row r="22414" spans="8:27">
      <c r="H22414">
        <v>22413</v>
      </c>
      <c r="I22414" s="1" t="s">
        <v>752</v>
      </c>
      <c r="J22414" s="1"/>
      <c r="K22414" s="2"/>
      <c r="L22414">
        <v>22413</v>
      </c>
      <c r="M22414" s="1" t="s">
        <v>753</v>
      </c>
      <c r="N22414" s="1"/>
      <c r="O22414" s="2"/>
      <c r="P22414">
        <v>22413</v>
      </c>
      <c r="Q22414" s="1" t="s">
        <v>754</v>
      </c>
      <c r="R22414" s="1"/>
      <c r="S22414" s="2"/>
      <c r="T22414">
        <v>22413</v>
      </c>
      <c r="U22414" s="1" t="s">
        <v>178</v>
      </c>
      <c r="V22414" s="1"/>
      <c r="W22414" s="2"/>
      <c r="X22414">
        <v>22413</v>
      </c>
      <c r="Y22414" s="1" t="s">
        <v>179</v>
      </c>
      <c r="Z22414" s="1"/>
      <c r="AA22414" s="2"/>
    </row>
    <row r="22415" spans="8:27">
      <c r="H22415">
        <v>22414</v>
      </c>
      <c r="I22415" s="1" t="s">
        <v>752</v>
      </c>
      <c r="J22415" s="1"/>
      <c r="K22415" s="2"/>
      <c r="L22415">
        <v>22414</v>
      </c>
      <c r="M22415" s="1" t="s">
        <v>753</v>
      </c>
      <c r="N22415" s="1"/>
      <c r="O22415" s="2"/>
      <c r="P22415">
        <v>22414</v>
      </c>
      <c r="Q22415" s="1" t="s">
        <v>754</v>
      </c>
      <c r="R22415" s="1"/>
      <c r="S22415" s="2"/>
      <c r="T22415">
        <v>22414</v>
      </c>
      <c r="U22415" s="1" t="s">
        <v>178</v>
      </c>
      <c r="V22415" s="1"/>
      <c r="W22415" s="2"/>
      <c r="X22415">
        <v>22414</v>
      </c>
      <c r="Y22415" s="1" t="s">
        <v>179</v>
      </c>
      <c r="Z22415" s="1"/>
      <c r="AA22415" s="2"/>
    </row>
    <row r="22416" spans="8:27">
      <c r="H22416">
        <v>22415</v>
      </c>
      <c r="I22416" s="1" t="s">
        <v>752</v>
      </c>
      <c r="J22416" s="1"/>
      <c r="K22416" s="2"/>
      <c r="L22416">
        <v>22415</v>
      </c>
      <c r="M22416" s="1" t="s">
        <v>753</v>
      </c>
      <c r="N22416" s="1"/>
      <c r="O22416" s="2"/>
      <c r="P22416">
        <v>22415</v>
      </c>
      <c r="Q22416" s="1" t="s">
        <v>754</v>
      </c>
      <c r="R22416" s="1"/>
      <c r="S22416" s="2"/>
      <c r="T22416">
        <v>22415</v>
      </c>
      <c r="U22416" s="1" t="s">
        <v>178</v>
      </c>
      <c r="V22416" s="1"/>
      <c r="W22416" s="2"/>
      <c r="X22416">
        <v>22415</v>
      </c>
      <c r="Y22416" s="1" t="s">
        <v>179</v>
      </c>
      <c r="Z22416" s="1"/>
      <c r="AA22416" s="2"/>
    </row>
    <row r="22417" spans="8:27">
      <c r="H22417">
        <v>22416</v>
      </c>
      <c r="I22417" s="1" t="s">
        <v>752</v>
      </c>
      <c r="J22417" s="1"/>
      <c r="K22417" s="2"/>
      <c r="L22417">
        <v>22416</v>
      </c>
      <c r="M22417" s="1" t="s">
        <v>753</v>
      </c>
      <c r="N22417" s="1"/>
      <c r="O22417" s="2"/>
      <c r="P22417">
        <v>22416</v>
      </c>
      <c r="Q22417" s="1" t="s">
        <v>754</v>
      </c>
      <c r="R22417" s="1"/>
      <c r="S22417" s="2"/>
      <c r="T22417">
        <v>22416</v>
      </c>
      <c r="U22417" s="1" t="s">
        <v>178</v>
      </c>
      <c r="V22417" s="1"/>
      <c r="W22417" s="2"/>
      <c r="X22417">
        <v>22416</v>
      </c>
      <c r="Y22417" s="1" t="s">
        <v>179</v>
      </c>
      <c r="Z22417" s="1"/>
      <c r="AA22417" s="2"/>
    </row>
    <row r="22418" spans="8:27">
      <c r="H22418">
        <v>22417</v>
      </c>
      <c r="I22418" s="1" t="s">
        <v>752</v>
      </c>
      <c r="J22418" s="1"/>
      <c r="K22418" s="2"/>
      <c r="L22418">
        <v>22417</v>
      </c>
      <c r="M22418" s="1" t="s">
        <v>753</v>
      </c>
      <c r="N22418" s="1"/>
      <c r="O22418" s="2"/>
      <c r="P22418">
        <v>22417</v>
      </c>
      <c r="Q22418" s="1" t="s">
        <v>754</v>
      </c>
      <c r="R22418" s="1"/>
      <c r="S22418" s="2"/>
      <c r="T22418">
        <v>22417</v>
      </c>
      <c r="U22418" s="1" t="s">
        <v>178</v>
      </c>
      <c r="V22418" s="1"/>
      <c r="W22418" s="2"/>
      <c r="X22418">
        <v>22417</v>
      </c>
      <c r="Y22418" s="1" t="s">
        <v>179</v>
      </c>
      <c r="Z22418" s="1"/>
      <c r="AA22418" s="2"/>
    </row>
    <row r="22419" spans="8:27">
      <c r="H22419">
        <v>22418</v>
      </c>
      <c r="I22419" s="1" t="s">
        <v>752</v>
      </c>
      <c r="J22419" s="1"/>
      <c r="K22419" s="2"/>
      <c r="L22419">
        <v>22418</v>
      </c>
      <c r="M22419" s="1" t="s">
        <v>753</v>
      </c>
      <c r="N22419" s="1"/>
      <c r="O22419" s="2"/>
      <c r="P22419">
        <v>22418</v>
      </c>
      <c r="Q22419" s="1" t="s">
        <v>754</v>
      </c>
      <c r="R22419" s="1"/>
      <c r="S22419" s="2"/>
      <c r="T22419">
        <v>22418</v>
      </c>
      <c r="U22419" s="1" t="s">
        <v>178</v>
      </c>
      <c r="V22419" s="1"/>
      <c r="W22419" s="2"/>
      <c r="X22419">
        <v>22418</v>
      </c>
      <c r="Y22419" s="1" t="s">
        <v>179</v>
      </c>
      <c r="Z22419" s="1"/>
      <c r="AA22419" s="2"/>
    </row>
    <row r="22420" spans="8:27">
      <c r="H22420">
        <v>22419</v>
      </c>
      <c r="I22420" s="1" t="s">
        <v>752</v>
      </c>
      <c r="J22420" s="1"/>
      <c r="K22420" s="2"/>
      <c r="L22420">
        <v>22419</v>
      </c>
      <c r="M22420" s="1" t="s">
        <v>753</v>
      </c>
      <c r="N22420" s="1"/>
      <c r="O22420" s="2"/>
      <c r="P22420">
        <v>22419</v>
      </c>
      <c r="Q22420" s="1" t="s">
        <v>754</v>
      </c>
      <c r="R22420" s="1"/>
      <c r="S22420" s="2"/>
      <c r="T22420">
        <v>22419</v>
      </c>
      <c r="U22420" s="1" t="s">
        <v>178</v>
      </c>
      <c r="V22420" s="1"/>
      <c r="W22420" s="2"/>
      <c r="X22420">
        <v>22419</v>
      </c>
      <c r="Y22420" s="1" t="s">
        <v>179</v>
      </c>
      <c r="Z22420" s="1"/>
      <c r="AA22420" s="2"/>
    </row>
    <row r="22421" spans="8:27">
      <c r="H22421">
        <v>22420</v>
      </c>
      <c r="I22421" s="1" t="s">
        <v>752</v>
      </c>
      <c r="J22421" s="1"/>
      <c r="K22421" s="2"/>
      <c r="L22421">
        <v>22420</v>
      </c>
      <c r="M22421" s="1" t="s">
        <v>753</v>
      </c>
      <c r="N22421" s="1"/>
      <c r="O22421" s="2"/>
      <c r="P22421">
        <v>22420</v>
      </c>
      <c r="Q22421" s="1" t="s">
        <v>754</v>
      </c>
      <c r="R22421" s="1"/>
      <c r="S22421" s="2"/>
      <c r="T22421">
        <v>22420</v>
      </c>
      <c r="U22421" s="1" t="s">
        <v>178</v>
      </c>
      <c r="V22421" s="1"/>
      <c r="W22421" s="2"/>
      <c r="X22421">
        <v>22420</v>
      </c>
      <c r="Y22421" s="1" t="s">
        <v>179</v>
      </c>
      <c r="Z22421" s="1"/>
      <c r="AA22421" s="2"/>
    </row>
    <row r="22422" spans="8:27">
      <c r="H22422">
        <v>22421</v>
      </c>
      <c r="I22422" s="1" t="s">
        <v>752</v>
      </c>
      <c r="J22422" s="1"/>
      <c r="K22422" s="2"/>
      <c r="L22422">
        <v>22421</v>
      </c>
      <c r="M22422" s="1" t="s">
        <v>753</v>
      </c>
      <c r="N22422" s="1"/>
      <c r="O22422" s="2"/>
      <c r="P22422">
        <v>22421</v>
      </c>
      <c r="Q22422" s="1" t="s">
        <v>754</v>
      </c>
      <c r="R22422" s="1"/>
      <c r="S22422" s="2"/>
      <c r="T22422">
        <v>22421</v>
      </c>
      <c r="U22422" s="1" t="s">
        <v>178</v>
      </c>
      <c r="V22422" s="1"/>
      <c r="W22422" s="2"/>
      <c r="X22422">
        <v>22421</v>
      </c>
      <c r="Y22422" s="1" t="s">
        <v>179</v>
      </c>
      <c r="Z22422" s="1"/>
      <c r="AA22422" s="2"/>
    </row>
    <row r="22423" spans="8:27">
      <c r="H22423">
        <v>22422</v>
      </c>
      <c r="I22423" s="1" t="s">
        <v>752</v>
      </c>
      <c r="J22423" s="1"/>
      <c r="K22423" s="2"/>
      <c r="L22423">
        <v>22422</v>
      </c>
      <c r="M22423" s="1" t="s">
        <v>753</v>
      </c>
      <c r="N22423" s="1"/>
      <c r="O22423" s="2"/>
      <c r="P22423">
        <v>22422</v>
      </c>
      <c r="Q22423" s="1" t="s">
        <v>754</v>
      </c>
      <c r="R22423" s="1"/>
      <c r="S22423" s="2"/>
      <c r="T22423">
        <v>22422</v>
      </c>
      <c r="U22423" s="1" t="s">
        <v>178</v>
      </c>
      <c r="V22423" s="1"/>
      <c r="W22423" s="2"/>
      <c r="X22423">
        <v>22422</v>
      </c>
      <c r="Y22423" s="1" t="s">
        <v>179</v>
      </c>
      <c r="Z22423" s="1"/>
      <c r="AA22423" s="2"/>
    </row>
    <row r="22424" spans="8:27">
      <c r="H22424">
        <v>22423</v>
      </c>
      <c r="I22424" s="1" t="s">
        <v>752</v>
      </c>
      <c r="J22424" s="1"/>
      <c r="K22424" s="2"/>
      <c r="L22424">
        <v>22423</v>
      </c>
      <c r="M22424" s="1" t="s">
        <v>753</v>
      </c>
      <c r="N22424" s="1"/>
      <c r="O22424" s="2"/>
      <c r="P22424">
        <v>22423</v>
      </c>
      <c r="Q22424" s="1" t="s">
        <v>754</v>
      </c>
      <c r="R22424" s="1"/>
      <c r="S22424" s="2"/>
      <c r="T22424">
        <v>22423</v>
      </c>
      <c r="U22424" s="1" t="s">
        <v>178</v>
      </c>
      <c r="V22424" s="1"/>
      <c r="W22424" s="2"/>
      <c r="X22424">
        <v>22423</v>
      </c>
      <c r="Y22424" s="1" t="s">
        <v>179</v>
      </c>
      <c r="Z22424" s="1"/>
      <c r="AA22424" s="2"/>
    </row>
    <row r="22425" spans="8:27">
      <c r="H22425">
        <v>22424</v>
      </c>
      <c r="I22425" s="1" t="s">
        <v>752</v>
      </c>
      <c r="J22425" s="1"/>
      <c r="K22425" s="2"/>
      <c r="L22425">
        <v>22424</v>
      </c>
      <c r="M22425" s="1" t="s">
        <v>753</v>
      </c>
      <c r="N22425" s="1"/>
      <c r="O22425" s="2"/>
      <c r="P22425">
        <v>22424</v>
      </c>
      <c r="Q22425" s="1" t="s">
        <v>754</v>
      </c>
      <c r="R22425" s="1"/>
      <c r="S22425" s="2"/>
      <c r="T22425">
        <v>22424</v>
      </c>
      <c r="U22425" s="1" t="s">
        <v>178</v>
      </c>
      <c r="V22425" s="1"/>
      <c r="W22425" s="2"/>
      <c r="X22425">
        <v>22424</v>
      </c>
      <c r="Y22425" s="1" t="s">
        <v>179</v>
      </c>
      <c r="Z22425" s="1"/>
      <c r="AA22425" s="2"/>
    </row>
    <row r="22426" spans="8:27">
      <c r="H22426">
        <v>22425</v>
      </c>
      <c r="I22426" s="1" t="s">
        <v>752</v>
      </c>
      <c r="J22426" s="1"/>
      <c r="K22426" s="2"/>
      <c r="L22426">
        <v>22425</v>
      </c>
      <c r="M22426" s="1" t="s">
        <v>753</v>
      </c>
      <c r="N22426" s="1"/>
      <c r="O22426" s="2"/>
      <c r="P22426">
        <v>22425</v>
      </c>
      <c r="Q22426" s="1" t="s">
        <v>754</v>
      </c>
      <c r="R22426" s="1"/>
      <c r="S22426" s="2"/>
      <c r="T22426">
        <v>22425</v>
      </c>
      <c r="U22426" s="1" t="s">
        <v>178</v>
      </c>
      <c r="V22426" s="1"/>
      <c r="W22426" s="2"/>
      <c r="X22426">
        <v>22425</v>
      </c>
      <c r="Y22426" s="1" t="s">
        <v>179</v>
      </c>
      <c r="Z22426" s="1"/>
      <c r="AA22426" s="2"/>
    </row>
    <row r="22427" spans="8:27">
      <c r="H22427">
        <v>22426</v>
      </c>
      <c r="I22427" s="1" t="s">
        <v>752</v>
      </c>
      <c r="J22427" s="1"/>
      <c r="K22427" s="2"/>
      <c r="L22427">
        <v>22426</v>
      </c>
      <c r="M22427" s="1" t="s">
        <v>753</v>
      </c>
      <c r="N22427" s="1"/>
      <c r="O22427" s="2"/>
      <c r="P22427">
        <v>22426</v>
      </c>
      <c r="Q22427" s="1" t="s">
        <v>754</v>
      </c>
      <c r="R22427" s="1"/>
      <c r="S22427" s="2"/>
      <c r="T22427">
        <v>22426</v>
      </c>
      <c r="U22427" s="1" t="s">
        <v>178</v>
      </c>
      <c r="V22427" s="1"/>
      <c r="W22427" s="2"/>
      <c r="X22427">
        <v>22426</v>
      </c>
      <c r="Y22427" s="1" t="s">
        <v>179</v>
      </c>
      <c r="Z22427" s="1"/>
      <c r="AA22427" s="2"/>
    </row>
    <row r="22428" spans="8:27">
      <c r="H22428">
        <v>22427</v>
      </c>
      <c r="I22428" s="1" t="s">
        <v>752</v>
      </c>
      <c r="J22428" s="1"/>
      <c r="K22428" s="2"/>
      <c r="L22428">
        <v>22427</v>
      </c>
      <c r="M22428" s="1" t="s">
        <v>753</v>
      </c>
      <c r="N22428" s="1"/>
      <c r="O22428" s="2"/>
      <c r="P22428">
        <v>22427</v>
      </c>
      <c r="Q22428" s="1" t="s">
        <v>754</v>
      </c>
      <c r="R22428" s="1"/>
      <c r="S22428" s="2"/>
      <c r="T22428">
        <v>22427</v>
      </c>
      <c r="U22428" s="1" t="s">
        <v>178</v>
      </c>
      <c r="V22428" s="1"/>
      <c r="W22428" s="2"/>
      <c r="X22428">
        <v>22427</v>
      </c>
      <c r="Y22428" s="1" t="s">
        <v>179</v>
      </c>
      <c r="Z22428" s="1"/>
      <c r="AA22428" s="2"/>
    </row>
    <row r="22429" spans="8:27">
      <c r="H22429">
        <v>22428</v>
      </c>
      <c r="I22429" s="1" t="s">
        <v>752</v>
      </c>
      <c r="J22429" s="1"/>
      <c r="K22429" s="2"/>
      <c r="L22429">
        <v>22428</v>
      </c>
      <c r="M22429" s="1" t="s">
        <v>753</v>
      </c>
      <c r="N22429" s="1"/>
      <c r="O22429" s="2"/>
      <c r="P22429">
        <v>22428</v>
      </c>
      <c r="Q22429" s="1" t="s">
        <v>754</v>
      </c>
      <c r="R22429" s="1"/>
      <c r="S22429" s="2"/>
      <c r="T22429">
        <v>22428</v>
      </c>
      <c r="U22429" s="1" t="s">
        <v>178</v>
      </c>
      <c r="V22429" s="1"/>
      <c r="W22429" s="2"/>
      <c r="X22429">
        <v>22428</v>
      </c>
      <c r="Y22429" s="1" t="s">
        <v>179</v>
      </c>
      <c r="Z22429" s="1"/>
      <c r="AA22429" s="2"/>
    </row>
    <row r="22430" spans="8:27">
      <c r="H22430">
        <v>22429</v>
      </c>
      <c r="I22430" s="1" t="s">
        <v>752</v>
      </c>
      <c r="J22430" s="1"/>
      <c r="K22430" s="2"/>
      <c r="L22430">
        <v>22429</v>
      </c>
      <c r="M22430" s="1" t="s">
        <v>753</v>
      </c>
      <c r="N22430" s="1"/>
      <c r="O22430" s="2"/>
      <c r="P22430">
        <v>22429</v>
      </c>
      <c r="Q22430" s="1" t="s">
        <v>754</v>
      </c>
      <c r="R22430" s="1"/>
      <c r="S22430" s="2"/>
      <c r="T22430">
        <v>22429</v>
      </c>
      <c r="U22430" s="1" t="s">
        <v>178</v>
      </c>
      <c r="V22430" s="1"/>
      <c r="W22430" s="2"/>
      <c r="X22430">
        <v>22429</v>
      </c>
      <c r="Y22430" s="1" t="s">
        <v>179</v>
      </c>
      <c r="Z22430" s="1"/>
      <c r="AA22430" s="2"/>
    </row>
    <row r="22431" spans="8:27">
      <c r="H22431">
        <v>22430</v>
      </c>
      <c r="I22431" s="1" t="s">
        <v>752</v>
      </c>
      <c r="J22431" s="1"/>
      <c r="K22431" s="2"/>
      <c r="L22431">
        <v>22430</v>
      </c>
      <c r="M22431" s="1" t="s">
        <v>753</v>
      </c>
      <c r="N22431" s="1"/>
      <c r="O22431" s="2"/>
      <c r="P22431">
        <v>22430</v>
      </c>
      <c r="Q22431" s="1" t="s">
        <v>754</v>
      </c>
      <c r="R22431" s="1"/>
      <c r="S22431" s="2"/>
      <c r="T22431">
        <v>22430</v>
      </c>
      <c r="U22431" s="1" t="s">
        <v>178</v>
      </c>
      <c r="V22431" s="1"/>
      <c r="W22431" s="2"/>
      <c r="X22431">
        <v>22430</v>
      </c>
      <c r="Y22431" s="1" t="s">
        <v>179</v>
      </c>
      <c r="Z22431" s="1"/>
      <c r="AA22431" s="2"/>
    </row>
    <row r="22432" spans="8:27">
      <c r="H22432">
        <v>22431</v>
      </c>
      <c r="I22432" s="1" t="s">
        <v>752</v>
      </c>
      <c r="J22432" s="1"/>
      <c r="K22432" s="2"/>
      <c r="L22432">
        <v>22431</v>
      </c>
      <c r="M22432" s="1" t="s">
        <v>753</v>
      </c>
      <c r="N22432" s="1"/>
      <c r="O22432" s="2"/>
      <c r="P22432">
        <v>22431</v>
      </c>
      <c r="Q22432" s="1" t="s">
        <v>754</v>
      </c>
      <c r="R22432" s="1"/>
      <c r="S22432" s="2"/>
      <c r="T22432">
        <v>22431</v>
      </c>
      <c r="U22432" s="1" t="s">
        <v>178</v>
      </c>
      <c r="V22432" s="1"/>
      <c r="W22432" s="2"/>
      <c r="X22432">
        <v>22431</v>
      </c>
      <c r="Y22432" s="1" t="s">
        <v>179</v>
      </c>
      <c r="Z22432" s="1"/>
      <c r="AA22432" s="2"/>
    </row>
    <row r="22433" spans="8:27">
      <c r="H22433">
        <v>22432</v>
      </c>
      <c r="I22433" s="1" t="s">
        <v>752</v>
      </c>
      <c r="J22433" s="1"/>
      <c r="K22433" s="2"/>
      <c r="L22433">
        <v>22432</v>
      </c>
      <c r="M22433" s="1" t="s">
        <v>753</v>
      </c>
      <c r="N22433" s="1"/>
      <c r="O22433" s="2"/>
      <c r="P22433">
        <v>22432</v>
      </c>
      <c r="Q22433" s="1" t="s">
        <v>754</v>
      </c>
      <c r="R22433" s="1"/>
      <c r="S22433" s="2"/>
      <c r="T22433">
        <v>22432</v>
      </c>
      <c r="U22433" s="1" t="s">
        <v>178</v>
      </c>
      <c r="V22433" s="1"/>
      <c r="W22433" s="2"/>
      <c r="X22433">
        <v>22432</v>
      </c>
      <c r="Y22433" s="1" t="s">
        <v>179</v>
      </c>
      <c r="Z22433" s="1"/>
      <c r="AA22433" s="2"/>
    </row>
    <row r="22434" spans="8:27">
      <c r="H22434">
        <v>22433</v>
      </c>
      <c r="I22434" s="1" t="s">
        <v>752</v>
      </c>
      <c r="J22434" s="1"/>
      <c r="K22434" s="2"/>
      <c r="L22434">
        <v>22433</v>
      </c>
      <c r="M22434" s="1" t="s">
        <v>753</v>
      </c>
      <c r="N22434" s="1"/>
      <c r="O22434" s="2"/>
      <c r="P22434">
        <v>22433</v>
      </c>
      <c r="Q22434" s="1" t="s">
        <v>754</v>
      </c>
      <c r="R22434" s="1"/>
      <c r="S22434" s="2"/>
      <c r="T22434">
        <v>22433</v>
      </c>
      <c r="U22434" s="1" t="s">
        <v>178</v>
      </c>
      <c r="V22434" s="1"/>
      <c r="W22434" s="2"/>
      <c r="X22434">
        <v>22433</v>
      </c>
      <c r="Y22434" s="1" t="s">
        <v>179</v>
      </c>
      <c r="Z22434" s="1"/>
      <c r="AA22434" s="2"/>
    </row>
    <row r="22435" spans="8:27">
      <c r="H22435">
        <v>22434</v>
      </c>
      <c r="I22435" s="1" t="s">
        <v>752</v>
      </c>
      <c r="J22435" s="1"/>
      <c r="K22435" s="2"/>
      <c r="L22435">
        <v>22434</v>
      </c>
      <c r="M22435" s="1" t="s">
        <v>753</v>
      </c>
      <c r="N22435" s="1"/>
      <c r="O22435" s="2"/>
      <c r="P22435">
        <v>22434</v>
      </c>
      <c r="Q22435" s="1" t="s">
        <v>754</v>
      </c>
      <c r="R22435" s="1"/>
      <c r="S22435" s="2"/>
      <c r="T22435">
        <v>22434</v>
      </c>
      <c r="U22435" s="1" t="s">
        <v>178</v>
      </c>
      <c r="V22435" s="1"/>
      <c r="W22435" s="2"/>
      <c r="X22435">
        <v>22434</v>
      </c>
      <c r="Y22435" s="1" t="s">
        <v>179</v>
      </c>
      <c r="Z22435" s="1"/>
      <c r="AA22435" s="2"/>
    </row>
    <row r="22436" spans="8:27">
      <c r="H22436">
        <v>22435</v>
      </c>
      <c r="I22436" s="1" t="s">
        <v>752</v>
      </c>
      <c r="J22436" s="1"/>
      <c r="K22436" s="2"/>
      <c r="L22436">
        <v>22435</v>
      </c>
      <c r="M22436" s="1" t="s">
        <v>753</v>
      </c>
      <c r="N22436" s="1"/>
      <c r="O22436" s="2"/>
      <c r="P22436">
        <v>22435</v>
      </c>
      <c r="Q22436" s="1" t="s">
        <v>754</v>
      </c>
      <c r="R22436" s="1"/>
      <c r="S22436" s="2"/>
      <c r="T22436">
        <v>22435</v>
      </c>
      <c r="U22436" s="1" t="s">
        <v>178</v>
      </c>
      <c r="V22436" s="1"/>
      <c r="W22436" s="2"/>
      <c r="X22436">
        <v>22435</v>
      </c>
      <c r="Y22436" s="1" t="s">
        <v>179</v>
      </c>
      <c r="Z22436" s="1"/>
      <c r="AA22436" s="2"/>
    </row>
    <row r="22437" spans="8:27">
      <c r="H22437">
        <v>22436</v>
      </c>
      <c r="I22437" s="1" t="s">
        <v>752</v>
      </c>
      <c r="J22437" s="1"/>
      <c r="K22437" s="2"/>
      <c r="L22437">
        <v>22436</v>
      </c>
      <c r="M22437" s="1" t="s">
        <v>753</v>
      </c>
      <c r="N22437" s="1"/>
      <c r="O22437" s="2"/>
      <c r="P22437">
        <v>22436</v>
      </c>
      <c r="Q22437" s="1" t="s">
        <v>754</v>
      </c>
      <c r="R22437" s="1"/>
      <c r="S22437" s="2"/>
      <c r="T22437">
        <v>22436</v>
      </c>
      <c r="U22437" s="1" t="s">
        <v>178</v>
      </c>
      <c r="V22437" s="1"/>
      <c r="W22437" s="2"/>
      <c r="X22437">
        <v>22436</v>
      </c>
      <c r="Y22437" s="1" t="s">
        <v>179</v>
      </c>
      <c r="Z22437" s="1"/>
      <c r="AA22437" s="2"/>
    </row>
    <row r="22438" spans="8:27">
      <c r="H22438">
        <v>22437</v>
      </c>
      <c r="I22438" s="1" t="s">
        <v>752</v>
      </c>
      <c r="J22438" s="1"/>
      <c r="K22438" s="2"/>
      <c r="L22438">
        <v>22437</v>
      </c>
      <c r="M22438" s="1" t="s">
        <v>753</v>
      </c>
      <c r="N22438" s="1"/>
      <c r="O22438" s="2"/>
      <c r="P22438">
        <v>22437</v>
      </c>
      <c r="Q22438" s="1" t="s">
        <v>754</v>
      </c>
      <c r="R22438" s="1"/>
      <c r="S22438" s="2"/>
      <c r="T22438">
        <v>22437</v>
      </c>
      <c r="U22438" s="1" t="s">
        <v>178</v>
      </c>
      <c r="V22438" s="1"/>
      <c r="W22438" s="2"/>
      <c r="X22438">
        <v>22437</v>
      </c>
      <c r="Y22438" s="1" t="s">
        <v>179</v>
      </c>
      <c r="Z22438" s="1"/>
      <c r="AA22438" s="2"/>
    </row>
    <row r="22439" spans="8:27">
      <c r="H22439">
        <v>22438</v>
      </c>
      <c r="I22439" s="1" t="s">
        <v>752</v>
      </c>
      <c r="J22439" s="1"/>
      <c r="K22439" s="2"/>
      <c r="L22439">
        <v>22438</v>
      </c>
      <c r="M22439" s="1" t="s">
        <v>753</v>
      </c>
      <c r="N22439" s="1"/>
      <c r="O22439" s="2"/>
      <c r="P22439">
        <v>22438</v>
      </c>
      <c r="Q22439" s="1" t="s">
        <v>754</v>
      </c>
      <c r="R22439" s="1"/>
      <c r="S22439" s="2"/>
      <c r="T22439">
        <v>22438</v>
      </c>
      <c r="U22439" s="1" t="s">
        <v>178</v>
      </c>
      <c r="V22439" s="1"/>
      <c r="W22439" s="2"/>
      <c r="X22439">
        <v>22438</v>
      </c>
      <c r="Y22439" s="1" t="s">
        <v>179</v>
      </c>
      <c r="Z22439" s="1"/>
      <c r="AA22439" s="2"/>
    </row>
    <row r="22440" spans="8:27">
      <c r="H22440">
        <v>22439</v>
      </c>
      <c r="I22440" s="1" t="s">
        <v>752</v>
      </c>
      <c r="J22440" s="1"/>
      <c r="K22440" s="2"/>
      <c r="L22440">
        <v>22439</v>
      </c>
      <c r="M22440" s="1" t="s">
        <v>753</v>
      </c>
      <c r="N22440" s="1"/>
      <c r="O22440" s="2"/>
      <c r="P22440">
        <v>22439</v>
      </c>
      <c r="Q22440" s="1" t="s">
        <v>754</v>
      </c>
      <c r="R22440" s="1"/>
      <c r="S22440" s="2"/>
      <c r="T22440">
        <v>22439</v>
      </c>
      <c r="U22440" s="1" t="s">
        <v>178</v>
      </c>
      <c r="V22440" s="1"/>
      <c r="W22440" s="2"/>
      <c r="X22440">
        <v>22439</v>
      </c>
      <c r="Y22440" s="1" t="s">
        <v>179</v>
      </c>
      <c r="Z22440" s="1"/>
      <c r="AA22440" s="2"/>
    </row>
    <row r="22441" spans="8:27">
      <c r="H22441">
        <v>22440</v>
      </c>
      <c r="I22441" s="1" t="s">
        <v>752</v>
      </c>
      <c r="J22441" s="1"/>
      <c r="K22441" s="2"/>
      <c r="L22441">
        <v>22440</v>
      </c>
      <c r="M22441" s="1" t="s">
        <v>753</v>
      </c>
      <c r="N22441" s="1"/>
      <c r="O22441" s="2"/>
      <c r="P22441">
        <v>22440</v>
      </c>
      <c r="Q22441" s="1" t="s">
        <v>754</v>
      </c>
      <c r="R22441" s="1"/>
      <c r="S22441" s="2"/>
      <c r="T22441">
        <v>22440</v>
      </c>
      <c r="U22441" s="1" t="s">
        <v>178</v>
      </c>
      <c r="V22441" s="1"/>
      <c r="W22441" s="2"/>
      <c r="X22441">
        <v>22440</v>
      </c>
      <c r="Y22441" s="1" t="s">
        <v>179</v>
      </c>
      <c r="Z22441" s="1"/>
      <c r="AA22441" s="2"/>
    </row>
    <row r="22442" spans="8:27">
      <c r="H22442">
        <v>22441</v>
      </c>
      <c r="I22442" s="1" t="s">
        <v>752</v>
      </c>
      <c r="J22442" s="1"/>
      <c r="K22442" s="2"/>
      <c r="L22442">
        <v>22441</v>
      </c>
      <c r="M22442" s="1" t="s">
        <v>753</v>
      </c>
      <c r="N22442" s="1"/>
      <c r="O22442" s="2"/>
      <c r="P22442">
        <v>22441</v>
      </c>
      <c r="Q22442" s="1" t="s">
        <v>754</v>
      </c>
      <c r="R22442" s="1"/>
      <c r="S22442" s="2"/>
      <c r="T22442">
        <v>22441</v>
      </c>
      <c r="U22442" s="1" t="s">
        <v>178</v>
      </c>
      <c r="V22442" s="1"/>
      <c r="W22442" s="2"/>
      <c r="X22442">
        <v>22441</v>
      </c>
      <c r="Y22442" s="1" t="s">
        <v>179</v>
      </c>
      <c r="Z22442" s="1"/>
      <c r="AA22442" s="2"/>
    </row>
    <row r="22443" spans="8:27">
      <c r="H22443">
        <v>22442</v>
      </c>
      <c r="I22443" s="1" t="s">
        <v>752</v>
      </c>
      <c r="J22443" s="1"/>
      <c r="K22443" s="2"/>
      <c r="L22443">
        <v>22442</v>
      </c>
      <c r="M22443" s="1" t="s">
        <v>753</v>
      </c>
      <c r="N22443" s="1"/>
      <c r="O22443" s="2"/>
      <c r="P22443">
        <v>22442</v>
      </c>
      <c r="Q22443" s="1" t="s">
        <v>754</v>
      </c>
      <c r="R22443" s="1"/>
      <c r="S22443" s="2"/>
      <c r="T22443">
        <v>22442</v>
      </c>
      <c r="U22443" s="1" t="s">
        <v>178</v>
      </c>
      <c r="V22443" s="1"/>
      <c r="W22443" s="2"/>
      <c r="X22443">
        <v>22442</v>
      </c>
      <c r="Y22443" s="1" t="s">
        <v>179</v>
      </c>
      <c r="Z22443" s="1"/>
      <c r="AA22443" s="2"/>
    </row>
    <row r="22444" spans="8:27">
      <c r="H22444">
        <v>22443</v>
      </c>
      <c r="I22444" s="1" t="s">
        <v>752</v>
      </c>
      <c r="J22444" s="1"/>
      <c r="K22444" s="2"/>
      <c r="L22444">
        <v>22443</v>
      </c>
      <c r="M22444" s="1" t="s">
        <v>753</v>
      </c>
      <c r="N22444" s="1"/>
      <c r="O22444" s="2"/>
      <c r="P22444">
        <v>22443</v>
      </c>
      <c r="Q22444" s="1" t="s">
        <v>754</v>
      </c>
      <c r="R22444" s="1"/>
      <c r="S22444" s="2"/>
      <c r="T22444">
        <v>22443</v>
      </c>
      <c r="U22444" s="1" t="s">
        <v>178</v>
      </c>
      <c r="V22444" s="1"/>
      <c r="W22444" s="2"/>
      <c r="X22444">
        <v>22443</v>
      </c>
      <c r="Y22444" s="1" t="s">
        <v>179</v>
      </c>
      <c r="Z22444" s="1"/>
      <c r="AA22444" s="2"/>
    </row>
    <row r="22445" spans="8:27">
      <c r="H22445">
        <v>22444</v>
      </c>
      <c r="I22445" s="1" t="s">
        <v>752</v>
      </c>
      <c r="J22445" s="1"/>
      <c r="K22445" s="2"/>
      <c r="L22445">
        <v>22444</v>
      </c>
      <c r="M22445" s="1" t="s">
        <v>753</v>
      </c>
      <c r="N22445" s="1"/>
      <c r="O22445" s="2"/>
      <c r="P22445">
        <v>22444</v>
      </c>
      <c r="Q22445" s="1" t="s">
        <v>754</v>
      </c>
      <c r="R22445" s="1"/>
      <c r="S22445" s="2"/>
      <c r="T22445">
        <v>22444</v>
      </c>
      <c r="U22445" s="1" t="s">
        <v>178</v>
      </c>
      <c r="V22445" s="1"/>
      <c r="W22445" s="2"/>
      <c r="X22445">
        <v>22444</v>
      </c>
      <c r="Y22445" s="1" t="s">
        <v>179</v>
      </c>
      <c r="Z22445" s="1"/>
      <c r="AA22445" s="2"/>
    </row>
    <row r="22446" spans="8:27">
      <c r="H22446">
        <v>22445</v>
      </c>
      <c r="I22446" s="1" t="s">
        <v>752</v>
      </c>
      <c r="J22446" s="1"/>
      <c r="K22446" s="2"/>
      <c r="L22446">
        <v>22445</v>
      </c>
      <c r="M22446" s="1" t="s">
        <v>753</v>
      </c>
      <c r="N22446" s="1"/>
      <c r="O22446" s="2"/>
      <c r="P22446">
        <v>22445</v>
      </c>
      <c r="Q22446" s="1" t="s">
        <v>754</v>
      </c>
      <c r="R22446" s="1"/>
      <c r="S22446" s="2"/>
      <c r="T22446">
        <v>22445</v>
      </c>
      <c r="U22446" s="1" t="s">
        <v>178</v>
      </c>
      <c r="V22446" s="1"/>
      <c r="W22446" s="2"/>
      <c r="X22446">
        <v>22445</v>
      </c>
      <c r="Y22446" s="1" t="s">
        <v>179</v>
      </c>
      <c r="Z22446" s="1"/>
      <c r="AA22446" s="2"/>
    </row>
    <row r="22447" spans="8:27">
      <c r="H22447">
        <v>22446</v>
      </c>
      <c r="I22447" s="1" t="s">
        <v>752</v>
      </c>
      <c r="J22447" s="1"/>
      <c r="K22447" s="2"/>
      <c r="L22447">
        <v>22446</v>
      </c>
      <c r="M22447" s="1" t="s">
        <v>753</v>
      </c>
      <c r="N22447" s="1"/>
      <c r="O22447" s="2"/>
      <c r="P22447">
        <v>22446</v>
      </c>
      <c r="Q22447" s="1" t="s">
        <v>754</v>
      </c>
      <c r="R22447" s="1"/>
      <c r="S22447" s="2"/>
      <c r="T22447">
        <v>22446</v>
      </c>
      <c r="U22447" s="1" t="s">
        <v>178</v>
      </c>
      <c r="V22447" s="1"/>
      <c r="W22447" s="2"/>
      <c r="X22447">
        <v>22446</v>
      </c>
      <c r="Y22447" s="1" t="s">
        <v>179</v>
      </c>
      <c r="Z22447" s="1"/>
      <c r="AA22447" s="2"/>
    </row>
    <row r="22448" spans="8:27">
      <c r="H22448">
        <v>22447</v>
      </c>
      <c r="I22448" s="1" t="s">
        <v>752</v>
      </c>
      <c r="J22448" s="1"/>
      <c r="K22448" s="2"/>
      <c r="L22448">
        <v>22447</v>
      </c>
      <c r="M22448" s="1" t="s">
        <v>753</v>
      </c>
      <c r="N22448" s="1"/>
      <c r="O22448" s="2"/>
      <c r="P22448">
        <v>22447</v>
      </c>
      <c r="Q22448" s="1" t="s">
        <v>754</v>
      </c>
      <c r="R22448" s="1"/>
      <c r="S22448" s="2"/>
      <c r="T22448">
        <v>22447</v>
      </c>
      <c r="U22448" s="1" t="s">
        <v>178</v>
      </c>
      <c r="V22448" s="1"/>
      <c r="W22448" s="2"/>
      <c r="X22448">
        <v>22447</v>
      </c>
      <c r="Y22448" s="1" t="s">
        <v>179</v>
      </c>
      <c r="Z22448" s="1"/>
      <c r="AA22448" s="2"/>
    </row>
    <row r="22449" spans="8:27">
      <c r="H22449">
        <v>22448</v>
      </c>
      <c r="I22449" s="1" t="s">
        <v>752</v>
      </c>
      <c r="J22449" s="1"/>
      <c r="K22449" s="2"/>
      <c r="L22449">
        <v>22448</v>
      </c>
      <c r="M22449" s="1" t="s">
        <v>753</v>
      </c>
      <c r="N22449" s="1"/>
      <c r="O22449" s="2"/>
      <c r="P22449">
        <v>22448</v>
      </c>
      <c r="Q22449" s="1" t="s">
        <v>754</v>
      </c>
      <c r="R22449" s="1"/>
      <c r="S22449" s="2"/>
      <c r="T22449">
        <v>22448</v>
      </c>
      <c r="U22449" s="1" t="s">
        <v>178</v>
      </c>
      <c r="V22449" s="1"/>
      <c r="W22449" s="2"/>
      <c r="X22449">
        <v>22448</v>
      </c>
      <c r="Y22449" s="1" t="s">
        <v>179</v>
      </c>
      <c r="Z22449" s="1"/>
      <c r="AA22449" s="2"/>
    </row>
    <row r="22450" spans="8:27">
      <c r="H22450">
        <v>22449</v>
      </c>
      <c r="I22450" s="1" t="s">
        <v>752</v>
      </c>
      <c r="J22450" s="1"/>
      <c r="K22450" s="2"/>
      <c r="L22450">
        <v>22449</v>
      </c>
      <c r="M22450" s="1" t="s">
        <v>753</v>
      </c>
      <c r="N22450" s="1"/>
      <c r="O22450" s="2"/>
      <c r="P22450">
        <v>22449</v>
      </c>
      <c r="Q22450" s="1" t="s">
        <v>754</v>
      </c>
      <c r="R22450" s="1"/>
      <c r="S22450" s="2"/>
      <c r="T22450">
        <v>22449</v>
      </c>
      <c r="U22450" s="1" t="s">
        <v>178</v>
      </c>
      <c r="V22450" s="1"/>
      <c r="W22450" s="2"/>
      <c r="X22450">
        <v>22449</v>
      </c>
      <c r="Y22450" s="1" t="s">
        <v>179</v>
      </c>
      <c r="Z22450" s="1"/>
      <c r="AA22450" s="2"/>
    </row>
    <row r="22451" spans="8:27">
      <c r="H22451">
        <v>22450</v>
      </c>
      <c r="I22451" s="1" t="s">
        <v>752</v>
      </c>
      <c r="J22451" s="1"/>
      <c r="K22451" s="2"/>
      <c r="L22451">
        <v>22450</v>
      </c>
      <c r="M22451" s="1" t="s">
        <v>753</v>
      </c>
      <c r="N22451" s="1"/>
      <c r="O22451" s="2"/>
      <c r="P22451">
        <v>22450</v>
      </c>
      <c r="Q22451" s="1" t="s">
        <v>754</v>
      </c>
      <c r="R22451" s="1"/>
      <c r="S22451" s="2"/>
      <c r="T22451">
        <v>22450</v>
      </c>
      <c r="U22451" s="1" t="s">
        <v>178</v>
      </c>
      <c r="V22451" s="1"/>
      <c r="W22451" s="2"/>
      <c r="X22451">
        <v>22450</v>
      </c>
      <c r="Y22451" s="1" t="s">
        <v>179</v>
      </c>
      <c r="Z22451" s="1"/>
      <c r="AA22451" s="2"/>
    </row>
    <row r="22452" spans="8:27">
      <c r="H22452">
        <v>22451</v>
      </c>
      <c r="I22452" s="1" t="s">
        <v>752</v>
      </c>
      <c r="J22452" s="1"/>
      <c r="K22452" s="2"/>
      <c r="L22452">
        <v>22451</v>
      </c>
      <c r="M22452" s="1" t="s">
        <v>753</v>
      </c>
      <c r="N22452" s="1"/>
      <c r="O22452" s="2"/>
      <c r="P22452">
        <v>22451</v>
      </c>
      <c r="Q22452" s="1" t="s">
        <v>754</v>
      </c>
      <c r="R22452" s="1"/>
      <c r="S22452" s="2"/>
      <c r="T22452">
        <v>22451</v>
      </c>
      <c r="U22452" s="1" t="s">
        <v>178</v>
      </c>
      <c r="V22452" s="1"/>
      <c r="W22452" s="2"/>
      <c r="X22452">
        <v>22451</v>
      </c>
      <c r="Y22452" s="1" t="s">
        <v>179</v>
      </c>
      <c r="Z22452" s="1"/>
      <c r="AA22452" s="2"/>
    </row>
    <row r="22453" spans="8:27">
      <c r="H22453">
        <v>22452</v>
      </c>
      <c r="I22453" s="1" t="s">
        <v>752</v>
      </c>
      <c r="J22453" s="1"/>
      <c r="K22453" s="2"/>
      <c r="L22453">
        <v>22452</v>
      </c>
      <c r="M22453" s="1" t="s">
        <v>753</v>
      </c>
      <c r="N22453" s="1"/>
      <c r="O22453" s="2"/>
      <c r="P22453">
        <v>22452</v>
      </c>
      <c r="Q22453" s="1" t="s">
        <v>754</v>
      </c>
      <c r="R22453" s="1"/>
      <c r="S22453" s="2"/>
      <c r="T22453">
        <v>22452</v>
      </c>
      <c r="U22453" s="1" t="s">
        <v>178</v>
      </c>
      <c r="V22453" s="1"/>
      <c r="W22453" s="2"/>
      <c r="X22453">
        <v>22452</v>
      </c>
      <c r="Y22453" s="1" t="s">
        <v>179</v>
      </c>
      <c r="Z22453" s="1"/>
      <c r="AA22453" s="2"/>
    </row>
    <row r="22454" spans="8:27">
      <c r="H22454">
        <v>22453</v>
      </c>
      <c r="I22454" s="1" t="s">
        <v>752</v>
      </c>
      <c r="J22454" s="1"/>
      <c r="K22454" s="2"/>
      <c r="L22454">
        <v>22453</v>
      </c>
      <c r="M22454" s="1" t="s">
        <v>753</v>
      </c>
      <c r="N22454" s="1"/>
      <c r="O22454" s="2"/>
      <c r="P22454">
        <v>22453</v>
      </c>
      <c r="Q22454" s="1" t="s">
        <v>754</v>
      </c>
      <c r="R22454" s="1"/>
      <c r="S22454" s="2"/>
      <c r="T22454">
        <v>22453</v>
      </c>
      <c r="U22454" s="1" t="s">
        <v>178</v>
      </c>
      <c r="V22454" s="1"/>
      <c r="W22454" s="2"/>
      <c r="X22454">
        <v>22453</v>
      </c>
      <c r="Y22454" s="1" t="s">
        <v>179</v>
      </c>
      <c r="Z22454" s="1"/>
      <c r="AA22454" s="2"/>
    </row>
    <row r="22455" spans="8:27">
      <c r="H22455">
        <v>22454</v>
      </c>
      <c r="I22455" s="1" t="s">
        <v>752</v>
      </c>
      <c r="J22455" s="1"/>
      <c r="K22455" s="2"/>
      <c r="L22455">
        <v>22454</v>
      </c>
      <c r="M22455" s="1" t="s">
        <v>753</v>
      </c>
      <c r="N22455" s="1"/>
      <c r="O22455" s="2"/>
      <c r="P22455">
        <v>22454</v>
      </c>
      <c r="Q22455" s="1" t="s">
        <v>754</v>
      </c>
      <c r="R22455" s="1"/>
      <c r="S22455" s="2"/>
      <c r="T22455">
        <v>22454</v>
      </c>
      <c r="U22455" s="1" t="s">
        <v>178</v>
      </c>
      <c r="V22455" s="1"/>
      <c r="W22455" s="2"/>
      <c r="X22455">
        <v>22454</v>
      </c>
      <c r="Y22455" s="1" t="s">
        <v>179</v>
      </c>
      <c r="Z22455" s="1"/>
      <c r="AA22455" s="2"/>
    </row>
    <row r="22456" spans="8:27">
      <c r="H22456">
        <v>22455</v>
      </c>
      <c r="I22456" s="1" t="s">
        <v>752</v>
      </c>
      <c r="J22456" s="1"/>
      <c r="K22456" s="2"/>
      <c r="L22456">
        <v>22455</v>
      </c>
      <c r="M22456" s="1" t="s">
        <v>753</v>
      </c>
      <c r="N22456" s="1"/>
      <c r="O22456" s="2"/>
      <c r="P22456">
        <v>22455</v>
      </c>
      <c r="Q22456" s="1" t="s">
        <v>754</v>
      </c>
      <c r="R22456" s="1"/>
      <c r="S22456" s="2"/>
      <c r="T22456">
        <v>22455</v>
      </c>
      <c r="U22456" s="1" t="s">
        <v>178</v>
      </c>
      <c r="V22456" s="1"/>
      <c r="W22456" s="2"/>
      <c r="X22456">
        <v>22455</v>
      </c>
      <c r="Y22456" s="1" t="s">
        <v>179</v>
      </c>
      <c r="Z22456" s="1"/>
      <c r="AA22456" s="2"/>
    </row>
    <row r="22457" spans="8:27">
      <c r="H22457">
        <v>22456</v>
      </c>
      <c r="I22457" s="1" t="s">
        <v>752</v>
      </c>
      <c r="J22457" s="1"/>
      <c r="K22457" s="2"/>
      <c r="L22457">
        <v>22456</v>
      </c>
      <c r="M22457" s="1" t="s">
        <v>753</v>
      </c>
      <c r="N22457" s="1"/>
      <c r="O22457" s="2"/>
      <c r="P22457">
        <v>22456</v>
      </c>
      <c r="Q22457" s="1" t="s">
        <v>754</v>
      </c>
      <c r="R22457" s="1"/>
      <c r="S22457" s="2"/>
      <c r="T22457">
        <v>22456</v>
      </c>
      <c r="U22457" s="1" t="s">
        <v>178</v>
      </c>
      <c r="V22457" s="1"/>
      <c r="W22457" s="2"/>
      <c r="X22457">
        <v>22456</v>
      </c>
      <c r="Y22457" s="1" t="s">
        <v>179</v>
      </c>
      <c r="Z22457" s="1"/>
      <c r="AA22457" s="2"/>
    </row>
    <row r="22458" spans="8:27">
      <c r="H22458">
        <v>22457</v>
      </c>
      <c r="I22458" s="1" t="s">
        <v>752</v>
      </c>
      <c r="J22458" s="1"/>
      <c r="K22458" s="2"/>
      <c r="L22458">
        <v>22457</v>
      </c>
      <c r="M22458" s="1" t="s">
        <v>753</v>
      </c>
      <c r="N22458" s="1"/>
      <c r="O22458" s="2"/>
      <c r="P22458">
        <v>22457</v>
      </c>
      <c r="Q22458" s="1" t="s">
        <v>754</v>
      </c>
      <c r="R22458" s="1"/>
      <c r="S22458" s="2"/>
      <c r="T22458">
        <v>22457</v>
      </c>
      <c r="U22458" s="1" t="s">
        <v>178</v>
      </c>
      <c r="V22458" s="1"/>
      <c r="W22458" s="2"/>
      <c r="X22458">
        <v>22457</v>
      </c>
      <c r="Y22458" s="1" t="s">
        <v>179</v>
      </c>
      <c r="Z22458" s="1"/>
      <c r="AA22458" s="2"/>
    </row>
    <row r="22459" spans="8:27">
      <c r="H22459">
        <v>22458</v>
      </c>
      <c r="I22459" s="1" t="s">
        <v>752</v>
      </c>
      <c r="J22459" s="1"/>
      <c r="K22459" s="2"/>
      <c r="L22459">
        <v>22458</v>
      </c>
      <c r="M22459" s="1" t="s">
        <v>753</v>
      </c>
      <c r="N22459" s="1"/>
      <c r="O22459" s="2"/>
      <c r="P22459">
        <v>22458</v>
      </c>
      <c r="Q22459" s="1" t="s">
        <v>754</v>
      </c>
      <c r="R22459" s="1"/>
      <c r="S22459" s="2"/>
      <c r="T22459">
        <v>22458</v>
      </c>
      <c r="U22459" s="1" t="s">
        <v>178</v>
      </c>
      <c r="V22459" s="1"/>
      <c r="W22459" s="2"/>
      <c r="X22459">
        <v>22458</v>
      </c>
      <c r="Y22459" s="1" t="s">
        <v>179</v>
      </c>
      <c r="Z22459" s="1"/>
      <c r="AA22459" s="2"/>
    </row>
    <row r="22460" spans="8:27">
      <c r="H22460">
        <v>22459</v>
      </c>
      <c r="I22460" s="1" t="s">
        <v>752</v>
      </c>
      <c r="J22460" s="1"/>
      <c r="K22460" s="2"/>
      <c r="L22460">
        <v>22459</v>
      </c>
      <c r="M22460" s="1" t="s">
        <v>753</v>
      </c>
      <c r="N22460" s="1"/>
      <c r="O22460" s="2"/>
      <c r="P22460">
        <v>22459</v>
      </c>
      <c r="Q22460" s="1" t="s">
        <v>754</v>
      </c>
      <c r="R22460" s="1"/>
      <c r="S22460" s="2"/>
      <c r="T22460">
        <v>22459</v>
      </c>
      <c r="U22460" s="1" t="s">
        <v>178</v>
      </c>
      <c r="V22460" s="1"/>
      <c r="W22460" s="2"/>
      <c r="X22460">
        <v>22459</v>
      </c>
      <c r="Y22460" s="1" t="s">
        <v>179</v>
      </c>
      <c r="Z22460" s="1"/>
      <c r="AA22460" s="2"/>
    </row>
    <row r="22461" spans="8:27">
      <c r="H22461">
        <v>22460</v>
      </c>
      <c r="I22461" s="1" t="s">
        <v>752</v>
      </c>
      <c r="J22461" s="1"/>
      <c r="K22461" s="2"/>
      <c r="L22461">
        <v>22460</v>
      </c>
      <c r="M22461" s="1" t="s">
        <v>753</v>
      </c>
      <c r="N22461" s="1"/>
      <c r="O22461" s="2"/>
      <c r="P22461">
        <v>22460</v>
      </c>
      <c r="Q22461" s="1" t="s">
        <v>754</v>
      </c>
      <c r="R22461" s="1"/>
      <c r="S22461" s="2"/>
      <c r="T22461">
        <v>22460</v>
      </c>
      <c r="U22461" s="1" t="s">
        <v>178</v>
      </c>
      <c r="V22461" s="1"/>
      <c r="W22461" s="2"/>
      <c r="X22461">
        <v>22460</v>
      </c>
      <c r="Y22461" s="1" t="s">
        <v>179</v>
      </c>
      <c r="Z22461" s="1"/>
      <c r="AA22461" s="2"/>
    </row>
    <row r="22462" spans="8:27">
      <c r="H22462">
        <v>22461</v>
      </c>
      <c r="I22462" s="1" t="s">
        <v>752</v>
      </c>
      <c r="J22462" s="1"/>
      <c r="K22462" s="2"/>
      <c r="L22462">
        <v>22461</v>
      </c>
      <c r="M22462" s="1" t="s">
        <v>753</v>
      </c>
      <c r="N22462" s="1"/>
      <c r="O22462" s="2"/>
      <c r="P22462">
        <v>22461</v>
      </c>
      <c r="Q22462" s="1" t="s">
        <v>754</v>
      </c>
      <c r="R22462" s="1"/>
      <c r="S22462" s="2"/>
      <c r="T22462">
        <v>22461</v>
      </c>
      <c r="U22462" s="1" t="s">
        <v>178</v>
      </c>
      <c r="V22462" s="1"/>
      <c r="W22462" s="2"/>
      <c r="X22462">
        <v>22461</v>
      </c>
      <c r="Y22462" s="1" t="s">
        <v>179</v>
      </c>
      <c r="Z22462" s="1"/>
      <c r="AA22462" s="2"/>
    </row>
    <row r="22463" spans="8:27">
      <c r="H22463">
        <v>22462</v>
      </c>
      <c r="I22463" s="1" t="s">
        <v>752</v>
      </c>
      <c r="J22463" s="1"/>
      <c r="K22463" s="2"/>
      <c r="L22463">
        <v>22462</v>
      </c>
      <c r="M22463" s="1" t="s">
        <v>753</v>
      </c>
      <c r="N22463" s="1"/>
      <c r="O22463" s="2"/>
      <c r="P22463">
        <v>22462</v>
      </c>
      <c r="Q22463" s="1" t="s">
        <v>754</v>
      </c>
      <c r="R22463" s="1"/>
      <c r="S22463" s="2"/>
      <c r="T22463">
        <v>22462</v>
      </c>
      <c r="U22463" s="1" t="s">
        <v>178</v>
      </c>
      <c r="V22463" s="1"/>
      <c r="W22463" s="2"/>
      <c r="X22463">
        <v>22462</v>
      </c>
      <c r="Y22463" s="1" t="s">
        <v>179</v>
      </c>
      <c r="Z22463" s="1"/>
      <c r="AA22463" s="2"/>
    </row>
    <row r="22464" spans="8:27">
      <c r="H22464">
        <v>22463</v>
      </c>
      <c r="I22464" s="1" t="s">
        <v>752</v>
      </c>
      <c r="J22464" s="1"/>
      <c r="K22464" s="2"/>
      <c r="L22464">
        <v>22463</v>
      </c>
      <c r="M22464" s="1" t="s">
        <v>753</v>
      </c>
      <c r="N22464" s="1"/>
      <c r="O22464" s="2"/>
      <c r="P22464">
        <v>22463</v>
      </c>
      <c r="Q22464" s="1" t="s">
        <v>754</v>
      </c>
      <c r="R22464" s="1"/>
      <c r="S22464" s="2"/>
      <c r="T22464">
        <v>22463</v>
      </c>
      <c r="U22464" s="1" t="s">
        <v>178</v>
      </c>
      <c r="V22464" s="1"/>
      <c r="W22464" s="2"/>
      <c r="X22464">
        <v>22463</v>
      </c>
      <c r="Y22464" s="1" t="s">
        <v>179</v>
      </c>
      <c r="Z22464" s="1"/>
      <c r="AA22464" s="2"/>
    </row>
    <row r="22465" spans="8:27">
      <c r="H22465">
        <v>22464</v>
      </c>
      <c r="I22465" s="1" t="s">
        <v>752</v>
      </c>
      <c r="J22465" s="1"/>
      <c r="K22465" s="2"/>
      <c r="L22465">
        <v>22464</v>
      </c>
      <c r="M22465" s="1" t="s">
        <v>753</v>
      </c>
      <c r="N22465" s="1"/>
      <c r="O22465" s="2"/>
      <c r="P22465">
        <v>22464</v>
      </c>
      <c r="Q22465" s="1" t="s">
        <v>754</v>
      </c>
      <c r="R22465" s="1"/>
      <c r="S22465" s="2"/>
      <c r="T22465">
        <v>22464</v>
      </c>
      <c r="U22465" s="1" t="s">
        <v>178</v>
      </c>
      <c r="V22465" s="1"/>
      <c r="W22465" s="2"/>
      <c r="X22465">
        <v>22464</v>
      </c>
      <c r="Y22465" s="1" t="s">
        <v>179</v>
      </c>
      <c r="Z22465" s="1"/>
      <c r="AA22465" s="2"/>
    </row>
    <row r="22466" spans="8:27">
      <c r="H22466">
        <v>22465</v>
      </c>
      <c r="I22466" s="1" t="s">
        <v>752</v>
      </c>
      <c r="J22466" s="1"/>
      <c r="K22466" s="2"/>
      <c r="L22466">
        <v>22465</v>
      </c>
      <c r="M22466" s="1" t="s">
        <v>753</v>
      </c>
      <c r="N22466" s="1"/>
      <c r="O22466" s="2"/>
      <c r="P22466">
        <v>22465</v>
      </c>
      <c r="Q22466" s="1" t="s">
        <v>754</v>
      </c>
      <c r="R22466" s="1"/>
      <c r="S22466" s="2"/>
      <c r="T22466">
        <v>22465</v>
      </c>
      <c r="U22466" s="1" t="s">
        <v>178</v>
      </c>
      <c r="V22466" s="1"/>
      <c r="W22466" s="2"/>
      <c r="X22466">
        <v>22465</v>
      </c>
      <c r="Y22466" s="1" t="s">
        <v>179</v>
      </c>
      <c r="Z22466" s="1"/>
      <c r="AA22466" s="2"/>
    </row>
    <row r="22467" spans="8:27">
      <c r="H22467">
        <v>22466</v>
      </c>
      <c r="I22467" s="1" t="s">
        <v>752</v>
      </c>
      <c r="J22467" s="1"/>
      <c r="K22467" s="2"/>
      <c r="L22467">
        <v>22466</v>
      </c>
      <c r="M22467" s="1" t="s">
        <v>753</v>
      </c>
      <c r="N22467" s="1"/>
      <c r="O22467" s="2"/>
      <c r="P22467">
        <v>22466</v>
      </c>
      <c r="Q22467" s="1" t="s">
        <v>754</v>
      </c>
      <c r="R22467" s="1"/>
      <c r="S22467" s="2"/>
      <c r="T22467">
        <v>22466</v>
      </c>
      <c r="U22467" s="1" t="s">
        <v>178</v>
      </c>
      <c r="V22467" s="1"/>
      <c r="W22467" s="2"/>
      <c r="X22467">
        <v>22466</v>
      </c>
      <c r="Y22467" s="1" t="s">
        <v>179</v>
      </c>
      <c r="Z22467" s="1"/>
      <c r="AA22467" s="2"/>
    </row>
    <row r="22468" spans="8:27">
      <c r="H22468">
        <v>22467</v>
      </c>
      <c r="I22468" s="1" t="s">
        <v>752</v>
      </c>
      <c r="J22468" s="1"/>
      <c r="K22468" s="2"/>
      <c r="L22468">
        <v>22467</v>
      </c>
      <c r="M22468" s="1" t="s">
        <v>753</v>
      </c>
      <c r="N22468" s="1"/>
      <c r="O22468" s="2"/>
      <c r="P22468">
        <v>22467</v>
      </c>
      <c r="Q22468" s="1" t="s">
        <v>754</v>
      </c>
      <c r="R22468" s="1"/>
      <c r="S22468" s="2"/>
      <c r="T22468">
        <v>22467</v>
      </c>
      <c r="U22468" s="1" t="s">
        <v>178</v>
      </c>
      <c r="V22468" s="1"/>
      <c r="W22468" s="2"/>
      <c r="X22468">
        <v>22467</v>
      </c>
      <c r="Y22468" s="1" t="s">
        <v>179</v>
      </c>
      <c r="Z22468" s="1"/>
      <c r="AA22468" s="2"/>
    </row>
    <row r="22469" spans="8:27">
      <c r="H22469">
        <v>22468</v>
      </c>
      <c r="I22469" s="1" t="s">
        <v>752</v>
      </c>
      <c r="J22469" s="1"/>
      <c r="K22469" s="2"/>
      <c r="L22469">
        <v>22468</v>
      </c>
      <c r="M22469" s="1" t="s">
        <v>753</v>
      </c>
      <c r="N22469" s="1"/>
      <c r="O22469" s="2"/>
      <c r="P22469">
        <v>22468</v>
      </c>
      <c r="Q22469" s="1" t="s">
        <v>754</v>
      </c>
      <c r="R22469" s="1"/>
      <c r="S22469" s="2"/>
      <c r="T22469">
        <v>22468</v>
      </c>
      <c r="U22469" s="1" t="s">
        <v>178</v>
      </c>
      <c r="V22469" s="1"/>
      <c r="W22469" s="2"/>
      <c r="X22469">
        <v>22468</v>
      </c>
      <c r="Y22469" s="1" t="s">
        <v>179</v>
      </c>
      <c r="Z22469" s="1"/>
      <c r="AA22469" s="2"/>
    </row>
    <row r="22470" spans="8:27">
      <c r="H22470">
        <v>22469</v>
      </c>
      <c r="I22470" s="1" t="s">
        <v>752</v>
      </c>
      <c r="J22470" s="1"/>
      <c r="K22470" s="2"/>
      <c r="L22470">
        <v>22469</v>
      </c>
      <c r="M22470" s="1" t="s">
        <v>753</v>
      </c>
      <c r="N22470" s="1"/>
      <c r="O22470" s="2"/>
      <c r="P22470">
        <v>22469</v>
      </c>
      <c r="Q22470" s="1" t="s">
        <v>754</v>
      </c>
      <c r="R22470" s="1"/>
      <c r="S22470" s="2"/>
      <c r="T22470">
        <v>22469</v>
      </c>
      <c r="U22470" s="1" t="s">
        <v>178</v>
      </c>
      <c r="V22470" s="1"/>
      <c r="W22470" s="2"/>
      <c r="X22470">
        <v>22469</v>
      </c>
      <c r="Y22470" s="1" t="s">
        <v>179</v>
      </c>
      <c r="Z22470" s="1"/>
      <c r="AA22470" s="2"/>
    </row>
    <row r="22471" spans="8:27">
      <c r="H22471">
        <v>22470</v>
      </c>
      <c r="I22471" s="1" t="s">
        <v>752</v>
      </c>
      <c r="J22471" s="1"/>
      <c r="K22471" s="2"/>
      <c r="L22471">
        <v>22470</v>
      </c>
      <c r="M22471" s="1" t="s">
        <v>753</v>
      </c>
      <c r="N22471" s="1"/>
      <c r="O22471" s="2"/>
      <c r="P22471">
        <v>22470</v>
      </c>
      <c r="Q22471" s="1" t="s">
        <v>754</v>
      </c>
      <c r="R22471" s="1"/>
      <c r="S22471" s="2"/>
      <c r="T22471">
        <v>22470</v>
      </c>
      <c r="U22471" s="1" t="s">
        <v>178</v>
      </c>
      <c r="V22471" s="1"/>
      <c r="W22471" s="2"/>
      <c r="X22471">
        <v>22470</v>
      </c>
      <c r="Y22471" s="1" t="s">
        <v>179</v>
      </c>
      <c r="Z22471" s="1"/>
      <c r="AA22471" s="2"/>
    </row>
    <row r="22472" spans="8:27">
      <c r="H22472">
        <v>22471</v>
      </c>
      <c r="I22472" s="1" t="s">
        <v>752</v>
      </c>
      <c r="J22472" s="1"/>
      <c r="K22472" s="2"/>
      <c r="L22472">
        <v>22471</v>
      </c>
      <c r="M22472" s="1" t="s">
        <v>753</v>
      </c>
      <c r="N22472" s="1"/>
      <c r="O22472" s="2"/>
      <c r="P22472">
        <v>22471</v>
      </c>
      <c r="Q22472" s="1" t="s">
        <v>754</v>
      </c>
      <c r="R22472" s="1"/>
      <c r="S22472" s="2"/>
      <c r="T22472">
        <v>22471</v>
      </c>
      <c r="U22472" s="1" t="s">
        <v>178</v>
      </c>
      <c r="V22472" s="1"/>
      <c r="W22472" s="2"/>
      <c r="X22472">
        <v>22471</v>
      </c>
      <c r="Y22472" s="1" t="s">
        <v>179</v>
      </c>
      <c r="Z22472" s="1"/>
      <c r="AA22472" s="2"/>
    </row>
    <row r="22473" spans="8:27">
      <c r="H22473">
        <v>22472</v>
      </c>
      <c r="I22473" s="1" t="s">
        <v>752</v>
      </c>
      <c r="J22473" s="1"/>
      <c r="K22473" s="2"/>
      <c r="L22473">
        <v>22472</v>
      </c>
      <c r="M22473" s="1" t="s">
        <v>753</v>
      </c>
      <c r="N22473" s="1"/>
      <c r="O22473" s="2"/>
      <c r="P22473">
        <v>22472</v>
      </c>
      <c r="Q22473" s="1" t="s">
        <v>754</v>
      </c>
      <c r="R22473" s="1"/>
      <c r="S22473" s="2"/>
      <c r="T22473">
        <v>22472</v>
      </c>
      <c r="U22473" s="1" t="s">
        <v>178</v>
      </c>
      <c r="V22473" s="1"/>
      <c r="W22473" s="2"/>
      <c r="X22473">
        <v>22472</v>
      </c>
      <c r="Y22473" s="1" t="s">
        <v>179</v>
      </c>
      <c r="Z22473" s="1"/>
      <c r="AA22473" s="2"/>
    </row>
    <row r="22474" spans="8:27">
      <c r="H22474">
        <v>22473</v>
      </c>
      <c r="I22474" s="1" t="s">
        <v>752</v>
      </c>
      <c r="J22474" s="1"/>
      <c r="K22474" s="2"/>
      <c r="L22474">
        <v>22473</v>
      </c>
      <c r="M22474" s="1" t="s">
        <v>753</v>
      </c>
      <c r="N22474" s="1"/>
      <c r="O22474" s="2"/>
      <c r="P22474">
        <v>22473</v>
      </c>
      <c r="Q22474" s="1" t="s">
        <v>754</v>
      </c>
      <c r="R22474" s="1"/>
      <c r="S22474" s="2"/>
      <c r="T22474">
        <v>22473</v>
      </c>
      <c r="U22474" s="1" t="s">
        <v>178</v>
      </c>
      <c r="V22474" s="1"/>
      <c r="W22474" s="2"/>
      <c r="X22474">
        <v>22473</v>
      </c>
      <c r="Y22474" s="1" t="s">
        <v>179</v>
      </c>
      <c r="Z22474" s="1"/>
      <c r="AA22474" s="2"/>
    </row>
    <row r="22475" spans="8:27">
      <c r="H22475">
        <v>22474</v>
      </c>
      <c r="I22475" s="1" t="s">
        <v>752</v>
      </c>
      <c r="J22475" s="1"/>
      <c r="K22475" s="2"/>
      <c r="L22475">
        <v>22474</v>
      </c>
      <c r="M22475" s="1" t="s">
        <v>753</v>
      </c>
      <c r="N22475" s="1"/>
      <c r="O22475" s="2"/>
      <c r="P22475">
        <v>22474</v>
      </c>
      <c r="Q22475" s="1" t="s">
        <v>754</v>
      </c>
      <c r="R22475" s="1"/>
      <c r="S22475" s="2"/>
      <c r="T22475">
        <v>22474</v>
      </c>
      <c r="U22475" s="1" t="s">
        <v>178</v>
      </c>
      <c r="V22475" s="1"/>
      <c r="W22475" s="2"/>
      <c r="X22475">
        <v>22474</v>
      </c>
      <c r="Y22475" s="1" t="s">
        <v>179</v>
      </c>
      <c r="Z22475" s="1"/>
      <c r="AA22475" s="2"/>
    </row>
    <row r="22476" spans="8:27">
      <c r="H22476">
        <v>22475</v>
      </c>
      <c r="I22476" s="1" t="s">
        <v>752</v>
      </c>
      <c r="J22476" s="1"/>
      <c r="K22476" s="2"/>
      <c r="L22476">
        <v>22475</v>
      </c>
      <c r="M22476" s="1" t="s">
        <v>753</v>
      </c>
      <c r="N22476" s="1"/>
      <c r="O22476" s="2"/>
      <c r="P22476">
        <v>22475</v>
      </c>
      <c r="Q22476" s="1" t="s">
        <v>754</v>
      </c>
      <c r="R22476" s="1"/>
      <c r="S22476" s="2"/>
      <c r="T22476">
        <v>22475</v>
      </c>
      <c r="U22476" s="1" t="s">
        <v>178</v>
      </c>
      <c r="V22476" s="1"/>
      <c r="W22476" s="2"/>
      <c r="X22476">
        <v>22475</v>
      </c>
      <c r="Y22476" s="1" t="s">
        <v>179</v>
      </c>
      <c r="Z22476" s="1"/>
      <c r="AA22476" s="2"/>
    </row>
    <row r="22477" spans="8:27">
      <c r="H22477">
        <v>22476</v>
      </c>
      <c r="I22477" s="1" t="s">
        <v>752</v>
      </c>
      <c r="J22477" s="1"/>
      <c r="K22477" s="2"/>
      <c r="L22477">
        <v>22476</v>
      </c>
      <c r="M22477" s="1" t="s">
        <v>753</v>
      </c>
      <c r="N22477" s="1"/>
      <c r="O22477" s="2"/>
      <c r="P22477">
        <v>22476</v>
      </c>
      <c r="Q22477" s="1" t="s">
        <v>754</v>
      </c>
      <c r="R22477" s="1"/>
      <c r="S22477" s="2"/>
      <c r="T22477">
        <v>22476</v>
      </c>
      <c r="U22477" s="1" t="s">
        <v>178</v>
      </c>
      <c r="V22477" s="1"/>
      <c r="W22477" s="2"/>
      <c r="X22477">
        <v>22476</v>
      </c>
      <c r="Y22477" s="1" t="s">
        <v>179</v>
      </c>
      <c r="Z22477" s="1"/>
      <c r="AA22477" s="2"/>
    </row>
    <row r="22478" spans="8:27">
      <c r="H22478">
        <v>22477</v>
      </c>
      <c r="I22478" s="1" t="s">
        <v>752</v>
      </c>
      <c r="J22478" s="1"/>
      <c r="K22478" s="2"/>
      <c r="L22478">
        <v>22477</v>
      </c>
      <c r="M22478" s="1" t="s">
        <v>753</v>
      </c>
      <c r="N22478" s="1"/>
      <c r="O22478" s="2"/>
      <c r="P22478">
        <v>22477</v>
      </c>
      <c r="Q22478" s="1" t="s">
        <v>754</v>
      </c>
      <c r="R22478" s="1"/>
      <c r="S22478" s="2"/>
      <c r="T22478">
        <v>22477</v>
      </c>
      <c r="U22478" s="1" t="s">
        <v>178</v>
      </c>
      <c r="V22478" s="1"/>
      <c r="W22478" s="2"/>
      <c r="X22478">
        <v>22477</v>
      </c>
      <c r="Y22478" s="1" t="s">
        <v>179</v>
      </c>
      <c r="Z22478" s="1"/>
      <c r="AA22478" s="2"/>
    </row>
    <row r="22479" spans="8:27">
      <c r="H22479">
        <v>22478</v>
      </c>
      <c r="I22479" s="1" t="s">
        <v>752</v>
      </c>
      <c r="J22479" s="1"/>
      <c r="K22479" s="2"/>
      <c r="L22479">
        <v>22478</v>
      </c>
      <c r="M22479" s="1" t="s">
        <v>753</v>
      </c>
      <c r="N22479" s="1"/>
      <c r="O22479" s="2"/>
      <c r="P22479">
        <v>22478</v>
      </c>
      <c r="Q22479" s="1" t="s">
        <v>754</v>
      </c>
      <c r="R22479" s="1"/>
      <c r="S22479" s="2"/>
      <c r="T22479">
        <v>22478</v>
      </c>
      <c r="U22479" s="1" t="s">
        <v>178</v>
      </c>
      <c r="V22479" s="1"/>
      <c r="W22479" s="2"/>
      <c r="X22479">
        <v>22478</v>
      </c>
      <c r="Y22479" s="1" t="s">
        <v>179</v>
      </c>
      <c r="Z22479" s="1"/>
      <c r="AA22479" s="2"/>
    </row>
    <row r="22480" spans="8:27">
      <c r="H22480">
        <v>22479</v>
      </c>
      <c r="I22480" s="1" t="s">
        <v>752</v>
      </c>
      <c r="J22480" s="1"/>
      <c r="K22480" s="2"/>
      <c r="L22480">
        <v>22479</v>
      </c>
      <c r="M22480" s="1" t="s">
        <v>753</v>
      </c>
      <c r="N22480" s="1"/>
      <c r="O22480" s="2"/>
      <c r="P22480">
        <v>22479</v>
      </c>
      <c r="Q22480" s="1" t="s">
        <v>754</v>
      </c>
      <c r="R22480" s="1"/>
      <c r="S22480" s="2"/>
      <c r="T22480">
        <v>22479</v>
      </c>
      <c r="U22480" s="1" t="s">
        <v>178</v>
      </c>
      <c r="V22480" s="1"/>
      <c r="W22480" s="2"/>
      <c r="X22480">
        <v>22479</v>
      </c>
      <c r="Y22480" s="1" t="s">
        <v>179</v>
      </c>
      <c r="Z22480" s="1"/>
      <c r="AA22480" s="2"/>
    </row>
    <row r="22481" spans="8:27">
      <c r="H22481">
        <v>22480</v>
      </c>
      <c r="I22481" s="1" t="s">
        <v>752</v>
      </c>
      <c r="J22481" s="1"/>
      <c r="K22481" s="2"/>
      <c r="L22481">
        <v>22480</v>
      </c>
      <c r="M22481" s="1" t="s">
        <v>753</v>
      </c>
      <c r="N22481" s="1"/>
      <c r="O22481" s="2"/>
      <c r="P22481">
        <v>22480</v>
      </c>
      <c r="Q22481" s="1" t="s">
        <v>754</v>
      </c>
      <c r="R22481" s="1"/>
      <c r="S22481" s="2"/>
      <c r="T22481">
        <v>22480</v>
      </c>
      <c r="U22481" s="1" t="s">
        <v>178</v>
      </c>
      <c r="V22481" s="1"/>
      <c r="W22481" s="2"/>
      <c r="X22481">
        <v>22480</v>
      </c>
      <c r="Y22481" s="1" t="s">
        <v>179</v>
      </c>
      <c r="Z22481" s="1"/>
      <c r="AA22481" s="2"/>
    </row>
    <row r="22482" spans="8:27">
      <c r="H22482">
        <v>22481</v>
      </c>
      <c r="I22482" s="1" t="s">
        <v>752</v>
      </c>
      <c r="J22482" s="1"/>
      <c r="K22482" s="2"/>
      <c r="L22482">
        <v>22481</v>
      </c>
      <c r="M22482" s="1" t="s">
        <v>753</v>
      </c>
      <c r="N22482" s="1"/>
      <c r="O22482" s="2"/>
      <c r="P22482">
        <v>22481</v>
      </c>
      <c r="Q22482" s="1" t="s">
        <v>754</v>
      </c>
      <c r="R22482" s="1"/>
      <c r="S22482" s="2"/>
      <c r="T22482">
        <v>22481</v>
      </c>
      <c r="U22482" s="1" t="s">
        <v>178</v>
      </c>
      <c r="V22482" s="1"/>
      <c r="W22482" s="2"/>
      <c r="X22482">
        <v>22481</v>
      </c>
      <c r="Y22482" s="1" t="s">
        <v>179</v>
      </c>
      <c r="Z22482" s="1"/>
      <c r="AA22482" s="2"/>
    </row>
    <row r="22483" spans="8:27">
      <c r="H22483">
        <v>22482</v>
      </c>
      <c r="I22483" s="1" t="s">
        <v>752</v>
      </c>
      <c r="J22483" s="1"/>
      <c r="K22483" s="2"/>
      <c r="L22483">
        <v>22482</v>
      </c>
      <c r="M22483" s="1" t="s">
        <v>753</v>
      </c>
      <c r="N22483" s="1"/>
      <c r="O22483" s="2"/>
      <c r="P22483">
        <v>22482</v>
      </c>
      <c r="Q22483" s="1" t="s">
        <v>754</v>
      </c>
      <c r="R22483" s="1"/>
      <c r="S22483" s="2"/>
      <c r="T22483">
        <v>22482</v>
      </c>
      <c r="U22483" s="1" t="s">
        <v>178</v>
      </c>
      <c r="V22483" s="1"/>
      <c r="W22483" s="2"/>
      <c r="X22483">
        <v>22482</v>
      </c>
      <c r="Y22483" s="1" t="s">
        <v>179</v>
      </c>
      <c r="Z22483" s="1"/>
      <c r="AA22483" s="2"/>
    </row>
    <row r="22484" spans="8:27">
      <c r="H22484">
        <v>22483</v>
      </c>
      <c r="I22484" s="1" t="s">
        <v>752</v>
      </c>
      <c r="J22484" s="1"/>
      <c r="K22484" s="2"/>
      <c r="L22484">
        <v>22483</v>
      </c>
      <c r="M22484" s="1" t="s">
        <v>753</v>
      </c>
      <c r="N22484" s="1"/>
      <c r="O22484" s="2"/>
      <c r="P22484">
        <v>22483</v>
      </c>
      <c r="Q22484" s="1" t="s">
        <v>754</v>
      </c>
      <c r="R22484" s="1"/>
      <c r="S22484" s="2"/>
      <c r="T22484">
        <v>22483</v>
      </c>
      <c r="U22484" s="1" t="s">
        <v>178</v>
      </c>
      <c r="V22484" s="1"/>
      <c r="W22484" s="2"/>
      <c r="X22484">
        <v>22483</v>
      </c>
      <c r="Y22484" s="1" t="s">
        <v>179</v>
      </c>
      <c r="Z22484" s="1"/>
      <c r="AA22484" s="2"/>
    </row>
    <row r="22485" spans="8:27">
      <c r="H22485">
        <v>22484</v>
      </c>
      <c r="I22485" s="1" t="s">
        <v>752</v>
      </c>
      <c r="J22485" s="1"/>
      <c r="K22485" s="2"/>
      <c r="L22485">
        <v>22484</v>
      </c>
      <c r="M22485" s="1" t="s">
        <v>753</v>
      </c>
      <c r="N22485" s="1"/>
      <c r="O22485" s="2"/>
      <c r="P22485">
        <v>22484</v>
      </c>
      <c r="Q22485" s="1" t="s">
        <v>754</v>
      </c>
      <c r="R22485" s="1"/>
      <c r="S22485" s="2"/>
      <c r="T22485">
        <v>22484</v>
      </c>
      <c r="U22485" s="1" t="s">
        <v>178</v>
      </c>
      <c r="V22485" s="1"/>
      <c r="W22485" s="2"/>
      <c r="X22485">
        <v>22484</v>
      </c>
      <c r="Y22485" s="1" t="s">
        <v>179</v>
      </c>
      <c r="Z22485" s="1"/>
      <c r="AA22485" s="2"/>
    </row>
    <row r="22486" spans="8:27">
      <c r="H22486">
        <v>22485</v>
      </c>
      <c r="I22486" s="1" t="s">
        <v>752</v>
      </c>
      <c r="J22486" s="1"/>
      <c r="K22486" s="2"/>
      <c r="L22486">
        <v>22485</v>
      </c>
      <c r="M22486" s="1" t="s">
        <v>753</v>
      </c>
      <c r="N22486" s="1"/>
      <c r="O22486" s="2"/>
      <c r="P22486">
        <v>22485</v>
      </c>
      <c r="Q22486" s="1" t="s">
        <v>754</v>
      </c>
      <c r="R22486" s="1"/>
      <c r="S22486" s="2"/>
      <c r="T22486">
        <v>22485</v>
      </c>
      <c r="U22486" s="1" t="s">
        <v>178</v>
      </c>
      <c r="V22486" s="1"/>
      <c r="W22486" s="2"/>
      <c r="X22486">
        <v>22485</v>
      </c>
      <c r="Y22486" s="1" t="s">
        <v>179</v>
      </c>
      <c r="Z22486" s="1"/>
      <c r="AA22486" s="2"/>
    </row>
    <row r="22487" spans="8:27">
      <c r="H22487">
        <v>22486</v>
      </c>
      <c r="I22487" s="1" t="s">
        <v>752</v>
      </c>
      <c r="J22487" s="1"/>
      <c r="K22487" s="2"/>
      <c r="L22487">
        <v>22486</v>
      </c>
      <c r="M22487" s="1" t="s">
        <v>753</v>
      </c>
      <c r="N22487" s="1"/>
      <c r="O22487" s="2"/>
      <c r="P22487">
        <v>22486</v>
      </c>
      <c r="Q22487" s="1" t="s">
        <v>754</v>
      </c>
      <c r="R22487" s="1"/>
      <c r="S22487" s="2"/>
      <c r="T22487">
        <v>22486</v>
      </c>
      <c r="U22487" s="1" t="s">
        <v>178</v>
      </c>
      <c r="V22487" s="1"/>
      <c r="W22487" s="2"/>
      <c r="X22487">
        <v>22486</v>
      </c>
      <c r="Y22487" s="1" t="s">
        <v>179</v>
      </c>
      <c r="Z22487" s="1"/>
      <c r="AA22487" s="2"/>
    </row>
    <row r="22488" spans="8:27">
      <c r="H22488">
        <v>22487</v>
      </c>
      <c r="I22488" s="1" t="s">
        <v>752</v>
      </c>
      <c r="J22488" s="1"/>
      <c r="K22488" s="2"/>
      <c r="L22488">
        <v>22487</v>
      </c>
      <c r="M22488" s="1" t="s">
        <v>753</v>
      </c>
      <c r="N22488" s="1"/>
      <c r="O22488" s="2"/>
      <c r="P22488">
        <v>22487</v>
      </c>
      <c r="Q22488" s="1" t="s">
        <v>754</v>
      </c>
      <c r="R22488" s="1"/>
      <c r="S22488" s="2"/>
      <c r="T22488">
        <v>22487</v>
      </c>
      <c r="U22488" s="1" t="s">
        <v>178</v>
      </c>
      <c r="V22488" s="1"/>
      <c r="W22488" s="2"/>
      <c r="X22488">
        <v>22487</v>
      </c>
      <c r="Y22488" s="1" t="s">
        <v>179</v>
      </c>
      <c r="Z22488" s="1"/>
      <c r="AA22488" s="2"/>
    </row>
    <row r="22489" spans="8:27">
      <c r="H22489">
        <v>22488</v>
      </c>
      <c r="I22489" s="1" t="s">
        <v>752</v>
      </c>
      <c r="J22489" s="1"/>
      <c r="K22489" s="2"/>
      <c r="L22489">
        <v>22488</v>
      </c>
      <c r="M22489" s="1" t="s">
        <v>753</v>
      </c>
      <c r="N22489" s="1"/>
      <c r="O22489" s="2"/>
      <c r="P22489">
        <v>22488</v>
      </c>
      <c r="Q22489" s="1" t="s">
        <v>754</v>
      </c>
      <c r="R22489" s="1"/>
      <c r="S22489" s="2"/>
      <c r="T22489">
        <v>22488</v>
      </c>
      <c r="U22489" s="1" t="s">
        <v>178</v>
      </c>
      <c r="V22489" s="1"/>
      <c r="W22489" s="2"/>
      <c r="X22489">
        <v>22488</v>
      </c>
      <c r="Y22489" s="1" t="s">
        <v>179</v>
      </c>
      <c r="Z22489" s="1"/>
      <c r="AA22489" s="2"/>
    </row>
    <row r="22490" spans="8:27">
      <c r="H22490">
        <v>22489</v>
      </c>
      <c r="I22490" s="1" t="s">
        <v>752</v>
      </c>
      <c r="J22490" s="1"/>
      <c r="K22490" s="2"/>
      <c r="L22490">
        <v>22489</v>
      </c>
      <c r="M22490" s="1" t="s">
        <v>753</v>
      </c>
      <c r="N22490" s="1"/>
      <c r="O22490" s="2"/>
      <c r="P22490">
        <v>22489</v>
      </c>
      <c r="Q22490" s="1" t="s">
        <v>754</v>
      </c>
      <c r="R22490" s="1"/>
      <c r="S22490" s="2"/>
      <c r="T22490">
        <v>22489</v>
      </c>
      <c r="U22490" s="1" t="s">
        <v>178</v>
      </c>
      <c r="V22490" s="1"/>
      <c r="W22490" s="2"/>
      <c r="X22490">
        <v>22489</v>
      </c>
      <c r="Y22490" s="1" t="s">
        <v>179</v>
      </c>
      <c r="Z22490" s="1"/>
      <c r="AA22490" s="2"/>
    </row>
    <row r="22491" spans="8:27">
      <c r="H22491">
        <v>22490</v>
      </c>
      <c r="I22491" s="1" t="s">
        <v>752</v>
      </c>
      <c r="J22491" s="1"/>
      <c r="K22491" s="2"/>
      <c r="L22491">
        <v>22490</v>
      </c>
      <c r="M22491" s="1" t="s">
        <v>753</v>
      </c>
      <c r="N22491" s="1"/>
      <c r="O22491" s="2"/>
      <c r="P22491">
        <v>22490</v>
      </c>
      <c r="Q22491" s="1" t="s">
        <v>754</v>
      </c>
      <c r="R22491" s="1"/>
      <c r="S22491" s="2"/>
      <c r="T22491">
        <v>22490</v>
      </c>
      <c r="U22491" s="1" t="s">
        <v>178</v>
      </c>
      <c r="V22491" s="1"/>
      <c r="W22491" s="2"/>
      <c r="X22491">
        <v>22490</v>
      </c>
      <c r="Y22491" s="1" t="s">
        <v>179</v>
      </c>
      <c r="Z22491" s="1"/>
      <c r="AA22491" s="2"/>
    </row>
    <row r="22492" spans="8:27">
      <c r="H22492">
        <v>22491</v>
      </c>
      <c r="I22492" s="1" t="s">
        <v>752</v>
      </c>
      <c r="J22492" s="1"/>
      <c r="K22492" s="2"/>
      <c r="L22492">
        <v>22491</v>
      </c>
      <c r="M22492" s="1" t="s">
        <v>753</v>
      </c>
      <c r="N22492" s="1"/>
      <c r="O22492" s="2"/>
      <c r="P22492">
        <v>22491</v>
      </c>
      <c r="Q22492" s="1" t="s">
        <v>754</v>
      </c>
      <c r="R22492" s="1"/>
      <c r="S22492" s="2"/>
      <c r="T22492">
        <v>22491</v>
      </c>
      <c r="U22492" s="1" t="s">
        <v>178</v>
      </c>
      <c r="V22492" s="1"/>
      <c r="W22492" s="2"/>
      <c r="X22492">
        <v>22491</v>
      </c>
      <c r="Y22492" s="1" t="s">
        <v>179</v>
      </c>
      <c r="Z22492" s="1"/>
      <c r="AA22492" s="2"/>
    </row>
    <row r="22493" spans="8:27">
      <c r="H22493">
        <v>22492</v>
      </c>
      <c r="I22493" s="1" t="s">
        <v>752</v>
      </c>
      <c r="J22493" s="1"/>
      <c r="K22493" s="2"/>
      <c r="L22493">
        <v>22492</v>
      </c>
      <c r="M22493" s="1" t="s">
        <v>753</v>
      </c>
      <c r="N22493" s="1"/>
      <c r="O22493" s="2"/>
      <c r="P22493">
        <v>22492</v>
      </c>
      <c r="Q22493" s="1" t="s">
        <v>754</v>
      </c>
      <c r="R22493" s="1"/>
      <c r="S22493" s="2"/>
      <c r="T22493">
        <v>22492</v>
      </c>
      <c r="U22493" s="1" t="s">
        <v>178</v>
      </c>
      <c r="V22493" s="1"/>
      <c r="W22493" s="2"/>
      <c r="X22493">
        <v>22492</v>
      </c>
      <c r="Y22493" s="1" t="s">
        <v>179</v>
      </c>
      <c r="Z22493" s="1"/>
      <c r="AA22493" s="2"/>
    </row>
    <row r="22494" spans="8:27">
      <c r="H22494">
        <v>22493</v>
      </c>
      <c r="I22494" s="1" t="s">
        <v>752</v>
      </c>
      <c r="J22494" s="1"/>
      <c r="K22494" s="2"/>
      <c r="L22494">
        <v>22493</v>
      </c>
      <c r="M22494" s="1" t="s">
        <v>753</v>
      </c>
      <c r="N22494" s="1"/>
      <c r="O22494" s="2"/>
      <c r="P22494">
        <v>22493</v>
      </c>
      <c r="Q22494" s="1" t="s">
        <v>754</v>
      </c>
      <c r="R22494" s="1"/>
      <c r="S22494" s="2"/>
      <c r="T22494">
        <v>22493</v>
      </c>
      <c r="U22494" s="1" t="s">
        <v>178</v>
      </c>
      <c r="V22494" s="1"/>
      <c r="W22494" s="2"/>
      <c r="X22494">
        <v>22493</v>
      </c>
      <c r="Y22494" s="1" t="s">
        <v>179</v>
      </c>
      <c r="Z22494" s="1"/>
      <c r="AA22494" s="2"/>
    </row>
    <row r="22495" spans="8:27">
      <c r="H22495">
        <v>22494</v>
      </c>
      <c r="I22495" s="1" t="s">
        <v>752</v>
      </c>
      <c r="J22495" s="1"/>
      <c r="K22495" s="2"/>
      <c r="L22495">
        <v>22494</v>
      </c>
      <c r="M22495" s="1" t="s">
        <v>753</v>
      </c>
      <c r="N22495" s="1"/>
      <c r="O22495" s="2"/>
      <c r="P22495">
        <v>22494</v>
      </c>
      <c r="Q22495" s="1" t="s">
        <v>754</v>
      </c>
      <c r="R22495" s="1"/>
      <c r="S22495" s="2"/>
      <c r="T22495">
        <v>22494</v>
      </c>
      <c r="U22495" s="1" t="s">
        <v>178</v>
      </c>
      <c r="V22495" s="1"/>
      <c r="W22495" s="2"/>
      <c r="X22495">
        <v>22494</v>
      </c>
      <c r="Y22495" s="1" t="s">
        <v>179</v>
      </c>
      <c r="Z22495" s="1"/>
      <c r="AA22495" s="2"/>
    </row>
    <row r="22496" spans="8:27">
      <c r="H22496">
        <v>22495</v>
      </c>
      <c r="I22496" s="1" t="s">
        <v>752</v>
      </c>
      <c r="J22496" s="1"/>
      <c r="K22496" s="2"/>
      <c r="L22496">
        <v>22495</v>
      </c>
      <c r="M22496" s="1" t="s">
        <v>753</v>
      </c>
      <c r="N22496" s="1"/>
      <c r="O22496" s="2"/>
      <c r="P22496">
        <v>22495</v>
      </c>
      <c r="Q22496" s="1" t="s">
        <v>754</v>
      </c>
      <c r="R22496" s="1"/>
      <c r="S22496" s="2"/>
      <c r="T22496">
        <v>22495</v>
      </c>
      <c r="U22496" s="1" t="s">
        <v>178</v>
      </c>
      <c r="V22496" s="1"/>
      <c r="W22496" s="2"/>
      <c r="X22496">
        <v>22495</v>
      </c>
      <c r="Y22496" s="1" t="s">
        <v>179</v>
      </c>
      <c r="Z22496" s="1"/>
      <c r="AA22496" s="2"/>
    </row>
    <row r="22497" spans="8:27">
      <c r="H22497">
        <v>22496</v>
      </c>
      <c r="I22497" s="1" t="s">
        <v>752</v>
      </c>
      <c r="J22497" s="1"/>
      <c r="K22497" s="2"/>
      <c r="L22497">
        <v>22496</v>
      </c>
      <c r="M22497" s="1" t="s">
        <v>753</v>
      </c>
      <c r="N22497" s="1"/>
      <c r="O22497" s="2"/>
      <c r="P22497">
        <v>22496</v>
      </c>
      <c r="Q22497" s="1" t="s">
        <v>754</v>
      </c>
      <c r="R22497" s="1"/>
      <c r="S22497" s="2"/>
      <c r="T22497">
        <v>22496</v>
      </c>
      <c r="U22497" s="1" t="s">
        <v>178</v>
      </c>
      <c r="V22497" s="1"/>
      <c r="W22497" s="2"/>
      <c r="X22497">
        <v>22496</v>
      </c>
      <c r="Y22497" s="1" t="s">
        <v>179</v>
      </c>
      <c r="Z22497" s="1"/>
      <c r="AA22497" s="2"/>
    </row>
    <row r="22498" spans="8:27">
      <c r="H22498">
        <v>22497</v>
      </c>
      <c r="I22498" s="1" t="s">
        <v>752</v>
      </c>
      <c r="J22498" s="1"/>
      <c r="K22498" s="2"/>
      <c r="L22498">
        <v>22497</v>
      </c>
      <c r="M22498" s="1" t="s">
        <v>753</v>
      </c>
      <c r="N22498" s="1"/>
      <c r="O22498" s="2"/>
      <c r="P22498">
        <v>22497</v>
      </c>
      <c r="Q22498" s="1" t="s">
        <v>754</v>
      </c>
      <c r="R22498" s="1"/>
      <c r="S22498" s="2"/>
      <c r="T22498">
        <v>22497</v>
      </c>
      <c r="U22498" s="1" t="s">
        <v>178</v>
      </c>
      <c r="V22498" s="1"/>
      <c r="W22498" s="2"/>
      <c r="X22498">
        <v>22497</v>
      </c>
      <c r="Y22498" s="1" t="s">
        <v>179</v>
      </c>
      <c r="Z22498" s="1"/>
      <c r="AA22498" s="2"/>
    </row>
    <row r="22499" spans="8:27">
      <c r="H22499">
        <v>22498</v>
      </c>
      <c r="I22499" s="1" t="s">
        <v>752</v>
      </c>
      <c r="J22499" s="1"/>
      <c r="K22499" s="2"/>
      <c r="L22499">
        <v>22498</v>
      </c>
      <c r="M22499" s="1" t="s">
        <v>753</v>
      </c>
      <c r="N22499" s="1"/>
      <c r="O22499" s="2"/>
      <c r="P22499">
        <v>22498</v>
      </c>
      <c r="Q22499" s="1" t="s">
        <v>754</v>
      </c>
      <c r="R22499" s="1"/>
      <c r="S22499" s="2"/>
      <c r="T22499">
        <v>22498</v>
      </c>
      <c r="U22499" s="1" t="s">
        <v>178</v>
      </c>
      <c r="V22499" s="1"/>
      <c r="W22499" s="2"/>
      <c r="X22499">
        <v>22498</v>
      </c>
      <c r="Y22499" s="1" t="s">
        <v>179</v>
      </c>
      <c r="Z22499" s="1"/>
      <c r="AA22499" s="2"/>
    </row>
    <row r="22500" spans="8:27">
      <c r="H22500">
        <v>22499</v>
      </c>
      <c r="I22500" s="1" t="s">
        <v>752</v>
      </c>
      <c r="J22500" s="1"/>
      <c r="K22500" s="2"/>
      <c r="L22500">
        <v>22499</v>
      </c>
      <c r="M22500" s="1" t="s">
        <v>753</v>
      </c>
      <c r="N22500" s="1"/>
      <c r="O22500" s="2"/>
      <c r="P22500">
        <v>22499</v>
      </c>
      <c r="Q22500" s="1" t="s">
        <v>754</v>
      </c>
      <c r="R22500" s="1"/>
      <c r="S22500" s="2"/>
      <c r="T22500">
        <v>22499</v>
      </c>
      <c r="U22500" s="1" t="s">
        <v>178</v>
      </c>
      <c r="V22500" s="1"/>
      <c r="W22500" s="2"/>
      <c r="X22500">
        <v>22499</v>
      </c>
      <c r="Y22500" s="1" t="s">
        <v>179</v>
      </c>
      <c r="Z22500" s="1"/>
      <c r="AA22500" s="2"/>
    </row>
    <row r="22501" spans="8:27">
      <c r="H22501">
        <v>22500</v>
      </c>
      <c r="I22501" s="1" t="s">
        <v>752</v>
      </c>
      <c r="J22501" s="1"/>
      <c r="K22501" s="2"/>
      <c r="L22501">
        <v>22500</v>
      </c>
      <c r="M22501" s="1" t="s">
        <v>753</v>
      </c>
      <c r="N22501" s="1"/>
      <c r="O22501" s="2"/>
      <c r="P22501">
        <v>22500</v>
      </c>
      <c r="Q22501" s="1" t="s">
        <v>754</v>
      </c>
      <c r="R22501" s="1"/>
      <c r="S22501" s="2"/>
      <c r="T22501">
        <v>22500</v>
      </c>
      <c r="U22501" s="1" t="s">
        <v>178</v>
      </c>
      <c r="V22501" s="1"/>
      <c r="W22501" s="2"/>
      <c r="X22501">
        <v>22500</v>
      </c>
      <c r="Y22501" s="1" t="s">
        <v>179</v>
      </c>
      <c r="Z22501" s="1"/>
      <c r="AA22501" s="2"/>
    </row>
    <row r="22502" spans="8:27">
      <c r="H22502">
        <v>22501</v>
      </c>
      <c r="I22502" s="1" t="s">
        <v>752</v>
      </c>
      <c r="J22502" s="1"/>
      <c r="K22502" s="2"/>
      <c r="L22502">
        <v>22501</v>
      </c>
      <c r="M22502" s="1" t="s">
        <v>753</v>
      </c>
      <c r="N22502" s="1"/>
      <c r="O22502" s="2"/>
      <c r="P22502">
        <v>22501</v>
      </c>
      <c r="Q22502" s="1" t="s">
        <v>754</v>
      </c>
      <c r="R22502" s="1"/>
      <c r="S22502" s="2"/>
      <c r="T22502">
        <v>22501</v>
      </c>
      <c r="U22502" s="1" t="s">
        <v>178</v>
      </c>
      <c r="V22502" s="1"/>
      <c r="W22502" s="2"/>
      <c r="X22502">
        <v>22501</v>
      </c>
      <c r="Y22502" s="1" t="s">
        <v>179</v>
      </c>
      <c r="Z22502" s="1"/>
      <c r="AA22502" s="2"/>
    </row>
    <row r="22503" spans="8:27">
      <c r="H22503">
        <v>22502</v>
      </c>
      <c r="I22503" s="1" t="s">
        <v>752</v>
      </c>
      <c r="J22503" s="1"/>
      <c r="K22503" s="2"/>
      <c r="L22503">
        <v>22502</v>
      </c>
      <c r="M22503" s="1" t="s">
        <v>753</v>
      </c>
      <c r="N22503" s="1"/>
      <c r="O22503" s="2"/>
      <c r="P22503">
        <v>22502</v>
      </c>
      <c r="Q22503" s="1" t="s">
        <v>754</v>
      </c>
      <c r="R22503" s="1"/>
      <c r="S22503" s="2"/>
      <c r="T22503">
        <v>22502</v>
      </c>
      <c r="U22503" s="1" t="s">
        <v>178</v>
      </c>
      <c r="V22503" s="1"/>
      <c r="W22503" s="2"/>
      <c r="X22503">
        <v>22502</v>
      </c>
      <c r="Y22503" s="1" t="s">
        <v>179</v>
      </c>
      <c r="Z22503" s="1"/>
      <c r="AA22503" s="2"/>
    </row>
    <row r="22504" spans="8:27">
      <c r="H22504">
        <v>22503</v>
      </c>
      <c r="I22504" s="1" t="s">
        <v>752</v>
      </c>
      <c r="J22504" s="1"/>
      <c r="K22504" s="2"/>
      <c r="L22504">
        <v>22503</v>
      </c>
      <c r="M22504" s="1" t="s">
        <v>753</v>
      </c>
      <c r="N22504" s="1"/>
      <c r="O22504" s="2"/>
      <c r="P22504">
        <v>22503</v>
      </c>
      <c r="Q22504" s="1" t="s">
        <v>754</v>
      </c>
      <c r="R22504" s="1"/>
      <c r="S22504" s="2"/>
      <c r="T22504">
        <v>22503</v>
      </c>
      <c r="U22504" s="1" t="s">
        <v>178</v>
      </c>
      <c r="V22504" s="1"/>
      <c r="W22504" s="2"/>
      <c r="X22504">
        <v>22503</v>
      </c>
      <c r="Y22504" s="1" t="s">
        <v>179</v>
      </c>
      <c r="Z22504" s="1"/>
      <c r="AA22504" s="2"/>
    </row>
    <row r="22505" spans="8:27">
      <c r="H22505">
        <v>22504</v>
      </c>
      <c r="I22505" s="1" t="s">
        <v>752</v>
      </c>
      <c r="J22505" s="1"/>
      <c r="K22505" s="2"/>
      <c r="L22505">
        <v>22504</v>
      </c>
      <c r="M22505" s="1" t="s">
        <v>753</v>
      </c>
      <c r="N22505" s="1"/>
      <c r="O22505" s="2"/>
      <c r="P22505">
        <v>22504</v>
      </c>
      <c r="Q22505" s="1" t="s">
        <v>754</v>
      </c>
      <c r="R22505" s="1"/>
      <c r="S22505" s="2"/>
      <c r="T22505">
        <v>22504</v>
      </c>
      <c r="U22505" s="1" t="s">
        <v>178</v>
      </c>
      <c r="V22505" s="1"/>
      <c r="W22505" s="2"/>
      <c r="X22505">
        <v>22504</v>
      </c>
      <c r="Y22505" s="1" t="s">
        <v>179</v>
      </c>
      <c r="Z22505" s="1"/>
      <c r="AA22505" s="2"/>
    </row>
    <row r="22506" spans="8:27">
      <c r="H22506">
        <v>22505</v>
      </c>
      <c r="I22506" s="1" t="s">
        <v>752</v>
      </c>
      <c r="J22506" s="1"/>
      <c r="K22506" s="2"/>
      <c r="L22506">
        <v>22505</v>
      </c>
      <c r="M22506" s="1" t="s">
        <v>753</v>
      </c>
      <c r="N22506" s="1"/>
      <c r="O22506" s="2"/>
      <c r="P22506">
        <v>22505</v>
      </c>
      <c r="Q22506" s="1" t="s">
        <v>754</v>
      </c>
      <c r="R22506" s="1"/>
      <c r="S22506" s="2"/>
      <c r="T22506">
        <v>22505</v>
      </c>
      <c r="U22506" s="1" t="s">
        <v>178</v>
      </c>
      <c r="V22506" s="1"/>
      <c r="W22506" s="2"/>
      <c r="X22506">
        <v>22505</v>
      </c>
      <c r="Y22506" s="1" t="s">
        <v>179</v>
      </c>
      <c r="Z22506" s="1"/>
      <c r="AA22506" s="2"/>
    </row>
    <row r="22507" spans="8:27">
      <c r="H22507">
        <v>22506</v>
      </c>
      <c r="I22507" s="1" t="s">
        <v>752</v>
      </c>
      <c r="J22507" s="1"/>
      <c r="K22507" s="2"/>
      <c r="L22507">
        <v>22506</v>
      </c>
      <c r="M22507" s="1" t="s">
        <v>753</v>
      </c>
      <c r="N22507" s="1"/>
      <c r="O22507" s="2"/>
      <c r="P22507">
        <v>22506</v>
      </c>
      <c r="Q22507" s="1" t="s">
        <v>754</v>
      </c>
      <c r="R22507" s="1"/>
      <c r="S22507" s="2"/>
      <c r="T22507">
        <v>22506</v>
      </c>
      <c r="U22507" s="1" t="s">
        <v>178</v>
      </c>
      <c r="V22507" s="1"/>
      <c r="W22507" s="2"/>
      <c r="X22507">
        <v>22506</v>
      </c>
      <c r="Y22507" s="1" t="s">
        <v>179</v>
      </c>
      <c r="Z22507" s="1"/>
      <c r="AA22507" s="2"/>
    </row>
    <row r="22508" spans="8:27">
      <c r="H22508">
        <v>22507</v>
      </c>
      <c r="I22508" s="1" t="s">
        <v>752</v>
      </c>
      <c r="J22508" s="1"/>
      <c r="K22508" s="2"/>
      <c r="L22508">
        <v>22507</v>
      </c>
      <c r="M22508" s="1" t="s">
        <v>753</v>
      </c>
      <c r="N22508" s="1"/>
      <c r="O22508" s="2"/>
      <c r="P22508">
        <v>22507</v>
      </c>
      <c r="Q22508" s="1" t="s">
        <v>754</v>
      </c>
      <c r="R22508" s="1"/>
      <c r="S22508" s="2"/>
      <c r="T22508">
        <v>22507</v>
      </c>
      <c r="U22508" s="1" t="s">
        <v>178</v>
      </c>
      <c r="V22508" s="1"/>
      <c r="W22508" s="2"/>
      <c r="X22508">
        <v>22507</v>
      </c>
      <c r="Y22508" s="1" t="s">
        <v>179</v>
      </c>
      <c r="Z22508" s="1"/>
      <c r="AA22508" s="2"/>
    </row>
    <row r="22509" spans="8:27">
      <c r="H22509">
        <v>22508</v>
      </c>
      <c r="I22509" s="1" t="s">
        <v>752</v>
      </c>
      <c r="J22509" s="1"/>
      <c r="K22509" s="2"/>
      <c r="L22509">
        <v>22508</v>
      </c>
      <c r="M22509" s="1" t="s">
        <v>753</v>
      </c>
      <c r="N22509" s="1"/>
      <c r="O22509" s="2"/>
      <c r="P22509">
        <v>22508</v>
      </c>
      <c r="Q22509" s="1" t="s">
        <v>754</v>
      </c>
      <c r="R22509" s="1"/>
      <c r="S22509" s="2"/>
      <c r="T22509">
        <v>22508</v>
      </c>
      <c r="U22509" s="1" t="s">
        <v>178</v>
      </c>
      <c r="V22509" s="1"/>
      <c r="W22509" s="2"/>
      <c r="X22509">
        <v>22508</v>
      </c>
      <c r="Y22509" s="1" t="s">
        <v>179</v>
      </c>
      <c r="Z22509" s="1"/>
      <c r="AA22509" s="2"/>
    </row>
    <row r="22510" spans="8:27">
      <c r="H22510">
        <v>22509</v>
      </c>
      <c r="I22510" s="1" t="s">
        <v>752</v>
      </c>
      <c r="J22510" s="1"/>
      <c r="K22510" s="2"/>
      <c r="L22510">
        <v>22509</v>
      </c>
      <c r="M22510" s="1" t="s">
        <v>753</v>
      </c>
      <c r="N22510" s="1"/>
      <c r="O22510" s="2"/>
      <c r="P22510">
        <v>22509</v>
      </c>
      <c r="Q22510" s="1" t="s">
        <v>754</v>
      </c>
      <c r="R22510" s="1"/>
      <c r="S22510" s="2"/>
      <c r="T22510">
        <v>22509</v>
      </c>
      <c r="U22510" s="1" t="s">
        <v>178</v>
      </c>
      <c r="V22510" s="1"/>
      <c r="W22510" s="2"/>
      <c r="X22510">
        <v>22509</v>
      </c>
      <c r="Y22510" s="1" t="s">
        <v>179</v>
      </c>
      <c r="Z22510" s="1"/>
      <c r="AA22510" s="2"/>
    </row>
    <row r="22511" spans="8:27">
      <c r="H22511">
        <v>22510</v>
      </c>
      <c r="I22511" s="1" t="s">
        <v>752</v>
      </c>
      <c r="J22511" s="1"/>
      <c r="K22511" s="2"/>
      <c r="L22511">
        <v>22510</v>
      </c>
      <c r="M22511" s="1" t="s">
        <v>753</v>
      </c>
      <c r="N22511" s="1"/>
      <c r="O22511" s="2"/>
      <c r="P22511">
        <v>22510</v>
      </c>
      <c r="Q22511" s="1" t="s">
        <v>754</v>
      </c>
      <c r="R22511" s="1"/>
      <c r="S22511" s="2"/>
      <c r="T22511">
        <v>22510</v>
      </c>
      <c r="U22511" s="1" t="s">
        <v>178</v>
      </c>
      <c r="V22511" s="1"/>
      <c r="W22511" s="2"/>
      <c r="X22511">
        <v>22510</v>
      </c>
      <c r="Y22511" s="1" t="s">
        <v>179</v>
      </c>
      <c r="Z22511" s="1"/>
      <c r="AA22511" s="2"/>
    </row>
    <row r="22512" spans="8:27">
      <c r="H22512">
        <v>22511</v>
      </c>
      <c r="I22512" s="1" t="s">
        <v>752</v>
      </c>
      <c r="J22512" s="1"/>
      <c r="K22512" s="2"/>
      <c r="L22512">
        <v>22511</v>
      </c>
      <c r="M22512" s="1" t="s">
        <v>753</v>
      </c>
      <c r="N22512" s="1"/>
      <c r="O22512" s="2"/>
      <c r="P22512">
        <v>22511</v>
      </c>
      <c r="Q22512" s="1" t="s">
        <v>754</v>
      </c>
      <c r="R22512" s="1"/>
      <c r="S22512" s="2"/>
      <c r="T22512">
        <v>22511</v>
      </c>
      <c r="U22512" s="1" t="s">
        <v>178</v>
      </c>
      <c r="V22512" s="1"/>
      <c r="W22512" s="2"/>
      <c r="X22512">
        <v>22511</v>
      </c>
      <c r="Y22512" s="1" t="s">
        <v>179</v>
      </c>
      <c r="Z22512" s="1"/>
      <c r="AA22512" s="2"/>
    </row>
    <row r="22513" spans="8:27">
      <c r="H22513">
        <v>22512</v>
      </c>
      <c r="I22513" s="1" t="s">
        <v>752</v>
      </c>
      <c r="J22513" s="1"/>
      <c r="K22513" s="2"/>
      <c r="L22513">
        <v>22512</v>
      </c>
      <c r="M22513" s="1" t="s">
        <v>753</v>
      </c>
      <c r="N22513" s="1"/>
      <c r="O22513" s="2"/>
      <c r="P22513">
        <v>22512</v>
      </c>
      <c r="Q22513" s="1" t="s">
        <v>754</v>
      </c>
      <c r="R22513" s="1"/>
      <c r="S22513" s="2"/>
      <c r="T22513">
        <v>22512</v>
      </c>
      <c r="U22513" s="1" t="s">
        <v>178</v>
      </c>
      <c r="V22513" s="1"/>
      <c r="W22513" s="2"/>
      <c r="X22513">
        <v>22512</v>
      </c>
      <c r="Y22513" s="1" t="s">
        <v>179</v>
      </c>
      <c r="Z22513" s="1"/>
      <c r="AA22513" s="2"/>
    </row>
    <row r="22514" spans="8:27">
      <c r="H22514">
        <v>22513</v>
      </c>
      <c r="I22514" s="1" t="s">
        <v>752</v>
      </c>
      <c r="J22514" s="1"/>
      <c r="K22514" s="2"/>
      <c r="L22514">
        <v>22513</v>
      </c>
      <c r="M22514" s="1" t="s">
        <v>753</v>
      </c>
      <c r="N22514" s="1"/>
      <c r="O22514" s="2"/>
      <c r="P22514">
        <v>22513</v>
      </c>
      <c r="Q22514" s="1" t="s">
        <v>754</v>
      </c>
      <c r="R22514" s="1"/>
      <c r="S22514" s="2"/>
      <c r="T22514">
        <v>22513</v>
      </c>
      <c r="U22514" s="1" t="s">
        <v>178</v>
      </c>
      <c r="V22514" s="1"/>
      <c r="W22514" s="2"/>
      <c r="X22514">
        <v>22513</v>
      </c>
      <c r="Y22514" s="1" t="s">
        <v>179</v>
      </c>
      <c r="Z22514" s="1"/>
      <c r="AA22514" s="2"/>
    </row>
    <row r="22515" spans="8:27">
      <c r="H22515">
        <v>22514</v>
      </c>
      <c r="I22515" s="1" t="s">
        <v>752</v>
      </c>
      <c r="J22515" s="1"/>
      <c r="K22515" s="2"/>
      <c r="L22515">
        <v>22514</v>
      </c>
      <c r="M22515" s="1" t="s">
        <v>753</v>
      </c>
      <c r="N22515" s="1"/>
      <c r="O22515" s="2"/>
      <c r="P22515">
        <v>22514</v>
      </c>
      <c r="Q22515" s="1" t="s">
        <v>754</v>
      </c>
      <c r="R22515" s="1"/>
      <c r="S22515" s="2"/>
      <c r="T22515">
        <v>22514</v>
      </c>
      <c r="U22515" s="1" t="s">
        <v>178</v>
      </c>
      <c r="V22515" s="1"/>
      <c r="W22515" s="2"/>
      <c r="X22515">
        <v>22514</v>
      </c>
      <c r="Y22515" s="1" t="s">
        <v>179</v>
      </c>
      <c r="Z22515" s="1"/>
      <c r="AA22515" s="2"/>
    </row>
    <row r="22516" spans="8:27">
      <c r="H22516">
        <v>22515</v>
      </c>
      <c r="I22516" s="1" t="s">
        <v>752</v>
      </c>
      <c r="J22516" s="1"/>
      <c r="K22516" s="2"/>
      <c r="L22516">
        <v>22515</v>
      </c>
      <c r="M22516" s="1" t="s">
        <v>753</v>
      </c>
      <c r="N22516" s="1"/>
      <c r="O22516" s="2"/>
      <c r="P22516">
        <v>22515</v>
      </c>
      <c r="Q22516" s="1" t="s">
        <v>754</v>
      </c>
      <c r="R22516" s="1"/>
      <c r="S22516" s="2"/>
      <c r="T22516">
        <v>22515</v>
      </c>
      <c r="U22516" s="1" t="s">
        <v>178</v>
      </c>
      <c r="V22516" s="1"/>
      <c r="W22516" s="2"/>
      <c r="X22516">
        <v>22515</v>
      </c>
      <c r="Y22516" s="1" t="s">
        <v>179</v>
      </c>
      <c r="Z22516" s="1"/>
      <c r="AA22516" s="2"/>
    </row>
    <row r="22517" spans="8:27">
      <c r="H22517">
        <v>22516</v>
      </c>
      <c r="I22517" s="1" t="s">
        <v>752</v>
      </c>
      <c r="J22517" s="1"/>
      <c r="K22517" s="2"/>
      <c r="L22517">
        <v>22516</v>
      </c>
      <c r="M22517" s="1" t="s">
        <v>753</v>
      </c>
      <c r="N22517" s="1"/>
      <c r="O22517" s="2"/>
      <c r="P22517">
        <v>22516</v>
      </c>
      <c r="Q22517" s="1" t="s">
        <v>754</v>
      </c>
      <c r="R22517" s="1"/>
      <c r="S22517" s="2"/>
      <c r="T22517">
        <v>22516</v>
      </c>
      <c r="U22517" s="1" t="s">
        <v>178</v>
      </c>
      <c r="V22517" s="1"/>
      <c r="W22517" s="2"/>
      <c r="X22517">
        <v>22516</v>
      </c>
      <c r="Y22517" s="1" t="s">
        <v>179</v>
      </c>
      <c r="Z22517" s="1"/>
      <c r="AA22517" s="2"/>
    </row>
    <row r="22518" spans="8:27">
      <c r="H22518">
        <v>22517</v>
      </c>
      <c r="I22518" s="1" t="s">
        <v>752</v>
      </c>
      <c r="J22518" s="1"/>
      <c r="K22518" s="2"/>
      <c r="L22518">
        <v>22517</v>
      </c>
      <c r="M22518" s="1" t="s">
        <v>753</v>
      </c>
      <c r="N22518" s="1"/>
      <c r="O22518" s="2"/>
      <c r="P22518">
        <v>22517</v>
      </c>
      <c r="Q22518" s="1" t="s">
        <v>754</v>
      </c>
      <c r="R22518" s="1"/>
      <c r="S22518" s="2"/>
      <c r="T22518">
        <v>22517</v>
      </c>
      <c r="U22518" s="1" t="s">
        <v>178</v>
      </c>
      <c r="V22518" s="1"/>
      <c r="W22518" s="2"/>
      <c r="X22518">
        <v>22517</v>
      </c>
      <c r="Y22518" s="1" t="s">
        <v>179</v>
      </c>
      <c r="Z22518" s="1"/>
      <c r="AA22518" s="2"/>
    </row>
    <row r="22519" spans="8:27">
      <c r="H22519">
        <v>22518</v>
      </c>
      <c r="I22519" s="1" t="s">
        <v>752</v>
      </c>
      <c r="J22519" s="1"/>
      <c r="K22519" s="2"/>
      <c r="L22519">
        <v>22518</v>
      </c>
      <c r="M22519" s="1" t="s">
        <v>753</v>
      </c>
      <c r="N22519" s="1"/>
      <c r="O22519" s="2"/>
      <c r="P22519">
        <v>22518</v>
      </c>
      <c r="Q22519" s="1" t="s">
        <v>754</v>
      </c>
      <c r="R22519" s="1"/>
      <c r="S22519" s="2"/>
      <c r="T22519">
        <v>22518</v>
      </c>
      <c r="U22519" s="1" t="s">
        <v>178</v>
      </c>
      <c r="V22519" s="1"/>
      <c r="W22519" s="2"/>
      <c r="X22519">
        <v>22518</v>
      </c>
      <c r="Y22519" s="1" t="s">
        <v>179</v>
      </c>
      <c r="Z22519" s="1"/>
      <c r="AA22519" s="2"/>
    </row>
    <row r="22520" spans="8:27">
      <c r="H22520">
        <v>22519</v>
      </c>
      <c r="I22520" s="1" t="s">
        <v>752</v>
      </c>
      <c r="J22520" s="1"/>
      <c r="K22520" s="2"/>
      <c r="L22520">
        <v>22519</v>
      </c>
      <c r="M22520" s="1" t="s">
        <v>753</v>
      </c>
      <c r="N22520" s="1"/>
      <c r="O22520" s="2"/>
      <c r="P22520">
        <v>22519</v>
      </c>
      <c r="Q22520" s="1" t="s">
        <v>754</v>
      </c>
      <c r="R22520" s="1"/>
      <c r="S22520" s="2"/>
      <c r="T22520">
        <v>22519</v>
      </c>
      <c r="U22520" s="1" t="s">
        <v>178</v>
      </c>
      <c r="V22520" s="1"/>
      <c r="W22520" s="2"/>
      <c r="X22520">
        <v>22519</v>
      </c>
      <c r="Y22520" s="1" t="s">
        <v>179</v>
      </c>
      <c r="Z22520" s="1"/>
      <c r="AA22520" s="2"/>
    </row>
    <row r="22521" spans="8:27">
      <c r="H22521">
        <v>22520</v>
      </c>
      <c r="I22521" s="1" t="s">
        <v>752</v>
      </c>
      <c r="J22521" s="1"/>
      <c r="K22521" s="2"/>
      <c r="L22521">
        <v>22520</v>
      </c>
      <c r="M22521" s="1" t="s">
        <v>753</v>
      </c>
      <c r="N22521" s="1"/>
      <c r="O22521" s="2"/>
      <c r="P22521">
        <v>22520</v>
      </c>
      <c r="Q22521" s="1" t="s">
        <v>754</v>
      </c>
      <c r="R22521" s="1"/>
      <c r="S22521" s="2"/>
      <c r="T22521">
        <v>22520</v>
      </c>
      <c r="U22521" s="1" t="s">
        <v>178</v>
      </c>
      <c r="V22521" s="1"/>
      <c r="W22521" s="2"/>
      <c r="X22521">
        <v>22520</v>
      </c>
      <c r="Y22521" s="1" t="s">
        <v>179</v>
      </c>
      <c r="Z22521" s="1"/>
      <c r="AA22521" s="2"/>
    </row>
    <row r="22522" spans="8:27">
      <c r="H22522">
        <v>22521</v>
      </c>
      <c r="I22522" s="1" t="s">
        <v>752</v>
      </c>
      <c r="J22522" s="1"/>
      <c r="K22522" s="2"/>
      <c r="L22522">
        <v>22521</v>
      </c>
      <c r="M22522" s="1" t="s">
        <v>753</v>
      </c>
      <c r="N22522" s="1"/>
      <c r="O22522" s="2"/>
      <c r="P22522">
        <v>22521</v>
      </c>
      <c r="Q22522" s="1" t="s">
        <v>754</v>
      </c>
      <c r="R22522" s="1"/>
      <c r="S22522" s="2"/>
      <c r="T22522">
        <v>22521</v>
      </c>
      <c r="U22522" s="1" t="s">
        <v>178</v>
      </c>
      <c r="V22522" s="1"/>
      <c r="W22522" s="2"/>
      <c r="X22522">
        <v>22521</v>
      </c>
      <c r="Y22522" s="1" t="s">
        <v>179</v>
      </c>
      <c r="Z22522" s="1"/>
      <c r="AA22522" s="2"/>
    </row>
    <row r="22523" spans="8:27">
      <c r="H22523">
        <v>22522</v>
      </c>
      <c r="I22523" s="1" t="s">
        <v>752</v>
      </c>
      <c r="J22523" s="1"/>
      <c r="K22523" s="2"/>
      <c r="L22523">
        <v>22522</v>
      </c>
      <c r="M22523" s="1" t="s">
        <v>753</v>
      </c>
      <c r="N22523" s="1"/>
      <c r="O22523" s="2"/>
      <c r="P22523">
        <v>22522</v>
      </c>
      <c r="Q22523" s="1" t="s">
        <v>754</v>
      </c>
      <c r="R22523" s="1"/>
      <c r="S22523" s="2"/>
      <c r="T22523">
        <v>22522</v>
      </c>
      <c r="U22523" s="1" t="s">
        <v>178</v>
      </c>
      <c r="V22523" s="1"/>
      <c r="W22523" s="2"/>
      <c r="X22523">
        <v>22522</v>
      </c>
      <c r="Y22523" s="1" t="s">
        <v>179</v>
      </c>
      <c r="Z22523" s="1"/>
      <c r="AA22523" s="2"/>
    </row>
    <row r="22524" spans="8:27">
      <c r="H22524">
        <v>22523</v>
      </c>
      <c r="I22524" s="1" t="s">
        <v>752</v>
      </c>
      <c r="J22524" s="1"/>
      <c r="K22524" s="2"/>
      <c r="L22524">
        <v>22523</v>
      </c>
      <c r="M22524" s="1" t="s">
        <v>753</v>
      </c>
      <c r="N22524" s="1"/>
      <c r="O22524" s="2"/>
      <c r="P22524">
        <v>22523</v>
      </c>
      <c r="Q22524" s="1" t="s">
        <v>754</v>
      </c>
      <c r="R22524" s="1"/>
      <c r="S22524" s="2"/>
      <c r="T22524">
        <v>22523</v>
      </c>
      <c r="U22524" s="1" t="s">
        <v>178</v>
      </c>
      <c r="V22524" s="1"/>
      <c r="W22524" s="2"/>
      <c r="X22524">
        <v>22523</v>
      </c>
      <c r="Y22524" s="1" t="s">
        <v>179</v>
      </c>
      <c r="Z22524" s="1"/>
      <c r="AA22524" s="2"/>
    </row>
    <row r="22525" spans="8:27">
      <c r="H22525">
        <v>22524</v>
      </c>
      <c r="I22525" s="1" t="s">
        <v>752</v>
      </c>
      <c r="J22525" s="1"/>
      <c r="K22525" s="2"/>
      <c r="L22525">
        <v>22524</v>
      </c>
      <c r="M22525" s="1" t="s">
        <v>753</v>
      </c>
      <c r="N22525" s="1"/>
      <c r="O22525" s="2"/>
      <c r="P22525">
        <v>22524</v>
      </c>
      <c r="Q22525" s="1" t="s">
        <v>754</v>
      </c>
      <c r="R22525" s="1"/>
      <c r="S22525" s="2"/>
      <c r="T22525">
        <v>22524</v>
      </c>
      <c r="U22525" s="1" t="s">
        <v>178</v>
      </c>
      <c r="V22525" s="1"/>
      <c r="W22525" s="2"/>
      <c r="X22525">
        <v>22524</v>
      </c>
      <c r="Y22525" s="1" t="s">
        <v>179</v>
      </c>
      <c r="Z22525" s="1"/>
      <c r="AA22525" s="2"/>
    </row>
    <row r="22526" spans="8:27">
      <c r="H22526">
        <v>22525</v>
      </c>
      <c r="I22526" s="1" t="s">
        <v>752</v>
      </c>
      <c r="J22526" s="1"/>
      <c r="K22526" s="2"/>
      <c r="L22526">
        <v>22525</v>
      </c>
      <c r="M22526" s="1" t="s">
        <v>753</v>
      </c>
      <c r="N22526" s="1"/>
      <c r="O22526" s="2"/>
      <c r="P22526">
        <v>22525</v>
      </c>
      <c r="Q22526" s="1" t="s">
        <v>754</v>
      </c>
      <c r="R22526" s="1"/>
      <c r="S22526" s="2"/>
      <c r="T22526">
        <v>22525</v>
      </c>
      <c r="U22526" s="1" t="s">
        <v>178</v>
      </c>
      <c r="V22526" s="1"/>
      <c r="W22526" s="2"/>
      <c r="X22526">
        <v>22525</v>
      </c>
      <c r="Y22526" s="1" t="s">
        <v>179</v>
      </c>
      <c r="Z22526" s="1"/>
      <c r="AA22526" s="2"/>
    </row>
    <row r="22527" spans="8:27">
      <c r="H22527">
        <v>22526</v>
      </c>
      <c r="I22527" s="1" t="s">
        <v>752</v>
      </c>
      <c r="J22527" s="1"/>
      <c r="K22527" s="2"/>
      <c r="L22527">
        <v>22526</v>
      </c>
      <c r="M22527" s="1" t="s">
        <v>753</v>
      </c>
      <c r="N22527" s="1"/>
      <c r="O22527" s="2"/>
      <c r="P22527">
        <v>22526</v>
      </c>
      <c r="Q22527" s="1" t="s">
        <v>754</v>
      </c>
      <c r="R22527" s="1"/>
      <c r="S22527" s="2"/>
      <c r="T22527">
        <v>22526</v>
      </c>
      <c r="U22527" s="1" t="s">
        <v>178</v>
      </c>
      <c r="V22527" s="1"/>
      <c r="W22527" s="2"/>
      <c r="X22527">
        <v>22526</v>
      </c>
      <c r="Y22527" s="1" t="s">
        <v>179</v>
      </c>
      <c r="Z22527" s="1"/>
      <c r="AA22527" s="2"/>
    </row>
    <row r="22528" spans="8:27">
      <c r="H22528">
        <v>22527</v>
      </c>
      <c r="I22528" s="1" t="s">
        <v>752</v>
      </c>
      <c r="J22528" s="1"/>
      <c r="K22528" s="2"/>
      <c r="L22528">
        <v>22527</v>
      </c>
      <c r="M22528" s="1" t="s">
        <v>753</v>
      </c>
      <c r="N22528" s="1"/>
      <c r="O22528" s="2"/>
      <c r="P22528">
        <v>22527</v>
      </c>
      <c r="Q22528" s="1" t="s">
        <v>754</v>
      </c>
      <c r="R22528" s="1"/>
      <c r="S22528" s="2"/>
      <c r="T22528">
        <v>22527</v>
      </c>
      <c r="U22528" s="1" t="s">
        <v>178</v>
      </c>
      <c r="V22528" s="1"/>
      <c r="W22528" s="2"/>
      <c r="X22528">
        <v>22527</v>
      </c>
      <c r="Y22528" s="1" t="s">
        <v>179</v>
      </c>
      <c r="Z22528" s="1"/>
      <c r="AA22528" s="2"/>
    </row>
    <row r="22529" spans="8:27">
      <c r="H22529">
        <v>22528</v>
      </c>
      <c r="I22529" s="1" t="s">
        <v>752</v>
      </c>
      <c r="J22529" s="1"/>
      <c r="K22529" s="2"/>
      <c r="L22529">
        <v>22528</v>
      </c>
      <c r="M22529" s="1" t="s">
        <v>753</v>
      </c>
      <c r="N22529" s="1"/>
      <c r="O22529" s="2"/>
      <c r="P22529">
        <v>22528</v>
      </c>
      <c r="Q22529" s="1" t="s">
        <v>754</v>
      </c>
      <c r="R22529" s="1"/>
      <c r="S22529" s="2"/>
      <c r="T22529">
        <v>22528</v>
      </c>
      <c r="U22529" s="1" t="s">
        <v>178</v>
      </c>
      <c r="V22529" s="1"/>
      <c r="W22529" s="2"/>
      <c r="X22529">
        <v>22528</v>
      </c>
      <c r="Y22529" s="1" t="s">
        <v>179</v>
      </c>
      <c r="Z22529" s="1"/>
      <c r="AA22529" s="2"/>
    </row>
    <row r="22530" spans="8:27">
      <c r="H22530">
        <v>22529</v>
      </c>
      <c r="I22530" s="1" t="s">
        <v>752</v>
      </c>
      <c r="J22530" s="1"/>
      <c r="K22530" s="2"/>
      <c r="L22530">
        <v>22529</v>
      </c>
      <c r="M22530" s="1" t="s">
        <v>753</v>
      </c>
      <c r="N22530" s="1"/>
      <c r="O22530" s="2"/>
      <c r="P22530">
        <v>22529</v>
      </c>
      <c r="Q22530" s="1" t="s">
        <v>754</v>
      </c>
      <c r="R22530" s="1"/>
      <c r="S22530" s="2"/>
      <c r="T22530">
        <v>22529</v>
      </c>
      <c r="U22530" s="1" t="s">
        <v>178</v>
      </c>
      <c r="V22530" s="1"/>
      <c r="W22530" s="2"/>
      <c r="X22530">
        <v>22529</v>
      </c>
      <c r="Y22530" s="1" t="s">
        <v>179</v>
      </c>
      <c r="Z22530" s="1"/>
      <c r="AA22530" s="2"/>
    </row>
    <row r="22531" spans="8:27">
      <c r="H22531">
        <v>22530</v>
      </c>
      <c r="I22531" s="1" t="s">
        <v>752</v>
      </c>
      <c r="J22531" s="1"/>
      <c r="K22531" s="2"/>
      <c r="L22531">
        <v>22530</v>
      </c>
      <c r="M22531" s="1" t="s">
        <v>753</v>
      </c>
      <c r="N22531" s="1"/>
      <c r="O22531" s="2"/>
      <c r="P22531">
        <v>22530</v>
      </c>
      <c r="Q22531" s="1" t="s">
        <v>754</v>
      </c>
      <c r="R22531" s="1"/>
      <c r="S22531" s="2"/>
      <c r="T22531">
        <v>22530</v>
      </c>
      <c r="U22531" s="1" t="s">
        <v>178</v>
      </c>
      <c r="V22531" s="1"/>
      <c r="W22531" s="2"/>
      <c r="X22531">
        <v>22530</v>
      </c>
      <c r="Y22531" s="1" t="s">
        <v>179</v>
      </c>
      <c r="Z22531" s="1"/>
      <c r="AA22531" s="2"/>
    </row>
    <row r="22532" spans="8:27">
      <c r="H22532">
        <v>22531</v>
      </c>
      <c r="I22532" s="1" t="s">
        <v>752</v>
      </c>
      <c r="J22532" s="1"/>
      <c r="K22532" s="2"/>
      <c r="L22532">
        <v>22531</v>
      </c>
      <c r="M22532" s="1" t="s">
        <v>753</v>
      </c>
      <c r="N22532" s="1"/>
      <c r="O22532" s="2"/>
      <c r="P22532">
        <v>22531</v>
      </c>
      <c r="Q22532" s="1" t="s">
        <v>754</v>
      </c>
      <c r="R22532" s="1"/>
      <c r="S22532" s="2"/>
      <c r="T22532">
        <v>22531</v>
      </c>
      <c r="U22532" s="1" t="s">
        <v>178</v>
      </c>
      <c r="V22532" s="1"/>
      <c r="W22532" s="2"/>
      <c r="X22532">
        <v>22531</v>
      </c>
      <c r="Y22532" s="1" t="s">
        <v>179</v>
      </c>
      <c r="Z22532" s="1"/>
      <c r="AA22532" s="2"/>
    </row>
    <row r="22533" spans="8:27">
      <c r="H22533">
        <v>22532</v>
      </c>
      <c r="I22533" s="1" t="s">
        <v>752</v>
      </c>
      <c r="J22533" s="1"/>
      <c r="K22533" s="2"/>
      <c r="L22533">
        <v>22532</v>
      </c>
      <c r="M22533" s="1" t="s">
        <v>753</v>
      </c>
      <c r="N22533" s="1"/>
      <c r="O22533" s="2"/>
      <c r="P22533">
        <v>22532</v>
      </c>
      <c r="Q22533" s="1" t="s">
        <v>754</v>
      </c>
      <c r="R22533" s="1"/>
      <c r="S22533" s="2"/>
      <c r="T22533">
        <v>22532</v>
      </c>
      <c r="U22533" s="1" t="s">
        <v>178</v>
      </c>
      <c r="V22533" s="1"/>
      <c r="W22533" s="2"/>
      <c r="X22533">
        <v>22532</v>
      </c>
      <c r="Y22533" s="1" t="s">
        <v>179</v>
      </c>
      <c r="Z22533" s="1"/>
      <c r="AA22533" s="2"/>
    </row>
    <row r="22534" spans="8:27">
      <c r="H22534">
        <v>22533</v>
      </c>
      <c r="I22534" s="1" t="s">
        <v>752</v>
      </c>
      <c r="J22534" s="1"/>
      <c r="K22534" s="2"/>
      <c r="L22534">
        <v>22533</v>
      </c>
      <c r="M22534" s="1" t="s">
        <v>753</v>
      </c>
      <c r="N22534" s="1"/>
      <c r="O22534" s="2"/>
      <c r="P22534">
        <v>22533</v>
      </c>
      <c r="Q22534" s="1" t="s">
        <v>754</v>
      </c>
      <c r="R22534" s="1"/>
      <c r="S22534" s="2"/>
      <c r="T22534">
        <v>22533</v>
      </c>
      <c r="U22534" s="1" t="s">
        <v>178</v>
      </c>
      <c r="V22534" s="1"/>
      <c r="W22534" s="2"/>
      <c r="X22534">
        <v>22533</v>
      </c>
      <c r="Y22534" s="1" t="s">
        <v>179</v>
      </c>
      <c r="Z22534" s="1"/>
      <c r="AA22534" s="2"/>
    </row>
    <row r="22535" spans="8:27">
      <c r="H22535">
        <v>22534</v>
      </c>
      <c r="I22535" s="1" t="s">
        <v>752</v>
      </c>
      <c r="J22535" s="1"/>
      <c r="K22535" s="2"/>
      <c r="L22535">
        <v>22534</v>
      </c>
      <c r="M22535" s="1" t="s">
        <v>753</v>
      </c>
      <c r="N22535" s="1"/>
      <c r="O22535" s="2"/>
      <c r="P22535">
        <v>22534</v>
      </c>
      <c r="Q22535" s="1" t="s">
        <v>754</v>
      </c>
      <c r="R22535" s="1"/>
      <c r="S22535" s="2"/>
      <c r="T22535">
        <v>22534</v>
      </c>
      <c r="U22535" s="1" t="s">
        <v>178</v>
      </c>
      <c r="V22535" s="1"/>
      <c r="W22535" s="2"/>
      <c r="X22535">
        <v>22534</v>
      </c>
      <c r="Y22535" s="1" t="s">
        <v>179</v>
      </c>
      <c r="Z22535" s="1"/>
      <c r="AA22535" s="2"/>
    </row>
    <row r="22536" spans="8:27">
      <c r="H22536">
        <v>22535</v>
      </c>
      <c r="I22536" s="1" t="s">
        <v>752</v>
      </c>
      <c r="J22536" s="1"/>
      <c r="K22536" s="2"/>
      <c r="L22536">
        <v>22535</v>
      </c>
      <c r="M22536" s="1" t="s">
        <v>753</v>
      </c>
      <c r="N22536" s="1"/>
      <c r="O22536" s="2"/>
      <c r="P22536">
        <v>22535</v>
      </c>
      <c r="Q22536" s="1" t="s">
        <v>754</v>
      </c>
      <c r="R22536" s="1"/>
      <c r="S22536" s="2"/>
      <c r="T22536">
        <v>22535</v>
      </c>
      <c r="U22536" s="1" t="s">
        <v>178</v>
      </c>
      <c r="V22536" s="1"/>
      <c r="W22536" s="2"/>
      <c r="X22536">
        <v>22535</v>
      </c>
      <c r="Y22536" s="1" t="s">
        <v>179</v>
      </c>
      <c r="Z22536" s="1"/>
      <c r="AA22536" s="2"/>
    </row>
    <row r="22537" spans="8:27">
      <c r="H22537">
        <v>22536</v>
      </c>
      <c r="I22537" s="1" t="s">
        <v>752</v>
      </c>
      <c r="J22537" s="1"/>
      <c r="K22537" s="2"/>
      <c r="L22537">
        <v>22536</v>
      </c>
      <c r="M22537" s="1" t="s">
        <v>753</v>
      </c>
      <c r="N22537" s="1"/>
      <c r="O22537" s="2"/>
      <c r="P22537">
        <v>22536</v>
      </c>
      <c r="Q22537" s="1" t="s">
        <v>754</v>
      </c>
      <c r="R22537" s="1"/>
      <c r="S22537" s="2"/>
      <c r="T22537">
        <v>22536</v>
      </c>
      <c r="U22537" s="1" t="s">
        <v>178</v>
      </c>
      <c r="V22537" s="1"/>
      <c r="W22537" s="2"/>
      <c r="X22537">
        <v>22536</v>
      </c>
      <c r="Y22537" s="1" t="s">
        <v>179</v>
      </c>
      <c r="Z22537" s="1"/>
      <c r="AA22537" s="2"/>
    </row>
    <row r="22538" spans="8:27">
      <c r="H22538">
        <v>22537</v>
      </c>
      <c r="I22538" s="1" t="s">
        <v>752</v>
      </c>
      <c r="J22538" s="1"/>
      <c r="K22538" s="2"/>
      <c r="L22538">
        <v>22537</v>
      </c>
      <c r="M22538" s="1" t="s">
        <v>753</v>
      </c>
      <c r="N22538" s="1"/>
      <c r="O22538" s="2"/>
      <c r="P22538">
        <v>22537</v>
      </c>
      <c r="Q22538" s="1" t="s">
        <v>754</v>
      </c>
      <c r="R22538" s="1"/>
      <c r="S22538" s="2"/>
      <c r="T22538">
        <v>22537</v>
      </c>
      <c r="U22538" s="1" t="s">
        <v>178</v>
      </c>
      <c r="V22538" s="1"/>
      <c r="W22538" s="2"/>
      <c r="X22538">
        <v>22537</v>
      </c>
      <c r="Y22538" s="1" t="s">
        <v>179</v>
      </c>
      <c r="Z22538" s="1"/>
      <c r="AA22538" s="2"/>
    </row>
    <row r="22539" spans="8:27">
      <c r="H22539">
        <v>22538</v>
      </c>
      <c r="I22539" s="1" t="s">
        <v>752</v>
      </c>
      <c r="J22539" s="1"/>
      <c r="K22539" s="2"/>
      <c r="L22539">
        <v>22538</v>
      </c>
      <c r="M22539" s="1" t="s">
        <v>753</v>
      </c>
      <c r="N22539" s="1"/>
      <c r="O22539" s="2"/>
      <c r="P22539">
        <v>22538</v>
      </c>
      <c r="Q22539" s="1" t="s">
        <v>754</v>
      </c>
      <c r="R22539" s="1"/>
      <c r="S22539" s="2"/>
      <c r="T22539">
        <v>22538</v>
      </c>
      <c r="U22539" s="1" t="s">
        <v>178</v>
      </c>
      <c r="V22539" s="1"/>
      <c r="W22539" s="2"/>
      <c r="X22539">
        <v>22538</v>
      </c>
      <c r="Y22539" s="1" t="s">
        <v>179</v>
      </c>
      <c r="Z22539" s="1"/>
      <c r="AA22539" s="2"/>
    </row>
    <row r="22540" spans="8:27">
      <c r="H22540">
        <v>22539</v>
      </c>
      <c r="I22540" s="1" t="s">
        <v>752</v>
      </c>
      <c r="J22540" s="1"/>
      <c r="K22540" s="2"/>
      <c r="L22540">
        <v>22539</v>
      </c>
      <c r="M22540" s="1" t="s">
        <v>753</v>
      </c>
      <c r="N22540" s="1"/>
      <c r="O22540" s="2"/>
      <c r="P22540">
        <v>22539</v>
      </c>
      <c r="Q22540" s="1" t="s">
        <v>754</v>
      </c>
      <c r="R22540" s="1"/>
      <c r="S22540" s="2"/>
      <c r="T22540">
        <v>22539</v>
      </c>
      <c r="U22540" s="1" t="s">
        <v>178</v>
      </c>
      <c r="V22540" s="1"/>
      <c r="W22540" s="2"/>
      <c r="X22540">
        <v>22539</v>
      </c>
      <c r="Y22540" s="1" t="s">
        <v>179</v>
      </c>
      <c r="Z22540" s="1"/>
      <c r="AA22540" s="2"/>
    </row>
    <row r="22541" spans="8:27">
      <c r="H22541">
        <v>22540</v>
      </c>
      <c r="I22541" s="1" t="s">
        <v>752</v>
      </c>
      <c r="J22541" s="1"/>
      <c r="K22541" s="2"/>
      <c r="L22541">
        <v>22540</v>
      </c>
      <c r="M22541" s="1" t="s">
        <v>753</v>
      </c>
      <c r="N22541" s="1"/>
      <c r="O22541" s="2"/>
      <c r="P22541">
        <v>22540</v>
      </c>
      <c r="Q22541" s="1" t="s">
        <v>754</v>
      </c>
      <c r="R22541" s="1"/>
      <c r="S22541" s="2"/>
      <c r="T22541">
        <v>22540</v>
      </c>
      <c r="U22541" s="1" t="s">
        <v>178</v>
      </c>
      <c r="V22541" s="1"/>
      <c r="W22541" s="2"/>
      <c r="X22541">
        <v>22540</v>
      </c>
      <c r="Y22541" s="1" t="s">
        <v>179</v>
      </c>
      <c r="Z22541" s="1"/>
      <c r="AA22541" s="2"/>
    </row>
    <row r="22542" spans="8:27">
      <c r="H22542">
        <v>22541</v>
      </c>
      <c r="I22542" s="1" t="s">
        <v>752</v>
      </c>
      <c r="J22542" s="1"/>
      <c r="K22542" s="2"/>
      <c r="L22542">
        <v>22541</v>
      </c>
      <c r="M22542" s="1" t="s">
        <v>753</v>
      </c>
      <c r="N22542" s="1"/>
      <c r="O22542" s="2"/>
      <c r="P22542">
        <v>22541</v>
      </c>
      <c r="Q22542" s="1" t="s">
        <v>754</v>
      </c>
      <c r="R22542" s="1"/>
      <c r="S22542" s="2"/>
      <c r="T22542">
        <v>22541</v>
      </c>
      <c r="U22542" s="1" t="s">
        <v>178</v>
      </c>
      <c r="V22542" s="1"/>
      <c r="W22542" s="2"/>
      <c r="X22542">
        <v>22541</v>
      </c>
      <c r="Y22542" s="1" t="s">
        <v>179</v>
      </c>
      <c r="Z22542" s="1"/>
      <c r="AA22542" s="2"/>
    </row>
    <row r="22543" spans="8:27">
      <c r="H22543">
        <v>22542</v>
      </c>
      <c r="I22543" s="1" t="s">
        <v>752</v>
      </c>
      <c r="J22543" s="1"/>
      <c r="K22543" s="2"/>
      <c r="L22543">
        <v>22542</v>
      </c>
      <c r="M22543" s="1" t="s">
        <v>753</v>
      </c>
      <c r="N22543" s="1"/>
      <c r="O22543" s="2"/>
      <c r="P22543">
        <v>22542</v>
      </c>
      <c r="Q22543" s="1" t="s">
        <v>754</v>
      </c>
      <c r="R22543" s="1"/>
      <c r="S22543" s="2"/>
      <c r="T22543">
        <v>22542</v>
      </c>
      <c r="U22543" s="1" t="s">
        <v>178</v>
      </c>
      <c r="V22543" s="1"/>
      <c r="W22543" s="2"/>
      <c r="X22543">
        <v>22542</v>
      </c>
      <c r="Y22543" s="1" t="s">
        <v>179</v>
      </c>
      <c r="Z22543" s="1"/>
      <c r="AA22543" s="2"/>
    </row>
    <row r="22544" spans="8:27">
      <c r="H22544">
        <v>22543</v>
      </c>
      <c r="I22544" s="1" t="s">
        <v>752</v>
      </c>
      <c r="J22544" s="1"/>
      <c r="K22544" s="2"/>
      <c r="L22544">
        <v>22543</v>
      </c>
      <c r="M22544" s="1" t="s">
        <v>753</v>
      </c>
      <c r="N22544" s="1"/>
      <c r="O22544" s="2"/>
      <c r="P22544">
        <v>22543</v>
      </c>
      <c r="Q22544" s="1" t="s">
        <v>754</v>
      </c>
      <c r="R22544" s="1"/>
      <c r="S22544" s="2"/>
      <c r="T22544">
        <v>22543</v>
      </c>
      <c r="U22544" s="1" t="s">
        <v>178</v>
      </c>
      <c r="V22544" s="1"/>
      <c r="W22544" s="2"/>
      <c r="X22544">
        <v>22543</v>
      </c>
      <c r="Y22544" s="1" t="s">
        <v>179</v>
      </c>
      <c r="Z22544" s="1"/>
      <c r="AA22544" s="2"/>
    </row>
    <row r="22545" spans="8:27">
      <c r="H22545">
        <v>22544</v>
      </c>
      <c r="I22545" s="1" t="s">
        <v>752</v>
      </c>
      <c r="J22545" s="1"/>
      <c r="K22545" s="2"/>
      <c r="L22545">
        <v>22544</v>
      </c>
      <c r="M22545" s="1" t="s">
        <v>753</v>
      </c>
      <c r="N22545" s="1"/>
      <c r="O22545" s="2"/>
      <c r="P22545">
        <v>22544</v>
      </c>
      <c r="Q22545" s="1" t="s">
        <v>754</v>
      </c>
      <c r="R22545" s="1"/>
      <c r="S22545" s="2"/>
      <c r="T22545">
        <v>22544</v>
      </c>
      <c r="U22545" s="1" t="s">
        <v>178</v>
      </c>
      <c r="V22545" s="1"/>
      <c r="W22545" s="2"/>
      <c r="X22545">
        <v>22544</v>
      </c>
      <c r="Y22545" s="1" t="s">
        <v>179</v>
      </c>
      <c r="Z22545" s="1"/>
      <c r="AA22545" s="2"/>
    </row>
    <row r="22546" spans="8:27">
      <c r="H22546">
        <v>22545</v>
      </c>
      <c r="I22546" s="1" t="s">
        <v>752</v>
      </c>
      <c r="J22546" s="1"/>
      <c r="K22546" s="2"/>
      <c r="L22546">
        <v>22545</v>
      </c>
      <c r="M22546" s="1" t="s">
        <v>753</v>
      </c>
      <c r="N22546" s="1"/>
      <c r="O22546" s="2"/>
      <c r="P22546">
        <v>22545</v>
      </c>
      <c r="Q22546" s="1" t="s">
        <v>754</v>
      </c>
      <c r="R22546" s="1"/>
      <c r="S22546" s="2"/>
      <c r="T22546">
        <v>22545</v>
      </c>
      <c r="U22546" s="1" t="s">
        <v>178</v>
      </c>
      <c r="V22546" s="1"/>
      <c r="W22546" s="2"/>
      <c r="X22546">
        <v>22545</v>
      </c>
      <c r="Y22546" s="1" t="s">
        <v>179</v>
      </c>
      <c r="Z22546" s="1"/>
      <c r="AA22546" s="2"/>
    </row>
    <row r="22547" spans="8:27">
      <c r="H22547">
        <v>22546</v>
      </c>
      <c r="I22547" s="1" t="s">
        <v>752</v>
      </c>
      <c r="J22547" s="1"/>
      <c r="K22547" s="2"/>
      <c r="L22547">
        <v>22546</v>
      </c>
      <c r="M22547" s="1" t="s">
        <v>753</v>
      </c>
      <c r="N22547" s="1"/>
      <c r="O22547" s="2"/>
      <c r="P22547">
        <v>22546</v>
      </c>
      <c r="Q22547" s="1" t="s">
        <v>754</v>
      </c>
      <c r="R22547" s="1"/>
      <c r="S22547" s="2"/>
      <c r="T22547">
        <v>22546</v>
      </c>
      <c r="U22547" s="1" t="s">
        <v>178</v>
      </c>
      <c r="V22547" s="1"/>
      <c r="W22547" s="2"/>
      <c r="X22547">
        <v>22546</v>
      </c>
      <c r="Y22547" s="1" t="s">
        <v>179</v>
      </c>
      <c r="Z22547" s="1"/>
      <c r="AA22547" s="2"/>
    </row>
    <row r="22548" spans="8:27">
      <c r="H22548">
        <v>22547</v>
      </c>
      <c r="I22548" s="1" t="s">
        <v>752</v>
      </c>
      <c r="J22548" s="1"/>
      <c r="K22548" s="2"/>
      <c r="L22548">
        <v>22547</v>
      </c>
      <c r="M22548" s="1" t="s">
        <v>753</v>
      </c>
      <c r="N22548" s="1"/>
      <c r="O22548" s="2"/>
      <c r="P22548">
        <v>22547</v>
      </c>
      <c r="Q22548" s="1" t="s">
        <v>754</v>
      </c>
      <c r="R22548" s="1"/>
      <c r="S22548" s="2"/>
      <c r="T22548">
        <v>22547</v>
      </c>
      <c r="U22548" s="1" t="s">
        <v>178</v>
      </c>
      <c r="V22548" s="1"/>
      <c r="W22548" s="2"/>
      <c r="X22548">
        <v>22547</v>
      </c>
      <c r="Y22548" s="1" t="s">
        <v>179</v>
      </c>
      <c r="Z22548" s="1"/>
      <c r="AA22548" s="2"/>
    </row>
    <row r="22549" spans="8:27">
      <c r="H22549">
        <v>22548</v>
      </c>
      <c r="I22549" s="1" t="s">
        <v>752</v>
      </c>
      <c r="J22549" s="1"/>
      <c r="K22549" s="2"/>
      <c r="L22549">
        <v>22548</v>
      </c>
      <c r="M22549" s="1" t="s">
        <v>753</v>
      </c>
      <c r="N22549" s="1"/>
      <c r="O22549" s="2"/>
      <c r="P22549">
        <v>22548</v>
      </c>
      <c r="Q22549" s="1" t="s">
        <v>754</v>
      </c>
      <c r="R22549" s="1"/>
      <c r="S22549" s="2"/>
      <c r="T22549">
        <v>22548</v>
      </c>
      <c r="U22549" s="1" t="s">
        <v>178</v>
      </c>
      <c r="V22549" s="1"/>
      <c r="W22549" s="2"/>
      <c r="X22549">
        <v>22548</v>
      </c>
      <c r="Y22549" s="1" t="s">
        <v>179</v>
      </c>
      <c r="Z22549" s="1"/>
      <c r="AA22549" s="2"/>
    </row>
    <row r="22550" spans="8:27">
      <c r="H22550">
        <v>22549</v>
      </c>
      <c r="I22550" s="1" t="s">
        <v>752</v>
      </c>
      <c r="J22550" s="1"/>
      <c r="K22550" s="2"/>
      <c r="L22550">
        <v>22549</v>
      </c>
      <c r="M22550" s="1" t="s">
        <v>753</v>
      </c>
      <c r="N22550" s="1"/>
      <c r="O22550" s="2"/>
      <c r="P22550">
        <v>22549</v>
      </c>
      <c r="Q22550" s="1" t="s">
        <v>754</v>
      </c>
      <c r="R22550" s="1"/>
      <c r="S22550" s="2"/>
      <c r="T22550">
        <v>22549</v>
      </c>
      <c r="U22550" s="1" t="s">
        <v>178</v>
      </c>
      <c r="V22550" s="1"/>
      <c r="W22550" s="2"/>
      <c r="X22550">
        <v>22549</v>
      </c>
      <c r="Y22550" s="1" t="s">
        <v>179</v>
      </c>
      <c r="Z22550" s="1"/>
      <c r="AA22550" s="2"/>
    </row>
    <row r="22551" spans="8:27">
      <c r="H22551">
        <v>22550</v>
      </c>
      <c r="I22551" s="1" t="s">
        <v>752</v>
      </c>
      <c r="J22551" s="1"/>
      <c r="K22551" s="2"/>
      <c r="L22551">
        <v>22550</v>
      </c>
      <c r="M22551" s="1" t="s">
        <v>753</v>
      </c>
      <c r="N22551" s="1"/>
      <c r="O22551" s="2"/>
      <c r="P22551">
        <v>22550</v>
      </c>
      <c r="Q22551" s="1" t="s">
        <v>754</v>
      </c>
      <c r="R22551" s="1"/>
      <c r="S22551" s="2"/>
      <c r="T22551">
        <v>22550</v>
      </c>
      <c r="U22551" s="1" t="s">
        <v>178</v>
      </c>
      <c r="V22551" s="1"/>
      <c r="W22551" s="2"/>
      <c r="X22551">
        <v>22550</v>
      </c>
      <c r="Y22551" s="1" t="s">
        <v>179</v>
      </c>
      <c r="Z22551" s="1"/>
      <c r="AA22551" s="2"/>
    </row>
    <row r="22552" spans="8:27">
      <c r="H22552">
        <v>22551</v>
      </c>
      <c r="I22552" s="1" t="s">
        <v>752</v>
      </c>
      <c r="J22552" s="1"/>
      <c r="K22552" s="2"/>
      <c r="L22552">
        <v>22551</v>
      </c>
      <c r="M22552" s="1" t="s">
        <v>753</v>
      </c>
      <c r="N22552" s="1"/>
      <c r="O22552" s="2"/>
      <c r="P22552">
        <v>22551</v>
      </c>
      <c r="Q22552" s="1" t="s">
        <v>754</v>
      </c>
      <c r="R22552" s="1"/>
      <c r="S22552" s="2"/>
      <c r="T22552">
        <v>22551</v>
      </c>
      <c r="U22552" s="1" t="s">
        <v>178</v>
      </c>
      <c r="V22552" s="1"/>
      <c r="W22552" s="2"/>
      <c r="X22552">
        <v>22551</v>
      </c>
      <c r="Y22552" s="1" t="s">
        <v>179</v>
      </c>
      <c r="Z22552" s="1"/>
      <c r="AA22552" s="2"/>
    </row>
    <row r="22553" spans="8:27">
      <c r="H22553">
        <v>22552</v>
      </c>
      <c r="I22553" s="1" t="s">
        <v>752</v>
      </c>
      <c r="J22553" s="1"/>
      <c r="K22553" s="2"/>
      <c r="L22553">
        <v>22552</v>
      </c>
      <c r="M22553" s="1" t="s">
        <v>753</v>
      </c>
      <c r="N22553" s="1"/>
      <c r="O22553" s="2"/>
      <c r="P22553">
        <v>22552</v>
      </c>
      <c r="Q22553" s="1" t="s">
        <v>754</v>
      </c>
      <c r="R22553" s="1"/>
      <c r="S22553" s="2"/>
      <c r="T22553">
        <v>22552</v>
      </c>
      <c r="U22553" s="1" t="s">
        <v>178</v>
      </c>
      <c r="V22553" s="1"/>
      <c r="W22553" s="2"/>
      <c r="X22553">
        <v>22552</v>
      </c>
      <c r="Y22553" s="1" t="s">
        <v>179</v>
      </c>
      <c r="Z22553" s="1"/>
      <c r="AA22553" s="2"/>
    </row>
    <row r="22554" spans="8:27">
      <c r="H22554">
        <v>22553</v>
      </c>
      <c r="I22554" s="1" t="s">
        <v>752</v>
      </c>
      <c r="J22554" s="1"/>
      <c r="K22554" s="2"/>
      <c r="L22554">
        <v>22553</v>
      </c>
      <c r="M22554" s="1" t="s">
        <v>753</v>
      </c>
      <c r="N22554" s="1"/>
      <c r="O22554" s="2"/>
      <c r="P22554">
        <v>22553</v>
      </c>
      <c r="Q22554" s="1" t="s">
        <v>754</v>
      </c>
      <c r="R22554" s="1"/>
      <c r="S22554" s="2"/>
      <c r="T22554">
        <v>22553</v>
      </c>
      <c r="U22554" s="1" t="s">
        <v>178</v>
      </c>
      <c r="V22554" s="1"/>
      <c r="W22554" s="2"/>
      <c r="X22554">
        <v>22553</v>
      </c>
      <c r="Y22554" s="1" t="s">
        <v>179</v>
      </c>
      <c r="Z22554" s="1"/>
      <c r="AA22554" s="2"/>
    </row>
    <row r="22555" spans="8:27">
      <c r="H22555">
        <v>22554</v>
      </c>
      <c r="I22555" s="1" t="s">
        <v>752</v>
      </c>
      <c r="J22555" s="1"/>
      <c r="K22555" s="2"/>
      <c r="L22555">
        <v>22554</v>
      </c>
      <c r="M22555" s="1" t="s">
        <v>753</v>
      </c>
      <c r="N22555" s="1"/>
      <c r="O22555" s="2"/>
      <c r="P22555">
        <v>22554</v>
      </c>
      <c r="Q22555" s="1" t="s">
        <v>754</v>
      </c>
      <c r="R22555" s="1"/>
      <c r="S22555" s="2"/>
      <c r="T22555">
        <v>22554</v>
      </c>
      <c r="U22555" s="1" t="s">
        <v>178</v>
      </c>
      <c r="V22555" s="1"/>
      <c r="W22555" s="2"/>
      <c r="X22555">
        <v>22554</v>
      </c>
      <c r="Y22555" s="1" t="s">
        <v>179</v>
      </c>
      <c r="Z22555" s="1"/>
      <c r="AA22555" s="2"/>
    </row>
    <row r="22556" spans="8:27">
      <c r="H22556">
        <v>22555</v>
      </c>
      <c r="I22556" s="1" t="s">
        <v>752</v>
      </c>
      <c r="J22556" s="1"/>
      <c r="K22556" s="2"/>
      <c r="L22556">
        <v>22555</v>
      </c>
      <c r="M22556" s="1" t="s">
        <v>753</v>
      </c>
      <c r="N22556" s="1"/>
      <c r="O22556" s="2"/>
      <c r="P22556">
        <v>22555</v>
      </c>
      <c r="Q22556" s="1" t="s">
        <v>754</v>
      </c>
      <c r="R22556" s="1"/>
      <c r="S22556" s="2"/>
      <c r="T22556">
        <v>22555</v>
      </c>
      <c r="U22556" s="1" t="s">
        <v>178</v>
      </c>
      <c r="V22556" s="1"/>
      <c r="W22556" s="2"/>
      <c r="X22556">
        <v>22555</v>
      </c>
      <c r="Y22556" s="1" t="s">
        <v>179</v>
      </c>
      <c r="Z22556" s="1"/>
      <c r="AA22556" s="2"/>
    </row>
    <row r="22557" spans="8:27">
      <c r="H22557">
        <v>22556</v>
      </c>
      <c r="I22557" s="1" t="s">
        <v>752</v>
      </c>
      <c r="J22557" s="1"/>
      <c r="K22557" s="2"/>
      <c r="L22557">
        <v>22556</v>
      </c>
      <c r="M22557" s="1" t="s">
        <v>753</v>
      </c>
      <c r="N22557" s="1"/>
      <c r="O22557" s="2"/>
      <c r="P22557">
        <v>22556</v>
      </c>
      <c r="Q22557" s="1" t="s">
        <v>754</v>
      </c>
      <c r="R22557" s="1"/>
      <c r="S22557" s="2"/>
      <c r="T22557">
        <v>22556</v>
      </c>
      <c r="U22557" s="1" t="s">
        <v>178</v>
      </c>
      <c r="V22557" s="1"/>
      <c r="W22557" s="2"/>
      <c r="X22557">
        <v>22556</v>
      </c>
      <c r="Y22557" s="1" t="s">
        <v>179</v>
      </c>
      <c r="Z22557" s="1"/>
      <c r="AA22557" s="2"/>
    </row>
    <row r="22558" spans="8:27">
      <c r="H22558">
        <v>22557</v>
      </c>
      <c r="I22558" s="1" t="s">
        <v>752</v>
      </c>
      <c r="J22558" s="1"/>
      <c r="K22558" s="2"/>
      <c r="L22558">
        <v>22557</v>
      </c>
      <c r="M22558" s="1" t="s">
        <v>753</v>
      </c>
      <c r="N22558" s="1"/>
      <c r="O22558" s="2"/>
      <c r="P22558">
        <v>22557</v>
      </c>
      <c r="Q22558" s="1" t="s">
        <v>754</v>
      </c>
      <c r="R22558" s="1"/>
      <c r="S22558" s="2"/>
      <c r="T22558">
        <v>22557</v>
      </c>
      <c r="U22558" s="1" t="s">
        <v>178</v>
      </c>
      <c r="V22558" s="1"/>
      <c r="W22558" s="2"/>
      <c r="X22558">
        <v>22557</v>
      </c>
      <c r="Y22558" s="1" t="s">
        <v>179</v>
      </c>
      <c r="Z22558" s="1"/>
      <c r="AA22558" s="2"/>
    </row>
    <row r="22559" spans="8:27">
      <c r="H22559">
        <v>22558</v>
      </c>
      <c r="I22559" s="1" t="s">
        <v>752</v>
      </c>
      <c r="J22559" s="1"/>
      <c r="K22559" s="2"/>
      <c r="L22559">
        <v>22558</v>
      </c>
      <c r="M22559" s="1" t="s">
        <v>753</v>
      </c>
      <c r="N22559" s="1"/>
      <c r="O22559" s="2"/>
      <c r="P22559">
        <v>22558</v>
      </c>
      <c r="Q22559" s="1" t="s">
        <v>754</v>
      </c>
      <c r="R22559" s="1"/>
      <c r="S22559" s="2"/>
      <c r="T22559">
        <v>22558</v>
      </c>
      <c r="U22559" s="1" t="s">
        <v>178</v>
      </c>
      <c r="V22559" s="1"/>
      <c r="W22559" s="2"/>
      <c r="X22559">
        <v>22558</v>
      </c>
      <c r="Y22559" s="1" t="s">
        <v>179</v>
      </c>
      <c r="Z22559" s="1"/>
      <c r="AA22559" s="2"/>
    </row>
    <row r="22560" spans="8:27">
      <c r="H22560">
        <v>22559</v>
      </c>
      <c r="I22560" s="1" t="s">
        <v>752</v>
      </c>
      <c r="J22560" s="1"/>
      <c r="K22560" s="2"/>
      <c r="L22560">
        <v>22559</v>
      </c>
      <c r="M22560" s="1" t="s">
        <v>753</v>
      </c>
      <c r="N22560" s="1"/>
      <c r="O22560" s="2"/>
      <c r="P22560">
        <v>22559</v>
      </c>
      <c r="Q22560" s="1" t="s">
        <v>754</v>
      </c>
      <c r="R22560" s="1"/>
      <c r="S22560" s="2"/>
      <c r="T22560">
        <v>22559</v>
      </c>
      <c r="U22560" s="1" t="s">
        <v>178</v>
      </c>
      <c r="V22560" s="1"/>
      <c r="W22560" s="2"/>
      <c r="X22560">
        <v>22559</v>
      </c>
      <c r="Y22560" s="1" t="s">
        <v>179</v>
      </c>
      <c r="Z22560" s="1"/>
      <c r="AA22560" s="2"/>
    </row>
    <row r="22561" spans="8:27">
      <c r="H22561">
        <v>22560</v>
      </c>
      <c r="I22561" s="1" t="s">
        <v>752</v>
      </c>
      <c r="J22561" s="1"/>
      <c r="K22561" s="2"/>
      <c r="L22561">
        <v>22560</v>
      </c>
      <c r="M22561" s="1" t="s">
        <v>753</v>
      </c>
      <c r="N22561" s="1"/>
      <c r="O22561" s="2"/>
      <c r="P22561">
        <v>22560</v>
      </c>
      <c r="Q22561" s="1" t="s">
        <v>754</v>
      </c>
      <c r="R22561" s="1"/>
      <c r="S22561" s="2"/>
      <c r="T22561">
        <v>22560</v>
      </c>
      <c r="U22561" s="1" t="s">
        <v>178</v>
      </c>
      <c r="V22561" s="1"/>
      <c r="W22561" s="2"/>
      <c r="X22561">
        <v>22560</v>
      </c>
      <c r="Y22561" s="1" t="s">
        <v>179</v>
      </c>
      <c r="Z22561" s="1"/>
      <c r="AA22561" s="2"/>
    </row>
    <row r="22562" spans="8:27">
      <c r="H22562">
        <v>22561</v>
      </c>
      <c r="I22562" s="1" t="s">
        <v>752</v>
      </c>
      <c r="J22562" s="1"/>
      <c r="K22562" s="2"/>
      <c r="L22562">
        <v>22561</v>
      </c>
      <c r="M22562" s="1" t="s">
        <v>753</v>
      </c>
      <c r="N22562" s="1"/>
      <c r="O22562" s="2"/>
      <c r="P22562">
        <v>22561</v>
      </c>
      <c r="Q22562" s="1" t="s">
        <v>754</v>
      </c>
      <c r="R22562" s="1"/>
      <c r="S22562" s="2"/>
      <c r="T22562">
        <v>22561</v>
      </c>
      <c r="U22562" s="1" t="s">
        <v>178</v>
      </c>
      <c r="V22562" s="1"/>
      <c r="W22562" s="2"/>
      <c r="X22562">
        <v>22561</v>
      </c>
      <c r="Y22562" s="1" t="s">
        <v>179</v>
      </c>
      <c r="Z22562" s="1"/>
      <c r="AA22562" s="2"/>
    </row>
    <row r="22563" spans="8:27">
      <c r="H22563">
        <v>22562</v>
      </c>
      <c r="I22563" s="1" t="s">
        <v>752</v>
      </c>
      <c r="J22563" s="1"/>
      <c r="K22563" s="2"/>
      <c r="L22563">
        <v>22562</v>
      </c>
      <c r="M22563" s="1" t="s">
        <v>753</v>
      </c>
      <c r="N22563" s="1"/>
      <c r="O22563" s="2"/>
      <c r="P22563">
        <v>22562</v>
      </c>
      <c r="Q22563" s="1" t="s">
        <v>754</v>
      </c>
      <c r="R22563" s="1"/>
      <c r="S22563" s="2"/>
      <c r="T22563">
        <v>22562</v>
      </c>
      <c r="U22563" s="1" t="s">
        <v>178</v>
      </c>
      <c r="V22563" s="1"/>
      <c r="W22563" s="2"/>
      <c r="X22563">
        <v>22562</v>
      </c>
      <c r="Y22563" s="1" t="s">
        <v>179</v>
      </c>
      <c r="Z22563" s="1"/>
      <c r="AA22563" s="2"/>
    </row>
    <row r="22564" spans="8:27">
      <c r="H22564">
        <v>22563</v>
      </c>
      <c r="I22564" s="1" t="s">
        <v>752</v>
      </c>
      <c r="J22564" s="1"/>
      <c r="K22564" s="2"/>
      <c r="L22564">
        <v>22563</v>
      </c>
      <c r="M22564" s="1" t="s">
        <v>753</v>
      </c>
      <c r="N22564" s="1"/>
      <c r="O22564" s="2"/>
      <c r="P22564">
        <v>22563</v>
      </c>
      <c r="Q22564" s="1" t="s">
        <v>754</v>
      </c>
      <c r="R22564" s="1"/>
      <c r="S22564" s="2"/>
      <c r="T22564">
        <v>22563</v>
      </c>
      <c r="U22564" s="1" t="s">
        <v>178</v>
      </c>
      <c r="V22564" s="1"/>
      <c r="W22564" s="2"/>
      <c r="X22564">
        <v>22563</v>
      </c>
      <c r="Y22564" s="1" t="s">
        <v>179</v>
      </c>
      <c r="Z22564" s="1"/>
      <c r="AA22564" s="2"/>
    </row>
    <row r="22565" spans="8:27">
      <c r="H22565">
        <v>22564</v>
      </c>
      <c r="I22565" s="1" t="s">
        <v>752</v>
      </c>
      <c r="J22565" s="1"/>
      <c r="K22565" s="2"/>
      <c r="L22565">
        <v>22564</v>
      </c>
      <c r="M22565" s="1" t="s">
        <v>753</v>
      </c>
      <c r="N22565" s="1"/>
      <c r="O22565" s="2"/>
      <c r="P22565">
        <v>22564</v>
      </c>
      <c r="Q22565" s="1" t="s">
        <v>754</v>
      </c>
      <c r="R22565" s="1"/>
      <c r="S22565" s="2"/>
      <c r="T22565">
        <v>22564</v>
      </c>
      <c r="U22565" s="1" t="s">
        <v>178</v>
      </c>
      <c r="V22565" s="1"/>
      <c r="W22565" s="2"/>
      <c r="X22565">
        <v>22564</v>
      </c>
      <c r="Y22565" s="1" t="s">
        <v>179</v>
      </c>
      <c r="Z22565" s="1"/>
      <c r="AA22565" s="2"/>
    </row>
    <row r="22566" spans="8:27">
      <c r="H22566">
        <v>22565</v>
      </c>
      <c r="I22566" s="1" t="s">
        <v>752</v>
      </c>
      <c r="J22566" s="1"/>
      <c r="K22566" s="2"/>
      <c r="L22566">
        <v>22565</v>
      </c>
      <c r="M22566" s="1" t="s">
        <v>753</v>
      </c>
      <c r="N22566" s="1"/>
      <c r="O22566" s="2"/>
      <c r="P22566">
        <v>22565</v>
      </c>
      <c r="Q22566" s="1" t="s">
        <v>754</v>
      </c>
      <c r="R22566" s="1"/>
      <c r="S22566" s="2"/>
      <c r="T22566">
        <v>22565</v>
      </c>
      <c r="U22566" s="1" t="s">
        <v>178</v>
      </c>
      <c r="V22566" s="1"/>
      <c r="W22566" s="2"/>
      <c r="X22566">
        <v>22565</v>
      </c>
      <c r="Y22566" s="1" t="s">
        <v>179</v>
      </c>
      <c r="Z22566" s="1"/>
      <c r="AA22566" s="2"/>
    </row>
    <row r="22567" spans="8:27">
      <c r="H22567">
        <v>22566</v>
      </c>
      <c r="I22567" s="1" t="s">
        <v>752</v>
      </c>
      <c r="J22567" s="1"/>
      <c r="K22567" s="2"/>
      <c r="L22567">
        <v>22566</v>
      </c>
      <c r="M22567" s="1" t="s">
        <v>753</v>
      </c>
      <c r="N22567" s="1"/>
      <c r="O22567" s="2"/>
      <c r="P22567">
        <v>22566</v>
      </c>
      <c r="Q22567" s="1" t="s">
        <v>754</v>
      </c>
      <c r="R22567" s="1"/>
      <c r="S22567" s="2"/>
      <c r="T22567">
        <v>22566</v>
      </c>
      <c r="U22567" s="1" t="s">
        <v>178</v>
      </c>
      <c r="V22567" s="1"/>
      <c r="W22567" s="2"/>
      <c r="X22567">
        <v>22566</v>
      </c>
      <c r="Y22567" s="1" t="s">
        <v>179</v>
      </c>
      <c r="Z22567" s="1"/>
      <c r="AA22567" s="2"/>
    </row>
    <row r="22568" spans="8:27">
      <c r="H22568">
        <v>22567</v>
      </c>
      <c r="I22568" s="1" t="s">
        <v>752</v>
      </c>
      <c r="J22568" s="1"/>
      <c r="K22568" s="2"/>
      <c r="L22568">
        <v>22567</v>
      </c>
      <c r="M22568" s="1" t="s">
        <v>753</v>
      </c>
      <c r="N22568" s="1"/>
      <c r="O22568" s="2"/>
      <c r="P22568">
        <v>22567</v>
      </c>
      <c r="Q22568" s="1" t="s">
        <v>754</v>
      </c>
      <c r="R22568" s="1"/>
      <c r="S22568" s="2"/>
      <c r="T22568">
        <v>22567</v>
      </c>
      <c r="U22568" s="1" t="s">
        <v>178</v>
      </c>
      <c r="V22568" s="1"/>
      <c r="W22568" s="2"/>
      <c r="X22568">
        <v>22567</v>
      </c>
      <c r="Y22568" s="1" t="s">
        <v>179</v>
      </c>
      <c r="Z22568" s="1"/>
      <c r="AA22568" s="2"/>
    </row>
    <row r="22569" spans="8:27">
      <c r="H22569">
        <v>22568</v>
      </c>
      <c r="I22569" s="1" t="s">
        <v>752</v>
      </c>
      <c r="J22569" s="1"/>
      <c r="K22569" s="2"/>
      <c r="L22569">
        <v>22568</v>
      </c>
      <c r="M22569" s="1" t="s">
        <v>753</v>
      </c>
      <c r="N22569" s="1"/>
      <c r="O22569" s="2"/>
      <c r="P22569">
        <v>22568</v>
      </c>
      <c r="Q22569" s="1" t="s">
        <v>754</v>
      </c>
      <c r="R22569" s="1"/>
      <c r="S22569" s="2"/>
      <c r="T22569">
        <v>22568</v>
      </c>
      <c r="U22569" s="1" t="s">
        <v>178</v>
      </c>
      <c r="V22569" s="1"/>
      <c r="W22569" s="2"/>
      <c r="X22569">
        <v>22568</v>
      </c>
      <c r="Y22569" s="1" t="s">
        <v>179</v>
      </c>
      <c r="Z22569" s="1"/>
      <c r="AA22569" s="2"/>
    </row>
    <row r="22570" spans="8:27">
      <c r="H22570">
        <v>22569</v>
      </c>
      <c r="I22570" s="1" t="s">
        <v>752</v>
      </c>
      <c r="J22570" s="1"/>
      <c r="K22570" s="2"/>
      <c r="L22570">
        <v>22569</v>
      </c>
      <c r="M22570" s="1" t="s">
        <v>753</v>
      </c>
      <c r="N22570" s="1"/>
      <c r="O22570" s="2"/>
      <c r="P22570">
        <v>22569</v>
      </c>
      <c r="Q22570" s="1" t="s">
        <v>754</v>
      </c>
      <c r="R22570" s="1"/>
      <c r="S22570" s="2"/>
      <c r="T22570">
        <v>22569</v>
      </c>
      <c r="U22570" s="1" t="s">
        <v>178</v>
      </c>
      <c r="V22570" s="1"/>
      <c r="W22570" s="2"/>
      <c r="X22570">
        <v>22569</v>
      </c>
      <c r="Y22570" s="1" t="s">
        <v>179</v>
      </c>
      <c r="Z22570" s="1"/>
      <c r="AA22570" s="2"/>
    </row>
    <row r="22571" spans="8:27">
      <c r="H22571">
        <v>22570</v>
      </c>
      <c r="I22571" s="1" t="s">
        <v>752</v>
      </c>
      <c r="J22571" s="1"/>
      <c r="K22571" s="2"/>
      <c r="L22571">
        <v>22570</v>
      </c>
      <c r="M22571" s="1" t="s">
        <v>753</v>
      </c>
      <c r="N22571" s="1"/>
      <c r="O22571" s="2"/>
      <c r="P22571">
        <v>22570</v>
      </c>
      <c r="Q22571" s="1" t="s">
        <v>754</v>
      </c>
      <c r="R22571" s="1"/>
      <c r="S22571" s="2"/>
      <c r="T22571">
        <v>22570</v>
      </c>
      <c r="U22571" s="1" t="s">
        <v>178</v>
      </c>
      <c r="V22571" s="1"/>
      <c r="W22571" s="2"/>
      <c r="X22571">
        <v>22570</v>
      </c>
      <c r="Y22571" s="1" t="s">
        <v>179</v>
      </c>
      <c r="Z22571" s="1"/>
      <c r="AA22571" s="2"/>
    </row>
    <row r="22572" spans="8:27">
      <c r="H22572">
        <v>22571</v>
      </c>
      <c r="I22572" s="1" t="s">
        <v>752</v>
      </c>
      <c r="J22572" s="1"/>
      <c r="K22572" s="2"/>
      <c r="L22572">
        <v>22571</v>
      </c>
      <c r="M22572" s="1" t="s">
        <v>753</v>
      </c>
      <c r="N22572" s="1"/>
      <c r="O22572" s="2"/>
      <c r="P22572">
        <v>22571</v>
      </c>
      <c r="Q22572" s="1" t="s">
        <v>754</v>
      </c>
      <c r="R22572" s="1"/>
      <c r="S22572" s="2"/>
      <c r="T22572">
        <v>22571</v>
      </c>
      <c r="U22572" s="1" t="s">
        <v>178</v>
      </c>
      <c r="V22572" s="1"/>
      <c r="W22572" s="2"/>
      <c r="X22572">
        <v>22571</v>
      </c>
      <c r="Y22572" s="1" t="s">
        <v>179</v>
      </c>
      <c r="Z22572" s="1"/>
      <c r="AA22572" s="2"/>
    </row>
    <row r="22573" spans="8:27">
      <c r="H22573">
        <v>22572</v>
      </c>
      <c r="I22573" s="1" t="s">
        <v>752</v>
      </c>
      <c r="J22573" s="1"/>
      <c r="K22573" s="2"/>
      <c r="L22573">
        <v>22572</v>
      </c>
      <c r="M22573" s="1" t="s">
        <v>753</v>
      </c>
      <c r="N22573" s="1"/>
      <c r="O22573" s="2"/>
      <c r="P22573">
        <v>22572</v>
      </c>
      <c r="Q22573" s="1" t="s">
        <v>754</v>
      </c>
      <c r="R22573" s="1"/>
      <c r="S22573" s="2"/>
      <c r="T22573">
        <v>22572</v>
      </c>
      <c r="U22573" s="1" t="s">
        <v>178</v>
      </c>
      <c r="V22573" s="1"/>
      <c r="W22573" s="2"/>
      <c r="X22573">
        <v>22572</v>
      </c>
      <c r="Y22573" s="1" t="s">
        <v>179</v>
      </c>
      <c r="Z22573" s="1"/>
      <c r="AA22573" s="2"/>
    </row>
    <row r="22574" spans="8:27">
      <c r="H22574">
        <v>22573</v>
      </c>
      <c r="I22574" s="1" t="s">
        <v>752</v>
      </c>
      <c r="J22574" s="1"/>
      <c r="K22574" s="2"/>
      <c r="L22574">
        <v>22573</v>
      </c>
      <c r="M22574" s="1" t="s">
        <v>753</v>
      </c>
      <c r="N22574" s="1"/>
      <c r="O22574" s="2"/>
      <c r="P22574">
        <v>22573</v>
      </c>
      <c r="Q22574" s="1" t="s">
        <v>754</v>
      </c>
      <c r="R22574" s="1"/>
      <c r="S22574" s="2"/>
      <c r="T22574">
        <v>22573</v>
      </c>
      <c r="U22574" s="1" t="s">
        <v>178</v>
      </c>
      <c r="V22574" s="1"/>
      <c r="W22574" s="2"/>
      <c r="X22574">
        <v>22573</v>
      </c>
      <c r="Y22574" s="1" t="s">
        <v>179</v>
      </c>
      <c r="Z22574" s="1"/>
      <c r="AA22574" s="2"/>
    </row>
    <row r="22575" spans="8:27">
      <c r="H22575">
        <v>22574</v>
      </c>
      <c r="I22575" s="1" t="s">
        <v>752</v>
      </c>
      <c r="J22575" s="1"/>
      <c r="K22575" s="2"/>
      <c r="L22575">
        <v>22574</v>
      </c>
      <c r="M22575" s="1" t="s">
        <v>753</v>
      </c>
      <c r="N22575" s="1"/>
      <c r="O22575" s="2"/>
      <c r="P22575">
        <v>22574</v>
      </c>
      <c r="Q22575" s="1" t="s">
        <v>754</v>
      </c>
      <c r="R22575" s="1"/>
      <c r="S22575" s="2"/>
      <c r="T22575">
        <v>22574</v>
      </c>
      <c r="U22575" s="1" t="s">
        <v>178</v>
      </c>
      <c r="V22575" s="1"/>
      <c r="W22575" s="2"/>
      <c r="X22575">
        <v>22574</v>
      </c>
      <c r="Y22575" s="1" t="s">
        <v>179</v>
      </c>
      <c r="Z22575" s="1"/>
      <c r="AA22575" s="2"/>
    </row>
    <row r="22576" spans="8:27">
      <c r="H22576">
        <v>22575</v>
      </c>
      <c r="I22576" s="1" t="s">
        <v>752</v>
      </c>
      <c r="J22576" s="10"/>
      <c r="K22576" s="2"/>
      <c r="L22576">
        <v>22575</v>
      </c>
      <c r="M22576" s="1" t="s">
        <v>753</v>
      </c>
      <c r="N22576" s="1"/>
      <c r="O22576" s="2"/>
      <c r="P22576">
        <v>22575</v>
      </c>
      <c r="Q22576" s="1" t="s">
        <v>754</v>
      </c>
      <c r="R22576" s="1"/>
      <c r="S22576" s="2"/>
      <c r="T22576">
        <v>22575</v>
      </c>
      <c r="U22576" s="1" t="s">
        <v>178</v>
      </c>
      <c r="V22576" s="1"/>
      <c r="W22576" s="2"/>
      <c r="X22576">
        <v>22575</v>
      </c>
      <c r="Y22576" s="1" t="s">
        <v>179</v>
      </c>
      <c r="Z22576" s="1"/>
      <c r="AA22576" s="2"/>
    </row>
    <row r="22577" spans="8:27">
      <c r="H22577">
        <v>22576</v>
      </c>
      <c r="I22577" s="1" t="s">
        <v>752</v>
      </c>
      <c r="J22577" s="10"/>
      <c r="K22577" s="2"/>
      <c r="L22577">
        <v>22576</v>
      </c>
      <c r="M22577" s="1" t="s">
        <v>753</v>
      </c>
      <c r="N22577" s="1"/>
      <c r="O22577" s="2"/>
      <c r="P22577">
        <v>22576</v>
      </c>
      <c r="Q22577" s="1" t="s">
        <v>754</v>
      </c>
      <c r="R22577" s="1"/>
      <c r="S22577" s="2"/>
      <c r="T22577">
        <v>22576</v>
      </c>
      <c r="U22577" s="1" t="s">
        <v>178</v>
      </c>
      <c r="V22577" s="1"/>
      <c r="W22577" s="2"/>
      <c r="X22577">
        <v>22576</v>
      </c>
      <c r="Y22577" s="1" t="s">
        <v>179</v>
      </c>
      <c r="Z22577" s="1"/>
      <c r="AA22577" s="2"/>
    </row>
    <row r="22578" spans="8:27">
      <c r="H22578">
        <v>22577</v>
      </c>
      <c r="I22578" s="1" t="s">
        <v>752</v>
      </c>
      <c r="J22578" s="10"/>
      <c r="K22578" s="2"/>
      <c r="L22578">
        <v>22577</v>
      </c>
      <c r="M22578" s="1" t="s">
        <v>753</v>
      </c>
      <c r="N22578" s="1"/>
      <c r="O22578" s="2"/>
      <c r="P22578">
        <v>22577</v>
      </c>
      <c r="Q22578" s="1" t="s">
        <v>754</v>
      </c>
      <c r="R22578" s="1"/>
      <c r="S22578" s="2"/>
      <c r="T22578">
        <v>22577</v>
      </c>
      <c r="U22578" s="1" t="s">
        <v>178</v>
      </c>
      <c r="V22578" s="1"/>
      <c r="W22578" s="2"/>
      <c r="X22578">
        <v>22577</v>
      </c>
      <c r="Y22578" s="1" t="s">
        <v>179</v>
      </c>
      <c r="Z22578" s="1"/>
      <c r="AA22578" s="2"/>
    </row>
    <row r="22579" spans="8:27">
      <c r="H22579">
        <v>22578</v>
      </c>
      <c r="I22579" s="1" t="s">
        <v>752</v>
      </c>
      <c r="J22579" s="10"/>
      <c r="K22579" s="2"/>
      <c r="L22579">
        <v>22578</v>
      </c>
      <c r="M22579" s="1" t="s">
        <v>753</v>
      </c>
      <c r="N22579" s="1"/>
      <c r="O22579" s="2"/>
      <c r="P22579">
        <v>22578</v>
      </c>
      <c r="Q22579" s="1" t="s">
        <v>754</v>
      </c>
      <c r="R22579" s="1"/>
      <c r="S22579" s="2"/>
      <c r="T22579">
        <v>22578</v>
      </c>
      <c r="U22579" s="1" t="s">
        <v>178</v>
      </c>
      <c r="V22579" s="1"/>
      <c r="W22579" s="2"/>
      <c r="X22579">
        <v>22578</v>
      </c>
      <c r="Y22579" s="1" t="s">
        <v>179</v>
      </c>
      <c r="Z22579" s="1"/>
      <c r="AA22579" s="2"/>
    </row>
    <row r="22580" spans="8:27">
      <c r="H22580">
        <v>22579</v>
      </c>
      <c r="I22580" s="1" t="s">
        <v>752</v>
      </c>
      <c r="J22580" s="10"/>
      <c r="K22580" s="2"/>
      <c r="L22580">
        <v>22579</v>
      </c>
      <c r="M22580" s="1" t="s">
        <v>753</v>
      </c>
      <c r="N22580" s="1"/>
      <c r="O22580" s="2"/>
      <c r="P22580">
        <v>22579</v>
      </c>
      <c r="Q22580" s="1" t="s">
        <v>754</v>
      </c>
      <c r="R22580" s="1"/>
      <c r="S22580" s="2"/>
      <c r="T22580">
        <v>22579</v>
      </c>
      <c r="U22580" s="1" t="s">
        <v>178</v>
      </c>
      <c r="V22580" s="1"/>
      <c r="W22580" s="2"/>
      <c r="X22580">
        <v>22579</v>
      </c>
      <c r="Y22580" s="1" t="s">
        <v>179</v>
      </c>
      <c r="Z22580" s="1"/>
      <c r="AA22580" s="2"/>
    </row>
    <row r="22581" spans="8:27">
      <c r="H22581">
        <v>22580</v>
      </c>
      <c r="I22581" s="1" t="s">
        <v>752</v>
      </c>
      <c r="J22581" s="10"/>
      <c r="K22581" s="2"/>
      <c r="L22581">
        <v>22580</v>
      </c>
      <c r="M22581" s="1" t="s">
        <v>753</v>
      </c>
      <c r="N22581" s="1"/>
      <c r="O22581" s="2"/>
      <c r="P22581">
        <v>22580</v>
      </c>
      <c r="Q22581" s="1" t="s">
        <v>754</v>
      </c>
      <c r="R22581" s="1"/>
      <c r="S22581" s="2"/>
      <c r="T22581">
        <v>22580</v>
      </c>
      <c r="U22581" s="1" t="s">
        <v>178</v>
      </c>
      <c r="V22581" s="1"/>
      <c r="W22581" s="2"/>
      <c r="X22581">
        <v>22580</v>
      </c>
      <c r="Y22581" s="1" t="s">
        <v>179</v>
      </c>
      <c r="Z22581" s="1"/>
      <c r="AA22581" s="2"/>
    </row>
    <row r="22582" spans="8:27">
      <c r="H22582">
        <v>22581</v>
      </c>
      <c r="I22582" s="1" t="s">
        <v>752</v>
      </c>
      <c r="J22582" s="10"/>
      <c r="K22582" s="2"/>
      <c r="L22582">
        <v>22581</v>
      </c>
      <c r="M22582" s="1" t="s">
        <v>753</v>
      </c>
      <c r="N22582" s="1"/>
      <c r="O22582" s="2"/>
      <c r="P22582">
        <v>22581</v>
      </c>
      <c r="Q22582" s="1" t="s">
        <v>754</v>
      </c>
      <c r="R22582" s="1"/>
      <c r="S22582" s="2"/>
      <c r="T22582">
        <v>22581</v>
      </c>
      <c r="U22582" s="1" t="s">
        <v>178</v>
      </c>
      <c r="V22582" s="1"/>
      <c r="W22582" s="2"/>
      <c r="X22582">
        <v>22581</v>
      </c>
      <c r="Y22582" s="1" t="s">
        <v>179</v>
      </c>
      <c r="Z22582" s="1"/>
      <c r="AA22582" s="2"/>
    </row>
    <row r="22583" spans="8:27">
      <c r="H22583">
        <v>22582</v>
      </c>
      <c r="I22583" s="1" t="s">
        <v>752</v>
      </c>
      <c r="J22583" s="10"/>
      <c r="K22583" s="2"/>
      <c r="L22583">
        <v>22582</v>
      </c>
      <c r="M22583" s="1" t="s">
        <v>753</v>
      </c>
      <c r="N22583" s="1"/>
      <c r="O22583" s="2"/>
      <c r="P22583">
        <v>22582</v>
      </c>
      <c r="Q22583" s="1" t="s">
        <v>754</v>
      </c>
      <c r="R22583" s="1"/>
      <c r="S22583" s="2"/>
      <c r="T22583">
        <v>22582</v>
      </c>
      <c r="U22583" s="1" t="s">
        <v>178</v>
      </c>
      <c r="V22583" s="1"/>
      <c r="W22583" s="2"/>
      <c r="X22583">
        <v>22582</v>
      </c>
      <c r="Y22583" s="1" t="s">
        <v>179</v>
      </c>
      <c r="Z22583" s="1"/>
      <c r="AA22583" s="2"/>
    </row>
    <row r="22584" spans="8:27">
      <c r="H22584">
        <v>22583</v>
      </c>
      <c r="I22584" s="1" t="s">
        <v>752</v>
      </c>
      <c r="J22584" s="10"/>
      <c r="K22584" s="2"/>
      <c r="L22584">
        <v>22583</v>
      </c>
      <c r="M22584" s="1" t="s">
        <v>753</v>
      </c>
      <c r="N22584" s="1"/>
      <c r="O22584" s="2"/>
      <c r="P22584">
        <v>22583</v>
      </c>
      <c r="Q22584" s="1" t="s">
        <v>754</v>
      </c>
      <c r="R22584" s="1"/>
      <c r="S22584" s="2"/>
      <c r="T22584">
        <v>22583</v>
      </c>
      <c r="U22584" s="1" t="s">
        <v>178</v>
      </c>
      <c r="V22584" s="1"/>
      <c r="W22584" s="2"/>
      <c r="X22584">
        <v>22583</v>
      </c>
      <c r="Y22584" s="1" t="s">
        <v>179</v>
      </c>
      <c r="Z22584" s="1"/>
      <c r="AA22584" s="2"/>
    </row>
    <row r="22585" spans="8:27">
      <c r="H22585">
        <v>22584</v>
      </c>
      <c r="I22585" s="1" t="s">
        <v>752</v>
      </c>
      <c r="J22585" s="10"/>
      <c r="K22585" s="2"/>
      <c r="L22585">
        <v>22584</v>
      </c>
      <c r="M22585" s="1" t="s">
        <v>753</v>
      </c>
      <c r="N22585" s="1"/>
      <c r="O22585" s="2"/>
      <c r="P22585">
        <v>22584</v>
      </c>
      <c r="Q22585" s="1" t="s">
        <v>754</v>
      </c>
      <c r="R22585" s="1"/>
      <c r="S22585" s="2"/>
      <c r="T22585">
        <v>22584</v>
      </c>
      <c r="U22585" s="1" t="s">
        <v>178</v>
      </c>
      <c r="V22585" s="1"/>
      <c r="W22585" s="2"/>
      <c r="X22585">
        <v>22584</v>
      </c>
      <c r="Y22585" s="1" t="s">
        <v>179</v>
      </c>
      <c r="Z22585" s="1"/>
      <c r="AA22585" s="2"/>
    </row>
    <row r="22586" spans="8:27">
      <c r="H22586">
        <v>22585</v>
      </c>
      <c r="I22586" s="1" t="s">
        <v>752</v>
      </c>
      <c r="J22586" s="10"/>
      <c r="K22586" s="2"/>
      <c r="L22586">
        <v>22585</v>
      </c>
      <c r="M22586" s="1" t="s">
        <v>753</v>
      </c>
      <c r="N22586" s="1"/>
      <c r="O22586" s="2"/>
      <c r="P22586">
        <v>22585</v>
      </c>
      <c r="Q22586" s="1" t="s">
        <v>754</v>
      </c>
      <c r="R22586" s="1"/>
      <c r="S22586" s="2"/>
      <c r="T22586">
        <v>22585</v>
      </c>
      <c r="U22586" s="1" t="s">
        <v>178</v>
      </c>
      <c r="V22586" s="1"/>
      <c r="W22586" s="2"/>
      <c r="X22586">
        <v>22585</v>
      </c>
      <c r="Y22586" s="1" t="s">
        <v>179</v>
      </c>
      <c r="Z22586" s="1"/>
      <c r="AA22586" s="2"/>
    </row>
    <row r="22587" spans="8:27">
      <c r="H22587">
        <v>22586</v>
      </c>
      <c r="I22587" s="1" t="s">
        <v>752</v>
      </c>
      <c r="J22587" s="10"/>
      <c r="K22587" s="2"/>
      <c r="L22587">
        <v>22586</v>
      </c>
      <c r="M22587" s="1" t="s">
        <v>753</v>
      </c>
      <c r="N22587" s="1"/>
      <c r="O22587" s="2"/>
      <c r="P22587">
        <v>22586</v>
      </c>
      <c r="Q22587" s="1" t="s">
        <v>754</v>
      </c>
      <c r="R22587" s="1"/>
      <c r="S22587" s="2"/>
      <c r="T22587">
        <v>22586</v>
      </c>
      <c r="U22587" s="1" t="s">
        <v>178</v>
      </c>
      <c r="V22587" s="1"/>
      <c r="W22587" s="2"/>
      <c r="X22587">
        <v>22586</v>
      </c>
      <c r="Y22587" s="1" t="s">
        <v>179</v>
      </c>
      <c r="Z22587" s="1"/>
      <c r="AA22587" s="2"/>
    </row>
    <row r="22588" spans="8:27">
      <c r="H22588">
        <v>22587</v>
      </c>
      <c r="I22588" s="1" t="s">
        <v>752</v>
      </c>
      <c r="J22588" s="10"/>
      <c r="K22588" s="2"/>
      <c r="L22588">
        <v>22587</v>
      </c>
      <c r="M22588" s="1" t="s">
        <v>753</v>
      </c>
      <c r="N22588" s="1"/>
      <c r="O22588" s="2"/>
      <c r="P22588">
        <v>22587</v>
      </c>
      <c r="Q22588" s="1" t="s">
        <v>754</v>
      </c>
      <c r="R22588" s="1"/>
      <c r="S22588" s="2"/>
      <c r="T22588">
        <v>22587</v>
      </c>
      <c r="U22588" s="1" t="s">
        <v>178</v>
      </c>
      <c r="V22588" s="1"/>
      <c r="W22588" s="2"/>
      <c r="X22588">
        <v>22587</v>
      </c>
      <c r="Y22588" s="1" t="s">
        <v>179</v>
      </c>
      <c r="Z22588" s="1"/>
      <c r="AA22588" s="2"/>
    </row>
    <row r="22589" spans="8:27">
      <c r="H22589">
        <v>22588</v>
      </c>
      <c r="I22589" s="1" t="s">
        <v>752</v>
      </c>
      <c r="J22589" s="1"/>
      <c r="K22589" s="2"/>
      <c r="L22589">
        <v>22588</v>
      </c>
      <c r="M22589" s="1" t="s">
        <v>753</v>
      </c>
      <c r="N22589" s="1"/>
      <c r="O22589" s="2"/>
      <c r="P22589">
        <v>22588</v>
      </c>
      <c r="Q22589" s="1" t="s">
        <v>754</v>
      </c>
      <c r="R22589" s="1"/>
      <c r="S22589" s="2"/>
      <c r="T22589">
        <v>22588</v>
      </c>
      <c r="U22589" s="1" t="s">
        <v>178</v>
      </c>
      <c r="V22589" s="1"/>
      <c r="W22589" s="2"/>
      <c r="X22589">
        <v>22588</v>
      </c>
      <c r="Y22589" s="1" t="s">
        <v>179</v>
      </c>
      <c r="Z22589" s="1"/>
      <c r="AA22589" s="2"/>
    </row>
    <row r="22590" spans="8:27">
      <c r="H22590">
        <v>22589</v>
      </c>
      <c r="I22590" s="1" t="s">
        <v>752</v>
      </c>
      <c r="J22590" s="1"/>
      <c r="K22590" s="2"/>
      <c r="L22590">
        <v>22589</v>
      </c>
      <c r="M22590" s="1" t="s">
        <v>753</v>
      </c>
      <c r="N22590" s="1"/>
      <c r="O22590" s="2"/>
      <c r="P22590">
        <v>22589</v>
      </c>
      <c r="Q22590" s="1" t="s">
        <v>754</v>
      </c>
      <c r="R22590" s="1"/>
      <c r="S22590" s="2"/>
      <c r="T22590">
        <v>22589</v>
      </c>
      <c r="U22590" s="1" t="s">
        <v>178</v>
      </c>
      <c r="V22590" s="1"/>
      <c r="W22590" s="2"/>
      <c r="X22590">
        <v>22589</v>
      </c>
      <c r="Y22590" s="1" t="s">
        <v>179</v>
      </c>
      <c r="Z22590" s="1"/>
      <c r="AA22590" s="2"/>
    </row>
    <row r="22591" spans="8:27">
      <c r="H22591">
        <v>22590</v>
      </c>
      <c r="I22591" s="1" t="s">
        <v>752</v>
      </c>
      <c r="J22591" s="1"/>
      <c r="K22591" s="2"/>
      <c r="L22591">
        <v>22590</v>
      </c>
      <c r="M22591" s="1" t="s">
        <v>753</v>
      </c>
      <c r="N22591" s="1"/>
      <c r="O22591" s="2"/>
      <c r="P22591">
        <v>22590</v>
      </c>
      <c r="Q22591" s="1" t="s">
        <v>754</v>
      </c>
      <c r="R22591" s="1"/>
      <c r="S22591" s="2"/>
      <c r="T22591">
        <v>22590</v>
      </c>
      <c r="U22591" s="1" t="s">
        <v>178</v>
      </c>
      <c r="V22591" s="1"/>
      <c r="W22591" s="2"/>
      <c r="X22591">
        <v>22590</v>
      </c>
      <c r="Y22591" s="1" t="s">
        <v>179</v>
      </c>
      <c r="Z22591" s="1"/>
      <c r="AA22591" s="2"/>
    </row>
    <row r="22592" spans="8:27">
      <c r="H22592">
        <v>22591</v>
      </c>
      <c r="I22592" s="1" t="s">
        <v>752</v>
      </c>
      <c r="J22592" s="1"/>
      <c r="K22592" s="2"/>
      <c r="L22592">
        <v>22591</v>
      </c>
      <c r="M22592" s="1" t="s">
        <v>753</v>
      </c>
      <c r="N22592" s="1"/>
      <c r="O22592" s="2"/>
      <c r="P22592">
        <v>22591</v>
      </c>
      <c r="Q22592" s="1" t="s">
        <v>754</v>
      </c>
      <c r="R22592" s="1"/>
      <c r="S22592" s="2"/>
      <c r="T22592">
        <v>22591</v>
      </c>
      <c r="U22592" s="1" t="s">
        <v>178</v>
      </c>
      <c r="V22592" s="1"/>
      <c r="W22592" s="2"/>
      <c r="X22592">
        <v>22591</v>
      </c>
      <c r="Y22592" s="1" t="s">
        <v>179</v>
      </c>
      <c r="Z22592" s="1"/>
      <c r="AA22592" s="2"/>
    </row>
    <row r="22593" spans="8:27">
      <c r="H22593">
        <v>22592</v>
      </c>
      <c r="I22593" s="1" t="s">
        <v>752</v>
      </c>
      <c r="J22593" s="1"/>
      <c r="K22593" s="2"/>
      <c r="L22593">
        <v>22592</v>
      </c>
      <c r="M22593" s="1" t="s">
        <v>753</v>
      </c>
      <c r="N22593" s="1"/>
      <c r="O22593" s="2"/>
      <c r="P22593">
        <v>22592</v>
      </c>
      <c r="Q22593" s="1" t="s">
        <v>754</v>
      </c>
      <c r="R22593" s="1"/>
      <c r="S22593" s="2"/>
      <c r="T22593">
        <v>22592</v>
      </c>
      <c r="U22593" s="1" t="s">
        <v>178</v>
      </c>
      <c r="V22593" s="1"/>
      <c r="W22593" s="2"/>
      <c r="X22593">
        <v>22592</v>
      </c>
      <c r="Y22593" s="1" t="s">
        <v>179</v>
      </c>
      <c r="Z22593" s="1"/>
      <c r="AA22593" s="2"/>
    </row>
    <row r="22594" spans="8:27">
      <c r="H22594">
        <v>22593</v>
      </c>
      <c r="I22594" s="1" t="s">
        <v>752</v>
      </c>
      <c r="J22594" s="1"/>
      <c r="K22594" s="2"/>
      <c r="L22594">
        <v>22593</v>
      </c>
      <c r="M22594" s="1" t="s">
        <v>753</v>
      </c>
      <c r="N22594" s="1"/>
      <c r="O22594" s="2"/>
      <c r="P22594">
        <v>22593</v>
      </c>
      <c r="Q22594" s="1" t="s">
        <v>754</v>
      </c>
      <c r="R22594" s="1"/>
      <c r="S22594" s="2"/>
      <c r="T22594">
        <v>22593</v>
      </c>
      <c r="U22594" s="1" t="s">
        <v>178</v>
      </c>
      <c r="V22594" s="1"/>
      <c r="W22594" s="2"/>
      <c r="X22594">
        <v>22593</v>
      </c>
      <c r="Y22594" s="1" t="s">
        <v>179</v>
      </c>
      <c r="Z22594" s="1"/>
      <c r="AA22594" s="2"/>
    </row>
    <row r="22595" spans="8:27">
      <c r="H22595">
        <v>22594</v>
      </c>
      <c r="I22595" s="1" t="s">
        <v>752</v>
      </c>
      <c r="J22595" s="1"/>
      <c r="K22595" s="2"/>
      <c r="L22595">
        <v>22594</v>
      </c>
      <c r="M22595" s="1" t="s">
        <v>753</v>
      </c>
      <c r="N22595" s="1"/>
      <c r="O22595" s="2"/>
      <c r="P22595">
        <v>22594</v>
      </c>
      <c r="Q22595" s="1" t="s">
        <v>754</v>
      </c>
      <c r="R22595" s="1"/>
      <c r="S22595" s="2"/>
      <c r="T22595">
        <v>22594</v>
      </c>
      <c r="U22595" s="1" t="s">
        <v>178</v>
      </c>
      <c r="V22595" s="1"/>
      <c r="W22595" s="2"/>
      <c r="X22595">
        <v>22594</v>
      </c>
      <c r="Y22595" s="1" t="s">
        <v>179</v>
      </c>
      <c r="Z22595" s="1"/>
      <c r="AA22595" s="2"/>
    </row>
    <row r="22596" spans="8:27">
      <c r="H22596">
        <v>22595</v>
      </c>
      <c r="I22596" s="1" t="s">
        <v>752</v>
      </c>
      <c r="J22596" s="1"/>
      <c r="K22596" s="2"/>
      <c r="L22596">
        <v>22595</v>
      </c>
      <c r="M22596" s="1" t="s">
        <v>753</v>
      </c>
      <c r="N22596" s="1"/>
      <c r="O22596" s="2"/>
      <c r="P22596">
        <v>22595</v>
      </c>
      <c r="Q22596" s="1" t="s">
        <v>754</v>
      </c>
      <c r="R22596" s="1"/>
      <c r="S22596" s="2"/>
      <c r="T22596">
        <v>22595</v>
      </c>
      <c r="U22596" s="1" t="s">
        <v>178</v>
      </c>
      <c r="V22596" s="1"/>
      <c r="W22596" s="2"/>
      <c r="X22596">
        <v>22595</v>
      </c>
      <c r="Y22596" s="1" t="s">
        <v>179</v>
      </c>
      <c r="Z22596" s="1"/>
      <c r="AA22596" s="2"/>
    </row>
    <row r="22597" spans="8:27">
      <c r="H22597">
        <v>22596</v>
      </c>
      <c r="I22597" s="1" t="s">
        <v>752</v>
      </c>
      <c r="J22597" s="1"/>
      <c r="K22597" s="2"/>
      <c r="L22597">
        <v>22596</v>
      </c>
      <c r="M22597" s="1" t="s">
        <v>753</v>
      </c>
      <c r="N22597" s="1"/>
      <c r="O22597" s="2"/>
      <c r="P22597">
        <v>22596</v>
      </c>
      <c r="Q22597" s="1" t="s">
        <v>754</v>
      </c>
      <c r="R22597" s="1"/>
      <c r="S22597" s="2"/>
      <c r="T22597">
        <v>22596</v>
      </c>
      <c r="U22597" s="1" t="s">
        <v>178</v>
      </c>
      <c r="V22597" s="1"/>
      <c r="W22597" s="2"/>
      <c r="X22597">
        <v>22596</v>
      </c>
      <c r="Y22597" s="1" t="s">
        <v>179</v>
      </c>
      <c r="Z22597" s="1"/>
      <c r="AA22597" s="2"/>
    </row>
    <row r="22598" spans="8:27">
      <c r="H22598">
        <v>22597</v>
      </c>
      <c r="I22598" s="1" t="s">
        <v>752</v>
      </c>
      <c r="J22598" s="1"/>
      <c r="K22598" s="2"/>
      <c r="L22598">
        <v>22597</v>
      </c>
      <c r="M22598" s="1" t="s">
        <v>753</v>
      </c>
      <c r="N22598" s="1"/>
      <c r="O22598" s="2"/>
      <c r="P22598">
        <v>22597</v>
      </c>
      <c r="Q22598" s="1" t="s">
        <v>754</v>
      </c>
      <c r="R22598" s="1"/>
      <c r="S22598" s="2"/>
      <c r="T22598">
        <v>22597</v>
      </c>
      <c r="U22598" s="1" t="s">
        <v>178</v>
      </c>
      <c r="V22598" s="1"/>
      <c r="W22598" s="2"/>
      <c r="X22598">
        <v>22597</v>
      </c>
      <c r="Y22598" s="1" t="s">
        <v>179</v>
      </c>
      <c r="Z22598" s="1"/>
      <c r="AA22598" s="2"/>
    </row>
    <row r="22599" spans="8:27">
      <c r="H22599">
        <v>22598</v>
      </c>
      <c r="I22599" s="1" t="s">
        <v>752</v>
      </c>
      <c r="J22599" s="1"/>
      <c r="K22599" s="2"/>
      <c r="L22599">
        <v>22598</v>
      </c>
      <c r="M22599" s="1" t="s">
        <v>753</v>
      </c>
      <c r="N22599" s="1"/>
      <c r="O22599" s="2"/>
      <c r="P22599">
        <v>22598</v>
      </c>
      <c r="Q22599" s="1" t="s">
        <v>754</v>
      </c>
      <c r="R22599" s="1"/>
      <c r="S22599" s="2"/>
      <c r="T22599">
        <v>22598</v>
      </c>
      <c r="U22599" s="1" t="s">
        <v>178</v>
      </c>
      <c r="V22599" s="1"/>
      <c r="W22599" s="2"/>
      <c r="X22599">
        <v>22598</v>
      </c>
      <c r="Y22599" s="1" t="s">
        <v>179</v>
      </c>
      <c r="Z22599" s="1"/>
      <c r="AA22599" s="2"/>
    </row>
    <row r="22600" spans="8:27">
      <c r="H22600">
        <v>22599</v>
      </c>
      <c r="I22600" s="1" t="s">
        <v>752</v>
      </c>
      <c r="J22600" s="1"/>
      <c r="K22600" s="2"/>
      <c r="L22600">
        <v>22599</v>
      </c>
      <c r="M22600" s="1" t="s">
        <v>753</v>
      </c>
      <c r="N22600" s="1"/>
      <c r="O22600" s="2"/>
      <c r="P22600">
        <v>22599</v>
      </c>
      <c r="Q22600" s="1" t="s">
        <v>754</v>
      </c>
      <c r="R22600" s="1"/>
      <c r="S22600" s="2"/>
      <c r="T22600">
        <v>22599</v>
      </c>
      <c r="U22600" s="1" t="s">
        <v>178</v>
      </c>
      <c r="V22600" s="1"/>
      <c r="W22600" s="2"/>
      <c r="X22600">
        <v>22599</v>
      </c>
      <c r="Y22600" s="1" t="s">
        <v>179</v>
      </c>
      <c r="Z22600" s="1"/>
      <c r="AA22600" s="2"/>
    </row>
    <row r="22601" spans="8:27">
      <c r="H22601">
        <v>22600</v>
      </c>
      <c r="I22601" s="1" t="s">
        <v>752</v>
      </c>
      <c r="J22601" s="1"/>
      <c r="K22601" s="2"/>
      <c r="L22601">
        <v>22600</v>
      </c>
      <c r="M22601" s="1" t="s">
        <v>753</v>
      </c>
      <c r="N22601" s="1"/>
      <c r="O22601" s="2"/>
      <c r="P22601">
        <v>22600</v>
      </c>
      <c r="Q22601" s="1" t="s">
        <v>754</v>
      </c>
      <c r="R22601" s="1"/>
      <c r="S22601" s="2"/>
      <c r="T22601">
        <v>22600</v>
      </c>
      <c r="U22601" s="1" t="s">
        <v>178</v>
      </c>
      <c r="V22601" s="1"/>
      <c r="W22601" s="2"/>
      <c r="X22601">
        <v>22600</v>
      </c>
      <c r="Y22601" s="1" t="s">
        <v>179</v>
      </c>
      <c r="Z22601" s="1"/>
      <c r="AA22601" s="2"/>
    </row>
    <row r="22602" spans="8:27">
      <c r="H22602">
        <v>22601</v>
      </c>
      <c r="I22602" s="1" t="s">
        <v>752</v>
      </c>
      <c r="J22602" s="1"/>
      <c r="K22602" s="2"/>
      <c r="L22602">
        <v>22601</v>
      </c>
      <c r="M22602" s="1" t="s">
        <v>753</v>
      </c>
      <c r="N22602" s="1"/>
      <c r="O22602" s="2"/>
      <c r="P22602">
        <v>22601</v>
      </c>
      <c r="Q22602" s="1" t="s">
        <v>754</v>
      </c>
      <c r="R22602" s="1"/>
      <c r="S22602" s="2"/>
      <c r="T22602">
        <v>22601</v>
      </c>
      <c r="U22602" s="1" t="s">
        <v>178</v>
      </c>
      <c r="V22602" s="1"/>
      <c r="W22602" s="2"/>
      <c r="X22602">
        <v>22601</v>
      </c>
      <c r="Y22602" s="1" t="s">
        <v>179</v>
      </c>
      <c r="Z22602" s="1"/>
      <c r="AA22602" s="2"/>
    </row>
    <row r="22603" spans="8:27">
      <c r="H22603">
        <v>22602</v>
      </c>
      <c r="I22603" s="1" t="s">
        <v>752</v>
      </c>
      <c r="J22603" s="1"/>
      <c r="K22603" s="2"/>
      <c r="L22603">
        <v>22602</v>
      </c>
      <c r="M22603" s="1" t="s">
        <v>753</v>
      </c>
      <c r="N22603" s="1"/>
      <c r="O22603" s="2"/>
      <c r="P22603">
        <v>22602</v>
      </c>
      <c r="Q22603" s="1" t="s">
        <v>754</v>
      </c>
      <c r="R22603" s="1"/>
      <c r="S22603" s="2"/>
      <c r="T22603">
        <v>22602</v>
      </c>
      <c r="U22603" s="1" t="s">
        <v>178</v>
      </c>
      <c r="V22603" s="1"/>
      <c r="W22603" s="2"/>
      <c r="X22603">
        <v>22602</v>
      </c>
      <c r="Y22603" s="1" t="s">
        <v>179</v>
      </c>
      <c r="Z22603" s="1"/>
      <c r="AA22603" s="2"/>
    </row>
    <row r="22604" spans="8:27">
      <c r="H22604">
        <v>22603</v>
      </c>
      <c r="I22604" s="1" t="s">
        <v>752</v>
      </c>
      <c r="J22604" s="1"/>
      <c r="K22604" s="2"/>
      <c r="L22604">
        <v>22603</v>
      </c>
      <c r="M22604" s="1" t="s">
        <v>753</v>
      </c>
      <c r="N22604" s="1"/>
      <c r="O22604" s="2"/>
      <c r="P22604">
        <v>22603</v>
      </c>
      <c r="Q22604" s="1" t="s">
        <v>754</v>
      </c>
      <c r="R22604" s="1"/>
      <c r="S22604" s="2"/>
      <c r="T22604">
        <v>22603</v>
      </c>
      <c r="U22604" s="1" t="s">
        <v>178</v>
      </c>
      <c r="V22604" s="1"/>
      <c r="W22604" s="2"/>
      <c r="X22604">
        <v>22603</v>
      </c>
      <c r="Y22604" s="1" t="s">
        <v>179</v>
      </c>
      <c r="Z22604" s="1"/>
      <c r="AA22604" s="2"/>
    </row>
    <row r="22605" spans="8:27">
      <c r="H22605">
        <v>22604</v>
      </c>
      <c r="I22605" s="1" t="s">
        <v>752</v>
      </c>
      <c r="J22605" s="1"/>
      <c r="K22605" s="2"/>
      <c r="L22605">
        <v>22604</v>
      </c>
      <c r="M22605" s="1" t="s">
        <v>753</v>
      </c>
      <c r="N22605" s="1"/>
      <c r="O22605" s="2"/>
      <c r="P22605">
        <v>22604</v>
      </c>
      <c r="Q22605" s="1" t="s">
        <v>754</v>
      </c>
      <c r="R22605" s="1"/>
      <c r="S22605" s="2"/>
      <c r="T22605">
        <v>22604</v>
      </c>
      <c r="U22605" s="1" t="s">
        <v>178</v>
      </c>
      <c r="V22605" s="1"/>
      <c r="W22605" s="2"/>
      <c r="X22605">
        <v>22604</v>
      </c>
      <c r="Y22605" s="1" t="s">
        <v>179</v>
      </c>
      <c r="Z22605" s="1"/>
      <c r="AA22605" s="2"/>
    </row>
    <row r="22606" spans="8:27">
      <c r="H22606">
        <v>22605</v>
      </c>
      <c r="I22606" s="1" t="s">
        <v>752</v>
      </c>
      <c r="J22606" s="1"/>
      <c r="K22606" s="2"/>
      <c r="L22606">
        <v>22605</v>
      </c>
      <c r="M22606" s="1" t="s">
        <v>753</v>
      </c>
      <c r="N22606" s="1"/>
      <c r="O22606" s="2"/>
      <c r="P22606">
        <v>22605</v>
      </c>
      <c r="Q22606" s="1" t="s">
        <v>754</v>
      </c>
      <c r="R22606" s="1"/>
      <c r="S22606" s="2"/>
      <c r="T22606">
        <v>22605</v>
      </c>
      <c r="U22606" s="1" t="s">
        <v>178</v>
      </c>
      <c r="V22606" s="1"/>
      <c r="W22606" s="2"/>
      <c r="X22606">
        <v>22605</v>
      </c>
      <c r="Y22606" s="1" t="s">
        <v>179</v>
      </c>
      <c r="Z22606" s="1"/>
      <c r="AA22606" s="2"/>
    </row>
    <row r="22607" spans="8:27">
      <c r="H22607">
        <v>22606</v>
      </c>
      <c r="I22607" s="1" t="s">
        <v>752</v>
      </c>
      <c r="J22607" s="1"/>
      <c r="K22607" s="2"/>
      <c r="L22607">
        <v>22606</v>
      </c>
      <c r="M22607" s="1" t="s">
        <v>753</v>
      </c>
      <c r="N22607" s="1"/>
      <c r="O22607" s="2"/>
      <c r="P22607">
        <v>22606</v>
      </c>
      <c r="Q22607" s="1" t="s">
        <v>754</v>
      </c>
      <c r="R22607" s="1"/>
      <c r="S22607" s="2"/>
      <c r="T22607">
        <v>22606</v>
      </c>
      <c r="U22607" s="1" t="s">
        <v>178</v>
      </c>
      <c r="V22607" s="1"/>
      <c r="W22607" s="2"/>
      <c r="X22607">
        <v>22606</v>
      </c>
      <c r="Y22607" s="1" t="s">
        <v>179</v>
      </c>
      <c r="Z22607" s="1"/>
      <c r="AA22607" s="2"/>
    </row>
    <row r="22608" spans="8:27">
      <c r="H22608">
        <v>22607</v>
      </c>
      <c r="I22608" s="1" t="s">
        <v>752</v>
      </c>
      <c r="J22608" s="1"/>
      <c r="K22608" s="2"/>
      <c r="L22608">
        <v>22607</v>
      </c>
      <c r="M22608" s="1" t="s">
        <v>753</v>
      </c>
      <c r="N22608" s="1"/>
      <c r="O22608" s="2"/>
      <c r="P22608">
        <v>22607</v>
      </c>
      <c r="Q22608" s="1" t="s">
        <v>754</v>
      </c>
      <c r="R22608" s="1"/>
      <c r="S22608" s="2"/>
      <c r="T22608">
        <v>22607</v>
      </c>
      <c r="U22608" s="1" t="s">
        <v>178</v>
      </c>
      <c r="V22608" s="1"/>
      <c r="W22608" s="2"/>
      <c r="X22608">
        <v>22607</v>
      </c>
      <c r="Y22608" s="1" t="s">
        <v>179</v>
      </c>
      <c r="Z22608" s="1"/>
      <c r="AA22608" s="2"/>
    </row>
    <row r="22609" spans="8:27">
      <c r="H22609">
        <v>22608</v>
      </c>
      <c r="I22609" s="1" t="s">
        <v>752</v>
      </c>
      <c r="J22609" s="1"/>
      <c r="K22609" s="2"/>
      <c r="L22609">
        <v>22608</v>
      </c>
      <c r="M22609" s="1" t="s">
        <v>753</v>
      </c>
      <c r="N22609" s="1"/>
      <c r="O22609" s="2"/>
      <c r="P22609">
        <v>22608</v>
      </c>
      <c r="Q22609" s="1" t="s">
        <v>754</v>
      </c>
      <c r="R22609" s="1"/>
      <c r="S22609" s="2"/>
      <c r="T22609">
        <v>22608</v>
      </c>
      <c r="U22609" s="1" t="s">
        <v>178</v>
      </c>
      <c r="V22609" s="1"/>
      <c r="W22609" s="2"/>
      <c r="X22609">
        <v>22608</v>
      </c>
      <c r="Y22609" s="1" t="s">
        <v>179</v>
      </c>
      <c r="Z22609" s="1"/>
      <c r="AA22609" s="2"/>
    </row>
    <row r="22610" spans="8:27">
      <c r="H22610">
        <v>22609</v>
      </c>
      <c r="I22610" s="1" t="s">
        <v>752</v>
      </c>
      <c r="J22610" s="1"/>
      <c r="K22610" s="2"/>
      <c r="L22610">
        <v>22609</v>
      </c>
      <c r="M22610" s="1" t="s">
        <v>753</v>
      </c>
      <c r="N22610" s="1"/>
      <c r="O22610" s="2"/>
      <c r="P22610">
        <v>22609</v>
      </c>
      <c r="Q22610" s="1" t="s">
        <v>754</v>
      </c>
      <c r="R22610" s="1"/>
      <c r="S22610" s="2"/>
      <c r="T22610">
        <v>22609</v>
      </c>
      <c r="U22610" s="1" t="s">
        <v>178</v>
      </c>
      <c r="V22610" s="1"/>
      <c r="W22610" s="2"/>
      <c r="X22610">
        <v>22609</v>
      </c>
      <c r="Y22610" s="1" t="s">
        <v>179</v>
      </c>
      <c r="Z22610" s="1"/>
      <c r="AA22610" s="2"/>
    </row>
    <row r="22611" spans="8:27">
      <c r="H22611">
        <v>22610</v>
      </c>
      <c r="I22611" s="1" t="s">
        <v>752</v>
      </c>
      <c r="J22611" s="1"/>
      <c r="K22611" s="2"/>
      <c r="L22611">
        <v>22610</v>
      </c>
      <c r="M22611" s="1" t="s">
        <v>753</v>
      </c>
      <c r="N22611" s="1"/>
      <c r="O22611" s="2"/>
      <c r="P22611">
        <v>22610</v>
      </c>
      <c r="Q22611" s="1" t="s">
        <v>754</v>
      </c>
      <c r="R22611" s="1"/>
      <c r="S22611" s="2"/>
      <c r="T22611">
        <v>22610</v>
      </c>
      <c r="U22611" s="1" t="s">
        <v>178</v>
      </c>
      <c r="V22611" s="1"/>
      <c r="W22611" s="2"/>
      <c r="X22611">
        <v>22610</v>
      </c>
      <c r="Y22611" s="1" t="s">
        <v>179</v>
      </c>
      <c r="Z22611" s="1"/>
      <c r="AA22611" s="2"/>
    </row>
    <row r="22612" spans="8:27">
      <c r="H22612">
        <v>22611</v>
      </c>
      <c r="I22612" s="1" t="s">
        <v>752</v>
      </c>
      <c r="J22612" s="1"/>
      <c r="K22612" s="2"/>
      <c r="L22612">
        <v>22611</v>
      </c>
      <c r="M22612" s="1" t="s">
        <v>753</v>
      </c>
      <c r="N22612" s="1"/>
      <c r="O22612" s="2"/>
      <c r="P22612">
        <v>22611</v>
      </c>
      <c r="Q22612" s="1" t="s">
        <v>754</v>
      </c>
      <c r="R22612" s="1"/>
      <c r="S22612" s="2"/>
      <c r="T22612">
        <v>22611</v>
      </c>
      <c r="U22612" s="1" t="s">
        <v>178</v>
      </c>
      <c r="V22612" s="1"/>
      <c r="W22612" s="2"/>
      <c r="X22612">
        <v>22611</v>
      </c>
      <c r="Y22612" s="1" t="s">
        <v>179</v>
      </c>
      <c r="Z22612" s="1"/>
      <c r="AA22612" s="2"/>
    </row>
    <row r="22613" spans="8:27">
      <c r="H22613">
        <v>22612</v>
      </c>
      <c r="I22613" s="1" t="s">
        <v>752</v>
      </c>
      <c r="J22613" s="1"/>
      <c r="K22613" s="2"/>
      <c r="L22613">
        <v>22612</v>
      </c>
      <c r="M22613" s="1" t="s">
        <v>753</v>
      </c>
      <c r="N22613" s="1"/>
      <c r="O22613" s="2"/>
      <c r="P22613">
        <v>22612</v>
      </c>
      <c r="Q22613" s="1" t="s">
        <v>754</v>
      </c>
      <c r="R22613" s="1"/>
      <c r="S22613" s="2"/>
      <c r="T22613">
        <v>22612</v>
      </c>
      <c r="U22613" s="1" t="s">
        <v>178</v>
      </c>
      <c r="V22613" s="1"/>
      <c r="W22613" s="2"/>
      <c r="X22613">
        <v>22612</v>
      </c>
      <c r="Y22613" s="1" t="s">
        <v>179</v>
      </c>
      <c r="Z22613" s="1"/>
      <c r="AA22613" s="2"/>
    </row>
    <row r="22614" spans="8:27">
      <c r="H22614">
        <v>22613</v>
      </c>
      <c r="I22614" s="1" t="s">
        <v>752</v>
      </c>
      <c r="J22614" s="1"/>
      <c r="K22614" s="2"/>
      <c r="L22614">
        <v>22613</v>
      </c>
      <c r="M22614" s="1" t="s">
        <v>753</v>
      </c>
      <c r="N22614" s="1"/>
      <c r="O22614" s="2"/>
      <c r="P22614">
        <v>22613</v>
      </c>
      <c r="Q22614" s="1" t="s">
        <v>754</v>
      </c>
      <c r="R22614" s="1"/>
      <c r="S22614" s="2"/>
      <c r="T22614">
        <v>22613</v>
      </c>
      <c r="U22614" s="1" t="s">
        <v>178</v>
      </c>
      <c r="V22614" s="1"/>
      <c r="W22614" s="2"/>
      <c r="X22614">
        <v>22613</v>
      </c>
      <c r="Y22614" s="1" t="s">
        <v>179</v>
      </c>
      <c r="Z22614" s="1"/>
      <c r="AA22614" s="2"/>
    </row>
    <row r="22615" spans="8:27">
      <c r="H22615">
        <v>22614</v>
      </c>
      <c r="I22615" s="1" t="s">
        <v>752</v>
      </c>
      <c r="J22615" s="1"/>
      <c r="K22615" s="2"/>
      <c r="L22615">
        <v>22614</v>
      </c>
      <c r="M22615" s="1" t="s">
        <v>753</v>
      </c>
      <c r="N22615" s="1"/>
      <c r="O22615" s="2"/>
      <c r="P22615">
        <v>22614</v>
      </c>
      <c r="Q22615" s="1" t="s">
        <v>754</v>
      </c>
      <c r="R22615" s="1"/>
      <c r="S22615" s="2"/>
      <c r="T22615">
        <v>22614</v>
      </c>
      <c r="U22615" s="1" t="s">
        <v>178</v>
      </c>
      <c r="V22615" s="1"/>
      <c r="W22615" s="2"/>
      <c r="X22615">
        <v>22614</v>
      </c>
      <c r="Y22615" s="1" t="s">
        <v>179</v>
      </c>
      <c r="Z22615" s="1"/>
      <c r="AA22615" s="2"/>
    </row>
    <row r="22616" spans="8:27">
      <c r="H22616">
        <v>22615</v>
      </c>
      <c r="I22616" s="1" t="s">
        <v>752</v>
      </c>
      <c r="J22616" s="1"/>
      <c r="K22616" s="2"/>
      <c r="L22616">
        <v>22615</v>
      </c>
      <c r="M22616" s="1" t="s">
        <v>753</v>
      </c>
      <c r="N22616" s="1"/>
      <c r="O22616" s="2"/>
      <c r="P22616">
        <v>22615</v>
      </c>
      <c r="Q22616" s="1" t="s">
        <v>754</v>
      </c>
      <c r="R22616" s="1"/>
      <c r="S22616" s="2"/>
      <c r="T22616">
        <v>22615</v>
      </c>
      <c r="U22616" s="1" t="s">
        <v>178</v>
      </c>
      <c r="V22616" s="1"/>
      <c r="W22616" s="2"/>
      <c r="X22616">
        <v>22615</v>
      </c>
      <c r="Y22616" s="1" t="s">
        <v>179</v>
      </c>
      <c r="Z22616" s="1"/>
      <c r="AA22616" s="2"/>
    </row>
    <row r="22617" spans="8:27">
      <c r="H22617">
        <v>22616</v>
      </c>
      <c r="I22617" s="1" t="s">
        <v>752</v>
      </c>
      <c r="J22617" s="1"/>
      <c r="K22617" s="2"/>
      <c r="L22617">
        <v>22616</v>
      </c>
      <c r="M22617" s="1" t="s">
        <v>753</v>
      </c>
      <c r="N22617" s="1"/>
      <c r="O22617" s="2"/>
      <c r="P22617">
        <v>22616</v>
      </c>
      <c r="Q22617" s="1" t="s">
        <v>754</v>
      </c>
      <c r="R22617" s="1"/>
      <c r="S22617" s="2"/>
      <c r="T22617">
        <v>22616</v>
      </c>
      <c r="U22617" s="1" t="s">
        <v>178</v>
      </c>
      <c r="V22617" s="1"/>
      <c r="W22617" s="2"/>
      <c r="X22617">
        <v>22616</v>
      </c>
      <c r="Y22617" s="1" t="s">
        <v>179</v>
      </c>
      <c r="Z22617" s="1"/>
      <c r="AA22617" s="2"/>
    </row>
    <row r="22618" spans="8:27">
      <c r="H22618">
        <v>22617</v>
      </c>
      <c r="I22618" s="1" t="s">
        <v>752</v>
      </c>
      <c r="J22618" s="1"/>
      <c r="K22618" s="2"/>
      <c r="L22618">
        <v>22617</v>
      </c>
      <c r="M22618" s="1" t="s">
        <v>753</v>
      </c>
      <c r="N22618" s="1"/>
      <c r="O22618" s="2"/>
      <c r="P22618">
        <v>22617</v>
      </c>
      <c r="Q22618" s="1" t="s">
        <v>754</v>
      </c>
      <c r="R22618" s="1"/>
      <c r="S22618" s="2"/>
      <c r="T22618">
        <v>22617</v>
      </c>
      <c r="U22618" s="1" t="s">
        <v>178</v>
      </c>
      <c r="V22618" s="1"/>
      <c r="W22618" s="2"/>
      <c r="X22618">
        <v>22617</v>
      </c>
      <c r="Y22618" s="1" t="s">
        <v>179</v>
      </c>
      <c r="Z22618" s="1"/>
      <c r="AA22618" s="2"/>
    </row>
    <row r="22619" spans="8:27">
      <c r="H22619">
        <v>22618</v>
      </c>
      <c r="I22619" s="1" t="s">
        <v>752</v>
      </c>
      <c r="J22619" s="1"/>
      <c r="K22619" s="2"/>
      <c r="L22619">
        <v>22618</v>
      </c>
      <c r="M22619" s="1" t="s">
        <v>753</v>
      </c>
      <c r="N22619" s="1"/>
      <c r="O22619" s="2"/>
      <c r="P22619">
        <v>22618</v>
      </c>
      <c r="Q22619" s="1" t="s">
        <v>754</v>
      </c>
      <c r="R22619" s="1"/>
      <c r="S22619" s="2"/>
      <c r="T22619">
        <v>22618</v>
      </c>
      <c r="U22619" s="1" t="s">
        <v>178</v>
      </c>
      <c r="V22619" s="1"/>
      <c r="W22619" s="2"/>
      <c r="X22619">
        <v>22618</v>
      </c>
      <c r="Y22619" s="1" t="s">
        <v>179</v>
      </c>
      <c r="Z22619" s="1"/>
      <c r="AA22619" s="2"/>
    </row>
    <row r="22620" spans="8:27">
      <c r="H22620">
        <v>22619</v>
      </c>
      <c r="I22620" s="1" t="s">
        <v>752</v>
      </c>
      <c r="J22620" s="1"/>
      <c r="K22620" s="2"/>
      <c r="L22620">
        <v>22619</v>
      </c>
      <c r="M22620" s="1" t="s">
        <v>753</v>
      </c>
      <c r="N22620" s="1"/>
      <c r="O22620" s="2"/>
      <c r="P22620">
        <v>22619</v>
      </c>
      <c r="Q22620" s="1" t="s">
        <v>754</v>
      </c>
      <c r="R22620" s="1"/>
      <c r="S22620" s="2"/>
      <c r="T22620">
        <v>22619</v>
      </c>
      <c r="U22620" s="1" t="s">
        <v>178</v>
      </c>
      <c r="V22620" s="1"/>
      <c r="W22620" s="2"/>
      <c r="X22620">
        <v>22619</v>
      </c>
      <c r="Y22620" s="1" t="s">
        <v>179</v>
      </c>
      <c r="Z22620" s="1"/>
      <c r="AA22620" s="2"/>
    </row>
    <row r="22621" spans="8:27">
      <c r="H22621">
        <v>22620</v>
      </c>
      <c r="I22621" s="1" t="s">
        <v>752</v>
      </c>
      <c r="J22621" s="1"/>
      <c r="K22621" s="2"/>
      <c r="L22621">
        <v>22620</v>
      </c>
      <c r="M22621" s="1" t="s">
        <v>753</v>
      </c>
      <c r="N22621" s="1"/>
      <c r="O22621" s="2"/>
      <c r="P22621">
        <v>22620</v>
      </c>
      <c r="Q22621" s="1" t="s">
        <v>754</v>
      </c>
      <c r="R22621" s="1"/>
      <c r="S22621" s="2"/>
      <c r="T22621">
        <v>22620</v>
      </c>
      <c r="U22621" s="1" t="s">
        <v>178</v>
      </c>
      <c r="V22621" s="1"/>
      <c r="W22621" s="2"/>
      <c r="X22621">
        <v>22620</v>
      </c>
      <c r="Y22621" s="1" t="s">
        <v>179</v>
      </c>
      <c r="Z22621" s="1"/>
      <c r="AA22621" s="2"/>
    </row>
    <row r="22622" spans="8:27">
      <c r="H22622">
        <v>22621</v>
      </c>
      <c r="I22622" s="1" t="s">
        <v>752</v>
      </c>
      <c r="J22622" s="1"/>
      <c r="K22622" s="2"/>
      <c r="L22622">
        <v>22621</v>
      </c>
      <c r="M22622" s="1" t="s">
        <v>753</v>
      </c>
      <c r="N22622" s="1"/>
      <c r="O22622" s="2"/>
      <c r="P22622">
        <v>22621</v>
      </c>
      <c r="Q22622" s="1" t="s">
        <v>754</v>
      </c>
      <c r="R22622" s="1"/>
      <c r="S22622" s="2"/>
      <c r="T22622">
        <v>22621</v>
      </c>
      <c r="U22622" s="1" t="s">
        <v>178</v>
      </c>
      <c r="V22622" s="1"/>
      <c r="W22622" s="2"/>
      <c r="X22622">
        <v>22621</v>
      </c>
      <c r="Y22622" s="1" t="s">
        <v>179</v>
      </c>
      <c r="Z22622" s="1"/>
      <c r="AA22622" s="2"/>
    </row>
    <row r="22623" spans="8:27">
      <c r="H22623">
        <v>22622</v>
      </c>
      <c r="I22623" s="1" t="s">
        <v>752</v>
      </c>
      <c r="J22623" s="1"/>
      <c r="K22623" s="2"/>
      <c r="L22623">
        <v>22622</v>
      </c>
      <c r="M22623" s="1" t="s">
        <v>753</v>
      </c>
      <c r="N22623" s="1"/>
      <c r="O22623" s="2"/>
      <c r="P22623">
        <v>22622</v>
      </c>
      <c r="Q22623" s="1" t="s">
        <v>754</v>
      </c>
      <c r="R22623" s="1"/>
      <c r="S22623" s="2"/>
      <c r="T22623">
        <v>22622</v>
      </c>
      <c r="U22623" s="1" t="s">
        <v>178</v>
      </c>
      <c r="V22623" s="1"/>
      <c r="W22623" s="2"/>
      <c r="X22623">
        <v>22622</v>
      </c>
      <c r="Y22623" s="1" t="s">
        <v>179</v>
      </c>
      <c r="Z22623" s="1"/>
      <c r="AA22623" s="2"/>
    </row>
    <row r="22624" spans="8:27">
      <c r="H22624">
        <v>22623</v>
      </c>
      <c r="I22624" s="1" t="s">
        <v>752</v>
      </c>
      <c r="J22624" s="1"/>
      <c r="K22624" s="2"/>
      <c r="L22624">
        <v>22623</v>
      </c>
      <c r="M22624" s="1" t="s">
        <v>753</v>
      </c>
      <c r="N22624" s="1"/>
      <c r="O22624" s="2"/>
      <c r="P22624">
        <v>22623</v>
      </c>
      <c r="Q22624" s="1" t="s">
        <v>754</v>
      </c>
      <c r="R22624" s="1"/>
      <c r="S22624" s="2"/>
      <c r="T22624">
        <v>22623</v>
      </c>
      <c r="U22624" s="1" t="s">
        <v>178</v>
      </c>
      <c r="V22624" s="1"/>
      <c r="W22624" s="2"/>
      <c r="X22624">
        <v>22623</v>
      </c>
      <c r="Y22624" s="1" t="s">
        <v>179</v>
      </c>
      <c r="Z22624" s="1"/>
      <c r="AA22624" s="2"/>
    </row>
    <row r="22625" spans="8:27">
      <c r="H22625">
        <v>22624</v>
      </c>
      <c r="I22625" s="1" t="s">
        <v>752</v>
      </c>
      <c r="J22625" s="1"/>
      <c r="K22625" s="2"/>
      <c r="L22625">
        <v>22624</v>
      </c>
      <c r="M22625" s="1" t="s">
        <v>753</v>
      </c>
      <c r="N22625" s="1"/>
      <c r="O22625" s="2"/>
      <c r="P22625">
        <v>22624</v>
      </c>
      <c r="Q22625" s="1" t="s">
        <v>754</v>
      </c>
      <c r="R22625" s="1"/>
      <c r="S22625" s="2"/>
      <c r="T22625">
        <v>22624</v>
      </c>
      <c r="U22625" s="1" t="s">
        <v>178</v>
      </c>
      <c r="V22625" s="1"/>
      <c r="W22625" s="2"/>
      <c r="X22625">
        <v>22624</v>
      </c>
      <c r="Y22625" s="1" t="s">
        <v>179</v>
      </c>
      <c r="Z22625" s="1"/>
      <c r="AA22625" s="2"/>
    </row>
    <row r="22626" spans="8:27">
      <c r="H22626">
        <v>22625</v>
      </c>
      <c r="I22626" s="1" t="s">
        <v>752</v>
      </c>
      <c r="J22626" s="1"/>
      <c r="K22626" s="2"/>
      <c r="L22626">
        <v>22625</v>
      </c>
      <c r="M22626" s="1" t="s">
        <v>753</v>
      </c>
      <c r="N22626" s="1"/>
      <c r="O22626" s="2"/>
      <c r="P22626">
        <v>22625</v>
      </c>
      <c r="Q22626" s="1" t="s">
        <v>754</v>
      </c>
      <c r="R22626" s="1"/>
      <c r="S22626" s="2"/>
      <c r="T22626">
        <v>22625</v>
      </c>
      <c r="U22626" s="1" t="s">
        <v>178</v>
      </c>
      <c r="V22626" s="1"/>
      <c r="W22626" s="2"/>
      <c r="X22626">
        <v>22625</v>
      </c>
      <c r="Y22626" s="1" t="s">
        <v>179</v>
      </c>
      <c r="Z22626" s="1"/>
      <c r="AA22626" s="2"/>
    </row>
    <row r="22627" spans="8:27">
      <c r="H22627">
        <v>22626</v>
      </c>
      <c r="I22627" s="1" t="s">
        <v>752</v>
      </c>
      <c r="J22627" s="1"/>
      <c r="K22627" s="2"/>
      <c r="L22627">
        <v>22626</v>
      </c>
      <c r="M22627" s="1" t="s">
        <v>753</v>
      </c>
      <c r="N22627" s="1"/>
      <c r="O22627" s="2"/>
      <c r="P22627">
        <v>22626</v>
      </c>
      <c r="Q22627" s="1" t="s">
        <v>754</v>
      </c>
      <c r="R22627" s="1"/>
      <c r="S22627" s="2"/>
      <c r="T22627">
        <v>22626</v>
      </c>
      <c r="U22627" s="1" t="s">
        <v>178</v>
      </c>
      <c r="V22627" s="1"/>
      <c r="W22627" s="2"/>
      <c r="X22627">
        <v>22626</v>
      </c>
      <c r="Y22627" s="1" t="s">
        <v>179</v>
      </c>
      <c r="Z22627" s="1"/>
      <c r="AA22627" s="2"/>
    </row>
    <row r="22628" spans="8:27">
      <c r="H22628">
        <v>22627</v>
      </c>
      <c r="I22628" s="1" t="s">
        <v>752</v>
      </c>
      <c r="J22628" s="1"/>
      <c r="K22628" s="2"/>
      <c r="L22628">
        <v>22627</v>
      </c>
      <c r="M22628" s="1" t="s">
        <v>753</v>
      </c>
      <c r="N22628" s="1"/>
      <c r="O22628" s="2"/>
      <c r="P22628">
        <v>22627</v>
      </c>
      <c r="Q22628" s="1" t="s">
        <v>754</v>
      </c>
      <c r="R22628" s="1"/>
      <c r="S22628" s="2"/>
      <c r="T22628">
        <v>22627</v>
      </c>
      <c r="U22628" s="1" t="s">
        <v>178</v>
      </c>
      <c r="V22628" s="1"/>
      <c r="W22628" s="2"/>
      <c r="X22628">
        <v>22627</v>
      </c>
      <c r="Y22628" s="1" t="s">
        <v>179</v>
      </c>
      <c r="Z22628" s="1"/>
      <c r="AA22628" s="2"/>
    </row>
    <row r="22629" spans="8:27">
      <c r="H22629">
        <v>22628</v>
      </c>
      <c r="I22629" s="1" t="s">
        <v>752</v>
      </c>
      <c r="J22629" s="1"/>
      <c r="K22629" s="2"/>
      <c r="L22629">
        <v>22628</v>
      </c>
      <c r="M22629" s="1" t="s">
        <v>753</v>
      </c>
      <c r="N22629" s="1"/>
      <c r="O22629" s="2"/>
      <c r="P22629">
        <v>22628</v>
      </c>
      <c r="Q22629" s="1" t="s">
        <v>754</v>
      </c>
      <c r="R22629" s="1"/>
      <c r="S22629" s="2"/>
      <c r="T22629">
        <v>22628</v>
      </c>
      <c r="U22629" s="1" t="s">
        <v>178</v>
      </c>
      <c r="V22629" s="1"/>
      <c r="W22629" s="2"/>
      <c r="X22629">
        <v>22628</v>
      </c>
      <c r="Y22629" s="1" t="s">
        <v>179</v>
      </c>
      <c r="Z22629" s="1"/>
      <c r="AA22629" s="2"/>
    </row>
    <row r="22630" spans="8:27">
      <c r="H22630">
        <v>22629</v>
      </c>
      <c r="I22630" s="1" t="s">
        <v>752</v>
      </c>
      <c r="J22630" s="1"/>
      <c r="K22630" s="2"/>
      <c r="L22630">
        <v>22629</v>
      </c>
      <c r="M22630" s="1" t="s">
        <v>753</v>
      </c>
      <c r="N22630" s="1"/>
      <c r="O22630" s="2"/>
      <c r="P22630">
        <v>22629</v>
      </c>
      <c r="Q22630" s="1" t="s">
        <v>754</v>
      </c>
      <c r="R22630" s="1"/>
      <c r="S22630" s="2"/>
      <c r="T22630">
        <v>22629</v>
      </c>
      <c r="U22630" s="1" t="s">
        <v>178</v>
      </c>
      <c r="V22630" s="1"/>
      <c r="W22630" s="2"/>
      <c r="X22630">
        <v>22629</v>
      </c>
      <c r="Y22630" s="1" t="s">
        <v>179</v>
      </c>
      <c r="Z22630" s="1"/>
      <c r="AA22630" s="2"/>
    </row>
    <row r="22631" spans="8:27">
      <c r="H22631">
        <v>22630</v>
      </c>
      <c r="I22631" s="1" t="s">
        <v>752</v>
      </c>
      <c r="J22631" s="1"/>
      <c r="K22631" s="2"/>
      <c r="L22631">
        <v>22630</v>
      </c>
      <c r="M22631" s="1" t="s">
        <v>753</v>
      </c>
      <c r="N22631" s="1"/>
      <c r="O22631" s="2"/>
      <c r="P22631">
        <v>22630</v>
      </c>
      <c r="Q22631" s="1" t="s">
        <v>754</v>
      </c>
      <c r="R22631" s="1"/>
      <c r="S22631" s="2"/>
      <c r="T22631">
        <v>22630</v>
      </c>
      <c r="U22631" s="1" t="s">
        <v>178</v>
      </c>
      <c r="V22631" s="1"/>
      <c r="W22631" s="2"/>
      <c r="X22631">
        <v>22630</v>
      </c>
      <c r="Y22631" s="1" t="s">
        <v>179</v>
      </c>
      <c r="Z22631" s="1"/>
      <c r="AA22631" s="2"/>
    </row>
    <row r="22632" spans="8:27">
      <c r="H22632">
        <v>22631</v>
      </c>
      <c r="I22632" s="1" t="s">
        <v>752</v>
      </c>
      <c r="J22632" s="1"/>
      <c r="K22632" s="2"/>
      <c r="L22632">
        <v>22631</v>
      </c>
      <c r="M22632" s="1" t="s">
        <v>753</v>
      </c>
      <c r="N22632" s="1"/>
      <c r="O22632" s="2"/>
      <c r="P22632">
        <v>22631</v>
      </c>
      <c r="Q22632" s="1" t="s">
        <v>754</v>
      </c>
      <c r="R22632" s="1"/>
      <c r="S22632" s="2"/>
      <c r="T22632">
        <v>22631</v>
      </c>
      <c r="U22632" s="1" t="s">
        <v>178</v>
      </c>
      <c r="V22632" s="1"/>
      <c r="W22632" s="2"/>
      <c r="X22632">
        <v>22631</v>
      </c>
      <c r="Y22632" s="1" t="s">
        <v>179</v>
      </c>
      <c r="Z22632" s="1"/>
      <c r="AA22632" s="2"/>
    </row>
    <row r="22633" spans="8:27">
      <c r="H22633">
        <v>22632</v>
      </c>
      <c r="I22633" s="1" t="s">
        <v>752</v>
      </c>
      <c r="J22633" s="1"/>
      <c r="K22633" s="2"/>
      <c r="L22633">
        <v>22632</v>
      </c>
      <c r="M22633" s="1" t="s">
        <v>753</v>
      </c>
      <c r="N22633" s="1"/>
      <c r="O22633" s="2"/>
      <c r="P22633">
        <v>22632</v>
      </c>
      <c r="Q22633" s="1" t="s">
        <v>754</v>
      </c>
      <c r="R22633" s="1"/>
      <c r="S22633" s="2"/>
      <c r="T22633">
        <v>22632</v>
      </c>
      <c r="U22633" s="1" t="s">
        <v>178</v>
      </c>
      <c r="V22633" s="1"/>
      <c r="W22633" s="2"/>
      <c r="X22633">
        <v>22632</v>
      </c>
      <c r="Y22633" s="1" t="s">
        <v>179</v>
      </c>
      <c r="Z22633" s="1"/>
      <c r="AA22633" s="2"/>
    </row>
    <row r="22634" spans="8:27">
      <c r="H22634">
        <v>22633</v>
      </c>
      <c r="I22634" s="1" t="s">
        <v>752</v>
      </c>
      <c r="J22634" s="1"/>
      <c r="K22634" s="2"/>
      <c r="L22634">
        <v>22633</v>
      </c>
      <c r="M22634" s="1" t="s">
        <v>753</v>
      </c>
      <c r="N22634" s="1"/>
      <c r="O22634" s="2"/>
      <c r="P22634">
        <v>22633</v>
      </c>
      <c r="Q22634" s="1" t="s">
        <v>754</v>
      </c>
      <c r="R22634" s="1"/>
      <c r="S22634" s="2"/>
      <c r="T22634">
        <v>22633</v>
      </c>
      <c r="U22634" s="1" t="s">
        <v>178</v>
      </c>
      <c r="V22634" s="1"/>
      <c r="W22634" s="2"/>
      <c r="X22634">
        <v>22633</v>
      </c>
      <c r="Y22634" s="1" t="s">
        <v>179</v>
      </c>
      <c r="Z22634" s="1"/>
      <c r="AA22634" s="2"/>
    </row>
    <row r="22635" spans="8:27">
      <c r="H22635">
        <v>22634</v>
      </c>
      <c r="I22635" s="1" t="s">
        <v>752</v>
      </c>
      <c r="J22635" s="1"/>
      <c r="K22635" s="2"/>
      <c r="L22635">
        <v>22634</v>
      </c>
      <c r="M22635" s="1" t="s">
        <v>753</v>
      </c>
      <c r="N22635" s="1"/>
      <c r="O22635" s="2"/>
      <c r="P22635">
        <v>22634</v>
      </c>
      <c r="Q22635" s="1" t="s">
        <v>754</v>
      </c>
      <c r="R22635" s="1"/>
      <c r="S22635" s="2"/>
      <c r="T22635">
        <v>22634</v>
      </c>
      <c r="U22635" s="1" t="s">
        <v>178</v>
      </c>
      <c r="V22635" s="1"/>
      <c r="W22635" s="2"/>
      <c r="X22635">
        <v>22634</v>
      </c>
      <c r="Y22635" s="1" t="s">
        <v>179</v>
      </c>
      <c r="Z22635" s="1"/>
      <c r="AA22635" s="2"/>
    </row>
    <row r="22636" spans="8:27">
      <c r="H22636">
        <v>22635</v>
      </c>
      <c r="I22636" s="1" t="s">
        <v>752</v>
      </c>
      <c r="J22636" s="1"/>
      <c r="K22636" s="2"/>
      <c r="L22636">
        <v>22635</v>
      </c>
      <c r="M22636" s="1" t="s">
        <v>753</v>
      </c>
      <c r="N22636" s="1"/>
      <c r="O22636" s="2"/>
      <c r="P22636">
        <v>22635</v>
      </c>
      <c r="Q22636" s="1" t="s">
        <v>754</v>
      </c>
      <c r="R22636" s="1"/>
      <c r="S22636" s="2"/>
      <c r="T22636">
        <v>22635</v>
      </c>
      <c r="U22636" s="1" t="s">
        <v>178</v>
      </c>
      <c r="V22636" s="1"/>
      <c r="W22636" s="2"/>
      <c r="X22636">
        <v>22635</v>
      </c>
      <c r="Y22636" s="1" t="s">
        <v>179</v>
      </c>
      <c r="Z22636" s="1"/>
      <c r="AA22636" s="2"/>
    </row>
    <row r="22637" spans="8:27">
      <c r="H22637">
        <v>22636</v>
      </c>
      <c r="I22637" s="1" t="s">
        <v>752</v>
      </c>
      <c r="J22637" s="1"/>
      <c r="K22637" s="2"/>
      <c r="L22637">
        <v>22636</v>
      </c>
      <c r="M22637" s="1" t="s">
        <v>753</v>
      </c>
      <c r="N22637" s="1"/>
      <c r="O22637" s="2"/>
      <c r="P22637">
        <v>22636</v>
      </c>
      <c r="Q22637" s="1" t="s">
        <v>754</v>
      </c>
      <c r="R22637" s="1"/>
      <c r="S22637" s="2"/>
      <c r="T22637">
        <v>22636</v>
      </c>
      <c r="U22637" s="1" t="s">
        <v>178</v>
      </c>
      <c r="V22637" s="1"/>
      <c r="W22637" s="2"/>
      <c r="X22637">
        <v>22636</v>
      </c>
      <c r="Y22637" s="1" t="s">
        <v>179</v>
      </c>
      <c r="Z22637" s="1"/>
      <c r="AA22637" s="2"/>
    </row>
    <row r="22638" spans="8:27">
      <c r="H22638">
        <v>22637</v>
      </c>
      <c r="I22638" s="1" t="s">
        <v>752</v>
      </c>
      <c r="J22638" s="1"/>
      <c r="K22638" s="2"/>
      <c r="L22638">
        <v>22637</v>
      </c>
      <c r="M22638" s="1" t="s">
        <v>753</v>
      </c>
      <c r="N22638" s="1"/>
      <c r="O22638" s="2"/>
      <c r="P22638">
        <v>22637</v>
      </c>
      <c r="Q22638" s="1" t="s">
        <v>754</v>
      </c>
      <c r="R22638" s="1"/>
      <c r="S22638" s="2"/>
      <c r="T22638">
        <v>22637</v>
      </c>
      <c r="U22638" s="1" t="s">
        <v>178</v>
      </c>
      <c r="V22638" s="1"/>
      <c r="W22638" s="2"/>
      <c r="X22638">
        <v>22637</v>
      </c>
      <c r="Y22638" s="1" t="s">
        <v>179</v>
      </c>
      <c r="Z22638" s="1"/>
      <c r="AA22638" s="2"/>
    </row>
    <row r="22639" spans="8:27">
      <c r="H22639">
        <v>22638</v>
      </c>
      <c r="I22639" s="1" t="s">
        <v>752</v>
      </c>
      <c r="J22639" s="1"/>
      <c r="K22639" s="2"/>
      <c r="L22639">
        <v>22638</v>
      </c>
      <c r="M22639" s="1" t="s">
        <v>753</v>
      </c>
      <c r="N22639" s="1"/>
      <c r="O22639" s="2"/>
      <c r="P22639">
        <v>22638</v>
      </c>
      <c r="Q22639" s="1" t="s">
        <v>754</v>
      </c>
      <c r="R22639" s="1"/>
      <c r="S22639" s="2"/>
      <c r="T22639">
        <v>22638</v>
      </c>
      <c r="U22639" s="1" t="s">
        <v>178</v>
      </c>
      <c r="V22639" s="1"/>
      <c r="W22639" s="2"/>
      <c r="X22639">
        <v>22638</v>
      </c>
      <c r="Y22639" s="1" t="s">
        <v>179</v>
      </c>
      <c r="Z22639" s="1"/>
      <c r="AA22639" s="2"/>
    </row>
    <row r="22640" spans="8:27">
      <c r="H22640">
        <v>22639</v>
      </c>
      <c r="I22640" s="1" t="s">
        <v>752</v>
      </c>
      <c r="J22640" s="1"/>
      <c r="K22640" s="2"/>
      <c r="L22640">
        <v>22639</v>
      </c>
      <c r="M22640" s="1" t="s">
        <v>753</v>
      </c>
      <c r="N22640" s="1"/>
      <c r="O22640" s="2"/>
      <c r="P22640">
        <v>22639</v>
      </c>
      <c r="Q22640" s="1" t="s">
        <v>754</v>
      </c>
      <c r="R22640" s="1"/>
      <c r="S22640" s="2"/>
      <c r="T22640">
        <v>22639</v>
      </c>
      <c r="U22640" s="1" t="s">
        <v>178</v>
      </c>
      <c r="V22640" s="1"/>
      <c r="W22640" s="2"/>
      <c r="X22640">
        <v>22639</v>
      </c>
      <c r="Y22640" s="1" t="s">
        <v>179</v>
      </c>
      <c r="Z22640" s="1"/>
      <c r="AA22640" s="2"/>
    </row>
    <row r="22641" spans="8:27">
      <c r="H22641">
        <v>22640</v>
      </c>
      <c r="I22641" s="1" t="s">
        <v>752</v>
      </c>
      <c r="J22641" s="1"/>
      <c r="K22641" s="2"/>
      <c r="L22641">
        <v>22640</v>
      </c>
      <c r="M22641" s="1" t="s">
        <v>753</v>
      </c>
      <c r="N22641" s="1"/>
      <c r="O22641" s="2"/>
      <c r="P22641">
        <v>22640</v>
      </c>
      <c r="Q22641" s="1" t="s">
        <v>754</v>
      </c>
      <c r="R22641" s="1"/>
      <c r="S22641" s="2"/>
      <c r="T22641">
        <v>22640</v>
      </c>
      <c r="U22641" s="1" t="s">
        <v>178</v>
      </c>
      <c r="V22641" s="1"/>
      <c r="W22641" s="2"/>
      <c r="X22641">
        <v>22640</v>
      </c>
      <c r="Y22641" s="1" t="s">
        <v>179</v>
      </c>
      <c r="Z22641" s="1"/>
      <c r="AA22641" s="2"/>
    </row>
    <row r="22642" spans="8:27">
      <c r="H22642">
        <v>22641</v>
      </c>
      <c r="I22642" s="1" t="s">
        <v>752</v>
      </c>
      <c r="J22642" s="1"/>
      <c r="K22642" s="2"/>
      <c r="L22642">
        <v>22641</v>
      </c>
      <c r="M22642" s="1" t="s">
        <v>753</v>
      </c>
      <c r="N22642" s="1"/>
      <c r="O22642" s="2"/>
      <c r="P22642">
        <v>22641</v>
      </c>
      <c r="Q22642" s="1" t="s">
        <v>754</v>
      </c>
      <c r="R22642" s="1"/>
      <c r="S22642" s="2"/>
      <c r="T22642">
        <v>22641</v>
      </c>
      <c r="U22642" s="1" t="s">
        <v>178</v>
      </c>
      <c r="V22642" s="1"/>
      <c r="W22642" s="2"/>
      <c r="X22642">
        <v>22641</v>
      </c>
      <c r="Y22642" s="1" t="s">
        <v>179</v>
      </c>
      <c r="Z22642" s="1"/>
      <c r="AA22642" s="2"/>
    </row>
    <row r="22643" spans="8:27">
      <c r="H22643">
        <v>22642</v>
      </c>
      <c r="I22643" s="1" t="s">
        <v>752</v>
      </c>
      <c r="J22643" s="1"/>
      <c r="K22643" s="2"/>
      <c r="L22643">
        <v>22642</v>
      </c>
      <c r="M22643" s="1" t="s">
        <v>753</v>
      </c>
      <c r="N22643" s="1"/>
      <c r="O22643" s="2"/>
      <c r="P22643">
        <v>22642</v>
      </c>
      <c r="Q22643" s="1" t="s">
        <v>754</v>
      </c>
      <c r="R22643" s="1"/>
      <c r="S22643" s="2"/>
      <c r="T22643">
        <v>22642</v>
      </c>
      <c r="U22643" s="1" t="s">
        <v>178</v>
      </c>
      <c r="V22643" s="1"/>
      <c r="W22643" s="2"/>
      <c r="X22643">
        <v>22642</v>
      </c>
      <c r="Y22643" s="1" t="s">
        <v>179</v>
      </c>
      <c r="Z22643" s="1"/>
      <c r="AA22643" s="2"/>
    </row>
    <row r="22644" spans="8:27">
      <c r="H22644">
        <v>22643</v>
      </c>
      <c r="I22644" s="1" t="s">
        <v>752</v>
      </c>
      <c r="J22644" s="1"/>
      <c r="K22644" s="2"/>
      <c r="L22644">
        <v>22643</v>
      </c>
      <c r="M22644" s="1" t="s">
        <v>753</v>
      </c>
      <c r="N22644" s="1"/>
      <c r="O22644" s="2"/>
      <c r="P22644">
        <v>22643</v>
      </c>
      <c r="Q22644" s="1" t="s">
        <v>754</v>
      </c>
      <c r="R22644" s="1"/>
      <c r="S22644" s="2"/>
      <c r="T22644">
        <v>22643</v>
      </c>
      <c r="U22644" s="1" t="s">
        <v>178</v>
      </c>
      <c r="V22644" s="1"/>
      <c r="W22644" s="2"/>
      <c r="X22644">
        <v>22643</v>
      </c>
      <c r="Y22644" s="1" t="s">
        <v>179</v>
      </c>
      <c r="Z22644" s="1"/>
      <c r="AA22644" s="2"/>
    </row>
    <row r="22645" spans="8:27">
      <c r="H22645">
        <v>22644</v>
      </c>
      <c r="I22645" s="1" t="s">
        <v>752</v>
      </c>
      <c r="J22645" s="1"/>
      <c r="K22645" s="2"/>
      <c r="L22645">
        <v>22644</v>
      </c>
      <c r="M22645" s="1" t="s">
        <v>753</v>
      </c>
      <c r="N22645" s="1"/>
      <c r="O22645" s="2"/>
      <c r="P22645">
        <v>22644</v>
      </c>
      <c r="Q22645" s="1" t="s">
        <v>754</v>
      </c>
      <c r="R22645" s="1"/>
      <c r="S22645" s="2"/>
      <c r="T22645">
        <v>22644</v>
      </c>
      <c r="U22645" s="1" t="s">
        <v>178</v>
      </c>
      <c r="V22645" s="1"/>
      <c r="W22645" s="2"/>
      <c r="X22645">
        <v>22644</v>
      </c>
      <c r="Y22645" s="1" t="s">
        <v>179</v>
      </c>
      <c r="Z22645" s="1"/>
      <c r="AA22645" s="2"/>
    </row>
    <row r="22646" spans="8:27">
      <c r="H22646">
        <v>22645</v>
      </c>
      <c r="I22646" s="1" t="s">
        <v>752</v>
      </c>
      <c r="J22646" s="1"/>
      <c r="K22646" s="2"/>
      <c r="L22646">
        <v>22645</v>
      </c>
      <c r="M22646" s="1" t="s">
        <v>753</v>
      </c>
      <c r="N22646" s="1"/>
      <c r="O22646" s="2"/>
      <c r="P22646">
        <v>22645</v>
      </c>
      <c r="Q22646" s="1" t="s">
        <v>754</v>
      </c>
      <c r="R22646" s="1"/>
      <c r="S22646" s="2"/>
      <c r="T22646">
        <v>22645</v>
      </c>
      <c r="U22646" s="1" t="s">
        <v>178</v>
      </c>
      <c r="V22646" s="1"/>
      <c r="W22646" s="2"/>
      <c r="X22646">
        <v>22645</v>
      </c>
      <c r="Y22646" s="1" t="s">
        <v>179</v>
      </c>
      <c r="Z22646" s="1"/>
      <c r="AA22646" s="2"/>
    </row>
    <row r="22647" spans="8:27">
      <c r="H22647">
        <v>22646</v>
      </c>
      <c r="I22647" s="1" t="s">
        <v>752</v>
      </c>
      <c r="J22647" s="1"/>
      <c r="K22647" s="2"/>
      <c r="L22647">
        <v>22646</v>
      </c>
      <c r="M22647" s="1" t="s">
        <v>753</v>
      </c>
      <c r="N22647" s="1"/>
      <c r="O22647" s="2"/>
      <c r="P22647">
        <v>22646</v>
      </c>
      <c r="Q22647" s="1" t="s">
        <v>754</v>
      </c>
      <c r="R22647" s="1"/>
      <c r="S22647" s="2"/>
      <c r="T22647">
        <v>22646</v>
      </c>
      <c r="U22647" s="1" t="s">
        <v>178</v>
      </c>
      <c r="V22647" s="1"/>
      <c r="W22647" s="2"/>
      <c r="X22647">
        <v>22646</v>
      </c>
      <c r="Y22647" s="1" t="s">
        <v>179</v>
      </c>
      <c r="Z22647" s="1"/>
      <c r="AA22647" s="2"/>
    </row>
    <row r="22648" spans="8:27">
      <c r="H22648">
        <v>22647</v>
      </c>
      <c r="I22648" s="1" t="s">
        <v>752</v>
      </c>
      <c r="J22648" s="1"/>
      <c r="K22648" s="2"/>
      <c r="L22648">
        <v>22647</v>
      </c>
      <c r="M22648" s="1" t="s">
        <v>753</v>
      </c>
      <c r="N22648" s="1"/>
      <c r="O22648" s="2"/>
      <c r="P22648">
        <v>22647</v>
      </c>
      <c r="Q22648" s="1" t="s">
        <v>754</v>
      </c>
      <c r="R22648" s="1"/>
      <c r="S22648" s="2"/>
      <c r="T22648">
        <v>22647</v>
      </c>
      <c r="U22648" s="1" t="s">
        <v>178</v>
      </c>
      <c r="V22648" s="1"/>
      <c r="W22648" s="2"/>
      <c r="X22648">
        <v>22647</v>
      </c>
      <c r="Y22648" s="1" t="s">
        <v>179</v>
      </c>
      <c r="Z22648" s="1"/>
      <c r="AA22648" s="2"/>
    </row>
    <row r="22649" spans="8:27">
      <c r="H22649">
        <v>22648</v>
      </c>
      <c r="I22649" s="1" t="s">
        <v>752</v>
      </c>
      <c r="J22649" s="1"/>
      <c r="K22649" s="2"/>
      <c r="L22649">
        <v>22648</v>
      </c>
      <c r="M22649" s="1" t="s">
        <v>753</v>
      </c>
      <c r="N22649" s="1"/>
      <c r="O22649" s="2"/>
      <c r="P22649">
        <v>22648</v>
      </c>
      <c r="Q22649" s="1" t="s">
        <v>754</v>
      </c>
      <c r="R22649" s="1"/>
      <c r="S22649" s="2"/>
      <c r="T22649">
        <v>22648</v>
      </c>
      <c r="U22649" s="1" t="s">
        <v>178</v>
      </c>
      <c r="V22649" s="1"/>
      <c r="W22649" s="2"/>
      <c r="X22649">
        <v>22648</v>
      </c>
      <c r="Y22649" s="1" t="s">
        <v>179</v>
      </c>
      <c r="Z22649" s="1"/>
      <c r="AA22649" s="2"/>
    </row>
    <row r="22650" spans="8:27">
      <c r="H22650">
        <v>22649</v>
      </c>
      <c r="I22650" s="1" t="s">
        <v>752</v>
      </c>
      <c r="J22650" s="1"/>
      <c r="K22650" s="2"/>
      <c r="L22650">
        <v>22649</v>
      </c>
      <c r="M22650" s="1" t="s">
        <v>753</v>
      </c>
      <c r="N22650" s="1"/>
      <c r="O22650" s="2"/>
      <c r="P22650">
        <v>22649</v>
      </c>
      <c r="Q22650" s="1" t="s">
        <v>754</v>
      </c>
      <c r="R22650" s="1"/>
      <c r="S22650" s="2"/>
      <c r="T22650">
        <v>22649</v>
      </c>
      <c r="U22650" s="1" t="s">
        <v>178</v>
      </c>
      <c r="V22650" s="1"/>
      <c r="W22650" s="2"/>
      <c r="X22650">
        <v>22649</v>
      </c>
      <c r="Y22650" s="1" t="s">
        <v>179</v>
      </c>
      <c r="Z22650" s="1"/>
      <c r="AA22650" s="2"/>
    </row>
    <row r="22651" spans="8:27">
      <c r="H22651">
        <v>22650</v>
      </c>
      <c r="I22651" s="1" t="s">
        <v>752</v>
      </c>
      <c r="J22651" s="1"/>
      <c r="K22651" s="2"/>
      <c r="L22651">
        <v>22650</v>
      </c>
      <c r="M22651" s="1" t="s">
        <v>753</v>
      </c>
      <c r="N22651" s="1"/>
      <c r="O22651" s="2"/>
      <c r="P22651">
        <v>22650</v>
      </c>
      <c r="Q22651" s="1" t="s">
        <v>754</v>
      </c>
      <c r="R22651" s="1"/>
      <c r="S22651" s="2"/>
      <c r="T22651">
        <v>22650</v>
      </c>
      <c r="U22651" s="1" t="s">
        <v>178</v>
      </c>
      <c r="V22651" s="1"/>
      <c r="W22651" s="2"/>
      <c r="X22651">
        <v>22650</v>
      </c>
      <c r="Y22651" s="1" t="s">
        <v>179</v>
      </c>
      <c r="Z22651" s="1"/>
      <c r="AA22651" s="2"/>
    </row>
    <row r="22652" spans="8:27">
      <c r="H22652">
        <v>22651</v>
      </c>
      <c r="I22652" s="1" t="s">
        <v>752</v>
      </c>
      <c r="J22652" s="1"/>
      <c r="K22652" s="2"/>
      <c r="L22652">
        <v>22651</v>
      </c>
      <c r="M22652" s="1" t="s">
        <v>753</v>
      </c>
      <c r="N22652" s="1"/>
      <c r="O22652" s="2"/>
      <c r="P22652">
        <v>22651</v>
      </c>
      <c r="Q22652" s="1" t="s">
        <v>754</v>
      </c>
      <c r="R22652" s="1"/>
      <c r="S22652" s="2"/>
      <c r="T22652">
        <v>22651</v>
      </c>
      <c r="U22652" s="1" t="s">
        <v>178</v>
      </c>
      <c r="V22652" s="1"/>
      <c r="W22652" s="2"/>
      <c r="X22652">
        <v>22651</v>
      </c>
      <c r="Y22652" s="1" t="s">
        <v>179</v>
      </c>
      <c r="Z22652" s="1"/>
      <c r="AA22652" s="2"/>
    </row>
    <row r="22653" spans="8:27">
      <c r="H22653">
        <v>22652</v>
      </c>
      <c r="I22653" s="1" t="s">
        <v>752</v>
      </c>
      <c r="J22653" s="1"/>
      <c r="K22653" s="2"/>
      <c r="L22653">
        <v>22652</v>
      </c>
      <c r="M22653" s="1" t="s">
        <v>753</v>
      </c>
      <c r="N22653" s="1"/>
      <c r="O22653" s="2"/>
      <c r="P22653">
        <v>22652</v>
      </c>
      <c r="Q22653" s="1" t="s">
        <v>754</v>
      </c>
      <c r="R22653" s="1"/>
      <c r="S22653" s="2"/>
      <c r="T22653">
        <v>22652</v>
      </c>
      <c r="U22653" s="1" t="s">
        <v>178</v>
      </c>
      <c r="V22653" s="1"/>
      <c r="W22653" s="2"/>
      <c r="X22653">
        <v>22652</v>
      </c>
      <c r="Y22653" s="1" t="s">
        <v>179</v>
      </c>
      <c r="Z22653" s="1"/>
      <c r="AA22653" s="2"/>
    </row>
    <row r="22654" spans="8:27">
      <c r="H22654">
        <v>22653</v>
      </c>
      <c r="I22654" s="1" t="s">
        <v>752</v>
      </c>
      <c r="J22654" s="1"/>
      <c r="K22654" s="2"/>
      <c r="L22654">
        <v>22653</v>
      </c>
      <c r="M22654" s="1" t="s">
        <v>753</v>
      </c>
      <c r="N22654" s="1"/>
      <c r="O22654" s="2"/>
      <c r="P22654">
        <v>22653</v>
      </c>
      <c r="Q22654" s="1" t="s">
        <v>754</v>
      </c>
      <c r="R22654" s="1"/>
      <c r="S22654" s="2"/>
      <c r="T22654">
        <v>22653</v>
      </c>
      <c r="U22654" s="1" t="s">
        <v>178</v>
      </c>
      <c r="V22654" s="1"/>
      <c r="W22654" s="2"/>
      <c r="X22654">
        <v>22653</v>
      </c>
      <c r="Y22654" s="1" t="s">
        <v>179</v>
      </c>
      <c r="Z22654" s="1"/>
      <c r="AA22654" s="2"/>
    </row>
    <row r="22655" spans="8:27">
      <c r="H22655">
        <v>22654</v>
      </c>
      <c r="I22655" s="1" t="s">
        <v>752</v>
      </c>
      <c r="J22655" s="1"/>
      <c r="K22655" s="2"/>
      <c r="L22655">
        <v>22654</v>
      </c>
      <c r="M22655" s="1" t="s">
        <v>753</v>
      </c>
      <c r="N22655" s="1"/>
      <c r="O22655" s="2"/>
      <c r="P22655">
        <v>22654</v>
      </c>
      <c r="Q22655" s="1" t="s">
        <v>754</v>
      </c>
      <c r="R22655" s="1"/>
      <c r="S22655" s="2"/>
      <c r="T22655">
        <v>22654</v>
      </c>
      <c r="U22655" s="1" t="s">
        <v>178</v>
      </c>
      <c r="V22655" s="1"/>
      <c r="W22655" s="2"/>
      <c r="X22655">
        <v>22654</v>
      </c>
      <c r="Y22655" s="1" t="s">
        <v>179</v>
      </c>
      <c r="Z22655" s="1"/>
      <c r="AA22655" s="2"/>
    </row>
    <row r="22656" spans="8:27">
      <c r="H22656">
        <v>22655</v>
      </c>
      <c r="I22656" s="1" t="s">
        <v>752</v>
      </c>
      <c r="J22656" s="1"/>
      <c r="K22656" s="2"/>
      <c r="L22656">
        <v>22655</v>
      </c>
      <c r="M22656" s="1" t="s">
        <v>753</v>
      </c>
      <c r="N22656" s="1"/>
      <c r="O22656" s="2"/>
      <c r="P22656">
        <v>22655</v>
      </c>
      <c r="Q22656" s="1" t="s">
        <v>754</v>
      </c>
      <c r="R22656" s="1"/>
      <c r="S22656" s="2"/>
      <c r="T22656">
        <v>22655</v>
      </c>
      <c r="U22656" s="1" t="s">
        <v>178</v>
      </c>
      <c r="V22656" s="1"/>
      <c r="W22656" s="2"/>
      <c r="X22656">
        <v>22655</v>
      </c>
      <c r="Y22656" s="1" t="s">
        <v>179</v>
      </c>
      <c r="Z22656" s="1"/>
      <c r="AA22656" s="2"/>
    </row>
    <row r="22657" spans="8:27">
      <c r="H22657">
        <v>22656</v>
      </c>
      <c r="I22657" s="1" t="s">
        <v>752</v>
      </c>
      <c r="J22657" s="1"/>
      <c r="K22657" s="2"/>
      <c r="L22657">
        <v>22656</v>
      </c>
      <c r="M22657" s="1" t="s">
        <v>753</v>
      </c>
      <c r="N22657" s="1"/>
      <c r="O22657" s="2"/>
      <c r="P22657">
        <v>22656</v>
      </c>
      <c r="Q22657" s="1" t="s">
        <v>754</v>
      </c>
      <c r="R22657" s="1"/>
      <c r="S22657" s="2"/>
      <c r="T22657">
        <v>22656</v>
      </c>
      <c r="U22657" s="1" t="s">
        <v>178</v>
      </c>
      <c r="V22657" s="1"/>
      <c r="W22657" s="2"/>
      <c r="X22657">
        <v>22656</v>
      </c>
      <c r="Y22657" s="1" t="s">
        <v>179</v>
      </c>
      <c r="Z22657" s="1"/>
      <c r="AA22657" s="2"/>
    </row>
    <row r="22658" spans="8:27">
      <c r="H22658">
        <v>22657</v>
      </c>
      <c r="I22658" s="1" t="s">
        <v>752</v>
      </c>
      <c r="J22658" s="1"/>
      <c r="K22658" s="2"/>
      <c r="L22658">
        <v>22657</v>
      </c>
      <c r="M22658" s="1" t="s">
        <v>753</v>
      </c>
      <c r="N22658" s="1"/>
      <c r="O22658" s="2"/>
      <c r="P22658">
        <v>22657</v>
      </c>
      <c r="Q22658" s="1" t="s">
        <v>754</v>
      </c>
      <c r="R22658" s="1"/>
      <c r="S22658" s="2"/>
      <c r="T22658">
        <v>22657</v>
      </c>
      <c r="U22658" s="1" t="s">
        <v>178</v>
      </c>
      <c r="V22658" s="1"/>
      <c r="W22658" s="2"/>
      <c r="X22658">
        <v>22657</v>
      </c>
      <c r="Y22658" s="1" t="s">
        <v>179</v>
      </c>
      <c r="Z22658" s="1"/>
      <c r="AA22658" s="2"/>
    </row>
    <row r="22659" spans="8:27">
      <c r="H22659">
        <v>22658</v>
      </c>
      <c r="I22659" s="1" t="s">
        <v>752</v>
      </c>
      <c r="J22659" s="1"/>
      <c r="K22659" s="2"/>
      <c r="L22659">
        <v>22658</v>
      </c>
      <c r="M22659" s="1" t="s">
        <v>753</v>
      </c>
      <c r="N22659" s="1"/>
      <c r="O22659" s="2"/>
      <c r="P22659">
        <v>22658</v>
      </c>
      <c r="Q22659" s="1" t="s">
        <v>754</v>
      </c>
      <c r="R22659" s="1"/>
      <c r="S22659" s="2"/>
      <c r="T22659">
        <v>22658</v>
      </c>
      <c r="U22659" s="1" t="s">
        <v>178</v>
      </c>
      <c r="V22659" s="1"/>
      <c r="W22659" s="2"/>
      <c r="X22659">
        <v>22658</v>
      </c>
      <c r="Y22659" s="1" t="s">
        <v>179</v>
      </c>
      <c r="Z22659" s="1"/>
      <c r="AA22659" s="2"/>
    </row>
    <row r="22660" spans="8:27">
      <c r="H22660">
        <v>22659</v>
      </c>
      <c r="I22660" s="1" t="s">
        <v>752</v>
      </c>
      <c r="J22660" s="1"/>
      <c r="K22660" s="2"/>
      <c r="L22660">
        <v>22659</v>
      </c>
      <c r="M22660" s="1" t="s">
        <v>753</v>
      </c>
      <c r="N22660" s="1"/>
      <c r="O22660" s="2"/>
      <c r="P22660">
        <v>22659</v>
      </c>
      <c r="Q22660" s="1" t="s">
        <v>754</v>
      </c>
      <c r="R22660" s="1"/>
      <c r="S22660" s="2"/>
      <c r="T22660">
        <v>22659</v>
      </c>
      <c r="U22660" s="1" t="s">
        <v>178</v>
      </c>
      <c r="V22660" s="1"/>
      <c r="W22660" s="2"/>
      <c r="X22660">
        <v>22659</v>
      </c>
      <c r="Y22660" s="1" t="s">
        <v>179</v>
      </c>
      <c r="Z22660" s="1"/>
      <c r="AA22660" s="2"/>
    </row>
    <row r="22661" spans="8:27">
      <c r="H22661">
        <v>22660</v>
      </c>
      <c r="I22661" s="1" t="s">
        <v>752</v>
      </c>
      <c r="J22661" s="1"/>
      <c r="K22661" s="2"/>
      <c r="L22661">
        <v>22660</v>
      </c>
      <c r="M22661" s="1" t="s">
        <v>753</v>
      </c>
      <c r="N22661" s="1"/>
      <c r="O22661" s="2"/>
      <c r="P22661">
        <v>22660</v>
      </c>
      <c r="Q22661" s="1" t="s">
        <v>754</v>
      </c>
      <c r="R22661" s="1"/>
      <c r="S22661" s="2"/>
      <c r="T22661">
        <v>22660</v>
      </c>
      <c r="U22661" s="1" t="s">
        <v>178</v>
      </c>
      <c r="V22661" s="1"/>
      <c r="W22661" s="2"/>
      <c r="X22661">
        <v>22660</v>
      </c>
      <c r="Y22661" s="1" t="s">
        <v>179</v>
      </c>
      <c r="Z22661" s="1"/>
      <c r="AA22661" s="2"/>
    </row>
    <row r="22662" spans="8:27">
      <c r="H22662">
        <v>22661</v>
      </c>
      <c r="I22662" s="1" t="s">
        <v>752</v>
      </c>
      <c r="J22662" s="1"/>
      <c r="K22662" s="2"/>
      <c r="L22662">
        <v>22661</v>
      </c>
      <c r="M22662" s="1" t="s">
        <v>753</v>
      </c>
      <c r="N22662" s="1"/>
      <c r="O22662" s="2"/>
      <c r="P22662">
        <v>22661</v>
      </c>
      <c r="Q22662" s="1" t="s">
        <v>754</v>
      </c>
      <c r="R22662" s="1"/>
      <c r="S22662" s="2"/>
      <c r="T22662">
        <v>22661</v>
      </c>
      <c r="U22662" s="1" t="s">
        <v>178</v>
      </c>
      <c r="V22662" s="1"/>
      <c r="W22662" s="2"/>
      <c r="X22662">
        <v>22661</v>
      </c>
      <c r="Y22662" s="1" t="s">
        <v>179</v>
      </c>
      <c r="Z22662" s="1"/>
      <c r="AA22662" s="2"/>
    </row>
    <row r="22663" spans="8:27">
      <c r="H22663">
        <v>22662</v>
      </c>
      <c r="I22663" s="1" t="s">
        <v>752</v>
      </c>
      <c r="J22663" s="1"/>
      <c r="K22663" s="2"/>
      <c r="L22663">
        <v>22662</v>
      </c>
      <c r="M22663" s="1" t="s">
        <v>753</v>
      </c>
      <c r="N22663" s="1"/>
      <c r="O22663" s="2"/>
      <c r="P22663">
        <v>22662</v>
      </c>
      <c r="Q22663" s="1" t="s">
        <v>754</v>
      </c>
      <c r="R22663" s="1"/>
      <c r="S22663" s="2"/>
      <c r="T22663">
        <v>22662</v>
      </c>
      <c r="U22663" s="1" t="s">
        <v>178</v>
      </c>
      <c r="V22663" s="1"/>
      <c r="W22663" s="2"/>
      <c r="X22663">
        <v>22662</v>
      </c>
      <c r="Y22663" s="1" t="s">
        <v>179</v>
      </c>
      <c r="Z22663" s="1"/>
      <c r="AA22663" s="2"/>
    </row>
    <row r="22664" spans="8:27">
      <c r="H22664">
        <v>22663</v>
      </c>
      <c r="I22664" s="1" t="s">
        <v>752</v>
      </c>
      <c r="J22664" s="1"/>
      <c r="K22664" s="2"/>
      <c r="L22664">
        <v>22663</v>
      </c>
      <c r="M22664" s="1" t="s">
        <v>753</v>
      </c>
      <c r="N22664" s="1"/>
      <c r="O22664" s="2"/>
      <c r="P22664">
        <v>22663</v>
      </c>
      <c r="Q22664" s="1" t="s">
        <v>754</v>
      </c>
      <c r="R22664" s="1"/>
      <c r="S22664" s="2"/>
      <c r="T22664">
        <v>22663</v>
      </c>
      <c r="U22664" s="1" t="s">
        <v>178</v>
      </c>
      <c r="V22664" s="1"/>
      <c r="W22664" s="2"/>
      <c r="X22664">
        <v>22663</v>
      </c>
      <c r="Y22664" s="1" t="s">
        <v>179</v>
      </c>
      <c r="Z22664" s="1"/>
      <c r="AA22664" s="2"/>
    </row>
    <row r="22665" spans="8:27">
      <c r="H22665">
        <v>22664</v>
      </c>
      <c r="I22665" s="1" t="s">
        <v>752</v>
      </c>
      <c r="J22665" s="1"/>
      <c r="K22665" s="2"/>
      <c r="L22665">
        <v>22664</v>
      </c>
      <c r="M22665" s="1" t="s">
        <v>753</v>
      </c>
      <c r="N22665" s="1"/>
      <c r="O22665" s="2"/>
      <c r="P22665">
        <v>22664</v>
      </c>
      <c r="Q22665" s="1" t="s">
        <v>754</v>
      </c>
      <c r="R22665" s="1"/>
      <c r="S22665" s="2"/>
      <c r="T22665">
        <v>22664</v>
      </c>
      <c r="U22665" s="1" t="s">
        <v>178</v>
      </c>
      <c r="V22665" s="1"/>
      <c r="W22665" s="2"/>
      <c r="X22665">
        <v>22664</v>
      </c>
      <c r="Y22665" s="1" t="s">
        <v>179</v>
      </c>
      <c r="Z22665" s="1"/>
      <c r="AA22665" s="2"/>
    </row>
    <row r="22666" spans="8:27">
      <c r="H22666">
        <v>22665</v>
      </c>
      <c r="I22666" s="1" t="s">
        <v>752</v>
      </c>
      <c r="J22666" s="1"/>
      <c r="K22666" s="2"/>
      <c r="L22666">
        <v>22665</v>
      </c>
      <c r="M22666" s="1" t="s">
        <v>753</v>
      </c>
      <c r="N22666" s="1"/>
      <c r="O22666" s="2"/>
      <c r="P22666">
        <v>22665</v>
      </c>
      <c r="Q22666" s="1" t="s">
        <v>754</v>
      </c>
      <c r="R22666" s="1"/>
      <c r="S22666" s="2"/>
      <c r="T22666">
        <v>22665</v>
      </c>
      <c r="U22666" s="1" t="s">
        <v>178</v>
      </c>
      <c r="V22666" s="1"/>
      <c r="W22666" s="2"/>
      <c r="X22666">
        <v>22665</v>
      </c>
      <c r="Y22666" s="1" t="s">
        <v>179</v>
      </c>
      <c r="Z22666" s="1"/>
      <c r="AA22666" s="2"/>
    </row>
    <row r="22667" spans="8:27">
      <c r="H22667">
        <v>22666</v>
      </c>
      <c r="I22667" s="1" t="s">
        <v>752</v>
      </c>
      <c r="J22667" s="1"/>
      <c r="K22667" s="2"/>
      <c r="L22667">
        <v>22666</v>
      </c>
      <c r="M22667" s="1" t="s">
        <v>753</v>
      </c>
      <c r="N22667" s="1"/>
      <c r="O22667" s="2"/>
      <c r="P22667">
        <v>22666</v>
      </c>
      <c r="Q22667" s="1" t="s">
        <v>754</v>
      </c>
      <c r="R22667" s="1"/>
      <c r="S22667" s="2"/>
      <c r="T22667">
        <v>22666</v>
      </c>
      <c r="U22667" s="1" t="s">
        <v>178</v>
      </c>
      <c r="V22667" s="1"/>
      <c r="W22667" s="2"/>
      <c r="X22667">
        <v>22666</v>
      </c>
      <c r="Y22667" s="1" t="s">
        <v>179</v>
      </c>
      <c r="Z22667" s="1"/>
      <c r="AA22667" s="2"/>
    </row>
    <row r="22668" spans="8:27">
      <c r="H22668">
        <v>22667</v>
      </c>
      <c r="I22668" s="1" t="s">
        <v>752</v>
      </c>
      <c r="J22668" s="1"/>
      <c r="K22668" s="2"/>
      <c r="L22668">
        <v>22667</v>
      </c>
      <c r="M22668" s="1" t="s">
        <v>753</v>
      </c>
      <c r="N22668" s="1"/>
      <c r="O22668" s="2"/>
      <c r="P22668">
        <v>22667</v>
      </c>
      <c r="Q22668" s="1" t="s">
        <v>754</v>
      </c>
      <c r="R22668" s="1"/>
      <c r="S22668" s="2"/>
      <c r="T22668">
        <v>22667</v>
      </c>
      <c r="U22668" s="1" t="s">
        <v>178</v>
      </c>
      <c r="V22668" s="1"/>
      <c r="W22668" s="2"/>
      <c r="X22668">
        <v>22667</v>
      </c>
      <c r="Y22668" s="1" t="s">
        <v>179</v>
      </c>
      <c r="Z22668" s="1"/>
      <c r="AA22668" s="2"/>
    </row>
    <row r="22669" spans="8:27">
      <c r="H22669">
        <v>22668</v>
      </c>
      <c r="I22669" s="1" t="s">
        <v>752</v>
      </c>
      <c r="J22669" s="1"/>
      <c r="K22669" s="2"/>
      <c r="L22669">
        <v>22668</v>
      </c>
      <c r="M22669" s="1" t="s">
        <v>753</v>
      </c>
      <c r="N22669" s="1"/>
      <c r="O22669" s="2"/>
      <c r="P22669">
        <v>22668</v>
      </c>
      <c r="Q22669" s="1" t="s">
        <v>754</v>
      </c>
      <c r="R22669" s="1"/>
      <c r="S22669" s="2"/>
      <c r="T22669">
        <v>22668</v>
      </c>
      <c r="U22669" s="1" t="s">
        <v>178</v>
      </c>
      <c r="V22669" s="1"/>
      <c r="W22669" s="2"/>
      <c r="X22669">
        <v>22668</v>
      </c>
      <c r="Y22669" s="1" t="s">
        <v>179</v>
      </c>
      <c r="Z22669" s="1"/>
      <c r="AA22669" s="2"/>
    </row>
    <row r="22670" spans="8:27">
      <c r="H22670">
        <v>22669</v>
      </c>
      <c r="I22670" s="1" t="s">
        <v>752</v>
      </c>
      <c r="J22670" s="1"/>
      <c r="K22670" s="2"/>
      <c r="L22670">
        <v>22669</v>
      </c>
      <c r="M22670" s="1" t="s">
        <v>753</v>
      </c>
      <c r="N22670" s="1"/>
      <c r="O22670" s="2"/>
      <c r="P22670">
        <v>22669</v>
      </c>
      <c r="Q22670" s="1" t="s">
        <v>754</v>
      </c>
      <c r="R22670" s="1"/>
      <c r="S22670" s="2"/>
      <c r="T22670">
        <v>22669</v>
      </c>
      <c r="U22670" s="1" t="s">
        <v>178</v>
      </c>
      <c r="V22670" s="1"/>
      <c r="W22670" s="2"/>
      <c r="X22670">
        <v>22669</v>
      </c>
      <c r="Y22670" s="1" t="s">
        <v>179</v>
      </c>
      <c r="Z22670" s="1"/>
      <c r="AA22670" s="2"/>
    </row>
    <row r="22671" spans="8:27">
      <c r="H22671">
        <v>22670</v>
      </c>
      <c r="I22671" s="1" t="s">
        <v>752</v>
      </c>
      <c r="J22671" s="1"/>
      <c r="K22671" s="2"/>
      <c r="L22671">
        <v>22670</v>
      </c>
      <c r="M22671" s="1" t="s">
        <v>753</v>
      </c>
      <c r="N22671" s="1"/>
      <c r="O22671" s="2"/>
      <c r="P22671">
        <v>22670</v>
      </c>
      <c r="Q22671" s="1" t="s">
        <v>754</v>
      </c>
      <c r="R22671" s="1"/>
      <c r="S22671" s="2"/>
      <c r="T22671">
        <v>22670</v>
      </c>
      <c r="U22671" s="1" t="s">
        <v>178</v>
      </c>
      <c r="V22671" s="1"/>
      <c r="W22671" s="2"/>
      <c r="X22671">
        <v>22670</v>
      </c>
      <c r="Y22671" s="1" t="s">
        <v>179</v>
      </c>
      <c r="Z22671" s="1"/>
      <c r="AA22671" s="2"/>
    </row>
    <row r="22672" spans="8:27">
      <c r="H22672">
        <v>22671</v>
      </c>
      <c r="I22672" s="1" t="s">
        <v>752</v>
      </c>
      <c r="J22672" s="1"/>
      <c r="K22672" s="2"/>
      <c r="L22672">
        <v>22671</v>
      </c>
      <c r="M22672" s="1" t="s">
        <v>753</v>
      </c>
      <c r="N22672" s="1"/>
      <c r="O22672" s="2"/>
      <c r="P22672">
        <v>22671</v>
      </c>
      <c r="Q22672" s="1" t="s">
        <v>754</v>
      </c>
      <c r="R22672" s="1"/>
      <c r="S22672" s="2"/>
      <c r="T22672">
        <v>22671</v>
      </c>
      <c r="U22672" s="1" t="s">
        <v>178</v>
      </c>
      <c r="V22672" s="1"/>
      <c r="W22672" s="2"/>
      <c r="X22672">
        <v>22671</v>
      </c>
      <c r="Y22672" s="1" t="s">
        <v>179</v>
      </c>
      <c r="Z22672" s="1"/>
      <c r="AA22672" s="2"/>
    </row>
    <row r="22673" spans="8:27">
      <c r="H22673">
        <v>22672</v>
      </c>
      <c r="I22673" s="1" t="s">
        <v>752</v>
      </c>
      <c r="J22673" s="1"/>
      <c r="K22673" s="2"/>
      <c r="L22673">
        <v>22672</v>
      </c>
      <c r="M22673" s="1" t="s">
        <v>753</v>
      </c>
      <c r="N22673" s="1"/>
      <c r="O22673" s="2"/>
      <c r="P22673">
        <v>22672</v>
      </c>
      <c r="Q22673" s="1" t="s">
        <v>754</v>
      </c>
      <c r="R22673" s="1"/>
      <c r="S22673" s="2"/>
      <c r="T22673">
        <v>22672</v>
      </c>
      <c r="U22673" s="1" t="s">
        <v>178</v>
      </c>
      <c r="V22673" s="1"/>
      <c r="W22673" s="2"/>
      <c r="X22673">
        <v>22672</v>
      </c>
      <c r="Y22673" s="1" t="s">
        <v>179</v>
      </c>
      <c r="Z22673" s="1"/>
      <c r="AA22673" s="2"/>
    </row>
    <row r="22674" spans="8:27">
      <c r="H22674">
        <v>22673</v>
      </c>
      <c r="I22674" s="1" t="s">
        <v>752</v>
      </c>
      <c r="J22674" s="1"/>
      <c r="K22674" s="2"/>
      <c r="L22674">
        <v>22673</v>
      </c>
      <c r="M22674" s="1" t="s">
        <v>753</v>
      </c>
      <c r="N22674" s="1"/>
      <c r="O22674" s="2"/>
      <c r="P22674">
        <v>22673</v>
      </c>
      <c r="Q22674" s="1" t="s">
        <v>754</v>
      </c>
      <c r="R22674" s="1"/>
      <c r="S22674" s="2"/>
      <c r="T22674">
        <v>22673</v>
      </c>
      <c r="U22674" s="1" t="s">
        <v>178</v>
      </c>
      <c r="V22674" s="1"/>
      <c r="W22674" s="2"/>
      <c r="X22674">
        <v>22673</v>
      </c>
      <c r="Y22674" s="1" t="s">
        <v>179</v>
      </c>
      <c r="Z22674" s="1"/>
      <c r="AA22674" s="2"/>
    </row>
    <row r="22675" spans="8:27">
      <c r="H22675">
        <v>22674</v>
      </c>
      <c r="I22675" s="1" t="s">
        <v>752</v>
      </c>
      <c r="J22675" s="1"/>
      <c r="K22675" s="2"/>
      <c r="L22675">
        <v>22674</v>
      </c>
      <c r="M22675" s="1" t="s">
        <v>753</v>
      </c>
      <c r="N22675" s="1"/>
      <c r="O22675" s="2"/>
      <c r="P22675">
        <v>22674</v>
      </c>
      <c r="Q22675" s="1" t="s">
        <v>754</v>
      </c>
      <c r="R22675" s="1"/>
      <c r="S22675" s="2"/>
      <c r="T22675">
        <v>22674</v>
      </c>
      <c r="U22675" s="1" t="s">
        <v>178</v>
      </c>
      <c r="V22675" s="1"/>
      <c r="W22675" s="2"/>
      <c r="X22675">
        <v>22674</v>
      </c>
      <c r="Y22675" s="1" t="s">
        <v>179</v>
      </c>
      <c r="Z22675" s="1"/>
      <c r="AA22675" s="2"/>
    </row>
    <row r="22676" spans="8:27">
      <c r="H22676">
        <v>22675</v>
      </c>
      <c r="I22676" s="1" t="s">
        <v>752</v>
      </c>
      <c r="J22676" s="1"/>
      <c r="K22676" s="2"/>
      <c r="L22676">
        <v>22675</v>
      </c>
      <c r="M22676" s="1" t="s">
        <v>753</v>
      </c>
      <c r="N22676" s="1"/>
      <c r="O22676" s="2"/>
      <c r="P22676">
        <v>22675</v>
      </c>
      <c r="Q22676" s="1" t="s">
        <v>754</v>
      </c>
      <c r="R22676" s="1"/>
      <c r="S22676" s="2"/>
      <c r="T22676">
        <v>22675</v>
      </c>
      <c r="U22676" s="1" t="s">
        <v>178</v>
      </c>
      <c r="V22676" s="1"/>
      <c r="W22676" s="2"/>
      <c r="X22676">
        <v>22675</v>
      </c>
      <c r="Y22676" s="1" t="s">
        <v>179</v>
      </c>
      <c r="Z22676" s="1"/>
      <c r="AA22676" s="2"/>
    </row>
    <row r="22677" spans="8:27">
      <c r="H22677">
        <v>22676</v>
      </c>
      <c r="I22677" s="1" t="s">
        <v>752</v>
      </c>
      <c r="J22677" s="1"/>
      <c r="K22677" s="2"/>
      <c r="L22677">
        <v>22676</v>
      </c>
      <c r="M22677" s="1" t="s">
        <v>753</v>
      </c>
      <c r="N22677" s="1"/>
      <c r="O22677" s="2"/>
      <c r="P22677">
        <v>22676</v>
      </c>
      <c r="Q22677" s="1" t="s">
        <v>754</v>
      </c>
      <c r="R22677" s="1"/>
      <c r="S22677" s="2"/>
      <c r="T22677">
        <v>22676</v>
      </c>
      <c r="U22677" s="1" t="s">
        <v>178</v>
      </c>
      <c r="V22677" s="1"/>
      <c r="W22677" s="2"/>
      <c r="X22677">
        <v>22676</v>
      </c>
      <c r="Y22677" s="1" t="s">
        <v>179</v>
      </c>
      <c r="Z22677" s="1"/>
      <c r="AA22677" s="2"/>
    </row>
    <row r="22678" spans="8:27">
      <c r="H22678">
        <v>22677</v>
      </c>
      <c r="I22678" s="1" t="s">
        <v>752</v>
      </c>
      <c r="J22678" s="1"/>
      <c r="K22678" s="2"/>
      <c r="L22678">
        <v>22677</v>
      </c>
      <c r="M22678" s="1" t="s">
        <v>753</v>
      </c>
      <c r="N22678" s="1"/>
      <c r="O22678" s="2"/>
      <c r="P22678">
        <v>22677</v>
      </c>
      <c r="Q22678" s="1" t="s">
        <v>754</v>
      </c>
      <c r="R22678" s="1"/>
      <c r="S22678" s="2"/>
      <c r="T22678">
        <v>22677</v>
      </c>
      <c r="U22678" s="1" t="s">
        <v>178</v>
      </c>
      <c r="V22678" s="1"/>
      <c r="W22678" s="2"/>
      <c r="X22678">
        <v>22677</v>
      </c>
      <c r="Y22678" s="1" t="s">
        <v>179</v>
      </c>
      <c r="Z22678" s="1"/>
      <c r="AA22678" s="2"/>
    </row>
    <row r="22679" spans="8:27">
      <c r="H22679">
        <v>22678</v>
      </c>
      <c r="I22679" s="1" t="s">
        <v>752</v>
      </c>
      <c r="J22679" s="1"/>
      <c r="K22679" s="2"/>
      <c r="L22679">
        <v>22678</v>
      </c>
      <c r="M22679" s="1" t="s">
        <v>753</v>
      </c>
      <c r="N22679" s="1"/>
      <c r="O22679" s="2"/>
      <c r="P22679">
        <v>22678</v>
      </c>
      <c r="Q22679" s="1" t="s">
        <v>754</v>
      </c>
      <c r="R22679" s="1"/>
      <c r="S22679" s="2"/>
      <c r="T22679">
        <v>22678</v>
      </c>
      <c r="U22679" s="1" t="s">
        <v>178</v>
      </c>
      <c r="V22679" s="1"/>
      <c r="W22679" s="2"/>
      <c r="X22679">
        <v>22678</v>
      </c>
      <c r="Y22679" s="1" t="s">
        <v>179</v>
      </c>
      <c r="Z22679" s="1"/>
      <c r="AA22679" s="2"/>
    </row>
    <row r="22680" spans="8:27">
      <c r="H22680">
        <v>22679</v>
      </c>
      <c r="I22680" s="1" t="s">
        <v>752</v>
      </c>
      <c r="J22680" s="1"/>
      <c r="K22680" s="2"/>
      <c r="L22680">
        <v>22679</v>
      </c>
      <c r="M22680" s="1" t="s">
        <v>753</v>
      </c>
      <c r="N22680" s="1"/>
      <c r="O22680" s="2"/>
      <c r="P22680">
        <v>22679</v>
      </c>
      <c r="Q22680" s="1" t="s">
        <v>754</v>
      </c>
      <c r="R22680" s="1"/>
      <c r="S22680" s="2"/>
      <c r="T22680">
        <v>22679</v>
      </c>
      <c r="U22680" s="1" t="s">
        <v>178</v>
      </c>
      <c r="V22680" s="1"/>
      <c r="W22680" s="2"/>
      <c r="X22680">
        <v>22679</v>
      </c>
      <c r="Y22680" s="1" t="s">
        <v>179</v>
      </c>
      <c r="Z22680" s="1"/>
      <c r="AA22680" s="2"/>
    </row>
    <row r="22681" spans="8:27">
      <c r="H22681">
        <v>22680</v>
      </c>
      <c r="I22681" s="1" t="s">
        <v>752</v>
      </c>
      <c r="J22681" s="1"/>
      <c r="K22681" s="2"/>
      <c r="L22681">
        <v>22680</v>
      </c>
      <c r="M22681" s="1" t="s">
        <v>753</v>
      </c>
      <c r="N22681" s="1"/>
      <c r="O22681" s="2"/>
      <c r="P22681">
        <v>22680</v>
      </c>
      <c r="Q22681" s="1" t="s">
        <v>754</v>
      </c>
      <c r="R22681" s="1"/>
      <c r="S22681" s="2"/>
      <c r="T22681">
        <v>22680</v>
      </c>
      <c r="U22681" s="1" t="s">
        <v>178</v>
      </c>
      <c r="V22681" s="1"/>
      <c r="W22681" s="2"/>
      <c r="X22681">
        <v>22680</v>
      </c>
      <c r="Y22681" s="1" t="s">
        <v>179</v>
      </c>
      <c r="Z22681" s="1"/>
      <c r="AA22681" s="2"/>
    </row>
    <row r="22682" spans="8:27">
      <c r="H22682">
        <v>22681</v>
      </c>
      <c r="I22682" s="1" t="s">
        <v>752</v>
      </c>
      <c r="J22682" s="1"/>
      <c r="K22682" s="2"/>
      <c r="L22682">
        <v>22681</v>
      </c>
      <c r="M22682" s="1" t="s">
        <v>753</v>
      </c>
      <c r="N22682" s="1"/>
      <c r="O22682" s="2"/>
      <c r="P22682">
        <v>22681</v>
      </c>
      <c r="Q22682" s="1" t="s">
        <v>754</v>
      </c>
      <c r="R22682" s="1"/>
      <c r="S22682" s="2"/>
      <c r="T22682">
        <v>22681</v>
      </c>
      <c r="U22682" s="1" t="s">
        <v>178</v>
      </c>
      <c r="V22682" s="1"/>
      <c r="W22682" s="2"/>
      <c r="X22682">
        <v>22681</v>
      </c>
      <c r="Y22682" s="1" t="s">
        <v>179</v>
      </c>
      <c r="Z22682" s="1"/>
      <c r="AA22682" s="2"/>
    </row>
    <row r="22683" spans="8:27">
      <c r="H22683">
        <v>22682</v>
      </c>
      <c r="I22683" s="1" t="s">
        <v>752</v>
      </c>
      <c r="J22683" s="1"/>
      <c r="K22683" s="2"/>
      <c r="L22683">
        <v>22682</v>
      </c>
      <c r="M22683" s="1" t="s">
        <v>753</v>
      </c>
      <c r="N22683" s="1"/>
      <c r="O22683" s="2"/>
      <c r="P22683">
        <v>22682</v>
      </c>
      <c r="Q22683" s="1" t="s">
        <v>754</v>
      </c>
      <c r="R22683" s="1"/>
      <c r="S22683" s="2"/>
      <c r="T22683">
        <v>22682</v>
      </c>
      <c r="U22683" s="1" t="s">
        <v>178</v>
      </c>
      <c r="V22683" s="1"/>
      <c r="W22683" s="2"/>
      <c r="X22683">
        <v>22682</v>
      </c>
      <c r="Y22683" s="1" t="s">
        <v>179</v>
      </c>
      <c r="Z22683" s="1"/>
      <c r="AA22683" s="2"/>
    </row>
    <row r="22684" spans="8:27">
      <c r="H22684">
        <v>22683</v>
      </c>
      <c r="I22684" s="1" t="s">
        <v>752</v>
      </c>
      <c r="J22684" s="1"/>
      <c r="K22684" s="2"/>
      <c r="L22684">
        <v>22683</v>
      </c>
      <c r="M22684" s="1" t="s">
        <v>753</v>
      </c>
      <c r="N22684" s="1"/>
      <c r="O22684" s="2"/>
      <c r="P22684">
        <v>22683</v>
      </c>
      <c r="Q22684" s="1" t="s">
        <v>754</v>
      </c>
      <c r="R22684" s="1"/>
      <c r="S22684" s="2"/>
      <c r="T22684">
        <v>22683</v>
      </c>
      <c r="U22684" s="1" t="s">
        <v>178</v>
      </c>
      <c r="V22684" s="1"/>
      <c r="W22684" s="2"/>
      <c r="X22684">
        <v>22683</v>
      </c>
      <c r="Y22684" s="1" t="s">
        <v>179</v>
      </c>
      <c r="Z22684" s="1"/>
      <c r="AA22684" s="2"/>
    </row>
    <row r="22685" spans="8:27">
      <c r="H22685">
        <v>22684</v>
      </c>
      <c r="I22685" s="1" t="s">
        <v>752</v>
      </c>
      <c r="J22685" s="1"/>
      <c r="K22685" s="2"/>
      <c r="L22685">
        <v>22684</v>
      </c>
      <c r="M22685" s="1" t="s">
        <v>753</v>
      </c>
      <c r="N22685" s="1"/>
      <c r="O22685" s="2"/>
      <c r="P22685">
        <v>22684</v>
      </c>
      <c r="Q22685" s="1" t="s">
        <v>754</v>
      </c>
      <c r="R22685" s="1"/>
      <c r="S22685" s="2"/>
      <c r="T22685">
        <v>22684</v>
      </c>
      <c r="U22685" s="1" t="s">
        <v>178</v>
      </c>
      <c r="V22685" s="1"/>
      <c r="W22685" s="2"/>
      <c r="X22685">
        <v>22684</v>
      </c>
      <c r="Y22685" s="1" t="s">
        <v>179</v>
      </c>
      <c r="Z22685" s="1"/>
      <c r="AA22685" s="2"/>
    </row>
    <row r="22686" spans="8:27">
      <c r="H22686">
        <v>22685</v>
      </c>
      <c r="I22686" s="1" t="s">
        <v>752</v>
      </c>
      <c r="J22686" s="1"/>
      <c r="K22686" s="2"/>
      <c r="L22686">
        <v>22685</v>
      </c>
      <c r="M22686" s="1" t="s">
        <v>753</v>
      </c>
      <c r="N22686" s="1"/>
      <c r="O22686" s="2"/>
      <c r="P22686">
        <v>22685</v>
      </c>
      <c r="Q22686" s="1" t="s">
        <v>754</v>
      </c>
      <c r="R22686" s="1"/>
      <c r="S22686" s="2"/>
      <c r="T22686">
        <v>22685</v>
      </c>
      <c r="U22686" s="1" t="s">
        <v>178</v>
      </c>
      <c r="V22686" s="1"/>
      <c r="W22686" s="2"/>
      <c r="X22686">
        <v>22685</v>
      </c>
      <c r="Y22686" s="1" t="s">
        <v>179</v>
      </c>
      <c r="Z22686" s="1"/>
      <c r="AA22686" s="2"/>
    </row>
    <row r="22687" spans="8:27">
      <c r="H22687">
        <v>22686</v>
      </c>
      <c r="I22687" s="1" t="s">
        <v>752</v>
      </c>
      <c r="J22687" s="1"/>
      <c r="K22687" s="2"/>
      <c r="L22687">
        <v>22686</v>
      </c>
      <c r="M22687" s="1" t="s">
        <v>753</v>
      </c>
      <c r="N22687" s="1"/>
      <c r="O22687" s="2"/>
      <c r="P22687">
        <v>22686</v>
      </c>
      <c r="Q22687" s="1" t="s">
        <v>754</v>
      </c>
      <c r="R22687" s="1"/>
      <c r="S22687" s="2"/>
      <c r="T22687">
        <v>22686</v>
      </c>
      <c r="U22687" s="1" t="s">
        <v>178</v>
      </c>
      <c r="V22687" s="1"/>
      <c r="W22687" s="2"/>
      <c r="X22687">
        <v>22686</v>
      </c>
      <c r="Y22687" s="1" t="s">
        <v>179</v>
      </c>
      <c r="Z22687" s="1"/>
      <c r="AA22687" s="2"/>
    </row>
    <row r="22688" spans="8:27">
      <c r="H22688">
        <v>22687</v>
      </c>
      <c r="I22688" s="1" t="s">
        <v>752</v>
      </c>
      <c r="J22688" s="1"/>
      <c r="K22688" s="2"/>
      <c r="L22688">
        <v>22687</v>
      </c>
      <c r="M22688" s="1" t="s">
        <v>753</v>
      </c>
      <c r="N22688" s="1"/>
      <c r="O22688" s="2"/>
      <c r="P22688">
        <v>22687</v>
      </c>
      <c r="Q22688" s="1" t="s">
        <v>754</v>
      </c>
      <c r="R22688" s="1"/>
      <c r="S22688" s="2"/>
      <c r="T22688">
        <v>22687</v>
      </c>
      <c r="U22688" s="1" t="s">
        <v>178</v>
      </c>
      <c r="V22688" s="1"/>
      <c r="W22688" s="2"/>
      <c r="X22688">
        <v>22687</v>
      </c>
      <c r="Y22688" s="1" t="s">
        <v>179</v>
      </c>
      <c r="Z22688" s="1"/>
      <c r="AA22688" s="2"/>
    </row>
    <row r="22689" spans="8:27">
      <c r="H22689">
        <v>22688</v>
      </c>
      <c r="I22689" s="1" t="s">
        <v>752</v>
      </c>
      <c r="J22689" s="1"/>
      <c r="K22689" s="2"/>
      <c r="L22689">
        <v>22688</v>
      </c>
      <c r="M22689" s="1" t="s">
        <v>753</v>
      </c>
      <c r="N22689" s="1"/>
      <c r="O22689" s="2"/>
      <c r="P22689">
        <v>22688</v>
      </c>
      <c r="Q22689" s="1" t="s">
        <v>754</v>
      </c>
      <c r="R22689" s="1"/>
      <c r="S22689" s="2"/>
      <c r="T22689">
        <v>22688</v>
      </c>
      <c r="U22689" s="1" t="s">
        <v>178</v>
      </c>
      <c r="V22689" s="1"/>
      <c r="W22689" s="2"/>
      <c r="X22689">
        <v>22688</v>
      </c>
      <c r="Y22689" s="1" t="s">
        <v>179</v>
      </c>
      <c r="Z22689" s="1"/>
      <c r="AA22689" s="2"/>
    </row>
    <row r="22690" spans="8:27">
      <c r="H22690">
        <v>22689</v>
      </c>
      <c r="I22690" s="1" t="s">
        <v>752</v>
      </c>
      <c r="J22690" s="1"/>
      <c r="K22690" s="2"/>
      <c r="L22690">
        <v>22689</v>
      </c>
      <c r="M22690" s="1" t="s">
        <v>753</v>
      </c>
      <c r="N22690" s="1"/>
      <c r="O22690" s="2"/>
      <c r="P22690">
        <v>22689</v>
      </c>
      <c r="Q22690" s="1" t="s">
        <v>754</v>
      </c>
      <c r="R22690" s="1"/>
      <c r="S22690" s="2"/>
      <c r="T22690">
        <v>22689</v>
      </c>
      <c r="U22690" s="1" t="s">
        <v>178</v>
      </c>
      <c r="V22690" s="1"/>
      <c r="W22690" s="2"/>
      <c r="X22690">
        <v>22689</v>
      </c>
      <c r="Y22690" s="1" t="s">
        <v>179</v>
      </c>
      <c r="Z22690" s="1"/>
      <c r="AA22690" s="2"/>
    </row>
    <row r="22691" spans="8:27">
      <c r="H22691">
        <v>22690</v>
      </c>
      <c r="I22691" s="1" t="s">
        <v>752</v>
      </c>
      <c r="J22691" s="1"/>
      <c r="K22691" s="2"/>
      <c r="L22691">
        <v>22690</v>
      </c>
      <c r="M22691" s="1" t="s">
        <v>753</v>
      </c>
      <c r="N22691" s="1"/>
      <c r="O22691" s="2"/>
      <c r="P22691">
        <v>22690</v>
      </c>
      <c r="Q22691" s="1" t="s">
        <v>754</v>
      </c>
      <c r="R22691" s="1"/>
      <c r="S22691" s="2"/>
      <c r="T22691">
        <v>22690</v>
      </c>
      <c r="U22691" s="1" t="s">
        <v>178</v>
      </c>
      <c r="V22691" s="1"/>
      <c r="W22691" s="2"/>
      <c r="X22691">
        <v>22690</v>
      </c>
      <c r="Y22691" s="1" t="s">
        <v>179</v>
      </c>
      <c r="Z22691" s="1"/>
      <c r="AA22691" s="2"/>
    </row>
    <row r="22692" spans="8:27">
      <c r="H22692">
        <v>22691</v>
      </c>
      <c r="I22692" s="1" t="s">
        <v>752</v>
      </c>
      <c r="J22692" s="1"/>
      <c r="K22692" s="2"/>
      <c r="L22692">
        <v>22691</v>
      </c>
      <c r="M22692" s="1" t="s">
        <v>753</v>
      </c>
      <c r="N22692" s="1"/>
      <c r="O22692" s="2"/>
      <c r="P22692">
        <v>22691</v>
      </c>
      <c r="Q22692" s="1" t="s">
        <v>754</v>
      </c>
      <c r="R22692" s="1"/>
      <c r="S22692" s="2"/>
      <c r="T22692">
        <v>22691</v>
      </c>
      <c r="U22692" s="1" t="s">
        <v>178</v>
      </c>
      <c r="V22692" s="1"/>
      <c r="W22692" s="2"/>
      <c r="X22692">
        <v>22691</v>
      </c>
      <c r="Y22692" s="1" t="s">
        <v>179</v>
      </c>
      <c r="Z22692" s="1"/>
      <c r="AA22692" s="2"/>
    </row>
    <row r="22693" spans="8:27">
      <c r="H22693">
        <v>22692</v>
      </c>
      <c r="I22693" s="1" t="s">
        <v>752</v>
      </c>
      <c r="J22693" s="1"/>
      <c r="K22693" s="2"/>
      <c r="L22693">
        <v>22692</v>
      </c>
      <c r="M22693" s="1" t="s">
        <v>753</v>
      </c>
      <c r="N22693" s="1"/>
      <c r="O22693" s="2"/>
      <c r="P22693">
        <v>22692</v>
      </c>
      <c r="Q22693" s="1" t="s">
        <v>754</v>
      </c>
      <c r="R22693" s="1"/>
      <c r="S22693" s="2"/>
      <c r="T22693">
        <v>22692</v>
      </c>
      <c r="U22693" s="1" t="s">
        <v>178</v>
      </c>
      <c r="V22693" s="1"/>
      <c r="W22693" s="2"/>
      <c r="X22693">
        <v>22692</v>
      </c>
      <c r="Y22693" s="1" t="s">
        <v>179</v>
      </c>
      <c r="Z22693" s="1"/>
      <c r="AA22693" s="2"/>
    </row>
    <row r="22694" spans="8:27">
      <c r="H22694">
        <v>22693</v>
      </c>
      <c r="I22694" s="1" t="s">
        <v>752</v>
      </c>
      <c r="J22694" s="1"/>
      <c r="K22694" s="2"/>
      <c r="L22694">
        <v>22693</v>
      </c>
      <c r="M22694" s="1" t="s">
        <v>753</v>
      </c>
      <c r="N22694" s="1"/>
      <c r="O22694" s="2"/>
      <c r="P22694">
        <v>22693</v>
      </c>
      <c r="Q22694" s="1" t="s">
        <v>754</v>
      </c>
      <c r="R22694" s="1"/>
      <c r="S22694" s="2"/>
      <c r="T22694">
        <v>22693</v>
      </c>
      <c r="U22694" s="1" t="s">
        <v>178</v>
      </c>
      <c r="V22694" s="1"/>
      <c r="W22694" s="2"/>
      <c r="X22694">
        <v>22693</v>
      </c>
      <c r="Y22694" s="1" t="s">
        <v>179</v>
      </c>
      <c r="Z22694" s="1"/>
      <c r="AA22694" s="2"/>
    </row>
    <row r="22695" spans="8:27">
      <c r="H22695">
        <v>22694</v>
      </c>
      <c r="I22695" s="1" t="s">
        <v>752</v>
      </c>
      <c r="J22695" s="1"/>
      <c r="K22695" s="2"/>
      <c r="L22695">
        <v>22694</v>
      </c>
      <c r="M22695" s="1" t="s">
        <v>753</v>
      </c>
      <c r="N22695" s="1"/>
      <c r="O22695" s="2"/>
      <c r="P22695">
        <v>22694</v>
      </c>
      <c r="Q22695" s="1" t="s">
        <v>754</v>
      </c>
      <c r="R22695" s="1"/>
      <c r="S22695" s="2"/>
      <c r="T22695">
        <v>22694</v>
      </c>
      <c r="U22695" s="1" t="s">
        <v>178</v>
      </c>
      <c r="V22695" s="1"/>
      <c r="W22695" s="2"/>
      <c r="X22695">
        <v>22694</v>
      </c>
      <c r="Y22695" s="1" t="s">
        <v>179</v>
      </c>
      <c r="Z22695" s="1"/>
      <c r="AA22695" s="2"/>
    </row>
    <row r="22696" spans="8:27">
      <c r="H22696">
        <v>22695</v>
      </c>
      <c r="I22696" s="1" t="s">
        <v>752</v>
      </c>
      <c r="J22696" s="1"/>
      <c r="K22696" s="2"/>
      <c r="L22696">
        <v>22695</v>
      </c>
      <c r="M22696" s="1" t="s">
        <v>753</v>
      </c>
      <c r="N22696" s="1"/>
      <c r="O22696" s="2"/>
      <c r="P22696">
        <v>22695</v>
      </c>
      <c r="Q22696" s="1" t="s">
        <v>754</v>
      </c>
      <c r="R22696" s="1"/>
      <c r="S22696" s="2"/>
      <c r="T22696">
        <v>22695</v>
      </c>
      <c r="U22696" s="1" t="s">
        <v>178</v>
      </c>
      <c r="V22696" s="1"/>
      <c r="W22696" s="2"/>
      <c r="X22696">
        <v>22695</v>
      </c>
      <c r="Y22696" s="1" t="s">
        <v>179</v>
      </c>
      <c r="Z22696" s="1"/>
      <c r="AA22696" s="2"/>
    </row>
    <row r="22697" spans="8:27">
      <c r="H22697">
        <v>22696</v>
      </c>
      <c r="I22697" s="1" t="s">
        <v>752</v>
      </c>
      <c r="J22697" s="1"/>
      <c r="K22697" s="2"/>
      <c r="L22697">
        <v>22696</v>
      </c>
      <c r="M22697" s="1" t="s">
        <v>753</v>
      </c>
      <c r="N22697" s="1"/>
      <c r="O22697" s="2"/>
      <c r="P22697">
        <v>22696</v>
      </c>
      <c r="Q22697" s="1" t="s">
        <v>754</v>
      </c>
      <c r="R22697" s="1"/>
      <c r="S22697" s="2"/>
      <c r="T22697">
        <v>22696</v>
      </c>
      <c r="U22697" s="1" t="s">
        <v>178</v>
      </c>
      <c r="V22697" s="1"/>
      <c r="W22697" s="2"/>
      <c r="X22697">
        <v>22696</v>
      </c>
      <c r="Y22697" s="1" t="s">
        <v>179</v>
      </c>
      <c r="Z22697" s="1"/>
      <c r="AA22697" s="2"/>
    </row>
    <row r="22698" spans="8:27">
      <c r="H22698">
        <v>22697</v>
      </c>
      <c r="I22698" s="1" t="s">
        <v>752</v>
      </c>
      <c r="J22698" s="1"/>
      <c r="K22698" s="2"/>
      <c r="L22698">
        <v>22697</v>
      </c>
      <c r="M22698" s="1" t="s">
        <v>753</v>
      </c>
      <c r="N22698" s="1"/>
      <c r="O22698" s="2"/>
      <c r="P22698">
        <v>22697</v>
      </c>
      <c r="Q22698" s="1" t="s">
        <v>754</v>
      </c>
      <c r="R22698" s="1"/>
      <c r="S22698" s="2"/>
      <c r="T22698">
        <v>22697</v>
      </c>
      <c r="U22698" s="1" t="s">
        <v>178</v>
      </c>
      <c r="V22698" s="1"/>
      <c r="W22698" s="2"/>
      <c r="X22698">
        <v>22697</v>
      </c>
      <c r="Y22698" s="1" t="s">
        <v>179</v>
      </c>
      <c r="Z22698" s="1"/>
      <c r="AA22698" s="2"/>
    </row>
    <row r="22699" spans="8:27">
      <c r="H22699">
        <v>22698</v>
      </c>
      <c r="I22699" s="1" t="s">
        <v>752</v>
      </c>
      <c r="J22699" s="1"/>
      <c r="K22699" s="2"/>
      <c r="L22699">
        <v>22698</v>
      </c>
      <c r="M22699" s="1" t="s">
        <v>753</v>
      </c>
      <c r="N22699" s="1"/>
      <c r="O22699" s="2"/>
      <c r="P22699">
        <v>22698</v>
      </c>
      <c r="Q22699" s="1" t="s">
        <v>754</v>
      </c>
      <c r="R22699" s="1"/>
      <c r="S22699" s="2"/>
      <c r="T22699">
        <v>22698</v>
      </c>
      <c r="U22699" s="1" t="s">
        <v>178</v>
      </c>
      <c r="V22699" s="1"/>
      <c r="W22699" s="2"/>
      <c r="X22699">
        <v>22698</v>
      </c>
      <c r="Y22699" s="1" t="s">
        <v>179</v>
      </c>
      <c r="Z22699" s="1"/>
      <c r="AA22699" s="2"/>
    </row>
    <row r="22700" spans="8:27">
      <c r="H22700">
        <v>22699</v>
      </c>
      <c r="I22700" s="1" t="s">
        <v>752</v>
      </c>
      <c r="J22700" s="1"/>
      <c r="K22700" s="2"/>
      <c r="L22700">
        <v>22699</v>
      </c>
      <c r="M22700" s="1" t="s">
        <v>753</v>
      </c>
      <c r="N22700" s="1"/>
      <c r="O22700" s="2"/>
      <c r="P22700">
        <v>22699</v>
      </c>
      <c r="Q22700" s="1" t="s">
        <v>754</v>
      </c>
      <c r="R22700" s="1"/>
      <c r="S22700" s="2"/>
      <c r="T22700">
        <v>22699</v>
      </c>
      <c r="U22700" s="1" t="s">
        <v>178</v>
      </c>
      <c r="V22700" s="1"/>
      <c r="W22700" s="2"/>
      <c r="X22700">
        <v>22699</v>
      </c>
      <c r="Y22700" s="1" t="s">
        <v>179</v>
      </c>
      <c r="Z22700" s="1"/>
      <c r="AA22700" s="2"/>
    </row>
    <row r="22701" spans="8:27">
      <c r="H22701">
        <v>22700</v>
      </c>
      <c r="I22701" s="1" t="s">
        <v>752</v>
      </c>
      <c r="J22701" s="1"/>
      <c r="K22701" s="2"/>
      <c r="L22701">
        <v>22700</v>
      </c>
      <c r="M22701" s="1" t="s">
        <v>753</v>
      </c>
      <c r="N22701" s="1"/>
      <c r="O22701" s="2"/>
      <c r="P22701">
        <v>22700</v>
      </c>
      <c r="Q22701" s="1" t="s">
        <v>754</v>
      </c>
      <c r="R22701" s="1"/>
      <c r="S22701" s="2"/>
      <c r="T22701">
        <v>22700</v>
      </c>
      <c r="U22701" s="1" t="s">
        <v>178</v>
      </c>
      <c r="V22701" s="1"/>
      <c r="W22701" s="2"/>
      <c r="X22701">
        <v>22700</v>
      </c>
      <c r="Y22701" s="1" t="s">
        <v>179</v>
      </c>
      <c r="Z22701" s="1"/>
      <c r="AA22701" s="2"/>
    </row>
    <row r="22702" spans="8:27">
      <c r="H22702">
        <v>22701</v>
      </c>
      <c r="I22702" s="1" t="s">
        <v>752</v>
      </c>
      <c r="J22702" s="1"/>
      <c r="K22702" s="2"/>
      <c r="L22702">
        <v>22701</v>
      </c>
      <c r="M22702" s="1" t="s">
        <v>753</v>
      </c>
      <c r="N22702" s="1"/>
      <c r="O22702" s="2"/>
      <c r="P22702">
        <v>22701</v>
      </c>
      <c r="Q22702" s="1" t="s">
        <v>754</v>
      </c>
      <c r="R22702" s="1"/>
      <c r="S22702" s="2"/>
      <c r="T22702">
        <v>22701</v>
      </c>
      <c r="U22702" s="1" t="s">
        <v>178</v>
      </c>
      <c r="V22702" s="1"/>
      <c r="W22702" s="2"/>
      <c r="X22702">
        <v>22701</v>
      </c>
      <c r="Y22702" s="1" t="s">
        <v>179</v>
      </c>
      <c r="Z22702" s="1"/>
      <c r="AA22702" s="2"/>
    </row>
    <row r="22703" spans="8:27">
      <c r="H22703">
        <v>22702</v>
      </c>
      <c r="I22703" s="1" t="s">
        <v>752</v>
      </c>
      <c r="J22703" s="1"/>
      <c r="K22703" s="2"/>
      <c r="L22703">
        <v>22702</v>
      </c>
      <c r="M22703" s="1" t="s">
        <v>753</v>
      </c>
      <c r="N22703" s="1"/>
      <c r="O22703" s="2"/>
      <c r="P22703">
        <v>22702</v>
      </c>
      <c r="Q22703" s="1" t="s">
        <v>754</v>
      </c>
      <c r="R22703" s="1"/>
      <c r="S22703" s="2"/>
      <c r="T22703">
        <v>22702</v>
      </c>
      <c r="U22703" s="1" t="s">
        <v>178</v>
      </c>
      <c r="V22703" s="1"/>
      <c r="W22703" s="2"/>
      <c r="X22703">
        <v>22702</v>
      </c>
      <c r="Y22703" s="1" t="s">
        <v>179</v>
      </c>
      <c r="Z22703" s="1"/>
      <c r="AA22703" s="2"/>
    </row>
    <row r="22704" spans="8:27">
      <c r="H22704">
        <v>22703</v>
      </c>
      <c r="I22704" s="1" t="s">
        <v>752</v>
      </c>
      <c r="J22704" s="1"/>
      <c r="K22704" s="2"/>
      <c r="L22704">
        <v>22703</v>
      </c>
      <c r="M22704" s="1" t="s">
        <v>753</v>
      </c>
      <c r="N22704" s="1"/>
      <c r="O22704" s="2"/>
      <c r="P22704">
        <v>22703</v>
      </c>
      <c r="Q22704" s="1" t="s">
        <v>754</v>
      </c>
      <c r="R22704" s="1"/>
      <c r="S22704" s="2"/>
      <c r="T22704">
        <v>22703</v>
      </c>
      <c r="U22704" s="1" t="s">
        <v>178</v>
      </c>
      <c r="V22704" s="1"/>
      <c r="W22704" s="2"/>
      <c r="X22704">
        <v>22703</v>
      </c>
      <c r="Y22704" s="1" t="s">
        <v>179</v>
      </c>
      <c r="Z22704" s="1"/>
      <c r="AA22704" s="2"/>
    </row>
    <row r="22705" spans="2:58">
      <c r="H22705">
        <v>22704</v>
      </c>
      <c r="I22705" s="1" t="s">
        <v>752</v>
      </c>
      <c r="J22705" s="1"/>
      <c r="K22705" s="2"/>
      <c r="L22705">
        <v>22704</v>
      </c>
      <c r="M22705" s="1" t="s">
        <v>753</v>
      </c>
      <c r="N22705" s="1"/>
      <c r="O22705" s="2"/>
      <c r="P22705">
        <v>22704</v>
      </c>
      <c r="Q22705" s="1" t="s">
        <v>754</v>
      </c>
      <c r="R22705" s="1"/>
      <c r="S22705" s="2"/>
      <c r="T22705">
        <v>22704</v>
      </c>
      <c r="U22705" s="1" t="s">
        <v>178</v>
      </c>
      <c r="V22705" s="1"/>
      <c r="W22705" s="2"/>
      <c r="X22705">
        <v>22704</v>
      </c>
      <c r="Y22705" s="1" t="s">
        <v>179</v>
      </c>
      <c r="Z22705" s="1"/>
      <c r="AA22705" s="2"/>
    </row>
    <row r="22706" spans="2:58">
      <c r="H22706">
        <v>22705</v>
      </c>
      <c r="I22706" s="1" t="s">
        <v>752</v>
      </c>
      <c r="J22706" s="1"/>
      <c r="K22706" s="2"/>
      <c r="L22706">
        <v>22705</v>
      </c>
      <c r="M22706" s="1" t="s">
        <v>753</v>
      </c>
      <c r="N22706" s="1"/>
      <c r="O22706" s="2"/>
      <c r="P22706">
        <v>22705</v>
      </c>
      <c r="Q22706" s="1" t="s">
        <v>754</v>
      </c>
      <c r="R22706" s="1"/>
      <c r="S22706" s="2"/>
      <c r="T22706">
        <v>22705</v>
      </c>
      <c r="U22706" s="1" t="s">
        <v>178</v>
      </c>
      <c r="V22706" s="1"/>
      <c r="W22706" s="2"/>
      <c r="X22706">
        <v>22705</v>
      </c>
      <c r="Y22706" s="1" t="s">
        <v>179</v>
      </c>
      <c r="Z22706" s="1"/>
      <c r="AA22706" s="2"/>
    </row>
    <row r="22707" spans="2:58">
      <c r="H22707">
        <v>22706</v>
      </c>
      <c r="I22707" s="1" t="s">
        <v>752</v>
      </c>
      <c r="J22707" s="1"/>
      <c r="K22707" s="2"/>
      <c r="L22707">
        <v>22706</v>
      </c>
      <c r="M22707" s="1" t="s">
        <v>753</v>
      </c>
      <c r="N22707" s="1"/>
      <c r="O22707" s="2"/>
      <c r="P22707">
        <v>22706</v>
      </c>
      <c r="Q22707" s="1" t="s">
        <v>754</v>
      </c>
      <c r="R22707" s="1"/>
      <c r="S22707" s="2"/>
      <c r="T22707">
        <v>22706</v>
      </c>
      <c r="U22707" s="1" t="s">
        <v>178</v>
      </c>
      <c r="V22707" s="1"/>
      <c r="W22707" s="2"/>
      <c r="X22707">
        <v>22706</v>
      </c>
      <c r="Y22707" s="1" t="s">
        <v>179</v>
      </c>
      <c r="Z22707" s="1"/>
      <c r="AA22707" s="2"/>
    </row>
    <row r="22708" spans="2:58">
      <c r="H22708">
        <v>22707</v>
      </c>
      <c r="I22708" s="1" t="s">
        <v>752</v>
      </c>
      <c r="J22708" s="1"/>
      <c r="K22708" s="2"/>
      <c r="L22708">
        <v>22707</v>
      </c>
      <c r="M22708" s="1" t="s">
        <v>753</v>
      </c>
      <c r="N22708" s="1"/>
      <c r="O22708" s="2"/>
      <c r="P22708">
        <v>22707</v>
      </c>
      <c r="Q22708" s="1" t="s">
        <v>754</v>
      </c>
      <c r="R22708" s="1"/>
      <c r="S22708" s="2"/>
      <c r="T22708">
        <v>22707</v>
      </c>
      <c r="U22708" s="1" t="s">
        <v>178</v>
      </c>
      <c r="V22708" s="1"/>
      <c r="W22708" s="2"/>
      <c r="X22708">
        <v>22707</v>
      </c>
      <c r="Y22708" s="1" t="s">
        <v>179</v>
      </c>
      <c r="Z22708" s="1"/>
      <c r="AA22708" s="2"/>
    </row>
    <row r="22709" spans="2:58">
      <c r="H22709">
        <v>22708</v>
      </c>
      <c r="I22709" s="1" t="s">
        <v>752</v>
      </c>
      <c r="J22709" s="1"/>
      <c r="K22709" s="2"/>
      <c r="L22709">
        <v>22708</v>
      </c>
      <c r="M22709" s="1" t="s">
        <v>753</v>
      </c>
      <c r="N22709" s="1"/>
      <c r="O22709" s="2"/>
      <c r="P22709">
        <v>22708</v>
      </c>
      <c r="Q22709" s="1" t="s">
        <v>754</v>
      </c>
      <c r="R22709" s="1"/>
      <c r="S22709" s="2"/>
      <c r="T22709">
        <v>22708</v>
      </c>
      <c r="U22709" s="1" t="s">
        <v>178</v>
      </c>
      <c r="V22709" s="1"/>
      <c r="W22709" s="2"/>
      <c r="X22709">
        <v>22708</v>
      </c>
      <c r="Y22709" s="1" t="s">
        <v>179</v>
      </c>
      <c r="Z22709" s="1"/>
      <c r="AA22709" s="2"/>
    </row>
    <row r="22710" spans="2:58">
      <c r="H22710">
        <v>22709</v>
      </c>
      <c r="I22710" s="1" t="s">
        <v>752</v>
      </c>
      <c r="J22710" s="1"/>
      <c r="K22710" s="2"/>
      <c r="L22710">
        <v>22709</v>
      </c>
      <c r="M22710" s="1" t="s">
        <v>753</v>
      </c>
      <c r="N22710" s="1"/>
      <c r="O22710" s="2"/>
      <c r="P22710">
        <v>22709</v>
      </c>
      <c r="Q22710" s="1" t="s">
        <v>754</v>
      </c>
      <c r="R22710" s="1"/>
      <c r="S22710" s="2"/>
      <c r="T22710">
        <v>22709</v>
      </c>
      <c r="U22710" s="1" t="s">
        <v>178</v>
      </c>
      <c r="V22710" s="1"/>
      <c r="W22710" s="2"/>
      <c r="X22710">
        <v>22709</v>
      </c>
      <c r="Y22710" s="1" t="s">
        <v>179</v>
      </c>
      <c r="Z22710" s="1"/>
      <c r="AA22710" s="2"/>
    </row>
    <row r="22711" spans="2:58">
      <c r="H22711">
        <v>22710</v>
      </c>
      <c r="I22711" s="1" t="s">
        <v>752</v>
      </c>
      <c r="J22711" s="1"/>
      <c r="K22711" s="2"/>
      <c r="L22711">
        <v>22710</v>
      </c>
      <c r="M22711" s="1" t="s">
        <v>753</v>
      </c>
      <c r="N22711" s="1"/>
      <c r="O22711" s="2"/>
      <c r="P22711">
        <v>22710</v>
      </c>
      <c r="Q22711" s="1" t="s">
        <v>754</v>
      </c>
      <c r="R22711" s="1"/>
      <c r="S22711" s="2"/>
      <c r="T22711">
        <v>22710</v>
      </c>
      <c r="U22711" s="1" t="s">
        <v>178</v>
      </c>
      <c r="V22711" s="1"/>
      <c r="W22711" s="2"/>
      <c r="X22711">
        <v>22710</v>
      </c>
      <c r="Y22711" s="1" t="s">
        <v>179</v>
      </c>
      <c r="Z22711" s="1"/>
      <c r="AA22711" s="2"/>
    </row>
    <row r="22712" spans="2:58">
      <c r="H22712">
        <v>22711</v>
      </c>
      <c r="I22712" s="1" t="s">
        <v>752</v>
      </c>
      <c r="J22712" s="1"/>
      <c r="K22712" s="2"/>
      <c r="L22712">
        <v>22711</v>
      </c>
      <c r="M22712" s="1" t="s">
        <v>753</v>
      </c>
      <c r="N22712" s="1"/>
      <c r="O22712" s="2"/>
      <c r="P22712">
        <v>22711</v>
      </c>
      <c r="Q22712" s="1" t="s">
        <v>754</v>
      </c>
      <c r="R22712" s="1"/>
      <c r="S22712" s="2"/>
      <c r="T22712">
        <v>22711</v>
      </c>
      <c r="U22712" s="1" t="s">
        <v>178</v>
      </c>
      <c r="V22712" s="1"/>
      <c r="W22712" s="2"/>
      <c r="X22712">
        <v>22711</v>
      </c>
      <c r="Y22712" s="1" t="s">
        <v>179</v>
      </c>
      <c r="Z22712" s="1"/>
      <c r="AA22712" s="2"/>
    </row>
    <row r="22713" spans="2:58">
      <c r="H22713">
        <v>22712</v>
      </c>
      <c r="I22713" s="1" t="s">
        <v>752</v>
      </c>
      <c r="J22713" s="1"/>
      <c r="K22713" s="2"/>
      <c r="L22713">
        <v>22712</v>
      </c>
      <c r="M22713" s="1" t="s">
        <v>753</v>
      </c>
      <c r="N22713" s="1"/>
      <c r="O22713" s="2"/>
      <c r="P22713">
        <v>22712</v>
      </c>
      <c r="Q22713" s="1" t="s">
        <v>754</v>
      </c>
      <c r="R22713" s="1"/>
      <c r="S22713" s="2"/>
      <c r="T22713">
        <v>22712</v>
      </c>
      <c r="U22713" s="1" t="s">
        <v>178</v>
      </c>
      <c r="V22713" s="1"/>
      <c r="W22713" s="2"/>
      <c r="X22713">
        <v>22712</v>
      </c>
      <c r="Y22713" s="1" t="s">
        <v>179</v>
      </c>
      <c r="Z22713" s="1"/>
      <c r="AA22713" s="2"/>
    </row>
    <row r="22714" spans="2:58">
      <c r="H22714">
        <v>22713</v>
      </c>
      <c r="I22714" s="1" t="s">
        <v>752</v>
      </c>
      <c r="J22714" s="1"/>
      <c r="K22714" s="2"/>
      <c r="L22714">
        <v>22713</v>
      </c>
      <c r="M22714" s="1" t="s">
        <v>753</v>
      </c>
      <c r="N22714" s="1"/>
      <c r="O22714" s="2"/>
      <c r="P22714">
        <v>22713</v>
      </c>
      <c r="Q22714" s="1" t="s">
        <v>754</v>
      </c>
      <c r="R22714" s="1"/>
      <c r="S22714" s="2"/>
      <c r="T22714">
        <v>22713</v>
      </c>
      <c r="U22714" s="1" t="s">
        <v>178</v>
      </c>
      <c r="V22714" s="1"/>
      <c r="W22714" s="2"/>
      <c r="X22714">
        <v>22713</v>
      </c>
      <c r="Y22714" s="1" t="s">
        <v>179</v>
      </c>
      <c r="Z22714" s="1"/>
      <c r="AA22714" s="2"/>
    </row>
    <row r="22715" spans="2:58">
      <c r="H22715">
        <v>22714</v>
      </c>
      <c r="I22715" s="1" t="s">
        <v>752</v>
      </c>
      <c r="J22715" s="1"/>
      <c r="K22715" s="2"/>
      <c r="L22715">
        <v>22714</v>
      </c>
      <c r="M22715" s="1" t="s">
        <v>753</v>
      </c>
      <c r="N22715" s="1"/>
      <c r="O22715" s="2"/>
      <c r="P22715">
        <v>22714</v>
      </c>
      <c r="Q22715" s="1" t="s">
        <v>754</v>
      </c>
      <c r="R22715" s="1"/>
      <c r="S22715" s="2"/>
      <c r="T22715">
        <v>22714</v>
      </c>
      <c r="U22715" s="1" t="s">
        <v>178</v>
      </c>
      <c r="V22715" s="1"/>
      <c r="W22715" s="2"/>
      <c r="X22715">
        <v>22714</v>
      </c>
      <c r="Y22715" s="1" t="s">
        <v>179</v>
      </c>
      <c r="Z22715" s="1"/>
      <c r="AA22715" s="2"/>
    </row>
    <row r="22716" spans="2:58">
      <c r="B22716" s="15"/>
      <c r="C22716" s="14"/>
      <c r="D22716" s="15"/>
      <c r="E22716" s="14"/>
      <c r="F22716" s="15"/>
      <c r="H22716">
        <v>22715</v>
      </c>
      <c r="I22716" s="1" t="s">
        <v>752</v>
      </c>
      <c r="J22716" s="1"/>
      <c r="K22716" s="2"/>
      <c r="L22716">
        <v>22715</v>
      </c>
      <c r="M22716" s="1" t="s">
        <v>753</v>
      </c>
      <c r="N22716" s="1"/>
      <c r="O22716" s="2"/>
      <c r="P22716">
        <v>22715</v>
      </c>
      <c r="Q22716" s="1" t="s">
        <v>754</v>
      </c>
      <c r="R22716" s="1"/>
      <c r="S22716" s="2"/>
      <c r="T22716">
        <v>22715</v>
      </c>
      <c r="U22716" s="1" t="s">
        <v>178</v>
      </c>
      <c r="V22716" s="1"/>
      <c r="W22716" s="2"/>
      <c r="X22716">
        <v>22715</v>
      </c>
      <c r="Y22716" s="1" t="s">
        <v>179</v>
      </c>
      <c r="Z22716" s="1"/>
      <c r="AA22716" s="2"/>
      <c r="AQ22716" s="15"/>
      <c r="AR22716" s="15"/>
      <c r="AS22716" s="15"/>
      <c r="AT22716" s="15"/>
      <c r="AU22716" s="15"/>
      <c r="AV22716" s="15"/>
      <c r="BA22716" s="15"/>
      <c r="BB22716" s="15"/>
      <c r="BC22716" s="15"/>
      <c r="BD22716" s="15"/>
      <c r="BE22716" s="15"/>
      <c r="BF22716" s="15"/>
    </row>
    <row r="22717" spans="2:58">
      <c r="B22717" s="15"/>
      <c r="C22717" s="17"/>
      <c r="D22717" s="15"/>
      <c r="E22717" s="15"/>
      <c r="F22717" s="15"/>
      <c r="H22717">
        <v>22716</v>
      </c>
      <c r="I22717" s="1" t="s">
        <v>752</v>
      </c>
      <c r="J22717" s="1"/>
      <c r="K22717" s="2"/>
      <c r="L22717">
        <v>22716</v>
      </c>
      <c r="M22717" s="1" t="s">
        <v>753</v>
      </c>
      <c r="N22717" s="1"/>
      <c r="O22717" s="2"/>
      <c r="P22717">
        <v>22716</v>
      </c>
      <c r="Q22717" s="1" t="s">
        <v>754</v>
      </c>
      <c r="R22717" s="1"/>
      <c r="S22717" s="2"/>
      <c r="T22717">
        <v>22716</v>
      </c>
      <c r="U22717" s="1" t="s">
        <v>178</v>
      </c>
      <c r="V22717" s="1"/>
      <c r="W22717" s="2"/>
      <c r="X22717">
        <v>22716</v>
      </c>
      <c r="Y22717" s="1" t="s">
        <v>179</v>
      </c>
      <c r="Z22717" s="1"/>
      <c r="AA22717" s="2"/>
      <c r="AQ22717" s="15"/>
      <c r="AR22717" s="15"/>
      <c r="AS22717" s="15"/>
      <c r="AT22717" s="15"/>
      <c r="AU22717" s="15"/>
      <c r="AV22717" s="15"/>
      <c r="BA22717" s="15"/>
      <c r="BB22717" s="15"/>
      <c r="BC22717" s="15"/>
      <c r="BD22717" s="15"/>
      <c r="BE22717" s="15"/>
      <c r="BF22717" s="15"/>
    </row>
    <row r="22718" spans="2:58">
      <c r="B22718" s="15"/>
      <c r="C22718" s="17"/>
      <c r="D22718" s="15"/>
      <c r="E22718" s="15"/>
      <c r="F22718" s="15"/>
      <c r="H22718">
        <v>22717</v>
      </c>
      <c r="I22718" s="1" t="s">
        <v>752</v>
      </c>
      <c r="J22718" s="1"/>
      <c r="K22718" s="2"/>
      <c r="L22718">
        <v>22717</v>
      </c>
      <c r="M22718" s="1" t="s">
        <v>753</v>
      </c>
      <c r="N22718" s="1"/>
      <c r="O22718" s="2"/>
      <c r="P22718">
        <v>22717</v>
      </c>
      <c r="Q22718" s="1" t="s">
        <v>754</v>
      </c>
      <c r="R22718" s="1"/>
      <c r="S22718" s="2"/>
      <c r="T22718">
        <v>22717</v>
      </c>
      <c r="U22718" s="1" t="s">
        <v>178</v>
      </c>
      <c r="V22718" s="1"/>
      <c r="W22718" s="2"/>
      <c r="X22718">
        <v>22717</v>
      </c>
      <c r="Y22718" s="1" t="s">
        <v>179</v>
      </c>
      <c r="Z22718" s="1"/>
      <c r="AA22718" s="2"/>
      <c r="AQ22718" s="15"/>
      <c r="AR22718" s="15"/>
      <c r="AS22718" s="15"/>
      <c r="AT22718" s="15"/>
      <c r="AU22718" s="15"/>
      <c r="AV22718" s="15"/>
      <c r="BA22718" s="15"/>
      <c r="BB22718" s="15"/>
      <c r="BC22718" s="15"/>
      <c r="BD22718" s="15"/>
      <c r="BE22718" s="15"/>
      <c r="BF22718" s="15"/>
    </row>
    <row r="22719" spans="2:58">
      <c r="B22719" s="15"/>
      <c r="C22719" s="17"/>
      <c r="D22719" s="15"/>
      <c r="E22719" s="15"/>
      <c r="F22719" s="15"/>
      <c r="H22719">
        <v>22718</v>
      </c>
      <c r="I22719" s="1" t="s">
        <v>752</v>
      </c>
      <c r="J22719" s="1"/>
      <c r="K22719" s="2"/>
      <c r="L22719">
        <v>22718</v>
      </c>
      <c r="M22719" s="1" t="s">
        <v>753</v>
      </c>
      <c r="N22719" s="1"/>
      <c r="O22719" s="2"/>
      <c r="P22719">
        <v>22718</v>
      </c>
      <c r="Q22719" s="1" t="s">
        <v>754</v>
      </c>
      <c r="R22719" s="1"/>
      <c r="S22719" s="2"/>
      <c r="T22719">
        <v>22718</v>
      </c>
      <c r="U22719" s="1" t="s">
        <v>178</v>
      </c>
      <c r="V22719" s="1"/>
      <c r="W22719" s="2"/>
      <c r="X22719">
        <v>22718</v>
      </c>
      <c r="Y22719" s="1" t="s">
        <v>179</v>
      </c>
      <c r="Z22719" s="1"/>
      <c r="AA22719" s="2"/>
      <c r="AQ22719" s="15"/>
      <c r="AR22719" s="15"/>
      <c r="AS22719" s="15"/>
      <c r="AT22719" s="15"/>
      <c r="AU22719" s="14"/>
      <c r="AV22719" s="14"/>
      <c r="BA22719" s="15"/>
      <c r="BB22719" s="15"/>
      <c r="BC22719" s="15"/>
      <c r="BD22719" s="15"/>
      <c r="BE22719" s="15"/>
      <c r="BF22719" s="15"/>
    </row>
    <row r="22720" spans="2:58">
      <c r="B22720" s="17"/>
      <c r="C22720" s="14"/>
      <c r="D22720" s="15"/>
      <c r="E22720" s="14"/>
      <c r="F22720" s="15"/>
      <c r="H22720">
        <v>22719</v>
      </c>
      <c r="I22720" s="1" t="s">
        <v>752</v>
      </c>
      <c r="J22720" s="1"/>
      <c r="K22720" s="2"/>
      <c r="L22720">
        <v>22719</v>
      </c>
      <c r="M22720" s="1" t="s">
        <v>753</v>
      </c>
      <c r="N22720" s="1"/>
      <c r="O22720" s="2"/>
      <c r="P22720">
        <v>22719</v>
      </c>
      <c r="Q22720" s="1" t="s">
        <v>754</v>
      </c>
      <c r="R22720" s="1"/>
      <c r="S22720" s="2"/>
      <c r="T22720">
        <v>22719</v>
      </c>
      <c r="U22720" s="1" t="s">
        <v>178</v>
      </c>
      <c r="V22720" s="1"/>
      <c r="W22720" s="2"/>
      <c r="X22720">
        <v>22719</v>
      </c>
      <c r="Y22720" s="1" t="s">
        <v>179</v>
      </c>
      <c r="Z22720" s="1"/>
      <c r="AA22720" s="2"/>
      <c r="AD22720"/>
      <c r="AE22720" s="3"/>
      <c r="AF22720" s="3"/>
      <c r="AG22720" s="46"/>
      <c r="AH22720" s="15"/>
      <c r="AI22720" s="15"/>
      <c r="AQ22720" s="15"/>
      <c r="AR22720" s="15"/>
      <c r="AS22720" s="15"/>
      <c r="AT22720" s="15"/>
      <c r="AU22720" s="14"/>
      <c r="AV22720" s="14"/>
      <c r="BA22720" s="15"/>
      <c r="BB22720" s="15"/>
      <c r="BC22720" s="15"/>
      <c r="BD22720" s="15"/>
      <c r="BE22720" s="15"/>
      <c r="BF22720" s="14"/>
    </row>
    <row r="22721" spans="2:58">
      <c r="B22721" s="160"/>
      <c r="C22721" s="14"/>
      <c r="D22721" s="15"/>
      <c r="E22721" s="14"/>
      <c r="F22721" s="15"/>
      <c r="H22721">
        <v>22720</v>
      </c>
      <c r="I22721" s="1" t="s">
        <v>752</v>
      </c>
      <c r="J22721" s="1"/>
      <c r="K22721" s="2"/>
      <c r="L22721">
        <v>22720</v>
      </c>
      <c r="M22721" s="1" t="s">
        <v>753</v>
      </c>
      <c r="N22721" s="1"/>
      <c r="O22721" s="2"/>
      <c r="P22721">
        <v>22720</v>
      </c>
      <c r="Q22721" s="1" t="s">
        <v>754</v>
      </c>
      <c r="R22721" s="1"/>
      <c r="S22721" s="2"/>
      <c r="T22721">
        <v>22720</v>
      </c>
      <c r="U22721" s="1" t="s">
        <v>178</v>
      </c>
      <c r="V22721" s="1"/>
      <c r="W22721" s="2"/>
      <c r="X22721">
        <v>22720</v>
      </c>
      <c r="Y22721" s="1" t="s">
        <v>179</v>
      </c>
      <c r="Z22721" s="1"/>
      <c r="AA22721" s="2"/>
      <c r="AD22721"/>
      <c r="AE22721" s="3"/>
      <c r="AF22721" s="3"/>
      <c r="AG22721" s="46"/>
      <c r="AH22721" s="15"/>
      <c r="AI22721" s="15"/>
      <c r="AQ22721" s="52"/>
      <c r="AR22721" s="52"/>
      <c r="AS22721" s="52"/>
      <c r="AT22721" s="52"/>
      <c r="AU22721" s="52"/>
      <c r="AV22721" s="52"/>
      <c r="BA22721" s="15"/>
      <c r="BB22721" s="15"/>
      <c r="BC22721" s="15"/>
      <c r="BD22721" s="15"/>
      <c r="BE22721" s="15"/>
      <c r="BF22721" s="15"/>
    </row>
    <row r="22722" spans="2:58">
      <c r="B22722" s="160"/>
      <c r="C22722" s="14"/>
      <c r="D22722" s="15"/>
      <c r="E22722" s="14"/>
      <c r="F22722" s="15"/>
      <c r="H22722">
        <v>22721</v>
      </c>
      <c r="I22722" s="1" t="s">
        <v>752</v>
      </c>
      <c r="J22722" s="1"/>
      <c r="K22722" s="2"/>
      <c r="L22722">
        <v>22721</v>
      </c>
      <c r="M22722" s="1" t="s">
        <v>753</v>
      </c>
      <c r="N22722" s="1"/>
      <c r="O22722" s="2"/>
      <c r="P22722">
        <v>22721</v>
      </c>
      <c r="Q22722" s="1" t="s">
        <v>754</v>
      </c>
      <c r="R22722" s="1"/>
      <c r="S22722" s="2"/>
      <c r="T22722">
        <v>22721</v>
      </c>
      <c r="U22722" s="1" t="s">
        <v>178</v>
      </c>
      <c r="V22722" s="1"/>
      <c r="W22722" s="2"/>
      <c r="X22722">
        <v>22721</v>
      </c>
      <c r="Y22722" s="1" t="s">
        <v>179</v>
      </c>
      <c r="Z22722" s="1"/>
      <c r="AA22722" s="2"/>
      <c r="AD22722"/>
      <c r="AE22722" s="3"/>
      <c r="AF22722" s="3"/>
      <c r="AG22722" s="46"/>
      <c r="AH22722" s="15"/>
      <c r="AI22722" s="15"/>
      <c r="AQ22722" s="15"/>
      <c r="AR22722" s="15"/>
      <c r="AS22722" s="15"/>
      <c r="AT22722" s="15"/>
      <c r="AU22722" s="15"/>
      <c r="AV22722" s="15"/>
      <c r="BA22722" s="15"/>
      <c r="BB22722" s="15"/>
      <c r="BC22722" s="15"/>
      <c r="BD22722" s="15"/>
      <c r="BE22722" s="15"/>
      <c r="BF22722" s="15"/>
    </row>
    <row r="22723" spans="2:58">
      <c r="B22723" s="15"/>
      <c r="C22723" s="17"/>
      <c r="D22723" s="15"/>
      <c r="E22723" s="15"/>
      <c r="F22723" s="15"/>
      <c r="H22723">
        <v>22722</v>
      </c>
      <c r="I22723" s="1" t="s">
        <v>752</v>
      </c>
      <c r="J22723" s="1"/>
      <c r="K22723" s="2"/>
      <c r="L22723">
        <v>22722</v>
      </c>
      <c r="M22723" s="1" t="s">
        <v>753</v>
      </c>
      <c r="N22723" s="1"/>
      <c r="O22723" s="2"/>
      <c r="P22723">
        <v>22722</v>
      </c>
      <c r="Q22723" s="1" t="s">
        <v>754</v>
      </c>
      <c r="R22723" s="1"/>
      <c r="S22723" s="2"/>
      <c r="T22723">
        <v>22722</v>
      </c>
      <c r="U22723" s="1" t="s">
        <v>178</v>
      </c>
      <c r="V22723" s="1"/>
      <c r="W22723" s="2"/>
      <c r="X22723">
        <v>22722</v>
      </c>
      <c r="Y22723" s="1" t="s">
        <v>179</v>
      </c>
      <c r="Z22723" s="1"/>
      <c r="AA22723" s="2"/>
      <c r="AD22723"/>
      <c r="AE22723" s="3"/>
      <c r="AF22723" s="3"/>
      <c r="AG22723" s="46"/>
      <c r="AH22723" s="15"/>
      <c r="AI22723" s="15"/>
      <c r="AQ22723" s="15"/>
      <c r="AR22723" s="15"/>
      <c r="AS22723" s="15"/>
      <c r="AT22723" s="15"/>
      <c r="AU22723" s="14"/>
      <c r="AV22723" s="14"/>
      <c r="BA22723" s="15"/>
      <c r="BB22723" s="15"/>
      <c r="BC22723" s="15"/>
      <c r="BD22723" s="15"/>
      <c r="BE22723" s="15"/>
      <c r="BF22723" s="14"/>
    </row>
    <row r="22724" spans="2:58">
      <c r="B22724" s="15"/>
      <c r="C22724" s="17"/>
      <c r="D22724" s="15"/>
      <c r="E22724" s="15"/>
      <c r="F22724" s="15"/>
      <c r="H22724">
        <v>22723</v>
      </c>
      <c r="I22724" s="1" t="s">
        <v>752</v>
      </c>
      <c r="J22724" s="1"/>
      <c r="K22724" s="2"/>
      <c r="L22724">
        <v>22723</v>
      </c>
      <c r="M22724" s="1" t="s">
        <v>753</v>
      </c>
      <c r="N22724" s="1"/>
      <c r="O22724" s="2"/>
      <c r="P22724">
        <v>22723</v>
      </c>
      <c r="Q22724" s="1" t="s">
        <v>754</v>
      </c>
      <c r="R22724" s="1"/>
      <c r="S22724" s="2"/>
      <c r="T22724">
        <v>22723</v>
      </c>
      <c r="U22724" s="1" t="s">
        <v>178</v>
      </c>
      <c r="V22724" s="1"/>
      <c r="W22724" s="2"/>
      <c r="X22724">
        <v>22723</v>
      </c>
      <c r="Y22724" s="1" t="s">
        <v>179</v>
      </c>
      <c r="Z22724" s="1"/>
      <c r="AA22724" s="2"/>
      <c r="AD22724"/>
      <c r="AE22724" s="3"/>
      <c r="AF22724" s="3"/>
      <c r="AG22724" s="46"/>
      <c r="AH22724" s="15"/>
      <c r="AI22724" s="15"/>
      <c r="AQ22724" s="15"/>
      <c r="AR22724" s="15"/>
      <c r="AS22724" s="15"/>
      <c r="AT22724" s="15"/>
      <c r="AU22724" s="14"/>
      <c r="AV22724" s="14"/>
      <c r="BA22724" s="15"/>
      <c r="BB22724" s="15"/>
      <c r="BC22724" s="15"/>
      <c r="BD22724" s="15"/>
      <c r="BE22724" s="15"/>
      <c r="BF22724" s="15"/>
    </row>
    <row r="22725" spans="2:58">
      <c r="B22725" s="17"/>
      <c r="C22725" s="14"/>
      <c r="D22725" s="15"/>
      <c r="E22725" s="14"/>
      <c r="F22725" s="15"/>
      <c r="H22725">
        <v>22724</v>
      </c>
      <c r="I22725" s="1" t="s">
        <v>752</v>
      </c>
      <c r="J22725" s="1"/>
      <c r="K22725" s="2"/>
      <c r="L22725">
        <v>22724</v>
      </c>
      <c r="M22725" s="1" t="s">
        <v>753</v>
      </c>
      <c r="N22725" s="1"/>
      <c r="O22725" s="2"/>
      <c r="P22725">
        <v>22724</v>
      </c>
      <c r="Q22725" s="1" t="s">
        <v>754</v>
      </c>
      <c r="R22725" s="1"/>
      <c r="S22725" s="2"/>
      <c r="T22725">
        <v>22724</v>
      </c>
      <c r="U22725" s="1" t="s">
        <v>178</v>
      </c>
      <c r="V22725" s="1"/>
      <c r="W22725" s="2"/>
      <c r="X22725">
        <v>22724</v>
      </c>
      <c r="Y22725" s="1" t="s">
        <v>179</v>
      </c>
      <c r="Z22725" s="1"/>
      <c r="AA22725" s="2"/>
      <c r="AD22725"/>
      <c r="AE22725" s="3"/>
      <c r="AF22725" s="3"/>
      <c r="AG22725" s="46"/>
      <c r="AH22725" s="15"/>
      <c r="AI22725" s="15"/>
      <c r="AQ22725" s="15"/>
      <c r="AR22725" s="15"/>
      <c r="AS22725" s="15"/>
      <c r="AT22725" s="15"/>
      <c r="AU22725" s="15"/>
      <c r="AV22725" s="15"/>
      <c r="BA22725" s="15"/>
      <c r="BB22725" s="15"/>
      <c r="BC22725" s="15"/>
      <c r="BD22725" s="15"/>
      <c r="BE22725" s="15"/>
      <c r="BF22725" s="15"/>
    </row>
    <row r="22726" spans="2:58">
      <c r="B22726" s="17"/>
      <c r="C22726" s="14"/>
      <c r="D22726" s="15"/>
      <c r="E22726" s="14"/>
      <c r="F22726" s="15"/>
      <c r="H22726">
        <v>22725</v>
      </c>
      <c r="I22726" s="1" t="s">
        <v>752</v>
      </c>
      <c r="J22726" s="1"/>
      <c r="K22726" s="2"/>
      <c r="L22726">
        <v>22725</v>
      </c>
      <c r="M22726" s="1" t="s">
        <v>753</v>
      </c>
      <c r="N22726" s="1"/>
      <c r="O22726" s="2"/>
      <c r="P22726">
        <v>22725</v>
      </c>
      <c r="Q22726" s="1" t="s">
        <v>754</v>
      </c>
      <c r="R22726" s="1"/>
      <c r="S22726" s="2"/>
      <c r="T22726">
        <v>22725</v>
      </c>
      <c r="U22726" s="1" t="s">
        <v>178</v>
      </c>
      <c r="V22726" s="1"/>
      <c r="W22726" s="2"/>
      <c r="X22726">
        <v>22725</v>
      </c>
      <c r="Y22726" s="1" t="s">
        <v>179</v>
      </c>
      <c r="Z22726" s="1"/>
      <c r="AA22726" s="2"/>
      <c r="AD22726"/>
      <c r="AE22726" s="3"/>
      <c r="AF22726" s="3"/>
      <c r="AG22726" s="46"/>
      <c r="AH22726" s="15"/>
      <c r="AI22726" s="15"/>
      <c r="AQ22726" s="15"/>
      <c r="AR22726" s="15"/>
      <c r="AS22726" s="15"/>
      <c r="AT22726" s="15"/>
      <c r="AU22726" s="15"/>
      <c r="AV22726" s="15"/>
      <c r="BA22726" s="15"/>
      <c r="BB22726" s="15"/>
      <c r="BC22726" s="15"/>
      <c r="BD22726" s="15"/>
      <c r="BE22726" s="15"/>
      <c r="BF22726" s="15"/>
    </row>
    <row r="22727" spans="2:58">
      <c r="B22727" s="17"/>
      <c r="C22727" s="14"/>
      <c r="D22727" s="15"/>
      <c r="E22727" s="14"/>
      <c r="F22727" s="15"/>
      <c r="H22727">
        <v>22726</v>
      </c>
      <c r="I22727" s="1" t="s">
        <v>752</v>
      </c>
      <c r="J22727" s="1"/>
      <c r="K22727" s="2"/>
      <c r="L22727">
        <v>22726</v>
      </c>
      <c r="M22727" s="1" t="s">
        <v>753</v>
      </c>
      <c r="N22727" s="1"/>
      <c r="O22727" s="2"/>
      <c r="P22727">
        <v>22726</v>
      </c>
      <c r="Q22727" s="1" t="s">
        <v>754</v>
      </c>
      <c r="R22727" s="1"/>
      <c r="S22727" s="2"/>
      <c r="T22727">
        <v>22726</v>
      </c>
      <c r="U22727" s="1" t="s">
        <v>178</v>
      </c>
      <c r="V22727" s="1"/>
      <c r="W22727" s="2"/>
      <c r="X22727">
        <v>22726</v>
      </c>
      <c r="Y22727" s="1" t="s">
        <v>179</v>
      </c>
      <c r="Z22727" s="1"/>
      <c r="AA22727" s="2"/>
      <c r="AD22727"/>
      <c r="AE22727" s="3"/>
      <c r="AF22727" s="3"/>
      <c r="AG22727" s="46"/>
      <c r="AH22727" s="15"/>
      <c r="AI22727" s="15"/>
      <c r="AQ22727" s="15"/>
      <c r="AR22727" s="15"/>
      <c r="AS22727" s="15"/>
      <c r="AT22727" s="15"/>
      <c r="AU22727" s="15"/>
      <c r="AV22727" s="15"/>
      <c r="BA22727" s="15"/>
      <c r="BB22727" s="15"/>
      <c r="BC22727" s="15"/>
      <c r="BD22727" s="15"/>
      <c r="BE22727" s="15"/>
      <c r="BF22727" s="15"/>
    </row>
    <row r="22728" spans="2:58">
      <c r="B22728" s="15"/>
      <c r="C22728" s="17"/>
      <c r="D22728" s="15"/>
      <c r="E22728" s="15"/>
      <c r="F22728" s="15"/>
      <c r="H22728">
        <v>22727</v>
      </c>
      <c r="I22728" s="1" t="s">
        <v>752</v>
      </c>
      <c r="J22728" s="1"/>
      <c r="K22728" s="2"/>
      <c r="L22728">
        <v>22727</v>
      </c>
      <c r="M22728" s="1" t="s">
        <v>753</v>
      </c>
      <c r="N22728" s="1"/>
      <c r="O22728" s="2"/>
      <c r="P22728">
        <v>22727</v>
      </c>
      <c r="Q22728" s="1" t="s">
        <v>754</v>
      </c>
      <c r="R22728" s="1"/>
      <c r="S22728" s="2"/>
      <c r="T22728">
        <v>22727</v>
      </c>
      <c r="U22728" s="1" t="s">
        <v>178</v>
      </c>
      <c r="V22728" s="1"/>
      <c r="W22728" s="2"/>
      <c r="X22728">
        <v>22727</v>
      </c>
      <c r="Y22728" s="1" t="s">
        <v>179</v>
      </c>
      <c r="Z22728" s="1"/>
      <c r="AA22728" s="2"/>
      <c r="AD22728"/>
      <c r="AE22728" s="3"/>
      <c r="AF22728" s="3"/>
      <c r="AG22728" s="46"/>
      <c r="AH22728" s="15"/>
      <c r="AI22728" s="15"/>
      <c r="AQ22728" s="15"/>
      <c r="AR22728" s="15"/>
      <c r="AS22728" s="15"/>
      <c r="AT22728" s="15"/>
      <c r="AU22728" s="14"/>
      <c r="AV22728" s="14"/>
      <c r="BA22728" s="15"/>
      <c r="BB22728" s="15"/>
      <c r="BC22728" s="15"/>
      <c r="BD22728" s="15"/>
      <c r="BE22728" s="15"/>
      <c r="BF22728" s="14"/>
    </row>
    <row r="22729" spans="2:58">
      <c r="B22729" s="15"/>
      <c r="C22729" s="17"/>
      <c r="D22729" s="15"/>
      <c r="E22729" s="15"/>
      <c r="F22729" s="15"/>
      <c r="H22729">
        <v>22728</v>
      </c>
      <c r="I22729" s="1" t="s">
        <v>752</v>
      </c>
      <c r="J22729" s="1"/>
      <c r="K22729" s="2"/>
      <c r="L22729">
        <v>22728</v>
      </c>
      <c r="M22729" s="1" t="s">
        <v>753</v>
      </c>
      <c r="N22729" s="1"/>
      <c r="O22729" s="2"/>
      <c r="P22729">
        <v>22728</v>
      </c>
      <c r="Q22729" s="1" t="s">
        <v>754</v>
      </c>
      <c r="R22729" s="1"/>
      <c r="S22729" s="2"/>
      <c r="T22729">
        <v>22728</v>
      </c>
      <c r="U22729" s="1" t="s">
        <v>178</v>
      </c>
      <c r="V22729" s="1"/>
      <c r="W22729" s="2"/>
      <c r="X22729">
        <v>22728</v>
      </c>
      <c r="Y22729" s="1" t="s">
        <v>179</v>
      </c>
      <c r="Z22729" s="1"/>
      <c r="AA22729" s="2"/>
      <c r="AD22729"/>
      <c r="AE22729" s="3"/>
      <c r="AF22729" s="3"/>
      <c r="AG22729" s="46"/>
      <c r="AH22729" s="15"/>
      <c r="AI22729" s="15"/>
      <c r="AQ22729" s="15"/>
      <c r="AR22729" s="15"/>
      <c r="AS22729" s="15"/>
      <c r="AT22729" s="15"/>
      <c r="AU22729" s="15"/>
      <c r="AV22729" s="15"/>
      <c r="BA22729" s="15"/>
      <c r="BB22729" s="15"/>
      <c r="BC22729" s="15"/>
      <c r="BD22729" s="15"/>
      <c r="BE22729" s="15"/>
      <c r="BF22729" s="14"/>
    </row>
    <row r="22730" spans="2:58">
      <c r="B22730" s="15"/>
      <c r="C22730" s="14"/>
      <c r="D22730" s="15"/>
      <c r="E22730" s="14"/>
      <c r="F22730" s="15"/>
      <c r="H22730">
        <v>22729</v>
      </c>
      <c r="I22730" s="1" t="s">
        <v>752</v>
      </c>
      <c r="J22730" s="1"/>
      <c r="K22730" s="2"/>
      <c r="L22730">
        <v>22729</v>
      </c>
      <c r="M22730" s="1" t="s">
        <v>753</v>
      </c>
      <c r="N22730" s="1"/>
      <c r="O22730" s="2"/>
      <c r="P22730">
        <v>22729</v>
      </c>
      <c r="Q22730" s="1" t="s">
        <v>754</v>
      </c>
      <c r="R22730" s="1"/>
      <c r="S22730" s="2"/>
      <c r="T22730">
        <v>22729</v>
      </c>
      <c r="U22730" s="1" t="s">
        <v>178</v>
      </c>
      <c r="V22730" s="1"/>
      <c r="W22730" s="2"/>
      <c r="X22730">
        <v>22729</v>
      </c>
      <c r="Y22730" s="1" t="s">
        <v>179</v>
      </c>
      <c r="Z22730" s="1"/>
      <c r="AA22730" s="2"/>
      <c r="AD22730"/>
      <c r="AE22730" s="3"/>
      <c r="AF22730" s="3"/>
      <c r="AG22730" s="46"/>
      <c r="AH22730" s="15"/>
      <c r="AI22730" s="15"/>
      <c r="AQ22730" s="15"/>
      <c r="AR22730" s="15"/>
      <c r="AS22730" s="15"/>
      <c r="AT22730" s="15"/>
      <c r="AU22730" s="14"/>
      <c r="AV22730" s="14"/>
      <c r="BA22730" s="15"/>
      <c r="BB22730" s="15"/>
      <c r="BC22730" s="15"/>
      <c r="BD22730" s="15"/>
      <c r="BE22730" s="15"/>
      <c r="BF22730" s="15"/>
    </row>
    <row r="22731" spans="2:58">
      <c r="B22731" s="15"/>
      <c r="C22731" s="14"/>
      <c r="D22731" s="15"/>
      <c r="E22731" s="14"/>
      <c r="F22731" s="15"/>
      <c r="H22731">
        <v>22730</v>
      </c>
      <c r="I22731" s="1" t="s">
        <v>752</v>
      </c>
      <c r="J22731" s="1"/>
      <c r="K22731" s="2"/>
      <c r="L22731">
        <v>22730</v>
      </c>
      <c r="M22731" s="1" t="s">
        <v>753</v>
      </c>
      <c r="N22731" s="1"/>
      <c r="O22731" s="2"/>
      <c r="P22731">
        <v>22730</v>
      </c>
      <c r="Q22731" s="1" t="s">
        <v>754</v>
      </c>
      <c r="R22731" s="1"/>
      <c r="S22731" s="2"/>
      <c r="T22731">
        <v>22730</v>
      </c>
      <c r="U22731" s="1" t="s">
        <v>178</v>
      </c>
      <c r="V22731" s="1"/>
      <c r="W22731" s="2"/>
      <c r="X22731">
        <v>22730</v>
      </c>
      <c r="Y22731" s="1" t="s">
        <v>179</v>
      </c>
      <c r="Z22731" s="1"/>
      <c r="AA22731" s="2"/>
      <c r="AD22731"/>
      <c r="AE22731" s="3"/>
      <c r="AF22731" s="3"/>
      <c r="AG22731" s="46"/>
      <c r="AH22731" s="15"/>
      <c r="AI22731" s="15"/>
      <c r="AQ22731" s="15"/>
      <c r="AR22731" s="15"/>
      <c r="AS22731" s="15"/>
      <c r="AT22731" s="15"/>
      <c r="AU22731" s="15"/>
      <c r="AV22731" s="15"/>
      <c r="BA22731" s="15"/>
      <c r="BB22731" s="15"/>
      <c r="BC22731" s="15"/>
      <c r="BD22731" s="15"/>
      <c r="BE22731" s="15"/>
      <c r="BF22731" s="15"/>
    </row>
    <row r="22732" spans="2:58">
      <c r="B22732" s="15"/>
      <c r="C22732" s="14"/>
      <c r="D22732" s="159"/>
      <c r="E22732" s="14"/>
      <c r="F22732" s="15"/>
      <c r="H22732">
        <v>22731</v>
      </c>
      <c r="I22732" s="1" t="s">
        <v>752</v>
      </c>
      <c r="J22732" s="1"/>
      <c r="K22732" s="2"/>
      <c r="L22732">
        <v>22731</v>
      </c>
      <c r="M22732" s="1" t="s">
        <v>753</v>
      </c>
      <c r="N22732" s="1"/>
      <c r="O22732" s="2"/>
      <c r="P22732">
        <v>22731</v>
      </c>
      <c r="Q22732" s="1" t="s">
        <v>754</v>
      </c>
      <c r="R22732" s="1"/>
      <c r="S22732" s="2"/>
      <c r="T22732">
        <v>22731</v>
      </c>
      <c r="U22732" s="1" t="s">
        <v>178</v>
      </c>
      <c r="V22732" s="1"/>
      <c r="W22732" s="2"/>
      <c r="X22732">
        <v>22731</v>
      </c>
      <c r="Y22732" s="1" t="s">
        <v>179</v>
      </c>
      <c r="Z22732" s="1"/>
      <c r="AA22732" s="2"/>
      <c r="AD22732"/>
      <c r="AE22732" s="3"/>
      <c r="AF22732" s="3"/>
      <c r="AG22732" s="46"/>
      <c r="AH22732" s="15"/>
      <c r="AI22732" s="15"/>
      <c r="AQ22732" s="15"/>
      <c r="AR22732" s="15"/>
      <c r="AS22732" s="15"/>
      <c r="AT22732" s="15"/>
      <c r="AU22732" s="14"/>
      <c r="AV22732" s="14"/>
      <c r="BA22732" s="15"/>
      <c r="BB22732" s="15"/>
      <c r="BC22732" s="15"/>
      <c r="BD22732" s="15"/>
      <c r="BE22732" s="15"/>
      <c r="BF22732" s="15"/>
    </row>
    <row r="22733" spans="2:58">
      <c r="B22733" s="15"/>
      <c r="C22733" s="17"/>
      <c r="D22733" s="15"/>
      <c r="E22733" s="15"/>
      <c r="F22733" s="15"/>
      <c r="H22733">
        <v>22732</v>
      </c>
      <c r="I22733" s="1" t="s">
        <v>752</v>
      </c>
      <c r="J22733" s="1"/>
      <c r="K22733" s="2"/>
      <c r="L22733">
        <v>22732</v>
      </c>
      <c r="M22733" s="1" t="s">
        <v>753</v>
      </c>
      <c r="N22733" s="1"/>
      <c r="O22733" s="2"/>
      <c r="P22733">
        <v>22732</v>
      </c>
      <c r="Q22733" s="1" t="s">
        <v>754</v>
      </c>
      <c r="R22733" s="1"/>
      <c r="S22733" s="2"/>
      <c r="T22733">
        <v>22732</v>
      </c>
      <c r="U22733" s="1" t="s">
        <v>178</v>
      </c>
      <c r="V22733" s="1"/>
      <c r="W22733" s="2"/>
      <c r="X22733">
        <v>22732</v>
      </c>
      <c r="Y22733" s="1" t="s">
        <v>179</v>
      </c>
      <c r="Z22733" s="1"/>
      <c r="AA22733" s="2"/>
      <c r="AD22733"/>
      <c r="AE22733" s="3"/>
      <c r="AF22733" s="3"/>
      <c r="AG22733" s="46"/>
      <c r="AH22733" s="15"/>
      <c r="AI22733" s="15"/>
      <c r="AQ22733" s="15"/>
      <c r="AR22733" s="15"/>
      <c r="AS22733" s="15"/>
      <c r="AT22733" s="15"/>
      <c r="AU22733" s="14"/>
      <c r="AV22733" s="14"/>
      <c r="BA22733" s="15"/>
      <c r="BB22733" s="15"/>
      <c r="BC22733" s="15"/>
      <c r="BD22733" s="15"/>
      <c r="BE22733" s="15"/>
      <c r="BF22733" s="15"/>
    </row>
    <row r="22734" spans="2:58">
      <c r="B22734" s="159"/>
      <c r="C22734" s="14"/>
      <c r="D22734" s="15"/>
      <c r="E22734" s="14"/>
      <c r="F22734" s="15"/>
      <c r="H22734">
        <v>22733</v>
      </c>
      <c r="I22734" s="1" t="s">
        <v>752</v>
      </c>
      <c r="J22734" s="1"/>
      <c r="K22734" s="2"/>
      <c r="L22734">
        <v>22733</v>
      </c>
      <c r="M22734" s="1" t="s">
        <v>753</v>
      </c>
      <c r="N22734" s="1"/>
      <c r="O22734" s="2"/>
      <c r="P22734">
        <v>22733</v>
      </c>
      <c r="Q22734" s="1" t="s">
        <v>754</v>
      </c>
      <c r="R22734" s="1"/>
      <c r="S22734" s="2"/>
      <c r="T22734">
        <v>22733</v>
      </c>
      <c r="U22734" s="1" t="s">
        <v>178</v>
      </c>
      <c r="V22734" s="1"/>
      <c r="W22734" s="2"/>
      <c r="X22734">
        <v>22733</v>
      </c>
      <c r="Y22734" s="1" t="s">
        <v>179</v>
      </c>
      <c r="Z22734" s="1"/>
      <c r="AA22734" s="2"/>
      <c r="AD22734"/>
      <c r="AE22734" s="3"/>
      <c r="AF22734" s="3"/>
      <c r="AG22734" s="46"/>
      <c r="AH22734" s="15"/>
      <c r="AI22734" s="15"/>
      <c r="AQ22734" s="15"/>
      <c r="AR22734" s="15"/>
      <c r="AS22734" s="15"/>
      <c r="AT22734" s="15"/>
      <c r="AU22734" s="14"/>
      <c r="AV22734" s="14"/>
      <c r="BA22734" s="15"/>
      <c r="BB22734" s="15"/>
      <c r="BC22734" s="15"/>
      <c r="BD22734" s="15"/>
      <c r="BE22734" s="15"/>
      <c r="BF22734" s="15"/>
    </row>
    <row r="22735" spans="2:58">
      <c r="B22735" s="17"/>
      <c r="C22735" s="14"/>
      <c r="D22735" s="15"/>
      <c r="E22735" s="14"/>
      <c r="F22735" s="15"/>
      <c r="H22735">
        <v>22734</v>
      </c>
      <c r="I22735" s="1" t="s">
        <v>752</v>
      </c>
      <c r="J22735" s="1"/>
      <c r="K22735" s="2"/>
      <c r="L22735">
        <v>22734</v>
      </c>
      <c r="M22735" s="1" t="s">
        <v>753</v>
      </c>
      <c r="N22735" s="1"/>
      <c r="O22735" s="2"/>
      <c r="P22735">
        <v>22734</v>
      </c>
      <c r="Q22735" s="1" t="s">
        <v>754</v>
      </c>
      <c r="R22735" s="1"/>
      <c r="S22735" s="2"/>
      <c r="T22735">
        <v>22734</v>
      </c>
      <c r="U22735" s="1" t="s">
        <v>178</v>
      </c>
      <c r="V22735" s="1"/>
      <c r="W22735" s="2"/>
      <c r="X22735">
        <v>22734</v>
      </c>
      <c r="Y22735" s="1" t="s">
        <v>179</v>
      </c>
      <c r="Z22735" s="1"/>
      <c r="AA22735" s="2"/>
      <c r="AD22735"/>
      <c r="AE22735" s="3"/>
      <c r="AF22735" s="3"/>
      <c r="AG22735" s="46"/>
      <c r="AH22735" s="15"/>
      <c r="AI22735" s="15"/>
      <c r="AQ22735" s="15"/>
      <c r="AR22735" s="15"/>
      <c r="AS22735" s="15"/>
      <c r="AT22735" s="15"/>
      <c r="AU22735" s="14"/>
      <c r="AV22735" s="14"/>
      <c r="BA22735" s="15"/>
      <c r="BB22735" s="15"/>
      <c r="BC22735" s="15"/>
      <c r="BD22735" s="15"/>
      <c r="BE22735" s="15"/>
      <c r="BF22735" s="15"/>
    </row>
    <row r="22736" spans="2:58">
      <c r="B22736" s="15"/>
      <c r="C22736" s="15"/>
      <c r="D22736" s="15"/>
      <c r="E22736" s="15"/>
      <c r="F22736" s="15"/>
      <c r="H22736">
        <v>22735</v>
      </c>
      <c r="I22736" s="1" t="s">
        <v>752</v>
      </c>
      <c r="J22736" s="1"/>
      <c r="K22736" s="2"/>
      <c r="L22736">
        <v>22735</v>
      </c>
      <c r="M22736" s="1" t="s">
        <v>753</v>
      </c>
      <c r="N22736" s="1"/>
      <c r="O22736" s="2"/>
      <c r="P22736">
        <v>22735</v>
      </c>
      <c r="Q22736" s="1" t="s">
        <v>754</v>
      </c>
      <c r="R22736" s="1"/>
      <c r="S22736" s="2"/>
      <c r="T22736">
        <v>22735</v>
      </c>
      <c r="U22736" s="1" t="s">
        <v>178</v>
      </c>
      <c r="V22736" s="1"/>
      <c r="W22736" s="2"/>
      <c r="X22736">
        <v>22735</v>
      </c>
      <c r="Y22736" s="1" t="s">
        <v>179</v>
      </c>
      <c r="Z22736" s="1"/>
      <c r="AA22736" s="2"/>
      <c r="AD22736"/>
      <c r="AE22736" s="3"/>
      <c r="AF22736" s="3"/>
      <c r="AG22736" s="46"/>
      <c r="AH22736" s="15"/>
      <c r="AI22736" s="15"/>
      <c r="AQ22736" s="15"/>
      <c r="AR22736" s="15"/>
      <c r="AS22736" s="15"/>
      <c r="AT22736" s="15"/>
      <c r="AU22736" s="14"/>
      <c r="AV22736" s="14"/>
      <c r="BA22736" s="15"/>
      <c r="BB22736" s="15"/>
      <c r="BC22736" s="15"/>
      <c r="BD22736" s="15"/>
      <c r="BE22736" s="15"/>
      <c r="BF22736" s="15"/>
    </row>
    <row r="22737" spans="2:58">
      <c r="B22737" s="15"/>
      <c r="C22737" s="15"/>
      <c r="D22737" s="15"/>
      <c r="E22737" s="15"/>
      <c r="F22737" s="15"/>
      <c r="H22737">
        <v>22736</v>
      </c>
      <c r="I22737" s="1" t="s">
        <v>752</v>
      </c>
      <c r="J22737" s="1"/>
      <c r="K22737" s="2"/>
      <c r="L22737">
        <v>22736</v>
      </c>
      <c r="M22737" s="1" t="s">
        <v>753</v>
      </c>
      <c r="N22737" s="1"/>
      <c r="O22737" s="2"/>
      <c r="P22737">
        <v>22736</v>
      </c>
      <c r="Q22737" s="1" t="s">
        <v>754</v>
      </c>
      <c r="R22737" s="1"/>
      <c r="S22737" s="2"/>
      <c r="T22737">
        <v>22736</v>
      </c>
      <c r="U22737" s="1" t="s">
        <v>178</v>
      </c>
      <c r="V22737" s="1"/>
      <c r="W22737" s="2"/>
      <c r="X22737">
        <v>22736</v>
      </c>
      <c r="Y22737" s="1" t="s">
        <v>179</v>
      </c>
      <c r="Z22737" s="1"/>
      <c r="AA22737" s="2"/>
      <c r="AD22737"/>
      <c r="AE22737" s="3"/>
      <c r="AF22737" s="3"/>
      <c r="AG22737" s="46"/>
      <c r="AH22737" s="15"/>
      <c r="AI22737" s="15"/>
      <c r="AQ22737" s="15"/>
      <c r="AR22737" s="15"/>
      <c r="AS22737" s="15"/>
      <c r="AT22737" s="15"/>
      <c r="AU22737" s="14"/>
      <c r="AV22737" s="14"/>
      <c r="BA22737" s="15"/>
      <c r="BB22737" s="15"/>
      <c r="BC22737" s="15"/>
      <c r="BD22737" s="15"/>
      <c r="BE22737" s="15"/>
      <c r="BF22737" s="15"/>
    </row>
    <row r="22738" spans="2:58">
      <c r="B22738" s="15"/>
      <c r="C22738" s="17"/>
      <c r="D22738" s="15"/>
      <c r="E22738" s="15"/>
      <c r="F22738" s="15"/>
      <c r="H22738">
        <v>22737</v>
      </c>
      <c r="I22738" s="1" t="s">
        <v>752</v>
      </c>
      <c r="J22738" s="1"/>
      <c r="K22738" s="2"/>
      <c r="L22738">
        <v>22737</v>
      </c>
      <c r="M22738" s="1" t="s">
        <v>753</v>
      </c>
      <c r="N22738" s="1"/>
      <c r="O22738" s="2"/>
      <c r="P22738">
        <v>22737</v>
      </c>
      <c r="Q22738" s="1" t="s">
        <v>754</v>
      </c>
      <c r="R22738" s="1"/>
      <c r="S22738" s="2"/>
      <c r="T22738">
        <v>22737</v>
      </c>
      <c r="U22738" s="1" t="s">
        <v>178</v>
      </c>
      <c r="V22738" s="1"/>
      <c r="W22738" s="2"/>
      <c r="X22738">
        <v>22737</v>
      </c>
      <c r="Y22738" s="1" t="s">
        <v>179</v>
      </c>
      <c r="Z22738" s="1"/>
      <c r="AA22738" s="2"/>
      <c r="AD22738"/>
      <c r="AE22738" s="3"/>
      <c r="AF22738" s="3"/>
      <c r="AG22738" s="46"/>
      <c r="AH22738" s="15"/>
      <c r="AI22738" s="15"/>
      <c r="AQ22738" s="15"/>
      <c r="AR22738" s="15"/>
      <c r="AS22738" s="15"/>
      <c r="AT22738" s="15"/>
      <c r="AU22738" s="14"/>
      <c r="AV22738" s="14"/>
      <c r="BA22738" s="15"/>
      <c r="BB22738" s="15"/>
      <c r="BC22738" s="15"/>
      <c r="BD22738" s="15"/>
      <c r="BE22738" s="15"/>
      <c r="BF22738" s="15"/>
    </row>
    <row r="22739" spans="2:58">
      <c r="B22739" s="17"/>
      <c r="C22739" s="14"/>
      <c r="D22739" s="15"/>
      <c r="E22739" s="14"/>
      <c r="F22739" s="15"/>
      <c r="H22739">
        <v>22738</v>
      </c>
      <c r="I22739" s="1" t="s">
        <v>752</v>
      </c>
      <c r="J22739" s="1"/>
      <c r="K22739" s="2"/>
      <c r="L22739">
        <v>22738</v>
      </c>
      <c r="M22739" s="1" t="s">
        <v>753</v>
      </c>
      <c r="N22739" s="1"/>
      <c r="O22739" s="2"/>
      <c r="P22739">
        <v>22738</v>
      </c>
      <c r="Q22739" s="1" t="s">
        <v>754</v>
      </c>
      <c r="R22739" s="1"/>
      <c r="S22739" s="2"/>
      <c r="T22739">
        <v>22738</v>
      </c>
      <c r="U22739" s="1" t="s">
        <v>178</v>
      </c>
      <c r="V22739" s="1"/>
      <c r="W22739" s="2"/>
      <c r="X22739">
        <v>22738</v>
      </c>
      <c r="Y22739" s="1" t="s">
        <v>179</v>
      </c>
      <c r="Z22739" s="1"/>
      <c r="AA22739" s="2"/>
      <c r="AD22739"/>
      <c r="AE22739" s="3"/>
      <c r="AF22739" s="3"/>
      <c r="AG22739" s="46"/>
      <c r="AH22739" s="15"/>
      <c r="AI22739" s="15"/>
      <c r="AQ22739" s="15"/>
      <c r="AR22739" s="15"/>
      <c r="AS22739" s="15"/>
      <c r="AT22739" s="15"/>
      <c r="AU22739" s="15"/>
      <c r="AV22739" s="15"/>
      <c r="BA22739" s="15"/>
      <c r="BB22739" s="15"/>
      <c r="BC22739" s="15"/>
      <c r="BD22739" s="15"/>
      <c r="BE22739" s="15"/>
      <c r="BF22739" s="15"/>
    </row>
    <row r="22740" spans="2:58">
      <c r="B22740" s="17"/>
      <c r="C22740" s="14"/>
      <c r="D22740" s="15"/>
      <c r="E22740" s="14"/>
      <c r="F22740" s="15"/>
      <c r="H22740">
        <v>22739</v>
      </c>
      <c r="I22740" s="1" t="s">
        <v>752</v>
      </c>
      <c r="J22740" s="1"/>
      <c r="K22740" s="2"/>
      <c r="L22740">
        <v>22739</v>
      </c>
      <c r="M22740" s="1" t="s">
        <v>753</v>
      </c>
      <c r="N22740" s="1"/>
      <c r="O22740" s="2"/>
      <c r="P22740">
        <v>22739</v>
      </c>
      <c r="Q22740" s="1" t="s">
        <v>754</v>
      </c>
      <c r="R22740" s="1"/>
      <c r="S22740" s="2"/>
      <c r="T22740">
        <v>22739</v>
      </c>
      <c r="U22740" s="1" t="s">
        <v>178</v>
      </c>
      <c r="V22740" s="1"/>
      <c r="W22740" s="2"/>
      <c r="X22740">
        <v>22739</v>
      </c>
      <c r="Y22740" s="1" t="s">
        <v>179</v>
      </c>
      <c r="Z22740" s="1"/>
      <c r="AA22740" s="2"/>
      <c r="AD22740"/>
      <c r="AE22740" s="3"/>
      <c r="AF22740" s="3"/>
      <c r="AG22740" s="46"/>
      <c r="AH22740" s="15"/>
      <c r="AI22740" s="15"/>
      <c r="AQ22740" s="15"/>
      <c r="AR22740" s="15"/>
      <c r="AS22740" s="15"/>
      <c r="AT22740" s="15"/>
      <c r="AU22740" s="14"/>
      <c r="AV22740" s="14"/>
      <c r="BA22740" s="15"/>
      <c r="BB22740" s="15"/>
      <c r="BC22740" s="15"/>
      <c r="BD22740" s="15"/>
      <c r="BE22740" s="15"/>
      <c r="BF22740" s="15"/>
    </row>
    <row r="22741" spans="2:58">
      <c r="B22741" s="17"/>
      <c r="C22741" s="14"/>
      <c r="D22741" s="15"/>
      <c r="E22741" s="14"/>
      <c r="F22741" s="15"/>
      <c r="H22741">
        <v>22740</v>
      </c>
      <c r="I22741" s="1" t="s">
        <v>752</v>
      </c>
      <c r="J22741" s="1"/>
      <c r="K22741" s="2"/>
      <c r="L22741">
        <v>22740</v>
      </c>
      <c r="M22741" s="1" t="s">
        <v>753</v>
      </c>
      <c r="N22741" s="1"/>
      <c r="O22741" s="2"/>
      <c r="P22741">
        <v>22740</v>
      </c>
      <c r="Q22741" s="1" t="s">
        <v>754</v>
      </c>
      <c r="R22741" s="1"/>
      <c r="S22741" s="2"/>
      <c r="T22741">
        <v>22740</v>
      </c>
      <c r="U22741" s="1" t="s">
        <v>178</v>
      </c>
      <c r="V22741" s="1"/>
      <c r="W22741" s="2"/>
      <c r="X22741">
        <v>22740</v>
      </c>
      <c r="Y22741" s="1" t="s">
        <v>179</v>
      </c>
      <c r="Z22741" s="1"/>
      <c r="AA22741" s="2"/>
      <c r="AD22741"/>
      <c r="AE22741" s="3"/>
      <c r="AF22741" s="3"/>
      <c r="AG22741" s="46"/>
      <c r="AH22741" s="15"/>
      <c r="AI22741" s="15"/>
      <c r="AQ22741" s="15"/>
      <c r="AR22741" s="15"/>
      <c r="AS22741" s="15"/>
      <c r="AT22741" s="15"/>
      <c r="AU22741" s="14"/>
      <c r="AV22741" s="14"/>
      <c r="BA22741" s="15"/>
      <c r="BB22741" s="15"/>
      <c r="BC22741" s="15"/>
      <c r="BD22741" s="15"/>
      <c r="BE22741" s="15"/>
      <c r="BF22741" s="14"/>
    </row>
    <row r="22742" spans="2:58">
      <c r="B22742" s="15"/>
      <c r="C22742" s="17"/>
      <c r="D22742" s="15"/>
      <c r="E22742" s="15"/>
      <c r="F22742" s="15"/>
      <c r="H22742">
        <v>22741</v>
      </c>
      <c r="I22742" s="1" t="s">
        <v>752</v>
      </c>
      <c r="J22742" s="1"/>
      <c r="K22742" s="2"/>
      <c r="L22742">
        <v>22741</v>
      </c>
      <c r="M22742" s="1" t="s">
        <v>753</v>
      </c>
      <c r="N22742" s="1"/>
      <c r="O22742" s="2"/>
      <c r="P22742">
        <v>22741</v>
      </c>
      <c r="Q22742" s="1" t="s">
        <v>754</v>
      </c>
      <c r="R22742" s="1"/>
      <c r="S22742" s="2"/>
      <c r="T22742">
        <v>22741</v>
      </c>
      <c r="U22742" s="1" t="s">
        <v>178</v>
      </c>
      <c r="V22742" s="1"/>
      <c r="W22742" s="2"/>
      <c r="X22742">
        <v>22741</v>
      </c>
      <c r="Y22742" s="1" t="s">
        <v>179</v>
      </c>
      <c r="Z22742" s="1"/>
      <c r="AA22742" s="2"/>
      <c r="AD22742"/>
      <c r="AE22742" s="3"/>
      <c r="AF22742" s="3"/>
      <c r="AG22742" s="46"/>
      <c r="AH22742" s="15"/>
      <c r="AI22742" s="15"/>
      <c r="AQ22742" s="15"/>
      <c r="AR22742" s="15"/>
      <c r="AS22742" s="15"/>
      <c r="AT22742" s="15"/>
      <c r="AU22742" s="14"/>
      <c r="AV22742" s="14"/>
      <c r="BA22742" s="15"/>
      <c r="BB22742" s="15"/>
      <c r="BC22742" s="15"/>
      <c r="BD22742" s="15"/>
      <c r="BE22742" s="15"/>
      <c r="BF22742" s="14"/>
    </row>
    <row r="22743" spans="2:58">
      <c r="B22743" s="15"/>
      <c r="C22743" s="14"/>
      <c r="D22743" s="15"/>
      <c r="E22743" s="14"/>
      <c r="F22743" s="15"/>
      <c r="H22743">
        <v>22742</v>
      </c>
      <c r="I22743" s="1" t="s">
        <v>752</v>
      </c>
      <c r="J22743" s="1"/>
      <c r="K22743" s="2"/>
      <c r="L22743">
        <v>22742</v>
      </c>
      <c r="M22743" s="1" t="s">
        <v>753</v>
      </c>
      <c r="N22743" s="1"/>
      <c r="O22743" s="2"/>
      <c r="P22743">
        <v>22742</v>
      </c>
      <c r="Q22743" s="1" t="s">
        <v>754</v>
      </c>
      <c r="R22743" s="1"/>
      <c r="S22743" s="2"/>
      <c r="T22743">
        <v>22742</v>
      </c>
      <c r="U22743" s="1" t="s">
        <v>178</v>
      </c>
      <c r="V22743" s="1"/>
      <c r="W22743" s="2"/>
      <c r="X22743">
        <v>22742</v>
      </c>
      <c r="Y22743" s="1" t="s">
        <v>179</v>
      </c>
      <c r="Z22743" s="1"/>
      <c r="AA22743" s="2"/>
      <c r="AD22743"/>
      <c r="AE22743" s="3"/>
      <c r="AF22743" s="3"/>
      <c r="AG22743" s="46"/>
      <c r="AH22743" s="15"/>
      <c r="AI22743" s="15"/>
      <c r="AQ22743" s="15"/>
      <c r="AR22743" s="15"/>
      <c r="AS22743" s="15"/>
      <c r="AT22743" s="15"/>
      <c r="AU22743" s="15"/>
      <c r="AV22743" s="15"/>
      <c r="BA22743" s="15"/>
      <c r="BB22743" s="15"/>
      <c r="BC22743" s="15"/>
      <c r="BD22743" s="15"/>
      <c r="BE22743" s="15"/>
      <c r="BF22743" s="15"/>
    </row>
    <row r="22744" spans="2:58">
      <c r="B22744" s="15"/>
      <c r="C22744" s="14"/>
      <c r="D22744" s="15"/>
      <c r="E22744" s="14"/>
      <c r="F22744" s="15"/>
      <c r="H22744">
        <v>22743</v>
      </c>
      <c r="I22744" s="1" t="s">
        <v>752</v>
      </c>
      <c r="J22744" s="1"/>
      <c r="K22744" s="2"/>
      <c r="L22744">
        <v>22743</v>
      </c>
      <c r="M22744" s="1" t="s">
        <v>753</v>
      </c>
      <c r="N22744" s="1"/>
      <c r="O22744" s="2"/>
      <c r="P22744">
        <v>22743</v>
      </c>
      <c r="Q22744" s="1" t="s">
        <v>754</v>
      </c>
      <c r="R22744" s="1"/>
      <c r="S22744" s="2"/>
      <c r="T22744">
        <v>22743</v>
      </c>
      <c r="U22744" s="1" t="s">
        <v>178</v>
      </c>
      <c r="V22744" s="1"/>
      <c r="W22744" s="2"/>
      <c r="X22744">
        <v>22743</v>
      </c>
      <c r="Y22744" s="1" t="s">
        <v>179</v>
      </c>
      <c r="Z22744" s="1"/>
      <c r="AA22744" s="2"/>
      <c r="AD22744"/>
      <c r="AE22744" s="3"/>
      <c r="AF22744" s="3"/>
      <c r="AG22744" s="46"/>
      <c r="AH22744" s="15"/>
      <c r="AI22744" s="15"/>
      <c r="AQ22744" s="15"/>
      <c r="AR22744" s="15"/>
      <c r="AS22744" s="15"/>
      <c r="AT22744" s="15"/>
      <c r="AU22744" s="14"/>
      <c r="AV22744" s="14"/>
      <c r="BA22744" s="15"/>
      <c r="BB22744" s="15"/>
      <c r="BC22744" s="15"/>
      <c r="BD22744" s="15"/>
      <c r="BE22744" s="15"/>
      <c r="BF22744" s="15"/>
    </row>
    <row r="22745" spans="2:58">
      <c r="B22745" s="15"/>
      <c r="C22745" s="14"/>
      <c r="D22745" s="15"/>
      <c r="E22745" s="14"/>
      <c r="F22745" s="15"/>
      <c r="H22745">
        <v>22744</v>
      </c>
      <c r="I22745" s="1" t="s">
        <v>752</v>
      </c>
      <c r="J22745" s="1"/>
      <c r="K22745" s="2"/>
      <c r="L22745">
        <v>22744</v>
      </c>
      <c r="M22745" s="1" t="s">
        <v>753</v>
      </c>
      <c r="N22745" s="1"/>
      <c r="O22745" s="2"/>
      <c r="P22745">
        <v>22744</v>
      </c>
      <c r="Q22745" s="1" t="s">
        <v>754</v>
      </c>
      <c r="R22745" s="1"/>
      <c r="S22745" s="2"/>
      <c r="T22745">
        <v>22744</v>
      </c>
      <c r="U22745" s="1" t="s">
        <v>178</v>
      </c>
      <c r="V22745" s="1"/>
      <c r="W22745" s="2"/>
      <c r="X22745">
        <v>22744</v>
      </c>
      <c r="Y22745" s="1" t="s">
        <v>179</v>
      </c>
      <c r="Z22745" s="1"/>
      <c r="AA22745" s="2"/>
      <c r="AD22745"/>
      <c r="AE22745" s="3"/>
      <c r="AF22745" s="3"/>
      <c r="AG22745" s="46"/>
      <c r="AH22745" s="15"/>
      <c r="AI22745" s="15"/>
      <c r="AQ22745" s="15"/>
      <c r="AR22745" s="15"/>
      <c r="AS22745" s="15"/>
      <c r="AT22745" s="15"/>
      <c r="AU22745" s="14"/>
      <c r="AV22745" s="14"/>
      <c r="BA22745" s="15"/>
      <c r="BB22745" s="15"/>
      <c r="BC22745" s="15"/>
      <c r="BD22745" s="15"/>
      <c r="BE22745" s="15"/>
      <c r="BF22745" s="14"/>
    </row>
    <row r="22746" spans="2:58">
      <c r="B22746" s="15"/>
      <c r="C22746" s="14"/>
      <c r="D22746" s="15"/>
      <c r="E22746" s="14"/>
      <c r="F22746" s="15"/>
      <c r="H22746">
        <v>22745</v>
      </c>
      <c r="I22746" s="1" t="s">
        <v>752</v>
      </c>
      <c r="J22746" s="1"/>
      <c r="K22746" s="2"/>
      <c r="L22746">
        <v>22745</v>
      </c>
      <c r="M22746" s="1" t="s">
        <v>753</v>
      </c>
      <c r="N22746" s="1"/>
      <c r="O22746" s="2"/>
      <c r="P22746">
        <v>22745</v>
      </c>
      <c r="Q22746" s="1" t="s">
        <v>754</v>
      </c>
      <c r="R22746" s="1"/>
      <c r="S22746" s="2"/>
      <c r="T22746">
        <v>22745</v>
      </c>
      <c r="U22746" s="1" t="s">
        <v>178</v>
      </c>
      <c r="V22746" s="1"/>
      <c r="W22746" s="2"/>
      <c r="X22746">
        <v>22745</v>
      </c>
      <c r="Y22746" s="1" t="s">
        <v>179</v>
      </c>
      <c r="Z22746" s="1"/>
      <c r="AA22746" s="2"/>
      <c r="AD22746"/>
      <c r="AE22746" s="3"/>
      <c r="AF22746" s="3"/>
      <c r="AG22746" s="46"/>
      <c r="AH22746" s="15"/>
      <c r="AI22746" s="15"/>
      <c r="AQ22746" s="15"/>
      <c r="AR22746" s="15"/>
      <c r="AS22746" s="15"/>
      <c r="AT22746" s="15"/>
      <c r="AU22746" s="14"/>
      <c r="AV22746" s="14"/>
      <c r="BA22746" s="15"/>
      <c r="BB22746" s="15"/>
      <c r="BC22746" s="15"/>
      <c r="BD22746" s="15"/>
      <c r="BE22746" s="15"/>
      <c r="BF22746" s="14"/>
    </row>
    <row r="22747" spans="2:58">
      <c r="B22747" s="15"/>
      <c r="C22747" s="14"/>
      <c r="D22747" s="15"/>
      <c r="E22747" s="14"/>
      <c r="F22747" s="15"/>
      <c r="H22747">
        <v>22746</v>
      </c>
      <c r="I22747" s="1" t="s">
        <v>752</v>
      </c>
      <c r="J22747" s="1"/>
      <c r="K22747" s="2"/>
      <c r="L22747">
        <v>22746</v>
      </c>
      <c r="M22747" s="1" t="s">
        <v>753</v>
      </c>
      <c r="N22747" s="1"/>
      <c r="O22747" s="2"/>
      <c r="P22747">
        <v>22746</v>
      </c>
      <c r="Q22747" s="1" t="s">
        <v>754</v>
      </c>
      <c r="R22747" s="1"/>
      <c r="S22747" s="2"/>
      <c r="T22747">
        <v>22746</v>
      </c>
      <c r="U22747" s="1" t="s">
        <v>178</v>
      </c>
      <c r="V22747" s="1"/>
      <c r="W22747" s="2"/>
      <c r="X22747">
        <v>22746</v>
      </c>
      <c r="Y22747" s="1" t="s">
        <v>179</v>
      </c>
      <c r="Z22747" s="1"/>
      <c r="AA22747" s="2"/>
      <c r="AD22747"/>
      <c r="AE22747" s="3"/>
      <c r="AF22747" s="3"/>
      <c r="AG22747" s="46"/>
      <c r="AH22747" s="15"/>
      <c r="AI22747" s="15"/>
      <c r="AQ22747" s="15"/>
      <c r="AR22747" s="15"/>
      <c r="AS22747" s="15"/>
      <c r="AT22747" s="15"/>
      <c r="AU22747" s="14"/>
      <c r="AV22747" s="14"/>
      <c r="BA22747" s="15"/>
      <c r="BB22747" s="15"/>
      <c r="BC22747" s="15"/>
      <c r="BD22747" s="15"/>
      <c r="BE22747" s="15"/>
      <c r="BF22747" s="14"/>
    </row>
    <row r="22748" spans="2:58">
      <c r="B22748" s="15"/>
      <c r="C22748" s="14"/>
      <c r="D22748" s="15"/>
      <c r="E22748" s="14"/>
      <c r="F22748" s="15"/>
      <c r="H22748">
        <v>22747</v>
      </c>
      <c r="I22748" s="1" t="s">
        <v>752</v>
      </c>
      <c r="J22748" s="1"/>
      <c r="K22748" s="2"/>
      <c r="L22748">
        <v>22747</v>
      </c>
      <c r="M22748" s="1" t="s">
        <v>753</v>
      </c>
      <c r="N22748" s="1"/>
      <c r="O22748" s="2"/>
      <c r="P22748">
        <v>22747</v>
      </c>
      <c r="Q22748" s="1" t="s">
        <v>754</v>
      </c>
      <c r="R22748" s="1"/>
      <c r="S22748" s="2"/>
      <c r="T22748">
        <v>22747</v>
      </c>
      <c r="U22748" s="1" t="s">
        <v>178</v>
      </c>
      <c r="V22748" s="1"/>
      <c r="W22748" s="2"/>
      <c r="X22748">
        <v>22747</v>
      </c>
      <c r="Y22748" s="1" t="s">
        <v>179</v>
      </c>
      <c r="Z22748" s="1"/>
      <c r="AA22748" s="2"/>
      <c r="AD22748"/>
      <c r="AE22748" s="3"/>
      <c r="AF22748" s="3"/>
      <c r="AG22748" s="46"/>
      <c r="AH22748" s="15"/>
      <c r="AI22748" s="15"/>
      <c r="AQ22748" s="15"/>
      <c r="AR22748" s="15"/>
      <c r="AS22748" s="15"/>
      <c r="AT22748" s="15"/>
      <c r="AU22748" s="14"/>
      <c r="AV22748" s="14"/>
      <c r="BA22748" s="15"/>
      <c r="BB22748" s="15"/>
      <c r="BC22748" s="15"/>
      <c r="BD22748" s="15"/>
      <c r="BE22748" s="15"/>
      <c r="BF22748" s="14"/>
    </row>
    <row r="22749" spans="2:58">
      <c r="B22749" s="15"/>
      <c r="C22749" s="14"/>
      <c r="D22749" s="15"/>
      <c r="E22749" s="14"/>
      <c r="F22749" s="15"/>
      <c r="H22749">
        <v>22748</v>
      </c>
      <c r="I22749" s="1" t="s">
        <v>752</v>
      </c>
      <c r="J22749" s="1"/>
      <c r="K22749" s="2"/>
      <c r="L22749">
        <v>22748</v>
      </c>
      <c r="M22749" s="1" t="s">
        <v>753</v>
      </c>
      <c r="N22749" s="1"/>
      <c r="O22749" s="2"/>
      <c r="P22749">
        <v>22748</v>
      </c>
      <c r="Q22749" s="1" t="s">
        <v>754</v>
      </c>
      <c r="R22749" s="1"/>
      <c r="S22749" s="2"/>
      <c r="T22749">
        <v>22748</v>
      </c>
      <c r="U22749" s="1" t="s">
        <v>178</v>
      </c>
      <c r="V22749" s="1"/>
      <c r="W22749" s="2"/>
      <c r="X22749">
        <v>22748</v>
      </c>
      <c r="Y22749" s="1" t="s">
        <v>179</v>
      </c>
      <c r="Z22749" s="1"/>
      <c r="AA22749" s="2"/>
      <c r="AD22749"/>
      <c r="AE22749" s="3"/>
      <c r="AF22749" s="3"/>
      <c r="AG22749" s="46"/>
      <c r="AH22749" s="15"/>
      <c r="AI22749" s="15"/>
      <c r="AQ22749" s="15"/>
      <c r="AR22749" s="15"/>
      <c r="AS22749" s="15"/>
      <c r="AT22749" s="15"/>
      <c r="AU22749" s="14"/>
      <c r="AV22749" s="14"/>
      <c r="BA22749" s="15"/>
      <c r="BB22749" s="15"/>
      <c r="BC22749" s="15"/>
      <c r="BD22749" s="15"/>
      <c r="BE22749" s="15"/>
      <c r="BF22749" s="15"/>
    </row>
    <row r="22750" spans="2:58">
      <c r="B22750" s="15"/>
      <c r="C22750" s="17"/>
      <c r="D22750" s="15"/>
      <c r="E22750" s="15"/>
      <c r="F22750" s="15"/>
      <c r="H22750">
        <v>22749</v>
      </c>
      <c r="I22750" s="1" t="s">
        <v>752</v>
      </c>
      <c r="J22750" s="1"/>
      <c r="K22750" s="2"/>
      <c r="L22750">
        <v>22749</v>
      </c>
      <c r="M22750" s="1" t="s">
        <v>753</v>
      </c>
      <c r="N22750" s="1"/>
      <c r="O22750" s="2"/>
      <c r="P22750">
        <v>22749</v>
      </c>
      <c r="Q22750" s="1" t="s">
        <v>754</v>
      </c>
      <c r="R22750" s="1"/>
      <c r="S22750" s="2"/>
      <c r="T22750">
        <v>22749</v>
      </c>
      <c r="U22750" s="1" t="s">
        <v>178</v>
      </c>
      <c r="V22750" s="1"/>
      <c r="W22750" s="2"/>
      <c r="X22750">
        <v>22749</v>
      </c>
      <c r="Y22750" s="1" t="s">
        <v>179</v>
      </c>
      <c r="Z22750" s="1"/>
      <c r="AA22750" s="2"/>
      <c r="AD22750"/>
      <c r="AE22750" s="3"/>
      <c r="AF22750" s="3"/>
      <c r="AG22750" s="46"/>
      <c r="AH22750" s="15"/>
      <c r="AI22750" s="15"/>
      <c r="AL22750" s="15"/>
      <c r="AM22750" s="15"/>
      <c r="AN22750" s="15"/>
      <c r="AO22750" s="15"/>
      <c r="AP22750" s="15"/>
      <c r="AQ22750" s="15"/>
      <c r="AR22750" s="15"/>
      <c r="AS22750" s="15"/>
      <c r="AT22750" s="15"/>
      <c r="AU22750" s="15"/>
      <c r="AV22750" s="15"/>
      <c r="AW22750" s="15"/>
      <c r="AX22750" s="15"/>
      <c r="AY22750" s="15"/>
      <c r="AZ22750" s="15"/>
      <c r="BA22750" s="15"/>
      <c r="BB22750" s="15"/>
      <c r="BC22750" s="15"/>
      <c r="BD22750" s="15"/>
      <c r="BE22750" s="15"/>
      <c r="BF22750" s="15"/>
    </row>
    <row r="22751" spans="2:58">
      <c r="B22751" s="15"/>
      <c r="C22751" s="14"/>
      <c r="D22751" s="15"/>
      <c r="E22751" s="14"/>
      <c r="F22751" s="15"/>
      <c r="H22751">
        <v>22750</v>
      </c>
      <c r="I22751" s="1" t="s">
        <v>752</v>
      </c>
      <c r="J22751" s="1"/>
      <c r="K22751" s="2"/>
      <c r="L22751">
        <v>22750</v>
      </c>
      <c r="M22751" s="1" t="s">
        <v>753</v>
      </c>
      <c r="N22751" s="1"/>
      <c r="O22751" s="2"/>
      <c r="P22751">
        <v>22750</v>
      </c>
      <c r="Q22751" s="1" t="s">
        <v>754</v>
      </c>
      <c r="R22751" s="1"/>
      <c r="S22751" s="2"/>
      <c r="T22751">
        <v>22750</v>
      </c>
      <c r="U22751" s="1" t="s">
        <v>178</v>
      </c>
      <c r="V22751" s="1"/>
      <c r="W22751" s="2"/>
      <c r="X22751">
        <v>22750</v>
      </c>
      <c r="Y22751" s="1" t="s">
        <v>179</v>
      </c>
      <c r="Z22751" s="1"/>
      <c r="AA22751" s="2"/>
      <c r="AD22751"/>
      <c r="AE22751" s="3"/>
      <c r="AF22751" s="3"/>
      <c r="AG22751" s="46"/>
      <c r="AH22751" s="15"/>
      <c r="AI22751" s="15"/>
    </row>
    <row r="22752" spans="2:58">
      <c r="B22752" s="15"/>
      <c r="C22752" s="14"/>
      <c r="D22752" s="15"/>
      <c r="E22752" s="14"/>
      <c r="F22752" s="15"/>
      <c r="H22752">
        <v>22751</v>
      </c>
      <c r="I22752" s="1" t="s">
        <v>752</v>
      </c>
      <c r="J22752" s="1"/>
      <c r="K22752" s="2"/>
      <c r="L22752">
        <v>22751</v>
      </c>
      <c r="M22752" s="1" t="s">
        <v>753</v>
      </c>
      <c r="N22752" s="1"/>
      <c r="O22752" s="2"/>
      <c r="P22752">
        <v>22751</v>
      </c>
      <c r="Q22752" s="1" t="s">
        <v>754</v>
      </c>
      <c r="R22752" s="1"/>
      <c r="S22752" s="2"/>
      <c r="T22752">
        <v>22751</v>
      </c>
      <c r="U22752" s="1" t="s">
        <v>178</v>
      </c>
      <c r="V22752" s="1"/>
      <c r="W22752" s="2"/>
      <c r="X22752">
        <v>22751</v>
      </c>
      <c r="Y22752" s="1" t="s">
        <v>179</v>
      </c>
      <c r="Z22752" s="1"/>
      <c r="AA22752" s="2"/>
      <c r="AD22752"/>
      <c r="AE22752" s="3"/>
      <c r="AF22752" s="3"/>
      <c r="AG22752" s="46"/>
      <c r="AH22752" s="15"/>
      <c r="AI22752" s="15"/>
    </row>
    <row r="22753" spans="2:37">
      <c r="B22753" s="15"/>
      <c r="C22753" s="14"/>
      <c r="D22753" s="15"/>
      <c r="E22753" s="14"/>
      <c r="F22753" s="15"/>
      <c r="H22753">
        <v>22752</v>
      </c>
      <c r="I22753" s="1" t="s">
        <v>752</v>
      </c>
      <c r="J22753" s="1"/>
      <c r="K22753" s="2"/>
      <c r="L22753">
        <v>22752</v>
      </c>
      <c r="M22753" s="1" t="s">
        <v>753</v>
      </c>
      <c r="N22753" s="1"/>
      <c r="O22753" s="2"/>
      <c r="P22753">
        <v>22752</v>
      </c>
      <c r="Q22753" s="1" t="s">
        <v>754</v>
      </c>
      <c r="R22753" s="1"/>
      <c r="S22753" s="2"/>
      <c r="T22753">
        <v>22752</v>
      </c>
      <c r="U22753" s="1" t="s">
        <v>178</v>
      </c>
      <c r="V22753" s="1"/>
      <c r="W22753" s="2"/>
      <c r="X22753">
        <v>22752</v>
      </c>
      <c r="Y22753" s="1" t="s">
        <v>179</v>
      </c>
      <c r="Z22753" s="1"/>
      <c r="AA22753" s="2"/>
      <c r="AD22753"/>
      <c r="AE22753" s="3"/>
      <c r="AF22753" s="3"/>
      <c r="AG22753" s="46"/>
      <c r="AH22753" s="15"/>
      <c r="AI22753" s="15"/>
    </row>
    <row r="22754" spans="2:37">
      <c r="B22754" s="15"/>
      <c r="C22754" s="17"/>
      <c r="D22754" s="15"/>
      <c r="E22754" s="15"/>
      <c r="F22754" s="15"/>
      <c r="H22754">
        <v>22753</v>
      </c>
      <c r="I22754" s="1" t="s">
        <v>752</v>
      </c>
      <c r="J22754" s="1"/>
      <c r="K22754" s="2"/>
      <c r="L22754">
        <v>22753</v>
      </c>
      <c r="M22754" s="1" t="s">
        <v>753</v>
      </c>
      <c r="N22754" s="1"/>
      <c r="O22754" s="2"/>
      <c r="P22754">
        <v>22753</v>
      </c>
      <c r="Q22754" s="1" t="s">
        <v>754</v>
      </c>
      <c r="R22754" s="1"/>
      <c r="S22754" s="2"/>
      <c r="T22754">
        <v>22753</v>
      </c>
      <c r="U22754" s="1" t="s">
        <v>178</v>
      </c>
      <c r="V22754" s="1"/>
      <c r="W22754" s="2"/>
      <c r="X22754">
        <v>22753</v>
      </c>
      <c r="Y22754" s="1" t="s">
        <v>179</v>
      </c>
      <c r="Z22754" s="1"/>
      <c r="AA22754" s="2"/>
      <c r="AC22754" s="15"/>
      <c r="AD22754"/>
      <c r="AE22754" s="3"/>
      <c r="AF22754" s="3"/>
      <c r="AG22754" s="46"/>
      <c r="AH22754" s="15"/>
      <c r="AI22754" s="15"/>
      <c r="AJ22754" s="15"/>
      <c r="AK22754" s="14"/>
    </row>
    <row r="22755" spans="2:37">
      <c r="B22755" s="15"/>
      <c r="C22755" s="14"/>
      <c r="D22755" s="15"/>
      <c r="E22755" s="14"/>
      <c r="F22755" s="15"/>
      <c r="H22755">
        <v>22754</v>
      </c>
      <c r="I22755" s="1" t="s">
        <v>752</v>
      </c>
      <c r="J22755" s="1"/>
      <c r="K22755" s="2"/>
      <c r="L22755">
        <v>22754</v>
      </c>
      <c r="M22755" s="1" t="s">
        <v>753</v>
      </c>
      <c r="N22755" s="1"/>
      <c r="O22755" s="2"/>
      <c r="P22755">
        <v>22754</v>
      </c>
      <c r="Q22755" s="1" t="s">
        <v>754</v>
      </c>
      <c r="R22755" s="1"/>
      <c r="S22755" s="2"/>
      <c r="T22755">
        <v>22754</v>
      </c>
      <c r="U22755" s="1" t="s">
        <v>178</v>
      </c>
      <c r="V22755" s="1"/>
      <c r="W22755" s="2"/>
      <c r="X22755">
        <v>22754</v>
      </c>
      <c r="Y22755" s="1" t="s">
        <v>179</v>
      </c>
      <c r="Z22755" s="1"/>
      <c r="AA22755" s="2"/>
      <c r="AD22755"/>
      <c r="AE22755" s="3"/>
      <c r="AF22755" s="3"/>
      <c r="AG22755" s="46"/>
    </row>
    <row r="22756" spans="2:37">
      <c r="B22756" s="15"/>
      <c r="C22756" s="14"/>
      <c r="D22756" s="15"/>
      <c r="E22756" s="14"/>
      <c r="F22756" s="15"/>
      <c r="H22756">
        <v>22755</v>
      </c>
      <c r="I22756" s="1" t="s">
        <v>752</v>
      </c>
      <c r="J22756" s="1"/>
      <c r="K22756" s="2"/>
      <c r="L22756">
        <v>22755</v>
      </c>
      <c r="M22756" s="1" t="s">
        <v>753</v>
      </c>
      <c r="N22756" s="1"/>
      <c r="O22756" s="2"/>
      <c r="P22756">
        <v>22755</v>
      </c>
      <c r="Q22756" s="1" t="s">
        <v>754</v>
      </c>
      <c r="R22756" s="1"/>
      <c r="S22756" s="2"/>
      <c r="T22756">
        <v>22755</v>
      </c>
      <c r="U22756" s="1" t="s">
        <v>178</v>
      </c>
      <c r="V22756" s="1"/>
      <c r="W22756" s="2"/>
      <c r="X22756">
        <v>22755</v>
      </c>
      <c r="Y22756" s="1" t="s">
        <v>179</v>
      </c>
      <c r="Z22756" s="1"/>
      <c r="AA22756" s="2"/>
      <c r="AD22756"/>
      <c r="AE22756" s="3"/>
      <c r="AF22756" s="68"/>
      <c r="AG22756" s="46"/>
    </row>
    <row r="22757" spans="2:37">
      <c r="B22757" s="15"/>
      <c r="C22757" s="14"/>
      <c r="D22757" s="15"/>
      <c r="E22757" s="14"/>
      <c r="F22757" s="15"/>
      <c r="H22757">
        <v>22756</v>
      </c>
      <c r="I22757" s="1" t="s">
        <v>752</v>
      </c>
      <c r="J22757" s="1"/>
      <c r="K22757" s="2"/>
      <c r="L22757">
        <v>22756</v>
      </c>
      <c r="M22757" s="1" t="s">
        <v>753</v>
      </c>
      <c r="N22757" s="1"/>
      <c r="O22757" s="2"/>
      <c r="P22757">
        <v>22756</v>
      </c>
      <c r="Q22757" s="1" t="s">
        <v>754</v>
      </c>
      <c r="R22757" s="1"/>
      <c r="S22757" s="2"/>
      <c r="T22757">
        <v>22756</v>
      </c>
      <c r="U22757" s="1" t="s">
        <v>178</v>
      </c>
      <c r="V22757" s="1"/>
      <c r="W22757" s="2"/>
      <c r="X22757">
        <v>22756</v>
      </c>
      <c r="Y22757" s="1" t="s">
        <v>179</v>
      </c>
      <c r="Z22757" s="1"/>
      <c r="AA22757" s="2"/>
      <c r="AD22757"/>
      <c r="AE22757" s="3"/>
      <c r="AF22757" s="3"/>
      <c r="AG22757" s="46"/>
    </row>
    <row r="22758" spans="2:37">
      <c r="B22758" s="15"/>
      <c r="C22758" s="14"/>
      <c r="D22758" s="15"/>
      <c r="E22758" s="14"/>
      <c r="F22758" s="15"/>
      <c r="H22758">
        <v>22757</v>
      </c>
      <c r="I22758" s="1" t="s">
        <v>752</v>
      </c>
      <c r="J22758" s="1"/>
      <c r="K22758" s="2"/>
      <c r="L22758">
        <v>22757</v>
      </c>
      <c r="M22758" s="1" t="s">
        <v>753</v>
      </c>
      <c r="N22758" s="1"/>
      <c r="O22758" s="2"/>
      <c r="P22758">
        <v>22757</v>
      </c>
      <c r="Q22758" s="1" t="s">
        <v>754</v>
      </c>
      <c r="R22758" s="1"/>
      <c r="S22758" s="2"/>
      <c r="T22758">
        <v>22757</v>
      </c>
      <c r="U22758" s="1" t="s">
        <v>178</v>
      </c>
      <c r="V22758" s="1"/>
      <c r="W22758" s="2"/>
      <c r="X22758">
        <v>22757</v>
      </c>
      <c r="Y22758" s="1" t="s">
        <v>179</v>
      </c>
      <c r="Z22758" s="1"/>
      <c r="AA22758" s="2"/>
      <c r="AD22758"/>
      <c r="AE22758" s="3"/>
      <c r="AF22758" s="3"/>
      <c r="AG22758" s="46"/>
    </row>
    <row r="22759" spans="2:37">
      <c r="B22759" s="15"/>
      <c r="C22759" s="17"/>
      <c r="D22759" s="15"/>
      <c r="E22759" s="14"/>
      <c r="F22759" s="15"/>
      <c r="H22759">
        <v>22758</v>
      </c>
      <c r="I22759" s="1" t="s">
        <v>752</v>
      </c>
      <c r="J22759" s="1"/>
      <c r="K22759" s="2"/>
      <c r="L22759">
        <v>22758</v>
      </c>
      <c r="M22759" s="1" t="s">
        <v>753</v>
      </c>
      <c r="N22759" s="1"/>
      <c r="O22759" s="2"/>
      <c r="P22759">
        <v>22758</v>
      </c>
      <c r="Q22759" s="1" t="s">
        <v>754</v>
      </c>
      <c r="R22759" s="1"/>
      <c r="S22759" s="2"/>
      <c r="T22759">
        <v>22758</v>
      </c>
      <c r="U22759" s="1" t="s">
        <v>178</v>
      </c>
      <c r="V22759" s="1"/>
      <c r="W22759" s="2"/>
      <c r="X22759">
        <v>22758</v>
      </c>
      <c r="Y22759" s="1" t="s">
        <v>179</v>
      </c>
      <c r="Z22759" s="1"/>
      <c r="AA22759" s="2"/>
      <c r="AD22759"/>
      <c r="AE22759" s="3"/>
      <c r="AF22759" s="3"/>
      <c r="AG22759" s="46"/>
    </row>
    <row r="22760" spans="2:37">
      <c r="B22760" s="15"/>
      <c r="C22760" s="14"/>
      <c r="D22760" s="15"/>
      <c r="E22760" s="14"/>
      <c r="F22760" s="15"/>
      <c r="H22760">
        <v>22759</v>
      </c>
      <c r="I22760" s="1" t="s">
        <v>752</v>
      </c>
      <c r="J22760" s="1"/>
      <c r="K22760" s="2"/>
      <c r="L22760">
        <v>22759</v>
      </c>
      <c r="M22760" s="1" t="s">
        <v>753</v>
      </c>
      <c r="N22760" s="1"/>
      <c r="O22760" s="2"/>
      <c r="P22760">
        <v>22759</v>
      </c>
      <c r="Q22760" s="1" t="s">
        <v>754</v>
      </c>
      <c r="R22760" s="1"/>
      <c r="S22760" s="2"/>
      <c r="T22760">
        <v>22759</v>
      </c>
      <c r="U22760" s="1" t="s">
        <v>178</v>
      </c>
      <c r="V22760" s="1"/>
      <c r="W22760" s="2"/>
      <c r="X22760">
        <v>22759</v>
      </c>
      <c r="Y22760" s="1" t="s">
        <v>179</v>
      </c>
      <c r="Z22760" s="1"/>
      <c r="AA22760" s="2"/>
      <c r="AD22760"/>
      <c r="AE22760" s="3"/>
      <c r="AF22760" s="3"/>
      <c r="AG22760" s="46"/>
    </row>
    <row r="22761" spans="2:37">
      <c r="H22761">
        <v>22760</v>
      </c>
      <c r="I22761" s="1" t="s">
        <v>752</v>
      </c>
      <c r="J22761" s="1"/>
      <c r="K22761" s="2"/>
      <c r="L22761">
        <v>22760</v>
      </c>
      <c r="M22761" s="1" t="s">
        <v>753</v>
      </c>
      <c r="N22761" s="1"/>
      <c r="O22761" s="2"/>
      <c r="P22761">
        <v>22760</v>
      </c>
      <c r="Q22761" s="1" t="s">
        <v>754</v>
      </c>
      <c r="R22761" s="1"/>
      <c r="S22761" s="2"/>
      <c r="T22761">
        <v>22760</v>
      </c>
      <c r="U22761" s="1" t="s">
        <v>178</v>
      </c>
      <c r="V22761" s="1"/>
      <c r="W22761" s="2"/>
      <c r="X22761">
        <v>22760</v>
      </c>
      <c r="Y22761" s="1" t="s">
        <v>179</v>
      </c>
      <c r="Z22761" s="1"/>
      <c r="AA22761" s="2"/>
      <c r="AD22761"/>
      <c r="AE22761" s="3"/>
      <c r="AF22761" s="3"/>
      <c r="AG22761" s="46"/>
    </row>
    <row r="22762" spans="2:37">
      <c r="H22762">
        <v>22761</v>
      </c>
      <c r="I22762" s="1" t="s">
        <v>752</v>
      </c>
      <c r="J22762" s="1"/>
      <c r="K22762" s="2"/>
      <c r="L22762">
        <v>22761</v>
      </c>
      <c r="M22762" s="1" t="s">
        <v>753</v>
      </c>
      <c r="N22762" s="1"/>
      <c r="O22762" s="2"/>
      <c r="P22762">
        <v>22761</v>
      </c>
      <c r="Q22762" s="1" t="s">
        <v>754</v>
      </c>
      <c r="R22762" s="1"/>
      <c r="S22762" s="2"/>
      <c r="T22762">
        <v>22761</v>
      </c>
      <c r="U22762" s="1" t="s">
        <v>178</v>
      </c>
      <c r="V22762" s="1"/>
      <c r="W22762" s="2"/>
      <c r="X22762">
        <v>22761</v>
      </c>
      <c r="Y22762" s="1" t="s">
        <v>179</v>
      </c>
      <c r="Z22762" s="1"/>
      <c r="AA22762" s="2"/>
      <c r="AD22762"/>
      <c r="AE22762" s="3"/>
      <c r="AF22762" s="3"/>
      <c r="AG22762" s="46"/>
    </row>
    <row r="22763" spans="2:37">
      <c r="H22763">
        <v>22762</v>
      </c>
      <c r="I22763" s="1" t="s">
        <v>752</v>
      </c>
      <c r="J22763" s="1"/>
      <c r="K22763" s="2"/>
      <c r="L22763">
        <v>22762</v>
      </c>
      <c r="M22763" s="1" t="s">
        <v>753</v>
      </c>
      <c r="N22763" s="1"/>
      <c r="O22763" s="2"/>
      <c r="P22763">
        <v>22762</v>
      </c>
      <c r="Q22763" s="1" t="s">
        <v>754</v>
      </c>
      <c r="R22763" s="1"/>
      <c r="S22763" s="2"/>
      <c r="T22763">
        <v>22762</v>
      </c>
      <c r="U22763" s="1" t="s">
        <v>178</v>
      </c>
      <c r="V22763" s="1"/>
      <c r="W22763" s="2"/>
      <c r="X22763">
        <v>22762</v>
      </c>
      <c r="Y22763" s="1" t="s">
        <v>179</v>
      </c>
      <c r="Z22763" s="1"/>
      <c r="AA22763" s="2"/>
      <c r="AD22763"/>
      <c r="AE22763" s="3"/>
      <c r="AF22763" s="3"/>
      <c r="AG22763" s="46"/>
    </row>
    <row r="22764" spans="2:37">
      <c r="H22764">
        <v>22763</v>
      </c>
      <c r="I22764" s="1" t="s">
        <v>752</v>
      </c>
      <c r="J22764" s="1"/>
      <c r="K22764" s="2"/>
      <c r="L22764">
        <v>22763</v>
      </c>
      <c r="M22764" s="1" t="s">
        <v>753</v>
      </c>
      <c r="N22764" s="1"/>
      <c r="O22764" s="2"/>
      <c r="P22764">
        <v>22763</v>
      </c>
      <c r="Q22764" s="1" t="s">
        <v>754</v>
      </c>
      <c r="R22764" s="1"/>
      <c r="S22764" s="2"/>
      <c r="T22764">
        <v>22763</v>
      </c>
      <c r="U22764" s="1" t="s">
        <v>178</v>
      </c>
      <c r="V22764" s="1"/>
      <c r="W22764" s="2"/>
      <c r="X22764">
        <v>22763</v>
      </c>
      <c r="Y22764" s="1" t="s">
        <v>179</v>
      </c>
      <c r="Z22764" s="1"/>
      <c r="AA22764" s="2"/>
      <c r="AD22764"/>
      <c r="AE22764" s="3"/>
      <c r="AF22764" s="3"/>
      <c r="AG22764" s="46"/>
    </row>
    <row r="22765" spans="2:37">
      <c r="H22765">
        <v>22764</v>
      </c>
      <c r="I22765" s="1" t="s">
        <v>752</v>
      </c>
      <c r="J22765" s="1"/>
      <c r="K22765" s="2"/>
      <c r="L22765">
        <v>22764</v>
      </c>
      <c r="M22765" s="1" t="s">
        <v>753</v>
      </c>
      <c r="N22765" s="1"/>
      <c r="O22765" s="2"/>
      <c r="P22765">
        <v>22764</v>
      </c>
      <c r="Q22765" s="1" t="s">
        <v>754</v>
      </c>
      <c r="R22765" s="1"/>
      <c r="S22765" s="2"/>
      <c r="T22765">
        <v>22764</v>
      </c>
      <c r="U22765" s="1" t="s">
        <v>178</v>
      </c>
      <c r="V22765" s="1"/>
      <c r="W22765" s="2"/>
      <c r="X22765">
        <v>22764</v>
      </c>
      <c r="Y22765" s="1" t="s">
        <v>179</v>
      </c>
      <c r="Z22765" s="1"/>
      <c r="AA22765" s="2"/>
      <c r="AD22765"/>
      <c r="AE22765" s="3"/>
      <c r="AF22765" s="3"/>
      <c r="AG22765" s="46"/>
    </row>
    <row r="22766" spans="2:37">
      <c r="H22766">
        <v>22765</v>
      </c>
      <c r="I22766" s="1" t="s">
        <v>752</v>
      </c>
      <c r="J22766" s="1"/>
      <c r="K22766" s="2"/>
      <c r="L22766">
        <v>22765</v>
      </c>
      <c r="M22766" s="1" t="s">
        <v>753</v>
      </c>
      <c r="N22766" s="1"/>
      <c r="O22766" s="2"/>
      <c r="P22766">
        <v>22765</v>
      </c>
      <c r="Q22766" s="1" t="s">
        <v>754</v>
      </c>
      <c r="R22766" s="1"/>
      <c r="S22766" s="2"/>
      <c r="T22766">
        <v>22765</v>
      </c>
      <c r="U22766" s="1" t="s">
        <v>178</v>
      </c>
      <c r="V22766" s="1"/>
      <c r="W22766" s="2"/>
      <c r="X22766">
        <v>22765</v>
      </c>
      <c r="Y22766" s="1" t="s">
        <v>179</v>
      </c>
      <c r="Z22766" s="1"/>
      <c r="AA22766" s="2"/>
      <c r="AD22766"/>
      <c r="AE22766" s="3"/>
      <c r="AF22766" s="3"/>
      <c r="AG22766" s="46"/>
    </row>
    <row r="22767" spans="2:37">
      <c r="H22767">
        <v>22766</v>
      </c>
      <c r="I22767" s="1" t="s">
        <v>752</v>
      </c>
      <c r="J22767" s="1"/>
      <c r="K22767" s="2"/>
      <c r="L22767">
        <v>22766</v>
      </c>
      <c r="M22767" s="1" t="s">
        <v>753</v>
      </c>
      <c r="N22767" s="1"/>
      <c r="O22767" s="2"/>
      <c r="P22767">
        <v>22766</v>
      </c>
      <c r="Q22767" s="1" t="s">
        <v>754</v>
      </c>
      <c r="R22767" s="1"/>
      <c r="S22767" s="2"/>
      <c r="T22767">
        <v>22766</v>
      </c>
      <c r="U22767" s="1" t="s">
        <v>178</v>
      </c>
      <c r="V22767" s="1"/>
      <c r="W22767" s="2"/>
      <c r="X22767">
        <v>22766</v>
      </c>
      <c r="Y22767" s="1" t="s">
        <v>179</v>
      </c>
      <c r="Z22767" s="1"/>
      <c r="AA22767" s="2"/>
    </row>
    <row r="22768" spans="2:37">
      <c r="H22768">
        <v>22767</v>
      </c>
      <c r="I22768" s="1" t="s">
        <v>752</v>
      </c>
      <c r="J22768" s="1"/>
      <c r="K22768" s="2"/>
      <c r="L22768">
        <v>22767</v>
      </c>
      <c r="M22768" s="1" t="s">
        <v>753</v>
      </c>
      <c r="N22768" s="1"/>
      <c r="O22768" s="2"/>
      <c r="P22768">
        <v>22767</v>
      </c>
      <c r="Q22768" s="1" t="s">
        <v>754</v>
      </c>
      <c r="R22768" s="1"/>
      <c r="S22768" s="2"/>
      <c r="T22768">
        <v>22767</v>
      </c>
      <c r="U22768" s="1" t="s">
        <v>178</v>
      </c>
      <c r="V22768" s="1"/>
      <c r="W22768" s="2"/>
      <c r="X22768">
        <v>22767</v>
      </c>
      <c r="Y22768" s="1" t="s">
        <v>179</v>
      </c>
      <c r="Z22768" s="1"/>
      <c r="AA22768" s="2"/>
    </row>
    <row r="22769" spans="8:27">
      <c r="H22769">
        <v>22768</v>
      </c>
      <c r="I22769" s="1" t="s">
        <v>752</v>
      </c>
      <c r="J22769" s="1"/>
      <c r="K22769" s="2"/>
      <c r="L22769">
        <v>22768</v>
      </c>
      <c r="M22769" s="1" t="s">
        <v>753</v>
      </c>
      <c r="N22769" s="1"/>
      <c r="O22769" s="2"/>
      <c r="P22769">
        <v>22768</v>
      </c>
      <c r="Q22769" s="1" t="s">
        <v>754</v>
      </c>
      <c r="R22769" s="1"/>
      <c r="S22769" s="2"/>
      <c r="T22769">
        <v>22768</v>
      </c>
      <c r="U22769" s="1" t="s">
        <v>178</v>
      </c>
      <c r="V22769" s="1"/>
      <c r="W22769" s="2"/>
      <c r="X22769">
        <v>22768</v>
      </c>
      <c r="Y22769" s="1" t="s">
        <v>179</v>
      </c>
      <c r="Z22769" s="1"/>
      <c r="AA22769" s="2"/>
    </row>
    <row r="22770" spans="8:27">
      <c r="H22770">
        <v>22769</v>
      </c>
      <c r="I22770" s="1" t="s">
        <v>752</v>
      </c>
      <c r="J22770" s="1"/>
      <c r="K22770" s="2"/>
      <c r="L22770">
        <v>22769</v>
      </c>
      <c r="M22770" s="1" t="s">
        <v>753</v>
      </c>
      <c r="N22770" s="1"/>
      <c r="O22770" s="2"/>
      <c r="P22770">
        <v>22769</v>
      </c>
      <c r="Q22770" s="1" t="s">
        <v>754</v>
      </c>
      <c r="R22770" s="1"/>
      <c r="S22770" s="2"/>
      <c r="T22770">
        <v>22769</v>
      </c>
      <c r="U22770" s="1" t="s">
        <v>178</v>
      </c>
      <c r="V22770" s="1"/>
      <c r="W22770" s="2"/>
      <c r="X22770">
        <v>22769</v>
      </c>
      <c r="Y22770" s="1" t="s">
        <v>179</v>
      </c>
      <c r="Z22770" s="1"/>
      <c r="AA22770" s="2"/>
    </row>
    <row r="22771" spans="8:27">
      <c r="H22771">
        <v>22770</v>
      </c>
      <c r="I22771" s="1" t="s">
        <v>752</v>
      </c>
      <c r="J22771" s="1"/>
      <c r="K22771" s="2"/>
      <c r="L22771">
        <v>22770</v>
      </c>
      <c r="M22771" s="1" t="s">
        <v>753</v>
      </c>
      <c r="N22771" s="1"/>
      <c r="O22771" s="2"/>
      <c r="P22771">
        <v>22770</v>
      </c>
      <c r="Q22771" s="1" t="s">
        <v>754</v>
      </c>
      <c r="R22771" s="1"/>
      <c r="S22771" s="2"/>
      <c r="T22771">
        <v>22770</v>
      </c>
      <c r="U22771" s="1" t="s">
        <v>178</v>
      </c>
      <c r="V22771" s="1"/>
      <c r="W22771" s="2"/>
      <c r="X22771">
        <v>22770</v>
      </c>
      <c r="Y22771" s="1" t="s">
        <v>179</v>
      </c>
      <c r="Z22771" s="1"/>
      <c r="AA22771" s="2"/>
    </row>
    <row r="22772" spans="8:27">
      <c r="H22772">
        <v>22771</v>
      </c>
      <c r="I22772" s="1" t="s">
        <v>752</v>
      </c>
      <c r="J22772" s="1"/>
      <c r="K22772" s="2"/>
      <c r="L22772">
        <v>22771</v>
      </c>
      <c r="M22772" s="1" t="s">
        <v>753</v>
      </c>
      <c r="N22772" s="1"/>
      <c r="O22772" s="2"/>
      <c r="P22772">
        <v>22771</v>
      </c>
      <c r="Q22772" s="1" t="s">
        <v>754</v>
      </c>
      <c r="R22772" s="1"/>
      <c r="S22772" s="2"/>
      <c r="T22772">
        <v>22771</v>
      </c>
      <c r="U22772" s="1" t="s">
        <v>178</v>
      </c>
      <c r="V22772" s="1"/>
      <c r="W22772" s="2"/>
      <c r="X22772">
        <v>22771</v>
      </c>
      <c r="Y22772" s="1" t="s">
        <v>179</v>
      </c>
      <c r="Z22772" s="1"/>
      <c r="AA22772" s="2"/>
    </row>
    <row r="22773" spans="8:27">
      <c r="H22773">
        <v>22772</v>
      </c>
      <c r="I22773" s="1" t="s">
        <v>752</v>
      </c>
      <c r="J22773" s="1"/>
      <c r="K22773" s="2"/>
      <c r="L22773">
        <v>22772</v>
      </c>
      <c r="M22773" s="1" t="s">
        <v>753</v>
      </c>
      <c r="N22773" s="1"/>
      <c r="O22773" s="2"/>
      <c r="P22773">
        <v>22772</v>
      </c>
      <c r="Q22773" s="1" t="s">
        <v>754</v>
      </c>
      <c r="R22773" s="1"/>
      <c r="S22773" s="2"/>
      <c r="T22773">
        <v>22772</v>
      </c>
      <c r="U22773" s="1" t="s">
        <v>178</v>
      </c>
      <c r="V22773" s="1"/>
      <c r="W22773" s="2"/>
      <c r="X22773">
        <v>22772</v>
      </c>
      <c r="Y22773" s="1" t="s">
        <v>179</v>
      </c>
      <c r="Z22773" s="1"/>
      <c r="AA22773" s="2"/>
    </row>
    <row r="22774" spans="8:27">
      <c r="H22774">
        <v>22773</v>
      </c>
      <c r="I22774" s="1" t="s">
        <v>752</v>
      </c>
      <c r="J22774" s="1"/>
      <c r="K22774" s="2"/>
      <c r="L22774">
        <v>22773</v>
      </c>
      <c r="M22774" s="1" t="s">
        <v>753</v>
      </c>
      <c r="N22774" s="1"/>
      <c r="O22774" s="2"/>
      <c r="P22774">
        <v>22773</v>
      </c>
      <c r="Q22774" s="1" t="s">
        <v>754</v>
      </c>
      <c r="R22774" s="1"/>
      <c r="S22774" s="2"/>
      <c r="T22774">
        <v>22773</v>
      </c>
      <c r="U22774" s="1" t="s">
        <v>178</v>
      </c>
      <c r="V22774" s="1"/>
      <c r="W22774" s="2"/>
      <c r="X22774">
        <v>22773</v>
      </c>
      <c r="Y22774" s="1" t="s">
        <v>179</v>
      </c>
      <c r="Z22774" s="1"/>
      <c r="AA22774" s="2"/>
    </row>
    <row r="22775" spans="8:27">
      <c r="H22775">
        <v>22774</v>
      </c>
      <c r="I22775" s="1" t="s">
        <v>752</v>
      </c>
      <c r="J22775" s="1"/>
      <c r="K22775" s="2"/>
      <c r="L22775">
        <v>22774</v>
      </c>
      <c r="M22775" s="1" t="s">
        <v>753</v>
      </c>
      <c r="N22775" s="1"/>
      <c r="O22775" s="2"/>
      <c r="P22775">
        <v>22774</v>
      </c>
      <c r="Q22775" s="1" t="s">
        <v>754</v>
      </c>
      <c r="R22775" s="1"/>
      <c r="S22775" s="2"/>
      <c r="T22775">
        <v>22774</v>
      </c>
      <c r="U22775" s="1" t="s">
        <v>178</v>
      </c>
      <c r="V22775" s="1"/>
      <c r="W22775" s="2"/>
      <c r="X22775">
        <v>22774</v>
      </c>
      <c r="Y22775" s="1" t="s">
        <v>179</v>
      </c>
      <c r="Z22775" s="1"/>
      <c r="AA22775" s="2"/>
    </row>
    <row r="22776" spans="8:27">
      <c r="H22776">
        <v>22775</v>
      </c>
      <c r="I22776" s="1" t="s">
        <v>752</v>
      </c>
      <c r="J22776" s="1"/>
      <c r="K22776" s="2"/>
      <c r="L22776">
        <v>22775</v>
      </c>
      <c r="M22776" s="1" t="s">
        <v>753</v>
      </c>
      <c r="N22776" s="1"/>
      <c r="O22776" s="2"/>
      <c r="P22776">
        <v>22775</v>
      </c>
      <c r="Q22776" s="1" t="s">
        <v>754</v>
      </c>
      <c r="R22776" s="1"/>
      <c r="S22776" s="2"/>
      <c r="T22776">
        <v>22775</v>
      </c>
      <c r="U22776" s="1" t="s">
        <v>178</v>
      </c>
      <c r="V22776" s="1"/>
      <c r="W22776" s="2"/>
      <c r="X22776">
        <v>22775</v>
      </c>
      <c r="Y22776" s="1" t="s">
        <v>179</v>
      </c>
      <c r="Z22776" s="1"/>
      <c r="AA22776" s="2"/>
    </row>
    <row r="22777" spans="8:27">
      <c r="H22777">
        <v>22776</v>
      </c>
      <c r="I22777" s="1" t="s">
        <v>752</v>
      </c>
      <c r="J22777" s="1"/>
      <c r="K22777" s="2"/>
      <c r="L22777">
        <v>22776</v>
      </c>
      <c r="M22777" s="1" t="s">
        <v>753</v>
      </c>
      <c r="N22777" s="1"/>
      <c r="O22777" s="2"/>
      <c r="P22777">
        <v>22776</v>
      </c>
      <c r="Q22777" s="1" t="s">
        <v>754</v>
      </c>
      <c r="R22777" s="1"/>
      <c r="S22777" s="2"/>
      <c r="T22777">
        <v>22776</v>
      </c>
      <c r="U22777" s="1" t="s">
        <v>178</v>
      </c>
      <c r="V22777" s="1"/>
      <c r="W22777" s="2"/>
      <c r="X22777">
        <v>22776</v>
      </c>
      <c r="Y22777" s="1" t="s">
        <v>179</v>
      </c>
      <c r="Z22777" s="1"/>
      <c r="AA22777" s="2"/>
    </row>
    <row r="22778" spans="8:27">
      <c r="H22778">
        <v>22777</v>
      </c>
      <c r="I22778" s="1" t="s">
        <v>752</v>
      </c>
      <c r="J22778" s="1"/>
      <c r="K22778" s="2"/>
      <c r="L22778">
        <v>22777</v>
      </c>
      <c r="M22778" s="1" t="s">
        <v>753</v>
      </c>
      <c r="N22778" s="1"/>
      <c r="O22778" s="2"/>
      <c r="P22778">
        <v>22777</v>
      </c>
      <c r="Q22778" s="1" t="s">
        <v>754</v>
      </c>
      <c r="R22778" s="1"/>
      <c r="S22778" s="2"/>
      <c r="T22778">
        <v>22777</v>
      </c>
      <c r="U22778" s="1" t="s">
        <v>178</v>
      </c>
      <c r="V22778" s="1"/>
      <c r="W22778" s="2"/>
      <c r="X22778">
        <v>22777</v>
      </c>
      <c r="Y22778" s="1" t="s">
        <v>179</v>
      </c>
      <c r="Z22778" s="1"/>
      <c r="AA22778" s="2"/>
    </row>
    <row r="22779" spans="8:27">
      <c r="H22779">
        <v>22778</v>
      </c>
      <c r="I22779" s="1" t="s">
        <v>752</v>
      </c>
      <c r="J22779" s="1"/>
      <c r="K22779" s="2"/>
      <c r="L22779">
        <v>22778</v>
      </c>
      <c r="M22779" s="1" t="s">
        <v>753</v>
      </c>
      <c r="N22779" s="1"/>
      <c r="O22779" s="2"/>
      <c r="P22779">
        <v>22778</v>
      </c>
      <c r="Q22779" s="1" t="s">
        <v>754</v>
      </c>
      <c r="R22779" s="1"/>
      <c r="S22779" s="2"/>
      <c r="T22779">
        <v>22778</v>
      </c>
      <c r="U22779" s="1" t="s">
        <v>178</v>
      </c>
      <c r="V22779" s="1"/>
      <c r="W22779" s="2"/>
      <c r="X22779">
        <v>22778</v>
      </c>
      <c r="Y22779" s="1" t="s">
        <v>179</v>
      </c>
      <c r="Z22779" s="1"/>
      <c r="AA22779" s="2"/>
    </row>
    <row r="22780" spans="8:27">
      <c r="H22780">
        <v>22779</v>
      </c>
      <c r="I22780" s="1" t="s">
        <v>752</v>
      </c>
      <c r="J22780" s="1"/>
      <c r="K22780" s="2"/>
      <c r="L22780">
        <v>22779</v>
      </c>
      <c r="M22780" s="1" t="s">
        <v>753</v>
      </c>
      <c r="N22780" s="1"/>
      <c r="O22780" s="2"/>
      <c r="P22780">
        <v>22779</v>
      </c>
      <c r="Q22780" s="1" t="s">
        <v>754</v>
      </c>
      <c r="R22780" s="1"/>
      <c r="S22780" s="2"/>
      <c r="T22780">
        <v>22779</v>
      </c>
      <c r="U22780" s="1" t="s">
        <v>178</v>
      </c>
      <c r="V22780" s="1"/>
      <c r="W22780" s="2"/>
      <c r="X22780">
        <v>22779</v>
      </c>
      <c r="Y22780" s="1" t="s">
        <v>179</v>
      </c>
      <c r="Z22780" s="1"/>
      <c r="AA22780" s="2"/>
    </row>
    <row r="22781" spans="8:27">
      <c r="H22781">
        <v>22780</v>
      </c>
      <c r="I22781" s="1" t="s">
        <v>752</v>
      </c>
      <c r="J22781" s="1"/>
      <c r="K22781" s="2"/>
      <c r="L22781">
        <v>22780</v>
      </c>
      <c r="M22781" s="1" t="s">
        <v>753</v>
      </c>
      <c r="N22781" s="1"/>
      <c r="O22781" s="2"/>
      <c r="P22781">
        <v>22780</v>
      </c>
      <c r="Q22781" s="1" t="s">
        <v>754</v>
      </c>
      <c r="R22781" s="1"/>
      <c r="S22781" s="2"/>
      <c r="T22781">
        <v>22780</v>
      </c>
      <c r="U22781" s="1" t="s">
        <v>178</v>
      </c>
      <c r="V22781" s="1"/>
      <c r="W22781" s="2"/>
      <c r="X22781">
        <v>22780</v>
      </c>
      <c r="Y22781" s="1" t="s">
        <v>179</v>
      </c>
      <c r="Z22781" s="1"/>
      <c r="AA22781" s="2"/>
    </row>
    <row r="22782" spans="8:27">
      <c r="H22782">
        <v>22781</v>
      </c>
      <c r="I22782" s="1" t="s">
        <v>752</v>
      </c>
      <c r="J22782" s="1"/>
      <c r="K22782" s="2"/>
      <c r="L22782">
        <v>22781</v>
      </c>
      <c r="M22782" s="1" t="s">
        <v>753</v>
      </c>
      <c r="N22782" s="1"/>
      <c r="O22782" s="2"/>
      <c r="P22782">
        <v>22781</v>
      </c>
      <c r="Q22782" s="1" t="s">
        <v>754</v>
      </c>
      <c r="R22782" s="1"/>
      <c r="S22782" s="2"/>
      <c r="T22782">
        <v>22781</v>
      </c>
      <c r="U22782" s="1" t="s">
        <v>178</v>
      </c>
      <c r="V22782" s="1"/>
      <c r="W22782" s="2"/>
      <c r="X22782">
        <v>22781</v>
      </c>
      <c r="Y22782" s="1" t="s">
        <v>179</v>
      </c>
      <c r="Z22782" s="1"/>
      <c r="AA22782" s="2"/>
    </row>
    <row r="22783" spans="8:27">
      <c r="H22783">
        <v>22782</v>
      </c>
      <c r="I22783" s="1" t="s">
        <v>752</v>
      </c>
      <c r="J22783" s="1"/>
      <c r="K22783" s="2"/>
      <c r="L22783">
        <v>22782</v>
      </c>
      <c r="M22783" s="1" t="s">
        <v>753</v>
      </c>
      <c r="N22783" s="1"/>
      <c r="O22783" s="2"/>
      <c r="P22783">
        <v>22782</v>
      </c>
      <c r="Q22783" s="1" t="s">
        <v>754</v>
      </c>
      <c r="R22783" s="1"/>
      <c r="S22783" s="2"/>
      <c r="T22783">
        <v>22782</v>
      </c>
      <c r="U22783" s="1" t="s">
        <v>178</v>
      </c>
      <c r="V22783" s="1"/>
      <c r="W22783" s="2"/>
      <c r="X22783">
        <v>22782</v>
      </c>
      <c r="Y22783" s="1" t="s">
        <v>179</v>
      </c>
      <c r="Z22783" s="1"/>
      <c r="AA22783" s="2"/>
    </row>
    <row r="22784" spans="8:27">
      <c r="H22784">
        <v>22783</v>
      </c>
      <c r="I22784" s="1" t="s">
        <v>752</v>
      </c>
      <c r="J22784" s="1"/>
      <c r="K22784" s="2"/>
      <c r="L22784">
        <v>22783</v>
      </c>
      <c r="M22784" s="1" t="s">
        <v>753</v>
      </c>
      <c r="N22784" s="1"/>
      <c r="O22784" s="2"/>
      <c r="P22784">
        <v>22783</v>
      </c>
      <c r="Q22784" s="1" t="s">
        <v>754</v>
      </c>
      <c r="R22784" s="1"/>
      <c r="S22784" s="2"/>
      <c r="T22784">
        <v>22783</v>
      </c>
      <c r="U22784" s="1" t="s">
        <v>178</v>
      </c>
      <c r="V22784" s="1"/>
      <c r="W22784" s="2"/>
      <c r="X22784">
        <v>22783</v>
      </c>
      <c r="Y22784" s="1" t="s">
        <v>179</v>
      </c>
      <c r="Z22784" s="1"/>
      <c r="AA22784" s="2"/>
    </row>
    <row r="22785" spans="8:27">
      <c r="H22785">
        <v>22784</v>
      </c>
      <c r="I22785" s="1" t="s">
        <v>752</v>
      </c>
      <c r="J22785" s="1"/>
      <c r="K22785" s="2"/>
      <c r="L22785">
        <v>22784</v>
      </c>
      <c r="M22785" s="1" t="s">
        <v>753</v>
      </c>
      <c r="N22785" s="1"/>
      <c r="O22785" s="2"/>
      <c r="P22785">
        <v>22784</v>
      </c>
      <c r="Q22785" s="1" t="s">
        <v>754</v>
      </c>
      <c r="R22785" s="1"/>
      <c r="S22785" s="2"/>
      <c r="T22785">
        <v>22784</v>
      </c>
      <c r="U22785" s="1" t="s">
        <v>178</v>
      </c>
      <c r="V22785" s="1"/>
      <c r="W22785" s="2"/>
      <c r="X22785">
        <v>22784</v>
      </c>
      <c r="Y22785" s="1" t="s">
        <v>179</v>
      </c>
      <c r="Z22785" s="1"/>
      <c r="AA22785" s="2"/>
    </row>
    <row r="22786" spans="8:27">
      <c r="H22786">
        <v>22785</v>
      </c>
      <c r="I22786" s="1" t="s">
        <v>752</v>
      </c>
      <c r="J22786" s="1"/>
      <c r="K22786" s="2"/>
      <c r="L22786">
        <v>22785</v>
      </c>
      <c r="M22786" s="1" t="s">
        <v>753</v>
      </c>
      <c r="N22786" s="1"/>
      <c r="O22786" s="2"/>
      <c r="P22786">
        <v>22785</v>
      </c>
      <c r="Q22786" s="1" t="s">
        <v>754</v>
      </c>
      <c r="R22786" s="1"/>
      <c r="S22786" s="2"/>
      <c r="T22786">
        <v>22785</v>
      </c>
      <c r="U22786" s="1" t="s">
        <v>178</v>
      </c>
      <c r="V22786" s="1"/>
      <c r="W22786" s="2"/>
      <c r="X22786">
        <v>22785</v>
      </c>
      <c r="Y22786" s="1" t="s">
        <v>179</v>
      </c>
      <c r="Z22786" s="1"/>
      <c r="AA22786" s="2"/>
    </row>
    <row r="22787" spans="8:27">
      <c r="H22787">
        <v>22786</v>
      </c>
      <c r="I22787" s="1" t="s">
        <v>752</v>
      </c>
      <c r="J22787" s="1"/>
      <c r="K22787" s="2"/>
      <c r="L22787">
        <v>22786</v>
      </c>
      <c r="M22787" s="1" t="s">
        <v>753</v>
      </c>
      <c r="N22787" s="1"/>
      <c r="O22787" s="2"/>
      <c r="P22787">
        <v>22786</v>
      </c>
      <c r="Q22787" s="1" t="s">
        <v>754</v>
      </c>
      <c r="R22787" s="1"/>
      <c r="S22787" s="2"/>
      <c r="T22787">
        <v>22786</v>
      </c>
      <c r="U22787" s="1" t="s">
        <v>178</v>
      </c>
      <c r="V22787" s="1"/>
      <c r="W22787" s="2"/>
      <c r="X22787">
        <v>22786</v>
      </c>
      <c r="Y22787" s="1" t="s">
        <v>179</v>
      </c>
      <c r="Z22787" s="1"/>
      <c r="AA22787" s="2"/>
    </row>
    <row r="22788" spans="8:27">
      <c r="H22788">
        <v>22787</v>
      </c>
      <c r="I22788" s="1" t="s">
        <v>752</v>
      </c>
      <c r="J22788" s="1"/>
      <c r="K22788" s="2"/>
      <c r="L22788">
        <v>22787</v>
      </c>
      <c r="M22788" s="1" t="s">
        <v>753</v>
      </c>
      <c r="N22788" s="1"/>
      <c r="O22788" s="2"/>
      <c r="P22788">
        <v>22787</v>
      </c>
      <c r="Q22788" s="1" t="s">
        <v>754</v>
      </c>
      <c r="R22788" s="1"/>
      <c r="S22788" s="2"/>
      <c r="T22788">
        <v>22787</v>
      </c>
      <c r="U22788" s="1" t="s">
        <v>178</v>
      </c>
      <c r="V22788" s="1"/>
      <c r="W22788" s="2"/>
      <c r="X22788">
        <v>22787</v>
      </c>
      <c r="Y22788" s="1" t="s">
        <v>179</v>
      </c>
      <c r="Z22788" s="1"/>
      <c r="AA22788" s="2"/>
    </row>
    <row r="22789" spans="8:27">
      <c r="H22789">
        <v>22788</v>
      </c>
      <c r="I22789" s="1" t="s">
        <v>752</v>
      </c>
      <c r="J22789" s="1"/>
      <c r="K22789" s="2"/>
      <c r="L22789">
        <v>22788</v>
      </c>
      <c r="M22789" s="1" t="s">
        <v>753</v>
      </c>
      <c r="N22789" s="1"/>
      <c r="O22789" s="2"/>
      <c r="P22789">
        <v>22788</v>
      </c>
      <c r="Q22789" s="1" t="s">
        <v>754</v>
      </c>
      <c r="R22789" s="1"/>
      <c r="S22789" s="2"/>
      <c r="T22789">
        <v>22788</v>
      </c>
      <c r="U22789" s="1" t="s">
        <v>178</v>
      </c>
      <c r="V22789" s="1"/>
      <c r="W22789" s="2"/>
      <c r="X22789">
        <v>22788</v>
      </c>
      <c r="Y22789" s="1" t="s">
        <v>179</v>
      </c>
      <c r="Z22789" s="1"/>
      <c r="AA22789" s="2"/>
    </row>
    <row r="22790" spans="8:27">
      <c r="H22790">
        <v>22789</v>
      </c>
      <c r="I22790" s="1" t="s">
        <v>752</v>
      </c>
      <c r="J22790" s="1"/>
      <c r="K22790" s="2"/>
      <c r="L22790">
        <v>22789</v>
      </c>
      <c r="M22790" s="1" t="s">
        <v>753</v>
      </c>
      <c r="N22790" s="1"/>
      <c r="O22790" s="2"/>
      <c r="P22790">
        <v>22789</v>
      </c>
      <c r="Q22790" s="1" t="s">
        <v>754</v>
      </c>
      <c r="R22790" s="1"/>
      <c r="S22790" s="2"/>
      <c r="T22790">
        <v>22789</v>
      </c>
      <c r="U22790" s="1" t="s">
        <v>178</v>
      </c>
      <c r="V22790" s="1"/>
      <c r="W22790" s="2"/>
      <c r="X22790">
        <v>22789</v>
      </c>
      <c r="Y22790" s="1" t="s">
        <v>179</v>
      </c>
      <c r="Z22790" s="1"/>
      <c r="AA22790" s="2"/>
    </row>
    <row r="22791" spans="8:27">
      <c r="H22791">
        <v>22790</v>
      </c>
      <c r="I22791" s="1" t="s">
        <v>752</v>
      </c>
      <c r="J22791" s="1"/>
      <c r="K22791" s="2"/>
      <c r="L22791">
        <v>22790</v>
      </c>
      <c r="M22791" s="1" t="s">
        <v>753</v>
      </c>
      <c r="N22791" s="1"/>
      <c r="O22791" s="2"/>
      <c r="P22791">
        <v>22790</v>
      </c>
      <c r="Q22791" s="1" t="s">
        <v>754</v>
      </c>
      <c r="R22791" s="1"/>
      <c r="S22791" s="2"/>
      <c r="T22791">
        <v>22790</v>
      </c>
      <c r="U22791" s="1" t="s">
        <v>178</v>
      </c>
      <c r="V22791" s="1"/>
      <c r="W22791" s="2"/>
      <c r="X22791">
        <v>22790</v>
      </c>
      <c r="Y22791" s="1" t="s">
        <v>179</v>
      </c>
      <c r="Z22791" s="1"/>
      <c r="AA22791" s="2"/>
    </row>
    <row r="22792" spans="8:27">
      <c r="H22792">
        <v>22791</v>
      </c>
      <c r="I22792" s="1" t="s">
        <v>752</v>
      </c>
      <c r="J22792" s="1"/>
      <c r="K22792" s="2"/>
      <c r="L22792">
        <v>22791</v>
      </c>
      <c r="M22792" s="1" t="s">
        <v>753</v>
      </c>
      <c r="N22792" s="1"/>
      <c r="O22792" s="2"/>
      <c r="P22792">
        <v>22791</v>
      </c>
      <c r="Q22792" s="1" t="s">
        <v>754</v>
      </c>
      <c r="R22792" s="1"/>
      <c r="S22792" s="2"/>
      <c r="T22792">
        <v>22791</v>
      </c>
      <c r="U22792" s="1" t="s">
        <v>178</v>
      </c>
      <c r="V22792" s="1"/>
      <c r="W22792" s="2"/>
      <c r="X22792">
        <v>22791</v>
      </c>
      <c r="Y22792" s="1" t="s">
        <v>179</v>
      </c>
      <c r="Z22792" s="1"/>
      <c r="AA22792" s="2"/>
    </row>
    <row r="22793" spans="8:27">
      <c r="H22793">
        <v>22792</v>
      </c>
      <c r="I22793" s="1" t="s">
        <v>752</v>
      </c>
      <c r="J22793" s="1"/>
      <c r="K22793" s="2"/>
      <c r="L22793">
        <v>22792</v>
      </c>
      <c r="M22793" s="1" t="s">
        <v>753</v>
      </c>
      <c r="N22793" s="1"/>
      <c r="O22793" s="2"/>
      <c r="P22793">
        <v>22792</v>
      </c>
      <c r="Q22793" s="1" t="s">
        <v>754</v>
      </c>
      <c r="R22793" s="1"/>
      <c r="S22793" s="2"/>
      <c r="T22793">
        <v>22792</v>
      </c>
      <c r="U22793" s="1" t="s">
        <v>178</v>
      </c>
      <c r="V22793" s="1"/>
      <c r="W22793" s="2"/>
      <c r="X22793">
        <v>22792</v>
      </c>
      <c r="Y22793" s="1" t="s">
        <v>179</v>
      </c>
      <c r="Z22793" s="1"/>
      <c r="AA22793" s="2"/>
    </row>
    <row r="22794" spans="8:27">
      <c r="H22794">
        <v>22793</v>
      </c>
      <c r="I22794" s="1" t="s">
        <v>752</v>
      </c>
      <c r="J22794" s="1"/>
      <c r="K22794" s="2"/>
      <c r="L22794">
        <v>22793</v>
      </c>
      <c r="M22794" s="1" t="s">
        <v>753</v>
      </c>
      <c r="N22794" s="1"/>
      <c r="O22794" s="2"/>
      <c r="P22794">
        <v>22793</v>
      </c>
      <c r="Q22794" s="1" t="s">
        <v>754</v>
      </c>
      <c r="R22794" s="1"/>
      <c r="S22794" s="2"/>
      <c r="T22794">
        <v>22793</v>
      </c>
      <c r="U22794" s="1" t="s">
        <v>178</v>
      </c>
      <c r="V22794" s="1"/>
      <c r="W22794" s="2"/>
      <c r="X22794">
        <v>22793</v>
      </c>
      <c r="Y22794" s="1" t="s">
        <v>179</v>
      </c>
      <c r="Z22794" s="1"/>
      <c r="AA22794" s="2"/>
    </row>
    <row r="22795" spans="8:27">
      <c r="H22795">
        <v>22794</v>
      </c>
      <c r="I22795" s="1" t="s">
        <v>752</v>
      </c>
      <c r="J22795" s="1"/>
      <c r="K22795" s="2"/>
      <c r="L22795">
        <v>22794</v>
      </c>
      <c r="M22795" s="1" t="s">
        <v>753</v>
      </c>
      <c r="N22795" s="1"/>
      <c r="O22795" s="2"/>
      <c r="P22795">
        <v>22794</v>
      </c>
      <c r="Q22795" s="1" t="s">
        <v>754</v>
      </c>
      <c r="R22795" s="1"/>
      <c r="S22795" s="2"/>
      <c r="T22795">
        <v>22794</v>
      </c>
      <c r="U22795" s="1" t="s">
        <v>178</v>
      </c>
      <c r="V22795" s="1"/>
      <c r="W22795" s="2"/>
      <c r="X22795">
        <v>22794</v>
      </c>
      <c r="Y22795" s="1" t="s">
        <v>179</v>
      </c>
      <c r="Z22795" s="1"/>
      <c r="AA22795" s="2"/>
    </row>
    <row r="22796" spans="8:27">
      <c r="H22796">
        <v>22795</v>
      </c>
      <c r="I22796" s="1" t="s">
        <v>752</v>
      </c>
      <c r="J22796" s="1"/>
      <c r="K22796" s="2"/>
      <c r="L22796">
        <v>22795</v>
      </c>
      <c r="M22796" s="1" t="s">
        <v>753</v>
      </c>
      <c r="N22796" s="1"/>
      <c r="O22796" s="2"/>
      <c r="P22796">
        <v>22795</v>
      </c>
      <c r="Q22796" s="1" t="s">
        <v>754</v>
      </c>
      <c r="R22796" s="1"/>
      <c r="S22796" s="2"/>
      <c r="T22796">
        <v>22795</v>
      </c>
      <c r="U22796" s="1" t="s">
        <v>178</v>
      </c>
      <c r="V22796" s="1"/>
      <c r="W22796" s="2"/>
      <c r="X22796">
        <v>22795</v>
      </c>
      <c r="Y22796" s="1" t="s">
        <v>179</v>
      </c>
      <c r="Z22796" s="1"/>
      <c r="AA22796" s="2"/>
    </row>
    <row r="22797" spans="8:27">
      <c r="H22797">
        <v>22796</v>
      </c>
      <c r="I22797" s="1" t="s">
        <v>752</v>
      </c>
      <c r="J22797" s="1"/>
      <c r="K22797" s="2"/>
      <c r="L22797">
        <v>22796</v>
      </c>
      <c r="M22797" s="1" t="s">
        <v>753</v>
      </c>
      <c r="N22797" s="1"/>
      <c r="O22797" s="2"/>
      <c r="P22797">
        <v>22796</v>
      </c>
      <c r="Q22797" s="1" t="s">
        <v>754</v>
      </c>
      <c r="R22797" s="1"/>
      <c r="S22797" s="2"/>
      <c r="T22797">
        <v>22796</v>
      </c>
      <c r="U22797" s="1" t="s">
        <v>178</v>
      </c>
      <c r="V22797" s="1"/>
      <c r="W22797" s="2"/>
      <c r="X22797">
        <v>22796</v>
      </c>
      <c r="Y22797" s="1" t="s">
        <v>179</v>
      </c>
      <c r="Z22797" s="1"/>
      <c r="AA22797" s="2"/>
    </row>
    <row r="22798" spans="8:27">
      <c r="H22798">
        <v>22797</v>
      </c>
      <c r="I22798" s="1" t="s">
        <v>752</v>
      </c>
      <c r="J22798" s="1"/>
      <c r="K22798" s="2"/>
      <c r="L22798">
        <v>22797</v>
      </c>
      <c r="M22798" s="1" t="s">
        <v>753</v>
      </c>
      <c r="N22798" s="1"/>
      <c r="O22798" s="2"/>
      <c r="P22798">
        <v>22797</v>
      </c>
      <c r="Q22798" s="1" t="s">
        <v>754</v>
      </c>
      <c r="R22798" s="1"/>
      <c r="S22798" s="2"/>
      <c r="T22798">
        <v>22797</v>
      </c>
      <c r="U22798" s="1" t="s">
        <v>178</v>
      </c>
      <c r="V22798" s="1"/>
      <c r="W22798" s="2"/>
      <c r="X22798">
        <v>22797</v>
      </c>
      <c r="Y22798" s="1" t="s">
        <v>179</v>
      </c>
      <c r="Z22798" s="1"/>
      <c r="AA22798" s="2"/>
    </row>
    <row r="22799" spans="8:27">
      <c r="H22799">
        <v>22798</v>
      </c>
      <c r="I22799" s="1" t="s">
        <v>752</v>
      </c>
      <c r="J22799" s="1"/>
      <c r="K22799" s="2"/>
      <c r="L22799">
        <v>22798</v>
      </c>
      <c r="M22799" s="1" t="s">
        <v>753</v>
      </c>
      <c r="N22799" s="1"/>
      <c r="O22799" s="2"/>
      <c r="P22799">
        <v>22798</v>
      </c>
      <c r="Q22799" s="1" t="s">
        <v>754</v>
      </c>
      <c r="R22799" s="1"/>
      <c r="S22799" s="2"/>
      <c r="T22799">
        <v>22798</v>
      </c>
      <c r="U22799" s="1" t="s">
        <v>178</v>
      </c>
      <c r="V22799" s="1"/>
      <c r="W22799" s="2"/>
      <c r="X22799">
        <v>22798</v>
      </c>
      <c r="Y22799" s="1" t="s">
        <v>179</v>
      </c>
      <c r="Z22799" s="1"/>
      <c r="AA22799" s="2"/>
    </row>
    <row r="22800" spans="8:27">
      <c r="H22800">
        <v>22799</v>
      </c>
      <c r="I22800" s="1" t="s">
        <v>752</v>
      </c>
      <c r="J22800" s="1"/>
      <c r="K22800" s="2"/>
      <c r="L22800">
        <v>22799</v>
      </c>
      <c r="M22800" s="1" t="s">
        <v>753</v>
      </c>
      <c r="N22800" s="1"/>
      <c r="O22800" s="2"/>
      <c r="P22800">
        <v>22799</v>
      </c>
      <c r="Q22800" s="1" t="s">
        <v>754</v>
      </c>
      <c r="R22800" s="1"/>
      <c r="S22800" s="2"/>
      <c r="T22800">
        <v>22799</v>
      </c>
      <c r="U22800" s="1" t="s">
        <v>178</v>
      </c>
      <c r="V22800" s="1"/>
      <c r="W22800" s="2"/>
      <c r="X22800">
        <v>22799</v>
      </c>
      <c r="Y22800" s="1" t="s">
        <v>179</v>
      </c>
      <c r="Z22800" s="1"/>
      <c r="AA22800" s="2"/>
    </row>
    <row r="22801" spans="8:27">
      <c r="H22801">
        <v>22800</v>
      </c>
      <c r="I22801" s="1" t="s">
        <v>752</v>
      </c>
      <c r="J22801" s="1"/>
      <c r="K22801" s="2"/>
      <c r="L22801">
        <v>22800</v>
      </c>
      <c r="M22801" s="1" t="s">
        <v>753</v>
      </c>
      <c r="N22801" s="1"/>
      <c r="O22801" s="2"/>
      <c r="P22801">
        <v>22800</v>
      </c>
      <c r="Q22801" s="1" t="s">
        <v>754</v>
      </c>
      <c r="R22801" s="1"/>
      <c r="S22801" s="2"/>
      <c r="T22801">
        <v>22800</v>
      </c>
      <c r="U22801" s="1" t="s">
        <v>178</v>
      </c>
      <c r="V22801" s="1"/>
      <c r="W22801" s="2"/>
      <c r="X22801">
        <v>22800</v>
      </c>
      <c r="Y22801" s="1" t="s">
        <v>179</v>
      </c>
      <c r="Z22801" s="1"/>
      <c r="AA22801" s="2"/>
    </row>
    <row r="22802" spans="8:27">
      <c r="H22802">
        <v>22801</v>
      </c>
      <c r="I22802" s="1" t="s">
        <v>752</v>
      </c>
      <c r="J22802" s="1"/>
      <c r="K22802" s="2"/>
      <c r="L22802">
        <v>22801</v>
      </c>
      <c r="M22802" s="1" t="s">
        <v>753</v>
      </c>
      <c r="N22802" s="1"/>
      <c r="O22802" s="2"/>
      <c r="P22802">
        <v>22801</v>
      </c>
      <c r="Q22802" s="1" t="s">
        <v>754</v>
      </c>
      <c r="R22802" s="1"/>
      <c r="S22802" s="2"/>
      <c r="T22802">
        <v>22801</v>
      </c>
      <c r="U22802" s="1" t="s">
        <v>178</v>
      </c>
      <c r="V22802" s="1"/>
      <c r="W22802" s="2"/>
      <c r="X22802">
        <v>22801</v>
      </c>
      <c r="Y22802" s="1" t="s">
        <v>179</v>
      </c>
      <c r="Z22802" s="1"/>
      <c r="AA22802" s="2"/>
    </row>
    <row r="22803" spans="8:27">
      <c r="H22803">
        <v>22802</v>
      </c>
      <c r="I22803" s="1" t="s">
        <v>752</v>
      </c>
      <c r="J22803" s="1"/>
      <c r="K22803" s="2"/>
      <c r="L22803">
        <v>22802</v>
      </c>
      <c r="M22803" s="1" t="s">
        <v>753</v>
      </c>
      <c r="N22803" s="1"/>
      <c r="O22803" s="2"/>
      <c r="P22803">
        <v>22802</v>
      </c>
      <c r="Q22803" s="1" t="s">
        <v>754</v>
      </c>
      <c r="R22803" s="1"/>
      <c r="S22803" s="2"/>
      <c r="T22803">
        <v>22802</v>
      </c>
      <c r="U22803" s="1" t="s">
        <v>178</v>
      </c>
      <c r="V22803" s="1"/>
      <c r="W22803" s="2"/>
      <c r="X22803">
        <v>22802</v>
      </c>
      <c r="Y22803" s="1" t="s">
        <v>179</v>
      </c>
      <c r="Z22803" s="1"/>
      <c r="AA22803" s="2"/>
    </row>
    <row r="22804" spans="8:27">
      <c r="H22804">
        <v>22803</v>
      </c>
      <c r="I22804" s="1" t="s">
        <v>752</v>
      </c>
      <c r="J22804" s="1"/>
      <c r="K22804" s="2"/>
      <c r="L22804">
        <v>22803</v>
      </c>
      <c r="M22804" s="1" t="s">
        <v>753</v>
      </c>
      <c r="N22804" s="1"/>
      <c r="O22804" s="2"/>
      <c r="P22804">
        <v>22803</v>
      </c>
      <c r="Q22804" s="1" t="s">
        <v>754</v>
      </c>
      <c r="R22804" s="1"/>
      <c r="S22804" s="2"/>
      <c r="T22804">
        <v>22803</v>
      </c>
      <c r="U22804" s="1" t="s">
        <v>178</v>
      </c>
      <c r="V22804" s="1"/>
      <c r="W22804" s="2"/>
      <c r="X22804">
        <v>22803</v>
      </c>
      <c r="Y22804" s="1" t="s">
        <v>179</v>
      </c>
      <c r="Z22804" s="1"/>
      <c r="AA22804" s="2"/>
    </row>
    <row r="22805" spans="8:27">
      <c r="H22805">
        <v>22804</v>
      </c>
      <c r="I22805" s="1" t="s">
        <v>752</v>
      </c>
      <c r="J22805" s="1"/>
      <c r="K22805" s="2"/>
      <c r="L22805">
        <v>22804</v>
      </c>
      <c r="M22805" s="1" t="s">
        <v>753</v>
      </c>
      <c r="N22805" s="1"/>
      <c r="O22805" s="2"/>
      <c r="P22805">
        <v>22804</v>
      </c>
      <c r="Q22805" s="1" t="s">
        <v>754</v>
      </c>
      <c r="R22805" s="1"/>
      <c r="S22805" s="2"/>
      <c r="T22805">
        <v>22804</v>
      </c>
      <c r="U22805" s="1" t="s">
        <v>178</v>
      </c>
      <c r="V22805" s="1"/>
      <c r="W22805" s="2"/>
      <c r="X22805">
        <v>22804</v>
      </c>
      <c r="Y22805" s="1" t="s">
        <v>179</v>
      </c>
      <c r="Z22805" s="1"/>
      <c r="AA22805" s="2"/>
    </row>
    <row r="22806" spans="8:27">
      <c r="H22806">
        <v>22805</v>
      </c>
      <c r="I22806" s="1" t="s">
        <v>752</v>
      </c>
      <c r="J22806" s="1"/>
      <c r="K22806" s="2"/>
      <c r="L22806">
        <v>22805</v>
      </c>
      <c r="M22806" s="1" t="s">
        <v>753</v>
      </c>
      <c r="N22806" s="1"/>
      <c r="O22806" s="2"/>
      <c r="P22806">
        <v>22805</v>
      </c>
      <c r="Q22806" s="1" t="s">
        <v>754</v>
      </c>
      <c r="R22806" s="1"/>
      <c r="S22806" s="2"/>
      <c r="T22806">
        <v>22805</v>
      </c>
      <c r="U22806" s="1" t="s">
        <v>178</v>
      </c>
      <c r="V22806" s="1"/>
      <c r="W22806" s="2"/>
      <c r="X22806">
        <v>22805</v>
      </c>
      <c r="Y22806" s="1" t="s">
        <v>179</v>
      </c>
      <c r="Z22806" s="1"/>
      <c r="AA22806" s="2"/>
    </row>
    <row r="22807" spans="8:27">
      <c r="H22807">
        <v>22806</v>
      </c>
      <c r="I22807" s="1" t="s">
        <v>752</v>
      </c>
      <c r="J22807" s="1"/>
      <c r="K22807" s="2"/>
      <c r="L22807">
        <v>22806</v>
      </c>
      <c r="M22807" s="1" t="s">
        <v>753</v>
      </c>
      <c r="N22807" s="1"/>
      <c r="O22807" s="2"/>
      <c r="P22807">
        <v>22806</v>
      </c>
      <c r="Q22807" s="1" t="s">
        <v>754</v>
      </c>
      <c r="R22807" s="1"/>
      <c r="S22807" s="2"/>
      <c r="T22807">
        <v>22806</v>
      </c>
      <c r="U22807" s="1" t="s">
        <v>178</v>
      </c>
      <c r="V22807" s="1"/>
      <c r="W22807" s="2"/>
      <c r="X22807">
        <v>22806</v>
      </c>
      <c r="Y22807" s="1" t="s">
        <v>179</v>
      </c>
      <c r="Z22807" s="1"/>
      <c r="AA22807" s="2"/>
    </row>
    <row r="22808" spans="8:27">
      <c r="H22808">
        <v>22807</v>
      </c>
      <c r="I22808" s="1" t="s">
        <v>752</v>
      </c>
      <c r="J22808" s="1"/>
      <c r="K22808" s="2"/>
      <c r="L22808">
        <v>22807</v>
      </c>
      <c r="M22808" s="1" t="s">
        <v>753</v>
      </c>
      <c r="N22808" s="1"/>
      <c r="O22808" s="2"/>
      <c r="P22808">
        <v>22807</v>
      </c>
      <c r="Q22808" s="1" t="s">
        <v>754</v>
      </c>
      <c r="R22808" s="1"/>
      <c r="S22808" s="2"/>
      <c r="T22808">
        <v>22807</v>
      </c>
      <c r="U22808" s="1" t="s">
        <v>178</v>
      </c>
      <c r="V22808" s="1"/>
      <c r="W22808" s="2"/>
      <c r="X22808">
        <v>22807</v>
      </c>
      <c r="Y22808" s="1" t="s">
        <v>179</v>
      </c>
      <c r="Z22808" s="1"/>
      <c r="AA22808" s="2"/>
    </row>
    <row r="22809" spans="8:27">
      <c r="H22809">
        <v>22808</v>
      </c>
      <c r="I22809" s="1" t="s">
        <v>752</v>
      </c>
      <c r="J22809" s="1"/>
      <c r="K22809" s="2"/>
      <c r="L22809">
        <v>22808</v>
      </c>
      <c r="M22809" s="1" t="s">
        <v>753</v>
      </c>
      <c r="N22809" s="1"/>
      <c r="O22809" s="2"/>
      <c r="P22809">
        <v>22808</v>
      </c>
      <c r="Q22809" s="1" t="s">
        <v>754</v>
      </c>
      <c r="R22809" s="1"/>
      <c r="S22809" s="2"/>
      <c r="T22809">
        <v>22808</v>
      </c>
      <c r="U22809" s="1" t="s">
        <v>178</v>
      </c>
      <c r="V22809" s="1"/>
      <c r="W22809" s="2"/>
      <c r="X22809">
        <v>22808</v>
      </c>
      <c r="Y22809" s="1" t="s">
        <v>179</v>
      </c>
      <c r="Z22809" s="1"/>
      <c r="AA22809" s="2"/>
    </row>
    <row r="22810" spans="8:27">
      <c r="H22810">
        <v>22809</v>
      </c>
      <c r="I22810" s="1" t="s">
        <v>752</v>
      </c>
      <c r="J22810" s="1"/>
      <c r="K22810" s="2"/>
      <c r="L22810">
        <v>22809</v>
      </c>
      <c r="M22810" s="1" t="s">
        <v>753</v>
      </c>
      <c r="N22810" s="1"/>
      <c r="O22810" s="2"/>
      <c r="P22810">
        <v>22809</v>
      </c>
      <c r="Q22810" s="1" t="s">
        <v>754</v>
      </c>
      <c r="R22810" s="1"/>
      <c r="S22810" s="2"/>
      <c r="T22810">
        <v>22809</v>
      </c>
      <c r="U22810" s="1" t="s">
        <v>178</v>
      </c>
      <c r="V22810" s="1"/>
      <c r="W22810" s="2"/>
      <c r="X22810">
        <v>22809</v>
      </c>
      <c r="Y22810" s="1" t="s">
        <v>179</v>
      </c>
      <c r="Z22810" s="1"/>
      <c r="AA22810" s="2"/>
    </row>
    <row r="22811" spans="8:27">
      <c r="H22811">
        <v>22810</v>
      </c>
      <c r="I22811" s="1" t="s">
        <v>752</v>
      </c>
      <c r="J22811" s="1"/>
      <c r="K22811" s="2"/>
      <c r="L22811">
        <v>22810</v>
      </c>
      <c r="M22811" s="1" t="s">
        <v>753</v>
      </c>
      <c r="N22811" s="1"/>
      <c r="O22811" s="2"/>
      <c r="P22811">
        <v>22810</v>
      </c>
      <c r="Q22811" s="1" t="s">
        <v>754</v>
      </c>
      <c r="R22811" s="1"/>
      <c r="S22811" s="2"/>
      <c r="T22811">
        <v>22810</v>
      </c>
      <c r="U22811" s="1" t="s">
        <v>178</v>
      </c>
      <c r="V22811" s="1"/>
      <c r="W22811" s="2"/>
      <c r="X22811">
        <v>22810</v>
      </c>
      <c r="Y22811" s="1" t="s">
        <v>179</v>
      </c>
      <c r="Z22811" s="1"/>
      <c r="AA22811" s="2"/>
    </row>
    <row r="22812" spans="8:27">
      <c r="H22812">
        <v>22811</v>
      </c>
      <c r="I22812" s="1" t="s">
        <v>752</v>
      </c>
      <c r="J22812" s="1"/>
      <c r="K22812" s="2"/>
      <c r="L22812">
        <v>22811</v>
      </c>
      <c r="M22812" s="1" t="s">
        <v>753</v>
      </c>
      <c r="N22812" s="1"/>
      <c r="O22812" s="2"/>
      <c r="P22812">
        <v>22811</v>
      </c>
      <c r="Q22812" s="1" t="s">
        <v>754</v>
      </c>
      <c r="R22812" s="1"/>
      <c r="S22812" s="2"/>
      <c r="T22812">
        <v>22811</v>
      </c>
      <c r="U22812" s="1" t="s">
        <v>178</v>
      </c>
      <c r="V22812" s="1"/>
      <c r="W22812" s="2"/>
      <c r="X22812">
        <v>22811</v>
      </c>
      <c r="Y22812" s="1" t="s">
        <v>179</v>
      </c>
      <c r="Z22812" s="1"/>
      <c r="AA22812" s="2"/>
    </row>
    <row r="22813" spans="8:27">
      <c r="H22813">
        <v>22812</v>
      </c>
      <c r="I22813" s="1" t="s">
        <v>752</v>
      </c>
      <c r="J22813" s="1"/>
      <c r="K22813" s="2"/>
      <c r="L22813">
        <v>22812</v>
      </c>
      <c r="M22813" s="1" t="s">
        <v>753</v>
      </c>
      <c r="N22813" s="1"/>
      <c r="O22813" s="2"/>
      <c r="P22813">
        <v>22812</v>
      </c>
      <c r="Q22813" s="1" t="s">
        <v>754</v>
      </c>
      <c r="R22813" s="1"/>
      <c r="S22813" s="2"/>
      <c r="T22813">
        <v>22812</v>
      </c>
      <c r="U22813" s="1" t="s">
        <v>178</v>
      </c>
      <c r="V22813" s="1"/>
      <c r="W22813" s="2"/>
      <c r="X22813">
        <v>22812</v>
      </c>
      <c r="Y22813" s="1" t="s">
        <v>179</v>
      </c>
      <c r="Z22813" s="1"/>
      <c r="AA22813" s="2"/>
    </row>
    <row r="22814" spans="8:27">
      <c r="H22814">
        <v>22813</v>
      </c>
      <c r="I22814" s="1" t="s">
        <v>752</v>
      </c>
      <c r="J22814" s="1"/>
      <c r="K22814" s="2"/>
      <c r="L22814">
        <v>22813</v>
      </c>
      <c r="M22814" s="1" t="s">
        <v>753</v>
      </c>
      <c r="N22814" s="1"/>
      <c r="O22814" s="2"/>
      <c r="P22814">
        <v>22813</v>
      </c>
      <c r="Q22814" s="1" t="s">
        <v>754</v>
      </c>
      <c r="R22814" s="1"/>
      <c r="S22814" s="2"/>
      <c r="T22814">
        <v>22813</v>
      </c>
      <c r="U22814" s="1" t="s">
        <v>178</v>
      </c>
      <c r="V22814" s="1"/>
      <c r="W22814" s="2"/>
      <c r="X22814">
        <v>22813</v>
      </c>
      <c r="Y22814" s="1" t="s">
        <v>179</v>
      </c>
      <c r="Z22814" s="1"/>
      <c r="AA22814" s="2"/>
    </row>
    <row r="22815" spans="8:27">
      <c r="H22815">
        <v>22814</v>
      </c>
      <c r="I22815" s="1" t="s">
        <v>752</v>
      </c>
      <c r="J22815" s="1"/>
      <c r="K22815" s="2"/>
      <c r="L22815">
        <v>22814</v>
      </c>
      <c r="M22815" s="1" t="s">
        <v>753</v>
      </c>
      <c r="N22815" s="1"/>
      <c r="O22815" s="2"/>
      <c r="P22815">
        <v>22814</v>
      </c>
      <c r="Q22815" s="1" t="s">
        <v>754</v>
      </c>
      <c r="R22815" s="1"/>
      <c r="S22815" s="2"/>
      <c r="T22815">
        <v>22814</v>
      </c>
      <c r="U22815" s="1" t="s">
        <v>178</v>
      </c>
      <c r="V22815" s="1"/>
      <c r="W22815" s="2"/>
      <c r="X22815">
        <v>22814</v>
      </c>
      <c r="Y22815" s="1" t="s">
        <v>179</v>
      </c>
      <c r="Z22815" s="1"/>
      <c r="AA22815" s="2"/>
    </row>
    <row r="22816" spans="8:27">
      <c r="H22816">
        <v>22815</v>
      </c>
      <c r="I22816" s="1" t="s">
        <v>752</v>
      </c>
      <c r="J22816" s="1"/>
      <c r="K22816" s="2"/>
      <c r="L22816">
        <v>22815</v>
      </c>
      <c r="M22816" s="1" t="s">
        <v>753</v>
      </c>
      <c r="N22816" s="1"/>
      <c r="O22816" s="2"/>
      <c r="P22816">
        <v>22815</v>
      </c>
      <c r="Q22816" s="1" t="s">
        <v>754</v>
      </c>
      <c r="R22816" s="1"/>
      <c r="S22816" s="2"/>
      <c r="T22816">
        <v>22815</v>
      </c>
      <c r="U22816" s="1" t="s">
        <v>178</v>
      </c>
      <c r="V22816" s="1"/>
      <c r="W22816" s="2"/>
      <c r="X22816">
        <v>22815</v>
      </c>
      <c r="Y22816" s="1" t="s">
        <v>179</v>
      </c>
      <c r="Z22816" s="1"/>
      <c r="AA22816" s="2"/>
    </row>
    <row r="22817" spans="8:27">
      <c r="H22817">
        <v>22816</v>
      </c>
      <c r="I22817" s="1" t="s">
        <v>752</v>
      </c>
      <c r="J22817" s="1"/>
      <c r="K22817" s="2"/>
      <c r="L22817">
        <v>22816</v>
      </c>
      <c r="M22817" s="1" t="s">
        <v>753</v>
      </c>
      <c r="N22817" s="1"/>
      <c r="O22817" s="2"/>
      <c r="P22817">
        <v>22816</v>
      </c>
      <c r="Q22817" s="1" t="s">
        <v>754</v>
      </c>
      <c r="R22817" s="1"/>
      <c r="S22817" s="2"/>
      <c r="T22817">
        <v>22816</v>
      </c>
      <c r="U22817" s="1" t="s">
        <v>178</v>
      </c>
      <c r="V22817" s="1"/>
      <c r="W22817" s="2"/>
      <c r="X22817">
        <v>22816</v>
      </c>
      <c r="Y22817" s="1" t="s">
        <v>179</v>
      </c>
      <c r="Z22817" s="1"/>
      <c r="AA22817" s="2"/>
    </row>
    <row r="22818" spans="8:27">
      <c r="H22818">
        <v>22817</v>
      </c>
      <c r="I22818" s="1" t="s">
        <v>752</v>
      </c>
      <c r="J22818" s="1"/>
      <c r="K22818" s="2"/>
      <c r="L22818">
        <v>22817</v>
      </c>
      <c r="M22818" s="1" t="s">
        <v>753</v>
      </c>
      <c r="N22818" s="1"/>
      <c r="O22818" s="2"/>
      <c r="P22818">
        <v>22817</v>
      </c>
      <c r="Q22818" s="1" t="s">
        <v>754</v>
      </c>
      <c r="R22818" s="1"/>
      <c r="S22818" s="2"/>
      <c r="T22818">
        <v>22817</v>
      </c>
      <c r="U22818" s="1" t="s">
        <v>178</v>
      </c>
      <c r="V22818" s="1"/>
      <c r="W22818" s="2"/>
      <c r="X22818">
        <v>22817</v>
      </c>
      <c r="Y22818" s="1" t="s">
        <v>179</v>
      </c>
      <c r="Z22818" s="1"/>
      <c r="AA22818" s="2"/>
    </row>
    <row r="22819" spans="8:27">
      <c r="H22819">
        <v>22818</v>
      </c>
      <c r="I22819" s="1" t="s">
        <v>752</v>
      </c>
      <c r="J22819" s="1"/>
      <c r="K22819" s="2"/>
      <c r="L22819">
        <v>22818</v>
      </c>
      <c r="M22819" s="1" t="s">
        <v>753</v>
      </c>
      <c r="N22819" s="1"/>
      <c r="O22819" s="2"/>
      <c r="P22819">
        <v>22818</v>
      </c>
      <c r="Q22819" s="1" t="s">
        <v>754</v>
      </c>
      <c r="R22819" s="1"/>
      <c r="S22819" s="2"/>
      <c r="T22819">
        <v>22818</v>
      </c>
      <c r="U22819" s="1" t="s">
        <v>178</v>
      </c>
      <c r="V22819" s="1"/>
      <c r="W22819" s="2"/>
      <c r="X22819">
        <v>22818</v>
      </c>
      <c r="Y22819" s="1" t="s">
        <v>179</v>
      </c>
      <c r="Z22819" s="1"/>
      <c r="AA22819" s="2"/>
    </row>
    <row r="22820" spans="8:27">
      <c r="H22820">
        <v>22819</v>
      </c>
      <c r="I22820" s="1" t="s">
        <v>752</v>
      </c>
      <c r="J22820" s="1"/>
      <c r="K22820" s="2"/>
      <c r="L22820">
        <v>22819</v>
      </c>
      <c r="M22820" s="1" t="s">
        <v>753</v>
      </c>
      <c r="N22820" s="1"/>
      <c r="O22820" s="2"/>
      <c r="P22820">
        <v>22819</v>
      </c>
      <c r="Q22820" s="1" t="s">
        <v>754</v>
      </c>
      <c r="R22820" s="1"/>
      <c r="S22820" s="2"/>
      <c r="T22820">
        <v>22819</v>
      </c>
      <c r="U22820" s="1" t="s">
        <v>178</v>
      </c>
      <c r="V22820" s="1"/>
      <c r="W22820" s="2"/>
      <c r="X22820">
        <v>22819</v>
      </c>
      <c r="Y22820" s="1" t="s">
        <v>179</v>
      </c>
      <c r="Z22820" s="1"/>
      <c r="AA22820" s="2"/>
    </row>
    <row r="22821" spans="8:27">
      <c r="H22821">
        <v>22820</v>
      </c>
      <c r="I22821" s="1" t="s">
        <v>752</v>
      </c>
      <c r="J22821" s="1"/>
      <c r="K22821" s="2"/>
      <c r="L22821">
        <v>22820</v>
      </c>
      <c r="M22821" s="1" t="s">
        <v>753</v>
      </c>
      <c r="N22821" s="1"/>
      <c r="O22821" s="2"/>
      <c r="P22821">
        <v>22820</v>
      </c>
      <c r="Q22821" s="1" t="s">
        <v>754</v>
      </c>
      <c r="R22821" s="1"/>
      <c r="S22821" s="2"/>
      <c r="T22821">
        <v>22820</v>
      </c>
      <c r="U22821" s="1" t="s">
        <v>178</v>
      </c>
      <c r="V22821" s="1"/>
      <c r="W22821" s="2"/>
      <c r="X22821">
        <v>22820</v>
      </c>
      <c r="Y22821" s="1" t="s">
        <v>179</v>
      </c>
      <c r="Z22821" s="1"/>
      <c r="AA22821" s="2"/>
    </row>
    <row r="22822" spans="8:27">
      <c r="H22822">
        <v>22821</v>
      </c>
      <c r="I22822" s="1" t="s">
        <v>752</v>
      </c>
      <c r="J22822" s="1"/>
      <c r="K22822" s="2"/>
      <c r="L22822">
        <v>22821</v>
      </c>
      <c r="M22822" s="1" t="s">
        <v>753</v>
      </c>
      <c r="N22822" s="1"/>
      <c r="O22822" s="2"/>
      <c r="P22822">
        <v>22821</v>
      </c>
      <c r="Q22822" s="1" t="s">
        <v>754</v>
      </c>
      <c r="R22822" s="1"/>
      <c r="S22822" s="2"/>
      <c r="T22822">
        <v>22821</v>
      </c>
      <c r="U22822" s="1" t="s">
        <v>178</v>
      </c>
      <c r="V22822" s="1"/>
      <c r="W22822" s="2"/>
      <c r="X22822">
        <v>22821</v>
      </c>
      <c r="Y22822" s="1" t="s">
        <v>179</v>
      </c>
      <c r="Z22822" s="1"/>
      <c r="AA22822" s="2"/>
    </row>
    <row r="22823" spans="8:27">
      <c r="H22823">
        <v>22822</v>
      </c>
      <c r="I22823" s="1" t="s">
        <v>752</v>
      </c>
      <c r="J22823" s="1"/>
      <c r="K22823" s="2"/>
      <c r="L22823">
        <v>22822</v>
      </c>
      <c r="M22823" s="1" t="s">
        <v>753</v>
      </c>
      <c r="N22823" s="1"/>
      <c r="O22823" s="2"/>
      <c r="P22823">
        <v>22822</v>
      </c>
      <c r="Q22823" s="1" t="s">
        <v>754</v>
      </c>
      <c r="R22823" s="1"/>
      <c r="S22823" s="2"/>
      <c r="T22823">
        <v>22822</v>
      </c>
      <c r="U22823" s="1" t="s">
        <v>178</v>
      </c>
      <c r="V22823" s="1"/>
      <c r="W22823" s="2"/>
      <c r="X22823">
        <v>22822</v>
      </c>
      <c r="Y22823" s="1" t="s">
        <v>179</v>
      </c>
      <c r="Z22823" s="1"/>
      <c r="AA22823" s="2"/>
    </row>
    <row r="22824" spans="8:27">
      <c r="H22824">
        <v>22823</v>
      </c>
      <c r="I22824" s="1" t="s">
        <v>752</v>
      </c>
      <c r="J22824" s="1"/>
      <c r="K22824" s="2"/>
      <c r="L22824">
        <v>22823</v>
      </c>
      <c r="M22824" s="1" t="s">
        <v>753</v>
      </c>
      <c r="N22824" s="1"/>
      <c r="O22824" s="2"/>
      <c r="P22824">
        <v>22823</v>
      </c>
      <c r="Q22824" s="1" t="s">
        <v>754</v>
      </c>
      <c r="R22824" s="1"/>
      <c r="S22824" s="2"/>
      <c r="T22824">
        <v>22823</v>
      </c>
      <c r="U22824" s="1" t="s">
        <v>178</v>
      </c>
      <c r="V22824" s="1"/>
      <c r="W22824" s="2"/>
      <c r="X22824">
        <v>22823</v>
      </c>
      <c r="Y22824" s="1" t="s">
        <v>179</v>
      </c>
      <c r="Z22824" s="1"/>
      <c r="AA22824" s="2"/>
    </row>
    <row r="22825" spans="8:27">
      <c r="H22825">
        <v>22824</v>
      </c>
      <c r="I22825" s="1" t="s">
        <v>752</v>
      </c>
      <c r="J22825" s="1"/>
      <c r="K22825" s="2"/>
      <c r="L22825">
        <v>22824</v>
      </c>
      <c r="M22825" s="1" t="s">
        <v>753</v>
      </c>
      <c r="N22825" s="1"/>
      <c r="O22825" s="2"/>
      <c r="P22825">
        <v>22824</v>
      </c>
      <c r="Q22825" s="1" t="s">
        <v>754</v>
      </c>
      <c r="R22825" s="1"/>
      <c r="S22825" s="2"/>
      <c r="T22825">
        <v>22824</v>
      </c>
      <c r="U22825" s="1" t="s">
        <v>178</v>
      </c>
      <c r="V22825" s="1"/>
      <c r="W22825" s="2"/>
      <c r="X22825">
        <v>22824</v>
      </c>
      <c r="Y22825" s="1" t="s">
        <v>179</v>
      </c>
      <c r="Z22825" s="1"/>
      <c r="AA22825" s="2"/>
    </row>
    <row r="22826" spans="8:27">
      <c r="H22826">
        <v>22825</v>
      </c>
      <c r="I22826" s="1" t="s">
        <v>752</v>
      </c>
      <c r="J22826" s="1"/>
      <c r="K22826" s="2"/>
      <c r="L22826">
        <v>22825</v>
      </c>
      <c r="M22826" s="1" t="s">
        <v>753</v>
      </c>
      <c r="N22826" s="1"/>
      <c r="O22826" s="2"/>
      <c r="P22826">
        <v>22825</v>
      </c>
      <c r="Q22826" s="1" t="s">
        <v>754</v>
      </c>
      <c r="R22826" s="1"/>
      <c r="S22826" s="2"/>
      <c r="T22826">
        <v>22825</v>
      </c>
      <c r="U22826" s="1" t="s">
        <v>178</v>
      </c>
      <c r="V22826" s="1"/>
      <c r="W22826" s="2"/>
      <c r="X22826">
        <v>22825</v>
      </c>
      <c r="Y22826" s="1" t="s">
        <v>179</v>
      </c>
      <c r="Z22826" s="1"/>
      <c r="AA22826" s="2"/>
    </row>
    <row r="22827" spans="8:27">
      <c r="H22827">
        <v>22826</v>
      </c>
      <c r="I22827" s="1" t="s">
        <v>752</v>
      </c>
      <c r="J22827" s="1"/>
      <c r="K22827" s="2"/>
      <c r="L22827">
        <v>22826</v>
      </c>
      <c r="M22827" s="1" t="s">
        <v>753</v>
      </c>
      <c r="N22827" s="1"/>
      <c r="O22827" s="2"/>
      <c r="P22827">
        <v>22826</v>
      </c>
      <c r="Q22827" s="1" t="s">
        <v>754</v>
      </c>
      <c r="R22827" s="1"/>
      <c r="S22827" s="2"/>
      <c r="T22827">
        <v>22826</v>
      </c>
      <c r="U22827" s="1" t="s">
        <v>178</v>
      </c>
      <c r="V22827" s="1"/>
      <c r="W22827" s="2"/>
      <c r="X22827">
        <v>22826</v>
      </c>
      <c r="Y22827" s="1" t="s">
        <v>179</v>
      </c>
      <c r="Z22827" s="1"/>
      <c r="AA22827" s="2"/>
    </row>
    <row r="22828" spans="8:27">
      <c r="H22828">
        <v>22827</v>
      </c>
      <c r="I22828" s="1" t="s">
        <v>752</v>
      </c>
      <c r="J22828" s="1"/>
      <c r="K22828" s="2"/>
      <c r="L22828">
        <v>22827</v>
      </c>
      <c r="M22828" s="1" t="s">
        <v>753</v>
      </c>
      <c r="N22828" s="1"/>
      <c r="O22828" s="2"/>
      <c r="P22828">
        <v>22827</v>
      </c>
      <c r="Q22828" s="1" t="s">
        <v>754</v>
      </c>
      <c r="R22828" s="1"/>
      <c r="S22828" s="2"/>
      <c r="T22828">
        <v>22827</v>
      </c>
      <c r="U22828" s="1" t="s">
        <v>178</v>
      </c>
      <c r="V22828" s="1"/>
      <c r="W22828" s="2"/>
      <c r="X22828">
        <v>22827</v>
      </c>
      <c r="Y22828" s="1" t="s">
        <v>179</v>
      </c>
      <c r="Z22828" s="1"/>
      <c r="AA22828" s="2"/>
    </row>
    <row r="22829" spans="8:27">
      <c r="H22829">
        <v>22828</v>
      </c>
      <c r="I22829" s="1" t="s">
        <v>752</v>
      </c>
      <c r="J22829" s="1"/>
      <c r="K22829" s="2"/>
      <c r="L22829">
        <v>22828</v>
      </c>
      <c r="M22829" s="1" t="s">
        <v>753</v>
      </c>
      <c r="N22829" s="1"/>
      <c r="O22829" s="2"/>
      <c r="P22829">
        <v>22828</v>
      </c>
      <c r="Q22829" s="1" t="s">
        <v>754</v>
      </c>
      <c r="R22829" s="1"/>
      <c r="S22829" s="2"/>
      <c r="T22829">
        <v>22828</v>
      </c>
      <c r="U22829" s="1" t="s">
        <v>178</v>
      </c>
      <c r="V22829" s="1"/>
      <c r="W22829" s="2"/>
      <c r="X22829">
        <v>22828</v>
      </c>
      <c r="Y22829" s="1" t="s">
        <v>179</v>
      </c>
      <c r="Z22829" s="1"/>
      <c r="AA22829" s="2"/>
    </row>
    <row r="22830" spans="8:27">
      <c r="H22830">
        <v>22829</v>
      </c>
      <c r="I22830" s="1" t="s">
        <v>752</v>
      </c>
      <c r="J22830" s="1"/>
      <c r="K22830" s="2"/>
      <c r="L22830">
        <v>22829</v>
      </c>
      <c r="M22830" s="1" t="s">
        <v>753</v>
      </c>
      <c r="N22830" s="1"/>
      <c r="O22830" s="2"/>
      <c r="P22830">
        <v>22829</v>
      </c>
      <c r="Q22830" s="1" t="s">
        <v>754</v>
      </c>
      <c r="R22830" s="1"/>
      <c r="S22830" s="2"/>
      <c r="T22830">
        <v>22829</v>
      </c>
      <c r="U22830" s="1" t="s">
        <v>178</v>
      </c>
      <c r="V22830" s="1"/>
      <c r="W22830" s="2"/>
      <c r="X22830">
        <v>22829</v>
      </c>
      <c r="Y22830" s="1" t="s">
        <v>179</v>
      </c>
      <c r="Z22830" s="1"/>
      <c r="AA22830" s="2"/>
    </row>
    <row r="22831" spans="8:27">
      <c r="H22831">
        <v>22830</v>
      </c>
      <c r="I22831" s="1" t="s">
        <v>752</v>
      </c>
      <c r="J22831" s="1"/>
      <c r="K22831" s="2"/>
      <c r="L22831">
        <v>22830</v>
      </c>
      <c r="M22831" s="1" t="s">
        <v>753</v>
      </c>
      <c r="N22831" s="1"/>
      <c r="O22831" s="2"/>
      <c r="P22831">
        <v>22830</v>
      </c>
      <c r="Q22831" s="1" t="s">
        <v>754</v>
      </c>
      <c r="R22831" s="1"/>
      <c r="S22831" s="2"/>
      <c r="T22831">
        <v>22830</v>
      </c>
      <c r="U22831" s="1" t="s">
        <v>178</v>
      </c>
      <c r="V22831" s="1"/>
      <c r="W22831" s="2"/>
      <c r="X22831">
        <v>22830</v>
      </c>
      <c r="Y22831" s="1" t="s">
        <v>179</v>
      </c>
      <c r="Z22831" s="1"/>
      <c r="AA22831" s="2"/>
    </row>
    <row r="22832" spans="8:27">
      <c r="H22832">
        <v>22831</v>
      </c>
      <c r="I22832" s="1" t="s">
        <v>752</v>
      </c>
      <c r="J22832" s="1"/>
      <c r="K22832" s="2"/>
      <c r="L22832">
        <v>22831</v>
      </c>
      <c r="M22832" s="1" t="s">
        <v>753</v>
      </c>
      <c r="N22832" s="1"/>
      <c r="O22832" s="2"/>
      <c r="P22832">
        <v>22831</v>
      </c>
      <c r="Q22832" s="1" t="s">
        <v>754</v>
      </c>
      <c r="R22832" s="1"/>
      <c r="S22832" s="2"/>
      <c r="T22832">
        <v>22831</v>
      </c>
      <c r="U22832" s="1" t="s">
        <v>178</v>
      </c>
      <c r="V22832" s="1"/>
      <c r="W22832" s="2"/>
      <c r="X22832">
        <v>22831</v>
      </c>
      <c r="Y22832" s="1" t="s">
        <v>179</v>
      </c>
      <c r="Z22832" s="1"/>
      <c r="AA22832" s="2"/>
    </row>
    <row r="22833" spans="8:27">
      <c r="H22833">
        <v>22832</v>
      </c>
      <c r="I22833" s="1" t="s">
        <v>752</v>
      </c>
      <c r="J22833" s="1"/>
      <c r="K22833" s="2"/>
      <c r="L22833">
        <v>22832</v>
      </c>
      <c r="M22833" s="1" t="s">
        <v>753</v>
      </c>
      <c r="N22833" s="1"/>
      <c r="O22833" s="2"/>
      <c r="P22833">
        <v>22832</v>
      </c>
      <c r="Q22833" s="1" t="s">
        <v>754</v>
      </c>
      <c r="R22833" s="1"/>
      <c r="S22833" s="2"/>
      <c r="T22833">
        <v>22832</v>
      </c>
      <c r="U22833" s="1" t="s">
        <v>178</v>
      </c>
      <c r="V22833" s="1"/>
      <c r="W22833" s="2"/>
      <c r="X22833">
        <v>22832</v>
      </c>
      <c r="Y22833" s="1" t="s">
        <v>179</v>
      </c>
      <c r="Z22833" s="1"/>
      <c r="AA22833" s="2"/>
    </row>
    <row r="22834" spans="8:27">
      <c r="H22834">
        <v>22833</v>
      </c>
      <c r="I22834" s="1" t="s">
        <v>752</v>
      </c>
      <c r="J22834" s="1"/>
      <c r="K22834" s="2"/>
      <c r="L22834">
        <v>22833</v>
      </c>
      <c r="M22834" s="1" t="s">
        <v>753</v>
      </c>
      <c r="N22834" s="1"/>
      <c r="O22834" s="2"/>
      <c r="P22834">
        <v>22833</v>
      </c>
      <c r="Q22834" s="1" t="s">
        <v>754</v>
      </c>
      <c r="R22834" s="1"/>
      <c r="S22834" s="2"/>
      <c r="T22834">
        <v>22833</v>
      </c>
      <c r="U22834" s="1" t="s">
        <v>178</v>
      </c>
      <c r="V22834" s="1"/>
      <c r="W22834" s="2"/>
      <c r="X22834">
        <v>22833</v>
      </c>
      <c r="Y22834" s="1" t="s">
        <v>179</v>
      </c>
      <c r="Z22834" s="1"/>
      <c r="AA22834" s="2"/>
    </row>
    <row r="22835" spans="8:27">
      <c r="H22835">
        <v>22834</v>
      </c>
      <c r="I22835" s="1" t="s">
        <v>752</v>
      </c>
      <c r="J22835" s="1"/>
      <c r="K22835" s="2"/>
      <c r="L22835">
        <v>22834</v>
      </c>
      <c r="M22835" s="1" t="s">
        <v>753</v>
      </c>
      <c r="N22835" s="1"/>
      <c r="O22835" s="2"/>
      <c r="P22835">
        <v>22834</v>
      </c>
      <c r="Q22835" s="1" t="s">
        <v>754</v>
      </c>
      <c r="R22835" s="1"/>
      <c r="S22835" s="2"/>
      <c r="T22835">
        <v>22834</v>
      </c>
      <c r="U22835" s="1" t="s">
        <v>178</v>
      </c>
      <c r="V22835" s="1"/>
      <c r="W22835" s="2"/>
      <c r="X22835">
        <v>22834</v>
      </c>
      <c r="Y22835" s="1" t="s">
        <v>179</v>
      </c>
      <c r="Z22835" s="1"/>
      <c r="AA22835" s="2"/>
    </row>
    <row r="22836" spans="8:27">
      <c r="H22836">
        <v>22835</v>
      </c>
      <c r="I22836" s="1" t="s">
        <v>752</v>
      </c>
      <c r="J22836" s="1"/>
      <c r="K22836" s="2"/>
      <c r="L22836">
        <v>22835</v>
      </c>
      <c r="M22836" s="1" t="s">
        <v>753</v>
      </c>
      <c r="N22836" s="1"/>
      <c r="O22836" s="2"/>
      <c r="P22836">
        <v>22835</v>
      </c>
      <c r="Q22836" s="1" t="s">
        <v>754</v>
      </c>
      <c r="R22836" s="1"/>
      <c r="S22836" s="2"/>
      <c r="T22836">
        <v>22835</v>
      </c>
      <c r="U22836" s="1" t="s">
        <v>178</v>
      </c>
      <c r="V22836" s="1"/>
      <c r="W22836" s="2"/>
      <c r="X22836">
        <v>22835</v>
      </c>
      <c r="Y22836" s="1" t="s">
        <v>179</v>
      </c>
      <c r="Z22836" s="1"/>
      <c r="AA22836" s="2"/>
    </row>
    <row r="22837" spans="8:27">
      <c r="H22837">
        <v>22836</v>
      </c>
      <c r="I22837" s="1" t="s">
        <v>752</v>
      </c>
      <c r="J22837" s="1"/>
      <c r="K22837" s="2"/>
      <c r="L22837">
        <v>22836</v>
      </c>
      <c r="M22837" s="1" t="s">
        <v>753</v>
      </c>
      <c r="N22837" s="1"/>
      <c r="O22837" s="2"/>
      <c r="P22837">
        <v>22836</v>
      </c>
      <c r="Q22837" s="1" t="s">
        <v>754</v>
      </c>
      <c r="R22837" s="1"/>
      <c r="S22837" s="2"/>
      <c r="T22837">
        <v>22836</v>
      </c>
      <c r="U22837" s="1" t="s">
        <v>178</v>
      </c>
      <c r="V22837" s="1"/>
      <c r="W22837" s="2"/>
      <c r="X22837">
        <v>22836</v>
      </c>
      <c r="Y22837" s="1" t="s">
        <v>179</v>
      </c>
      <c r="Z22837" s="1"/>
      <c r="AA22837" s="2"/>
    </row>
    <row r="22838" spans="8:27">
      <c r="H22838">
        <v>22837</v>
      </c>
      <c r="I22838" s="1" t="s">
        <v>752</v>
      </c>
      <c r="J22838" s="1"/>
      <c r="K22838" s="2"/>
      <c r="L22838">
        <v>22837</v>
      </c>
      <c r="M22838" s="1" t="s">
        <v>753</v>
      </c>
      <c r="N22838" s="1"/>
      <c r="O22838" s="2"/>
      <c r="P22838">
        <v>22837</v>
      </c>
      <c r="Q22838" s="1" t="s">
        <v>754</v>
      </c>
      <c r="R22838" s="1"/>
      <c r="S22838" s="2"/>
      <c r="T22838">
        <v>22837</v>
      </c>
      <c r="U22838" s="1" t="s">
        <v>178</v>
      </c>
      <c r="V22838" s="1"/>
      <c r="W22838" s="2"/>
      <c r="X22838">
        <v>22837</v>
      </c>
      <c r="Y22838" s="1" t="s">
        <v>179</v>
      </c>
      <c r="Z22838" s="1"/>
      <c r="AA22838" s="2"/>
    </row>
    <row r="22839" spans="8:27">
      <c r="H22839">
        <v>22838</v>
      </c>
      <c r="I22839" s="1" t="s">
        <v>752</v>
      </c>
      <c r="J22839" s="1"/>
      <c r="K22839" s="2"/>
      <c r="L22839">
        <v>22838</v>
      </c>
      <c r="M22839" s="1" t="s">
        <v>753</v>
      </c>
      <c r="N22839" s="1"/>
      <c r="O22839" s="2"/>
      <c r="P22839">
        <v>22838</v>
      </c>
      <c r="Q22839" s="1" t="s">
        <v>754</v>
      </c>
      <c r="R22839" s="1"/>
      <c r="S22839" s="2"/>
      <c r="T22839">
        <v>22838</v>
      </c>
      <c r="U22839" s="1" t="s">
        <v>178</v>
      </c>
      <c r="V22839" s="1"/>
      <c r="W22839" s="2"/>
      <c r="X22839">
        <v>22838</v>
      </c>
      <c r="Y22839" s="1" t="s">
        <v>179</v>
      </c>
      <c r="Z22839" s="1"/>
      <c r="AA22839" s="2"/>
    </row>
    <row r="22840" spans="8:27">
      <c r="H22840">
        <v>22839</v>
      </c>
      <c r="I22840" s="1" t="s">
        <v>752</v>
      </c>
      <c r="J22840" s="1"/>
      <c r="K22840" s="2"/>
      <c r="L22840">
        <v>22839</v>
      </c>
      <c r="M22840" s="1" t="s">
        <v>753</v>
      </c>
      <c r="N22840" s="1"/>
      <c r="O22840" s="2"/>
      <c r="P22840">
        <v>22839</v>
      </c>
      <c r="Q22840" s="1" t="s">
        <v>754</v>
      </c>
      <c r="R22840" s="1"/>
      <c r="S22840" s="2"/>
      <c r="T22840">
        <v>22839</v>
      </c>
      <c r="U22840" s="1" t="s">
        <v>178</v>
      </c>
      <c r="V22840" s="1"/>
      <c r="W22840" s="2"/>
      <c r="X22840">
        <v>22839</v>
      </c>
      <c r="Y22840" s="1" t="s">
        <v>179</v>
      </c>
      <c r="Z22840" s="1"/>
      <c r="AA22840" s="2"/>
    </row>
    <row r="22841" spans="8:27">
      <c r="H22841">
        <v>22840</v>
      </c>
      <c r="I22841" s="1" t="s">
        <v>752</v>
      </c>
      <c r="J22841" s="1"/>
      <c r="K22841" s="2"/>
      <c r="L22841">
        <v>22840</v>
      </c>
      <c r="M22841" s="1" t="s">
        <v>753</v>
      </c>
      <c r="N22841" s="1"/>
      <c r="O22841" s="2"/>
      <c r="P22841">
        <v>22840</v>
      </c>
      <c r="Q22841" s="1" t="s">
        <v>754</v>
      </c>
      <c r="R22841" s="1"/>
      <c r="S22841" s="2"/>
      <c r="T22841">
        <v>22840</v>
      </c>
      <c r="U22841" s="1" t="s">
        <v>178</v>
      </c>
      <c r="V22841" s="1"/>
      <c r="W22841" s="2"/>
      <c r="X22841">
        <v>22840</v>
      </c>
      <c r="Y22841" s="1" t="s">
        <v>179</v>
      </c>
      <c r="Z22841" s="1"/>
      <c r="AA22841" s="2"/>
    </row>
    <row r="22842" spans="8:27">
      <c r="H22842">
        <v>22841</v>
      </c>
      <c r="I22842" s="1" t="s">
        <v>752</v>
      </c>
      <c r="J22842" s="1"/>
      <c r="K22842" s="2"/>
      <c r="L22842">
        <v>22841</v>
      </c>
      <c r="M22842" s="1" t="s">
        <v>753</v>
      </c>
      <c r="N22842" s="1"/>
      <c r="O22842" s="2"/>
      <c r="P22842">
        <v>22841</v>
      </c>
      <c r="Q22842" s="1" t="s">
        <v>754</v>
      </c>
      <c r="R22842" s="1"/>
      <c r="S22842" s="2"/>
      <c r="T22842">
        <v>22841</v>
      </c>
      <c r="U22842" s="1" t="s">
        <v>178</v>
      </c>
      <c r="V22842" s="1"/>
      <c r="W22842" s="2"/>
      <c r="X22842">
        <v>22841</v>
      </c>
      <c r="Y22842" s="1" t="s">
        <v>179</v>
      </c>
      <c r="Z22842" s="1"/>
      <c r="AA22842" s="2"/>
    </row>
    <row r="22843" spans="8:27">
      <c r="H22843">
        <v>22842</v>
      </c>
      <c r="I22843" s="1" t="s">
        <v>752</v>
      </c>
      <c r="J22843" s="1"/>
      <c r="K22843" s="2"/>
      <c r="L22843">
        <v>22842</v>
      </c>
      <c r="M22843" s="1" t="s">
        <v>753</v>
      </c>
      <c r="N22843" s="1"/>
      <c r="O22843" s="2"/>
      <c r="P22843">
        <v>22842</v>
      </c>
      <c r="Q22843" s="1" t="s">
        <v>754</v>
      </c>
      <c r="R22843" s="1"/>
      <c r="S22843" s="2"/>
      <c r="T22843">
        <v>22842</v>
      </c>
      <c r="U22843" s="1" t="s">
        <v>178</v>
      </c>
      <c r="V22843" s="1"/>
      <c r="W22843" s="2"/>
      <c r="X22843">
        <v>22842</v>
      </c>
      <c r="Y22843" s="1" t="s">
        <v>179</v>
      </c>
      <c r="Z22843" s="1"/>
      <c r="AA22843" s="2"/>
    </row>
    <row r="22844" spans="8:27">
      <c r="H22844">
        <v>22843</v>
      </c>
      <c r="I22844" s="1" t="s">
        <v>752</v>
      </c>
      <c r="J22844" s="1"/>
      <c r="K22844" s="2"/>
      <c r="L22844">
        <v>22843</v>
      </c>
      <c r="M22844" s="1" t="s">
        <v>753</v>
      </c>
      <c r="N22844" s="1"/>
      <c r="O22844" s="2"/>
      <c r="P22844">
        <v>22843</v>
      </c>
      <c r="Q22844" s="1" t="s">
        <v>754</v>
      </c>
      <c r="R22844" s="1"/>
      <c r="S22844" s="2"/>
      <c r="T22844">
        <v>22843</v>
      </c>
      <c r="U22844" s="1" t="s">
        <v>178</v>
      </c>
      <c r="V22844" s="1"/>
      <c r="W22844" s="2"/>
      <c r="X22844">
        <v>22843</v>
      </c>
      <c r="Y22844" s="1" t="s">
        <v>179</v>
      </c>
      <c r="Z22844" s="1"/>
      <c r="AA22844" s="2"/>
    </row>
    <row r="22845" spans="8:27">
      <c r="H22845">
        <v>22844</v>
      </c>
      <c r="I22845" s="1" t="s">
        <v>752</v>
      </c>
      <c r="J22845" s="1"/>
      <c r="K22845" s="2"/>
      <c r="L22845">
        <v>22844</v>
      </c>
      <c r="M22845" s="1" t="s">
        <v>753</v>
      </c>
      <c r="N22845" s="1"/>
      <c r="O22845" s="2"/>
      <c r="P22845">
        <v>22844</v>
      </c>
      <c r="Q22845" s="1" t="s">
        <v>754</v>
      </c>
      <c r="R22845" s="1"/>
      <c r="S22845" s="2"/>
      <c r="T22845">
        <v>22844</v>
      </c>
      <c r="U22845" s="1" t="s">
        <v>178</v>
      </c>
      <c r="V22845" s="1"/>
      <c r="W22845" s="2"/>
      <c r="X22845">
        <v>22844</v>
      </c>
      <c r="Y22845" s="1" t="s">
        <v>179</v>
      </c>
      <c r="Z22845" s="1"/>
      <c r="AA22845" s="2"/>
    </row>
    <row r="22846" spans="8:27">
      <c r="H22846">
        <v>22845</v>
      </c>
      <c r="I22846" s="1" t="s">
        <v>752</v>
      </c>
      <c r="J22846" s="1"/>
      <c r="K22846" s="2"/>
      <c r="L22846">
        <v>22845</v>
      </c>
      <c r="M22846" s="1" t="s">
        <v>753</v>
      </c>
      <c r="N22846" s="1"/>
      <c r="O22846" s="2"/>
      <c r="P22846">
        <v>22845</v>
      </c>
      <c r="Q22846" s="1" t="s">
        <v>754</v>
      </c>
      <c r="R22846" s="1"/>
      <c r="S22846" s="2"/>
      <c r="T22846">
        <v>22845</v>
      </c>
      <c r="U22846" s="1" t="s">
        <v>178</v>
      </c>
      <c r="V22846" s="1"/>
      <c r="W22846" s="2"/>
      <c r="X22846">
        <v>22845</v>
      </c>
      <c r="Y22846" s="1" t="s">
        <v>179</v>
      </c>
      <c r="Z22846" s="1"/>
      <c r="AA22846" s="2"/>
    </row>
    <row r="22847" spans="8:27">
      <c r="H22847">
        <v>22846</v>
      </c>
      <c r="I22847" s="1" t="s">
        <v>752</v>
      </c>
      <c r="J22847" s="1"/>
      <c r="K22847" s="2"/>
      <c r="L22847">
        <v>22846</v>
      </c>
      <c r="M22847" s="1" t="s">
        <v>753</v>
      </c>
      <c r="N22847" s="1"/>
      <c r="O22847" s="2"/>
      <c r="P22847">
        <v>22846</v>
      </c>
      <c r="Q22847" s="1" t="s">
        <v>754</v>
      </c>
      <c r="R22847" s="1"/>
      <c r="S22847" s="2"/>
      <c r="T22847">
        <v>22846</v>
      </c>
      <c r="U22847" s="1" t="s">
        <v>178</v>
      </c>
      <c r="V22847" s="1"/>
      <c r="W22847" s="2"/>
      <c r="X22847">
        <v>22846</v>
      </c>
      <c r="Y22847" s="1" t="s">
        <v>179</v>
      </c>
      <c r="Z22847" s="1"/>
      <c r="AA22847" s="2"/>
    </row>
    <row r="22848" spans="8:27">
      <c r="H22848">
        <v>22847</v>
      </c>
      <c r="I22848" s="1" t="s">
        <v>752</v>
      </c>
      <c r="J22848" s="1"/>
      <c r="K22848" s="2"/>
      <c r="L22848">
        <v>22847</v>
      </c>
      <c r="M22848" s="1" t="s">
        <v>753</v>
      </c>
      <c r="N22848" s="1"/>
      <c r="O22848" s="2"/>
      <c r="P22848">
        <v>22847</v>
      </c>
      <c r="Q22848" s="1" t="s">
        <v>754</v>
      </c>
      <c r="R22848" s="1"/>
      <c r="S22848" s="2"/>
      <c r="T22848">
        <v>22847</v>
      </c>
      <c r="U22848" s="1" t="s">
        <v>178</v>
      </c>
      <c r="V22848" s="1"/>
      <c r="W22848" s="2"/>
      <c r="X22848">
        <v>22847</v>
      </c>
      <c r="Y22848" s="1" t="s">
        <v>179</v>
      </c>
      <c r="Z22848" s="1"/>
      <c r="AA22848" s="2"/>
    </row>
    <row r="22849" spans="8:27">
      <c r="H22849">
        <v>22848</v>
      </c>
      <c r="I22849" s="1" t="s">
        <v>752</v>
      </c>
      <c r="J22849" s="1"/>
      <c r="K22849" s="2"/>
      <c r="L22849">
        <v>22848</v>
      </c>
      <c r="M22849" s="1" t="s">
        <v>753</v>
      </c>
      <c r="N22849" s="1"/>
      <c r="O22849" s="2"/>
      <c r="P22849">
        <v>22848</v>
      </c>
      <c r="Q22849" s="1" t="s">
        <v>754</v>
      </c>
      <c r="R22849" s="1"/>
      <c r="S22849" s="2"/>
      <c r="T22849">
        <v>22848</v>
      </c>
      <c r="U22849" s="1" t="s">
        <v>178</v>
      </c>
      <c r="V22849" s="1"/>
      <c r="W22849" s="2"/>
      <c r="X22849">
        <v>22848</v>
      </c>
      <c r="Y22849" s="1" t="s">
        <v>179</v>
      </c>
      <c r="Z22849" s="1"/>
      <c r="AA22849" s="2"/>
    </row>
    <row r="22850" spans="8:27">
      <c r="H22850">
        <v>22849</v>
      </c>
      <c r="I22850" s="1" t="s">
        <v>752</v>
      </c>
      <c r="J22850" s="1"/>
      <c r="K22850" s="2"/>
      <c r="L22850">
        <v>22849</v>
      </c>
      <c r="M22850" s="1" t="s">
        <v>753</v>
      </c>
      <c r="N22850" s="1"/>
      <c r="O22850" s="2"/>
      <c r="P22850">
        <v>22849</v>
      </c>
      <c r="Q22850" s="1" t="s">
        <v>754</v>
      </c>
      <c r="R22850" s="1"/>
      <c r="S22850" s="2"/>
      <c r="T22850">
        <v>22849</v>
      </c>
      <c r="U22850" s="1" t="s">
        <v>178</v>
      </c>
      <c r="V22850" s="1"/>
      <c r="W22850" s="2"/>
      <c r="X22850">
        <v>22849</v>
      </c>
      <c r="Y22850" s="1" t="s">
        <v>179</v>
      </c>
      <c r="Z22850" s="1"/>
      <c r="AA22850" s="2"/>
    </row>
    <row r="22851" spans="8:27">
      <c r="H22851">
        <v>22850</v>
      </c>
      <c r="I22851" s="1" t="s">
        <v>752</v>
      </c>
      <c r="J22851" s="1"/>
      <c r="K22851" s="2"/>
      <c r="L22851">
        <v>22850</v>
      </c>
      <c r="M22851" s="1" t="s">
        <v>753</v>
      </c>
      <c r="N22851" s="1"/>
      <c r="O22851" s="2"/>
      <c r="P22851">
        <v>22850</v>
      </c>
      <c r="Q22851" s="1" t="s">
        <v>754</v>
      </c>
      <c r="R22851" s="1"/>
      <c r="S22851" s="2"/>
      <c r="T22851">
        <v>22850</v>
      </c>
      <c r="U22851" s="1" t="s">
        <v>178</v>
      </c>
      <c r="V22851" s="1"/>
      <c r="W22851" s="2"/>
      <c r="X22851">
        <v>22850</v>
      </c>
      <c r="Y22851" s="1" t="s">
        <v>179</v>
      </c>
      <c r="Z22851" s="1"/>
      <c r="AA22851" s="2"/>
    </row>
    <row r="22852" spans="8:27">
      <c r="H22852">
        <v>22851</v>
      </c>
      <c r="I22852" s="1" t="s">
        <v>752</v>
      </c>
      <c r="J22852" s="1"/>
      <c r="K22852" s="2"/>
      <c r="L22852">
        <v>22851</v>
      </c>
      <c r="M22852" s="1" t="s">
        <v>753</v>
      </c>
      <c r="N22852" s="1"/>
      <c r="O22852" s="2"/>
      <c r="P22852">
        <v>22851</v>
      </c>
      <c r="Q22852" s="1" t="s">
        <v>754</v>
      </c>
      <c r="R22852" s="1"/>
      <c r="S22852" s="2"/>
      <c r="T22852">
        <v>22851</v>
      </c>
      <c r="U22852" s="1" t="s">
        <v>178</v>
      </c>
      <c r="V22852" s="1"/>
      <c r="W22852" s="2"/>
      <c r="X22852">
        <v>22851</v>
      </c>
      <c r="Y22852" s="1" t="s">
        <v>179</v>
      </c>
      <c r="Z22852" s="1"/>
      <c r="AA22852" s="2"/>
    </row>
    <row r="22853" spans="8:27">
      <c r="H22853">
        <v>22852</v>
      </c>
      <c r="I22853" s="1" t="s">
        <v>752</v>
      </c>
      <c r="J22853" s="1"/>
      <c r="K22853" s="2"/>
      <c r="L22853">
        <v>22852</v>
      </c>
      <c r="M22853" s="1" t="s">
        <v>753</v>
      </c>
      <c r="N22853" s="1"/>
      <c r="O22853" s="2"/>
      <c r="P22853">
        <v>22852</v>
      </c>
      <c r="Q22853" s="1" t="s">
        <v>754</v>
      </c>
      <c r="R22853" s="1"/>
      <c r="S22853" s="2"/>
      <c r="T22853">
        <v>22852</v>
      </c>
      <c r="U22853" s="1" t="s">
        <v>178</v>
      </c>
      <c r="V22853" s="1"/>
      <c r="W22853" s="2"/>
      <c r="X22853">
        <v>22852</v>
      </c>
      <c r="Y22853" s="1" t="s">
        <v>179</v>
      </c>
      <c r="Z22853" s="1"/>
      <c r="AA22853" s="2"/>
    </row>
    <row r="22854" spans="8:27">
      <c r="H22854">
        <v>22853</v>
      </c>
      <c r="I22854" s="1" t="s">
        <v>752</v>
      </c>
      <c r="J22854" s="1"/>
      <c r="K22854" s="2"/>
      <c r="L22854">
        <v>22853</v>
      </c>
      <c r="M22854" s="1" t="s">
        <v>753</v>
      </c>
      <c r="N22854" s="1"/>
      <c r="O22854" s="2"/>
      <c r="P22854">
        <v>22853</v>
      </c>
      <c r="Q22854" s="1" t="s">
        <v>754</v>
      </c>
      <c r="R22854" s="1"/>
      <c r="S22854" s="2"/>
      <c r="T22854">
        <v>22853</v>
      </c>
      <c r="U22854" s="1" t="s">
        <v>178</v>
      </c>
      <c r="V22854" s="1"/>
      <c r="W22854" s="2"/>
      <c r="X22854">
        <v>22853</v>
      </c>
      <c r="Y22854" s="1" t="s">
        <v>179</v>
      </c>
      <c r="Z22854" s="1"/>
      <c r="AA22854" s="2"/>
    </row>
    <row r="22855" spans="8:27">
      <c r="H22855">
        <v>22854</v>
      </c>
      <c r="I22855" s="1" t="s">
        <v>752</v>
      </c>
      <c r="J22855" s="1"/>
      <c r="K22855" s="2"/>
      <c r="L22855">
        <v>22854</v>
      </c>
      <c r="M22855" s="1" t="s">
        <v>753</v>
      </c>
      <c r="N22855" s="1"/>
      <c r="O22855" s="2"/>
      <c r="P22855">
        <v>22854</v>
      </c>
      <c r="Q22855" s="1" t="s">
        <v>754</v>
      </c>
      <c r="R22855" s="1"/>
      <c r="S22855" s="2"/>
      <c r="T22855">
        <v>22854</v>
      </c>
      <c r="U22855" s="1" t="s">
        <v>178</v>
      </c>
      <c r="V22855" s="1"/>
      <c r="W22855" s="2"/>
      <c r="X22855">
        <v>22854</v>
      </c>
      <c r="Y22855" s="1" t="s">
        <v>179</v>
      </c>
      <c r="Z22855" s="1"/>
      <c r="AA22855" s="2"/>
    </row>
    <row r="22856" spans="8:27">
      <c r="H22856">
        <v>22855</v>
      </c>
      <c r="I22856" s="1" t="s">
        <v>752</v>
      </c>
      <c r="J22856" s="1"/>
      <c r="K22856" s="2"/>
      <c r="L22856">
        <v>22855</v>
      </c>
      <c r="M22856" s="1" t="s">
        <v>753</v>
      </c>
      <c r="N22856" s="1"/>
      <c r="O22856" s="2"/>
      <c r="P22856">
        <v>22855</v>
      </c>
      <c r="Q22856" s="1" t="s">
        <v>754</v>
      </c>
      <c r="R22856" s="1"/>
      <c r="S22856" s="2"/>
      <c r="T22856">
        <v>22855</v>
      </c>
      <c r="U22856" s="1" t="s">
        <v>178</v>
      </c>
      <c r="V22856" s="1"/>
      <c r="W22856" s="2"/>
      <c r="X22856">
        <v>22855</v>
      </c>
      <c r="Y22856" s="1" t="s">
        <v>179</v>
      </c>
      <c r="Z22856" s="1"/>
      <c r="AA22856" s="2"/>
    </row>
    <row r="22857" spans="8:27">
      <c r="H22857">
        <v>22856</v>
      </c>
      <c r="I22857" s="1" t="s">
        <v>752</v>
      </c>
      <c r="J22857" s="1"/>
      <c r="K22857" s="2"/>
      <c r="L22857">
        <v>22856</v>
      </c>
      <c r="M22857" s="1" t="s">
        <v>753</v>
      </c>
      <c r="N22857" s="1"/>
      <c r="O22857" s="2"/>
      <c r="P22857">
        <v>22856</v>
      </c>
      <c r="Q22857" s="1" t="s">
        <v>754</v>
      </c>
      <c r="R22857" s="1"/>
      <c r="S22857" s="2"/>
      <c r="T22857">
        <v>22856</v>
      </c>
      <c r="U22857" s="1" t="s">
        <v>178</v>
      </c>
      <c r="V22857" s="1"/>
      <c r="W22857" s="2"/>
      <c r="X22857">
        <v>22856</v>
      </c>
      <c r="Y22857" s="1" t="s">
        <v>179</v>
      </c>
      <c r="Z22857" s="1"/>
      <c r="AA22857" s="2"/>
    </row>
    <row r="22858" spans="8:27">
      <c r="H22858">
        <v>22857</v>
      </c>
      <c r="I22858" s="1" t="s">
        <v>752</v>
      </c>
      <c r="J22858" s="1"/>
      <c r="K22858" s="2"/>
      <c r="L22858">
        <v>22857</v>
      </c>
      <c r="M22858" s="1" t="s">
        <v>753</v>
      </c>
      <c r="N22858" s="1"/>
      <c r="O22858" s="2"/>
      <c r="P22858">
        <v>22857</v>
      </c>
      <c r="Q22858" s="1" t="s">
        <v>754</v>
      </c>
      <c r="R22858" s="1"/>
      <c r="S22858" s="2"/>
      <c r="T22858">
        <v>22857</v>
      </c>
      <c r="U22858" s="1" t="s">
        <v>178</v>
      </c>
      <c r="V22858" s="1"/>
      <c r="W22858" s="2"/>
      <c r="X22858">
        <v>22857</v>
      </c>
      <c r="Y22858" s="1" t="s">
        <v>179</v>
      </c>
      <c r="Z22858" s="1"/>
      <c r="AA22858" s="2"/>
    </row>
    <row r="22859" spans="8:27">
      <c r="H22859">
        <v>22858</v>
      </c>
      <c r="I22859" s="1" t="s">
        <v>752</v>
      </c>
      <c r="J22859" s="1"/>
      <c r="K22859" s="2"/>
      <c r="L22859">
        <v>22858</v>
      </c>
      <c r="M22859" s="1" t="s">
        <v>753</v>
      </c>
      <c r="N22859" s="1"/>
      <c r="O22859" s="2"/>
      <c r="P22859">
        <v>22858</v>
      </c>
      <c r="Q22859" s="1" t="s">
        <v>754</v>
      </c>
      <c r="R22859" s="1"/>
      <c r="S22859" s="2"/>
      <c r="T22859">
        <v>22858</v>
      </c>
      <c r="U22859" s="1" t="s">
        <v>178</v>
      </c>
      <c r="V22859" s="1"/>
      <c r="W22859" s="2"/>
      <c r="X22859">
        <v>22858</v>
      </c>
      <c r="Y22859" s="1" t="s">
        <v>179</v>
      </c>
      <c r="Z22859" s="1"/>
      <c r="AA22859" s="2"/>
    </row>
    <row r="22860" spans="8:27">
      <c r="H22860">
        <v>22859</v>
      </c>
      <c r="I22860" s="1" t="s">
        <v>752</v>
      </c>
      <c r="J22860" s="1"/>
      <c r="K22860" s="2"/>
      <c r="L22860">
        <v>22859</v>
      </c>
      <c r="M22860" s="1" t="s">
        <v>753</v>
      </c>
      <c r="N22860" s="1"/>
      <c r="O22860" s="2"/>
      <c r="P22860">
        <v>22859</v>
      </c>
      <c r="Q22860" s="1" t="s">
        <v>754</v>
      </c>
      <c r="R22860" s="1"/>
      <c r="S22860" s="2"/>
      <c r="T22860">
        <v>22859</v>
      </c>
      <c r="U22860" s="1" t="s">
        <v>178</v>
      </c>
      <c r="V22860" s="1"/>
      <c r="W22860" s="2"/>
      <c r="X22860">
        <v>22859</v>
      </c>
      <c r="Y22860" s="1" t="s">
        <v>179</v>
      </c>
      <c r="Z22860" s="1"/>
      <c r="AA22860" s="2"/>
    </row>
    <row r="22861" spans="8:27">
      <c r="H22861">
        <v>22860</v>
      </c>
      <c r="I22861" s="1" t="s">
        <v>752</v>
      </c>
      <c r="J22861" s="1"/>
      <c r="K22861" s="2"/>
      <c r="L22861">
        <v>22860</v>
      </c>
      <c r="M22861" s="1" t="s">
        <v>753</v>
      </c>
      <c r="N22861" s="1"/>
      <c r="O22861" s="2"/>
      <c r="P22861">
        <v>22860</v>
      </c>
      <c r="Q22861" s="1" t="s">
        <v>754</v>
      </c>
      <c r="R22861" s="1"/>
      <c r="S22861" s="2"/>
      <c r="T22861">
        <v>22860</v>
      </c>
      <c r="U22861" s="1" t="s">
        <v>178</v>
      </c>
      <c r="V22861" s="1"/>
      <c r="W22861" s="2"/>
      <c r="X22861">
        <v>22860</v>
      </c>
      <c r="Y22861" s="1" t="s">
        <v>179</v>
      </c>
      <c r="Z22861" s="1"/>
      <c r="AA22861" s="2"/>
    </row>
    <row r="22862" spans="8:27">
      <c r="H22862">
        <v>22861</v>
      </c>
      <c r="I22862" s="1" t="s">
        <v>752</v>
      </c>
      <c r="J22862" s="1"/>
      <c r="K22862" s="2"/>
      <c r="L22862">
        <v>22861</v>
      </c>
      <c r="M22862" s="1" t="s">
        <v>753</v>
      </c>
      <c r="N22862" s="1"/>
      <c r="O22862" s="2"/>
      <c r="P22862">
        <v>22861</v>
      </c>
      <c r="Q22862" s="1" t="s">
        <v>754</v>
      </c>
      <c r="R22862" s="1"/>
      <c r="S22862" s="2"/>
      <c r="T22862">
        <v>22861</v>
      </c>
      <c r="U22862" s="1" t="s">
        <v>178</v>
      </c>
      <c r="V22862" s="1"/>
      <c r="W22862" s="2"/>
      <c r="X22862">
        <v>22861</v>
      </c>
      <c r="Y22862" s="1" t="s">
        <v>179</v>
      </c>
      <c r="Z22862" s="1"/>
      <c r="AA22862" s="2"/>
    </row>
    <row r="22863" spans="8:27">
      <c r="H22863">
        <v>22862</v>
      </c>
      <c r="I22863" s="1" t="s">
        <v>752</v>
      </c>
      <c r="J22863" s="1"/>
      <c r="K22863" s="2"/>
      <c r="L22863">
        <v>22862</v>
      </c>
      <c r="M22863" s="1" t="s">
        <v>753</v>
      </c>
      <c r="N22863" s="1"/>
      <c r="O22863" s="2"/>
      <c r="P22863">
        <v>22862</v>
      </c>
      <c r="Q22863" s="1" t="s">
        <v>754</v>
      </c>
      <c r="R22863" s="1"/>
      <c r="S22863" s="2"/>
      <c r="T22863">
        <v>22862</v>
      </c>
      <c r="U22863" s="1" t="s">
        <v>178</v>
      </c>
      <c r="V22863" s="1"/>
      <c r="W22863" s="2"/>
      <c r="X22863">
        <v>22862</v>
      </c>
      <c r="Y22863" s="1" t="s">
        <v>179</v>
      </c>
      <c r="Z22863" s="1"/>
      <c r="AA22863" s="2"/>
    </row>
    <row r="22864" spans="8:27">
      <c r="H22864">
        <v>22863</v>
      </c>
      <c r="I22864" s="1" t="s">
        <v>752</v>
      </c>
      <c r="J22864" s="1"/>
      <c r="K22864" s="2"/>
      <c r="L22864">
        <v>22863</v>
      </c>
      <c r="M22864" s="1" t="s">
        <v>753</v>
      </c>
      <c r="N22864" s="1"/>
      <c r="O22864" s="2"/>
      <c r="P22864">
        <v>22863</v>
      </c>
      <c r="Q22864" s="1" t="s">
        <v>754</v>
      </c>
      <c r="R22864" s="1"/>
      <c r="S22864" s="2"/>
      <c r="T22864">
        <v>22863</v>
      </c>
      <c r="U22864" s="1" t="s">
        <v>178</v>
      </c>
      <c r="V22864" s="1"/>
      <c r="W22864" s="2"/>
      <c r="X22864">
        <v>22863</v>
      </c>
      <c r="Y22864" s="1" t="s">
        <v>179</v>
      </c>
      <c r="Z22864" s="1"/>
      <c r="AA22864" s="2"/>
    </row>
    <row r="22865" spans="8:27">
      <c r="H22865">
        <v>22864</v>
      </c>
      <c r="I22865" s="1" t="s">
        <v>752</v>
      </c>
      <c r="J22865" s="1"/>
      <c r="K22865" s="2"/>
      <c r="L22865">
        <v>22864</v>
      </c>
      <c r="M22865" s="1" t="s">
        <v>753</v>
      </c>
      <c r="N22865" s="1"/>
      <c r="O22865" s="2"/>
      <c r="P22865">
        <v>22864</v>
      </c>
      <c r="Q22865" s="1" t="s">
        <v>754</v>
      </c>
      <c r="R22865" s="1"/>
      <c r="S22865" s="2"/>
      <c r="T22865">
        <v>22864</v>
      </c>
      <c r="U22865" s="1" t="s">
        <v>178</v>
      </c>
      <c r="V22865" s="1"/>
      <c r="W22865" s="2"/>
      <c r="X22865">
        <v>22864</v>
      </c>
      <c r="Y22865" s="1" t="s">
        <v>179</v>
      </c>
      <c r="Z22865" s="1"/>
      <c r="AA22865" s="2"/>
    </row>
    <row r="22866" spans="8:27">
      <c r="H22866">
        <v>22865</v>
      </c>
      <c r="I22866" s="1" t="s">
        <v>752</v>
      </c>
      <c r="J22866" s="1"/>
      <c r="K22866" s="2"/>
      <c r="L22866">
        <v>22865</v>
      </c>
      <c r="M22866" s="1" t="s">
        <v>753</v>
      </c>
      <c r="N22866" s="1"/>
      <c r="O22866" s="2"/>
      <c r="P22866">
        <v>22865</v>
      </c>
      <c r="Q22866" s="1" t="s">
        <v>754</v>
      </c>
      <c r="R22866" s="1"/>
      <c r="S22866" s="2"/>
      <c r="T22866">
        <v>22865</v>
      </c>
      <c r="U22866" s="1" t="s">
        <v>178</v>
      </c>
      <c r="V22866" s="1"/>
      <c r="W22866" s="2"/>
      <c r="X22866">
        <v>22865</v>
      </c>
      <c r="Y22866" s="1" t="s">
        <v>179</v>
      </c>
      <c r="Z22866" s="1"/>
      <c r="AA22866" s="2"/>
    </row>
    <row r="22867" spans="8:27">
      <c r="H22867">
        <v>22866</v>
      </c>
      <c r="I22867" s="1" t="s">
        <v>752</v>
      </c>
      <c r="J22867" s="1"/>
      <c r="K22867" s="2"/>
      <c r="L22867">
        <v>22866</v>
      </c>
      <c r="M22867" s="1" t="s">
        <v>753</v>
      </c>
      <c r="N22867" s="1"/>
      <c r="O22867" s="2"/>
      <c r="P22867">
        <v>22866</v>
      </c>
      <c r="Q22867" s="1" t="s">
        <v>754</v>
      </c>
      <c r="R22867" s="1"/>
      <c r="S22867" s="2"/>
      <c r="T22867">
        <v>22866</v>
      </c>
      <c r="U22867" s="1" t="s">
        <v>178</v>
      </c>
      <c r="V22867" s="1"/>
      <c r="W22867" s="2"/>
      <c r="X22867">
        <v>22866</v>
      </c>
      <c r="Y22867" s="1" t="s">
        <v>179</v>
      </c>
      <c r="Z22867" s="1"/>
      <c r="AA22867" s="2"/>
    </row>
    <row r="22868" spans="8:27">
      <c r="H22868">
        <v>22867</v>
      </c>
      <c r="I22868" s="1" t="s">
        <v>752</v>
      </c>
      <c r="J22868" s="1"/>
      <c r="K22868" s="2"/>
      <c r="L22868">
        <v>22867</v>
      </c>
      <c r="M22868" s="1" t="s">
        <v>753</v>
      </c>
      <c r="N22868" s="1"/>
      <c r="O22868" s="2"/>
      <c r="P22868">
        <v>22867</v>
      </c>
      <c r="Q22868" s="1" t="s">
        <v>754</v>
      </c>
      <c r="R22868" s="1"/>
      <c r="S22868" s="2"/>
      <c r="T22868">
        <v>22867</v>
      </c>
      <c r="U22868" s="1" t="s">
        <v>178</v>
      </c>
      <c r="V22868" s="1"/>
      <c r="W22868" s="2"/>
      <c r="X22868">
        <v>22867</v>
      </c>
      <c r="Y22868" s="1" t="s">
        <v>179</v>
      </c>
      <c r="Z22868" s="1"/>
      <c r="AA22868" s="2"/>
    </row>
    <row r="22869" spans="8:27">
      <c r="H22869">
        <v>22868</v>
      </c>
      <c r="I22869" s="1" t="s">
        <v>752</v>
      </c>
      <c r="J22869" s="1"/>
      <c r="K22869" s="2"/>
      <c r="L22869">
        <v>22868</v>
      </c>
      <c r="M22869" s="1" t="s">
        <v>753</v>
      </c>
      <c r="N22869" s="1"/>
      <c r="O22869" s="2"/>
      <c r="P22869">
        <v>22868</v>
      </c>
      <c r="Q22869" s="1" t="s">
        <v>754</v>
      </c>
      <c r="R22869" s="1"/>
      <c r="S22869" s="2"/>
      <c r="T22869">
        <v>22868</v>
      </c>
      <c r="U22869" s="1" t="s">
        <v>178</v>
      </c>
      <c r="V22869" s="1"/>
      <c r="W22869" s="2"/>
      <c r="X22869">
        <v>22868</v>
      </c>
      <c r="Y22869" s="1" t="s">
        <v>179</v>
      </c>
      <c r="Z22869" s="1"/>
      <c r="AA22869" s="2"/>
    </row>
    <row r="22870" spans="8:27">
      <c r="H22870">
        <v>22869</v>
      </c>
      <c r="I22870" s="1" t="s">
        <v>752</v>
      </c>
      <c r="J22870" s="1"/>
      <c r="K22870" s="2"/>
      <c r="L22870">
        <v>22869</v>
      </c>
      <c r="M22870" s="1" t="s">
        <v>753</v>
      </c>
      <c r="N22870" s="1"/>
      <c r="O22870" s="2"/>
      <c r="P22870">
        <v>22869</v>
      </c>
      <c r="Q22870" s="1" t="s">
        <v>754</v>
      </c>
      <c r="R22870" s="1"/>
      <c r="S22870" s="2"/>
      <c r="T22870">
        <v>22869</v>
      </c>
      <c r="U22870" s="1" t="s">
        <v>178</v>
      </c>
      <c r="V22870" s="1"/>
      <c r="W22870" s="2"/>
      <c r="X22870">
        <v>22869</v>
      </c>
      <c r="Y22870" s="1" t="s">
        <v>179</v>
      </c>
      <c r="Z22870" s="1"/>
      <c r="AA22870" s="2"/>
    </row>
    <row r="22871" spans="8:27">
      <c r="H22871">
        <v>22870</v>
      </c>
      <c r="I22871" s="1" t="s">
        <v>752</v>
      </c>
      <c r="J22871" s="1"/>
      <c r="K22871" s="2"/>
      <c r="L22871">
        <v>22870</v>
      </c>
      <c r="M22871" s="1" t="s">
        <v>753</v>
      </c>
      <c r="N22871" s="1"/>
      <c r="O22871" s="2"/>
      <c r="P22871">
        <v>22870</v>
      </c>
      <c r="Q22871" s="1" t="s">
        <v>754</v>
      </c>
      <c r="R22871" s="1"/>
      <c r="S22871" s="2"/>
      <c r="T22871">
        <v>22870</v>
      </c>
      <c r="U22871" s="1" t="s">
        <v>178</v>
      </c>
      <c r="V22871" s="1"/>
      <c r="W22871" s="2"/>
      <c r="X22871">
        <v>22870</v>
      </c>
      <c r="Y22871" s="1" t="s">
        <v>179</v>
      </c>
      <c r="Z22871" s="1"/>
      <c r="AA22871" s="2"/>
    </row>
    <row r="22872" spans="8:27">
      <c r="H22872">
        <v>22871</v>
      </c>
      <c r="I22872" s="1" t="s">
        <v>752</v>
      </c>
      <c r="J22872" s="1"/>
      <c r="K22872" s="2"/>
      <c r="L22872">
        <v>22871</v>
      </c>
      <c r="M22872" s="1" t="s">
        <v>753</v>
      </c>
      <c r="N22872" s="1"/>
      <c r="O22872" s="2"/>
      <c r="P22872">
        <v>22871</v>
      </c>
      <c r="Q22872" s="1" t="s">
        <v>754</v>
      </c>
      <c r="R22872" s="1"/>
      <c r="S22872" s="2"/>
      <c r="T22872">
        <v>22871</v>
      </c>
      <c r="U22872" s="1" t="s">
        <v>178</v>
      </c>
      <c r="V22872" s="1"/>
      <c r="W22872" s="2"/>
      <c r="X22872">
        <v>22871</v>
      </c>
      <c r="Y22872" s="1" t="s">
        <v>179</v>
      </c>
      <c r="Z22872" s="1"/>
      <c r="AA22872" s="2"/>
    </row>
    <row r="22873" spans="8:27">
      <c r="H22873">
        <v>22872</v>
      </c>
      <c r="I22873" s="1" t="s">
        <v>752</v>
      </c>
      <c r="J22873" s="1"/>
      <c r="K22873" s="2"/>
      <c r="L22873">
        <v>22872</v>
      </c>
      <c r="M22873" s="1" t="s">
        <v>753</v>
      </c>
      <c r="N22873" s="1"/>
      <c r="O22873" s="2"/>
      <c r="P22873">
        <v>22872</v>
      </c>
      <c r="Q22873" s="1" t="s">
        <v>754</v>
      </c>
      <c r="R22873" s="1"/>
      <c r="S22873" s="2"/>
      <c r="T22873">
        <v>22872</v>
      </c>
      <c r="U22873" s="1" t="s">
        <v>178</v>
      </c>
      <c r="V22873" s="1"/>
      <c r="W22873" s="2"/>
      <c r="X22873">
        <v>22872</v>
      </c>
      <c r="Y22873" s="1" t="s">
        <v>179</v>
      </c>
      <c r="Z22873" s="1"/>
      <c r="AA22873" s="2"/>
    </row>
    <row r="22874" spans="8:27">
      <c r="H22874">
        <v>22873</v>
      </c>
      <c r="I22874" s="1" t="s">
        <v>752</v>
      </c>
      <c r="J22874" s="1"/>
      <c r="K22874" s="2"/>
      <c r="L22874">
        <v>22873</v>
      </c>
      <c r="M22874" s="1" t="s">
        <v>753</v>
      </c>
      <c r="N22874" s="1"/>
      <c r="O22874" s="2"/>
      <c r="P22874">
        <v>22873</v>
      </c>
      <c r="Q22874" s="1" t="s">
        <v>754</v>
      </c>
      <c r="R22874" s="1"/>
      <c r="S22874" s="2"/>
      <c r="T22874">
        <v>22873</v>
      </c>
      <c r="U22874" s="1" t="s">
        <v>178</v>
      </c>
      <c r="V22874" s="1"/>
      <c r="W22874" s="2"/>
      <c r="X22874">
        <v>22873</v>
      </c>
      <c r="Y22874" s="1" t="s">
        <v>179</v>
      </c>
      <c r="Z22874" s="1"/>
      <c r="AA22874" s="2"/>
    </row>
    <row r="22875" spans="8:27">
      <c r="H22875">
        <v>22874</v>
      </c>
      <c r="I22875" s="1" t="s">
        <v>752</v>
      </c>
      <c r="J22875" s="1"/>
      <c r="K22875" s="2"/>
      <c r="L22875">
        <v>22874</v>
      </c>
      <c r="M22875" s="1" t="s">
        <v>753</v>
      </c>
      <c r="N22875" s="1"/>
      <c r="O22875" s="2"/>
      <c r="P22875">
        <v>22874</v>
      </c>
      <c r="Q22875" s="1" t="s">
        <v>754</v>
      </c>
      <c r="R22875" s="1"/>
      <c r="S22875" s="2"/>
      <c r="T22875">
        <v>22874</v>
      </c>
      <c r="U22875" s="1" t="s">
        <v>178</v>
      </c>
      <c r="V22875" s="1"/>
      <c r="W22875" s="2"/>
      <c r="X22875">
        <v>22874</v>
      </c>
      <c r="Y22875" s="1" t="s">
        <v>179</v>
      </c>
      <c r="Z22875" s="1"/>
      <c r="AA22875" s="2"/>
    </row>
    <row r="22876" spans="8:27">
      <c r="H22876">
        <v>22875</v>
      </c>
      <c r="I22876" s="1" t="s">
        <v>752</v>
      </c>
      <c r="J22876" s="1"/>
      <c r="K22876" s="2"/>
      <c r="L22876">
        <v>22875</v>
      </c>
      <c r="M22876" s="1" t="s">
        <v>753</v>
      </c>
      <c r="N22876" s="1"/>
      <c r="O22876" s="2"/>
      <c r="P22876">
        <v>22875</v>
      </c>
      <c r="Q22876" s="1" t="s">
        <v>754</v>
      </c>
      <c r="R22876" s="1"/>
      <c r="S22876" s="2"/>
      <c r="T22876">
        <v>22875</v>
      </c>
      <c r="U22876" s="1" t="s">
        <v>178</v>
      </c>
      <c r="V22876" s="1"/>
      <c r="W22876" s="2"/>
      <c r="X22876">
        <v>22875</v>
      </c>
      <c r="Y22876" s="1" t="s">
        <v>179</v>
      </c>
      <c r="Z22876" s="1"/>
      <c r="AA22876" s="2"/>
    </row>
    <row r="22877" spans="8:27">
      <c r="H22877">
        <v>22876</v>
      </c>
      <c r="I22877" s="1" t="s">
        <v>752</v>
      </c>
      <c r="J22877" s="1"/>
      <c r="K22877" s="2"/>
      <c r="L22877">
        <v>22876</v>
      </c>
      <c r="M22877" s="1" t="s">
        <v>753</v>
      </c>
      <c r="N22877" s="1"/>
      <c r="O22877" s="2"/>
      <c r="P22877">
        <v>22876</v>
      </c>
      <c r="Q22877" s="1" t="s">
        <v>754</v>
      </c>
      <c r="R22877" s="1"/>
      <c r="S22877" s="2"/>
      <c r="T22877">
        <v>22876</v>
      </c>
      <c r="U22877" s="1" t="s">
        <v>178</v>
      </c>
      <c r="V22877" s="1"/>
      <c r="W22877" s="2"/>
      <c r="X22877">
        <v>22876</v>
      </c>
      <c r="Y22877" s="1" t="s">
        <v>179</v>
      </c>
      <c r="Z22877" s="1"/>
      <c r="AA22877" s="2"/>
    </row>
    <row r="22878" spans="8:27">
      <c r="H22878">
        <v>22877</v>
      </c>
      <c r="I22878" s="1" t="s">
        <v>752</v>
      </c>
      <c r="J22878" s="1"/>
      <c r="K22878" s="2"/>
      <c r="L22878">
        <v>22877</v>
      </c>
      <c r="M22878" s="1" t="s">
        <v>753</v>
      </c>
      <c r="N22878" s="1"/>
      <c r="O22878" s="2"/>
      <c r="P22878">
        <v>22877</v>
      </c>
      <c r="Q22878" s="1" t="s">
        <v>754</v>
      </c>
      <c r="R22878" s="1"/>
      <c r="S22878" s="2"/>
      <c r="T22878">
        <v>22877</v>
      </c>
      <c r="U22878" s="1" t="s">
        <v>178</v>
      </c>
      <c r="V22878" s="1"/>
      <c r="W22878" s="2"/>
      <c r="X22878">
        <v>22877</v>
      </c>
      <c r="Y22878" s="1" t="s">
        <v>179</v>
      </c>
      <c r="Z22878" s="1"/>
      <c r="AA22878" s="2"/>
    </row>
    <row r="22879" spans="8:27">
      <c r="H22879">
        <v>22878</v>
      </c>
      <c r="I22879" s="1" t="s">
        <v>752</v>
      </c>
      <c r="J22879" s="1"/>
      <c r="K22879" s="2"/>
      <c r="L22879">
        <v>22878</v>
      </c>
      <c r="M22879" s="1" t="s">
        <v>753</v>
      </c>
      <c r="N22879" s="1"/>
      <c r="O22879" s="2"/>
      <c r="P22879">
        <v>22878</v>
      </c>
      <c r="Q22879" s="1" t="s">
        <v>754</v>
      </c>
      <c r="R22879" s="1"/>
      <c r="S22879" s="2"/>
      <c r="T22879">
        <v>22878</v>
      </c>
      <c r="U22879" s="1" t="s">
        <v>178</v>
      </c>
      <c r="V22879" s="1"/>
      <c r="W22879" s="2"/>
      <c r="X22879">
        <v>22878</v>
      </c>
      <c r="Y22879" s="1" t="s">
        <v>179</v>
      </c>
      <c r="Z22879" s="1"/>
      <c r="AA22879" s="2"/>
    </row>
    <row r="22880" spans="8:27">
      <c r="H22880">
        <v>22879</v>
      </c>
      <c r="I22880" s="1" t="s">
        <v>752</v>
      </c>
      <c r="J22880" s="1"/>
      <c r="K22880" s="2"/>
      <c r="L22880">
        <v>22879</v>
      </c>
      <c r="M22880" s="1" t="s">
        <v>753</v>
      </c>
      <c r="N22880" s="1"/>
      <c r="O22880" s="2"/>
      <c r="P22880">
        <v>22879</v>
      </c>
      <c r="Q22880" s="1" t="s">
        <v>754</v>
      </c>
      <c r="R22880" s="1"/>
      <c r="S22880" s="2"/>
      <c r="T22880">
        <v>22879</v>
      </c>
      <c r="U22880" s="1" t="s">
        <v>178</v>
      </c>
      <c r="V22880" s="1"/>
      <c r="W22880" s="2"/>
      <c r="X22880">
        <v>22879</v>
      </c>
      <c r="Y22880" s="1" t="s">
        <v>179</v>
      </c>
      <c r="Z22880" s="1"/>
      <c r="AA22880" s="2"/>
    </row>
    <row r="22881" spans="8:27">
      <c r="H22881">
        <v>22880</v>
      </c>
      <c r="I22881" s="1" t="s">
        <v>752</v>
      </c>
      <c r="J22881" s="1"/>
      <c r="K22881" s="2"/>
      <c r="L22881">
        <v>22880</v>
      </c>
      <c r="M22881" s="1" t="s">
        <v>753</v>
      </c>
      <c r="N22881" s="1"/>
      <c r="O22881" s="2"/>
      <c r="P22881">
        <v>22880</v>
      </c>
      <c r="Q22881" s="1" t="s">
        <v>754</v>
      </c>
      <c r="R22881" s="1"/>
      <c r="S22881" s="2"/>
      <c r="T22881">
        <v>22880</v>
      </c>
      <c r="U22881" s="1" t="s">
        <v>178</v>
      </c>
      <c r="V22881" s="1"/>
      <c r="W22881" s="2"/>
      <c r="X22881">
        <v>22880</v>
      </c>
      <c r="Y22881" s="1" t="s">
        <v>179</v>
      </c>
      <c r="Z22881" s="1"/>
      <c r="AA22881" s="2"/>
    </row>
    <row r="22882" spans="8:27">
      <c r="H22882">
        <v>22881</v>
      </c>
      <c r="I22882" s="1" t="s">
        <v>752</v>
      </c>
      <c r="J22882" s="1"/>
      <c r="K22882" s="2"/>
      <c r="L22882">
        <v>22881</v>
      </c>
      <c r="M22882" s="1" t="s">
        <v>753</v>
      </c>
      <c r="N22882" s="1"/>
      <c r="O22882" s="2"/>
      <c r="P22882">
        <v>22881</v>
      </c>
      <c r="Q22882" s="1" t="s">
        <v>754</v>
      </c>
      <c r="R22882" s="1"/>
      <c r="S22882" s="2"/>
      <c r="T22882">
        <v>22881</v>
      </c>
      <c r="U22882" s="1" t="s">
        <v>178</v>
      </c>
      <c r="V22882" s="1"/>
      <c r="W22882" s="2"/>
      <c r="X22882">
        <v>22881</v>
      </c>
      <c r="Y22882" s="1" t="s">
        <v>179</v>
      </c>
      <c r="Z22882" s="1"/>
      <c r="AA22882" s="2"/>
    </row>
    <row r="22883" spans="8:27">
      <c r="H22883">
        <v>22882</v>
      </c>
      <c r="I22883" s="1" t="s">
        <v>752</v>
      </c>
      <c r="J22883" s="1"/>
      <c r="K22883" s="2"/>
      <c r="L22883">
        <v>22882</v>
      </c>
      <c r="M22883" s="1" t="s">
        <v>753</v>
      </c>
      <c r="N22883" s="1"/>
      <c r="O22883" s="2"/>
      <c r="P22883">
        <v>22882</v>
      </c>
      <c r="Q22883" s="1" t="s">
        <v>754</v>
      </c>
      <c r="R22883" s="1"/>
      <c r="S22883" s="2"/>
      <c r="T22883">
        <v>22882</v>
      </c>
      <c r="U22883" s="1" t="s">
        <v>178</v>
      </c>
      <c r="V22883" s="1"/>
      <c r="W22883" s="2"/>
      <c r="X22883">
        <v>22882</v>
      </c>
      <c r="Y22883" s="1" t="s">
        <v>179</v>
      </c>
      <c r="Z22883" s="1"/>
      <c r="AA22883" s="2"/>
    </row>
    <row r="22884" spans="8:27">
      <c r="H22884">
        <v>22883</v>
      </c>
      <c r="I22884" s="1" t="s">
        <v>752</v>
      </c>
      <c r="J22884" s="1"/>
      <c r="K22884" s="2"/>
      <c r="L22884">
        <v>22883</v>
      </c>
      <c r="M22884" s="1" t="s">
        <v>753</v>
      </c>
      <c r="N22884" s="1"/>
      <c r="O22884" s="2"/>
      <c r="P22884">
        <v>22883</v>
      </c>
      <c r="Q22884" s="1" t="s">
        <v>754</v>
      </c>
      <c r="R22884" s="1"/>
      <c r="S22884" s="2"/>
      <c r="T22884">
        <v>22883</v>
      </c>
      <c r="U22884" s="1" t="s">
        <v>178</v>
      </c>
      <c r="V22884" s="1"/>
      <c r="W22884" s="2"/>
      <c r="X22884">
        <v>22883</v>
      </c>
      <c r="Y22884" s="1" t="s">
        <v>179</v>
      </c>
      <c r="Z22884" s="1"/>
      <c r="AA22884" s="2"/>
    </row>
    <row r="22885" spans="8:27">
      <c r="H22885">
        <v>22884</v>
      </c>
      <c r="I22885" s="1" t="s">
        <v>752</v>
      </c>
      <c r="J22885" s="1"/>
      <c r="K22885" s="2"/>
      <c r="L22885">
        <v>22884</v>
      </c>
      <c r="M22885" s="1" t="s">
        <v>753</v>
      </c>
      <c r="N22885" s="1"/>
      <c r="O22885" s="2"/>
      <c r="P22885">
        <v>22884</v>
      </c>
      <c r="Q22885" s="1" t="s">
        <v>754</v>
      </c>
      <c r="R22885" s="1"/>
      <c r="S22885" s="2"/>
      <c r="T22885">
        <v>22884</v>
      </c>
      <c r="U22885" s="1" t="s">
        <v>178</v>
      </c>
      <c r="V22885" s="1"/>
      <c r="W22885" s="2"/>
      <c r="X22885">
        <v>22884</v>
      </c>
      <c r="Y22885" s="1" t="s">
        <v>179</v>
      </c>
      <c r="Z22885" s="1"/>
      <c r="AA22885" s="2"/>
    </row>
    <row r="22886" spans="8:27">
      <c r="H22886">
        <v>22885</v>
      </c>
      <c r="I22886" s="1" t="s">
        <v>752</v>
      </c>
      <c r="J22886" s="1"/>
      <c r="K22886" s="2"/>
      <c r="L22886">
        <v>22885</v>
      </c>
      <c r="M22886" s="1" t="s">
        <v>753</v>
      </c>
      <c r="N22886" s="1"/>
      <c r="O22886" s="2"/>
      <c r="P22886">
        <v>22885</v>
      </c>
      <c r="Q22886" s="1" t="s">
        <v>754</v>
      </c>
      <c r="R22886" s="1"/>
      <c r="S22886" s="2"/>
      <c r="T22886">
        <v>22885</v>
      </c>
      <c r="U22886" s="1" t="s">
        <v>178</v>
      </c>
      <c r="V22886" s="1"/>
      <c r="W22886" s="2"/>
      <c r="X22886">
        <v>22885</v>
      </c>
      <c r="Y22886" s="1" t="s">
        <v>179</v>
      </c>
      <c r="Z22886" s="1"/>
      <c r="AA22886" s="2"/>
    </row>
    <row r="22887" spans="8:27">
      <c r="H22887">
        <v>22886</v>
      </c>
      <c r="I22887" s="1" t="s">
        <v>752</v>
      </c>
      <c r="J22887" s="1"/>
      <c r="K22887" s="2"/>
      <c r="L22887">
        <v>22886</v>
      </c>
      <c r="M22887" s="1" t="s">
        <v>753</v>
      </c>
      <c r="N22887" s="1"/>
      <c r="O22887" s="2"/>
      <c r="P22887">
        <v>22886</v>
      </c>
      <c r="Q22887" s="1" t="s">
        <v>754</v>
      </c>
      <c r="R22887" s="1"/>
      <c r="S22887" s="2"/>
      <c r="T22887">
        <v>22886</v>
      </c>
      <c r="U22887" s="1" t="s">
        <v>178</v>
      </c>
      <c r="V22887" s="1"/>
      <c r="W22887" s="2"/>
      <c r="X22887">
        <v>22886</v>
      </c>
      <c r="Y22887" s="1" t="s">
        <v>179</v>
      </c>
      <c r="Z22887" s="1"/>
      <c r="AA22887" s="2"/>
    </row>
    <row r="22888" spans="8:27">
      <c r="H22888">
        <v>22887</v>
      </c>
      <c r="I22888" s="1" t="s">
        <v>752</v>
      </c>
      <c r="J22888" s="1"/>
      <c r="K22888" s="2"/>
      <c r="L22888">
        <v>22887</v>
      </c>
      <c r="M22888" s="1" t="s">
        <v>753</v>
      </c>
      <c r="N22888" s="1"/>
      <c r="O22888" s="2"/>
      <c r="P22888">
        <v>22887</v>
      </c>
      <c r="Q22888" s="1" t="s">
        <v>754</v>
      </c>
      <c r="R22888" s="1"/>
      <c r="S22888" s="2"/>
      <c r="T22888">
        <v>22887</v>
      </c>
      <c r="U22888" s="1" t="s">
        <v>178</v>
      </c>
      <c r="V22888" s="1"/>
      <c r="W22888" s="2"/>
      <c r="X22888">
        <v>22887</v>
      </c>
      <c r="Y22888" s="1" t="s">
        <v>179</v>
      </c>
      <c r="Z22888" s="1"/>
      <c r="AA22888" s="2"/>
    </row>
    <row r="22889" spans="8:27">
      <c r="H22889">
        <v>22888</v>
      </c>
      <c r="I22889" s="1" t="s">
        <v>752</v>
      </c>
      <c r="J22889" s="1"/>
      <c r="K22889" s="2"/>
      <c r="L22889">
        <v>22888</v>
      </c>
      <c r="M22889" s="1" t="s">
        <v>753</v>
      </c>
      <c r="N22889" s="1"/>
      <c r="O22889" s="2"/>
      <c r="P22889">
        <v>22888</v>
      </c>
      <c r="Q22889" s="1" t="s">
        <v>754</v>
      </c>
      <c r="R22889" s="1"/>
      <c r="S22889" s="2"/>
      <c r="T22889">
        <v>22888</v>
      </c>
      <c r="U22889" s="1" t="s">
        <v>178</v>
      </c>
      <c r="V22889" s="1"/>
      <c r="W22889" s="2"/>
      <c r="X22889">
        <v>22888</v>
      </c>
      <c r="Y22889" s="1" t="s">
        <v>179</v>
      </c>
      <c r="Z22889" s="1"/>
      <c r="AA22889" s="2"/>
    </row>
    <row r="22890" spans="8:27">
      <c r="H22890">
        <v>22889</v>
      </c>
      <c r="I22890" s="1" t="s">
        <v>752</v>
      </c>
      <c r="J22890" s="1"/>
      <c r="K22890" s="2"/>
      <c r="L22890">
        <v>22889</v>
      </c>
      <c r="M22890" s="1" t="s">
        <v>753</v>
      </c>
      <c r="N22890" s="1"/>
      <c r="O22890" s="2"/>
      <c r="P22890">
        <v>22889</v>
      </c>
      <c r="Q22890" s="1" t="s">
        <v>754</v>
      </c>
      <c r="R22890" s="1"/>
      <c r="S22890" s="2"/>
      <c r="T22890">
        <v>22889</v>
      </c>
      <c r="U22890" s="1" t="s">
        <v>178</v>
      </c>
      <c r="V22890" s="1"/>
      <c r="W22890" s="2"/>
      <c r="X22890">
        <v>22889</v>
      </c>
      <c r="Y22890" s="1" t="s">
        <v>179</v>
      </c>
      <c r="Z22890" s="1"/>
      <c r="AA22890" s="2"/>
    </row>
    <row r="22891" spans="8:27">
      <c r="H22891">
        <v>22890</v>
      </c>
      <c r="I22891" s="1" t="s">
        <v>752</v>
      </c>
      <c r="J22891" s="1"/>
      <c r="K22891" s="2"/>
      <c r="L22891">
        <v>22890</v>
      </c>
      <c r="M22891" s="1" t="s">
        <v>753</v>
      </c>
      <c r="N22891" s="1"/>
      <c r="O22891" s="2"/>
      <c r="P22891">
        <v>22890</v>
      </c>
      <c r="Q22891" s="1" t="s">
        <v>754</v>
      </c>
      <c r="R22891" s="1"/>
      <c r="S22891" s="2"/>
      <c r="T22891">
        <v>22890</v>
      </c>
      <c r="U22891" s="1" t="s">
        <v>178</v>
      </c>
      <c r="V22891" s="1"/>
      <c r="W22891" s="2"/>
      <c r="X22891">
        <v>22890</v>
      </c>
      <c r="Y22891" s="1" t="s">
        <v>179</v>
      </c>
      <c r="Z22891" s="1"/>
      <c r="AA22891" s="2"/>
    </row>
    <row r="22892" spans="8:27">
      <c r="H22892">
        <v>22891</v>
      </c>
      <c r="I22892" s="1" t="s">
        <v>752</v>
      </c>
      <c r="J22892" s="1"/>
      <c r="K22892" s="2"/>
      <c r="L22892">
        <v>22891</v>
      </c>
      <c r="M22892" s="1" t="s">
        <v>753</v>
      </c>
      <c r="N22892" s="1"/>
      <c r="O22892" s="2"/>
      <c r="P22892">
        <v>22891</v>
      </c>
      <c r="Q22892" s="1" t="s">
        <v>754</v>
      </c>
      <c r="R22892" s="1"/>
      <c r="S22892" s="2"/>
      <c r="T22892">
        <v>22891</v>
      </c>
      <c r="U22892" s="1" t="s">
        <v>178</v>
      </c>
      <c r="V22892" s="1"/>
      <c r="W22892" s="2"/>
      <c r="X22892">
        <v>22891</v>
      </c>
      <c r="Y22892" s="1" t="s">
        <v>179</v>
      </c>
      <c r="Z22892" s="1"/>
      <c r="AA22892" s="2"/>
    </row>
    <row r="22893" spans="8:27">
      <c r="H22893">
        <v>22892</v>
      </c>
      <c r="I22893" s="1" t="s">
        <v>752</v>
      </c>
      <c r="J22893" s="1"/>
      <c r="K22893" s="2"/>
      <c r="L22893">
        <v>22892</v>
      </c>
      <c r="M22893" s="1" t="s">
        <v>753</v>
      </c>
      <c r="N22893" s="1"/>
      <c r="O22893" s="2"/>
      <c r="P22893">
        <v>22892</v>
      </c>
      <c r="Q22893" s="1" t="s">
        <v>754</v>
      </c>
      <c r="R22893" s="1"/>
      <c r="S22893" s="2"/>
      <c r="T22893">
        <v>22892</v>
      </c>
      <c r="U22893" s="1" t="s">
        <v>178</v>
      </c>
      <c r="V22893" s="1"/>
      <c r="W22893" s="2"/>
      <c r="X22893">
        <v>22892</v>
      </c>
      <c r="Y22893" s="1" t="s">
        <v>179</v>
      </c>
      <c r="Z22893" s="1"/>
      <c r="AA22893" s="2"/>
    </row>
    <row r="22894" spans="8:27">
      <c r="H22894">
        <v>22893</v>
      </c>
      <c r="I22894" s="1" t="s">
        <v>752</v>
      </c>
      <c r="J22894" s="1"/>
      <c r="K22894" s="2"/>
      <c r="L22894">
        <v>22893</v>
      </c>
      <c r="M22894" s="1" t="s">
        <v>753</v>
      </c>
      <c r="N22894" s="1"/>
      <c r="O22894" s="2"/>
      <c r="P22894">
        <v>22893</v>
      </c>
      <c r="Q22894" s="1" t="s">
        <v>754</v>
      </c>
      <c r="R22894" s="1"/>
      <c r="S22894" s="2"/>
      <c r="T22894">
        <v>22893</v>
      </c>
      <c r="U22894" s="1" t="s">
        <v>178</v>
      </c>
      <c r="V22894" s="1"/>
      <c r="W22894" s="2"/>
      <c r="X22894">
        <v>22893</v>
      </c>
      <c r="Y22894" s="1" t="s">
        <v>179</v>
      </c>
      <c r="Z22894" s="1"/>
      <c r="AA22894" s="2"/>
    </row>
    <row r="22895" spans="8:27">
      <c r="H22895">
        <v>22894</v>
      </c>
      <c r="I22895" s="1" t="s">
        <v>752</v>
      </c>
      <c r="J22895" s="1"/>
      <c r="K22895" s="2"/>
      <c r="L22895">
        <v>22894</v>
      </c>
      <c r="M22895" s="1" t="s">
        <v>753</v>
      </c>
      <c r="N22895" s="1"/>
      <c r="O22895" s="2"/>
      <c r="P22895">
        <v>22894</v>
      </c>
      <c r="Q22895" s="1" t="s">
        <v>754</v>
      </c>
      <c r="R22895" s="1"/>
      <c r="S22895" s="2"/>
      <c r="T22895">
        <v>22894</v>
      </c>
      <c r="U22895" s="1" t="s">
        <v>178</v>
      </c>
      <c r="V22895" s="1"/>
      <c r="W22895" s="2"/>
      <c r="X22895">
        <v>22894</v>
      </c>
      <c r="Y22895" s="1" t="s">
        <v>179</v>
      </c>
      <c r="Z22895" s="1"/>
      <c r="AA22895" s="2"/>
    </row>
    <row r="22896" spans="8:27">
      <c r="H22896">
        <v>22895</v>
      </c>
      <c r="I22896" s="1" t="s">
        <v>752</v>
      </c>
      <c r="J22896" s="1"/>
      <c r="K22896" s="2"/>
      <c r="L22896">
        <v>22895</v>
      </c>
      <c r="M22896" s="1" t="s">
        <v>753</v>
      </c>
      <c r="N22896" s="1"/>
      <c r="O22896" s="2"/>
      <c r="P22896">
        <v>22895</v>
      </c>
      <c r="Q22896" s="1" t="s">
        <v>754</v>
      </c>
      <c r="R22896" s="1"/>
      <c r="S22896" s="2"/>
      <c r="T22896">
        <v>22895</v>
      </c>
      <c r="U22896" s="1" t="s">
        <v>178</v>
      </c>
      <c r="V22896" s="1"/>
      <c r="W22896" s="2"/>
      <c r="X22896">
        <v>22895</v>
      </c>
      <c r="Y22896" s="1" t="s">
        <v>179</v>
      </c>
      <c r="Z22896" s="1"/>
      <c r="AA22896" s="2"/>
    </row>
    <row r="22897" spans="8:27">
      <c r="H22897">
        <v>22896</v>
      </c>
      <c r="I22897" s="1" t="s">
        <v>752</v>
      </c>
      <c r="J22897" s="1"/>
      <c r="K22897" s="2"/>
      <c r="L22897">
        <v>22896</v>
      </c>
      <c r="M22897" s="1" t="s">
        <v>753</v>
      </c>
      <c r="N22897" s="1"/>
      <c r="O22897" s="2"/>
      <c r="P22897">
        <v>22896</v>
      </c>
      <c r="Q22897" s="1" t="s">
        <v>754</v>
      </c>
      <c r="R22897" s="1"/>
      <c r="S22897" s="2"/>
      <c r="T22897">
        <v>22896</v>
      </c>
      <c r="U22897" s="1" t="s">
        <v>178</v>
      </c>
      <c r="V22897" s="1"/>
      <c r="W22897" s="2"/>
      <c r="X22897">
        <v>22896</v>
      </c>
      <c r="Y22897" s="1" t="s">
        <v>179</v>
      </c>
      <c r="Z22897" s="1"/>
      <c r="AA22897" s="2"/>
    </row>
    <row r="22898" spans="8:27">
      <c r="H22898">
        <v>22897</v>
      </c>
      <c r="I22898" s="1" t="s">
        <v>752</v>
      </c>
      <c r="J22898" s="1"/>
      <c r="K22898" s="2"/>
      <c r="L22898">
        <v>22897</v>
      </c>
      <c r="M22898" s="1" t="s">
        <v>753</v>
      </c>
      <c r="N22898" s="1"/>
      <c r="O22898" s="2"/>
      <c r="P22898">
        <v>22897</v>
      </c>
      <c r="Q22898" s="1" t="s">
        <v>754</v>
      </c>
      <c r="R22898" s="1"/>
      <c r="S22898" s="2"/>
      <c r="T22898">
        <v>22897</v>
      </c>
      <c r="U22898" s="1" t="s">
        <v>178</v>
      </c>
      <c r="V22898" s="1"/>
      <c r="W22898" s="2"/>
      <c r="X22898">
        <v>22897</v>
      </c>
      <c r="Y22898" s="1" t="s">
        <v>179</v>
      </c>
      <c r="Z22898" s="1"/>
      <c r="AA22898" s="2"/>
    </row>
    <row r="22899" spans="8:27">
      <c r="H22899">
        <v>22898</v>
      </c>
      <c r="I22899" s="1" t="s">
        <v>752</v>
      </c>
      <c r="J22899" s="1"/>
      <c r="K22899" s="2"/>
      <c r="L22899">
        <v>22898</v>
      </c>
      <c r="M22899" s="1" t="s">
        <v>753</v>
      </c>
      <c r="N22899" s="1"/>
      <c r="O22899" s="2"/>
      <c r="P22899">
        <v>22898</v>
      </c>
      <c r="Q22899" s="1" t="s">
        <v>754</v>
      </c>
      <c r="R22899" s="1"/>
      <c r="S22899" s="2"/>
      <c r="T22899">
        <v>22898</v>
      </c>
      <c r="U22899" s="1" t="s">
        <v>178</v>
      </c>
      <c r="V22899" s="1"/>
      <c r="W22899" s="2"/>
      <c r="X22899">
        <v>22898</v>
      </c>
      <c r="Y22899" s="1" t="s">
        <v>179</v>
      </c>
      <c r="Z22899" s="1"/>
      <c r="AA22899" s="2"/>
    </row>
    <row r="22900" spans="8:27">
      <c r="H22900">
        <v>22899</v>
      </c>
      <c r="I22900" s="1" t="s">
        <v>752</v>
      </c>
      <c r="J22900" s="1"/>
      <c r="K22900" s="2"/>
      <c r="L22900">
        <v>22899</v>
      </c>
      <c r="M22900" s="1" t="s">
        <v>753</v>
      </c>
      <c r="N22900" s="1"/>
      <c r="O22900" s="2"/>
      <c r="P22900">
        <v>22899</v>
      </c>
      <c r="Q22900" s="1" t="s">
        <v>754</v>
      </c>
      <c r="R22900" s="1"/>
      <c r="S22900" s="2"/>
      <c r="T22900">
        <v>22899</v>
      </c>
      <c r="U22900" s="1" t="s">
        <v>178</v>
      </c>
      <c r="V22900" s="1"/>
      <c r="W22900" s="2"/>
      <c r="X22900">
        <v>22899</v>
      </c>
      <c r="Y22900" s="1" t="s">
        <v>179</v>
      </c>
      <c r="Z22900" s="1"/>
      <c r="AA22900" s="2"/>
    </row>
    <row r="22901" spans="8:27">
      <c r="H22901">
        <v>22900</v>
      </c>
      <c r="I22901" s="1" t="s">
        <v>752</v>
      </c>
      <c r="J22901" s="1"/>
      <c r="K22901" s="2"/>
      <c r="L22901">
        <v>22900</v>
      </c>
      <c r="M22901" s="1" t="s">
        <v>753</v>
      </c>
      <c r="N22901" s="1"/>
      <c r="O22901" s="2"/>
      <c r="P22901">
        <v>22900</v>
      </c>
      <c r="Q22901" s="1" t="s">
        <v>754</v>
      </c>
      <c r="R22901" s="1"/>
      <c r="S22901" s="2"/>
      <c r="T22901">
        <v>22900</v>
      </c>
      <c r="U22901" s="1" t="s">
        <v>178</v>
      </c>
      <c r="V22901" s="1"/>
      <c r="W22901" s="2"/>
      <c r="X22901">
        <v>22900</v>
      </c>
      <c r="Y22901" s="1" t="s">
        <v>179</v>
      </c>
      <c r="Z22901" s="1"/>
      <c r="AA22901" s="2"/>
    </row>
    <row r="22902" spans="8:27">
      <c r="H22902">
        <v>22901</v>
      </c>
      <c r="I22902" s="1" t="s">
        <v>752</v>
      </c>
      <c r="J22902" s="1"/>
      <c r="K22902" s="2"/>
      <c r="L22902">
        <v>22901</v>
      </c>
      <c r="M22902" s="1" t="s">
        <v>753</v>
      </c>
      <c r="N22902" s="1"/>
      <c r="O22902" s="2"/>
      <c r="P22902">
        <v>22901</v>
      </c>
      <c r="Q22902" s="1" t="s">
        <v>754</v>
      </c>
      <c r="R22902" s="1"/>
      <c r="S22902" s="2"/>
      <c r="T22902">
        <v>22901</v>
      </c>
      <c r="U22902" s="1" t="s">
        <v>178</v>
      </c>
      <c r="V22902" s="1"/>
      <c r="W22902" s="2"/>
      <c r="X22902">
        <v>22901</v>
      </c>
      <c r="Y22902" s="1" t="s">
        <v>179</v>
      </c>
      <c r="Z22902" s="1"/>
      <c r="AA22902" s="2"/>
    </row>
    <row r="22903" spans="8:27">
      <c r="H22903">
        <v>22902</v>
      </c>
      <c r="I22903" s="1" t="s">
        <v>752</v>
      </c>
      <c r="J22903" s="1"/>
      <c r="K22903" s="2"/>
      <c r="L22903">
        <v>22902</v>
      </c>
      <c r="M22903" s="1" t="s">
        <v>753</v>
      </c>
      <c r="N22903" s="1"/>
      <c r="O22903" s="2"/>
      <c r="P22903">
        <v>22902</v>
      </c>
      <c r="Q22903" s="1" t="s">
        <v>754</v>
      </c>
      <c r="R22903" s="1"/>
      <c r="S22903" s="2"/>
      <c r="T22903">
        <v>22902</v>
      </c>
      <c r="U22903" s="1" t="s">
        <v>178</v>
      </c>
      <c r="V22903" s="1"/>
      <c r="W22903" s="2"/>
      <c r="X22903">
        <v>22902</v>
      </c>
      <c r="Y22903" s="1" t="s">
        <v>179</v>
      </c>
      <c r="Z22903" s="1"/>
      <c r="AA22903" s="2"/>
    </row>
    <row r="22904" spans="8:27">
      <c r="H22904">
        <v>22903</v>
      </c>
      <c r="I22904" s="1" t="s">
        <v>752</v>
      </c>
      <c r="J22904" s="1"/>
      <c r="K22904" s="2"/>
      <c r="L22904">
        <v>22903</v>
      </c>
      <c r="M22904" s="1" t="s">
        <v>753</v>
      </c>
      <c r="N22904" s="1"/>
      <c r="O22904" s="2"/>
      <c r="P22904">
        <v>22903</v>
      </c>
      <c r="Q22904" s="1" t="s">
        <v>754</v>
      </c>
      <c r="R22904" s="1"/>
      <c r="S22904" s="2"/>
      <c r="T22904">
        <v>22903</v>
      </c>
      <c r="U22904" s="1" t="s">
        <v>178</v>
      </c>
      <c r="V22904" s="1"/>
      <c r="W22904" s="2"/>
      <c r="X22904">
        <v>22903</v>
      </c>
      <c r="Y22904" s="1" t="s">
        <v>179</v>
      </c>
      <c r="Z22904" s="1"/>
      <c r="AA22904" s="2"/>
    </row>
    <row r="22905" spans="8:27">
      <c r="H22905">
        <v>22904</v>
      </c>
      <c r="I22905" s="1" t="s">
        <v>752</v>
      </c>
      <c r="J22905" s="1"/>
      <c r="K22905" s="2"/>
      <c r="L22905">
        <v>22904</v>
      </c>
      <c r="M22905" s="1" t="s">
        <v>753</v>
      </c>
      <c r="N22905" s="1"/>
      <c r="O22905" s="2"/>
      <c r="P22905">
        <v>22904</v>
      </c>
      <c r="Q22905" s="1" t="s">
        <v>754</v>
      </c>
      <c r="R22905" s="1"/>
      <c r="S22905" s="2"/>
      <c r="T22905">
        <v>22904</v>
      </c>
      <c r="U22905" s="1" t="s">
        <v>178</v>
      </c>
      <c r="V22905" s="1"/>
      <c r="W22905" s="2"/>
      <c r="X22905">
        <v>22904</v>
      </c>
      <c r="Y22905" s="1" t="s">
        <v>179</v>
      </c>
      <c r="Z22905" s="1"/>
      <c r="AA22905" s="2"/>
    </row>
    <row r="22906" spans="8:27">
      <c r="H22906">
        <v>22905</v>
      </c>
      <c r="I22906" s="1" t="s">
        <v>752</v>
      </c>
      <c r="J22906" s="1"/>
      <c r="K22906" s="2"/>
      <c r="L22906">
        <v>22905</v>
      </c>
      <c r="M22906" s="1" t="s">
        <v>753</v>
      </c>
      <c r="N22906" s="1"/>
      <c r="O22906" s="2"/>
      <c r="P22906">
        <v>22905</v>
      </c>
      <c r="Q22906" s="1" t="s">
        <v>754</v>
      </c>
      <c r="R22906" s="1"/>
      <c r="S22906" s="2"/>
      <c r="T22906">
        <v>22905</v>
      </c>
      <c r="U22906" s="1" t="s">
        <v>178</v>
      </c>
      <c r="V22906" s="1"/>
      <c r="W22906" s="2"/>
      <c r="X22906">
        <v>22905</v>
      </c>
      <c r="Y22906" s="1" t="s">
        <v>179</v>
      </c>
      <c r="Z22906" s="1"/>
      <c r="AA22906" s="2"/>
    </row>
    <row r="22907" spans="8:27">
      <c r="H22907">
        <v>22906</v>
      </c>
      <c r="I22907" s="1" t="s">
        <v>752</v>
      </c>
      <c r="J22907" s="1"/>
      <c r="K22907" s="2"/>
      <c r="L22907">
        <v>22906</v>
      </c>
      <c r="M22907" s="1" t="s">
        <v>753</v>
      </c>
      <c r="N22907" s="1"/>
      <c r="O22907" s="2"/>
      <c r="P22907">
        <v>22906</v>
      </c>
      <c r="Q22907" s="1" t="s">
        <v>754</v>
      </c>
      <c r="R22907" s="1"/>
      <c r="S22907" s="2"/>
      <c r="T22907">
        <v>22906</v>
      </c>
      <c r="U22907" s="1" t="s">
        <v>178</v>
      </c>
      <c r="V22907" s="1"/>
      <c r="W22907" s="2"/>
      <c r="X22907">
        <v>22906</v>
      </c>
      <c r="Y22907" s="1" t="s">
        <v>179</v>
      </c>
      <c r="Z22907" s="1"/>
      <c r="AA22907" s="2"/>
    </row>
    <row r="22908" spans="8:27">
      <c r="H22908">
        <v>22907</v>
      </c>
      <c r="I22908" s="1" t="s">
        <v>752</v>
      </c>
      <c r="J22908" s="1"/>
      <c r="K22908" s="2"/>
      <c r="L22908">
        <v>22907</v>
      </c>
      <c r="M22908" s="1" t="s">
        <v>753</v>
      </c>
      <c r="N22908" s="1"/>
      <c r="O22908" s="2"/>
      <c r="P22908">
        <v>22907</v>
      </c>
      <c r="Q22908" s="1" t="s">
        <v>754</v>
      </c>
      <c r="R22908" s="1"/>
      <c r="S22908" s="2"/>
      <c r="T22908">
        <v>22907</v>
      </c>
      <c r="U22908" s="1" t="s">
        <v>178</v>
      </c>
      <c r="V22908" s="1"/>
      <c r="W22908" s="2"/>
      <c r="X22908">
        <v>22907</v>
      </c>
      <c r="Y22908" s="1" t="s">
        <v>179</v>
      </c>
      <c r="Z22908" s="1"/>
      <c r="AA22908" s="2"/>
    </row>
    <row r="22909" spans="8:27">
      <c r="H22909">
        <v>22908</v>
      </c>
      <c r="I22909" s="1" t="s">
        <v>752</v>
      </c>
      <c r="J22909" s="1"/>
      <c r="K22909" s="2"/>
      <c r="L22909">
        <v>22908</v>
      </c>
      <c r="M22909" s="1" t="s">
        <v>753</v>
      </c>
      <c r="N22909" s="1"/>
      <c r="O22909" s="2"/>
      <c r="P22909">
        <v>22908</v>
      </c>
      <c r="Q22909" s="1" t="s">
        <v>754</v>
      </c>
      <c r="R22909" s="1"/>
      <c r="S22909" s="2"/>
      <c r="T22909">
        <v>22908</v>
      </c>
      <c r="U22909" s="1" t="s">
        <v>178</v>
      </c>
      <c r="V22909" s="1"/>
      <c r="W22909" s="2"/>
      <c r="X22909">
        <v>22908</v>
      </c>
      <c r="Y22909" s="1" t="s">
        <v>179</v>
      </c>
      <c r="Z22909" s="1"/>
      <c r="AA22909" s="2"/>
    </row>
    <row r="22910" spans="8:27">
      <c r="H22910">
        <v>22909</v>
      </c>
      <c r="I22910" s="1" t="s">
        <v>752</v>
      </c>
      <c r="J22910" s="1"/>
      <c r="K22910" s="2"/>
      <c r="L22910">
        <v>22909</v>
      </c>
      <c r="M22910" s="1" t="s">
        <v>753</v>
      </c>
      <c r="N22910" s="1"/>
      <c r="O22910" s="2"/>
      <c r="P22910">
        <v>22909</v>
      </c>
      <c r="Q22910" s="1" t="s">
        <v>754</v>
      </c>
      <c r="R22910" s="1"/>
      <c r="S22910" s="2"/>
      <c r="T22910">
        <v>22909</v>
      </c>
      <c r="U22910" s="1" t="s">
        <v>178</v>
      </c>
      <c r="V22910" s="1"/>
      <c r="W22910" s="2"/>
      <c r="X22910">
        <v>22909</v>
      </c>
      <c r="Y22910" s="1" t="s">
        <v>179</v>
      </c>
      <c r="Z22910" s="1"/>
      <c r="AA22910" s="2"/>
    </row>
    <row r="22911" spans="8:27">
      <c r="H22911">
        <v>22910</v>
      </c>
      <c r="I22911" s="1" t="s">
        <v>752</v>
      </c>
      <c r="J22911" s="1"/>
      <c r="K22911" s="2"/>
      <c r="L22911">
        <v>22910</v>
      </c>
      <c r="M22911" s="1" t="s">
        <v>753</v>
      </c>
      <c r="N22911" s="1"/>
      <c r="O22911" s="2"/>
      <c r="P22911">
        <v>22910</v>
      </c>
      <c r="Q22911" s="1" t="s">
        <v>754</v>
      </c>
      <c r="R22911" s="1"/>
      <c r="S22911" s="2"/>
      <c r="T22911">
        <v>22910</v>
      </c>
      <c r="U22911" s="1" t="s">
        <v>178</v>
      </c>
      <c r="V22911" s="1"/>
      <c r="W22911" s="2"/>
      <c r="X22911">
        <v>22910</v>
      </c>
      <c r="Y22911" s="1" t="s">
        <v>179</v>
      </c>
      <c r="Z22911" s="1"/>
      <c r="AA22911" s="2"/>
    </row>
    <row r="22912" spans="8:27">
      <c r="H22912">
        <v>22911</v>
      </c>
      <c r="I22912" s="1" t="s">
        <v>752</v>
      </c>
      <c r="J22912" s="1"/>
      <c r="K22912" s="2"/>
      <c r="L22912">
        <v>22911</v>
      </c>
      <c r="M22912" s="1" t="s">
        <v>753</v>
      </c>
      <c r="N22912" s="1"/>
      <c r="O22912" s="2"/>
      <c r="P22912">
        <v>22911</v>
      </c>
      <c r="Q22912" s="1" t="s">
        <v>754</v>
      </c>
      <c r="R22912" s="1"/>
      <c r="S22912" s="2"/>
      <c r="T22912">
        <v>22911</v>
      </c>
      <c r="U22912" s="1" t="s">
        <v>178</v>
      </c>
      <c r="V22912" s="1"/>
      <c r="W22912" s="2"/>
      <c r="X22912">
        <v>22911</v>
      </c>
      <c r="Y22912" s="1" t="s">
        <v>179</v>
      </c>
      <c r="Z22912" s="1"/>
      <c r="AA22912" s="2"/>
    </row>
    <row r="22913" spans="8:27">
      <c r="H22913">
        <v>22912</v>
      </c>
      <c r="I22913" s="1" t="s">
        <v>752</v>
      </c>
      <c r="J22913" s="1"/>
      <c r="K22913" s="2"/>
      <c r="L22913">
        <v>22912</v>
      </c>
      <c r="M22913" s="1" t="s">
        <v>753</v>
      </c>
      <c r="N22913" s="1"/>
      <c r="O22913" s="2"/>
      <c r="P22913">
        <v>22912</v>
      </c>
      <c r="Q22913" s="1" t="s">
        <v>754</v>
      </c>
      <c r="R22913" s="1"/>
      <c r="S22913" s="2"/>
      <c r="T22913">
        <v>22912</v>
      </c>
      <c r="U22913" s="1" t="s">
        <v>178</v>
      </c>
      <c r="V22913" s="1"/>
      <c r="W22913" s="2"/>
      <c r="X22913">
        <v>22912</v>
      </c>
      <c r="Y22913" s="1" t="s">
        <v>179</v>
      </c>
      <c r="Z22913" s="1"/>
      <c r="AA22913" s="2"/>
    </row>
    <row r="22914" spans="8:27">
      <c r="H22914">
        <v>22913</v>
      </c>
      <c r="I22914" s="1" t="s">
        <v>752</v>
      </c>
      <c r="J22914" s="1"/>
      <c r="K22914" s="2"/>
      <c r="L22914">
        <v>22913</v>
      </c>
      <c r="M22914" s="1" t="s">
        <v>753</v>
      </c>
      <c r="N22914" s="1"/>
      <c r="O22914" s="2"/>
      <c r="P22914">
        <v>22913</v>
      </c>
      <c r="Q22914" s="1" t="s">
        <v>754</v>
      </c>
      <c r="R22914" s="1"/>
      <c r="S22914" s="2"/>
      <c r="T22914">
        <v>22913</v>
      </c>
      <c r="U22914" s="1" t="s">
        <v>178</v>
      </c>
      <c r="V22914" s="1"/>
      <c r="W22914" s="2"/>
      <c r="X22914">
        <v>22913</v>
      </c>
      <c r="Y22914" s="1" t="s">
        <v>179</v>
      </c>
      <c r="Z22914" s="1"/>
      <c r="AA22914" s="2"/>
    </row>
    <row r="22915" spans="8:27">
      <c r="H22915">
        <v>22914</v>
      </c>
      <c r="I22915" s="1" t="s">
        <v>752</v>
      </c>
      <c r="J22915" s="1"/>
      <c r="K22915" s="2"/>
      <c r="L22915">
        <v>22914</v>
      </c>
      <c r="M22915" s="1" t="s">
        <v>753</v>
      </c>
      <c r="N22915" s="1"/>
      <c r="O22915" s="2"/>
      <c r="P22915">
        <v>22914</v>
      </c>
      <c r="Q22915" s="1" t="s">
        <v>754</v>
      </c>
      <c r="R22915" s="1"/>
      <c r="S22915" s="2"/>
      <c r="T22915">
        <v>22914</v>
      </c>
      <c r="U22915" s="1" t="s">
        <v>178</v>
      </c>
      <c r="V22915" s="1"/>
      <c r="W22915" s="2"/>
      <c r="X22915">
        <v>22914</v>
      </c>
      <c r="Y22915" s="1" t="s">
        <v>179</v>
      </c>
      <c r="Z22915" s="1"/>
      <c r="AA22915" s="2"/>
    </row>
    <row r="22916" spans="8:27">
      <c r="H22916">
        <v>22915</v>
      </c>
      <c r="I22916" s="1" t="s">
        <v>752</v>
      </c>
      <c r="J22916" s="1"/>
      <c r="K22916" s="2"/>
      <c r="L22916">
        <v>22915</v>
      </c>
      <c r="M22916" s="1" t="s">
        <v>753</v>
      </c>
      <c r="N22916" s="1"/>
      <c r="O22916" s="2"/>
      <c r="P22916">
        <v>22915</v>
      </c>
      <c r="Q22916" s="1" t="s">
        <v>754</v>
      </c>
      <c r="R22916" s="1"/>
      <c r="S22916" s="2"/>
      <c r="T22916">
        <v>22915</v>
      </c>
      <c r="U22916" s="1" t="s">
        <v>178</v>
      </c>
      <c r="V22916" s="1"/>
      <c r="W22916" s="2"/>
      <c r="X22916">
        <v>22915</v>
      </c>
      <c r="Y22916" s="1" t="s">
        <v>179</v>
      </c>
      <c r="Z22916" s="1"/>
      <c r="AA22916" s="2"/>
    </row>
    <row r="22917" spans="8:27">
      <c r="H22917">
        <v>22916</v>
      </c>
      <c r="I22917" s="1" t="s">
        <v>752</v>
      </c>
      <c r="J22917" s="1"/>
      <c r="K22917" s="2"/>
      <c r="L22917">
        <v>22916</v>
      </c>
      <c r="M22917" s="1" t="s">
        <v>753</v>
      </c>
      <c r="N22917" s="1"/>
      <c r="O22917" s="2"/>
      <c r="P22917">
        <v>22916</v>
      </c>
      <c r="Q22917" s="1" t="s">
        <v>754</v>
      </c>
      <c r="R22917" s="1"/>
      <c r="S22917" s="2"/>
      <c r="T22917">
        <v>22916</v>
      </c>
      <c r="U22917" s="1" t="s">
        <v>178</v>
      </c>
      <c r="V22917" s="1"/>
      <c r="W22917" s="2"/>
      <c r="X22917">
        <v>22916</v>
      </c>
      <c r="Y22917" s="1" t="s">
        <v>179</v>
      </c>
      <c r="Z22917" s="1"/>
      <c r="AA22917" s="2"/>
    </row>
    <row r="22918" spans="8:27">
      <c r="H22918">
        <v>22917</v>
      </c>
      <c r="I22918" s="1" t="s">
        <v>752</v>
      </c>
      <c r="J22918" s="1"/>
      <c r="K22918" s="2"/>
      <c r="L22918">
        <v>22917</v>
      </c>
      <c r="M22918" s="1" t="s">
        <v>753</v>
      </c>
      <c r="N22918" s="1"/>
      <c r="O22918" s="2"/>
      <c r="P22918">
        <v>22917</v>
      </c>
      <c r="Q22918" s="1" t="s">
        <v>754</v>
      </c>
      <c r="R22918" s="1"/>
      <c r="S22918" s="2"/>
      <c r="T22918">
        <v>22917</v>
      </c>
      <c r="U22918" s="1" t="s">
        <v>178</v>
      </c>
      <c r="V22918" s="1"/>
      <c r="W22918" s="2"/>
      <c r="X22918">
        <v>22917</v>
      </c>
      <c r="Y22918" s="1" t="s">
        <v>179</v>
      </c>
      <c r="Z22918" s="1"/>
      <c r="AA22918" s="2"/>
    </row>
    <row r="22919" spans="8:27">
      <c r="H22919">
        <v>22918</v>
      </c>
      <c r="I22919" s="1" t="s">
        <v>752</v>
      </c>
      <c r="J22919" s="1"/>
      <c r="K22919" s="2"/>
      <c r="L22919">
        <v>22918</v>
      </c>
      <c r="M22919" s="1" t="s">
        <v>753</v>
      </c>
      <c r="N22919" s="1"/>
      <c r="O22919" s="2"/>
      <c r="P22919">
        <v>22918</v>
      </c>
      <c r="Q22919" s="1" t="s">
        <v>754</v>
      </c>
      <c r="R22919" s="1"/>
      <c r="S22919" s="2"/>
      <c r="T22919">
        <v>22918</v>
      </c>
      <c r="U22919" s="1" t="s">
        <v>178</v>
      </c>
      <c r="V22919" s="1"/>
      <c r="W22919" s="2"/>
      <c r="X22919">
        <v>22918</v>
      </c>
      <c r="Y22919" s="1" t="s">
        <v>179</v>
      </c>
      <c r="Z22919" s="1"/>
      <c r="AA22919" s="2"/>
    </row>
    <row r="22920" spans="8:27">
      <c r="H22920">
        <v>22919</v>
      </c>
      <c r="I22920" s="1" t="s">
        <v>752</v>
      </c>
      <c r="J22920" s="1"/>
      <c r="K22920" s="2"/>
      <c r="L22920">
        <v>22919</v>
      </c>
      <c r="M22920" s="1" t="s">
        <v>753</v>
      </c>
      <c r="N22920" s="1"/>
      <c r="O22920" s="2"/>
      <c r="P22920">
        <v>22919</v>
      </c>
      <c r="Q22920" s="1" t="s">
        <v>754</v>
      </c>
      <c r="R22920" s="1"/>
      <c r="S22920" s="2"/>
      <c r="T22920">
        <v>22919</v>
      </c>
      <c r="U22920" s="1" t="s">
        <v>178</v>
      </c>
      <c r="V22920" s="1"/>
      <c r="W22920" s="2"/>
      <c r="X22920">
        <v>22919</v>
      </c>
      <c r="Y22920" s="1" t="s">
        <v>179</v>
      </c>
      <c r="Z22920" s="1"/>
      <c r="AA22920" s="2"/>
    </row>
    <row r="22921" spans="8:27">
      <c r="H22921">
        <v>22920</v>
      </c>
      <c r="I22921" s="1" t="s">
        <v>752</v>
      </c>
      <c r="J22921" s="1"/>
      <c r="K22921" s="2"/>
      <c r="L22921">
        <v>22920</v>
      </c>
      <c r="M22921" s="1" t="s">
        <v>753</v>
      </c>
      <c r="N22921" s="1"/>
      <c r="O22921" s="2"/>
      <c r="P22921">
        <v>22920</v>
      </c>
      <c r="Q22921" s="1" t="s">
        <v>754</v>
      </c>
      <c r="R22921" s="1"/>
      <c r="S22921" s="2"/>
      <c r="T22921">
        <v>22920</v>
      </c>
      <c r="U22921" s="1" t="s">
        <v>178</v>
      </c>
      <c r="V22921" s="1"/>
      <c r="W22921" s="2"/>
      <c r="X22921">
        <v>22920</v>
      </c>
      <c r="Y22921" s="1" t="s">
        <v>179</v>
      </c>
      <c r="Z22921" s="1"/>
      <c r="AA22921" s="2"/>
    </row>
    <row r="22922" spans="8:27">
      <c r="H22922">
        <v>22921</v>
      </c>
      <c r="I22922" s="1" t="s">
        <v>752</v>
      </c>
      <c r="J22922" s="1"/>
      <c r="K22922" s="2"/>
      <c r="L22922">
        <v>22921</v>
      </c>
      <c r="M22922" s="1" t="s">
        <v>753</v>
      </c>
      <c r="N22922" s="1"/>
      <c r="O22922" s="2"/>
      <c r="P22922">
        <v>22921</v>
      </c>
      <c r="Q22922" s="1" t="s">
        <v>754</v>
      </c>
      <c r="R22922" s="1"/>
      <c r="S22922" s="2"/>
      <c r="T22922">
        <v>22921</v>
      </c>
      <c r="U22922" s="1" t="s">
        <v>178</v>
      </c>
      <c r="V22922" s="1"/>
      <c r="W22922" s="2"/>
      <c r="X22922">
        <v>22921</v>
      </c>
      <c r="Y22922" s="1" t="s">
        <v>179</v>
      </c>
      <c r="Z22922" s="1"/>
      <c r="AA22922" s="2"/>
    </row>
    <row r="22923" spans="8:27">
      <c r="H22923">
        <v>22922</v>
      </c>
      <c r="I22923" s="1" t="s">
        <v>752</v>
      </c>
      <c r="J22923" s="1"/>
      <c r="K22923" s="2"/>
      <c r="L22923">
        <v>22922</v>
      </c>
      <c r="M22923" s="1" t="s">
        <v>753</v>
      </c>
      <c r="N22923" s="1"/>
      <c r="O22923" s="2"/>
      <c r="P22923">
        <v>22922</v>
      </c>
      <c r="Q22923" s="1" t="s">
        <v>754</v>
      </c>
      <c r="R22923" s="1"/>
      <c r="S22923" s="2"/>
      <c r="T22923">
        <v>22922</v>
      </c>
      <c r="U22923" s="1" t="s">
        <v>178</v>
      </c>
      <c r="V22923" s="1"/>
      <c r="W22923" s="2"/>
      <c r="X22923">
        <v>22922</v>
      </c>
      <c r="Y22923" s="1" t="s">
        <v>179</v>
      </c>
      <c r="Z22923" s="1"/>
      <c r="AA22923" s="2"/>
    </row>
    <row r="22924" spans="8:27">
      <c r="H22924">
        <v>22923</v>
      </c>
      <c r="I22924" s="1" t="s">
        <v>752</v>
      </c>
      <c r="J22924" s="1"/>
      <c r="K22924" s="2"/>
      <c r="L22924">
        <v>22923</v>
      </c>
      <c r="M22924" s="1" t="s">
        <v>753</v>
      </c>
      <c r="N22924" s="1"/>
      <c r="O22924" s="2"/>
      <c r="P22924">
        <v>22923</v>
      </c>
      <c r="Q22924" s="1" t="s">
        <v>754</v>
      </c>
      <c r="R22924" s="1"/>
      <c r="S22924" s="2"/>
      <c r="T22924">
        <v>22923</v>
      </c>
      <c r="U22924" s="1" t="s">
        <v>178</v>
      </c>
      <c r="V22924" s="1"/>
      <c r="W22924" s="2"/>
      <c r="X22924">
        <v>22923</v>
      </c>
      <c r="Y22924" s="1" t="s">
        <v>179</v>
      </c>
      <c r="Z22924" s="1"/>
      <c r="AA22924" s="2"/>
    </row>
    <row r="22925" spans="8:27">
      <c r="H22925">
        <v>22924</v>
      </c>
      <c r="I22925" s="1" t="s">
        <v>752</v>
      </c>
      <c r="J22925" s="1"/>
      <c r="K22925" s="2"/>
      <c r="L22925">
        <v>22924</v>
      </c>
      <c r="M22925" s="1" t="s">
        <v>753</v>
      </c>
      <c r="N22925" s="1"/>
      <c r="O22925" s="2"/>
      <c r="P22925">
        <v>22924</v>
      </c>
      <c r="Q22925" s="1" t="s">
        <v>754</v>
      </c>
      <c r="R22925" s="1"/>
      <c r="S22925" s="2"/>
      <c r="T22925">
        <v>22924</v>
      </c>
      <c r="U22925" s="1" t="s">
        <v>178</v>
      </c>
      <c r="V22925" s="1"/>
      <c r="W22925" s="2"/>
      <c r="X22925">
        <v>22924</v>
      </c>
      <c r="Y22925" s="1" t="s">
        <v>179</v>
      </c>
      <c r="Z22925" s="1"/>
      <c r="AA22925" s="2"/>
    </row>
    <row r="22926" spans="8:27">
      <c r="H22926">
        <v>22925</v>
      </c>
      <c r="I22926" s="1" t="s">
        <v>752</v>
      </c>
      <c r="J22926" s="1"/>
      <c r="K22926" s="2"/>
      <c r="L22926">
        <v>22925</v>
      </c>
      <c r="M22926" s="1" t="s">
        <v>753</v>
      </c>
      <c r="N22926" s="1"/>
      <c r="O22926" s="2"/>
      <c r="P22926">
        <v>22925</v>
      </c>
      <c r="Q22926" s="1" t="s">
        <v>754</v>
      </c>
      <c r="R22926" s="1"/>
      <c r="S22926" s="2"/>
      <c r="T22926">
        <v>22925</v>
      </c>
      <c r="U22926" s="1" t="s">
        <v>178</v>
      </c>
      <c r="V22926" s="1"/>
      <c r="W22926" s="2"/>
      <c r="X22926">
        <v>22925</v>
      </c>
      <c r="Y22926" s="1" t="s">
        <v>179</v>
      </c>
      <c r="Z22926" s="1"/>
      <c r="AA22926" s="2"/>
    </row>
    <row r="22927" spans="8:27">
      <c r="H22927">
        <v>22926</v>
      </c>
      <c r="I22927" s="1" t="s">
        <v>752</v>
      </c>
      <c r="J22927" s="1"/>
      <c r="K22927" s="2"/>
      <c r="L22927">
        <v>22926</v>
      </c>
      <c r="M22927" s="1" t="s">
        <v>753</v>
      </c>
      <c r="N22927" s="1"/>
      <c r="O22927" s="2"/>
      <c r="P22927">
        <v>22926</v>
      </c>
      <c r="Q22927" s="1" t="s">
        <v>754</v>
      </c>
      <c r="R22927" s="1"/>
      <c r="S22927" s="2"/>
      <c r="T22927">
        <v>22926</v>
      </c>
      <c r="U22927" s="1" t="s">
        <v>178</v>
      </c>
      <c r="V22927" s="1"/>
      <c r="W22927" s="2"/>
      <c r="X22927">
        <v>22926</v>
      </c>
      <c r="Y22927" s="1" t="s">
        <v>179</v>
      </c>
      <c r="Z22927" s="1"/>
      <c r="AA22927" s="2"/>
    </row>
    <row r="22928" spans="8:27">
      <c r="H22928">
        <v>22927</v>
      </c>
      <c r="I22928" s="1" t="s">
        <v>752</v>
      </c>
      <c r="J22928" s="1"/>
      <c r="K22928" s="2"/>
      <c r="L22928">
        <v>22927</v>
      </c>
      <c r="M22928" s="1" t="s">
        <v>753</v>
      </c>
      <c r="N22928" s="1"/>
      <c r="O22928" s="2"/>
      <c r="P22928">
        <v>22927</v>
      </c>
      <c r="Q22928" s="1" t="s">
        <v>754</v>
      </c>
      <c r="R22928" s="1"/>
      <c r="S22928" s="2"/>
      <c r="T22928">
        <v>22927</v>
      </c>
      <c r="U22928" s="1" t="s">
        <v>178</v>
      </c>
      <c r="V22928" s="1"/>
      <c r="W22928" s="2"/>
      <c r="X22928">
        <v>22927</v>
      </c>
      <c r="Y22928" s="1" t="s">
        <v>179</v>
      </c>
      <c r="Z22928" s="1"/>
      <c r="AA22928" s="2"/>
    </row>
    <row r="22929" spans="8:27">
      <c r="H22929">
        <v>22928</v>
      </c>
      <c r="I22929" s="1" t="s">
        <v>752</v>
      </c>
      <c r="J22929" s="1"/>
      <c r="K22929" s="2"/>
      <c r="L22929">
        <v>22928</v>
      </c>
      <c r="M22929" s="1" t="s">
        <v>753</v>
      </c>
      <c r="N22929" s="1"/>
      <c r="O22929" s="2"/>
      <c r="P22929">
        <v>22928</v>
      </c>
      <c r="Q22929" s="1" t="s">
        <v>754</v>
      </c>
      <c r="R22929" s="1"/>
      <c r="S22929" s="2"/>
      <c r="T22929">
        <v>22928</v>
      </c>
      <c r="U22929" s="1" t="s">
        <v>178</v>
      </c>
      <c r="V22929" s="1"/>
      <c r="W22929" s="2"/>
      <c r="X22929">
        <v>22928</v>
      </c>
      <c r="Y22929" s="1" t="s">
        <v>179</v>
      </c>
      <c r="Z22929" s="1"/>
      <c r="AA22929" s="2"/>
    </row>
    <row r="22930" spans="8:27">
      <c r="H22930">
        <v>22929</v>
      </c>
      <c r="I22930" s="1" t="s">
        <v>752</v>
      </c>
      <c r="J22930" s="1"/>
      <c r="K22930" s="2"/>
      <c r="L22930">
        <v>22929</v>
      </c>
      <c r="M22930" s="1" t="s">
        <v>753</v>
      </c>
      <c r="N22930" s="1"/>
      <c r="O22930" s="2"/>
      <c r="P22930">
        <v>22929</v>
      </c>
      <c r="Q22930" s="1" t="s">
        <v>754</v>
      </c>
      <c r="R22930" s="1"/>
      <c r="S22930" s="2"/>
      <c r="T22930">
        <v>22929</v>
      </c>
      <c r="U22930" s="1" t="s">
        <v>178</v>
      </c>
      <c r="V22930" s="1"/>
      <c r="W22930" s="2"/>
      <c r="X22930">
        <v>22929</v>
      </c>
      <c r="Y22930" s="1" t="s">
        <v>179</v>
      </c>
      <c r="Z22930" s="1"/>
      <c r="AA22930" s="2"/>
    </row>
    <row r="22931" spans="8:27">
      <c r="H22931">
        <v>22930</v>
      </c>
      <c r="I22931" s="1" t="s">
        <v>752</v>
      </c>
      <c r="J22931" s="1"/>
      <c r="K22931" s="2"/>
      <c r="L22931">
        <v>22930</v>
      </c>
      <c r="M22931" s="1" t="s">
        <v>753</v>
      </c>
      <c r="N22931" s="1"/>
      <c r="O22931" s="2"/>
      <c r="P22931">
        <v>22930</v>
      </c>
      <c r="Q22931" s="1" t="s">
        <v>754</v>
      </c>
      <c r="R22931" s="1"/>
      <c r="S22931" s="2"/>
      <c r="T22931">
        <v>22930</v>
      </c>
      <c r="U22931" s="1" t="s">
        <v>178</v>
      </c>
      <c r="V22931" s="1"/>
      <c r="W22931" s="2"/>
      <c r="X22931">
        <v>22930</v>
      </c>
      <c r="Y22931" s="1" t="s">
        <v>179</v>
      </c>
      <c r="Z22931" s="1"/>
      <c r="AA22931" s="2"/>
    </row>
    <row r="22932" spans="8:27">
      <c r="H22932">
        <v>22931</v>
      </c>
      <c r="I22932" s="1" t="s">
        <v>752</v>
      </c>
      <c r="J22932" s="1"/>
      <c r="K22932" s="2"/>
      <c r="L22932">
        <v>22931</v>
      </c>
      <c r="M22932" s="1" t="s">
        <v>753</v>
      </c>
      <c r="N22932" s="1"/>
      <c r="O22932" s="2"/>
      <c r="P22932">
        <v>22931</v>
      </c>
      <c r="Q22932" s="1" t="s">
        <v>754</v>
      </c>
      <c r="R22932" s="1"/>
      <c r="S22932" s="2"/>
      <c r="T22932">
        <v>22931</v>
      </c>
      <c r="U22932" s="1" t="s">
        <v>178</v>
      </c>
      <c r="V22932" s="1"/>
      <c r="W22932" s="2"/>
      <c r="X22932">
        <v>22931</v>
      </c>
      <c r="Y22932" s="1" t="s">
        <v>179</v>
      </c>
      <c r="Z22932" s="1"/>
      <c r="AA22932" s="2"/>
    </row>
    <row r="22933" spans="8:27">
      <c r="H22933">
        <v>22932</v>
      </c>
      <c r="I22933" s="1" t="s">
        <v>752</v>
      </c>
      <c r="J22933" s="1"/>
      <c r="K22933" s="2"/>
      <c r="L22933">
        <v>22932</v>
      </c>
      <c r="M22933" s="1" t="s">
        <v>753</v>
      </c>
      <c r="N22933" s="1"/>
      <c r="O22933" s="2"/>
      <c r="P22933">
        <v>22932</v>
      </c>
      <c r="Q22933" s="1" t="s">
        <v>754</v>
      </c>
      <c r="R22933" s="1"/>
      <c r="S22933" s="2"/>
      <c r="T22933">
        <v>22932</v>
      </c>
      <c r="U22933" s="1" t="s">
        <v>178</v>
      </c>
      <c r="V22933" s="1"/>
      <c r="W22933" s="2"/>
      <c r="X22933">
        <v>22932</v>
      </c>
      <c r="Y22933" s="1" t="s">
        <v>179</v>
      </c>
      <c r="Z22933" s="1"/>
      <c r="AA22933" s="2"/>
    </row>
    <row r="22934" spans="8:27">
      <c r="H22934">
        <v>22933</v>
      </c>
      <c r="I22934" s="1" t="s">
        <v>752</v>
      </c>
      <c r="J22934" s="1"/>
      <c r="K22934" s="2"/>
      <c r="L22934">
        <v>22933</v>
      </c>
      <c r="M22934" s="1" t="s">
        <v>753</v>
      </c>
      <c r="N22934" s="1"/>
      <c r="O22934" s="2"/>
      <c r="P22934">
        <v>22933</v>
      </c>
      <c r="Q22934" s="1" t="s">
        <v>754</v>
      </c>
      <c r="R22934" s="1"/>
      <c r="S22934" s="2"/>
      <c r="T22934">
        <v>22933</v>
      </c>
      <c r="U22934" s="1" t="s">
        <v>178</v>
      </c>
      <c r="V22934" s="1"/>
      <c r="W22934" s="2"/>
      <c r="X22934">
        <v>22933</v>
      </c>
      <c r="Y22934" s="1" t="s">
        <v>179</v>
      </c>
      <c r="Z22934" s="1"/>
      <c r="AA22934" s="2"/>
    </row>
    <row r="22935" spans="8:27">
      <c r="H22935">
        <v>22934</v>
      </c>
      <c r="I22935" s="1" t="s">
        <v>752</v>
      </c>
      <c r="J22935" s="1"/>
      <c r="K22935" s="2"/>
      <c r="L22935">
        <v>22934</v>
      </c>
      <c r="M22935" s="1" t="s">
        <v>753</v>
      </c>
      <c r="N22935" s="1"/>
      <c r="O22935" s="2"/>
      <c r="P22935">
        <v>22934</v>
      </c>
      <c r="Q22935" s="1" t="s">
        <v>754</v>
      </c>
      <c r="R22935" s="1"/>
      <c r="S22935" s="2"/>
      <c r="T22935">
        <v>22934</v>
      </c>
      <c r="U22935" s="1" t="s">
        <v>178</v>
      </c>
      <c r="V22935" s="1"/>
      <c r="W22935" s="2"/>
      <c r="X22935">
        <v>22934</v>
      </c>
      <c r="Y22935" s="1" t="s">
        <v>179</v>
      </c>
      <c r="Z22935" s="1"/>
      <c r="AA22935" s="2"/>
    </row>
    <row r="22936" spans="8:27">
      <c r="H22936">
        <v>22935</v>
      </c>
      <c r="I22936" s="1" t="s">
        <v>752</v>
      </c>
      <c r="J22936" s="1"/>
      <c r="K22936" s="2"/>
      <c r="L22936">
        <v>22935</v>
      </c>
      <c r="M22936" s="1" t="s">
        <v>753</v>
      </c>
      <c r="N22936" s="1"/>
      <c r="O22936" s="2"/>
      <c r="P22936">
        <v>22935</v>
      </c>
      <c r="Q22936" s="1" t="s">
        <v>754</v>
      </c>
      <c r="R22936" s="1"/>
      <c r="S22936" s="2"/>
      <c r="T22936">
        <v>22935</v>
      </c>
      <c r="U22936" s="1" t="s">
        <v>178</v>
      </c>
      <c r="V22936" s="1"/>
      <c r="W22936" s="2"/>
      <c r="X22936">
        <v>22935</v>
      </c>
      <c r="Y22936" s="1" t="s">
        <v>179</v>
      </c>
      <c r="Z22936" s="1"/>
      <c r="AA22936" s="2"/>
    </row>
    <row r="22937" spans="8:27">
      <c r="H22937">
        <v>22936</v>
      </c>
      <c r="I22937" s="1" t="s">
        <v>752</v>
      </c>
      <c r="J22937" s="1"/>
      <c r="K22937" s="2"/>
      <c r="L22937">
        <v>22936</v>
      </c>
      <c r="M22937" s="1" t="s">
        <v>753</v>
      </c>
      <c r="N22937" s="1"/>
      <c r="O22937" s="2"/>
      <c r="P22937">
        <v>22936</v>
      </c>
      <c r="Q22937" s="1" t="s">
        <v>754</v>
      </c>
      <c r="R22937" s="1"/>
      <c r="S22937" s="2"/>
      <c r="T22937">
        <v>22936</v>
      </c>
      <c r="U22937" s="1" t="s">
        <v>178</v>
      </c>
      <c r="V22937" s="1"/>
      <c r="W22937" s="2"/>
      <c r="X22937">
        <v>22936</v>
      </c>
      <c r="Y22937" s="1" t="s">
        <v>179</v>
      </c>
      <c r="Z22937" s="1"/>
      <c r="AA22937" s="2"/>
    </row>
    <row r="22938" spans="8:27">
      <c r="H22938">
        <v>22937</v>
      </c>
      <c r="I22938" s="1" t="s">
        <v>752</v>
      </c>
      <c r="J22938" s="1"/>
      <c r="K22938" s="2"/>
      <c r="L22938">
        <v>22937</v>
      </c>
      <c r="M22938" s="1" t="s">
        <v>753</v>
      </c>
      <c r="N22938" s="1"/>
      <c r="O22938" s="2"/>
      <c r="P22938">
        <v>22937</v>
      </c>
      <c r="Q22938" s="1" t="s">
        <v>754</v>
      </c>
      <c r="R22938" s="1"/>
      <c r="S22938" s="2"/>
      <c r="T22938">
        <v>22937</v>
      </c>
      <c r="U22938" s="1" t="s">
        <v>178</v>
      </c>
      <c r="V22938" s="1"/>
      <c r="W22938" s="2"/>
      <c r="X22938">
        <v>22937</v>
      </c>
      <c r="Y22938" s="1" t="s">
        <v>179</v>
      </c>
      <c r="Z22938" s="1"/>
      <c r="AA22938" s="2"/>
    </row>
    <row r="22939" spans="8:27">
      <c r="H22939">
        <v>22938</v>
      </c>
      <c r="I22939" s="1" t="s">
        <v>752</v>
      </c>
      <c r="J22939" s="1"/>
      <c r="K22939" s="2"/>
      <c r="L22939">
        <v>22938</v>
      </c>
      <c r="M22939" s="1" t="s">
        <v>753</v>
      </c>
      <c r="N22939" s="1"/>
      <c r="O22939" s="2"/>
      <c r="P22939">
        <v>22938</v>
      </c>
      <c r="Q22939" s="1" t="s">
        <v>754</v>
      </c>
      <c r="R22939" s="1"/>
      <c r="S22939" s="2"/>
      <c r="T22939">
        <v>22938</v>
      </c>
      <c r="U22939" s="1" t="s">
        <v>178</v>
      </c>
      <c r="V22939" s="1"/>
      <c r="W22939" s="2"/>
      <c r="X22939">
        <v>22938</v>
      </c>
      <c r="Y22939" s="1" t="s">
        <v>179</v>
      </c>
      <c r="Z22939" s="1"/>
      <c r="AA22939" s="2"/>
    </row>
    <row r="22940" spans="8:27">
      <c r="H22940">
        <v>22939</v>
      </c>
      <c r="I22940" s="1" t="s">
        <v>752</v>
      </c>
      <c r="J22940" s="1"/>
      <c r="K22940" s="2"/>
      <c r="L22940">
        <v>22939</v>
      </c>
      <c r="M22940" s="1" t="s">
        <v>753</v>
      </c>
      <c r="N22940" s="1"/>
      <c r="O22940" s="2"/>
      <c r="P22940">
        <v>22939</v>
      </c>
      <c r="Q22940" s="1" t="s">
        <v>754</v>
      </c>
      <c r="R22940" s="1"/>
      <c r="S22940" s="2"/>
      <c r="T22940">
        <v>22939</v>
      </c>
      <c r="U22940" s="1" t="s">
        <v>178</v>
      </c>
      <c r="V22940" s="1"/>
      <c r="W22940" s="2"/>
      <c r="X22940">
        <v>22939</v>
      </c>
      <c r="Y22940" s="1" t="s">
        <v>179</v>
      </c>
      <c r="Z22940" s="1"/>
      <c r="AA22940" s="2"/>
    </row>
    <row r="22941" spans="8:27">
      <c r="H22941">
        <v>22940</v>
      </c>
      <c r="I22941" s="1" t="s">
        <v>752</v>
      </c>
      <c r="J22941" s="1"/>
      <c r="K22941" s="2"/>
      <c r="L22941">
        <v>22940</v>
      </c>
      <c r="M22941" s="1" t="s">
        <v>753</v>
      </c>
      <c r="N22941" s="1"/>
      <c r="O22941" s="2"/>
      <c r="P22941">
        <v>22940</v>
      </c>
      <c r="Q22941" s="1" t="s">
        <v>754</v>
      </c>
      <c r="R22941" s="1"/>
      <c r="S22941" s="2"/>
      <c r="T22941">
        <v>22940</v>
      </c>
      <c r="U22941" s="1" t="s">
        <v>178</v>
      </c>
      <c r="V22941" s="1"/>
      <c r="W22941" s="2"/>
      <c r="X22941">
        <v>22940</v>
      </c>
      <c r="Y22941" s="1" t="s">
        <v>179</v>
      </c>
      <c r="Z22941" s="1"/>
      <c r="AA22941" s="2"/>
    </row>
    <row r="22942" spans="8:27">
      <c r="H22942">
        <v>22941</v>
      </c>
      <c r="I22942" s="1" t="s">
        <v>752</v>
      </c>
      <c r="J22942" s="1"/>
      <c r="K22942" s="2"/>
      <c r="L22942">
        <v>22941</v>
      </c>
      <c r="M22942" s="1" t="s">
        <v>753</v>
      </c>
      <c r="N22942" s="1"/>
      <c r="O22942" s="2"/>
      <c r="P22942">
        <v>22941</v>
      </c>
      <c r="Q22942" s="1" t="s">
        <v>754</v>
      </c>
      <c r="R22942" s="1"/>
      <c r="S22942" s="2"/>
      <c r="T22942">
        <v>22941</v>
      </c>
      <c r="U22942" s="1" t="s">
        <v>178</v>
      </c>
      <c r="V22942" s="1"/>
      <c r="W22942" s="2"/>
      <c r="X22942">
        <v>22941</v>
      </c>
      <c r="Y22942" s="1" t="s">
        <v>179</v>
      </c>
      <c r="Z22942" s="1"/>
      <c r="AA22942" s="2"/>
    </row>
    <row r="22943" spans="8:27">
      <c r="H22943">
        <v>22942</v>
      </c>
      <c r="I22943" s="1" t="s">
        <v>752</v>
      </c>
      <c r="J22943" s="1"/>
      <c r="K22943" s="2"/>
      <c r="L22943">
        <v>22942</v>
      </c>
      <c r="M22943" s="1" t="s">
        <v>753</v>
      </c>
      <c r="N22943" s="1"/>
      <c r="O22943" s="2"/>
      <c r="P22943">
        <v>22942</v>
      </c>
      <c r="Q22943" s="1" t="s">
        <v>754</v>
      </c>
      <c r="R22943" s="1"/>
      <c r="S22943" s="2"/>
      <c r="T22943">
        <v>22942</v>
      </c>
      <c r="U22943" s="1" t="s">
        <v>178</v>
      </c>
      <c r="V22943" s="1"/>
      <c r="W22943" s="2"/>
      <c r="X22943">
        <v>22942</v>
      </c>
      <c r="Y22943" s="1" t="s">
        <v>179</v>
      </c>
      <c r="Z22943" s="1"/>
      <c r="AA22943" s="2"/>
    </row>
    <row r="22944" spans="8:27">
      <c r="H22944">
        <v>22943</v>
      </c>
      <c r="I22944" s="1" t="s">
        <v>752</v>
      </c>
      <c r="J22944" s="1"/>
      <c r="K22944" s="2"/>
      <c r="L22944">
        <v>22943</v>
      </c>
      <c r="M22944" s="1" t="s">
        <v>753</v>
      </c>
      <c r="N22944" s="1"/>
      <c r="O22944" s="2"/>
      <c r="P22944">
        <v>22943</v>
      </c>
      <c r="Q22944" s="1" t="s">
        <v>754</v>
      </c>
      <c r="R22944" s="1"/>
      <c r="S22944" s="2"/>
      <c r="T22944">
        <v>22943</v>
      </c>
      <c r="U22944" s="1" t="s">
        <v>178</v>
      </c>
      <c r="V22944" s="1"/>
      <c r="W22944" s="2"/>
      <c r="X22944">
        <v>22943</v>
      </c>
      <c r="Y22944" s="1" t="s">
        <v>179</v>
      </c>
      <c r="Z22944" s="1"/>
      <c r="AA22944" s="2"/>
    </row>
    <row r="22945" spans="8:27">
      <c r="H22945">
        <v>22944</v>
      </c>
      <c r="I22945" s="1" t="s">
        <v>752</v>
      </c>
      <c r="J22945" s="1"/>
      <c r="K22945" s="2"/>
      <c r="L22945">
        <v>22944</v>
      </c>
      <c r="M22945" s="1" t="s">
        <v>753</v>
      </c>
      <c r="N22945" s="1"/>
      <c r="O22945" s="2"/>
      <c r="P22945">
        <v>22944</v>
      </c>
      <c r="Q22945" s="1" t="s">
        <v>754</v>
      </c>
      <c r="R22945" s="1"/>
      <c r="S22945" s="2"/>
      <c r="T22945">
        <v>22944</v>
      </c>
      <c r="U22945" s="1" t="s">
        <v>178</v>
      </c>
      <c r="V22945" s="1"/>
      <c r="W22945" s="2"/>
      <c r="X22945">
        <v>22944</v>
      </c>
      <c r="Y22945" s="1" t="s">
        <v>179</v>
      </c>
      <c r="Z22945" s="1"/>
      <c r="AA22945" s="2"/>
    </row>
    <row r="22946" spans="8:27">
      <c r="H22946">
        <v>22945</v>
      </c>
      <c r="I22946" s="1" t="s">
        <v>752</v>
      </c>
      <c r="J22946" s="1"/>
      <c r="K22946" s="2"/>
      <c r="L22946">
        <v>22945</v>
      </c>
      <c r="M22946" s="1" t="s">
        <v>753</v>
      </c>
      <c r="N22946" s="1"/>
      <c r="O22946" s="2"/>
      <c r="P22946">
        <v>22945</v>
      </c>
      <c r="Q22946" s="1" t="s">
        <v>754</v>
      </c>
      <c r="R22946" s="1"/>
      <c r="S22946" s="2"/>
      <c r="T22946">
        <v>22945</v>
      </c>
      <c r="U22946" s="1" t="s">
        <v>178</v>
      </c>
      <c r="V22946" s="1"/>
      <c r="W22946" s="2"/>
      <c r="X22946">
        <v>22945</v>
      </c>
      <c r="Y22946" s="1" t="s">
        <v>179</v>
      </c>
      <c r="Z22946" s="1"/>
      <c r="AA22946" s="2"/>
    </row>
    <row r="22947" spans="8:27">
      <c r="H22947">
        <v>22946</v>
      </c>
      <c r="I22947" s="1" t="s">
        <v>752</v>
      </c>
      <c r="J22947" s="1"/>
      <c r="K22947" s="2"/>
      <c r="L22947">
        <v>22946</v>
      </c>
      <c r="M22947" s="1" t="s">
        <v>753</v>
      </c>
      <c r="N22947" s="1"/>
      <c r="O22947" s="2"/>
      <c r="P22947">
        <v>22946</v>
      </c>
      <c r="Q22947" s="1" t="s">
        <v>754</v>
      </c>
      <c r="R22947" s="1"/>
      <c r="S22947" s="2"/>
      <c r="T22947">
        <v>22946</v>
      </c>
      <c r="U22947" s="1" t="s">
        <v>178</v>
      </c>
      <c r="V22947" s="1"/>
      <c r="W22947" s="2"/>
      <c r="X22947">
        <v>22946</v>
      </c>
      <c r="Y22947" s="1" t="s">
        <v>179</v>
      </c>
      <c r="Z22947" s="1"/>
      <c r="AA22947" s="2"/>
    </row>
    <row r="22948" spans="8:27">
      <c r="H22948">
        <v>22947</v>
      </c>
      <c r="I22948" s="1" t="s">
        <v>752</v>
      </c>
      <c r="J22948" s="1"/>
      <c r="K22948" s="2"/>
      <c r="L22948">
        <v>22947</v>
      </c>
      <c r="M22948" s="1" t="s">
        <v>753</v>
      </c>
      <c r="N22948" s="1"/>
      <c r="O22948" s="2"/>
      <c r="P22948">
        <v>22947</v>
      </c>
      <c r="Q22948" s="1" t="s">
        <v>754</v>
      </c>
      <c r="R22948" s="1"/>
      <c r="S22948" s="2"/>
      <c r="T22948">
        <v>22947</v>
      </c>
      <c r="U22948" s="1" t="s">
        <v>178</v>
      </c>
      <c r="V22948" s="1"/>
      <c r="W22948" s="2"/>
      <c r="X22948">
        <v>22947</v>
      </c>
      <c r="Y22948" s="1" t="s">
        <v>179</v>
      </c>
      <c r="Z22948" s="1"/>
      <c r="AA22948" s="2"/>
    </row>
    <row r="22949" spans="8:27">
      <c r="H22949">
        <v>22948</v>
      </c>
      <c r="I22949" s="1" t="s">
        <v>752</v>
      </c>
      <c r="J22949" s="1"/>
      <c r="K22949" s="2"/>
      <c r="L22949">
        <v>22948</v>
      </c>
      <c r="M22949" s="1" t="s">
        <v>753</v>
      </c>
      <c r="N22949" s="1"/>
      <c r="O22949" s="2"/>
      <c r="P22949">
        <v>22948</v>
      </c>
      <c r="Q22949" s="1" t="s">
        <v>754</v>
      </c>
      <c r="R22949" s="1"/>
      <c r="S22949" s="2"/>
      <c r="T22949">
        <v>22948</v>
      </c>
      <c r="U22949" s="1" t="s">
        <v>178</v>
      </c>
      <c r="V22949" s="1"/>
      <c r="W22949" s="2"/>
      <c r="X22949">
        <v>22948</v>
      </c>
      <c r="Y22949" s="1" t="s">
        <v>179</v>
      </c>
      <c r="Z22949" s="1"/>
      <c r="AA22949" s="2"/>
    </row>
    <row r="22950" spans="8:27">
      <c r="H22950">
        <v>22949</v>
      </c>
      <c r="I22950" s="1" t="s">
        <v>752</v>
      </c>
      <c r="J22950" s="1"/>
      <c r="K22950" s="2"/>
      <c r="L22950">
        <v>22949</v>
      </c>
      <c r="M22950" s="1" t="s">
        <v>753</v>
      </c>
      <c r="N22950" s="1"/>
      <c r="O22950" s="2"/>
      <c r="P22950">
        <v>22949</v>
      </c>
      <c r="Q22950" s="1" t="s">
        <v>754</v>
      </c>
      <c r="R22950" s="1"/>
      <c r="S22950" s="2"/>
      <c r="T22950">
        <v>22949</v>
      </c>
      <c r="U22950" s="1" t="s">
        <v>178</v>
      </c>
      <c r="V22950" s="1"/>
      <c r="W22950" s="2"/>
      <c r="X22950">
        <v>22949</v>
      </c>
      <c r="Y22950" s="1" t="s">
        <v>179</v>
      </c>
      <c r="Z22950" s="1"/>
      <c r="AA22950" s="2"/>
    </row>
    <row r="22951" spans="8:27">
      <c r="H22951">
        <v>22950</v>
      </c>
      <c r="I22951" s="1" t="s">
        <v>752</v>
      </c>
      <c r="J22951" s="1"/>
      <c r="K22951" s="2"/>
      <c r="L22951">
        <v>22950</v>
      </c>
      <c r="M22951" s="1" t="s">
        <v>753</v>
      </c>
      <c r="N22951" s="1"/>
      <c r="O22951" s="2"/>
      <c r="P22951">
        <v>22950</v>
      </c>
      <c r="Q22951" s="1" t="s">
        <v>754</v>
      </c>
      <c r="R22951" s="1"/>
      <c r="S22951" s="2"/>
      <c r="T22951">
        <v>22950</v>
      </c>
      <c r="U22951" s="1" t="s">
        <v>178</v>
      </c>
      <c r="V22951" s="1"/>
      <c r="W22951" s="2"/>
      <c r="X22951">
        <v>22950</v>
      </c>
      <c r="Y22951" s="1" t="s">
        <v>179</v>
      </c>
      <c r="Z22951" s="1"/>
      <c r="AA22951" s="2"/>
    </row>
    <row r="22952" spans="8:27">
      <c r="H22952">
        <v>22951</v>
      </c>
      <c r="I22952" s="1" t="s">
        <v>752</v>
      </c>
      <c r="J22952" s="1"/>
      <c r="K22952" s="2"/>
      <c r="L22952">
        <v>22951</v>
      </c>
      <c r="M22952" s="1" t="s">
        <v>753</v>
      </c>
      <c r="N22952" s="1"/>
      <c r="O22952" s="2"/>
      <c r="P22952">
        <v>22951</v>
      </c>
      <c r="Q22952" s="1" t="s">
        <v>754</v>
      </c>
      <c r="R22952" s="1"/>
      <c r="S22952" s="2"/>
      <c r="T22952">
        <v>22951</v>
      </c>
      <c r="U22952" s="1" t="s">
        <v>178</v>
      </c>
      <c r="V22952" s="1"/>
      <c r="W22952" s="2"/>
      <c r="X22952">
        <v>22951</v>
      </c>
      <c r="Y22952" s="1" t="s">
        <v>179</v>
      </c>
      <c r="Z22952" s="1"/>
      <c r="AA22952" s="2"/>
    </row>
    <row r="22953" spans="8:27">
      <c r="H22953">
        <v>22952</v>
      </c>
      <c r="I22953" s="1" t="s">
        <v>752</v>
      </c>
      <c r="J22953" s="1"/>
      <c r="K22953" s="2"/>
      <c r="L22953">
        <v>22952</v>
      </c>
      <c r="M22953" s="1" t="s">
        <v>753</v>
      </c>
      <c r="N22953" s="1"/>
      <c r="O22953" s="2"/>
      <c r="P22953">
        <v>22952</v>
      </c>
      <c r="Q22953" s="1" t="s">
        <v>754</v>
      </c>
      <c r="R22953" s="1"/>
      <c r="S22953" s="2"/>
      <c r="T22953">
        <v>22952</v>
      </c>
      <c r="U22953" s="1" t="s">
        <v>178</v>
      </c>
      <c r="V22953" s="1"/>
      <c r="W22953" s="2"/>
      <c r="X22953">
        <v>22952</v>
      </c>
      <c r="Y22953" s="1" t="s">
        <v>179</v>
      </c>
      <c r="Z22953" s="1"/>
      <c r="AA22953" s="2"/>
    </row>
    <row r="22954" spans="8:27">
      <c r="H22954">
        <v>22953</v>
      </c>
      <c r="I22954" s="1" t="s">
        <v>752</v>
      </c>
      <c r="J22954" s="1"/>
      <c r="K22954" s="2"/>
      <c r="L22954">
        <v>22953</v>
      </c>
      <c r="M22954" s="1" t="s">
        <v>753</v>
      </c>
      <c r="N22954" s="1"/>
      <c r="O22954" s="2"/>
      <c r="P22954">
        <v>22953</v>
      </c>
      <c r="Q22954" s="1" t="s">
        <v>754</v>
      </c>
      <c r="R22954" s="1"/>
      <c r="S22954" s="2"/>
      <c r="T22954">
        <v>22953</v>
      </c>
      <c r="U22954" s="1" t="s">
        <v>178</v>
      </c>
      <c r="V22954" s="1"/>
      <c r="W22954" s="2"/>
      <c r="X22954">
        <v>22953</v>
      </c>
      <c r="Y22954" s="1" t="s">
        <v>179</v>
      </c>
      <c r="Z22954" s="1"/>
      <c r="AA22954" s="2"/>
    </row>
    <row r="22955" spans="8:27">
      <c r="H22955">
        <v>22954</v>
      </c>
      <c r="I22955" s="1" t="s">
        <v>752</v>
      </c>
      <c r="J22955" s="1"/>
      <c r="K22955" s="2"/>
      <c r="L22955">
        <v>22954</v>
      </c>
      <c r="M22955" s="1" t="s">
        <v>753</v>
      </c>
      <c r="N22955" s="1"/>
      <c r="O22955" s="2"/>
      <c r="P22955">
        <v>22954</v>
      </c>
      <c r="Q22955" s="1" t="s">
        <v>754</v>
      </c>
      <c r="R22955" s="1"/>
      <c r="S22955" s="2"/>
      <c r="T22955">
        <v>22954</v>
      </c>
      <c r="U22955" s="1" t="s">
        <v>178</v>
      </c>
      <c r="V22955" s="1"/>
      <c r="W22955" s="2"/>
      <c r="X22955">
        <v>22954</v>
      </c>
      <c r="Y22955" s="1" t="s">
        <v>179</v>
      </c>
      <c r="Z22955" s="1"/>
      <c r="AA22955" s="2"/>
    </row>
    <row r="22956" spans="8:27">
      <c r="H22956">
        <v>22955</v>
      </c>
      <c r="I22956" s="1" t="s">
        <v>752</v>
      </c>
      <c r="J22956" s="1"/>
      <c r="K22956" s="2"/>
      <c r="L22956">
        <v>22955</v>
      </c>
      <c r="M22956" s="1" t="s">
        <v>753</v>
      </c>
      <c r="N22956" s="1"/>
      <c r="O22956" s="2"/>
      <c r="P22956">
        <v>22955</v>
      </c>
      <c r="Q22956" s="1" t="s">
        <v>754</v>
      </c>
      <c r="R22956" s="1"/>
      <c r="S22956" s="2"/>
      <c r="T22956">
        <v>22955</v>
      </c>
      <c r="U22956" s="1" t="s">
        <v>178</v>
      </c>
      <c r="V22956" s="1"/>
      <c r="W22956" s="2"/>
      <c r="X22956">
        <v>22955</v>
      </c>
      <c r="Y22956" s="1" t="s">
        <v>179</v>
      </c>
      <c r="Z22956" s="1"/>
      <c r="AA22956" s="2"/>
    </row>
    <row r="22957" spans="8:27">
      <c r="H22957">
        <v>22956</v>
      </c>
      <c r="I22957" s="1" t="s">
        <v>752</v>
      </c>
      <c r="J22957" s="1"/>
      <c r="K22957" s="2"/>
      <c r="L22957">
        <v>22956</v>
      </c>
      <c r="M22957" s="1" t="s">
        <v>753</v>
      </c>
      <c r="N22957" s="1"/>
      <c r="O22957" s="2"/>
      <c r="P22957">
        <v>22956</v>
      </c>
      <c r="Q22957" s="1" t="s">
        <v>754</v>
      </c>
      <c r="R22957" s="1"/>
      <c r="S22957" s="2"/>
      <c r="T22957">
        <v>22956</v>
      </c>
      <c r="U22957" s="1" t="s">
        <v>178</v>
      </c>
      <c r="V22957" s="1"/>
      <c r="W22957" s="2"/>
      <c r="X22957">
        <v>22956</v>
      </c>
      <c r="Y22957" s="1" t="s">
        <v>179</v>
      </c>
      <c r="Z22957" s="1"/>
      <c r="AA22957" s="2"/>
    </row>
    <row r="22958" spans="8:27">
      <c r="H22958">
        <v>22957</v>
      </c>
      <c r="I22958" s="1" t="s">
        <v>752</v>
      </c>
      <c r="J22958" s="1"/>
      <c r="K22958" s="2"/>
      <c r="L22958">
        <v>22957</v>
      </c>
      <c r="M22958" s="1" t="s">
        <v>753</v>
      </c>
      <c r="N22958" s="1"/>
      <c r="O22958" s="2"/>
      <c r="P22958">
        <v>22957</v>
      </c>
      <c r="Q22958" s="1" t="s">
        <v>754</v>
      </c>
      <c r="R22958" s="1"/>
      <c r="S22958" s="2"/>
      <c r="T22958">
        <v>22957</v>
      </c>
      <c r="U22958" s="1" t="s">
        <v>178</v>
      </c>
      <c r="V22958" s="1"/>
      <c r="W22958" s="2"/>
      <c r="X22958">
        <v>22957</v>
      </c>
      <c r="Y22958" s="1" t="s">
        <v>179</v>
      </c>
      <c r="Z22958" s="1"/>
      <c r="AA22958" s="2"/>
    </row>
    <row r="22959" spans="8:27">
      <c r="H22959">
        <v>22958</v>
      </c>
      <c r="I22959" s="1" t="s">
        <v>752</v>
      </c>
      <c r="J22959" s="1"/>
      <c r="K22959" s="2"/>
      <c r="L22959">
        <v>22958</v>
      </c>
      <c r="M22959" s="1" t="s">
        <v>753</v>
      </c>
      <c r="N22959" s="1"/>
      <c r="O22959" s="2"/>
      <c r="P22959">
        <v>22958</v>
      </c>
      <c r="Q22959" s="1" t="s">
        <v>754</v>
      </c>
      <c r="R22959" s="1"/>
      <c r="S22959" s="2"/>
      <c r="T22959">
        <v>22958</v>
      </c>
      <c r="U22959" s="1" t="s">
        <v>178</v>
      </c>
      <c r="V22959" s="1"/>
      <c r="W22959" s="2"/>
      <c r="X22959">
        <v>22958</v>
      </c>
      <c r="Y22959" s="1" t="s">
        <v>179</v>
      </c>
      <c r="Z22959" s="1"/>
      <c r="AA22959" s="2"/>
    </row>
    <row r="22960" spans="8:27">
      <c r="H22960">
        <v>22959</v>
      </c>
      <c r="I22960" s="1" t="s">
        <v>752</v>
      </c>
      <c r="J22960" s="1"/>
      <c r="K22960" s="2"/>
      <c r="L22960">
        <v>22959</v>
      </c>
      <c r="M22960" s="1" t="s">
        <v>753</v>
      </c>
      <c r="N22960" s="1"/>
      <c r="O22960" s="2"/>
      <c r="P22960">
        <v>22959</v>
      </c>
      <c r="Q22960" s="1" t="s">
        <v>754</v>
      </c>
      <c r="R22960" s="1"/>
      <c r="S22960" s="2"/>
      <c r="T22960">
        <v>22959</v>
      </c>
      <c r="U22960" s="1" t="s">
        <v>178</v>
      </c>
      <c r="V22960" s="1"/>
      <c r="W22960" s="2"/>
      <c r="X22960">
        <v>22959</v>
      </c>
      <c r="Y22960" s="1" t="s">
        <v>179</v>
      </c>
      <c r="Z22960" s="1"/>
      <c r="AA22960" s="2"/>
    </row>
    <row r="22961" spans="8:27">
      <c r="H22961">
        <v>22960</v>
      </c>
      <c r="I22961" s="1" t="s">
        <v>752</v>
      </c>
      <c r="J22961" s="1"/>
      <c r="K22961" s="2"/>
      <c r="L22961">
        <v>22960</v>
      </c>
      <c r="M22961" s="1" t="s">
        <v>753</v>
      </c>
      <c r="N22961" s="1"/>
      <c r="O22961" s="2"/>
      <c r="P22961">
        <v>22960</v>
      </c>
      <c r="Q22961" s="1" t="s">
        <v>754</v>
      </c>
      <c r="R22961" s="1"/>
      <c r="S22961" s="2"/>
      <c r="T22961">
        <v>22960</v>
      </c>
      <c r="U22961" s="1" t="s">
        <v>178</v>
      </c>
      <c r="V22961" s="1"/>
      <c r="W22961" s="2"/>
      <c r="X22961">
        <v>22960</v>
      </c>
      <c r="Y22961" s="1" t="s">
        <v>179</v>
      </c>
      <c r="Z22961" s="1"/>
      <c r="AA22961" s="2"/>
    </row>
    <row r="22962" spans="8:27">
      <c r="H22962">
        <v>22961</v>
      </c>
      <c r="I22962" s="1" t="s">
        <v>752</v>
      </c>
      <c r="J22962" s="1"/>
      <c r="K22962" s="2"/>
      <c r="L22962">
        <v>22961</v>
      </c>
      <c r="M22962" s="1" t="s">
        <v>753</v>
      </c>
      <c r="N22962" s="1"/>
      <c r="O22962" s="2"/>
      <c r="P22962">
        <v>22961</v>
      </c>
      <c r="Q22962" s="1" t="s">
        <v>754</v>
      </c>
      <c r="R22962" s="1"/>
      <c r="S22962" s="2"/>
      <c r="T22962">
        <v>22961</v>
      </c>
      <c r="U22962" s="1" t="s">
        <v>178</v>
      </c>
      <c r="V22962" s="1"/>
      <c r="W22962" s="2"/>
      <c r="X22962">
        <v>22961</v>
      </c>
      <c r="Y22962" s="1" t="s">
        <v>179</v>
      </c>
      <c r="Z22962" s="1"/>
      <c r="AA22962" s="2"/>
    </row>
    <row r="22963" spans="8:27">
      <c r="H22963">
        <v>22962</v>
      </c>
      <c r="I22963" s="1" t="s">
        <v>752</v>
      </c>
      <c r="J22963" s="1"/>
      <c r="K22963" s="2"/>
      <c r="L22963">
        <v>22962</v>
      </c>
      <c r="M22963" s="1" t="s">
        <v>753</v>
      </c>
      <c r="N22963" s="1"/>
      <c r="O22963" s="2"/>
      <c r="P22963">
        <v>22962</v>
      </c>
      <c r="Q22963" s="1" t="s">
        <v>754</v>
      </c>
      <c r="R22963" s="1"/>
      <c r="S22963" s="2"/>
      <c r="T22963">
        <v>22962</v>
      </c>
      <c r="U22963" s="1" t="s">
        <v>178</v>
      </c>
      <c r="V22963" s="1"/>
      <c r="W22963" s="2"/>
      <c r="X22963">
        <v>22962</v>
      </c>
      <c r="Y22963" s="1" t="s">
        <v>179</v>
      </c>
      <c r="Z22963" s="1"/>
      <c r="AA22963" s="2"/>
    </row>
    <row r="22964" spans="8:27">
      <c r="H22964">
        <v>22963</v>
      </c>
      <c r="I22964" s="1" t="s">
        <v>752</v>
      </c>
      <c r="J22964" s="1"/>
      <c r="K22964" s="2"/>
      <c r="L22964">
        <v>22963</v>
      </c>
      <c r="M22964" s="1" t="s">
        <v>753</v>
      </c>
      <c r="N22964" s="1"/>
      <c r="O22964" s="2"/>
      <c r="P22964">
        <v>22963</v>
      </c>
      <c r="Q22964" s="1" t="s">
        <v>754</v>
      </c>
      <c r="R22964" s="1"/>
      <c r="S22964" s="2"/>
      <c r="T22964">
        <v>22963</v>
      </c>
      <c r="U22964" s="1" t="s">
        <v>178</v>
      </c>
      <c r="V22964" s="1"/>
      <c r="W22964" s="2"/>
      <c r="X22964">
        <v>22963</v>
      </c>
      <c r="Y22964" s="1" t="s">
        <v>179</v>
      </c>
      <c r="Z22964" s="1"/>
      <c r="AA22964" s="2"/>
    </row>
    <row r="22965" spans="8:27">
      <c r="H22965">
        <v>22964</v>
      </c>
      <c r="I22965" s="1" t="s">
        <v>752</v>
      </c>
      <c r="J22965" s="1"/>
      <c r="K22965" s="2"/>
      <c r="L22965">
        <v>22964</v>
      </c>
      <c r="M22965" s="1" t="s">
        <v>753</v>
      </c>
      <c r="N22965" s="1"/>
      <c r="O22965" s="2"/>
      <c r="P22965">
        <v>22964</v>
      </c>
      <c r="Q22965" s="1" t="s">
        <v>754</v>
      </c>
      <c r="R22965" s="1"/>
      <c r="S22965" s="2"/>
      <c r="T22965">
        <v>22964</v>
      </c>
      <c r="U22965" s="1" t="s">
        <v>178</v>
      </c>
      <c r="V22965" s="1"/>
      <c r="W22965" s="2"/>
      <c r="X22965">
        <v>22964</v>
      </c>
      <c r="Y22965" s="1" t="s">
        <v>179</v>
      </c>
      <c r="Z22965" s="1"/>
      <c r="AA22965" s="2"/>
    </row>
    <row r="22966" spans="8:27">
      <c r="H22966">
        <v>22965</v>
      </c>
      <c r="I22966" s="1" t="s">
        <v>752</v>
      </c>
      <c r="J22966" s="1"/>
      <c r="K22966" s="2"/>
      <c r="L22966">
        <v>22965</v>
      </c>
      <c r="M22966" s="1" t="s">
        <v>753</v>
      </c>
      <c r="N22966" s="1"/>
      <c r="O22966" s="2"/>
      <c r="P22966">
        <v>22965</v>
      </c>
      <c r="Q22966" s="1" t="s">
        <v>754</v>
      </c>
      <c r="R22966" s="1"/>
      <c r="S22966" s="2"/>
      <c r="T22966">
        <v>22965</v>
      </c>
      <c r="U22966" s="1" t="s">
        <v>178</v>
      </c>
      <c r="V22966" s="1"/>
      <c r="W22966" s="2"/>
      <c r="X22966">
        <v>22965</v>
      </c>
      <c r="Y22966" s="1" t="s">
        <v>179</v>
      </c>
      <c r="Z22966" s="1"/>
      <c r="AA22966" s="2"/>
    </row>
    <row r="22967" spans="8:27">
      <c r="H22967">
        <v>22966</v>
      </c>
      <c r="I22967" s="1" t="s">
        <v>752</v>
      </c>
      <c r="J22967" s="1"/>
      <c r="K22967" s="2"/>
      <c r="L22967">
        <v>22966</v>
      </c>
      <c r="M22967" s="1" t="s">
        <v>753</v>
      </c>
      <c r="N22967" s="1"/>
      <c r="O22967" s="2"/>
      <c r="P22967">
        <v>22966</v>
      </c>
      <c r="Q22967" s="1" t="s">
        <v>754</v>
      </c>
      <c r="R22967" s="1"/>
      <c r="S22967" s="2"/>
      <c r="T22967">
        <v>22966</v>
      </c>
      <c r="U22967" s="1" t="s">
        <v>178</v>
      </c>
      <c r="V22967" s="1"/>
      <c r="W22967" s="2"/>
      <c r="X22967">
        <v>22966</v>
      </c>
      <c r="Y22967" s="1" t="s">
        <v>179</v>
      </c>
      <c r="Z22967" s="1"/>
      <c r="AA22967" s="2"/>
    </row>
    <row r="22968" spans="8:27">
      <c r="H22968">
        <v>22967</v>
      </c>
      <c r="I22968" s="1" t="s">
        <v>752</v>
      </c>
      <c r="J22968" s="1"/>
      <c r="K22968" s="2"/>
      <c r="L22968">
        <v>22967</v>
      </c>
      <c r="M22968" s="1" t="s">
        <v>753</v>
      </c>
      <c r="N22968" s="1"/>
      <c r="O22968" s="2"/>
      <c r="P22968">
        <v>22967</v>
      </c>
      <c r="Q22968" s="1" t="s">
        <v>754</v>
      </c>
      <c r="R22968" s="1"/>
      <c r="S22968" s="2"/>
      <c r="T22968">
        <v>22967</v>
      </c>
      <c r="U22968" s="1" t="s">
        <v>178</v>
      </c>
      <c r="V22968" s="1"/>
      <c r="W22968" s="2"/>
      <c r="X22968">
        <v>22967</v>
      </c>
      <c r="Y22968" s="1" t="s">
        <v>179</v>
      </c>
      <c r="Z22968" s="1"/>
      <c r="AA22968" s="2"/>
    </row>
    <row r="22969" spans="8:27">
      <c r="H22969">
        <v>22968</v>
      </c>
      <c r="I22969" s="1" t="s">
        <v>752</v>
      </c>
      <c r="J22969" s="1"/>
      <c r="K22969" s="2"/>
      <c r="L22969">
        <v>22968</v>
      </c>
      <c r="M22969" s="1" t="s">
        <v>753</v>
      </c>
      <c r="N22969" s="1"/>
      <c r="O22969" s="2"/>
      <c r="P22969">
        <v>22968</v>
      </c>
      <c r="Q22969" s="1" t="s">
        <v>754</v>
      </c>
      <c r="R22969" s="1"/>
      <c r="S22969" s="2"/>
      <c r="T22969">
        <v>22968</v>
      </c>
      <c r="U22969" s="1" t="s">
        <v>178</v>
      </c>
      <c r="V22969" s="1"/>
      <c r="W22969" s="2"/>
      <c r="X22969">
        <v>22968</v>
      </c>
      <c r="Y22969" s="1" t="s">
        <v>179</v>
      </c>
      <c r="Z22969" s="1"/>
      <c r="AA22969" s="2"/>
    </row>
    <row r="22970" spans="8:27">
      <c r="H22970">
        <v>22969</v>
      </c>
      <c r="I22970" s="1" t="s">
        <v>752</v>
      </c>
      <c r="J22970" s="1"/>
      <c r="K22970" s="2"/>
      <c r="L22970">
        <v>22969</v>
      </c>
      <c r="M22970" s="1" t="s">
        <v>753</v>
      </c>
      <c r="N22970" s="1"/>
      <c r="O22970" s="2"/>
      <c r="P22970">
        <v>22969</v>
      </c>
      <c r="Q22970" s="1" t="s">
        <v>754</v>
      </c>
      <c r="R22970" s="1"/>
      <c r="S22970" s="2"/>
      <c r="T22970">
        <v>22969</v>
      </c>
      <c r="U22970" s="1" t="s">
        <v>178</v>
      </c>
      <c r="V22970" s="1"/>
      <c r="W22970" s="2"/>
      <c r="X22970">
        <v>22969</v>
      </c>
      <c r="Y22970" s="1" t="s">
        <v>179</v>
      </c>
      <c r="Z22970" s="1"/>
      <c r="AA22970" s="2"/>
    </row>
    <row r="22971" spans="8:27">
      <c r="H22971">
        <v>22970</v>
      </c>
      <c r="I22971" s="1" t="s">
        <v>752</v>
      </c>
      <c r="J22971" s="1"/>
      <c r="K22971" s="2"/>
      <c r="L22971">
        <v>22970</v>
      </c>
      <c r="M22971" s="1" t="s">
        <v>753</v>
      </c>
      <c r="N22971" s="1"/>
      <c r="O22971" s="2"/>
      <c r="P22971">
        <v>22970</v>
      </c>
      <c r="Q22971" s="1" t="s">
        <v>754</v>
      </c>
      <c r="R22971" s="1"/>
      <c r="S22971" s="2"/>
      <c r="T22971">
        <v>22970</v>
      </c>
      <c r="U22971" s="1" t="s">
        <v>178</v>
      </c>
      <c r="V22971" s="1"/>
      <c r="W22971" s="2"/>
      <c r="X22971">
        <v>22970</v>
      </c>
      <c r="Y22971" s="1" t="s">
        <v>179</v>
      </c>
      <c r="Z22971" s="1"/>
      <c r="AA22971" s="2"/>
    </row>
    <row r="22972" spans="8:27">
      <c r="H22972">
        <v>22971</v>
      </c>
      <c r="I22972" s="1" t="s">
        <v>752</v>
      </c>
      <c r="J22972" s="1"/>
      <c r="K22972" s="2"/>
      <c r="L22972">
        <v>22971</v>
      </c>
      <c r="M22972" s="1" t="s">
        <v>753</v>
      </c>
      <c r="N22972" s="1"/>
      <c r="O22972" s="2"/>
      <c r="P22972">
        <v>22971</v>
      </c>
      <c r="Q22972" s="1" t="s">
        <v>754</v>
      </c>
      <c r="R22972" s="1"/>
      <c r="S22972" s="2"/>
      <c r="T22972">
        <v>22971</v>
      </c>
      <c r="U22972" s="1" t="s">
        <v>178</v>
      </c>
      <c r="V22972" s="1"/>
      <c r="W22972" s="2"/>
      <c r="X22972">
        <v>22971</v>
      </c>
      <c r="Y22972" s="1" t="s">
        <v>179</v>
      </c>
      <c r="Z22972" s="1"/>
      <c r="AA22972" s="2"/>
    </row>
    <row r="22973" spans="8:27">
      <c r="H22973">
        <v>22972</v>
      </c>
      <c r="I22973" s="1" t="s">
        <v>752</v>
      </c>
      <c r="J22973" s="1"/>
      <c r="K22973" s="2"/>
      <c r="L22973">
        <v>22972</v>
      </c>
      <c r="M22973" s="1" t="s">
        <v>753</v>
      </c>
      <c r="N22973" s="1"/>
      <c r="O22973" s="2"/>
      <c r="P22973">
        <v>22972</v>
      </c>
      <c r="Q22973" s="1" t="s">
        <v>754</v>
      </c>
      <c r="R22973" s="1"/>
      <c r="S22973" s="2"/>
      <c r="T22973">
        <v>22972</v>
      </c>
      <c r="U22973" s="1" t="s">
        <v>178</v>
      </c>
      <c r="V22973" s="1"/>
      <c r="W22973" s="2"/>
      <c r="X22973">
        <v>22972</v>
      </c>
      <c r="Y22973" s="1" t="s">
        <v>179</v>
      </c>
      <c r="Z22973" s="1"/>
      <c r="AA22973" s="2"/>
    </row>
    <row r="22974" spans="8:27">
      <c r="H22974">
        <v>22973</v>
      </c>
      <c r="I22974" s="1" t="s">
        <v>752</v>
      </c>
      <c r="J22974" s="1"/>
      <c r="K22974" s="2"/>
      <c r="L22974">
        <v>22973</v>
      </c>
      <c r="M22974" s="1" t="s">
        <v>753</v>
      </c>
      <c r="N22974" s="1"/>
      <c r="O22974" s="2"/>
      <c r="P22974">
        <v>22973</v>
      </c>
      <c r="Q22974" s="1" t="s">
        <v>754</v>
      </c>
      <c r="R22974" s="1"/>
      <c r="S22974" s="2"/>
      <c r="T22974">
        <v>22973</v>
      </c>
      <c r="U22974" s="1" t="s">
        <v>178</v>
      </c>
      <c r="V22974" s="1"/>
      <c r="W22974" s="2"/>
      <c r="X22974">
        <v>22973</v>
      </c>
      <c r="Y22974" s="1" t="s">
        <v>179</v>
      </c>
      <c r="Z22974" s="1"/>
      <c r="AA22974" s="2"/>
    </row>
    <row r="22975" spans="8:27">
      <c r="H22975">
        <v>22974</v>
      </c>
      <c r="I22975" s="1" t="s">
        <v>752</v>
      </c>
      <c r="J22975" s="1"/>
      <c r="K22975" s="2"/>
      <c r="L22975">
        <v>22974</v>
      </c>
      <c r="M22975" s="1" t="s">
        <v>753</v>
      </c>
      <c r="N22975" s="1"/>
      <c r="O22975" s="2"/>
      <c r="P22975">
        <v>22974</v>
      </c>
      <c r="Q22975" s="1" t="s">
        <v>754</v>
      </c>
      <c r="R22975" s="1"/>
      <c r="S22975" s="2"/>
      <c r="T22975">
        <v>22974</v>
      </c>
      <c r="U22975" s="1" t="s">
        <v>178</v>
      </c>
      <c r="V22975" s="1"/>
      <c r="W22975" s="2"/>
      <c r="X22975">
        <v>22974</v>
      </c>
      <c r="Y22975" s="1" t="s">
        <v>179</v>
      </c>
      <c r="Z22975" s="1"/>
      <c r="AA22975" s="2"/>
    </row>
    <row r="22976" spans="8:27">
      <c r="H22976">
        <v>22975</v>
      </c>
      <c r="I22976" s="1" t="s">
        <v>752</v>
      </c>
      <c r="J22976" s="1"/>
      <c r="K22976" s="2"/>
      <c r="L22976">
        <v>22975</v>
      </c>
      <c r="M22976" s="1" t="s">
        <v>753</v>
      </c>
      <c r="N22976" s="1"/>
      <c r="O22976" s="2"/>
      <c r="P22976">
        <v>22975</v>
      </c>
      <c r="Q22976" s="1" t="s">
        <v>754</v>
      </c>
      <c r="R22976" s="1"/>
      <c r="S22976" s="2"/>
      <c r="T22976">
        <v>22975</v>
      </c>
      <c r="U22976" s="1" t="s">
        <v>178</v>
      </c>
      <c r="V22976" s="1"/>
      <c r="W22976" s="2"/>
      <c r="X22976">
        <v>22975</v>
      </c>
      <c r="Y22976" s="1" t="s">
        <v>179</v>
      </c>
      <c r="Z22976" s="1"/>
      <c r="AA22976" s="2"/>
    </row>
    <row r="22977" spans="8:27">
      <c r="H22977">
        <v>22976</v>
      </c>
      <c r="I22977" s="1" t="s">
        <v>752</v>
      </c>
      <c r="J22977" s="1"/>
      <c r="K22977" s="2"/>
      <c r="L22977">
        <v>22976</v>
      </c>
      <c r="M22977" s="1" t="s">
        <v>753</v>
      </c>
      <c r="N22977" s="1"/>
      <c r="O22977" s="2"/>
      <c r="P22977">
        <v>22976</v>
      </c>
      <c r="Q22977" s="1" t="s">
        <v>754</v>
      </c>
      <c r="R22977" s="1"/>
      <c r="S22977" s="2"/>
      <c r="T22977">
        <v>22976</v>
      </c>
      <c r="U22977" s="1" t="s">
        <v>178</v>
      </c>
      <c r="V22977" s="1"/>
      <c r="W22977" s="2"/>
      <c r="X22977">
        <v>22976</v>
      </c>
      <c r="Y22977" s="1" t="s">
        <v>179</v>
      </c>
      <c r="Z22977" s="1"/>
      <c r="AA22977" s="2"/>
    </row>
    <row r="22978" spans="8:27">
      <c r="H22978">
        <v>22977</v>
      </c>
      <c r="I22978" s="1" t="s">
        <v>752</v>
      </c>
      <c r="J22978" s="1"/>
      <c r="K22978" s="2"/>
      <c r="L22978">
        <v>22977</v>
      </c>
      <c r="M22978" s="1" t="s">
        <v>753</v>
      </c>
      <c r="N22978" s="1"/>
      <c r="O22978" s="2"/>
      <c r="P22978">
        <v>22977</v>
      </c>
      <c r="Q22978" s="1" t="s">
        <v>754</v>
      </c>
      <c r="R22978" s="1"/>
      <c r="S22978" s="2"/>
      <c r="T22978">
        <v>22977</v>
      </c>
      <c r="U22978" s="1" t="s">
        <v>178</v>
      </c>
      <c r="V22978" s="1"/>
      <c r="W22978" s="2"/>
      <c r="X22978">
        <v>22977</v>
      </c>
      <c r="Y22978" s="1" t="s">
        <v>179</v>
      </c>
      <c r="Z22978" s="1"/>
      <c r="AA22978" s="2"/>
    </row>
    <row r="22979" spans="8:27">
      <c r="H22979">
        <v>22978</v>
      </c>
      <c r="I22979" s="1" t="s">
        <v>752</v>
      </c>
      <c r="J22979" s="1"/>
      <c r="K22979" s="2"/>
      <c r="L22979">
        <v>22978</v>
      </c>
      <c r="M22979" s="1" t="s">
        <v>753</v>
      </c>
      <c r="N22979" s="1"/>
      <c r="O22979" s="2"/>
      <c r="P22979">
        <v>22978</v>
      </c>
      <c r="Q22979" s="1" t="s">
        <v>754</v>
      </c>
      <c r="R22979" s="1"/>
      <c r="S22979" s="2"/>
      <c r="T22979">
        <v>22978</v>
      </c>
      <c r="U22979" s="1" t="s">
        <v>178</v>
      </c>
      <c r="V22979" s="1"/>
      <c r="W22979" s="2"/>
      <c r="X22979">
        <v>22978</v>
      </c>
      <c r="Y22979" s="1" t="s">
        <v>179</v>
      </c>
      <c r="Z22979" s="1"/>
      <c r="AA22979" s="2"/>
    </row>
    <row r="22980" spans="8:27">
      <c r="H22980">
        <v>22979</v>
      </c>
      <c r="I22980" s="1" t="s">
        <v>752</v>
      </c>
      <c r="J22980" s="1"/>
      <c r="K22980" s="2"/>
      <c r="L22980">
        <v>22979</v>
      </c>
      <c r="M22980" s="1" t="s">
        <v>753</v>
      </c>
      <c r="N22980" s="1"/>
      <c r="O22980" s="2"/>
      <c r="P22980">
        <v>22979</v>
      </c>
      <c r="Q22980" s="1" t="s">
        <v>754</v>
      </c>
      <c r="R22980" s="1"/>
      <c r="S22980" s="2"/>
      <c r="T22980">
        <v>22979</v>
      </c>
      <c r="U22980" s="1" t="s">
        <v>178</v>
      </c>
      <c r="V22980" s="1"/>
      <c r="W22980" s="2"/>
      <c r="X22980">
        <v>22979</v>
      </c>
      <c r="Y22980" s="1" t="s">
        <v>179</v>
      </c>
      <c r="Z22980" s="1"/>
      <c r="AA22980" s="2"/>
    </row>
    <row r="22981" spans="8:27">
      <c r="H22981">
        <v>22980</v>
      </c>
      <c r="I22981" s="1" t="s">
        <v>752</v>
      </c>
      <c r="J22981" s="1"/>
      <c r="K22981" s="2"/>
      <c r="L22981">
        <v>22980</v>
      </c>
      <c r="M22981" s="1" t="s">
        <v>753</v>
      </c>
      <c r="N22981" s="1"/>
      <c r="O22981" s="2"/>
      <c r="P22981">
        <v>22980</v>
      </c>
      <c r="Q22981" s="1" t="s">
        <v>754</v>
      </c>
      <c r="R22981" s="1"/>
      <c r="S22981" s="2"/>
      <c r="T22981">
        <v>22980</v>
      </c>
      <c r="U22981" s="1" t="s">
        <v>178</v>
      </c>
      <c r="V22981" s="1"/>
      <c r="W22981" s="2"/>
      <c r="X22981">
        <v>22980</v>
      </c>
      <c r="Y22981" s="1" t="s">
        <v>179</v>
      </c>
      <c r="Z22981" s="1"/>
      <c r="AA22981" s="2"/>
    </row>
    <row r="22982" spans="8:27">
      <c r="H22982">
        <v>22981</v>
      </c>
      <c r="I22982" s="1" t="s">
        <v>752</v>
      </c>
      <c r="J22982" s="1"/>
      <c r="K22982" s="2"/>
      <c r="L22982">
        <v>22981</v>
      </c>
      <c r="M22982" s="1" t="s">
        <v>753</v>
      </c>
      <c r="N22982" s="1"/>
      <c r="O22982" s="2"/>
      <c r="P22982">
        <v>22981</v>
      </c>
      <c r="Q22982" s="1" t="s">
        <v>754</v>
      </c>
      <c r="R22982" s="1"/>
      <c r="S22982" s="2"/>
      <c r="T22982">
        <v>22981</v>
      </c>
      <c r="U22982" s="1" t="s">
        <v>178</v>
      </c>
      <c r="V22982" s="1"/>
      <c r="W22982" s="2"/>
      <c r="X22982">
        <v>22981</v>
      </c>
      <c r="Y22982" s="1" t="s">
        <v>179</v>
      </c>
      <c r="Z22982" s="1"/>
      <c r="AA22982" s="2"/>
    </row>
    <row r="22983" spans="8:27">
      <c r="H22983">
        <v>22982</v>
      </c>
      <c r="I22983" s="1" t="s">
        <v>752</v>
      </c>
      <c r="J22983" s="1"/>
      <c r="K22983" s="2"/>
      <c r="L22983">
        <v>22982</v>
      </c>
      <c r="M22983" s="1" t="s">
        <v>753</v>
      </c>
      <c r="N22983" s="1"/>
      <c r="O22983" s="2"/>
      <c r="P22983">
        <v>22982</v>
      </c>
      <c r="Q22983" s="1" t="s">
        <v>754</v>
      </c>
      <c r="R22983" s="1"/>
      <c r="S22983" s="2"/>
      <c r="T22983">
        <v>22982</v>
      </c>
      <c r="U22983" s="1" t="s">
        <v>178</v>
      </c>
      <c r="V22983" s="1"/>
      <c r="W22983" s="2"/>
      <c r="X22983">
        <v>22982</v>
      </c>
      <c r="Y22983" s="1" t="s">
        <v>179</v>
      </c>
      <c r="Z22983" s="1"/>
      <c r="AA22983" s="2"/>
    </row>
    <row r="22984" spans="8:27">
      <c r="H22984">
        <v>22983</v>
      </c>
      <c r="I22984" s="1" t="s">
        <v>752</v>
      </c>
      <c r="J22984" s="1"/>
      <c r="K22984" s="2"/>
      <c r="L22984">
        <v>22983</v>
      </c>
      <c r="M22984" s="1" t="s">
        <v>753</v>
      </c>
      <c r="N22984" s="1"/>
      <c r="O22984" s="2"/>
      <c r="P22984">
        <v>22983</v>
      </c>
      <c r="Q22984" s="1" t="s">
        <v>754</v>
      </c>
      <c r="R22984" s="1"/>
      <c r="S22984" s="2"/>
      <c r="T22984">
        <v>22983</v>
      </c>
      <c r="U22984" s="1" t="s">
        <v>178</v>
      </c>
      <c r="V22984" s="1"/>
      <c r="W22984" s="2"/>
      <c r="X22984">
        <v>22983</v>
      </c>
      <c r="Y22984" s="1" t="s">
        <v>179</v>
      </c>
      <c r="Z22984" s="1"/>
      <c r="AA22984" s="2"/>
    </row>
    <row r="22985" spans="8:27">
      <c r="H22985">
        <v>22984</v>
      </c>
      <c r="I22985" s="1" t="s">
        <v>752</v>
      </c>
      <c r="J22985" s="1"/>
      <c r="K22985" s="2"/>
      <c r="L22985">
        <v>22984</v>
      </c>
      <c r="M22985" s="1" t="s">
        <v>753</v>
      </c>
      <c r="N22985" s="1"/>
      <c r="O22985" s="2"/>
      <c r="P22985">
        <v>22984</v>
      </c>
      <c r="Q22985" s="1" t="s">
        <v>754</v>
      </c>
      <c r="R22985" s="1"/>
      <c r="S22985" s="2"/>
      <c r="T22985">
        <v>22984</v>
      </c>
      <c r="U22985" s="1" t="s">
        <v>178</v>
      </c>
      <c r="V22985" s="1"/>
      <c r="W22985" s="2"/>
      <c r="X22985">
        <v>22984</v>
      </c>
      <c r="Y22985" s="1" t="s">
        <v>179</v>
      </c>
      <c r="Z22985" s="1"/>
      <c r="AA22985" s="2"/>
    </row>
    <row r="22986" spans="8:27">
      <c r="H22986">
        <v>22985</v>
      </c>
      <c r="I22986" s="1" t="s">
        <v>752</v>
      </c>
      <c r="J22986" s="1"/>
      <c r="K22986" s="2"/>
      <c r="L22986">
        <v>22985</v>
      </c>
      <c r="M22986" s="1" t="s">
        <v>753</v>
      </c>
      <c r="N22986" s="1"/>
      <c r="O22986" s="2"/>
      <c r="P22986">
        <v>22985</v>
      </c>
      <c r="Q22986" s="1" t="s">
        <v>754</v>
      </c>
      <c r="R22986" s="1"/>
      <c r="S22986" s="2"/>
      <c r="T22986">
        <v>22985</v>
      </c>
      <c r="U22986" s="1" t="s">
        <v>178</v>
      </c>
      <c r="V22986" s="1"/>
      <c r="W22986" s="2"/>
      <c r="X22986">
        <v>22985</v>
      </c>
      <c r="Y22986" s="1" t="s">
        <v>179</v>
      </c>
      <c r="Z22986" s="1"/>
      <c r="AA22986" s="2"/>
    </row>
    <row r="22987" spans="8:27">
      <c r="H22987">
        <v>22986</v>
      </c>
      <c r="I22987" s="1" t="s">
        <v>752</v>
      </c>
      <c r="J22987" s="1"/>
      <c r="K22987" s="2"/>
      <c r="L22987">
        <v>22986</v>
      </c>
      <c r="M22987" s="1" t="s">
        <v>753</v>
      </c>
      <c r="N22987" s="1"/>
      <c r="O22987" s="2"/>
      <c r="P22987">
        <v>22986</v>
      </c>
      <c r="Q22987" s="1" t="s">
        <v>754</v>
      </c>
      <c r="R22987" s="1"/>
      <c r="S22987" s="2"/>
      <c r="T22987">
        <v>22986</v>
      </c>
      <c r="U22987" s="1" t="s">
        <v>178</v>
      </c>
      <c r="V22987" s="1"/>
      <c r="W22987" s="2"/>
      <c r="X22987">
        <v>22986</v>
      </c>
      <c r="Y22987" s="1" t="s">
        <v>179</v>
      </c>
      <c r="Z22987" s="1"/>
      <c r="AA22987" s="2"/>
    </row>
    <row r="22988" spans="8:27">
      <c r="H22988">
        <v>22987</v>
      </c>
      <c r="I22988" s="1" t="s">
        <v>752</v>
      </c>
      <c r="J22988" s="1"/>
      <c r="K22988" s="2"/>
      <c r="L22988">
        <v>22987</v>
      </c>
      <c r="M22988" s="1" t="s">
        <v>753</v>
      </c>
      <c r="N22988" s="1"/>
      <c r="O22988" s="2"/>
      <c r="P22988">
        <v>22987</v>
      </c>
      <c r="Q22988" s="1" t="s">
        <v>754</v>
      </c>
      <c r="R22988" s="1"/>
      <c r="S22988" s="2"/>
      <c r="T22988">
        <v>22987</v>
      </c>
      <c r="U22988" s="1" t="s">
        <v>178</v>
      </c>
      <c r="V22988" s="1"/>
      <c r="W22988" s="2"/>
      <c r="X22988">
        <v>22987</v>
      </c>
      <c r="Y22988" s="1" t="s">
        <v>179</v>
      </c>
      <c r="Z22988" s="1"/>
      <c r="AA22988" s="2"/>
    </row>
    <row r="22989" spans="8:27">
      <c r="H22989">
        <v>22988</v>
      </c>
      <c r="I22989" s="1" t="s">
        <v>752</v>
      </c>
      <c r="J22989" s="1"/>
      <c r="K22989" s="2"/>
      <c r="L22989">
        <v>22988</v>
      </c>
      <c r="M22989" s="1" t="s">
        <v>753</v>
      </c>
      <c r="N22989" s="1"/>
      <c r="O22989" s="2"/>
      <c r="P22989">
        <v>22988</v>
      </c>
      <c r="Q22989" s="1" t="s">
        <v>754</v>
      </c>
      <c r="R22989" s="1"/>
      <c r="S22989" s="2"/>
      <c r="T22989">
        <v>22988</v>
      </c>
      <c r="U22989" s="1" t="s">
        <v>178</v>
      </c>
      <c r="V22989" s="1"/>
      <c r="W22989" s="2"/>
      <c r="X22989">
        <v>22988</v>
      </c>
      <c r="Y22989" s="1" t="s">
        <v>179</v>
      </c>
      <c r="Z22989" s="1"/>
      <c r="AA22989" s="2"/>
    </row>
    <row r="22990" spans="8:27">
      <c r="H22990">
        <v>22989</v>
      </c>
      <c r="I22990" s="1" t="s">
        <v>752</v>
      </c>
      <c r="J22990" s="1"/>
      <c r="K22990" s="2"/>
      <c r="L22990">
        <v>22989</v>
      </c>
      <c r="M22990" s="1" t="s">
        <v>753</v>
      </c>
      <c r="N22990" s="1"/>
      <c r="O22990" s="2"/>
      <c r="P22990">
        <v>22989</v>
      </c>
      <c r="Q22990" s="1" t="s">
        <v>754</v>
      </c>
      <c r="R22990" s="1"/>
      <c r="S22990" s="2"/>
      <c r="T22990">
        <v>22989</v>
      </c>
      <c r="U22990" s="1" t="s">
        <v>178</v>
      </c>
      <c r="V22990" s="1"/>
      <c r="W22990" s="2"/>
      <c r="X22990">
        <v>22989</v>
      </c>
      <c r="Y22990" s="1" t="s">
        <v>179</v>
      </c>
      <c r="Z22990" s="1"/>
      <c r="AA22990" s="2"/>
    </row>
    <row r="22991" spans="8:27">
      <c r="H22991">
        <v>22990</v>
      </c>
      <c r="I22991" s="1" t="s">
        <v>752</v>
      </c>
      <c r="J22991" s="1"/>
      <c r="K22991" s="2"/>
      <c r="L22991">
        <v>22990</v>
      </c>
      <c r="M22991" s="1" t="s">
        <v>753</v>
      </c>
      <c r="N22991" s="1"/>
      <c r="O22991" s="2"/>
      <c r="P22991">
        <v>22990</v>
      </c>
      <c r="Q22991" s="1" t="s">
        <v>754</v>
      </c>
      <c r="R22991" s="1"/>
      <c r="S22991" s="2"/>
      <c r="T22991">
        <v>22990</v>
      </c>
      <c r="U22991" s="1" t="s">
        <v>178</v>
      </c>
      <c r="V22991" s="1"/>
      <c r="W22991" s="2"/>
      <c r="X22991">
        <v>22990</v>
      </c>
      <c r="Y22991" s="1" t="s">
        <v>179</v>
      </c>
      <c r="Z22991" s="1"/>
      <c r="AA22991" s="2"/>
    </row>
    <row r="22992" spans="8:27">
      <c r="H22992">
        <v>22991</v>
      </c>
      <c r="I22992" s="1" t="s">
        <v>752</v>
      </c>
      <c r="J22992" s="1"/>
      <c r="K22992" s="2"/>
      <c r="L22992">
        <v>22991</v>
      </c>
      <c r="M22992" s="1" t="s">
        <v>753</v>
      </c>
      <c r="N22992" s="1"/>
      <c r="O22992" s="2"/>
      <c r="P22992">
        <v>22991</v>
      </c>
      <c r="Q22992" s="1" t="s">
        <v>754</v>
      </c>
      <c r="R22992" s="1"/>
      <c r="S22992" s="2"/>
      <c r="T22992">
        <v>22991</v>
      </c>
      <c r="U22992" s="1" t="s">
        <v>178</v>
      </c>
      <c r="V22992" s="1"/>
      <c r="W22992" s="2"/>
      <c r="X22992">
        <v>22991</v>
      </c>
      <c r="Y22992" s="1" t="s">
        <v>179</v>
      </c>
      <c r="Z22992" s="1"/>
      <c r="AA22992" s="2"/>
    </row>
    <row r="22993" spans="8:27">
      <c r="H22993">
        <v>22992</v>
      </c>
      <c r="I22993" s="1" t="s">
        <v>752</v>
      </c>
      <c r="J22993" s="1"/>
      <c r="K22993" s="2"/>
      <c r="L22993">
        <v>22992</v>
      </c>
      <c r="M22993" s="1" t="s">
        <v>753</v>
      </c>
      <c r="N22993" s="1"/>
      <c r="O22993" s="2"/>
      <c r="P22993">
        <v>22992</v>
      </c>
      <c r="Q22993" s="1" t="s">
        <v>754</v>
      </c>
      <c r="R22993" s="1"/>
      <c r="S22993" s="2"/>
      <c r="T22993">
        <v>22992</v>
      </c>
      <c r="U22993" s="1" t="s">
        <v>178</v>
      </c>
      <c r="V22993" s="1"/>
      <c r="W22993" s="2"/>
      <c r="X22993">
        <v>22992</v>
      </c>
      <c r="Y22993" s="1" t="s">
        <v>179</v>
      </c>
      <c r="Z22993" s="1"/>
      <c r="AA22993" s="2"/>
    </row>
    <row r="22994" spans="8:27">
      <c r="H22994">
        <v>22993</v>
      </c>
      <c r="I22994" s="1" t="s">
        <v>752</v>
      </c>
      <c r="J22994" s="1"/>
      <c r="K22994" s="2"/>
      <c r="L22994">
        <v>22993</v>
      </c>
      <c r="M22994" s="1" t="s">
        <v>753</v>
      </c>
      <c r="N22994" s="1"/>
      <c r="O22994" s="2"/>
      <c r="P22994">
        <v>22993</v>
      </c>
      <c r="Q22994" s="1" t="s">
        <v>754</v>
      </c>
      <c r="R22994" s="1"/>
      <c r="S22994" s="2"/>
      <c r="T22994">
        <v>22993</v>
      </c>
      <c r="U22994" s="1" t="s">
        <v>178</v>
      </c>
      <c r="V22994" s="1"/>
      <c r="W22994" s="2"/>
      <c r="X22994">
        <v>22993</v>
      </c>
      <c r="Y22994" s="1" t="s">
        <v>179</v>
      </c>
      <c r="Z22994" s="1"/>
      <c r="AA22994" s="2"/>
    </row>
    <row r="22995" spans="8:27">
      <c r="H22995">
        <v>22994</v>
      </c>
      <c r="I22995" s="1" t="s">
        <v>752</v>
      </c>
      <c r="J22995" s="1"/>
      <c r="K22995" s="2"/>
      <c r="L22995">
        <v>22994</v>
      </c>
      <c r="M22995" s="1" t="s">
        <v>753</v>
      </c>
      <c r="N22995" s="1"/>
      <c r="O22995" s="2"/>
      <c r="P22995">
        <v>22994</v>
      </c>
      <c r="Q22995" s="1" t="s">
        <v>754</v>
      </c>
      <c r="R22995" s="1"/>
      <c r="S22995" s="2"/>
      <c r="T22995">
        <v>22994</v>
      </c>
      <c r="U22995" s="1" t="s">
        <v>178</v>
      </c>
      <c r="V22995" s="1"/>
      <c r="W22995" s="2"/>
      <c r="X22995">
        <v>22994</v>
      </c>
      <c r="Y22995" s="1" t="s">
        <v>179</v>
      </c>
      <c r="Z22995" s="1"/>
      <c r="AA22995" s="2"/>
    </row>
    <row r="22996" spans="8:27">
      <c r="H22996">
        <v>22995</v>
      </c>
      <c r="I22996" s="1" t="s">
        <v>752</v>
      </c>
      <c r="J22996" s="1"/>
      <c r="K22996" s="2"/>
      <c r="L22996">
        <v>22995</v>
      </c>
      <c r="M22996" s="1" t="s">
        <v>753</v>
      </c>
      <c r="N22996" s="1"/>
      <c r="O22996" s="2"/>
      <c r="P22996">
        <v>22995</v>
      </c>
      <c r="Q22996" s="1" t="s">
        <v>754</v>
      </c>
      <c r="R22996" s="1"/>
      <c r="S22996" s="2"/>
      <c r="T22996">
        <v>22995</v>
      </c>
      <c r="U22996" s="1" t="s">
        <v>178</v>
      </c>
      <c r="V22996" s="1"/>
      <c r="W22996" s="2"/>
      <c r="X22996">
        <v>22995</v>
      </c>
      <c r="Y22996" s="1" t="s">
        <v>179</v>
      </c>
      <c r="Z22996" s="1"/>
      <c r="AA22996" s="2"/>
    </row>
    <row r="22997" spans="8:27">
      <c r="H22997">
        <v>22996</v>
      </c>
      <c r="I22997" s="1" t="s">
        <v>752</v>
      </c>
      <c r="J22997" s="1"/>
      <c r="K22997" s="2"/>
      <c r="L22997">
        <v>22996</v>
      </c>
      <c r="M22997" s="1" t="s">
        <v>753</v>
      </c>
      <c r="N22997" s="1"/>
      <c r="O22997" s="2"/>
      <c r="P22997">
        <v>22996</v>
      </c>
      <c r="Q22997" s="1" t="s">
        <v>754</v>
      </c>
      <c r="R22997" s="1"/>
      <c r="S22997" s="2"/>
      <c r="T22997">
        <v>22996</v>
      </c>
      <c r="U22997" s="1" t="s">
        <v>178</v>
      </c>
      <c r="V22997" s="1"/>
      <c r="W22997" s="2"/>
      <c r="X22997">
        <v>22996</v>
      </c>
      <c r="Y22997" s="1" t="s">
        <v>179</v>
      </c>
      <c r="Z22997" s="1"/>
      <c r="AA22997" s="2"/>
    </row>
    <row r="22998" spans="8:27">
      <c r="H22998">
        <v>22997</v>
      </c>
      <c r="I22998" s="1" t="s">
        <v>752</v>
      </c>
      <c r="J22998" s="1"/>
      <c r="K22998" s="2"/>
      <c r="L22998">
        <v>22997</v>
      </c>
      <c r="M22998" s="1" t="s">
        <v>753</v>
      </c>
      <c r="N22998" s="1"/>
      <c r="O22998" s="2"/>
      <c r="P22998">
        <v>22997</v>
      </c>
      <c r="Q22998" s="1" t="s">
        <v>754</v>
      </c>
      <c r="R22998" s="1"/>
      <c r="S22998" s="2"/>
      <c r="T22998">
        <v>22997</v>
      </c>
      <c r="U22998" s="1" t="s">
        <v>178</v>
      </c>
      <c r="V22998" s="1"/>
      <c r="W22998" s="2"/>
      <c r="X22998">
        <v>22997</v>
      </c>
      <c r="Y22998" s="1" t="s">
        <v>179</v>
      </c>
      <c r="Z22998" s="1"/>
      <c r="AA22998" s="2"/>
    </row>
    <row r="22999" spans="8:27">
      <c r="H22999">
        <v>22998</v>
      </c>
      <c r="I22999" s="1" t="s">
        <v>752</v>
      </c>
      <c r="J22999" s="1"/>
      <c r="K22999" s="2"/>
      <c r="L22999">
        <v>22998</v>
      </c>
      <c r="M22999" s="1" t="s">
        <v>753</v>
      </c>
      <c r="N22999" s="1"/>
      <c r="O22999" s="2"/>
      <c r="P22999">
        <v>22998</v>
      </c>
      <c r="Q22999" s="1" t="s">
        <v>754</v>
      </c>
      <c r="R22999" s="1"/>
      <c r="S22999" s="2"/>
      <c r="T22999">
        <v>22998</v>
      </c>
      <c r="U22999" s="1" t="s">
        <v>178</v>
      </c>
      <c r="V22999" s="1"/>
      <c r="W22999" s="2"/>
      <c r="X22999">
        <v>22998</v>
      </c>
      <c r="Y22999" s="1" t="s">
        <v>179</v>
      </c>
      <c r="Z22999" s="1"/>
      <c r="AA22999" s="2"/>
    </row>
    <row r="23000" spans="8:27">
      <c r="H23000">
        <v>22999</v>
      </c>
      <c r="I23000" s="1" t="s">
        <v>752</v>
      </c>
      <c r="J23000" s="1"/>
      <c r="K23000" s="2"/>
      <c r="L23000">
        <v>22999</v>
      </c>
      <c r="M23000" s="1" t="s">
        <v>753</v>
      </c>
      <c r="N23000" s="1"/>
      <c r="O23000" s="2"/>
      <c r="P23000">
        <v>22999</v>
      </c>
      <c r="Q23000" s="1" t="s">
        <v>754</v>
      </c>
      <c r="R23000" s="1"/>
      <c r="S23000" s="2"/>
      <c r="T23000">
        <v>22999</v>
      </c>
      <c r="U23000" s="1" t="s">
        <v>178</v>
      </c>
      <c r="V23000" s="1"/>
      <c r="W23000" s="2"/>
      <c r="X23000">
        <v>22999</v>
      </c>
      <c r="Y23000" s="1" t="s">
        <v>179</v>
      </c>
      <c r="Z23000" s="1"/>
      <c r="AA23000" s="2"/>
    </row>
    <row r="23001" spans="8:27">
      <c r="H23001">
        <v>23000</v>
      </c>
      <c r="I23001" s="1" t="s">
        <v>752</v>
      </c>
      <c r="J23001" s="1"/>
      <c r="K23001" s="2"/>
      <c r="L23001">
        <v>23000</v>
      </c>
      <c r="M23001" s="1" t="s">
        <v>753</v>
      </c>
      <c r="N23001" s="1"/>
      <c r="O23001" s="2"/>
      <c r="P23001">
        <v>23000</v>
      </c>
      <c r="Q23001" s="1" t="s">
        <v>754</v>
      </c>
      <c r="R23001" s="1"/>
      <c r="S23001" s="2"/>
      <c r="T23001">
        <v>23000</v>
      </c>
      <c r="U23001" s="1" t="s">
        <v>178</v>
      </c>
      <c r="V23001" s="1"/>
      <c r="W23001" s="2"/>
      <c r="X23001">
        <v>23000</v>
      </c>
      <c r="Y23001" s="1" t="s">
        <v>179</v>
      </c>
      <c r="Z23001" s="1"/>
      <c r="AA23001" s="2"/>
    </row>
    <row r="23002" spans="8:27">
      <c r="H23002">
        <v>23001</v>
      </c>
      <c r="I23002" s="1" t="s">
        <v>752</v>
      </c>
      <c r="J23002" s="1"/>
      <c r="K23002" s="2"/>
      <c r="L23002">
        <v>23001</v>
      </c>
      <c r="M23002" s="1" t="s">
        <v>753</v>
      </c>
      <c r="N23002" s="1"/>
      <c r="O23002" s="2"/>
      <c r="P23002">
        <v>23001</v>
      </c>
      <c r="Q23002" s="1" t="s">
        <v>754</v>
      </c>
      <c r="R23002" s="1"/>
      <c r="S23002" s="2"/>
      <c r="T23002">
        <v>23001</v>
      </c>
      <c r="U23002" s="1" t="s">
        <v>178</v>
      </c>
      <c r="V23002" s="1"/>
      <c r="W23002" s="2"/>
      <c r="X23002">
        <v>23001</v>
      </c>
      <c r="Y23002" s="1" t="s">
        <v>179</v>
      </c>
      <c r="Z23002" s="1"/>
      <c r="AA23002" s="2"/>
    </row>
    <row r="23003" spans="8:27">
      <c r="H23003">
        <v>23002</v>
      </c>
      <c r="I23003" s="1" t="s">
        <v>752</v>
      </c>
      <c r="J23003" s="1"/>
      <c r="K23003" s="2"/>
      <c r="L23003">
        <v>23002</v>
      </c>
      <c r="M23003" s="1" t="s">
        <v>753</v>
      </c>
      <c r="N23003" s="1"/>
      <c r="O23003" s="2"/>
      <c r="P23003">
        <v>23002</v>
      </c>
      <c r="Q23003" s="1" t="s">
        <v>754</v>
      </c>
      <c r="R23003" s="1"/>
      <c r="S23003" s="2"/>
      <c r="T23003">
        <v>23002</v>
      </c>
      <c r="U23003" s="1" t="s">
        <v>178</v>
      </c>
      <c r="V23003" s="1"/>
      <c r="W23003" s="2"/>
      <c r="X23003">
        <v>23002</v>
      </c>
      <c r="Y23003" s="1" t="s">
        <v>179</v>
      </c>
      <c r="Z23003" s="1"/>
      <c r="AA23003" s="2"/>
    </row>
    <row r="23004" spans="8:27">
      <c r="H23004">
        <v>23003</v>
      </c>
      <c r="I23004" s="1" t="s">
        <v>752</v>
      </c>
      <c r="J23004" s="1"/>
      <c r="K23004" s="2"/>
      <c r="L23004">
        <v>23003</v>
      </c>
      <c r="M23004" s="1" t="s">
        <v>753</v>
      </c>
      <c r="N23004" s="1"/>
      <c r="O23004" s="2"/>
      <c r="P23004">
        <v>23003</v>
      </c>
      <c r="Q23004" s="1" t="s">
        <v>754</v>
      </c>
      <c r="R23004" s="1"/>
      <c r="S23004" s="2"/>
      <c r="T23004">
        <v>23003</v>
      </c>
      <c r="U23004" s="1" t="s">
        <v>178</v>
      </c>
      <c r="V23004" s="1"/>
      <c r="W23004" s="2"/>
      <c r="X23004">
        <v>23003</v>
      </c>
      <c r="Y23004" s="1" t="s">
        <v>179</v>
      </c>
      <c r="Z23004" s="1"/>
      <c r="AA23004" s="2"/>
    </row>
    <row r="23005" spans="8:27">
      <c r="H23005">
        <v>23004</v>
      </c>
      <c r="I23005" s="1" t="s">
        <v>752</v>
      </c>
      <c r="J23005" s="1"/>
      <c r="K23005" s="2"/>
      <c r="L23005">
        <v>23004</v>
      </c>
      <c r="M23005" s="1" t="s">
        <v>753</v>
      </c>
      <c r="N23005" s="1"/>
      <c r="O23005" s="2"/>
      <c r="P23005">
        <v>23004</v>
      </c>
      <c r="Q23005" s="1" t="s">
        <v>754</v>
      </c>
      <c r="R23005" s="1"/>
      <c r="S23005" s="2"/>
      <c r="T23005">
        <v>23004</v>
      </c>
      <c r="U23005" s="1" t="s">
        <v>178</v>
      </c>
      <c r="V23005" s="1"/>
      <c r="W23005" s="2"/>
      <c r="X23005">
        <v>23004</v>
      </c>
      <c r="Y23005" s="1" t="s">
        <v>179</v>
      </c>
      <c r="Z23005" s="1"/>
      <c r="AA23005" s="2"/>
    </row>
    <row r="23006" spans="8:27">
      <c r="H23006">
        <v>23005</v>
      </c>
      <c r="I23006" s="1" t="s">
        <v>752</v>
      </c>
      <c r="J23006" s="1"/>
      <c r="K23006" s="2"/>
      <c r="L23006">
        <v>23005</v>
      </c>
      <c r="M23006" s="1" t="s">
        <v>753</v>
      </c>
      <c r="N23006" s="1"/>
      <c r="O23006" s="2"/>
      <c r="P23006">
        <v>23005</v>
      </c>
      <c r="Q23006" s="1" t="s">
        <v>754</v>
      </c>
      <c r="R23006" s="1"/>
      <c r="S23006" s="2"/>
      <c r="T23006">
        <v>23005</v>
      </c>
      <c r="U23006" s="1" t="s">
        <v>178</v>
      </c>
      <c r="V23006" s="1"/>
      <c r="W23006" s="2"/>
      <c r="X23006">
        <v>23005</v>
      </c>
      <c r="Y23006" s="1" t="s">
        <v>179</v>
      </c>
      <c r="Z23006" s="1"/>
      <c r="AA23006" s="2"/>
    </row>
    <row r="23007" spans="8:27">
      <c r="H23007">
        <v>23006</v>
      </c>
      <c r="I23007" s="1" t="s">
        <v>752</v>
      </c>
      <c r="J23007" s="1"/>
      <c r="K23007" s="2"/>
      <c r="L23007">
        <v>23006</v>
      </c>
      <c r="M23007" s="1" t="s">
        <v>753</v>
      </c>
      <c r="N23007" s="1"/>
      <c r="O23007" s="2"/>
      <c r="P23007">
        <v>23006</v>
      </c>
      <c r="Q23007" s="1" t="s">
        <v>754</v>
      </c>
      <c r="R23007" s="1"/>
      <c r="S23007" s="2"/>
      <c r="T23007">
        <v>23006</v>
      </c>
      <c r="U23007" s="1" t="s">
        <v>178</v>
      </c>
      <c r="V23007" s="1"/>
      <c r="W23007" s="2"/>
      <c r="X23007">
        <v>23006</v>
      </c>
      <c r="Y23007" s="1" t="s">
        <v>179</v>
      </c>
      <c r="Z23007" s="1"/>
      <c r="AA23007" s="2"/>
    </row>
    <row r="23008" spans="8:27">
      <c r="H23008">
        <v>23007</v>
      </c>
      <c r="I23008" s="1" t="s">
        <v>752</v>
      </c>
      <c r="J23008" s="1"/>
      <c r="K23008" s="2"/>
      <c r="L23008">
        <v>23007</v>
      </c>
      <c r="M23008" s="1" t="s">
        <v>753</v>
      </c>
      <c r="N23008" s="1"/>
      <c r="O23008" s="2"/>
      <c r="P23008">
        <v>23007</v>
      </c>
      <c r="Q23008" s="1" t="s">
        <v>754</v>
      </c>
      <c r="R23008" s="1"/>
      <c r="S23008" s="2"/>
      <c r="T23008">
        <v>23007</v>
      </c>
      <c r="U23008" s="1" t="s">
        <v>178</v>
      </c>
      <c r="V23008" s="1"/>
      <c r="W23008" s="2"/>
      <c r="X23008">
        <v>23007</v>
      </c>
      <c r="Y23008" s="1" t="s">
        <v>179</v>
      </c>
      <c r="Z23008" s="1"/>
      <c r="AA23008" s="2"/>
    </row>
    <row r="23009" spans="8:27">
      <c r="H23009">
        <v>23008</v>
      </c>
      <c r="I23009" s="1" t="s">
        <v>752</v>
      </c>
      <c r="J23009" s="1"/>
      <c r="K23009" s="2"/>
      <c r="L23009">
        <v>23008</v>
      </c>
      <c r="M23009" s="1" t="s">
        <v>753</v>
      </c>
      <c r="N23009" s="1"/>
      <c r="O23009" s="2"/>
      <c r="P23009">
        <v>23008</v>
      </c>
      <c r="Q23009" s="1" t="s">
        <v>754</v>
      </c>
      <c r="R23009" s="1"/>
      <c r="S23009" s="2"/>
      <c r="T23009">
        <v>23008</v>
      </c>
      <c r="U23009" s="1" t="s">
        <v>178</v>
      </c>
      <c r="V23009" s="1"/>
      <c r="W23009" s="2"/>
      <c r="X23009">
        <v>23008</v>
      </c>
      <c r="Y23009" s="1" t="s">
        <v>179</v>
      </c>
      <c r="Z23009" s="1"/>
      <c r="AA23009" s="2"/>
    </row>
    <row r="23010" spans="8:27">
      <c r="H23010">
        <v>23009</v>
      </c>
      <c r="I23010" s="1" t="s">
        <v>752</v>
      </c>
      <c r="J23010" s="1"/>
      <c r="K23010" s="2"/>
      <c r="L23010">
        <v>23009</v>
      </c>
      <c r="M23010" s="1" t="s">
        <v>753</v>
      </c>
      <c r="N23010" s="1"/>
      <c r="O23010" s="2"/>
      <c r="P23010">
        <v>23009</v>
      </c>
      <c r="Q23010" s="1" t="s">
        <v>754</v>
      </c>
      <c r="R23010" s="1"/>
      <c r="S23010" s="2"/>
      <c r="T23010">
        <v>23009</v>
      </c>
      <c r="U23010" s="1" t="s">
        <v>178</v>
      </c>
      <c r="V23010" s="1"/>
      <c r="W23010" s="2"/>
      <c r="X23010">
        <v>23009</v>
      </c>
      <c r="Y23010" s="1" t="s">
        <v>179</v>
      </c>
      <c r="Z23010" s="1"/>
      <c r="AA23010" s="2"/>
    </row>
    <row r="23011" spans="8:27">
      <c r="H23011">
        <v>23010</v>
      </c>
      <c r="I23011" s="1" t="s">
        <v>752</v>
      </c>
      <c r="J23011" s="1"/>
      <c r="K23011" s="2"/>
      <c r="L23011">
        <v>23010</v>
      </c>
      <c r="M23011" s="1" t="s">
        <v>753</v>
      </c>
      <c r="N23011" s="1"/>
      <c r="O23011" s="2"/>
      <c r="P23011">
        <v>23010</v>
      </c>
      <c r="Q23011" s="1" t="s">
        <v>754</v>
      </c>
      <c r="R23011" s="1"/>
      <c r="S23011" s="2"/>
      <c r="T23011">
        <v>23010</v>
      </c>
      <c r="U23011" s="1" t="s">
        <v>178</v>
      </c>
      <c r="V23011" s="1"/>
      <c r="W23011" s="2"/>
      <c r="X23011">
        <v>23010</v>
      </c>
      <c r="Y23011" s="1" t="s">
        <v>179</v>
      </c>
      <c r="Z23011" s="1"/>
      <c r="AA23011" s="2"/>
    </row>
    <row r="23012" spans="8:27">
      <c r="H23012">
        <v>23011</v>
      </c>
      <c r="I23012" s="1" t="s">
        <v>752</v>
      </c>
      <c r="J23012" s="1"/>
      <c r="K23012" s="2"/>
      <c r="L23012">
        <v>23011</v>
      </c>
      <c r="M23012" s="1" t="s">
        <v>753</v>
      </c>
      <c r="N23012" s="1"/>
      <c r="O23012" s="2"/>
      <c r="P23012">
        <v>23011</v>
      </c>
      <c r="Q23012" s="1" t="s">
        <v>754</v>
      </c>
      <c r="R23012" s="1"/>
      <c r="S23012" s="2"/>
      <c r="T23012">
        <v>23011</v>
      </c>
      <c r="U23012" s="1" t="s">
        <v>178</v>
      </c>
      <c r="V23012" s="1"/>
      <c r="W23012" s="2"/>
      <c r="X23012">
        <v>23011</v>
      </c>
      <c r="Y23012" s="1" t="s">
        <v>179</v>
      </c>
      <c r="Z23012" s="1"/>
      <c r="AA23012" s="2"/>
    </row>
    <row r="23013" spans="8:27">
      <c r="H23013">
        <v>23012</v>
      </c>
      <c r="I23013" s="1" t="s">
        <v>752</v>
      </c>
      <c r="J23013" s="1"/>
      <c r="K23013" s="2"/>
      <c r="L23013">
        <v>23012</v>
      </c>
      <c r="M23013" s="1" t="s">
        <v>753</v>
      </c>
      <c r="N23013" s="1"/>
      <c r="O23013" s="2"/>
      <c r="P23013">
        <v>23012</v>
      </c>
      <c r="Q23013" s="1" t="s">
        <v>754</v>
      </c>
      <c r="R23013" s="1"/>
      <c r="S23013" s="2"/>
      <c r="T23013">
        <v>23012</v>
      </c>
      <c r="U23013" s="1" t="s">
        <v>178</v>
      </c>
      <c r="V23013" s="1"/>
      <c r="W23013" s="2"/>
      <c r="X23013">
        <v>23012</v>
      </c>
      <c r="Y23013" s="1" t="s">
        <v>179</v>
      </c>
      <c r="Z23013" s="1"/>
      <c r="AA23013" s="2"/>
    </row>
    <row r="23014" spans="8:27">
      <c r="H23014">
        <v>23013</v>
      </c>
      <c r="I23014" s="1" t="s">
        <v>752</v>
      </c>
      <c r="J23014" s="1"/>
      <c r="K23014" s="2"/>
      <c r="L23014">
        <v>23013</v>
      </c>
      <c r="M23014" s="1" t="s">
        <v>753</v>
      </c>
      <c r="N23014" s="1"/>
      <c r="O23014" s="2"/>
      <c r="P23014">
        <v>23013</v>
      </c>
      <c r="Q23014" s="1" t="s">
        <v>754</v>
      </c>
      <c r="R23014" s="1"/>
      <c r="S23014" s="2"/>
      <c r="T23014">
        <v>23013</v>
      </c>
      <c r="U23014" s="1" t="s">
        <v>178</v>
      </c>
      <c r="V23014" s="1"/>
      <c r="W23014" s="2"/>
      <c r="X23014">
        <v>23013</v>
      </c>
      <c r="Y23014" s="1" t="s">
        <v>179</v>
      </c>
      <c r="Z23014" s="1"/>
      <c r="AA23014" s="2"/>
    </row>
    <row r="23015" spans="8:27">
      <c r="H23015">
        <v>23014</v>
      </c>
      <c r="I23015" s="1" t="s">
        <v>752</v>
      </c>
      <c r="J23015" s="1"/>
      <c r="K23015" s="2"/>
      <c r="L23015">
        <v>23014</v>
      </c>
      <c r="M23015" s="1" t="s">
        <v>753</v>
      </c>
      <c r="N23015" s="1"/>
      <c r="O23015" s="2"/>
      <c r="P23015">
        <v>23014</v>
      </c>
      <c r="Q23015" s="1" t="s">
        <v>754</v>
      </c>
      <c r="R23015" s="1"/>
      <c r="S23015" s="2"/>
      <c r="T23015">
        <v>23014</v>
      </c>
      <c r="U23015" s="1" t="s">
        <v>178</v>
      </c>
      <c r="V23015" s="1"/>
      <c r="W23015" s="2"/>
      <c r="X23015">
        <v>23014</v>
      </c>
      <c r="Y23015" s="1" t="s">
        <v>179</v>
      </c>
      <c r="Z23015" s="1"/>
      <c r="AA23015" s="2"/>
    </row>
    <row r="23016" spans="8:27">
      <c r="H23016">
        <v>23015</v>
      </c>
      <c r="I23016" s="1" t="s">
        <v>752</v>
      </c>
      <c r="J23016" s="1"/>
      <c r="K23016" s="2"/>
      <c r="L23016">
        <v>23015</v>
      </c>
      <c r="M23016" s="1" t="s">
        <v>753</v>
      </c>
      <c r="N23016" s="1"/>
      <c r="O23016" s="2"/>
      <c r="P23016">
        <v>23015</v>
      </c>
      <c r="Q23016" s="1" t="s">
        <v>754</v>
      </c>
      <c r="R23016" s="1"/>
      <c r="S23016" s="2"/>
      <c r="T23016">
        <v>23015</v>
      </c>
      <c r="U23016" s="1" t="s">
        <v>178</v>
      </c>
      <c r="V23016" s="1"/>
      <c r="W23016" s="2"/>
      <c r="X23016">
        <v>23015</v>
      </c>
      <c r="Y23016" s="1" t="s">
        <v>179</v>
      </c>
      <c r="Z23016" s="1"/>
      <c r="AA23016" s="2"/>
    </row>
    <row r="23017" spans="8:27">
      <c r="H23017">
        <v>23016</v>
      </c>
      <c r="I23017" s="1" t="s">
        <v>752</v>
      </c>
      <c r="J23017" s="1"/>
      <c r="K23017" s="2"/>
      <c r="L23017">
        <v>23016</v>
      </c>
      <c r="M23017" s="1" t="s">
        <v>753</v>
      </c>
      <c r="N23017" s="1"/>
      <c r="O23017" s="2"/>
      <c r="P23017">
        <v>23016</v>
      </c>
      <c r="Q23017" s="1" t="s">
        <v>754</v>
      </c>
      <c r="R23017" s="1"/>
      <c r="S23017" s="2"/>
      <c r="T23017">
        <v>23016</v>
      </c>
      <c r="U23017" s="1" t="s">
        <v>178</v>
      </c>
      <c r="V23017" s="1"/>
      <c r="W23017" s="2"/>
      <c r="X23017">
        <v>23016</v>
      </c>
      <c r="Y23017" s="1" t="s">
        <v>179</v>
      </c>
      <c r="Z23017" s="1"/>
      <c r="AA23017" s="2"/>
    </row>
    <row r="23018" spans="8:27">
      <c r="H23018">
        <v>23017</v>
      </c>
      <c r="I23018" s="1" t="s">
        <v>752</v>
      </c>
      <c r="J23018" s="1"/>
      <c r="K23018" s="2"/>
      <c r="L23018">
        <v>23017</v>
      </c>
      <c r="M23018" s="1" t="s">
        <v>753</v>
      </c>
      <c r="N23018" s="1"/>
      <c r="O23018" s="2"/>
      <c r="P23018">
        <v>23017</v>
      </c>
      <c r="Q23018" s="1" t="s">
        <v>754</v>
      </c>
      <c r="R23018" s="1"/>
      <c r="S23018" s="2"/>
      <c r="T23018">
        <v>23017</v>
      </c>
      <c r="U23018" s="1" t="s">
        <v>178</v>
      </c>
      <c r="V23018" s="1"/>
      <c r="W23018" s="2"/>
      <c r="X23018">
        <v>23017</v>
      </c>
      <c r="Y23018" s="1" t="s">
        <v>179</v>
      </c>
      <c r="Z23018" s="1"/>
      <c r="AA23018" s="2"/>
    </row>
    <row r="23019" spans="8:27">
      <c r="H23019">
        <v>23018</v>
      </c>
      <c r="I23019" s="1" t="s">
        <v>752</v>
      </c>
      <c r="J23019" s="1"/>
      <c r="K23019" s="2"/>
      <c r="L23019">
        <v>23018</v>
      </c>
      <c r="M23019" s="1" t="s">
        <v>753</v>
      </c>
      <c r="N23019" s="1"/>
      <c r="O23019" s="2"/>
      <c r="P23019">
        <v>23018</v>
      </c>
      <c r="Q23019" s="1" t="s">
        <v>754</v>
      </c>
      <c r="R23019" s="1"/>
      <c r="S23019" s="2"/>
      <c r="T23019">
        <v>23018</v>
      </c>
      <c r="U23019" s="1" t="s">
        <v>178</v>
      </c>
      <c r="V23019" s="1"/>
      <c r="W23019" s="2"/>
      <c r="X23019">
        <v>23018</v>
      </c>
      <c r="Y23019" s="1" t="s">
        <v>179</v>
      </c>
      <c r="Z23019" s="1"/>
      <c r="AA23019" s="2"/>
    </row>
    <row r="23020" spans="8:27">
      <c r="H23020">
        <v>23019</v>
      </c>
      <c r="I23020" s="1" t="s">
        <v>752</v>
      </c>
      <c r="J23020" s="1"/>
      <c r="K23020" s="2"/>
      <c r="L23020">
        <v>23019</v>
      </c>
      <c r="M23020" s="1" t="s">
        <v>753</v>
      </c>
      <c r="N23020" s="1"/>
      <c r="O23020" s="2"/>
      <c r="P23020">
        <v>23019</v>
      </c>
      <c r="Q23020" s="1" t="s">
        <v>754</v>
      </c>
      <c r="R23020" s="1"/>
      <c r="S23020" s="2"/>
      <c r="T23020">
        <v>23019</v>
      </c>
      <c r="U23020" s="1" t="s">
        <v>178</v>
      </c>
      <c r="V23020" s="1"/>
      <c r="W23020" s="2"/>
      <c r="X23020">
        <v>23019</v>
      </c>
      <c r="Y23020" s="1" t="s">
        <v>179</v>
      </c>
      <c r="Z23020" s="1"/>
      <c r="AA23020" s="2"/>
    </row>
    <row r="23021" spans="8:27">
      <c r="H23021">
        <v>23020</v>
      </c>
      <c r="I23021" s="1" t="s">
        <v>752</v>
      </c>
      <c r="J23021" s="1"/>
      <c r="K23021" s="2"/>
      <c r="L23021">
        <v>23020</v>
      </c>
      <c r="M23021" s="1" t="s">
        <v>753</v>
      </c>
      <c r="N23021" s="1"/>
      <c r="O23021" s="2"/>
      <c r="P23021">
        <v>23020</v>
      </c>
      <c r="Q23021" s="1" t="s">
        <v>754</v>
      </c>
      <c r="R23021" s="1"/>
      <c r="S23021" s="2"/>
      <c r="T23021">
        <v>23020</v>
      </c>
      <c r="U23021" s="1" t="s">
        <v>178</v>
      </c>
      <c r="V23021" s="1"/>
      <c r="W23021" s="2"/>
      <c r="X23021">
        <v>23020</v>
      </c>
      <c r="Y23021" s="1" t="s">
        <v>179</v>
      </c>
      <c r="Z23021" s="1"/>
      <c r="AA23021" s="2"/>
    </row>
    <row r="23022" spans="8:27">
      <c r="H23022">
        <v>23021</v>
      </c>
      <c r="I23022" s="1" t="s">
        <v>752</v>
      </c>
      <c r="J23022" s="1"/>
      <c r="K23022" s="2"/>
      <c r="L23022">
        <v>23021</v>
      </c>
      <c r="M23022" s="1" t="s">
        <v>753</v>
      </c>
      <c r="N23022" s="1"/>
      <c r="O23022" s="2"/>
      <c r="P23022">
        <v>23021</v>
      </c>
      <c r="Q23022" s="1" t="s">
        <v>754</v>
      </c>
      <c r="R23022" s="1"/>
      <c r="S23022" s="2"/>
      <c r="T23022">
        <v>23021</v>
      </c>
      <c r="U23022" s="1" t="s">
        <v>178</v>
      </c>
      <c r="V23022" s="1"/>
      <c r="W23022" s="2"/>
      <c r="X23022">
        <v>23021</v>
      </c>
      <c r="Y23022" s="1" t="s">
        <v>179</v>
      </c>
      <c r="Z23022" s="1"/>
      <c r="AA23022" s="2"/>
    </row>
    <row r="23023" spans="8:27">
      <c r="H23023">
        <v>23022</v>
      </c>
      <c r="I23023" s="1" t="s">
        <v>752</v>
      </c>
      <c r="J23023" s="1"/>
      <c r="K23023" s="2"/>
      <c r="L23023">
        <v>23022</v>
      </c>
      <c r="M23023" s="1" t="s">
        <v>753</v>
      </c>
      <c r="N23023" s="1"/>
      <c r="O23023" s="2"/>
      <c r="P23023">
        <v>23022</v>
      </c>
      <c r="Q23023" s="1" t="s">
        <v>754</v>
      </c>
      <c r="R23023" s="1"/>
      <c r="S23023" s="2"/>
      <c r="T23023">
        <v>23022</v>
      </c>
      <c r="U23023" s="1" t="s">
        <v>178</v>
      </c>
      <c r="V23023" s="1"/>
      <c r="W23023" s="2"/>
      <c r="X23023">
        <v>23022</v>
      </c>
      <c r="Y23023" s="1" t="s">
        <v>179</v>
      </c>
      <c r="Z23023" s="1"/>
      <c r="AA23023" s="2"/>
    </row>
    <row r="23024" spans="8:27">
      <c r="H23024">
        <v>23023</v>
      </c>
      <c r="I23024" s="1" t="s">
        <v>752</v>
      </c>
      <c r="J23024" s="1"/>
      <c r="K23024" s="2"/>
      <c r="L23024">
        <v>23023</v>
      </c>
      <c r="M23024" s="1" t="s">
        <v>753</v>
      </c>
      <c r="N23024" s="1"/>
      <c r="O23024" s="2"/>
      <c r="P23024">
        <v>23023</v>
      </c>
      <c r="Q23024" s="1" t="s">
        <v>754</v>
      </c>
      <c r="R23024" s="1"/>
      <c r="S23024" s="2"/>
      <c r="T23024">
        <v>23023</v>
      </c>
      <c r="U23024" s="1" t="s">
        <v>178</v>
      </c>
      <c r="V23024" s="1"/>
      <c r="W23024" s="2"/>
      <c r="X23024">
        <v>23023</v>
      </c>
      <c r="Y23024" s="1" t="s">
        <v>179</v>
      </c>
      <c r="Z23024" s="1"/>
      <c r="AA23024" s="2"/>
    </row>
    <row r="23025" spans="8:27">
      <c r="H23025">
        <v>23024</v>
      </c>
      <c r="I23025" s="1" t="s">
        <v>752</v>
      </c>
      <c r="J23025" s="1"/>
      <c r="K23025" s="2"/>
      <c r="L23025">
        <v>23024</v>
      </c>
      <c r="M23025" s="1" t="s">
        <v>753</v>
      </c>
      <c r="N23025" s="1"/>
      <c r="O23025" s="2"/>
      <c r="P23025">
        <v>23024</v>
      </c>
      <c r="Q23025" s="1" t="s">
        <v>754</v>
      </c>
      <c r="R23025" s="1"/>
      <c r="S23025" s="2"/>
      <c r="T23025">
        <v>23024</v>
      </c>
      <c r="U23025" s="1" t="s">
        <v>178</v>
      </c>
      <c r="V23025" s="1"/>
      <c r="W23025" s="2"/>
      <c r="X23025">
        <v>23024</v>
      </c>
      <c r="Y23025" s="1" t="s">
        <v>179</v>
      </c>
      <c r="Z23025" s="1"/>
      <c r="AA23025" s="2"/>
    </row>
    <row r="23026" spans="8:27">
      <c r="H23026">
        <v>23025</v>
      </c>
      <c r="I23026" s="1" t="s">
        <v>752</v>
      </c>
      <c r="J23026" s="1"/>
      <c r="K23026" s="2"/>
      <c r="L23026">
        <v>23025</v>
      </c>
      <c r="M23026" s="1" t="s">
        <v>753</v>
      </c>
      <c r="N23026" s="1"/>
      <c r="O23026" s="2"/>
      <c r="P23026">
        <v>23025</v>
      </c>
      <c r="Q23026" s="1" t="s">
        <v>754</v>
      </c>
      <c r="R23026" s="1"/>
      <c r="S23026" s="2"/>
      <c r="T23026">
        <v>23025</v>
      </c>
      <c r="U23026" s="1" t="s">
        <v>178</v>
      </c>
      <c r="V23026" s="1"/>
      <c r="W23026" s="2"/>
      <c r="X23026">
        <v>23025</v>
      </c>
      <c r="Y23026" s="1" t="s">
        <v>179</v>
      </c>
      <c r="Z23026" s="1"/>
      <c r="AA23026" s="2"/>
    </row>
    <row r="23027" spans="8:27">
      <c r="H23027">
        <v>23026</v>
      </c>
      <c r="I23027" s="1" t="s">
        <v>752</v>
      </c>
      <c r="J23027" s="1"/>
      <c r="K23027" s="2"/>
      <c r="L23027">
        <v>23026</v>
      </c>
      <c r="M23027" s="1" t="s">
        <v>753</v>
      </c>
      <c r="N23027" s="1"/>
      <c r="O23027" s="2"/>
      <c r="P23027">
        <v>23026</v>
      </c>
      <c r="Q23027" s="1" t="s">
        <v>754</v>
      </c>
      <c r="R23027" s="1"/>
      <c r="S23027" s="2"/>
      <c r="T23027">
        <v>23026</v>
      </c>
      <c r="U23027" s="1" t="s">
        <v>178</v>
      </c>
      <c r="V23027" s="1"/>
      <c r="W23027" s="2"/>
      <c r="X23027">
        <v>23026</v>
      </c>
      <c r="Y23027" s="1" t="s">
        <v>179</v>
      </c>
      <c r="Z23027" s="1"/>
      <c r="AA23027" s="2"/>
    </row>
    <row r="23028" spans="8:27">
      <c r="H23028">
        <v>23027</v>
      </c>
      <c r="I23028" s="1" t="s">
        <v>752</v>
      </c>
      <c r="J23028" s="1"/>
      <c r="K23028" s="2"/>
      <c r="L23028">
        <v>23027</v>
      </c>
      <c r="M23028" s="1" t="s">
        <v>753</v>
      </c>
      <c r="N23028" s="1"/>
      <c r="O23028" s="2"/>
      <c r="P23028">
        <v>23027</v>
      </c>
      <c r="Q23028" s="1" t="s">
        <v>754</v>
      </c>
      <c r="R23028" s="1"/>
      <c r="S23028" s="2"/>
      <c r="T23028">
        <v>23027</v>
      </c>
      <c r="U23028" s="1" t="s">
        <v>178</v>
      </c>
      <c r="V23028" s="1"/>
      <c r="W23028" s="2"/>
      <c r="X23028">
        <v>23027</v>
      </c>
      <c r="Y23028" s="1" t="s">
        <v>179</v>
      </c>
      <c r="Z23028" s="1"/>
      <c r="AA23028" s="2"/>
    </row>
    <row r="23029" spans="8:27">
      <c r="H23029">
        <v>23028</v>
      </c>
      <c r="I23029" s="1" t="s">
        <v>752</v>
      </c>
      <c r="J23029" s="1"/>
      <c r="K23029" s="2"/>
      <c r="L23029">
        <v>23028</v>
      </c>
      <c r="M23029" s="1" t="s">
        <v>753</v>
      </c>
      <c r="N23029" s="1"/>
      <c r="O23029" s="2"/>
      <c r="P23029">
        <v>23028</v>
      </c>
      <c r="Q23029" s="1" t="s">
        <v>754</v>
      </c>
      <c r="R23029" s="1"/>
      <c r="S23029" s="2"/>
      <c r="T23029">
        <v>23028</v>
      </c>
      <c r="U23029" s="1" t="s">
        <v>178</v>
      </c>
      <c r="V23029" s="1"/>
      <c r="W23029" s="2"/>
      <c r="X23029">
        <v>23028</v>
      </c>
      <c r="Y23029" s="1" t="s">
        <v>179</v>
      </c>
      <c r="Z23029" s="1"/>
      <c r="AA23029" s="2"/>
    </row>
    <row r="23030" spans="8:27">
      <c r="H23030">
        <v>23029</v>
      </c>
      <c r="I23030" s="1" t="s">
        <v>752</v>
      </c>
      <c r="J23030" s="1"/>
      <c r="K23030" s="2"/>
      <c r="L23030">
        <v>23029</v>
      </c>
      <c r="M23030" s="1" t="s">
        <v>753</v>
      </c>
      <c r="N23030" s="1"/>
      <c r="O23030" s="2"/>
      <c r="P23030">
        <v>23029</v>
      </c>
      <c r="Q23030" s="1" t="s">
        <v>754</v>
      </c>
      <c r="R23030" s="1"/>
      <c r="S23030" s="2"/>
      <c r="T23030">
        <v>23029</v>
      </c>
      <c r="U23030" s="1" t="s">
        <v>178</v>
      </c>
      <c r="V23030" s="1"/>
      <c r="W23030" s="2"/>
      <c r="X23030">
        <v>23029</v>
      </c>
      <c r="Y23030" s="1" t="s">
        <v>179</v>
      </c>
      <c r="Z23030" s="1"/>
      <c r="AA23030" s="2"/>
    </row>
    <row r="23031" spans="8:27">
      <c r="H23031">
        <v>23030</v>
      </c>
      <c r="I23031" s="1" t="s">
        <v>752</v>
      </c>
      <c r="J23031" s="1"/>
      <c r="K23031" s="2"/>
      <c r="L23031">
        <v>23030</v>
      </c>
      <c r="M23031" s="1" t="s">
        <v>753</v>
      </c>
      <c r="N23031" s="1"/>
      <c r="O23031" s="2"/>
      <c r="P23031">
        <v>23030</v>
      </c>
      <c r="Q23031" s="1" t="s">
        <v>754</v>
      </c>
      <c r="R23031" s="1"/>
      <c r="S23031" s="2"/>
      <c r="T23031">
        <v>23030</v>
      </c>
      <c r="U23031" s="1" t="s">
        <v>178</v>
      </c>
      <c r="V23031" s="1"/>
      <c r="W23031" s="2"/>
      <c r="X23031">
        <v>23030</v>
      </c>
      <c r="Y23031" s="1" t="s">
        <v>179</v>
      </c>
      <c r="Z23031" s="1"/>
      <c r="AA23031" s="2"/>
    </row>
    <row r="23032" spans="8:27">
      <c r="H23032">
        <v>23031</v>
      </c>
      <c r="I23032" s="1" t="s">
        <v>752</v>
      </c>
      <c r="J23032" s="1"/>
      <c r="K23032" s="2"/>
      <c r="L23032">
        <v>23031</v>
      </c>
      <c r="M23032" s="1" t="s">
        <v>753</v>
      </c>
      <c r="N23032" s="1"/>
      <c r="O23032" s="2"/>
      <c r="P23032">
        <v>23031</v>
      </c>
      <c r="Q23032" s="1" t="s">
        <v>754</v>
      </c>
      <c r="R23032" s="1"/>
      <c r="S23032" s="2"/>
      <c r="T23032">
        <v>23031</v>
      </c>
      <c r="U23032" s="1" t="s">
        <v>178</v>
      </c>
      <c r="V23032" s="1"/>
      <c r="W23032" s="2"/>
      <c r="X23032">
        <v>23031</v>
      </c>
      <c r="Y23032" s="1" t="s">
        <v>179</v>
      </c>
      <c r="Z23032" s="1"/>
      <c r="AA23032" s="2"/>
    </row>
    <row r="23033" spans="8:27">
      <c r="H23033">
        <v>23032</v>
      </c>
      <c r="I23033" s="1" t="s">
        <v>752</v>
      </c>
      <c r="J23033" s="1"/>
      <c r="K23033" s="2"/>
      <c r="L23033">
        <v>23032</v>
      </c>
      <c r="M23033" s="1" t="s">
        <v>753</v>
      </c>
      <c r="N23033" s="1"/>
      <c r="O23033" s="2"/>
      <c r="P23033">
        <v>23032</v>
      </c>
      <c r="Q23033" s="1" t="s">
        <v>754</v>
      </c>
      <c r="R23033" s="1"/>
      <c r="S23033" s="2"/>
      <c r="T23033">
        <v>23032</v>
      </c>
      <c r="U23033" s="1" t="s">
        <v>178</v>
      </c>
      <c r="V23033" s="1"/>
      <c r="W23033" s="2"/>
      <c r="X23033">
        <v>23032</v>
      </c>
      <c r="Y23033" s="1" t="s">
        <v>179</v>
      </c>
      <c r="Z23033" s="1"/>
      <c r="AA23033" s="2"/>
    </row>
    <row r="23034" spans="8:27">
      <c r="H23034">
        <v>23033</v>
      </c>
      <c r="I23034" s="1" t="s">
        <v>752</v>
      </c>
      <c r="J23034" s="1"/>
      <c r="K23034" s="2"/>
      <c r="L23034">
        <v>23033</v>
      </c>
      <c r="M23034" s="1" t="s">
        <v>753</v>
      </c>
      <c r="N23034" s="1"/>
      <c r="O23034" s="2"/>
      <c r="P23034">
        <v>23033</v>
      </c>
      <c r="Q23034" s="1" t="s">
        <v>754</v>
      </c>
      <c r="R23034" s="1"/>
      <c r="S23034" s="2"/>
      <c r="T23034">
        <v>23033</v>
      </c>
      <c r="U23034" s="1" t="s">
        <v>178</v>
      </c>
      <c r="V23034" s="1"/>
      <c r="W23034" s="2"/>
      <c r="X23034">
        <v>23033</v>
      </c>
      <c r="Y23034" s="1" t="s">
        <v>179</v>
      </c>
      <c r="Z23034" s="1"/>
      <c r="AA23034" s="2"/>
    </row>
    <row r="23035" spans="8:27">
      <c r="H23035">
        <v>23034</v>
      </c>
      <c r="I23035" s="1" t="s">
        <v>752</v>
      </c>
      <c r="J23035" s="1"/>
      <c r="K23035" s="2"/>
      <c r="L23035">
        <v>23034</v>
      </c>
      <c r="M23035" s="1" t="s">
        <v>753</v>
      </c>
      <c r="N23035" s="1"/>
      <c r="O23035" s="2"/>
      <c r="P23035">
        <v>23034</v>
      </c>
      <c r="Q23035" s="1" t="s">
        <v>754</v>
      </c>
      <c r="R23035" s="1"/>
      <c r="S23035" s="2"/>
      <c r="T23035">
        <v>23034</v>
      </c>
      <c r="U23035" s="1" t="s">
        <v>178</v>
      </c>
      <c r="V23035" s="1"/>
      <c r="W23035" s="2"/>
      <c r="X23035">
        <v>23034</v>
      </c>
      <c r="Y23035" s="1" t="s">
        <v>179</v>
      </c>
      <c r="Z23035" s="1"/>
      <c r="AA23035" s="2"/>
    </row>
    <row r="23036" spans="8:27">
      <c r="H23036">
        <v>23035</v>
      </c>
      <c r="I23036" s="1" t="s">
        <v>752</v>
      </c>
      <c r="J23036" s="1"/>
      <c r="K23036" s="2"/>
      <c r="L23036">
        <v>23035</v>
      </c>
      <c r="M23036" s="1" t="s">
        <v>753</v>
      </c>
      <c r="N23036" s="1"/>
      <c r="O23036" s="2"/>
      <c r="P23036">
        <v>23035</v>
      </c>
      <c r="Q23036" s="1" t="s">
        <v>754</v>
      </c>
      <c r="R23036" s="1"/>
      <c r="S23036" s="2"/>
      <c r="T23036">
        <v>23035</v>
      </c>
      <c r="U23036" s="1" t="s">
        <v>178</v>
      </c>
      <c r="V23036" s="1"/>
      <c r="W23036" s="2"/>
      <c r="X23036">
        <v>23035</v>
      </c>
      <c r="Y23036" s="1" t="s">
        <v>179</v>
      </c>
      <c r="Z23036" s="1"/>
      <c r="AA23036" s="2"/>
    </row>
    <row r="23037" spans="8:27">
      <c r="H23037">
        <v>23036</v>
      </c>
      <c r="I23037" s="1" t="s">
        <v>752</v>
      </c>
      <c r="J23037" s="1"/>
      <c r="K23037" s="2"/>
      <c r="L23037">
        <v>23036</v>
      </c>
      <c r="M23037" s="1" t="s">
        <v>753</v>
      </c>
      <c r="N23037" s="1"/>
      <c r="O23037" s="2"/>
      <c r="P23037">
        <v>23036</v>
      </c>
      <c r="Q23037" s="1" t="s">
        <v>754</v>
      </c>
      <c r="R23037" s="1"/>
      <c r="S23037" s="2"/>
      <c r="T23037">
        <v>23036</v>
      </c>
      <c r="U23037" s="1" t="s">
        <v>178</v>
      </c>
      <c r="V23037" s="1"/>
      <c r="W23037" s="2"/>
      <c r="X23037">
        <v>23036</v>
      </c>
      <c r="Y23037" s="1" t="s">
        <v>179</v>
      </c>
      <c r="Z23037" s="1"/>
      <c r="AA23037" s="2"/>
    </row>
    <row r="23038" spans="8:27">
      <c r="H23038">
        <v>23037</v>
      </c>
      <c r="I23038" s="1" t="s">
        <v>752</v>
      </c>
      <c r="J23038" s="1"/>
      <c r="K23038" s="2"/>
      <c r="L23038">
        <v>23037</v>
      </c>
      <c r="M23038" s="1" t="s">
        <v>753</v>
      </c>
      <c r="N23038" s="1"/>
      <c r="O23038" s="2"/>
      <c r="P23038">
        <v>23037</v>
      </c>
      <c r="Q23038" s="1" t="s">
        <v>754</v>
      </c>
      <c r="R23038" s="1"/>
      <c r="S23038" s="2"/>
      <c r="T23038">
        <v>23037</v>
      </c>
      <c r="U23038" s="1" t="s">
        <v>178</v>
      </c>
      <c r="V23038" s="1"/>
      <c r="W23038" s="2"/>
      <c r="X23038">
        <v>23037</v>
      </c>
      <c r="Y23038" s="1" t="s">
        <v>179</v>
      </c>
      <c r="Z23038" s="1"/>
      <c r="AA23038" s="2"/>
    </row>
    <row r="23039" spans="8:27">
      <c r="H23039">
        <v>23038</v>
      </c>
      <c r="I23039" s="1" t="s">
        <v>752</v>
      </c>
      <c r="J23039" s="1"/>
      <c r="K23039" s="2"/>
      <c r="L23039">
        <v>23038</v>
      </c>
      <c r="M23039" s="1" t="s">
        <v>753</v>
      </c>
      <c r="N23039" s="1"/>
      <c r="O23039" s="2"/>
      <c r="P23039">
        <v>23038</v>
      </c>
      <c r="Q23039" s="1" t="s">
        <v>754</v>
      </c>
      <c r="R23039" s="1"/>
      <c r="S23039" s="2"/>
      <c r="T23039">
        <v>23038</v>
      </c>
      <c r="U23039" s="1" t="s">
        <v>178</v>
      </c>
      <c r="V23039" s="1"/>
      <c r="W23039" s="2"/>
      <c r="X23039">
        <v>23038</v>
      </c>
      <c r="Y23039" s="1" t="s">
        <v>179</v>
      </c>
      <c r="Z23039" s="1"/>
      <c r="AA23039" s="2"/>
    </row>
    <row r="23040" spans="8:27">
      <c r="H23040">
        <v>23039</v>
      </c>
      <c r="I23040" s="1" t="s">
        <v>752</v>
      </c>
      <c r="J23040" s="1"/>
      <c r="K23040" s="2"/>
      <c r="L23040">
        <v>23039</v>
      </c>
      <c r="M23040" s="1" t="s">
        <v>753</v>
      </c>
      <c r="N23040" s="1"/>
      <c r="O23040" s="2"/>
      <c r="P23040">
        <v>23039</v>
      </c>
      <c r="Q23040" s="1" t="s">
        <v>754</v>
      </c>
      <c r="R23040" s="1"/>
      <c r="S23040" s="2"/>
      <c r="T23040">
        <v>23039</v>
      </c>
      <c r="U23040" s="1" t="s">
        <v>178</v>
      </c>
      <c r="V23040" s="1"/>
      <c r="W23040" s="2"/>
      <c r="X23040">
        <v>23039</v>
      </c>
      <c r="Y23040" s="1" t="s">
        <v>179</v>
      </c>
      <c r="Z23040" s="1"/>
      <c r="AA23040" s="2"/>
    </row>
    <row r="23041" spans="8:27">
      <c r="H23041">
        <v>23040</v>
      </c>
      <c r="I23041" s="1" t="s">
        <v>752</v>
      </c>
      <c r="J23041" s="1"/>
      <c r="K23041" s="2"/>
      <c r="L23041">
        <v>23040</v>
      </c>
      <c r="M23041" s="1" t="s">
        <v>753</v>
      </c>
      <c r="N23041" s="1"/>
      <c r="O23041" s="2"/>
      <c r="P23041">
        <v>23040</v>
      </c>
      <c r="Q23041" s="1" t="s">
        <v>754</v>
      </c>
      <c r="R23041" s="1"/>
      <c r="S23041" s="2"/>
      <c r="T23041">
        <v>23040</v>
      </c>
      <c r="U23041" s="1" t="s">
        <v>178</v>
      </c>
      <c r="V23041" s="1"/>
      <c r="W23041" s="2"/>
      <c r="X23041">
        <v>23040</v>
      </c>
      <c r="Y23041" s="1" t="s">
        <v>179</v>
      </c>
      <c r="Z23041" s="1"/>
      <c r="AA23041" s="2"/>
    </row>
    <row r="23042" spans="8:27">
      <c r="H23042">
        <v>23041</v>
      </c>
      <c r="I23042" s="1" t="s">
        <v>752</v>
      </c>
      <c r="J23042" s="1"/>
      <c r="K23042" s="2"/>
      <c r="L23042">
        <v>23041</v>
      </c>
      <c r="M23042" s="1" t="s">
        <v>753</v>
      </c>
      <c r="N23042" s="1"/>
      <c r="O23042" s="2"/>
      <c r="P23042">
        <v>23041</v>
      </c>
      <c r="Q23042" s="1" t="s">
        <v>754</v>
      </c>
      <c r="R23042" s="1"/>
      <c r="S23042" s="2"/>
      <c r="T23042">
        <v>23041</v>
      </c>
      <c r="U23042" s="1" t="s">
        <v>178</v>
      </c>
      <c r="V23042" s="1"/>
      <c r="W23042" s="2"/>
      <c r="X23042">
        <v>23041</v>
      </c>
      <c r="Y23042" s="1" t="s">
        <v>179</v>
      </c>
      <c r="Z23042" s="1"/>
      <c r="AA23042" s="2"/>
    </row>
    <row r="23043" spans="8:27">
      <c r="H23043">
        <v>23042</v>
      </c>
      <c r="I23043" s="1" t="s">
        <v>752</v>
      </c>
      <c r="J23043" s="1"/>
      <c r="K23043" s="2"/>
      <c r="L23043">
        <v>23042</v>
      </c>
      <c r="M23043" s="1" t="s">
        <v>753</v>
      </c>
      <c r="N23043" s="1"/>
      <c r="O23043" s="2"/>
      <c r="P23043">
        <v>23042</v>
      </c>
      <c r="Q23043" s="1" t="s">
        <v>754</v>
      </c>
      <c r="R23043" s="1"/>
      <c r="S23043" s="2"/>
      <c r="T23043">
        <v>23042</v>
      </c>
      <c r="U23043" s="1" t="s">
        <v>178</v>
      </c>
      <c r="V23043" s="1"/>
      <c r="W23043" s="2"/>
      <c r="X23043">
        <v>23042</v>
      </c>
      <c r="Y23043" s="1" t="s">
        <v>179</v>
      </c>
      <c r="Z23043" s="1"/>
      <c r="AA23043" s="2"/>
    </row>
    <row r="23044" spans="8:27">
      <c r="H23044">
        <v>23043</v>
      </c>
      <c r="I23044" s="1" t="s">
        <v>752</v>
      </c>
      <c r="J23044" s="1"/>
      <c r="K23044" s="2"/>
      <c r="L23044">
        <v>23043</v>
      </c>
      <c r="M23044" s="1" t="s">
        <v>753</v>
      </c>
      <c r="N23044" s="1"/>
      <c r="O23044" s="2"/>
      <c r="P23044">
        <v>23043</v>
      </c>
      <c r="Q23044" s="1" t="s">
        <v>754</v>
      </c>
      <c r="R23044" s="1"/>
      <c r="S23044" s="2"/>
      <c r="T23044">
        <v>23043</v>
      </c>
      <c r="U23044" s="1" t="s">
        <v>178</v>
      </c>
      <c r="V23044" s="1"/>
      <c r="W23044" s="2"/>
      <c r="X23044">
        <v>23043</v>
      </c>
      <c r="Y23044" s="1" t="s">
        <v>179</v>
      </c>
      <c r="Z23044" s="1"/>
      <c r="AA23044" s="2"/>
    </row>
    <row r="23045" spans="8:27">
      <c r="H23045">
        <v>23044</v>
      </c>
      <c r="I23045" s="1" t="s">
        <v>752</v>
      </c>
      <c r="J23045" s="1"/>
      <c r="K23045" s="2"/>
      <c r="L23045">
        <v>23044</v>
      </c>
      <c r="M23045" s="1" t="s">
        <v>753</v>
      </c>
      <c r="N23045" s="1"/>
      <c r="O23045" s="2"/>
      <c r="P23045">
        <v>23044</v>
      </c>
      <c r="Q23045" s="1" t="s">
        <v>754</v>
      </c>
      <c r="R23045" s="1"/>
      <c r="S23045" s="2"/>
      <c r="T23045">
        <v>23044</v>
      </c>
      <c r="U23045" s="1" t="s">
        <v>178</v>
      </c>
      <c r="V23045" s="1"/>
      <c r="W23045" s="2"/>
      <c r="X23045">
        <v>23044</v>
      </c>
      <c r="Y23045" s="1" t="s">
        <v>179</v>
      </c>
      <c r="Z23045" s="1"/>
      <c r="AA23045" s="2"/>
    </row>
    <row r="23046" spans="8:27">
      <c r="H23046">
        <v>23045</v>
      </c>
      <c r="I23046" s="1" t="s">
        <v>752</v>
      </c>
      <c r="J23046" s="1"/>
      <c r="K23046" s="2"/>
      <c r="L23046">
        <v>23045</v>
      </c>
      <c r="M23046" s="1" t="s">
        <v>753</v>
      </c>
      <c r="N23046" s="1"/>
      <c r="O23046" s="2"/>
      <c r="P23046">
        <v>23045</v>
      </c>
      <c r="Q23046" s="1" t="s">
        <v>754</v>
      </c>
      <c r="R23046" s="1"/>
      <c r="S23046" s="2"/>
      <c r="T23046">
        <v>23045</v>
      </c>
      <c r="U23046" s="1" t="s">
        <v>178</v>
      </c>
      <c r="V23046" s="1"/>
      <c r="W23046" s="2"/>
      <c r="X23046">
        <v>23045</v>
      </c>
      <c r="Y23046" s="1" t="s">
        <v>179</v>
      </c>
      <c r="Z23046" s="1"/>
      <c r="AA23046" s="2"/>
    </row>
    <row r="23047" spans="8:27">
      <c r="H23047">
        <v>23046</v>
      </c>
      <c r="I23047" s="1" t="s">
        <v>752</v>
      </c>
      <c r="J23047" s="1"/>
      <c r="K23047" s="2"/>
      <c r="L23047">
        <v>23046</v>
      </c>
      <c r="M23047" s="1" t="s">
        <v>753</v>
      </c>
      <c r="N23047" s="1"/>
      <c r="O23047" s="2"/>
      <c r="P23047">
        <v>23046</v>
      </c>
      <c r="Q23047" s="1" t="s">
        <v>754</v>
      </c>
      <c r="R23047" s="1"/>
      <c r="S23047" s="2"/>
      <c r="T23047">
        <v>23046</v>
      </c>
      <c r="U23047" s="1" t="s">
        <v>178</v>
      </c>
      <c r="V23047" s="1"/>
      <c r="W23047" s="2"/>
      <c r="X23047">
        <v>23046</v>
      </c>
      <c r="Y23047" s="1" t="s">
        <v>179</v>
      </c>
      <c r="Z23047" s="1"/>
      <c r="AA23047" s="2"/>
    </row>
    <row r="23048" spans="8:27">
      <c r="H23048">
        <v>23047</v>
      </c>
      <c r="I23048" s="1" t="s">
        <v>752</v>
      </c>
      <c r="J23048" s="1"/>
      <c r="K23048" s="2"/>
      <c r="L23048">
        <v>23047</v>
      </c>
      <c r="M23048" s="1" t="s">
        <v>753</v>
      </c>
      <c r="N23048" s="1"/>
      <c r="O23048" s="2"/>
      <c r="P23048">
        <v>23047</v>
      </c>
      <c r="Q23048" s="1" t="s">
        <v>754</v>
      </c>
      <c r="R23048" s="1"/>
      <c r="S23048" s="2"/>
      <c r="T23048">
        <v>23047</v>
      </c>
      <c r="U23048" s="1" t="s">
        <v>178</v>
      </c>
      <c r="V23048" s="1"/>
      <c r="W23048" s="2"/>
      <c r="X23048">
        <v>23047</v>
      </c>
      <c r="Y23048" s="1" t="s">
        <v>179</v>
      </c>
      <c r="Z23048" s="1"/>
      <c r="AA23048" s="2"/>
    </row>
    <row r="23049" spans="8:27">
      <c r="H23049">
        <v>23048</v>
      </c>
      <c r="I23049" s="1" t="s">
        <v>752</v>
      </c>
      <c r="J23049" s="1"/>
      <c r="K23049" s="2"/>
      <c r="L23049">
        <v>23048</v>
      </c>
      <c r="M23049" s="1" t="s">
        <v>753</v>
      </c>
      <c r="N23049" s="1"/>
      <c r="O23049" s="2"/>
      <c r="P23049">
        <v>23048</v>
      </c>
      <c r="Q23049" s="1" t="s">
        <v>754</v>
      </c>
      <c r="R23049" s="1"/>
      <c r="S23049" s="2"/>
      <c r="T23049">
        <v>23048</v>
      </c>
      <c r="U23049" s="1" t="s">
        <v>178</v>
      </c>
      <c r="V23049" s="1"/>
      <c r="W23049" s="2"/>
      <c r="X23049">
        <v>23048</v>
      </c>
      <c r="Y23049" s="1" t="s">
        <v>179</v>
      </c>
      <c r="Z23049" s="1"/>
      <c r="AA23049" s="2"/>
    </row>
    <row r="23050" spans="8:27">
      <c r="H23050">
        <v>23049</v>
      </c>
      <c r="I23050" s="1" t="s">
        <v>752</v>
      </c>
      <c r="J23050" s="1"/>
      <c r="K23050" s="2"/>
      <c r="L23050">
        <v>23049</v>
      </c>
      <c r="M23050" s="1" t="s">
        <v>753</v>
      </c>
      <c r="N23050" s="1"/>
      <c r="O23050" s="2"/>
      <c r="P23050">
        <v>23049</v>
      </c>
      <c r="Q23050" s="1" t="s">
        <v>754</v>
      </c>
      <c r="R23050" s="1"/>
      <c r="S23050" s="2"/>
      <c r="T23050">
        <v>23049</v>
      </c>
      <c r="U23050" s="1" t="s">
        <v>178</v>
      </c>
      <c r="V23050" s="1"/>
      <c r="W23050" s="2"/>
      <c r="X23050">
        <v>23049</v>
      </c>
      <c r="Y23050" s="1" t="s">
        <v>179</v>
      </c>
      <c r="Z23050" s="1"/>
      <c r="AA23050" s="2"/>
    </row>
    <row r="23051" spans="8:27">
      <c r="H23051">
        <v>23050</v>
      </c>
      <c r="I23051" s="1" t="s">
        <v>752</v>
      </c>
      <c r="J23051" s="1"/>
      <c r="K23051" s="2"/>
      <c r="L23051">
        <v>23050</v>
      </c>
      <c r="M23051" s="1" t="s">
        <v>753</v>
      </c>
      <c r="N23051" s="1"/>
      <c r="O23051" s="2"/>
      <c r="P23051">
        <v>23050</v>
      </c>
      <c r="Q23051" s="1" t="s">
        <v>754</v>
      </c>
      <c r="R23051" s="1"/>
      <c r="S23051" s="2"/>
      <c r="T23051">
        <v>23050</v>
      </c>
      <c r="U23051" s="1" t="s">
        <v>178</v>
      </c>
      <c r="V23051" s="1"/>
      <c r="W23051" s="2"/>
      <c r="X23051">
        <v>23050</v>
      </c>
      <c r="Y23051" s="1" t="s">
        <v>179</v>
      </c>
      <c r="Z23051" s="1"/>
      <c r="AA23051" s="2"/>
    </row>
    <row r="23052" spans="8:27">
      <c r="H23052">
        <v>23051</v>
      </c>
      <c r="I23052" s="1" t="s">
        <v>752</v>
      </c>
      <c r="J23052" s="1"/>
      <c r="K23052" s="2"/>
      <c r="L23052">
        <v>23051</v>
      </c>
      <c r="M23052" s="1" t="s">
        <v>753</v>
      </c>
      <c r="N23052" s="1"/>
      <c r="O23052" s="2"/>
      <c r="P23052">
        <v>23051</v>
      </c>
      <c r="Q23052" s="1" t="s">
        <v>754</v>
      </c>
      <c r="R23052" s="1"/>
      <c r="S23052" s="2"/>
      <c r="T23052">
        <v>23051</v>
      </c>
      <c r="U23052" s="1" t="s">
        <v>178</v>
      </c>
      <c r="V23052" s="1"/>
      <c r="W23052" s="2"/>
      <c r="X23052">
        <v>23051</v>
      </c>
      <c r="Y23052" s="1" t="s">
        <v>179</v>
      </c>
      <c r="Z23052" s="1"/>
      <c r="AA23052" s="2"/>
    </row>
    <row r="23053" spans="8:27">
      <c r="H23053">
        <v>23052</v>
      </c>
      <c r="I23053" s="1" t="s">
        <v>752</v>
      </c>
      <c r="J23053" s="1"/>
      <c r="K23053" s="2"/>
      <c r="L23053">
        <v>23052</v>
      </c>
      <c r="M23053" s="1" t="s">
        <v>753</v>
      </c>
      <c r="N23053" s="1"/>
      <c r="O23053" s="2"/>
      <c r="P23053">
        <v>23052</v>
      </c>
      <c r="Q23053" s="1" t="s">
        <v>754</v>
      </c>
      <c r="R23053" s="1"/>
      <c r="S23053" s="2"/>
      <c r="T23053">
        <v>23052</v>
      </c>
      <c r="U23053" s="1" t="s">
        <v>178</v>
      </c>
      <c r="V23053" s="1"/>
      <c r="W23053" s="2"/>
      <c r="X23053">
        <v>23052</v>
      </c>
      <c r="Y23053" s="1" t="s">
        <v>179</v>
      </c>
      <c r="Z23053" s="1"/>
      <c r="AA23053" s="2"/>
    </row>
    <row r="23054" spans="8:27">
      <c r="H23054">
        <v>23053</v>
      </c>
      <c r="I23054" s="1" t="s">
        <v>752</v>
      </c>
      <c r="J23054" s="1"/>
      <c r="K23054" s="2"/>
      <c r="L23054">
        <v>23053</v>
      </c>
      <c r="M23054" s="1" t="s">
        <v>753</v>
      </c>
      <c r="N23054" s="1"/>
      <c r="O23054" s="2"/>
      <c r="P23054">
        <v>23053</v>
      </c>
      <c r="Q23054" s="1" t="s">
        <v>754</v>
      </c>
      <c r="R23054" s="1"/>
      <c r="S23054" s="2"/>
      <c r="T23054">
        <v>23053</v>
      </c>
      <c r="U23054" s="1" t="s">
        <v>178</v>
      </c>
      <c r="V23054" s="1"/>
      <c r="W23054" s="2"/>
      <c r="X23054">
        <v>23053</v>
      </c>
      <c r="Y23054" s="1" t="s">
        <v>179</v>
      </c>
      <c r="Z23054" s="1"/>
      <c r="AA23054" s="2"/>
    </row>
    <row r="23055" spans="8:27">
      <c r="H23055">
        <v>23054</v>
      </c>
      <c r="I23055" s="1" t="s">
        <v>752</v>
      </c>
      <c r="J23055" s="1"/>
      <c r="K23055" s="2"/>
      <c r="L23055">
        <v>23054</v>
      </c>
      <c r="M23055" s="1" t="s">
        <v>753</v>
      </c>
      <c r="N23055" s="1"/>
      <c r="O23055" s="2"/>
      <c r="P23055">
        <v>23054</v>
      </c>
      <c r="Q23055" s="1" t="s">
        <v>754</v>
      </c>
      <c r="R23055" s="1"/>
      <c r="S23055" s="2"/>
      <c r="T23055">
        <v>23054</v>
      </c>
      <c r="U23055" s="1" t="s">
        <v>178</v>
      </c>
      <c r="V23055" s="1"/>
      <c r="W23055" s="2"/>
      <c r="X23055">
        <v>23054</v>
      </c>
      <c r="Y23055" s="1" t="s">
        <v>179</v>
      </c>
      <c r="Z23055" s="1"/>
      <c r="AA23055" s="2"/>
    </row>
    <row r="23056" spans="8:27">
      <c r="H23056">
        <v>23055</v>
      </c>
      <c r="I23056" s="1" t="s">
        <v>752</v>
      </c>
      <c r="J23056" s="1"/>
      <c r="K23056" s="2"/>
      <c r="L23056">
        <v>23055</v>
      </c>
      <c r="M23056" s="1" t="s">
        <v>753</v>
      </c>
      <c r="N23056" s="1"/>
      <c r="O23056" s="2"/>
      <c r="P23056">
        <v>23055</v>
      </c>
      <c r="Q23056" s="1" t="s">
        <v>754</v>
      </c>
      <c r="R23056" s="1"/>
      <c r="S23056" s="2"/>
      <c r="T23056">
        <v>23055</v>
      </c>
      <c r="U23056" s="1" t="s">
        <v>178</v>
      </c>
      <c r="V23056" s="1"/>
      <c r="W23056" s="2"/>
      <c r="X23056">
        <v>23055</v>
      </c>
      <c r="Y23056" s="1" t="s">
        <v>179</v>
      </c>
      <c r="Z23056" s="1"/>
      <c r="AA23056" s="2"/>
    </row>
    <row r="23057" spans="8:27">
      <c r="H23057">
        <v>23056</v>
      </c>
      <c r="I23057" s="1" t="s">
        <v>752</v>
      </c>
      <c r="J23057" s="1"/>
      <c r="K23057" s="2"/>
      <c r="L23057">
        <v>23056</v>
      </c>
      <c r="M23057" s="1" t="s">
        <v>753</v>
      </c>
      <c r="N23057" s="1"/>
      <c r="O23057" s="2"/>
      <c r="P23057">
        <v>23056</v>
      </c>
      <c r="Q23057" s="1" t="s">
        <v>754</v>
      </c>
      <c r="R23057" s="1"/>
      <c r="S23057" s="2"/>
      <c r="T23057">
        <v>23056</v>
      </c>
      <c r="U23057" s="1" t="s">
        <v>178</v>
      </c>
      <c r="V23057" s="1"/>
      <c r="W23057" s="2"/>
      <c r="X23057">
        <v>23056</v>
      </c>
      <c r="Y23057" s="1" t="s">
        <v>179</v>
      </c>
      <c r="Z23057" s="1"/>
      <c r="AA23057" s="2"/>
    </row>
    <row r="23058" spans="8:27">
      <c r="H23058">
        <v>23057</v>
      </c>
      <c r="I23058" s="1" t="s">
        <v>752</v>
      </c>
      <c r="J23058" s="1"/>
      <c r="K23058" s="2"/>
      <c r="L23058">
        <v>23057</v>
      </c>
      <c r="M23058" s="1" t="s">
        <v>753</v>
      </c>
      <c r="N23058" s="1"/>
      <c r="O23058" s="2"/>
      <c r="P23058">
        <v>23057</v>
      </c>
      <c r="Q23058" s="1" t="s">
        <v>754</v>
      </c>
      <c r="R23058" s="1"/>
      <c r="S23058" s="2"/>
      <c r="T23058">
        <v>23057</v>
      </c>
      <c r="U23058" s="1" t="s">
        <v>178</v>
      </c>
      <c r="V23058" s="1"/>
      <c r="W23058" s="2"/>
      <c r="X23058">
        <v>23057</v>
      </c>
      <c r="Y23058" s="1" t="s">
        <v>179</v>
      </c>
      <c r="Z23058" s="1"/>
      <c r="AA23058" s="2"/>
    </row>
    <row r="23059" spans="8:27">
      <c r="H23059">
        <v>23058</v>
      </c>
      <c r="I23059" s="1" t="s">
        <v>752</v>
      </c>
      <c r="J23059" s="1"/>
      <c r="K23059" s="2"/>
      <c r="L23059">
        <v>23058</v>
      </c>
      <c r="M23059" s="1" t="s">
        <v>753</v>
      </c>
      <c r="N23059" s="1"/>
      <c r="O23059" s="2"/>
      <c r="P23059">
        <v>23058</v>
      </c>
      <c r="Q23059" s="1" t="s">
        <v>754</v>
      </c>
      <c r="R23059" s="1"/>
      <c r="S23059" s="2"/>
      <c r="T23059">
        <v>23058</v>
      </c>
      <c r="U23059" s="1" t="s">
        <v>178</v>
      </c>
      <c r="V23059" s="1"/>
      <c r="W23059" s="2"/>
      <c r="X23059">
        <v>23058</v>
      </c>
      <c r="Y23059" s="1" t="s">
        <v>179</v>
      </c>
      <c r="Z23059" s="1"/>
      <c r="AA23059" s="2"/>
    </row>
    <row r="23060" spans="8:27">
      <c r="H23060">
        <v>23059</v>
      </c>
      <c r="I23060" s="1" t="s">
        <v>752</v>
      </c>
      <c r="J23060" s="1"/>
      <c r="K23060" s="2"/>
      <c r="L23060">
        <v>23059</v>
      </c>
      <c r="M23060" s="1" t="s">
        <v>753</v>
      </c>
      <c r="N23060" s="1"/>
      <c r="O23060" s="2"/>
      <c r="P23060">
        <v>23059</v>
      </c>
      <c r="Q23060" s="1" t="s">
        <v>754</v>
      </c>
      <c r="R23060" s="1"/>
      <c r="S23060" s="2"/>
      <c r="T23060">
        <v>23059</v>
      </c>
      <c r="U23060" s="1" t="s">
        <v>178</v>
      </c>
      <c r="V23060" s="1"/>
      <c r="W23060" s="2"/>
      <c r="X23060">
        <v>23059</v>
      </c>
      <c r="Y23060" s="1" t="s">
        <v>179</v>
      </c>
      <c r="Z23060" s="1"/>
      <c r="AA23060" s="2"/>
    </row>
    <row r="23061" spans="8:27">
      <c r="H23061">
        <v>23060</v>
      </c>
      <c r="I23061" s="1" t="s">
        <v>752</v>
      </c>
      <c r="J23061" s="1"/>
      <c r="K23061" s="2"/>
      <c r="L23061">
        <v>23060</v>
      </c>
      <c r="M23061" s="1" t="s">
        <v>753</v>
      </c>
      <c r="N23061" s="1"/>
      <c r="O23061" s="2"/>
      <c r="P23061">
        <v>23060</v>
      </c>
      <c r="Q23061" s="1" t="s">
        <v>754</v>
      </c>
      <c r="R23061" s="1"/>
      <c r="S23061" s="2"/>
      <c r="T23061">
        <v>23060</v>
      </c>
      <c r="U23061" s="1" t="s">
        <v>178</v>
      </c>
      <c r="V23061" s="1"/>
      <c r="W23061" s="2"/>
      <c r="X23061">
        <v>23060</v>
      </c>
      <c r="Y23061" s="1" t="s">
        <v>179</v>
      </c>
      <c r="Z23061" s="1"/>
      <c r="AA23061" s="2"/>
    </row>
    <row r="23062" spans="8:27">
      <c r="H23062">
        <v>23061</v>
      </c>
      <c r="I23062" s="1" t="s">
        <v>752</v>
      </c>
      <c r="J23062" s="1"/>
      <c r="K23062" s="2"/>
      <c r="L23062">
        <v>23061</v>
      </c>
      <c r="M23062" s="1" t="s">
        <v>753</v>
      </c>
      <c r="N23062" s="1"/>
      <c r="O23062" s="2"/>
      <c r="P23062">
        <v>23061</v>
      </c>
      <c r="Q23062" s="1" t="s">
        <v>754</v>
      </c>
      <c r="R23062" s="1"/>
      <c r="S23062" s="2"/>
      <c r="T23062">
        <v>23061</v>
      </c>
      <c r="U23062" s="1" t="s">
        <v>178</v>
      </c>
      <c r="V23062" s="1"/>
      <c r="W23062" s="2"/>
      <c r="X23062">
        <v>23061</v>
      </c>
      <c r="Y23062" s="1" t="s">
        <v>179</v>
      </c>
      <c r="Z23062" s="1"/>
      <c r="AA23062" s="2"/>
    </row>
    <row r="23063" spans="8:27">
      <c r="H23063">
        <v>23062</v>
      </c>
      <c r="I23063" s="1" t="s">
        <v>752</v>
      </c>
      <c r="J23063" s="1"/>
      <c r="K23063" s="2"/>
      <c r="L23063">
        <v>23062</v>
      </c>
      <c r="M23063" s="1" t="s">
        <v>753</v>
      </c>
      <c r="N23063" s="1"/>
      <c r="O23063" s="2"/>
      <c r="P23063">
        <v>23062</v>
      </c>
      <c r="Q23063" s="1" t="s">
        <v>754</v>
      </c>
      <c r="R23063" s="1"/>
      <c r="S23063" s="2"/>
      <c r="T23063">
        <v>23062</v>
      </c>
      <c r="U23063" s="1" t="s">
        <v>178</v>
      </c>
      <c r="V23063" s="1"/>
      <c r="W23063" s="2"/>
      <c r="X23063">
        <v>23062</v>
      </c>
      <c r="Y23063" s="1" t="s">
        <v>179</v>
      </c>
      <c r="Z23063" s="1"/>
      <c r="AA23063" s="2"/>
    </row>
    <row r="23064" spans="8:27">
      <c r="H23064">
        <v>23063</v>
      </c>
      <c r="I23064" s="1" t="s">
        <v>752</v>
      </c>
      <c r="J23064" s="1"/>
      <c r="K23064" s="2"/>
      <c r="L23064">
        <v>23063</v>
      </c>
      <c r="M23064" s="1" t="s">
        <v>753</v>
      </c>
      <c r="N23064" s="1"/>
      <c r="O23064" s="2"/>
      <c r="P23064">
        <v>23063</v>
      </c>
      <c r="Q23064" s="1" t="s">
        <v>754</v>
      </c>
      <c r="R23064" s="1"/>
      <c r="S23064" s="2"/>
      <c r="T23064">
        <v>23063</v>
      </c>
      <c r="U23064" s="1" t="s">
        <v>178</v>
      </c>
      <c r="V23064" s="1"/>
      <c r="W23064" s="2"/>
      <c r="X23064">
        <v>23063</v>
      </c>
      <c r="Y23064" s="1" t="s">
        <v>179</v>
      </c>
      <c r="Z23064" s="1"/>
      <c r="AA23064" s="2"/>
    </row>
    <row r="23065" spans="8:27">
      <c r="H23065">
        <v>23064</v>
      </c>
      <c r="I23065" s="1" t="s">
        <v>752</v>
      </c>
      <c r="J23065" s="1"/>
      <c r="K23065" s="2"/>
      <c r="L23065">
        <v>23064</v>
      </c>
      <c r="M23065" s="1" t="s">
        <v>753</v>
      </c>
      <c r="N23065" s="1"/>
      <c r="O23065" s="2"/>
      <c r="P23065">
        <v>23064</v>
      </c>
      <c r="Q23065" s="1" t="s">
        <v>754</v>
      </c>
      <c r="R23065" s="1"/>
      <c r="S23065" s="2"/>
      <c r="T23065">
        <v>23064</v>
      </c>
      <c r="U23065" s="1" t="s">
        <v>178</v>
      </c>
      <c r="V23065" s="1"/>
      <c r="W23065" s="2"/>
      <c r="X23065">
        <v>23064</v>
      </c>
      <c r="Y23065" s="1" t="s">
        <v>179</v>
      </c>
      <c r="Z23065" s="1"/>
      <c r="AA23065" s="2"/>
    </row>
    <row r="23066" spans="8:27">
      <c r="H23066">
        <v>23065</v>
      </c>
      <c r="I23066" s="1" t="s">
        <v>752</v>
      </c>
      <c r="J23066" s="1"/>
      <c r="K23066" s="2"/>
      <c r="L23066">
        <v>23065</v>
      </c>
      <c r="M23066" s="1" t="s">
        <v>753</v>
      </c>
      <c r="N23066" s="1"/>
      <c r="O23066" s="2"/>
      <c r="P23066">
        <v>23065</v>
      </c>
      <c r="Q23066" s="1" t="s">
        <v>754</v>
      </c>
      <c r="R23066" s="1"/>
      <c r="S23066" s="2"/>
      <c r="T23066">
        <v>23065</v>
      </c>
      <c r="U23066" s="1" t="s">
        <v>178</v>
      </c>
      <c r="V23066" s="1"/>
      <c r="W23066" s="2"/>
      <c r="X23066">
        <v>23065</v>
      </c>
      <c r="Y23066" s="1" t="s">
        <v>179</v>
      </c>
      <c r="Z23066" s="1"/>
      <c r="AA23066" s="2"/>
    </row>
    <row r="23067" spans="8:27">
      <c r="H23067">
        <v>23066</v>
      </c>
      <c r="I23067" s="1" t="s">
        <v>752</v>
      </c>
      <c r="J23067" s="1"/>
      <c r="K23067" s="2"/>
      <c r="L23067">
        <v>23066</v>
      </c>
      <c r="M23067" s="1" t="s">
        <v>753</v>
      </c>
      <c r="N23067" s="1"/>
      <c r="O23067" s="2"/>
      <c r="P23067">
        <v>23066</v>
      </c>
      <c r="Q23067" s="1" t="s">
        <v>754</v>
      </c>
      <c r="R23067" s="1"/>
      <c r="S23067" s="2"/>
      <c r="T23067">
        <v>23066</v>
      </c>
      <c r="U23067" s="1" t="s">
        <v>178</v>
      </c>
      <c r="V23067" s="1"/>
      <c r="W23067" s="2"/>
      <c r="X23067">
        <v>23066</v>
      </c>
      <c r="Y23067" s="1" t="s">
        <v>179</v>
      </c>
      <c r="Z23067" s="1"/>
      <c r="AA23067" s="2"/>
    </row>
    <row r="23068" spans="8:27">
      <c r="H23068">
        <v>23067</v>
      </c>
      <c r="I23068" s="1" t="s">
        <v>752</v>
      </c>
      <c r="J23068" s="1"/>
      <c r="K23068" s="2"/>
      <c r="L23068">
        <v>23067</v>
      </c>
      <c r="M23068" s="1" t="s">
        <v>753</v>
      </c>
      <c r="N23068" s="1"/>
      <c r="O23068" s="2"/>
      <c r="P23068">
        <v>23067</v>
      </c>
      <c r="Q23068" s="1" t="s">
        <v>754</v>
      </c>
      <c r="R23068" s="1"/>
      <c r="S23068" s="2"/>
      <c r="T23068">
        <v>23067</v>
      </c>
      <c r="U23068" s="1" t="s">
        <v>178</v>
      </c>
      <c r="V23068" s="1"/>
      <c r="W23068" s="2"/>
      <c r="X23068">
        <v>23067</v>
      </c>
      <c r="Y23068" s="1" t="s">
        <v>179</v>
      </c>
      <c r="Z23068" s="1"/>
      <c r="AA23068" s="2"/>
    </row>
    <row r="23069" spans="8:27">
      <c r="H23069">
        <v>23068</v>
      </c>
      <c r="I23069" s="1" t="s">
        <v>752</v>
      </c>
      <c r="J23069" s="1"/>
      <c r="K23069" s="2"/>
      <c r="L23069">
        <v>23068</v>
      </c>
      <c r="M23069" s="1" t="s">
        <v>753</v>
      </c>
      <c r="N23069" s="1"/>
      <c r="O23069" s="2"/>
      <c r="P23069">
        <v>23068</v>
      </c>
      <c r="Q23069" s="1" t="s">
        <v>754</v>
      </c>
      <c r="R23069" s="1"/>
      <c r="S23069" s="2"/>
      <c r="T23069">
        <v>23068</v>
      </c>
      <c r="U23069" s="1" t="s">
        <v>178</v>
      </c>
      <c r="V23069" s="1"/>
      <c r="W23069" s="2"/>
      <c r="X23069">
        <v>23068</v>
      </c>
      <c r="Y23069" s="1" t="s">
        <v>179</v>
      </c>
      <c r="Z23069" s="1"/>
      <c r="AA23069" s="2"/>
    </row>
    <row r="23070" spans="8:27">
      <c r="H23070">
        <v>23069</v>
      </c>
      <c r="I23070" s="1" t="s">
        <v>752</v>
      </c>
      <c r="J23070" s="1"/>
      <c r="K23070" s="2"/>
      <c r="L23070">
        <v>23069</v>
      </c>
      <c r="M23070" s="1" t="s">
        <v>753</v>
      </c>
      <c r="N23070" s="1"/>
      <c r="O23070" s="2"/>
      <c r="P23070">
        <v>23069</v>
      </c>
      <c r="Q23070" s="1" t="s">
        <v>754</v>
      </c>
      <c r="R23070" s="1"/>
      <c r="S23070" s="2"/>
      <c r="T23070">
        <v>23069</v>
      </c>
      <c r="U23070" s="1" t="s">
        <v>178</v>
      </c>
      <c r="V23070" s="1"/>
      <c r="W23070" s="2"/>
      <c r="X23070">
        <v>23069</v>
      </c>
      <c r="Y23070" s="1" t="s">
        <v>179</v>
      </c>
      <c r="Z23070" s="1"/>
      <c r="AA23070" s="2"/>
    </row>
    <row r="23071" spans="8:27">
      <c r="H23071">
        <v>23070</v>
      </c>
      <c r="I23071" s="1" t="s">
        <v>752</v>
      </c>
      <c r="J23071" s="1"/>
      <c r="K23071" s="2"/>
      <c r="L23071">
        <v>23070</v>
      </c>
      <c r="M23071" s="1" t="s">
        <v>753</v>
      </c>
      <c r="N23071" s="1"/>
      <c r="O23071" s="2"/>
      <c r="P23071">
        <v>23070</v>
      </c>
      <c r="Q23071" s="1" t="s">
        <v>754</v>
      </c>
      <c r="R23071" s="1"/>
      <c r="S23071" s="2"/>
      <c r="T23071">
        <v>23070</v>
      </c>
      <c r="U23071" s="1" t="s">
        <v>178</v>
      </c>
      <c r="V23071" s="1"/>
      <c r="W23071" s="2"/>
      <c r="X23071">
        <v>23070</v>
      </c>
      <c r="Y23071" s="1" t="s">
        <v>179</v>
      </c>
      <c r="Z23071" s="1"/>
      <c r="AA23071" s="2"/>
    </row>
    <row r="23072" spans="8:27">
      <c r="H23072">
        <v>23071</v>
      </c>
      <c r="I23072" s="1" t="s">
        <v>752</v>
      </c>
      <c r="J23072" s="1"/>
      <c r="K23072" s="2"/>
      <c r="L23072">
        <v>23071</v>
      </c>
      <c r="M23072" s="1" t="s">
        <v>753</v>
      </c>
      <c r="N23072" s="1"/>
      <c r="O23072" s="2"/>
      <c r="P23072">
        <v>23071</v>
      </c>
      <c r="Q23072" s="1" t="s">
        <v>754</v>
      </c>
      <c r="R23072" s="1"/>
      <c r="S23072" s="2"/>
      <c r="T23072">
        <v>23071</v>
      </c>
      <c r="U23072" s="1" t="s">
        <v>178</v>
      </c>
      <c r="V23072" s="1"/>
      <c r="W23072" s="2"/>
      <c r="X23072">
        <v>23071</v>
      </c>
      <c r="Y23072" s="1" t="s">
        <v>179</v>
      </c>
      <c r="Z23072" s="1"/>
      <c r="AA23072" s="2"/>
    </row>
    <row r="23073" spans="8:27">
      <c r="H23073">
        <v>23072</v>
      </c>
      <c r="I23073" s="1" t="s">
        <v>752</v>
      </c>
      <c r="J23073" s="1"/>
      <c r="K23073" s="2"/>
      <c r="L23073">
        <v>23072</v>
      </c>
      <c r="M23073" s="1" t="s">
        <v>753</v>
      </c>
      <c r="N23073" s="1"/>
      <c r="O23073" s="2"/>
      <c r="P23073">
        <v>23072</v>
      </c>
      <c r="Q23073" s="1" t="s">
        <v>754</v>
      </c>
      <c r="R23073" s="1"/>
      <c r="S23073" s="2"/>
      <c r="T23073">
        <v>23072</v>
      </c>
      <c r="U23073" s="1" t="s">
        <v>178</v>
      </c>
      <c r="V23073" s="1"/>
      <c r="W23073" s="2"/>
      <c r="X23073">
        <v>23072</v>
      </c>
      <c r="Y23073" s="1" t="s">
        <v>179</v>
      </c>
      <c r="Z23073" s="1"/>
      <c r="AA23073" s="2"/>
    </row>
    <row r="23074" spans="8:27">
      <c r="H23074">
        <v>23073</v>
      </c>
      <c r="I23074" s="1" t="s">
        <v>752</v>
      </c>
      <c r="J23074" s="1"/>
      <c r="K23074" s="2"/>
      <c r="L23074">
        <v>23073</v>
      </c>
      <c r="M23074" s="1" t="s">
        <v>753</v>
      </c>
      <c r="N23074" s="1"/>
      <c r="O23074" s="2"/>
      <c r="P23074">
        <v>23073</v>
      </c>
      <c r="Q23074" s="1" t="s">
        <v>754</v>
      </c>
      <c r="R23074" s="1"/>
      <c r="S23074" s="2"/>
      <c r="T23074">
        <v>23073</v>
      </c>
      <c r="U23074" s="1" t="s">
        <v>178</v>
      </c>
      <c r="V23074" s="1"/>
      <c r="W23074" s="2"/>
      <c r="X23074">
        <v>23073</v>
      </c>
      <c r="Y23074" s="1" t="s">
        <v>179</v>
      </c>
      <c r="Z23074" s="1"/>
      <c r="AA23074" s="2"/>
    </row>
    <row r="23075" spans="8:27">
      <c r="H23075">
        <v>23074</v>
      </c>
      <c r="I23075" s="1" t="s">
        <v>752</v>
      </c>
      <c r="J23075" s="1"/>
      <c r="K23075" s="2"/>
      <c r="L23075">
        <v>23074</v>
      </c>
      <c r="M23075" s="1" t="s">
        <v>753</v>
      </c>
      <c r="N23075" s="1"/>
      <c r="O23075" s="2"/>
      <c r="P23075">
        <v>23074</v>
      </c>
      <c r="Q23075" s="1" t="s">
        <v>754</v>
      </c>
      <c r="R23075" s="1"/>
      <c r="S23075" s="2"/>
      <c r="T23075">
        <v>23074</v>
      </c>
      <c r="U23075" s="1" t="s">
        <v>178</v>
      </c>
      <c r="V23075" s="1"/>
      <c r="W23075" s="2"/>
      <c r="X23075">
        <v>23074</v>
      </c>
      <c r="Y23075" s="1" t="s">
        <v>179</v>
      </c>
      <c r="Z23075" s="1"/>
      <c r="AA23075" s="2"/>
    </row>
    <row r="23076" spans="8:27">
      <c r="H23076">
        <v>23075</v>
      </c>
      <c r="I23076" s="1" t="s">
        <v>752</v>
      </c>
      <c r="J23076" s="1"/>
      <c r="K23076" s="2"/>
      <c r="L23076">
        <v>23075</v>
      </c>
      <c r="M23076" s="1" t="s">
        <v>753</v>
      </c>
      <c r="N23076" s="1"/>
      <c r="O23076" s="2"/>
      <c r="P23076">
        <v>23075</v>
      </c>
      <c r="Q23076" s="1" t="s">
        <v>754</v>
      </c>
      <c r="R23076" s="1"/>
      <c r="S23076" s="2"/>
      <c r="T23076">
        <v>23075</v>
      </c>
      <c r="U23076" s="1" t="s">
        <v>178</v>
      </c>
      <c r="V23076" s="1"/>
      <c r="W23076" s="2"/>
      <c r="X23076">
        <v>23075</v>
      </c>
      <c r="Y23076" s="1" t="s">
        <v>179</v>
      </c>
      <c r="Z23076" s="1"/>
      <c r="AA23076" s="2"/>
    </row>
    <row r="23077" spans="8:27">
      <c r="H23077">
        <v>23076</v>
      </c>
      <c r="I23077" s="1" t="s">
        <v>752</v>
      </c>
      <c r="J23077" s="1"/>
      <c r="K23077" s="2"/>
      <c r="L23077">
        <v>23076</v>
      </c>
      <c r="M23077" s="1" t="s">
        <v>753</v>
      </c>
      <c r="N23077" s="1"/>
      <c r="O23077" s="2"/>
      <c r="P23077">
        <v>23076</v>
      </c>
      <c r="Q23077" s="1" t="s">
        <v>754</v>
      </c>
      <c r="R23077" s="1"/>
      <c r="S23077" s="2"/>
      <c r="T23077">
        <v>23076</v>
      </c>
      <c r="U23077" s="1" t="s">
        <v>178</v>
      </c>
      <c r="V23077" s="1"/>
      <c r="W23077" s="2"/>
      <c r="X23077">
        <v>23076</v>
      </c>
      <c r="Y23077" s="1" t="s">
        <v>179</v>
      </c>
      <c r="Z23077" s="1"/>
      <c r="AA23077" s="2"/>
    </row>
    <row r="23078" spans="8:27">
      <c r="H23078">
        <v>23077</v>
      </c>
      <c r="I23078" s="1" t="s">
        <v>752</v>
      </c>
      <c r="J23078" s="1"/>
      <c r="K23078" s="2"/>
      <c r="L23078">
        <v>23077</v>
      </c>
      <c r="M23078" s="1" t="s">
        <v>753</v>
      </c>
      <c r="N23078" s="1"/>
      <c r="O23078" s="2"/>
      <c r="P23078">
        <v>23077</v>
      </c>
      <c r="Q23078" s="1" t="s">
        <v>754</v>
      </c>
      <c r="R23078" s="1"/>
      <c r="S23078" s="2"/>
      <c r="T23078">
        <v>23077</v>
      </c>
      <c r="U23078" s="1" t="s">
        <v>178</v>
      </c>
      <c r="V23078" s="1"/>
      <c r="W23078" s="2"/>
      <c r="X23078">
        <v>23077</v>
      </c>
      <c r="Y23078" s="1" t="s">
        <v>179</v>
      </c>
      <c r="Z23078" s="1"/>
      <c r="AA23078" s="2"/>
    </row>
    <row r="23079" spans="8:27">
      <c r="H23079">
        <v>23078</v>
      </c>
      <c r="I23079" s="1" t="s">
        <v>752</v>
      </c>
      <c r="J23079" s="1"/>
      <c r="K23079" s="2"/>
      <c r="L23079">
        <v>23078</v>
      </c>
      <c r="M23079" s="1" t="s">
        <v>753</v>
      </c>
      <c r="N23079" s="1"/>
      <c r="O23079" s="2"/>
      <c r="P23079">
        <v>23078</v>
      </c>
      <c r="Q23079" s="1" t="s">
        <v>754</v>
      </c>
      <c r="R23079" s="1"/>
      <c r="S23079" s="2"/>
      <c r="T23079">
        <v>23078</v>
      </c>
      <c r="U23079" s="1" t="s">
        <v>178</v>
      </c>
      <c r="V23079" s="1"/>
      <c r="W23079" s="2"/>
      <c r="X23079">
        <v>23078</v>
      </c>
      <c r="Y23079" s="1" t="s">
        <v>179</v>
      </c>
      <c r="Z23079" s="1"/>
      <c r="AA23079" s="2"/>
    </row>
    <row r="23080" spans="8:27">
      <c r="H23080">
        <v>23079</v>
      </c>
      <c r="I23080" s="1" t="s">
        <v>752</v>
      </c>
      <c r="J23080" s="1"/>
      <c r="K23080" s="2"/>
      <c r="L23080">
        <v>23079</v>
      </c>
      <c r="M23080" s="1" t="s">
        <v>753</v>
      </c>
      <c r="N23080" s="1"/>
      <c r="O23080" s="2"/>
      <c r="P23080">
        <v>23079</v>
      </c>
      <c r="Q23080" s="1" t="s">
        <v>754</v>
      </c>
      <c r="R23080" s="1"/>
      <c r="S23080" s="2"/>
      <c r="T23080">
        <v>23079</v>
      </c>
      <c r="U23080" s="1" t="s">
        <v>178</v>
      </c>
      <c r="V23080" s="1"/>
      <c r="W23080" s="2"/>
      <c r="X23080">
        <v>23079</v>
      </c>
      <c r="Y23080" s="1" t="s">
        <v>179</v>
      </c>
      <c r="Z23080" s="1"/>
      <c r="AA23080" s="2"/>
    </row>
    <row r="23081" spans="8:27">
      <c r="H23081">
        <v>23080</v>
      </c>
      <c r="I23081" s="1" t="s">
        <v>752</v>
      </c>
      <c r="J23081" s="1"/>
      <c r="K23081" s="2"/>
      <c r="L23081">
        <v>23080</v>
      </c>
      <c r="M23081" s="1" t="s">
        <v>753</v>
      </c>
      <c r="N23081" s="1"/>
      <c r="O23081" s="2"/>
      <c r="P23081">
        <v>23080</v>
      </c>
      <c r="Q23081" s="1" t="s">
        <v>754</v>
      </c>
      <c r="R23081" s="1"/>
      <c r="S23081" s="2"/>
      <c r="T23081">
        <v>23080</v>
      </c>
      <c r="U23081" s="1" t="s">
        <v>178</v>
      </c>
      <c r="V23081" s="1"/>
      <c r="W23081" s="2"/>
      <c r="X23081">
        <v>23080</v>
      </c>
      <c r="Y23081" s="1" t="s">
        <v>179</v>
      </c>
      <c r="Z23081" s="1"/>
      <c r="AA23081" s="2"/>
    </row>
    <row r="23082" spans="8:27">
      <c r="H23082">
        <v>23081</v>
      </c>
      <c r="I23082" s="1" t="s">
        <v>752</v>
      </c>
      <c r="J23082" s="1"/>
      <c r="K23082" s="2"/>
      <c r="L23082">
        <v>23081</v>
      </c>
      <c r="M23082" s="1" t="s">
        <v>753</v>
      </c>
      <c r="N23082" s="1"/>
      <c r="O23082" s="2"/>
      <c r="P23082">
        <v>23081</v>
      </c>
      <c r="Q23082" s="1" t="s">
        <v>754</v>
      </c>
      <c r="R23082" s="1"/>
      <c r="S23082" s="2"/>
      <c r="T23082">
        <v>23081</v>
      </c>
      <c r="U23082" s="1" t="s">
        <v>178</v>
      </c>
      <c r="V23082" s="1"/>
      <c r="W23082" s="2"/>
      <c r="X23082">
        <v>23081</v>
      </c>
      <c r="Y23082" s="1" t="s">
        <v>179</v>
      </c>
      <c r="Z23082" s="1"/>
      <c r="AA23082" s="2"/>
    </row>
    <row r="23083" spans="8:27">
      <c r="H23083">
        <v>23082</v>
      </c>
      <c r="I23083" s="1" t="s">
        <v>752</v>
      </c>
      <c r="J23083" s="1"/>
      <c r="K23083" s="2"/>
      <c r="L23083">
        <v>23082</v>
      </c>
      <c r="M23083" s="1" t="s">
        <v>753</v>
      </c>
      <c r="N23083" s="1"/>
      <c r="O23083" s="2"/>
      <c r="P23083">
        <v>23082</v>
      </c>
      <c r="Q23083" s="1" t="s">
        <v>754</v>
      </c>
      <c r="R23083" s="1"/>
      <c r="S23083" s="2"/>
      <c r="T23083">
        <v>23082</v>
      </c>
      <c r="U23083" s="1" t="s">
        <v>178</v>
      </c>
      <c r="V23083" s="1"/>
      <c r="W23083" s="2"/>
      <c r="X23083">
        <v>23082</v>
      </c>
      <c r="Y23083" s="1" t="s">
        <v>179</v>
      </c>
      <c r="Z23083" s="1"/>
      <c r="AA23083" s="2"/>
    </row>
    <row r="23084" spans="8:27">
      <c r="H23084">
        <v>23083</v>
      </c>
      <c r="I23084" s="1" t="s">
        <v>752</v>
      </c>
      <c r="J23084" s="1"/>
      <c r="K23084" s="2"/>
      <c r="L23084">
        <v>23083</v>
      </c>
      <c r="M23084" s="1" t="s">
        <v>753</v>
      </c>
      <c r="N23084" s="1"/>
      <c r="O23084" s="2"/>
      <c r="P23084">
        <v>23083</v>
      </c>
      <c r="Q23084" s="1" t="s">
        <v>754</v>
      </c>
      <c r="R23084" s="1"/>
      <c r="S23084" s="2"/>
      <c r="T23084">
        <v>23083</v>
      </c>
      <c r="U23084" s="1" t="s">
        <v>178</v>
      </c>
      <c r="V23084" s="1"/>
      <c r="W23084" s="2"/>
      <c r="X23084">
        <v>23083</v>
      </c>
      <c r="Y23084" s="1" t="s">
        <v>179</v>
      </c>
      <c r="Z23084" s="1"/>
      <c r="AA23084" s="2"/>
    </row>
    <row r="23085" spans="8:27">
      <c r="H23085">
        <v>23084</v>
      </c>
      <c r="I23085" s="1" t="s">
        <v>752</v>
      </c>
      <c r="J23085" s="1"/>
      <c r="K23085" s="2"/>
      <c r="L23085">
        <v>23084</v>
      </c>
      <c r="M23085" s="1" t="s">
        <v>753</v>
      </c>
      <c r="N23085" s="1"/>
      <c r="O23085" s="2"/>
      <c r="P23085">
        <v>23084</v>
      </c>
      <c r="Q23085" s="1" t="s">
        <v>754</v>
      </c>
      <c r="R23085" s="1"/>
      <c r="S23085" s="2"/>
      <c r="T23085">
        <v>23084</v>
      </c>
      <c r="U23085" s="1" t="s">
        <v>178</v>
      </c>
      <c r="V23085" s="1"/>
      <c r="W23085" s="2"/>
      <c r="X23085">
        <v>23084</v>
      </c>
      <c r="Y23085" s="1" t="s">
        <v>179</v>
      </c>
      <c r="Z23085" s="1"/>
      <c r="AA23085" s="2"/>
    </row>
    <row r="23086" spans="8:27">
      <c r="H23086">
        <v>23085</v>
      </c>
      <c r="I23086" s="1" t="s">
        <v>752</v>
      </c>
      <c r="J23086" s="1"/>
      <c r="K23086" s="2"/>
      <c r="L23086">
        <v>23085</v>
      </c>
      <c r="M23086" s="1" t="s">
        <v>753</v>
      </c>
      <c r="N23086" s="1"/>
      <c r="O23086" s="2"/>
      <c r="P23086">
        <v>23085</v>
      </c>
      <c r="Q23086" s="1" t="s">
        <v>754</v>
      </c>
      <c r="R23086" s="1"/>
      <c r="S23086" s="2"/>
      <c r="T23086">
        <v>23085</v>
      </c>
      <c r="U23086" s="1" t="s">
        <v>178</v>
      </c>
      <c r="V23086" s="1"/>
      <c r="W23086" s="2"/>
      <c r="X23086">
        <v>23085</v>
      </c>
      <c r="Y23086" s="1" t="s">
        <v>179</v>
      </c>
      <c r="Z23086" s="1"/>
      <c r="AA23086" s="2"/>
    </row>
    <row r="23087" spans="8:27">
      <c r="H23087">
        <v>23086</v>
      </c>
      <c r="I23087" s="1" t="s">
        <v>752</v>
      </c>
      <c r="J23087" s="1"/>
      <c r="K23087" s="2"/>
      <c r="L23087">
        <v>23086</v>
      </c>
      <c r="M23087" s="1" t="s">
        <v>753</v>
      </c>
      <c r="N23087" s="1"/>
      <c r="O23087" s="2"/>
      <c r="P23087">
        <v>23086</v>
      </c>
      <c r="Q23087" s="1" t="s">
        <v>754</v>
      </c>
      <c r="R23087" s="1"/>
      <c r="S23087" s="2"/>
      <c r="T23087">
        <v>23086</v>
      </c>
      <c r="U23087" s="1" t="s">
        <v>178</v>
      </c>
      <c r="V23087" s="1"/>
      <c r="W23087" s="2"/>
      <c r="X23087">
        <v>23086</v>
      </c>
      <c r="Y23087" s="1" t="s">
        <v>179</v>
      </c>
      <c r="Z23087" s="1"/>
      <c r="AA23087" s="2"/>
    </row>
    <row r="23088" spans="8:27">
      <c r="H23088">
        <v>23087</v>
      </c>
      <c r="I23088" s="1" t="s">
        <v>752</v>
      </c>
      <c r="J23088" s="1"/>
      <c r="K23088" s="2"/>
      <c r="L23088">
        <v>23087</v>
      </c>
      <c r="M23088" s="1" t="s">
        <v>753</v>
      </c>
      <c r="N23088" s="1"/>
      <c r="O23088" s="2"/>
      <c r="P23088">
        <v>23087</v>
      </c>
      <c r="Q23088" s="1" t="s">
        <v>754</v>
      </c>
      <c r="R23088" s="1"/>
      <c r="S23088" s="2"/>
      <c r="T23088">
        <v>23087</v>
      </c>
      <c r="U23088" s="1" t="s">
        <v>178</v>
      </c>
      <c r="V23088" s="1"/>
      <c r="W23088" s="2"/>
      <c r="X23088">
        <v>23087</v>
      </c>
      <c r="Y23088" s="1" t="s">
        <v>179</v>
      </c>
      <c r="Z23088" s="1"/>
      <c r="AA23088" s="2"/>
    </row>
    <row r="23089" spans="8:27">
      <c r="H23089">
        <v>23088</v>
      </c>
      <c r="I23089" s="1" t="s">
        <v>752</v>
      </c>
      <c r="J23089" s="1"/>
      <c r="K23089" s="2"/>
      <c r="L23089">
        <v>23088</v>
      </c>
      <c r="M23089" s="1" t="s">
        <v>753</v>
      </c>
      <c r="N23089" s="1"/>
      <c r="O23089" s="2"/>
      <c r="P23089">
        <v>23088</v>
      </c>
      <c r="Q23089" s="1" t="s">
        <v>754</v>
      </c>
      <c r="R23089" s="1"/>
      <c r="S23089" s="2"/>
      <c r="T23089">
        <v>23088</v>
      </c>
      <c r="U23089" s="1" t="s">
        <v>178</v>
      </c>
      <c r="V23089" s="1"/>
      <c r="W23089" s="2"/>
      <c r="X23089">
        <v>23088</v>
      </c>
      <c r="Y23089" s="1" t="s">
        <v>179</v>
      </c>
      <c r="Z23089" s="1"/>
      <c r="AA23089" s="2"/>
    </row>
    <row r="23090" spans="8:27">
      <c r="H23090">
        <v>23089</v>
      </c>
      <c r="I23090" s="1" t="s">
        <v>752</v>
      </c>
      <c r="J23090" s="1"/>
      <c r="K23090" s="2"/>
      <c r="L23090">
        <v>23089</v>
      </c>
      <c r="M23090" s="1" t="s">
        <v>753</v>
      </c>
      <c r="N23090" s="1"/>
      <c r="O23090" s="2"/>
      <c r="P23090">
        <v>23089</v>
      </c>
      <c r="Q23090" s="1" t="s">
        <v>754</v>
      </c>
      <c r="R23090" s="1"/>
      <c r="S23090" s="2"/>
      <c r="T23090">
        <v>23089</v>
      </c>
      <c r="U23090" s="1" t="s">
        <v>178</v>
      </c>
      <c r="V23090" s="1"/>
      <c r="W23090" s="2"/>
      <c r="X23090">
        <v>23089</v>
      </c>
      <c r="Y23090" s="1" t="s">
        <v>179</v>
      </c>
      <c r="Z23090" s="1"/>
      <c r="AA23090" s="2"/>
    </row>
    <row r="23091" spans="8:27">
      <c r="H23091">
        <v>23090</v>
      </c>
      <c r="I23091" s="1" t="s">
        <v>752</v>
      </c>
      <c r="J23091" s="1"/>
      <c r="K23091" s="2"/>
      <c r="L23091">
        <v>23090</v>
      </c>
      <c r="M23091" s="1" t="s">
        <v>753</v>
      </c>
      <c r="N23091" s="1"/>
      <c r="O23091" s="2"/>
      <c r="P23091">
        <v>23090</v>
      </c>
      <c r="Q23091" s="1" t="s">
        <v>754</v>
      </c>
      <c r="R23091" s="1"/>
      <c r="S23091" s="2"/>
      <c r="T23091">
        <v>23090</v>
      </c>
      <c r="U23091" s="1" t="s">
        <v>178</v>
      </c>
      <c r="V23091" s="1"/>
      <c r="W23091" s="2"/>
      <c r="X23091">
        <v>23090</v>
      </c>
      <c r="Y23091" s="1" t="s">
        <v>179</v>
      </c>
      <c r="Z23091" s="1"/>
      <c r="AA23091" s="2"/>
    </row>
    <row r="23092" spans="8:27">
      <c r="H23092">
        <v>23091</v>
      </c>
      <c r="I23092" s="1" t="s">
        <v>752</v>
      </c>
      <c r="J23092" s="1"/>
      <c r="K23092" s="2"/>
      <c r="L23092">
        <v>23091</v>
      </c>
      <c r="M23092" s="1" t="s">
        <v>753</v>
      </c>
      <c r="N23092" s="1"/>
      <c r="O23092" s="2"/>
      <c r="P23092">
        <v>23091</v>
      </c>
      <c r="Q23092" s="1" t="s">
        <v>754</v>
      </c>
      <c r="R23092" s="1"/>
      <c r="S23092" s="2"/>
      <c r="T23092">
        <v>23091</v>
      </c>
      <c r="U23092" s="1" t="s">
        <v>178</v>
      </c>
      <c r="V23092" s="1"/>
      <c r="W23092" s="2"/>
      <c r="X23092">
        <v>23091</v>
      </c>
      <c r="Y23092" s="1" t="s">
        <v>179</v>
      </c>
      <c r="Z23092" s="1"/>
      <c r="AA23092" s="2"/>
    </row>
    <row r="23093" spans="8:27">
      <c r="H23093">
        <v>23092</v>
      </c>
      <c r="I23093" s="1" t="s">
        <v>752</v>
      </c>
      <c r="J23093" s="1"/>
      <c r="K23093" s="2"/>
      <c r="L23093">
        <v>23092</v>
      </c>
      <c r="M23093" s="1" t="s">
        <v>753</v>
      </c>
      <c r="N23093" s="1"/>
      <c r="O23093" s="2"/>
      <c r="P23093">
        <v>23092</v>
      </c>
      <c r="Q23093" s="1" t="s">
        <v>754</v>
      </c>
      <c r="R23093" s="1"/>
      <c r="S23093" s="2"/>
      <c r="T23093">
        <v>23092</v>
      </c>
      <c r="U23093" s="1" t="s">
        <v>178</v>
      </c>
      <c r="V23093" s="1"/>
      <c r="W23093" s="2"/>
      <c r="X23093">
        <v>23092</v>
      </c>
      <c r="Y23093" s="1" t="s">
        <v>179</v>
      </c>
      <c r="Z23093" s="1"/>
      <c r="AA23093" s="2"/>
    </row>
    <row r="23094" spans="8:27">
      <c r="H23094">
        <v>23093</v>
      </c>
      <c r="I23094" s="1" t="s">
        <v>752</v>
      </c>
      <c r="J23094" s="1"/>
      <c r="K23094" s="2"/>
      <c r="L23094">
        <v>23093</v>
      </c>
      <c r="M23094" s="1" t="s">
        <v>753</v>
      </c>
      <c r="N23094" s="1"/>
      <c r="O23094" s="2"/>
      <c r="P23094">
        <v>23093</v>
      </c>
      <c r="Q23094" s="1" t="s">
        <v>754</v>
      </c>
      <c r="R23094" s="1"/>
      <c r="S23094" s="2"/>
      <c r="T23094">
        <v>23093</v>
      </c>
      <c r="U23094" s="1" t="s">
        <v>178</v>
      </c>
      <c r="V23094" s="1"/>
      <c r="W23094" s="2"/>
      <c r="X23094">
        <v>23093</v>
      </c>
      <c r="Y23094" s="1" t="s">
        <v>179</v>
      </c>
      <c r="Z23094" s="1"/>
      <c r="AA23094" s="2"/>
    </row>
    <row r="23095" spans="8:27">
      <c r="H23095">
        <v>23094</v>
      </c>
      <c r="I23095" s="1" t="s">
        <v>752</v>
      </c>
      <c r="J23095" s="1"/>
      <c r="K23095" s="2"/>
      <c r="L23095">
        <v>23094</v>
      </c>
      <c r="M23095" s="1" t="s">
        <v>753</v>
      </c>
      <c r="N23095" s="1"/>
      <c r="O23095" s="2"/>
      <c r="P23095">
        <v>23094</v>
      </c>
      <c r="Q23095" s="1" t="s">
        <v>754</v>
      </c>
      <c r="R23095" s="1"/>
      <c r="S23095" s="2"/>
      <c r="T23095">
        <v>23094</v>
      </c>
      <c r="U23095" s="1" t="s">
        <v>178</v>
      </c>
      <c r="V23095" s="1"/>
      <c r="W23095" s="2"/>
      <c r="X23095">
        <v>23094</v>
      </c>
      <c r="Y23095" s="1" t="s">
        <v>179</v>
      </c>
      <c r="Z23095" s="1"/>
      <c r="AA23095" s="2"/>
    </row>
    <row r="23096" spans="8:27">
      <c r="H23096">
        <v>23095</v>
      </c>
      <c r="I23096" s="1" t="s">
        <v>752</v>
      </c>
      <c r="J23096" s="1"/>
      <c r="K23096" s="2"/>
      <c r="L23096">
        <v>23095</v>
      </c>
      <c r="M23096" s="1" t="s">
        <v>753</v>
      </c>
      <c r="N23096" s="1"/>
      <c r="O23096" s="2"/>
      <c r="P23096">
        <v>23095</v>
      </c>
      <c r="Q23096" s="1" t="s">
        <v>754</v>
      </c>
      <c r="R23096" s="1"/>
      <c r="S23096" s="2"/>
      <c r="T23096">
        <v>23095</v>
      </c>
      <c r="U23096" s="1" t="s">
        <v>178</v>
      </c>
      <c r="V23096" s="1"/>
      <c r="W23096" s="2"/>
      <c r="X23096">
        <v>23095</v>
      </c>
      <c r="Y23096" s="1" t="s">
        <v>179</v>
      </c>
      <c r="Z23096" s="1"/>
      <c r="AA23096" s="2"/>
    </row>
    <row r="23097" spans="8:27">
      <c r="H23097">
        <v>23096</v>
      </c>
      <c r="I23097" s="1" t="s">
        <v>752</v>
      </c>
      <c r="J23097" s="1"/>
      <c r="K23097" s="2"/>
      <c r="L23097">
        <v>23096</v>
      </c>
      <c r="M23097" s="1" t="s">
        <v>753</v>
      </c>
      <c r="N23097" s="1"/>
      <c r="O23097" s="2"/>
      <c r="P23097">
        <v>23096</v>
      </c>
      <c r="Q23097" s="1" t="s">
        <v>754</v>
      </c>
      <c r="R23097" s="1"/>
      <c r="S23097" s="2"/>
      <c r="T23097">
        <v>23096</v>
      </c>
      <c r="U23097" s="1" t="s">
        <v>178</v>
      </c>
      <c r="V23097" s="1"/>
      <c r="W23097" s="2"/>
      <c r="X23097">
        <v>23096</v>
      </c>
      <c r="Y23097" s="1" t="s">
        <v>179</v>
      </c>
      <c r="Z23097" s="1"/>
      <c r="AA23097" s="2"/>
    </row>
    <row r="23098" spans="8:27">
      <c r="H23098">
        <v>23097</v>
      </c>
      <c r="I23098" s="1" t="s">
        <v>752</v>
      </c>
      <c r="J23098" s="1"/>
      <c r="K23098" s="2"/>
      <c r="L23098">
        <v>23097</v>
      </c>
      <c r="M23098" s="1" t="s">
        <v>753</v>
      </c>
      <c r="N23098" s="1"/>
      <c r="O23098" s="2"/>
      <c r="P23098">
        <v>23097</v>
      </c>
      <c r="Q23098" s="1" t="s">
        <v>754</v>
      </c>
      <c r="R23098" s="1"/>
      <c r="S23098" s="2"/>
      <c r="T23098">
        <v>23097</v>
      </c>
      <c r="U23098" s="1" t="s">
        <v>178</v>
      </c>
      <c r="V23098" s="1"/>
      <c r="W23098" s="2"/>
      <c r="X23098">
        <v>23097</v>
      </c>
      <c r="Y23098" s="1" t="s">
        <v>179</v>
      </c>
      <c r="Z23098" s="1"/>
      <c r="AA23098" s="2"/>
    </row>
    <row r="23099" spans="8:27">
      <c r="H23099">
        <v>23098</v>
      </c>
      <c r="I23099" s="1" t="s">
        <v>752</v>
      </c>
      <c r="J23099" s="1"/>
      <c r="K23099" s="2"/>
      <c r="L23099">
        <v>23098</v>
      </c>
      <c r="M23099" s="1" t="s">
        <v>753</v>
      </c>
      <c r="N23099" s="1"/>
      <c r="O23099" s="2"/>
      <c r="P23099">
        <v>23098</v>
      </c>
      <c r="Q23099" s="1" t="s">
        <v>754</v>
      </c>
      <c r="R23099" s="1"/>
      <c r="S23099" s="2"/>
      <c r="T23099">
        <v>23098</v>
      </c>
      <c r="U23099" s="1" t="s">
        <v>178</v>
      </c>
      <c r="V23099" s="1"/>
      <c r="W23099" s="2"/>
      <c r="X23099">
        <v>23098</v>
      </c>
      <c r="Y23099" s="1" t="s">
        <v>179</v>
      </c>
      <c r="Z23099" s="1"/>
      <c r="AA23099" s="2"/>
    </row>
    <row r="23100" spans="8:27">
      <c r="H23100">
        <v>23099</v>
      </c>
      <c r="I23100" s="1" t="s">
        <v>752</v>
      </c>
      <c r="J23100" s="1"/>
      <c r="K23100" s="2"/>
      <c r="L23100">
        <v>23099</v>
      </c>
      <c r="M23100" s="1" t="s">
        <v>753</v>
      </c>
      <c r="N23100" s="1"/>
      <c r="O23100" s="2"/>
      <c r="P23100">
        <v>23099</v>
      </c>
      <c r="Q23100" s="1" t="s">
        <v>754</v>
      </c>
      <c r="R23100" s="1"/>
      <c r="S23100" s="2"/>
      <c r="T23100">
        <v>23099</v>
      </c>
      <c r="U23100" s="1" t="s">
        <v>178</v>
      </c>
      <c r="V23100" s="1"/>
      <c r="W23100" s="2"/>
      <c r="X23100">
        <v>23099</v>
      </c>
      <c r="Y23100" s="1" t="s">
        <v>179</v>
      </c>
      <c r="Z23100" s="1"/>
      <c r="AA23100" s="2"/>
    </row>
    <row r="23101" spans="8:27">
      <c r="H23101">
        <v>23100</v>
      </c>
      <c r="I23101" s="1" t="s">
        <v>752</v>
      </c>
      <c r="J23101" s="1"/>
      <c r="K23101" s="2"/>
      <c r="L23101">
        <v>23100</v>
      </c>
      <c r="M23101" s="1" t="s">
        <v>753</v>
      </c>
      <c r="N23101" s="1"/>
      <c r="O23101" s="2"/>
      <c r="P23101">
        <v>23100</v>
      </c>
      <c r="Q23101" s="1" t="s">
        <v>754</v>
      </c>
      <c r="R23101" s="1"/>
      <c r="S23101" s="2"/>
      <c r="T23101">
        <v>23100</v>
      </c>
      <c r="U23101" s="1" t="s">
        <v>178</v>
      </c>
      <c r="V23101" s="1"/>
      <c r="W23101" s="2"/>
      <c r="X23101">
        <v>23100</v>
      </c>
      <c r="Y23101" s="1" t="s">
        <v>179</v>
      </c>
      <c r="Z23101" s="1"/>
      <c r="AA23101" s="2"/>
    </row>
    <row r="23102" spans="8:27">
      <c r="H23102">
        <v>23101</v>
      </c>
      <c r="I23102" s="1" t="s">
        <v>752</v>
      </c>
      <c r="J23102" s="1"/>
      <c r="K23102" s="2"/>
      <c r="L23102">
        <v>23101</v>
      </c>
      <c r="M23102" s="1" t="s">
        <v>753</v>
      </c>
      <c r="N23102" s="1"/>
      <c r="O23102" s="2"/>
      <c r="P23102">
        <v>23101</v>
      </c>
      <c r="Q23102" s="1" t="s">
        <v>754</v>
      </c>
      <c r="R23102" s="1"/>
      <c r="S23102" s="2"/>
      <c r="T23102">
        <v>23101</v>
      </c>
      <c r="U23102" s="1" t="s">
        <v>178</v>
      </c>
      <c r="V23102" s="1"/>
      <c r="W23102" s="2"/>
      <c r="X23102">
        <v>23101</v>
      </c>
      <c r="Y23102" s="1" t="s">
        <v>179</v>
      </c>
      <c r="Z23102" s="1"/>
      <c r="AA23102" s="2"/>
    </row>
    <row r="23103" spans="8:27">
      <c r="H23103">
        <v>23102</v>
      </c>
      <c r="I23103" s="1" t="s">
        <v>752</v>
      </c>
      <c r="J23103" s="10"/>
      <c r="K23103" s="2"/>
      <c r="L23103">
        <v>23102</v>
      </c>
      <c r="M23103" s="1" t="s">
        <v>753</v>
      </c>
      <c r="N23103" s="1"/>
      <c r="O23103" s="2"/>
      <c r="P23103">
        <v>23102</v>
      </c>
      <c r="Q23103" s="1" t="s">
        <v>754</v>
      </c>
      <c r="R23103" s="1"/>
      <c r="S23103" s="2"/>
      <c r="T23103">
        <v>23102</v>
      </c>
      <c r="U23103" s="1" t="s">
        <v>178</v>
      </c>
      <c r="V23103" s="1"/>
      <c r="W23103" s="2"/>
      <c r="X23103">
        <v>23102</v>
      </c>
      <c r="Y23103" s="1" t="s">
        <v>179</v>
      </c>
      <c r="Z23103" s="1"/>
      <c r="AA23103" s="2"/>
    </row>
    <row r="23104" spans="8:27">
      <c r="H23104">
        <v>23103</v>
      </c>
      <c r="I23104" s="1" t="s">
        <v>752</v>
      </c>
      <c r="J23104" s="10"/>
      <c r="K23104" s="2"/>
      <c r="L23104">
        <v>23103</v>
      </c>
      <c r="M23104" s="1" t="s">
        <v>753</v>
      </c>
      <c r="N23104" s="1"/>
      <c r="O23104" s="2"/>
      <c r="P23104">
        <v>23103</v>
      </c>
      <c r="Q23104" s="1" t="s">
        <v>754</v>
      </c>
      <c r="R23104" s="1"/>
      <c r="S23104" s="2"/>
      <c r="T23104">
        <v>23103</v>
      </c>
      <c r="U23104" s="1" t="s">
        <v>178</v>
      </c>
      <c r="V23104" s="1"/>
      <c r="W23104" s="2"/>
      <c r="X23104">
        <v>23103</v>
      </c>
      <c r="Y23104" s="1" t="s">
        <v>179</v>
      </c>
      <c r="Z23104" s="1"/>
      <c r="AA23104" s="2"/>
    </row>
    <row r="23105" spans="8:27">
      <c r="H23105">
        <v>23104</v>
      </c>
      <c r="I23105" s="1" t="s">
        <v>752</v>
      </c>
      <c r="J23105" s="10"/>
      <c r="K23105" s="2"/>
      <c r="L23105">
        <v>23104</v>
      </c>
      <c r="M23105" s="1" t="s">
        <v>753</v>
      </c>
      <c r="N23105" s="1"/>
      <c r="O23105" s="2"/>
      <c r="P23105">
        <v>23104</v>
      </c>
      <c r="Q23105" s="1" t="s">
        <v>754</v>
      </c>
      <c r="R23105" s="1"/>
      <c r="S23105" s="2"/>
      <c r="T23105">
        <v>23104</v>
      </c>
      <c r="U23105" s="1" t="s">
        <v>178</v>
      </c>
      <c r="V23105" s="1"/>
      <c r="W23105" s="2"/>
      <c r="X23105">
        <v>23104</v>
      </c>
      <c r="Y23105" s="1" t="s">
        <v>179</v>
      </c>
      <c r="Z23105" s="1"/>
      <c r="AA23105" s="2"/>
    </row>
    <row r="23106" spans="8:27">
      <c r="H23106">
        <v>23105</v>
      </c>
      <c r="I23106" s="1" t="s">
        <v>752</v>
      </c>
      <c r="J23106" s="10"/>
      <c r="K23106" s="2"/>
      <c r="L23106">
        <v>23105</v>
      </c>
      <c r="M23106" s="1" t="s">
        <v>753</v>
      </c>
      <c r="N23106" s="1"/>
      <c r="O23106" s="2"/>
      <c r="P23106">
        <v>23105</v>
      </c>
      <c r="Q23106" s="1" t="s">
        <v>754</v>
      </c>
      <c r="R23106" s="1"/>
      <c r="S23106" s="2"/>
      <c r="T23106">
        <v>23105</v>
      </c>
      <c r="U23106" s="1" t="s">
        <v>178</v>
      </c>
      <c r="V23106" s="1"/>
      <c r="W23106" s="2"/>
      <c r="X23106">
        <v>23105</v>
      </c>
      <c r="Y23106" s="1" t="s">
        <v>179</v>
      </c>
      <c r="Z23106" s="1"/>
      <c r="AA23106" s="2"/>
    </row>
    <row r="23107" spans="8:27">
      <c r="H23107">
        <v>23106</v>
      </c>
      <c r="I23107" s="1" t="s">
        <v>752</v>
      </c>
      <c r="J23107" s="10"/>
      <c r="K23107" s="2"/>
      <c r="L23107">
        <v>23106</v>
      </c>
      <c r="M23107" s="1" t="s">
        <v>753</v>
      </c>
      <c r="N23107" s="1"/>
      <c r="O23107" s="2"/>
      <c r="P23107">
        <v>23106</v>
      </c>
      <c r="Q23107" s="1" t="s">
        <v>754</v>
      </c>
      <c r="R23107" s="1"/>
      <c r="S23107" s="2"/>
      <c r="T23107">
        <v>23106</v>
      </c>
      <c r="U23107" s="1" t="s">
        <v>178</v>
      </c>
      <c r="V23107" s="1"/>
      <c r="W23107" s="2"/>
      <c r="X23107">
        <v>23106</v>
      </c>
      <c r="Y23107" s="1" t="s">
        <v>179</v>
      </c>
      <c r="Z23107" s="1"/>
      <c r="AA23107" s="2"/>
    </row>
    <row r="23108" spans="8:27">
      <c r="H23108">
        <v>23107</v>
      </c>
      <c r="I23108" s="1" t="s">
        <v>752</v>
      </c>
      <c r="J23108" s="10"/>
      <c r="K23108" s="2"/>
      <c r="L23108">
        <v>23107</v>
      </c>
      <c r="M23108" s="1" t="s">
        <v>753</v>
      </c>
      <c r="N23108" s="1"/>
      <c r="O23108" s="2"/>
      <c r="P23108">
        <v>23107</v>
      </c>
      <c r="Q23108" s="1" t="s">
        <v>754</v>
      </c>
      <c r="R23108" s="1"/>
      <c r="S23108" s="2"/>
      <c r="T23108">
        <v>23107</v>
      </c>
      <c r="U23108" s="1" t="s">
        <v>178</v>
      </c>
      <c r="V23108" s="1"/>
      <c r="W23108" s="2"/>
      <c r="X23108">
        <v>23107</v>
      </c>
      <c r="Y23108" s="1" t="s">
        <v>179</v>
      </c>
      <c r="Z23108" s="1"/>
      <c r="AA23108" s="2"/>
    </row>
    <row r="23109" spans="8:27">
      <c r="H23109">
        <v>23108</v>
      </c>
      <c r="I23109" s="1" t="s">
        <v>752</v>
      </c>
      <c r="J23109" s="10"/>
      <c r="K23109" s="2"/>
      <c r="L23109">
        <v>23108</v>
      </c>
      <c r="M23109" s="1" t="s">
        <v>753</v>
      </c>
      <c r="N23109" s="1"/>
      <c r="O23109" s="2"/>
      <c r="P23109">
        <v>23108</v>
      </c>
      <c r="Q23109" s="1" t="s">
        <v>754</v>
      </c>
      <c r="R23109" s="1"/>
      <c r="S23109" s="2"/>
      <c r="T23109">
        <v>23108</v>
      </c>
      <c r="U23109" s="1" t="s">
        <v>178</v>
      </c>
      <c r="V23109" s="1"/>
      <c r="W23109" s="2"/>
      <c r="X23109">
        <v>23108</v>
      </c>
      <c r="Y23109" s="1" t="s">
        <v>179</v>
      </c>
      <c r="Z23109" s="1"/>
      <c r="AA23109" s="2"/>
    </row>
    <row r="23110" spans="8:27">
      <c r="H23110">
        <v>23109</v>
      </c>
      <c r="I23110" s="1" t="s">
        <v>752</v>
      </c>
      <c r="J23110" s="10"/>
      <c r="K23110" s="2"/>
      <c r="L23110">
        <v>23109</v>
      </c>
      <c r="M23110" s="1" t="s">
        <v>753</v>
      </c>
      <c r="N23110" s="1"/>
      <c r="O23110" s="2"/>
      <c r="P23110">
        <v>23109</v>
      </c>
      <c r="Q23110" s="1" t="s">
        <v>754</v>
      </c>
      <c r="R23110" s="1"/>
      <c r="S23110" s="2"/>
      <c r="T23110">
        <v>23109</v>
      </c>
      <c r="U23110" s="1" t="s">
        <v>178</v>
      </c>
      <c r="V23110" s="1"/>
      <c r="W23110" s="2"/>
      <c r="X23110">
        <v>23109</v>
      </c>
      <c r="Y23110" s="1" t="s">
        <v>179</v>
      </c>
      <c r="Z23110" s="1"/>
      <c r="AA23110" s="2"/>
    </row>
    <row r="23111" spans="8:27">
      <c r="H23111">
        <v>23110</v>
      </c>
      <c r="I23111" s="1" t="s">
        <v>752</v>
      </c>
      <c r="J23111" s="10"/>
      <c r="K23111" s="2"/>
      <c r="L23111">
        <v>23110</v>
      </c>
      <c r="M23111" s="1" t="s">
        <v>753</v>
      </c>
      <c r="N23111" s="1"/>
      <c r="O23111" s="2"/>
      <c r="P23111">
        <v>23110</v>
      </c>
      <c r="Q23111" s="1" t="s">
        <v>754</v>
      </c>
      <c r="R23111" s="1"/>
      <c r="S23111" s="2"/>
      <c r="T23111">
        <v>23110</v>
      </c>
      <c r="U23111" s="1" t="s">
        <v>178</v>
      </c>
      <c r="V23111" s="1"/>
      <c r="W23111" s="2"/>
      <c r="X23111">
        <v>23110</v>
      </c>
      <c r="Y23111" s="1" t="s">
        <v>179</v>
      </c>
      <c r="Z23111" s="1"/>
      <c r="AA23111" s="2"/>
    </row>
    <row r="23112" spans="8:27">
      <c r="H23112">
        <v>23111</v>
      </c>
      <c r="I23112" s="1" t="s">
        <v>752</v>
      </c>
      <c r="J23112" s="10"/>
      <c r="K23112" s="2"/>
      <c r="L23112">
        <v>23111</v>
      </c>
      <c r="M23112" s="1" t="s">
        <v>753</v>
      </c>
      <c r="N23112" s="1"/>
      <c r="O23112" s="2"/>
      <c r="P23112">
        <v>23111</v>
      </c>
      <c r="Q23112" s="1" t="s">
        <v>754</v>
      </c>
      <c r="R23112" s="1"/>
      <c r="S23112" s="2"/>
      <c r="T23112">
        <v>23111</v>
      </c>
      <c r="U23112" s="1" t="s">
        <v>178</v>
      </c>
      <c r="V23112" s="1"/>
      <c r="W23112" s="2"/>
      <c r="X23112">
        <v>23111</v>
      </c>
      <c r="Y23112" s="1" t="s">
        <v>179</v>
      </c>
      <c r="Z23112" s="1"/>
      <c r="AA23112" s="2"/>
    </row>
    <row r="23113" spans="8:27">
      <c r="H23113">
        <v>23112</v>
      </c>
      <c r="I23113" s="1" t="s">
        <v>752</v>
      </c>
      <c r="J23113" s="10"/>
      <c r="K23113" s="2"/>
      <c r="L23113">
        <v>23112</v>
      </c>
      <c r="M23113" s="1" t="s">
        <v>753</v>
      </c>
      <c r="N23113" s="1"/>
      <c r="O23113" s="2"/>
      <c r="P23113">
        <v>23112</v>
      </c>
      <c r="Q23113" s="1" t="s">
        <v>754</v>
      </c>
      <c r="R23113" s="1"/>
      <c r="S23113" s="2"/>
      <c r="T23113">
        <v>23112</v>
      </c>
      <c r="U23113" s="1" t="s">
        <v>178</v>
      </c>
      <c r="V23113" s="1"/>
      <c r="W23113" s="2"/>
      <c r="X23113">
        <v>23112</v>
      </c>
      <c r="Y23113" s="1" t="s">
        <v>179</v>
      </c>
      <c r="Z23113" s="1"/>
      <c r="AA23113" s="2"/>
    </row>
    <row r="23114" spans="8:27">
      <c r="H23114">
        <v>23113</v>
      </c>
      <c r="I23114" s="1" t="s">
        <v>752</v>
      </c>
      <c r="J23114" s="10"/>
      <c r="K23114" s="2"/>
      <c r="L23114">
        <v>23113</v>
      </c>
      <c r="M23114" s="1" t="s">
        <v>753</v>
      </c>
      <c r="N23114" s="1"/>
      <c r="O23114" s="2"/>
      <c r="P23114">
        <v>23113</v>
      </c>
      <c r="Q23114" s="1" t="s">
        <v>754</v>
      </c>
      <c r="R23114" s="1"/>
      <c r="S23114" s="2"/>
      <c r="T23114">
        <v>23113</v>
      </c>
      <c r="U23114" s="1" t="s">
        <v>178</v>
      </c>
      <c r="V23114" s="1"/>
      <c r="W23114" s="2"/>
      <c r="X23114">
        <v>23113</v>
      </c>
      <c r="Y23114" s="1" t="s">
        <v>179</v>
      </c>
      <c r="Z23114" s="1"/>
      <c r="AA23114" s="2"/>
    </row>
    <row r="23115" spans="8:27">
      <c r="H23115">
        <v>23114</v>
      </c>
      <c r="I23115" s="1" t="s">
        <v>752</v>
      </c>
      <c r="J23115" s="10"/>
      <c r="K23115" s="2"/>
      <c r="L23115">
        <v>23114</v>
      </c>
      <c r="M23115" s="1" t="s">
        <v>753</v>
      </c>
      <c r="N23115" s="1"/>
      <c r="O23115" s="2"/>
      <c r="P23115">
        <v>23114</v>
      </c>
      <c r="Q23115" s="1" t="s">
        <v>754</v>
      </c>
      <c r="R23115" s="1"/>
      <c r="S23115" s="2"/>
      <c r="T23115">
        <v>23114</v>
      </c>
      <c r="U23115" s="1" t="s">
        <v>178</v>
      </c>
      <c r="V23115" s="1"/>
      <c r="W23115" s="2"/>
      <c r="X23115">
        <v>23114</v>
      </c>
      <c r="Y23115" s="1" t="s">
        <v>179</v>
      </c>
      <c r="Z23115" s="1"/>
      <c r="AA23115" s="2"/>
    </row>
    <row r="23116" spans="8:27">
      <c r="H23116">
        <v>23115</v>
      </c>
      <c r="I23116" s="1" t="s">
        <v>752</v>
      </c>
      <c r="J23116" s="1"/>
      <c r="K23116" s="2"/>
      <c r="L23116">
        <v>23115</v>
      </c>
      <c r="M23116" s="1" t="s">
        <v>753</v>
      </c>
      <c r="N23116" s="1"/>
      <c r="O23116" s="2"/>
      <c r="P23116">
        <v>23115</v>
      </c>
      <c r="Q23116" s="1" t="s">
        <v>754</v>
      </c>
      <c r="R23116" s="1"/>
      <c r="S23116" s="2"/>
      <c r="T23116">
        <v>23115</v>
      </c>
      <c r="U23116" s="1" t="s">
        <v>178</v>
      </c>
      <c r="V23116" s="1"/>
      <c r="W23116" s="2"/>
      <c r="X23116">
        <v>23115</v>
      </c>
      <c r="Y23116" s="1" t="s">
        <v>179</v>
      </c>
      <c r="Z23116" s="1"/>
      <c r="AA23116" s="2"/>
    </row>
    <row r="23117" spans="8:27">
      <c r="H23117">
        <v>23116</v>
      </c>
      <c r="I23117" s="1" t="s">
        <v>752</v>
      </c>
      <c r="J23117" s="1"/>
      <c r="K23117" s="2"/>
      <c r="L23117">
        <v>23116</v>
      </c>
      <c r="M23117" s="1" t="s">
        <v>753</v>
      </c>
      <c r="N23117" s="1"/>
      <c r="O23117" s="2"/>
      <c r="P23117">
        <v>23116</v>
      </c>
      <c r="Q23117" s="1" t="s">
        <v>754</v>
      </c>
      <c r="R23117" s="1"/>
      <c r="S23117" s="2"/>
      <c r="T23117">
        <v>23116</v>
      </c>
      <c r="U23117" s="1" t="s">
        <v>178</v>
      </c>
      <c r="V23117" s="1"/>
      <c r="W23117" s="2"/>
      <c r="X23117">
        <v>23116</v>
      </c>
      <c r="Y23117" s="1" t="s">
        <v>179</v>
      </c>
      <c r="Z23117" s="1"/>
      <c r="AA23117" s="2"/>
    </row>
    <row r="23118" spans="8:27">
      <c r="H23118">
        <v>23117</v>
      </c>
      <c r="I23118" s="1" t="s">
        <v>752</v>
      </c>
      <c r="J23118" s="1"/>
      <c r="K23118" s="2"/>
      <c r="L23118">
        <v>23117</v>
      </c>
      <c r="M23118" s="1" t="s">
        <v>753</v>
      </c>
      <c r="N23118" s="1"/>
      <c r="O23118" s="2"/>
      <c r="P23118">
        <v>23117</v>
      </c>
      <c r="Q23118" s="1" t="s">
        <v>754</v>
      </c>
      <c r="R23118" s="1"/>
      <c r="S23118" s="2"/>
      <c r="T23118">
        <v>23117</v>
      </c>
      <c r="U23118" s="1" t="s">
        <v>178</v>
      </c>
      <c r="V23118" s="1"/>
      <c r="W23118" s="2"/>
      <c r="X23118">
        <v>23117</v>
      </c>
      <c r="Y23118" s="1" t="s">
        <v>179</v>
      </c>
      <c r="Z23118" s="1"/>
      <c r="AA23118" s="2"/>
    </row>
    <row r="23119" spans="8:27">
      <c r="H23119">
        <v>23118</v>
      </c>
      <c r="I23119" s="1" t="s">
        <v>752</v>
      </c>
      <c r="J23119" s="1"/>
      <c r="K23119" s="2"/>
      <c r="L23119">
        <v>23118</v>
      </c>
      <c r="M23119" s="1" t="s">
        <v>753</v>
      </c>
      <c r="N23119" s="1"/>
      <c r="O23119" s="2"/>
      <c r="P23119">
        <v>23118</v>
      </c>
      <c r="Q23119" s="1" t="s">
        <v>754</v>
      </c>
      <c r="R23119" s="1"/>
      <c r="S23119" s="2"/>
      <c r="T23119">
        <v>23118</v>
      </c>
      <c r="U23119" s="1" t="s">
        <v>178</v>
      </c>
      <c r="V23119" s="1"/>
      <c r="W23119" s="2"/>
      <c r="X23119">
        <v>23118</v>
      </c>
      <c r="Y23119" s="1" t="s">
        <v>179</v>
      </c>
      <c r="Z23119" s="1"/>
      <c r="AA23119" s="2"/>
    </row>
    <row r="23120" spans="8:27">
      <c r="H23120">
        <v>23119</v>
      </c>
      <c r="I23120" s="1" t="s">
        <v>752</v>
      </c>
      <c r="J23120" s="1"/>
      <c r="K23120" s="2"/>
      <c r="L23120">
        <v>23119</v>
      </c>
      <c r="M23120" s="1" t="s">
        <v>753</v>
      </c>
      <c r="N23120" s="1"/>
      <c r="O23120" s="2"/>
      <c r="P23120">
        <v>23119</v>
      </c>
      <c r="Q23120" s="1" t="s">
        <v>754</v>
      </c>
      <c r="R23120" s="1"/>
      <c r="S23120" s="2"/>
      <c r="T23120">
        <v>23119</v>
      </c>
      <c r="U23120" s="1" t="s">
        <v>178</v>
      </c>
      <c r="V23120" s="1"/>
      <c r="W23120" s="2"/>
      <c r="X23120">
        <v>23119</v>
      </c>
      <c r="Y23120" s="1" t="s">
        <v>179</v>
      </c>
      <c r="Z23120" s="1"/>
      <c r="AA23120" s="2"/>
    </row>
    <row r="23121" spans="8:27">
      <c r="H23121">
        <v>23120</v>
      </c>
      <c r="I23121" s="1" t="s">
        <v>752</v>
      </c>
      <c r="J23121" s="1"/>
      <c r="K23121" s="2"/>
      <c r="L23121">
        <v>23120</v>
      </c>
      <c r="M23121" s="1" t="s">
        <v>753</v>
      </c>
      <c r="N23121" s="1"/>
      <c r="O23121" s="2"/>
      <c r="P23121">
        <v>23120</v>
      </c>
      <c r="Q23121" s="1" t="s">
        <v>754</v>
      </c>
      <c r="R23121" s="1"/>
      <c r="S23121" s="2"/>
      <c r="T23121">
        <v>23120</v>
      </c>
      <c r="U23121" s="1" t="s">
        <v>178</v>
      </c>
      <c r="V23121" s="1"/>
      <c r="W23121" s="2"/>
      <c r="X23121">
        <v>23120</v>
      </c>
      <c r="Y23121" s="1" t="s">
        <v>179</v>
      </c>
      <c r="Z23121" s="1"/>
      <c r="AA23121" s="2"/>
    </row>
    <row r="23122" spans="8:27">
      <c r="H23122">
        <v>23121</v>
      </c>
      <c r="I23122" s="1" t="s">
        <v>752</v>
      </c>
      <c r="J23122" s="1"/>
      <c r="K23122" s="2"/>
      <c r="L23122">
        <v>23121</v>
      </c>
      <c r="M23122" s="1" t="s">
        <v>753</v>
      </c>
      <c r="N23122" s="1"/>
      <c r="O23122" s="2"/>
      <c r="P23122">
        <v>23121</v>
      </c>
      <c r="Q23122" s="1" t="s">
        <v>754</v>
      </c>
      <c r="R23122" s="1"/>
      <c r="S23122" s="2"/>
      <c r="T23122">
        <v>23121</v>
      </c>
      <c r="U23122" s="1" t="s">
        <v>178</v>
      </c>
      <c r="V23122" s="1"/>
      <c r="W23122" s="2"/>
      <c r="X23122">
        <v>23121</v>
      </c>
      <c r="Y23122" s="1" t="s">
        <v>179</v>
      </c>
      <c r="Z23122" s="1"/>
      <c r="AA23122" s="2"/>
    </row>
    <row r="23123" spans="8:27">
      <c r="H23123">
        <v>23122</v>
      </c>
      <c r="I23123" s="1" t="s">
        <v>752</v>
      </c>
      <c r="J23123" s="1"/>
      <c r="K23123" s="2"/>
      <c r="L23123">
        <v>23122</v>
      </c>
      <c r="M23123" s="1" t="s">
        <v>753</v>
      </c>
      <c r="N23123" s="1"/>
      <c r="O23123" s="2"/>
      <c r="P23123">
        <v>23122</v>
      </c>
      <c r="Q23123" s="1" t="s">
        <v>754</v>
      </c>
      <c r="R23123" s="1"/>
      <c r="S23123" s="2"/>
      <c r="T23123">
        <v>23122</v>
      </c>
      <c r="U23123" s="1" t="s">
        <v>178</v>
      </c>
      <c r="V23123" s="1"/>
      <c r="W23123" s="2"/>
      <c r="X23123">
        <v>23122</v>
      </c>
      <c r="Y23123" s="1" t="s">
        <v>179</v>
      </c>
      <c r="Z23123" s="1"/>
      <c r="AA23123" s="2"/>
    </row>
    <row r="23124" spans="8:27">
      <c r="H23124">
        <v>23123</v>
      </c>
      <c r="I23124" s="1" t="s">
        <v>752</v>
      </c>
      <c r="J23124" s="1"/>
      <c r="K23124" s="2"/>
      <c r="L23124">
        <v>23123</v>
      </c>
      <c r="M23124" s="1" t="s">
        <v>753</v>
      </c>
      <c r="N23124" s="1"/>
      <c r="O23124" s="2"/>
      <c r="P23124">
        <v>23123</v>
      </c>
      <c r="Q23124" s="1" t="s">
        <v>754</v>
      </c>
      <c r="R23124" s="1"/>
      <c r="S23124" s="2"/>
      <c r="T23124">
        <v>23123</v>
      </c>
      <c r="U23124" s="1" t="s">
        <v>178</v>
      </c>
      <c r="V23124" s="1"/>
      <c r="W23124" s="2"/>
      <c r="X23124">
        <v>23123</v>
      </c>
      <c r="Y23124" s="1" t="s">
        <v>179</v>
      </c>
      <c r="Z23124" s="1"/>
      <c r="AA23124" s="2"/>
    </row>
    <row r="23125" spans="8:27">
      <c r="H23125">
        <v>23124</v>
      </c>
      <c r="I23125" s="1" t="s">
        <v>752</v>
      </c>
      <c r="J23125" s="1"/>
      <c r="K23125" s="2"/>
      <c r="L23125">
        <v>23124</v>
      </c>
      <c r="M23125" s="1" t="s">
        <v>753</v>
      </c>
      <c r="N23125" s="1"/>
      <c r="O23125" s="2"/>
      <c r="P23125">
        <v>23124</v>
      </c>
      <c r="Q23125" s="1" t="s">
        <v>754</v>
      </c>
      <c r="R23125" s="1"/>
      <c r="S23125" s="2"/>
      <c r="T23125">
        <v>23124</v>
      </c>
      <c r="U23125" s="1" t="s">
        <v>178</v>
      </c>
      <c r="V23125" s="1"/>
      <c r="W23125" s="2"/>
      <c r="X23125">
        <v>23124</v>
      </c>
      <c r="Y23125" s="1" t="s">
        <v>179</v>
      </c>
      <c r="Z23125" s="1"/>
      <c r="AA23125" s="2"/>
    </row>
    <row r="23126" spans="8:27">
      <c r="H23126">
        <v>23125</v>
      </c>
      <c r="I23126" s="1" t="s">
        <v>752</v>
      </c>
      <c r="J23126" s="1"/>
      <c r="K23126" s="2"/>
      <c r="L23126">
        <v>23125</v>
      </c>
      <c r="M23126" s="1" t="s">
        <v>753</v>
      </c>
      <c r="N23126" s="1"/>
      <c r="O23126" s="2"/>
      <c r="P23126">
        <v>23125</v>
      </c>
      <c r="Q23126" s="1" t="s">
        <v>754</v>
      </c>
      <c r="R23126" s="1"/>
      <c r="S23126" s="2"/>
      <c r="T23126">
        <v>23125</v>
      </c>
      <c r="U23126" s="1" t="s">
        <v>178</v>
      </c>
      <c r="V23126" s="1"/>
      <c r="W23126" s="2"/>
      <c r="X23126">
        <v>23125</v>
      </c>
      <c r="Y23126" s="1" t="s">
        <v>179</v>
      </c>
      <c r="Z23126" s="1"/>
      <c r="AA23126" s="2"/>
    </row>
    <row r="23127" spans="8:27">
      <c r="H23127">
        <v>23126</v>
      </c>
      <c r="I23127" s="1" t="s">
        <v>752</v>
      </c>
      <c r="J23127" s="1"/>
      <c r="K23127" s="2"/>
      <c r="L23127">
        <v>23126</v>
      </c>
      <c r="M23127" s="1" t="s">
        <v>753</v>
      </c>
      <c r="N23127" s="1"/>
      <c r="O23127" s="2"/>
      <c r="P23127">
        <v>23126</v>
      </c>
      <c r="Q23127" s="1" t="s">
        <v>754</v>
      </c>
      <c r="R23127" s="1"/>
      <c r="S23127" s="2"/>
      <c r="T23127">
        <v>23126</v>
      </c>
      <c r="U23127" s="1" t="s">
        <v>178</v>
      </c>
      <c r="V23127" s="1"/>
      <c r="W23127" s="2"/>
      <c r="X23127">
        <v>23126</v>
      </c>
      <c r="Y23127" s="1" t="s">
        <v>179</v>
      </c>
      <c r="Z23127" s="1"/>
      <c r="AA23127" s="2"/>
    </row>
    <row r="23128" spans="8:27">
      <c r="H23128">
        <v>23127</v>
      </c>
      <c r="I23128" s="1" t="s">
        <v>752</v>
      </c>
      <c r="J23128" s="1"/>
      <c r="K23128" s="2"/>
      <c r="L23128">
        <v>23127</v>
      </c>
      <c r="M23128" s="1" t="s">
        <v>753</v>
      </c>
      <c r="N23128" s="1"/>
      <c r="O23128" s="2"/>
      <c r="P23128">
        <v>23127</v>
      </c>
      <c r="Q23128" s="1" t="s">
        <v>754</v>
      </c>
      <c r="R23128" s="1"/>
      <c r="S23128" s="2"/>
      <c r="T23128">
        <v>23127</v>
      </c>
      <c r="U23128" s="1" t="s">
        <v>178</v>
      </c>
      <c r="V23128" s="1"/>
      <c r="W23128" s="2"/>
      <c r="X23128">
        <v>23127</v>
      </c>
      <c r="Y23128" s="1" t="s">
        <v>179</v>
      </c>
      <c r="Z23128" s="1"/>
      <c r="AA23128" s="2"/>
    </row>
    <row r="23129" spans="8:27">
      <c r="H23129">
        <v>23128</v>
      </c>
      <c r="I23129" s="1" t="s">
        <v>752</v>
      </c>
      <c r="J23129" s="1"/>
      <c r="K23129" s="2"/>
      <c r="L23129">
        <v>23128</v>
      </c>
      <c r="M23129" s="1" t="s">
        <v>753</v>
      </c>
      <c r="N23129" s="1"/>
      <c r="O23129" s="2"/>
      <c r="P23129">
        <v>23128</v>
      </c>
      <c r="Q23129" s="1" t="s">
        <v>754</v>
      </c>
      <c r="R23129" s="1"/>
      <c r="S23129" s="2"/>
      <c r="T23129">
        <v>23128</v>
      </c>
      <c r="U23129" s="1" t="s">
        <v>178</v>
      </c>
      <c r="V23129" s="1"/>
      <c r="W23129" s="2"/>
      <c r="X23129">
        <v>23128</v>
      </c>
      <c r="Y23129" s="1" t="s">
        <v>179</v>
      </c>
      <c r="Z23129" s="1"/>
      <c r="AA23129" s="2"/>
    </row>
    <row r="23130" spans="8:27">
      <c r="H23130">
        <v>23129</v>
      </c>
      <c r="I23130" s="1" t="s">
        <v>752</v>
      </c>
      <c r="J23130" s="1"/>
      <c r="K23130" s="2"/>
      <c r="L23130">
        <v>23129</v>
      </c>
      <c r="M23130" s="1" t="s">
        <v>753</v>
      </c>
      <c r="N23130" s="1"/>
      <c r="O23130" s="2"/>
      <c r="P23130">
        <v>23129</v>
      </c>
      <c r="Q23130" s="1" t="s">
        <v>754</v>
      </c>
      <c r="R23130" s="1"/>
      <c r="S23130" s="2"/>
      <c r="T23130">
        <v>23129</v>
      </c>
      <c r="U23130" s="1" t="s">
        <v>178</v>
      </c>
      <c r="V23130" s="1"/>
      <c r="W23130" s="2"/>
      <c r="X23130">
        <v>23129</v>
      </c>
      <c r="Y23130" s="1" t="s">
        <v>179</v>
      </c>
      <c r="Z23130" s="1"/>
      <c r="AA23130" s="2"/>
    </row>
    <row r="23131" spans="8:27">
      <c r="H23131">
        <v>23130</v>
      </c>
      <c r="I23131" s="1" t="s">
        <v>752</v>
      </c>
      <c r="J23131" s="1"/>
      <c r="K23131" s="2"/>
      <c r="L23131">
        <v>23130</v>
      </c>
      <c r="M23131" s="1" t="s">
        <v>753</v>
      </c>
      <c r="N23131" s="1"/>
      <c r="O23131" s="2"/>
      <c r="P23131">
        <v>23130</v>
      </c>
      <c r="Q23131" s="1" t="s">
        <v>754</v>
      </c>
      <c r="R23131" s="1"/>
      <c r="S23131" s="2"/>
      <c r="T23131">
        <v>23130</v>
      </c>
      <c r="U23131" s="1" t="s">
        <v>178</v>
      </c>
      <c r="V23131" s="1"/>
      <c r="W23131" s="2"/>
      <c r="X23131">
        <v>23130</v>
      </c>
      <c r="Y23131" s="1" t="s">
        <v>179</v>
      </c>
      <c r="Z23131" s="1"/>
      <c r="AA23131" s="2"/>
    </row>
    <row r="23132" spans="8:27">
      <c r="H23132">
        <v>23131</v>
      </c>
      <c r="I23132" s="1" t="s">
        <v>752</v>
      </c>
      <c r="J23132" s="1"/>
      <c r="K23132" s="2"/>
      <c r="L23132">
        <v>23131</v>
      </c>
      <c r="M23132" s="1" t="s">
        <v>753</v>
      </c>
      <c r="N23132" s="1"/>
      <c r="O23132" s="2"/>
      <c r="P23132">
        <v>23131</v>
      </c>
      <c r="Q23132" s="1" t="s">
        <v>754</v>
      </c>
      <c r="R23132" s="1"/>
      <c r="S23132" s="2"/>
      <c r="T23132">
        <v>23131</v>
      </c>
      <c r="U23132" s="1" t="s">
        <v>178</v>
      </c>
      <c r="V23132" s="1"/>
      <c r="W23132" s="2"/>
      <c r="X23132">
        <v>23131</v>
      </c>
      <c r="Y23132" s="1" t="s">
        <v>179</v>
      </c>
      <c r="Z23132" s="1"/>
      <c r="AA23132" s="2"/>
    </row>
    <row r="23133" spans="8:27">
      <c r="H23133">
        <v>23132</v>
      </c>
      <c r="I23133" s="1" t="s">
        <v>752</v>
      </c>
      <c r="J23133" s="1"/>
      <c r="K23133" s="2"/>
      <c r="L23133">
        <v>23132</v>
      </c>
      <c r="M23133" s="1" t="s">
        <v>753</v>
      </c>
      <c r="N23133" s="1"/>
      <c r="O23133" s="2"/>
      <c r="P23133">
        <v>23132</v>
      </c>
      <c r="Q23133" s="1" t="s">
        <v>754</v>
      </c>
      <c r="R23133" s="1"/>
      <c r="S23133" s="2"/>
      <c r="T23133">
        <v>23132</v>
      </c>
      <c r="U23133" s="1" t="s">
        <v>178</v>
      </c>
      <c r="V23133" s="1"/>
      <c r="W23133" s="2"/>
      <c r="X23133">
        <v>23132</v>
      </c>
      <c r="Y23133" s="1" t="s">
        <v>179</v>
      </c>
      <c r="Z23133" s="1"/>
      <c r="AA23133" s="2"/>
    </row>
    <row r="23134" spans="8:27">
      <c r="H23134">
        <v>23133</v>
      </c>
      <c r="I23134" s="1" t="s">
        <v>752</v>
      </c>
      <c r="J23134" s="1"/>
      <c r="K23134" s="2"/>
      <c r="L23134">
        <v>23133</v>
      </c>
      <c r="M23134" s="1" t="s">
        <v>753</v>
      </c>
      <c r="N23134" s="1"/>
      <c r="O23134" s="2"/>
      <c r="P23134">
        <v>23133</v>
      </c>
      <c r="Q23134" s="1" t="s">
        <v>754</v>
      </c>
      <c r="R23134" s="1"/>
      <c r="S23134" s="2"/>
      <c r="T23134">
        <v>23133</v>
      </c>
      <c r="U23134" s="1" t="s">
        <v>178</v>
      </c>
      <c r="V23134" s="1"/>
      <c r="W23134" s="2"/>
      <c r="X23134">
        <v>23133</v>
      </c>
      <c r="Y23134" s="1" t="s">
        <v>179</v>
      </c>
      <c r="Z23134" s="1"/>
      <c r="AA23134" s="2"/>
    </row>
    <row r="23135" spans="8:27">
      <c r="H23135">
        <v>23134</v>
      </c>
      <c r="I23135" s="1" t="s">
        <v>752</v>
      </c>
      <c r="J23135" s="1"/>
      <c r="K23135" s="2"/>
      <c r="L23135">
        <v>23134</v>
      </c>
      <c r="M23135" s="1" t="s">
        <v>753</v>
      </c>
      <c r="N23135" s="1"/>
      <c r="O23135" s="2"/>
      <c r="P23135">
        <v>23134</v>
      </c>
      <c r="Q23135" s="1" t="s">
        <v>754</v>
      </c>
      <c r="R23135" s="1"/>
      <c r="S23135" s="2"/>
      <c r="T23135">
        <v>23134</v>
      </c>
      <c r="U23135" s="1" t="s">
        <v>178</v>
      </c>
      <c r="V23135" s="1"/>
      <c r="W23135" s="2"/>
      <c r="X23135">
        <v>23134</v>
      </c>
      <c r="Y23135" s="1" t="s">
        <v>179</v>
      </c>
      <c r="Z23135" s="1"/>
      <c r="AA23135" s="2"/>
    </row>
    <row r="23136" spans="8:27">
      <c r="H23136">
        <v>23135</v>
      </c>
      <c r="I23136" s="1" t="s">
        <v>752</v>
      </c>
      <c r="J23136" s="1"/>
      <c r="K23136" s="2"/>
      <c r="L23136">
        <v>23135</v>
      </c>
      <c r="M23136" s="1" t="s">
        <v>753</v>
      </c>
      <c r="N23136" s="1"/>
      <c r="O23136" s="2"/>
      <c r="P23136">
        <v>23135</v>
      </c>
      <c r="Q23136" s="1" t="s">
        <v>754</v>
      </c>
      <c r="R23136" s="1"/>
      <c r="S23136" s="2"/>
      <c r="T23136">
        <v>23135</v>
      </c>
      <c r="U23136" s="1" t="s">
        <v>178</v>
      </c>
      <c r="V23136" s="1"/>
      <c r="W23136" s="2"/>
      <c r="X23136">
        <v>23135</v>
      </c>
      <c r="Y23136" s="1" t="s">
        <v>179</v>
      </c>
      <c r="Z23136" s="1"/>
      <c r="AA23136" s="2"/>
    </row>
    <row r="23137" spans="8:27">
      <c r="H23137">
        <v>23136</v>
      </c>
      <c r="I23137" s="1" t="s">
        <v>752</v>
      </c>
      <c r="J23137" s="1"/>
      <c r="K23137" s="2"/>
      <c r="L23137">
        <v>23136</v>
      </c>
      <c r="M23137" s="1" t="s">
        <v>753</v>
      </c>
      <c r="N23137" s="1"/>
      <c r="O23137" s="2"/>
      <c r="P23137">
        <v>23136</v>
      </c>
      <c r="Q23137" s="1" t="s">
        <v>754</v>
      </c>
      <c r="R23137" s="1"/>
      <c r="S23137" s="2"/>
      <c r="T23137">
        <v>23136</v>
      </c>
      <c r="U23137" s="1" t="s">
        <v>178</v>
      </c>
      <c r="V23137" s="1"/>
      <c r="W23137" s="2"/>
      <c r="X23137">
        <v>23136</v>
      </c>
      <c r="Y23137" s="1" t="s">
        <v>179</v>
      </c>
      <c r="Z23137" s="1"/>
      <c r="AA23137" s="2"/>
    </row>
    <row r="23138" spans="8:27">
      <c r="H23138">
        <v>23137</v>
      </c>
      <c r="I23138" s="1" t="s">
        <v>752</v>
      </c>
      <c r="J23138" s="1"/>
      <c r="K23138" s="2"/>
      <c r="L23138">
        <v>23137</v>
      </c>
      <c r="M23138" s="1" t="s">
        <v>753</v>
      </c>
      <c r="N23138" s="1"/>
      <c r="O23138" s="2"/>
      <c r="P23138">
        <v>23137</v>
      </c>
      <c r="Q23138" s="1" t="s">
        <v>754</v>
      </c>
      <c r="R23138" s="1"/>
      <c r="S23138" s="2"/>
      <c r="T23138">
        <v>23137</v>
      </c>
      <c r="U23138" s="1" t="s">
        <v>178</v>
      </c>
      <c r="V23138" s="1"/>
      <c r="W23138" s="2"/>
      <c r="X23138">
        <v>23137</v>
      </c>
      <c r="Y23138" s="1" t="s">
        <v>179</v>
      </c>
      <c r="Z23138" s="1"/>
      <c r="AA23138" s="2"/>
    </row>
    <row r="23139" spans="8:27">
      <c r="H23139">
        <v>23138</v>
      </c>
      <c r="I23139" s="1" t="s">
        <v>752</v>
      </c>
      <c r="J23139" s="1"/>
      <c r="K23139" s="2"/>
      <c r="L23139">
        <v>23138</v>
      </c>
      <c r="M23139" s="1" t="s">
        <v>753</v>
      </c>
      <c r="N23139" s="1"/>
      <c r="O23139" s="2"/>
      <c r="P23139">
        <v>23138</v>
      </c>
      <c r="Q23139" s="1" t="s">
        <v>754</v>
      </c>
      <c r="R23139" s="1"/>
      <c r="S23139" s="2"/>
      <c r="T23139">
        <v>23138</v>
      </c>
      <c r="U23139" s="1" t="s">
        <v>178</v>
      </c>
      <c r="V23139" s="1"/>
      <c r="W23139" s="2"/>
      <c r="X23139">
        <v>23138</v>
      </c>
      <c r="Y23139" s="1" t="s">
        <v>179</v>
      </c>
      <c r="Z23139" s="1"/>
      <c r="AA23139" s="2"/>
    </row>
    <row r="23140" spans="8:27">
      <c r="H23140">
        <v>23139</v>
      </c>
      <c r="I23140" s="1" t="s">
        <v>752</v>
      </c>
      <c r="J23140" s="1"/>
      <c r="K23140" s="2"/>
      <c r="L23140">
        <v>23139</v>
      </c>
      <c r="M23140" s="1" t="s">
        <v>753</v>
      </c>
      <c r="N23140" s="1"/>
      <c r="O23140" s="2"/>
      <c r="P23140">
        <v>23139</v>
      </c>
      <c r="Q23140" s="1" t="s">
        <v>754</v>
      </c>
      <c r="R23140" s="1"/>
      <c r="S23140" s="2"/>
      <c r="T23140">
        <v>23139</v>
      </c>
      <c r="U23140" s="1" t="s">
        <v>178</v>
      </c>
      <c r="V23140" s="1"/>
      <c r="W23140" s="2"/>
      <c r="X23140">
        <v>23139</v>
      </c>
      <c r="Y23140" s="1" t="s">
        <v>179</v>
      </c>
      <c r="Z23140" s="1"/>
      <c r="AA23140" s="2"/>
    </row>
    <row r="23141" spans="8:27">
      <c r="H23141">
        <v>23140</v>
      </c>
      <c r="I23141" s="1" t="s">
        <v>752</v>
      </c>
      <c r="J23141" s="1"/>
      <c r="K23141" s="2"/>
      <c r="L23141">
        <v>23140</v>
      </c>
      <c r="M23141" s="1" t="s">
        <v>753</v>
      </c>
      <c r="N23141" s="1"/>
      <c r="O23141" s="2"/>
      <c r="P23141">
        <v>23140</v>
      </c>
      <c r="Q23141" s="1" t="s">
        <v>754</v>
      </c>
      <c r="R23141" s="1"/>
      <c r="S23141" s="2"/>
      <c r="T23141">
        <v>23140</v>
      </c>
      <c r="U23141" s="1" t="s">
        <v>178</v>
      </c>
      <c r="V23141" s="1"/>
      <c r="W23141" s="2"/>
      <c r="X23141">
        <v>23140</v>
      </c>
      <c r="Y23141" s="1" t="s">
        <v>179</v>
      </c>
      <c r="Z23141" s="1"/>
      <c r="AA23141" s="2"/>
    </row>
    <row r="23142" spans="8:27">
      <c r="H23142">
        <v>23141</v>
      </c>
      <c r="I23142" s="1" t="s">
        <v>752</v>
      </c>
      <c r="J23142" s="1"/>
      <c r="K23142" s="2"/>
      <c r="L23142">
        <v>23141</v>
      </c>
      <c r="M23142" s="1" t="s">
        <v>753</v>
      </c>
      <c r="N23142" s="1"/>
      <c r="O23142" s="2"/>
      <c r="P23142">
        <v>23141</v>
      </c>
      <c r="Q23142" s="1" t="s">
        <v>754</v>
      </c>
      <c r="R23142" s="1"/>
      <c r="S23142" s="2"/>
      <c r="T23142">
        <v>23141</v>
      </c>
      <c r="U23142" s="1" t="s">
        <v>178</v>
      </c>
      <c r="V23142" s="1"/>
      <c r="W23142" s="2"/>
      <c r="X23142">
        <v>23141</v>
      </c>
      <c r="Y23142" s="1" t="s">
        <v>179</v>
      </c>
      <c r="Z23142" s="1"/>
      <c r="AA23142" s="2"/>
    </row>
    <row r="23143" spans="8:27">
      <c r="H23143">
        <v>23142</v>
      </c>
      <c r="I23143" s="1" t="s">
        <v>752</v>
      </c>
      <c r="J23143" s="1"/>
      <c r="K23143" s="2"/>
      <c r="L23143">
        <v>23142</v>
      </c>
      <c r="M23143" s="1" t="s">
        <v>753</v>
      </c>
      <c r="N23143" s="1"/>
      <c r="O23143" s="2"/>
      <c r="P23143">
        <v>23142</v>
      </c>
      <c r="Q23143" s="1" t="s">
        <v>754</v>
      </c>
      <c r="R23143" s="1"/>
      <c r="S23143" s="2"/>
      <c r="T23143">
        <v>23142</v>
      </c>
      <c r="U23143" s="1" t="s">
        <v>178</v>
      </c>
      <c r="V23143" s="1"/>
      <c r="W23143" s="2"/>
      <c r="X23143">
        <v>23142</v>
      </c>
      <c r="Y23143" s="1" t="s">
        <v>179</v>
      </c>
      <c r="Z23143" s="1"/>
      <c r="AA23143" s="2"/>
    </row>
    <row r="23144" spans="8:27">
      <c r="H23144">
        <v>23143</v>
      </c>
      <c r="I23144" s="1" t="s">
        <v>752</v>
      </c>
      <c r="J23144" s="1"/>
      <c r="K23144" s="2"/>
      <c r="L23144">
        <v>23143</v>
      </c>
      <c r="M23144" s="1" t="s">
        <v>753</v>
      </c>
      <c r="N23144" s="1"/>
      <c r="O23144" s="2"/>
      <c r="P23144">
        <v>23143</v>
      </c>
      <c r="Q23144" s="1" t="s">
        <v>754</v>
      </c>
      <c r="R23144" s="1"/>
      <c r="S23144" s="2"/>
      <c r="T23144">
        <v>23143</v>
      </c>
      <c r="U23144" s="1" t="s">
        <v>178</v>
      </c>
      <c r="V23144" s="1"/>
      <c r="W23144" s="2"/>
      <c r="X23144">
        <v>23143</v>
      </c>
      <c r="Y23144" s="1" t="s">
        <v>179</v>
      </c>
      <c r="Z23144" s="1"/>
      <c r="AA23144" s="2"/>
    </row>
    <row r="23145" spans="8:27">
      <c r="H23145">
        <v>23144</v>
      </c>
      <c r="I23145" s="1" t="s">
        <v>752</v>
      </c>
      <c r="J23145" s="1"/>
      <c r="K23145" s="2"/>
      <c r="L23145">
        <v>23144</v>
      </c>
      <c r="M23145" s="1" t="s">
        <v>753</v>
      </c>
      <c r="N23145" s="1"/>
      <c r="O23145" s="2"/>
      <c r="P23145">
        <v>23144</v>
      </c>
      <c r="Q23145" s="1" t="s">
        <v>754</v>
      </c>
      <c r="R23145" s="1"/>
      <c r="S23145" s="2"/>
      <c r="T23145">
        <v>23144</v>
      </c>
      <c r="U23145" s="1" t="s">
        <v>178</v>
      </c>
      <c r="V23145" s="1"/>
      <c r="W23145" s="2"/>
      <c r="X23145">
        <v>23144</v>
      </c>
      <c r="Y23145" s="1" t="s">
        <v>179</v>
      </c>
      <c r="Z23145" s="1"/>
      <c r="AA23145" s="2"/>
    </row>
    <row r="23146" spans="8:27">
      <c r="H23146">
        <v>23145</v>
      </c>
      <c r="I23146" s="1" t="s">
        <v>752</v>
      </c>
      <c r="J23146" s="1"/>
      <c r="K23146" s="2"/>
      <c r="L23146">
        <v>23145</v>
      </c>
      <c r="M23146" s="1" t="s">
        <v>753</v>
      </c>
      <c r="N23146" s="1"/>
      <c r="O23146" s="2"/>
      <c r="P23146">
        <v>23145</v>
      </c>
      <c r="Q23146" s="1" t="s">
        <v>754</v>
      </c>
      <c r="R23146" s="1"/>
      <c r="S23146" s="2"/>
      <c r="T23146">
        <v>23145</v>
      </c>
      <c r="U23146" s="1" t="s">
        <v>178</v>
      </c>
      <c r="V23146" s="1"/>
      <c r="W23146" s="2"/>
      <c r="X23146">
        <v>23145</v>
      </c>
      <c r="Y23146" s="1" t="s">
        <v>179</v>
      </c>
      <c r="Z23146" s="1"/>
      <c r="AA23146" s="2"/>
    </row>
    <row r="23147" spans="8:27">
      <c r="H23147">
        <v>23146</v>
      </c>
      <c r="I23147" s="1" t="s">
        <v>752</v>
      </c>
      <c r="J23147" s="1"/>
      <c r="K23147" s="2"/>
      <c r="L23147">
        <v>23146</v>
      </c>
      <c r="M23147" s="1" t="s">
        <v>753</v>
      </c>
      <c r="N23147" s="1"/>
      <c r="O23147" s="2"/>
      <c r="P23147">
        <v>23146</v>
      </c>
      <c r="Q23147" s="1" t="s">
        <v>754</v>
      </c>
      <c r="R23147" s="1"/>
      <c r="S23147" s="2"/>
      <c r="T23147">
        <v>23146</v>
      </c>
      <c r="U23147" s="1" t="s">
        <v>178</v>
      </c>
      <c r="V23147" s="1"/>
      <c r="W23147" s="2"/>
      <c r="X23147">
        <v>23146</v>
      </c>
      <c r="Y23147" s="1" t="s">
        <v>179</v>
      </c>
      <c r="Z23147" s="1"/>
      <c r="AA23147" s="2"/>
    </row>
    <row r="23148" spans="8:27">
      <c r="H23148">
        <v>23147</v>
      </c>
      <c r="I23148" s="1" t="s">
        <v>752</v>
      </c>
      <c r="J23148" s="1"/>
      <c r="K23148" s="2"/>
      <c r="L23148">
        <v>23147</v>
      </c>
      <c r="M23148" s="1" t="s">
        <v>753</v>
      </c>
      <c r="N23148" s="1"/>
      <c r="O23148" s="2"/>
      <c r="P23148">
        <v>23147</v>
      </c>
      <c r="Q23148" s="1" t="s">
        <v>754</v>
      </c>
      <c r="R23148" s="1"/>
      <c r="S23148" s="2"/>
      <c r="T23148">
        <v>23147</v>
      </c>
      <c r="U23148" s="1" t="s">
        <v>178</v>
      </c>
      <c r="V23148" s="1"/>
      <c r="W23148" s="2"/>
      <c r="X23148">
        <v>23147</v>
      </c>
      <c r="Y23148" s="1" t="s">
        <v>179</v>
      </c>
      <c r="Z23148" s="1"/>
      <c r="AA23148" s="2"/>
    </row>
    <row r="23149" spans="8:27">
      <c r="H23149">
        <v>23148</v>
      </c>
      <c r="I23149" s="1" t="s">
        <v>752</v>
      </c>
      <c r="J23149" s="1"/>
      <c r="K23149" s="2"/>
      <c r="L23149">
        <v>23148</v>
      </c>
      <c r="M23149" s="1" t="s">
        <v>753</v>
      </c>
      <c r="N23149" s="1"/>
      <c r="O23149" s="2"/>
      <c r="P23149">
        <v>23148</v>
      </c>
      <c r="Q23149" s="1" t="s">
        <v>754</v>
      </c>
      <c r="R23149" s="1"/>
      <c r="S23149" s="2"/>
      <c r="T23149">
        <v>23148</v>
      </c>
      <c r="U23149" s="1" t="s">
        <v>178</v>
      </c>
      <c r="V23149" s="1"/>
      <c r="W23149" s="2"/>
      <c r="X23149">
        <v>23148</v>
      </c>
      <c r="Y23149" s="1" t="s">
        <v>179</v>
      </c>
      <c r="Z23149" s="1"/>
      <c r="AA23149" s="2"/>
    </row>
    <row r="23150" spans="8:27">
      <c r="H23150">
        <v>23149</v>
      </c>
      <c r="I23150" s="1" t="s">
        <v>752</v>
      </c>
      <c r="J23150" s="1"/>
      <c r="K23150" s="2"/>
      <c r="L23150">
        <v>23149</v>
      </c>
      <c r="M23150" s="1" t="s">
        <v>753</v>
      </c>
      <c r="N23150" s="1"/>
      <c r="O23150" s="2"/>
      <c r="P23150">
        <v>23149</v>
      </c>
      <c r="Q23150" s="1" t="s">
        <v>754</v>
      </c>
      <c r="R23150" s="1"/>
      <c r="S23150" s="2"/>
      <c r="T23150">
        <v>23149</v>
      </c>
      <c r="U23150" s="1" t="s">
        <v>178</v>
      </c>
      <c r="V23150" s="1"/>
      <c r="W23150" s="2"/>
      <c r="X23150">
        <v>23149</v>
      </c>
      <c r="Y23150" s="1" t="s">
        <v>179</v>
      </c>
      <c r="Z23150" s="1"/>
      <c r="AA23150" s="2"/>
    </row>
    <row r="23151" spans="8:27">
      <c r="H23151">
        <v>23150</v>
      </c>
      <c r="I23151" s="1" t="s">
        <v>752</v>
      </c>
      <c r="J23151" s="1"/>
      <c r="K23151" s="2"/>
      <c r="L23151">
        <v>23150</v>
      </c>
      <c r="M23151" s="1" t="s">
        <v>753</v>
      </c>
      <c r="N23151" s="1"/>
      <c r="O23151" s="2"/>
      <c r="P23151">
        <v>23150</v>
      </c>
      <c r="Q23151" s="1" t="s">
        <v>754</v>
      </c>
      <c r="R23151" s="1"/>
      <c r="S23151" s="2"/>
      <c r="T23151">
        <v>23150</v>
      </c>
      <c r="U23151" s="1" t="s">
        <v>178</v>
      </c>
      <c r="V23151" s="1"/>
      <c r="W23151" s="2"/>
      <c r="X23151">
        <v>23150</v>
      </c>
      <c r="Y23151" s="1" t="s">
        <v>179</v>
      </c>
      <c r="Z23151" s="1"/>
      <c r="AA23151" s="2"/>
    </row>
    <row r="23152" spans="8:27">
      <c r="H23152">
        <v>23151</v>
      </c>
      <c r="I23152" s="1" t="s">
        <v>752</v>
      </c>
      <c r="J23152" s="1"/>
      <c r="K23152" s="2"/>
      <c r="L23152">
        <v>23151</v>
      </c>
      <c r="M23152" s="1" t="s">
        <v>753</v>
      </c>
      <c r="N23152" s="1"/>
      <c r="O23152" s="2"/>
      <c r="P23152">
        <v>23151</v>
      </c>
      <c r="Q23152" s="1" t="s">
        <v>754</v>
      </c>
      <c r="R23152" s="1"/>
      <c r="S23152" s="2"/>
      <c r="T23152">
        <v>23151</v>
      </c>
      <c r="U23152" s="1" t="s">
        <v>178</v>
      </c>
      <c r="V23152" s="1"/>
      <c r="W23152" s="2"/>
      <c r="X23152">
        <v>23151</v>
      </c>
      <c r="Y23152" s="1" t="s">
        <v>179</v>
      </c>
      <c r="Z23152" s="1"/>
      <c r="AA23152" s="2"/>
    </row>
    <row r="23153" spans="8:27">
      <c r="H23153">
        <v>23152</v>
      </c>
      <c r="I23153" s="1" t="s">
        <v>752</v>
      </c>
      <c r="J23153" s="1"/>
      <c r="K23153" s="2"/>
      <c r="L23153">
        <v>23152</v>
      </c>
      <c r="M23153" s="1" t="s">
        <v>753</v>
      </c>
      <c r="N23153" s="1"/>
      <c r="O23153" s="2"/>
      <c r="P23153">
        <v>23152</v>
      </c>
      <c r="Q23153" s="1" t="s">
        <v>754</v>
      </c>
      <c r="R23153" s="1"/>
      <c r="S23153" s="2"/>
      <c r="T23153">
        <v>23152</v>
      </c>
      <c r="U23153" s="1" t="s">
        <v>178</v>
      </c>
      <c r="V23153" s="1"/>
      <c r="W23153" s="2"/>
      <c r="X23153">
        <v>23152</v>
      </c>
      <c r="Y23153" s="1" t="s">
        <v>179</v>
      </c>
      <c r="Z23153" s="1"/>
      <c r="AA23153" s="2"/>
    </row>
    <row r="23154" spans="8:27">
      <c r="H23154">
        <v>23153</v>
      </c>
      <c r="I23154" s="1" t="s">
        <v>752</v>
      </c>
      <c r="J23154" s="1"/>
      <c r="K23154" s="2"/>
      <c r="L23154">
        <v>23153</v>
      </c>
      <c r="M23154" s="1" t="s">
        <v>753</v>
      </c>
      <c r="N23154" s="1"/>
      <c r="O23154" s="2"/>
      <c r="P23154">
        <v>23153</v>
      </c>
      <c r="Q23154" s="1" t="s">
        <v>754</v>
      </c>
      <c r="R23154" s="1"/>
      <c r="S23154" s="2"/>
      <c r="T23154">
        <v>23153</v>
      </c>
      <c r="U23154" s="1" t="s">
        <v>178</v>
      </c>
      <c r="V23154" s="1"/>
      <c r="W23154" s="2"/>
      <c r="X23154">
        <v>23153</v>
      </c>
      <c r="Y23154" s="1" t="s">
        <v>179</v>
      </c>
      <c r="Z23154" s="1"/>
      <c r="AA23154" s="2"/>
    </row>
    <row r="23155" spans="8:27">
      <c r="H23155">
        <v>23154</v>
      </c>
      <c r="I23155" s="1" t="s">
        <v>752</v>
      </c>
      <c r="J23155" s="1"/>
      <c r="K23155" s="2"/>
      <c r="L23155">
        <v>23154</v>
      </c>
      <c r="M23155" s="1" t="s">
        <v>753</v>
      </c>
      <c r="N23155" s="1"/>
      <c r="O23155" s="2"/>
      <c r="P23155">
        <v>23154</v>
      </c>
      <c r="Q23155" s="1" t="s">
        <v>754</v>
      </c>
      <c r="R23155" s="1"/>
      <c r="S23155" s="2"/>
      <c r="T23155">
        <v>23154</v>
      </c>
      <c r="U23155" s="1" t="s">
        <v>178</v>
      </c>
      <c r="V23155" s="1"/>
      <c r="W23155" s="2"/>
      <c r="X23155">
        <v>23154</v>
      </c>
      <c r="Y23155" s="1" t="s">
        <v>179</v>
      </c>
      <c r="Z23155" s="1"/>
      <c r="AA23155" s="2"/>
    </row>
    <row r="23156" spans="8:27">
      <c r="H23156">
        <v>23155</v>
      </c>
      <c r="I23156" s="1" t="s">
        <v>752</v>
      </c>
      <c r="J23156" s="1"/>
      <c r="K23156" s="2"/>
      <c r="L23156">
        <v>23155</v>
      </c>
      <c r="M23156" s="1" t="s">
        <v>753</v>
      </c>
      <c r="N23156" s="1"/>
      <c r="O23156" s="2"/>
      <c r="P23156">
        <v>23155</v>
      </c>
      <c r="Q23156" s="1" t="s">
        <v>754</v>
      </c>
      <c r="R23156" s="1"/>
      <c r="S23156" s="2"/>
      <c r="T23156">
        <v>23155</v>
      </c>
      <c r="U23156" s="1" t="s">
        <v>178</v>
      </c>
      <c r="V23156" s="1"/>
      <c r="W23156" s="2"/>
      <c r="X23156">
        <v>23155</v>
      </c>
      <c r="Y23156" s="1" t="s">
        <v>179</v>
      </c>
      <c r="Z23156" s="1"/>
      <c r="AA23156" s="2"/>
    </row>
    <row r="23157" spans="8:27">
      <c r="H23157">
        <v>23156</v>
      </c>
      <c r="I23157" s="1" t="s">
        <v>752</v>
      </c>
      <c r="J23157" s="1"/>
      <c r="K23157" s="2"/>
      <c r="L23157">
        <v>23156</v>
      </c>
      <c r="M23157" s="1" t="s">
        <v>753</v>
      </c>
      <c r="N23157" s="1"/>
      <c r="O23157" s="2"/>
      <c r="P23157">
        <v>23156</v>
      </c>
      <c r="Q23157" s="1" t="s">
        <v>754</v>
      </c>
      <c r="R23157" s="1"/>
      <c r="S23157" s="2"/>
      <c r="T23157">
        <v>23156</v>
      </c>
      <c r="U23157" s="1" t="s">
        <v>178</v>
      </c>
      <c r="V23157" s="1"/>
      <c r="W23157" s="2"/>
      <c r="X23157">
        <v>23156</v>
      </c>
      <c r="Y23157" s="1" t="s">
        <v>179</v>
      </c>
      <c r="Z23157" s="1"/>
      <c r="AA23157" s="2"/>
    </row>
    <row r="23158" spans="8:27">
      <c r="H23158">
        <v>23157</v>
      </c>
      <c r="I23158" s="1" t="s">
        <v>752</v>
      </c>
      <c r="J23158" s="1"/>
      <c r="K23158" s="2"/>
      <c r="L23158">
        <v>23157</v>
      </c>
      <c r="M23158" s="1" t="s">
        <v>753</v>
      </c>
      <c r="N23158" s="1"/>
      <c r="O23158" s="2"/>
      <c r="P23158">
        <v>23157</v>
      </c>
      <c r="Q23158" s="1" t="s">
        <v>754</v>
      </c>
      <c r="R23158" s="1"/>
      <c r="S23158" s="2"/>
      <c r="T23158">
        <v>23157</v>
      </c>
      <c r="U23158" s="1" t="s">
        <v>178</v>
      </c>
      <c r="V23158" s="1"/>
      <c r="W23158" s="2"/>
      <c r="X23158">
        <v>23157</v>
      </c>
      <c r="Y23158" s="1" t="s">
        <v>179</v>
      </c>
      <c r="Z23158" s="1"/>
      <c r="AA23158" s="2"/>
    </row>
    <row r="23159" spans="8:27">
      <c r="H23159">
        <v>23158</v>
      </c>
      <c r="I23159" s="1" t="s">
        <v>752</v>
      </c>
      <c r="J23159" s="1"/>
      <c r="K23159" s="2"/>
      <c r="L23159">
        <v>23158</v>
      </c>
      <c r="M23159" s="1" t="s">
        <v>753</v>
      </c>
      <c r="N23159" s="1"/>
      <c r="O23159" s="2"/>
      <c r="P23159">
        <v>23158</v>
      </c>
      <c r="Q23159" s="1" t="s">
        <v>754</v>
      </c>
      <c r="R23159" s="1"/>
      <c r="S23159" s="2"/>
      <c r="T23159">
        <v>23158</v>
      </c>
      <c r="U23159" s="1" t="s">
        <v>178</v>
      </c>
      <c r="V23159" s="1"/>
      <c r="W23159" s="2"/>
      <c r="X23159">
        <v>23158</v>
      </c>
      <c r="Y23159" s="1" t="s">
        <v>179</v>
      </c>
      <c r="Z23159" s="1"/>
      <c r="AA23159" s="2"/>
    </row>
    <row r="23160" spans="8:27">
      <c r="H23160">
        <v>23159</v>
      </c>
      <c r="I23160" s="1" t="s">
        <v>752</v>
      </c>
      <c r="J23160" s="1"/>
      <c r="K23160" s="2"/>
      <c r="L23160">
        <v>23159</v>
      </c>
      <c r="M23160" s="1" t="s">
        <v>753</v>
      </c>
      <c r="N23160" s="1"/>
      <c r="O23160" s="2"/>
      <c r="P23160">
        <v>23159</v>
      </c>
      <c r="Q23160" s="1" t="s">
        <v>754</v>
      </c>
      <c r="R23160" s="1"/>
      <c r="S23160" s="2"/>
      <c r="T23160">
        <v>23159</v>
      </c>
      <c r="U23160" s="1" t="s">
        <v>178</v>
      </c>
      <c r="V23160" s="1"/>
      <c r="W23160" s="2"/>
      <c r="X23160">
        <v>23159</v>
      </c>
      <c r="Y23160" s="1" t="s">
        <v>179</v>
      </c>
      <c r="Z23160" s="1"/>
      <c r="AA23160" s="2"/>
    </row>
    <row r="23161" spans="8:27">
      <c r="H23161">
        <v>23160</v>
      </c>
      <c r="I23161" s="1" t="s">
        <v>752</v>
      </c>
      <c r="J23161" s="1"/>
      <c r="K23161" s="2"/>
      <c r="L23161">
        <v>23160</v>
      </c>
      <c r="M23161" s="1" t="s">
        <v>753</v>
      </c>
      <c r="N23161" s="1"/>
      <c r="O23161" s="2"/>
      <c r="P23161">
        <v>23160</v>
      </c>
      <c r="Q23161" s="1" t="s">
        <v>754</v>
      </c>
      <c r="R23161" s="1"/>
      <c r="S23161" s="2"/>
      <c r="T23161">
        <v>23160</v>
      </c>
      <c r="U23161" s="1" t="s">
        <v>178</v>
      </c>
      <c r="V23161" s="1"/>
      <c r="W23161" s="2"/>
      <c r="X23161">
        <v>23160</v>
      </c>
      <c r="Y23161" s="1" t="s">
        <v>179</v>
      </c>
      <c r="Z23161" s="1"/>
      <c r="AA23161" s="2"/>
    </row>
    <row r="23162" spans="8:27">
      <c r="H23162">
        <v>23161</v>
      </c>
      <c r="I23162" s="1" t="s">
        <v>752</v>
      </c>
      <c r="J23162" s="1"/>
      <c r="K23162" s="2"/>
      <c r="L23162">
        <v>23161</v>
      </c>
      <c r="M23162" s="1" t="s">
        <v>753</v>
      </c>
      <c r="N23162" s="1"/>
      <c r="O23162" s="2"/>
      <c r="P23162">
        <v>23161</v>
      </c>
      <c r="Q23162" s="1" t="s">
        <v>754</v>
      </c>
      <c r="R23162" s="1"/>
      <c r="S23162" s="2"/>
      <c r="T23162">
        <v>23161</v>
      </c>
      <c r="U23162" s="1" t="s">
        <v>178</v>
      </c>
      <c r="V23162" s="1"/>
      <c r="W23162" s="2"/>
      <c r="X23162">
        <v>23161</v>
      </c>
      <c r="Y23162" s="1" t="s">
        <v>179</v>
      </c>
      <c r="Z23162" s="1"/>
      <c r="AA23162" s="2"/>
    </row>
    <row r="23163" spans="8:27">
      <c r="H23163">
        <v>23162</v>
      </c>
      <c r="I23163" s="1" t="s">
        <v>752</v>
      </c>
      <c r="J23163" s="1"/>
      <c r="K23163" s="2"/>
      <c r="L23163">
        <v>23162</v>
      </c>
      <c r="M23163" s="1" t="s">
        <v>753</v>
      </c>
      <c r="N23163" s="1"/>
      <c r="O23163" s="2"/>
      <c r="P23163">
        <v>23162</v>
      </c>
      <c r="Q23163" s="1" t="s">
        <v>754</v>
      </c>
      <c r="R23163" s="1"/>
      <c r="S23163" s="2"/>
      <c r="T23163">
        <v>23162</v>
      </c>
      <c r="U23163" s="1" t="s">
        <v>178</v>
      </c>
      <c r="V23163" s="1"/>
      <c r="W23163" s="2"/>
      <c r="X23163">
        <v>23162</v>
      </c>
      <c r="Y23163" s="1" t="s">
        <v>179</v>
      </c>
      <c r="Z23163" s="1"/>
      <c r="AA23163" s="2"/>
    </row>
    <row r="23164" spans="8:27">
      <c r="H23164">
        <v>23163</v>
      </c>
      <c r="I23164" s="1" t="s">
        <v>752</v>
      </c>
      <c r="J23164" s="1"/>
      <c r="K23164" s="2"/>
      <c r="L23164">
        <v>23163</v>
      </c>
      <c r="M23164" s="1" t="s">
        <v>753</v>
      </c>
      <c r="N23164" s="1"/>
      <c r="O23164" s="2"/>
      <c r="P23164">
        <v>23163</v>
      </c>
      <c r="Q23164" s="1" t="s">
        <v>754</v>
      </c>
      <c r="R23164" s="1"/>
      <c r="S23164" s="2"/>
      <c r="T23164">
        <v>23163</v>
      </c>
      <c r="U23164" s="1" t="s">
        <v>178</v>
      </c>
      <c r="V23164" s="1"/>
      <c r="W23164" s="2"/>
      <c r="X23164">
        <v>23163</v>
      </c>
      <c r="Y23164" s="1" t="s">
        <v>179</v>
      </c>
      <c r="Z23164" s="1"/>
      <c r="AA23164" s="2"/>
    </row>
    <row r="23165" spans="8:27">
      <c r="H23165">
        <v>23164</v>
      </c>
      <c r="I23165" s="1" t="s">
        <v>752</v>
      </c>
      <c r="J23165" s="1"/>
      <c r="K23165" s="2"/>
      <c r="L23165">
        <v>23164</v>
      </c>
      <c r="M23165" s="1" t="s">
        <v>753</v>
      </c>
      <c r="N23165" s="1"/>
      <c r="O23165" s="2"/>
      <c r="P23165">
        <v>23164</v>
      </c>
      <c r="Q23165" s="1" t="s">
        <v>754</v>
      </c>
      <c r="R23165" s="1"/>
      <c r="S23165" s="2"/>
      <c r="T23165">
        <v>23164</v>
      </c>
      <c r="U23165" s="1" t="s">
        <v>178</v>
      </c>
      <c r="V23165" s="1"/>
      <c r="W23165" s="2"/>
      <c r="X23165">
        <v>23164</v>
      </c>
      <c r="Y23165" s="1" t="s">
        <v>179</v>
      </c>
      <c r="Z23165" s="1"/>
      <c r="AA23165" s="2"/>
    </row>
    <row r="23166" spans="8:27">
      <c r="H23166">
        <v>23165</v>
      </c>
      <c r="I23166" s="1" t="s">
        <v>752</v>
      </c>
      <c r="J23166" s="1"/>
      <c r="K23166" s="2"/>
      <c r="L23166">
        <v>23165</v>
      </c>
      <c r="M23166" s="1" t="s">
        <v>753</v>
      </c>
      <c r="N23166" s="1"/>
      <c r="O23166" s="2"/>
      <c r="P23166">
        <v>23165</v>
      </c>
      <c r="Q23166" s="1" t="s">
        <v>754</v>
      </c>
      <c r="R23166" s="1"/>
      <c r="S23166" s="2"/>
      <c r="T23166">
        <v>23165</v>
      </c>
      <c r="U23166" s="1" t="s">
        <v>178</v>
      </c>
      <c r="V23166" s="1"/>
      <c r="W23166" s="2"/>
      <c r="X23166">
        <v>23165</v>
      </c>
      <c r="Y23166" s="1" t="s">
        <v>179</v>
      </c>
      <c r="Z23166" s="1"/>
      <c r="AA23166" s="2"/>
    </row>
    <row r="23167" spans="8:27">
      <c r="H23167">
        <v>23166</v>
      </c>
      <c r="I23167" s="1" t="s">
        <v>752</v>
      </c>
      <c r="J23167" s="1"/>
      <c r="K23167" s="2"/>
      <c r="L23167">
        <v>23166</v>
      </c>
      <c r="M23167" s="1" t="s">
        <v>753</v>
      </c>
      <c r="N23167" s="1"/>
      <c r="O23167" s="2"/>
      <c r="P23167">
        <v>23166</v>
      </c>
      <c r="Q23167" s="1" t="s">
        <v>754</v>
      </c>
      <c r="R23167" s="1"/>
      <c r="S23167" s="2"/>
      <c r="T23167">
        <v>23166</v>
      </c>
      <c r="U23167" s="1" t="s">
        <v>178</v>
      </c>
      <c r="V23167" s="1"/>
      <c r="W23167" s="2"/>
      <c r="X23167">
        <v>23166</v>
      </c>
      <c r="Y23167" s="1" t="s">
        <v>179</v>
      </c>
      <c r="Z23167" s="1"/>
      <c r="AA23167" s="2"/>
    </row>
    <row r="23168" spans="8:27">
      <c r="H23168">
        <v>23167</v>
      </c>
      <c r="I23168" s="1" t="s">
        <v>752</v>
      </c>
      <c r="J23168" s="1"/>
      <c r="K23168" s="2"/>
      <c r="L23168">
        <v>23167</v>
      </c>
      <c r="M23168" s="1" t="s">
        <v>753</v>
      </c>
      <c r="N23168" s="1"/>
      <c r="O23168" s="2"/>
      <c r="P23168">
        <v>23167</v>
      </c>
      <c r="Q23168" s="1" t="s">
        <v>754</v>
      </c>
      <c r="R23168" s="1"/>
      <c r="S23168" s="2"/>
      <c r="T23168">
        <v>23167</v>
      </c>
      <c r="U23168" s="1" t="s">
        <v>178</v>
      </c>
      <c r="V23168" s="1"/>
      <c r="W23168" s="2"/>
      <c r="X23168">
        <v>23167</v>
      </c>
      <c r="Y23168" s="1" t="s">
        <v>179</v>
      </c>
      <c r="Z23168" s="1"/>
      <c r="AA23168" s="2"/>
    </row>
    <row r="23169" spans="8:27">
      <c r="H23169">
        <v>23168</v>
      </c>
      <c r="I23169" s="1" t="s">
        <v>752</v>
      </c>
      <c r="J23169" s="1"/>
      <c r="K23169" s="2"/>
      <c r="L23169">
        <v>23168</v>
      </c>
      <c r="M23169" s="1" t="s">
        <v>753</v>
      </c>
      <c r="N23169" s="1"/>
      <c r="O23169" s="2"/>
      <c r="P23169">
        <v>23168</v>
      </c>
      <c r="Q23169" s="1" t="s">
        <v>754</v>
      </c>
      <c r="R23169" s="1"/>
      <c r="S23169" s="2"/>
      <c r="T23169">
        <v>23168</v>
      </c>
      <c r="U23169" s="1" t="s">
        <v>178</v>
      </c>
      <c r="V23169" s="1"/>
      <c r="W23169" s="2"/>
      <c r="X23169">
        <v>23168</v>
      </c>
      <c r="Y23169" s="1" t="s">
        <v>179</v>
      </c>
      <c r="Z23169" s="1"/>
      <c r="AA23169" s="2"/>
    </row>
    <row r="23170" spans="8:27">
      <c r="H23170">
        <v>23169</v>
      </c>
      <c r="I23170" s="1" t="s">
        <v>752</v>
      </c>
      <c r="J23170" s="1"/>
      <c r="K23170" s="2"/>
      <c r="L23170">
        <v>23169</v>
      </c>
      <c r="M23170" s="1" t="s">
        <v>753</v>
      </c>
      <c r="N23170" s="1"/>
      <c r="O23170" s="2"/>
      <c r="P23170">
        <v>23169</v>
      </c>
      <c r="Q23170" s="1" t="s">
        <v>754</v>
      </c>
      <c r="R23170" s="1"/>
      <c r="S23170" s="2"/>
      <c r="T23170">
        <v>23169</v>
      </c>
      <c r="U23170" s="1" t="s">
        <v>178</v>
      </c>
      <c r="V23170" s="1"/>
      <c r="W23170" s="2"/>
      <c r="X23170">
        <v>23169</v>
      </c>
      <c r="Y23170" s="1" t="s">
        <v>179</v>
      </c>
      <c r="Z23170" s="1"/>
      <c r="AA23170" s="2"/>
    </row>
    <row r="23171" spans="8:27">
      <c r="H23171">
        <v>23170</v>
      </c>
      <c r="I23171" s="1" t="s">
        <v>752</v>
      </c>
      <c r="J23171" s="1"/>
      <c r="K23171" s="2"/>
      <c r="L23171">
        <v>23170</v>
      </c>
      <c r="M23171" s="1" t="s">
        <v>753</v>
      </c>
      <c r="N23171" s="1"/>
      <c r="O23171" s="2"/>
      <c r="P23171">
        <v>23170</v>
      </c>
      <c r="Q23171" s="1" t="s">
        <v>754</v>
      </c>
      <c r="R23171" s="1"/>
      <c r="S23171" s="2"/>
      <c r="T23171">
        <v>23170</v>
      </c>
      <c r="U23171" s="1" t="s">
        <v>178</v>
      </c>
      <c r="V23171" s="1"/>
      <c r="W23171" s="2"/>
      <c r="X23171">
        <v>23170</v>
      </c>
      <c r="Y23171" s="1" t="s">
        <v>179</v>
      </c>
      <c r="Z23171" s="1"/>
      <c r="AA23171" s="2"/>
    </row>
    <row r="23172" spans="8:27">
      <c r="H23172">
        <v>23171</v>
      </c>
      <c r="I23172" s="1" t="s">
        <v>752</v>
      </c>
      <c r="J23172" s="1"/>
      <c r="K23172" s="2"/>
      <c r="L23172">
        <v>23171</v>
      </c>
      <c r="M23172" s="1" t="s">
        <v>753</v>
      </c>
      <c r="N23172" s="1"/>
      <c r="O23172" s="2"/>
      <c r="P23172">
        <v>23171</v>
      </c>
      <c r="Q23172" s="1" t="s">
        <v>754</v>
      </c>
      <c r="R23172" s="1"/>
      <c r="S23172" s="2"/>
      <c r="T23172">
        <v>23171</v>
      </c>
      <c r="U23172" s="1" t="s">
        <v>178</v>
      </c>
      <c r="V23172" s="1"/>
      <c r="W23172" s="2"/>
      <c r="X23172">
        <v>23171</v>
      </c>
      <c r="Y23172" s="1" t="s">
        <v>179</v>
      </c>
      <c r="Z23172" s="1"/>
      <c r="AA23172" s="2"/>
    </row>
    <row r="23173" spans="8:27">
      <c r="H23173">
        <v>23172</v>
      </c>
      <c r="I23173" s="1" t="s">
        <v>752</v>
      </c>
      <c r="J23173" s="1"/>
      <c r="K23173" s="2"/>
      <c r="L23173">
        <v>23172</v>
      </c>
      <c r="M23173" s="1" t="s">
        <v>753</v>
      </c>
      <c r="N23173" s="1"/>
      <c r="O23173" s="2"/>
      <c r="P23173">
        <v>23172</v>
      </c>
      <c r="Q23173" s="1" t="s">
        <v>754</v>
      </c>
      <c r="R23173" s="1"/>
      <c r="S23173" s="2"/>
      <c r="T23173">
        <v>23172</v>
      </c>
      <c r="U23173" s="1" t="s">
        <v>178</v>
      </c>
      <c r="V23173" s="1"/>
      <c r="W23173" s="2"/>
      <c r="X23173">
        <v>23172</v>
      </c>
      <c r="Y23173" s="1" t="s">
        <v>179</v>
      </c>
      <c r="Z23173" s="1"/>
      <c r="AA23173" s="2"/>
    </row>
    <row r="23174" spans="8:27">
      <c r="H23174">
        <v>23173</v>
      </c>
      <c r="I23174" s="1" t="s">
        <v>752</v>
      </c>
      <c r="J23174" s="1"/>
      <c r="K23174" s="2"/>
      <c r="L23174">
        <v>23173</v>
      </c>
      <c r="M23174" s="1" t="s">
        <v>753</v>
      </c>
      <c r="N23174" s="1"/>
      <c r="O23174" s="2"/>
      <c r="P23174">
        <v>23173</v>
      </c>
      <c r="Q23174" s="1" t="s">
        <v>754</v>
      </c>
      <c r="R23174" s="1"/>
      <c r="S23174" s="2"/>
      <c r="T23174">
        <v>23173</v>
      </c>
      <c r="U23174" s="1" t="s">
        <v>178</v>
      </c>
      <c r="V23174" s="1"/>
      <c r="W23174" s="2"/>
      <c r="X23174">
        <v>23173</v>
      </c>
      <c r="Y23174" s="1" t="s">
        <v>179</v>
      </c>
      <c r="Z23174" s="1"/>
      <c r="AA23174" s="2"/>
    </row>
    <row r="23175" spans="8:27">
      <c r="H23175">
        <v>23174</v>
      </c>
      <c r="I23175" s="1" t="s">
        <v>752</v>
      </c>
      <c r="J23175" s="1"/>
      <c r="K23175" s="2"/>
      <c r="L23175">
        <v>23174</v>
      </c>
      <c r="M23175" s="1" t="s">
        <v>753</v>
      </c>
      <c r="N23175" s="1"/>
      <c r="O23175" s="2"/>
      <c r="P23175">
        <v>23174</v>
      </c>
      <c r="Q23175" s="1" t="s">
        <v>754</v>
      </c>
      <c r="R23175" s="1"/>
      <c r="S23175" s="2"/>
      <c r="T23175">
        <v>23174</v>
      </c>
      <c r="U23175" s="1" t="s">
        <v>178</v>
      </c>
      <c r="V23175" s="1"/>
      <c r="W23175" s="2"/>
      <c r="X23175">
        <v>23174</v>
      </c>
      <c r="Y23175" s="1" t="s">
        <v>179</v>
      </c>
      <c r="Z23175" s="1"/>
      <c r="AA23175" s="2"/>
    </row>
    <row r="23176" spans="8:27">
      <c r="H23176">
        <v>23175</v>
      </c>
      <c r="I23176" s="1" t="s">
        <v>752</v>
      </c>
      <c r="J23176" s="1"/>
      <c r="K23176" s="2"/>
      <c r="L23176">
        <v>23175</v>
      </c>
      <c r="M23176" s="1" t="s">
        <v>753</v>
      </c>
      <c r="N23176" s="1"/>
      <c r="O23176" s="2"/>
      <c r="P23176">
        <v>23175</v>
      </c>
      <c r="Q23176" s="1" t="s">
        <v>754</v>
      </c>
      <c r="R23176" s="1"/>
      <c r="S23176" s="2"/>
      <c r="T23176">
        <v>23175</v>
      </c>
      <c r="U23176" s="1" t="s">
        <v>178</v>
      </c>
      <c r="V23176" s="1"/>
      <c r="W23176" s="2"/>
      <c r="X23176">
        <v>23175</v>
      </c>
      <c r="Y23176" s="1" t="s">
        <v>179</v>
      </c>
      <c r="Z23176" s="1"/>
      <c r="AA23176" s="2"/>
    </row>
    <row r="23177" spans="8:27">
      <c r="H23177">
        <v>23176</v>
      </c>
      <c r="I23177" s="1" t="s">
        <v>752</v>
      </c>
      <c r="J23177" s="1"/>
      <c r="K23177" s="2"/>
      <c r="L23177">
        <v>23176</v>
      </c>
      <c r="M23177" s="1" t="s">
        <v>753</v>
      </c>
      <c r="N23177" s="1"/>
      <c r="O23177" s="2"/>
      <c r="P23177">
        <v>23176</v>
      </c>
      <c r="Q23177" s="1" t="s">
        <v>754</v>
      </c>
      <c r="R23177" s="1"/>
      <c r="S23177" s="2"/>
      <c r="T23177">
        <v>23176</v>
      </c>
      <c r="U23177" s="1" t="s">
        <v>178</v>
      </c>
      <c r="V23177" s="1"/>
      <c r="W23177" s="2"/>
      <c r="X23177">
        <v>23176</v>
      </c>
      <c r="Y23177" s="1" t="s">
        <v>179</v>
      </c>
      <c r="Z23177" s="1"/>
      <c r="AA23177" s="2"/>
    </row>
    <row r="23178" spans="8:27">
      <c r="H23178">
        <v>23177</v>
      </c>
      <c r="I23178" s="1" t="s">
        <v>752</v>
      </c>
      <c r="J23178" s="1"/>
      <c r="K23178" s="2"/>
      <c r="L23178">
        <v>23177</v>
      </c>
      <c r="M23178" s="1" t="s">
        <v>753</v>
      </c>
      <c r="N23178" s="1"/>
      <c r="O23178" s="2"/>
      <c r="P23178">
        <v>23177</v>
      </c>
      <c r="Q23178" s="1" t="s">
        <v>754</v>
      </c>
      <c r="R23178" s="1"/>
      <c r="S23178" s="2"/>
      <c r="T23178">
        <v>23177</v>
      </c>
      <c r="U23178" s="1" t="s">
        <v>178</v>
      </c>
      <c r="V23178" s="1"/>
      <c r="W23178" s="2"/>
      <c r="X23178">
        <v>23177</v>
      </c>
      <c r="Y23178" s="1" t="s">
        <v>179</v>
      </c>
      <c r="Z23178" s="1"/>
      <c r="AA23178" s="2"/>
    </row>
    <row r="23179" spans="8:27">
      <c r="H23179">
        <v>23178</v>
      </c>
      <c r="I23179" s="1" t="s">
        <v>752</v>
      </c>
      <c r="J23179" s="1"/>
      <c r="K23179" s="2"/>
      <c r="L23179">
        <v>23178</v>
      </c>
      <c r="M23179" s="1" t="s">
        <v>753</v>
      </c>
      <c r="N23179" s="1"/>
      <c r="O23179" s="2"/>
      <c r="P23179">
        <v>23178</v>
      </c>
      <c r="Q23179" s="1" t="s">
        <v>754</v>
      </c>
      <c r="R23179" s="1"/>
      <c r="S23179" s="2"/>
      <c r="T23179">
        <v>23178</v>
      </c>
      <c r="U23179" s="1" t="s">
        <v>178</v>
      </c>
      <c r="V23179" s="1"/>
      <c r="W23179" s="2"/>
      <c r="X23179">
        <v>23178</v>
      </c>
      <c r="Y23179" s="1" t="s">
        <v>179</v>
      </c>
      <c r="Z23179" s="1"/>
      <c r="AA23179" s="2"/>
    </row>
    <row r="23180" spans="8:27">
      <c r="H23180">
        <v>23179</v>
      </c>
      <c r="I23180" s="1" t="s">
        <v>752</v>
      </c>
      <c r="J23180" s="1"/>
      <c r="K23180" s="2"/>
      <c r="L23180">
        <v>23179</v>
      </c>
      <c r="M23180" s="1" t="s">
        <v>753</v>
      </c>
      <c r="N23180" s="1"/>
      <c r="O23180" s="2"/>
      <c r="P23180">
        <v>23179</v>
      </c>
      <c r="Q23180" s="1" t="s">
        <v>754</v>
      </c>
      <c r="R23180" s="1"/>
      <c r="S23180" s="2"/>
      <c r="T23180">
        <v>23179</v>
      </c>
      <c r="U23180" s="1" t="s">
        <v>178</v>
      </c>
      <c r="V23180" s="1"/>
      <c r="W23180" s="2"/>
      <c r="X23180">
        <v>23179</v>
      </c>
      <c r="Y23180" s="1" t="s">
        <v>179</v>
      </c>
      <c r="Z23180" s="1"/>
      <c r="AA23180" s="2"/>
    </row>
    <row r="23181" spans="8:27">
      <c r="H23181">
        <v>23180</v>
      </c>
      <c r="I23181" s="1" t="s">
        <v>752</v>
      </c>
      <c r="J23181" s="1"/>
      <c r="K23181" s="2"/>
      <c r="L23181">
        <v>23180</v>
      </c>
      <c r="M23181" s="1" t="s">
        <v>753</v>
      </c>
      <c r="N23181" s="1"/>
      <c r="O23181" s="2"/>
      <c r="P23181">
        <v>23180</v>
      </c>
      <c r="Q23181" s="1" t="s">
        <v>754</v>
      </c>
      <c r="R23181" s="1"/>
      <c r="S23181" s="2"/>
      <c r="T23181">
        <v>23180</v>
      </c>
      <c r="U23181" s="1" t="s">
        <v>178</v>
      </c>
      <c r="V23181" s="1"/>
      <c r="W23181" s="2"/>
      <c r="X23181">
        <v>23180</v>
      </c>
      <c r="Y23181" s="1" t="s">
        <v>179</v>
      </c>
      <c r="Z23181" s="1"/>
      <c r="AA23181" s="2"/>
    </row>
    <row r="23182" spans="8:27">
      <c r="H23182">
        <v>23181</v>
      </c>
      <c r="I23182" s="1" t="s">
        <v>752</v>
      </c>
      <c r="J23182" s="1"/>
      <c r="K23182" s="2"/>
      <c r="L23182">
        <v>23181</v>
      </c>
      <c r="M23182" s="1" t="s">
        <v>753</v>
      </c>
      <c r="N23182" s="1"/>
      <c r="O23182" s="2"/>
      <c r="P23182">
        <v>23181</v>
      </c>
      <c r="Q23182" s="1" t="s">
        <v>754</v>
      </c>
      <c r="R23182" s="1"/>
      <c r="S23182" s="2"/>
      <c r="T23182">
        <v>23181</v>
      </c>
      <c r="U23182" s="1" t="s">
        <v>178</v>
      </c>
      <c r="V23182" s="1"/>
      <c r="W23182" s="2"/>
      <c r="X23182">
        <v>23181</v>
      </c>
      <c r="Y23182" s="1" t="s">
        <v>179</v>
      </c>
      <c r="Z23182" s="1"/>
      <c r="AA23182" s="2"/>
    </row>
    <row r="23183" spans="8:27">
      <c r="H23183">
        <v>23182</v>
      </c>
      <c r="I23183" s="1" t="s">
        <v>752</v>
      </c>
      <c r="J23183" s="1"/>
      <c r="K23183" s="2"/>
      <c r="L23183">
        <v>23182</v>
      </c>
      <c r="M23183" s="1" t="s">
        <v>753</v>
      </c>
      <c r="N23183" s="1"/>
      <c r="O23183" s="2"/>
      <c r="P23183">
        <v>23182</v>
      </c>
      <c r="Q23183" s="1" t="s">
        <v>754</v>
      </c>
      <c r="R23183" s="1"/>
      <c r="S23183" s="2"/>
      <c r="T23183">
        <v>23182</v>
      </c>
      <c r="U23183" s="1" t="s">
        <v>178</v>
      </c>
      <c r="V23183" s="1"/>
      <c r="W23183" s="2"/>
      <c r="X23183">
        <v>23182</v>
      </c>
      <c r="Y23183" s="1" t="s">
        <v>179</v>
      </c>
      <c r="Z23183" s="1"/>
      <c r="AA23183" s="2"/>
    </row>
    <row r="23184" spans="8:27">
      <c r="H23184">
        <v>23183</v>
      </c>
      <c r="I23184" s="1" t="s">
        <v>752</v>
      </c>
      <c r="J23184" s="1"/>
      <c r="K23184" s="2"/>
      <c r="L23184">
        <v>23183</v>
      </c>
      <c r="M23184" s="1" t="s">
        <v>753</v>
      </c>
      <c r="N23184" s="1"/>
      <c r="O23184" s="2"/>
      <c r="P23184">
        <v>23183</v>
      </c>
      <c r="Q23184" s="1" t="s">
        <v>754</v>
      </c>
      <c r="R23184" s="1"/>
      <c r="S23184" s="2"/>
      <c r="T23184">
        <v>23183</v>
      </c>
      <c r="U23184" s="1" t="s">
        <v>178</v>
      </c>
      <c r="V23184" s="1"/>
      <c r="W23184" s="2"/>
      <c r="X23184">
        <v>23183</v>
      </c>
      <c r="Y23184" s="1" t="s">
        <v>179</v>
      </c>
      <c r="Z23184" s="1"/>
      <c r="AA23184" s="2"/>
    </row>
    <row r="23185" spans="8:27">
      <c r="H23185">
        <v>23184</v>
      </c>
      <c r="I23185" s="1" t="s">
        <v>752</v>
      </c>
      <c r="J23185" s="1"/>
      <c r="K23185" s="2"/>
      <c r="L23185">
        <v>23184</v>
      </c>
      <c r="M23185" s="1" t="s">
        <v>753</v>
      </c>
      <c r="N23185" s="1"/>
      <c r="O23185" s="2"/>
      <c r="P23185">
        <v>23184</v>
      </c>
      <c r="Q23185" s="1" t="s">
        <v>754</v>
      </c>
      <c r="R23185" s="1"/>
      <c r="S23185" s="2"/>
      <c r="T23185">
        <v>23184</v>
      </c>
      <c r="U23185" s="1" t="s">
        <v>178</v>
      </c>
      <c r="V23185" s="1"/>
      <c r="W23185" s="2"/>
      <c r="X23185">
        <v>23184</v>
      </c>
      <c r="Y23185" s="1" t="s">
        <v>179</v>
      </c>
      <c r="Z23185" s="1"/>
      <c r="AA23185" s="2"/>
    </row>
    <row r="23186" spans="8:27">
      <c r="H23186">
        <v>23185</v>
      </c>
      <c r="I23186" s="1" t="s">
        <v>752</v>
      </c>
      <c r="J23186" s="1"/>
      <c r="K23186" s="2"/>
      <c r="L23186">
        <v>23185</v>
      </c>
      <c r="M23186" s="1" t="s">
        <v>753</v>
      </c>
      <c r="N23186" s="1"/>
      <c r="O23186" s="2"/>
      <c r="P23186">
        <v>23185</v>
      </c>
      <c r="Q23186" s="1" t="s">
        <v>754</v>
      </c>
      <c r="R23186" s="1"/>
      <c r="S23186" s="2"/>
      <c r="T23186">
        <v>23185</v>
      </c>
      <c r="U23186" s="1" t="s">
        <v>178</v>
      </c>
      <c r="V23186" s="1"/>
      <c r="W23186" s="2"/>
      <c r="X23186">
        <v>23185</v>
      </c>
      <c r="Y23186" s="1" t="s">
        <v>179</v>
      </c>
      <c r="Z23186" s="1"/>
      <c r="AA23186" s="2"/>
    </row>
    <row r="23187" spans="8:27">
      <c r="H23187">
        <v>23186</v>
      </c>
      <c r="I23187" s="1" t="s">
        <v>752</v>
      </c>
      <c r="J23187" s="1"/>
      <c r="K23187" s="2"/>
      <c r="L23187">
        <v>23186</v>
      </c>
      <c r="M23187" s="1" t="s">
        <v>753</v>
      </c>
      <c r="N23187" s="1"/>
      <c r="O23187" s="2"/>
      <c r="P23187">
        <v>23186</v>
      </c>
      <c r="Q23187" s="1" t="s">
        <v>754</v>
      </c>
      <c r="R23187" s="1"/>
      <c r="S23187" s="2"/>
      <c r="T23187">
        <v>23186</v>
      </c>
      <c r="U23187" s="1" t="s">
        <v>178</v>
      </c>
      <c r="V23187" s="1"/>
      <c r="W23187" s="2"/>
      <c r="X23187">
        <v>23186</v>
      </c>
      <c r="Y23187" s="1" t="s">
        <v>179</v>
      </c>
      <c r="Z23187" s="1"/>
      <c r="AA23187" s="2"/>
    </row>
    <row r="23188" spans="8:27">
      <c r="H23188">
        <v>23187</v>
      </c>
      <c r="I23188" s="1" t="s">
        <v>752</v>
      </c>
      <c r="J23188" s="1"/>
      <c r="K23188" s="2"/>
      <c r="L23188">
        <v>23187</v>
      </c>
      <c r="M23188" s="1" t="s">
        <v>753</v>
      </c>
      <c r="N23188" s="1"/>
      <c r="O23188" s="2"/>
      <c r="P23188">
        <v>23187</v>
      </c>
      <c r="Q23188" s="1" t="s">
        <v>754</v>
      </c>
      <c r="R23188" s="1"/>
      <c r="S23188" s="2"/>
      <c r="T23188">
        <v>23187</v>
      </c>
      <c r="U23188" s="1" t="s">
        <v>178</v>
      </c>
      <c r="V23188" s="1"/>
      <c r="W23188" s="2"/>
      <c r="X23188">
        <v>23187</v>
      </c>
      <c r="Y23188" s="1" t="s">
        <v>179</v>
      </c>
      <c r="Z23188" s="1"/>
      <c r="AA23188" s="2"/>
    </row>
    <row r="23189" spans="8:27">
      <c r="H23189">
        <v>23188</v>
      </c>
      <c r="I23189" s="1" t="s">
        <v>752</v>
      </c>
      <c r="J23189" s="1"/>
      <c r="K23189" s="2"/>
      <c r="L23189">
        <v>23188</v>
      </c>
      <c r="M23189" s="1" t="s">
        <v>753</v>
      </c>
      <c r="N23189" s="1"/>
      <c r="O23189" s="2"/>
      <c r="P23189">
        <v>23188</v>
      </c>
      <c r="Q23189" s="1" t="s">
        <v>754</v>
      </c>
      <c r="R23189" s="1"/>
      <c r="S23189" s="2"/>
      <c r="T23189">
        <v>23188</v>
      </c>
      <c r="U23189" s="1" t="s">
        <v>178</v>
      </c>
      <c r="V23189" s="1"/>
      <c r="W23189" s="2"/>
      <c r="X23189">
        <v>23188</v>
      </c>
      <c r="Y23189" s="1" t="s">
        <v>179</v>
      </c>
      <c r="Z23189" s="1"/>
      <c r="AA23189" s="2"/>
    </row>
    <row r="23190" spans="8:27">
      <c r="H23190">
        <v>23189</v>
      </c>
      <c r="I23190" s="1" t="s">
        <v>752</v>
      </c>
      <c r="J23190" s="1"/>
      <c r="K23190" s="2"/>
      <c r="L23190">
        <v>23189</v>
      </c>
      <c r="M23190" s="1" t="s">
        <v>753</v>
      </c>
      <c r="N23190" s="1"/>
      <c r="O23190" s="2"/>
      <c r="P23190">
        <v>23189</v>
      </c>
      <c r="Q23190" s="1" t="s">
        <v>754</v>
      </c>
      <c r="R23190" s="1"/>
      <c r="S23190" s="2"/>
      <c r="T23190">
        <v>23189</v>
      </c>
      <c r="U23190" s="1" t="s">
        <v>178</v>
      </c>
      <c r="V23190" s="1"/>
      <c r="W23190" s="2"/>
      <c r="X23190">
        <v>23189</v>
      </c>
      <c r="Y23190" s="1" t="s">
        <v>179</v>
      </c>
      <c r="Z23190" s="1"/>
      <c r="AA23190" s="2"/>
    </row>
    <row r="23191" spans="8:27">
      <c r="H23191">
        <v>23190</v>
      </c>
      <c r="I23191" s="1" t="s">
        <v>752</v>
      </c>
      <c r="J23191" s="1"/>
      <c r="K23191" s="2"/>
      <c r="L23191">
        <v>23190</v>
      </c>
      <c r="M23191" s="1" t="s">
        <v>753</v>
      </c>
      <c r="N23191" s="1"/>
      <c r="O23191" s="2"/>
      <c r="P23191">
        <v>23190</v>
      </c>
      <c r="Q23191" s="1" t="s">
        <v>754</v>
      </c>
      <c r="R23191" s="1"/>
      <c r="S23191" s="2"/>
      <c r="T23191">
        <v>23190</v>
      </c>
      <c r="U23191" s="1" t="s">
        <v>178</v>
      </c>
      <c r="V23191" s="1"/>
      <c r="W23191" s="2"/>
      <c r="X23191">
        <v>23190</v>
      </c>
      <c r="Y23191" s="1" t="s">
        <v>179</v>
      </c>
      <c r="Z23191" s="1"/>
      <c r="AA23191" s="2"/>
    </row>
    <row r="23192" spans="8:27">
      <c r="H23192">
        <v>23191</v>
      </c>
      <c r="I23192" s="1" t="s">
        <v>752</v>
      </c>
      <c r="J23192" s="1"/>
      <c r="K23192" s="2"/>
      <c r="L23192">
        <v>23191</v>
      </c>
      <c r="M23192" s="1" t="s">
        <v>753</v>
      </c>
      <c r="N23192" s="1"/>
      <c r="O23192" s="2"/>
      <c r="P23192">
        <v>23191</v>
      </c>
      <c r="Q23192" s="1" t="s">
        <v>754</v>
      </c>
      <c r="R23192" s="1"/>
      <c r="S23192" s="2"/>
      <c r="T23192">
        <v>23191</v>
      </c>
      <c r="U23192" s="1" t="s">
        <v>178</v>
      </c>
      <c r="V23192" s="1"/>
      <c r="W23192" s="2"/>
      <c r="X23192">
        <v>23191</v>
      </c>
      <c r="Y23192" s="1" t="s">
        <v>179</v>
      </c>
      <c r="Z23192" s="1"/>
      <c r="AA23192" s="2"/>
    </row>
    <row r="23193" spans="8:27">
      <c r="H23193">
        <v>23192</v>
      </c>
      <c r="I23193" s="1" t="s">
        <v>752</v>
      </c>
      <c r="J23193" s="1"/>
      <c r="K23193" s="2"/>
      <c r="L23193">
        <v>23192</v>
      </c>
      <c r="M23193" s="1" t="s">
        <v>753</v>
      </c>
      <c r="N23193" s="1"/>
      <c r="O23193" s="2"/>
      <c r="P23193">
        <v>23192</v>
      </c>
      <c r="Q23193" s="1" t="s">
        <v>754</v>
      </c>
      <c r="R23193" s="1"/>
      <c r="S23193" s="2"/>
      <c r="T23193">
        <v>23192</v>
      </c>
      <c r="U23193" s="1" t="s">
        <v>178</v>
      </c>
      <c r="V23193" s="1"/>
      <c r="W23193" s="2"/>
      <c r="X23193">
        <v>23192</v>
      </c>
      <c r="Y23193" s="1" t="s">
        <v>179</v>
      </c>
      <c r="Z23193" s="1"/>
      <c r="AA23193" s="2"/>
    </row>
    <row r="23194" spans="8:27">
      <c r="H23194">
        <v>23193</v>
      </c>
      <c r="I23194" s="1" t="s">
        <v>752</v>
      </c>
      <c r="J23194" s="1"/>
      <c r="K23194" s="2"/>
      <c r="L23194">
        <v>23193</v>
      </c>
      <c r="M23194" s="1" t="s">
        <v>753</v>
      </c>
      <c r="N23194" s="1"/>
      <c r="O23194" s="2"/>
      <c r="P23194">
        <v>23193</v>
      </c>
      <c r="Q23194" s="1" t="s">
        <v>754</v>
      </c>
      <c r="R23194" s="1"/>
      <c r="S23194" s="2"/>
      <c r="T23194">
        <v>23193</v>
      </c>
      <c r="U23194" s="1" t="s">
        <v>178</v>
      </c>
      <c r="V23194" s="1"/>
      <c r="W23194" s="2"/>
      <c r="X23194">
        <v>23193</v>
      </c>
      <c r="Y23194" s="1" t="s">
        <v>179</v>
      </c>
      <c r="Z23194" s="1"/>
      <c r="AA23194" s="2"/>
    </row>
    <row r="23195" spans="8:27">
      <c r="H23195">
        <v>23194</v>
      </c>
      <c r="I23195" s="1" t="s">
        <v>752</v>
      </c>
      <c r="J23195" s="1"/>
      <c r="K23195" s="2"/>
      <c r="L23195">
        <v>23194</v>
      </c>
      <c r="M23195" s="1" t="s">
        <v>753</v>
      </c>
      <c r="N23195" s="1"/>
      <c r="O23195" s="2"/>
      <c r="P23195">
        <v>23194</v>
      </c>
      <c r="Q23195" s="1" t="s">
        <v>754</v>
      </c>
      <c r="R23195" s="1"/>
      <c r="S23195" s="2"/>
      <c r="T23195">
        <v>23194</v>
      </c>
      <c r="U23195" s="1" t="s">
        <v>178</v>
      </c>
      <c r="V23195" s="1"/>
      <c r="W23195" s="2"/>
      <c r="X23195">
        <v>23194</v>
      </c>
      <c r="Y23195" s="1" t="s">
        <v>179</v>
      </c>
      <c r="Z23195" s="1"/>
      <c r="AA23195" s="2"/>
    </row>
    <row r="23196" spans="8:27">
      <c r="H23196">
        <v>23195</v>
      </c>
      <c r="I23196" s="1" t="s">
        <v>752</v>
      </c>
      <c r="J23196" s="1"/>
      <c r="K23196" s="2"/>
      <c r="L23196">
        <v>23195</v>
      </c>
      <c r="M23196" s="1" t="s">
        <v>753</v>
      </c>
      <c r="N23196" s="1"/>
      <c r="O23196" s="2"/>
      <c r="P23196">
        <v>23195</v>
      </c>
      <c r="Q23196" s="1" t="s">
        <v>754</v>
      </c>
      <c r="R23196" s="1"/>
      <c r="S23196" s="2"/>
      <c r="T23196">
        <v>23195</v>
      </c>
      <c r="U23196" s="1" t="s">
        <v>178</v>
      </c>
      <c r="V23196" s="1"/>
      <c r="W23196" s="2"/>
      <c r="X23196">
        <v>23195</v>
      </c>
      <c r="Y23196" s="1" t="s">
        <v>179</v>
      </c>
      <c r="Z23196" s="1"/>
      <c r="AA23196" s="2"/>
    </row>
    <row r="23197" spans="8:27">
      <c r="H23197">
        <v>23196</v>
      </c>
      <c r="I23197" s="1" t="s">
        <v>752</v>
      </c>
      <c r="J23197" s="1"/>
      <c r="K23197" s="2"/>
      <c r="L23197">
        <v>23196</v>
      </c>
      <c r="M23197" s="1" t="s">
        <v>753</v>
      </c>
      <c r="N23197" s="1"/>
      <c r="O23197" s="2"/>
      <c r="P23197">
        <v>23196</v>
      </c>
      <c r="Q23197" s="1" t="s">
        <v>754</v>
      </c>
      <c r="R23197" s="1"/>
      <c r="S23197" s="2"/>
      <c r="T23197">
        <v>23196</v>
      </c>
      <c r="U23197" s="1" t="s">
        <v>178</v>
      </c>
      <c r="V23197" s="1"/>
      <c r="W23197" s="2"/>
      <c r="X23197">
        <v>23196</v>
      </c>
      <c r="Y23197" s="1" t="s">
        <v>179</v>
      </c>
      <c r="Z23197" s="1"/>
      <c r="AA23197" s="2"/>
    </row>
    <row r="23198" spans="8:27">
      <c r="H23198">
        <v>23197</v>
      </c>
      <c r="I23198" s="1" t="s">
        <v>752</v>
      </c>
      <c r="J23198" s="1"/>
      <c r="K23198" s="2"/>
      <c r="L23198">
        <v>23197</v>
      </c>
      <c r="M23198" s="1" t="s">
        <v>753</v>
      </c>
      <c r="N23198" s="1"/>
      <c r="O23198" s="2"/>
      <c r="P23198">
        <v>23197</v>
      </c>
      <c r="Q23198" s="1" t="s">
        <v>754</v>
      </c>
      <c r="R23198" s="1"/>
      <c r="S23198" s="2"/>
      <c r="T23198">
        <v>23197</v>
      </c>
      <c r="U23198" s="1" t="s">
        <v>178</v>
      </c>
      <c r="V23198" s="1"/>
      <c r="W23198" s="2"/>
      <c r="X23198">
        <v>23197</v>
      </c>
      <c r="Y23198" s="1" t="s">
        <v>179</v>
      </c>
      <c r="Z23198" s="1"/>
      <c r="AA23198" s="2"/>
    </row>
    <row r="23199" spans="8:27">
      <c r="H23199">
        <v>23198</v>
      </c>
      <c r="I23199" s="1" t="s">
        <v>752</v>
      </c>
      <c r="J23199" s="1"/>
      <c r="K23199" s="2"/>
      <c r="L23199">
        <v>23198</v>
      </c>
      <c r="M23199" s="1" t="s">
        <v>753</v>
      </c>
      <c r="N23199" s="1"/>
      <c r="O23199" s="2"/>
      <c r="P23199">
        <v>23198</v>
      </c>
      <c r="Q23199" s="1" t="s">
        <v>754</v>
      </c>
      <c r="R23199" s="1"/>
      <c r="S23199" s="2"/>
      <c r="T23199">
        <v>23198</v>
      </c>
      <c r="U23199" s="1" t="s">
        <v>178</v>
      </c>
      <c r="V23199" s="1"/>
      <c r="W23199" s="2"/>
      <c r="X23199">
        <v>23198</v>
      </c>
      <c r="Y23199" s="1" t="s">
        <v>179</v>
      </c>
      <c r="Z23199" s="1"/>
      <c r="AA23199" s="2"/>
    </row>
    <row r="23200" spans="8:27">
      <c r="H23200">
        <v>23199</v>
      </c>
      <c r="I23200" s="1" t="s">
        <v>752</v>
      </c>
      <c r="J23200" s="1"/>
      <c r="K23200" s="2"/>
      <c r="L23200">
        <v>23199</v>
      </c>
      <c r="M23200" s="1" t="s">
        <v>753</v>
      </c>
      <c r="N23200" s="1"/>
      <c r="O23200" s="2"/>
      <c r="P23200">
        <v>23199</v>
      </c>
      <c r="Q23200" s="1" t="s">
        <v>754</v>
      </c>
      <c r="R23200" s="1"/>
      <c r="S23200" s="2"/>
      <c r="T23200">
        <v>23199</v>
      </c>
      <c r="U23200" s="1" t="s">
        <v>178</v>
      </c>
      <c r="V23200" s="1"/>
      <c r="W23200" s="2"/>
      <c r="X23200">
        <v>23199</v>
      </c>
      <c r="Y23200" s="1" t="s">
        <v>179</v>
      </c>
      <c r="Z23200" s="1"/>
      <c r="AA23200" s="2"/>
    </row>
    <row r="23201" spans="8:27">
      <c r="H23201">
        <v>23200</v>
      </c>
      <c r="I23201" s="1" t="s">
        <v>752</v>
      </c>
      <c r="J23201" s="1"/>
      <c r="K23201" s="2"/>
      <c r="L23201">
        <v>23200</v>
      </c>
      <c r="M23201" s="1" t="s">
        <v>753</v>
      </c>
      <c r="N23201" s="1"/>
      <c r="O23201" s="2"/>
      <c r="P23201">
        <v>23200</v>
      </c>
      <c r="Q23201" s="1" t="s">
        <v>754</v>
      </c>
      <c r="R23201" s="1"/>
      <c r="S23201" s="2"/>
      <c r="T23201">
        <v>23200</v>
      </c>
      <c r="U23201" s="1" t="s">
        <v>178</v>
      </c>
      <c r="V23201" s="1"/>
      <c r="W23201" s="2"/>
      <c r="X23201">
        <v>23200</v>
      </c>
      <c r="Y23201" s="1" t="s">
        <v>179</v>
      </c>
      <c r="Z23201" s="1"/>
      <c r="AA23201" s="2"/>
    </row>
    <row r="23202" spans="8:27">
      <c r="H23202">
        <v>23201</v>
      </c>
      <c r="I23202" s="1" t="s">
        <v>752</v>
      </c>
      <c r="J23202" s="1"/>
      <c r="K23202" s="2"/>
      <c r="L23202">
        <v>23201</v>
      </c>
      <c r="M23202" s="1" t="s">
        <v>753</v>
      </c>
      <c r="N23202" s="1"/>
      <c r="O23202" s="2"/>
      <c r="P23202">
        <v>23201</v>
      </c>
      <c r="Q23202" s="1" t="s">
        <v>754</v>
      </c>
      <c r="R23202" s="1"/>
      <c r="S23202" s="2"/>
      <c r="T23202">
        <v>23201</v>
      </c>
      <c r="U23202" s="1" t="s">
        <v>178</v>
      </c>
      <c r="V23202" s="1"/>
      <c r="W23202" s="2"/>
      <c r="X23202">
        <v>23201</v>
      </c>
      <c r="Y23202" s="1" t="s">
        <v>179</v>
      </c>
      <c r="Z23202" s="1"/>
      <c r="AA23202" s="2"/>
    </row>
    <row r="23203" spans="8:27">
      <c r="H23203">
        <v>23202</v>
      </c>
      <c r="I23203" s="1" t="s">
        <v>752</v>
      </c>
      <c r="J23203" s="1"/>
      <c r="K23203" s="2"/>
      <c r="L23203">
        <v>23202</v>
      </c>
      <c r="M23203" s="1" t="s">
        <v>753</v>
      </c>
      <c r="N23203" s="1"/>
      <c r="O23203" s="2"/>
      <c r="P23203">
        <v>23202</v>
      </c>
      <c r="Q23203" s="1" t="s">
        <v>754</v>
      </c>
      <c r="R23203" s="1"/>
      <c r="S23203" s="2"/>
      <c r="T23203">
        <v>23202</v>
      </c>
      <c r="U23203" s="1" t="s">
        <v>178</v>
      </c>
      <c r="V23203" s="1"/>
      <c r="W23203" s="2"/>
      <c r="X23203">
        <v>23202</v>
      </c>
      <c r="Y23203" s="1" t="s">
        <v>179</v>
      </c>
      <c r="Z23203" s="1"/>
      <c r="AA23203" s="2"/>
    </row>
    <row r="23204" spans="8:27">
      <c r="H23204">
        <v>23203</v>
      </c>
      <c r="I23204" s="1" t="s">
        <v>752</v>
      </c>
      <c r="J23204" s="1"/>
      <c r="K23204" s="2"/>
      <c r="L23204">
        <v>23203</v>
      </c>
      <c r="M23204" s="1" t="s">
        <v>753</v>
      </c>
      <c r="N23204" s="1"/>
      <c r="O23204" s="2"/>
      <c r="P23204">
        <v>23203</v>
      </c>
      <c r="Q23204" s="1" t="s">
        <v>754</v>
      </c>
      <c r="R23204" s="1"/>
      <c r="S23204" s="2"/>
      <c r="T23204">
        <v>23203</v>
      </c>
      <c r="U23204" s="1" t="s">
        <v>178</v>
      </c>
      <c r="V23204" s="1"/>
      <c r="W23204" s="2"/>
      <c r="X23204">
        <v>23203</v>
      </c>
      <c r="Y23204" s="1" t="s">
        <v>179</v>
      </c>
      <c r="Z23204" s="1"/>
      <c r="AA23204" s="2"/>
    </row>
    <row r="23205" spans="8:27">
      <c r="H23205">
        <v>23204</v>
      </c>
      <c r="I23205" s="1" t="s">
        <v>752</v>
      </c>
      <c r="J23205" s="1"/>
      <c r="K23205" s="2"/>
      <c r="L23205">
        <v>23204</v>
      </c>
      <c r="M23205" s="1" t="s">
        <v>753</v>
      </c>
      <c r="N23205" s="1"/>
      <c r="O23205" s="2"/>
      <c r="P23205">
        <v>23204</v>
      </c>
      <c r="Q23205" s="1" t="s">
        <v>754</v>
      </c>
      <c r="R23205" s="1"/>
      <c r="S23205" s="2"/>
      <c r="T23205">
        <v>23204</v>
      </c>
      <c r="U23205" s="1" t="s">
        <v>178</v>
      </c>
      <c r="V23205" s="1"/>
      <c r="W23205" s="2"/>
      <c r="X23205">
        <v>23204</v>
      </c>
      <c r="Y23205" s="1" t="s">
        <v>179</v>
      </c>
      <c r="Z23205" s="1"/>
      <c r="AA23205" s="2"/>
    </row>
    <row r="23206" spans="8:27">
      <c r="H23206">
        <v>23205</v>
      </c>
      <c r="I23206" s="1" t="s">
        <v>752</v>
      </c>
      <c r="J23206" s="1"/>
      <c r="K23206" s="2"/>
      <c r="L23206">
        <v>23205</v>
      </c>
      <c r="M23206" s="1" t="s">
        <v>753</v>
      </c>
      <c r="N23206" s="1"/>
      <c r="O23206" s="2"/>
      <c r="P23206">
        <v>23205</v>
      </c>
      <c r="Q23206" s="1" t="s">
        <v>754</v>
      </c>
      <c r="R23206" s="1"/>
      <c r="S23206" s="2"/>
      <c r="T23206">
        <v>23205</v>
      </c>
      <c r="U23206" s="1" t="s">
        <v>178</v>
      </c>
      <c r="V23206" s="1"/>
      <c r="W23206" s="2"/>
      <c r="X23206">
        <v>23205</v>
      </c>
      <c r="Y23206" s="1" t="s">
        <v>179</v>
      </c>
      <c r="Z23206" s="1"/>
      <c r="AA23206" s="2"/>
    </row>
    <row r="23207" spans="8:27">
      <c r="H23207">
        <v>23206</v>
      </c>
      <c r="I23207" s="1" t="s">
        <v>752</v>
      </c>
      <c r="J23207" s="1"/>
      <c r="K23207" s="2"/>
      <c r="L23207">
        <v>23206</v>
      </c>
      <c r="M23207" s="1" t="s">
        <v>753</v>
      </c>
      <c r="N23207" s="1"/>
      <c r="O23207" s="2"/>
      <c r="P23207">
        <v>23206</v>
      </c>
      <c r="Q23207" s="1" t="s">
        <v>754</v>
      </c>
      <c r="R23207" s="1"/>
      <c r="S23207" s="2"/>
      <c r="T23207">
        <v>23206</v>
      </c>
      <c r="U23207" s="1" t="s">
        <v>178</v>
      </c>
      <c r="V23207" s="1"/>
      <c r="W23207" s="2"/>
      <c r="X23207">
        <v>23206</v>
      </c>
      <c r="Y23207" s="1" t="s">
        <v>179</v>
      </c>
      <c r="Z23207" s="1"/>
      <c r="AA23207" s="2"/>
    </row>
    <row r="23208" spans="8:27">
      <c r="H23208">
        <v>23207</v>
      </c>
      <c r="I23208" s="1" t="s">
        <v>752</v>
      </c>
      <c r="J23208" s="1"/>
      <c r="K23208" s="2"/>
      <c r="L23208">
        <v>23207</v>
      </c>
      <c r="M23208" s="1" t="s">
        <v>753</v>
      </c>
      <c r="N23208" s="1"/>
      <c r="O23208" s="2"/>
      <c r="P23208">
        <v>23207</v>
      </c>
      <c r="Q23208" s="1" t="s">
        <v>754</v>
      </c>
      <c r="R23208" s="1"/>
      <c r="S23208" s="2"/>
      <c r="T23208">
        <v>23207</v>
      </c>
      <c r="U23208" s="1" t="s">
        <v>178</v>
      </c>
      <c r="V23208" s="1"/>
      <c r="W23208" s="2"/>
      <c r="X23208">
        <v>23207</v>
      </c>
      <c r="Y23208" s="1" t="s">
        <v>179</v>
      </c>
      <c r="Z23208" s="1"/>
      <c r="AA23208" s="2"/>
    </row>
    <row r="23209" spans="8:27">
      <c r="H23209">
        <v>23208</v>
      </c>
      <c r="I23209" s="1" t="s">
        <v>752</v>
      </c>
      <c r="J23209" s="1"/>
      <c r="K23209" s="2"/>
      <c r="L23209">
        <v>23208</v>
      </c>
      <c r="M23209" s="1" t="s">
        <v>753</v>
      </c>
      <c r="N23209" s="1"/>
      <c r="O23209" s="2"/>
      <c r="P23209">
        <v>23208</v>
      </c>
      <c r="Q23209" s="1" t="s">
        <v>754</v>
      </c>
      <c r="R23209" s="1"/>
      <c r="S23209" s="2"/>
      <c r="T23209">
        <v>23208</v>
      </c>
      <c r="U23209" s="1" t="s">
        <v>178</v>
      </c>
      <c r="V23209" s="1"/>
      <c r="W23209" s="2"/>
      <c r="X23209">
        <v>23208</v>
      </c>
      <c r="Y23209" s="1" t="s">
        <v>179</v>
      </c>
      <c r="Z23209" s="1"/>
      <c r="AA23209" s="2"/>
    </row>
    <row r="23210" spans="8:27">
      <c r="H23210">
        <v>23209</v>
      </c>
      <c r="I23210" s="1" t="s">
        <v>752</v>
      </c>
      <c r="J23210" s="1"/>
      <c r="K23210" s="2"/>
      <c r="L23210">
        <v>23209</v>
      </c>
      <c r="M23210" s="1" t="s">
        <v>753</v>
      </c>
      <c r="N23210" s="1"/>
      <c r="O23210" s="2"/>
      <c r="P23210">
        <v>23209</v>
      </c>
      <c r="Q23210" s="1" t="s">
        <v>754</v>
      </c>
      <c r="R23210" s="1"/>
      <c r="S23210" s="2"/>
      <c r="T23210">
        <v>23209</v>
      </c>
      <c r="U23210" s="1" t="s">
        <v>178</v>
      </c>
      <c r="V23210" s="1"/>
      <c r="W23210" s="2"/>
      <c r="X23210">
        <v>23209</v>
      </c>
      <c r="Y23210" s="1" t="s">
        <v>179</v>
      </c>
      <c r="Z23210" s="1"/>
      <c r="AA23210" s="2"/>
    </row>
    <row r="23211" spans="8:27">
      <c r="H23211">
        <v>23210</v>
      </c>
      <c r="I23211" s="1" t="s">
        <v>752</v>
      </c>
      <c r="J23211" s="1"/>
      <c r="K23211" s="2"/>
      <c r="L23211">
        <v>23210</v>
      </c>
      <c r="M23211" s="1" t="s">
        <v>753</v>
      </c>
      <c r="N23211" s="1"/>
      <c r="O23211" s="2"/>
      <c r="P23211">
        <v>23210</v>
      </c>
      <c r="Q23211" s="1" t="s">
        <v>754</v>
      </c>
      <c r="R23211" s="1"/>
      <c r="S23211" s="2"/>
      <c r="T23211">
        <v>23210</v>
      </c>
      <c r="U23211" s="1" t="s">
        <v>178</v>
      </c>
      <c r="V23211" s="1"/>
      <c r="W23211" s="2"/>
      <c r="X23211">
        <v>23210</v>
      </c>
      <c r="Y23211" s="1" t="s">
        <v>179</v>
      </c>
      <c r="Z23211" s="1"/>
      <c r="AA23211" s="2"/>
    </row>
    <row r="23212" spans="8:27">
      <c r="H23212">
        <v>23211</v>
      </c>
      <c r="I23212" s="1" t="s">
        <v>752</v>
      </c>
      <c r="J23212" s="1"/>
      <c r="K23212" s="2"/>
      <c r="L23212">
        <v>23211</v>
      </c>
      <c r="M23212" s="1" t="s">
        <v>753</v>
      </c>
      <c r="N23212" s="1"/>
      <c r="O23212" s="2"/>
      <c r="P23212">
        <v>23211</v>
      </c>
      <c r="Q23212" s="1" t="s">
        <v>754</v>
      </c>
      <c r="R23212" s="1"/>
      <c r="S23212" s="2"/>
      <c r="T23212">
        <v>23211</v>
      </c>
      <c r="U23212" s="1" t="s">
        <v>178</v>
      </c>
      <c r="V23212" s="1"/>
      <c r="W23212" s="2"/>
      <c r="X23212">
        <v>23211</v>
      </c>
      <c r="Y23212" s="1" t="s">
        <v>179</v>
      </c>
      <c r="Z23212" s="1"/>
      <c r="AA23212" s="2"/>
    </row>
    <row r="23213" spans="8:27">
      <c r="H23213">
        <v>23212</v>
      </c>
      <c r="I23213" s="1" t="s">
        <v>752</v>
      </c>
      <c r="J23213" s="1"/>
      <c r="K23213" s="2"/>
      <c r="L23213">
        <v>23212</v>
      </c>
      <c r="M23213" s="1" t="s">
        <v>753</v>
      </c>
      <c r="N23213" s="1"/>
      <c r="O23213" s="2"/>
      <c r="P23213">
        <v>23212</v>
      </c>
      <c r="Q23213" s="1" t="s">
        <v>754</v>
      </c>
      <c r="R23213" s="1"/>
      <c r="S23213" s="2"/>
      <c r="T23213">
        <v>23212</v>
      </c>
      <c r="U23213" s="1" t="s">
        <v>178</v>
      </c>
      <c r="V23213" s="1"/>
      <c r="W23213" s="2"/>
      <c r="X23213">
        <v>23212</v>
      </c>
      <c r="Y23213" s="1" t="s">
        <v>179</v>
      </c>
      <c r="Z23213" s="1"/>
      <c r="AA23213" s="2"/>
    </row>
    <row r="23214" spans="8:27">
      <c r="H23214">
        <v>23213</v>
      </c>
      <c r="I23214" s="1" t="s">
        <v>752</v>
      </c>
      <c r="J23214" s="1"/>
      <c r="K23214" s="2"/>
      <c r="L23214">
        <v>23213</v>
      </c>
      <c r="M23214" s="1" t="s">
        <v>753</v>
      </c>
      <c r="N23214" s="1"/>
      <c r="O23214" s="2"/>
      <c r="P23214">
        <v>23213</v>
      </c>
      <c r="Q23214" s="1" t="s">
        <v>754</v>
      </c>
      <c r="R23214" s="1"/>
      <c r="S23214" s="2"/>
      <c r="T23214">
        <v>23213</v>
      </c>
      <c r="U23214" s="1" t="s">
        <v>178</v>
      </c>
      <c r="V23214" s="1"/>
      <c r="W23214" s="2"/>
      <c r="X23214">
        <v>23213</v>
      </c>
      <c r="Y23214" s="1" t="s">
        <v>179</v>
      </c>
      <c r="Z23214" s="1"/>
      <c r="AA23214" s="2"/>
    </row>
    <row r="23215" spans="8:27">
      <c r="H23215">
        <v>23214</v>
      </c>
      <c r="I23215" s="1" t="s">
        <v>752</v>
      </c>
      <c r="J23215" s="1"/>
      <c r="K23215" s="2"/>
      <c r="L23215">
        <v>23214</v>
      </c>
      <c r="M23215" s="1" t="s">
        <v>753</v>
      </c>
      <c r="N23215" s="1"/>
      <c r="O23215" s="2"/>
      <c r="P23215">
        <v>23214</v>
      </c>
      <c r="Q23215" s="1" t="s">
        <v>754</v>
      </c>
      <c r="R23215" s="1"/>
      <c r="S23215" s="2"/>
      <c r="T23215">
        <v>23214</v>
      </c>
      <c r="U23215" s="1" t="s">
        <v>178</v>
      </c>
      <c r="V23215" s="1"/>
      <c r="W23215" s="2"/>
      <c r="X23215">
        <v>23214</v>
      </c>
      <c r="Y23215" s="1" t="s">
        <v>179</v>
      </c>
      <c r="Z23215" s="1"/>
      <c r="AA23215" s="2"/>
    </row>
    <row r="23216" spans="8:27">
      <c r="H23216">
        <v>23215</v>
      </c>
      <c r="I23216" s="1" t="s">
        <v>752</v>
      </c>
      <c r="J23216" s="1"/>
      <c r="K23216" s="2"/>
      <c r="L23216">
        <v>23215</v>
      </c>
      <c r="M23216" s="1" t="s">
        <v>753</v>
      </c>
      <c r="N23216" s="1"/>
      <c r="O23216" s="2"/>
      <c r="P23216">
        <v>23215</v>
      </c>
      <c r="Q23216" s="1" t="s">
        <v>754</v>
      </c>
      <c r="R23216" s="1"/>
      <c r="S23216" s="2"/>
      <c r="T23216">
        <v>23215</v>
      </c>
      <c r="U23216" s="1" t="s">
        <v>178</v>
      </c>
      <c r="V23216" s="1"/>
      <c r="W23216" s="2"/>
      <c r="X23216">
        <v>23215</v>
      </c>
      <c r="Y23216" s="1" t="s">
        <v>179</v>
      </c>
      <c r="Z23216" s="1"/>
      <c r="AA23216" s="2"/>
    </row>
    <row r="23217" spans="8:27">
      <c r="H23217">
        <v>23216</v>
      </c>
      <c r="I23217" s="1" t="s">
        <v>752</v>
      </c>
      <c r="J23217" s="1"/>
      <c r="K23217" s="2"/>
      <c r="L23217">
        <v>23216</v>
      </c>
      <c r="M23217" s="1" t="s">
        <v>753</v>
      </c>
      <c r="N23217" s="1"/>
      <c r="O23217" s="2"/>
      <c r="P23217">
        <v>23216</v>
      </c>
      <c r="Q23217" s="1" t="s">
        <v>754</v>
      </c>
      <c r="R23217" s="1"/>
      <c r="S23217" s="2"/>
      <c r="T23217">
        <v>23216</v>
      </c>
      <c r="U23217" s="1" t="s">
        <v>178</v>
      </c>
      <c r="V23217" s="1"/>
      <c r="W23217" s="2"/>
      <c r="X23217">
        <v>23216</v>
      </c>
      <c r="Y23217" s="1" t="s">
        <v>179</v>
      </c>
      <c r="Z23217" s="1"/>
      <c r="AA23217" s="2"/>
    </row>
    <row r="23218" spans="8:27">
      <c r="H23218">
        <v>23217</v>
      </c>
      <c r="I23218" s="1" t="s">
        <v>752</v>
      </c>
      <c r="J23218" s="1"/>
      <c r="K23218" s="2"/>
      <c r="L23218">
        <v>23217</v>
      </c>
      <c r="M23218" s="1" t="s">
        <v>753</v>
      </c>
      <c r="N23218" s="1"/>
      <c r="O23218" s="2"/>
      <c r="P23218">
        <v>23217</v>
      </c>
      <c r="Q23218" s="1" t="s">
        <v>754</v>
      </c>
      <c r="R23218" s="1"/>
      <c r="S23218" s="2"/>
      <c r="T23218">
        <v>23217</v>
      </c>
      <c r="U23218" s="1" t="s">
        <v>178</v>
      </c>
      <c r="V23218" s="1"/>
      <c r="W23218" s="2"/>
      <c r="X23218">
        <v>23217</v>
      </c>
      <c r="Y23218" s="1" t="s">
        <v>179</v>
      </c>
      <c r="Z23218" s="1"/>
      <c r="AA23218" s="2"/>
    </row>
    <row r="23219" spans="8:27">
      <c r="H23219">
        <v>23218</v>
      </c>
      <c r="I23219" s="1" t="s">
        <v>752</v>
      </c>
      <c r="J23219" s="1"/>
      <c r="K23219" s="2"/>
      <c r="L23219">
        <v>23218</v>
      </c>
      <c r="M23219" s="1" t="s">
        <v>753</v>
      </c>
      <c r="N23219" s="1"/>
      <c r="O23219" s="2"/>
      <c r="P23219">
        <v>23218</v>
      </c>
      <c r="Q23219" s="1" t="s">
        <v>754</v>
      </c>
      <c r="R23219" s="1"/>
      <c r="S23219" s="2"/>
      <c r="T23219">
        <v>23218</v>
      </c>
      <c r="U23219" s="1" t="s">
        <v>178</v>
      </c>
      <c r="V23219" s="1"/>
      <c r="W23219" s="2"/>
      <c r="X23219">
        <v>23218</v>
      </c>
      <c r="Y23219" s="1" t="s">
        <v>179</v>
      </c>
      <c r="Z23219" s="1"/>
      <c r="AA23219" s="2"/>
    </row>
    <row r="23220" spans="8:27">
      <c r="H23220">
        <v>23219</v>
      </c>
      <c r="I23220" s="1" t="s">
        <v>752</v>
      </c>
      <c r="J23220" s="1"/>
      <c r="K23220" s="2"/>
      <c r="L23220">
        <v>23219</v>
      </c>
      <c r="M23220" s="1" t="s">
        <v>753</v>
      </c>
      <c r="N23220" s="1"/>
      <c r="O23220" s="2"/>
      <c r="P23220">
        <v>23219</v>
      </c>
      <c r="Q23220" s="1" t="s">
        <v>754</v>
      </c>
      <c r="R23220" s="1"/>
      <c r="S23220" s="2"/>
      <c r="T23220">
        <v>23219</v>
      </c>
      <c r="U23220" s="1" t="s">
        <v>178</v>
      </c>
      <c r="V23220" s="1"/>
      <c r="W23220" s="2"/>
      <c r="X23220">
        <v>23219</v>
      </c>
      <c r="Y23220" s="1" t="s">
        <v>179</v>
      </c>
      <c r="Z23220" s="1"/>
      <c r="AA23220" s="2"/>
    </row>
    <row r="23221" spans="8:27">
      <c r="H23221">
        <v>23220</v>
      </c>
      <c r="I23221" s="1" t="s">
        <v>752</v>
      </c>
      <c r="J23221" s="1"/>
      <c r="K23221" s="2"/>
      <c r="L23221">
        <v>23220</v>
      </c>
      <c r="M23221" s="1" t="s">
        <v>753</v>
      </c>
      <c r="N23221" s="1"/>
      <c r="O23221" s="2"/>
      <c r="P23221">
        <v>23220</v>
      </c>
      <c r="Q23221" s="1" t="s">
        <v>754</v>
      </c>
      <c r="R23221" s="1"/>
      <c r="S23221" s="2"/>
      <c r="T23221">
        <v>23220</v>
      </c>
      <c r="U23221" s="1" t="s">
        <v>178</v>
      </c>
      <c r="V23221" s="1"/>
      <c r="W23221" s="2"/>
      <c r="X23221">
        <v>23220</v>
      </c>
      <c r="Y23221" s="1" t="s">
        <v>179</v>
      </c>
      <c r="Z23221" s="1"/>
      <c r="AA23221" s="2"/>
    </row>
    <row r="23222" spans="8:27">
      <c r="H23222">
        <v>23221</v>
      </c>
      <c r="I23222" s="1" t="s">
        <v>752</v>
      </c>
      <c r="J23222" s="1"/>
      <c r="K23222" s="2"/>
      <c r="L23222">
        <v>23221</v>
      </c>
      <c r="M23222" s="1" t="s">
        <v>753</v>
      </c>
      <c r="N23222" s="1"/>
      <c r="O23222" s="2"/>
      <c r="P23222">
        <v>23221</v>
      </c>
      <c r="Q23222" s="1" t="s">
        <v>754</v>
      </c>
      <c r="R23222" s="1"/>
      <c r="S23222" s="2"/>
      <c r="T23222">
        <v>23221</v>
      </c>
      <c r="U23222" s="1" t="s">
        <v>178</v>
      </c>
      <c r="V23222" s="1"/>
      <c r="W23222" s="2"/>
      <c r="X23222">
        <v>23221</v>
      </c>
      <c r="Y23222" s="1" t="s">
        <v>179</v>
      </c>
      <c r="Z23222" s="1"/>
      <c r="AA23222" s="2"/>
    </row>
    <row r="23223" spans="8:27">
      <c r="H23223">
        <v>23222</v>
      </c>
      <c r="I23223" s="1" t="s">
        <v>752</v>
      </c>
      <c r="J23223" s="1"/>
      <c r="K23223" s="2"/>
      <c r="L23223">
        <v>23222</v>
      </c>
      <c r="M23223" s="1" t="s">
        <v>753</v>
      </c>
      <c r="N23223" s="1"/>
      <c r="O23223" s="2"/>
      <c r="P23223">
        <v>23222</v>
      </c>
      <c r="Q23223" s="1" t="s">
        <v>754</v>
      </c>
      <c r="R23223" s="1"/>
      <c r="S23223" s="2"/>
      <c r="T23223">
        <v>23222</v>
      </c>
      <c r="U23223" s="1" t="s">
        <v>178</v>
      </c>
      <c r="V23223" s="1"/>
      <c r="W23223" s="2"/>
      <c r="X23223">
        <v>23222</v>
      </c>
      <c r="Y23223" s="1" t="s">
        <v>179</v>
      </c>
      <c r="Z23223" s="1"/>
      <c r="AA23223" s="2"/>
    </row>
    <row r="23224" spans="8:27">
      <c r="H23224">
        <v>23223</v>
      </c>
      <c r="I23224" s="1" t="s">
        <v>752</v>
      </c>
      <c r="J23224" s="1"/>
      <c r="K23224" s="2"/>
      <c r="L23224">
        <v>23223</v>
      </c>
      <c r="M23224" s="1" t="s">
        <v>753</v>
      </c>
      <c r="N23224" s="1"/>
      <c r="O23224" s="2"/>
      <c r="P23224">
        <v>23223</v>
      </c>
      <c r="Q23224" s="1" t="s">
        <v>754</v>
      </c>
      <c r="R23224" s="1"/>
      <c r="S23224" s="2"/>
      <c r="T23224">
        <v>23223</v>
      </c>
      <c r="U23224" s="1" t="s">
        <v>178</v>
      </c>
      <c r="V23224" s="1"/>
      <c r="W23224" s="2"/>
      <c r="X23224">
        <v>23223</v>
      </c>
      <c r="Y23224" s="1" t="s">
        <v>179</v>
      </c>
      <c r="Z23224" s="1"/>
      <c r="AA23224" s="2"/>
    </row>
    <row r="23225" spans="8:27">
      <c r="H23225">
        <v>23224</v>
      </c>
      <c r="I23225" s="1" t="s">
        <v>752</v>
      </c>
      <c r="J23225" s="1"/>
      <c r="K23225" s="2"/>
      <c r="L23225">
        <v>23224</v>
      </c>
      <c r="M23225" s="1" t="s">
        <v>753</v>
      </c>
      <c r="N23225" s="1"/>
      <c r="O23225" s="2"/>
      <c r="P23225">
        <v>23224</v>
      </c>
      <c r="Q23225" s="1" t="s">
        <v>754</v>
      </c>
      <c r="R23225" s="1"/>
      <c r="S23225" s="2"/>
      <c r="T23225">
        <v>23224</v>
      </c>
      <c r="U23225" s="1" t="s">
        <v>178</v>
      </c>
      <c r="V23225" s="1"/>
      <c r="W23225" s="2"/>
      <c r="X23225">
        <v>23224</v>
      </c>
      <c r="Y23225" s="1" t="s">
        <v>179</v>
      </c>
      <c r="Z23225" s="1"/>
      <c r="AA23225" s="2"/>
    </row>
    <row r="23226" spans="8:27">
      <c r="H23226">
        <v>23225</v>
      </c>
      <c r="I23226" s="1" t="s">
        <v>752</v>
      </c>
      <c r="J23226" s="1"/>
      <c r="K23226" s="2"/>
      <c r="L23226">
        <v>23225</v>
      </c>
      <c r="M23226" s="1" t="s">
        <v>753</v>
      </c>
      <c r="N23226" s="1"/>
      <c r="O23226" s="2"/>
      <c r="P23226">
        <v>23225</v>
      </c>
      <c r="Q23226" s="1" t="s">
        <v>754</v>
      </c>
      <c r="R23226" s="1"/>
      <c r="S23226" s="2"/>
      <c r="T23226">
        <v>23225</v>
      </c>
      <c r="U23226" s="1" t="s">
        <v>178</v>
      </c>
      <c r="V23226" s="1"/>
      <c r="W23226" s="2"/>
      <c r="X23226">
        <v>23225</v>
      </c>
      <c r="Y23226" s="1" t="s">
        <v>179</v>
      </c>
      <c r="Z23226" s="1"/>
      <c r="AA23226" s="2"/>
    </row>
    <row r="23227" spans="8:27">
      <c r="H23227">
        <v>23226</v>
      </c>
      <c r="I23227" s="1" t="s">
        <v>752</v>
      </c>
      <c r="J23227" s="1"/>
      <c r="K23227" s="2"/>
      <c r="L23227">
        <v>23226</v>
      </c>
      <c r="M23227" s="1" t="s">
        <v>753</v>
      </c>
      <c r="N23227" s="1"/>
      <c r="O23227" s="2"/>
      <c r="P23227">
        <v>23226</v>
      </c>
      <c r="Q23227" s="1" t="s">
        <v>754</v>
      </c>
      <c r="R23227" s="1"/>
      <c r="S23227" s="2"/>
      <c r="T23227">
        <v>23226</v>
      </c>
      <c r="U23227" s="1" t="s">
        <v>178</v>
      </c>
      <c r="V23227" s="1"/>
      <c r="W23227" s="2"/>
      <c r="X23227">
        <v>23226</v>
      </c>
      <c r="Y23227" s="1" t="s">
        <v>179</v>
      </c>
      <c r="Z23227" s="1"/>
      <c r="AA23227" s="2"/>
    </row>
    <row r="23228" spans="8:27">
      <c r="H23228">
        <v>23227</v>
      </c>
      <c r="I23228" s="1" t="s">
        <v>752</v>
      </c>
      <c r="J23228" s="1"/>
      <c r="K23228" s="2"/>
      <c r="L23228">
        <v>23227</v>
      </c>
      <c r="M23228" s="1" t="s">
        <v>753</v>
      </c>
      <c r="N23228" s="1"/>
      <c r="O23228" s="2"/>
      <c r="P23228">
        <v>23227</v>
      </c>
      <c r="Q23228" s="1" t="s">
        <v>754</v>
      </c>
      <c r="R23228" s="1"/>
      <c r="S23228" s="2"/>
      <c r="T23228">
        <v>23227</v>
      </c>
      <c r="U23228" s="1" t="s">
        <v>178</v>
      </c>
      <c r="V23228" s="1"/>
      <c r="W23228" s="2"/>
      <c r="X23228">
        <v>23227</v>
      </c>
      <c r="Y23228" s="1" t="s">
        <v>179</v>
      </c>
      <c r="Z23228" s="1"/>
      <c r="AA23228" s="2"/>
    </row>
    <row r="23229" spans="8:27">
      <c r="H23229">
        <v>23228</v>
      </c>
      <c r="I23229" s="1" t="s">
        <v>752</v>
      </c>
      <c r="J23229" s="1"/>
      <c r="K23229" s="2"/>
      <c r="L23229">
        <v>23228</v>
      </c>
      <c r="M23229" s="1" t="s">
        <v>753</v>
      </c>
      <c r="N23229" s="1"/>
      <c r="O23229" s="2"/>
      <c r="P23229">
        <v>23228</v>
      </c>
      <c r="Q23229" s="1" t="s">
        <v>754</v>
      </c>
      <c r="R23229" s="1"/>
      <c r="S23229" s="2"/>
      <c r="T23229">
        <v>23228</v>
      </c>
      <c r="U23229" s="1" t="s">
        <v>178</v>
      </c>
      <c r="V23229" s="1"/>
      <c r="W23229" s="2"/>
      <c r="X23229">
        <v>23228</v>
      </c>
      <c r="Y23229" s="1" t="s">
        <v>179</v>
      </c>
      <c r="Z23229" s="1"/>
      <c r="AA23229" s="2"/>
    </row>
    <row r="23230" spans="8:27">
      <c r="H23230">
        <v>23229</v>
      </c>
      <c r="I23230" s="1" t="s">
        <v>752</v>
      </c>
      <c r="J23230" s="1"/>
      <c r="K23230" s="2"/>
      <c r="L23230">
        <v>23229</v>
      </c>
      <c r="M23230" s="1" t="s">
        <v>753</v>
      </c>
      <c r="N23230" s="1"/>
      <c r="O23230" s="2"/>
      <c r="P23230">
        <v>23229</v>
      </c>
      <c r="Q23230" s="1" t="s">
        <v>754</v>
      </c>
      <c r="R23230" s="1"/>
      <c r="S23230" s="2"/>
      <c r="T23230">
        <v>23229</v>
      </c>
      <c r="U23230" s="1" t="s">
        <v>178</v>
      </c>
      <c r="V23230" s="1"/>
      <c r="W23230" s="2"/>
      <c r="X23230">
        <v>23229</v>
      </c>
      <c r="Y23230" s="1" t="s">
        <v>179</v>
      </c>
      <c r="Z23230" s="1"/>
      <c r="AA23230" s="2"/>
    </row>
    <row r="23231" spans="8:27">
      <c r="H23231">
        <v>23230</v>
      </c>
      <c r="I23231" s="1" t="s">
        <v>752</v>
      </c>
      <c r="J23231" s="1"/>
      <c r="K23231" s="2"/>
      <c r="L23231">
        <v>23230</v>
      </c>
      <c r="M23231" s="1" t="s">
        <v>753</v>
      </c>
      <c r="N23231" s="1"/>
      <c r="O23231" s="2"/>
      <c r="P23231">
        <v>23230</v>
      </c>
      <c r="Q23231" s="1" t="s">
        <v>754</v>
      </c>
      <c r="R23231" s="1"/>
      <c r="S23231" s="2"/>
      <c r="T23231">
        <v>23230</v>
      </c>
      <c r="U23231" s="1" t="s">
        <v>178</v>
      </c>
      <c r="V23231" s="1"/>
      <c r="W23231" s="2"/>
      <c r="X23231">
        <v>23230</v>
      </c>
      <c r="Y23231" s="1" t="s">
        <v>179</v>
      </c>
      <c r="Z23231" s="1"/>
      <c r="AA23231" s="2"/>
    </row>
    <row r="23232" spans="8:27">
      <c r="H23232">
        <v>23231</v>
      </c>
      <c r="I23232" s="1" t="s">
        <v>752</v>
      </c>
      <c r="J23232" s="1"/>
      <c r="K23232" s="2"/>
      <c r="L23232">
        <v>23231</v>
      </c>
      <c r="M23232" s="1" t="s">
        <v>753</v>
      </c>
      <c r="N23232" s="1"/>
      <c r="O23232" s="2"/>
      <c r="P23232">
        <v>23231</v>
      </c>
      <c r="Q23232" s="1" t="s">
        <v>754</v>
      </c>
      <c r="R23232" s="1"/>
      <c r="S23232" s="2"/>
      <c r="T23232">
        <v>23231</v>
      </c>
      <c r="U23232" s="1" t="s">
        <v>178</v>
      </c>
      <c r="V23232" s="1"/>
      <c r="W23232" s="2"/>
      <c r="X23232">
        <v>23231</v>
      </c>
      <c r="Y23232" s="1" t="s">
        <v>179</v>
      </c>
      <c r="Z23232" s="1"/>
      <c r="AA23232" s="2"/>
    </row>
    <row r="23233" spans="2:58">
      <c r="H23233">
        <v>23232</v>
      </c>
      <c r="I23233" s="1" t="s">
        <v>752</v>
      </c>
      <c r="J23233" s="1"/>
      <c r="K23233" s="2"/>
      <c r="L23233">
        <v>23232</v>
      </c>
      <c r="M23233" s="1" t="s">
        <v>753</v>
      </c>
      <c r="N23233" s="1"/>
      <c r="O23233" s="2"/>
      <c r="P23233">
        <v>23232</v>
      </c>
      <c r="Q23233" s="1" t="s">
        <v>754</v>
      </c>
      <c r="R23233" s="1"/>
      <c r="S23233" s="2"/>
      <c r="T23233">
        <v>23232</v>
      </c>
      <c r="U23233" s="1" t="s">
        <v>178</v>
      </c>
      <c r="V23233" s="1"/>
      <c r="W23233" s="2"/>
      <c r="X23233">
        <v>23232</v>
      </c>
      <c r="Y23233" s="1" t="s">
        <v>179</v>
      </c>
      <c r="Z23233" s="1"/>
      <c r="AA23233" s="2"/>
    </row>
    <row r="23234" spans="2:58">
      <c r="H23234">
        <v>23233</v>
      </c>
      <c r="I23234" s="1" t="s">
        <v>752</v>
      </c>
      <c r="J23234" s="1"/>
      <c r="K23234" s="2"/>
      <c r="L23234">
        <v>23233</v>
      </c>
      <c r="M23234" s="1" t="s">
        <v>753</v>
      </c>
      <c r="N23234" s="1"/>
      <c r="O23234" s="2"/>
      <c r="P23234">
        <v>23233</v>
      </c>
      <c r="Q23234" s="1" t="s">
        <v>754</v>
      </c>
      <c r="R23234" s="1"/>
      <c r="S23234" s="2"/>
      <c r="T23234">
        <v>23233</v>
      </c>
      <c r="U23234" s="1" t="s">
        <v>178</v>
      </c>
      <c r="V23234" s="1"/>
      <c r="W23234" s="2"/>
      <c r="X23234">
        <v>23233</v>
      </c>
      <c r="Y23234" s="1" t="s">
        <v>179</v>
      </c>
      <c r="Z23234" s="1"/>
      <c r="AA23234" s="2"/>
    </row>
    <row r="23235" spans="2:58">
      <c r="H23235">
        <v>23234</v>
      </c>
      <c r="I23235" s="1" t="s">
        <v>752</v>
      </c>
      <c r="J23235" s="1"/>
      <c r="K23235" s="2"/>
      <c r="L23235">
        <v>23234</v>
      </c>
      <c r="M23235" s="1" t="s">
        <v>753</v>
      </c>
      <c r="N23235" s="1"/>
      <c r="O23235" s="2"/>
      <c r="P23235">
        <v>23234</v>
      </c>
      <c r="Q23235" s="1" t="s">
        <v>754</v>
      </c>
      <c r="R23235" s="1"/>
      <c r="S23235" s="2"/>
      <c r="T23235">
        <v>23234</v>
      </c>
      <c r="U23235" s="1" t="s">
        <v>178</v>
      </c>
      <c r="V23235" s="1"/>
      <c r="W23235" s="2"/>
      <c r="X23235">
        <v>23234</v>
      </c>
      <c r="Y23235" s="1" t="s">
        <v>179</v>
      </c>
      <c r="Z23235" s="1"/>
      <c r="AA23235" s="2"/>
    </row>
    <row r="23236" spans="2:58">
      <c r="H23236">
        <v>23235</v>
      </c>
      <c r="I23236" s="1" t="s">
        <v>752</v>
      </c>
      <c r="J23236" s="1"/>
      <c r="K23236" s="2"/>
      <c r="L23236">
        <v>23235</v>
      </c>
      <c r="M23236" s="1" t="s">
        <v>753</v>
      </c>
      <c r="N23236" s="1"/>
      <c r="O23236" s="2"/>
      <c r="P23236">
        <v>23235</v>
      </c>
      <c r="Q23236" s="1" t="s">
        <v>754</v>
      </c>
      <c r="R23236" s="1"/>
      <c r="S23236" s="2"/>
      <c r="T23236">
        <v>23235</v>
      </c>
      <c r="U23236" s="1" t="s">
        <v>178</v>
      </c>
      <c r="V23236" s="1"/>
      <c r="W23236" s="2"/>
      <c r="X23236">
        <v>23235</v>
      </c>
      <c r="Y23236" s="1" t="s">
        <v>179</v>
      </c>
      <c r="Z23236" s="1"/>
      <c r="AA23236" s="2"/>
    </row>
    <row r="23237" spans="2:58">
      <c r="H23237">
        <v>23236</v>
      </c>
      <c r="I23237" s="1" t="s">
        <v>752</v>
      </c>
      <c r="J23237" s="1"/>
      <c r="K23237" s="2"/>
      <c r="L23237">
        <v>23236</v>
      </c>
      <c r="M23237" s="1" t="s">
        <v>753</v>
      </c>
      <c r="N23237" s="1"/>
      <c r="O23237" s="2"/>
      <c r="P23237">
        <v>23236</v>
      </c>
      <c r="Q23237" s="1" t="s">
        <v>754</v>
      </c>
      <c r="R23237" s="1"/>
      <c r="S23237" s="2"/>
      <c r="T23237">
        <v>23236</v>
      </c>
      <c r="U23237" s="1" t="s">
        <v>178</v>
      </c>
      <c r="V23237" s="1"/>
      <c r="W23237" s="2"/>
      <c r="X23237">
        <v>23236</v>
      </c>
      <c r="Y23237" s="1" t="s">
        <v>179</v>
      </c>
      <c r="Z23237" s="1"/>
      <c r="AA23237" s="2"/>
    </row>
    <row r="23238" spans="2:58">
      <c r="H23238">
        <v>23237</v>
      </c>
      <c r="I23238" s="1" t="s">
        <v>752</v>
      </c>
      <c r="J23238" s="1"/>
      <c r="K23238" s="2"/>
      <c r="L23238">
        <v>23237</v>
      </c>
      <c r="M23238" s="1" t="s">
        <v>753</v>
      </c>
      <c r="N23238" s="1"/>
      <c r="O23238" s="2"/>
      <c r="P23238">
        <v>23237</v>
      </c>
      <c r="Q23238" s="1" t="s">
        <v>754</v>
      </c>
      <c r="R23238" s="1"/>
      <c r="S23238" s="2"/>
      <c r="T23238">
        <v>23237</v>
      </c>
      <c r="U23238" s="1" t="s">
        <v>178</v>
      </c>
      <c r="V23238" s="1"/>
      <c r="W23238" s="2"/>
      <c r="X23238">
        <v>23237</v>
      </c>
      <c r="Y23238" s="1" t="s">
        <v>179</v>
      </c>
      <c r="Z23238" s="1"/>
      <c r="AA23238" s="2"/>
    </row>
    <row r="23239" spans="2:58">
      <c r="H23239">
        <v>23238</v>
      </c>
      <c r="I23239" s="1" t="s">
        <v>752</v>
      </c>
      <c r="J23239" s="1"/>
      <c r="K23239" s="2"/>
      <c r="L23239">
        <v>23238</v>
      </c>
      <c r="M23239" s="1" t="s">
        <v>753</v>
      </c>
      <c r="N23239" s="1"/>
      <c r="O23239" s="2"/>
      <c r="P23239">
        <v>23238</v>
      </c>
      <c r="Q23239" s="1" t="s">
        <v>754</v>
      </c>
      <c r="R23239" s="1"/>
      <c r="S23239" s="2"/>
      <c r="T23239">
        <v>23238</v>
      </c>
      <c r="U23239" s="1" t="s">
        <v>178</v>
      </c>
      <c r="V23239" s="1"/>
      <c r="W23239" s="2"/>
      <c r="X23239">
        <v>23238</v>
      </c>
      <c r="Y23239" s="1" t="s">
        <v>179</v>
      </c>
      <c r="Z23239" s="1"/>
      <c r="AA23239" s="2"/>
    </row>
    <row r="23240" spans="2:58">
      <c r="H23240">
        <v>23239</v>
      </c>
      <c r="I23240" s="1" t="s">
        <v>752</v>
      </c>
      <c r="J23240" s="1"/>
      <c r="K23240" s="2"/>
      <c r="L23240">
        <v>23239</v>
      </c>
      <c r="M23240" s="1" t="s">
        <v>753</v>
      </c>
      <c r="N23240" s="1"/>
      <c r="O23240" s="2"/>
      <c r="P23240">
        <v>23239</v>
      </c>
      <c r="Q23240" s="1" t="s">
        <v>754</v>
      </c>
      <c r="R23240" s="1"/>
      <c r="S23240" s="2"/>
      <c r="T23240">
        <v>23239</v>
      </c>
      <c r="U23240" s="1" t="s">
        <v>178</v>
      </c>
      <c r="V23240" s="1"/>
      <c r="W23240" s="2"/>
      <c r="X23240">
        <v>23239</v>
      </c>
      <c r="Y23240" s="1" t="s">
        <v>179</v>
      </c>
      <c r="Z23240" s="1"/>
      <c r="AA23240" s="2"/>
    </row>
    <row r="23241" spans="2:58">
      <c r="H23241">
        <v>23240</v>
      </c>
      <c r="I23241" s="1" t="s">
        <v>752</v>
      </c>
      <c r="J23241" s="1"/>
      <c r="K23241" s="2"/>
      <c r="L23241">
        <v>23240</v>
      </c>
      <c r="M23241" s="1" t="s">
        <v>753</v>
      </c>
      <c r="N23241" s="1"/>
      <c r="O23241" s="2"/>
      <c r="P23241">
        <v>23240</v>
      </c>
      <c r="Q23241" s="1" t="s">
        <v>754</v>
      </c>
      <c r="R23241" s="1"/>
      <c r="S23241" s="2"/>
      <c r="T23241">
        <v>23240</v>
      </c>
      <c r="U23241" s="1" t="s">
        <v>178</v>
      </c>
      <c r="V23241" s="1"/>
      <c r="W23241" s="2"/>
      <c r="X23241">
        <v>23240</v>
      </c>
      <c r="Y23241" s="1" t="s">
        <v>179</v>
      </c>
      <c r="Z23241" s="1"/>
      <c r="AA23241" s="2"/>
    </row>
    <row r="23242" spans="2:58">
      <c r="H23242">
        <v>23241</v>
      </c>
      <c r="I23242" s="1" t="s">
        <v>752</v>
      </c>
      <c r="J23242" s="1"/>
      <c r="K23242" s="2"/>
      <c r="L23242">
        <v>23241</v>
      </c>
      <c r="M23242" s="1" t="s">
        <v>753</v>
      </c>
      <c r="N23242" s="1"/>
      <c r="O23242" s="2"/>
      <c r="P23242">
        <v>23241</v>
      </c>
      <c r="Q23242" s="1" t="s">
        <v>754</v>
      </c>
      <c r="R23242" s="1"/>
      <c r="S23242" s="2"/>
      <c r="T23242">
        <v>23241</v>
      </c>
      <c r="U23242" s="1" t="s">
        <v>178</v>
      </c>
      <c r="V23242" s="1"/>
      <c r="W23242" s="2"/>
      <c r="X23242">
        <v>23241</v>
      </c>
      <c r="Y23242" s="1" t="s">
        <v>179</v>
      </c>
      <c r="Z23242" s="1"/>
      <c r="AA23242" s="2"/>
    </row>
    <row r="23243" spans="2:58">
      <c r="B23243" s="15"/>
      <c r="C23243" s="17"/>
      <c r="D23243" s="15"/>
      <c r="E23243" s="14"/>
      <c r="F23243" s="15"/>
      <c r="H23243">
        <v>23242</v>
      </c>
      <c r="I23243" s="1" t="s">
        <v>752</v>
      </c>
      <c r="J23243" s="1"/>
      <c r="K23243" s="2"/>
      <c r="L23243">
        <v>23242</v>
      </c>
      <c r="M23243" s="1" t="s">
        <v>753</v>
      </c>
      <c r="N23243" s="1"/>
      <c r="O23243" s="2"/>
      <c r="P23243">
        <v>23242</v>
      </c>
      <c r="Q23243" s="1" t="s">
        <v>754</v>
      </c>
      <c r="R23243" s="1"/>
      <c r="S23243" s="2"/>
      <c r="T23243">
        <v>23242</v>
      </c>
      <c r="U23243" s="1" t="s">
        <v>178</v>
      </c>
      <c r="V23243" s="1"/>
      <c r="W23243" s="2"/>
      <c r="X23243">
        <v>23242</v>
      </c>
      <c r="Y23243" s="1" t="s">
        <v>179</v>
      </c>
      <c r="Z23243" s="1"/>
      <c r="AA23243" s="2"/>
      <c r="AQ23243" s="15"/>
      <c r="AR23243" s="15"/>
      <c r="AS23243" s="15"/>
      <c r="AT23243" s="15"/>
      <c r="AU23243" s="14"/>
      <c r="AV23243" s="14"/>
      <c r="BA23243" s="15"/>
      <c r="BB23243" s="15"/>
      <c r="BC23243" s="15"/>
      <c r="BD23243" s="15"/>
      <c r="BE23243" s="15"/>
      <c r="BF23243" s="14"/>
    </row>
    <row r="23244" spans="2:58">
      <c r="B23244" s="15"/>
      <c r="C23244" s="14"/>
      <c r="D23244" s="15"/>
      <c r="E23244" s="14"/>
      <c r="F23244" s="15"/>
      <c r="H23244">
        <v>23243</v>
      </c>
      <c r="I23244" s="1" t="s">
        <v>752</v>
      </c>
      <c r="J23244" s="1"/>
      <c r="K23244" s="2"/>
      <c r="L23244">
        <v>23243</v>
      </c>
      <c r="M23244" s="1" t="s">
        <v>753</v>
      </c>
      <c r="N23244" s="1"/>
      <c r="O23244" s="2"/>
      <c r="P23244">
        <v>23243</v>
      </c>
      <c r="Q23244" s="1" t="s">
        <v>754</v>
      </c>
      <c r="R23244" s="1"/>
      <c r="S23244" s="2"/>
      <c r="T23244">
        <v>23243</v>
      </c>
      <c r="U23244" s="1" t="s">
        <v>178</v>
      </c>
      <c r="V23244" s="1"/>
      <c r="W23244" s="2"/>
      <c r="X23244">
        <v>23243</v>
      </c>
      <c r="Y23244" s="1" t="s">
        <v>179</v>
      </c>
      <c r="Z23244" s="1"/>
      <c r="AA23244" s="2"/>
      <c r="AQ23244" s="15"/>
      <c r="AR23244" s="15"/>
      <c r="AS23244" s="15"/>
      <c r="AT23244" s="15"/>
      <c r="AU23244" s="15"/>
      <c r="AV23244" s="15"/>
      <c r="BA23244" s="15"/>
      <c r="BB23244" s="15"/>
      <c r="BC23244" s="15"/>
      <c r="BD23244" s="15"/>
      <c r="BE23244" s="15"/>
      <c r="BF23244" s="15"/>
    </row>
    <row r="23245" spans="2:58">
      <c r="B23245" s="15"/>
      <c r="C23245" s="17"/>
      <c r="D23245" s="15"/>
      <c r="E23245" s="15"/>
      <c r="F23245" s="15"/>
      <c r="H23245">
        <v>23244</v>
      </c>
      <c r="I23245" s="1" t="s">
        <v>752</v>
      </c>
      <c r="J23245" s="1"/>
      <c r="K23245" s="2"/>
      <c r="L23245">
        <v>23244</v>
      </c>
      <c r="M23245" s="1" t="s">
        <v>753</v>
      </c>
      <c r="N23245" s="1"/>
      <c r="O23245" s="2"/>
      <c r="P23245">
        <v>23244</v>
      </c>
      <c r="Q23245" s="1" t="s">
        <v>754</v>
      </c>
      <c r="R23245" s="1"/>
      <c r="S23245" s="2"/>
      <c r="T23245">
        <v>23244</v>
      </c>
      <c r="U23245" s="1" t="s">
        <v>178</v>
      </c>
      <c r="V23245" s="1"/>
      <c r="W23245" s="2"/>
      <c r="X23245">
        <v>23244</v>
      </c>
      <c r="Y23245" s="1" t="s">
        <v>179</v>
      </c>
      <c r="Z23245" s="1"/>
      <c r="AA23245" s="2"/>
      <c r="AQ23245" s="15"/>
      <c r="AR23245" s="15"/>
      <c r="AS23245" s="15"/>
      <c r="AT23245" s="15"/>
      <c r="AU23245" s="15"/>
      <c r="AV23245" s="15"/>
      <c r="BA23245" s="15"/>
      <c r="BB23245" s="15"/>
      <c r="BC23245" s="15"/>
      <c r="BD23245" s="15"/>
      <c r="BE23245" s="15"/>
      <c r="BF23245" s="15"/>
    </row>
    <row r="23246" spans="2:58">
      <c r="B23246" s="15"/>
      <c r="C23246" s="17"/>
      <c r="D23246" s="15"/>
      <c r="E23246" s="15"/>
      <c r="F23246" s="15"/>
      <c r="H23246">
        <v>23245</v>
      </c>
      <c r="I23246" s="1" t="s">
        <v>752</v>
      </c>
      <c r="J23246" s="1"/>
      <c r="K23246" s="2"/>
      <c r="L23246">
        <v>23245</v>
      </c>
      <c r="M23246" s="1" t="s">
        <v>753</v>
      </c>
      <c r="N23246" s="1"/>
      <c r="O23246" s="2"/>
      <c r="P23246">
        <v>23245</v>
      </c>
      <c r="Q23246" s="1" t="s">
        <v>754</v>
      </c>
      <c r="R23246" s="1"/>
      <c r="S23246" s="2"/>
      <c r="T23246">
        <v>23245</v>
      </c>
      <c r="U23246" s="1" t="s">
        <v>178</v>
      </c>
      <c r="V23246" s="1"/>
      <c r="W23246" s="2"/>
      <c r="X23246">
        <v>23245</v>
      </c>
      <c r="Y23246" s="1" t="s">
        <v>179</v>
      </c>
      <c r="Z23246" s="1"/>
      <c r="AA23246" s="2"/>
      <c r="AQ23246" s="15"/>
      <c r="AR23246" s="15"/>
      <c r="AS23246" s="15"/>
      <c r="AT23246" s="15"/>
      <c r="AU23246" s="15"/>
      <c r="AV23246" s="15"/>
      <c r="BA23246" s="15"/>
      <c r="BB23246" s="15"/>
      <c r="BC23246" s="15"/>
      <c r="BD23246" s="15"/>
      <c r="BE23246" s="15"/>
      <c r="BF23246" s="15"/>
    </row>
    <row r="23247" spans="2:58">
      <c r="B23247" s="15"/>
      <c r="C23247" s="17"/>
      <c r="D23247" s="15"/>
      <c r="E23247" s="15"/>
      <c r="F23247" s="15"/>
      <c r="H23247">
        <v>23246</v>
      </c>
      <c r="I23247" s="1" t="s">
        <v>752</v>
      </c>
      <c r="J23247" s="1"/>
      <c r="K23247" s="2"/>
      <c r="L23247">
        <v>23246</v>
      </c>
      <c r="M23247" s="1" t="s">
        <v>753</v>
      </c>
      <c r="N23247" s="1"/>
      <c r="O23247" s="2"/>
      <c r="P23247">
        <v>23246</v>
      </c>
      <c r="Q23247" s="1" t="s">
        <v>754</v>
      </c>
      <c r="R23247" s="1"/>
      <c r="S23247" s="2"/>
      <c r="T23247">
        <v>23246</v>
      </c>
      <c r="U23247" s="1" t="s">
        <v>178</v>
      </c>
      <c r="V23247" s="1"/>
      <c r="W23247" s="2"/>
      <c r="X23247">
        <v>23246</v>
      </c>
      <c r="Y23247" s="1" t="s">
        <v>179</v>
      </c>
      <c r="Z23247" s="1"/>
      <c r="AA23247" s="2"/>
      <c r="AD23247"/>
      <c r="AE23247" s="3"/>
      <c r="AF23247" s="3"/>
      <c r="AG23247" s="46"/>
      <c r="AH23247" s="15"/>
      <c r="AI23247" s="15"/>
      <c r="AQ23247" s="15"/>
      <c r="AR23247" s="15"/>
      <c r="AS23247" s="15"/>
      <c r="AT23247" s="15"/>
      <c r="AU23247" s="14"/>
      <c r="AV23247" s="14"/>
      <c r="BA23247" s="15"/>
      <c r="BB23247" s="15"/>
      <c r="BC23247" s="15"/>
      <c r="BD23247" s="15"/>
      <c r="BE23247" s="15"/>
      <c r="BF23247" s="15"/>
    </row>
    <row r="23248" spans="2:58">
      <c r="B23248" s="17"/>
      <c r="C23248" s="14"/>
      <c r="D23248" s="15"/>
      <c r="E23248" s="14"/>
      <c r="F23248" s="15"/>
      <c r="H23248">
        <v>23247</v>
      </c>
      <c r="I23248" s="1" t="s">
        <v>752</v>
      </c>
      <c r="J23248" s="1"/>
      <c r="K23248" s="2"/>
      <c r="L23248">
        <v>23247</v>
      </c>
      <c r="M23248" s="1" t="s">
        <v>753</v>
      </c>
      <c r="N23248" s="1"/>
      <c r="O23248" s="2"/>
      <c r="P23248">
        <v>23247</v>
      </c>
      <c r="Q23248" s="1" t="s">
        <v>754</v>
      </c>
      <c r="R23248" s="1"/>
      <c r="S23248" s="2"/>
      <c r="T23248">
        <v>23247</v>
      </c>
      <c r="U23248" s="1" t="s">
        <v>178</v>
      </c>
      <c r="V23248" s="1"/>
      <c r="W23248" s="2"/>
      <c r="X23248">
        <v>23247</v>
      </c>
      <c r="Y23248" s="1" t="s">
        <v>179</v>
      </c>
      <c r="Z23248" s="1"/>
      <c r="AA23248" s="2"/>
      <c r="AD23248"/>
      <c r="AE23248" s="3"/>
      <c r="AF23248" s="3"/>
      <c r="AG23248" s="46"/>
      <c r="AH23248" s="15"/>
      <c r="AI23248" s="15"/>
      <c r="AQ23248" s="15"/>
      <c r="AR23248" s="15"/>
      <c r="AS23248" s="15"/>
      <c r="AT23248" s="15"/>
      <c r="AU23248" s="14"/>
      <c r="AV23248" s="14"/>
      <c r="BA23248" s="15"/>
      <c r="BB23248" s="15"/>
      <c r="BC23248" s="15"/>
      <c r="BD23248" s="15"/>
      <c r="BE23248" s="15"/>
      <c r="BF23248" s="14"/>
    </row>
    <row r="23249" spans="2:58">
      <c r="B23249" s="160"/>
      <c r="C23249" s="14"/>
      <c r="D23249" s="15"/>
      <c r="E23249" s="14"/>
      <c r="F23249" s="15"/>
      <c r="H23249">
        <v>23248</v>
      </c>
      <c r="I23249" s="1" t="s">
        <v>752</v>
      </c>
      <c r="J23249" s="1"/>
      <c r="K23249" s="2"/>
      <c r="L23249">
        <v>23248</v>
      </c>
      <c r="M23249" s="1" t="s">
        <v>753</v>
      </c>
      <c r="N23249" s="1"/>
      <c r="O23249" s="2"/>
      <c r="P23249">
        <v>23248</v>
      </c>
      <c r="Q23249" s="1" t="s">
        <v>754</v>
      </c>
      <c r="R23249" s="1"/>
      <c r="S23249" s="2"/>
      <c r="T23249">
        <v>23248</v>
      </c>
      <c r="U23249" s="1" t="s">
        <v>178</v>
      </c>
      <c r="V23249" s="1"/>
      <c r="W23249" s="2"/>
      <c r="X23249">
        <v>23248</v>
      </c>
      <c r="Y23249" s="1" t="s">
        <v>179</v>
      </c>
      <c r="Z23249" s="1"/>
      <c r="AA23249" s="2"/>
      <c r="AD23249"/>
      <c r="AE23249" s="3"/>
      <c r="AF23249" s="3"/>
      <c r="AG23249" s="46"/>
      <c r="AH23249" s="15"/>
      <c r="AI23249" s="15"/>
      <c r="AQ23249" s="52"/>
      <c r="AR23249" s="52"/>
      <c r="AS23249" s="52"/>
      <c r="AT23249" s="52"/>
      <c r="AU23249" s="52"/>
      <c r="AV23249" s="52"/>
      <c r="BA23249" s="15"/>
      <c r="BB23249" s="15"/>
      <c r="BC23249" s="15"/>
      <c r="BD23249" s="15"/>
      <c r="BE23249" s="15"/>
      <c r="BF23249" s="15"/>
    </row>
    <row r="23250" spans="2:58">
      <c r="B23250" s="160"/>
      <c r="C23250" s="14"/>
      <c r="D23250" s="15"/>
      <c r="E23250" s="14"/>
      <c r="F23250" s="15"/>
      <c r="H23250">
        <v>23249</v>
      </c>
      <c r="I23250" s="1" t="s">
        <v>752</v>
      </c>
      <c r="J23250" s="1"/>
      <c r="K23250" s="2"/>
      <c r="L23250">
        <v>23249</v>
      </c>
      <c r="M23250" s="1" t="s">
        <v>753</v>
      </c>
      <c r="N23250" s="1"/>
      <c r="O23250" s="2"/>
      <c r="P23250">
        <v>23249</v>
      </c>
      <c r="Q23250" s="1" t="s">
        <v>754</v>
      </c>
      <c r="R23250" s="1"/>
      <c r="S23250" s="2"/>
      <c r="T23250">
        <v>23249</v>
      </c>
      <c r="U23250" s="1" t="s">
        <v>178</v>
      </c>
      <c r="V23250" s="1"/>
      <c r="W23250" s="2"/>
      <c r="X23250">
        <v>23249</v>
      </c>
      <c r="Y23250" s="1" t="s">
        <v>179</v>
      </c>
      <c r="Z23250" s="1"/>
      <c r="AA23250" s="2"/>
      <c r="AD23250"/>
      <c r="AE23250" s="3"/>
      <c r="AF23250" s="3"/>
      <c r="AG23250" s="46"/>
      <c r="AH23250" s="15"/>
      <c r="AI23250" s="15"/>
      <c r="AQ23250" s="15"/>
      <c r="AR23250" s="15"/>
      <c r="AS23250" s="15"/>
      <c r="AT23250" s="15"/>
      <c r="AU23250" s="15"/>
      <c r="AV23250" s="15"/>
      <c r="BA23250" s="15"/>
      <c r="BB23250" s="15"/>
      <c r="BC23250" s="15"/>
      <c r="BD23250" s="15"/>
      <c r="BE23250" s="15"/>
      <c r="BF23250" s="15"/>
    </row>
    <row r="23251" spans="2:58">
      <c r="B23251" s="15"/>
      <c r="C23251" s="17"/>
      <c r="D23251" s="15"/>
      <c r="E23251" s="15"/>
      <c r="F23251" s="15"/>
      <c r="H23251">
        <v>23250</v>
      </c>
      <c r="I23251" s="1" t="s">
        <v>752</v>
      </c>
      <c r="J23251" s="1"/>
      <c r="K23251" s="2"/>
      <c r="L23251">
        <v>23250</v>
      </c>
      <c r="M23251" s="1" t="s">
        <v>753</v>
      </c>
      <c r="N23251" s="1"/>
      <c r="O23251" s="2"/>
      <c r="P23251">
        <v>23250</v>
      </c>
      <c r="Q23251" s="1" t="s">
        <v>754</v>
      </c>
      <c r="R23251" s="1"/>
      <c r="S23251" s="2"/>
      <c r="T23251">
        <v>23250</v>
      </c>
      <c r="U23251" s="1" t="s">
        <v>178</v>
      </c>
      <c r="V23251" s="1"/>
      <c r="W23251" s="2"/>
      <c r="X23251">
        <v>23250</v>
      </c>
      <c r="Y23251" s="1" t="s">
        <v>179</v>
      </c>
      <c r="Z23251" s="1"/>
      <c r="AA23251" s="2"/>
      <c r="AD23251"/>
      <c r="AE23251" s="3"/>
      <c r="AF23251" s="3"/>
      <c r="AG23251" s="46"/>
      <c r="AH23251" s="15"/>
      <c r="AI23251" s="15"/>
      <c r="AQ23251" s="15"/>
      <c r="AR23251" s="15"/>
      <c r="AS23251" s="15"/>
      <c r="AT23251" s="15"/>
      <c r="AU23251" s="14"/>
      <c r="AV23251" s="14"/>
      <c r="BA23251" s="15"/>
      <c r="BB23251" s="15"/>
      <c r="BC23251" s="15"/>
      <c r="BD23251" s="15"/>
      <c r="BE23251" s="15"/>
      <c r="BF23251" s="14"/>
    </row>
    <row r="23252" spans="2:58">
      <c r="B23252" s="15"/>
      <c r="C23252" s="17"/>
      <c r="D23252" s="15"/>
      <c r="E23252" s="15"/>
      <c r="F23252" s="15"/>
      <c r="H23252">
        <v>23251</v>
      </c>
      <c r="I23252" s="1" t="s">
        <v>752</v>
      </c>
      <c r="J23252" s="1"/>
      <c r="K23252" s="2"/>
      <c r="L23252">
        <v>23251</v>
      </c>
      <c r="M23252" s="1" t="s">
        <v>753</v>
      </c>
      <c r="N23252" s="1"/>
      <c r="O23252" s="2"/>
      <c r="P23252">
        <v>23251</v>
      </c>
      <c r="Q23252" s="1" t="s">
        <v>754</v>
      </c>
      <c r="R23252" s="1"/>
      <c r="S23252" s="2"/>
      <c r="T23252">
        <v>23251</v>
      </c>
      <c r="U23252" s="1" t="s">
        <v>178</v>
      </c>
      <c r="V23252" s="1"/>
      <c r="W23252" s="2"/>
      <c r="X23252">
        <v>23251</v>
      </c>
      <c r="Y23252" s="1" t="s">
        <v>179</v>
      </c>
      <c r="Z23252" s="1"/>
      <c r="AA23252" s="2"/>
      <c r="AD23252"/>
      <c r="AE23252" s="3"/>
      <c r="AF23252" s="3"/>
      <c r="AG23252" s="46"/>
      <c r="AH23252" s="15"/>
      <c r="AI23252" s="15"/>
      <c r="AQ23252" s="15"/>
      <c r="AR23252" s="15"/>
      <c r="AS23252" s="15"/>
      <c r="AT23252" s="15"/>
      <c r="AU23252" s="14"/>
      <c r="AV23252" s="14"/>
      <c r="BA23252" s="15"/>
      <c r="BB23252" s="15"/>
      <c r="BC23252" s="15"/>
      <c r="BD23252" s="15"/>
      <c r="BE23252" s="15"/>
      <c r="BF23252" s="15"/>
    </row>
    <row r="23253" spans="2:58">
      <c r="B23253" s="17"/>
      <c r="C23253" s="14"/>
      <c r="D23253" s="15"/>
      <c r="E23253" s="14"/>
      <c r="F23253" s="15"/>
      <c r="H23253">
        <v>23252</v>
      </c>
      <c r="I23253" s="1" t="s">
        <v>752</v>
      </c>
      <c r="J23253" s="1"/>
      <c r="K23253" s="2"/>
      <c r="L23253">
        <v>23252</v>
      </c>
      <c r="M23253" s="1" t="s">
        <v>753</v>
      </c>
      <c r="N23253" s="1"/>
      <c r="O23253" s="2"/>
      <c r="P23253">
        <v>23252</v>
      </c>
      <c r="Q23253" s="1" t="s">
        <v>754</v>
      </c>
      <c r="R23253" s="1"/>
      <c r="S23253" s="2"/>
      <c r="T23253">
        <v>23252</v>
      </c>
      <c r="U23253" s="1" t="s">
        <v>178</v>
      </c>
      <c r="V23253" s="1"/>
      <c r="W23253" s="2"/>
      <c r="X23253">
        <v>23252</v>
      </c>
      <c r="Y23253" s="1" t="s">
        <v>179</v>
      </c>
      <c r="Z23253" s="1"/>
      <c r="AA23253" s="2"/>
      <c r="AD23253"/>
      <c r="AE23253" s="3"/>
      <c r="AF23253" s="3"/>
      <c r="AG23253" s="46"/>
      <c r="AH23253" s="15"/>
      <c r="AI23253" s="15"/>
      <c r="AQ23253" s="15"/>
      <c r="AR23253" s="15"/>
      <c r="AS23253" s="15"/>
      <c r="AT23253" s="15"/>
      <c r="AU23253" s="15"/>
      <c r="AV23253" s="15"/>
      <c r="BA23253" s="15"/>
      <c r="BB23253" s="15"/>
      <c r="BC23253" s="15"/>
      <c r="BD23253" s="15"/>
      <c r="BE23253" s="15"/>
      <c r="BF23253" s="15"/>
    </row>
    <row r="23254" spans="2:58">
      <c r="B23254" s="17"/>
      <c r="C23254" s="14"/>
      <c r="D23254" s="15"/>
      <c r="E23254" s="14"/>
      <c r="F23254" s="15"/>
      <c r="H23254">
        <v>23253</v>
      </c>
      <c r="I23254" s="1" t="s">
        <v>752</v>
      </c>
      <c r="J23254" s="1"/>
      <c r="K23254" s="2"/>
      <c r="L23254">
        <v>23253</v>
      </c>
      <c r="M23254" s="1" t="s">
        <v>753</v>
      </c>
      <c r="N23254" s="1"/>
      <c r="O23254" s="2"/>
      <c r="P23254">
        <v>23253</v>
      </c>
      <c r="Q23254" s="1" t="s">
        <v>754</v>
      </c>
      <c r="R23254" s="1"/>
      <c r="S23254" s="2"/>
      <c r="T23254">
        <v>23253</v>
      </c>
      <c r="U23254" s="1" t="s">
        <v>178</v>
      </c>
      <c r="V23254" s="1"/>
      <c r="W23254" s="2"/>
      <c r="X23254">
        <v>23253</v>
      </c>
      <c r="Y23254" s="1" t="s">
        <v>179</v>
      </c>
      <c r="Z23254" s="1"/>
      <c r="AA23254" s="2"/>
      <c r="AD23254"/>
      <c r="AE23254" s="3"/>
      <c r="AF23254" s="3"/>
      <c r="AG23254" s="46"/>
      <c r="AH23254" s="15"/>
      <c r="AI23254" s="15"/>
      <c r="AQ23254" s="15"/>
      <c r="AR23254" s="15"/>
      <c r="AS23254" s="15"/>
      <c r="AT23254" s="15"/>
      <c r="AU23254" s="15"/>
      <c r="AV23254" s="15"/>
      <c r="BA23254" s="15"/>
      <c r="BB23254" s="15"/>
      <c r="BC23254" s="15"/>
      <c r="BD23254" s="15"/>
      <c r="BE23254" s="15"/>
      <c r="BF23254" s="15"/>
    </row>
    <row r="23255" spans="2:58">
      <c r="B23255" s="17"/>
      <c r="C23255" s="14"/>
      <c r="D23255" s="15"/>
      <c r="E23255" s="14"/>
      <c r="F23255" s="15"/>
      <c r="H23255">
        <v>23254</v>
      </c>
      <c r="I23255" s="1" t="s">
        <v>752</v>
      </c>
      <c r="J23255" s="1"/>
      <c r="K23255" s="2"/>
      <c r="L23255">
        <v>23254</v>
      </c>
      <c r="M23255" s="1" t="s">
        <v>753</v>
      </c>
      <c r="N23255" s="1"/>
      <c r="O23255" s="2"/>
      <c r="P23255">
        <v>23254</v>
      </c>
      <c r="Q23255" s="1" t="s">
        <v>754</v>
      </c>
      <c r="R23255" s="1"/>
      <c r="S23255" s="2"/>
      <c r="T23255">
        <v>23254</v>
      </c>
      <c r="U23255" s="1" t="s">
        <v>178</v>
      </c>
      <c r="V23255" s="1"/>
      <c r="W23255" s="2"/>
      <c r="X23255">
        <v>23254</v>
      </c>
      <c r="Y23255" s="1" t="s">
        <v>179</v>
      </c>
      <c r="Z23255" s="1"/>
      <c r="AA23255" s="2"/>
      <c r="AD23255"/>
      <c r="AE23255" s="3"/>
      <c r="AF23255" s="3"/>
      <c r="AG23255" s="46"/>
      <c r="AH23255" s="15"/>
      <c r="AI23255" s="15"/>
      <c r="AQ23255" s="15"/>
      <c r="AR23255" s="15"/>
      <c r="AS23255" s="15"/>
      <c r="AT23255" s="15"/>
      <c r="AU23255" s="15"/>
      <c r="AV23255" s="15"/>
      <c r="BA23255" s="15"/>
      <c r="BB23255" s="15"/>
      <c r="BC23255" s="15"/>
      <c r="BD23255" s="15"/>
      <c r="BE23255" s="15"/>
      <c r="BF23255" s="15"/>
    </row>
    <row r="23256" spans="2:58">
      <c r="B23256" s="15"/>
      <c r="C23256" s="17"/>
      <c r="D23256" s="15"/>
      <c r="E23256" s="15"/>
      <c r="F23256" s="15"/>
      <c r="H23256">
        <v>23255</v>
      </c>
      <c r="I23256" s="1" t="s">
        <v>752</v>
      </c>
      <c r="J23256" s="1"/>
      <c r="K23256" s="2"/>
      <c r="L23256">
        <v>23255</v>
      </c>
      <c r="M23256" s="1" t="s">
        <v>753</v>
      </c>
      <c r="N23256" s="1"/>
      <c r="O23256" s="2"/>
      <c r="P23256">
        <v>23255</v>
      </c>
      <c r="Q23256" s="1" t="s">
        <v>754</v>
      </c>
      <c r="R23256" s="1"/>
      <c r="S23256" s="2"/>
      <c r="T23256">
        <v>23255</v>
      </c>
      <c r="U23256" s="1" t="s">
        <v>178</v>
      </c>
      <c r="V23256" s="1"/>
      <c r="W23256" s="2"/>
      <c r="X23256">
        <v>23255</v>
      </c>
      <c r="Y23256" s="1" t="s">
        <v>179</v>
      </c>
      <c r="Z23256" s="1"/>
      <c r="AA23256" s="2"/>
      <c r="AD23256"/>
      <c r="AE23256" s="3"/>
      <c r="AF23256" s="3"/>
      <c r="AG23256" s="46"/>
      <c r="AH23256" s="15"/>
      <c r="AI23256" s="15"/>
      <c r="AQ23256" s="15"/>
      <c r="AR23256" s="15"/>
      <c r="AS23256" s="15"/>
      <c r="AT23256" s="15"/>
      <c r="AU23256" s="14"/>
      <c r="AV23256" s="14"/>
      <c r="BA23256" s="15"/>
      <c r="BB23256" s="15"/>
      <c r="BC23256" s="15"/>
      <c r="BD23256" s="15"/>
      <c r="BE23256" s="15"/>
      <c r="BF23256" s="14"/>
    </row>
    <row r="23257" spans="2:58">
      <c r="B23257" s="15"/>
      <c r="C23257" s="17"/>
      <c r="D23257" s="15"/>
      <c r="E23257" s="15"/>
      <c r="F23257" s="15"/>
      <c r="H23257">
        <v>23256</v>
      </c>
      <c r="I23257" s="1" t="s">
        <v>752</v>
      </c>
      <c r="J23257" s="1"/>
      <c r="K23257" s="2"/>
      <c r="L23257">
        <v>23256</v>
      </c>
      <c r="M23257" s="1" t="s">
        <v>753</v>
      </c>
      <c r="N23257" s="1"/>
      <c r="O23257" s="2"/>
      <c r="P23257">
        <v>23256</v>
      </c>
      <c r="Q23257" s="1" t="s">
        <v>754</v>
      </c>
      <c r="R23257" s="1"/>
      <c r="S23257" s="2"/>
      <c r="T23257">
        <v>23256</v>
      </c>
      <c r="U23257" s="1" t="s">
        <v>178</v>
      </c>
      <c r="V23257" s="1"/>
      <c r="W23257" s="2"/>
      <c r="X23257">
        <v>23256</v>
      </c>
      <c r="Y23257" s="1" t="s">
        <v>179</v>
      </c>
      <c r="Z23257" s="1"/>
      <c r="AA23257" s="2"/>
      <c r="AD23257"/>
      <c r="AE23257" s="3"/>
      <c r="AF23257" s="3"/>
      <c r="AG23257" s="46"/>
      <c r="AH23257" s="15"/>
      <c r="AI23257" s="15"/>
      <c r="AQ23257" s="15"/>
      <c r="AR23257" s="15"/>
      <c r="AS23257" s="15"/>
      <c r="AT23257" s="15"/>
      <c r="AU23257" s="15"/>
      <c r="AV23257" s="15"/>
      <c r="BA23257" s="15"/>
      <c r="BB23257" s="15"/>
      <c r="BC23257" s="15"/>
      <c r="BD23257" s="15"/>
      <c r="BE23257" s="15"/>
      <c r="BF23257" s="14"/>
    </row>
    <row r="23258" spans="2:58">
      <c r="B23258" s="15"/>
      <c r="C23258" s="14"/>
      <c r="D23258" s="15"/>
      <c r="E23258" s="14"/>
      <c r="F23258" s="15"/>
      <c r="H23258">
        <v>23257</v>
      </c>
      <c r="I23258" s="1" t="s">
        <v>752</v>
      </c>
      <c r="J23258" s="1"/>
      <c r="K23258" s="2"/>
      <c r="L23258">
        <v>23257</v>
      </c>
      <c r="M23258" s="1" t="s">
        <v>753</v>
      </c>
      <c r="N23258" s="1"/>
      <c r="O23258" s="2"/>
      <c r="P23258">
        <v>23257</v>
      </c>
      <c r="Q23258" s="1" t="s">
        <v>754</v>
      </c>
      <c r="R23258" s="1"/>
      <c r="S23258" s="2"/>
      <c r="T23258">
        <v>23257</v>
      </c>
      <c r="U23258" s="1" t="s">
        <v>178</v>
      </c>
      <c r="V23258" s="1"/>
      <c r="W23258" s="2"/>
      <c r="X23258">
        <v>23257</v>
      </c>
      <c r="Y23258" s="1" t="s">
        <v>179</v>
      </c>
      <c r="Z23258" s="1"/>
      <c r="AA23258" s="2"/>
      <c r="AD23258"/>
      <c r="AE23258" s="3"/>
      <c r="AF23258" s="3"/>
      <c r="AG23258" s="46"/>
      <c r="AH23258" s="15"/>
      <c r="AI23258" s="15"/>
      <c r="AQ23258" s="15"/>
      <c r="AR23258" s="15"/>
      <c r="AS23258" s="15"/>
      <c r="AT23258" s="15"/>
      <c r="AU23258" s="14"/>
      <c r="AV23258" s="14"/>
      <c r="BA23258" s="15"/>
      <c r="BB23258" s="15"/>
      <c r="BC23258" s="15"/>
      <c r="BD23258" s="15"/>
      <c r="BE23258" s="15"/>
      <c r="BF23258" s="15"/>
    </row>
    <row r="23259" spans="2:58">
      <c r="B23259" s="15"/>
      <c r="C23259" s="14"/>
      <c r="D23259" s="15"/>
      <c r="E23259" s="14"/>
      <c r="F23259" s="15"/>
      <c r="H23259">
        <v>23258</v>
      </c>
      <c r="I23259" s="1" t="s">
        <v>752</v>
      </c>
      <c r="J23259" s="1"/>
      <c r="K23259" s="2"/>
      <c r="L23259">
        <v>23258</v>
      </c>
      <c r="M23259" s="1" t="s">
        <v>753</v>
      </c>
      <c r="N23259" s="1"/>
      <c r="O23259" s="2"/>
      <c r="P23259">
        <v>23258</v>
      </c>
      <c r="Q23259" s="1" t="s">
        <v>754</v>
      </c>
      <c r="R23259" s="1"/>
      <c r="S23259" s="2"/>
      <c r="T23259">
        <v>23258</v>
      </c>
      <c r="U23259" s="1" t="s">
        <v>178</v>
      </c>
      <c r="V23259" s="1"/>
      <c r="W23259" s="2"/>
      <c r="X23259">
        <v>23258</v>
      </c>
      <c r="Y23259" s="1" t="s">
        <v>179</v>
      </c>
      <c r="Z23259" s="1"/>
      <c r="AA23259" s="2"/>
      <c r="AD23259"/>
      <c r="AE23259" s="3"/>
      <c r="AF23259" s="3"/>
      <c r="AG23259" s="46"/>
      <c r="AH23259" s="15"/>
      <c r="AI23259" s="15"/>
      <c r="AQ23259" s="15"/>
      <c r="AR23259" s="15"/>
      <c r="AS23259" s="15"/>
      <c r="AT23259" s="15"/>
      <c r="AU23259" s="15"/>
      <c r="AV23259" s="15"/>
      <c r="BA23259" s="15"/>
      <c r="BB23259" s="15"/>
      <c r="BC23259" s="15"/>
      <c r="BD23259" s="15"/>
      <c r="BE23259" s="15"/>
      <c r="BF23259" s="15"/>
    </row>
    <row r="23260" spans="2:58">
      <c r="B23260" s="15"/>
      <c r="C23260" s="14"/>
      <c r="D23260" s="159"/>
      <c r="E23260" s="14"/>
      <c r="F23260" s="15"/>
      <c r="H23260">
        <v>23259</v>
      </c>
      <c r="I23260" s="1" t="s">
        <v>752</v>
      </c>
      <c r="J23260" s="1"/>
      <c r="K23260" s="2"/>
      <c r="L23260">
        <v>23259</v>
      </c>
      <c r="M23260" s="1" t="s">
        <v>753</v>
      </c>
      <c r="N23260" s="1"/>
      <c r="O23260" s="2"/>
      <c r="P23260">
        <v>23259</v>
      </c>
      <c r="Q23260" s="1" t="s">
        <v>754</v>
      </c>
      <c r="R23260" s="1"/>
      <c r="S23260" s="2"/>
      <c r="T23260">
        <v>23259</v>
      </c>
      <c r="U23260" s="1" t="s">
        <v>178</v>
      </c>
      <c r="V23260" s="1"/>
      <c r="W23260" s="2"/>
      <c r="X23260">
        <v>23259</v>
      </c>
      <c r="Y23260" s="1" t="s">
        <v>179</v>
      </c>
      <c r="Z23260" s="1"/>
      <c r="AA23260" s="2"/>
      <c r="AD23260"/>
      <c r="AE23260" s="3"/>
      <c r="AF23260" s="3"/>
      <c r="AG23260" s="46"/>
      <c r="AH23260" s="15"/>
      <c r="AI23260" s="15"/>
      <c r="AQ23260" s="15"/>
      <c r="AR23260" s="15"/>
      <c r="AS23260" s="15"/>
      <c r="AT23260" s="15"/>
      <c r="AU23260" s="14"/>
      <c r="AV23260" s="14"/>
      <c r="BA23260" s="15"/>
      <c r="BB23260" s="15"/>
      <c r="BC23260" s="15"/>
      <c r="BD23260" s="15"/>
      <c r="BE23260" s="15"/>
      <c r="BF23260" s="15"/>
    </row>
    <row r="23261" spans="2:58">
      <c r="B23261" s="15"/>
      <c r="C23261" s="17"/>
      <c r="D23261" s="15"/>
      <c r="E23261" s="15"/>
      <c r="F23261" s="15"/>
      <c r="H23261">
        <v>23260</v>
      </c>
      <c r="I23261" s="1" t="s">
        <v>752</v>
      </c>
      <c r="J23261" s="1"/>
      <c r="K23261" s="2"/>
      <c r="L23261">
        <v>23260</v>
      </c>
      <c r="M23261" s="1" t="s">
        <v>753</v>
      </c>
      <c r="N23261" s="1"/>
      <c r="O23261" s="2"/>
      <c r="P23261">
        <v>23260</v>
      </c>
      <c r="Q23261" s="1" t="s">
        <v>754</v>
      </c>
      <c r="R23261" s="1"/>
      <c r="S23261" s="2"/>
      <c r="T23261">
        <v>23260</v>
      </c>
      <c r="U23261" s="1" t="s">
        <v>178</v>
      </c>
      <c r="V23261" s="1"/>
      <c r="W23261" s="2"/>
      <c r="X23261">
        <v>23260</v>
      </c>
      <c r="Y23261" s="1" t="s">
        <v>179</v>
      </c>
      <c r="Z23261" s="1"/>
      <c r="AA23261" s="2"/>
      <c r="AD23261"/>
      <c r="AE23261" s="3"/>
      <c r="AF23261" s="3"/>
      <c r="AG23261" s="46"/>
      <c r="AH23261" s="15"/>
      <c r="AI23261" s="15"/>
      <c r="AQ23261" s="15"/>
      <c r="AR23261" s="15"/>
      <c r="AS23261" s="15"/>
      <c r="AT23261" s="15"/>
      <c r="AU23261" s="14"/>
      <c r="AV23261" s="14"/>
      <c r="BA23261" s="15"/>
      <c r="BB23261" s="15"/>
      <c r="BC23261" s="15"/>
      <c r="BD23261" s="15"/>
      <c r="BE23261" s="15"/>
      <c r="BF23261" s="15"/>
    </row>
    <row r="23262" spans="2:58">
      <c r="B23262" s="159"/>
      <c r="C23262" s="14"/>
      <c r="D23262" s="15"/>
      <c r="E23262" s="14"/>
      <c r="F23262" s="15"/>
      <c r="H23262">
        <v>23261</v>
      </c>
      <c r="I23262" s="1" t="s">
        <v>752</v>
      </c>
      <c r="J23262" s="1"/>
      <c r="K23262" s="2"/>
      <c r="L23262">
        <v>23261</v>
      </c>
      <c r="M23262" s="1" t="s">
        <v>753</v>
      </c>
      <c r="N23262" s="1"/>
      <c r="O23262" s="2"/>
      <c r="P23262">
        <v>23261</v>
      </c>
      <c r="Q23262" s="1" t="s">
        <v>754</v>
      </c>
      <c r="R23262" s="1"/>
      <c r="S23262" s="2"/>
      <c r="T23262">
        <v>23261</v>
      </c>
      <c r="U23262" s="1" t="s">
        <v>178</v>
      </c>
      <c r="V23262" s="1"/>
      <c r="W23262" s="2"/>
      <c r="X23262">
        <v>23261</v>
      </c>
      <c r="Y23262" s="1" t="s">
        <v>179</v>
      </c>
      <c r="Z23262" s="1"/>
      <c r="AA23262" s="2"/>
      <c r="AD23262"/>
      <c r="AE23262" s="3"/>
      <c r="AF23262" s="3"/>
      <c r="AG23262" s="46"/>
      <c r="AH23262" s="15"/>
      <c r="AI23262" s="15"/>
      <c r="AQ23262" s="15"/>
      <c r="AR23262" s="15"/>
      <c r="AS23262" s="15"/>
      <c r="AT23262" s="15"/>
      <c r="AU23262" s="14"/>
      <c r="AV23262" s="14"/>
      <c r="BA23262" s="15"/>
      <c r="BB23262" s="15"/>
      <c r="BC23262" s="15"/>
      <c r="BD23262" s="15"/>
      <c r="BE23262" s="15"/>
      <c r="BF23262" s="15"/>
    </row>
    <row r="23263" spans="2:58">
      <c r="B23263" s="17"/>
      <c r="C23263" s="14"/>
      <c r="D23263" s="15"/>
      <c r="E23263" s="14"/>
      <c r="F23263" s="15"/>
      <c r="H23263">
        <v>23262</v>
      </c>
      <c r="I23263" s="1" t="s">
        <v>752</v>
      </c>
      <c r="J23263" s="1"/>
      <c r="K23263" s="2"/>
      <c r="L23263">
        <v>23262</v>
      </c>
      <c r="M23263" s="1" t="s">
        <v>753</v>
      </c>
      <c r="N23263" s="1"/>
      <c r="O23263" s="2"/>
      <c r="P23263">
        <v>23262</v>
      </c>
      <c r="Q23263" s="1" t="s">
        <v>754</v>
      </c>
      <c r="R23263" s="1"/>
      <c r="S23263" s="2"/>
      <c r="T23263">
        <v>23262</v>
      </c>
      <c r="U23263" s="1" t="s">
        <v>178</v>
      </c>
      <c r="V23263" s="1"/>
      <c r="W23263" s="2"/>
      <c r="X23263">
        <v>23262</v>
      </c>
      <c r="Y23263" s="1" t="s">
        <v>179</v>
      </c>
      <c r="Z23263" s="1"/>
      <c r="AA23263" s="2"/>
      <c r="AD23263"/>
      <c r="AE23263" s="3"/>
      <c r="AF23263" s="3"/>
      <c r="AG23263" s="46"/>
      <c r="AH23263" s="15"/>
      <c r="AI23263" s="15"/>
      <c r="AQ23263" s="15"/>
      <c r="AR23263" s="15"/>
      <c r="AS23263" s="15"/>
      <c r="AT23263" s="15"/>
      <c r="AU23263" s="14"/>
      <c r="AV23263" s="14"/>
      <c r="BA23263" s="15"/>
      <c r="BB23263" s="15"/>
      <c r="BC23263" s="15"/>
      <c r="BD23263" s="15"/>
      <c r="BE23263" s="15"/>
      <c r="BF23263" s="15"/>
    </row>
    <row r="23264" spans="2:58">
      <c r="B23264" s="15"/>
      <c r="C23264" s="15"/>
      <c r="D23264" s="15"/>
      <c r="E23264" s="15"/>
      <c r="F23264" s="15"/>
      <c r="H23264">
        <v>23263</v>
      </c>
      <c r="I23264" s="1" t="s">
        <v>752</v>
      </c>
      <c r="J23264" s="1"/>
      <c r="K23264" s="2"/>
      <c r="L23264">
        <v>23263</v>
      </c>
      <c r="M23264" s="1" t="s">
        <v>753</v>
      </c>
      <c r="N23264" s="1"/>
      <c r="O23264" s="2"/>
      <c r="P23264">
        <v>23263</v>
      </c>
      <c r="Q23264" s="1" t="s">
        <v>754</v>
      </c>
      <c r="R23264" s="1"/>
      <c r="S23264" s="2"/>
      <c r="T23264">
        <v>23263</v>
      </c>
      <c r="U23264" s="1" t="s">
        <v>178</v>
      </c>
      <c r="V23264" s="1"/>
      <c r="W23264" s="2"/>
      <c r="X23264">
        <v>23263</v>
      </c>
      <c r="Y23264" s="1" t="s">
        <v>179</v>
      </c>
      <c r="Z23264" s="1"/>
      <c r="AA23264" s="2"/>
      <c r="AD23264"/>
      <c r="AE23264" s="3"/>
      <c r="AF23264" s="3"/>
      <c r="AG23264" s="46"/>
      <c r="AH23264" s="15"/>
      <c r="AI23264" s="15"/>
      <c r="AQ23264" s="15"/>
      <c r="AR23264" s="15"/>
      <c r="AS23264" s="15"/>
      <c r="AT23264" s="15"/>
      <c r="AU23264" s="14"/>
      <c r="AV23264" s="14"/>
      <c r="BA23264" s="15"/>
      <c r="BB23264" s="15"/>
      <c r="BC23264" s="15"/>
      <c r="BD23264" s="15"/>
      <c r="BE23264" s="15"/>
      <c r="BF23264" s="15"/>
    </row>
    <row r="23265" spans="2:58">
      <c r="B23265" s="15"/>
      <c r="C23265" s="15"/>
      <c r="D23265" s="15"/>
      <c r="E23265" s="15"/>
      <c r="F23265" s="15"/>
      <c r="H23265">
        <v>23264</v>
      </c>
      <c r="I23265" s="1" t="s">
        <v>752</v>
      </c>
      <c r="J23265" s="1"/>
      <c r="K23265" s="2"/>
      <c r="L23265">
        <v>23264</v>
      </c>
      <c r="M23265" s="1" t="s">
        <v>753</v>
      </c>
      <c r="N23265" s="1"/>
      <c r="O23265" s="2"/>
      <c r="P23265">
        <v>23264</v>
      </c>
      <c r="Q23265" s="1" t="s">
        <v>754</v>
      </c>
      <c r="R23265" s="1"/>
      <c r="S23265" s="2"/>
      <c r="T23265">
        <v>23264</v>
      </c>
      <c r="U23265" s="1" t="s">
        <v>178</v>
      </c>
      <c r="V23265" s="1"/>
      <c r="W23265" s="2"/>
      <c r="X23265">
        <v>23264</v>
      </c>
      <c r="Y23265" s="1" t="s">
        <v>179</v>
      </c>
      <c r="Z23265" s="1"/>
      <c r="AA23265" s="2"/>
      <c r="AD23265"/>
      <c r="AE23265" s="3"/>
      <c r="AF23265" s="3"/>
      <c r="AG23265" s="46"/>
      <c r="AH23265" s="15"/>
      <c r="AI23265" s="15"/>
      <c r="AQ23265" s="15"/>
      <c r="AR23265" s="15"/>
      <c r="AS23265" s="15"/>
      <c r="AT23265" s="15"/>
      <c r="AU23265" s="14"/>
      <c r="AV23265" s="14"/>
      <c r="BA23265" s="15"/>
      <c r="BB23265" s="15"/>
      <c r="BC23265" s="15"/>
      <c r="BD23265" s="15"/>
      <c r="BE23265" s="15"/>
      <c r="BF23265" s="15"/>
    </row>
    <row r="23266" spans="2:58">
      <c r="B23266" s="15"/>
      <c r="C23266" s="17"/>
      <c r="D23266" s="15"/>
      <c r="E23266" s="15"/>
      <c r="F23266" s="15"/>
      <c r="H23266">
        <v>23265</v>
      </c>
      <c r="I23266" s="1" t="s">
        <v>752</v>
      </c>
      <c r="J23266" s="1"/>
      <c r="K23266" s="2"/>
      <c r="L23266">
        <v>23265</v>
      </c>
      <c r="M23266" s="1" t="s">
        <v>753</v>
      </c>
      <c r="N23266" s="1"/>
      <c r="O23266" s="2"/>
      <c r="P23266">
        <v>23265</v>
      </c>
      <c r="Q23266" s="1" t="s">
        <v>754</v>
      </c>
      <c r="R23266" s="1"/>
      <c r="S23266" s="2"/>
      <c r="T23266">
        <v>23265</v>
      </c>
      <c r="U23266" s="1" t="s">
        <v>178</v>
      </c>
      <c r="V23266" s="1"/>
      <c r="W23266" s="2"/>
      <c r="X23266">
        <v>23265</v>
      </c>
      <c r="Y23266" s="1" t="s">
        <v>179</v>
      </c>
      <c r="Z23266" s="1"/>
      <c r="AA23266" s="2"/>
      <c r="AD23266"/>
      <c r="AE23266" s="3"/>
      <c r="AF23266" s="3"/>
      <c r="AG23266" s="46"/>
      <c r="AH23266" s="15"/>
      <c r="AI23266" s="15"/>
      <c r="AQ23266" s="15"/>
      <c r="AR23266" s="15"/>
      <c r="AS23266" s="15"/>
      <c r="AT23266" s="15"/>
      <c r="AU23266" s="14"/>
      <c r="AV23266" s="14"/>
      <c r="BA23266" s="15"/>
      <c r="BB23266" s="15"/>
      <c r="BC23266" s="15"/>
      <c r="BD23266" s="15"/>
      <c r="BE23266" s="15"/>
      <c r="BF23266" s="15"/>
    </row>
    <row r="23267" spans="2:58">
      <c r="B23267" s="17"/>
      <c r="C23267" s="14"/>
      <c r="D23267" s="15"/>
      <c r="E23267" s="14"/>
      <c r="F23267" s="15"/>
      <c r="H23267">
        <v>23266</v>
      </c>
      <c r="I23267" s="1" t="s">
        <v>752</v>
      </c>
      <c r="J23267" s="1"/>
      <c r="K23267" s="2"/>
      <c r="L23267">
        <v>23266</v>
      </c>
      <c r="M23267" s="1" t="s">
        <v>753</v>
      </c>
      <c r="N23267" s="1"/>
      <c r="O23267" s="2"/>
      <c r="P23267">
        <v>23266</v>
      </c>
      <c r="Q23267" s="1" t="s">
        <v>754</v>
      </c>
      <c r="R23267" s="1"/>
      <c r="S23267" s="2"/>
      <c r="T23267">
        <v>23266</v>
      </c>
      <c r="U23267" s="1" t="s">
        <v>178</v>
      </c>
      <c r="V23267" s="1"/>
      <c r="W23267" s="2"/>
      <c r="X23267">
        <v>23266</v>
      </c>
      <c r="Y23267" s="1" t="s">
        <v>179</v>
      </c>
      <c r="Z23267" s="1"/>
      <c r="AA23267" s="2"/>
      <c r="AD23267"/>
      <c r="AE23267" s="3"/>
      <c r="AF23267" s="3"/>
      <c r="AG23267" s="46"/>
      <c r="AH23267" s="15"/>
      <c r="AI23267" s="15"/>
      <c r="AQ23267" s="15"/>
      <c r="AR23267" s="15"/>
      <c r="AS23267" s="15"/>
      <c r="AT23267" s="15"/>
      <c r="AU23267" s="15"/>
      <c r="AV23267" s="15"/>
      <c r="BA23267" s="15"/>
      <c r="BB23267" s="15"/>
      <c r="BC23267" s="15"/>
      <c r="BD23267" s="15"/>
      <c r="BE23267" s="15"/>
      <c r="BF23267" s="15"/>
    </row>
    <row r="23268" spans="2:58">
      <c r="B23268" s="17"/>
      <c r="C23268" s="14"/>
      <c r="D23268" s="15"/>
      <c r="E23268" s="14"/>
      <c r="F23268" s="15"/>
      <c r="H23268">
        <v>23267</v>
      </c>
      <c r="I23268" s="1" t="s">
        <v>752</v>
      </c>
      <c r="J23268" s="1"/>
      <c r="K23268" s="2"/>
      <c r="L23268">
        <v>23267</v>
      </c>
      <c r="M23268" s="1" t="s">
        <v>753</v>
      </c>
      <c r="N23268" s="1"/>
      <c r="O23268" s="2"/>
      <c r="P23268">
        <v>23267</v>
      </c>
      <c r="Q23268" s="1" t="s">
        <v>754</v>
      </c>
      <c r="R23268" s="1"/>
      <c r="S23268" s="2"/>
      <c r="T23268">
        <v>23267</v>
      </c>
      <c r="U23268" s="1" t="s">
        <v>178</v>
      </c>
      <c r="V23268" s="1"/>
      <c r="W23268" s="2"/>
      <c r="X23268">
        <v>23267</v>
      </c>
      <c r="Y23268" s="1" t="s">
        <v>179</v>
      </c>
      <c r="Z23268" s="1"/>
      <c r="AA23268" s="2"/>
      <c r="AD23268"/>
      <c r="AE23268" s="3"/>
      <c r="AF23268" s="3"/>
      <c r="AG23268" s="46"/>
      <c r="AH23268" s="15"/>
      <c r="AI23268" s="15"/>
      <c r="AQ23268" s="15"/>
      <c r="AR23268" s="15"/>
      <c r="AS23268" s="15"/>
      <c r="AT23268" s="15"/>
      <c r="AU23268" s="14"/>
      <c r="AV23268" s="14"/>
      <c r="BA23268" s="15"/>
      <c r="BB23268" s="15"/>
      <c r="BC23268" s="15"/>
      <c r="BD23268" s="15"/>
      <c r="BE23268" s="15"/>
      <c r="BF23268" s="15"/>
    </row>
    <row r="23269" spans="2:58">
      <c r="B23269" s="17"/>
      <c r="C23269" s="14"/>
      <c r="D23269" s="15"/>
      <c r="E23269" s="14"/>
      <c r="F23269" s="15"/>
      <c r="H23269">
        <v>23268</v>
      </c>
      <c r="I23269" s="1" t="s">
        <v>752</v>
      </c>
      <c r="J23269" s="1"/>
      <c r="K23269" s="2"/>
      <c r="L23269">
        <v>23268</v>
      </c>
      <c r="M23269" s="1" t="s">
        <v>753</v>
      </c>
      <c r="N23269" s="1"/>
      <c r="O23269" s="2"/>
      <c r="P23269">
        <v>23268</v>
      </c>
      <c r="Q23269" s="1" t="s">
        <v>754</v>
      </c>
      <c r="R23269" s="1"/>
      <c r="S23269" s="2"/>
      <c r="T23269">
        <v>23268</v>
      </c>
      <c r="U23269" s="1" t="s">
        <v>178</v>
      </c>
      <c r="V23269" s="1"/>
      <c r="W23269" s="2"/>
      <c r="X23269">
        <v>23268</v>
      </c>
      <c r="Y23269" s="1" t="s">
        <v>179</v>
      </c>
      <c r="Z23269" s="1"/>
      <c r="AA23269" s="2"/>
      <c r="AD23269"/>
      <c r="AE23269" s="3"/>
      <c r="AF23269" s="3"/>
      <c r="AG23269" s="46"/>
      <c r="AH23269" s="15"/>
      <c r="AI23269" s="15"/>
      <c r="AQ23269" s="15"/>
      <c r="AR23269" s="15"/>
      <c r="AS23269" s="15"/>
      <c r="AT23269" s="15"/>
      <c r="AU23269" s="14"/>
      <c r="AV23269" s="14"/>
      <c r="BA23269" s="15"/>
      <c r="BB23269" s="15"/>
      <c r="BC23269" s="15"/>
      <c r="BD23269" s="15"/>
      <c r="BE23269" s="15"/>
      <c r="BF23269" s="14"/>
    </row>
    <row r="23270" spans="2:58">
      <c r="B23270" s="15"/>
      <c r="C23270" s="17"/>
      <c r="D23270" s="15"/>
      <c r="E23270" s="15"/>
      <c r="F23270" s="15"/>
      <c r="H23270">
        <v>23269</v>
      </c>
      <c r="I23270" s="1" t="s">
        <v>752</v>
      </c>
      <c r="J23270" s="1"/>
      <c r="K23270" s="2"/>
      <c r="L23270">
        <v>23269</v>
      </c>
      <c r="M23270" s="1" t="s">
        <v>753</v>
      </c>
      <c r="N23270" s="1"/>
      <c r="O23270" s="2"/>
      <c r="P23270">
        <v>23269</v>
      </c>
      <c r="Q23270" s="1" t="s">
        <v>754</v>
      </c>
      <c r="R23270" s="1"/>
      <c r="S23270" s="2"/>
      <c r="T23270">
        <v>23269</v>
      </c>
      <c r="U23270" s="1" t="s">
        <v>178</v>
      </c>
      <c r="V23270" s="1"/>
      <c r="W23270" s="2"/>
      <c r="X23270">
        <v>23269</v>
      </c>
      <c r="Y23270" s="1" t="s">
        <v>179</v>
      </c>
      <c r="Z23270" s="1"/>
      <c r="AA23270" s="2"/>
      <c r="AD23270"/>
      <c r="AE23270" s="3"/>
      <c r="AF23270" s="3"/>
      <c r="AG23270" s="46"/>
      <c r="AH23270" s="15"/>
      <c r="AI23270" s="15"/>
      <c r="AQ23270" s="15"/>
      <c r="AR23270" s="15"/>
      <c r="AS23270" s="15"/>
      <c r="AT23270" s="15"/>
      <c r="AU23270" s="14"/>
      <c r="AV23270" s="14"/>
      <c r="BA23270" s="15"/>
      <c r="BB23270" s="15"/>
      <c r="BC23270" s="15"/>
      <c r="BD23270" s="15"/>
      <c r="BE23270" s="15"/>
      <c r="BF23270" s="14"/>
    </row>
    <row r="23271" spans="2:58">
      <c r="B23271" s="15"/>
      <c r="C23271" s="14"/>
      <c r="D23271" s="15"/>
      <c r="E23271" s="14"/>
      <c r="F23271" s="15"/>
      <c r="H23271">
        <v>23270</v>
      </c>
      <c r="I23271" s="1" t="s">
        <v>752</v>
      </c>
      <c r="J23271" s="1"/>
      <c r="K23271" s="2"/>
      <c r="L23271">
        <v>23270</v>
      </c>
      <c r="M23271" s="1" t="s">
        <v>753</v>
      </c>
      <c r="N23271" s="1"/>
      <c r="O23271" s="2"/>
      <c r="P23271">
        <v>23270</v>
      </c>
      <c r="Q23271" s="1" t="s">
        <v>754</v>
      </c>
      <c r="R23271" s="1"/>
      <c r="S23271" s="2"/>
      <c r="T23271">
        <v>23270</v>
      </c>
      <c r="U23271" s="1" t="s">
        <v>178</v>
      </c>
      <c r="V23271" s="1"/>
      <c r="W23271" s="2"/>
      <c r="X23271">
        <v>23270</v>
      </c>
      <c r="Y23271" s="1" t="s">
        <v>179</v>
      </c>
      <c r="Z23271" s="1"/>
      <c r="AA23271" s="2"/>
      <c r="AD23271"/>
      <c r="AE23271" s="3"/>
      <c r="AF23271" s="3"/>
      <c r="AG23271" s="46"/>
      <c r="AH23271" s="15"/>
      <c r="AI23271" s="15"/>
      <c r="AQ23271" s="15"/>
      <c r="AR23271" s="15"/>
      <c r="AS23271" s="15"/>
      <c r="AT23271" s="15"/>
      <c r="AU23271" s="15"/>
      <c r="AV23271" s="15"/>
      <c r="BA23271" s="15"/>
      <c r="BB23271" s="15"/>
      <c r="BC23271" s="15"/>
      <c r="BD23271" s="15"/>
      <c r="BE23271" s="15"/>
      <c r="BF23271" s="15"/>
    </row>
    <row r="23272" spans="2:58">
      <c r="B23272" s="15"/>
      <c r="C23272" s="14"/>
      <c r="D23272" s="15"/>
      <c r="E23272" s="14"/>
      <c r="F23272" s="15"/>
      <c r="H23272">
        <v>23271</v>
      </c>
      <c r="I23272" s="1" t="s">
        <v>752</v>
      </c>
      <c r="J23272" s="1"/>
      <c r="K23272" s="2"/>
      <c r="L23272">
        <v>23271</v>
      </c>
      <c r="M23272" s="1" t="s">
        <v>753</v>
      </c>
      <c r="N23272" s="1"/>
      <c r="O23272" s="2"/>
      <c r="P23272">
        <v>23271</v>
      </c>
      <c r="Q23272" s="1" t="s">
        <v>754</v>
      </c>
      <c r="R23272" s="1"/>
      <c r="S23272" s="2"/>
      <c r="T23272">
        <v>23271</v>
      </c>
      <c r="U23272" s="1" t="s">
        <v>178</v>
      </c>
      <c r="V23272" s="1"/>
      <c r="W23272" s="2"/>
      <c r="X23272">
        <v>23271</v>
      </c>
      <c r="Y23272" s="1" t="s">
        <v>179</v>
      </c>
      <c r="Z23272" s="1"/>
      <c r="AA23272" s="2"/>
      <c r="AD23272"/>
      <c r="AE23272" s="3"/>
      <c r="AF23272" s="3"/>
      <c r="AG23272" s="46"/>
      <c r="AH23272" s="15"/>
      <c r="AI23272" s="15"/>
      <c r="AQ23272" s="15"/>
      <c r="AR23272" s="15"/>
      <c r="AS23272" s="15"/>
      <c r="AT23272" s="15"/>
      <c r="AU23272" s="14"/>
      <c r="AV23272" s="14"/>
      <c r="BA23272" s="15"/>
      <c r="BB23272" s="15"/>
      <c r="BC23272" s="15"/>
      <c r="BD23272" s="15"/>
      <c r="BE23272" s="15"/>
      <c r="BF23272" s="15"/>
    </row>
    <row r="23273" spans="2:58">
      <c r="B23273" s="15"/>
      <c r="C23273" s="14"/>
      <c r="D23273" s="15"/>
      <c r="E23273" s="14"/>
      <c r="F23273" s="15"/>
      <c r="H23273">
        <v>23272</v>
      </c>
      <c r="I23273" s="1" t="s">
        <v>752</v>
      </c>
      <c r="J23273" s="1"/>
      <c r="K23273" s="2"/>
      <c r="L23273">
        <v>23272</v>
      </c>
      <c r="M23273" s="1" t="s">
        <v>753</v>
      </c>
      <c r="N23273" s="1"/>
      <c r="O23273" s="2"/>
      <c r="P23273">
        <v>23272</v>
      </c>
      <c r="Q23273" s="1" t="s">
        <v>754</v>
      </c>
      <c r="R23273" s="1"/>
      <c r="S23273" s="2"/>
      <c r="T23273">
        <v>23272</v>
      </c>
      <c r="U23273" s="1" t="s">
        <v>178</v>
      </c>
      <c r="V23273" s="1"/>
      <c r="W23273" s="2"/>
      <c r="X23273">
        <v>23272</v>
      </c>
      <c r="Y23273" s="1" t="s">
        <v>179</v>
      </c>
      <c r="Z23273" s="1"/>
      <c r="AA23273" s="2"/>
      <c r="AD23273"/>
      <c r="AE23273" s="3"/>
      <c r="AF23273" s="3"/>
      <c r="AG23273" s="46"/>
      <c r="AH23273" s="15"/>
      <c r="AI23273" s="15"/>
      <c r="AQ23273" s="15"/>
      <c r="AR23273" s="15"/>
      <c r="AS23273" s="15"/>
      <c r="AT23273" s="15"/>
      <c r="AU23273" s="14"/>
      <c r="AV23273" s="14"/>
      <c r="BA23273" s="15"/>
      <c r="BB23273" s="15"/>
      <c r="BC23273" s="15"/>
      <c r="BD23273" s="15"/>
      <c r="BE23273" s="15"/>
      <c r="BF23273" s="14"/>
    </row>
    <row r="23274" spans="2:58">
      <c r="B23274" s="15"/>
      <c r="C23274" s="14"/>
      <c r="D23274" s="15"/>
      <c r="E23274" s="14"/>
      <c r="F23274" s="15"/>
      <c r="H23274">
        <v>23273</v>
      </c>
      <c r="I23274" s="1" t="s">
        <v>752</v>
      </c>
      <c r="J23274" s="1"/>
      <c r="K23274" s="2"/>
      <c r="L23274">
        <v>23273</v>
      </c>
      <c r="M23274" s="1" t="s">
        <v>753</v>
      </c>
      <c r="N23274" s="1"/>
      <c r="O23274" s="2"/>
      <c r="P23274">
        <v>23273</v>
      </c>
      <c r="Q23274" s="1" t="s">
        <v>754</v>
      </c>
      <c r="R23274" s="1"/>
      <c r="S23274" s="2"/>
      <c r="T23274">
        <v>23273</v>
      </c>
      <c r="U23274" s="1" t="s">
        <v>178</v>
      </c>
      <c r="V23274" s="1"/>
      <c r="W23274" s="2"/>
      <c r="X23274">
        <v>23273</v>
      </c>
      <c r="Y23274" s="1" t="s">
        <v>179</v>
      </c>
      <c r="Z23274" s="1"/>
      <c r="AA23274" s="2"/>
      <c r="AD23274"/>
      <c r="AE23274" s="3"/>
      <c r="AF23274" s="3"/>
      <c r="AG23274" s="46"/>
      <c r="AH23274" s="15"/>
      <c r="AI23274" s="15"/>
      <c r="AQ23274" s="15"/>
      <c r="AR23274" s="15"/>
      <c r="AS23274" s="15"/>
      <c r="AT23274" s="15"/>
      <c r="AU23274" s="14"/>
      <c r="AV23274" s="14"/>
      <c r="BA23274" s="15"/>
      <c r="BB23274" s="15"/>
      <c r="BC23274" s="15"/>
      <c r="BD23274" s="15"/>
      <c r="BE23274" s="15"/>
      <c r="BF23274" s="14"/>
    </row>
    <row r="23275" spans="2:58">
      <c r="B23275" s="15"/>
      <c r="C23275" s="14"/>
      <c r="D23275" s="15"/>
      <c r="E23275" s="14"/>
      <c r="F23275" s="15"/>
      <c r="H23275">
        <v>23274</v>
      </c>
      <c r="I23275" s="1" t="s">
        <v>752</v>
      </c>
      <c r="J23275" s="1"/>
      <c r="K23275" s="2"/>
      <c r="L23275">
        <v>23274</v>
      </c>
      <c r="M23275" s="1" t="s">
        <v>753</v>
      </c>
      <c r="N23275" s="1"/>
      <c r="O23275" s="2"/>
      <c r="P23275">
        <v>23274</v>
      </c>
      <c r="Q23275" s="1" t="s">
        <v>754</v>
      </c>
      <c r="R23275" s="1"/>
      <c r="S23275" s="2"/>
      <c r="T23275">
        <v>23274</v>
      </c>
      <c r="U23275" s="1" t="s">
        <v>178</v>
      </c>
      <c r="V23275" s="1"/>
      <c r="W23275" s="2"/>
      <c r="X23275">
        <v>23274</v>
      </c>
      <c r="Y23275" s="1" t="s">
        <v>179</v>
      </c>
      <c r="Z23275" s="1"/>
      <c r="AA23275" s="2"/>
      <c r="AD23275"/>
      <c r="AE23275" s="3"/>
      <c r="AF23275" s="3"/>
      <c r="AG23275" s="46"/>
      <c r="AH23275" s="15"/>
      <c r="AI23275" s="15"/>
      <c r="AQ23275" s="15"/>
      <c r="AR23275" s="15"/>
      <c r="AS23275" s="15"/>
      <c r="AT23275" s="15"/>
      <c r="AU23275" s="14"/>
      <c r="AV23275" s="14"/>
      <c r="BA23275" s="15"/>
      <c r="BB23275" s="15"/>
      <c r="BC23275" s="15"/>
      <c r="BD23275" s="15"/>
      <c r="BE23275" s="15"/>
      <c r="BF23275" s="14"/>
    </row>
    <row r="23276" spans="2:58">
      <c r="B23276" s="15"/>
      <c r="C23276" s="14"/>
      <c r="D23276" s="15"/>
      <c r="E23276" s="14"/>
      <c r="F23276" s="15"/>
      <c r="H23276">
        <v>23275</v>
      </c>
      <c r="I23276" s="1" t="s">
        <v>752</v>
      </c>
      <c r="J23276" s="1"/>
      <c r="K23276" s="2"/>
      <c r="L23276">
        <v>23275</v>
      </c>
      <c r="M23276" s="1" t="s">
        <v>753</v>
      </c>
      <c r="N23276" s="1"/>
      <c r="O23276" s="2"/>
      <c r="P23276">
        <v>23275</v>
      </c>
      <c r="Q23276" s="1" t="s">
        <v>754</v>
      </c>
      <c r="R23276" s="1"/>
      <c r="S23276" s="2"/>
      <c r="T23276">
        <v>23275</v>
      </c>
      <c r="U23276" s="1" t="s">
        <v>178</v>
      </c>
      <c r="V23276" s="1"/>
      <c r="W23276" s="2"/>
      <c r="X23276">
        <v>23275</v>
      </c>
      <c r="Y23276" s="1" t="s">
        <v>179</v>
      </c>
      <c r="Z23276" s="1"/>
      <c r="AA23276" s="2"/>
      <c r="AD23276"/>
      <c r="AE23276" s="3"/>
      <c r="AF23276" s="3"/>
      <c r="AG23276" s="46"/>
      <c r="AH23276" s="15"/>
      <c r="AI23276" s="15"/>
      <c r="AQ23276" s="15"/>
      <c r="AR23276" s="15"/>
      <c r="AS23276" s="15"/>
      <c r="AT23276" s="15"/>
      <c r="AU23276" s="14"/>
      <c r="AV23276" s="14"/>
      <c r="BA23276" s="15"/>
      <c r="BB23276" s="15"/>
      <c r="BC23276" s="15"/>
      <c r="BD23276" s="15"/>
      <c r="BE23276" s="15"/>
      <c r="BF23276" s="14"/>
    </row>
    <row r="23277" spans="2:58">
      <c r="B23277" s="15"/>
      <c r="C23277" s="14"/>
      <c r="D23277" s="15"/>
      <c r="E23277" s="14"/>
      <c r="F23277" s="15"/>
      <c r="H23277">
        <v>23276</v>
      </c>
      <c r="I23277" s="1" t="s">
        <v>752</v>
      </c>
      <c r="J23277" s="1"/>
      <c r="K23277" s="2"/>
      <c r="L23277">
        <v>23276</v>
      </c>
      <c r="M23277" s="1" t="s">
        <v>753</v>
      </c>
      <c r="N23277" s="1"/>
      <c r="O23277" s="2"/>
      <c r="P23277">
        <v>23276</v>
      </c>
      <c r="Q23277" s="1" t="s">
        <v>754</v>
      </c>
      <c r="R23277" s="1"/>
      <c r="S23277" s="2"/>
      <c r="T23277">
        <v>23276</v>
      </c>
      <c r="U23277" s="1" t="s">
        <v>178</v>
      </c>
      <c r="V23277" s="1"/>
      <c r="W23277" s="2"/>
      <c r="X23277">
        <v>23276</v>
      </c>
      <c r="Y23277" s="1" t="s">
        <v>179</v>
      </c>
      <c r="Z23277" s="1"/>
      <c r="AA23277" s="2"/>
      <c r="AD23277"/>
      <c r="AE23277" s="3"/>
      <c r="AF23277" s="3"/>
      <c r="AG23277" s="46"/>
      <c r="AH23277" s="15"/>
      <c r="AI23277" s="15"/>
      <c r="AQ23277" s="15"/>
      <c r="AR23277" s="15"/>
      <c r="AS23277" s="15"/>
      <c r="AT23277" s="15"/>
      <c r="AU23277" s="14"/>
      <c r="AV23277" s="14"/>
      <c r="BA23277" s="15"/>
      <c r="BB23277" s="15"/>
      <c r="BC23277" s="15"/>
      <c r="BD23277" s="15"/>
      <c r="BE23277" s="15"/>
      <c r="BF23277" s="15"/>
    </row>
    <row r="23278" spans="2:58">
      <c r="B23278" s="15"/>
      <c r="C23278" s="17"/>
      <c r="D23278" s="15"/>
      <c r="E23278" s="15"/>
      <c r="F23278" s="15"/>
      <c r="H23278">
        <v>23277</v>
      </c>
      <c r="I23278" s="1" t="s">
        <v>752</v>
      </c>
      <c r="J23278" s="1"/>
      <c r="K23278" s="2"/>
      <c r="L23278">
        <v>23277</v>
      </c>
      <c r="M23278" s="1" t="s">
        <v>753</v>
      </c>
      <c r="N23278" s="1"/>
      <c r="O23278" s="2"/>
      <c r="P23278">
        <v>23277</v>
      </c>
      <c r="Q23278" s="1" t="s">
        <v>754</v>
      </c>
      <c r="R23278" s="1"/>
      <c r="S23278" s="2"/>
      <c r="T23278">
        <v>23277</v>
      </c>
      <c r="U23278" s="1" t="s">
        <v>178</v>
      </c>
      <c r="V23278" s="1"/>
      <c r="W23278" s="2"/>
      <c r="X23278">
        <v>23277</v>
      </c>
      <c r="Y23278" s="1" t="s">
        <v>179</v>
      </c>
      <c r="Z23278" s="1"/>
      <c r="AA23278" s="2"/>
      <c r="AD23278"/>
      <c r="AE23278" s="3"/>
      <c r="AF23278" s="3"/>
      <c r="AG23278" s="46"/>
      <c r="AH23278" s="15"/>
      <c r="AI23278" s="15"/>
      <c r="AL23278" s="15"/>
      <c r="AM23278" s="15"/>
      <c r="AN23278" s="15"/>
      <c r="AO23278" s="15"/>
      <c r="AP23278" s="15"/>
      <c r="AQ23278" s="15"/>
      <c r="AR23278" s="15"/>
      <c r="AS23278" s="15"/>
      <c r="AT23278" s="15"/>
      <c r="AU23278" s="15"/>
      <c r="AV23278" s="15"/>
      <c r="AW23278" s="15"/>
      <c r="AX23278" s="15"/>
      <c r="AY23278" s="15"/>
      <c r="AZ23278" s="15"/>
      <c r="BA23278" s="15"/>
      <c r="BB23278" s="15"/>
      <c r="BC23278" s="15"/>
      <c r="BD23278" s="15"/>
      <c r="BE23278" s="15"/>
      <c r="BF23278" s="15"/>
    </row>
    <row r="23279" spans="2:58">
      <c r="B23279" s="15"/>
      <c r="C23279" s="14"/>
      <c r="D23279" s="15"/>
      <c r="E23279" s="14"/>
      <c r="F23279" s="15"/>
      <c r="H23279">
        <v>23278</v>
      </c>
      <c r="I23279" s="1" t="s">
        <v>752</v>
      </c>
      <c r="J23279" s="1"/>
      <c r="K23279" s="2"/>
      <c r="L23279">
        <v>23278</v>
      </c>
      <c r="M23279" s="1" t="s">
        <v>753</v>
      </c>
      <c r="N23279" s="1"/>
      <c r="O23279" s="2"/>
      <c r="P23279">
        <v>23278</v>
      </c>
      <c r="Q23279" s="1" t="s">
        <v>754</v>
      </c>
      <c r="R23279" s="1"/>
      <c r="S23279" s="2"/>
      <c r="T23279">
        <v>23278</v>
      </c>
      <c r="U23279" s="1" t="s">
        <v>178</v>
      </c>
      <c r="V23279" s="1"/>
      <c r="W23279" s="2"/>
      <c r="X23279">
        <v>23278</v>
      </c>
      <c r="Y23279" s="1" t="s">
        <v>179</v>
      </c>
      <c r="Z23279" s="1"/>
      <c r="AA23279" s="2"/>
      <c r="AD23279"/>
      <c r="AE23279" s="3"/>
      <c r="AF23279" s="3"/>
      <c r="AG23279" s="46"/>
      <c r="AH23279" s="15"/>
      <c r="AI23279" s="15"/>
    </row>
    <row r="23280" spans="2:58">
      <c r="B23280" s="15"/>
      <c r="C23280" s="14"/>
      <c r="D23280" s="15"/>
      <c r="E23280" s="14"/>
      <c r="F23280" s="15"/>
      <c r="H23280">
        <v>23279</v>
      </c>
      <c r="I23280" s="1" t="s">
        <v>752</v>
      </c>
      <c r="J23280" s="1"/>
      <c r="K23280" s="2"/>
      <c r="L23280">
        <v>23279</v>
      </c>
      <c r="M23280" s="1" t="s">
        <v>753</v>
      </c>
      <c r="N23280" s="1"/>
      <c r="O23280" s="2"/>
      <c r="P23280">
        <v>23279</v>
      </c>
      <c r="Q23280" s="1" t="s">
        <v>754</v>
      </c>
      <c r="R23280" s="1"/>
      <c r="S23280" s="2"/>
      <c r="T23280">
        <v>23279</v>
      </c>
      <c r="U23280" s="1" t="s">
        <v>178</v>
      </c>
      <c r="V23280" s="1"/>
      <c r="W23280" s="2"/>
      <c r="X23280">
        <v>23279</v>
      </c>
      <c r="Y23280" s="1" t="s">
        <v>179</v>
      </c>
      <c r="Z23280" s="1"/>
      <c r="AA23280" s="2"/>
      <c r="AD23280"/>
      <c r="AE23280" s="3"/>
      <c r="AF23280" s="3"/>
      <c r="AG23280" s="46"/>
      <c r="AH23280" s="15"/>
      <c r="AI23280" s="15"/>
    </row>
    <row r="23281" spans="2:37">
      <c r="B23281" s="15"/>
      <c r="C23281" s="14"/>
      <c r="D23281" s="15"/>
      <c r="E23281" s="14"/>
      <c r="F23281" s="15"/>
      <c r="H23281">
        <v>23280</v>
      </c>
      <c r="I23281" s="1" t="s">
        <v>752</v>
      </c>
      <c r="J23281" s="1"/>
      <c r="K23281" s="2"/>
      <c r="L23281">
        <v>23280</v>
      </c>
      <c r="M23281" s="1" t="s">
        <v>753</v>
      </c>
      <c r="N23281" s="1"/>
      <c r="O23281" s="2"/>
      <c r="P23281">
        <v>23280</v>
      </c>
      <c r="Q23281" s="1" t="s">
        <v>754</v>
      </c>
      <c r="R23281" s="1"/>
      <c r="S23281" s="2"/>
      <c r="T23281">
        <v>23280</v>
      </c>
      <c r="U23281" s="1" t="s">
        <v>178</v>
      </c>
      <c r="V23281" s="1"/>
      <c r="W23281" s="2"/>
      <c r="X23281">
        <v>23280</v>
      </c>
      <c r="Y23281" s="1" t="s">
        <v>179</v>
      </c>
      <c r="Z23281" s="1"/>
      <c r="AA23281" s="2"/>
      <c r="AD23281"/>
      <c r="AE23281" s="3"/>
      <c r="AF23281" s="3"/>
      <c r="AG23281" s="46"/>
      <c r="AH23281" s="15"/>
      <c r="AI23281" s="15"/>
    </row>
    <row r="23282" spans="2:37">
      <c r="B23282" s="15"/>
      <c r="C23282" s="17"/>
      <c r="D23282" s="15"/>
      <c r="E23282" s="15"/>
      <c r="F23282" s="15"/>
      <c r="H23282">
        <v>23281</v>
      </c>
      <c r="I23282" s="1" t="s">
        <v>752</v>
      </c>
      <c r="J23282" s="1"/>
      <c r="K23282" s="2"/>
      <c r="L23282">
        <v>23281</v>
      </c>
      <c r="M23282" s="1" t="s">
        <v>753</v>
      </c>
      <c r="N23282" s="1"/>
      <c r="O23282" s="2"/>
      <c r="P23282">
        <v>23281</v>
      </c>
      <c r="Q23282" s="1" t="s">
        <v>754</v>
      </c>
      <c r="R23282" s="1"/>
      <c r="S23282" s="2"/>
      <c r="T23282">
        <v>23281</v>
      </c>
      <c r="U23282" s="1" t="s">
        <v>178</v>
      </c>
      <c r="V23282" s="1"/>
      <c r="W23282" s="2"/>
      <c r="X23282">
        <v>23281</v>
      </c>
      <c r="Y23282" s="1" t="s">
        <v>179</v>
      </c>
      <c r="Z23282" s="1"/>
      <c r="AA23282" s="2"/>
      <c r="AC23282" s="15"/>
      <c r="AD23282"/>
      <c r="AE23282" s="3"/>
      <c r="AF23282" s="3"/>
      <c r="AG23282" s="46"/>
      <c r="AH23282" s="15"/>
      <c r="AI23282" s="15"/>
      <c r="AJ23282" s="15"/>
      <c r="AK23282" s="14"/>
    </row>
    <row r="23283" spans="2:37">
      <c r="B23283" s="15"/>
      <c r="C23283" s="14"/>
      <c r="D23283" s="15"/>
      <c r="E23283" s="14"/>
      <c r="F23283" s="15"/>
      <c r="H23283">
        <v>23282</v>
      </c>
      <c r="I23283" s="1" t="s">
        <v>752</v>
      </c>
      <c r="J23283" s="1"/>
      <c r="K23283" s="2"/>
      <c r="L23283">
        <v>23282</v>
      </c>
      <c r="M23283" s="1" t="s">
        <v>753</v>
      </c>
      <c r="N23283" s="1"/>
      <c r="O23283" s="2"/>
      <c r="P23283">
        <v>23282</v>
      </c>
      <c r="Q23283" s="1" t="s">
        <v>754</v>
      </c>
      <c r="R23283" s="1"/>
      <c r="S23283" s="2"/>
      <c r="T23283">
        <v>23282</v>
      </c>
      <c r="U23283" s="1" t="s">
        <v>178</v>
      </c>
      <c r="V23283" s="1"/>
      <c r="W23283" s="2"/>
      <c r="X23283">
        <v>23282</v>
      </c>
      <c r="Y23283" s="1" t="s">
        <v>179</v>
      </c>
      <c r="Z23283" s="1"/>
      <c r="AA23283" s="2"/>
      <c r="AD23283"/>
      <c r="AE23283" s="3"/>
      <c r="AF23283" s="3"/>
      <c r="AG23283" s="46"/>
    </row>
    <row r="23284" spans="2:37">
      <c r="B23284" s="15"/>
      <c r="C23284" s="14"/>
      <c r="D23284" s="15"/>
      <c r="E23284" s="14"/>
      <c r="F23284" s="15"/>
      <c r="H23284">
        <v>23283</v>
      </c>
      <c r="I23284" s="1" t="s">
        <v>752</v>
      </c>
      <c r="J23284" s="1"/>
      <c r="K23284" s="2"/>
      <c r="L23284">
        <v>23283</v>
      </c>
      <c r="M23284" s="1" t="s">
        <v>753</v>
      </c>
      <c r="N23284" s="1"/>
      <c r="O23284" s="2"/>
      <c r="P23284">
        <v>23283</v>
      </c>
      <c r="Q23284" s="1" t="s">
        <v>754</v>
      </c>
      <c r="R23284" s="1"/>
      <c r="S23284" s="2"/>
      <c r="T23284">
        <v>23283</v>
      </c>
      <c r="U23284" s="1" t="s">
        <v>178</v>
      </c>
      <c r="V23284" s="1"/>
      <c r="W23284" s="2"/>
      <c r="X23284">
        <v>23283</v>
      </c>
      <c r="Y23284" s="1" t="s">
        <v>179</v>
      </c>
      <c r="Z23284" s="1"/>
      <c r="AA23284" s="2"/>
      <c r="AD23284"/>
      <c r="AE23284" s="3"/>
      <c r="AF23284" s="68"/>
      <c r="AG23284" s="46"/>
    </row>
    <row r="23285" spans="2:37">
      <c r="B23285" s="15"/>
      <c r="C23285" s="14"/>
      <c r="D23285" s="15"/>
      <c r="E23285" s="14"/>
      <c r="F23285" s="15"/>
      <c r="H23285">
        <v>23284</v>
      </c>
      <c r="I23285" s="1" t="s">
        <v>752</v>
      </c>
      <c r="J23285" s="1"/>
      <c r="K23285" s="2"/>
      <c r="L23285">
        <v>23284</v>
      </c>
      <c r="M23285" s="1" t="s">
        <v>753</v>
      </c>
      <c r="N23285" s="1"/>
      <c r="O23285" s="2"/>
      <c r="P23285">
        <v>23284</v>
      </c>
      <c r="Q23285" s="1" t="s">
        <v>754</v>
      </c>
      <c r="R23285" s="1"/>
      <c r="S23285" s="2"/>
      <c r="T23285">
        <v>23284</v>
      </c>
      <c r="U23285" s="1" t="s">
        <v>178</v>
      </c>
      <c r="V23285" s="1"/>
      <c r="W23285" s="2"/>
      <c r="X23285">
        <v>23284</v>
      </c>
      <c r="Y23285" s="1" t="s">
        <v>179</v>
      </c>
      <c r="Z23285" s="1"/>
      <c r="AA23285" s="2"/>
      <c r="AD23285"/>
      <c r="AE23285" s="3"/>
      <c r="AF23285" s="3"/>
      <c r="AG23285" s="46"/>
    </row>
    <row r="23286" spans="2:37">
      <c r="B23286" s="15"/>
      <c r="C23286" s="14"/>
      <c r="D23286" s="15"/>
      <c r="E23286" s="14"/>
      <c r="F23286" s="15"/>
      <c r="H23286">
        <v>23285</v>
      </c>
      <c r="I23286" s="1" t="s">
        <v>752</v>
      </c>
      <c r="J23286" s="1"/>
      <c r="K23286" s="2"/>
      <c r="L23286">
        <v>23285</v>
      </c>
      <c r="M23286" s="1" t="s">
        <v>753</v>
      </c>
      <c r="N23286" s="1"/>
      <c r="O23286" s="2"/>
      <c r="P23286">
        <v>23285</v>
      </c>
      <c r="Q23286" s="1" t="s">
        <v>754</v>
      </c>
      <c r="R23286" s="1"/>
      <c r="S23286" s="2"/>
      <c r="T23286">
        <v>23285</v>
      </c>
      <c r="U23286" s="1" t="s">
        <v>178</v>
      </c>
      <c r="V23286" s="1"/>
      <c r="W23286" s="2"/>
      <c r="X23286">
        <v>23285</v>
      </c>
      <c r="Y23286" s="1" t="s">
        <v>179</v>
      </c>
      <c r="Z23286" s="1"/>
      <c r="AA23286" s="2"/>
      <c r="AD23286"/>
      <c r="AE23286" s="3"/>
      <c r="AF23286" s="3"/>
      <c r="AG23286" s="46"/>
    </row>
    <row r="23287" spans="2:37">
      <c r="B23287" s="15"/>
      <c r="C23287" s="17"/>
      <c r="D23287" s="15"/>
      <c r="E23287" s="14"/>
      <c r="F23287" s="15"/>
      <c r="H23287">
        <v>23286</v>
      </c>
      <c r="I23287" s="1" t="s">
        <v>752</v>
      </c>
      <c r="J23287" s="1"/>
      <c r="K23287" s="2"/>
      <c r="L23287">
        <v>23286</v>
      </c>
      <c r="M23287" s="1" t="s">
        <v>753</v>
      </c>
      <c r="N23287" s="1"/>
      <c r="O23287" s="2"/>
      <c r="P23287">
        <v>23286</v>
      </c>
      <c r="Q23287" s="1" t="s">
        <v>754</v>
      </c>
      <c r="R23287" s="1"/>
      <c r="S23287" s="2"/>
      <c r="T23287">
        <v>23286</v>
      </c>
      <c r="U23287" s="1" t="s">
        <v>178</v>
      </c>
      <c r="V23287" s="1"/>
      <c r="W23287" s="2"/>
      <c r="X23287">
        <v>23286</v>
      </c>
      <c r="Y23287" s="1" t="s">
        <v>179</v>
      </c>
      <c r="Z23287" s="1"/>
      <c r="AA23287" s="2"/>
      <c r="AD23287"/>
      <c r="AE23287" s="3"/>
      <c r="AF23287" s="3"/>
      <c r="AG23287" s="46"/>
    </row>
    <row r="23288" spans="2:37">
      <c r="B23288" s="15"/>
      <c r="C23288" s="14"/>
      <c r="D23288" s="15"/>
      <c r="E23288" s="14"/>
      <c r="F23288" s="15"/>
      <c r="H23288">
        <v>23287</v>
      </c>
      <c r="I23288" s="1" t="s">
        <v>752</v>
      </c>
      <c r="J23288" s="1"/>
      <c r="K23288" s="2"/>
      <c r="L23288">
        <v>23287</v>
      </c>
      <c r="M23288" s="1" t="s">
        <v>753</v>
      </c>
      <c r="N23288" s="1"/>
      <c r="O23288" s="2"/>
      <c r="P23288">
        <v>23287</v>
      </c>
      <c r="Q23288" s="1" t="s">
        <v>754</v>
      </c>
      <c r="R23288" s="1"/>
      <c r="S23288" s="2"/>
      <c r="T23288">
        <v>23287</v>
      </c>
      <c r="U23288" s="1" t="s">
        <v>178</v>
      </c>
      <c r="V23288" s="1"/>
      <c r="W23288" s="2"/>
      <c r="X23288">
        <v>23287</v>
      </c>
      <c r="Y23288" s="1" t="s">
        <v>179</v>
      </c>
      <c r="Z23288" s="1"/>
      <c r="AA23288" s="2"/>
      <c r="AD23288"/>
      <c r="AE23288" s="3"/>
      <c r="AF23288" s="3"/>
      <c r="AG23288" s="46"/>
    </row>
    <row r="23289" spans="2:37">
      <c r="H23289">
        <v>23288</v>
      </c>
      <c r="I23289" s="1" t="s">
        <v>752</v>
      </c>
      <c r="J23289" s="1"/>
      <c r="K23289" s="2"/>
      <c r="L23289">
        <v>23288</v>
      </c>
      <c r="M23289" s="1" t="s">
        <v>753</v>
      </c>
      <c r="N23289" s="1"/>
      <c r="O23289" s="2"/>
      <c r="P23289">
        <v>23288</v>
      </c>
      <c r="Q23289" s="1" t="s">
        <v>754</v>
      </c>
      <c r="R23289" s="1"/>
      <c r="S23289" s="2"/>
      <c r="T23289">
        <v>23288</v>
      </c>
      <c r="U23289" s="1" t="s">
        <v>178</v>
      </c>
      <c r="V23289" s="1"/>
      <c r="W23289" s="2"/>
      <c r="X23289">
        <v>23288</v>
      </c>
      <c r="Y23289" s="1" t="s">
        <v>179</v>
      </c>
      <c r="Z23289" s="1"/>
      <c r="AA23289" s="2"/>
      <c r="AD23289"/>
      <c r="AE23289" s="3"/>
      <c r="AF23289" s="3"/>
      <c r="AG23289" s="46"/>
    </row>
    <row r="23290" spans="2:37">
      <c r="H23290">
        <v>23289</v>
      </c>
      <c r="I23290" s="1" t="s">
        <v>752</v>
      </c>
      <c r="J23290" s="1"/>
      <c r="K23290" s="2"/>
      <c r="L23290">
        <v>23289</v>
      </c>
      <c r="M23290" s="1" t="s">
        <v>753</v>
      </c>
      <c r="N23290" s="1"/>
      <c r="O23290" s="2"/>
      <c r="P23290">
        <v>23289</v>
      </c>
      <c r="Q23290" s="1" t="s">
        <v>754</v>
      </c>
      <c r="R23290" s="1"/>
      <c r="S23290" s="2"/>
      <c r="T23290">
        <v>23289</v>
      </c>
      <c r="U23290" s="1" t="s">
        <v>178</v>
      </c>
      <c r="V23290" s="1"/>
      <c r="W23290" s="2"/>
      <c r="X23290">
        <v>23289</v>
      </c>
      <c r="Y23290" s="1" t="s">
        <v>179</v>
      </c>
      <c r="Z23290" s="1"/>
      <c r="AA23290" s="2"/>
      <c r="AD23290"/>
      <c r="AE23290" s="3"/>
      <c r="AF23290" s="3"/>
      <c r="AG23290" s="46"/>
    </row>
    <row r="23291" spans="2:37">
      <c r="H23291">
        <v>23290</v>
      </c>
      <c r="I23291" s="1" t="s">
        <v>752</v>
      </c>
      <c r="J23291" s="1"/>
      <c r="K23291" s="2"/>
      <c r="L23291">
        <v>23290</v>
      </c>
      <c r="M23291" s="1" t="s">
        <v>753</v>
      </c>
      <c r="N23291" s="1"/>
      <c r="O23291" s="2"/>
      <c r="P23291">
        <v>23290</v>
      </c>
      <c r="Q23291" s="1" t="s">
        <v>754</v>
      </c>
      <c r="R23291" s="1"/>
      <c r="S23291" s="2"/>
      <c r="T23291">
        <v>23290</v>
      </c>
      <c r="U23291" s="1" t="s">
        <v>178</v>
      </c>
      <c r="V23291" s="1"/>
      <c r="W23291" s="2"/>
      <c r="X23291">
        <v>23290</v>
      </c>
      <c r="Y23291" s="1" t="s">
        <v>179</v>
      </c>
      <c r="Z23291" s="1"/>
      <c r="AA23291" s="2"/>
      <c r="AD23291"/>
      <c r="AE23291" s="3"/>
      <c r="AF23291" s="3"/>
      <c r="AG23291" s="46"/>
    </row>
    <row r="23292" spans="2:37">
      <c r="H23292">
        <v>23291</v>
      </c>
      <c r="I23292" s="1" t="s">
        <v>752</v>
      </c>
      <c r="J23292" s="1"/>
      <c r="K23292" s="2"/>
      <c r="L23292">
        <v>23291</v>
      </c>
      <c r="M23292" s="1" t="s">
        <v>753</v>
      </c>
      <c r="N23292" s="1"/>
      <c r="O23292" s="2"/>
      <c r="P23292">
        <v>23291</v>
      </c>
      <c r="Q23292" s="1" t="s">
        <v>754</v>
      </c>
      <c r="R23292" s="1"/>
      <c r="S23292" s="2"/>
      <c r="T23292">
        <v>23291</v>
      </c>
      <c r="U23292" s="1" t="s">
        <v>178</v>
      </c>
      <c r="V23292" s="1"/>
      <c r="W23292" s="2"/>
      <c r="X23292">
        <v>23291</v>
      </c>
      <c r="Y23292" s="1" t="s">
        <v>179</v>
      </c>
      <c r="Z23292" s="1"/>
      <c r="AA23292" s="2"/>
      <c r="AD23292"/>
      <c r="AE23292" s="3"/>
      <c r="AF23292" s="3"/>
      <c r="AG23292" s="46"/>
    </row>
    <row r="23293" spans="2:37">
      <c r="H23293">
        <v>23292</v>
      </c>
      <c r="I23293" s="1" t="s">
        <v>752</v>
      </c>
      <c r="J23293" s="1"/>
      <c r="K23293" s="2"/>
      <c r="L23293">
        <v>23292</v>
      </c>
      <c r="M23293" s="1" t="s">
        <v>753</v>
      </c>
      <c r="N23293" s="1"/>
      <c r="O23293" s="2"/>
      <c r="P23293">
        <v>23292</v>
      </c>
      <c r="Q23293" s="1" t="s">
        <v>754</v>
      </c>
      <c r="R23293" s="1"/>
      <c r="S23293" s="2"/>
      <c r="T23293">
        <v>23292</v>
      </c>
      <c r="U23293" s="1" t="s">
        <v>178</v>
      </c>
      <c r="V23293" s="1"/>
      <c r="W23293" s="2"/>
      <c r="X23293">
        <v>23292</v>
      </c>
      <c r="Y23293" s="1" t="s">
        <v>179</v>
      </c>
      <c r="Z23293" s="1"/>
      <c r="AA23293" s="2"/>
      <c r="AD23293"/>
      <c r="AE23293" s="3"/>
      <c r="AF23293" s="3"/>
      <c r="AG23293" s="46"/>
    </row>
    <row r="23294" spans="2:37">
      <c r="H23294">
        <v>23293</v>
      </c>
      <c r="I23294" s="1" t="s">
        <v>752</v>
      </c>
      <c r="J23294" s="1"/>
      <c r="K23294" s="2"/>
      <c r="L23294">
        <v>23293</v>
      </c>
      <c r="M23294" s="1" t="s">
        <v>753</v>
      </c>
      <c r="N23294" s="1"/>
      <c r="O23294" s="2"/>
      <c r="P23294">
        <v>23293</v>
      </c>
      <c r="Q23294" s="1" t="s">
        <v>754</v>
      </c>
      <c r="R23294" s="1"/>
      <c r="S23294" s="2"/>
      <c r="T23294">
        <v>23293</v>
      </c>
      <c r="U23294" s="1" t="s">
        <v>178</v>
      </c>
      <c r="V23294" s="1"/>
      <c r="W23294" s="2"/>
      <c r="X23294">
        <v>23293</v>
      </c>
      <c r="Y23294" s="1" t="s">
        <v>179</v>
      </c>
      <c r="Z23294" s="1"/>
      <c r="AA23294" s="2"/>
      <c r="AD23294"/>
      <c r="AE23294" s="3"/>
      <c r="AF23294" s="3"/>
      <c r="AG23294" s="46"/>
    </row>
    <row r="23295" spans="2:37">
      <c r="H23295">
        <v>23294</v>
      </c>
      <c r="I23295" s="1" t="s">
        <v>752</v>
      </c>
      <c r="J23295" s="1"/>
      <c r="K23295" s="2"/>
      <c r="L23295">
        <v>23294</v>
      </c>
      <c r="M23295" s="1" t="s">
        <v>753</v>
      </c>
      <c r="N23295" s="1"/>
      <c r="O23295" s="2"/>
      <c r="P23295">
        <v>23294</v>
      </c>
      <c r="Q23295" s="1" t="s">
        <v>754</v>
      </c>
      <c r="R23295" s="1"/>
      <c r="S23295" s="2"/>
      <c r="T23295">
        <v>23294</v>
      </c>
      <c r="U23295" s="1" t="s">
        <v>178</v>
      </c>
      <c r="V23295" s="1"/>
      <c r="W23295" s="2"/>
      <c r="X23295">
        <v>23294</v>
      </c>
      <c r="Y23295" s="1" t="s">
        <v>179</v>
      </c>
      <c r="Z23295" s="1"/>
      <c r="AA23295" s="2"/>
    </row>
    <row r="23296" spans="2:37">
      <c r="H23296">
        <v>23295</v>
      </c>
      <c r="I23296" s="1" t="s">
        <v>752</v>
      </c>
      <c r="J23296" s="1"/>
      <c r="K23296" s="2"/>
      <c r="L23296">
        <v>23295</v>
      </c>
      <c r="M23296" s="1" t="s">
        <v>753</v>
      </c>
      <c r="N23296" s="1"/>
      <c r="O23296" s="2"/>
      <c r="P23296">
        <v>23295</v>
      </c>
      <c r="Q23296" s="1" t="s">
        <v>754</v>
      </c>
      <c r="R23296" s="1"/>
      <c r="S23296" s="2"/>
      <c r="T23296">
        <v>23295</v>
      </c>
      <c r="U23296" s="1" t="s">
        <v>178</v>
      </c>
      <c r="V23296" s="1"/>
      <c r="W23296" s="2"/>
      <c r="X23296">
        <v>23295</v>
      </c>
      <c r="Y23296" s="1" t="s">
        <v>179</v>
      </c>
      <c r="Z23296" s="1"/>
      <c r="AA23296" s="2"/>
    </row>
    <row r="23297" spans="8:27">
      <c r="H23297">
        <v>23296</v>
      </c>
      <c r="I23297" s="1" t="s">
        <v>752</v>
      </c>
      <c r="J23297" s="1"/>
      <c r="K23297" s="2"/>
      <c r="L23297">
        <v>23296</v>
      </c>
      <c r="M23297" s="1" t="s">
        <v>753</v>
      </c>
      <c r="N23297" s="1"/>
      <c r="O23297" s="2"/>
      <c r="P23297">
        <v>23296</v>
      </c>
      <c r="Q23297" s="1" t="s">
        <v>754</v>
      </c>
      <c r="R23297" s="1"/>
      <c r="S23297" s="2"/>
      <c r="T23297">
        <v>23296</v>
      </c>
      <c r="U23297" s="1" t="s">
        <v>178</v>
      </c>
      <c r="V23297" s="1"/>
      <c r="W23297" s="2"/>
      <c r="X23297">
        <v>23296</v>
      </c>
      <c r="Y23297" s="1" t="s">
        <v>179</v>
      </c>
      <c r="Z23297" s="1"/>
      <c r="AA23297" s="2"/>
    </row>
    <row r="23298" spans="8:27">
      <c r="H23298">
        <v>23297</v>
      </c>
      <c r="I23298" s="1" t="s">
        <v>752</v>
      </c>
      <c r="J23298" s="1"/>
      <c r="K23298" s="2"/>
      <c r="L23298">
        <v>23297</v>
      </c>
      <c r="M23298" s="1" t="s">
        <v>753</v>
      </c>
      <c r="N23298" s="1"/>
      <c r="O23298" s="2"/>
      <c r="P23298">
        <v>23297</v>
      </c>
      <c r="Q23298" s="1" t="s">
        <v>754</v>
      </c>
      <c r="R23298" s="1"/>
      <c r="S23298" s="2"/>
      <c r="T23298">
        <v>23297</v>
      </c>
      <c r="U23298" s="1" t="s">
        <v>178</v>
      </c>
      <c r="V23298" s="1"/>
      <c r="W23298" s="2"/>
      <c r="X23298">
        <v>23297</v>
      </c>
      <c r="Y23298" s="1" t="s">
        <v>179</v>
      </c>
      <c r="Z23298" s="1"/>
      <c r="AA23298" s="2"/>
    </row>
    <row r="23299" spans="8:27">
      <c r="H23299">
        <v>23298</v>
      </c>
      <c r="I23299" s="1" t="s">
        <v>752</v>
      </c>
      <c r="J23299" s="1"/>
      <c r="K23299" s="2"/>
      <c r="L23299">
        <v>23298</v>
      </c>
      <c r="M23299" s="1" t="s">
        <v>753</v>
      </c>
      <c r="N23299" s="1"/>
      <c r="O23299" s="2"/>
      <c r="P23299">
        <v>23298</v>
      </c>
      <c r="Q23299" s="1" t="s">
        <v>754</v>
      </c>
      <c r="R23299" s="1"/>
      <c r="S23299" s="2"/>
      <c r="T23299">
        <v>23298</v>
      </c>
      <c r="U23299" s="1" t="s">
        <v>178</v>
      </c>
      <c r="V23299" s="1"/>
      <c r="W23299" s="2"/>
      <c r="X23299">
        <v>23298</v>
      </c>
      <c r="Y23299" s="1" t="s">
        <v>179</v>
      </c>
      <c r="Z23299" s="1"/>
      <c r="AA23299" s="2"/>
    </row>
    <row r="23300" spans="8:27">
      <c r="H23300">
        <v>23299</v>
      </c>
      <c r="I23300" s="1" t="s">
        <v>752</v>
      </c>
      <c r="J23300" s="1"/>
      <c r="K23300" s="2"/>
      <c r="L23300">
        <v>23299</v>
      </c>
      <c r="M23300" s="1" t="s">
        <v>753</v>
      </c>
      <c r="N23300" s="1"/>
      <c r="O23300" s="2"/>
      <c r="P23300">
        <v>23299</v>
      </c>
      <c r="Q23300" s="1" t="s">
        <v>754</v>
      </c>
      <c r="R23300" s="1"/>
      <c r="S23300" s="2"/>
      <c r="T23300">
        <v>23299</v>
      </c>
      <c r="U23300" s="1" t="s">
        <v>178</v>
      </c>
      <c r="V23300" s="1"/>
      <c r="W23300" s="2"/>
      <c r="X23300">
        <v>23299</v>
      </c>
      <c r="Y23300" s="1" t="s">
        <v>179</v>
      </c>
      <c r="Z23300" s="1"/>
      <c r="AA23300" s="2"/>
    </row>
    <row r="23301" spans="8:27">
      <c r="H23301">
        <v>23300</v>
      </c>
      <c r="I23301" s="1" t="s">
        <v>752</v>
      </c>
      <c r="J23301" s="1"/>
      <c r="K23301" s="2"/>
      <c r="L23301">
        <v>23300</v>
      </c>
      <c r="M23301" s="1" t="s">
        <v>753</v>
      </c>
      <c r="N23301" s="1"/>
      <c r="O23301" s="2"/>
      <c r="P23301">
        <v>23300</v>
      </c>
      <c r="Q23301" s="1" t="s">
        <v>754</v>
      </c>
      <c r="R23301" s="1"/>
      <c r="S23301" s="2"/>
      <c r="T23301">
        <v>23300</v>
      </c>
      <c r="U23301" s="1" t="s">
        <v>178</v>
      </c>
      <c r="V23301" s="1"/>
      <c r="W23301" s="2"/>
      <c r="X23301">
        <v>23300</v>
      </c>
      <c r="Y23301" s="1" t="s">
        <v>179</v>
      </c>
      <c r="Z23301" s="1"/>
      <c r="AA23301" s="2"/>
    </row>
    <row r="23302" spans="8:27">
      <c r="H23302">
        <v>23301</v>
      </c>
      <c r="I23302" s="1" t="s">
        <v>752</v>
      </c>
      <c r="J23302" s="1"/>
      <c r="K23302" s="2"/>
      <c r="L23302">
        <v>23301</v>
      </c>
      <c r="M23302" s="1" t="s">
        <v>753</v>
      </c>
      <c r="N23302" s="1"/>
      <c r="O23302" s="2"/>
      <c r="P23302">
        <v>23301</v>
      </c>
      <c r="Q23302" s="1" t="s">
        <v>754</v>
      </c>
      <c r="R23302" s="1"/>
      <c r="S23302" s="2"/>
      <c r="T23302">
        <v>23301</v>
      </c>
      <c r="U23302" s="1" t="s">
        <v>178</v>
      </c>
      <c r="V23302" s="1"/>
      <c r="W23302" s="2"/>
      <c r="X23302">
        <v>23301</v>
      </c>
      <c r="Y23302" s="1" t="s">
        <v>179</v>
      </c>
      <c r="Z23302" s="1"/>
      <c r="AA23302" s="2"/>
    </row>
    <row r="23303" spans="8:27">
      <c r="H23303">
        <v>23302</v>
      </c>
      <c r="I23303" s="1" t="s">
        <v>752</v>
      </c>
      <c r="J23303" s="1"/>
      <c r="K23303" s="2"/>
      <c r="L23303">
        <v>23302</v>
      </c>
      <c r="M23303" s="1" t="s">
        <v>753</v>
      </c>
      <c r="N23303" s="1"/>
      <c r="O23303" s="2"/>
      <c r="P23303">
        <v>23302</v>
      </c>
      <c r="Q23303" s="1" t="s">
        <v>754</v>
      </c>
      <c r="R23303" s="1"/>
      <c r="S23303" s="2"/>
      <c r="T23303">
        <v>23302</v>
      </c>
      <c r="U23303" s="1" t="s">
        <v>178</v>
      </c>
      <c r="V23303" s="1"/>
      <c r="W23303" s="2"/>
      <c r="X23303">
        <v>23302</v>
      </c>
      <c r="Y23303" s="1" t="s">
        <v>179</v>
      </c>
      <c r="Z23303" s="1"/>
      <c r="AA23303" s="2"/>
    </row>
    <row r="23304" spans="8:27">
      <c r="H23304">
        <v>23303</v>
      </c>
      <c r="I23304" s="1" t="s">
        <v>752</v>
      </c>
      <c r="J23304" s="1"/>
      <c r="K23304" s="2"/>
      <c r="L23304">
        <v>23303</v>
      </c>
      <c r="M23304" s="1" t="s">
        <v>753</v>
      </c>
      <c r="N23304" s="1"/>
      <c r="O23304" s="2"/>
      <c r="P23304">
        <v>23303</v>
      </c>
      <c r="Q23304" s="1" t="s">
        <v>754</v>
      </c>
      <c r="R23304" s="1"/>
      <c r="S23304" s="2"/>
      <c r="T23304">
        <v>23303</v>
      </c>
      <c r="U23304" s="1" t="s">
        <v>178</v>
      </c>
      <c r="V23304" s="1"/>
      <c r="W23304" s="2"/>
      <c r="X23304">
        <v>23303</v>
      </c>
      <c r="Y23304" s="1" t="s">
        <v>179</v>
      </c>
      <c r="Z23304" s="1"/>
      <c r="AA23304" s="2"/>
    </row>
    <row r="23305" spans="8:27">
      <c r="H23305">
        <v>23304</v>
      </c>
      <c r="I23305" s="1" t="s">
        <v>752</v>
      </c>
      <c r="J23305" s="1"/>
      <c r="K23305" s="2"/>
      <c r="L23305">
        <v>23304</v>
      </c>
      <c r="M23305" s="1" t="s">
        <v>753</v>
      </c>
      <c r="N23305" s="1"/>
      <c r="O23305" s="2"/>
      <c r="P23305">
        <v>23304</v>
      </c>
      <c r="Q23305" s="1" t="s">
        <v>754</v>
      </c>
      <c r="R23305" s="1"/>
      <c r="S23305" s="2"/>
      <c r="T23305">
        <v>23304</v>
      </c>
      <c r="U23305" s="1" t="s">
        <v>178</v>
      </c>
      <c r="V23305" s="1"/>
      <c r="W23305" s="2"/>
      <c r="X23305">
        <v>23304</v>
      </c>
      <c r="Y23305" s="1" t="s">
        <v>179</v>
      </c>
      <c r="Z23305" s="1"/>
      <c r="AA23305" s="2"/>
    </row>
    <row r="23306" spans="8:27">
      <c r="H23306">
        <v>23305</v>
      </c>
      <c r="I23306" s="1" t="s">
        <v>752</v>
      </c>
      <c r="J23306" s="1"/>
      <c r="K23306" s="2"/>
      <c r="L23306">
        <v>23305</v>
      </c>
      <c r="M23306" s="1" t="s">
        <v>753</v>
      </c>
      <c r="N23306" s="1"/>
      <c r="O23306" s="2"/>
      <c r="P23306">
        <v>23305</v>
      </c>
      <c r="Q23306" s="1" t="s">
        <v>754</v>
      </c>
      <c r="R23306" s="1"/>
      <c r="S23306" s="2"/>
      <c r="T23306">
        <v>23305</v>
      </c>
      <c r="U23306" s="1" t="s">
        <v>178</v>
      </c>
      <c r="V23306" s="1"/>
      <c r="W23306" s="2"/>
      <c r="X23306">
        <v>23305</v>
      </c>
      <c r="Y23306" s="1" t="s">
        <v>179</v>
      </c>
      <c r="Z23306" s="1"/>
      <c r="AA23306" s="2"/>
    </row>
    <row r="23307" spans="8:27">
      <c r="H23307">
        <v>23306</v>
      </c>
      <c r="I23307" s="1" t="s">
        <v>752</v>
      </c>
      <c r="J23307" s="1"/>
      <c r="K23307" s="2"/>
      <c r="L23307">
        <v>23306</v>
      </c>
      <c r="M23307" s="1" t="s">
        <v>753</v>
      </c>
      <c r="N23307" s="1"/>
      <c r="O23307" s="2"/>
      <c r="P23307">
        <v>23306</v>
      </c>
      <c r="Q23307" s="1" t="s">
        <v>754</v>
      </c>
      <c r="R23307" s="1"/>
      <c r="S23307" s="2"/>
      <c r="T23307">
        <v>23306</v>
      </c>
      <c r="U23307" s="1" t="s">
        <v>178</v>
      </c>
      <c r="V23307" s="1"/>
      <c r="W23307" s="2"/>
      <c r="X23307">
        <v>23306</v>
      </c>
      <c r="Y23307" s="1" t="s">
        <v>179</v>
      </c>
      <c r="Z23307" s="1"/>
      <c r="AA23307" s="2"/>
    </row>
    <row r="23308" spans="8:27">
      <c r="H23308">
        <v>23307</v>
      </c>
      <c r="I23308" s="1" t="s">
        <v>752</v>
      </c>
      <c r="J23308" s="1"/>
      <c r="K23308" s="2"/>
      <c r="L23308">
        <v>23307</v>
      </c>
      <c r="M23308" s="1" t="s">
        <v>753</v>
      </c>
      <c r="N23308" s="1"/>
      <c r="O23308" s="2"/>
      <c r="P23308">
        <v>23307</v>
      </c>
      <c r="Q23308" s="1" t="s">
        <v>754</v>
      </c>
      <c r="R23308" s="1"/>
      <c r="S23308" s="2"/>
      <c r="T23308">
        <v>23307</v>
      </c>
      <c r="U23308" s="1" t="s">
        <v>178</v>
      </c>
      <c r="V23308" s="1"/>
      <c r="W23308" s="2"/>
      <c r="X23308">
        <v>23307</v>
      </c>
      <c r="Y23308" s="1" t="s">
        <v>179</v>
      </c>
      <c r="Z23308" s="1"/>
      <c r="AA23308" s="2"/>
    </row>
    <row r="23309" spans="8:27">
      <c r="H23309">
        <v>23308</v>
      </c>
      <c r="I23309" s="1" t="s">
        <v>752</v>
      </c>
      <c r="J23309" s="1"/>
      <c r="K23309" s="2"/>
      <c r="L23309">
        <v>23308</v>
      </c>
      <c r="M23309" s="1" t="s">
        <v>753</v>
      </c>
      <c r="N23309" s="1"/>
      <c r="O23309" s="2"/>
      <c r="P23309">
        <v>23308</v>
      </c>
      <c r="Q23309" s="1" t="s">
        <v>754</v>
      </c>
      <c r="R23309" s="1"/>
      <c r="S23309" s="2"/>
      <c r="T23309">
        <v>23308</v>
      </c>
      <c r="U23309" s="1" t="s">
        <v>178</v>
      </c>
      <c r="V23309" s="1"/>
      <c r="W23309" s="2"/>
      <c r="X23309">
        <v>23308</v>
      </c>
      <c r="Y23309" s="1" t="s">
        <v>179</v>
      </c>
      <c r="Z23309" s="1"/>
      <c r="AA23309" s="2"/>
    </row>
    <row r="23310" spans="8:27">
      <c r="H23310">
        <v>23309</v>
      </c>
      <c r="I23310" s="1" t="s">
        <v>752</v>
      </c>
      <c r="J23310" s="1"/>
      <c r="K23310" s="2"/>
      <c r="L23310">
        <v>23309</v>
      </c>
      <c r="M23310" s="1" t="s">
        <v>753</v>
      </c>
      <c r="N23310" s="1"/>
      <c r="O23310" s="2"/>
      <c r="P23310">
        <v>23309</v>
      </c>
      <c r="Q23310" s="1" t="s">
        <v>754</v>
      </c>
      <c r="R23310" s="1"/>
      <c r="S23310" s="2"/>
      <c r="T23310">
        <v>23309</v>
      </c>
      <c r="U23310" s="1" t="s">
        <v>178</v>
      </c>
      <c r="V23310" s="1"/>
      <c r="W23310" s="2"/>
      <c r="X23310">
        <v>23309</v>
      </c>
      <c r="Y23310" s="1" t="s">
        <v>179</v>
      </c>
      <c r="Z23310" s="1"/>
      <c r="AA23310" s="2"/>
    </row>
    <row r="23311" spans="8:27">
      <c r="H23311">
        <v>23310</v>
      </c>
      <c r="I23311" s="1" t="s">
        <v>752</v>
      </c>
      <c r="J23311" s="1"/>
      <c r="K23311" s="2"/>
      <c r="L23311">
        <v>23310</v>
      </c>
      <c r="M23311" s="1" t="s">
        <v>753</v>
      </c>
      <c r="N23311" s="1"/>
      <c r="O23311" s="2"/>
      <c r="P23311">
        <v>23310</v>
      </c>
      <c r="Q23311" s="1" t="s">
        <v>754</v>
      </c>
      <c r="R23311" s="1"/>
      <c r="S23311" s="2"/>
      <c r="T23311">
        <v>23310</v>
      </c>
      <c r="U23311" s="1" t="s">
        <v>178</v>
      </c>
      <c r="V23311" s="1"/>
      <c r="W23311" s="2"/>
      <c r="X23311">
        <v>23310</v>
      </c>
      <c r="Y23311" s="1" t="s">
        <v>179</v>
      </c>
      <c r="Z23311" s="1"/>
      <c r="AA23311" s="2"/>
    </row>
    <row r="23312" spans="8:27">
      <c r="H23312">
        <v>23311</v>
      </c>
      <c r="I23312" s="1" t="s">
        <v>752</v>
      </c>
      <c r="J23312" s="1"/>
      <c r="K23312" s="2"/>
      <c r="L23312">
        <v>23311</v>
      </c>
      <c r="M23312" s="1" t="s">
        <v>753</v>
      </c>
      <c r="N23312" s="1"/>
      <c r="O23312" s="2"/>
      <c r="P23312">
        <v>23311</v>
      </c>
      <c r="Q23312" s="1" t="s">
        <v>754</v>
      </c>
      <c r="R23312" s="1"/>
      <c r="S23312" s="2"/>
      <c r="T23312">
        <v>23311</v>
      </c>
      <c r="U23312" s="1" t="s">
        <v>178</v>
      </c>
      <c r="V23312" s="1"/>
      <c r="W23312" s="2"/>
      <c r="X23312">
        <v>23311</v>
      </c>
      <c r="Y23312" s="1" t="s">
        <v>179</v>
      </c>
      <c r="Z23312" s="1"/>
      <c r="AA23312" s="2"/>
    </row>
    <row r="23313" spans="8:27">
      <c r="H23313">
        <v>23312</v>
      </c>
      <c r="I23313" s="1" t="s">
        <v>752</v>
      </c>
      <c r="J23313" s="1"/>
      <c r="K23313" s="2"/>
      <c r="L23313">
        <v>23312</v>
      </c>
      <c r="M23313" s="1" t="s">
        <v>753</v>
      </c>
      <c r="N23313" s="1"/>
      <c r="O23313" s="2"/>
      <c r="P23313">
        <v>23312</v>
      </c>
      <c r="Q23313" s="1" t="s">
        <v>754</v>
      </c>
      <c r="R23313" s="1"/>
      <c r="S23313" s="2"/>
      <c r="T23313">
        <v>23312</v>
      </c>
      <c r="U23313" s="1" t="s">
        <v>178</v>
      </c>
      <c r="V23313" s="1"/>
      <c r="W23313" s="2"/>
      <c r="X23313">
        <v>23312</v>
      </c>
      <c r="Y23313" s="1" t="s">
        <v>179</v>
      </c>
      <c r="Z23313" s="1"/>
      <c r="AA23313" s="2"/>
    </row>
    <row r="23314" spans="8:27">
      <c r="H23314">
        <v>23313</v>
      </c>
      <c r="I23314" s="1" t="s">
        <v>752</v>
      </c>
      <c r="J23314" s="1"/>
      <c r="K23314" s="2"/>
      <c r="L23314">
        <v>23313</v>
      </c>
      <c r="M23314" s="1" t="s">
        <v>753</v>
      </c>
      <c r="N23314" s="1"/>
      <c r="O23314" s="2"/>
      <c r="P23314">
        <v>23313</v>
      </c>
      <c r="Q23314" s="1" t="s">
        <v>754</v>
      </c>
      <c r="R23314" s="1"/>
      <c r="S23314" s="2"/>
      <c r="T23314">
        <v>23313</v>
      </c>
      <c r="U23314" s="1" t="s">
        <v>178</v>
      </c>
      <c r="V23314" s="1"/>
      <c r="W23314" s="2"/>
      <c r="X23314">
        <v>23313</v>
      </c>
      <c r="Y23314" s="1" t="s">
        <v>179</v>
      </c>
      <c r="Z23314" s="1"/>
      <c r="AA23314" s="2"/>
    </row>
    <row r="23315" spans="8:27">
      <c r="H23315">
        <v>23314</v>
      </c>
      <c r="I23315" s="1" t="s">
        <v>752</v>
      </c>
      <c r="J23315" s="1"/>
      <c r="K23315" s="2"/>
      <c r="L23315">
        <v>23314</v>
      </c>
      <c r="M23315" s="1" t="s">
        <v>753</v>
      </c>
      <c r="N23315" s="1"/>
      <c r="O23315" s="2"/>
      <c r="P23315">
        <v>23314</v>
      </c>
      <c r="Q23315" s="1" t="s">
        <v>754</v>
      </c>
      <c r="R23315" s="1"/>
      <c r="S23315" s="2"/>
      <c r="T23315">
        <v>23314</v>
      </c>
      <c r="U23315" s="1" t="s">
        <v>178</v>
      </c>
      <c r="V23315" s="1"/>
      <c r="W23315" s="2"/>
      <c r="X23315">
        <v>23314</v>
      </c>
      <c r="Y23315" s="1" t="s">
        <v>179</v>
      </c>
      <c r="Z23315" s="1"/>
      <c r="AA23315" s="2"/>
    </row>
    <row r="23316" spans="8:27">
      <c r="H23316">
        <v>23315</v>
      </c>
      <c r="I23316" s="1" t="s">
        <v>752</v>
      </c>
      <c r="J23316" s="1"/>
      <c r="K23316" s="2"/>
      <c r="L23316">
        <v>23315</v>
      </c>
      <c r="M23316" s="1" t="s">
        <v>753</v>
      </c>
      <c r="N23316" s="1"/>
      <c r="O23316" s="2"/>
      <c r="P23316">
        <v>23315</v>
      </c>
      <c r="Q23316" s="1" t="s">
        <v>754</v>
      </c>
      <c r="R23316" s="1"/>
      <c r="S23316" s="2"/>
      <c r="T23316">
        <v>23315</v>
      </c>
      <c r="U23316" s="1" t="s">
        <v>178</v>
      </c>
      <c r="V23316" s="1"/>
      <c r="W23316" s="2"/>
      <c r="X23316">
        <v>23315</v>
      </c>
      <c r="Y23316" s="1" t="s">
        <v>179</v>
      </c>
      <c r="Z23316" s="1"/>
      <c r="AA23316" s="2"/>
    </row>
    <row r="23317" spans="8:27">
      <c r="H23317">
        <v>23316</v>
      </c>
      <c r="I23317" s="1" t="s">
        <v>752</v>
      </c>
      <c r="J23317" s="1"/>
      <c r="K23317" s="2"/>
      <c r="L23317">
        <v>23316</v>
      </c>
      <c r="M23317" s="1" t="s">
        <v>753</v>
      </c>
      <c r="N23317" s="1"/>
      <c r="O23317" s="2"/>
      <c r="P23317">
        <v>23316</v>
      </c>
      <c r="Q23317" s="1" t="s">
        <v>754</v>
      </c>
      <c r="R23317" s="1"/>
      <c r="S23317" s="2"/>
      <c r="T23317">
        <v>23316</v>
      </c>
      <c r="U23317" s="1" t="s">
        <v>178</v>
      </c>
      <c r="V23317" s="1"/>
      <c r="W23317" s="2"/>
      <c r="X23317">
        <v>23316</v>
      </c>
      <c r="Y23317" s="1" t="s">
        <v>179</v>
      </c>
      <c r="Z23317" s="1"/>
      <c r="AA23317" s="2"/>
    </row>
    <row r="23318" spans="8:27">
      <c r="H23318">
        <v>23317</v>
      </c>
      <c r="I23318" s="1" t="s">
        <v>752</v>
      </c>
      <c r="J23318" s="1"/>
      <c r="K23318" s="2"/>
      <c r="L23318">
        <v>23317</v>
      </c>
      <c r="M23318" s="1" t="s">
        <v>753</v>
      </c>
      <c r="N23318" s="1"/>
      <c r="O23318" s="2"/>
      <c r="P23318">
        <v>23317</v>
      </c>
      <c r="Q23318" s="1" t="s">
        <v>754</v>
      </c>
      <c r="R23318" s="1"/>
      <c r="S23318" s="2"/>
      <c r="T23318">
        <v>23317</v>
      </c>
      <c r="U23318" s="1" t="s">
        <v>178</v>
      </c>
      <c r="V23318" s="1"/>
      <c r="W23318" s="2"/>
      <c r="X23318">
        <v>23317</v>
      </c>
      <c r="Y23318" s="1" t="s">
        <v>179</v>
      </c>
      <c r="Z23318" s="1"/>
      <c r="AA23318" s="2"/>
    </row>
    <row r="23319" spans="8:27">
      <c r="H23319">
        <v>23318</v>
      </c>
      <c r="I23319" s="1" t="s">
        <v>752</v>
      </c>
      <c r="J23319" s="1"/>
      <c r="K23319" s="2"/>
      <c r="L23319">
        <v>23318</v>
      </c>
      <c r="M23319" s="1" t="s">
        <v>753</v>
      </c>
      <c r="N23319" s="1"/>
      <c r="O23319" s="2"/>
      <c r="P23319">
        <v>23318</v>
      </c>
      <c r="Q23319" s="1" t="s">
        <v>754</v>
      </c>
      <c r="R23319" s="1"/>
      <c r="S23319" s="2"/>
      <c r="T23319">
        <v>23318</v>
      </c>
      <c r="U23319" s="1" t="s">
        <v>178</v>
      </c>
      <c r="V23319" s="1"/>
      <c r="W23319" s="2"/>
      <c r="X23319">
        <v>23318</v>
      </c>
      <c r="Y23319" s="1" t="s">
        <v>179</v>
      </c>
      <c r="Z23319" s="1"/>
      <c r="AA23319" s="2"/>
    </row>
    <row r="23320" spans="8:27">
      <c r="H23320">
        <v>23319</v>
      </c>
      <c r="I23320" s="1" t="s">
        <v>752</v>
      </c>
      <c r="J23320" s="1"/>
      <c r="K23320" s="2"/>
      <c r="L23320">
        <v>23319</v>
      </c>
      <c r="M23320" s="1" t="s">
        <v>753</v>
      </c>
      <c r="N23320" s="1"/>
      <c r="O23320" s="2"/>
      <c r="P23320">
        <v>23319</v>
      </c>
      <c r="Q23320" s="1" t="s">
        <v>754</v>
      </c>
      <c r="R23320" s="1"/>
      <c r="S23320" s="2"/>
      <c r="T23320">
        <v>23319</v>
      </c>
      <c r="U23320" s="1" t="s">
        <v>178</v>
      </c>
      <c r="V23320" s="1"/>
      <c r="W23320" s="2"/>
      <c r="X23320">
        <v>23319</v>
      </c>
      <c r="Y23320" s="1" t="s">
        <v>179</v>
      </c>
      <c r="Z23320" s="1"/>
      <c r="AA23320" s="2"/>
    </row>
    <row r="23321" spans="8:27">
      <c r="H23321">
        <v>23320</v>
      </c>
      <c r="I23321" s="1" t="s">
        <v>752</v>
      </c>
      <c r="J23321" s="1"/>
      <c r="K23321" s="2"/>
      <c r="L23321">
        <v>23320</v>
      </c>
      <c r="M23321" s="1" t="s">
        <v>753</v>
      </c>
      <c r="N23321" s="1"/>
      <c r="O23321" s="2"/>
      <c r="P23321">
        <v>23320</v>
      </c>
      <c r="Q23321" s="1" t="s">
        <v>754</v>
      </c>
      <c r="R23321" s="1"/>
      <c r="S23321" s="2"/>
      <c r="T23321">
        <v>23320</v>
      </c>
      <c r="U23321" s="1" t="s">
        <v>178</v>
      </c>
      <c r="V23321" s="1"/>
      <c r="W23321" s="2"/>
      <c r="X23321">
        <v>23320</v>
      </c>
      <c r="Y23321" s="1" t="s">
        <v>179</v>
      </c>
      <c r="Z23321" s="1"/>
      <c r="AA23321" s="2"/>
    </row>
    <row r="23322" spans="8:27">
      <c r="H23322">
        <v>23321</v>
      </c>
      <c r="I23322" s="1" t="s">
        <v>752</v>
      </c>
      <c r="J23322" s="1"/>
      <c r="K23322" s="2"/>
      <c r="L23322">
        <v>23321</v>
      </c>
      <c r="M23322" s="1" t="s">
        <v>753</v>
      </c>
      <c r="N23322" s="1"/>
      <c r="O23322" s="2"/>
      <c r="P23322">
        <v>23321</v>
      </c>
      <c r="Q23322" s="1" t="s">
        <v>754</v>
      </c>
      <c r="R23322" s="1"/>
      <c r="S23322" s="2"/>
      <c r="T23322">
        <v>23321</v>
      </c>
      <c r="U23322" s="1" t="s">
        <v>178</v>
      </c>
      <c r="V23322" s="1"/>
      <c r="W23322" s="2"/>
      <c r="X23322">
        <v>23321</v>
      </c>
      <c r="Y23322" s="1" t="s">
        <v>179</v>
      </c>
      <c r="Z23322" s="1"/>
      <c r="AA23322" s="2"/>
    </row>
    <row r="23323" spans="8:27">
      <c r="H23323">
        <v>23322</v>
      </c>
      <c r="I23323" s="1" t="s">
        <v>752</v>
      </c>
      <c r="J23323" s="1"/>
      <c r="K23323" s="2"/>
      <c r="L23323">
        <v>23322</v>
      </c>
      <c r="M23323" s="1" t="s">
        <v>753</v>
      </c>
      <c r="N23323" s="1"/>
      <c r="O23323" s="2"/>
      <c r="P23323">
        <v>23322</v>
      </c>
      <c r="Q23323" s="1" t="s">
        <v>754</v>
      </c>
      <c r="R23323" s="1"/>
      <c r="S23323" s="2"/>
      <c r="T23323">
        <v>23322</v>
      </c>
      <c r="U23323" s="1" t="s">
        <v>178</v>
      </c>
      <c r="V23323" s="1"/>
      <c r="W23323" s="2"/>
      <c r="X23323">
        <v>23322</v>
      </c>
      <c r="Y23323" s="1" t="s">
        <v>179</v>
      </c>
      <c r="Z23323" s="1"/>
      <c r="AA23323" s="2"/>
    </row>
    <row r="23324" spans="8:27">
      <c r="H23324">
        <v>23323</v>
      </c>
      <c r="I23324" s="1" t="s">
        <v>752</v>
      </c>
      <c r="J23324" s="1"/>
      <c r="K23324" s="2"/>
      <c r="L23324">
        <v>23323</v>
      </c>
      <c r="M23324" s="1" t="s">
        <v>753</v>
      </c>
      <c r="N23324" s="1"/>
      <c r="O23324" s="2"/>
      <c r="P23324">
        <v>23323</v>
      </c>
      <c r="Q23324" s="1" t="s">
        <v>754</v>
      </c>
      <c r="R23324" s="1"/>
      <c r="S23324" s="2"/>
      <c r="T23324">
        <v>23323</v>
      </c>
      <c r="U23324" s="1" t="s">
        <v>178</v>
      </c>
      <c r="V23324" s="1"/>
      <c r="W23324" s="2"/>
      <c r="X23324">
        <v>23323</v>
      </c>
      <c r="Y23324" s="1" t="s">
        <v>179</v>
      </c>
      <c r="Z23324" s="1"/>
      <c r="AA23324" s="2"/>
    </row>
    <row r="23325" spans="8:27">
      <c r="H23325">
        <v>23324</v>
      </c>
      <c r="I23325" s="1" t="s">
        <v>752</v>
      </c>
      <c r="J23325" s="1"/>
      <c r="K23325" s="2"/>
      <c r="L23325">
        <v>23324</v>
      </c>
      <c r="M23325" s="1" t="s">
        <v>753</v>
      </c>
      <c r="N23325" s="1"/>
      <c r="O23325" s="2"/>
      <c r="P23325">
        <v>23324</v>
      </c>
      <c r="Q23325" s="1" t="s">
        <v>754</v>
      </c>
      <c r="R23325" s="1"/>
      <c r="S23325" s="2"/>
      <c r="T23325">
        <v>23324</v>
      </c>
      <c r="U23325" s="1" t="s">
        <v>178</v>
      </c>
      <c r="V23325" s="1"/>
      <c r="W23325" s="2"/>
      <c r="X23325">
        <v>23324</v>
      </c>
      <c r="Y23325" s="1" t="s">
        <v>179</v>
      </c>
      <c r="Z23325" s="1"/>
      <c r="AA23325" s="2"/>
    </row>
    <row r="23326" spans="8:27">
      <c r="H23326">
        <v>23325</v>
      </c>
      <c r="I23326" s="1" t="s">
        <v>752</v>
      </c>
      <c r="J23326" s="1"/>
      <c r="K23326" s="2"/>
      <c r="L23326">
        <v>23325</v>
      </c>
      <c r="M23326" s="1" t="s">
        <v>753</v>
      </c>
      <c r="N23326" s="1"/>
      <c r="O23326" s="2"/>
      <c r="P23326">
        <v>23325</v>
      </c>
      <c r="Q23326" s="1" t="s">
        <v>754</v>
      </c>
      <c r="R23326" s="1"/>
      <c r="S23326" s="2"/>
      <c r="T23326">
        <v>23325</v>
      </c>
      <c r="U23326" s="1" t="s">
        <v>178</v>
      </c>
      <c r="V23326" s="1"/>
      <c r="W23326" s="2"/>
      <c r="X23326">
        <v>23325</v>
      </c>
      <c r="Y23326" s="1" t="s">
        <v>179</v>
      </c>
      <c r="Z23326" s="1"/>
      <c r="AA23326" s="2"/>
    </row>
    <row r="23327" spans="8:27">
      <c r="H23327">
        <v>23326</v>
      </c>
      <c r="I23327" s="1" t="s">
        <v>752</v>
      </c>
      <c r="J23327" s="1"/>
      <c r="K23327" s="2"/>
      <c r="L23327">
        <v>23326</v>
      </c>
      <c r="M23327" s="1" t="s">
        <v>753</v>
      </c>
      <c r="N23327" s="1"/>
      <c r="O23327" s="2"/>
      <c r="P23327">
        <v>23326</v>
      </c>
      <c r="Q23327" s="1" t="s">
        <v>754</v>
      </c>
      <c r="R23327" s="1"/>
      <c r="S23327" s="2"/>
      <c r="T23327">
        <v>23326</v>
      </c>
      <c r="U23327" s="1" t="s">
        <v>178</v>
      </c>
      <c r="V23327" s="1"/>
      <c r="W23327" s="2"/>
      <c r="X23327">
        <v>23326</v>
      </c>
      <c r="Y23327" s="1" t="s">
        <v>179</v>
      </c>
      <c r="Z23327" s="1"/>
      <c r="AA23327" s="2"/>
    </row>
    <row r="23328" spans="8:27">
      <c r="H23328">
        <v>23327</v>
      </c>
      <c r="I23328" s="1" t="s">
        <v>752</v>
      </c>
      <c r="J23328" s="1"/>
      <c r="K23328" s="2"/>
      <c r="L23328">
        <v>23327</v>
      </c>
      <c r="M23328" s="1" t="s">
        <v>753</v>
      </c>
      <c r="N23328" s="1"/>
      <c r="O23328" s="2"/>
      <c r="P23328">
        <v>23327</v>
      </c>
      <c r="Q23328" s="1" t="s">
        <v>754</v>
      </c>
      <c r="R23328" s="1"/>
      <c r="S23328" s="2"/>
      <c r="T23328">
        <v>23327</v>
      </c>
      <c r="U23328" s="1" t="s">
        <v>178</v>
      </c>
      <c r="V23328" s="1"/>
      <c r="W23328" s="2"/>
      <c r="X23328">
        <v>23327</v>
      </c>
      <c r="Y23328" s="1" t="s">
        <v>179</v>
      </c>
      <c r="Z23328" s="1"/>
      <c r="AA23328" s="2"/>
    </row>
    <row r="23329" spans="8:27">
      <c r="H23329">
        <v>23328</v>
      </c>
      <c r="I23329" s="1" t="s">
        <v>752</v>
      </c>
      <c r="J23329" s="1"/>
      <c r="K23329" s="2"/>
      <c r="L23329">
        <v>23328</v>
      </c>
      <c r="M23329" s="1" t="s">
        <v>753</v>
      </c>
      <c r="N23329" s="1"/>
      <c r="O23329" s="2"/>
      <c r="P23329">
        <v>23328</v>
      </c>
      <c r="Q23329" s="1" t="s">
        <v>754</v>
      </c>
      <c r="R23329" s="1"/>
      <c r="S23329" s="2"/>
      <c r="T23329">
        <v>23328</v>
      </c>
      <c r="U23329" s="1" t="s">
        <v>178</v>
      </c>
      <c r="V23329" s="1"/>
      <c r="W23329" s="2"/>
      <c r="X23329">
        <v>23328</v>
      </c>
      <c r="Y23329" s="1" t="s">
        <v>179</v>
      </c>
      <c r="Z23329" s="1"/>
      <c r="AA23329" s="2"/>
    </row>
    <row r="23330" spans="8:27">
      <c r="H23330">
        <v>23329</v>
      </c>
      <c r="I23330" s="1" t="s">
        <v>752</v>
      </c>
      <c r="J23330" s="1"/>
      <c r="K23330" s="2"/>
      <c r="L23330">
        <v>23329</v>
      </c>
      <c r="M23330" s="1" t="s">
        <v>753</v>
      </c>
      <c r="N23330" s="1"/>
      <c r="O23330" s="2"/>
      <c r="P23330">
        <v>23329</v>
      </c>
      <c r="Q23330" s="1" t="s">
        <v>754</v>
      </c>
      <c r="R23330" s="1"/>
      <c r="S23330" s="2"/>
      <c r="T23330">
        <v>23329</v>
      </c>
      <c r="U23330" s="1" t="s">
        <v>178</v>
      </c>
      <c r="V23330" s="1"/>
      <c r="W23330" s="2"/>
      <c r="X23330">
        <v>23329</v>
      </c>
      <c r="Y23330" s="1" t="s">
        <v>179</v>
      </c>
      <c r="Z23330" s="1"/>
      <c r="AA23330" s="2"/>
    </row>
    <row r="23331" spans="8:27">
      <c r="H23331">
        <v>23330</v>
      </c>
      <c r="I23331" s="1" t="s">
        <v>752</v>
      </c>
      <c r="J23331" s="1"/>
      <c r="K23331" s="2"/>
      <c r="L23331">
        <v>23330</v>
      </c>
      <c r="M23331" s="1" t="s">
        <v>753</v>
      </c>
      <c r="N23331" s="1"/>
      <c r="O23331" s="2"/>
      <c r="P23331">
        <v>23330</v>
      </c>
      <c r="Q23331" s="1" t="s">
        <v>754</v>
      </c>
      <c r="R23331" s="1"/>
      <c r="S23331" s="2"/>
      <c r="T23331">
        <v>23330</v>
      </c>
      <c r="U23331" s="1" t="s">
        <v>178</v>
      </c>
      <c r="V23331" s="1"/>
      <c r="W23331" s="2"/>
      <c r="X23331">
        <v>23330</v>
      </c>
      <c r="Y23331" s="1" t="s">
        <v>179</v>
      </c>
      <c r="Z23331" s="1"/>
      <c r="AA23331" s="2"/>
    </row>
    <row r="23332" spans="8:27">
      <c r="H23332">
        <v>23331</v>
      </c>
      <c r="I23332" s="1" t="s">
        <v>752</v>
      </c>
      <c r="J23332" s="1"/>
      <c r="K23332" s="2"/>
      <c r="L23332">
        <v>23331</v>
      </c>
      <c r="M23332" s="1" t="s">
        <v>753</v>
      </c>
      <c r="N23332" s="1"/>
      <c r="O23332" s="2"/>
      <c r="P23332">
        <v>23331</v>
      </c>
      <c r="Q23332" s="1" t="s">
        <v>754</v>
      </c>
      <c r="R23332" s="1"/>
      <c r="S23332" s="2"/>
      <c r="T23332">
        <v>23331</v>
      </c>
      <c r="U23332" s="1" t="s">
        <v>178</v>
      </c>
      <c r="V23332" s="1"/>
      <c r="W23332" s="2"/>
      <c r="X23332">
        <v>23331</v>
      </c>
      <c r="Y23332" s="1" t="s">
        <v>179</v>
      </c>
      <c r="Z23332" s="1"/>
      <c r="AA23332" s="2"/>
    </row>
    <row r="23333" spans="8:27">
      <c r="H23333">
        <v>23332</v>
      </c>
      <c r="I23333" s="1" t="s">
        <v>752</v>
      </c>
      <c r="J23333" s="1"/>
      <c r="K23333" s="2"/>
      <c r="L23333">
        <v>23332</v>
      </c>
      <c r="M23333" s="1" t="s">
        <v>753</v>
      </c>
      <c r="N23333" s="1"/>
      <c r="O23333" s="2"/>
      <c r="P23333">
        <v>23332</v>
      </c>
      <c r="Q23333" s="1" t="s">
        <v>754</v>
      </c>
      <c r="R23333" s="1"/>
      <c r="S23333" s="2"/>
      <c r="T23333">
        <v>23332</v>
      </c>
      <c r="U23333" s="1" t="s">
        <v>178</v>
      </c>
      <c r="V23333" s="1"/>
      <c r="W23333" s="2"/>
      <c r="X23333">
        <v>23332</v>
      </c>
      <c r="Y23333" s="1" t="s">
        <v>179</v>
      </c>
      <c r="Z23333" s="1"/>
      <c r="AA23333" s="2"/>
    </row>
    <row r="23334" spans="8:27">
      <c r="H23334">
        <v>23333</v>
      </c>
      <c r="I23334" s="1" t="s">
        <v>752</v>
      </c>
      <c r="J23334" s="1"/>
      <c r="K23334" s="2"/>
      <c r="L23334">
        <v>23333</v>
      </c>
      <c r="M23334" s="1" t="s">
        <v>753</v>
      </c>
      <c r="N23334" s="1"/>
      <c r="O23334" s="2"/>
      <c r="P23334">
        <v>23333</v>
      </c>
      <c r="Q23334" s="1" t="s">
        <v>754</v>
      </c>
      <c r="R23334" s="1"/>
      <c r="S23334" s="2"/>
      <c r="T23334">
        <v>23333</v>
      </c>
      <c r="U23334" s="1" t="s">
        <v>178</v>
      </c>
      <c r="V23334" s="1"/>
      <c r="W23334" s="2"/>
      <c r="X23334">
        <v>23333</v>
      </c>
      <c r="Y23334" s="1" t="s">
        <v>179</v>
      </c>
      <c r="Z23334" s="1"/>
      <c r="AA23334" s="2"/>
    </row>
    <row r="23335" spans="8:27">
      <c r="H23335">
        <v>23334</v>
      </c>
      <c r="I23335" s="1" t="s">
        <v>752</v>
      </c>
      <c r="J23335" s="1"/>
      <c r="K23335" s="2"/>
      <c r="L23335">
        <v>23334</v>
      </c>
      <c r="M23335" s="1" t="s">
        <v>753</v>
      </c>
      <c r="N23335" s="1"/>
      <c r="O23335" s="2"/>
      <c r="P23335">
        <v>23334</v>
      </c>
      <c r="Q23335" s="1" t="s">
        <v>754</v>
      </c>
      <c r="R23335" s="1"/>
      <c r="S23335" s="2"/>
      <c r="T23335">
        <v>23334</v>
      </c>
      <c r="U23335" s="1" t="s">
        <v>178</v>
      </c>
      <c r="V23335" s="1"/>
      <c r="W23335" s="2"/>
      <c r="X23335">
        <v>23334</v>
      </c>
      <c r="Y23335" s="1" t="s">
        <v>179</v>
      </c>
      <c r="Z23335" s="1"/>
      <c r="AA23335" s="2"/>
    </row>
    <row r="23336" spans="8:27">
      <c r="H23336">
        <v>23335</v>
      </c>
      <c r="I23336" s="1" t="s">
        <v>752</v>
      </c>
      <c r="J23336" s="1"/>
      <c r="K23336" s="2"/>
      <c r="L23336">
        <v>23335</v>
      </c>
      <c r="M23336" s="1" t="s">
        <v>753</v>
      </c>
      <c r="N23336" s="1"/>
      <c r="O23336" s="2"/>
      <c r="P23336">
        <v>23335</v>
      </c>
      <c r="Q23336" s="1" t="s">
        <v>754</v>
      </c>
      <c r="R23336" s="1"/>
      <c r="S23336" s="2"/>
      <c r="T23336">
        <v>23335</v>
      </c>
      <c r="U23336" s="1" t="s">
        <v>178</v>
      </c>
      <c r="V23336" s="1"/>
      <c r="W23336" s="2"/>
      <c r="X23336">
        <v>23335</v>
      </c>
      <c r="Y23336" s="1" t="s">
        <v>179</v>
      </c>
      <c r="Z23336" s="1"/>
      <c r="AA23336" s="2"/>
    </row>
    <row r="23337" spans="8:27">
      <c r="H23337">
        <v>23336</v>
      </c>
      <c r="I23337" s="1" t="s">
        <v>752</v>
      </c>
      <c r="J23337" s="1"/>
      <c r="K23337" s="2"/>
      <c r="L23337">
        <v>23336</v>
      </c>
      <c r="M23337" s="1" t="s">
        <v>753</v>
      </c>
      <c r="N23337" s="1"/>
      <c r="O23337" s="2"/>
      <c r="P23337">
        <v>23336</v>
      </c>
      <c r="Q23337" s="1" t="s">
        <v>754</v>
      </c>
      <c r="R23337" s="1"/>
      <c r="S23337" s="2"/>
      <c r="T23337">
        <v>23336</v>
      </c>
      <c r="U23337" s="1" t="s">
        <v>178</v>
      </c>
      <c r="V23337" s="1"/>
      <c r="W23337" s="2"/>
      <c r="X23337">
        <v>23336</v>
      </c>
      <c r="Y23337" s="1" t="s">
        <v>179</v>
      </c>
      <c r="Z23337" s="1"/>
      <c r="AA23337" s="2"/>
    </row>
    <row r="23338" spans="8:27">
      <c r="H23338">
        <v>23337</v>
      </c>
      <c r="I23338" s="1" t="s">
        <v>752</v>
      </c>
      <c r="J23338" s="1"/>
      <c r="K23338" s="2"/>
      <c r="L23338">
        <v>23337</v>
      </c>
      <c r="M23338" s="1" t="s">
        <v>753</v>
      </c>
      <c r="N23338" s="1"/>
      <c r="O23338" s="2"/>
      <c r="P23338">
        <v>23337</v>
      </c>
      <c r="Q23338" s="1" t="s">
        <v>754</v>
      </c>
      <c r="R23338" s="1"/>
      <c r="S23338" s="2"/>
      <c r="T23338">
        <v>23337</v>
      </c>
      <c r="U23338" s="1" t="s">
        <v>178</v>
      </c>
      <c r="V23338" s="1"/>
      <c r="W23338" s="2"/>
      <c r="X23338">
        <v>23337</v>
      </c>
      <c r="Y23338" s="1" t="s">
        <v>179</v>
      </c>
      <c r="Z23338" s="1"/>
      <c r="AA23338" s="2"/>
    </row>
    <row r="23339" spans="8:27">
      <c r="H23339">
        <v>23338</v>
      </c>
      <c r="I23339" s="1" t="s">
        <v>752</v>
      </c>
      <c r="J23339" s="1"/>
      <c r="K23339" s="2"/>
      <c r="L23339">
        <v>23338</v>
      </c>
      <c r="M23339" s="1" t="s">
        <v>753</v>
      </c>
      <c r="N23339" s="1"/>
      <c r="O23339" s="2"/>
      <c r="P23339">
        <v>23338</v>
      </c>
      <c r="Q23339" s="1" t="s">
        <v>754</v>
      </c>
      <c r="R23339" s="1"/>
      <c r="S23339" s="2"/>
      <c r="T23339">
        <v>23338</v>
      </c>
      <c r="U23339" s="1" t="s">
        <v>178</v>
      </c>
      <c r="V23339" s="1"/>
      <c r="W23339" s="2"/>
      <c r="X23339">
        <v>23338</v>
      </c>
      <c r="Y23339" s="1" t="s">
        <v>179</v>
      </c>
      <c r="Z23339" s="1"/>
      <c r="AA23339" s="2"/>
    </row>
    <row r="23340" spans="8:27">
      <c r="H23340">
        <v>23339</v>
      </c>
      <c r="I23340" s="1" t="s">
        <v>752</v>
      </c>
      <c r="J23340" s="1"/>
      <c r="K23340" s="2"/>
      <c r="L23340">
        <v>23339</v>
      </c>
      <c r="M23340" s="1" t="s">
        <v>753</v>
      </c>
      <c r="N23340" s="1"/>
      <c r="O23340" s="2"/>
      <c r="P23340">
        <v>23339</v>
      </c>
      <c r="Q23340" s="1" t="s">
        <v>754</v>
      </c>
      <c r="R23340" s="1"/>
      <c r="S23340" s="2"/>
      <c r="T23340">
        <v>23339</v>
      </c>
      <c r="U23340" s="1" t="s">
        <v>178</v>
      </c>
      <c r="V23340" s="1"/>
      <c r="W23340" s="2"/>
      <c r="X23340">
        <v>23339</v>
      </c>
      <c r="Y23340" s="1" t="s">
        <v>179</v>
      </c>
      <c r="Z23340" s="1"/>
      <c r="AA23340" s="2"/>
    </row>
    <row r="23341" spans="8:27">
      <c r="H23341">
        <v>23340</v>
      </c>
      <c r="I23341" s="1" t="s">
        <v>752</v>
      </c>
      <c r="J23341" s="1"/>
      <c r="K23341" s="2"/>
      <c r="L23341">
        <v>23340</v>
      </c>
      <c r="M23341" s="1" t="s">
        <v>753</v>
      </c>
      <c r="N23341" s="1"/>
      <c r="O23341" s="2"/>
      <c r="P23341">
        <v>23340</v>
      </c>
      <c r="Q23341" s="1" t="s">
        <v>754</v>
      </c>
      <c r="R23341" s="1"/>
      <c r="S23341" s="2"/>
      <c r="T23341">
        <v>23340</v>
      </c>
      <c r="U23341" s="1" t="s">
        <v>178</v>
      </c>
      <c r="V23341" s="1"/>
      <c r="W23341" s="2"/>
      <c r="X23341">
        <v>23340</v>
      </c>
      <c r="Y23341" s="1" t="s">
        <v>179</v>
      </c>
      <c r="Z23341" s="1"/>
      <c r="AA23341" s="2"/>
    </row>
    <row r="23342" spans="8:27">
      <c r="H23342">
        <v>23341</v>
      </c>
      <c r="I23342" s="1" t="s">
        <v>752</v>
      </c>
      <c r="J23342" s="1"/>
      <c r="K23342" s="2"/>
      <c r="L23342">
        <v>23341</v>
      </c>
      <c r="M23342" s="1" t="s">
        <v>753</v>
      </c>
      <c r="N23342" s="1"/>
      <c r="O23342" s="2"/>
      <c r="P23342">
        <v>23341</v>
      </c>
      <c r="Q23342" s="1" t="s">
        <v>754</v>
      </c>
      <c r="R23342" s="1"/>
      <c r="S23342" s="2"/>
      <c r="T23342">
        <v>23341</v>
      </c>
      <c r="U23342" s="1" t="s">
        <v>178</v>
      </c>
      <c r="V23342" s="1"/>
      <c r="W23342" s="2"/>
      <c r="X23342">
        <v>23341</v>
      </c>
      <c r="Y23342" s="1" t="s">
        <v>179</v>
      </c>
      <c r="Z23342" s="1"/>
      <c r="AA23342" s="2"/>
    </row>
    <row r="23343" spans="8:27">
      <c r="H23343">
        <v>23342</v>
      </c>
      <c r="I23343" s="1" t="s">
        <v>752</v>
      </c>
      <c r="J23343" s="1"/>
      <c r="K23343" s="2"/>
      <c r="L23343">
        <v>23342</v>
      </c>
      <c r="M23343" s="1" t="s">
        <v>753</v>
      </c>
      <c r="N23343" s="1"/>
      <c r="O23343" s="2"/>
      <c r="P23343">
        <v>23342</v>
      </c>
      <c r="Q23343" s="1" t="s">
        <v>754</v>
      </c>
      <c r="R23343" s="1"/>
      <c r="S23343" s="2"/>
      <c r="T23343">
        <v>23342</v>
      </c>
      <c r="U23343" s="1" t="s">
        <v>178</v>
      </c>
      <c r="V23343" s="1"/>
      <c r="W23343" s="2"/>
      <c r="X23343">
        <v>23342</v>
      </c>
      <c r="Y23343" s="1" t="s">
        <v>179</v>
      </c>
      <c r="Z23343" s="1"/>
      <c r="AA23343" s="2"/>
    </row>
    <row r="23344" spans="8:27">
      <c r="H23344">
        <v>23343</v>
      </c>
      <c r="I23344" s="1" t="s">
        <v>752</v>
      </c>
      <c r="J23344" s="1"/>
      <c r="K23344" s="2"/>
      <c r="L23344">
        <v>23343</v>
      </c>
      <c r="M23344" s="1" t="s">
        <v>753</v>
      </c>
      <c r="N23344" s="1"/>
      <c r="O23344" s="2"/>
      <c r="P23344">
        <v>23343</v>
      </c>
      <c r="Q23344" s="1" t="s">
        <v>754</v>
      </c>
      <c r="R23344" s="1"/>
      <c r="S23344" s="2"/>
      <c r="T23344">
        <v>23343</v>
      </c>
      <c r="U23344" s="1" t="s">
        <v>178</v>
      </c>
      <c r="V23344" s="1"/>
      <c r="W23344" s="2"/>
      <c r="X23344">
        <v>23343</v>
      </c>
      <c r="Y23344" s="1" t="s">
        <v>179</v>
      </c>
      <c r="Z23344" s="1"/>
      <c r="AA23344" s="2"/>
    </row>
    <row r="23345" spans="8:27">
      <c r="H23345">
        <v>23344</v>
      </c>
      <c r="I23345" s="1" t="s">
        <v>752</v>
      </c>
      <c r="J23345" s="1"/>
      <c r="K23345" s="2"/>
      <c r="L23345">
        <v>23344</v>
      </c>
      <c r="M23345" s="1" t="s">
        <v>753</v>
      </c>
      <c r="N23345" s="1"/>
      <c r="O23345" s="2"/>
      <c r="P23345">
        <v>23344</v>
      </c>
      <c r="Q23345" s="1" t="s">
        <v>754</v>
      </c>
      <c r="R23345" s="1"/>
      <c r="S23345" s="2"/>
      <c r="T23345">
        <v>23344</v>
      </c>
      <c r="U23345" s="1" t="s">
        <v>178</v>
      </c>
      <c r="V23345" s="1"/>
      <c r="W23345" s="2"/>
      <c r="X23345">
        <v>23344</v>
      </c>
      <c r="Y23345" s="1" t="s">
        <v>179</v>
      </c>
      <c r="Z23345" s="1"/>
      <c r="AA23345" s="2"/>
    </row>
    <row r="23346" spans="8:27">
      <c r="H23346">
        <v>23345</v>
      </c>
      <c r="I23346" s="1" t="s">
        <v>752</v>
      </c>
      <c r="J23346" s="1"/>
      <c r="K23346" s="2"/>
      <c r="L23346">
        <v>23345</v>
      </c>
      <c r="M23346" s="1" t="s">
        <v>753</v>
      </c>
      <c r="N23346" s="1"/>
      <c r="O23346" s="2"/>
      <c r="P23346">
        <v>23345</v>
      </c>
      <c r="Q23346" s="1" t="s">
        <v>754</v>
      </c>
      <c r="R23346" s="1"/>
      <c r="S23346" s="2"/>
      <c r="T23346">
        <v>23345</v>
      </c>
      <c r="U23346" s="1" t="s">
        <v>178</v>
      </c>
      <c r="V23346" s="1"/>
      <c r="W23346" s="2"/>
      <c r="X23346">
        <v>23345</v>
      </c>
      <c r="Y23346" s="1" t="s">
        <v>179</v>
      </c>
      <c r="Z23346" s="1"/>
      <c r="AA23346" s="2"/>
    </row>
    <row r="23347" spans="8:27">
      <c r="H23347">
        <v>23346</v>
      </c>
      <c r="I23347" s="1" t="s">
        <v>752</v>
      </c>
      <c r="J23347" s="1"/>
      <c r="K23347" s="2"/>
      <c r="L23347">
        <v>23346</v>
      </c>
      <c r="M23347" s="1" t="s">
        <v>753</v>
      </c>
      <c r="N23347" s="1"/>
      <c r="O23347" s="2"/>
      <c r="P23347">
        <v>23346</v>
      </c>
      <c r="Q23347" s="1" t="s">
        <v>754</v>
      </c>
      <c r="R23347" s="1"/>
      <c r="S23347" s="2"/>
      <c r="T23347">
        <v>23346</v>
      </c>
      <c r="U23347" s="1" t="s">
        <v>178</v>
      </c>
      <c r="V23347" s="1"/>
      <c r="W23347" s="2"/>
      <c r="X23347">
        <v>23346</v>
      </c>
      <c r="Y23347" s="1" t="s">
        <v>179</v>
      </c>
      <c r="Z23347" s="1"/>
      <c r="AA23347" s="2"/>
    </row>
    <row r="23348" spans="8:27">
      <c r="H23348">
        <v>23347</v>
      </c>
      <c r="I23348" s="1" t="s">
        <v>752</v>
      </c>
      <c r="J23348" s="1"/>
      <c r="K23348" s="2"/>
      <c r="L23348">
        <v>23347</v>
      </c>
      <c r="M23348" s="1" t="s">
        <v>753</v>
      </c>
      <c r="N23348" s="1"/>
      <c r="O23348" s="2"/>
      <c r="P23348">
        <v>23347</v>
      </c>
      <c r="Q23348" s="1" t="s">
        <v>754</v>
      </c>
      <c r="R23348" s="1"/>
      <c r="S23348" s="2"/>
      <c r="T23348">
        <v>23347</v>
      </c>
      <c r="U23348" s="1" t="s">
        <v>178</v>
      </c>
      <c r="V23348" s="1"/>
      <c r="W23348" s="2"/>
      <c r="X23348">
        <v>23347</v>
      </c>
      <c r="Y23348" s="1" t="s">
        <v>179</v>
      </c>
      <c r="Z23348" s="1"/>
      <c r="AA23348" s="2"/>
    </row>
    <row r="23349" spans="8:27">
      <c r="H23349">
        <v>23348</v>
      </c>
      <c r="I23349" s="1" t="s">
        <v>752</v>
      </c>
      <c r="J23349" s="1"/>
      <c r="K23349" s="2"/>
      <c r="L23349">
        <v>23348</v>
      </c>
      <c r="M23349" s="1" t="s">
        <v>753</v>
      </c>
      <c r="N23349" s="1"/>
      <c r="O23349" s="2"/>
      <c r="P23349">
        <v>23348</v>
      </c>
      <c r="Q23349" s="1" t="s">
        <v>754</v>
      </c>
      <c r="R23349" s="1"/>
      <c r="S23349" s="2"/>
      <c r="T23349">
        <v>23348</v>
      </c>
      <c r="U23349" s="1" t="s">
        <v>178</v>
      </c>
      <c r="V23349" s="1"/>
      <c r="W23349" s="2"/>
      <c r="X23349">
        <v>23348</v>
      </c>
      <c r="Y23349" s="1" t="s">
        <v>179</v>
      </c>
      <c r="Z23349" s="1"/>
      <c r="AA23349" s="2"/>
    </row>
    <row r="23350" spans="8:27">
      <c r="H23350">
        <v>23349</v>
      </c>
      <c r="I23350" s="1" t="s">
        <v>752</v>
      </c>
      <c r="J23350" s="1"/>
      <c r="K23350" s="2"/>
      <c r="L23350">
        <v>23349</v>
      </c>
      <c r="M23350" s="1" t="s">
        <v>753</v>
      </c>
      <c r="N23350" s="1"/>
      <c r="O23350" s="2"/>
      <c r="P23350">
        <v>23349</v>
      </c>
      <c r="Q23350" s="1" t="s">
        <v>754</v>
      </c>
      <c r="R23350" s="1"/>
      <c r="S23350" s="2"/>
      <c r="T23350">
        <v>23349</v>
      </c>
      <c r="U23350" s="1" t="s">
        <v>178</v>
      </c>
      <c r="V23350" s="1"/>
      <c r="W23350" s="2"/>
      <c r="X23350">
        <v>23349</v>
      </c>
      <c r="Y23350" s="1" t="s">
        <v>179</v>
      </c>
      <c r="Z23350" s="1"/>
      <c r="AA23350" s="2"/>
    </row>
    <row r="23351" spans="8:27">
      <c r="H23351">
        <v>23350</v>
      </c>
      <c r="I23351" s="1" t="s">
        <v>752</v>
      </c>
      <c r="J23351" s="1"/>
      <c r="K23351" s="2"/>
      <c r="L23351">
        <v>23350</v>
      </c>
      <c r="M23351" s="1" t="s">
        <v>753</v>
      </c>
      <c r="N23351" s="1"/>
      <c r="O23351" s="2"/>
      <c r="P23351">
        <v>23350</v>
      </c>
      <c r="Q23351" s="1" t="s">
        <v>754</v>
      </c>
      <c r="R23351" s="1"/>
      <c r="S23351" s="2"/>
      <c r="T23351">
        <v>23350</v>
      </c>
      <c r="U23351" s="1" t="s">
        <v>178</v>
      </c>
      <c r="V23351" s="1"/>
      <c r="W23351" s="2"/>
      <c r="X23351">
        <v>23350</v>
      </c>
      <c r="Y23351" s="1" t="s">
        <v>179</v>
      </c>
      <c r="Z23351" s="1"/>
      <c r="AA23351" s="2"/>
    </row>
    <row r="23352" spans="8:27">
      <c r="H23352">
        <v>23351</v>
      </c>
      <c r="I23352" s="1" t="s">
        <v>752</v>
      </c>
      <c r="J23352" s="1"/>
      <c r="K23352" s="2"/>
      <c r="L23352">
        <v>23351</v>
      </c>
      <c r="M23352" s="1" t="s">
        <v>753</v>
      </c>
      <c r="N23352" s="1"/>
      <c r="O23352" s="2"/>
      <c r="P23352">
        <v>23351</v>
      </c>
      <c r="Q23352" s="1" t="s">
        <v>754</v>
      </c>
      <c r="R23352" s="1"/>
      <c r="S23352" s="2"/>
      <c r="T23352">
        <v>23351</v>
      </c>
      <c r="U23352" s="1" t="s">
        <v>178</v>
      </c>
      <c r="V23352" s="1"/>
      <c r="W23352" s="2"/>
      <c r="X23352">
        <v>23351</v>
      </c>
      <c r="Y23352" s="1" t="s">
        <v>179</v>
      </c>
      <c r="Z23352" s="1"/>
      <c r="AA23352" s="2"/>
    </row>
    <row r="23353" spans="8:27">
      <c r="H23353">
        <v>23352</v>
      </c>
      <c r="I23353" s="1" t="s">
        <v>752</v>
      </c>
      <c r="J23353" s="1"/>
      <c r="K23353" s="2"/>
      <c r="L23353">
        <v>23352</v>
      </c>
      <c r="M23353" s="1" t="s">
        <v>753</v>
      </c>
      <c r="N23353" s="1"/>
      <c r="O23353" s="2"/>
      <c r="P23353">
        <v>23352</v>
      </c>
      <c r="Q23353" s="1" t="s">
        <v>754</v>
      </c>
      <c r="R23353" s="1"/>
      <c r="S23353" s="2"/>
      <c r="T23353">
        <v>23352</v>
      </c>
      <c r="U23353" s="1" t="s">
        <v>178</v>
      </c>
      <c r="V23353" s="1"/>
      <c r="W23353" s="2"/>
      <c r="X23353">
        <v>23352</v>
      </c>
      <c r="Y23353" s="1" t="s">
        <v>179</v>
      </c>
      <c r="Z23353" s="1"/>
      <c r="AA23353" s="2"/>
    </row>
    <row r="23354" spans="8:27">
      <c r="H23354">
        <v>23353</v>
      </c>
      <c r="I23354" s="1" t="s">
        <v>752</v>
      </c>
      <c r="J23354" s="1"/>
      <c r="K23354" s="2"/>
      <c r="L23354">
        <v>23353</v>
      </c>
      <c r="M23354" s="1" t="s">
        <v>753</v>
      </c>
      <c r="N23354" s="1"/>
      <c r="O23354" s="2"/>
      <c r="P23354">
        <v>23353</v>
      </c>
      <c r="Q23354" s="1" t="s">
        <v>754</v>
      </c>
      <c r="R23354" s="1"/>
      <c r="S23354" s="2"/>
      <c r="T23354">
        <v>23353</v>
      </c>
      <c r="U23354" s="1" t="s">
        <v>178</v>
      </c>
      <c r="V23354" s="1"/>
      <c r="W23354" s="2"/>
      <c r="X23354">
        <v>23353</v>
      </c>
      <c r="Y23354" s="1" t="s">
        <v>179</v>
      </c>
      <c r="Z23354" s="1"/>
      <c r="AA23354" s="2"/>
    </row>
    <row r="23355" spans="8:27">
      <c r="H23355">
        <v>23354</v>
      </c>
      <c r="I23355" s="1" t="s">
        <v>752</v>
      </c>
      <c r="J23355" s="1"/>
      <c r="K23355" s="2"/>
      <c r="L23355">
        <v>23354</v>
      </c>
      <c r="M23355" s="1" t="s">
        <v>753</v>
      </c>
      <c r="N23355" s="1"/>
      <c r="O23355" s="2"/>
      <c r="P23355">
        <v>23354</v>
      </c>
      <c r="Q23355" s="1" t="s">
        <v>754</v>
      </c>
      <c r="R23355" s="1"/>
      <c r="S23355" s="2"/>
      <c r="T23355">
        <v>23354</v>
      </c>
      <c r="U23355" s="1" t="s">
        <v>178</v>
      </c>
      <c r="V23355" s="1"/>
      <c r="W23355" s="2"/>
      <c r="X23355">
        <v>23354</v>
      </c>
      <c r="Y23355" s="1" t="s">
        <v>179</v>
      </c>
      <c r="Z23355" s="1"/>
      <c r="AA23355" s="2"/>
    </row>
    <row r="23356" spans="8:27">
      <c r="H23356">
        <v>23355</v>
      </c>
      <c r="I23356" s="1" t="s">
        <v>752</v>
      </c>
      <c r="J23356" s="1"/>
      <c r="K23356" s="2"/>
      <c r="L23356">
        <v>23355</v>
      </c>
      <c r="M23356" s="1" t="s">
        <v>753</v>
      </c>
      <c r="N23356" s="1"/>
      <c r="O23356" s="2"/>
      <c r="P23356">
        <v>23355</v>
      </c>
      <c r="Q23356" s="1" t="s">
        <v>754</v>
      </c>
      <c r="R23356" s="1"/>
      <c r="S23356" s="2"/>
      <c r="T23356">
        <v>23355</v>
      </c>
      <c r="U23356" s="1" t="s">
        <v>178</v>
      </c>
      <c r="V23356" s="1"/>
      <c r="W23356" s="2"/>
      <c r="X23356">
        <v>23355</v>
      </c>
      <c r="Y23356" s="1" t="s">
        <v>179</v>
      </c>
      <c r="Z23356" s="1"/>
      <c r="AA23356" s="2"/>
    </row>
    <row r="23357" spans="8:27">
      <c r="H23357">
        <v>23356</v>
      </c>
      <c r="I23357" s="1" t="s">
        <v>752</v>
      </c>
      <c r="J23357" s="1"/>
      <c r="K23357" s="2"/>
      <c r="L23357">
        <v>23356</v>
      </c>
      <c r="M23357" s="1" t="s">
        <v>753</v>
      </c>
      <c r="N23357" s="1"/>
      <c r="O23357" s="2"/>
      <c r="P23357">
        <v>23356</v>
      </c>
      <c r="Q23357" s="1" t="s">
        <v>754</v>
      </c>
      <c r="R23357" s="1"/>
      <c r="S23357" s="2"/>
      <c r="T23357">
        <v>23356</v>
      </c>
      <c r="U23357" s="1" t="s">
        <v>178</v>
      </c>
      <c r="V23357" s="1"/>
      <c r="W23357" s="2"/>
      <c r="X23357">
        <v>23356</v>
      </c>
      <c r="Y23357" s="1" t="s">
        <v>179</v>
      </c>
      <c r="Z23357" s="1"/>
      <c r="AA23357" s="2"/>
    </row>
    <row r="23358" spans="8:27">
      <c r="H23358">
        <v>23357</v>
      </c>
      <c r="I23358" s="1" t="s">
        <v>752</v>
      </c>
      <c r="J23358" s="1"/>
      <c r="K23358" s="2"/>
      <c r="L23358">
        <v>23357</v>
      </c>
      <c r="M23358" s="1" t="s">
        <v>753</v>
      </c>
      <c r="N23358" s="1"/>
      <c r="O23358" s="2"/>
      <c r="P23358">
        <v>23357</v>
      </c>
      <c r="Q23358" s="1" t="s">
        <v>754</v>
      </c>
      <c r="R23358" s="1"/>
      <c r="S23358" s="2"/>
      <c r="T23358">
        <v>23357</v>
      </c>
      <c r="U23358" s="1" t="s">
        <v>178</v>
      </c>
      <c r="V23358" s="1"/>
      <c r="W23358" s="2"/>
      <c r="X23358">
        <v>23357</v>
      </c>
      <c r="Y23358" s="1" t="s">
        <v>179</v>
      </c>
      <c r="Z23358" s="1"/>
      <c r="AA23358" s="2"/>
    </row>
    <row r="23359" spans="8:27">
      <c r="H23359">
        <v>23358</v>
      </c>
      <c r="I23359" s="1" t="s">
        <v>752</v>
      </c>
      <c r="J23359" s="1"/>
      <c r="K23359" s="2"/>
      <c r="L23359">
        <v>23358</v>
      </c>
      <c r="M23359" s="1" t="s">
        <v>753</v>
      </c>
      <c r="N23359" s="1"/>
      <c r="O23359" s="2"/>
      <c r="P23359">
        <v>23358</v>
      </c>
      <c r="Q23359" s="1" t="s">
        <v>754</v>
      </c>
      <c r="R23359" s="1"/>
      <c r="S23359" s="2"/>
      <c r="T23359">
        <v>23358</v>
      </c>
      <c r="U23359" s="1" t="s">
        <v>178</v>
      </c>
      <c r="V23359" s="1"/>
      <c r="W23359" s="2"/>
      <c r="X23359">
        <v>23358</v>
      </c>
      <c r="Y23359" s="1" t="s">
        <v>179</v>
      </c>
      <c r="Z23359" s="1"/>
      <c r="AA23359" s="2"/>
    </row>
    <row r="23360" spans="8:27">
      <c r="H23360">
        <v>23359</v>
      </c>
      <c r="I23360" s="1" t="s">
        <v>752</v>
      </c>
      <c r="J23360" s="1"/>
      <c r="K23360" s="2"/>
      <c r="L23360">
        <v>23359</v>
      </c>
      <c r="M23360" s="1" t="s">
        <v>753</v>
      </c>
      <c r="N23360" s="1"/>
      <c r="O23360" s="2"/>
      <c r="P23360">
        <v>23359</v>
      </c>
      <c r="Q23360" s="1" t="s">
        <v>754</v>
      </c>
      <c r="R23360" s="1"/>
      <c r="S23360" s="2"/>
      <c r="T23360">
        <v>23359</v>
      </c>
      <c r="U23360" s="1" t="s">
        <v>178</v>
      </c>
      <c r="V23360" s="1"/>
      <c r="W23360" s="2"/>
      <c r="X23360">
        <v>23359</v>
      </c>
      <c r="Y23360" s="1" t="s">
        <v>179</v>
      </c>
      <c r="Z23360" s="1"/>
      <c r="AA23360" s="2"/>
    </row>
    <row r="23361" spans="8:27">
      <c r="H23361">
        <v>23360</v>
      </c>
      <c r="I23361" s="1" t="s">
        <v>752</v>
      </c>
      <c r="J23361" s="1"/>
      <c r="K23361" s="2"/>
      <c r="L23361">
        <v>23360</v>
      </c>
      <c r="M23361" s="1" t="s">
        <v>753</v>
      </c>
      <c r="N23361" s="1"/>
      <c r="O23361" s="2"/>
      <c r="P23361">
        <v>23360</v>
      </c>
      <c r="Q23361" s="1" t="s">
        <v>754</v>
      </c>
      <c r="R23361" s="1"/>
      <c r="S23361" s="2"/>
      <c r="T23361">
        <v>23360</v>
      </c>
      <c r="U23361" s="1" t="s">
        <v>178</v>
      </c>
      <c r="V23361" s="1"/>
      <c r="W23361" s="2"/>
      <c r="X23361">
        <v>23360</v>
      </c>
      <c r="Y23361" s="1" t="s">
        <v>179</v>
      </c>
      <c r="Z23361" s="1"/>
      <c r="AA23361" s="2"/>
    </row>
    <row r="23362" spans="8:27">
      <c r="H23362">
        <v>23361</v>
      </c>
      <c r="I23362" s="1" t="s">
        <v>752</v>
      </c>
      <c r="J23362" s="1"/>
      <c r="K23362" s="2"/>
      <c r="L23362">
        <v>23361</v>
      </c>
      <c r="M23362" s="1" t="s">
        <v>753</v>
      </c>
      <c r="N23362" s="1"/>
      <c r="O23362" s="2"/>
      <c r="P23362">
        <v>23361</v>
      </c>
      <c r="Q23362" s="1" t="s">
        <v>754</v>
      </c>
      <c r="R23362" s="1"/>
      <c r="S23362" s="2"/>
      <c r="T23362">
        <v>23361</v>
      </c>
      <c r="U23362" s="1" t="s">
        <v>178</v>
      </c>
      <c r="V23362" s="1"/>
      <c r="W23362" s="2"/>
      <c r="X23362">
        <v>23361</v>
      </c>
      <c r="Y23362" s="1" t="s">
        <v>179</v>
      </c>
      <c r="Z23362" s="1"/>
      <c r="AA23362" s="2"/>
    </row>
    <row r="23363" spans="8:27">
      <c r="H23363">
        <v>23362</v>
      </c>
      <c r="I23363" s="1" t="s">
        <v>752</v>
      </c>
      <c r="J23363" s="1"/>
      <c r="K23363" s="2"/>
      <c r="L23363">
        <v>23362</v>
      </c>
      <c r="M23363" s="1" t="s">
        <v>753</v>
      </c>
      <c r="N23363" s="1"/>
      <c r="O23363" s="2"/>
      <c r="P23363">
        <v>23362</v>
      </c>
      <c r="Q23363" s="1" t="s">
        <v>754</v>
      </c>
      <c r="R23363" s="1"/>
      <c r="S23363" s="2"/>
      <c r="T23363">
        <v>23362</v>
      </c>
      <c r="U23363" s="1" t="s">
        <v>178</v>
      </c>
      <c r="V23363" s="1"/>
      <c r="W23363" s="2"/>
      <c r="X23363">
        <v>23362</v>
      </c>
      <c r="Y23363" s="1" t="s">
        <v>179</v>
      </c>
      <c r="Z23363" s="1"/>
      <c r="AA23363" s="2"/>
    </row>
    <row r="23364" spans="8:27">
      <c r="H23364">
        <v>23363</v>
      </c>
      <c r="I23364" s="1" t="s">
        <v>752</v>
      </c>
      <c r="J23364" s="1"/>
      <c r="K23364" s="2"/>
      <c r="L23364">
        <v>23363</v>
      </c>
      <c r="M23364" s="1" t="s">
        <v>753</v>
      </c>
      <c r="N23364" s="1"/>
      <c r="O23364" s="2"/>
      <c r="P23364">
        <v>23363</v>
      </c>
      <c r="Q23364" s="1" t="s">
        <v>754</v>
      </c>
      <c r="R23364" s="1"/>
      <c r="S23364" s="2"/>
      <c r="T23364">
        <v>23363</v>
      </c>
      <c r="U23364" s="1" t="s">
        <v>178</v>
      </c>
      <c r="V23364" s="1"/>
      <c r="W23364" s="2"/>
      <c r="X23364">
        <v>23363</v>
      </c>
      <c r="Y23364" s="1" t="s">
        <v>179</v>
      </c>
      <c r="Z23364" s="1"/>
      <c r="AA23364" s="2"/>
    </row>
    <row r="23365" spans="8:27">
      <c r="H23365">
        <v>23364</v>
      </c>
      <c r="I23365" s="1" t="s">
        <v>752</v>
      </c>
      <c r="J23365" s="1"/>
      <c r="K23365" s="2"/>
      <c r="L23365">
        <v>23364</v>
      </c>
      <c r="M23365" s="1" t="s">
        <v>753</v>
      </c>
      <c r="N23365" s="1"/>
      <c r="O23365" s="2"/>
      <c r="P23365">
        <v>23364</v>
      </c>
      <c r="Q23365" s="1" t="s">
        <v>754</v>
      </c>
      <c r="R23365" s="1"/>
      <c r="S23365" s="2"/>
      <c r="T23365">
        <v>23364</v>
      </c>
      <c r="U23365" s="1" t="s">
        <v>178</v>
      </c>
      <c r="V23365" s="1"/>
      <c r="W23365" s="2"/>
      <c r="X23365">
        <v>23364</v>
      </c>
      <c r="Y23365" s="1" t="s">
        <v>179</v>
      </c>
      <c r="Z23365" s="1"/>
      <c r="AA23365" s="2"/>
    </row>
    <row r="23366" spans="8:27">
      <c r="H23366">
        <v>23365</v>
      </c>
      <c r="I23366" s="1" t="s">
        <v>752</v>
      </c>
      <c r="J23366" s="1"/>
      <c r="K23366" s="2"/>
      <c r="L23366">
        <v>23365</v>
      </c>
      <c r="M23366" s="1" t="s">
        <v>753</v>
      </c>
      <c r="N23366" s="1"/>
      <c r="O23366" s="2"/>
      <c r="P23366">
        <v>23365</v>
      </c>
      <c r="Q23366" s="1" t="s">
        <v>754</v>
      </c>
      <c r="R23366" s="1"/>
      <c r="S23366" s="2"/>
      <c r="T23366">
        <v>23365</v>
      </c>
      <c r="U23366" s="1" t="s">
        <v>178</v>
      </c>
      <c r="V23366" s="1"/>
      <c r="W23366" s="2"/>
      <c r="X23366">
        <v>23365</v>
      </c>
      <c r="Y23366" s="1" t="s">
        <v>179</v>
      </c>
      <c r="Z23366" s="1"/>
      <c r="AA23366" s="2"/>
    </row>
    <row r="23367" spans="8:27">
      <c r="H23367">
        <v>23366</v>
      </c>
      <c r="I23367" s="1" t="s">
        <v>752</v>
      </c>
      <c r="J23367" s="1"/>
      <c r="K23367" s="2"/>
      <c r="L23367">
        <v>23366</v>
      </c>
      <c r="M23367" s="1" t="s">
        <v>753</v>
      </c>
      <c r="N23367" s="1"/>
      <c r="O23367" s="2"/>
      <c r="P23367">
        <v>23366</v>
      </c>
      <c r="Q23367" s="1" t="s">
        <v>754</v>
      </c>
      <c r="R23367" s="1"/>
      <c r="S23367" s="2"/>
      <c r="T23367">
        <v>23366</v>
      </c>
      <c r="U23367" s="1" t="s">
        <v>178</v>
      </c>
      <c r="V23367" s="1"/>
      <c r="W23367" s="2"/>
      <c r="X23367">
        <v>23366</v>
      </c>
      <c r="Y23367" s="1" t="s">
        <v>179</v>
      </c>
      <c r="Z23367" s="1"/>
      <c r="AA23367" s="2"/>
    </row>
    <row r="23368" spans="8:27">
      <c r="H23368">
        <v>23367</v>
      </c>
      <c r="I23368" s="1" t="s">
        <v>752</v>
      </c>
      <c r="J23368" s="1"/>
      <c r="K23368" s="2"/>
      <c r="L23368">
        <v>23367</v>
      </c>
      <c r="M23368" s="1" t="s">
        <v>753</v>
      </c>
      <c r="N23368" s="1"/>
      <c r="O23368" s="2"/>
      <c r="P23368">
        <v>23367</v>
      </c>
      <c r="Q23368" s="1" t="s">
        <v>754</v>
      </c>
      <c r="R23368" s="1"/>
      <c r="S23368" s="2"/>
      <c r="T23368">
        <v>23367</v>
      </c>
      <c r="U23368" s="1" t="s">
        <v>178</v>
      </c>
      <c r="V23368" s="1"/>
      <c r="W23368" s="2"/>
      <c r="X23368">
        <v>23367</v>
      </c>
      <c r="Y23368" s="1" t="s">
        <v>179</v>
      </c>
      <c r="Z23368" s="1"/>
      <c r="AA23368" s="2"/>
    </row>
    <row r="23369" spans="8:27">
      <c r="H23369">
        <v>23368</v>
      </c>
      <c r="I23369" s="1" t="s">
        <v>752</v>
      </c>
      <c r="J23369" s="1"/>
      <c r="K23369" s="2"/>
      <c r="L23369">
        <v>23368</v>
      </c>
      <c r="M23369" s="1" t="s">
        <v>753</v>
      </c>
      <c r="N23369" s="1"/>
      <c r="O23369" s="2"/>
      <c r="P23369">
        <v>23368</v>
      </c>
      <c r="Q23369" s="1" t="s">
        <v>754</v>
      </c>
      <c r="R23369" s="1"/>
      <c r="S23369" s="2"/>
      <c r="T23369">
        <v>23368</v>
      </c>
      <c r="U23369" s="1" t="s">
        <v>178</v>
      </c>
      <c r="V23369" s="1"/>
      <c r="W23369" s="2"/>
      <c r="X23369">
        <v>23368</v>
      </c>
      <c r="Y23369" s="1" t="s">
        <v>179</v>
      </c>
      <c r="Z23369" s="1"/>
      <c r="AA23369" s="2"/>
    </row>
    <row r="23370" spans="8:27">
      <c r="H23370">
        <v>23369</v>
      </c>
      <c r="I23370" s="1" t="s">
        <v>752</v>
      </c>
      <c r="J23370" s="1"/>
      <c r="K23370" s="2"/>
      <c r="L23370">
        <v>23369</v>
      </c>
      <c r="M23370" s="1" t="s">
        <v>753</v>
      </c>
      <c r="N23370" s="1"/>
      <c r="O23370" s="2"/>
      <c r="P23370">
        <v>23369</v>
      </c>
      <c r="Q23370" s="1" t="s">
        <v>754</v>
      </c>
      <c r="R23370" s="1"/>
      <c r="S23370" s="2"/>
      <c r="T23370">
        <v>23369</v>
      </c>
      <c r="U23370" s="1" t="s">
        <v>178</v>
      </c>
      <c r="V23370" s="1"/>
      <c r="W23370" s="2"/>
      <c r="X23370">
        <v>23369</v>
      </c>
      <c r="Y23370" s="1" t="s">
        <v>179</v>
      </c>
      <c r="Z23370" s="1"/>
      <c r="AA23370" s="2"/>
    </row>
    <row r="23371" spans="8:27">
      <c r="H23371">
        <v>23370</v>
      </c>
      <c r="I23371" s="1" t="s">
        <v>752</v>
      </c>
      <c r="J23371" s="1"/>
      <c r="K23371" s="2"/>
      <c r="L23371">
        <v>23370</v>
      </c>
      <c r="M23371" s="1" t="s">
        <v>753</v>
      </c>
      <c r="N23371" s="1"/>
      <c r="O23371" s="2"/>
      <c r="P23371">
        <v>23370</v>
      </c>
      <c r="Q23371" s="1" t="s">
        <v>754</v>
      </c>
      <c r="R23371" s="1"/>
      <c r="S23371" s="2"/>
      <c r="T23371">
        <v>23370</v>
      </c>
      <c r="U23371" s="1" t="s">
        <v>178</v>
      </c>
      <c r="V23371" s="1"/>
      <c r="W23371" s="2"/>
      <c r="X23371">
        <v>23370</v>
      </c>
      <c r="Y23371" s="1" t="s">
        <v>179</v>
      </c>
      <c r="Z23371" s="1"/>
      <c r="AA23371" s="2"/>
    </row>
    <row r="23372" spans="8:27">
      <c r="H23372">
        <v>23371</v>
      </c>
      <c r="I23372" s="1" t="s">
        <v>752</v>
      </c>
      <c r="J23372" s="1"/>
      <c r="K23372" s="2"/>
      <c r="L23372">
        <v>23371</v>
      </c>
      <c r="M23372" s="1" t="s">
        <v>753</v>
      </c>
      <c r="N23372" s="1"/>
      <c r="O23372" s="2"/>
      <c r="P23372">
        <v>23371</v>
      </c>
      <c r="Q23372" s="1" t="s">
        <v>754</v>
      </c>
      <c r="R23372" s="1"/>
      <c r="S23372" s="2"/>
      <c r="T23372">
        <v>23371</v>
      </c>
      <c r="U23372" s="1" t="s">
        <v>178</v>
      </c>
      <c r="V23372" s="1"/>
      <c r="W23372" s="2"/>
      <c r="X23372">
        <v>23371</v>
      </c>
      <c r="Y23372" s="1" t="s">
        <v>179</v>
      </c>
      <c r="Z23372" s="1"/>
      <c r="AA23372" s="2"/>
    </row>
    <row r="23373" spans="8:27">
      <c r="H23373">
        <v>23372</v>
      </c>
      <c r="I23373" s="1" t="s">
        <v>752</v>
      </c>
      <c r="J23373" s="1"/>
      <c r="K23373" s="2"/>
      <c r="L23373">
        <v>23372</v>
      </c>
      <c r="M23373" s="1" t="s">
        <v>753</v>
      </c>
      <c r="N23373" s="1"/>
      <c r="O23373" s="2"/>
      <c r="P23373">
        <v>23372</v>
      </c>
      <c r="Q23373" s="1" t="s">
        <v>754</v>
      </c>
      <c r="R23373" s="1"/>
      <c r="S23373" s="2"/>
      <c r="T23373">
        <v>23372</v>
      </c>
      <c r="U23373" s="1" t="s">
        <v>178</v>
      </c>
      <c r="V23373" s="1"/>
      <c r="W23373" s="2"/>
      <c r="X23373">
        <v>23372</v>
      </c>
      <c r="Y23373" s="1" t="s">
        <v>179</v>
      </c>
      <c r="Z23373" s="1"/>
      <c r="AA23373" s="2"/>
    </row>
    <row r="23374" spans="8:27">
      <c r="H23374">
        <v>23373</v>
      </c>
      <c r="I23374" s="1" t="s">
        <v>752</v>
      </c>
      <c r="J23374" s="1"/>
      <c r="K23374" s="2"/>
      <c r="L23374">
        <v>23373</v>
      </c>
      <c r="M23374" s="1" t="s">
        <v>753</v>
      </c>
      <c r="N23374" s="1"/>
      <c r="O23374" s="2"/>
      <c r="P23374">
        <v>23373</v>
      </c>
      <c r="Q23374" s="1" t="s">
        <v>754</v>
      </c>
      <c r="R23374" s="1"/>
      <c r="S23374" s="2"/>
      <c r="T23374">
        <v>23373</v>
      </c>
      <c r="U23374" s="1" t="s">
        <v>178</v>
      </c>
      <c r="V23374" s="1"/>
      <c r="W23374" s="2"/>
      <c r="X23374">
        <v>23373</v>
      </c>
      <c r="Y23374" s="1" t="s">
        <v>179</v>
      </c>
      <c r="Z23374" s="1"/>
      <c r="AA23374" s="2"/>
    </row>
    <row r="23375" spans="8:27">
      <c r="H23375">
        <v>23374</v>
      </c>
      <c r="I23375" s="1" t="s">
        <v>752</v>
      </c>
      <c r="J23375" s="1"/>
      <c r="K23375" s="2"/>
      <c r="L23375">
        <v>23374</v>
      </c>
      <c r="M23375" s="1" t="s">
        <v>753</v>
      </c>
      <c r="N23375" s="1"/>
      <c r="O23375" s="2"/>
      <c r="P23375">
        <v>23374</v>
      </c>
      <c r="Q23375" s="1" t="s">
        <v>754</v>
      </c>
      <c r="R23375" s="1"/>
      <c r="S23375" s="2"/>
      <c r="T23375">
        <v>23374</v>
      </c>
      <c r="U23375" s="1" t="s">
        <v>178</v>
      </c>
      <c r="V23375" s="1"/>
      <c r="W23375" s="2"/>
      <c r="X23375">
        <v>23374</v>
      </c>
      <c r="Y23375" s="1" t="s">
        <v>179</v>
      </c>
      <c r="Z23375" s="1"/>
      <c r="AA23375" s="2"/>
    </row>
    <row r="23376" spans="8:27">
      <c r="H23376">
        <v>23375</v>
      </c>
      <c r="I23376" s="1" t="s">
        <v>752</v>
      </c>
      <c r="J23376" s="1"/>
      <c r="K23376" s="2"/>
      <c r="L23376">
        <v>23375</v>
      </c>
      <c r="M23376" s="1" t="s">
        <v>753</v>
      </c>
      <c r="N23376" s="1"/>
      <c r="O23376" s="2"/>
      <c r="P23376">
        <v>23375</v>
      </c>
      <c r="Q23376" s="1" t="s">
        <v>754</v>
      </c>
      <c r="R23376" s="1"/>
      <c r="S23376" s="2"/>
      <c r="T23376">
        <v>23375</v>
      </c>
      <c r="U23376" s="1" t="s">
        <v>178</v>
      </c>
      <c r="V23376" s="1"/>
      <c r="W23376" s="2"/>
      <c r="X23376">
        <v>23375</v>
      </c>
      <c r="Y23376" s="1" t="s">
        <v>179</v>
      </c>
      <c r="Z23376" s="1"/>
      <c r="AA23376" s="2"/>
    </row>
    <row r="23377" spans="8:27">
      <c r="H23377">
        <v>23376</v>
      </c>
      <c r="I23377" s="1" t="s">
        <v>752</v>
      </c>
      <c r="J23377" s="1"/>
      <c r="K23377" s="2"/>
      <c r="L23377">
        <v>23376</v>
      </c>
      <c r="M23377" s="1" t="s">
        <v>753</v>
      </c>
      <c r="N23377" s="1"/>
      <c r="O23377" s="2"/>
      <c r="P23377">
        <v>23376</v>
      </c>
      <c r="Q23377" s="1" t="s">
        <v>754</v>
      </c>
      <c r="R23377" s="1"/>
      <c r="S23377" s="2"/>
      <c r="T23377">
        <v>23376</v>
      </c>
      <c r="U23377" s="1" t="s">
        <v>178</v>
      </c>
      <c r="V23377" s="1"/>
      <c r="W23377" s="2"/>
      <c r="X23377">
        <v>23376</v>
      </c>
      <c r="Y23377" s="1" t="s">
        <v>179</v>
      </c>
      <c r="Z23377" s="1"/>
      <c r="AA23377" s="2"/>
    </row>
    <row r="23378" spans="8:27">
      <c r="H23378">
        <v>23377</v>
      </c>
      <c r="I23378" s="1" t="s">
        <v>752</v>
      </c>
      <c r="J23378" s="1"/>
      <c r="K23378" s="2"/>
      <c r="L23378">
        <v>23377</v>
      </c>
      <c r="M23378" s="1" t="s">
        <v>753</v>
      </c>
      <c r="N23378" s="1"/>
      <c r="O23378" s="2"/>
      <c r="P23378">
        <v>23377</v>
      </c>
      <c r="Q23378" s="1" t="s">
        <v>754</v>
      </c>
      <c r="R23378" s="1"/>
      <c r="S23378" s="2"/>
      <c r="T23378">
        <v>23377</v>
      </c>
      <c r="U23378" s="1" t="s">
        <v>178</v>
      </c>
      <c r="V23378" s="1"/>
      <c r="W23378" s="2"/>
      <c r="X23378">
        <v>23377</v>
      </c>
      <c r="Y23378" s="1" t="s">
        <v>179</v>
      </c>
      <c r="Z23378" s="1"/>
      <c r="AA23378" s="2"/>
    </row>
    <row r="23379" spans="8:27">
      <c r="H23379">
        <v>23378</v>
      </c>
      <c r="I23379" s="1" t="s">
        <v>752</v>
      </c>
      <c r="J23379" s="1"/>
      <c r="K23379" s="2"/>
      <c r="L23379">
        <v>23378</v>
      </c>
      <c r="M23379" s="1" t="s">
        <v>753</v>
      </c>
      <c r="N23379" s="1"/>
      <c r="O23379" s="2"/>
      <c r="P23379">
        <v>23378</v>
      </c>
      <c r="Q23379" s="1" t="s">
        <v>754</v>
      </c>
      <c r="R23379" s="1"/>
      <c r="S23379" s="2"/>
      <c r="T23379">
        <v>23378</v>
      </c>
      <c r="U23379" s="1" t="s">
        <v>178</v>
      </c>
      <c r="V23379" s="1"/>
      <c r="W23379" s="2"/>
      <c r="X23379">
        <v>23378</v>
      </c>
      <c r="Y23379" s="1" t="s">
        <v>179</v>
      </c>
      <c r="Z23379" s="1"/>
      <c r="AA23379" s="2"/>
    </row>
    <row r="23380" spans="8:27">
      <c r="H23380">
        <v>23379</v>
      </c>
      <c r="I23380" s="1" t="s">
        <v>752</v>
      </c>
      <c r="J23380" s="1"/>
      <c r="K23380" s="2"/>
      <c r="L23380">
        <v>23379</v>
      </c>
      <c r="M23380" s="1" t="s">
        <v>753</v>
      </c>
      <c r="N23380" s="1"/>
      <c r="O23380" s="2"/>
      <c r="P23380">
        <v>23379</v>
      </c>
      <c r="Q23380" s="1" t="s">
        <v>754</v>
      </c>
      <c r="R23380" s="1"/>
      <c r="S23380" s="2"/>
      <c r="T23380">
        <v>23379</v>
      </c>
      <c r="U23380" s="1" t="s">
        <v>178</v>
      </c>
      <c r="V23380" s="1"/>
      <c r="W23380" s="2"/>
      <c r="X23380">
        <v>23379</v>
      </c>
      <c r="Y23380" s="1" t="s">
        <v>179</v>
      </c>
      <c r="Z23380" s="1"/>
      <c r="AA23380" s="2"/>
    </row>
    <row r="23381" spans="8:27">
      <c r="H23381">
        <v>23380</v>
      </c>
      <c r="I23381" s="1" t="s">
        <v>752</v>
      </c>
      <c r="J23381" s="1"/>
      <c r="K23381" s="2"/>
      <c r="L23381">
        <v>23380</v>
      </c>
      <c r="M23381" s="1" t="s">
        <v>753</v>
      </c>
      <c r="N23381" s="1"/>
      <c r="O23381" s="2"/>
      <c r="P23381">
        <v>23380</v>
      </c>
      <c r="Q23381" s="1" t="s">
        <v>754</v>
      </c>
      <c r="R23381" s="1"/>
      <c r="S23381" s="2"/>
      <c r="T23381">
        <v>23380</v>
      </c>
      <c r="U23381" s="1" t="s">
        <v>178</v>
      </c>
      <c r="V23381" s="1"/>
      <c r="W23381" s="2"/>
      <c r="X23381">
        <v>23380</v>
      </c>
      <c r="Y23381" s="1" t="s">
        <v>179</v>
      </c>
      <c r="Z23381" s="1"/>
      <c r="AA23381" s="2"/>
    </row>
    <row r="23382" spans="8:27">
      <c r="H23382">
        <v>23381</v>
      </c>
      <c r="I23382" s="1" t="s">
        <v>752</v>
      </c>
      <c r="J23382" s="1"/>
      <c r="K23382" s="2"/>
      <c r="L23382">
        <v>23381</v>
      </c>
      <c r="M23382" s="1" t="s">
        <v>753</v>
      </c>
      <c r="N23382" s="1"/>
      <c r="O23382" s="2"/>
      <c r="P23382">
        <v>23381</v>
      </c>
      <c r="Q23382" s="1" t="s">
        <v>754</v>
      </c>
      <c r="R23382" s="1"/>
      <c r="S23382" s="2"/>
      <c r="T23382">
        <v>23381</v>
      </c>
      <c r="U23382" s="1" t="s">
        <v>178</v>
      </c>
      <c r="V23382" s="1"/>
      <c r="W23382" s="2"/>
      <c r="X23382">
        <v>23381</v>
      </c>
      <c r="Y23382" s="1" t="s">
        <v>179</v>
      </c>
      <c r="Z23382" s="1"/>
      <c r="AA23382" s="2"/>
    </row>
    <row r="23383" spans="8:27">
      <c r="H23383">
        <v>23382</v>
      </c>
      <c r="I23383" s="1" t="s">
        <v>752</v>
      </c>
      <c r="J23383" s="1"/>
      <c r="K23383" s="2"/>
      <c r="L23383">
        <v>23382</v>
      </c>
      <c r="M23383" s="1" t="s">
        <v>753</v>
      </c>
      <c r="N23383" s="1"/>
      <c r="O23383" s="2"/>
      <c r="P23383">
        <v>23382</v>
      </c>
      <c r="Q23383" s="1" t="s">
        <v>754</v>
      </c>
      <c r="R23383" s="1"/>
      <c r="S23383" s="2"/>
      <c r="T23383">
        <v>23382</v>
      </c>
      <c r="U23383" s="1" t="s">
        <v>178</v>
      </c>
      <c r="V23383" s="1"/>
      <c r="W23383" s="2"/>
      <c r="X23383">
        <v>23382</v>
      </c>
      <c r="Y23383" s="1" t="s">
        <v>179</v>
      </c>
      <c r="Z23383" s="1"/>
      <c r="AA23383" s="2"/>
    </row>
    <row r="23384" spans="8:27">
      <c r="H23384">
        <v>23383</v>
      </c>
      <c r="I23384" s="1" t="s">
        <v>752</v>
      </c>
      <c r="J23384" s="1"/>
      <c r="K23384" s="2"/>
      <c r="L23384">
        <v>23383</v>
      </c>
      <c r="M23384" s="1" t="s">
        <v>753</v>
      </c>
      <c r="N23384" s="1"/>
      <c r="O23384" s="2"/>
      <c r="P23384">
        <v>23383</v>
      </c>
      <c r="Q23384" s="1" t="s">
        <v>754</v>
      </c>
      <c r="R23384" s="1"/>
      <c r="S23384" s="2"/>
      <c r="T23384">
        <v>23383</v>
      </c>
      <c r="U23384" s="1" t="s">
        <v>178</v>
      </c>
      <c r="V23384" s="1"/>
      <c r="W23384" s="2"/>
      <c r="X23384">
        <v>23383</v>
      </c>
      <c r="Y23384" s="1" t="s">
        <v>179</v>
      </c>
      <c r="Z23384" s="1"/>
      <c r="AA23384" s="2"/>
    </row>
    <row r="23385" spans="8:27">
      <c r="H23385">
        <v>23384</v>
      </c>
      <c r="I23385" s="1" t="s">
        <v>752</v>
      </c>
      <c r="J23385" s="1"/>
      <c r="K23385" s="2"/>
      <c r="L23385">
        <v>23384</v>
      </c>
      <c r="M23385" s="1" t="s">
        <v>753</v>
      </c>
      <c r="N23385" s="1"/>
      <c r="O23385" s="2"/>
      <c r="P23385">
        <v>23384</v>
      </c>
      <c r="Q23385" s="1" t="s">
        <v>754</v>
      </c>
      <c r="R23385" s="1"/>
      <c r="S23385" s="2"/>
      <c r="T23385">
        <v>23384</v>
      </c>
      <c r="U23385" s="1" t="s">
        <v>178</v>
      </c>
      <c r="V23385" s="1"/>
      <c r="W23385" s="2"/>
      <c r="X23385">
        <v>23384</v>
      </c>
      <c r="Y23385" s="1" t="s">
        <v>179</v>
      </c>
      <c r="Z23385" s="1"/>
      <c r="AA23385" s="2"/>
    </row>
    <row r="23386" spans="8:27">
      <c r="H23386">
        <v>23385</v>
      </c>
      <c r="I23386" s="1" t="s">
        <v>752</v>
      </c>
      <c r="J23386" s="1"/>
      <c r="K23386" s="2"/>
      <c r="L23386">
        <v>23385</v>
      </c>
      <c r="M23386" s="1" t="s">
        <v>753</v>
      </c>
      <c r="N23386" s="1"/>
      <c r="O23386" s="2"/>
      <c r="P23386">
        <v>23385</v>
      </c>
      <c r="Q23386" s="1" t="s">
        <v>754</v>
      </c>
      <c r="R23386" s="1"/>
      <c r="S23386" s="2"/>
      <c r="T23386">
        <v>23385</v>
      </c>
      <c r="U23386" s="1" t="s">
        <v>178</v>
      </c>
      <c r="V23386" s="1"/>
      <c r="W23386" s="2"/>
      <c r="X23386">
        <v>23385</v>
      </c>
      <c r="Y23386" s="1" t="s">
        <v>179</v>
      </c>
      <c r="Z23386" s="1"/>
      <c r="AA23386" s="2"/>
    </row>
    <row r="23387" spans="8:27">
      <c r="H23387">
        <v>23386</v>
      </c>
      <c r="I23387" s="1" t="s">
        <v>752</v>
      </c>
      <c r="J23387" s="1"/>
      <c r="K23387" s="2"/>
      <c r="L23387">
        <v>23386</v>
      </c>
      <c r="M23387" s="1" t="s">
        <v>753</v>
      </c>
      <c r="N23387" s="1"/>
      <c r="O23387" s="2"/>
      <c r="P23387">
        <v>23386</v>
      </c>
      <c r="Q23387" s="1" t="s">
        <v>754</v>
      </c>
      <c r="R23387" s="1"/>
      <c r="S23387" s="2"/>
      <c r="T23387">
        <v>23386</v>
      </c>
      <c r="U23387" s="1" t="s">
        <v>178</v>
      </c>
      <c r="V23387" s="1"/>
      <c r="W23387" s="2"/>
      <c r="X23387">
        <v>23386</v>
      </c>
      <c r="Y23387" s="1" t="s">
        <v>179</v>
      </c>
      <c r="Z23387" s="1"/>
      <c r="AA23387" s="2"/>
    </row>
    <row r="23388" spans="8:27">
      <c r="H23388">
        <v>23387</v>
      </c>
      <c r="I23388" s="1" t="s">
        <v>752</v>
      </c>
      <c r="J23388" s="1"/>
      <c r="K23388" s="2"/>
      <c r="L23388">
        <v>23387</v>
      </c>
      <c r="M23388" s="1" t="s">
        <v>753</v>
      </c>
      <c r="N23388" s="1"/>
      <c r="O23388" s="2"/>
      <c r="P23388">
        <v>23387</v>
      </c>
      <c r="Q23388" s="1" t="s">
        <v>754</v>
      </c>
      <c r="R23388" s="1"/>
      <c r="S23388" s="2"/>
      <c r="T23388">
        <v>23387</v>
      </c>
      <c r="U23388" s="1" t="s">
        <v>178</v>
      </c>
      <c r="V23388" s="1"/>
      <c r="W23388" s="2"/>
      <c r="X23388">
        <v>23387</v>
      </c>
      <c r="Y23388" s="1" t="s">
        <v>179</v>
      </c>
      <c r="Z23388" s="1"/>
      <c r="AA23388" s="2"/>
    </row>
    <row r="23389" spans="8:27">
      <c r="H23389">
        <v>23388</v>
      </c>
      <c r="I23389" s="1" t="s">
        <v>752</v>
      </c>
      <c r="J23389" s="1"/>
      <c r="K23389" s="2"/>
      <c r="L23389">
        <v>23388</v>
      </c>
      <c r="M23389" s="1" t="s">
        <v>753</v>
      </c>
      <c r="N23389" s="1"/>
      <c r="O23389" s="2"/>
      <c r="P23389">
        <v>23388</v>
      </c>
      <c r="Q23389" s="1" t="s">
        <v>754</v>
      </c>
      <c r="R23389" s="1"/>
      <c r="S23389" s="2"/>
      <c r="T23389">
        <v>23388</v>
      </c>
      <c r="U23389" s="1" t="s">
        <v>178</v>
      </c>
      <c r="V23389" s="1"/>
      <c r="W23389" s="2"/>
      <c r="X23389">
        <v>23388</v>
      </c>
      <c r="Y23389" s="1" t="s">
        <v>179</v>
      </c>
      <c r="Z23389" s="1"/>
      <c r="AA23389" s="2"/>
    </row>
    <row r="23390" spans="8:27">
      <c r="H23390">
        <v>23389</v>
      </c>
      <c r="I23390" s="1" t="s">
        <v>752</v>
      </c>
      <c r="J23390" s="1"/>
      <c r="K23390" s="2"/>
      <c r="L23390">
        <v>23389</v>
      </c>
      <c r="M23390" s="1" t="s">
        <v>753</v>
      </c>
      <c r="N23390" s="1"/>
      <c r="O23390" s="2"/>
      <c r="P23390">
        <v>23389</v>
      </c>
      <c r="Q23390" s="1" t="s">
        <v>754</v>
      </c>
      <c r="R23390" s="1"/>
      <c r="S23390" s="2"/>
      <c r="T23390">
        <v>23389</v>
      </c>
      <c r="U23390" s="1" t="s">
        <v>178</v>
      </c>
      <c r="V23390" s="1"/>
      <c r="W23390" s="2"/>
      <c r="X23390">
        <v>23389</v>
      </c>
      <c r="Y23390" s="1" t="s">
        <v>179</v>
      </c>
      <c r="Z23390" s="1"/>
      <c r="AA23390" s="2"/>
    </row>
    <row r="23391" spans="8:27">
      <c r="H23391">
        <v>23390</v>
      </c>
      <c r="I23391" s="1" t="s">
        <v>752</v>
      </c>
      <c r="J23391" s="1"/>
      <c r="K23391" s="2"/>
      <c r="L23391">
        <v>23390</v>
      </c>
      <c r="M23391" s="1" t="s">
        <v>753</v>
      </c>
      <c r="N23391" s="1"/>
      <c r="O23391" s="2"/>
      <c r="P23391">
        <v>23390</v>
      </c>
      <c r="Q23391" s="1" t="s">
        <v>754</v>
      </c>
      <c r="R23391" s="1"/>
      <c r="S23391" s="2"/>
      <c r="T23391">
        <v>23390</v>
      </c>
      <c r="U23391" s="1" t="s">
        <v>178</v>
      </c>
      <c r="V23391" s="1"/>
      <c r="W23391" s="2"/>
      <c r="X23391">
        <v>23390</v>
      </c>
      <c r="Y23391" s="1" t="s">
        <v>179</v>
      </c>
      <c r="Z23391" s="1"/>
      <c r="AA23391" s="2"/>
    </row>
    <row r="23392" spans="8:27">
      <c r="H23392">
        <v>23391</v>
      </c>
      <c r="I23392" s="1" t="s">
        <v>752</v>
      </c>
      <c r="J23392" s="1"/>
      <c r="K23392" s="2"/>
      <c r="L23392">
        <v>23391</v>
      </c>
      <c r="M23392" s="1" t="s">
        <v>753</v>
      </c>
      <c r="N23392" s="1"/>
      <c r="O23392" s="2"/>
      <c r="P23392">
        <v>23391</v>
      </c>
      <c r="Q23392" s="1" t="s">
        <v>754</v>
      </c>
      <c r="R23392" s="1"/>
      <c r="S23392" s="2"/>
      <c r="T23392">
        <v>23391</v>
      </c>
      <c r="U23392" s="1" t="s">
        <v>178</v>
      </c>
      <c r="V23392" s="1"/>
      <c r="W23392" s="2"/>
      <c r="X23392">
        <v>23391</v>
      </c>
      <c r="Y23392" s="1" t="s">
        <v>179</v>
      </c>
      <c r="Z23392" s="1"/>
      <c r="AA23392" s="2"/>
    </row>
    <row r="23393" spans="8:27">
      <c r="H23393">
        <v>23392</v>
      </c>
      <c r="I23393" s="1" t="s">
        <v>752</v>
      </c>
      <c r="J23393" s="1"/>
      <c r="K23393" s="2"/>
      <c r="L23393">
        <v>23392</v>
      </c>
      <c r="M23393" s="1" t="s">
        <v>753</v>
      </c>
      <c r="N23393" s="1"/>
      <c r="O23393" s="2"/>
      <c r="P23393">
        <v>23392</v>
      </c>
      <c r="Q23393" s="1" t="s">
        <v>754</v>
      </c>
      <c r="R23393" s="1"/>
      <c r="S23393" s="2"/>
      <c r="T23393">
        <v>23392</v>
      </c>
      <c r="U23393" s="1" t="s">
        <v>178</v>
      </c>
      <c r="V23393" s="1"/>
      <c r="W23393" s="2"/>
      <c r="X23393">
        <v>23392</v>
      </c>
      <c r="Y23393" s="1" t="s">
        <v>179</v>
      </c>
      <c r="Z23393" s="1"/>
      <c r="AA23393" s="2"/>
    </row>
    <row r="23394" spans="8:27">
      <c r="H23394">
        <v>23393</v>
      </c>
      <c r="I23394" s="1" t="s">
        <v>752</v>
      </c>
      <c r="J23394" s="1"/>
      <c r="K23394" s="2"/>
      <c r="L23394">
        <v>23393</v>
      </c>
      <c r="M23394" s="1" t="s">
        <v>753</v>
      </c>
      <c r="N23394" s="1"/>
      <c r="O23394" s="2"/>
      <c r="P23394">
        <v>23393</v>
      </c>
      <c r="Q23394" s="1" t="s">
        <v>754</v>
      </c>
      <c r="R23394" s="1"/>
      <c r="S23394" s="2"/>
      <c r="T23394">
        <v>23393</v>
      </c>
      <c r="U23394" s="1" t="s">
        <v>178</v>
      </c>
      <c r="V23394" s="1"/>
      <c r="W23394" s="2"/>
      <c r="X23394">
        <v>23393</v>
      </c>
      <c r="Y23394" s="1" t="s">
        <v>179</v>
      </c>
      <c r="Z23394" s="1"/>
      <c r="AA23394" s="2"/>
    </row>
    <row r="23395" spans="8:27">
      <c r="H23395">
        <v>23394</v>
      </c>
      <c r="I23395" s="1" t="s">
        <v>752</v>
      </c>
      <c r="J23395" s="1"/>
      <c r="K23395" s="2"/>
      <c r="L23395">
        <v>23394</v>
      </c>
      <c r="M23395" s="1" t="s">
        <v>753</v>
      </c>
      <c r="N23395" s="1"/>
      <c r="O23395" s="2"/>
      <c r="P23395">
        <v>23394</v>
      </c>
      <c r="Q23395" s="1" t="s">
        <v>754</v>
      </c>
      <c r="R23395" s="1"/>
      <c r="S23395" s="2"/>
      <c r="T23395">
        <v>23394</v>
      </c>
      <c r="U23395" s="1" t="s">
        <v>178</v>
      </c>
      <c r="V23395" s="1"/>
      <c r="W23395" s="2"/>
      <c r="X23395">
        <v>23394</v>
      </c>
      <c r="Y23395" s="1" t="s">
        <v>179</v>
      </c>
      <c r="Z23395" s="1"/>
      <c r="AA23395" s="2"/>
    </row>
    <row r="23396" spans="8:27">
      <c r="H23396">
        <v>23395</v>
      </c>
      <c r="I23396" s="1" t="s">
        <v>752</v>
      </c>
      <c r="J23396" s="1"/>
      <c r="K23396" s="2"/>
      <c r="L23396">
        <v>23395</v>
      </c>
      <c r="M23396" s="1" t="s">
        <v>753</v>
      </c>
      <c r="N23396" s="1"/>
      <c r="O23396" s="2"/>
      <c r="P23396">
        <v>23395</v>
      </c>
      <c r="Q23396" s="1" t="s">
        <v>754</v>
      </c>
      <c r="R23396" s="1"/>
      <c r="S23396" s="2"/>
      <c r="T23396">
        <v>23395</v>
      </c>
      <c r="U23396" s="1" t="s">
        <v>178</v>
      </c>
      <c r="V23396" s="1"/>
      <c r="W23396" s="2"/>
      <c r="X23396">
        <v>23395</v>
      </c>
      <c r="Y23396" s="1" t="s">
        <v>179</v>
      </c>
      <c r="Z23396" s="1"/>
      <c r="AA23396" s="2"/>
    </row>
    <row r="23397" spans="8:27">
      <c r="H23397">
        <v>23396</v>
      </c>
      <c r="I23397" s="1" t="s">
        <v>752</v>
      </c>
      <c r="J23397" s="1"/>
      <c r="K23397" s="2"/>
      <c r="L23397">
        <v>23396</v>
      </c>
      <c r="M23397" s="1" t="s">
        <v>753</v>
      </c>
      <c r="N23397" s="1"/>
      <c r="O23397" s="2"/>
      <c r="P23397">
        <v>23396</v>
      </c>
      <c r="Q23397" s="1" t="s">
        <v>754</v>
      </c>
      <c r="R23397" s="1"/>
      <c r="S23397" s="2"/>
      <c r="T23397">
        <v>23396</v>
      </c>
      <c r="U23397" s="1" t="s">
        <v>178</v>
      </c>
      <c r="V23397" s="1"/>
      <c r="W23397" s="2"/>
      <c r="X23397">
        <v>23396</v>
      </c>
      <c r="Y23397" s="1" t="s">
        <v>179</v>
      </c>
      <c r="Z23397" s="1"/>
      <c r="AA23397" s="2"/>
    </row>
    <row r="23398" spans="8:27">
      <c r="H23398">
        <v>23397</v>
      </c>
      <c r="I23398" s="1" t="s">
        <v>752</v>
      </c>
      <c r="J23398" s="1"/>
      <c r="K23398" s="2"/>
      <c r="L23398">
        <v>23397</v>
      </c>
      <c r="M23398" s="1" t="s">
        <v>753</v>
      </c>
      <c r="N23398" s="1"/>
      <c r="O23398" s="2"/>
      <c r="P23398">
        <v>23397</v>
      </c>
      <c r="Q23398" s="1" t="s">
        <v>754</v>
      </c>
      <c r="R23398" s="1"/>
      <c r="S23398" s="2"/>
      <c r="T23398">
        <v>23397</v>
      </c>
      <c r="U23398" s="1" t="s">
        <v>178</v>
      </c>
      <c r="V23398" s="1"/>
      <c r="W23398" s="2"/>
      <c r="X23398">
        <v>23397</v>
      </c>
      <c r="Y23398" s="1" t="s">
        <v>179</v>
      </c>
      <c r="Z23398" s="1"/>
      <c r="AA23398" s="2"/>
    </row>
    <row r="23399" spans="8:27">
      <c r="H23399">
        <v>23398</v>
      </c>
      <c r="I23399" s="1" t="s">
        <v>752</v>
      </c>
      <c r="J23399" s="1"/>
      <c r="K23399" s="2"/>
      <c r="L23399">
        <v>23398</v>
      </c>
      <c r="M23399" s="1" t="s">
        <v>753</v>
      </c>
      <c r="N23399" s="1"/>
      <c r="O23399" s="2"/>
      <c r="P23399">
        <v>23398</v>
      </c>
      <c r="Q23399" s="1" t="s">
        <v>754</v>
      </c>
      <c r="R23399" s="1"/>
      <c r="S23399" s="2"/>
      <c r="T23399">
        <v>23398</v>
      </c>
      <c r="U23399" s="1" t="s">
        <v>178</v>
      </c>
      <c r="V23399" s="1"/>
      <c r="W23399" s="2"/>
      <c r="X23399">
        <v>23398</v>
      </c>
      <c r="Y23399" s="1" t="s">
        <v>179</v>
      </c>
      <c r="Z23399" s="1"/>
      <c r="AA23399" s="2"/>
    </row>
    <row r="23400" spans="8:27">
      <c r="H23400">
        <v>23399</v>
      </c>
      <c r="I23400" s="1" t="s">
        <v>752</v>
      </c>
      <c r="J23400" s="1"/>
      <c r="K23400" s="2"/>
      <c r="L23400">
        <v>23399</v>
      </c>
      <c r="M23400" s="1" t="s">
        <v>753</v>
      </c>
      <c r="N23400" s="1"/>
      <c r="O23400" s="2"/>
      <c r="P23400">
        <v>23399</v>
      </c>
      <c r="Q23400" s="1" t="s">
        <v>754</v>
      </c>
      <c r="R23400" s="1"/>
      <c r="S23400" s="2"/>
      <c r="T23400">
        <v>23399</v>
      </c>
      <c r="U23400" s="1" t="s">
        <v>178</v>
      </c>
      <c r="V23400" s="1"/>
      <c r="W23400" s="2"/>
      <c r="X23400">
        <v>23399</v>
      </c>
      <c r="Y23400" s="1" t="s">
        <v>179</v>
      </c>
      <c r="Z23400" s="1"/>
      <c r="AA23400" s="2"/>
    </row>
    <row r="23401" spans="8:27">
      <c r="H23401">
        <v>23400</v>
      </c>
      <c r="I23401" s="1" t="s">
        <v>752</v>
      </c>
      <c r="J23401" s="1"/>
      <c r="K23401" s="2"/>
      <c r="L23401">
        <v>23400</v>
      </c>
      <c r="M23401" s="1" t="s">
        <v>753</v>
      </c>
      <c r="N23401" s="1"/>
      <c r="O23401" s="2"/>
      <c r="P23401">
        <v>23400</v>
      </c>
      <c r="Q23401" s="1" t="s">
        <v>754</v>
      </c>
      <c r="R23401" s="1"/>
      <c r="S23401" s="2"/>
      <c r="T23401">
        <v>23400</v>
      </c>
      <c r="U23401" s="1" t="s">
        <v>178</v>
      </c>
      <c r="V23401" s="1"/>
      <c r="W23401" s="2"/>
      <c r="X23401">
        <v>23400</v>
      </c>
      <c r="Y23401" s="1" t="s">
        <v>179</v>
      </c>
      <c r="Z23401" s="1"/>
      <c r="AA23401" s="2"/>
    </row>
    <row r="23402" spans="8:27">
      <c r="H23402">
        <v>23401</v>
      </c>
      <c r="I23402" s="1" t="s">
        <v>752</v>
      </c>
      <c r="J23402" s="1"/>
      <c r="K23402" s="2"/>
      <c r="L23402">
        <v>23401</v>
      </c>
      <c r="M23402" s="1" t="s">
        <v>753</v>
      </c>
      <c r="N23402" s="1"/>
      <c r="O23402" s="2"/>
      <c r="P23402">
        <v>23401</v>
      </c>
      <c r="Q23402" s="1" t="s">
        <v>754</v>
      </c>
      <c r="R23402" s="1"/>
      <c r="S23402" s="2"/>
      <c r="T23402">
        <v>23401</v>
      </c>
      <c r="U23402" s="1" t="s">
        <v>178</v>
      </c>
      <c r="V23402" s="1"/>
      <c r="W23402" s="2"/>
      <c r="X23402">
        <v>23401</v>
      </c>
      <c r="Y23402" s="1" t="s">
        <v>179</v>
      </c>
      <c r="Z23402" s="1"/>
      <c r="AA23402" s="2"/>
    </row>
    <row r="23403" spans="8:27">
      <c r="H23403">
        <v>23402</v>
      </c>
      <c r="I23403" s="1" t="s">
        <v>752</v>
      </c>
      <c r="J23403" s="1"/>
      <c r="K23403" s="2"/>
      <c r="L23403">
        <v>23402</v>
      </c>
      <c r="M23403" s="1" t="s">
        <v>753</v>
      </c>
      <c r="N23403" s="1"/>
      <c r="O23403" s="2"/>
      <c r="P23403">
        <v>23402</v>
      </c>
      <c r="Q23403" s="1" t="s">
        <v>754</v>
      </c>
      <c r="R23403" s="1"/>
      <c r="S23403" s="2"/>
      <c r="T23403">
        <v>23402</v>
      </c>
      <c r="U23403" s="1" t="s">
        <v>178</v>
      </c>
      <c r="V23403" s="1"/>
      <c r="W23403" s="2"/>
      <c r="X23403">
        <v>23402</v>
      </c>
      <c r="Y23403" s="1" t="s">
        <v>179</v>
      </c>
      <c r="Z23403" s="1"/>
      <c r="AA23403" s="2"/>
    </row>
    <row r="23404" spans="8:27">
      <c r="H23404">
        <v>23403</v>
      </c>
      <c r="I23404" s="1" t="s">
        <v>752</v>
      </c>
      <c r="J23404" s="1"/>
      <c r="K23404" s="2"/>
      <c r="L23404">
        <v>23403</v>
      </c>
      <c r="M23404" s="1" t="s">
        <v>753</v>
      </c>
      <c r="N23404" s="1"/>
      <c r="O23404" s="2"/>
      <c r="P23404">
        <v>23403</v>
      </c>
      <c r="Q23404" s="1" t="s">
        <v>754</v>
      </c>
      <c r="R23404" s="1"/>
      <c r="S23404" s="2"/>
      <c r="T23404">
        <v>23403</v>
      </c>
      <c r="U23404" s="1" t="s">
        <v>178</v>
      </c>
      <c r="V23404" s="1"/>
      <c r="W23404" s="2"/>
      <c r="X23404">
        <v>23403</v>
      </c>
      <c r="Y23404" s="1" t="s">
        <v>179</v>
      </c>
      <c r="Z23404" s="1"/>
      <c r="AA23404" s="2"/>
    </row>
    <row r="23405" spans="8:27">
      <c r="H23405">
        <v>23404</v>
      </c>
      <c r="I23405" s="1" t="s">
        <v>752</v>
      </c>
      <c r="J23405" s="1"/>
      <c r="K23405" s="2"/>
      <c r="L23405">
        <v>23404</v>
      </c>
      <c r="M23405" s="1" t="s">
        <v>753</v>
      </c>
      <c r="N23405" s="1"/>
      <c r="O23405" s="2"/>
      <c r="P23405">
        <v>23404</v>
      </c>
      <c r="Q23405" s="1" t="s">
        <v>754</v>
      </c>
      <c r="R23405" s="1"/>
      <c r="S23405" s="2"/>
      <c r="T23405">
        <v>23404</v>
      </c>
      <c r="U23405" s="1" t="s">
        <v>178</v>
      </c>
      <c r="V23405" s="1"/>
      <c r="W23405" s="2"/>
      <c r="X23405">
        <v>23404</v>
      </c>
      <c r="Y23405" s="1" t="s">
        <v>179</v>
      </c>
      <c r="Z23405" s="1"/>
      <c r="AA23405" s="2"/>
    </row>
    <row r="23406" spans="8:27">
      <c r="H23406">
        <v>23405</v>
      </c>
      <c r="I23406" s="1" t="s">
        <v>752</v>
      </c>
      <c r="J23406" s="1"/>
      <c r="K23406" s="2"/>
      <c r="L23406">
        <v>23405</v>
      </c>
      <c r="M23406" s="1" t="s">
        <v>753</v>
      </c>
      <c r="N23406" s="1"/>
      <c r="O23406" s="2"/>
      <c r="P23406">
        <v>23405</v>
      </c>
      <c r="Q23406" s="1" t="s">
        <v>754</v>
      </c>
      <c r="R23406" s="1"/>
      <c r="S23406" s="2"/>
      <c r="T23406">
        <v>23405</v>
      </c>
      <c r="U23406" s="1" t="s">
        <v>178</v>
      </c>
      <c r="V23406" s="1"/>
      <c r="W23406" s="2"/>
      <c r="X23406">
        <v>23405</v>
      </c>
      <c r="Y23406" s="1" t="s">
        <v>179</v>
      </c>
      <c r="Z23406" s="1"/>
      <c r="AA23406" s="2"/>
    </row>
    <row r="23407" spans="8:27">
      <c r="H23407">
        <v>23406</v>
      </c>
      <c r="I23407" s="1" t="s">
        <v>752</v>
      </c>
      <c r="J23407" s="1"/>
      <c r="K23407" s="2"/>
      <c r="L23407">
        <v>23406</v>
      </c>
      <c r="M23407" s="1" t="s">
        <v>753</v>
      </c>
      <c r="N23407" s="1"/>
      <c r="O23407" s="2"/>
      <c r="P23407">
        <v>23406</v>
      </c>
      <c r="Q23407" s="1" t="s">
        <v>754</v>
      </c>
      <c r="R23407" s="1"/>
      <c r="S23407" s="2"/>
      <c r="T23407">
        <v>23406</v>
      </c>
      <c r="U23407" s="1" t="s">
        <v>178</v>
      </c>
      <c r="V23407" s="1"/>
      <c r="W23407" s="2"/>
      <c r="X23407">
        <v>23406</v>
      </c>
      <c r="Y23407" s="1" t="s">
        <v>179</v>
      </c>
      <c r="Z23407" s="1"/>
      <c r="AA23407" s="2"/>
    </row>
    <row r="23408" spans="8:27">
      <c r="H23408">
        <v>23407</v>
      </c>
      <c r="I23408" s="1" t="s">
        <v>752</v>
      </c>
      <c r="J23408" s="1"/>
      <c r="K23408" s="2"/>
      <c r="L23408">
        <v>23407</v>
      </c>
      <c r="M23408" s="1" t="s">
        <v>753</v>
      </c>
      <c r="N23408" s="1"/>
      <c r="O23408" s="2"/>
      <c r="P23408">
        <v>23407</v>
      </c>
      <c r="Q23408" s="1" t="s">
        <v>754</v>
      </c>
      <c r="R23408" s="1"/>
      <c r="S23408" s="2"/>
      <c r="T23408">
        <v>23407</v>
      </c>
      <c r="U23408" s="1" t="s">
        <v>178</v>
      </c>
      <c r="V23408" s="1"/>
      <c r="W23408" s="2"/>
      <c r="X23408">
        <v>23407</v>
      </c>
      <c r="Y23408" s="1" t="s">
        <v>179</v>
      </c>
      <c r="Z23408" s="1"/>
      <c r="AA23408" s="2"/>
    </row>
    <row r="23409" spans="8:27">
      <c r="H23409">
        <v>23408</v>
      </c>
      <c r="I23409" s="1" t="s">
        <v>752</v>
      </c>
      <c r="J23409" s="1"/>
      <c r="K23409" s="2"/>
      <c r="L23409">
        <v>23408</v>
      </c>
      <c r="M23409" s="1" t="s">
        <v>753</v>
      </c>
      <c r="N23409" s="1"/>
      <c r="O23409" s="2"/>
      <c r="P23409">
        <v>23408</v>
      </c>
      <c r="Q23409" s="1" t="s">
        <v>754</v>
      </c>
      <c r="R23409" s="1"/>
      <c r="S23409" s="2"/>
      <c r="T23409">
        <v>23408</v>
      </c>
      <c r="U23409" s="1" t="s">
        <v>178</v>
      </c>
      <c r="V23409" s="1"/>
      <c r="W23409" s="2"/>
      <c r="X23409">
        <v>23408</v>
      </c>
      <c r="Y23409" s="1" t="s">
        <v>179</v>
      </c>
      <c r="Z23409" s="1"/>
      <c r="AA23409" s="2"/>
    </row>
    <row r="23410" spans="8:27">
      <c r="H23410">
        <v>23409</v>
      </c>
      <c r="I23410" s="1" t="s">
        <v>752</v>
      </c>
      <c r="J23410" s="1"/>
      <c r="K23410" s="2"/>
      <c r="L23410">
        <v>23409</v>
      </c>
      <c r="M23410" s="1" t="s">
        <v>753</v>
      </c>
      <c r="N23410" s="1"/>
      <c r="O23410" s="2"/>
      <c r="P23410">
        <v>23409</v>
      </c>
      <c r="Q23410" s="1" t="s">
        <v>754</v>
      </c>
      <c r="R23410" s="1"/>
      <c r="S23410" s="2"/>
      <c r="T23410">
        <v>23409</v>
      </c>
      <c r="U23410" s="1" t="s">
        <v>178</v>
      </c>
      <c r="V23410" s="1"/>
      <c r="W23410" s="2"/>
      <c r="X23410">
        <v>23409</v>
      </c>
      <c r="Y23410" s="1" t="s">
        <v>179</v>
      </c>
      <c r="Z23410" s="1"/>
      <c r="AA23410" s="2"/>
    </row>
    <row r="23411" spans="8:27">
      <c r="H23411">
        <v>23410</v>
      </c>
      <c r="I23411" s="1" t="s">
        <v>752</v>
      </c>
      <c r="J23411" s="1"/>
      <c r="K23411" s="2"/>
      <c r="L23411">
        <v>23410</v>
      </c>
      <c r="M23411" s="1" t="s">
        <v>753</v>
      </c>
      <c r="N23411" s="1"/>
      <c r="O23411" s="2"/>
      <c r="P23411">
        <v>23410</v>
      </c>
      <c r="Q23411" s="1" t="s">
        <v>754</v>
      </c>
      <c r="R23411" s="1"/>
      <c r="S23411" s="2"/>
      <c r="T23411">
        <v>23410</v>
      </c>
      <c r="U23411" s="1" t="s">
        <v>178</v>
      </c>
      <c r="V23411" s="1"/>
      <c r="W23411" s="2"/>
      <c r="X23411">
        <v>23410</v>
      </c>
      <c r="Y23411" s="1" t="s">
        <v>179</v>
      </c>
      <c r="Z23411" s="1"/>
      <c r="AA23411" s="2"/>
    </row>
    <row r="23412" spans="8:27">
      <c r="H23412">
        <v>23411</v>
      </c>
      <c r="I23412" s="1" t="s">
        <v>752</v>
      </c>
      <c r="J23412" s="1"/>
      <c r="K23412" s="2"/>
      <c r="L23412">
        <v>23411</v>
      </c>
      <c r="M23412" s="1" t="s">
        <v>753</v>
      </c>
      <c r="N23412" s="1"/>
      <c r="O23412" s="2"/>
      <c r="P23412">
        <v>23411</v>
      </c>
      <c r="Q23412" s="1" t="s">
        <v>754</v>
      </c>
      <c r="R23412" s="1"/>
      <c r="S23412" s="2"/>
      <c r="T23412">
        <v>23411</v>
      </c>
      <c r="U23412" s="1" t="s">
        <v>178</v>
      </c>
      <c r="V23412" s="1"/>
      <c r="W23412" s="2"/>
      <c r="X23412">
        <v>23411</v>
      </c>
      <c r="Y23412" s="1" t="s">
        <v>179</v>
      </c>
      <c r="Z23412" s="1"/>
      <c r="AA23412" s="2"/>
    </row>
    <row r="23413" spans="8:27">
      <c r="H23413">
        <v>23412</v>
      </c>
      <c r="I23413" s="1" t="s">
        <v>752</v>
      </c>
      <c r="J23413" s="1"/>
      <c r="K23413" s="2"/>
      <c r="L23413">
        <v>23412</v>
      </c>
      <c r="M23413" s="1" t="s">
        <v>753</v>
      </c>
      <c r="N23413" s="1"/>
      <c r="O23413" s="2"/>
      <c r="P23413">
        <v>23412</v>
      </c>
      <c r="Q23413" s="1" t="s">
        <v>754</v>
      </c>
      <c r="R23413" s="1"/>
      <c r="S23413" s="2"/>
      <c r="T23413">
        <v>23412</v>
      </c>
      <c r="U23413" s="1" t="s">
        <v>178</v>
      </c>
      <c r="V23413" s="1"/>
      <c r="W23413" s="2"/>
      <c r="X23413">
        <v>23412</v>
      </c>
      <c r="Y23413" s="1" t="s">
        <v>179</v>
      </c>
      <c r="Z23413" s="1"/>
      <c r="AA23413" s="2"/>
    </row>
    <row r="23414" spans="8:27">
      <c r="H23414">
        <v>23413</v>
      </c>
      <c r="I23414" s="1" t="s">
        <v>752</v>
      </c>
      <c r="J23414" s="1"/>
      <c r="K23414" s="2"/>
      <c r="L23414">
        <v>23413</v>
      </c>
      <c r="M23414" s="1" t="s">
        <v>753</v>
      </c>
      <c r="N23414" s="1"/>
      <c r="O23414" s="2"/>
      <c r="P23414">
        <v>23413</v>
      </c>
      <c r="Q23414" s="1" t="s">
        <v>754</v>
      </c>
      <c r="R23414" s="1"/>
      <c r="S23414" s="2"/>
      <c r="T23414">
        <v>23413</v>
      </c>
      <c r="U23414" s="1" t="s">
        <v>178</v>
      </c>
      <c r="V23414" s="1"/>
      <c r="W23414" s="2"/>
      <c r="X23414">
        <v>23413</v>
      </c>
      <c r="Y23414" s="1" t="s">
        <v>179</v>
      </c>
      <c r="Z23414" s="1"/>
      <c r="AA23414" s="2"/>
    </row>
    <row r="23415" spans="8:27">
      <c r="H23415">
        <v>23414</v>
      </c>
      <c r="I23415" s="1" t="s">
        <v>752</v>
      </c>
      <c r="J23415" s="1"/>
      <c r="K23415" s="2"/>
      <c r="L23415">
        <v>23414</v>
      </c>
      <c r="M23415" s="1" t="s">
        <v>753</v>
      </c>
      <c r="N23415" s="1"/>
      <c r="O23415" s="2"/>
      <c r="P23415">
        <v>23414</v>
      </c>
      <c r="Q23415" s="1" t="s">
        <v>754</v>
      </c>
      <c r="R23415" s="1"/>
      <c r="S23415" s="2"/>
      <c r="T23415">
        <v>23414</v>
      </c>
      <c r="U23415" s="1" t="s">
        <v>178</v>
      </c>
      <c r="V23415" s="1"/>
      <c r="W23415" s="2"/>
      <c r="X23415">
        <v>23414</v>
      </c>
      <c r="Y23415" s="1" t="s">
        <v>179</v>
      </c>
      <c r="Z23415" s="1"/>
      <c r="AA23415" s="2"/>
    </row>
    <row r="23416" spans="8:27">
      <c r="H23416">
        <v>23415</v>
      </c>
      <c r="I23416" s="1" t="s">
        <v>752</v>
      </c>
      <c r="J23416" s="1"/>
      <c r="K23416" s="2"/>
      <c r="L23416">
        <v>23415</v>
      </c>
      <c r="M23416" s="1" t="s">
        <v>753</v>
      </c>
      <c r="N23416" s="1"/>
      <c r="O23416" s="2"/>
      <c r="P23416">
        <v>23415</v>
      </c>
      <c r="Q23416" s="1" t="s">
        <v>754</v>
      </c>
      <c r="R23416" s="1"/>
      <c r="S23416" s="2"/>
      <c r="T23416">
        <v>23415</v>
      </c>
      <c r="U23416" s="1" t="s">
        <v>178</v>
      </c>
      <c r="V23416" s="1"/>
      <c r="W23416" s="2"/>
      <c r="X23416">
        <v>23415</v>
      </c>
      <c r="Y23416" s="1" t="s">
        <v>179</v>
      </c>
      <c r="Z23416" s="1"/>
      <c r="AA23416" s="2"/>
    </row>
    <row r="23417" spans="8:27">
      <c r="H23417">
        <v>23416</v>
      </c>
      <c r="I23417" s="1" t="s">
        <v>752</v>
      </c>
      <c r="J23417" s="1"/>
      <c r="K23417" s="2"/>
      <c r="L23417">
        <v>23416</v>
      </c>
      <c r="M23417" s="1" t="s">
        <v>753</v>
      </c>
      <c r="N23417" s="1"/>
      <c r="O23417" s="2"/>
      <c r="P23417">
        <v>23416</v>
      </c>
      <c r="Q23417" s="1" t="s">
        <v>754</v>
      </c>
      <c r="R23417" s="1"/>
      <c r="S23417" s="2"/>
      <c r="T23417">
        <v>23416</v>
      </c>
      <c r="U23417" s="1" t="s">
        <v>178</v>
      </c>
      <c r="V23417" s="1"/>
      <c r="W23417" s="2"/>
      <c r="X23417">
        <v>23416</v>
      </c>
      <c r="Y23417" s="1" t="s">
        <v>179</v>
      </c>
      <c r="Z23417" s="1"/>
      <c r="AA23417" s="2"/>
    </row>
    <row r="23418" spans="8:27">
      <c r="H23418">
        <v>23417</v>
      </c>
      <c r="I23418" s="1" t="s">
        <v>752</v>
      </c>
      <c r="J23418" s="1"/>
      <c r="K23418" s="2"/>
      <c r="L23418">
        <v>23417</v>
      </c>
      <c r="M23418" s="1" t="s">
        <v>753</v>
      </c>
      <c r="N23418" s="1"/>
      <c r="O23418" s="2"/>
      <c r="P23418">
        <v>23417</v>
      </c>
      <c r="Q23418" s="1" t="s">
        <v>754</v>
      </c>
      <c r="R23418" s="1"/>
      <c r="S23418" s="2"/>
      <c r="T23418">
        <v>23417</v>
      </c>
      <c r="U23418" s="1" t="s">
        <v>178</v>
      </c>
      <c r="V23418" s="1"/>
      <c r="W23418" s="2"/>
      <c r="X23418">
        <v>23417</v>
      </c>
      <c r="Y23418" s="1" t="s">
        <v>179</v>
      </c>
      <c r="Z23418" s="1"/>
      <c r="AA23418" s="2"/>
    </row>
    <row r="23419" spans="8:27">
      <c r="H23419">
        <v>23418</v>
      </c>
      <c r="I23419" s="1" t="s">
        <v>752</v>
      </c>
      <c r="J23419" s="1"/>
      <c r="K23419" s="2"/>
      <c r="L23419">
        <v>23418</v>
      </c>
      <c r="M23419" s="1" t="s">
        <v>753</v>
      </c>
      <c r="N23419" s="1"/>
      <c r="O23419" s="2"/>
      <c r="P23419">
        <v>23418</v>
      </c>
      <c r="Q23419" s="1" t="s">
        <v>754</v>
      </c>
      <c r="R23419" s="1"/>
      <c r="S23419" s="2"/>
      <c r="T23419">
        <v>23418</v>
      </c>
      <c r="U23419" s="1" t="s">
        <v>178</v>
      </c>
      <c r="V23419" s="1"/>
      <c r="W23419" s="2"/>
      <c r="X23419">
        <v>23418</v>
      </c>
      <c r="Y23419" s="1" t="s">
        <v>179</v>
      </c>
      <c r="Z23419" s="1"/>
      <c r="AA23419" s="2"/>
    </row>
    <row r="23420" spans="8:27">
      <c r="H23420">
        <v>23419</v>
      </c>
      <c r="I23420" s="1" t="s">
        <v>752</v>
      </c>
      <c r="J23420" s="1"/>
      <c r="K23420" s="2"/>
      <c r="L23420">
        <v>23419</v>
      </c>
      <c r="M23420" s="1" t="s">
        <v>753</v>
      </c>
      <c r="N23420" s="1"/>
      <c r="O23420" s="2"/>
      <c r="P23420">
        <v>23419</v>
      </c>
      <c r="Q23420" s="1" t="s">
        <v>754</v>
      </c>
      <c r="R23420" s="1"/>
      <c r="S23420" s="2"/>
      <c r="T23420">
        <v>23419</v>
      </c>
      <c r="U23420" s="1" t="s">
        <v>178</v>
      </c>
      <c r="V23420" s="1"/>
      <c r="W23420" s="2"/>
      <c r="X23420">
        <v>23419</v>
      </c>
      <c r="Y23420" s="1" t="s">
        <v>179</v>
      </c>
      <c r="Z23420" s="1"/>
      <c r="AA23420" s="2"/>
    </row>
    <row r="23421" spans="8:27">
      <c r="H23421">
        <v>23420</v>
      </c>
      <c r="I23421" s="1" t="s">
        <v>752</v>
      </c>
      <c r="J23421" s="1"/>
      <c r="K23421" s="2"/>
      <c r="L23421">
        <v>23420</v>
      </c>
      <c r="M23421" s="1" t="s">
        <v>753</v>
      </c>
      <c r="N23421" s="1"/>
      <c r="O23421" s="2"/>
      <c r="P23421">
        <v>23420</v>
      </c>
      <c r="Q23421" s="1" t="s">
        <v>754</v>
      </c>
      <c r="R23421" s="1"/>
      <c r="S23421" s="2"/>
      <c r="T23421">
        <v>23420</v>
      </c>
      <c r="U23421" s="1" t="s">
        <v>178</v>
      </c>
      <c r="V23421" s="1"/>
      <c r="W23421" s="2"/>
      <c r="X23421">
        <v>23420</v>
      </c>
      <c r="Y23421" s="1" t="s">
        <v>179</v>
      </c>
      <c r="Z23421" s="1"/>
      <c r="AA23421" s="2"/>
    </row>
    <row r="23422" spans="8:27">
      <c r="H23422">
        <v>23421</v>
      </c>
      <c r="I23422" s="1" t="s">
        <v>752</v>
      </c>
      <c r="J23422" s="1"/>
      <c r="K23422" s="2"/>
      <c r="L23422">
        <v>23421</v>
      </c>
      <c r="M23422" s="1" t="s">
        <v>753</v>
      </c>
      <c r="N23422" s="1"/>
      <c r="O23422" s="2"/>
      <c r="P23422">
        <v>23421</v>
      </c>
      <c r="Q23422" s="1" t="s">
        <v>754</v>
      </c>
      <c r="R23422" s="1"/>
      <c r="S23422" s="2"/>
      <c r="T23422">
        <v>23421</v>
      </c>
      <c r="U23422" s="1" t="s">
        <v>178</v>
      </c>
      <c r="V23422" s="1"/>
      <c r="W23422" s="2"/>
      <c r="X23422">
        <v>23421</v>
      </c>
      <c r="Y23422" s="1" t="s">
        <v>179</v>
      </c>
      <c r="Z23422" s="1"/>
      <c r="AA23422" s="2"/>
    </row>
    <row r="23423" spans="8:27">
      <c r="H23423">
        <v>23422</v>
      </c>
      <c r="I23423" s="1" t="s">
        <v>752</v>
      </c>
      <c r="J23423" s="1"/>
      <c r="K23423" s="2"/>
      <c r="L23423">
        <v>23422</v>
      </c>
      <c r="M23423" s="1" t="s">
        <v>753</v>
      </c>
      <c r="N23423" s="1"/>
      <c r="O23423" s="2"/>
      <c r="P23423">
        <v>23422</v>
      </c>
      <c r="Q23423" s="1" t="s">
        <v>754</v>
      </c>
      <c r="R23423" s="1"/>
      <c r="S23423" s="2"/>
      <c r="T23423">
        <v>23422</v>
      </c>
      <c r="U23423" s="1" t="s">
        <v>178</v>
      </c>
      <c r="V23423" s="1"/>
      <c r="W23423" s="2"/>
      <c r="X23423">
        <v>23422</v>
      </c>
      <c r="Y23423" s="1" t="s">
        <v>179</v>
      </c>
      <c r="Z23423" s="1"/>
      <c r="AA23423" s="2"/>
    </row>
    <row r="23424" spans="8:27">
      <c r="H23424">
        <v>23423</v>
      </c>
      <c r="I23424" s="1" t="s">
        <v>752</v>
      </c>
      <c r="J23424" s="1"/>
      <c r="K23424" s="2"/>
      <c r="L23424">
        <v>23423</v>
      </c>
      <c r="M23424" s="1" t="s">
        <v>753</v>
      </c>
      <c r="N23424" s="1"/>
      <c r="O23424" s="2"/>
      <c r="P23424">
        <v>23423</v>
      </c>
      <c r="Q23424" s="1" t="s">
        <v>754</v>
      </c>
      <c r="R23424" s="1"/>
      <c r="S23424" s="2"/>
      <c r="T23424">
        <v>23423</v>
      </c>
      <c r="U23424" s="1" t="s">
        <v>178</v>
      </c>
      <c r="V23424" s="1"/>
      <c r="W23424" s="2"/>
      <c r="X23424">
        <v>23423</v>
      </c>
      <c r="Y23424" s="1" t="s">
        <v>179</v>
      </c>
      <c r="Z23424" s="1"/>
      <c r="AA23424" s="2"/>
    </row>
    <row r="23425" spans="8:27">
      <c r="H23425">
        <v>23424</v>
      </c>
      <c r="I23425" s="1" t="s">
        <v>752</v>
      </c>
      <c r="J23425" s="1"/>
      <c r="K23425" s="2"/>
      <c r="L23425">
        <v>23424</v>
      </c>
      <c r="M23425" s="1" t="s">
        <v>753</v>
      </c>
      <c r="N23425" s="1"/>
      <c r="O23425" s="2"/>
      <c r="P23425">
        <v>23424</v>
      </c>
      <c r="Q23425" s="1" t="s">
        <v>754</v>
      </c>
      <c r="R23425" s="1"/>
      <c r="S23425" s="2"/>
      <c r="T23425">
        <v>23424</v>
      </c>
      <c r="U23425" s="1" t="s">
        <v>178</v>
      </c>
      <c r="V23425" s="1"/>
      <c r="W23425" s="2"/>
      <c r="X23425">
        <v>23424</v>
      </c>
      <c r="Y23425" s="1" t="s">
        <v>179</v>
      </c>
      <c r="Z23425" s="1"/>
      <c r="AA23425" s="2"/>
    </row>
    <row r="23426" spans="8:27">
      <c r="H23426">
        <v>23425</v>
      </c>
      <c r="I23426" s="1" t="s">
        <v>752</v>
      </c>
      <c r="J23426" s="1"/>
      <c r="K23426" s="2"/>
      <c r="L23426">
        <v>23425</v>
      </c>
      <c r="M23426" s="1" t="s">
        <v>753</v>
      </c>
      <c r="N23426" s="1"/>
      <c r="O23426" s="2"/>
      <c r="P23426">
        <v>23425</v>
      </c>
      <c r="Q23426" s="1" t="s">
        <v>754</v>
      </c>
      <c r="R23426" s="1"/>
      <c r="S23426" s="2"/>
      <c r="T23426">
        <v>23425</v>
      </c>
      <c r="U23426" s="1" t="s">
        <v>178</v>
      </c>
      <c r="V23426" s="1"/>
      <c r="W23426" s="2"/>
      <c r="X23426">
        <v>23425</v>
      </c>
      <c r="Y23426" s="1" t="s">
        <v>179</v>
      </c>
      <c r="Z23426" s="1"/>
      <c r="AA23426" s="2"/>
    </row>
    <row r="23427" spans="8:27">
      <c r="H23427">
        <v>23426</v>
      </c>
      <c r="I23427" s="1" t="s">
        <v>752</v>
      </c>
      <c r="J23427" s="1"/>
      <c r="K23427" s="2"/>
      <c r="L23427">
        <v>23426</v>
      </c>
      <c r="M23427" s="1" t="s">
        <v>753</v>
      </c>
      <c r="N23427" s="1"/>
      <c r="O23427" s="2"/>
      <c r="P23427">
        <v>23426</v>
      </c>
      <c r="Q23427" s="1" t="s">
        <v>754</v>
      </c>
      <c r="R23427" s="1"/>
      <c r="S23427" s="2"/>
      <c r="T23427">
        <v>23426</v>
      </c>
      <c r="U23427" s="1" t="s">
        <v>178</v>
      </c>
      <c r="V23427" s="1"/>
      <c r="W23427" s="2"/>
      <c r="X23427">
        <v>23426</v>
      </c>
      <c r="Y23427" s="1" t="s">
        <v>179</v>
      </c>
      <c r="Z23427" s="1"/>
      <c r="AA23427" s="2"/>
    </row>
    <row r="23428" spans="8:27">
      <c r="H23428">
        <v>23427</v>
      </c>
      <c r="I23428" s="1" t="s">
        <v>752</v>
      </c>
      <c r="J23428" s="1"/>
      <c r="K23428" s="2"/>
      <c r="L23428">
        <v>23427</v>
      </c>
      <c r="M23428" s="1" t="s">
        <v>753</v>
      </c>
      <c r="N23428" s="1"/>
      <c r="O23428" s="2"/>
      <c r="P23428">
        <v>23427</v>
      </c>
      <c r="Q23428" s="1" t="s">
        <v>754</v>
      </c>
      <c r="R23428" s="1"/>
      <c r="S23428" s="2"/>
      <c r="T23428">
        <v>23427</v>
      </c>
      <c r="U23428" s="1" t="s">
        <v>178</v>
      </c>
      <c r="V23428" s="1"/>
      <c r="W23428" s="2"/>
      <c r="X23428">
        <v>23427</v>
      </c>
      <c r="Y23428" s="1" t="s">
        <v>179</v>
      </c>
      <c r="Z23428" s="1"/>
      <c r="AA23428" s="2"/>
    </row>
    <row r="23429" spans="8:27">
      <c r="H23429">
        <v>23428</v>
      </c>
      <c r="I23429" s="1" t="s">
        <v>752</v>
      </c>
      <c r="J23429" s="1"/>
      <c r="K23429" s="2"/>
      <c r="L23429">
        <v>23428</v>
      </c>
      <c r="M23429" s="1" t="s">
        <v>753</v>
      </c>
      <c r="N23429" s="1"/>
      <c r="O23429" s="2"/>
      <c r="P23429">
        <v>23428</v>
      </c>
      <c r="Q23429" s="1" t="s">
        <v>754</v>
      </c>
      <c r="R23429" s="1"/>
      <c r="S23429" s="2"/>
      <c r="T23429">
        <v>23428</v>
      </c>
      <c r="U23429" s="1" t="s">
        <v>178</v>
      </c>
      <c r="V23429" s="1"/>
      <c r="W23429" s="2"/>
      <c r="X23429">
        <v>23428</v>
      </c>
      <c r="Y23429" s="1" t="s">
        <v>179</v>
      </c>
      <c r="Z23429" s="1"/>
      <c r="AA23429" s="2"/>
    </row>
    <row r="23430" spans="8:27">
      <c r="H23430">
        <v>23429</v>
      </c>
      <c r="I23430" s="1" t="s">
        <v>752</v>
      </c>
      <c r="J23430" s="1"/>
      <c r="K23430" s="2"/>
      <c r="L23430">
        <v>23429</v>
      </c>
      <c r="M23430" s="1" t="s">
        <v>753</v>
      </c>
      <c r="N23430" s="1"/>
      <c r="O23430" s="2"/>
      <c r="P23430">
        <v>23429</v>
      </c>
      <c r="Q23430" s="1" t="s">
        <v>754</v>
      </c>
      <c r="R23430" s="1"/>
      <c r="S23430" s="2"/>
      <c r="T23430">
        <v>23429</v>
      </c>
      <c r="U23430" s="1" t="s">
        <v>178</v>
      </c>
      <c r="V23430" s="1"/>
      <c r="W23430" s="2"/>
      <c r="X23430">
        <v>23429</v>
      </c>
      <c r="Y23430" s="1" t="s">
        <v>179</v>
      </c>
      <c r="Z23430" s="1"/>
      <c r="AA23430" s="2"/>
    </row>
    <row r="23431" spans="8:27">
      <c r="H23431">
        <v>23430</v>
      </c>
      <c r="I23431" s="1" t="s">
        <v>752</v>
      </c>
      <c r="J23431" s="1"/>
      <c r="K23431" s="2"/>
      <c r="L23431">
        <v>23430</v>
      </c>
      <c r="M23431" s="1" t="s">
        <v>753</v>
      </c>
      <c r="N23431" s="1"/>
      <c r="O23431" s="2"/>
      <c r="P23431">
        <v>23430</v>
      </c>
      <c r="Q23431" s="1" t="s">
        <v>754</v>
      </c>
      <c r="R23431" s="1"/>
      <c r="S23431" s="2"/>
      <c r="T23431">
        <v>23430</v>
      </c>
      <c r="U23431" s="1" t="s">
        <v>178</v>
      </c>
      <c r="V23431" s="1"/>
      <c r="W23431" s="2"/>
      <c r="X23431">
        <v>23430</v>
      </c>
      <c r="Y23431" s="1" t="s">
        <v>179</v>
      </c>
      <c r="Z23431" s="1"/>
      <c r="AA23431" s="2"/>
    </row>
    <row r="23432" spans="8:27">
      <c r="H23432">
        <v>23431</v>
      </c>
      <c r="I23432" s="1" t="s">
        <v>752</v>
      </c>
      <c r="J23432" s="1"/>
      <c r="K23432" s="2"/>
      <c r="L23432">
        <v>23431</v>
      </c>
      <c r="M23432" s="1" t="s">
        <v>753</v>
      </c>
      <c r="N23432" s="1"/>
      <c r="O23432" s="2"/>
      <c r="P23432">
        <v>23431</v>
      </c>
      <c r="Q23432" s="1" t="s">
        <v>754</v>
      </c>
      <c r="R23432" s="1"/>
      <c r="S23432" s="2"/>
      <c r="T23432">
        <v>23431</v>
      </c>
      <c r="U23432" s="1" t="s">
        <v>178</v>
      </c>
      <c r="V23432" s="1"/>
      <c r="W23432" s="2"/>
      <c r="X23432">
        <v>23431</v>
      </c>
      <c r="Y23432" s="1" t="s">
        <v>179</v>
      </c>
      <c r="Z23432" s="1"/>
      <c r="AA23432" s="2"/>
    </row>
    <row r="23433" spans="8:27">
      <c r="H23433">
        <v>23432</v>
      </c>
      <c r="I23433" s="1" t="s">
        <v>752</v>
      </c>
      <c r="J23433" s="1"/>
      <c r="K23433" s="2"/>
      <c r="L23433">
        <v>23432</v>
      </c>
      <c r="M23433" s="1" t="s">
        <v>753</v>
      </c>
      <c r="N23433" s="1"/>
      <c r="O23433" s="2"/>
      <c r="P23433">
        <v>23432</v>
      </c>
      <c r="Q23433" s="1" t="s">
        <v>754</v>
      </c>
      <c r="R23433" s="1"/>
      <c r="S23433" s="2"/>
      <c r="T23433">
        <v>23432</v>
      </c>
      <c r="U23433" s="1" t="s">
        <v>178</v>
      </c>
      <c r="V23433" s="1"/>
      <c r="W23433" s="2"/>
      <c r="X23433">
        <v>23432</v>
      </c>
      <c r="Y23433" s="1" t="s">
        <v>179</v>
      </c>
      <c r="Z23433" s="1"/>
      <c r="AA23433" s="2"/>
    </row>
    <row r="23434" spans="8:27">
      <c r="H23434">
        <v>23433</v>
      </c>
      <c r="I23434" s="1" t="s">
        <v>752</v>
      </c>
      <c r="J23434" s="1"/>
      <c r="K23434" s="2"/>
      <c r="L23434">
        <v>23433</v>
      </c>
      <c r="M23434" s="1" t="s">
        <v>753</v>
      </c>
      <c r="N23434" s="1"/>
      <c r="O23434" s="2"/>
      <c r="P23434">
        <v>23433</v>
      </c>
      <c r="Q23434" s="1" t="s">
        <v>754</v>
      </c>
      <c r="R23434" s="1"/>
      <c r="S23434" s="2"/>
      <c r="T23434">
        <v>23433</v>
      </c>
      <c r="U23434" s="1" t="s">
        <v>178</v>
      </c>
      <c r="V23434" s="1"/>
      <c r="W23434" s="2"/>
      <c r="X23434">
        <v>23433</v>
      </c>
      <c r="Y23434" s="1" t="s">
        <v>179</v>
      </c>
      <c r="Z23434" s="1"/>
      <c r="AA23434" s="2"/>
    </row>
    <row r="23435" spans="8:27">
      <c r="H23435">
        <v>23434</v>
      </c>
      <c r="I23435" s="1" t="s">
        <v>752</v>
      </c>
      <c r="J23435" s="1"/>
      <c r="K23435" s="2"/>
      <c r="L23435">
        <v>23434</v>
      </c>
      <c r="M23435" s="1" t="s">
        <v>753</v>
      </c>
      <c r="N23435" s="1"/>
      <c r="O23435" s="2"/>
      <c r="P23435">
        <v>23434</v>
      </c>
      <c r="Q23435" s="1" t="s">
        <v>754</v>
      </c>
      <c r="R23435" s="1"/>
      <c r="S23435" s="2"/>
      <c r="T23435">
        <v>23434</v>
      </c>
      <c r="U23435" s="1" t="s">
        <v>178</v>
      </c>
      <c r="V23435" s="1"/>
      <c r="W23435" s="2"/>
      <c r="X23435">
        <v>23434</v>
      </c>
      <c r="Y23435" s="1" t="s">
        <v>179</v>
      </c>
      <c r="Z23435" s="1"/>
      <c r="AA23435" s="2"/>
    </row>
    <row r="23436" spans="8:27">
      <c r="H23436">
        <v>23435</v>
      </c>
      <c r="I23436" s="1" t="s">
        <v>752</v>
      </c>
      <c r="J23436" s="1"/>
      <c r="K23436" s="2"/>
      <c r="L23436">
        <v>23435</v>
      </c>
      <c r="M23436" s="1" t="s">
        <v>753</v>
      </c>
      <c r="N23436" s="1"/>
      <c r="O23436" s="2"/>
      <c r="P23436">
        <v>23435</v>
      </c>
      <c r="Q23436" s="1" t="s">
        <v>754</v>
      </c>
      <c r="R23436" s="1"/>
      <c r="S23436" s="2"/>
      <c r="T23436">
        <v>23435</v>
      </c>
      <c r="U23436" s="1" t="s">
        <v>178</v>
      </c>
      <c r="V23436" s="1"/>
      <c r="W23436" s="2"/>
      <c r="X23436">
        <v>23435</v>
      </c>
      <c r="Y23436" s="1" t="s">
        <v>179</v>
      </c>
      <c r="Z23436" s="1"/>
      <c r="AA23436" s="2"/>
    </row>
    <row r="23437" spans="8:27">
      <c r="H23437">
        <v>23436</v>
      </c>
      <c r="I23437" s="1" t="s">
        <v>752</v>
      </c>
      <c r="J23437" s="1"/>
      <c r="K23437" s="2"/>
      <c r="L23437">
        <v>23436</v>
      </c>
      <c r="M23437" s="1" t="s">
        <v>753</v>
      </c>
      <c r="N23437" s="1"/>
      <c r="O23437" s="2"/>
      <c r="P23437">
        <v>23436</v>
      </c>
      <c r="Q23437" s="1" t="s">
        <v>754</v>
      </c>
      <c r="R23437" s="1"/>
      <c r="S23437" s="2"/>
      <c r="T23437">
        <v>23436</v>
      </c>
      <c r="U23437" s="1" t="s">
        <v>178</v>
      </c>
      <c r="V23437" s="1"/>
      <c r="W23437" s="2"/>
      <c r="X23437">
        <v>23436</v>
      </c>
      <c r="Y23437" s="1" t="s">
        <v>179</v>
      </c>
      <c r="Z23437" s="1"/>
      <c r="AA23437" s="2"/>
    </row>
    <row r="23438" spans="8:27">
      <c r="H23438">
        <v>23437</v>
      </c>
      <c r="I23438" s="1" t="s">
        <v>752</v>
      </c>
      <c r="J23438" s="1"/>
      <c r="K23438" s="2"/>
      <c r="L23438">
        <v>23437</v>
      </c>
      <c r="M23438" s="1" t="s">
        <v>753</v>
      </c>
      <c r="N23438" s="1"/>
      <c r="O23438" s="2"/>
      <c r="P23438">
        <v>23437</v>
      </c>
      <c r="Q23438" s="1" t="s">
        <v>754</v>
      </c>
      <c r="R23438" s="1"/>
      <c r="S23438" s="2"/>
      <c r="T23438">
        <v>23437</v>
      </c>
      <c r="U23438" s="1" t="s">
        <v>178</v>
      </c>
      <c r="V23438" s="1"/>
      <c r="W23438" s="2"/>
      <c r="X23438">
        <v>23437</v>
      </c>
      <c r="Y23438" s="1" t="s">
        <v>179</v>
      </c>
      <c r="Z23438" s="1"/>
      <c r="AA23438" s="2"/>
    </row>
    <row r="23439" spans="8:27">
      <c r="H23439">
        <v>23438</v>
      </c>
      <c r="I23439" s="1" t="s">
        <v>752</v>
      </c>
      <c r="J23439" s="1"/>
      <c r="K23439" s="2"/>
      <c r="L23439">
        <v>23438</v>
      </c>
      <c r="M23439" s="1" t="s">
        <v>753</v>
      </c>
      <c r="N23439" s="1"/>
      <c r="O23439" s="2"/>
      <c r="P23439">
        <v>23438</v>
      </c>
      <c r="Q23439" s="1" t="s">
        <v>754</v>
      </c>
      <c r="R23439" s="1"/>
      <c r="S23439" s="2"/>
      <c r="T23439">
        <v>23438</v>
      </c>
      <c r="U23439" s="1" t="s">
        <v>178</v>
      </c>
      <c r="V23439" s="1"/>
      <c r="W23439" s="2"/>
      <c r="X23439">
        <v>23438</v>
      </c>
      <c r="Y23439" s="1" t="s">
        <v>179</v>
      </c>
      <c r="Z23439" s="1"/>
      <c r="AA23439" s="2"/>
    </row>
    <row r="23440" spans="8:27">
      <c r="H23440">
        <v>23439</v>
      </c>
      <c r="I23440" s="1" t="s">
        <v>752</v>
      </c>
      <c r="J23440" s="1"/>
      <c r="K23440" s="2"/>
      <c r="L23440">
        <v>23439</v>
      </c>
      <c r="M23440" s="1" t="s">
        <v>753</v>
      </c>
      <c r="N23440" s="1"/>
      <c r="O23440" s="2"/>
      <c r="P23440">
        <v>23439</v>
      </c>
      <c r="Q23440" s="1" t="s">
        <v>754</v>
      </c>
      <c r="R23440" s="1"/>
      <c r="S23440" s="2"/>
      <c r="T23440">
        <v>23439</v>
      </c>
      <c r="U23440" s="1" t="s">
        <v>178</v>
      </c>
      <c r="V23440" s="1"/>
      <c r="W23440" s="2"/>
      <c r="X23440">
        <v>23439</v>
      </c>
      <c r="Y23440" s="1" t="s">
        <v>179</v>
      </c>
      <c r="Z23440" s="1"/>
      <c r="AA23440" s="2"/>
    </row>
    <row r="23441" spans="8:27">
      <c r="H23441">
        <v>23440</v>
      </c>
      <c r="I23441" s="1" t="s">
        <v>752</v>
      </c>
      <c r="J23441" s="1"/>
      <c r="K23441" s="2"/>
      <c r="L23441">
        <v>23440</v>
      </c>
      <c r="M23441" s="1" t="s">
        <v>753</v>
      </c>
      <c r="N23441" s="1"/>
      <c r="O23441" s="2"/>
      <c r="P23441">
        <v>23440</v>
      </c>
      <c r="Q23441" s="1" t="s">
        <v>754</v>
      </c>
      <c r="R23441" s="1"/>
      <c r="S23441" s="2"/>
      <c r="T23441">
        <v>23440</v>
      </c>
      <c r="U23441" s="1" t="s">
        <v>178</v>
      </c>
      <c r="V23441" s="1"/>
      <c r="W23441" s="2"/>
      <c r="X23441">
        <v>23440</v>
      </c>
      <c r="Y23441" s="1" t="s">
        <v>179</v>
      </c>
      <c r="Z23441" s="1"/>
      <c r="AA23441" s="2"/>
    </row>
    <row r="23442" spans="8:27">
      <c r="H23442">
        <v>23441</v>
      </c>
      <c r="I23442" s="1" t="s">
        <v>752</v>
      </c>
      <c r="J23442" s="1"/>
      <c r="K23442" s="2"/>
      <c r="L23442">
        <v>23441</v>
      </c>
      <c r="M23442" s="1" t="s">
        <v>753</v>
      </c>
      <c r="N23442" s="1"/>
      <c r="O23442" s="2"/>
      <c r="P23442">
        <v>23441</v>
      </c>
      <c r="Q23442" s="1" t="s">
        <v>754</v>
      </c>
      <c r="R23442" s="1"/>
      <c r="S23442" s="2"/>
      <c r="T23442">
        <v>23441</v>
      </c>
      <c r="U23442" s="1" t="s">
        <v>178</v>
      </c>
      <c r="V23442" s="1"/>
      <c r="W23442" s="2"/>
      <c r="X23442">
        <v>23441</v>
      </c>
      <c r="Y23442" s="1" t="s">
        <v>179</v>
      </c>
      <c r="Z23442" s="1"/>
      <c r="AA23442" s="2"/>
    </row>
    <row r="23443" spans="8:27">
      <c r="H23443">
        <v>23442</v>
      </c>
      <c r="I23443" s="1" t="s">
        <v>752</v>
      </c>
      <c r="J23443" s="1"/>
      <c r="K23443" s="2"/>
      <c r="L23443">
        <v>23442</v>
      </c>
      <c r="M23443" s="1" t="s">
        <v>753</v>
      </c>
      <c r="N23443" s="1"/>
      <c r="O23443" s="2"/>
      <c r="P23443">
        <v>23442</v>
      </c>
      <c r="Q23443" s="1" t="s">
        <v>754</v>
      </c>
      <c r="R23443" s="1"/>
      <c r="S23443" s="2"/>
      <c r="T23443">
        <v>23442</v>
      </c>
      <c r="U23443" s="1" t="s">
        <v>178</v>
      </c>
      <c r="V23443" s="1"/>
      <c r="W23443" s="2"/>
      <c r="X23443">
        <v>23442</v>
      </c>
      <c r="Y23443" s="1" t="s">
        <v>179</v>
      </c>
      <c r="Z23443" s="1"/>
      <c r="AA23443" s="2"/>
    </row>
    <row r="23444" spans="8:27">
      <c r="H23444">
        <v>23443</v>
      </c>
      <c r="I23444" s="1" t="s">
        <v>752</v>
      </c>
      <c r="J23444" s="1"/>
      <c r="K23444" s="2"/>
      <c r="L23444">
        <v>23443</v>
      </c>
      <c r="M23444" s="1" t="s">
        <v>753</v>
      </c>
      <c r="N23444" s="1"/>
      <c r="O23444" s="2"/>
      <c r="P23444">
        <v>23443</v>
      </c>
      <c r="Q23444" s="1" t="s">
        <v>754</v>
      </c>
      <c r="R23444" s="1"/>
      <c r="S23444" s="2"/>
      <c r="T23444">
        <v>23443</v>
      </c>
      <c r="U23444" s="1" t="s">
        <v>178</v>
      </c>
      <c r="V23444" s="1"/>
      <c r="W23444" s="2"/>
      <c r="X23444">
        <v>23443</v>
      </c>
      <c r="Y23444" s="1" t="s">
        <v>179</v>
      </c>
      <c r="Z23444" s="1"/>
      <c r="AA23444" s="2"/>
    </row>
    <row r="23445" spans="8:27">
      <c r="H23445">
        <v>23444</v>
      </c>
      <c r="I23445" s="1" t="s">
        <v>752</v>
      </c>
      <c r="J23445" s="1"/>
      <c r="K23445" s="2"/>
      <c r="L23445">
        <v>23444</v>
      </c>
      <c r="M23445" s="1" t="s">
        <v>753</v>
      </c>
      <c r="N23445" s="1"/>
      <c r="O23445" s="2"/>
      <c r="P23445">
        <v>23444</v>
      </c>
      <c r="Q23445" s="1" t="s">
        <v>754</v>
      </c>
      <c r="R23445" s="1"/>
      <c r="S23445" s="2"/>
      <c r="T23445">
        <v>23444</v>
      </c>
      <c r="U23445" s="1" t="s">
        <v>178</v>
      </c>
      <c r="V23445" s="1"/>
      <c r="W23445" s="2"/>
      <c r="X23445">
        <v>23444</v>
      </c>
      <c r="Y23445" s="1" t="s">
        <v>179</v>
      </c>
      <c r="Z23445" s="1"/>
      <c r="AA23445" s="2"/>
    </row>
    <row r="23446" spans="8:27">
      <c r="H23446">
        <v>23445</v>
      </c>
      <c r="I23446" s="1" t="s">
        <v>752</v>
      </c>
      <c r="J23446" s="1"/>
      <c r="K23446" s="2"/>
      <c r="L23446">
        <v>23445</v>
      </c>
      <c r="M23446" s="1" t="s">
        <v>753</v>
      </c>
      <c r="N23446" s="1"/>
      <c r="O23446" s="2"/>
      <c r="P23446">
        <v>23445</v>
      </c>
      <c r="Q23446" s="1" t="s">
        <v>754</v>
      </c>
      <c r="R23446" s="1"/>
      <c r="S23446" s="2"/>
      <c r="T23446">
        <v>23445</v>
      </c>
      <c r="U23446" s="1" t="s">
        <v>178</v>
      </c>
      <c r="V23446" s="1"/>
      <c r="W23446" s="2"/>
      <c r="X23446">
        <v>23445</v>
      </c>
      <c r="Y23446" s="1" t="s">
        <v>179</v>
      </c>
      <c r="Z23446" s="1"/>
      <c r="AA23446" s="2"/>
    </row>
    <row r="23447" spans="8:27">
      <c r="H23447">
        <v>23446</v>
      </c>
      <c r="I23447" s="1" t="s">
        <v>752</v>
      </c>
      <c r="J23447" s="1"/>
      <c r="K23447" s="2"/>
      <c r="L23447">
        <v>23446</v>
      </c>
      <c r="M23447" s="1" t="s">
        <v>753</v>
      </c>
      <c r="N23447" s="1"/>
      <c r="O23447" s="2"/>
      <c r="P23447">
        <v>23446</v>
      </c>
      <c r="Q23447" s="1" t="s">
        <v>754</v>
      </c>
      <c r="R23447" s="1"/>
      <c r="S23447" s="2"/>
      <c r="T23447">
        <v>23446</v>
      </c>
      <c r="U23447" s="1" t="s">
        <v>178</v>
      </c>
      <c r="V23447" s="1"/>
      <c r="W23447" s="2"/>
      <c r="X23447">
        <v>23446</v>
      </c>
      <c r="Y23447" s="1" t="s">
        <v>179</v>
      </c>
      <c r="Z23447" s="1"/>
      <c r="AA23447" s="2"/>
    </row>
    <row r="23448" spans="8:27">
      <c r="H23448">
        <v>23447</v>
      </c>
      <c r="I23448" s="1" t="s">
        <v>752</v>
      </c>
      <c r="J23448" s="1"/>
      <c r="K23448" s="2"/>
      <c r="L23448">
        <v>23447</v>
      </c>
      <c r="M23448" s="1" t="s">
        <v>753</v>
      </c>
      <c r="N23448" s="1"/>
      <c r="O23448" s="2"/>
      <c r="P23448">
        <v>23447</v>
      </c>
      <c r="Q23448" s="1" t="s">
        <v>754</v>
      </c>
      <c r="R23448" s="1"/>
      <c r="S23448" s="2"/>
      <c r="T23448">
        <v>23447</v>
      </c>
      <c r="U23448" s="1" t="s">
        <v>178</v>
      </c>
      <c r="V23448" s="1"/>
      <c r="W23448" s="2"/>
      <c r="X23448">
        <v>23447</v>
      </c>
      <c r="Y23448" s="1" t="s">
        <v>179</v>
      </c>
      <c r="Z23448" s="1"/>
      <c r="AA23448" s="2"/>
    </row>
    <row r="23449" spans="8:27">
      <c r="H23449">
        <v>23448</v>
      </c>
      <c r="I23449" s="1" t="s">
        <v>752</v>
      </c>
      <c r="J23449" s="1"/>
      <c r="K23449" s="2"/>
      <c r="L23449">
        <v>23448</v>
      </c>
      <c r="M23449" s="1" t="s">
        <v>753</v>
      </c>
      <c r="N23449" s="1"/>
      <c r="O23449" s="2"/>
      <c r="P23449">
        <v>23448</v>
      </c>
      <c r="Q23449" s="1" t="s">
        <v>754</v>
      </c>
      <c r="R23449" s="1"/>
      <c r="S23449" s="2"/>
      <c r="T23449">
        <v>23448</v>
      </c>
      <c r="U23449" s="1" t="s">
        <v>178</v>
      </c>
      <c r="V23449" s="1"/>
      <c r="W23449" s="2"/>
      <c r="X23449">
        <v>23448</v>
      </c>
      <c r="Y23449" s="1" t="s">
        <v>179</v>
      </c>
      <c r="Z23449" s="1"/>
      <c r="AA23449" s="2"/>
    </row>
    <row r="23450" spans="8:27">
      <c r="H23450">
        <v>23449</v>
      </c>
      <c r="I23450" s="1" t="s">
        <v>752</v>
      </c>
      <c r="J23450" s="1"/>
      <c r="K23450" s="2"/>
      <c r="L23450">
        <v>23449</v>
      </c>
      <c r="M23450" s="1" t="s">
        <v>753</v>
      </c>
      <c r="N23450" s="1"/>
      <c r="O23450" s="2"/>
      <c r="P23450">
        <v>23449</v>
      </c>
      <c r="Q23450" s="1" t="s">
        <v>754</v>
      </c>
      <c r="R23450" s="1"/>
      <c r="S23450" s="2"/>
      <c r="T23450">
        <v>23449</v>
      </c>
      <c r="U23450" s="1" t="s">
        <v>178</v>
      </c>
      <c r="V23450" s="1"/>
      <c r="W23450" s="2"/>
      <c r="X23450">
        <v>23449</v>
      </c>
      <c r="Y23450" s="1" t="s">
        <v>179</v>
      </c>
      <c r="Z23450" s="1"/>
      <c r="AA23450" s="2"/>
    </row>
    <row r="23451" spans="8:27">
      <c r="H23451">
        <v>23450</v>
      </c>
      <c r="I23451" s="1" t="s">
        <v>752</v>
      </c>
      <c r="J23451" s="1"/>
      <c r="K23451" s="2"/>
      <c r="L23451">
        <v>23450</v>
      </c>
      <c r="M23451" s="1" t="s">
        <v>753</v>
      </c>
      <c r="N23451" s="1"/>
      <c r="O23451" s="2"/>
      <c r="P23451">
        <v>23450</v>
      </c>
      <c r="Q23451" s="1" t="s">
        <v>754</v>
      </c>
      <c r="R23451" s="1"/>
      <c r="S23451" s="2"/>
      <c r="T23451">
        <v>23450</v>
      </c>
      <c r="U23451" s="1" t="s">
        <v>178</v>
      </c>
      <c r="V23451" s="1"/>
      <c r="W23451" s="2"/>
      <c r="X23451">
        <v>23450</v>
      </c>
      <c r="Y23451" s="1" t="s">
        <v>179</v>
      </c>
      <c r="Z23451" s="1"/>
      <c r="AA23451" s="2"/>
    </row>
    <row r="23452" spans="8:27">
      <c r="H23452">
        <v>23451</v>
      </c>
      <c r="I23452" s="1" t="s">
        <v>752</v>
      </c>
      <c r="J23452" s="1"/>
      <c r="K23452" s="2"/>
      <c r="L23452">
        <v>23451</v>
      </c>
      <c r="M23452" s="1" t="s">
        <v>753</v>
      </c>
      <c r="N23452" s="1"/>
      <c r="O23452" s="2"/>
      <c r="P23452">
        <v>23451</v>
      </c>
      <c r="Q23452" s="1" t="s">
        <v>754</v>
      </c>
      <c r="R23452" s="1"/>
      <c r="S23452" s="2"/>
      <c r="T23452">
        <v>23451</v>
      </c>
      <c r="U23452" s="1" t="s">
        <v>178</v>
      </c>
      <c r="V23452" s="1"/>
      <c r="W23452" s="2"/>
      <c r="X23452">
        <v>23451</v>
      </c>
      <c r="Y23452" s="1" t="s">
        <v>179</v>
      </c>
      <c r="Z23452" s="1"/>
      <c r="AA23452" s="2"/>
    </row>
    <row r="23453" spans="8:27">
      <c r="H23453">
        <v>23452</v>
      </c>
      <c r="I23453" s="1" t="s">
        <v>752</v>
      </c>
      <c r="J23453" s="1"/>
      <c r="K23453" s="2"/>
      <c r="L23453">
        <v>23452</v>
      </c>
      <c r="M23453" s="1" t="s">
        <v>753</v>
      </c>
      <c r="N23453" s="1"/>
      <c r="O23453" s="2"/>
      <c r="P23453">
        <v>23452</v>
      </c>
      <c r="Q23453" s="1" t="s">
        <v>754</v>
      </c>
      <c r="R23453" s="1"/>
      <c r="S23453" s="2"/>
      <c r="T23453">
        <v>23452</v>
      </c>
      <c r="U23453" s="1" t="s">
        <v>178</v>
      </c>
      <c r="V23453" s="1"/>
      <c r="W23453" s="2"/>
      <c r="X23453">
        <v>23452</v>
      </c>
      <c r="Y23453" s="1" t="s">
        <v>179</v>
      </c>
      <c r="Z23453" s="1"/>
      <c r="AA23453" s="2"/>
    </row>
    <row r="23454" spans="8:27">
      <c r="H23454">
        <v>23453</v>
      </c>
      <c r="I23454" s="1" t="s">
        <v>752</v>
      </c>
      <c r="J23454" s="1"/>
      <c r="K23454" s="2"/>
      <c r="L23454">
        <v>23453</v>
      </c>
      <c r="M23454" s="1" t="s">
        <v>753</v>
      </c>
      <c r="N23454" s="1"/>
      <c r="O23454" s="2"/>
      <c r="P23454">
        <v>23453</v>
      </c>
      <c r="Q23454" s="1" t="s">
        <v>754</v>
      </c>
      <c r="R23454" s="1"/>
      <c r="S23454" s="2"/>
      <c r="T23454">
        <v>23453</v>
      </c>
      <c r="U23454" s="1" t="s">
        <v>178</v>
      </c>
      <c r="V23454" s="1"/>
      <c r="W23454" s="2"/>
      <c r="X23454">
        <v>23453</v>
      </c>
      <c r="Y23454" s="1" t="s">
        <v>179</v>
      </c>
      <c r="Z23454" s="1"/>
      <c r="AA23454" s="2"/>
    </row>
    <row r="23455" spans="8:27">
      <c r="H23455">
        <v>23454</v>
      </c>
      <c r="I23455" s="1" t="s">
        <v>752</v>
      </c>
      <c r="J23455" s="1"/>
      <c r="K23455" s="2"/>
      <c r="L23455">
        <v>23454</v>
      </c>
      <c r="M23455" s="1" t="s">
        <v>753</v>
      </c>
      <c r="N23455" s="1"/>
      <c r="O23455" s="2"/>
      <c r="P23455">
        <v>23454</v>
      </c>
      <c r="Q23455" s="1" t="s">
        <v>754</v>
      </c>
      <c r="R23455" s="1"/>
      <c r="S23455" s="2"/>
      <c r="T23455">
        <v>23454</v>
      </c>
      <c r="U23455" s="1" t="s">
        <v>178</v>
      </c>
      <c r="V23455" s="1"/>
      <c r="W23455" s="2"/>
      <c r="X23455">
        <v>23454</v>
      </c>
      <c r="Y23455" s="1" t="s">
        <v>179</v>
      </c>
      <c r="Z23455" s="1"/>
      <c r="AA23455" s="2"/>
    </row>
    <row r="23456" spans="8:27">
      <c r="H23456">
        <v>23455</v>
      </c>
      <c r="I23456" s="1" t="s">
        <v>752</v>
      </c>
      <c r="J23456" s="1"/>
      <c r="K23456" s="2"/>
      <c r="L23456">
        <v>23455</v>
      </c>
      <c r="M23456" s="1" t="s">
        <v>753</v>
      </c>
      <c r="N23456" s="1"/>
      <c r="O23456" s="2"/>
      <c r="P23456">
        <v>23455</v>
      </c>
      <c r="Q23456" s="1" t="s">
        <v>754</v>
      </c>
      <c r="R23456" s="1"/>
      <c r="S23456" s="2"/>
      <c r="T23456">
        <v>23455</v>
      </c>
      <c r="U23456" s="1" t="s">
        <v>178</v>
      </c>
      <c r="V23456" s="1"/>
      <c r="W23456" s="2"/>
      <c r="X23456">
        <v>23455</v>
      </c>
      <c r="Y23456" s="1" t="s">
        <v>179</v>
      </c>
      <c r="Z23456" s="1"/>
      <c r="AA23456" s="2"/>
    </row>
    <row r="23457" spans="8:27">
      <c r="H23457">
        <v>23456</v>
      </c>
      <c r="I23457" s="1" t="s">
        <v>752</v>
      </c>
      <c r="J23457" s="1"/>
      <c r="K23457" s="2"/>
      <c r="L23457">
        <v>23456</v>
      </c>
      <c r="M23457" s="1" t="s">
        <v>753</v>
      </c>
      <c r="N23457" s="1"/>
      <c r="O23457" s="2"/>
      <c r="P23457">
        <v>23456</v>
      </c>
      <c r="Q23457" s="1" t="s">
        <v>754</v>
      </c>
      <c r="R23457" s="1"/>
      <c r="S23457" s="2"/>
      <c r="T23457">
        <v>23456</v>
      </c>
      <c r="U23457" s="1" t="s">
        <v>178</v>
      </c>
      <c r="V23457" s="1"/>
      <c r="W23457" s="2"/>
      <c r="X23457">
        <v>23456</v>
      </c>
      <c r="Y23457" s="1" t="s">
        <v>179</v>
      </c>
      <c r="Z23457" s="1"/>
      <c r="AA23457" s="2"/>
    </row>
    <row r="23458" spans="8:27">
      <c r="H23458">
        <v>23457</v>
      </c>
      <c r="I23458" s="1" t="s">
        <v>752</v>
      </c>
      <c r="J23458" s="1"/>
      <c r="K23458" s="2"/>
      <c r="L23458">
        <v>23457</v>
      </c>
      <c r="M23458" s="1" t="s">
        <v>753</v>
      </c>
      <c r="N23458" s="1"/>
      <c r="O23458" s="2"/>
      <c r="P23458">
        <v>23457</v>
      </c>
      <c r="Q23458" s="1" t="s">
        <v>754</v>
      </c>
      <c r="R23458" s="1"/>
      <c r="S23458" s="2"/>
      <c r="T23458">
        <v>23457</v>
      </c>
      <c r="U23458" s="1" t="s">
        <v>178</v>
      </c>
      <c r="V23458" s="1"/>
      <c r="W23458" s="2"/>
      <c r="X23458">
        <v>23457</v>
      </c>
      <c r="Y23458" s="1" t="s">
        <v>179</v>
      </c>
      <c r="Z23458" s="1"/>
      <c r="AA23458" s="2"/>
    </row>
    <row r="23459" spans="8:27">
      <c r="H23459">
        <v>23458</v>
      </c>
      <c r="I23459" s="1" t="s">
        <v>752</v>
      </c>
      <c r="J23459" s="1"/>
      <c r="K23459" s="2"/>
      <c r="L23459">
        <v>23458</v>
      </c>
      <c r="M23459" s="1" t="s">
        <v>753</v>
      </c>
      <c r="N23459" s="1"/>
      <c r="O23459" s="2"/>
      <c r="P23459">
        <v>23458</v>
      </c>
      <c r="Q23459" s="1" t="s">
        <v>754</v>
      </c>
      <c r="R23459" s="1"/>
      <c r="S23459" s="2"/>
      <c r="T23459">
        <v>23458</v>
      </c>
      <c r="U23459" s="1" t="s">
        <v>178</v>
      </c>
      <c r="V23459" s="1"/>
      <c r="W23459" s="2"/>
      <c r="X23459">
        <v>23458</v>
      </c>
      <c r="Y23459" s="1" t="s">
        <v>179</v>
      </c>
      <c r="Z23459" s="1"/>
      <c r="AA23459" s="2"/>
    </row>
    <row r="23460" spans="8:27">
      <c r="H23460">
        <v>23459</v>
      </c>
      <c r="I23460" s="1" t="s">
        <v>752</v>
      </c>
      <c r="J23460" s="1"/>
      <c r="K23460" s="2"/>
      <c r="L23460">
        <v>23459</v>
      </c>
      <c r="M23460" s="1" t="s">
        <v>753</v>
      </c>
      <c r="N23460" s="1"/>
      <c r="O23460" s="2"/>
      <c r="P23460">
        <v>23459</v>
      </c>
      <c r="Q23460" s="1" t="s">
        <v>754</v>
      </c>
      <c r="R23460" s="1"/>
      <c r="S23460" s="2"/>
      <c r="T23460">
        <v>23459</v>
      </c>
      <c r="U23460" s="1" t="s">
        <v>178</v>
      </c>
      <c r="V23460" s="1"/>
      <c r="W23460" s="2"/>
      <c r="X23460">
        <v>23459</v>
      </c>
      <c r="Y23460" s="1" t="s">
        <v>179</v>
      </c>
      <c r="Z23460" s="1"/>
      <c r="AA23460" s="2"/>
    </row>
    <row r="23461" spans="8:27">
      <c r="H23461">
        <v>23460</v>
      </c>
      <c r="I23461" s="1" t="s">
        <v>752</v>
      </c>
      <c r="J23461" s="1"/>
      <c r="K23461" s="2"/>
      <c r="L23461">
        <v>23460</v>
      </c>
      <c r="M23461" s="1" t="s">
        <v>753</v>
      </c>
      <c r="N23461" s="1"/>
      <c r="O23461" s="2"/>
      <c r="P23461">
        <v>23460</v>
      </c>
      <c r="Q23461" s="1" t="s">
        <v>754</v>
      </c>
      <c r="R23461" s="1"/>
      <c r="S23461" s="2"/>
      <c r="T23461">
        <v>23460</v>
      </c>
      <c r="U23461" s="1" t="s">
        <v>178</v>
      </c>
      <c r="V23461" s="1"/>
      <c r="W23461" s="2"/>
      <c r="X23461">
        <v>23460</v>
      </c>
      <c r="Y23461" s="1" t="s">
        <v>179</v>
      </c>
      <c r="Z23461" s="1"/>
      <c r="AA23461" s="2"/>
    </row>
    <row r="23462" spans="8:27">
      <c r="H23462">
        <v>23461</v>
      </c>
      <c r="I23462" s="1" t="s">
        <v>752</v>
      </c>
      <c r="J23462" s="1"/>
      <c r="K23462" s="2"/>
      <c r="L23462">
        <v>23461</v>
      </c>
      <c r="M23462" s="1" t="s">
        <v>753</v>
      </c>
      <c r="N23462" s="1"/>
      <c r="O23462" s="2"/>
      <c r="P23462">
        <v>23461</v>
      </c>
      <c r="Q23462" s="1" t="s">
        <v>754</v>
      </c>
      <c r="R23462" s="1"/>
      <c r="S23462" s="2"/>
      <c r="T23462">
        <v>23461</v>
      </c>
      <c r="U23462" s="1" t="s">
        <v>178</v>
      </c>
      <c r="V23462" s="1"/>
      <c r="W23462" s="2"/>
      <c r="X23462">
        <v>23461</v>
      </c>
      <c r="Y23462" s="1" t="s">
        <v>179</v>
      </c>
      <c r="Z23462" s="1"/>
      <c r="AA23462" s="2"/>
    </row>
    <row r="23463" spans="8:27">
      <c r="H23463">
        <v>23462</v>
      </c>
      <c r="I23463" s="1" t="s">
        <v>752</v>
      </c>
      <c r="J23463" s="1"/>
      <c r="K23463" s="2"/>
      <c r="L23463">
        <v>23462</v>
      </c>
      <c r="M23463" s="1" t="s">
        <v>753</v>
      </c>
      <c r="N23463" s="1"/>
      <c r="O23463" s="2"/>
      <c r="P23463">
        <v>23462</v>
      </c>
      <c r="Q23463" s="1" t="s">
        <v>754</v>
      </c>
      <c r="R23463" s="1"/>
      <c r="S23463" s="2"/>
      <c r="T23463">
        <v>23462</v>
      </c>
      <c r="U23463" s="1" t="s">
        <v>178</v>
      </c>
      <c r="V23463" s="1"/>
      <c r="W23463" s="2"/>
      <c r="X23463">
        <v>23462</v>
      </c>
      <c r="Y23463" s="1" t="s">
        <v>179</v>
      </c>
      <c r="Z23463" s="1"/>
      <c r="AA23463" s="2"/>
    </row>
    <row r="23464" spans="8:27">
      <c r="H23464">
        <v>23463</v>
      </c>
      <c r="I23464" s="1" t="s">
        <v>752</v>
      </c>
      <c r="J23464" s="1"/>
      <c r="K23464" s="2"/>
      <c r="L23464">
        <v>23463</v>
      </c>
      <c r="M23464" s="1" t="s">
        <v>753</v>
      </c>
      <c r="N23464" s="1"/>
      <c r="O23464" s="2"/>
      <c r="P23464">
        <v>23463</v>
      </c>
      <c r="Q23464" s="1" t="s">
        <v>754</v>
      </c>
      <c r="R23464" s="1"/>
      <c r="S23464" s="2"/>
      <c r="T23464">
        <v>23463</v>
      </c>
      <c r="U23464" s="1" t="s">
        <v>178</v>
      </c>
      <c r="V23464" s="1"/>
      <c r="W23464" s="2"/>
      <c r="X23464">
        <v>23463</v>
      </c>
      <c r="Y23464" s="1" t="s">
        <v>179</v>
      </c>
      <c r="Z23464" s="1"/>
      <c r="AA23464" s="2"/>
    </row>
    <row r="23465" spans="8:27">
      <c r="H23465">
        <v>23464</v>
      </c>
      <c r="I23465" s="1" t="s">
        <v>752</v>
      </c>
      <c r="J23465" s="1"/>
      <c r="K23465" s="2"/>
      <c r="L23465">
        <v>23464</v>
      </c>
      <c r="M23465" s="1" t="s">
        <v>753</v>
      </c>
      <c r="N23465" s="1"/>
      <c r="O23465" s="2"/>
      <c r="P23465">
        <v>23464</v>
      </c>
      <c r="Q23465" s="1" t="s">
        <v>754</v>
      </c>
      <c r="R23465" s="1"/>
      <c r="S23465" s="2"/>
      <c r="T23465">
        <v>23464</v>
      </c>
      <c r="U23465" s="1" t="s">
        <v>178</v>
      </c>
      <c r="V23465" s="1"/>
      <c r="W23465" s="2"/>
      <c r="X23465">
        <v>23464</v>
      </c>
      <c r="Y23465" s="1" t="s">
        <v>179</v>
      </c>
      <c r="Z23465" s="1"/>
      <c r="AA23465" s="2"/>
    </row>
    <row r="23466" spans="8:27">
      <c r="H23466">
        <v>23465</v>
      </c>
      <c r="I23466" s="1" t="s">
        <v>752</v>
      </c>
      <c r="J23466" s="1"/>
      <c r="K23466" s="2"/>
      <c r="L23466">
        <v>23465</v>
      </c>
      <c r="M23466" s="1" t="s">
        <v>753</v>
      </c>
      <c r="N23466" s="1"/>
      <c r="O23466" s="2"/>
      <c r="P23466">
        <v>23465</v>
      </c>
      <c r="Q23466" s="1" t="s">
        <v>754</v>
      </c>
      <c r="R23466" s="1"/>
      <c r="S23466" s="2"/>
      <c r="T23466">
        <v>23465</v>
      </c>
      <c r="U23466" s="1" t="s">
        <v>178</v>
      </c>
      <c r="V23466" s="1"/>
      <c r="W23466" s="2"/>
      <c r="X23466">
        <v>23465</v>
      </c>
      <c r="Y23466" s="1" t="s">
        <v>179</v>
      </c>
      <c r="Z23466" s="1"/>
      <c r="AA23466" s="2"/>
    </row>
    <row r="23467" spans="8:27">
      <c r="H23467">
        <v>23466</v>
      </c>
      <c r="I23467" s="1" t="s">
        <v>752</v>
      </c>
      <c r="J23467" s="1"/>
      <c r="K23467" s="2"/>
      <c r="L23467">
        <v>23466</v>
      </c>
      <c r="M23467" s="1" t="s">
        <v>753</v>
      </c>
      <c r="N23467" s="1"/>
      <c r="O23467" s="2"/>
      <c r="P23467">
        <v>23466</v>
      </c>
      <c r="Q23467" s="1" t="s">
        <v>754</v>
      </c>
      <c r="R23467" s="1"/>
      <c r="S23467" s="2"/>
      <c r="T23467">
        <v>23466</v>
      </c>
      <c r="U23467" s="1" t="s">
        <v>178</v>
      </c>
      <c r="V23467" s="1"/>
      <c r="W23467" s="2"/>
      <c r="X23467">
        <v>23466</v>
      </c>
      <c r="Y23467" s="1" t="s">
        <v>179</v>
      </c>
      <c r="Z23467" s="1"/>
      <c r="AA23467" s="2"/>
    </row>
    <row r="23468" spans="8:27">
      <c r="H23468">
        <v>23467</v>
      </c>
      <c r="I23468" s="1" t="s">
        <v>752</v>
      </c>
      <c r="J23468" s="1"/>
      <c r="K23468" s="2"/>
      <c r="L23468">
        <v>23467</v>
      </c>
      <c r="M23468" s="1" t="s">
        <v>753</v>
      </c>
      <c r="N23468" s="1"/>
      <c r="O23468" s="2"/>
      <c r="P23468">
        <v>23467</v>
      </c>
      <c r="Q23468" s="1" t="s">
        <v>754</v>
      </c>
      <c r="R23468" s="1"/>
      <c r="S23468" s="2"/>
      <c r="T23468">
        <v>23467</v>
      </c>
      <c r="U23468" s="1" t="s">
        <v>178</v>
      </c>
      <c r="V23468" s="1"/>
      <c r="W23468" s="2"/>
      <c r="X23468">
        <v>23467</v>
      </c>
      <c r="Y23468" s="1" t="s">
        <v>179</v>
      </c>
      <c r="Z23468" s="1"/>
      <c r="AA23468" s="2"/>
    </row>
    <row r="23469" spans="8:27">
      <c r="H23469">
        <v>23468</v>
      </c>
      <c r="I23469" s="1" t="s">
        <v>752</v>
      </c>
      <c r="J23469" s="1"/>
      <c r="K23469" s="2"/>
      <c r="L23469">
        <v>23468</v>
      </c>
      <c r="M23469" s="1" t="s">
        <v>753</v>
      </c>
      <c r="N23469" s="1"/>
      <c r="O23469" s="2"/>
      <c r="P23469">
        <v>23468</v>
      </c>
      <c r="Q23469" s="1" t="s">
        <v>754</v>
      </c>
      <c r="R23469" s="1"/>
      <c r="S23469" s="2"/>
      <c r="T23469">
        <v>23468</v>
      </c>
      <c r="U23469" s="1" t="s">
        <v>178</v>
      </c>
      <c r="V23469" s="1"/>
      <c r="W23469" s="2"/>
      <c r="X23469">
        <v>23468</v>
      </c>
      <c r="Y23469" s="1" t="s">
        <v>179</v>
      </c>
      <c r="Z23469" s="1"/>
      <c r="AA23469" s="2"/>
    </row>
    <row r="23470" spans="8:27">
      <c r="H23470">
        <v>23469</v>
      </c>
      <c r="I23470" s="1" t="s">
        <v>752</v>
      </c>
      <c r="J23470" s="1"/>
      <c r="K23470" s="2"/>
      <c r="L23470">
        <v>23469</v>
      </c>
      <c r="M23470" s="1" t="s">
        <v>753</v>
      </c>
      <c r="N23470" s="1"/>
      <c r="O23470" s="2"/>
      <c r="P23470">
        <v>23469</v>
      </c>
      <c r="Q23470" s="1" t="s">
        <v>754</v>
      </c>
      <c r="R23470" s="1"/>
      <c r="S23470" s="2"/>
      <c r="T23470">
        <v>23469</v>
      </c>
      <c r="U23470" s="1" t="s">
        <v>178</v>
      </c>
      <c r="V23470" s="1"/>
      <c r="W23470" s="2"/>
      <c r="X23470">
        <v>23469</v>
      </c>
      <c r="Y23470" s="1" t="s">
        <v>179</v>
      </c>
      <c r="Z23470" s="1"/>
      <c r="AA23470" s="2"/>
    </row>
    <row r="23471" spans="8:27">
      <c r="H23471">
        <v>23470</v>
      </c>
      <c r="I23471" s="1" t="s">
        <v>752</v>
      </c>
      <c r="J23471" s="1"/>
      <c r="K23471" s="2"/>
      <c r="L23471">
        <v>23470</v>
      </c>
      <c r="M23471" s="1" t="s">
        <v>753</v>
      </c>
      <c r="N23471" s="1"/>
      <c r="O23471" s="2"/>
      <c r="P23471">
        <v>23470</v>
      </c>
      <c r="Q23471" s="1" t="s">
        <v>754</v>
      </c>
      <c r="R23471" s="1"/>
      <c r="S23471" s="2"/>
      <c r="T23471">
        <v>23470</v>
      </c>
      <c r="U23471" s="1" t="s">
        <v>178</v>
      </c>
      <c r="V23471" s="1"/>
      <c r="W23471" s="2"/>
      <c r="X23471">
        <v>23470</v>
      </c>
      <c r="Y23471" s="1" t="s">
        <v>179</v>
      </c>
      <c r="Z23471" s="1"/>
      <c r="AA23471" s="2"/>
    </row>
    <row r="23472" spans="8:27">
      <c r="H23472">
        <v>23471</v>
      </c>
      <c r="I23472" s="1" t="s">
        <v>752</v>
      </c>
      <c r="J23472" s="1"/>
      <c r="K23472" s="2"/>
      <c r="L23472">
        <v>23471</v>
      </c>
      <c r="M23472" s="1" t="s">
        <v>753</v>
      </c>
      <c r="N23472" s="1"/>
      <c r="O23472" s="2"/>
      <c r="P23472">
        <v>23471</v>
      </c>
      <c r="Q23472" s="1" t="s">
        <v>754</v>
      </c>
      <c r="R23472" s="1"/>
      <c r="S23472" s="2"/>
      <c r="T23472">
        <v>23471</v>
      </c>
      <c r="U23472" s="1" t="s">
        <v>178</v>
      </c>
      <c r="V23472" s="1"/>
      <c r="W23472" s="2"/>
      <c r="X23472">
        <v>23471</v>
      </c>
      <c r="Y23472" s="1" t="s">
        <v>179</v>
      </c>
      <c r="Z23472" s="1"/>
      <c r="AA23472" s="2"/>
    </row>
    <row r="23473" spans="8:27">
      <c r="H23473">
        <v>23472</v>
      </c>
      <c r="I23473" s="1" t="s">
        <v>752</v>
      </c>
      <c r="J23473" s="1"/>
      <c r="K23473" s="2"/>
      <c r="L23473">
        <v>23472</v>
      </c>
      <c r="M23473" s="1" t="s">
        <v>753</v>
      </c>
      <c r="N23473" s="1"/>
      <c r="O23473" s="2"/>
      <c r="P23473">
        <v>23472</v>
      </c>
      <c r="Q23473" s="1" t="s">
        <v>754</v>
      </c>
      <c r="R23473" s="1"/>
      <c r="S23473" s="2"/>
      <c r="T23473">
        <v>23472</v>
      </c>
      <c r="U23473" s="1" t="s">
        <v>178</v>
      </c>
      <c r="V23473" s="1"/>
      <c r="W23473" s="2"/>
      <c r="X23473">
        <v>23472</v>
      </c>
      <c r="Y23473" s="1" t="s">
        <v>179</v>
      </c>
      <c r="Z23473" s="1"/>
      <c r="AA23473" s="2"/>
    </row>
    <row r="23474" spans="8:27">
      <c r="H23474">
        <v>23473</v>
      </c>
      <c r="I23474" s="1" t="s">
        <v>752</v>
      </c>
      <c r="J23474" s="1"/>
      <c r="K23474" s="2"/>
      <c r="L23474">
        <v>23473</v>
      </c>
      <c r="M23474" s="1" t="s">
        <v>753</v>
      </c>
      <c r="N23474" s="1"/>
      <c r="O23474" s="2"/>
      <c r="P23474">
        <v>23473</v>
      </c>
      <c r="Q23474" s="1" t="s">
        <v>754</v>
      </c>
      <c r="R23474" s="1"/>
      <c r="S23474" s="2"/>
      <c r="T23474">
        <v>23473</v>
      </c>
      <c r="U23474" s="1" t="s">
        <v>178</v>
      </c>
      <c r="V23474" s="1"/>
      <c r="W23474" s="2"/>
      <c r="X23474">
        <v>23473</v>
      </c>
      <c r="Y23474" s="1" t="s">
        <v>179</v>
      </c>
      <c r="Z23474" s="1"/>
      <c r="AA23474" s="2"/>
    </row>
    <row r="23475" spans="8:27">
      <c r="H23475">
        <v>23474</v>
      </c>
      <c r="I23475" s="1" t="s">
        <v>752</v>
      </c>
      <c r="J23475" s="1"/>
      <c r="K23475" s="2"/>
      <c r="L23475">
        <v>23474</v>
      </c>
      <c r="M23475" s="1" t="s">
        <v>753</v>
      </c>
      <c r="N23475" s="1"/>
      <c r="O23475" s="2"/>
      <c r="P23475">
        <v>23474</v>
      </c>
      <c r="Q23475" s="1" t="s">
        <v>754</v>
      </c>
      <c r="R23475" s="1"/>
      <c r="S23475" s="2"/>
      <c r="T23475">
        <v>23474</v>
      </c>
      <c r="U23475" s="1" t="s">
        <v>178</v>
      </c>
      <c r="V23475" s="1"/>
      <c r="W23475" s="2"/>
      <c r="X23475">
        <v>23474</v>
      </c>
      <c r="Y23475" s="1" t="s">
        <v>179</v>
      </c>
      <c r="Z23475" s="1"/>
      <c r="AA23475" s="2"/>
    </row>
    <row r="23476" spans="8:27">
      <c r="H23476">
        <v>23475</v>
      </c>
      <c r="I23476" s="1" t="s">
        <v>752</v>
      </c>
      <c r="J23476" s="1"/>
      <c r="K23476" s="2"/>
      <c r="L23476">
        <v>23475</v>
      </c>
      <c r="M23476" s="1" t="s">
        <v>753</v>
      </c>
      <c r="N23476" s="1"/>
      <c r="O23476" s="2"/>
      <c r="P23476">
        <v>23475</v>
      </c>
      <c r="Q23476" s="1" t="s">
        <v>754</v>
      </c>
      <c r="R23476" s="1"/>
      <c r="S23476" s="2"/>
      <c r="T23476">
        <v>23475</v>
      </c>
      <c r="U23476" s="1" t="s">
        <v>178</v>
      </c>
      <c r="V23476" s="1"/>
      <c r="W23476" s="2"/>
      <c r="X23476">
        <v>23475</v>
      </c>
      <c r="Y23476" s="1" t="s">
        <v>179</v>
      </c>
      <c r="Z23476" s="1"/>
      <c r="AA23476" s="2"/>
    </row>
    <row r="23477" spans="8:27">
      <c r="H23477">
        <v>23476</v>
      </c>
      <c r="I23477" s="1" t="s">
        <v>752</v>
      </c>
      <c r="J23477" s="1"/>
      <c r="K23477" s="2"/>
      <c r="L23477">
        <v>23476</v>
      </c>
      <c r="M23477" s="1" t="s">
        <v>753</v>
      </c>
      <c r="N23477" s="1"/>
      <c r="O23477" s="2"/>
      <c r="P23477">
        <v>23476</v>
      </c>
      <c r="Q23477" s="1" t="s">
        <v>754</v>
      </c>
      <c r="R23477" s="1"/>
      <c r="S23477" s="2"/>
      <c r="T23477">
        <v>23476</v>
      </c>
      <c r="U23477" s="1" t="s">
        <v>178</v>
      </c>
      <c r="V23477" s="1"/>
      <c r="W23477" s="2"/>
      <c r="X23477">
        <v>23476</v>
      </c>
      <c r="Y23477" s="1" t="s">
        <v>179</v>
      </c>
      <c r="Z23477" s="1"/>
      <c r="AA23477" s="2"/>
    </row>
    <row r="23478" spans="8:27">
      <c r="H23478">
        <v>23477</v>
      </c>
      <c r="I23478" s="1" t="s">
        <v>752</v>
      </c>
      <c r="J23478" s="1"/>
      <c r="K23478" s="2"/>
      <c r="L23478">
        <v>23477</v>
      </c>
      <c r="M23478" s="1" t="s">
        <v>753</v>
      </c>
      <c r="N23478" s="1"/>
      <c r="O23478" s="2"/>
      <c r="P23478">
        <v>23477</v>
      </c>
      <c r="Q23478" s="1" t="s">
        <v>754</v>
      </c>
      <c r="R23478" s="1"/>
      <c r="S23478" s="2"/>
      <c r="T23478">
        <v>23477</v>
      </c>
      <c r="U23478" s="1" t="s">
        <v>178</v>
      </c>
      <c r="V23478" s="1"/>
      <c r="W23478" s="2"/>
      <c r="X23478">
        <v>23477</v>
      </c>
      <c r="Y23478" s="1" t="s">
        <v>179</v>
      </c>
      <c r="Z23478" s="1"/>
      <c r="AA23478" s="2"/>
    </row>
    <row r="23479" spans="8:27">
      <c r="H23479">
        <v>23478</v>
      </c>
      <c r="I23479" s="1" t="s">
        <v>752</v>
      </c>
      <c r="J23479" s="1"/>
      <c r="K23479" s="2"/>
      <c r="L23479">
        <v>23478</v>
      </c>
      <c r="M23479" s="1" t="s">
        <v>753</v>
      </c>
      <c r="N23479" s="1"/>
      <c r="O23479" s="2"/>
      <c r="P23479">
        <v>23478</v>
      </c>
      <c r="Q23479" s="1" t="s">
        <v>754</v>
      </c>
      <c r="R23479" s="1"/>
      <c r="S23479" s="2"/>
      <c r="T23479">
        <v>23478</v>
      </c>
      <c r="U23479" s="1" t="s">
        <v>178</v>
      </c>
      <c r="V23479" s="1"/>
      <c r="W23479" s="2"/>
      <c r="X23479">
        <v>23478</v>
      </c>
      <c r="Y23479" s="1" t="s">
        <v>179</v>
      </c>
      <c r="Z23479" s="1"/>
      <c r="AA23479" s="2"/>
    </row>
    <row r="23480" spans="8:27">
      <c r="H23480">
        <v>23479</v>
      </c>
      <c r="I23480" s="1" t="s">
        <v>752</v>
      </c>
      <c r="J23480" s="1"/>
      <c r="K23480" s="2"/>
      <c r="L23480">
        <v>23479</v>
      </c>
      <c r="M23480" s="1" t="s">
        <v>753</v>
      </c>
      <c r="N23480" s="1"/>
      <c r="O23480" s="2"/>
      <c r="P23480">
        <v>23479</v>
      </c>
      <c r="Q23480" s="1" t="s">
        <v>754</v>
      </c>
      <c r="R23480" s="1"/>
      <c r="S23480" s="2"/>
      <c r="T23480">
        <v>23479</v>
      </c>
      <c r="U23480" s="1" t="s">
        <v>178</v>
      </c>
      <c r="V23480" s="1"/>
      <c r="W23480" s="2"/>
      <c r="X23480">
        <v>23479</v>
      </c>
      <c r="Y23480" s="1" t="s">
        <v>179</v>
      </c>
      <c r="Z23480" s="1"/>
      <c r="AA23480" s="2"/>
    </row>
    <row r="23481" spans="8:27">
      <c r="H23481">
        <v>23480</v>
      </c>
      <c r="I23481" s="1" t="s">
        <v>752</v>
      </c>
      <c r="J23481" s="1"/>
      <c r="K23481" s="2"/>
      <c r="L23481">
        <v>23480</v>
      </c>
      <c r="M23481" s="1" t="s">
        <v>753</v>
      </c>
      <c r="N23481" s="1"/>
      <c r="O23481" s="2"/>
      <c r="P23481">
        <v>23480</v>
      </c>
      <c r="Q23481" s="1" t="s">
        <v>754</v>
      </c>
      <c r="R23481" s="1"/>
      <c r="S23481" s="2"/>
      <c r="T23481">
        <v>23480</v>
      </c>
      <c r="U23481" s="1" t="s">
        <v>178</v>
      </c>
      <c r="V23481" s="1"/>
      <c r="W23481" s="2"/>
      <c r="X23481">
        <v>23480</v>
      </c>
      <c r="Y23481" s="1" t="s">
        <v>179</v>
      </c>
      <c r="Z23481" s="1"/>
      <c r="AA23481" s="2"/>
    </row>
    <row r="23482" spans="8:27">
      <c r="H23482">
        <v>23481</v>
      </c>
      <c r="I23482" s="1" t="s">
        <v>752</v>
      </c>
      <c r="J23482" s="1"/>
      <c r="K23482" s="2"/>
      <c r="L23482">
        <v>23481</v>
      </c>
      <c r="M23482" s="1" t="s">
        <v>753</v>
      </c>
      <c r="N23482" s="1"/>
      <c r="O23482" s="2"/>
      <c r="P23482">
        <v>23481</v>
      </c>
      <c r="Q23482" s="1" t="s">
        <v>754</v>
      </c>
      <c r="R23482" s="1"/>
      <c r="S23482" s="2"/>
      <c r="T23482">
        <v>23481</v>
      </c>
      <c r="U23482" s="1" t="s">
        <v>178</v>
      </c>
      <c r="V23482" s="1"/>
      <c r="W23482" s="2"/>
      <c r="X23482">
        <v>23481</v>
      </c>
      <c r="Y23482" s="1" t="s">
        <v>179</v>
      </c>
      <c r="Z23482" s="1"/>
      <c r="AA23482" s="2"/>
    </row>
    <row r="23483" spans="8:27">
      <c r="H23483">
        <v>23482</v>
      </c>
      <c r="I23483" s="1" t="s">
        <v>752</v>
      </c>
      <c r="J23483" s="1"/>
      <c r="K23483" s="2"/>
      <c r="L23483">
        <v>23482</v>
      </c>
      <c r="M23483" s="1" t="s">
        <v>753</v>
      </c>
      <c r="N23483" s="1"/>
      <c r="O23483" s="2"/>
      <c r="P23483">
        <v>23482</v>
      </c>
      <c r="Q23483" s="1" t="s">
        <v>754</v>
      </c>
      <c r="R23483" s="1"/>
      <c r="S23483" s="2"/>
      <c r="T23483">
        <v>23482</v>
      </c>
      <c r="U23483" s="1" t="s">
        <v>178</v>
      </c>
      <c r="V23483" s="1"/>
      <c r="W23483" s="2"/>
      <c r="X23483">
        <v>23482</v>
      </c>
      <c r="Y23483" s="1" t="s">
        <v>179</v>
      </c>
      <c r="Z23483" s="1"/>
      <c r="AA23483" s="2"/>
    </row>
    <row r="23484" spans="8:27">
      <c r="H23484">
        <v>23483</v>
      </c>
      <c r="I23484" s="1" t="s">
        <v>752</v>
      </c>
      <c r="J23484" s="1"/>
      <c r="K23484" s="2"/>
      <c r="L23484">
        <v>23483</v>
      </c>
      <c r="M23484" s="1" t="s">
        <v>753</v>
      </c>
      <c r="N23484" s="1"/>
      <c r="O23484" s="2"/>
      <c r="P23484">
        <v>23483</v>
      </c>
      <c r="Q23484" s="1" t="s">
        <v>754</v>
      </c>
      <c r="R23484" s="1"/>
      <c r="S23484" s="2"/>
      <c r="T23484">
        <v>23483</v>
      </c>
      <c r="U23484" s="1" t="s">
        <v>178</v>
      </c>
      <c r="V23484" s="1"/>
      <c r="W23484" s="2"/>
      <c r="X23484">
        <v>23483</v>
      </c>
      <c r="Y23484" s="1" t="s">
        <v>179</v>
      </c>
      <c r="Z23484" s="1"/>
      <c r="AA23484" s="2"/>
    </row>
    <row r="23485" spans="8:27">
      <c r="H23485">
        <v>23484</v>
      </c>
      <c r="I23485" s="1" t="s">
        <v>752</v>
      </c>
      <c r="J23485" s="1"/>
      <c r="K23485" s="2"/>
      <c r="L23485">
        <v>23484</v>
      </c>
      <c r="M23485" s="1" t="s">
        <v>753</v>
      </c>
      <c r="N23485" s="1"/>
      <c r="O23485" s="2"/>
      <c r="P23485">
        <v>23484</v>
      </c>
      <c r="Q23485" s="1" t="s">
        <v>754</v>
      </c>
      <c r="R23485" s="1"/>
      <c r="S23485" s="2"/>
      <c r="T23485">
        <v>23484</v>
      </c>
      <c r="U23485" s="1" t="s">
        <v>178</v>
      </c>
      <c r="V23485" s="1"/>
      <c r="W23485" s="2"/>
      <c r="X23485">
        <v>23484</v>
      </c>
      <c r="Y23485" s="1" t="s">
        <v>179</v>
      </c>
      <c r="Z23485" s="1"/>
      <c r="AA23485" s="2"/>
    </row>
    <row r="23486" spans="8:27">
      <c r="H23486">
        <v>23485</v>
      </c>
      <c r="I23486" s="1" t="s">
        <v>752</v>
      </c>
      <c r="J23486" s="1"/>
      <c r="K23486" s="2"/>
      <c r="L23486">
        <v>23485</v>
      </c>
      <c r="M23486" s="1" t="s">
        <v>753</v>
      </c>
      <c r="N23486" s="1"/>
      <c r="O23486" s="2"/>
      <c r="P23486">
        <v>23485</v>
      </c>
      <c r="Q23486" s="1" t="s">
        <v>754</v>
      </c>
      <c r="R23486" s="1"/>
      <c r="S23486" s="2"/>
      <c r="T23486">
        <v>23485</v>
      </c>
      <c r="U23486" s="1" t="s">
        <v>178</v>
      </c>
      <c r="V23486" s="1"/>
      <c r="W23486" s="2"/>
      <c r="X23486">
        <v>23485</v>
      </c>
      <c r="Y23486" s="1" t="s">
        <v>179</v>
      </c>
      <c r="Z23486" s="1"/>
      <c r="AA23486" s="2"/>
    </row>
    <row r="23487" spans="8:27">
      <c r="H23487">
        <v>23486</v>
      </c>
      <c r="I23487" s="1" t="s">
        <v>752</v>
      </c>
      <c r="J23487" s="1"/>
      <c r="K23487" s="2"/>
      <c r="L23487">
        <v>23486</v>
      </c>
      <c r="M23487" s="1" t="s">
        <v>753</v>
      </c>
      <c r="N23487" s="1"/>
      <c r="O23487" s="2"/>
      <c r="P23487">
        <v>23486</v>
      </c>
      <c r="Q23487" s="1" t="s">
        <v>754</v>
      </c>
      <c r="R23487" s="1"/>
      <c r="S23487" s="2"/>
      <c r="T23487">
        <v>23486</v>
      </c>
      <c r="U23487" s="1" t="s">
        <v>178</v>
      </c>
      <c r="V23487" s="1"/>
      <c r="W23487" s="2"/>
      <c r="X23487">
        <v>23486</v>
      </c>
      <c r="Y23487" s="1" t="s">
        <v>179</v>
      </c>
      <c r="Z23487" s="1"/>
      <c r="AA23487" s="2"/>
    </row>
    <row r="23488" spans="8:27">
      <c r="H23488">
        <v>23487</v>
      </c>
      <c r="I23488" s="1" t="s">
        <v>752</v>
      </c>
      <c r="J23488" s="1"/>
      <c r="K23488" s="2"/>
      <c r="L23488">
        <v>23487</v>
      </c>
      <c r="M23488" s="1" t="s">
        <v>753</v>
      </c>
      <c r="N23488" s="1"/>
      <c r="O23488" s="2"/>
      <c r="P23488">
        <v>23487</v>
      </c>
      <c r="Q23488" s="1" t="s">
        <v>754</v>
      </c>
      <c r="R23488" s="1"/>
      <c r="S23488" s="2"/>
      <c r="T23488">
        <v>23487</v>
      </c>
      <c r="U23488" s="1" t="s">
        <v>178</v>
      </c>
      <c r="V23488" s="1"/>
      <c r="W23488" s="2"/>
      <c r="X23488">
        <v>23487</v>
      </c>
      <c r="Y23488" s="1" t="s">
        <v>179</v>
      </c>
      <c r="Z23488" s="1"/>
      <c r="AA23488" s="2"/>
    </row>
    <row r="23489" spans="8:27">
      <c r="H23489">
        <v>23488</v>
      </c>
      <c r="I23489" s="1" t="s">
        <v>752</v>
      </c>
      <c r="J23489" s="1"/>
      <c r="K23489" s="2"/>
      <c r="L23489">
        <v>23488</v>
      </c>
      <c r="M23489" s="1" t="s">
        <v>753</v>
      </c>
      <c r="N23489" s="1"/>
      <c r="O23489" s="2"/>
      <c r="P23489">
        <v>23488</v>
      </c>
      <c r="Q23489" s="1" t="s">
        <v>754</v>
      </c>
      <c r="R23489" s="1"/>
      <c r="S23489" s="2"/>
      <c r="T23489">
        <v>23488</v>
      </c>
      <c r="U23489" s="1" t="s">
        <v>178</v>
      </c>
      <c r="V23489" s="1"/>
      <c r="W23489" s="2"/>
      <c r="X23489">
        <v>23488</v>
      </c>
      <c r="Y23489" s="1" t="s">
        <v>179</v>
      </c>
      <c r="Z23489" s="1"/>
      <c r="AA23489" s="2"/>
    </row>
    <row r="23490" spans="8:27">
      <c r="H23490">
        <v>23489</v>
      </c>
      <c r="I23490" s="1" t="s">
        <v>752</v>
      </c>
      <c r="J23490" s="1"/>
      <c r="K23490" s="2"/>
      <c r="L23490">
        <v>23489</v>
      </c>
      <c r="M23490" s="1" t="s">
        <v>753</v>
      </c>
      <c r="N23490" s="1"/>
      <c r="O23490" s="2"/>
      <c r="P23490">
        <v>23489</v>
      </c>
      <c r="Q23490" s="1" t="s">
        <v>754</v>
      </c>
      <c r="R23490" s="1"/>
      <c r="S23490" s="2"/>
      <c r="T23490">
        <v>23489</v>
      </c>
      <c r="U23490" s="1" t="s">
        <v>178</v>
      </c>
      <c r="V23490" s="1"/>
      <c r="W23490" s="2"/>
      <c r="X23490">
        <v>23489</v>
      </c>
      <c r="Y23490" s="1" t="s">
        <v>179</v>
      </c>
      <c r="Z23490" s="1"/>
      <c r="AA23490" s="2"/>
    </row>
    <row r="23491" spans="8:27">
      <c r="H23491">
        <v>23490</v>
      </c>
      <c r="I23491" s="1" t="s">
        <v>752</v>
      </c>
      <c r="J23491" s="1"/>
      <c r="K23491" s="2"/>
      <c r="L23491">
        <v>23490</v>
      </c>
      <c r="M23491" s="1" t="s">
        <v>753</v>
      </c>
      <c r="N23491" s="1"/>
      <c r="O23491" s="2"/>
      <c r="P23491">
        <v>23490</v>
      </c>
      <c r="Q23491" s="1" t="s">
        <v>754</v>
      </c>
      <c r="R23491" s="1"/>
      <c r="S23491" s="2"/>
      <c r="T23491">
        <v>23490</v>
      </c>
      <c r="U23491" s="1" t="s">
        <v>178</v>
      </c>
      <c r="V23491" s="1"/>
      <c r="W23491" s="2"/>
      <c r="X23491">
        <v>23490</v>
      </c>
      <c r="Y23491" s="1" t="s">
        <v>179</v>
      </c>
      <c r="Z23491" s="1"/>
      <c r="AA23491" s="2"/>
    </row>
    <row r="23492" spans="8:27">
      <c r="H23492">
        <v>23491</v>
      </c>
      <c r="I23492" s="1" t="s">
        <v>752</v>
      </c>
      <c r="J23492" s="1"/>
      <c r="K23492" s="2"/>
      <c r="L23492">
        <v>23491</v>
      </c>
      <c r="M23492" s="1" t="s">
        <v>753</v>
      </c>
      <c r="N23492" s="1"/>
      <c r="O23492" s="2"/>
      <c r="P23492">
        <v>23491</v>
      </c>
      <c r="Q23492" s="1" t="s">
        <v>754</v>
      </c>
      <c r="R23492" s="1"/>
      <c r="S23492" s="2"/>
      <c r="T23492">
        <v>23491</v>
      </c>
      <c r="U23492" s="1" t="s">
        <v>178</v>
      </c>
      <c r="V23492" s="1"/>
      <c r="W23492" s="2"/>
      <c r="X23492">
        <v>23491</v>
      </c>
      <c r="Y23492" s="1" t="s">
        <v>179</v>
      </c>
      <c r="Z23492" s="1"/>
      <c r="AA23492" s="2"/>
    </row>
    <row r="23493" spans="8:27">
      <c r="H23493">
        <v>23492</v>
      </c>
      <c r="I23493" s="1" t="s">
        <v>752</v>
      </c>
      <c r="J23493" s="1"/>
      <c r="K23493" s="2"/>
      <c r="L23493">
        <v>23492</v>
      </c>
      <c r="M23493" s="1" t="s">
        <v>753</v>
      </c>
      <c r="N23493" s="1"/>
      <c r="O23493" s="2"/>
      <c r="P23493">
        <v>23492</v>
      </c>
      <c r="Q23493" s="1" t="s">
        <v>754</v>
      </c>
      <c r="R23493" s="1"/>
      <c r="S23493" s="2"/>
      <c r="T23493">
        <v>23492</v>
      </c>
      <c r="U23493" s="1" t="s">
        <v>178</v>
      </c>
      <c r="V23493" s="1"/>
      <c r="W23493" s="2"/>
      <c r="X23493">
        <v>23492</v>
      </c>
      <c r="Y23493" s="1" t="s">
        <v>179</v>
      </c>
      <c r="Z23493" s="1"/>
      <c r="AA23493" s="2"/>
    </row>
    <row r="23494" spans="8:27">
      <c r="H23494">
        <v>23493</v>
      </c>
      <c r="I23494" s="1" t="s">
        <v>752</v>
      </c>
      <c r="J23494" s="1"/>
      <c r="K23494" s="2"/>
      <c r="L23494">
        <v>23493</v>
      </c>
      <c r="M23494" s="1" t="s">
        <v>753</v>
      </c>
      <c r="N23494" s="1"/>
      <c r="O23494" s="2"/>
      <c r="P23494">
        <v>23493</v>
      </c>
      <c r="Q23494" s="1" t="s">
        <v>754</v>
      </c>
      <c r="R23494" s="1"/>
      <c r="S23494" s="2"/>
      <c r="T23494">
        <v>23493</v>
      </c>
      <c r="U23494" s="1" t="s">
        <v>178</v>
      </c>
      <c r="V23494" s="1"/>
      <c r="W23494" s="2"/>
      <c r="X23494">
        <v>23493</v>
      </c>
      <c r="Y23494" s="1" t="s">
        <v>179</v>
      </c>
      <c r="Z23494" s="1"/>
      <c r="AA23494" s="2"/>
    </row>
    <row r="23495" spans="8:27">
      <c r="H23495">
        <v>23494</v>
      </c>
      <c r="I23495" s="1" t="s">
        <v>752</v>
      </c>
      <c r="J23495" s="1"/>
      <c r="K23495" s="2"/>
      <c r="L23495">
        <v>23494</v>
      </c>
      <c r="M23495" s="1" t="s">
        <v>753</v>
      </c>
      <c r="N23495" s="1"/>
      <c r="O23495" s="2"/>
      <c r="P23495">
        <v>23494</v>
      </c>
      <c r="Q23495" s="1" t="s">
        <v>754</v>
      </c>
      <c r="R23495" s="1"/>
      <c r="S23495" s="2"/>
      <c r="T23495">
        <v>23494</v>
      </c>
      <c r="U23495" s="1" t="s">
        <v>178</v>
      </c>
      <c r="V23495" s="1"/>
      <c r="W23495" s="2"/>
      <c r="X23495">
        <v>23494</v>
      </c>
      <c r="Y23495" s="1" t="s">
        <v>179</v>
      </c>
      <c r="Z23495" s="1"/>
      <c r="AA23495" s="2"/>
    </row>
    <row r="23496" spans="8:27">
      <c r="H23496">
        <v>23495</v>
      </c>
      <c r="I23496" s="1" t="s">
        <v>752</v>
      </c>
      <c r="J23496" s="1"/>
      <c r="K23496" s="2"/>
      <c r="L23496">
        <v>23495</v>
      </c>
      <c r="M23496" s="1" t="s">
        <v>753</v>
      </c>
      <c r="N23496" s="1"/>
      <c r="O23496" s="2"/>
      <c r="P23496">
        <v>23495</v>
      </c>
      <c r="Q23496" s="1" t="s">
        <v>754</v>
      </c>
      <c r="R23496" s="1"/>
      <c r="S23496" s="2"/>
      <c r="T23496">
        <v>23495</v>
      </c>
      <c r="U23496" s="1" t="s">
        <v>178</v>
      </c>
      <c r="V23496" s="1"/>
      <c r="W23496" s="2"/>
      <c r="X23496">
        <v>23495</v>
      </c>
      <c r="Y23496" s="1" t="s">
        <v>179</v>
      </c>
      <c r="Z23496" s="1"/>
      <c r="AA23496" s="2"/>
    </row>
    <row r="23497" spans="8:27">
      <c r="H23497">
        <v>23496</v>
      </c>
      <c r="I23497" s="1" t="s">
        <v>752</v>
      </c>
      <c r="J23497" s="1"/>
      <c r="K23497" s="2"/>
      <c r="L23497">
        <v>23496</v>
      </c>
      <c r="M23497" s="1" t="s">
        <v>753</v>
      </c>
      <c r="N23497" s="1"/>
      <c r="O23497" s="2"/>
      <c r="P23497">
        <v>23496</v>
      </c>
      <c r="Q23497" s="1" t="s">
        <v>754</v>
      </c>
      <c r="R23497" s="1"/>
      <c r="S23497" s="2"/>
      <c r="T23497">
        <v>23496</v>
      </c>
      <c r="U23497" s="1" t="s">
        <v>178</v>
      </c>
      <c r="V23497" s="1"/>
      <c r="W23497" s="2"/>
      <c r="X23497">
        <v>23496</v>
      </c>
      <c r="Y23497" s="1" t="s">
        <v>179</v>
      </c>
      <c r="Z23497" s="1"/>
      <c r="AA23497" s="2"/>
    </row>
    <row r="23498" spans="8:27">
      <c r="H23498">
        <v>23497</v>
      </c>
      <c r="I23498" s="1" t="s">
        <v>752</v>
      </c>
      <c r="J23498" s="1"/>
      <c r="K23498" s="2"/>
      <c r="L23498">
        <v>23497</v>
      </c>
      <c r="M23498" s="1" t="s">
        <v>753</v>
      </c>
      <c r="N23498" s="1"/>
      <c r="O23498" s="2"/>
      <c r="P23498">
        <v>23497</v>
      </c>
      <c r="Q23498" s="1" t="s">
        <v>754</v>
      </c>
      <c r="R23498" s="1"/>
      <c r="S23498" s="2"/>
      <c r="T23498">
        <v>23497</v>
      </c>
      <c r="U23498" s="1" t="s">
        <v>178</v>
      </c>
      <c r="V23498" s="1"/>
      <c r="W23498" s="2"/>
      <c r="X23498">
        <v>23497</v>
      </c>
      <c r="Y23498" s="1" t="s">
        <v>179</v>
      </c>
      <c r="Z23498" s="1"/>
      <c r="AA23498" s="2"/>
    </row>
    <row r="23499" spans="8:27">
      <c r="H23499">
        <v>23498</v>
      </c>
      <c r="I23499" s="1" t="s">
        <v>752</v>
      </c>
      <c r="J23499" s="1"/>
      <c r="K23499" s="2"/>
      <c r="L23499">
        <v>23498</v>
      </c>
      <c r="M23499" s="1" t="s">
        <v>753</v>
      </c>
      <c r="N23499" s="1"/>
      <c r="O23499" s="2"/>
      <c r="P23499">
        <v>23498</v>
      </c>
      <c r="Q23499" s="1" t="s">
        <v>754</v>
      </c>
      <c r="R23499" s="1"/>
      <c r="S23499" s="2"/>
      <c r="T23499">
        <v>23498</v>
      </c>
      <c r="U23499" s="1" t="s">
        <v>178</v>
      </c>
      <c r="V23499" s="1"/>
      <c r="W23499" s="2"/>
      <c r="X23499">
        <v>23498</v>
      </c>
      <c r="Y23499" s="1" t="s">
        <v>179</v>
      </c>
      <c r="Z23499" s="1"/>
      <c r="AA23499" s="2"/>
    </row>
    <row r="23500" spans="8:27">
      <c r="H23500">
        <v>23499</v>
      </c>
      <c r="I23500" s="1" t="s">
        <v>752</v>
      </c>
      <c r="J23500" s="1"/>
      <c r="K23500" s="2"/>
      <c r="L23500">
        <v>23499</v>
      </c>
      <c r="M23500" s="1" t="s">
        <v>753</v>
      </c>
      <c r="N23500" s="1"/>
      <c r="O23500" s="2"/>
      <c r="P23500">
        <v>23499</v>
      </c>
      <c r="Q23500" s="1" t="s">
        <v>754</v>
      </c>
      <c r="R23500" s="1"/>
      <c r="S23500" s="2"/>
      <c r="T23500">
        <v>23499</v>
      </c>
      <c r="U23500" s="1" t="s">
        <v>178</v>
      </c>
      <c r="V23500" s="1"/>
      <c r="W23500" s="2"/>
      <c r="X23500">
        <v>23499</v>
      </c>
      <c r="Y23500" s="1" t="s">
        <v>179</v>
      </c>
      <c r="Z23500" s="1"/>
      <c r="AA23500" s="2"/>
    </row>
    <row r="23501" spans="8:27">
      <c r="H23501">
        <v>23500</v>
      </c>
      <c r="I23501" s="1" t="s">
        <v>752</v>
      </c>
      <c r="J23501" s="1"/>
      <c r="K23501" s="2"/>
      <c r="L23501">
        <v>23500</v>
      </c>
      <c r="M23501" s="1" t="s">
        <v>753</v>
      </c>
      <c r="N23501" s="1"/>
      <c r="O23501" s="2"/>
      <c r="P23501">
        <v>23500</v>
      </c>
      <c r="Q23501" s="1" t="s">
        <v>754</v>
      </c>
      <c r="R23501" s="1"/>
      <c r="S23501" s="2"/>
      <c r="T23501">
        <v>23500</v>
      </c>
      <c r="U23501" s="1" t="s">
        <v>178</v>
      </c>
      <c r="V23501" s="1"/>
      <c r="W23501" s="2"/>
      <c r="X23501">
        <v>23500</v>
      </c>
      <c r="Y23501" s="1" t="s">
        <v>179</v>
      </c>
      <c r="Z23501" s="1"/>
      <c r="AA23501" s="2"/>
    </row>
    <row r="23502" spans="8:27">
      <c r="H23502">
        <v>23501</v>
      </c>
      <c r="I23502" s="1" t="s">
        <v>752</v>
      </c>
      <c r="J23502" s="1"/>
      <c r="K23502" s="2"/>
      <c r="L23502">
        <v>23501</v>
      </c>
      <c r="M23502" s="1" t="s">
        <v>753</v>
      </c>
      <c r="N23502" s="1"/>
      <c r="O23502" s="2"/>
      <c r="P23502">
        <v>23501</v>
      </c>
      <c r="Q23502" s="1" t="s">
        <v>754</v>
      </c>
      <c r="R23502" s="1"/>
      <c r="S23502" s="2"/>
      <c r="T23502">
        <v>23501</v>
      </c>
      <c r="U23502" s="1" t="s">
        <v>178</v>
      </c>
      <c r="V23502" s="1"/>
      <c r="W23502" s="2"/>
      <c r="X23502">
        <v>23501</v>
      </c>
      <c r="Y23502" s="1" t="s">
        <v>179</v>
      </c>
      <c r="Z23502" s="1"/>
      <c r="AA23502" s="2"/>
    </row>
    <row r="23503" spans="8:27">
      <c r="H23503">
        <v>23502</v>
      </c>
      <c r="I23503" s="1" t="s">
        <v>752</v>
      </c>
      <c r="J23503" s="1"/>
      <c r="K23503" s="2"/>
      <c r="L23503">
        <v>23502</v>
      </c>
      <c r="M23503" s="1" t="s">
        <v>753</v>
      </c>
      <c r="N23503" s="1"/>
      <c r="O23503" s="2"/>
      <c r="P23503">
        <v>23502</v>
      </c>
      <c r="Q23503" s="1" t="s">
        <v>754</v>
      </c>
      <c r="R23503" s="1"/>
      <c r="S23503" s="2"/>
      <c r="T23503">
        <v>23502</v>
      </c>
      <c r="U23503" s="1" t="s">
        <v>178</v>
      </c>
      <c r="V23503" s="1"/>
      <c r="W23503" s="2"/>
      <c r="X23503">
        <v>23502</v>
      </c>
      <c r="Y23503" s="1" t="s">
        <v>179</v>
      </c>
      <c r="Z23503" s="1"/>
      <c r="AA23503" s="2"/>
    </row>
    <row r="23504" spans="8:27">
      <c r="H23504">
        <v>23503</v>
      </c>
      <c r="I23504" s="1" t="s">
        <v>752</v>
      </c>
      <c r="J23504" s="1"/>
      <c r="K23504" s="2"/>
      <c r="L23504">
        <v>23503</v>
      </c>
      <c r="M23504" s="1" t="s">
        <v>753</v>
      </c>
      <c r="N23504" s="1"/>
      <c r="O23504" s="2"/>
      <c r="P23504">
        <v>23503</v>
      </c>
      <c r="Q23504" s="1" t="s">
        <v>754</v>
      </c>
      <c r="R23504" s="1"/>
      <c r="S23504" s="2"/>
      <c r="T23504">
        <v>23503</v>
      </c>
      <c r="U23504" s="1" t="s">
        <v>178</v>
      </c>
      <c r="V23504" s="1"/>
      <c r="W23504" s="2"/>
      <c r="X23504">
        <v>23503</v>
      </c>
      <c r="Y23504" s="1" t="s">
        <v>179</v>
      </c>
      <c r="Z23504" s="1"/>
      <c r="AA23504" s="2"/>
    </row>
    <row r="23505" spans="8:27">
      <c r="H23505">
        <v>23504</v>
      </c>
      <c r="I23505" s="1" t="s">
        <v>752</v>
      </c>
      <c r="J23505" s="1"/>
      <c r="K23505" s="2"/>
      <c r="L23505">
        <v>23504</v>
      </c>
      <c r="M23505" s="1" t="s">
        <v>753</v>
      </c>
      <c r="N23505" s="1"/>
      <c r="O23505" s="2"/>
      <c r="P23505">
        <v>23504</v>
      </c>
      <c r="Q23505" s="1" t="s">
        <v>754</v>
      </c>
      <c r="R23505" s="1"/>
      <c r="S23505" s="2"/>
      <c r="T23505">
        <v>23504</v>
      </c>
      <c r="U23505" s="1" t="s">
        <v>178</v>
      </c>
      <c r="V23505" s="1"/>
      <c r="W23505" s="2"/>
      <c r="X23505">
        <v>23504</v>
      </c>
      <c r="Y23505" s="1" t="s">
        <v>179</v>
      </c>
      <c r="Z23505" s="1"/>
      <c r="AA23505" s="2"/>
    </row>
    <row r="23506" spans="8:27">
      <c r="H23506">
        <v>23505</v>
      </c>
      <c r="I23506" s="1" t="s">
        <v>752</v>
      </c>
      <c r="J23506" s="1"/>
      <c r="K23506" s="2"/>
      <c r="L23506">
        <v>23505</v>
      </c>
      <c r="M23506" s="1" t="s">
        <v>753</v>
      </c>
      <c r="N23506" s="1"/>
      <c r="O23506" s="2"/>
      <c r="P23506">
        <v>23505</v>
      </c>
      <c r="Q23506" s="1" t="s">
        <v>754</v>
      </c>
      <c r="R23506" s="1"/>
      <c r="S23506" s="2"/>
      <c r="T23506">
        <v>23505</v>
      </c>
      <c r="U23506" s="1" t="s">
        <v>178</v>
      </c>
      <c r="V23506" s="1"/>
      <c r="W23506" s="2"/>
      <c r="X23506">
        <v>23505</v>
      </c>
      <c r="Y23506" s="1" t="s">
        <v>179</v>
      </c>
      <c r="Z23506" s="1"/>
      <c r="AA23506" s="2"/>
    </row>
    <row r="23507" spans="8:27">
      <c r="H23507">
        <v>23506</v>
      </c>
      <c r="I23507" s="1" t="s">
        <v>752</v>
      </c>
      <c r="J23507" s="1"/>
      <c r="K23507" s="2"/>
      <c r="L23507">
        <v>23506</v>
      </c>
      <c r="M23507" s="1" t="s">
        <v>753</v>
      </c>
      <c r="N23507" s="1"/>
      <c r="O23507" s="2"/>
      <c r="P23507">
        <v>23506</v>
      </c>
      <c r="Q23507" s="1" t="s">
        <v>754</v>
      </c>
      <c r="R23507" s="1"/>
      <c r="S23507" s="2"/>
      <c r="T23507">
        <v>23506</v>
      </c>
      <c r="U23507" s="1" t="s">
        <v>178</v>
      </c>
      <c r="V23507" s="1"/>
      <c r="W23507" s="2"/>
      <c r="X23507">
        <v>23506</v>
      </c>
      <c r="Y23507" s="1" t="s">
        <v>179</v>
      </c>
      <c r="Z23507" s="1"/>
      <c r="AA23507" s="2"/>
    </row>
    <row r="23508" spans="8:27">
      <c r="H23508">
        <v>23507</v>
      </c>
      <c r="I23508" s="1" t="s">
        <v>752</v>
      </c>
      <c r="J23508" s="1"/>
      <c r="K23508" s="2"/>
      <c r="L23508">
        <v>23507</v>
      </c>
      <c r="M23508" s="1" t="s">
        <v>753</v>
      </c>
      <c r="N23508" s="1"/>
      <c r="O23508" s="2"/>
      <c r="P23508">
        <v>23507</v>
      </c>
      <c r="Q23508" s="1" t="s">
        <v>754</v>
      </c>
      <c r="R23508" s="1"/>
      <c r="S23508" s="2"/>
      <c r="T23508">
        <v>23507</v>
      </c>
      <c r="U23508" s="1" t="s">
        <v>178</v>
      </c>
      <c r="V23508" s="1"/>
      <c r="W23508" s="2"/>
      <c r="X23508">
        <v>23507</v>
      </c>
      <c r="Y23508" s="1" t="s">
        <v>179</v>
      </c>
      <c r="Z23508" s="1"/>
      <c r="AA23508" s="2"/>
    </row>
    <row r="23509" spans="8:27">
      <c r="H23509">
        <v>23508</v>
      </c>
      <c r="I23509" s="1" t="s">
        <v>752</v>
      </c>
      <c r="J23509" s="1"/>
      <c r="K23509" s="2"/>
      <c r="L23509">
        <v>23508</v>
      </c>
      <c r="M23509" s="1" t="s">
        <v>753</v>
      </c>
      <c r="N23509" s="1"/>
      <c r="O23509" s="2"/>
      <c r="P23509">
        <v>23508</v>
      </c>
      <c r="Q23509" s="1" t="s">
        <v>754</v>
      </c>
      <c r="R23509" s="1"/>
      <c r="S23509" s="2"/>
      <c r="T23509">
        <v>23508</v>
      </c>
      <c r="U23509" s="1" t="s">
        <v>178</v>
      </c>
      <c r="V23509" s="1"/>
      <c r="W23509" s="2"/>
      <c r="X23509">
        <v>23508</v>
      </c>
      <c r="Y23509" s="1" t="s">
        <v>179</v>
      </c>
      <c r="Z23509" s="1"/>
      <c r="AA23509" s="2"/>
    </row>
    <row r="23510" spans="8:27">
      <c r="H23510">
        <v>23509</v>
      </c>
      <c r="I23510" s="1" t="s">
        <v>752</v>
      </c>
      <c r="J23510" s="1"/>
      <c r="K23510" s="2"/>
      <c r="L23510">
        <v>23509</v>
      </c>
      <c r="M23510" s="1" t="s">
        <v>753</v>
      </c>
      <c r="N23510" s="1"/>
      <c r="O23510" s="2"/>
      <c r="P23510">
        <v>23509</v>
      </c>
      <c r="Q23510" s="1" t="s">
        <v>754</v>
      </c>
      <c r="R23510" s="1"/>
      <c r="S23510" s="2"/>
      <c r="T23510">
        <v>23509</v>
      </c>
      <c r="U23510" s="1" t="s">
        <v>178</v>
      </c>
      <c r="V23510" s="1"/>
      <c r="W23510" s="2"/>
      <c r="X23510">
        <v>23509</v>
      </c>
      <c r="Y23510" s="1" t="s">
        <v>179</v>
      </c>
      <c r="Z23510" s="1"/>
      <c r="AA23510" s="2"/>
    </row>
    <row r="23511" spans="8:27">
      <c r="H23511">
        <v>23510</v>
      </c>
      <c r="I23511" s="1" t="s">
        <v>752</v>
      </c>
      <c r="J23511" s="1"/>
      <c r="K23511" s="2"/>
      <c r="L23511">
        <v>23510</v>
      </c>
      <c r="M23511" s="1" t="s">
        <v>753</v>
      </c>
      <c r="N23511" s="1"/>
      <c r="O23511" s="2"/>
      <c r="P23511">
        <v>23510</v>
      </c>
      <c r="Q23511" s="1" t="s">
        <v>754</v>
      </c>
      <c r="R23511" s="1"/>
      <c r="S23511" s="2"/>
      <c r="T23511">
        <v>23510</v>
      </c>
      <c r="U23511" s="1" t="s">
        <v>178</v>
      </c>
      <c r="V23511" s="1"/>
      <c r="W23511" s="2"/>
      <c r="X23511">
        <v>23510</v>
      </c>
      <c r="Y23511" s="1" t="s">
        <v>179</v>
      </c>
      <c r="Z23511" s="1"/>
      <c r="AA23511" s="2"/>
    </row>
    <row r="23512" spans="8:27">
      <c r="H23512">
        <v>23511</v>
      </c>
      <c r="I23512" s="1" t="s">
        <v>752</v>
      </c>
      <c r="J23512" s="1"/>
      <c r="K23512" s="2"/>
      <c r="L23512">
        <v>23511</v>
      </c>
      <c r="M23512" s="1" t="s">
        <v>753</v>
      </c>
      <c r="N23512" s="1"/>
      <c r="O23512" s="2"/>
      <c r="P23512">
        <v>23511</v>
      </c>
      <c r="Q23512" s="1" t="s">
        <v>754</v>
      </c>
      <c r="R23512" s="1"/>
      <c r="S23512" s="2"/>
      <c r="T23512">
        <v>23511</v>
      </c>
      <c r="U23512" s="1" t="s">
        <v>178</v>
      </c>
      <c r="V23512" s="1"/>
      <c r="W23512" s="2"/>
      <c r="X23512">
        <v>23511</v>
      </c>
      <c r="Y23512" s="1" t="s">
        <v>179</v>
      </c>
      <c r="Z23512" s="1"/>
      <c r="AA23512" s="2"/>
    </row>
    <row r="23513" spans="8:27">
      <c r="H23513">
        <v>23512</v>
      </c>
      <c r="I23513" s="1" t="s">
        <v>752</v>
      </c>
      <c r="J23513" s="1"/>
      <c r="K23513" s="2"/>
      <c r="L23513">
        <v>23512</v>
      </c>
      <c r="M23513" s="1" t="s">
        <v>753</v>
      </c>
      <c r="N23513" s="1"/>
      <c r="O23513" s="2"/>
      <c r="P23513">
        <v>23512</v>
      </c>
      <c r="Q23513" s="1" t="s">
        <v>754</v>
      </c>
      <c r="R23513" s="1"/>
      <c r="S23513" s="2"/>
      <c r="T23513">
        <v>23512</v>
      </c>
      <c r="U23513" s="1" t="s">
        <v>178</v>
      </c>
      <c r="V23513" s="1"/>
      <c r="W23513" s="2"/>
      <c r="X23513">
        <v>23512</v>
      </c>
      <c r="Y23513" s="1" t="s">
        <v>179</v>
      </c>
      <c r="Z23513" s="1"/>
      <c r="AA23513" s="2"/>
    </row>
    <row r="23514" spans="8:27">
      <c r="H23514">
        <v>23513</v>
      </c>
      <c r="I23514" s="1" t="s">
        <v>752</v>
      </c>
      <c r="J23514" s="1"/>
      <c r="K23514" s="2"/>
      <c r="L23514">
        <v>23513</v>
      </c>
      <c r="M23514" s="1" t="s">
        <v>753</v>
      </c>
      <c r="N23514" s="1"/>
      <c r="O23514" s="2"/>
      <c r="P23514">
        <v>23513</v>
      </c>
      <c r="Q23514" s="1" t="s">
        <v>754</v>
      </c>
      <c r="R23514" s="1"/>
      <c r="S23514" s="2"/>
      <c r="T23514">
        <v>23513</v>
      </c>
      <c r="U23514" s="1" t="s">
        <v>178</v>
      </c>
      <c r="V23514" s="1"/>
      <c r="W23514" s="2"/>
      <c r="X23514">
        <v>23513</v>
      </c>
      <c r="Y23514" s="1" t="s">
        <v>179</v>
      </c>
      <c r="Z23514" s="1"/>
      <c r="AA23514" s="2"/>
    </row>
    <row r="23515" spans="8:27">
      <c r="H23515">
        <v>23514</v>
      </c>
      <c r="I23515" s="1" t="s">
        <v>752</v>
      </c>
      <c r="J23515" s="1"/>
      <c r="K23515" s="2"/>
      <c r="L23515">
        <v>23514</v>
      </c>
      <c r="M23515" s="1" t="s">
        <v>753</v>
      </c>
      <c r="N23515" s="1"/>
      <c r="O23515" s="2"/>
      <c r="P23515">
        <v>23514</v>
      </c>
      <c r="Q23515" s="1" t="s">
        <v>754</v>
      </c>
      <c r="R23515" s="1"/>
      <c r="S23515" s="2"/>
      <c r="T23515">
        <v>23514</v>
      </c>
      <c r="U23515" s="1" t="s">
        <v>178</v>
      </c>
      <c r="V23515" s="1"/>
      <c r="W23515" s="2"/>
      <c r="X23515">
        <v>23514</v>
      </c>
      <c r="Y23515" s="1" t="s">
        <v>179</v>
      </c>
      <c r="Z23515" s="1"/>
      <c r="AA23515" s="2"/>
    </row>
    <row r="23516" spans="8:27">
      <c r="H23516">
        <v>23515</v>
      </c>
      <c r="I23516" s="1" t="s">
        <v>752</v>
      </c>
      <c r="J23516" s="1"/>
      <c r="K23516" s="2"/>
      <c r="L23516">
        <v>23515</v>
      </c>
      <c r="M23516" s="1" t="s">
        <v>753</v>
      </c>
      <c r="N23516" s="1"/>
      <c r="O23516" s="2"/>
      <c r="P23516">
        <v>23515</v>
      </c>
      <c r="Q23516" s="1" t="s">
        <v>754</v>
      </c>
      <c r="R23516" s="1"/>
      <c r="S23516" s="2"/>
      <c r="T23516">
        <v>23515</v>
      </c>
      <c r="U23516" s="1" t="s">
        <v>178</v>
      </c>
      <c r="V23516" s="1"/>
      <c r="W23516" s="2"/>
      <c r="X23516">
        <v>23515</v>
      </c>
      <c r="Y23516" s="1" t="s">
        <v>179</v>
      </c>
      <c r="Z23516" s="1"/>
      <c r="AA23516" s="2"/>
    </row>
    <row r="23517" spans="8:27">
      <c r="H23517">
        <v>23516</v>
      </c>
      <c r="I23517" s="1" t="s">
        <v>752</v>
      </c>
      <c r="J23517" s="1"/>
      <c r="K23517" s="2"/>
      <c r="L23517">
        <v>23516</v>
      </c>
      <c r="M23517" s="1" t="s">
        <v>753</v>
      </c>
      <c r="N23517" s="1"/>
      <c r="O23517" s="2"/>
      <c r="P23517">
        <v>23516</v>
      </c>
      <c r="Q23517" s="1" t="s">
        <v>754</v>
      </c>
      <c r="R23517" s="1"/>
      <c r="S23517" s="2"/>
      <c r="T23517">
        <v>23516</v>
      </c>
      <c r="U23517" s="1" t="s">
        <v>178</v>
      </c>
      <c r="V23517" s="1"/>
      <c r="W23517" s="2"/>
      <c r="X23517">
        <v>23516</v>
      </c>
      <c r="Y23517" s="1" t="s">
        <v>179</v>
      </c>
      <c r="Z23517" s="1"/>
      <c r="AA23517" s="2"/>
    </row>
    <row r="23518" spans="8:27">
      <c r="H23518">
        <v>23517</v>
      </c>
      <c r="I23518" s="1" t="s">
        <v>752</v>
      </c>
      <c r="J23518" s="1"/>
      <c r="K23518" s="2"/>
      <c r="L23518">
        <v>23517</v>
      </c>
      <c r="M23518" s="1" t="s">
        <v>753</v>
      </c>
      <c r="N23518" s="1"/>
      <c r="O23518" s="2"/>
      <c r="P23518">
        <v>23517</v>
      </c>
      <c r="Q23518" s="1" t="s">
        <v>754</v>
      </c>
      <c r="R23518" s="1"/>
      <c r="S23518" s="2"/>
      <c r="T23518">
        <v>23517</v>
      </c>
      <c r="U23518" s="1" t="s">
        <v>178</v>
      </c>
      <c r="V23518" s="1"/>
      <c r="W23518" s="2"/>
      <c r="X23518">
        <v>23517</v>
      </c>
      <c r="Y23518" s="1" t="s">
        <v>179</v>
      </c>
      <c r="Z23518" s="1"/>
      <c r="AA23518" s="2"/>
    </row>
    <row r="23519" spans="8:27">
      <c r="H23519">
        <v>23518</v>
      </c>
      <c r="I23519" s="1" t="s">
        <v>752</v>
      </c>
      <c r="J23519" s="1"/>
      <c r="K23519" s="2"/>
      <c r="L23519">
        <v>23518</v>
      </c>
      <c r="M23519" s="1" t="s">
        <v>753</v>
      </c>
      <c r="N23519" s="1"/>
      <c r="O23519" s="2"/>
      <c r="P23519">
        <v>23518</v>
      </c>
      <c r="Q23519" s="1" t="s">
        <v>754</v>
      </c>
      <c r="R23519" s="1"/>
      <c r="S23519" s="2"/>
      <c r="T23519">
        <v>23518</v>
      </c>
      <c r="U23519" s="1" t="s">
        <v>178</v>
      </c>
      <c r="V23519" s="1"/>
      <c r="W23519" s="2"/>
      <c r="X23519">
        <v>23518</v>
      </c>
      <c r="Y23519" s="1" t="s">
        <v>179</v>
      </c>
      <c r="Z23519" s="1"/>
      <c r="AA23519" s="2"/>
    </row>
    <row r="23520" spans="8:27">
      <c r="H23520">
        <v>23519</v>
      </c>
      <c r="I23520" s="1" t="s">
        <v>752</v>
      </c>
      <c r="J23520" s="1"/>
      <c r="K23520" s="2"/>
      <c r="L23520">
        <v>23519</v>
      </c>
      <c r="M23520" s="1" t="s">
        <v>753</v>
      </c>
      <c r="N23520" s="1"/>
      <c r="O23520" s="2"/>
      <c r="P23520">
        <v>23519</v>
      </c>
      <c r="Q23520" s="1" t="s">
        <v>754</v>
      </c>
      <c r="R23520" s="1"/>
      <c r="S23520" s="2"/>
      <c r="T23520">
        <v>23519</v>
      </c>
      <c r="U23520" s="1" t="s">
        <v>178</v>
      </c>
      <c r="V23520" s="1"/>
      <c r="W23520" s="2"/>
      <c r="X23520">
        <v>23519</v>
      </c>
      <c r="Y23520" s="1" t="s">
        <v>179</v>
      </c>
      <c r="Z23520" s="1"/>
      <c r="AA23520" s="2"/>
    </row>
    <row r="23521" spans="8:27">
      <c r="H23521">
        <v>23520</v>
      </c>
      <c r="I23521" s="1" t="s">
        <v>752</v>
      </c>
      <c r="J23521" s="1"/>
      <c r="K23521" s="2"/>
      <c r="L23521">
        <v>23520</v>
      </c>
      <c r="M23521" s="1" t="s">
        <v>753</v>
      </c>
      <c r="N23521" s="1"/>
      <c r="O23521" s="2"/>
      <c r="P23521">
        <v>23520</v>
      </c>
      <c r="Q23521" s="1" t="s">
        <v>754</v>
      </c>
      <c r="R23521" s="1"/>
      <c r="S23521" s="2"/>
      <c r="T23521">
        <v>23520</v>
      </c>
      <c r="U23521" s="1" t="s">
        <v>178</v>
      </c>
      <c r="V23521" s="1"/>
      <c r="W23521" s="2"/>
      <c r="X23521">
        <v>23520</v>
      </c>
      <c r="Y23521" s="1" t="s">
        <v>179</v>
      </c>
      <c r="Z23521" s="1"/>
      <c r="AA23521" s="2"/>
    </row>
    <row r="23522" spans="8:27">
      <c r="H23522">
        <v>23521</v>
      </c>
      <c r="I23522" s="1" t="s">
        <v>752</v>
      </c>
      <c r="J23522" s="1"/>
      <c r="K23522" s="2"/>
      <c r="L23522">
        <v>23521</v>
      </c>
      <c r="M23522" s="1" t="s">
        <v>753</v>
      </c>
      <c r="N23522" s="1"/>
      <c r="O23522" s="2"/>
      <c r="P23522">
        <v>23521</v>
      </c>
      <c r="Q23522" s="1" t="s">
        <v>754</v>
      </c>
      <c r="R23522" s="1"/>
      <c r="S23522" s="2"/>
      <c r="T23522">
        <v>23521</v>
      </c>
      <c r="U23522" s="1" t="s">
        <v>178</v>
      </c>
      <c r="V23522" s="1"/>
      <c r="W23522" s="2"/>
      <c r="X23522">
        <v>23521</v>
      </c>
      <c r="Y23522" s="1" t="s">
        <v>179</v>
      </c>
      <c r="Z23522" s="1"/>
      <c r="AA23522" s="2"/>
    </row>
    <row r="23523" spans="8:27">
      <c r="H23523">
        <v>23522</v>
      </c>
      <c r="I23523" s="1" t="s">
        <v>752</v>
      </c>
      <c r="J23523" s="1"/>
      <c r="K23523" s="2"/>
      <c r="L23523">
        <v>23522</v>
      </c>
      <c r="M23523" s="1" t="s">
        <v>753</v>
      </c>
      <c r="N23523" s="1"/>
      <c r="O23523" s="2"/>
      <c r="P23523">
        <v>23522</v>
      </c>
      <c r="Q23523" s="1" t="s">
        <v>754</v>
      </c>
      <c r="R23523" s="1"/>
      <c r="S23523" s="2"/>
      <c r="T23523">
        <v>23522</v>
      </c>
      <c r="U23523" s="1" t="s">
        <v>178</v>
      </c>
      <c r="V23523" s="1"/>
      <c r="W23523" s="2"/>
      <c r="X23523">
        <v>23522</v>
      </c>
      <c r="Y23523" s="1" t="s">
        <v>179</v>
      </c>
      <c r="Z23523" s="1"/>
      <c r="AA23523" s="2"/>
    </row>
    <row r="23524" spans="8:27">
      <c r="H23524">
        <v>23523</v>
      </c>
      <c r="I23524" s="1" t="s">
        <v>752</v>
      </c>
      <c r="J23524" s="1"/>
      <c r="K23524" s="2"/>
      <c r="L23524">
        <v>23523</v>
      </c>
      <c r="M23524" s="1" t="s">
        <v>753</v>
      </c>
      <c r="N23524" s="1"/>
      <c r="O23524" s="2"/>
      <c r="P23524">
        <v>23523</v>
      </c>
      <c r="Q23524" s="1" t="s">
        <v>754</v>
      </c>
      <c r="R23524" s="1"/>
      <c r="S23524" s="2"/>
      <c r="T23524">
        <v>23523</v>
      </c>
      <c r="U23524" s="1" t="s">
        <v>178</v>
      </c>
      <c r="V23524" s="1"/>
      <c r="W23524" s="2"/>
      <c r="X23524">
        <v>23523</v>
      </c>
      <c r="Y23524" s="1" t="s">
        <v>179</v>
      </c>
      <c r="Z23524" s="1"/>
      <c r="AA23524" s="2"/>
    </row>
    <row r="23525" spans="8:27">
      <c r="H23525">
        <v>23524</v>
      </c>
      <c r="I23525" s="1" t="s">
        <v>752</v>
      </c>
      <c r="J23525" s="1"/>
      <c r="K23525" s="2"/>
      <c r="L23525">
        <v>23524</v>
      </c>
      <c r="M23525" s="1" t="s">
        <v>753</v>
      </c>
      <c r="N23525" s="1"/>
      <c r="O23525" s="2"/>
      <c r="P23525">
        <v>23524</v>
      </c>
      <c r="Q23525" s="1" t="s">
        <v>754</v>
      </c>
      <c r="R23525" s="1"/>
      <c r="S23525" s="2"/>
      <c r="T23525">
        <v>23524</v>
      </c>
      <c r="U23525" s="1" t="s">
        <v>178</v>
      </c>
      <c r="V23525" s="1"/>
      <c r="W23525" s="2"/>
      <c r="X23525">
        <v>23524</v>
      </c>
      <c r="Y23525" s="1" t="s">
        <v>179</v>
      </c>
      <c r="Z23525" s="1"/>
      <c r="AA23525" s="2"/>
    </row>
    <row r="23526" spans="8:27">
      <c r="H23526">
        <v>23525</v>
      </c>
      <c r="I23526" s="1" t="s">
        <v>752</v>
      </c>
      <c r="J23526" s="1"/>
      <c r="K23526" s="2"/>
      <c r="L23526">
        <v>23525</v>
      </c>
      <c r="M23526" s="1" t="s">
        <v>753</v>
      </c>
      <c r="N23526" s="1"/>
      <c r="O23526" s="2"/>
      <c r="P23526">
        <v>23525</v>
      </c>
      <c r="Q23526" s="1" t="s">
        <v>754</v>
      </c>
      <c r="R23526" s="1"/>
      <c r="S23526" s="2"/>
      <c r="T23526">
        <v>23525</v>
      </c>
      <c r="U23526" s="1" t="s">
        <v>178</v>
      </c>
      <c r="V23526" s="1"/>
      <c r="W23526" s="2"/>
      <c r="X23526">
        <v>23525</v>
      </c>
      <c r="Y23526" s="1" t="s">
        <v>179</v>
      </c>
      <c r="Z23526" s="1"/>
      <c r="AA23526" s="2"/>
    </row>
    <row r="23527" spans="8:27">
      <c r="H23527">
        <v>23526</v>
      </c>
      <c r="I23527" s="1" t="s">
        <v>752</v>
      </c>
      <c r="J23527" s="1"/>
      <c r="K23527" s="2"/>
      <c r="L23527">
        <v>23526</v>
      </c>
      <c r="M23527" s="1" t="s">
        <v>753</v>
      </c>
      <c r="N23527" s="1"/>
      <c r="O23527" s="2"/>
      <c r="P23527">
        <v>23526</v>
      </c>
      <c r="Q23527" s="1" t="s">
        <v>754</v>
      </c>
      <c r="R23527" s="1"/>
      <c r="S23527" s="2"/>
      <c r="T23527">
        <v>23526</v>
      </c>
      <c r="U23527" s="1" t="s">
        <v>178</v>
      </c>
      <c r="V23527" s="1"/>
      <c r="W23527" s="2"/>
      <c r="X23527">
        <v>23526</v>
      </c>
      <c r="Y23527" s="1" t="s">
        <v>179</v>
      </c>
      <c r="Z23527" s="1"/>
      <c r="AA23527" s="2"/>
    </row>
    <row r="23528" spans="8:27">
      <c r="H23528">
        <v>23527</v>
      </c>
      <c r="I23528" s="1" t="s">
        <v>752</v>
      </c>
      <c r="J23528" s="1"/>
      <c r="K23528" s="2"/>
      <c r="L23528">
        <v>23527</v>
      </c>
      <c r="M23528" s="1" t="s">
        <v>753</v>
      </c>
      <c r="N23528" s="1"/>
      <c r="O23528" s="2"/>
      <c r="P23528">
        <v>23527</v>
      </c>
      <c r="Q23528" s="1" t="s">
        <v>754</v>
      </c>
      <c r="R23528" s="1"/>
      <c r="S23528" s="2"/>
      <c r="T23528">
        <v>23527</v>
      </c>
      <c r="U23528" s="1" t="s">
        <v>178</v>
      </c>
      <c r="V23528" s="1"/>
      <c r="W23528" s="2"/>
      <c r="X23528">
        <v>23527</v>
      </c>
      <c r="Y23528" s="1" t="s">
        <v>179</v>
      </c>
      <c r="Z23528" s="1"/>
      <c r="AA23528" s="2"/>
    </row>
    <row r="23529" spans="8:27">
      <c r="H23529">
        <v>23528</v>
      </c>
      <c r="I23529" s="1" t="s">
        <v>752</v>
      </c>
      <c r="J23529" s="1"/>
      <c r="K23529" s="2"/>
      <c r="L23529">
        <v>23528</v>
      </c>
      <c r="M23529" s="1" t="s">
        <v>753</v>
      </c>
      <c r="N23529" s="1"/>
      <c r="O23529" s="2"/>
      <c r="P23529">
        <v>23528</v>
      </c>
      <c r="Q23529" s="1" t="s">
        <v>754</v>
      </c>
      <c r="R23529" s="1"/>
      <c r="S23529" s="2"/>
      <c r="T23529">
        <v>23528</v>
      </c>
      <c r="U23529" s="1" t="s">
        <v>178</v>
      </c>
      <c r="V23529" s="1"/>
      <c r="W23529" s="2"/>
      <c r="X23529">
        <v>23528</v>
      </c>
      <c r="Y23529" s="1" t="s">
        <v>179</v>
      </c>
      <c r="Z23529" s="1"/>
      <c r="AA23529" s="2"/>
    </row>
    <row r="23530" spans="8:27">
      <c r="H23530">
        <v>23529</v>
      </c>
      <c r="I23530" s="1" t="s">
        <v>752</v>
      </c>
      <c r="J23530" s="1"/>
      <c r="K23530" s="2"/>
      <c r="L23530">
        <v>23529</v>
      </c>
      <c r="M23530" s="1" t="s">
        <v>753</v>
      </c>
      <c r="N23530" s="1"/>
      <c r="O23530" s="2"/>
      <c r="P23530">
        <v>23529</v>
      </c>
      <c r="Q23530" s="1" t="s">
        <v>754</v>
      </c>
      <c r="R23530" s="1"/>
      <c r="S23530" s="2"/>
      <c r="T23530">
        <v>23529</v>
      </c>
      <c r="U23530" s="1" t="s">
        <v>178</v>
      </c>
      <c r="V23530" s="1"/>
      <c r="W23530" s="2"/>
      <c r="X23530">
        <v>23529</v>
      </c>
      <c r="Y23530" s="1" t="s">
        <v>179</v>
      </c>
      <c r="Z23530" s="1"/>
      <c r="AA23530" s="2"/>
    </row>
    <row r="23531" spans="8:27">
      <c r="H23531">
        <v>23530</v>
      </c>
      <c r="I23531" s="1" t="s">
        <v>752</v>
      </c>
      <c r="J23531" s="1"/>
      <c r="K23531" s="2"/>
      <c r="L23531">
        <v>23530</v>
      </c>
      <c r="M23531" s="1" t="s">
        <v>753</v>
      </c>
      <c r="N23531" s="1"/>
      <c r="O23531" s="2"/>
      <c r="P23531">
        <v>23530</v>
      </c>
      <c r="Q23531" s="1" t="s">
        <v>754</v>
      </c>
      <c r="R23531" s="1"/>
      <c r="S23531" s="2"/>
      <c r="T23531">
        <v>23530</v>
      </c>
      <c r="U23531" s="1" t="s">
        <v>178</v>
      </c>
      <c r="V23531" s="1"/>
      <c r="W23531" s="2"/>
      <c r="X23531">
        <v>23530</v>
      </c>
      <c r="Y23531" s="1" t="s">
        <v>179</v>
      </c>
      <c r="Z23531" s="1"/>
      <c r="AA23531" s="2"/>
    </row>
    <row r="23532" spans="8:27">
      <c r="H23532">
        <v>23531</v>
      </c>
      <c r="I23532" s="1" t="s">
        <v>752</v>
      </c>
      <c r="J23532" s="1"/>
      <c r="K23532" s="2"/>
      <c r="L23532">
        <v>23531</v>
      </c>
      <c r="M23532" s="1" t="s">
        <v>753</v>
      </c>
      <c r="N23532" s="1"/>
      <c r="O23532" s="2"/>
      <c r="P23532">
        <v>23531</v>
      </c>
      <c r="Q23532" s="1" t="s">
        <v>754</v>
      </c>
      <c r="R23532" s="1"/>
      <c r="S23532" s="2"/>
      <c r="T23532">
        <v>23531</v>
      </c>
      <c r="U23532" s="1" t="s">
        <v>178</v>
      </c>
      <c r="V23532" s="1"/>
      <c r="W23532" s="2"/>
      <c r="X23532">
        <v>23531</v>
      </c>
      <c r="Y23532" s="1" t="s">
        <v>179</v>
      </c>
      <c r="Z23532" s="1"/>
      <c r="AA23532" s="2"/>
    </row>
    <row r="23533" spans="8:27">
      <c r="H23533">
        <v>23532</v>
      </c>
      <c r="I23533" s="1" t="s">
        <v>752</v>
      </c>
      <c r="J23533" s="1"/>
      <c r="K23533" s="2"/>
      <c r="L23533">
        <v>23532</v>
      </c>
      <c r="M23533" s="1" t="s">
        <v>753</v>
      </c>
      <c r="N23533" s="1"/>
      <c r="O23533" s="2"/>
      <c r="P23533">
        <v>23532</v>
      </c>
      <c r="Q23533" s="1" t="s">
        <v>754</v>
      </c>
      <c r="R23533" s="1"/>
      <c r="S23533" s="2"/>
      <c r="T23533">
        <v>23532</v>
      </c>
      <c r="U23533" s="1" t="s">
        <v>178</v>
      </c>
      <c r="V23533" s="1"/>
      <c r="W23533" s="2"/>
      <c r="X23533">
        <v>23532</v>
      </c>
      <c r="Y23533" s="1" t="s">
        <v>179</v>
      </c>
      <c r="Z23533" s="1"/>
      <c r="AA23533" s="2"/>
    </row>
    <row r="23534" spans="8:27">
      <c r="H23534">
        <v>23533</v>
      </c>
      <c r="I23534" s="1" t="s">
        <v>752</v>
      </c>
      <c r="J23534" s="1"/>
      <c r="K23534" s="2"/>
      <c r="L23534">
        <v>23533</v>
      </c>
      <c r="M23534" s="1" t="s">
        <v>753</v>
      </c>
      <c r="N23534" s="1"/>
      <c r="O23534" s="2"/>
      <c r="P23534">
        <v>23533</v>
      </c>
      <c r="Q23534" s="1" t="s">
        <v>754</v>
      </c>
      <c r="R23534" s="1"/>
      <c r="S23534" s="2"/>
      <c r="T23534">
        <v>23533</v>
      </c>
      <c r="U23534" s="1" t="s">
        <v>178</v>
      </c>
      <c r="V23534" s="1"/>
      <c r="W23534" s="2"/>
      <c r="X23534">
        <v>23533</v>
      </c>
      <c r="Y23534" s="1" t="s">
        <v>179</v>
      </c>
      <c r="Z23534" s="1"/>
      <c r="AA23534" s="2"/>
    </row>
    <row r="23535" spans="8:27">
      <c r="H23535">
        <v>23534</v>
      </c>
      <c r="I23535" s="1" t="s">
        <v>752</v>
      </c>
      <c r="J23535" s="1"/>
      <c r="K23535" s="2"/>
      <c r="L23535">
        <v>23534</v>
      </c>
      <c r="M23535" s="1" t="s">
        <v>753</v>
      </c>
      <c r="N23535" s="1"/>
      <c r="O23535" s="2"/>
      <c r="P23535">
        <v>23534</v>
      </c>
      <c r="Q23535" s="1" t="s">
        <v>754</v>
      </c>
      <c r="R23535" s="1"/>
      <c r="S23535" s="2"/>
      <c r="T23535">
        <v>23534</v>
      </c>
      <c r="U23535" s="1" t="s">
        <v>178</v>
      </c>
      <c r="V23535" s="1"/>
      <c r="W23535" s="2"/>
      <c r="X23535">
        <v>23534</v>
      </c>
      <c r="Y23535" s="1" t="s">
        <v>179</v>
      </c>
      <c r="Z23535" s="1"/>
      <c r="AA23535" s="2"/>
    </row>
    <row r="23536" spans="8:27">
      <c r="H23536">
        <v>23535</v>
      </c>
      <c r="I23536" s="1" t="s">
        <v>752</v>
      </c>
      <c r="J23536" s="1"/>
      <c r="K23536" s="2"/>
      <c r="L23536">
        <v>23535</v>
      </c>
      <c r="M23536" s="1" t="s">
        <v>753</v>
      </c>
      <c r="N23536" s="1"/>
      <c r="O23536" s="2"/>
      <c r="P23536">
        <v>23535</v>
      </c>
      <c r="Q23536" s="1" t="s">
        <v>754</v>
      </c>
      <c r="R23536" s="1"/>
      <c r="S23536" s="2"/>
      <c r="T23536">
        <v>23535</v>
      </c>
      <c r="U23536" s="1" t="s">
        <v>178</v>
      </c>
      <c r="V23536" s="1"/>
      <c r="W23536" s="2"/>
      <c r="X23536">
        <v>23535</v>
      </c>
      <c r="Y23536" s="1" t="s">
        <v>179</v>
      </c>
      <c r="Z23536" s="1"/>
      <c r="AA23536" s="2"/>
    </row>
    <row r="23537" spans="8:27">
      <c r="H23537">
        <v>23536</v>
      </c>
      <c r="I23537" s="1" t="s">
        <v>752</v>
      </c>
      <c r="J23537" s="1"/>
      <c r="K23537" s="2"/>
      <c r="L23537">
        <v>23536</v>
      </c>
      <c r="M23537" s="1" t="s">
        <v>753</v>
      </c>
      <c r="N23537" s="1"/>
      <c r="O23537" s="2"/>
      <c r="P23537">
        <v>23536</v>
      </c>
      <c r="Q23537" s="1" t="s">
        <v>754</v>
      </c>
      <c r="R23537" s="1"/>
      <c r="S23537" s="2"/>
      <c r="T23537">
        <v>23536</v>
      </c>
      <c r="U23537" s="1" t="s">
        <v>178</v>
      </c>
      <c r="V23537" s="1"/>
      <c r="W23537" s="2"/>
      <c r="X23537">
        <v>23536</v>
      </c>
      <c r="Y23537" s="1" t="s">
        <v>179</v>
      </c>
      <c r="Z23537" s="1"/>
      <c r="AA23537" s="2"/>
    </row>
    <row r="23538" spans="8:27">
      <c r="H23538">
        <v>23537</v>
      </c>
      <c r="I23538" s="1" t="s">
        <v>752</v>
      </c>
      <c r="J23538" s="1"/>
      <c r="K23538" s="2"/>
      <c r="L23538">
        <v>23537</v>
      </c>
      <c r="M23538" s="1" t="s">
        <v>753</v>
      </c>
      <c r="N23538" s="1"/>
      <c r="O23538" s="2"/>
      <c r="P23538">
        <v>23537</v>
      </c>
      <c r="Q23538" s="1" t="s">
        <v>754</v>
      </c>
      <c r="R23538" s="1"/>
      <c r="S23538" s="2"/>
      <c r="T23538">
        <v>23537</v>
      </c>
      <c r="U23538" s="1" t="s">
        <v>178</v>
      </c>
      <c r="V23538" s="1"/>
      <c r="W23538" s="2"/>
      <c r="X23538">
        <v>23537</v>
      </c>
      <c r="Y23538" s="1" t="s">
        <v>179</v>
      </c>
      <c r="Z23538" s="1"/>
      <c r="AA23538" s="2"/>
    </row>
    <row r="23539" spans="8:27">
      <c r="H23539">
        <v>23538</v>
      </c>
      <c r="I23539" s="1" t="s">
        <v>752</v>
      </c>
      <c r="J23539" s="1"/>
      <c r="K23539" s="2"/>
      <c r="L23539">
        <v>23538</v>
      </c>
      <c r="M23539" s="1" t="s">
        <v>753</v>
      </c>
      <c r="N23539" s="1"/>
      <c r="O23539" s="2"/>
      <c r="P23539">
        <v>23538</v>
      </c>
      <c r="Q23539" s="1" t="s">
        <v>754</v>
      </c>
      <c r="R23539" s="1"/>
      <c r="S23539" s="2"/>
      <c r="T23539">
        <v>23538</v>
      </c>
      <c r="U23539" s="1" t="s">
        <v>178</v>
      </c>
      <c r="V23539" s="1"/>
      <c r="W23539" s="2"/>
      <c r="X23539">
        <v>23538</v>
      </c>
      <c r="Y23539" s="1" t="s">
        <v>179</v>
      </c>
      <c r="Z23539" s="1"/>
      <c r="AA23539" s="2"/>
    </row>
    <row r="23540" spans="8:27">
      <c r="H23540">
        <v>23539</v>
      </c>
      <c r="I23540" s="1" t="s">
        <v>752</v>
      </c>
      <c r="J23540" s="1"/>
      <c r="K23540" s="2"/>
      <c r="L23540">
        <v>23539</v>
      </c>
      <c r="M23540" s="1" t="s">
        <v>753</v>
      </c>
      <c r="N23540" s="1"/>
      <c r="O23540" s="2"/>
      <c r="P23540">
        <v>23539</v>
      </c>
      <c r="Q23540" s="1" t="s">
        <v>754</v>
      </c>
      <c r="R23540" s="1"/>
      <c r="S23540" s="2"/>
      <c r="T23540">
        <v>23539</v>
      </c>
      <c r="U23540" s="1" t="s">
        <v>178</v>
      </c>
      <c r="V23540" s="1"/>
      <c r="W23540" s="2"/>
      <c r="X23540">
        <v>23539</v>
      </c>
      <c r="Y23540" s="1" t="s">
        <v>179</v>
      </c>
      <c r="Z23540" s="1"/>
      <c r="AA23540" s="2"/>
    </row>
    <row r="23541" spans="8:27">
      <c r="H23541">
        <v>23540</v>
      </c>
      <c r="I23541" s="1" t="s">
        <v>752</v>
      </c>
      <c r="J23541" s="1"/>
      <c r="K23541" s="2"/>
      <c r="L23541">
        <v>23540</v>
      </c>
      <c r="M23541" s="1" t="s">
        <v>753</v>
      </c>
      <c r="N23541" s="1"/>
      <c r="O23541" s="2"/>
      <c r="P23541">
        <v>23540</v>
      </c>
      <c r="Q23541" s="1" t="s">
        <v>754</v>
      </c>
      <c r="R23541" s="1"/>
      <c r="S23541" s="2"/>
      <c r="T23541">
        <v>23540</v>
      </c>
      <c r="U23541" s="1" t="s">
        <v>178</v>
      </c>
      <c r="V23541" s="1"/>
      <c r="W23541" s="2"/>
      <c r="X23541">
        <v>23540</v>
      </c>
      <c r="Y23541" s="1" t="s">
        <v>179</v>
      </c>
      <c r="Z23541" s="1"/>
      <c r="AA23541" s="2"/>
    </row>
    <row r="23542" spans="8:27">
      <c r="H23542">
        <v>23541</v>
      </c>
      <c r="I23542" s="1" t="s">
        <v>752</v>
      </c>
      <c r="J23542" s="1"/>
      <c r="K23542" s="2"/>
      <c r="L23542">
        <v>23541</v>
      </c>
      <c r="M23542" s="1" t="s">
        <v>753</v>
      </c>
      <c r="N23542" s="1"/>
      <c r="O23542" s="2"/>
      <c r="P23542">
        <v>23541</v>
      </c>
      <c r="Q23542" s="1" t="s">
        <v>754</v>
      </c>
      <c r="R23542" s="1"/>
      <c r="S23542" s="2"/>
      <c r="T23542">
        <v>23541</v>
      </c>
      <c r="U23542" s="1" t="s">
        <v>178</v>
      </c>
      <c r="V23542" s="1"/>
      <c r="W23542" s="2"/>
      <c r="X23542">
        <v>23541</v>
      </c>
      <c r="Y23542" s="1" t="s">
        <v>179</v>
      </c>
      <c r="Z23542" s="1"/>
      <c r="AA23542" s="2"/>
    </row>
    <row r="23543" spans="8:27">
      <c r="H23543">
        <v>23542</v>
      </c>
      <c r="I23543" s="1" t="s">
        <v>752</v>
      </c>
      <c r="J23543" s="1"/>
      <c r="K23543" s="2"/>
      <c r="L23543">
        <v>23542</v>
      </c>
      <c r="M23543" s="1" t="s">
        <v>753</v>
      </c>
      <c r="N23543" s="1"/>
      <c r="O23543" s="2"/>
      <c r="P23543">
        <v>23542</v>
      </c>
      <c r="Q23543" s="1" t="s">
        <v>754</v>
      </c>
      <c r="R23543" s="1"/>
      <c r="S23543" s="2"/>
      <c r="T23543">
        <v>23542</v>
      </c>
      <c r="U23543" s="1" t="s">
        <v>178</v>
      </c>
      <c r="V23543" s="1"/>
      <c r="W23543" s="2"/>
      <c r="X23543">
        <v>23542</v>
      </c>
      <c r="Y23543" s="1" t="s">
        <v>179</v>
      </c>
      <c r="Z23543" s="1"/>
      <c r="AA23543" s="2"/>
    </row>
    <row r="23544" spans="8:27">
      <c r="H23544">
        <v>23543</v>
      </c>
      <c r="I23544" s="1" t="s">
        <v>752</v>
      </c>
      <c r="J23544" s="1"/>
      <c r="K23544" s="2"/>
      <c r="L23544">
        <v>23543</v>
      </c>
      <c r="M23544" s="1" t="s">
        <v>753</v>
      </c>
      <c r="N23544" s="1"/>
      <c r="O23544" s="2"/>
      <c r="P23544">
        <v>23543</v>
      </c>
      <c r="Q23544" s="1" t="s">
        <v>754</v>
      </c>
      <c r="R23544" s="1"/>
      <c r="S23544" s="2"/>
      <c r="T23544">
        <v>23543</v>
      </c>
      <c r="U23544" s="1" t="s">
        <v>178</v>
      </c>
      <c r="V23544" s="1"/>
      <c r="W23544" s="2"/>
      <c r="X23544">
        <v>23543</v>
      </c>
      <c r="Y23544" s="1" t="s">
        <v>179</v>
      </c>
      <c r="Z23544" s="1"/>
      <c r="AA23544" s="2"/>
    </row>
    <row r="23545" spans="8:27">
      <c r="H23545">
        <v>23544</v>
      </c>
      <c r="I23545" s="1" t="s">
        <v>752</v>
      </c>
      <c r="J23545" s="1"/>
      <c r="K23545" s="2"/>
      <c r="L23545">
        <v>23544</v>
      </c>
      <c r="M23545" s="1" t="s">
        <v>753</v>
      </c>
      <c r="N23545" s="1"/>
      <c r="O23545" s="2"/>
      <c r="P23545">
        <v>23544</v>
      </c>
      <c r="Q23545" s="1" t="s">
        <v>754</v>
      </c>
      <c r="R23545" s="1"/>
      <c r="S23545" s="2"/>
      <c r="T23545">
        <v>23544</v>
      </c>
      <c r="U23545" s="1" t="s">
        <v>178</v>
      </c>
      <c r="V23545" s="1"/>
      <c r="W23545" s="2"/>
      <c r="X23545">
        <v>23544</v>
      </c>
      <c r="Y23545" s="1" t="s">
        <v>179</v>
      </c>
      <c r="Z23545" s="1"/>
      <c r="AA23545" s="2"/>
    </row>
    <row r="23546" spans="8:27">
      <c r="H23546">
        <v>23545</v>
      </c>
      <c r="I23546" s="1" t="s">
        <v>752</v>
      </c>
      <c r="J23546" s="1"/>
      <c r="K23546" s="2"/>
      <c r="L23546">
        <v>23545</v>
      </c>
      <c r="M23546" s="1" t="s">
        <v>753</v>
      </c>
      <c r="N23546" s="1"/>
      <c r="O23546" s="2"/>
      <c r="P23546">
        <v>23545</v>
      </c>
      <c r="Q23546" s="1" t="s">
        <v>754</v>
      </c>
      <c r="R23546" s="1"/>
      <c r="S23546" s="2"/>
      <c r="T23546">
        <v>23545</v>
      </c>
      <c r="U23546" s="1" t="s">
        <v>178</v>
      </c>
      <c r="V23546" s="1"/>
      <c r="W23546" s="2"/>
      <c r="X23546">
        <v>23545</v>
      </c>
      <c r="Y23546" s="1" t="s">
        <v>179</v>
      </c>
      <c r="Z23546" s="1"/>
      <c r="AA23546" s="2"/>
    </row>
    <row r="23547" spans="8:27">
      <c r="H23547">
        <v>23546</v>
      </c>
      <c r="I23547" s="1" t="s">
        <v>752</v>
      </c>
      <c r="J23547" s="1"/>
      <c r="K23547" s="2"/>
      <c r="L23547">
        <v>23546</v>
      </c>
      <c r="M23547" s="1" t="s">
        <v>753</v>
      </c>
      <c r="N23547" s="1"/>
      <c r="O23547" s="2"/>
      <c r="P23547">
        <v>23546</v>
      </c>
      <c r="Q23547" s="1" t="s">
        <v>754</v>
      </c>
      <c r="R23547" s="1"/>
      <c r="S23547" s="2"/>
      <c r="T23547">
        <v>23546</v>
      </c>
      <c r="U23547" s="1" t="s">
        <v>178</v>
      </c>
      <c r="V23547" s="1"/>
      <c r="W23547" s="2"/>
      <c r="X23547">
        <v>23546</v>
      </c>
      <c r="Y23547" s="1" t="s">
        <v>179</v>
      </c>
      <c r="Z23547" s="1"/>
      <c r="AA23547" s="2"/>
    </row>
    <row r="23548" spans="8:27">
      <c r="H23548">
        <v>23547</v>
      </c>
      <c r="I23548" s="1" t="s">
        <v>752</v>
      </c>
      <c r="J23548" s="1"/>
      <c r="K23548" s="2"/>
      <c r="L23548">
        <v>23547</v>
      </c>
      <c r="M23548" s="1" t="s">
        <v>753</v>
      </c>
      <c r="N23548" s="1"/>
      <c r="O23548" s="2"/>
      <c r="P23548">
        <v>23547</v>
      </c>
      <c r="Q23548" s="1" t="s">
        <v>754</v>
      </c>
      <c r="R23548" s="1"/>
      <c r="S23548" s="2"/>
      <c r="T23548">
        <v>23547</v>
      </c>
      <c r="U23548" s="1" t="s">
        <v>178</v>
      </c>
      <c r="V23548" s="1"/>
      <c r="W23548" s="2"/>
      <c r="X23548">
        <v>23547</v>
      </c>
      <c r="Y23548" s="1" t="s">
        <v>179</v>
      </c>
      <c r="Z23548" s="1"/>
      <c r="AA23548" s="2"/>
    </row>
    <row r="23549" spans="8:27">
      <c r="H23549">
        <v>23548</v>
      </c>
      <c r="I23549" s="1" t="s">
        <v>752</v>
      </c>
      <c r="J23549" s="1"/>
      <c r="K23549" s="2"/>
      <c r="L23549">
        <v>23548</v>
      </c>
      <c r="M23549" s="1" t="s">
        <v>753</v>
      </c>
      <c r="N23549" s="1"/>
      <c r="O23549" s="2"/>
      <c r="P23549">
        <v>23548</v>
      </c>
      <c r="Q23549" s="1" t="s">
        <v>754</v>
      </c>
      <c r="R23549" s="1"/>
      <c r="S23549" s="2"/>
      <c r="T23549">
        <v>23548</v>
      </c>
      <c r="U23549" s="1" t="s">
        <v>178</v>
      </c>
      <c r="V23549" s="1"/>
      <c r="W23549" s="2"/>
      <c r="X23549">
        <v>23548</v>
      </c>
      <c r="Y23549" s="1" t="s">
        <v>179</v>
      </c>
      <c r="Z23549" s="1"/>
      <c r="AA23549" s="2"/>
    </row>
    <row r="23550" spans="8:27">
      <c r="H23550">
        <v>23549</v>
      </c>
      <c r="I23550" s="1" t="s">
        <v>752</v>
      </c>
      <c r="J23550" s="1"/>
      <c r="K23550" s="2"/>
      <c r="L23550">
        <v>23549</v>
      </c>
      <c r="M23550" s="1" t="s">
        <v>753</v>
      </c>
      <c r="N23550" s="1"/>
      <c r="O23550" s="2"/>
      <c r="P23550">
        <v>23549</v>
      </c>
      <c r="Q23550" s="1" t="s">
        <v>754</v>
      </c>
      <c r="R23550" s="1"/>
      <c r="S23550" s="2"/>
      <c r="T23550">
        <v>23549</v>
      </c>
      <c r="U23550" s="1" t="s">
        <v>178</v>
      </c>
      <c r="V23550" s="1"/>
      <c r="W23550" s="2"/>
      <c r="X23550">
        <v>23549</v>
      </c>
      <c r="Y23550" s="1" t="s">
        <v>179</v>
      </c>
      <c r="Z23550" s="1"/>
      <c r="AA23550" s="2"/>
    </row>
    <row r="23551" spans="8:27">
      <c r="H23551">
        <v>23550</v>
      </c>
      <c r="I23551" s="1" t="s">
        <v>752</v>
      </c>
      <c r="J23551" s="1"/>
      <c r="K23551" s="2"/>
      <c r="L23551">
        <v>23550</v>
      </c>
      <c r="M23551" s="1" t="s">
        <v>753</v>
      </c>
      <c r="N23551" s="1"/>
      <c r="O23551" s="2"/>
      <c r="P23551">
        <v>23550</v>
      </c>
      <c r="Q23551" s="1" t="s">
        <v>754</v>
      </c>
      <c r="R23551" s="1"/>
      <c r="S23551" s="2"/>
      <c r="T23551">
        <v>23550</v>
      </c>
      <c r="U23551" s="1" t="s">
        <v>178</v>
      </c>
      <c r="V23551" s="1"/>
      <c r="W23551" s="2"/>
      <c r="X23551">
        <v>23550</v>
      </c>
      <c r="Y23551" s="1" t="s">
        <v>179</v>
      </c>
      <c r="Z23551" s="1"/>
      <c r="AA23551" s="2"/>
    </row>
    <row r="23552" spans="8:27">
      <c r="H23552">
        <v>23551</v>
      </c>
      <c r="I23552" s="1" t="s">
        <v>752</v>
      </c>
      <c r="J23552" s="1"/>
      <c r="K23552" s="2"/>
      <c r="L23552">
        <v>23551</v>
      </c>
      <c r="M23552" s="1" t="s">
        <v>753</v>
      </c>
      <c r="N23552" s="1"/>
      <c r="O23552" s="2"/>
      <c r="P23552">
        <v>23551</v>
      </c>
      <c r="Q23552" s="1" t="s">
        <v>754</v>
      </c>
      <c r="R23552" s="1"/>
      <c r="S23552" s="2"/>
      <c r="T23552">
        <v>23551</v>
      </c>
      <c r="U23552" s="1" t="s">
        <v>178</v>
      </c>
      <c r="V23552" s="1"/>
      <c r="W23552" s="2"/>
      <c r="X23552">
        <v>23551</v>
      </c>
      <c r="Y23552" s="1" t="s">
        <v>179</v>
      </c>
      <c r="Z23552" s="1"/>
      <c r="AA23552" s="2"/>
    </row>
    <row r="23553" spans="8:27">
      <c r="H23553">
        <v>23552</v>
      </c>
      <c r="I23553" s="1" t="s">
        <v>752</v>
      </c>
      <c r="J23553" s="1"/>
      <c r="K23553" s="2"/>
      <c r="L23553">
        <v>23552</v>
      </c>
      <c r="M23553" s="1" t="s">
        <v>753</v>
      </c>
      <c r="N23553" s="1"/>
      <c r="O23553" s="2"/>
      <c r="P23553">
        <v>23552</v>
      </c>
      <c r="Q23553" s="1" t="s">
        <v>754</v>
      </c>
      <c r="R23553" s="1"/>
      <c r="S23553" s="2"/>
      <c r="T23553">
        <v>23552</v>
      </c>
      <c r="U23553" s="1" t="s">
        <v>178</v>
      </c>
      <c r="V23553" s="1"/>
      <c r="W23553" s="2"/>
      <c r="X23553">
        <v>23552</v>
      </c>
      <c r="Y23553" s="1" t="s">
        <v>179</v>
      </c>
      <c r="Z23553" s="1"/>
      <c r="AA23553" s="2"/>
    </row>
    <row r="23554" spans="8:27">
      <c r="H23554">
        <v>23553</v>
      </c>
      <c r="I23554" s="1" t="s">
        <v>752</v>
      </c>
      <c r="J23554" s="1"/>
      <c r="K23554" s="2"/>
      <c r="L23554">
        <v>23553</v>
      </c>
      <c r="M23554" s="1" t="s">
        <v>753</v>
      </c>
      <c r="N23554" s="1"/>
      <c r="O23554" s="2"/>
      <c r="P23554">
        <v>23553</v>
      </c>
      <c r="Q23554" s="1" t="s">
        <v>754</v>
      </c>
      <c r="R23554" s="1"/>
      <c r="S23554" s="2"/>
      <c r="T23554">
        <v>23553</v>
      </c>
      <c r="U23554" s="1" t="s">
        <v>178</v>
      </c>
      <c r="V23554" s="1"/>
      <c r="W23554" s="2"/>
      <c r="X23554">
        <v>23553</v>
      </c>
      <c r="Y23554" s="1" t="s">
        <v>179</v>
      </c>
      <c r="Z23554" s="1"/>
      <c r="AA23554" s="2"/>
    </row>
    <row r="23555" spans="8:27">
      <c r="H23555">
        <v>23554</v>
      </c>
      <c r="I23555" s="1" t="s">
        <v>752</v>
      </c>
      <c r="J23555" s="1"/>
      <c r="K23555" s="2"/>
      <c r="L23555">
        <v>23554</v>
      </c>
      <c r="M23555" s="1" t="s">
        <v>753</v>
      </c>
      <c r="N23555" s="1"/>
      <c r="O23555" s="2"/>
      <c r="P23555">
        <v>23554</v>
      </c>
      <c r="Q23555" s="1" t="s">
        <v>754</v>
      </c>
      <c r="R23555" s="1"/>
      <c r="S23555" s="2"/>
      <c r="T23555">
        <v>23554</v>
      </c>
      <c r="U23555" s="1" t="s">
        <v>178</v>
      </c>
      <c r="V23555" s="1"/>
      <c r="W23555" s="2"/>
      <c r="X23555">
        <v>23554</v>
      </c>
      <c r="Y23555" s="1" t="s">
        <v>179</v>
      </c>
      <c r="Z23555" s="1"/>
      <c r="AA23555" s="2"/>
    </row>
    <row r="23556" spans="8:27">
      <c r="H23556">
        <v>23555</v>
      </c>
      <c r="I23556" s="1" t="s">
        <v>752</v>
      </c>
      <c r="J23556" s="1"/>
      <c r="K23556" s="2"/>
      <c r="L23556">
        <v>23555</v>
      </c>
      <c r="M23556" s="1" t="s">
        <v>753</v>
      </c>
      <c r="N23556" s="1"/>
      <c r="O23556" s="2"/>
      <c r="P23556">
        <v>23555</v>
      </c>
      <c r="Q23556" s="1" t="s">
        <v>754</v>
      </c>
      <c r="R23556" s="1"/>
      <c r="S23556" s="2"/>
      <c r="T23556">
        <v>23555</v>
      </c>
      <c r="U23556" s="1" t="s">
        <v>178</v>
      </c>
      <c r="V23556" s="1"/>
      <c r="W23556" s="2"/>
      <c r="X23556">
        <v>23555</v>
      </c>
      <c r="Y23556" s="1" t="s">
        <v>179</v>
      </c>
      <c r="Z23556" s="1"/>
      <c r="AA23556" s="2"/>
    </row>
    <row r="23557" spans="8:27">
      <c r="H23557">
        <v>23556</v>
      </c>
      <c r="I23557" s="1" t="s">
        <v>752</v>
      </c>
      <c r="J23557" s="1"/>
      <c r="K23557" s="2"/>
      <c r="L23557">
        <v>23556</v>
      </c>
      <c r="M23557" s="1" t="s">
        <v>753</v>
      </c>
      <c r="N23557" s="1"/>
      <c r="O23557" s="2"/>
      <c r="P23557">
        <v>23556</v>
      </c>
      <c r="Q23557" s="1" t="s">
        <v>754</v>
      </c>
      <c r="R23557" s="1"/>
      <c r="S23557" s="2"/>
      <c r="T23557">
        <v>23556</v>
      </c>
      <c r="U23557" s="1" t="s">
        <v>178</v>
      </c>
      <c r="V23557" s="1"/>
      <c r="W23557" s="2"/>
      <c r="X23557">
        <v>23556</v>
      </c>
      <c r="Y23557" s="1" t="s">
        <v>179</v>
      </c>
      <c r="Z23557" s="1"/>
      <c r="AA23557" s="2"/>
    </row>
    <row r="23558" spans="8:27">
      <c r="H23558">
        <v>23557</v>
      </c>
      <c r="I23558" s="1" t="s">
        <v>752</v>
      </c>
      <c r="J23558" s="1"/>
      <c r="K23558" s="2"/>
      <c r="L23558">
        <v>23557</v>
      </c>
      <c r="M23558" s="1" t="s">
        <v>753</v>
      </c>
      <c r="N23558" s="1"/>
      <c r="O23558" s="2"/>
      <c r="P23558">
        <v>23557</v>
      </c>
      <c r="Q23558" s="1" t="s">
        <v>754</v>
      </c>
      <c r="R23558" s="1"/>
      <c r="S23558" s="2"/>
      <c r="T23558">
        <v>23557</v>
      </c>
      <c r="U23558" s="1" t="s">
        <v>178</v>
      </c>
      <c r="V23558" s="1"/>
      <c r="W23558" s="2"/>
      <c r="X23558">
        <v>23557</v>
      </c>
      <c r="Y23558" s="1" t="s">
        <v>179</v>
      </c>
      <c r="Z23558" s="1"/>
      <c r="AA23558" s="2"/>
    </row>
    <row r="23559" spans="8:27">
      <c r="H23559">
        <v>23558</v>
      </c>
      <c r="I23559" s="1" t="s">
        <v>752</v>
      </c>
      <c r="J23559" s="1"/>
      <c r="K23559" s="2"/>
      <c r="L23559">
        <v>23558</v>
      </c>
      <c r="M23559" s="1" t="s">
        <v>753</v>
      </c>
      <c r="N23559" s="1"/>
      <c r="O23559" s="2"/>
      <c r="P23559">
        <v>23558</v>
      </c>
      <c r="Q23559" s="1" t="s">
        <v>754</v>
      </c>
      <c r="R23559" s="1"/>
      <c r="S23559" s="2"/>
      <c r="T23559">
        <v>23558</v>
      </c>
      <c r="U23559" s="1" t="s">
        <v>178</v>
      </c>
      <c r="V23559" s="1"/>
      <c r="W23559" s="2"/>
      <c r="X23559">
        <v>23558</v>
      </c>
      <c r="Y23559" s="1" t="s">
        <v>179</v>
      </c>
      <c r="Z23559" s="1"/>
      <c r="AA23559" s="2"/>
    </row>
    <row r="23560" spans="8:27">
      <c r="H23560">
        <v>23559</v>
      </c>
      <c r="I23560" s="1" t="s">
        <v>752</v>
      </c>
      <c r="J23560" s="1"/>
      <c r="K23560" s="2"/>
      <c r="L23560">
        <v>23559</v>
      </c>
      <c r="M23560" s="1" t="s">
        <v>753</v>
      </c>
      <c r="N23560" s="1"/>
      <c r="O23560" s="2"/>
      <c r="P23560">
        <v>23559</v>
      </c>
      <c r="Q23560" s="1" t="s">
        <v>754</v>
      </c>
      <c r="R23560" s="1"/>
      <c r="S23560" s="2"/>
      <c r="T23560">
        <v>23559</v>
      </c>
      <c r="U23560" s="1" t="s">
        <v>178</v>
      </c>
      <c r="V23560" s="1"/>
      <c r="W23560" s="2"/>
      <c r="X23560">
        <v>23559</v>
      </c>
      <c r="Y23560" s="1" t="s">
        <v>179</v>
      </c>
      <c r="Z23560" s="1"/>
      <c r="AA23560" s="2"/>
    </row>
    <row r="23561" spans="8:27">
      <c r="H23561">
        <v>23560</v>
      </c>
      <c r="I23561" s="1" t="s">
        <v>752</v>
      </c>
      <c r="J23561" s="1"/>
      <c r="K23561" s="2"/>
      <c r="L23561">
        <v>23560</v>
      </c>
      <c r="M23561" s="1" t="s">
        <v>753</v>
      </c>
      <c r="N23561" s="1"/>
      <c r="O23561" s="2"/>
      <c r="P23561">
        <v>23560</v>
      </c>
      <c r="Q23561" s="1" t="s">
        <v>754</v>
      </c>
      <c r="R23561" s="1"/>
      <c r="S23561" s="2"/>
      <c r="T23561">
        <v>23560</v>
      </c>
      <c r="U23561" s="1" t="s">
        <v>178</v>
      </c>
      <c r="V23561" s="1"/>
      <c r="W23561" s="2"/>
      <c r="X23561">
        <v>23560</v>
      </c>
      <c r="Y23561" s="1" t="s">
        <v>179</v>
      </c>
      <c r="Z23561" s="1"/>
      <c r="AA23561" s="2"/>
    </row>
    <row r="23562" spans="8:27">
      <c r="H23562">
        <v>23561</v>
      </c>
      <c r="I23562" s="1" t="s">
        <v>752</v>
      </c>
      <c r="J23562" s="1"/>
      <c r="K23562" s="2"/>
      <c r="L23562">
        <v>23561</v>
      </c>
      <c r="M23562" s="1" t="s">
        <v>753</v>
      </c>
      <c r="N23562" s="1"/>
      <c r="O23562" s="2"/>
      <c r="P23562">
        <v>23561</v>
      </c>
      <c r="Q23562" s="1" t="s">
        <v>754</v>
      </c>
      <c r="R23562" s="1"/>
      <c r="S23562" s="2"/>
      <c r="T23562">
        <v>23561</v>
      </c>
      <c r="U23562" s="1" t="s">
        <v>178</v>
      </c>
      <c r="V23562" s="1"/>
      <c r="W23562" s="2"/>
      <c r="X23562">
        <v>23561</v>
      </c>
      <c r="Y23562" s="1" t="s">
        <v>179</v>
      </c>
      <c r="Z23562" s="1"/>
      <c r="AA23562" s="2"/>
    </row>
    <row r="23563" spans="8:27">
      <c r="H23563">
        <v>23562</v>
      </c>
      <c r="I23563" s="1" t="s">
        <v>752</v>
      </c>
      <c r="J23563" s="1"/>
      <c r="K23563" s="2"/>
      <c r="L23563">
        <v>23562</v>
      </c>
      <c r="M23563" s="1" t="s">
        <v>753</v>
      </c>
      <c r="N23563" s="1"/>
      <c r="O23563" s="2"/>
      <c r="P23563">
        <v>23562</v>
      </c>
      <c r="Q23563" s="1" t="s">
        <v>754</v>
      </c>
      <c r="R23563" s="1"/>
      <c r="S23563" s="2"/>
      <c r="T23563">
        <v>23562</v>
      </c>
      <c r="U23563" s="1" t="s">
        <v>178</v>
      </c>
      <c r="V23563" s="1"/>
      <c r="W23563" s="2"/>
      <c r="X23563">
        <v>23562</v>
      </c>
      <c r="Y23563" s="1" t="s">
        <v>179</v>
      </c>
      <c r="Z23563" s="1"/>
      <c r="AA23563" s="2"/>
    </row>
    <row r="23564" spans="8:27">
      <c r="H23564">
        <v>23563</v>
      </c>
      <c r="I23564" s="1" t="s">
        <v>752</v>
      </c>
      <c r="J23564" s="1"/>
      <c r="K23564" s="2"/>
      <c r="L23564">
        <v>23563</v>
      </c>
      <c r="M23564" s="1" t="s">
        <v>753</v>
      </c>
      <c r="N23564" s="1"/>
      <c r="O23564" s="2"/>
      <c r="P23564">
        <v>23563</v>
      </c>
      <c r="Q23564" s="1" t="s">
        <v>754</v>
      </c>
      <c r="R23564" s="1"/>
      <c r="S23564" s="2"/>
      <c r="T23564">
        <v>23563</v>
      </c>
      <c r="U23564" s="1" t="s">
        <v>178</v>
      </c>
      <c r="V23564" s="1"/>
      <c r="W23564" s="2"/>
      <c r="X23564">
        <v>23563</v>
      </c>
      <c r="Y23564" s="1" t="s">
        <v>179</v>
      </c>
      <c r="Z23564" s="1"/>
      <c r="AA23564" s="2"/>
    </row>
    <row r="23565" spans="8:27">
      <c r="H23565">
        <v>23564</v>
      </c>
      <c r="I23565" s="1" t="s">
        <v>752</v>
      </c>
      <c r="J23565" s="1"/>
      <c r="K23565" s="2"/>
      <c r="L23565">
        <v>23564</v>
      </c>
      <c r="M23565" s="1" t="s">
        <v>753</v>
      </c>
      <c r="N23565" s="1"/>
      <c r="O23565" s="2"/>
      <c r="P23565">
        <v>23564</v>
      </c>
      <c r="Q23565" s="1" t="s">
        <v>754</v>
      </c>
      <c r="R23565" s="1"/>
      <c r="S23565" s="2"/>
      <c r="T23565">
        <v>23564</v>
      </c>
      <c r="U23565" s="1" t="s">
        <v>178</v>
      </c>
      <c r="V23565" s="1"/>
      <c r="W23565" s="2"/>
      <c r="X23565">
        <v>23564</v>
      </c>
      <c r="Y23565" s="1" t="s">
        <v>179</v>
      </c>
      <c r="Z23565" s="1"/>
      <c r="AA23565" s="2"/>
    </row>
    <row r="23566" spans="8:27">
      <c r="H23566">
        <v>23565</v>
      </c>
      <c r="I23566" s="1" t="s">
        <v>752</v>
      </c>
      <c r="J23566" s="1"/>
      <c r="K23566" s="2"/>
      <c r="L23566">
        <v>23565</v>
      </c>
      <c r="M23566" s="1" t="s">
        <v>753</v>
      </c>
      <c r="N23566" s="1"/>
      <c r="O23566" s="2"/>
      <c r="P23566">
        <v>23565</v>
      </c>
      <c r="Q23566" s="1" t="s">
        <v>754</v>
      </c>
      <c r="R23566" s="1"/>
      <c r="S23566" s="2"/>
      <c r="T23566">
        <v>23565</v>
      </c>
      <c r="U23566" s="1" t="s">
        <v>178</v>
      </c>
      <c r="V23566" s="1"/>
      <c r="W23566" s="2"/>
      <c r="X23566">
        <v>23565</v>
      </c>
      <c r="Y23566" s="1" t="s">
        <v>179</v>
      </c>
      <c r="Z23566" s="1"/>
      <c r="AA23566" s="2"/>
    </row>
    <row r="23567" spans="8:27">
      <c r="H23567">
        <v>23566</v>
      </c>
      <c r="I23567" s="1" t="s">
        <v>752</v>
      </c>
      <c r="J23567" s="1"/>
      <c r="K23567" s="2"/>
      <c r="L23567">
        <v>23566</v>
      </c>
      <c r="M23567" s="1" t="s">
        <v>753</v>
      </c>
      <c r="N23567" s="1"/>
      <c r="O23567" s="2"/>
      <c r="P23567">
        <v>23566</v>
      </c>
      <c r="Q23567" s="1" t="s">
        <v>754</v>
      </c>
      <c r="R23567" s="1"/>
      <c r="S23567" s="2"/>
      <c r="T23567">
        <v>23566</v>
      </c>
      <c r="U23567" s="1" t="s">
        <v>178</v>
      </c>
      <c r="V23567" s="1"/>
      <c r="W23567" s="2"/>
      <c r="X23567">
        <v>23566</v>
      </c>
      <c r="Y23567" s="1" t="s">
        <v>179</v>
      </c>
      <c r="Z23567" s="1"/>
      <c r="AA23567" s="2"/>
    </row>
    <row r="23568" spans="8:27">
      <c r="H23568">
        <v>23567</v>
      </c>
      <c r="I23568" s="1" t="s">
        <v>752</v>
      </c>
      <c r="J23568" s="1"/>
      <c r="K23568" s="2"/>
      <c r="L23568">
        <v>23567</v>
      </c>
      <c r="M23568" s="1" t="s">
        <v>753</v>
      </c>
      <c r="N23568" s="1"/>
      <c r="O23568" s="2"/>
      <c r="P23568">
        <v>23567</v>
      </c>
      <c r="Q23568" s="1" t="s">
        <v>754</v>
      </c>
      <c r="R23568" s="1"/>
      <c r="S23568" s="2"/>
      <c r="T23568">
        <v>23567</v>
      </c>
      <c r="U23568" s="1" t="s">
        <v>178</v>
      </c>
      <c r="V23568" s="1"/>
      <c r="W23568" s="2"/>
      <c r="X23568">
        <v>23567</v>
      </c>
      <c r="Y23568" s="1" t="s">
        <v>179</v>
      </c>
      <c r="Z23568" s="1"/>
      <c r="AA23568" s="2"/>
    </row>
    <row r="23569" spans="8:27">
      <c r="H23569">
        <v>23568</v>
      </c>
      <c r="I23569" s="1" t="s">
        <v>752</v>
      </c>
      <c r="J23569" s="1"/>
      <c r="K23569" s="2"/>
      <c r="L23569">
        <v>23568</v>
      </c>
      <c r="M23569" s="1" t="s">
        <v>753</v>
      </c>
      <c r="N23569" s="1"/>
      <c r="O23569" s="2"/>
      <c r="P23569">
        <v>23568</v>
      </c>
      <c r="Q23569" s="1" t="s">
        <v>754</v>
      </c>
      <c r="R23569" s="1"/>
      <c r="S23569" s="2"/>
      <c r="T23569">
        <v>23568</v>
      </c>
      <c r="U23569" s="1" t="s">
        <v>178</v>
      </c>
      <c r="V23569" s="1"/>
      <c r="W23569" s="2"/>
      <c r="X23569">
        <v>23568</v>
      </c>
      <c r="Y23569" s="1" t="s">
        <v>179</v>
      </c>
      <c r="Z23569" s="1"/>
      <c r="AA23569" s="2"/>
    </row>
    <row r="23570" spans="8:27">
      <c r="H23570">
        <v>23569</v>
      </c>
      <c r="I23570" s="1" t="s">
        <v>752</v>
      </c>
      <c r="J23570" s="1"/>
      <c r="K23570" s="2"/>
      <c r="L23570">
        <v>23569</v>
      </c>
      <c r="M23570" s="1" t="s">
        <v>753</v>
      </c>
      <c r="N23570" s="1"/>
      <c r="O23570" s="2"/>
      <c r="P23570">
        <v>23569</v>
      </c>
      <c r="Q23570" s="1" t="s">
        <v>754</v>
      </c>
      <c r="R23570" s="1"/>
      <c r="S23570" s="2"/>
      <c r="T23570">
        <v>23569</v>
      </c>
      <c r="U23570" s="1" t="s">
        <v>178</v>
      </c>
      <c r="V23570" s="1"/>
      <c r="W23570" s="2"/>
      <c r="X23570">
        <v>23569</v>
      </c>
      <c r="Y23570" s="1" t="s">
        <v>179</v>
      </c>
      <c r="Z23570" s="1"/>
      <c r="AA23570" s="2"/>
    </row>
    <row r="23571" spans="8:27">
      <c r="H23571">
        <v>23570</v>
      </c>
      <c r="I23571" s="1" t="s">
        <v>752</v>
      </c>
      <c r="J23571" s="1"/>
      <c r="K23571" s="2"/>
      <c r="L23571">
        <v>23570</v>
      </c>
      <c r="M23571" s="1" t="s">
        <v>753</v>
      </c>
      <c r="N23571" s="1"/>
      <c r="O23571" s="2"/>
      <c r="P23571">
        <v>23570</v>
      </c>
      <c r="Q23571" s="1" t="s">
        <v>754</v>
      </c>
      <c r="R23571" s="1"/>
      <c r="S23571" s="2"/>
      <c r="T23571">
        <v>23570</v>
      </c>
      <c r="U23571" s="1" t="s">
        <v>178</v>
      </c>
      <c r="V23571" s="1"/>
      <c r="W23571" s="2"/>
      <c r="X23571">
        <v>23570</v>
      </c>
      <c r="Y23571" s="1" t="s">
        <v>179</v>
      </c>
      <c r="Z23571" s="1"/>
      <c r="AA23571" s="2"/>
    </row>
    <row r="23572" spans="8:27">
      <c r="H23572">
        <v>23571</v>
      </c>
      <c r="I23572" s="1" t="s">
        <v>752</v>
      </c>
      <c r="J23572" s="1"/>
      <c r="K23572" s="2"/>
      <c r="L23572">
        <v>23571</v>
      </c>
      <c r="M23572" s="1" t="s">
        <v>753</v>
      </c>
      <c r="N23572" s="1"/>
      <c r="O23572" s="2"/>
      <c r="P23572">
        <v>23571</v>
      </c>
      <c r="Q23572" s="1" t="s">
        <v>754</v>
      </c>
      <c r="R23572" s="1"/>
      <c r="S23572" s="2"/>
      <c r="T23572">
        <v>23571</v>
      </c>
      <c r="U23572" s="1" t="s">
        <v>178</v>
      </c>
      <c r="V23572" s="1"/>
      <c r="W23572" s="2"/>
      <c r="X23572">
        <v>23571</v>
      </c>
      <c r="Y23572" s="1" t="s">
        <v>179</v>
      </c>
      <c r="Z23572" s="1"/>
      <c r="AA23572" s="2"/>
    </row>
    <row r="23573" spans="8:27">
      <c r="H23573">
        <v>23572</v>
      </c>
      <c r="I23573" s="1" t="s">
        <v>752</v>
      </c>
      <c r="J23573" s="1"/>
      <c r="K23573" s="2"/>
      <c r="L23573">
        <v>23572</v>
      </c>
      <c r="M23573" s="1" t="s">
        <v>753</v>
      </c>
      <c r="N23573" s="1"/>
      <c r="O23573" s="2"/>
      <c r="P23573">
        <v>23572</v>
      </c>
      <c r="Q23573" s="1" t="s">
        <v>754</v>
      </c>
      <c r="R23573" s="1"/>
      <c r="S23573" s="2"/>
      <c r="T23573">
        <v>23572</v>
      </c>
      <c r="U23573" s="1" t="s">
        <v>178</v>
      </c>
      <c r="V23573" s="1"/>
      <c r="W23573" s="2"/>
      <c r="X23573">
        <v>23572</v>
      </c>
      <c r="Y23573" s="1" t="s">
        <v>179</v>
      </c>
      <c r="Z23573" s="1"/>
      <c r="AA23573" s="2"/>
    </row>
    <row r="23574" spans="8:27">
      <c r="H23574">
        <v>23573</v>
      </c>
      <c r="I23574" s="1" t="s">
        <v>752</v>
      </c>
      <c r="J23574" s="1"/>
      <c r="K23574" s="2"/>
      <c r="L23574">
        <v>23573</v>
      </c>
      <c r="M23574" s="1" t="s">
        <v>753</v>
      </c>
      <c r="N23574" s="1"/>
      <c r="O23574" s="2"/>
      <c r="P23574">
        <v>23573</v>
      </c>
      <c r="Q23574" s="1" t="s">
        <v>754</v>
      </c>
      <c r="R23574" s="1"/>
      <c r="S23574" s="2"/>
      <c r="T23574">
        <v>23573</v>
      </c>
      <c r="U23574" s="1" t="s">
        <v>178</v>
      </c>
      <c r="V23574" s="1"/>
      <c r="W23574" s="2"/>
      <c r="X23574">
        <v>23573</v>
      </c>
      <c r="Y23574" s="1" t="s">
        <v>179</v>
      </c>
      <c r="Z23574" s="1"/>
      <c r="AA23574" s="2"/>
    </row>
    <row r="23575" spans="8:27">
      <c r="H23575">
        <v>23574</v>
      </c>
      <c r="I23575" s="1" t="s">
        <v>752</v>
      </c>
      <c r="J23575" s="1"/>
      <c r="K23575" s="2"/>
      <c r="L23575">
        <v>23574</v>
      </c>
      <c r="M23575" s="1" t="s">
        <v>753</v>
      </c>
      <c r="N23575" s="1"/>
      <c r="O23575" s="2"/>
      <c r="P23575">
        <v>23574</v>
      </c>
      <c r="Q23575" s="1" t="s">
        <v>754</v>
      </c>
      <c r="R23575" s="1"/>
      <c r="S23575" s="2"/>
      <c r="T23575">
        <v>23574</v>
      </c>
      <c r="U23575" s="1" t="s">
        <v>178</v>
      </c>
      <c r="V23575" s="1"/>
      <c r="W23575" s="2"/>
      <c r="X23575">
        <v>23574</v>
      </c>
      <c r="Y23575" s="1" t="s">
        <v>179</v>
      </c>
      <c r="Z23575" s="1"/>
      <c r="AA23575" s="2"/>
    </row>
    <row r="23576" spans="8:27">
      <c r="H23576">
        <v>23575</v>
      </c>
      <c r="I23576" s="1" t="s">
        <v>752</v>
      </c>
      <c r="J23576" s="1"/>
      <c r="K23576" s="2"/>
      <c r="L23576">
        <v>23575</v>
      </c>
      <c r="M23576" s="1" t="s">
        <v>753</v>
      </c>
      <c r="N23576" s="1"/>
      <c r="O23576" s="2"/>
      <c r="P23576">
        <v>23575</v>
      </c>
      <c r="Q23576" s="1" t="s">
        <v>754</v>
      </c>
      <c r="R23576" s="1"/>
      <c r="S23576" s="2"/>
      <c r="T23576">
        <v>23575</v>
      </c>
      <c r="U23576" s="1" t="s">
        <v>178</v>
      </c>
      <c r="V23576" s="1"/>
      <c r="W23576" s="2"/>
      <c r="X23576">
        <v>23575</v>
      </c>
      <c r="Y23576" s="1" t="s">
        <v>179</v>
      </c>
      <c r="Z23576" s="1"/>
      <c r="AA23576" s="2"/>
    </row>
    <row r="23577" spans="8:27">
      <c r="H23577">
        <v>23576</v>
      </c>
      <c r="I23577" s="1" t="s">
        <v>752</v>
      </c>
      <c r="J23577" s="1"/>
      <c r="K23577" s="2"/>
      <c r="L23577">
        <v>23576</v>
      </c>
      <c r="M23577" s="1" t="s">
        <v>753</v>
      </c>
      <c r="N23577" s="1"/>
      <c r="O23577" s="2"/>
      <c r="P23577">
        <v>23576</v>
      </c>
      <c r="Q23577" s="1" t="s">
        <v>754</v>
      </c>
      <c r="R23577" s="1"/>
      <c r="S23577" s="2"/>
      <c r="T23577">
        <v>23576</v>
      </c>
      <c r="U23577" s="1" t="s">
        <v>178</v>
      </c>
      <c r="V23577" s="1"/>
      <c r="W23577" s="2"/>
      <c r="X23577">
        <v>23576</v>
      </c>
      <c r="Y23577" s="1" t="s">
        <v>179</v>
      </c>
      <c r="Z23577" s="1"/>
      <c r="AA23577" s="2"/>
    </row>
    <row r="23578" spans="8:27">
      <c r="H23578">
        <v>23577</v>
      </c>
      <c r="I23578" s="1" t="s">
        <v>752</v>
      </c>
      <c r="J23578" s="1"/>
      <c r="K23578" s="2"/>
      <c r="L23578">
        <v>23577</v>
      </c>
      <c r="M23578" s="1" t="s">
        <v>753</v>
      </c>
      <c r="N23578" s="1"/>
      <c r="O23578" s="2"/>
      <c r="P23578">
        <v>23577</v>
      </c>
      <c r="Q23578" s="1" t="s">
        <v>754</v>
      </c>
      <c r="R23578" s="1"/>
      <c r="S23578" s="2"/>
      <c r="T23578">
        <v>23577</v>
      </c>
      <c r="U23578" s="1" t="s">
        <v>178</v>
      </c>
      <c r="V23578" s="1"/>
      <c r="W23578" s="2"/>
      <c r="X23578">
        <v>23577</v>
      </c>
      <c r="Y23578" s="1" t="s">
        <v>179</v>
      </c>
      <c r="Z23578" s="1"/>
      <c r="AA23578" s="2"/>
    </row>
    <row r="23579" spans="8:27">
      <c r="H23579">
        <v>23578</v>
      </c>
      <c r="I23579" s="1" t="s">
        <v>752</v>
      </c>
      <c r="J23579" s="1"/>
      <c r="K23579" s="2"/>
      <c r="L23579">
        <v>23578</v>
      </c>
      <c r="M23579" s="1" t="s">
        <v>753</v>
      </c>
      <c r="N23579" s="1"/>
      <c r="O23579" s="2"/>
      <c r="P23579">
        <v>23578</v>
      </c>
      <c r="Q23579" s="1" t="s">
        <v>754</v>
      </c>
      <c r="R23579" s="1"/>
      <c r="S23579" s="2"/>
      <c r="T23579">
        <v>23578</v>
      </c>
      <c r="U23579" s="1" t="s">
        <v>178</v>
      </c>
      <c r="V23579" s="1"/>
      <c r="W23579" s="2"/>
      <c r="X23579">
        <v>23578</v>
      </c>
      <c r="Y23579" s="1" t="s">
        <v>179</v>
      </c>
      <c r="Z23579" s="1"/>
      <c r="AA23579" s="2"/>
    </row>
    <row r="23580" spans="8:27">
      <c r="H23580">
        <v>23579</v>
      </c>
      <c r="I23580" s="1" t="s">
        <v>752</v>
      </c>
      <c r="J23580" s="1"/>
      <c r="K23580" s="2"/>
      <c r="L23580">
        <v>23579</v>
      </c>
      <c r="M23580" s="1" t="s">
        <v>753</v>
      </c>
      <c r="N23580" s="1"/>
      <c r="O23580" s="2"/>
      <c r="P23580">
        <v>23579</v>
      </c>
      <c r="Q23580" s="1" t="s">
        <v>754</v>
      </c>
      <c r="R23580" s="1"/>
      <c r="S23580" s="2"/>
      <c r="T23580">
        <v>23579</v>
      </c>
      <c r="U23580" s="1" t="s">
        <v>178</v>
      </c>
      <c r="V23580" s="1"/>
      <c r="W23580" s="2"/>
      <c r="X23580">
        <v>23579</v>
      </c>
      <c r="Y23580" s="1" t="s">
        <v>179</v>
      </c>
      <c r="Z23580" s="1"/>
      <c r="AA23580" s="2"/>
    </row>
    <row r="23581" spans="8:27">
      <c r="H23581">
        <v>23580</v>
      </c>
      <c r="I23581" s="1" t="s">
        <v>752</v>
      </c>
      <c r="J23581" s="1"/>
      <c r="K23581" s="2"/>
      <c r="L23581">
        <v>23580</v>
      </c>
      <c r="M23581" s="1" t="s">
        <v>753</v>
      </c>
      <c r="N23581" s="1"/>
      <c r="O23581" s="2"/>
      <c r="P23581">
        <v>23580</v>
      </c>
      <c r="Q23581" s="1" t="s">
        <v>754</v>
      </c>
      <c r="R23581" s="1"/>
      <c r="S23581" s="2"/>
      <c r="T23581">
        <v>23580</v>
      </c>
      <c r="U23581" s="1" t="s">
        <v>178</v>
      </c>
      <c r="V23581" s="1"/>
      <c r="W23581" s="2"/>
      <c r="X23581">
        <v>23580</v>
      </c>
      <c r="Y23581" s="1" t="s">
        <v>179</v>
      </c>
      <c r="Z23581" s="1"/>
      <c r="AA23581" s="2"/>
    </row>
    <row r="23582" spans="8:27">
      <c r="H23582">
        <v>23581</v>
      </c>
      <c r="I23582" s="1" t="s">
        <v>752</v>
      </c>
      <c r="J23582" s="1"/>
      <c r="K23582" s="2"/>
      <c r="L23582">
        <v>23581</v>
      </c>
      <c r="M23582" s="1" t="s">
        <v>753</v>
      </c>
      <c r="N23582" s="1"/>
      <c r="O23582" s="2"/>
      <c r="P23582">
        <v>23581</v>
      </c>
      <c r="Q23582" s="1" t="s">
        <v>754</v>
      </c>
      <c r="R23582" s="1"/>
      <c r="S23582" s="2"/>
      <c r="T23582">
        <v>23581</v>
      </c>
      <c r="U23582" s="1" t="s">
        <v>178</v>
      </c>
      <c r="V23582" s="1"/>
      <c r="W23582" s="2"/>
      <c r="X23582">
        <v>23581</v>
      </c>
      <c r="Y23582" s="1" t="s">
        <v>179</v>
      </c>
      <c r="Z23582" s="1"/>
      <c r="AA23582" s="2"/>
    </row>
    <row r="23583" spans="8:27">
      <c r="H23583">
        <v>23582</v>
      </c>
      <c r="I23583" s="1" t="s">
        <v>752</v>
      </c>
      <c r="J23583" s="1"/>
      <c r="K23583" s="2"/>
      <c r="L23583">
        <v>23582</v>
      </c>
      <c r="M23583" s="1" t="s">
        <v>753</v>
      </c>
      <c r="N23583" s="1"/>
      <c r="O23583" s="2"/>
      <c r="P23583">
        <v>23582</v>
      </c>
      <c r="Q23583" s="1" t="s">
        <v>754</v>
      </c>
      <c r="R23583" s="1"/>
      <c r="S23583" s="2"/>
      <c r="T23583">
        <v>23582</v>
      </c>
      <c r="U23583" s="1" t="s">
        <v>178</v>
      </c>
      <c r="V23583" s="1"/>
      <c r="W23583" s="2"/>
      <c r="X23583">
        <v>23582</v>
      </c>
      <c r="Y23583" s="1" t="s">
        <v>179</v>
      </c>
      <c r="Z23583" s="1"/>
      <c r="AA23583" s="2"/>
    </row>
    <row r="23584" spans="8:27">
      <c r="H23584">
        <v>23583</v>
      </c>
      <c r="I23584" s="1" t="s">
        <v>752</v>
      </c>
      <c r="J23584" s="1"/>
      <c r="K23584" s="2"/>
      <c r="L23584">
        <v>23583</v>
      </c>
      <c r="M23584" s="1" t="s">
        <v>753</v>
      </c>
      <c r="N23584" s="1"/>
      <c r="O23584" s="2"/>
      <c r="P23584">
        <v>23583</v>
      </c>
      <c r="Q23584" s="1" t="s">
        <v>754</v>
      </c>
      <c r="R23584" s="1"/>
      <c r="S23584" s="2"/>
      <c r="T23584">
        <v>23583</v>
      </c>
      <c r="U23584" s="1" t="s">
        <v>178</v>
      </c>
      <c r="V23584" s="1"/>
      <c r="W23584" s="2"/>
      <c r="X23584">
        <v>23583</v>
      </c>
      <c r="Y23584" s="1" t="s">
        <v>179</v>
      </c>
      <c r="Z23584" s="1"/>
      <c r="AA23584" s="2"/>
    </row>
    <row r="23585" spans="8:27">
      <c r="H23585">
        <v>23584</v>
      </c>
      <c r="I23585" s="1" t="s">
        <v>752</v>
      </c>
      <c r="J23585" s="1"/>
      <c r="K23585" s="2"/>
      <c r="L23585">
        <v>23584</v>
      </c>
      <c r="M23585" s="1" t="s">
        <v>753</v>
      </c>
      <c r="N23585" s="1"/>
      <c r="O23585" s="2"/>
      <c r="P23585">
        <v>23584</v>
      </c>
      <c r="Q23585" s="1" t="s">
        <v>754</v>
      </c>
      <c r="R23585" s="1"/>
      <c r="S23585" s="2"/>
      <c r="T23585">
        <v>23584</v>
      </c>
      <c r="U23585" s="1" t="s">
        <v>178</v>
      </c>
      <c r="V23585" s="1"/>
      <c r="W23585" s="2"/>
      <c r="X23585">
        <v>23584</v>
      </c>
      <c r="Y23585" s="1" t="s">
        <v>179</v>
      </c>
      <c r="Z23585" s="1"/>
      <c r="AA23585" s="2"/>
    </row>
    <row r="23586" spans="8:27">
      <c r="H23586">
        <v>23585</v>
      </c>
      <c r="I23586" s="1" t="s">
        <v>752</v>
      </c>
      <c r="J23586" s="1"/>
      <c r="K23586" s="2"/>
      <c r="L23586">
        <v>23585</v>
      </c>
      <c r="M23586" s="1" t="s">
        <v>753</v>
      </c>
      <c r="N23586" s="1"/>
      <c r="O23586" s="2"/>
      <c r="P23586">
        <v>23585</v>
      </c>
      <c r="Q23586" s="1" t="s">
        <v>754</v>
      </c>
      <c r="R23586" s="1"/>
      <c r="S23586" s="2"/>
      <c r="T23586">
        <v>23585</v>
      </c>
      <c r="U23586" s="1" t="s">
        <v>178</v>
      </c>
      <c r="V23586" s="1"/>
      <c r="W23586" s="2"/>
      <c r="X23586">
        <v>23585</v>
      </c>
      <c r="Y23586" s="1" t="s">
        <v>179</v>
      </c>
      <c r="Z23586" s="1"/>
      <c r="AA23586" s="2"/>
    </row>
    <row r="23587" spans="8:27">
      <c r="H23587">
        <v>23586</v>
      </c>
      <c r="I23587" s="1" t="s">
        <v>752</v>
      </c>
      <c r="J23587" s="1"/>
      <c r="K23587" s="2"/>
      <c r="L23587">
        <v>23586</v>
      </c>
      <c r="M23587" s="1" t="s">
        <v>753</v>
      </c>
      <c r="N23587" s="1"/>
      <c r="O23587" s="2"/>
      <c r="P23587">
        <v>23586</v>
      </c>
      <c r="Q23587" s="1" t="s">
        <v>754</v>
      </c>
      <c r="R23587" s="1"/>
      <c r="S23587" s="2"/>
      <c r="T23587">
        <v>23586</v>
      </c>
      <c r="U23587" s="1" t="s">
        <v>178</v>
      </c>
      <c r="V23587" s="1"/>
      <c r="W23587" s="2"/>
      <c r="X23587">
        <v>23586</v>
      </c>
      <c r="Y23587" s="1" t="s">
        <v>179</v>
      </c>
      <c r="Z23587" s="1"/>
      <c r="AA23587" s="2"/>
    </row>
    <row r="23588" spans="8:27">
      <c r="H23588">
        <v>23587</v>
      </c>
      <c r="I23588" s="1" t="s">
        <v>752</v>
      </c>
      <c r="J23588" s="1"/>
      <c r="K23588" s="2"/>
      <c r="L23588">
        <v>23587</v>
      </c>
      <c r="M23588" s="1" t="s">
        <v>753</v>
      </c>
      <c r="N23588" s="1"/>
      <c r="O23588" s="2"/>
      <c r="P23588">
        <v>23587</v>
      </c>
      <c r="Q23588" s="1" t="s">
        <v>754</v>
      </c>
      <c r="R23588" s="1"/>
      <c r="S23588" s="2"/>
      <c r="T23588">
        <v>23587</v>
      </c>
      <c r="U23588" s="1" t="s">
        <v>178</v>
      </c>
      <c r="V23588" s="1"/>
      <c r="W23588" s="2"/>
      <c r="X23588">
        <v>23587</v>
      </c>
      <c r="Y23588" s="1" t="s">
        <v>179</v>
      </c>
      <c r="Z23588" s="1"/>
      <c r="AA23588" s="2"/>
    </row>
    <row r="23589" spans="8:27">
      <c r="H23589">
        <v>23588</v>
      </c>
      <c r="I23589" s="1" t="s">
        <v>752</v>
      </c>
      <c r="J23589" s="1"/>
      <c r="K23589" s="2"/>
      <c r="L23589">
        <v>23588</v>
      </c>
      <c r="M23589" s="1" t="s">
        <v>753</v>
      </c>
      <c r="N23589" s="1"/>
      <c r="O23589" s="2"/>
      <c r="P23589">
        <v>23588</v>
      </c>
      <c r="Q23589" s="1" t="s">
        <v>754</v>
      </c>
      <c r="R23589" s="1"/>
      <c r="S23589" s="2"/>
      <c r="T23589">
        <v>23588</v>
      </c>
      <c r="U23589" s="1" t="s">
        <v>178</v>
      </c>
      <c r="V23589" s="1"/>
      <c r="W23589" s="2"/>
      <c r="X23589">
        <v>23588</v>
      </c>
      <c r="Y23589" s="1" t="s">
        <v>179</v>
      </c>
      <c r="Z23589" s="1"/>
      <c r="AA23589" s="2"/>
    </row>
    <row r="23590" spans="8:27">
      <c r="H23590">
        <v>23589</v>
      </c>
      <c r="I23590" s="1" t="s">
        <v>752</v>
      </c>
      <c r="J23590" s="1"/>
      <c r="K23590" s="2"/>
      <c r="L23590">
        <v>23589</v>
      </c>
      <c r="M23590" s="1" t="s">
        <v>753</v>
      </c>
      <c r="N23590" s="1"/>
      <c r="O23590" s="2"/>
      <c r="P23590">
        <v>23589</v>
      </c>
      <c r="Q23590" s="1" t="s">
        <v>754</v>
      </c>
      <c r="R23590" s="1"/>
      <c r="S23590" s="2"/>
      <c r="T23590">
        <v>23589</v>
      </c>
      <c r="U23590" s="1" t="s">
        <v>178</v>
      </c>
      <c r="V23590" s="1"/>
      <c r="W23590" s="2"/>
      <c r="X23590">
        <v>23589</v>
      </c>
      <c r="Y23590" s="1" t="s">
        <v>179</v>
      </c>
      <c r="Z23590" s="1"/>
      <c r="AA23590" s="2"/>
    </row>
    <row r="23591" spans="8:27">
      <c r="H23591">
        <v>23590</v>
      </c>
      <c r="I23591" s="1" t="s">
        <v>752</v>
      </c>
      <c r="J23591" s="1"/>
      <c r="K23591" s="2"/>
      <c r="L23591">
        <v>23590</v>
      </c>
      <c r="M23591" s="1" t="s">
        <v>753</v>
      </c>
      <c r="N23591" s="1"/>
      <c r="O23591" s="2"/>
      <c r="P23591">
        <v>23590</v>
      </c>
      <c r="Q23591" s="1" t="s">
        <v>754</v>
      </c>
      <c r="R23591" s="1"/>
      <c r="S23591" s="2"/>
      <c r="T23591">
        <v>23590</v>
      </c>
      <c r="U23591" s="1" t="s">
        <v>178</v>
      </c>
      <c r="V23591" s="1"/>
      <c r="W23591" s="2"/>
      <c r="X23591">
        <v>23590</v>
      </c>
      <c r="Y23591" s="1" t="s">
        <v>179</v>
      </c>
      <c r="Z23591" s="1"/>
      <c r="AA23591" s="2"/>
    </row>
    <row r="23592" spans="8:27">
      <c r="H23592">
        <v>23591</v>
      </c>
      <c r="I23592" s="1" t="s">
        <v>752</v>
      </c>
      <c r="J23592" s="1"/>
      <c r="K23592" s="2"/>
      <c r="L23592">
        <v>23591</v>
      </c>
      <c r="M23592" s="1" t="s">
        <v>753</v>
      </c>
      <c r="N23592" s="1"/>
      <c r="O23592" s="2"/>
      <c r="P23592">
        <v>23591</v>
      </c>
      <c r="Q23592" s="1" t="s">
        <v>754</v>
      </c>
      <c r="R23592" s="1"/>
      <c r="S23592" s="2"/>
      <c r="T23592">
        <v>23591</v>
      </c>
      <c r="U23592" s="1" t="s">
        <v>178</v>
      </c>
      <c r="V23592" s="1"/>
      <c r="W23592" s="2"/>
      <c r="X23592">
        <v>23591</v>
      </c>
      <c r="Y23592" s="1" t="s">
        <v>179</v>
      </c>
      <c r="Z23592" s="1"/>
      <c r="AA23592" s="2"/>
    </row>
    <row r="23593" spans="8:27">
      <c r="H23593">
        <v>23592</v>
      </c>
      <c r="I23593" s="1" t="s">
        <v>752</v>
      </c>
      <c r="J23593" s="1"/>
      <c r="K23593" s="2"/>
      <c r="L23593">
        <v>23592</v>
      </c>
      <c r="M23593" s="1" t="s">
        <v>753</v>
      </c>
      <c r="N23593" s="1"/>
      <c r="O23593" s="2"/>
      <c r="P23593">
        <v>23592</v>
      </c>
      <c r="Q23593" s="1" t="s">
        <v>754</v>
      </c>
      <c r="R23593" s="1"/>
      <c r="S23593" s="2"/>
      <c r="T23593">
        <v>23592</v>
      </c>
      <c r="U23593" s="1" t="s">
        <v>178</v>
      </c>
      <c r="V23593" s="1"/>
      <c r="W23593" s="2"/>
      <c r="X23593">
        <v>23592</v>
      </c>
      <c r="Y23593" s="1" t="s">
        <v>179</v>
      </c>
      <c r="Z23593" s="1"/>
      <c r="AA23593" s="2"/>
    </row>
    <row r="23594" spans="8:27">
      <c r="H23594">
        <v>23593</v>
      </c>
      <c r="I23594" s="1" t="s">
        <v>752</v>
      </c>
      <c r="J23594" s="1"/>
      <c r="K23594" s="2"/>
      <c r="L23594">
        <v>23593</v>
      </c>
      <c r="M23594" s="1" t="s">
        <v>753</v>
      </c>
      <c r="N23594" s="1"/>
      <c r="O23594" s="2"/>
      <c r="P23594">
        <v>23593</v>
      </c>
      <c r="Q23594" s="1" t="s">
        <v>754</v>
      </c>
      <c r="R23594" s="1"/>
      <c r="S23594" s="2"/>
      <c r="T23594">
        <v>23593</v>
      </c>
      <c r="U23594" s="1" t="s">
        <v>178</v>
      </c>
      <c r="V23594" s="1"/>
      <c r="W23594" s="2"/>
      <c r="X23594">
        <v>23593</v>
      </c>
      <c r="Y23594" s="1" t="s">
        <v>179</v>
      </c>
      <c r="Z23594" s="1"/>
      <c r="AA23594" s="2"/>
    </row>
    <row r="23595" spans="8:27">
      <c r="H23595">
        <v>23594</v>
      </c>
      <c r="I23595" s="1" t="s">
        <v>752</v>
      </c>
      <c r="J23595" s="1"/>
      <c r="K23595" s="2"/>
      <c r="L23595">
        <v>23594</v>
      </c>
      <c r="M23595" s="1" t="s">
        <v>753</v>
      </c>
      <c r="N23595" s="1"/>
      <c r="O23595" s="2"/>
      <c r="P23595">
        <v>23594</v>
      </c>
      <c r="Q23595" s="1" t="s">
        <v>754</v>
      </c>
      <c r="R23595" s="1"/>
      <c r="S23595" s="2"/>
      <c r="T23595">
        <v>23594</v>
      </c>
      <c r="U23595" s="1" t="s">
        <v>178</v>
      </c>
      <c r="V23595" s="1"/>
      <c r="W23595" s="2"/>
      <c r="X23595">
        <v>23594</v>
      </c>
      <c r="Y23595" s="1" t="s">
        <v>179</v>
      </c>
      <c r="Z23595" s="1"/>
      <c r="AA23595" s="2"/>
    </row>
    <row r="23596" spans="8:27">
      <c r="H23596">
        <v>23595</v>
      </c>
      <c r="I23596" s="1" t="s">
        <v>752</v>
      </c>
      <c r="J23596" s="1"/>
      <c r="K23596" s="2"/>
      <c r="L23596">
        <v>23595</v>
      </c>
      <c r="M23596" s="1" t="s">
        <v>753</v>
      </c>
      <c r="N23596" s="1"/>
      <c r="O23596" s="2"/>
      <c r="P23596">
        <v>23595</v>
      </c>
      <c r="Q23596" s="1" t="s">
        <v>754</v>
      </c>
      <c r="R23596" s="1"/>
      <c r="S23596" s="2"/>
      <c r="T23596">
        <v>23595</v>
      </c>
      <c r="U23596" s="1" t="s">
        <v>178</v>
      </c>
      <c r="V23596" s="1"/>
      <c r="W23596" s="2"/>
      <c r="X23596">
        <v>23595</v>
      </c>
      <c r="Y23596" s="1" t="s">
        <v>179</v>
      </c>
      <c r="Z23596" s="1"/>
      <c r="AA23596" s="2"/>
    </row>
    <row r="23597" spans="8:27">
      <c r="H23597">
        <v>23596</v>
      </c>
      <c r="I23597" s="1" t="s">
        <v>752</v>
      </c>
      <c r="J23597" s="1"/>
      <c r="K23597" s="2"/>
      <c r="L23597">
        <v>23596</v>
      </c>
      <c r="M23597" s="1" t="s">
        <v>753</v>
      </c>
      <c r="N23597" s="1"/>
      <c r="O23597" s="2"/>
      <c r="P23597">
        <v>23596</v>
      </c>
      <c r="Q23597" s="1" t="s">
        <v>754</v>
      </c>
      <c r="R23597" s="1"/>
      <c r="S23597" s="2"/>
      <c r="T23597">
        <v>23596</v>
      </c>
      <c r="U23597" s="1" t="s">
        <v>178</v>
      </c>
      <c r="V23597" s="1"/>
      <c r="W23597" s="2"/>
      <c r="X23597">
        <v>23596</v>
      </c>
      <c r="Y23597" s="1" t="s">
        <v>179</v>
      </c>
      <c r="Z23597" s="1"/>
      <c r="AA23597" s="2"/>
    </row>
    <row r="23598" spans="8:27">
      <c r="H23598">
        <v>23597</v>
      </c>
      <c r="I23598" s="1" t="s">
        <v>752</v>
      </c>
      <c r="J23598" s="1"/>
      <c r="K23598" s="2"/>
      <c r="L23598">
        <v>23597</v>
      </c>
      <c r="M23598" s="1" t="s">
        <v>753</v>
      </c>
      <c r="N23598" s="1"/>
      <c r="O23598" s="2"/>
      <c r="P23598">
        <v>23597</v>
      </c>
      <c r="Q23598" s="1" t="s">
        <v>754</v>
      </c>
      <c r="R23598" s="1"/>
      <c r="S23598" s="2"/>
      <c r="T23598">
        <v>23597</v>
      </c>
      <c r="U23598" s="1" t="s">
        <v>178</v>
      </c>
      <c r="V23598" s="1"/>
      <c r="W23598" s="2"/>
      <c r="X23598">
        <v>23597</v>
      </c>
      <c r="Y23598" s="1" t="s">
        <v>179</v>
      </c>
      <c r="Z23598" s="1"/>
      <c r="AA23598" s="2"/>
    </row>
    <row r="23599" spans="8:27">
      <c r="H23599">
        <v>23598</v>
      </c>
      <c r="I23599" s="1" t="s">
        <v>752</v>
      </c>
      <c r="J23599" s="1"/>
      <c r="K23599" s="2"/>
      <c r="L23599">
        <v>23598</v>
      </c>
      <c r="M23599" s="1" t="s">
        <v>753</v>
      </c>
      <c r="N23599" s="1"/>
      <c r="O23599" s="2"/>
      <c r="P23599">
        <v>23598</v>
      </c>
      <c r="Q23599" s="1" t="s">
        <v>754</v>
      </c>
      <c r="R23599" s="1"/>
      <c r="S23599" s="2"/>
      <c r="T23599">
        <v>23598</v>
      </c>
      <c r="U23599" s="1" t="s">
        <v>178</v>
      </c>
      <c r="V23599" s="1"/>
      <c r="W23599" s="2"/>
      <c r="X23599">
        <v>23598</v>
      </c>
      <c r="Y23599" s="1" t="s">
        <v>179</v>
      </c>
      <c r="Z23599" s="1"/>
      <c r="AA23599" s="2"/>
    </row>
    <row r="23600" spans="8:27">
      <c r="H23600">
        <v>23599</v>
      </c>
      <c r="I23600" s="1" t="s">
        <v>752</v>
      </c>
      <c r="J23600" s="1"/>
      <c r="K23600" s="2"/>
      <c r="L23600">
        <v>23599</v>
      </c>
      <c r="M23600" s="1" t="s">
        <v>753</v>
      </c>
      <c r="N23600" s="1"/>
      <c r="O23600" s="2"/>
      <c r="P23600">
        <v>23599</v>
      </c>
      <c r="Q23600" s="1" t="s">
        <v>754</v>
      </c>
      <c r="R23600" s="1"/>
      <c r="S23600" s="2"/>
      <c r="T23600">
        <v>23599</v>
      </c>
      <c r="U23600" s="1" t="s">
        <v>178</v>
      </c>
      <c r="V23600" s="1"/>
      <c r="W23600" s="2"/>
      <c r="X23600">
        <v>23599</v>
      </c>
      <c r="Y23600" s="1" t="s">
        <v>179</v>
      </c>
      <c r="Z23600" s="1"/>
      <c r="AA23600" s="2"/>
    </row>
    <row r="23601" spans="8:27">
      <c r="H23601">
        <v>23600</v>
      </c>
      <c r="I23601" s="1" t="s">
        <v>752</v>
      </c>
      <c r="J23601" s="1"/>
      <c r="K23601" s="2"/>
      <c r="L23601">
        <v>23600</v>
      </c>
      <c r="M23601" s="1" t="s">
        <v>753</v>
      </c>
      <c r="N23601" s="1"/>
      <c r="O23601" s="2"/>
      <c r="P23601">
        <v>23600</v>
      </c>
      <c r="Q23601" s="1" t="s">
        <v>754</v>
      </c>
      <c r="R23601" s="1"/>
      <c r="S23601" s="2"/>
      <c r="T23601">
        <v>23600</v>
      </c>
      <c r="U23601" s="1" t="s">
        <v>178</v>
      </c>
      <c r="V23601" s="1"/>
      <c r="W23601" s="2"/>
      <c r="X23601">
        <v>23600</v>
      </c>
      <c r="Y23601" s="1" t="s">
        <v>179</v>
      </c>
      <c r="Z23601" s="1"/>
      <c r="AA23601" s="2"/>
    </row>
    <row r="23602" spans="8:27">
      <c r="H23602">
        <v>23601</v>
      </c>
      <c r="I23602" s="1" t="s">
        <v>752</v>
      </c>
      <c r="J23602" s="1"/>
      <c r="K23602" s="2"/>
      <c r="L23602">
        <v>23601</v>
      </c>
      <c r="M23602" s="1" t="s">
        <v>753</v>
      </c>
      <c r="N23602" s="1"/>
      <c r="O23602" s="2"/>
      <c r="P23602">
        <v>23601</v>
      </c>
      <c r="Q23602" s="1" t="s">
        <v>754</v>
      </c>
      <c r="R23602" s="1"/>
      <c r="S23602" s="2"/>
      <c r="T23602">
        <v>23601</v>
      </c>
      <c r="U23602" s="1" t="s">
        <v>178</v>
      </c>
      <c r="V23602" s="1"/>
      <c r="W23602" s="2"/>
      <c r="X23602">
        <v>23601</v>
      </c>
      <c r="Y23602" s="1" t="s">
        <v>179</v>
      </c>
      <c r="Z23602" s="1"/>
      <c r="AA23602" s="2"/>
    </row>
    <row r="23603" spans="8:27">
      <c r="H23603">
        <v>23602</v>
      </c>
      <c r="I23603" s="1" t="s">
        <v>752</v>
      </c>
      <c r="J23603" s="1"/>
      <c r="K23603" s="2"/>
      <c r="L23603">
        <v>23602</v>
      </c>
      <c r="M23603" s="1" t="s">
        <v>753</v>
      </c>
      <c r="N23603" s="1"/>
      <c r="O23603" s="2"/>
      <c r="P23603">
        <v>23602</v>
      </c>
      <c r="Q23603" s="1" t="s">
        <v>754</v>
      </c>
      <c r="R23603" s="1"/>
      <c r="S23603" s="2"/>
      <c r="T23603">
        <v>23602</v>
      </c>
      <c r="U23603" s="1" t="s">
        <v>178</v>
      </c>
      <c r="V23603" s="1"/>
      <c r="W23603" s="2"/>
      <c r="X23603">
        <v>23602</v>
      </c>
      <c r="Y23603" s="1" t="s">
        <v>179</v>
      </c>
      <c r="Z23603" s="1"/>
      <c r="AA23603" s="2"/>
    </row>
    <row r="23604" spans="8:27">
      <c r="H23604">
        <v>23603</v>
      </c>
      <c r="I23604" s="1" t="s">
        <v>752</v>
      </c>
      <c r="J23604" s="1"/>
      <c r="K23604" s="2"/>
      <c r="L23604">
        <v>23603</v>
      </c>
      <c r="M23604" s="1" t="s">
        <v>753</v>
      </c>
      <c r="N23604" s="1"/>
      <c r="O23604" s="2"/>
      <c r="P23604">
        <v>23603</v>
      </c>
      <c r="Q23604" s="1" t="s">
        <v>754</v>
      </c>
      <c r="R23604" s="1"/>
      <c r="S23604" s="2"/>
      <c r="T23604">
        <v>23603</v>
      </c>
      <c r="U23604" s="1" t="s">
        <v>178</v>
      </c>
      <c r="V23604" s="1"/>
      <c r="W23604" s="2"/>
      <c r="X23604">
        <v>23603</v>
      </c>
      <c r="Y23604" s="1" t="s">
        <v>179</v>
      </c>
      <c r="Z23604" s="1"/>
      <c r="AA23604" s="2"/>
    </row>
    <row r="23605" spans="8:27">
      <c r="H23605">
        <v>23604</v>
      </c>
      <c r="I23605" s="1" t="s">
        <v>752</v>
      </c>
      <c r="J23605" s="1"/>
      <c r="K23605" s="2"/>
      <c r="L23605">
        <v>23604</v>
      </c>
      <c r="M23605" s="1" t="s">
        <v>753</v>
      </c>
      <c r="N23605" s="1"/>
      <c r="O23605" s="2"/>
      <c r="P23605">
        <v>23604</v>
      </c>
      <c r="Q23605" s="1" t="s">
        <v>754</v>
      </c>
      <c r="R23605" s="1"/>
      <c r="S23605" s="2"/>
      <c r="T23605">
        <v>23604</v>
      </c>
      <c r="U23605" s="1" t="s">
        <v>178</v>
      </c>
      <c r="V23605" s="1"/>
      <c r="W23605" s="2"/>
      <c r="X23605">
        <v>23604</v>
      </c>
      <c r="Y23605" s="1" t="s">
        <v>179</v>
      </c>
      <c r="Z23605" s="1"/>
      <c r="AA23605" s="2"/>
    </row>
    <row r="23606" spans="8:27">
      <c r="H23606">
        <v>23605</v>
      </c>
      <c r="I23606" s="1" t="s">
        <v>752</v>
      </c>
      <c r="J23606" s="1"/>
      <c r="K23606" s="2"/>
      <c r="L23606">
        <v>23605</v>
      </c>
      <c r="M23606" s="1" t="s">
        <v>753</v>
      </c>
      <c r="N23606" s="1"/>
      <c r="O23606" s="2"/>
      <c r="P23606">
        <v>23605</v>
      </c>
      <c r="Q23606" s="1" t="s">
        <v>754</v>
      </c>
      <c r="R23606" s="1"/>
      <c r="S23606" s="2"/>
      <c r="T23606">
        <v>23605</v>
      </c>
      <c r="U23606" s="1" t="s">
        <v>178</v>
      </c>
      <c r="V23606" s="1"/>
      <c r="W23606" s="2"/>
      <c r="X23606">
        <v>23605</v>
      </c>
      <c r="Y23606" s="1" t="s">
        <v>179</v>
      </c>
      <c r="Z23606" s="1"/>
      <c r="AA23606" s="2"/>
    </row>
    <row r="23607" spans="8:27">
      <c r="H23607">
        <v>23606</v>
      </c>
      <c r="I23607" s="1" t="s">
        <v>752</v>
      </c>
      <c r="J23607" s="1"/>
      <c r="K23607" s="2"/>
      <c r="L23607">
        <v>23606</v>
      </c>
      <c r="M23607" s="1" t="s">
        <v>753</v>
      </c>
      <c r="N23607" s="1"/>
      <c r="O23607" s="2"/>
      <c r="P23607">
        <v>23606</v>
      </c>
      <c r="Q23607" s="1" t="s">
        <v>754</v>
      </c>
      <c r="R23607" s="1"/>
      <c r="S23607" s="2"/>
      <c r="T23607">
        <v>23606</v>
      </c>
      <c r="U23607" s="1" t="s">
        <v>178</v>
      </c>
      <c r="V23607" s="1"/>
      <c r="W23607" s="2"/>
      <c r="X23607">
        <v>23606</v>
      </c>
      <c r="Y23607" s="1" t="s">
        <v>179</v>
      </c>
      <c r="Z23607" s="1"/>
      <c r="AA23607" s="2"/>
    </row>
    <row r="23608" spans="8:27">
      <c r="H23608">
        <v>23607</v>
      </c>
      <c r="I23608" s="1" t="s">
        <v>752</v>
      </c>
      <c r="J23608" s="1"/>
      <c r="K23608" s="2"/>
      <c r="L23608">
        <v>23607</v>
      </c>
      <c r="M23608" s="1" t="s">
        <v>753</v>
      </c>
      <c r="N23608" s="1"/>
      <c r="O23608" s="2"/>
      <c r="P23608">
        <v>23607</v>
      </c>
      <c r="Q23608" s="1" t="s">
        <v>754</v>
      </c>
      <c r="R23608" s="1"/>
      <c r="S23608" s="2"/>
      <c r="T23608">
        <v>23607</v>
      </c>
      <c r="U23608" s="1" t="s">
        <v>178</v>
      </c>
      <c r="V23608" s="1"/>
      <c r="W23608" s="2"/>
      <c r="X23608">
        <v>23607</v>
      </c>
      <c r="Y23608" s="1" t="s">
        <v>179</v>
      </c>
      <c r="Z23608" s="1"/>
      <c r="AA23608" s="2"/>
    </row>
    <row r="23609" spans="8:27">
      <c r="H23609">
        <v>23608</v>
      </c>
      <c r="I23609" s="1" t="s">
        <v>752</v>
      </c>
      <c r="J23609" s="1"/>
      <c r="K23609" s="2"/>
      <c r="L23609">
        <v>23608</v>
      </c>
      <c r="M23609" s="1" t="s">
        <v>753</v>
      </c>
      <c r="N23609" s="1"/>
      <c r="O23609" s="2"/>
      <c r="P23609">
        <v>23608</v>
      </c>
      <c r="Q23609" s="1" t="s">
        <v>754</v>
      </c>
      <c r="R23609" s="1"/>
      <c r="S23609" s="2"/>
      <c r="T23609">
        <v>23608</v>
      </c>
      <c r="U23609" s="1" t="s">
        <v>178</v>
      </c>
      <c r="V23609" s="1"/>
      <c r="W23609" s="2"/>
      <c r="X23609">
        <v>23608</v>
      </c>
      <c r="Y23609" s="1" t="s">
        <v>179</v>
      </c>
      <c r="Z23609" s="1"/>
      <c r="AA23609" s="2"/>
    </row>
    <row r="23610" spans="8:27">
      <c r="H23610">
        <v>23609</v>
      </c>
      <c r="I23610" s="1" t="s">
        <v>752</v>
      </c>
      <c r="J23610" s="1"/>
      <c r="K23610" s="2"/>
      <c r="L23610">
        <v>23609</v>
      </c>
      <c r="M23610" s="1" t="s">
        <v>753</v>
      </c>
      <c r="N23610" s="1"/>
      <c r="O23610" s="2"/>
      <c r="P23610">
        <v>23609</v>
      </c>
      <c r="Q23610" s="1" t="s">
        <v>754</v>
      </c>
      <c r="R23610" s="1"/>
      <c r="S23610" s="2"/>
      <c r="T23610">
        <v>23609</v>
      </c>
      <c r="U23610" s="1" t="s">
        <v>178</v>
      </c>
      <c r="V23610" s="1"/>
      <c r="W23610" s="2"/>
      <c r="X23610">
        <v>23609</v>
      </c>
      <c r="Y23610" s="1" t="s">
        <v>179</v>
      </c>
      <c r="Z23610" s="1"/>
      <c r="AA23610" s="2"/>
    </row>
    <row r="23611" spans="8:27">
      <c r="H23611">
        <v>23610</v>
      </c>
      <c r="I23611" s="1" t="s">
        <v>752</v>
      </c>
      <c r="J23611" s="1"/>
      <c r="K23611" s="2"/>
      <c r="L23611">
        <v>23610</v>
      </c>
      <c r="M23611" s="1" t="s">
        <v>753</v>
      </c>
      <c r="N23611" s="1"/>
      <c r="O23611" s="2"/>
      <c r="P23611">
        <v>23610</v>
      </c>
      <c r="Q23611" s="1" t="s">
        <v>754</v>
      </c>
      <c r="R23611" s="1"/>
      <c r="S23611" s="2"/>
      <c r="T23611">
        <v>23610</v>
      </c>
      <c r="U23611" s="1" t="s">
        <v>178</v>
      </c>
      <c r="V23611" s="1"/>
      <c r="W23611" s="2"/>
      <c r="X23611">
        <v>23610</v>
      </c>
      <c r="Y23611" s="1" t="s">
        <v>179</v>
      </c>
      <c r="Z23611" s="1"/>
      <c r="AA23611" s="2"/>
    </row>
    <row r="23612" spans="8:27">
      <c r="H23612">
        <v>23611</v>
      </c>
      <c r="I23612" s="1" t="s">
        <v>752</v>
      </c>
      <c r="J23612" s="1"/>
      <c r="K23612" s="2"/>
      <c r="L23612">
        <v>23611</v>
      </c>
      <c r="M23612" s="1" t="s">
        <v>753</v>
      </c>
      <c r="N23612" s="1"/>
      <c r="O23612" s="2"/>
      <c r="P23612">
        <v>23611</v>
      </c>
      <c r="Q23612" s="1" t="s">
        <v>754</v>
      </c>
      <c r="R23612" s="1"/>
      <c r="S23612" s="2"/>
      <c r="T23612">
        <v>23611</v>
      </c>
      <c r="U23612" s="1" t="s">
        <v>178</v>
      </c>
      <c r="V23612" s="1"/>
      <c r="W23612" s="2"/>
      <c r="X23612">
        <v>23611</v>
      </c>
      <c r="Y23612" s="1" t="s">
        <v>179</v>
      </c>
      <c r="Z23612" s="1"/>
      <c r="AA23612" s="2"/>
    </row>
    <row r="23613" spans="8:27">
      <c r="H23613">
        <v>23612</v>
      </c>
      <c r="I23613" s="1" t="s">
        <v>752</v>
      </c>
      <c r="J23613" s="1"/>
      <c r="K23613" s="2"/>
      <c r="L23613">
        <v>23612</v>
      </c>
      <c r="M23613" s="1" t="s">
        <v>753</v>
      </c>
      <c r="N23613" s="1"/>
      <c r="O23613" s="2"/>
      <c r="P23613">
        <v>23612</v>
      </c>
      <c r="Q23613" s="1" t="s">
        <v>754</v>
      </c>
      <c r="R23613" s="1"/>
      <c r="S23613" s="2"/>
      <c r="T23613">
        <v>23612</v>
      </c>
      <c r="U23613" s="1" t="s">
        <v>178</v>
      </c>
      <c r="V23613" s="1"/>
      <c r="W23613" s="2"/>
      <c r="X23613">
        <v>23612</v>
      </c>
      <c r="Y23613" s="1" t="s">
        <v>179</v>
      </c>
      <c r="Z23613" s="1"/>
      <c r="AA23613" s="2"/>
    </row>
    <row r="23614" spans="8:27">
      <c r="H23614">
        <v>23613</v>
      </c>
      <c r="I23614" s="1" t="s">
        <v>752</v>
      </c>
      <c r="J23614" s="1"/>
      <c r="K23614" s="2"/>
      <c r="L23614">
        <v>23613</v>
      </c>
      <c r="M23614" s="1" t="s">
        <v>753</v>
      </c>
      <c r="N23614" s="1"/>
      <c r="O23614" s="2"/>
      <c r="P23614">
        <v>23613</v>
      </c>
      <c r="Q23614" s="1" t="s">
        <v>754</v>
      </c>
      <c r="R23614" s="1"/>
      <c r="S23614" s="2"/>
      <c r="T23614">
        <v>23613</v>
      </c>
      <c r="U23614" s="1" t="s">
        <v>178</v>
      </c>
      <c r="V23614" s="1"/>
      <c r="W23614" s="2"/>
      <c r="X23614">
        <v>23613</v>
      </c>
      <c r="Y23614" s="1" t="s">
        <v>179</v>
      </c>
      <c r="Z23614" s="1"/>
      <c r="AA23614" s="2"/>
    </row>
    <row r="23615" spans="8:27">
      <c r="H23615">
        <v>23614</v>
      </c>
      <c r="I23615" s="1" t="s">
        <v>752</v>
      </c>
      <c r="J23615" s="1"/>
      <c r="K23615" s="2"/>
      <c r="L23615">
        <v>23614</v>
      </c>
      <c r="M23615" s="1" t="s">
        <v>753</v>
      </c>
      <c r="N23615" s="1"/>
      <c r="O23615" s="2"/>
      <c r="P23615">
        <v>23614</v>
      </c>
      <c r="Q23615" s="1" t="s">
        <v>754</v>
      </c>
      <c r="R23615" s="1"/>
      <c r="S23615" s="2"/>
      <c r="T23615">
        <v>23614</v>
      </c>
      <c r="U23615" s="1" t="s">
        <v>178</v>
      </c>
      <c r="V23615" s="1"/>
      <c r="W23615" s="2"/>
      <c r="X23615">
        <v>23614</v>
      </c>
      <c r="Y23615" s="1" t="s">
        <v>179</v>
      </c>
      <c r="Z23615" s="1"/>
      <c r="AA23615" s="2"/>
    </row>
    <row r="23616" spans="8:27">
      <c r="H23616">
        <v>23615</v>
      </c>
      <c r="I23616" s="1" t="s">
        <v>752</v>
      </c>
      <c r="J23616" s="1"/>
      <c r="K23616" s="2"/>
      <c r="L23616">
        <v>23615</v>
      </c>
      <c r="M23616" s="1" t="s">
        <v>753</v>
      </c>
      <c r="N23616" s="1"/>
      <c r="O23616" s="2"/>
      <c r="P23616">
        <v>23615</v>
      </c>
      <c r="Q23616" s="1" t="s">
        <v>754</v>
      </c>
      <c r="R23616" s="1"/>
      <c r="S23616" s="2"/>
      <c r="T23616">
        <v>23615</v>
      </c>
      <c r="U23616" s="1" t="s">
        <v>178</v>
      </c>
      <c r="V23616" s="1"/>
      <c r="W23616" s="2"/>
      <c r="X23616">
        <v>23615</v>
      </c>
      <c r="Y23616" s="1" t="s">
        <v>179</v>
      </c>
      <c r="Z23616" s="1"/>
      <c r="AA23616" s="2"/>
    </row>
    <row r="23617" spans="8:27">
      <c r="H23617">
        <v>23616</v>
      </c>
      <c r="I23617" s="1" t="s">
        <v>752</v>
      </c>
      <c r="J23617" s="1"/>
      <c r="K23617" s="2"/>
      <c r="L23617">
        <v>23616</v>
      </c>
      <c r="M23617" s="1" t="s">
        <v>753</v>
      </c>
      <c r="N23617" s="1"/>
      <c r="O23617" s="2"/>
      <c r="P23617">
        <v>23616</v>
      </c>
      <c r="Q23617" s="1" t="s">
        <v>754</v>
      </c>
      <c r="R23617" s="1"/>
      <c r="S23617" s="2"/>
      <c r="T23617">
        <v>23616</v>
      </c>
      <c r="U23617" s="1" t="s">
        <v>178</v>
      </c>
      <c r="V23617" s="1"/>
      <c r="W23617" s="2"/>
      <c r="X23617">
        <v>23616</v>
      </c>
      <c r="Y23617" s="1" t="s">
        <v>179</v>
      </c>
      <c r="Z23617" s="1"/>
      <c r="AA23617" s="2"/>
    </row>
    <row r="23618" spans="8:27">
      <c r="H23618">
        <v>23617</v>
      </c>
      <c r="I23618" s="1" t="s">
        <v>752</v>
      </c>
      <c r="J23618" s="1"/>
      <c r="K23618" s="2"/>
      <c r="L23618">
        <v>23617</v>
      </c>
      <c r="M23618" s="1" t="s">
        <v>753</v>
      </c>
      <c r="N23618" s="1"/>
      <c r="O23618" s="2"/>
      <c r="P23618">
        <v>23617</v>
      </c>
      <c r="Q23618" s="1" t="s">
        <v>754</v>
      </c>
      <c r="R23618" s="1"/>
      <c r="S23618" s="2"/>
      <c r="T23618">
        <v>23617</v>
      </c>
      <c r="U23618" s="1" t="s">
        <v>178</v>
      </c>
      <c r="V23618" s="1"/>
      <c r="W23618" s="2"/>
      <c r="X23618">
        <v>23617</v>
      </c>
      <c r="Y23618" s="1" t="s">
        <v>179</v>
      </c>
      <c r="Z23618" s="1"/>
      <c r="AA23618" s="2"/>
    </row>
    <row r="23619" spans="8:27">
      <c r="H23619">
        <v>23618</v>
      </c>
      <c r="I23619" s="1" t="s">
        <v>752</v>
      </c>
      <c r="J23619" s="1"/>
      <c r="K23619" s="2"/>
      <c r="L23619">
        <v>23618</v>
      </c>
      <c r="M23619" s="1" t="s">
        <v>753</v>
      </c>
      <c r="N23619" s="1"/>
      <c r="O23619" s="2"/>
      <c r="P23619">
        <v>23618</v>
      </c>
      <c r="Q23619" s="1" t="s">
        <v>754</v>
      </c>
      <c r="R23619" s="1"/>
      <c r="S23619" s="2"/>
      <c r="T23619">
        <v>23618</v>
      </c>
      <c r="U23619" s="1" t="s">
        <v>178</v>
      </c>
      <c r="V23619" s="1"/>
      <c r="W23619" s="2"/>
      <c r="X23619">
        <v>23618</v>
      </c>
      <c r="Y23619" s="1" t="s">
        <v>179</v>
      </c>
      <c r="Z23619" s="1"/>
      <c r="AA23619" s="2"/>
    </row>
    <row r="23620" spans="8:27">
      <c r="H23620">
        <v>23619</v>
      </c>
      <c r="I23620" s="1" t="s">
        <v>752</v>
      </c>
      <c r="J23620" s="1"/>
      <c r="K23620" s="2"/>
      <c r="L23620">
        <v>23619</v>
      </c>
      <c r="M23620" s="1" t="s">
        <v>753</v>
      </c>
      <c r="N23620" s="1"/>
      <c r="O23620" s="2"/>
      <c r="P23620">
        <v>23619</v>
      </c>
      <c r="Q23620" s="1" t="s">
        <v>754</v>
      </c>
      <c r="R23620" s="1"/>
      <c r="S23620" s="2"/>
      <c r="T23620">
        <v>23619</v>
      </c>
      <c r="U23620" s="1" t="s">
        <v>178</v>
      </c>
      <c r="V23620" s="1"/>
      <c r="W23620" s="2"/>
      <c r="X23620">
        <v>23619</v>
      </c>
      <c r="Y23620" s="1" t="s">
        <v>179</v>
      </c>
      <c r="Z23620" s="1"/>
      <c r="AA23620" s="2"/>
    </row>
    <row r="23621" spans="8:27">
      <c r="H23621">
        <v>23620</v>
      </c>
      <c r="I23621" s="1" t="s">
        <v>752</v>
      </c>
      <c r="J23621" s="1"/>
      <c r="K23621" s="2"/>
      <c r="L23621">
        <v>23620</v>
      </c>
      <c r="M23621" s="1" t="s">
        <v>753</v>
      </c>
      <c r="N23621" s="1"/>
      <c r="O23621" s="2"/>
      <c r="P23621">
        <v>23620</v>
      </c>
      <c r="Q23621" s="1" t="s">
        <v>754</v>
      </c>
      <c r="R23621" s="1"/>
      <c r="S23621" s="2"/>
      <c r="T23621">
        <v>23620</v>
      </c>
      <c r="U23621" s="1" t="s">
        <v>178</v>
      </c>
      <c r="V23621" s="1"/>
      <c r="W23621" s="2"/>
      <c r="X23621">
        <v>23620</v>
      </c>
      <c r="Y23621" s="1" t="s">
        <v>179</v>
      </c>
      <c r="Z23621" s="1"/>
      <c r="AA23621" s="2"/>
    </row>
    <row r="23622" spans="8:27">
      <c r="H23622">
        <v>23621</v>
      </c>
      <c r="I23622" s="1" t="s">
        <v>752</v>
      </c>
      <c r="J23622" s="1"/>
      <c r="K23622" s="2"/>
      <c r="L23622">
        <v>23621</v>
      </c>
      <c r="M23622" s="1" t="s">
        <v>753</v>
      </c>
      <c r="N23622" s="1"/>
      <c r="O23622" s="2"/>
      <c r="P23622">
        <v>23621</v>
      </c>
      <c r="Q23622" s="1" t="s">
        <v>754</v>
      </c>
      <c r="R23622" s="1"/>
      <c r="S23622" s="2"/>
      <c r="T23622">
        <v>23621</v>
      </c>
      <c r="U23622" s="1" t="s">
        <v>178</v>
      </c>
      <c r="V23622" s="1"/>
      <c r="W23622" s="2"/>
      <c r="X23622">
        <v>23621</v>
      </c>
      <c r="Y23622" s="1" t="s">
        <v>179</v>
      </c>
      <c r="Z23622" s="1"/>
      <c r="AA23622" s="2"/>
    </row>
    <row r="23623" spans="8:27">
      <c r="H23623">
        <v>23622</v>
      </c>
      <c r="I23623" s="1" t="s">
        <v>752</v>
      </c>
      <c r="J23623" s="1"/>
      <c r="K23623" s="2"/>
      <c r="L23623">
        <v>23622</v>
      </c>
      <c r="M23623" s="1" t="s">
        <v>753</v>
      </c>
      <c r="N23623" s="1"/>
      <c r="O23623" s="2"/>
      <c r="P23623">
        <v>23622</v>
      </c>
      <c r="Q23623" s="1" t="s">
        <v>754</v>
      </c>
      <c r="R23623" s="1"/>
      <c r="S23623" s="2"/>
      <c r="T23623">
        <v>23622</v>
      </c>
      <c r="U23623" s="1" t="s">
        <v>178</v>
      </c>
      <c r="V23623" s="1"/>
      <c r="W23623" s="2"/>
      <c r="X23623">
        <v>23622</v>
      </c>
      <c r="Y23623" s="1" t="s">
        <v>179</v>
      </c>
      <c r="Z23623" s="1"/>
      <c r="AA23623" s="2"/>
    </row>
    <row r="23624" spans="8:27">
      <c r="H23624">
        <v>23623</v>
      </c>
      <c r="I23624" s="1" t="s">
        <v>752</v>
      </c>
      <c r="J23624" s="1"/>
      <c r="K23624" s="2"/>
      <c r="L23624">
        <v>23623</v>
      </c>
      <c r="M23624" s="1" t="s">
        <v>753</v>
      </c>
      <c r="N23624" s="1"/>
      <c r="O23624" s="2"/>
      <c r="P23624">
        <v>23623</v>
      </c>
      <c r="Q23624" s="1" t="s">
        <v>754</v>
      </c>
      <c r="R23624" s="1"/>
      <c r="S23624" s="2"/>
      <c r="T23624">
        <v>23623</v>
      </c>
      <c r="U23624" s="1" t="s">
        <v>178</v>
      </c>
      <c r="V23624" s="1"/>
      <c r="W23624" s="2"/>
      <c r="X23624">
        <v>23623</v>
      </c>
      <c r="Y23624" s="1" t="s">
        <v>179</v>
      </c>
      <c r="Z23624" s="1"/>
      <c r="AA23624" s="2"/>
    </row>
    <row r="23625" spans="8:27">
      <c r="H23625">
        <v>23624</v>
      </c>
      <c r="I23625" s="1" t="s">
        <v>752</v>
      </c>
      <c r="J23625" s="1"/>
      <c r="K23625" s="2"/>
      <c r="L23625">
        <v>23624</v>
      </c>
      <c r="M23625" s="1" t="s">
        <v>753</v>
      </c>
      <c r="N23625" s="1"/>
      <c r="O23625" s="2"/>
      <c r="P23625">
        <v>23624</v>
      </c>
      <c r="Q23625" s="1" t="s">
        <v>754</v>
      </c>
      <c r="R23625" s="1"/>
      <c r="S23625" s="2"/>
      <c r="T23625">
        <v>23624</v>
      </c>
      <c r="U23625" s="1" t="s">
        <v>178</v>
      </c>
      <c r="V23625" s="1"/>
      <c r="W23625" s="2"/>
      <c r="X23625">
        <v>23624</v>
      </c>
      <c r="Y23625" s="1" t="s">
        <v>179</v>
      </c>
      <c r="Z23625" s="1"/>
      <c r="AA23625" s="2"/>
    </row>
    <row r="23626" spans="8:27">
      <c r="H23626">
        <v>23625</v>
      </c>
      <c r="I23626" s="1" t="s">
        <v>752</v>
      </c>
      <c r="J23626" s="1"/>
      <c r="K23626" s="2"/>
      <c r="L23626">
        <v>23625</v>
      </c>
      <c r="M23626" s="1" t="s">
        <v>753</v>
      </c>
      <c r="N23626" s="1"/>
      <c r="O23626" s="2"/>
      <c r="P23626">
        <v>23625</v>
      </c>
      <c r="Q23626" s="1" t="s">
        <v>754</v>
      </c>
      <c r="R23626" s="1"/>
      <c r="S23626" s="2"/>
      <c r="T23626">
        <v>23625</v>
      </c>
      <c r="U23626" s="1" t="s">
        <v>178</v>
      </c>
      <c r="V23626" s="1"/>
      <c r="W23626" s="2"/>
      <c r="X23626">
        <v>23625</v>
      </c>
      <c r="Y23626" s="1" t="s">
        <v>179</v>
      </c>
      <c r="Z23626" s="1"/>
      <c r="AA23626" s="2"/>
    </row>
    <row r="23627" spans="8:27">
      <c r="H23627">
        <v>23626</v>
      </c>
      <c r="I23627" s="1" t="s">
        <v>752</v>
      </c>
      <c r="J23627" s="1"/>
      <c r="K23627" s="2"/>
      <c r="L23627">
        <v>23626</v>
      </c>
      <c r="M23627" s="1" t="s">
        <v>753</v>
      </c>
      <c r="N23627" s="1"/>
      <c r="O23627" s="2"/>
      <c r="P23627">
        <v>23626</v>
      </c>
      <c r="Q23627" s="1" t="s">
        <v>754</v>
      </c>
      <c r="R23627" s="1"/>
      <c r="S23627" s="2"/>
      <c r="T23627">
        <v>23626</v>
      </c>
      <c r="U23627" s="1" t="s">
        <v>178</v>
      </c>
      <c r="V23627" s="1"/>
      <c r="W23627" s="2"/>
      <c r="X23627">
        <v>23626</v>
      </c>
      <c r="Y23627" s="1" t="s">
        <v>179</v>
      </c>
      <c r="Z23627" s="1"/>
      <c r="AA23627" s="2"/>
    </row>
    <row r="23628" spans="8:27">
      <c r="H23628">
        <v>23627</v>
      </c>
      <c r="I23628" s="1" t="s">
        <v>752</v>
      </c>
      <c r="J23628" s="1"/>
      <c r="K23628" s="2"/>
      <c r="L23628">
        <v>23627</v>
      </c>
      <c r="M23628" s="1" t="s">
        <v>753</v>
      </c>
      <c r="N23628" s="1"/>
      <c r="O23628" s="2"/>
      <c r="P23628">
        <v>23627</v>
      </c>
      <c r="Q23628" s="1" t="s">
        <v>754</v>
      </c>
      <c r="R23628" s="1"/>
      <c r="S23628" s="2"/>
      <c r="T23628">
        <v>23627</v>
      </c>
      <c r="U23628" s="1" t="s">
        <v>178</v>
      </c>
      <c r="V23628" s="1"/>
      <c r="W23628" s="2"/>
      <c r="X23628">
        <v>23627</v>
      </c>
      <c r="Y23628" s="1" t="s">
        <v>179</v>
      </c>
      <c r="Z23628" s="1"/>
      <c r="AA23628" s="2"/>
    </row>
    <row r="23629" spans="8:27">
      <c r="H23629">
        <v>23628</v>
      </c>
      <c r="I23629" s="1" t="s">
        <v>752</v>
      </c>
      <c r="J23629" s="1"/>
      <c r="K23629" s="2"/>
      <c r="L23629">
        <v>23628</v>
      </c>
      <c r="M23629" s="1" t="s">
        <v>753</v>
      </c>
      <c r="N23629" s="1"/>
      <c r="O23629" s="2"/>
      <c r="P23629">
        <v>23628</v>
      </c>
      <c r="Q23629" s="1" t="s">
        <v>754</v>
      </c>
      <c r="R23629" s="1"/>
      <c r="S23629" s="2"/>
      <c r="T23629">
        <v>23628</v>
      </c>
      <c r="U23629" s="1" t="s">
        <v>178</v>
      </c>
      <c r="V23629" s="1"/>
      <c r="W23629" s="2"/>
      <c r="X23629">
        <v>23628</v>
      </c>
      <c r="Y23629" s="1" t="s">
        <v>179</v>
      </c>
      <c r="Z23629" s="1"/>
      <c r="AA23629" s="2"/>
    </row>
    <row r="23630" spans="8:27">
      <c r="H23630">
        <v>23629</v>
      </c>
      <c r="I23630" s="1" t="s">
        <v>752</v>
      </c>
      <c r="J23630" s="1"/>
      <c r="K23630" s="2"/>
      <c r="L23630">
        <v>23629</v>
      </c>
      <c r="M23630" s="1" t="s">
        <v>753</v>
      </c>
      <c r="N23630" s="1"/>
      <c r="O23630" s="2"/>
      <c r="P23630">
        <v>23629</v>
      </c>
      <c r="Q23630" s="1" t="s">
        <v>754</v>
      </c>
      <c r="R23630" s="1"/>
      <c r="S23630" s="2"/>
      <c r="T23630">
        <v>23629</v>
      </c>
      <c r="U23630" s="1" t="s">
        <v>178</v>
      </c>
      <c r="V23630" s="1"/>
      <c r="W23630" s="2"/>
      <c r="X23630">
        <v>23629</v>
      </c>
      <c r="Y23630" s="1" t="s">
        <v>179</v>
      </c>
      <c r="Z23630" s="1"/>
      <c r="AA23630" s="2"/>
    </row>
    <row r="23631" spans="8:27">
      <c r="H23631">
        <v>23630</v>
      </c>
      <c r="I23631" s="1" t="s">
        <v>752</v>
      </c>
      <c r="J23631" s="10"/>
      <c r="K23631" s="2"/>
      <c r="L23631">
        <v>23630</v>
      </c>
      <c r="M23631" s="1" t="s">
        <v>753</v>
      </c>
      <c r="N23631" s="1"/>
      <c r="O23631" s="2"/>
      <c r="P23631">
        <v>23630</v>
      </c>
      <c r="Q23631" s="1" t="s">
        <v>754</v>
      </c>
      <c r="R23631" s="1"/>
      <c r="S23631" s="2"/>
      <c r="T23631">
        <v>23630</v>
      </c>
      <c r="U23631" s="1" t="s">
        <v>178</v>
      </c>
      <c r="V23631" s="1"/>
      <c r="W23631" s="2"/>
      <c r="X23631">
        <v>23630</v>
      </c>
      <c r="Y23631" s="1" t="s">
        <v>179</v>
      </c>
      <c r="Z23631" s="1"/>
      <c r="AA23631" s="2"/>
    </row>
    <row r="23632" spans="8:27">
      <c r="H23632">
        <v>23631</v>
      </c>
      <c r="I23632" s="1" t="s">
        <v>752</v>
      </c>
      <c r="J23632" s="10"/>
      <c r="K23632" s="2"/>
      <c r="L23632">
        <v>23631</v>
      </c>
      <c r="M23632" s="1" t="s">
        <v>753</v>
      </c>
      <c r="N23632" s="1"/>
      <c r="O23632" s="2"/>
      <c r="P23632">
        <v>23631</v>
      </c>
      <c r="Q23632" s="1" t="s">
        <v>754</v>
      </c>
      <c r="R23632" s="1"/>
      <c r="S23632" s="2"/>
      <c r="T23632">
        <v>23631</v>
      </c>
      <c r="U23632" s="1" t="s">
        <v>178</v>
      </c>
      <c r="V23632" s="1"/>
      <c r="W23632" s="2"/>
      <c r="X23632">
        <v>23631</v>
      </c>
      <c r="Y23632" s="1" t="s">
        <v>179</v>
      </c>
      <c r="Z23632" s="1"/>
      <c r="AA23632" s="2"/>
    </row>
    <row r="23633" spans="8:27">
      <c r="H23633">
        <v>23632</v>
      </c>
      <c r="I23633" s="1" t="s">
        <v>752</v>
      </c>
      <c r="J23633" s="10"/>
      <c r="K23633" s="2"/>
      <c r="L23633">
        <v>23632</v>
      </c>
      <c r="M23633" s="1" t="s">
        <v>753</v>
      </c>
      <c r="N23633" s="1"/>
      <c r="O23633" s="2"/>
      <c r="P23633">
        <v>23632</v>
      </c>
      <c r="Q23633" s="1" t="s">
        <v>754</v>
      </c>
      <c r="R23633" s="1"/>
      <c r="S23633" s="2"/>
      <c r="T23633">
        <v>23632</v>
      </c>
      <c r="U23633" s="1" t="s">
        <v>178</v>
      </c>
      <c r="V23633" s="1"/>
      <c r="W23633" s="2"/>
      <c r="X23633">
        <v>23632</v>
      </c>
      <c r="Y23633" s="1" t="s">
        <v>179</v>
      </c>
      <c r="Z23633" s="1"/>
      <c r="AA23633" s="2"/>
    </row>
    <row r="23634" spans="8:27">
      <c r="H23634">
        <v>23633</v>
      </c>
      <c r="I23634" s="1" t="s">
        <v>752</v>
      </c>
      <c r="J23634" s="10"/>
      <c r="K23634" s="2"/>
      <c r="L23634">
        <v>23633</v>
      </c>
      <c r="M23634" s="1" t="s">
        <v>753</v>
      </c>
      <c r="N23634" s="1"/>
      <c r="O23634" s="2"/>
      <c r="P23634">
        <v>23633</v>
      </c>
      <c r="Q23634" s="1" t="s">
        <v>754</v>
      </c>
      <c r="R23634" s="1"/>
      <c r="S23634" s="2"/>
      <c r="T23634">
        <v>23633</v>
      </c>
      <c r="U23634" s="1" t="s">
        <v>178</v>
      </c>
      <c r="V23634" s="1"/>
      <c r="W23634" s="2"/>
      <c r="X23634">
        <v>23633</v>
      </c>
      <c r="Y23634" s="1" t="s">
        <v>179</v>
      </c>
      <c r="Z23634" s="1"/>
      <c r="AA23634" s="2"/>
    </row>
    <row r="23635" spans="8:27">
      <c r="H23635">
        <v>23634</v>
      </c>
      <c r="I23635" s="1" t="s">
        <v>752</v>
      </c>
      <c r="J23635" s="10"/>
      <c r="K23635" s="2"/>
      <c r="L23635">
        <v>23634</v>
      </c>
      <c r="M23635" s="1" t="s">
        <v>753</v>
      </c>
      <c r="N23635" s="1"/>
      <c r="O23635" s="2"/>
      <c r="P23635">
        <v>23634</v>
      </c>
      <c r="Q23635" s="1" t="s">
        <v>754</v>
      </c>
      <c r="R23635" s="1"/>
      <c r="S23635" s="2"/>
      <c r="T23635">
        <v>23634</v>
      </c>
      <c r="U23635" s="1" t="s">
        <v>178</v>
      </c>
      <c r="V23635" s="1"/>
      <c r="W23635" s="2"/>
      <c r="X23635">
        <v>23634</v>
      </c>
      <c r="Y23635" s="1" t="s">
        <v>179</v>
      </c>
      <c r="Z23635" s="1"/>
      <c r="AA23635" s="2"/>
    </row>
    <row r="23636" spans="8:27">
      <c r="H23636">
        <v>23635</v>
      </c>
      <c r="I23636" s="1" t="s">
        <v>752</v>
      </c>
      <c r="J23636" s="10"/>
      <c r="K23636" s="2"/>
      <c r="L23636">
        <v>23635</v>
      </c>
      <c r="M23636" s="1" t="s">
        <v>753</v>
      </c>
      <c r="N23636" s="1"/>
      <c r="O23636" s="2"/>
      <c r="P23636">
        <v>23635</v>
      </c>
      <c r="Q23636" s="1" t="s">
        <v>754</v>
      </c>
      <c r="R23636" s="1"/>
      <c r="S23636" s="2"/>
      <c r="T23636">
        <v>23635</v>
      </c>
      <c r="U23636" s="1" t="s">
        <v>178</v>
      </c>
      <c r="V23636" s="1"/>
      <c r="W23636" s="2"/>
      <c r="X23636">
        <v>23635</v>
      </c>
      <c r="Y23636" s="1" t="s">
        <v>179</v>
      </c>
      <c r="Z23636" s="1"/>
      <c r="AA23636" s="2"/>
    </row>
    <row r="23637" spans="8:27">
      <c r="H23637">
        <v>23636</v>
      </c>
      <c r="I23637" s="1" t="s">
        <v>752</v>
      </c>
      <c r="J23637" s="10"/>
      <c r="K23637" s="2"/>
      <c r="L23637">
        <v>23636</v>
      </c>
      <c r="M23637" s="1" t="s">
        <v>753</v>
      </c>
      <c r="N23637" s="1"/>
      <c r="O23637" s="2"/>
      <c r="P23637">
        <v>23636</v>
      </c>
      <c r="Q23637" s="1" t="s">
        <v>754</v>
      </c>
      <c r="R23637" s="1"/>
      <c r="S23637" s="2"/>
      <c r="T23637">
        <v>23636</v>
      </c>
      <c r="U23637" s="1" t="s">
        <v>178</v>
      </c>
      <c r="V23637" s="1"/>
      <c r="W23637" s="2"/>
      <c r="X23637">
        <v>23636</v>
      </c>
      <c r="Y23637" s="1" t="s">
        <v>179</v>
      </c>
      <c r="Z23637" s="1"/>
      <c r="AA23637" s="2"/>
    </row>
    <row r="23638" spans="8:27">
      <c r="H23638">
        <v>23637</v>
      </c>
      <c r="I23638" s="1" t="s">
        <v>752</v>
      </c>
      <c r="J23638" s="10"/>
      <c r="K23638" s="2"/>
      <c r="L23638">
        <v>23637</v>
      </c>
      <c r="M23638" s="1" t="s">
        <v>753</v>
      </c>
      <c r="N23638" s="1"/>
      <c r="O23638" s="2"/>
      <c r="P23638">
        <v>23637</v>
      </c>
      <c r="Q23638" s="1" t="s">
        <v>754</v>
      </c>
      <c r="R23638" s="1"/>
      <c r="S23638" s="2"/>
      <c r="T23638">
        <v>23637</v>
      </c>
      <c r="U23638" s="1" t="s">
        <v>178</v>
      </c>
      <c r="V23638" s="1"/>
      <c r="W23638" s="2"/>
      <c r="X23638">
        <v>23637</v>
      </c>
      <c r="Y23638" s="1" t="s">
        <v>179</v>
      </c>
      <c r="Z23638" s="1"/>
      <c r="AA23638" s="2"/>
    </row>
    <row r="23639" spans="8:27">
      <c r="H23639">
        <v>23638</v>
      </c>
      <c r="I23639" s="1" t="s">
        <v>752</v>
      </c>
      <c r="J23639" s="10"/>
      <c r="K23639" s="2"/>
      <c r="L23639">
        <v>23638</v>
      </c>
      <c r="M23639" s="1" t="s">
        <v>753</v>
      </c>
      <c r="N23639" s="1"/>
      <c r="O23639" s="2"/>
      <c r="P23639">
        <v>23638</v>
      </c>
      <c r="Q23639" s="1" t="s">
        <v>754</v>
      </c>
      <c r="R23639" s="1"/>
      <c r="S23639" s="2"/>
      <c r="T23639">
        <v>23638</v>
      </c>
      <c r="U23639" s="1" t="s">
        <v>178</v>
      </c>
      <c r="V23639" s="1"/>
      <c r="W23639" s="2"/>
      <c r="X23639">
        <v>23638</v>
      </c>
      <c r="Y23639" s="1" t="s">
        <v>179</v>
      </c>
      <c r="Z23639" s="1"/>
      <c r="AA23639" s="2"/>
    </row>
    <row r="23640" spans="8:27">
      <c r="H23640">
        <v>23639</v>
      </c>
      <c r="I23640" s="1" t="s">
        <v>752</v>
      </c>
      <c r="J23640" s="10"/>
      <c r="K23640" s="2"/>
      <c r="L23640">
        <v>23639</v>
      </c>
      <c r="M23640" s="1" t="s">
        <v>753</v>
      </c>
      <c r="N23640" s="1"/>
      <c r="O23640" s="2"/>
      <c r="P23640">
        <v>23639</v>
      </c>
      <c r="Q23640" s="1" t="s">
        <v>754</v>
      </c>
      <c r="R23640" s="1"/>
      <c r="S23640" s="2"/>
      <c r="T23640">
        <v>23639</v>
      </c>
      <c r="U23640" s="1" t="s">
        <v>178</v>
      </c>
      <c r="V23640" s="1"/>
      <c r="W23640" s="2"/>
      <c r="X23640">
        <v>23639</v>
      </c>
      <c r="Y23640" s="1" t="s">
        <v>179</v>
      </c>
      <c r="Z23640" s="1"/>
      <c r="AA23640" s="2"/>
    </row>
    <row r="23641" spans="8:27">
      <c r="H23641">
        <v>23640</v>
      </c>
      <c r="I23641" s="1" t="s">
        <v>752</v>
      </c>
      <c r="J23641" s="10"/>
      <c r="K23641" s="2"/>
      <c r="L23641">
        <v>23640</v>
      </c>
      <c r="M23641" s="1" t="s">
        <v>753</v>
      </c>
      <c r="N23641" s="1"/>
      <c r="O23641" s="2"/>
      <c r="P23641">
        <v>23640</v>
      </c>
      <c r="Q23641" s="1" t="s">
        <v>754</v>
      </c>
      <c r="R23641" s="1"/>
      <c r="S23641" s="2"/>
      <c r="T23641">
        <v>23640</v>
      </c>
      <c r="U23641" s="1" t="s">
        <v>178</v>
      </c>
      <c r="V23641" s="1"/>
      <c r="W23641" s="2"/>
      <c r="X23641">
        <v>23640</v>
      </c>
      <c r="Y23641" s="1" t="s">
        <v>179</v>
      </c>
      <c r="Z23641" s="1"/>
      <c r="AA23641" s="2"/>
    </row>
    <row r="23642" spans="8:27">
      <c r="H23642">
        <v>23641</v>
      </c>
      <c r="I23642" s="1" t="s">
        <v>752</v>
      </c>
      <c r="J23642" s="10"/>
      <c r="K23642" s="2"/>
      <c r="L23642">
        <v>23641</v>
      </c>
      <c r="M23642" s="1" t="s">
        <v>753</v>
      </c>
      <c r="N23642" s="1"/>
      <c r="O23642" s="2"/>
      <c r="P23642">
        <v>23641</v>
      </c>
      <c r="Q23642" s="1" t="s">
        <v>754</v>
      </c>
      <c r="R23642" s="1"/>
      <c r="S23642" s="2"/>
      <c r="T23642">
        <v>23641</v>
      </c>
      <c r="U23642" s="1" t="s">
        <v>178</v>
      </c>
      <c r="V23642" s="1"/>
      <c r="W23642" s="2"/>
      <c r="X23642">
        <v>23641</v>
      </c>
      <c r="Y23642" s="1" t="s">
        <v>179</v>
      </c>
      <c r="Z23642" s="1"/>
      <c r="AA23642" s="2"/>
    </row>
    <row r="23643" spans="8:27">
      <c r="H23643">
        <v>23642</v>
      </c>
      <c r="I23643" s="1" t="s">
        <v>752</v>
      </c>
      <c r="J23643" s="10"/>
      <c r="K23643" s="2"/>
      <c r="L23643">
        <v>23642</v>
      </c>
      <c r="M23643" s="1" t="s">
        <v>753</v>
      </c>
      <c r="N23643" s="1"/>
      <c r="O23643" s="2"/>
      <c r="P23643">
        <v>23642</v>
      </c>
      <c r="Q23643" s="1" t="s">
        <v>754</v>
      </c>
      <c r="R23643" s="1"/>
      <c r="S23643" s="2"/>
      <c r="T23643">
        <v>23642</v>
      </c>
      <c r="U23643" s="1" t="s">
        <v>178</v>
      </c>
      <c r="V23643" s="1"/>
      <c r="W23643" s="2"/>
      <c r="X23643">
        <v>23642</v>
      </c>
      <c r="Y23643" s="1" t="s">
        <v>179</v>
      </c>
      <c r="Z23643" s="1"/>
      <c r="AA23643" s="2"/>
    </row>
    <row r="23644" spans="8:27">
      <c r="H23644">
        <v>23643</v>
      </c>
      <c r="I23644" s="1" t="s">
        <v>752</v>
      </c>
      <c r="J23644" s="1"/>
      <c r="K23644" s="2"/>
      <c r="L23644">
        <v>23643</v>
      </c>
      <c r="M23644" s="1" t="s">
        <v>753</v>
      </c>
      <c r="N23644" s="1"/>
      <c r="O23644" s="2"/>
      <c r="P23644">
        <v>23643</v>
      </c>
      <c r="Q23644" s="1" t="s">
        <v>754</v>
      </c>
      <c r="R23644" s="1"/>
      <c r="S23644" s="2"/>
      <c r="T23644">
        <v>23643</v>
      </c>
      <c r="U23644" s="1" t="s">
        <v>178</v>
      </c>
      <c r="V23644" s="1"/>
      <c r="W23644" s="2"/>
      <c r="X23644">
        <v>23643</v>
      </c>
      <c r="Y23644" s="1" t="s">
        <v>179</v>
      </c>
      <c r="Z23644" s="1"/>
      <c r="AA23644" s="2"/>
    </row>
    <row r="23645" spans="8:27">
      <c r="H23645">
        <v>23644</v>
      </c>
      <c r="I23645" s="1" t="s">
        <v>752</v>
      </c>
      <c r="J23645" s="1"/>
      <c r="K23645" s="2"/>
      <c r="L23645">
        <v>23644</v>
      </c>
      <c r="M23645" s="1" t="s">
        <v>753</v>
      </c>
      <c r="N23645" s="1"/>
      <c r="O23645" s="2"/>
      <c r="P23645">
        <v>23644</v>
      </c>
      <c r="Q23645" s="1" t="s">
        <v>754</v>
      </c>
      <c r="R23645" s="1"/>
      <c r="S23645" s="2"/>
      <c r="T23645">
        <v>23644</v>
      </c>
      <c r="U23645" s="1" t="s">
        <v>178</v>
      </c>
      <c r="V23645" s="1"/>
      <c r="W23645" s="2"/>
      <c r="X23645">
        <v>23644</v>
      </c>
      <c r="Y23645" s="1" t="s">
        <v>179</v>
      </c>
      <c r="Z23645" s="1"/>
      <c r="AA23645" s="2"/>
    </row>
    <row r="23646" spans="8:27">
      <c r="H23646">
        <v>23645</v>
      </c>
      <c r="I23646" s="1" t="s">
        <v>752</v>
      </c>
      <c r="J23646" s="1"/>
      <c r="K23646" s="2"/>
      <c r="L23646">
        <v>23645</v>
      </c>
      <c r="M23646" s="1" t="s">
        <v>753</v>
      </c>
      <c r="N23646" s="1"/>
      <c r="O23646" s="2"/>
      <c r="P23646">
        <v>23645</v>
      </c>
      <c r="Q23646" s="1" t="s">
        <v>754</v>
      </c>
      <c r="R23646" s="1"/>
      <c r="S23646" s="2"/>
      <c r="T23646">
        <v>23645</v>
      </c>
      <c r="U23646" s="1" t="s">
        <v>178</v>
      </c>
      <c r="V23646" s="1"/>
      <c r="W23646" s="2"/>
      <c r="X23646">
        <v>23645</v>
      </c>
      <c r="Y23646" s="1" t="s">
        <v>179</v>
      </c>
      <c r="Z23646" s="1"/>
      <c r="AA23646" s="2"/>
    </row>
    <row r="23647" spans="8:27">
      <c r="H23647">
        <v>23646</v>
      </c>
      <c r="I23647" s="1" t="s">
        <v>752</v>
      </c>
      <c r="J23647" s="1"/>
      <c r="K23647" s="2"/>
      <c r="L23647">
        <v>23646</v>
      </c>
      <c r="M23647" s="1" t="s">
        <v>753</v>
      </c>
      <c r="N23647" s="1"/>
      <c r="O23647" s="2"/>
      <c r="P23647">
        <v>23646</v>
      </c>
      <c r="Q23647" s="1" t="s">
        <v>754</v>
      </c>
      <c r="R23647" s="1"/>
      <c r="S23647" s="2"/>
      <c r="T23647">
        <v>23646</v>
      </c>
      <c r="U23647" s="1" t="s">
        <v>178</v>
      </c>
      <c r="V23647" s="1"/>
      <c r="W23647" s="2"/>
      <c r="X23647">
        <v>23646</v>
      </c>
      <c r="Y23647" s="1" t="s">
        <v>179</v>
      </c>
      <c r="Z23647" s="1"/>
      <c r="AA23647" s="2"/>
    </row>
    <row r="23648" spans="8:27">
      <c r="H23648">
        <v>23647</v>
      </c>
      <c r="I23648" s="1" t="s">
        <v>752</v>
      </c>
      <c r="J23648" s="1"/>
      <c r="K23648" s="2"/>
      <c r="L23648">
        <v>23647</v>
      </c>
      <c r="M23648" s="1" t="s">
        <v>753</v>
      </c>
      <c r="N23648" s="1"/>
      <c r="O23648" s="2"/>
      <c r="P23648">
        <v>23647</v>
      </c>
      <c r="Q23648" s="1" t="s">
        <v>754</v>
      </c>
      <c r="R23648" s="1"/>
      <c r="S23648" s="2"/>
      <c r="T23648">
        <v>23647</v>
      </c>
      <c r="U23648" s="1" t="s">
        <v>178</v>
      </c>
      <c r="V23648" s="1"/>
      <c r="W23648" s="2"/>
      <c r="X23648">
        <v>23647</v>
      </c>
      <c r="Y23648" s="1" t="s">
        <v>179</v>
      </c>
      <c r="Z23648" s="1"/>
      <c r="AA23648" s="2"/>
    </row>
    <row r="23649" spans="8:27">
      <c r="H23649">
        <v>23648</v>
      </c>
      <c r="I23649" s="1" t="s">
        <v>752</v>
      </c>
      <c r="J23649" s="1"/>
      <c r="K23649" s="2"/>
      <c r="L23649">
        <v>23648</v>
      </c>
      <c r="M23649" s="1" t="s">
        <v>753</v>
      </c>
      <c r="N23649" s="1"/>
      <c r="O23649" s="2"/>
      <c r="P23649">
        <v>23648</v>
      </c>
      <c r="Q23649" s="1" t="s">
        <v>754</v>
      </c>
      <c r="R23649" s="1"/>
      <c r="S23649" s="2"/>
      <c r="T23649">
        <v>23648</v>
      </c>
      <c r="U23649" s="1" t="s">
        <v>178</v>
      </c>
      <c r="V23649" s="1"/>
      <c r="W23649" s="2"/>
      <c r="X23649">
        <v>23648</v>
      </c>
      <c r="Y23649" s="1" t="s">
        <v>179</v>
      </c>
      <c r="Z23649" s="1"/>
      <c r="AA23649" s="2"/>
    </row>
    <row r="23650" spans="8:27">
      <c r="H23650">
        <v>23649</v>
      </c>
      <c r="I23650" s="1" t="s">
        <v>752</v>
      </c>
      <c r="J23650" s="1"/>
      <c r="K23650" s="2"/>
      <c r="L23650">
        <v>23649</v>
      </c>
      <c r="M23650" s="1" t="s">
        <v>753</v>
      </c>
      <c r="N23650" s="1"/>
      <c r="O23650" s="2"/>
      <c r="P23650">
        <v>23649</v>
      </c>
      <c r="Q23650" s="1" t="s">
        <v>754</v>
      </c>
      <c r="R23650" s="1"/>
      <c r="S23650" s="2"/>
      <c r="T23650">
        <v>23649</v>
      </c>
      <c r="U23650" s="1" t="s">
        <v>178</v>
      </c>
      <c r="V23650" s="1"/>
      <c r="W23650" s="2"/>
      <c r="X23650">
        <v>23649</v>
      </c>
      <c r="Y23650" s="1" t="s">
        <v>179</v>
      </c>
      <c r="Z23650" s="1"/>
      <c r="AA23650" s="2"/>
    </row>
    <row r="23651" spans="8:27">
      <c r="H23651">
        <v>23650</v>
      </c>
      <c r="I23651" s="1" t="s">
        <v>752</v>
      </c>
      <c r="J23651" s="1"/>
      <c r="K23651" s="2"/>
      <c r="L23651">
        <v>23650</v>
      </c>
      <c r="M23651" s="1" t="s">
        <v>753</v>
      </c>
      <c r="N23651" s="1"/>
      <c r="O23651" s="2"/>
      <c r="P23651">
        <v>23650</v>
      </c>
      <c r="Q23651" s="1" t="s">
        <v>754</v>
      </c>
      <c r="R23651" s="1"/>
      <c r="S23651" s="2"/>
      <c r="T23651">
        <v>23650</v>
      </c>
      <c r="U23651" s="1" t="s">
        <v>178</v>
      </c>
      <c r="V23651" s="1"/>
      <c r="W23651" s="2"/>
      <c r="X23651">
        <v>23650</v>
      </c>
      <c r="Y23651" s="1" t="s">
        <v>179</v>
      </c>
      <c r="Z23651" s="1"/>
      <c r="AA23651" s="2"/>
    </row>
    <row r="23652" spans="8:27">
      <c r="H23652">
        <v>23651</v>
      </c>
      <c r="I23652" s="1" t="s">
        <v>752</v>
      </c>
      <c r="J23652" s="1"/>
      <c r="K23652" s="2"/>
      <c r="L23652">
        <v>23651</v>
      </c>
      <c r="M23652" s="1" t="s">
        <v>753</v>
      </c>
      <c r="N23652" s="1"/>
      <c r="O23652" s="2"/>
      <c r="P23652">
        <v>23651</v>
      </c>
      <c r="Q23652" s="1" t="s">
        <v>754</v>
      </c>
      <c r="R23652" s="1"/>
      <c r="S23652" s="2"/>
      <c r="T23652">
        <v>23651</v>
      </c>
      <c r="U23652" s="1" t="s">
        <v>178</v>
      </c>
      <c r="V23652" s="1"/>
      <c r="W23652" s="2"/>
      <c r="X23652">
        <v>23651</v>
      </c>
      <c r="Y23652" s="1" t="s">
        <v>179</v>
      </c>
      <c r="Z23652" s="1"/>
      <c r="AA23652" s="2"/>
    </row>
    <row r="23653" spans="8:27">
      <c r="H23653">
        <v>23652</v>
      </c>
      <c r="I23653" s="1" t="s">
        <v>752</v>
      </c>
      <c r="J23653" s="1"/>
      <c r="K23653" s="2"/>
      <c r="L23653">
        <v>23652</v>
      </c>
      <c r="M23653" s="1" t="s">
        <v>753</v>
      </c>
      <c r="N23653" s="1"/>
      <c r="O23653" s="2"/>
      <c r="P23653">
        <v>23652</v>
      </c>
      <c r="Q23653" s="1" t="s">
        <v>754</v>
      </c>
      <c r="R23653" s="1"/>
      <c r="S23653" s="2"/>
      <c r="T23653">
        <v>23652</v>
      </c>
      <c r="U23653" s="1" t="s">
        <v>178</v>
      </c>
      <c r="V23653" s="1"/>
      <c r="W23653" s="2"/>
      <c r="X23653">
        <v>23652</v>
      </c>
      <c r="Y23653" s="1" t="s">
        <v>179</v>
      </c>
      <c r="Z23653" s="1"/>
      <c r="AA23653" s="2"/>
    </row>
    <row r="23654" spans="8:27">
      <c r="H23654">
        <v>23653</v>
      </c>
      <c r="I23654" s="1" t="s">
        <v>752</v>
      </c>
      <c r="J23654" s="1"/>
      <c r="K23654" s="2"/>
      <c r="L23654">
        <v>23653</v>
      </c>
      <c r="M23654" s="1" t="s">
        <v>753</v>
      </c>
      <c r="N23654" s="1"/>
      <c r="O23654" s="2"/>
      <c r="P23654">
        <v>23653</v>
      </c>
      <c r="Q23654" s="1" t="s">
        <v>754</v>
      </c>
      <c r="R23654" s="1"/>
      <c r="S23654" s="2"/>
      <c r="T23654">
        <v>23653</v>
      </c>
      <c r="U23654" s="1" t="s">
        <v>178</v>
      </c>
      <c r="V23654" s="1"/>
      <c r="W23654" s="2"/>
      <c r="X23654">
        <v>23653</v>
      </c>
      <c r="Y23654" s="1" t="s">
        <v>179</v>
      </c>
      <c r="Z23654" s="1"/>
      <c r="AA23654" s="2"/>
    </row>
    <row r="23655" spans="8:27">
      <c r="H23655">
        <v>23654</v>
      </c>
      <c r="I23655" s="1" t="s">
        <v>752</v>
      </c>
      <c r="J23655" s="1"/>
      <c r="K23655" s="2"/>
      <c r="L23655">
        <v>23654</v>
      </c>
      <c r="M23655" s="1" t="s">
        <v>753</v>
      </c>
      <c r="N23655" s="1"/>
      <c r="O23655" s="2"/>
      <c r="P23655">
        <v>23654</v>
      </c>
      <c r="Q23655" s="1" t="s">
        <v>754</v>
      </c>
      <c r="R23655" s="1"/>
      <c r="S23655" s="2"/>
      <c r="T23655">
        <v>23654</v>
      </c>
      <c r="U23655" s="1" t="s">
        <v>178</v>
      </c>
      <c r="V23655" s="1"/>
      <c r="W23655" s="2"/>
      <c r="X23655">
        <v>23654</v>
      </c>
      <c r="Y23655" s="1" t="s">
        <v>179</v>
      </c>
      <c r="Z23655" s="1"/>
      <c r="AA23655" s="2"/>
    </row>
    <row r="23656" spans="8:27">
      <c r="H23656">
        <v>23655</v>
      </c>
      <c r="I23656" s="1" t="s">
        <v>752</v>
      </c>
      <c r="J23656" s="1"/>
      <c r="K23656" s="2"/>
      <c r="L23656">
        <v>23655</v>
      </c>
      <c r="M23656" s="1" t="s">
        <v>753</v>
      </c>
      <c r="N23656" s="1"/>
      <c r="O23656" s="2"/>
      <c r="P23656">
        <v>23655</v>
      </c>
      <c r="Q23656" s="1" t="s">
        <v>754</v>
      </c>
      <c r="R23656" s="1"/>
      <c r="S23656" s="2"/>
      <c r="T23656">
        <v>23655</v>
      </c>
      <c r="U23656" s="1" t="s">
        <v>178</v>
      </c>
      <c r="V23656" s="1"/>
      <c r="W23656" s="2"/>
      <c r="X23656">
        <v>23655</v>
      </c>
      <c r="Y23656" s="1" t="s">
        <v>179</v>
      </c>
      <c r="Z23656" s="1"/>
      <c r="AA23656" s="2"/>
    </row>
    <row r="23657" spans="8:27">
      <c r="H23657">
        <v>23656</v>
      </c>
      <c r="I23657" s="1" t="s">
        <v>752</v>
      </c>
      <c r="J23657" s="1"/>
      <c r="K23657" s="2"/>
      <c r="L23657">
        <v>23656</v>
      </c>
      <c r="M23657" s="1" t="s">
        <v>753</v>
      </c>
      <c r="N23657" s="1"/>
      <c r="O23657" s="2"/>
      <c r="P23657">
        <v>23656</v>
      </c>
      <c r="Q23657" s="1" t="s">
        <v>754</v>
      </c>
      <c r="R23657" s="1"/>
      <c r="S23657" s="2"/>
      <c r="T23657">
        <v>23656</v>
      </c>
      <c r="U23657" s="1" t="s">
        <v>178</v>
      </c>
      <c r="V23657" s="1"/>
      <c r="W23657" s="2"/>
      <c r="X23657">
        <v>23656</v>
      </c>
      <c r="Y23657" s="1" t="s">
        <v>179</v>
      </c>
      <c r="Z23657" s="1"/>
      <c r="AA23657" s="2"/>
    </row>
    <row r="23658" spans="8:27">
      <c r="H23658">
        <v>23657</v>
      </c>
      <c r="I23658" s="1" t="s">
        <v>752</v>
      </c>
      <c r="J23658" s="1"/>
      <c r="K23658" s="2"/>
      <c r="L23658">
        <v>23657</v>
      </c>
      <c r="M23658" s="1" t="s">
        <v>753</v>
      </c>
      <c r="N23658" s="1"/>
      <c r="O23658" s="2"/>
      <c r="P23658">
        <v>23657</v>
      </c>
      <c r="Q23658" s="1" t="s">
        <v>754</v>
      </c>
      <c r="R23658" s="1"/>
      <c r="S23658" s="2"/>
      <c r="T23658">
        <v>23657</v>
      </c>
      <c r="U23658" s="1" t="s">
        <v>178</v>
      </c>
      <c r="V23658" s="1"/>
      <c r="W23658" s="2"/>
      <c r="X23658">
        <v>23657</v>
      </c>
      <c r="Y23658" s="1" t="s">
        <v>179</v>
      </c>
      <c r="Z23658" s="1"/>
      <c r="AA23658" s="2"/>
    </row>
    <row r="23659" spans="8:27">
      <c r="H23659">
        <v>23658</v>
      </c>
      <c r="I23659" s="1" t="s">
        <v>752</v>
      </c>
      <c r="J23659" s="1"/>
      <c r="K23659" s="2"/>
      <c r="L23659">
        <v>23658</v>
      </c>
      <c r="M23659" s="1" t="s">
        <v>753</v>
      </c>
      <c r="N23659" s="1"/>
      <c r="O23659" s="2"/>
      <c r="P23659">
        <v>23658</v>
      </c>
      <c r="Q23659" s="1" t="s">
        <v>754</v>
      </c>
      <c r="R23659" s="1"/>
      <c r="S23659" s="2"/>
      <c r="T23659">
        <v>23658</v>
      </c>
      <c r="U23659" s="1" t="s">
        <v>178</v>
      </c>
      <c r="V23659" s="1"/>
      <c r="W23659" s="2"/>
      <c r="X23659">
        <v>23658</v>
      </c>
      <c r="Y23659" s="1" t="s">
        <v>179</v>
      </c>
      <c r="Z23659" s="1"/>
      <c r="AA23659" s="2"/>
    </row>
    <row r="23660" spans="8:27">
      <c r="H23660">
        <v>23659</v>
      </c>
      <c r="I23660" s="1" t="s">
        <v>752</v>
      </c>
      <c r="J23660" s="1"/>
      <c r="K23660" s="2"/>
      <c r="L23660">
        <v>23659</v>
      </c>
      <c r="M23660" s="1" t="s">
        <v>753</v>
      </c>
      <c r="N23660" s="1"/>
      <c r="O23660" s="2"/>
      <c r="P23660">
        <v>23659</v>
      </c>
      <c r="Q23660" s="1" t="s">
        <v>754</v>
      </c>
      <c r="R23660" s="1"/>
      <c r="S23660" s="2"/>
      <c r="T23660">
        <v>23659</v>
      </c>
      <c r="U23660" s="1" t="s">
        <v>178</v>
      </c>
      <c r="V23660" s="1"/>
      <c r="W23660" s="2"/>
      <c r="X23660">
        <v>23659</v>
      </c>
      <c r="Y23660" s="1" t="s">
        <v>179</v>
      </c>
      <c r="Z23660" s="1"/>
      <c r="AA23660" s="2"/>
    </row>
    <row r="23661" spans="8:27">
      <c r="H23661">
        <v>23660</v>
      </c>
      <c r="I23661" s="1" t="s">
        <v>752</v>
      </c>
      <c r="J23661" s="1"/>
      <c r="K23661" s="2"/>
      <c r="L23661">
        <v>23660</v>
      </c>
      <c r="M23661" s="1" t="s">
        <v>753</v>
      </c>
      <c r="N23661" s="1"/>
      <c r="O23661" s="2"/>
      <c r="P23661">
        <v>23660</v>
      </c>
      <c r="Q23661" s="1" t="s">
        <v>754</v>
      </c>
      <c r="R23661" s="1"/>
      <c r="S23661" s="2"/>
      <c r="T23661">
        <v>23660</v>
      </c>
      <c r="U23661" s="1" t="s">
        <v>178</v>
      </c>
      <c r="V23661" s="1"/>
      <c r="W23661" s="2"/>
      <c r="X23661">
        <v>23660</v>
      </c>
      <c r="Y23661" s="1" t="s">
        <v>179</v>
      </c>
      <c r="Z23661" s="1"/>
      <c r="AA23661" s="2"/>
    </row>
    <row r="23662" spans="8:27">
      <c r="H23662">
        <v>23661</v>
      </c>
      <c r="I23662" s="1" t="s">
        <v>752</v>
      </c>
      <c r="J23662" s="1"/>
      <c r="K23662" s="2"/>
      <c r="L23662">
        <v>23661</v>
      </c>
      <c r="M23662" s="1" t="s">
        <v>753</v>
      </c>
      <c r="N23662" s="1"/>
      <c r="O23662" s="2"/>
      <c r="P23662">
        <v>23661</v>
      </c>
      <c r="Q23662" s="1" t="s">
        <v>754</v>
      </c>
      <c r="R23662" s="1"/>
      <c r="S23662" s="2"/>
      <c r="T23662">
        <v>23661</v>
      </c>
      <c r="U23662" s="1" t="s">
        <v>178</v>
      </c>
      <c r="V23662" s="1"/>
      <c r="W23662" s="2"/>
      <c r="X23662">
        <v>23661</v>
      </c>
      <c r="Y23662" s="1" t="s">
        <v>179</v>
      </c>
      <c r="Z23662" s="1"/>
      <c r="AA23662" s="2"/>
    </row>
    <row r="23663" spans="8:27">
      <c r="H23663">
        <v>23662</v>
      </c>
      <c r="I23663" s="1" t="s">
        <v>752</v>
      </c>
      <c r="J23663" s="1"/>
      <c r="K23663" s="2"/>
      <c r="L23663">
        <v>23662</v>
      </c>
      <c r="M23663" s="1" t="s">
        <v>753</v>
      </c>
      <c r="N23663" s="1"/>
      <c r="O23663" s="2"/>
      <c r="P23663">
        <v>23662</v>
      </c>
      <c r="Q23663" s="1" t="s">
        <v>754</v>
      </c>
      <c r="R23663" s="1"/>
      <c r="S23663" s="2"/>
      <c r="T23663">
        <v>23662</v>
      </c>
      <c r="U23663" s="1" t="s">
        <v>178</v>
      </c>
      <c r="V23663" s="1"/>
      <c r="W23663" s="2"/>
      <c r="X23663">
        <v>23662</v>
      </c>
      <c r="Y23663" s="1" t="s">
        <v>179</v>
      </c>
      <c r="Z23663" s="1"/>
      <c r="AA23663" s="2"/>
    </row>
    <row r="23664" spans="8:27">
      <c r="H23664">
        <v>23663</v>
      </c>
      <c r="I23664" s="1" t="s">
        <v>752</v>
      </c>
      <c r="J23664" s="1"/>
      <c r="K23664" s="2"/>
      <c r="L23664">
        <v>23663</v>
      </c>
      <c r="M23664" s="1" t="s">
        <v>753</v>
      </c>
      <c r="N23664" s="1"/>
      <c r="O23664" s="2"/>
      <c r="P23664">
        <v>23663</v>
      </c>
      <c r="Q23664" s="1" t="s">
        <v>754</v>
      </c>
      <c r="R23664" s="1"/>
      <c r="S23664" s="2"/>
      <c r="T23664">
        <v>23663</v>
      </c>
      <c r="U23664" s="1" t="s">
        <v>178</v>
      </c>
      <c r="V23664" s="1"/>
      <c r="W23664" s="2"/>
      <c r="X23664">
        <v>23663</v>
      </c>
      <c r="Y23664" s="1" t="s">
        <v>179</v>
      </c>
      <c r="Z23664" s="1"/>
      <c r="AA23664" s="2"/>
    </row>
    <row r="23665" spans="8:27">
      <c r="H23665">
        <v>23664</v>
      </c>
      <c r="I23665" s="1" t="s">
        <v>752</v>
      </c>
      <c r="J23665" s="1"/>
      <c r="K23665" s="2"/>
      <c r="L23665">
        <v>23664</v>
      </c>
      <c r="M23665" s="1" t="s">
        <v>753</v>
      </c>
      <c r="N23665" s="1"/>
      <c r="O23665" s="2"/>
      <c r="P23665">
        <v>23664</v>
      </c>
      <c r="Q23665" s="1" t="s">
        <v>754</v>
      </c>
      <c r="R23665" s="1"/>
      <c r="S23665" s="2"/>
      <c r="T23665">
        <v>23664</v>
      </c>
      <c r="U23665" s="1" t="s">
        <v>178</v>
      </c>
      <c r="V23665" s="1"/>
      <c r="W23665" s="2"/>
      <c r="X23665">
        <v>23664</v>
      </c>
      <c r="Y23665" s="1" t="s">
        <v>179</v>
      </c>
      <c r="Z23665" s="1"/>
      <c r="AA23665" s="2"/>
    </row>
    <row r="23666" spans="8:27">
      <c r="H23666">
        <v>23665</v>
      </c>
      <c r="I23666" s="1" t="s">
        <v>752</v>
      </c>
      <c r="J23666" s="1"/>
      <c r="K23666" s="2"/>
      <c r="L23666">
        <v>23665</v>
      </c>
      <c r="M23666" s="1" t="s">
        <v>753</v>
      </c>
      <c r="N23666" s="1"/>
      <c r="O23666" s="2"/>
      <c r="P23666">
        <v>23665</v>
      </c>
      <c r="Q23666" s="1" t="s">
        <v>754</v>
      </c>
      <c r="R23666" s="1"/>
      <c r="S23666" s="2"/>
      <c r="T23666">
        <v>23665</v>
      </c>
      <c r="U23666" s="1" t="s">
        <v>178</v>
      </c>
      <c r="V23666" s="1"/>
      <c r="W23666" s="2"/>
      <c r="X23666">
        <v>23665</v>
      </c>
      <c r="Y23666" s="1" t="s">
        <v>179</v>
      </c>
      <c r="Z23666" s="1"/>
      <c r="AA23666" s="2"/>
    </row>
    <row r="23667" spans="8:27">
      <c r="H23667">
        <v>23666</v>
      </c>
      <c r="I23667" s="1" t="s">
        <v>752</v>
      </c>
      <c r="J23667" s="1"/>
      <c r="K23667" s="2"/>
      <c r="L23667">
        <v>23666</v>
      </c>
      <c r="M23667" s="1" t="s">
        <v>753</v>
      </c>
      <c r="N23667" s="1"/>
      <c r="O23667" s="2"/>
      <c r="P23667">
        <v>23666</v>
      </c>
      <c r="Q23667" s="1" t="s">
        <v>754</v>
      </c>
      <c r="R23667" s="1"/>
      <c r="S23667" s="2"/>
      <c r="T23667">
        <v>23666</v>
      </c>
      <c r="U23667" s="1" t="s">
        <v>178</v>
      </c>
      <c r="V23667" s="1"/>
      <c r="W23667" s="2"/>
      <c r="X23667">
        <v>23666</v>
      </c>
      <c r="Y23667" s="1" t="s">
        <v>179</v>
      </c>
      <c r="Z23667" s="1"/>
      <c r="AA23667" s="2"/>
    </row>
    <row r="23668" spans="8:27">
      <c r="H23668">
        <v>23667</v>
      </c>
      <c r="I23668" s="1" t="s">
        <v>752</v>
      </c>
      <c r="J23668" s="1"/>
      <c r="K23668" s="2"/>
      <c r="L23668">
        <v>23667</v>
      </c>
      <c r="M23668" s="1" t="s">
        <v>753</v>
      </c>
      <c r="N23668" s="1"/>
      <c r="O23668" s="2"/>
      <c r="P23668">
        <v>23667</v>
      </c>
      <c r="Q23668" s="1" t="s">
        <v>754</v>
      </c>
      <c r="R23668" s="1"/>
      <c r="S23668" s="2"/>
      <c r="T23668">
        <v>23667</v>
      </c>
      <c r="U23668" s="1" t="s">
        <v>178</v>
      </c>
      <c r="V23668" s="1"/>
      <c r="W23668" s="2"/>
      <c r="X23668">
        <v>23667</v>
      </c>
      <c r="Y23668" s="1" t="s">
        <v>179</v>
      </c>
      <c r="Z23668" s="1"/>
      <c r="AA23668" s="2"/>
    </row>
    <row r="23669" spans="8:27">
      <c r="H23669">
        <v>23668</v>
      </c>
      <c r="I23669" s="1" t="s">
        <v>752</v>
      </c>
      <c r="J23669" s="1"/>
      <c r="K23669" s="2"/>
      <c r="L23669">
        <v>23668</v>
      </c>
      <c r="M23669" s="1" t="s">
        <v>753</v>
      </c>
      <c r="N23669" s="1"/>
      <c r="O23669" s="2"/>
      <c r="P23669">
        <v>23668</v>
      </c>
      <c r="Q23669" s="1" t="s">
        <v>754</v>
      </c>
      <c r="R23669" s="1"/>
      <c r="S23669" s="2"/>
      <c r="T23669">
        <v>23668</v>
      </c>
      <c r="U23669" s="1" t="s">
        <v>178</v>
      </c>
      <c r="V23669" s="1"/>
      <c r="W23669" s="2"/>
      <c r="X23669">
        <v>23668</v>
      </c>
      <c r="Y23669" s="1" t="s">
        <v>179</v>
      </c>
      <c r="Z23669" s="1"/>
      <c r="AA23669" s="2"/>
    </row>
    <row r="23670" spans="8:27">
      <c r="H23670">
        <v>23669</v>
      </c>
      <c r="I23670" s="1" t="s">
        <v>752</v>
      </c>
      <c r="J23670" s="1"/>
      <c r="K23670" s="2"/>
      <c r="L23670">
        <v>23669</v>
      </c>
      <c r="M23670" s="1" t="s">
        <v>753</v>
      </c>
      <c r="N23670" s="1"/>
      <c r="O23670" s="2"/>
      <c r="P23670">
        <v>23669</v>
      </c>
      <c r="Q23670" s="1" t="s">
        <v>754</v>
      </c>
      <c r="R23670" s="1"/>
      <c r="S23670" s="2"/>
      <c r="T23670">
        <v>23669</v>
      </c>
      <c r="U23670" s="1" t="s">
        <v>178</v>
      </c>
      <c r="V23670" s="1"/>
      <c r="W23670" s="2"/>
      <c r="X23670">
        <v>23669</v>
      </c>
      <c r="Y23670" s="1" t="s">
        <v>179</v>
      </c>
      <c r="Z23670" s="1"/>
      <c r="AA23670" s="2"/>
    </row>
    <row r="23671" spans="8:27">
      <c r="H23671">
        <v>23670</v>
      </c>
      <c r="I23671" s="1" t="s">
        <v>752</v>
      </c>
      <c r="J23671" s="1"/>
      <c r="K23671" s="2"/>
      <c r="L23671">
        <v>23670</v>
      </c>
      <c r="M23671" s="1" t="s">
        <v>753</v>
      </c>
      <c r="N23671" s="1"/>
      <c r="O23671" s="2"/>
      <c r="P23671">
        <v>23670</v>
      </c>
      <c r="Q23671" s="1" t="s">
        <v>754</v>
      </c>
      <c r="R23671" s="1"/>
      <c r="S23671" s="2"/>
      <c r="T23671">
        <v>23670</v>
      </c>
      <c r="U23671" s="1" t="s">
        <v>178</v>
      </c>
      <c r="V23671" s="1"/>
      <c r="W23671" s="2"/>
      <c r="X23671">
        <v>23670</v>
      </c>
      <c r="Y23671" s="1" t="s">
        <v>179</v>
      </c>
      <c r="Z23671" s="1"/>
      <c r="AA23671" s="2"/>
    </row>
    <row r="23672" spans="8:27">
      <c r="H23672">
        <v>23671</v>
      </c>
      <c r="I23672" s="1" t="s">
        <v>752</v>
      </c>
      <c r="J23672" s="1"/>
      <c r="K23672" s="2"/>
      <c r="L23672">
        <v>23671</v>
      </c>
      <c r="M23672" s="1" t="s">
        <v>753</v>
      </c>
      <c r="N23672" s="1"/>
      <c r="O23672" s="2"/>
      <c r="P23672">
        <v>23671</v>
      </c>
      <c r="Q23672" s="1" t="s">
        <v>754</v>
      </c>
      <c r="R23672" s="1"/>
      <c r="S23672" s="2"/>
      <c r="T23672">
        <v>23671</v>
      </c>
      <c r="U23672" s="1" t="s">
        <v>178</v>
      </c>
      <c r="V23672" s="1"/>
      <c r="W23672" s="2"/>
      <c r="X23672">
        <v>23671</v>
      </c>
      <c r="Y23672" s="1" t="s">
        <v>179</v>
      </c>
      <c r="Z23672" s="1"/>
      <c r="AA23672" s="2"/>
    </row>
    <row r="23673" spans="8:27">
      <c r="H23673">
        <v>23672</v>
      </c>
      <c r="I23673" s="1" t="s">
        <v>752</v>
      </c>
      <c r="J23673" s="1"/>
      <c r="K23673" s="2"/>
      <c r="L23673">
        <v>23672</v>
      </c>
      <c r="M23673" s="1" t="s">
        <v>753</v>
      </c>
      <c r="N23673" s="1"/>
      <c r="O23673" s="2"/>
      <c r="P23673">
        <v>23672</v>
      </c>
      <c r="Q23673" s="1" t="s">
        <v>754</v>
      </c>
      <c r="R23673" s="1"/>
      <c r="S23673" s="2"/>
      <c r="T23673">
        <v>23672</v>
      </c>
      <c r="U23673" s="1" t="s">
        <v>178</v>
      </c>
      <c r="V23673" s="1"/>
      <c r="W23673" s="2"/>
      <c r="X23673">
        <v>23672</v>
      </c>
      <c r="Y23673" s="1" t="s">
        <v>179</v>
      </c>
      <c r="Z23673" s="1"/>
      <c r="AA23673" s="2"/>
    </row>
    <row r="23674" spans="8:27">
      <c r="H23674">
        <v>23673</v>
      </c>
      <c r="I23674" s="1" t="s">
        <v>752</v>
      </c>
      <c r="J23674" s="1"/>
      <c r="K23674" s="2"/>
      <c r="L23674">
        <v>23673</v>
      </c>
      <c r="M23674" s="1" t="s">
        <v>753</v>
      </c>
      <c r="N23674" s="1"/>
      <c r="O23674" s="2"/>
      <c r="P23674">
        <v>23673</v>
      </c>
      <c r="Q23674" s="1" t="s">
        <v>754</v>
      </c>
      <c r="R23674" s="1"/>
      <c r="S23674" s="2"/>
      <c r="T23674">
        <v>23673</v>
      </c>
      <c r="U23674" s="1" t="s">
        <v>178</v>
      </c>
      <c r="V23674" s="1"/>
      <c r="W23674" s="2"/>
      <c r="X23674">
        <v>23673</v>
      </c>
      <c r="Y23674" s="1" t="s">
        <v>179</v>
      </c>
      <c r="Z23674" s="1"/>
      <c r="AA23674" s="2"/>
    </row>
    <row r="23675" spans="8:27">
      <c r="H23675">
        <v>23674</v>
      </c>
      <c r="I23675" s="1" t="s">
        <v>752</v>
      </c>
      <c r="J23675" s="1"/>
      <c r="K23675" s="2"/>
      <c r="L23675">
        <v>23674</v>
      </c>
      <c r="M23675" s="1" t="s">
        <v>753</v>
      </c>
      <c r="N23675" s="1"/>
      <c r="O23675" s="2"/>
      <c r="P23675">
        <v>23674</v>
      </c>
      <c r="Q23675" s="1" t="s">
        <v>754</v>
      </c>
      <c r="R23675" s="1"/>
      <c r="S23675" s="2"/>
      <c r="T23675">
        <v>23674</v>
      </c>
      <c r="U23675" s="1" t="s">
        <v>178</v>
      </c>
      <c r="V23675" s="1"/>
      <c r="W23675" s="2"/>
      <c r="X23675">
        <v>23674</v>
      </c>
      <c r="Y23675" s="1" t="s">
        <v>179</v>
      </c>
      <c r="Z23675" s="1"/>
      <c r="AA23675" s="2"/>
    </row>
    <row r="23676" spans="8:27">
      <c r="H23676">
        <v>23675</v>
      </c>
      <c r="I23676" s="1" t="s">
        <v>752</v>
      </c>
      <c r="J23676" s="1"/>
      <c r="K23676" s="2"/>
      <c r="L23676">
        <v>23675</v>
      </c>
      <c r="M23676" s="1" t="s">
        <v>753</v>
      </c>
      <c r="N23676" s="1"/>
      <c r="O23676" s="2"/>
      <c r="P23676">
        <v>23675</v>
      </c>
      <c r="Q23676" s="1" t="s">
        <v>754</v>
      </c>
      <c r="R23676" s="1"/>
      <c r="S23676" s="2"/>
      <c r="T23676">
        <v>23675</v>
      </c>
      <c r="U23676" s="1" t="s">
        <v>178</v>
      </c>
      <c r="V23676" s="1"/>
      <c r="W23676" s="2"/>
      <c r="X23676">
        <v>23675</v>
      </c>
      <c r="Y23676" s="1" t="s">
        <v>179</v>
      </c>
      <c r="Z23676" s="1"/>
      <c r="AA23676" s="2"/>
    </row>
    <row r="23677" spans="8:27">
      <c r="H23677">
        <v>23676</v>
      </c>
      <c r="I23677" s="1" t="s">
        <v>752</v>
      </c>
      <c r="J23677" s="1"/>
      <c r="K23677" s="2"/>
      <c r="L23677">
        <v>23676</v>
      </c>
      <c r="M23677" s="1" t="s">
        <v>753</v>
      </c>
      <c r="N23677" s="1"/>
      <c r="O23677" s="2"/>
      <c r="P23677">
        <v>23676</v>
      </c>
      <c r="Q23677" s="1" t="s">
        <v>754</v>
      </c>
      <c r="R23677" s="1"/>
      <c r="S23677" s="2"/>
      <c r="T23677">
        <v>23676</v>
      </c>
      <c r="U23677" s="1" t="s">
        <v>178</v>
      </c>
      <c r="V23677" s="1"/>
      <c r="W23677" s="2"/>
      <c r="X23677">
        <v>23676</v>
      </c>
      <c r="Y23677" s="1" t="s">
        <v>179</v>
      </c>
      <c r="Z23677" s="1"/>
      <c r="AA23677" s="2"/>
    </row>
    <row r="23678" spans="8:27">
      <c r="H23678">
        <v>23677</v>
      </c>
      <c r="I23678" s="1" t="s">
        <v>752</v>
      </c>
      <c r="J23678" s="1"/>
      <c r="K23678" s="2"/>
      <c r="L23678">
        <v>23677</v>
      </c>
      <c r="M23678" s="1" t="s">
        <v>753</v>
      </c>
      <c r="N23678" s="1"/>
      <c r="O23678" s="2"/>
      <c r="P23678">
        <v>23677</v>
      </c>
      <c r="Q23678" s="1" t="s">
        <v>754</v>
      </c>
      <c r="R23678" s="1"/>
      <c r="S23678" s="2"/>
      <c r="T23678">
        <v>23677</v>
      </c>
      <c r="U23678" s="1" t="s">
        <v>178</v>
      </c>
      <c r="V23678" s="1"/>
      <c r="W23678" s="2"/>
      <c r="X23678">
        <v>23677</v>
      </c>
      <c r="Y23678" s="1" t="s">
        <v>179</v>
      </c>
      <c r="Z23678" s="1"/>
      <c r="AA23678" s="2"/>
    </row>
    <row r="23679" spans="8:27">
      <c r="H23679">
        <v>23678</v>
      </c>
      <c r="I23679" s="1" t="s">
        <v>752</v>
      </c>
      <c r="J23679" s="1"/>
      <c r="K23679" s="2"/>
      <c r="L23679">
        <v>23678</v>
      </c>
      <c r="M23679" s="1" t="s">
        <v>753</v>
      </c>
      <c r="N23679" s="1"/>
      <c r="O23679" s="2"/>
      <c r="P23679">
        <v>23678</v>
      </c>
      <c r="Q23679" s="1" t="s">
        <v>754</v>
      </c>
      <c r="R23679" s="1"/>
      <c r="S23679" s="2"/>
      <c r="T23679">
        <v>23678</v>
      </c>
      <c r="U23679" s="1" t="s">
        <v>178</v>
      </c>
      <c r="V23679" s="1"/>
      <c r="W23679" s="2"/>
      <c r="X23679">
        <v>23678</v>
      </c>
      <c r="Y23679" s="1" t="s">
        <v>179</v>
      </c>
      <c r="Z23679" s="1"/>
      <c r="AA23679" s="2"/>
    </row>
    <row r="23680" spans="8:27">
      <c r="H23680">
        <v>23679</v>
      </c>
      <c r="I23680" s="1" t="s">
        <v>752</v>
      </c>
      <c r="J23680" s="1"/>
      <c r="K23680" s="2"/>
      <c r="L23680">
        <v>23679</v>
      </c>
      <c r="M23680" s="1" t="s">
        <v>753</v>
      </c>
      <c r="N23680" s="1"/>
      <c r="O23680" s="2"/>
      <c r="P23680">
        <v>23679</v>
      </c>
      <c r="Q23680" s="1" t="s">
        <v>754</v>
      </c>
      <c r="R23680" s="1"/>
      <c r="S23680" s="2"/>
      <c r="T23680">
        <v>23679</v>
      </c>
      <c r="U23680" s="1" t="s">
        <v>178</v>
      </c>
      <c r="V23680" s="1"/>
      <c r="W23680" s="2"/>
      <c r="X23680">
        <v>23679</v>
      </c>
      <c r="Y23680" s="1" t="s">
        <v>179</v>
      </c>
      <c r="Z23680" s="1"/>
      <c r="AA23680" s="2"/>
    </row>
    <row r="23681" spans="8:27">
      <c r="H23681">
        <v>23680</v>
      </c>
      <c r="I23681" s="1" t="s">
        <v>752</v>
      </c>
      <c r="J23681" s="1"/>
      <c r="K23681" s="2"/>
      <c r="L23681">
        <v>23680</v>
      </c>
      <c r="M23681" s="1" t="s">
        <v>753</v>
      </c>
      <c r="N23681" s="1"/>
      <c r="O23681" s="2"/>
      <c r="P23681">
        <v>23680</v>
      </c>
      <c r="Q23681" s="1" t="s">
        <v>754</v>
      </c>
      <c r="R23681" s="1"/>
      <c r="S23681" s="2"/>
      <c r="T23681">
        <v>23680</v>
      </c>
      <c r="U23681" s="1" t="s">
        <v>178</v>
      </c>
      <c r="V23681" s="1"/>
      <c r="W23681" s="2"/>
      <c r="X23681">
        <v>23680</v>
      </c>
      <c r="Y23681" s="1" t="s">
        <v>179</v>
      </c>
      <c r="Z23681" s="1"/>
      <c r="AA23681" s="2"/>
    </row>
    <row r="23682" spans="8:27">
      <c r="H23682">
        <v>23681</v>
      </c>
      <c r="I23682" s="1" t="s">
        <v>752</v>
      </c>
      <c r="J23682" s="1"/>
      <c r="K23682" s="2"/>
      <c r="L23682">
        <v>23681</v>
      </c>
      <c r="M23682" s="1" t="s">
        <v>753</v>
      </c>
      <c r="N23682" s="1"/>
      <c r="O23682" s="2"/>
      <c r="P23682">
        <v>23681</v>
      </c>
      <c r="Q23682" s="1" t="s">
        <v>754</v>
      </c>
      <c r="R23682" s="1"/>
      <c r="S23682" s="2"/>
      <c r="T23682">
        <v>23681</v>
      </c>
      <c r="U23682" s="1" t="s">
        <v>178</v>
      </c>
      <c r="V23682" s="1"/>
      <c r="W23682" s="2"/>
      <c r="X23682">
        <v>23681</v>
      </c>
      <c r="Y23682" s="1" t="s">
        <v>179</v>
      </c>
      <c r="Z23682" s="1"/>
      <c r="AA23682" s="2"/>
    </row>
    <row r="23683" spans="8:27">
      <c r="H23683">
        <v>23682</v>
      </c>
      <c r="I23683" s="1" t="s">
        <v>752</v>
      </c>
      <c r="J23683" s="1"/>
      <c r="K23683" s="2"/>
      <c r="L23683">
        <v>23682</v>
      </c>
      <c r="M23683" s="1" t="s">
        <v>753</v>
      </c>
      <c r="N23683" s="1"/>
      <c r="O23683" s="2"/>
      <c r="P23683">
        <v>23682</v>
      </c>
      <c r="Q23683" s="1" t="s">
        <v>754</v>
      </c>
      <c r="R23683" s="1"/>
      <c r="S23683" s="2"/>
      <c r="T23683">
        <v>23682</v>
      </c>
      <c r="U23683" s="1" t="s">
        <v>178</v>
      </c>
      <c r="V23683" s="1"/>
      <c r="W23683" s="2"/>
      <c r="X23683">
        <v>23682</v>
      </c>
      <c r="Y23683" s="1" t="s">
        <v>179</v>
      </c>
      <c r="Z23683" s="1"/>
      <c r="AA23683" s="2"/>
    </row>
    <row r="23684" spans="8:27">
      <c r="H23684">
        <v>23683</v>
      </c>
      <c r="I23684" s="1" t="s">
        <v>752</v>
      </c>
      <c r="J23684" s="1"/>
      <c r="K23684" s="2"/>
      <c r="L23684">
        <v>23683</v>
      </c>
      <c r="M23684" s="1" t="s">
        <v>753</v>
      </c>
      <c r="N23684" s="1"/>
      <c r="O23684" s="2"/>
      <c r="P23684">
        <v>23683</v>
      </c>
      <c r="Q23684" s="1" t="s">
        <v>754</v>
      </c>
      <c r="R23684" s="1"/>
      <c r="S23684" s="2"/>
      <c r="T23684">
        <v>23683</v>
      </c>
      <c r="U23684" s="1" t="s">
        <v>178</v>
      </c>
      <c r="V23684" s="1"/>
      <c r="W23684" s="2"/>
      <c r="X23684">
        <v>23683</v>
      </c>
      <c r="Y23684" s="1" t="s">
        <v>179</v>
      </c>
      <c r="Z23684" s="1"/>
      <c r="AA23684" s="2"/>
    </row>
    <row r="23685" spans="8:27">
      <c r="H23685">
        <v>23684</v>
      </c>
      <c r="I23685" s="1" t="s">
        <v>752</v>
      </c>
      <c r="J23685" s="1"/>
      <c r="K23685" s="2"/>
      <c r="L23685">
        <v>23684</v>
      </c>
      <c r="M23685" s="1" t="s">
        <v>753</v>
      </c>
      <c r="N23685" s="1"/>
      <c r="O23685" s="2"/>
      <c r="P23685">
        <v>23684</v>
      </c>
      <c r="Q23685" s="1" t="s">
        <v>754</v>
      </c>
      <c r="R23685" s="1"/>
      <c r="S23685" s="2"/>
      <c r="T23685">
        <v>23684</v>
      </c>
      <c r="U23685" s="1" t="s">
        <v>178</v>
      </c>
      <c r="V23685" s="1"/>
      <c r="W23685" s="2"/>
      <c r="X23685">
        <v>23684</v>
      </c>
      <c r="Y23685" s="1" t="s">
        <v>179</v>
      </c>
      <c r="Z23685" s="1"/>
      <c r="AA23685" s="2"/>
    </row>
    <row r="23686" spans="8:27">
      <c r="H23686">
        <v>23685</v>
      </c>
      <c r="I23686" s="1" t="s">
        <v>752</v>
      </c>
      <c r="J23686" s="1"/>
      <c r="K23686" s="2"/>
      <c r="L23686">
        <v>23685</v>
      </c>
      <c r="M23686" s="1" t="s">
        <v>753</v>
      </c>
      <c r="N23686" s="1"/>
      <c r="O23686" s="2"/>
      <c r="P23686">
        <v>23685</v>
      </c>
      <c r="Q23686" s="1" t="s">
        <v>754</v>
      </c>
      <c r="R23686" s="1"/>
      <c r="S23686" s="2"/>
      <c r="T23686">
        <v>23685</v>
      </c>
      <c r="U23686" s="1" t="s">
        <v>178</v>
      </c>
      <c r="V23686" s="1"/>
      <c r="W23686" s="2"/>
      <c r="X23686">
        <v>23685</v>
      </c>
      <c r="Y23686" s="1" t="s">
        <v>179</v>
      </c>
      <c r="Z23686" s="1"/>
      <c r="AA23686" s="2"/>
    </row>
    <row r="23687" spans="8:27">
      <c r="H23687">
        <v>23686</v>
      </c>
      <c r="I23687" s="1" t="s">
        <v>752</v>
      </c>
      <c r="J23687" s="1"/>
      <c r="K23687" s="2"/>
      <c r="L23687">
        <v>23686</v>
      </c>
      <c r="M23687" s="1" t="s">
        <v>753</v>
      </c>
      <c r="N23687" s="1"/>
      <c r="O23687" s="2"/>
      <c r="P23687">
        <v>23686</v>
      </c>
      <c r="Q23687" s="1" t="s">
        <v>754</v>
      </c>
      <c r="R23687" s="1"/>
      <c r="S23687" s="2"/>
      <c r="T23687">
        <v>23686</v>
      </c>
      <c r="U23687" s="1" t="s">
        <v>178</v>
      </c>
      <c r="V23687" s="1"/>
      <c r="W23687" s="2"/>
      <c r="X23687">
        <v>23686</v>
      </c>
      <c r="Y23687" s="1" t="s">
        <v>179</v>
      </c>
      <c r="Z23687" s="1"/>
      <c r="AA23687" s="2"/>
    </row>
    <row r="23688" spans="8:27">
      <c r="H23688">
        <v>23687</v>
      </c>
      <c r="I23688" s="1" t="s">
        <v>752</v>
      </c>
      <c r="J23688" s="1"/>
      <c r="K23688" s="2"/>
      <c r="L23688">
        <v>23687</v>
      </c>
      <c r="M23688" s="1" t="s">
        <v>753</v>
      </c>
      <c r="N23688" s="1"/>
      <c r="O23688" s="2"/>
      <c r="P23688">
        <v>23687</v>
      </c>
      <c r="Q23688" s="1" t="s">
        <v>754</v>
      </c>
      <c r="R23688" s="1"/>
      <c r="S23688" s="2"/>
      <c r="T23688">
        <v>23687</v>
      </c>
      <c r="U23688" s="1" t="s">
        <v>178</v>
      </c>
      <c r="V23688" s="1"/>
      <c r="W23688" s="2"/>
      <c r="X23688">
        <v>23687</v>
      </c>
      <c r="Y23688" s="1" t="s">
        <v>179</v>
      </c>
      <c r="Z23688" s="1"/>
      <c r="AA23688" s="2"/>
    </row>
    <row r="23689" spans="8:27">
      <c r="H23689">
        <v>23688</v>
      </c>
      <c r="I23689" s="1" t="s">
        <v>752</v>
      </c>
      <c r="J23689" s="1"/>
      <c r="K23689" s="2"/>
      <c r="L23689">
        <v>23688</v>
      </c>
      <c r="M23689" s="1" t="s">
        <v>753</v>
      </c>
      <c r="N23689" s="1"/>
      <c r="O23689" s="2"/>
      <c r="P23689">
        <v>23688</v>
      </c>
      <c r="Q23689" s="1" t="s">
        <v>754</v>
      </c>
      <c r="R23689" s="1"/>
      <c r="S23689" s="2"/>
      <c r="T23689">
        <v>23688</v>
      </c>
      <c r="U23689" s="1" t="s">
        <v>178</v>
      </c>
      <c r="V23689" s="1"/>
      <c r="W23689" s="2"/>
      <c r="X23689">
        <v>23688</v>
      </c>
      <c r="Y23689" s="1" t="s">
        <v>179</v>
      </c>
      <c r="Z23689" s="1"/>
      <c r="AA23689" s="2"/>
    </row>
    <row r="23690" spans="8:27">
      <c r="H23690">
        <v>23689</v>
      </c>
      <c r="I23690" s="1" t="s">
        <v>752</v>
      </c>
      <c r="J23690" s="1"/>
      <c r="K23690" s="2"/>
      <c r="L23690">
        <v>23689</v>
      </c>
      <c r="M23690" s="1" t="s">
        <v>753</v>
      </c>
      <c r="N23690" s="1"/>
      <c r="O23690" s="2"/>
      <c r="P23690">
        <v>23689</v>
      </c>
      <c r="Q23690" s="1" t="s">
        <v>754</v>
      </c>
      <c r="R23690" s="1"/>
      <c r="S23690" s="2"/>
      <c r="T23690">
        <v>23689</v>
      </c>
      <c r="U23690" s="1" t="s">
        <v>178</v>
      </c>
      <c r="V23690" s="1"/>
      <c r="W23690" s="2"/>
      <c r="X23690">
        <v>23689</v>
      </c>
      <c r="Y23690" s="1" t="s">
        <v>179</v>
      </c>
      <c r="Z23690" s="1"/>
      <c r="AA23690" s="2"/>
    </row>
    <row r="23691" spans="8:27">
      <c r="H23691">
        <v>23690</v>
      </c>
      <c r="I23691" s="1" t="s">
        <v>752</v>
      </c>
      <c r="J23691" s="1"/>
      <c r="K23691" s="2"/>
      <c r="L23691">
        <v>23690</v>
      </c>
      <c r="M23691" s="1" t="s">
        <v>753</v>
      </c>
      <c r="N23691" s="1"/>
      <c r="O23691" s="2"/>
      <c r="P23691">
        <v>23690</v>
      </c>
      <c r="Q23691" s="1" t="s">
        <v>754</v>
      </c>
      <c r="R23691" s="1"/>
      <c r="S23691" s="2"/>
      <c r="T23691">
        <v>23690</v>
      </c>
      <c r="U23691" s="1" t="s">
        <v>178</v>
      </c>
      <c r="V23691" s="1"/>
      <c r="W23691" s="2"/>
      <c r="X23691">
        <v>23690</v>
      </c>
      <c r="Y23691" s="1" t="s">
        <v>179</v>
      </c>
      <c r="Z23691" s="1"/>
      <c r="AA23691" s="2"/>
    </row>
    <row r="23692" spans="8:27">
      <c r="H23692">
        <v>23691</v>
      </c>
      <c r="I23692" s="1" t="s">
        <v>752</v>
      </c>
      <c r="J23692" s="1"/>
      <c r="K23692" s="2"/>
      <c r="L23692">
        <v>23691</v>
      </c>
      <c r="M23692" s="1" t="s">
        <v>753</v>
      </c>
      <c r="N23692" s="1"/>
      <c r="O23692" s="2"/>
      <c r="P23692">
        <v>23691</v>
      </c>
      <c r="Q23692" s="1" t="s">
        <v>754</v>
      </c>
      <c r="R23692" s="1"/>
      <c r="S23692" s="2"/>
      <c r="T23692">
        <v>23691</v>
      </c>
      <c r="U23692" s="1" t="s">
        <v>178</v>
      </c>
      <c r="V23692" s="1"/>
      <c r="W23692" s="2"/>
      <c r="X23692">
        <v>23691</v>
      </c>
      <c r="Y23692" s="1" t="s">
        <v>179</v>
      </c>
      <c r="Z23692" s="1"/>
      <c r="AA23692" s="2"/>
    </row>
    <row r="23693" spans="8:27">
      <c r="H23693">
        <v>23692</v>
      </c>
      <c r="I23693" s="1" t="s">
        <v>752</v>
      </c>
      <c r="J23693" s="1"/>
      <c r="K23693" s="2"/>
      <c r="L23693">
        <v>23692</v>
      </c>
      <c r="M23693" s="1" t="s">
        <v>753</v>
      </c>
      <c r="N23693" s="1"/>
      <c r="O23693" s="2"/>
      <c r="P23693">
        <v>23692</v>
      </c>
      <c r="Q23693" s="1" t="s">
        <v>754</v>
      </c>
      <c r="R23693" s="1"/>
      <c r="S23693" s="2"/>
      <c r="T23693">
        <v>23692</v>
      </c>
      <c r="U23693" s="1" t="s">
        <v>178</v>
      </c>
      <c r="V23693" s="1"/>
      <c r="W23693" s="2"/>
      <c r="X23693">
        <v>23692</v>
      </c>
      <c r="Y23693" s="1" t="s">
        <v>179</v>
      </c>
      <c r="Z23693" s="1"/>
      <c r="AA23693" s="2"/>
    </row>
    <row r="23694" spans="8:27">
      <c r="H23694">
        <v>23693</v>
      </c>
      <c r="I23694" s="1" t="s">
        <v>752</v>
      </c>
      <c r="J23694" s="1"/>
      <c r="K23694" s="2"/>
      <c r="L23694">
        <v>23693</v>
      </c>
      <c r="M23694" s="1" t="s">
        <v>753</v>
      </c>
      <c r="N23694" s="1"/>
      <c r="O23694" s="2"/>
      <c r="P23694">
        <v>23693</v>
      </c>
      <c r="Q23694" s="1" t="s">
        <v>754</v>
      </c>
      <c r="R23694" s="1"/>
      <c r="S23694" s="2"/>
      <c r="T23694">
        <v>23693</v>
      </c>
      <c r="U23694" s="1" t="s">
        <v>178</v>
      </c>
      <c r="V23694" s="1"/>
      <c r="W23694" s="2"/>
      <c r="X23694">
        <v>23693</v>
      </c>
      <c r="Y23694" s="1" t="s">
        <v>179</v>
      </c>
      <c r="Z23694" s="1"/>
      <c r="AA23694" s="2"/>
    </row>
    <row r="23695" spans="8:27">
      <c r="H23695">
        <v>23694</v>
      </c>
      <c r="I23695" s="1" t="s">
        <v>752</v>
      </c>
      <c r="J23695" s="1"/>
      <c r="K23695" s="2"/>
      <c r="L23695">
        <v>23694</v>
      </c>
      <c r="M23695" s="1" t="s">
        <v>753</v>
      </c>
      <c r="N23695" s="1"/>
      <c r="O23695" s="2"/>
      <c r="P23695">
        <v>23694</v>
      </c>
      <c r="Q23695" s="1" t="s">
        <v>754</v>
      </c>
      <c r="R23695" s="1"/>
      <c r="S23695" s="2"/>
      <c r="T23695">
        <v>23694</v>
      </c>
      <c r="U23695" s="1" t="s">
        <v>178</v>
      </c>
      <c r="V23695" s="1"/>
      <c r="W23695" s="2"/>
      <c r="X23695">
        <v>23694</v>
      </c>
      <c r="Y23695" s="1" t="s">
        <v>179</v>
      </c>
      <c r="Z23695" s="1"/>
      <c r="AA23695" s="2"/>
    </row>
    <row r="23696" spans="8:27">
      <c r="H23696">
        <v>23695</v>
      </c>
      <c r="I23696" s="1" t="s">
        <v>752</v>
      </c>
      <c r="J23696" s="1"/>
      <c r="K23696" s="2"/>
      <c r="L23696">
        <v>23695</v>
      </c>
      <c r="M23696" s="1" t="s">
        <v>753</v>
      </c>
      <c r="N23696" s="1"/>
      <c r="O23696" s="2"/>
      <c r="P23696">
        <v>23695</v>
      </c>
      <c r="Q23696" s="1" t="s">
        <v>754</v>
      </c>
      <c r="R23696" s="1"/>
      <c r="S23696" s="2"/>
      <c r="T23696">
        <v>23695</v>
      </c>
      <c r="U23696" s="1" t="s">
        <v>178</v>
      </c>
      <c r="V23696" s="1"/>
      <c r="W23696" s="2"/>
      <c r="X23696">
        <v>23695</v>
      </c>
      <c r="Y23696" s="1" t="s">
        <v>179</v>
      </c>
      <c r="Z23696" s="1"/>
      <c r="AA23696" s="2"/>
    </row>
    <row r="23697" spans="8:27">
      <c r="H23697">
        <v>23696</v>
      </c>
      <c r="I23697" s="1" t="s">
        <v>752</v>
      </c>
      <c r="J23697" s="1"/>
      <c r="K23697" s="2"/>
      <c r="L23697">
        <v>23696</v>
      </c>
      <c r="M23697" s="1" t="s">
        <v>753</v>
      </c>
      <c r="N23697" s="1"/>
      <c r="O23697" s="2"/>
      <c r="P23697">
        <v>23696</v>
      </c>
      <c r="Q23697" s="1" t="s">
        <v>754</v>
      </c>
      <c r="R23697" s="1"/>
      <c r="S23697" s="2"/>
      <c r="T23697">
        <v>23696</v>
      </c>
      <c r="U23697" s="1" t="s">
        <v>178</v>
      </c>
      <c r="V23697" s="1"/>
      <c r="W23697" s="2"/>
      <c r="X23697">
        <v>23696</v>
      </c>
      <c r="Y23697" s="1" t="s">
        <v>179</v>
      </c>
      <c r="Z23697" s="1"/>
      <c r="AA23697" s="2"/>
    </row>
    <row r="23698" spans="8:27">
      <c r="H23698">
        <v>23697</v>
      </c>
      <c r="I23698" s="1" t="s">
        <v>752</v>
      </c>
      <c r="J23698" s="1"/>
      <c r="K23698" s="2"/>
      <c r="L23698">
        <v>23697</v>
      </c>
      <c r="M23698" s="1" t="s">
        <v>753</v>
      </c>
      <c r="N23698" s="1"/>
      <c r="O23698" s="2"/>
      <c r="P23698">
        <v>23697</v>
      </c>
      <c r="Q23698" s="1" t="s">
        <v>754</v>
      </c>
      <c r="R23698" s="1"/>
      <c r="S23698" s="2"/>
      <c r="T23698">
        <v>23697</v>
      </c>
      <c r="U23698" s="1" t="s">
        <v>178</v>
      </c>
      <c r="V23698" s="1"/>
      <c r="W23698" s="2"/>
      <c r="X23698">
        <v>23697</v>
      </c>
      <c r="Y23698" s="1" t="s">
        <v>179</v>
      </c>
      <c r="Z23698" s="1"/>
      <c r="AA23698" s="2"/>
    </row>
    <row r="23699" spans="8:27">
      <c r="H23699">
        <v>23698</v>
      </c>
      <c r="I23699" s="1" t="s">
        <v>752</v>
      </c>
      <c r="J23699" s="1"/>
      <c r="K23699" s="2"/>
      <c r="L23699">
        <v>23698</v>
      </c>
      <c r="M23699" s="1" t="s">
        <v>753</v>
      </c>
      <c r="N23699" s="1"/>
      <c r="O23699" s="2"/>
      <c r="P23699">
        <v>23698</v>
      </c>
      <c r="Q23699" s="1" t="s">
        <v>754</v>
      </c>
      <c r="R23699" s="1"/>
      <c r="S23699" s="2"/>
      <c r="T23699">
        <v>23698</v>
      </c>
      <c r="U23699" s="1" t="s">
        <v>178</v>
      </c>
      <c r="V23699" s="1"/>
      <c r="W23699" s="2"/>
      <c r="X23699">
        <v>23698</v>
      </c>
      <c r="Y23699" s="1" t="s">
        <v>179</v>
      </c>
      <c r="Z23699" s="1"/>
      <c r="AA23699" s="2"/>
    </row>
    <row r="23700" spans="8:27">
      <c r="H23700">
        <v>23699</v>
      </c>
      <c r="I23700" s="1" t="s">
        <v>752</v>
      </c>
      <c r="J23700" s="1"/>
      <c r="K23700" s="2"/>
      <c r="L23700">
        <v>23699</v>
      </c>
      <c r="M23700" s="1" t="s">
        <v>753</v>
      </c>
      <c r="N23700" s="1"/>
      <c r="O23700" s="2"/>
      <c r="P23700">
        <v>23699</v>
      </c>
      <c r="Q23700" s="1" t="s">
        <v>754</v>
      </c>
      <c r="R23700" s="1"/>
      <c r="S23700" s="2"/>
      <c r="T23700">
        <v>23699</v>
      </c>
      <c r="U23700" s="1" t="s">
        <v>178</v>
      </c>
      <c r="V23700" s="1"/>
      <c r="W23700" s="2"/>
      <c r="X23700">
        <v>23699</v>
      </c>
      <c r="Y23700" s="1" t="s">
        <v>179</v>
      </c>
      <c r="Z23700" s="1"/>
      <c r="AA23700" s="2"/>
    </row>
    <row r="23701" spans="8:27">
      <c r="H23701">
        <v>23700</v>
      </c>
      <c r="I23701" s="1" t="s">
        <v>752</v>
      </c>
      <c r="J23701" s="1"/>
      <c r="K23701" s="2"/>
      <c r="L23701">
        <v>23700</v>
      </c>
      <c r="M23701" s="1" t="s">
        <v>753</v>
      </c>
      <c r="N23701" s="1"/>
      <c r="O23701" s="2"/>
      <c r="P23701">
        <v>23700</v>
      </c>
      <c r="Q23701" s="1" t="s">
        <v>754</v>
      </c>
      <c r="R23701" s="1"/>
      <c r="S23701" s="2"/>
      <c r="T23701">
        <v>23700</v>
      </c>
      <c r="U23701" s="1" t="s">
        <v>178</v>
      </c>
      <c r="V23701" s="1"/>
      <c r="W23701" s="2"/>
      <c r="X23701">
        <v>23700</v>
      </c>
      <c r="Y23701" s="1" t="s">
        <v>179</v>
      </c>
      <c r="Z23701" s="1"/>
      <c r="AA23701" s="2"/>
    </row>
    <row r="23702" spans="8:27">
      <c r="H23702">
        <v>23701</v>
      </c>
      <c r="I23702" s="1" t="s">
        <v>752</v>
      </c>
      <c r="J23702" s="1"/>
      <c r="K23702" s="2"/>
      <c r="L23702">
        <v>23701</v>
      </c>
      <c r="M23702" s="1" t="s">
        <v>753</v>
      </c>
      <c r="N23702" s="1"/>
      <c r="O23702" s="2"/>
      <c r="P23702">
        <v>23701</v>
      </c>
      <c r="Q23702" s="1" t="s">
        <v>754</v>
      </c>
      <c r="R23702" s="1"/>
      <c r="S23702" s="2"/>
      <c r="T23702">
        <v>23701</v>
      </c>
      <c r="U23702" s="1" t="s">
        <v>178</v>
      </c>
      <c r="V23702" s="1"/>
      <c r="W23702" s="2"/>
      <c r="X23702">
        <v>23701</v>
      </c>
      <c r="Y23702" s="1" t="s">
        <v>179</v>
      </c>
      <c r="Z23702" s="1"/>
      <c r="AA23702" s="2"/>
    </row>
    <row r="23703" spans="8:27">
      <c r="H23703">
        <v>23702</v>
      </c>
      <c r="I23703" s="1" t="s">
        <v>752</v>
      </c>
      <c r="J23703" s="1"/>
      <c r="K23703" s="2"/>
      <c r="L23703">
        <v>23702</v>
      </c>
      <c r="M23703" s="1" t="s">
        <v>753</v>
      </c>
      <c r="N23703" s="1"/>
      <c r="O23703" s="2"/>
      <c r="P23703">
        <v>23702</v>
      </c>
      <c r="Q23703" s="1" t="s">
        <v>754</v>
      </c>
      <c r="R23703" s="1"/>
      <c r="S23703" s="2"/>
      <c r="T23703">
        <v>23702</v>
      </c>
      <c r="U23703" s="1" t="s">
        <v>178</v>
      </c>
      <c r="V23703" s="1"/>
      <c r="W23703" s="2"/>
      <c r="X23703">
        <v>23702</v>
      </c>
      <c r="Y23703" s="1" t="s">
        <v>179</v>
      </c>
      <c r="Z23703" s="1"/>
      <c r="AA23703" s="2"/>
    </row>
    <row r="23704" spans="8:27">
      <c r="H23704">
        <v>23703</v>
      </c>
      <c r="I23704" s="1" t="s">
        <v>752</v>
      </c>
      <c r="J23704" s="1"/>
      <c r="K23704" s="2"/>
      <c r="L23704">
        <v>23703</v>
      </c>
      <c r="M23704" s="1" t="s">
        <v>753</v>
      </c>
      <c r="N23704" s="1"/>
      <c r="O23704" s="2"/>
      <c r="P23704">
        <v>23703</v>
      </c>
      <c r="Q23704" s="1" t="s">
        <v>754</v>
      </c>
      <c r="R23704" s="1"/>
      <c r="S23704" s="2"/>
      <c r="T23704">
        <v>23703</v>
      </c>
      <c r="U23704" s="1" t="s">
        <v>178</v>
      </c>
      <c r="V23704" s="1"/>
      <c r="W23704" s="2"/>
      <c r="X23704">
        <v>23703</v>
      </c>
      <c r="Y23704" s="1" t="s">
        <v>179</v>
      </c>
      <c r="Z23704" s="1"/>
      <c r="AA23704" s="2"/>
    </row>
    <row r="23705" spans="8:27">
      <c r="H23705">
        <v>23704</v>
      </c>
      <c r="I23705" s="1" t="s">
        <v>752</v>
      </c>
      <c r="J23705" s="1"/>
      <c r="K23705" s="2"/>
      <c r="L23705">
        <v>23704</v>
      </c>
      <c r="M23705" s="1" t="s">
        <v>753</v>
      </c>
      <c r="N23705" s="1"/>
      <c r="O23705" s="2"/>
      <c r="P23705">
        <v>23704</v>
      </c>
      <c r="Q23705" s="1" t="s">
        <v>754</v>
      </c>
      <c r="R23705" s="1"/>
      <c r="S23705" s="2"/>
      <c r="T23705">
        <v>23704</v>
      </c>
      <c r="U23705" s="1" t="s">
        <v>178</v>
      </c>
      <c r="V23705" s="1"/>
      <c r="W23705" s="2"/>
      <c r="X23705">
        <v>23704</v>
      </c>
      <c r="Y23705" s="1" t="s">
        <v>179</v>
      </c>
      <c r="Z23705" s="1"/>
      <c r="AA23705" s="2"/>
    </row>
    <row r="23706" spans="8:27">
      <c r="H23706">
        <v>23705</v>
      </c>
      <c r="I23706" s="1" t="s">
        <v>752</v>
      </c>
      <c r="J23706" s="1"/>
      <c r="K23706" s="2"/>
      <c r="L23706">
        <v>23705</v>
      </c>
      <c r="M23706" s="1" t="s">
        <v>753</v>
      </c>
      <c r="N23706" s="1"/>
      <c r="O23706" s="2"/>
      <c r="P23706">
        <v>23705</v>
      </c>
      <c r="Q23706" s="1" t="s">
        <v>754</v>
      </c>
      <c r="R23706" s="1"/>
      <c r="S23706" s="2"/>
      <c r="T23706">
        <v>23705</v>
      </c>
      <c r="U23706" s="1" t="s">
        <v>178</v>
      </c>
      <c r="V23706" s="1"/>
      <c r="W23706" s="2"/>
      <c r="X23706">
        <v>23705</v>
      </c>
      <c r="Y23706" s="1" t="s">
        <v>179</v>
      </c>
      <c r="Z23706" s="1"/>
      <c r="AA23706" s="2"/>
    </row>
    <row r="23707" spans="8:27">
      <c r="H23707">
        <v>23706</v>
      </c>
      <c r="I23707" s="1" t="s">
        <v>752</v>
      </c>
      <c r="J23707" s="1"/>
      <c r="K23707" s="2"/>
      <c r="L23707">
        <v>23706</v>
      </c>
      <c r="M23707" s="1" t="s">
        <v>753</v>
      </c>
      <c r="N23707" s="1"/>
      <c r="O23707" s="2"/>
      <c r="P23707">
        <v>23706</v>
      </c>
      <c r="Q23707" s="1" t="s">
        <v>754</v>
      </c>
      <c r="R23707" s="1"/>
      <c r="S23707" s="2"/>
      <c r="T23707">
        <v>23706</v>
      </c>
      <c r="U23707" s="1" t="s">
        <v>178</v>
      </c>
      <c r="V23707" s="1"/>
      <c r="W23707" s="2"/>
      <c r="X23707">
        <v>23706</v>
      </c>
      <c r="Y23707" s="1" t="s">
        <v>179</v>
      </c>
      <c r="Z23707" s="1"/>
      <c r="AA23707" s="2"/>
    </row>
    <row r="23708" spans="8:27">
      <c r="H23708">
        <v>23707</v>
      </c>
      <c r="I23708" s="1" t="s">
        <v>752</v>
      </c>
      <c r="J23708" s="1"/>
      <c r="K23708" s="2"/>
      <c r="L23708">
        <v>23707</v>
      </c>
      <c r="M23708" s="1" t="s">
        <v>753</v>
      </c>
      <c r="N23708" s="1"/>
      <c r="O23708" s="2"/>
      <c r="P23708">
        <v>23707</v>
      </c>
      <c r="Q23708" s="1" t="s">
        <v>754</v>
      </c>
      <c r="R23708" s="1"/>
      <c r="S23708" s="2"/>
      <c r="T23708">
        <v>23707</v>
      </c>
      <c r="U23708" s="1" t="s">
        <v>178</v>
      </c>
      <c r="V23708" s="1"/>
      <c r="W23708" s="2"/>
      <c r="X23708">
        <v>23707</v>
      </c>
      <c r="Y23708" s="1" t="s">
        <v>179</v>
      </c>
      <c r="Z23708" s="1"/>
      <c r="AA23708" s="2"/>
    </row>
    <row r="23709" spans="8:27">
      <c r="H23709">
        <v>23708</v>
      </c>
      <c r="I23709" s="1" t="s">
        <v>752</v>
      </c>
      <c r="J23709" s="1"/>
      <c r="K23709" s="2"/>
      <c r="L23709">
        <v>23708</v>
      </c>
      <c r="M23709" s="1" t="s">
        <v>753</v>
      </c>
      <c r="N23709" s="1"/>
      <c r="O23709" s="2"/>
      <c r="P23709">
        <v>23708</v>
      </c>
      <c r="Q23709" s="1" t="s">
        <v>754</v>
      </c>
      <c r="R23709" s="1"/>
      <c r="S23709" s="2"/>
      <c r="T23709">
        <v>23708</v>
      </c>
      <c r="U23709" s="1" t="s">
        <v>178</v>
      </c>
      <c r="V23709" s="1"/>
      <c r="W23709" s="2"/>
      <c r="X23709">
        <v>23708</v>
      </c>
      <c r="Y23709" s="1" t="s">
        <v>179</v>
      </c>
      <c r="Z23709" s="1"/>
      <c r="AA23709" s="2"/>
    </row>
    <row r="23710" spans="8:27">
      <c r="H23710">
        <v>23709</v>
      </c>
      <c r="I23710" s="1" t="s">
        <v>752</v>
      </c>
      <c r="J23710" s="1"/>
      <c r="K23710" s="2"/>
      <c r="L23710">
        <v>23709</v>
      </c>
      <c r="M23710" s="1" t="s">
        <v>753</v>
      </c>
      <c r="N23710" s="1"/>
      <c r="O23710" s="2"/>
      <c r="P23710">
        <v>23709</v>
      </c>
      <c r="Q23710" s="1" t="s">
        <v>754</v>
      </c>
      <c r="R23710" s="1"/>
      <c r="S23710" s="2"/>
      <c r="T23710">
        <v>23709</v>
      </c>
      <c r="U23710" s="1" t="s">
        <v>178</v>
      </c>
      <c r="V23710" s="1"/>
      <c r="W23710" s="2"/>
      <c r="X23710">
        <v>23709</v>
      </c>
      <c r="Y23710" s="1" t="s">
        <v>179</v>
      </c>
      <c r="Z23710" s="1"/>
      <c r="AA23710" s="2"/>
    </row>
    <row r="23711" spans="8:27">
      <c r="H23711">
        <v>23710</v>
      </c>
      <c r="I23711" s="1" t="s">
        <v>752</v>
      </c>
      <c r="J23711" s="1"/>
      <c r="K23711" s="2"/>
      <c r="L23711">
        <v>23710</v>
      </c>
      <c r="M23711" s="1" t="s">
        <v>753</v>
      </c>
      <c r="N23711" s="1"/>
      <c r="O23711" s="2"/>
      <c r="P23711">
        <v>23710</v>
      </c>
      <c r="Q23711" s="1" t="s">
        <v>754</v>
      </c>
      <c r="R23711" s="1"/>
      <c r="S23711" s="2"/>
      <c r="T23711">
        <v>23710</v>
      </c>
      <c r="U23711" s="1" t="s">
        <v>178</v>
      </c>
      <c r="V23711" s="1"/>
      <c r="W23711" s="2"/>
      <c r="X23711">
        <v>23710</v>
      </c>
      <c r="Y23711" s="1" t="s">
        <v>179</v>
      </c>
      <c r="Z23711" s="1"/>
      <c r="AA23711" s="2"/>
    </row>
    <row r="23712" spans="8:27">
      <c r="H23712">
        <v>23711</v>
      </c>
      <c r="I23712" s="1" t="s">
        <v>752</v>
      </c>
      <c r="J23712" s="1"/>
      <c r="K23712" s="2"/>
      <c r="L23712">
        <v>23711</v>
      </c>
      <c r="M23712" s="1" t="s">
        <v>753</v>
      </c>
      <c r="N23712" s="1"/>
      <c r="O23712" s="2"/>
      <c r="P23712">
        <v>23711</v>
      </c>
      <c r="Q23712" s="1" t="s">
        <v>754</v>
      </c>
      <c r="R23712" s="1"/>
      <c r="S23712" s="2"/>
      <c r="T23712">
        <v>23711</v>
      </c>
      <c r="U23712" s="1" t="s">
        <v>178</v>
      </c>
      <c r="V23712" s="1"/>
      <c r="W23712" s="2"/>
      <c r="X23712">
        <v>23711</v>
      </c>
      <c r="Y23712" s="1" t="s">
        <v>179</v>
      </c>
      <c r="Z23712" s="1"/>
      <c r="AA23712" s="2"/>
    </row>
    <row r="23713" spans="8:27">
      <c r="H23713">
        <v>23712</v>
      </c>
      <c r="I23713" s="1" t="s">
        <v>752</v>
      </c>
      <c r="J23713" s="1"/>
      <c r="K23713" s="2"/>
      <c r="L23713">
        <v>23712</v>
      </c>
      <c r="M23713" s="1" t="s">
        <v>753</v>
      </c>
      <c r="N23713" s="1"/>
      <c r="O23713" s="2"/>
      <c r="P23713">
        <v>23712</v>
      </c>
      <c r="Q23713" s="1" t="s">
        <v>754</v>
      </c>
      <c r="R23713" s="1"/>
      <c r="S23713" s="2"/>
      <c r="T23713">
        <v>23712</v>
      </c>
      <c r="U23713" s="1" t="s">
        <v>178</v>
      </c>
      <c r="V23713" s="1"/>
      <c r="W23713" s="2"/>
      <c r="X23713">
        <v>23712</v>
      </c>
      <c r="Y23713" s="1" t="s">
        <v>179</v>
      </c>
      <c r="Z23713" s="1"/>
      <c r="AA23713" s="2"/>
    </row>
    <row r="23714" spans="8:27">
      <c r="H23714">
        <v>23713</v>
      </c>
      <c r="I23714" s="1" t="s">
        <v>752</v>
      </c>
      <c r="J23714" s="1"/>
      <c r="K23714" s="2"/>
      <c r="L23714">
        <v>23713</v>
      </c>
      <c r="M23714" s="1" t="s">
        <v>753</v>
      </c>
      <c r="N23714" s="1"/>
      <c r="O23714" s="2"/>
      <c r="P23714">
        <v>23713</v>
      </c>
      <c r="Q23714" s="1" t="s">
        <v>754</v>
      </c>
      <c r="R23714" s="1"/>
      <c r="S23714" s="2"/>
      <c r="T23714">
        <v>23713</v>
      </c>
      <c r="U23714" s="1" t="s">
        <v>178</v>
      </c>
      <c r="V23714" s="1"/>
      <c r="W23714" s="2"/>
      <c r="X23714">
        <v>23713</v>
      </c>
      <c r="Y23714" s="1" t="s">
        <v>179</v>
      </c>
      <c r="Z23714" s="1"/>
      <c r="AA23714" s="2"/>
    </row>
    <row r="23715" spans="8:27">
      <c r="H23715">
        <v>23714</v>
      </c>
      <c r="I23715" s="1" t="s">
        <v>752</v>
      </c>
      <c r="J23715" s="1"/>
      <c r="K23715" s="2"/>
      <c r="L23715">
        <v>23714</v>
      </c>
      <c r="M23715" s="1" t="s">
        <v>753</v>
      </c>
      <c r="N23715" s="1"/>
      <c r="O23715" s="2"/>
      <c r="P23715">
        <v>23714</v>
      </c>
      <c r="Q23715" s="1" t="s">
        <v>754</v>
      </c>
      <c r="R23715" s="1"/>
      <c r="S23715" s="2"/>
      <c r="T23715">
        <v>23714</v>
      </c>
      <c r="U23715" s="1" t="s">
        <v>178</v>
      </c>
      <c r="V23715" s="1"/>
      <c r="W23715" s="2"/>
      <c r="X23715">
        <v>23714</v>
      </c>
      <c r="Y23715" s="1" t="s">
        <v>179</v>
      </c>
      <c r="Z23715" s="1"/>
      <c r="AA23715" s="2"/>
    </row>
    <row r="23716" spans="8:27">
      <c r="H23716">
        <v>23715</v>
      </c>
      <c r="I23716" s="1" t="s">
        <v>752</v>
      </c>
      <c r="J23716" s="1"/>
      <c r="K23716" s="2"/>
      <c r="L23716">
        <v>23715</v>
      </c>
      <c r="M23716" s="1" t="s">
        <v>753</v>
      </c>
      <c r="N23716" s="1"/>
      <c r="O23716" s="2"/>
      <c r="P23716">
        <v>23715</v>
      </c>
      <c r="Q23716" s="1" t="s">
        <v>754</v>
      </c>
      <c r="R23716" s="1"/>
      <c r="S23716" s="2"/>
      <c r="T23716">
        <v>23715</v>
      </c>
      <c r="U23716" s="1" t="s">
        <v>178</v>
      </c>
      <c r="V23716" s="1"/>
      <c r="W23716" s="2"/>
      <c r="X23716">
        <v>23715</v>
      </c>
      <c r="Y23716" s="1" t="s">
        <v>179</v>
      </c>
      <c r="Z23716" s="1"/>
      <c r="AA23716" s="2"/>
    </row>
    <row r="23717" spans="8:27">
      <c r="H23717">
        <v>23716</v>
      </c>
      <c r="I23717" s="1" t="s">
        <v>752</v>
      </c>
      <c r="J23717" s="1"/>
      <c r="K23717" s="2"/>
      <c r="L23717">
        <v>23716</v>
      </c>
      <c r="M23717" s="1" t="s">
        <v>753</v>
      </c>
      <c r="N23717" s="1"/>
      <c r="O23717" s="2"/>
      <c r="P23717">
        <v>23716</v>
      </c>
      <c r="Q23717" s="1" t="s">
        <v>754</v>
      </c>
      <c r="R23717" s="1"/>
      <c r="S23717" s="2"/>
      <c r="T23717">
        <v>23716</v>
      </c>
      <c r="U23717" s="1" t="s">
        <v>178</v>
      </c>
      <c r="V23717" s="1"/>
      <c r="W23717" s="2"/>
      <c r="X23717">
        <v>23716</v>
      </c>
      <c r="Y23717" s="1" t="s">
        <v>179</v>
      </c>
      <c r="Z23717" s="1"/>
      <c r="AA23717" s="2"/>
    </row>
    <row r="23718" spans="8:27">
      <c r="H23718">
        <v>23717</v>
      </c>
      <c r="I23718" s="1" t="s">
        <v>752</v>
      </c>
      <c r="J23718" s="1"/>
      <c r="K23718" s="2"/>
      <c r="L23718">
        <v>23717</v>
      </c>
      <c r="M23718" s="1" t="s">
        <v>753</v>
      </c>
      <c r="N23718" s="1"/>
      <c r="O23718" s="2"/>
      <c r="P23718">
        <v>23717</v>
      </c>
      <c r="Q23718" s="1" t="s">
        <v>754</v>
      </c>
      <c r="R23718" s="1"/>
      <c r="S23718" s="2"/>
      <c r="T23718">
        <v>23717</v>
      </c>
      <c r="U23718" s="1" t="s">
        <v>178</v>
      </c>
      <c r="V23718" s="1"/>
      <c r="W23718" s="2"/>
      <c r="X23718">
        <v>23717</v>
      </c>
      <c r="Y23718" s="1" t="s">
        <v>179</v>
      </c>
      <c r="Z23718" s="1"/>
      <c r="AA23718" s="2"/>
    </row>
    <row r="23719" spans="8:27">
      <c r="H23719">
        <v>23718</v>
      </c>
      <c r="I23719" s="1" t="s">
        <v>752</v>
      </c>
      <c r="J23719" s="1"/>
      <c r="K23719" s="2"/>
      <c r="L23719">
        <v>23718</v>
      </c>
      <c r="M23719" s="1" t="s">
        <v>753</v>
      </c>
      <c r="N23719" s="1"/>
      <c r="O23719" s="2"/>
      <c r="P23719">
        <v>23718</v>
      </c>
      <c r="Q23719" s="1" t="s">
        <v>754</v>
      </c>
      <c r="R23719" s="1"/>
      <c r="S23719" s="2"/>
      <c r="T23719">
        <v>23718</v>
      </c>
      <c r="U23719" s="1" t="s">
        <v>178</v>
      </c>
      <c r="V23719" s="1"/>
      <c r="W23719" s="2"/>
      <c r="X23719">
        <v>23718</v>
      </c>
      <c r="Y23719" s="1" t="s">
        <v>179</v>
      </c>
      <c r="Z23719" s="1"/>
      <c r="AA23719" s="2"/>
    </row>
    <row r="23720" spans="8:27">
      <c r="H23720">
        <v>23719</v>
      </c>
      <c r="I23720" s="1" t="s">
        <v>752</v>
      </c>
      <c r="J23720" s="1"/>
      <c r="K23720" s="2"/>
      <c r="L23720">
        <v>23719</v>
      </c>
      <c r="M23720" s="1" t="s">
        <v>753</v>
      </c>
      <c r="N23720" s="1"/>
      <c r="O23720" s="2"/>
      <c r="P23720">
        <v>23719</v>
      </c>
      <c r="Q23720" s="1" t="s">
        <v>754</v>
      </c>
      <c r="R23720" s="1"/>
      <c r="S23720" s="2"/>
      <c r="T23720">
        <v>23719</v>
      </c>
      <c r="U23720" s="1" t="s">
        <v>178</v>
      </c>
      <c r="V23720" s="1"/>
      <c r="W23720" s="2"/>
      <c r="X23720">
        <v>23719</v>
      </c>
      <c r="Y23720" s="1" t="s">
        <v>179</v>
      </c>
      <c r="Z23720" s="1"/>
      <c r="AA23720" s="2"/>
    </row>
    <row r="23721" spans="8:27">
      <c r="H23721">
        <v>23720</v>
      </c>
      <c r="I23721" s="1" t="s">
        <v>752</v>
      </c>
      <c r="J23721" s="1"/>
      <c r="K23721" s="2"/>
      <c r="L23721">
        <v>23720</v>
      </c>
      <c r="M23721" s="1" t="s">
        <v>753</v>
      </c>
      <c r="N23721" s="1"/>
      <c r="O23721" s="2"/>
      <c r="P23721">
        <v>23720</v>
      </c>
      <c r="Q23721" s="1" t="s">
        <v>754</v>
      </c>
      <c r="R23721" s="1"/>
      <c r="S23721" s="2"/>
      <c r="T23721">
        <v>23720</v>
      </c>
      <c r="U23721" s="1" t="s">
        <v>178</v>
      </c>
      <c r="V23721" s="1"/>
      <c r="W23721" s="2"/>
      <c r="X23721">
        <v>23720</v>
      </c>
      <c r="Y23721" s="1" t="s">
        <v>179</v>
      </c>
      <c r="Z23721" s="1"/>
      <c r="AA23721" s="2"/>
    </row>
    <row r="23722" spans="8:27">
      <c r="H23722">
        <v>23721</v>
      </c>
      <c r="I23722" s="1" t="s">
        <v>752</v>
      </c>
      <c r="J23722" s="1"/>
      <c r="K23722" s="2"/>
      <c r="L23722">
        <v>23721</v>
      </c>
      <c r="M23722" s="1" t="s">
        <v>753</v>
      </c>
      <c r="N23722" s="1"/>
      <c r="O23722" s="2"/>
      <c r="P23722">
        <v>23721</v>
      </c>
      <c r="Q23722" s="1" t="s">
        <v>754</v>
      </c>
      <c r="R23722" s="1"/>
      <c r="S23722" s="2"/>
      <c r="T23722">
        <v>23721</v>
      </c>
      <c r="U23722" s="1" t="s">
        <v>178</v>
      </c>
      <c r="V23722" s="1"/>
      <c r="W23722" s="2"/>
      <c r="X23722">
        <v>23721</v>
      </c>
      <c r="Y23722" s="1" t="s">
        <v>179</v>
      </c>
      <c r="Z23722" s="1"/>
      <c r="AA23722" s="2"/>
    </row>
    <row r="23723" spans="8:27">
      <c r="H23723">
        <v>23722</v>
      </c>
      <c r="I23723" s="1" t="s">
        <v>752</v>
      </c>
      <c r="J23723" s="1"/>
      <c r="K23723" s="2"/>
      <c r="L23723">
        <v>23722</v>
      </c>
      <c r="M23723" s="1" t="s">
        <v>753</v>
      </c>
      <c r="N23723" s="1"/>
      <c r="O23723" s="2"/>
      <c r="P23723">
        <v>23722</v>
      </c>
      <c r="Q23723" s="1" t="s">
        <v>754</v>
      </c>
      <c r="R23723" s="1"/>
      <c r="S23723" s="2"/>
      <c r="T23723">
        <v>23722</v>
      </c>
      <c r="U23723" s="1" t="s">
        <v>178</v>
      </c>
      <c r="V23723" s="1"/>
      <c r="W23723" s="2"/>
      <c r="X23723">
        <v>23722</v>
      </c>
      <c r="Y23723" s="1" t="s">
        <v>179</v>
      </c>
      <c r="Z23723" s="1"/>
      <c r="AA23723" s="2"/>
    </row>
    <row r="23724" spans="8:27">
      <c r="H23724">
        <v>23723</v>
      </c>
      <c r="I23724" s="1" t="s">
        <v>752</v>
      </c>
      <c r="J23724" s="1"/>
      <c r="K23724" s="2"/>
      <c r="L23724">
        <v>23723</v>
      </c>
      <c r="M23724" s="1" t="s">
        <v>753</v>
      </c>
      <c r="N23724" s="1"/>
      <c r="O23724" s="2"/>
      <c r="P23724">
        <v>23723</v>
      </c>
      <c r="Q23724" s="1" t="s">
        <v>754</v>
      </c>
      <c r="R23724" s="1"/>
      <c r="S23724" s="2"/>
      <c r="T23724">
        <v>23723</v>
      </c>
      <c r="U23724" s="1" t="s">
        <v>178</v>
      </c>
      <c r="V23724" s="1"/>
      <c r="W23724" s="2"/>
      <c r="X23724">
        <v>23723</v>
      </c>
      <c r="Y23724" s="1" t="s">
        <v>179</v>
      </c>
      <c r="Z23724" s="1"/>
      <c r="AA23724" s="2"/>
    </row>
    <row r="23725" spans="8:27">
      <c r="H23725">
        <v>23724</v>
      </c>
      <c r="I23725" s="1" t="s">
        <v>752</v>
      </c>
      <c r="J23725" s="1"/>
      <c r="K23725" s="2"/>
      <c r="L23725">
        <v>23724</v>
      </c>
      <c r="M23725" s="1" t="s">
        <v>753</v>
      </c>
      <c r="N23725" s="1"/>
      <c r="O23725" s="2"/>
      <c r="P23725">
        <v>23724</v>
      </c>
      <c r="Q23725" s="1" t="s">
        <v>754</v>
      </c>
      <c r="R23725" s="1"/>
      <c r="S23725" s="2"/>
      <c r="T23725">
        <v>23724</v>
      </c>
      <c r="U23725" s="1" t="s">
        <v>178</v>
      </c>
      <c r="V23725" s="1"/>
      <c r="W23725" s="2"/>
      <c r="X23725">
        <v>23724</v>
      </c>
      <c r="Y23725" s="1" t="s">
        <v>179</v>
      </c>
      <c r="Z23725" s="1"/>
      <c r="AA23725" s="2"/>
    </row>
    <row r="23726" spans="8:27">
      <c r="H23726">
        <v>23725</v>
      </c>
      <c r="I23726" s="1" t="s">
        <v>752</v>
      </c>
      <c r="J23726" s="1"/>
      <c r="K23726" s="2"/>
      <c r="L23726">
        <v>23725</v>
      </c>
      <c r="M23726" s="1" t="s">
        <v>753</v>
      </c>
      <c r="N23726" s="1"/>
      <c r="O23726" s="2"/>
      <c r="P23726">
        <v>23725</v>
      </c>
      <c r="Q23726" s="1" t="s">
        <v>754</v>
      </c>
      <c r="R23726" s="1"/>
      <c r="S23726" s="2"/>
      <c r="T23726">
        <v>23725</v>
      </c>
      <c r="U23726" s="1" t="s">
        <v>178</v>
      </c>
      <c r="V23726" s="1"/>
      <c r="W23726" s="2"/>
      <c r="X23726">
        <v>23725</v>
      </c>
      <c r="Y23726" s="1" t="s">
        <v>179</v>
      </c>
      <c r="Z23726" s="1"/>
      <c r="AA23726" s="2"/>
    </row>
    <row r="23727" spans="8:27">
      <c r="H23727">
        <v>23726</v>
      </c>
      <c r="I23727" s="1" t="s">
        <v>752</v>
      </c>
      <c r="J23727" s="1"/>
      <c r="K23727" s="2"/>
      <c r="L23727">
        <v>23726</v>
      </c>
      <c r="M23727" s="1" t="s">
        <v>753</v>
      </c>
      <c r="N23727" s="1"/>
      <c r="O23727" s="2"/>
      <c r="P23727">
        <v>23726</v>
      </c>
      <c r="Q23727" s="1" t="s">
        <v>754</v>
      </c>
      <c r="R23727" s="1"/>
      <c r="S23727" s="2"/>
      <c r="T23727">
        <v>23726</v>
      </c>
      <c r="U23727" s="1" t="s">
        <v>178</v>
      </c>
      <c r="V23727" s="1"/>
      <c r="W23727" s="2"/>
      <c r="X23727">
        <v>23726</v>
      </c>
      <c r="Y23727" s="1" t="s">
        <v>179</v>
      </c>
      <c r="Z23727" s="1"/>
      <c r="AA23727" s="2"/>
    </row>
    <row r="23728" spans="8:27">
      <c r="H23728">
        <v>23727</v>
      </c>
      <c r="I23728" s="1" t="s">
        <v>752</v>
      </c>
      <c r="J23728" s="1"/>
      <c r="K23728" s="2"/>
      <c r="L23728">
        <v>23727</v>
      </c>
      <c r="M23728" s="1" t="s">
        <v>753</v>
      </c>
      <c r="N23728" s="1"/>
      <c r="O23728" s="2"/>
      <c r="P23728">
        <v>23727</v>
      </c>
      <c r="Q23728" s="1" t="s">
        <v>754</v>
      </c>
      <c r="R23728" s="1"/>
      <c r="S23728" s="2"/>
      <c r="T23728">
        <v>23727</v>
      </c>
      <c r="U23728" s="1" t="s">
        <v>178</v>
      </c>
      <c r="V23728" s="1"/>
      <c r="W23728" s="2"/>
      <c r="X23728">
        <v>23727</v>
      </c>
      <c r="Y23728" s="1" t="s">
        <v>179</v>
      </c>
      <c r="Z23728" s="1"/>
      <c r="AA23728" s="2"/>
    </row>
    <row r="23729" spans="8:27">
      <c r="H23729">
        <v>23728</v>
      </c>
      <c r="I23729" s="1" t="s">
        <v>752</v>
      </c>
      <c r="J23729" s="1"/>
      <c r="K23729" s="2"/>
      <c r="L23729">
        <v>23728</v>
      </c>
      <c r="M23729" s="1" t="s">
        <v>753</v>
      </c>
      <c r="N23729" s="1"/>
      <c r="O23729" s="2"/>
      <c r="P23729">
        <v>23728</v>
      </c>
      <c r="Q23729" s="1" t="s">
        <v>754</v>
      </c>
      <c r="R23729" s="1"/>
      <c r="S23729" s="2"/>
      <c r="T23729">
        <v>23728</v>
      </c>
      <c r="U23729" s="1" t="s">
        <v>178</v>
      </c>
      <c r="V23729" s="1"/>
      <c r="W23729" s="2"/>
      <c r="X23729">
        <v>23728</v>
      </c>
      <c r="Y23729" s="1" t="s">
        <v>179</v>
      </c>
      <c r="Z23729" s="1"/>
      <c r="AA23729" s="2"/>
    </row>
    <row r="23730" spans="8:27">
      <c r="H23730">
        <v>23729</v>
      </c>
      <c r="I23730" s="1" t="s">
        <v>752</v>
      </c>
      <c r="J23730" s="1"/>
      <c r="K23730" s="2"/>
      <c r="L23730">
        <v>23729</v>
      </c>
      <c r="M23730" s="1" t="s">
        <v>753</v>
      </c>
      <c r="N23730" s="1"/>
      <c r="O23730" s="2"/>
      <c r="P23730">
        <v>23729</v>
      </c>
      <c r="Q23730" s="1" t="s">
        <v>754</v>
      </c>
      <c r="R23730" s="1"/>
      <c r="S23730" s="2"/>
      <c r="T23730">
        <v>23729</v>
      </c>
      <c r="U23730" s="1" t="s">
        <v>178</v>
      </c>
      <c r="V23730" s="1"/>
      <c r="W23730" s="2"/>
      <c r="X23730">
        <v>23729</v>
      </c>
      <c r="Y23730" s="1" t="s">
        <v>179</v>
      </c>
      <c r="Z23730" s="1"/>
      <c r="AA23730" s="2"/>
    </row>
    <row r="23731" spans="8:27">
      <c r="H23731">
        <v>23730</v>
      </c>
      <c r="I23731" s="1" t="s">
        <v>752</v>
      </c>
      <c r="J23731" s="1"/>
      <c r="K23731" s="2"/>
      <c r="L23731">
        <v>23730</v>
      </c>
      <c r="M23731" s="1" t="s">
        <v>753</v>
      </c>
      <c r="N23731" s="1"/>
      <c r="O23731" s="2"/>
      <c r="P23731">
        <v>23730</v>
      </c>
      <c r="Q23731" s="1" t="s">
        <v>754</v>
      </c>
      <c r="R23731" s="1"/>
      <c r="S23731" s="2"/>
      <c r="T23731">
        <v>23730</v>
      </c>
      <c r="U23731" s="1" t="s">
        <v>178</v>
      </c>
      <c r="V23731" s="1"/>
      <c r="W23731" s="2"/>
      <c r="X23731">
        <v>23730</v>
      </c>
      <c r="Y23731" s="1" t="s">
        <v>179</v>
      </c>
      <c r="Z23731" s="1"/>
      <c r="AA23731" s="2"/>
    </row>
    <row r="23732" spans="8:27">
      <c r="H23732">
        <v>23731</v>
      </c>
      <c r="I23732" s="1" t="s">
        <v>752</v>
      </c>
      <c r="J23732" s="1"/>
      <c r="K23732" s="2"/>
      <c r="L23732">
        <v>23731</v>
      </c>
      <c r="M23732" s="1" t="s">
        <v>753</v>
      </c>
      <c r="N23732" s="1"/>
      <c r="O23732" s="2"/>
      <c r="P23732">
        <v>23731</v>
      </c>
      <c r="Q23732" s="1" t="s">
        <v>754</v>
      </c>
      <c r="R23732" s="1"/>
      <c r="S23732" s="2"/>
      <c r="T23732">
        <v>23731</v>
      </c>
      <c r="U23732" s="1" t="s">
        <v>178</v>
      </c>
      <c r="V23732" s="1"/>
      <c r="W23732" s="2"/>
      <c r="X23732">
        <v>23731</v>
      </c>
      <c r="Y23732" s="1" t="s">
        <v>179</v>
      </c>
      <c r="Z23732" s="1"/>
      <c r="AA23732" s="2"/>
    </row>
    <row r="23733" spans="8:27">
      <c r="H23733">
        <v>23732</v>
      </c>
      <c r="I23733" s="1" t="s">
        <v>752</v>
      </c>
      <c r="J23733" s="1"/>
      <c r="K23733" s="2"/>
      <c r="L23733">
        <v>23732</v>
      </c>
      <c r="M23733" s="1" t="s">
        <v>753</v>
      </c>
      <c r="N23733" s="1"/>
      <c r="O23733" s="2"/>
      <c r="P23733">
        <v>23732</v>
      </c>
      <c r="Q23733" s="1" t="s">
        <v>754</v>
      </c>
      <c r="R23733" s="1"/>
      <c r="S23733" s="2"/>
      <c r="T23733">
        <v>23732</v>
      </c>
      <c r="U23733" s="1" t="s">
        <v>178</v>
      </c>
      <c r="V23733" s="1"/>
      <c r="W23733" s="2"/>
      <c r="X23733">
        <v>23732</v>
      </c>
      <c r="Y23733" s="1" t="s">
        <v>179</v>
      </c>
      <c r="Z23733" s="1"/>
      <c r="AA23733" s="2"/>
    </row>
    <row r="23734" spans="8:27">
      <c r="H23734">
        <v>23733</v>
      </c>
      <c r="I23734" s="1" t="s">
        <v>752</v>
      </c>
      <c r="J23734" s="1"/>
      <c r="K23734" s="2"/>
      <c r="L23734">
        <v>23733</v>
      </c>
      <c r="M23734" s="1" t="s">
        <v>753</v>
      </c>
      <c r="N23734" s="1"/>
      <c r="O23734" s="2"/>
      <c r="P23734">
        <v>23733</v>
      </c>
      <c r="Q23734" s="1" t="s">
        <v>754</v>
      </c>
      <c r="R23734" s="1"/>
      <c r="S23734" s="2"/>
      <c r="T23734">
        <v>23733</v>
      </c>
      <c r="U23734" s="1" t="s">
        <v>178</v>
      </c>
      <c r="V23734" s="1"/>
      <c r="W23734" s="2"/>
      <c r="X23734">
        <v>23733</v>
      </c>
      <c r="Y23734" s="1" t="s">
        <v>179</v>
      </c>
      <c r="Z23734" s="1"/>
      <c r="AA23734" s="2"/>
    </row>
    <row r="23735" spans="8:27">
      <c r="H23735">
        <v>23734</v>
      </c>
      <c r="I23735" s="1" t="s">
        <v>752</v>
      </c>
      <c r="J23735" s="1"/>
      <c r="K23735" s="2"/>
      <c r="L23735">
        <v>23734</v>
      </c>
      <c r="M23735" s="1" t="s">
        <v>753</v>
      </c>
      <c r="N23735" s="1"/>
      <c r="O23735" s="2"/>
      <c r="P23735">
        <v>23734</v>
      </c>
      <c r="Q23735" s="1" t="s">
        <v>754</v>
      </c>
      <c r="R23735" s="1"/>
      <c r="S23735" s="2"/>
      <c r="T23735">
        <v>23734</v>
      </c>
      <c r="U23735" s="1" t="s">
        <v>178</v>
      </c>
      <c r="V23735" s="1"/>
      <c r="W23735" s="2"/>
      <c r="X23735">
        <v>23734</v>
      </c>
      <c r="Y23735" s="1" t="s">
        <v>179</v>
      </c>
      <c r="Z23735" s="1"/>
      <c r="AA23735" s="2"/>
    </row>
    <row r="23736" spans="8:27">
      <c r="H23736">
        <v>23735</v>
      </c>
      <c r="I23736" s="1" t="s">
        <v>752</v>
      </c>
      <c r="J23736" s="1"/>
      <c r="K23736" s="2"/>
      <c r="L23736">
        <v>23735</v>
      </c>
      <c r="M23736" s="1" t="s">
        <v>753</v>
      </c>
      <c r="N23736" s="1"/>
      <c r="O23736" s="2"/>
      <c r="P23736">
        <v>23735</v>
      </c>
      <c r="Q23736" s="1" t="s">
        <v>754</v>
      </c>
      <c r="R23736" s="1"/>
      <c r="S23736" s="2"/>
      <c r="T23736">
        <v>23735</v>
      </c>
      <c r="U23736" s="1" t="s">
        <v>178</v>
      </c>
      <c r="V23736" s="1"/>
      <c r="W23736" s="2"/>
      <c r="X23736">
        <v>23735</v>
      </c>
      <c r="Y23736" s="1" t="s">
        <v>179</v>
      </c>
      <c r="Z23736" s="1"/>
      <c r="AA23736" s="2"/>
    </row>
    <row r="23737" spans="8:27">
      <c r="H23737">
        <v>23736</v>
      </c>
      <c r="I23737" s="1" t="s">
        <v>752</v>
      </c>
      <c r="J23737" s="1"/>
      <c r="K23737" s="2"/>
      <c r="L23737">
        <v>23736</v>
      </c>
      <c r="M23737" s="1" t="s">
        <v>753</v>
      </c>
      <c r="N23737" s="1"/>
      <c r="O23737" s="2"/>
      <c r="P23737">
        <v>23736</v>
      </c>
      <c r="Q23737" s="1" t="s">
        <v>754</v>
      </c>
      <c r="R23737" s="1"/>
      <c r="S23737" s="2"/>
      <c r="T23737">
        <v>23736</v>
      </c>
      <c r="U23737" s="1" t="s">
        <v>178</v>
      </c>
      <c r="V23737" s="1"/>
      <c r="W23737" s="2"/>
      <c r="X23737">
        <v>23736</v>
      </c>
      <c r="Y23737" s="1" t="s">
        <v>179</v>
      </c>
      <c r="Z23737" s="1"/>
      <c r="AA23737" s="2"/>
    </row>
    <row r="23738" spans="8:27">
      <c r="H23738">
        <v>23737</v>
      </c>
      <c r="I23738" s="1" t="s">
        <v>752</v>
      </c>
      <c r="J23738" s="1"/>
      <c r="K23738" s="2"/>
      <c r="L23738">
        <v>23737</v>
      </c>
      <c r="M23738" s="1" t="s">
        <v>753</v>
      </c>
      <c r="N23738" s="1"/>
      <c r="O23738" s="2"/>
      <c r="P23738">
        <v>23737</v>
      </c>
      <c r="Q23738" s="1" t="s">
        <v>754</v>
      </c>
      <c r="R23738" s="1"/>
      <c r="S23738" s="2"/>
      <c r="T23738">
        <v>23737</v>
      </c>
      <c r="U23738" s="1" t="s">
        <v>178</v>
      </c>
      <c r="V23738" s="1"/>
      <c r="W23738" s="2"/>
      <c r="X23738">
        <v>23737</v>
      </c>
      <c r="Y23738" s="1" t="s">
        <v>179</v>
      </c>
      <c r="Z23738" s="1"/>
      <c r="AA23738" s="2"/>
    </row>
    <row r="23739" spans="8:27">
      <c r="H23739">
        <v>23738</v>
      </c>
      <c r="I23739" s="1" t="s">
        <v>752</v>
      </c>
      <c r="J23739" s="1"/>
      <c r="K23739" s="2"/>
      <c r="L23739">
        <v>23738</v>
      </c>
      <c r="M23739" s="1" t="s">
        <v>753</v>
      </c>
      <c r="N23739" s="1"/>
      <c r="O23739" s="2"/>
      <c r="P23739">
        <v>23738</v>
      </c>
      <c r="Q23739" s="1" t="s">
        <v>754</v>
      </c>
      <c r="R23739" s="1"/>
      <c r="S23739" s="2"/>
      <c r="T23739">
        <v>23738</v>
      </c>
      <c r="U23739" s="1" t="s">
        <v>178</v>
      </c>
      <c r="V23739" s="1"/>
      <c r="W23739" s="2"/>
      <c r="X23739">
        <v>23738</v>
      </c>
      <c r="Y23739" s="1" t="s">
        <v>179</v>
      </c>
      <c r="Z23739" s="1"/>
      <c r="AA23739" s="2"/>
    </row>
    <row r="23740" spans="8:27">
      <c r="H23740">
        <v>23739</v>
      </c>
      <c r="I23740" s="1" t="s">
        <v>752</v>
      </c>
      <c r="J23740" s="1"/>
      <c r="K23740" s="2"/>
      <c r="L23740">
        <v>23739</v>
      </c>
      <c r="M23740" s="1" t="s">
        <v>753</v>
      </c>
      <c r="N23740" s="1"/>
      <c r="O23740" s="2"/>
      <c r="P23740">
        <v>23739</v>
      </c>
      <c r="Q23740" s="1" t="s">
        <v>754</v>
      </c>
      <c r="R23740" s="1"/>
      <c r="S23740" s="2"/>
      <c r="T23740">
        <v>23739</v>
      </c>
      <c r="U23740" s="1" t="s">
        <v>178</v>
      </c>
      <c r="V23740" s="1"/>
      <c r="W23740" s="2"/>
      <c r="X23740">
        <v>23739</v>
      </c>
      <c r="Y23740" s="1" t="s">
        <v>179</v>
      </c>
      <c r="Z23740" s="1"/>
      <c r="AA23740" s="2"/>
    </row>
    <row r="23741" spans="8:27">
      <c r="H23741">
        <v>23740</v>
      </c>
      <c r="I23741" s="1" t="s">
        <v>752</v>
      </c>
      <c r="J23741" s="1"/>
      <c r="K23741" s="2"/>
      <c r="L23741">
        <v>23740</v>
      </c>
      <c r="M23741" s="1" t="s">
        <v>753</v>
      </c>
      <c r="N23741" s="1"/>
      <c r="O23741" s="2"/>
      <c r="P23741">
        <v>23740</v>
      </c>
      <c r="Q23741" s="1" t="s">
        <v>754</v>
      </c>
      <c r="R23741" s="1"/>
      <c r="S23741" s="2"/>
      <c r="T23741">
        <v>23740</v>
      </c>
      <c r="U23741" s="1" t="s">
        <v>178</v>
      </c>
      <c r="V23741" s="1"/>
      <c r="W23741" s="2"/>
      <c r="X23741">
        <v>23740</v>
      </c>
      <c r="Y23741" s="1" t="s">
        <v>179</v>
      </c>
      <c r="Z23741" s="1"/>
      <c r="AA23741" s="2"/>
    </row>
    <row r="23742" spans="8:27">
      <c r="H23742">
        <v>23741</v>
      </c>
      <c r="I23742" s="1" t="s">
        <v>752</v>
      </c>
      <c r="J23742" s="1"/>
      <c r="K23742" s="2"/>
      <c r="L23742">
        <v>23741</v>
      </c>
      <c r="M23742" s="1" t="s">
        <v>753</v>
      </c>
      <c r="N23742" s="1"/>
      <c r="O23742" s="2"/>
      <c r="P23742">
        <v>23741</v>
      </c>
      <c r="Q23742" s="1" t="s">
        <v>754</v>
      </c>
      <c r="R23742" s="1"/>
      <c r="S23742" s="2"/>
      <c r="T23742">
        <v>23741</v>
      </c>
      <c r="U23742" s="1" t="s">
        <v>178</v>
      </c>
      <c r="V23742" s="1"/>
      <c r="W23742" s="2"/>
      <c r="X23742">
        <v>23741</v>
      </c>
      <c r="Y23742" s="1" t="s">
        <v>179</v>
      </c>
      <c r="Z23742" s="1"/>
      <c r="AA23742" s="2"/>
    </row>
    <row r="23743" spans="8:27">
      <c r="H23743">
        <v>23742</v>
      </c>
      <c r="I23743" s="1" t="s">
        <v>752</v>
      </c>
      <c r="J23743" s="1"/>
      <c r="K23743" s="2"/>
      <c r="L23743">
        <v>23742</v>
      </c>
      <c r="M23743" s="1" t="s">
        <v>753</v>
      </c>
      <c r="N23743" s="1"/>
      <c r="O23743" s="2"/>
      <c r="P23743">
        <v>23742</v>
      </c>
      <c r="Q23743" s="1" t="s">
        <v>754</v>
      </c>
      <c r="R23743" s="1"/>
      <c r="S23743" s="2"/>
      <c r="T23743">
        <v>23742</v>
      </c>
      <c r="U23743" s="1" t="s">
        <v>178</v>
      </c>
      <c r="V23743" s="1"/>
      <c r="W23743" s="2"/>
      <c r="X23743">
        <v>23742</v>
      </c>
      <c r="Y23743" s="1" t="s">
        <v>179</v>
      </c>
      <c r="Z23743" s="1"/>
      <c r="AA23743" s="2"/>
    </row>
    <row r="23744" spans="8:27">
      <c r="H23744">
        <v>23743</v>
      </c>
      <c r="I23744" s="1" t="s">
        <v>752</v>
      </c>
      <c r="J23744" s="1"/>
      <c r="K23744" s="2"/>
      <c r="L23744">
        <v>23743</v>
      </c>
      <c r="M23744" s="1" t="s">
        <v>753</v>
      </c>
      <c r="N23744" s="1"/>
      <c r="O23744" s="2"/>
      <c r="P23744">
        <v>23743</v>
      </c>
      <c r="Q23744" s="1" t="s">
        <v>754</v>
      </c>
      <c r="R23744" s="1"/>
      <c r="S23744" s="2"/>
      <c r="T23744">
        <v>23743</v>
      </c>
      <c r="U23744" s="1" t="s">
        <v>178</v>
      </c>
      <c r="V23744" s="1"/>
      <c r="W23744" s="2"/>
      <c r="X23744">
        <v>23743</v>
      </c>
      <c r="Y23744" s="1" t="s">
        <v>179</v>
      </c>
      <c r="Z23744" s="1"/>
      <c r="AA23744" s="2"/>
    </row>
    <row r="23745" spans="8:27">
      <c r="H23745">
        <v>23744</v>
      </c>
      <c r="I23745" s="1" t="s">
        <v>752</v>
      </c>
      <c r="J23745" s="1"/>
      <c r="K23745" s="2"/>
      <c r="L23745">
        <v>23744</v>
      </c>
      <c r="M23745" s="1" t="s">
        <v>753</v>
      </c>
      <c r="N23745" s="1"/>
      <c r="O23745" s="2"/>
      <c r="P23745">
        <v>23744</v>
      </c>
      <c r="Q23745" s="1" t="s">
        <v>754</v>
      </c>
      <c r="R23745" s="1"/>
      <c r="S23745" s="2"/>
      <c r="T23745">
        <v>23744</v>
      </c>
      <c r="U23745" s="1" t="s">
        <v>178</v>
      </c>
      <c r="V23745" s="1"/>
      <c r="W23745" s="2"/>
      <c r="X23745">
        <v>23744</v>
      </c>
      <c r="Y23745" s="1" t="s">
        <v>179</v>
      </c>
      <c r="Z23745" s="1"/>
      <c r="AA23745" s="2"/>
    </row>
    <row r="23746" spans="8:27">
      <c r="H23746">
        <v>23745</v>
      </c>
      <c r="I23746" s="1" t="s">
        <v>752</v>
      </c>
      <c r="J23746" s="1"/>
      <c r="K23746" s="2"/>
      <c r="L23746">
        <v>23745</v>
      </c>
      <c r="M23746" s="1" t="s">
        <v>753</v>
      </c>
      <c r="N23746" s="1"/>
      <c r="O23746" s="2"/>
      <c r="P23746">
        <v>23745</v>
      </c>
      <c r="Q23746" s="1" t="s">
        <v>754</v>
      </c>
      <c r="R23746" s="1"/>
      <c r="S23746" s="2"/>
      <c r="T23746">
        <v>23745</v>
      </c>
      <c r="U23746" s="1" t="s">
        <v>178</v>
      </c>
      <c r="V23746" s="1"/>
      <c r="W23746" s="2"/>
      <c r="X23746">
        <v>23745</v>
      </c>
      <c r="Y23746" s="1" t="s">
        <v>179</v>
      </c>
      <c r="Z23746" s="1"/>
      <c r="AA23746" s="2"/>
    </row>
    <row r="23747" spans="8:27">
      <c r="H23747">
        <v>23746</v>
      </c>
      <c r="I23747" s="1" t="s">
        <v>752</v>
      </c>
      <c r="J23747" s="1"/>
      <c r="K23747" s="2"/>
      <c r="L23747">
        <v>23746</v>
      </c>
      <c r="M23747" s="1" t="s">
        <v>753</v>
      </c>
      <c r="N23747" s="1"/>
      <c r="O23747" s="2"/>
      <c r="P23747">
        <v>23746</v>
      </c>
      <c r="Q23747" s="1" t="s">
        <v>754</v>
      </c>
      <c r="R23747" s="1"/>
      <c r="S23747" s="2"/>
      <c r="T23747">
        <v>23746</v>
      </c>
      <c r="U23747" s="1" t="s">
        <v>178</v>
      </c>
      <c r="V23747" s="1"/>
      <c r="W23747" s="2"/>
      <c r="X23747">
        <v>23746</v>
      </c>
      <c r="Y23747" s="1" t="s">
        <v>179</v>
      </c>
      <c r="Z23747" s="1"/>
      <c r="AA23747" s="2"/>
    </row>
    <row r="23748" spans="8:27">
      <c r="H23748">
        <v>23747</v>
      </c>
      <c r="I23748" s="1" t="s">
        <v>752</v>
      </c>
      <c r="J23748" s="1"/>
      <c r="K23748" s="2"/>
      <c r="L23748">
        <v>23747</v>
      </c>
      <c r="M23748" s="1" t="s">
        <v>753</v>
      </c>
      <c r="N23748" s="1"/>
      <c r="O23748" s="2"/>
      <c r="P23748">
        <v>23747</v>
      </c>
      <c r="Q23748" s="1" t="s">
        <v>754</v>
      </c>
      <c r="R23748" s="1"/>
      <c r="S23748" s="2"/>
      <c r="T23748">
        <v>23747</v>
      </c>
      <c r="U23748" s="1" t="s">
        <v>178</v>
      </c>
      <c r="V23748" s="1"/>
      <c r="W23748" s="2"/>
      <c r="X23748">
        <v>23747</v>
      </c>
      <c r="Y23748" s="1" t="s">
        <v>179</v>
      </c>
      <c r="Z23748" s="1"/>
      <c r="AA23748" s="2"/>
    </row>
    <row r="23749" spans="8:27">
      <c r="H23749">
        <v>23748</v>
      </c>
      <c r="I23749" s="1" t="s">
        <v>752</v>
      </c>
      <c r="J23749" s="1"/>
      <c r="K23749" s="2"/>
      <c r="L23749">
        <v>23748</v>
      </c>
      <c r="M23749" s="1" t="s">
        <v>753</v>
      </c>
      <c r="N23749" s="1"/>
      <c r="O23749" s="2"/>
      <c r="P23749">
        <v>23748</v>
      </c>
      <c r="Q23749" s="1" t="s">
        <v>754</v>
      </c>
      <c r="R23749" s="1"/>
      <c r="S23749" s="2"/>
      <c r="T23749">
        <v>23748</v>
      </c>
      <c r="U23749" s="1" t="s">
        <v>178</v>
      </c>
      <c r="V23749" s="1"/>
      <c r="W23749" s="2"/>
      <c r="X23749">
        <v>23748</v>
      </c>
      <c r="Y23749" s="1" t="s">
        <v>179</v>
      </c>
      <c r="Z23749" s="1"/>
      <c r="AA23749" s="2"/>
    </row>
    <row r="23750" spans="8:27">
      <c r="H23750">
        <v>23749</v>
      </c>
      <c r="I23750" s="1" t="s">
        <v>752</v>
      </c>
      <c r="J23750" s="1"/>
      <c r="K23750" s="2"/>
      <c r="L23750">
        <v>23749</v>
      </c>
      <c r="M23750" s="1" t="s">
        <v>753</v>
      </c>
      <c r="N23750" s="1"/>
      <c r="O23750" s="2"/>
      <c r="P23750">
        <v>23749</v>
      </c>
      <c r="Q23750" s="1" t="s">
        <v>754</v>
      </c>
      <c r="R23750" s="1"/>
      <c r="S23750" s="2"/>
      <c r="T23750">
        <v>23749</v>
      </c>
      <c r="U23750" s="1" t="s">
        <v>178</v>
      </c>
      <c r="V23750" s="1"/>
      <c r="W23750" s="2"/>
      <c r="X23750">
        <v>23749</v>
      </c>
      <c r="Y23750" s="1" t="s">
        <v>179</v>
      </c>
      <c r="Z23750" s="1"/>
      <c r="AA23750" s="2"/>
    </row>
    <row r="23751" spans="8:27">
      <c r="H23751">
        <v>23750</v>
      </c>
      <c r="I23751" s="1" t="s">
        <v>752</v>
      </c>
      <c r="J23751" s="1"/>
      <c r="K23751" s="2"/>
      <c r="L23751">
        <v>23750</v>
      </c>
      <c r="M23751" s="1" t="s">
        <v>753</v>
      </c>
      <c r="N23751" s="1"/>
      <c r="O23751" s="2"/>
      <c r="P23751">
        <v>23750</v>
      </c>
      <c r="Q23751" s="1" t="s">
        <v>754</v>
      </c>
      <c r="R23751" s="1"/>
      <c r="S23751" s="2"/>
      <c r="T23751">
        <v>23750</v>
      </c>
      <c r="U23751" s="1" t="s">
        <v>178</v>
      </c>
      <c r="V23751" s="1"/>
      <c r="W23751" s="2"/>
      <c r="X23751">
        <v>23750</v>
      </c>
      <c r="Y23751" s="1" t="s">
        <v>179</v>
      </c>
      <c r="Z23751" s="1"/>
      <c r="AA23751" s="2"/>
    </row>
    <row r="23752" spans="8:27">
      <c r="H23752">
        <v>23751</v>
      </c>
      <c r="I23752" s="1" t="s">
        <v>752</v>
      </c>
      <c r="J23752" s="1"/>
      <c r="K23752" s="2"/>
      <c r="L23752">
        <v>23751</v>
      </c>
      <c r="M23752" s="1" t="s">
        <v>753</v>
      </c>
      <c r="N23752" s="1"/>
      <c r="O23752" s="2"/>
      <c r="P23752">
        <v>23751</v>
      </c>
      <c r="Q23752" s="1" t="s">
        <v>754</v>
      </c>
      <c r="R23752" s="1"/>
      <c r="S23752" s="2"/>
      <c r="T23752">
        <v>23751</v>
      </c>
      <c r="U23752" s="1" t="s">
        <v>178</v>
      </c>
      <c r="V23752" s="1"/>
      <c r="W23752" s="2"/>
      <c r="X23752">
        <v>23751</v>
      </c>
      <c r="Y23752" s="1" t="s">
        <v>179</v>
      </c>
      <c r="Z23752" s="1"/>
      <c r="AA23752" s="2"/>
    </row>
    <row r="23753" spans="8:27">
      <c r="H23753">
        <v>23752</v>
      </c>
      <c r="I23753" s="1" t="s">
        <v>752</v>
      </c>
      <c r="J23753" s="1"/>
      <c r="K23753" s="2"/>
      <c r="L23753">
        <v>23752</v>
      </c>
      <c r="M23753" s="1" t="s">
        <v>753</v>
      </c>
      <c r="N23753" s="1"/>
      <c r="O23753" s="2"/>
      <c r="P23753">
        <v>23752</v>
      </c>
      <c r="Q23753" s="1" t="s">
        <v>754</v>
      </c>
      <c r="R23753" s="1"/>
      <c r="S23753" s="2"/>
      <c r="T23753">
        <v>23752</v>
      </c>
      <c r="U23753" s="1" t="s">
        <v>178</v>
      </c>
      <c r="V23753" s="1"/>
      <c r="W23753" s="2"/>
      <c r="X23753">
        <v>23752</v>
      </c>
      <c r="Y23753" s="1" t="s">
        <v>179</v>
      </c>
      <c r="Z23753" s="1"/>
      <c r="AA23753" s="2"/>
    </row>
    <row r="23754" spans="8:27">
      <c r="H23754">
        <v>23753</v>
      </c>
      <c r="I23754" s="1" t="s">
        <v>752</v>
      </c>
      <c r="J23754" s="1"/>
      <c r="K23754" s="2"/>
      <c r="L23754">
        <v>23753</v>
      </c>
      <c r="M23754" s="1" t="s">
        <v>753</v>
      </c>
      <c r="N23754" s="1"/>
      <c r="O23754" s="2"/>
      <c r="P23754">
        <v>23753</v>
      </c>
      <c r="Q23754" s="1" t="s">
        <v>754</v>
      </c>
      <c r="R23754" s="1"/>
      <c r="S23754" s="2"/>
      <c r="T23754">
        <v>23753</v>
      </c>
      <c r="U23754" s="1" t="s">
        <v>178</v>
      </c>
      <c r="V23754" s="1"/>
      <c r="W23754" s="2"/>
      <c r="X23754">
        <v>23753</v>
      </c>
      <c r="Y23754" s="1" t="s">
        <v>179</v>
      </c>
      <c r="Z23754" s="1"/>
      <c r="AA23754" s="2"/>
    </row>
    <row r="23755" spans="8:27">
      <c r="H23755">
        <v>23754</v>
      </c>
      <c r="I23755" s="1" t="s">
        <v>752</v>
      </c>
      <c r="J23755" s="1"/>
      <c r="K23755" s="2"/>
      <c r="L23755">
        <v>23754</v>
      </c>
      <c r="M23755" s="1" t="s">
        <v>753</v>
      </c>
      <c r="N23755" s="1"/>
      <c r="O23755" s="2"/>
      <c r="P23755">
        <v>23754</v>
      </c>
      <c r="Q23755" s="1" t="s">
        <v>754</v>
      </c>
      <c r="R23755" s="1"/>
      <c r="S23755" s="2"/>
      <c r="T23755">
        <v>23754</v>
      </c>
      <c r="U23755" s="1" t="s">
        <v>178</v>
      </c>
      <c r="V23755" s="1"/>
      <c r="W23755" s="2"/>
      <c r="X23755">
        <v>23754</v>
      </c>
      <c r="Y23755" s="1" t="s">
        <v>179</v>
      </c>
      <c r="Z23755" s="1"/>
      <c r="AA23755" s="2"/>
    </row>
    <row r="23756" spans="8:27">
      <c r="H23756">
        <v>23755</v>
      </c>
      <c r="I23756" s="1" t="s">
        <v>752</v>
      </c>
      <c r="J23756" s="1"/>
      <c r="K23756" s="2"/>
      <c r="L23756">
        <v>23755</v>
      </c>
      <c r="M23756" s="1" t="s">
        <v>753</v>
      </c>
      <c r="N23756" s="1"/>
      <c r="O23756" s="2"/>
      <c r="P23756">
        <v>23755</v>
      </c>
      <c r="Q23756" s="1" t="s">
        <v>754</v>
      </c>
      <c r="R23756" s="1"/>
      <c r="S23756" s="2"/>
      <c r="T23756">
        <v>23755</v>
      </c>
      <c r="U23756" s="1" t="s">
        <v>178</v>
      </c>
      <c r="V23756" s="1"/>
      <c r="W23756" s="2"/>
      <c r="X23756">
        <v>23755</v>
      </c>
      <c r="Y23756" s="1" t="s">
        <v>179</v>
      </c>
      <c r="Z23756" s="1"/>
      <c r="AA23756" s="2"/>
    </row>
    <row r="23757" spans="8:27">
      <c r="H23757">
        <v>23756</v>
      </c>
      <c r="I23757" s="1" t="s">
        <v>752</v>
      </c>
      <c r="J23757" s="1"/>
      <c r="K23757" s="2"/>
      <c r="L23757">
        <v>23756</v>
      </c>
      <c r="M23757" s="1" t="s">
        <v>753</v>
      </c>
      <c r="N23757" s="1"/>
      <c r="O23757" s="2"/>
      <c r="P23757">
        <v>23756</v>
      </c>
      <c r="Q23757" s="1" t="s">
        <v>754</v>
      </c>
      <c r="R23757" s="1"/>
      <c r="S23757" s="2"/>
      <c r="T23757">
        <v>23756</v>
      </c>
      <c r="U23757" s="1" t="s">
        <v>178</v>
      </c>
      <c r="V23757" s="1"/>
      <c r="W23757" s="2"/>
      <c r="X23757">
        <v>23756</v>
      </c>
      <c r="Y23757" s="1" t="s">
        <v>179</v>
      </c>
      <c r="Z23757" s="1"/>
      <c r="AA23757" s="2"/>
    </row>
    <row r="23758" spans="8:27">
      <c r="H23758">
        <v>23757</v>
      </c>
      <c r="I23758" s="1" t="s">
        <v>752</v>
      </c>
      <c r="J23758" s="1"/>
      <c r="K23758" s="2"/>
      <c r="L23758">
        <v>23757</v>
      </c>
      <c r="M23758" s="1" t="s">
        <v>753</v>
      </c>
      <c r="N23758" s="1"/>
      <c r="O23758" s="2"/>
      <c r="P23758">
        <v>23757</v>
      </c>
      <c r="Q23758" s="1" t="s">
        <v>754</v>
      </c>
      <c r="R23758" s="1"/>
      <c r="S23758" s="2"/>
      <c r="T23758">
        <v>23757</v>
      </c>
      <c r="U23758" s="1" t="s">
        <v>178</v>
      </c>
      <c r="V23758" s="1"/>
      <c r="W23758" s="2"/>
      <c r="X23758">
        <v>23757</v>
      </c>
      <c r="Y23758" s="1" t="s">
        <v>179</v>
      </c>
      <c r="Z23758" s="1"/>
      <c r="AA23758" s="2"/>
    </row>
    <row r="23759" spans="8:27">
      <c r="H23759">
        <v>23758</v>
      </c>
      <c r="I23759" s="1" t="s">
        <v>752</v>
      </c>
      <c r="J23759" s="1"/>
      <c r="K23759" s="2"/>
      <c r="L23759">
        <v>23758</v>
      </c>
      <c r="M23759" s="1" t="s">
        <v>753</v>
      </c>
      <c r="N23759" s="1"/>
      <c r="O23759" s="2"/>
      <c r="P23759">
        <v>23758</v>
      </c>
      <c r="Q23759" s="1" t="s">
        <v>754</v>
      </c>
      <c r="R23759" s="1"/>
      <c r="S23759" s="2"/>
      <c r="T23759">
        <v>23758</v>
      </c>
      <c r="U23759" s="1" t="s">
        <v>178</v>
      </c>
      <c r="V23759" s="1"/>
      <c r="W23759" s="2"/>
      <c r="X23759">
        <v>23758</v>
      </c>
      <c r="Y23759" s="1" t="s">
        <v>179</v>
      </c>
      <c r="Z23759" s="1"/>
      <c r="AA23759" s="2"/>
    </row>
    <row r="23760" spans="8:27">
      <c r="H23760">
        <v>23759</v>
      </c>
      <c r="I23760" s="1" t="s">
        <v>752</v>
      </c>
      <c r="J23760" s="1"/>
      <c r="K23760" s="2"/>
      <c r="L23760">
        <v>23759</v>
      </c>
      <c r="M23760" s="1" t="s">
        <v>753</v>
      </c>
      <c r="N23760" s="1"/>
      <c r="O23760" s="2"/>
      <c r="P23760">
        <v>23759</v>
      </c>
      <c r="Q23760" s="1" t="s">
        <v>754</v>
      </c>
      <c r="R23760" s="1"/>
      <c r="S23760" s="2"/>
      <c r="T23760">
        <v>23759</v>
      </c>
      <c r="U23760" s="1" t="s">
        <v>178</v>
      </c>
      <c r="V23760" s="1"/>
      <c r="W23760" s="2"/>
      <c r="X23760">
        <v>23759</v>
      </c>
      <c r="Y23760" s="1" t="s">
        <v>179</v>
      </c>
      <c r="Z23760" s="1"/>
      <c r="AA23760" s="2"/>
    </row>
    <row r="23761" spans="2:58">
      <c r="H23761">
        <v>23760</v>
      </c>
      <c r="I23761" s="1" t="s">
        <v>752</v>
      </c>
      <c r="J23761" s="1"/>
      <c r="K23761" s="2"/>
      <c r="L23761">
        <v>23760</v>
      </c>
      <c r="M23761" s="1" t="s">
        <v>753</v>
      </c>
      <c r="N23761" s="1"/>
      <c r="O23761" s="2"/>
      <c r="P23761">
        <v>23760</v>
      </c>
      <c r="Q23761" s="1" t="s">
        <v>754</v>
      </c>
      <c r="R23761" s="1"/>
      <c r="S23761" s="2"/>
      <c r="T23761">
        <v>23760</v>
      </c>
      <c r="U23761" s="1" t="s">
        <v>178</v>
      </c>
      <c r="V23761" s="1"/>
      <c r="W23761" s="2"/>
      <c r="X23761">
        <v>23760</v>
      </c>
      <c r="Y23761" s="1" t="s">
        <v>179</v>
      </c>
      <c r="Z23761" s="1"/>
      <c r="AA23761" s="2"/>
    </row>
    <row r="23762" spans="2:58">
      <c r="H23762">
        <v>23761</v>
      </c>
      <c r="I23762" s="1" t="s">
        <v>752</v>
      </c>
      <c r="J23762" s="1"/>
      <c r="K23762" s="2"/>
      <c r="L23762">
        <v>23761</v>
      </c>
      <c r="M23762" s="1" t="s">
        <v>753</v>
      </c>
      <c r="N23762" s="1"/>
      <c r="O23762" s="2"/>
      <c r="P23762">
        <v>23761</v>
      </c>
      <c r="Q23762" s="1" t="s">
        <v>754</v>
      </c>
      <c r="R23762" s="1"/>
      <c r="S23762" s="2"/>
      <c r="T23762">
        <v>23761</v>
      </c>
      <c r="U23762" s="1" t="s">
        <v>178</v>
      </c>
      <c r="V23762" s="1"/>
      <c r="W23762" s="2"/>
      <c r="X23762">
        <v>23761</v>
      </c>
      <c r="Y23762" s="1" t="s">
        <v>179</v>
      </c>
      <c r="Z23762" s="1"/>
      <c r="AA23762" s="2"/>
    </row>
    <row r="23763" spans="2:58">
      <c r="H23763">
        <v>23762</v>
      </c>
      <c r="I23763" s="1" t="s">
        <v>752</v>
      </c>
      <c r="J23763" s="1"/>
      <c r="K23763" s="2"/>
      <c r="L23763">
        <v>23762</v>
      </c>
      <c r="M23763" s="1" t="s">
        <v>753</v>
      </c>
      <c r="N23763" s="1"/>
      <c r="O23763" s="2"/>
      <c r="P23763">
        <v>23762</v>
      </c>
      <c r="Q23763" s="1" t="s">
        <v>754</v>
      </c>
      <c r="R23763" s="1"/>
      <c r="S23763" s="2"/>
      <c r="T23763">
        <v>23762</v>
      </c>
      <c r="U23763" s="1" t="s">
        <v>178</v>
      </c>
      <c r="V23763" s="1"/>
      <c r="W23763" s="2"/>
      <c r="X23763">
        <v>23762</v>
      </c>
      <c r="Y23763" s="1" t="s">
        <v>179</v>
      </c>
      <c r="Z23763" s="1"/>
      <c r="AA23763" s="2"/>
    </row>
    <row r="23764" spans="2:58">
      <c r="H23764">
        <v>23763</v>
      </c>
      <c r="I23764" s="1" t="s">
        <v>752</v>
      </c>
      <c r="J23764" s="1"/>
      <c r="K23764" s="2"/>
      <c r="L23764">
        <v>23763</v>
      </c>
      <c r="M23764" s="1" t="s">
        <v>753</v>
      </c>
      <c r="N23764" s="1"/>
      <c r="O23764" s="2"/>
      <c r="P23764">
        <v>23763</v>
      </c>
      <c r="Q23764" s="1" t="s">
        <v>754</v>
      </c>
      <c r="R23764" s="1"/>
      <c r="S23764" s="2"/>
      <c r="T23764">
        <v>23763</v>
      </c>
      <c r="U23764" s="1" t="s">
        <v>178</v>
      </c>
      <c r="V23764" s="1"/>
      <c r="W23764" s="2"/>
      <c r="X23764">
        <v>23763</v>
      </c>
      <c r="Y23764" s="1" t="s">
        <v>179</v>
      </c>
      <c r="Z23764" s="1"/>
      <c r="AA23764" s="2"/>
    </row>
    <row r="23765" spans="2:58">
      <c r="H23765">
        <v>23764</v>
      </c>
      <c r="I23765" s="1" t="s">
        <v>752</v>
      </c>
      <c r="J23765" s="1"/>
      <c r="K23765" s="2"/>
      <c r="L23765">
        <v>23764</v>
      </c>
      <c r="M23765" s="1" t="s">
        <v>753</v>
      </c>
      <c r="N23765" s="1"/>
      <c r="O23765" s="2"/>
      <c r="P23765">
        <v>23764</v>
      </c>
      <c r="Q23765" s="1" t="s">
        <v>754</v>
      </c>
      <c r="R23765" s="1"/>
      <c r="S23765" s="2"/>
      <c r="T23765">
        <v>23764</v>
      </c>
      <c r="U23765" s="1" t="s">
        <v>178</v>
      </c>
      <c r="V23765" s="1"/>
      <c r="W23765" s="2"/>
      <c r="X23765">
        <v>23764</v>
      </c>
      <c r="Y23765" s="1" t="s">
        <v>179</v>
      </c>
      <c r="Z23765" s="1"/>
      <c r="AA23765" s="2"/>
    </row>
    <row r="23766" spans="2:58">
      <c r="H23766">
        <v>23765</v>
      </c>
      <c r="I23766" s="1" t="s">
        <v>752</v>
      </c>
      <c r="J23766" s="1"/>
      <c r="K23766" s="2"/>
      <c r="L23766">
        <v>23765</v>
      </c>
      <c r="M23766" s="1" t="s">
        <v>753</v>
      </c>
      <c r="N23766" s="1"/>
      <c r="O23766" s="2"/>
      <c r="P23766">
        <v>23765</v>
      </c>
      <c r="Q23766" s="1" t="s">
        <v>754</v>
      </c>
      <c r="R23766" s="1"/>
      <c r="S23766" s="2"/>
      <c r="T23766">
        <v>23765</v>
      </c>
      <c r="U23766" s="1" t="s">
        <v>178</v>
      </c>
      <c r="V23766" s="1"/>
      <c r="W23766" s="2"/>
      <c r="X23766">
        <v>23765</v>
      </c>
      <c r="Y23766" s="1" t="s">
        <v>179</v>
      </c>
      <c r="Z23766" s="1"/>
      <c r="AA23766" s="2"/>
    </row>
    <row r="23767" spans="2:58">
      <c r="H23767">
        <v>23766</v>
      </c>
      <c r="I23767" s="1" t="s">
        <v>752</v>
      </c>
      <c r="J23767" s="1"/>
      <c r="K23767" s="2"/>
      <c r="L23767">
        <v>23766</v>
      </c>
      <c r="M23767" s="1" t="s">
        <v>753</v>
      </c>
      <c r="N23767" s="1"/>
      <c r="O23767" s="2"/>
      <c r="P23767">
        <v>23766</v>
      </c>
      <c r="Q23767" s="1" t="s">
        <v>754</v>
      </c>
      <c r="R23767" s="1"/>
      <c r="S23767" s="2"/>
      <c r="T23767">
        <v>23766</v>
      </c>
      <c r="U23767" s="1" t="s">
        <v>178</v>
      </c>
      <c r="V23767" s="1"/>
      <c r="W23767" s="2"/>
      <c r="X23767">
        <v>23766</v>
      </c>
      <c r="Y23767" s="1" t="s">
        <v>179</v>
      </c>
      <c r="Z23767" s="1"/>
      <c r="AA23767" s="2"/>
    </row>
    <row r="23768" spans="2:58">
      <c r="H23768">
        <v>23767</v>
      </c>
      <c r="I23768" s="1" t="s">
        <v>752</v>
      </c>
      <c r="J23768" s="1"/>
      <c r="K23768" s="2"/>
      <c r="L23768">
        <v>23767</v>
      </c>
      <c r="M23768" s="1" t="s">
        <v>753</v>
      </c>
      <c r="N23768" s="1"/>
      <c r="O23768" s="2"/>
      <c r="P23768">
        <v>23767</v>
      </c>
      <c r="Q23768" s="1" t="s">
        <v>754</v>
      </c>
      <c r="R23768" s="1"/>
      <c r="S23768" s="2"/>
      <c r="T23768">
        <v>23767</v>
      </c>
      <c r="U23768" s="1" t="s">
        <v>178</v>
      </c>
      <c r="V23768" s="1"/>
      <c r="W23768" s="2"/>
      <c r="X23768">
        <v>23767</v>
      </c>
      <c r="Y23768" s="1" t="s">
        <v>179</v>
      </c>
      <c r="Z23768" s="1"/>
      <c r="AA23768" s="2"/>
    </row>
    <row r="23769" spans="2:58">
      <c r="H23769">
        <v>23768</v>
      </c>
      <c r="I23769" s="1" t="s">
        <v>752</v>
      </c>
      <c r="J23769" s="1"/>
      <c r="K23769" s="2"/>
      <c r="L23769">
        <v>23768</v>
      </c>
      <c r="M23769" s="1" t="s">
        <v>753</v>
      </c>
      <c r="N23769" s="1"/>
      <c r="O23769" s="2"/>
      <c r="P23769">
        <v>23768</v>
      </c>
      <c r="Q23769" s="1" t="s">
        <v>754</v>
      </c>
      <c r="R23769" s="1"/>
      <c r="S23769" s="2"/>
      <c r="T23769">
        <v>23768</v>
      </c>
      <c r="U23769" s="1" t="s">
        <v>178</v>
      </c>
      <c r="V23769" s="1"/>
      <c r="W23769" s="2"/>
      <c r="X23769">
        <v>23768</v>
      </c>
      <c r="Y23769" s="1" t="s">
        <v>179</v>
      </c>
      <c r="Z23769" s="1"/>
      <c r="AA23769" s="2"/>
    </row>
    <row r="23770" spans="2:58">
      <c r="H23770">
        <v>23769</v>
      </c>
      <c r="I23770" s="1" t="s">
        <v>752</v>
      </c>
      <c r="J23770" s="1"/>
      <c r="K23770" s="2"/>
      <c r="L23770">
        <v>23769</v>
      </c>
      <c r="M23770" s="1" t="s">
        <v>753</v>
      </c>
      <c r="N23770" s="1"/>
      <c r="O23770" s="2"/>
      <c r="P23770">
        <v>23769</v>
      </c>
      <c r="Q23770" s="1" t="s">
        <v>754</v>
      </c>
      <c r="R23770" s="1"/>
      <c r="S23770" s="2"/>
      <c r="T23770">
        <v>23769</v>
      </c>
      <c r="U23770" s="1" t="s">
        <v>178</v>
      </c>
      <c r="V23770" s="1"/>
      <c r="W23770" s="2"/>
      <c r="X23770">
        <v>23769</v>
      </c>
      <c r="Y23770" s="1" t="s">
        <v>179</v>
      </c>
      <c r="Z23770" s="1"/>
      <c r="AA23770" s="2"/>
    </row>
    <row r="23771" spans="2:58">
      <c r="B23771" s="15"/>
      <c r="C23771" s="14"/>
      <c r="D23771" s="15"/>
      <c r="E23771" s="14"/>
      <c r="F23771" s="15"/>
      <c r="H23771">
        <v>23770</v>
      </c>
      <c r="I23771" s="1" t="s">
        <v>752</v>
      </c>
      <c r="J23771" s="1"/>
      <c r="K23771" s="2"/>
      <c r="L23771">
        <v>23770</v>
      </c>
      <c r="M23771" s="1" t="s">
        <v>753</v>
      </c>
      <c r="N23771" s="1"/>
      <c r="O23771" s="2"/>
      <c r="P23771">
        <v>23770</v>
      </c>
      <c r="Q23771" s="1" t="s">
        <v>754</v>
      </c>
      <c r="R23771" s="1"/>
      <c r="S23771" s="2"/>
      <c r="T23771">
        <v>23770</v>
      </c>
      <c r="U23771" s="1" t="s">
        <v>178</v>
      </c>
      <c r="V23771" s="1"/>
      <c r="W23771" s="2"/>
      <c r="X23771">
        <v>23770</v>
      </c>
      <c r="Y23771" s="1" t="s">
        <v>179</v>
      </c>
      <c r="Z23771" s="1"/>
      <c r="AA23771" s="2"/>
      <c r="AQ23771" s="15"/>
      <c r="AR23771" s="15"/>
      <c r="AS23771" s="15"/>
      <c r="AT23771" s="15"/>
      <c r="AU23771" s="15"/>
      <c r="AV23771" s="15"/>
      <c r="BA23771" s="15"/>
      <c r="BB23771" s="15"/>
      <c r="BC23771" s="15"/>
      <c r="BD23771" s="15"/>
      <c r="BE23771" s="15"/>
      <c r="BF23771" s="15"/>
    </row>
    <row r="23772" spans="2:58">
      <c r="B23772" s="15"/>
      <c r="C23772" s="17"/>
      <c r="D23772" s="15"/>
      <c r="E23772" s="15"/>
      <c r="F23772" s="15"/>
      <c r="H23772">
        <v>23771</v>
      </c>
      <c r="I23772" s="1" t="s">
        <v>752</v>
      </c>
      <c r="J23772" s="1"/>
      <c r="K23772" s="2"/>
      <c r="L23772">
        <v>23771</v>
      </c>
      <c r="M23772" s="1" t="s">
        <v>753</v>
      </c>
      <c r="N23772" s="1"/>
      <c r="O23772" s="2"/>
      <c r="P23772">
        <v>23771</v>
      </c>
      <c r="Q23772" s="1" t="s">
        <v>754</v>
      </c>
      <c r="R23772" s="1"/>
      <c r="S23772" s="2"/>
      <c r="T23772">
        <v>23771</v>
      </c>
      <c r="U23772" s="1" t="s">
        <v>178</v>
      </c>
      <c r="V23772" s="1"/>
      <c r="W23772" s="2"/>
      <c r="X23772">
        <v>23771</v>
      </c>
      <c r="Y23772" s="1" t="s">
        <v>179</v>
      </c>
      <c r="Z23772" s="1"/>
      <c r="AA23772" s="2"/>
      <c r="AQ23772" s="15"/>
      <c r="AR23772" s="15"/>
      <c r="AS23772" s="15"/>
      <c r="AT23772" s="15"/>
      <c r="AU23772" s="15"/>
      <c r="AV23772" s="15"/>
      <c r="BA23772" s="15"/>
      <c r="BB23772" s="15"/>
      <c r="BC23772" s="15"/>
      <c r="BD23772" s="15"/>
      <c r="BE23772" s="15"/>
      <c r="BF23772" s="15"/>
    </row>
    <row r="23773" spans="2:58">
      <c r="B23773" s="15"/>
      <c r="C23773" s="17"/>
      <c r="D23773" s="15"/>
      <c r="E23773" s="15"/>
      <c r="F23773" s="15"/>
      <c r="H23773">
        <v>23772</v>
      </c>
      <c r="I23773" s="1" t="s">
        <v>752</v>
      </c>
      <c r="J23773" s="1"/>
      <c r="K23773" s="2"/>
      <c r="L23773">
        <v>23772</v>
      </c>
      <c r="M23773" s="1" t="s">
        <v>753</v>
      </c>
      <c r="N23773" s="1"/>
      <c r="O23773" s="2"/>
      <c r="P23773">
        <v>23772</v>
      </c>
      <c r="Q23773" s="1" t="s">
        <v>754</v>
      </c>
      <c r="R23773" s="1"/>
      <c r="S23773" s="2"/>
      <c r="T23773">
        <v>23772</v>
      </c>
      <c r="U23773" s="1" t="s">
        <v>178</v>
      </c>
      <c r="V23773" s="1"/>
      <c r="W23773" s="2"/>
      <c r="X23773">
        <v>23772</v>
      </c>
      <c r="Y23773" s="1" t="s">
        <v>179</v>
      </c>
      <c r="Z23773" s="1"/>
      <c r="AA23773" s="2"/>
      <c r="AQ23773" s="15"/>
      <c r="AR23773" s="15"/>
      <c r="AS23773" s="15"/>
      <c r="AT23773" s="15"/>
      <c r="AU23773" s="15"/>
      <c r="AV23773" s="15"/>
      <c r="BA23773" s="15"/>
      <c r="BB23773" s="15"/>
      <c r="BC23773" s="15"/>
      <c r="BD23773" s="15"/>
      <c r="BE23773" s="15"/>
      <c r="BF23773" s="15"/>
    </row>
    <row r="23774" spans="2:58">
      <c r="B23774" s="15"/>
      <c r="C23774" s="17"/>
      <c r="D23774" s="15"/>
      <c r="E23774" s="15"/>
      <c r="F23774" s="15"/>
      <c r="H23774">
        <v>23773</v>
      </c>
      <c r="I23774" s="1" t="s">
        <v>752</v>
      </c>
      <c r="J23774" s="1"/>
      <c r="K23774" s="2"/>
      <c r="L23774">
        <v>23773</v>
      </c>
      <c r="M23774" s="1" t="s">
        <v>753</v>
      </c>
      <c r="N23774" s="1"/>
      <c r="O23774" s="2"/>
      <c r="P23774">
        <v>23773</v>
      </c>
      <c r="Q23774" s="1" t="s">
        <v>754</v>
      </c>
      <c r="R23774" s="1"/>
      <c r="S23774" s="2"/>
      <c r="T23774">
        <v>23773</v>
      </c>
      <c r="U23774" s="1" t="s">
        <v>178</v>
      </c>
      <c r="V23774" s="1"/>
      <c r="W23774" s="2"/>
      <c r="X23774">
        <v>23773</v>
      </c>
      <c r="Y23774" s="1" t="s">
        <v>179</v>
      </c>
      <c r="Z23774" s="1"/>
      <c r="AA23774" s="2"/>
      <c r="AQ23774" s="15"/>
      <c r="AR23774" s="15"/>
      <c r="AS23774" s="15"/>
      <c r="AT23774" s="15"/>
      <c r="AU23774" s="14"/>
      <c r="AV23774" s="14"/>
      <c r="BA23774" s="15"/>
      <c r="BB23774" s="15"/>
      <c r="BC23774" s="15"/>
      <c r="BD23774" s="15"/>
      <c r="BE23774" s="15"/>
      <c r="BF23774" s="15"/>
    </row>
    <row r="23775" spans="2:58">
      <c r="B23775" s="17"/>
      <c r="C23775" s="14"/>
      <c r="D23775" s="15"/>
      <c r="E23775" s="14"/>
      <c r="F23775" s="15"/>
      <c r="H23775">
        <v>23774</v>
      </c>
      <c r="I23775" s="1" t="s">
        <v>752</v>
      </c>
      <c r="J23775" s="1"/>
      <c r="K23775" s="2"/>
      <c r="L23775">
        <v>23774</v>
      </c>
      <c r="M23775" s="1" t="s">
        <v>753</v>
      </c>
      <c r="N23775" s="1"/>
      <c r="O23775" s="2"/>
      <c r="P23775">
        <v>23774</v>
      </c>
      <c r="Q23775" s="1" t="s">
        <v>754</v>
      </c>
      <c r="R23775" s="1"/>
      <c r="S23775" s="2"/>
      <c r="T23775">
        <v>23774</v>
      </c>
      <c r="U23775" s="1" t="s">
        <v>178</v>
      </c>
      <c r="V23775" s="1"/>
      <c r="W23775" s="2"/>
      <c r="X23775">
        <v>23774</v>
      </c>
      <c r="Y23775" s="1" t="s">
        <v>179</v>
      </c>
      <c r="Z23775" s="1"/>
      <c r="AA23775" s="2"/>
      <c r="AD23775"/>
      <c r="AE23775" s="3"/>
      <c r="AF23775" s="3"/>
      <c r="AG23775" s="46"/>
      <c r="AH23775" s="15"/>
      <c r="AI23775" s="15"/>
      <c r="AQ23775" s="15"/>
      <c r="AR23775" s="15"/>
      <c r="AS23775" s="15"/>
      <c r="AT23775" s="15"/>
      <c r="AU23775" s="14"/>
      <c r="AV23775" s="14"/>
      <c r="BA23775" s="15"/>
      <c r="BB23775" s="15"/>
      <c r="BC23775" s="15"/>
      <c r="BD23775" s="15"/>
      <c r="BE23775" s="15"/>
      <c r="BF23775" s="14"/>
    </row>
    <row r="23776" spans="2:58">
      <c r="B23776" s="160"/>
      <c r="C23776" s="14"/>
      <c r="D23776" s="15"/>
      <c r="E23776" s="14"/>
      <c r="F23776" s="15"/>
      <c r="H23776">
        <v>23775</v>
      </c>
      <c r="I23776" s="1" t="s">
        <v>752</v>
      </c>
      <c r="J23776" s="1"/>
      <c r="K23776" s="2"/>
      <c r="L23776">
        <v>23775</v>
      </c>
      <c r="M23776" s="1" t="s">
        <v>753</v>
      </c>
      <c r="N23776" s="1"/>
      <c r="O23776" s="2"/>
      <c r="P23776">
        <v>23775</v>
      </c>
      <c r="Q23776" s="1" t="s">
        <v>754</v>
      </c>
      <c r="R23776" s="1"/>
      <c r="S23776" s="2"/>
      <c r="T23776">
        <v>23775</v>
      </c>
      <c r="U23776" s="1" t="s">
        <v>178</v>
      </c>
      <c r="V23776" s="1"/>
      <c r="W23776" s="2"/>
      <c r="X23776">
        <v>23775</v>
      </c>
      <c r="Y23776" s="1" t="s">
        <v>179</v>
      </c>
      <c r="Z23776" s="1"/>
      <c r="AA23776" s="2"/>
      <c r="AD23776"/>
      <c r="AE23776" s="3"/>
      <c r="AF23776" s="3"/>
      <c r="AG23776" s="46"/>
      <c r="AH23776" s="15"/>
      <c r="AI23776" s="15"/>
      <c r="AQ23776" s="52"/>
      <c r="AR23776" s="52"/>
      <c r="AS23776" s="52"/>
      <c r="AT23776" s="52"/>
      <c r="AU23776" s="52"/>
      <c r="AV23776" s="52"/>
      <c r="BA23776" s="15"/>
      <c r="BB23776" s="15"/>
      <c r="BC23776" s="15"/>
      <c r="BD23776" s="15"/>
      <c r="BE23776" s="15"/>
      <c r="BF23776" s="15"/>
    </row>
    <row r="23777" spans="2:58">
      <c r="B23777" s="160"/>
      <c r="C23777" s="14"/>
      <c r="D23777" s="15"/>
      <c r="E23777" s="14"/>
      <c r="F23777" s="15"/>
      <c r="H23777">
        <v>23776</v>
      </c>
      <c r="I23777" s="1" t="s">
        <v>752</v>
      </c>
      <c r="J23777" s="1"/>
      <c r="K23777" s="2"/>
      <c r="L23777">
        <v>23776</v>
      </c>
      <c r="M23777" s="1" t="s">
        <v>753</v>
      </c>
      <c r="N23777" s="1"/>
      <c r="O23777" s="2"/>
      <c r="P23777">
        <v>23776</v>
      </c>
      <c r="Q23777" s="1" t="s">
        <v>754</v>
      </c>
      <c r="R23777" s="1"/>
      <c r="S23777" s="2"/>
      <c r="T23777">
        <v>23776</v>
      </c>
      <c r="U23777" s="1" t="s">
        <v>178</v>
      </c>
      <c r="V23777" s="1"/>
      <c r="W23777" s="2"/>
      <c r="X23777">
        <v>23776</v>
      </c>
      <c r="Y23777" s="1" t="s">
        <v>179</v>
      </c>
      <c r="Z23777" s="1"/>
      <c r="AA23777" s="2"/>
      <c r="AD23777"/>
      <c r="AE23777" s="3"/>
      <c r="AF23777" s="3"/>
      <c r="AG23777" s="46"/>
      <c r="AH23777" s="15"/>
      <c r="AI23777" s="15"/>
      <c r="AQ23777" s="15"/>
      <c r="AR23777" s="15"/>
      <c r="AS23777" s="15"/>
      <c r="AT23777" s="15"/>
      <c r="AU23777" s="15"/>
      <c r="AV23777" s="15"/>
      <c r="BA23777" s="15"/>
      <c r="BB23777" s="15"/>
      <c r="BC23777" s="15"/>
      <c r="BD23777" s="15"/>
      <c r="BE23777" s="15"/>
      <c r="BF23777" s="15"/>
    </row>
    <row r="23778" spans="2:58">
      <c r="B23778" s="15"/>
      <c r="C23778" s="17"/>
      <c r="D23778" s="15"/>
      <c r="E23778" s="15"/>
      <c r="F23778" s="15"/>
      <c r="H23778">
        <v>23777</v>
      </c>
      <c r="I23778" s="1" t="s">
        <v>752</v>
      </c>
      <c r="J23778" s="1"/>
      <c r="K23778" s="2"/>
      <c r="L23778">
        <v>23777</v>
      </c>
      <c r="M23778" s="1" t="s">
        <v>753</v>
      </c>
      <c r="N23778" s="1"/>
      <c r="O23778" s="2"/>
      <c r="P23778">
        <v>23777</v>
      </c>
      <c r="Q23778" s="1" t="s">
        <v>754</v>
      </c>
      <c r="R23778" s="1"/>
      <c r="S23778" s="2"/>
      <c r="T23778">
        <v>23777</v>
      </c>
      <c r="U23778" s="1" t="s">
        <v>178</v>
      </c>
      <c r="V23778" s="1"/>
      <c r="W23778" s="2"/>
      <c r="X23778">
        <v>23777</v>
      </c>
      <c r="Y23778" s="1" t="s">
        <v>179</v>
      </c>
      <c r="Z23778" s="1"/>
      <c r="AA23778" s="2"/>
      <c r="AD23778"/>
      <c r="AE23778" s="3"/>
      <c r="AF23778" s="3"/>
      <c r="AG23778" s="46"/>
      <c r="AH23778" s="15"/>
      <c r="AI23778" s="15"/>
      <c r="AQ23778" s="15"/>
      <c r="AR23778" s="15"/>
      <c r="AS23778" s="15"/>
      <c r="AT23778" s="15"/>
      <c r="AU23778" s="14"/>
      <c r="AV23778" s="14"/>
      <c r="BA23778" s="15"/>
      <c r="BB23778" s="15"/>
      <c r="BC23778" s="15"/>
      <c r="BD23778" s="15"/>
      <c r="BE23778" s="15"/>
      <c r="BF23778" s="14"/>
    </row>
    <row r="23779" spans="2:58">
      <c r="B23779" s="15"/>
      <c r="C23779" s="17"/>
      <c r="D23779" s="15"/>
      <c r="E23779" s="15"/>
      <c r="F23779" s="15"/>
      <c r="H23779">
        <v>23778</v>
      </c>
      <c r="I23779" s="1" t="s">
        <v>752</v>
      </c>
      <c r="J23779" s="1"/>
      <c r="K23779" s="2"/>
      <c r="L23779">
        <v>23778</v>
      </c>
      <c r="M23779" s="1" t="s">
        <v>753</v>
      </c>
      <c r="N23779" s="1"/>
      <c r="O23779" s="2"/>
      <c r="P23779">
        <v>23778</v>
      </c>
      <c r="Q23779" s="1" t="s">
        <v>754</v>
      </c>
      <c r="R23779" s="1"/>
      <c r="S23779" s="2"/>
      <c r="T23779">
        <v>23778</v>
      </c>
      <c r="U23779" s="1" t="s">
        <v>178</v>
      </c>
      <c r="V23779" s="1"/>
      <c r="W23779" s="2"/>
      <c r="X23779">
        <v>23778</v>
      </c>
      <c r="Y23779" s="1" t="s">
        <v>179</v>
      </c>
      <c r="Z23779" s="1"/>
      <c r="AA23779" s="2"/>
      <c r="AD23779"/>
      <c r="AE23779" s="3"/>
      <c r="AF23779" s="3"/>
      <c r="AG23779" s="46"/>
      <c r="AH23779" s="15"/>
      <c r="AI23779" s="15"/>
      <c r="AQ23779" s="15"/>
      <c r="AR23779" s="15"/>
      <c r="AS23779" s="15"/>
      <c r="AT23779" s="15"/>
      <c r="AU23779" s="14"/>
      <c r="AV23779" s="14"/>
      <c r="BA23779" s="15"/>
      <c r="BB23779" s="15"/>
      <c r="BC23779" s="15"/>
      <c r="BD23779" s="15"/>
      <c r="BE23779" s="15"/>
      <c r="BF23779" s="15"/>
    </row>
    <row r="23780" spans="2:58">
      <c r="B23780" s="17"/>
      <c r="C23780" s="14"/>
      <c r="D23780" s="15"/>
      <c r="E23780" s="14"/>
      <c r="F23780" s="15"/>
      <c r="H23780">
        <v>23779</v>
      </c>
      <c r="I23780" s="1" t="s">
        <v>752</v>
      </c>
      <c r="J23780" s="1"/>
      <c r="K23780" s="2"/>
      <c r="L23780">
        <v>23779</v>
      </c>
      <c r="M23780" s="1" t="s">
        <v>753</v>
      </c>
      <c r="N23780" s="1"/>
      <c r="O23780" s="2"/>
      <c r="P23780">
        <v>23779</v>
      </c>
      <c r="Q23780" s="1" t="s">
        <v>754</v>
      </c>
      <c r="R23780" s="1"/>
      <c r="S23780" s="2"/>
      <c r="T23780">
        <v>23779</v>
      </c>
      <c r="U23780" s="1" t="s">
        <v>178</v>
      </c>
      <c r="V23780" s="1"/>
      <c r="W23780" s="2"/>
      <c r="X23780">
        <v>23779</v>
      </c>
      <c r="Y23780" s="1" t="s">
        <v>179</v>
      </c>
      <c r="Z23780" s="1"/>
      <c r="AA23780" s="2"/>
      <c r="AD23780"/>
      <c r="AE23780" s="3"/>
      <c r="AF23780" s="3"/>
      <c r="AG23780" s="46"/>
      <c r="AH23780" s="15"/>
      <c r="AI23780" s="15"/>
      <c r="AQ23780" s="15"/>
      <c r="AR23780" s="15"/>
      <c r="AS23780" s="15"/>
      <c r="AT23780" s="15"/>
      <c r="AU23780" s="15"/>
      <c r="AV23780" s="15"/>
      <c r="BA23780" s="15"/>
      <c r="BB23780" s="15"/>
      <c r="BC23780" s="15"/>
      <c r="BD23780" s="15"/>
      <c r="BE23780" s="15"/>
      <c r="BF23780" s="15"/>
    </row>
    <row r="23781" spans="2:58">
      <c r="B23781" s="17"/>
      <c r="C23781" s="14"/>
      <c r="D23781" s="15"/>
      <c r="E23781" s="14"/>
      <c r="F23781" s="15"/>
      <c r="H23781">
        <v>23780</v>
      </c>
      <c r="I23781" s="1" t="s">
        <v>752</v>
      </c>
      <c r="J23781" s="1"/>
      <c r="K23781" s="2"/>
      <c r="L23781">
        <v>23780</v>
      </c>
      <c r="M23781" s="1" t="s">
        <v>753</v>
      </c>
      <c r="N23781" s="1"/>
      <c r="O23781" s="2"/>
      <c r="P23781">
        <v>23780</v>
      </c>
      <c r="Q23781" s="1" t="s">
        <v>754</v>
      </c>
      <c r="R23781" s="1"/>
      <c r="S23781" s="2"/>
      <c r="T23781">
        <v>23780</v>
      </c>
      <c r="U23781" s="1" t="s">
        <v>178</v>
      </c>
      <c r="V23781" s="1"/>
      <c r="W23781" s="2"/>
      <c r="X23781">
        <v>23780</v>
      </c>
      <c r="Y23781" s="1" t="s">
        <v>179</v>
      </c>
      <c r="Z23781" s="1"/>
      <c r="AA23781" s="2"/>
      <c r="AD23781"/>
      <c r="AE23781" s="3"/>
      <c r="AF23781" s="3"/>
      <c r="AG23781" s="46"/>
      <c r="AH23781" s="15"/>
      <c r="AI23781" s="15"/>
      <c r="AQ23781" s="15"/>
      <c r="AR23781" s="15"/>
      <c r="AS23781" s="15"/>
      <c r="AT23781" s="15"/>
      <c r="AU23781" s="15"/>
      <c r="AV23781" s="15"/>
      <c r="BA23781" s="15"/>
      <c r="BB23781" s="15"/>
      <c r="BC23781" s="15"/>
      <c r="BD23781" s="15"/>
      <c r="BE23781" s="15"/>
      <c r="BF23781" s="15"/>
    </row>
    <row r="23782" spans="2:58">
      <c r="B23782" s="17"/>
      <c r="C23782" s="14"/>
      <c r="D23782" s="15"/>
      <c r="E23782" s="14"/>
      <c r="F23782" s="15"/>
      <c r="H23782">
        <v>23781</v>
      </c>
      <c r="I23782" s="1" t="s">
        <v>752</v>
      </c>
      <c r="J23782" s="1"/>
      <c r="K23782" s="2"/>
      <c r="L23782">
        <v>23781</v>
      </c>
      <c r="M23782" s="1" t="s">
        <v>753</v>
      </c>
      <c r="N23782" s="1"/>
      <c r="O23782" s="2"/>
      <c r="P23782">
        <v>23781</v>
      </c>
      <c r="Q23782" s="1" t="s">
        <v>754</v>
      </c>
      <c r="R23782" s="1"/>
      <c r="S23782" s="2"/>
      <c r="T23782">
        <v>23781</v>
      </c>
      <c r="U23782" s="1" t="s">
        <v>178</v>
      </c>
      <c r="V23782" s="1"/>
      <c r="W23782" s="2"/>
      <c r="X23782">
        <v>23781</v>
      </c>
      <c r="Y23782" s="1" t="s">
        <v>179</v>
      </c>
      <c r="Z23782" s="1"/>
      <c r="AA23782" s="2"/>
      <c r="AD23782"/>
      <c r="AE23782" s="3"/>
      <c r="AF23782" s="3"/>
      <c r="AG23782" s="46"/>
      <c r="AH23782" s="15"/>
      <c r="AI23782" s="15"/>
      <c r="AQ23782" s="15"/>
      <c r="AR23782" s="15"/>
      <c r="AS23782" s="15"/>
      <c r="AT23782" s="15"/>
      <c r="AU23782" s="15"/>
      <c r="AV23782" s="15"/>
      <c r="BA23782" s="15"/>
      <c r="BB23782" s="15"/>
      <c r="BC23782" s="15"/>
      <c r="BD23782" s="15"/>
      <c r="BE23782" s="15"/>
      <c r="BF23782" s="15"/>
    </row>
    <row r="23783" spans="2:58">
      <c r="B23783" s="15"/>
      <c r="C23783" s="17"/>
      <c r="D23783" s="15"/>
      <c r="E23783" s="15"/>
      <c r="F23783" s="15"/>
      <c r="H23783">
        <v>23782</v>
      </c>
      <c r="I23783" s="1" t="s">
        <v>752</v>
      </c>
      <c r="J23783" s="1"/>
      <c r="K23783" s="2"/>
      <c r="L23783">
        <v>23782</v>
      </c>
      <c r="M23783" s="1" t="s">
        <v>753</v>
      </c>
      <c r="N23783" s="1"/>
      <c r="O23783" s="2"/>
      <c r="P23783">
        <v>23782</v>
      </c>
      <c r="Q23783" s="1" t="s">
        <v>754</v>
      </c>
      <c r="R23783" s="1"/>
      <c r="S23783" s="2"/>
      <c r="T23783">
        <v>23782</v>
      </c>
      <c r="U23783" s="1" t="s">
        <v>178</v>
      </c>
      <c r="V23783" s="1"/>
      <c r="W23783" s="2"/>
      <c r="X23783">
        <v>23782</v>
      </c>
      <c r="Y23783" s="1" t="s">
        <v>179</v>
      </c>
      <c r="Z23783" s="1"/>
      <c r="AA23783" s="2"/>
      <c r="AD23783"/>
      <c r="AE23783" s="3"/>
      <c r="AF23783" s="3"/>
      <c r="AG23783" s="46"/>
      <c r="AH23783" s="15"/>
      <c r="AI23783" s="15"/>
      <c r="AQ23783" s="15"/>
      <c r="AR23783" s="15"/>
      <c r="AS23783" s="15"/>
      <c r="AT23783" s="15"/>
      <c r="AU23783" s="14"/>
      <c r="AV23783" s="14"/>
      <c r="BA23783" s="15"/>
      <c r="BB23783" s="15"/>
      <c r="BC23783" s="15"/>
      <c r="BD23783" s="15"/>
      <c r="BE23783" s="15"/>
      <c r="BF23783" s="14"/>
    </row>
    <row r="23784" spans="2:58">
      <c r="B23784" s="15"/>
      <c r="C23784" s="17"/>
      <c r="D23784" s="15"/>
      <c r="E23784" s="15"/>
      <c r="F23784" s="15"/>
      <c r="H23784">
        <v>23783</v>
      </c>
      <c r="I23784" s="1" t="s">
        <v>752</v>
      </c>
      <c r="J23784" s="1"/>
      <c r="K23784" s="2"/>
      <c r="L23784">
        <v>23783</v>
      </c>
      <c r="M23784" s="1" t="s">
        <v>753</v>
      </c>
      <c r="N23784" s="1"/>
      <c r="O23784" s="2"/>
      <c r="P23784">
        <v>23783</v>
      </c>
      <c r="Q23784" s="1" t="s">
        <v>754</v>
      </c>
      <c r="R23784" s="1"/>
      <c r="S23784" s="2"/>
      <c r="T23784">
        <v>23783</v>
      </c>
      <c r="U23784" s="1" t="s">
        <v>178</v>
      </c>
      <c r="V23784" s="1"/>
      <c r="W23784" s="2"/>
      <c r="X23784">
        <v>23783</v>
      </c>
      <c r="Y23784" s="1" t="s">
        <v>179</v>
      </c>
      <c r="Z23784" s="1"/>
      <c r="AA23784" s="2"/>
      <c r="AD23784"/>
      <c r="AE23784" s="3"/>
      <c r="AF23784" s="3"/>
      <c r="AG23784" s="46"/>
      <c r="AH23784" s="15"/>
      <c r="AI23784" s="15"/>
      <c r="AQ23784" s="15"/>
      <c r="AR23784" s="15"/>
      <c r="AS23784" s="15"/>
      <c r="AT23784" s="15"/>
      <c r="AU23784" s="15"/>
      <c r="AV23784" s="15"/>
      <c r="BA23784" s="15"/>
      <c r="BB23784" s="15"/>
      <c r="BC23784" s="15"/>
      <c r="BD23784" s="15"/>
      <c r="BE23784" s="15"/>
      <c r="BF23784" s="14"/>
    </row>
    <row r="23785" spans="2:58">
      <c r="B23785" s="15"/>
      <c r="C23785" s="14"/>
      <c r="D23785" s="15"/>
      <c r="E23785" s="14"/>
      <c r="F23785" s="15"/>
      <c r="H23785">
        <v>23784</v>
      </c>
      <c r="I23785" s="1" t="s">
        <v>752</v>
      </c>
      <c r="J23785" s="1"/>
      <c r="K23785" s="2"/>
      <c r="L23785">
        <v>23784</v>
      </c>
      <c r="M23785" s="1" t="s">
        <v>753</v>
      </c>
      <c r="N23785" s="1"/>
      <c r="O23785" s="2"/>
      <c r="P23785">
        <v>23784</v>
      </c>
      <c r="Q23785" s="1" t="s">
        <v>754</v>
      </c>
      <c r="R23785" s="1"/>
      <c r="S23785" s="2"/>
      <c r="T23785">
        <v>23784</v>
      </c>
      <c r="U23785" s="1" t="s">
        <v>178</v>
      </c>
      <c r="V23785" s="1"/>
      <c r="W23785" s="2"/>
      <c r="X23785">
        <v>23784</v>
      </c>
      <c r="Y23785" s="1" t="s">
        <v>179</v>
      </c>
      <c r="Z23785" s="1"/>
      <c r="AA23785" s="2"/>
      <c r="AD23785"/>
      <c r="AE23785" s="3"/>
      <c r="AF23785" s="3"/>
      <c r="AG23785" s="46"/>
      <c r="AH23785" s="15"/>
      <c r="AI23785" s="15"/>
      <c r="AQ23785" s="15"/>
      <c r="AR23785" s="15"/>
      <c r="AS23785" s="15"/>
      <c r="AT23785" s="15"/>
      <c r="AU23785" s="14"/>
      <c r="AV23785" s="14"/>
      <c r="BA23785" s="15"/>
      <c r="BB23785" s="15"/>
      <c r="BC23785" s="15"/>
      <c r="BD23785" s="15"/>
      <c r="BE23785" s="15"/>
      <c r="BF23785" s="15"/>
    </row>
    <row r="23786" spans="2:58">
      <c r="B23786" s="15"/>
      <c r="C23786" s="14"/>
      <c r="D23786" s="15"/>
      <c r="E23786" s="14"/>
      <c r="F23786" s="15"/>
      <c r="H23786">
        <v>23785</v>
      </c>
      <c r="I23786" s="1" t="s">
        <v>752</v>
      </c>
      <c r="J23786" s="1"/>
      <c r="K23786" s="2"/>
      <c r="L23786">
        <v>23785</v>
      </c>
      <c r="M23786" s="1" t="s">
        <v>753</v>
      </c>
      <c r="N23786" s="1"/>
      <c r="O23786" s="2"/>
      <c r="P23786">
        <v>23785</v>
      </c>
      <c r="Q23786" s="1" t="s">
        <v>754</v>
      </c>
      <c r="R23786" s="1"/>
      <c r="S23786" s="2"/>
      <c r="T23786">
        <v>23785</v>
      </c>
      <c r="U23786" s="1" t="s">
        <v>178</v>
      </c>
      <c r="V23786" s="1"/>
      <c r="W23786" s="2"/>
      <c r="X23786">
        <v>23785</v>
      </c>
      <c r="Y23786" s="1" t="s">
        <v>179</v>
      </c>
      <c r="Z23786" s="1"/>
      <c r="AA23786" s="2"/>
      <c r="AD23786"/>
      <c r="AE23786" s="3"/>
      <c r="AF23786" s="3"/>
      <c r="AG23786" s="46"/>
      <c r="AH23786" s="15"/>
      <c r="AI23786" s="15"/>
      <c r="AQ23786" s="15"/>
      <c r="AR23786" s="15"/>
      <c r="AS23786" s="15"/>
      <c r="AT23786" s="15"/>
      <c r="AU23786" s="15"/>
      <c r="AV23786" s="15"/>
      <c r="BA23786" s="15"/>
      <c r="BB23786" s="15"/>
      <c r="BC23786" s="15"/>
      <c r="BD23786" s="15"/>
      <c r="BE23786" s="15"/>
      <c r="BF23786" s="15"/>
    </row>
    <row r="23787" spans="2:58">
      <c r="B23787" s="15"/>
      <c r="C23787" s="14"/>
      <c r="D23787" s="159"/>
      <c r="E23787" s="14"/>
      <c r="F23787" s="15"/>
      <c r="H23787">
        <v>23786</v>
      </c>
      <c r="I23787" s="1" t="s">
        <v>752</v>
      </c>
      <c r="J23787" s="1"/>
      <c r="K23787" s="2"/>
      <c r="L23787">
        <v>23786</v>
      </c>
      <c r="M23787" s="1" t="s">
        <v>753</v>
      </c>
      <c r="N23787" s="1"/>
      <c r="O23787" s="2"/>
      <c r="P23787">
        <v>23786</v>
      </c>
      <c r="Q23787" s="1" t="s">
        <v>754</v>
      </c>
      <c r="R23787" s="1"/>
      <c r="S23787" s="2"/>
      <c r="T23787">
        <v>23786</v>
      </c>
      <c r="U23787" s="1" t="s">
        <v>178</v>
      </c>
      <c r="V23787" s="1"/>
      <c r="W23787" s="2"/>
      <c r="X23787">
        <v>23786</v>
      </c>
      <c r="Y23787" s="1" t="s">
        <v>179</v>
      </c>
      <c r="Z23787" s="1"/>
      <c r="AA23787" s="2"/>
      <c r="AD23787"/>
      <c r="AE23787" s="3"/>
      <c r="AF23787" s="3"/>
      <c r="AG23787" s="46"/>
      <c r="AH23787" s="15"/>
      <c r="AI23787" s="15"/>
      <c r="AQ23787" s="15"/>
      <c r="AR23787" s="15"/>
      <c r="AS23787" s="15"/>
      <c r="AT23787" s="15"/>
      <c r="AU23787" s="14"/>
      <c r="AV23787" s="14"/>
      <c r="BA23787" s="15"/>
      <c r="BB23787" s="15"/>
      <c r="BC23787" s="15"/>
      <c r="BD23787" s="15"/>
      <c r="BE23787" s="15"/>
      <c r="BF23787" s="15"/>
    </row>
    <row r="23788" spans="2:58">
      <c r="B23788" s="15"/>
      <c r="C23788" s="17"/>
      <c r="D23788" s="15"/>
      <c r="E23788" s="15"/>
      <c r="F23788" s="15"/>
      <c r="H23788">
        <v>23787</v>
      </c>
      <c r="I23788" s="1" t="s">
        <v>752</v>
      </c>
      <c r="J23788" s="1"/>
      <c r="K23788" s="2"/>
      <c r="L23788">
        <v>23787</v>
      </c>
      <c r="M23788" s="1" t="s">
        <v>753</v>
      </c>
      <c r="N23788" s="1"/>
      <c r="O23788" s="2"/>
      <c r="P23788">
        <v>23787</v>
      </c>
      <c r="Q23788" s="1" t="s">
        <v>754</v>
      </c>
      <c r="R23788" s="1"/>
      <c r="S23788" s="2"/>
      <c r="T23788">
        <v>23787</v>
      </c>
      <c r="U23788" s="1" t="s">
        <v>178</v>
      </c>
      <c r="V23788" s="1"/>
      <c r="W23788" s="2"/>
      <c r="X23788">
        <v>23787</v>
      </c>
      <c r="Y23788" s="1" t="s">
        <v>179</v>
      </c>
      <c r="Z23788" s="1"/>
      <c r="AA23788" s="2"/>
      <c r="AD23788"/>
      <c r="AE23788" s="3"/>
      <c r="AF23788" s="3"/>
      <c r="AG23788" s="46"/>
      <c r="AH23788" s="15"/>
      <c r="AI23788" s="15"/>
      <c r="AQ23788" s="15"/>
      <c r="AR23788" s="15"/>
      <c r="AS23788" s="15"/>
      <c r="AT23788" s="15"/>
      <c r="AU23788" s="14"/>
      <c r="AV23788" s="14"/>
      <c r="BA23788" s="15"/>
      <c r="BB23788" s="15"/>
      <c r="BC23788" s="15"/>
      <c r="BD23788" s="15"/>
      <c r="BE23788" s="15"/>
      <c r="BF23788" s="15"/>
    </row>
    <row r="23789" spans="2:58">
      <c r="B23789" s="159"/>
      <c r="C23789" s="14"/>
      <c r="D23789" s="15"/>
      <c r="E23789" s="14"/>
      <c r="F23789" s="15"/>
      <c r="H23789">
        <v>23788</v>
      </c>
      <c r="I23789" s="1" t="s">
        <v>752</v>
      </c>
      <c r="J23789" s="1"/>
      <c r="K23789" s="2"/>
      <c r="L23789">
        <v>23788</v>
      </c>
      <c r="M23789" s="1" t="s">
        <v>753</v>
      </c>
      <c r="N23789" s="1"/>
      <c r="O23789" s="2"/>
      <c r="P23789">
        <v>23788</v>
      </c>
      <c r="Q23789" s="1" t="s">
        <v>754</v>
      </c>
      <c r="R23789" s="1"/>
      <c r="S23789" s="2"/>
      <c r="T23789">
        <v>23788</v>
      </c>
      <c r="U23789" s="1" t="s">
        <v>178</v>
      </c>
      <c r="V23789" s="1"/>
      <c r="W23789" s="2"/>
      <c r="X23789">
        <v>23788</v>
      </c>
      <c r="Y23789" s="1" t="s">
        <v>179</v>
      </c>
      <c r="Z23789" s="1"/>
      <c r="AA23789" s="2"/>
      <c r="AD23789"/>
      <c r="AE23789" s="3"/>
      <c r="AF23789" s="3"/>
      <c r="AG23789" s="46"/>
      <c r="AH23789" s="15"/>
      <c r="AI23789" s="15"/>
      <c r="AQ23789" s="15"/>
      <c r="AR23789" s="15"/>
      <c r="AS23789" s="15"/>
      <c r="AT23789" s="15"/>
      <c r="AU23789" s="14"/>
      <c r="AV23789" s="14"/>
      <c r="BA23789" s="15"/>
      <c r="BB23789" s="15"/>
      <c r="BC23789" s="15"/>
      <c r="BD23789" s="15"/>
      <c r="BE23789" s="15"/>
      <c r="BF23789" s="15"/>
    </row>
    <row r="23790" spans="2:58">
      <c r="B23790" s="17"/>
      <c r="C23790" s="14"/>
      <c r="D23790" s="15"/>
      <c r="E23790" s="14"/>
      <c r="F23790" s="15"/>
      <c r="H23790">
        <v>23789</v>
      </c>
      <c r="I23790" s="1" t="s">
        <v>752</v>
      </c>
      <c r="J23790" s="1"/>
      <c r="K23790" s="2"/>
      <c r="L23790">
        <v>23789</v>
      </c>
      <c r="M23790" s="1" t="s">
        <v>753</v>
      </c>
      <c r="N23790" s="1"/>
      <c r="O23790" s="2"/>
      <c r="P23790">
        <v>23789</v>
      </c>
      <c r="Q23790" s="1" t="s">
        <v>754</v>
      </c>
      <c r="R23790" s="1"/>
      <c r="S23790" s="2"/>
      <c r="T23790">
        <v>23789</v>
      </c>
      <c r="U23790" s="1" t="s">
        <v>178</v>
      </c>
      <c r="V23790" s="1"/>
      <c r="W23790" s="2"/>
      <c r="X23790">
        <v>23789</v>
      </c>
      <c r="Y23790" s="1" t="s">
        <v>179</v>
      </c>
      <c r="Z23790" s="1"/>
      <c r="AA23790" s="2"/>
      <c r="AD23790"/>
      <c r="AE23790" s="3"/>
      <c r="AF23790" s="3"/>
      <c r="AG23790" s="46"/>
      <c r="AH23790" s="15"/>
      <c r="AI23790" s="15"/>
      <c r="AQ23790" s="15"/>
      <c r="AR23790" s="15"/>
      <c r="AS23790" s="15"/>
      <c r="AT23790" s="15"/>
      <c r="AU23790" s="14"/>
      <c r="AV23790" s="14"/>
      <c r="BA23790" s="15"/>
      <c r="BB23790" s="15"/>
      <c r="BC23790" s="15"/>
      <c r="BD23790" s="15"/>
      <c r="BE23790" s="15"/>
      <c r="BF23790" s="15"/>
    </row>
    <row r="23791" spans="2:58">
      <c r="B23791" s="15"/>
      <c r="C23791" s="15"/>
      <c r="D23791" s="15"/>
      <c r="E23791" s="15"/>
      <c r="F23791" s="15"/>
      <c r="H23791">
        <v>23790</v>
      </c>
      <c r="I23791" s="1" t="s">
        <v>752</v>
      </c>
      <c r="J23791" s="1"/>
      <c r="K23791" s="2"/>
      <c r="L23791">
        <v>23790</v>
      </c>
      <c r="M23791" s="1" t="s">
        <v>753</v>
      </c>
      <c r="N23791" s="1"/>
      <c r="O23791" s="2"/>
      <c r="P23791">
        <v>23790</v>
      </c>
      <c r="Q23791" s="1" t="s">
        <v>754</v>
      </c>
      <c r="R23791" s="1"/>
      <c r="S23791" s="2"/>
      <c r="T23791">
        <v>23790</v>
      </c>
      <c r="U23791" s="1" t="s">
        <v>178</v>
      </c>
      <c r="V23791" s="1"/>
      <c r="W23791" s="2"/>
      <c r="X23791">
        <v>23790</v>
      </c>
      <c r="Y23791" s="1" t="s">
        <v>179</v>
      </c>
      <c r="Z23791" s="1"/>
      <c r="AA23791" s="2"/>
      <c r="AD23791"/>
      <c r="AE23791" s="3"/>
      <c r="AF23791" s="3"/>
      <c r="AG23791" s="46"/>
      <c r="AH23791" s="15"/>
      <c r="AI23791" s="15"/>
      <c r="AQ23791" s="15"/>
      <c r="AR23791" s="15"/>
      <c r="AS23791" s="15"/>
      <c r="AT23791" s="15"/>
      <c r="AU23791" s="14"/>
      <c r="AV23791" s="14"/>
      <c r="BA23791" s="15"/>
      <c r="BB23791" s="15"/>
      <c r="BC23791" s="15"/>
      <c r="BD23791" s="15"/>
      <c r="BE23791" s="15"/>
      <c r="BF23791" s="15"/>
    </row>
    <row r="23792" spans="2:58">
      <c r="B23792" s="15"/>
      <c r="C23792" s="15"/>
      <c r="D23792" s="15"/>
      <c r="E23792" s="15"/>
      <c r="F23792" s="15"/>
      <c r="H23792">
        <v>23791</v>
      </c>
      <c r="I23792" s="1" t="s">
        <v>752</v>
      </c>
      <c r="J23792" s="1"/>
      <c r="K23792" s="2"/>
      <c r="L23792">
        <v>23791</v>
      </c>
      <c r="M23792" s="1" t="s">
        <v>753</v>
      </c>
      <c r="N23792" s="1"/>
      <c r="O23792" s="2"/>
      <c r="P23792">
        <v>23791</v>
      </c>
      <c r="Q23792" s="1" t="s">
        <v>754</v>
      </c>
      <c r="R23792" s="1"/>
      <c r="S23792" s="2"/>
      <c r="T23792">
        <v>23791</v>
      </c>
      <c r="U23792" s="1" t="s">
        <v>178</v>
      </c>
      <c r="V23792" s="1"/>
      <c r="W23792" s="2"/>
      <c r="X23792">
        <v>23791</v>
      </c>
      <c r="Y23792" s="1" t="s">
        <v>179</v>
      </c>
      <c r="Z23792" s="1"/>
      <c r="AA23792" s="2"/>
      <c r="AD23792"/>
      <c r="AE23792" s="3"/>
      <c r="AF23792" s="3"/>
      <c r="AG23792" s="46"/>
      <c r="AH23792" s="15"/>
      <c r="AI23792" s="15"/>
      <c r="AQ23792" s="15"/>
      <c r="AR23792" s="15"/>
      <c r="AS23792" s="15"/>
      <c r="AT23792" s="15"/>
      <c r="AU23792" s="14"/>
      <c r="AV23792" s="14"/>
      <c r="BA23792" s="15"/>
      <c r="BB23792" s="15"/>
      <c r="BC23792" s="15"/>
      <c r="BD23792" s="15"/>
      <c r="BE23792" s="15"/>
      <c r="BF23792" s="15"/>
    </row>
    <row r="23793" spans="2:58">
      <c r="B23793" s="15"/>
      <c r="C23793" s="17"/>
      <c r="D23793" s="15"/>
      <c r="E23793" s="15"/>
      <c r="F23793" s="15"/>
      <c r="H23793">
        <v>23792</v>
      </c>
      <c r="I23793" s="1" t="s">
        <v>752</v>
      </c>
      <c r="J23793" s="1"/>
      <c r="K23793" s="2"/>
      <c r="L23793">
        <v>23792</v>
      </c>
      <c r="M23793" s="1" t="s">
        <v>753</v>
      </c>
      <c r="N23793" s="1"/>
      <c r="O23793" s="2"/>
      <c r="P23793">
        <v>23792</v>
      </c>
      <c r="Q23793" s="1" t="s">
        <v>754</v>
      </c>
      <c r="R23793" s="1"/>
      <c r="S23793" s="2"/>
      <c r="T23793">
        <v>23792</v>
      </c>
      <c r="U23793" s="1" t="s">
        <v>178</v>
      </c>
      <c r="V23793" s="1"/>
      <c r="W23793" s="2"/>
      <c r="X23793">
        <v>23792</v>
      </c>
      <c r="Y23793" s="1" t="s">
        <v>179</v>
      </c>
      <c r="Z23793" s="1"/>
      <c r="AA23793" s="2"/>
      <c r="AD23793"/>
      <c r="AE23793" s="3"/>
      <c r="AF23793" s="3"/>
      <c r="AG23793" s="46"/>
      <c r="AH23793" s="15"/>
      <c r="AI23793" s="15"/>
      <c r="AQ23793" s="15"/>
      <c r="AR23793" s="15"/>
      <c r="AS23793" s="15"/>
      <c r="AT23793" s="15"/>
      <c r="AU23793" s="14"/>
      <c r="AV23793" s="14"/>
      <c r="BA23793" s="15"/>
      <c r="BB23793" s="15"/>
      <c r="BC23793" s="15"/>
      <c r="BD23793" s="15"/>
      <c r="BE23793" s="15"/>
      <c r="BF23793" s="15"/>
    </row>
    <row r="23794" spans="2:58">
      <c r="B23794" s="17"/>
      <c r="C23794" s="14"/>
      <c r="D23794" s="15"/>
      <c r="E23794" s="14"/>
      <c r="F23794" s="15"/>
      <c r="H23794">
        <v>23793</v>
      </c>
      <c r="I23794" s="1" t="s">
        <v>752</v>
      </c>
      <c r="J23794" s="1"/>
      <c r="K23794" s="2"/>
      <c r="L23794">
        <v>23793</v>
      </c>
      <c r="M23794" s="1" t="s">
        <v>753</v>
      </c>
      <c r="N23794" s="1"/>
      <c r="O23794" s="2"/>
      <c r="P23794">
        <v>23793</v>
      </c>
      <c r="Q23794" s="1" t="s">
        <v>754</v>
      </c>
      <c r="R23794" s="1"/>
      <c r="S23794" s="2"/>
      <c r="T23794">
        <v>23793</v>
      </c>
      <c r="U23794" s="1" t="s">
        <v>178</v>
      </c>
      <c r="V23794" s="1"/>
      <c r="W23794" s="2"/>
      <c r="X23794">
        <v>23793</v>
      </c>
      <c r="Y23794" s="1" t="s">
        <v>179</v>
      </c>
      <c r="Z23794" s="1"/>
      <c r="AA23794" s="2"/>
      <c r="AD23794"/>
      <c r="AE23794" s="3"/>
      <c r="AF23794" s="3"/>
      <c r="AG23794" s="46"/>
      <c r="AH23794" s="15"/>
      <c r="AI23794" s="15"/>
      <c r="AQ23794" s="15"/>
      <c r="AR23794" s="15"/>
      <c r="AS23794" s="15"/>
      <c r="AT23794" s="15"/>
      <c r="AU23794" s="15"/>
      <c r="AV23794" s="15"/>
      <c r="BA23794" s="15"/>
      <c r="BB23794" s="15"/>
      <c r="BC23794" s="15"/>
      <c r="BD23794" s="15"/>
      <c r="BE23794" s="15"/>
      <c r="BF23794" s="15"/>
    </row>
    <row r="23795" spans="2:58">
      <c r="B23795" s="17"/>
      <c r="C23795" s="14"/>
      <c r="D23795" s="15"/>
      <c r="E23795" s="14"/>
      <c r="F23795" s="15"/>
      <c r="H23795">
        <v>23794</v>
      </c>
      <c r="I23795" s="1" t="s">
        <v>752</v>
      </c>
      <c r="J23795" s="1"/>
      <c r="K23795" s="2"/>
      <c r="L23795">
        <v>23794</v>
      </c>
      <c r="M23795" s="1" t="s">
        <v>753</v>
      </c>
      <c r="N23795" s="1"/>
      <c r="O23795" s="2"/>
      <c r="P23795">
        <v>23794</v>
      </c>
      <c r="Q23795" s="1" t="s">
        <v>754</v>
      </c>
      <c r="R23795" s="1"/>
      <c r="S23795" s="2"/>
      <c r="T23795">
        <v>23794</v>
      </c>
      <c r="U23795" s="1" t="s">
        <v>178</v>
      </c>
      <c r="V23795" s="1"/>
      <c r="W23795" s="2"/>
      <c r="X23795">
        <v>23794</v>
      </c>
      <c r="Y23795" s="1" t="s">
        <v>179</v>
      </c>
      <c r="Z23795" s="1"/>
      <c r="AA23795" s="2"/>
      <c r="AD23795"/>
      <c r="AE23795" s="3"/>
      <c r="AF23795" s="3"/>
      <c r="AG23795" s="46"/>
      <c r="AH23795" s="15"/>
      <c r="AI23795" s="15"/>
      <c r="AQ23795" s="15"/>
      <c r="AR23795" s="15"/>
      <c r="AS23795" s="15"/>
      <c r="AT23795" s="15"/>
      <c r="AU23795" s="14"/>
      <c r="AV23795" s="14"/>
      <c r="BA23795" s="15"/>
      <c r="BB23795" s="15"/>
      <c r="BC23795" s="15"/>
      <c r="BD23795" s="15"/>
      <c r="BE23795" s="15"/>
      <c r="BF23795" s="15"/>
    </row>
    <row r="23796" spans="2:58">
      <c r="B23796" s="17"/>
      <c r="C23796" s="14"/>
      <c r="D23796" s="15"/>
      <c r="E23796" s="14"/>
      <c r="F23796" s="15"/>
      <c r="H23796">
        <v>23795</v>
      </c>
      <c r="I23796" s="1" t="s">
        <v>752</v>
      </c>
      <c r="J23796" s="1"/>
      <c r="K23796" s="2"/>
      <c r="L23796">
        <v>23795</v>
      </c>
      <c r="M23796" s="1" t="s">
        <v>753</v>
      </c>
      <c r="N23796" s="1"/>
      <c r="O23796" s="2"/>
      <c r="P23796">
        <v>23795</v>
      </c>
      <c r="Q23796" s="1" t="s">
        <v>754</v>
      </c>
      <c r="R23796" s="1"/>
      <c r="S23796" s="2"/>
      <c r="T23796">
        <v>23795</v>
      </c>
      <c r="U23796" s="1" t="s">
        <v>178</v>
      </c>
      <c r="V23796" s="1"/>
      <c r="W23796" s="2"/>
      <c r="X23796">
        <v>23795</v>
      </c>
      <c r="Y23796" s="1" t="s">
        <v>179</v>
      </c>
      <c r="Z23796" s="1"/>
      <c r="AA23796" s="2"/>
      <c r="AD23796"/>
      <c r="AE23796" s="3"/>
      <c r="AF23796" s="3"/>
      <c r="AG23796" s="46"/>
      <c r="AH23796" s="15"/>
      <c r="AI23796" s="15"/>
      <c r="AQ23796" s="15"/>
      <c r="AR23796" s="15"/>
      <c r="AS23796" s="15"/>
      <c r="AT23796" s="15"/>
      <c r="AU23796" s="14"/>
      <c r="AV23796" s="14"/>
      <c r="BA23796" s="15"/>
      <c r="BB23796" s="15"/>
      <c r="BC23796" s="15"/>
      <c r="BD23796" s="15"/>
      <c r="BE23796" s="15"/>
      <c r="BF23796" s="14"/>
    </row>
    <row r="23797" spans="2:58">
      <c r="B23797" s="15"/>
      <c r="C23797" s="17"/>
      <c r="D23797" s="15"/>
      <c r="E23797" s="15"/>
      <c r="F23797" s="15"/>
      <c r="H23797">
        <v>23796</v>
      </c>
      <c r="I23797" s="1" t="s">
        <v>752</v>
      </c>
      <c r="J23797" s="1"/>
      <c r="K23797" s="2"/>
      <c r="L23797">
        <v>23796</v>
      </c>
      <c r="M23797" s="1" t="s">
        <v>753</v>
      </c>
      <c r="N23797" s="1"/>
      <c r="O23797" s="2"/>
      <c r="P23797">
        <v>23796</v>
      </c>
      <c r="Q23797" s="1" t="s">
        <v>754</v>
      </c>
      <c r="R23797" s="1"/>
      <c r="S23797" s="2"/>
      <c r="T23797">
        <v>23796</v>
      </c>
      <c r="U23797" s="1" t="s">
        <v>178</v>
      </c>
      <c r="V23797" s="1"/>
      <c r="W23797" s="2"/>
      <c r="X23797">
        <v>23796</v>
      </c>
      <c r="Y23797" s="1" t="s">
        <v>179</v>
      </c>
      <c r="Z23797" s="1"/>
      <c r="AA23797" s="2"/>
      <c r="AD23797"/>
      <c r="AE23797" s="3"/>
      <c r="AF23797" s="3"/>
      <c r="AG23797" s="46"/>
      <c r="AH23797" s="15"/>
      <c r="AI23797" s="15"/>
      <c r="AQ23797" s="15"/>
      <c r="AR23797" s="15"/>
      <c r="AS23797" s="15"/>
      <c r="AT23797" s="15"/>
      <c r="AU23797" s="14"/>
      <c r="AV23797" s="14"/>
      <c r="BA23797" s="15"/>
      <c r="BB23797" s="15"/>
      <c r="BC23797" s="15"/>
      <c r="BD23797" s="15"/>
      <c r="BE23797" s="15"/>
      <c r="BF23797" s="14"/>
    </row>
    <row r="23798" spans="2:58">
      <c r="B23798" s="15"/>
      <c r="C23798" s="14"/>
      <c r="D23798" s="15"/>
      <c r="E23798" s="14"/>
      <c r="F23798" s="15"/>
      <c r="H23798">
        <v>23797</v>
      </c>
      <c r="I23798" s="1" t="s">
        <v>752</v>
      </c>
      <c r="J23798" s="1"/>
      <c r="K23798" s="2"/>
      <c r="L23798">
        <v>23797</v>
      </c>
      <c r="M23798" s="1" t="s">
        <v>753</v>
      </c>
      <c r="N23798" s="1"/>
      <c r="O23798" s="2"/>
      <c r="P23798">
        <v>23797</v>
      </c>
      <c r="Q23798" s="1" t="s">
        <v>754</v>
      </c>
      <c r="R23798" s="1"/>
      <c r="S23798" s="2"/>
      <c r="T23798">
        <v>23797</v>
      </c>
      <c r="U23798" s="1" t="s">
        <v>178</v>
      </c>
      <c r="V23798" s="1"/>
      <c r="W23798" s="2"/>
      <c r="X23798">
        <v>23797</v>
      </c>
      <c r="Y23798" s="1" t="s">
        <v>179</v>
      </c>
      <c r="Z23798" s="1"/>
      <c r="AA23798" s="2"/>
      <c r="AD23798"/>
      <c r="AE23798" s="3"/>
      <c r="AF23798" s="3"/>
      <c r="AG23798" s="46"/>
      <c r="AH23798" s="15"/>
      <c r="AI23798" s="15"/>
      <c r="AQ23798" s="15"/>
      <c r="AR23798" s="15"/>
      <c r="AS23798" s="15"/>
      <c r="AT23798" s="15"/>
      <c r="AU23798" s="15"/>
      <c r="AV23798" s="15"/>
      <c r="BA23798" s="15"/>
      <c r="BB23798" s="15"/>
      <c r="BC23798" s="15"/>
      <c r="BD23798" s="15"/>
      <c r="BE23798" s="15"/>
      <c r="BF23798" s="15"/>
    </row>
    <row r="23799" spans="2:58">
      <c r="B23799" s="15"/>
      <c r="C23799" s="14"/>
      <c r="D23799" s="15"/>
      <c r="E23799" s="14"/>
      <c r="F23799" s="15"/>
      <c r="H23799">
        <v>23798</v>
      </c>
      <c r="I23799" s="1" t="s">
        <v>752</v>
      </c>
      <c r="J23799" s="1"/>
      <c r="K23799" s="2"/>
      <c r="L23799">
        <v>23798</v>
      </c>
      <c r="M23799" s="1" t="s">
        <v>753</v>
      </c>
      <c r="N23799" s="1"/>
      <c r="O23799" s="2"/>
      <c r="P23799">
        <v>23798</v>
      </c>
      <c r="Q23799" s="1" t="s">
        <v>754</v>
      </c>
      <c r="R23799" s="1"/>
      <c r="S23799" s="2"/>
      <c r="T23799">
        <v>23798</v>
      </c>
      <c r="U23799" s="1" t="s">
        <v>178</v>
      </c>
      <c r="V23799" s="1"/>
      <c r="W23799" s="2"/>
      <c r="X23799">
        <v>23798</v>
      </c>
      <c r="Y23799" s="1" t="s">
        <v>179</v>
      </c>
      <c r="Z23799" s="1"/>
      <c r="AA23799" s="2"/>
      <c r="AD23799"/>
      <c r="AE23799" s="3"/>
      <c r="AF23799" s="3"/>
      <c r="AG23799" s="46"/>
      <c r="AH23799" s="15"/>
      <c r="AI23799" s="15"/>
      <c r="AQ23799" s="15"/>
      <c r="AR23799" s="15"/>
      <c r="AS23799" s="15"/>
      <c r="AT23799" s="15"/>
      <c r="AU23799" s="14"/>
      <c r="AV23799" s="14"/>
      <c r="BA23799" s="15"/>
      <c r="BB23799" s="15"/>
      <c r="BC23799" s="15"/>
      <c r="BD23799" s="15"/>
      <c r="BE23799" s="15"/>
      <c r="BF23799" s="15"/>
    </row>
    <row r="23800" spans="2:58">
      <c r="B23800" s="15"/>
      <c r="C23800" s="14"/>
      <c r="D23800" s="15"/>
      <c r="E23800" s="14"/>
      <c r="F23800" s="15"/>
      <c r="H23800">
        <v>23799</v>
      </c>
      <c r="I23800" s="1" t="s">
        <v>752</v>
      </c>
      <c r="J23800" s="1"/>
      <c r="K23800" s="2"/>
      <c r="L23800">
        <v>23799</v>
      </c>
      <c r="M23800" s="1" t="s">
        <v>753</v>
      </c>
      <c r="N23800" s="1"/>
      <c r="O23800" s="2"/>
      <c r="P23800">
        <v>23799</v>
      </c>
      <c r="Q23800" s="1" t="s">
        <v>754</v>
      </c>
      <c r="R23800" s="1"/>
      <c r="S23800" s="2"/>
      <c r="T23800">
        <v>23799</v>
      </c>
      <c r="U23800" s="1" t="s">
        <v>178</v>
      </c>
      <c r="V23800" s="1"/>
      <c r="W23800" s="2"/>
      <c r="X23800">
        <v>23799</v>
      </c>
      <c r="Y23800" s="1" t="s">
        <v>179</v>
      </c>
      <c r="Z23800" s="1"/>
      <c r="AA23800" s="2"/>
      <c r="AD23800"/>
      <c r="AE23800" s="3"/>
      <c r="AF23800" s="3"/>
      <c r="AG23800" s="46"/>
      <c r="AH23800" s="15"/>
      <c r="AI23800" s="15"/>
      <c r="AQ23800" s="15"/>
      <c r="AR23800" s="15"/>
      <c r="AS23800" s="15"/>
      <c r="AT23800" s="15"/>
      <c r="AU23800" s="14"/>
      <c r="AV23800" s="14"/>
      <c r="BA23800" s="15"/>
      <c r="BB23800" s="15"/>
      <c r="BC23800" s="15"/>
      <c r="BD23800" s="15"/>
      <c r="BE23800" s="15"/>
      <c r="BF23800" s="14"/>
    </row>
    <row r="23801" spans="2:58">
      <c r="B23801" s="15"/>
      <c r="C23801" s="14"/>
      <c r="D23801" s="15"/>
      <c r="E23801" s="14"/>
      <c r="F23801" s="15"/>
      <c r="H23801">
        <v>23800</v>
      </c>
      <c r="I23801" s="1" t="s">
        <v>752</v>
      </c>
      <c r="J23801" s="1"/>
      <c r="K23801" s="2"/>
      <c r="L23801">
        <v>23800</v>
      </c>
      <c r="M23801" s="1" t="s">
        <v>753</v>
      </c>
      <c r="N23801" s="1"/>
      <c r="O23801" s="2"/>
      <c r="P23801">
        <v>23800</v>
      </c>
      <c r="Q23801" s="1" t="s">
        <v>754</v>
      </c>
      <c r="R23801" s="1"/>
      <c r="S23801" s="2"/>
      <c r="T23801">
        <v>23800</v>
      </c>
      <c r="U23801" s="1" t="s">
        <v>178</v>
      </c>
      <c r="V23801" s="1"/>
      <c r="W23801" s="2"/>
      <c r="X23801">
        <v>23800</v>
      </c>
      <c r="Y23801" s="1" t="s">
        <v>179</v>
      </c>
      <c r="Z23801" s="1"/>
      <c r="AA23801" s="2"/>
      <c r="AD23801"/>
      <c r="AE23801" s="3"/>
      <c r="AF23801" s="3"/>
      <c r="AG23801" s="46"/>
      <c r="AH23801" s="15"/>
      <c r="AI23801" s="15"/>
      <c r="AQ23801" s="15"/>
      <c r="AR23801" s="15"/>
      <c r="AS23801" s="15"/>
      <c r="AT23801" s="15"/>
      <c r="AU23801" s="14"/>
      <c r="AV23801" s="14"/>
      <c r="BA23801" s="15"/>
      <c r="BB23801" s="15"/>
      <c r="BC23801" s="15"/>
      <c r="BD23801" s="15"/>
      <c r="BE23801" s="15"/>
      <c r="BF23801" s="14"/>
    </row>
    <row r="23802" spans="2:58">
      <c r="B23802" s="15"/>
      <c r="C23802" s="14"/>
      <c r="D23802" s="15"/>
      <c r="E23802" s="14"/>
      <c r="F23802" s="15"/>
      <c r="H23802">
        <v>23801</v>
      </c>
      <c r="I23802" s="1" t="s">
        <v>752</v>
      </c>
      <c r="J23802" s="1"/>
      <c r="K23802" s="2"/>
      <c r="L23802">
        <v>23801</v>
      </c>
      <c r="M23802" s="1" t="s">
        <v>753</v>
      </c>
      <c r="N23802" s="1"/>
      <c r="O23802" s="2"/>
      <c r="P23802">
        <v>23801</v>
      </c>
      <c r="Q23802" s="1" t="s">
        <v>754</v>
      </c>
      <c r="R23802" s="1"/>
      <c r="S23802" s="2"/>
      <c r="T23802">
        <v>23801</v>
      </c>
      <c r="U23802" s="1" t="s">
        <v>178</v>
      </c>
      <c r="V23802" s="1"/>
      <c r="W23802" s="2"/>
      <c r="X23802">
        <v>23801</v>
      </c>
      <c r="Y23802" s="1" t="s">
        <v>179</v>
      </c>
      <c r="Z23802" s="1"/>
      <c r="AA23802" s="2"/>
      <c r="AD23802"/>
      <c r="AE23802" s="3"/>
      <c r="AF23802" s="3"/>
      <c r="AG23802" s="46"/>
      <c r="AH23802" s="15"/>
      <c r="AI23802" s="15"/>
      <c r="AQ23802" s="15"/>
      <c r="AR23802" s="15"/>
      <c r="AS23802" s="15"/>
      <c r="AT23802" s="15"/>
      <c r="AU23802" s="14"/>
      <c r="AV23802" s="14"/>
      <c r="BA23802" s="15"/>
      <c r="BB23802" s="15"/>
      <c r="BC23802" s="15"/>
      <c r="BD23802" s="15"/>
      <c r="BE23802" s="15"/>
      <c r="BF23802" s="14"/>
    </row>
    <row r="23803" spans="2:58">
      <c r="B23803" s="15"/>
      <c r="C23803" s="14"/>
      <c r="D23803" s="15"/>
      <c r="E23803" s="14"/>
      <c r="F23803" s="15"/>
      <c r="H23803">
        <v>23802</v>
      </c>
      <c r="I23803" s="1" t="s">
        <v>752</v>
      </c>
      <c r="J23803" s="1"/>
      <c r="K23803" s="2"/>
      <c r="L23803">
        <v>23802</v>
      </c>
      <c r="M23803" s="1" t="s">
        <v>753</v>
      </c>
      <c r="N23803" s="1"/>
      <c r="O23803" s="2"/>
      <c r="P23803">
        <v>23802</v>
      </c>
      <c r="Q23803" s="1" t="s">
        <v>754</v>
      </c>
      <c r="R23803" s="1"/>
      <c r="S23803" s="2"/>
      <c r="T23803">
        <v>23802</v>
      </c>
      <c r="U23803" s="1" t="s">
        <v>178</v>
      </c>
      <c r="V23803" s="1"/>
      <c r="W23803" s="2"/>
      <c r="X23803">
        <v>23802</v>
      </c>
      <c r="Y23803" s="1" t="s">
        <v>179</v>
      </c>
      <c r="Z23803" s="1"/>
      <c r="AA23803" s="2"/>
      <c r="AD23803"/>
      <c r="AE23803" s="3"/>
      <c r="AF23803" s="3"/>
      <c r="AG23803" s="46"/>
      <c r="AH23803" s="15"/>
      <c r="AI23803" s="15"/>
      <c r="AQ23803" s="15"/>
      <c r="AR23803" s="15"/>
      <c r="AS23803" s="15"/>
      <c r="AT23803" s="15"/>
      <c r="AU23803" s="14"/>
      <c r="AV23803" s="14"/>
      <c r="BA23803" s="15"/>
      <c r="BB23803" s="15"/>
      <c r="BC23803" s="15"/>
      <c r="BD23803" s="15"/>
      <c r="BE23803" s="15"/>
      <c r="BF23803" s="14"/>
    </row>
    <row r="23804" spans="2:58">
      <c r="B23804" s="15"/>
      <c r="C23804" s="14"/>
      <c r="D23804" s="15"/>
      <c r="E23804" s="14"/>
      <c r="F23804" s="15"/>
      <c r="H23804">
        <v>23803</v>
      </c>
      <c r="I23804" s="1" t="s">
        <v>752</v>
      </c>
      <c r="J23804" s="1"/>
      <c r="K23804" s="2"/>
      <c r="L23804">
        <v>23803</v>
      </c>
      <c r="M23804" s="1" t="s">
        <v>753</v>
      </c>
      <c r="N23804" s="1"/>
      <c r="O23804" s="2"/>
      <c r="P23804">
        <v>23803</v>
      </c>
      <c r="Q23804" s="1" t="s">
        <v>754</v>
      </c>
      <c r="R23804" s="1"/>
      <c r="S23804" s="2"/>
      <c r="T23804">
        <v>23803</v>
      </c>
      <c r="U23804" s="1" t="s">
        <v>178</v>
      </c>
      <c r="V23804" s="1"/>
      <c r="W23804" s="2"/>
      <c r="X23804">
        <v>23803</v>
      </c>
      <c r="Y23804" s="1" t="s">
        <v>179</v>
      </c>
      <c r="Z23804" s="1"/>
      <c r="AA23804" s="2"/>
      <c r="AD23804"/>
      <c r="AE23804" s="3"/>
      <c r="AF23804" s="3"/>
      <c r="AG23804" s="46"/>
      <c r="AH23804" s="15"/>
      <c r="AI23804" s="15"/>
      <c r="AQ23804" s="15"/>
      <c r="AR23804" s="15"/>
      <c r="AS23804" s="15"/>
      <c r="AT23804" s="15"/>
      <c r="AU23804" s="14"/>
      <c r="AV23804" s="14"/>
      <c r="BA23804" s="15"/>
      <c r="BB23804" s="15"/>
      <c r="BC23804" s="15"/>
      <c r="BD23804" s="15"/>
      <c r="BE23804" s="15"/>
      <c r="BF23804" s="15"/>
    </row>
    <row r="23805" spans="2:58">
      <c r="B23805" s="15"/>
      <c r="C23805" s="17"/>
      <c r="D23805" s="15"/>
      <c r="E23805" s="15"/>
      <c r="F23805" s="15"/>
      <c r="H23805">
        <v>23804</v>
      </c>
      <c r="I23805" s="1" t="s">
        <v>752</v>
      </c>
      <c r="J23805" s="1"/>
      <c r="K23805" s="2"/>
      <c r="L23805">
        <v>23804</v>
      </c>
      <c r="M23805" s="1" t="s">
        <v>753</v>
      </c>
      <c r="N23805" s="1"/>
      <c r="O23805" s="2"/>
      <c r="P23805">
        <v>23804</v>
      </c>
      <c r="Q23805" s="1" t="s">
        <v>754</v>
      </c>
      <c r="R23805" s="1"/>
      <c r="S23805" s="2"/>
      <c r="T23805">
        <v>23804</v>
      </c>
      <c r="U23805" s="1" t="s">
        <v>178</v>
      </c>
      <c r="V23805" s="1"/>
      <c r="W23805" s="2"/>
      <c r="X23805">
        <v>23804</v>
      </c>
      <c r="Y23805" s="1" t="s">
        <v>179</v>
      </c>
      <c r="Z23805" s="1"/>
      <c r="AA23805" s="2"/>
      <c r="AD23805"/>
      <c r="AE23805" s="3"/>
      <c r="AF23805" s="3"/>
      <c r="AG23805" s="46"/>
      <c r="AH23805" s="15"/>
      <c r="AI23805" s="15"/>
      <c r="AL23805" s="15"/>
      <c r="AM23805" s="15"/>
      <c r="AN23805" s="15"/>
      <c r="AO23805" s="15"/>
      <c r="AP23805" s="15"/>
      <c r="AQ23805" s="15"/>
      <c r="AR23805" s="15"/>
      <c r="AS23805" s="15"/>
      <c r="AT23805" s="15"/>
      <c r="AU23805" s="15"/>
      <c r="AV23805" s="15"/>
      <c r="AW23805" s="15"/>
      <c r="AX23805" s="15"/>
      <c r="AY23805" s="15"/>
      <c r="AZ23805" s="15"/>
      <c r="BA23805" s="15"/>
      <c r="BB23805" s="15"/>
      <c r="BC23805" s="15"/>
      <c r="BD23805" s="15"/>
      <c r="BE23805" s="15"/>
      <c r="BF23805" s="15"/>
    </row>
    <row r="23806" spans="2:58">
      <c r="B23806" s="15"/>
      <c r="C23806" s="14"/>
      <c r="D23806" s="15"/>
      <c r="E23806" s="14"/>
      <c r="F23806" s="15"/>
      <c r="H23806">
        <v>23805</v>
      </c>
      <c r="I23806" s="1" t="s">
        <v>752</v>
      </c>
      <c r="J23806" s="1"/>
      <c r="K23806" s="2"/>
      <c r="L23806">
        <v>23805</v>
      </c>
      <c r="M23806" s="1" t="s">
        <v>753</v>
      </c>
      <c r="N23806" s="1"/>
      <c r="O23806" s="2"/>
      <c r="P23806">
        <v>23805</v>
      </c>
      <c r="Q23806" s="1" t="s">
        <v>754</v>
      </c>
      <c r="R23806" s="1"/>
      <c r="S23806" s="2"/>
      <c r="T23806">
        <v>23805</v>
      </c>
      <c r="U23806" s="1" t="s">
        <v>178</v>
      </c>
      <c r="V23806" s="1"/>
      <c r="W23806" s="2"/>
      <c r="X23806">
        <v>23805</v>
      </c>
      <c r="Y23806" s="1" t="s">
        <v>179</v>
      </c>
      <c r="Z23806" s="1"/>
      <c r="AA23806" s="2"/>
      <c r="AD23806"/>
      <c r="AE23806" s="3"/>
      <c r="AF23806" s="3"/>
      <c r="AG23806" s="46"/>
      <c r="AH23806" s="15"/>
      <c r="AI23806" s="15"/>
    </row>
    <row r="23807" spans="2:58">
      <c r="B23807" s="15"/>
      <c r="C23807" s="14"/>
      <c r="D23807" s="15"/>
      <c r="E23807" s="14"/>
      <c r="F23807" s="15"/>
      <c r="H23807">
        <v>23806</v>
      </c>
      <c r="I23807" s="1" t="s">
        <v>752</v>
      </c>
      <c r="J23807" s="1"/>
      <c r="K23807" s="2"/>
      <c r="L23807">
        <v>23806</v>
      </c>
      <c r="M23807" s="1" t="s">
        <v>753</v>
      </c>
      <c r="N23807" s="1"/>
      <c r="O23807" s="2"/>
      <c r="P23807">
        <v>23806</v>
      </c>
      <c r="Q23807" s="1" t="s">
        <v>754</v>
      </c>
      <c r="R23807" s="1"/>
      <c r="S23807" s="2"/>
      <c r="T23807">
        <v>23806</v>
      </c>
      <c r="U23807" s="1" t="s">
        <v>178</v>
      </c>
      <c r="V23807" s="1"/>
      <c r="W23807" s="2"/>
      <c r="X23807">
        <v>23806</v>
      </c>
      <c r="Y23807" s="1" t="s">
        <v>179</v>
      </c>
      <c r="Z23807" s="1"/>
      <c r="AA23807" s="2"/>
      <c r="AD23807"/>
      <c r="AE23807" s="3"/>
      <c r="AF23807" s="3"/>
      <c r="AG23807" s="46"/>
      <c r="AH23807" s="15"/>
      <c r="AI23807" s="15"/>
    </row>
    <row r="23808" spans="2:58">
      <c r="B23808" s="15"/>
      <c r="C23808" s="14"/>
      <c r="D23808" s="15"/>
      <c r="E23808" s="14"/>
      <c r="F23808" s="15"/>
      <c r="H23808">
        <v>23807</v>
      </c>
      <c r="I23808" s="1" t="s">
        <v>752</v>
      </c>
      <c r="J23808" s="1"/>
      <c r="K23808" s="2"/>
      <c r="L23808">
        <v>23807</v>
      </c>
      <c r="M23808" s="1" t="s">
        <v>753</v>
      </c>
      <c r="N23808" s="1"/>
      <c r="O23808" s="2"/>
      <c r="P23808">
        <v>23807</v>
      </c>
      <c r="Q23808" s="1" t="s">
        <v>754</v>
      </c>
      <c r="R23808" s="1"/>
      <c r="S23808" s="2"/>
      <c r="T23808">
        <v>23807</v>
      </c>
      <c r="U23808" s="1" t="s">
        <v>178</v>
      </c>
      <c r="V23808" s="1"/>
      <c r="W23808" s="2"/>
      <c r="X23808">
        <v>23807</v>
      </c>
      <c r="Y23808" s="1" t="s">
        <v>179</v>
      </c>
      <c r="Z23808" s="1"/>
      <c r="AA23808" s="2"/>
      <c r="AD23808"/>
      <c r="AE23808" s="3"/>
      <c r="AF23808" s="3"/>
      <c r="AG23808" s="46"/>
      <c r="AH23808" s="15"/>
      <c r="AI23808" s="15"/>
    </row>
    <row r="23809" spans="2:37">
      <c r="B23809" s="15"/>
      <c r="C23809" s="17"/>
      <c r="D23809" s="15"/>
      <c r="E23809" s="15"/>
      <c r="F23809" s="15"/>
      <c r="H23809">
        <v>23808</v>
      </c>
      <c r="I23809" s="1" t="s">
        <v>752</v>
      </c>
      <c r="J23809" s="1"/>
      <c r="K23809" s="2"/>
      <c r="L23809">
        <v>23808</v>
      </c>
      <c r="M23809" s="1" t="s">
        <v>753</v>
      </c>
      <c r="N23809" s="1"/>
      <c r="O23809" s="2"/>
      <c r="P23809">
        <v>23808</v>
      </c>
      <c r="Q23809" s="1" t="s">
        <v>754</v>
      </c>
      <c r="R23809" s="1"/>
      <c r="S23809" s="2"/>
      <c r="T23809">
        <v>23808</v>
      </c>
      <c r="U23809" s="1" t="s">
        <v>178</v>
      </c>
      <c r="V23809" s="1"/>
      <c r="W23809" s="2"/>
      <c r="X23809">
        <v>23808</v>
      </c>
      <c r="Y23809" s="1" t="s">
        <v>179</v>
      </c>
      <c r="Z23809" s="1"/>
      <c r="AA23809" s="2"/>
      <c r="AC23809" s="15"/>
      <c r="AD23809"/>
      <c r="AE23809" s="3"/>
      <c r="AF23809" s="3"/>
      <c r="AG23809" s="46"/>
      <c r="AH23809" s="15"/>
      <c r="AI23809" s="15"/>
      <c r="AJ23809" s="15"/>
      <c r="AK23809" s="14"/>
    </row>
    <row r="23810" spans="2:37">
      <c r="B23810" s="15"/>
      <c r="C23810" s="14"/>
      <c r="D23810" s="15"/>
      <c r="E23810" s="14"/>
      <c r="F23810" s="15"/>
      <c r="H23810">
        <v>23809</v>
      </c>
      <c r="I23810" s="1" t="s">
        <v>752</v>
      </c>
      <c r="J23810" s="1"/>
      <c r="K23810" s="2"/>
      <c r="L23810">
        <v>23809</v>
      </c>
      <c r="M23810" s="1" t="s">
        <v>753</v>
      </c>
      <c r="N23810" s="1"/>
      <c r="O23810" s="2"/>
      <c r="P23810">
        <v>23809</v>
      </c>
      <c r="Q23810" s="1" t="s">
        <v>754</v>
      </c>
      <c r="R23810" s="1"/>
      <c r="S23810" s="2"/>
      <c r="T23810">
        <v>23809</v>
      </c>
      <c r="U23810" s="1" t="s">
        <v>178</v>
      </c>
      <c r="V23810" s="1"/>
      <c r="W23810" s="2"/>
      <c r="X23810">
        <v>23809</v>
      </c>
      <c r="Y23810" s="1" t="s">
        <v>179</v>
      </c>
      <c r="Z23810" s="1"/>
      <c r="AA23810" s="2"/>
      <c r="AD23810"/>
      <c r="AE23810" s="3"/>
      <c r="AF23810" s="3"/>
      <c r="AG23810" s="46"/>
    </row>
    <row r="23811" spans="2:37">
      <c r="B23811" s="15"/>
      <c r="C23811" s="14"/>
      <c r="D23811" s="15"/>
      <c r="E23811" s="14"/>
      <c r="F23811" s="15"/>
      <c r="H23811">
        <v>23810</v>
      </c>
      <c r="I23811" s="1" t="s">
        <v>752</v>
      </c>
      <c r="J23811" s="1"/>
      <c r="K23811" s="2"/>
      <c r="L23811">
        <v>23810</v>
      </c>
      <c r="M23811" s="1" t="s">
        <v>753</v>
      </c>
      <c r="N23811" s="1"/>
      <c r="O23811" s="2"/>
      <c r="P23811">
        <v>23810</v>
      </c>
      <c r="Q23811" s="1" t="s">
        <v>754</v>
      </c>
      <c r="R23811" s="1"/>
      <c r="S23811" s="2"/>
      <c r="T23811">
        <v>23810</v>
      </c>
      <c r="U23811" s="1" t="s">
        <v>178</v>
      </c>
      <c r="V23811" s="1"/>
      <c r="W23811" s="2"/>
      <c r="X23811">
        <v>23810</v>
      </c>
      <c r="Y23811" s="1" t="s">
        <v>179</v>
      </c>
      <c r="Z23811" s="1"/>
      <c r="AA23811" s="2"/>
      <c r="AD23811"/>
      <c r="AE23811" s="3"/>
      <c r="AF23811" s="68"/>
      <c r="AG23811" s="46"/>
    </row>
    <row r="23812" spans="2:37">
      <c r="B23812" s="15"/>
      <c r="C23812" s="14"/>
      <c r="D23812" s="15"/>
      <c r="E23812" s="14"/>
      <c r="F23812" s="15"/>
      <c r="H23812">
        <v>23811</v>
      </c>
      <c r="I23812" s="1" t="s">
        <v>752</v>
      </c>
      <c r="J23812" s="1"/>
      <c r="K23812" s="2"/>
      <c r="L23812">
        <v>23811</v>
      </c>
      <c r="M23812" s="1" t="s">
        <v>753</v>
      </c>
      <c r="N23812" s="1"/>
      <c r="O23812" s="2"/>
      <c r="P23812">
        <v>23811</v>
      </c>
      <c r="Q23812" s="1" t="s">
        <v>754</v>
      </c>
      <c r="R23812" s="1"/>
      <c r="S23812" s="2"/>
      <c r="T23812">
        <v>23811</v>
      </c>
      <c r="U23812" s="1" t="s">
        <v>178</v>
      </c>
      <c r="V23812" s="1"/>
      <c r="W23812" s="2"/>
      <c r="X23812">
        <v>23811</v>
      </c>
      <c r="Y23812" s="1" t="s">
        <v>179</v>
      </c>
      <c r="Z23812" s="1"/>
      <c r="AA23812" s="2"/>
      <c r="AD23812"/>
      <c r="AE23812" s="3"/>
      <c r="AF23812" s="3"/>
      <c r="AG23812" s="46"/>
    </row>
    <row r="23813" spans="2:37">
      <c r="B23813" s="15"/>
      <c r="C23813" s="14"/>
      <c r="D23813" s="15"/>
      <c r="E23813" s="14"/>
      <c r="F23813" s="15"/>
      <c r="H23813">
        <v>23812</v>
      </c>
      <c r="I23813" s="1" t="s">
        <v>752</v>
      </c>
      <c r="J23813" s="1"/>
      <c r="K23813" s="2"/>
      <c r="L23813">
        <v>23812</v>
      </c>
      <c r="M23813" s="1" t="s">
        <v>753</v>
      </c>
      <c r="N23813" s="1"/>
      <c r="O23813" s="2"/>
      <c r="P23813">
        <v>23812</v>
      </c>
      <c r="Q23813" s="1" t="s">
        <v>754</v>
      </c>
      <c r="R23813" s="1"/>
      <c r="S23813" s="2"/>
      <c r="T23813">
        <v>23812</v>
      </c>
      <c r="U23813" s="1" t="s">
        <v>178</v>
      </c>
      <c r="V23813" s="1"/>
      <c r="W23813" s="2"/>
      <c r="X23813">
        <v>23812</v>
      </c>
      <c r="Y23813" s="1" t="s">
        <v>179</v>
      </c>
      <c r="Z23813" s="1"/>
      <c r="AA23813" s="2"/>
      <c r="AD23813"/>
      <c r="AE23813" s="3"/>
      <c r="AF23813" s="3"/>
      <c r="AG23813" s="46"/>
    </row>
    <row r="23814" spans="2:37">
      <c r="B23814" s="15"/>
      <c r="C23814" s="17"/>
      <c r="D23814" s="15"/>
      <c r="E23814" s="14"/>
      <c r="F23814" s="15"/>
      <c r="H23814">
        <v>23813</v>
      </c>
      <c r="I23814" s="1" t="s">
        <v>752</v>
      </c>
      <c r="J23814" s="1"/>
      <c r="K23814" s="2"/>
      <c r="L23814">
        <v>23813</v>
      </c>
      <c r="M23814" s="1" t="s">
        <v>753</v>
      </c>
      <c r="N23814" s="1"/>
      <c r="O23814" s="2"/>
      <c r="P23814">
        <v>23813</v>
      </c>
      <c r="Q23814" s="1" t="s">
        <v>754</v>
      </c>
      <c r="R23814" s="1"/>
      <c r="S23814" s="2"/>
      <c r="T23814">
        <v>23813</v>
      </c>
      <c r="U23814" s="1" t="s">
        <v>178</v>
      </c>
      <c r="V23814" s="1"/>
      <c r="W23814" s="2"/>
      <c r="X23814">
        <v>23813</v>
      </c>
      <c r="Y23814" s="1" t="s">
        <v>179</v>
      </c>
      <c r="Z23814" s="1"/>
      <c r="AA23814" s="2"/>
      <c r="AD23814"/>
      <c r="AE23814" s="3"/>
      <c r="AF23814" s="3"/>
      <c r="AG23814" s="46"/>
    </row>
    <row r="23815" spans="2:37">
      <c r="B23815" s="15"/>
      <c r="C23815" s="14"/>
      <c r="D23815" s="15"/>
      <c r="E23815" s="14"/>
      <c r="F23815" s="15"/>
      <c r="H23815">
        <v>23814</v>
      </c>
      <c r="I23815" s="1" t="s">
        <v>752</v>
      </c>
      <c r="J23815" s="1"/>
      <c r="K23815" s="2"/>
      <c r="L23815">
        <v>23814</v>
      </c>
      <c r="M23815" s="1" t="s">
        <v>753</v>
      </c>
      <c r="N23815" s="1"/>
      <c r="O23815" s="2"/>
      <c r="P23815">
        <v>23814</v>
      </c>
      <c r="Q23815" s="1" t="s">
        <v>754</v>
      </c>
      <c r="R23815" s="1"/>
      <c r="S23815" s="2"/>
      <c r="T23815">
        <v>23814</v>
      </c>
      <c r="U23815" s="1" t="s">
        <v>178</v>
      </c>
      <c r="V23815" s="1"/>
      <c r="W23815" s="2"/>
      <c r="X23815">
        <v>23814</v>
      </c>
      <c r="Y23815" s="1" t="s">
        <v>179</v>
      </c>
      <c r="Z23815" s="1"/>
      <c r="AA23815" s="2"/>
      <c r="AD23815"/>
      <c r="AE23815" s="3"/>
      <c r="AF23815" s="3"/>
      <c r="AG23815" s="46"/>
    </row>
    <row r="23816" spans="2:37">
      <c r="H23816">
        <v>23815</v>
      </c>
      <c r="I23816" s="1" t="s">
        <v>752</v>
      </c>
      <c r="J23816" s="1"/>
      <c r="K23816" s="2"/>
      <c r="L23816">
        <v>23815</v>
      </c>
      <c r="M23816" s="1" t="s">
        <v>753</v>
      </c>
      <c r="N23816" s="1"/>
      <c r="O23816" s="2"/>
      <c r="P23816">
        <v>23815</v>
      </c>
      <c r="Q23816" s="1" t="s">
        <v>754</v>
      </c>
      <c r="R23816" s="1"/>
      <c r="S23816" s="2"/>
      <c r="T23816">
        <v>23815</v>
      </c>
      <c r="U23816" s="1" t="s">
        <v>178</v>
      </c>
      <c r="V23816" s="1"/>
      <c r="W23816" s="2"/>
      <c r="X23816">
        <v>23815</v>
      </c>
      <c r="Y23816" s="1" t="s">
        <v>179</v>
      </c>
      <c r="Z23816" s="1"/>
      <c r="AA23816" s="2"/>
      <c r="AD23816"/>
      <c r="AE23816" s="3"/>
      <c r="AF23816" s="3"/>
      <c r="AG23816" s="46"/>
    </row>
    <row r="23817" spans="2:37">
      <c r="H23817">
        <v>23816</v>
      </c>
      <c r="I23817" s="1" t="s">
        <v>752</v>
      </c>
      <c r="J23817" s="1"/>
      <c r="K23817" s="2"/>
      <c r="L23817">
        <v>23816</v>
      </c>
      <c r="M23817" s="1" t="s">
        <v>753</v>
      </c>
      <c r="N23817" s="1"/>
      <c r="O23817" s="2"/>
      <c r="P23817">
        <v>23816</v>
      </c>
      <c r="Q23817" s="1" t="s">
        <v>754</v>
      </c>
      <c r="R23817" s="1"/>
      <c r="S23817" s="2"/>
      <c r="T23817">
        <v>23816</v>
      </c>
      <c r="U23817" s="1" t="s">
        <v>178</v>
      </c>
      <c r="V23817" s="1"/>
      <c r="W23817" s="2"/>
      <c r="X23817">
        <v>23816</v>
      </c>
      <c r="Y23817" s="1" t="s">
        <v>179</v>
      </c>
      <c r="Z23817" s="1"/>
      <c r="AA23817" s="2"/>
      <c r="AD23817"/>
      <c r="AE23817" s="3"/>
      <c r="AF23817" s="3"/>
      <c r="AG23817" s="46"/>
    </row>
    <row r="23818" spans="2:37">
      <c r="H23818">
        <v>23817</v>
      </c>
      <c r="I23818" s="1" t="s">
        <v>752</v>
      </c>
      <c r="J23818" s="1"/>
      <c r="K23818" s="2"/>
      <c r="L23818">
        <v>23817</v>
      </c>
      <c r="M23818" s="1" t="s">
        <v>753</v>
      </c>
      <c r="N23818" s="1"/>
      <c r="O23818" s="2"/>
      <c r="P23818">
        <v>23817</v>
      </c>
      <c r="Q23818" s="1" t="s">
        <v>754</v>
      </c>
      <c r="R23818" s="1"/>
      <c r="S23818" s="2"/>
      <c r="T23818">
        <v>23817</v>
      </c>
      <c r="U23818" s="1" t="s">
        <v>178</v>
      </c>
      <c r="V23818" s="1"/>
      <c r="W23818" s="2"/>
      <c r="X23818">
        <v>23817</v>
      </c>
      <c r="Y23818" s="1" t="s">
        <v>179</v>
      </c>
      <c r="Z23818" s="1"/>
      <c r="AA23818" s="2"/>
      <c r="AD23818"/>
      <c r="AE23818" s="3"/>
      <c r="AF23818" s="3"/>
      <c r="AG23818" s="46"/>
    </row>
    <row r="23819" spans="2:37">
      <c r="H23819">
        <v>23818</v>
      </c>
      <c r="I23819" s="1" t="s">
        <v>752</v>
      </c>
      <c r="J23819" s="1"/>
      <c r="K23819" s="2"/>
      <c r="L23819">
        <v>23818</v>
      </c>
      <c r="M23819" s="1" t="s">
        <v>753</v>
      </c>
      <c r="N23819" s="1"/>
      <c r="O23819" s="2"/>
      <c r="P23819">
        <v>23818</v>
      </c>
      <c r="Q23819" s="1" t="s">
        <v>754</v>
      </c>
      <c r="R23819" s="1"/>
      <c r="S23819" s="2"/>
      <c r="T23819">
        <v>23818</v>
      </c>
      <c r="U23819" s="1" t="s">
        <v>178</v>
      </c>
      <c r="V23819" s="1"/>
      <c r="W23819" s="2"/>
      <c r="X23819">
        <v>23818</v>
      </c>
      <c r="Y23819" s="1" t="s">
        <v>179</v>
      </c>
      <c r="Z23819" s="1"/>
      <c r="AA23819" s="2"/>
      <c r="AD23819"/>
      <c r="AE23819" s="3"/>
      <c r="AF23819" s="3"/>
      <c r="AG23819" s="46"/>
    </row>
    <row r="23820" spans="2:37">
      <c r="H23820">
        <v>23819</v>
      </c>
      <c r="I23820" s="1" t="s">
        <v>752</v>
      </c>
      <c r="J23820" s="1"/>
      <c r="K23820" s="2"/>
      <c r="L23820">
        <v>23819</v>
      </c>
      <c r="M23820" s="1" t="s">
        <v>753</v>
      </c>
      <c r="N23820" s="1"/>
      <c r="O23820" s="2"/>
      <c r="P23820">
        <v>23819</v>
      </c>
      <c r="Q23820" s="1" t="s">
        <v>754</v>
      </c>
      <c r="R23820" s="1"/>
      <c r="S23820" s="2"/>
      <c r="T23820">
        <v>23819</v>
      </c>
      <c r="U23820" s="1" t="s">
        <v>178</v>
      </c>
      <c r="V23820" s="1"/>
      <c r="W23820" s="2"/>
      <c r="X23820">
        <v>23819</v>
      </c>
      <c r="Y23820" s="1" t="s">
        <v>179</v>
      </c>
      <c r="Z23820" s="1"/>
      <c r="AA23820" s="2"/>
      <c r="AD23820"/>
      <c r="AE23820" s="3"/>
      <c r="AF23820" s="3"/>
      <c r="AG23820" s="46"/>
    </row>
    <row r="23821" spans="2:37">
      <c r="H23821">
        <v>23820</v>
      </c>
      <c r="I23821" s="1" t="s">
        <v>752</v>
      </c>
      <c r="J23821" s="1"/>
      <c r="K23821" s="2"/>
      <c r="L23821">
        <v>23820</v>
      </c>
      <c r="M23821" s="1" t="s">
        <v>753</v>
      </c>
      <c r="N23821" s="1"/>
      <c r="O23821" s="2"/>
      <c r="P23821">
        <v>23820</v>
      </c>
      <c r="Q23821" s="1" t="s">
        <v>754</v>
      </c>
      <c r="R23821" s="1"/>
      <c r="S23821" s="2"/>
      <c r="T23821">
        <v>23820</v>
      </c>
      <c r="U23821" s="1" t="s">
        <v>178</v>
      </c>
      <c r="V23821" s="1"/>
      <c r="W23821" s="2"/>
      <c r="X23821">
        <v>23820</v>
      </c>
      <c r="Y23821" s="1" t="s">
        <v>179</v>
      </c>
      <c r="Z23821" s="1"/>
      <c r="AA23821" s="2"/>
      <c r="AD23821"/>
      <c r="AE23821" s="3"/>
      <c r="AF23821" s="3"/>
      <c r="AG23821" s="46"/>
    </row>
    <row r="23822" spans="2:37">
      <c r="H23822">
        <v>23821</v>
      </c>
      <c r="I23822" s="1" t="s">
        <v>752</v>
      </c>
      <c r="J23822" s="1"/>
      <c r="K23822" s="2"/>
      <c r="L23822">
        <v>23821</v>
      </c>
      <c r="M23822" s="1" t="s">
        <v>753</v>
      </c>
      <c r="N23822" s="1"/>
      <c r="O23822" s="2"/>
      <c r="P23822">
        <v>23821</v>
      </c>
      <c r="Q23822" s="1" t="s">
        <v>754</v>
      </c>
      <c r="R23822" s="1"/>
      <c r="S23822" s="2"/>
      <c r="T23822">
        <v>23821</v>
      </c>
      <c r="U23822" s="1" t="s">
        <v>178</v>
      </c>
      <c r="V23822" s="1"/>
      <c r="W23822" s="2"/>
      <c r="X23822">
        <v>23821</v>
      </c>
      <c r="Y23822" s="1" t="s">
        <v>179</v>
      </c>
      <c r="Z23822" s="1"/>
      <c r="AA23822" s="2"/>
    </row>
    <row r="23823" spans="2:37">
      <c r="H23823">
        <v>23822</v>
      </c>
      <c r="I23823" s="1" t="s">
        <v>752</v>
      </c>
      <c r="J23823" s="1"/>
      <c r="K23823" s="2"/>
      <c r="L23823">
        <v>23822</v>
      </c>
      <c r="M23823" s="1" t="s">
        <v>753</v>
      </c>
      <c r="N23823" s="1"/>
      <c r="O23823" s="2"/>
      <c r="P23823">
        <v>23822</v>
      </c>
      <c r="Q23823" s="1" t="s">
        <v>754</v>
      </c>
      <c r="R23823" s="1"/>
      <c r="S23823" s="2"/>
      <c r="T23823">
        <v>23822</v>
      </c>
      <c r="U23823" s="1" t="s">
        <v>178</v>
      </c>
      <c r="V23823" s="1"/>
      <c r="W23823" s="2"/>
      <c r="X23823">
        <v>23822</v>
      </c>
      <c r="Y23823" s="1" t="s">
        <v>179</v>
      </c>
      <c r="Z23823" s="1"/>
      <c r="AA23823" s="2"/>
    </row>
    <row r="23824" spans="2:37">
      <c r="H23824">
        <v>23823</v>
      </c>
      <c r="I23824" s="1" t="s">
        <v>752</v>
      </c>
      <c r="J23824" s="1"/>
      <c r="K23824" s="2"/>
      <c r="L23824">
        <v>23823</v>
      </c>
      <c r="M23824" s="1" t="s">
        <v>753</v>
      </c>
      <c r="N23824" s="1"/>
      <c r="O23824" s="2"/>
      <c r="P23824">
        <v>23823</v>
      </c>
      <c r="Q23824" s="1" t="s">
        <v>754</v>
      </c>
      <c r="R23824" s="1"/>
      <c r="S23824" s="2"/>
      <c r="T23824">
        <v>23823</v>
      </c>
      <c r="U23824" s="1" t="s">
        <v>178</v>
      </c>
      <c r="V23824" s="1"/>
      <c r="W23824" s="2"/>
      <c r="X23824">
        <v>23823</v>
      </c>
      <c r="Y23824" s="1" t="s">
        <v>179</v>
      </c>
      <c r="Z23824" s="1"/>
      <c r="AA23824" s="2"/>
    </row>
    <row r="23825" spans="8:27">
      <c r="H23825">
        <v>23824</v>
      </c>
      <c r="I23825" s="1" t="s">
        <v>752</v>
      </c>
      <c r="J23825" s="1"/>
      <c r="K23825" s="2"/>
      <c r="L23825">
        <v>23824</v>
      </c>
      <c r="M23825" s="1" t="s">
        <v>753</v>
      </c>
      <c r="N23825" s="1"/>
      <c r="O23825" s="2"/>
      <c r="P23825">
        <v>23824</v>
      </c>
      <c r="Q23825" s="1" t="s">
        <v>754</v>
      </c>
      <c r="R23825" s="1"/>
      <c r="S23825" s="2"/>
      <c r="T23825">
        <v>23824</v>
      </c>
      <c r="U23825" s="1" t="s">
        <v>178</v>
      </c>
      <c r="V23825" s="1"/>
      <c r="W23825" s="2"/>
      <c r="X23825">
        <v>23824</v>
      </c>
      <c r="Y23825" s="1" t="s">
        <v>179</v>
      </c>
      <c r="Z23825" s="1"/>
      <c r="AA23825" s="2"/>
    </row>
    <row r="23826" spans="8:27">
      <c r="H23826">
        <v>23825</v>
      </c>
      <c r="I23826" s="1" t="s">
        <v>752</v>
      </c>
      <c r="J23826" s="1"/>
      <c r="K23826" s="2"/>
      <c r="L23826">
        <v>23825</v>
      </c>
      <c r="M23826" s="1" t="s">
        <v>753</v>
      </c>
      <c r="N23826" s="1"/>
      <c r="O23826" s="2"/>
      <c r="P23826">
        <v>23825</v>
      </c>
      <c r="Q23826" s="1" t="s">
        <v>754</v>
      </c>
      <c r="R23826" s="1"/>
      <c r="S23826" s="2"/>
      <c r="T23826">
        <v>23825</v>
      </c>
      <c r="U23826" s="1" t="s">
        <v>178</v>
      </c>
      <c r="V23826" s="1"/>
      <c r="W23826" s="2"/>
      <c r="X23826">
        <v>23825</v>
      </c>
      <c r="Y23826" s="1" t="s">
        <v>179</v>
      </c>
      <c r="Z23826" s="1"/>
      <c r="AA23826" s="2"/>
    </row>
    <row r="23827" spans="8:27">
      <c r="H23827">
        <v>23826</v>
      </c>
      <c r="I23827" s="1" t="s">
        <v>752</v>
      </c>
      <c r="J23827" s="1"/>
      <c r="K23827" s="2"/>
      <c r="L23827">
        <v>23826</v>
      </c>
      <c r="M23827" s="1" t="s">
        <v>753</v>
      </c>
      <c r="N23827" s="1"/>
      <c r="O23827" s="2"/>
      <c r="P23827">
        <v>23826</v>
      </c>
      <c r="Q23827" s="1" t="s">
        <v>754</v>
      </c>
      <c r="R23827" s="1"/>
      <c r="S23827" s="2"/>
      <c r="T23827">
        <v>23826</v>
      </c>
      <c r="U23827" s="1" t="s">
        <v>178</v>
      </c>
      <c r="V23827" s="1"/>
      <c r="W23827" s="2"/>
      <c r="X23827">
        <v>23826</v>
      </c>
      <c r="Y23827" s="1" t="s">
        <v>179</v>
      </c>
      <c r="Z23827" s="1"/>
      <c r="AA23827" s="2"/>
    </row>
    <row r="23828" spans="8:27">
      <c r="H23828">
        <v>23827</v>
      </c>
      <c r="I23828" s="1" t="s">
        <v>752</v>
      </c>
      <c r="J23828" s="1"/>
      <c r="K23828" s="2"/>
      <c r="L23828">
        <v>23827</v>
      </c>
      <c r="M23828" s="1" t="s">
        <v>753</v>
      </c>
      <c r="N23828" s="1"/>
      <c r="O23828" s="2"/>
      <c r="P23828">
        <v>23827</v>
      </c>
      <c r="Q23828" s="1" t="s">
        <v>754</v>
      </c>
      <c r="R23828" s="1"/>
      <c r="S23828" s="2"/>
      <c r="T23828">
        <v>23827</v>
      </c>
      <c r="U23828" s="1" t="s">
        <v>178</v>
      </c>
      <c r="V23828" s="1"/>
      <c r="W23828" s="2"/>
      <c r="X23828">
        <v>23827</v>
      </c>
      <c r="Y23828" s="1" t="s">
        <v>179</v>
      </c>
      <c r="Z23828" s="1"/>
      <c r="AA23828" s="2"/>
    </row>
    <row r="23829" spans="8:27">
      <c r="H23829">
        <v>23828</v>
      </c>
      <c r="I23829" s="1" t="s">
        <v>752</v>
      </c>
      <c r="J23829" s="1"/>
      <c r="K23829" s="2"/>
      <c r="L23829">
        <v>23828</v>
      </c>
      <c r="M23829" s="1" t="s">
        <v>753</v>
      </c>
      <c r="N23829" s="1"/>
      <c r="O23829" s="2"/>
      <c r="P23829">
        <v>23828</v>
      </c>
      <c r="Q23829" s="1" t="s">
        <v>754</v>
      </c>
      <c r="R23829" s="1"/>
      <c r="S23829" s="2"/>
      <c r="T23829">
        <v>23828</v>
      </c>
      <c r="U23829" s="1" t="s">
        <v>178</v>
      </c>
      <c r="V23829" s="1"/>
      <c r="W23829" s="2"/>
      <c r="X23829">
        <v>23828</v>
      </c>
      <c r="Y23829" s="1" t="s">
        <v>179</v>
      </c>
      <c r="Z23829" s="1"/>
      <c r="AA23829" s="2"/>
    </row>
    <row r="23830" spans="8:27">
      <c r="H23830">
        <v>23829</v>
      </c>
      <c r="I23830" s="1" t="s">
        <v>752</v>
      </c>
      <c r="J23830" s="1"/>
      <c r="K23830" s="2"/>
      <c r="L23830">
        <v>23829</v>
      </c>
      <c r="M23830" s="1" t="s">
        <v>753</v>
      </c>
      <c r="N23830" s="1"/>
      <c r="O23830" s="2"/>
      <c r="P23830">
        <v>23829</v>
      </c>
      <c r="Q23830" s="1" t="s">
        <v>754</v>
      </c>
      <c r="R23830" s="1"/>
      <c r="S23830" s="2"/>
      <c r="T23830">
        <v>23829</v>
      </c>
      <c r="U23830" s="1" t="s">
        <v>178</v>
      </c>
      <c r="V23830" s="1"/>
      <c r="W23830" s="2"/>
      <c r="X23830">
        <v>23829</v>
      </c>
      <c r="Y23830" s="1" t="s">
        <v>179</v>
      </c>
      <c r="Z23830" s="1"/>
      <c r="AA23830" s="2"/>
    </row>
    <row r="23831" spans="8:27">
      <c r="H23831">
        <v>23830</v>
      </c>
      <c r="I23831" s="1" t="s">
        <v>752</v>
      </c>
      <c r="J23831" s="1"/>
      <c r="K23831" s="2"/>
      <c r="L23831">
        <v>23830</v>
      </c>
      <c r="M23831" s="1" t="s">
        <v>753</v>
      </c>
      <c r="N23831" s="1"/>
      <c r="O23831" s="2"/>
      <c r="P23831">
        <v>23830</v>
      </c>
      <c r="Q23831" s="1" t="s">
        <v>754</v>
      </c>
      <c r="R23831" s="1"/>
      <c r="S23831" s="2"/>
      <c r="T23831">
        <v>23830</v>
      </c>
      <c r="U23831" s="1" t="s">
        <v>178</v>
      </c>
      <c r="V23831" s="1"/>
      <c r="W23831" s="2"/>
      <c r="X23831">
        <v>23830</v>
      </c>
      <c r="Y23831" s="1" t="s">
        <v>179</v>
      </c>
      <c r="Z23831" s="1"/>
      <c r="AA23831" s="2"/>
    </row>
    <row r="23832" spans="8:27">
      <c r="H23832">
        <v>23831</v>
      </c>
      <c r="I23832" s="1" t="s">
        <v>752</v>
      </c>
      <c r="J23832" s="1"/>
      <c r="K23832" s="2"/>
      <c r="L23832">
        <v>23831</v>
      </c>
      <c r="M23832" s="1" t="s">
        <v>753</v>
      </c>
      <c r="N23832" s="1"/>
      <c r="O23832" s="2"/>
      <c r="P23832">
        <v>23831</v>
      </c>
      <c r="Q23832" s="1" t="s">
        <v>754</v>
      </c>
      <c r="R23832" s="1"/>
      <c r="S23832" s="2"/>
      <c r="T23832">
        <v>23831</v>
      </c>
      <c r="U23832" s="1" t="s">
        <v>178</v>
      </c>
      <c r="V23832" s="1"/>
      <c r="W23832" s="2"/>
      <c r="X23832">
        <v>23831</v>
      </c>
      <c r="Y23832" s="1" t="s">
        <v>179</v>
      </c>
      <c r="Z23832" s="1"/>
      <c r="AA23832" s="2"/>
    </row>
    <row r="23833" spans="8:27">
      <c r="H23833">
        <v>23832</v>
      </c>
      <c r="I23833" s="1" t="s">
        <v>752</v>
      </c>
      <c r="J23833" s="1"/>
      <c r="K23833" s="2"/>
      <c r="L23833">
        <v>23832</v>
      </c>
      <c r="M23833" s="1" t="s">
        <v>753</v>
      </c>
      <c r="N23833" s="1"/>
      <c r="O23833" s="2"/>
      <c r="P23833">
        <v>23832</v>
      </c>
      <c r="Q23833" s="1" t="s">
        <v>754</v>
      </c>
      <c r="R23833" s="1"/>
      <c r="S23833" s="2"/>
      <c r="T23833">
        <v>23832</v>
      </c>
      <c r="U23833" s="1" t="s">
        <v>178</v>
      </c>
      <c r="V23833" s="1"/>
      <c r="W23833" s="2"/>
      <c r="X23833">
        <v>23832</v>
      </c>
      <c r="Y23833" s="1" t="s">
        <v>179</v>
      </c>
      <c r="Z23833" s="1"/>
      <c r="AA23833" s="2"/>
    </row>
    <row r="23834" spans="8:27">
      <c r="H23834">
        <v>23833</v>
      </c>
      <c r="I23834" s="1" t="s">
        <v>752</v>
      </c>
      <c r="J23834" s="1"/>
      <c r="K23834" s="2"/>
      <c r="L23834">
        <v>23833</v>
      </c>
      <c r="M23834" s="1" t="s">
        <v>753</v>
      </c>
      <c r="N23834" s="1"/>
      <c r="O23834" s="2"/>
      <c r="P23834">
        <v>23833</v>
      </c>
      <c r="Q23834" s="1" t="s">
        <v>754</v>
      </c>
      <c r="R23834" s="1"/>
      <c r="S23834" s="2"/>
      <c r="T23834">
        <v>23833</v>
      </c>
      <c r="U23834" s="1" t="s">
        <v>178</v>
      </c>
      <c r="V23834" s="1"/>
      <c r="W23834" s="2"/>
      <c r="X23834">
        <v>23833</v>
      </c>
      <c r="Y23834" s="1" t="s">
        <v>179</v>
      </c>
      <c r="Z23834" s="1"/>
      <c r="AA23834" s="2"/>
    </row>
    <row r="23835" spans="8:27">
      <c r="H23835">
        <v>23834</v>
      </c>
      <c r="I23835" s="1" t="s">
        <v>752</v>
      </c>
      <c r="J23835" s="1"/>
      <c r="K23835" s="2"/>
      <c r="L23835">
        <v>23834</v>
      </c>
      <c r="M23835" s="1" t="s">
        <v>753</v>
      </c>
      <c r="N23835" s="1"/>
      <c r="O23835" s="2"/>
      <c r="P23835">
        <v>23834</v>
      </c>
      <c r="Q23835" s="1" t="s">
        <v>754</v>
      </c>
      <c r="R23835" s="1"/>
      <c r="S23835" s="2"/>
      <c r="T23835">
        <v>23834</v>
      </c>
      <c r="U23835" s="1" t="s">
        <v>178</v>
      </c>
      <c r="V23835" s="1"/>
      <c r="W23835" s="2"/>
      <c r="X23835">
        <v>23834</v>
      </c>
      <c r="Y23835" s="1" t="s">
        <v>179</v>
      </c>
      <c r="Z23835" s="1"/>
      <c r="AA23835" s="2"/>
    </row>
    <row r="23836" spans="8:27">
      <c r="H23836">
        <v>23835</v>
      </c>
      <c r="I23836" s="1" t="s">
        <v>752</v>
      </c>
      <c r="J23836" s="1"/>
      <c r="K23836" s="2"/>
      <c r="L23836">
        <v>23835</v>
      </c>
      <c r="M23836" s="1" t="s">
        <v>753</v>
      </c>
      <c r="N23836" s="1"/>
      <c r="O23836" s="2"/>
      <c r="P23836">
        <v>23835</v>
      </c>
      <c r="Q23836" s="1" t="s">
        <v>754</v>
      </c>
      <c r="R23836" s="1"/>
      <c r="S23836" s="2"/>
      <c r="T23836">
        <v>23835</v>
      </c>
      <c r="U23836" s="1" t="s">
        <v>178</v>
      </c>
      <c r="V23836" s="1"/>
      <c r="W23836" s="2"/>
      <c r="X23836">
        <v>23835</v>
      </c>
      <c r="Y23836" s="1" t="s">
        <v>179</v>
      </c>
      <c r="Z23836" s="1"/>
      <c r="AA23836" s="2"/>
    </row>
    <row r="23837" spans="8:27">
      <c r="H23837">
        <v>23836</v>
      </c>
      <c r="I23837" s="1" t="s">
        <v>752</v>
      </c>
      <c r="J23837" s="1"/>
      <c r="K23837" s="2"/>
      <c r="L23837">
        <v>23836</v>
      </c>
      <c r="M23837" s="1" t="s">
        <v>753</v>
      </c>
      <c r="N23837" s="1"/>
      <c r="O23837" s="2"/>
      <c r="P23837">
        <v>23836</v>
      </c>
      <c r="Q23837" s="1" t="s">
        <v>754</v>
      </c>
      <c r="R23837" s="1"/>
      <c r="S23837" s="2"/>
      <c r="T23837">
        <v>23836</v>
      </c>
      <c r="U23837" s="1" t="s">
        <v>178</v>
      </c>
      <c r="V23837" s="1"/>
      <c r="W23837" s="2"/>
      <c r="X23837">
        <v>23836</v>
      </c>
      <c r="Y23837" s="1" t="s">
        <v>179</v>
      </c>
      <c r="Z23837" s="1"/>
      <c r="AA23837" s="2"/>
    </row>
    <row r="23838" spans="8:27">
      <c r="H23838">
        <v>23837</v>
      </c>
      <c r="I23838" s="1" t="s">
        <v>752</v>
      </c>
      <c r="J23838" s="1"/>
      <c r="K23838" s="2"/>
      <c r="L23838">
        <v>23837</v>
      </c>
      <c r="M23838" s="1" t="s">
        <v>753</v>
      </c>
      <c r="N23838" s="1"/>
      <c r="O23838" s="2"/>
      <c r="P23838">
        <v>23837</v>
      </c>
      <c r="Q23838" s="1" t="s">
        <v>754</v>
      </c>
      <c r="R23838" s="1"/>
      <c r="S23838" s="2"/>
      <c r="T23838">
        <v>23837</v>
      </c>
      <c r="U23838" s="1" t="s">
        <v>178</v>
      </c>
      <c r="V23838" s="1"/>
      <c r="W23838" s="2"/>
      <c r="X23838">
        <v>23837</v>
      </c>
      <c r="Y23838" s="1" t="s">
        <v>179</v>
      </c>
      <c r="Z23838" s="1"/>
      <c r="AA23838" s="2"/>
    </row>
    <row r="23839" spans="8:27">
      <c r="H23839">
        <v>23838</v>
      </c>
      <c r="I23839" s="1" t="s">
        <v>752</v>
      </c>
      <c r="J23839" s="1"/>
      <c r="K23839" s="2"/>
      <c r="L23839">
        <v>23838</v>
      </c>
      <c r="M23839" s="1" t="s">
        <v>753</v>
      </c>
      <c r="N23839" s="1"/>
      <c r="O23839" s="2"/>
      <c r="P23839">
        <v>23838</v>
      </c>
      <c r="Q23839" s="1" t="s">
        <v>754</v>
      </c>
      <c r="R23839" s="1"/>
      <c r="S23839" s="2"/>
      <c r="T23839">
        <v>23838</v>
      </c>
      <c r="U23839" s="1" t="s">
        <v>178</v>
      </c>
      <c r="V23839" s="1"/>
      <c r="W23839" s="2"/>
      <c r="X23839">
        <v>23838</v>
      </c>
      <c r="Y23839" s="1" t="s">
        <v>179</v>
      </c>
      <c r="Z23839" s="1"/>
      <c r="AA23839" s="2"/>
    </row>
    <row r="23840" spans="8:27">
      <c r="H23840">
        <v>23839</v>
      </c>
      <c r="I23840" s="1" t="s">
        <v>752</v>
      </c>
      <c r="J23840" s="1"/>
      <c r="K23840" s="2"/>
      <c r="L23840">
        <v>23839</v>
      </c>
      <c r="M23840" s="1" t="s">
        <v>753</v>
      </c>
      <c r="N23840" s="1"/>
      <c r="O23840" s="2"/>
      <c r="P23840">
        <v>23839</v>
      </c>
      <c r="Q23840" s="1" t="s">
        <v>754</v>
      </c>
      <c r="R23840" s="1"/>
      <c r="S23840" s="2"/>
      <c r="T23840">
        <v>23839</v>
      </c>
      <c r="U23840" s="1" t="s">
        <v>178</v>
      </c>
      <c r="V23840" s="1"/>
      <c r="W23840" s="2"/>
      <c r="X23840">
        <v>23839</v>
      </c>
      <c r="Y23840" s="1" t="s">
        <v>179</v>
      </c>
      <c r="Z23840" s="1"/>
      <c r="AA23840" s="2"/>
    </row>
    <row r="23841" spans="8:27">
      <c r="H23841">
        <v>23840</v>
      </c>
      <c r="I23841" s="1" t="s">
        <v>752</v>
      </c>
      <c r="J23841" s="1"/>
      <c r="K23841" s="2"/>
      <c r="L23841">
        <v>23840</v>
      </c>
      <c r="M23841" s="1" t="s">
        <v>753</v>
      </c>
      <c r="N23841" s="1"/>
      <c r="O23841" s="2"/>
      <c r="P23841">
        <v>23840</v>
      </c>
      <c r="Q23841" s="1" t="s">
        <v>754</v>
      </c>
      <c r="R23841" s="1"/>
      <c r="S23841" s="2"/>
      <c r="T23841">
        <v>23840</v>
      </c>
      <c r="U23841" s="1" t="s">
        <v>178</v>
      </c>
      <c r="V23841" s="1"/>
      <c r="W23841" s="2"/>
      <c r="X23841">
        <v>23840</v>
      </c>
      <c r="Y23841" s="1" t="s">
        <v>179</v>
      </c>
      <c r="Z23841" s="1"/>
      <c r="AA23841" s="2"/>
    </row>
    <row r="23842" spans="8:27">
      <c r="H23842">
        <v>23841</v>
      </c>
      <c r="I23842" s="1" t="s">
        <v>752</v>
      </c>
      <c r="J23842" s="1"/>
      <c r="K23842" s="2"/>
      <c r="L23842">
        <v>23841</v>
      </c>
      <c r="M23842" s="1" t="s">
        <v>753</v>
      </c>
      <c r="N23842" s="1"/>
      <c r="O23842" s="2"/>
      <c r="P23842">
        <v>23841</v>
      </c>
      <c r="Q23842" s="1" t="s">
        <v>754</v>
      </c>
      <c r="R23842" s="1"/>
      <c r="S23842" s="2"/>
      <c r="T23842">
        <v>23841</v>
      </c>
      <c r="U23842" s="1" t="s">
        <v>178</v>
      </c>
      <c r="V23842" s="1"/>
      <c r="W23842" s="2"/>
      <c r="X23842">
        <v>23841</v>
      </c>
      <c r="Y23842" s="1" t="s">
        <v>179</v>
      </c>
      <c r="Z23842" s="1"/>
      <c r="AA23842" s="2"/>
    </row>
    <row r="23843" spans="8:27">
      <c r="H23843">
        <v>23842</v>
      </c>
      <c r="I23843" s="1" t="s">
        <v>752</v>
      </c>
      <c r="J23843" s="1"/>
      <c r="K23843" s="2"/>
      <c r="L23843">
        <v>23842</v>
      </c>
      <c r="M23843" s="1" t="s">
        <v>753</v>
      </c>
      <c r="N23843" s="1"/>
      <c r="O23843" s="2"/>
      <c r="P23843">
        <v>23842</v>
      </c>
      <c r="Q23843" s="1" t="s">
        <v>754</v>
      </c>
      <c r="R23843" s="1"/>
      <c r="S23843" s="2"/>
      <c r="T23843">
        <v>23842</v>
      </c>
      <c r="U23843" s="1" t="s">
        <v>178</v>
      </c>
      <c r="V23843" s="1"/>
      <c r="W23843" s="2"/>
      <c r="X23843">
        <v>23842</v>
      </c>
      <c r="Y23843" s="1" t="s">
        <v>179</v>
      </c>
      <c r="Z23843" s="1"/>
      <c r="AA23843" s="2"/>
    </row>
    <row r="23844" spans="8:27">
      <c r="H23844">
        <v>23843</v>
      </c>
      <c r="I23844" s="1" t="s">
        <v>752</v>
      </c>
      <c r="J23844" s="1"/>
      <c r="K23844" s="2"/>
      <c r="L23844">
        <v>23843</v>
      </c>
      <c r="M23844" s="1" t="s">
        <v>753</v>
      </c>
      <c r="N23844" s="1"/>
      <c r="O23844" s="2"/>
      <c r="P23844">
        <v>23843</v>
      </c>
      <c r="Q23844" s="1" t="s">
        <v>754</v>
      </c>
      <c r="R23844" s="1"/>
      <c r="S23844" s="2"/>
      <c r="T23844">
        <v>23843</v>
      </c>
      <c r="U23844" s="1" t="s">
        <v>178</v>
      </c>
      <c r="V23844" s="1"/>
      <c r="W23844" s="2"/>
      <c r="X23844">
        <v>23843</v>
      </c>
      <c r="Y23844" s="1" t="s">
        <v>179</v>
      </c>
      <c r="Z23844" s="1"/>
      <c r="AA23844" s="2"/>
    </row>
    <row r="23845" spans="8:27">
      <c r="H23845">
        <v>23844</v>
      </c>
      <c r="I23845" s="1" t="s">
        <v>752</v>
      </c>
      <c r="J23845" s="1"/>
      <c r="K23845" s="2"/>
      <c r="L23845">
        <v>23844</v>
      </c>
      <c r="M23845" s="1" t="s">
        <v>753</v>
      </c>
      <c r="N23845" s="1"/>
      <c r="O23845" s="2"/>
      <c r="P23845">
        <v>23844</v>
      </c>
      <c r="Q23845" s="1" t="s">
        <v>754</v>
      </c>
      <c r="R23845" s="1"/>
      <c r="S23845" s="2"/>
      <c r="T23845">
        <v>23844</v>
      </c>
      <c r="U23845" s="1" t="s">
        <v>178</v>
      </c>
      <c r="V23845" s="1"/>
      <c r="W23845" s="2"/>
      <c r="X23845">
        <v>23844</v>
      </c>
      <c r="Y23845" s="1" t="s">
        <v>179</v>
      </c>
      <c r="Z23845" s="1"/>
      <c r="AA23845" s="2"/>
    </row>
    <row r="23846" spans="8:27">
      <c r="H23846">
        <v>23845</v>
      </c>
      <c r="I23846" s="1" t="s">
        <v>752</v>
      </c>
      <c r="J23846" s="1"/>
      <c r="K23846" s="2"/>
      <c r="L23846">
        <v>23845</v>
      </c>
      <c r="M23846" s="1" t="s">
        <v>753</v>
      </c>
      <c r="N23846" s="1"/>
      <c r="O23846" s="2"/>
      <c r="P23846">
        <v>23845</v>
      </c>
      <c r="Q23846" s="1" t="s">
        <v>754</v>
      </c>
      <c r="R23846" s="1"/>
      <c r="S23846" s="2"/>
      <c r="T23846">
        <v>23845</v>
      </c>
      <c r="U23846" s="1" t="s">
        <v>178</v>
      </c>
      <c r="V23846" s="1"/>
      <c r="W23846" s="2"/>
      <c r="X23846">
        <v>23845</v>
      </c>
      <c r="Y23846" s="1" t="s">
        <v>179</v>
      </c>
      <c r="Z23846" s="1"/>
      <c r="AA23846" s="2"/>
    </row>
    <row r="23847" spans="8:27">
      <c r="H23847">
        <v>23846</v>
      </c>
      <c r="I23847" s="1" t="s">
        <v>752</v>
      </c>
      <c r="J23847" s="1"/>
      <c r="K23847" s="2"/>
      <c r="L23847">
        <v>23846</v>
      </c>
      <c r="M23847" s="1" t="s">
        <v>753</v>
      </c>
      <c r="N23847" s="1"/>
      <c r="O23847" s="2"/>
      <c r="P23847">
        <v>23846</v>
      </c>
      <c r="Q23847" s="1" t="s">
        <v>754</v>
      </c>
      <c r="R23847" s="1"/>
      <c r="S23847" s="2"/>
      <c r="T23847">
        <v>23846</v>
      </c>
      <c r="U23847" s="1" t="s">
        <v>178</v>
      </c>
      <c r="V23847" s="1"/>
      <c r="W23847" s="2"/>
      <c r="X23847">
        <v>23846</v>
      </c>
      <c r="Y23847" s="1" t="s">
        <v>179</v>
      </c>
      <c r="Z23847" s="1"/>
      <c r="AA23847" s="2"/>
    </row>
    <row r="23848" spans="8:27">
      <c r="H23848">
        <v>23847</v>
      </c>
      <c r="I23848" s="1" t="s">
        <v>752</v>
      </c>
      <c r="J23848" s="1"/>
      <c r="K23848" s="2"/>
      <c r="L23848">
        <v>23847</v>
      </c>
      <c r="M23848" s="1" t="s">
        <v>753</v>
      </c>
      <c r="N23848" s="1"/>
      <c r="O23848" s="2"/>
      <c r="P23848">
        <v>23847</v>
      </c>
      <c r="Q23848" s="1" t="s">
        <v>754</v>
      </c>
      <c r="R23848" s="1"/>
      <c r="S23848" s="2"/>
      <c r="T23848">
        <v>23847</v>
      </c>
      <c r="U23848" s="1" t="s">
        <v>178</v>
      </c>
      <c r="V23848" s="1"/>
      <c r="W23848" s="2"/>
      <c r="X23848">
        <v>23847</v>
      </c>
      <c r="Y23848" s="1" t="s">
        <v>179</v>
      </c>
      <c r="Z23848" s="1"/>
      <c r="AA23848" s="2"/>
    </row>
    <row r="23849" spans="8:27">
      <c r="H23849">
        <v>23848</v>
      </c>
      <c r="I23849" s="1" t="s">
        <v>752</v>
      </c>
      <c r="J23849" s="1"/>
      <c r="K23849" s="2"/>
      <c r="L23849">
        <v>23848</v>
      </c>
      <c r="M23849" s="1" t="s">
        <v>753</v>
      </c>
      <c r="N23849" s="1"/>
      <c r="O23849" s="2"/>
      <c r="P23849">
        <v>23848</v>
      </c>
      <c r="Q23849" s="1" t="s">
        <v>754</v>
      </c>
      <c r="R23849" s="1"/>
      <c r="S23849" s="2"/>
      <c r="T23849">
        <v>23848</v>
      </c>
      <c r="U23849" s="1" t="s">
        <v>178</v>
      </c>
      <c r="V23849" s="1"/>
      <c r="W23849" s="2"/>
      <c r="X23849">
        <v>23848</v>
      </c>
      <c r="Y23849" s="1" t="s">
        <v>179</v>
      </c>
      <c r="Z23849" s="1"/>
      <c r="AA23849" s="2"/>
    </row>
    <row r="23850" spans="8:27">
      <c r="H23850">
        <v>23849</v>
      </c>
      <c r="I23850" s="1" t="s">
        <v>752</v>
      </c>
      <c r="J23850" s="1"/>
      <c r="K23850" s="2"/>
      <c r="L23850">
        <v>23849</v>
      </c>
      <c r="M23850" s="1" t="s">
        <v>753</v>
      </c>
      <c r="N23850" s="1"/>
      <c r="O23850" s="2"/>
      <c r="P23850">
        <v>23849</v>
      </c>
      <c r="Q23850" s="1" t="s">
        <v>754</v>
      </c>
      <c r="R23850" s="1"/>
      <c r="S23850" s="2"/>
      <c r="T23850">
        <v>23849</v>
      </c>
      <c r="U23850" s="1" t="s">
        <v>178</v>
      </c>
      <c r="V23850" s="1"/>
      <c r="W23850" s="2"/>
      <c r="X23850">
        <v>23849</v>
      </c>
      <c r="Y23850" s="1" t="s">
        <v>179</v>
      </c>
      <c r="Z23850" s="1"/>
      <c r="AA23850" s="2"/>
    </row>
    <row r="23851" spans="8:27">
      <c r="H23851">
        <v>23850</v>
      </c>
      <c r="I23851" s="1" t="s">
        <v>752</v>
      </c>
      <c r="J23851" s="1"/>
      <c r="K23851" s="2"/>
      <c r="L23851">
        <v>23850</v>
      </c>
      <c r="M23851" s="1" t="s">
        <v>753</v>
      </c>
      <c r="N23851" s="1"/>
      <c r="O23851" s="2"/>
      <c r="P23851">
        <v>23850</v>
      </c>
      <c r="Q23851" s="1" t="s">
        <v>754</v>
      </c>
      <c r="R23851" s="1"/>
      <c r="S23851" s="2"/>
      <c r="T23851">
        <v>23850</v>
      </c>
      <c r="U23851" s="1" t="s">
        <v>178</v>
      </c>
      <c r="V23851" s="1"/>
      <c r="W23851" s="2"/>
      <c r="X23851">
        <v>23850</v>
      </c>
      <c r="Y23851" s="1" t="s">
        <v>179</v>
      </c>
      <c r="Z23851" s="1"/>
      <c r="AA23851" s="2"/>
    </row>
    <row r="23852" spans="8:27">
      <c r="H23852">
        <v>23851</v>
      </c>
      <c r="I23852" s="1" t="s">
        <v>752</v>
      </c>
      <c r="J23852" s="1"/>
      <c r="K23852" s="2"/>
      <c r="L23852">
        <v>23851</v>
      </c>
      <c r="M23852" s="1" t="s">
        <v>753</v>
      </c>
      <c r="N23852" s="1"/>
      <c r="O23852" s="2"/>
      <c r="P23852">
        <v>23851</v>
      </c>
      <c r="Q23852" s="1" t="s">
        <v>754</v>
      </c>
      <c r="R23852" s="1"/>
      <c r="S23852" s="2"/>
      <c r="T23852">
        <v>23851</v>
      </c>
      <c r="U23852" s="1" t="s">
        <v>178</v>
      </c>
      <c r="V23852" s="1"/>
      <c r="W23852" s="2"/>
      <c r="X23852">
        <v>23851</v>
      </c>
      <c r="Y23852" s="1" t="s">
        <v>179</v>
      </c>
      <c r="Z23852" s="1"/>
      <c r="AA23852" s="2"/>
    </row>
    <row r="23853" spans="8:27">
      <c r="H23853">
        <v>23852</v>
      </c>
      <c r="I23853" s="1" t="s">
        <v>752</v>
      </c>
      <c r="J23853" s="1"/>
      <c r="K23853" s="2"/>
      <c r="L23853">
        <v>23852</v>
      </c>
      <c r="M23853" s="1" t="s">
        <v>753</v>
      </c>
      <c r="N23853" s="1"/>
      <c r="O23853" s="2"/>
      <c r="P23853">
        <v>23852</v>
      </c>
      <c r="Q23853" s="1" t="s">
        <v>754</v>
      </c>
      <c r="R23853" s="1"/>
      <c r="S23853" s="2"/>
      <c r="T23853">
        <v>23852</v>
      </c>
      <c r="U23853" s="1" t="s">
        <v>178</v>
      </c>
      <c r="V23853" s="1"/>
      <c r="W23853" s="2"/>
      <c r="X23853">
        <v>23852</v>
      </c>
      <c r="Y23853" s="1" t="s">
        <v>179</v>
      </c>
      <c r="Z23853" s="1"/>
      <c r="AA23853" s="2"/>
    </row>
    <row r="23854" spans="8:27">
      <c r="H23854">
        <v>23853</v>
      </c>
      <c r="I23854" s="1" t="s">
        <v>752</v>
      </c>
      <c r="J23854" s="1"/>
      <c r="K23854" s="2"/>
      <c r="L23854">
        <v>23853</v>
      </c>
      <c r="M23854" s="1" t="s">
        <v>753</v>
      </c>
      <c r="N23854" s="1"/>
      <c r="O23854" s="2"/>
      <c r="P23854">
        <v>23853</v>
      </c>
      <c r="Q23854" s="1" t="s">
        <v>754</v>
      </c>
      <c r="R23854" s="1"/>
      <c r="S23854" s="2"/>
      <c r="T23854">
        <v>23853</v>
      </c>
      <c r="U23854" s="1" t="s">
        <v>178</v>
      </c>
      <c r="V23854" s="1"/>
      <c r="W23854" s="2"/>
      <c r="X23854">
        <v>23853</v>
      </c>
      <c r="Y23854" s="1" t="s">
        <v>179</v>
      </c>
      <c r="Z23854" s="1"/>
      <c r="AA23854" s="2"/>
    </row>
    <row r="23855" spans="8:27">
      <c r="H23855">
        <v>23854</v>
      </c>
      <c r="I23855" s="1" t="s">
        <v>752</v>
      </c>
      <c r="J23855" s="1"/>
      <c r="K23855" s="2"/>
      <c r="L23855">
        <v>23854</v>
      </c>
      <c r="M23855" s="1" t="s">
        <v>753</v>
      </c>
      <c r="N23855" s="1"/>
      <c r="O23855" s="2"/>
      <c r="P23855">
        <v>23854</v>
      </c>
      <c r="Q23855" s="1" t="s">
        <v>754</v>
      </c>
      <c r="R23855" s="1"/>
      <c r="S23855" s="2"/>
      <c r="T23855">
        <v>23854</v>
      </c>
      <c r="U23855" s="1" t="s">
        <v>178</v>
      </c>
      <c r="V23855" s="1"/>
      <c r="W23855" s="2"/>
      <c r="X23855">
        <v>23854</v>
      </c>
      <c r="Y23855" s="1" t="s">
        <v>179</v>
      </c>
      <c r="Z23855" s="1"/>
      <c r="AA23855" s="2"/>
    </row>
    <row r="23856" spans="8:27">
      <c r="H23856">
        <v>23855</v>
      </c>
      <c r="I23856" s="1" t="s">
        <v>752</v>
      </c>
      <c r="J23856" s="1"/>
      <c r="K23856" s="2"/>
      <c r="L23856">
        <v>23855</v>
      </c>
      <c r="M23856" s="1" t="s">
        <v>753</v>
      </c>
      <c r="N23856" s="1"/>
      <c r="O23856" s="2"/>
      <c r="P23856">
        <v>23855</v>
      </c>
      <c r="Q23856" s="1" t="s">
        <v>754</v>
      </c>
      <c r="R23856" s="1"/>
      <c r="S23856" s="2"/>
      <c r="T23856">
        <v>23855</v>
      </c>
      <c r="U23856" s="1" t="s">
        <v>178</v>
      </c>
      <c r="V23856" s="1"/>
      <c r="W23856" s="2"/>
      <c r="X23856">
        <v>23855</v>
      </c>
      <c r="Y23856" s="1" t="s">
        <v>179</v>
      </c>
      <c r="Z23856" s="1"/>
      <c r="AA23856" s="2"/>
    </row>
    <row r="23857" spans="8:27">
      <c r="H23857">
        <v>23856</v>
      </c>
      <c r="I23857" s="1" t="s">
        <v>752</v>
      </c>
      <c r="J23857" s="1"/>
      <c r="K23857" s="2"/>
      <c r="L23857">
        <v>23856</v>
      </c>
      <c r="M23857" s="1" t="s">
        <v>753</v>
      </c>
      <c r="N23857" s="1"/>
      <c r="O23857" s="2"/>
      <c r="P23857">
        <v>23856</v>
      </c>
      <c r="Q23857" s="1" t="s">
        <v>754</v>
      </c>
      <c r="R23857" s="1"/>
      <c r="S23857" s="2"/>
      <c r="T23857">
        <v>23856</v>
      </c>
      <c r="U23857" s="1" t="s">
        <v>178</v>
      </c>
      <c r="V23857" s="1"/>
      <c r="W23857" s="2"/>
      <c r="X23857">
        <v>23856</v>
      </c>
      <c r="Y23857" s="1" t="s">
        <v>179</v>
      </c>
      <c r="Z23857" s="1"/>
      <c r="AA23857" s="2"/>
    </row>
    <row r="23858" spans="8:27">
      <c r="H23858">
        <v>23857</v>
      </c>
      <c r="I23858" s="1" t="s">
        <v>752</v>
      </c>
      <c r="J23858" s="1"/>
      <c r="K23858" s="2"/>
      <c r="L23858">
        <v>23857</v>
      </c>
      <c r="M23858" s="1" t="s">
        <v>753</v>
      </c>
      <c r="N23858" s="1"/>
      <c r="O23858" s="2"/>
      <c r="P23858">
        <v>23857</v>
      </c>
      <c r="Q23858" s="1" t="s">
        <v>754</v>
      </c>
      <c r="R23858" s="1"/>
      <c r="S23858" s="2"/>
      <c r="T23858">
        <v>23857</v>
      </c>
      <c r="U23858" s="1" t="s">
        <v>178</v>
      </c>
      <c r="V23858" s="1"/>
      <c r="W23858" s="2"/>
      <c r="X23858">
        <v>23857</v>
      </c>
      <c r="Y23858" s="1" t="s">
        <v>179</v>
      </c>
      <c r="Z23858" s="1"/>
      <c r="AA23858" s="2"/>
    </row>
    <row r="23859" spans="8:27">
      <c r="H23859">
        <v>23858</v>
      </c>
      <c r="I23859" s="1" t="s">
        <v>752</v>
      </c>
      <c r="J23859" s="1"/>
      <c r="K23859" s="2"/>
      <c r="L23859">
        <v>23858</v>
      </c>
      <c r="M23859" s="1" t="s">
        <v>753</v>
      </c>
      <c r="N23859" s="1"/>
      <c r="O23859" s="2"/>
      <c r="P23859">
        <v>23858</v>
      </c>
      <c r="Q23859" s="1" t="s">
        <v>754</v>
      </c>
      <c r="R23859" s="1"/>
      <c r="S23859" s="2"/>
      <c r="T23859">
        <v>23858</v>
      </c>
      <c r="U23859" s="1" t="s">
        <v>178</v>
      </c>
      <c r="V23859" s="1"/>
      <c r="W23859" s="2"/>
      <c r="X23859">
        <v>23858</v>
      </c>
      <c r="Y23859" s="1" t="s">
        <v>179</v>
      </c>
      <c r="Z23859" s="1"/>
      <c r="AA23859" s="2"/>
    </row>
    <row r="23860" spans="8:27">
      <c r="H23860">
        <v>23859</v>
      </c>
      <c r="I23860" s="1" t="s">
        <v>752</v>
      </c>
      <c r="J23860" s="1"/>
      <c r="K23860" s="2"/>
      <c r="L23860">
        <v>23859</v>
      </c>
      <c r="M23860" s="1" t="s">
        <v>753</v>
      </c>
      <c r="N23860" s="1"/>
      <c r="O23860" s="2"/>
      <c r="P23860">
        <v>23859</v>
      </c>
      <c r="Q23860" s="1" t="s">
        <v>754</v>
      </c>
      <c r="R23860" s="1"/>
      <c r="S23860" s="2"/>
      <c r="T23860">
        <v>23859</v>
      </c>
      <c r="U23860" s="1" t="s">
        <v>178</v>
      </c>
      <c r="V23860" s="1"/>
      <c r="W23860" s="2"/>
      <c r="X23860">
        <v>23859</v>
      </c>
      <c r="Y23860" s="1" t="s">
        <v>179</v>
      </c>
      <c r="Z23860" s="1"/>
      <c r="AA23860" s="2"/>
    </row>
    <row r="23861" spans="8:27">
      <c r="H23861">
        <v>23860</v>
      </c>
      <c r="I23861" s="1" t="s">
        <v>752</v>
      </c>
      <c r="J23861" s="1"/>
      <c r="K23861" s="2"/>
      <c r="L23861">
        <v>23860</v>
      </c>
      <c r="M23861" s="1" t="s">
        <v>753</v>
      </c>
      <c r="N23861" s="1"/>
      <c r="O23861" s="2"/>
      <c r="P23861">
        <v>23860</v>
      </c>
      <c r="Q23861" s="1" t="s">
        <v>754</v>
      </c>
      <c r="R23861" s="1"/>
      <c r="S23861" s="2"/>
      <c r="T23861">
        <v>23860</v>
      </c>
      <c r="U23861" s="1" t="s">
        <v>178</v>
      </c>
      <c r="V23861" s="1"/>
      <c r="W23861" s="2"/>
      <c r="X23861">
        <v>23860</v>
      </c>
      <c r="Y23861" s="1" t="s">
        <v>179</v>
      </c>
      <c r="Z23861" s="1"/>
      <c r="AA23861" s="2"/>
    </row>
    <row r="23862" spans="8:27">
      <c r="H23862">
        <v>23861</v>
      </c>
      <c r="I23862" s="1" t="s">
        <v>752</v>
      </c>
      <c r="J23862" s="1"/>
      <c r="K23862" s="2"/>
      <c r="L23862">
        <v>23861</v>
      </c>
      <c r="M23862" s="1" t="s">
        <v>753</v>
      </c>
      <c r="N23862" s="1"/>
      <c r="O23862" s="2"/>
      <c r="P23862">
        <v>23861</v>
      </c>
      <c r="Q23862" s="1" t="s">
        <v>754</v>
      </c>
      <c r="R23862" s="1"/>
      <c r="S23862" s="2"/>
      <c r="T23862">
        <v>23861</v>
      </c>
      <c r="U23862" s="1" t="s">
        <v>178</v>
      </c>
      <c r="V23862" s="1"/>
      <c r="W23862" s="2"/>
      <c r="X23862">
        <v>23861</v>
      </c>
      <c r="Y23862" s="1" t="s">
        <v>179</v>
      </c>
      <c r="Z23862" s="1"/>
      <c r="AA23862" s="2"/>
    </row>
    <row r="23863" spans="8:27">
      <c r="H23863">
        <v>23862</v>
      </c>
      <c r="I23863" s="1" t="s">
        <v>752</v>
      </c>
      <c r="J23863" s="1"/>
      <c r="K23863" s="2"/>
      <c r="L23863">
        <v>23862</v>
      </c>
      <c r="M23863" s="1" t="s">
        <v>753</v>
      </c>
      <c r="N23863" s="1"/>
      <c r="O23863" s="2"/>
      <c r="P23863">
        <v>23862</v>
      </c>
      <c r="Q23863" s="1" t="s">
        <v>754</v>
      </c>
      <c r="R23863" s="1"/>
      <c r="S23863" s="2"/>
      <c r="T23863">
        <v>23862</v>
      </c>
      <c r="U23863" s="1" t="s">
        <v>178</v>
      </c>
      <c r="V23863" s="1"/>
      <c r="W23863" s="2"/>
      <c r="X23863">
        <v>23862</v>
      </c>
      <c r="Y23863" s="1" t="s">
        <v>179</v>
      </c>
      <c r="Z23863" s="1"/>
      <c r="AA23863" s="2"/>
    </row>
    <row r="23864" spans="8:27">
      <c r="H23864">
        <v>23863</v>
      </c>
      <c r="I23864" s="1" t="s">
        <v>752</v>
      </c>
      <c r="J23864" s="1"/>
      <c r="K23864" s="2"/>
      <c r="L23864">
        <v>23863</v>
      </c>
      <c r="M23864" s="1" t="s">
        <v>753</v>
      </c>
      <c r="N23864" s="1"/>
      <c r="O23864" s="2"/>
      <c r="P23864">
        <v>23863</v>
      </c>
      <c r="Q23864" s="1" t="s">
        <v>754</v>
      </c>
      <c r="R23864" s="1"/>
      <c r="S23864" s="2"/>
      <c r="T23864">
        <v>23863</v>
      </c>
      <c r="U23864" s="1" t="s">
        <v>178</v>
      </c>
      <c r="V23864" s="1"/>
      <c r="W23864" s="2"/>
      <c r="X23864">
        <v>23863</v>
      </c>
      <c r="Y23864" s="1" t="s">
        <v>179</v>
      </c>
      <c r="Z23864" s="1"/>
      <c r="AA23864" s="2"/>
    </row>
    <row r="23865" spans="8:27">
      <c r="H23865">
        <v>23864</v>
      </c>
      <c r="I23865" s="1" t="s">
        <v>752</v>
      </c>
      <c r="J23865" s="1"/>
      <c r="K23865" s="2"/>
      <c r="L23865">
        <v>23864</v>
      </c>
      <c r="M23865" s="1" t="s">
        <v>753</v>
      </c>
      <c r="N23865" s="1"/>
      <c r="O23865" s="2"/>
      <c r="P23865">
        <v>23864</v>
      </c>
      <c r="Q23865" s="1" t="s">
        <v>754</v>
      </c>
      <c r="R23865" s="1"/>
      <c r="S23865" s="2"/>
      <c r="T23865">
        <v>23864</v>
      </c>
      <c r="U23865" s="1" t="s">
        <v>178</v>
      </c>
      <c r="V23865" s="1"/>
      <c r="W23865" s="2"/>
      <c r="X23865">
        <v>23864</v>
      </c>
      <c r="Y23865" s="1" t="s">
        <v>179</v>
      </c>
      <c r="Z23865" s="1"/>
      <c r="AA23865" s="2"/>
    </row>
    <row r="23866" spans="8:27">
      <c r="H23866">
        <v>23865</v>
      </c>
      <c r="I23866" s="1" t="s">
        <v>752</v>
      </c>
      <c r="J23866" s="1"/>
      <c r="K23866" s="2"/>
      <c r="L23866">
        <v>23865</v>
      </c>
      <c r="M23866" s="1" t="s">
        <v>753</v>
      </c>
      <c r="N23866" s="1"/>
      <c r="O23866" s="2"/>
      <c r="P23866">
        <v>23865</v>
      </c>
      <c r="Q23866" s="1" t="s">
        <v>754</v>
      </c>
      <c r="R23866" s="1"/>
      <c r="S23866" s="2"/>
      <c r="T23866">
        <v>23865</v>
      </c>
      <c r="U23866" s="1" t="s">
        <v>178</v>
      </c>
      <c r="V23866" s="1"/>
      <c r="W23866" s="2"/>
      <c r="X23866">
        <v>23865</v>
      </c>
      <c r="Y23866" s="1" t="s">
        <v>179</v>
      </c>
      <c r="Z23866" s="1"/>
      <c r="AA23866" s="2"/>
    </row>
    <row r="23867" spans="8:27">
      <c r="H23867">
        <v>23866</v>
      </c>
      <c r="I23867" s="1" t="s">
        <v>752</v>
      </c>
      <c r="J23867" s="1"/>
      <c r="K23867" s="2"/>
      <c r="L23867">
        <v>23866</v>
      </c>
      <c r="M23867" s="1" t="s">
        <v>753</v>
      </c>
      <c r="N23867" s="1"/>
      <c r="O23867" s="2"/>
      <c r="P23867">
        <v>23866</v>
      </c>
      <c r="Q23867" s="1" t="s">
        <v>754</v>
      </c>
      <c r="R23867" s="1"/>
      <c r="S23867" s="2"/>
      <c r="T23867">
        <v>23866</v>
      </c>
      <c r="U23867" s="1" t="s">
        <v>178</v>
      </c>
      <c r="V23867" s="1"/>
      <c r="W23867" s="2"/>
      <c r="X23867">
        <v>23866</v>
      </c>
      <c r="Y23867" s="1" t="s">
        <v>179</v>
      </c>
      <c r="Z23867" s="1"/>
      <c r="AA23867" s="2"/>
    </row>
    <row r="23868" spans="8:27">
      <c r="H23868">
        <v>23867</v>
      </c>
      <c r="I23868" s="1" t="s">
        <v>752</v>
      </c>
      <c r="J23868" s="1"/>
      <c r="K23868" s="2"/>
      <c r="L23868">
        <v>23867</v>
      </c>
      <c r="M23868" s="1" t="s">
        <v>753</v>
      </c>
      <c r="N23868" s="1"/>
      <c r="O23868" s="2"/>
      <c r="P23868">
        <v>23867</v>
      </c>
      <c r="Q23868" s="1" t="s">
        <v>754</v>
      </c>
      <c r="R23868" s="1"/>
      <c r="S23868" s="2"/>
      <c r="T23868">
        <v>23867</v>
      </c>
      <c r="U23868" s="1" t="s">
        <v>178</v>
      </c>
      <c r="V23868" s="1"/>
      <c r="W23868" s="2"/>
      <c r="X23868">
        <v>23867</v>
      </c>
      <c r="Y23868" s="1" t="s">
        <v>179</v>
      </c>
      <c r="Z23868" s="1"/>
      <c r="AA23868" s="2"/>
    </row>
    <row r="23869" spans="8:27">
      <c r="H23869">
        <v>23868</v>
      </c>
      <c r="I23869" s="1" t="s">
        <v>752</v>
      </c>
      <c r="J23869" s="1"/>
      <c r="K23869" s="2"/>
      <c r="L23869">
        <v>23868</v>
      </c>
      <c r="M23869" s="1" t="s">
        <v>753</v>
      </c>
      <c r="N23869" s="1"/>
      <c r="O23869" s="2"/>
      <c r="P23869">
        <v>23868</v>
      </c>
      <c r="Q23869" s="1" t="s">
        <v>754</v>
      </c>
      <c r="R23869" s="1"/>
      <c r="S23869" s="2"/>
      <c r="T23869">
        <v>23868</v>
      </c>
      <c r="U23869" s="1" t="s">
        <v>178</v>
      </c>
      <c r="V23869" s="1"/>
      <c r="W23869" s="2"/>
      <c r="X23869">
        <v>23868</v>
      </c>
      <c r="Y23869" s="1" t="s">
        <v>179</v>
      </c>
      <c r="Z23869" s="1"/>
      <c r="AA23869" s="2"/>
    </row>
    <row r="23870" spans="8:27">
      <c r="H23870">
        <v>23869</v>
      </c>
      <c r="I23870" s="1" t="s">
        <v>752</v>
      </c>
      <c r="J23870" s="1"/>
      <c r="K23870" s="2"/>
      <c r="L23870">
        <v>23869</v>
      </c>
      <c r="M23870" s="1" t="s">
        <v>753</v>
      </c>
      <c r="N23870" s="1"/>
      <c r="O23870" s="2"/>
      <c r="P23870">
        <v>23869</v>
      </c>
      <c r="Q23870" s="1" t="s">
        <v>754</v>
      </c>
      <c r="R23870" s="1"/>
      <c r="S23870" s="2"/>
      <c r="T23870">
        <v>23869</v>
      </c>
      <c r="U23870" s="1" t="s">
        <v>178</v>
      </c>
      <c r="V23870" s="1"/>
      <c r="W23870" s="2"/>
      <c r="X23870">
        <v>23869</v>
      </c>
      <c r="Y23870" s="1" t="s">
        <v>179</v>
      </c>
      <c r="Z23870" s="1"/>
      <c r="AA23870" s="2"/>
    </row>
    <row r="23871" spans="8:27">
      <c r="H23871">
        <v>23870</v>
      </c>
      <c r="I23871" s="1" t="s">
        <v>752</v>
      </c>
      <c r="J23871" s="1"/>
      <c r="K23871" s="2"/>
      <c r="L23871">
        <v>23870</v>
      </c>
      <c r="M23871" s="1" t="s">
        <v>753</v>
      </c>
      <c r="N23871" s="1"/>
      <c r="O23871" s="2"/>
      <c r="P23871">
        <v>23870</v>
      </c>
      <c r="Q23871" s="1" t="s">
        <v>754</v>
      </c>
      <c r="R23871" s="1"/>
      <c r="S23871" s="2"/>
      <c r="T23871">
        <v>23870</v>
      </c>
      <c r="U23871" s="1" t="s">
        <v>178</v>
      </c>
      <c r="V23871" s="1"/>
      <c r="W23871" s="2"/>
      <c r="X23871">
        <v>23870</v>
      </c>
      <c r="Y23871" s="1" t="s">
        <v>179</v>
      </c>
      <c r="Z23871" s="1"/>
      <c r="AA23871" s="2"/>
    </row>
    <row r="23872" spans="8:27">
      <c r="H23872">
        <v>23871</v>
      </c>
      <c r="I23872" s="1" t="s">
        <v>752</v>
      </c>
      <c r="J23872" s="1"/>
      <c r="K23872" s="2"/>
      <c r="L23872">
        <v>23871</v>
      </c>
      <c r="M23872" s="1" t="s">
        <v>753</v>
      </c>
      <c r="N23872" s="1"/>
      <c r="O23872" s="2"/>
      <c r="P23872">
        <v>23871</v>
      </c>
      <c r="Q23872" s="1" t="s">
        <v>754</v>
      </c>
      <c r="R23872" s="1"/>
      <c r="S23872" s="2"/>
      <c r="T23872">
        <v>23871</v>
      </c>
      <c r="U23872" s="1" t="s">
        <v>178</v>
      </c>
      <c r="V23872" s="1"/>
      <c r="W23872" s="2"/>
      <c r="X23872">
        <v>23871</v>
      </c>
      <c r="Y23872" s="1" t="s">
        <v>179</v>
      </c>
      <c r="Z23872" s="1"/>
      <c r="AA23872" s="2"/>
    </row>
    <row r="23873" spans="8:27">
      <c r="H23873">
        <v>23872</v>
      </c>
      <c r="I23873" s="1" t="s">
        <v>752</v>
      </c>
      <c r="J23873" s="1"/>
      <c r="K23873" s="2"/>
      <c r="L23873">
        <v>23872</v>
      </c>
      <c r="M23873" s="1" t="s">
        <v>753</v>
      </c>
      <c r="N23873" s="1"/>
      <c r="O23873" s="2"/>
      <c r="P23873">
        <v>23872</v>
      </c>
      <c r="Q23873" s="1" t="s">
        <v>754</v>
      </c>
      <c r="R23873" s="1"/>
      <c r="S23873" s="2"/>
      <c r="T23873">
        <v>23872</v>
      </c>
      <c r="U23873" s="1" t="s">
        <v>178</v>
      </c>
      <c r="V23873" s="1"/>
      <c r="W23873" s="2"/>
      <c r="X23873">
        <v>23872</v>
      </c>
      <c r="Y23873" s="1" t="s">
        <v>179</v>
      </c>
      <c r="Z23873" s="1"/>
      <c r="AA23873" s="2"/>
    </row>
    <row r="23874" spans="8:27">
      <c r="H23874">
        <v>23873</v>
      </c>
      <c r="I23874" s="1" t="s">
        <v>752</v>
      </c>
      <c r="J23874" s="1"/>
      <c r="K23874" s="2"/>
      <c r="L23874">
        <v>23873</v>
      </c>
      <c r="M23874" s="1" t="s">
        <v>753</v>
      </c>
      <c r="N23874" s="1"/>
      <c r="O23874" s="2"/>
      <c r="P23874">
        <v>23873</v>
      </c>
      <c r="Q23874" s="1" t="s">
        <v>754</v>
      </c>
      <c r="R23874" s="1"/>
      <c r="S23874" s="2"/>
      <c r="T23874">
        <v>23873</v>
      </c>
      <c r="U23874" s="1" t="s">
        <v>178</v>
      </c>
      <c r="V23874" s="1"/>
      <c r="W23874" s="2"/>
      <c r="X23874">
        <v>23873</v>
      </c>
      <c r="Y23874" s="1" t="s">
        <v>179</v>
      </c>
      <c r="Z23874" s="1"/>
      <c r="AA23874" s="2"/>
    </row>
    <row r="23875" spans="8:27">
      <c r="H23875">
        <v>23874</v>
      </c>
      <c r="I23875" s="1" t="s">
        <v>752</v>
      </c>
      <c r="J23875" s="1"/>
      <c r="K23875" s="2"/>
      <c r="L23875">
        <v>23874</v>
      </c>
      <c r="M23875" s="1" t="s">
        <v>753</v>
      </c>
      <c r="N23875" s="1"/>
      <c r="O23875" s="2"/>
      <c r="P23875">
        <v>23874</v>
      </c>
      <c r="Q23875" s="1" t="s">
        <v>754</v>
      </c>
      <c r="R23875" s="1"/>
      <c r="S23875" s="2"/>
      <c r="T23875">
        <v>23874</v>
      </c>
      <c r="U23875" s="1" t="s">
        <v>178</v>
      </c>
      <c r="V23875" s="1"/>
      <c r="W23875" s="2"/>
      <c r="X23875">
        <v>23874</v>
      </c>
      <c r="Y23875" s="1" t="s">
        <v>179</v>
      </c>
      <c r="Z23875" s="1"/>
      <c r="AA23875" s="2"/>
    </row>
    <row r="23876" spans="8:27">
      <c r="H23876">
        <v>23875</v>
      </c>
      <c r="I23876" s="1" t="s">
        <v>752</v>
      </c>
      <c r="J23876" s="1"/>
      <c r="K23876" s="2"/>
      <c r="L23876">
        <v>23875</v>
      </c>
      <c r="M23876" s="1" t="s">
        <v>753</v>
      </c>
      <c r="N23876" s="1"/>
      <c r="O23876" s="2"/>
      <c r="P23876">
        <v>23875</v>
      </c>
      <c r="Q23876" s="1" t="s">
        <v>754</v>
      </c>
      <c r="R23876" s="1"/>
      <c r="S23876" s="2"/>
      <c r="T23876">
        <v>23875</v>
      </c>
      <c r="U23876" s="1" t="s">
        <v>178</v>
      </c>
      <c r="V23876" s="1"/>
      <c r="W23876" s="2"/>
      <c r="X23876">
        <v>23875</v>
      </c>
      <c r="Y23876" s="1" t="s">
        <v>179</v>
      </c>
      <c r="Z23876" s="1"/>
      <c r="AA23876" s="2"/>
    </row>
    <row r="23877" spans="8:27">
      <c r="H23877">
        <v>23876</v>
      </c>
      <c r="I23877" s="1" t="s">
        <v>752</v>
      </c>
      <c r="J23877" s="1"/>
      <c r="K23877" s="2"/>
      <c r="L23877">
        <v>23876</v>
      </c>
      <c r="M23877" s="1" t="s">
        <v>753</v>
      </c>
      <c r="N23877" s="1"/>
      <c r="O23877" s="2"/>
      <c r="P23877">
        <v>23876</v>
      </c>
      <c r="Q23877" s="1" t="s">
        <v>754</v>
      </c>
      <c r="R23877" s="1"/>
      <c r="S23877" s="2"/>
      <c r="T23877">
        <v>23876</v>
      </c>
      <c r="U23877" s="1" t="s">
        <v>178</v>
      </c>
      <c r="V23877" s="1"/>
      <c r="W23877" s="2"/>
      <c r="X23877">
        <v>23876</v>
      </c>
      <c r="Y23877" s="1" t="s">
        <v>179</v>
      </c>
      <c r="Z23877" s="1"/>
      <c r="AA23877" s="2"/>
    </row>
    <row r="23878" spans="8:27">
      <c r="H23878">
        <v>23877</v>
      </c>
      <c r="I23878" s="1" t="s">
        <v>752</v>
      </c>
      <c r="J23878" s="1"/>
      <c r="K23878" s="2"/>
      <c r="L23878">
        <v>23877</v>
      </c>
      <c r="M23878" s="1" t="s">
        <v>753</v>
      </c>
      <c r="N23878" s="1"/>
      <c r="O23878" s="2"/>
      <c r="P23878">
        <v>23877</v>
      </c>
      <c r="Q23878" s="1" t="s">
        <v>754</v>
      </c>
      <c r="R23878" s="1"/>
      <c r="S23878" s="2"/>
      <c r="T23878">
        <v>23877</v>
      </c>
      <c r="U23878" s="1" t="s">
        <v>178</v>
      </c>
      <c r="V23878" s="1"/>
      <c r="W23878" s="2"/>
      <c r="X23878">
        <v>23877</v>
      </c>
      <c r="Y23878" s="1" t="s">
        <v>179</v>
      </c>
      <c r="Z23878" s="1"/>
      <c r="AA23878" s="2"/>
    </row>
    <row r="23879" spans="8:27">
      <c r="H23879">
        <v>23878</v>
      </c>
      <c r="I23879" s="1" t="s">
        <v>752</v>
      </c>
      <c r="J23879" s="1"/>
      <c r="K23879" s="2"/>
      <c r="L23879">
        <v>23878</v>
      </c>
      <c r="M23879" s="1" t="s">
        <v>753</v>
      </c>
      <c r="N23879" s="1"/>
      <c r="O23879" s="2"/>
      <c r="P23879">
        <v>23878</v>
      </c>
      <c r="Q23879" s="1" t="s">
        <v>754</v>
      </c>
      <c r="R23879" s="1"/>
      <c r="S23879" s="2"/>
      <c r="T23879">
        <v>23878</v>
      </c>
      <c r="U23879" s="1" t="s">
        <v>178</v>
      </c>
      <c r="V23879" s="1"/>
      <c r="W23879" s="2"/>
      <c r="X23879">
        <v>23878</v>
      </c>
      <c r="Y23879" s="1" t="s">
        <v>179</v>
      </c>
      <c r="Z23879" s="1"/>
      <c r="AA23879" s="2"/>
    </row>
    <row r="23880" spans="8:27">
      <c r="H23880">
        <v>23879</v>
      </c>
      <c r="I23880" s="1" t="s">
        <v>752</v>
      </c>
      <c r="J23880" s="1"/>
      <c r="K23880" s="2"/>
      <c r="L23880">
        <v>23879</v>
      </c>
      <c r="M23880" s="1" t="s">
        <v>753</v>
      </c>
      <c r="N23880" s="1"/>
      <c r="O23880" s="2"/>
      <c r="P23880">
        <v>23879</v>
      </c>
      <c r="Q23880" s="1" t="s">
        <v>754</v>
      </c>
      <c r="R23880" s="1"/>
      <c r="S23880" s="2"/>
      <c r="T23880">
        <v>23879</v>
      </c>
      <c r="U23880" s="1" t="s">
        <v>178</v>
      </c>
      <c r="V23880" s="1"/>
      <c r="W23880" s="2"/>
      <c r="X23880">
        <v>23879</v>
      </c>
      <c r="Y23880" s="1" t="s">
        <v>179</v>
      </c>
      <c r="Z23880" s="1"/>
      <c r="AA23880" s="2"/>
    </row>
    <row r="23881" spans="8:27">
      <c r="H23881">
        <v>23880</v>
      </c>
      <c r="I23881" s="1" t="s">
        <v>752</v>
      </c>
      <c r="J23881" s="1"/>
      <c r="K23881" s="2"/>
      <c r="L23881">
        <v>23880</v>
      </c>
      <c r="M23881" s="1" t="s">
        <v>753</v>
      </c>
      <c r="N23881" s="1"/>
      <c r="O23881" s="2"/>
      <c r="P23881">
        <v>23880</v>
      </c>
      <c r="Q23881" s="1" t="s">
        <v>754</v>
      </c>
      <c r="R23881" s="1"/>
      <c r="S23881" s="2"/>
      <c r="T23881">
        <v>23880</v>
      </c>
      <c r="U23881" s="1" t="s">
        <v>178</v>
      </c>
      <c r="V23881" s="1"/>
      <c r="W23881" s="2"/>
      <c r="X23881">
        <v>23880</v>
      </c>
      <c r="Y23881" s="1" t="s">
        <v>179</v>
      </c>
      <c r="Z23881" s="1"/>
      <c r="AA23881" s="2"/>
    </row>
    <row r="23882" spans="8:27">
      <c r="H23882">
        <v>23881</v>
      </c>
      <c r="I23882" s="1" t="s">
        <v>752</v>
      </c>
      <c r="J23882" s="1"/>
      <c r="K23882" s="2"/>
      <c r="L23882">
        <v>23881</v>
      </c>
      <c r="M23882" s="1" t="s">
        <v>753</v>
      </c>
      <c r="N23882" s="1"/>
      <c r="O23882" s="2"/>
      <c r="P23882">
        <v>23881</v>
      </c>
      <c r="Q23882" s="1" t="s">
        <v>754</v>
      </c>
      <c r="R23882" s="1"/>
      <c r="S23882" s="2"/>
      <c r="T23882">
        <v>23881</v>
      </c>
      <c r="U23882" s="1" t="s">
        <v>178</v>
      </c>
      <c r="V23882" s="1"/>
      <c r="W23882" s="2"/>
      <c r="X23882">
        <v>23881</v>
      </c>
      <c r="Y23882" s="1" t="s">
        <v>179</v>
      </c>
      <c r="Z23882" s="1"/>
      <c r="AA23882" s="2"/>
    </row>
    <row r="23883" spans="8:27">
      <c r="H23883">
        <v>23882</v>
      </c>
      <c r="I23883" s="1" t="s">
        <v>752</v>
      </c>
      <c r="J23883" s="1"/>
      <c r="K23883" s="2"/>
      <c r="L23883">
        <v>23882</v>
      </c>
      <c r="M23883" s="1" t="s">
        <v>753</v>
      </c>
      <c r="N23883" s="1"/>
      <c r="O23883" s="2"/>
      <c r="P23883">
        <v>23882</v>
      </c>
      <c r="Q23883" s="1" t="s">
        <v>754</v>
      </c>
      <c r="R23883" s="1"/>
      <c r="S23883" s="2"/>
      <c r="T23883">
        <v>23882</v>
      </c>
      <c r="U23883" s="1" t="s">
        <v>178</v>
      </c>
      <c r="V23883" s="1"/>
      <c r="W23883" s="2"/>
      <c r="X23883">
        <v>23882</v>
      </c>
      <c r="Y23883" s="1" t="s">
        <v>179</v>
      </c>
      <c r="Z23883" s="1"/>
      <c r="AA23883" s="2"/>
    </row>
    <row r="23884" spans="8:27">
      <c r="H23884">
        <v>23883</v>
      </c>
      <c r="I23884" s="1" t="s">
        <v>752</v>
      </c>
      <c r="J23884" s="1"/>
      <c r="K23884" s="2"/>
      <c r="L23884">
        <v>23883</v>
      </c>
      <c r="M23884" s="1" t="s">
        <v>753</v>
      </c>
      <c r="N23884" s="1"/>
      <c r="O23884" s="2"/>
      <c r="P23884">
        <v>23883</v>
      </c>
      <c r="Q23884" s="1" t="s">
        <v>754</v>
      </c>
      <c r="R23884" s="1"/>
      <c r="S23884" s="2"/>
      <c r="T23884">
        <v>23883</v>
      </c>
      <c r="U23884" s="1" t="s">
        <v>178</v>
      </c>
      <c r="V23884" s="1"/>
      <c r="W23884" s="2"/>
      <c r="X23884">
        <v>23883</v>
      </c>
      <c r="Y23884" s="1" t="s">
        <v>179</v>
      </c>
      <c r="Z23884" s="1"/>
      <c r="AA23884" s="2"/>
    </row>
    <row r="23885" spans="8:27">
      <c r="H23885">
        <v>23884</v>
      </c>
      <c r="I23885" s="1" t="s">
        <v>752</v>
      </c>
      <c r="J23885" s="1"/>
      <c r="K23885" s="2"/>
      <c r="L23885">
        <v>23884</v>
      </c>
      <c r="M23885" s="1" t="s">
        <v>753</v>
      </c>
      <c r="N23885" s="1"/>
      <c r="O23885" s="2"/>
      <c r="P23885">
        <v>23884</v>
      </c>
      <c r="Q23885" s="1" t="s">
        <v>754</v>
      </c>
      <c r="R23885" s="1"/>
      <c r="S23885" s="2"/>
      <c r="T23885">
        <v>23884</v>
      </c>
      <c r="U23885" s="1" t="s">
        <v>178</v>
      </c>
      <c r="V23885" s="1"/>
      <c r="W23885" s="2"/>
      <c r="X23885">
        <v>23884</v>
      </c>
      <c r="Y23885" s="1" t="s">
        <v>179</v>
      </c>
      <c r="Z23885" s="1"/>
      <c r="AA23885" s="2"/>
    </row>
    <row r="23886" spans="8:27">
      <c r="H23886">
        <v>23885</v>
      </c>
      <c r="I23886" s="1" t="s">
        <v>752</v>
      </c>
      <c r="J23886" s="1"/>
      <c r="K23886" s="2"/>
      <c r="L23886">
        <v>23885</v>
      </c>
      <c r="M23886" s="1" t="s">
        <v>753</v>
      </c>
      <c r="N23886" s="1"/>
      <c r="O23886" s="2"/>
      <c r="P23886">
        <v>23885</v>
      </c>
      <c r="Q23886" s="1" t="s">
        <v>754</v>
      </c>
      <c r="R23886" s="1"/>
      <c r="S23886" s="2"/>
      <c r="T23886">
        <v>23885</v>
      </c>
      <c r="U23886" s="1" t="s">
        <v>178</v>
      </c>
      <c r="V23886" s="1"/>
      <c r="W23886" s="2"/>
      <c r="X23886">
        <v>23885</v>
      </c>
      <c r="Y23886" s="1" t="s">
        <v>179</v>
      </c>
      <c r="Z23886" s="1"/>
      <c r="AA23886" s="2"/>
    </row>
    <row r="23887" spans="8:27">
      <c r="H23887">
        <v>23886</v>
      </c>
      <c r="I23887" s="1" t="s">
        <v>752</v>
      </c>
      <c r="J23887" s="1"/>
      <c r="K23887" s="2"/>
      <c r="L23887">
        <v>23886</v>
      </c>
      <c r="M23887" s="1" t="s">
        <v>753</v>
      </c>
      <c r="N23887" s="1"/>
      <c r="O23887" s="2"/>
      <c r="P23887">
        <v>23886</v>
      </c>
      <c r="Q23887" s="1" t="s">
        <v>754</v>
      </c>
      <c r="R23887" s="1"/>
      <c r="S23887" s="2"/>
      <c r="T23887">
        <v>23886</v>
      </c>
      <c r="U23887" s="1" t="s">
        <v>178</v>
      </c>
      <c r="V23887" s="1"/>
      <c r="W23887" s="2"/>
      <c r="X23887">
        <v>23886</v>
      </c>
      <c r="Y23887" s="1" t="s">
        <v>179</v>
      </c>
      <c r="Z23887" s="1"/>
      <c r="AA23887" s="2"/>
    </row>
    <row r="23888" spans="8:27">
      <c r="H23888">
        <v>23887</v>
      </c>
      <c r="I23888" s="1" t="s">
        <v>752</v>
      </c>
      <c r="J23888" s="1"/>
      <c r="K23888" s="2"/>
      <c r="L23888">
        <v>23887</v>
      </c>
      <c r="M23888" s="1" t="s">
        <v>753</v>
      </c>
      <c r="N23888" s="1"/>
      <c r="O23888" s="2"/>
      <c r="P23888">
        <v>23887</v>
      </c>
      <c r="Q23888" s="1" t="s">
        <v>754</v>
      </c>
      <c r="R23888" s="1"/>
      <c r="S23888" s="2"/>
      <c r="T23888">
        <v>23887</v>
      </c>
      <c r="U23888" s="1" t="s">
        <v>178</v>
      </c>
      <c r="V23888" s="1"/>
      <c r="W23888" s="2"/>
      <c r="X23888">
        <v>23887</v>
      </c>
      <c r="Y23888" s="1" t="s">
        <v>179</v>
      </c>
      <c r="Z23888" s="1"/>
      <c r="AA23888" s="2"/>
    </row>
    <row r="23889" spans="8:27">
      <c r="H23889">
        <v>23888</v>
      </c>
      <c r="I23889" s="1" t="s">
        <v>752</v>
      </c>
      <c r="J23889" s="1"/>
      <c r="K23889" s="2"/>
      <c r="L23889">
        <v>23888</v>
      </c>
      <c r="M23889" s="1" t="s">
        <v>753</v>
      </c>
      <c r="N23889" s="1"/>
      <c r="O23889" s="2"/>
      <c r="P23889">
        <v>23888</v>
      </c>
      <c r="Q23889" s="1" t="s">
        <v>754</v>
      </c>
      <c r="R23889" s="1"/>
      <c r="S23889" s="2"/>
      <c r="T23889">
        <v>23888</v>
      </c>
      <c r="U23889" s="1" t="s">
        <v>178</v>
      </c>
      <c r="V23889" s="1"/>
      <c r="W23889" s="2"/>
      <c r="X23889">
        <v>23888</v>
      </c>
      <c r="Y23889" s="1" t="s">
        <v>179</v>
      </c>
      <c r="Z23889" s="1"/>
      <c r="AA23889" s="2"/>
    </row>
    <row r="23890" spans="8:27">
      <c r="H23890">
        <v>23889</v>
      </c>
      <c r="I23890" s="1" t="s">
        <v>752</v>
      </c>
      <c r="J23890" s="1"/>
      <c r="K23890" s="2"/>
      <c r="L23890">
        <v>23889</v>
      </c>
      <c r="M23890" s="1" t="s">
        <v>753</v>
      </c>
      <c r="N23890" s="1"/>
      <c r="O23890" s="2"/>
      <c r="P23890">
        <v>23889</v>
      </c>
      <c r="Q23890" s="1" t="s">
        <v>754</v>
      </c>
      <c r="R23890" s="1"/>
      <c r="S23890" s="2"/>
      <c r="T23890">
        <v>23889</v>
      </c>
      <c r="U23890" s="1" t="s">
        <v>178</v>
      </c>
      <c r="V23890" s="1"/>
      <c r="W23890" s="2"/>
      <c r="X23890">
        <v>23889</v>
      </c>
      <c r="Y23890" s="1" t="s">
        <v>179</v>
      </c>
      <c r="Z23890" s="1"/>
      <c r="AA23890" s="2"/>
    </row>
    <row r="23891" spans="8:27">
      <c r="H23891">
        <v>23890</v>
      </c>
      <c r="I23891" s="1" t="s">
        <v>752</v>
      </c>
      <c r="J23891" s="1"/>
      <c r="K23891" s="2"/>
      <c r="L23891">
        <v>23890</v>
      </c>
      <c r="M23891" s="1" t="s">
        <v>753</v>
      </c>
      <c r="N23891" s="1"/>
      <c r="O23891" s="2"/>
      <c r="P23891">
        <v>23890</v>
      </c>
      <c r="Q23891" s="1" t="s">
        <v>754</v>
      </c>
      <c r="R23891" s="1"/>
      <c r="S23891" s="2"/>
      <c r="T23891">
        <v>23890</v>
      </c>
      <c r="U23891" s="1" t="s">
        <v>178</v>
      </c>
      <c r="V23891" s="1"/>
      <c r="W23891" s="2"/>
      <c r="X23891">
        <v>23890</v>
      </c>
      <c r="Y23891" s="1" t="s">
        <v>179</v>
      </c>
      <c r="Z23891" s="1"/>
      <c r="AA23891" s="2"/>
    </row>
    <row r="23892" spans="8:27">
      <c r="H23892">
        <v>23891</v>
      </c>
      <c r="I23892" s="1" t="s">
        <v>752</v>
      </c>
      <c r="J23892" s="1"/>
      <c r="K23892" s="2"/>
      <c r="L23892">
        <v>23891</v>
      </c>
      <c r="M23892" s="1" t="s">
        <v>753</v>
      </c>
      <c r="N23892" s="1"/>
      <c r="O23892" s="2"/>
      <c r="P23892">
        <v>23891</v>
      </c>
      <c r="Q23892" s="1" t="s">
        <v>754</v>
      </c>
      <c r="R23892" s="1"/>
      <c r="S23892" s="2"/>
      <c r="T23892">
        <v>23891</v>
      </c>
      <c r="U23892" s="1" t="s">
        <v>178</v>
      </c>
      <c r="V23892" s="1"/>
      <c r="W23892" s="2"/>
      <c r="X23892">
        <v>23891</v>
      </c>
      <c r="Y23892" s="1" t="s">
        <v>179</v>
      </c>
      <c r="Z23892" s="1"/>
      <c r="AA23892" s="2"/>
    </row>
    <row r="23893" spans="8:27">
      <c r="H23893">
        <v>23892</v>
      </c>
      <c r="I23893" s="1" t="s">
        <v>752</v>
      </c>
      <c r="J23893" s="1"/>
      <c r="K23893" s="2"/>
      <c r="L23893">
        <v>23892</v>
      </c>
      <c r="M23893" s="1" t="s">
        <v>753</v>
      </c>
      <c r="N23893" s="1"/>
      <c r="O23893" s="2"/>
      <c r="P23893">
        <v>23892</v>
      </c>
      <c r="Q23893" s="1" t="s">
        <v>754</v>
      </c>
      <c r="R23893" s="1"/>
      <c r="S23893" s="2"/>
      <c r="T23893">
        <v>23892</v>
      </c>
      <c r="U23893" s="1" t="s">
        <v>178</v>
      </c>
      <c r="V23893" s="1"/>
      <c r="W23893" s="2"/>
      <c r="X23893">
        <v>23892</v>
      </c>
      <c r="Y23893" s="1" t="s">
        <v>179</v>
      </c>
      <c r="Z23893" s="1"/>
      <c r="AA23893" s="2"/>
    </row>
    <row r="23894" spans="8:27">
      <c r="H23894">
        <v>23893</v>
      </c>
      <c r="I23894" s="1" t="s">
        <v>752</v>
      </c>
      <c r="J23894" s="1"/>
      <c r="K23894" s="2"/>
      <c r="L23894">
        <v>23893</v>
      </c>
      <c r="M23894" s="1" t="s">
        <v>753</v>
      </c>
      <c r="N23894" s="1"/>
      <c r="O23894" s="2"/>
      <c r="P23894">
        <v>23893</v>
      </c>
      <c r="Q23894" s="1" t="s">
        <v>754</v>
      </c>
      <c r="R23894" s="1"/>
      <c r="S23894" s="2"/>
      <c r="T23894">
        <v>23893</v>
      </c>
      <c r="U23894" s="1" t="s">
        <v>178</v>
      </c>
      <c r="V23894" s="1"/>
      <c r="W23894" s="2"/>
      <c r="X23894">
        <v>23893</v>
      </c>
      <c r="Y23894" s="1" t="s">
        <v>179</v>
      </c>
      <c r="Z23894" s="1"/>
      <c r="AA23894" s="2"/>
    </row>
    <row r="23895" spans="8:27">
      <c r="H23895">
        <v>23894</v>
      </c>
      <c r="I23895" s="1" t="s">
        <v>752</v>
      </c>
      <c r="J23895" s="1"/>
      <c r="K23895" s="2"/>
      <c r="L23895">
        <v>23894</v>
      </c>
      <c r="M23895" s="1" t="s">
        <v>753</v>
      </c>
      <c r="N23895" s="1"/>
      <c r="O23895" s="2"/>
      <c r="P23895">
        <v>23894</v>
      </c>
      <c r="Q23895" s="1" t="s">
        <v>754</v>
      </c>
      <c r="R23895" s="1"/>
      <c r="S23895" s="2"/>
      <c r="T23895">
        <v>23894</v>
      </c>
      <c r="U23895" s="1" t="s">
        <v>178</v>
      </c>
      <c r="V23895" s="1"/>
      <c r="W23895" s="2"/>
      <c r="X23895">
        <v>23894</v>
      </c>
      <c r="Y23895" s="1" t="s">
        <v>179</v>
      </c>
      <c r="Z23895" s="1"/>
      <c r="AA23895" s="2"/>
    </row>
    <row r="23896" spans="8:27">
      <c r="H23896">
        <v>23895</v>
      </c>
      <c r="I23896" s="1" t="s">
        <v>752</v>
      </c>
      <c r="J23896" s="1"/>
      <c r="K23896" s="2"/>
      <c r="L23896">
        <v>23895</v>
      </c>
      <c r="M23896" s="1" t="s">
        <v>753</v>
      </c>
      <c r="N23896" s="1"/>
      <c r="O23896" s="2"/>
      <c r="P23896">
        <v>23895</v>
      </c>
      <c r="Q23896" s="1" t="s">
        <v>754</v>
      </c>
      <c r="R23896" s="1"/>
      <c r="S23896" s="2"/>
      <c r="T23896">
        <v>23895</v>
      </c>
      <c r="U23896" s="1" t="s">
        <v>178</v>
      </c>
      <c r="V23896" s="1"/>
      <c r="W23896" s="2"/>
      <c r="X23896">
        <v>23895</v>
      </c>
      <c r="Y23896" s="1" t="s">
        <v>179</v>
      </c>
      <c r="Z23896" s="1"/>
      <c r="AA23896" s="2"/>
    </row>
    <row r="23897" spans="8:27">
      <c r="H23897">
        <v>23896</v>
      </c>
      <c r="I23897" s="1" t="s">
        <v>752</v>
      </c>
      <c r="J23897" s="1"/>
      <c r="K23897" s="2"/>
      <c r="L23897">
        <v>23896</v>
      </c>
      <c r="M23897" s="1" t="s">
        <v>753</v>
      </c>
      <c r="N23897" s="1"/>
      <c r="O23897" s="2"/>
      <c r="P23897">
        <v>23896</v>
      </c>
      <c r="Q23897" s="1" t="s">
        <v>754</v>
      </c>
      <c r="R23897" s="1"/>
      <c r="S23897" s="2"/>
      <c r="T23897">
        <v>23896</v>
      </c>
      <c r="U23897" s="1" t="s">
        <v>178</v>
      </c>
      <c r="V23897" s="1"/>
      <c r="W23897" s="2"/>
      <c r="X23897">
        <v>23896</v>
      </c>
      <c r="Y23897" s="1" t="s">
        <v>179</v>
      </c>
      <c r="Z23897" s="1"/>
      <c r="AA23897" s="2"/>
    </row>
    <row r="23898" spans="8:27">
      <c r="H23898">
        <v>23897</v>
      </c>
      <c r="I23898" s="1" t="s">
        <v>752</v>
      </c>
      <c r="J23898" s="1"/>
      <c r="K23898" s="2"/>
      <c r="L23898">
        <v>23897</v>
      </c>
      <c r="M23898" s="1" t="s">
        <v>753</v>
      </c>
      <c r="N23898" s="1"/>
      <c r="O23898" s="2"/>
      <c r="P23898">
        <v>23897</v>
      </c>
      <c r="Q23898" s="1" t="s">
        <v>754</v>
      </c>
      <c r="R23898" s="1"/>
      <c r="S23898" s="2"/>
      <c r="T23898">
        <v>23897</v>
      </c>
      <c r="U23898" s="1" t="s">
        <v>178</v>
      </c>
      <c r="V23898" s="1"/>
      <c r="W23898" s="2"/>
      <c r="X23898">
        <v>23897</v>
      </c>
      <c r="Y23898" s="1" t="s">
        <v>179</v>
      </c>
      <c r="Z23898" s="1"/>
      <c r="AA23898" s="2"/>
    </row>
    <row r="23899" spans="8:27">
      <c r="H23899">
        <v>23898</v>
      </c>
      <c r="I23899" s="1" t="s">
        <v>752</v>
      </c>
      <c r="J23899" s="1"/>
      <c r="K23899" s="2"/>
      <c r="L23899">
        <v>23898</v>
      </c>
      <c r="M23899" s="1" t="s">
        <v>753</v>
      </c>
      <c r="N23899" s="1"/>
      <c r="O23899" s="2"/>
      <c r="P23899">
        <v>23898</v>
      </c>
      <c r="Q23899" s="1" t="s">
        <v>754</v>
      </c>
      <c r="R23899" s="1"/>
      <c r="S23899" s="2"/>
      <c r="T23899">
        <v>23898</v>
      </c>
      <c r="U23899" s="1" t="s">
        <v>178</v>
      </c>
      <c r="V23899" s="1"/>
      <c r="W23899" s="2"/>
      <c r="X23899">
        <v>23898</v>
      </c>
      <c r="Y23899" s="1" t="s">
        <v>179</v>
      </c>
      <c r="Z23899" s="1"/>
      <c r="AA23899" s="2"/>
    </row>
    <row r="23900" spans="8:27">
      <c r="H23900">
        <v>23899</v>
      </c>
      <c r="I23900" s="1" t="s">
        <v>752</v>
      </c>
      <c r="J23900" s="1"/>
      <c r="K23900" s="2"/>
      <c r="L23900">
        <v>23899</v>
      </c>
      <c r="M23900" s="1" t="s">
        <v>753</v>
      </c>
      <c r="N23900" s="1"/>
      <c r="O23900" s="2"/>
      <c r="P23900">
        <v>23899</v>
      </c>
      <c r="Q23900" s="1" t="s">
        <v>754</v>
      </c>
      <c r="R23900" s="1"/>
      <c r="S23900" s="2"/>
      <c r="T23900">
        <v>23899</v>
      </c>
      <c r="U23900" s="1" t="s">
        <v>178</v>
      </c>
      <c r="V23900" s="1"/>
      <c r="W23900" s="2"/>
      <c r="X23900">
        <v>23899</v>
      </c>
      <c r="Y23900" s="1" t="s">
        <v>179</v>
      </c>
      <c r="Z23900" s="1"/>
      <c r="AA23900" s="2"/>
    </row>
    <row r="23901" spans="8:27">
      <c r="H23901">
        <v>23900</v>
      </c>
      <c r="I23901" s="1" t="s">
        <v>752</v>
      </c>
      <c r="J23901" s="1"/>
      <c r="K23901" s="2"/>
      <c r="L23901">
        <v>23900</v>
      </c>
      <c r="M23901" s="1" t="s">
        <v>753</v>
      </c>
      <c r="N23901" s="1"/>
      <c r="O23901" s="2"/>
      <c r="P23901">
        <v>23900</v>
      </c>
      <c r="Q23901" s="1" t="s">
        <v>754</v>
      </c>
      <c r="R23901" s="1"/>
      <c r="S23901" s="2"/>
      <c r="T23901">
        <v>23900</v>
      </c>
      <c r="U23901" s="1" t="s">
        <v>178</v>
      </c>
      <c r="V23901" s="1"/>
      <c r="W23901" s="2"/>
      <c r="X23901">
        <v>23900</v>
      </c>
      <c r="Y23901" s="1" t="s">
        <v>179</v>
      </c>
      <c r="Z23901" s="1"/>
      <c r="AA23901" s="2"/>
    </row>
    <row r="23902" spans="8:27">
      <c r="H23902">
        <v>23901</v>
      </c>
      <c r="I23902" s="1" t="s">
        <v>752</v>
      </c>
      <c r="J23902" s="1"/>
      <c r="K23902" s="2"/>
      <c r="L23902">
        <v>23901</v>
      </c>
      <c r="M23902" s="1" t="s">
        <v>753</v>
      </c>
      <c r="N23902" s="1"/>
      <c r="O23902" s="2"/>
      <c r="P23902">
        <v>23901</v>
      </c>
      <c r="Q23902" s="1" t="s">
        <v>754</v>
      </c>
      <c r="R23902" s="1"/>
      <c r="S23902" s="2"/>
      <c r="T23902">
        <v>23901</v>
      </c>
      <c r="U23902" s="1" t="s">
        <v>178</v>
      </c>
      <c r="V23902" s="1"/>
      <c r="W23902" s="2"/>
      <c r="X23902">
        <v>23901</v>
      </c>
      <c r="Y23902" s="1" t="s">
        <v>179</v>
      </c>
      <c r="Z23902" s="1"/>
      <c r="AA23902" s="2"/>
    </row>
    <row r="23903" spans="8:27">
      <c r="H23903">
        <v>23902</v>
      </c>
      <c r="I23903" s="1" t="s">
        <v>752</v>
      </c>
      <c r="J23903" s="1"/>
      <c r="K23903" s="2"/>
      <c r="L23903">
        <v>23902</v>
      </c>
      <c r="M23903" s="1" t="s">
        <v>753</v>
      </c>
      <c r="N23903" s="1"/>
      <c r="O23903" s="2"/>
      <c r="P23903">
        <v>23902</v>
      </c>
      <c r="Q23903" s="1" t="s">
        <v>754</v>
      </c>
      <c r="R23903" s="1"/>
      <c r="S23903" s="2"/>
      <c r="T23903">
        <v>23902</v>
      </c>
      <c r="U23903" s="1" t="s">
        <v>178</v>
      </c>
      <c r="V23903" s="1"/>
      <c r="W23903" s="2"/>
      <c r="X23903">
        <v>23902</v>
      </c>
      <c r="Y23903" s="1" t="s">
        <v>179</v>
      </c>
      <c r="Z23903" s="1"/>
      <c r="AA23903" s="2"/>
    </row>
    <row r="23904" spans="8:27">
      <c r="H23904">
        <v>23903</v>
      </c>
      <c r="I23904" s="1" t="s">
        <v>752</v>
      </c>
      <c r="J23904" s="1"/>
      <c r="K23904" s="2"/>
      <c r="L23904">
        <v>23903</v>
      </c>
      <c r="M23904" s="1" t="s">
        <v>753</v>
      </c>
      <c r="N23904" s="1"/>
      <c r="O23904" s="2"/>
      <c r="P23904">
        <v>23903</v>
      </c>
      <c r="Q23904" s="1" t="s">
        <v>754</v>
      </c>
      <c r="R23904" s="1"/>
      <c r="S23904" s="2"/>
      <c r="T23904">
        <v>23903</v>
      </c>
      <c r="U23904" s="1" t="s">
        <v>178</v>
      </c>
      <c r="V23904" s="1"/>
      <c r="W23904" s="2"/>
      <c r="X23904">
        <v>23903</v>
      </c>
      <c r="Y23904" s="1" t="s">
        <v>179</v>
      </c>
      <c r="Z23904" s="1"/>
      <c r="AA23904" s="2"/>
    </row>
    <row r="23905" spans="8:27">
      <c r="H23905">
        <v>23904</v>
      </c>
      <c r="I23905" s="1" t="s">
        <v>752</v>
      </c>
      <c r="J23905" s="1"/>
      <c r="K23905" s="2"/>
      <c r="L23905">
        <v>23904</v>
      </c>
      <c r="M23905" s="1" t="s">
        <v>753</v>
      </c>
      <c r="N23905" s="1"/>
      <c r="O23905" s="2"/>
      <c r="P23905">
        <v>23904</v>
      </c>
      <c r="Q23905" s="1" t="s">
        <v>754</v>
      </c>
      <c r="R23905" s="1"/>
      <c r="S23905" s="2"/>
      <c r="T23905">
        <v>23904</v>
      </c>
      <c r="U23905" s="1" t="s">
        <v>178</v>
      </c>
      <c r="V23905" s="1"/>
      <c r="W23905" s="2"/>
      <c r="X23905">
        <v>23904</v>
      </c>
      <c r="Y23905" s="1" t="s">
        <v>179</v>
      </c>
      <c r="Z23905" s="1"/>
      <c r="AA23905" s="2"/>
    </row>
    <row r="23906" spans="8:27">
      <c r="H23906">
        <v>23905</v>
      </c>
      <c r="I23906" s="1" t="s">
        <v>752</v>
      </c>
      <c r="J23906" s="1"/>
      <c r="K23906" s="2"/>
      <c r="L23906">
        <v>23905</v>
      </c>
      <c r="M23906" s="1" t="s">
        <v>753</v>
      </c>
      <c r="N23906" s="1"/>
      <c r="O23906" s="2"/>
      <c r="P23906">
        <v>23905</v>
      </c>
      <c r="Q23906" s="1" t="s">
        <v>754</v>
      </c>
      <c r="R23906" s="1"/>
      <c r="S23906" s="2"/>
      <c r="T23906">
        <v>23905</v>
      </c>
      <c r="U23906" s="1" t="s">
        <v>178</v>
      </c>
      <c r="V23906" s="1"/>
      <c r="W23906" s="2"/>
      <c r="X23906">
        <v>23905</v>
      </c>
      <c r="Y23906" s="1" t="s">
        <v>179</v>
      </c>
      <c r="Z23906" s="1"/>
      <c r="AA23906" s="2"/>
    </row>
    <row r="23907" spans="8:27">
      <c r="H23907">
        <v>23906</v>
      </c>
      <c r="I23907" s="1" t="s">
        <v>752</v>
      </c>
      <c r="J23907" s="1"/>
      <c r="K23907" s="2"/>
      <c r="L23907">
        <v>23906</v>
      </c>
      <c r="M23907" s="1" t="s">
        <v>753</v>
      </c>
      <c r="N23907" s="1"/>
      <c r="O23907" s="2"/>
      <c r="P23907">
        <v>23906</v>
      </c>
      <c r="Q23907" s="1" t="s">
        <v>754</v>
      </c>
      <c r="R23907" s="1"/>
      <c r="S23907" s="2"/>
      <c r="T23907">
        <v>23906</v>
      </c>
      <c r="U23907" s="1" t="s">
        <v>178</v>
      </c>
      <c r="V23907" s="1"/>
      <c r="W23907" s="2"/>
      <c r="X23907">
        <v>23906</v>
      </c>
      <c r="Y23907" s="1" t="s">
        <v>179</v>
      </c>
      <c r="Z23907" s="1"/>
      <c r="AA23907" s="2"/>
    </row>
    <row r="23908" spans="8:27">
      <c r="H23908">
        <v>23907</v>
      </c>
      <c r="I23908" s="1" t="s">
        <v>752</v>
      </c>
      <c r="J23908" s="1"/>
      <c r="K23908" s="2"/>
      <c r="L23908">
        <v>23907</v>
      </c>
      <c r="M23908" s="1" t="s">
        <v>753</v>
      </c>
      <c r="N23908" s="1"/>
      <c r="O23908" s="2"/>
      <c r="P23908">
        <v>23907</v>
      </c>
      <c r="Q23908" s="1" t="s">
        <v>754</v>
      </c>
      <c r="R23908" s="1"/>
      <c r="S23908" s="2"/>
      <c r="T23908">
        <v>23907</v>
      </c>
      <c r="U23908" s="1" t="s">
        <v>178</v>
      </c>
      <c r="V23908" s="1"/>
      <c r="W23908" s="2"/>
      <c r="X23908">
        <v>23907</v>
      </c>
      <c r="Y23908" s="1" t="s">
        <v>179</v>
      </c>
      <c r="Z23908" s="1"/>
      <c r="AA23908" s="2"/>
    </row>
    <row r="23909" spans="8:27">
      <c r="H23909">
        <v>23908</v>
      </c>
      <c r="I23909" s="1" t="s">
        <v>752</v>
      </c>
      <c r="J23909" s="1"/>
      <c r="K23909" s="2"/>
      <c r="L23909">
        <v>23908</v>
      </c>
      <c r="M23909" s="1" t="s">
        <v>753</v>
      </c>
      <c r="N23909" s="1"/>
      <c r="O23909" s="2"/>
      <c r="P23909">
        <v>23908</v>
      </c>
      <c r="Q23909" s="1" t="s">
        <v>754</v>
      </c>
      <c r="R23909" s="1"/>
      <c r="S23909" s="2"/>
      <c r="T23909">
        <v>23908</v>
      </c>
      <c r="U23909" s="1" t="s">
        <v>178</v>
      </c>
      <c r="V23909" s="1"/>
      <c r="W23909" s="2"/>
      <c r="X23909">
        <v>23908</v>
      </c>
      <c r="Y23909" s="1" t="s">
        <v>179</v>
      </c>
      <c r="Z23909" s="1"/>
      <c r="AA23909" s="2"/>
    </row>
    <row r="23910" spans="8:27">
      <c r="H23910">
        <v>23909</v>
      </c>
      <c r="I23910" s="1" t="s">
        <v>752</v>
      </c>
      <c r="J23910" s="1"/>
      <c r="K23910" s="2"/>
      <c r="L23910">
        <v>23909</v>
      </c>
      <c r="M23910" s="1" t="s">
        <v>753</v>
      </c>
      <c r="N23910" s="1"/>
      <c r="O23910" s="2"/>
      <c r="P23910">
        <v>23909</v>
      </c>
      <c r="Q23910" s="1" t="s">
        <v>754</v>
      </c>
      <c r="R23910" s="1"/>
      <c r="S23910" s="2"/>
      <c r="T23910">
        <v>23909</v>
      </c>
      <c r="U23910" s="1" t="s">
        <v>178</v>
      </c>
      <c r="V23910" s="1"/>
      <c r="W23910" s="2"/>
      <c r="X23910">
        <v>23909</v>
      </c>
      <c r="Y23910" s="1" t="s">
        <v>179</v>
      </c>
      <c r="Z23910" s="1"/>
      <c r="AA23910" s="2"/>
    </row>
    <row r="23911" spans="8:27">
      <c r="H23911">
        <v>23910</v>
      </c>
      <c r="I23911" s="1" t="s">
        <v>752</v>
      </c>
      <c r="J23911" s="1"/>
      <c r="K23911" s="2"/>
      <c r="L23911">
        <v>23910</v>
      </c>
      <c r="M23911" s="1" t="s">
        <v>753</v>
      </c>
      <c r="N23911" s="1"/>
      <c r="O23911" s="2"/>
      <c r="P23911">
        <v>23910</v>
      </c>
      <c r="Q23911" s="1" t="s">
        <v>754</v>
      </c>
      <c r="R23911" s="1"/>
      <c r="S23911" s="2"/>
      <c r="T23911">
        <v>23910</v>
      </c>
      <c r="U23911" s="1" t="s">
        <v>178</v>
      </c>
      <c r="V23911" s="1"/>
      <c r="W23911" s="2"/>
      <c r="X23911">
        <v>23910</v>
      </c>
      <c r="Y23911" s="1" t="s">
        <v>179</v>
      </c>
      <c r="Z23911" s="1"/>
      <c r="AA23911" s="2"/>
    </row>
    <row r="23912" spans="8:27">
      <c r="H23912">
        <v>23911</v>
      </c>
      <c r="I23912" s="1" t="s">
        <v>752</v>
      </c>
      <c r="J23912" s="1"/>
      <c r="K23912" s="2"/>
      <c r="L23912">
        <v>23911</v>
      </c>
      <c r="M23912" s="1" t="s">
        <v>753</v>
      </c>
      <c r="N23912" s="1"/>
      <c r="O23912" s="2"/>
      <c r="P23912">
        <v>23911</v>
      </c>
      <c r="Q23912" s="1" t="s">
        <v>754</v>
      </c>
      <c r="R23912" s="1"/>
      <c r="S23912" s="2"/>
      <c r="T23912">
        <v>23911</v>
      </c>
      <c r="U23912" s="1" t="s">
        <v>178</v>
      </c>
      <c r="V23912" s="1"/>
      <c r="W23912" s="2"/>
      <c r="X23912">
        <v>23911</v>
      </c>
      <c r="Y23912" s="1" t="s">
        <v>179</v>
      </c>
      <c r="Z23912" s="1"/>
      <c r="AA23912" s="2"/>
    </row>
    <row r="23913" spans="8:27">
      <c r="H23913">
        <v>23912</v>
      </c>
      <c r="I23913" s="1" t="s">
        <v>752</v>
      </c>
      <c r="J23913" s="1"/>
      <c r="K23913" s="2"/>
      <c r="L23913">
        <v>23912</v>
      </c>
      <c r="M23913" s="1" t="s">
        <v>753</v>
      </c>
      <c r="N23913" s="1"/>
      <c r="O23913" s="2"/>
      <c r="P23913">
        <v>23912</v>
      </c>
      <c r="Q23913" s="1" t="s">
        <v>754</v>
      </c>
      <c r="R23913" s="1"/>
      <c r="S23913" s="2"/>
      <c r="T23913">
        <v>23912</v>
      </c>
      <c r="U23913" s="1" t="s">
        <v>178</v>
      </c>
      <c r="V23913" s="1"/>
      <c r="W23913" s="2"/>
      <c r="X23913">
        <v>23912</v>
      </c>
      <c r="Y23913" s="1" t="s">
        <v>179</v>
      </c>
      <c r="Z23913" s="1"/>
      <c r="AA23913" s="2"/>
    </row>
    <row r="23914" spans="8:27">
      <c r="H23914">
        <v>23913</v>
      </c>
      <c r="I23914" s="1" t="s">
        <v>752</v>
      </c>
      <c r="J23914" s="1"/>
      <c r="K23914" s="2"/>
      <c r="L23914">
        <v>23913</v>
      </c>
      <c r="M23914" s="1" t="s">
        <v>753</v>
      </c>
      <c r="N23914" s="1"/>
      <c r="O23914" s="2"/>
      <c r="P23914">
        <v>23913</v>
      </c>
      <c r="Q23914" s="1" t="s">
        <v>754</v>
      </c>
      <c r="R23914" s="1"/>
      <c r="S23914" s="2"/>
      <c r="T23914">
        <v>23913</v>
      </c>
      <c r="U23914" s="1" t="s">
        <v>178</v>
      </c>
      <c r="V23914" s="1"/>
      <c r="W23914" s="2"/>
      <c r="X23914">
        <v>23913</v>
      </c>
      <c r="Y23914" s="1" t="s">
        <v>179</v>
      </c>
      <c r="Z23914" s="1"/>
      <c r="AA23914" s="2"/>
    </row>
    <row r="23915" spans="8:27">
      <c r="H23915">
        <v>23914</v>
      </c>
      <c r="I23915" s="1" t="s">
        <v>752</v>
      </c>
      <c r="J23915" s="1"/>
      <c r="K23915" s="2"/>
      <c r="L23915">
        <v>23914</v>
      </c>
      <c r="M23915" s="1" t="s">
        <v>753</v>
      </c>
      <c r="N23915" s="1"/>
      <c r="O23915" s="2"/>
      <c r="P23915">
        <v>23914</v>
      </c>
      <c r="Q23915" s="1" t="s">
        <v>754</v>
      </c>
      <c r="R23915" s="1"/>
      <c r="S23915" s="2"/>
      <c r="T23915">
        <v>23914</v>
      </c>
      <c r="U23915" s="1" t="s">
        <v>178</v>
      </c>
      <c r="V23915" s="1"/>
      <c r="W23915" s="2"/>
      <c r="X23915">
        <v>23914</v>
      </c>
      <c r="Y23915" s="1" t="s">
        <v>179</v>
      </c>
      <c r="Z23915" s="1"/>
      <c r="AA23915" s="2"/>
    </row>
    <row r="23916" spans="8:27">
      <c r="H23916">
        <v>23915</v>
      </c>
      <c r="I23916" s="1" t="s">
        <v>752</v>
      </c>
      <c r="J23916" s="1"/>
      <c r="K23916" s="2"/>
      <c r="L23916">
        <v>23915</v>
      </c>
      <c r="M23916" s="1" t="s">
        <v>753</v>
      </c>
      <c r="N23916" s="1"/>
      <c r="O23916" s="2"/>
      <c r="P23916">
        <v>23915</v>
      </c>
      <c r="Q23916" s="1" t="s">
        <v>754</v>
      </c>
      <c r="R23916" s="1"/>
      <c r="S23916" s="2"/>
      <c r="T23916">
        <v>23915</v>
      </c>
      <c r="U23916" s="1" t="s">
        <v>178</v>
      </c>
      <c r="V23916" s="1"/>
      <c r="W23916" s="2"/>
      <c r="X23916">
        <v>23915</v>
      </c>
      <c r="Y23916" s="1" t="s">
        <v>179</v>
      </c>
      <c r="Z23916" s="1"/>
      <c r="AA23916" s="2"/>
    </row>
    <row r="23917" spans="8:27">
      <c r="H23917">
        <v>23916</v>
      </c>
      <c r="I23917" s="1" t="s">
        <v>752</v>
      </c>
      <c r="J23917" s="1"/>
      <c r="K23917" s="2"/>
      <c r="L23917">
        <v>23916</v>
      </c>
      <c r="M23917" s="1" t="s">
        <v>753</v>
      </c>
      <c r="N23917" s="1"/>
      <c r="O23917" s="2"/>
      <c r="P23917">
        <v>23916</v>
      </c>
      <c r="Q23917" s="1" t="s">
        <v>754</v>
      </c>
      <c r="R23917" s="1"/>
      <c r="S23917" s="2"/>
      <c r="T23917">
        <v>23916</v>
      </c>
      <c r="U23917" s="1" t="s">
        <v>178</v>
      </c>
      <c r="V23917" s="1"/>
      <c r="W23917" s="2"/>
      <c r="X23917">
        <v>23916</v>
      </c>
      <c r="Y23917" s="1" t="s">
        <v>179</v>
      </c>
      <c r="Z23917" s="1"/>
      <c r="AA23917" s="2"/>
    </row>
    <row r="23918" spans="8:27">
      <c r="H23918">
        <v>23917</v>
      </c>
      <c r="I23918" s="1" t="s">
        <v>752</v>
      </c>
      <c r="J23918" s="1"/>
      <c r="K23918" s="2"/>
      <c r="L23918">
        <v>23917</v>
      </c>
      <c r="M23918" s="1" t="s">
        <v>753</v>
      </c>
      <c r="N23918" s="1"/>
      <c r="O23918" s="2"/>
      <c r="P23918">
        <v>23917</v>
      </c>
      <c r="Q23918" s="1" t="s">
        <v>754</v>
      </c>
      <c r="R23918" s="1"/>
      <c r="S23918" s="2"/>
      <c r="T23918">
        <v>23917</v>
      </c>
      <c r="U23918" s="1" t="s">
        <v>178</v>
      </c>
      <c r="V23918" s="1"/>
      <c r="W23918" s="2"/>
      <c r="X23918">
        <v>23917</v>
      </c>
      <c r="Y23918" s="1" t="s">
        <v>179</v>
      </c>
      <c r="Z23918" s="1"/>
      <c r="AA23918" s="2"/>
    </row>
    <row r="23919" spans="8:27">
      <c r="H23919">
        <v>23918</v>
      </c>
      <c r="I23919" s="1" t="s">
        <v>752</v>
      </c>
      <c r="J23919" s="1"/>
      <c r="K23919" s="2"/>
      <c r="L23919">
        <v>23918</v>
      </c>
      <c r="M23919" s="1" t="s">
        <v>753</v>
      </c>
      <c r="N23919" s="1"/>
      <c r="O23919" s="2"/>
      <c r="P23919">
        <v>23918</v>
      </c>
      <c r="Q23919" s="1" t="s">
        <v>754</v>
      </c>
      <c r="R23919" s="1"/>
      <c r="S23919" s="2"/>
      <c r="T23919">
        <v>23918</v>
      </c>
      <c r="U23919" s="1" t="s">
        <v>178</v>
      </c>
      <c r="V23919" s="1"/>
      <c r="W23919" s="2"/>
      <c r="X23919">
        <v>23918</v>
      </c>
      <c r="Y23919" s="1" t="s">
        <v>179</v>
      </c>
      <c r="Z23919" s="1"/>
      <c r="AA23919" s="2"/>
    </row>
    <row r="23920" spans="8:27">
      <c r="H23920">
        <v>23919</v>
      </c>
      <c r="I23920" s="1" t="s">
        <v>752</v>
      </c>
      <c r="J23920" s="1"/>
      <c r="K23920" s="2"/>
      <c r="L23920">
        <v>23919</v>
      </c>
      <c r="M23920" s="1" t="s">
        <v>753</v>
      </c>
      <c r="N23920" s="1"/>
      <c r="O23920" s="2"/>
      <c r="P23920">
        <v>23919</v>
      </c>
      <c r="Q23920" s="1" t="s">
        <v>754</v>
      </c>
      <c r="R23920" s="1"/>
      <c r="S23920" s="2"/>
      <c r="T23920">
        <v>23919</v>
      </c>
      <c r="U23920" s="1" t="s">
        <v>178</v>
      </c>
      <c r="V23920" s="1"/>
      <c r="W23920" s="2"/>
      <c r="X23920">
        <v>23919</v>
      </c>
      <c r="Y23920" s="1" t="s">
        <v>179</v>
      </c>
      <c r="Z23920" s="1"/>
      <c r="AA23920" s="2"/>
    </row>
    <row r="23921" spans="8:27">
      <c r="H23921">
        <v>23920</v>
      </c>
      <c r="I23921" s="1" t="s">
        <v>752</v>
      </c>
      <c r="J23921" s="1"/>
      <c r="K23921" s="2"/>
      <c r="L23921">
        <v>23920</v>
      </c>
      <c r="M23921" s="1" t="s">
        <v>753</v>
      </c>
      <c r="N23921" s="1"/>
      <c r="O23921" s="2"/>
      <c r="P23921">
        <v>23920</v>
      </c>
      <c r="Q23921" s="1" t="s">
        <v>754</v>
      </c>
      <c r="R23921" s="1"/>
      <c r="S23921" s="2"/>
      <c r="T23921">
        <v>23920</v>
      </c>
      <c r="U23921" s="1" t="s">
        <v>178</v>
      </c>
      <c r="V23921" s="1"/>
      <c r="W23921" s="2"/>
      <c r="X23921">
        <v>23920</v>
      </c>
      <c r="Y23921" s="1" t="s">
        <v>179</v>
      </c>
      <c r="Z23921" s="1"/>
      <c r="AA23921" s="2"/>
    </row>
    <row r="23922" spans="8:27">
      <c r="H23922">
        <v>23921</v>
      </c>
      <c r="I23922" s="1" t="s">
        <v>752</v>
      </c>
      <c r="J23922" s="1"/>
      <c r="K23922" s="2"/>
      <c r="L23922">
        <v>23921</v>
      </c>
      <c r="M23922" s="1" t="s">
        <v>753</v>
      </c>
      <c r="N23922" s="1"/>
      <c r="O23922" s="2"/>
      <c r="P23922">
        <v>23921</v>
      </c>
      <c r="Q23922" s="1" t="s">
        <v>754</v>
      </c>
      <c r="R23922" s="1"/>
      <c r="S23922" s="2"/>
      <c r="T23922">
        <v>23921</v>
      </c>
      <c r="U23922" s="1" t="s">
        <v>178</v>
      </c>
      <c r="V23922" s="1"/>
      <c r="W23922" s="2"/>
      <c r="X23922">
        <v>23921</v>
      </c>
      <c r="Y23922" s="1" t="s">
        <v>179</v>
      </c>
      <c r="Z23922" s="1"/>
      <c r="AA23922" s="2"/>
    </row>
    <row r="23923" spans="8:27">
      <c r="H23923">
        <v>23922</v>
      </c>
      <c r="I23923" s="1" t="s">
        <v>752</v>
      </c>
      <c r="J23923" s="1"/>
      <c r="K23923" s="2"/>
      <c r="L23923">
        <v>23922</v>
      </c>
      <c r="M23923" s="1" t="s">
        <v>753</v>
      </c>
      <c r="N23923" s="1"/>
      <c r="O23923" s="2"/>
      <c r="P23923">
        <v>23922</v>
      </c>
      <c r="Q23923" s="1" t="s">
        <v>754</v>
      </c>
      <c r="R23923" s="1"/>
      <c r="S23923" s="2"/>
      <c r="T23923">
        <v>23922</v>
      </c>
      <c r="U23923" s="1" t="s">
        <v>178</v>
      </c>
      <c r="V23923" s="1"/>
      <c r="W23923" s="2"/>
      <c r="X23923">
        <v>23922</v>
      </c>
      <c r="Y23923" s="1" t="s">
        <v>179</v>
      </c>
      <c r="Z23923" s="1"/>
      <c r="AA23923" s="2"/>
    </row>
    <row r="23924" spans="8:27">
      <c r="H23924">
        <v>23923</v>
      </c>
      <c r="I23924" s="1" t="s">
        <v>752</v>
      </c>
      <c r="J23924" s="1"/>
      <c r="K23924" s="2"/>
      <c r="L23924">
        <v>23923</v>
      </c>
      <c r="M23924" s="1" t="s">
        <v>753</v>
      </c>
      <c r="N23924" s="1"/>
      <c r="O23924" s="2"/>
      <c r="P23924">
        <v>23923</v>
      </c>
      <c r="Q23924" s="1" t="s">
        <v>754</v>
      </c>
      <c r="R23924" s="1"/>
      <c r="S23924" s="2"/>
      <c r="T23924">
        <v>23923</v>
      </c>
      <c r="U23924" s="1" t="s">
        <v>178</v>
      </c>
      <c r="V23924" s="1"/>
      <c r="W23924" s="2"/>
      <c r="X23924">
        <v>23923</v>
      </c>
      <c r="Y23924" s="1" t="s">
        <v>179</v>
      </c>
      <c r="Z23924" s="1"/>
      <c r="AA23924" s="2"/>
    </row>
    <row r="23925" spans="8:27">
      <c r="H23925">
        <v>23924</v>
      </c>
      <c r="I23925" s="1" t="s">
        <v>752</v>
      </c>
      <c r="J23925" s="1"/>
      <c r="K23925" s="2"/>
      <c r="L23925">
        <v>23924</v>
      </c>
      <c r="M23925" s="1" t="s">
        <v>753</v>
      </c>
      <c r="N23925" s="1"/>
      <c r="O23925" s="2"/>
      <c r="P23925">
        <v>23924</v>
      </c>
      <c r="Q23925" s="1" t="s">
        <v>754</v>
      </c>
      <c r="R23925" s="1"/>
      <c r="S23925" s="2"/>
      <c r="T23925">
        <v>23924</v>
      </c>
      <c r="U23925" s="1" t="s">
        <v>178</v>
      </c>
      <c r="V23925" s="1"/>
      <c r="W23925" s="2"/>
      <c r="X23925">
        <v>23924</v>
      </c>
      <c r="Y23925" s="1" t="s">
        <v>179</v>
      </c>
      <c r="Z23925" s="1"/>
      <c r="AA23925" s="2"/>
    </row>
    <row r="23926" spans="8:27">
      <c r="H23926">
        <v>23925</v>
      </c>
      <c r="I23926" s="1" t="s">
        <v>752</v>
      </c>
      <c r="J23926" s="1"/>
      <c r="K23926" s="2"/>
      <c r="L23926">
        <v>23925</v>
      </c>
      <c r="M23926" s="1" t="s">
        <v>753</v>
      </c>
      <c r="N23926" s="1"/>
      <c r="O23926" s="2"/>
      <c r="P23926">
        <v>23925</v>
      </c>
      <c r="Q23926" s="1" t="s">
        <v>754</v>
      </c>
      <c r="R23926" s="1"/>
      <c r="S23926" s="2"/>
      <c r="T23926">
        <v>23925</v>
      </c>
      <c r="U23926" s="1" t="s">
        <v>178</v>
      </c>
      <c r="V23926" s="1"/>
      <c r="W23926" s="2"/>
      <c r="X23926">
        <v>23925</v>
      </c>
      <c r="Y23926" s="1" t="s">
        <v>179</v>
      </c>
      <c r="Z23926" s="1"/>
      <c r="AA23926" s="2"/>
    </row>
    <row r="23927" spans="8:27">
      <c r="H23927">
        <v>23926</v>
      </c>
      <c r="I23927" s="1" t="s">
        <v>752</v>
      </c>
      <c r="J23927" s="1"/>
      <c r="K23927" s="2"/>
      <c r="L23927">
        <v>23926</v>
      </c>
      <c r="M23927" s="1" t="s">
        <v>753</v>
      </c>
      <c r="N23927" s="1"/>
      <c r="O23927" s="2"/>
      <c r="P23927">
        <v>23926</v>
      </c>
      <c r="Q23927" s="1" t="s">
        <v>754</v>
      </c>
      <c r="R23927" s="1"/>
      <c r="S23927" s="2"/>
      <c r="T23927">
        <v>23926</v>
      </c>
      <c r="U23927" s="1" t="s">
        <v>178</v>
      </c>
      <c r="V23927" s="1"/>
      <c r="W23927" s="2"/>
      <c r="X23927">
        <v>23926</v>
      </c>
      <c r="Y23927" s="1" t="s">
        <v>179</v>
      </c>
      <c r="Z23927" s="1"/>
      <c r="AA23927" s="2"/>
    </row>
    <row r="23928" spans="8:27">
      <c r="H23928">
        <v>23927</v>
      </c>
      <c r="I23928" s="1" t="s">
        <v>752</v>
      </c>
      <c r="J23928" s="1"/>
      <c r="K23928" s="2"/>
      <c r="L23928">
        <v>23927</v>
      </c>
      <c r="M23928" s="1" t="s">
        <v>753</v>
      </c>
      <c r="N23928" s="1"/>
      <c r="O23928" s="2"/>
      <c r="P23928">
        <v>23927</v>
      </c>
      <c r="Q23928" s="1" t="s">
        <v>754</v>
      </c>
      <c r="R23928" s="1"/>
      <c r="S23928" s="2"/>
      <c r="T23928">
        <v>23927</v>
      </c>
      <c r="U23928" s="1" t="s">
        <v>178</v>
      </c>
      <c r="V23928" s="1"/>
      <c r="W23928" s="2"/>
      <c r="X23928">
        <v>23927</v>
      </c>
      <c r="Y23928" s="1" t="s">
        <v>179</v>
      </c>
      <c r="Z23928" s="1"/>
      <c r="AA23928" s="2"/>
    </row>
    <row r="23929" spans="8:27">
      <c r="H23929">
        <v>23928</v>
      </c>
      <c r="I23929" s="1" t="s">
        <v>752</v>
      </c>
      <c r="J23929" s="1"/>
      <c r="K23929" s="2"/>
      <c r="L23929">
        <v>23928</v>
      </c>
      <c r="M23929" s="1" t="s">
        <v>753</v>
      </c>
      <c r="N23929" s="1"/>
      <c r="O23929" s="2"/>
      <c r="P23929">
        <v>23928</v>
      </c>
      <c r="Q23929" s="1" t="s">
        <v>754</v>
      </c>
      <c r="R23929" s="1"/>
      <c r="S23929" s="2"/>
      <c r="T23929">
        <v>23928</v>
      </c>
      <c r="U23929" s="1" t="s">
        <v>178</v>
      </c>
      <c r="V23929" s="1"/>
      <c r="W23929" s="2"/>
      <c r="X23929">
        <v>23928</v>
      </c>
      <c r="Y23929" s="1" t="s">
        <v>179</v>
      </c>
      <c r="Z23929" s="1"/>
      <c r="AA23929" s="2"/>
    </row>
    <row r="23930" spans="8:27">
      <c r="H23930">
        <v>23929</v>
      </c>
      <c r="I23930" s="1" t="s">
        <v>752</v>
      </c>
      <c r="J23930" s="1"/>
      <c r="K23930" s="2"/>
      <c r="L23930">
        <v>23929</v>
      </c>
      <c r="M23930" s="1" t="s">
        <v>753</v>
      </c>
      <c r="N23930" s="1"/>
      <c r="O23930" s="2"/>
      <c r="P23930">
        <v>23929</v>
      </c>
      <c r="Q23930" s="1" t="s">
        <v>754</v>
      </c>
      <c r="R23930" s="1"/>
      <c r="S23930" s="2"/>
      <c r="T23930">
        <v>23929</v>
      </c>
      <c r="U23930" s="1" t="s">
        <v>178</v>
      </c>
      <c r="V23930" s="1"/>
      <c r="W23930" s="2"/>
      <c r="X23930">
        <v>23929</v>
      </c>
      <c r="Y23930" s="1" t="s">
        <v>179</v>
      </c>
      <c r="Z23930" s="1"/>
      <c r="AA23930" s="2"/>
    </row>
    <row r="23931" spans="8:27">
      <c r="H23931">
        <v>23930</v>
      </c>
      <c r="I23931" s="1" t="s">
        <v>752</v>
      </c>
      <c r="J23931" s="1"/>
      <c r="K23931" s="2"/>
      <c r="L23931">
        <v>23930</v>
      </c>
      <c r="M23931" s="1" t="s">
        <v>753</v>
      </c>
      <c r="N23931" s="1"/>
      <c r="O23931" s="2"/>
      <c r="P23931">
        <v>23930</v>
      </c>
      <c r="Q23931" s="1" t="s">
        <v>754</v>
      </c>
      <c r="R23931" s="1"/>
      <c r="S23931" s="2"/>
      <c r="T23931">
        <v>23930</v>
      </c>
      <c r="U23931" s="1" t="s">
        <v>178</v>
      </c>
      <c r="V23931" s="1"/>
      <c r="W23931" s="2"/>
      <c r="X23931">
        <v>23930</v>
      </c>
      <c r="Y23931" s="1" t="s">
        <v>179</v>
      </c>
      <c r="Z23931" s="1"/>
      <c r="AA23931" s="2"/>
    </row>
    <row r="23932" spans="8:27">
      <c r="H23932">
        <v>23931</v>
      </c>
      <c r="I23932" s="1" t="s">
        <v>752</v>
      </c>
      <c r="J23932" s="1"/>
      <c r="K23932" s="2"/>
      <c r="L23932">
        <v>23931</v>
      </c>
      <c r="M23932" s="1" t="s">
        <v>753</v>
      </c>
      <c r="N23932" s="1"/>
      <c r="O23932" s="2"/>
      <c r="P23932">
        <v>23931</v>
      </c>
      <c r="Q23932" s="1" t="s">
        <v>754</v>
      </c>
      <c r="R23932" s="1"/>
      <c r="S23932" s="2"/>
      <c r="T23932">
        <v>23931</v>
      </c>
      <c r="U23932" s="1" t="s">
        <v>178</v>
      </c>
      <c r="V23932" s="1"/>
      <c r="W23932" s="2"/>
      <c r="X23932">
        <v>23931</v>
      </c>
      <c r="Y23932" s="1" t="s">
        <v>179</v>
      </c>
      <c r="Z23932" s="1"/>
      <c r="AA23932" s="2"/>
    </row>
    <row r="23933" spans="8:27">
      <c r="H23933">
        <v>23932</v>
      </c>
      <c r="I23933" s="1" t="s">
        <v>752</v>
      </c>
      <c r="J23933" s="1"/>
      <c r="K23933" s="2"/>
      <c r="L23933">
        <v>23932</v>
      </c>
      <c r="M23933" s="1" t="s">
        <v>753</v>
      </c>
      <c r="N23933" s="1"/>
      <c r="O23933" s="2"/>
      <c r="P23933">
        <v>23932</v>
      </c>
      <c r="Q23933" s="1" t="s">
        <v>754</v>
      </c>
      <c r="R23933" s="1"/>
      <c r="S23933" s="2"/>
      <c r="T23933">
        <v>23932</v>
      </c>
      <c r="U23933" s="1" t="s">
        <v>178</v>
      </c>
      <c r="V23933" s="1"/>
      <c r="W23933" s="2"/>
      <c r="X23933">
        <v>23932</v>
      </c>
      <c r="Y23933" s="1" t="s">
        <v>179</v>
      </c>
      <c r="Z23933" s="1"/>
      <c r="AA23933" s="2"/>
    </row>
    <row r="23934" spans="8:27">
      <c r="H23934">
        <v>23933</v>
      </c>
      <c r="I23934" s="1" t="s">
        <v>752</v>
      </c>
      <c r="J23934" s="1"/>
      <c r="K23934" s="2"/>
      <c r="L23934">
        <v>23933</v>
      </c>
      <c r="M23934" s="1" t="s">
        <v>753</v>
      </c>
      <c r="N23934" s="1"/>
      <c r="O23934" s="2"/>
      <c r="P23934">
        <v>23933</v>
      </c>
      <c r="Q23934" s="1" t="s">
        <v>754</v>
      </c>
      <c r="R23934" s="1"/>
      <c r="S23934" s="2"/>
      <c r="T23934">
        <v>23933</v>
      </c>
      <c r="U23934" s="1" t="s">
        <v>178</v>
      </c>
      <c r="V23934" s="1"/>
      <c r="W23934" s="2"/>
      <c r="X23934">
        <v>23933</v>
      </c>
      <c r="Y23934" s="1" t="s">
        <v>179</v>
      </c>
      <c r="Z23934" s="1"/>
      <c r="AA23934" s="2"/>
    </row>
    <row r="23935" spans="8:27">
      <c r="H23935">
        <v>23934</v>
      </c>
      <c r="I23935" s="1" t="s">
        <v>752</v>
      </c>
      <c r="J23935" s="1"/>
      <c r="K23935" s="2"/>
      <c r="L23935">
        <v>23934</v>
      </c>
      <c r="M23935" s="1" t="s">
        <v>753</v>
      </c>
      <c r="N23935" s="1"/>
      <c r="O23935" s="2"/>
      <c r="P23935">
        <v>23934</v>
      </c>
      <c r="Q23935" s="1" t="s">
        <v>754</v>
      </c>
      <c r="R23935" s="1"/>
      <c r="S23935" s="2"/>
      <c r="T23935">
        <v>23934</v>
      </c>
      <c r="U23935" s="1" t="s">
        <v>178</v>
      </c>
      <c r="V23935" s="1"/>
      <c r="W23935" s="2"/>
      <c r="X23935">
        <v>23934</v>
      </c>
      <c r="Y23935" s="1" t="s">
        <v>179</v>
      </c>
      <c r="Z23935" s="1"/>
      <c r="AA23935" s="2"/>
    </row>
    <row r="23936" spans="8:27">
      <c r="H23936">
        <v>23935</v>
      </c>
      <c r="I23936" s="1" t="s">
        <v>752</v>
      </c>
      <c r="J23936" s="1"/>
      <c r="K23936" s="2"/>
      <c r="L23936">
        <v>23935</v>
      </c>
      <c r="M23936" s="1" t="s">
        <v>753</v>
      </c>
      <c r="N23936" s="1"/>
      <c r="O23936" s="2"/>
      <c r="P23936">
        <v>23935</v>
      </c>
      <c r="Q23936" s="1" t="s">
        <v>754</v>
      </c>
      <c r="R23936" s="1"/>
      <c r="S23936" s="2"/>
      <c r="T23936">
        <v>23935</v>
      </c>
      <c r="U23936" s="1" t="s">
        <v>178</v>
      </c>
      <c r="V23936" s="1"/>
      <c r="W23936" s="2"/>
      <c r="X23936">
        <v>23935</v>
      </c>
      <c r="Y23936" s="1" t="s">
        <v>179</v>
      </c>
      <c r="Z23936" s="1"/>
      <c r="AA23936" s="2"/>
    </row>
    <row r="23937" spans="8:27">
      <c r="H23937">
        <v>23936</v>
      </c>
      <c r="I23937" s="1" t="s">
        <v>752</v>
      </c>
      <c r="J23937" s="1"/>
      <c r="K23937" s="2"/>
      <c r="L23937">
        <v>23936</v>
      </c>
      <c r="M23937" s="1" t="s">
        <v>753</v>
      </c>
      <c r="N23937" s="1"/>
      <c r="O23937" s="2"/>
      <c r="P23937">
        <v>23936</v>
      </c>
      <c r="Q23937" s="1" t="s">
        <v>754</v>
      </c>
      <c r="R23937" s="1"/>
      <c r="S23937" s="2"/>
      <c r="T23937">
        <v>23936</v>
      </c>
      <c r="U23937" s="1" t="s">
        <v>178</v>
      </c>
      <c r="V23937" s="1"/>
      <c r="W23937" s="2"/>
      <c r="X23937">
        <v>23936</v>
      </c>
      <c r="Y23937" s="1" t="s">
        <v>179</v>
      </c>
      <c r="Z23937" s="1"/>
      <c r="AA23937" s="2"/>
    </row>
    <row r="23938" spans="8:27">
      <c r="H23938">
        <v>23937</v>
      </c>
      <c r="I23938" s="1" t="s">
        <v>752</v>
      </c>
      <c r="J23938" s="1"/>
      <c r="K23938" s="2"/>
      <c r="L23938">
        <v>23937</v>
      </c>
      <c r="M23938" s="1" t="s">
        <v>753</v>
      </c>
      <c r="N23938" s="1"/>
      <c r="O23938" s="2"/>
      <c r="P23938">
        <v>23937</v>
      </c>
      <c r="Q23938" s="1" t="s">
        <v>754</v>
      </c>
      <c r="R23938" s="1"/>
      <c r="S23938" s="2"/>
      <c r="T23938">
        <v>23937</v>
      </c>
      <c r="U23938" s="1" t="s">
        <v>178</v>
      </c>
      <c r="V23938" s="1"/>
      <c r="W23938" s="2"/>
      <c r="X23938">
        <v>23937</v>
      </c>
      <c r="Y23938" s="1" t="s">
        <v>179</v>
      </c>
      <c r="Z23938" s="1"/>
      <c r="AA23938" s="2"/>
    </row>
    <row r="23939" spans="8:27">
      <c r="H23939">
        <v>23938</v>
      </c>
      <c r="I23939" s="1" t="s">
        <v>752</v>
      </c>
      <c r="J23939" s="1"/>
      <c r="K23939" s="2"/>
      <c r="L23939">
        <v>23938</v>
      </c>
      <c r="M23939" s="1" t="s">
        <v>753</v>
      </c>
      <c r="N23939" s="1"/>
      <c r="O23939" s="2"/>
      <c r="P23939">
        <v>23938</v>
      </c>
      <c r="Q23939" s="1" t="s">
        <v>754</v>
      </c>
      <c r="R23939" s="1"/>
      <c r="S23939" s="2"/>
      <c r="T23939">
        <v>23938</v>
      </c>
      <c r="U23939" s="1" t="s">
        <v>178</v>
      </c>
      <c r="V23939" s="1"/>
      <c r="W23939" s="2"/>
      <c r="X23939">
        <v>23938</v>
      </c>
      <c r="Y23939" s="1" t="s">
        <v>179</v>
      </c>
      <c r="Z23939" s="1"/>
      <c r="AA23939" s="2"/>
    </row>
    <row r="23940" spans="8:27">
      <c r="H23940">
        <v>23939</v>
      </c>
      <c r="I23940" s="1" t="s">
        <v>752</v>
      </c>
      <c r="J23940" s="1"/>
      <c r="K23940" s="2"/>
      <c r="L23940">
        <v>23939</v>
      </c>
      <c r="M23940" s="1" t="s">
        <v>753</v>
      </c>
      <c r="N23940" s="1"/>
      <c r="O23940" s="2"/>
      <c r="P23940">
        <v>23939</v>
      </c>
      <c r="Q23940" s="1" t="s">
        <v>754</v>
      </c>
      <c r="R23940" s="1"/>
      <c r="S23940" s="2"/>
      <c r="T23940">
        <v>23939</v>
      </c>
      <c r="U23940" s="1" t="s">
        <v>178</v>
      </c>
      <c r="V23940" s="1"/>
      <c r="W23940" s="2"/>
      <c r="X23940">
        <v>23939</v>
      </c>
      <c r="Y23940" s="1" t="s">
        <v>179</v>
      </c>
      <c r="Z23940" s="1"/>
      <c r="AA23940" s="2"/>
    </row>
    <row r="23941" spans="8:27">
      <c r="H23941">
        <v>23940</v>
      </c>
      <c r="I23941" s="1" t="s">
        <v>752</v>
      </c>
      <c r="J23941" s="1"/>
      <c r="K23941" s="2"/>
      <c r="L23941">
        <v>23940</v>
      </c>
      <c r="M23941" s="1" t="s">
        <v>753</v>
      </c>
      <c r="N23941" s="1"/>
      <c r="O23941" s="2"/>
      <c r="P23941">
        <v>23940</v>
      </c>
      <c r="Q23941" s="1" t="s">
        <v>754</v>
      </c>
      <c r="R23941" s="1"/>
      <c r="S23941" s="2"/>
      <c r="T23941">
        <v>23940</v>
      </c>
      <c r="U23941" s="1" t="s">
        <v>178</v>
      </c>
      <c r="V23941" s="1"/>
      <c r="W23941" s="2"/>
      <c r="X23941">
        <v>23940</v>
      </c>
      <c r="Y23941" s="1" t="s">
        <v>179</v>
      </c>
      <c r="Z23941" s="1"/>
      <c r="AA23941" s="2"/>
    </row>
    <row r="23942" spans="8:27">
      <c r="H23942">
        <v>23941</v>
      </c>
      <c r="I23942" s="1" t="s">
        <v>752</v>
      </c>
      <c r="J23942" s="1"/>
      <c r="K23942" s="2"/>
      <c r="L23942">
        <v>23941</v>
      </c>
      <c r="M23942" s="1" t="s">
        <v>753</v>
      </c>
      <c r="N23942" s="1"/>
      <c r="O23942" s="2"/>
      <c r="P23942">
        <v>23941</v>
      </c>
      <c r="Q23942" s="1" t="s">
        <v>754</v>
      </c>
      <c r="R23942" s="1"/>
      <c r="S23942" s="2"/>
      <c r="T23942">
        <v>23941</v>
      </c>
      <c r="U23942" s="1" t="s">
        <v>178</v>
      </c>
      <c r="V23942" s="1"/>
      <c r="W23942" s="2"/>
      <c r="X23942">
        <v>23941</v>
      </c>
      <c r="Y23942" s="1" t="s">
        <v>179</v>
      </c>
      <c r="Z23942" s="1"/>
      <c r="AA23942" s="2"/>
    </row>
    <row r="23943" spans="8:27">
      <c r="H23943">
        <v>23942</v>
      </c>
      <c r="I23943" s="1" t="s">
        <v>752</v>
      </c>
      <c r="J23943" s="1"/>
      <c r="K23943" s="2"/>
      <c r="L23943">
        <v>23942</v>
      </c>
      <c r="M23943" s="1" t="s">
        <v>753</v>
      </c>
      <c r="N23943" s="1"/>
      <c r="O23943" s="2"/>
      <c r="P23943">
        <v>23942</v>
      </c>
      <c r="Q23943" s="1" t="s">
        <v>754</v>
      </c>
      <c r="R23943" s="1"/>
      <c r="S23943" s="2"/>
      <c r="T23943">
        <v>23942</v>
      </c>
      <c r="U23943" s="1" t="s">
        <v>178</v>
      </c>
      <c r="V23943" s="1"/>
      <c r="W23943" s="2"/>
      <c r="X23943">
        <v>23942</v>
      </c>
      <c r="Y23943" s="1" t="s">
        <v>179</v>
      </c>
      <c r="Z23943" s="1"/>
      <c r="AA23943" s="2"/>
    </row>
    <row r="23944" spans="8:27">
      <c r="H23944">
        <v>23943</v>
      </c>
      <c r="I23944" s="1" t="s">
        <v>752</v>
      </c>
      <c r="J23944" s="1"/>
      <c r="K23944" s="2"/>
      <c r="L23944">
        <v>23943</v>
      </c>
      <c r="M23944" s="1" t="s">
        <v>753</v>
      </c>
      <c r="N23944" s="1"/>
      <c r="O23944" s="2"/>
      <c r="P23944">
        <v>23943</v>
      </c>
      <c r="Q23944" s="1" t="s">
        <v>754</v>
      </c>
      <c r="R23944" s="1"/>
      <c r="S23944" s="2"/>
      <c r="T23944">
        <v>23943</v>
      </c>
      <c r="U23944" s="1" t="s">
        <v>178</v>
      </c>
      <c r="V23944" s="1"/>
      <c r="W23944" s="2"/>
      <c r="X23944">
        <v>23943</v>
      </c>
      <c r="Y23944" s="1" t="s">
        <v>179</v>
      </c>
      <c r="Z23944" s="1"/>
      <c r="AA23944" s="2"/>
    </row>
    <row r="23945" spans="8:27">
      <c r="H23945">
        <v>23944</v>
      </c>
      <c r="I23945" s="1" t="s">
        <v>752</v>
      </c>
      <c r="J23945" s="1"/>
      <c r="K23945" s="2"/>
      <c r="L23945">
        <v>23944</v>
      </c>
      <c r="M23945" s="1" t="s">
        <v>753</v>
      </c>
      <c r="N23945" s="1"/>
      <c r="O23945" s="2"/>
      <c r="P23945">
        <v>23944</v>
      </c>
      <c r="Q23945" s="1" t="s">
        <v>754</v>
      </c>
      <c r="R23945" s="1"/>
      <c r="S23945" s="2"/>
      <c r="T23945">
        <v>23944</v>
      </c>
      <c r="U23945" s="1" t="s">
        <v>178</v>
      </c>
      <c r="V23945" s="1"/>
      <c r="W23945" s="2"/>
      <c r="X23945">
        <v>23944</v>
      </c>
      <c r="Y23945" s="1" t="s">
        <v>179</v>
      </c>
      <c r="Z23945" s="1"/>
      <c r="AA23945" s="2"/>
    </row>
    <row r="23946" spans="8:27">
      <c r="H23946">
        <v>23945</v>
      </c>
      <c r="I23946" s="1" t="s">
        <v>752</v>
      </c>
      <c r="J23946" s="1"/>
      <c r="K23946" s="2"/>
      <c r="L23946">
        <v>23945</v>
      </c>
      <c r="M23946" s="1" t="s">
        <v>753</v>
      </c>
      <c r="N23946" s="1"/>
      <c r="O23946" s="2"/>
      <c r="P23946">
        <v>23945</v>
      </c>
      <c r="Q23946" s="1" t="s">
        <v>754</v>
      </c>
      <c r="R23946" s="1"/>
      <c r="S23946" s="2"/>
      <c r="T23946">
        <v>23945</v>
      </c>
      <c r="U23946" s="1" t="s">
        <v>178</v>
      </c>
      <c r="V23946" s="1"/>
      <c r="W23946" s="2"/>
      <c r="X23946">
        <v>23945</v>
      </c>
      <c r="Y23946" s="1" t="s">
        <v>179</v>
      </c>
      <c r="Z23946" s="1"/>
      <c r="AA23946" s="2"/>
    </row>
    <row r="23947" spans="8:27">
      <c r="H23947">
        <v>23946</v>
      </c>
      <c r="I23947" s="1" t="s">
        <v>752</v>
      </c>
      <c r="J23947" s="1"/>
      <c r="K23947" s="2"/>
      <c r="L23947">
        <v>23946</v>
      </c>
      <c r="M23947" s="1" t="s">
        <v>753</v>
      </c>
      <c r="N23947" s="1"/>
      <c r="O23947" s="2"/>
      <c r="P23947">
        <v>23946</v>
      </c>
      <c r="Q23947" s="1" t="s">
        <v>754</v>
      </c>
      <c r="R23947" s="1"/>
      <c r="S23947" s="2"/>
      <c r="T23947">
        <v>23946</v>
      </c>
      <c r="U23947" s="1" t="s">
        <v>178</v>
      </c>
      <c r="V23947" s="1"/>
      <c r="W23947" s="2"/>
      <c r="X23947">
        <v>23946</v>
      </c>
      <c r="Y23947" s="1" t="s">
        <v>179</v>
      </c>
      <c r="Z23947" s="1"/>
      <c r="AA23947" s="2"/>
    </row>
    <row r="23948" spans="8:27">
      <c r="H23948">
        <v>23947</v>
      </c>
      <c r="I23948" s="1" t="s">
        <v>752</v>
      </c>
      <c r="J23948" s="1"/>
      <c r="K23948" s="2"/>
      <c r="L23948">
        <v>23947</v>
      </c>
      <c r="M23948" s="1" t="s">
        <v>753</v>
      </c>
      <c r="N23948" s="1"/>
      <c r="O23948" s="2"/>
      <c r="P23948">
        <v>23947</v>
      </c>
      <c r="Q23948" s="1" t="s">
        <v>754</v>
      </c>
      <c r="R23948" s="1"/>
      <c r="S23948" s="2"/>
      <c r="T23948">
        <v>23947</v>
      </c>
      <c r="U23948" s="1" t="s">
        <v>178</v>
      </c>
      <c r="V23948" s="1"/>
      <c r="W23948" s="2"/>
      <c r="X23948">
        <v>23947</v>
      </c>
      <c r="Y23948" s="1" t="s">
        <v>179</v>
      </c>
      <c r="Z23948" s="1"/>
      <c r="AA23948" s="2"/>
    </row>
    <row r="23949" spans="8:27">
      <c r="H23949">
        <v>23948</v>
      </c>
      <c r="I23949" s="1" t="s">
        <v>752</v>
      </c>
      <c r="J23949" s="1"/>
      <c r="K23949" s="2"/>
      <c r="L23949">
        <v>23948</v>
      </c>
      <c r="M23949" s="1" t="s">
        <v>753</v>
      </c>
      <c r="N23949" s="1"/>
      <c r="O23949" s="2"/>
      <c r="P23949">
        <v>23948</v>
      </c>
      <c r="Q23949" s="1" t="s">
        <v>754</v>
      </c>
      <c r="R23949" s="1"/>
      <c r="S23949" s="2"/>
      <c r="T23949">
        <v>23948</v>
      </c>
      <c r="U23949" s="1" t="s">
        <v>178</v>
      </c>
      <c r="V23949" s="1"/>
      <c r="W23949" s="2"/>
      <c r="X23949">
        <v>23948</v>
      </c>
      <c r="Y23949" s="1" t="s">
        <v>179</v>
      </c>
      <c r="Z23949" s="1"/>
      <c r="AA23949" s="2"/>
    </row>
    <row r="23950" spans="8:27">
      <c r="H23950">
        <v>23949</v>
      </c>
      <c r="I23950" s="1" t="s">
        <v>752</v>
      </c>
      <c r="J23950" s="1"/>
      <c r="K23950" s="2"/>
      <c r="L23950">
        <v>23949</v>
      </c>
      <c r="M23950" s="1" t="s">
        <v>753</v>
      </c>
      <c r="N23950" s="1"/>
      <c r="O23950" s="2"/>
      <c r="P23950">
        <v>23949</v>
      </c>
      <c r="Q23950" s="1" t="s">
        <v>754</v>
      </c>
      <c r="R23950" s="1"/>
      <c r="S23950" s="2"/>
      <c r="T23950">
        <v>23949</v>
      </c>
      <c r="U23950" s="1" t="s">
        <v>178</v>
      </c>
      <c r="V23950" s="1"/>
      <c r="W23950" s="2"/>
      <c r="X23950">
        <v>23949</v>
      </c>
      <c r="Y23950" s="1" t="s">
        <v>179</v>
      </c>
      <c r="Z23950" s="1"/>
      <c r="AA23950" s="2"/>
    </row>
    <row r="23951" spans="8:27">
      <c r="H23951">
        <v>23950</v>
      </c>
      <c r="I23951" s="1" t="s">
        <v>752</v>
      </c>
      <c r="J23951" s="1"/>
      <c r="K23951" s="2"/>
      <c r="L23951">
        <v>23950</v>
      </c>
      <c r="M23951" s="1" t="s">
        <v>753</v>
      </c>
      <c r="N23951" s="1"/>
      <c r="O23951" s="2"/>
      <c r="P23951">
        <v>23950</v>
      </c>
      <c r="Q23951" s="1" t="s">
        <v>754</v>
      </c>
      <c r="R23951" s="1"/>
      <c r="S23951" s="2"/>
      <c r="T23951">
        <v>23950</v>
      </c>
      <c r="U23951" s="1" t="s">
        <v>178</v>
      </c>
      <c r="V23951" s="1"/>
      <c r="W23951" s="2"/>
      <c r="X23951">
        <v>23950</v>
      </c>
      <c r="Y23951" s="1" t="s">
        <v>179</v>
      </c>
      <c r="Z23951" s="1"/>
      <c r="AA23951" s="2"/>
    </row>
    <row r="23952" spans="8:27">
      <c r="H23952">
        <v>23951</v>
      </c>
      <c r="I23952" s="1" t="s">
        <v>752</v>
      </c>
      <c r="J23952" s="1"/>
      <c r="K23952" s="2"/>
      <c r="L23952">
        <v>23951</v>
      </c>
      <c r="M23952" s="1" t="s">
        <v>753</v>
      </c>
      <c r="N23952" s="1"/>
      <c r="O23952" s="2"/>
      <c r="P23952">
        <v>23951</v>
      </c>
      <c r="Q23952" s="1" t="s">
        <v>754</v>
      </c>
      <c r="R23952" s="1"/>
      <c r="S23952" s="2"/>
      <c r="T23952">
        <v>23951</v>
      </c>
      <c r="U23952" s="1" t="s">
        <v>178</v>
      </c>
      <c r="V23952" s="1"/>
      <c r="W23952" s="2"/>
      <c r="X23952">
        <v>23951</v>
      </c>
      <c r="Y23952" s="1" t="s">
        <v>179</v>
      </c>
      <c r="Z23952" s="1"/>
      <c r="AA23952" s="2"/>
    </row>
    <row r="23953" spans="8:27">
      <c r="H23953">
        <v>23952</v>
      </c>
      <c r="I23953" s="1" t="s">
        <v>752</v>
      </c>
      <c r="J23953" s="1"/>
      <c r="K23953" s="2"/>
      <c r="L23953">
        <v>23952</v>
      </c>
      <c r="M23953" s="1" t="s">
        <v>753</v>
      </c>
      <c r="N23953" s="1"/>
      <c r="O23953" s="2"/>
      <c r="P23953">
        <v>23952</v>
      </c>
      <c r="Q23953" s="1" t="s">
        <v>754</v>
      </c>
      <c r="R23953" s="1"/>
      <c r="S23953" s="2"/>
      <c r="T23953">
        <v>23952</v>
      </c>
      <c r="U23953" s="1" t="s">
        <v>178</v>
      </c>
      <c r="V23953" s="1"/>
      <c r="W23953" s="2"/>
      <c r="X23953">
        <v>23952</v>
      </c>
      <c r="Y23953" s="1" t="s">
        <v>179</v>
      </c>
      <c r="Z23953" s="1"/>
      <c r="AA23953" s="2"/>
    </row>
    <row r="23954" spans="8:27">
      <c r="H23954">
        <v>23953</v>
      </c>
      <c r="I23954" s="1" t="s">
        <v>752</v>
      </c>
      <c r="J23954" s="1"/>
      <c r="K23954" s="2"/>
      <c r="L23954">
        <v>23953</v>
      </c>
      <c r="M23954" s="1" t="s">
        <v>753</v>
      </c>
      <c r="N23954" s="1"/>
      <c r="O23954" s="2"/>
      <c r="P23954">
        <v>23953</v>
      </c>
      <c r="Q23954" s="1" t="s">
        <v>754</v>
      </c>
      <c r="R23954" s="1"/>
      <c r="S23954" s="2"/>
      <c r="T23954">
        <v>23953</v>
      </c>
      <c r="U23954" s="1" t="s">
        <v>178</v>
      </c>
      <c r="V23954" s="1"/>
      <c r="W23954" s="2"/>
      <c r="X23954">
        <v>23953</v>
      </c>
      <c r="Y23954" s="1" t="s">
        <v>179</v>
      </c>
      <c r="Z23954" s="1"/>
      <c r="AA23954" s="2"/>
    </row>
    <row r="23955" spans="8:27">
      <c r="H23955">
        <v>23954</v>
      </c>
      <c r="I23955" s="1" t="s">
        <v>752</v>
      </c>
      <c r="J23955" s="1"/>
      <c r="K23955" s="2"/>
      <c r="L23955">
        <v>23954</v>
      </c>
      <c r="M23955" s="1" t="s">
        <v>753</v>
      </c>
      <c r="N23955" s="1"/>
      <c r="O23955" s="2"/>
      <c r="P23955">
        <v>23954</v>
      </c>
      <c r="Q23955" s="1" t="s">
        <v>754</v>
      </c>
      <c r="R23955" s="1"/>
      <c r="S23955" s="2"/>
      <c r="T23955">
        <v>23954</v>
      </c>
      <c r="U23955" s="1" t="s">
        <v>178</v>
      </c>
      <c r="V23955" s="1"/>
      <c r="W23955" s="2"/>
      <c r="X23955">
        <v>23954</v>
      </c>
      <c r="Y23955" s="1" t="s">
        <v>179</v>
      </c>
      <c r="Z23955" s="1"/>
      <c r="AA23955" s="2"/>
    </row>
    <row r="23956" spans="8:27">
      <c r="H23956">
        <v>23955</v>
      </c>
      <c r="I23956" s="1" t="s">
        <v>752</v>
      </c>
      <c r="J23956" s="1"/>
      <c r="K23956" s="2"/>
      <c r="L23956">
        <v>23955</v>
      </c>
      <c r="M23956" s="1" t="s">
        <v>753</v>
      </c>
      <c r="N23956" s="1"/>
      <c r="O23956" s="2"/>
      <c r="P23956">
        <v>23955</v>
      </c>
      <c r="Q23956" s="1" t="s">
        <v>754</v>
      </c>
      <c r="R23956" s="1"/>
      <c r="S23956" s="2"/>
      <c r="T23956">
        <v>23955</v>
      </c>
      <c r="U23956" s="1" t="s">
        <v>178</v>
      </c>
      <c r="V23956" s="1"/>
      <c r="W23956" s="2"/>
      <c r="X23956">
        <v>23955</v>
      </c>
      <c r="Y23956" s="1" t="s">
        <v>179</v>
      </c>
      <c r="Z23956" s="1"/>
      <c r="AA23956" s="2"/>
    </row>
    <row r="23957" spans="8:27">
      <c r="H23957">
        <v>23956</v>
      </c>
      <c r="I23957" s="1" t="s">
        <v>752</v>
      </c>
      <c r="J23957" s="1"/>
      <c r="K23957" s="2"/>
      <c r="L23957">
        <v>23956</v>
      </c>
      <c r="M23957" s="1" t="s">
        <v>753</v>
      </c>
      <c r="N23957" s="1"/>
      <c r="O23957" s="2"/>
      <c r="P23957">
        <v>23956</v>
      </c>
      <c r="Q23957" s="1" t="s">
        <v>754</v>
      </c>
      <c r="R23957" s="1"/>
      <c r="S23957" s="2"/>
      <c r="T23957">
        <v>23956</v>
      </c>
      <c r="U23957" s="1" t="s">
        <v>178</v>
      </c>
      <c r="V23957" s="1"/>
      <c r="W23957" s="2"/>
      <c r="X23957">
        <v>23956</v>
      </c>
      <c r="Y23957" s="1" t="s">
        <v>179</v>
      </c>
      <c r="Z23957" s="1"/>
      <c r="AA23957" s="2"/>
    </row>
    <row r="23958" spans="8:27">
      <c r="H23958">
        <v>23957</v>
      </c>
      <c r="I23958" s="1" t="s">
        <v>752</v>
      </c>
      <c r="J23958" s="1"/>
      <c r="K23958" s="2"/>
      <c r="L23958">
        <v>23957</v>
      </c>
      <c r="M23958" s="1" t="s">
        <v>753</v>
      </c>
      <c r="N23958" s="1"/>
      <c r="O23958" s="2"/>
      <c r="P23958">
        <v>23957</v>
      </c>
      <c r="Q23958" s="1" t="s">
        <v>754</v>
      </c>
      <c r="R23958" s="1"/>
      <c r="S23958" s="2"/>
      <c r="T23958">
        <v>23957</v>
      </c>
      <c r="U23958" s="1" t="s">
        <v>178</v>
      </c>
      <c r="V23958" s="1"/>
      <c r="W23958" s="2"/>
      <c r="X23958">
        <v>23957</v>
      </c>
      <c r="Y23958" s="1" t="s">
        <v>179</v>
      </c>
      <c r="Z23958" s="1"/>
      <c r="AA23958" s="2"/>
    </row>
    <row r="23959" spans="8:27">
      <c r="H23959">
        <v>23958</v>
      </c>
      <c r="I23959" s="1" t="s">
        <v>752</v>
      </c>
      <c r="J23959" s="1"/>
      <c r="K23959" s="2"/>
      <c r="L23959">
        <v>23958</v>
      </c>
      <c r="M23959" s="1" t="s">
        <v>753</v>
      </c>
      <c r="N23959" s="1"/>
      <c r="O23959" s="2"/>
      <c r="P23959">
        <v>23958</v>
      </c>
      <c r="Q23959" s="1" t="s">
        <v>754</v>
      </c>
      <c r="R23959" s="1"/>
      <c r="S23959" s="2"/>
      <c r="T23959">
        <v>23958</v>
      </c>
      <c r="U23959" s="1" t="s">
        <v>178</v>
      </c>
      <c r="V23959" s="1"/>
      <c r="W23959" s="2"/>
      <c r="X23959">
        <v>23958</v>
      </c>
      <c r="Y23959" s="1" t="s">
        <v>179</v>
      </c>
      <c r="Z23959" s="1"/>
      <c r="AA23959" s="2"/>
    </row>
    <row r="23960" spans="8:27">
      <c r="H23960">
        <v>23959</v>
      </c>
      <c r="I23960" s="1" t="s">
        <v>752</v>
      </c>
      <c r="J23960" s="1"/>
      <c r="K23960" s="2"/>
      <c r="L23960">
        <v>23959</v>
      </c>
      <c r="M23960" s="1" t="s">
        <v>753</v>
      </c>
      <c r="N23960" s="1"/>
      <c r="O23960" s="2"/>
      <c r="P23960">
        <v>23959</v>
      </c>
      <c r="Q23960" s="1" t="s">
        <v>754</v>
      </c>
      <c r="R23960" s="1"/>
      <c r="S23960" s="2"/>
      <c r="T23960">
        <v>23959</v>
      </c>
      <c r="U23960" s="1" t="s">
        <v>178</v>
      </c>
      <c r="V23960" s="1"/>
      <c r="W23960" s="2"/>
      <c r="X23960">
        <v>23959</v>
      </c>
      <c r="Y23960" s="1" t="s">
        <v>179</v>
      </c>
      <c r="Z23960" s="1"/>
      <c r="AA23960" s="2"/>
    </row>
    <row r="23961" spans="8:27">
      <c r="H23961">
        <v>23960</v>
      </c>
      <c r="I23961" s="1" t="s">
        <v>752</v>
      </c>
      <c r="J23961" s="1"/>
      <c r="K23961" s="2"/>
      <c r="L23961">
        <v>23960</v>
      </c>
      <c r="M23961" s="1" t="s">
        <v>753</v>
      </c>
      <c r="N23961" s="1"/>
      <c r="O23961" s="2"/>
      <c r="P23961">
        <v>23960</v>
      </c>
      <c r="Q23961" s="1" t="s">
        <v>754</v>
      </c>
      <c r="R23961" s="1"/>
      <c r="S23961" s="2"/>
      <c r="T23961">
        <v>23960</v>
      </c>
      <c r="U23961" s="1" t="s">
        <v>178</v>
      </c>
      <c r="V23961" s="1"/>
      <c r="W23961" s="2"/>
      <c r="X23961">
        <v>23960</v>
      </c>
      <c r="Y23961" s="1" t="s">
        <v>179</v>
      </c>
      <c r="Z23961" s="1"/>
      <c r="AA23961" s="2"/>
    </row>
    <row r="23962" spans="8:27">
      <c r="H23962">
        <v>23961</v>
      </c>
      <c r="I23962" s="1" t="s">
        <v>752</v>
      </c>
      <c r="J23962" s="1"/>
      <c r="K23962" s="2"/>
      <c r="L23962">
        <v>23961</v>
      </c>
      <c r="M23962" s="1" t="s">
        <v>753</v>
      </c>
      <c r="N23962" s="1"/>
      <c r="O23962" s="2"/>
      <c r="P23962">
        <v>23961</v>
      </c>
      <c r="Q23962" s="1" t="s">
        <v>754</v>
      </c>
      <c r="R23962" s="1"/>
      <c r="S23962" s="2"/>
      <c r="T23962">
        <v>23961</v>
      </c>
      <c r="U23962" s="1" t="s">
        <v>178</v>
      </c>
      <c r="V23962" s="1"/>
      <c r="W23962" s="2"/>
      <c r="X23962">
        <v>23961</v>
      </c>
      <c r="Y23962" s="1" t="s">
        <v>179</v>
      </c>
      <c r="Z23962" s="1"/>
      <c r="AA23962" s="2"/>
    </row>
    <row r="23963" spans="8:27">
      <c r="H23963">
        <v>23962</v>
      </c>
      <c r="I23963" s="1" t="s">
        <v>752</v>
      </c>
      <c r="J23963" s="1"/>
      <c r="K23963" s="2"/>
      <c r="L23963">
        <v>23962</v>
      </c>
      <c r="M23963" s="1" t="s">
        <v>753</v>
      </c>
      <c r="N23963" s="1"/>
      <c r="O23963" s="2"/>
      <c r="P23963">
        <v>23962</v>
      </c>
      <c r="Q23963" s="1" t="s">
        <v>754</v>
      </c>
      <c r="R23963" s="1"/>
      <c r="S23963" s="2"/>
      <c r="T23963">
        <v>23962</v>
      </c>
      <c r="U23963" s="1" t="s">
        <v>178</v>
      </c>
      <c r="V23963" s="1"/>
      <c r="W23963" s="2"/>
      <c r="X23963">
        <v>23962</v>
      </c>
      <c r="Y23963" s="1" t="s">
        <v>179</v>
      </c>
      <c r="Z23963" s="1"/>
      <c r="AA23963" s="2"/>
    </row>
    <row r="23964" spans="8:27">
      <c r="H23964">
        <v>23963</v>
      </c>
      <c r="I23964" s="1" t="s">
        <v>752</v>
      </c>
      <c r="J23964" s="1"/>
      <c r="K23964" s="2"/>
      <c r="L23964">
        <v>23963</v>
      </c>
      <c r="M23964" s="1" t="s">
        <v>753</v>
      </c>
      <c r="N23964" s="1"/>
      <c r="O23964" s="2"/>
      <c r="P23964">
        <v>23963</v>
      </c>
      <c r="Q23964" s="1" t="s">
        <v>754</v>
      </c>
      <c r="R23964" s="1"/>
      <c r="S23964" s="2"/>
      <c r="T23964">
        <v>23963</v>
      </c>
      <c r="U23964" s="1" t="s">
        <v>178</v>
      </c>
      <c r="V23964" s="1"/>
      <c r="W23964" s="2"/>
      <c r="X23964">
        <v>23963</v>
      </c>
      <c r="Y23964" s="1" t="s">
        <v>179</v>
      </c>
      <c r="Z23964" s="1"/>
      <c r="AA23964" s="2"/>
    </row>
    <row r="23965" spans="8:27">
      <c r="H23965">
        <v>23964</v>
      </c>
      <c r="I23965" s="1" t="s">
        <v>752</v>
      </c>
      <c r="J23965" s="1"/>
      <c r="K23965" s="2"/>
      <c r="L23965">
        <v>23964</v>
      </c>
      <c r="M23965" s="1" t="s">
        <v>753</v>
      </c>
      <c r="N23965" s="1"/>
      <c r="O23965" s="2"/>
      <c r="P23965">
        <v>23964</v>
      </c>
      <c r="Q23965" s="1" t="s">
        <v>754</v>
      </c>
      <c r="R23965" s="1"/>
      <c r="S23965" s="2"/>
      <c r="T23965">
        <v>23964</v>
      </c>
      <c r="U23965" s="1" t="s">
        <v>178</v>
      </c>
      <c r="V23965" s="1"/>
      <c r="W23965" s="2"/>
      <c r="X23965">
        <v>23964</v>
      </c>
      <c r="Y23965" s="1" t="s">
        <v>179</v>
      </c>
      <c r="Z23965" s="1"/>
      <c r="AA23965" s="2"/>
    </row>
    <row r="23966" spans="8:27">
      <c r="H23966">
        <v>23965</v>
      </c>
      <c r="I23966" s="1" t="s">
        <v>752</v>
      </c>
      <c r="J23966" s="1"/>
      <c r="K23966" s="2"/>
      <c r="L23966">
        <v>23965</v>
      </c>
      <c r="M23966" s="1" t="s">
        <v>753</v>
      </c>
      <c r="N23966" s="1"/>
      <c r="O23966" s="2"/>
      <c r="P23966">
        <v>23965</v>
      </c>
      <c r="Q23966" s="1" t="s">
        <v>754</v>
      </c>
      <c r="R23966" s="1"/>
      <c r="S23966" s="2"/>
      <c r="T23966">
        <v>23965</v>
      </c>
      <c r="U23966" s="1" t="s">
        <v>178</v>
      </c>
      <c r="V23966" s="1"/>
      <c r="W23966" s="2"/>
      <c r="X23966">
        <v>23965</v>
      </c>
      <c r="Y23966" s="1" t="s">
        <v>179</v>
      </c>
      <c r="Z23966" s="1"/>
      <c r="AA23966" s="2"/>
    </row>
    <row r="23967" spans="8:27">
      <c r="H23967">
        <v>23966</v>
      </c>
      <c r="I23967" s="1" t="s">
        <v>752</v>
      </c>
      <c r="J23967" s="1"/>
      <c r="K23967" s="2"/>
      <c r="L23967">
        <v>23966</v>
      </c>
      <c r="M23967" s="1" t="s">
        <v>753</v>
      </c>
      <c r="N23967" s="1"/>
      <c r="O23967" s="2"/>
      <c r="P23967">
        <v>23966</v>
      </c>
      <c r="Q23967" s="1" t="s">
        <v>754</v>
      </c>
      <c r="R23967" s="1"/>
      <c r="S23967" s="2"/>
      <c r="T23967">
        <v>23966</v>
      </c>
      <c r="U23967" s="1" t="s">
        <v>178</v>
      </c>
      <c r="V23967" s="1"/>
      <c r="W23967" s="2"/>
      <c r="X23967">
        <v>23966</v>
      </c>
      <c r="Y23967" s="1" t="s">
        <v>179</v>
      </c>
      <c r="Z23967" s="1"/>
      <c r="AA23967" s="2"/>
    </row>
    <row r="23968" spans="8:27">
      <c r="H23968">
        <v>23967</v>
      </c>
      <c r="I23968" s="1" t="s">
        <v>752</v>
      </c>
      <c r="J23968" s="1"/>
      <c r="K23968" s="2"/>
      <c r="L23968">
        <v>23967</v>
      </c>
      <c r="M23968" s="1" t="s">
        <v>753</v>
      </c>
      <c r="N23968" s="1"/>
      <c r="O23968" s="2"/>
      <c r="P23968">
        <v>23967</v>
      </c>
      <c r="Q23968" s="1" t="s">
        <v>754</v>
      </c>
      <c r="R23968" s="1"/>
      <c r="S23968" s="2"/>
      <c r="T23968">
        <v>23967</v>
      </c>
      <c r="U23968" s="1" t="s">
        <v>178</v>
      </c>
      <c r="V23968" s="1"/>
      <c r="W23968" s="2"/>
      <c r="X23968">
        <v>23967</v>
      </c>
      <c r="Y23968" s="1" t="s">
        <v>179</v>
      </c>
      <c r="Z23968" s="1"/>
      <c r="AA23968" s="2"/>
    </row>
    <row r="23969" spans="8:27">
      <c r="H23969">
        <v>23968</v>
      </c>
      <c r="I23969" s="1" t="s">
        <v>752</v>
      </c>
      <c r="J23969" s="1"/>
      <c r="K23969" s="2"/>
      <c r="L23969">
        <v>23968</v>
      </c>
      <c r="M23969" s="1" t="s">
        <v>753</v>
      </c>
      <c r="N23969" s="1"/>
      <c r="O23969" s="2"/>
      <c r="P23969">
        <v>23968</v>
      </c>
      <c r="Q23969" s="1" t="s">
        <v>754</v>
      </c>
      <c r="R23969" s="1"/>
      <c r="S23969" s="2"/>
      <c r="T23969">
        <v>23968</v>
      </c>
      <c r="U23969" s="1" t="s">
        <v>178</v>
      </c>
      <c r="V23969" s="1"/>
      <c r="W23969" s="2"/>
      <c r="X23969">
        <v>23968</v>
      </c>
      <c r="Y23969" s="1" t="s">
        <v>179</v>
      </c>
      <c r="Z23969" s="1"/>
      <c r="AA23969" s="2"/>
    </row>
    <row r="23970" spans="8:27">
      <c r="H23970">
        <v>23969</v>
      </c>
      <c r="I23970" s="1" t="s">
        <v>752</v>
      </c>
      <c r="J23970" s="1"/>
      <c r="K23970" s="2"/>
      <c r="L23970">
        <v>23969</v>
      </c>
      <c r="M23970" s="1" t="s">
        <v>753</v>
      </c>
      <c r="N23970" s="1"/>
      <c r="O23970" s="2"/>
      <c r="P23970">
        <v>23969</v>
      </c>
      <c r="Q23970" s="1" t="s">
        <v>754</v>
      </c>
      <c r="R23970" s="1"/>
      <c r="S23970" s="2"/>
      <c r="T23970">
        <v>23969</v>
      </c>
      <c r="U23970" s="1" t="s">
        <v>178</v>
      </c>
      <c r="V23970" s="1"/>
      <c r="W23970" s="2"/>
      <c r="X23970">
        <v>23969</v>
      </c>
      <c r="Y23970" s="1" t="s">
        <v>179</v>
      </c>
      <c r="Z23970" s="1"/>
      <c r="AA23970" s="2"/>
    </row>
    <row r="23971" spans="8:27">
      <c r="H23971">
        <v>23970</v>
      </c>
      <c r="I23971" s="1" t="s">
        <v>752</v>
      </c>
      <c r="J23971" s="1"/>
      <c r="K23971" s="2"/>
      <c r="L23971">
        <v>23970</v>
      </c>
      <c r="M23971" s="1" t="s">
        <v>753</v>
      </c>
      <c r="N23971" s="1"/>
      <c r="O23971" s="2"/>
      <c r="P23971">
        <v>23970</v>
      </c>
      <c r="Q23971" s="1" t="s">
        <v>754</v>
      </c>
      <c r="R23971" s="1"/>
      <c r="S23971" s="2"/>
      <c r="T23971">
        <v>23970</v>
      </c>
      <c r="U23971" s="1" t="s">
        <v>178</v>
      </c>
      <c r="V23971" s="1"/>
      <c r="W23971" s="2"/>
      <c r="X23971">
        <v>23970</v>
      </c>
      <c r="Y23971" s="1" t="s">
        <v>179</v>
      </c>
      <c r="Z23971" s="1"/>
      <c r="AA23971" s="2"/>
    </row>
    <row r="23972" spans="8:27">
      <c r="H23972">
        <v>23971</v>
      </c>
      <c r="I23972" s="1" t="s">
        <v>752</v>
      </c>
      <c r="J23972" s="1"/>
      <c r="K23972" s="2"/>
      <c r="L23972">
        <v>23971</v>
      </c>
      <c r="M23972" s="1" t="s">
        <v>753</v>
      </c>
      <c r="N23972" s="1"/>
      <c r="O23972" s="2"/>
      <c r="P23972">
        <v>23971</v>
      </c>
      <c r="Q23972" s="1" t="s">
        <v>754</v>
      </c>
      <c r="R23972" s="1"/>
      <c r="S23972" s="2"/>
      <c r="T23972">
        <v>23971</v>
      </c>
      <c r="U23972" s="1" t="s">
        <v>178</v>
      </c>
      <c r="V23972" s="1"/>
      <c r="W23972" s="2"/>
      <c r="X23972">
        <v>23971</v>
      </c>
      <c r="Y23972" s="1" t="s">
        <v>179</v>
      </c>
      <c r="Z23972" s="1"/>
      <c r="AA23972" s="2"/>
    </row>
    <row r="23973" spans="8:27">
      <c r="H23973">
        <v>23972</v>
      </c>
      <c r="I23973" s="1" t="s">
        <v>752</v>
      </c>
      <c r="J23973" s="1"/>
      <c r="K23973" s="2"/>
      <c r="L23973">
        <v>23972</v>
      </c>
      <c r="M23973" s="1" t="s">
        <v>753</v>
      </c>
      <c r="N23973" s="1"/>
      <c r="O23973" s="2"/>
      <c r="P23973">
        <v>23972</v>
      </c>
      <c r="Q23973" s="1" t="s">
        <v>754</v>
      </c>
      <c r="R23973" s="1"/>
      <c r="S23973" s="2"/>
      <c r="T23973">
        <v>23972</v>
      </c>
      <c r="U23973" s="1" t="s">
        <v>178</v>
      </c>
      <c r="V23973" s="1"/>
      <c r="W23973" s="2"/>
      <c r="X23973">
        <v>23972</v>
      </c>
      <c r="Y23973" s="1" t="s">
        <v>179</v>
      </c>
      <c r="Z23973" s="1"/>
      <c r="AA23973" s="2"/>
    </row>
    <row r="23974" spans="8:27">
      <c r="H23974">
        <v>23973</v>
      </c>
      <c r="I23974" s="1" t="s">
        <v>752</v>
      </c>
      <c r="J23974" s="1"/>
      <c r="K23974" s="2"/>
      <c r="L23974">
        <v>23973</v>
      </c>
      <c r="M23974" s="1" t="s">
        <v>753</v>
      </c>
      <c r="N23974" s="1"/>
      <c r="O23974" s="2"/>
      <c r="P23974">
        <v>23973</v>
      </c>
      <c r="Q23974" s="1" t="s">
        <v>754</v>
      </c>
      <c r="R23974" s="1"/>
      <c r="S23974" s="2"/>
      <c r="T23974">
        <v>23973</v>
      </c>
      <c r="U23974" s="1" t="s">
        <v>178</v>
      </c>
      <c r="V23974" s="1"/>
      <c r="W23974" s="2"/>
      <c r="X23974">
        <v>23973</v>
      </c>
      <c r="Y23974" s="1" t="s">
        <v>179</v>
      </c>
      <c r="Z23974" s="1"/>
      <c r="AA23974" s="2"/>
    </row>
    <row r="23975" spans="8:27">
      <c r="H23975">
        <v>23974</v>
      </c>
      <c r="I23975" s="1" t="s">
        <v>752</v>
      </c>
      <c r="J23975" s="1"/>
      <c r="K23975" s="2"/>
      <c r="L23975">
        <v>23974</v>
      </c>
      <c r="M23975" s="1" t="s">
        <v>753</v>
      </c>
      <c r="N23975" s="1"/>
      <c r="O23975" s="2"/>
      <c r="P23975">
        <v>23974</v>
      </c>
      <c r="Q23975" s="1" t="s">
        <v>754</v>
      </c>
      <c r="R23975" s="1"/>
      <c r="S23975" s="2"/>
      <c r="T23975">
        <v>23974</v>
      </c>
      <c r="U23975" s="1" t="s">
        <v>178</v>
      </c>
      <c r="V23975" s="1"/>
      <c r="W23975" s="2"/>
      <c r="X23975">
        <v>23974</v>
      </c>
      <c r="Y23975" s="1" t="s">
        <v>179</v>
      </c>
      <c r="Z23975" s="1"/>
      <c r="AA23975" s="2"/>
    </row>
    <row r="23976" spans="8:27">
      <c r="H23976">
        <v>23975</v>
      </c>
      <c r="I23976" s="1" t="s">
        <v>752</v>
      </c>
      <c r="J23976" s="1"/>
      <c r="K23976" s="2"/>
      <c r="L23976">
        <v>23975</v>
      </c>
      <c r="M23976" s="1" t="s">
        <v>753</v>
      </c>
      <c r="N23976" s="1"/>
      <c r="O23976" s="2"/>
      <c r="P23976">
        <v>23975</v>
      </c>
      <c r="Q23976" s="1" t="s">
        <v>754</v>
      </c>
      <c r="R23976" s="1"/>
      <c r="S23976" s="2"/>
      <c r="T23976">
        <v>23975</v>
      </c>
      <c r="U23976" s="1" t="s">
        <v>178</v>
      </c>
      <c r="V23976" s="1"/>
      <c r="W23976" s="2"/>
      <c r="X23976">
        <v>23975</v>
      </c>
      <c r="Y23976" s="1" t="s">
        <v>179</v>
      </c>
      <c r="Z23976" s="1"/>
      <c r="AA23976" s="2"/>
    </row>
    <row r="23977" spans="8:27">
      <c r="H23977">
        <v>23976</v>
      </c>
      <c r="I23977" s="1" t="s">
        <v>752</v>
      </c>
      <c r="J23977" s="1"/>
      <c r="K23977" s="2"/>
      <c r="L23977">
        <v>23976</v>
      </c>
      <c r="M23977" s="1" t="s">
        <v>753</v>
      </c>
      <c r="N23977" s="1"/>
      <c r="O23977" s="2"/>
      <c r="P23977">
        <v>23976</v>
      </c>
      <c r="Q23977" s="1" t="s">
        <v>754</v>
      </c>
      <c r="R23977" s="1"/>
      <c r="S23977" s="2"/>
      <c r="T23977">
        <v>23976</v>
      </c>
      <c r="U23977" s="1" t="s">
        <v>178</v>
      </c>
      <c r="V23977" s="1"/>
      <c r="W23977" s="2"/>
      <c r="X23977">
        <v>23976</v>
      </c>
      <c r="Y23977" s="1" t="s">
        <v>179</v>
      </c>
      <c r="Z23977" s="1"/>
      <c r="AA23977" s="2"/>
    </row>
    <row r="23978" spans="8:27">
      <c r="H23978">
        <v>23977</v>
      </c>
      <c r="I23978" s="1" t="s">
        <v>752</v>
      </c>
      <c r="J23978" s="1"/>
      <c r="K23978" s="2"/>
      <c r="L23978">
        <v>23977</v>
      </c>
      <c r="M23978" s="1" t="s">
        <v>753</v>
      </c>
      <c r="N23978" s="1"/>
      <c r="O23978" s="2"/>
      <c r="P23978">
        <v>23977</v>
      </c>
      <c r="Q23978" s="1" t="s">
        <v>754</v>
      </c>
      <c r="R23978" s="1"/>
      <c r="S23978" s="2"/>
      <c r="T23978">
        <v>23977</v>
      </c>
      <c r="U23978" s="1" t="s">
        <v>178</v>
      </c>
      <c r="V23978" s="1"/>
      <c r="W23978" s="2"/>
      <c r="X23978">
        <v>23977</v>
      </c>
      <c r="Y23978" s="1" t="s">
        <v>179</v>
      </c>
      <c r="Z23978" s="1"/>
      <c r="AA23978" s="2"/>
    </row>
    <row r="23979" spans="8:27">
      <c r="H23979">
        <v>23978</v>
      </c>
      <c r="I23979" s="1" t="s">
        <v>752</v>
      </c>
      <c r="J23979" s="1"/>
      <c r="K23979" s="2"/>
      <c r="L23979">
        <v>23978</v>
      </c>
      <c r="M23979" s="1" t="s">
        <v>753</v>
      </c>
      <c r="N23979" s="1"/>
      <c r="O23979" s="2"/>
      <c r="P23979">
        <v>23978</v>
      </c>
      <c r="Q23979" s="1" t="s">
        <v>754</v>
      </c>
      <c r="R23979" s="1"/>
      <c r="S23979" s="2"/>
      <c r="T23979">
        <v>23978</v>
      </c>
      <c r="U23979" s="1" t="s">
        <v>178</v>
      </c>
      <c r="V23979" s="1"/>
      <c r="W23979" s="2"/>
      <c r="X23979">
        <v>23978</v>
      </c>
      <c r="Y23979" s="1" t="s">
        <v>179</v>
      </c>
      <c r="Z23979" s="1"/>
      <c r="AA23979" s="2"/>
    </row>
    <row r="23980" spans="8:27">
      <c r="H23980">
        <v>23979</v>
      </c>
      <c r="I23980" s="1" t="s">
        <v>752</v>
      </c>
      <c r="J23980" s="1"/>
      <c r="K23980" s="2"/>
      <c r="L23980">
        <v>23979</v>
      </c>
      <c r="M23980" s="1" t="s">
        <v>753</v>
      </c>
      <c r="N23980" s="1"/>
      <c r="O23980" s="2"/>
      <c r="P23980">
        <v>23979</v>
      </c>
      <c r="Q23980" s="1" t="s">
        <v>754</v>
      </c>
      <c r="R23980" s="1"/>
      <c r="S23980" s="2"/>
      <c r="T23980">
        <v>23979</v>
      </c>
      <c r="U23980" s="1" t="s">
        <v>178</v>
      </c>
      <c r="V23980" s="1"/>
      <c r="W23980" s="2"/>
      <c r="X23980">
        <v>23979</v>
      </c>
      <c r="Y23980" s="1" t="s">
        <v>179</v>
      </c>
      <c r="Z23980" s="1"/>
      <c r="AA23980" s="2"/>
    </row>
    <row r="23981" spans="8:27">
      <c r="H23981">
        <v>23980</v>
      </c>
      <c r="I23981" s="1" t="s">
        <v>752</v>
      </c>
      <c r="J23981" s="1"/>
      <c r="K23981" s="2"/>
      <c r="L23981">
        <v>23980</v>
      </c>
      <c r="M23981" s="1" t="s">
        <v>753</v>
      </c>
      <c r="N23981" s="1"/>
      <c r="O23981" s="2"/>
      <c r="P23981">
        <v>23980</v>
      </c>
      <c r="Q23981" s="1" t="s">
        <v>754</v>
      </c>
      <c r="R23981" s="1"/>
      <c r="S23981" s="2"/>
      <c r="T23981">
        <v>23980</v>
      </c>
      <c r="U23981" s="1" t="s">
        <v>178</v>
      </c>
      <c r="V23981" s="1"/>
      <c r="W23981" s="2"/>
      <c r="X23981">
        <v>23980</v>
      </c>
      <c r="Y23981" s="1" t="s">
        <v>179</v>
      </c>
      <c r="Z23981" s="1"/>
      <c r="AA23981" s="2"/>
    </row>
    <row r="23982" spans="8:27">
      <c r="H23982">
        <v>23981</v>
      </c>
      <c r="I23982" s="1" t="s">
        <v>752</v>
      </c>
      <c r="J23982" s="1"/>
      <c r="K23982" s="2"/>
      <c r="L23982">
        <v>23981</v>
      </c>
      <c r="M23982" s="1" t="s">
        <v>753</v>
      </c>
      <c r="N23982" s="1"/>
      <c r="O23982" s="2"/>
      <c r="P23982">
        <v>23981</v>
      </c>
      <c r="Q23982" s="1" t="s">
        <v>754</v>
      </c>
      <c r="R23982" s="1"/>
      <c r="S23982" s="2"/>
      <c r="T23982">
        <v>23981</v>
      </c>
      <c r="U23982" s="1" t="s">
        <v>178</v>
      </c>
      <c r="V23982" s="1"/>
      <c r="W23982" s="2"/>
      <c r="X23982">
        <v>23981</v>
      </c>
      <c r="Y23982" s="1" t="s">
        <v>179</v>
      </c>
      <c r="Z23982" s="1"/>
      <c r="AA23982" s="2"/>
    </row>
    <row r="23983" spans="8:27">
      <c r="H23983">
        <v>23982</v>
      </c>
      <c r="I23983" s="1" t="s">
        <v>752</v>
      </c>
      <c r="J23983" s="1"/>
      <c r="K23983" s="2"/>
      <c r="L23983">
        <v>23982</v>
      </c>
      <c r="M23983" s="1" t="s">
        <v>753</v>
      </c>
      <c r="N23983" s="1"/>
      <c r="O23983" s="2"/>
      <c r="P23983">
        <v>23982</v>
      </c>
      <c r="Q23983" s="1" t="s">
        <v>754</v>
      </c>
      <c r="R23983" s="1"/>
      <c r="S23983" s="2"/>
      <c r="T23983">
        <v>23982</v>
      </c>
      <c r="U23983" s="1" t="s">
        <v>178</v>
      </c>
      <c r="V23983" s="1"/>
      <c r="W23983" s="2"/>
      <c r="X23983">
        <v>23982</v>
      </c>
      <c r="Y23983" s="1" t="s">
        <v>179</v>
      </c>
      <c r="Z23983" s="1"/>
      <c r="AA23983" s="2"/>
    </row>
    <row r="23984" spans="8:27">
      <c r="H23984">
        <v>23983</v>
      </c>
      <c r="I23984" s="1" t="s">
        <v>752</v>
      </c>
      <c r="J23984" s="1"/>
      <c r="K23984" s="2"/>
      <c r="L23984">
        <v>23983</v>
      </c>
      <c r="M23984" s="1" t="s">
        <v>753</v>
      </c>
      <c r="N23984" s="1"/>
      <c r="O23984" s="2"/>
      <c r="P23984">
        <v>23983</v>
      </c>
      <c r="Q23984" s="1" t="s">
        <v>754</v>
      </c>
      <c r="R23984" s="1"/>
      <c r="S23984" s="2"/>
      <c r="T23984">
        <v>23983</v>
      </c>
      <c r="U23984" s="1" t="s">
        <v>178</v>
      </c>
      <c r="V23984" s="1"/>
      <c r="W23984" s="2"/>
      <c r="X23984">
        <v>23983</v>
      </c>
      <c r="Y23984" s="1" t="s">
        <v>179</v>
      </c>
      <c r="Z23984" s="1"/>
      <c r="AA23984" s="2"/>
    </row>
    <row r="23985" spans="8:27">
      <c r="H23985">
        <v>23984</v>
      </c>
      <c r="I23985" s="1" t="s">
        <v>752</v>
      </c>
      <c r="J23985" s="1"/>
      <c r="K23985" s="2"/>
      <c r="L23985">
        <v>23984</v>
      </c>
      <c r="M23985" s="1" t="s">
        <v>753</v>
      </c>
      <c r="N23985" s="1"/>
      <c r="O23985" s="2"/>
      <c r="P23985">
        <v>23984</v>
      </c>
      <c r="Q23985" s="1" t="s">
        <v>754</v>
      </c>
      <c r="R23985" s="1"/>
      <c r="S23985" s="2"/>
      <c r="T23985">
        <v>23984</v>
      </c>
      <c r="U23985" s="1" t="s">
        <v>178</v>
      </c>
      <c r="V23985" s="1"/>
      <c r="W23985" s="2"/>
      <c r="X23985">
        <v>23984</v>
      </c>
      <c r="Y23985" s="1" t="s">
        <v>179</v>
      </c>
      <c r="Z23985" s="1"/>
      <c r="AA23985" s="2"/>
    </row>
    <row r="23986" spans="8:27">
      <c r="H23986">
        <v>23985</v>
      </c>
      <c r="I23986" s="1" t="s">
        <v>752</v>
      </c>
      <c r="J23986" s="1"/>
      <c r="K23986" s="2"/>
      <c r="L23986">
        <v>23985</v>
      </c>
      <c r="M23986" s="1" t="s">
        <v>753</v>
      </c>
      <c r="N23986" s="1"/>
      <c r="O23986" s="2"/>
      <c r="P23986">
        <v>23985</v>
      </c>
      <c r="Q23986" s="1" t="s">
        <v>754</v>
      </c>
      <c r="R23986" s="1"/>
      <c r="S23986" s="2"/>
      <c r="T23986">
        <v>23985</v>
      </c>
      <c r="U23986" s="1" t="s">
        <v>178</v>
      </c>
      <c r="V23986" s="1"/>
      <c r="W23986" s="2"/>
      <c r="X23986">
        <v>23985</v>
      </c>
      <c r="Y23986" s="1" t="s">
        <v>179</v>
      </c>
      <c r="Z23986" s="1"/>
      <c r="AA23986" s="2"/>
    </row>
    <row r="23987" spans="8:27">
      <c r="H23987">
        <v>23986</v>
      </c>
      <c r="I23987" s="1" t="s">
        <v>752</v>
      </c>
      <c r="J23987" s="1"/>
      <c r="K23987" s="2"/>
      <c r="L23987">
        <v>23986</v>
      </c>
      <c r="M23987" s="1" t="s">
        <v>753</v>
      </c>
      <c r="N23987" s="1"/>
      <c r="O23987" s="2"/>
      <c r="P23987">
        <v>23986</v>
      </c>
      <c r="Q23987" s="1" t="s">
        <v>754</v>
      </c>
      <c r="R23987" s="1"/>
      <c r="S23987" s="2"/>
      <c r="T23987">
        <v>23986</v>
      </c>
      <c r="U23987" s="1" t="s">
        <v>178</v>
      </c>
      <c r="V23987" s="1"/>
      <c r="W23987" s="2"/>
      <c r="X23987">
        <v>23986</v>
      </c>
      <c r="Y23987" s="1" t="s">
        <v>179</v>
      </c>
      <c r="Z23987" s="1"/>
      <c r="AA23987" s="2"/>
    </row>
    <row r="23988" spans="8:27">
      <c r="H23988">
        <v>23987</v>
      </c>
      <c r="I23988" s="1" t="s">
        <v>752</v>
      </c>
      <c r="J23988" s="1"/>
      <c r="K23988" s="2"/>
      <c r="L23988">
        <v>23987</v>
      </c>
      <c r="M23988" s="1" t="s">
        <v>753</v>
      </c>
      <c r="N23988" s="1"/>
      <c r="O23988" s="2"/>
      <c r="P23988">
        <v>23987</v>
      </c>
      <c r="Q23988" s="1" t="s">
        <v>754</v>
      </c>
      <c r="R23988" s="1"/>
      <c r="S23988" s="2"/>
      <c r="T23988">
        <v>23987</v>
      </c>
      <c r="U23988" s="1" t="s">
        <v>178</v>
      </c>
      <c r="V23988" s="1"/>
      <c r="W23988" s="2"/>
      <c r="X23988">
        <v>23987</v>
      </c>
      <c r="Y23988" s="1" t="s">
        <v>179</v>
      </c>
      <c r="Z23988" s="1"/>
      <c r="AA23988" s="2"/>
    </row>
    <row r="23989" spans="8:27">
      <c r="H23989">
        <v>23988</v>
      </c>
      <c r="I23989" s="1" t="s">
        <v>752</v>
      </c>
      <c r="J23989" s="1"/>
      <c r="K23989" s="2"/>
      <c r="L23989">
        <v>23988</v>
      </c>
      <c r="M23989" s="1" t="s">
        <v>753</v>
      </c>
      <c r="N23989" s="1"/>
      <c r="O23989" s="2"/>
      <c r="P23989">
        <v>23988</v>
      </c>
      <c r="Q23989" s="1" t="s">
        <v>754</v>
      </c>
      <c r="R23989" s="1"/>
      <c r="S23989" s="2"/>
      <c r="T23989">
        <v>23988</v>
      </c>
      <c r="U23989" s="1" t="s">
        <v>178</v>
      </c>
      <c r="V23989" s="1"/>
      <c r="W23989" s="2"/>
      <c r="X23989">
        <v>23988</v>
      </c>
      <c r="Y23989" s="1" t="s">
        <v>179</v>
      </c>
      <c r="Z23989" s="1"/>
      <c r="AA23989" s="2"/>
    </row>
    <row r="23990" spans="8:27">
      <c r="H23990">
        <v>23989</v>
      </c>
      <c r="I23990" s="1" t="s">
        <v>752</v>
      </c>
      <c r="J23990" s="1"/>
      <c r="K23990" s="2"/>
      <c r="L23990">
        <v>23989</v>
      </c>
      <c r="M23990" s="1" t="s">
        <v>753</v>
      </c>
      <c r="N23990" s="1"/>
      <c r="O23990" s="2"/>
      <c r="P23990">
        <v>23989</v>
      </c>
      <c r="Q23990" s="1" t="s">
        <v>754</v>
      </c>
      <c r="R23990" s="1"/>
      <c r="S23990" s="2"/>
      <c r="T23990">
        <v>23989</v>
      </c>
      <c r="U23990" s="1" t="s">
        <v>178</v>
      </c>
      <c r="V23990" s="1"/>
      <c r="W23990" s="2"/>
      <c r="X23990">
        <v>23989</v>
      </c>
      <c r="Y23990" s="1" t="s">
        <v>179</v>
      </c>
      <c r="Z23990" s="1"/>
      <c r="AA23990" s="2"/>
    </row>
    <row r="23991" spans="8:27">
      <c r="H23991">
        <v>23990</v>
      </c>
      <c r="I23991" s="1" t="s">
        <v>752</v>
      </c>
      <c r="J23991" s="1"/>
      <c r="K23991" s="2"/>
      <c r="L23991">
        <v>23990</v>
      </c>
      <c r="M23991" s="1" t="s">
        <v>753</v>
      </c>
      <c r="N23991" s="1"/>
      <c r="O23991" s="2"/>
      <c r="P23991">
        <v>23990</v>
      </c>
      <c r="Q23991" s="1" t="s">
        <v>754</v>
      </c>
      <c r="R23991" s="1"/>
      <c r="S23991" s="2"/>
      <c r="T23991">
        <v>23990</v>
      </c>
      <c r="U23991" s="1" t="s">
        <v>178</v>
      </c>
      <c r="V23991" s="1"/>
      <c r="W23991" s="2"/>
      <c r="X23991">
        <v>23990</v>
      </c>
      <c r="Y23991" s="1" t="s">
        <v>179</v>
      </c>
      <c r="Z23991" s="1"/>
      <c r="AA23991" s="2"/>
    </row>
    <row r="23992" spans="8:27">
      <c r="H23992">
        <v>23991</v>
      </c>
      <c r="I23992" s="1" t="s">
        <v>752</v>
      </c>
      <c r="J23992" s="1"/>
      <c r="K23992" s="2"/>
      <c r="L23992">
        <v>23991</v>
      </c>
      <c r="M23992" s="1" t="s">
        <v>753</v>
      </c>
      <c r="N23992" s="1"/>
      <c r="O23992" s="2"/>
      <c r="P23992">
        <v>23991</v>
      </c>
      <c r="Q23992" s="1" t="s">
        <v>754</v>
      </c>
      <c r="R23992" s="1"/>
      <c r="S23992" s="2"/>
      <c r="T23992">
        <v>23991</v>
      </c>
      <c r="U23992" s="1" t="s">
        <v>178</v>
      </c>
      <c r="V23992" s="1"/>
      <c r="W23992" s="2"/>
      <c r="X23992">
        <v>23991</v>
      </c>
      <c r="Y23992" s="1" t="s">
        <v>179</v>
      </c>
      <c r="Z23992" s="1"/>
      <c r="AA23992" s="2"/>
    </row>
    <row r="23993" spans="8:27">
      <c r="H23993">
        <v>23992</v>
      </c>
      <c r="I23993" s="1" t="s">
        <v>752</v>
      </c>
      <c r="J23993" s="1"/>
      <c r="K23993" s="2"/>
      <c r="L23993">
        <v>23992</v>
      </c>
      <c r="M23993" s="1" t="s">
        <v>753</v>
      </c>
      <c r="N23993" s="1"/>
      <c r="O23993" s="2"/>
      <c r="P23993">
        <v>23992</v>
      </c>
      <c r="Q23993" s="1" t="s">
        <v>754</v>
      </c>
      <c r="R23993" s="1"/>
      <c r="S23993" s="2"/>
      <c r="T23993">
        <v>23992</v>
      </c>
      <c r="U23993" s="1" t="s">
        <v>178</v>
      </c>
      <c r="V23993" s="1"/>
      <c r="W23993" s="2"/>
      <c r="X23993">
        <v>23992</v>
      </c>
      <c r="Y23993" s="1" t="s">
        <v>179</v>
      </c>
      <c r="Z23993" s="1"/>
      <c r="AA23993" s="2"/>
    </row>
    <row r="23994" spans="8:27">
      <c r="H23994">
        <v>23993</v>
      </c>
      <c r="I23994" s="1" t="s">
        <v>752</v>
      </c>
      <c r="J23994" s="1"/>
      <c r="K23994" s="2"/>
      <c r="L23994">
        <v>23993</v>
      </c>
      <c r="M23994" s="1" t="s">
        <v>753</v>
      </c>
      <c r="N23994" s="1"/>
      <c r="O23994" s="2"/>
      <c r="P23994">
        <v>23993</v>
      </c>
      <c r="Q23994" s="1" t="s">
        <v>754</v>
      </c>
      <c r="R23994" s="1"/>
      <c r="S23994" s="2"/>
      <c r="T23994">
        <v>23993</v>
      </c>
      <c r="U23994" s="1" t="s">
        <v>178</v>
      </c>
      <c r="V23994" s="1"/>
      <c r="W23994" s="2"/>
      <c r="X23994">
        <v>23993</v>
      </c>
      <c r="Y23994" s="1" t="s">
        <v>179</v>
      </c>
      <c r="Z23994" s="1"/>
      <c r="AA23994" s="2"/>
    </row>
    <row r="23995" spans="8:27">
      <c r="H23995">
        <v>23994</v>
      </c>
      <c r="I23995" s="1" t="s">
        <v>752</v>
      </c>
      <c r="J23995" s="1"/>
      <c r="K23995" s="2"/>
      <c r="L23995">
        <v>23994</v>
      </c>
      <c r="M23995" s="1" t="s">
        <v>753</v>
      </c>
      <c r="N23995" s="1"/>
      <c r="O23995" s="2"/>
      <c r="P23995">
        <v>23994</v>
      </c>
      <c r="Q23995" s="1" t="s">
        <v>754</v>
      </c>
      <c r="R23995" s="1"/>
      <c r="S23995" s="2"/>
      <c r="T23995">
        <v>23994</v>
      </c>
      <c r="U23995" s="1" t="s">
        <v>178</v>
      </c>
      <c r="V23995" s="1"/>
      <c r="W23995" s="2"/>
      <c r="X23995">
        <v>23994</v>
      </c>
      <c r="Y23995" s="1" t="s">
        <v>179</v>
      </c>
      <c r="Z23995" s="1"/>
      <c r="AA23995" s="2"/>
    </row>
    <row r="23996" spans="8:27">
      <c r="H23996">
        <v>23995</v>
      </c>
      <c r="I23996" s="1" t="s">
        <v>752</v>
      </c>
      <c r="J23996" s="1"/>
      <c r="K23996" s="2"/>
      <c r="L23996">
        <v>23995</v>
      </c>
      <c r="M23996" s="1" t="s">
        <v>753</v>
      </c>
      <c r="N23996" s="1"/>
      <c r="O23996" s="2"/>
      <c r="P23996">
        <v>23995</v>
      </c>
      <c r="Q23996" s="1" t="s">
        <v>754</v>
      </c>
      <c r="R23996" s="1"/>
      <c r="S23996" s="2"/>
      <c r="T23996">
        <v>23995</v>
      </c>
      <c r="U23996" s="1" t="s">
        <v>178</v>
      </c>
      <c r="V23996" s="1"/>
      <c r="W23996" s="2"/>
      <c r="X23996">
        <v>23995</v>
      </c>
      <c r="Y23996" s="1" t="s">
        <v>179</v>
      </c>
      <c r="Z23996" s="1"/>
      <c r="AA23996" s="2"/>
    </row>
    <row r="23997" spans="8:27">
      <c r="H23997">
        <v>23996</v>
      </c>
      <c r="I23997" s="1" t="s">
        <v>752</v>
      </c>
      <c r="J23997" s="1"/>
      <c r="K23997" s="2"/>
      <c r="L23997">
        <v>23996</v>
      </c>
      <c r="M23997" s="1" t="s">
        <v>753</v>
      </c>
      <c r="N23997" s="1"/>
      <c r="O23997" s="2"/>
      <c r="P23997">
        <v>23996</v>
      </c>
      <c r="Q23997" s="1" t="s">
        <v>754</v>
      </c>
      <c r="R23997" s="1"/>
      <c r="S23997" s="2"/>
      <c r="T23997">
        <v>23996</v>
      </c>
      <c r="U23997" s="1" t="s">
        <v>178</v>
      </c>
      <c r="V23997" s="1"/>
      <c r="W23997" s="2"/>
      <c r="X23997">
        <v>23996</v>
      </c>
      <c r="Y23997" s="1" t="s">
        <v>179</v>
      </c>
      <c r="Z23997" s="1"/>
      <c r="AA23997" s="2"/>
    </row>
    <row r="23998" spans="8:27">
      <c r="H23998">
        <v>23997</v>
      </c>
      <c r="I23998" s="1" t="s">
        <v>752</v>
      </c>
      <c r="J23998" s="1"/>
      <c r="K23998" s="2"/>
      <c r="L23998">
        <v>23997</v>
      </c>
      <c r="M23998" s="1" t="s">
        <v>753</v>
      </c>
      <c r="N23998" s="1"/>
      <c r="O23998" s="2"/>
      <c r="P23998">
        <v>23997</v>
      </c>
      <c r="Q23998" s="1" t="s">
        <v>754</v>
      </c>
      <c r="R23998" s="1"/>
      <c r="S23998" s="2"/>
      <c r="T23998">
        <v>23997</v>
      </c>
      <c r="U23998" s="1" t="s">
        <v>178</v>
      </c>
      <c r="V23998" s="1"/>
      <c r="W23998" s="2"/>
      <c r="X23998">
        <v>23997</v>
      </c>
      <c r="Y23998" s="1" t="s">
        <v>179</v>
      </c>
      <c r="Z23998" s="1"/>
      <c r="AA23998" s="2"/>
    </row>
    <row r="23999" spans="8:27">
      <c r="H23999">
        <v>23998</v>
      </c>
      <c r="I23999" s="1" t="s">
        <v>752</v>
      </c>
      <c r="J23999" s="1"/>
      <c r="K23999" s="2"/>
      <c r="L23999">
        <v>23998</v>
      </c>
      <c r="M23999" s="1" t="s">
        <v>753</v>
      </c>
      <c r="N23999" s="1"/>
      <c r="O23999" s="2"/>
      <c r="P23999">
        <v>23998</v>
      </c>
      <c r="Q23999" s="1" t="s">
        <v>754</v>
      </c>
      <c r="R23999" s="1"/>
      <c r="S23999" s="2"/>
      <c r="T23999">
        <v>23998</v>
      </c>
      <c r="U23999" s="1" t="s">
        <v>178</v>
      </c>
      <c r="V23999" s="1"/>
      <c r="W23999" s="2"/>
      <c r="X23999">
        <v>23998</v>
      </c>
      <c r="Y23999" s="1" t="s">
        <v>179</v>
      </c>
      <c r="Z23999" s="1"/>
      <c r="AA23999" s="2"/>
    </row>
    <row r="24000" spans="8:27">
      <c r="H24000">
        <v>23999</v>
      </c>
      <c r="I24000" s="1" t="s">
        <v>752</v>
      </c>
      <c r="J24000" s="1"/>
      <c r="K24000" s="2"/>
      <c r="L24000">
        <v>23999</v>
      </c>
      <c r="M24000" s="1" t="s">
        <v>753</v>
      </c>
      <c r="N24000" s="1"/>
      <c r="O24000" s="2"/>
      <c r="P24000">
        <v>23999</v>
      </c>
      <c r="Q24000" s="1" t="s">
        <v>754</v>
      </c>
      <c r="R24000" s="1"/>
      <c r="S24000" s="2"/>
      <c r="T24000">
        <v>23999</v>
      </c>
      <c r="U24000" s="1" t="s">
        <v>178</v>
      </c>
      <c r="V24000" s="1"/>
      <c r="W24000" s="2"/>
      <c r="X24000">
        <v>23999</v>
      </c>
      <c r="Y24000" s="1" t="s">
        <v>179</v>
      </c>
      <c r="Z24000" s="1"/>
      <c r="AA24000" s="2"/>
    </row>
    <row r="24001" spans="8:27">
      <c r="H24001">
        <v>24000</v>
      </c>
      <c r="I24001" s="1" t="s">
        <v>752</v>
      </c>
      <c r="J24001" s="1"/>
      <c r="K24001" s="2"/>
      <c r="L24001">
        <v>24000</v>
      </c>
      <c r="M24001" s="1" t="s">
        <v>753</v>
      </c>
      <c r="N24001" s="1"/>
      <c r="O24001" s="2"/>
      <c r="P24001">
        <v>24000</v>
      </c>
      <c r="Q24001" s="1" t="s">
        <v>754</v>
      </c>
      <c r="R24001" s="1"/>
      <c r="S24001" s="2"/>
      <c r="T24001">
        <v>24000</v>
      </c>
      <c r="U24001" s="1" t="s">
        <v>178</v>
      </c>
      <c r="V24001" s="1"/>
      <c r="W24001" s="2"/>
      <c r="X24001">
        <v>24000</v>
      </c>
      <c r="Y24001" s="1" t="s">
        <v>179</v>
      </c>
      <c r="Z24001" s="1"/>
      <c r="AA24001" s="2"/>
    </row>
    <row r="24002" spans="8:27">
      <c r="H24002">
        <v>24001</v>
      </c>
      <c r="I24002" s="1" t="s">
        <v>752</v>
      </c>
      <c r="J24002" s="1"/>
      <c r="K24002" s="2"/>
      <c r="L24002">
        <v>24001</v>
      </c>
      <c r="M24002" s="1" t="s">
        <v>753</v>
      </c>
      <c r="N24002" s="1"/>
      <c r="O24002" s="2"/>
      <c r="P24002">
        <v>24001</v>
      </c>
      <c r="Q24002" s="1" t="s">
        <v>754</v>
      </c>
      <c r="R24002" s="1"/>
      <c r="S24002" s="2"/>
      <c r="T24002">
        <v>24001</v>
      </c>
      <c r="U24002" s="1" t="s">
        <v>178</v>
      </c>
      <c r="V24002" s="1"/>
      <c r="W24002" s="2"/>
      <c r="X24002">
        <v>24001</v>
      </c>
      <c r="Y24002" s="1" t="s">
        <v>179</v>
      </c>
      <c r="Z24002" s="1"/>
      <c r="AA24002" s="2"/>
    </row>
    <row r="24003" spans="8:27">
      <c r="H24003">
        <v>24002</v>
      </c>
      <c r="I24003" s="1" t="s">
        <v>752</v>
      </c>
      <c r="J24003" s="1"/>
      <c r="K24003" s="2"/>
      <c r="L24003">
        <v>24002</v>
      </c>
      <c r="M24003" s="1" t="s">
        <v>753</v>
      </c>
      <c r="N24003" s="1"/>
      <c r="O24003" s="2"/>
      <c r="P24003">
        <v>24002</v>
      </c>
      <c r="Q24003" s="1" t="s">
        <v>754</v>
      </c>
      <c r="R24003" s="1"/>
      <c r="S24003" s="2"/>
      <c r="T24003">
        <v>24002</v>
      </c>
      <c r="U24003" s="1" t="s">
        <v>178</v>
      </c>
      <c r="V24003" s="1"/>
      <c r="W24003" s="2"/>
      <c r="X24003">
        <v>24002</v>
      </c>
      <c r="Y24003" s="1" t="s">
        <v>179</v>
      </c>
      <c r="Z24003" s="1"/>
      <c r="AA24003" s="2"/>
    </row>
    <row r="24004" spans="8:27">
      <c r="H24004">
        <v>24003</v>
      </c>
      <c r="I24004" s="1" t="s">
        <v>752</v>
      </c>
      <c r="J24004" s="1"/>
      <c r="K24004" s="2"/>
      <c r="L24004">
        <v>24003</v>
      </c>
      <c r="M24004" s="1" t="s">
        <v>753</v>
      </c>
      <c r="N24004" s="1"/>
      <c r="O24004" s="2"/>
      <c r="P24004">
        <v>24003</v>
      </c>
      <c r="Q24004" s="1" t="s">
        <v>754</v>
      </c>
      <c r="R24004" s="1"/>
      <c r="S24004" s="2"/>
      <c r="T24004">
        <v>24003</v>
      </c>
      <c r="U24004" s="1" t="s">
        <v>178</v>
      </c>
      <c r="V24004" s="1"/>
      <c r="W24004" s="2"/>
      <c r="X24004">
        <v>24003</v>
      </c>
      <c r="Y24004" s="1" t="s">
        <v>179</v>
      </c>
      <c r="Z24004" s="1"/>
      <c r="AA24004" s="2"/>
    </row>
    <row r="24005" spans="8:27">
      <c r="H24005">
        <v>24004</v>
      </c>
      <c r="I24005" s="1" t="s">
        <v>752</v>
      </c>
      <c r="J24005" s="1"/>
      <c r="K24005" s="2"/>
      <c r="L24005">
        <v>24004</v>
      </c>
      <c r="M24005" s="1" t="s">
        <v>753</v>
      </c>
      <c r="N24005" s="1"/>
      <c r="O24005" s="2"/>
      <c r="P24005">
        <v>24004</v>
      </c>
      <c r="Q24005" s="1" t="s">
        <v>754</v>
      </c>
      <c r="R24005" s="1"/>
      <c r="S24005" s="2"/>
      <c r="T24005">
        <v>24004</v>
      </c>
      <c r="U24005" s="1" t="s">
        <v>178</v>
      </c>
      <c r="V24005" s="1"/>
      <c r="W24005" s="2"/>
      <c r="X24005">
        <v>24004</v>
      </c>
      <c r="Y24005" s="1" t="s">
        <v>179</v>
      </c>
      <c r="Z24005" s="1"/>
      <c r="AA24005" s="2"/>
    </row>
    <row r="24006" spans="8:27">
      <c r="H24006">
        <v>24005</v>
      </c>
      <c r="I24006" s="1" t="s">
        <v>752</v>
      </c>
      <c r="J24006" s="1"/>
      <c r="K24006" s="2"/>
      <c r="L24006">
        <v>24005</v>
      </c>
      <c r="M24006" s="1" t="s">
        <v>753</v>
      </c>
      <c r="N24006" s="1"/>
      <c r="O24006" s="2"/>
      <c r="P24006">
        <v>24005</v>
      </c>
      <c r="Q24006" s="1" t="s">
        <v>754</v>
      </c>
      <c r="R24006" s="1"/>
      <c r="S24006" s="2"/>
      <c r="T24006">
        <v>24005</v>
      </c>
      <c r="U24006" s="1" t="s">
        <v>178</v>
      </c>
      <c r="V24006" s="1"/>
      <c r="W24006" s="2"/>
      <c r="X24006">
        <v>24005</v>
      </c>
      <c r="Y24006" s="1" t="s">
        <v>179</v>
      </c>
      <c r="Z24006" s="1"/>
      <c r="AA24006" s="2"/>
    </row>
    <row r="24007" spans="8:27">
      <c r="H24007">
        <v>24006</v>
      </c>
      <c r="I24007" s="1" t="s">
        <v>752</v>
      </c>
      <c r="J24007" s="1"/>
      <c r="K24007" s="2"/>
      <c r="L24007">
        <v>24006</v>
      </c>
      <c r="M24007" s="1" t="s">
        <v>753</v>
      </c>
      <c r="N24007" s="1"/>
      <c r="O24007" s="2"/>
      <c r="P24007">
        <v>24006</v>
      </c>
      <c r="Q24007" s="1" t="s">
        <v>754</v>
      </c>
      <c r="R24007" s="1"/>
      <c r="S24007" s="2"/>
      <c r="T24007">
        <v>24006</v>
      </c>
      <c r="U24007" s="1" t="s">
        <v>178</v>
      </c>
      <c r="V24007" s="1"/>
      <c r="W24007" s="2"/>
      <c r="X24007">
        <v>24006</v>
      </c>
      <c r="Y24007" s="1" t="s">
        <v>179</v>
      </c>
      <c r="Z24007" s="1"/>
      <c r="AA24007" s="2"/>
    </row>
    <row r="24008" spans="8:27">
      <c r="H24008">
        <v>24007</v>
      </c>
      <c r="I24008" s="1" t="s">
        <v>752</v>
      </c>
      <c r="J24008" s="1"/>
      <c r="K24008" s="2"/>
      <c r="L24008">
        <v>24007</v>
      </c>
      <c r="M24008" s="1" t="s">
        <v>753</v>
      </c>
      <c r="N24008" s="1"/>
      <c r="O24008" s="2"/>
      <c r="P24008">
        <v>24007</v>
      </c>
      <c r="Q24008" s="1" t="s">
        <v>754</v>
      </c>
      <c r="R24008" s="1"/>
      <c r="S24008" s="2"/>
      <c r="T24008">
        <v>24007</v>
      </c>
      <c r="U24008" s="1" t="s">
        <v>178</v>
      </c>
      <c r="V24008" s="1"/>
      <c r="W24008" s="2"/>
      <c r="X24008">
        <v>24007</v>
      </c>
      <c r="Y24008" s="1" t="s">
        <v>179</v>
      </c>
      <c r="Z24008" s="1"/>
      <c r="AA24008" s="2"/>
    </row>
    <row r="24009" spans="8:27">
      <c r="H24009">
        <v>24008</v>
      </c>
      <c r="I24009" s="1" t="s">
        <v>752</v>
      </c>
      <c r="J24009" s="1"/>
      <c r="K24009" s="2"/>
      <c r="L24009">
        <v>24008</v>
      </c>
      <c r="M24009" s="1" t="s">
        <v>753</v>
      </c>
      <c r="N24009" s="1"/>
      <c r="O24009" s="2"/>
      <c r="P24009">
        <v>24008</v>
      </c>
      <c r="Q24009" s="1" t="s">
        <v>754</v>
      </c>
      <c r="R24009" s="1"/>
      <c r="S24009" s="2"/>
      <c r="T24009">
        <v>24008</v>
      </c>
      <c r="U24009" s="1" t="s">
        <v>178</v>
      </c>
      <c r="V24009" s="1"/>
      <c r="W24009" s="2"/>
      <c r="X24009">
        <v>24008</v>
      </c>
      <c r="Y24009" s="1" t="s">
        <v>179</v>
      </c>
      <c r="Z24009" s="1"/>
      <c r="AA24009" s="2"/>
    </row>
    <row r="24010" spans="8:27">
      <c r="H24010">
        <v>24009</v>
      </c>
      <c r="I24010" s="1" t="s">
        <v>752</v>
      </c>
      <c r="J24010" s="1"/>
      <c r="K24010" s="2"/>
      <c r="L24010">
        <v>24009</v>
      </c>
      <c r="M24010" s="1" t="s">
        <v>753</v>
      </c>
      <c r="N24010" s="1"/>
      <c r="O24010" s="2"/>
      <c r="P24010">
        <v>24009</v>
      </c>
      <c r="Q24010" s="1" t="s">
        <v>754</v>
      </c>
      <c r="R24010" s="1"/>
      <c r="S24010" s="2"/>
      <c r="T24010">
        <v>24009</v>
      </c>
      <c r="U24010" s="1" t="s">
        <v>178</v>
      </c>
      <c r="V24010" s="1"/>
      <c r="W24010" s="2"/>
      <c r="X24010">
        <v>24009</v>
      </c>
      <c r="Y24010" s="1" t="s">
        <v>179</v>
      </c>
      <c r="Z24010" s="1"/>
      <c r="AA24010" s="2"/>
    </row>
    <row r="24011" spans="8:27">
      <c r="H24011">
        <v>24010</v>
      </c>
      <c r="I24011" s="1" t="s">
        <v>752</v>
      </c>
      <c r="J24011" s="1"/>
      <c r="K24011" s="2"/>
      <c r="L24011">
        <v>24010</v>
      </c>
      <c r="M24011" s="1" t="s">
        <v>753</v>
      </c>
      <c r="N24011" s="1"/>
      <c r="O24011" s="2"/>
      <c r="P24011">
        <v>24010</v>
      </c>
      <c r="Q24011" s="1" t="s">
        <v>754</v>
      </c>
      <c r="R24011" s="1"/>
      <c r="S24011" s="2"/>
      <c r="T24011">
        <v>24010</v>
      </c>
      <c r="U24011" s="1" t="s">
        <v>178</v>
      </c>
      <c r="V24011" s="1"/>
      <c r="W24011" s="2"/>
      <c r="X24011">
        <v>24010</v>
      </c>
      <c r="Y24011" s="1" t="s">
        <v>179</v>
      </c>
      <c r="Z24011" s="1"/>
      <c r="AA24011" s="2"/>
    </row>
    <row r="24012" spans="8:27">
      <c r="H24012">
        <v>24011</v>
      </c>
      <c r="I24012" s="1" t="s">
        <v>752</v>
      </c>
      <c r="J24012" s="1"/>
      <c r="K24012" s="2"/>
      <c r="L24012">
        <v>24011</v>
      </c>
      <c r="M24012" s="1" t="s">
        <v>753</v>
      </c>
      <c r="N24012" s="1"/>
      <c r="O24012" s="2"/>
      <c r="P24012">
        <v>24011</v>
      </c>
      <c r="Q24012" s="1" t="s">
        <v>754</v>
      </c>
      <c r="R24012" s="1"/>
      <c r="S24012" s="2"/>
      <c r="T24012">
        <v>24011</v>
      </c>
      <c r="U24012" s="1" t="s">
        <v>178</v>
      </c>
      <c r="V24012" s="1"/>
      <c r="W24012" s="2"/>
      <c r="X24012">
        <v>24011</v>
      </c>
      <c r="Y24012" s="1" t="s">
        <v>179</v>
      </c>
      <c r="Z24012" s="1"/>
      <c r="AA24012" s="2"/>
    </row>
    <row r="24013" spans="8:27">
      <c r="H24013">
        <v>24012</v>
      </c>
      <c r="I24013" s="1" t="s">
        <v>752</v>
      </c>
      <c r="J24013" s="1"/>
      <c r="K24013" s="2"/>
      <c r="L24013">
        <v>24012</v>
      </c>
      <c r="M24013" s="1" t="s">
        <v>753</v>
      </c>
      <c r="N24013" s="1"/>
      <c r="O24013" s="2"/>
      <c r="P24013">
        <v>24012</v>
      </c>
      <c r="Q24013" s="1" t="s">
        <v>754</v>
      </c>
      <c r="R24013" s="1"/>
      <c r="S24013" s="2"/>
      <c r="T24013">
        <v>24012</v>
      </c>
      <c r="U24013" s="1" t="s">
        <v>178</v>
      </c>
      <c r="V24013" s="1"/>
      <c r="W24013" s="2"/>
      <c r="X24013">
        <v>24012</v>
      </c>
      <c r="Y24013" s="1" t="s">
        <v>179</v>
      </c>
      <c r="Z24013" s="1"/>
      <c r="AA24013" s="2"/>
    </row>
    <row r="24014" spans="8:27">
      <c r="H24014">
        <v>24013</v>
      </c>
      <c r="I24014" s="1" t="s">
        <v>752</v>
      </c>
      <c r="J24014" s="1"/>
      <c r="K24014" s="2"/>
      <c r="L24014">
        <v>24013</v>
      </c>
      <c r="M24014" s="1" t="s">
        <v>753</v>
      </c>
      <c r="N24014" s="1"/>
      <c r="O24014" s="2"/>
      <c r="P24014">
        <v>24013</v>
      </c>
      <c r="Q24014" s="1" t="s">
        <v>754</v>
      </c>
      <c r="R24014" s="1"/>
      <c r="S24014" s="2"/>
      <c r="T24014">
        <v>24013</v>
      </c>
      <c r="U24014" s="1" t="s">
        <v>178</v>
      </c>
      <c r="V24014" s="1"/>
      <c r="W24014" s="2"/>
      <c r="X24014">
        <v>24013</v>
      </c>
      <c r="Y24014" s="1" t="s">
        <v>179</v>
      </c>
      <c r="Z24014" s="1"/>
      <c r="AA24014" s="2"/>
    </row>
    <row r="24015" spans="8:27">
      <c r="H24015">
        <v>24014</v>
      </c>
      <c r="I24015" s="1" t="s">
        <v>752</v>
      </c>
      <c r="J24015" s="1"/>
      <c r="K24015" s="2"/>
      <c r="L24015">
        <v>24014</v>
      </c>
      <c r="M24015" s="1" t="s">
        <v>753</v>
      </c>
      <c r="N24015" s="1"/>
      <c r="O24015" s="2"/>
      <c r="P24015">
        <v>24014</v>
      </c>
      <c r="Q24015" s="1" t="s">
        <v>754</v>
      </c>
      <c r="R24015" s="1"/>
      <c r="S24015" s="2"/>
      <c r="T24015">
        <v>24014</v>
      </c>
      <c r="U24015" s="1" t="s">
        <v>178</v>
      </c>
      <c r="V24015" s="1"/>
      <c r="W24015" s="2"/>
      <c r="X24015">
        <v>24014</v>
      </c>
      <c r="Y24015" s="1" t="s">
        <v>179</v>
      </c>
      <c r="Z24015" s="1"/>
      <c r="AA24015" s="2"/>
    </row>
    <row r="24016" spans="8:27">
      <c r="H24016">
        <v>24015</v>
      </c>
      <c r="I24016" s="1" t="s">
        <v>752</v>
      </c>
      <c r="J24016" s="1"/>
      <c r="K24016" s="2"/>
      <c r="L24016">
        <v>24015</v>
      </c>
      <c r="M24016" s="1" t="s">
        <v>753</v>
      </c>
      <c r="N24016" s="1"/>
      <c r="O24016" s="2"/>
      <c r="P24016">
        <v>24015</v>
      </c>
      <c r="Q24016" s="1" t="s">
        <v>754</v>
      </c>
      <c r="R24016" s="1"/>
      <c r="S24016" s="2"/>
      <c r="T24016">
        <v>24015</v>
      </c>
      <c r="U24016" s="1" t="s">
        <v>178</v>
      </c>
      <c r="V24016" s="1"/>
      <c r="W24016" s="2"/>
      <c r="X24016">
        <v>24015</v>
      </c>
      <c r="Y24016" s="1" t="s">
        <v>179</v>
      </c>
      <c r="Z24016" s="1"/>
      <c r="AA24016" s="2"/>
    </row>
    <row r="24017" spans="8:27">
      <c r="H24017">
        <v>24016</v>
      </c>
      <c r="I24017" s="1" t="s">
        <v>752</v>
      </c>
      <c r="J24017" s="1"/>
      <c r="K24017" s="2"/>
      <c r="L24017">
        <v>24016</v>
      </c>
      <c r="M24017" s="1" t="s">
        <v>753</v>
      </c>
      <c r="N24017" s="1"/>
      <c r="O24017" s="2"/>
      <c r="P24017">
        <v>24016</v>
      </c>
      <c r="Q24017" s="1" t="s">
        <v>754</v>
      </c>
      <c r="R24017" s="1"/>
      <c r="S24017" s="2"/>
      <c r="T24017">
        <v>24016</v>
      </c>
      <c r="U24017" s="1" t="s">
        <v>178</v>
      </c>
      <c r="V24017" s="1"/>
      <c r="W24017" s="2"/>
      <c r="X24017">
        <v>24016</v>
      </c>
      <c r="Y24017" s="1" t="s">
        <v>179</v>
      </c>
      <c r="Z24017" s="1"/>
      <c r="AA24017" s="2"/>
    </row>
    <row r="24018" spans="8:27">
      <c r="H24018">
        <v>24017</v>
      </c>
      <c r="I24018" s="1" t="s">
        <v>752</v>
      </c>
      <c r="J24018" s="1"/>
      <c r="K24018" s="2"/>
      <c r="L24018">
        <v>24017</v>
      </c>
      <c r="M24018" s="1" t="s">
        <v>753</v>
      </c>
      <c r="N24018" s="1"/>
      <c r="O24018" s="2"/>
      <c r="P24018">
        <v>24017</v>
      </c>
      <c r="Q24018" s="1" t="s">
        <v>754</v>
      </c>
      <c r="R24018" s="1"/>
      <c r="S24018" s="2"/>
      <c r="T24018">
        <v>24017</v>
      </c>
      <c r="U24018" s="1" t="s">
        <v>178</v>
      </c>
      <c r="V24018" s="1"/>
      <c r="W24018" s="2"/>
      <c r="X24018">
        <v>24017</v>
      </c>
      <c r="Y24018" s="1" t="s">
        <v>179</v>
      </c>
      <c r="Z24018" s="1"/>
      <c r="AA24018" s="2"/>
    </row>
    <row r="24019" spans="8:27">
      <c r="H24019">
        <v>24018</v>
      </c>
      <c r="I24019" s="1" t="s">
        <v>752</v>
      </c>
      <c r="J24019" s="1"/>
      <c r="K24019" s="2"/>
      <c r="L24019">
        <v>24018</v>
      </c>
      <c r="M24019" s="1" t="s">
        <v>753</v>
      </c>
      <c r="N24019" s="1"/>
      <c r="O24019" s="2"/>
      <c r="P24019">
        <v>24018</v>
      </c>
      <c r="Q24019" s="1" t="s">
        <v>754</v>
      </c>
      <c r="R24019" s="1"/>
      <c r="S24019" s="2"/>
      <c r="T24019">
        <v>24018</v>
      </c>
      <c r="U24019" s="1" t="s">
        <v>178</v>
      </c>
      <c r="V24019" s="1"/>
      <c r="W24019" s="2"/>
      <c r="X24019">
        <v>24018</v>
      </c>
      <c r="Y24019" s="1" t="s">
        <v>179</v>
      </c>
      <c r="Z24019" s="1"/>
      <c r="AA24019" s="2"/>
    </row>
    <row r="24020" spans="8:27">
      <c r="H24020">
        <v>24019</v>
      </c>
      <c r="I24020" s="1" t="s">
        <v>752</v>
      </c>
      <c r="J24020" s="1"/>
      <c r="K24020" s="2"/>
      <c r="L24020">
        <v>24019</v>
      </c>
      <c r="M24020" s="1" t="s">
        <v>753</v>
      </c>
      <c r="N24020" s="1"/>
      <c r="O24020" s="2"/>
      <c r="P24020">
        <v>24019</v>
      </c>
      <c r="Q24020" s="1" t="s">
        <v>754</v>
      </c>
      <c r="R24020" s="1"/>
      <c r="S24020" s="2"/>
      <c r="T24020">
        <v>24019</v>
      </c>
      <c r="U24020" s="1" t="s">
        <v>178</v>
      </c>
      <c r="V24020" s="1"/>
      <c r="W24020" s="2"/>
      <c r="X24020">
        <v>24019</v>
      </c>
      <c r="Y24020" s="1" t="s">
        <v>179</v>
      </c>
      <c r="Z24020" s="1"/>
      <c r="AA24020" s="2"/>
    </row>
    <row r="24021" spans="8:27">
      <c r="H24021">
        <v>24020</v>
      </c>
      <c r="I24021" s="1" t="s">
        <v>752</v>
      </c>
      <c r="J24021" s="1"/>
      <c r="K24021" s="2"/>
      <c r="L24021">
        <v>24020</v>
      </c>
      <c r="M24021" s="1" t="s">
        <v>753</v>
      </c>
      <c r="N24021" s="1"/>
      <c r="O24021" s="2"/>
      <c r="P24021">
        <v>24020</v>
      </c>
      <c r="Q24021" s="1" t="s">
        <v>754</v>
      </c>
      <c r="R24021" s="1"/>
      <c r="S24021" s="2"/>
      <c r="T24021">
        <v>24020</v>
      </c>
      <c r="U24021" s="1" t="s">
        <v>178</v>
      </c>
      <c r="V24021" s="1"/>
      <c r="W24021" s="2"/>
      <c r="X24021">
        <v>24020</v>
      </c>
      <c r="Y24021" s="1" t="s">
        <v>179</v>
      </c>
      <c r="Z24021" s="1"/>
      <c r="AA24021" s="2"/>
    </row>
    <row r="24022" spans="8:27">
      <c r="H24022">
        <v>24021</v>
      </c>
      <c r="I24022" s="1" t="s">
        <v>752</v>
      </c>
      <c r="J24022" s="1"/>
      <c r="K24022" s="2"/>
      <c r="L24022">
        <v>24021</v>
      </c>
      <c r="M24022" s="1" t="s">
        <v>753</v>
      </c>
      <c r="N24022" s="1"/>
      <c r="O24022" s="2"/>
      <c r="P24022">
        <v>24021</v>
      </c>
      <c r="Q24022" s="1" t="s">
        <v>754</v>
      </c>
      <c r="R24022" s="1"/>
      <c r="S24022" s="2"/>
      <c r="T24022">
        <v>24021</v>
      </c>
      <c r="U24022" s="1" t="s">
        <v>178</v>
      </c>
      <c r="V24022" s="1"/>
      <c r="W24022" s="2"/>
      <c r="X24022">
        <v>24021</v>
      </c>
      <c r="Y24022" s="1" t="s">
        <v>179</v>
      </c>
      <c r="Z24022" s="1"/>
      <c r="AA24022" s="2"/>
    </row>
    <row r="24023" spans="8:27">
      <c r="H24023">
        <v>24022</v>
      </c>
      <c r="I24023" s="1" t="s">
        <v>752</v>
      </c>
      <c r="J24023" s="1"/>
      <c r="K24023" s="2"/>
      <c r="L24023">
        <v>24022</v>
      </c>
      <c r="M24023" s="1" t="s">
        <v>753</v>
      </c>
      <c r="N24023" s="1"/>
      <c r="O24023" s="2"/>
      <c r="P24023">
        <v>24022</v>
      </c>
      <c r="Q24023" s="1" t="s">
        <v>754</v>
      </c>
      <c r="R24023" s="1"/>
      <c r="S24023" s="2"/>
      <c r="T24023">
        <v>24022</v>
      </c>
      <c r="U24023" s="1" t="s">
        <v>178</v>
      </c>
      <c r="V24023" s="1"/>
      <c r="W24023" s="2"/>
      <c r="X24023">
        <v>24022</v>
      </c>
      <c r="Y24023" s="1" t="s">
        <v>179</v>
      </c>
      <c r="Z24023" s="1"/>
      <c r="AA24023" s="2"/>
    </row>
    <row r="24024" spans="8:27">
      <c r="H24024">
        <v>24023</v>
      </c>
      <c r="I24024" s="1" t="s">
        <v>752</v>
      </c>
      <c r="J24024" s="1"/>
      <c r="K24024" s="2"/>
      <c r="L24024">
        <v>24023</v>
      </c>
      <c r="M24024" s="1" t="s">
        <v>753</v>
      </c>
      <c r="N24024" s="1"/>
      <c r="O24024" s="2"/>
      <c r="P24024">
        <v>24023</v>
      </c>
      <c r="Q24024" s="1" t="s">
        <v>754</v>
      </c>
      <c r="R24024" s="1"/>
      <c r="S24024" s="2"/>
      <c r="T24024">
        <v>24023</v>
      </c>
      <c r="U24024" s="1" t="s">
        <v>178</v>
      </c>
      <c r="V24024" s="1"/>
      <c r="W24024" s="2"/>
      <c r="X24024">
        <v>24023</v>
      </c>
      <c r="Y24024" s="1" t="s">
        <v>179</v>
      </c>
      <c r="Z24024" s="1"/>
      <c r="AA24024" s="2"/>
    </row>
    <row r="24025" spans="8:27">
      <c r="H24025">
        <v>24024</v>
      </c>
      <c r="I24025" s="1" t="s">
        <v>752</v>
      </c>
      <c r="J24025" s="1"/>
      <c r="K24025" s="2"/>
      <c r="L24025">
        <v>24024</v>
      </c>
      <c r="M24025" s="1" t="s">
        <v>753</v>
      </c>
      <c r="N24025" s="1"/>
      <c r="O24025" s="2"/>
      <c r="P24025">
        <v>24024</v>
      </c>
      <c r="Q24025" s="1" t="s">
        <v>754</v>
      </c>
      <c r="R24025" s="1"/>
      <c r="S24025" s="2"/>
      <c r="T24025">
        <v>24024</v>
      </c>
      <c r="U24025" s="1" t="s">
        <v>178</v>
      </c>
      <c r="V24025" s="1"/>
      <c r="W24025" s="2"/>
      <c r="X24025">
        <v>24024</v>
      </c>
      <c r="Y24025" s="1" t="s">
        <v>179</v>
      </c>
      <c r="Z24025" s="1"/>
      <c r="AA24025" s="2"/>
    </row>
    <row r="24026" spans="8:27">
      <c r="H24026">
        <v>24025</v>
      </c>
      <c r="I24026" s="1" t="s">
        <v>752</v>
      </c>
      <c r="J24026" s="1"/>
      <c r="K24026" s="2"/>
      <c r="L24026">
        <v>24025</v>
      </c>
      <c r="M24026" s="1" t="s">
        <v>753</v>
      </c>
      <c r="N24026" s="1"/>
      <c r="O24026" s="2"/>
      <c r="P24026">
        <v>24025</v>
      </c>
      <c r="Q24026" s="1" t="s">
        <v>754</v>
      </c>
      <c r="R24026" s="1"/>
      <c r="S24026" s="2"/>
      <c r="T24026">
        <v>24025</v>
      </c>
      <c r="U24026" s="1" t="s">
        <v>178</v>
      </c>
      <c r="V24026" s="1"/>
      <c r="W24026" s="2"/>
      <c r="X24026">
        <v>24025</v>
      </c>
      <c r="Y24026" s="1" t="s">
        <v>179</v>
      </c>
      <c r="Z24026" s="1"/>
      <c r="AA24026" s="2"/>
    </row>
    <row r="24027" spans="8:27">
      <c r="H24027">
        <v>24026</v>
      </c>
      <c r="I24027" s="1" t="s">
        <v>752</v>
      </c>
      <c r="J24027" s="1"/>
      <c r="K24027" s="2"/>
      <c r="L24027">
        <v>24026</v>
      </c>
      <c r="M24027" s="1" t="s">
        <v>753</v>
      </c>
      <c r="N24027" s="1"/>
      <c r="O24027" s="2"/>
      <c r="P24027">
        <v>24026</v>
      </c>
      <c r="Q24027" s="1" t="s">
        <v>754</v>
      </c>
      <c r="R24027" s="1"/>
      <c r="S24027" s="2"/>
      <c r="T24027">
        <v>24026</v>
      </c>
      <c r="U24027" s="1" t="s">
        <v>178</v>
      </c>
      <c r="V24027" s="1"/>
      <c r="W24027" s="2"/>
      <c r="X24027">
        <v>24026</v>
      </c>
      <c r="Y24027" s="1" t="s">
        <v>179</v>
      </c>
      <c r="Z24027" s="1"/>
      <c r="AA24027" s="2"/>
    </row>
    <row r="24028" spans="8:27">
      <c r="H24028">
        <v>24027</v>
      </c>
      <c r="I24028" s="1" t="s">
        <v>752</v>
      </c>
      <c r="J24028" s="1"/>
      <c r="K24028" s="2"/>
      <c r="L24028">
        <v>24027</v>
      </c>
      <c r="M24028" s="1" t="s">
        <v>753</v>
      </c>
      <c r="N24028" s="1"/>
      <c r="O24028" s="2"/>
      <c r="P24028">
        <v>24027</v>
      </c>
      <c r="Q24028" s="1" t="s">
        <v>754</v>
      </c>
      <c r="R24028" s="1"/>
      <c r="S24028" s="2"/>
      <c r="T24028">
        <v>24027</v>
      </c>
      <c r="U24028" s="1" t="s">
        <v>178</v>
      </c>
      <c r="V24028" s="1"/>
      <c r="W24028" s="2"/>
      <c r="X24028">
        <v>24027</v>
      </c>
      <c r="Y24028" s="1" t="s">
        <v>179</v>
      </c>
      <c r="Z24028" s="1"/>
      <c r="AA24028" s="2"/>
    </row>
    <row r="24029" spans="8:27">
      <c r="H24029">
        <v>24028</v>
      </c>
      <c r="I24029" s="1" t="s">
        <v>752</v>
      </c>
      <c r="J24029" s="1"/>
      <c r="K24029" s="2"/>
      <c r="L24029">
        <v>24028</v>
      </c>
      <c r="M24029" s="1" t="s">
        <v>753</v>
      </c>
      <c r="N24029" s="1"/>
      <c r="O24029" s="2"/>
      <c r="P24029">
        <v>24028</v>
      </c>
      <c r="Q24029" s="1" t="s">
        <v>754</v>
      </c>
      <c r="R24029" s="1"/>
      <c r="S24029" s="2"/>
      <c r="T24029">
        <v>24028</v>
      </c>
      <c r="U24029" s="1" t="s">
        <v>178</v>
      </c>
      <c r="V24029" s="1"/>
      <c r="W24029" s="2"/>
      <c r="X24029">
        <v>24028</v>
      </c>
      <c r="Y24029" s="1" t="s">
        <v>179</v>
      </c>
      <c r="Z24029" s="1"/>
      <c r="AA24029" s="2"/>
    </row>
    <row r="24030" spans="8:27">
      <c r="H24030">
        <v>24029</v>
      </c>
      <c r="I24030" s="1" t="s">
        <v>752</v>
      </c>
      <c r="J24030" s="1"/>
      <c r="K24030" s="2"/>
      <c r="L24030">
        <v>24029</v>
      </c>
      <c r="M24030" s="1" t="s">
        <v>753</v>
      </c>
      <c r="N24030" s="1"/>
      <c r="O24030" s="2"/>
      <c r="P24030">
        <v>24029</v>
      </c>
      <c r="Q24030" s="1" t="s">
        <v>754</v>
      </c>
      <c r="R24030" s="1"/>
      <c r="S24030" s="2"/>
      <c r="T24030">
        <v>24029</v>
      </c>
      <c r="U24030" s="1" t="s">
        <v>178</v>
      </c>
      <c r="V24030" s="1"/>
      <c r="W24030" s="2"/>
      <c r="X24030">
        <v>24029</v>
      </c>
      <c r="Y24030" s="1" t="s">
        <v>179</v>
      </c>
      <c r="Z24030" s="1"/>
      <c r="AA24030" s="2"/>
    </row>
    <row r="24031" spans="8:27">
      <c r="H24031">
        <v>24030</v>
      </c>
      <c r="I24031" s="1" t="s">
        <v>752</v>
      </c>
      <c r="J24031" s="1"/>
      <c r="K24031" s="2"/>
      <c r="L24031">
        <v>24030</v>
      </c>
      <c r="M24031" s="1" t="s">
        <v>753</v>
      </c>
      <c r="N24031" s="1"/>
      <c r="O24031" s="2"/>
      <c r="P24031">
        <v>24030</v>
      </c>
      <c r="Q24031" s="1" t="s">
        <v>754</v>
      </c>
      <c r="R24031" s="1"/>
      <c r="S24031" s="2"/>
      <c r="T24031">
        <v>24030</v>
      </c>
      <c r="U24031" s="1" t="s">
        <v>178</v>
      </c>
      <c r="V24031" s="1"/>
      <c r="W24031" s="2"/>
      <c r="X24031">
        <v>24030</v>
      </c>
      <c r="Y24031" s="1" t="s">
        <v>179</v>
      </c>
      <c r="Z24031" s="1"/>
      <c r="AA24031" s="2"/>
    </row>
    <row r="24032" spans="8:27">
      <c r="H24032">
        <v>24031</v>
      </c>
      <c r="I24032" s="1" t="s">
        <v>752</v>
      </c>
      <c r="J24032" s="1"/>
      <c r="K24032" s="2"/>
      <c r="L24032">
        <v>24031</v>
      </c>
      <c r="M24032" s="1" t="s">
        <v>753</v>
      </c>
      <c r="N24032" s="1"/>
      <c r="O24032" s="2"/>
      <c r="P24032">
        <v>24031</v>
      </c>
      <c r="Q24032" s="1" t="s">
        <v>754</v>
      </c>
      <c r="R24032" s="1"/>
      <c r="S24032" s="2"/>
      <c r="T24032">
        <v>24031</v>
      </c>
      <c r="U24032" s="1" t="s">
        <v>178</v>
      </c>
      <c r="V24032" s="1"/>
      <c r="W24032" s="2"/>
      <c r="X24032">
        <v>24031</v>
      </c>
      <c r="Y24032" s="1" t="s">
        <v>179</v>
      </c>
      <c r="Z24032" s="1"/>
      <c r="AA24032" s="2"/>
    </row>
    <row r="24033" spans="8:27">
      <c r="H24033">
        <v>24032</v>
      </c>
      <c r="I24033" s="1" t="s">
        <v>752</v>
      </c>
      <c r="J24033" s="1"/>
      <c r="K24033" s="2"/>
      <c r="L24033">
        <v>24032</v>
      </c>
      <c r="M24033" s="1" t="s">
        <v>753</v>
      </c>
      <c r="N24033" s="1"/>
      <c r="O24033" s="2"/>
      <c r="P24033">
        <v>24032</v>
      </c>
      <c r="Q24033" s="1" t="s">
        <v>754</v>
      </c>
      <c r="R24033" s="1"/>
      <c r="S24033" s="2"/>
      <c r="T24033">
        <v>24032</v>
      </c>
      <c r="U24033" s="1" t="s">
        <v>178</v>
      </c>
      <c r="V24033" s="1"/>
      <c r="W24033" s="2"/>
      <c r="X24033">
        <v>24032</v>
      </c>
      <c r="Y24033" s="1" t="s">
        <v>179</v>
      </c>
      <c r="Z24033" s="1"/>
      <c r="AA24033" s="2"/>
    </row>
    <row r="24034" spans="8:27">
      <c r="H24034">
        <v>24033</v>
      </c>
      <c r="I24034" s="1" t="s">
        <v>752</v>
      </c>
      <c r="J24034" s="1"/>
      <c r="K24034" s="2"/>
      <c r="L24034">
        <v>24033</v>
      </c>
      <c r="M24034" s="1" t="s">
        <v>753</v>
      </c>
      <c r="N24034" s="1"/>
      <c r="O24034" s="2"/>
      <c r="P24034">
        <v>24033</v>
      </c>
      <c r="Q24034" s="1" t="s">
        <v>754</v>
      </c>
      <c r="R24034" s="1"/>
      <c r="S24034" s="2"/>
      <c r="T24034">
        <v>24033</v>
      </c>
      <c r="U24034" s="1" t="s">
        <v>178</v>
      </c>
      <c r="V24034" s="1"/>
      <c r="W24034" s="2"/>
      <c r="X24034">
        <v>24033</v>
      </c>
      <c r="Y24034" s="1" t="s">
        <v>179</v>
      </c>
      <c r="Z24034" s="1"/>
      <c r="AA24034" s="2"/>
    </row>
    <row r="24035" spans="8:27">
      <c r="H24035">
        <v>24034</v>
      </c>
      <c r="I24035" s="1" t="s">
        <v>752</v>
      </c>
      <c r="J24035" s="1"/>
      <c r="K24035" s="2"/>
      <c r="L24035">
        <v>24034</v>
      </c>
      <c r="M24035" s="1" t="s">
        <v>753</v>
      </c>
      <c r="N24035" s="1"/>
      <c r="O24035" s="2"/>
      <c r="P24035">
        <v>24034</v>
      </c>
      <c r="Q24035" s="1" t="s">
        <v>754</v>
      </c>
      <c r="R24035" s="1"/>
      <c r="S24035" s="2"/>
      <c r="T24035">
        <v>24034</v>
      </c>
      <c r="U24035" s="1" t="s">
        <v>178</v>
      </c>
      <c r="V24035" s="1"/>
      <c r="W24035" s="2"/>
      <c r="X24035">
        <v>24034</v>
      </c>
      <c r="Y24035" s="1" t="s">
        <v>179</v>
      </c>
      <c r="Z24035" s="1"/>
      <c r="AA24035" s="2"/>
    </row>
    <row r="24036" spans="8:27">
      <c r="H24036">
        <v>24035</v>
      </c>
      <c r="I24036" s="1" t="s">
        <v>752</v>
      </c>
      <c r="J24036" s="1"/>
      <c r="K24036" s="2"/>
      <c r="L24036">
        <v>24035</v>
      </c>
      <c r="M24036" s="1" t="s">
        <v>753</v>
      </c>
      <c r="N24036" s="1"/>
      <c r="O24036" s="2"/>
      <c r="P24036">
        <v>24035</v>
      </c>
      <c r="Q24036" s="1" t="s">
        <v>754</v>
      </c>
      <c r="R24036" s="1"/>
      <c r="S24036" s="2"/>
      <c r="T24036">
        <v>24035</v>
      </c>
      <c r="U24036" s="1" t="s">
        <v>178</v>
      </c>
      <c r="V24036" s="1"/>
      <c r="W24036" s="2"/>
      <c r="X24036">
        <v>24035</v>
      </c>
      <c r="Y24036" s="1" t="s">
        <v>179</v>
      </c>
      <c r="Z24036" s="1"/>
      <c r="AA24036" s="2"/>
    </row>
    <row r="24037" spans="8:27">
      <c r="H24037">
        <v>24036</v>
      </c>
      <c r="I24037" s="1" t="s">
        <v>752</v>
      </c>
      <c r="J24037" s="1"/>
      <c r="K24037" s="2"/>
      <c r="L24037">
        <v>24036</v>
      </c>
      <c r="M24037" s="1" t="s">
        <v>753</v>
      </c>
      <c r="N24037" s="1"/>
      <c r="O24037" s="2"/>
      <c r="P24037">
        <v>24036</v>
      </c>
      <c r="Q24037" s="1" t="s">
        <v>754</v>
      </c>
      <c r="R24037" s="1"/>
      <c r="S24037" s="2"/>
      <c r="T24037">
        <v>24036</v>
      </c>
      <c r="U24037" s="1" t="s">
        <v>178</v>
      </c>
      <c r="V24037" s="1"/>
      <c r="W24037" s="2"/>
      <c r="X24037">
        <v>24036</v>
      </c>
      <c r="Y24037" s="1" t="s">
        <v>179</v>
      </c>
      <c r="Z24037" s="1"/>
      <c r="AA24037" s="2"/>
    </row>
    <row r="24038" spans="8:27">
      <c r="H24038">
        <v>24037</v>
      </c>
      <c r="I24038" s="1" t="s">
        <v>752</v>
      </c>
      <c r="J24038" s="1"/>
      <c r="K24038" s="2"/>
      <c r="L24038">
        <v>24037</v>
      </c>
      <c r="M24038" s="1" t="s">
        <v>753</v>
      </c>
      <c r="N24038" s="1"/>
      <c r="O24038" s="2"/>
      <c r="P24038">
        <v>24037</v>
      </c>
      <c r="Q24038" s="1" t="s">
        <v>754</v>
      </c>
      <c r="R24038" s="1"/>
      <c r="S24038" s="2"/>
      <c r="T24038">
        <v>24037</v>
      </c>
      <c r="U24038" s="1" t="s">
        <v>178</v>
      </c>
      <c r="V24038" s="1"/>
      <c r="W24038" s="2"/>
      <c r="X24038">
        <v>24037</v>
      </c>
      <c r="Y24038" s="1" t="s">
        <v>179</v>
      </c>
      <c r="Z24038" s="1"/>
      <c r="AA24038" s="2"/>
    </row>
    <row r="24039" spans="8:27">
      <c r="H24039">
        <v>24038</v>
      </c>
      <c r="I24039" s="1" t="s">
        <v>752</v>
      </c>
      <c r="J24039" s="1"/>
      <c r="K24039" s="2"/>
      <c r="L24039">
        <v>24038</v>
      </c>
      <c r="M24039" s="1" t="s">
        <v>753</v>
      </c>
      <c r="N24039" s="1"/>
      <c r="O24039" s="2"/>
      <c r="P24039">
        <v>24038</v>
      </c>
      <c r="Q24039" s="1" t="s">
        <v>754</v>
      </c>
      <c r="R24039" s="1"/>
      <c r="S24039" s="2"/>
      <c r="T24039">
        <v>24038</v>
      </c>
      <c r="U24039" s="1" t="s">
        <v>178</v>
      </c>
      <c r="V24039" s="1"/>
      <c r="W24039" s="2"/>
      <c r="X24039">
        <v>24038</v>
      </c>
      <c r="Y24039" s="1" t="s">
        <v>179</v>
      </c>
      <c r="Z24039" s="1"/>
      <c r="AA24039" s="2"/>
    </row>
    <row r="24040" spans="8:27">
      <c r="H24040">
        <v>24039</v>
      </c>
      <c r="I24040" s="1" t="s">
        <v>752</v>
      </c>
      <c r="J24040" s="1"/>
      <c r="K24040" s="2"/>
      <c r="L24040">
        <v>24039</v>
      </c>
      <c r="M24040" s="1" t="s">
        <v>753</v>
      </c>
      <c r="N24040" s="1"/>
      <c r="O24040" s="2"/>
      <c r="P24040">
        <v>24039</v>
      </c>
      <c r="Q24040" s="1" t="s">
        <v>754</v>
      </c>
      <c r="R24040" s="1"/>
      <c r="S24040" s="2"/>
      <c r="T24040">
        <v>24039</v>
      </c>
      <c r="U24040" s="1" t="s">
        <v>178</v>
      </c>
      <c r="V24040" s="1"/>
      <c r="W24040" s="2"/>
      <c r="X24040">
        <v>24039</v>
      </c>
      <c r="Y24040" s="1" t="s">
        <v>179</v>
      </c>
      <c r="Z24040" s="1"/>
      <c r="AA24040" s="2"/>
    </row>
    <row r="24041" spans="8:27">
      <c r="H24041">
        <v>24040</v>
      </c>
      <c r="I24041" s="1" t="s">
        <v>752</v>
      </c>
      <c r="J24041" s="1"/>
      <c r="K24041" s="2"/>
      <c r="L24041">
        <v>24040</v>
      </c>
      <c r="M24041" s="1" t="s">
        <v>753</v>
      </c>
      <c r="N24041" s="1"/>
      <c r="O24041" s="2"/>
      <c r="P24041">
        <v>24040</v>
      </c>
      <c r="Q24041" s="1" t="s">
        <v>754</v>
      </c>
      <c r="R24041" s="1"/>
      <c r="S24041" s="2"/>
      <c r="T24041">
        <v>24040</v>
      </c>
      <c r="U24041" s="1" t="s">
        <v>178</v>
      </c>
      <c r="V24041" s="1"/>
      <c r="W24041" s="2"/>
      <c r="X24041">
        <v>24040</v>
      </c>
      <c r="Y24041" s="1" t="s">
        <v>179</v>
      </c>
      <c r="Z24041" s="1"/>
      <c r="AA24041" s="2"/>
    </row>
    <row r="24042" spans="8:27">
      <c r="H24042">
        <v>24041</v>
      </c>
      <c r="I24042" s="1" t="s">
        <v>752</v>
      </c>
      <c r="J24042" s="1"/>
      <c r="K24042" s="2"/>
      <c r="L24042">
        <v>24041</v>
      </c>
      <c r="M24042" s="1" t="s">
        <v>753</v>
      </c>
      <c r="N24042" s="1"/>
      <c r="O24042" s="2"/>
      <c r="P24042">
        <v>24041</v>
      </c>
      <c r="Q24042" s="1" t="s">
        <v>754</v>
      </c>
      <c r="R24042" s="1"/>
      <c r="S24042" s="2"/>
      <c r="T24042">
        <v>24041</v>
      </c>
      <c r="U24042" s="1" t="s">
        <v>178</v>
      </c>
      <c r="V24042" s="1"/>
      <c r="W24042" s="2"/>
      <c r="X24042">
        <v>24041</v>
      </c>
      <c r="Y24042" s="1" t="s">
        <v>179</v>
      </c>
      <c r="Z24042" s="1"/>
      <c r="AA24042" s="2"/>
    </row>
    <row r="24043" spans="8:27">
      <c r="H24043">
        <v>24042</v>
      </c>
      <c r="I24043" s="1" t="s">
        <v>752</v>
      </c>
      <c r="J24043" s="1"/>
      <c r="K24043" s="2"/>
      <c r="L24043">
        <v>24042</v>
      </c>
      <c r="M24043" s="1" t="s">
        <v>753</v>
      </c>
      <c r="N24043" s="1"/>
      <c r="O24043" s="2"/>
      <c r="P24043">
        <v>24042</v>
      </c>
      <c r="Q24043" s="1" t="s">
        <v>754</v>
      </c>
      <c r="R24043" s="1"/>
      <c r="S24043" s="2"/>
      <c r="T24043">
        <v>24042</v>
      </c>
      <c r="U24043" s="1" t="s">
        <v>178</v>
      </c>
      <c r="V24043" s="1"/>
      <c r="W24043" s="2"/>
      <c r="X24043">
        <v>24042</v>
      </c>
      <c r="Y24043" s="1" t="s">
        <v>179</v>
      </c>
      <c r="Z24043" s="1"/>
      <c r="AA24043" s="2"/>
    </row>
    <row r="24044" spans="8:27">
      <c r="H24044">
        <v>24043</v>
      </c>
      <c r="I24044" s="1" t="s">
        <v>752</v>
      </c>
      <c r="J24044" s="1"/>
      <c r="K24044" s="2"/>
      <c r="L24044">
        <v>24043</v>
      </c>
      <c r="M24044" s="1" t="s">
        <v>753</v>
      </c>
      <c r="N24044" s="1"/>
      <c r="O24044" s="2"/>
      <c r="P24044">
        <v>24043</v>
      </c>
      <c r="Q24044" s="1" t="s">
        <v>754</v>
      </c>
      <c r="R24044" s="1"/>
      <c r="S24044" s="2"/>
      <c r="T24044">
        <v>24043</v>
      </c>
      <c r="U24044" s="1" t="s">
        <v>178</v>
      </c>
      <c r="V24044" s="1"/>
      <c r="W24044" s="2"/>
      <c r="X24044">
        <v>24043</v>
      </c>
      <c r="Y24044" s="1" t="s">
        <v>179</v>
      </c>
      <c r="Z24044" s="1"/>
      <c r="AA24044" s="2"/>
    </row>
    <row r="24045" spans="8:27">
      <c r="H24045">
        <v>24044</v>
      </c>
      <c r="I24045" s="1" t="s">
        <v>752</v>
      </c>
      <c r="J24045" s="1"/>
      <c r="K24045" s="2"/>
      <c r="L24045">
        <v>24044</v>
      </c>
      <c r="M24045" s="1" t="s">
        <v>753</v>
      </c>
      <c r="N24045" s="1"/>
      <c r="O24045" s="2"/>
      <c r="P24045">
        <v>24044</v>
      </c>
      <c r="Q24045" s="1" t="s">
        <v>754</v>
      </c>
      <c r="R24045" s="1"/>
      <c r="S24045" s="2"/>
      <c r="T24045">
        <v>24044</v>
      </c>
      <c r="U24045" s="1" t="s">
        <v>178</v>
      </c>
      <c r="V24045" s="1"/>
      <c r="W24045" s="2"/>
      <c r="X24045">
        <v>24044</v>
      </c>
      <c r="Y24045" s="1" t="s">
        <v>179</v>
      </c>
      <c r="Z24045" s="1"/>
      <c r="AA24045" s="2"/>
    </row>
    <row r="24046" spans="8:27">
      <c r="H24046">
        <v>24045</v>
      </c>
      <c r="I24046" s="1" t="s">
        <v>752</v>
      </c>
      <c r="J24046" s="1"/>
      <c r="K24046" s="2"/>
      <c r="L24046">
        <v>24045</v>
      </c>
      <c r="M24046" s="1" t="s">
        <v>753</v>
      </c>
      <c r="N24046" s="1"/>
      <c r="O24046" s="2"/>
      <c r="P24046">
        <v>24045</v>
      </c>
      <c r="Q24046" s="1" t="s">
        <v>754</v>
      </c>
      <c r="R24046" s="1"/>
      <c r="S24046" s="2"/>
      <c r="T24046">
        <v>24045</v>
      </c>
      <c r="U24046" s="1" t="s">
        <v>178</v>
      </c>
      <c r="V24046" s="1"/>
      <c r="W24046" s="2"/>
      <c r="X24046">
        <v>24045</v>
      </c>
      <c r="Y24046" s="1" t="s">
        <v>179</v>
      </c>
      <c r="Z24046" s="1"/>
      <c r="AA24046" s="2"/>
    </row>
    <row r="24047" spans="8:27">
      <c r="H24047">
        <v>24046</v>
      </c>
      <c r="I24047" s="1" t="s">
        <v>752</v>
      </c>
      <c r="J24047" s="1"/>
      <c r="K24047" s="2"/>
      <c r="L24047">
        <v>24046</v>
      </c>
      <c r="M24047" s="1" t="s">
        <v>753</v>
      </c>
      <c r="N24047" s="1"/>
      <c r="O24047" s="2"/>
      <c r="P24047">
        <v>24046</v>
      </c>
      <c r="Q24047" s="1" t="s">
        <v>754</v>
      </c>
      <c r="R24047" s="1"/>
      <c r="S24047" s="2"/>
      <c r="T24047">
        <v>24046</v>
      </c>
      <c r="U24047" s="1" t="s">
        <v>178</v>
      </c>
      <c r="V24047" s="1"/>
      <c r="W24047" s="2"/>
      <c r="X24047">
        <v>24046</v>
      </c>
      <c r="Y24047" s="1" t="s">
        <v>179</v>
      </c>
      <c r="Z24047" s="1"/>
      <c r="AA24047" s="2"/>
    </row>
    <row r="24048" spans="8:27">
      <c r="H24048">
        <v>24047</v>
      </c>
      <c r="I24048" s="1" t="s">
        <v>752</v>
      </c>
      <c r="J24048" s="1"/>
      <c r="K24048" s="2"/>
      <c r="L24048">
        <v>24047</v>
      </c>
      <c r="M24048" s="1" t="s">
        <v>753</v>
      </c>
      <c r="N24048" s="1"/>
      <c r="O24048" s="2"/>
      <c r="P24048">
        <v>24047</v>
      </c>
      <c r="Q24048" s="1" t="s">
        <v>754</v>
      </c>
      <c r="R24048" s="1"/>
      <c r="S24048" s="2"/>
      <c r="T24048">
        <v>24047</v>
      </c>
      <c r="U24048" s="1" t="s">
        <v>178</v>
      </c>
      <c r="V24048" s="1"/>
      <c r="W24048" s="2"/>
      <c r="X24048">
        <v>24047</v>
      </c>
      <c r="Y24048" s="1" t="s">
        <v>179</v>
      </c>
      <c r="Z24048" s="1"/>
      <c r="AA24048" s="2"/>
    </row>
    <row r="24049" spans="8:27">
      <c r="H24049">
        <v>24048</v>
      </c>
      <c r="I24049" s="1" t="s">
        <v>752</v>
      </c>
      <c r="J24049" s="1"/>
      <c r="K24049" s="2"/>
      <c r="L24049">
        <v>24048</v>
      </c>
      <c r="M24049" s="1" t="s">
        <v>753</v>
      </c>
      <c r="N24049" s="1"/>
      <c r="O24049" s="2"/>
      <c r="P24049">
        <v>24048</v>
      </c>
      <c r="Q24049" s="1" t="s">
        <v>754</v>
      </c>
      <c r="R24049" s="1"/>
      <c r="S24049" s="2"/>
      <c r="T24049">
        <v>24048</v>
      </c>
      <c r="U24049" s="1" t="s">
        <v>178</v>
      </c>
      <c r="V24049" s="1"/>
      <c r="W24049" s="2"/>
      <c r="X24049">
        <v>24048</v>
      </c>
      <c r="Y24049" s="1" t="s">
        <v>179</v>
      </c>
      <c r="Z24049" s="1"/>
      <c r="AA24049" s="2"/>
    </row>
    <row r="24050" spans="8:27">
      <c r="H24050">
        <v>24049</v>
      </c>
      <c r="I24050" s="1" t="s">
        <v>752</v>
      </c>
      <c r="J24050" s="1"/>
      <c r="K24050" s="2"/>
      <c r="L24050">
        <v>24049</v>
      </c>
      <c r="M24050" s="1" t="s">
        <v>753</v>
      </c>
      <c r="N24050" s="1"/>
      <c r="O24050" s="2"/>
      <c r="P24050">
        <v>24049</v>
      </c>
      <c r="Q24050" s="1" t="s">
        <v>754</v>
      </c>
      <c r="R24050" s="1"/>
      <c r="S24050" s="2"/>
      <c r="T24050">
        <v>24049</v>
      </c>
      <c r="U24050" s="1" t="s">
        <v>178</v>
      </c>
      <c r="V24050" s="1"/>
      <c r="W24050" s="2"/>
      <c r="X24050">
        <v>24049</v>
      </c>
      <c r="Y24050" s="1" t="s">
        <v>179</v>
      </c>
      <c r="Z24050" s="1"/>
      <c r="AA24050" s="2"/>
    </row>
    <row r="24051" spans="8:27">
      <c r="H24051">
        <v>24050</v>
      </c>
      <c r="I24051" s="1" t="s">
        <v>752</v>
      </c>
      <c r="J24051" s="1"/>
      <c r="K24051" s="2"/>
      <c r="L24051">
        <v>24050</v>
      </c>
      <c r="M24051" s="1" t="s">
        <v>753</v>
      </c>
      <c r="N24051" s="1"/>
      <c r="O24051" s="2"/>
      <c r="P24051">
        <v>24050</v>
      </c>
      <c r="Q24051" s="1" t="s">
        <v>754</v>
      </c>
      <c r="R24051" s="1"/>
      <c r="S24051" s="2"/>
      <c r="T24051">
        <v>24050</v>
      </c>
      <c r="U24051" s="1" t="s">
        <v>178</v>
      </c>
      <c r="V24051" s="1"/>
      <c r="W24051" s="2"/>
      <c r="X24051">
        <v>24050</v>
      </c>
      <c r="Y24051" s="1" t="s">
        <v>179</v>
      </c>
      <c r="Z24051" s="1"/>
      <c r="AA24051" s="2"/>
    </row>
    <row r="24052" spans="8:27">
      <c r="H24052">
        <v>24051</v>
      </c>
      <c r="I24052" s="1" t="s">
        <v>752</v>
      </c>
      <c r="J24052" s="1"/>
      <c r="K24052" s="2"/>
      <c r="L24052">
        <v>24051</v>
      </c>
      <c r="M24052" s="1" t="s">
        <v>753</v>
      </c>
      <c r="N24052" s="1"/>
      <c r="O24052" s="2"/>
      <c r="P24052">
        <v>24051</v>
      </c>
      <c r="Q24052" s="1" t="s">
        <v>754</v>
      </c>
      <c r="R24052" s="1"/>
      <c r="S24052" s="2"/>
      <c r="T24052">
        <v>24051</v>
      </c>
      <c r="U24052" s="1" t="s">
        <v>178</v>
      </c>
      <c r="V24052" s="1"/>
      <c r="W24052" s="2"/>
      <c r="X24052">
        <v>24051</v>
      </c>
      <c r="Y24052" s="1" t="s">
        <v>179</v>
      </c>
      <c r="Z24052" s="1"/>
      <c r="AA24052" s="2"/>
    </row>
    <row r="24053" spans="8:27">
      <c r="H24053">
        <v>24052</v>
      </c>
      <c r="I24053" s="1" t="s">
        <v>752</v>
      </c>
      <c r="J24053" s="1"/>
      <c r="K24053" s="2"/>
      <c r="L24053">
        <v>24052</v>
      </c>
      <c r="M24053" s="1" t="s">
        <v>753</v>
      </c>
      <c r="N24053" s="1"/>
      <c r="O24053" s="2"/>
      <c r="P24053">
        <v>24052</v>
      </c>
      <c r="Q24053" s="1" t="s">
        <v>754</v>
      </c>
      <c r="R24053" s="1"/>
      <c r="S24053" s="2"/>
      <c r="T24053">
        <v>24052</v>
      </c>
      <c r="U24053" s="1" t="s">
        <v>178</v>
      </c>
      <c r="V24053" s="1"/>
      <c r="W24053" s="2"/>
      <c r="X24053">
        <v>24052</v>
      </c>
      <c r="Y24053" s="1" t="s">
        <v>179</v>
      </c>
      <c r="Z24053" s="1"/>
      <c r="AA24053" s="2"/>
    </row>
    <row r="24054" spans="8:27">
      <c r="H24054">
        <v>24053</v>
      </c>
      <c r="I24054" s="1" t="s">
        <v>752</v>
      </c>
      <c r="J24054" s="1"/>
      <c r="K24054" s="2"/>
      <c r="L24054">
        <v>24053</v>
      </c>
      <c r="M24054" s="1" t="s">
        <v>753</v>
      </c>
      <c r="N24054" s="1"/>
      <c r="O24054" s="2"/>
      <c r="P24054">
        <v>24053</v>
      </c>
      <c r="Q24054" s="1" t="s">
        <v>754</v>
      </c>
      <c r="R24054" s="1"/>
      <c r="S24054" s="2"/>
      <c r="T24054">
        <v>24053</v>
      </c>
      <c r="U24054" s="1" t="s">
        <v>178</v>
      </c>
      <c r="V24054" s="1"/>
      <c r="W24054" s="2"/>
      <c r="X24054">
        <v>24053</v>
      </c>
      <c r="Y24054" s="1" t="s">
        <v>179</v>
      </c>
      <c r="Z24054" s="1"/>
      <c r="AA24054" s="2"/>
    </row>
    <row r="24055" spans="8:27">
      <c r="H24055">
        <v>24054</v>
      </c>
      <c r="I24055" s="1" t="s">
        <v>752</v>
      </c>
      <c r="J24055" s="1"/>
      <c r="K24055" s="2"/>
      <c r="L24055">
        <v>24054</v>
      </c>
      <c r="M24055" s="1" t="s">
        <v>753</v>
      </c>
      <c r="N24055" s="1"/>
      <c r="O24055" s="2"/>
      <c r="P24055">
        <v>24054</v>
      </c>
      <c r="Q24055" s="1" t="s">
        <v>754</v>
      </c>
      <c r="R24055" s="1"/>
      <c r="S24055" s="2"/>
      <c r="T24055">
        <v>24054</v>
      </c>
      <c r="U24055" s="1" t="s">
        <v>178</v>
      </c>
      <c r="V24055" s="1"/>
      <c r="W24055" s="2"/>
      <c r="X24055">
        <v>24054</v>
      </c>
      <c r="Y24055" s="1" t="s">
        <v>179</v>
      </c>
      <c r="Z24055" s="1"/>
      <c r="AA24055" s="2"/>
    </row>
    <row r="24056" spans="8:27">
      <c r="H24056">
        <v>24055</v>
      </c>
      <c r="I24056" s="1" t="s">
        <v>752</v>
      </c>
      <c r="J24056" s="1"/>
      <c r="K24056" s="2"/>
      <c r="L24056">
        <v>24055</v>
      </c>
      <c r="M24056" s="1" t="s">
        <v>753</v>
      </c>
      <c r="N24056" s="1"/>
      <c r="O24056" s="2"/>
      <c r="P24056">
        <v>24055</v>
      </c>
      <c r="Q24056" s="1" t="s">
        <v>754</v>
      </c>
      <c r="R24056" s="1"/>
      <c r="S24056" s="2"/>
      <c r="T24056">
        <v>24055</v>
      </c>
      <c r="U24056" s="1" t="s">
        <v>178</v>
      </c>
      <c r="V24056" s="1"/>
      <c r="W24056" s="2"/>
      <c r="X24056">
        <v>24055</v>
      </c>
      <c r="Y24056" s="1" t="s">
        <v>179</v>
      </c>
      <c r="Z24056" s="1"/>
      <c r="AA24056" s="2"/>
    </row>
    <row r="24057" spans="8:27">
      <c r="H24057">
        <v>24056</v>
      </c>
      <c r="I24057" s="1" t="s">
        <v>752</v>
      </c>
      <c r="J24057" s="1"/>
      <c r="K24057" s="2"/>
      <c r="L24057">
        <v>24056</v>
      </c>
      <c r="M24057" s="1" t="s">
        <v>753</v>
      </c>
      <c r="N24057" s="1"/>
      <c r="O24057" s="2"/>
      <c r="P24057">
        <v>24056</v>
      </c>
      <c r="Q24057" s="1" t="s">
        <v>754</v>
      </c>
      <c r="R24057" s="1"/>
      <c r="S24057" s="2"/>
      <c r="T24057">
        <v>24056</v>
      </c>
      <c r="U24057" s="1" t="s">
        <v>178</v>
      </c>
      <c r="V24057" s="1"/>
      <c r="W24057" s="2"/>
      <c r="X24057">
        <v>24056</v>
      </c>
      <c r="Y24057" s="1" t="s">
        <v>179</v>
      </c>
      <c r="Z24057" s="1"/>
      <c r="AA24057" s="2"/>
    </row>
    <row r="24058" spans="8:27">
      <c r="H24058">
        <v>24057</v>
      </c>
      <c r="I24058" s="1" t="s">
        <v>752</v>
      </c>
      <c r="J24058" s="1"/>
      <c r="K24058" s="2"/>
      <c r="L24058">
        <v>24057</v>
      </c>
      <c r="M24058" s="1" t="s">
        <v>753</v>
      </c>
      <c r="N24058" s="1"/>
      <c r="O24058" s="2"/>
      <c r="P24058">
        <v>24057</v>
      </c>
      <c r="Q24058" s="1" t="s">
        <v>754</v>
      </c>
      <c r="R24058" s="1"/>
      <c r="S24058" s="2"/>
      <c r="T24058">
        <v>24057</v>
      </c>
      <c r="U24058" s="1" t="s">
        <v>178</v>
      </c>
      <c r="V24058" s="1"/>
      <c r="W24058" s="2"/>
      <c r="X24058">
        <v>24057</v>
      </c>
      <c r="Y24058" s="1" t="s">
        <v>179</v>
      </c>
      <c r="Z24058" s="1"/>
      <c r="AA24058" s="2"/>
    </row>
    <row r="24059" spans="8:27">
      <c r="H24059">
        <v>24058</v>
      </c>
      <c r="I24059" s="1" t="s">
        <v>752</v>
      </c>
      <c r="J24059" s="1"/>
      <c r="K24059" s="2"/>
      <c r="L24059">
        <v>24058</v>
      </c>
      <c r="M24059" s="1" t="s">
        <v>753</v>
      </c>
      <c r="N24059" s="1"/>
      <c r="O24059" s="2"/>
      <c r="P24059">
        <v>24058</v>
      </c>
      <c r="Q24059" s="1" t="s">
        <v>754</v>
      </c>
      <c r="R24059" s="1"/>
      <c r="S24059" s="2"/>
      <c r="T24059">
        <v>24058</v>
      </c>
      <c r="U24059" s="1" t="s">
        <v>178</v>
      </c>
      <c r="V24059" s="1"/>
      <c r="W24059" s="2"/>
      <c r="X24059">
        <v>24058</v>
      </c>
      <c r="Y24059" s="1" t="s">
        <v>179</v>
      </c>
      <c r="Z24059" s="1"/>
      <c r="AA24059" s="2"/>
    </row>
    <row r="24060" spans="8:27">
      <c r="H24060">
        <v>24059</v>
      </c>
      <c r="I24060" s="1" t="s">
        <v>752</v>
      </c>
      <c r="J24060" s="1"/>
      <c r="K24060" s="2"/>
      <c r="L24060">
        <v>24059</v>
      </c>
      <c r="M24060" s="1" t="s">
        <v>753</v>
      </c>
      <c r="N24060" s="1"/>
      <c r="O24060" s="2"/>
      <c r="P24060">
        <v>24059</v>
      </c>
      <c r="Q24060" s="1" t="s">
        <v>754</v>
      </c>
      <c r="R24060" s="1"/>
      <c r="S24060" s="2"/>
      <c r="T24060">
        <v>24059</v>
      </c>
      <c r="U24060" s="1" t="s">
        <v>178</v>
      </c>
      <c r="V24060" s="1"/>
      <c r="W24060" s="2"/>
      <c r="X24060">
        <v>24059</v>
      </c>
      <c r="Y24060" s="1" t="s">
        <v>179</v>
      </c>
      <c r="Z24060" s="1"/>
      <c r="AA24060" s="2"/>
    </row>
    <row r="24061" spans="8:27">
      <c r="H24061">
        <v>24060</v>
      </c>
      <c r="I24061" s="1" t="s">
        <v>752</v>
      </c>
      <c r="J24061" s="1"/>
      <c r="K24061" s="2"/>
      <c r="L24061">
        <v>24060</v>
      </c>
      <c r="M24061" s="1" t="s">
        <v>753</v>
      </c>
      <c r="N24061" s="1"/>
      <c r="O24061" s="2"/>
      <c r="P24061">
        <v>24060</v>
      </c>
      <c r="Q24061" s="1" t="s">
        <v>754</v>
      </c>
      <c r="R24061" s="1"/>
      <c r="S24061" s="2"/>
      <c r="T24061">
        <v>24060</v>
      </c>
      <c r="U24061" s="1" t="s">
        <v>178</v>
      </c>
      <c r="V24061" s="1"/>
      <c r="W24061" s="2"/>
      <c r="X24061">
        <v>24060</v>
      </c>
      <c r="Y24061" s="1" t="s">
        <v>179</v>
      </c>
      <c r="Z24061" s="1"/>
      <c r="AA24061" s="2"/>
    </row>
    <row r="24062" spans="8:27">
      <c r="H24062">
        <v>24061</v>
      </c>
      <c r="I24062" s="1" t="s">
        <v>752</v>
      </c>
      <c r="J24062" s="1"/>
      <c r="K24062" s="2"/>
      <c r="L24062">
        <v>24061</v>
      </c>
      <c r="M24062" s="1" t="s">
        <v>753</v>
      </c>
      <c r="N24062" s="1"/>
      <c r="O24062" s="2"/>
      <c r="P24062">
        <v>24061</v>
      </c>
      <c r="Q24062" s="1" t="s">
        <v>754</v>
      </c>
      <c r="R24062" s="1"/>
      <c r="S24062" s="2"/>
      <c r="T24062">
        <v>24061</v>
      </c>
      <c r="U24062" s="1" t="s">
        <v>178</v>
      </c>
      <c r="V24062" s="1"/>
      <c r="W24062" s="2"/>
      <c r="X24062">
        <v>24061</v>
      </c>
      <c r="Y24062" s="1" t="s">
        <v>179</v>
      </c>
      <c r="Z24062" s="1"/>
      <c r="AA24062" s="2"/>
    </row>
    <row r="24063" spans="8:27">
      <c r="H24063">
        <v>24062</v>
      </c>
      <c r="I24063" s="1" t="s">
        <v>752</v>
      </c>
      <c r="J24063" s="1"/>
      <c r="K24063" s="2"/>
      <c r="L24063">
        <v>24062</v>
      </c>
      <c r="M24063" s="1" t="s">
        <v>753</v>
      </c>
      <c r="N24063" s="1"/>
      <c r="O24063" s="2"/>
      <c r="P24063">
        <v>24062</v>
      </c>
      <c r="Q24063" s="1" t="s">
        <v>754</v>
      </c>
      <c r="R24063" s="1"/>
      <c r="S24063" s="2"/>
      <c r="T24063">
        <v>24062</v>
      </c>
      <c r="U24063" s="1" t="s">
        <v>178</v>
      </c>
      <c r="V24063" s="1"/>
      <c r="W24063" s="2"/>
      <c r="X24063">
        <v>24062</v>
      </c>
      <c r="Y24063" s="1" t="s">
        <v>179</v>
      </c>
      <c r="Z24063" s="1"/>
      <c r="AA24063" s="2"/>
    </row>
    <row r="24064" spans="8:27">
      <c r="H24064">
        <v>24063</v>
      </c>
      <c r="I24064" s="1" t="s">
        <v>752</v>
      </c>
      <c r="J24064" s="1"/>
      <c r="K24064" s="2"/>
      <c r="L24064">
        <v>24063</v>
      </c>
      <c r="M24064" s="1" t="s">
        <v>753</v>
      </c>
      <c r="N24064" s="1"/>
      <c r="O24064" s="2"/>
      <c r="P24064">
        <v>24063</v>
      </c>
      <c r="Q24064" s="1" t="s">
        <v>754</v>
      </c>
      <c r="R24064" s="1"/>
      <c r="S24064" s="2"/>
      <c r="T24064">
        <v>24063</v>
      </c>
      <c r="U24064" s="1" t="s">
        <v>178</v>
      </c>
      <c r="V24064" s="1"/>
      <c r="W24064" s="2"/>
      <c r="X24064">
        <v>24063</v>
      </c>
      <c r="Y24064" s="1" t="s">
        <v>179</v>
      </c>
      <c r="Z24064" s="1"/>
      <c r="AA24064" s="2"/>
    </row>
    <row r="24065" spans="8:27">
      <c r="H24065">
        <v>24064</v>
      </c>
      <c r="I24065" s="1" t="s">
        <v>752</v>
      </c>
      <c r="J24065" s="1"/>
      <c r="K24065" s="2"/>
      <c r="L24065">
        <v>24064</v>
      </c>
      <c r="M24065" s="1" t="s">
        <v>753</v>
      </c>
      <c r="N24065" s="1"/>
      <c r="O24065" s="2"/>
      <c r="P24065">
        <v>24064</v>
      </c>
      <c r="Q24065" s="1" t="s">
        <v>754</v>
      </c>
      <c r="R24065" s="1"/>
      <c r="S24065" s="2"/>
      <c r="T24065">
        <v>24064</v>
      </c>
      <c r="U24065" s="1" t="s">
        <v>178</v>
      </c>
      <c r="V24065" s="1"/>
      <c r="W24065" s="2"/>
      <c r="X24065">
        <v>24064</v>
      </c>
      <c r="Y24065" s="1" t="s">
        <v>179</v>
      </c>
      <c r="Z24065" s="1"/>
      <c r="AA24065" s="2"/>
    </row>
    <row r="24066" spans="8:27">
      <c r="H24066">
        <v>24065</v>
      </c>
      <c r="I24066" s="1" t="s">
        <v>752</v>
      </c>
      <c r="J24066" s="1"/>
      <c r="K24066" s="2"/>
      <c r="L24066">
        <v>24065</v>
      </c>
      <c r="M24066" s="1" t="s">
        <v>753</v>
      </c>
      <c r="N24066" s="1"/>
      <c r="O24066" s="2"/>
      <c r="P24066">
        <v>24065</v>
      </c>
      <c r="Q24066" s="1" t="s">
        <v>754</v>
      </c>
      <c r="R24066" s="1"/>
      <c r="S24066" s="2"/>
      <c r="T24066">
        <v>24065</v>
      </c>
      <c r="U24066" s="1" t="s">
        <v>178</v>
      </c>
      <c r="V24066" s="1"/>
      <c r="W24066" s="2"/>
      <c r="X24066">
        <v>24065</v>
      </c>
      <c r="Y24066" s="1" t="s">
        <v>179</v>
      </c>
      <c r="Z24066" s="1"/>
      <c r="AA24066" s="2"/>
    </row>
    <row r="24067" spans="8:27">
      <c r="H24067">
        <v>24066</v>
      </c>
      <c r="I24067" s="1" t="s">
        <v>752</v>
      </c>
      <c r="J24067" s="1"/>
      <c r="K24067" s="2"/>
      <c r="L24067">
        <v>24066</v>
      </c>
      <c r="M24067" s="1" t="s">
        <v>753</v>
      </c>
      <c r="N24067" s="1"/>
      <c r="O24067" s="2"/>
      <c r="P24067">
        <v>24066</v>
      </c>
      <c r="Q24067" s="1" t="s">
        <v>754</v>
      </c>
      <c r="R24067" s="1"/>
      <c r="S24067" s="2"/>
      <c r="T24067">
        <v>24066</v>
      </c>
      <c r="U24067" s="1" t="s">
        <v>178</v>
      </c>
      <c r="V24067" s="1"/>
      <c r="W24067" s="2"/>
      <c r="X24067">
        <v>24066</v>
      </c>
      <c r="Y24067" s="1" t="s">
        <v>179</v>
      </c>
      <c r="Z24067" s="1"/>
      <c r="AA24067" s="2"/>
    </row>
    <row r="24068" spans="8:27">
      <c r="H24068">
        <v>24067</v>
      </c>
      <c r="I24068" s="1" t="s">
        <v>752</v>
      </c>
      <c r="J24068" s="1"/>
      <c r="K24068" s="2"/>
      <c r="L24068">
        <v>24067</v>
      </c>
      <c r="M24068" s="1" t="s">
        <v>753</v>
      </c>
      <c r="N24068" s="1"/>
      <c r="O24068" s="2"/>
      <c r="P24068">
        <v>24067</v>
      </c>
      <c r="Q24068" s="1" t="s">
        <v>754</v>
      </c>
      <c r="R24068" s="1"/>
      <c r="S24068" s="2"/>
      <c r="T24068">
        <v>24067</v>
      </c>
      <c r="U24068" s="1" t="s">
        <v>178</v>
      </c>
      <c r="V24068" s="1"/>
      <c r="W24068" s="2"/>
      <c r="X24068">
        <v>24067</v>
      </c>
      <c r="Y24068" s="1" t="s">
        <v>179</v>
      </c>
      <c r="Z24068" s="1"/>
      <c r="AA24068" s="2"/>
    </row>
    <row r="24069" spans="8:27">
      <c r="H24069">
        <v>24068</v>
      </c>
      <c r="I24069" s="1" t="s">
        <v>752</v>
      </c>
      <c r="J24069" s="1"/>
      <c r="K24069" s="2"/>
      <c r="L24069">
        <v>24068</v>
      </c>
      <c r="M24069" s="1" t="s">
        <v>753</v>
      </c>
      <c r="N24069" s="1"/>
      <c r="O24069" s="2"/>
      <c r="P24069">
        <v>24068</v>
      </c>
      <c r="Q24069" s="1" t="s">
        <v>754</v>
      </c>
      <c r="R24069" s="1"/>
      <c r="S24069" s="2"/>
      <c r="T24069">
        <v>24068</v>
      </c>
      <c r="U24069" s="1" t="s">
        <v>178</v>
      </c>
      <c r="V24069" s="1"/>
      <c r="W24069" s="2"/>
      <c r="X24069">
        <v>24068</v>
      </c>
      <c r="Y24069" s="1" t="s">
        <v>179</v>
      </c>
      <c r="Z24069" s="1"/>
      <c r="AA24069" s="2"/>
    </row>
    <row r="24070" spans="8:27">
      <c r="H24070">
        <v>24069</v>
      </c>
      <c r="I24070" s="1" t="s">
        <v>752</v>
      </c>
      <c r="J24070" s="1"/>
      <c r="K24070" s="2"/>
      <c r="L24070">
        <v>24069</v>
      </c>
      <c r="M24070" s="1" t="s">
        <v>753</v>
      </c>
      <c r="N24070" s="1"/>
      <c r="O24070" s="2"/>
      <c r="P24070">
        <v>24069</v>
      </c>
      <c r="Q24070" s="1" t="s">
        <v>754</v>
      </c>
      <c r="R24070" s="1"/>
      <c r="S24070" s="2"/>
      <c r="T24070">
        <v>24069</v>
      </c>
      <c r="U24070" s="1" t="s">
        <v>178</v>
      </c>
      <c r="V24070" s="1"/>
      <c r="W24070" s="2"/>
      <c r="X24070">
        <v>24069</v>
      </c>
      <c r="Y24070" s="1" t="s">
        <v>179</v>
      </c>
      <c r="Z24070" s="1"/>
      <c r="AA24070" s="2"/>
    </row>
    <row r="24071" spans="8:27">
      <c r="H24071">
        <v>24070</v>
      </c>
      <c r="I24071" s="1" t="s">
        <v>752</v>
      </c>
      <c r="J24071" s="1"/>
      <c r="K24071" s="2"/>
      <c r="L24071">
        <v>24070</v>
      </c>
      <c r="M24071" s="1" t="s">
        <v>753</v>
      </c>
      <c r="N24071" s="1"/>
      <c r="O24071" s="2"/>
      <c r="P24071">
        <v>24070</v>
      </c>
      <c r="Q24071" s="1" t="s">
        <v>754</v>
      </c>
      <c r="R24071" s="1"/>
      <c r="S24071" s="2"/>
      <c r="T24071">
        <v>24070</v>
      </c>
      <c r="U24071" s="1" t="s">
        <v>178</v>
      </c>
      <c r="V24071" s="1"/>
      <c r="W24071" s="2"/>
      <c r="X24071">
        <v>24070</v>
      </c>
      <c r="Y24071" s="1" t="s">
        <v>179</v>
      </c>
      <c r="Z24071" s="1"/>
      <c r="AA24071" s="2"/>
    </row>
    <row r="24072" spans="8:27">
      <c r="H24072">
        <v>24071</v>
      </c>
      <c r="I24072" s="1" t="s">
        <v>752</v>
      </c>
      <c r="J24072" s="1"/>
      <c r="K24072" s="2"/>
      <c r="L24072">
        <v>24071</v>
      </c>
      <c r="M24072" s="1" t="s">
        <v>753</v>
      </c>
      <c r="N24072" s="1"/>
      <c r="O24072" s="2"/>
      <c r="P24072">
        <v>24071</v>
      </c>
      <c r="Q24072" s="1" t="s">
        <v>754</v>
      </c>
      <c r="R24072" s="1"/>
      <c r="S24072" s="2"/>
      <c r="T24072">
        <v>24071</v>
      </c>
      <c r="U24072" s="1" t="s">
        <v>178</v>
      </c>
      <c r="V24072" s="1"/>
      <c r="W24072" s="2"/>
      <c r="X24072">
        <v>24071</v>
      </c>
      <c r="Y24072" s="1" t="s">
        <v>179</v>
      </c>
      <c r="Z24072" s="1"/>
      <c r="AA24072" s="2"/>
    </row>
    <row r="24073" spans="8:27">
      <c r="H24073">
        <v>24072</v>
      </c>
      <c r="I24073" s="1" t="s">
        <v>752</v>
      </c>
      <c r="J24073" s="1"/>
      <c r="K24073" s="2"/>
      <c r="L24073">
        <v>24072</v>
      </c>
      <c r="M24073" s="1" t="s">
        <v>753</v>
      </c>
      <c r="N24073" s="1"/>
      <c r="O24073" s="2"/>
      <c r="P24073">
        <v>24072</v>
      </c>
      <c r="Q24073" s="1" t="s">
        <v>754</v>
      </c>
      <c r="R24073" s="1"/>
      <c r="S24073" s="2"/>
      <c r="T24073">
        <v>24072</v>
      </c>
      <c r="U24073" s="1" t="s">
        <v>178</v>
      </c>
      <c r="V24073" s="1"/>
      <c r="W24073" s="2"/>
      <c r="X24073">
        <v>24072</v>
      </c>
      <c r="Y24073" s="1" t="s">
        <v>179</v>
      </c>
      <c r="Z24073" s="1"/>
      <c r="AA24073" s="2"/>
    </row>
    <row r="24074" spans="8:27">
      <c r="H24074">
        <v>24073</v>
      </c>
      <c r="I24074" s="1" t="s">
        <v>752</v>
      </c>
      <c r="J24074" s="1"/>
      <c r="K24074" s="2"/>
      <c r="L24074">
        <v>24073</v>
      </c>
      <c r="M24074" s="1" t="s">
        <v>753</v>
      </c>
      <c r="N24074" s="1"/>
      <c r="O24074" s="2"/>
      <c r="P24074">
        <v>24073</v>
      </c>
      <c r="Q24074" s="1" t="s">
        <v>754</v>
      </c>
      <c r="R24074" s="1"/>
      <c r="S24074" s="2"/>
      <c r="T24074">
        <v>24073</v>
      </c>
      <c r="U24074" s="1" t="s">
        <v>178</v>
      </c>
      <c r="V24074" s="1"/>
      <c r="W24074" s="2"/>
      <c r="X24074">
        <v>24073</v>
      </c>
      <c r="Y24074" s="1" t="s">
        <v>179</v>
      </c>
      <c r="Z24074" s="1"/>
      <c r="AA24074" s="2"/>
    </row>
    <row r="24075" spans="8:27">
      <c r="H24075">
        <v>24074</v>
      </c>
      <c r="I24075" s="1" t="s">
        <v>752</v>
      </c>
      <c r="J24075" s="1"/>
      <c r="K24075" s="2"/>
      <c r="L24075">
        <v>24074</v>
      </c>
      <c r="M24075" s="1" t="s">
        <v>753</v>
      </c>
      <c r="N24075" s="1"/>
      <c r="O24075" s="2"/>
      <c r="P24075">
        <v>24074</v>
      </c>
      <c r="Q24075" s="1" t="s">
        <v>754</v>
      </c>
      <c r="R24075" s="1"/>
      <c r="S24075" s="2"/>
      <c r="T24075">
        <v>24074</v>
      </c>
      <c r="U24075" s="1" t="s">
        <v>178</v>
      </c>
      <c r="V24075" s="1"/>
      <c r="W24075" s="2"/>
      <c r="X24075">
        <v>24074</v>
      </c>
      <c r="Y24075" s="1" t="s">
        <v>179</v>
      </c>
      <c r="Z24075" s="1"/>
      <c r="AA24075" s="2"/>
    </row>
    <row r="24076" spans="8:27">
      <c r="H24076">
        <v>24075</v>
      </c>
      <c r="I24076" s="1" t="s">
        <v>752</v>
      </c>
      <c r="J24076" s="1"/>
      <c r="K24076" s="2"/>
      <c r="L24076">
        <v>24075</v>
      </c>
      <c r="M24076" s="1" t="s">
        <v>753</v>
      </c>
      <c r="N24076" s="1"/>
      <c r="O24076" s="2"/>
      <c r="P24076">
        <v>24075</v>
      </c>
      <c r="Q24076" s="1" t="s">
        <v>754</v>
      </c>
      <c r="R24076" s="1"/>
      <c r="S24076" s="2"/>
      <c r="T24076">
        <v>24075</v>
      </c>
      <c r="U24076" s="1" t="s">
        <v>178</v>
      </c>
      <c r="V24076" s="1"/>
      <c r="W24076" s="2"/>
      <c r="X24076">
        <v>24075</v>
      </c>
      <c r="Y24076" s="1" t="s">
        <v>179</v>
      </c>
      <c r="Z24076" s="1"/>
      <c r="AA24076" s="2"/>
    </row>
    <row r="24077" spans="8:27">
      <c r="H24077">
        <v>24076</v>
      </c>
      <c r="I24077" s="1" t="s">
        <v>752</v>
      </c>
      <c r="J24077" s="1"/>
      <c r="K24077" s="2"/>
      <c r="L24077">
        <v>24076</v>
      </c>
      <c r="M24077" s="1" t="s">
        <v>753</v>
      </c>
      <c r="N24077" s="1"/>
      <c r="O24077" s="2"/>
      <c r="P24077">
        <v>24076</v>
      </c>
      <c r="Q24077" s="1" t="s">
        <v>754</v>
      </c>
      <c r="R24077" s="1"/>
      <c r="S24077" s="2"/>
      <c r="T24077">
        <v>24076</v>
      </c>
      <c r="U24077" s="1" t="s">
        <v>178</v>
      </c>
      <c r="V24077" s="1"/>
      <c r="W24077" s="2"/>
      <c r="X24077">
        <v>24076</v>
      </c>
      <c r="Y24077" s="1" t="s">
        <v>179</v>
      </c>
      <c r="Z24077" s="1"/>
      <c r="AA24077" s="2"/>
    </row>
    <row r="24078" spans="8:27">
      <c r="H24078">
        <v>24077</v>
      </c>
      <c r="I24078" s="1" t="s">
        <v>752</v>
      </c>
      <c r="J24078" s="1"/>
      <c r="K24078" s="2"/>
      <c r="L24078">
        <v>24077</v>
      </c>
      <c r="M24078" s="1" t="s">
        <v>753</v>
      </c>
      <c r="N24078" s="1"/>
      <c r="O24078" s="2"/>
      <c r="P24078">
        <v>24077</v>
      </c>
      <c r="Q24078" s="1" t="s">
        <v>754</v>
      </c>
      <c r="R24078" s="1"/>
      <c r="S24078" s="2"/>
      <c r="T24078">
        <v>24077</v>
      </c>
      <c r="U24078" s="1" t="s">
        <v>178</v>
      </c>
      <c r="V24078" s="1"/>
      <c r="W24078" s="2"/>
      <c r="X24078">
        <v>24077</v>
      </c>
      <c r="Y24078" s="1" t="s">
        <v>179</v>
      </c>
      <c r="Z24078" s="1"/>
      <c r="AA24078" s="2"/>
    </row>
    <row r="24079" spans="8:27">
      <c r="H24079">
        <v>24078</v>
      </c>
      <c r="I24079" s="1" t="s">
        <v>752</v>
      </c>
      <c r="J24079" s="1"/>
      <c r="K24079" s="2"/>
      <c r="L24079">
        <v>24078</v>
      </c>
      <c r="M24079" s="1" t="s">
        <v>753</v>
      </c>
      <c r="N24079" s="1"/>
      <c r="O24079" s="2"/>
      <c r="P24079">
        <v>24078</v>
      </c>
      <c r="Q24079" s="1" t="s">
        <v>754</v>
      </c>
      <c r="R24079" s="1"/>
      <c r="S24079" s="2"/>
      <c r="T24079">
        <v>24078</v>
      </c>
      <c r="U24079" s="1" t="s">
        <v>178</v>
      </c>
      <c r="V24079" s="1"/>
      <c r="W24079" s="2"/>
      <c r="X24079">
        <v>24078</v>
      </c>
      <c r="Y24079" s="1" t="s">
        <v>179</v>
      </c>
      <c r="Z24079" s="1"/>
      <c r="AA24079" s="2"/>
    </row>
    <row r="24080" spans="8:27">
      <c r="H24080">
        <v>24079</v>
      </c>
      <c r="I24080" s="1" t="s">
        <v>752</v>
      </c>
      <c r="J24080" s="1"/>
      <c r="K24080" s="2"/>
      <c r="L24080">
        <v>24079</v>
      </c>
      <c r="M24080" s="1" t="s">
        <v>753</v>
      </c>
      <c r="N24080" s="1"/>
      <c r="O24080" s="2"/>
      <c r="P24080">
        <v>24079</v>
      </c>
      <c r="Q24080" s="1" t="s">
        <v>754</v>
      </c>
      <c r="R24080" s="1"/>
      <c r="S24080" s="2"/>
      <c r="T24080">
        <v>24079</v>
      </c>
      <c r="U24080" s="1" t="s">
        <v>178</v>
      </c>
      <c r="V24080" s="1"/>
      <c r="W24080" s="2"/>
      <c r="X24080">
        <v>24079</v>
      </c>
      <c r="Y24080" s="1" t="s">
        <v>179</v>
      </c>
      <c r="Z24080" s="1"/>
      <c r="AA24080" s="2"/>
    </row>
    <row r="24081" spans="8:27">
      <c r="H24081">
        <v>24080</v>
      </c>
      <c r="I24081" s="1" t="s">
        <v>752</v>
      </c>
      <c r="J24081" s="1"/>
      <c r="K24081" s="2"/>
      <c r="L24081">
        <v>24080</v>
      </c>
      <c r="M24081" s="1" t="s">
        <v>753</v>
      </c>
      <c r="N24081" s="1"/>
      <c r="O24081" s="2"/>
      <c r="P24081">
        <v>24080</v>
      </c>
      <c r="Q24081" s="1" t="s">
        <v>754</v>
      </c>
      <c r="R24081" s="1"/>
      <c r="S24081" s="2"/>
      <c r="T24081">
        <v>24080</v>
      </c>
      <c r="U24081" s="1" t="s">
        <v>178</v>
      </c>
      <c r="V24081" s="1"/>
      <c r="W24081" s="2"/>
      <c r="X24081">
        <v>24080</v>
      </c>
      <c r="Y24081" s="1" t="s">
        <v>179</v>
      </c>
      <c r="Z24081" s="1"/>
      <c r="AA24081" s="2"/>
    </row>
    <row r="24082" spans="8:27">
      <c r="H24082">
        <v>24081</v>
      </c>
      <c r="I24082" s="1" t="s">
        <v>752</v>
      </c>
      <c r="J24082" s="1"/>
      <c r="K24082" s="2"/>
      <c r="L24082">
        <v>24081</v>
      </c>
      <c r="M24082" s="1" t="s">
        <v>753</v>
      </c>
      <c r="N24082" s="1"/>
      <c r="O24082" s="2"/>
      <c r="P24082">
        <v>24081</v>
      </c>
      <c r="Q24082" s="1" t="s">
        <v>754</v>
      </c>
      <c r="R24082" s="1"/>
      <c r="S24082" s="2"/>
      <c r="T24082">
        <v>24081</v>
      </c>
      <c r="U24082" s="1" t="s">
        <v>178</v>
      </c>
      <c r="V24082" s="1"/>
      <c r="W24082" s="2"/>
      <c r="X24082">
        <v>24081</v>
      </c>
      <c r="Y24082" s="1" t="s">
        <v>179</v>
      </c>
      <c r="Z24082" s="1"/>
      <c r="AA24082" s="2"/>
    </row>
    <row r="24083" spans="8:27">
      <c r="H24083">
        <v>24082</v>
      </c>
      <c r="I24083" s="1" t="s">
        <v>752</v>
      </c>
      <c r="J24083" s="1"/>
      <c r="K24083" s="2"/>
      <c r="L24083">
        <v>24082</v>
      </c>
      <c r="M24083" s="1" t="s">
        <v>753</v>
      </c>
      <c r="N24083" s="1"/>
      <c r="O24083" s="2"/>
      <c r="P24083">
        <v>24082</v>
      </c>
      <c r="Q24083" s="1" t="s">
        <v>754</v>
      </c>
      <c r="R24083" s="1"/>
      <c r="S24083" s="2"/>
      <c r="T24083">
        <v>24082</v>
      </c>
      <c r="U24083" s="1" t="s">
        <v>178</v>
      </c>
      <c r="V24083" s="1"/>
      <c r="W24083" s="2"/>
      <c r="X24083">
        <v>24082</v>
      </c>
      <c r="Y24083" s="1" t="s">
        <v>179</v>
      </c>
      <c r="Z24083" s="1"/>
      <c r="AA24083" s="2"/>
    </row>
    <row r="24084" spans="8:27">
      <c r="H24084">
        <v>24083</v>
      </c>
      <c r="I24084" s="1" t="s">
        <v>752</v>
      </c>
      <c r="J24084" s="1"/>
      <c r="K24084" s="2"/>
      <c r="L24084">
        <v>24083</v>
      </c>
      <c r="M24084" s="1" t="s">
        <v>753</v>
      </c>
      <c r="N24084" s="1"/>
      <c r="O24084" s="2"/>
      <c r="P24084">
        <v>24083</v>
      </c>
      <c r="Q24084" s="1" t="s">
        <v>754</v>
      </c>
      <c r="R24084" s="1"/>
      <c r="S24084" s="2"/>
      <c r="T24084">
        <v>24083</v>
      </c>
      <c r="U24084" s="1" t="s">
        <v>178</v>
      </c>
      <c r="V24084" s="1"/>
      <c r="W24084" s="2"/>
      <c r="X24084">
        <v>24083</v>
      </c>
      <c r="Y24084" s="1" t="s">
        <v>179</v>
      </c>
      <c r="Z24084" s="1"/>
      <c r="AA24084" s="2"/>
    </row>
    <row r="24085" spans="8:27">
      <c r="H24085">
        <v>24084</v>
      </c>
      <c r="I24085" s="1" t="s">
        <v>752</v>
      </c>
      <c r="J24085" s="1"/>
      <c r="K24085" s="2"/>
      <c r="L24085">
        <v>24084</v>
      </c>
      <c r="M24085" s="1" t="s">
        <v>753</v>
      </c>
      <c r="N24085" s="1"/>
      <c r="O24085" s="2"/>
      <c r="P24085">
        <v>24084</v>
      </c>
      <c r="Q24085" s="1" t="s">
        <v>754</v>
      </c>
      <c r="R24085" s="1"/>
      <c r="S24085" s="2"/>
      <c r="T24085">
        <v>24084</v>
      </c>
      <c r="U24085" s="1" t="s">
        <v>178</v>
      </c>
      <c r="V24085" s="1"/>
      <c r="W24085" s="2"/>
      <c r="X24085">
        <v>24084</v>
      </c>
      <c r="Y24085" s="1" t="s">
        <v>179</v>
      </c>
      <c r="Z24085" s="1"/>
      <c r="AA24085" s="2"/>
    </row>
    <row r="24086" spans="8:27">
      <c r="H24086">
        <v>24085</v>
      </c>
      <c r="I24086" s="1" t="s">
        <v>752</v>
      </c>
      <c r="J24086" s="1"/>
      <c r="K24086" s="2"/>
      <c r="L24086">
        <v>24085</v>
      </c>
      <c r="M24086" s="1" t="s">
        <v>753</v>
      </c>
      <c r="N24086" s="1"/>
      <c r="O24086" s="2"/>
      <c r="P24086">
        <v>24085</v>
      </c>
      <c r="Q24086" s="1" t="s">
        <v>754</v>
      </c>
      <c r="R24086" s="1"/>
      <c r="S24086" s="2"/>
      <c r="T24086">
        <v>24085</v>
      </c>
      <c r="U24086" s="1" t="s">
        <v>178</v>
      </c>
      <c r="V24086" s="1"/>
      <c r="W24086" s="2"/>
      <c r="X24086">
        <v>24085</v>
      </c>
      <c r="Y24086" s="1" t="s">
        <v>179</v>
      </c>
      <c r="Z24086" s="1"/>
      <c r="AA24086" s="2"/>
    </row>
    <row r="24087" spans="8:27">
      <c r="H24087">
        <v>24086</v>
      </c>
      <c r="I24087" s="1" t="s">
        <v>752</v>
      </c>
      <c r="J24087" s="1"/>
      <c r="K24087" s="2"/>
      <c r="L24087">
        <v>24086</v>
      </c>
      <c r="M24087" s="1" t="s">
        <v>753</v>
      </c>
      <c r="N24087" s="1"/>
      <c r="O24087" s="2"/>
      <c r="P24087">
        <v>24086</v>
      </c>
      <c r="Q24087" s="1" t="s">
        <v>754</v>
      </c>
      <c r="R24087" s="1"/>
      <c r="S24087" s="2"/>
      <c r="T24087">
        <v>24086</v>
      </c>
      <c r="U24087" s="1" t="s">
        <v>178</v>
      </c>
      <c r="V24087" s="1"/>
      <c r="W24087" s="2"/>
      <c r="X24087">
        <v>24086</v>
      </c>
      <c r="Y24087" s="1" t="s">
        <v>179</v>
      </c>
      <c r="Z24087" s="1"/>
      <c r="AA24087" s="2"/>
    </row>
    <row r="24088" spans="8:27">
      <c r="H24088">
        <v>24087</v>
      </c>
      <c r="I24088" s="1" t="s">
        <v>752</v>
      </c>
      <c r="J24088" s="1"/>
      <c r="K24088" s="2"/>
      <c r="L24088">
        <v>24087</v>
      </c>
      <c r="M24088" s="1" t="s">
        <v>753</v>
      </c>
      <c r="N24088" s="1"/>
      <c r="O24088" s="2"/>
      <c r="P24088">
        <v>24087</v>
      </c>
      <c r="Q24088" s="1" t="s">
        <v>754</v>
      </c>
      <c r="R24088" s="1"/>
      <c r="S24088" s="2"/>
      <c r="T24088">
        <v>24087</v>
      </c>
      <c r="U24088" s="1" t="s">
        <v>178</v>
      </c>
      <c r="V24088" s="1"/>
      <c r="W24088" s="2"/>
      <c r="X24088">
        <v>24087</v>
      </c>
      <c r="Y24088" s="1" t="s">
        <v>179</v>
      </c>
      <c r="Z24088" s="1"/>
      <c r="AA24088" s="2"/>
    </row>
    <row r="24089" spans="8:27">
      <c r="H24089">
        <v>24088</v>
      </c>
      <c r="I24089" s="1" t="s">
        <v>752</v>
      </c>
      <c r="J24089" s="1"/>
      <c r="K24089" s="2"/>
      <c r="L24089">
        <v>24088</v>
      </c>
      <c r="M24089" s="1" t="s">
        <v>753</v>
      </c>
      <c r="N24089" s="1"/>
      <c r="O24089" s="2"/>
      <c r="P24089">
        <v>24088</v>
      </c>
      <c r="Q24089" s="1" t="s">
        <v>754</v>
      </c>
      <c r="R24089" s="1"/>
      <c r="S24089" s="2"/>
      <c r="T24089">
        <v>24088</v>
      </c>
      <c r="U24089" s="1" t="s">
        <v>178</v>
      </c>
      <c r="V24089" s="1"/>
      <c r="W24089" s="2"/>
      <c r="X24089">
        <v>24088</v>
      </c>
      <c r="Y24089" s="1" t="s">
        <v>179</v>
      </c>
      <c r="Z24089" s="1"/>
      <c r="AA24089" s="2"/>
    </row>
    <row r="24090" spans="8:27">
      <c r="H24090">
        <v>24089</v>
      </c>
      <c r="I24090" s="1" t="s">
        <v>752</v>
      </c>
      <c r="J24090" s="1"/>
      <c r="K24090" s="2"/>
      <c r="L24090">
        <v>24089</v>
      </c>
      <c r="M24090" s="1" t="s">
        <v>753</v>
      </c>
      <c r="N24090" s="1"/>
      <c r="O24090" s="2"/>
      <c r="P24090">
        <v>24089</v>
      </c>
      <c r="Q24090" s="1" t="s">
        <v>754</v>
      </c>
      <c r="R24090" s="1"/>
      <c r="S24090" s="2"/>
      <c r="T24090">
        <v>24089</v>
      </c>
      <c r="U24090" s="1" t="s">
        <v>178</v>
      </c>
      <c r="V24090" s="1"/>
      <c r="W24090" s="2"/>
      <c r="X24090">
        <v>24089</v>
      </c>
      <c r="Y24090" s="1" t="s">
        <v>179</v>
      </c>
      <c r="Z24090" s="1"/>
      <c r="AA24090" s="2"/>
    </row>
    <row r="24091" spans="8:27">
      <c r="H24091">
        <v>24090</v>
      </c>
      <c r="I24091" s="1" t="s">
        <v>752</v>
      </c>
      <c r="J24091" s="1"/>
      <c r="K24091" s="2"/>
      <c r="L24091">
        <v>24090</v>
      </c>
      <c r="M24091" s="1" t="s">
        <v>753</v>
      </c>
      <c r="N24091" s="1"/>
      <c r="O24091" s="2"/>
      <c r="P24091">
        <v>24090</v>
      </c>
      <c r="Q24091" s="1" t="s">
        <v>754</v>
      </c>
      <c r="R24091" s="1"/>
      <c r="S24091" s="2"/>
      <c r="T24091">
        <v>24090</v>
      </c>
      <c r="U24091" s="1" t="s">
        <v>178</v>
      </c>
      <c r="V24091" s="1"/>
      <c r="W24091" s="2"/>
      <c r="X24091">
        <v>24090</v>
      </c>
      <c r="Y24091" s="1" t="s">
        <v>179</v>
      </c>
      <c r="Z24091" s="1"/>
      <c r="AA24091" s="2"/>
    </row>
    <row r="24092" spans="8:27">
      <c r="H24092">
        <v>24091</v>
      </c>
      <c r="I24092" s="1" t="s">
        <v>752</v>
      </c>
      <c r="J24092" s="1"/>
      <c r="K24092" s="2"/>
      <c r="L24092">
        <v>24091</v>
      </c>
      <c r="M24092" s="1" t="s">
        <v>753</v>
      </c>
      <c r="N24092" s="1"/>
      <c r="O24092" s="2"/>
      <c r="P24092">
        <v>24091</v>
      </c>
      <c r="Q24092" s="1" t="s">
        <v>754</v>
      </c>
      <c r="R24092" s="1"/>
      <c r="S24092" s="2"/>
      <c r="T24092">
        <v>24091</v>
      </c>
      <c r="U24092" s="1" t="s">
        <v>178</v>
      </c>
      <c r="V24092" s="1"/>
      <c r="W24092" s="2"/>
      <c r="X24092">
        <v>24091</v>
      </c>
      <c r="Y24092" s="1" t="s">
        <v>179</v>
      </c>
      <c r="Z24092" s="1"/>
      <c r="AA24092" s="2"/>
    </row>
    <row r="24093" spans="8:27">
      <c r="H24093">
        <v>24092</v>
      </c>
      <c r="I24093" s="1" t="s">
        <v>752</v>
      </c>
      <c r="J24093" s="1"/>
      <c r="K24093" s="2"/>
      <c r="L24093">
        <v>24092</v>
      </c>
      <c r="M24093" s="1" t="s">
        <v>753</v>
      </c>
      <c r="N24093" s="1"/>
      <c r="O24093" s="2"/>
      <c r="P24093">
        <v>24092</v>
      </c>
      <c r="Q24093" s="1" t="s">
        <v>754</v>
      </c>
      <c r="R24093" s="1"/>
      <c r="S24093" s="2"/>
      <c r="T24093">
        <v>24092</v>
      </c>
      <c r="U24093" s="1" t="s">
        <v>178</v>
      </c>
      <c r="V24093" s="1"/>
      <c r="W24093" s="2"/>
      <c r="X24093">
        <v>24092</v>
      </c>
      <c r="Y24093" s="1" t="s">
        <v>179</v>
      </c>
      <c r="Z24093" s="1"/>
      <c r="AA24093" s="2"/>
    </row>
    <row r="24094" spans="8:27">
      <c r="H24094">
        <v>24093</v>
      </c>
      <c r="I24094" s="1" t="s">
        <v>752</v>
      </c>
      <c r="J24094" s="1"/>
      <c r="K24094" s="2"/>
      <c r="L24094">
        <v>24093</v>
      </c>
      <c r="M24094" s="1" t="s">
        <v>753</v>
      </c>
      <c r="N24094" s="1"/>
      <c r="O24094" s="2"/>
      <c r="P24094">
        <v>24093</v>
      </c>
      <c r="Q24094" s="1" t="s">
        <v>754</v>
      </c>
      <c r="R24094" s="1"/>
      <c r="S24094" s="2"/>
      <c r="T24094">
        <v>24093</v>
      </c>
      <c r="U24094" s="1" t="s">
        <v>178</v>
      </c>
      <c r="V24094" s="1"/>
      <c r="W24094" s="2"/>
      <c r="X24094">
        <v>24093</v>
      </c>
      <c r="Y24094" s="1" t="s">
        <v>179</v>
      </c>
      <c r="Z24094" s="1"/>
      <c r="AA24094" s="2"/>
    </row>
    <row r="24095" spans="8:27">
      <c r="H24095">
        <v>24094</v>
      </c>
      <c r="I24095" s="1" t="s">
        <v>752</v>
      </c>
      <c r="J24095" s="1"/>
      <c r="K24095" s="2"/>
      <c r="L24095">
        <v>24094</v>
      </c>
      <c r="M24095" s="1" t="s">
        <v>753</v>
      </c>
      <c r="N24095" s="1"/>
      <c r="O24095" s="2"/>
      <c r="P24095">
        <v>24094</v>
      </c>
      <c r="Q24095" s="1" t="s">
        <v>754</v>
      </c>
      <c r="R24095" s="1"/>
      <c r="S24095" s="2"/>
      <c r="T24095">
        <v>24094</v>
      </c>
      <c r="U24095" s="1" t="s">
        <v>178</v>
      </c>
      <c r="V24095" s="1"/>
      <c r="W24095" s="2"/>
      <c r="X24095">
        <v>24094</v>
      </c>
      <c r="Y24095" s="1" t="s">
        <v>179</v>
      </c>
      <c r="Z24095" s="1"/>
      <c r="AA24095" s="2"/>
    </row>
    <row r="24096" spans="8:27">
      <c r="H24096">
        <v>24095</v>
      </c>
      <c r="I24096" s="1" t="s">
        <v>752</v>
      </c>
      <c r="J24096" s="1"/>
      <c r="K24096" s="2"/>
      <c r="L24096">
        <v>24095</v>
      </c>
      <c r="M24096" s="1" t="s">
        <v>753</v>
      </c>
      <c r="N24096" s="1"/>
      <c r="O24096" s="2"/>
      <c r="P24096">
        <v>24095</v>
      </c>
      <c r="Q24096" s="1" t="s">
        <v>754</v>
      </c>
      <c r="R24096" s="1"/>
      <c r="S24096" s="2"/>
      <c r="T24096">
        <v>24095</v>
      </c>
      <c r="U24096" s="1" t="s">
        <v>178</v>
      </c>
      <c r="V24096" s="1"/>
      <c r="W24096" s="2"/>
      <c r="X24096">
        <v>24095</v>
      </c>
      <c r="Y24096" s="1" t="s">
        <v>179</v>
      </c>
      <c r="Z24096" s="1"/>
      <c r="AA24096" s="2"/>
    </row>
    <row r="24097" spans="8:27">
      <c r="H24097">
        <v>24096</v>
      </c>
      <c r="I24097" s="1" t="s">
        <v>752</v>
      </c>
      <c r="J24097" s="1"/>
      <c r="K24097" s="2"/>
      <c r="L24097">
        <v>24096</v>
      </c>
      <c r="M24097" s="1" t="s">
        <v>753</v>
      </c>
      <c r="N24097" s="1"/>
      <c r="O24097" s="2"/>
      <c r="P24097">
        <v>24096</v>
      </c>
      <c r="Q24097" s="1" t="s">
        <v>754</v>
      </c>
      <c r="R24097" s="1"/>
      <c r="S24097" s="2"/>
      <c r="T24097">
        <v>24096</v>
      </c>
      <c r="U24097" s="1" t="s">
        <v>178</v>
      </c>
      <c r="V24097" s="1"/>
      <c r="W24097" s="2"/>
      <c r="X24097">
        <v>24096</v>
      </c>
      <c r="Y24097" s="1" t="s">
        <v>179</v>
      </c>
      <c r="Z24097" s="1"/>
      <c r="AA24097" s="2"/>
    </row>
    <row r="24098" spans="8:27">
      <c r="H24098">
        <v>24097</v>
      </c>
      <c r="I24098" s="1" t="s">
        <v>752</v>
      </c>
      <c r="J24098" s="1"/>
      <c r="K24098" s="2"/>
      <c r="L24098">
        <v>24097</v>
      </c>
      <c r="M24098" s="1" t="s">
        <v>753</v>
      </c>
      <c r="N24098" s="1"/>
      <c r="O24098" s="2"/>
      <c r="P24098">
        <v>24097</v>
      </c>
      <c r="Q24098" s="1" t="s">
        <v>754</v>
      </c>
      <c r="R24098" s="1"/>
      <c r="S24098" s="2"/>
      <c r="T24098">
        <v>24097</v>
      </c>
      <c r="U24098" s="1" t="s">
        <v>178</v>
      </c>
      <c r="V24098" s="1"/>
      <c r="W24098" s="2"/>
      <c r="X24098">
        <v>24097</v>
      </c>
      <c r="Y24098" s="1" t="s">
        <v>179</v>
      </c>
      <c r="Z24098" s="1"/>
      <c r="AA24098" s="2"/>
    </row>
    <row r="24099" spans="8:27">
      <c r="H24099">
        <v>24098</v>
      </c>
      <c r="I24099" s="1" t="s">
        <v>752</v>
      </c>
      <c r="J24099" s="1"/>
      <c r="K24099" s="2"/>
      <c r="L24099">
        <v>24098</v>
      </c>
      <c r="M24099" s="1" t="s">
        <v>753</v>
      </c>
      <c r="N24099" s="1"/>
      <c r="O24099" s="2"/>
      <c r="P24099">
        <v>24098</v>
      </c>
      <c r="Q24099" s="1" t="s">
        <v>754</v>
      </c>
      <c r="R24099" s="1"/>
      <c r="S24099" s="2"/>
      <c r="T24099">
        <v>24098</v>
      </c>
      <c r="U24099" s="1" t="s">
        <v>178</v>
      </c>
      <c r="V24099" s="1"/>
      <c r="W24099" s="2"/>
      <c r="X24099">
        <v>24098</v>
      </c>
      <c r="Y24099" s="1" t="s">
        <v>179</v>
      </c>
      <c r="Z24099" s="1"/>
      <c r="AA24099" s="2"/>
    </row>
    <row r="24100" spans="8:27">
      <c r="H24100">
        <v>24099</v>
      </c>
      <c r="I24100" s="1" t="s">
        <v>752</v>
      </c>
      <c r="J24100" s="1"/>
      <c r="K24100" s="2"/>
      <c r="L24100">
        <v>24099</v>
      </c>
      <c r="M24100" s="1" t="s">
        <v>753</v>
      </c>
      <c r="N24100" s="1"/>
      <c r="O24100" s="2"/>
      <c r="P24100">
        <v>24099</v>
      </c>
      <c r="Q24100" s="1" t="s">
        <v>754</v>
      </c>
      <c r="R24100" s="1"/>
      <c r="S24100" s="2"/>
      <c r="T24100">
        <v>24099</v>
      </c>
      <c r="U24100" s="1" t="s">
        <v>178</v>
      </c>
      <c r="V24100" s="1"/>
      <c r="W24100" s="2"/>
      <c r="X24100">
        <v>24099</v>
      </c>
      <c r="Y24100" s="1" t="s">
        <v>179</v>
      </c>
      <c r="Z24100" s="1"/>
      <c r="AA24100" s="2"/>
    </row>
    <row r="24101" spans="8:27">
      <c r="H24101">
        <v>24100</v>
      </c>
      <c r="I24101" s="1" t="s">
        <v>752</v>
      </c>
      <c r="J24101" s="1"/>
      <c r="K24101" s="2"/>
      <c r="L24101">
        <v>24100</v>
      </c>
      <c r="M24101" s="1" t="s">
        <v>753</v>
      </c>
      <c r="N24101" s="1"/>
      <c r="O24101" s="2"/>
      <c r="P24101">
        <v>24100</v>
      </c>
      <c r="Q24101" s="1" t="s">
        <v>754</v>
      </c>
      <c r="R24101" s="1"/>
      <c r="S24101" s="2"/>
      <c r="T24101">
        <v>24100</v>
      </c>
      <c r="U24101" s="1" t="s">
        <v>178</v>
      </c>
      <c r="V24101" s="1"/>
      <c r="W24101" s="2"/>
      <c r="X24101">
        <v>24100</v>
      </c>
      <c r="Y24101" s="1" t="s">
        <v>179</v>
      </c>
      <c r="Z24101" s="1"/>
      <c r="AA24101" s="2"/>
    </row>
    <row r="24102" spans="8:27">
      <c r="H24102">
        <v>24101</v>
      </c>
      <c r="I24102" s="1" t="s">
        <v>752</v>
      </c>
      <c r="J24102" s="1"/>
      <c r="K24102" s="2"/>
      <c r="L24102">
        <v>24101</v>
      </c>
      <c r="M24102" s="1" t="s">
        <v>753</v>
      </c>
      <c r="N24102" s="1"/>
      <c r="O24102" s="2"/>
      <c r="P24102">
        <v>24101</v>
      </c>
      <c r="Q24102" s="1" t="s">
        <v>754</v>
      </c>
      <c r="R24102" s="1"/>
      <c r="S24102" s="2"/>
      <c r="T24102">
        <v>24101</v>
      </c>
      <c r="U24102" s="1" t="s">
        <v>178</v>
      </c>
      <c r="V24102" s="1"/>
      <c r="W24102" s="2"/>
      <c r="X24102">
        <v>24101</v>
      </c>
      <c r="Y24102" s="1" t="s">
        <v>179</v>
      </c>
      <c r="Z24102" s="1"/>
      <c r="AA24102" s="2"/>
    </row>
    <row r="24103" spans="8:27">
      <c r="H24103">
        <v>24102</v>
      </c>
      <c r="I24103" s="1" t="s">
        <v>752</v>
      </c>
      <c r="J24103" s="1"/>
      <c r="K24103" s="2"/>
      <c r="L24103">
        <v>24102</v>
      </c>
      <c r="M24103" s="1" t="s">
        <v>753</v>
      </c>
      <c r="N24103" s="1"/>
      <c r="O24103" s="2"/>
      <c r="P24103">
        <v>24102</v>
      </c>
      <c r="Q24103" s="1" t="s">
        <v>754</v>
      </c>
      <c r="R24103" s="1"/>
      <c r="S24103" s="2"/>
      <c r="T24103">
        <v>24102</v>
      </c>
      <c r="U24103" s="1" t="s">
        <v>178</v>
      </c>
      <c r="V24103" s="1"/>
      <c r="W24103" s="2"/>
      <c r="X24103">
        <v>24102</v>
      </c>
      <c r="Y24103" s="1" t="s">
        <v>179</v>
      </c>
      <c r="Z24103" s="1"/>
      <c r="AA24103" s="2"/>
    </row>
    <row r="24104" spans="8:27">
      <c r="H24104">
        <v>24103</v>
      </c>
      <c r="I24104" s="1" t="s">
        <v>752</v>
      </c>
      <c r="J24104" s="1"/>
      <c r="K24104" s="2"/>
      <c r="L24104">
        <v>24103</v>
      </c>
      <c r="M24104" s="1" t="s">
        <v>753</v>
      </c>
      <c r="N24104" s="1"/>
      <c r="O24104" s="2"/>
      <c r="P24104">
        <v>24103</v>
      </c>
      <c r="Q24104" s="1" t="s">
        <v>754</v>
      </c>
      <c r="R24104" s="1"/>
      <c r="S24104" s="2"/>
      <c r="T24104">
        <v>24103</v>
      </c>
      <c r="U24104" s="1" t="s">
        <v>178</v>
      </c>
      <c r="V24104" s="1"/>
      <c r="W24104" s="2"/>
      <c r="X24104">
        <v>24103</v>
      </c>
      <c r="Y24104" s="1" t="s">
        <v>179</v>
      </c>
      <c r="Z24104" s="1"/>
      <c r="AA24104" s="2"/>
    </row>
    <row r="24105" spans="8:27">
      <c r="H24105">
        <v>24104</v>
      </c>
      <c r="I24105" s="1" t="s">
        <v>752</v>
      </c>
      <c r="J24105" s="1"/>
      <c r="K24105" s="2"/>
      <c r="L24105">
        <v>24104</v>
      </c>
      <c r="M24105" s="1" t="s">
        <v>753</v>
      </c>
      <c r="N24105" s="1"/>
      <c r="O24105" s="2"/>
      <c r="P24105">
        <v>24104</v>
      </c>
      <c r="Q24105" s="1" t="s">
        <v>754</v>
      </c>
      <c r="R24105" s="1"/>
      <c r="S24105" s="2"/>
      <c r="T24105">
        <v>24104</v>
      </c>
      <c r="U24105" s="1" t="s">
        <v>178</v>
      </c>
      <c r="V24105" s="1"/>
      <c r="W24105" s="2"/>
      <c r="X24105">
        <v>24104</v>
      </c>
      <c r="Y24105" s="1" t="s">
        <v>179</v>
      </c>
      <c r="Z24105" s="1"/>
      <c r="AA24105" s="2"/>
    </row>
    <row r="24106" spans="8:27">
      <c r="H24106">
        <v>24105</v>
      </c>
      <c r="I24106" s="1" t="s">
        <v>752</v>
      </c>
      <c r="J24106" s="1"/>
      <c r="K24106" s="2"/>
      <c r="L24106">
        <v>24105</v>
      </c>
      <c r="M24106" s="1" t="s">
        <v>753</v>
      </c>
      <c r="N24106" s="1"/>
      <c r="O24106" s="2"/>
      <c r="P24106">
        <v>24105</v>
      </c>
      <c r="Q24106" s="1" t="s">
        <v>754</v>
      </c>
      <c r="R24106" s="1"/>
      <c r="S24106" s="2"/>
      <c r="T24106">
        <v>24105</v>
      </c>
      <c r="U24106" s="1" t="s">
        <v>178</v>
      </c>
      <c r="V24106" s="1"/>
      <c r="W24106" s="2"/>
      <c r="X24106">
        <v>24105</v>
      </c>
      <c r="Y24106" s="1" t="s">
        <v>179</v>
      </c>
      <c r="Z24106" s="1"/>
      <c r="AA24106" s="2"/>
    </row>
    <row r="24107" spans="8:27">
      <c r="H24107">
        <v>24106</v>
      </c>
      <c r="I24107" s="1" t="s">
        <v>752</v>
      </c>
      <c r="J24107" s="1"/>
      <c r="K24107" s="2"/>
      <c r="L24107">
        <v>24106</v>
      </c>
      <c r="M24107" s="1" t="s">
        <v>753</v>
      </c>
      <c r="N24107" s="1"/>
      <c r="O24107" s="2"/>
      <c r="P24107">
        <v>24106</v>
      </c>
      <c r="Q24107" s="1" t="s">
        <v>754</v>
      </c>
      <c r="R24107" s="1"/>
      <c r="S24107" s="2"/>
      <c r="T24107">
        <v>24106</v>
      </c>
      <c r="U24107" s="1" t="s">
        <v>178</v>
      </c>
      <c r="V24107" s="1"/>
      <c r="W24107" s="2"/>
      <c r="X24107">
        <v>24106</v>
      </c>
      <c r="Y24107" s="1" t="s">
        <v>179</v>
      </c>
      <c r="Z24107" s="1"/>
      <c r="AA24107" s="2"/>
    </row>
    <row r="24108" spans="8:27">
      <c r="H24108">
        <v>24107</v>
      </c>
      <c r="I24108" s="1" t="s">
        <v>752</v>
      </c>
      <c r="J24108" s="1"/>
      <c r="K24108" s="2"/>
      <c r="L24108">
        <v>24107</v>
      </c>
      <c r="M24108" s="1" t="s">
        <v>753</v>
      </c>
      <c r="N24108" s="1"/>
      <c r="O24108" s="2"/>
      <c r="P24108">
        <v>24107</v>
      </c>
      <c r="Q24108" s="1" t="s">
        <v>754</v>
      </c>
      <c r="R24108" s="1"/>
      <c r="S24108" s="2"/>
      <c r="T24108">
        <v>24107</v>
      </c>
      <c r="U24108" s="1" t="s">
        <v>178</v>
      </c>
      <c r="V24108" s="1"/>
      <c r="W24108" s="2"/>
      <c r="X24108">
        <v>24107</v>
      </c>
      <c r="Y24108" s="1" t="s">
        <v>179</v>
      </c>
      <c r="Z24108" s="1"/>
      <c r="AA24108" s="2"/>
    </row>
    <row r="24109" spans="8:27">
      <c r="H24109">
        <v>24108</v>
      </c>
      <c r="I24109" s="1" t="s">
        <v>752</v>
      </c>
      <c r="J24109" s="1"/>
      <c r="K24109" s="2"/>
      <c r="L24109">
        <v>24108</v>
      </c>
      <c r="M24109" s="1" t="s">
        <v>753</v>
      </c>
      <c r="N24109" s="1"/>
      <c r="O24109" s="2"/>
      <c r="P24109">
        <v>24108</v>
      </c>
      <c r="Q24109" s="1" t="s">
        <v>754</v>
      </c>
      <c r="R24109" s="1"/>
      <c r="S24109" s="2"/>
      <c r="T24109">
        <v>24108</v>
      </c>
      <c r="U24109" s="1" t="s">
        <v>178</v>
      </c>
      <c r="V24109" s="1"/>
      <c r="W24109" s="2"/>
      <c r="X24109">
        <v>24108</v>
      </c>
      <c r="Y24109" s="1" t="s">
        <v>179</v>
      </c>
      <c r="Z24109" s="1"/>
      <c r="AA24109" s="2"/>
    </row>
    <row r="24110" spans="8:27">
      <c r="H24110">
        <v>24109</v>
      </c>
      <c r="I24110" s="1" t="s">
        <v>752</v>
      </c>
      <c r="J24110" s="1"/>
      <c r="K24110" s="2"/>
      <c r="L24110">
        <v>24109</v>
      </c>
      <c r="M24110" s="1" t="s">
        <v>753</v>
      </c>
      <c r="N24110" s="1"/>
      <c r="O24110" s="2"/>
      <c r="P24110">
        <v>24109</v>
      </c>
      <c r="Q24110" s="1" t="s">
        <v>754</v>
      </c>
      <c r="R24110" s="1"/>
      <c r="S24110" s="2"/>
      <c r="T24110">
        <v>24109</v>
      </c>
      <c r="U24110" s="1" t="s">
        <v>178</v>
      </c>
      <c r="V24110" s="1"/>
      <c r="W24110" s="2"/>
      <c r="X24110">
        <v>24109</v>
      </c>
      <c r="Y24110" s="1" t="s">
        <v>179</v>
      </c>
      <c r="Z24110" s="1"/>
      <c r="AA24110" s="2"/>
    </row>
    <row r="24111" spans="8:27">
      <c r="H24111">
        <v>24110</v>
      </c>
      <c r="I24111" s="1" t="s">
        <v>752</v>
      </c>
      <c r="J24111" s="1"/>
      <c r="K24111" s="2"/>
      <c r="L24111">
        <v>24110</v>
      </c>
      <c r="M24111" s="1" t="s">
        <v>753</v>
      </c>
      <c r="N24111" s="1"/>
      <c r="O24111" s="2"/>
      <c r="P24111">
        <v>24110</v>
      </c>
      <c r="Q24111" s="1" t="s">
        <v>754</v>
      </c>
      <c r="R24111" s="1"/>
      <c r="S24111" s="2"/>
      <c r="T24111">
        <v>24110</v>
      </c>
      <c r="U24111" s="1" t="s">
        <v>178</v>
      </c>
      <c r="V24111" s="1"/>
      <c r="W24111" s="2"/>
      <c r="X24111">
        <v>24110</v>
      </c>
      <c r="Y24111" s="1" t="s">
        <v>179</v>
      </c>
      <c r="Z24111" s="1"/>
      <c r="AA24111" s="2"/>
    </row>
    <row r="24112" spans="8:27">
      <c r="H24112">
        <v>24111</v>
      </c>
      <c r="I24112" s="1" t="s">
        <v>752</v>
      </c>
      <c r="J24112" s="1"/>
      <c r="K24112" s="2"/>
      <c r="L24112">
        <v>24111</v>
      </c>
      <c r="M24112" s="1" t="s">
        <v>753</v>
      </c>
      <c r="N24112" s="1"/>
      <c r="O24112" s="2"/>
      <c r="P24112">
        <v>24111</v>
      </c>
      <c r="Q24112" s="1" t="s">
        <v>754</v>
      </c>
      <c r="R24112" s="1"/>
      <c r="S24112" s="2"/>
      <c r="T24112">
        <v>24111</v>
      </c>
      <c r="U24112" s="1" t="s">
        <v>178</v>
      </c>
      <c r="V24112" s="1"/>
      <c r="W24112" s="2"/>
      <c r="X24112">
        <v>24111</v>
      </c>
      <c r="Y24112" s="1" t="s">
        <v>179</v>
      </c>
      <c r="Z24112" s="1"/>
      <c r="AA24112" s="2"/>
    </row>
    <row r="24113" spans="8:27">
      <c r="H24113">
        <v>24112</v>
      </c>
      <c r="I24113" s="1" t="s">
        <v>752</v>
      </c>
      <c r="J24113" s="1"/>
      <c r="K24113" s="2"/>
      <c r="L24113">
        <v>24112</v>
      </c>
      <c r="M24113" s="1" t="s">
        <v>753</v>
      </c>
      <c r="N24113" s="1"/>
      <c r="O24113" s="2"/>
      <c r="P24113">
        <v>24112</v>
      </c>
      <c r="Q24113" s="1" t="s">
        <v>754</v>
      </c>
      <c r="R24113" s="1"/>
      <c r="S24113" s="2"/>
      <c r="T24113">
        <v>24112</v>
      </c>
      <c r="U24113" s="1" t="s">
        <v>178</v>
      </c>
      <c r="V24113" s="1"/>
      <c r="W24113" s="2"/>
      <c r="X24113">
        <v>24112</v>
      </c>
      <c r="Y24113" s="1" t="s">
        <v>179</v>
      </c>
      <c r="Z24113" s="1"/>
      <c r="AA24113" s="2"/>
    </row>
    <row r="24114" spans="8:27">
      <c r="H24114">
        <v>24113</v>
      </c>
      <c r="I24114" s="1" t="s">
        <v>752</v>
      </c>
      <c r="J24114" s="1"/>
      <c r="K24114" s="2"/>
      <c r="L24114">
        <v>24113</v>
      </c>
      <c r="M24114" s="1" t="s">
        <v>753</v>
      </c>
      <c r="N24114" s="1"/>
      <c r="O24114" s="2"/>
      <c r="P24114">
        <v>24113</v>
      </c>
      <c r="Q24114" s="1" t="s">
        <v>754</v>
      </c>
      <c r="R24114" s="1"/>
      <c r="S24114" s="2"/>
      <c r="T24114">
        <v>24113</v>
      </c>
      <c r="U24114" s="1" t="s">
        <v>178</v>
      </c>
      <c r="V24114" s="1"/>
      <c r="W24114" s="2"/>
      <c r="X24114">
        <v>24113</v>
      </c>
      <c r="Y24114" s="1" t="s">
        <v>179</v>
      </c>
      <c r="Z24114" s="1"/>
      <c r="AA24114" s="2"/>
    </row>
    <row r="24115" spans="8:27">
      <c r="H24115">
        <v>24114</v>
      </c>
      <c r="I24115" s="1" t="s">
        <v>752</v>
      </c>
      <c r="J24115" s="1"/>
      <c r="K24115" s="2"/>
      <c r="L24115">
        <v>24114</v>
      </c>
      <c r="M24115" s="1" t="s">
        <v>753</v>
      </c>
      <c r="N24115" s="1"/>
      <c r="O24115" s="2"/>
      <c r="P24115">
        <v>24114</v>
      </c>
      <c r="Q24115" s="1" t="s">
        <v>754</v>
      </c>
      <c r="R24115" s="1"/>
      <c r="S24115" s="2"/>
      <c r="T24115">
        <v>24114</v>
      </c>
      <c r="U24115" s="1" t="s">
        <v>178</v>
      </c>
      <c r="V24115" s="1"/>
      <c r="W24115" s="2"/>
      <c r="X24115">
        <v>24114</v>
      </c>
      <c r="Y24115" s="1" t="s">
        <v>179</v>
      </c>
      <c r="Z24115" s="1"/>
      <c r="AA24115" s="2"/>
    </row>
    <row r="24116" spans="8:27">
      <c r="H24116">
        <v>24115</v>
      </c>
      <c r="I24116" s="1" t="s">
        <v>752</v>
      </c>
      <c r="J24116" s="1"/>
      <c r="K24116" s="2"/>
      <c r="L24116">
        <v>24115</v>
      </c>
      <c r="M24116" s="1" t="s">
        <v>753</v>
      </c>
      <c r="N24116" s="1"/>
      <c r="O24116" s="2"/>
      <c r="P24116">
        <v>24115</v>
      </c>
      <c r="Q24116" s="1" t="s">
        <v>754</v>
      </c>
      <c r="R24116" s="1"/>
      <c r="S24116" s="2"/>
      <c r="T24116">
        <v>24115</v>
      </c>
      <c r="U24116" s="1" t="s">
        <v>178</v>
      </c>
      <c r="V24116" s="1"/>
      <c r="W24116" s="2"/>
      <c r="X24116">
        <v>24115</v>
      </c>
      <c r="Y24116" s="1" t="s">
        <v>179</v>
      </c>
      <c r="Z24116" s="1"/>
      <c r="AA24116" s="2"/>
    </row>
    <row r="24117" spans="8:27">
      <c r="H24117">
        <v>24116</v>
      </c>
      <c r="I24117" s="1" t="s">
        <v>752</v>
      </c>
      <c r="J24117" s="1"/>
      <c r="K24117" s="2"/>
      <c r="L24117">
        <v>24116</v>
      </c>
      <c r="M24117" s="1" t="s">
        <v>753</v>
      </c>
      <c r="N24117" s="1"/>
      <c r="O24117" s="2"/>
      <c r="P24117">
        <v>24116</v>
      </c>
      <c r="Q24117" s="1" t="s">
        <v>754</v>
      </c>
      <c r="R24117" s="1"/>
      <c r="S24117" s="2"/>
      <c r="T24117">
        <v>24116</v>
      </c>
      <c r="U24117" s="1" t="s">
        <v>178</v>
      </c>
      <c r="V24117" s="1"/>
      <c r="W24117" s="2"/>
      <c r="X24117">
        <v>24116</v>
      </c>
      <c r="Y24117" s="1" t="s">
        <v>179</v>
      </c>
      <c r="Z24117" s="1"/>
      <c r="AA24117" s="2"/>
    </row>
    <row r="24118" spans="8:27">
      <c r="H24118">
        <v>24117</v>
      </c>
      <c r="I24118" s="1" t="s">
        <v>752</v>
      </c>
      <c r="J24118" s="1"/>
      <c r="K24118" s="2"/>
      <c r="L24118">
        <v>24117</v>
      </c>
      <c r="M24118" s="1" t="s">
        <v>753</v>
      </c>
      <c r="N24118" s="1"/>
      <c r="O24118" s="2"/>
      <c r="P24118">
        <v>24117</v>
      </c>
      <c r="Q24118" s="1" t="s">
        <v>754</v>
      </c>
      <c r="R24118" s="1"/>
      <c r="S24118" s="2"/>
      <c r="T24118">
        <v>24117</v>
      </c>
      <c r="U24118" s="1" t="s">
        <v>178</v>
      </c>
      <c r="V24118" s="1"/>
      <c r="W24118" s="2"/>
      <c r="X24118">
        <v>24117</v>
      </c>
      <c r="Y24118" s="1" t="s">
        <v>179</v>
      </c>
      <c r="Z24118" s="1"/>
      <c r="AA24118" s="2"/>
    </row>
    <row r="24119" spans="8:27">
      <c r="H24119">
        <v>24118</v>
      </c>
      <c r="I24119" s="1" t="s">
        <v>752</v>
      </c>
      <c r="J24119" s="1"/>
      <c r="K24119" s="2"/>
      <c r="L24119">
        <v>24118</v>
      </c>
      <c r="M24119" s="1" t="s">
        <v>753</v>
      </c>
      <c r="N24119" s="1"/>
      <c r="O24119" s="2"/>
      <c r="P24119">
        <v>24118</v>
      </c>
      <c r="Q24119" s="1" t="s">
        <v>754</v>
      </c>
      <c r="R24119" s="1"/>
      <c r="S24119" s="2"/>
      <c r="T24119">
        <v>24118</v>
      </c>
      <c r="U24119" s="1" t="s">
        <v>178</v>
      </c>
      <c r="V24119" s="1"/>
      <c r="W24119" s="2"/>
      <c r="X24119">
        <v>24118</v>
      </c>
      <c r="Y24119" s="1" t="s">
        <v>179</v>
      </c>
      <c r="Z24119" s="1"/>
      <c r="AA24119" s="2"/>
    </row>
    <row r="24120" spans="8:27">
      <c r="H24120">
        <v>24119</v>
      </c>
      <c r="I24120" s="1" t="s">
        <v>752</v>
      </c>
      <c r="J24120" s="1"/>
      <c r="K24120" s="2"/>
      <c r="L24120">
        <v>24119</v>
      </c>
      <c r="M24120" s="1" t="s">
        <v>753</v>
      </c>
      <c r="N24120" s="1"/>
      <c r="O24120" s="2"/>
      <c r="P24120">
        <v>24119</v>
      </c>
      <c r="Q24120" s="1" t="s">
        <v>754</v>
      </c>
      <c r="R24120" s="1"/>
      <c r="S24120" s="2"/>
      <c r="T24120">
        <v>24119</v>
      </c>
      <c r="U24120" s="1" t="s">
        <v>178</v>
      </c>
      <c r="V24120" s="1"/>
      <c r="W24120" s="2"/>
      <c r="X24120">
        <v>24119</v>
      </c>
      <c r="Y24120" s="1" t="s">
        <v>179</v>
      </c>
      <c r="Z24120" s="1"/>
      <c r="AA24120" s="2"/>
    </row>
    <row r="24121" spans="8:27">
      <c r="H24121">
        <v>24120</v>
      </c>
      <c r="I24121" s="1" t="s">
        <v>752</v>
      </c>
      <c r="J24121" s="1"/>
      <c r="K24121" s="2"/>
      <c r="L24121">
        <v>24120</v>
      </c>
      <c r="M24121" s="1" t="s">
        <v>753</v>
      </c>
      <c r="N24121" s="1"/>
      <c r="O24121" s="2"/>
      <c r="P24121">
        <v>24120</v>
      </c>
      <c r="Q24121" s="1" t="s">
        <v>754</v>
      </c>
      <c r="R24121" s="1"/>
      <c r="S24121" s="2"/>
      <c r="T24121">
        <v>24120</v>
      </c>
      <c r="U24121" s="1" t="s">
        <v>178</v>
      </c>
      <c r="V24121" s="1"/>
      <c r="W24121" s="2"/>
      <c r="X24121">
        <v>24120</v>
      </c>
      <c r="Y24121" s="1" t="s">
        <v>179</v>
      </c>
      <c r="Z24121" s="1"/>
      <c r="AA24121" s="2"/>
    </row>
    <row r="24122" spans="8:27">
      <c r="H24122">
        <v>24121</v>
      </c>
      <c r="I24122" s="1" t="s">
        <v>752</v>
      </c>
      <c r="J24122" s="1"/>
      <c r="K24122" s="2"/>
      <c r="L24122">
        <v>24121</v>
      </c>
      <c r="M24122" s="1" t="s">
        <v>753</v>
      </c>
      <c r="N24122" s="1"/>
      <c r="O24122" s="2"/>
      <c r="P24122">
        <v>24121</v>
      </c>
      <c r="Q24122" s="1" t="s">
        <v>754</v>
      </c>
      <c r="R24122" s="1"/>
      <c r="S24122" s="2"/>
      <c r="T24122">
        <v>24121</v>
      </c>
      <c r="U24122" s="1" t="s">
        <v>178</v>
      </c>
      <c r="V24122" s="1"/>
      <c r="W24122" s="2"/>
      <c r="X24122">
        <v>24121</v>
      </c>
      <c r="Y24122" s="1" t="s">
        <v>179</v>
      </c>
      <c r="Z24122" s="1"/>
      <c r="AA24122" s="2"/>
    </row>
    <row r="24123" spans="8:27">
      <c r="H24123">
        <v>24122</v>
      </c>
      <c r="I24123" s="1" t="s">
        <v>752</v>
      </c>
      <c r="J24123" s="1"/>
      <c r="K24123" s="2"/>
      <c r="L24123">
        <v>24122</v>
      </c>
      <c r="M24123" s="1" t="s">
        <v>753</v>
      </c>
      <c r="N24123" s="1"/>
      <c r="O24123" s="2"/>
      <c r="P24123">
        <v>24122</v>
      </c>
      <c r="Q24123" s="1" t="s">
        <v>754</v>
      </c>
      <c r="R24123" s="1"/>
      <c r="S24123" s="2"/>
      <c r="T24123">
        <v>24122</v>
      </c>
      <c r="U24123" s="1" t="s">
        <v>178</v>
      </c>
      <c r="V24123" s="1"/>
      <c r="W24123" s="2"/>
      <c r="X24123">
        <v>24122</v>
      </c>
      <c r="Y24123" s="1" t="s">
        <v>179</v>
      </c>
      <c r="Z24123" s="1"/>
      <c r="AA24123" s="2"/>
    </row>
    <row r="24124" spans="8:27">
      <c r="H24124">
        <v>24123</v>
      </c>
      <c r="I24124" s="1" t="s">
        <v>752</v>
      </c>
      <c r="J24124" s="1"/>
      <c r="K24124" s="2"/>
      <c r="L24124">
        <v>24123</v>
      </c>
      <c r="M24124" s="1" t="s">
        <v>753</v>
      </c>
      <c r="N24124" s="1"/>
      <c r="O24124" s="2"/>
      <c r="P24124">
        <v>24123</v>
      </c>
      <c r="Q24124" s="1" t="s">
        <v>754</v>
      </c>
      <c r="R24124" s="1"/>
      <c r="S24124" s="2"/>
      <c r="T24124">
        <v>24123</v>
      </c>
      <c r="U24124" s="1" t="s">
        <v>178</v>
      </c>
      <c r="V24124" s="1"/>
      <c r="W24124" s="2"/>
      <c r="X24124">
        <v>24123</v>
      </c>
      <c r="Y24124" s="1" t="s">
        <v>179</v>
      </c>
      <c r="Z24124" s="1"/>
      <c r="AA24124" s="2"/>
    </row>
    <row r="24125" spans="8:27">
      <c r="H24125">
        <v>24124</v>
      </c>
      <c r="I24125" s="1" t="s">
        <v>752</v>
      </c>
      <c r="J24125" s="1"/>
      <c r="K24125" s="2"/>
      <c r="L24125">
        <v>24124</v>
      </c>
      <c r="M24125" s="1" t="s">
        <v>753</v>
      </c>
      <c r="N24125" s="1"/>
      <c r="O24125" s="2"/>
      <c r="P24125">
        <v>24124</v>
      </c>
      <c r="Q24125" s="1" t="s">
        <v>754</v>
      </c>
      <c r="R24125" s="1"/>
      <c r="S24125" s="2"/>
      <c r="T24125">
        <v>24124</v>
      </c>
      <c r="U24125" s="1" t="s">
        <v>178</v>
      </c>
      <c r="V24125" s="1"/>
      <c r="W24125" s="2"/>
      <c r="X24125">
        <v>24124</v>
      </c>
      <c r="Y24125" s="1" t="s">
        <v>179</v>
      </c>
      <c r="Z24125" s="1"/>
      <c r="AA24125" s="2"/>
    </row>
    <row r="24126" spans="8:27">
      <c r="H24126">
        <v>24125</v>
      </c>
      <c r="I24126" s="1" t="s">
        <v>752</v>
      </c>
      <c r="J24126" s="1"/>
      <c r="K24126" s="2"/>
      <c r="L24126">
        <v>24125</v>
      </c>
      <c r="M24126" s="1" t="s">
        <v>753</v>
      </c>
      <c r="N24126" s="1"/>
      <c r="O24126" s="2"/>
      <c r="P24126">
        <v>24125</v>
      </c>
      <c r="Q24126" s="1" t="s">
        <v>754</v>
      </c>
      <c r="R24126" s="1"/>
      <c r="S24126" s="2"/>
      <c r="T24126">
        <v>24125</v>
      </c>
      <c r="U24126" s="1" t="s">
        <v>178</v>
      </c>
      <c r="V24126" s="1"/>
      <c r="W24126" s="2"/>
      <c r="X24126">
        <v>24125</v>
      </c>
      <c r="Y24126" s="1" t="s">
        <v>179</v>
      </c>
      <c r="Z24126" s="1"/>
      <c r="AA24126" s="2"/>
    </row>
    <row r="24127" spans="8:27">
      <c r="H24127">
        <v>24126</v>
      </c>
      <c r="I24127" s="1" t="s">
        <v>752</v>
      </c>
      <c r="J24127" s="1"/>
      <c r="K24127" s="2"/>
      <c r="L24127">
        <v>24126</v>
      </c>
      <c r="M24127" s="1" t="s">
        <v>753</v>
      </c>
      <c r="N24127" s="1"/>
      <c r="O24127" s="2"/>
      <c r="P24127">
        <v>24126</v>
      </c>
      <c r="Q24127" s="1" t="s">
        <v>754</v>
      </c>
      <c r="R24127" s="1"/>
      <c r="S24127" s="2"/>
      <c r="T24127">
        <v>24126</v>
      </c>
      <c r="U24127" s="1" t="s">
        <v>178</v>
      </c>
      <c r="V24127" s="1"/>
      <c r="W24127" s="2"/>
      <c r="X24127">
        <v>24126</v>
      </c>
      <c r="Y24127" s="1" t="s">
        <v>179</v>
      </c>
      <c r="Z24127" s="1"/>
      <c r="AA24127" s="2"/>
    </row>
    <row r="24128" spans="8:27">
      <c r="H24128">
        <v>24127</v>
      </c>
      <c r="I24128" s="1" t="s">
        <v>752</v>
      </c>
      <c r="J24128" s="1"/>
      <c r="K24128" s="2"/>
      <c r="L24128">
        <v>24127</v>
      </c>
      <c r="M24128" s="1" t="s">
        <v>753</v>
      </c>
      <c r="N24128" s="1"/>
      <c r="O24128" s="2"/>
      <c r="P24128">
        <v>24127</v>
      </c>
      <c r="Q24128" s="1" t="s">
        <v>754</v>
      </c>
      <c r="R24128" s="1"/>
      <c r="S24128" s="2"/>
      <c r="T24128">
        <v>24127</v>
      </c>
      <c r="U24128" s="1" t="s">
        <v>178</v>
      </c>
      <c r="V24128" s="1"/>
      <c r="W24128" s="2"/>
      <c r="X24128">
        <v>24127</v>
      </c>
      <c r="Y24128" s="1" t="s">
        <v>179</v>
      </c>
      <c r="Z24128" s="1"/>
      <c r="AA24128" s="2"/>
    </row>
    <row r="24129" spans="8:27">
      <c r="H24129">
        <v>24128</v>
      </c>
      <c r="I24129" s="1" t="s">
        <v>752</v>
      </c>
      <c r="J24129" s="1"/>
      <c r="K24129" s="2"/>
      <c r="L24129">
        <v>24128</v>
      </c>
      <c r="M24129" s="1" t="s">
        <v>753</v>
      </c>
      <c r="N24129" s="1"/>
      <c r="O24129" s="2"/>
      <c r="P24129">
        <v>24128</v>
      </c>
      <c r="Q24129" s="1" t="s">
        <v>754</v>
      </c>
      <c r="R24129" s="1"/>
      <c r="S24129" s="2"/>
      <c r="T24129">
        <v>24128</v>
      </c>
      <c r="U24129" s="1" t="s">
        <v>178</v>
      </c>
      <c r="V24129" s="1"/>
      <c r="W24129" s="2"/>
      <c r="X24129">
        <v>24128</v>
      </c>
      <c r="Y24129" s="1" t="s">
        <v>179</v>
      </c>
      <c r="Z24129" s="1"/>
      <c r="AA24129" s="2"/>
    </row>
    <row r="24130" spans="8:27">
      <c r="H24130">
        <v>24129</v>
      </c>
      <c r="I24130" s="1" t="s">
        <v>752</v>
      </c>
      <c r="J24130" s="1"/>
      <c r="K24130" s="2"/>
      <c r="L24130">
        <v>24129</v>
      </c>
      <c r="M24130" s="1" t="s">
        <v>753</v>
      </c>
      <c r="N24130" s="1"/>
      <c r="O24130" s="2"/>
      <c r="P24130">
        <v>24129</v>
      </c>
      <c r="Q24130" s="1" t="s">
        <v>754</v>
      </c>
      <c r="R24130" s="1"/>
      <c r="S24130" s="2"/>
      <c r="T24130">
        <v>24129</v>
      </c>
      <c r="U24130" s="1" t="s">
        <v>178</v>
      </c>
      <c r="V24130" s="1"/>
      <c r="W24130" s="2"/>
      <c r="X24130">
        <v>24129</v>
      </c>
      <c r="Y24130" s="1" t="s">
        <v>179</v>
      </c>
      <c r="Z24130" s="1"/>
      <c r="AA24130" s="2"/>
    </row>
    <row r="24131" spans="8:27">
      <c r="H24131">
        <v>24130</v>
      </c>
      <c r="I24131" s="1" t="s">
        <v>752</v>
      </c>
      <c r="J24131" s="1"/>
      <c r="K24131" s="2"/>
      <c r="L24131">
        <v>24130</v>
      </c>
      <c r="M24131" s="1" t="s">
        <v>753</v>
      </c>
      <c r="N24131" s="1"/>
      <c r="O24131" s="2"/>
      <c r="P24131">
        <v>24130</v>
      </c>
      <c r="Q24131" s="1" t="s">
        <v>754</v>
      </c>
      <c r="R24131" s="1"/>
      <c r="S24131" s="2"/>
      <c r="T24131">
        <v>24130</v>
      </c>
      <c r="U24131" s="1" t="s">
        <v>178</v>
      </c>
      <c r="V24131" s="1"/>
      <c r="W24131" s="2"/>
      <c r="X24131">
        <v>24130</v>
      </c>
      <c r="Y24131" s="1" t="s">
        <v>179</v>
      </c>
      <c r="Z24131" s="1"/>
      <c r="AA24131" s="2"/>
    </row>
    <row r="24132" spans="8:27">
      <c r="H24132">
        <v>24131</v>
      </c>
      <c r="I24132" s="1" t="s">
        <v>752</v>
      </c>
      <c r="J24132" s="1"/>
      <c r="K24132" s="2"/>
      <c r="L24132">
        <v>24131</v>
      </c>
      <c r="M24132" s="1" t="s">
        <v>753</v>
      </c>
      <c r="N24132" s="1"/>
      <c r="O24132" s="2"/>
      <c r="P24132">
        <v>24131</v>
      </c>
      <c r="Q24132" s="1" t="s">
        <v>754</v>
      </c>
      <c r="R24132" s="1"/>
      <c r="S24132" s="2"/>
      <c r="T24132">
        <v>24131</v>
      </c>
      <c r="U24132" s="1" t="s">
        <v>178</v>
      </c>
      <c r="V24132" s="1"/>
      <c r="W24132" s="2"/>
      <c r="X24132">
        <v>24131</v>
      </c>
      <c r="Y24132" s="1" t="s">
        <v>179</v>
      </c>
      <c r="Z24132" s="1"/>
      <c r="AA24132" s="2"/>
    </row>
    <row r="24133" spans="8:27">
      <c r="H24133">
        <v>24132</v>
      </c>
      <c r="I24133" s="1" t="s">
        <v>752</v>
      </c>
      <c r="J24133" s="1"/>
      <c r="K24133" s="2"/>
      <c r="L24133">
        <v>24132</v>
      </c>
      <c r="M24133" s="1" t="s">
        <v>753</v>
      </c>
      <c r="N24133" s="1"/>
      <c r="O24133" s="2"/>
      <c r="P24133">
        <v>24132</v>
      </c>
      <c r="Q24133" s="1" t="s">
        <v>754</v>
      </c>
      <c r="R24133" s="1"/>
      <c r="S24133" s="2"/>
      <c r="T24133">
        <v>24132</v>
      </c>
      <c r="U24133" s="1" t="s">
        <v>178</v>
      </c>
      <c r="V24133" s="1"/>
      <c r="W24133" s="2"/>
      <c r="X24133">
        <v>24132</v>
      </c>
      <c r="Y24133" s="1" t="s">
        <v>179</v>
      </c>
      <c r="Z24133" s="1"/>
      <c r="AA24133" s="2"/>
    </row>
    <row r="24134" spans="8:27">
      <c r="H24134">
        <v>24133</v>
      </c>
      <c r="I24134" s="1" t="s">
        <v>752</v>
      </c>
      <c r="J24134" s="1"/>
      <c r="K24134" s="2"/>
      <c r="L24134">
        <v>24133</v>
      </c>
      <c r="M24134" s="1" t="s">
        <v>753</v>
      </c>
      <c r="N24134" s="1"/>
      <c r="O24134" s="2"/>
      <c r="P24134">
        <v>24133</v>
      </c>
      <c r="Q24134" s="1" t="s">
        <v>754</v>
      </c>
      <c r="R24134" s="1"/>
      <c r="S24134" s="2"/>
      <c r="T24134">
        <v>24133</v>
      </c>
      <c r="U24134" s="1" t="s">
        <v>178</v>
      </c>
      <c r="V24134" s="1"/>
      <c r="W24134" s="2"/>
      <c r="X24134">
        <v>24133</v>
      </c>
      <c r="Y24134" s="1" t="s">
        <v>179</v>
      </c>
      <c r="Z24134" s="1"/>
      <c r="AA24134" s="2"/>
    </row>
    <row r="24135" spans="8:27">
      <c r="H24135">
        <v>24134</v>
      </c>
      <c r="I24135" s="1" t="s">
        <v>752</v>
      </c>
      <c r="J24135" s="1"/>
      <c r="K24135" s="2"/>
      <c r="L24135">
        <v>24134</v>
      </c>
      <c r="M24135" s="1" t="s">
        <v>753</v>
      </c>
      <c r="N24135" s="1"/>
      <c r="O24135" s="2"/>
      <c r="P24135">
        <v>24134</v>
      </c>
      <c r="Q24135" s="1" t="s">
        <v>754</v>
      </c>
      <c r="R24135" s="1"/>
      <c r="S24135" s="2"/>
      <c r="T24135">
        <v>24134</v>
      </c>
      <c r="U24135" s="1" t="s">
        <v>178</v>
      </c>
      <c r="V24135" s="1"/>
      <c r="W24135" s="2"/>
      <c r="X24135">
        <v>24134</v>
      </c>
      <c r="Y24135" s="1" t="s">
        <v>179</v>
      </c>
      <c r="Z24135" s="1"/>
      <c r="AA24135" s="2"/>
    </row>
    <row r="24136" spans="8:27">
      <c r="H24136">
        <v>24135</v>
      </c>
      <c r="I24136" s="1" t="s">
        <v>752</v>
      </c>
      <c r="J24136" s="1"/>
      <c r="K24136" s="2"/>
      <c r="L24136">
        <v>24135</v>
      </c>
      <c r="M24136" s="1" t="s">
        <v>753</v>
      </c>
      <c r="N24136" s="1"/>
      <c r="O24136" s="2"/>
      <c r="P24136">
        <v>24135</v>
      </c>
      <c r="Q24136" s="1" t="s">
        <v>754</v>
      </c>
      <c r="R24136" s="1"/>
      <c r="S24136" s="2"/>
      <c r="T24136">
        <v>24135</v>
      </c>
      <c r="U24136" s="1" t="s">
        <v>178</v>
      </c>
      <c r="V24136" s="1"/>
      <c r="W24136" s="2"/>
      <c r="X24136">
        <v>24135</v>
      </c>
      <c r="Y24136" s="1" t="s">
        <v>179</v>
      </c>
      <c r="Z24136" s="1"/>
      <c r="AA24136" s="2"/>
    </row>
    <row r="24137" spans="8:27">
      <c r="H24137">
        <v>24136</v>
      </c>
      <c r="I24137" s="1" t="s">
        <v>752</v>
      </c>
      <c r="J24137" s="1"/>
      <c r="K24137" s="2"/>
      <c r="L24137">
        <v>24136</v>
      </c>
      <c r="M24137" s="1" t="s">
        <v>753</v>
      </c>
      <c r="N24137" s="1"/>
      <c r="O24137" s="2"/>
      <c r="P24137">
        <v>24136</v>
      </c>
      <c r="Q24137" s="1" t="s">
        <v>754</v>
      </c>
      <c r="R24137" s="1"/>
      <c r="S24137" s="2"/>
      <c r="T24137">
        <v>24136</v>
      </c>
      <c r="U24137" s="1" t="s">
        <v>178</v>
      </c>
      <c r="V24137" s="1"/>
      <c r="W24137" s="2"/>
      <c r="X24137">
        <v>24136</v>
      </c>
      <c r="Y24137" s="1" t="s">
        <v>179</v>
      </c>
      <c r="Z24137" s="1"/>
      <c r="AA24137" s="2"/>
    </row>
    <row r="24138" spans="8:27">
      <c r="H24138">
        <v>24137</v>
      </c>
      <c r="I24138" s="1" t="s">
        <v>752</v>
      </c>
      <c r="J24138" s="1"/>
      <c r="K24138" s="2"/>
      <c r="L24138">
        <v>24137</v>
      </c>
      <c r="M24138" s="1" t="s">
        <v>753</v>
      </c>
      <c r="N24138" s="1"/>
      <c r="O24138" s="2"/>
      <c r="P24138">
        <v>24137</v>
      </c>
      <c r="Q24138" s="1" t="s">
        <v>754</v>
      </c>
      <c r="R24138" s="1"/>
      <c r="S24138" s="2"/>
      <c r="T24138">
        <v>24137</v>
      </c>
      <c r="U24138" s="1" t="s">
        <v>178</v>
      </c>
      <c r="V24138" s="1"/>
      <c r="W24138" s="2"/>
      <c r="X24138">
        <v>24137</v>
      </c>
      <c r="Y24138" s="1" t="s">
        <v>179</v>
      </c>
      <c r="Z24138" s="1"/>
      <c r="AA24138" s="2"/>
    </row>
    <row r="24139" spans="8:27">
      <c r="H24139">
        <v>24138</v>
      </c>
      <c r="I24139" s="1" t="s">
        <v>752</v>
      </c>
      <c r="J24139" s="1"/>
      <c r="K24139" s="2"/>
      <c r="L24139">
        <v>24138</v>
      </c>
      <c r="M24139" s="1" t="s">
        <v>753</v>
      </c>
      <c r="N24139" s="1"/>
      <c r="O24139" s="2"/>
      <c r="P24139">
        <v>24138</v>
      </c>
      <c r="Q24139" s="1" t="s">
        <v>754</v>
      </c>
      <c r="R24139" s="1"/>
      <c r="S24139" s="2"/>
      <c r="T24139">
        <v>24138</v>
      </c>
      <c r="U24139" s="1" t="s">
        <v>178</v>
      </c>
      <c r="V24139" s="1"/>
      <c r="W24139" s="2"/>
      <c r="X24139">
        <v>24138</v>
      </c>
      <c r="Y24139" s="1" t="s">
        <v>179</v>
      </c>
      <c r="Z24139" s="1"/>
      <c r="AA24139" s="2"/>
    </row>
    <row r="24140" spans="8:27">
      <c r="H24140">
        <v>24139</v>
      </c>
      <c r="I24140" s="1" t="s">
        <v>752</v>
      </c>
      <c r="J24140" s="1"/>
      <c r="K24140" s="2"/>
      <c r="L24140">
        <v>24139</v>
      </c>
      <c r="M24140" s="1" t="s">
        <v>753</v>
      </c>
      <c r="N24140" s="1"/>
      <c r="O24140" s="2"/>
      <c r="P24140">
        <v>24139</v>
      </c>
      <c r="Q24140" s="1" t="s">
        <v>754</v>
      </c>
      <c r="R24140" s="1"/>
      <c r="S24140" s="2"/>
      <c r="T24140">
        <v>24139</v>
      </c>
      <c r="U24140" s="1" t="s">
        <v>178</v>
      </c>
      <c r="V24140" s="1"/>
      <c r="W24140" s="2"/>
      <c r="X24140">
        <v>24139</v>
      </c>
      <c r="Y24140" s="1" t="s">
        <v>179</v>
      </c>
      <c r="Z24140" s="1"/>
      <c r="AA24140" s="2"/>
    </row>
    <row r="24141" spans="8:27">
      <c r="H24141">
        <v>24140</v>
      </c>
      <c r="I24141" s="1" t="s">
        <v>752</v>
      </c>
      <c r="J24141" s="1"/>
      <c r="K24141" s="2"/>
      <c r="L24141">
        <v>24140</v>
      </c>
      <c r="M24141" s="1" t="s">
        <v>753</v>
      </c>
      <c r="N24141" s="1"/>
      <c r="O24141" s="2"/>
      <c r="P24141">
        <v>24140</v>
      </c>
      <c r="Q24141" s="1" t="s">
        <v>754</v>
      </c>
      <c r="R24141" s="1"/>
      <c r="S24141" s="2"/>
      <c r="T24141">
        <v>24140</v>
      </c>
      <c r="U24141" s="1" t="s">
        <v>178</v>
      </c>
      <c r="V24141" s="1"/>
      <c r="W24141" s="2"/>
      <c r="X24141">
        <v>24140</v>
      </c>
      <c r="Y24141" s="1" t="s">
        <v>179</v>
      </c>
      <c r="Z24141" s="1"/>
      <c r="AA24141" s="2"/>
    </row>
    <row r="24142" spans="8:27">
      <c r="H24142">
        <v>24141</v>
      </c>
      <c r="I24142" s="1" t="s">
        <v>752</v>
      </c>
      <c r="J24142" s="1"/>
      <c r="K24142" s="2"/>
      <c r="L24142">
        <v>24141</v>
      </c>
      <c r="M24142" s="1" t="s">
        <v>753</v>
      </c>
      <c r="N24142" s="1"/>
      <c r="O24142" s="2"/>
      <c r="P24142">
        <v>24141</v>
      </c>
      <c r="Q24142" s="1" t="s">
        <v>754</v>
      </c>
      <c r="R24142" s="1"/>
      <c r="S24142" s="2"/>
      <c r="T24142">
        <v>24141</v>
      </c>
      <c r="U24142" s="1" t="s">
        <v>178</v>
      </c>
      <c r="V24142" s="1"/>
      <c r="W24142" s="2"/>
      <c r="X24142">
        <v>24141</v>
      </c>
      <c r="Y24142" s="1" t="s">
        <v>179</v>
      </c>
      <c r="Z24142" s="1"/>
      <c r="AA24142" s="2"/>
    </row>
    <row r="24143" spans="8:27">
      <c r="H24143">
        <v>24142</v>
      </c>
      <c r="I24143" s="1" t="s">
        <v>752</v>
      </c>
      <c r="J24143" s="1"/>
      <c r="K24143" s="2"/>
      <c r="L24143">
        <v>24142</v>
      </c>
      <c r="M24143" s="1" t="s">
        <v>753</v>
      </c>
      <c r="N24143" s="1"/>
      <c r="O24143" s="2"/>
      <c r="P24143">
        <v>24142</v>
      </c>
      <c r="Q24143" s="1" t="s">
        <v>754</v>
      </c>
      <c r="R24143" s="1"/>
      <c r="S24143" s="2"/>
      <c r="T24143">
        <v>24142</v>
      </c>
      <c r="U24143" s="1" t="s">
        <v>178</v>
      </c>
      <c r="V24143" s="1"/>
      <c r="W24143" s="2"/>
      <c r="X24143">
        <v>24142</v>
      </c>
      <c r="Y24143" s="1" t="s">
        <v>179</v>
      </c>
      <c r="Z24143" s="1"/>
      <c r="AA24143" s="2"/>
    </row>
    <row r="24144" spans="8:27">
      <c r="H24144">
        <v>24143</v>
      </c>
      <c r="I24144" s="1" t="s">
        <v>752</v>
      </c>
      <c r="J24144" s="1"/>
      <c r="K24144" s="2"/>
      <c r="L24144">
        <v>24143</v>
      </c>
      <c r="M24144" s="1" t="s">
        <v>753</v>
      </c>
      <c r="N24144" s="1"/>
      <c r="O24144" s="2"/>
      <c r="P24144">
        <v>24143</v>
      </c>
      <c r="Q24144" s="1" t="s">
        <v>754</v>
      </c>
      <c r="R24144" s="1"/>
      <c r="S24144" s="2"/>
      <c r="T24144">
        <v>24143</v>
      </c>
      <c r="U24144" s="1" t="s">
        <v>178</v>
      </c>
      <c r="V24144" s="1"/>
      <c r="W24144" s="2"/>
      <c r="X24144">
        <v>24143</v>
      </c>
      <c r="Y24144" s="1" t="s">
        <v>179</v>
      </c>
      <c r="Z24144" s="1"/>
      <c r="AA24144" s="2"/>
    </row>
    <row r="24145" spans="8:27">
      <c r="H24145">
        <v>24144</v>
      </c>
      <c r="I24145" s="1" t="s">
        <v>752</v>
      </c>
      <c r="J24145" s="1"/>
      <c r="K24145" s="2"/>
      <c r="L24145">
        <v>24144</v>
      </c>
      <c r="M24145" s="1" t="s">
        <v>753</v>
      </c>
      <c r="N24145" s="1"/>
      <c r="O24145" s="2"/>
      <c r="P24145">
        <v>24144</v>
      </c>
      <c r="Q24145" s="1" t="s">
        <v>754</v>
      </c>
      <c r="R24145" s="1"/>
      <c r="S24145" s="2"/>
      <c r="T24145">
        <v>24144</v>
      </c>
      <c r="U24145" s="1" t="s">
        <v>178</v>
      </c>
      <c r="V24145" s="1"/>
      <c r="W24145" s="2"/>
      <c r="X24145">
        <v>24144</v>
      </c>
      <c r="Y24145" s="1" t="s">
        <v>179</v>
      </c>
      <c r="Z24145" s="1"/>
      <c r="AA24145" s="2"/>
    </row>
    <row r="24146" spans="8:27">
      <c r="H24146">
        <v>24145</v>
      </c>
      <c r="I24146" s="1" t="s">
        <v>752</v>
      </c>
      <c r="J24146" s="1"/>
      <c r="K24146" s="2"/>
      <c r="L24146">
        <v>24145</v>
      </c>
      <c r="M24146" s="1" t="s">
        <v>753</v>
      </c>
      <c r="N24146" s="1"/>
      <c r="O24146" s="2"/>
      <c r="P24146">
        <v>24145</v>
      </c>
      <c r="Q24146" s="1" t="s">
        <v>754</v>
      </c>
      <c r="R24146" s="1"/>
      <c r="S24146" s="2"/>
      <c r="T24146">
        <v>24145</v>
      </c>
      <c r="U24146" s="1" t="s">
        <v>178</v>
      </c>
      <c r="V24146" s="1"/>
      <c r="W24146" s="2"/>
      <c r="X24146">
        <v>24145</v>
      </c>
      <c r="Y24146" s="1" t="s">
        <v>179</v>
      </c>
      <c r="Z24146" s="1"/>
      <c r="AA24146" s="2"/>
    </row>
    <row r="24147" spans="8:27">
      <c r="H24147">
        <v>24146</v>
      </c>
      <c r="I24147" s="1" t="s">
        <v>752</v>
      </c>
      <c r="J24147" s="1"/>
      <c r="K24147" s="2"/>
      <c r="L24147">
        <v>24146</v>
      </c>
      <c r="M24147" s="1" t="s">
        <v>753</v>
      </c>
      <c r="N24147" s="1"/>
      <c r="O24147" s="2"/>
      <c r="P24147">
        <v>24146</v>
      </c>
      <c r="Q24147" s="1" t="s">
        <v>754</v>
      </c>
      <c r="R24147" s="1"/>
      <c r="S24147" s="2"/>
      <c r="T24147">
        <v>24146</v>
      </c>
      <c r="U24147" s="1" t="s">
        <v>178</v>
      </c>
      <c r="V24147" s="1"/>
      <c r="W24147" s="2"/>
      <c r="X24147">
        <v>24146</v>
      </c>
      <c r="Y24147" s="1" t="s">
        <v>179</v>
      </c>
      <c r="Z24147" s="1"/>
      <c r="AA24147" s="2"/>
    </row>
    <row r="24148" spans="8:27">
      <c r="H24148">
        <v>24147</v>
      </c>
      <c r="I24148" s="1" t="s">
        <v>752</v>
      </c>
      <c r="J24148" s="1"/>
      <c r="K24148" s="2"/>
      <c r="L24148">
        <v>24147</v>
      </c>
      <c r="M24148" s="1" t="s">
        <v>753</v>
      </c>
      <c r="N24148" s="1"/>
      <c r="O24148" s="2"/>
      <c r="P24148">
        <v>24147</v>
      </c>
      <c r="Q24148" s="1" t="s">
        <v>754</v>
      </c>
      <c r="R24148" s="1"/>
      <c r="S24148" s="2"/>
      <c r="T24148">
        <v>24147</v>
      </c>
      <c r="U24148" s="1" t="s">
        <v>178</v>
      </c>
      <c r="V24148" s="1"/>
      <c r="W24148" s="2"/>
      <c r="X24148">
        <v>24147</v>
      </c>
      <c r="Y24148" s="1" t="s">
        <v>179</v>
      </c>
      <c r="Z24148" s="1"/>
      <c r="AA24148" s="2"/>
    </row>
    <row r="24149" spans="8:27">
      <c r="H24149">
        <v>24148</v>
      </c>
      <c r="I24149" s="1" t="s">
        <v>752</v>
      </c>
      <c r="J24149" s="1"/>
      <c r="K24149" s="2"/>
      <c r="L24149">
        <v>24148</v>
      </c>
      <c r="M24149" s="1" t="s">
        <v>753</v>
      </c>
      <c r="N24149" s="1"/>
      <c r="O24149" s="2"/>
      <c r="P24149">
        <v>24148</v>
      </c>
      <c r="Q24149" s="1" t="s">
        <v>754</v>
      </c>
      <c r="R24149" s="1"/>
      <c r="S24149" s="2"/>
      <c r="T24149">
        <v>24148</v>
      </c>
      <c r="U24149" s="1" t="s">
        <v>178</v>
      </c>
      <c r="V24149" s="1"/>
      <c r="W24149" s="2"/>
      <c r="X24149">
        <v>24148</v>
      </c>
      <c r="Y24149" s="1" t="s">
        <v>179</v>
      </c>
      <c r="Z24149" s="1"/>
      <c r="AA24149" s="2"/>
    </row>
    <row r="24150" spans="8:27">
      <c r="H24150">
        <v>24149</v>
      </c>
      <c r="I24150" s="1" t="s">
        <v>752</v>
      </c>
      <c r="J24150" s="1"/>
      <c r="K24150" s="2"/>
      <c r="L24150">
        <v>24149</v>
      </c>
      <c r="M24150" s="1" t="s">
        <v>753</v>
      </c>
      <c r="N24150" s="1"/>
      <c r="O24150" s="2"/>
      <c r="P24150">
        <v>24149</v>
      </c>
      <c r="Q24150" s="1" t="s">
        <v>754</v>
      </c>
      <c r="R24150" s="1"/>
      <c r="S24150" s="2"/>
      <c r="T24150">
        <v>24149</v>
      </c>
      <c r="U24150" s="1" t="s">
        <v>178</v>
      </c>
      <c r="V24150" s="1"/>
      <c r="W24150" s="2"/>
      <c r="X24150">
        <v>24149</v>
      </c>
      <c r="Y24150" s="1" t="s">
        <v>179</v>
      </c>
      <c r="Z24150" s="1"/>
      <c r="AA24150" s="2"/>
    </row>
    <row r="24151" spans="8:27">
      <c r="H24151">
        <v>24150</v>
      </c>
      <c r="I24151" s="1" t="s">
        <v>752</v>
      </c>
      <c r="J24151" s="1"/>
      <c r="K24151" s="2"/>
      <c r="L24151">
        <v>24150</v>
      </c>
      <c r="M24151" s="1" t="s">
        <v>753</v>
      </c>
      <c r="N24151" s="1"/>
      <c r="O24151" s="2"/>
      <c r="P24151">
        <v>24150</v>
      </c>
      <c r="Q24151" s="1" t="s">
        <v>754</v>
      </c>
      <c r="R24151" s="1"/>
      <c r="S24151" s="2"/>
      <c r="T24151">
        <v>24150</v>
      </c>
      <c r="U24151" s="1" t="s">
        <v>178</v>
      </c>
      <c r="V24151" s="1"/>
      <c r="W24151" s="2"/>
      <c r="X24151">
        <v>24150</v>
      </c>
      <c r="Y24151" s="1" t="s">
        <v>179</v>
      </c>
      <c r="Z24151" s="1"/>
      <c r="AA24151" s="2"/>
    </row>
    <row r="24152" spans="8:27">
      <c r="H24152">
        <v>24151</v>
      </c>
      <c r="I24152" s="1" t="s">
        <v>752</v>
      </c>
      <c r="J24152" s="1"/>
      <c r="K24152" s="2"/>
      <c r="L24152">
        <v>24151</v>
      </c>
      <c r="M24152" s="1" t="s">
        <v>753</v>
      </c>
      <c r="N24152" s="1"/>
      <c r="O24152" s="2"/>
      <c r="P24152">
        <v>24151</v>
      </c>
      <c r="Q24152" s="1" t="s">
        <v>754</v>
      </c>
      <c r="R24152" s="1"/>
      <c r="S24152" s="2"/>
      <c r="T24152">
        <v>24151</v>
      </c>
      <c r="U24152" s="1" t="s">
        <v>178</v>
      </c>
      <c r="V24152" s="1"/>
      <c r="W24152" s="2"/>
      <c r="X24152">
        <v>24151</v>
      </c>
      <c r="Y24152" s="1" t="s">
        <v>179</v>
      </c>
      <c r="Z24152" s="1"/>
      <c r="AA24152" s="2"/>
    </row>
    <row r="24153" spans="8:27">
      <c r="H24153">
        <v>24152</v>
      </c>
      <c r="I24153" s="1" t="s">
        <v>752</v>
      </c>
      <c r="J24153" s="1"/>
      <c r="K24153" s="2"/>
      <c r="L24153">
        <v>24152</v>
      </c>
      <c r="M24153" s="1" t="s">
        <v>753</v>
      </c>
      <c r="N24153" s="1"/>
      <c r="O24153" s="2"/>
      <c r="P24153">
        <v>24152</v>
      </c>
      <c r="Q24153" s="1" t="s">
        <v>754</v>
      </c>
      <c r="R24153" s="1"/>
      <c r="S24153" s="2"/>
      <c r="T24153">
        <v>24152</v>
      </c>
      <c r="U24153" s="1" t="s">
        <v>178</v>
      </c>
      <c r="V24153" s="1"/>
      <c r="W24153" s="2"/>
      <c r="X24153">
        <v>24152</v>
      </c>
      <c r="Y24153" s="1" t="s">
        <v>179</v>
      </c>
      <c r="Z24153" s="1"/>
      <c r="AA24153" s="2"/>
    </row>
    <row r="24154" spans="8:27">
      <c r="H24154">
        <v>24153</v>
      </c>
      <c r="I24154" s="1" t="s">
        <v>752</v>
      </c>
      <c r="J24154" s="1"/>
      <c r="K24154" s="2"/>
      <c r="L24154">
        <v>24153</v>
      </c>
      <c r="M24154" s="1" t="s">
        <v>753</v>
      </c>
      <c r="N24154" s="1"/>
      <c r="O24154" s="2"/>
      <c r="P24154">
        <v>24153</v>
      </c>
      <c r="Q24154" s="1" t="s">
        <v>754</v>
      </c>
      <c r="R24154" s="1"/>
      <c r="S24154" s="2"/>
      <c r="T24154">
        <v>24153</v>
      </c>
      <c r="U24154" s="1" t="s">
        <v>178</v>
      </c>
      <c r="V24154" s="1"/>
      <c r="W24154" s="2"/>
      <c r="X24154">
        <v>24153</v>
      </c>
      <c r="Y24154" s="1" t="s">
        <v>179</v>
      </c>
      <c r="Z24154" s="1"/>
      <c r="AA24154" s="2"/>
    </row>
    <row r="24155" spans="8:27">
      <c r="H24155">
        <v>24154</v>
      </c>
      <c r="I24155" s="1" t="s">
        <v>752</v>
      </c>
      <c r="J24155" s="1"/>
      <c r="K24155" s="2"/>
      <c r="L24155">
        <v>24154</v>
      </c>
      <c r="M24155" s="1" t="s">
        <v>753</v>
      </c>
      <c r="N24155" s="1"/>
      <c r="O24155" s="2"/>
      <c r="P24155">
        <v>24154</v>
      </c>
      <c r="Q24155" s="1" t="s">
        <v>754</v>
      </c>
      <c r="R24155" s="1"/>
      <c r="S24155" s="2"/>
      <c r="T24155">
        <v>24154</v>
      </c>
      <c r="U24155" s="1" t="s">
        <v>178</v>
      </c>
      <c r="V24155" s="1"/>
      <c r="W24155" s="2"/>
      <c r="X24155">
        <v>24154</v>
      </c>
      <c r="Y24155" s="1" t="s">
        <v>179</v>
      </c>
      <c r="Z24155" s="1"/>
      <c r="AA24155" s="2"/>
    </row>
    <row r="24156" spans="8:27">
      <c r="H24156">
        <v>24155</v>
      </c>
      <c r="I24156" s="1" t="s">
        <v>752</v>
      </c>
      <c r="J24156" s="1"/>
      <c r="K24156" s="2"/>
      <c r="L24156">
        <v>24155</v>
      </c>
      <c r="M24156" s="1" t="s">
        <v>753</v>
      </c>
      <c r="N24156" s="1"/>
      <c r="O24156" s="2"/>
      <c r="P24156">
        <v>24155</v>
      </c>
      <c r="Q24156" s="1" t="s">
        <v>754</v>
      </c>
      <c r="R24156" s="1"/>
      <c r="S24156" s="2"/>
      <c r="T24156">
        <v>24155</v>
      </c>
      <c r="U24156" s="1" t="s">
        <v>178</v>
      </c>
      <c r="V24156" s="1"/>
      <c r="W24156" s="2"/>
      <c r="X24156">
        <v>24155</v>
      </c>
      <c r="Y24156" s="1" t="s">
        <v>179</v>
      </c>
      <c r="Z24156" s="1"/>
      <c r="AA24156" s="2"/>
    </row>
    <row r="24157" spans="8:27">
      <c r="H24157">
        <v>24156</v>
      </c>
      <c r="I24157" s="1" t="s">
        <v>752</v>
      </c>
      <c r="J24157" s="1"/>
      <c r="K24157" s="2"/>
      <c r="L24157">
        <v>24156</v>
      </c>
      <c r="M24157" s="1" t="s">
        <v>753</v>
      </c>
      <c r="N24157" s="1"/>
      <c r="O24157" s="2"/>
      <c r="P24157">
        <v>24156</v>
      </c>
      <c r="Q24157" s="1" t="s">
        <v>754</v>
      </c>
      <c r="R24157" s="1"/>
      <c r="S24157" s="2"/>
      <c r="T24157">
        <v>24156</v>
      </c>
      <c r="U24157" s="1" t="s">
        <v>178</v>
      </c>
      <c r="V24157" s="1"/>
      <c r="W24157" s="2"/>
      <c r="X24157">
        <v>24156</v>
      </c>
      <c r="Y24157" s="1" t="s">
        <v>179</v>
      </c>
      <c r="Z24157" s="1"/>
      <c r="AA24157" s="2"/>
    </row>
    <row r="24158" spans="8:27">
      <c r="H24158">
        <v>24157</v>
      </c>
      <c r="I24158" s="1" t="s">
        <v>752</v>
      </c>
      <c r="J24158" s="10"/>
      <c r="K24158" s="2"/>
      <c r="L24158">
        <v>24157</v>
      </c>
      <c r="M24158" s="1" t="s">
        <v>753</v>
      </c>
      <c r="N24158" s="1"/>
      <c r="O24158" s="2"/>
      <c r="P24158">
        <v>24157</v>
      </c>
      <c r="Q24158" s="1" t="s">
        <v>754</v>
      </c>
      <c r="R24158" s="1"/>
      <c r="S24158" s="2"/>
      <c r="T24158">
        <v>24157</v>
      </c>
      <c r="U24158" s="1" t="s">
        <v>178</v>
      </c>
      <c r="V24158" s="1"/>
      <c r="W24158" s="2"/>
      <c r="X24158">
        <v>24157</v>
      </c>
      <c r="Y24158" s="1" t="s">
        <v>179</v>
      </c>
      <c r="Z24158" s="1"/>
      <c r="AA24158" s="2"/>
    </row>
    <row r="24159" spans="8:27">
      <c r="H24159">
        <v>24158</v>
      </c>
      <c r="I24159" s="1" t="s">
        <v>752</v>
      </c>
      <c r="J24159" s="10"/>
      <c r="K24159" s="2"/>
      <c r="L24159">
        <v>24158</v>
      </c>
      <c r="M24159" s="1" t="s">
        <v>753</v>
      </c>
      <c r="N24159" s="1"/>
      <c r="O24159" s="2"/>
      <c r="P24159">
        <v>24158</v>
      </c>
      <c r="Q24159" s="1" t="s">
        <v>754</v>
      </c>
      <c r="R24159" s="1"/>
      <c r="S24159" s="2"/>
      <c r="T24159">
        <v>24158</v>
      </c>
      <c r="U24159" s="1" t="s">
        <v>178</v>
      </c>
      <c r="V24159" s="1"/>
      <c r="W24159" s="2"/>
      <c r="X24159">
        <v>24158</v>
      </c>
      <c r="Y24159" s="1" t="s">
        <v>179</v>
      </c>
      <c r="Z24159" s="1"/>
      <c r="AA24159" s="2"/>
    </row>
    <row r="24160" spans="8:27">
      <c r="H24160">
        <v>24159</v>
      </c>
      <c r="I24160" s="1" t="s">
        <v>752</v>
      </c>
      <c r="J24160" s="10"/>
      <c r="K24160" s="2"/>
      <c r="L24160">
        <v>24159</v>
      </c>
      <c r="M24160" s="1" t="s">
        <v>753</v>
      </c>
      <c r="N24160" s="1"/>
      <c r="O24160" s="2"/>
      <c r="P24160">
        <v>24159</v>
      </c>
      <c r="Q24160" s="1" t="s">
        <v>754</v>
      </c>
      <c r="R24160" s="1"/>
      <c r="S24160" s="2"/>
      <c r="T24160">
        <v>24159</v>
      </c>
      <c r="U24160" s="1" t="s">
        <v>178</v>
      </c>
      <c r="V24160" s="1"/>
      <c r="W24160" s="2"/>
      <c r="X24160">
        <v>24159</v>
      </c>
      <c r="Y24160" s="1" t="s">
        <v>179</v>
      </c>
      <c r="Z24160" s="1"/>
      <c r="AA24160" s="2"/>
    </row>
    <row r="24161" spans="8:27">
      <c r="H24161">
        <v>24160</v>
      </c>
      <c r="I24161" s="1" t="s">
        <v>752</v>
      </c>
      <c r="J24161" s="10"/>
      <c r="K24161" s="2"/>
      <c r="L24161">
        <v>24160</v>
      </c>
      <c r="M24161" s="1" t="s">
        <v>753</v>
      </c>
      <c r="N24161" s="1"/>
      <c r="O24161" s="2"/>
      <c r="P24161">
        <v>24160</v>
      </c>
      <c r="Q24161" s="1" t="s">
        <v>754</v>
      </c>
      <c r="R24161" s="1"/>
      <c r="S24161" s="2"/>
      <c r="T24161">
        <v>24160</v>
      </c>
      <c r="U24161" s="1" t="s">
        <v>178</v>
      </c>
      <c r="V24161" s="1"/>
      <c r="W24161" s="2"/>
      <c r="X24161">
        <v>24160</v>
      </c>
      <c r="Y24161" s="1" t="s">
        <v>179</v>
      </c>
      <c r="Z24161" s="1"/>
      <c r="AA24161" s="2"/>
    </row>
    <row r="24162" spans="8:27">
      <c r="H24162">
        <v>24161</v>
      </c>
      <c r="I24162" s="1" t="s">
        <v>752</v>
      </c>
      <c r="J24162" s="10"/>
      <c r="K24162" s="2"/>
      <c r="L24162">
        <v>24161</v>
      </c>
      <c r="M24162" s="1" t="s">
        <v>753</v>
      </c>
      <c r="N24162" s="1"/>
      <c r="O24162" s="2"/>
      <c r="P24162">
        <v>24161</v>
      </c>
      <c r="Q24162" s="1" t="s">
        <v>754</v>
      </c>
      <c r="R24162" s="1"/>
      <c r="S24162" s="2"/>
      <c r="T24162">
        <v>24161</v>
      </c>
      <c r="U24162" s="1" t="s">
        <v>178</v>
      </c>
      <c r="V24162" s="1"/>
      <c r="W24162" s="2"/>
      <c r="X24162">
        <v>24161</v>
      </c>
      <c r="Y24162" s="1" t="s">
        <v>179</v>
      </c>
      <c r="Z24162" s="1"/>
      <c r="AA24162" s="2"/>
    </row>
    <row r="24163" spans="8:27">
      <c r="H24163">
        <v>24162</v>
      </c>
      <c r="I24163" s="1" t="s">
        <v>752</v>
      </c>
      <c r="J24163" s="10"/>
      <c r="K24163" s="2"/>
      <c r="L24163">
        <v>24162</v>
      </c>
      <c r="M24163" s="1" t="s">
        <v>753</v>
      </c>
      <c r="N24163" s="1"/>
      <c r="O24163" s="2"/>
      <c r="P24163">
        <v>24162</v>
      </c>
      <c r="Q24163" s="1" t="s">
        <v>754</v>
      </c>
      <c r="R24163" s="1"/>
      <c r="S24163" s="2"/>
      <c r="T24163">
        <v>24162</v>
      </c>
      <c r="U24163" s="1" t="s">
        <v>178</v>
      </c>
      <c r="V24163" s="1"/>
      <c r="W24163" s="2"/>
      <c r="X24163">
        <v>24162</v>
      </c>
      <c r="Y24163" s="1" t="s">
        <v>179</v>
      </c>
      <c r="Z24163" s="1"/>
      <c r="AA24163" s="2"/>
    </row>
    <row r="24164" spans="8:27">
      <c r="H24164">
        <v>24163</v>
      </c>
      <c r="I24164" s="1" t="s">
        <v>752</v>
      </c>
      <c r="J24164" s="10"/>
      <c r="K24164" s="2"/>
      <c r="L24164">
        <v>24163</v>
      </c>
      <c r="M24164" s="1" t="s">
        <v>753</v>
      </c>
      <c r="N24164" s="1"/>
      <c r="O24164" s="2"/>
      <c r="P24164">
        <v>24163</v>
      </c>
      <c r="Q24164" s="1" t="s">
        <v>754</v>
      </c>
      <c r="R24164" s="1"/>
      <c r="S24164" s="2"/>
      <c r="T24164">
        <v>24163</v>
      </c>
      <c r="U24164" s="1" t="s">
        <v>178</v>
      </c>
      <c r="V24164" s="1"/>
      <c r="W24164" s="2"/>
      <c r="X24164">
        <v>24163</v>
      </c>
      <c r="Y24164" s="1" t="s">
        <v>179</v>
      </c>
      <c r="Z24164" s="1"/>
      <c r="AA24164" s="2"/>
    </row>
    <row r="24165" spans="8:27">
      <c r="H24165">
        <v>24164</v>
      </c>
      <c r="I24165" s="1" t="s">
        <v>752</v>
      </c>
      <c r="J24165" s="10"/>
      <c r="K24165" s="2"/>
      <c r="L24165">
        <v>24164</v>
      </c>
      <c r="M24165" s="1" t="s">
        <v>753</v>
      </c>
      <c r="N24165" s="1"/>
      <c r="O24165" s="2"/>
      <c r="P24165">
        <v>24164</v>
      </c>
      <c r="Q24165" s="1" t="s">
        <v>754</v>
      </c>
      <c r="R24165" s="1"/>
      <c r="S24165" s="2"/>
      <c r="T24165">
        <v>24164</v>
      </c>
      <c r="U24165" s="1" t="s">
        <v>178</v>
      </c>
      <c r="V24165" s="1"/>
      <c r="W24165" s="2"/>
      <c r="X24165">
        <v>24164</v>
      </c>
      <c r="Y24165" s="1" t="s">
        <v>179</v>
      </c>
      <c r="Z24165" s="1"/>
      <c r="AA24165" s="2"/>
    </row>
    <row r="24166" spans="8:27">
      <c r="H24166">
        <v>24165</v>
      </c>
      <c r="I24166" s="1" t="s">
        <v>752</v>
      </c>
      <c r="J24166" s="10"/>
      <c r="K24166" s="2"/>
      <c r="L24166">
        <v>24165</v>
      </c>
      <c r="M24166" s="1" t="s">
        <v>753</v>
      </c>
      <c r="N24166" s="1"/>
      <c r="O24166" s="2"/>
      <c r="P24166">
        <v>24165</v>
      </c>
      <c r="Q24166" s="1" t="s">
        <v>754</v>
      </c>
      <c r="R24166" s="1"/>
      <c r="S24166" s="2"/>
      <c r="T24166">
        <v>24165</v>
      </c>
      <c r="U24166" s="1" t="s">
        <v>178</v>
      </c>
      <c r="V24166" s="1"/>
      <c r="W24166" s="2"/>
      <c r="X24166">
        <v>24165</v>
      </c>
      <c r="Y24166" s="1" t="s">
        <v>179</v>
      </c>
      <c r="Z24166" s="1"/>
      <c r="AA24166" s="2"/>
    </row>
    <row r="24167" spans="8:27">
      <c r="H24167">
        <v>24166</v>
      </c>
      <c r="I24167" s="1" t="s">
        <v>752</v>
      </c>
      <c r="J24167" s="10"/>
      <c r="K24167" s="2"/>
      <c r="L24167">
        <v>24166</v>
      </c>
      <c r="M24167" s="1" t="s">
        <v>753</v>
      </c>
      <c r="N24167" s="1"/>
      <c r="O24167" s="2"/>
      <c r="P24167">
        <v>24166</v>
      </c>
      <c r="Q24167" s="1" t="s">
        <v>754</v>
      </c>
      <c r="R24167" s="1"/>
      <c r="S24167" s="2"/>
      <c r="T24167">
        <v>24166</v>
      </c>
      <c r="U24167" s="1" t="s">
        <v>178</v>
      </c>
      <c r="V24167" s="1"/>
      <c r="W24167" s="2"/>
      <c r="X24167">
        <v>24166</v>
      </c>
      <c r="Y24167" s="1" t="s">
        <v>179</v>
      </c>
      <c r="Z24167" s="1"/>
      <c r="AA24167" s="2"/>
    </row>
    <row r="24168" spans="8:27">
      <c r="H24168">
        <v>24167</v>
      </c>
      <c r="I24168" s="1" t="s">
        <v>752</v>
      </c>
      <c r="J24168" s="10"/>
      <c r="K24168" s="2"/>
      <c r="L24168">
        <v>24167</v>
      </c>
      <c r="M24168" s="1" t="s">
        <v>753</v>
      </c>
      <c r="N24168" s="1"/>
      <c r="O24168" s="2"/>
      <c r="P24168">
        <v>24167</v>
      </c>
      <c r="Q24168" s="1" t="s">
        <v>754</v>
      </c>
      <c r="R24168" s="1"/>
      <c r="S24168" s="2"/>
      <c r="T24168">
        <v>24167</v>
      </c>
      <c r="U24168" s="1" t="s">
        <v>178</v>
      </c>
      <c r="V24168" s="1"/>
      <c r="W24168" s="2"/>
      <c r="X24168">
        <v>24167</v>
      </c>
      <c r="Y24168" s="1" t="s">
        <v>179</v>
      </c>
      <c r="Z24168" s="1"/>
      <c r="AA24168" s="2"/>
    </row>
    <row r="24169" spans="8:27">
      <c r="H24169">
        <v>24168</v>
      </c>
      <c r="I24169" s="1" t="s">
        <v>752</v>
      </c>
      <c r="J24169" s="10"/>
      <c r="K24169" s="2"/>
      <c r="L24169">
        <v>24168</v>
      </c>
      <c r="M24169" s="1" t="s">
        <v>753</v>
      </c>
      <c r="N24169" s="1"/>
      <c r="O24169" s="2"/>
      <c r="P24169">
        <v>24168</v>
      </c>
      <c r="Q24169" s="1" t="s">
        <v>754</v>
      </c>
      <c r="R24169" s="1"/>
      <c r="S24169" s="2"/>
      <c r="T24169">
        <v>24168</v>
      </c>
      <c r="U24169" s="1" t="s">
        <v>178</v>
      </c>
      <c r="V24169" s="1"/>
      <c r="W24169" s="2"/>
      <c r="X24169">
        <v>24168</v>
      </c>
      <c r="Y24169" s="1" t="s">
        <v>179</v>
      </c>
      <c r="Z24169" s="1"/>
      <c r="AA24169" s="2"/>
    </row>
    <row r="24170" spans="8:27">
      <c r="H24170">
        <v>24169</v>
      </c>
      <c r="I24170" s="1" t="s">
        <v>752</v>
      </c>
      <c r="J24170" s="10"/>
      <c r="K24170" s="2"/>
      <c r="L24170">
        <v>24169</v>
      </c>
      <c r="M24170" s="1" t="s">
        <v>753</v>
      </c>
      <c r="N24170" s="1"/>
      <c r="O24170" s="2"/>
      <c r="P24170">
        <v>24169</v>
      </c>
      <c r="Q24170" s="1" t="s">
        <v>754</v>
      </c>
      <c r="R24170" s="1"/>
      <c r="S24170" s="2"/>
      <c r="T24170">
        <v>24169</v>
      </c>
      <c r="U24170" s="1" t="s">
        <v>178</v>
      </c>
      <c r="V24170" s="1"/>
      <c r="W24170" s="2"/>
      <c r="X24170">
        <v>24169</v>
      </c>
      <c r="Y24170" s="1" t="s">
        <v>179</v>
      </c>
      <c r="Z24170" s="1"/>
      <c r="AA24170" s="2"/>
    </row>
    <row r="24171" spans="8:27">
      <c r="H24171">
        <v>24170</v>
      </c>
      <c r="I24171" s="1" t="s">
        <v>752</v>
      </c>
      <c r="J24171" s="1"/>
      <c r="K24171" s="2"/>
      <c r="L24171">
        <v>24170</v>
      </c>
      <c r="M24171" s="1" t="s">
        <v>753</v>
      </c>
      <c r="N24171" s="1"/>
      <c r="O24171" s="2"/>
      <c r="P24171">
        <v>24170</v>
      </c>
      <c r="Q24171" s="1" t="s">
        <v>754</v>
      </c>
      <c r="R24171" s="1"/>
      <c r="S24171" s="2"/>
      <c r="T24171">
        <v>24170</v>
      </c>
      <c r="U24171" s="1" t="s">
        <v>178</v>
      </c>
      <c r="V24171" s="1"/>
      <c r="W24171" s="2"/>
      <c r="X24171">
        <v>24170</v>
      </c>
      <c r="Y24171" s="1" t="s">
        <v>179</v>
      </c>
      <c r="Z24171" s="1"/>
      <c r="AA24171" s="2"/>
    </row>
    <row r="24172" spans="8:27">
      <c r="H24172">
        <v>24171</v>
      </c>
      <c r="I24172" s="1" t="s">
        <v>752</v>
      </c>
      <c r="J24172" s="1"/>
      <c r="K24172" s="2"/>
      <c r="L24172">
        <v>24171</v>
      </c>
      <c r="M24172" s="1" t="s">
        <v>753</v>
      </c>
      <c r="N24172" s="1"/>
      <c r="O24172" s="2"/>
      <c r="P24172">
        <v>24171</v>
      </c>
      <c r="Q24172" s="1" t="s">
        <v>754</v>
      </c>
      <c r="R24172" s="1"/>
      <c r="S24172" s="2"/>
      <c r="T24172">
        <v>24171</v>
      </c>
      <c r="U24172" s="1" t="s">
        <v>178</v>
      </c>
      <c r="V24172" s="1"/>
      <c r="W24172" s="2"/>
      <c r="X24172">
        <v>24171</v>
      </c>
      <c r="Y24172" s="1" t="s">
        <v>179</v>
      </c>
      <c r="Z24172" s="1"/>
      <c r="AA24172" s="2"/>
    </row>
    <row r="24173" spans="8:27">
      <c r="H24173">
        <v>24172</v>
      </c>
      <c r="I24173" s="1" t="s">
        <v>752</v>
      </c>
      <c r="J24173" s="1"/>
      <c r="K24173" s="2"/>
      <c r="L24173">
        <v>24172</v>
      </c>
      <c r="M24173" s="1" t="s">
        <v>753</v>
      </c>
      <c r="N24173" s="1"/>
      <c r="O24173" s="2"/>
      <c r="P24173">
        <v>24172</v>
      </c>
      <c r="Q24173" s="1" t="s">
        <v>754</v>
      </c>
      <c r="R24173" s="1"/>
      <c r="S24173" s="2"/>
      <c r="T24173">
        <v>24172</v>
      </c>
      <c r="U24173" s="1" t="s">
        <v>178</v>
      </c>
      <c r="V24173" s="1"/>
      <c r="W24173" s="2"/>
      <c r="X24173">
        <v>24172</v>
      </c>
      <c r="Y24173" s="1" t="s">
        <v>179</v>
      </c>
      <c r="Z24173" s="1"/>
      <c r="AA24173" s="2"/>
    </row>
    <row r="24174" spans="8:27">
      <c r="H24174">
        <v>24173</v>
      </c>
      <c r="I24174" s="1" t="s">
        <v>752</v>
      </c>
      <c r="J24174" s="1"/>
      <c r="K24174" s="2"/>
      <c r="L24174">
        <v>24173</v>
      </c>
      <c r="M24174" s="1" t="s">
        <v>753</v>
      </c>
      <c r="N24174" s="1"/>
      <c r="O24174" s="2"/>
      <c r="P24174">
        <v>24173</v>
      </c>
      <c r="Q24174" s="1" t="s">
        <v>754</v>
      </c>
      <c r="R24174" s="1"/>
      <c r="S24174" s="2"/>
      <c r="T24174">
        <v>24173</v>
      </c>
      <c r="U24174" s="1" t="s">
        <v>178</v>
      </c>
      <c r="V24174" s="1"/>
      <c r="W24174" s="2"/>
      <c r="X24174">
        <v>24173</v>
      </c>
      <c r="Y24174" s="1" t="s">
        <v>179</v>
      </c>
      <c r="Z24174" s="1"/>
      <c r="AA24174" s="2"/>
    </row>
    <row r="24175" spans="8:27">
      <c r="H24175">
        <v>24174</v>
      </c>
      <c r="I24175" s="1" t="s">
        <v>752</v>
      </c>
      <c r="J24175" s="1"/>
      <c r="K24175" s="2"/>
      <c r="L24175">
        <v>24174</v>
      </c>
      <c r="M24175" s="1" t="s">
        <v>753</v>
      </c>
      <c r="N24175" s="1"/>
      <c r="O24175" s="2"/>
      <c r="P24175">
        <v>24174</v>
      </c>
      <c r="Q24175" s="1" t="s">
        <v>754</v>
      </c>
      <c r="R24175" s="1"/>
      <c r="S24175" s="2"/>
      <c r="T24175">
        <v>24174</v>
      </c>
      <c r="U24175" s="1" t="s">
        <v>178</v>
      </c>
      <c r="V24175" s="1"/>
      <c r="W24175" s="2"/>
      <c r="X24175">
        <v>24174</v>
      </c>
      <c r="Y24175" s="1" t="s">
        <v>179</v>
      </c>
      <c r="Z24175" s="1"/>
      <c r="AA24175" s="2"/>
    </row>
    <row r="24176" spans="8:27">
      <c r="H24176">
        <v>24175</v>
      </c>
      <c r="I24176" s="1" t="s">
        <v>752</v>
      </c>
      <c r="J24176" s="1"/>
      <c r="K24176" s="2"/>
      <c r="L24176">
        <v>24175</v>
      </c>
      <c r="M24176" s="1" t="s">
        <v>753</v>
      </c>
      <c r="N24176" s="1"/>
      <c r="O24176" s="2"/>
      <c r="P24176">
        <v>24175</v>
      </c>
      <c r="Q24176" s="1" t="s">
        <v>754</v>
      </c>
      <c r="R24176" s="1"/>
      <c r="S24176" s="2"/>
      <c r="T24176">
        <v>24175</v>
      </c>
      <c r="U24176" s="1" t="s">
        <v>178</v>
      </c>
      <c r="V24176" s="1"/>
      <c r="W24176" s="2"/>
      <c r="X24176">
        <v>24175</v>
      </c>
      <c r="Y24176" s="1" t="s">
        <v>179</v>
      </c>
      <c r="Z24176" s="1"/>
      <c r="AA24176" s="2"/>
    </row>
    <row r="24177" spans="8:27">
      <c r="H24177">
        <v>24176</v>
      </c>
      <c r="I24177" s="1" t="s">
        <v>752</v>
      </c>
      <c r="J24177" s="1"/>
      <c r="K24177" s="2"/>
      <c r="L24177">
        <v>24176</v>
      </c>
      <c r="M24177" s="1" t="s">
        <v>753</v>
      </c>
      <c r="N24177" s="1"/>
      <c r="O24177" s="2"/>
      <c r="P24177">
        <v>24176</v>
      </c>
      <c r="Q24177" s="1" t="s">
        <v>754</v>
      </c>
      <c r="R24177" s="1"/>
      <c r="S24177" s="2"/>
      <c r="T24177">
        <v>24176</v>
      </c>
      <c r="U24177" s="1" t="s">
        <v>178</v>
      </c>
      <c r="V24177" s="1"/>
      <c r="W24177" s="2"/>
      <c r="X24177">
        <v>24176</v>
      </c>
      <c r="Y24177" s="1" t="s">
        <v>179</v>
      </c>
      <c r="Z24177" s="1"/>
      <c r="AA24177" s="2"/>
    </row>
    <row r="24178" spans="8:27">
      <c r="H24178">
        <v>24177</v>
      </c>
      <c r="I24178" s="1" t="s">
        <v>752</v>
      </c>
      <c r="J24178" s="1"/>
      <c r="K24178" s="2"/>
      <c r="L24178">
        <v>24177</v>
      </c>
      <c r="M24178" s="1" t="s">
        <v>753</v>
      </c>
      <c r="N24178" s="1"/>
      <c r="O24178" s="2"/>
      <c r="P24178">
        <v>24177</v>
      </c>
      <c r="Q24178" s="1" t="s">
        <v>754</v>
      </c>
      <c r="R24178" s="1"/>
      <c r="S24178" s="2"/>
      <c r="T24178">
        <v>24177</v>
      </c>
      <c r="U24178" s="1" t="s">
        <v>178</v>
      </c>
      <c r="V24178" s="1"/>
      <c r="W24178" s="2"/>
      <c r="X24178">
        <v>24177</v>
      </c>
      <c r="Y24178" s="1" t="s">
        <v>179</v>
      </c>
      <c r="Z24178" s="1"/>
      <c r="AA24178" s="2"/>
    </row>
    <row r="24179" spans="8:27">
      <c r="H24179">
        <v>24178</v>
      </c>
      <c r="I24179" s="1" t="s">
        <v>752</v>
      </c>
      <c r="J24179" s="1"/>
      <c r="K24179" s="2"/>
      <c r="L24179">
        <v>24178</v>
      </c>
      <c r="M24179" s="1" t="s">
        <v>753</v>
      </c>
      <c r="N24179" s="1"/>
      <c r="O24179" s="2"/>
      <c r="P24179">
        <v>24178</v>
      </c>
      <c r="Q24179" s="1" t="s">
        <v>754</v>
      </c>
      <c r="R24179" s="1"/>
      <c r="S24179" s="2"/>
      <c r="T24179">
        <v>24178</v>
      </c>
      <c r="U24179" s="1" t="s">
        <v>178</v>
      </c>
      <c r="V24179" s="1"/>
      <c r="W24179" s="2"/>
      <c r="X24179">
        <v>24178</v>
      </c>
      <c r="Y24179" s="1" t="s">
        <v>179</v>
      </c>
      <c r="Z24179" s="1"/>
      <c r="AA24179" s="2"/>
    </row>
    <row r="24180" spans="8:27">
      <c r="H24180">
        <v>24179</v>
      </c>
      <c r="I24180" s="1" t="s">
        <v>752</v>
      </c>
      <c r="J24180" s="1"/>
      <c r="K24180" s="2"/>
      <c r="L24180">
        <v>24179</v>
      </c>
      <c r="M24180" s="1" t="s">
        <v>753</v>
      </c>
      <c r="N24180" s="1"/>
      <c r="O24180" s="2"/>
      <c r="P24180">
        <v>24179</v>
      </c>
      <c r="Q24180" s="1" t="s">
        <v>754</v>
      </c>
      <c r="R24180" s="1"/>
      <c r="S24180" s="2"/>
      <c r="T24180">
        <v>24179</v>
      </c>
      <c r="U24180" s="1" t="s">
        <v>178</v>
      </c>
      <c r="V24180" s="1"/>
      <c r="W24180" s="2"/>
      <c r="X24180">
        <v>24179</v>
      </c>
      <c r="Y24180" s="1" t="s">
        <v>179</v>
      </c>
      <c r="Z24180" s="1"/>
      <c r="AA24180" s="2"/>
    </row>
    <row r="24181" spans="8:27">
      <c r="H24181">
        <v>24180</v>
      </c>
      <c r="I24181" s="1" t="s">
        <v>752</v>
      </c>
      <c r="J24181" s="1"/>
      <c r="K24181" s="2"/>
      <c r="L24181">
        <v>24180</v>
      </c>
      <c r="M24181" s="1" t="s">
        <v>753</v>
      </c>
      <c r="N24181" s="1"/>
      <c r="O24181" s="2"/>
      <c r="P24181">
        <v>24180</v>
      </c>
      <c r="Q24181" s="1" t="s">
        <v>754</v>
      </c>
      <c r="R24181" s="1"/>
      <c r="S24181" s="2"/>
      <c r="T24181">
        <v>24180</v>
      </c>
      <c r="U24181" s="1" t="s">
        <v>178</v>
      </c>
      <c r="V24181" s="1"/>
      <c r="W24181" s="2"/>
      <c r="X24181">
        <v>24180</v>
      </c>
      <c r="Y24181" s="1" t="s">
        <v>179</v>
      </c>
      <c r="Z24181" s="1"/>
      <c r="AA24181" s="2"/>
    </row>
    <row r="24182" spans="8:27">
      <c r="H24182">
        <v>24181</v>
      </c>
      <c r="I24182" s="1" t="s">
        <v>752</v>
      </c>
      <c r="J24182" s="1"/>
      <c r="K24182" s="2"/>
      <c r="L24182">
        <v>24181</v>
      </c>
      <c r="M24182" s="1" t="s">
        <v>753</v>
      </c>
      <c r="N24182" s="1"/>
      <c r="O24182" s="2"/>
      <c r="P24182">
        <v>24181</v>
      </c>
      <c r="Q24182" s="1" t="s">
        <v>754</v>
      </c>
      <c r="R24182" s="1"/>
      <c r="S24182" s="2"/>
      <c r="T24182">
        <v>24181</v>
      </c>
      <c r="U24182" s="1" t="s">
        <v>178</v>
      </c>
      <c r="V24182" s="1"/>
      <c r="W24182" s="2"/>
      <c r="X24182">
        <v>24181</v>
      </c>
      <c r="Y24182" s="1" t="s">
        <v>179</v>
      </c>
      <c r="Z24182" s="1"/>
      <c r="AA24182" s="2"/>
    </row>
    <row r="24183" spans="8:27">
      <c r="H24183">
        <v>24182</v>
      </c>
      <c r="I24183" s="1" t="s">
        <v>752</v>
      </c>
      <c r="J24183" s="1"/>
      <c r="K24183" s="2"/>
      <c r="L24183">
        <v>24182</v>
      </c>
      <c r="M24183" s="1" t="s">
        <v>753</v>
      </c>
      <c r="N24183" s="1"/>
      <c r="O24183" s="2"/>
      <c r="P24183">
        <v>24182</v>
      </c>
      <c r="Q24183" s="1" t="s">
        <v>754</v>
      </c>
      <c r="R24183" s="1"/>
      <c r="S24183" s="2"/>
      <c r="T24183">
        <v>24182</v>
      </c>
      <c r="U24183" s="1" t="s">
        <v>178</v>
      </c>
      <c r="V24183" s="1"/>
      <c r="W24183" s="2"/>
      <c r="X24183">
        <v>24182</v>
      </c>
      <c r="Y24183" s="1" t="s">
        <v>179</v>
      </c>
      <c r="Z24183" s="1"/>
      <c r="AA24183" s="2"/>
    </row>
    <row r="24184" spans="8:27">
      <c r="H24184">
        <v>24183</v>
      </c>
      <c r="I24184" s="1" t="s">
        <v>752</v>
      </c>
      <c r="J24184" s="1"/>
      <c r="K24184" s="2"/>
      <c r="L24184">
        <v>24183</v>
      </c>
      <c r="M24184" s="1" t="s">
        <v>753</v>
      </c>
      <c r="N24184" s="1"/>
      <c r="O24184" s="2"/>
      <c r="P24184">
        <v>24183</v>
      </c>
      <c r="Q24184" s="1" t="s">
        <v>754</v>
      </c>
      <c r="R24184" s="1"/>
      <c r="S24184" s="2"/>
      <c r="T24184">
        <v>24183</v>
      </c>
      <c r="U24184" s="1" t="s">
        <v>178</v>
      </c>
      <c r="V24184" s="1"/>
      <c r="W24184" s="2"/>
      <c r="X24184">
        <v>24183</v>
      </c>
      <c r="Y24184" s="1" t="s">
        <v>179</v>
      </c>
      <c r="Z24184" s="1"/>
      <c r="AA24184" s="2"/>
    </row>
    <row r="24185" spans="8:27">
      <c r="H24185">
        <v>24184</v>
      </c>
      <c r="I24185" s="1" t="s">
        <v>752</v>
      </c>
      <c r="J24185" s="1"/>
      <c r="K24185" s="2"/>
      <c r="L24185">
        <v>24184</v>
      </c>
      <c r="M24185" s="1" t="s">
        <v>753</v>
      </c>
      <c r="N24185" s="1"/>
      <c r="O24185" s="2"/>
      <c r="P24185">
        <v>24184</v>
      </c>
      <c r="Q24185" s="1" t="s">
        <v>754</v>
      </c>
      <c r="R24185" s="1"/>
      <c r="S24185" s="2"/>
      <c r="T24185">
        <v>24184</v>
      </c>
      <c r="U24185" s="1" t="s">
        <v>178</v>
      </c>
      <c r="V24185" s="1"/>
      <c r="W24185" s="2"/>
      <c r="X24185">
        <v>24184</v>
      </c>
      <c r="Y24185" s="1" t="s">
        <v>179</v>
      </c>
      <c r="Z24185" s="1"/>
      <c r="AA24185" s="2"/>
    </row>
    <row r="24186" spans="8:27">
      <c r="H24186">
        <v>24185</v>
      </c>
      <c r="I24186" s="1" t="s">
        <v>752</v>
      </c>
      <c r="J24186" s="1"/>
      <c r="K24186" s="2"/>
      <c r="L24186">
        <v>24185</v>
      </c>
      <c r="M24186" s="1" t="s">
        <v>753</v>
      </c>
      <c r="N24186" s="1"/>
      <c r="O24186" s="2"/>
      <c r="P24186">
        <v>24185</v>
      </c>
      <c r="Q24186" s="1" t="s">
        <v>754</v>
      </c>
      <c r="R24186" s="1"/>
      <c r="S24186" s="2"/>
      <c r="T24186">
        <v>24185</v>
      </c>
      <c r="U24186" s="1" t="s">
        <v>178</v>
      </c>
      <c r="V24186" s="1"/>
      <c r="W24186" s="2"/>
      <c r="X24186">
        <v>24185</v>
      </c>
      <c r="Y24186" s="1" t="s">
        <v>179</v>
      </c>
      <c r="Z24186" s="1"/>
      <c r="AA24186" s="2"/>
    </row>
    <row r="24187" spans="8:27">
      <c r="H24187">
        <v>24186</v>
      </c>
      <c r="I24187" s="1" t="s">
        <v>752</v>
      </c>
      <c r="J24187" s="1"/>
      <c r="K24187" s="2"/>
      <c r="L24187">
        <v>24186</v>
      </c>
      <c r="M24187" s="1" t="s">
        <v>753</v>
      </c>
      <c r="N24187" s="1"/>
      <c r="O24187" s="2"/>
      <c r="P24187">
        <v>24186</v>
      </c>
      <c r="Q24187" s="1" t="s">
        <v>754</v>
      </c>
      <c r="R24187" s="1"/>
      <c r="S24187" s="2"/>
      <c r="T24187">
        <v>24186</v>
      </c>
      <c r="U24187" s="1" t="s">
        <v>178</v>
      </c>
      <c r="V24187" s="1"/>
      <c r="W24187" s="2"/>
      <c r="X24187">
        <v>24186</v>
      </c>
      <c r="Y24187" s="1" t="s">
        <v>179</v>
      </c>
      <c r="Z24187" s="1"/>
      <c r="AA24187" s="2"/>
    </row>
    <row r="24188" spans="8:27">
      <c r="H24188">
        <v>24187</v>
      </c>
      <c r="I24188" s="1" t="s">
        <v>752</v>
      </c>
      <c r="J24188" s="1"/>
      <c r="K24188" s="2"/>
      <c r="L24188">
        <v>24187</v>
      </c>
      <c r="M24188" s="1" t="s">
        <v>753</v>
      </c>
      <c r="N24188" s="1"/>
      <c r="O24188" s="2"/>
      <c r="P24188">
        <v>24187</v>
      </c>
      <c r="Q24188" s="1" t="s">
        <v>754</v>
      </c>
      <c r="R24188" s="1"/>
      <c r="S24188" s="2"/>
      <c r="T24188">
        <v>24187</v>
      </c>
      <c r="U24188" s="1" t="s">
        <v>178</v>
      </c>
      <c r="V24188" s="1"/>
      <c r="W24188" s="2"/>
      <c r="X24188">
        <v>24187</v>
      </c>
      <c r="Y24188" s="1" t="s">
        <v>179</v>
      </c>
      <c r="Z24188" s="1"/>
      <c r="AA24188" s="2"/>
    </row>
    <row r="24189" spans="8:27">
      <c r="H24189">
        <v>24188</v>
      </c>
      <c r="I24189" s="1" t="s">
        <v>752</v>
      </c>
      <c r="J24189" s="1"/>
      <c r="K24189" s="2"/>
      <c r="L24189">
        <v>24188</v>
      </c>
      <c r="M24189" s="1" t="s">
        <v>753</v>
      </c>
      <c r="N24189" s="1"/>
      <c r="O24189" s="2"/>
      <c r="P24189">
        <v>24188</v>
      </c>
      <c r="Q24189" s="1" t="s">
        <v>754</v>
      </c>
      <c r="R24189" s="1"/>
      <c r="S24189" s="2"/>
      <c r="T24189">
        <v>24188</v>
      </c>
      <c r="U24189" s="1" t="s">
        <v>178</v>
      </c>
      <c r="V24189" s="1"/>
      <c r="W24189" s="2"/>
      <c r="X24189">
        <v>24188</v>
      </c>
      <c r="Y24189" s="1" t="s">
        <v>179</v>
      </c>
      <c r="Z24189" s="1"/>
      <c r="AA24189" s="2"/>
    </row>
    <row r="24190" spans="8:27">
      <c r="H24190">
        <v>24189</v>
      </c>
      <c r="I24190" s="1" t="s">
        <v>752</v>
      </c>
      <c r="J24190" s="1"/>
      <c r="K24190" s="2"/>
      <c r="L24190">
        <v>24189</v>
      </c>
      <c r="M24190" s="1" t="s">
        <v>753</v>
      </c>
      <c r="N24190" s="1"/>
      <c r="O24190" s="2"/>
      <c r="P24190">
        <v>24189</v>
      </c>
      <c r="Q24190" s="1" t="s">
        <v>754</v>
      </c>
      <c r="R24190" s="1"/>
      <c r="S24190" s="2"/>
      <c r="T24190">
        <v>24189</v>
      </c>
      <c r="U24190" s="1" t="s">
        <v>178</v>
      </c>
      <c r="V24190" s="1"/>
      <c r="W24190" s="2"/>
      <c r="X24190">
        <v>24189</v>
      </c>
      <c r="Y24190" s="1" t="s">
        <v>179</v>
      </c>
      <c r="Z24190" s="1"/>
      <c r="AA24190" s="2"/>
    </row>
    <row r="24191" spans="8:27">
      <c r="H24191">
        <v>24190</v>
      </c>
      <c r="I24191" s="1" t="s">
        <v>752</v>
      </c>
      <c r="J24191" s="1"/>
      <c r="K24191" s="2"/>
      <c r="L24191">
        <v>24190</v>
      </c>
      <c r="M24191" s="1" t="s">
        <v>753</v>
      </c>
      <c r="N24191" s="1"/>
      <c r="O24191" s="2"/>
      <c r="P24191">
        <v>24190</v>
      </c>
      <c r="Q24191" s="1" t="s">
        <v>754</v>
      </c>
      <c r="R24191" s="1"/>
      <c r="S24191" s="2"/>
      <c r="T24191">
        <v>24190</v>
      </c>
      <c r="U24191" s="1" t="s">
        <v>178</v>
      </c>
      <c r="V24191" s="1"/>
      <c r="W24191" s="2"/>
      <c r="X24191">
        <v>24190</v>
      </c>
      <c r="Y24191" s="1" t="s">
        <v>179</v>
      </c>
      <c r="Z24191" s="1"/>
      <c r="AA24191" s="2"/>
    </row>
    <row r="24192" spans="8:27">
      <c r="H24192">
        <v>24191</v>
      </c>
      <c r="I24192" s="1" t="s">
        <v>752</v>
      </c>
      <c r="J24192" s="1"/>
      <c r="K24192" s="2"/>
      <c r="L24192">
        <v>24191</v>
      </c>
      <c r="M24192" s="1" t="s">
        <v>753</v>
      </c>
      <c r="N24192" s="1"/>
      <c r="O24192" s="2"/>
      <c r="P24192">
        <v>24191</v>
      </c>
      <c r="Q24192" s="1" t="s">
        <v>754</v>
      </c>
      <c r="R24192" s="1"/>
      <c r="S24192" s="2"/>
      <c r="T24192">
        <v>24191</v>
      </c>
      <c r="U24192" s="1" t="s">
        <v>178</v>
      </c>
      <c r="V24192" s="1"/>
      <c r="W24192" s="2"/>
      <c r="X24192">
        <v>24191</v>
      </c>
      <c r="Y24192" s="1" t="s">
        <v>179</v>
      </c>
      <c r="Z24192" s="1"/>
      <c r="AA24192" s="2"/>
    </row>
    <row r="24193" spans="8:27">
      <c r="H24193">
        <v>24192</v>
      </c>
      <c r="I24193" s="1" t="s">
        <v>752</v>
      </c>
      <c r="J24193" s="1"/>
      <c r="K24193" s="2"/>
      <c r="L24193">
        <v>24192</v>
      </c>
      <c r="M24193" s="1" t="s">
        <v>753</v>
      </c>
      <c r="N24193" s="1"/>
      <c r="O24193" s="2"/>
      <c r="P24193">
        <v>24192</v>
      </c>
      <c r="Q24193" s="1" t="s">
        <v>754</v>
      </c>
      <c r="R24193" s="1"/>
      <c r="S24193" s="2"/>
      <c r="T24193">
        <v>24192</v>
      </c>
      <c r="U24193" s="1" t="s">
        <v>178</v>
      </c>
      <c r="V24193" s="1"/>
      <c r="W24193" s="2"/>
      <c r="X24193">
        <v>24192</v>
      </c>
      <c r="Y24193" s="1" t="s">
        <v>179</v>
      </c>
      <c r="Z24193" s="1"/>
      <c r="AA24193" s="2"/>
    </row>
    <row r="24194" spans="8:27">
      <c r="H24194">
        <v>24193</v>
      </c>
      <c r="I24194" s="1" t="s">
        <v>752</v>
      </c>
      <c r="J24194" s="1"/>
      <c r="K24194" s="2"/>
      <c r="L24194">
        <v>24193</v>
      </c>
      <c r="M24194" s="1" t="s">
        <v>753</v>
      </c>
      <c r="N24194" s="1"/>
      <c r="O24194" s="2"/>
      <c r="P24194">
        <v>24193</v>
      </c>
      <c r="Q24194" s="1" t="s">
        <v>754</v>
      </c>
      <c r="R24194" s="1"/>
      <c r="S24194" s="2"/>
      <c r="T24194">
        <v>24193</v>
      </c>
      <c r="U24194" s="1" t="s">
        <v>178</v>
      </c>
      <c r="V24194" s="1"/>
      <c r="W24194" s="2"/>
      <c r="X24194">
        <v>24193</v>
      </c>
      <c r="Y24194" s="1" t="s">
        <v>179</v>
      </c>
      <c r="Z24194" s="1"/>
      <c r="AA24194" s="2"/>
    </row>
    <row r="24195" spans="8:27">
      <c r="H24195">
        <v>24194</v>
      </c>
      <c r="I24195" s="1" t="s">
        <v>752</v>
      </c>
      <c r="J24195" s="1"/>
      <c r="K24195" s="2"/>
      <c r="L24195">
        <v>24194</v>
      </c>
      <c r="M24195" s="1" t="s">
        <v>753</v>
      </c>
      <c r="N24195" s="1"/>
      <c r="O24195" s="2"/>
      <c r="P24195">
        <v>24194</v>
      </c>
      <c r="Q24195" s="1" t="s">
        <v>754</v>
      </c>
      <c r="R24195" s="1"/>
      <c r="S24195" s="2"/>
      <c r="T24195">
        <v>24194</v>
      </c>
      <c r="U24195" s="1" t="s">
        <v>178</v>
      </c>
      <c r="V24195" s="1"/>
      <c r="W24195" s="2"/>
      <c r="X24195">
        <v>24194</v>
      </c>
      <c r="Y24195" s="1" t="s">
        <v>179</v>
      </c>
      <c r="Z24195" s="1"/>
      <c r="AA24195" s="2"/>
    </row>
    <row r="24196" spans="8:27">
      <c r="H24196">
        <v>24195</v>
      </c>
      <c r="I24196" s="1" t="s">
        <v>752</v>
      </c>
      <c r="J24196" s="1"/>
      <c r="K24196" s="2"/>
      <c r="L24196">
        <v>24195</v>
      </c>
      <c r="M24196" s="1" t="s">
        <v>753</v>
      </c>
      <c r="N24196" s="1"/>
      <c r="O24196" s="2"/>
      <c r="P24196">
        <v>24195</v>
      </c>
      <c r="Q24196" s="1" t="s">
        <v>754</v>
      </c>
      <c r="R24196" s="1"/>
      <c r="S24196" s="2"/>
      <c r="T24196">
        <v>24195</v>
      </c>
      <c r="U24196" s="1" t="s">
        <v>178</v>
      </c>
      <c r="V24196" s="1"/>
      <c r="W24196" s="2"/>
      <c r="X24196">
        <v>24195</v>
      </c>
      <c r="Y24196" s="1" t="s">
        <v>179</v>
      </c>
      <c r="Z24196" s="1"/>
      <c r="AA24196" s="2"/>
    </row>
    <row r="24197" spans="8:27">
      <c r="H24197">
        <v>24196</v>
      </c>
      <c r="I24197" s="1" t="s">
        <v>752</v>
      </c>
      <c r="J24197" s="1"/>
      <c r="K24197" s="2"/>
      <c r="L24197">
        <v>24196</v>
      </c>
      <c r="M24197" s="1" t="s">
        <v>753</v>
      </c>
      <c r="N24197" s="1"/>
      <c r="O24197" s="2"/>
      <c r="P24197">
        <v>24196</v>
      </c>
      <c r="Q24197" s="1" t="s">
        <v>754</v>
      </c>
      <c r="R24197" s="1"/>
      <c r="S24197" s="2"/>
      <c r="T24197">
        <v>24196</v>
      </c>
      <c r="U24197" s="1" t="s">
        <v>178</v>
      </c>
      <c r="V24197" s="1"/>
      <c r="W24197" s="2"/>
      <c r="X24197">
        <v>24196</v>
      </c>
      <c r="Y24197" s="1" t="s">
        <v>179</v>
      </c>
      <c r="Z24197" s="1"/>
      <c r="AA24197" s="2"/>
    </row>
    <row r="24198" spans="8:27">
      <c r="H24198">
        <v>24197</v>
      </c>
      <c r="I24198" s="1" t="s">
        <v>752</v>
      </c>
      <c r="J24198" s="1"/>
      <c r="K24198" s="2"/>
      <c r="L24198">
        <v>24197</v>
      </c>
      <c r="M24198" s="1" t="s">
        <v>753</v>
      </c>
      <c r="N24198" s="1"/>
      <c r="O24198" s="2"/>
      <c r="P24198">
        <v>24197</v>
      </c>
      <c r="Q24198" s="1" t="s">
        <v>754</v>
      </c>
      <c r="R24198" s="1"/>
      <c r="S24198" s="2"/>
      <c r="T24198">
        <v>24197</v>
      </c>
      <c r="U24198" s="1" t="s">
        <v>178</v>
      </c>
      <c r="V24198" s="1"/>
      <c r="W24198" s="2"/>
      <c r="X24198">
        <v>24197</v>
      </c>
      <c r="Y24198" s="1" t="s">
        <v>179</v>
      </c>
      <c r="Z24198" s="1"/>
      <c r="AA24198" s="2"/>
    </row>
    <row r="24199" spans="8:27">
      <c r="H24199">
        <v>24198</v>
      </c>
      <c r="I24199" s="1" t="s">
        <v>752</v>
      </c>
      <c r="J24199" s="1"/>
      <c r="K24199" s="2"/>
      <c r="L24199">
        <v>24198</v>
      </c>
      <c r="M24199" s="1" t="s">
        <v>753</v>
      </c>
      <c r="N24199" s="1"/>
      <c r="O24199" s="2"/>
      <c r="P24199">
        <v>24198</v>
      </c>
      <c r="Q24199" s="1" t="s">
        <v>754</v>
      </c>
      <c r="R24199" s="1"/>
      <c r="S24199" s="2"/>
      <c r="T24199">
        <v>24198</v>
      </c>
      <c r="U24199" s="1" t="s">
        <v>178</v>
      </c>
      <c r="V24199" s="1"/>
      <c r="W24199" s="2"/>
      <c r="X24199">
        <v>24198</v>
      </c>
      <c r="Y24199" s="1" t="s">
        <v>179</v>
      </c>
      <c r="Z24199" s="1"/>
      <c r="AA24199" s="2"/>
    </row>
    <row r="24200" spans="8:27">
      <c r="H24200">
        <v>24199</v>
      </c>
      <c r="I24200" s="1" t="s">
        <v>752</v>
      </c>
      <c r="J24200" s="1"/>
      <c r="K24200" s="2"/>
      <c r="L24200">
        <v>24199</v>
      </c>
      <c r="M24200" s="1" t="s">
        <v>753</v>
      </c>
      <c r="N24200" s="1"/>
      <c r="O24200" s="2"/>
      <c r="P24200">
        <v>24199</v>
      </c>
      <c r="Q24200" s="1" t="s">
        <v>754</v>
      </c>
      <c r="R24200" s="1"/>
      <c r="S24200" s="2"/>
      <c r="T24200">
        <v>24199</v>
      </c>
      <c r="U24200" s="1" t="s">
        <v>178</v>
      </c>
      <c r="V24200" s="1"/>
      <c r="W24200" s="2"/>
      <c r="X24200">
        <v>24199</v>
      </c>
      <c r="Y24200" s="1" t="s">
        <v>179</v>
      </c>
      <c r="Z24200" s="1"/>
      <c r="AA24200" s="2"/>
    </row>
    <row r="24201" spans="8:27">
      <c r="H24201">
        <v>24200</v>
      </c>
      <c r="I24201" s="1" t="s">
        <v>752</v>
      </c>
      <c r="J24201" s="1"/>
      <c r="K24201" s="2"/>
      <c r="L24201">
        <v>24200</v>
      </c>
      <c r="M24201" s="1" t="s">
        <v>753</v>
      </c>
      <c r="N24201" s="1"/>
      <c r="O24201" s="2"/>
      <c r="P24201">
        <v>24200</v>
      </c>
      <c r="Q24201" s="1" t="s">
        <v>754</v>
      </c>
      <c r="R24201" s="1"/>
      <c r="S24201" s="2"/>
      <c r="T24201">
        <v>24200</v>
      </c>
      <c r="U24201" s="1" t="s">
        <v>178</v>
      </c>
      <c r="V24201" s="1"/>
      <c r="W24201" s="2"/>
      <c r="X24201">
        <v>24200</v>
      </c>
      <c r="Y24201" s="1" t="s">
        <v>179</v>
      </c>
      <c r="Z24201" s="1"/>
      <c r="AA24201" s="2"/>
    </row>
    <row r="24202" spans="8:27">
      <c r="H24202">
        <v>24201</v>
      </c>
      <c r="I24202" s="1" t="s">
        <v>752</v>
      </c>
      <c r="J24202" s="1"/>
      <c r="K24202" s="2"/>
      <c r="L24202">
        <v>24201</v>
      </c>
      <c r="M24202" s="1" t="s">
        <v>753</v>
      </c>
      <c r="N24202" s="1"/>
      <c r="O24202" s="2"/>
      <c r="P24202">
        <v>24201</v>
      </c>
      <c r="Q24202" s="1" t="s">
        <v>754</v>
      </c>
      <c r="R24202" s="1"/>
      <c r="S24202" s="2"/>
      <c r="T24202">
        <v>24201</v>
      </c>
      <c r="U24202" s="1" t="s">
        <v>178</v>
      </c>
      <c r="V24202" s="1"/>
      <c r="W24202" s="2"/>
      <c r="X24202">
        <v>24201</v>
      </c>
      <c r="Y24202" s="1" t="s">
        <v>179</v>
      </c>
      <c r="Z24202" s="1"/>
      <c r="AA24202" s="2"/>
    </row>
    <row r="24203" spans="8:27">
      <c r="H24203">
        <v>24202</v>
      </c>
      <c r="I24203" s="1" t="s">
        <v>752</v>
      </c>
      <c r="J24203" s="1"/>
      <c r="K24203" s="2"/>
      <c r="L24203">
        <v>24202</v>
      </c>
      <c r="M24203" s="1" t="s">
        <v>753</v>
      </c>
      <c r="N24203" s="1"/>
      <c r="O24203" s="2"/>
      <c r="P24203">
        <v>24202</v>
      </c>
      <c r="Q24203" s="1" t="s">
        <v>754</v>
      </c>
      <c r="R24203" s="1"/>
      <c r="S24203" s="2"/>
      <c r="T24203">
        <v>24202</v>
      </c>
      <c r="U24203" s="1" t="s">
        <v>178</v>
      </c>
      <c r="V24203" s="1"/>
      <c r="W24203" s="2"/>
      <c r="X24203">
        <v>24202</v>
      </c>
      <c r="Y24203" s="1" t="s">
        <v>179</v>
      </c>
      <c r="Z24203" s="1"/>
      <c r="AA24203" s="2"/>
    </row>
    <row r="24204" spans="8:27">
      <c r="H24204">
        <v>24203</v>
      </c>
      <c r="I24204" s="1" t="s">
        <v>752</v>
      </c>
      <c r="J24204" s="1"/>
      <c r="K24204" s="2"/>
      <c r="L24204">
        <v>24203</v>
      </c>
      <c r="M24204" s="1" t="s">
        <v>753</v>
      </c>
      <c r="N24204" s="1"/>
      <c r="O24204" s="2"/>
      <c r="P24204">
        <v>24203</v>
      </c>
      <c r="Q24204" s="1" t="s">
        <v>754</v>
      </c>
      <c r="R24204" s="1"/>
      <c r="S24204" s="2"/>
      <c r="T24204">
        <v>24203</v>
      </c>
      <c r="U24204" s="1" t="s">
        <v>178</v>
      </c>
      <c r="V24204" s="1"/>
      <c r="W24204" s="2"/>
      <c r="X24204">
        <v>24203</v>
      </c>
      <c r="Y24204" s="1" t="s">
        <v>179</v>
      </c>
      <c r="Z24204" s="1"/>
      <c r="AA24204" s="2"/>
    </row>
    <row r="24205" spans="8:27">
      <c r="H24205">
        <v>24204</v>
      </c>
      <c r="I24205" s="1" t="s">
        <v>752</v>
      </c>
      <c r="J24205" s="1"/>
      <c r="K24205" s="2"/>
      <c r="L24205">
        <v>24204</v>
      </c>
      <c r="M24205" s="1" t="s">
        <v>753</v>
      </c>
      <c r="N24205" s="1"/>
      <c r="O24205" s="2"/>
      <c r="P24205">
        <v>24204</v>
      </c>
      <c r="Q24205" s="1" t="s">
        <v>754</v>
      </c>
      <c r="R24205" s="1"/>
      <c r="S24205" s="2"/>
      <c r="T24205">
        <v>24204</v>
      </c>
      <c r="U24205" s="1" t="s">
        <v>178</v>
      </c>
      <c r="V24205" s="1"/>
      <c r="W24205" s="2"/>
      <c r="X24205">
        <v>24204</v>
      </c>
      <c r="Y24205" s="1" t="s">
        <v>179</v>
      </c>
      <c r="Z24205" s="1"/>
      <c r="AA24205" s="2"/>
    </row>
    <row r="24206" spans="8:27">
      <c r="H24206">
        <v>24205</v>
      </c>
      <c r="I24206" s="1" t="s">
        <v>752</v>
      </c>
      <c r="J24206" s="1"/>
      <c r="K24206" s="2"/>
      <c r="L24206">
        <v>24205</v>
      </c>
      <c r="M24206" s="1" t="s">
        <v>753</v>
      </c>
      <c r="N24206" s="1"/>
      <c r="O24206" s="2"/>
      <c r="P24206">
        <v>24205</v>
      </c>
      <c r="Q24206" s="1" t="s">
        <v>754</v>
      </c>
      <c r="R24206" s="1"/>
      <c r="S24206" s="2"/>
      <c r="T24206">
        <v>24205</v>
      </c>
      <c r="U24206" s="1" t="s">
        <v>178</v>
      </c>
      <c r="V24206" s="1"/>
      <c r="W24206" s="2"/>
      <c r="X24206">
        <v>24205</v>
      </c>
      <c r="Y24206" s="1" t="s">
        <v>179</v>
      </c>
      <c r="Z24206" s="1"/>
      <c r="AA24206" s="2"/>
    </row>
    <row r="24207" spans="8:27">
      <c r="H24207">
        <v>24206</v>
      </c>
      <c r="I24207" s="1" t="s">
        <v>752</v>
      </c>
      <c r="J24207" s="1"/>
      <c r="K24207" s="2"/>
      <c r="L24207">
        <v>24206</v>
      </c>
      <c r="M24207" s="1" t="s">
        <v>753</v>
      </c>
      <c r="N24207" s="1"/>
      <c r="O24207" s="2"/>
      <c r="P24207">
        <v>24206</v>
      </c>
      <c r="Q24207" s="1" t="s">
        <v>754</v>
      </c>
      <c r="R24207" s="1"/>
      <c r="S24207" s="2"/>
      <c r="T24207">
        <v>24206</v>
      </c>
      <c r="U24207" s="1" t="s">
        <v>178</v>
      </c>
      <c r="V24207" s="1"/>
      <c r="W24207" s="2"/>
      <c r="X24207">
        <v>24206</v>
      </c>
      <c r="Y24207" s="1" t="s">
        <v>179</v>
      </c>
      <c r="Z24207" s="1"/>
      <c r="AA24207" s="2"/>
    </row>
    <row r="24208" spans="8:27">
      <c r="H24208">
        <v>24207</v>
      </c>
      <c r="I24208" s="1" t="s">
        <v>752</v>
      </c>
      <c r="J24208" s="1"/>
      <c r="K24208" s="2"/>
      <c r="L24208">
        <v>24207</v>
      </c>
      <c r="M24208" s="1" t="s">
        <v>753</v>
      </c>
      <c r="N24208" s="1"/>
      <c r="O24208" s="2"/>
      <c r="P24208">
        <v>24207</v>
      </c>
      <c r="Q24208" s="1" t="s">
        <v>754</v>
      </c>
      <c r="R24208" s="1"/>
      <c r="S24208" s="2"/>
      <c r="T24208">
        <v>24207</v>
      </c>
      <c r="U24208" s="1" t="s">
        <v>178</v>
      </c>
      <c r="V24208" s="1"/>
      <c r="W24208" s="2"/>
      <c r="X24208">
        <v>24207</v>
      </c>
      <c r="Y24208" s="1" t="s">
        <v>179</v>
      </c>
      <c r="Z24208" s="1"/>
      <c r="AA24208" s="2"/>
    </row>
    <row r="24209" spans="8:27">
      <c r="H24209">
        <v>24208</v>
      </c>
      <c r="I24209" s="1" t="s">
        <v>752</v>
      </c>
      <c r="J24209" s="1"/>
      <c r="K24209" s="2"/>
      <c r="L24209">
        <v>24208</v>
      </c>
      <c r="M24209" s="1" t="s">
        <v>753</v>
      </c>
      <c r="N24209" s="1"/>
      <c r="O24209" s="2"/>
      <c r="P24209">
        <v>24208</v>
      </c>
      <c r="Q24209" s="1" t="s">
        <v>754</v>
      </c>
      <c r="R24209" s="1"/>
      <c r="S24209" s="2"/>
      <c r="T24209">
        <v>24208</v>
      </c>
      <c r="U24209" s="1" t="s">
        <v>178</v>
      </c>
      <c r="V24209" s="1"/>
      <c r="W24209" s="2"/>
      <c r="X24209">
        <v>24208</v>
      </c>
      <c r="Y24209" s="1" t="s">
        <v>179</v>
      </c>
      <c r="Z24209" s="1"/>
      <c r="AA24209" s="2"/>
    </row>
    <row r="24210" spans="8:27">
      <c r="H24210">
        <v>24209</v>
      </c>
      <c r="I24210" s="1" t="s">
        <v>752</v>
      </c>
      <c r="J24210" s="1"/>
      <c r="K24210" s="2"/>
      <c r="L24210">
        <v>24209</v>
      </c>
      <c r="M24210" s="1" t="s">
        <v>753</v>
      </c>
      <c r="N24210" s="1"/>
      <c r="O24210" s="2"/>
      <c r="P24210">
        <v>24209</v>
      </c>
      <c r="Q24210" s="1" t="s">
        <v>754</v>
      </c>
      <c r="R24210" s="1"/>
      <c r="S24210" s="2"/>
      <c r="T24210">
        <v>24209</v>
      </c>
      <c r="U24210" s="1" t="s">
        <v>178</v>
      </c>
      <c r="V24210" s="1"/>
      <c r="W24210" s="2"/>
      <c r="X24210">
        <v>24209</v>
      </c>
      <c r="Y24210" s="1" t="s">
        <v>179</v>
      </c>
      <c r="Z24210" s="1"/>
      <c r="AA24210" s="2"/>
    </row>
    <row r="24211" spans="8:27">
      <c r="H24211">
        <v>24210</v>
      </c>
      <c r="I24211" s="1" t="s">
        <v>752</v>
      </c>
      <c r="J24211" s="1"/>
      <c r="K24211" s="2"/>
      <c r="L24211">
        <v>24210</v>
      </c>
      <c r="M24211" s="1" t="s">
        <v>753</v>
      </c>
      <c r="N24211" s="1"/>
      <c r="O24211" s="2"/>
      <c r="P24211">
        <v>24210</v>
      </c>
      <c r="Q24211" s="1" t="s">
        <v>754</v>
      </c>
      <c r="R24211" s="1"/>
      <c r="S24211" s="2"/>
      <c r="T24211">
        <v>24210</v>
      </c>
      <c r="U24211" s="1" t="s">
        <v>178</v>
      </c>
      <c r="V24211" s="1"/>
      <c r="W24211" s="2"/>
      <c r="X24211">
        <v>24210</v>
      </c>
      <c r="Y24211" s="1" t="s">
        <v>179</v>
      </c>
      <c r="Z24211" s="1"/>
      <c r="AA24211" s="2"/>
    </row>
    <row r="24212" spans="8:27">
      <c r="H24212">
        <v>24211</v>
      </c>
      <c r="I24212" s="1" t="s">
        <v>752</v>
      </c>
      <c r="J24212" s="1"/>
      <c r="K24212" s="2"/>
      <c r="L24212">
        <v>24211</v>
      </c>
      <c r="M24212" s="1" t="s">
        <v>753</v>
      </c>
      <c r="N24212" s="1"/>
      <c r="O24212" s="2"/>
      <c r="P24212">
        <v>24211</v>
      </c>
      <c r="Q24212" s="1" t="s">
        <v>754</v>
      </c>
      <c r="R24212" s="1"/>
      <c r="S24212" s="2"/>
      <c r="T24212">
        <v>24211</v>
      </c>
      <c r="U24212" s="1" t="s">
        <v>178</v>
      </c>
      <c r="V24212" s="1"/>
      <c r="W24212" s="2"/>
      <c r="X24212">
        <v>24211</v>
      </c>
      <c r="Y24212" s="1" t="s">
        <v>179</v>
      </c>
      <c r="Z24212" s="1"/>
      <c r="AA24212" s="2"/>
    </row>
    <row r="24213" spans="8:27">
      <c r="H24213">
        <v>24212</v>
      </c>
      <c r="I24213" s="1" t="s">
        <v>752</v>
      </c>
      <c r="J24213" s="1"/>
      <c r="K24213" s="2"/>
      <c r="L24213">
        <v>24212</v>
      </c>
      <c r="M24213" s="1" t="s">
        <v>753</v>
      </c>
      <c r="N24213" s="1"/>
      <c r="O24213" s="2"/>
      <c r="P24213">
        <v>24212</v>
      </c>
      <c r="Q24213" s="1" t="s">
        <v>754</v>
      </c>
      <c r="R24213" s="1"/>
      <c r="S24213" s="2"/>
      <c r="T24213">
        <v>24212</v>
      </c>
      <c r="U24213" s="1" t="s">
        <v>178</v>
      </c>
      <c r="V24213" s="1"/>
      <c r="W24213" s="2"/>
      <c r="X24213">
        <v>24212</v>
      </c>
      <c r="Y24213" s="1" t="s">
        <v>179</v>
      </c>
      <c r="Z24213" s="1"/>
      <c r="AA24213" s="2"/>
    </row>
    <row r="24214" spans="8:27">
      <c r="H24214">
        <v>24213</v>
      </c>
      <c r="I24214" s="1" t="s">
        <v>752</v>
      </c>
      <c r="J24214" s="1"/>
      <c r="K24214" s="2"/>
      <c r="L24214">
        <v>24213</v>
      </c>
      <c r="M24214" s="1" t="s">
        <v>753</v>
      </c>
      <c r="N24214" s="1"/>
      <c r="O24214" s="2"/>
      <c r="P24214">
        <v>24213</v>
      </c>
      <c r="Q24214" s="1" t="s">
        <v>754</v>
      </c>
      <c r="R24214" s="1"/>
      <c r="S24214" s="2"/>
      <c r="T24214">
        <v>24213</v>
      </c>
      <c r="U24214" s="1" t="s">
        <v>178</v>
      </c>
      <c r="V24214" s="1"/>
      <c r="W24214" s="2"/>
      <c r="X24214">
        <v>24213</v>
      </c>
      <c r="Y24214" s="1" t="s">
        <v>179</v>
      </c>
      <c r="Z24214" s="1"/>
      <c r="AA24214" s="2"/>
    </row>
    <row r="24215" spans="8:27">
      <c r="H24215">
        <v>24214</v>
      </c>
      <c r="I24215" s="1" t="s">
        <v>752</v>
      </c>
      <c r="J24215" s="1"/>
      <c r="K24215" s="2"/>
      <c r="L24215">
        <v>24214</v>
      </c>
      <c r="M24215" s="1" t="s">
        <v>753</v>
      </c>
      <c r="N24215" s="1"/>
      <c r="O24215" s="2"/>
      <c r="P24215">
        <v>24214</v>
      </c>
      <c r="Q24215" s="1" t="s">
        <v>754</v>
      </c>
      <c r="R24215" s="1"/>
      <c r="S24215" s="2"/>
      <c r="T24215">
        <v>24214</v>
      </c>
      <c r="U24215" s="1" t="s">
        <v>178</v>
      </c>
      <c r="V24215" s="1"/>
      <c r="W24215" s="2"/>
      <c r="X24215">
        <v>24214</v>
      </c>
      <c r="Y24215" s="1" t="s">
        <v>179</v>
      </c>
      <c r="Z24215" s="1"/>
      <c r="AA24215" s="2"/>
    </row>
    <row r="24216" spans="8:27">
      <c r="H24216">
        <v>24215</v>
      </c>
      <c r="I24216" s="1" t="s">
        <v>752</v>
      </c>
      <c r="J24216" s="1"/>
      <c r="K24216" s="2"/>
      <c r="L24216">
        <v>24215</v>
      </c>
      <c r="M24216" s="1" t="s">
        <v>753</v>
      </c>
      <c r="N24216" s="1"/>
      <c r="O24216" s="2"/>
      <c r="P24216">
        <v>24215</v>
      </c>
      <c r="Q24216" s="1" t="s">
        <v>754</v>
      </c>
      <c r="R24216" s="1"/>
      <c r="S24216" s="2"/>
      <c r="T24216">
        <v>24215</v>
      </c>
      <c r="U24216" s="1" t="s">
        <v>178</v>
      </c>
      <c r="V24216" s="1"/>
      <c r="W24216" s="2"/>
      <c r="X24216">
        <v>24215</v>
      </c>
      <c r="Y24216" s="1" t="s">
        <v>179</v>
      </c>
      <c r="Z24216" s="1"/>
      <c r="AA24216" s="2"/>
    </row>
    <row r="24217" spans="8:27">
      <c r="H24217">
        <v>24216</v>
      </c>
      <c r="I24217" s="1" t="s">
        <v>752</v>
      </c>
      <c r="J24217" s="1"/>
      <c r="K24217" s="2"/>
      <c r="L24217">
        <v>24216</v>
      </c>
      <c r="M24217" s="1" t="s">
        <v>753</v>
      </c>
      <c r="N24217" s="1"/>
      <c r="O24217" s="2"/>
      <c r="P24217">
        <v>24216</v>
      </c>
      <c r="Q24217" s="1" t="s">
        <v>754</v>
      </c>
      <c r="R24217" s="1"/>
      <c r="S24217" s="2"/>
      <c r="T24217">
        <v>24216</v>
      </c>
      <c r="U24217" s="1" t="s">
        <v>178</v>
      </c>
      <c r="V24217" s="1"/>
      <c r="W24217" s="2"/>
      <c r="X24217">
        <v>24216</v>
      </c>
      <c r="Y24217" s="1" t="s">
        <v>179</v>
      </c>
      <c r="Z24217" s="1"/>
      <c r="AA24217" s="2"/>
    </row>
    <row r="24218" spans="8:27">
      <c r="H24218">
        <v>24217</v>
      </c>
      <c r="I24218" s="1" t="s">
        <v>752</v>
      </c>
      <c r="J24218" s="1"/>
      <c r="K24218" s="2"/>
      <c r="L24218">
        <v>24217</v>
      </c>
      <c r="M24218" s="1" t="s">
        <v>753</v>
      </c>
      <c r="N24218" s="1"/>
      <c r="O24218" s="2"/>
      <c r="P24218">
        <v>24217</v>
      </c>
      <c r="Q24218" s="1" t="s">
        <v>754</v>
      </c>
      <c r="R24218" s="1"/>
      <c r="S24218" s="2"/>
      <c r="T24218">
        <v>24217</v>
      </c>
      <c r="U24218" s="1" t="s">
        <v>178</v>
      </c>
      <c r="V24218" s="1"/>
      <c r="W24218" s="2"/>
      <c r="X24218">
        <v>24217</v>
      </c>
      <c r="Y24218" s="1" t="s">
        <v>179</v>
      </c>
      <c r="Z24218" s="1"/>
      <c r="AA24218" s="2"/>
    </row>
    <row r="24219" spans="8:27">
      <c r="H24219">
        <v>24218</v>
      </c>
      <c r="I24219" s="1" t="s">
        <v>752</v>
      </c>
      <c r="J24219" s="1"/>
      <c r="K24219" s="2"/>
      <c r="L24219">
        <v>24218</v>
      </c>
      <c r="M24219" s="1" t="s">
        <v>753</v>
      </c>
      <c r="N24219" s="1"/>
      <c r="O24219" s="2"/>
      <c r="P24219">
        <v>24218</v>
      </c>
      <c r="Q24219" s="1" t="s">
        <v>754</v>
      </c>
      <c r="R24219" s="1"/>
      <c r="S24219" s="2"/>
      <c r="T24219">
        <v>24218</v>
      </c>
      <c r="U24219" s="1" t="s">
        <v>178</v>
      </c>
      <c r="V24219" s="1"/>
      <c r="W24219" s="2"/>
      <c r="X24219">
        <v>24218</v>
      </c>
      <c r="Y24219" s="1" t="s">
        <v>179</v>
      </c>
      <c r="Z24219" s="1"/>
      <c r="AA24219" s="2"/>
    </row>
    <row r="24220" spans="8:27">
      <c r="H24220">
        <v>24219</v>
      </c>
      <c r="I24220" s="1" t="s">
        <v>752</v>
      </c>
      <c r="J24220" s="1"/>
      <c r="K24220" s="2"/>
      <c r="L24220">
        <v>24219</v>
      </c>
      <c r="M24220" s="1" t="s">
        <v>753</v>
      </c>
      <c r="N24220" s="1"/>
      <c r="O24220" s="2"/>
      <c r="P24220">
        <v>24219</v>
      </c>
      <c r="Q24220" s="1" t="s">
        <v>754</v>
      </c>
      <c r="R24220" s="1"/>
      <c r="S24220" s="2"/>
      <c r="T24220">
        <v>24219</v>
      </c>
      <c r="U24220" s="1" t="s">
        <v>178</v>
      </c>
      <c r="V24220" s="1"/>
      <c r="W24220" s="2"/>
      <c r="X24220">
        <v>24219</v>
      </c>
      <c r="Y24220" s="1" t="s">
        <v>179</v>
      </c>
      <c r="Z24220" s="1"/>
      <c r="AA24220" s="2"/>
    </row>
    <row r="24221" spans="8:27">
      <c r="H24221">
        <v>24220</v>
      </c>
      <c r="I24221" s="1" t="s">
        <v>752</v>
      </c>
      <c r="J24221" s="1"/>
      <c r="K24221" s="2"/>
      <c r="L24221">
        <v>24220</v>
      </c>
      <c r="M24221" s="1" t="s">
        <v>753</v>
      </c>
      <c r="N24221" s="1"/>
      <c r="O24221" s="2"/>
      <c r="P24221">
        <v>24220</v>
      </c>
      <c r="Q24221" s="1" t="s">
        <v>754</v>
      </c>
      <c r="R24221" s="1"/>
      <c r="S24221" s="2"/>
      <c r="T24221">
        <v>24220</v>
      </c>
      <c r="U24221" s="1" t="s">
        <v>178</v>
      </c>
      <c r="V24221" s="1"/>
      <c r="W24221" s="2"/>
      <c r="X24221">
        <v>24220</v>
      </c>
      <c r="Y24221" s="1" t="s">
        <v>179</v>
      </c>
      <c r="Z24221" s="1"/>
      <c r="AA24221" s="2"/>
    </row>
    <row r="24222" spans="8:27">
      <c r="H24222">
        <v>24221</v>
      </c>
      <c r="I24222" s="1" t="s">
        <v>752</v>
      </c>
      <c r="J24222" s="1"/>
      <c r="K24222" s="2"/>
      <c r="L24222">
        <v>24221</v>
      </c>
      <c r="M24222" s="1" t="s">
        <v>753</v>
      </c>
      <c r="N24222" s="1"/>
      <c r="O24222" s="2"/>
      <c r="P24222">
        <v>24221</v>
      </c>
      <c r="Q24222" s="1" t="s">
        <v>754</v>
      </c>
      <c r="R24222" s="1"/>
      <c r="S24222" s="2"/>
      <c r="T24222">
        <v>24221</v>
      </c>
      <c r="U24222" s="1" t="s">
        <v>178</v>
      </c>
      <c r="V24222" s="1"/>
      <c r="W24222" s="2"/>
      <c r="X24222">
        <v>24221</v>
      </c>
      <c r="Y24222" s="1" t="s">
        <v>179</v>
      </c>
      <c r="Z24222" s="1"/>
      <c r="AA24222" s="2"/>
    </row>
    <row r="24223" spans="8:27">
      <c r="H24223">
        <v>24222</v>
      </c>
      <c r="I24223" s="1" t="s">
        <v>752</v>
      </c>
      <c r="J24223" s="1"/>
      <c r="K24223" s="2"/>
      <c r="L24223">
        <v>24222</v>
      </c>
      <c r="M24223" s="1" t="s">
        <v>753</v>
      </c>
      <c r="N24223" s="1"/>
      <c r="O24223" s="2"/>
      <c r="P24223">
        <v>24222</v>
      </c>
      <c r="Q24223" s="1" t="s">
        <v>754</v>
      </c>
      <c r="R24223" s="1"/>
      <c r="S24223" s="2"/>
      <c r="T24223">
        <v>24222</v>
      </c>
      <c r="U24223" s="1" t="s">
        <v>178</v>
      </c>
      <c r="V24223" s="1"/>
      <c r="W24223" s="2"/>
      <c r="X24223">
        <v>24222</v>
      </c>
      <c r="Y24223" s="1" t="s">
        <v>179</v>
      </c>
      <c r="Z24223" s="1"/>
      <c r="AA24223" s="2"/>
    </row>
    <row r="24224" spans="8:27">
      <c r="H24224">
        <v>24223</v>
      </c>
      <c r="I24224" s="1" t="s">
        <v>752</v>
      </c>
      <c r="J24224" s="1"/>
      <c r="K24224" s="2"/>
      <c r="L24224">
        <v>24223</v>
      </c>
      <c r="M24224" s="1" t="s">
        <v>753</v>
      </c>
      <c r="N24224" s="1"/>
      <c r="O24224" s="2"/>
      <c r="P24224">
        <v>24223</v>
      </c>
      <c r="Q24224" s="1" t="s">
        <v>754</v>
      </c>
      <c r="R24224" s="1"/>
      <c r="S24224" s="2"/>
      <c r="T24224">
        <v>24223</v>
      </c>
      <c r="U24224" s="1" t="s">
        <v>178</v>
      </c>
      <c r="V24224" s="1"/>
      <c r="W24224" s="2"/>
      <c r="X24224">
        <v>24223</v>
      </c>
      <c r="Y24224" s="1" t="s">
        <v>179</v>
      </c>
      <c r="Z24224" s="1"/>
      <c r="AA24224" s="2"/>
    </row>
    <row r="24225" spans="8:27">
      <c r="H24225">
        <v>24224</v>
      </c>
      <c r="I24225" s="1" t="s">
        <v>752</v>
      </c>
      <c r="J24225" s="1"/>
      <c r="K24225" s="2"/>
      <c r="L24225">
        <v>24224</v>
      </c>
      <c r="M24225" s="1" t="s">
        <v>753</v>
      </c>
      <c r="N24225" s="1"/>
      <c r="O24225" s="2"/>
      <c r="P24225">
        <v>24224</v>
      </c>
      <c r="Q24225" s="1" t="s">
        <v>754</v>
      </c>
      <c r="R24225" s="1"/>
      <c r="S24225" s="2"/>
      <c r="T24225">
        <v>24224</v>
      </c>
      <c r="U24225" s="1" t="s">
        <v>178</v>
      </c>
      <c r="V24225" s="1"/>
      <c r="W24225" s="2"/>
      <c r="X24225">
        <v>24224</v>
      </c>
      <c r="Y24225" s="1" t="s">
        <v>179</v>
      </c>
      <c r="Z24225" s="1"/>
      <c r="AA24225" s="2"/>
    </row>
    <row r="24226" spans="8:27">
      <c r="H24226">
        <v>24225</v>
      </c>
      <c r="I24226" s="1" t="s">
        <v>752</v>
      </c>
      <c r="J24226" s="1"/>
      <c r="K24226" s="2"/>
      <c r="L24226">
        <v>24225</v>
      </c>
      <c r="M24226" s="1" t="s">
        <v>753</v>
      </c>
      <c r="N24226" s="1"/>
      <c r="O24226" s="2"/>
      <c r="P24226">
        <v>24225</v>
      </c>
      <c r="Q24226" s="1" t="s">
        <v>754</v>
      </c>
      <c r="R24226" s="1"/>
      <c r="S24226" s="2"/>
      <c r="T24226">
        <v>24225</v>
      </c>
      <c r="U24226" s="1" t="s">
        <v>178</v>
      </c>
      <c r="V24226" s="1"/>
      <c r="W24226" s="2"/>
      <c r="X24226">
        <v>24225</v>
      </c>
      <c r="Y24226" s="1" t="s">
        <v>179</v>
      </c>
      <c r="Z24226" s="1"/>
      <c r="AA24226" s="2"/>
    </row>
    <row r="24227" spans="8:27">
      <c r="H24227">
        <v>24226</v>
      </c>
      <c r="I24227" s="1" t="s">
        <v>752</v>
      </c>
      <c r="J24227" s="1"/>
      <c r="K24227" s="2"/>
      <c r="L24227">
        <v>24226</v>
      </c>
      <c r="M24227" s="1" t="s">
        <v>753</v>
      </c>
      <c r="N24227" s="1"/>
      <c r="O24227" s="2"/>
      <c r="P24227">
        <v>24226</v>
      </c>
      <c r="Q24227" s="1" t="s">
        <v>754</v>
      </c>
      <c r="R24227" s="1"/>
      <c r="S24227" s="2"/>
      <c r="T24227">
        <v>24226</v>
      </c>
      <c r="U24227" s="1" t="s">
        <v>178</v>
      </c>
      <c r="V24227" s="1"/>
      <c r="W24227" s="2"/>
      <c r="X24227">
        <v>24226</v>
      </c>
      <c r="Y24227" s="1" t="s">
        <v>179</v>
      </c>
      <c r="Z24227" s="1"/>
      <c r="AA24227" s="2"/>
    </row>
    <row r="24228" spans="8:27">
      <c r="H24228">
        <v>24227</v>
      </c>
      <c r="I24228" s="1" t="s">
        <v>752</v>
      </c>
      <c r="J24228" s="1"/>
      <c r="K24228" s="2"/>
      <c r="L24228">
        <v>24227</v>
      </c>
      <c r="M24228" s="1" t="s">
        <v>753</v>
      </c>
      <c r="N24228" s="1"/>
      <c r="O24228" s="2"/>
      <c r="P24228">
        <v>24227</v>
      </c>
      <c r="Q24228" s="1" t="s">
        <v>754</v>
      </c>
      <c r="R24228" s="1"/>
      <c r="S24228" s="2"/>
      <c r="T24228">
        <v>24227</v>
      </c>
      <c r="U24228" s="1" t="s">
        <v>178</v>
      </c>
      <c r="V24228" s="1"/>
      <c r="W24228" s="2"/>
      <c r="X24228">
        <v>24227</v>
      </c>
      <c r="Y24228" s="1" t="s">
        <v>179</v>
      </c>
      <c r="Z24228" s="1"/>
      <c r="AA24228" s="2"/>
    </row>
    <row r="24229" spans="8:27">
      <c r="H24229">
        <v>24228</v>
      </c>
      <c r="I24229" s="1" t="s">
        <v>752</v>
      </c>
      <c r="J24229" s="1"/>
      <c r="K24229" s="2"/>
      <c r="L24229">
        <v>24228</v>
      </c>
      <c r="M24229" s="1" t="s">
        <v>753</v>
      </c>
      <c r="N24229" s="1"/>
      <c r="O24229" s="2"/>
      <c r="P24229">
        <v>24228</v>
      </c>
      <c r="Q24229" s="1" t="s">
        <v>754</v>
      </c>
      <c r="R24229" s="1"/>
      <c r="S24229" s="2"/>
      <c r="T24229">
        <v>24228</v>
      </c>
      <c r="U24229" s="1" t="s">
        <v>178</v>
      </c>
      <c r="V24229" s="1"/>
      <c r="W24229" s="2"/>
      <c r="X24229">
        <v>24228</v>
      </c>
      <c r="Y24229" s="1" t="s">
        <v>179</v>
      </c>
      <c r="Z24229" s="1"/>
      <c r="AA24229" s="2"/>
    </row>
    <row r="24230" spans="8:27">
      <c r="H24230">
        <v>24229</v>
      </c>
      <c r="I24230" s="1" t="s">
        <v>752</v>
      </c>
      <c r="J24230" s="1"/>
      <c r="K24230" s="2"/>
      <c r="L24230">
        <v>24229</v>
      </c>
      <c r="M24230" s="1" t="s">
        <v>753</v>
      </c>
      <c r="N24230" s="1"/>
      <c r="O24230" s="2"/>
      <c r="P24230">
        <v>24229</v>
      </c>
      <c r="Q24230" s="1" t="s">
        <v>754</v>
      </c>
      <c r="R24230" s="1"/>
      <c r="S24230" s="2"/>
      <c r="T24230">
        <v>24229</v>
      </c>
      <c r="U24230" s="1" t="s">
        <v>178</v>
      </c>
      <c r="V24230" s="1"/>
      <c r="W24230" s="2"/>
      <c r="X24230">
        <v>24229</v>
      </c>
      <c r="Y24230" s="1" t="s">
        <v>179</v>
      </c>
      <c r="Z24230" s="1"/>
      <c r="AA24230" s="2"/>
    </row>
    <row r="24231" spans="8:27">
      <c r="H24231">
        <v>24230</v>
      </c>
      <c r="I24231" s="1" t="s">
        <v>752</v>
      </c>
      <c r="J24231" s="1"/>
      <c r="K24231" s="2"/>
      <c r="L24231">
        <v>24230</v>
      </c>
      <c r="M24231" s="1" t="s">
        <v>753</v>
      </c>
      <c r="N24231" s="1"/>
      <c r="O24231" s="2"/>
      <c r="P24231">
        <v>24230</v>
      </c>
      <c r="Q24231" s="1" t="s">
        <v>754</v>
      </c>
      <c r="R24231" s="1"/>
      <c r="S24231" s="2"/>
      <c r="T24231">
        <v>24230</v>
      </c>
      <c r="U24231" s="1" t="s">
        <v>178</v>
      </c>
      <c r="V24231" s="1"/>
      <c r="W24231" s="2"/>
      <c r="X24231">
        <v>24230</v>
      </c>
      <c r="Y24231" s="1" t="s">
        <v>179</v>
      </c>
      <c r="Z24231" s="1"/>
      <c r="AA24231" s="2"/>
    </row>
    <row r="24232" spans="8:27">
      <c r="H24232">
        <v>24231</v>
      </c>
      <c r="I24232" s="1" t="s">
        <v>752</v>
      </c>
      <c r="J24232" s="1"/>
      <c r="K24232" s="2"/>
      <c r="L24232">
        <v>24231</v>
      </c>
      <c r="M24232" s="1" t="s">
        <v>753</v>
      </c>
      <c r="N24232" s="1"/>
      <c r="O24232" s="2"/>
      <c r="P24232">
        <v>24231</v>
      </c>
      <c r="Q24232" s="1" t="s">
        <v>754</v>
      </c>
      <c r="R24232" s="1"/>
      <c r="S24232" s="2"/>
      <c r="T24232">
        <v>24231</v>
      </c>
      <c r="U24232" s="1" t="s">
        <v>178</v>
      </c>
      <c r="V24232" s="1"/>
      <c r="W24232" s="2"/>
      <c r="X24232">
        <v>24231</v>
      </c>
      <c r="Y24232" s="1" t="s">
        <v>179</v>
      </c>
      <c r="Z24232" s="1"/>
      <c r="AA24232" s="2"/>
    </row>
    <row r="24233" spans="8:27">
      <c r="H24233">
        <v>24232</v>
      </c>
      <c r="I24233" s="1" t="s">
        <v>752</v>
      </c>
      <c r="J24233" s="1"/>
      <c r="K24233" s="2"/>
      <c r="L24233">
        <v>24232</v>
      </c>
      <c r="M24233" s="1" t="s">
        <v>753</v>
      </c>
      <c r="N24233" s="1"/>
      <c r="O24233" s="2"/>
      <c r="P24233">
        <v>24232</v>
      </c>
      <c r="Q24233" s="1" t="s">
        <v>754</v>
      </c>
      <c r="R24233" s="1"/>
      <c r="S24233" s="2"/>
      <c r="T24233">
        <v>24232</v>
      </c>
      <c r="U24233" s="1" t="s">
        <v>178</v>
      </c>
      <c r="V24233" s="1"/>
      <c r="W24233" s="2"/>
      <c r="X24233">
        <v>24232</v>
      </c>
      <c r="Y24233" s="1" t="s">
        <v>179</v>
      </c>
      <c r="Z24233" s="1"/>
      <c r="AA24233" s="2"/>
    </row>
    <row r="24234" spans="8:27">
      <c r="H24234">
        <v>24233</v>
      </c>
      <c r="I24234" s="1" t="s">
        <v>752</v>
      </c>
      <c r="J24234" s="1"/>
      <c r="K24234" s="2"/>
      <c r="L24234">
        <v>24233</v>
      </c>
      <c r="M24234" s="1" t="s">
        <v>753</v>
      </c>
      <c r="N24234" s="1"/>
      <c r="O24234" s="2"/>
      <c r="P24234">
        <v>24233</v>
      </c>
      <c r="Q24234" s="1" t="s">
        <v>754</v>
      </c>
      <c r="R24234" s="1"/>
      <c r="S24234" s="2"/>
      <c r="T24234">
        <v>24233</v>
      </c>
      <c r="U24234" s="1" t="s">
        <v>178</v>
      </c>
      <c r="V24234" s="1"/>
      <c r="W24234" s="2"/>
      <c r="X24234">
        <v>24233</v>
      </c>
      <c r="Y24234" s="1" t="s">
        <v>179</v>
      </c>
      <c r="Z24234" s="1"/>
      <c r="AA24234" s="2"/>
    </row>
    <row r="24235" spans="8:27">
      <c r="H24235">
        <v>24234</v>
      </c>
      <c r="I24235" s="1" t="s">
        <v>752</v>
      </c>
      <c r="J24235" s="1"/>
      <c r="K24235" s="2"/>
      <c r="L24235">
        <v>24234</v>
      </c>
      <c r="M24235" s="1" t="s">
        <v>753</v>
      </c>
      <c r="N24235" s="1"/>
      <c r="O24235" s="2"/>
      <c r="P24235">
        <v>24234</v>
      </c>
      <c r="Q24235" s="1" t="s">
        <v>754</v>
      </c>
      <c r="R24235" s="1"/>
      <c r="S24235" s="2"/>
      <c r="T24235">
        <v>24234</v>
      </c>
      <c r="U24235" s="1" t="s">
        <v>178</v>
      </c>
      <c r="V24235" s="1"/>
      <c r="W24235" s="2"/>
      <c r="X24235">
        <v>24234</v>
      </c>
      <c r="Y24235" s="1" t="s">
        <v>179</v>
      </c>
      <c r="Z24235" s="1"/>
      <c r="AA24235" s="2"/>
    </row>
    <row r="24236" spans="8:27">
      <c r="H24236">
        <v>24235</v>
      </c>
      <c r="I24236" s="1" t="s">
        <v>752</v>
      </c>
      <c r="J24236" s="1"/>
      <c r="K24236" s="2"/>
      <c r="L24236">
        <v>24235</v>
      </c>
      <c r="M24236" s="1" t="s">
        <v>753</v>
      </c>
      <c r="N24236" s="1"/>
      <c r="O24236" s="2"/>
      <c r="P24236">
        <v>24235</v>
      </c>
      <c r="Q24236" s="1" t="s">
        <v>754</v>
      </c>
      <c r="R24236" s="1"/>
      <c r="S24236" s="2"/>
      <c r="T24236">
        <v>24235</v>
      </c>
      <c r="U24236" s="1" t="s">
        <v>178</v>
      </c>
      <c r="V24236" s="1"/>
      <c r="W24236" s="2"/>
      <c r="X24236">
        <v>24235</v>
      </c>
      <c r="Y24236" s="1" t="s">
        <v>179</v>
      </c>
      <c r="Z24236" s="1"/>
      <c r="AA24236" s="2"/>
    </row>
    <row r="24237" spans="8:27">
      <c r="H24237">
        <v>24236</v>
      </c>
      <c r="I24237" s="1" t="s">
        <v>752</v>
      </c>
      <c r="J24237" s="1"/>
      <c r="K24237" s="2"/>
      <c r="L24237">
        <v>24236</v>
      </c>
      <c r="M24237" s="1" t="s">
        <v>753</v>
      </c>
      <c r="N24237" s="1"/>
      <c r="O24237" s="2"/>
      <c r="P24237">
        <v>24236</v>
      </c>
      <c r="Q24237" s="1" t="s">
        <v>754</v>
      </c>
      <c r="R24237" s="1"/>
      <c r="S24237" s="2"/>
      <c r="T24237">
        <v>24236</v>
      </c>
      <c r="U24237" s="1" t="s">
        <v>178</v>
      </c>
      <c r="V24237" s="1"/>
      <c r="W24237" s="2"/>
      <c r="X24237">
        <v>24236</v>
      </c>
      <c r="Y24237" s="1" t="s">
        <v>179</v>
      </c>
      <c r="Z24237" s="1"/>
      <c r="AA24237" s="2"/>
    </row>
    <row r="24238" spans="8:27">
      <c r="H24238">
        <v>24237</v>
      </c>
      <c r="I24238" s="1" t="s">
        <v>752</v>
      </c>
      <c r="J24238" s="1"/>
      <c r="K24238" s="2"/>
      <c r="L24238">
        <v>24237</v>
      </c>
      <c r="M24238" s="1" t="s">
        <v>753</v>
      </c>
      <c r="N24238" s="1"/>
      <c r="O24238" s="2"/>
      <c r="P24238">
        <v>24237</v>
      </c>
      <c r="Q24238" s="1" t="s">
        <v>754</v>
      </c>
      <c r="R24238" s="1"/>
      <c r="S24238" s="2"/>
      <c r="T24238">
        <v>24237</v>
      </c>
      <c r="U24238" s="1" t="s">
        <v>178</v>
      </c>
      <c r="V24238" s="1"/>
      <c r="W24238" s="2"/>
      <c r="X24238">
        <v>24237</v>
      </c>
      <c r="Y24238" s="1" t="s">
        <v>179</v>
      </c>
      <c r="Z24238" s="1"/>
      <c r="AA24238" s="2"/>
    </row>
    <row r="24239" spans="8:27">
      <c r="H24239">
        <v>24238</v>
      </c>
      <c r="I24239" s="1" t="s">
        <v>752</v>
      </c>
      <c r="J24239" s="1"/>
      <c r="K24239" s="2"/>
      <c r="L24239">
        <v>24238</v>
      </c>
      <c r="M24239" s="1" t="s">
        <v>753</v>
      </c>
      <c r="N24239" s="1"/>
      <c r="O24239" s="2"/>
      <c r="P24239">
        <v>24238</v>
      </c>
      <c r="Q24239" s="1" t="s">
        <v>754</v>
      </c>
      <c r="R24239" s="1"/>
      <c r="S24239" s="2"/>
      <c r="T24239">
        <v>24238</v>
      </c>
      <c r="U24239" s="1" t="s">
        <v>178</v>
      </c>
      <c r="V24239" s="1"/>
      <c r="W24239" s="2"/>
      <c r="X24239">
        <v>24238</v>
      </c>
      <c r="Y24239" s="1" t="s">
        <v>179</v>
      </c>
      <c r="Z24239" s="1"/>
      <c r="AA24239" s="2"/>
    </row>
    <row r="24240" spans="8:27">
      <c r="H24240">
        <v>24239</v>
      </c>
      <c r="I24240" s="1" t="s">
        <v>752</v>
      </c>
      <c r="J24240" s="1"/>
      <c r="K24240" s="2"/>
      <c r="L24240">
        <v>24239</v>
      </c>
      <c r="M24240" s="1" t="s">
        <v>753</v>
      </c>
      <c r="N24240" s="1"/>
      <c r="O24240" s="2"/>
      <c r="P24240">
        <v>24239</v>
      </c>
      <c r="Q24240" s="1" t="s">
        <v>754</v>
      </c>
      <c r="R24240" s="1"/>
      <c r="S24240" s="2"/>
      <c r="T24240">
        <v>24239</v>
      </c>
      <c r="U24240" s="1" t="s">
        <v>178</v>
      </c>
      <c r="V24240" s="1"/>
      <c r="W24240" s="2"/>
      <c r="X24240">
        <v>24239</v>
      </c>
      <c r="Y24240" s="1" t="s">
        <v>179</v>
      </c>
      <c r="Z24240" s="1"/>
      <c r="AA24240" s="2"/>
    </row>
    <row r="24241" spans="8:27">
      <c r="H24241">
        <v>24240</v>
      </c>
      <c r="I24241" s="1" t="s">
        <v>752</v>
      </c>
      <c r="J24241" s="1"/>
      <c r="K24241" s="2"/>
      <c r="L24241">
        <v>24240</v>
      </c>
      <c r="M24241" s="1" t="s">
        <v>753</v>
      </c>
      <c r="N24241" s="1"/>
      <c r="O24241" s="2"/>
      <c r="P24241">
        <v>24240</v>
      </c>
      <c r="Q24241" s="1" t="s">
        <v>754</v>
      </c>
      <c r="R24241" s="1"/>
      <c r="S24241" s="2"/>
      <c r="T24241">
        <v>24240</v>
      </c>
      <c r="U24241" s="1" t="s">
        <v>178</v>
      </c>
      <c r="V24241" s="1"/>
      <c r="W24241" s="2"/>
      <c r="X24241">
        <v>24240</v>
      </c>
      <c r="Y24241" s="1" t="s">
        <v>179</v>
      </c>
      <c r="Z24241" s="1"/>
      <c r="AA24241" s="2"/>
    </row>
    <row r="24242" spans="8:27">
      <c r="H24242">
        <v>24241</v>
      </c>
      <c r="I24242" s="1" t="s">
        <v>752</v>
      </c>
      <c r="J24242" s="1"/>
      <c r="K24242" s="2"/>
      <c r="L24242">
        <v>24241</v>
      </c>
      <c r="M24242" s="1" t="s">
        <v>753</v>
      </c>
      <c r="N24242" s="1"/>
      <c r="O24242" s="2"/>
      <c r="P24242">
        <v>24241</v>
      </c>
      <c r="Q24242" s="1" t="s">
        <v>754</v>
      </c>
      <c r="R24242" s="1"/>
      <c r="S24242" s="2"/>
      <c r="T24242">
        <v>24241</v>
      </c>
      <c r="U24242" s="1" t="s">
        <v>178</v>
      </c>
      <c r="V24242" s="1"/>
      <c r="W24242" s="2"/>
      <c r="X24242">
        <v>24241</v>
      </c>
      <c r="Y24242" s="1" t="s">
        <v>179</v>
      </c>
      <c r="Z24242" s="1"/>
      <c r="AA24242" s="2"/>
    </row>
    <row r="24243" spans="8:27">
      <c r="H24243">
        <v>24242</v>
      </c>
      <c r="I24243" s="1" t="s">
        <v>752</v>
      </c>
      <c r="J24243" s="1"/>
      <c r="K24243" s="2"/>
      <c r="L24243">
        <v>24242</v>
      </c>
      <c r="M24243" s="1" t="s">
        <v>753</v>
      </c>
      <c r="N24243" s="1"/>
      <c r="O24243" s="2"/>
      <c r="P24243">
        <v>24242</v>
      </c>
      <c r="Q24243" s="1" t="s">
        <v>754</v>
      </c>
      <c r="R24243" s="1"/>
      <c r="S24243" s="2"/>
      <c r="T24243">
        <v>24242</v>
      </c>
      <c r="U24243" s="1" t="s">
        <v>178</v>
      </c>
      <c r="V24243" s="1"/>
      <c r="W24243" s="2"/>
      <c r="X24243">
        <v>24242</v>
      </c>
      <c r="Y24243" s="1" t="s">
        <v>179</v>
      </c>
      <c r="Z24243" s="1"/>
      <c r="AA24243" s="2"/>
    </row>
    <row r="24244" spans="8:27">
      <c r="H24244">
        <v>24243</v>
      </c>
      <c r="I24244" s="1" t="s">
        <v>752</v>
      </c>
      <c r="J24244" s="1"/>
      <c r="K24244" s="2"/>
      <c r="L24244">
        <v>24243</v>
      </c>
      <c r="M24244" s="1" t="s">
        <v>753</v>
      </c>
      <c r="N24244" s="1"/>
      <c r="O24244" s="2"/>
      <c r="P24244">
        <v>24243</v>
      </c>
      <c r="Q24244" s="1" t="s">
        <v>754</v>
      </c>
      <c r="R24244" s="1"/>
      <c r="S24244" s="2"/>
      <c r="T24244">
        <v>24243</v>
      </c>
      <c r="U24244" s="1" t="s">
        <v>178</v>
      </c>
      <c r="V24244" s="1"/>
      <c r="W24244" s="2"/>
      <c r="X24244">
        <v>24243</v>
      </c>
      <c r="Y24244" s="1" t="s">
        <v>179</v>
      </c>
      <c r="Z24244" s="1"/>
      <c r="AA24244" s="2"/>
    </row>
    <row r="24245" spans="8:27">
      <c r="H24245">
        <v>24244</v>
      </c>
      <c r="I24245" s="1" t="s">
        <v>752</v>
      </c>
      <c r="J24245" s="1"/>
      <c r="K24245" s="2"/>
      <c r="L24245">
        <v>24244</v>
      </c>
      <c r="M24245" s="1" t="s">
        <v>753</v>
      </c>
      <c r="N24245" s="1"/>
      <c r="O24245" s="2"/>
      <c r="P24245">
        <v>24244</v>
      </c>
      <c r="Q24245" s="1" t="s">
        <v>754</v>
      </c>
      <c r="R24245" s="1"/>
      <c r="S24245" s="2"/>
      <c r="T24245">
        <v>24244</v>
      </c>
      <c r="U24245" s="1" t="s">
        <v>178</v>
      </c>
      <c r="V24245" s="1"/>
      <c r="W24245" s="2"/>
      <c r="X24245">
        <v>24244</v>
      </c>
      <c r="Y24245" s="1" t="s">
        <v>179</v>
      </c>
      <c r="Z24245" s="1"/>
      <c r="AA24245" s="2"/>
    </row>
    <row r="24246" spans="8:27">
      <c r="H24246">
        <v>24245</v>
      </c>
      <c r="I24246" s="1" t="s">
        <v>752</v>
      </c>
      <c r="J24246" s="1"/>
      <c r="K24246" s="2"/>
      <c r="L24246">
        <v>24245</v>
      </c>
      <c r="M24246" s="1" t="s">
        <v>753</v>
      </c>
      <c r="N24246" s="1"/>
      <c r="O24246" s="2"/>
      <c r="P24246">
        <v>24245</v>
      </c>
      <c r="Q24246" s="1" t="s">
        <v>754</v>
      </c>
      <c r="R24246" s="1"/>
      <c r="S24246" s="2"/>
      <c r="T24246">
        <v>24245</v>
      </c>
      <c r="U24246" s="1" t="s">
        <v>178</v>
      </c>
      <c r="V24246" s="1"/>
      <c r="W24246" s="2"/>
      <c r="X24246">
        <v>24245</v>
      </c>
      <c r="Y24246" s="1" t="s">
        <v>179</v>
      </c>
      <c r="Z24246" s="1"/>
      <c r="AA24246" s="2"/>
    </row>
    <row r="24247" spans="8:27">
      <c r="H24247">
        <v>24246</v>
      </c>
      <c r="I24247" s="1" t="s">
        <v>752</v>
      </c>
      <c r="J24247" s="1"/>
      <c r="K24247" s="2"/>
      <c r="L24247">
        <v>24246</v>
      </c>
      <c r="M24247" s="1" t="s">
        <v>753</v>
      </c>
      <c r="N24247" s="1"/>
      <c r="O24247" s="2"/>
      <c r="P24247">
        <v>24246</v>
      </c>
      <c r="Q24247" s="1" t="s">
        <v>754</v>
      </c>
      <c r="R24247" s="1"/>
      <c r="S24247" s="2"/>
      <c r="T24247">
        <v>24246</v>
      </c>
      <c r="U24247" s="1" t="s">
        <v>178</v>
      </c>
      <c r="V24247" s="1"/>
      <c r="W24247" s="2"/>
      <c r="X24247">
        <v>24246</v>
      </c>
      <c r="Y24247" s="1" t="s">
        <v>179</v>
      </c>
      <c r="Z24247" s="1"/>
      <c r="AA24247" s="2"/>
    </row>
    <row r="24248" spans="8:27">
      <c r="H24248">
        <v>24247</v>
      </c>
      <c r="I24248" s="1" t="s">
        <v>752</v>
      </c>
      <c r="J24248" s="1"/>
      <c r="K24248" s="2"/>
      <c r="L24248">
        <v>24247</v>
      </c>
      <c r="M24248" s="1" t="s">
        <v>753</v>
      </c>
      <c r="N24248" s="1"/>
      <c r="O24248" s="2"/>
      <c r="P24248">
        <v>24247</v>
      </c>
      <c r="Q24248" s="1" t="s">
        <v>754</v>
      </c>
      <c r="R24248" s="1"/>
      <c r="S24248" s="2"/>
      <c r="T24248">
        <v>24247</v>
      </c>
      <c r="U24248" s="1" t="s">
        <v>178</v>
      </c>
      <c r="V24248" s="1"/>
      <c r="W24248" s="2"/>
      <c r="X24248">
        <v>24247</v>
      </c>
      <c r="Y24248" s="1" t="s">
        <v>179</v>
      </c>
      <c r="Z24248" s="1"/>
      <c r="AA24248" s="2"/>
    </row>
    <row r="24249" spans="8:27">
      <c r="H24249">
        <v>24248</v>
      </c>
      <c r="I24249" s="1" t="s">
        <v>752</v>
      </c>
      <c r="J24249" s="1"/>
      <c r="K24249" s="2"/>
      <c r="L24249">
        <v>24248</v>
      </c>
      <c r="M24249" s="1" t="s">
        <v>753</v>
      </c>
      <c r="N24249" s="1"/>
      <c r="O24249" s="2"/>
      <c r="P24249">
        <v>24248</v>
      </c>
      <c r="Q24249" s="1" t="s">
        <v>754</v>
      </c>
      <c r="R24249" s="1"/>
      <c r="S24249" s="2"/>
      <c r="T24249">
        <v>24248</v>
      </c>
      <c r="U24249" s="1" t="s">
        <v>178</v>
      </c>
      <c r="V24249" s="1"/>
      <c r="W24249" s="2"/>
      <c r="X24249">
        <v>24248</v>
      </c>
      <c r="Y24249" s="1" t="s">
        <v>179</v>
      </c>
      <c r="Z24249" s="1"/>
      <c r="AA24249" s="2"/>
    </row>
    <row r="24250" spans="8:27">
      <c r="H24250">
        <v>24249</v>
      </c>
      <c r="I24250" s="1" t="s">
        <v>752</v>
      </c>
      <c r="J24250" s="1"/>
      <c r="K24250" s="2"/>
      <c r="L24250">
        <v>24249</v>
      </c>
      <c r="M24250" s="1" t="s">
        <v>753</v>
      </c>
      <c r="N24250" s="1"/>
      <c r="O24250" s="2"/>
      <c r="P24250">
        <v>24249</v>
      </c>
      <c r="Q24250" s="1" t="s">
        <v>754</v>
      </c>
      <c r="R24250" s="1"/>
      <c r="S24250" s="2"/>
      <c r="T24250">
        <v>24249</v>
      </c>
      <c r="U24250" s="1" t="s">
        <v>178</v>
      </c>
      <c r="V24250" s="1"/>
      <c r="W24250" s="2"/>
      <c r="X24250">
        <v>24249</v>
      </c>
      <c r="Y24250" s="1" t="s">
        <v>179</v>
      </c>
      <c r="Z24250" s="1"/>
      <c r="AA24250" s="2"/>
    </row>
    <row r="24251" spans="8:27">
      <c r="H24251">
        <v>24250</v>
      </c>
      <c r="I24251" s="1" t="s">
        <v>752</v>
      </c>
      <c r="J24251" s="1"/>
      <c r="K24251" s="2"/>
      <c r="L24251">
        <v>24250</v>
      </c>
      <c r="M24251" s="1" t="s">
        <v>753</v>
      </c>
      <c r="N24251" s="1"/>
      <c r="O24251" s="2"/>
      <c r="P24251">
        <v>24250</v>
      </c>
      <c r="Q24251" s="1" t="s">
        <v>754</v>
      </c>
      <c r="R24251" s="1"/>
      <c r="S24251" s="2"/>
      <c r="T24251">
        <v>24250</v>
      </c>
      <c r="U24251" s="1" t="s">
        <v>178</v>
      </c>
      <c r="V24251" s="1"/>
      <c r="W24251" s="2"/>
      <c r="X24251">
        <v>24250</v>
      </c>
      <c r="Y24251" s="1" t="s">
        <v>179</v>
      </c>
      <c r="Z24251" s="1"/>
      <c r="AA24251" s="2"/>
    </row>
    <row r="24252" spans="8:27">
      <c r="H24252">
        <v>24251</v>
      </c>
      <c r="I24252" s="1" t="s">
        <v>752</v>
      </c>
      <c r="J24252" s="1"/>
      <c r="K24252" s="2"/>
      <c r="L24252">
        <v>24251</v>
      </c>
      <c r="M24252" s="1" t="s">
        <v>753</v>
      </c>
      <c r="N24252" s="1"/>
      <c r="O24252" s="2"/>
      <c r="P24252">
        <v>24251</v>
      </c>
      <c r="Q24252" s="1" t="s">
        <v>754</v>
      </c>
      <c r="R24252" s="1"/>
      <c r="S24252" s="2"/>
      <c r="T24252">
        <v>24251</v>
      </c>
      <c r="U24252" s="1" t="s">
        <v>178</v>
      </c>
      <c r="V24252" s="1"/>
      <c r="W24252" s="2"/>
      <c r="X24252">
        <v>24251</v>
      </c>
      <c r="Y24252" s="1" t="s">
        <v>179</v>
      </c>
      <c r="Z24252" s="1"/>
      <c r="AA24252" s="2"/>
    </row>
    <row r="24253" spans="8:27">
      <c r="H24253">
        <v>24252</v>
      </c>
      <c r="I24253" s="1" t="s">
        <v>752</v>
      </c>
      <c r="J24253" s="1"/>
      <c r="K24253" s="2"/>
      <c r="L24253">
        <v>24252</v>
      </c>
      <c r="M24253" s="1" t="s">
        <v>753</v>
      </c>
      <c r="N24253" s="1"/>
      <c r="O24253" s="2"/>
      <c r="P24253">
        <v>24252</v>
      </c>
      <c r="Q24253" s="1" t="s">
        <v>754</v>
      </c>
      <c r="R24253" s="1"/>
      <c r="S24253" s="2"/>
      <c r="T24253">
        <v>24252</v>
      </c>
      <c r="U24253" s="1" t="s">
        <v>178</v>
      </c>
      <c r="V24253" s="1"/>
      <c r="W24253" s="2"/>
      <c r="X24253">
        <v>24252</v>
      </c>
      <c r="Y24253" s="1" t="s">
        <v>179</v>
      </c>
      <c r="Z24253" s="1"/>
      <c r="AA24253" s="2"/>
    </row>
    <row r="24254" spans="8:27">
      <c r="H24254">
        <v>24253</v>
      </c>
      <c r="I24254" s="1" t="s">
        <v>752</v>
      </c>
      <c r="J24254" s="1"/>
      <c r="K24254" s="2"/>
      <c r="L24254">
        <v>24253</v>
      </c>
      <c r="M24254" s="1" t="s">
        <v>753</v>
      </c>
      <c r="N24254" s="1"/>
      <c r="O24254" s="2"/>
      <c r="P24254">
        <v>24253</v>
      </c>
      <c r="Q24254" s="1" t="s">
        <v>754</v>
      </c>
      <c r="R24254" s="1"/>
      <c r="S24254" s="2"/>
      <c r="T24254">
        <v>24253</v>
      </c>
      <c r="U24254" s="1" t="s">
        <v>178</v>
      </c>
      <c r="V24254" s="1"/>
      <c r="W24254" s="2"/>
      <c r="X24254">
        <v>24253</v>
      </c>
      <c r="Y24254" s="1" t="s">
        <v>179</v>
      </c>
      <c r="Z24254" s="1"/>
      <c r="AA24254" s="2"/>
    </row>
    <row r="24255" spans="8:27">
      <c r="H24255">
        <v>24254</v>
      </c>
      <c r="I24255" s="1" t="s">
        <v>752</v>
      </c>
      <c r="J24255" s="1"/>
      <c r="K24255" s="2"/>
      <c r="L24255">
        <v>24254</v>
      </c>
      <c r="M24255" s="1" t="s">
        <v>753</v>
      </c>
      <c r="N24255" s="1"/>
      <c r="O24255" s="2"/>
      <c r="P24255">
        <v>24254</v>
      </c>
      <c r="Q24255" s="1" t="s">
        <v>754</v>
      </c>
      <c r="R24255" s="1"/>
      <c r="S24255" s="2"/>
      <c r="T24255">
        <v>24254</v>
      </c>
      <c r="U24255" s="1" t="s">
        <v>178</v>
      </c>
      <c r="V24255" s="1"/>
      <c r="W24255" s="2"/>
      <c r="X24255">
        <v>24254</v>
      </c>
      <c r="Y24255" s="1" t="s">
        <v>179</v>
      </c>
      <c r="Z24255" s="1"/>
      <c r="AA24255" s="2"/>
    </row>
    <row r="24256" spans="8:27">
      <c r="H24256">
        <v>24255</v>
      </c>
      <c r="I24256" s="1" t="s">
        <v>752</v>
      </c>
      <c r="J24256" s="1"/>
      <c r="K24256" s="2"/>
      <c r="L24256">
        <v>24255</v>
      </c>
      <c r="M24256" s="1" t="s">
        <v>753</v>
      </c>
      <c r="N24256" s="1"/>
      <c r="O24256" s="2"/>
      <c r="P24256">
        <v>24255</v>
      </c>
      <c r="Q24256" s="1" t="s">
        <v>754</v>
      </c>
      <c r="R24256" s="1"/>
      <c r="S24256" s="2"/>
      <c r="T24256">
        <v>24255</v>
      </c>
      <c r="U24256" s="1" t="s">
        <v>178</v>
      </c>
      <c r="V24256" s="1"/>
      <c r="W24256" s="2"/>
      <c r="X24256">
        <v>24255</v>
      </c>
      <c r="Y24256" s="1" t="s">
        <v>179</v>
      </c>
      <c r="Z24256" s="1"/>
      <c r="AA24256" s="2"/>
    </row>
    <row r="24257" spans="8:27">
      <c r="H24257">
        <v>24256</v>
      </c>
      <c r="I24257" s="1" t="s">
        <v>752</v>
      </c>
      <c r="J24257" s="1"/>
      <c r="K24257" s="2"/>
      <c r="L24257">
        <v>24256</v>
      </c>
      <c r="M24257" s="1" t="s">
        <v>753</v>
      </c>
      <c r="N24257" s="1"/>
      <c r="O24257" s="2"/>
      <c r="P24257">
        <v>24256</v>
      </c>
      <c r="Q24257" s="1" t="s">
        <v>754</v>
      </c>
      <c r="R24257" s="1"/>
      <c r="S24257" s="2"/>
      <c r="T24257">
        <v>24256</v>
      </c>
      <c r="U24257" s="1" t="s">
        <v>178</v>
      </c>
      <c r="V24257" s="1"/>
      <c r="W24257" s="2"/>
      <c r="X24257">
        <v>24256</v>
      </c>
      <c r="Y24257" s="1" t="s">
        <v>179</v>
      </c>
      <c r="Z24257" s="1"/>
      <c r="AA24257" s="2"/>
    </row>
    <row r="24258" spans="8:27">
      <c r="H24258">
        <v>24257</v>
      </c>
      <c r="I24258" s="1" t="s">
        <v>752</v>
      </c>
      <c r="J24258" s="1"/>
      <c r="K24258" s="2"/>
      <c r="L24258">
        <v>24257</v>
      </c>
      <c r="M24258" s="1" t="s">
        <v>753</v>
      </c>
      <c r="N24258" s="1"/>
      <c r="O24258" s="2"/>
      <c r="P24258">
        <v>24257</v>
      </c>
      <c r="Q24258" s="1" t="s">
        <v>754</v>
      </c>
      <c r="R24258" s="1"/>
      <c r="S24258" s="2"/>
      <c r="T24258">
        <v>24257</v>
      </c>
      <c r="U24258" s="1" t="s">
        <v>178</v>
      </c>
      <c r="V24258" s="1"/>
      <c r="W24258" s="2"/>
      <c r="X24258">
        <v>24257</v>
      </c>
      <c r="Y24258" s="1" t="s">
        <v>179</v>
      </c>
      <c r="Z24258" s="1"/>
      <c r="AA24258" s="2"/>
    </row>
    <row r="24259" spans="8:27">
      <c r="H24259">
        <v>24258</v>
      </c>
      <c r="I24259" s="1" t="s">
        <v>752</v>
      </c>
      <c r="J24259" s="1"/>
      <c r="K24259" s="2"/>
      <c r="L24259">
        <v>24258</v>
      </c>
      <c r="M24259" s="1" t="s">
        <v>753</v>
      </c>
      <c r="N24259" s="1"/>
      <c r="O24259" s="2"/>
      <c r="P24259">
        <v>24258</v>
      </c>
      <c r="Q24259" s="1" t="s">
        <v>754</v>
      </c>
      <c r="R24259" s="1"/>
      <c r="S24259" s="2"/>
      <c r="T24259">
        <v>24258</v>
      </c>
      <c r="U24259" s="1" t="s">
        <v>178</v>
      </c>
      <c r="V24259" s="1"/>
      <c r="W24259" s="2"/>
      <c r="X24259">
        <v>24258</v>
      </c>
      <c r="Y24259" s="1" t="s">
        <v>179</v>
      </c>
      <c r="Z24259" s="1"/>
      <c r="AA24259" s="2"/>
    </row>
    <row r="24260" spans="8:27">
      <c r="H24260">
        <v>24259</v>
      </c>
      <c r="I24260" s="1" t="s">
        <v>752</v>
      </c>
      <c r="J24260" s="1"/>
      <c r="K24260" s="2"/>
      <c r="L24260">
        <v>24259</v>
      </c>
      <c r="M24260" s="1" t="s">
        <v>753</v>
      </c>
      <c r="N24260" s="1"/>
      <c r="O24260" s="2"/>
      <c r="P24260">
        <v>24259</v>
      </c>
      <c r="Q24260" s="1" t="s">
        <v>754</v>
      </c>
      <c r="R24260" s="1"/>
      <c r="S24260" s="2"/>
      <c r="T24260">
        <v>24259</v>
      </c>
      <c r="U24260" s="1" t="s">
        <v>178</v>
      </c>
      <c r="V24260" s="1"/>
      <c r="W24260" s="2"/>
      <c r="X24260">
        <v>24259</v>
      </c>
      <c r="Y24260" s="1" t="s">
        <v>179</v>
      </c>
      <c r="Z24260" s="1"/>
      <c r="AA24260" s="2"/>
    </row>
    <row r="24261" spans="8:27">
      <c r="H24261">
        <v>24260</v>
      </c>
      <c r="I24261" s="1" t="s">
        <v>752</v>
      </c>
      <c r="J24261" s="1"/>
      <c r="K24261" s="2"/>
      <c r="L24261">
        <v>24260</v>
      </c>
      <c r="M24261" s="1" t="s">
        <v>753</v>
      </c>
      <c r="N24261" s="1"/>
      <c r="O24261" s="2"/>
      <c r="P24261">
        <v>24260</v>
      </c>
      <c r="Q24261" s="1" t="s">
        <v>754</v>
      </c>
      <c r="R24261" s="1"/>
      <c r="S24261" s="2"/>
      <c r="T24261">
        <v>24260</v>
      </c>
      <c r="U24261" s="1" t="s">
        <v>178</v>
      </c>
      <c r="V24261" s="1"/>
      <c r="W24261" s="2"/>
      <c r="X24261">
        <v>24260</v>
      </c>
      <c r="Y24261" s="1" t="s">
        <v>179</v>
      </c>
      <c r="Z24261" s="1"/>
      <c r="AA24261" s="2"/>
    </row>
    <row r="24262" spans="8:27">
      <c r="H24262">
        <v>24261</v>
      </c>
      <c r="I24262" s="1" t="s">
        <v>752</v>
      </c>
      <c r="J24262" s="1"/>
      <c r="K24262" s="2"/>
      <c r="L24262">
        <v>24261</v>
      </c>
      <c r="M24262" s="1" t="s">
        <v>753</v>
      </c>
      <c r="N24262" s="1"/>
      <c r="O24262" s="2"/>
      <c r="P24262">
        <v>24261</v>
      </c>
      <c r="Q24262" s="1" t="s">
        <v>754</v>
      </c>
      <c r="R24262" s="1"/>
      <c r="S24262" s="2"/>
      <c r="T24262">
        <v>24261</v>
      </c>
      <c r="U24262" s="1" t="s">
        <v>178</v>
      </c>
      <c r="V24262" s="1"/>
      <c r="W24262" s="2"/>
      <c r="X24262">
        <v>24261</v>
      </c>
      <c r="Y24262" s="1" t="s">
        <v>179</v>
      </c>
      <c r="Z24262" s="1"/>
      <c r="AA24262" s="2"/>
    </row>
    <row r="24263" spans="8:27">
      <c r="H24263">
        <v>24262</v>
      </c>
      <c r="I24263" s="1" t="s">
        <v>752</v>
      </c>
      <c r="J24263" s="1"/>
      <c r="K24263" s="2"/>
      <c r="L24263">
        <v>24262</v>
      </c>
      <c r="M24263" s="1" t="s">
        <v>753</v>
      </c>
      <c r="N24263" s="1"/>
      <c r="O24263" s="2"/>
      <c r="P24263">
        <v>24262</v>
      </c>
      <c r="Q24263" s="1" t="s">
        <v>754</v>
      </c>
      <c r="R24263" s="1"/>
      <c r="S24263" s="2"/>
      <c r="T24263">
        <v>24262</v>
      </c>
      <c r="U24263" s="1" t="s">
        <v>178</v>
      </c>
      <c r="V24263" s="1"/>
      <c r="W24263" s="2"/>
      <c r="X24263">
        <v>24262</v>
      </c>
      <c r="Y24263" s="1" t="s">
        <v>179</v>
      </c>
      <c r="Z24263" s="1"/>
      <c r="AA24263" s="2"/>
    </row>
    <row r="24264" spans="8:27">
      <c r="H24264">
        <v>24263</v>
      </c>
      <c r="I24264" s="1" t="s">
        <v>752</v>
      </c>
      <c r="J24264" s="1"/>
      <c r="K24264" s="2"/>
      <c r="L24264">
        <v>24263</v>
      </c>
      <c r="M24264" s="1" t="s">
        <v>753</v>
      </c>
      <c r="N24264" s="1"/>
      <c r="O24264" s="2"/>
      <c r="P24264">
        <v>24263</v>
      </c>
      <c r="Q24264" s="1" t="s">
        <v>754</v>
      </c>
      <c r="R24264" s="1"/>
      <c r="S24264" s="2"/>
      <c r="T24264">
        <v>24263</v>
      </c>
      <c r="U24264" s="1" t="s">
        <v>178</v>
      </c>
      <c r="V24264" s="1"/>
      <c r="W24264" s="2"/>
      <c r="X24264">
        <v>24263</v>
      </c>
      <c r="Y24264" s="1" t="s">
        <v>179</v>
      </c>
      <c r="Z24264" s="1"/>
      <c r="AA24264" s="2"/>
    </row>
    <row r="24265" spans="8:27">
      <c r="H24265">
        <v>24264</v>
      </c>
      <c r="I24265" s="1" t="s">
        <v>752</v>
      </c>
      <c r="J24265" s="1"/>
      <c r="K24265" s="2"/>
      <c r="L24265">
        <v>24264</v>
      </c>
      <c r="M24265" s="1" t="s">
        <v>753</v>
      </c>
      <c r="N24265" s="1"/>
      <c r="O24265" s="2"/>
      <c r="P24265">
        <v>24264</v>
      </c>
      <c r="Q24265" s="1" t="s">
        <v>754</v>
      </c>
      <c r="R24265" s="1"/>
      <c r="S24265" s="2"/>
      <c r="T24265">
        <v>24264</v>
      </c>
      <c r="U24265" s="1" t="s">
        <v>178</v>
      </c>
      <c r="V24265" s="1"/>
      <c r="W24265" s="2"/>
      <c r="X24265">
        <v>24264</v>
      </c>
      <c r="Y24265" s="1" t="s">
        <v>179</v>
      </c>
      <c r="Z24265" s="1"/>
      <c r="AA24265" s="2"/>
    </row>
    <row r="24266" spans="8:27">
      <c r="H24266">
        <v>24265</v>
      </c>
      <c r="I24266" s="1" t="s">
        <v>752</v>
      </c>
      <c r="J24266" s="1"/>
      <c r="K24266" s="2"/>
      <c r="L24266">
        <v>24265</v>
      </c>
      <c r="M24266" s="1" t="s">
        <v>753</v>
      </c>
      <c r="N24266" s="1"/>
      <c r="O24266" s="2"/>
      <c r="P24266">
        <v>24265</v>
      </c>
      <c r="Q24266" s="1" t="s">
        <v>754</v>
      </c>
      <c r="R24266" s="1"/>
      <c r="S24266" s="2"/>
      <c r="T24266">
        <v>24265</v>
      </c>
      <c r="U24266" s="1" t="s">
        <v>178</v>
      </c>
      <c r="V24266" s="1"/>
      <c r="W24266" s="2"/>
      <c r="X24266">
        <v>24265</v>
      </c>
      <c r="Y24266" s="1" t="s">
        <v>179</v>
      </c>
      <c r="Z24266" s="1"/>
      <c r="AA24266" s="2"/>
    </row>
    <row r="24267" spans="8:27">
      <c r="H24267">
        <v>24266</v>
      </c>
      <c r="I24267" s="1" t="s">
        <v>752</v>
      </c>
      <c r="J24267" s="1"/>
      <c r="K24267" s="2"/>
      <c r="L24267">
        <v>24266</v>
      </c>
      <c r="M24267" s="1" t="s">
        <v>753</v>
      </c>
      <c r="N24267" s="1"/>
      <c r="O24267" s="2"/>
      <c r="P24267">
        <v>24266</v>
      </c>
      <c r="Q24267" s="1" t="s">
        <v>754</v>
      </c>
      <c r="R24267" s="1"/>
      <c r="S24267" s="2"/>
      <c r="T24267">
        <v>24266</v>
      </c>
      <c r="U24267" s="1" t="s">
        <v>178</v>
      </c>
      <c r="V24267" s="1"/>
      <c r="W24267" s="2"/>
      <c r="X24267">
        <v>24266</v>
      </c>
      <c r="Y24267" s="1" t="s">
        <v>179</v>
      </c>
      <c r="Z24267" s="1"/>
      <c r="AA24267" s="2"/>
    </row>
    <row r="24268" spans="8:27">
      <c r="H24268">
        <v>24267</v>
      </c>
      <c r="I24268" s="1" t="s">
        <v>752</v>
      </c>
      <c r="J24268" s="1"/>
      <c r="K24268" s="2"/>
      <c r="L24268">
        <v>24267</v>
      </c>
      <c r="M24268" s="1" t="s">
        <v>753</v>
      </c>
      <c r="N24268" s="1"/>
      <c r="O24268" s="2"/>
      <c r="P24268">
        <v>24267</v>
      </c>
      <c r="Q24268" s="1" t="s">
        <v>754</v>
      </c>
      <c r="R24268" s="1"/>
      <c r="S24268" s="2"/>
      <c r="T24268">
        <v>24267</v>
      </c>
      <c r="U24268" s="1" t="s">
        <v>178</v>
      </c>
      <c r="V24268" s="1"/>
      <c r="W24268" s="2"/>
      <c r="X24268">
        <v>24267</v>
      </c>
      <c r="Y24268" s="1" t="s">
        <v>179</v>
      </c>
      <c r="Z24268" s="1"/>
      <c r="AA24268" s="2"/>
    </row>
    <row r="24269" spans="8:27">
      <c r="H24269">
        <v>24268</v>
      </c>
      <c r="I24269" s="1" t="s">
        <v>752</v>
      </c>
      <c r="J24269" s="1"/>
      <c r="K24269" s="2"/>
      <c r="L24269">
        <v>24268</v>
      </c>
      <c r="M24269" s="1" t="s">
        <v>753</v>
      </c>
      <c r="N24269" s="1"/>
      <c r="O24269" s="2"/>
      <c r="P24269">
        <v>24268</v>
      </c>
      <c r="Q24269" s="1" t="s">
        <v>754</v>
      </c>
      <c r="R24269" s="1"/>
      <c r="S24269" s="2"/>
      <c r="T24269">
        <v>24268</v>
      </c>
      <c r="U24269" s="1" t="s">
        <v>178</v>
      </c>
      <c r="V24269" s="1"/>
      <c r="W24269" s="2"/>
      <c r="X24269">
        <v>24268</v>
      </c>
      <c r="Y24269" s="1" t="s">
        <v>179</v>
      </c>
      <c r="Z24269" s="1"/>
      <c r="AA24269" s="2"/>
    </row>
    <row r="24270" spans="8:27">
      <c r="H24270">
        <v>24269</v>
      </c>
      <c r="I24270" s="1" t="s">
        <v>752</v>
      </c>
      <c r="J24270" s="1"/>
      <c r="K24270" s="2"/>
      <c r="L24270">
        <v>24269</v>
      </c>
      <c r="M24270" s="1" t="s">
        <v>753</v>
      </c>
      <c r="N24270" s="1"/>
      <c r="O24270" s="2"/>
      <c r="P24270">
        <v>24269</v>
      </c>
      <c r="Q24270" s="1" t="s">
        <v>754</v>
      </c>
      <c r="R24270" s="1"/>
      <c r="S24270" s="2"/>
      <c r="T24270">
        <v>24269</v>
      </c>
      <c r="U24270" s="1" t="s">
        <v>178</v>
      </c>
      <c r="V24270" s="1"/>
      <c r="W24270" s="2"/>
      <c r="X24270">
        <v>24269</v>
      </c>
      <c r="Y24270" s="1" t="s">
        <v>179</v>
      </c>
      <c r="Z24270" s="1"/>
      <c r="AA24270" s="2"/>
    </row>
    <row r="24271" spans="8:27">
      <c r="H24271">
        <v>24270</v>
      </c>
      <c r="I24271" s="1" t="s">
        <v>752</v>
      </c>
      <c r="J24271" s="1"/>
      <c r="K24271" s="2"/>
      <c r="L24271">
        <v>24270</v>
      </c>
      <c r="M24271" s="1" t="s">
        <v>753</v>
      </c>
      <c r="N24271" s="1"/>
      <c r="O24271" s="2"/>
      <c r="P24271">
        <v>24270</v>
      </c>
      <c r="Q24271" s="1" t="s">
        <v>754</v>
      </c>
      <c r="R24271" s="1"/>
      <c r="S24271" s="2"/>
      <c r="T24271">
        <v>24270</v>
      </c>
      <c r="U24271" s="1" t="s">
        <v>178</v>
      </c>
      <c r="V24271" s="1"/>
      <c r="W24271" s="2"/>
      <c r="X24271">
        <v>24270</v>
      </c>
      <c r="Y24271" s="1" t="s">
        <v>179</v>
      </c>
      <c r="Z24271" s="1"/>
      <c r="AA24271" s="2"/>
    </row>
    <row r="24272" spans="8:27">
      <c r="H24272">
        <v>24271</v>
      </c>
      <c r="I24272" s="1" t="s">
        <v>752</v>
      </c>
      <c r="J24272" s="1"/>
      <c r="K24272" s="2"/>
      <c r="L24272">
        <v>24271</v>
      </c>
      <c r="M24272" s="1" t="s">
        <v>753</v>
      </c>
      <c r="N24272" s="1"/>
      <c r="O24272" s="2"/>
      <c r="P24272">
        <v>24271</v>
      </c>
      <c r="Q24272" s="1" t="s">
        <v>754</v>
      </c>
      <c r="R24272" s="1"/>
      <c r="S24272" s="2"/>
      <c r="T24272">
        <v>24271</v>
      </c>
      <c r="U24272" s="1" t="s">
        <v>178</v>
      </c>
      <c r="V24272" s="1"/>
      <c r="W24272" s="2"/>
      <c r="X24272">
        <v>24271</v>
      </c>
      <c r="Y24272" s="1" t="s">
        <v>179</v>
      </c>
      <c r="Z24272" s="1"/>
      <c r="AA24272" s="2"/>
    </row>
    <row r="24273" spans="8:27">
      <c r="H24273">
        <v>24272</v>
      </c>
      <c r="I24273" s="1" t="s">
        <v>752</v>
      </c>
      <c r="J24273" s="1"/>
      <c r="K24273" s="2"/>
      <c r="L24273">
        <v>24272</v>
      </c>
      <c r="M24273" s="1" t="s">
        <v>753</v>
      </c>
      <c r="N24273" s="1"/>
      <c r="O24273" s="2"/>
      <c r="P24273">
        <v>24272</v>
      </c>
      <c r="Q24273" s="1" t="s">
        <v>754</v>
      </c>
      <c r="R24273" s="1"/>
      <c r="S24273" s="2"/>
      <c r="T24273">
        <v>24272</v>
      </c>
      <c r="U24273" s="1" t="s">
        <v>178</v>
      </c>
      <c r="V24273" s="1"/>
      <c r="W24273" s="2"/>
      <c r="X24273">
        <v>24272</v>
      </c>
      <c r="Y24273" s="1" t="s">
        <v>179</v>
      </c>
      <c r="Z24273" s="1"/>
      <c r="AA24273" s="2"/>
    </row>
    <row r="24274" spans="8:27">
      <c r="H24274">
        <v>24273</v>
      </c>
      <c r="I24274" s="1" t="s">
        <v>752</v>
      </c>
      <c r="J24274" s="1"/>
      <c r="K24274" s="2"/>
      <c r="L24274">
        <v>24273</v>
      </c>
      <c r="M24274" s="1" t="s">
        <v>753</v>
      </c>
      <c r="N24274" s="1"/>
      <c r="O24274" s="2"/>
      <c r="P24274">
        <v>24273</v>
      </c>
      <c r="Q24274" s="1" t="s">
        <v>754</v>
      </c>
      <c r="R24274" s="1"/>
      <c r="S24274" s="2"/>
      <c r="T24274">
        <v>24273</v>
      </c>
      <c r="U24274" s="1" t="s">
        <v>178</v>
      </c>
      <c r="V24274" s="1"/>
      <c r="W24274" s="2"/>
      <c r="X24274">
        <v>24273</v>
      </c>
      <c r="Y24274" s="1" t="s">
        <v>179</v>
      </c>
      <c r="Z24274" s="1"/>
      <c r="AA24274" s="2"/>
    </row>
    <row r="24275" spans="8:27">
      <c r="H24275">
        <v>24274</v>
      </c>
      <c r="I24275" s="1" t="s">
        <v>752</v>
      </c>
      <c r="J24275" s="1"/>
      <c r="K24275" s="2"/>
      <c r="L24275">
        <v>24274</v>
      </c>
      <c r="M24275" s="1" t="s">
        <v>753</v>
      </c>
      <c r="N24275" s="1"/>
      <c r="O24275" s="2"/>
      <c r="P24275">
        <v>24274</v>
      </c>
      <c r="Q24275" s="1" t="s">
        <v>754</v>
      </c>
      <c r="R24275" s="1"/>
      <c r="S24275" s="2"/>
      <c r="T24275">
        <v>24274</v>
      </c>
      <c r="U24275" s="1" t="s">
        <v>178</v>
      </c>
      <c r="V24275" s="1"/>
      <c r="W24275" s="2"/>
      <c r="X24275">
        <v>24274</v>
      </c>
      <c r="Y24275" s="1" t="s">
        <v>179</v>
      </c>
      <c r="Z24275" s="1"/>
      <c r="AA24275" s="2"/>
    </row>
    <row r="24276" spans="8:27">
      <c r="H24276">
        <v>24275</v>
      </c>
      <c r="I24276" s="1" t="s">
        <v>752</v>
      </c>
      <c r="J24276" s="1"/>
      <c r="K24276" s="2"/>
      <c r="L24276">
        <v>24275</v>
      </c>
      <c r="M24276" s="1" t="s">
        <v>753</v>
      </c>
      <c r="N24276" s="1"/>
      <c r="O24276" s="2"/>
      <c r="P24276">
        <v>24275</v>
      </c>
      <c r="Q24276" s="1" t="s">
        <v>754</v>
      </c>
      <c r="R24276" s="1"/>
      <c r="S24276" s="2"/>
      <c r="T24276">
        <v>24275</v>
      </c>
      <c r="U24276" s="1" t="s">
        <v>178</v>
      </c>
      <c r="V24276" s="1"/>
      <c r="W24276" s="2"/>
      <c r="X24276">
        <v>24275</v>
      </c>
      <c r="Y24276" s="1" t="s">
        <v>179</v>
      </c>
      <c r="Z24276" s="1"/>
      <c r="AA24276" s="2"/>
    </row>
    <row r="24277" spans="8:27">
      <c r="H24277">
        <v>24276</v>
      </c>
      <c r="I24277" s="1" t="s">
        <v>752</v>
      </c>
      <c r="J24277" s="1"/>
      <c r="K24277" s="2"/>
      <c r="L24277">
        <v>24276</v>
      </c>
      <c r="M24277" s="1" t="s">
        <v>753</v>
      </c>
      <c r="N24277" s="1"/>
      <c r="O24277" s="2"/>
      <c r="P24277">
        <v>24276</v>
      </c>
      <c r="Q24277" s="1" t="s">
        <v>754</v>
      </c>
      <c r="R24277" s="1"/>
      <c r="S24277" s="2"/>
      <c r="T24277">
        <v>24276</v>
      </c>
      <c r="U24277" s="1" t="s">
        <v>178</v>
      </c>
      <c r="V24277" s="1"/>
      <c r="W24277" s="2"/>
      <c r="X24277">
        <v>24276</v>
      </c>
      <c r="Y24277" s="1" t="s">
        <v>179</v>
      </c>
      <c r="Z24277" s="1"/>
      <c r="AA24277" s="2"/>
    </row>
    <row r="24278" spans="8:27">
      <c r="H24278">
        <v>24277</v>
      </c>
      <c r="I24278" s="1" t="s">
        <v>752</v>
      </c>
      <c r="J24278" s="1"/>
      <c r="K24278" s="2"/>
      <c r="L24278">
        <v>24277</v>
      </c>
      <c r="M24278" s="1" t="s">
        <v>753</v>
      </c>
      <c r="N24278" s="1"/>
      <c r="O24278" s="2"/>
      <c r="P24278">
        <v>24277</v>
      </c>
      <c r="Q24278" s="1" t="s">
        <v>754</v>
      </c>
      <c r="R24278" s="1"/>
      <c r="S24278" s="2"/>
      <c r="T24278">
        <v>24277</v>
      </c>
      <c r="U24278" s="1" t="s">
        <v>178</v>
      </c>
      <c r="V24278" s="1"/>
      <c r="W24278" s="2"/>
      <c r="X24278">
        <v>24277</v>
      </c>
      <c r="Y24278" s="1" t="s">
        <v>179</v>
      </c>
      <c r="Z24278" s="1"/>
      <c r="AA24278" s="2"/>
    </row>
    <row r="24279" spans="8:27">
      <c r="H24279">
        <v>24278</v>
      </c>
      <c r="I24279" s="1" t="s">
        <v>752</v>
      </c>
      <c r="J24279" s="1"/>
      <c r="K24279" s="2"/>
      <c r="L24279">
        <v>24278</v>
      </c>
      <c r="M24279" s="1" t="s">
        <v>753</v>
      </c>
      <c r="N24279" s="1"/>
      <c r="O24279" s="2"/>
      <c r="P24279">
        <v>24278</v>
      </c>
      <c r="Q24279" s="1" t="s">
        <v>754</v>
      </c>
      <c r="R24279" s="1"/>
      <c r="S24279" s="2"/>
      <c r="T24279">
        <v>24278</v>
      </c>
      <c r="U24279" s="1" t="s">
        <v>178</v>
      </c>
      <c r="V24279" s="1"/>
      <c r="W24279" s="2"/>
      <c r="X24279">
        <v>24278</v>
      </c>
      <c r="Y24279" s="1" t="s">
        <v>179</v>
      </c>
      <c r="Z24279" s="1"/>
      <c r="AA24279" s="2"/>
    </row>
    <row r="24280" spans="8:27">
      <c r="H24280">
        <v>24279</v>
      </c>
      <c r="I24280" s="1" t="s">
        <v>752</v>
      </c>
      <c r="J24280" s="1"/>
      <c r="K24280" s="2"/>
      <c r="L24280">
        <v>24279</v>
      </c>
      <c r="M24280" s="1" t="s">
        <v>753</v>
      </c>
      <c r="N24280" s="1"/>
      <c r="O24280" s="2"/>
      <c r="P24280">
        <v>24279</v>
      </c>
      <c r="Q24280" s="1" t="s">
        <v>754</v>
      </c>
      <c r="R24280" s="1"/>
      <c r="S24280" s="2"/>
      <c r="T24280">
        <v>24279</v>
      </c>
      <c r="U24280" s="1" t="s">
        <v>178</v>
      </c>
      <c r="V24280" s="1"/>
      <c r="W24280" s="2"/>
      <c r="X24280">
        <v>24279</v>
      </c>
      <c r="Y24280" s="1" t="s">
        <v>179</v>
      </c>
      <c r="Z24280" s="1"/>
      <c r="AA24280" s="2"/>
    </row>
    <row r="24281" spans="8:27">
      <c r="H24281">
        <v>24280</v>
      </c>
      <c r="I24281" s="1" t="s">
        <v>752</v>
      </c>
      <c r="J24281" s="1"/>
      <c r="K24281" s="2"/>
      <c r="L24281">
        <v>24280</v>
      </c>
      <c r="M24281" s="1" t="s">
        <v>753</v>
      </c>
      <c r="N24281" s="1"/>
      <c r="O24281" s="2"/>
      <c r="P24281">
        <v>24280</v>
      </c>
      <c r="Q24281" s="1" t="s">
        <v>754</v>
      </c>
      <c r="R24281" s="1"/>
      <c r="S24281" s="2"/>
      <c r="T24281">
        <v>24280</v>
      </c>
      <c r="U24281" s="1" t="s">
        <v>178</v>
      </c>
      <c r="V24281" s="1"/>
      <c r="W24281" s="2"/>
      <c r="X24281">
        <v>24280</v>
      </c>
      <c r="Y24281" s="1" t="s">
        <v>179</v>
      </c>
      <c r="Z24281" s="1"/>
      <c r="AA24281" s="2"/>
    </row>
    <row r="24282" spans="8:27">
      <c r="H24282">
        <v>24281</v>
      </c>
      <c r="I24282" s="1" t="s">
        <v>752</v>
      </c>
      <c r="J24282" s="1"/>
      <c r="K24282" s="2"/>
      <c r="L24282">
        <v>24281</v>
      </c>
      <c r="M24282" s="1" t="s">
        <v>753</v>
      </c>
      <c r="N24282" s="1"/>
      <c r="O24282" s="2"/>
      <c r="P24282">
        <v>24281</v>
      </c>
      <c r="Q24282" s="1" t="s">
        <v>754</v>
      </c>
      <c r="R24282" s="1"/>
      <c r="S24282" s="2"/>
      <c r="T24282">
        <v>24281</v>
      </c>
      <c r="U24282" s="1" t="s">
        <v>178</v>
      </c>
      <c r="V24282" s="1"/>
      <c r="W24282" s="2"/>
      <c r="X24282">
        <v>24281</v>
      </c>
      <c r="Y24282" s="1" t="s">
        <v>179</v>
      </c>
      <c r="Z24282" s="1"/>
      <c r="AA24282" s="2"/>
    </row>
    <row r="24283" spans="8:27">
      <c r="H24283">
        <v>24282</v>
      </c>
      <c r="I24283" s="1" t="s">
        <v>752</v>
      </c>
      <c r="J24283" s="1"/>
      <c r="K24283" s="2"/>
      <c r="L24283">
        <v>24282</v>
      </c>
      <c r="M24283" s="1" t="s">
        <v>753</v>
      </c>
      <c r="N24283" s="1"/>
      <c r="O24283" s="2"/>
      <c r="P24283">
        <v>24282</v>
      </c>
      <c r="Q24283" s="1" t="s">
        <v>754</v>
      </c>
      <c r="R24283" s="1"/>
      <c r="S24283" s="2"/>
      <c r="T24283">
        <v>24282</v>
      </c>
      <c r="U24283" s="1" t="s">
        <v>178</v>
      </c>
      <c r="V24283" s="1"/>
      <c r="W24283" s="2"/>
      <c r="X24283">
        <v>24282</v>
      </c>
      <c r="Y24283" s="1" t="s">
        <v>179</v>
      </c>
      <c r="Z24283" s="1"/>
      <c r="AA24283" s="2"/>
    </row>
    <row r="24284" spans="8:27">
      <c r="H24284">
        <v>24283</v>
      </c>
      <c r="I24284" s="1" t="s">
        <v>752</v>
      </c>
      <c r="J24284" s="1"/>
      <c r="K24284" s="2"/>
      <c r="L24284">
        <v>24283</v>
      </c>
      <c r="M24284" s="1" t="s">
        <v>753</v>
      </c>
      <c r="N24284" s="1"/>
      <c r="O24284" s="2"/>
      <c r="P24284">
        <v>24283</v>
      </c>
      <c r="Q24284" s="1" t="s">
        <v>754</v>
      </c>
      <c r="R24284" s="1"/>
      <c r="S24284" s="2"/>
      <c r="T24284">
        <v>24283</v>
      </c>
      <c r="U24284" s="1" t="s">
        <v>178</v>
      </c>
      <c r="V24284" s="1"/>
      <c r="W24284" s="2"/>
      <c r="X24284">
        <v>24283</v>
      </c>
      <c r="Y24284" s="1" t="s">
        <v>179</v>
      </c>
      <c r="Z24284" s="1"/>
      <c r="AA24284" s="2"/>
    </row>
    <row r="24285" spans="8:27">
      <c r="H24285">
        <v>24284</v>
      </c>
      <c r="I24285" s="1" t="s">
        <v>752</v>
      </c>
      <c r="J24285" s="1"/>
      <c r="K24285" s="2"/>
      <c r="L24285">
        <v>24284</v>
      </c>
      <c r="M24285" s="1" t="s">
        <v>753</v>
      </c>
      <c r="N24285" s="1"/>
      <c r="O24285" s="2"/>
      <c r="P24285">
        <v>24284</v>
      </c>
      <c r="Q24285" s="1" t="s">
        <v>754</v>
      </c>
      <c r="R24285" s="1"/>
      <c r="S24285" s="2"/>
      <c r="T24285">
        <v>24284</v>
      </c>
      <c r="U24285" s="1" t="s">
        <v>178</v>
      </c>
      <c r="V24285" s="1"/>
      <c r="W24285" s="2"/>
      <c r="X24285">
        <v>24284</v>
      </c>
      <c r="Y24285" s="1" t="s">
        <v>179</v>
      </c>
      <c r="Z24285" s="1"/>
      <c r="AA24285" s="2"/>
    </row>
    <row r="24286" spans="8:27">
      <c r="H24286">
        <v>24285</v>
      </c>
      <c r="I24286" s="1" t="s">
        <v>752</v>
      </c>
      <c r="J24286" s="1"/>
      <c r="K24286" s="2"/>
      <c r="L24286">
        <v>24285</v>
      </c>
      <c r="M24286" s="1" t="s">
        <v>753</v>
      </c>
      <c r="N24286" s="1"/>
      <c r="O24286" s="2"/>
      <c r="P24286">
        <v>24285</v>
      </c>
      <c r="Q24286" s="1" t="s">
        <v>754</v>
      </c>
      <c r="R24286" s="1"/>
      <c r="S24286" s="2"/>
      <c r="T24286">
        <v>24285</v>
      </c>
      <c r="U24286" s="1" t="s">
        <v>178</v>
      </c>
      <c r="V24286" s="1"/>
      <c r="W24286" s="2"/>
      <c r="X24286">
        <v>24285</v>
      </c>
      <c r="Y24286" s="1" t="s">
        <v>179</v>
      </c>
      <c r="Z24286" s="1"/>
      <c r="AA24286" s="2"/>
    </row>
    <row r="24287" spans="8:27">
      <c r="H24287">
        <v>24286</v>
      </c>
      <c r="I24287" s="1" t="s">
        <v>752</v>
      </c>
      <c r="J24287" s="1"/>
      <c r="K24287" s="2"/>
      <c r="L24287">
        <v>24286</v>
      </c>
      <c r="M24287" s="1" t="s">
        <v>753</v>
      </c>
      <c r="N24287" s="1"/>
      <c r="O24287" s="2"/>
      <c r="P24287">
        <v>24286</v>
      </c>
      <c r="Q24287" s="1" t="s">
        <v>754</v>
      </c>
      <c r="R24287" s="1"/>
      <c r="S24287" s="2"/>
      <c r="T24287">
        <v>24286</v>
      </c>
      <c r="U24287" s="1" t="s">
        <v>178</v>
      </c>
      <c r="V24287" s="1"/>
      <c r="W24287" s="2"/>
      <c r="X24287">
        <v>24286</v>
      </c>
      <c r="Y24287" s="1" t="s">
        <v>179</v>
      </c>
      <c r="Z24287" s="1"/>
      <c r="AA24287" s="2"/>
    </row>
    <row r="24288" spans="8:27">
      <c r="H24288">
        <v>24287</v>
      </c>
      <c r="I24288" s="1" t="s">
        <v>752</v>
      </c>
      <c r="J24288" s="1"/>
      <c r="K24288" s="2"/>
      <c r="L24288">
        <v>24287</v>
      </c>
      <c r="M24288" s="1" t="s">
        <v>753</v>
      </c>
      <c r="N24288" s="1"/>
      <c r="O24288" s="2"/>
      <c r="P24288">
        <v>24287</v>
      </c>
      <c r="Q24288" s="1" t="s">
        <v>754</v>
      </c>
      <c r="R24288" s="1"/>
      <c r="S24288" s="2"/>
      <c r="T24288">
        <v>24287</v>
      </c>
      <c r="U24288" s="1" t="s">
        <v>178</v>
      </c>
      <c r="V24288" s="1"/>
      <c r="W24288" s="2"/>
      <c r="X24288">
        <v>24287</v>
      </c>
      <c r="Y24288" s="1" t="s">
        <v>179</v>
      </c>
      <c r="Z24288" s="1"/>
      <c r="AA24288" s="2"/>
    </row>
    <row r="24289" spans="2:58">
      <c r="H24289">
        <v>24288</v>
      </c>
      <c r="I24289" s="1" t="s">
        <v>752</v>
      </c>
      <c r="J24289" s="1"/>
      <c r="K24289" s="2"/>
      <c r="L24289">
        <v>24288</v>
      </c>
      <c r="M24289" s="1" t="s">
        <v>753</v>
      </c>
      <c r="N24289" s="1"/>
      <c r="O24289" s="2"/>
      <c r="P24289">
        <v>24288</v>
      </c>
      <c r="Q24289" s="1" t="s">
        <v>754</v>
      </c>
      <c r="R24289" s="1"/>
      <c r="S24289" s="2"/>
      <c r="T24289">
        <v>24288</v>
      </c>
      <c r="U24289" s="1" t="s">
        <v>178</v>
      </c>
      <c r="V24289" s="1"/>
      <c r="W24289" s="2"/>
      <c r="X24289">
        <v>24288</v>
      </c>
      <c r="Y24289" s="1" t="s">
        <v>179</v>
      </c>
      <c r="Z24289" s="1"/>
      <c r="AA24289" s="2"/>
    </row>
    <row r="24290" spans="2:58">
      <c r="H24290">
        <v>24289</v>
      </c>
      <c r="I24290" s="1" t="s">
        <v>752</v>
      </c>
      <c r="J24290" s="1"/>
      <c r="K24290" s="2"/>
      <c r="L24290">
        <v>24289</v>
      </c>
      <c r="M24290" s="1" t="s">
        <v>753</v>
      </c>
      <c r="N24290" s="1"/>
      <c r="O24290" s="2"/>
      <c r="P24290">
        <v>24289</v>
      </c>
      <c r="Q24290" s="1" t="s">
        <v>754</v>
      </c>
      <c r="R24290" s="1"/>
      <c r="S24290" s="2"/>
      <c r="T24290">
        <v>24289</v>
      </c>
      <c r="U24290" s="1" t="s">
        <v>178</v>
      </c>
      <c r="V24290" s="1"/>
      <c r="W24290" s="2"/>
      <c r="X24290">
        <v>24289</v>
      </c>
      <c r="Y24290" s="1" t="s">
        <v>179</v>
      </c>
      <c r="Z24290" s="1"/>
      <c r="AA24290" s="2"/>
    </row>
    <row r="24291" spans="2:58">
      <c r="H24291">
        <v>24290</v>
      </c>
      <c r="I24291" s="1" t="s">
        <v>752</v>
      </c>
      <c r="J24291" s="1"/>
      <c r="K24291" s="2"/>
      <c r="L24291">
        <v>24290</v>
      </c>
      <c r="M24291" s="1" t="s">
        <v>753</v>
      </c>
      <c r="N24291" s="1"/>
      <c r="O24291" s="2"/>
      <c r="P24291">
        <v>24290</v>
      </c>
      <c r="Q24291" s="1" t="s">
        <v>754</v>
      </c>
      <c r="R24291" s="1"/>
      <c r="S24291" s="2"/>
      <c r="T24291">
        <v>24290</v>
      </c>
      <c r="U24291" s="1" t="s">
        <v>178</v>
      </c>
      <c r="V24291" s="1"/>
      <c r="W24291" s="2"/>
      <c r="X24291">
        <v>24290</v>
      </c>
      <c r="Y24291" s="1" t="s">
        <v>179</v>
      </c>
      <c r="Z24291" s="1"/>
      <c r="AA24291" s="2"/>
    </row>
    <row r="24292" spans="2:58">
      <c r="H24292">
        <v>24291</v>
      </c>
      <c r="I24292" s="1" t="s">
        <v>752</v>
      </c>
      <c r="J24292" s="1"/>
      <c r="K24292" s="2"/>
      <c r="L24292">
        <v>24291</v>
      </c>
      <c r="M24292" s="1" t="s">
        <v>753</v>
      </c>
      <c r="N24292" s="1"/>
      <c r="O24292" s="2"/>
      <c r="P24292">
        <v>24291</v>
      </c>
      <c r="Q24292" s="1" t="s">
        <v>754</v>
      </c>
      <c r="R24292" s="1"/>
      <c r="S24292" s="2"/>
      <c r="T24292">
        <v>24291</v>
      </c>
      <c r="U24292" s="1" t="s">
        <v>178</v>
      </c>
      <c r="V24292" s="1"/>
      <c r="W24292" s="2"/>
      <c r="X24292">
        <v>24291</v>
      </c>
      <c r="Y24292" s="1" t="s">
        <v>179</v>
      </c>
      <c r="Z24292" s="1"/>
      <c r="AA24292" s="2"/>
    </row>
    <row r="24293" spans="2:58">
      <c r="H24293">
        <v>24292</v>
      </c>
      <c r="I24293" s="1" t="s">
        <v>752</v>
      </c>
      <c r="J24293" s="1"/>
      <c r="K24293" s="2"/>
      <c r="L24293">
        <v>24292</v>
      </c>
      <c r="M24293" s="1" t="s">
        <v>753</v>
      </c>
      <c r="N24293" s="1"/>
      <c r="O24293" s="2"/>
      <c r="P24293">
        <v>24292</v>
      </c>
      <c r="Q24293" s="1" t="s">
        <v>754</v>
      </c>
      <c r="R24293" s="1"/>
      <c r="S24293" s="2"/>
      <c r="T24293">
        <v>24292</v>
      </c>
      <c r="U24293" s="1" t="s">
        <v>178</v>
      </c>
      <c r="V24293" s="1"/>
      <c r="W24293" s="2"/>
      <c r="X24293">
        <v>24292</v>
      </c>
      <c r="Y24293" s="1" t="s">
        <v>179</v>
      </c>
      <c r="Z24293" s="1"/>
      <c r="AA24293" s="2"/>
    </row>
    <row r="24294" spans="2:58">
      <c r="H24294">
        <v>24293</v>
      </c>
      <c r="I24294" s="1" t="s">
        <v>752</v>
      </c>
      <c r="J24294" s="1"/>
      <c r="K24294" s="2"/>
      <c r="L24294">
        <v>24293</v>
      </c>
      <c r="M24294" s="1" t="s">
        <v>753</v>
      </c>
      <c r="N24294" s="1"/>
      <c r="O24294" s="2"/>
      <c r="P24294">
        <v>24293</v>
      </c>
      <c r="Q24294" s="1" t="s">
        <v>754</v>
      </c>
      <c r="R24294" s="1"/>
      <c r="S24294" s="2"/>
      <c r="T24294">
        <v>24293</v>
      </c>
      <c r="U24294" s="1" t="s">
        <v>178</v>
      </c>
      <c r="V24294" s="1"/>
      <c r="W24294" s="2"/>
      <c r="X24294">
        <v>24293</v>
      </c>
      <c r="Y24294" s="1" t="s">
        <v>179</v>
      </c>
      <c r="Z24294" s="1"/>
      <c r="AA24294" s="2"/>
    </row>
    <row r="24295" spans="2:58">
      <c r="H24295">
        <v>24294</v>
      </c>
      <c r="I24295" s="1" t="s">
        <v>752</v>
      </c>
      <c r="J24295" s="1"/>
      <c r="K24295" s="2"/>
      <c r="L24295">
        <v>24294</v>
      </c>
      <c r="M24295" s="1" t="s">
        <v>753</v>
      </c>
      <c r="N24295" s="1"/>
      <c r="O24295" s="2"/>
      <c r="P24295">
        <v>24294</v>
      </c>
      <c r="Q24295" s="1" t="s">
        <v>754</v>
      </c>
      <c r="R24295" s="1"/>
      <c r="S24295" s="2"/>
      <c r="T24295">
        <v>24294</v>
      </c>
      <c r="U24295" s="1" t="s">
        <v>178</v>
      </c>
      <c r="V24295" s="1"/>
      <c r="W24295" s="2"/>
      <c r="X24295">
        <v>24294</v>
      </c>
      <c r="Y24295" s="1" t="s">
        <v>179</v>
      </c>
      <c r="Z24295" s="1"/>
      <c r="AA24295" s="2"/>
    </row>
    <row r="24296" spans="2:58">
      <c r="H24296">
        <v>24295</v>
      </c>
      <c r="I24296" s="1" t="s">
        <v>752</v>
      </c>
      <c r="J24296" s="1"/>
      <c r="K24296" s="2"/>
      <c r="L24296">
        <v>24295</v>
      </c>
      <c r="M24296" s="1" t="s">
        <v>753</v>
      </c>
      <c r="N24296" s="1"/>
      <c r="O24296" s="2"/>
      <c r="P24296">
        <v>24295</v>
      </c>
      <c r="Q24296" s="1" t="s">
        <v>754</v>
      </c>
      <c r="R24296" s="1"/>
      <c r="S24296" s="2"/>
      <c r="T24296">
        <v>24295</v>
      </c>
      <c r="U24296" s="1" t="s">
        <v>178</v>
      </c>
      <c r="V24296" s="1"/>
      <c r="W24296" s="2"/>
      <c r="X24296">
        <v>24295</v>
      </c>
      <c r="Y24296" s="1" t="s">
        <v>179</v>
      </c>
      <c r="Z24296" s="1"/>
      <c r="AA24296" s="2"/>
    </row>
    <row r="24297" spans="2:58">
      <c r="H24297">
        <v>24296</v>
      </c>
      <c r="I24297" s="1" t="s">
        <v>752</v>
      </c>
      <c r="J24297" s="1"/>
      <c r="K24297" s="2"/>
      <c r="L24297">
        <v>24296</v>
      </c>
      <c r="M24297" s="1" t="s">
        <v>753</v>
      </c>
      <c r="N24297" s="1"/>
      <c r="O24297" s="2"/>
      <c r="P24297">
        <v>24296</v>
      </c>
      <c r="Q24297" s="1" t="s">
        <v>754</v>
      </c>
      <c r="R24297" s="1"/>
      <c r="S24297" s="2"/>
      <c r="T24297">
        <v>24296</v>
      </c>
      <c r="U24297" s="1" t="s">
        <v>178</v>
      </c>
      <c r="V24297" s="1"/>
      <c r="W24297" s="2"/>
      <c r="X24297">
        <v>24296</v>
      </c>
      <c r="Y24297" s="1" t="s">
        <v>179</v>
      </c>
      <c r="Z24297" s="1"/>
      <c r="AA24297" s="2"/>
    </row>
    <row r="24298" spans="2:58">
      <c r="B24298" s="15"/>
      <c r="C24298" s="14"/>
      <c r="D24298" s="15"/>
      <c r="E24298" s="14"/>
      <c r="F24298" s="15"/>
      <c r="H24298">
        <v>24297</v>
      </c>
      <c r="I24298" s="1" t="s">
        <v>752</v>
      </c>
      <c r="J24298" s="1"/>
      <c r="K24298" s="2"/>
      <c r="L24298">
        <v>24297</v>
      </c>
      <c r="M24298" s="1" t="s">
        <v>753</v>
      </c>
      <c r="N24298" s="1"/>
      <c r="O24298" s="2"/>
      <c r="P24298">
        <v>24297</v>
      </c>
      <c r="Q24298" s="1" t="s">
        <v>754</v>
      </c>
      <c r="R24298" s="1"/>
      <c r="S24298" s="2"/>
      <c r="T24298">
        <v>24297</v>
      </c>
      <c r="U24298" s="1" t="s">
        <v>178</v>
      </c>
      <c r="V24298" s="1"/>
      <c r="W24298" s="2"/>
      <c r="X24298">
        <v>24297</v>
      </c>
      <c r="Y24298" s="1" t="s">
        <v>179</v>
      </c>
      <c r="Z24298" s="1"/>
      <c r="AA24298" s="2"/>
      <c r="AQ24298" s="15"/>
      <c r="AR24298" s="15"/>
      <c r="AS24298" s="15"/>
      <c r="AT24298" s="15"/>
      <c r="AU24298" s="15"/>
      <c r="AV24298" s="15"/>
      <c r="BA24298" s="15"/>
      <c r="BB24298" s="15"/>
      <c r="BC24298" s="15"/>
      <c r="BD24298" s="15"/>
      <c r="BE24298" s="15"/>
      <c r="BF24298" s="15"/>
    </row>
    <row r="24299" spans="2:58">
      <c r="B24299" s="15"/>
      <c r="C24299" s="17"/>
      <c r="D24299" s="15"/>
      <c r="E24299" s="15"/>
      <c r="F24299" s="15"/>
      <c r="H24299">
        <v>24298</v>
      </c>
      <c r="I24299" s="1" t="s">
        <v>752</v>
      </c>
      <c r="J24299" s="1"/>
      <c r="K24299" s="2"/>
      <c r="L24299">
        <v>24298</v>
      </c>
      <c r="M24299" s="1" t="s">
        <v>753</v>
      </c>
      <c r="N24299" s="1"/>
      <c r="O24299" s="2"/>
      <c r="P24299">
        <v>24298</v>
      </c>
      <c r="Q24299" s="1" t="s">
        <v>754</v>
      </c>
      <c r="R24299" s="1"/>
      <c r="S24299" s="2"/>
      <c r="T24299">
        <v>24298</v>
      </c>
      <c r="U24299" s="1" t="s">
        <v>178</v>
      </c>
      <c r="V24299" s="1"/>
      <c r="W24299" s="2"/>
      <c r="X24299">
        <v>24298</v>
      </c>
      <c r="Y24299" s="1" t="s">
        <v>179</v>
      </c>
      <c r="Z24299" s="1"/>
      <c r="AA24299" s="2"/>
      <c r="AQ24299" s="15"/>
      <c r="AR24299" s="15"/>
      <c r="AS24299" s="15"/>
      <c r="AT24299" s="15"/>
      <c r="AU24299" s="15"/>
      <c r="AV24299" s="15"/>
      <c r="BA24299" s="15"/>
      <c r="BB24299" s="15"/>
      <c r="BC24299" s="15"/>
      <c r="BD24299" s="15"/>
      <c r="BE24299" s="15"/>
      <c r="BF24299" s="15"/>
    </row>
    <row r="24300" spans="2:58">
      <c r="B24300" s="15"/>
      <c r="C24300" s="17"/>
      <c r="D24300" s="15"/>
      <c r="E24300" s="15"/>
      <c r="F24300" s="15"/>
      <c r="H24300">
        <v>24299</v>
      </c>
      <c r="I24300" s="1" t="s">
        <v>752</v>
      </c>
      <c r="J24300" s="1"/>
      <c r="K24300" s="2"/>
      <c r="L24300">
        <v>24299</v>
      </c>
      <c r="M24300" s="1" t="s">
        <v>753</v>
      </c>
      <c r="N24300" s="1"/>
      <c r="O24300" s="2"/>
      <c r="P24300">
        <v>24299</v>
      </c>
      <c r="Q24300" s="1" t="s">
        <v>754</v>
      </c>
      <c r="R24300" s="1"/>
      <c r="S24300" s="2"/>
      <c r="T24300">
        <v>24299</v>
      </c>
      <c r="U24300" s="1" t="s">
        <v>178</v>
      </c>
      <c r="V24300" s="1"/>
      <c r="W24300" s="2"/>
      <c r="X24300">
        <v>24299</v>
      </c>
      <c r="Y24300" s="1" t="s">
        <v>179</v>
      </c>
      <c r="Z24300" s="1"/>
      <c r="AA24300" s="2"/>
      <c r="AQ24300" s="15"/>
      <c r="AR24300" s="15"/>
      <c r="AS24300" s="15"/>
      <c r="AT24300" s="15"/>
      <c r="AU24300" s="15"/>
      <c r="AV24300" s="15"/>
      <c r="BA24300" s="15"/>
      <c r="BB24300" s="15"/>
      <c r="BC24300" s="15"/>
      <c r="BD24300" s="15"/>
      <c r="BE24300" s="15"/>
      <c r="BF24300" s="15"/>
    </row>
    <row r="24301" spans="2:58">
      <c r="B24301" s="15"/>
      <c r="C24301" s="17"/>
      <c r="D24301" s="15"/>
      <c r="E24301" s="15"/>
      <c r="F24301" s="15"/>
      <c r="H24301">
        <v>24300</v>
      </c>
      <c r="I24301" s="1" t="s">
        <v>752</v>
      </c>
      <c r="J24301" s="1"/>
      <c r="K24301" s="2"/>
      <c r="L24301">
        <v>24300</v>
      </c>
      <c r="M24301" s="1" t="s">
        <v>753</v>
      </c>
      <c r="N24301" s="1"/>
      <c r="O24301" s="2"/>
      <c r="P24301">
        <v>24300</v>
      </c>
      <c r="Q24301" s="1" t="s">
        <v>754</v>
      </c>
      <c r="R24301" s="1"/>
      <c r="S24301" s="2"/>
      <c r="T24301">
        <v>24300</v>
      </c>
      <c r="U24301" s="1" t="s">
        <v>178</v>
      </c>
      <c r="V24301" s="1"/>
      <c r="W24301" s="2"/>
      <c r="X24301">
        <v>24300</v>
      </c>
      <c r="Y24301" s="1" t="s">
        <v>179</v>
      </c>
      <c r="Z24301" s="1"/>
      <c r="AA24301" s="2"/>
      <c r="AQ24301" s="15"/>
      <c r="AR24301" s="15"/>
      <c r="AS24301" s="15"/>
      <c r="AT24301" s="15"/>
      <c r="AU24301" s="14"/>
      <c r="AV24301" s="14"/>
      <c r="BA24301" s="15"/>
      <c r="BB24301" s="15"/>
      <c r="BC24301" s="15"/>
      <c r="BD24301" s="15"/>
      <c r="BE24301" s="15"/>
      <c r="BF24301" s="15"/>
    </row>
    <row r="24302" spans="2:58">
      <c r="B24302" s="17"/>
      <c r="C24302" s="14"/>
      <c r="D24302" s="15"/>
      <c r="E24302" s="14"/>
      <c r="F24302" s="15"/>
      <c r="H24302">
        <v>24301</v>
      </c>
      <c r="I24302" s="1" t="s">
        <v>752</v>
      </c>
      <c r="J24302" s="1"/>
      <c r="K24302" s="2"/>
      <c r="L24302">
        <v>24301</v>
      </c>
      <c r="M24302" s="1" t="s">
        <v>753</v>
      </c>
      <c r="N24302" s="1"/>
      <c r="O24302" s="2"/>
      <c r="P24302">
        <v>24301</v>
      </c>
      <c r="Q24302" s="1" t="s">
        <v>754</v>
      </c>
      <c r="R24302" s="1"/>
      <c r="S24302" s="2"/>
      <c r="T24302">
        <v>24301</v>
      </c>
      <c r="U24302" s="1" t="s">
        <v>178</v>
      </c>
      <c r="V24302" s="1"/>
      <c r="W24302" s="2"/>
      <c r="X24302">
        <v>24301</v>
      </c>
      <c r="Y24302" s="1" t="s">
        <v>179</v>
      </c>
      <c r="Z24302" s="1"/>
      <c r="AA24302" s="2"/>
      <c r="AD24302"/>
      <c r="AE24302" s="3"/>
      <c r="AF24302" s="3"/>
      <c r="AG24302" s="46"/>
      <c r="AH24302" s="15"/>
      <c r="AI24302" s="15"/>
      <c r="AQ24302" s="15"/>
      <c r="AR24302" s="15"/>
      <c r="AS24302" s="15"/>
      <c r="AT24302" s="15"/>
      <c r="AU24302" s="14"/>
      <c r="AV24302" s="14"/>
      <c r="BA24302" s="15"/>
      <c r="BB24302" s="15"/>
      <c r="BC24302" s="15"/>
      <c r="BD24302" s="15"/>
      <c r="BE24302" s="15"/>
      <c r="BF24302" s="14"/>
    </row>
    <row r="24303" spans="2:58">
      <c r="B24303" s="160"/>
      <c r="C24303" s="14"/>
      <c r="D24303" s="15"/>
      <c r="E24303" s="14"/>
      <c r="F24303" s="15"/>
      <c r="H24303">
        <v>24302</v>
      </c>
      <c r="I24303" s="1" t="s">
        <v>752</v>
      </c>
      <c r="J24303" s="1"/>
      <c r="K24303" s="2"/>
      <c r="L24303">
        <v>24302</v>
      </c>
      <c r="M24303" s="1" t="s">
        <v>753</v>
      </c>
      <c r="N24303" s="1"/>
      <c r="O24303" s="2"/>
      <c r="P24303">
        <v>24302</v>
      </c>
      <c r="Q24303" s="1" t="s">
        <v>754</v>
      </c>
      <c r="R24303" s="1"/>
      <c r="S24303" s="2"/>
      <c r="T24303">
        <v>24302</v>
      </c>
      <c r="U24303" s="1" t="s">
        <v>178</v>
      </c>
      <c r="V24303" s="1"/>
      <c r="W24303" s="2"/>
      <c r="X24303">
        <v>24302</v>
      </c>
      <c r="Y24303" s="1" t="s">
        <v>179</v>
      </c>
      <c r="Z24303" s="1"/>
      <c r="AA24303" s="2"/>
      <c r="AD24303"/>
      <c r="AE24303" s="3"/>
      <c r="AF24303" s="3"/>
      <c r="AG24303" s="46"/>
      <c r="AH24303" s="15"/>
      <c r="AI24303" s="15"/>
      <c r="AQ24303" s="52"/>
      <c r="AR24303" s="52"/>
      <c r="AS24303" s="52"/>
      <c r="AT24303" s="52"/>
      <c r="AU24303" s="52"/>
      <c r="AV24303" s="52"/>
      <c r="BA24303" s="15"/>
      <c r="BB24303" s="15"/>
      <c r="BC24303" s="15"/>
      <c r="BD24303" s="15"/>
      <c r="BE24303" s="15"/>
      <c r="BF24303" s="15"/>
    </row>
    <row r="24304" spans="2:58">
      <c r="B24304" s="160"/>
      <c r="C24304" s="14"/>
      <c r="D24304" s="15"/>
      <c r="E24304" s="14"/>
      <c r="F24304" s="15"/>
      <c r="H24304">
        <v>24303</v>
      </c>
      <c r="I24304" s="1" t="s">
        <v>752</v>
      </c>
      <c r="J24304" s="1"/>
      <c r="K24304" s="2"/>
      <c r="L24304">
        <v>24303</v>
      </c>
      <c r="M24304" s="1" t="s">
        <v>753</v>
      </c>
      <c r="N24304" s="1"/>
      <c r="O24304" s="2"/>
      <c r="P24304">
        <v>24303</v>
      </c>
      <c r="Q24304" s="1" t="s">
        <v>754</v>
      </c>
      <c r="R24304" s="1"/>
      <c r="S24304" s="2"/>
      <c r="T24304">
        <v>24303</v>
      </c>
      <c r="U24304" s="1" t="s">
        <v>178</v>
      </c>
      <c r="V24304" s="1"/>
      <c r="W24304" s="2"/>
      <c r="X24304">
        <v>24303</v>
      </c>
      <c r="Y24304" s="1" t="s">
        <v>179</v>
      </c>
      <c r="Z24304" s="1"/>
      <c r="AA24304" s="2"/>
      <c r="AD24304"/>
      <c r="AE24304" s="3"/>
      <c r="AF24304" s="3"/>
      <c r="AG24304" s="46"/>
      <c r="AH24304" s="15"/>
      <c r="AI24304" s="15"/>
      <c r="AQ24304" s="15"/>
      <c r="AR24304" s="15"/>
      <c r="AS24304" s="15"/>
      <c r="AT24304" s="15"/>
      <c r="AU24304" s="15"/>
      <c r="AV24304" s="15"/>
      <c r="BA24304" s="15"/>
      <c r="BB24304" s="15"/>
      <c r="BC24304" s="15"/>
      <c r="BD24304" s="15"/>
      <c r="BE24304" s="15"/>
      <c r="BF24304" s="15"/>
    </row>
    <row r="24305" spans="2:58">
      <c r="B24305" s="15"/>
      <c r="C24305" s="17"/>
      <c r="D24305" s="15"/>
      <c r="E24305" s="15"/>
      <c r="F24305" s="15"/>
      <c r="H24305">
        <v>24304</v>
      </c>
      <c r="I24305" s="1" t="s">
        <v>752</v>
      </c>
      <c r="J24305" s="1"/>
      <c r="K24305" s="2"/>
      <c r="L24305">
        <v>24304</v>
      </c>
      <c r="M24305" s="1" t="s">
        <v>753</v>
      </c>
      <c r="N24305" s="1"/>
      <c r="O24305" s="2"/>
      <c r="P24305">
        <v>24304</v>
      </c>
      <c r="Q24305" s="1" t="s">
        <v>754</v>
      </c>
      <c r="R24305" s="1"/>
      <c r="S24305" s="2"/>
      <c r="T24305">
        <v>24304</v>
      </c>
      <c r="U24305" s="1" t="s">
        <v>178</v>
      </c>
      <c r="V24305" s="1"/>
      <c r="W24305" s="2"/>
      <c r="X24305">
        <v>24304</v>
      </c>
      <c r="Y24305" s="1" t="s">
        <v>179</v>
      </c>
      <c r="Z24305" s="1"/>
      <c r="AA24305" s="2"/>
      <c r="AD24305"/>
      <c r="AE24305" s="3"/>
      <c r="AF24305" s="3"/>
      <c r="AG24305" s="46"/>
      <c r="AH24305" s="15"/>
      <c r="AI24305" s="15"/>
      <c r="AQ24305" s="15"/>
      <c r="AR24305" s="15"/>
      <c r="AS24305" s="15"/>
      <c r="AT24305" s="15"/>
      <c r="AU24305" s="14"/>
      <c r="AV24305" s="14"/>
      <c r="BA24305" s="15"/>
      <c r="BB24305" s="15"/>
      <c r="BC24305" s="15"/>
      <c r="BD24305" s="15"/>
      <c r="BE24305" s="15"/>
      <c r="BF24305" s="14"/>
    </row>
    <row r="24306" spans="2:58">
      <c r="B24306" s="15"/>
      <c r="C24306" s="17"/>
      <c r="D24306" s="15"/>
      <c r="E24306" s="15"/>
      <c r="F24306" s="15"/>
      <c r="H24306">
        <v>24305</v>
      </c>
      <c r="I24306" s="1" t="s">
        <v>752</v>
      </c>
      <c r="J24306" s="1"/>
      <c r="K24306" s="2"/>
      <c r="L24306">
        <v>24305</v>
      </c>
      <c r="M24306" s="1" t="s">
        <v>753</v>
      </c>
      <c r="N24306" s="1"/>
      <c r="O24306" s="2"/>
      <c r="P24306">
        <v>24305</v>
      </c>
      <c r="Q24306" s="1" t="s">
        <v>754</v>
      </c>
      <c r="R24306" s="1"/>
      <c r="S24306" s="2"/>
      <c r="T24306">
        <v>24305</v>
      </c>
      <c r="U24306" s="1" t="s">
        <v>178</v>
      </c>
      <c r="V24306" s="1"/>
      <c r="W24306" s="2"/>
      <c r="X24306">
        <v>24305</v>
      </c>
      <c r="Y24306" s="1" t="s">
        <v>179</v>
      </c>
      <c r="Z24306" s="1"/>
      <c r="AA24306" s="2"/>
      <c r="AD24306"/>
      <c r="AE24306" s="3"/>
      <c r="AF24306" s="3"/>
      <c r="AG24306" s="46"/>
      <c r="AH24306" s="15"/>
      <c r="AI24306" s="15"/>
      <c r="AQ24306" s="15"/>
      <c r="AR24306" s="15"/>
      <c r="AS24306" s="15"/>
      <c r="AT24306" s="15"/>
      <c r="AU24306" s="14"/>
      <c r="AV24306" s="14"/>
      <c r="BA24306" s="15"/>
      <c r="BB24306" s="15"/>
      <c r="BC24306" s="15"/>
      <c r="BD24306" s="15"/>
      <c r="BE24306" s="15"/>
      <c r="BF24306" s="15"/>
    </row>
    <row r="24307" spans="2:58">
      <c r="B24307" s="17"/>
      <c r="C24307" s="14"/>
      <c r="D24307" s="15"/>
      <c r="E24307" s="14"/>
      <c r="F24307" s="15"/>
      <c r="H24307">
        <v>24306</v>
      </c>
      <c r="I24307" s="1" t="s">
        <v>752</v>
      </c>
      <c r="J24307" s="1"/>
      <c r="K24307" s="2"/>
      <c r="L24307">
        <v>24306</v>
      </c>
      <c r="M24307" s="1" t="s">
        <v>753</v>
      </c>
      <c r="N24307" s="1"/>
      <c r="O24307" s="2"/>
      <c r="P24307">
        <v>24306</v>
      </c>
      <c r="Q24307" s="1" t="s">
        <v>754</v>
      </c>
      <c r="R24307" s="1"/>
      <c r="S24307" s="2"/>
      <c r="T24307">
        <v>24306</v>
      </c>
      <c r="U24307" s="1" t="s">
        <v>178</v>
      </c>
      <c r="V24307" s="1"/>
      <c r="W24307" s="2"/>
      <c r="X24307">
        <v>24306</v>
      </c>
      <c r="Y24307" s="1" t="s">
        <v>179</v>
      </c>
      <c r="Z24307" s="1"/>
      <c r="AA24307" s="2"/>
      <c r="AD24307"/>
      <c r="AE24307" s="3"/>
      <c r="AF24307" s="3"/>
      <c r="AG24307" s="46"/>
      <c r="AH24307" s="15"/>
      <c r="AI24307" s="15"/>
      <c r="AQ24307" s="15"/>
      <c r="AR24307" s="15"/>
      <c r="AS24307" s="15"/>
      <c r="AT24307" s="15"/>
      <c r="AU24307" s="15"/>
      <c r="AV24307" s="15"/>
      <c r="BA24307" s="15"/>
      <c r="BB24307" s="15"/>
      <c r="BC24307" s="15"/>
      <c r="BD24307" s="15"/>
      <c r="BE24307" s="15"/>
      <c r="BF24307" s="15"/>
    </row>
    <row r="24308" spans="2:58">
      <c r="B24308" s="17"/>
      <c r="C24308" s="14"/>
      <c r="D24308" s="15"/>
      <c r="E24308" s="14"/>
      <c r="F24308" s="15"/>
      <c r="H24308">
        <v>24307</v>
      </c>
      <c r="I24308" s="1" t="s">
        <v>752</v>
      </c>
      <c r="J24308" s="1"/>
      <c r="K24308" s="2"/>
      <c r="L24308">
        <v>24307</v>
      </c>
      <c r="M24308" s="1" t="s">
        <v>753</v>
      </c>
      <c r="N24308" s="1"/>
      <c r="O24308" s="2"/>
      <c r="P24308">
        <v>24307</v>
      </c>
      <c r="Q24308" s="1" t="s">
        <v>754</v>
      </c>
      <c r="R24308" s="1"/>
      <c r="S24308" s="2"/>
      <c r="T24308">
        <v>24307</v>
      </c>
      <c r="U24308" s="1" t="s">
        <v>178</v>
      </c>
      <c r="V24308" s="1"/>
      <c r="W24308" s="2"/>
      <c r="X24308">
        <v>24307</v>
      </c>
      <c r="Y24308" s="1" t="s">
        <v>179</v>
      </c>
      <c r="Z24308" s="1"/>
      <c r="AA24308" s="2"/>
      <c r="AD24308"/>
      <c r="AE24308" s="3"/>
      <c r="AF24308" s="3"/>
      <c r="AG24308" s="46"/>
      <c r="AH24308" s="15"/>
      <c r="AI24308" s="15"/>
      <c r="AQ24308" s="15"/>
      <c r="AR24308" s="15"/>
      <c r="AS24308" s="15"/>
      <c r="AT24308" s="15"/>
      <c r="AU24308" s="15"/>
      <c r="AV24308" s="15"/>
      <c r="BA24308" s="15"/>
      <c r="BB24308" s="15"/>
      <c r="BC24308" s="15"/>
      <c r="BD24308" s="15"/>
      <c r="BE24308" s="15"/>
      <c r="BF24308" s="15"/>
    </row>
    <row r="24309" spans="2:58">
      <c r="B24309" s="17"/>
      <c r="C24309" s="14"/>
      <c r="D24309" s="15"/>
      <c r="E24309" s="14"/>
      <c r="F24309" s="15"/>
      <c r="H24309">
        <v>24308</v>
      </c>
      <c r="I24309" s="1" t="s">
        <v>752</v>
      </c>
      <c r="J24309" s="1"/>
      <c r="K24309" s="2"/>
      <c r="L24309">
        <v>24308</v>
      </c>
      <c r="M24309" s="1" t="s">
        <v>753</v>
      </c>
      <c r="N24309" s="1"/>
      <c r="O24309" s="2"/>
      <c r="P24309">
        <v>24308</v>
      </c>
      <c r="Q24309" s="1" t="s">
        <v>754</v>
      </c>
      <c r="R24309" s="1"/>
      <c r="S24309" s="2"/>
      <c r="T24309">
        <v>24308</v>
      </c>
      <c r="U24309" s="1" t="s">
        <v>178</v>
      </c>
      <c r="V24309" s="1"/>
      <c r="W24309" s="2"/>
      <c r="X24309">
        <v>24308</v>
      </c>
      <c r="Y24309" s="1" t="s">
        <v>179</v>
      </c>
      <c r="Z24309" s="1"/>
      <c r="AA24309" s="2"/>
      <c r="AD24309"/>
      <c r="AE24309" s="3"/>
      <c r="AF24309" s="3"/>
      <c r="AG24309" s="46"/>
      <c r="AH24309" s="15"/>
      <c r="AI24309" s="15"/>
      <c r="AQ24309" s="15"/>
      <c r="AR24309" s="15"/>
      <c r="AS24309" s="15"/>
      <c r="AT24309" s="15"/>
      <c r="AU24309" s="15"/>
      <c r="AV24309" s="15"/>
      <c r="BA24309" s="15"/>
      <c r="BB24309" s="15"/>
      <c r="BC24309" s="15"/>
      <c r="BD24309" s="15"/>
      <c r="BE24309" s="15"/>
      <c r="BF24309" s="15"/>
    </row>
    <row r="24310" spans="2:58">
      <c r="B24310" s="15"/>
      <c r="C24310" s="17"/>
      <c r="D24310" s="15"/>
      <c r="E24310" s="15"/>
      <c r="F24310" s="15"/>
      <c r="H24310">
        <v>24309</v>
      </c>
      <c r="I24310" s="1" t="s">
        <v>752</v>
      </c>
      <c r="J24310" s="1"/>
      <c r="K24310" s="2"/>
      <c r="L24310">
        <v>24309</v>
      </c>
      <c r="M24310" s="1" t="s">
        <v>753</v>
      </c>
      <c r="N24310" s="1"/>
      <c r="O24310" s="2"/>
      <c r="P24310">
        <v>24309</v>
      </c>
      <c r="Q24310" s="1" t="s">
        <v>754</v>
      </c>
      <c r="R24310" s="1"/>
      <c r="S24310" s="2"/>
      <c r="T24310">
        <v>24309</v>
      </c>
      <c r="U24310" s="1" t="s">
        <v>178</v>
      </c>
      <c r="V24310" s="1"/>
      <c r="W24310" s="2"/>
      <c r="X24310">
        <v>24309</v>
      </c>
      <c r="Y24310" s="1" t="s">
        <v>179</v>
      </c>
      <c r="Z24310" s="1"/>
      <c r="AA24310" s="2"/>
      <c r="AD24310"/>
      <c r="AE24310" s="3"/>
      <c r="AF24310" s="3"/>
      <c r="AG24310" s="46"/>
      <c r="AH24310" s="15"/>
      <c r="AI24310" s="15"/>
      <c r="AQ24310" s="15"/>
      <c r="AR24310" s="15"/>
      <c r="AS24310" s="15"/>
      <c r="AT24310" s="15"/>
      <c r="AU24310" s="14"/>
      <c r="AV24310" s="14"/>
      <c r="BA24310" s="15"/>
      <c r="BB24310" s="15"/>
      <c r="BC24310" s="15"/>
      <c r="BD24310" s="15"/>
      <c r="BE24310" s="15"/>
      <c r="BF24310" s="14"/>
    </row>
    <row r="24311" spans="2:58">
      <c r="B24311" s="15"/>
      <c r="C24311" s="17"/>
      <c r="D24311" s="15"/>
      <c r="E24311" s="15"/>
      <c r="F24311" s="15"/>
      <c r="H24311">
        <v>24310</v>
      </c>
      <c r="I24311" s="1" t="s">
        <v>752</v>
      </c>
      <c r="J24311" s="1"/>
      <c r="K24311" s="2"/>
      <c r="L24311">
        <v>24310</v>
      </c>
      <c r="M24311" s="1" t="s">
        <v>753</v>
      </c>
      <c r="N24311" s="1"/>
      <c r="O24311" s="2"/>
      <c r="P24311">
        <v>24310</v>
      </c>
      <c r="Q24311" s="1" t="s">
        <v>754</v>
      </c>
      <c r="R24311" s="1"/>
      <c r="S24311" s="2"/>
      <c r="T24311">
        <v>24310</v>
      </c>
      <c r="U24311" s="1" t="s">
        <v>178</v>
      </c>
      <c r="V24311" s="1"/>
      <c r="W24311" s="2"/>
      <c r="X24311">
        <v>24310</v>
      </c>
      <c r="Y24311" s="1" t="s">
        <v>179</v>
      </c>
      <c r="Z24311" s="1"/>
      <c r="AA24311" s="2"/>
      <c r="AD24311"/>
      <c r="AE24311" s="3"/>
      <c r="AF24311" s="3"/>
      <c r="AG24311" s="46"/>
      <c r="AH24311" s="15"/>
      <c r="AI24311" s="15"/>
      <c r="AQ24311" s="15"/>
      <c r="AR24311" s="15"/>
      <c r="AS24311" s="15"/>
      <c r="AT24311" s="15"/>
      <c r="AU24311" s="15"/>
      <c r="AV24311" s="15"/>
      <c r="BA24311" s="15"/>
      <c r="BB24311" s="15"/>
      <c r="BC24311" s="15"/>
      <c r="BD24311" s="15"/>
      <c r="BE24311" s="15"/>
      <c r="BF24311" s="14"/>
    </row>
    <row r="24312" spans="2:58">
      <c r="B24312" s="15"/>
      <c r="C24312" s="14"/>
      <c r="D24312" s="15"/>
      <c r="E24312" s="14"/>
      <c r="F24312" s="15"/>
      <c r="H24312">
        <v>24311</v>
      </c>
      <c r="I24312" s="1" t="s">
        <v>752</v>
      </c>
      <c r="J24312" s="1"/>
      <c r="K24312" s="2"/>
      <c r="L24312">
        <v>24311</v>
      </c>
      <c r="M24312" s="1" t="s">
        <v>753</v>
      </c>
      <c r="N24312" s="1"/>
      <c r="O24312" s="2"/>
      <c r="P24312">
        <v>24311</v>
      </c>
      <c r="Q24312" s="1" t="s">
        <v>754</v>
      </c>
      <c r="R24312" s="1"/>
      <c r="S24312" s="2"/>
      <c r="T24312">
        <v>24311</v>
      </c>
      <c r="U24312" s="1" t="s">
        <v>178</v>
      </c>
      <c r="V24312" s="1"/>
      <c r="W24312" s="2"/>
      <c r="X24312">
        <v>24311</v>
      </c>
      <c r="Y24312" s="1" t="s">
        <v>179</v>
      </c>
      <c r="Z24312" s="1"/>
      <c r="AA24312" s="2"/>
      <c r="AD24312"/>
      <c r="AE24312" s="3"/>
      <c r="AF24312" s="3"/>
      <c r="AG24312" s="46"/>
      <c r="AH24312" s="15"/>
      <c r="AI24312" s="15"/>
      <c r="AQ24312" s="15"/>
      <c r="AR24312" s="15"/>
      <c r="AS24312" s="15"/>
      <c r="AT24312" s="15"/>
      <c r="AU24312" s="14"/>
      <c r="AV24312" s="14"/>
      <c r="BA24312" s="15"/>
      <c r="BB24312" s="15"/>
      <c r="BC24312" s="15"/>
      <c r="BD24312" s="15"/>
      <c r="BE24312" s="15"/>
      <c r="BF24312" s="15"/>
    </row>
    <row r="24313" spans="2:58">
      <c r="B24313" s="15"/>
      <c r="C24313" s="14"/>
      <c r="D24313" s="15"/>
      <c r="E24313" s="14"/>
      <c r="F24313" s="15"/>
      <c r="H24313">
        <v>24312</v>
      </c>
      <c r="I24313" s="1" t="s">
        <v>752</v>
      </c>
      <c r="J24313" s="1"/>
      <c r="K24313" s="2"/>
      <c r="L24313">
        <v>24312</v>
      </c>
      <c r="M24313" s="1" t="s">
        <v>753</v>
      </c>
      <c r="N24313" s="1"/>
      <c r="O24313" s="2"/>
      <c r="P24313">
        <v>24312</v>
      </c>
      <c r="Q24313" s="1" t="s">
        <v>754</v>
      </c>
      <c r="R24313" s="1"/>
      <c r="S24313" s="2"/>
      <c r="T24313">
        <v>24312</v>
      </c>
      <c r="U24313" s="1" t="s">
        <v>178</v>
      </c>
      <c r="V24313" s="1"/>
      <c r="W24313" s="2"/>
      <c r="X24313">
        <v>24312</v>
      </c>
      <c r="Y24313" s="1" t="s">
        <v>179</v>
      </c>
      <c r="Z24313" s="1"/>
      <c r="AA24313" s="2"/>
      <c r="AD24313"/>
      <c r="AE24313" s="3"/>
      <c r="AF24313" s="3"/>
      <c r="AG24313" s="46"/>
      <c r="AH24313" s="15"/>
      <c r="AI24313" s="15"/>
      <c r="AQ24313" s="15"/>
      <c r="AR24313" s="15"/>
      <c r="AS24313" s="15"/>
      <c r="AT24313" s="15"/>
      <c r="AU24313" s="15"/>
      <c r="AV24313" s="15"/>
      <c r="BA24313" s="15"/>
      <c r="BB24313" s="15"/>
      <c r="BC24313" s="15"/>
      <c r="BD24313" s="15"/>
      <c r="BE24313" s="15"/>
      <c r="BF24313" s="15"/>
    </row>
    <row r="24314" spans="2:58">
      <c r="B24314" s="15"/>
      <c r="C24314" s="14"/>
      <c r="D24314" s="159"/>
      <c r="E24314" s="14"/>
      <c r="F24314" s="15"/>
      <c r="H24314">
        <v>24313</v>
      </c>
      <c r="I24314" s="1" t="s">
        <v>752</v>
      </c>
      <c r="J24314" s="1"/>
      <c r="K24314" s="2"/>
      <c r="L24314">
        <v>24313</v>
      </c>
      <c r="M24314" s="1" t="s">
        <v>753</v>
      </c>
      <c r="N24314" s="1"/>
      <c r="O24314" s="2"/>
      <c r="P24314">
        <v>24313</v>
      </c>
      <c r="Q24314" s="1" t="s">
        <v>754</v>
      </c>
      <c r="R24314" s="1"/>
      <c r="S24314" s="2"/>
      <c r="T24314">
        <v>24313</v>
      </c>
      <c r="U24314" s="1" t="s">
        <v>178</v>
      </c>
      <c r="V24314" s="1"/>
      <c r="W24314" s="2"/>
      <c r="X24314">
        <v>24313</v>
      </c>
      <c r="Y24314" s="1" t="s">
        <v>179</v>
      </c>
      <c r="Z24314" s="1"/>
      <c r="AA24314" s="2"/>
      <c r="AD24314"/>
      <c r="AE24314" s="3"/>
      <c r="AF24314" s="3"/>
      <c r="AG24314" s="46"/>
      <c r="AH24314" s="15"/>
      <c r="AI24314" s="15"/>
      <c r="AQ24314" s="15"/>
      <c r="AR24314" s="15"/>
      <c r="AS24314" s="15"/>
      <c r="AT24314" s="15"/>
      <c r="AU24314" s="14"/>
      <c r="AV24314" s="14"/>
      <c r="BA24314" s="15"/>
      <c r="BB24314" s="15"/>
      <c r="BC24314" s="15"/>
      <c r="BD24314" s="15"/>
      <c r="BE24314" s="15"/>
      <c r="BF24314" s="15"/>
    </row>
    <row r="24315" spans="2:58">
      <c r="B24315" s="15"/>
      <c r="C24315" s="17"/>
      <c r="D24315" s="15"/>
      <c r="E24315" s="15"/>
      <c r="F24315" s="15"/>
      <c r="H24315">
        <v>24314</v>
      </c>
      <c r="I24315" s="1" t="s">
        <v>752</v>
      </c>
      <c r="J24315" s="1"/>
      <c r="K24315" s="2"/>
      <c r="L24315">
        <v>24314</v>
      </c>
      <c r="M24315" s="1" t="s">
        <v>753</v>
      </c>
      <c r="N24315" s="1"/>
      <c r="O24315" s="2"/>
      <c r="P24315">
        <v>24314</v>
      </c>
      <c r="Q24315" s="1" t="s">
        <v>754</v>
      </c>
      <c r="R24315" s="1"/>
      <c r="S24315" s="2"/>
      <c r="T24315">
        <v>24314</v>
      </c>
      <c r="U24315" s="1" t="s">
        <v>178</v>
      </c>
      <c r="V24315" s="1"/>
      <c r="W24315" s="2"/>
      <c r="X24315">
        <v>24314</v>
      </c>
      <c r="Y24315" s="1" t="s">
        <v>179</v>
      </c>
      <c r="Z24315" s="1"/>
      <c r="AA24315" s="2"/>
      <c r="AD24315"/>
      <c r="AE24315" s="3"/>
      <c r="AF24315" s="3"/>
      <c r="AG24315" s="46"/>
      <c r="AH24315" s="15"/>
      <c r="AI24315" s="15"/>
      <c r="AQ24315" s="15"/>
      <c r="AR24315" s="15"/>
      <c r="AS24315" s="15"/>
      <c r="AT24315" s="15"/>
      <c r="AU24315" s="14"/>
      <c r="AV24315" s="14"/>
      <c r="BA24315" s="15"/>
      <c r="BB24315" s="15"/>
      <c r="BC24315" s="15"/>
      <c r="BD24315" s="15"/>
      <c r="BE24315" s="15"/>
      <c r="BF24315" s="15"/>
    </row>
    <row r="24316" spans="2:58">
      <c r="B24316" s="159"/>
      <c r="C24316" s="14"/>
      <c r="D24316" s="15"/>
      <c r="E24316" s="14"/>
      <c r="F24316" s="15"/>
      <c r="H24316">
        <v>24315</v>
      </c>
      <c r="I24316" s="1" t="s">
        <v>752</v>
      </c>
      <c r="J24316" s="1"/>
      <c r="K24316" s="2"/>
      <c r="L24316">
        <v>24315</v>
      </c>
      <c r="M24316" s="1" t="s">
        <v>753</v>
      </c>
      <c r="N24316" s="1"/>
      <c r="O24316" s="2"/>
      <c r="P24316">
        <v>24315</v>
      </c>
      <c r="Q24316" s="1" t="s">
        <v>754</v>
      </c>
      <c r="R24316" s="1"/>
      <c r="S24316" s="2"/>
      <c r="T24316">
        <v>24315</v>
      </c>
      <c r="U24316" s="1" t="s">
        <v>178</v>
      </c>
      <c r="V24316" s="1"/>
      <c r="W24316" s="2"/>
      <c r="X24316">
        <v>24315</v>
      </c>
      <c r="Y24316" s="1" t="s">
        <v>179</v>
      </c>
      <c r="Z24316" s="1"/>
      <c r="AA24316" s="2"/>
      <c r="AD24316"/>
      <c r="AE24316" s="3"/>
      <c r="AF24316" s="3"/>
      <c r="AG24316" s="46"/>
      <c r="AH24316" s="15"/>
      <c r="AI24316" s="15"/>
      <c r="AQ24316" s="15"/>
      <c r="AR24316" s="15"/>
      <c r="AS24316" s="15"/>
      <c r="AT24316" s="15"/>
      <c r="AU24316" s="14"/>
      <c r="AV24316" s="14"/>
      <c r="BA24316" s="15"/>
      <c r="BB24316" s="15"/>
      <c r="BC24316" s="15"/>
      <c r="BD24316" s="15"/>
      <c r="BE24316" s="15"/>
      <c r="BF24316" s="15"/>
    </row>
    <row r="24317" spans="2:58">
      <c r="B24317" s="17"/>
      <c r="C24317" s="14"/>
      <c r="D24317" s="15"/>
      <c r="E24317" s="14"/>
      <c r="F24317" s="15"/>
      <c r="H24317">
        <v>24316</v>
      </c>
      <c r="I24317" s="1" t="s">
        <v>752</v>
      </c>
      <c r="J24317" s="1"/>
      <c r="K24317" s="2"/>
      <c r="L24317">
        <v>24316</v>
      </c>
      <c r="M24317" s="1" t="s">
        <v>753</v>
      </c>
      <c r="N24317" s="1"/>
      <c r="O24317" s="2"/>
      <c r="P24317">
        <v>24316</v>
      </c>
      <c r="Q24317" s="1" t="s">
        <v>754</v>
      </c>
      <c r="R24317" s="1"/>
      <c r="S24317" s="2"/>
      <c r="T24317">
        <v>24316</v>
      </c>
      <c r="U24317" s="1" t="s">
        <v>178</v>
      </c>
      <c r="V24317" s="1"/>
      <c r="W24317" s="2"/>
      <c r="X24317">
        <v>24316</v>
      </c>
      <c r="Y24317" s="1" t="s">
        <v>179</v>
      </c>
      <c r="Z24317" s="1"/>
      <c r="AA24317" s="2"/>
      <c r="AD24317"/>
      <c r="AE24317" s="3"/>
      <c r="AF24317" s="3"/>
      <c r="AG24317" s="46"/>
      <c r="AH24317" s="15"/>
      <c r="AI24317" s="15"/>
      <c r="AQ24317" s="15"/>
      <c r="AR24317" s="15"/>
      <c r="AS24317" s="15"/>
      <c r="AT24317" s="15"/>
      <c r="AU24317" s="14"/>
      <c r="AV24317" s="14"/>
      <c r="BA24317" s="15"/>
      <c r="BB24317" s="15"/>
      <c r="BC24317" s="15"/>
      <c r="BD24317" s="15"/>
      <c r="BE24317" s="15"/>
      <c r="BF24317" s="15"/>
    </row>
    <row r="24318" spans="2:58">
      <c r="B24318" s="15"/>
      <c r="C24318" s="15"/>
      <c r="D24318" s="15"/>
      <c r="E24318" s="15"/>
      <c r="F24318" s="15"/>
      <c r="H24318">
        <v>24317</v>
      </c>
      <c r="I24318" s="1" t="s">
        <v>752</v>
      </c>
      <c r="J24318" s="1"/>
      <c r="K24318" s="2"/>
      <c r="L24318">
        <v>24317</v>
      </c>
      <c r="M24318" s="1" t="s">
        <v>753</v>
      </c>
      <c r="N24318" s="1"/>
      <c r="O24318" s="2"/>
      <c r="P24318">
        <v>24317</v>
      </c>
      <c r="Q24318" s="1" t="s">
        <v>754</v>
      </c>
      <c r="R24318" s="1"/>
      <c r="S24318" s="2"/>
      <c r="T24318">
        <v>24317</v>
      </c>
      <c r="U24318" s="1" t="s">
        <v>178</v>
      </c>
      <c r="V24318" s="1"/>
      <c r="W24318" s="2"/>
      <c r="X24318">
        <v>24317</v>
      </c>
      <c r="Y24318" s="1" t="s">
        <v>179</v>
      </c>
      <c r="Z24318" s="1"/>
      <c r="AA24318" s="2"/>
      <c r="AD24318"/>
      <c r="AE24318" s="3"/>
      <c r="AF24318" s="3"/>
      <c r="AG24318" s="46"/>
      <c r="AH24318" s="15"/>
      <c r="AI24318" s="15"/>
      <c r="AQ24318" s="15"/>
      <c r="AR24318" s="15"/>
      <c r="AS24318" s="15"/>
      <c r="AT24318" s="15"/>
      <c r="AU24318" s="14"/>
      <c r="AV24318" s="14"/>
      <c r="BA24318" s="15"/>
      <c r="BB24318" s="15"/>
      <c r="BC24318" s="15"/>
      <c r="BD24318" s="15"/>
      <c r="BE24318" s="15"/>
      <c r="BF24318" s="15"/>
    </row>
    <row r="24319" spans="2:58">
      <c r="B24319" s="15"/>
      <c r="C24319" s="15"/>
      <c r="D24319" s="15"/>
      <c r="E24319" s="15"/>
      <c r="F24319" s="15"/>
      <c r="H24319">
        <v>24318</v>
      </c>
      <c r="I24319" s="1" t="s">
        <v>752</v>
      </c>
      <c r="J24319" s="1"/>
      <c r="K24319" s="2"/>
      <c r="L24319">
        <v>24318</v>
      </c>
      <c r="M24319" s="1" t="s">
        <v>753</v>
      </c>
      <c r="N24319" s="1"/>
      <c r="O24319" s="2"/>
      <c r="P24319">
        <v>24318</v>
      </c>
      <c r="Q24319" s="1" t="s">
        <v>754</v>
      </c>
      <c r="R24319" s="1"/>
      <c r="S24319" s="2"/>
      <c r="T24319">
        <v>24318</v>
      </c>
      <c r="U24319" s="1" t="s">
        <v>178</v>
      </c>
      <c r="V24319" s="1"/>
      <c r="W24319" s="2"/>
      <c r="X24319">
        <v>24318</v>
      </c>
      <c r="Y24319" s="1" t="s">
        <v>179</v>
      </c>
      <c r="Z24319" s="1"/>
      <c r="AA24319" s="2"/>
      <c r="AD24319"/>
      <c r="AE24319" s="3"/>
      <c r="AF24319" s="3"/>
      <c r="AG24319" s="46"/>
      <c r="AH24319" s="15"/>
      <c r="AI24319" s="15"/>
      <c r="AQ24319" s="15"/>
      <c r="AR24319" s="15"/>
      <c r="AS24319" s="15"/>
      <c r="AT24319" s="15"/>
      <c r="AU24319" s="14"/>
      <c r="AV24319" s="14"/>
      <c r="BA24319" s="15"/>
      <c r="BB24319" s="15"/>
      <c r="BC24319" s="15"/>
      <c r="BD24319" s="15"/>
      <c r="BE24319" s="15"/>
      <c r="BF24319" s="15"/>
    </row>
    <row r="24320" spans="2:58">
      <c r="B24320" s="15"/>
      <c r="C24320" s="17"/>
      <c r="D24320" s="15"/>
      <c r="E24320" s="15"/>
      <c r="F24320" s="15"/>
      <c r="H24320">
        <v>24319</v>
      </c>
      <c r="I24320" s="1" t="s">
        <v>752</v>
      </c>
      <c r="J24320" s="1"/>
      <c r="K24320" s="2"/>
      <c r="L24320">
        <v>24319</v>
      </c>
      <c r="M24320" s="1" t="s">
        <v>753</v>
      </c>
      <c r="N24320" s="1"/>
      <c r="O24320" s="2"/>
      <c r="P24320">
        <v>24319</v>
      </c>
      <c r="Q24320" s="1" t="s">
        <v>754</v>
      </c>
      <c r="R24320" s="1"/>
      <c r="S24320" s="2"/>
      <c r="T24320">
        <v>24319</v>
      </c>
      <c r="U24320" s="1" t="s">
        <v>178</v>
      </c>
      <c r="V24320" s="1"/>
      <c r="W24320" s="2"/>
      <c r="X24320">
        <v>24319</v>
      </c>
      <c r="Y24320" s="1" t="s">
        <v>179</v>
      </c>
      <c r="Z24320" s="1"/>
      <c r="AA24320" s="2"/>
      <c r="AD24320"/>
      <c r="AE24320" s="3"/>
      <c r="AF24320" s="3"/>
      <c r="AG24320" s="46"/>
      <c r="AH24320" s="15"/>
      <c r="AI24320" s="15"/>
      <c r="AQ24320" s="15"/>
      <c r="AR24320" s="15"/>
      <c r="AS24320" s="15"/>
      <c r="AT24320" s="15"/>
      <c r="AU24320" s="14"/>
      <c r="AV24320" s="14"/>
      <c r="BA24320" s="15"/>
      <c r="BB24320" s="15"/>
      <c r="BC24320" s="15"/>
      <c r="BD24320" s="15"/>
      <c r="BE24320" s="15"/>
      <c r="BF24320" s="15"/>
    </row>
    <row r="24321" spans="2:58">
      <c r="B24321" s="17"/>
      <c r="C24321" s="14"/>
      <c r="D24321" s="15"/>
      <c r="E24321" s="14"/>
      <c r="F24321" s="15"/>
      <c r="H24321">
        <v>24320</v>
      </c>
      <c r="I24321" s="1" t="s">
        <v>752</v>
      </c>
      <c r="J24321" s="1"/>
      <c r="K24321" s="2"/>
      <c r="L24321">
        <v>24320</v>
      </c>
      <c r="M24321" s="1" t="s">
        <v>753</v>
      </c>
      <c r="N24321" s="1"/>
      <c r="O24321" s="2"/>
      <c r="P24321">
        <v>24320</v>
      </c>
      <c r="Q24321" s="1" t="s">
        <v>754</v>
      </c>
      <c r="R24321" s="1"/>
      <c r="S24321" s="2"/>
      <c r="T24321">
        <v>24320</v>
      </c>
      <c r="U24321" s="1" t="s">
        <v>178</v>
      </c>
      <c r="V24321" s="1"/>
      <c r="W24321" s="2"/>
      <c r="X24321">
        <v>24320</v>
      </c>
      <c r="Y24321" s="1" t="s">
        <v>179</v>
      </c>
      <c r="Z24321" s="1"/>
      <c r="AA24321" s="2"/>
      <c r="AD24321"/>
      <c r="AE24321" s="3"/>
      <c r="AF24321" s="3"/>
      <c r="AG24321" s="46"/>
      <c r="AH24321" s="15"/>
      <c r="AI24321" s="15"/>
      <c r="AQ24321" s="15"/>
      <c r="AR24321" s="15"/>
      <c r="AS24321" s="15"/>
      <c r="AT24321" s="15"/>
      <c r="AU24321" s="15"/>
      <c r="AV24321" s="15"/>
      <c r="BA24321" s="15"/>
      <c r="BB24321" s="15"/>
      <c r="BC24321" s="15"/>
      <c r="BD24321" s="15"/>
      <c r="BE24321" s="15"/>
      <c r="BF24321" s="15"/>
    </row>
    <row r="24322" spans="2:58">
      <c r="B24322" s="17"/>
      <c r="C24322" s="14"/>
      <c r="D24322" s="15"/>
      <c r="E24322" s="14"/>
      <c r="F24322" s="15"/>
      <c r="H24322">
        <v>24321</v>
      </c>
      <c r="I24322" s="1" t="s">
        <v>752</v>
      </c>
      <c r="J24322" s="1"/>
      <c r="K24322" s="2"/>
      <c r="L24322">
        <v>24321</v>
      </c>
      <c r="M24322" s="1" t="s">
        <v>753</v>
      </c>
      <c r="N24322" s="1"/>
      <c r="O24322" s="2"/>
      <c r="P24322">
        <v>24321</v>
      </c>
      <c r="Q24322" s="1" t="s">
        <v>754</v>
      </c>
      <c r="R24322" s="1"/>
      <c r="S24322" s="2"/>
      <c r="T24322">
        <v>24321</v>
      </c>
      <c r="U24322" s="1" t="s">
        <v>178</v>
      </c>
      <c r="V24322" s="1"/>
      <c r="W24322" s="2"/>
      <c r="X24322">
        <v>24321</v>
      </c>
      <c r="Y24322" s="1" t="s">
        <v>179</v>
      </c>
      <c r="Z24322" s="1"/>
      <c r="AA24322" s="2"/>
      <c r="AD24322"/>
      <c r="AE24322" s="3"/>
      <c r="AF24322" s="3"/>
      <c r="AG24322" s="46"/>
      <c r="AH24322" s="15"/>
      <c r="AI24322" s="15"/>
      <c r="AQ24322" s="15"/>
      <c r="AR24322" s="15"/>
      <c r="AS24322" s="15"/>
      <c r="AT24322" s="15"/>
      <c r="AU24322" s="14"/>
      <c r="AV24322" s="14"/>
      <c r="BA24322" s="15"/>
      <c r="BB24322" s="15"/>
      <c r="BC24322" s="15"/>
      <c r="BD24322" s="15"/>
      <c r="BE24322" s="15"/>
      <c r="BF24322" s="15"/>
    </row>
    <row r="24323" spans="2:58">
      <c r="B24323" s="17"/>
      <c r="C24323" s="14"/>
      <c r="D24323" s="15"/>
      <c r="E24323" s="14"/>
      <c r="F24323" s="15"/>
      <c r="H24323">
        <v>24322</v>
      </c>
      <c r="I24323" s="1" t="s">
        <v>752</v>
      </c>
      <c r="J24323" s="1"/>
      <c r="K24323" s="2"/>
      <c r="L24323">
        <v>24322</v>
      </c>
      <c r="M24323" s="1" t="s">
        <v>753</v>
      </c>
      <c r="N24323" s="1"/>
      <c r="O24323" s="2"/>
      <c r="P24323">
        <v>24322</v>
      </c>
      <c r="Q24323" s="1" t="s">
        <v>754</v>
      </c>
      <c r="R24323" s="1"/>
      <c r="S24323" s="2"/>
      <c r="T24323">
        <v>24322</v>
      </c>
      <c r="U24323" s="1" t="s">
        <v>178</v>
      </c>
      <c r="V24323" s="1"/>
      <c r="W24323" s="2"/>
      <c r="X24323">
        <v>24322</v>
      </c>
      <c r="Y24323" s="1" t="s">
        <v>179</v>
      </c>
      <c r="Z24323" s="1"/>
      <c r="AA24323" s="2"/>
      <c r="AD24323"/>
      <c r="AE24323" s="3"/>
      <c r="AF24323" s="3"/>
      <c r="AG24323" s="46"/>
      <c r="AH24323" s="15"/>
      <c r="AI24323" s="15"/>
      <c r="AQ24323" s="15"/>
      <c r="AR24323" s="15"/>
      <c r="AS24323" s="15"/>
      <c r="AT24323" s="15"/>
      <c r="AU24323" s="14"/>
      <c r="AV24323" s="14"/>
      <c r="BA24323" s="15"/>
      <c r="BB24323" s="15"/>
      <c r="BC24323" s="15"/>
      <c r="BD24323" s="15"/>
      <c r="BE24323" s="15"/>
      <c r="BF24323" s="14"/>
    </row>
    <row r="24324" spans="2:58">
      <c r="B24324" s="15"/>
      <c r="C24324" s="17"/>
      <c r="D24324" s="15"/>
      <c r="E24324" s="15"/>
      <c r="F24324" s="15"/>
      <c r="H24324">
        <v>24323</v>
      </c>
      <c r="I24324" s="1" t="s">
        <v>752</v>
      </c>
      <c r="J24324" s="1"/>
      <c r="K24324" s="2"/>
      <c r="L24324">
        <v>24323</v>
      </c>
      <c r="M24324" s="1" t="s">
        <v>753</v>
      </c>
      <c r="N24324" s="1"/>
      <c r="O24324" s="2"/>
      <c r="P24324">
        <v>24323</v>
      </c>
      <c r="Q24324" s="1" t="s">
        <v>754</v>
      </c>
      <c r="R24324" s="1"/>
      <c r="S24324" s="2"/>
      <c r="T24324">
        <v>24323</v>
      </c>
      <c r="U24324" s="1" t="s">
        <v>178</v>
      </c>
      <c r="V24324" s="1"/>
      <c r="W24324" s="2"/>
      <c r="X24324">
        <v>24323</v>
      </c>
      <c r="Y24324" s="1" t="s">
        <v>179</v>
      </c>
      <c r="Z24324" s="1"/>
      <c r="AA24324" s="2"/>
      <c r="AD24324"/>
      <c r="AE24324" s="3"/>
      <c r="AF24324" s="3"/>
      <c r="AG24324" s="46"/>
      <c r="AH24324" s="15"/>
      <c r="AI24324" s="15"/>
      <c r="AQ24324" s="15"/>
      <c r="AR24324" s="15"/>
      <c r="AS24324" s="15"/>
      <c r="AT24324" s="15"/>
      <c r="AU24324" s="14"/>
      <c r="AV24324" s="14"/>
      <c r="BA24324" s="15"/>
      <c r="BB24324" s="15"/>
      <c r="BC24324" s="15"/>
      <c r="BD24324" s="15"/>
      <c r="BE24324" s="15"/>
      <c r="BF24324" s="14"/>
    </row>
    <row r="24325" spans="2:58">
      <c r="B24325" s="15"/>
      <c r="C24325" s="14"/>
      <c r="D24325" s="15"/>
      <c r="E24325" s="14"/>
      <c r="F24325" s="15"/>
      <c r="H24325">
        <v>24324</v>
      </c>
      <c r="I24325" s="1" t="s">
        <v>752</v>
      </c>
      <c r="J24325" s="1"/>
      <c r="K24325" s="2"/>
      <c r="L24325">
        <v>24324</v>
      </c>
      <c r="M24325" s="1" t="s">
        <v>753</v>
      </c>
      <c r="N24325" s="1"/>
      <c r="O24325" s="2"/>
      <c r="P24325">
        <v>24324</v>
      </c>
      <c r="Q24325" s="1" t="s">
        <v>754</v>
      </c>
      <c r="R24325" s="1"/>
      <c r="S24325" s="2"/>
      <c r="T24325">
        <v>24324</v>
      </c>
      <c r="U24325" s="1" t="s">
        <v>178</v>
      </c>
      <c r="V24325" s="1"/>
      <c r="W24325" s="2"/>
      <c r="X24325">
        <v>24324</v>
      </c>
      <c r="Y24325" s="1" t="s">
        <v>179</v>
      </c>
      <c r="Z24325" s="1"/>
      <c r="AA24325" s="2"/>
      <c r="AD24325"/>
      <c r="AE24325" s="3"/>
      <c r="AF24325" s="3"/>
      <c r="AG24325" s="46"/>
      <c r="AH24325" s="15"/>
      <c r="AI24325" s="15"/>
      <c r="AQ24325" s="15"/>
      <c r="AR24325" s="15"/>
      <c r="AS24325" s="15"/>
      <c r="AT24325" s="15"/>
      <c r="AU24325" s="15"/>
      <c r="AV24325" s="15"/>
      <c r="BA24325" s="15"/>
      <c r="BB24325" s="15"/>
      <c r="BC24325" s="15"/>
      <c r="BD24325" s="15"/>
      <c r="BE24325" s="15"/>
      <c r="BF24325" s="15"/>
    </row>
    <row r="24326" spans="2:58">
      <c r="B24326" s="15"/>
      <c r="C24326" s="14"/>
      <c r="D24326" s="15"/>
      <c r="E24326" s="14"/>
      <c r="F24326" s="15"/>
      <c r="H24326">
        <v>24325</v>
      </c>
      <c r="I24326" s="1" t="s">
        <v>752</v>
      </c>
      <c r="J24326" s="1"/>
      <c r="K24326" s="2"/>
      <c r="L24326">
        <v>24325</v>
      </c>
      <c r="M24326" s="1" t="s">
        <v>753</v>
      </c>
      <c r="N24326" s="1"/>
      <c r="O24326" s="2"/>
      <c r="P24326">
        <v>24325</v>
      </c>
      <c r="Q24326" s="1" t="s">
        <v>754</v>
      </c>
      <c r="R24326" s="1"/>
      <c r="S24326" s="2"/>
      <c r="T24326">
        <v>24325</v>
      </c>
      <c r="U24326" s="1" t="s">
        <v>178</v>
      </c>
      <c r="V24326" s="1"/>
      <c r="W24326" s="2"/>
      <c r="X24326">
        <v>24325</v>
      </c>
      <c r="Y24326" s="1" t="s">
        <v>179</v>
      </c>
      <c r="Z24326" s="1"/>
      <c r="AA24326" s="2"/>
      <c r="AD24326"/>
      <c r="AE24326" s="3"/>
      <c r="AF24326" s="3"/>
      <c r="AG24326" s="46"/>
      <c r="AH24326" s="15"/>
      <c r="AI24326" s="15"/>
      <c r="AQ24326" s="15"/>
      <c r="AR24326" s="15"/>
      <c r="AS24326" s="15"/>
      <c r="AT24326" s="15"/>
      <c r="AU24326" s="14"/>
      <c r="AV24326" s="14"/>
      <c r="BA24326" s="15"/>
      <c r="BB24326" s="15"/>
      <c r="BC24326" s="15"/>
      <c r="BD24326" s="15"/>
      <c r="BE24326" s="15"/>
      <c r="BF24326" s="15"/>
    </row>
    <row r="24327" spans="2:58">
      <c r="B24327" s="15"/>
      <c r="C24327" s="14"/>
      <c r="D24327" s="15"/>
      <c r="E24327" s="14"/>
      <c r="F24327" s="15"/>
      <c r="H24327">
        <v>24326</v>
      </c>
      <c r="I24327" s="1" t="s">
        <v>752</v>
      </c>
      <c r="J24327" s="1"/>
      <c r="K24327" s="2"/>
      <c r="L24327">
        <v>24326</v>
      </c>
      <c r="M24327" s="1" t="s">
        <v>753</v>
      </c>
      <c r="N24327" s="1"/>
      <c r="O24327" s="2"/>
      <c r="P24327">
        <v>24326</v>
      </c>
      <c r="Q24327" s="1" t="s">
        <v>754</v>
      </c>
      <c r="R24327" s="1"/>
      <c r="S24327" s="2"/>
      <c r="T24327">
        <v>24326</v>
      </c>
      <c r="U24327" s="1" t="s">
        <v>178</v>
      </c>
      <c r="V24327" s="1"/>
      <c r="W24327" s="2"/>
      <c r="X24327">
        <v>24326</v>
      </c>
      <c r="Y24327" s="1" t="s">
        <v>179</v>
      </c>
      <c r="Z24327" s="1"/>
      <c r="AA24327" s="2"/>
      <c r="AD24327"/>
      <c r="AE24327" s="3"/>
      <c r="AF24327" s="3"/>
      <c r="AG24327" s="46"/>
      <c r="AH24327" s="15"/>
      <c r="AI24327" s="15"/>
      <c r="AQ24327" s="15"/>
      <c r="AR24327" s="15"/>
      <c r="AS24327" s="15"/>
      <c r="AT24327" s="15"/>
      <c r="AU24327" s="14"/>
      <c r="AV24327" s="14"/>
      <c r="BA24327" s="15"/>
      <c r="BB24327" s="15"/>
      <c r="BC24327" s="15"/>
      <c r="BD24327" s="15"/>
      <c r="BE24327" s="15"/>
      <c r="BF24327" s="14"/>
    </row>
    <row r="24328" spans="2:58">
      <c r="B24328" s="15"/>
      <c r="C24328" s="14"/>
      <c r="D24328" s="15"/>
      <c r="E24328" s="14"/>
      <c r="F24328" s="15"/>
      <c r="H24328">
        <v>24327</v>
      </c>
      <c r="I24328" s="1" t="s">
        <v>752</v>
      </c>
      <c r="J24328" s="1"/>
      <c r="K24328" s="2"/>
      <c r="L24328">
        <v>24327</v>
      </c>
      <c r="M24328" s="1" t="s">
        <v>753</v>
      </c>
      <c r="N24328" s="1"/>
      <c r="O24328" s="2"/>
      <c r="P24328">
        <v>24327</v>
      </c>
      <c r="Q24328" s="1" t="s">
        <v>754</v>
      </c>
      <c r="R24328" s="1"/>
      <c r="S24328" s="2"/>
      <c r="T24328">
        <v>24327</v>
      </c>
      <c r="U24328" s="1" t="s">
        <v>178</v>
      </c>
      <c r="V24328" s="1"/>
      <c r="W24328" s="2"/>
      <c r="X24328">
        <v>24327</v>
      </c>
      <c r="Y24328" s="1" t="s">
        <v>179</v>
      </c>
      <c r="Z24328" s="1"/>
      <c r="AA24328" s="2"/>
      <c r="AD24328"/>
      <c r="AE24328" s="3"/>
      <c r="AF24328" s="3"/>
      <c r="AG24328" s="46"/>
      <c r="AH24328" s="15"/>
      <c r="AI24328" s="15"/>
      <c r="AQ24328" s="15"/>
      <c r="AR24328" s="15"/>
      <c r="AS24328" s="15"/>
      <c r="AT24328" s="15"/>
      <c r="AU24328" s="14"/>
      <c r="AV24328" s="14"/>
      <c r="BA24328" s="15"/>
      <c r="BB24328" s="15"/>
      <c r="BC24328" s="15"/>
      <c r="BD24328" s="15"/>
      <c r="BE24328" s="15"/>
      <c r="BF24328" s="14"/>
    </row>
    <row r="24329" spans="2:58">
      <c r="B24329" s="15"/>
      <c r="C24329" s="14"/>
      <c r="D24329" s="15"/>
      <c r="E24329" s="14"/>
      <c r="F24329" s="15"/>
      <c r="H24329">
        <v>24328</v>
      </c>
      <c r="I24329" s="1" t="s">
        <v>752</v>
      </c>
      <c r="J24329" s="1"/>
      <c r="K24329" s="2"/>
      <c r="L24329">
        <v>24328</v>
      </c>
      <c r="M24329" s="1" t="s">
        <v>753</v>
      </c>
      <c r="N24329" s="1"/>
      <c r="O24329" s="2"/>
      <c r="P24329">
        <v>24328</v>
      </c>
      <c r="Q24329" s="1" t="s">
        <v>754</v>
      </c>
      <c r="R24329" s="1"/>
      <c r="S24329" s="2"/>
      <c r="T24329">
        <v>24328</v>
      </c>
      <c r="U24329" s="1" t="s">
        <v>178</v>
      </c>
      <c r="V24329" s="1"/>
      <c r="W24329" s="2"/>
      <c r="X24329">
        <v>24328</v>
      </c>
      <c r="Y24329" s="1" t="s">
        <v>179</v>
      </c>
      <c r="Z24329" s="1"/>
      <c r="AA24329" s="2"/>
      <c r="AD24329"/>
      <c r="AE24329" s="3"/>
      <c r="AF24329" s="3"/>
      <c r="AG24329" s="46"/>
      <c r="AH24329" s="15"/>
      <c r="AI24329" s="15"/>
      <c r="AQ24329" s="15"/>
      <c r="AR24329" s="15"/>
      <c r="AS24329" s="15"/>
      <c r="AT24329" s="15"/>
      <c r="AU24329" s="14"/>
      <c r="AV24329" s="14"/>
      <c r="BA24329" s="15"/>
      <c r="BB24329" s="15"/>
      <c r="BC24329" s="15"/>
      <c r="BD24329" s="15"/>
      <c r="BE24329" s="15"/>
      <c r="BF24329" s="14"/>
    </row>
    <row r="24330" spans="2:58">
      <c r="B24330" s="15"/>
      <c r="C24330" s="14"/>
      <c r="D24330" s="15"/>
      <c r="E24330" s="14"/>
      <c r="F24330" s="15"/>
      <c r="H24330">
        <v>24329</v>
      </c>
      <c r="I24330" s="1" t="s">
        <v>752</v>
      </c>
      <c r="J24330" s="1"/>
      <c r="K24330" s="2"/>
      <c r="L24330">
        <v>24329</v>
      </c>
      <c r="M24330" s="1" t="s">
        <v>753</v>
      </c>
      <c r="N24330" s="1"/>
      <c r="O24330" s="2"/>
      <c r="P24330">
        <v>24329</v>
      </c>
      <c r="Q24330" s="1" t="s">
        <v>754</v>
      </c>
      <c r="R24330" s="1"/>
      <c r="S24330" s="2"/>
      <c r="T24330">
        <v>24329</v>
      </c>
      <c r="U24330" s="1" t="s">
        <v>178</v>
      </c>
      <c r="V24330" s="1"/>
      <c r="W24330" s="2"/>
      <c r="X24330">
        <v>24329</v>
      </c>
      <c r="Y24330" s="1" t="s">
        <v>179</v>
      </c>
      <c r="Z24330" s="1"/>
      <c r="AA24330" s="2"/>
      <c r="AD24330"/>
      <c r="AE24330" s="3"/>
      <c r="AF24330" s="3"/>
      <c r="AG24330" s="46"/>
      <c r="AH24330" s="15"/>
      <c r="AI24330" s="15"/>
      <c r="AQ24330" s="15"/>
      <c r="AR24330" s="15"/>
      <c r="AS24330" s="15"/>
      <c r="AT24330" s="15"/>
      <c r="AU24330" s="14"/>
      <c r="AV24330" s="14"/>
      <c r="BA24330" s="15"/>
      <c r="BB24330" s="15"/>
      <c r="BC24330" s="15"/>
      <c r="BD24330" s="15"/>
      <c r="BE24330" s="15"/>
      <c r="BF24330" s="14"/>
    </row>
    <row r="24331" spans="2:58">
      <c r="B24331" s="15"/>
      <c r="C24331" s="14"/>
      <c r="D24331" s="15"/>
      <c r="E24331" s="14"/>
      <c r="F24331" s="15"/>
      <c r="H24331">
        <v>24330</v>
      </c>
      <c r="I24331" s="1" t="s">
        <v>752</v>
      </c>
      <c r="J24331" s="1"/>
      <c r="K24331" s="2"/>
      <c r="L24331">
        <v>24330</v>
      </c>
      <c r="M24331" s="1" t="s">
        <v>753</v>
      </c>
      <c r="N24331" s="1"/>
      <c r="O24331" s="2"/>
      <c r="P24331">
        <v>24330</v>
      </c>
      <c r="Q24331" s="1" t="s">
        <v>754</v>
      </c>
      <c r="R24331" s="1"/>
      <c r="S24331" s="2"/>
      <c r="T24331">
        <v>24330</v>
      </c>
      <c r="U24331" s="1" t="s">
        <v>178</v>
      </c>
      <c r="V24331" s="1"/>
      <c r="W24331" s="2"/>
      <c r="X24331">
        <v>24330</v>
      </c>
      <c r="Y24331" s="1" t="s">
        <v>179</v>
      </c>
      <c r="Z24331" s="1"/>
      <c r="AA24331" s="2"/>
      <c r="AD24331"/>
      <c r="AE24331" s="3"/>
      <c r="AF24331" s="3"/>
      <c r="AG24331" s="46"/>
      <c r="AH24331" s="15"/>
      <c r="AI24331" s="15"/>
      <c r="AQ24331" s="15"/>
      <c r="AR24331" s="15"/>
      <c r="AS24331" s="15"/>
      <c r="AT24331" s="15"/>
      <c r="AU24331" s="14"/>
      <c r="AV24331" s="14"/>
      <c r="BA24331" s="15"/>
      <c r="BB24331" s="15"/>
      <c r="BC24331" s="15"/>
      <c r="BD24331" s="15"/>
      <c r="BE24331" s="15"/>
      <c r="BF24331" s="15"/>
    </row>
    <row r="24332" spans="2:58">
      <c r="B24332" s="15"/>
      <c r="C24332" s="17"/>
      <c r="D24332" s="15"/>
      <c r="E24332" s="15"/>
      <c r="F24332" s="15"/>
      <c r="H24332">
        <v>24331</v>
      </c>
      <c r="I24332" s="1" t="s">
        <v>752</v>
      </c>
      <c r="J24332" s="1"/>
      <c r="K24332" s="2"/>
      <c r="L24332">
        <v>24331</v>
      </c>
      <c r="M24332" s="1" t="s">
        <v>753</v>
      </c>
      <c r="N24332" s="1"/>
      <c r="O24332" s="2"/>
      <c r="P24332">
        <v>24331</v>
      </c>
      <c r="Q24332" s="1" t="s">
        <v>754</v>
      </c>
      <c r="R24332" s="1"/>
      <c r="S24332" s="2"/>
      <c r="T24332">
        <v>24331</v>
      </c>
      <c r="U24332" s="1" t="s">
        <v>178</v>
      </c>
      <c r="V24332" s="1"/>
      <c r="W24332" s="2"/>
      <c r="X24332">
        <v>24331</v>
      </c>
      <c r="Y24332" s="1" t="s">
        <v>179</v>
      </c>
      <c r="Z24332" s="1"/>
      <c r="AA24332" s="2"/>
      <c r="AD24332"/>
      <c r="AE24332" s="3"/>
      <c r="AF24332" s="3"/>
      <c r="AG24332" s="46"/>
      <c r="AH24332" s="15"/>
      <c r="AI24332" s="15"/>
      <c r="AL24332" s="15"/>
      <c r="AM24332" s="15"/>
      <c r="AN24332" s="15"/>
      <c r="AO24332" s="15"/>
      <c r="AP24332" s="15"/>
      <c r="AQ24332" s="15"/>
      <c r="AR24332" s="15"/>
      <c r="AS24332" s="15"/>
      <c r="AT24332" s="15"/>
      <c r="AU24332" s="15"/>
      <c r="AV24332" s="15"/>
      <c r="AW24332" s="15"/>
      <c r="AX24332" s="15"/>
      <c r="AY24332" s="15"/>
      <c r="AZ24332" s="15"/>
      <c r="BA24332" s="15"/>
      <c r="BB24332" s="15"/>
      <c r="BC24332" s="15"/>
      <c r="BD24332" s="15"/>
      <c r="BE24332" s="15"/>
      <c r="BF24332" s="15"/>
    </row>
    <row r="24333" spans="2:58">
      <c r="B24333" s="15"/>
      <c r="C24333" s="14"/>
      <c r="D24333" s="15"/>
      <c r="E24333" s="14"/>
      <c r="F24333" s="15"/>
      <c r="H24333">
        <v>24332</v>
      </c>
      <c r="I24333" s="1" t="s">
        <v>752</v>
      </c>
      <c r="J24333" s="1"/>
      <c r="K24333" s="2"/>
      <c r="L24333">
        <v>24332</v>
      </c>
      <c r="M24333" s="1" t="s">
        <v>753</v>
      </c>
      <c r="N24333" s="1"/>
      <c r="O24333" s="2"/>
      <c r="P24333">
        <v>24332</v>
      </c>
      <c r="Q24333" s="1" t="s">
        <v>754</v>
      </c>
      <c r="R24333" s="1"/>
      <c r="S24333" s="2"/>
      <c r="T24333">
        <v>24332</v>
      </c>
      <c r="U24333" s="1" t="s">
        <v>178</v>
      </c>
      <c r="V24333" s="1"/>
      <c r="W24333" s="2"/>
      <c r="X24333">
        <v>24332</v>
      </c>
      <c r="Y24333" s="1" t="s">
        <v>179</v>
      </c>
      <c r="Z24333" s="1"/>
      <c r="AA24333" s="2"/>
      <c r="AD24333"/>
      <c r="AE24333" s="3"/>
      <c r="AF24333" s="3"/>
      <c r="AG24333" s="46"/>
      <c r="AH24333" s="15"/>
      <c r="AI24333" s="15"/>
    </row>
    <row r="24334" spans="2:58">
      <c r="B24334" s="15"/>
      <c r="C24334" s="14"/>
      <c r="D24334" s="15"/>
      <c r="E24334" s="14"/>
      <c r="F24334" s="15"/>
      <c r="H24334">
        <v>24333</v>
      </c>
      <c r="I24334" s="1" t="s">
        <v>752</v>
      </c>
      <c r="J24334" s="1"/>
      <c r="K24334" s="2"/>
      <c r="L24334">
        <v>24333</v>
      </c>
      <c r="M24334" s="1" t="s">
        <v>753</v>
      </c>
      <c r="N24334" s="1"/>
      <c r="O24334" s="2"/>
      <c r="P24334">
        <v>24333</v>
      </c>
      <c r="Q24334" s="1" t="s">
        <v>754</v>
      </c>
      <c r="R24334" s="1"/>
      <c r="S24334" s="2"/>
      <c r="T24334">
        <v>24333</v>
      </c>
      <c r="U24334" s="1" t="s">
        <v>178</v>
      </c>
      <c r="V24334" s="1"/>
      <c r="W24334" s="2"/>
      <c r="X24334">
        <v>24333</v>
      </c>
      <c r="Y24334" s="1" t="s">
        <v>179</v>
      </c>
      <c r="Z24334" s="1"/>
      <c r="AA24334" s="2"/>
      <c r="AD24334"/>
      <c r="AE24334" s="3"/>
      <c r="AF24334" s="3"/>
      <c r="AG24334" s="46"/>
      <c r="AH24334" s="15"/>
      <c r="AI24334" s="15"/>
    </row>
    <row r="24335" spans="2:58">
      <c r="B24335" s="15"/>
      <c r="C24335" s="14"/>
      <c r="D24335" s="15"/>
      <c r="E24335" s="14"/>
      <c r="F24335" s="15"/>
      <c r="H24335">
        <v>24334</v>
      </c>
      <c r="I24335" s="1" t="s">
        <v>752</v>
      </c>
      <c r="J24335" s="1"/>
      <c r="K24335" s="2"/>
      <c r="L24335">
        <v>24334</v>
      </c>
      <c r="M24335" s="1" t="s">
        <v>753</v>
      </c>
      <c r="N24335" s="1"/>
      <c r="O24335" s="2"/>
      <c r="P24335">
        <v>24334</v>
      </c>
      <c r="Q24335" s="1" t="s">
        <v>754</v>
      </c>
      <c r="R24335" s="1"/>
      <c r="S24335" s="2"/>
      <c r="T24335">
        <v>24334</v>
      </c>
      <c r="U24335" s="1" t="s">
        <v>178</v>
      </c>
      <c r="V24335" s="1"/>
      <c r="W24335" s="2"/>
      <c r="X24335">
        <v>24334</v>
      </c>
      <c r="Y24335" s="1" t="s">
        <v>179</v>
      </c>
      <c r="Z24335" s="1"/>
      <c r="AA24335" s="2"/>
      <c r="AD24335"/>
      <c r="AE24335" s="3"/>
      <c r="AF24335" s="3"/>
      <c r="AG24335" s="46"/>
      <c r="AH24335" s="15"/>
      <c r="AI24335" s="15"/>
    </row>
    <row r="24336" spans="2:58">
      <c r="B24336" s="15"/>
      <c r="C24336" s="17"/>
      <c r="D24336" s="15"/>
      <c r="E24336" s="15"/>
      <c r="F24336" s="15"/>
      <c r="H24336">
        <v>24335</v>
      </c>
      <c r="I24336" s="1" t="s">
        <v>752</v>
      </c>
      <c r="J24336" s="1"/>
      <c r="K24336" s="2"/>
      <c r="L24336">
        <v>24335</v>
      </c>
      <c r="M24336" s="1" t="s">
        <v>753</v>
      </c>
      <c r="N24336" s="1"/>
      <c r="O24336" s="2"/>
      <c r="P24336">
        <v>24335</v>
      </c>
      <c r="Q24336" s="1" t="s">
        <v>754</v>
      </c>
      <c r="R24336" s="1"/>
      <c r="S24336" s="2"/>
      <c r="T24336">
        <v>24335</v>
      </c>
      <c r="U24336" s="1" t="s">
        <v>178</v>
      </c>
      <c r="V24336" s="1"/>
      <c r="W24336" s="2"/>
      <c r="X24336">
        <v>24335</v>
      </c>
      <c r="Y24336" s="1" t="s">
        <v>179</v>
      </c>
      <c r="Z24336" s="1"/>
      <c r="AA24336" s="2"/>
      <c r="AC24336" s="15"/>
      <c r="AD24336"/>
      <c r="AE24336" s="3"/>
      <c r="AF24336" s="3"/>
      <c r="AG24336" s="46"/>
      <c r="AH24336" s="15"/>
      <c r="AI24336" s="15"/>
      <c r="AJ24336" s="15"/>
      <c r="AK24336" s="14"/>
    </row>
    <row r="24337" spans="2:33">
      <c r="B24337" s="15"/>
      <c r="C24337" s="14"/>
      <c r="D24337" s="15"/>
      <c r="E24337" s="14"/>
      <c r="F24337" s="15"/>
      <c r="H24337">
        <v>24336</v>
      </c>
      <c r="I24337" s="1" t="s">
        <v>752</v>
      </c>
      <c r="J24337" s="1"/>
      <c r="K24337" s="2"/>
      <c r="L24337">
        <v>24336</v>
      </c>
      <c r="M24337" s="1" t="s">
        <v>753</v>
      </c>
      <c r="N24337" s="1"/>
      <c r="O24337" s="2"/>
      <c r="P24337">
        <v>24336</v>
      </c>
      <c r="Q24337" s="1" t="s">
        <v>754</v>
      </c>
      <c r="R24337" s="1"/>
      <c r="S24337" s="2"/>
      <c r="T24337">
        <v>24336</v>
      </c>
      <c r="U24337" s="1" t="s">
        <v>178</v>
      </c>
      <c r="V24337" s="1"/>
      <c r="W24337" s="2"/>
      <c r="X24337">
        <v>24336</v>
      </c>
      <c r="Y24337" s="1" t="s">
        <v>179</v>
      </c>
      <c r="Z24337" s="1"/>
      <c r="AA24337" s="2"/>
      <c r="AD24337"/>
      <c r="AE24337" s="3"/>
      <c r="AF24337" s="3"/>
      <c r="AG24337" s="46"/>
    </row>
    <row r="24338" spans="2:33">
      <c r="B24338" s="15"/>
      <c r="C24338" s="14"/>
      <c r="D24338" s="15"/>
      <c r="E24338" s="14"/>
      <c r="F24338" s="15"/>
      <c r="H24338">
        <v>24337</v>
      </c>
      <c r="I24338" s="1" t="s">
        <v>752</v>
      </c>
      <c r="J24338" s="1"/>
      <c r="K24338" s="2"/>
      <c r="L24338">
        <v>24337</v>
      </c>
      <c r="M24338" s="1" t="s">
        <v>753</v>
      </c>
      <c r="N24338" s="1"/>
      <c r="O24338" s="2"/>
      <c r="P24338">
        <v>24337</v>
      </c>
      <c r="Q24338" s="1" t="s">
        <v>754</v>
      </c>
      <c r="R24338" s="1"/>
      <c r="S24338" s="2"/>
      <c r="T24338">
        <v>24337</v>
      </c>
      <c r="U24338" s="1" t="s">
        <v>178</v>
      </c>
      <c r="V24338" s="1"/>
      <c r="W24338" s="2"/>
      <c r="X24338">
        <v>24337</v>
      </c>
      <c r="Y24338" s="1" t="s">
        <v>179</v>
      </c>
      <c r="Z24338" s="1"/>
      <c r="AA24338" s="2"/>
      <c r="AD24338"/>
      <c r="AE24338" s="3"/>
      <c r="AF24338" s="68"/>
      <c r="AG24338" s="46"/>
    </row>
    <row r="24339" spans="2:33">
      <c r="B24339" s="15"/>
      <c r="C24339" s="14"/>
      <c r="D24339" s="15"/>
      <c r="E24339" s="14"/>
      <c r="F24339" s="15"/>
      <c r="H24339">
        <v>24338</v>
      </c>
      <c r="I24339" s="1" t="s">
        <v>752</v>
      </c>
      <c r="J24339" s="1"/>
      <c r="K24339" s="2"/>
      <c r="L24339">
        <v>24338</v>
      </c>
      <c r="M24339" s="1" t="s">
        <v>753</v>
      </c>
      <c r="N24339" s="1"/>
      <c r="O24339" s="2"/>
      <c r="P24339">
        <v>24338</v>
      </c>
      <c r="Q24339" s="1" t="s">
        <v>754</v>
      </c>
      <c r="R24339" s="1"/>
      <c r="S24339" s="2"/>
      <c r="T24339">
        <v>24338</v>
      </c>
      <c r="U24339" s="1" t="s">
        <v>178</v>
      </c>
      <c r="V24339" s="1"/>
      <c r="W24339" s="2"/>
      <c r="X24339">
        <v>24338</v>
      </c>
      <c r="Y24339" s="1" t="s">
        <v>179</v>
      </c>
      <c r="Z24339" s="1"/>
      <c r="AA24339" s="2"/>
      <c r="AD24339"/>
      <c r="AE24339" s="3"/>
      <c r="AF24339" s="3"/>
      <c r="AG24339" s="46"/>
    </row>
    <row r="24340" spans="2:33">
      <c r="B24340" s="15"/>
      <c r="C24340" s="14"/>
      <c r="D24340" s="15"/>
      <c r="E24340" s="14"/>
      <c r="F24340" s="15"/>
      <c r="H24340">
        <v>24339</v>
      </c>
      <c r="I24340" s="1" t="s">
        <v>752</v>
      </c>
      <c r="J24340" s="1"/>
      <c r="K24340" s="2"/>
      <c r="L24340">
        <v>24339</v>
      </c>
      <c r="M24340" s="1" t="s">
        <v>753</v>
      </c>
      <c r="N24340" s="1"/>
      <c r="O24340" s="2"/>
      <c r="P24340">
        <v>24339</v>
      </c>
      <c r="Q24340" s="1" t="s">
        <v>754</v>
      </c>
      <c r="R24340" s="1"/>
      <c r="S24340" s="2"/>
      <c r="T24340">
        <v>24339</v>
      </c>
      <c r="U24340" s="1" t="s">
        <v>178</v>
      </c>
      <c r="V24340" s="1"/>
      <c r="W24340" s="2"/>
      <c r="X24340">
        <v>24339</v>
      </c>
      <c r="Y24340" s="1" t="s">
        <v>179</v>
      </c>
      <c r="Z24340" s="1"/>
      <c r="AA24340" s="2"/>
      <c r="AD24340"/>
      <c r="AE24340" s="3"/>
      <c r="AF24340" s="3"/>
      <c r="AG24340" s="46"/>
    </row>
    <row r="24341" spans="2:33">
      <c r="B24341" s="15"/>
      <c r="C24341" s="17"/>
      <c r="D24341" s="15"/>
      <c r="E24341" s="14"/>
      <c r="F24341" s="15"/>
      <c r="H24341">
        <v>24340</v>
      </c>
      <c r="I24341" s="1" t="s">
        <v>752</v>
      </c>
      <c r="J24341" s="1"/>
      <c r="K24341" s="2"/>
      <c r="L24341">
        <v>24340</v>
      </c>
      <c r="M24341" s="1" t="s">
        <v>753</v>
      </c>
      <c r="N24341" s="1"/>
      <c r="O24341" s="2"/>
      <c r="P24341">
        <v>24340</v>
      </c>
      <c r="Q24341" s="1" t="s">
        <v>754</v>
      </c>
      <c r="R24341" s="1"/>
      <c r="S24341" s="2"/>
      <c r="T24341">
        <v>24340</v>
      </c>
      <c r="U24341" s="1" t="s">
        <v>178</v>
      </c>
      <c r="V24341" s="1"/>
      <c r="W24341" s="2"/>
      <c r="X24341">
        <v>24340</v>
      </c>
      <c r="Y24341" s="1" t="s">
        <v>179</v>
      </c>
      <c r="Z24341" s="1"/>
      <c r="AA24341" s="2"/>
      <c r="AD24341"/>
      <c r="AE24341" s="3"/>
      <c r="AF24341" s="3"/>
      <c r="AG24341" s="46"/>
    </row>
    <row r="24342" spans="2:33">
      <c r="B24342" s="15"/>
      <c r="C24342" s="14"/>
      <c r="D24342" s="15"/>
      <c r="E24342" s="14"/>
      <c r="F24342" s="15"/>
      <c r="H24342">
        <v>24341</v>
      </c>
      <c r="I24342" s="1" t="s">
        <v>752</v>
      </c>
      <c r="J24342" s="1"/>
      <c r="K24342" s="2"/>
      <c r="L24342">
        <v>24341</v>
      </c>
      <c r="M24342" s="1" t="s">
        <v>753</v>
      </c>
      <c r="N24342" s="1"/>
      <c r="O24342" s="2"/>
      <c r="P24342">
        <v>24341</v>
      </c>
      <c r="Q24342" s="1" t="s">
        <v>754</v>
      </c>
      <c r="R24342" s="1"/>
      <c r="S24342" s="2"/>
      <c r="T24342">
        <v>24341</v>
      </c>
      <c r="U24342" s="1" t="s">
        <v>178</v>
      </c>
      <c r="V24342" s="1"/>
      <c r="W24342" s="2"/>
      <c r="X24342">
        <v>24341</v>
      </c>
      <c r="Y24342" s="1" t="s">
        <v>179</v>
      </c>
      <c r="Z24342" s="1"/>
      <c r="AA24342" s="2"/>
      <c r="AD24342"/>
      <c r="AE24342" s="3"/>
      <c r="AF24342" s="3"/>
      <c r="AG24342" s="46"/>
    </row>
    <row r="24343" spans="2:33">
      <c r="H24343">
        <v>24342</v>
      </c>
      <c r="I24343" s="1" t="s">
        <v>752</v>
      </c>
      <c r="J24343" s="1"/>
      <c r="K24343" s="2"/>
      <c r="L24343">
        <v>24342</v>
      </c>
      <c r="M24343" s="1" t="s">
        <v>753</v>
      </c>
      <c r="N24343" s="1"/>
      <c r="O24343" s="2"/>
      <c r="P24343">
        <v>24342</v>
      </c>
      <c r="Q24343" s="1" t="s">
        <v>754</v>
      </c>
      <c r="R24343" s="1"/>
      <c r="S24343" s="2"/>
      <c r="T24343">
        <v>24342</v>
      </c>
      <c r="U24343" s="1" t="s">
        <v>178</v>
      </c>
      <c r="V24343" s="1"/>
      <c r="W24343" s="2"/>
      <c r="X24343">
        <v>24342</v>
      </c>
      <c r="Y24343" s="1" t="s">
        <v>179</v>
      </c>
      <c r="Z24343" s="1"/>
      <c r="AA24343" s="2"/>
      <c r="AD24343"/>
      <c r="AE24343" s="3"/>
      <c r="AF24343" s="3"/>
      <c r="AG24343" s="46"/>
    </row>
    <row r="24344" spans="2:33">
      <c r="H24344">
        <v>24343</v>
      </c>
      <c r="I24344" s="1" t="s">
        <v>752</v>
      </c>
      <c r="J24344" s="1"/>
      <c r="K24344" s="2"/>
      <c r="L24344">
        <v>24343</v>
      </c>
      <c r="M24344" s="1" t="s">
        <v>753</v>
      </c>
      <c r="N24344" s="1"/>
      <c r="O24344" s="2"/>
      <c r="P24344">
        <v>24343</v>
      </c>
      <c r="Q24344" s="1" t="s">
        <v>754</v>
      </c>
      <c r="R24344" s="1"/>
      <c r="S24344" s="2"/>
      <c r="T24344">
        <v>24343</v>
      </c>
      <c r="U24344" s="1" t="s">
        <v>178</v>
      </c>
      <c r="V24344" s="1"/>
      <c r="W24344" s="2"/>
      <c r="X24344">
        <v>24343</v>
      </c>
      <c r="Y24344" s="1" t="s">
        <v>179</v>
      </c>
      <c r="Z24344" s="1"/>
      <c r="AA24344" s="2"/>
      <c r="AD24344"/>
      <c r="AE24344" s="3"/>
      <c r="AF24344" s="3"/>
      <c r="AG24344" s="46"/>
    </row>
    <row r="24345" spans="2:33">
      <c r="H24345">
        <v>24344</v>
      </c>
      <c r="I24345" s="1" t="s">
        <v>752</v>
      </c>
      <c r="J24345" s="1"/>
      <c r="K24345" s="2"/>
      <c r="L24345">
        <v>24344</v>
      </c>
      <c r="M24345" s="1" t="s">
        <v>753</v>
      </c>
      <c r="N24345" s="1"/>
      <c r="O24345" s="2"/>
      <c r="P24345">
        <v>24344</v>
      </c>
      <c r="Q24345" s="1" t="s">
        <v>754</v>
      </c>
      <c r="R24345" s="1"/>
      <c r="S24345" s="2"/>
      <c r="T24345">
        <v>24344</v>
      </c>
      <c r="U24345" s="1" t="s">
        <v>178</v>
      </c>
      <c r="V24345" s="1"/>
      <c r="W24345" s="2"/>
      <c r="X24345">
        <v>24344</v>
      </c>
      <c r="Y24345" s="1" t="s">
        <v>179</v>
      </c>
      <c r="Z24345" s="1"/>
      <c r="AA24345" s="2"/>
      <c r="AD24345"/>
      <c r="AE24345" s="3"/>
      <c r="AF24345" s="3"/>
      <c r="AG24345" s="46"/>
    </row>
    <row r="24346" spans="2:33">
      <c r="H24346">
        <v>24345</v>
      </c>
      <c r="I24346" s="1" t="s">
        <v>752</v>
      </c>
      <c r="J24346" s="1"/>
      <c r="K24346" s="2"/>
      <c r="L24346">
        <v>24345</v>
      </c>
      <c r="M24346" s="1" t="s">
        <v>753</v>
      </c>
      <c r="N24346" s="1"/>
      <c r="O24346" s="2"/>
      <c r="P24346">
        <v>24345</v>
      </c>
      <c r="Q24346" s="1" t="s">
        <v>754</v>
      </c>
      <c r="R24346" s="1"/>
      <c r="S24346" s="2"/>
      <c r="T24346">
        <v>24345</v>
      </c>
      <c r="U24346" s="1" t="s">
        <v>178</v>
      </c>
      <c r="V24346" s="1"/>
      <c r="W24346" s="2"/>
      <c r="X24346">
        <v>24345</v>
      </c>
      <c r="Y24346" s="1" t="s">
        <v>179</v>
      </c>
      <c r="Z24346" s="1"/>
      <c r="AA24346" s="2"/>
      <c r="AD24346"/>
      <c r="AE24346" s="3"/>
      <c r="AF24346" s="3"/>
      <c r="AG24346" s="46"/>
    </row>
    <row r="24347" spans="2:33">
      <c r="H24347">
        <v>24346</v>
      </c>
      <c r="I24347" s="1" t="s">
        <v>752</v>
      </c>
      <c r="J24347" s="1"/>
      <c r="K24347" s="2"/>
      <c r="L24347">
        <v>24346</v>
      </c>
      <c r="M24347" s="1" t="s">
        <v>753</v>
      </c>
      <c r="N24347" s="1"/>
      <c r="O24347" s="2"/>
      <c r="P24347">
        <v>24346</v>
      </c>
      <c r="Q24347" s="1" t="s">
        <v>754</v>
      </c>
      <c r="R24347" s="1"/>
      <c r="S24347" s="2"/>
      <c r="T24347">
        <v>24346</v>
      </c>
      <c r="U24347" s="1" t="s">
        <v>178</v>
      </c>
      <c r="V24347" s="1"/>
      <c r="W24347" s="2"/>
      <c r="X24347">
        <v>24346</v>
      </c>
      <c r="Y24347" s="1" t="s">
        <v>179</v>
      </c>
      <c r="Z24347" s="1"/>
      <c r="AA24347" s="2"/>
      <c r="AD24347"/>
      <c r="AE24347" s="3"/>
      <c r="AF24347" s="3"/>
      <c r="AG24347" s="46"/>
    </row>
    <row r="24348" spans="2:33">
      <c r="H24348">
        <v>24347</v>
      </c>
      <c r="I24348" s="1" t="s">
        <v>752</v>
      </c>
      <c r="J24348" s="1"/>
      <c r="K24348" s="2"/>
      <c r="L24348">
        <v>24347</v>
      </c>
      <c r="M24348" s="1" t="s">
        <v>753</v>
      </c>
      <c r="N24348" s="1"/>
      <c r="O24348" s="2"/>
      <c r="P24348">
        <v>24347</v>
      </c>
      <c r="Q24348" s="1" t="s">
        <v>754</v>
      </c>
      <c r="R24348" s="1"/>
      <c r="S24348" s="2"/>
      <c r="T24348">
        <v>24347</v>
      </c>
      <c r="U24348" s="1" t="s">
        <v>178</v>
      </c>
      <c r="V24348" s="1"/>
      <c r="W24348" s="2"/>
      <c r="X24348">
        <v>24347</v>
      </c>
      <c r="Y24348" s="1" t="s">
        <v>179</v>
      </c>
      <c r="Z24348" s="1"/>
      <c r="AA24348" s="2"/>
      <c r="AD24348"/>
      <c r="AE24348" s="3"/>
      <c r="AF24348" s="3"/>
      <c r="AG24348" s="46"/>
    </row>
    <row r="24349" spans="2:33">
      <c r="H24349">
        <v>24348</v>
      </c>
      <c r="I24349" s="1" t="s">
        <v>752</v>
      </c>
      <c r="J24349" s="1"/>
      <c r="K24349" s="2"/>
      <c r="L24349">
        <v>24348</v>
      </c>
      <c r="M24349" s="1" t="s">
        <v>753</v>
      </c>
      <c r="N24349" s="1"/>
      <c r="O24349" s="2"/>
      <c r="P24349">
        <v>24348</v>
      </c>
      <c r="Q24349" s="1" t="s">
        <v>754</v>
      </c>
      <c r="R24349" s="1"/>
      <c r="S24349" s="2"/>
      <c r="T24349">
        <v>24348</v>
      </c>
      <c r="U24349" s="1" t="s">
        <v>178</v>
      </c>
      <c r="V24349" s="1"/>
      <c r="W24349" s="2"/>
      <c r="X24349">
        <v>24348</v>
      </c>
      <c r="Y24349" s="1" t="s">
        <v>179</v>
      </c>
      <c r="Z24349" s="1"/>
      <c r="AA24349" s="2"/>
    </row>
    <row r="24350" spans="2:33">
      <c r="H24350">
        <v>24349</v>
      </c>
      <c r="I24350" s="1" t="s">
        <v>752</v>
      </c>
      <c r="J24350" s="1"/>
      <c r="K24350" s="2"/>
      <c r="L24350">
        <v>24349</v>
      </c>
      <c r="M24350" s="1" t="s">
        <v>753</v>
      </c>
      <c r="N24350" s="1"/>
      <c r="O24350" s="2"/>
      <c r="P24350">
        <v>24349</v>
      </c>
      <c r="Q24350" s="1" t="s">
        <v>754</v>
      </c>
      <c r="R24350" s="1"/>
      <c r="S24350" s="2"/>
      <c r="T24350">
        <v>24349</v>
      </c>
      <c r="U24350" s="1" t="s">
        <v>178</v>
      </c>
      <c r="V24350" s="1"/>
      <c r="W24350" s="2"/>
      <c r="X24350">
        <v>24349</v>
      </c>
      <c r="Y24350" s="1" t="s">
        <v>179</v>
      </c>
      <c r="Z24350" s="1"/>
      <c r="AA24350" s="2"/>
    </row>
    <row r="24351" spans="2:33">
      <c r="H24351">
        <v>24350</v>
      </c>
      <c r="I24351" s="1" t="s">
        <v>752</v>
      </c>
      <c r="J24351" s="1"/>
      <c r="K24351" s="2"/>
      <c r="L24351">
        <v>24350</v>
      </c>
      <c r="M24351" s="1" t="s">
        <v>753</v>
      </c>
      <c r="N24351" s="1"/>
      <c r="O24351" s="2"/>
      <c r="P24351">
        <v>24350</v>
      </c>
      <c r="Q24351" s="1" t="s">
        <v>754</v>
      </c>
      <c r="R24351" s="1"/>
      <c r="S24351" s="2"/>
      <c r="T24351">
        <v>24350</v>
      </c>
      <c r="U24351" s="1" t="s">
        <v>178</v>
      </c>
      <c r="V24351" s="1"/>
      <c r="W24351" s="2"/>
      <c r="X24351">
        <v>24350</v>
      </c>
      <c r="Y24351" s="1" t="s">
        <v>179</v>
      </c>
      <c r="Z24351" s="1"/>
      <c r="AA24351" s="2"/>
    </row>
    <row r="24352" spans="2:33">
      <c r="H24352">
        <v>24351</v>
      </c>
      <c r="I24352" s="1" t="s">
        <v>752</v>
      </c>
      <c r="J24352" s="1"/>
      <c r="K24352" s="2"/>
      <c r="L24352">
        <v>24351</v>
      </c>
      <c r="M24352" s="1" t="s">
        <v>753</v>
      </c>
      <c r="N24352" s="1"/>
      <c r="O24352" s="2"/>
      <c r="P24352">
        <v>24351</v>
      </c>
      <c r="Q24352" s="1" t="s">
        <v>754</v>
      </c>
      <c r="R24352" s="1"/>
      <c r="S24352" s="2"/>
      <c r="T24352">
        <v>24351</v>
      </c>
      <c r="U24352" s="1" t="s">
        <v>178</v>
      </c>
      <c r="V24352" s="1"/>
      <c r="W24352" s="2"/>
      <c r="X24352">
        <v>24351</v>
      </c>
      <c r="Y24352" s="1" t="s">
        <v>179</v>
      </c>
      <c r="Z24352" s="1"/>
      <c r="AA24352" s="2"/>
    </row>
    <row r="24353" spans="8:27">
      <c r="H24353">
        <v>24352</v>
      </c>
      <c r="I24353" s="1" t="s">
        <v>752</v>
      </c>
      <c r="J24353" s="1"/>
      <c r="K24353" s="2"/>
      <c r="L24353">
        <v>24352</v>
      </c>
      <c r="M24353" s="1" t="s">
        <v>753</v>
      </c>
      <c r="N24353" s="1"/>
      <c r="O24353" s="2"/>
      <c r="P24353">
        <v>24352</v>
      </c>
      <c r="Q24353" s="1" t="s">
        <v>754</v>
      </c>
      <c r="R24353" s="1"/>
      <c r="S24353" s="2"/>
      <c r="T24353">
        <v>24352</v>
      </c>
      <c r="U24353" s="1" t="s">
        <v>178</v>
      </c>
      <c r="V24353" s="1"/>
      <c r="W24353" s="2"/>
      <c r="X24353">
        <v>24352</v>
      </c>
      <c r="Y24353" s="1" t="s">
        <v>179</v>
      </c>
      <c r="Z24353" s="1"/>
      <c r="AA24353" s="2"/>
    </row>
    <row r="24354" spans="8:27">
      <c r="H24354">
        <v>24353</v>
      </c>
      <c r="I24354" s="1" t="s">
        <v>752</v>
      </c>
      <c r="J24354" s="1"/>
      <c r="K24354" s="2"/>
      <c r="L24354">
        <v>24353</v>
      </c>
      <c r="M24354" s="1" t="s">
        <v>753</v>
      </c>
      <c r="N24354" s="1"/>
      <c r="O24354" s="2"/>
      <c r="P24354">
        <v>24353</v>
      </c>
      <c r="Q24354" s="1" t="s">
        <v>754</v>
      </c>
      <c r="R24354" s="1"/>
      <c r="S24354" s="2"/>
      <c r="T24354">
        <v>24353</v>
      </c>
      <c r="U24354" s="1" t="s">
        <v>178</v>
      </c>
      <c r="V24354" s="1"/>
      <c r="W24354" s="2"/>
      <c r="X24354">
        <v>24353</v>
      </c>
      <c r="Y24354" s="1" t="s">
        <v>179</v>
      </c>
      <c r="Z24354" s="1"/>
      <c r="AA24354" s="2"/>
    </row>
    <row r="24355" spans="8:27">
      <c r="H24355">
        <v>24354</v>
      </c>
      <c r="I24355" s="1" t="s">
        <v>752</v>
      </c>
      <c r="J24355" s="1"/>
      <c r="K24355" s="2"/>
      <c r="L24355">
        <v>24354</v>
      </c>
      <c r="M24355" s="1" t="s">
        <v>753</v>
      </c>
      <c r="N24355" s="1"/>
      <c r="O24355" s="2"/>
      <c r="P24355">
        <v>24354</v>
      </c>
      <c r="Q24355" s="1" t="s">
        <v>754</v>
      </c>
      <c r="R24355" s="1"/>
      <c r="S24355" s="2"/>
      <c r="T24355">
        <v>24354</v>
      </c>
      <c r="U24355" s="1" t="s">
        <v>178</v>
      </c>
      <c r="V24355" s="1"/>
      <c r="W24355" s="2"/>
      <c r="X24355">
        <v>24354</v>
      </c>
      <c r="Y24355" s="1" t="s">
        <v>179</v>
      </c>
      <c r="Z24355" s="1"/>
      <c r="AA24355" s="2"/>
    </row>
    <row r="24356" spans="8:27">
      <c r="H24356">
        <v>24355</v>
      </c>
      <c r="I24356" s="1" t="s">
        <v>752</v>
      </c>
      <c r="J24356" s="1"/>
      <c r="K24356" s="2"/>
      <c r="L24356">
        <v>24355</v>
      </c>
      <c r="M24356" s="1" t="s">
        <v>753</v>
      </c>
      <c r="N24356" s="1"/>
      <c r="O24356" s="2"/>
      <c r="P24356">
        <v>24355</v>
      </c>
      <c r="Q24356" s="1" t="s">
        <v>754</v>
      </c>
      <c r="R24356" s="1"/>
      <c r="S24356" s="2"/>
      <c r="T24356">
        <v>24355</v>
      </c>
      <c r="U24356" s="1" t="s">
        <v>178</v>
      </c>
      <c r="V24356" s="1"/>
      <c r="W24356" s="2"/>
      <c r="X24356">
        <v>24355</v>
      </c>
      <c r="Y24356" s="1" t="s">
        <v>179</v>
      </c>
      <c r="Z24356" s="1"/>
      <c r="AA24356" s="2"/>
    </row>
    <row r="24357" spans="8:27">
      <c r="H24357">
        <v>24356</v>
      </c>
      <c r="I24357" s="1" t="s">
        <v>752</v>
      </c>
      <c r="J24357" s="1"/>
      <c r="K24357" s="2"/>
      <c r="L24357">
        <v>24356</v>
      </c>
      <c r="M24357" s="1" t="s">
        <v>753</v>
      </c>
      <c r="N24357" s="1"/>
      <c r="O24357" s="2"/>
      <c r="P24357">
        <v>24356</v>
      </c>
      <c r="Q24357" s="1" t="s">
        <v>754</v>
      </c>
      <c r="R24357" s="1"/>
      <c r="S24357" s="2"/>
      <c r="T24357">
        <v>24356</v>
      </c>
      <c r="U24357" s="1" t="s">
        <v>178</v>
      </c>
      <c r="V24357" s="1"/>
      <c r="W24357" s="2"/>
      <c r="X24357">
        <v>24356</v>
      </c>
      <c r="Y24357" s="1" t="s">
        <v>179</v>
      </c>
      <c r="Z24357" s="1"/>
      <c r="AA24357" s="2"/>
    </row>
    <row r="24358" spans="8:27">
      <c r="H24358">
        <v>24357</v>
      </c>
      <c r="I24358" s="1" t="s">
        <v>752</v>
      </c>
      <c r="J24358" s="1"/>
      <c r="K24358" s="2"/>
      <c r="L24358">
        <v>24357</v>
      </c>
      <c r="M24358" s="1" t="s">
        <v>753</v>
      </c>
      <c r="N24358" s="1"/>
      <c r="O24358" s="2"/>
      <c r="P24358">
        <v>24357</v>
      </c>
      <c r="Q24358" s="1" t="s">
        <v>754</v>
      </c>
      <c r="R24358" s="1"/>
      <c r="S24358" s="2"/>
      <c r="T24358">
        <v>24357</v>
      </c>
      <c r="U24358" s="1" t="s">
        <v>178</v>
      </c>
      <c r="V24358" s="1"/>
      <c r="W24358" s="2"/>
      <c r="X24358">
        <v>24357</v>
      </c>
      <c r="Y24358" s="1" t="s">
        <v>179</v>
      </c>
      <c r="Z24358" s="1"/>
      <c r="AA24358" s="2"/>
    </row>
    <row r="24359" spans="8:27">
      <c r="H24359">
        <v>24358</v>
      </c>
      <c r="I24359" s="1" t="s">
        <v>752</v>
      </c>
      <c r="J24359" s="1"/>
      <c r="K24359" s="2"/>
      <c r="L24359">
        <v>24358</v>
      </c>
      <c r="M24359" s="1" t="s">
        <v>753</v>
      </c>
      <c r="N24359" s="1"/>
      <c r="O24359" s="2"/>
      <c r="P24359">
        <v>24358</v>
      </c>
      <c r="Q24359" s="1" t="s">
        <v>754</v>
      </c>
      <c r="R24359" s="1"/>
      <c r="S24359" s="2"/>
      <c r="T24359">
        <v>24358</v>
      </c>
      <c r="U24359" s="1" t="s">
        <v>178</v>
      </c>
      <c r="V24359" s="1"/>
      <c r="W24359" s="2"/>
      <c r="X24359">
        <v>24358</v>
      </c>
      <c r="Y24359" s="1" t="s">
        <v>179</v>
      </c>
      <c r="Z24359" s="1"/>
      <c r="AA24359" s="2"/>
    </row>
    <row r="24360" spans="8:27">
      <c r="H24360">
        <v>24359</v>
      </c>
      <c r="I24360" s="1" t="s">
        <v>752</v>
      </c>
      <c r="J24360" s="1"/>
      <c r="K24360" s="2"/>
      <c r="L24360">
        <v>24359</v>
      </c>
      <c r="M24360" s="1" t="s">
        <v>753</v>
      </c>
      <c r="N24360" s="1"/>
      <c r="O24360" s="2"/>
      <c r="P24360">
        <v>24359</v>
      </c>
      <c r="Q24360" s="1" t="s">
        <v>754</v>
      </c>
      <c r="R24360" s="1"/>
      <c r="S24360" s="2"/>
      <c r="T24360">
        <v>24359</v>
      </c>
      <c r="U24360" s="1" t="s">
        <v>178</v>
      </c>
      <c r="V24360" s="1"/>
      <c r="W24360" s="2"/>
      <c r="X24360">
        <v>24359</v>
      </c>
      <c r="Y24360" s="1" t="s">
        <v>179</v>
      </c>
      <c r="Z24360" s="1"/>
      <c r="AA24360" s="2"/>
    </row>
    <row r="24361" spans="8:27">
      <c r="H24361">
        <v>24360</v>
      </c>
      <c r="I24361" s="1" t="s">
        <v>752</v>
      </c>
      <c r="J24361" s="1"/>
      <c r="K24361" s="2"/>
      <c r="L24361">
        <v>24360</v>
      </c>
      <c r="M24361" s="1" t="s">
        <v>753</v>
      </c>
      <c r="N24361" s="1"/>
      <c r="O24361" s="2"/>
      <c r="P24361">
        <v>24360</v>
      </c>
      <c r="Q24361" s="1" t="s">
        <v>754</v>
      </c>
      <c r="R24361" s="1"/>
      <c r="S24361" s="2"/>
      <c r="T24361">
        <v>24360</v>
      </c>
      <c r="U24361" s="1" t="s">
        <v>178</v>
      </c>
      <c r="V24361" s="1"/>
      <c r="W24361" s="2"/>
      <c r="X24361">
        <v>24360</v>
      </c>
      <c r="Y24361" s="1" t="s">
        <v>179</v>
      </c>
      <c r="Z24361" s="1"/>
      <c r="AA24361" s="2"/>
    </row>
    <row r="24362" spans="8:27">
      <c r="H24362">
        <v>24361</v>
      </c>
      <c r="I24362" s="1" t="s">
        <v>752</v>
      </c>
      <c r="J24362" s="1"/>
      <c r="K24362" s="2"/>
      <c r="L24362">
        <v>24361</v>
      </c>
      <c r="M24362" s="1" t="s">
        <v>753</v>
      </c>
      <c r="N24362" s="1"/>
      <c r="O24362" s="2"/>
      <c r="P24362">
        <v>24361</v>
      </c>
      <c r="Q24362" s="1" t="s">
        <v>754</v>
      </c>
      <c r="R24362" s="1"/>
      <c r="S24362" s="2"/>
      <c r="T24362">
        <v>24361</v>
      </c>
      <c r="U24362" s="1" t="s">
        <v>178</v>
      </c>
      <c r="V24362" s="1"/>
      <c r="W24362" s="2"/>
      <c r="X24362">
        <v>24361</v>
      </c>
      <c r="Y24362" s="1" t="s">
        <v>179</v>
      </c>
      <c r="Z24362" s="1"/>
      <c r="AA24362" s="2"/>
    </row>
    <row r="24363" spans="8:27">
      <c r="H24363">
        <v>24362</v>
      </c>
      <c r="I24363" s="1" t="s">
        <v>752</v>
      </c>
      <c r="J24363" s="1"/>
      <c r="K24363" s="2"/>
      <c r="L24363">
        <v>24362</v>
      </c>
      <c r="M24363" s="1" t="s">
        <v>753</v>
      </c>
      <c r="N24363" s="1"/>
      <c r="O24363" s="2"/>
      <c r="P24363">
        <v>24362</v>
      </c>
      <c r="Q24363" s="1" t="s">
        <v>754</v>
      </c>
      <c r="R24363" s="1"/>
      <c r="S24363" s="2"/>
      <c r="T24363">
        <v>24362</v>
      </c>
      <c r="U24363" s="1" t="s">
        <v>178</v>
      </c>
      <c r="V24363" s="1"/>
      <c r="W24363" s="2"/>
      <c r="X24363">
        <v>24362</v>
      </c>
      <c r="Y24363" s="1" t="s">
        <v>179</v>
      </c>
      <c r="Z24363" s="1"/>
      <c r="AA24363" s="2"/>
    </row>
    <row r="24364" spans="8:27">
      <c r="H24364">
        <v>24363</v>
      </c>
      <c r="I24364" s="1" t="s">
        <v>752</v>
      </c>
      <c r="J24364" s="1"/>
      <c r="K24364" s="2"/>
      <c r="L24364">
        <v>24363</v>
      </c>
      <c r="M24364" s="1" t="s">
        <v>753</v>
      </c>
      <c r="N24364" s="1"/>
      <c r="O24364" s="2"/>
      <c r="P24364">
        <v>24363</v>
      </c>
      <c r="Q24364" s="1" t="s">
        <v>754</v>
      </c>
      <c r="R24364" s="1"/>
      <c r="S24364" s="2"/>
      <c r="T24364">
        <v>24363</v>
      </c>
      <c r="U24364" s="1" t="s">
        <v>178</v>
      </c>
      <c r="V24364" s="1"/>
      <c r="W24364" s="2"/>
      <c r="X24364">
        <v>24363</v>
      </c>
      <c r="Y24364" s="1" t="s">
        <v>179</v>
      </c>
      <c r="Z24364" s="1"/>
      <c r="AA24364" s="2"/>
    </row>
    <row r="24365" spans="8:27">
      <c r="H24365">
        <v>24364</v>
      </c>
      <c r="I24365" s="1" t="s">
        <v>752</v>
      </c>
      <c r="J24365" s="1"/>
      <c r="K24365" s="2"/>
      <c r="L24365">
        <v>24364</v>
      </c>
      <c r="M24365" s="1" t="s">
        <v>753</v>
      </c>
      <c r="N24365" s="1"/>
      <c r="O24365" s="2"/>
      <c r="P24365">
        <v>24364</v>
      </c>
      <c r="Q24365" s="1" t="s">
        <v>754</v>
      </c>
      <c r="R24365" s="1"/>
      <c r="S24365" s="2"/>
      <c r="T24365">
        <v>24364</v>
      </c>
      <c r="U24365" s="1" t="s">
        <v>178</v>
      </c>
      <c r="V24365" s="1"/>
      <c r="W24365" s="2"/>
      <c r="X24365">
        <v>24364</v>
      </c>
      <c r="Y24365" s="1" t="s">
        <v>179</v>
      </c>
      <c r="Z24365" s="1"/>
      <c r="AA24365" s="2"/>
    </row>
    <row r="24366" spans="8:27">
      <c r="H24366">
        <v>24365</v>
      </c>
      <c r="I24366" s="1" t="s">
        <v>752</v>
      </c>
      <c r="J24366" s="1"/>
      <c r="K24366" s="2"/>
      <c r="L24366">
        <v>24365</v>
      </c>
      <c r="M24366" s="1" t="s">
        <v>753</v>
      </c>
      <c r="N24366" s="1"/>
      <c r="O24366" s="2"/>
      <c r="P24366">
        <v>24365</v>
      </c>
      <c r="Q24366" s="1" t="s">
        <v>754</v>
      </c>
      <c r="R24366" s="1"/>
      <c r="S24366" s="2"/>
      <c r="T24366">
        <v>24365</v>
      </c>
      <c r="U24366" s="1" t="s">
        <v>178</v>
      </c>
      <c r="V24366" s="1"/>
      <c r="W24366" s="2"/>
      <c r="X24366">
        <v>24365</v>
      </c>
      <c r="Y24366" s="1" t="s">
        <v>179</v>
      </c>
      <c r="Z24366" s="1"/>
      <c r="AA24366" s="2"/>
    </row>
    <row r="24367" spans="8:27">
      <c r="H24367">
        <v>24366</v>
      </c>
      <c r="I24367" s="1" t="s">
        <v>752</v>
      </c>
      <c r="J24367" s="1"/>
      <c r="K24367" s="2"/>
      <c r="L24367">
        <v>24366</v>
      </c>
      <c r="M24367" s="1" t="s">
        <v>753</v>
      </c>
      <c r="N24367" s="1"/>
      <c r="O24367" s="2"/>
      <c r="P24367">
        <v>24366</v>
      </c>
      <c r="Q24367" s="1" t="s">
        <v>754</v>
      </c>
      <c r="R24367" s="1"/>
      <c r="S24367" s="2"/>
      <c r="T24367">
        <v>24366</v>
      </c>
      <c r="U24367" s="1" t="s">
        <v>178</v>
      </c>
      <c r="V24367" s="1"/>
      <c r="W24367" s="2"/>
      <c r="X24367">
        <v>24366</v>
      </c>
      <c r="Y24367" s="1" t="s">
        <v>179</v>
      </c>
      <c r="Z24367" s="1"/>
      <c r="AA24367" s="2"/>
    </row>
    <row r="24368" spans="8:27">
      <c r="H24368">
        <v>24367</v>
      </c>
      <c r="I24368" s="1" t="s">
        <v>752</v>
      </c>
      <c r="J24368" s="1"/>
      <c r="K24368" s="2"/>
      <c r="L24368">
        <v>24367</v>
      </c>
      <c r="M24368" s="1" t="s">
        <v>753</v>
      </c>
      <c r="N24368" s="1"/>
      <c r="O24368" s="2"/>
      <c r="P24368">
        <v>24367</v>
      </c>
      <c r="Q24368" s="1" t="s">
        <v>754</v>
      </c>
      <c r="R24368" s="1"/>
      <c r="S24368" s="2"/>
      <c r="T24368">
        <v>24367</v>
      </c>
      <c r="U24368" s="1" t="s">
        <v>178</v>
      </c>
      <c r="V24368" s="1"/>
      <c r="W24368" s="2"/>
      <c r="X24368">
        <v>24367</v>
      </c>
      <c r="Y24368" s="1" t="s">
        <v>179</v>
      </c>
      <c r="Z24368" s="1"/>
      <c r="AA24368" s="2"/>
    </row>
    <row r="24369" spans="8:27">
      <c r="H24369">
        <v>24368</v>
      </c>
      <c r="I24369" s="1" t="s">
        <v>752</v>
      </c>
      <c r="J24369" s="1"/>
      <c r="K24369" s="2"/>
      <c r="L24369">
        <v>24368</v>
      </c>
      <c r="M24369" s="1" t="s">
        <v>753</v>
      </c>
      <c r="N24369" s="1"/>
      <c r="O24369" s="2"/>
      <c r="P24369">
        <v>24368</v>
      </c>
      <c r="Q24369" s="1" t="s">
        <v>754</v>
      </c>
      <c r="R24369" s="1"/>
      <c r="S24369" s="2"/>
      <c r="T24369">
        <v>24368</v>
      </c>
      <c r="U24369" s="1" t="s">
        <v>178</v>
      </c>
      <c r="V24369" s="1"/>
      <c r="W24369" s="2"/>
      <c r="X24369">
        <v>24368</v>
      </c>
      <c r="Y24369" s="1" t="s">
        <v>179</v>
      </c>
      <c r="Z24369" s="1"/>
      <c r="AA24369" s="2"/>
    </row>
    <row r="24370" spans="8:27">
      <c r="H24370">
        <v>24369</v>
      </c>
      <c r="I24370" s="1" t="s">
        <v>752</v>
      </c>
      <c r="J24370" s="1"/>
      <c r="K24370" s="2"/>
      <c r="L24370">
        <v>24369</v>
      </c>
      <c r="M24370" s="1" t="s">
        <v>753</v>
      </c>
      <c r="N24370" s="1"/>
      <c r="O24370" s="2"/>
      <c r="P24370">
        <v>24369</v>
      </c>
      <c r="Q24370" s="1" t="s">
        <v>754</v>
      </c>
      <c r="R24370" s="1"/>
      <c r="S24370" s="2"/>
      <c r="T24370">
        <v>24369</v>
      </c>
      <c r="U24370" s="1" t="s">
        <v>178</v>
      </c>
      <c r="V24370" s="1"/>
      <c r="W24370" s="2"/>
      <c r="X24370">
        <v>24369</v>
      </c>
      <c r="Y24370" s="1" t="s">
        <v>179</v>
      </c>
      <c r="Z24370" s="1"/>
      <c r="AA24370" s="2"/>
    </row>
    <row r="24371" spans="8:27">
      <c r="H24371">
        <v>24370</v>
      </c>
      <c r="I24371" s="1" t="s">
        <v>752</v>
      </c>
      <c r="J24371" s="1"/>
      <c r="K24371" s="2"/>
      <c r="L24371">
        <v>24370</v>
      </c>
      <c r="M24371" s="1" t="s">
        <v>753</v>
      </c>
      <c r="N24371" s="1"/>
      <c r="O24371" s="2"/>
      <c r="P24371">
        <v>24370</v>
      </c>
      <c r="Q24371" s="1" t="s">
        <v>754</v>
      </c>
      <c r="R24371" s="1"/>
      <c r="S24371" s="2"/>
      <c r="T24371">
        <v>24370</v>
      </c>
      <c r="U24371" s="1" t="s">
        <v>178</v>
      </c>
      <c r="V24371" s="1"/>
      <c r="W24371" s="2"/>
      <c r="X24371">
        <v>24370</v>
      </c>
      <c r="Y24371" s="1" t="s">
        <v>179</v>
      </c>
      <c r="Z24371" s="1"/>
      <c r="AA24371" s="2"/>
    </row>
    <row r="24372" spans="8:27">
      <c r="H24372">
        <v>24371</v>
      </c>
      <c r="I24372" s="1" t="s">
        <v>752</v>
      </c>
      <c r="J24372" s="1"/>
      <c r="K24372" s="2"/>
      <c r="L24372">
        <v>24371</v>
      </c>
      <c r="M24372" s="1" t="s">
        <v>753</v>
      </c>
      <c r="N24372" s="1"/>
      <c r="O24372" s="2"/>
      <c r="P24372">
        <v>24371</v>
      </c>
      <c r="Q24372" s="1" t="s">
        <v>754</v>
      </c>
      <c r="R24372" s="1"/>
      <c r="S24372" s="2"/>
      <c r="T24372">
        <v>24371</v>
      </c>
      <c r="U24372" s="1" t="s">
        <v>178</v>
      </c>
      <c r="V24372" s="1"/>
      <c r="W24372" s="2"/>
      <c r="X24372">
        <v>24371</v>
      </c>
      <c r="Y24372" s="1" t="s">
        <v>179</v>
      </c>
      <c r="Z24372" s="1"/>
      <c r="AA24372" s="2"/>
    </row>
    <row r="24373" spans="8:27">
      <c r="H24373">
        <v>24372</v>
      </c>
      <c r="I24373" s="1" t="s">
        <v>752</v>
      </c>
      <c r="J24373" s="1"/>
      <c r="K24373" s="2"/>
      <c r="L24373">
        <v>24372</v>
      </c>
      <c r="M24373" s="1" t="s">
        <v>753</v>
      </c>
      <c r="N24373" s="1"/>
      <c r="O24373" s="2"/>
      <c r="P24373">
        <v>24372</v>
      </c>
      <c r="Q24373" s="1" t="s">
        <v>754</v>
      </c>
      <c r="R24373" s="1"/>
      <c r="S24373" s="2"/>
      <c r="T24373">
        <v>24372</v>
      </c>
      <c r="U24373" s="1" t="s">
        <v>178</v>
      </c>
      <c r="V24373" s="1"/>
      <c r="W24373" s="2"/>
      <c r="X24373">
        <v>24372</v>
      </c>
      <c r="Y24373" s="1" t="s">
        <v>179</v>
      </c>
      <c r="Z24373" s="1"/>
      <c r="AA24373" s="2"/>
    </row>
    <row r="24374" spans="8:27">
      <c r="H24374">
        <v>24373</v>
      </c>
      <c r="I24374" s="1" t="s">
        <v>752</v>
      </c>
      <c r="J24374" s="1"/>
      <c r="K24374" s="2"/>
      <c r="L24374">
        <v>24373</v>
      </c>
      <c r="M24374" s="1" t="s">
        <v>753</v>
      </c>
      <c r="N24374" s="1"/>
      <c r="O24374" s="2"/>
      <c r="P24374">
        <v>24373</v>
      </c>
      <c r="Q24374" s="1" t="s">
        <v>754</v>
      </c>
      <c r="R24374" s="1"/>
      <c r="S24374" s="2"/>
      <c r="T24374">
        <v>24373</v>
      </c>
      <c r="U24374" s="1" t="s">
        <v>178</v>
      </c>
      <c r="V24374" s="1"/>
      <c r="W24374" s="2"/>
      <c r="X24374">
        <v>24373</v>
      </c>
      <c r="Y24374" s="1" t="s">
        <v>179</v>
      </c>
      <c r="Z24374" s="1"/>
      <c r="AA24374" s="2"/>
    </row>
    <row r="24375" spans="8:27">
      <c r="H24375">
        <v>24374</v>
      </c>
      <c r="I24375" s="1" t="s">
        <v>752</v>
      </c>
      <c r="J24375" s="1"/>
      <c r="K24375" s="2"/>
      <c r="L24375">
        <v>24374</v>
      </c>
      <c r="M24375" s="1" t="s">
        <v>753</v>
      </c>
      <c r="N24375" s="1"/>
      <c r="O24375" s="2"/>
      <c r="P24375">
        <v>24374</v>
      </c>
      <c r="Q24375" s="1" t="s">
        <v>754</v>
      </c>
      <c r="R24375" s="1"/>
      <c r="S24375" s="2"/>
      <c r="T24375">
        <v>24374</v>
      </c>
      <c r="U24375" s="1" t="s">
        <v>178</v>
      </c>
      <c r="V24375" s="1"/>
      <c r="W24375" s="2"/>
      <c r="X24375">
        <v>24374</v>
      </c>
      <c r="Y24375" s="1" t="s">
        <v>179</v>
      </c>
      <c r="Z24375" s="1"/>
      <c r="AA24375" s="2"/>
    </row>
    <row r="24376" spans="8:27">
      <c r="H24376">
        <v>24375</v>
      </c>
      <c r="I24376" s="1" t="s">
        <v>752</v>
      </c>
      <c r="J24376" s="1"/>
      <c r="K24376" s="2"/>
      <c r="L24376">
        <v>24375</v>
      </c>
      <c r="M24376" s="1" t="s">
        <v>753</v>
      </c>
      <c r="N24376" s="1"/>
      <c r="O24376" s="2"/>
      <c r="P24376">
        <v>24375</v>
      </c>
      <c r="Q24376" s="1" t="s">
        <v>754</v>
      </c>
      <c r="R24376" s="1"/>
      <c r="S24376" s="2"/>
      <c r="T24376">
        <v>24375</v>
      </c>
      <c r="U24376" s="1" t="s">
        <v>178</v>
      </c>
      <c r="V24376" s="1"/>
      <c r="W24376" s="2"/>
      <c r="X24376">
        <v>24375</v>
      </c>
      <c r="Y24376" s="1" t="s">
        <v>179</v>
      </c>
      <c r="Z24376" s="1"/>
      <c r="AA24376" s="2"/>
    </row>
    <row r="24377" spans="8:27">
      <c r="H24377">
        <v>24376</v>
      </c>
      <c r="I24377" s="1" t="s">
        <v>752</v>
      </c>
      <c r="J24377" s="1"/>
      <c r="K24377" s="2"/>
      <c r="L24377">
        <v>24376</v>
      </c>
      <c r="M24377" s="1" t="s">
        <v>753</v>
      </c>
      <c r="N24377" s="1"/>
      <c r="O24377" s="2"/>
      <c r="P24377">
        <v>24376</v>
      </c>
      <c r="Q24377" s="1" t="s">
        <v>754</v>
      </c>
      <c r="R24377" s="1"/>
      <c r="S24377" s="2"/>
      <c r="T24377">
        <v>24376</v>
      </c>
      <c r="U24377" s="1" t="s">
        <v>178</v>
      </c>
      <c r="V24377" s="1"/>
      <c r="W24377" s="2"/>
      <c r="X24377">
        <v>24376</v>
      </c>
      <c r="Y24377" s="1" t="s">
        <v>179</v>
      </c>
      <c r="Z24377" s="1"/>
      <c r="AA24377" s="2"/>
    </row>
    <row r="24378" spans="8:27">
      <c r="H24378">
        <v>24377</v>
      </c>
      <c r="I24378" s="1" t="s">
        <v>752</v>
      </c>
      <c r="J24378" s="1"/>
      <c r="K24378" s="2"/>
      <c r="L24378">
        <v>24377</v>
      </c>
      <c r="M24378" s="1" t="s">
        <v>753</v>
      </c>
      <c r="N24378" s="1"/>
      <c r="O24378" s="2"/>
      <c r="P24378">
        <v>24377</v>
      </c>
      <c r="Q24378" s="1" t="s">
        <v>754</v>
      </c>
      <c r="R24378" s="1"/>
      <c r="S24378" s="2"/>
      <c r="T24378">
        <v>24377</v>
      </c>
      <c r="U24378" s="1" t="s">
        <v>178</v>
      </c>
      <c r="V24378" s="1"/>
      <c r="W24378" s="2"/>
      <c r="X24378">
        <v>24377</v>
      </c>
      <c r="Y24378" s="1" t="s">
        <v>179</v>
      </c>
      <c r="Z24378" s="1"/>
      <c r="AA24378" s="2"/>
    </row>
    <row r="24379" spans="8:27">
      <c r="H24379">
        <v>24378</v>
      </c>
      <c r="I24379" s="1" t="s">
        <v>752</v>
      </c>
      <c r="J24379" s="1"/>
      <c r="K24379" s="2"/>
      <c r="L24379">
        <v>24378</v>
      </c>
      <c r="M24379" s="1" t="s">
        <v>753</v>
      </c>
      <c r="N24379" s="1"/>
      <c r="O24379" s="2"/>
      <c r="P24379">
        <v>24378</v>
      </c>
      <c r="Q24379" s="1" t="s">
        <v>754</v>
      </c>
      <c r="R24379" s="1"/>
      <c r="S24379" s="2"/>
      <c r="T24379">
        <v>24378</v>
      </c>
      <c r="U24379" s="1" t="s">
        <v>178</v>
      </c>
      <c r="V24379" s="1"/>
      <c r="W24379" s="2"/>
      <c r="X24379">
        <v>24378</v>
      </c>
      <c r="Y24379" s="1" t="s">
        <v>179</v>
      </c>
      <c r="Z24379" s="1"/>
      <c r="AA24379" s="2"/>
    </row>
    <row r="24380" spans="8:27">
      <c r="H24380">
        <v>24379</v>
      </c>
      <c r="I24380" s="1" t="s">
        <v>752</v>
      </c>
      <c r="J24380" s="1"/>
      <c r="K24380" s="2"/>
      <c r="L24380">
        <v>24379</v>
      </c>
      <c r="M24380" s="1" t="s">
        <v>753</v>
      </c>
      <c r="N24380" s="1"/>
      <c r="O24380" s="2"/>
      <c r="P24380">
        <v>24379</v>
      </c>
      <c r="Q24380" s="1" t="s">
        <v>754</v>
      </c>
      <c r="R24380" s="1"/>
      <c r="S24380" s="2"/>
      <c r="T24380">
        <v>24379</v>
      </c>
      <c r="U24380" s="1" t="s">
        <v>178</v>
      </c>
      <c r="V24380" s="1"/>
      <c r="W24380" s="2"/>
      <c r="X24380">
        <v>24379</v>
      </c>
      <c r="Y24380" s="1" t="s">
        <v>179</v>
      </c>
      <c r="Z24380" s="1"/>
      <c r="AA24380" s="2"/>
    </row>
    <row r="24381" spans="8:27">
      <c r="H24381">
        <v>24380</v>
      </c>
      <c r="I24381" s="1" t="s">
        <v>752</v>
      </c>
      <c r="J24381" s="1"/>
      <c r="K24381" s="2"/>
      <c r="L24381">
        <v>24380</v>
      </c>
      <c r="M24381" s="1" t="s">
        <v>753</v>
      </c>
      <c r="N24381" s="1"/>
      <c r="O24381" s="2"/>
      <c r="P24381">
        <v>24380</v>
      </c>
      <c r="Q24381" s="1" t="s">
        <v>754</v>
      </c>
      <c r="R24381" s="1"/>
      <c r="S24381" s="2"/>
      <c r="T24381">
        <v>24380</v>
      </c>
      <c r="U24381" s="1" t="s">
        <v>178</v>
      </c>
      <c r="V24381" s="1"/>
      <c r="W24381" s="2"/>
      <c r="X24381">
        <v>24380</v>
      </c>
      <c r="Y24381" s="1" t="s">
        <v>179</v>
      </c>
      <c r="Z24381" s="1"/>
      <c r="AA24381" s="2"/>
    </row>
    <row r="24382" spans="8:27">
      <c r="H24382">
        <v>24381</v>
      </c>
      <c r="I24382" s="1" t="s">
        <v>752</v>
      </c>
      <c r="J24382" s="1"/>
      <c r="K24382" s="2"/>
      <c r="L24382">
        <v>24381</v>
      </c>
      <c r="M24382" s="1" t="s">
        <v>753</v>
      </c>
      <c r="N24382" s="1"/>
      <c r="O24382" s="2"/>
      <c r="P24382">
        <v>24381</v>
      </c>
      <c r="Q24382" s="1" t="s">
        <v>754</v>
      </c>
      <c r="R24382" s="1"/>
      <c r="S24382" s="2"/>
      <c r="T24382">
        <v>24381</v>
      </c>
      <c r="U24382" s="1" t="s">
        <v>178</v>
      </c>
      <c r="V24382" s="1"/>
      <c r="W24382" s="2"/>
      <c r="X24382">
        <v>24381</v>
      </c>
      <c r="Y24382" s="1" t="s">
        <v>179</v>
      </c>
      <c r="Z24382" s="1"/>
      <c r="AA24382" s="2"/>
    </row>
    <row r="24383" spans="8:27">
      <c r="H24383">
        <v>24382</v>
      </c>
      <c r="I24383" s="1" t="s">
        <v>752</v>
      </c>
      <c r="J24383" s="1"/>
      <c r="K24383" s="2"/>
      <c r="L24383">
        <v>24382</v>
      </c>
      <c r="M24383" s="1" t="s">
        <v>753</v>
      </c>
      <c r="N24383" s="1"/>
      <c r="O24383" s="2"/>
      <c r="P24383">
        <v>24382</v>
      </c>
      <c r="Q24383" s="1" t="s">
        <v>754</v>
      </c>
      <c r="R24383" s="1"/>
      <c r="S24383" s="2"/>
      <c r="T24383">
        <v>24382</v>
      </c>
      <c r="U24383" s="1" t="s">
        <v>178</v>
      </c>
      <c r="V24383" s="1"/>
      <c r="W24383" s="2"/>
      <c r="X24383">
        <v>24382</v>
      </c>
      <c r="Y24383" s="1" t="s">
        <v>179</v>
      </c>
      <c r="Z24383" s="1"/>
      <c r="AA24383" s="2"/>
    </row>
    <row r="24384" spans="8:27">
      <c r="H24384">
        <v>24383</v>
      </c>
      <c r="I24384" s="1" t="s">
        <v>752</v>
      </c>
      <c r="J24384" s="1"/>
      <c r="K24384" s="2"/>
      <c r="L24384">
        <v>24383</v>
      </c>
      <c r="M24384" s="1" t="s">
        <v>753</v>
      </c>
      <c r="N24384" s="1"/>
      <c r="O24384" s="2"/>
      <c r="P24384">
        <v>24383</v>
      </c>
      <c r="Q24384" s="1" t="s">
        <v>754</v>
      </c>
      <c r="R24384" s="1"/>
      <c r="S24384" s="2"/>
      <c r="T24384">
        <v>24383</v>
      </c>
      <c r="U24384" s="1" t="s">
        <v>178</v>
      </c>
      <c r="V24384" s="1"/>
      <c r="W24384" s="2"/>
      <c r="X24384">
        <v>24383</v>
      </c>
      <c r="Y24384" s="1" t="s">
        <v>179</v>
      </c>
      <c r="Z24384" s="1"/>
      <c r="AA24384" s="2"/>
    </row>
    <row r="24385" spans="8:27">
      <c r="H24385">
        <v>24384</v>
      </c>
      <c r="I24385" s="1" t="s">
        <v>752</v>
      </c>
      <c r="J24385" s="1"/>
      <c r="K24385" s="2"/>
      <c r="L24385">
        <v>24384</v>
      </c>
      <c r="M24385" s="1" t="s">
        <v>753</v>
      </c>
      <c r="N24385" s="1"/>
      <c r="O24385" s="2"/>
      <c r="P24385">
        <v>24384</v>
      </c>
      <c r="Q24385" s="1" t="s">
        <v>754</v>
      </c>
      <c r="R24385" s="1"/>
      <c r="S24385" s="2"/>
      <c r="T24385">
        <v>24384</v>
      </c>
      <c r="U24385" s="1" t="s">
        <v>178</v>
      </c>
      <c r="V24385" s="1"/>
      <c r="W24385" s="2"/>
      <c r="X24385">
        <v>24384</v>
      </c>
      <c r="Y24385" s="1" t="s">
        <v>179</v>
      </c>
      <c r="Z24385" s="1"/>
      <c r="AA24385" s="2"/>
    </row>
    <row r="24386" spans="8:27">
      <c r="H24386">
        <v>24385</v>
      </c>
      <c r="I24386" s="1" t="s">
        <v>752</v>
      </c>
      <c r="J24386" s="1"/>
      <c r="K24386" s="2"/>
      <c r="L24386">
        <v>24385</v>
      </c>
      <c r="M24386" s="1" t="s">
        <v>753</v>
      </c>
      <c r="N24386" s="1"/>
      <c r="O24386" s="2"/>
      <c r="P24386">
        <v>24385</v>
      </c>
      <c r="Q24386" s="1" t="s">
        <v>754</v>
      </c>
      <c r="R24386" s="1"/>
      <c r="S24386" s="2"/>
      <c r="T24386">
        <v>24385</v>
      </c>
      <c r="U24386" s="1" t="s">
        <v>178</v>
      </c>
      <c r="V24386" s="1"/>
      <c r="W24386" s="2"/>
      <c r="X24386">
        <v>24385</v>
      </c>
      <c r="Y24386" s="1" t="s">
        <v>179</v>
      </c>
      <c r="Z24386" s="1"/>
      <c r="AA24386" s="2"/>
    </row>
    <row r="24387" spans="8:27">
      <c r="H24387">
        <v>24386</v>
      </c>
      <c r="I24387" s="1" t="s">
        <v>752</v>
      </c>
      <c r="J24387" s="1"/>
      <c r="K24387" s="2"/>
      <c r="L24387">
        <v>24386</v>
      </c>
      <c r="M24387" s="1" t="s">
        <v>753</v>
      </c>
      <c r="N24387" s="1"/>
      <c r="O24387" s="2"/>
      <c r="P24387">
        <v>24386</v>
      </c>
      <c r="Q24387" s="1" t="s">
        <v>754</v>
      </c>
      <c r="R24387" s="1"/>
      <c r="S24387" s="2"/>
      <c r="T24387">
        <v>24386</v>
      </c>
      <c r="U24387" s="1" t="s">
        <v>178</v>
      </c>
      <c r="V24387" s="1"/>
      <c r="W24387" s="2"/>
      <c r="X24387">
        <v>24386</v>
      </c>
      <c r="Y24387" s="1" t="s">
        <v>179</v>
      </c>
      <c r="Z24387" s="1"/>
      <c r="AA24387" s="2"/>
    </row>
    <row r="24388" spans="8:27">
      <c r="H24388">
        <v>24387</v>
      </c>
      <c r="I24388" s="1" t="s">
        <v>752</v>
      </c>
      <c r="J24388" s="1"/>
      <c r="K24388" s="2"/>
      <c r="L24388">
        <v>24387</v>
      </c>
      <c r="M24388" s="1" t="s">
        <v>753</v>
      </c>
      <c r="N24388" s="1"/>
      <c r="O24388" s="2"/>
      <c r="P24388">
        <v>24387</v>
      </c>
      <c r="Q24388" s="1" t="s">
        <v>754</v>
      </c>
      <c r="R24388" s="1"/>
      <c r="S24388" s="2"/>
      <c r="T24388">
        <v>24387</v>
      </c>
      <c r="U24388" s="1" t="s">
        <v>178</v>
      </c>
      <c r="V24388" s="1"/>
      <c r="W24388" s="2"/>
      <c r="X24388">
        <v>24387</v>
      </c>
      <c r="Y24388" s="1" t="s">
        <v>179</v>
      </c>
      <c r="Z24388" s="1"/>
      <c r="AA24388" s="2"/>
    </row>
    <row r="24389" spans="8:27">
      <c r="H24389">
        <v>24388</v>
      </c>
      <c r="I24389" s="1" t="s">
        <v>752</v>
      </c>
      <c r="J24389" s="1"/>
      <c r="K24389" s="2"/>
      <c r="L24389">
        <v>24388</v>
      </c>
      <c r="M24389" s="1" t="s">
        <v>753</v>
      </c>
      <c r="N24389" s="1"/>
      <c r="O24389" s="2"/>
      <c r="P24389">
        <v>24388</v>
      </c>
      <c r="Q24389" s="1" t="s">
        <v>754</v>
      </c>
      <c r="R24389" s="1"/>
      <c r="S24389" s="2"/>
      <c r="T24389">
        <v>24388</v>
      </c>
      <c r="U24389" s="1" t="s">
        <v>178</v>
      </c>
      <c r="V24389" s="1"/>
      <c r="W24389" s="2"/>
      <c r="X24389">
        <v>24388</v>
      </c>
      <c r="Y24389" s="1" t="s">
        <v>179</v>
      </c>
      <c r="Z24389" s="1"/>
      <c r="AA24389" s="2"/>
    </row>
    <row r="24390" spans="8:27">
      <c r="H24390">
        <v>24389</v>
      </c>
      <c r="I24390" s="1" t="s">
        <v>752</v>
      </c>
      <c r="J24390" s="1"/>
      <c r="K24390" s="2"/>
      <c r="L24390">
        <v>24389</v>
      </c>
      <c r="M24390" s="1" t="s">
        <v>753</v>
      </c>
      <c r="N24390" s="1"/>
      <c r="O24390" s="2"/>
      <c r="P24390">
        <v>24389</v>
      </c>
      <c r="Q24390" s="1" t="s">
        <v>754</v>
      </c>
      <c r="R24390" s="1"/>
      <c r="S24390" s="2"/>
      <c r="T24390">
        <v>24389</v>
      </c>
      <c r="U24390" s="1" t="s">
        <v>178</v>
      </c>
      <c r="V24390" s="1"/>
      <c r="W24390" s="2"/>
      <c r="X24390">
        <v>24389</v>
      </c>
      <c r="Y24390" s="1" t="s">
        <v>179</v>
      </c>
      <c r="Z24390" s="1"/>
      <c r="AA24390" s="2"/>
    </row>
    <row r="24391" spans="8:27">
      <c r="H24391">
        <v>24390</v>
      </c>
      <c r="I24391" s="1" t="s">
        <v>752</v>
      </c>
      <c r="J24391" s="1"/>
      <c r="K24391" s="2"/>
      <c r="L24391">
        <v>24390</v>
      </c>
      <c r="M24391" s="1" t="s">
        <v>753</v>
      </c>
      <c r="N24391" s="1"/>
      <c r="O24391" s="2"/>
      <c r="P24391">
        <v>24390</v>
      </c>
      <c r="Q24391" s="1" t="s">
        <v>754</v>
      </c>
      <c r="R24391" s="1"/>
      <c r="S24391" s="2"/>
      <c r="T24391">
        <v>24390</v>
      </c>
      <c r="U24391" s="1" t="s">
        <v>178</v>
      </c>
      <c r="V24391" s="1"/>
      <c r="W24391" s="2"/>
      <c r="X24391">
        <v>24390</v>
      </c>
      <c r="Y24391" s="1" t="s">
        <v>179</v>
      </c>
      <c r="Z24391" s="1"/>
      <c r="AA24391" s="2"/>
    </row>
    <row r="24392" spans="8:27">
      <c r="H24392">
        <v>24391</v>
      </c>
      <c r="I24392" s="1" t="s">
        <v>752</v>
      </c>
      <c r="J24392" s="1"/>
      <c r="K24392" s="2"/>
      <c r="L24392">
        <v>24391</v>
      </c>
      <c r="M24392" s="1" t="s">
        <v>753</v>
      </c>
      <c r="N24392" s="1"/>
      <c r="O24392" s="2"/>
      <c r="P24392">
        <v>24391</v>
      </c>
      <c r="Q24392" s="1" t="s">
        <v>754</v>
      </c>
      <c r="R24392" s="1"/>
      <c r="S24392" s="2"/>
      <c r="T24392">
        <v>24391</v>
      </c>
      <c r="U24392" s="1" t="s">
        <v>178</v>
      </c>
      <c r="V24392" s="1"/>
      <c r="W24392" s="2"/>
      <c r="X24392">
        <v>24391</v>
      </c>
      <c r="Y24392" s="1" t="s">
        <v>179</v>
      </c>
      <c r="Z24392" s="1"/>
      <c r="AA24392" s="2"/>
    </row>
    <row r="24393" spans="8:27">
      <c r="H24393">
        <v>24392</v>
      </c>
      <c r="I24393" s="1" t="s">
        <v>752</v>
      </c>
      <c r="J24393" s="1"/>
      <c r="K24393" s="2"/>
      <c r="L24393">
        <v>24392</v>
      </c>
      <c r="M24393" s="1" t="s">
        <v>753</v>
      </c>
      <c r="N24393" s="1"/>
      <c r="O24393" s="2"/>
      <c r="P24393">
        <v>24392</v>
      </c>
      <c r="Q24393" s="1" t="s">
        <v>754</v>
      </c>
      <c r="R24393" s="1"/>
      <c r="S24393" s="2"/>
      <c r="T24393">
        <v>24392</v>
      </c>
      <c r="U24393" s="1" t="s">
        <v>178</v>
      </c>
      <c r="V24393" s="1"/>
      <c r="W24393" s="2"/>
      <c r="X24393">
        <v>24392</v>
      </c>
      <c r="Y24393" s="1" t="s">
        <v>179</v>
      </c>
      <c r="Z24393" s="1"/>
      <c r="AA24393" s="2"/>
    </row>
    <row r="24394" spans="8:27">
      <c r="H24394">
        <v>24393</v>
      </c>
      <c r="I24394" s="1" t="s">
        <v>752</v>
      </c>
      <c r="J24394" s="1"/>
      <c r="K24394" s="2"/>
      <c r="L24394">
        <v>24393</v>
      </c>
      <c r="M24394" s="1" t="s">
        <v>753</v>
      </c>
      <c r="N24394" s="1"/>
      <c r="O24394" s="2"/>
      <c r="P24394">
        <v>24393</v>
      </c>
      <c r="Q24394" s="1" t="s">
        <v>754</v>
      </c>
      <c r="R24394" s="1"/>
      <c r="S24394" s="2"/>
      <c r="T24394">
        <v>24393</v>
      </c>
      <c r="U24394" s="1" t="s">
        <v>178</v>
      </c>
      <c r="V24394" s="1"/>
      <c r="W24394" s="2"/>
      <c r="X24394">
        <v>24393</v>
      </c>
      <c r="Y24394" s="1" t="s">
        <v>179</v>
      </c>
      <c r="Z24394" s="1"/>
      <c r="AA24394" s="2"/>
    </row>
    <row r="24395" spans="8:27">
      <c r="H24395">
        <v>24394</v>
      </c>
      <c r="I24395" s="1" t="s">
        <v>752</v>
      </c>
      <c r="J24395" s="1"/>
      <c r="K24395" s="2"/>
      <c r="L24395">
        <v>24394</v>
      </c>
      <c r="M24395" s="1" t="s">
        <v>753</v>
      </c>
      <c r="N24395" s="1"/>
      <c r="O24395" s="2"/>
      <c r="P24395">
        <v>24394</v>
      </c>
      <c r="Q24395" s="1" t="s">
        <v>754</v>
      </c>
      <c r="R24395" s="1"/>
      <c r="S24395" s="2"/>
      <c r="T24395">
        <v>24394</v>
      </c>
      <c r="U24395" s="1" t="s">
        <v>178</v>
      </c>
      <c r="V24395" s="1"/>
      <c r="W24395" s="2"/>
      <c r="X24395">
        <v>24394</v>
      </c>
      <c r="Y24395" s="1" t="s">
        <v>179</v>
      </c>
      <c r="Z24395" s="1"/>
      <c r="AA24395" s="2"/>
    </row>
    <row r="24396" spans="8:27">
      <c r="H24396">
        <v>24395</v>
      </c>
      <c r="I24396" s="1" t="s">
        <v>752</v>
      </c>
      <c r="J24396" s="1"/>
      <c r="K24396" s="2"/>
      <c r="L24396">
        <v>24395</v>
      </c>
      <c r="M24396" s="1" t="s">
        <v>753</v>
      </c>
      <c r="N24396" s="1"/>
      <c r="O24396" s="2"/>
      <c r="P24396">
        <v>24395</v>
      </c>
      <c r="Q24396" s="1" t="s">
        <v>754</v>
      </c>
      <c r="R24396" s="1"/>
      <c r="S24396" s="2"/>
      <c r="T24396">
        <v>24395</v>
      </c>
      <c r="U24396" s="1" t="s">
        <v>178</v>
      </c>
      <c r="V24396" s="1"/>
      <c r="W24396" s="2"/>
      <c r="X24396">
        <v>24395</v>
      </c>
      <c r="Y24396" s="1" t="s">
        <v>179</v>
      </c>
      <c r="Z24396" s="1"/>
      <c r="AA24396" s="2"/>
    </row>
    <row r="24397" spans="8:27">
      <c r="H24397">
        <v>24396</v>
      </c>
      <c r="I24397" s="1" t="s">
        <v>752</v>
      </c>
      <c r="J24397" s="1"/>
      <c r="K24397" s="2"/>
      <c r="L24397">
        <v>24396</v>
      </c>
      <c r="M24397" s="1" t="s">
        <v>753</v>
      </c>
      <c r="N24397" s="1"/>
      <c r="O24397" s="2"/>
      <c r="P24397">
        <v>24396</v>
      </c>
      <c r="Q24397" s="1" t="s">
        <v>754</v>
      </c>
      <c r="R24397" s="1"/>
      <c r="S24397" s="2"/>
      <c r="T24397">
        <v>24396</v>
      </c>
      <c r="U24397" s="1" t="s">
        <v>178</v>
      </c>
      <c r="V24397" s="1"/>
      <c r="W24397" s="2"/>
      <c r="X24397">
        <v>24396</v>
      </c>
      <c r="Y24397" s="1" t="s">
        <v>179</v>
      </c>
      <c r="Z24397" s="1"/>
      <c r="AA24397" s="2"/>
    </row>
    <row r="24398" spans="8:27">
      <c r="H24398">
        <v>24397</v>
      </c>
      <c r="I24398" s="1" t="s">
        <v>752</v>
      </c>
      <c r="J24398" s="1"/>
      <c r="K24398" s="2"/>
      <c r="L24398">
        <v>24397</v>
      </c>
      <c r="M24398" s="1" t="s">
        <v>753</v>
      </c>
      <c r="N24398" s="1"/>
      <c r="O24398" s="2"/>
      <c r="P24398">
        <v>24397</v>
      </c>
      <c r="Q24398" s="1" t="s">
        <v>754</v>
      </c>
      <c r="R24398" s="1"/>
      <c r="S24398" s="2"/>
      <c r="T24398">
        <v>24397</v>
      </c>
      <c r="U24398" s="1" t="s">
        <v>178</v>
      </c>
      <c r="V24398" s="1"/>
      <c r="W24398" s="2"/>
      <c r="X24398">
        <v>24397</v>
      </c>
      <c r="Y24398" s="1" t="s">
        <v>179</v>
      </c>
      <c r="Z24398" s="1"/>
      <c r="AA24398" s="2"/>
    </row>
    <row r="24399" spans="8:27">
      <c r="H24399">
        <v>24398</v>
      </c>
      <c r="I24399" s="1" t="s">
        <v>752</v>
      </c>
      <c r="J24399" s="1"/>
      <c r="K24399" s="2"/>
      <c r="L24399">
        <v>24398</v>
      </c>
      <c r="M24399" s="1" t="s">
        <v>753</v>
      </c>
      <c r="N24399" s="1"/>
      <c r="O24399" s="2"/>
      <c r="P24399">
        <v>24398</v>
      </c>
      <c r="Q24399" s="1" t="s">
        <v>754</v>
      </c>
      <c r="R24399" s="1"/>
      <c r="S24399" s="2"/>
      <c r="T24399">
        <v>24398</v>
      </c>
      <c r="U24399" s="1" t="s">
        <v>178</v>
      </c>
      <c r="V24399" s="1"/>
      <c r="W24399" s="2"/>
      <c r="X24399">
        <v>24398</v>
      </c>
      <c r="Y24399" s="1" t="s">
        <v>179</v>
      </c>
      <c r="Z24399" s="1"/>
      <c r="AA24399" s="2"/>
    </row>
    <row r="24400" spans="8:27">
      <c r="H24400">
        <v>24399</v>
      </c>
      <c r="I24400" s="1" t="s">
        <v>752</v>
      </c>
      <c r="J24400" s="1"/>
      <c r="K24400" s="2"/>
      <c r="L24400">
        <v>24399</v>
      </c>
      <c r="M24400" s="1" t="s">
        <v>753</v>
      </c>
      <c r="N24400" s="1"/>
      <c r="O24400" s="2"/>
      <c r="P24400">
        <v>24399</v>
      </c>
      <c r="Q24400" s="1" t="s">
        <v>754</v>
      </c>
      <c r="R24400" s="1"/>
      <c r="S24400" s="2"/>
      <c r="T24400">
        <v>24399</v>
      </c>
      <c r="U24400" s="1" t="s">
        <v>178</v>
      </c>
      <c r="V24400" s="1"/>
      <c r="W24400" s="2"/>
      <c r="X24400">
        <v>24399</v>
      </c>
      <c r="Y24400" s="1" t="s">
        <v>179</v>
      </c>
      <c r="Z24400" s="1"/>
      <c r="AA24400" s="2"/>
    </row>
    <row r="24401" spans="8:27">
      <c r="H24401">
        <v>24400</v>
      </c>
      <c r="I24401" s="1" t="s">
        <v>752</v>
      </c>
      <c r="J24401" s="1"/>
      <c r="K24401" s="2"/>
      <c r="L24401">
        <v>24400</v>
      </c>
      <c r="M24401" s="1" t="s">
        <v>753</v>
      </c>
      <c r="N24401" s="1"/>
      <c r="O24401" s="2"/>
      <c r="P24401">
        <v>24400</v>
      </c>
      <c r="Q24401" s="1" t="s">
        <v>754</v>
      </c>
      <c r="R24401" s="1"/>
      <c r="S24401" s="2"/>
      <c r="T24401">
        <v>24400</v>
      </c>
      <c r="U24401" s="1" t="s">
        <v>178</v>
      </c>
      <c r="V24401" s="1"/>
      <c r="W24401" s="2"/>
      <c r="X24401">
        <v>24400</v>
      </c>
      <c r="Y24401" s="1" t="s">
        <v>179</v>
      </c>
      <c r="Z24401" s="1"/>
      <c r="AA24401" s="2"/>
    </row>
    <row r="24402" spans="8:27">
      <c r="H24402">
        <v>24401</v>
      </c>
      <c r="I24402" s="1" t="s">
        <v>752</v>
      </c>
      <c r="J24402" s="1"/>
      <c r="K24402" s="2"/>
      <c r="L24402">
        <v>24401</v>
      </c>
      <c r="M24402" s="1" t="s">
        <v>753</v>
      </c>
      <c r="N24402" s="1"/>
      <c r="O24402" s="2"/>
      <c r="P24402">
        <v>24401</v>
      </c>
      <c r="Q24402" s="1" t="s">
        <v>754</v>
      </c>
      <c r="R24402" s="1"/>
      <c r="S24402" s="2"/>
      <c r="T24402">
        <v>24401</v>
      </c>
      <c r="U24402" s="1" t="s">
        <v>178</v>
      </c>
      <c r="V24402" s="1"/>
      <c r="W24402" s="2"/>
      <c r="X24402">
        <v>24401</v>
      </c>
      <c r="Y24402" s="1" t="s">
        <v>179</v>
      </c>
      <c r="Z24402" s="1"/>
      <c r="AA24402" s="2"/>
    </row>
    <row r="24403" spans="8:27">
      <c r="H24403">
        <v>24402</v>
      </c>
      <c r="I24403" s="1" t="s">
        <v>752</v>
      </c>
      <c r="J24403" s="1"/>
      <c r="K24403" s="2"/>
      <c r="L24403">
        <v>24402</v>
      </c>
      <c r="M24403" s="1" t="s">
        <v>753</v>
      </c>
      <c r="N24403" s="1"/>
      <c r="O24403" s="2"/>
      <c r="P24403">
        <v>24402</v>
      </c>
      <c r="Q24403" s="1" t="s">
        <v>754</v>
      </c>
      <c r="R24403" s="1"/>
      <c r="S24403" s="2"/>
      <c r="T24403">
        <v>24402</v>
      </c>
      <c r="U24403" s="1" t="s">
        <v>178</v>
      </c>
      <c r="V24403" s="1"/>
      <c r="W24403" s="2"/>
      <c r="X24403">
        <v>24402</v>
      </c>
      <c r="Y24403" s="1" t="s">
        <v>179</v>
      </c>
      <c r="Z24403" s="1"/>
      <c r="AA24403" s="2"/>
    </row>
    <row r="24404" spans="8:27">
      <c r="H24404">
        <v>24403</v>
      </c>
      <c r="I24404" s="1" t="s">
        <v>752</v>
      </c>
      <c r="J24404" s="1"/>
      <c r="K24404" s="2"/>
      <c r="L24404">
        <v>24403</v>
      </c>
      <c r="M24404" s="1" t="s">
        <v>753</v>
      </c>
      <c r="N24404" s="1"/>
      <c r="O24404" s="2"/>
      <c r="P24404">
        <v>24403</v>
      </c>
      <c r="Q24404" s="1" t="s">
        <v>754</v>
      </c>
      <c r="R24404" s="1"/>
      <c r="S24404" s="2"/>
      <c r="T24404">
        <v>24403</v>
      </c>
      <c r="U24404" s="1" t="s">
        <v>178</v>
      </c>
      <c r="V24404" s="1"/>
      <c r="W24404" s="2"/>
      <c r="X24404">
        <v>24403</v>
      </c>
      <c r="Y24404" s="1" t="s">
        <v>179</v>
      </c>
      <c r="Z24404" s="1"/>
      <c r="AA24404" s="2"/>
    </row>
    <row r="24405" spans="8:27">
      <c r="H24405">
        <v>24404</v>
      </c>
      <c r="I24405" s="1" t="s">
        <v>752</v>
      </c>
      <c r="J24405" s="1"/>
      <c r="K24405" s="2"/>
      <c r="L24405">
        <v>24404</v>
      </c>
      <c r="M24405" s="1" t="s">
        <v>753</v>
      </c>
      <c r="N24405" s="1"/>
      <c r="O24405" s="2"/>
      <c r="P24405">
        <v>24404</v>
      </c>
      <c r="Q24405" s="1" t="s">
        <v>754</v>
      </c>
      <c r="R24405" s="1"/>
      <c r="S24405" s="2"/>
      <c r="T24405">
        <v>24404</v>
      </c>
      <c r="U24405" s="1" t="s">
        <v>178</v>
      </c>
      <c r="V24405" s="1"/>
      <c r="W24405" s="2"/>
      <c r="X24405">
        <v>24404</v>
      </c>
      <c r="Y24405" s="1" t="s">
        <v>179</v>
      </c>
      <c r="Z24405" s="1"/>
      <c r="AA24405" s="2"/>
    </row>
    <row r="24406" spans="8:27">
      <c r="H24406">
        <v>24405</v>
      </c>
      <c r="I24406" s="1" t="s">
        <v>752</v>
      </c>
      <c r="J24406" s="1"/>
      <c r="K24406" s="2"/>
      <c r="L24406">
        <v>24405</v>
      </c>
      <c r="M24406" s="1" t="s">
        <v>753</v>
      </c>
      <c r="N24406" s="1"/>
      <c r="O24406" s="2"/>
      <c r="P24406">
        <v>24405</v>
      </c>
      <c r="Q24406" s="1" t="s">
        <v>754</v>
      </c>
      <c r="R24406" s="1"/>
      <c r="S24406" s="2"/>
      <c r="T24406">
        <v>24405</v>
      </c>
      <c r="U24406" s="1" t="s">
        <v>178</v>
      </c>
      <c r="V24406" s="1"/>
      <c r="W24406" s="2"/>
      <c r="X24406">
        <v>24405</v>
      </c>
      <c r="Y24406" s="1" t="s">
        <v>179</v>
      </c>
      <c r="Z24406" s="1"/>
      <c r="AA24406" s="2"/>
    </row>
    <row r="24407" spans="8:27">
      <c r="H24407">
        <v>24406</v>
      </c>
      <c r="I24407" s="1" t="s">
        <v>752</v>
      </c>
      <c r="J24407" s="1"/>
      <c r="K24407" s="2"/>
      <c r="L24407">
        <v>24406</v>
      </c>
      <c r="M24407" s="1" t="s">
        <v>753</v>
      </c>
      <c r="N24407" s="1"/>
      <c r="O24407" s="2"/>
      <c r="P24407">
        <v>24406</v>
      </c>
      <c r="Q24407" s="1" t="s">
        <v>754</v>
      </c>
      <c r="R24407" s="1"/>
      <c r="S24407" s="2"/>
      <c r="T24407">
        <v>24406</v>
      </c>
      <c r="U24407" s="1" t="s">
        <v>178</v>
      </c>
      <c r="V24407" s="1"/>
      <c r="W24407" s="2"/>
      <c r="X24407">
        <v>24406</v>
      </c>
      <c r="Y24407" s="1" t="s">
        <v>179</v>
      </c>
      <c r="Z24407" s="1"/>
      <c r="AA24407" s="2"/>
    </row>
    <row r="24408" spans="8:27">
      <c r="H24408">
        <v>24407</v>
      </c>
      <c r="I24408" s="1" t="s">
        <v>752</v>
      </c>
      <c r="J24408" s="1"/>
      <c r="K24408" s="2"/>
      <c r="L24408">
        <v>24407</v>
      </c>
      <c r="M24408" s="1" t="s">
        <v>753</v>
      </c>
      <c r="N24408" s="1"/>
      <c r="O24408" s="2"/>
      <c r="P24408">
        <v>24407</v>
      </c>
      <c r="Q24408" s="1" t="s">
        <v>754</v>
      </c>
      <c r="R24408" s="1"/>
      <c r="S24408" s="2"/>
      <c r="T24408">
        <v>24407</v>
      </c>
      <c r="U24408" s="1" t="s">
        <v>178</v>
      </c>
      <c r="V24408" s="1"/>
      <c r="W24408" s="2"/>
      <c r="X24408">
        <v>24407</v>
      </c>
      <c r="Y24408" s="1" t="s">
        <v>179</v>
      </c>
      <c r="Z24408" s="1"/>
      <c r="AA24408" s="2"/>
    </row>
    <row r="24409" spans="8:27">
      <c r="H24409">
        <v>24408</v>
      </c>
      <c r="I24409" s="1" t="s">
        <v>752</v>
      </c>
      <c r="J24409" s="1"/>
      <c r="K24409" s="2"/>
      <c r="L24409">
        <v>24408</v>
      </c>
      <c r="M24409" s="1" t="s">
        <v>753</v>
      </c>
      <c r="N24409" s="1"/>
      <c r="O24409" s="2"/>
      <c r="P24409">
        <v>24408</v>
      </c>
      <c r="Q24409" s="1" t="s">
        <v>754</v>
      </c>
      <c r="R24409" s="1"/>
      <c r="S24409" s="2"/>
      <c r="T24409">
        <v>24408</v>
      </c>
      <c r="U24409" s="1" t="s">
        <v>178</v>
      </c>
      <c r="V24409" s="1"/>
      <c r="W24409" s="2"/>
      <c r="X24409">
        <v>24408</v>
      </c>
      <c r="Y24409" s="1" t="s">
        <v>179</v>
      </c>
      <c r="Z24409" s="1"/>
      <c r="AA24409" s="2"/>
    </row>
    <row r="24410" spans="8:27">
      <c r="H24410">
        <v>24409</v>
      </c>
      <c r="I24410" s="1" t="s">
        <v>752</v>
      </c>
      <c r="J24410" s="1"/>
      <c r="K24410" s="2"/>
      <c r="L24410">
        <v>24409</v>
      </c>
      <c r="M24410" s="1" t="s">
        <v>753</v>
      </c>
      <c r="N24410" s="1"/>
      <c r="O24410" s="2"/>
      <c r="P24410">
        <v>24409</v>
      </c>
      <c r="Q24410" s="1" t="s">
        <v>754</v>
      </c>
      <c r="R24410" s="1"/>
      <c r="S24410" s="2"/>
      <c r="T24410">
        <v>24409</v>
      </c>
      <c r="U24410" s="1" t="s">
        <v>178</v>
      </c>
      <c r="V24410" s="1"/>
      <c r="W24410" s="2"/>
      <c r="X24410">
        <v>24409</v>
      </c>
      <c r="Y24410" s="1" t="s">
        <v>179</v>
      </c>
      <c r="Z24410" s="1"/>
      <c r="AA24410" s="2"/>
    </row>
    <row r="24411" spans="8:27">
      <c r="H24411">
        <v>24410</v>
      </c>
      <c r="I24411" s="1" t="s">
        <v>752</v>
      </c>
      <c r="J24411" s="1"/>
      <c r="K24411" s="2"/>
      <c r="L24411">
        <v>24410</v>
      </c>
      <c r="M24411" s="1" t="s">
        <v>753</v>
      </c>
      <c r="N24411" s="1"/>
      <c r="O24411" s="2"/>
      <c r="P24411">
        <v>24410</v>
      </c>
      <c r="Q24411" s="1" t="s">
        <v>754</v>
      </c>
      <c r="R24411" s="1"/>
      <c r="S24411" s="2"/>
      <c r="T24411">
        <v>24410</v>
      </c>
      <c r="U24411" s="1" t="s">
        <v>178</v>
      </c>
      <c r="V24411" s="1"/>
      <c r="W24411" s="2"/>
      <c r="X24411">
        <v>24410</v>
      </c>
      <c r="Y24411" s="1" t="s">
        <v>179</v>
      </c>
      <c r="Z24411" s="1"/>
      <c r="AA24411" s="2"/>
    </row>
    <row r="24412" spans="8:27">
      <c r="H24412">
        <v>24411</v>
      </c>
      <c r="I24412" s="1" t="s">
        <v>752</v>
      </c>
      <c r="J24412" s="1"/>
      <c r="K24412" s="2"/>
      <c r="L24412">
        <v>24411</v>
      </c>
      <c r="M24412" s="1" t="s">
        <v>753</v>
      </c>
      <c r="N24412" s="1"/>
      <c r="O24412" s="2"/>
      <c r="P24412">
        <v>24411</v>
      </c>
      <c r="Q24412" s="1" t="s">
        <v>754</v>
      </c>
      <c r="R24412" s="1"/>
      <c r="S24412" s="2"/>
      <c r="T24412">
        <v>24411</v>
      </c>
      <c r="U24412" s="1" t="s">
        <v>178</v>
      </c>
      <c r="V24412" s="1"/>
      <c r="W24412" s="2"/>
      <c r="X24412">
        <v>24411</v>
      </c>
      <c r="Y24412" s="1" t="s">
        <v>179</v>
      </c>
      <c r="Z24412" s="1"/>
      <c r="AA24412" s="2"/>
    </row>
    <row r="24413" spans="8:27">
      <c r="H24413">
        <v>24412</v>
      </c>
      <c r="I24413" s="1" t="s">
        <v>752</v>
      </c>
      <c r="J24413" s="1"/>
      <c r="K24413" s="2"/>
      <c r="L24413">
        <v>24412</v>
      </c>
      <c r="M24413" s="1" t="s">
        <v>753</v>
      </c>
      <c r="N24413" s="1"/>
      <c r="O24413" s="2"/>
      <c r="P24413">
        <v>24412</v>
      </c>
      <c r="Q24413" s="1" t="s">
        <v>754</v>
      </c>
      <c r="R24413" s="1"/>
      <c r="S24413" s="2"/>
      <c r="T24413">
        <v>24412</v>
      </c>
      <c r="U24413" s="1" t="s">
        <v>178</v>
      </c>
      <c r="V24413" s="1"/>
      <c r="W24413" s="2"/>
      <c r="X24413">
        <v>24412</v>
      </c>
      <c r="Y24413" s="1" t="s">
        <v>179</v>
      </c>
      <c r="Z24413" s="1"/>
      <c r="AA24413" s="2"/>
    </row>
    <row r="24414" spans="8:27">
      <c r="H24414">
        <v>24413</v>
      </c>
      <c r="I24414" s="1" t="s">
        <v>752</v>
      </c>
      <c r="J24414" s="1"/>
      <c r="K24414" s="2"/>
      <c r="L24414">
        <v>24413</v>
      </c>
      <c r="M24414" s="1" t="s">
        <v>753</v>
      </c>
      <c r="N24414" s="1"/>
      <c r="O24414" s="2"/>
      <c r="P24414">
        <v>24413</v>
      </c>
      <c r="Q24414" s="1" t="s">
        <v>754</v>
      </c>
      <c r="R24414" s="1"/>
      <c r="S24414" s="2"/>
      <c r="T24414">
        <v>24413</v>
      </c>
      <c r="U24414" s="1" t="s">
        <v>178</v>
      </c>
      <c r="V24414" s="1"/>
      <c r="W24414" s="2"/>
      <c r="X24414">
        <v>24413</v>
      </c>
      <c r="Y24414" s="1" t="s">
        <v>179</v>
      </c>
      <c r="Z24414" s="1"/>
      <c r="AA24414" s="2"/>
    </row>
    <row r="24415" spans="8:27">
      <c r="H24415">
        <v>24414</v>
      </c>
      <c r="I24415" s="1" t="s">
        <v>752</v>
      </c>
      <c r="J24415" s="1"/>
      <c r="K24415" s="2"/>
      <c r="L24415">
        <v>24414</v>
      </c>
      <c r="M24415" s="1" t="s">
        <v>753</v>
      </c>
      <c r="N24415" s="1"/>
      <c r="O24415" s="2"/>
      <c r="P24415">
        <v>24414</v>
      </c>
      <c r="Q24415" s="1" t="s">
        <v>754</v>
      </c>
      <c r="R24415" s="1"/>
      <c r="S24415" s="2"/>
      <c r="T24415">
        <v>24414</v>
      </c>
      <c r="U24415" s="1" t="s">
        <v>178</v>
      </c>
      <c r="V24415" s="1"/>
      <c r="W24415" s="2"/>
      <c r="X24415">
        <v>24414</v>
      </c>
      <c r="Y24415" s="1" t="s">
        <v>179</v>
      </c>
      <c r="Z24415" s="1"/>
      <c r="AA24415" s="2"/>
    </row>
    <row r="24416" spans="8:27">
      <c r="H24416">
        <v>24415</v>
      </c>
      <c r="I24416" s="1" t="s">
        <v>752</v>
      </c>
      <c r="J24416" s="1"/>
      <c r="K24416" s="2"/>
      <c r="L24416">
        <v>24415</v>
      </c>
      <c r="M24416" s="1" t="s">
        <v>753</v>
      </c>
      <c r="N24416" s="1"/>
      <c r="O24416" s="2"/>
      <c r="P24416">
        <v>24415</v>
      </c>
      <c r="Q24416" s="1" t="s">
        <v>754</v>
      </c>
      <c r="R24416" s="1"/>
      <c r="S24416" s="2"/>
      <c r="T24416">
        <v>24415</v>
      </c>
      <c r="U24416" s="1" t="s">
        <v>178</v>
      </c>
      <c r="V24416" s="1"/>
      <c r="W24416" s="2"/>
      <c r="X24416">
        <v>24415</v>
      </c>
      <c r="Y24416" s="1" t="s">
        <v>179</v>
      </c>
      <c r="Z24416" s="1"/>
      <c r="AA24416" s="2"/>
    </row>
    <row r="24417" spans="8:27">
      <c r="H24417">
        <v>24416</v>
      </c>
      <c r="I24417" s="1" t="s">
        <v>752</v>
      </c>
      <c r="J24417" s="1"/>
      <c r="K24417" s="2"/>
      <c r="L24417">
        <v>24416</v>
      </c>
      <c r="M24417" s="1" t="s">
        <v>753</v>
      </c>
      <c r="N24417" s="1"/>
      <c r="O24417" s="2"/>
      <c r="P24417">
        <v>24416</v>
      </c>
      <c r="Q24417" s="1" t="s">
        <v>754</v>
      </c>
      <c r="R24417" s="1"/>
      <c r="S24417" s="2"/>
      <c r="T24417">
        <v>24416</v>
      </c>
      <c r="U24417" s="1" t="s">
        <v>178</v>
      </c>
      <c r="V24417" s="1"/>
      <c r="W24417" s="2"/>
      <c r="X24417">
        <v>24416</v>
      </c>
      <c r="Y24417" s="1" t="s">
        <v>179</v>
      </c>
      <c r="Z24417" s="1"/>
      <c r="AA24417" s="2"/>
    </row>
    <row r="24418" spans="8:27">
      <c r="H24418">
        <v>24417</v>
      </c>
      <c r="I24418" s="1" t="s">
        <v>752</v>
      </c>
      <c r="J24418" s="1"/>
      <c r="K24418" s="2"/>
      <c r="L24418">
        <v>24417</v>
      </c>
      <c r="M24418" s="1" t="s">
        <v>753</v>
      </c>
      <c r="N24418" s="1"/>
      <c r="O24418" s="2"/>
      <c r="P24418">
        <v>24417</v>
      </c>
      <c r="Q24418" s="1" t="s">
        <v>754</v>
      </c>
      <c r="R24418" s="1"/>
      <c r="S24418" s="2"/>
      <c r="T24418">
        <v>24417</v>
      </c>
      <c r="U24418" s="1" t="s">
        <v>178</v>
      </c>
      <c r="V24418" s="1"/>
      <c r="W24418" s="2"/>
      <c r="X24418">
        <v>24417</v>
      </c>
      <c r="Y24418" s="1" t="s">
        <v>179</v>
      </c>
      <c r="Z24418" s="1"/>
      <c r="AA24418" s="2"/>
    </row>
    <row r="24419" spans="8:27">
      <c r="H24419">
        <v>24418</v>
      </c>
      <c r="I24419" s="1" t="s">
        <v>752</v>
      </c>
      <c r="J24419" s="1"/>
      <c r="K24419" s="2"/>
      <c r="L24419">
        <v>24418</v>
      </c>
      <c r="M24419" s="1" t="s">
        <v>753</v>
      </c>
      <c r="N24419" s="1"/>
      <c r="O24419" s="2"/>
      <c r="P24419">
        <v>24418</v>
      </c>
      <c r="Q24419" s="1" t="s">
        <v>754</v>
      </c>
      <c r="R24419" s="1"/>
      <c r="S24419" s="2"/>
      <c r="T24419">
        <v>24418</v>
      </c>
      <c r="U24419" s="1" t="s">
        <v>178</v>
      </c>
      <c r="V24419" s="1"/>
      <c r="W24419" s="2"/>
      <c r="X24419">
        <v>24418</v>
      </c>
      <c r="Y24419" s="1" t="s">
        <v>179</v>
      </c>
      <c r="Z24419" s="1"/>
      <c r="AA24419" s="2"/>
    </row>
    <row r="24420" spans="8:27">
      <c r="H24420">
        <v>24419</v>
      </c>
      <c r="I24420" s="1" t="s">
        <v>752</v>
      </c>
      <c r="J24420" s="1"/>
      <c r="K24420" s="2"/>
      <c r="L24420">
        <v>24419</v>
      </c>
      <c r="M24420" s="1" t="s">
        <v>753</v>
      </c>
      <c r="N24420" s="1"/>
      <c r="O24420" s="2"/>
      <c r="P24420">
        <v>24419</v>
      </c>
      <c r="Q24420" s="1" t="s">
        <v>754</v>
      </c>
      <c r="R24420" s="1"/>
      <c r="S24420" s="2"/>
      <c r="T24420">
        <v>24419</v>
      </c>
      <c r="U24420" s="1" t="s">
        <v>178</v>
      </c>
      <c r="V24420" s="1"/>
      <c r="W24420" s="2"/>
      <c r="X24420">
        <v>24419</v>
      </c>
      <c r="Y24420" s="1" t="s">
        <v>179</v>
      </c>
      <c r="Z24420" s="1"/>
      <c r="AA24420" s="2"/>
    </row>
    <row r="24421" spans="8:27">
      <c r="H24421">
        <v>24420</v>
      </c>
      <c r="I24421" s="1" t="s">
        <v>752</v>
      </c>
      <c r="J24421" s="1"/>
      <c r="K24421" s="2"/>
      <c r="L24421">
        <v>24420</v>
      </c>
      <c r="M24421" s="1" t="s">
        <v>753</v>
      </c>
      <c r="N24421" s="1"/>
      <c r="O24421" s="2"/>
      <c r="P24421">
        <v>24420</v>
      </c>
      <c r="Q24421" s="1" t="s">
        <v>754</v>
      </c>
      <c r="R24421" s="1"/>
      <c r="S24421" s="2"/>
      <c r="T24421">
        <v>24420</v>
      </c>
      <c r="U24421" s="1" t="s">
        <v>178</v>
      </c>
      <c r="V24421" s="1"/>
      <c r="W24421" s="2"/>
      <c r="X24421">
        <v>24420</v>
      </c>
      <c r="Y24421" s="1" t="s">
        <v>179</v>
      </c>
      <c r="Z24421" s="1"/>
      <c r="AA24421" s="2"/>
    </row>
    <row r="24422" spans="8:27">
      <c r="H24422">
        <v>24421</v>
      </c>
      <c r="I24422" s="1" t="s">
        <v>752</v>
      </c>
      <c r="J24422" s="1"/>
      <c r="K24422" s="2"/>
      <c r="L24422">
        <v>24421</v>
      </c>
      <c r="M24422" s="1" t="s">
        <v>753</v>
      </c>
      <c r="N24422" s="1"/>
      <c r="O24422" s="2"/>
      <c r="P24422">
        <v>24421</v>
      </c>
      <c r="Q24422" s="1" t="s">
        <v>754</v>
      </c>
      <c r="R24422" s="1"/>
      <c r="S24422" s="2"/>
      <c r="T24422">
        <v>24421</v>
      </c>
      <c r="U24422" s="1" t="s">
        <v>178</v>
      </c>
      <c r="V24422" s="1"/>
      <c r="W24422" s="2"/>
      <c r="X24422">
        <v>24421</v>
      </c>
      <c r="Y24422" s="1" t="s">
        <v>179</v>
      </c>
      <c r="Z24422" s="1"/>
      <c r="AA24422" s="2"/>
    </row>
    <row r="24423" spans="8:27">
      <c r="H24423">
        <v>24422</v>
      </c>
      <c r="I24423" s="1" t="s">
        <v>752</v>
      </c>
      <c r="J24423" s="1"/>
      <c r="K24423" s="2"/>
      <c r="L24423">
        <v>24422</v>
      </c>
      <c r="M24423" s="1" t="s">
        <v>753</v>
      </c>
      <c r="N24423" s="1"/>
      <c r="O24423" s="2"/>
      <c r="P24423">
        <v>24422</v>
      </c>
      <c r="Q24423" s="1" t="s">
        <v>754</v>
      </c>
      <c r="R24423" s="1"/>
      <c r="S24423" s="2"/>
      <c r="T24423">
        <v>24422</v>
      </c>
      <c r="U24423" s="1" t="s">
        <v>178</v>
      </c>
      <c r="V24423" s="1"/>
      <c r="W24423" s="2"/>
      <c r="X24423">
        <v>24422</v>
      </c>
      <c r="Y24423" s="1" t="s">
        <v>179</v>
      </c>
      <c r="Z24423" s="1"/>
      <c r="AA24423" s="2"/>
    </row>
    <row r="24424" spans="8:27">
      <c r="H24424">
        <v>24423</v>
      </c>
      <c r="I24424" s="1" t="s">
        <v>752</v>
      </c>
      <c r="J24424" s="1"/>
      <c r="K24424" s="2"/>
      <c r="L24424">
        <v>24423</v>
      </c>
      <c r="M24424" s="1" t="s">
        <v>753</v>
      </c>
      <c r="N24424" s="1"/>
      <c r="O24424" s="2"/>
      <c r="P24424">
        <v>24423</v>
      </c>
      <c r="Q24424" s="1" t="s">
        <v>754</v>
      </c>
      <c r="R24424" s="1"/>
      <c r="S24424" s="2"/>
      <c r="T24424">
        <v>24423</v>
      </c>
      <c r="U24424" s="1" t="s">
        <v>178</v>
      </c>
      <c r="V24424" s="1"/>
      <c r="W24424" s="2"/>
      <c r="X24424">
        <v>24423</v>
      </c>
      <c r="Y24424" s="1" t="s">
        <v>179</v>
      </c>
      <c r="Z24424" s="1"/>
      <c r="AA24424" s="2"/>
    </row>
    <row r="24425" spans="8:27">
      <c r="H24425">
        <v>24424</v>
      </c>
      <c r="I24425" s="1" t="s">
        <v>752</v>
      </c>
      <c r="J24425" s="1"/>
      <c r="K24425" s="2"/>
      <c r="L24425">
        <v>24424</v>
      </c>
      <c r="M24425" s="1" t="s">
        <v>753</v>
      </c>
      <c r="N24425" s="1"/>
      <c r="O24425" s="2"/>
      <c r="P24425">
        <v>24424</v>
      </c>
      <c r="Q24425" s="1" t="s">
        <v>754</v>
      </c>
      <c r="R24425" s="1"/>
      <c r="S24425" s="2"/>
      <c r="T24425">
        <v>24424</v>
      </c>
      <c r="U24425" s="1" t="s">
        <v>178</v>
      </c>
      <c r="V24425" s="1"/>
      <c r="W24425" s="2"/>
      <c r="X24425">
        <v>24424</v>
      </c>
      <c r="Y24425" s="1" t="s">
        <v>179</v>
      </c>
      <c r="Z24425" s="1"/>
      <c r="AA24425" s="2"/>
    </row>
    <row r="24426" spans="8:27">
      <c r="H24426">
        <v>24425</v>
      </c>
      <c r="I24426" s="1" t="s">
        <v>752</v>
      </c>
      <c r="J24426" s="1"/>
      <c r="K24426" s="2"/>
      <c r="L24426">
        <v>24425</v>
      </c>
      <c r="M24426" s="1" t="s">
        <v>753</v>
      </c>
      <c r="N24426" s="1"/>
      <c r="O24426" s="2"/>
      <c r="P24426">
        <v>24425</v>
      </c>
      <c r="Q24426" s="1" t="s">
        <v>754</v>
      </c>
      <c r="R24426" s="1"/>
      <c r="S24426" s="2"/>
      <c r="T24426">
        <v>24425</v>
      </c>
      <c r="U24426" s="1" t="s">
        <v>178</v>
      </c>
      <c r="V24426" s="1"/>
      <c r="W24426" s="2"/>
      <c r="X24426">
        <v>24425</v>
      </c>
      <c r="Y24426" s="1" t="s">
        <v>179</v>
      </c>
      <c r="Z24426" s="1"/>
      <c r="AA24426" s="2"/>
    </row>
    <row r="24427" spans="8:27">
      <c r="H24427">
        <v>24426</v>
      </c>
      <c r="I24427" s="1" t="s">
        <v>752</v>
      </c>
      <c r="J24427" s="1"/>
      <c r="K24427" s="2"/>
      <c r="L24427">
        <v>24426</v>
      </c>
      <c r="M24427" s="1" t="s">
        <v>753</v>
      </c>
      <c r="N24427" s="1"/>
      <c r="O24427" s="2"/>
      <c r="P24427">
        <v>24426</v>
      </c>
      <c r="Q24427" s="1" t="s">
        <v>754</v>
      </c>
      <c r="R24427" s="1"/>
      <c r="S24427" s="2"/>
      <c r="T24427">
        <v>24426</v>
      </c>
      <c r="U24427" s="1" t="s">
        <v>178</v>
      </c>
      <c r="V24427" s="1"/>
      <c r="W24427" s="2"/>
      <c r="X24427">
        <v>24426</v>
      </c>
      <c r="Y24427" s="1" t="s">
        <v>179</v>
      </c>
      <c r="Z24427" s="1"/>
      <c r="AA24427" s="2"/>
    </row>
    <row r="24428" spans="8:27">
      <c r="H24428">
        <v>24427</v>
      </c>
      <c r="I24428" s="1" t="s">
        <v>752</v>
      </c>
      <c r="J24428" s="1"/>
      <c r="K24428" s="2"/>
      <c r="L24428">
        <v>24427</v>
      </c>
      <c r="M24428" s="1" t="s">
        <v>753</v>
      </c>
      <c r="N24428" s="1"/>
      <c r="O24428" s="2"/>
      <c r="P24428">
        <v>24427</v>
      </c>
      <c r="Q24428" s="1" t="s">
        <v>754</v>
      </c>
      <c r="R24428" s="1"/>
      <c r="S24428" s="2"/>
      <c r="T24428">
        <v>24427</v>
      </c>
      <c r="U24428" s="1" t="s">
        <v>178</v>
      </c>
      <c r="V24428" s="1"/>
      <c r="W24428" s="2"/>
      <c r="X24428">
        <v>24427</v>
      </c>
      <c r="Y24428" s="1" t="s">
        <v>179</v>
      </c>
      <c r="Z24428" s="1"/>
      <c r="AA24428" s="2"/>
    </row>
    <row r="24429" spans="8:27">
      <c r="H24429">
        <v>24428</v>
      </c>
      <c r="I24429" s="1" t="s">
        <v>752</v>
      </c>
      <c r="J24429" s="1"/>
      <c r="K24429" s="2"/>
      <c r="L24429">
        <v>24428</v>
      </c>
      <c r="M24429" s="1" t="s">
        <v>753</v>
      </c>
      <c r="N24429" s="1"/>
      <c r="O24429" s="2"/>
      <c r="P24429">
        <v>24428</v>
      </c>
      <c r="Q24429" s="1" t="s">
        <v>754</v>
      </c>
      <c r="R24429" s="1"/>
      <c r="S24429" s="2"/>
      <c r="T24429">
        <v>24428</v>
      </c>
      <c r="U24429" s="1" t="s">
        <v>178</v>
      </c>
      <c r="V24429" s="1"/>
      <c r="W24429" s="2"/>
      <c r="X24429">
        <v>24428</v>
      </c>
      <c r="Y24429" s="1" t="s">
        <v>179</v>
      </c>
      <c r="Z24429" s="1"/>
      <c r="AA24429" s="2"/>
    </row>
    <row r="24430" spans="8:27">
      <c r="H24430">
        <v>24429</v>
      </c>
      <c r="I24430" s="1" t="s">
        <v>752</v>
      </c>
      <c r="J24430" s="1"/>
      <c r="K24430" s="2"/>
      <c r="L24430">
        <v>24429</v>
      </c>
      <c r="M24430" s="1" t="s">
        <v>753</v>
      </c>
      <c r="N24430" s="1"/>
      <c r="O24430" s="2"/>
      <c r="P24430">
        <v>24429</v>
      </c>
      <c r="Q24430" s="1" t="s">
        <v>754</v>
      </c>
      <c r="R24430" s="1"/>
      <c r="S24430" s="2"/>
      <c r="T24430">
        <v>24429</v>
      </c>
      <c r="U24430" s="1" t="s">
        <v>178</v>
      </c>
      <c r="V24430" s="1"/>
      <c r="W24430" s="2"/>
      <c r="X24430">
        <v>24429</v>
      </c>
      <c r="Y24430" s="1" t="s">
        <v>179</v>
      </c>
      <c r="Z24430" s="1"/>
      <c r="AA24430" s="2"/>
    </row>
    <row r="24431" spans="8:27">
      <c r="H24431">
        <v>24430</v>
      </c>
      <c r="I24431" s="1" t="s">
        <v>752</v>
      </c>
      <c r="J24431" s="1"/>
      <c r="K24431" s="2"/>
      <c r="L24431">
        <v>24430</v>
      </c>
      <c r="M24431" s="1" t="s">
        <v>753</v>
      </c>
      <c r="N24431" s="1"/>
      <c r="O24431" s="2"/>
      <c r="P24431">
        <v>24430</v>
      </c>
      <c r="Q24431" s="1" t="s">
        <v>754</v>
      </c>
      <c r="R24431" s="1"/>
      <c r="S24431" s="2"/>
      <c r="T24431">
        <v>24430</v>
      </c>
      <c r="U24431" s="1" t="s">
        <v>178</v>
      </c>
      <c r="V24431" s="1"/>
      <c r="W24431" s="2"/>
      <c r="X24431">
        <v>24430</v>
      </c>
      <c r="Y24431" s="1" t="s">
        <v>179</v>
      </c>
      <c r="Z24431" s="1"/>
      <c r="AA24431" s="2"/>
    </row>
    <row r="24432" spans="8:27">
      <c r="H24432">
        <v>24431</v>
      </c>
      <c r="I24432" s="1" t="s">
        <v>752</v>
      </c>
      <c r="J24432" s="1"/>
      <c r="K24432" s="2"/>
      <c r="L24432">
        <v>24431</v>
      </c>
      <c r="M24432" s="1" t="s">
        <v>753</v>
      </c>
      <c r="N24432" s="1"/>
      <c r="O24432" s="2"/>
      <c r="P24432">
        <v>24431</v>
      </c>
      <c r="Q24432" s="1" t="s">
        <v>754</v>
      </c>
      <c r="R24432" s="1"/>
      <c r="S24432" s="2"/>
      <c r="T24432">
        <v>24431</v>
      </c>
      <c r="U24432" s="1" t="s">
        <v>178</v>
      </c>
      <c r="V24432" s="1"/>
      <c r="W24432" s="2"/>
      <c r="X24432">
        <v>24431</v>
      </c>
      <c r="Y24432" s="1" t="s">
        <v>179</v>
      </c>
      <c r="Z24432" s="1"/>
      <c r="AA24432" s="2"/>
    </row>
    <row r="24433" spans="8:27">
      <c r="H24433">
        <v>24432</v>
      </c>
      <c r="I24433" s="1" t="s">
        <v>752</v>
      </c>
      <c r="J24433" s="1"/>
      <c r="K24433" s="2"/>
      <c r="L24433">
        <v>24432</v>
      </c>
      <c r="M24433" s="1" t="s">
        <v>753</v>
      </c>
      <c r="N24433" s="1"/>
      <c r="O24433" s="2"/>
      <c r="P24433">
        <v>24432</v>
      </c>
      <c r="Q24433" s="1" t="s">
        <v>754</v>
      </c>
      <c r="R24433" s="1"/>
      <c r="S24433" s="2"/>
      <c r="T24433">
        <v>24432</v>
      </c>
      <c r="U24433" s="1" t="s">
        <v>178</v>
      </c>
      <c r="V24433" s="1"/>
      <c r="W24433" s="2"/>
      <c r="X24433">
        <v>24432</v>
      </c>
      <c r="Y24433" s="1" t="s">
        <v>179</v>
      </c>
      <c r="Z24433" s="1"/>
      <c r="AA24433" s="2"/>
    </row>
    <row r="24434" spans="8:27">
      <c r="H24434">
        <v>24433</v>
      </c>
      <c r="I24434" s="1" t="s">
        <v>752</v>
      </c>
      <c r="J24434" s="1"/>
      <c r="K24434" s="2"/>
      <c r="L24434">
        <v>24433</v>
      </c>
      <c r="M24434" s="1" t="s">
        <v>753</v>
      </c>
      <c r="N24434" s="1"/>
      <c r="O24434" s="2"/>
      <c r="P24434">
        <v>24433</v>
      </c>
      <c r="Q24434" s="1" t="s">
        <v>754</v>
      </c>
      <c r="R24434" s="1"/>
      <c r="S24434" s="2"/>
      <c r="T24434">
        <v>24433</v>
      </c>
      <c r="U24434" s="1" t="s">
        <v>178</v>
      </c>
      <c r="V24434" s="1"/>
      <c r="W24434" s="2"/>
      <c r="X24434">
        <v>24433</v>
      </c>
      <c r="Y24434" s="1" t="s">
        <v>179</v>
      </c>
      <c r="Z24434" s="1"/>
      <c r="AA24434" s="2"/>
    </row>
    <row r="24435" spans="8:27">
      <c r="H24435">
        <v>24434</v>
      </c>
      <c r="I24435" s="1" t="s">
        <v>752</v>
      </c>
      <c r="J24435" s="1"/>
      <c r="K24435" s="2"/>
      <c r="L24435">
        <v>24434</v>
      </c>
      <c r="M24435" s="1" t="s">
        <v>753</v>
      </c>
      <c r="N24435" s="1"/>
      <c r="O24435" s="2"/>
      <c r="P24435">
        <v>24434</v>
      </c>
      <c r="Q24435" s="1" t="s">
        <v>754</v>
      </c>
      <c r="R24435" s="1"/>
      <c r="S24435" s="2"/>
      <c r="T24435">
        <v>24434</v>
      </c>
      <c r="U24435" s="1" t="s">
        <v>178</v>
      </c>
      <c r="V24435" s="1"/>
      <c r="W24435" s="2"/>
      <c r="X24435">
        <v>24434</v>
      </c>
      <c r="Y24435" s="1" t="s">
        <v>179</v>
      </c>
      <c r="Z24435" s="1"/>
      <c r="AA24435" s="2"/>
    </row>
    <row r="24436" spans="8:27">
      <c r="H24436">
        <v>24435</v>
      </c>
      <c r="I24436" s="1" t="s">
        <v>752</v>
      </c>
      <c r="J24436" s="1"/>
      <c r="K24436" s="2"/>
      <c r="L24436">
        <v>24435</v>
      </c>
      <c r="M24436" s="1" t="s">
        <v>753</v>
      </c>
      <c r="N24436" s="1"/>
      <c r="O24436" s="2"/>
      <c r="P24436">
        <v>24435</v>
      </c>
      <c r="Q24436" s="1" t="s">
        <v>754</v>
      </c>
      <c r="R24436" s="1"/>
      <c r="S24436" s="2"/>
      <c r="T24436">
        <v>24435</v>
      </c>
      <c r="U24436" s="1" t="s">
        <v>178</v>
      </c>
      <c r="V24436" s="1"/>
      <c r="W24436" s="2"/>
      <c r="X24436">
        <v>24435</v>
      </c>
      <c r="Y24436" s="1" t="s">
        <v>179</v>
      </c>
      <c r="Z24436" s="1"/>
      <c r="AA24436" s="2"/>
    </row>
    <row r="24437" spans="8:27">
      <c r="H24437">
        <v>24436</v>
      </c>
      <c r="I24437" s="1" t="s">
        <v>752</v>
      </c>
      <c r="J24437" s="1"/>
      <c r="K24437" s="2"/>
      <c r="L24437">
        <v>24436</v>
      </c>
      <c r="M24437" s="1" t="s">
        <v>753</v>
      </c>
      <c r="N24437" s="1"/>
      <c r="O24437" s="2"/>
      <c r="P24437">
        <v>24436</v>
      </c>
      <c r="Q24437" s="1" t="s">
        <v>754</v>
      </c>
      <c r="R24437" s="1"/>
      <c r="S24437" s="2"/>
      <c r="T24437">
        <v>24436</v>
      </c>
      <c r="U24437" s="1" t="s">
        <v>178</v>
      </c>
      <c r="V24437" s="1"/>
      <c r="W24437" s="2"/>
      <c r="X24437">
        <v>24436</v>
      </c>
      <c r="Y24437" s="1" t="s">
        <v>179</v>
      </c>
      <c r="Z24437" s="1"/>
      <c r="AA24437" s="2"/>
    </row>
    <row r="24438" spans="8:27">
      <c r="H24438">
        <v>24437</v>
      </c>
      <c r="I24438" s="1" t="s">
        <v>752</v>
      </c>
      <c r="J24438" s="1"/>
      <c r="K24438" s="2"/>
      <c r="L24438">
        <v>24437</v>
      </c>
      <c r="M24438" s="1" t="s">
        <v>753</v>
      </c>
      <c r="N24438" s="1"/>
      <c r="O24438" s="2"/>
      <c r="P24438">
        <v>24437</v>
      </c>
      <c r="Q24438" s="1" t="s">
        <v>754</v>
      </c>
      <c r="R24438" s="1"/>
      <c r="S24438" s="2"/>
      <c r="T24438">
        <v>24437</v>
      </c>
      <c r="U24438" s="1" t="s">
        <v>178</v>
      </c>
      <c r="V24438" s="1"/>
      <c r="W24438" s="2"/>
      <c r="X24438">
        <v>24437</v>
      </c>
      <c r="Y24438" s="1" t="s">
        <v>179</v>
      </c>
      <c r="Z24438" s="1"/>
      <c r="AA24438" s="2"/>
    </row>
    <row r="24439" spans="8:27">
      <c r="H24439">
        <v>24438</v>
      </c>
      <c r="I24439" s="1" t="s">
        <v>752</v>
      </c>
      <c r="J24439" s="1"/>
      <c r="K24439" s="2"/>
      <c r="L24439">
        <v>24438</v>
      </c>
      <c r="M24439" s="1" t="s">
        <v>753</v>
      </c>
      <c r="N24439" s="1"/>
      <c r="O24439" s="2"/>
      <c r="P24439">
        <v>24438</v>
      </c>
      <c r="Q24439" s="1" t="s">
        <v>754</v>
      </c>
      <c r="R24439" s="1"/>
      <c r="S24439" s="2"/>
      <c r="T24439">
        <v>24438</v>
      </c>
      <c r="U24439" s="1" t="s">
        <v>178</v>
      </c>
      <c r="V24439" s="1"/>
      <c r="W24439" s="2"/>
      <c r="X24439">
        <v>24438</v>
      </c>
      <c r="Y24439" s="1" t="s">
        <v>179</v>
      </c>
      <c r="Z24439" s="1"/>
      <c r="AA24439" s="2"/>
    </row>
    <row r="24440" spans="8:27">
      <c r="H24440">
        <v>24439</v>
      </c>
      <c r="I24440" s="1" t="s">
        <v>752</v>
      </c>
      <c r="J24440" s="1"/>
      <c r="K24440" s="2"/>
      <c r="L24440">
        <v>24439</v>
      </c>
      <c r="M24440" s="1" t="s">
        <v>753</v>
      </c>
      <c r="N24440" s="1"/>
      <c r="O24440" s="2"/>
      <c r="P24440">
        <v>24439</v>
      </c>
      <c r="Q24440" s="1" t="s">
        <v>754</v>
      </c>
      <c r="R24440" s="1"/>
      <c r="S24440" s="2"/>
      <c r="T24440">
        <v>24439</v>
      </c>
      <c r="U24440" s="1" t="s">
        <v>178</v>
      </c>
      <c r="V24440" s="1"/>
      <c r="W24440" s="2"/>
      <c r="X24440">
        <v>24439</v>
      </c>
      <c r="Y24440" s="1" t="s">
        <v>179</v>
      </c>
      <c r="Z24440" s="1"/>
      <c r="AA24440" s="2"/>
    </row>
    <row r="24441" spans="8:27">
      <c r="H24441">
        <v>24440</v>
      </c>
      <c r="I24441" s="1" t="s">
        <v>752</v>
      </c>
      <c r="J24441" s="1"/>
      <c r="K24441" s="2"/>
      <c r="L24441">
        <v>24440</v>
      </c>
      <c r="M24441" s="1" t="s">
        <v>753</v>
      </c>
      <c r="N24441" s="1"/>
      <c r="O24441" s="2"/>
      <c r="P24441">
        <v>24440</v>
      </c>
      <c r="Q24441" s="1" t="s">
        <v>754</v>
      </c>
      <c r="R24441" s="1"/>
      <c r="S24441" s="2"/>
      <c r="T24441">
        <v>24440</v>
      </c>
      <c r="U24441" s="1" t="s">
        <v>178</v>
      </c>
      <c r="V24441" s="1"/>
      <c r="W24441" s="2"/>
      <c r="X24441">
        <v>24440</v>
      </c>
      <c r="Y24441" s="1" t="s">
        <v>179</v>
      </c>
      <c r="Z24441" s="1"/>
      <c r="AA24441" s="2"/>
    </row>
    <row r="24442" spans="8:27">
      <c r="H24442">
        <v>24441</v>
      </c>
      <c r="I24442" s="1" t="s">
        <v>752</v>
      </c>
      <c r="J24442" s="1"/>
      <c r="K24442" s="2"/>
      <c r="L24442">
        <v>24441</v>
      </c>
      <c r="M24442" s="1" t="s">
        <v>753</v>
      </c>
      <c r="N24442" s="1"/>
      <c r="O24442" s="2"/>
      <c r="P24442">
        <v>24441</v>
      </c>
      <c r="Q24442" s="1" t="s">
        <v>754</v>
      </c>
      <c r="R24442" s="1"/>
      <c r="S24442" s="2"/>
      <c r="T24442">
        <v>24441</v>
      </c>
      <c r="U24442" s="1" t="s">
        <v>178</v>
      </c>
      <c r="V24442" s="1"/>
      <c r="W24442" s="2"/>
      <c r="X24442">
        <v>24441</v>
      </c>
      <c r="Y24442" s="1" t="s">
        <v>179</v>
      </c>
      <c r="Z24442" s="1"/>
      <c r="AA24442" s="2"/>
    </row>
    <row r="24443" spans="8:27">
      <c r="H24443">
        <v>24442</v>
      </c>
      <c r="I24443" s="1" t="s">
        <v>752</v>
      </c>
      <c r="J24443" s="1"/>
      <c r="K24443" s="2"/>
      <c r="L24443">
        <v>24442</v>
      </c>
      <c r="M24443" s="1" t="s">
        <v>753</v>
      </c>
      <c r="N24443" s="1"/>
      <c r="O24443" s="2"/>
      <c r="P24443">
        <v>24442</v>
      </c>
      <c r="Q24443" s="1" t="s">
        <v>754</v>
      </c>
      <c r="R24443" s="1"/>
      <c r="S24443" s="2"/>
      <c r="T24443">
        <v>24442</v>
      </c>
      <c r="U24443" s="1" t="s">
        <v>178</v>
      </c>
      <c r="V24443" s="1"/>
      <c r="W24443" s="2"/>
      <c r="X24443">
        <v>24442</v>
      </c>
      <c r="Y24443" s="1" t="s">
        <v>179</v>
      </c>
      <c r="Z24443" s="1"/>
      <c r="AA24443" s="2"/>
    </row>
    <row r="24444" spans="8:27">
      <c r="H24444">
        <v>24443</v>
      </c>
      <c r="I24444" s="1" t="s">
        <v>752</v>
      </c>
      <c r="J24444" s="1"/>
      <c r="K24444" s="2"/>
      <c r="L24444">
        <v>24443</v>
      </c>
      <c r="M24444" s="1" t="s">
        <v>753</v>
      </c>
      <c r="N24444" s="1"/>
      <c r="O24444" s="2"/>
      <c r="P24444">
        <v>24443</v>
      </c>
      <c r="Q24444" s="1" t="s">
        <v>754</v>
      </c>
      <c r="R24444" s="1"/>
      <c r="S24444" s="2"/>
      <c r="T24444">
        <v>24443</v>
      </c>
      <c r="U24444" s="1" t="s">
        <v>178</v>
      </c>
      <c r="V24444" s="1"/>
      <c r="W24444" s="2"/>
      <c r="X24444">
        <v>24443</v>
      </c>
      <c r="Y24444" s="1" t="s">
        <v>179</v>
      </c>
      <c r="Z24444" s="1"/>
      <c r="AA24444" s="2"/>
    </row>
    <row r="24445" spans="8:27">
      <c r="H24445">
        <v>24444</v>
      </c>
      <c r="I24445" s="1" t="s">
        <v>752</v>
      </c>
      <c r="J24445" s="1"/>
      <c r="K24445" s="2"/>
      <c r="L24445">
        <v>24444</v>
      </c>
      <c r="M24445" s="1" t="s">
        <v>753</v>
      </c>
      <c r="N24445" s="1"/>
      <c r="O24445" s="2"/>
      <c r="P24445">
        <v>24444</v>
      </c>
      <c r="Q24445" s="1" t="s">
        <v>754</v>
      </c>
      <c r="R24445" s="1"/>
      <c r="S24445" s="2"/>
      <c r="T24445">
        <v>24444</v>
      </c>
      <c r="U24445" s="1" t="s">
        <v>178</v>
      </c>
      <c r="V24445" s="1"/>
      <c r="W24445" s="2"/>
      <c r="X24445">
        <v>24444</v>
      </c>
      <c r="Y24445" s="1" t="s">
        <v>179</v>
      </c>
      <c r="Z24445" s="1"/>
      <c r="AA24445" s="2"/>
    </row>
    <row r="24446" spans="8:27">
      <c r="H24446">
        <v>24445</v>
      </c>
      <c r="I24446" s="1" t="s">
        <v>752</v>
      </c>
      <c r="J24446" s="1"/>
      <c r="K24446" s="2"/>
      <c r="L24446">
        <v>24445</v>
      </c>
      <c r="M24446" s="1" t="s">
        <v>753</v>
      </c>
      <c r="N24446" s="1"/>
      <c r="O24446" s="2"/>
      <c r="P24446">
        <v>24445</v>
      </c>
      <c r="Q24446" s="1" t="s">
        <v>754</v>
      </c>
      <c r="R24446" s="1"/>
      <c r="S24446" s="2"/>
      <c r="T24446">
        <v>24445</v>
      </c>
      <c r="U24446" s="1" t="s">
        <v>178</v>
      </c>
      <c r="V24446" s="1"/>
      <c r="W24446" s="2"/>
      <c r="X24446">
        <v>24445</v>
      </c>
      <c r="Y24446" s="1" t="s">
        <v>179</v>
      </c>
      <c r="Z24446" s="1"/>
      <c r="AA24446" s="2"/>
    </row>
    <row r="24447" spans="8:27">
      <c r="H24447">
        <v>24446</v>
      </c>
      <c r="I24447" s="1" t="s">
        <v>752</v>
      </c>
      <c r="J24447" s="1"/>
      <c r="K24447" s="2"/>
      <c r="L24447">
        <v>24446</v>
      </c>
      <c r="M24447" s="1" t="s">
        <v>753</v>
      </c>
      <c r="N24447" s="1"/>
      <c r="O24447" s="2"/>
      <c r="P24447">
        <v>24446</v>
      </c>
      <c r="Q24447" s="1" t="s">
        <v>754</v>
      </c>
      <c r="R24447" s="1"/>
      <c r="S24447" s="2"/>
      <c r="T24447">
        <v>24446</v>
      </c>
      <c r="U24447" s="1" t="s">
        <v>178</v>
      </c>
      <c r="V24447" s="1"/>
      <c r="W24447" s="2"/>
      <c r="X24447">
        <v>24446</v>
      </c>
      <c r="Y24447" s="1" t="s">
        <v>179</v>
      </c>
      <c r="Z24447" s="1"/>
      <c r="AA24447" s="2"/>
    </row>
    <row r="24448" spans="8:27">
      <c r="H24448">
        <v>24447</v>
      </c>
      <c r="I24448" s="1" t="s">
        <v>752</v>
      </c>
      <c r="J24448" s="1"/>
      <c r="K24448" s="2"/>
      <c r="L24448">
        <v>24447</v>
      </c>
      <c r="M24448" s="1" t="s">
        <v>753</v>
      </c>
      <c r="N24448" s="1"/>
      <c r="O24448" s="2"/>
      <c r="P24448">
        <v>24447</v>
      </c>
      <c r="Q24448" s="1" t="s">
        <v>754</v>
      </c>
      <c r="R24448" s="1"/>
      <c r="S24448" s="2"/>
      <c r="T24448">
        <v>24447</v>
      </c>
      <c r="U24448" s="1" t="s">
        <v>178</v>
      </c>
      <c r="V24448" s="1"/>
      <c r="W24448" s="2"/>
      <c r="X24448">
        <v>24447</v>
      </c>
      <c r="Y24448" s="1" t="s">
        <v>179</v>
      </c>
      <c r="Z24448" s="1"/>
      <c r="AA24448" s="2"/>
    </row>
    <row r="24449" spans="8:27">
      <c r="H24449">
        <v>24448</v>
      </c>
      <c r="I24449" s="1" t="s">
        <v>752</v>
      </c>
      <c r="J24449" s="1"/>
      <c r="K24449" s="2"/>
      <c r="L24449">
        <v>24448</v>
      </c>
      <c r="M24449" s="1" t="s">
        <v>753</v>
      </c>
      <c r="N24449" s="1"/>
      <c r="O24449" s="2"/>
      <c r="P24449">
        <v>24448</v>
      </c>
      <c r="Q24449" s="1" t="s">
        <v>754</v>
      </c>
      <c r="R24449" s="1"/>
      <c r="S24449" s="2"/>
      <c r="T24449">
        <v>24448</v>
      </c>
      <c r="U24449" s="1" t="s">
        <v>178</v>
      </c>
      <c r="V24449" s="1"/>
      <c r="W24449" s="2"/>
      <c r="X24449">
        <v>24448</v>
      </c>
      <c r="Y24449" s="1" t="s">
        <v>179</v>
      </c>
      <c r="Z24449" s="1"/>
      <c r="AA24449" s="2"/>
    </row>
    <row r="24450" spans="8:27">
      <c r="H24450">
        <v>24449</v>
      </c>
      <c r="I24450" s="1" t="s">
        <v>752</v>
      </c>
      <c r="J24450" s="1"/>
      <c r="K24450" s="2"/>
      <c r="L24450">
        <v>24449</v>
      </c>
      <c r="M24450" s="1" t="s">
        <v>753</v>
      </c>
      <c r="N24450" s="1"/>
      <c r="O24450" s="2"/>
      <c r="P24450">
        <v>24449</v>
      </c>
      <c r="Q24450" s="1" t="s">
        <v>754</v>
      </c>
      <c r="R24450" s="1"/>
      <c r="S24450" s="2"/>
      <c r="T24450">
        <v>24449</v>
      </c>
      <c r="U24450" s="1" t="s">
        <v>178</v>
      </c>
      <c r="V24450" s="1"/>
      <c r="W24450" s="2"/>
      <c r="X24450">
        <v>24449</v>
      </c>
      <c r="Y24450" s="1" t="s">
        <v>179</v>
      </c>
      <c r="Z24450" s="1"/>
      <c r="AA24450" s="2"/>
    </row>
    <row r="24451" spans="8:27">
      <c r="H24451">
        <v>24450</v>
      </c>
      <c r="I24451" s="1" t="s">
        <v>752</v>
      </c>
      <c r="J24451" s="1"/>
      <c r="K24451" s="2"/>
      <c r="L24451">
        <v>24450</v>
      </c>
      <c r="M24451" s="1" t="s">
        <v>753</v>
      </c>
      <c r="N24451" s="1"/>
      <c r="O24451" s="2"/>
      <c r="P24451">
        <v>24450</v>
      </c>
      <c r="Q24451" s="1" t="s">
        <v>754</v>
      </c>
      <c r="R24451" s="1"/>
      <c r="S24451" s="2"/>
      <c r="T24451">
        <v>24450</v>
      </c>
      <c r="U24451" s="1" t="s">
        <v>178</v>
      </c>
      <c r="V24451" s="1"/>
      <c r="W24451" s="2"/>
      <c r="X24451">
        <v>24450</v>
      </c>
      <c r="Y24451" s="1" t="s">
        <v>179</v>
      </c>
      <c r="Z24451" s="1"/>
      <c r="AA24451" s="2"/>
    </row>
    <row r="24452" spans="8:27">
      <c r="H24452">
        <v>24451</v>
      </c>
      <c r="I24452" s="1" t="s">
        <v>752</v>
      </c>
      <c r="J24452" s="1"/>
      <c r="K24452" s="2"/>
      <c r="L24452">
        <v>24451</v>
      </c>
      <c r="M24452" s="1" t="s">
        <v>753</v>
      </c>
      <c r="N24452" s="1"/>
      <c r="O24452" s="2"/>
      <c r="P24452">
        <v>24451</v>
      </c>
      <c r="Q24452" s="1" t="s">
        <v>754</v>
      </c>
      <c r="R24452" s="1"/>
      <c r="S24452" s="2"/>
      <c r="T24452">
        <v>24451</v>
      </c>
      <c r="U24452" s="1" t="s">
        <v>178</v>
      </c>
      <c r="V24452" s="1"/>
      <c r="W24452" s="2"/>
      <c r="X24452">
        <v>24451</v>
      </c>
      <c r="Y24452" s="1" t="s">
        <v>179</v>
      </c>
      <c r="Z24452" s="1"/>
      <c r="AA24452" s="2"/>
    </row>
    <row r="24453" spans="8:27">
      <c r="H24453">
        <v>24452</v>
      </c>
      <c r="I24453" s="1" t="s">
        <v>752</v>
      </c>
      <c r="J24453" s="1"/>
      <c r="K24453" s="2"/>
      <c r="L24453">
        <v>24452</v>
      </c>
      <c r="M24453" s="1" t="s">
        <v>753</v>
      </c>
      <c r="N24453" s="1"/>
      <c r="O24453" s="2"/>
      <c r="P24453">
        <v>24452</v>
      </c>
      <c r="Q24453" s="1" t="s">
        <v>754</v>
      </c>
      <c r="R24453" s="1"/>
      <c r="S24453" s="2"/>
      <c r="T24453">
        <v>24452</v>
      </c>
      <c r="U24453" s="1" t="s">
        <v>178</v>
      </c>
      <c r="V24453" s="1"/>
      <c r="W24453" s="2"/>
      <c r="X24453">
        <v>24452</v>
      </c>
      <c r="Y24453" s="1" t="s">
        <v>179</v>
      </c>
      <c r="Z24453" s="1"/>
      <c r="AA24453" s="2"/>
    </row>
    <row r="24454" spans="8:27">
      <c r="H24454">
        <v>24453</v>
      </c>
      <c r="I24454" s="1" t="s">
        <v>752</v>
      </c>
      <c r="J24454" s="1"/>
      <c r="K24454" s="2"/>
      <c r="L24454">
        <v>24453</v>
      </c>
      <c r="M24454" s="1" t="s">
        <v>753</v>
      </c>
      <c r="N24454" s="1"/>
      <c r="O24454" s="2"/>
      <c r="P24454">
        <v>24453</v>
      </c>
      <c r="Q24454" s="1" t="s">
        <v>754</v>
      </c>
      <c r="R24454" s="1"/>
      <c r="S24454" s="2"/>
      <c r="T24454">
        <v>24453</v>
      </c>
      <c r="U24454" s="1" t="s">
        <v>178</v>
      </c>
      <c r="V24454" s="1"/>
      <c r="W24454" s="2"/>
      <c r="X24454">
        <v>24453</v>
      </c>
      <c r="Y24454" s="1" t="s">
        <v>179</v>
      </c>
      <c r="Z24454" s="1"/>
      <c r="AA24454" s="2"/>
    </row>
    <row r="24455" spans="8:27">
      <c r="H24455">
        <v>24454</v>
      </c>
      <c r="I24455" s="1" t="s">
        <v>752</v>
      </c>
      <c r="J24455" s="1"/>
      <c r="K24455" s="2"/>
      <c r="L24455">
        <v>24454</v>
      </c>
      <c r="M24455" s="1" t="s">
        <v>753</v>
      </c>
      <c r="N24455" s="1"/>
      <c r="O24455" s="2"/>
      <c r="P24455">
        <v>24454</v>
      </c>
      <c r="Q24455" s="1" t="s">
        <v>754</v>
      </c>
      <c r="R24455" s="1"/>
      <c r="S24455" s="2"/>
      <c r="T24455">
        <v>24454</v>
      </c>
      <c r="U24455" s="1" t="s">
        <v>178</v>
      </c>
      <c r="V24455" s="1"/>
      <c r="W24455" s="2"/>
      <c r="X24455">
        <v>24454</v>
      </c>
      <c r="Y24455" s="1" t="s">
        <v>179</v>
      </c>
      <c r="Z24455" s="1"/>
      <c r="AA24455" s="2"/>
    </row>
    <row r="24456" spans="8:27">
      <c r="H24456">
        <v>24455</v>
      </c>
      <c r="I24456" s="1" t="s">
        <v>752</v>
      </c>
      <c r="J24456" s="1"/>
      <c r="K24456" s="2"/>
      <c r="L24456">
        <v>24455</v>
      </c>
      <c r="M24456" s="1" t="s">
        <v>753</v>
      </c>
      <c r="N24456" s="1"/>
      <c r="O24456" s="2"/>
      <c r="P24456">
        <v>24455</v>
      </c>
      <c r="Q24456" s="1" t="s">
        <v>754</v>
      </c>
      <c r="R24456" s="1"/>
      <c r="S24456" s="2"/>
      <c r="T24456">
        <v>24455</v>
      </c>
      <c r="U24456" s="1" t="s">
        <v>178</v>
      </c>
      <c r="V24456" s="1"/>
      <c r="W24456" s="2"/>
      <c r="X24456">
        <v>24455</v>
      </c>
      <c r="Y24456" s="1" t="s">
        <v>179</v>
      </c>
      <c r="Z24456" s="1"/>
      <c r="AA24456" s="2"/>
    </row>
    <row r="24457" spans="8:27">
      <c r="H24457">
        <v>24456</v>
      </c>
      <c r="I24457" s="1" t="s">
        <v>752</v>
      </c>
      <c r="J24457" s="1"/>
      <c r="K24457" s="2"/>
      <c r="L24457">
        <v>24456</v>
      </c>
      <c r="M24457" s="1" t="s">
        <v>753</v>
      </c>
      <c r="N24457" s="1"/>
      <c r="O24457" s="2"/>
      <c r="P24457">
        <v>24456</v>
      </c>
      <c r="Q24457" s="1" t="s">
        <v>754</v>
      </c>
      <c r="R24457" s="1"/>
      <c r="S24457" s="2"/>
      <c r="T24457">
        <v>24456</v>
      </c>
      <c r="U24457" s="1" t="s">
        <v>178</v>
      </c>
      <c r="V24457" s="1"/>
      <c r="W24457" s="2"/>
      <c r="X24457">
        <v>24456</v>
      </c>
      <c r="Y24457" s="1" t="s">
        <v>179</v>
      </c>
      <c r="Z24457" s="1"/>
      <c r="AA24457" s="2"/>
    </row>
    <row r="24458" spans="8:27">
      <c r="H24458">
        <v>24457</v>
      </c>
      <c r="I24458" s="1" t="s">
        <v>752</v>
      </c>
      <c r="J24458" s="1"/>
      <c r="K24458" s="2"/>
      <c r="L24458">
        <v>24457</v>
      </c>
      <c r="M24458" s="1" t="s">
        <v>753</v>
      </c>
      <c r="N24458" s="1"/>
      <c r="O24458" s="2"/>
      <c r="P24458">
        <v>24457</v>
      </c>
      <c r="Q24458" s="1" t="s">
        <v>754</v>
      </c>
      <c r="R24458" s="1"/>
      <c r="S24458" s="2"/>
      <c r="T24458">
        <v>24457</v>
      </c>
      <c r="U24458" s="1" t="s">
        <v>178</v>
      </c>
      <c r="V24458" s="1"/>
      <c r="W24458" s="2"/>
      <c r="X24458">
        <v>24457</v>
      </c>
      <c r="Y24458" s="1" t="s">
        <v>179</v>
      </c>
      <c r="Z24458" s="1"/>
      <c r="AA24458" s="2"/>
    </row>
    <row r="24459" spans="8:27">
      <c r="H24459">
        <v>24458</v>
      </c>
      <c r="I24459" s="1" t="s">
        <v>752</v>
      </c>
      <c r="J24459" s="1"/>
      <c r="K24459" s="2"/>
      <c r="L24459">
        <v>24458</v>
      </c>
      <c r="M24459" s="1" t="s">
        <v>753</v>
      </c>
      <c r="N24459" s="1"/>
      <c r="O24459" s="2"/>
      <c r="P24459">
        <v>24458</v>
      </c>
      <c r="Q24459" s="1" t="s">
        <v>754</v>
      </c>
      <c r="R24459" s="1"/>
      <c r="S24459" s="2"/>
      <c r="T24459">
        <v>24458</v>
      </c>
      <c r="U24459" s="1" t="s">
        <v>178</v>
      </c>
      <c r="V24459" s="1"/>
      <c r="W24459" s="2"/>
      <c r="X24459">
        <v>24458</v>
      </c>
      <c r="Y24459" s="1" t="s">
        <v>179</v>
      </c>
      <c r="Z24459" s="1"/>
      <c r="AA24459" s="2"/>
    </row>
    <row r="24460" spans="8:27">
      <c r="H24460">
        <v>24459</v>
      </c>
      <c r="I24460" s="1" t="s">
        <v>752</v>
      </c>
      <c r="J24460" s="1"/>
      <c r="K24460" s="2"/>
      <c r="L24460">
        <v>24459</v>
      </c>
      <c r="M24460" s="1" t="s">
        <v>753</v>
      </c>
      <c r="N24460" s="1"/>
      <c r="O24460" s="2"/>
      <c r="P24460">
        <v>24459</v>
      </c>
      <c r="Q24460" s="1" t="s">
        <v>754</v>
      </c>
      <c r="R24460" s="1"/>
      <c r="S24460" s="2"/>
      <c r="T24460">
        <v>24459</v>
      </c>
      <c r="U24460" s="1" t="s">
        <v>178</v>
      </c>
      <c r="V24460" s="1"/>
      <c r="W24460" s="2"/>
      <c r="X24460">
        <v>24459</v>
      </c>
      <c r="Y24460" s="1" t="s">
        <v>179</v>
      </c>
      <c r="Z24460" s="1"/>
      <c r="AA24460" s="2"/>
    </row>
    <row r="24461" spans="8:27">
      <c r="H24461">
        <v>24460</v>
      </c>
      <c r="I24461" s="1" t="s">
        <v>752</v>
      </c>
      <c r="J24461" s="1"/>
      <c r="K24461" s="2"/>
      <c r="L24461">
        <v>24460</v>
      </c>
      <c r="M24461" s="1" t="s">
        <v>753</v>
      </c>
      <c r="N24461" s="1"/>
      <c r="O24461" s="2"/>
      <c r="P24461">
        <v>24460</v>
      </c>
      <c r="Q24461" s="1" t="s">
        <v>754</v>
      </c>
      <c r="R24461" s="1"/>
      <c r="S24461" s="2"/>
      <c r="T24461">
        <v>24460</v>
      </c>
      <c r="U24461" s="1" t="s">
        <v>178</v>
      </c>
      <c r="V24461" s="1"/>
      <c r="W24461" s="2"/>
      <c r="X24461">
        <v>24460</v>
      </c>
      <c r="Y24461" s="1" t="s">
        <v>179</v>
      </c>
      <c r="Z24461" s="1"/>
      <c r="AA24461" s="2"/>
    </row>
    <row r="24462" spans="8:27">
      <c r="H24462">
        <v>24461</v>
      </c>
      <c r="I24462" s="1" t="s">
        <v>752</v>
      </c>
      <c r="J24462" s="1"/>
      <c r="K24462" s="2"/>
      <c r="L24462">
        <v>24461</v>
      </c>
      <c r="M24462" s="1" t="s">
        <v>753</v>
      </c>
      <c r="N24462" s="1"/>
      <c r="O24462" s="2"/>
      <c r="P24462">
        <v>24461</v>
      </c>
      <c r="Q24462" s="1" t="s">
        <v>754</v>
      </c>
      <c r="R24462" s="1"/>
      <c r="S24462" s="2"/>
      <c r="T24462">
        <v>24461</v>
      </c>
      <c r="U24462" s="1" t="s">
        <v>178</v>
      </c>
      <c r="V24462" s="1"/>
      <c r="W24462" s="2"/>
      <c r="X24462">
        <v>24461</v>
      </c>
      <c r="Y24462" s="1" t="s">
        <v>179</v>
      </c>
      <c r="Z24462" s="1"/>
      <c r="AA24462" s="2"/>
    </row>
    <row r="24463" spans="8:27">
      <c r="H24463">
        <v>24462</v>
      </c>
      <c r="I24463" s="1" t="s">
        <v>752</v>
      </c>
      <c r="J24463" s="1"/>
      <c r="K24463" s="2"/>
      <c r="L24463">
        <v>24462</v>
      </c>
      <c r="M24463" s="1" t="s">
        <v>753</v>
      </c>
      <c r="N24463" s="1"/>
      <c r="O24463" s="2"/>
      <c r="P24463">
        <v>24462</v>
      </c>
      <c r="Q24463" s="1" t="s">
        <v>754</v>
      </c>
      <c r="R24463" s="1"/>
      <c r="S24463" s="2"/>
      <c r="T24463">
        <v>24462</v>
      </c>
      <c r="U24463" s="1" t="s">
        <v>178</v>
      </c>
      <c r="V24463" s="1"/>
      <c r="W24463" s="2"/>
      <c r="X24463">
        <v>24462</v>
      </c>
      <c r="Y24463" s="1" t="s">
        <v>179</v>
      </c>
      <c r="Z24463" s="1"/>
      <c r="AA24463" s="2"/>
    </row>
    <row r="24464" spans="8:27">
      <c r="H24464">
        <v>24463</v>
      </c>
      <c r="I24464" s="1" t="s">
        <v>752</v>
      </c>
      <c r="J24464" s="1"/>
      <c r="K24464" s="2"/>
      <c r="L24464">
        <v>24463</v>
      </c>
      <c r="M24464" s="1" t="s">
        <v>753</v>
      </c>
      <c r="N24464" s="1"/>
      <c r="O24464" s="2"/>
      <c r="P24464">
        <v>24463</v>
      </c>
      <c r="Q24464" s="1" t="s">
        <v>754</v>
      </c>
      <c r="R24464" s="1"/>
      <c r="S24464" s="2"/>
      <c r="T24464">
        <v>24463</v>
      </c>
      <c r="U24464" s="1" t="s">
        <v>178</v>
      </c>
      <c r="V24464" s="1"/>
      <c r="W24464" s="2"/>
      <c r="X24464">
        <v>24463</v>
      </c>
      <c r="Y24464" s="1" t="s">
        <v>179</v>
      </c>
      <c r="Z24464" s="1"/>
      <c r="AA24464" s="2"/>
    </row>
    <row r="24465" spans="8:27">
      <c r="H24465">
        <v>24464</v>
      </c>
      <c r="I24465" s="1" t="s">
        <v>752</v>
      </c>
      <c r="J24465" s="1"/>
      <c r="K24465" s="2"/>
      <c r="L24465">
        <v>24464</v>
      </c>
      <c r="M24465" s="1" t="s">
        <v>753</v>
      </c>
      <c r="N24465" s="1"/>
      <c r="O24465" s="2"/>
      <c r="P24465">
        <v>24464</v>
      </c>
      <c r="Q24465" s="1" t="s">
        <v>754</v>
      </c>
      <c r="R24465" s="1"/>
      <c r="S24465" s="2"/>
      <c r="T24465">
        <v>24464</v>
      </c>
      <c r="U24465" s="1" t="s">
        <v>178</v>
      </c>
      <c r="V24465" s="1"/>
      <c r="W24465" s="2"/>
      <c r="X24465">
        <v>24464</v>
      </c>
      <c r="Y24465" s="1" t="s">
        <v>179</v>
      </c>
      <c r="Z24465" s="1"/>
      <c r="AA24465" s="2"/>
    </row>
    <row r="24466" spans="8:27">
      <c r="H24466">
        <v>24465</v>
      </c>
      <c r="I24466" s="1" t="s">
        <v>752</v>
      </c>
      <c r="J24466" s="1"/>
      <c r="K24466" s="2"/>
      <c r="L24466">
        <v>24465</v>
      </c>
      <c r="M24466" s="1" t="s">
        <v>753</v>
      </c>
      <c r="N24466" s="1"/>
      <c r="O24466" s="2"/>
      <c r="P24466">
        <v>24465</v>
      </c>
      <c r="Q24466" s="1" t="s">
        <v>754</v>
      </c>
      <c r="R24466" s="1"/>
      <c r="S24466" s="2"/>
      <c r="T24466">
        <v>24465</v>
      </c>
      <c r="U24466" s="1" t="s">
        <v>178</v>
      </c>
      <c r="V24466" s="1"/>
      <c r="W24466" s="2"/>
      <c r="X24466">
        <v>24465</v>
      </c>
      <c r="Y24466" s="1" t="s">
        <v>179</v>
      </c>
      <c r="Z24466" s="1"/>
      <c r="AA24466" s="2"/>
    </row>
    <row r="24467" spans="8:27">
      <c r="H24467">
        <v>24466</v>
      </c>
      <c r="I24467" s="1" t="s">
        <v>752</v>
      </c>
      <c r="J24467" s="1"/>
      <c r="K24467" s="2"/>
      <c r="L24467">
        <v>24466</v>
      </c>
      <c r="M24467" s="1" t="s">
        <v>753</v>
      </c>
      <c r="N24467" s="1"/>
      <c r="O24467" s="2"/>
      <c r="P24467">
        <v>24466</v>
      </c>
      <c r="Q24467" s="1" t="s">
        <v>754</v>
      </c>
      <c r="R24467" s="1"/>
      <c r="S24467" s="2"/>
      <c r="T24467">
        <v>24466</v>
      </c>
      <c r="U24467" s="1" t="s">
        <v>178</v>
      </c>
      <c r="V24467" s="1"/>
      <c r="W24467" s="2"/>
      <c r="X24467">
        <v>24466</v>
      </c>
      <c r="Y24467" s="1" t="s">
        <v>179</v>
      </c>
      <c r="Z24467" s="1"/>
      <c r="AA24467" s="2"/>
    </row>
    <row r="24468" spans="8:27">
      <c r="H24468">
        <v>24467</v>
      </c>
      <c r="I24468" s="1" t="s">
        <v>752</v>
      </c>
      <c r="J24468" s="1"/>
      <c r="K24468" s="2"/>
      <c r="L24468">
        <v>24467</v>
      </c>
      <c r="M24468" s="1" t="s">
        <v>753</v>
      </c>
      <c r="N24468" s="1"/>
      <c r="O24468" s="2"/>
      <c r="P24468">
        <v>24467</v>
      </c>
      <c r="Q24468" s="1" t="s">
        <v>754</v>
      </c>
      <c r="R24468" s="1"/>
      <c r="S24468" s="2"/>
      <c r="T24468">
        <v>24467</v>
      </c>
      <c r="U24468" s="1" t="s">
        <v>178</v>
      </c>
      <c r="V24468" s="1"/>
      <c r="W24468" s="2"/>
      <c r="X24468">
        <v>24467</v>
      </c>
      <c r="Y24468" s="1" t="s">
        <v>179</v>
      </c>
      <c r="Z24468" s="1"/>
      <c r="AA24468" s="2"/>
    </row>
    <row r="24469" spans="8:27">
      <c r="H24469">
        <v>24468</v>
      </c>
      <c r="I24469" s="1" t="s">
        <v>752</v>
      </c>
      <c r="J24469" s="1"/>
      <c r="K24469" s="2"/>
      <c r="L24469">
        <v>24468</v>
      </c>
      <c r="M24469" s="1" t="s">
        <v>753</v>
      </c>
      <c r="N24469" s="1"/>
      <c r="O24469" s="2"/>
      <c r="P24469">
        <v>24468</v>
      </c>
      <c r="Q24469" s="1" t="s">
        <v>754</v>
      </c>
      <c r="R24469" s="1"/>
      <c r="S24469" s="2"/>
      <c r="T24469">
        <v>24468</v>
      </c>
      <c r="U24469" s="1" t="s">
        <v>178</v>
      </c>
      <c r="V24469" s="1"/>
      <c r="W24469" s="2"/>
      <c r="X24469">
        <v>24468</v>
      </c>
      <c r="Y24469" s="1" t="s">
        <v>179</v>
      </c>
      <c r="Z24469" s="1"/>
      <c r="AA24469" s="2"/>
    </row>
    <row r="24470" spans="8:27">
      <c r="H24470">
        <v>24469</v>
      </c>
      <c r="I24470" s="1" t="s">
        <v>752</v>
      </c>
      <c r="J24470" s="1"/>
      <c r="K24470" s="2"/>
      <c r="L24470">
        <v>24469</v>
      </c>
      <c r="M24470" s="1" t="s">
        <v>753</v>
      </c>
      <c r="N24470" s="1"/>
      <c r="O24470" s="2"/>
      <c r="P24470">
        <v>24469</v>
      </c>
      <c r="Q24470" s="1" t="s">
        <v>754</v>
      </c>
      <c r="R24470" s="1"/>
      <c r="S24470" s="2"/>
      <c r="T24470">
        <v>24469</v>
      </c>
      <c r="U24470" s="1" t="s">
        <v>178</v>
      </c>
      <c r="V24470" s="1"/>
      <c r="W24470" s="2"/>
      <c r="X24470">
        <v>24469</v>
      </c>
      <c r="Y24470" s="1" t="s">
        <v>179</v>
      </c>
      <c r="Z24470" s="1"/>
      <c r="AA24470" s="2"/>
    </row>
    <row r="24471" spans="8:27">
      <c r="H24471">
        <v>24470</v>
      </c>
      <c r="I24471" s="1" t="s">
        <v>752</v>
      </c>
      <c r="J24471" s="1"/>
      <c r="K24471" s="2"/>
      <c r="L24471">
        <v>24470</v>
      </c>
      <c r="M24471" s="1" t="s">
        <v>753</v>
      </c>
      <c r="N24471" s="1"/>
      <c r="O24471" s="2"/>
      <c r="P24471">
        <v>24470</v>
      </c>
      <c r="Q24471" s="1" t="s">
        <v>754</v>
      </c>
      <c r="R24471" s="1"/>
      <c r="S24471" s="2"/>
      <c r="T24471">
        <v>24470</v>
      </c>
      <c r="U24471" s="1" t="s">
        <v>178</v>
      </c>
      <c r="V24471" s="1"/>
      <c r="W24471" s="2"/>
      <c r="X24471">
        <v>24470</v>
      </c>
      <c r="Y24471" s="1" t="s">
        <v>179</v>
      </c>
      <c r="Z24471" s="1"/>
      <c r="AA24471" s="2"/>
    </row>
    <row r="24472" spans="8:27">
      <c r="H24472">
        <v>24471</v>
      </c>
      <c r="I24472" s="1" t="s">
        <v>752</v>
      </c>
      <c r="J24472" s="1"/>
      <c r="K24472" s="2"/>
      <c r="L24472">
        <v>24471</v>
      </c>
      <c r="M24472" s="1" t="s">
        <v>753</v>
      </c>
      <c r="N24472" s="1"/>
      <c r="O24472" s="2"/>
      <c r="P24472">
        <v>24471</v>
      </c>
      <c r="Q24472" s="1" t="s">
        <v>754</v>
      </c>
      <c r="R24472" s="1"/>
      <c r="S24472" s="2"/>
      <c r="T24472">
        <v>24471</v>
      </c>
      <c r="U24472" s="1" t="s">
        <v>178</v>
      </c>
      <c r="V24472" s="1"/>
      <c r="W24472" s="2"/>
      <c r="X24472">
        <v>24471</v>
      </c>
      <c r="Y24472" s="1" t="s">
        <v>179</v>
      </c>
      <c r="Z24472" s="1"/>
      <c r="AA24472" s="2"/>
    </row>
    <row r="24473" spans="8:27">
      <c r="H24473">
        <v>24472</v>
      </c>
      <c r="I24473" s="1" t="s">
        <v>752</v>
      </c>
      <c r="J24473" s="1"/>
      <c r="K24473" s="2"/>
      <c r="L24473">
        <v>24472</v>
      </c>
      <c r="M24473" s="1" t="s">
        <v>753</v>
      </c>
      <c r="N24473" s="1"/>
      <c r="O24473" s="2"/>
      <c r="P24473">
        <v>24472</v>
      </c>
      <c r="Q24473" s="1" t="s">
        <v>754</v>
      </c>
      <c r="R24473" s="1"/>
      <c r="S24473" s="2"/>
      <c r="T24473">
        <v>24472</v>
      </c>
      <c r="U24473" s="1" t="s">
        <v>178</v>
      </c>
      <c r="V24473" s="1"/>
      <c r="W24473" s="2"/>
      <c r="X24473">
        <v>24472</v>
      </c>
      <c r="Y24473" s="1" t="s">
        <v>179</v>
      </c>
      <c r="Z24473" s="1"/>
      <c r="AA24473" s="2"/>
    </row>
    <row r="24474" spans="8:27">
      <c r="H24474">
        <v>24473</v>
      </c>
      <c r="I24474" s="1" t="s">
        <v>752</v>
      </c>
      <c r="J24474" s="1"/>
      <c r="K24474" s="2"/>
      <c r="L24474">
        <v>24473</v>
      </c>
      <c r="M24474" s="1" t="s">
        <v>753</v>
      </c>
      <c r="N24474" s="1"/>
      <c r="O24474" s="2"/>
      <c r="P24474">
        <v>24473</v>
      </c>
      <c r="Q24474" s="1" t="s">
        <v>754</v>
      </c>
      <c r="R24474" s="1"/>
      <c r="S24474" s="2"/>
      <c r="T24474">
        <v>24473</v>
      </c>
      <c r="U24474" s="1" t="s">
        <v>178</v>
      </c>
      <c r="V24474" s="1"/>
      <c r="W24474" s="2"/>
      <c r="X24474">
        <v>24473</v>
      </c>
      <c r="Y24474" s="1" t="s">
        <v>179</v>
      </c>
      <c r="Z24474" s="1"/>
      <c r="AA24474" s="2"/>
    </row>
    <row r="24475" spans="8:27">
      <c r="H24475">
        <v>24474</v>
      </c>
      <c r="I24475" s="1" t="s">
        <v>752</v>
      </c>
      <c r="J24475" s="1"/>
      <c r="K24475" s="2"/>
      <c r="L24475">
        <v>24474</v>
      </c>
      <c r="M24475" s="1" t="s">
        <v>753</v>
      </c>
      <c r="N24475" s="1"/>
      <c r="O24475" s="2"/>
      <c r="P24475">
        <v>24474</v>
      </c>
      <c r="Q24475" s="1" t="s">
        <v>754</v>
      </c>
      <c r="R24475" s="1"/>
      <c r="S24475" s="2"/>
      <c r="T24475">
        <v>24474</v>
      </c>
      <c r="U24475" s="1" t="s">
        <v>178</v>
      </c>
      <c r="V24475" s="1"/>
      <c r="W24475" s="2"/>
      <c r="X24475">
        <v>24474</v>
      </c>
      <c r="Y24475" s="1" t="s">
        <v>179</v>
      </c>
      <c r="Z24475" s="1"/>
      <c r="AA24475" s="2"/>
    </row>
    <row r="24476" spans="8:27">
      <c r="H24476">
        <v>24475</v>
      </c>
      <c r="I24476" s="1" t="s">
        <v>752</v>
      </c>
      <c r="J24476" s="1"/>
      <c r="K24476" s="2"/>
      <c r="L24476">
        <v>24475</v>
      </c>
      <c r="M24476" s="1" t="s">
        <v>753</v>
      </c>
      <c r="N24476" s="1"/>
      <c r="O24476" s="2"/>
      <c r="P24476">
        <v>24475</v>
      </c>
      <c r="Q24476" s="1" t="s">
        <v>754</v>
      </c>
      <c r="R24476" s="1"/>
      <c r="S24476" s="2"/>
      <c r="T24476">
        <v>24475</v>
      </c>
      <c r="U24476" s="1" t="s">
        <v>178</v>
      </c>
      <c r="V24476" s="1"/>
      <c r="W24476" s="2"/>
      <c r="X24476">
        <v>24475</v>
      </c>
      <c r="Y24476" s="1" t="s">
        <v>179</v>
      </c>
      <c r="Z24476" s="1"/>
      <c r="AA24476" s="2"/>
    </row>
    <row r="24477" spans="8:27">
      <c r="H24477">
        <v>24476</v>
      </c>
      <c r="I24477" s="1" t="s">
        <v>752</v>
      </c>
      <c r="J24477" s="1"/>
      <c r="K24477" s="2"/>
      <c r="L24477">
        <v>24476</v>
      </c>
      <c r="M24477" s="1" t="s">
        <v>753</v>
      </c>
      <c r="N24477" s="1"/>
      <c r="O24477" s="2"/>
      <c r="P24477">
        <v>24476</v>
      </c>
      <c r="Q24477" s="1" t="s">
        <v>754</v>
      </c>
      <c r="R24477" s="1"/>
      <c r="S24477" s="2"/>
      <c r="T24477">
        <v>24476</v>
      </c>
      <c r="U24477" s="1" t="s">
        <v>178</v>
      </c>
      <c r="V24477" s="1"/>
      <c r="W24477" s="2"/>
      <c r="X24477">
        <v>24476</v>
      </c>
      <c r="Y24477" s="1" t="s">
        <v>179</v>
      </c>
      <c r="Z24477" s="1"/>
      <c r="AA24477" s="2"/>
    </row>
    <row r="24478" spans="8:27">
      <c r="H24478">
        <v>24477</v>
      </c>
      <c r="I24478" s="1" t="s">
        <v>752</v>
      </c>
      <c r="J24478" s="1"/>
      <c r="K24478" s="2"/>
      <c r="L24478">
        <v>24477</v>
      </c>
      <c r="M24478" s="1" t="s">
        <v>753</v>
      </c>
      <c r="N24478" s="1"/>
      <c r="O24478" s="2"/>
      <c r="P24478">
        <v>24477</v>
      </c>
      <c r="Q24478" s="1" t="s">
        <v>754</v>
      </c>
      <c r="R24478" s="1"/>
      <c r="S24478" s="2"/>
      <c r="T24478">
        <v>24477</v>
      </c>
      <c r="U24478" s="1" t="s">
        <v>178</v>
      </c>
      <c r="V24478" s="1"/>
      <c r="W24478" s="2"/>
      <c r="X24478">
        <v>24477</v>
      </c>
      <c r="Y24478" s="1" t="s">
        <v>179</v>
      </c>
      <c r="Z24478" s="1"/>
      <c r="AA24478" s="2"/>
    </row>
    <row r="24479" spans="8:27">
      <c r="H24479">
        <v>24478</v>
      </c>
      <c r="I24479" s="1" t="s">
        <v>752</v>
      </c>
      <c r="J24479" s="1"/>
      <c r="K24479" s="2"/>
      <c r="L24479">
        <v>24478</v>
      </c>
      <c r="M24479" s="1" t="s">
        <v>753</v>
      </c>
      <c r="N24479" s="1"/>
      <c r="O24479" s="2"/>
      <c r="P24479">
        <v>24478</v>
      </c>
      <c r="Q24479" s="1" t="s">
        <v>754</v>
      </c>
      <c r="R24479" s="1"/>
      <c r="S24479" s="2"/>
      <c r="T24479">
        <v>24478</v>
      </c>
      <c r="U24479" s="1" t="s">
        <v>178</v>
      </c>
      <c r="V24479" s="1"/>
      <c r="W24479" s="2"/>
      <c r="X24479">
        <v>24478</v>
      </c>
      <c r="Y24479" s="1" t="s">
        <v>179</v>
      </c>
      <c r="Z24479" s="1"/>
      <c r="AA24479" s="2"/>
    </row>
    <row r="24480" spans="8:27">
      <c r="H24480">
        <v>24479</v>
      </c>
      <c r="I24480" s="1" t="s">
        <v>752</v>
      </c>
      <c r="J24480" s="1"/>
      <c r="K24480" s="2"/>
      <c r="L24480">
        <v>24479</v>
      </c>
      <c r="M24480" s="1" t="s">
        <v>753</v>
      </c>
      <c r="N24480" s="1"/>
      <c r="O24480" s="2"/>
      <c r="P24480">
        <v>24479</v>
      </c>
      <c r="Q24480" s="1" t="s">
        <v>754</v>
      </c>
      <c r="R24480" s="1"/>
      <c r="S24480" s="2"/>
      <c r="T24480">
        <v>24479</v>
      </c>
      <c r="U24480" s="1" t="s">
        <v>178</v>
      </c>
      <c r="V24480" s="1"/>
      <c r="W24480" s="2"/>
      <c r="X24480">
        <v>24479</v>
      </c>
      <c r="Y24480" s="1" t="s">
        <v>179</v>
      </c>
      <c r="Z24480" s="1"/>
      <c r="AA24480" s="2"/>
    </row>
    <row r="24481" spans="8:27">
      <c r="H24481">
        <v>24480</v>
      </c>
      <c r="I24481" s="1" t="s">
        <v>752</v>
      </c>
      <c r="J24481" s="1"/>
      <c r="K24481" s="2"/>
      <c r="L24481">
        <v>24480</v>
      </c>
      <c r="M24481" s="1" t="s">
        <v>753</v>
      </c>
      <c r="N24481" s="1"/>
      <c r="O24481" s="2"/>
      <c r="P24481">
        <v>24480</v>
      </c>
      <c r="Q24481" s="1" t="s">
        <v>754</v>
      </c>
      <c r="R24481" s="1"/>
      <c r="S24481" s="2"/>
      <c r="T24481">
        <v>24480</v>
      </c>
      <c r="U24481" s="1" t="s">
        <v>178</v>
      </c>
      <c r="V24481" s="1"/>
      <c r="W24481" s="2"/>
      <c r="X24481">
        <v>24480</v>
      </c>
      <c r="Y24481" s="1" t="s">
        <v>179</v>
      </c>
      <c r="Z24481" s="1"/>
      <c r="AA24481" s="2"/>
    </row>
    <row r="24482" spans="8:27">
      <c r="H24482">
        <v>24481</v>
      </c>
      <c r="I24482" s="1" t="s">
        <v>752</v>
      </c>
      <c r="J24482" s="1"/>
      <c r="K24482" s="2"/>
      <c r="L24482">
        <v>24481</v>
      </c>
      <c r="M24482" s="1" t="s">
        <v>753</v>
      </c>
      <c r="N24482" s="1"/>
      <c r="O24482" s="2"/>
      <c r="P24482">
        <v>24481</v>
      </c>
      <c r="Q24482" s="1" t="s">
        <v>754</v>
      </c>
      <c r="R24482" s="1"/>
      <c r="S24482" s="2"/>
      <c r="T24482">
        <v>24481</v>
      </c>
      <c r="U24482" s="1" t="s">
        <v>178</v>
      </c>
      <c r="V24482" s="1"/>
      <c r="W24482" s="2"/>
      <c r="X24482">
        <v>24481</v>
      </c>
      <c r="Y24482" s="1" t="s">
        <v>179</v>
      </c>
      <c r="Z24482" s="1"/>
      <c r="AA24482" s="2"/>
    </row>
    <row r="24483" spans="8:27">
      <c r="H24483">
        <v>24482</v>
      </c>
      <c r="I24483" s="1" t="s">
        <v>752</v>
      </c>
      <c r="J24483" s="1"/>
      <c r="K24483" s="2"/>
      <c r="L24483">
        <v>24482</v>
      </c>
      <c r="M24483" s="1" t="s">
        <v>753</v>
      </c>
      <c r="N24483" s="1"/>
      <c r="O24483" s="2"/>
      <c r="P24483">
        <v>24482</v>
      </c>
      <c r="Q24483" s="1" t="s">
        <v>754</v>
      </c>
      <c r="R24483" s="1"/>
      <c r="S24483" s="2"/>
      <c r="T24483">
        <v>24482</v>
      </c>
      <c r="U24483" s="1" t="s">
        <v>178</v>
      </c>
      <c r="V24483" s="1"/>
      <c r="W24483" s="2"/>
      <c r="X24483">
        <v>24482</v>
      </c>
      <c r="Y24483" s="1" t="s">
        <v>179</v>
      </c>
      <c r="Z24483" s="1"/>
      <c r="AA24483" s="2"/>
    </row>
    <row r="24484" spans="8:27">
      <c r="H24484">
        <v>24483</v>
      </c>
      <c r="I24484" s="1" t="s">
        <v>752</v>
      </c>
      <c r="J24484" s="1"/>
      <c r="K24484" s="2"/>
      <c r="L24484">
        <v>24483</v>
      </c>
      <c r="M24484" s="1" t="s">
        <v>753</v>
      </c>
      <c r="N24484" s="1"/>
      <c r="O24484" s="2"/>
      <c r="P24484">
        <v>24483</v>
      </c>
      <c r="Q24484" s="1" t="s">
        <v>754</v>
      </c>
      <c r="R24484" s="1"/>
      <c r="S24484" s="2"/>
      <c r="T24484">
        <v>24483</v>
      </c>
      <c r="U24484" s="1" t="s">
        <v>178</v>
      </c>
      <c r="V24484" s="1"/>
      <c r="W24484" s="2"/>
      <c r="X24484">
        <v>24483</v>
      </c>
      <c r="Y24484" s="1" t="s">
        <v>179</v>
      </c>
      <c r="Z24484" s="1"/>
      <c r="AA24484" s="2"/>
    </row>
    <row r="24485" spans="8:27">
      <c r="H24485">
        <v>24484</v>
      </c>
      <c r="I24485" s="1" t="s">
        <v>752</v>
      </c>
      <c r="J24485" s="1"/>
      <c r="K24485" s="2"/>
      <c r="L24485">
        <v>24484</v>
      </c>
      <c r="M24485" s="1" t="s">
        <v>753</v>
      </c>
      <c r="N24485" s="1"/>
      <c r="O24485" s="2"/>
      <c r="P24485">
        <v>24484</v>
      </c>
      <c r="Q24485" s="1" t="s">
        <v>754</v>
      </c>
      <c r="R24485" s="1"/>
      <c r="S24485" s="2"/>
      <c r="T24485">
        <v>24484</v>
      </c>
      <c r="U24485" s="1" t="s">
        <v>178</v>
      </c>
      <c r="V24485" s="1"/>
      <c r="W24485" s="2"/>
      <c r="X24485">
        <v>24484</v>
      </c>
      <c r="Y24485" s="1" t="s">
        <v>179</v>
      </c>
      <c r="Z24485" s="1"/>
      <c r="AA24485" s="2"/>
    </row>
    <row r="24486" spans="8:27">
      <c r="H24486">
        <v>24485</v>
      </c>
      <c r="I24486" s="1" t="s">
        <v>752</v>
      </c>
      <c r="J24486" s="1"/>
      <c r="K24486" s="2"/>
      <c r="L24486">
        <v>24485</v>
      </c>
      <c r="M24486" s="1" t="s">
        <v>753</v>
      </c>
      <c r="N24486" s="1"/>
      <c r="O24486" s="2"/>
      <c r="P24486">
        <v>24485</v>
      </c>
      <c r="Q24486" s="1" t="s">
        <v>754</v>
      </c>
      <c r="R24486" s="1"/>
      <c r="S24486" s="2"/>
      <c r="T24486">
        <v>24485</v>
      </c>
      <c r="U24486" s="1" t="s">
        <v>178</v>
      </c>
      <c r="V24486" s="1"/>
      <c r="W24486" s="2"/>
      <c r="X24486">
        <v>24485</v>
      </c>
      <c r="Y24486" s="1" t="s">
        <v>179</v>
      </c>
      <c r="Z24486" s="1"/>
      <c r="AA24486" s="2"/>
    </row>
    <row r="24487" spans="8:27">
      <c r="H24487">
        <v>24486</v>
      </c>
      <c r="I24487" s="1" t="s">
        <v>752</v>
      </c>
      <c r="J24487" s="1"/>
      <c r="K24487" s="2"/>
      <c r="L24487">
        <v>24486</v>
      </c>
      <c r="M24487" s="1" t="s">
        <v>753</v>
      </c>
      <c r="N24487" s="1"/>
      <c r="O24487" s="2"/>
      <c r="P24487">
        <v>24486</v>
      </c>
      <c r="Q24487" s="1" t="s">
        <v>754</v>
      </c>
      <c r="R24487" s="1"/>
      <c r="S24487" s="2"/>
      <c r="T24487">
        <v>24486</v>
      </c>
      <c r="U24487" s="1" t="s">
        <v>178</v>
      </c>
      <c r="V24487" s="1"/>
      <c r="W24487" s="2"/>
      <c r="X24487">
        <v>24486</v>
      </c>
      <c r="Y24487" s="1" t="s">
        <v>179</v>
      </c>
      <c r="Z24487" s="1"/>
      <c r="AA24487" s="2"/>
    </row>
    <row r="24488" spans="8:27">
      <c r="H24488">
        <v>24487</v>
      </c>
      <c r="I24488" s="1" t="s">
        <v>752</v>
      </c>
      <c r="J24488" s="1"/>
      <c r="K24488" s="2"/>
      <c r="L24488">
        <v>24487</v>
      </c>
      <c r="M24488" s="1" t="s">
        <v>753</v>
      </c>
      <c r="N24488" s="1"/>
      <c r="O24488" s="2"/>
      <c r="P24488">
        <v>24487</v>
      </c>
      <c r="Q24488" s="1" t="s">
        <v>754</v>
      </c>
      <c r="R24488" s="1"/>
      <c r="S24488" s="2"/>
      <c r="T24488">
        <v>24487</v>
      </c>
      <c r="U24488" s="1" t="s">
        <v>178</v>
      </c>
      <c r="V24488" s="1"/>
      <c r="W24488" s="2"/>
      <c r="X24488">
        <v>24487</v>
      </c>
      <c r="Y24488" s="1" t="s">
        <v>179</v>
      </c>
      <c r="Z24488" s="1"/>
      <c r="AA24488" s="2"/>
    </row>
    <row r="24489" spans="8:27">
      <c r="H24489">
        <v>24488</v>
      </c>
      <c r="I24489" s="1" t="s">
        <v>752</v>
      </c>
      <c r="J24489" s="1"/>
      <c r="K24489" s="2"/>
      <c r="L24489">
        <v>24488</v>
      </c>
      <c r="M24489" s="1" t="s">
        <v>753</v>
      </c>
      <c r="N24489" s="1"/>
      <c r="O24489" s="2"/>
      <c r="P24489">
        <v>24488</v>
      </c>
      <c r="Q24489" s="1" t="s">
        <v>754</v>
      </c>
      <c r="R24489" s="1"/>
      <c r="S24489" s="2"/>
      <c r="T24489">
        <v>24488</v>
      </c>
      <c r="U24489" s="1" t="s">
        <v>178</v>
      </c>
      <c r="V24489" s="1"/>
      <c r="W24489" s="2"/>
      <c r="X24489">
        <v>24488</v>
      </c>
      <c r="Y24489" s="1" t="s">
        <v>179</v>
      </c>
      <c r="Z24489" s="1"/>
      <c r="AA24489" s="2"/>
    </row>
    <row r="24490" spans="8:27">
      <c r="H24490">
        <v>24489</v>
      </c>
      <c r="I24490" s="1" t="s">
        <v>752</v>
      </c>
      <c r="J24490" s="1"/>
      <c r="K24490" s="2"/>
      <c r="L24490">
        <v>24489</v>
      </c>
      <c r="M24490" s="1" t="s">
        <v>753</v>
      </c>
      <c r="N24490" s="1"/>
      <c r="O24490" s="2"/>
      <c r="P24490">
        <v>24489</v>
      </c>
      <c r="Q24490" s="1" t="s">
        <v>754</v>
      </c>
      <c r="R24490" s="1"/>
      <c r="S24490" s="2"/>
      <c r="T24490">
        <v>24489</v>
      </c>
      <c r="U24490" s="1" t="s">
        <v>178</v>
      </c>
      <c r="V24490" s="1"/>
      <c r="W24490" s="2"/>
      <c r="X24490">
        <v>24489</v>
      </c>
      <c r="Y24490" s="1" t="s">
        <v>179</v>
      </c>
      <c r="Z24490" s="1"/>
      <c r="AA24490" s="2"/>
    </row>
    <row r="24491" spans="8:27">
      <c r="H24491">
        <v>24490</v>
      </c>
      <c r="I24491" s="1" t="s">
        <v>752</v>
      </c>
      <c r="J24491" s="1"/>
      <c r="K24491" s="2"/>
      <c r="L24491">
        <v>24490</v>
      </c>
      <c r="M24491" s="1" t="s">
        <v>753</v>
      </c>
      <c r="N24491" s="1"/>
      <c r="O24491" s="2"/>
      <c r="P24491">
        <v>24490</v>
      </c>
      <c r="Q24491" s="1" t="s">
        <v>754</v>
      </c>
      <c r="R24491" s="1"/>
      <c r="S24491" s="2"/>
      <c r="T24491">
        <v>24490</v>
      </c>
      <c r="U24491" s="1" t="s">
        <v>178</v>
      </c>
      <c r="V24491" s="1"/>
      <c r="W24491" s="2"/>
      <c r="X24491">
        <v>24490</v>
      </c>
      <c r="Y24491" s="1" t="s">
        <v>179</v>
      </c>
      <c r="Z24491" s="1"/>
      <c r="AA24491" s="2"/>
    </row>
    <row r="24492" spans="8:27">
      <c r="H24492">
        <v>24491</v>
      </c>
      <c r="I24492" s="1" t="s">
        <v>752</v>
      </c>
      <c r="J24492" s="1"/>
      <c r="K24492" s="2"/>
      <c r="L24492">
        <v>24491</v>
      </c>
      <c r="M24492" s="1" t="s">
        <v>753</v>
      </c>
      <c r="N24492" s="1"/>
      <c r="O24492" s="2"/>
      <c r="P24492">
        <v>24491</v>
      </c>
      <c r="Q24492" s="1" t="s">
        <v>754</v>
      </c>
      <c r="R24492" s="1"/>
      <c r="S24492" s="2"/>
      <c r="T24492">
        <v>24491</v>
      </c>
      <c r="U24492" s="1" t="s">
        <v>178</v>
      </c>
      <c r="V24492" s="1"/>
      <c r="W24492" s="2"/>
      <c r="X24492">
        <v>24491</v>
      </c>
      <c r="Y24492" s="1" t="s">
        <v>179</v>
      </c>
      <c r="Z24492" s="1"/>
      <c r="AA24492" s="2"/>
    </row>
    <row r="24493" spans="8:27">
      <c r="H24493">
        <v>24492</v>
      </c>
      <c r="I24493" s="1" t="s">
        <v>752</v>
      </c>
      <c r="J24493" s="1"/>
      <c r="K24493" s="2"/>
      <c r="L24493">
        <v>24492</v>
      </c>
      <c r="M24493" s="1" t="s">
        <v>753</v>
      </c>
      <c r="N24493" s="1"/>
      <c r="O24493" s="2"/>
      <c r="P24493">
        <v>24492</v>
      </c>
      <c r="Q24493" s="1" t="s">
        <v>754</v>
      </c>
      <c r="R24493" s="1"/>
      <c r="S24493" s="2"/>
      <c r="T24493">
        <v>24492</v>
      </c>
      <c r="U24493" s="1" t="s">
        <v>178</v>
      </c>
      <c r="V24493" s="1"/>
      <c r="W24493" s="2"/>
      <c r="X24493">
        <v>24492</v>
      </c>
      <c r="Y24493" s="1" t="s">
        <v>179</v>
      </c>
      <c r="Z24493" s="1"/>
      <c r="AA24493" s="2"/>
    </row>
    <row r="24494" spans="8:27">
      <c r="H24494">
        <v>24493</v>
      </c>
      <c r="I24494" s="1" t="s">
        <v>752</v>
      </c>
      <c r="J24494" s="1"/>
      <c r="K24494" s="2"/>
      <c r="L24494">
        <v>24493</v>
      </c>
      <c r="M24494" s="1" t="s">
        <v>753</v>
      </c>
      <c r="N24494" s="1"/>
      <c r="O24494" s="2"/>
      <c r="P24494">
        <v>24493</v>
      </c>
      <c r="Q24494" s="1" t="s">
        <v>754</v>
      </c>
      <c r="R24494" s="1"/>
      <c r="S24494" s="2"/>
      <c r="T24494">
        <v>24493</v>
      </c>
      <c r="U24494" s="1" t="s">
        <v>178</v>
      </c>
      <c r="V24494" s="1"/>
      <c r="W24494" s="2"/>
      <c r="X24494">
        <v>24493</v>
      </c>
      <c r="Y24494" s="1" t="s">
        <v>179</v>
      </c>
      <c r="Z24494" s="1"/>
      <c r="AA24494" s="2"/>
    </row>
    <row r="24495" spans="8:27">
      <c r="H24495">
        <v>24494</v>
      </c>
      <c r="I24495" s="1" t="s">
        <v>752</v>
      </c>
      <c r="J24495" s="1"/>
      <c r="K24495" s="2"/>
      <c r="L24495">
        <v>24494</v>
      </c>
      <c r="M24495" s="1" t="s">
        <v>753</v>
      </c>
      <c r="N24495" s="1"/>
      <c r="O24495" s="2"/>
      <c r="P24495">
        <v>24494</v>
      </c>
      <c r="Q24495" s="1" t="s">
        <v>754</v>
      </c>
      <c r="R24495" s="1"/>
      <c r="S24495" s="2"/>
      <c r="T24495">
        <v>24494</v>
      </c>
      <c r="U24495" s="1" t="s">
        <v>178</v>
      </c>
      <c r="V24495" s="1"/>
      <c r="W24495" s="2"/>
      <c r="X24495">
        <v>24494</v>
      </c>
      <c r="Y24495" s="1" t="s">
        <v>179</v>
      </c>
      <c r="Z24495" s="1"/>
      <c r="AA24495" s="2"/>
    </row>
    <row r="24496" spans="8:27">
      <c r="H24496">
        <v>24495</v>
      </c>
      <c r="I24496" s="1" t="s">
        <v>752</v>
      </c>
      <c r="J24496" s="1"/>
      <c r="K24496" s="2"/>
      <c r="L24496">
        <v>24495</v>
      </c>
      <c r="M24496" s="1" t="s">
        <v>753</v>
      </c>
      <c r="N24496" s="1"/>
      <c r="O24496" s="2"/>
      <c r="P24496">
        <v>24495</v>
      </c>
      <c r="Q24496" s="1" t="s">
        <v>754</v>
      </c>
      <c r="R24496" s="1"/>
      <c r="S24496" s="2"/>
      <c r="T24496">
        <v>24495</v>
      </c>
      <c r="U24496" s="1" t="s">
        <v>178</v>
      </c>
      <c r="V24496" s="1"/>
      <c r="W24496" s="2"/>
      <c r="X24496">
        <v>24495</v>
      </c>
      <c r="Y24496" s="1" t="s">
        <v>179</v>
      </c>
      <c r="Z24496" s="1"/>
      <c r="AA24496" s="2"/>
    </row>
    <row r="24497" spans="8:27">
      <c r="H24497">
        <v>24496</v>
      </c>
      <c r="I24497" s="1" t="s">
        <v>752</v>
      </c>
      <c r="J24497" s="1"/>
      <c r="K24497" s="2"/>
      <c r="L24497">
        <v>24496</v>
      </c>
      <c r="M24497" s="1" t="s">
        <v>753</v>
      </c>
      <c r="N24497" s="1"/>
      <c r="O24497" s="2"/>
      <c r="P24497">
        <v>24496</v>
      </c>
      <c r="Q24497" s="1" t="s">
        <v>754</v>
      </c>
      <c r="R24497" s="1"/>
      <c r="S24497" s="2"/>
      <c r="T24497">
        <v>24496</v>
      </c>
      <c r="U24497" s="1" t="s">
        <v>178</v>
      </c>
      <c r="V24497" s="1"/>
      <c r="W24497" s="2"/>
      <c r="X24497">
        <v>24496</v>
      </c>
      <c r="Y24497" s="1" t="s">
        <v>179</v>
      </c>
      <c r="Z24497" s="1"/>
      <c r="AA24497" s="2"/>
    </row>
    <row r="24498" spans="8:27">
      <c r="H24498">
        <v>24497</v>
      </c>
      <c r="I24498" s="1" t="s">
        <v>752</v>
      </c>
      <c r="J24498" s="1"/>
      <c r="K24498" s="2"/>
      <c r="L24498">
        <v>24497</v>
      </c>
      <c r="M24498" s="1" t="s">
        <v>753</v>
      </c>
      <c r="N24498" s="1"/>
      <c r="O24498" s="2"/>
      <c r="P24498">
        <v>24497</v>
      </c>
      <c r="Q24498" s="1" t="s">
        <v>754</v>
      </c>
      <c r="R24498" s="1"/>
      <c r="S24498" s="2"/>
      <c r="T24498">
        <v>24497</v>
      </c>
      <c r="U24498" s="1" t="s">
        <v>178</v>
      </c>
      <c r="V24498" s="1"/>
      <c r="W24498" s="2"/>
      <c r="X24498">
        <v>24497</v>
      </c>
      <c r="Y24498" s="1" t="s">
        <v>179</v>
      </c>
      <c r="Z24498" s="1"/>
      <c r="AA24498" s="2"/>
    </row>
    <row r="24499" spans="8:27">
      <c r="H24499">
        <v>24498</v>
      </c>
      <c r="I24499" s="1" t="s">
        <v>752</v>
      </c>
      <c r="J24499" s="1"/>
      <c r="K24499" s="2"/>
      <c r="L24499">
        <v>24498</v>
      </c>
      <c r="M24499" s="1" t="s">
        <v>753</v>
      </c>
      <c r="N24499" s="1"/>
      <c r="O24499" s="2"/>
      <c r="P24499">
        <v>24498</v>
      </c>
      <c r="Q24499" s="1" t="s">
        <v>754</v>
      </c>
      <c r="R24499" s="1"/>
      <c r="S24499" s="2"/>
      <c r="T24499">
        <v>24498</v>
      </c>
      <c r="U24499" s="1" t="s">
        <v>178</v>
      </c>
      <c r="V24499" s="1"/>
      <c r="W24499" s="2"/>
      <c r="X24499">
        <v>24498</v>
      </c>
      <c r="Y24499" s="1" t="s">
        <v>179</v>
      </c>
      <c r="Z24499" s="1"/>
      <c r="AA24499" s="2"/>
    </row>
    <row r="24500" spans="8:27">
      <c r="H24500">
        <v>24499</v>
      </c>
      <c r="I24500" s="1" t="s">
        <v>752</v>
      </c>
      <c r="J24500" s="1"/>
      <c r="K24500" s="2"/>
      <c r="L24500">
        <v>24499</v>
      </c>
      <c r="M24500" s="1" t="s">
        <v>753</v>
      </c>
      <c r="N24500" s="1"/>
      <c r="O24500" s="2"/>
      <c r="P24500">
        <v>24499</v>
      </c>
      <c r="Q24500" s="1" t="s">
        <v>754</v>
      </c>
      <c r="R24500" s="1"/>
      <c r="S24500" s="2"/>
      <c r="T24500">
        <v>24499</v>
      </c>
      <c r="U24500" s="1" t="s">
        <v>178</v>
      </c>
      <c r="V24500" s="1"/>
      <c r="W24500" s="2"/>
      <c r="X24500">
        <v>24499</v>
      </c>
      <c r="Y24500" s="1" t="s">
        <v>179</v>
      </c>
      <c r="Z24500" s="1"/>
      <c r="AA24500" s="2"/>
    </row>
    <row r="24501" spans="8:27">
      <c r="H24501">
        <v>24500</v>
      </c>
      <c r="I24501" s="1" t="s">
        <v>752</v>
      </c>
      <c r="J24501" s="1"/>
      <c r="K24501" s="2"/>
      <c r="L24501">
        <v>24500</v>
      </c>
      <c r="M24501" s="1" t="s">
        <v>753</v>
      </c>
      <c r="N24501" s="1"/>
      <c r="O24501" s="2"/>
      <c r="P24501">
        <v>24500</v>
      </c>
      <c r="Q24501" s="1" t="s">
        <v>754</v>
      </c>
      <c r="R24501" s="1"/>
      <c r="S24501" s="2"/>
      <c r="T24501">
        <v>24500</v>
      </c>
      <c r="U24501" s="1" t="s">
        <v>178</v>
      </c>
      <c r="V24501" s="1"/>
      <c r="W24501" s="2"/>
      <c r="X24501">
        <v>24500</v>
      </c>
      <c r="Y24501" s="1" t="s">
        <v>179</v>
      </c>
      <c r="Z24501" s="1"/>
      <c r="AA24501" s="2"/>
    </row>
    <row r="24502" spans="8:27">
      <c r="H24502">
        <v>24501</v>
      </c>
      <c r="I24502" s="1" t="s">
        <v>752</v>
      </c>
      <c r="J24502" s="1"/>
      <c r="K24502" s="2"/>
      <c r="L24502">
        <v>24501</v>
      </c>
      <c r="M24502" s="1" t="s">
        <v>753</v>
      </c>
      <c r="N24502" s="1"/>
      <c r="O24502" s="2"/>
      <c r="P24502">
        <v>24501</v>
      </c>
      <c r="Q24502" s="1" t="s">
        <v>754</v>
      </c>
      <c r="R24502" s="1"/>
      <c r="S24502" s="2"/>
      <c r="T24502">
        <v>24501</v>
      </c>
      <c r="U24502" s="1" t="s">
        <v>178</v>
      </c>
      <c r="V24502" s="1"/>
      <c r="W24502" s="2"/>
      <c r="X24502">
        <v>24501</v>
      </c>
      <c r="Y24502" s="1" t="s">
        <v>179</v>
      </c>
      <c r="Z24502" s="1"/>
      <c r="AA24502" s="2"/>
    </row>
    <row r="24503" spans="8:27">
      <c r="H24503">
        <v>24502</v>
      </c>
      <c r="I24503" s="1" t="s">
        <v>752</v>
      </c>
      <c r="J24503" s="1"/>
      <c r="K24503" s="2"/>
      <c r="L24503">
        <v>24502</v>
      </c>
      <c r="M24503" s="1" t="s">
        <v>753</v>
      </c>
      <c r="N24503" s="1"/>
      <c r="O24503" s="2"/>
      <c r="P24503">
        <v>24502</v>
      </c>
      <c r="Q24503" s="1" t="s">
        <v>754</v>
      </c>
      <c r="R24503" s="1"/>
      <c r="S24503" s="2"/>
      <c r="T24503">
        <v>24502</v>
      </c>
      <c r="U24503" s="1" t="s">
        <v>178</v>
      </c>
      <c r="V24503" s="1"/>
      <c r="W24503" s="2"/>
      <c r="X24503">
        <v>24502</v>
      </c>
      <c r="Y24503" s="1" t="s">
        <v>179</v>
      </c>
      <c r="Z24503" s="1"/>
      <c r="AA24503" s="2"/>
    </row>
    <row r="24504" spans="8:27">
      <c r="H24504">
        <v>24503</v>
      </c>
      <c r="I24504" s="1" t="s">
        <v>752</v>
      </c>
      <c r="J24504" s="1"/>
      <c r="K24504" s="2"/>
      <c r="L24504">
        <v>24503</v>
      </c>
      <c r="M24504" s="1" t="s">
        <v>753</v>
      </c>
      <c r="N24504" s="1"/>
      <c r="O24504" s="2"/>
      <c r="P24504">
        <v>24503</v>
      </c>
      <c r="Q24504" s="1" t="s">
        <v>754</v>
      </c>
      <c r="R24504" s="1"/>
      <c r="S24504" s="2"/>
      <c r="T24504">
        <v>24503</v>
      </c>
      <c r="U24504" s="1" t="s">
        <v>178</v>
      </c>
      <c r="V24504" s="1"/>
      <c r="W24504" s="2"/>
      <c r="X24504">
        <v>24503</v>
      </c>
      <c r="Y24504" s="1" t="s">
        <v>179</v>
      </c>
      <c r="Z24504" s="1"/>
      <c r="AA24504" s="2"/>
    </row>
    <row r="24505" spans="8:27">
      <c r="H24505">
        <v>24504</v>
      </c>
      <c r="I24505" s="1" t="s">
        <v>752</v>
      </c>
      <c r="J24505" s="1"/>
      <c r="K24505" s="2"/>
      <c r="L24505">
        <v>24504</v>
      </c>
      <c r="M24505" s="1" t="s">
        <v>753</v>
      </c>
      <c r="N24505" s="1"/>
      <c r="O24505" s="2"/>
      <c r="P24505">
        <v>24504</v>
      </c>
      <c r="Q24505" s="1" t="s">
        <v>754</v>
      </c>
      <c r="R24505" s="1"/>
      <c r="S24505" s="2"/>
      <c r="T24505">
        <v>24504</v>
      </c>
      <c r="U24505" s="1" t="s">
        <v>178</v>
      </c>
      <c r="V24505" s="1"/>
      <c r="W24505" s="2"/>
      <c r="X24505">
        <v>24504</v>
      </c>
      <c r="Y24505" s="1" t="s">
        <v>179</v>
      </c>
      <c r="Z24505" s="1"/>
      <c r="AA24505" s="2"/>
    </row>
    <row r="24506" spans="8:27">
      <c r="H24506">
        <v>24505</v>
      </c>
      <c r="I24506" s="1" t="s">
        <v>752</v>
      </c>
      <c r="J24506" s="1"/>
      <c r="K24506" s="2"/>
      <c r="L24506">
        <v>24505</v>
      </c>
      <c r="M24506" s="1" t="s">
        <v>753</v>
      </c>
      <c r="N24506" s="1"/>
      <c r="O24506" s="2"/>
      <c r="P24506">
        <v>24505</v>
      </c>
      <c r="Q24506" s="1" t="s">
        <v>754</v>
      </c>
      <c r="R24506" s="1"/>
      <c r="S24506" s="2"/>
      <c r="T24506">
        <v>24505</v>
      </c>
      <c r="U24506" s="1" t="s">
        <v>178</v>
      </c>
      <c r="V24506" s="1"/>
      <c r="W24506" s="2"/>
      <c r="X24506">
        <v>24505</v>
      </c>
      <c r="Y24506" s="1" t="s">
        <v>179</v>
      </c>
      <c r="Z24506" s="1"/>
      <c r="AA24506" s="2"/>
    </row>
    <row r="24507" spans="8:27">
      <c r="H24507">
        <v>24506</v>
      </c>
      <c r="I24507" s="1" t="s">
        <v>752</v>
      </c>
      <c r="J24507" s="1"/>
      <c r="K24507" s="2"/>
      <c r="L24507">
        <v>24506</v>
      </c>
      <c r="M24507" s="1" t="s">
        <v>753</v>
      </c>
      <c r="N24507" s="1"/>
      <c r="O24507" s="2"/>
      <c r="P24507">
        <v>24506</v>
      </c>
      <c r="Q24507" s="1" t="s">
        <v>754</v>
      </c>
      <c r="R24507" s="1"/>
      <c r="S24507" s="2"/>
      <c r="T24507">
        <v>24506</v>
      </c>
      <c r="U24507" s="1" t="s">
        <v>178</v>
      </c>
      <c r="V24507" s="1"/>
      <c r="W24507" s="2"/>
      <c r="X24507">
        <v>24506</v>
      </c>
      <c r="Y24507" s="1" t="s">
        <v>179</v>
      </c>
      <c r="Z24507" s="1"/>
      <c r="AA24507" s="2"/>
    </row>
    <row r="24508" spans="8:27">
      <c r="H24508">
        <v>24507</v>
      </c>
      <c r="I24508" s="1" t="s">
        <v>752</v>
      </c>
      <c r="J24508" s="1"/>
      <c r="K24508" s="2"/>
      <c r="L24508">
        <v>24507</v>
      </c>
      <c r="M24508" s="1" t="s">
        <v>753</v>
      </c>
      <c r="N24508" s="1"/>
      <c r="O24508" s="2"/>
      <c r="P24508">
        <v>24507</v>
      </c>
      <c r="Q24508" s="1" t="s">
        <v>754</v>
      </c>
      <c r="R24508" s="1"/>
      <c r="S24508" s="2"/>
      <c r="T24508">
        <v>24507</v>
      </c>
      <c r="U24508" s="1" t="s">
        <v>178</v>
      </c>
      <c r="V24508" s="1"/>
      <c r="W24508" s="2"/>
      <c r="X24508">
        <v>24507</v>
      </c>
      <c r="Y24508" s="1" t="s">
        <v>179</v>
      </c>
      <c r="Z24508" s="1"/>
      <c r="AA24508" s="2"/>
    </row>
    <row r="24509" spans="8:27">
      <c r="H24509">
        <v>24508</v>
      </c>
      <c r="I24509" s="1" t="s">
        <v>752</v>
      </c>
      <c r="J24509" s="1"/>
      <c r="K24509" s="2"/>
      <c r="L24509">
        <v>24508</v>
      </c>
      <c r="M24509" s="1" t="s">
        <v>753</v>
      </c>
      <c r="N24509" s="1"/>
      <c r="O24509" s="2"/>
      <c r="P24509">
        <v>24508</v>
      </c>
      <c r="Q24509" s="1" t="s">
        <v>754</v>
      </c>
      <c r="R24509" s="1"/>
      <c r="S24509" s="2"/>
      <c r="T24509">
        <v>24508</v>
      </c>
      <c r="U24509" s="1" t="s">
        <v>178</v>
      </c>
      <c r="V24509" s="1"/>
      <c r="W24509" s="2"/>
      <c r="X24509">
        <v>24508</v>
      </c>
      <c r="Y24509" s="1" t="s">
        <v>179</v>
      </c>
      <c r="Z24509" s="1"/>
      <c r="AA24509" s="2"/>
    </row>
    <row r="24510" spans="8:27">
      <c r="H24510">
        <v>24509</v>
      </c>
      <c r="I24510" s="1" t="s">
        <v>752</v>
      </c>
      <c r="J24510" s="1"/>
      <c r="K24510" s="2"/>
      <c r="L24510">
        <v>24509</v>
      </c>
      <c r="M24510" s="1" t="s">
        <v>753</v>
      </c>
      <c r="N24510" s="1"/>
      <c r="O24510" s="2"/>
      <c r="P24510">
        <v>24509</v>
      </c>
      <c r="Q24510" s="1" t="s">
        <v>754</v>
      </c>
      <c r="R24510" s="1"/>
      <c r="S24510" s="2"/>
      <c r="T24510">
        <v>24509</v>
      </c>
      <c r="U24510" s="1" t="s">
        <v>178</v>
      </c>
      <c r="V24510" s="1"/>
      <c r="W24510" s="2"/>
      <c r="X24510">
        <v>24509</v>
      </c>
      <c r="Y24510" s="1" t="s">
        <v>179</v>
      </c>
      <c r="Z24510" s="1"/>
      <c r="AA24510" s="2"/>
    </row>
    <row r="24511" spans="8:27">
      <c r="H24511">
        <v>24510</v>
      </c>
      <c r="I24511" s="1" t="s">
        <v>752</v>
      </c>
      <c r="J24511" s="1"/>
      <c r="K24511" s="2"/>
      <c r="L24511">
        <v>24510</v>
      </c>
      <c r="M24511" s="1" t="s">
        <v>753</v>
      </c>
      <c r="N24511" s="1"/>
      <c r="O24511" s="2"/>
      <c r="P24511">
        <v>24510</v>
      </c>
      <c r="Q24511" s="1" t="s">
        <v>754</v>
      </c>
      <c r="R24511" s="1"/>
      <c r="S24511" s="2"/>
      <c r="T24511">
        <v>24510</v>
      </c>
      <c r="U24511" s="1" t="s">
        <v>178</v>
      </c>
      <c r="V24511" s="1"/>
      <c r="W24511" s="2"/>
      <c r="X24511">
        <v>24510</v>
      </c>
      <c r="Y24511" s="1" t="s">
        <v>179</v>
      </c>
      <c r="Z24511" s="1"/>
      <c r="AA24511" s="2"/>
    </row>
    <row r="24512" spans="8:27">
      <c r="H24512">
        <v>24511</v>
      </c>
      <c r="I24512" s="1" t="s">
        <v>752</v>
      </c>
      <c r="J24512" s="1"/>
      <c r="K24512" s="2"/>
      <c r="L24512">
        <v>24511</v>
      </c>
      <c r="M24512" s="1" t="s">
        <v>753</v>
      </c>
      <c r="N24512" s="1"/>
      <c r="O24512" s="2"/>
      <c r="P24512">
        <v>24511</v>
      </c>
      <c r="Q24512" s="1" t="s">
        <v>754</v>
      </c>
      <c r="R24512" s="1"/>
      <c r="S24512" s="2"/>
      <c r="T24512">
        <v>24511</v>
      </c>
      <c r="U24512" s="1" t="s">
        <v>178</v>
      </c>
      <c r="V24512" s="1"/>
      <c r="W24512" s="2"/>
      <c r="X24512">
        <v>24511</v>
      </c>
      <c r="Y24512" s="1" t="s">
        <v>179</v>
      </c>
      <c r="Z24512" s="1"/>
      <c r="AA24512" s="2"/>
    </row>
    <row r="24513" spans="8:27">
      <c r="H24513">
        <v>24512</v>
      </c>
      <c r="I24513" s="1" t="s">
        <v>752</v>
      </c>
      <c r="J24513" s="1"/>
      <c r="K24513" s="2"/>
      <c r="L24513">
        <v>24512</v>
      </c>
      <c r="M24513" s="1" t="s">
        <v>753</v>
      </c>
      <c r="N24513" s="1"/>
      <c r="O24513" s="2"/>
      <c r="P24513">
        <v>24512</v>
      </c>
      <c r="Q24513" s="1" t="s">
        <v>754</v>
      </c>
      <c r="R24513" s="1"/>
      <c r="S24513" s="2"/>
      <c r="T24513">
        <v>24512</v>
      </c>
      <c r="U24513" s="1" t="s">
        <v>178</v>
      </c>
      <c r="V24513" s="1"/>
      <c r="W24513" s="2"/>
      <c r="X24513">
        <v>24512</v>
      </c>
      <c r="Y24513" s="1" t="s">
        <v>179</v>
      </c>
      <c r="Z24513" s="1"/>
      <c r="AA24513" s="2"/>
    </row>
    <row r="24514" spans="8:27">
      <c r="H24514">
        <v>24513</v>
      </c>
      <c r="I24514" s="1" t="s">
        <v>752</v>
      </c>
      <c r="J24514" s="1"/>
      <c r="K24514" s="2"/>
      <c r="L24514">
        <v>24513</v>
      </c>
      <c r="M24514" s="1" t="s">
        <v>753</v>
      </c>
      <c r="N24514" s="1"/>
      <c r="O24514" s="2"/>
      <c r="P24514">
        <v>24513</v>
      </c>
      <c r="Q24514" s="1" t="s">
        <v>754</v>
      </c>
      <c r="R24514" s="1"/>
      <c r="S24514" s="2"/>
      <c r="T24514">
        <v>24513</v>
      </c>
      <c r="U24514" s="1" t="s">
        <v>178</v>
      </c>
      <c r="V24514" s="1"/>
      <c r="W24514" s="2"/>
      <c r="X24514">
        <v>24513</v>
      </c>
      <c r="Y24514" s="1" t="s">
        <v>179</v>
      </c>
      <c r="Z24514" s="1"/>
      <c r="AA24514" s="2"/>
    </row>
    <row r="24515" spans="8:27">
      <c r="H24515">
        <v>24514</v>
      </c>
      <c r="I24515" s="1" t="s">
        <v>752</v>
      </c>
      <c r="J24515" s="1"/>
      <c r="K24515" s="2"/>
      <c r="L24515">
        <v>24514</v>
      </c>
      <c r="M24515" s="1" t="s">
        <v>753</v>
      </c>
      <c r="N24515" s="1"/>
      <c r="O24515" s="2"/>
      <c r="P24515">
        <v>24514</v>
      </c>
      <c r="Q24515" s="1" t="s">
        <v>754</v>
      </c>
      <c r="R24515" s="1"/>
      <c r="S24515" s="2"/>
      <c r="T24515">
        <v>24514</v>
      </c>
      <c r="U24515" s="1" t="s">
        <v>178</v>
      </c>
      <c r="V24515" s="1"/>
      <c r="W24515" s="2"/>
      <c r="X24515">
        <v>24514</v>
      </c>
      <c r="Y24515" s="1" t="s">
        <v>179</v>
      </c>
      <c r="Z24515" s="1"/>
      <c r="AA24515" s="2"/>
    </row>
    <row r="24516" spans="8:27">
      <c r="H24516">
        <v>24515</v>
      </c>
      <c r="I24516" s="1" t="s">
        <v>752</v>
      </c>
      <c r="J24516" s="1"/>
      <c r="K24516" s="2"/>
      <c r="L24516">
        <v>24515</v>
      </c>
      <c r="M24516" s="1" t="s">
        <v>753</v>
      </c>
      <c r="N24516" s="1"/>
      <c r="O24516" s="2"/>
      <c r="P24516">
        <v>24515</v>
      </c>
      <c r="Q24516" s="1" t="s">
        <v>754</v>
      </c>
      <c r="R24516" s="1"/>
      <c r="S24516" s="2"/>
      <c r="T24516">
        <v>24515</v>
      </c>
      <c r="U24516" s="1" t="s">
        <v>178</v>
      </c>
      <c r="V24516" s="1"/>
      <c r="W24516" s="2"/>
      <c r="X24516">
        <v>24515</v>
      </c>
      <c r="Y24516" s="1" t="s">
        <v>179</v>
      </c>
      <c r="Z24516" s="1"/>
      <c r="AA24516" s="2"/>
    </row>
    <row r="24517" spans="8:27">
      <c r="H24517">
        <v>24516</v>
      </c>
      <c r="I24517" s="1" t="s">
        <v>752</v>
      </c>
      <c r="J24517" s="1"/>
      <c r="K24517" s="2"/>
      <c r="L24517">
        <v>24516</v>
      </c>
      <c r="M24517" s="1" t="s">
        <v>753</v>
      </c>
      <c r="N24517" s="1"/>
      <c r="O24517" s="2"/>
      <c r="P24517">
        <v>24516</v>
      </c>
      <c r="Q24517" s="1" t="s">
        <v>754</v>
      </c>
      <c r="R24517" s="1"/>
      <c r="S24517" s="2"/>
      <c r="T24517">
        <v>24516</v>
      </c>
      <c r="U24517" s="1" t="s">
        <v>178</v>
      </c>
      <c r="V24517" s="1"/>
      <c r="W24517" s="2"/>
      <c r="X24517">
        <v>24516</v>
      </c>
      <c r="Y24517" s="1" t="s">
        <v>179</v>
      </c>
      <c r="Z24517" s="1"/>
      <c r="AA24517" s="2"/>
    </row>
    <row r="24518" spans="8:27">
      <c r="H24518">
        <v>24517</v>
      </c>
      <c r="I24518" s="1" t="s">
        <v>752</v>
      </c>
      <c r="J24518" s="1"/>
      <c r="K24518" s="2"/>
      <c r="L24518">
        <v>24517</v>
      </c>
      <c r="M24518" s="1" t="s">
        <v>753</v>
      </c>
      <c r="N24518" s="1"/>
      <c r="O24518" s="2"/>
      <c r="P24518">
        <v>24517</v>
      </c>
      <c r="Q24518" s="1" t="s">
        <v>754</v>
      </c>
      <c r="R24518" s="1"/>
      <c r="S24518" s="2"/>
      <c r="T24518">
        <v>24517</v>
      </c>
      <c r="U24518" s="1" t="s">
        <v>178</v>
      </c>
      <c r="V24518" s="1"/>
      <c r="W24518" s="2"/>
      <c r="X24518">
        <v>24517</v>
      </c>
      <c r="Y24518" s="1" t="s">
        <v>179</v>
      </c>
      <c r="Z24518" s="1"/>
      <c r="AA24518" s="2"/>
    </row>
    <row r="24519" spans="8:27">
      <c r="H24519">
        <v>24518</v>
      </c>
      <c r="I24519" s="1" t="s">
        <v>752</v>
      </c>
      <c r="J24519" s="1"/>
      <c r="K24519" s="2"/>
      <c r="L24519">
        <v>24518</v>
      </c>
      <c r="M24519" s="1" t="s">
        <v>753</v>
      </c>
      <c r="N24519" s="1"/>
      <c r="O24519" s="2"/>
      <c r="P24519">
        <v>24518</v>
      </c>
      <c r="Q24519" s="1" t="s">
        <v>754</v>
      </c>
      <c r="R24519" s="1"/>
      <c r="S24519" s="2"/>
      <c r="T24519">
        <v>24518</v>
      </c>
      <c r="U24519" s="1" t="s">
        <v>178</v>
      </c>
      <c r="V24519" s="1"/>
      <c r="W24519" s="2"/>
      <c r="X24519">
        <v>24518</v>
      </c>
      <c r="Y24519" s="1" t="s">
        <v>179</v>
      </c>
      <c r="Z24519" s="1"/>
      <c r="AA24519" s="2"/>
    </row>
    <row r="24520" spans="8:27">
      <c r="H24520">
        <v>24519</v>
      </c>
      <c r="I24520" s="1" t="s">
        <v>752</v>
      </c>
      <c r="J24520" s="1"/>
      <c r="K24520" s="2"/>
      <c r="L24520">
        <v>24519</v>
      </c>
      <c r="M24520" s="1" t="s">
        <v>753</v>
      </c>
      <c r="N24520" s="1"/>
      <c r="O24520" s="2"/>
      <c r="P24520">
        <v>24519</v>
      </c>
      <c r="Q24520" s="1" t="s">
        <v>754</v>
      </c>
      <c r="R24520" s="1"/>
      <c r="S24520" s="2"/>
      <c r="T24520">
        <v>24519</v>
      </c>
      <c r="U24520" s="1" t="s">
        <v>178</v>
      </c>
      <c r="V24520" s="1"/>
      <c r="W24520" s="2"/>
      <c r="X24520">
        <v>24519</v>
      </c>
      <c r="Y24520" s="1" t="s">
        <v>179</v>
      </c>
      <c r="Z24520" s="1"/>
      <c r="AA24520" s="2"/>
    </row>
    <row r="24521" spans="8:27">
      <c r="H24521">
        <v>24520</v>
      </c>
      <c r="I24521" s="1" t="s">
        <v>752</v>
      </c>
      <c r="J24521" s="1"/>
      <c r="K24521" s="2"/>
      <c r="L24521">
        <v>24520</v>
      </c>
      <c r="M24521" s="1" t="s">
        <v>753</v>
      </c>
      <c r="N24521" s="1"/>
      <c r="O24521" s="2"/>
      <c r="P24521">
        <v>24520</v>
      </c>
      <c r="Q24521" s="1" t="s">
        <v>754</v>
      </c>
      <c r="R24521" s="1"/>
      <c r="S24521" s="2"/>
      <c r="T24521">
        <v>24520</v>
      </c>
      <c r="U24521" s="1" t="s">
        <v>178</v>
      </c>
      <c r="V24521" s="1"/>
      <c r="W24521" s="2"/>
      <c r="X24521">
        <v>24520</v>
      </c>
      <c r="Y24521" s="1" t="s">
        <v>179</v>
      </c>
      <c r="Z24521" s="1"/>
      <c r="AA24521" s="2"/>
    </row>
    <row r="24522" spans="8:27">
      <c r="H24522">
        <v>24521</v>
      </c>
      <c r="I24522" s="1" t="s">
        <v>752</v>
      </c>
      <c r="J24522" s="1"/>
      <c r="K24522" s="2"/>
      <c r="L24522">
        <v>24521</v>
      </c>
      <c r="M24522" s="1" t="s">
        <v>753</v>
      </c>
      <c r="N24522" s="1"/>
      <c r="O24522" s="2"/>
      <c r="P24522">
        <v>24521</v>
      </c>
      <c r="Q24522" s="1" t="s">
        <v>754</v>
      </c>
      <c r="R24522" s="1"/>
      <c r="S24522" s="2"/>
      <c r="T24522">
        <v>24521</v>
      </c>
      <c r="U24522" s="1" t="s">
        <v>178</v>
      </c>
      <c r="V24522" s="1"/>
      <c r="W24522" s="2"/>
      <c r="X24522">
        <v>24521</v>
      </c>
      <c r="Y24522" s="1" t="s">
        <v>179</v>
      </c>
      <c r="Z24522" s="1"/>
      <c r="AA24522" s="2"/>
    </row>
    <row r="24523" spans="8:27">
      <c r="H24523">
        <v>24522</v>
      </c>
      <c r="I24523" s="1" t="s">
        <v>752</v>
      </c>
      <c r="J24523" s="1"/>
      <c r="K24523" s="2"/>
      <c r="L24523">
        <v>24522</v>
      </c>
      <c r="M24523" s="1" t="s">
        <v>753</v>
      </c>
      <c r="N24523" s="1"/>
      <c r="O24523" s="2"/>
      <c r="P24523">
        <v>24522</v>
      </c>
      <c r="Q24523" s="1" t="s">
        <v>754</v>
      </c>
      <c r="R24523" s="1"/>
      <c r="S24523" s="2"/>
      <c r="T24523">
        <v>24522</v>
      </c>
      <c r="U24523" s="1" t="s">
        <v>178</v>
      </c>
      <c r="V24523" s="1"/>
      <c r="W24523" s="2"/>
      <c r="X24523">
        <v>24522</v>
      </c>
      <c r="Y24523" s="1" t="s">
        <v>179</v>
      </c>
      <c r="Z24523" s="1"/>
      <c r="AA24523" s="2"/>
    </row>
    <row r="24524" spans="8:27">
      <c r="H24524">
        <v>24523</v>
      </c>
      <c r="I24524" s="1" t="s">
        <v>752</v>
      </c>
      <c r="J24524" s="1"/>
      <c r="K24524" s="2"/>
      <c r="L24524">
        <v>24523</v>
      </c>
      <c r="M24524" s="1" t="s">
        <v>753</v>
      </c>
      <c r="N24524" s="1"/>
      <c r="O24524" s="2"/>
      <c r="P24524">
        <v>24523</v>
      </c>
      <c r="Q24524" s="1" t="s">
        <v>754</v>
      </c>
      <c r="R24524" s="1"/>
      <c r="S24524" s="2"/>
      <c r="T24524">
        <v>24523</v>
      </c>
      <c r="U24524" s="1" t="s">
        <v>178</v>
      </c>
      <c r="V24524" s="1"/>
      <c r="W24524" s="2"/>
      <c r="X24524">
        <v>24523</v>
      </c>
      <c r="Y24524" s="1" t="s">
        <v>179</v>
      </c>
      <c r="Z24524" s="1"/>
      <c r="AA24524" s="2"/>
    </row>
    <row r="24525" spans="8:27">
      <c r="H24525">
        <v>24524</v>
      </c>
      <c r="I24525" s="1" t="s">
        <v>752</v>
      </c>
      <c r="J24525" s="1"/>
      <c r="K24525" s="2"/>
      <c r="L24525">
        <v>24524</v>
      </c>
      <c r="M24525" s="1" t="s">
        <v>753</v>
      </c>
      <c r="N24525" s="1"/>
      <c r="O24525" s="2"/>
      <c r="P24525">
        <v>24524</v>
      </c>
      <c r="Q24525" s="1" t="s">
        <v>754</v>
      </c>
      <c r="R24525" s="1"/>
      <c r="S24525" s="2"/>
      <c r="T24525">
        <v>24524</v>
      </c>
      <c r="U24525" s="1" t="s">
        <v>178</v>
      </c>
      <c r="V24525" s="1"/>
      <c r="W24525" s="2"/>
      <c r="X24525">
        <v>24524</v>
      </c>
      <c r="Y24525" s="1" t="s">
        <v>179</v>
      </c>
      <c r="Z24525" s="1"/>
      <c r="AA24525" s="2"/>
    </row>
    <row r="24526" spans="8:27">
      <c r="H24526">
        <v>24525</v>
      </c>
      <c r="I24526" s="1" t="s">
        <v>752</v>
      </c>
      <c r="J24526" s="1"/>
      <c r="K24526" s="2"/>
      <c r="L24526">
        <v>24525</v>
      </c>
      <c r="M24526" s="1" t="s">
        <v>753</v>
      </c>
      <c r="N24526" s="1"/>
      <c r="O24526" s="2"/>
      <c r="P24526">
        <v>24525</v>
      </c>
      <c r="Q24526" s="1" t="s">
        <v>754</v>
      </c>
      <c r="R24526" s="1"/>
      <c r="S24526" s="2"/>
      <c r="T24526">
        <v>24525</v>
      </c>
      <c r="U24526" s="1" t="s">
        <v>178</v>
      </c>
      <c r="V24526" s="1"/>
      <c r="W24526" s="2"/>
      <c r="X24526">
        <v>24525</v>
      </c>
      <c r="Y24526" s="1" t="s">
        <v>179</v>
      </c>
      <c r="Z24526" s="1"/>
      <c r="AA24526" s="2"/>
    </row>
    <row r="24527" spans="8:27">
      <c r="H24527">
        <v>24526</v>
      </c>
      <c r="I24527" s="1" t="s">
        <v>752</v>
      </c>
      <c r="J24527" s="1"/>
      <c r="K24527" s="2"/>
      <c r="L24527">
        <v>24526</v>
      </c>
      <c r="M24527" s="1" t="s">
        <v>753</v>
      </c>
      <c r="N24527" s="1"/>
      <c r="O24527" s="2"/>
      <c r="P24527">
        <v>24526</v>
      </c>
      <c r="Q24527" s="1" t="s">
        <v>754</v>
      </c>
      <c r="R24527" s="1"/>
      <c r="S24527" s="2"/>
      <c r="T24527">
        <v>24526</v>
      </c>
      <c r="U24527" s="1" t="s">
        <v>178</v>
      </c>
      <c r="V24527" s="1"/>
      <c r="W24527" s="2"/>
      <c r="X24527">
        <v>24526</v>
      </c>
      <c r="Y24527" s="1" t="s">
        <v>179</v>
      </c>
      <c r="Z24527" s="1"/>
      <c r="AA24527" s="2"/>
    </row>
    <row r="24528" spans="8:27">
      <c r="H24528">
        <v>24527</v>
      </c>
      <c r="I24528" s="1" t="s">
        <v>752</v>
      </c>
      <c r="J24528" s="1"/>
      <c r="K24528" s="2"/>
      <c r="L24528">
        <v>24527</v>
      </c>
      <c r="M24528" s="1" t="s">
        <v>753</v>
      </c>
      <c r="N24528" s="1"/>
      <c r="O24528" s="2"/>
      <c r="P24528">
        <v>24527</v>
      </c>
      <c r="Q24528" s="1" t="s">
        <v>754</v>
      </c>
      <c r="R24528" s="1"/>
      <c r="S24528" s="2"/>
      <c r="T24528">
        <v>24527</v>
      </c>
      <c r="U24528" s="1" t="s">
        <v>178</v>
      </c>
      <c r="V24528" s="1"/>
      <c r="W24528" s="2"/>
      <c r="X24528">
        <v>24527</v>
      </c>
      <c r="Y24528" s="1" t="s">
        <v>179</v>
      </c>
      <c r="Z24528" s="1"/>
      <c r="AA24528" s="2"/>
    </row>
    <row r="24529" spans="8:27">
      <c r="H24529">
        <v>24528</v>
      </c>
      <c r="I24529" s="1" t="s">
        <v>752</v>
      </c>
      <c r="J24529" s="1"/>
      <c r="K24529" s="2"/>
      <c r="L24529">
        <v>24528</v>
      </c>
      <c r="M24529" s="1" t="s">
        <v>753</v>
      </c>
      <c r="N24529" s="1"/>
      <c r="O24529" s="2"/>
      <c r="P24529">
        <v>24528</v>
      </c>
      <c r="Q24529" s="1" t="s">
        <v>754</v>
      </c>
      <c r="R24529" s="1"/>
      <c r="S24529" s="2"/>
      <c r="T24529">
        <v>24528</v>
      </c>
      <c r="U24529" s="1" t="s">
        <v>178</v>
      </c>
      <c r="V24529" s="1"/>
      <c r="W24529" s="2"/>
      <c r="X24529">
        <v>24528</v>
      </c>
      <c r="Y24529" s="1" t="s">
        <v>179</v>
      </c>
      <c r="Z24529" s="1"/>
      <c r="AA24529" s="2"/>
    </row>
    <row r="24530" spans="8:27">
      <c r="H24530">
        <v>24529</v>
      </c>
      <c r="I24530" s="1" t="s">
        <v>752</v>
      </c>
      <c r="J24530" s="1"/>
      <c r="K24530" s="2"/>
      <c r="L24530">
        <v>24529</v>
      </c>
      <c r="M24530" s="1" t="s">
        <v>753</v>
      </c>
      <c r="N24530" s="1"/>
      <c r="O24530" s="2"/>
      <c r="P24530">
        <v>24529</v>
      </c>
      <c r="Q24530" s="1" t="s">
        <v>754</v>
      </c>
      <c r="R24530" s="1"/>
      <c r="S24530" s="2"/>
      <c r="T24530">
        <v>24529</v>
      </c>
      <c r="U24530" s="1" t="s">
        <v>178</v>
      </c>
      <c r="V24530" s="1"/>
      <c r="W24530" s="2"/>
      <c r="X24530">
        <v>24529</v>
      </c>
      <c r="Y24530" s="1" t="s">
        <v>179</v>
      </c>
      <c r="Z24530" s="1"/>
      <c r="AA24530" s="2"/>
    </row>
    <row r="24531" spans="8:27">
      <c r="H24531">
        <v>24530</v>
      </c>
      <c r="I24531" s="1" t="s">
        <v>752</v>
      </c>
      <c r="J24531" s="1"/>
      <c r="K24531" s="2"/>
      <c r="L24531">
        <v>24530</v>
      </c>
      <c r="M24531" s="1" t="s">
        <v>753</v>
      </c>
      <c r="N24531" s="1"/>
      <c r="O24531" s="2"/>
      <c r="P24531">
        <v>24530</v>
      </c>
      <c r="Q24531" s="1" t="s">
        <v>754</v>
      </c>
      <c r="R24531" s="1"/>
      <c r="S24531" s="2"/>
      <c r="T24531">
        <v>24530</v>
      </c>
      <c r="U24531" s="1" t="s">
        <v>178</v>
      </c>
      <c r="V24531" s="1"/>
      <c r="W24531" s="2"/>
      <c r="X24531">
        <v>24530</v>
      </c>
      <c r="Y24531" s="1" t="s">
        <v>179</v>
      </c>
      <c r="Z24531" s="1"/>
      <c r="AA24531" s="2"/>
    </row>
    <row r="24532" spans="8:27">
      <c r="H24532">
        <v>24531</v>
      </c>
      <c r="I24532" s="1" t="s">
        <v>752</v>
      </c>
      <c r="J24532" s="1"/>
      <c r="K24532" s="2"/>
      <c r="L24532">
        <v>24531</v>
      </c>
      <c r="M24532" s="1" t="s">
        <v>753</v>
      </c>
      <c r="N24532" s="1"/>
      <c r="O24532" s="2"/>
      <c r="P24532">
        <v>24531</v>
      </c>
      <c r="Q24532" s="1" t="s">
        <v>754</v>
      </c>
      <c r="R24532" s="1"/>
      <c r="S24532" s="2"/>
      <c r="T24532">
        <v>24531</v>
      </c>
      <c r="U24532" s="1" t="s">
        <v>178</v>
      </c>
      <c r="V24532" s="1"/>
      <c r="W24532" s="2"/>
      <c r="X24532">
        <v>24531</v>
      </c>
      <c r="Y24532" s="1" t="s">
        <v>179</v>
      </c>
      <c r="Z24532" s="1"/>
      <c r="AA24532" s="2"/>
    </row>
    <row r="24533" spans="8:27">
      <c r="H24533">
        <v>24532</v>
      </c>
      <c r="I24533" s="1" t="s">
        <v>752</v>
      </c>
      <c r="J24533" s="1"/>
      <c r="K24533" s="2"/>
      <c r="L24533">
        <v>24532</v>
      </c>
      <c r="M24533" s="1" t="s">
        <v>753</v>
      </c>
      <c r="N24533" s="1"/>
      <c r="O24533" s="2"/>
      <c r="P24533">
        <v>24532</v>
      </c>
      <c r="Q24533" s="1" t="s">
        <v>754</v>
      </c>
      <c r="R24533" s="1"/>
      <c r="S24533" s="2"/>
      <c r="T24533">
        <v>24532</v>
      </c>
      <c r="U24533" s="1" t="s">
        <v>178</v>
      </c>
      <c r="V24533" s="1"/>
      <c r="W24533" s="2"/>
      <c r="X24533">
        <v>24532</v>
      </c>
      <c r="Y24533" s="1" t="s">
        <v>179</v>
      </c>
      <c r="Z24533" s="1"/>
      <c r="AA24533" s="2"/>
    </row>
    <row r="24534" spans="8:27">
      <c r="H24534">
        <v>24533</v>
      </c>
      <c r="I24534" s="1" t="s">
        <v>752</v>
      </c>
      <c r="J24534" s="1"/>
      <c r="K24534" s="2"/>
      <c r="L24534">
        <v>24533</v>
      </c>
      <c r="M24534" s="1" t="s">
        <v>753</v>
      </c>
      <c r="N24534" s="1"/>
      <c r="O24534" s="2"/>
      <c r="P24534">
        <v>24533</v>
      </c>
      <c r="Q24534" s="1" t="s">
        <v>754</v>
      </c>
      <c r="R24534" s="1"/>
      <c r="S24534" s="2"/>
      <c r="T24534">
        <v>24533</v>
      </c>
      <c r="U24534" s="1" t="s">
        <v>178</v>
      </c>
      <c r="V24534" s="1"/>
      <c r="W24534" s="2"/>
      <c r="X24534">
        <v>24533</v>
      </c>
      <c r="Y24534" s="1" t="s">
        <v>179</v>
      </c>
      <c r="Z24534" s="1"/>
      <c r="AA24534" s="2"/>
    </row>
    <row r="24535" spans="8:27">
      <c r="H24535">
        <v>24534</v>
      </c>
      <c r="I24535" s="1" t="s">
        <v>752</v>
      </c>
      <c r="J24535" s="1"/>
      <c r="K24535" s="2"/>
      <c r="L24535">
        <v>24534</v>
      </c>
      <c r="M24535" s="1" t="s">
        <v>753</v>
      </c>
      <c r="N24535" s="1"/>
      <c r="O24535" s="2"/>
      <c r="P24535">
        <v>24534</v>
      </c>
      <c r="Q24535" s="1" t="s">
        <v>754</v>
      </c>
      <c r="R24535" s="1"/>
      <c r="S24535" s="2"/>
      <c r="T24535">
        <v>24534</v>
      </c>
      <c r="U24535" s="1" t="s">
        <v>178</v>
      </c>
      <c r="V24535" s="1"/>
      <c r="W24535" s="2"/>
      <c r="X24535">
        <v>24534</v>
      </c>
      <c r="Y24535" s="1" t="s">
        <v>179</v>
      </c>
      <c r="Z24535" s="1"/>
      <c r="AA24535" s="2"/>
    </row>
    <row r="24536" spans="8:27">
      <c r="H24536">
        <v>24535</v>
      </c>
      <c r="I24536" s="1" t="s">
        <v>752</v>
      </c>
      <c r="J24536" s="1"/>
      <c r="K24536" s="2"/>
      <c r="L24536">
        <v>24535</v>
      </c>
      <c r="M24536" s="1" t="s">
        <v>753</v>
      </c>
      <c r="N24536" s="1"/>
      <c r="O24536" s="2"/>
      <c r="P24536">
        <v>24535</v>
      </c>
      <c r="Q24536" s="1" t="s">
        <v>754</v>
      </c>
      <c r="R24536" s="1"/>
      <c r="S24536" s="2"/>
      <c r="T24536">
        <v>24535</v>
      </c>
      <c r="U24536" s="1" t="s">
        <v>178</v>
      </c>
      <c r="V24536" s="1"/>
      <c r="W24536" s="2"/>
      <c r="X24536">
        <v>24535</v>
      </c>
      <c r="Y24536" s="1" t="s">
        <v>179</v>
      </c>
      <c r="Z24536" s="1"/>
      <c r="AA24536" s="2"/>
    </row>
    <row r="24537" spans="8:27">
      <c r="H24537">
        <v>24536</v>
      </c>
      <c r="I24537" s="1" t="s">
        <v>752</v>
      </c>
      <c r="J24537" s="1"/>
      <c r="K24537" s="2"/>
      <c r="L24537">
        <v>24536</v>
      </c>
      <c r="M24537" s="1" t="s">
        <v>753</v>
      </c>
      <c r="N24537" s="1"/>
      <c r="O24537" s="2"/>
      <c r="P24537">
        <v>24536</v>
      </c>
      <c r="Q24537" s="1" t="s">
        <v>754</v>
      </c>
      <c r="R24537" s="1"/>
      <c r="S24537" s="2"/>
      <c r="T24537">
        <v>24536</v>
      </c>
      <c r="U24537" s="1" t="s">
        <v>178</v>
      </c>
      <c r="V24537" s="1"/>
      <c r="W24537" s="2"/>
      <c r="X24537">
        <v>24536</v>
      </c>
      <c r="Y24537" s="1" t="s">
        <v>179</v>
      </c>
      <c r="Z24537" s="1"/>
      <c r="AA24537" s="2"/>
    </row>
    <row r="24538" spans="8:27">
      <c r="H24538">
        <v>24537</v>
      </c>
      <c r="I24538" s="1" t="s">
        <v>752</v>
      </c>
      <c r="J24538" s="1"/>
      <c r="K24538" s="2"/>
      <c r="L24538">
        <v>24537</v>
      </c>
      <c r="M24538" s="1" t="s">
        <v>753</v>
      </c>
      <c r="N24538" s="1"/>
      <c r="O24538" s="2"/>
      <c r="P24538">
        <v>24537</v>
      </c>
      <c r="Q24538" s="1" t="s">
        <v>754</v>
      </c>
      <c r="R24538" s="1"/>
      <c r="S24538" s="2"/>
      <c r="T24538">
        <v>24537</v>
      </c>
      <c r="U24538" s="1" t="s">
        <v>178</v>
      </c>
      <c r="V24538" s="1"/>
      <c r="W24538" s="2"/>
      <c r="X24538">
        <v>24537</v>
      </c>
      <c r="Y24538" s="1" t="s">
        <v>179</v>
      </c>
      <c r="Z24538" s="1"/>
      <c r="AA24538" s="2"/>
    </row>
    <row r="24539" spans="8:27">
      <c r="H24539">
        <v>24538</v>
      </c>
      <c r="I24539" s="1" t="s">
        <v>752</v>
      </c>
      <c r="J24539" s="1"/>
      <c r="K24539" s="2"/>
      <c r="L24539">
        <v>24538</v>
      </c>
      <c r="M24539" s="1" t="s">
        <v>753</v>
      </c>
      <c r="N24539" s="1"/>
      <c r="O24539" s="2"/>
      <c r="P24539">
        <v>24538</v>
      </c>
      <c r="Q24539" s="1" t="s">
        <v>754</v>
      </c>
      <c r="R24539" s="1"/>
      <c r="S24539" s="2"/>
      <c r="T24539">
        <v>24538</v>
      </c>
      <c r="U24539" s="1" t="s">
        <v>178</v>
      </c>
      <c r="V24539" s="1"/>
      <c r="W24539" s="2"/>
      <c r="X24539">
        <v>24538</v>
      </c>
      <c r="Y24539" s="1" t="s">
        <v>179</v>
      </c>
      <c r="Z24539" s="1"/>
      <c r="AA24539" s="2"/>
    </row>
    <row r="24540" spans="8:27">
      <c r="H24540">
        <v>24539</v>
      </c>
      <c r="I24540" s="1" t="s">
        <v>752</v>
      </c>
      <c r="J24540" s="1"/>
      <c r="K24540" s="2"/>
      <c r="L24540">
        <v>24539</v>
      </c>
      <c r="M24540" s="1" t="s">
        <v>753</v>
      </c>
      <c r="N24540" s="1"/>
      <c r="O24540" s="2"/>
      <c r="P24540">
        <v>24539</v>
      </c>
      <c r="Q24540" s="1" t="s">
        <v>754</v>
      </c>
      <c r="R24540" s="1"/>
      <c r="S24540" s="2"/>
      <c r="T24540">
        <v>24539</v>
      </c>
      <c r="U24540" s="1" t="s">
        <v>178</v>
      </c>
      <c r="V24540" s="1"/>
      <c r="W24540" s="2"/>
      <c r="X24540">
        <v>24539</v>
      </c>
      <c r="Y24540" s="1" t="s">
        <v>179</v>
      </c>
      <c r="Z24540" s="1"/>
      <c r="AA24540" s="2"/>
    </row>
    <row r="24541" spans="8:27">
      <c r="H24541">
        <v>24540</v>
      </c>
      <c r="I24541" s="1" t="s">
        <v>752</v>
      </c>
      <c r="J24541" s="1"/>
      <c r="K24541" s="2"/>
      <c r="L24541">
        <v>24540</v>
      </c>
      <c r="M24541" s="1" t="s">
        <v>753</v>
      </c>
      <c r="N24541" s="1"/>
      <c r="O24541" s="2"/>
      <c r="P24541">
        <v>24540</v>
      </c>
      <c r="Q24541" s="1" t="s">
        <v>754</v>
      </c>
      <c r="R24541" s="1"/>
      <c r="S24541" s="2"/>
      <c r="T24541">
        <v>24540</v>
      </c>
      <c r="U24541" s="1" t="s">
        <v>178</v>
      </c>
      <c r="V24541" s="1"/>
      <c r="W24541" s="2"/>
      <c r="X24541">
        <v>24540</v>
      </c>
      <c r="Y24541" s="1" t="s">
        <v>179</v>
      </c>
      <c r="Z24541" s="1"/>
      <c r="AA24541" s="2"/>
    </row>
    <row r="24542" spans="8:27">
      <c r="H24542">
        <v>24541</v>
      </c>
      <c r="I24542" s="1" t="s">
        <v>752</v>
      </c>
      <c r="J24542" s="1"/>
      <c r="K24542" s="2"/>
      <c r="L24542">
        <v>24541</v>
      </c>
      <c r="M24542" s="1" t="s">
        <v>753</v>
      </c>
      <c r="N24542" s="1"/>
      <c r="O24542" s="2"/>
      <c r="P24542">
        <v>24541</v>
      </c>
      <c r="Q24542" s="1" t="s">
        <v>754</v>
      </c>
      <c r="R24542" s="1"/>
      <c r="S24542" s="2"/>
      <c r="T24542">
        <v>24541</v>
      </c>
      <c r="U24542" s="1" t="s">
        <v>178</v>
      </c>
      <c r="V24542" s="1"/>
      <c r="W24542" s="2"/>
      <c r="X24542">
        <v>24541</v>
      </c>
      <c r="Y24542" s="1" t="s">
        <v>179</v>
      </c>
      <c r="Z24542" s="1"/>
      <c r="AA24542" s="2"/>
    </row>
    <row r="24543" spans="8:27">
      <c r="H24543">
        <v>24542</v>
      </c>
      <c r="I24543" s="1" t="s">
        <v>752</v>
      </c>
      <c r="J24543" s="1"/>
      <c r="K24543" s="2"/>
      <c r="L24543">
        <v>24542</v>
      </c>
      <c r="M24543" s="1" t="s">
        <v>753</v>
      </c>
      <c r="N24543" s="1"/>
      <c r="O24543" s="2"/>
      <c r="P24543">
        <v>24542</v>
      </c>
      <c r="Q24543" s="1" t="s">
        <v>754</v>
      </c>
      <c r="R24543" s="1"/>
      <c r="S24543" s="2"/>
      <c r="T24543">
        <v>24542</v>
      </c>
      <c r="U24543" s="1" t="s">
        <v>178</v>
      </c>
      <c r="V24543" s="1"/>
      <c r="W24543" s="2"/>
      <c r="X24543">
        <v>24542</v>
      </c>
      <c r="Y24543" s="1" t="s">
        <v>179</v>
      </c>
      <c r="Z24543" s="1"/>
      <c r="AA24543" s="2"/>
    </row>
    <row r="24544" spans="8:27">
      <c r="H24544">
        <v>24543</v>
      </c>
      <c r="I24544" s="1" t="s">
        <v>752</v>
      </c>
      <c r="J24544" s="1"/>
      <c r="K24544" s="2"/>
      <c r="L24544">
        <v>24543</v>
      </c>
      <c r="M24544" s="1" t="s">
        <v>753</v>
      </c>
      <c r="N24544" s="1"/>
      <c r="O24544" s="2"/>
      <c r="P24544">
        <v>24543</v>
      </c>
      <c r="Q24544" s="1" t="s">
        <v>754</v>
      </c>
      <c r="R24544" s="1"/>
      <c r="S24544" s="2"/>
      <c r="T24544">
        <v>24543</v>
      </c>
      <c r="U24544" s="1" t="s">
        <v>178</v>
      </c>
      <c r="V24544" s="1"/>
      <c r="W24544" s="2"/>
      <c r="X24544">
        <v>24543</v>
      </c>
      <c r="Y24544" s="1" t="s">
        <v>179</v>
      </c>
      <c r="Z24544" s="1"/>
      <c r="AA24544" s="2"/>
    </row>
    <row r="24545" spans="8:27">
      <c r="H24545">
        <v>24544</v>
      </c>
      <c r="I24545" s="1" t="s">
        <v>752</v>
      </c>
      <c r="J24545" s="1"/>
      <c r="K24545" s="2"/>
      <c r="L24545">
        <v>24544</v>
      </c>
      <c r="M24545" s="1" t="s">
        <v>753</v>
      </c>
      <c r="N24545" s="1"/>
      <c r="O24545" s="2"/>
      <c r="P24545">
        <v>24544</v>
      </c>
      <c r="Q24545" s="1" t="s">
        <v>754</v>
      </c>
      <c r="R24545" s="1"/>
      <c r="S24545" s="2"/>
      <c r="T24545">
        <v>24544</v>
      </c>
      <c r="U24545" s="1" t="s">
        <v>178</v>
      </c>
      <c r="V24545" s="1"/>
      <c r="W24545" s="2"/>
      <c r="X24545">
        <v>24544</v>
      </c>
      <c r="Y24545" s="1" t="s">
        <v>179</v>
      </c>
      <c r="Z24545" s="1"/>
      <c r="AA24545" s="2"/>
    </row>
    <row r="24546" spans="8:27">
      <c r="H24546">
        <v>24545</v>
      </c>
      <c r="I24546" s="1" t="s">
        <v>752</v>
      </c>
      <c r="J24546" s="1"/>
      <c r="K24546" s="2"/>
      <c r="L24546">
        <v>24545</v>
      </c>
      <c r="M24546" s="1" t="s">
        <v>753</v>
      </c>
      <c r="N24546" s="1"/>
      <c r="O24546" s="2"/>
      <c r="P24546">
        <v>24545</v>
      </c>
      <c r="Q24546" s="1" t="s">
        <v>754</v>
      </c>
      <c r="R24546" s="1"/>
      <c r="S24546" s="2"/>
      <c r="T24546">
        <v>24545</v>
      </c>
      <c r="U24546" s="1" t="s">
        <v>178</v>
      </c>
      <c r="V24546" s="1"/>
      <c r="W24546" s="2"/>
      <c r="X24546">
        <v>24545</v>
      </c>
      <c r="Y24546" s="1" t="s">
        <v>179</v>
      </c>
      <c r="Z24546" s="1"/>
      <c r="AA24546" s="2"/>
    </row>
    <row r="24547" spans="8:27">
      <c r="H24547">
        <v>24546</v>
      </c>
      <c r="I24547" s="1" t="s">
        <v>752</v>
      </c>
      <c r="J24547" s="1"/>
      <c r="K24547" s="2"/>
      <c r="L24547">
        <v>24546</v>
      </c>
      <c r="M24547" s="1" t="s">
        <v>753</v>
      </c>
      <c r="N24547" s="1"/>
      <c r="O24547" s="2"/>
      <c r="P24547">
        <v>24546</v>
      </c>
      <c r="Q24547" s="1" t="s">
        <v>754</v>
      </c>
      <c r="R24547" s="1"/>
      <c r="S24547" s="2"/>
      <c r="T24547">
        <v>24546</v>
      </c>
      <c r="U24547" s="1" t="s">
        <v>178</v>
      </c>
      <c r="V24547" s="1"/>
      <c r="W24547" s="2"/>
      <c r="X24547">
        <v>24546</v>
      </c>
      <c r="Y24547" s="1" t="s">
        <v>179</v>
      </c>
      <c r="Z24547" s="1"/>
      <c r="AA24547" s="2"/>
    </row>
    <row r="24548" spans="8:27">
      <c r="H24548">
        <v>24547</v>
      </c>
      <c r="I24548" s="1" t="s">
        <v>752</v>
      </c>
      <c r="J24548" s="1"/>
      <c r="K24548" s="2"/>
      <c r="L24548">
        <v>24547</v>
      </c>
      <c r="M24548" s="1" t="s">
        <v>753</v>
      </c>
      <c r="N24548" s="1"/>
      <c r="O24548" s="2"/>
      <c r="P24548">
        <v>24547</v>
      </c>
      <c r="Q24548" s="1" t="s">
        <v>754</v>
      </c>
      <c r="R24548" s="1"/>
      <c r="S24548" s="2"/>
      <c r="T24548">
        <v>24547</v>
      </c>
      <c r="U24548" s="1" t="s">
        <v>178</v>
      </c>
      <c r="V24548" s="1"/>
      <c r="W24548" s="2"/>
      <c r="X24548">
        <v>24547</v>
      </c>
      <c r="Y24548" s="1" t="s">
        <v>179</v>
      </c>
      <c r="Z24548" s="1"/>
      <c r="AA24548" s="2"/>
    </row>
    <row r="24549" spans="8:27">
      <c r="H24549">
        <v>24548</v>
      </c>
      <c r="I24549" s="1" t="s">
        <v>752</v>
      </c>
      <c r="J24549" s="1"/>
      <c r="K24549" s="2"/>
      <c r="L24549">
        <v>24548</v>
      </c>
      <c r="M24549" s="1" t="s">
        <v>753</v>
      </c>
      <c r="N24549" s="1"/>
      <c r="O24549" s="2"/>
      <c r="P24549">
        <v>24548</v>
      </c>
      <c r="Q24549" s="1" t="s">
        <v>754</v>
      </c>
      <c r="R24549" s="1"/>
      <c r="S24549" s="2"/>
      <c r="T24549">
        <v>24548</v>
      </c>
      <c r="U24549" s="1" t="s">
        <v>178</v>
      </c>
      <c r="V24549" s="1"/>
      <c r="W24549" s="2"/>
      <c r="X24549">
        <v>24548</v>
      </c>
      <c r="Y24549" s="1" t="s">
        <v>179</v>
      </c>
      <c r="Z24549" s="1"/>
      <c r="AA24549" s="2"/>
    </row>
    <row r="24550" spans="8:27">
      <c r="H24550">
        <v>24549</v>
      </c>
      <c r="I24550" s="1" t="s">
        <v>752</v>
      </c>
      <c r="J24550" s="1"/>
      <c r="K24550" s="2"/>
      <c r="L24550">
        <v>24549</v>
      </c>
      <c r="M24550" s="1" t="s">
        <v>753</v>
      </c>
      <c r="N24550" s="1"/>
      <c r="O24550" s="2"/>
      <c r="P24550">
        <v>24549</v>
      </c>
      <c r="Q24550" s="1" t="s">
        <v>754</v>
      </c>
      <c r="R24550" s="1"/>
      <c r="S24550" s="2"/>
      <c r="T24550">
        <v>24549</v>
      </c>
      <c r="U24550" s="1" t="s">
        <v>178</v>
      </c>
      <c r="V24550" s="1"/>
      <c r="W24550" s="2"/>
      <c r="X24550">
        <v>24549</v>
      </c>
      <c r="Y24550" s="1" t="s">
        <v>179</v>
      </c>
      <c r="Z24550" s="1"/>
      <c r="AA24550" s="2"/>
    </row>
    <row r="24551" spans="8:27">
      <c r="H24551">
        <v>24550</v>
      </c>
      <c r="I24551" s="1" t="s">
        <v>752</v>
      </c>
      <c r="J24551" s="1"/>
      <c r="K24551" s="2"/>
      <c r="L24551">
        <v>24550</v>
      </c>
      <c r="M24551" s="1" t="s">
        <v>753</v>
      </c>
      <c r="N24551" s="1"/>
      <c r="O24551" s="2"/>
      <c r="P24551">
        <v>24550</v>
      </c>
      <c r="Q24551" s="1" t="s">
        <v>754</v>
      </c>
      <c r="R24551" s="1"/>
      <c r="S24551" s="2"/>
      <c r="T24551">
        <v>24550</v>
      </c>
      <c r="U24551" s="1" t="s">
        <v>178</v>
      </c>
      <c r="V24551" s="1"/>
      <c r="W24551" s="2"/>
      <c r="X24551">
        <v>24550</v>
      </c>
      <c r="Y24551" s="1" t="s">
        <v>179</v>
      </c>
      <c r="Z24551" s="1"/>
      <c r="AA24551" s="2"/>
    </row>
    <row r="24552" spans="8:27">
      <c r="H24552">
        <v>24551</v>
      </c>
      <c r="I24552" s="1" t="s">
        <v>752</v>
      </c>
      <c r="J24552" s="1"/>
      <c r="K24552" s="2"/>
      <c r="L24552">
        <v>24551</v>
      </c>
      <c r="M24552" s="1" t="s">
        <v>753</v>
      </c>
      <c r="N24552" s="1"/>
      <c r="O24552" s="2"/>
      <c r="P24552">
        <v>24551</v>
      </c>
      <c r="Q24552" s="1" t="s">
        <v>754</v>
      </c>
      <c r="R24552" s="1"/>
      <c r="S24552" s="2"/>
      <c r="T24552">
        <v>24551</v>
      </c>
      <c r="U24552" s="1" t="s">
        <v>178</v>
      </c>
      <c r="V24552" s="1"/>
      <c r="W24552" s="2"/>
      <c r="X24552">
        <v>24551</v>
      </c>
      <c r="Y24552" s="1" t="s">
        <v>179</v>
      </c>
      <c r="Z24552" s="1"/>
      <c r="AA24552" s="2"/>
    </row>
    <row r="24553" spans="8:27">
      <c r="H24553">
        <v>24552</v>
      </c>
      <c r="I24553" s="1" t="s">
        <v>752</v>
      </c>
      <c r="J24553" s="1"/>
      <c r="K24553" s="2"/>
      <c r="L24553">
        <v>24552</v>
      </c>
      <c r="M24553" s="1" t="s">
        <v>753</v>
      </c>
      <c r="N24553" s="1"/>
      <c r="O24553" s="2"/>
      <c r="P24553">
        <v>24552</v>
      </c>
      <c r="Q24553" s="1" t="s">
        <v>754</v>
      </c>
      <c r="R24553" s="1"/>
      <c r="S24553" s="2"/>
      <c r="T24553">
        <v>24552</v>
      </c>
      <c r="U24553" s="1" t="s">
        <v>178</v>
      </c>
      <c r="V24553" s="1"/>
      <c r="W24553" s="2"/>
      <c r="X24553">
        <v>24552</v>
      </c>
      <c r="Y24553" s="1" t="s">
        <v>179</v>
      </c>
      <c r="Z24553" s="1"/>
      <c r="AA24553" s="2"/>
    </row>
    <row r="24554" spans="8:27">
      <c r="H24554">
        <v>24553</v>
      </c>
      <c r="I24554" s="1" t="s">
        <v>752</v>
      </c>
      <c r="J24554" s="1"/>
      <c r="K24554" s="2"/>
      <c r="L24554">
        <v>24553</v>
      </c>
      <c r="M24554" s="1" t="s">
        <v>753</v>
      </c>
      <c r="N24554" s="1"/>
      <c r="O24554" s="2"/>
      <c r="P24554">
        <v>24553</v>
      </c>
      <c r="Q24554" s="1" t="s">
        <v>754</v>
      </c>
      <c r="R24554" s="1"/>
      <c r="S24554" s="2"/>
      <c r="T24554">
        <v>24553</v>
      </c>
      <c r="U24554" s="1" t="s">
        <v>178</v>
      </c>
      <c r="V24554" s="1"/>
      <c r="W24554" s="2"/>
      <c r="X24554">
        <v>24553</v>
      </c>
      <c r="Y24554" s="1" t="s">
        <v>179</v>
      </c>
      <c r="Z24554" s="1"/>
      <c r="AA24554" s="2"/>
    </row>
    <row r="24555" spans="8:27">
      <c r="H24555">
        <v>24554</v>
      </c>
      <c r="I24555" s="1" t="s">
        <v>752</v>
      </c>
      <c r="J24555" s="1"/>
      <c r="K24555" s="2"/>
      <c r="L24555">
        <v>24554</v>
      </c>
      <c r="M24555" s="1" t="s">
        <v>753</v>
      </c>
      <c r="N24555" s="1"/>
      <c r="O24555" s="2"/>
      <c r="P24555">
        <v>24554</v>
      </c>
      <c r="Q24555" s="1" t="s">
        <v>754</v>
      </c>
      <c r="R24555" s="1"/>
      <c r="S24555" s="2"/>
      <c r="T24555">
        <v>24554</v>
      </c>
      <c r="U24555" s="1" t="s">
        <v>178</v>
      </c>
      <c r="V24555" s="1"/>
      <c r="W24555" s="2"/>
      <c r="X24555">
        <v>24554</v>
      </c>
      <c r="Y24555" s="1" t="s">
        <v>179</v>
      </c>
      <c r="Z24555" s="1"/>
      <c r="AA24555" s="2"/>
    </row>
    <row r="24556" spans="8:27">
      <c r="H24556">
        <v>24555</v>
      </c>
      <c r="I24556" s="1" t="s">
        <v>752</v>
      </c>
      <c r="J24556" s="1"/>
      <c r="K24556" s="2"/>
      <c r="L24556">
        <v>24555</v>
      </c>
      <c r="M24556" s="1" t="s">
        <v>753</v>
      </c>
      <c r="N24556" s="1"/>
      <c r="O24556" s="2"/>
      <c r="P24556">
        <v>24555</v>
      </c>
      <c r="Q24556" s="1" t="s">
        <v>754</v>
      </c>
      <c r="R24556" s="1"/>
      <c r="S24556" s="2"/>
      <c r="T24556">
        <v>24555</v>
      </c>
      <c r="U24556" s="1" t="s">
        <v>178</v>
      </c>
      <c r="V24556" s="1"/>
      <c r="W24556" s="2"/>
      <c r="X24556">
        <v>24555</v>
      </c>
      <c r="Y24556" s="1" t="s">
        <v>179</v>
      </c>
      <c r="Z24556" s="1"/>
      <c r="AA24556" s="2"/>
    </row>
    <row r="24557" spans="8:27">
      <c r="H24557">
        <v>24556</v>
      </c>
      <c r="I24557" s="1" t="s">
        <v>752</v>
      </c>
      <c r="J24557" s="1"/>
      <c r="K24557" s="2"/>
      <c r="L24557">
        <v>24556</v>
      </c>
      <c r="M24557" s="1" t="s">
        <v>753</v>
      </c>
      <c r="N24557" s="1"/>
      <c r="O24557" s="2"/>
      <c r="P24557">
        <v>24556</v>
      </c>
      <c r="Q24557" s="1" t="s">
        <v>754</v>
      </c>
      <c r="R24557" s="1"/>
      <c r="S24557" s="2"/>
      <c r="T24557">
        <v>24556</v>
      </c>
      <c r="U24557" s="1" t="s">
        <v>178</v>
      </c>
      <c r="V24557" s="1"/>
      <c r="W24557" s="2"/>
      <c r="X24557">
        <v>24556</v>
      </c>
      <c r="Y24557" s="1" t="s">
        <v>179</v>
      </c>
      <c r="Z24557" s="1"/>
      <c r="AA24557" s="2"/>
    </row>
    <row r="24558" spans="8:27">
      <c r="H24558">
        <v>24557</v>
      </c>
      <c r="I24558" s="1" t="s">
        <v>752</v>
      </c>
      <c r="J24558" s="1"/>
      <c r="K24558" s="2"/>
      <c r="L24558">
        <v>24557</v>
      </c>
      <c r="M24558" s="1" t="s">
        <v>753</v>
      </c>
      <c r="N24558" s="1"/>
      <c r="O24558" s="2"/>
      <c r="P24558">
        <v>24557</v>
      </c>
      <c r="Q24558" s="1" t="s">
        <v>754</v>
      </c>
      <c r="R24558" s="1"/>
      <c r="S24558" s="2"/>
      <c r="T24558">
        <v>24557</v>
      </c>
      <c r="U24558" s="1" t="s">
        <v>178</v>
      </c>
      <c r="V24558" s="1"/>
      <c r="W24558" s="2"/>
      <c r="X24558">
        <v>24557</v>
      </c>
      <c r="Y24558" s="1" t="s">
        <v>179</v>
      </c>
      <c r="Z24558" s="1"/>
      <c r="AA24558" s="2"/>
    </row>
    <row r="24559" spans="8:27">
      <c r="H24559">
        <v>24558</v>
      </c>
      <c r="I24559" s="1" t="s">
        <v>752</v>
      </c>
      <c r="J24559" s="1"/>
      <c r="K24559" s="2"/>
      <c r="L24559">
        <v>24558</v>
      </c>
      <c r="M24559" s="1" t="s">
        <v>753</v>
      </c>
      <c r="N24559" s="1"/>
      <c r="O24559" s="2"/>
      <c r="P24559">
        <v>24558</v>
      </c>
      <c r="Q24559" s="1" t="s">
        <v>754</v>
      </c>
      <c r="R24559" s="1"/>
      <c r="S24559" s="2"/>
      <c r="T24559">
        <v>24558</v>
      </c>
      <c r="U24559" s="1" t="s">
        <v>178</v>
      </c>
      <c r="V24559" s="1"/>
      <c r="W24559" s="2"/>
      <c r="X24559">
        <v>24558</v>
      </c>
      <c r="Y24559" s="1" t="s">
        <v>179</v>
      </c>
      <c r="Z24559" s="1"/>
      <c r="AA24559" s="2"/>
    </row>
    <row r="24560" spans="8:27">
      <c r="H24560">
        <v>24559</v>
      </c>
      <c r="I24560" s="1" t="s">
        <v>752</v>
      </c>
      <c r="J24560" s="1"/>
      <c r="K24560" s="2"/>
      <c r="L24560">
        <v>24559</v>
      </c>
      <c r="M24560" s="1" t="s">
        <v>753</v>
      </c>
      <c r="N24560" s="1"/>
      <c r="O24560" s="2"/>
      <c r="P24560">
        <v>24559</v>
      </c>
      <c r="Q24560" s="1" t="s">
        <v>754</v>
      </c>
      <c r="R24560" s="1"/>
      <c r="S24560" s="2"/>
      <c r="T24560">
        <v>24559</v>
      </c>
      <c r="U24560" s="1" t="s">
        <v>178</v>
      </c>
      <c r="V24560" s="1"/>
      <c r="W24560" s="2"/>
      <c r="X24560">
        <v>24559</v>
      </c>
      <c r="Y24560" s="1" t="s">
        <v>179</v>
      </c>
      <c r="Z24560" s="1"/>
      <c r="AA24560" s="2"/>
    </row>
    <row r="24561" spans="8:27">
      <c r="H24561">
        <v>24560</v>
      </c>
      <c r="I24561" s="1" t="s">
        <v>752</v>
      </c>
      <c r="J24561" s="1"/>
      <c r="K24561" s="2"/>
      <c r="L24561">
        <v>24560</v>
      </c>
      <c r="M24561" s="1" t="s">
        <v>753</v>
      </c>
      <c r="N24561" s="1"/>
      <c r="O24561" s="2"/>
      <c r="P24561">
        <v>24560</v>
      </c>
      <c r="Q24561" s="1" t="s">
        <v>754</v>
      </c>
      <c r="R24561" s="1"/>
      <c r="S24561" s="2"/>
      <c r="T24561">
        <v>24560</v>
      </c>
      <c r="U24561" s="1" t="s">
        <v>178</v>
      </c>
      <c r="V24561" s="1"/>
      <c r="W24561" s="2"/>
      <c r="X24561">
        <v>24560</v>
      </c>
      <c r="Y24561" s="1" t="s">
        <v>179</v>
      </c>
      <c r="Z24561" s="1"/>
      <c r="AA24561" s="2"/>
    </row>
    <row r="24562" spans="8:27">
      <c r="H24562">
        <v>24561</v>
      </c>
      <c r="I24562" s="1" t="s">
        <v>752</v>
      </c>
      <c r="J24562" s="1"/>
      <c r="K24562" s="2"/>
      <c r="L24562">
        <v>24561</v>
      </c>
      <c r="M24562" s="1" t="s">
        <v>753</v>
      </c>
      <c r="N24562" s="1"/>
      <c r="O24562" s="2"/>
      <c r="P24562">
        <v>24561</v>
      </c>
      <c r="Q24562" s="1" t="s">
        <v>754</v>
      </c>
      <c r="R24562" s="1"/>
      <c r="S24562" s="2"/>
      <c r="T24562">
        <v>24561</v>
      </c>
      <c r="U24562" s="1" t="s">
        <v>178</v>
      </c>
      <c r="V24562" s="1"/>
      <c r="W24562" s="2"/>
      <c r="X24562">
        <v>24561</v>
      </c>
      <c r="Y24562" s="1" t="s">
        <v>179</v>
      </c>
      <c r="Z24562" s="1"/>
      <c r="AA24562" s="2"/>
    </row>
    <row r="24563" spans="8:27">
      <c r="H24563">
        <v>24562</v>
      </c>
      <c r="I24563" s="1" t="s">
        <v>752</v>
      </c>
      <c r="J24563" s="1"/>
      <c r="K24563" s="2"/>
      <c r="L24563">
        <v>24562</v>
      </c>
      <c r="M24563" s="1" t="s">
        <v>753</v>
      </c>
      <c r="N24563" s="1"/>
      <c r="O24563" s="2"/>
      <c r="P24563">
        <v>24562</v>
      </c>
      <c r="Q24563" s="1" t="s">
        <v>754</v>
      </c>
      <c r="R24563" s="1"/>
      <c r="S24563" s="2"/>
      <c r="T24563">
        <v>24562</v>
      </c>
      <c r="U24563" s="1" t="s">
        <v>178</v>
      </c>
      <c r="V24563" s="1"/>
      <c r="W24563" s="2"/>
      <c r="X24563">
        <v>24562</v>
      </c>
      <c r="Y24563" s="1" t="s">
        <v>179</v>
      </c>
      <c r="Z24563" s="1"/>
      <c r="AA24563" s="2"/>
    </row>
    <row r="24564" spans="8:27">
      <c r="H24564">
        <v>24563</v>
      </c>
      <c r="I24564" s="1" t="s">
        <v>752</v>
      </c>
      <c r="J24564" s="1"/>
      <c r="K24564" s="2"/>
      <c r="L24564">
        <v>24563</v>
      </c>
      <c r="M24564" s="1" t="s">
        <v>753</v>
      </c>
      <c r="N24564" s="1"/>
      <c r="O24564" s="2"/>
      <c r="P24564">
        <v>24563</v>
      </c>
      <c r="Q24564" s="1" t="s">
        <v>754</v>
      </c>
      <c r="R24564" s="1"/>
      <c r="S24564" s="2"/>
      <c r="T24564">
        <v>24563</v>
      </c>
      <c r="U24564" s="1" t="s">
        <v>178</v>
      </c>
      <c r="V24564" s="1"/>
      <c r="W24564" s="2"/>
      <c r="X24564">
        <v>24563</v>
      </c>
      <c r="Y24564" s="1" t="s">
        <v>179</v>
      </c>
      <c r="Z24564" s="1"/>
      <c r="AA24564" s="2"/>
    </row>
    <row r="24565" spans="8:27">
      <c r="H24565">
        <v>24564</v>
      </c>
      <c r="I24565" s="1" t="s">
        <v>752</v>
      </c>
      <c r="J24565" s="1"/>
      <c r="K24565" s="2"/>
      <c r="L24565">
        <v>24564</v>
      </c>
      <c r="M24565" s="1" t="s">
        <v>753</v>
      </c>
      <c r="N24565" s="1"/>
      <c r="O24565" s="2"/>
      <c r="P24565">
        <v>24564</v>
      </c>
      <c r="Q24565" s="1" t="s">
        <v>754</v>
      </c>
      <c r="R24565" s="1"/>
      <c r="S24565" s="2"/>
      <c r="T24565">
        <v>24564</v>
      </c>
      <c r="U24565" s="1" t="s">
        <v>178</v>
      </c>
      <c r="V24565" s="1"/>
      <c r="W24565" s="2"/>
      <c r="X24565">
        <v>24564</v>
      </c>
      <c r="Y24565" s="1" t="s">
        <v>179</v>
      </c>
      <c r="Z24565" s="1"/>
      <c r="AA24565" s="2"/>
    </row>
    <row r="24566" spans="8:27">
      <c r="H24566">
        <v>24565</v>
      </c>
      <c r="I24566" s="1" t="s">
        <v>752</v>
      </c>
      <c r="J24566" s="1"/>
      <c r="K24566" s="2"/>
      <c r="L24566">
        <v>24565</v>
      </c>
      <c r="M24566" s="1" t="s">
        <v>753</v>
      </c>
      <c r="N24566" s="1"/>
      <c r="O24566" s="2"/>
      <c r="P24566">
        <v>24565</v>
      </c>
      <c r="Q24566" s="1" t="s">
        <v>754</v>
      </c>
      <c r="R24566" s="1"/>
      <c r="S24566" s="2"/>
      <c r="T24566">
        <v>24565</v>
      </c>
      <c r="U24566" s="1" t="s">
        <v>178</v>
      </c>
      <c r="V24566" s="1"/>
      <c r="W24566" s="2"/>
      <c r="X24566">
        <v>24565</v>
      </c>
      <c r="Y24566" s="1" t="s">
        <v>179</v>
      </c>
      <c r="Z24566" s="1"/>
      <c r="AA24566" s="2"/>
    </row>
    <row r="24567" spans="8:27">
      <c r="H24567">
        <v>24566</v>
      </c>
      <c r="I24567" s="1" t="s">
        <v>752</v>
      </c>
      <c r="J24567" s="1"/>
      <c r="K24567" s="2"/>
      <c r="L24567">
        <v>24566</v>
      </c>
      <c r="M24567" s="1" t="s">
        <v>753</v>
      </c>
      <c r="N24567" s="1"/>
      <c r="O24567" s="2"/>
      <c r="P24567">
        <v>24566</v>
      </c>
      <c r="Q24567" s="1" t="s">
        <v>754</v>
      </c>
      <c r="R24567" s="1"/>
      <c r="S24567" s="2"/>
      <c r="T24567">
        <v>24566</v>
      </c>
      <c r="U24567" s="1" t="s">
        <v>178</v>
      </c>
      <c r="V24567" s="1"/>
      <c r="W24567" s="2"/>
      <c r="X24567">
        <v>24566</v>
      </c>
      <c r="Y24567" s="1" t="s">
        <v>179</v>
      </c>
      <c r="Z24567" s="1"/>
      <c r="AA24567" s="2"/>
    </row>
    <row r="24568" spans="8:27">
      <c r="H24568">
        <v>24567</v>
      </c>
      <c r="I24568" s="1" t="s">
        <v>752</v>
      </c>
      <c r="J24568" s="1"/>
      <c r="K24568" s="2"/>
      <c r="L24568">
        <v>24567</v>
      </c>
      <c r="M24568" s="1" t="s">
        <v>753</v>
      </c>
      <c r="N24568" s="1"/>
      <c r="O24568" s="2"/>
      <c r="P24568">
        <v>24567</v>
      </c>
      <c r="Q24568" s="1" t="s">
        <v>754</v>
      </c>
      <c r="R24568" s="1"/>
      <c r="S24568" s="2"/>
      <c r="T24568">
        <v>24567</v>
      </c>
      <c r="U24568" s="1" t="s">
        <v>178</v>
      </c>
      <c r="V24568" s="1"/>
      <c r="W24568" s="2"/>
      <c r="X24568">
        <v>24567</v>
      </c>
      <c r="Y24568" s="1" t="s">
        <v>179</v>
      </c>
      <c r="Z24568" s="1"/>
      <c r="AA24568" s="2"/>
    </row>
    <row r="24569" spans="8:27">
      <c r="H24569">
        <v>24568</v>
      </c>
      <c r="I24569" s="1" t="s">
        <v>752</v>
      </c>
      <c r="J24569" s="1"/>
      <c r="K24569" s="2"/>
      <c r="L24569">
        <v>24568</v>
      </c>
      <c r="M24569" s="1" t="s">
        <v>753</v>
      </c>
      <c r="N24569" s="1"/>
      <c r="O24569" s="2"/>
      <c r="P24569">
        <v>24568</v>
      </c>
      <c r="Q24569" s="1" t="s">
        <v>754</v>
      </c>
      <c r="R24569" s="1"/>
      <c r="S24569" s="2"/>
      <c r="T24569">
        <v>24568</v>
      </c>
      <c r="U24569" s="1" t="s">
        <v>178</v>
      </c>
      <c r="V24569" s="1"/>
      <c r="W24569" s="2"/>
      <c r="X24569">
        <v>24568</v>
      </c>
      <c r="Y24569" s="1" t="s">
        <v>179</v>
      </c>
      <c r="Z24569" s="1"/>
      <c r="AA24569" s="2"/>
    </row>
    <row r="24570" spans="8:27">
      <c r="H24570">
        <v>24569</v>
      </c>
      <c r="I24570" s="1" t="s">
        <v>752</v>
      </c>
      <c r="J24570" s="1"/>
      <c r="K24570" s="2"/>
      <c r="L24570">
        <v>24569</v>
      </c>
      <c r="M24570" s="1" t="s">
        <v>753</v>
      </c>
      <c r="N24570" s="1"/>
      <c r="O24570" s="2"/>
      <c r="P24570">
        <v>24569</v>
      </c>
      <c r="Q24570" s="1" t="s">
        <v>754</v>
      </c>
      <c r="R24570" s="1"/>
      <c r="S24570" s="2"/>
      <c r="T24570">
        <v>24569</v>
      </c>
      <c r="U24570" s="1" t="s">
        <v>178</v>
      </c>
      <c r="V24570" s="1"/>
      <c r="W24570" s="2"/>
      <c r="X24570">
        <v>24569</v>
      </c>
      <c r="Y24570" s="1" t="s">
        <v>179</v>
      </c>
      <c r="Z24570" s="1"/>
      <c r="AA24570" s="2"/>
    </row>
    <row r="24571" spans="8:27">
      <c r="H24571">
        <v>24570</v>
      </c>
      <c r="I24571" s="1" t="s">
        <v>752</v>
      </c>
      <c r="J24571" s="1"/>
      <c r="K24571" s="2"/>
      <c r="L24571">
        <v>24570</v>
      </c>
      <c r="M24571" s="1" t="s">
        <v>753</v>
      </c>
      <c r="N24571" s="1"/>
      <c r="O24571" s="2"/>
      <c r="P24571">
        <v>24570</v>
      </c>
      <c r="Q24571" s="1" t="s">
        <v>754</v>
      </c>
      <c r="R24571" s="1"/>
      <c r="S24571" s="2"/>
      <c r="T24571">
        <v>24570</v>
      </c>
      <c r="U24571" s="1" t="s">
        <v>178</v>
      </c>
      <c r="V24571" s="1"/>
      <c r="W24571" s="2"/>
      <c r="X24571">
        <v>24570</v>
      </c>
      <c r="Y24571" s="1" t="s">
        <v>179</v>
      </c>
      <c r="Z24571" s="1"/>
      <c r="AA24571" s="2"/>
    </row>
    <row r="24572" spans="8:27">
      <c r="H24572">
        <v>24571</v>
      </c>
      <c r="I24572" s="1" t="s">
        <v>752</v>
      </c>
      <c r="J24572" s="1"/>
      <c r="K24572" s="2"/>
      <c r="L24572">
        <v>24571</v>
      </c>
      <c r="M24572" s="1" t="s">
        <v>753</v>
      </c>
      <c r="N24572" s="1"/>
      <c r="O24572" s="2"/>
      <c r="P24572">
        <v>24571</v>
      </c>
      <c r="Q24572" s="1" t="s">
        <v>754</v>
      </c>
      <c r="R24572" s="1"/>
      <c r="S24572" s="2"/>
      <c r="T24572">
        <v>24571</v>
      </c>
      <c r="U24572" s="1" t="s">
        <v>178</v>
      </c>
      <c r="V24572" s="1"/>
      <c r="W24572" s="2"/>
      <c r="X24572">
        <v>24571</v>
      </c>
      <c r="Y24572" s="1" t="s">
        <v>179</v>
      </c>
      <c r="Z24572" s="1"/>
      <c r="AA24572" s="2"/>
    </row>
    <row r="24573" spans="8:27">
      <c r="H24573">
        <v>24572</v>
      </c>
      <c r="I24573" s="1" t="s">
        <v>752</v>
      </c>
      <c r="J24573" s="1"/>
      <c r="K24573" s="2"/>
      <c r="L24573">
        <v>24572</v>
      </c>
      <c r="M24573" s="1" t="s">
        <v>753</v>
      </c>
      <c r="N24573" s="1"/>
      <c r="O24573" s="2"/>
      <c r="P24573">
        <v>24572</v>
      </c>
      <c r="Q24573" s="1" t="s">
        <v>754</v>
      </c>
      <c r="R24573" s="1"/>
      <c r="S24573" s="2"/>
      <c r="T24573">
        <v>24572</v>
      </c>
      <c r="U24573" s="1" t="s">
        <v>178</v>
      </c>
      <c r="V24573" s="1"/>
      <c r="W24573" s="2"/>
      <c r="X24573">
        <v>24572</v>
      </c>
      <c r="Y24573" s="1" t="s">
        <v>179</v>
      </c>
      <c r="Z24573" s="1"/>
      <c r="AA24573" s="2"/>
    </row>
    <row r="24574" spans="8:27">
      <c r="H24574">
        <v>24573</v>
      </c>
      <c r="I24574" s="1" t="s">
        <v>752</v>
      </c>
      <c r="J24574" s="1"/>
      <c r="K24574" s="2"/>
      <c r="L24574">
        <v>24573</v>
      </c>
      <c r="M24574" s="1" t="s">
        <v>753</v>
      </c>
      <c r="N24574" s="1"/>
      <c r="O24574" s="2"/>
      <c r="P24574">
        <v>24573</v>
      </c>
      <c r="Q24574" s="1" t="s">
        <v>754</v>
      </c>
      <c r="R24574" s="1"/>
      <c r="S24574" s="2"/>
      <c r="T24574">
        <v>24573</v>
      </c>
      <c r="U24574" s="1" t="s">
        <v>178</v>
      </c>
      <c r="V24574" s="1"/>
      <c r="W24574" s="2"/>
      <c r="X24574">
        <v>24573</v>
      </c>
      <c r="Y24574" s="1" t="s">
        <v>179</v>
      </c>
      <c r="Z24574" s="1"/>
      <c r="AA24574" s="2"/>
    </row>
    <row r="24575" spans="8:27">
      <c r="H24575">
        <v>24574</v>
      </c>
      <c r="I24575" s="1" t="s">
        <v>752</v>
      </c>
      <c r="J24575" s="1"/>
      <c r="K24575" s="2"/>
      <c r="L24575">
        <v>24574</v>
      </c>
      <c r="M24575" s="1" t="s">
        <v>753</v>
      </c>
      <c r="N24575" s="1"/>
      <c r="O24575" s="2"/>
      <c r="P24575">
        <v>24574</v>
      </c>
      <c r="Q24575" s="1" t="s">
        <v>754</v>
      </c>
      <c r="R24575" s="1"/>
      <c r="S24575" s="2"/>
      <c r="T24575">
        <v>24574</v>
      </c>
      <c r="U24575" s="1" t="s">
        <v>178</v>
      </c>
      <c r="V24575" s="1"/>
      <c r="W24575" s="2"/>
      <c r="X24575">
        <v>24574</v>
      </c>
      <c r="Y24575" s="1" t="s">
        <v>179</v>
      </c>
      <c r="Z24575" s="1"/>
      <c r="AA24575" s="2"/>
    </row>
    <row r="24576" spans="8:27">
      <c r="H24576">
        <v>24575</v>
      </c>
      <c r="I24576" s="1" t="s">
        <v>752</v>
      </c>
      <c r="J24576" s="1"/>
      <c r="K24576" s="2"/>
      <c r="L24576">
        <v>24575</v>
      </c>
      <c r="M24576" s="1" t="s">
        <v>753</v>
      </c>
      <c r="N24576" s="1"/>
      <c r="O24576" s="2"/>
      <c r="P24576">
        <v>24575</v>
      </c>
      <c r="Q24576" s="1" t="s">
        <v>754</v>
      </c>
      <c r="R24576" s="1"/>
      <c r="S24576" s="2"/>
      <c r="T24576">
        <v>24575</v>
      </c>
      <c r="U24576" s="1" t="s">
        <v>178</v>
      </c>
      <c r="V24576" s="1"/>
      <c r="W24576" s="2"/>
      <c r="X24576">
        <v>24575</v>
      </c>
      <c r="Y24576" s="1" t="s">
        <v>179</v>
      </c>
      <c r="Z24576" s="1"/>
      <c r="AA24576" s="2"/>
    </row>
    <row r="24577" spans="8:27">
      <c r="H24577">
        <v>24576</v>
      </c>
      <c r="I24577" s="1" t="s">
        <v>752</v>
      </c>
      <c r="J24577" s="1"/>
      <c r="K24577" s="2"/>
      <c r="L24577">
        <v>24576</v>
      </c>
      <c r="M24577" s="1" t="s">
        <v>753</v>
      </c>
      <c r="N24577" s="1"/>
      <c r="O24577" s="2"/>
      <c r="P24577">
        <v>24576</v>
      </c>
      <c r="Q24577" s="1" t="s">
        <v>754</v>
      </c>
      <c r="R24577" s="1"/>
      <c r="S24577" s="2"/>
      <c r="T24577">
        <v>24576</v>
      </c>
      <c r="U24577" s="1" t="s">
        <v>178</v>
      </c>
      <c r="V24577" s="1"/>
      <c r="W24577" s="2"/>
      <c r="X24577">
        <v>24576</v>
      </c>
      <c r="Y24577" s="1" t="s">
        <v>179</v>
      </c>
      <c r="Z24577" s="1"/>
      <c r="AA24577" s="2"/>
    </row>
    <row r="24578" spans="8:27">
      <c r="H24578">
        <v>24577</v>
      </c>
      <c r="I24578" s="1" t="s">
        <v>752</v>
      </c>
      <c r="J24578" s="1"/>
      <c r="K24578" s="2"/>
      <c r="L24578">
        <v>24577</v>
      </c>
      <c r="M24578" s="1" t="s">
        <v>753</v>
      </c>
      <c r="N24578" s="1"/>
      <c r="O24578" s="2"/>
      <c r="P24578">
        <v>24577</v>
      </c>
      <c r="Q24578" s="1" t="s">
        <v>754</v>
      </c>
      <c r="R24578" s="1"/>
      <c r="S24578" s="2"/>
      <c r="T24578">
        <v>24577</v>
      </c>
      <c r="U24578" s="1" t="s">
        <v>178</v>
      </c>
      <c r="V24578" s="1"/>
      <c r="W24578" s="2"/>
      <c r="X24578">
        <v>24577</v>
      </c>
      <c r="Y24578" s="1" t="s">
        <v>179</v>
      </c>
      <c r="Z24578" s="1"/>
      <c r="AA24578" s="2"/>
    </row>
    <row r="24579" spans="8:27">
      <c r="H24579">
        <v>24578</v>
      </c>
      <c r="I24579" s="1" t="s">
        <v>752</v>
      </c>
      <c r="J24579" s="1"/>
      <c r="K24579" s="2"/>
      <c r="L24579">
        <v>24578</v>
      </c>
      <c r="M24579" s="1" t="s">
        <v>753</v>
      </c>
      <c r="N24579" s="1"/>
      <c r="O24579" s="2"/>
      <c r="P24579">
        <v>24578</v>
      </c>
      <c r="Q24579" s="1" t="s">
        <v>754</v>
      </c>
      <c r="R24579" s="1"/>
      <c r="S24579" s="2"/>
      <c r="T24579">
        <v>24578</v>
      </c>
      <c r="U24579" s="1" t="s">
        <v>178</v>
      </c>
      <c r="V24579" s="1"/>
      <c r="W24579" s="2"/>
      <c r="X24579">
        <v>24578</v>
      </c>
      <c r="Y24579" s="1" t="s">
        <v>179</v>
      </c>
      <c r="Z24579" s="1"/>
      <c r="AA24579" s="2"/>
    </row>
    <row r="24580" spans="8:27">
      <c r="H24580">
        <v>24579</v>
      </c>
      <c r="I24580" s="1" t="s">
        <v>752</v>
      </c>
      <c r="J24580" s="1"/>
      <c r="K24580" s="2"/>
      <c r="L24580">
        <v>24579</v>
      </c>
      <c r="M24580" s="1" t="s">
        <v>753</v>
      </c>
      <c r="N24580" s="1"/>
      <c r="O24580" s="2"/>
      <c r="P24580">
        <v>24579</v>
      </c>
      <c r="Q24580" s="1" t="s">
        <v>754</v>
      </c>
      <c r="R24580" s="1"/>
      <c r="S24580" s="2"/>
      <c r="T24580">
        <v>24579</v>
      </c>
      <c r="U24580" s="1" t="s">
        <v>178</v>
      </c>
      <c r="V24580" s="1"/>
      <c r="W24580" s="2"/>
      <c r="X24580">
        <v>24579</v>
      </c>
      <c r="Y24580" s="1" t="s">
        <v>179</v>
      </c>
      <c r="Z24580" s="1"/>
      <c r="AA24580" s="2"/>
    </row>
    <row r="24581" spans="8:27">
      <c r="H24581">
        <v>24580</v>
      </c>
      <c r="I24581" s="1" t="s">
        <v>752</v>
      </c>
      <c r="J24581" s="1"/>
      <c r="K24581" s="2"/>
      <c r="L24581">
        <v>24580</v>
      </c>
      <c r="M24581" s="1" t="s">
        <v>753</v>
      </c>
      <c r="N24581" s="1"/>
      <c r="O24581" s="2"/>
      <c r="P24581">
        <v>24580</v>
      </c>
      <c r="Q24581" s="1" t="s">
        <v>754</v>
      </c>
      <c r="R24581" s="1"/>
      <c r="S24581" s="2"/>
      <c r="T24581">
        <v>24580</v>
      </c>
      <c r="U24581" s="1" t="s">
        <v>178</v>
      </c>
      <c r="V24581" s="1"/>
      <c r="W24581" s="2"/>
      <c r="X24581">
        <v>24580</v>
      </c>
      <c r="Y24581" s="1" t="s">
        <v>179</v>
      </c>
      <c r="Z24581" s="1"/>
      <c r="AA24581" s="2"/>
    </row>
    <row r="24582" spans="8:27">
      <c r="H24582">
        <v>24581</v>
      </c>
      <c r="I24582" s="1" t="s">
        <v>752</v>
      </c>
      <c r="J24582" s="1"/>
      <c r="K24582" s="2"/>
      <c r="L24582">
        <v>24581</v>
      </c>
      <c r="M24582" s="1" t="s">
        <v>753</v>
      </c>
      <c r="N24582" s="1"/>
      <c r="O24582" s="2"/>
      <c r="P24582">
        <v>24581</v>
      </c>
      <c r="Q24582" s="1" t="s">
        <v>754</v>
      </c>
      <c r="R24582" s="1"/>
      <c r="S24582" s="2"/>
      <c r="T24582">
        <v>24581</v>
      </c>
      <c r="U24582" s="1" t="s">
        <v>178</v>
      </c>
      <c r="V24582" s="1"/>
      <c r="W24582" s="2"/>
      <c r="X24582">
        <v>24581</v>
      </c>
      <c r="Y24582" s="1" t="s">
        <v>179</v>
      </c>
      <c r="Z24582" s="1"/>
      <c r="AA24582" s="2"/>
    </row>
    <row r="24583" spans="8:27">
      <c r="H24583">
        <v>24582</v>
      </c>
      <c r="I24583" s="1" t="s">
        <v>752</v>
      </c>
      <c r="J24583" s="1"/>
      <c r="K24583" s="2"/>
      <c r="L24583">
        <v>24582</v>
      </c>
      <c r="M24583" s="1" t="s">
        <v>753</v>
      </c>
      <c r="N24583" s="1"/>
      <c r="O24583" s="2"/>
      <c r="P24583">
        <v>24582</v>
      </c>
      <c r="Q24583" s="1" t="s">
        <v>754</v>
      </c>
      <c r="R24583" s="1"/>
      <c r="S24583" s="2"/>
      <c r="T24583">
        <v>24582</v>
      </c>
      <c r="U24583" s="1" t="s">
        <v>178</v>
      </c>
      <c r="V24583" s="1"/>
      <c r="W24583" s="2"/>
      <c r="X24583">
        <v>24582</v>
      </c>
      <c r="Y24583" s="1" t="s">
        <v>179</v>
      </c>
      <c r="Z24583" s="1"/>
      <c r="AA24583" s="2"/>
    </row>
    <row r="24584" spans="8:27">
      <c r="H24584">
        <v>24583</v>
      </c>
      <c r="I24584" s="1" t="s">
        <v>752</v>
      </c>
      <c r="J24584" s="1"/>
      <c r="K24584" s="2"/>
      <c r="L24584">
        <v>24583</v>
      </c>
      <c r="M24584" s="1" t="s">
        <v>753</v>
      </c>
      <c r="N24584" s="1"/>
      <c r="O24584" s="2"/>
      <c r="P24584">
        <v>24583</v>
      </c>
      <c r="Q24584" s="1" t="s">
        <v>754</v>
      </c>
      <c r="R24584" s="1"/>
      <c r="S24584" s="2"/>
      <c r="T24584">
        <v>24583</v>
      </c>
      <c r="U24584" s="1" t="s">
        <v>178</v>
      </c>
      <c r="V24584" s="1"/>
      <c r="W24584" s="2"/>
      <c r="X24584">
        <v>24583</v>
      </c>
      <c r="Y24584" s="1" t="s">
        <v>179</v>
      </c>
      <c r="Z24584" s="1"/>
      <c r="AA24584" s="2"/>
    </row>
    <row r="24585" spans="8:27">
      <c r="H24585">
        <v>24584</v>
      </c>
      <c r="I24585" s="1" t="s">
        <v>752</v>
      </c>
      <c r="J24585" s="1"/>
      <c r="K24585" s="2"/>
      <c r="L24585">
        <v>24584</v>
      </c>
      <c r="M24585" s="1" t="s">
        <v>753</v>
      </c>
      <c r="N24585" s="1"/>
      <c r="O24585" s="2"/>
      <c r="P24585">
        <v>24584</v>
      </c>
      <c r="Q24585" s="1" t="s">
        <v>754</v>
      </c>
      <c r="R24585" s="1"/>
      <c r="S24585" s="2"/>
      <c r="T24585">
        <v>24584</v>
      </c>
      <c r="U24585" s="1" t="s">
        <v>178</v>
      </c>
      <c r="V24585" s="1"/>
      <c r="W24585" s="2"/>
      <c r="X24585">
        <v>24584</v>
      </c>
      <c r="Y24585" s="1" t="s">
        <v>179</v>
      </c>
      <c r="Z24585" s="1"/>
      <c r="AA24585" s="2"/>
    </row>
    <row r="24586" spans="8:27">
      <c r="H24586">
        <v>24585</v>
      </c>
      <c r="I24586" s="1" t="s">
        <v>752</v>
      </c>
      <c r="J24586" s="1"/>
      <c r="K24586" s="2"/>
      <c r="L24586">
        <v>24585</v>
      </c>
      <c r="M24586" s="1" t="s">
        <v>753</v>
      </c>
      <c r="N24586" s="1"/>
      <c r="O24586" s="2"/>
      <c r="P24586">
        <v>24585</v>
      </c>
      <c r="Q24586" s="1" t="s">
        <v>754</v>
      </c>
      <c r="R24586" s="1"/>
      <c r="S24586" s="2"/>
      <c r="T24586">
        <v>24585</v>
      </c>
      <c r="U24586" s="1" t="s">
        <v>178</v>
      </c>
      <c r="V24586" s="1"/>
      <c r="W24586" s="2"/>
      <c r="X24586">
        <v>24585</v>
      </c>
      <c r="Y24586" s="1" t="s">
        <v>179</v>
      </c>
      <c r="Z24586" s="1"/>
      <c r="AA24586" s="2"/>
    </row>
    <row r="24587" spans="8:27">
      <c r="H24587">
        <v>24586</v>
      </c>
      <c r="I24587" s="1" t="s">
        <v>752</v>
      </c>
      <c r="J24587" s="1"/>
      <c r="K24587" s="2"/>
      <c r="L24587">
        <v>24586</v>
      </c>
      <c r="M24587" s="1" t="s">
        <v>753</v>
      </c>
      <c r="N24587" s="1"/>
      <c r="O24587" s="2"/>
      <c r="P24587">
        <v>24586</v>
      </c>
      <c r="Q24587" s="1" t="s">
        <v>754</v>
      </c>
      <c r="R24587" s="1"/>
      <c r="S24587" s="2"/>
      <c r="T24587">
        <v>24586</v>
      </c>
      <c r="U24587" s="1" t="s">
        <v>178</v>
      </c>
      <c r="V24587" s="1"/>
      <c r="W24587" s="2"/>
      <c r="X24587">
        <v>24586</v>
      </c>
      <c r="Y24587" s="1" t="s">
        <v>179</v>
      </c>
      <c r="Z24587" s="1"/>
      <c r="AA24587" s="2"/>
    </row>
    <row r="24588" spans="8:27">
      <c r="H24588">
        <v>24587</v>
      </c>
      <c r="I24588" s="1" t="s">
        <v>752</v>
      </c>
      <c r="J24588" s="1"/>
      <c r="K24588" s="2"/>
      <c r="L24588">
        <v>24587</v>
      </c>
      <c r="M24588" s="1" t="s">
        <v>753</v>
      </c>
      <c r="N24588" s="1"/>
      <c r="O24588" s="2"/>
      <c r="P24588">
        <v>24587</v>
      </c>
      <c r="Q24588" s="1" t="s">
        <v>754</v>
      </c>
      <c r="R24588" s="1"/>
      <c r="S24588" s="2"/>
      <c r="T24588">
        <v>24587</v>
      </c>
      <c r="U24588" s="1" t="s">
        <v>178</v>
      </c>
      <c r="V24588" s="1"/>
      <c r="W24588" s="2"/>
      <c r="X24588">
        <v>24587</v>
      </c>
      <c r="Y24588" s="1" t="s">
        <v>179</v>
      </c>
      <c r="Z24588" s="1"/>
      <c r="AA24588" s="2"/>
    </row>
    <row r="24589" spans="8:27">
      <c r="H24589">
        <v>24588</v>
      </c>
      <c r="I24589" s="1" t="s">
        <v>752</v>
      </c>
      <c r="J24589" s="1"/>
      <c r="K24589" s="2"/>
      <c r="L24589">
        <v>24588</v>
      </c>
      <c r="M24589" s="1" t="s">
        <v>753</v>
      </c>
      <c r="N24589" s="1"/>
      <c r="O24589" s="2"/>
      <c r="P24589">
        <v>24588</v>
      </c>
      <c r="Q24589" s="1" t="s">
        <v>754</v>
      </c>
      <c r="R24589" s="1"/>
      <c r="S24589" s="2"/>
      <c r="T24589">
        <v>24588</v>
      </c>
      <c r="U24589" s="1" t="s">
        <v>178</v>
      </c>
      <c r="V24589" s="1"/>
      <c r="W24589" s="2"/>
      <c r="X24589">
        <v>24588</v>
      </c>
      <c r="Y24589" s="1" t="s">
        <v>179</v>
      </c>
      <c r="Z24589" s="1"/>
      <c r="AA24589" s="2"/>
    </row>
    <row r="24590" spans="8:27">
      <c r="H24590">
        <v>24589</v>
      </c>
      <c r="I24590" s="1" t="s">
        <v>752</v>
      </c>
      <c r="J24590" s="1"/>
      <c r="K24590" s="2"/>
      <c r="L24590">
        <v>24589</v>
      </c>
      <c r="M24590" s="1" t="s">
        <v>753</v>
      </c>
      <c r="N24590" s="1"/>
      <c r="O24590" s="2"/>
      <c r="P24590">
        <v>24589</v>
      </c>
      <c r="Q24590" s="1" t="s">
        <v>754</v>
      </c>
      <c r="R24590" s="1"/>
      <c r="S24590" s="2"/>
      <c r="T24590">
        <v>24589</v>
      </c>
      <c r="U24590" s="1" t="s">
        <v>178</v>
      </c>
      <c r="V24590" s="1"/>
      <c r="W24590" s="2"/>
      <c r="X24590">
        <v>24589</v>
      </c>
      <c r="Y24590" s="1" t="s">
        <v>179</v>
      </c>
      <c r="Z24590" s="1"/>
      <c r="AA24590" s="2"/>
    </row>
    <row r="24591" spans="8:27">
      <c r="H24591">
        <v>24590</v>
      </c>
      <c r="I24591" s="1" t="s">
        <v>752</v>
      </c>
      <c r="J24591" s="1"/>
      <c r="K24591" s="2"/>
      <c r="L24591">
        <v>24590</v>
      </c>
      <c r="M24591" s="1" t="s">
        <v>753</v>
      </c>
      <c r="N24591" s="1"/>
      <c r="O24591" s="2"/>
      <c r="P24591">
        <v>24590</v>
      </c>
      <c r="Q24591" s="1" t="s">
        <v>754</v>
      </c>
      <c r="R24591" s="1"/>
      <c r="S24591" s="2"/>
      <c r="T24591">
        <v>24590</v>
      </c>
      <c r="U24591" s="1" t="s">
        <v>178</v>
      </c>
      <c r="V24591" s="1"/>
      <c r="W24591" s="2"/>
      <c r="X24591">
        <v>24590</v>
      </c>
      <c r="Y24591" s="1" t="s">
        <v>179</v>
      </c>
      <c r="Z24591" s="1"/>
      <c r="AA24591" s="2"/>
    </row>
    <row r="24592" spans="8:27">
      <c r="H24592">
        <v>24591</v>
      </c>
      <c r="I24592" s="1" t="s">
        <v>752</v>
      </c>
      <c r="J24592" s="1"/>
      <c r="K24592" s="2"/>
      <c r="L24592">
        <v>24591</v>
      </c>
      <c r="M24592" s="1" t="s">
        <v>753</v>
      </c>
      <c r="N24592" s="1"/>
      <c r="O24592" s="2"/>
      <c r="P24592">
        <v>24591</v>
      </c>
      <c r="Q24592" s="1" t="s">
        <v>754</v>
      </c>
      <c r="R24592" s="1"/>
      <c r="S24592" s="2"/>
      <c r="T24592">
        <v>24591</v>
      </c>
      <c r="U24592" s="1" t="s">
        <v>178</v>
      </c>
      <c r="V24592" s="1"/>
      <c r="W24592" s="2"/>
      <c r="X24592">
        <v>24591</v>
      </c>
      <c r="Y24592" s="1" t="s">
        <v>179</v>
      </c>
      <c r="Z24592" s="1"/>
      <c r="AA24592" s="2"/>
    </row>
    <row r="24593" spans="8:27">
      <c r="H24593">
        <v>24592</v>
      </c>
      <c r="I24593" s="1" t="s">
        <v>752</v>
      </c>
      <c r="J24593" s="1"/>
      <c r="K24593" s="2"/>
      <c r="L24593">
        <v>24592</v>
      </c>
      <c r="M24593" s="1" t="s">
        <v>753</v>
      </c>
      <c r="N24593" s="1"/>
      <c r="O24593" s="2"/>
      <c r="P24593">
        <v>24592</v>
      </c>
      <c r="Q24593" s="1" t="s">
        <v>754</v>
      </c>
      <c r="R24593" s="1"/>
      <c r="S24593" s="2"/>
      <c r="T24593">
        <v>24592</v>
      </c>
      <c r="U24593" s="1" t="s">
        <v>178</v>
      </c>
      <c r="V24593" s="1"/>
      <c r="W24593" s="2"/>
      <c r="X24593">
        <v>24592</v>
      </c>
      <c r="Y24593" s="1" t="s">
        <v>179</v>
      </c>
      <c r="Z24593" s="1"/>
      <c r="AA24593" s="2"/>
    </row>
    <row r="24594" spans="8:27">
      <c r="H24594">
        <v>24593</v>
      </c>
      <c r="I24594" s="1" t="s">
        <v>752</v>
      </c>
      <c r="J24594" s="1"/>
      <c r="K24594" s="2"/>
      <c r="L24594">
        <v>24593</v>
      </c>
      <c r="M24594" s="1" t="s">
        <v>753</v>
      </c>
      <c r="N24594" s="1"/>
      <c r="O24594" s="2"/>
      <c r="P24594">
        <v>24593</v>
      </c>
      <c r="Q24594" s="1" t="s">
        <v>754</v>
      </c>
      <c r="R24594" s="1"/>
      <c r="S24594" s="2"/>
      <c r="T24594">
        <v>24593</v>
      </c>
      <c r="U24594" s="1" t="s">
        <v>178</v>
      </c>
      <c r="V24594" s="1"/>
      <c r="W24594" s="2"/>
      <c r="X24594">
        <v>24593</v>
      </c>
      <c r="Y24594" s="1" t="s">
        <v>179</v>
      </c>
      <c r="Z24594" s="1"/>
      <c r="AA24594" s="2"/>
    </row>
    <row r="24595" spans="8:27">
      <c r="H24595">
        <v>24594</v>
      </c>
      <c r="I24595" s="1" t="s">
        <v>752</v>
      </c>
      <c r="J24595" s="1"/>
      <c r="K24595" s="2"/>
      <c r="L24595">
        <v>24594</v>
      </c>
      <c r="M24595" s="1" t="s">
        <v>753</v>
      </c>
      <c r="N24595" s="1"/>
      <c r="O24595" s="2"/>
      <c r="P24595">
        <v>24594</v>
      </c>
      <c r="Q24595" s="1" t="s">
        <v>754</v>
      </c>
      <c r="R24595" s="1"/>
      <c r="S24595" s="2"/>
      <c r="T24595">
        <v>24594</v>
      </c>
      <c r="U24595" s="1" t="s">
        <v>178</v>
      </c>
      <c r="V24595" s="1"/>
      <c r="W24595" s="2"/>
      <c r="X24595">
        <v>24594</v>
      </c>
      <c r="Y24595" s="1" t="s">
        <v>179</v>
      </c>
      <c r="Z24595" s="1"/>
      <c r="AA24595" s="2"/>
    </row>
    <row r="24596" spans="8:27">
      <c r="H24596">
        <v>24595</v>
      </c>
      <c r="I24596" s="1" t="s">
        <v>752</v>
      </c>
      <c r="J24596" s="1"/>
      <c r="K24596" s="2"/>
      <c r="L24596">
        <v>24595</v>
      </c>
      <c r="M24596" s="1" t="s">
        <v>753</v>
      </c>
      <c r="N24596" s="1"/>
      <c r="O24596" s="2"/>
      <c r="P24596">
        <v>24595</v>
      </c>
      <c r="Q24596" s="1" t="s">
        <v>754</v>
      </c>
      <c r="R24596" s="1"/>
      <c r="S24596" s="2"/>
      <c r="T24596">
        <v>24595</v>
      </c>
      <c r="U24596" s="1" t="s">
        <v>178</v>
      </c>
      <c r="V24596" s="1"/>
      <c r="W24596" s="2"/>
      <c r="X24596">
        <v>24595</v>
      </c>
      <c r="Y24596" s="1" t="s">
        <v>179</v>
      </c>
      <c r="Z24596" s="1"/>
      <c r="AA24596" s="2"/>
    </row>
    <row r="24597" spans="8:27">
      <c r="H24597">
        <v>24596</v>
      </c>
      <c r="I24597" s="1" t="s">
        <v>752</v>
      </c>
      <c r="J24597" s="1"/>
      <c r="K24597" s="2"/>
      <c r="L24597">
        <v>24596</v>
      </c>
      <c r="M24597" s="1" t="s">
        <v>753</v>
      </c>
      <c r="N24597" s="1"/>
      <c r="O24597" s="2"/>
      <c r="P24597">
        <v>24596</v>
      </c>
      <c r="Q24597" s="1" t="s">
        <v>754</v>
      </c>
      <c r="R24597" s="1"/>
      <c r="S24597" s="2"/>
      <c r="T24597">
        <v>24596</v>
      </c>
      <c r="U24597" s="1" t="s">
        <v>178</v>
      </c>
      <c r="V24597" s="1"/>
      <c r="W24597" s="2"/>
      <c r="X24597">
        <v>24596</v>
      </c>
      <c r="Y24597" s="1" t="s">
        <v>179</v>
      </c>
      <c r="Z24597" s="1"/>
      <c r="AA24597" s="2"/>
    </row>
    <row r="24598" spans="8:27">
      <c r="H24598">
        <v>24597</v>
      </c>
      <c r="I24598" s="1" t="s">
        <v>752</v>
      </c>
      <c r="J24598" s="1"/>
      <c r="K24598" s="2"/>
      <c r="L24598">
        <v>24597</v>
      </c>
      <c r="M24598" s="1" t="s">
        <v>753</v>
      </c>
      <c r="N24598" s="1"/>
      <c r="O24598" s="2"/>
      <c r="P24598">
        <v>24597</v>
      </c>
      <c r="Q24598" s="1" t="s">
        <v>754</v>
      </c>
      <c r="R24598" s="1"/>
      <c r="S24598" s="2"/>
      <c r="T24598">
        <v>24597</v>
      </c>
      <c r="U24598" s="1" t="s">
        <v>178</v>
      </c>
      <c r="V24598" s="1"/>
      <c r="W24598" s="2"/>
      <c r="X24598">
        <v>24597</v>
      </c>
      <c r="Y24598" s="1" t="s">
        <v>179</v>
      </c>
      <c r="Z24598" s="1"/>
      <c r="AA24598" s="2"/>
    </row>
    <row r="24599" spans="8:27">
      <c r="H24599">
        <v>24598</v>
      </c>
      <c r="I24599" s="1" t="s">
        <v>752</v>
      </c>
      <c r="J24599" s="1"/>
      <c r="K24599" s="2"/>
      <c r="L24599">
        <v>24598</v>
      </c>
      <c r="M24599" s="1" t="s">
        <v>753</v>
      </c>
      <c r="N24599" s="1"/>
      <c r="O24599" s="2"/>
      <c r="P24599">
        <v>24598</v>
      </c>
      <c r="Q24599" s="1" t="s">
        <v>754</v>
      </c>
      <c r="R24599" s="1"/>
      <c r="S24599" s="2"/>
      <c r="T24599">
        <v>24598</v>
      </c>
      <c r="U24599" s="1" t="s">
        <v>178</v>
      </c>
      <c r="V24599" s="1"/>
      <c r="W24599" s="2"/>
      <c r="X24599">
        <v>24598</v>
      </c>
      <c r="Y24599" s="1" t="s">
        <v>179</v>
      </c>
      <c r="Z24599" s="1"/>
      <c r="AA24599" s="2"/>
    </row>
    <row r="24600" spans="8:27">
      <c r="H24600">
        <v>24599</v>
      </c>
      <c r="I24600" s="1" t="s">
        <v>752</v>
      </c>
      <c r="J24600" s="1"/>
      <c r="K24600" s="2"/>
      <c r="L24600">
        <v>24599</v>
      </c>
      <c r="M24600" s="1" t="s">
        <v>753</v>
      </c>
      <c r="N24600" s="1"/>
      <c r="O24600" s="2"/>
      <c r="P24600">
        <v>24599</v>
      </c>
      <c r="Q24600" s="1" t="s">
        <v>754</v>
      </c>
      <c r="R24600" s="1"/>
      <c r="S24600" s="2"/>
      <c r="T24600">
        <v>24599</v>
      </c>
      <c r="U24600" s="1" t="s">
        <v>178</v>
      </c>
      <c r="V24600" s="1"/>
      <c r="W24600" s="2"/>
      <c r="X24600">
        <v>24599</v>
      </c>
      <c r="Y24600" s="1" t="s">
        <v>179</v>
      </c>
      <c r="Z24600" s="1"/>
      <c r="AA24600" s="2"/>
    </row>
    <row r="24601" spans="8:27">
      <c r="H24601">
        <v>24600</v>
      </c>
      <c r="I24601" s="1" t="s">
        <v>752</v>
      </c>
      <c r="J24601" s="1"/>
      <c r="K24601" s="2"/>
      <c r="L24601">
        <v>24600</v>
      </c>
      <c r="M24601" s="1" t="s">
        <v>753</v>
      </c>
      <c r="N24601" s="1"/>
      <c r="O24601" s="2"/>
      <c r="P24601">
        <v>24600</v>
      </c>
      <c r="Q24601" s="1" t="s">
        <v>754</v>
      </c>
      <c r="R24601" s="1"/>
      <c r="S24601" s="2"/>
      <c r="T24601">
        <v>24600</v>
      </c>
      <c r="U24601" s="1" t="s">
        <v>178</v>
      </c>
      <c r="V24601" s="1"/>
      <c r="W24601" s="2"/>
      <c r="X24601">
        <v>24600</v>
      </c>
      <c r="Y24601" s="1" t="s">
        <v>179</v>
      </c>
      <c r="Z24601" s="1"/>
      <c r="AA24601" s="2"/>
    </row>
    <row r="24602" spans="8:27">
      <c r="H24602">
        <v>24601</v>
      </c>
      <c r="I24602" s="1" t="s">
        <v>752</v>
      </c>
      <c r="J24602" s="1"/>
      <c r="K24602" s="2"/>
      <c r="L24602">
        <v>24601</v>
      </c>
      <c r="M24602" s="1" t="s">
        <v>753</v>
      </c>
      <c r="N24602" s="1"/>
      <c r="O24602" s="2"/>
      <c r="P24602">
        <v>24601</v>
      </c>
      <c r="Q24602" s="1" t="s">
        <v>754</v>
      </c>
      <c r="R24602" s="1"/>
      <c r="S24602" s="2"/>
      <c r="T24602">
        <v>24601</v>
      </c>
      <c r="U24602" s="1" t="s">
        <v>178</v>
      </c>
      <c r="V24602" s="1"/>
      <c r="W24602" s="2"/>
      <c r="X24602">
        <v>24601</v>
      </c>
      <c r="Y24602" s="1" t="s">
        <v>179</v>
      </c>
      <c r="Z24602" s="1"/>
      <c r="AA24602" s="2"/>
    </row>
    <row r="24603" spans="8:27">
      <c r="H24603">
        <v>24602</v>
      </c>
      <c r="I24603" s="1" t="s">
        <v>752</v>
      </c>
      <c r="J24603" s="1"/>
      <c r="K24603" s="2"/>
      <c r="L24603">
        <v>24602</v>
      </c>
      <c r="M24603" s="1" t="s">
        <v>753</v>
      </c>
      <c r="N24603" s="1"/>
      <c r="O24603" s="2"/>
      <c r="P24603">
        <v>24602</v>
      </c>
      <c r="Q24603" s="1" t="s">
        <v>754</v>
      </c>
      <c r="R24603" s="1"/>
      <c r="S24603" s="2"/>
      <c r="T24603">
        <v>24602</v>
      </c>
      <c r="U24603" s="1" t="s">
        <v>178</v>
      </c>
      <c r="V24603" s="1"/>
      <c r="W24603" s="2"/>
      <c r="X24603">
        <v>24602</v>
      </c>
      <c r="Y24603" s="1" t="s">
        <v>179</v>
      </c>
      <c r="Z24603" s="1"/>
      <c r="AA24603" s="2"/>
    </row>
    <row r="24604" spans="8:27">
      <c r="H24604">
        <v>24603</v>
      </c>
      <c r="I24604" s="1" t="s">
        <v>752</v>
      </c>
      <c r="J24604" s="1"/>
      <c r="K24604" s="2"/>
      <c r="L24604">
        <v>24603</v>
      </c>
      <c r="M24604" s="1" t="s">
        <v>753</v>
      </c>
      <c r="N24604" s="1"/>
      <c r="O24604" s="2"/>
      <c r="P24604">
        <v>24603</v>
      </c>
      <c r="Q24604" s="1" t="s">
        <v>754</v>
      </c>
      <c r="R24604" s="1"/>
      <c r="S24604" s="2"/>
      <c r="T24604">
        <v>24603</v>
      </c>
      <c r="U24604" s="1" t="s">
        <v>178</v>
      </c>
      <c r="V24604" s="1"/>
      <c r="W24604" s="2"/>
      <c r="X24604">
        <v>24603</v>
      </c>
      <c r="Y24604" s="1" t="s">
        <v>179</v>
      </c>
      <c r="Z24604" s="1"/>
      <c r="AA24604" s="2"/>
    </row>
    <row r="24605" spans="8:27">
      <c r="H24605">
        <v>24604</v>
      </c>
      <c r="I24605" s="1" t="s">
        <v>752</v>
      </c>
      <c r="J24605" s="1"/>
      <c r="K24605" s="2"/>
      <c r="L24605">
        <v>24604</v>
      </c>
      <c r="M24605" s="1" t="s">
        <v>753</v>
      </c>
      <c r="N24605" s="1"/>
      <c r="O24605" s="2"/>
      <c r="P24605">
        <v>24604</v>
      </c>
      <c r="Q24605" s="1" t="s">
        <v>754</v>
      </c>
      <c r="R24605" s="1"/>
      <c r="S24605" s="2"/>
      <c r="T24605">
        <v>24604</v>
      </c>
      <c r="U24605" s="1" t="s">
        <v>178</v>
      </c>
      <c r="V24605" s="1"/>
      <c r="W24605" s="2"/>
      <c r="X24605">
        <v>24604</v>
      </c>
      <c r="Y24605" s="1" t="s">
        <v>179</v>
      </c>
      <c r="Z24605" s="1"/>
      <c r="AA24605" s="2"/>
    </row>
    <row r="24606" spans="8:27">
      <c r="H24606">
        <v>24605</v>
      </c>
      <c r="I24606" s="1" t="s">
        <v>752</v>
      </c>
      <c r="J24606" s="1"/>
      <c r="K24606" s="2"/>
      <c r="L24606">
        <v>24605</v>
      </c>
      <c r="M24606" s="1" t="s">
        <v>753</v>
      </c>
      <c r="N24606" s="1"/>
      <c r="O24606" s="2"/>
      <c r="P24606">
        <v>24605</v>
      </c>
      <c r="Q24606" s="1" t="s">
        <v>754</v>
      </c>
      <c r="R24606" s="1"/>
      <c r="S24606" s="2"/>
      <c r="T24606">
        <v>24605</v>
      </c>
      <c r="U24606" s="1" t="s">
        <v>178</v>
      </c>
      <c r="V24606" s="1"/>
      <c r="W24606" s="2"/>
      <c r="X24606">
        <v>24605</v>
      </c>
      <c r="Y24606" s="1" t="s">
        <v>179</v>
      </c>
      <c r="Z24606" s="1"/>
      <c r="AA24606" s="2"/>
    </row>
    <row r="24607" spans="8:27">
      <c r="H24607">
        <v>24606</v>
      </c>
      <c r="I24607" s="1" t="s">
        <v>752</v>
      </c>
      <c r="J24607" s="1"/>
      <c r="K24607" s="2"/>
      <c r="L24607">
        <v>24606</v>
      </c>
      <c r="M24607" s="1" t="s">
        <v>753</v>
      </c>
      <c r="N24607" s="1"/>
      <c r="O24607" s="2"/>
      <c r="P24607">
        <v>24606</v>
      </c>
      <c r="Q24607" s="1" t="s">
        <v>754</v>
      </c>
      <c r="R24607" s="1"/>
      <c r="S24607" s="2"/>
      <c r="T24607">
        <v>24606</v>
      </c>
      <c r="U24607" s="1" t="s">
        <v>178</v>
      </c>
      <c r="V24607" s="1"/>
      <c r="W24607" s="2"/>
      <c r="X24607">
        <v>24606</v>
      </c>
      <c r="Y24607" s="1" t="s">
        <v>179</v>
      </c>
      <c r="Z24607" s="1"/>
      <c r="AA24607" s="2"/>
    </row>
    <row r="24608" spans="8:27">
      <c r="H24608">
        <v>24607</v>
      </c>
      <c r="I24608" s="1" t="s">
        <v>752</v>
      </c>
      <c r="J24608" s="1"/>
      <c r="K24608" s="2"/>
      <c r="L24608">
        <v>24607</v>
      </c>
      <c r="M24608" s="1" t="s">
        <v>753</v>
      </c>
      <c r="N24608" s="1"/>
      <c r="O24608" s="2"/>
      <c r="P24608">
        <v>24607</v>
      </c>
      <c r="Q24608" s="1" t="s">
        <v>754</v>
      </c>
      <c r="R24608" s="1"/>
      <c r="S24608" s="2"/>
      <c r="T24608">
        <v>24607</v>
      </c>
      <c r="U24608" s="1" t="s">
        <v>178</v>
      </c>
      <c r="V24608" s="1"/>
      <c r="W24608" s="2"/>
      <c r="X24608">
        <v>24607</v>
      </c>
      <c r="Y24608" s="1" t="s">
        <v>179</v>
      </c>
      <c r="Z24608" s="1"/>
      <c r="AA24608" s="2"/>
    </row>
    <row r="24609" spans="8:27">
      <c r="H24609">
        <v>24608</v>
      </c>
      <c r="I24609" s="1" t="s">
        <v>752</v>
      </c>
      <c r="J24609" s="1"/>
      <c r="K24609" s="2"/>
      <c r="L24609">
        <v>24608</v>
      </c>
      <c r="M24609" s="1" t="s">
        <v>753</v>
      </c>
      <c r="N24609" s="1"/>
      <c r="O24609" s="2"/>
      <c r="P24609">
        <v>24608</v>
      </c>
      <c r="Q24609" s="1" t="s">
        <v>754</v>
      </c>
      <c r="R24609" s="1"/>
      <c r="S24609" s="2"/>
      <c r="T24609">
        <v>24608</v>
      </c>
      <c r="U24609" s="1" t="s">
        <v>178</v>
      </c>
      <c r="V24609" s="1"/>
      <c r="W24609" s="2"/>
      <c r="X24609">
        <v>24608</v>
      </c>
      <c r="Y24609" s="1" t="s">
        <v>179</v>
      </c>
      <c r="Z24609" s="1"/>
      <c r="AA24609" s="2"/>
    </row>
    <row r="24610" spans="8:27">
      <c r="H24610">
        <v>24609</v>
      </c>
      <c r="I24610" s="1" t="s">
        <v>752</v>
      </c>
      <c r="J24610" s="1"/>
      <c r="K24610" s="2"/>
      <c r="L24610">
        <v>24609</v>
      </c>
      <c r="M24610" s="1" t="s">
        <v>753</v>
      </c>
      <c r="N24610" s="1"/>
      <c r="O24610" s="2"/>
      <c r="P24610">
        <v>24609</v>
      </c>
      <c r="Q24610" s="1" t="s">
        <v>754</v>
      </c>
      <c r="R24610" s="1"/>
      <c r="S24610" s="2"/>
      <c r="T24610">
        <v>24609</v>
      </c>
      <c r="U24610" s="1" t="s">
        <v>178</v>
      </c>
      <c r="V24610" s="1"/>
      <c r="W24610" s="2"/>
      <c r="X24610">
        <v>24609</v>
      </c>
      <c r="Y24610" s="1" t="s">
        <v>179</v>
      </c>
      <c r="Z24610" s="1"/>
      <c r="AA24610" s="2"/>
    </row>
    <row r="24611" spans="8:27">
      <c r="H24611">
        <v>24610</v>
      </c>
      <c r="I24611" s="1" t="s">
        <v>752</v>
      </c>
      <c r="J24611" s="1"/>
      <c r="K24611" s="2"/>
      <c r="L24611">
        <v>24610</v>
      </c>
      <c r="M24611" s="1" t="s">
        <v>753</v>
      </c>
      <c r="N24611" s="1"/>
      <c r="O24611" s="2"/>
      <c r="P24611">
        <v>24610</v>
      </c>
      <c r="Q24611" s="1" t="s">
        <v>754</v>
      </c>
      <c r="R24611" s="1"/>
      <c r="S24611" s="2"/>
      <c r="T24611">
        <v>24610</v>
      </c>
      <c r="U24611" s="1" t="s">
        <v>178</v>
      </c>
      <c r="V24611" s="1"/>
      <c r="W24611" s="2"/>
      <c r="X24611">
        <v>24610</v>
      </c>
      <c r="Y24611" s="1" t="s">
        <v>179</v>
      </c>
      <c r="Z24611" s="1"/>
      <c r="AA24611" s="2"/>
    </row>
    <row r="24612" spans="8:27">
      <c r="H24612">
        <v>24611</v>
      </c>
      <c r="I24612" s="1" t="s">
        <v>752</v>
      </c>
      <c r="J24612" s="1"/>
      <c r="K24612" s="2"/>
      <c r="L24612">
        <v>24611</v>
      </c>
      <c r="M24612" s="1" t="s">
        <v>753</v>
      </c>
      <c r="N24612" s="1"/>
      <c r="O24612" s="2"/>
      <c r="P24612">
        <v>24611</v>
      </c>
      <c r="Q24612" s="1" t="s">
        <v>754</v>
      </c>
      <c r="R24612" s="1"/>
      <c r="S24612" s="2"/>
      <c r="T24612">
        <v>24611</v>
      </c>
      <c r="U24612" s="1" t="s">
        <v>178</v>
      </c>
      <c r="V24612" s="1"/>
      <c r="W24612" s="2"/>
      <c r="X24612">
        <v>24611</v>
      </c>
      <c r="Y24612" s="1" t="s">
        <v>179</v>
      </c>
      <c r="Z24612" s="1"/>
      <c r="AA24612" s="2"/>
    </row>
    <row r="24613" spans="8:27">
      <c r="H24613">
        <v>24612</v>
      </c>
      <c r="I24613" s="1" t="s">
        <v>752</v>
      </c>
      <c r="J24613" s="1"/>
      <c r="K24613" s="2"/>
      <c r="L24613">
        <v>24612</v>
      </c>
      <c r="M24613" s="1" t="s">
        <v>753</v>
      </c>
      <c r="N24613" s="1"/>
      <c r="O24613" s="2"/>
      <c r="P24613">
        <v>24612</v>
      </c>
      <c r="Q24613" s="1" t="s">
        <v>754</v>
      </c>
      <c r="R24613" s="1"/>
      <c r="S24613" s="2"/>
      <c r="T24613">
        <v>24612</v>
      </c>
      <c r="U24613" s="1" t="s">
        <v>178</v>
      </c>
      <c r="V24613" s="1"/>
      <c r="W24613" s="2"/>
      <c r="X24613">
        <v>24612</v>
      </c>
      <c r="Y24613" s="1" t="s">
        <v>179</v>
      </c>
      <c r="Z24613" s="1"/>
      <c r="AA24613" s="2"/>
    </row>
    <row r="24614" spans="8:27">
      <c r="H24614">
        <v>24613</v>
      </c>
      <c r="I24614" s="1" t="s">
        <v>752</v>
      </c>
      <c r="J24614" s="1"/>
      <c r="K24614" s="2"/>
      <c r="L24614">
        <v>24613</v>
      </c>
      <c r="M24614" s="1" t="s">
        <v>753</v>
      </c>
      <c r="N24614" s="1"/>
      <c r="O24614" s="2"/>
      <c r="P24614">
        <v>24613</v>
      </c>
      <c r="Q24614" s="1" t="s">
        <v>754</v>
      </c>
      <c r="R24614" s="1"/>
      <c r="S24614" s="2"/>
      <c r="T24614">
        <v>24613</v>
      </c>
      <c r="U24614" s="1" t="s">
        <v>178</v>
      </c>
      <c r="V24614" s="1"/>
      <c r="W24614" s="2"/>
      <c r="X24614">
        <v>24613</v>
      </c>
      <c r="Y24614" s="1" t="s">
        <v>179</v>
      </c>
      <c r="Z24614" s="1"/>
      <c r="AA24614" s="2"/>
    </row>
    <row r="24615" spans="8:27">
      <c r="H24615">
        <v>24614</v>
      </c>
      <c r="I24615" s="1" t="s">
        <v>752</v>
      </c>
      <c r="J24615" s="1"/>
      <c r="K24615" s="2"/>
      <c r="L24615">
        <v>24614</v>
      </c>
      <c r="M24615" s="1" t="s">
        <v>753</v>
      </c>
      <c r="N24615" s="1"/>
      <c r="O24615" s="2"/>
      <c r="P24615">
        <v>24614</v>
      </c>
      <c r="Q24615" s="1" t="s">
        <v>754</v>
      </c>
      <c r="R24615" s="1"/>
      <c r="S24615" s="2"/>
      <c r="T24615">
        <v>24614</v>
      </c>
      <c r="U24615" s="1" t="s">
        <v>178</v>
      </c>
      <c r="V24615" s="1"/>
      <c r="W24615" s="2"/>
      <c r="X24615">
        <v>24614</v>
      </c>
      <c r="Y24615" s="1" t="s">
        <v>179</v>
      </c>
      <c r="Z24615" s="1"/>
      <c r="AA24615" s="2"/>
    </row>
    <row r="24616" spans="8:27">
      <c r="H24616">
        <v>24615</v>
      </c>
      <c r="I24616" s="1" t="s">
        <v>752</v>
      </c>
      <c r="J24616" s="1"/>
      <c r="K24616" s="2"/>
      <c r="L24616">
        <v>24615</v>
      </c>
      <c r="M24616" s="1" t="s">
        <v>753</v>
      </c>
      <c r="N24616" s="1"/>
      <c r="O24616" s="2"/>
      <c r="P24616">
        <v>24615</v>
      </c>
      <c r="Q24616" s="1" t="s">
        <v>754</v>
      </c>
      <c r="R24616" s="1"/>
      <c r="S24616" s="2"/>
      <c r="T24616">
        <v>24615</v>
      </c>
      <c r="U24616" s="1" t="s">
        <v>178</v>
      </c>
      <c r="V24616" s="1"/>
      <c r="W24616" s="2"/>
      <c r="X24616">
        <v>24615</v>
      </c>
      <c r="Y24616" s="1" t="s">
        <v>179</v>
      </c>
      <c r="Z24616" s="1"/>
      <c r="AA24616" s="2"/>
    </row>
    <row r="24617" spans="8:27">
      <c r="H24617">
        <v>24616</v>
      </c>
      <c r="I24617" s="1" t="s">
        <v>752</v>
      </c>
      <c r="J24617" s="1"/>
      <c r="K24617" s="2"/>
      <c r="L24617">
        <v>24616</v>
      </c>
      <c r="M24617" s="1" t="s">
        <v>753</v>
      </c>
      <c r="N24617" s="1"/>
      <c r="O24617" s="2"/>
      <c r="P24617">
        <v>24616</v>
      </c>
      <c r="Q24617" s="1" t="s">
        <v>754</v>
      </c>
      <c r="R24617" s="1"/>
      <c r="S24617" s="2"/>
      <c r="T24617">
        <v>24616</v>
      </c>
      <c r="U24617" s="1" t="s">
        <v>178</v>
      </c>
      <c r="V24617" s="1"/>
      <c r="W24617" s="2"/>
      <c r="X24617">
        <v>24616</v>
      </c>
      <c r="Y24617" s="1" t="s">
        <v>179</v>
      </c>
      <c r="Z24617" s="1"/>
      <c r="AA24617" s="2"/>
    </row>
    <row r="24618" spans="8:27">
      <c r="H24618">
        <v>24617</v>
      </c>
      <c r="I24618" s="1" t="s">
        <v>752</v>
      </c>
      <c r="J24618" s="1"/>
      <c r="K24618" s="2"/>
      <c r="L24618">
        <v>24617</v>
      </c>
      <c r="M24618" s="1" t="s">
        <v>753</v>
      </c>
      <c r="N24618" s="1"/>
      <c r="O24618" s="2"/>
      <c r="P24618">
        <v>24617</v>
      </c>
      <c r="Q24618" s="1" t="s">
        <v>754</v>
      </c>
      <c r="R24618" s="1"/>
      <c r="S24618" s="2"/>
      <c r="T24618">
        <v>24617</v>
      </c>
      <c r="U24618" s="1" t="s">
        <v>178</v>
      </c>
      <c r="V24618" s="1"/>
      <c r="W24618" s="2"/>
      <c r="X24618">
        <v>24617</v>
      </c>
      <c r="Y24618" s="1" t="s">
        <v>179</v>
      </c>
      <c r="Z24618" s="1"/>
      <c r="AA24618" s="2"/>
    </row>
    <row r="24619" spans="8:27">
      <c r="H24619">
        <v>24618</v>
      </c>
      <c r="I24619" s="1" t="s">
        <v>752</v>
      </c>
      <c r="J24619" s="1"/>
      <c r="K24619" s="2"/>
      <c r="L24619">
        <v>24618</v>
      </c>
      <c r="M24619" s="1" t="s">
        <v>753</v>
      </c>
      <c r="N24619" s="1"/>
      <c r="O24619" s="2"/>
      <c r="P24619">
        <v>24618</v>
      </c>
      <c r="Q24619" s="1" t="s">
        <v>754</v>
      </c>
      <c r="R24619" s="1"/>
      <c r="S24619" s="2"/>
      <c r="T24619">
        <v>24618</v>
      </c>
      <c r="U24619" s="1" t="s">
        <v>178</v>
      </c>
      <c r="V24619" s="1"/>
      <c r="W24619" s="2"/>
      <c r="X24619">
        <v>24618</v>
      </c>
      <c r="Y24619" s="1" t="s">
        <v>179</v>
      </c>
      <c r="Z24619" s="1"/>
      <c r="AA24619" s="2"/>
    </row>
    <row r="24620" spans="8:27">
      <c r="H24620">
        <v>24619</v>
      </c>
      <c r="I24620" s="1" t="s">
        <v>752</v>
      </c>
      <c r="J24620" s="1"/>
      <c r="K24620" s="2"/>
      <c r="L24620">
        <v>24619</v>
      </c>
      <c r="M24620" s="1" t="s">
        <v>753</v>
      </c>
      <c r="N24620" s="1"/>
      <c r="O24620" s="2"/>
      <c r="P24620">
        <v>24619</v>
      </c>
      <c r="Q24620" s="1" t="s">
        <v>754</v>
      </c>
      <c r="R24620" s="1"/>
      <c r="S24620" s="2"/>
      <c r="T24620">
        <v>24619</v>
      </c>
      <c r="U24620" s="1" t="s">
        <v>178</v>
      </c>
      <c r="V24620" s="1"/>
      <c r="W24620" s="2"/>
      <c r="X24620">
        <v>24619</v>
      </c>
      <c r="Y24620" s="1" t="s">
        <v>179</v>
      </c>
      <c r="Z24620" s="1"/>
      <c r="AA24620" s="2"/>
    </row>
    <row r="24621" spans="8:27">
      <c r="H24621">
        <v>24620</v>
      </c>
      <c r="I24621" s="1" t="s">
        <v>752</v>
      </c>
      <c r="J24621" s="1"/>
      <c r="K24621" s="2"/>
      <c r="L24621">
        <v>24620</v>
      </c>
      <c r="M24621" s="1" t="s">
        <v>753</v>
      </c>
      <c r="N24621" s="1"/>
      <c r="O24621" s="2"/>
      <c r="P24621">
        <v>24620</v>
      </c>
      <c r="Q24621" s="1" t="s">
        <v>754</v>
      </c>
      <c r="R24621" s="1"/>
      <c r="S24621" s="2"/>
      <c r="T24621">
        <v>24620</v>
      </c>
      <c r="U24621" s="1" t="s">
        <v>178</v>
      </c>
      <c r="V24621" s="1"/>
      <c r="W24621" s="2"/>
      <c r="X24621">
        <v>24620</v>
      </c>
      <c r="Y24621" s="1" t="s">
        <v>179</v>
      </c>
      <c r="Z24621" s="1"/>
      <c r="AA24621" s="2"/>
    </row>
    <row r="24622" spans="8:27">
      <c r="H24622">
        <v>24621</v>
      </c>
      <c r="I24622" s="1" t="s">
        <v>752</v>
      </c>
      <c r="J24622" s="1"/>
      <c r="K24622" s="2"/>
      <c r="L24622">
        <v>24621</v>
      </c>
      <c r="M24622" s="1" t="s">
        <v>753</v>
      </c>
      <c r="N24622" s="1"/>
      <c r="O24622" s="2"/>
      <c r="P24622">
        <v>24621</v>
      </c>
      <c r="Q24622" s="1" t="s">
        <v>754</v>
      </c>
      <c r="R24622" s="1"/>
      <c r="S24622" s="2"/>
      <c r="T24622">
        <v>24621</v>
      </c>
      <c r="U24622" s="1" t="s">
        <v>178</v>
      </c>
      <c r="V24622" s="1"/>
      <c r="W24622" s="2"/>
      <c r="X24622">
        <v>24621</v>
      </c>
      <c r="Y24622" s="1" t="s">
        <v>179</v>
      </c>
      <c r="Z24622" s="1"/>
      <c r="AA24622" s="2"/>
    </row>
    <row r="24623" spans="8:27">
      <c r="H24623">
        <v>24622</v>
      </c>
      <c r="I24623" s="1" t="s">
        <v>752</v>
      </c>
      <c r="J24623" s="1"/>
      <c r="K24623" s="2"/>
      <c r="L24623">
        <v>24622</v>
      </c>
      <c r="M24623" s="1" t="s">
        <v>753</v>
      </c>
      <c r="N24623" s="1"/>
      <c r="O24623" s="2"/>
      <c r="P24623">
        <v>24622</v>
      </c>
      <c r="Q24623" s="1" t="s">
        <v>754</v>
      </c>
      <c r="R24623" s="1"/>
      <c r="S24623" s="2"/>
      <c r="T24623">
        <v>24622</v>
      </c>
      <c r="U24623" s="1" t="s">
        <v>178</v>
      </c>
      <c r="V24623" s="1"/>
      <c r="W24623" s="2"/>
      <c r="X24623">
        <v>24622</v>
      </c>
      <c r="Y24623" s="1" t="s">
        <v>179</v>
      </c>
      <c r="Z24623" s="1"/>
      <c r="AA24623" s="2"/>
    </row>
    <row r="24624" spans="8:27">
      <c r="H24624">
        <v>24623</v>
      </c>
      <c r="I24624" s="1" t="s">
        <v>752</v>
      </c>
      <c r="J24624" s="1"/>
      <c r="K24624" s="2"/>
      <c r="L24624">
        <v>24623</v>
      </c>
      <c r="M24624" s="1" t="s">
        <v>753</v>
      </c>
      <c r="N24624" s="1"/>
      <c r="O24624" s="2"/>
      <c r="P24624">
        <v>24623</v>
      </c>
      <c r="Q24624" s="1" t="s">
        <v>754</v>
      </c>
      <c r="R24624" s="1"/>
      <c r="S24624" s="2"/>
      <c r="T24624">
        <v>24623</v>
      </c>
      <c r="U24624" s="1" t="s">
        <v>178</v>
      </c>
      <c r="V24624" s="1"/>
      <c r="W24624" s="2"/>
      <c r="X24624">
        <v>24623</v>
      </c>
      <c r="Y24624" s="1" t="s">
        <v>179</v>
      </c>
      <c r="Z24624" s="1"/>
      <c r="AA24624" s="2"/>
    </row>
    <row r="24625" spans="8:27">
      <c r="H24625">
        <v>24624</v>
      </c>
      <c r="I24625" s="1" t="s">
        <v>752</v>
      </c>
      <c r="J24625" s="1"/>
      <c r="K24625" s="2"/>
      <c r="L24625">
        <v>24624</v>
      </c>
      <c r="M24625" s="1" t="s">
        <v>753</v>
      </c>
      <c r="N24625" s="1"/>
      <c r="O24625" s="2"/>
      <c r="P24625">
        <v>24624</v>
      </c>
      <c r="Q24625" s="1" t="s">
        <v>754</v>
      </c>
      <c r="R24625" s="1"/>
      <c r="S24625" s="2"/>
      <c r="T24625">
        <v>24624</v>
      </c>
      <c r="U24625" s="1" t="s">
        <v>178</v>
      </c>
      <c r="V24625" s="1"/>
      <c r="W24625" s="2"/>
      <c r="X24625">
        <v>24624</v>
      </c>
      <c r="Y24625" s="1" t="s">
        <v>179</v>
      </c>
      <c r="Z24625" s="1"/>
      <c r="AA24625" s="2"/>
    </row>
    <row r="24626" spans="8:27">
      <c r="H24626">
        <v>24625</v>
      </c>
      <c r="I24626" s="1" t="s">
        <v>752</v>
      </c>
      <c r="J24626" s="1"/>
      <c r="K24626" s="2"/>
      <c r="L24626">
        <v>24625</v>
      </c>
      <c r="M24626" s="1" t="s">
        <v>753</v>
      </c>
      <c r="N24626" s="1"/>
      <c r="O24626" s="2"/>
      <c r="P24626">
        <v>24625</v>
      </c>
      <c r="Q24626" s="1" t="s">
        <v>754</v>
      </c>
      <c r="R24626" s="1"/>
      <c r="S24626" s="2"/>
      <c r="T24626">
        <v>24625</v>
      </c>
      <c r="U24626" s="1" t="s">
        <v>178</v>
      </c>
      <c r="V24626" s="1"/>
      <c r="W24626" s="2"/>
      <c r="X24626">
        <v>24625</v>
      </c>
      <c r="Y24626" s="1" t="s">
        <v>179</v>
      </c>
      <c r="Z24626" s="1"/>
      <c r="AA24626" s="2"/>
    </row>
    <row r="24627" spans="8:27">
      <c r="H24627">
        <v>24626</v>
      </c>
      <c r="I24627" s="1" t="s">
        <v>752</v>
      </c>
      <c r="J24627" s="1"/>
      <c r="K24627" s="2"/>
      <c r="L24627">
        <v>24626</v>
      </c>
      <c r="M24627" s="1" t="s">
        <v>753</v>
      </c>
      <c r="N24627" s="1"/>
      <c r="O24627" s="2"/>
      <c r="P24627">
        <v>24626</v>
      </c>
      <c r="Q24627" s="1" t="s">
        <v>754</v>
      </c>
      <c r="R24627" s="1"/>
      <c r="S24627" s="2"/>
      <c r="T24627">
        <v>24626</v>
      </c>
      <c r="U24627" s="1" t="s">
        <v>178</v>
      </c>
      <c r="V24627" s="1"/>
      <c r="W24627" s="2"/>
      <c r="X24627">
        <v>24626</v>
      </c>
      <c r="Y24627" s="1" t="s">
        <v>179</v>
      </c>
      <c r="Z24627" s="1"/>
      <c r="AA24627" s="2"/>
    </row>
    <row r="24628" spans="8:27">
      <c r="H24628">
        <v>24627</v>
      </c>
      <c r="I24628" s="1" t="s">
        <v>752</v>
      </c>
      <c r="J24628" s="1"/>
      <c r="K24628" s="2"/>
      <c r="L24628">
        <v>24627</v>
      </c>
      <c r="M24628" s="1" t="s">
        <v>753</v>
      </c>
      <c r="N24628" s="1"/>
      <c r="O24628" s="2"/>
      <c r="P24628">
        <v>24627</v>
      </c>
      <c r="Q24628" s="1" t="s">
        <v>754</v>
      </c>
      <c r="R24628" s="1"/>
      <c r="S24628" s="2"/>
      <c r="T24628">
        <v>24627</v>
      </c>
      <c r="U24628" s="1" t="s">
        <v>178</v>
      </c>
      <c r="V24628" s="1"/>
      <c r="W24628" s="2"/>
      <c r="X24628">
        <v>24627</v>
      </c>
      <c r="Y24628" s="1" t="s">
        <v>179</v>
      </c>
      <c r="Z24628" s="1"/>
      <c r="AA24628" s="2"/>
    </row>
    <row r="24629" spans="8:27">
      <c r="H24629">
        <v>24628</v>
      </c>
      <c r="I24629" s="1" t="s">
        <v>752</v>
      </c>
      <c r="J24629" s="1"/>
      <c r="K24629" s="2"/>
      <c r="L24629">
        <v>24628</v>
      </c>
      <c r="M24629" s="1" t="s">
        <v>753</v>
      </c>
      <c r="N24629" s="1"/>
      <c r="O24629" s="2"/>
      <c r="P24629">
        <v>24628</v>
      </c>
      <c r="Q24629" s="1" t="s">
        <v>754</v>
      </c>
      <c r="R24629" s="1"/>
      <c r="S24629" s="2"/>
      <c r="T24629">
        <v>24628</v>
      </c>
      <c r="U24629" s="1" t="s">
        <v>178</v>
      </c>
      <c r="V24629" s="1"/>
      <c r="W24629" s="2"/>
      <c r="X24629">
        <v>24628</v>
      </c>
      <c r="Y24629" s="1" t="s">
        <v>179</v>
      </c>
      <c r="Z24629" s="1"/>
      <c r="AA24629" s="2"/>
    </row>
    <row r="24630" spans="8:27">
      <c r="H24630">
        <v>24629</v>
      </c>
      <c r="I24630" s="1" t="s">
        <v>752</v>
      </c>
      <c r="J24630" s="1"/>
      <c r="K24630" s="2"/>
      <c r="L24630">
        <v>24629</v>
      </c>
      <c r="M24630" s="1" t="s">
        <v>753</v>
      </c>
      <c r="N24630" s="1"/>
      <c r="O24630" s="2"/>
      <c r="P24630">
        <v>24629</v>
      </c>
      <c r="Q24630" s="1" t="s">
        <v>754</v>
      </c>
      <c r="R24630" s="1"/>
      <c r="S24630" s="2"/>
      <c r="T24630">
        <v>24629</v>
      </c>
      <c r="U24630" s="1" t="s">
        <v>178</v>
      </c>
      <c r="V24630" s="1"/>
      <c r="W24630" s="2"/>
      <c r="X24630">
        <v>24629</v>
      </c>
      <c r="Y24630" s="1" t="s">
        <v>179</v>
      </c>
      <c r="Z24630" s="1"/>
      <c r="AA24630" s="2"/>
    </row>
    <row r="24631" spans="8:27">
      <c r="H24631">
        <v>24630</v>
      </c>
      <c r="I24631" s="1" t="s">
        <v>752</v>
      </c>
      <c r="J24631" s="1"/>
      <c r="K24631" s="2"/>
      <c r="L24631">
        <v>24630</v>
      </c>
      <c r="M24631" s="1" t="s">
        <v>753</v>
      </c>
      <c r="N24631" s="1"/>
      <c r="O24631" s="2"/>
      <c r="P24631">
        <v>24630</v>
      </c>
      <c r="Q24631" s="1" t="s">
        <v>754</v>
      </c>
      <c r="R24631" s="1"/>
      <c r="S24631" s="2"/>
      <c r="T24631">
        <v>24630</v>
      </c>
      <c r="U24631" s="1" t="s">
        <v>178</v>
      </c>
      <c r="V24631" s="1"/>
      <c r="W24631" s="2"/>
      <c r="X24631">
        <v>24630</v>
      </c>
      <c r="Y24631" s="1" t="s">
        <v>179</v>
      </c>
      <c r="Z24631" s="1"/>
      <c r="AA24631" s="2"/>
    </row>
    <row r="24632" spans="8:27">
      <c r="H24632">
        <v>24631</v>
      </c>
      <c r="I24632" s="1" t="s">
        <v>752</v>
      </c>
      <c r="J24632" s="1"/>
      <c r="K24632" s="2"/>
      <c r="L24632">
        <v>24631</v>
      </c>
      <c r="M24632" s="1" t="s">
        <v>753</v>
      </c>
      <c r="N24632" s="1"/>
      <c r="O24632" s="2"/>
      <c r="P24632">
        <v>24631</v>
      </c>
      <c r="Q24632" s="1" t="s">
        <v>754</v>
      </c>
      <c r="R24632" s="1"/>
      <c r="S24632" s="2"/>
      <c r="T24632">
        <v>24631</v>
      </c>
      <c r="U24632" s="1" t="s">
        <v>178</v>
      </c>
      <c r="V24632" s="1"/>
      <c r="W24632" s="2"/>
      <c r="X24632">
        <v>24631</v>
      </c>
      <c r="Y24632" s="1" t="s">
        <v>179</v>
      </c>
      <c r="Z24632" s="1"/>
      <c r="AA24632" s="2"/>
    </row>
    <row r="24633" spans="8:27">
      <c r="H24633">
        <v>24632</v>
      </c>
      <c r="I24633" s="1" t="s">
        <v>752</v>
      </c>
      <c r="J24633" s="1"/>
      <c r="K24633" s="2"/>
      <c r="L24633">
        <v>24632</v>
      </c>
      <c r="M24633" s="1" t="s">
        <v>753</v>
      </c>
      <c r="N24633" s="1"/>
      <c r="O24633" s="2"/>
      <c r="P24633">
        <v>24632</v>
      </c>
      <c r="Q24633" s="1" t="s">
        <v>754</v>
      </c>
      <c r="R24633" s="1"/>
      <c r="S24633" s="2"/>
      <c r="T24633">
        <v>24632</v>
      </c>
      <c r="U24633" s="1" t="s">
        <v>178</v>
      </c>
      <c r="V24633" s="1"/>
      <c r="W24633" s="2"/>
      <c r="X24633">
        <v>24632</v>
      </c>
      <c r="Y24633" s="1" t="s">
        <v>179</v>
      </c>
      <c r="Z24633" s="1"/>
      <c r="AA24633" s="2"/>
    </row>
    <row r="24634" spans="8:27">
      <c r="H24634">
        <v>24633</v>
      </c>
      <c r="I24634" s="1" t="s">
        <v>752</v>
      </c>
      <c r="J24634" s="1"/>
      <c r="K24634" s="2"/>
      <c r="L24634">
        <v>24633</v>
      </c>
      <c r="M24634" s="1" t="s">
        <v>753</v>
      </c>
      <c r="N24634" s="1"/>
      <c r="O24634" s="2"/>
      <c r="P24634">
        <v>24633</v>
      </c>
      <c r="Q24634" s="1" t="s">
        <v>754</v>
      </c>
      <c r="R24634" s="1"/>
      <c r="S24634" s="2"/>
      <c r="T24634">
        <v>24633</v>
      </c>
      <c r="U24634" s="1" t="s">
        <v>178</v>
      </c>
      <c r="V24634" s="1"/>
      <c r="W24634" s="2"/>
      <c r="X24634">
        <v>24633</v>
      </c>
      <c r="Y24634" s="1" t="s">
        <v>179</v>
      </c>
      <c r="Z24634" s="1"/>
      <c r="AA24634" s="2"/>
    </row>
    <row r="24635" spans="8:27">
      <c r="H24635">
        <v>24634</v>
      </c>
      <c r="I24635" s="1" t="s">
        <v>752</v>
      </c>
      <c r="J24635" s="1"/>
      <c r="K24635" s="2"/>
      <c r="L24635">
        <v>24634</v>
      </c>
      <c r="M24635" s="1" t="s">
        <v>753</v>
      </c>
      <c r="N24635" s="1"/>
      <c r="O24635" s="2"/>
      <c r="P24635">
        <v>24634</v>
      </c>
      <c r="Q24635" s="1" t="s">
        <v>754</v>
      </c>
      <c r="R24635" s="1"/>
      <c r="S24635" s="2"/>
      <c r="T24635">
        <v>24634</v>
      </c>
      <c r="U24635" s="1" t="s">
        <v>178</v>
      </c>
      <c r="V24635" s="1"/>
      <c r="W24635" s="2"/>
      <c r="X24635">
        <v>24634</v>
      </c>
      <c r="Y24635" s="1" t="s">
        <v>179</v>
      </c>
      <c r="Z24635" s="1"/>
      <c r="AA24635" s="2"/>
    </row>
    <row r="24636" spans="8:27">
      <c r="H24636">
        <v>24635</v>
      </c>
      <c r="I24636" s="1" t="s">
        <v>752</v>
      </c>
      <c r="J24636" s="1"/>
      <c r="K24636" s="2"/>
      <c r="L24636">
        <v>24635</v>
      </c>
      <c r="M24636" s="1" t="s">
        <v>753</v>
      </c>
      <c r="N24636" s="1"/>
      <c r="O24636" s="2"/>
      <c r="P24636">
        <v>24635</v>
      </c>
      <c r="Q24636" s="1" t="s">
        <v>754</v>
      </c>
      <c r="R24636" s="1"/>
      <c r="S24636" s="2"/>
      <c r="T24636">
        <v>24635</v>
      </c>
      <c r="U24636" s="1" t="s">
        <v>178</v>
      </c>
      <c r="V24636" s="1"/>
      <c r="W24636" s="2"/>
      <c r="X24636">
        <v>24635</v>
      </c>
      <c r="Y24636" s="1" t="s">
        <v>179</v>
      </c>
      <c r="Z24636" s="1"/>
      <c r="AA24636" s="2"/>
    </row>
    <row r="24637" spans="8:27">
      <c r="H24637">
        <v>24636</v>
      </c>
      <c r="I24637" s="1" t="s">
        <v>752</v>
      </c>
      <c r="J24637" s="1"/>
      <c r="K24637" s="2"/>
      <c r="L24637">
        <v>24636</v>
      </c>
      <c r="M24637" s="1" t="s">
        <v>753</v>
      </c>
      <c r="N24637" s="1"/>
      <c r="O24637" s="2"/>
      <c r="P24637">
        <v>24636</v>
      </c>
      <c r="Q24637" s="1" t="s">
        <v>754</v>
      </c>
      <c r="R24637" s="1"/>
      <c r="S24637" s="2"/>
      <c r="T24637">
        <v>24636</v>
      </c>
      <c r="U24637" s="1" t="s">
        <v>178</v>
      </c>
      <c r="V24637" s="1"/>
      <c r="W24637" s="2"/>
      <c r="X24637">
        <v>24636</v>
      </c>
      <c r="Y24637" s="1" t="s">
        <v>179</v>
      </c>
      <c r="Z24637" s="1"/>
      <c r="AA24637" s="2"/>
    </row>
    <row r="24638" spans="8:27">
      <c r="H24638">
        <v>24637</v>
      </c>
      <c r="I24638" s="1" t="s">
        <v>752</v>
      </c>
      <c r="J24638" s="1"/>
      <c r="K24638" s="2"/>
      <c r="L24638">
        <v>24637</v>
      </c>
      <c r="M24638" s="1" t="s">
        <v>753</v>
      </c>
      <c r="N24638" s="1"/>
      <c r="O24638" s="2"/>
      <c r="P24638">
        <v>24637</v>
      </c>
      <c r="Q24638" s="1" t="s">
        <v>754</v>
      </c>
      <c r="R24638" s="1"/>
      <c r="S24638" s="2"/>
      <c r="T24638">
        <v>24637</v>
      </c>
      <c r="U24638" s="1" t="s">
        <v>178</v>
      </c>
      <c r="V24638" s="1"/>
      <c r="W24638" s="2"/>
      <c r="X24638">
        <v>24637</v>
      </c>
      <c r="Y24638" s="1" t="s">
        <v>179</v>
      </c>
      <c r="Z24638" s="1"/>
      <c r="AA24638" s="2"/>
    </row>
    <row r="24639" spans="8:27">
      <c r="H24639">
        <v>24638</v>
      </c>
      <c r="I24639" s="1" t="s">
        <v>752</v>
      </c>
      <c r="J24639" s="1"/>
      <c r="K24639" s="2"/>
      <c r="L24639">
        <v>24638</v>
      </c>
      <c r="M24639" s="1" t="s">
        <v>753</v>
      </c>
      <c r="N24639" s="1"/>
      <c r="O24639" s="2"/>
      <c r="P24639">
        <v>24638</v>
      </c>
      <c r="Q24639" s="1" t="s">
        <v>754</v>
      </c>
      <c r="R24639" s="1"/>
      <c r="S24639" s="2"/>
      <c r="T24639">
        <v>24638</v>
      </c>
      <c r="U24639" s="1" t="s">
        <v>178</v>
      </c>
      <c r="V24639" s="1"/>
      <c r="W24639" s="2"/>
      <c r="X24639">
        <v>24638</v>
      </c>
      <c r="Y24639" s="1" t="s">
        <v>179</v>
      </c>
      <c r="Z24639" s="1"/>
      <c r="AA24639" s="2"/>
    </row>
    <row r="24640" spans="8:27">
      <c r="H24640">
        <v>24639</v>
      </c>
      <c r="I24640" s="1" t="s">
        <v>752</v>
      </c>
      <c r="J24640" s="1"/>
      <c r="K24640" s="2"/>
      <c r="L24640">
        <v>24639</v>
      </c>
      <c r="M24640" s="1" t="s">
        <v>753</v>
      </c>
      <c r="N24640" s="1"/>
      <c r="O24640" s="2"/>
      <c r="P24640">
        <v>24639</v>
      </c>
      <c r="Q24640" s="1" t="s">
        <v>754</v>
      </c>
      <c r="R24640" s="1"/>
      <c r="S24640" s="2"/>
      <c r="T24640">
        <v>24639</v>
      </c>
      <c r="U24640" s="1" t="s">
        <v>178</v>
      </c>
      <c r="V24640" s="1"/>
      <c r="W24640" s="2"/>
      <c r="X24640">
        <v>24639</v>
      </c>
      <c r="Y24640" s="1" t="s">
        <v>179</v>
      </c>
      <c r="Z24640" s="1"/>
      <c r="AA24640" s="2"/>
    </row>
    <row r="24641" spans="8:27">
      <c r="H24641">
        <v>24640</v>
      </c>
      <c r="I24641" s="1" t="s">
        <v>752</v>
      </c>
      <c r="J24641" s="1"/>
      <c r="K24641" s="2"/>
      <c r="L24641">
        <v>24640</v>
      </c>
      <c r="M24641" s="1" t="s">
        <v>753</v>
      </c>
      <c r="N24641" s="1"/>
      <c r="O24641" s="2"/>
      <c r="P24641">
        <v>24640</v>
      </c>
      <c r="Q24641" s="1" t="s">
        <v>754</v>
      </c>
      <c r="R24641" s="1"/>
      <c r="S24641" s="2"/>
      <c r="T24641">
        <v>24640</v>
      </c>
      <c r="U24641" s="1" t="s">
        <v>178</v>
      </c>
      <c r="V24641" s="1"/>
      <c r="W24641" s="2"/>
      <c r="X24641">
        <v>24640</v>
      </c>
      <c r="Y24641" s="1" t="s">
        <v>179</v>
      </c>
      <c r="Z24641" s="1"/>
      <c r="AA24641" s="2"/>
    </row>
    <row r="24642" spans="8:27">
      <c r="H24642">
        <v>24641</v>
      </c>
      <c r="I24642" s="1" t="s">
        <v>752</v>
      </c>
      <c r="J24642" s="1"/>
      <c r="K24642" s="2"/>
      <c r="L24642">
        <v>24641</v>
      </c>
      <c r="M24642" s="1" t="s">
        <v>753</v>
      </c>
      <c r="N24642" s="1"/>
      <c r="O24642" s="2"/>
      <c r="P24642">
        <v>24641</v>
      </c>
      <c r="Q24642" s="1" t="s">
        <v>754</v>
      </c>
      <c r="R24642" s="1"/>
      <c r="S24642" s="2"/>
      <c r="T24642">
        <v>24641</v>
      </c>
      <c r="U24642" s="1" t="s">
        <v>178</v>
      </c>
      <c r="V24642" s="1"/>
      <c r="W24642" s="2"/>
      <c r="X24642">
        <v>24641</v>
      </c>
      <c r="Y24642" s="1" t="s">
        <v>179</v>
      </c>
      <c r="Z24642" s="1"/>
      <c r="AA24642" s="2"/>
    </row>
    <row r="24643" spans="8:27">
      <c r="H24643">
        <v>24642</v>
      </c>
      <c r="I24643" s="1" t="s">
        <v>752</v>
      </c>
      <c r="J24643" s="1"/>
      <c r="K24643" s="2"/>
      <c r="L24643">
        <v>24642</v>
      </c>
      <c r="M24643" s="1" t="s">
        <v>753</v>
      </c>
      <c r="N24643" s="1"/>
      <c r="O24643" s="2"/>
      <c r="P24643">
        <v>24642</v>
      </c>
      <c r="Q24643" s="1" t="s">
        <v>754</v>
      </c>
      <c r="R24643" s="1"/>
      <c r="S24643" s="2"/>
      <c r="T24643">
        <v>24642</v>
      </c>
      <c r="U24643" s="1" t="s">
        <v>178</v>
      </c>
      <c r="V24643" s="1"/>
      <c r="W24643" s="2"/>
      <c r="X24643">
        <v>24642</v>
      </c>
      <c r="Y24643" s="1" t="s">
        <v>179</v>
      </c>
      <c r="Z24643" s="1"/>
      <c r="AA24643" s="2"/>
    </row>
    <row r="24644" spans="8:27">
      <c r="H24644">
        <v>24643</v>
      </c>
      <c r="I24644" s="1" t="s">
        <v>752</v>
      </c>
      <c r="J24644" s="1"/>
      <c r="K24644" s="2"/>
      <c r="L24644">
        <v>24643</v>
      </c>
      <c r="M24644" s="1" t="s">
        <v>753</v>
      </c>
      <c r="N24644" s="1"/>
      <c r="O24644" s="2"/>
      <c r="P24644">
        <v>24643</v>
      </c>
      <c r="Q24644" s="1" t="s">
        <v>754</v>
      </c>
      <c r="R24644" s="1"/>
      <c r="S24644" s="2"/>
      <c r="T24644">
        <v>24643</v>
      </c>
      <c r="U24644" s="1" t="s">
        <v>178</v>
      </c>
      <c r="V24644" s="1"/>
      <c r="W24644" s="2"/>
      <c r="X24644">
        <v>24643</v>
      </c>
      <c r="Y24644" s="1" t="s">
        <v>179</v>
      </c>
      <c r="Z24644" s="1"/>
      <c r="AA24644" s="2"/>
    </row>
    <row r="24645" spans="8:27">
      <c r="H24645">
        <v>24644</v>
      </c>
      <c r="I24645" s="1" t="s">
        <v>752</v>
      </c>
      <c r="J24645" s="1"/>
      <c r="K24645" s="2"/>
      <c r="L24645">
        <v>24644</v>
      </c>
      <c r="M24645" s="1" t="s">
        <v>753</v>
      </c>
      <c r="N24645" s="1"/>
      <c r="O24645" s="2"/>
      <c r="P24645">
        <v>24644</v>
      </c>
      <c r="Q24645" s="1" t="s">
        <v>754</v>
      </c>
      <c r="R24645" s="1"/>
      <c r="S24645" s="2"/>
      <c r="T24645">
        <v>24644</v>
      </c>
      <c r="U24645" s="1" t="s">
        <v>178</v>
      </c>
      <c r="V24645" s="1"/>
      <c r="W24645" s="2"/>
      <c r="X24645">
        <v>24644</v>
      </c>
      <c r="Y24645" s="1" t="s">
        <v>179</v>
      </c>
      <c r="Z24645" s="1"/>
      <c r="AA24645" s="2"/>
    </row>
    <row r="24646" spans="8:27">
      <c r="H24646">
        <v>24645</v>
      </c>
      <c r="I24646" s="1" t="s">
        <v>752</v>
      </c>
      <c r="J24646" s="1"/>
      <c r="K24646" s="2"/>
      <c r="L24646">
        <v>24645</v>
      </c>
      <c r="M24646" s="1" t="s">
        <v>753</v>
      </c>
      <c r="N24646" s="1"/>
      <c r="O24646" s="2"/>
      <c r="P24646">
        <v>24645</v>
      </c>
      <c r="Q24646" s="1" t="s">
        <v>754</v>
      </c>
      <c r="R24646" s="1"/>
      <c r="S24646" s="2"/>
      <c r="T24646">
        <v>24645</v>
      </c>
      <c r="U24646" s="1" t="s">
        <v>178</v>
      </c>
      <c r="V24646" s="1"/>
      <c r="W24646" s="2"/>
      <c r="X24646">
        <v>24645</v>
      </c>
      <c r="Y24646" s="1" t="s">
        <v>179</v>
      </c>
      <c r="Z24646" s="1"/>
      <c r="AA24646" s="2"/>
    </row>
    <row r="24647" spans="8:27">
      <c r="H24647">
        <v>24646</v>
      </c>
      <c r="I24647" s="1" t="s">
        <v>752</v>
      </c>
      <c r="J24647" s="1"/>
      <c r="K24647" s="2"/>
      <c r="L24647">
        <v>24646</v>
      </c>
      <c r="M24647" s="1" t="s">
        <v>753</v>
      </c>
      <c r="N24647" s="1"/>
      <c r="O24647" s="2"/>
      <c r="P24647">
        <v>24646</v>
      </c>
      <c r="Q24647" s="1" t="s">
        <v>754</v>
      </c>
      <c r="R24647" s="1"/>
      <c r="S24647" s="2"/>
      <c r="T24647">
        <v>24646</v>
      </c>
      <c r="U24647" s="1" t="s">
        <v>178</v>
      </c>
      <c r="V24647" s="1"/>
      <c r="W24647" s="2"/>
      <c r="X24647">
        <v>24646</v>
      </c>
      <c r="Y24647" s="1" t="s">
        <v>179</v>
      </c>
      <c r="Z24647" s="1"/>
      <c r="AA24647" s="2"/>
    </row>
    <row r="24648" spans="8:27">
      <c r="H24648">
        <v>24647</v>
      </c>
      <c r="I24648" s="1" t="s">
        <v>752</v>
      </c>
      <c r="J24648" s="1"/>
      <c r="K24648" s="2"/>
      <c r="L24648">
        <v>24647</v>
      </c>
      <c r="M24648" s="1" t="s">
        <v>753</v>
      </c>
      <c r="N24648" s="1"/>
      <c r="O24648" s="2"/>
      <c r="P24648">
        <v>24647</v>
      </c>
      <c r="Q24648" s="1" t="s">
        <v>754</v>
      </c>
      <c r="R24648" s="1"/>
      <c r="S24648" s="2"/>
      <c r="T24648">
        <v>24647</v>
      </c>
      <c r="U24648" s="1" t="s">
        <v>178</v>
      </c>
      <c r="V24648" s="1"/>
      <c r="W24648" s="2"/>
      <c r="X24648">
        <v>24647</v>
      </c>
      <c r="Y24648" s="1" t="s">
        <v>179</v>
      </c>
      <c r="Z24648" s="1"/>
      <c r="AA24648" s="2"/>
    </row>
    <row r="24649" spans="8:27">
      <c r="H24649">
        <v>24648</v>
      </c>
      <c r="I24649" s="1" t="s">
        <v>752</v>
      </c>
      <c r="J24649" s="1"/>
      <c r="K24649" s="2"/>
      <c r="L24649">
        <v>24648</v>
      </c>
      <c r="M24649" s="1" t="s">
        <v>753</v>
      </c>
      <c r="N24649" s="1"/>
      <c r="O24649" s="2"/>
      <c r="P24649">
        <v>24648</v>
      </c>
      <c r="Q24649" s="1" t="s">
        <v>754</v>
      </c>
      <c r="R24649" s="1"/>
      <c r="S24649" s="2"/>
      <c r="T24649">
        <v>24648</v>
      </c>
      <c r="U24649" s="1" t="s">
        <v>178</v>
      </c>
      <c r="V24649" s="1"/>
      <c r="W24649" s="2"/>
      <c r="X24649">
        <v>24648</v>
      </c>
      <c r="Y24649" s="1" t="s">
        <v>179</v>
      </c>
      <c r="Z24649" s="1"/>
      <c r="AA24649" s="2"/>
    </row>
    <row r="24650" spans="8:27">
      <c r="H24650">
        <v>24649</v>
      </c>
      <c r="I24650" s="1" t="s">
        <v>752</v>
      </c>
      <c r="J24650" s="1"/>
      <c r="K24650" s="2"/>
      <c r="L24650">
        <v>24649</v>
      </c>
      <c r="M24650" s="1" t="s">
        <v>753</v>
      </c>
      <c r="N24650" s="1"/>
      <c r="O24650" s="2"/>
      <c r="P24650">
        <v>24649</v>
      </c>
      <c r="Q24650" s="1" t="s">
        <v>754</v>
      </c>
      <c r="R24650" s="1"/>
      <c r="S24650" s="2"/>
      <c r="T24650">
        <v>24649</v>
      </c>
      <c r="U24650" s="1" t="s">
        <v>178</v>
      </c>
      <c r="V24650" s="1"/>
      <c r="W24650" s="2"/>
      <c r="X24650">
        <v>24649</v>
      </c>
      <c r="Y24650" s="1" t="s">
        <v>179</v>
      </c>
      <c r="Z24650" s="1"/>
      <c r="AA24650" s="2"/>
    </row>
    <row r="24651" spans="8:27">
      <c r="H24651">
        <v>24650</v>
      </c>
      <c r="I24651" s="1" t="s">
        <v>752</v>
      </c>
      <c r="J24651" s="1"/>
      <c r="K24651" s="2"/>
      <c r="L24651">
        <v>24650</v>
      </c>
      <c r="M24651" s="1" t="s">
        <v>753</v>
      </c>
      <c r="N24651" s="1"/>
      <c r="O24651" s="2"/>
      <c r="P24651">
        <v>24650</v>
      </c>
      <c r="Q24651" s="1" t="s">
        <v>754</v>
      </c>
      <c r="R24651" s="1"/>
      <c r="S24651" s="2"/>
      <c r="T24651">
        <v>24650</v>
      </c>
      <c r="U24651" s="1" t="s">
        <v>178</v>
      </c>
      <c r="V24651" s="1"/>
      <c r="W24651" s="2"/>
      <c r="X24651">
        <v>24650</v>
      </c>
      <c r="Y24651" s="1" t="s">
        <v>179</v>
      </c>
      <c r="Z24651" s="1"/>
      <c r="AA24651" s="2"/>
    </row>
    <row r="24652" spans="8:27">
      <c r="H24652">
        <v>24651</v>
      </c>
      <c r="I24652" s="1" t="s">
        <v>752</v>
      </c>
      <c r="J24652" s="1"/>
      <c r="K24652" s="2"/>
      <c r="L24652">
        <v>24651</v>
      </c>
      <c r="M24652" s="1" t="s">
        <v>753</v>
      </c>
      <c r="N24652" s="1"/>
      <c r="O24652" s="2"/>
      <c r="P24652">
        <v>24651</v>
      </c>
      <c r="Q24652" s="1" t="s">
        <v>754</v>
      </c>
      <c r="R24652" s="1"/>
      <c r="S24652" s="2"/>
      <c r="T24652">
        <v>24651</v>
      </c>
      <c r="U24652" s="1" t="s">
        <v>178</v>
      </c>
      <c r="V24652" s="1"/>
      <c r="W24652" s="2"/>
      <c r="X24652">
        <v>24651</v>
      </c>
      <c r="Y24652" s="1" t="s">
        <v>179</v>
      </c>
      <c r="Z24652" s="1"/>
      <c r="AA24652" s="2"/>
    </row>
    <row r="24653" spans="8:27">
      <c r="H24653">
        <v>24652</v>
      </c>
      <c r="I24653" s="1" t="s">
        <v>752</v>
      </c>
      <c r="J24653" s="1"/>
      <c r="K24653" s="2"/>
      <c r="L24653">
        <v>24652</v>
      </c>
      <c r="M24653" s="1" t="s">
        <v>753</v>
      </c>
      <c r="N24653" s="1"/>
      <c r="O24653" s="2"/>
      <c r="P24653">
        <v>24652</v>
      </c>
      <c r="Q24653" s="1" t="s">
        <v>754</v>
      </c>
      <c r="R24653" s="1"/>
      <c r="S24653" s="2"/>
      <c r="T24653">
        <v>24652</v>
      </c>
      <c r="U24653" s="1" t="s">
        <v>178</v>
      </c>
      <c r="V24653" s="1"/>
      <c r="W24653" s="2"/>
      <c r="X24653">
        <v>24652</v>
      </c>
      <c r="Y24653" s="1" t="s">
        <v>179</v>
      </c>
      <c r="Z24653" s="1"/>
      <c r="AA24653" s="2"/>
    </row>
    <row r="24654" spans="8:27">
      <c r="H24654">
        <v>24653</v>
      </c>
      <c r="I24654" s="1" t="s">
        <v>752</v>
      </c>
      <c r="J24654" s="1"/>
      <c r="K24654" s="2"/>
      <c r="L24654">
        <v>24653</v>
      </c>
      <c r="M24654" s="1" t="s">
        <v>753</v>
      </c>
      <c r="N24654" s="1"/>
      <c r="O24654" s="2"/>
      <c r="P24654">
        <v>24653</v>
      </c>
      <c r="Q24654" s="1" t="s">
        <v>754</v>
      </c>
      <c r="R24654" s="1"/>
      <c r="S24654" s="2"/>
      <c r="T24654">
        <v>24653</v>
      </c>
      <c r="U24654" s="1" t="s">
        <v>178</v>
      </c>
      <c r="V24654" s="1"/>
      <c r="W24654" s="2"/>
      <c r="X24654">
        <v>24653</v>
      </c>
      <c r="Y24654" s="1" t="s">
        <v>179</v>
      </c>
      <c r="Z24654" s="1"/>
      <c r="AA24654" s="2"/>
    </row>
    <row r="24655" spans="8:27">
      <c r="H24655">
        <v>24654</v>
      </c>
      <c r="I24655" s="1" t="s">
        <v>752</v>
      </c>
      <c r="J24655" s="1"/>
      <c r="K24655" s="2"/>
      <c r="L24655">
        <v>24654</v>
      </c>
      <c r="M24655" s="1" t="s">
        <v>753</v>
      </c>
      <c r="N24655" s="1"/>
      <c r="O24655" s="2"/>
      <c r="P24655">
        <v>24654</v>
      </c>
      <c r="Q24655" s="1" t="s">
        <v>754</v>
      </c>
      <c r="R24655" s="1"/>
      <c r="S24655" s="2"/>
      <c r="T24655">
        <v>24654</v>
      </c>
      <c r="U24655" s="1" t="s">
        <v>178</v>
      </c>
      <c r="V24655" s="1"/>
      <c r="W24655" s="2"/>
      <c r="X24655">
        <v>24654</v>
      </c>
      <c r="Y24655" s="1" t="s">
        <v>179</v>
      </c>
      <c r="Z24655" s="1"/>
      <c r="AA24655" s="2"/>
    </row>
    <row r="24656" spans="8:27">
      <c r="H24656">
        <v>24655</v>
      </c>
      <c r="I24656" s="1" t="s">
        <v>752</v>
      </c>
      <c r="J24656" s="1"/>
      <c r="K24656" s="2"/>
      <c r="L24656">
        <v>24655</v>
      </c>
      <c r="M24656" s="1" t="s">
        <v>753</v>
      </c>
      <c r="N24656" s="1"/>
      <c r="O24656" s="2"/>
      <c r="P24656">
        <v>24655</v>
      </c>
      <c r="Q24656" s="1" t="s">
        <v>754</v>
      </c>
      <c r="R24656" s="1"/>
      <c r="S24656" s="2"/>
      <c r="T24656">
        <v>24655</v>
      </c>
      <c r="U24656" s="1" t="s">
        <v>178</v>
      </c>
      <c r="V24656" s="1"/>
      <c r="W24656" s="2"/>
      <c r="X24656">
        <v>24655</v>
      </c>
      <c r="Y24656" s="1" t="s">
        <v>179</v>
      </c>
      <c r="Z24656" s="1"/>
      <c r="AA24656" s="2"/>
    </row>
    <row r="24657" spans="8:27">
      <c r="H24657">
        <v>24656</v>
      </c>
      <c r="I24657" s="1" t="s">
        <v>752</v>
      </c>
      <c r="J24657" s="1"/>
      <c r="K24657" s="2"/>
      <c r="L24657">
        <v>24656</v>
      </c>
      <c r="M24657" s="1" t="s">
        <v>753</v>
      </c>
      <c r="N24657" s="1"/>
      <c r="O24657" s="2"/>
      <c r="P24657">
        <v>24656</v>
      </c>
      <c r="Q24657" s="1" t="s">
        <v>754</v>
      </c>
      <c r="R24657" s="1"/>
      <c r="S24657" s="2"/>
      <c r="T24657">
        <v>24656</v>
      </c>
      <c r="U24657" s="1" t="s">
        <v>178</v>
      </c>
      <c r="V24657" s="1"/>
      <c r="W24657" s="2"/>
      <c r="X24657">
        <v>24656</v>
      </c>
      <c r="Y24657" s="1" t="s">
        <v>179</v>
      </c>
      <c r="Z24657" s="1"/>
      <c r="AA24657" s="2"/>
    </row>
    <row r="24658" spans="8:27">
      <c r="H24658">
        <v>24657</v>
      </c>
      <c r="I24658" s="1" t="s">
        <v>752</v>
      </c>
      <c r="J24658" s="1"/>
      <c r="K24658" s="2"/>
      <c r="L24658">
        <v>24657</v>
      </c>
      <c r="M24658" s="1" t="s">
        <v>753</v>
      </c>
      <c r="N24658" s="1"/>
      <c r="O24658" s="2"/>
      <c r="P24658">
        <v>24657</v>
      </c>
      <c r="Q24658" s="1" t="s">
        <v>754</v>
      </c>
      <c r="R24658" s="1"/>
      <c r="S24658" s="2"/>
      <c r="T24658">
        <v>24657</v>
      </c>
      <c r="U24658" s="1" t="s">
        <v>178</v>
      </c>
      <c r="V24658" s="1"/>
      <c r="W24658" s="2"/>
      <c r="X24658">
        <v>24657</v>
      </c>
      <c r="Y24658" s="1" t="s">
        <v>179</v>
      </c>
      <c r="Z24658" s="1"/>
      <c r="AA24658" s="2"/>
    </row>
    <row r="24659" spans="8:27">
      <c r="H24659">
        <v>24658</v>
      </c>
      <c r="I24659" s="1" t="s">
        <v>752</v>
      </c>
      <c r="J24659" s="1"/>
      <c r="K24659" s="2"/>
      <c r="L24659">
        <v>24658</v>
      </c>
      <c r="M24659" s="1" t="s">
        <v>753</v>
      </c>
      <c r="N24659" s="1"/>
      <c r="O24659" s="2"/>
      <c r="P24659">
        <v>24658</v>
      </c>
      <c r="Q24659" s="1" t="s">
        <v>754</v>
      </c>
      <c r="R24659" s="1"/>
      <c r="S24659" s="2"/>
      <c r="T24659">
        <v>24658</v>
      </c>
      <c r="U24659" s="1" t="s">
        <v>178</v>
      </c>
      <c r="V24659" s="1"/>
      <c r="W24659" s="2"/>
      <c r="X24659">
        <v>24658</v>
      </c>
      <c r="Y24659" s="1" t="s">
        <v>179</v>
      </c>
      <c r="Z24659" s="1"/>
      <c r="AA24659" s="2"/>
    </row>
    <row r="24660" spans="8:27">
      <c r="H24660">
        <v>24659</v>
      </c>
      <c r="I24660" s="1" t="s">
        <v>752</v>
      </c>
      <c r="J24660" s="1"/>
      <c r="K24660" s="2"/>
      <c r="L24660">
        <v>24659</v>
      </c>
      <c r="M24660" s="1" t="s">
        <v>753</v>
      </c>
      <c r="N24660" s="1"/>
      <c r="O24660" s="2"/>
      <c r="P24660">
        <v>24659</v>
      </c>
      <c r="Q24660" s="1" t="s">
        <v>754</v>
      </c>
      <c r="R24660" s="1"/>
      <c r="S24660" s="2"/>
      <c r="T24660">
        <v>24659</v>
      </c>
      <c r="U24660" s="1" t="s">
        <v>178</v>
      </c>
      <c r="V24660" s="1"/>
      <c r="W24660" s="2"/>
      <c r="X24660">
        <v>24659</v>
      </c>
      <c r="Y24660" s="1" t="s">
        <v>179</v>
      </c>
      <c r="Z24660" s="1"/>
      <c r="AA24660" s="2"/>
    </row>
    <row r="24661" spans="8:27">
      <c r="H24661">
        <v>24660</v>
      </c>
      <c r="I24661" s="1" t="s">
        <v>752</v>
      </c>
      <c r="J24661" s="1"/>
      <c r="K24661" s="2"/>
      <c r="L24661">
        <v>24660</v>
      </c>
      <c r="M24661" s="1" t="s">
        <v>753</v>
      </c>
      <c r="N24661" s="1"/>
      <c r="O24661" s="2"/>
      <c r="P24661">
        <v>24660</v>
      </c>
      <c r="Q24661" s="1" t="s">
        <v>754</v>
      </c>
      <c r="R24661" s="1"/>
      <c r="S24661" s="2"/>
      <c r="T24661">
        <v>24660</v>
      </c>
      <c r="U24661" s="1" t="s">
        <v>178</v>
      </c>
      <c r="V24661" s="1"/>
      <c r="W24661" s="2"/>
      <c r="X24661">
        <v>24660</v>
      </c>
      <c r="Y24661" s="1" t="s">
        <v>179</v>
      </c>
      <c r="Z24661" s="1"/>
      <c r="AA24661" s="2"/>
    </row>
    <row r="24662" spans="8:27">
      <c r="H24662">
        <v>24661</v>
      </c>
      <c r="I24662" s="1" t="s">
        <v>752</v>
      </c>
      <c r="J24662" s="1"/>
      <c r="K24662" s="2"/>
      <c r="L24662">
        <v>24661</v>
      </c>
      <c r="M24662" s="1" t="s">
        <v>753</v>
      </c>
      <c r="N24662" s="1"/>
      <c r="O24662" s="2"/>
      <c r="P24662">
        <v>24661</v>
      </c>
      <c r="Q24662" s="1" t="s">
        <v>754</v>
      </c>
      <c r="R24662" s="1"/>
      <c r="S24662" s="2"/>
      <c r="T24662">
        <v>24661</v>
      </c>
      <c r="U24662" s="1" t="s">
        <v>178</v>
      </c>
      <c r="V24662" s="1"/>
      <c r="W24662" s="2"/>
      <c r="X24662">
        <v>24661</v>
      </c>
      <c r="Y24662" s="1" t="s">
        <v>179</v>
      </c>
      <c r="Z24662" s="1"/>
      <c r="AA24662" s="2"/>
    </row>
    <row r="24663" spans="8:27">
      <c r="H24663">
        <v>24662</v>
      </c>
      <c r="I24663" s="1" t="s">
        <v>752</v>
      </c>
      <c r="J24663" s="1"/>
      <c r="K24663" s="2"/>
      <c r="L24663">
        <v>24662</v>
      </c>
      <c r="M24663" s="1" t="s">
        <v>753</v>
      </c>
      <c r="N24663" s="1"/>
      <c r="O24663" s="2"/>
      <c r="P24663">
        <v>24662</v>
      </c>
      <c r="Q24663" s="1" t="s">
        <v>754</v>
      </c>
      <c r="R24663" s="1"/>
      <c r="S24663" s="2"/>
      <c r="T24663">
        <v>24662</v>
      </c>
      <c r="U24663" s="1" t="s">
        <v>178</v>
      </c>
      <c r="V24663" s="1"/>
      <c r="W24663" s="2"/>
      <c r="X24663">
        <v>24662</v>
      </c>
      <c r="Y24663" s="1" t="s">
        <v>179</v>
      </c>
      <c r="Z24663" s="1"/>
      <c r="AA24663" s="2"/>
    </row>
    <row r="24664" spans="8:27">
      <c r="H24664">
        <v>24663</v>
      </c>
      <c r="I24664" s="1" t="s">
        <v>752</v>
      </c>
      <c r="J24664" s="1"/>
      <c r="K24664" s="2"/>
      <c r="L24664">
        <v>24663</v>
      </c>
      <c r="M24664" s="1" t="s">
        <v>753</v>
      </c>
      <c r="N24664" s="1"/>
      <c r="O24664" s="2"/>
      <c r="P24664">
        <v>24663</v>
      </c>
      <c r="Q24664" s="1" t="s">
        <v>754</v>
      </c>
      <c r="R24664" s="1"/>
      <c r="S24664" s="2"/>
      <c r="T24664">
        <v>24663</v>
      </c>
      <c r="U24664" s="1" t="s">
        <v>178</v>
      </c>
      <c r="V24664" s="1"/>
      <c r="W24664" s="2"/>
      <c r="X24664">
        <v>24663</v>
      </c>
      <c r="Y24664" s="1" t="s">
        <v>179</v>
      </c>
      <c r="Z24664" s="1"/>
      <c r="AA24664" s="2"/>
    </row>
    <row r="24665" spans="8:27">
      <c r="H24665">
        <v>24664</v>
      </c>
      <c r="I24665" s="1" t="s">
        <v>752</v>
      </c>
      <c r="J24665" s="1"/>
      <c r="K24665" s="2"/>
      <c r="L24665">
        <v>24664</v>
      </c>
      <c r="M24665" s="1" t="s">
        <v>753</v>
      </c>
      <c r="N24665" s="1"/>
      <c r="O24665" s="2"/>
      <c r="P24665">
        <v>24664</v>
      </c>
      <c r="Q24665" s="1" t="s">
        <v>754</v>
      </c>
      <c r="R24665" s="1"/>
      <c r="S24665" s="2"/>
      <c r="T24665">
        <v>24664</v>
      </c>
      <c r="U24665" s="1" t="s">
        <v>178</v>
      </c>
      <c r="V24665" s="1"/>
      <c r="W24665" s="2"/>
      <c r="X24665">
        <v>24664</v>
      </c>
      <c r="Y24665" s="1" t="s">
        <v>179</v>
      </c>
      <c r="Z24665" s="1"/>
      <c r="AA24665" s="2"/>
    </row>
    <row r="24666" spans="8:27">
      <c r="H24666">
        <v>24665</v>
      </c>
      <c r="I24666" s="1" t="s">
        <v>752</v>
      </c>
      <c r="J24666" s="1"/>
      <c r="K24666" s="2"/>
      <c r="L24666">
        <v>24665</v>
      </c>
      <c r="M24666" s="1" t="s">
        <v>753</v>
      </c>
      <c r="N24666" s="1"/>
      <c r="O24666" s="2"/>
      <c r="P24666">
        <v>24665</v>
      </c>
      <c r="Q24666" s="1" t="s">
        <v>754</v>
      </c>
      <c r="R24666" s="1"/>
      <c r="S24666" s="2"/>
      <c r="T24666">
        <v>24665</v>
      </c>
      <c r="U24666" s="1" t="s">
        <v>178</v>
      </c>
      <c r="V24666" s="1"/>
      <c r="W24666" s="2"/>
      <c r="X24666">
        <v>24665</v>
      </c>
      <c r="Y24666" s="1" t="s">
        <v>179</v>
      </c>
      <c r="Z24666" s="1"/>
      <c r="AA24666" s="2"/>
    </row>
    <row r="24667" spans="8:27">
      <c r="H24667">
        <v>24666</v>
      </c>
      <c r="I24667" s="1" t="s">
        <v>752</v>
      </c>
      <c r="J24667" s="1"/>
      <c r="K24667" s="2"/>
      <c r="L24667">
        <v>24666</v>
      </c>
      <c r="M24667" s="1" t="s">
        <v>753</v>
      </c>
      <c r="N24667" s="1"/>
      <c r="O24667" s="2"/>
      <c r="P24667">
        <v>24666</v>
      </c>
      <c r="Q24667" s="1" t="s">
        <v>754</v>
      </c>
      <c r="R24667" s="1"/>
      <c r="S24667" s="2"/>
      <c r="T24667">
        <v>24666</v>
      </c>
      <c r="U24667" s="1" t="s">
        <v>178</v>
      </c>
      <c r="V24667" s="1"/>
      <c r="W24667" s="2"/>
      <c r="X24667">
        <v>24666</v>
      </c>
      <c r="Y24667" s="1" t="s">
        <v>179</v>
      </c>
      <c r="Z24667" s="1"/>
      <c r="AA24667" s="2"/>
    </row>
    <row r="24668" spans="8:27">
      <c r="H24668">
        <v>24667</v>
      </c>
      <c r="I24668" s="1" t="s">
        <v>752</v>
      </c>
      <c r="J24668" s="1"/>
      <c r="K24668" s="2"/>
      <c r="L24668">
        <v>24667</v>
      </c>
      <c r="M24668" s="1" t="s">
        <v>753</v>
      </c>
      <c r="N24668" s="1"/>
      <c r="O24668" s="2"/>
      <c r="P24668">
        <v>24667</v>
      </c>
      <c r="Q24668" s="1" t="s">
        <v>754</v>
      </c>
      <c r="R24668" s="1"/>
      <c r="S24668" s="2"/>
      <c r="T24668">
        <v>24667</v>
      </c>
      <c r="U24668" s="1" t="s">
        <v>178</v>
      </c>
      <c r="V24668" s="1"/>
      <c r="W24668" s="2"/>
      <c r="X24668">
        <v>24667</v>
      </c>
      <c r="Y24668" s="1" t="s">
        <v>179</v>
      </c>
      <c r="Z24668" s="1"/>
      <c r="AA24668" s="2"/>
    </row>
    <row r="24669" spans="8:27">
      <c r="H24669">
        <v>24668</v>
      </c>
      <c r="I24669" s="1" t="s">
        <v>752</v>
      </c>
      <c r="J24669" s="1"/>
      <c r="K24669" s="2"/>
      <c r="L24669">
        <v>24668</v>
      </c>
      <c r="M24669" s="1" t="s">
        <v>753</v>
      </c>
      <c r="N24669" s="1"/>
      <c r="O24669" s="2"/>
      <c r="P24669">
        <v>24668</v>
      </c>
      <c r="Q24669" s="1" t="s">
        <v>754</v>
      </c>
      <c r="R24669" s="1"/>
      <c r="S24669" s="2"/>
      <c r="T24669">
        <v>24668</v>
      </c>
      <c r="U24669" s="1" t="s">
        <v>178</v>
      </c>
      <c r="V24669" s="1"/>
      <c r="W24669" s="2"/>
      <c r="X24669">
        <v>24668</v>
      </c>
      <c r="Y24669" s="1" t="s">
        <v>179</v>
      </c>
      <c r="Z24669" s="1"/>
      <c r="AA24669" s="2"/>
    </row>
    <row r="24670" spans="8:27">
      <c r="H24670">
        <v>24669</v>
      </c>
      <c r="I24670" s="1" t="s">
        <v>752</v>
      </c>
      <c r="J24670" s="1"/>
      <c r="K24670" s="2"/>
      <c r="L24670">
        <v>24669</v>
      </c>
      <c r="M24670" s="1" t="s">
        <v>753</v>
      </c>
      <c r="N24670" s="1"/>
      <c r="O24670" s="2"/>
      <c r="P24670">
        <v>24669</v>
      </c>
      <c r="Q24670" s="1" t="s">
        <v>754</v>
      </c>
      <c r="R24670" s="1"/>
      <c r="S24670" s="2"/>
      <c r="T24670">
        <v>24669</v>
      </c>
      <c r="U24670" s="1" t="s">
        <v>178</v>
      </c>
      <c r="V24670" s="1"/>
      <c r="W24670" s="2"/>
      <c r="X24670">
        <v>24669</v>
      </c>
      <c r="Y24670" s="1" t="s">
        <v>179</v>
      </c>
      <c r="Z24670" s="1"/>
      <c r="AA24670" s="2"/>
    </row>
    <row r="24671" spans="8:27">
      <c r="H24671">
        <v>24670</v>
      </c>
      <c r="I24671" s="1" t="s">
        <v>752</v>
      </c>
      <c r="J24671" s="1"/>
      <c r="K24671" s="2"/>
      <c r="L24671">
        <v>24670</v>
      </c>
      <c r="M24671" s="1" t="s">
        <v>753</v>
      </c>
      <c r="N24671" s="1"/>
      <c r="O24671" s="2"/>
      <c r="P24671">
        <v>24670</v>
      </c>
      <c r="Q24671" s="1" t="s">
        <v>754</v>
      </c>
      <c r="R24671" s="1"/>
      <c r="S24671" s="2"/>
      <c r="T24671">
        <v>24670</v>
      </c>
      <c r="U24671" s="1" t="s">
        <v>178</v>
      </c>
      <c r="V24671" s="1"/>
      <c r="W24671" s="2"/>
      <c r="X24671">
        <v>24670</v>
      </c>
      <c r="Y24671" s="1" t="s">
        <v>179</v>
      </c>
      <c r="Z24671" s="1"/>
      <c r="AA24671" s="2"/>
    </row>
    <row r="24672" spans="8:27">
      <c r="H24672">
        <v>24671</v>
      </c>
      <c r="I24672" s="1" t="s">
        <v>752</v>
      </c>
      <c r="J24672" s="1"/>
      <c r="K24672" s="2"/>
      <c r="L24672">
        <v>24671</v>
      </c>
      <c r="M24672" s="1" t="s">
        <v>753</v>
      </c>
      <c r="N24672" s="1"/>
      <c r="O24672" s="2"/>
      <c r="P24672">
        <v>24671</v>
      </c>
      <c r="Q24672" s="1" t="s">
        <v>754</v>
      </c>
      <c r="R24672" s="1"/>
      <c r="S24672" s="2"/>
      <c r="T24672">
        <v>24671</v>
      </c>
      <c r="U24672" s="1" t="s">
        <v>178</v>
      </c>
      <c r="V24672" s="1"/>
      <c r="W24672" s="2"/>
      <c r="X24672">
        <v>24671</v>
      </c>
      <c r="Y24672" s="1" t="s">
        <v>179</v>
      </c>
      <c r="Z24672" s="1"/>
      <c r="AA24672" s="2"/>
    </row>
    <row r="24673" spans="8:27">
      <c r="H24673">
        <v>24672</v>
      </c>
      <c r="I24673" s="1" t="s">
        <v>752</v>
      </c>
      <c r="J24673" s="1"/>
      <c r="K24673" s="2"/>
      <c r="L24673">
        <v>24672</v>
      </c>
      <c r="M24673" s="1" t="s">
        <v>753</v>
      </c>
      <c r="N24673" s="1"/>
      <c r="O24673" s="2"/>
      <c r="P24673">
        <v>24672</v>
      </c>
      <c r="Q24673" s="1" t="s">
        <v>754</v>
      </c>
      <c r="R24673" s="1"/>
      <c r="S24673" s="2"/>
      <c r="T24673">
        <v>24672</v>
      </c>
      <c r="U24673" s="1" t="s">
        <v>178</v>
      </c>
      <c r="V24673" s="1"/>
      <c r="W24673" s="2"/>
      <c r="X24673">
        <v>24672</v>
      </c>
      <c r="Y24673" s="1" t="s">
        <v>179</v>
      </c>
      <c r="Z24673" s="1"/>
      <c r="AA24673" s="2"/>
    </row>
    <row r="24674" spans="8:27">
      <c r="H24674">
        <v>24673</v>
      </c>
      <c r="I24674" s="1" t="s">
        <v>752</v>
      </c>
      <c r="J24674" s="1"/>
      <c r="K24674" s="2"/>
      <c r="L24674">
        <v>24673</v>
      </c>
      <c r="M24674" s="1" t="s">
        <v>753</v>
      </c>
      <c r="N24674" s="1"/>
      <c r="O24674" s="2"/>
      <c r="P24674">
        <v>24673</v>
      </c>
      <c r="Q24674" s="1" t="s">
        <v>754</v>
      </c>
      <c r="R24674" s="1"/>
      <c r="S24674" s="2"/>
      <c r="T24674">
        <v>24673</v>
      </c>
      <c r="U24674" s="1" t="s">
        <v>178</v>
      </c>
      <c r="V24674" s="1"/>
      <c r="W24674" s="2"/>
      <c r="X24674">
        <v>24673</v>
      </c>
      <c r="Y24674" s="1" t="s">
        <v>179</v>
      </c>
      <c r="Z24674" s="1"/>
      <c r="AA24674" s="2"/>
    </row>
    <row r="24675" spans="8:27">
      <c r="H24675">
        <v>24674</v>
      </c>
      <c r="I24675" s="1" t="s">
        <v>752</v>
      </c>
      <c r="J24675" s="1"/>
      <c r="K24675" s="2"/>
      <c r="L24675">
        <v>24674</v>
      </c>
      <c r="M24675" s="1" t="s">
        <v>753</v>
      </c>
      <c r="N24675" s="1"/>
      <c r="O24675" s="2"/>
      <c r="P24675">
        <v>24674</v>
      </c>
      <c r="Q24675" s="1" t="s">
        <v>754</v>
      </c>
      <c r="R24675" s="1"/>
      <c r="S24675" s="2"/>
      <c r="T24675">
        <v>24674</v>
      </c>
      <c r="U24675" s="1" t="s">
        <v>178</v>
      </c>
      <c r="V24675" s="1"/>
      <c r="W24675" s="2"/>
      <c r="X24675">
        <v>24674</v>
      </c>
      <c r="Y24675" s="1" t="s">
        <v>179</v>
      </c>
      <c r="Z24675" s="1"/>
      <c r="AA24675" s="2"/>
    </row>
    <row r="24676" spans="8:27">
      <c r="H24676">
        <v>24675</v>
      </c>
      <c r="I24676" s="1" t="s">
        <v>752</v>
      </c>
      <c r="J24676" s="1"/>
      <c r="K24676" s="2"/>
      <c r="L24676">
        <v>24675</v>
      </c>
      <c r="M24676" s="1" t="s">
        <v>753</v>
      </c>
      <c r="N24676" s="1"/>
      <c r="O24676" s="2"/>
      <c r="P24676">
        <v>24675</v>
      </c>
      <c r="Q24676" s="1" t="s">
        <v>754</v>
      </c>
      <c r="R24676" s="1"/>
      <c r="S24676" s="2"/>
      <c r="T24676">
        <v>24675</v>
      </c>
      <c r="U24676" s="1" t="s">
        <v>178</v>
      </c>
      <c r="V24676" s="1"/>
      <c r="W24676" s="2"/>
      <c r="X24676">
        <v>24675</v>
      </c>
      <c r="Y24676" s="1" t="s">
        <v>179</v>
      </c>
      <c r="Z24676" s="1"/>
      <c r="AA24676" s="2"/>
    </row>
    <row r="24677" spans="8:27">
      <c r="H24677">
        <v>24676</v>
      </c>
      <c r="I24677" s="1" t="s">
        <v>752</v>
      </c>
      <c r="J24677" s="1"/>
      <c r="K24677" s="2"/>
      <c r="L24677">
        <v>24676</v>
      </c>
      <c r="M24677" s="1" t="s">
        <v>753</v>
      </c>
      <c r="N24677" s="1"/>
      <c r="O24677" s="2"/>
      <c r="P24677">
        <v>24676</v>
      </c>
      <c r="Q24677" s="1" t="s">
        <v>754</v>
      </c>
      <c r="R24677" s="1"/>
      <c r="S24677" s="2"/>
      <c r="T24677">
        <v>24676</v>
      </c>
      <c r="U24677" s="1" t="s">
        <v>178</v>
      </c>
      <c r="V24677" s="1"/>
      <c r="W24677" s="2"/>
      <c r="X24677">
        <v>24676</v>
      </c>
      <c r="Y24677" s="1" t="s">
        <v>179</v>
      </c>
      <c r="Z24677" s="1"/>
      <c r="AA24677" s="2"/>
    </row>
    <row r="24678" spans="8:27">
      <c r="H24678">
        <v>24677</v>
      </c>
      <c r="I24678" s="1" t="s">
        <v>752</v>
      </c>
      <c r="J24678" s="1"/>
      <c r="K24678" s="2"/>
      <c r="L24678">
        <v>24677</v>
      </c>
      <c r="M24678" s="1" t="s">
        <v>753</v>
      </c>
      <c r="N24678" s="1"/>
      <c r="O24678" s="2"/>
      <c r="P24678">
        <v>24677</v>
      </c>
      <c r="Q24678" s="1" t="s">
        <v>754</v>
      </c>
      <c r="R24678" s="1"/>
      <c r="S24678" s="2"/>
      <c r="T24678">
        <v>24677</v>
      </c>
      <c r="U24678" s="1" t="s">
        <v>178</v>
      </c>
      <c r="V24678" s="1"/>
      <c r="W24678" s="2"/>
      <c r="X24678">
        <v>24677</v>
      </c>
      <c r="Y24678" s="1" t="s">
        <v>179</v>
      </c>
      <c r="Z24678" s="1"/>
      <c r="AA24678" s="2"/>
    </row>
    <row r="24679" spans="8:27">
      <c r="H24679">
        <v>24678</v>
      </c>
      <c r="I24679" s="1" t="s">
        <v>752</v>
      </c>
      <c r="J24679" s="1"/>
      <c r="K24679" s="2"/>
      <c r="L24679">
        <v>24678</v>
      </c>
      <c r="M24679" s="1" t="s">
        <v>753</v>
      </c>
      <c r="N24679" s="1"/>
      <c r="O24679" s="2"/>
      <c r="P24679">
        <v>24678</v>
      </c>
      <c r="Q24679" s="1" t="s">
        <v>754</v>
      </c>
      <c r="R24679" s="1"/>
      <c r="S24679" s="2"/>
      <c r="T24679">
        <v>24678</v>
      </c>
      <c r="U24679" s="1" t="s">
        <v>178</v>
      </c>
      <c r="V24679" s="1"/>
      <c r="W24679" s="2"/>
      <c r="X24679">
        <v>24678</v>
      </c>
      <c r="Y24679" s="1" t="s">
        <v>179</v>
      </c>
      <c r="Z24679" s="1"/>
      <c r="AA24679" s="2"/>
    </row>
    <row r="24680" spans="8:27">
      <c r="H24680">
        <v>24679</v>
      </c>
      <c r="I24680" s="1" t="s">
        <v>752</v>
      </c>
      <c r="J24680" s="1"/>
      <c r="K24680" s="2"/>
      <c r="L24680">
        <v>24679</v>
      </c>
      <c r="M24680" s="1" t="s">
        <v>753</v>
      </c>
      <c r="N24680" s="1"/>
      <c r="O24680" s="2"/>
      <c r="P24680">
        <v>24679</v>
      </c>
      <c r="Q24680" s="1" t="s">
        <v>754</v>
      </c>
      <c r="R24680" s="1"/>
      <c r="S24680" s="2"/>
      <c r="T24680">
        <v>24679</v>
      </c>
      <c r="U24680" s="1" t="s">
        <v>178</v>
      </c>
      <c r="V24680" s="1"/>
      <c r="W24680" s="2"/>
      <c r="X24680">
        <v>24679</v>
      </c>
      <c r="Y24680" s="1" t="s">
        <v>179</v>
      </c>
      <c r="Z24680" s="1"/>
      <c r="AA24680" s="2"/>
    </row>
    <row r="24681" spans="8:27">
      <c r="H24681">
        <v>24680</v>
      </c>
      <c r="I24681" s="1" t="s">
        <v>752</v>
      </c>
      <c r="J24681" s="1"/>
      <c r="K24681" s="2"/>
      <c r="L24681">
        <v>24680</v>
      </c>
      <c r="M24681" s="1" t="s">
        <v>753</v>
      </c>
      <c r="N24681" s="1"/>
      <c r="O24681" s="2"/>
      <c r="P24681">
        <v>24680</v>
      </c>
      <c r="Q24681" s="1" t="s">
        <v>754</v>
      </c>
      <c r="R24681" s="1"/>
      <c r="S24681" s="2"/>
      <c r="T24681">
        <v>24680</v>
      </c>
      <c r="U24681" s="1" t="s">
        <v>178</v>
      </c>
      <c r="V24681" s="1"/>
      <c r="W24681" s="2"/>
      <c r="X24681">
        <v>24680</v>
      </c>
      <c r="Y24681" s="1" t="s">
        <v>179</v>
      </c>
      <c r="Z24681" s="1"/>
      <c r="AA24681" s="2"/>
    </row>
    <row r="24682" spans="8:27">
      <c r="H24682">
        <v>24681</v>
      </c>
      <c r="I24682" s="1" t="s">
        <v>752</v>
      </c>
      <c r="J24682" s="1"/>
      <c r="K24682" s="2"/>
      <c r="L24682">
        <v>24681</v>
      </c>
      <c r="M24682" s="1" t="s">
        <v>753</v>
      </c>
      <c r="N24682" s="1"/>
      <c r="O24682" s="2"/>
      <c r="P24682">
        <v>24681</v>
      </c>
      <c r="Q24682" s="1" t="s">
        <v>754</v>
      </c>
      <c r="R24682" s="1"/>
      <c r="S24682" s="2"/>
      <c r="T24682">
        <v>24681</v>
      </c>
      <c r="U24682" s="1" t="s">
        <v>178</v>
      </c>
      <c r="V24682" s="1"/>
      <c r="W24682" s="2"/>
      <c r="X24682">
        <v>24681</v>
      </c>
      <c r="Y24682" s="1" t="s">
        <v>179</v>
      </c>
      <c r="Z24682" s="1"/>
      <c r="AA24682" s="2"/>
    </row>
    <row r="24683" spans="8:27">
      <c r="H24683">
        <v>24682</v>
      </c>
      <c r="I24683" s="1" t="s">
        <v>752</v>
      </c>
      <c r="J24683" s="1"/>
      <c r="K24683" s="2"/>
      <c r="L24683">
        <v>24682</v>
      </c>
      <c r="M24683" s="1" t="s">
        <v>753</v>
      </c>
      <c r="N24683" s="1"/>
      <c r="O24683" s="2"/>
      <c r="P24683">
        <v>24682</v>
      </c>
      <c r="Q24683" s="1" t="s">
        <v>754</v>
      </c>
      <c r="R24683" s="1"/>
      <c r="S24683" s="2"/>
      <c r="T24683">
        <v>24682</v>
      </c>
      <c r="U24683" s="1" t="s">
        <v>178</v>
      </c>
      <c r="V24683" s="1"/>
      <c r="W24683" s="2"/>
      <c r="X24683">
        <v>24682</v>
      </c>
      <c r="Y24683" s="1" t="s">
        <v>179</v>
      </c>
      <c r="Z24683" s="1"/>
      <c r="AA24683" s="2"/>
    </row>
    <row r="24684" spans="8:27">
      <c r="H24684">
        <v>24683</v>
      </c>
      <c r="I24684" s="1" t="s">
        <v>752</v>
      </c>
      <c r="J24684" s="1"/>
      <c r="K24684" s="2"/>
      <c r="L24684">
        <v>24683</v>
      </c>
      <c r="M24684" s="1" t="s">
        <v>753</v>
      </c>
      <c r="N24684" s="1"/>
      <c r="O24684" s="2"/>
      <c r="P24684">
        <v>24683</v>
      </c>
      <c r="Q24684" s="1" t="s">
        <v>754</v>
      </c>
      <c r="R24684" s="1"/>
      <c r="S24684" s="2"/>
      <c r="T24684">
        <v>24683</v>
      </c>
      <c r="U24684" s="1" t="s">
        <v>178</v>
      </c>
      <c r="V24684" s="1"/>
      <c r="W24684" s="2"/>
      <c r="X24684">
        <v>24683</v>
      </c>
      <c r="Y24684" s="1" t="s">
        <v>179</v>
      </c>
      <c r="Z24684" s="1"/>
      <c r="AA24684" s="2"/>
    </row>
    <row r="24685" spans="8:27">
      <c r="H24685">
        <v>24684</v>
      </c>
      <c r="I24685" s="1" t="s">
        <v>752</v>
      </c>
      <c r="J24685" s="10"/>
      <c r="K24685" s="2"/>
      <c r="L24685">
        <v>24684</v>
      </c>
      <c r="M24685" s="1" t="s">
        <v>753</v>
      </c>
      <c r="N24685" s="1"/>
      <c r="O24685" s="2"/>
      <c r="P24685">
        <v>24684</v>
      </c>
      <c r="Q24685" s="1" t="s">
        <v>754</v>
      </c>
      <c r="R24685" s="1"/>
      <c r="S24685" s="2"/>
      <c r="T24685">
        <v>24684</v>
      </c>
      <c r="U24685" s="1" t="s">
        <v>178</v>
      </c>
      <c r="V24685" s="1"/>
      <c r="W24685" s="2"/>
      <c r="X24685">
        <v>24684</v>
      </c>
      <c r="Y24685" s="1" t="s">
        <v>179</v>
      </c>
      <c r="Z24685" s="1"/>
      <c r="AA24685" s="2"/>
    </row>
    <row r="24686" spans="8:27">
      <c r="H24686">
        <v>24685</v>
      </c>
      <c r="I24686" s="1" t="s">
        <v>752</v>
      </c>
      <c r="J24686" s="10"/>
      <c r="K24686" s="2"/>
      <c r="L24686">
        <v>24685</v>
      </c>
      <c r="M24686" s="1" t="s">
        <v>753</v>
      </c>
      <c r="N24686" s="1"/>
      <c r="O24686" s="2"/>
      <c r="P24686">
        <v>24685</v>
      </c>
      <c r="Q24686" s="1" t="s">
        <v>754</v>
      </c>
      <c r="R24686" s="1"/>
      <c r="S24686" s="2"/>
      <c r="T24686">
        <v>24685</v>
      </c>
      <c r="U24686" s="1" t="s">
        <v>178</v>
      </c>
      <c r="V24686" s="1"/>
      <c r="W24686" s="2"/>
      <c r="X24686">
        <v>24685</v>
      </c>
      <c r="Y24686" s="1" t="s">
        <v>179</v>
      </c>
      <c r="Z24686" s="1"/>
      <c r="AA24686" s="2"/>
    </row>
    <row r="24687" spans="8:27">
      <c r="H24687">
        <v>24686</v>
      </c>
      <c r="I24687" s="1" t="s">
        <v>752</v>
      </c>
      <c r="J24687" s="10"/>
      <c r="K24687" s="2"/>
      <c r="L24687">
        <v>24686</v>
      </c>
      <c r="M24687" s="1" t="s">
        <v>753</v>
      </c>
      <c r="N24687" s="1"/>
      <c r="O24687" s="2"/>
      <c r="P24687">
        <v>24686</v>
      </c>
      <c r="Q24687" s="1" t="s">
        <v>754</v>
      </c>
      <c r="R24687" s="1"/>
      <c r="S24687" s="2"/>
      <c r="T24687">
        <v>24686</v>
      </c>
      <c r="U24687" s="1" t="s">
        <v>178</v>
      </c>
      <c r="V24687" s="1"/>
      <c r="W24687" s="2"/>
      <c r="X24687">
        <v>24686</v>
      </c>
      <c r="Y24687" s="1" t="s">
        <v>179</v>
      </c>
      <c r="Z24687" s="1"/>
      <c r="AA24687" s="2"/>
    </row>
    <row r="24688" spans="8:27">
      <c r="H24688">
        <v>24687</v>
      </c>
      <c r="I24688" s="1" t="s">
        <v>752</v>
      </c>
      <c r="J24688" s="10"/>
      <c r="K24688" s="2"/>
      <c r="L24688">
        <v>24687</v>
      </c>
      <c r="M24688" s="1" t="s">
        <v>753</v>
      </c>
      <c r="N24688" s="1"/>
      <c r="O24688" s="2"/>
      <c r="P24688">
        <v>24687</v>
      </c>
      <c r="Q24688" s="1" t="s">
        <v>754</v>
      </c>
      <c r="R24688" s="1"/>
      <c r="S24688" s="2"/>
      <c r="T24688">
        <v>24687</v>
      </c>
      <c r="U24688" s="1" t="s">
        <v>178</v>
      </c>
      <c r="V24688" s="1"/>
      <c r="W24688" s="2"/>
      <c r="X24688">
        <v>24687</v>
      </c>
      <c r="Y24688" s="1" t="s">
        <v>179</v>
      </c>
      <c r="Z24688" s="1"/>
      <c r="AA24688" s="2"/>
    </row>
    <row r="24689" spans="8:27">
      <c r="H24689">
        <v>24688</v>
      </c>
      <c r="I24689" s="1" t="s">
        <v>752</v>
      </c>
      <c r="J24689" s="10"/>
      <c r="K24689" s="2"/>
      <c r="L24689">
        <v>24688</v>
      </c>
      <c r="M24689" s="1" t="s">
        <v>753</v>
      </c>
      <c r="N24689" s="1"/>
      <c r="O24689" s="2"/>
      <c r="P24689">
        <v>24688</v>
      </c>
      <c r="Q24689" s="1" t="s">
        <v>754</v>
      </c>
      <c r="R24689" s="1"/>
      <c r="S24689" s="2"/>
      <c r="T24689">
        <v>24688</v>
      </c>
      <c r="U24689" s="1" t="s">
        <v>178</v>
      </c>
      <c r="V24689" s="1"/>
      <c r="W24689" s="2"/>
      <c r="X24689">
        <v>24688</v>
      </c>
      <c r="Y24689" s="1" t="s">
        <v>179</v>
      </c>
      <c r="Z24689" s="1"/>
      <c r="AA24689" s="2"/>
    </row>
    <row r="24690" spans="8:27">
      <c r="H24690">
        <v>24689</v>
      </c>
      <c r="I24690" s="1" t="s">
        <v>752</v>
      </c>
      <c r="J24690" s="10"/>
      <c r="K24690" s="2"/>
      <c r="L24690">
        <v>24689</v>
      </c>
      <c r="M24690" s="1" t="s">
        <v>753</v>
      </c>
      <c r="N24690" s="1"/>
      <c r="O24690" s="2"/>
      <c r="P24690">
        <v>24689</v>
      </c>
      <c r="Q24690" s="1" t="s">
        <v>754</v>
      </c>
      <c r="R24690" s="1"/>
      <c r="S24690" s="2"/>
      <c r="T24690">
        <v>24689</v>
      </c>
      <c r="U24690" s="1" t="s">
        <v>178</v>
      </c>
      <c r="V24690" s="1"/>
      <c r="W24690" s="2"/>
      <c r="X24690">
        <v>24689</v>
      </c>
      <c r="Y24690" s="1" t="s">
        <v>179</v>
      </c>
      <c r="Z24690" s="1"/>
      <c r="AA24690" s="2"/>
    </row>
    <row r="24691" spans="8:27">
      <c r="H24691">
        <v>24690</v>
      </c>
      <c r="I24691" s="1" t="s">
        <v>752</v>
      </c>
      <c r="J24691" s="10"/>
      <c r="K24691" s="2"/>
      <c r="L24691">
        <v>24690</v>
      </c>
      <c r="M24691" s="1" t="s">
        <v>753</v>
      </c>
      <c r="N24691" s="1"/>
      <c r="O24691" s="2"/>
      <c r="P24691">
        <v>24690</v>
      </c>
      <c r="Q24691" s="1" t="s">
        <v>754</v>
      </c>
      <c r="R24691" s="1"/>
      <c r="S24691" s="2"/>
      <c r="T24691">
        <v>24690</v>
      </c>
      <c r="U24691" s="1" t="s">
        <v>178</v>
      </c>
      <c r="V24691" s="1"/>
      <c r="W24691" s="2"/>
      <c r="X24691">
        <v>24690</v>
      </c>
      <c r="Y24691" s="1" t="s">
        <v>179</v>
      </c>
      <c r="Z24691" s="1"/>
      <c r="AA24691" s="2"/>
    </row>
    <row r="24692" spans="8:27">
      <c r="H24692">
        <v>24691</v>
      </c>
      <c r="I24692" s="1" t="s">
        <v>752</v>
      </c>
      <c r="J24692" s="10"/>
      <c r="K24692" s="2"/>
      <c r="L24692">
        <v>24691</v>
      </c>
      <c r="M24692" s="1" t="s">
        <v>753</v>
      </c>
      <c r="N24692" s="1"/>
      <c r="O24692" s="2"/>
      <c r="P24692">
        <v>24691</v>
      </c>
      <c r="Q24692" s="1" t="s">
        <v>754</v>
      </c>
      <c r="R24692" s="1"/>
      <c r="S24692" s="2"/>
      <c r="T24692">
        <v>24691</v>
      </c>
      <c r="U24692" s="1" t="s">
        <v>178</v>
      </c>
      <c r="V24692" s="1"/>
      <c r="W24692" s="2"/>
      <c r="X24692">
        <v>24691</v>
      </c>
      <c r="Y24692" s="1" t="s">
        <v>179</v>
      </c>
      <c r="Z24692" s="1"/>
      <c r="AA24692" s="2"/>
    </row>
    <row r="24693" spans="8:27">
      <c r="H24693">
        <v>24692</v>
      </c>
      <c r="I24693" s="1" t="s">
        <v>752</v>
      </c>
      <c r="J24693" s="10"/>
      <c r="K24693" s="2"/>
      <c r="L24693">
        <v>24692</v>
      </c>
      <c r="M24693" s="1" t="s">
        <v>753</v>
      </c>
      <c r="N24693" s="1"/>
      <c r="O24693" s="2"/>
      <c r="P24693">
        <v>24692</v>
      </c>
      <c r="Q24693" s="1" t="s">
        <v>754</v>
      </c>
      <c r="R24693" s="1"/>
      <c r="S24693" s="2"/>
      <c r="T24693">
        <v>24692</v>
      </c>
      <c r="U24693" s="1" t="s">
        <v>178</v>
      </c>
      <c r="V24693" s="1"/>
      <c r="W24693" s="2"/>
      <c r="X24693">
        <v>24692</v>
      </c>
      <c r="Y24693" s="1" t="s">
        <v>179</v>
      </c>
      <c r="Z24693" s="1"/>
      <c r="AA24693" s="2"/>
    </row>
    <row r="24694" spans="8:27">
      <c r="H24694">
        <v>24693</v>
      </c>
      <c r="I24694" s="1" t="s">
        <v>752</v>
      </c>
      <c r="J24694" s="10"/>
      <c r="K24694" s="2"/>
      <c r="L24694">
        <v>24693</v>
      </c>
      <c r="M24694" s="1" t="s">
        <v>753</v>
      </c>
      <c r="N24694" s="1"/>
      <c r="O24694" s="2"/>
      <c r="P24694">
        <v>24693</v>
      </c>
      <c r="Q24694" s="1" t="s">
        <v>754</v>
      </c>
      <c r="R24694" s="1"/>
      <c r="S24694" s="2"/>
      <c r="T24694">
        <v>24693</v>
      </c>
      <c r="U24694" s="1" t="s">
        <v>178</v>
      </c>
      <c r="V24694" s="1"/>
      <c r="W24694" s="2"/>
      <c r="X24694">
        <v>24693</v>
      </c>
      <c r="Y24694" s="1" t="s">
        <v>179</v>
      </c>
      <c r="Z24694" s="1"/>
      <c r="AA24694" s="2"/>
    </row>
    <row r="24695" spans="8:27">
      <c r="H24695">
        <v>24694</v>
      </c>
      <c r="I24695" s="1" t="s">
        <v>752</v>
      </c>
      <c r="J24695" s="10"/>
      <c r="K24695" s="2"/>
      <c r="L24695">
        <v>24694</v>
      </c>
      <c r="M24695" s="1" t="s">
        <v>753</v>
      </c>
      <c r="N24695" s="1"/>
      <c r="O24695" s="2"/>
      <c r="P24695">
        <v>24694</v>
      </c>
      <c r="Q24695" s="1" t="s">
        <v>754</v>
      </c>
      <c r="R24695" s="1"/>
      <c r="S24695" s="2"/>
      <c r="T24695">
        <v>24694</v>
      </c>
      <c r="U24695" s="1" t="s">
        <v>178</v>
      </c>
      <c r="V24695" s="1"/>
      <c r="W24695" s="2"/>
      <c r="X24695">
        <v>24694</v>
      </c>
      <c r="Y24695" s="1" t="s">
        <v>179</v>
      </c>
      <c r="Z24695" s="1"/>
      <c r="AA24695" s="2"/>
    </row>
    <row r="24696" spans="8:27">
      <c r="H24696">
        <v>24695</v>
      </c>
      <c r="I24696" s="1" t="s">
        <v>752</v>
      </c>
      <c r="J24696" s="10"/>
      <c r="K24696" s="2"/>
      <c r="L24696">
        <v>24695</v>
      </c>
      <c r="M24696" s="1" t="s">
        <v>753</v>
      </c>
      <c r="N24696" s="1"/>
      <c r="O24696" s="2"/>
      <c r="P24696">
        <v>24695</v>
      </c>
      <c r="Q24696" s="1" t="s">
        <v>754</v>
      </c>
      <c r="R24696" s="1"/>
      <c r="S24696" s="2"/>
      <c r="T24696">
        <v>24695</v>
      </c>
      <c r="U24696" s="1" t="s">
        <v>178</v>
      </c>
      <c r="V24696" s="1"/>
      <c r="W24696" s="2"/>
      <c r="X24696">
        <v>24695</v>
      </c>
      <c r="Y24696" s="1" t="s">
        <v>179</v>
      </c>
      <c r="Z24696" s="1"/>
      <c r="AA24696" s="2"/>
    </row>
    <row r="24697" spans="8:27">
      <c r="H24697">
        <v>24696</v>
      </c>
      <c r="I24697" s="1" t="s">
        <v>752</v>
      </c>
      <c r="J24697" s="10"/>
      <c r="K24697" s="2"/>
      <c r="L24697">
        <v>24696</v>
      </c>
      <c r="M24697" s="1" t="s">
        <v>753</v>
      </c>
      <c r="N24697" s="1"/>
      <c r="O24697" s="2"/>
      <c r="P24697">
        <v>24696</v>
      </c>
      <c r="Q24697" s="1" t="s">
        <v>754</v>
      </c>
      <c r="R24697" s="1"/>
      <c r="S24697" s="2"/>
      <c r="T24697">
        <v>24696</v>
      </c>
      <c r="U24697" s="1" t="s">
        <v>178</v>
      </c>
      <c r="V24697" s="1"/>
      <c r="W24697" s="2"/>
      <c r="X24697">
        <v>24696</v>
      </c>
      <c r="Y24697" s="1" t="s">
        <v>179</v>
      </c>
      <c r="Z24697" s="1"/>
      <c r="AA24697" s="2"/>
    </row>
    <row r="24698" spans="8:27">
      <c r="H24698">
        <v>24697</v>
      </c>
      <c r="I24698" s="1" t="s">
        <v>752</v>
      </c>
      <c r="J24698" s="1"/>
      <c r="K24698" s="2"/>
      <c r="L24698">
        <v>24697</v>
      </c>
      <c r="M24698" s="1" t="s">
        <v>753</v>
      </c>
      <c r="N24698" s="1"/>
      <c r="O24698" s="2"/>
      <c r="P24698">
        <v>24697</v>
      </c>
      <c r="Q24698" s="1" t="s">
        <v>754</v>
      </c>
      <c r="R24698" s="1"/>
      <c r="S24698" s="2"/>
      <c r="T24698">
        <v>24697</v>
      </c>
      <c r="U24698" s="1" t="s">
        <v>178</v>
      </c>
      <c r="V24698" s="1"/>
      <c r="W24698" s="2"/>
      <c r="X24698">
        <v>24697</v>
      </c>
      <c r="Y24698" s="1" t="s">
        <v>179</v>
      </c>
      <c r="Z24698" s="1"/>
      <c r="AA24698" s="2"/>
    </row>
    <row r="24699" spans="8:27">
      <c r="H24699">
        <v>24698</v>
      </c>
      <c r="I24699" s="1" t="s">
        <v>752</v>
      </c>
      <c r="J24699" s="1"/>
      <c r="K24699" s="2"/>
      <c r="L24699">
        <v>24698</v>
      </c>
      <c r="M24699" s="1" t="s">
        <v>753</v>
      </c>
      <c r="N24699" s="1"/>
      <c r="O24699" s="2"/>
      <c r="P24699">
        <v>24698</v>
      </c>
      <c r="Q24699" s="1" t="s">
        <v>754</v>
      </c>
      <c r="R24699" s="1"/>
      <c r="S24699" s="2"/>
      <c r="T24699">
        <v>24698</v>
      </c>
      <c r="U24699" s="1" t="s">
        <v>178</v>
      </c>
      <c r="V24699" s="1"/>
      <c r="W24699" s="2"/>
      <c r="X24699">
        <v>24698</v>
      </c>
      <c r="Y24699" s="1" t="s">
        <v>179</v>
      </c>
      <c r="Z24699" s="1"/>
      <c r="AA24699" s="2"/>
    </row>
    <row r="24700" spans="8:27">
      <c r="H24700">
        <v>24699</v>
      </c>
      <c r="I24700" s="1" t="s">
        <v>752</v>
      </c>
      <c r="J24700" s="1"/>
      <c r="K24700" s="2"/>
      <c r="L24700">
        <v>24699</v>
      </c>
      <c r="M24700" s="1" t="s">
        <v>753</v>
      </c>
      <c r="N24700" s="1"/>
      <c r="O24700" s="2"/>
      <c r="P24700">
        <v>24699</v>
      </c>
      <c r="Q24700" s="1" t="s">
        <v>754</v>
      </c>
      <c r="R24700" s="1"/>
      <c r="S24700" s="2"/>
      <c r="T24700">
        <v>24699</v>
      </c>
      <c r="U24700" s="1" t="s">
        <v>178</v>
      </c>
      <c r="V24700" s="1"/>
      <c r="W24700" s="2"/>
      <c r="X24700">
        <v>24699</v>
      </c>
      <c r="Y24700" s="1" t="s">
        <v>179</v>
      </c>
      <c r="Z24700" s="1"/>
      <c r="AA24700" s="2"/>
    </row>
    <row r="24701" spans="8:27">
      <c r="H24701">
        <v>24700</v>
      </c>
      <c r="I24701" s="1" t="s">
        <v>752</v>
      </c>
      <c r="J24701" s="1"/>
      <c r="K24701" s="2"/>
      <c r="L24701">
        <v>24700</v>
      </c>
      <c r="M24701" s="1" t="s">
        <v>753</v>
      </c>
      <c r="N24701" s="1"/>
      <c r="O24701" s="2"/>
      <c r="P24701">
        <v>24700</v>
      </c>
      <c r="Q24701" s="1" t="s">
        <v>754</v>
      </c>
      <c r="R24701" s="1"/>
      <c r="S24701" s="2"/>
      <c r="T24701">
        <v>24700</v>
      </c>
      <c r="U24701" s="1" t="s">
        <v>178</v>
      </c>
      <c r="V24701" s="1"/>
      <c r="W24701" s="2"/>
      <c r="X24701">
        <v>24700</v>
      </c>
      <c r="Y24701" s="1" t="s">
        <v>179</v>
      </c>
      <c r="Z24701" s="1"/>
      <c r="AA24701" s="2"/>
    </row>
    <row r="24702" spans="8:27">
      <c r="H24702">
        <v>24701</v>
      </c>
      <c r="I24702" s="1" t="s">
        <v>752</v>
      </c>
      <c r="J24702" s="1"/>
      <c r="K24702" s="2"/>
      <c r="L24702">
        <v>24701</v>
      </c>
      <c r="M24702" s="1" t="s">
        <v>753</v>
      </c>
      <c r="N24702" s="1"/>
      <c r="O24702" s="2"/>
      <c r="P24702">
        <v>24701</v>
      </c>
      <c r="Q24702" s="1" t="s">
        <v>754</v>
      </c>
      <c r="R24702" s="1"/>
      <c r="S24702" s="2"/>
      <c r="T24702">
        <v>24701</v>
      </c>
      <c r="U24702" s="1" t="s">
        <v>178</v>
      </c>
      <c r="V24702" s="1"/>
      <c r="W24702" s="2"/>
      <c r="X24702">
        <v>24701</v>
      </c>
      <c r="Y24702" s="1" t="s">
        <v>179</v>
      </c>
      <c r="Z24702" s="1"/>
      <c r="AA24702" s="2"/>
    </row>
    <row r="24703" spans="8:27">
      <c r="H24703">
        <v>24702</v>
      </c>
      <c r="I24703" s="1" t="s">
        <v>752</v>
      </c>
      <c r="J24703" s="1"/>
      <c r="K24703" s="2"/>
      <c r="L24703">
        <v>24702</v>
      </c>
      <c r="M24703" s="1" t="s">
        <v>753</v>
      </c>
      <c r="N24703" s="1"/>
      <c r="O24703" s="2"/>
      <c r="P24703">
        <v>24702</v>
      </c>
      <c r="Q24703" s="1" t="s">
        <v>754</v>
      </c>
      <c r="R24703" s="1"/>
      <c r="S24703" s="2"/>
      <c r="T24703">
        <v>24702</v>
      </c>
      <c r="U24703" s="1" t="s">
        <v>178</v>
      </c>
      <c r="V24703" s="1"/>
      <c r="W24703" s="2"/>
      <c r="X24703">
        <v>24702</v>
      </c>
      <c r="Y24703" s="1" t="s">
        <v>179</v>
      </c>
      <c r="Z24703" s="1"/>
      <c r="AA24703" s="2"/>
    </row>
    <row r="24704" spans="8:27">
      <c r="H24704">
        <v>24703</v>
      </c>
      <c r="I24704" s="1" t="s">
        <v>752</v>
      </c>
      <c r="J24704" s="1"/>
      <c r="K24704" s="2"/>
      <c r="L24704">
        <v>24703</v>
      </c>
      <c r="M24704" s="1" t="s">
        <v>753</v>
      </c>
      <c r="N24704" s="1"/>
      <c r="O24704" s="2"/>
      <c r="P24704">
        <v>24703</v>
      </c>
      <c r="Q24704" s="1" t="s">
        <v>754</v>
      </c>
      <c r="R24704" s="1"/>
      <c r="S24704" s="2"/>
      <c r="T24704">
        <v>24703</v>
      </c>
      <c r="U24704" s="1" t="s">
        <v>178</v>
      </c>
      <c r="V24704" s="1"/>
      <c r="W24704" s="2"/>
      <c r="X24704">
        <v>24703</v>
      </c>
      <c r="Y24704" s="1" t="s">
        <v>179</v>
      </c>
      <c r="Z24704" s="1"/>
      <c r="AA24704" s="2"/>
    </row>
    <row r="24705" spans="8:27">
      <c r="H24705">
        <v>24704</v>
      </c>
      <c r="I24705" s="1" t="s">
        <v>752</v>
      </c>
      <c r="J24705" s="1"/>
      <c r="K24705" s="2"/>
      <c r="L24705">
        <v>24704</v>
      </c>
      <c r="M24705" s="1" t="s">
        <v>753</v>
      </c>
      <c r="N24705" s="1"/>
      <c r="O24705" s="2"/>
      <c r="P24705">
        <v>24704</v>
      </c>
      <c r="Q24705" s="1" t="s">
        <v>754</v>
      </c>
      <c r="R24705" s="1"/>
      <c r="S24705" s="2"/>
      <c r="T24705">
        <v>24704</v>
      </c>
      <c r="U24705" s="1" t="s">
        <v>178</v>
      </c>
      <c r="V24705" s="1"/>
      <c r="W24705" s="2"/>
      <c r="X24705">
        <v>24704</v>
      </c>
      <c r="Y24705" s="1" t="s">
        <v>179</v>
      </c>
      <c r="Z24705" s="1"/>
      <c r="AA24705" s="2"/>
    </row>
    <row r="24706" spans="8:27">
      <c r="H24706">
        <v>24705</v>
      </c>
      <c r="I24706" s="1" t="s">
        <v>752</v>
      </c>
      <c r="J24706" s="1"/>
      <c r="K24706" s="2"/>
      <c r="L24706">
        <v>24705</v>
      </c>
      <c r="M24706" s="1" t="s">
        <v>753</v>
      </c>
      <c r="N24706" s="1"/>
      <c r="O24706" s="2"/>
      <c r="P24706">
        <v>24705</v>
      </c>
      <c r="Q24706" s="1" t="s">
        <v>754</v>
      </c>
      <c r="R24706" s="1"/>
      <c r="S24706" s="2"/>
      <c r="T24706">
        <v>24705</v>
      </c>
      <c r="U24706" s="1" t="s">
        <v>178</v>
      </c>
      <c r="V24706" s="1"/>
      <c r="W24706" s="2"/>
      <c r="X24706">
        <v>24705</v>
      </c>
      <c r="Y24706" s="1" t="s">
        <v>179</v>
      </c>
      <c r="Z24706" s="1"/>
      <c r="AA24706" s="2"/>
    </row>
    <row r="24707" spans="8:27">
      <c r="H24707">
        <v>24706</v>
      </c>
      <c r="I24707" s="1" t="s">
        <v>752</v>
      </c>
      <c r="J24707" s="1"/>
      <c r="K24707" s="2"/>
      <c r="L24707">
        <v>24706</v>
      </c>
      <c r="M24707" s="1" t="s">
        <v>753</v>
      </c>
      <c r="N24707" s="1"/>
      <c r="O24707" s="2"/>
      <c r="P24707">
        <v>24706</v>
      </c>
      <c r="Q24707" s="1" t="s">
        <v>754</v>
      </c>
      <c r="R24707" s="1"/>
      <c r="S24707" s="2"/>
      <c r="T24707">
        <v>24706</v>
      </c>
      <c r="U24707" s="1" t="s">
        <v>178</v>
      </c>
      <c r="V24707" s="1"/>
      <c r="W24707" s="2"/>
      <c r="X24707">
        <v>24706</v>
      </c>
      <c r="Y24707" s="1" t="s">
        <v>179</v>
      </c>
      <c r="Z24707" s="1"/>
      <c r="AA24707" s="2"/>
    </row>
    <row r="24708" spans="8:27">
      <c r="H24708">
        <v>24707</v>
      </c>
      <c r="I24708" s="1" t="s">
        <v>752</v>
      </c>
      <c r="J24708" s="1"/>
      <c r="K24708" s="2"/>
      <c r="L24708">
        <v>24707</v>
      </c>
      <c r="M24708" s="1" t="s">
        <v>753</v>
      </c>
      <c r="N24708" s="1"/>
      <c r="O24708" s="2"/>
      <c r="P24708">
        <v>24707</v>
      </c>
      <c r="Q24708" s="1" t="s">
        <v>754</v>
      </c>
      <c r="R24708" s="1"/>
      <c r="S24708" s="2"/>
      <c r="T24708">
        <v>24707</v>
      </c>
      <c r="U24708" s="1" t="s">
        <v>178</v>
      </c>
      <c r="V24708" s="1"/>
      <c r="W24708" s="2"/>
      <c r="X24708">
        <v>24707</v>
      </c>
      <c r="Y24708" s="1" t="s">
        <v>179</v>
      </c>
      <c r="Z24708" s="1"/>
      <c r="AA24708" s="2"/>
    </row>
    <row r="24709" spans="8:27">
      <c r="H24709">
        <v>24708</v>
      </c>
      <c r="I24709" s="1" t="s">
        <v>752</v>
      </c>
      <c r="J24709" s="1"/>
      <c r="K24709" s="2"/>
      <c r="L24709">
        <v>24708</v>
      </c>
      <c r="M24709" s="1" t="s">
        <v>753</v>
      </c>
      <c r="N24709" s="1"/>
      <c r="O24709" s="2"/>
      <c r="P24709">
        <v>24708</v>
      </c>
      <c r="Q24709" s="1" t="s">
        <v>754</v>
      </c>
      <c r="R24709" s="1"/>
      <c r="S24709" s="2"/>
      <c r="T24709">
        <v>24708</v>
      </c>
      <c r="U24709" s="1" t="s">
        <v>178</v>
      </c>
      <c r="V24709" s="1"/>
      <c r="W24709" s="2"/>
      <c r="X24709">
        <v>24708</v>
      </c>
      <c r="Y24709" s="1" t="s">
        <v>179</v>
      </c>
      <c r="Z24709" s="1"/>
      <c r="AA24709" s="2"/>
    </row>
    <row r="24710" spans="8:27">
      <c r="H24710">
        <v>24709</v>
      </c>
      <c r="I24710" s="1" t="s">
        <v>752</v>
      </c>
      <c r="J24710" s="1"/>
      <c r="K24710" s="2"/>
      <c r="L24710">
        <v>24709</v>
      </c>
      <c r="M24710" s="1" t="s">
        <v>753</v>
      </c>
      <c r="N24710" s="1"/>
      <c r="O24710" s="2"/>
      <c r="P24710">
        <v>24709</v>
      </c>
      <c r="Q24710" s="1" t="s">
        <v>754</v>
      </c>
      <c r="R24710" s="1"/>
      <c r="S24710" s="2"/>
      <c r="T24710">
        <v>24709</v>
      </c>
      <c r="U24710" s="1" t="s">
        <v>178</v>
      </c>
      <c r="V24710" s="1"/>
      <c r="W24710" s="2"/>
      <c r="X24710">
        <v>24709</v>
      </c>
      <c r="Y24710" s="1" t="s">
        <v>179</v>
      </c>
      <c r="Z24710" s="1"/>
      <c r="AA24710" s="2"/>
    </row>
    <row r="24711" spans="8:27">
      <c r="H24711">
        <v>24710</v>
      </c>
      <c r="I24711" s="1" t="s">
        <v>752</v>
      </c>
      <c r="J24711" s="1"/>
      <c r="K24711" s="2"/>
      <c r="L24711">
        <v>24710</v>
      </c>
      <c r="M24711" s="1" t="s">
        <v>753</v>
      </c>
      <c r="N24711" s="1"/>
      <c r="O24711" s="2"/>
      <c r="P24711">
        <v>24710</v>
      </c>
      <c r="Q24711" s="1" t="s">
        <v>754</v>
      </c>
      <c r="R24711" s="1"/>
      <c r="S24711" s="2"/>
      <c r="T24711">
        <v>24710</v>
      </c>
      <c r="U24711" s="1" t="s">
        <v>178</v>
      </c>
      <c r="V24711" s="1"/>
      <c r="W24711" s="2"/>
      <c r="X24711">
        <v>24710</v>
      </c>
      <c r="Y24711" s="1" t="s">
        <v>179</v>
      </c>
      <c r="Z24711" s="1"/>
      <c r="AA24711" s="2"/>
    </row>
    <row r="24712" spans="8:27">
      <c r="H24712">
        <v>24711</v>
      </c>
      <c r="I24712" s="1" t="s">
        <v>752</v>
      </c>
      <c r="J24712" s="1"/>
      <c r="K24712" s="2"/>
      <c r="L24712">
        <v>24711</v>
      </c>
      <c r="M24712" s="1" t="s">
        <v>753</v>
      </c>
      <c r="N24712" s="1"/>
      <c r="O24712" s="2"/>
      <c r="P24712">
        <v>24711</v>
      </c>
      <c r="Q24712" s="1" t="s">
        <v>754</v>
      </c>
      <c r="R24712" s="1"/>
      <c r="S24712" s="2"/>
      <c r="T24712">
        <v>24711</v>
      </c>
      <c r="U24712" s="1" t="s">
        <v>178</v>
      </c>
      <c r="V24712" s="1"/>
      <c r="W24712" s="2"/>
      <c r="X24712">
        <v>24711</v>
      </c>
      <c r="Y24712" s="1" t="s">
        <v>179</v>
      </c>
      <c r="Z24712" s="1"/>
      <c r="AA24712" s="2"/>
    </row>
    <row r="24713" spans="8:27">
      <c r="H24713">
        <v>24712</v>
      </c>
      <c r="I24713" s="1" t="s">
        <v>752</v>
      </c>
      <c r="J24713" s="1"/>
      <c r="K24713" s="2"/>
      <c r="L24713">
        <v>24712</v>
      </c>
      <c r="M24713" s="1" t="s">
        <v>753</v>
      </c>
      <c r="N24713" s="1"/>
      <c r="O24713" s="2"/>
      <c r="P24713">
        <v>24712</v>
      </c>
      <c r="Q24713" s="1" t="s">
        <v>754</v>
      </c>
      <c r="R24713" s="1"/>
      <c r="S24713" s="2"/>
      <c r="T24713">
        <v>24712</v>
      </c>
      <c r="U24713" s="1" t="s">
        <v>178</v>
      </c>
      <c r="V24713" s="1"/>
      <c r="W24713" s="2"/>
      <c r="X24713">
        <v>24712</v>
      </c>
      <c r="Y24713" s="1" t="s">
        <v>179</v>
      </c>
      <c r="Z24713" s="1"/>
      <c r="AA24713" s="2"/>
    </row>
    <row r="24714" spans="8:27">
      <c r="H24714">
        <v>24713</v>
      </c>
      <c r="I24714" s="1" t="s">
        <v>752</v>
      </c>
      <c r="J24714" s="1"/>
      <c r="K24714" s="2"/>
      <c r="L24714">
        <v>24713</v>
      </c>
      <c r="M24714" s="1" t="s">
        <v>753</v>
      </c>
      <c r="N24714" s="1"/>
      <c r="O24714" s="2"/>
      <c r="P24714">
        <v>24713</v>
      </c>
      <c r="Q24714" s="1" t="s">
        <v>754</v>
      </c>
      <c r="R24714" s="1"/>
      <c r="S24714" s="2"/>
      <c r="T24714">
        <v>24713</v>
      </c>
      <c r="U24714" s="1" t="s">
        <v>178</v>
      </c>
      <c r="V24714" s="1"/>
      <c r="W24714" s="2"/>
      <c r="X24714">
        <v>24713</v>
      </c>
      <c r="Y24714" s="1" t="s">
        <v>179</v>
      </c>
      <c r="Z24714" s="1"/>
      <c r="AA24714" s="2"/>
    </row>
    <row r="24715" spans="8:27">
      <c r="H24715">
        <v>24714</v>
      </c>
      <c r="I24715" s="1" t="s">
        <v>752</v>
      </c>
      <c r="J24715" s="1"/>
      <c r="K24715" s="2"/>
      <c r="L24715">
        <v>24714</v>
      </c>
      <c r="M24715" s="1" t="s">
        <v>753</v>
      </c>
      <c r="N24715" s="1"/>
      <c r="O24715" s="2"/>
      <c r="P24715">
        <v>24714</v>
      </c>
      <c r="Q24715" s="1" t="s">
        <v>754</v>
      </c>
      <c r="R24715" s="1"/>
      <c r="S24715" s="2"/>
      <c r="T24715">
        <v>24714</v>
      </c>
      <c r="U24715" s="1" t="s">
        <v>178</v>
      </c>
      <c r="V24715" s="1"/>
      <c r="W24715" s="2"/>
      <c r="X24715">
        <v>24714</v>
      </c>
      <c r="Y24715" s="1" t="s">
        <v>179</v>
      </c>
      <c r="Z24715" s="1"/>
      <c r="AA24715" s="2"/>
    </row>
    <row r="24716" spans="8:27">
      <c r="H24716">
        <v>24715</v>
      </c>
      <c r="I24716" s="1" t="s">
        <v>752</v>
      </c>
      <c r="J24716" s="1"/>
      <c r="K24716" s="2"/>
      <c r="L24716">
        <v>24715</v>
      </c>
      <c r="M24716" s="1" t="s">
        <v>753</v>
      </c>
      <c r="N24716" s="1"/>
      <c r="O24716" s="2"/>
      <c r="P24716">
        <v>24715</v>
      </c>
      <c r="Q24716" s="1" t="s">
        <v>754</v>
      </c>
      <c r="R24716" s="1"/>
      <c r="S24716" s="2"/>
      <c r="T24716">
        <v>24715</v>
      </c>
      <c r="U24716" s="1" t="s">
        <v>178</v>
      </c>
      <c r="V24716" s="1"/>
      <c r="W24716" s="2"/>
      <c r="X24716">
        <v>24715</v>
      </c>
      <c r="Y24716" s="1" t="s">
        <v>179</v>
      </c>
      <c r="Z24716" s="1"/>
      <c r="AA24716" s="2"/>
    </row>
    <row r="24717" spans="8:27">
      <c r="H24717">
        <v>24716</v>
      </c>
      <c r="I24717" s="1" t="s">
        <v>752</v>
      </c>
      <c r="J24717" s="1"/>
      <c r="K24717" s="2"/>
      <c r="L24717">
        <v>24716</v>
      </c>
      <c r="M24717" s="1" t="s">
        <v>753</v>
      </c>
      <c r="N24717" s="1"/>
      <c r="O24717" s="2"/>
      <c r="P24717">
        <v>24716</v>
      </c>
      <c r="Q24717" s="1" t="s">
        <v>754</v>
      </c>
      <c r="R24717" s="1"/>
      <c r="S24717" s="2"/>
      <c r="T24717">
        <v>24716</v>
      </c>
      <c r="U24717" s="1" t="s">
        <v>178</v>
      </c>
      <c r="V24717" s="1"/>
      <c r="W24717" s="2"/>
      <c r="X24717">
        <v>24716</v>
      </c>
      <c r="Y24717" s="1" t="s">
        <v>179</v>
      </c>
      <c r="Z24717" s="1"/>
      <c r="AA24717" s="2"/>
    </row>
    <row r="24718" spans="8:27">
      <c r="H24718">
        <v>24717</v>
      </c>
      <c r="I24718" s="1" t="s">
        <v>752</v>
      </c>
      <c r="J24718" s="1"/>
      <c r="K24718" s="2"/>
      <c r="L24718">
        <v>24717</v>
      </c>
      <c r="M24718" s="1" t="s">
        <v>753</v>
      </c>
      <c r="N24718" s="1"/>
      <c r="O24718" s="2"/>
      <c r="P24718">
        <v>24717</v>
      </c>
      <c r="Q24718" s="1" t="s">
        <v>754</v>
      </c>
      <c r="R24718" s="1"/>
      <c r="S24718" s="2"/>
      <c r="T24718">
        <v>24717</v>
      </c>
      <c r="U24718" s="1" t="s">
        <v>178</v>
      </c>
      <c r="V24718" s="1"/>
      <c r="W24718" s="2"/>
      <c r="X24718">
        <v>24717</v>
      </c>
      <c r="Y24718" s="1" t="s">
        <v>179</v>
      </c>
      <c r="Z24718" s="1"/>
      <c r="AA24718" s="2"/>
    </row>
    <row r="24719" spans="8:27">
      <c r="H24719">
        <v>24718</v>
      </c>
      <c r="I24719" s="1" t="s">
        <v>752</v>
      </c>
      <c r="J24719" s="1"/>
      <c r="K24719" s="2"/>
      <c r="L24719">
        <v>24718</v>
      </c>
      <c r="M24719" s="1" t="s">
        <v>753</v>
      </c>
      <c r="N24719" s="1"/>
      <c r="O24719" s="2"/>
      <c r="P24719">
        <v>24718</v>
      </c>
      <c r="Q24719" s="1" t="s">
        <v>754</v>
      </c>
      <c r="R24719" s="1"/>
      <c r="S24719" s="2"/>
      <c r="T24719">
        <v>24718</v>
      </c>
      <c r="U24719" s="1" t="s">
        <v>178</v>
      </c>
      <c r="V24719" s="1"/>
      <c r="W24719" s="2"/>
      <c r="X24719">
        <v>24718</v>
      </c>
      <c r="Y24719" s="1" t="s">
        <v>179</v>
      </c>
      <c r="Z24719" s="1"/>
      <c r="AA24719" s="2"/>
    </row>
    <row r="24720" spans="8:27">
      <c r="H24720">
        <v>24719</v>
      </c>
      <c r="I24720" s="1" t="s">
        <v>752</v>
      </c>
      <c r="J24720" s="1"/>
      <c r="K24720" s="2"/>
      <c r="L24720">
        <v>24719</v>
      </c>
      <c r="M24720" s="1" t="s">
        <v>753</v>
      </c>
      <c r="N24720" s="1"/>
      <c r="O24720" s="2"/>
      <c r="P24720">
        <v>24719</v>
      </c>
      <c r="Q24720" s="1" t="s">
        <v>754</v>
      </c>
      <c r="R24720" s="1"/>
      <c r="S24720" s="2"/>
      <c r="T24720">
        <v>24719</v>
      </c>
      <c r="U24720" s="1" t="s">
        <v>178</v>
      </c>
      <c r="V24720" s="1"/>
      <c r="W24720" s="2"/>
      <c r="X24720">
        <v>24719</v>
      </c>
      <c r="Y24720" s="1" t="s">
        <v>179</v>
      </c>
      <c r="Z24720" s="1"/>
      <c r="AA24720" s="2"/>
    </row>
    <row r="24721" spans="8:27">
      <c r="H24721">
        <v>24720</v>
      </c>
      <c r="I24721" s="1" t="s">
        <v>752</v>
      </c>
      <c r="J24721" s="1"/>
      <c r="K24721" s="2"/>
      <c r="L24721">
        <v>24720</v>
      </c>
      <c r="M24721" s="1" t="s">
        <v>753</v>
      </c>
      <c r="N24721" s="1"/>
      <c r="O24721" s="2"/>
      <c r="P24721">
        <v>24720</v>
      </c>
      <c r="Q24721" s="1" t="s">
        <v>754</v>
      </c>
      <c r="R24721" s="1"/>
      <c r="S24721" s="2"/>
      <c r="T24721">
        <v>24720</v>
      </c>
      <c r="U24721" s="1" t="s">
        <v>178</v>
      </c>
      <c r="V24721" s="1"/>
      <c r="W24721" s="2"/>
      <c r="X24721">
        <v>24720</v>
      </c>
      <c r="Y24721" s="1" t="s">
        <v>179</v>
      </c>
      <c r="Z24721" s="1"/>
      <c r="AA24721" s="2"/>
    </row>
    <row r="24722" spans="8:27">
      <c r="H24722">
        <v>24721</v>
      </c>
      <c r="I24722" s="1" t="s">
        <v>752</v>
      </c>
      <c r="J24722" s="1"/>
      <c r="K24722" s="2"/>
      <c r="L24722">
        <v>24721</v>
      </c>
      <c r="M24722" s="1" t="s">
        <v>753</v>
      </c>
      <c r="N24722" s="1"/>
      <c r="O24722" s="2"/>
      <c r="P24722">
        <v>24721</v>
      </c>
      <c r="Q24722" s="1" t="s">
        <v>754</v>
      </c>
      <c r="R24722" s="1"/>
      <c r="S24722" s="2"/>
      <c r="T24722">
        <v>24721</v>
      </c>
      <c r="U24722" s="1" t="s">
        <v>178</v>
      </c>
      <c r="V24722" s="1"/>
      <c r="W24722" s="2"/>
      <c r="X24722">
        <v>24721</v>
      </c>
      <c r="Y24722" s="1" t="s">
        <v>179</v>
      </c>
      <c r="Z24722" s="1"/>
      <c r="AA24722" s="2"/>
    </row>
    <row r="24723" spans="8:27">
      <c r="H24723">
        <v>24722</v>
      </c>
      <c r="I24723" s="1" t="s">
        <v>752</v>
      </c>
      <c r="J24723" s="1"/>
      <c r="K24723" s="2"/>
      <c r="L24723">
        <v>24722</v>
      </c>
      <c r="M24723" s="1" t="s">
        <v>753</v>
      </c>
      <c r="N24723" s="1"/>
      <c r="O24723" s="2"/>
      <c r="P24723">
        <v>24722</v>
      </c>
      <c r="Q24723" s="1" t="s">
        <v>754</v>
      </c>
      <c r="R24723" s="1"/>
      <c r="S24723" s="2"/>
      <c r="T24723">
        <v>24722</v>
      </c>
      <c r="U24723" s="1" t="s">
        <v>178</v>
      </c>
      <c r="V24723" s="1"/>
      <c r="W24723" s="2"/>
      <c r="X24723">
        <v>24722</v>
      </c>
      <c r="Y24723" s="1" t="s">
        <v>179</v>
      </c>
      <c r="Z24723" s="1"/>
      <c r="AA24723" s="2"/>
    </row>
    <row r="24724" spans="8:27">
      <c r="H24724">
        <v>24723</v>
      </c>
      <c r="I24724" s="1" t="s">
        <v>752</v>
      </c>
      <c r="J24724" s="1"/>
      <c r="K24724" s="2"/>
      <c r="L24724">
        <v>24723</v>
      </c>
      <c r="M24724" s="1" t="s">
        <v>753</v>
      </c>
      <c r="N24724" s="1"/>
      <c r="O24724" s="2"/>
      <c r="P24724">
        <v>24723</v>
      </c>
      <c r="Q24724" s="1" t="s">
        <v>754</v>
      </c>
      <c r="R24724" s="1"/>
      <c r="S24724" s="2"/>
      <c r="T24724">
        <v>24723</v>
      </c>
      <c r="U24724" s="1" t="s">
        <v>178</v>
      </c>
      <c r="V24724" s="1"/>
      <c r="W24724" s="2"/>
      <c r="X24724">
        <v>24723</v>
      </c>
      <c r="Y24724" s="1" t="s">
        <v>179</v>
      </c>
      <c r="Z24724" s="1"/>
      <c r="AA24724" s="2"/>
    </row>
    <row r="24725" spans="8:27">
      <c r="H24725">
        <v>24724</v>
      </c>
      <c r="I24725" s="1" t="s">
        <v>752</v>
      </c>
      <c r="J24725" s="1"/>
      <c r="K24725" s="2"/>
      <c r="L24725">
        <v>24724</v>
      </c>
      <c r="M24725" s="1" t="s">
        <v>753</v>
      </c>
      <c r="N24725" s="1"/>
      <c r="O24725" s="2"/>
      <c r="P24725">
        <v>24724</v>
      </c>
      <c r="Q24725" s="1" t="s">
        <v>754</v>
      </c>
      <c r="R24725" s="1"/>
      <c r="S24725" s="2"/>
      <c r="T24725">
        <v>24724</v>
      </c>
      <c r="U24725" s="1" t="s">
        <v>178</v>
      </c>
      <c r="V24725" s="1"/>
      <c r="W24725" s="2"/>
      <c r="X24725">
        <v>24724</v>
      </c>
      <c r="Y24725" s="1" t="s">
        <v>179</v>
      </c>
      <c r="Z24725" s="1"/>
      <c r="AA24725" s="2"/>
    </row>
    <row r="24726" spans="8:27">
      <c r="H24726">
        <v>24725</v>
      </c>
      <c r="I24726" s="1" t="s">
        <v>752</v>
      </c>
      <c r="J24726" s="1"/>
      <c r="K24726" s="2"/>
      <c r="L24726">
        <v>24725</v>
      </c>
      <c r="M24726" s="1" t="s">
        <v>753</v>
      </c>
      <c r="N24726" s="1"/>
      <c r="O24726" s="2"/>
      <c r="P24726">
        <v>24725</v>
      </c>
      <c r="Q24726" s="1" t="s">
        <v>754</v>
      </c>
      <c r="R24726" s="1"/>
      <c r="S24726" s="2"/>
      <c r="T24726">
        <v>24725</v>
      </c>
      <c r="U24726" s="1" t="s">
        <v>178</v>
      </c>
      <c r="V24726" s="1"/>
      <c r="W24726" s="2"/>
      <c r="X24726">
        <v>24725</v>
      </c>
      <c r="Y24726" s="1" t="s">
        <v>179</v>
      </c>
      <c r="Z24726" s="1"/>
      <c r="AA24726" s="2"/>
    </row>
    <row r="24727" spans="8:27">
      <c r="H24727">
        <v>24726</v>
      </c>
      <c r="I24727" s="1" t="s">
        <v>752</v>
      </c>
      <c r="J24727" s="1"/>
      <c r="K24727" s="2"/>
      <c r="L24727">
        <v>24726</v>
      </c>
      <c r="M24727" s="1" t="s">
        <v>753</v>
      </c>
      <c r="N24727" s="1"/>
      <c r="O24727" s="2"/>
      <c r="P24727">
        <v>24726</v>
      </c>
      <c r="Q24727" s="1" t="s">
        <v>754</v>
      </c>
      <c r="R24727" s="1"/>
      <c r="S24727" s="2"/>
      <c r="T24727">
        <v>24726</v>
      </c>
      <c r="U24727" s="1" t="s">
        <v>178</v>
      </c>
      <c r="V24727" s="1"/>
      <c r="W24727" s="2"/>
      <c r="X24727">
        <v>24726</v>
      </c>
      <c r="Y24727" s="1" t="s">
        <v>179</v>
      </c>
      <c r="Z24727" s="1"/>
      <c r="AA24727" s="2"/>
    </row>
    <row r="24728" spans="8:27">
      <c r="H24728">
        <v>24727</v>
      </c>
      <c r="I24728" s="1" t="s">
        <v>752</v>
      </c>
      <c r="J24728" s="1"/>
      <c r="K24728" s="2"/>
      <c r="L24728">
        <v>24727</v>
      </c>
      <c r="M24728" s="1" t="s">
        <v>753</v>
      </c>
      <c r="N24728" s="1"/>
      <c r="O24728" s="2"/>
      <c r="P24728">
        <v>24727</v>
      </c>
      <c r="Q24728" s="1" t="s">
        <v>754</v>
      </c>
      <c r="R24728" s="1"/>
      <c r="S24728" s="2"/>
      <c r="T24728">
        <v>24727</v>
      </c>
      <c r="U24728" s="1" t="s">
        <v>178</v>
      </c>
      <c r="V24728" s="1"/>
      <c r="W24728" s="2"/>
      <c r="X24728">
        <v>24727</v>
      </c>
      <c r="Y24728" s="1" t="s">
        <v>179</v>
      </c>
      <c r="Z24728" s="1"/>
      <c r="AA24728" s="2"/>
    </row>
    <row r="24729" spans="8:27">
      <c r="H24729">
        <v>24728</v>
      </c>
      <c r="I24729" s="1" t="s">
        <v>752</v>
      </c>
      <c r="J24729" s="1"/>
      <c r="K24729" s="2"/>
      <c r="L24729">
        <v>24728</v>
      </c>
      <c r="M24729" s="1" t="s">
        <v>753</v>
      </c>
      <c r="N24729" s="1"/>
      <c r="O24729" s="2"/>
      <c r="P24729">
        <v>24728</v>
      </c>
      <c r="Q24729" s="1" t="s">
        <v>754</v>
      </c>
      <c r="R24729" s="1"/>
      <c r="S24729" s="2"/>
      <c r="T24729">
        <v>24728</v>
      </c>
      <c r="U24729" s="1" t="s">
        <v>178</v>
      </c>
      <c r="V24729" s="1"/>
      <c r="W24729" s="2"/>
      <c r="X24729">
        <v>24728</v>
      </c>
      <c r="Y24729" s="1" t="s">
        <v>179</v>
      </c>
      <c r="Z24729" s="1"/>
      <c r="AA24729" s="2"/>
    </row>
    <row r="24730" spans="8:27">
      <c r="H24730">
        <v>24729</v>
      </c>
      <c r="I24730" s="1" t="s">
        <v>752</v>
      </c>
      <c r="J24730" s="1"/>
      <c r="K24730" s="2"/>
      <c r="L24730">
        <v>24729</v>
      </c>
      <c r="M24730" s="1" t="s">
        <v>753</v>
      </c>
      <c r="N24730" s="1"/>
      <c r="O24730" s="2"/>
      <c r="P24730">
        <v>24729</v>
      </c>
      <c r="Q24730" s="1" t="s">
        <v>754</v>
      </c>
      <c r="R24730" s="1"/>
      <c r="S24730" s="2"/>
      <c r="T24730">
        <v>24729</v>
      </c>
      <c r="U24730" s="1" t="s">
        <v>178</v>
      </c>
      <c r="V24730" s="1"/>
      <c r="W24730" s="2"/>
      <c r="X24730">
        <v>24729</v>
      </c>
      <c r="Y24730" s="1" t="s">
        <v>179</v>
      </c>
      <c r="Z24730" s="1"/>
      <c r="AA24730" s="2"/>
    </row>
    <row r="24731" spans="8:27">
      <c r="H24731">
        <v>24730</v>
      </c>
      <c r="I24731" s="1" t="s">
        <v>752</v>
      </c>
      <c r="J24731" s="1"/>
      <c r="K24731" s="2"/>
      <c r="L24731">
        <v>24730</v>
      </c>
      <c r="M24731" s="1" t="s">
        <v>753</v>
      </c>
      <c r="N24731" s="1"/>
      <c r="O24731" s="2"/>
      <c r="P24731">
        <v>24730</v>
      </c>
      <c r="Q24731" s="1" t="s">
        <v>754</v>
      </c>
      <c r="R24731" s="1"/>
      <c r="S24731" s="2"/>
      <c r="T24731">
        <v>24730</v>
      </c>
      <c r="U24731" s="1" t="s">
        <v>178</v>
      </c>
      <c r="V24731" s="1"/>
      <c r="W24731" s="2"/>
      <c r="X24731">
        <v>24730</v>
      </c>
      <c r="Y24731" s="1" t="s">
        <v>179</v>
      </c>
      <c r="Z24731" s="1"/>
      <c r="AA24731" s="2"/>
    </row>
    <row r="24732" spans="8:27">
      <c r="H24732">
        <v>24731</v>
      </c>
      <c r="I24732" s="1" t="s">
        <v>752</v>
      </c>
      <c r="J24732" s="1"/>
      <c r="K24732" s="2"/>
      <c r="L24732">
        <v>24731</v>
      </c>
      <c r="M24732" s="1" t="s">
        <v>753</v>
      </c>
      <c r="N24732" s="1"/>
      <c r="O24732" s="2"/>
      <c r="P24732">
        <v>24731</v>
      </c>
      <c r="Q24732" s="1" t="s">
        <v>754</v>
      </c>
      <c r="R24732" s="1"/>
      <c r="S24732" s="2"/>
      <c r="T24732">
        <v>24731</v>
      </c>
      <c r="U24732" s="1" t="s">
        <v>178</v>
      </c>
      <c r="V24732" s="1"/>
      <c r="W24732" s="2"/>
      <c r="X24732">
        <v>24731</v>
      </c>
      <c r="Y24732" s="1" t="s">
        <v>179</v>
      </c>
      <c r="Z24732" s="1"/>
      <c r="AA24732" s="2"/>
    </row>
    <row r="24733" spans="8:27">
      <c r="H24733">
        <v>24732</v>
      </c>
      <c r="I24733" s="1" t="s">
        <v>752</v>
      </c>
      <c r="J24733" s="1"/>
      <c r="K24733" s="2"/>
      <c r="L24733">
        <v>24732</v>
      </c>
      <c r="M24733" s="1" t="s">
        <v>753</v>
      </c>
      <c r="N24733" s="1"/>
      <c r="O24733" s="2"/>
      <c r="P24733">
        <v>24732</v>
      </c>
      <c r="Q24733" s="1" t="s">
        <v>754</v>
      </c>
      <c r="R24733" s="1"/>
      <c r="S24733" s="2"/>
      <c r="T24733">
        <v>24732</v>
      </c>
      <c r="U24733" s="1" t="s">
        <v>178</v>
      </c>
      <c r="V24733" s="1"/>
      <c r="W24733" s="2"/>
      <c r="X24733">
        <v>24732</v>
      </c>
      <c r="Y24733" s="1" t="s">
        <v>179</v>
      </c>
      <c r="Z24733" s="1"/>
      <c r="AA24733" s="2"/>
    </row>
    <row r="24734" spans="8:27">
      <c r="H24734">
        <v>24733</v>
      </c>
      <c r="I24734" s="1" t="s">
        <v>752</v>
      </c>
      <c r="J24734" s="1"/>
      <c r="K24734" s="2"/>
      <c r="L24734">
        <v>24733</v>
      </c>
      <c r="M24734" s="1" t="s">
        <v>753</v>
      </c>
      <c r="N24734" s="1"/>
      <c r="O24734" s="2"/>
      <c r="P24734">
        <v>24733</v>
      </c>
      <c r="Q24734" s="1" t="s">
        <v>754</v>
      </c>
      <c r="R24734" s="1"/>
      <c r="S24734" s="2"/>
      <c r="T24734">
        <v>24733</v>
      </c>
      <c r="U24734" s="1" t="s">
        <v>178</v>
      </c>
      <c r="V24734" s="1"/>
      <c r="W24734" s="2"/>
      <c r="X24734">
        <v>24733</v>
      </c>
      <c r="Y24734" s="1" t="s">
        <v>179</v>
      </c>
      <c r="Z24734" s="1"/>
      <c r="AA24734" s="2"/>
    </row>
    <row r="24735" spans="8:27">
      <c r="H24735">
        <v>24734</v>
      </c>
      <c r="I24735" s="1" t="s">
        <v>752</v>
      </c>
      <c r="J24735" s="1"/>
      <c r="K24735" s="2"/>
      <c r="L24735">
        <v>24734</v>
      </c>
      <c r="M24735" s="1" t="s">
        <v>753</v>
      </c>
      <c r="N24735" s="1"/>
      <c r="O24735" s="2"/>
      <c r="P24735">
        <v>24734</v>
      </c>
      <c r="Q24735" s="1" t="s">
        <v>754</v>
      </c>
      <c r="R24735" s="1"/>
      <c r="S24735" s="2"/>
      <c r="T24735">
        <v>24734</v>
      </c>
      <c r="U24735" s="1" t="s">
        <v>178</v>
      </c>
      <c r="V24735" s="1"/>
      <c r="W24735" s="2"/>
      <c r="X24735">
        <v>24734</v>
      </c>
      <c r="Y24735" s="1" t="s">
        <v>179</v>
      </c>
      <c r="Z24735" s="1"/>
      <c r="AA24735" s="2"/>
    </row>
    <row r="24736" spans="8:27">
      <c r="H24736">
        <v>24735</v>
      </c>
      <c r="I24736" s="1" t="s">
        <v>752</v>
      </c>
      <c r="J24736" s="1"/>
      <c r="K24736" s="2"/>
      <c r="L24736">
        <v>24735</v>
      </c>
      <c r="M24736" s="1" t="s">
        <v>753</v>
      </c>
      <c r="N24736" s="1"/>
      <c r="O24736" s="2"/>
      <c r="P24736">
        <v>24735</v>
      </c>
      <c r="Q24736" s="1" t="s">
        <v>754</v>
      </c>
      <c r="R24736" s="1"/>
      <c r="S24736" s="2"/>
      <c r="T24736">
        <v>24735</v>
      </c>
      <c r="U24736" s="1" t="s">
        <v>178</v>
      </c>
      <c r="V24736" s="1"/>
      <c r="W24736" s="2"/>
      <c r="X24736">
        <v>24735</v>
      </c>
      <c r="Y24736" s="1" t="s">
        <v>179</v>
      </c>
      <c r="Z24736" s="1"/>
      <c r="AA24736" s="2"/>
    </row>
    <row r="24737" spans="8:27">
      <c r="H24737">
        <v>24736</v>
      </c>
      <c r="I24737" s="1" t="s">
        <v>752</v>
      </c>
      <c r="J24737" s="1"/>
      <c r="K24737" s="2"/>
      <c r="L24737">
        <v>24736</v>
      </c>
      <c r="M24737" s="1" t="s">
        <v>753</v>
      </c>
      <c r="N24737" s="1"/>
      <c r="O24737" s="2"/>
      <c r="P24737">
        <v>24736</v>
      </c>
      <c r="Q24737" s="1" t="s">
        <v>754</v>
      </c>
      <c r="R24737" s="1"/>
      <c r="S24737" s="2"/>
      <c r="T24737">
        <v>24736</v>
      </c>
      <c r="U24737" s="1" t="s">
        <v>178</v>
      </c>
      <c r="V24737" s="1"/>
      <c r="W24737" s="2"/>
      <c r="X24737">
        <v>24736</v>
      </c>
      <c r="Y24737" s="1" t="s">
        <v>179</v>
      </c>
      <c r="Z24737" s="1"/>
      <c r="AA24737" s="2"/>
    </row>
    <row r="24738" spans="8:27">
      <c r="H24738">
        <v>24737</v>
      </c>
      <c r="I24738" s="1" t="s">
        <v>752</v>
      </c>
      <c r="J24738" s="1"/>
      <c r="K24738" s="2"/>
      <c r="L24738">
        <v>24737</v>
      </c>
      <c r="M24738" s="1" t="s">
        <v>753</v>
      </c>
      <c r="N24738" s="1"/>
      <c r="O24738" s="2"/>
      <c r="P24738">
        <v>24737</v>
      </c>
      <c r="Q24738" s="1" t="s">
        <v>754</v>
      </c>
      <c r="R24738" s="1"/>
      <c r="S24738" s="2"/>
      <c r="T24738">
        <v>24737</v>
      </c>
      <c r="U24738" s="1" t="s">
        <v>178</v>
      </c>
      <c r="V24738" s="1"/>
      <c r="W24738" s="2"/>
      <c r="X24738">
        <v>24737</v>
      </c>
      <c r="Y24738" s="1" t="s">
        <v>179</v>
      </c>
      <c r="Z24738" s="1"/>
      <c r="AA24738" s="2"/>
    </row>
    <row r="24739" spans="8:27">
      <c r="H24739">
        <v>24738</v>
      </c>
      <c r="I24739" s="1" t="s">
        <v>752</v>
      </c>
      <c r="J24739" s="1"/>
      <c r="K24739" s="2"/>
      <c r="L24739">
        <v>24738</v>
      </c>
      <c r="M24739" s="1" t="s">
        <v>753</v>
      </c>
      <c r="N24739" s="1"/>
      <c r="O24739" s="2"/>
      <c r="P24739">
        <v>24738</v>
      </c>
      <c r="Q24739" s="1" t="s">
        <v>754</v>
      </c>
      <c r="R24739" s="1"/>
      <c r="S24739" s="2"/>
      <c r="T24739">
        <v>24738</v>
      </c>
      <c r="U24739" s="1" t="s">
        <v>178</v>
      </c>
      <c r="V24739" s="1"/>
      <c r="W24739" s="2"/>
      <c r="X24739">
        <v>24738</v>
      </c>
      <c r="Y24739" s="1" t="s">
        <v>179</v>
      </c>
      <c r="Z24739" s="1"/>
      <c r="AA24739" s="2"/>
    </row>
    <row r="24740" spans="8:27">
      <c r="H24740">
        <v>24739</v>
      </c>
      <c r="I24740" s="1" t="s">
        <v>752</v>
      </c>
      <c r="J24740" s="1"/>
      <c r="K24740" s="2"/>
      <c r="L24740">
        <v>24739</v>
      </c>
      <c r="M24740" s="1" t="s">
        <v>753</v>
      </c>
      <c r="N24740" s="1"/>
      <c r="O24740" s="2"/>
      <c r="P24740">
        <v>24739</v>
      </c>
      <c r="Q24740" s="1" t="s">
        <v>754</v>
      </c>
      <c r="R24740" s="1"/>
      <c r="S24740" s="2"/>
      <c r="T24740">
        <v>24739</v>
      </c>
      <c r="U24740" s="1" t="s">
        <v>178</v>
      </c>
      <c r="V24740" s="1"/>
      <c r="W24740" s="2"/>
      <c r="X24740">
        <v>24739</v>
      </c>
      <c r="Y24740" s="1" t="s">
        <v>179</v>
      </c>
      <c r="Z24740" s="1"/>
      <c r="AA24740" s="2"/>
    </row>
    <row r="24741" spans="8:27">
      <c r="H24741">
        <v>24740</v>
      </c>
      <c r="I24741" s="1" t="s">
        <v>752</v>
      </c>
      <c r="J24741" s="1"/>
      <c r="K24741" s="2"/>
      <c r="L24741">
        <v>24740</v>
      </c>
      <c r="M24741" s="1" t="s">
        <v>753</v>
      </c>
      <c r="N24741" s="1"/>
      <c r="O24741" s="2"/>
      <c r="P24741">
        <v>24740</v>
      </c>
      <c r="Q24741" s="1" t="s">
        <v>754</v>
      </c>
      <c r="R24741" s="1"/>
      <c r="S24741" s="2"/>
      <c r="T24741">
        <v>24740</v>
      </c>
      <c r="U24741" s="1" t="s">
        <v>178</v>
      </c>
      <c r="V24741" s="1"/>
      <c r="W24741" s="2"/>
      <c r="X24741">
        <v>24740</v>
      </c>
      <c r="Y24741" s="1" t="s">
        <v>179</v>
      </c>
      <c r="Z24741" s="1"/>
      <c r="AA24741" s="2"/>
    </row>
    <row r="24742" spans="8:27">
      <c r="H24742">
        <v>24741</v>
      </c>
      <c r="I24742" s="1" t="s">
        <v>752</v>
      </c>
      <c r="J24742" s="1"/>
      <c r="K24742" s="2"/>
      <c r="L24742">
        <v>24741</v>
      </c>
      <c r="M24742" s="1" t="s">
        <v>753</v>
      </c>
      <c r="N24742" s="1"/>
      <c r="O24742" s="2"/>
      <c r="P24742">
        <v>24741</v>
      </c>
      <c r="Q24742" s="1" t="s">
        <v>754</v>
      </c>
      <c r="R24742" s="1"/>
      <c r="S24742" s="2"/>
      <c r="T24742">
        <v>24741</v>
      </c>
      <c r="U24742" s="1" t="s">
        <v>178</v>
      </c>
      <c r="V24742" s="1"/>
      <c r="W24742" s="2"/>
      <c r="X24742">
        <v>24741</v>
      </c>
      <c r="Y24742" s="1" t="s">
        <v>179</v>
      </c>
      <c r="Z24742" s="1"/>
      <c r="AA24742" s="2"/>
    </row>
    <row r="24743" spans="8:27">
      <c r="H24743">
        <v>24742</v>
      </c>
      <c r="I24743" s="1" t="s">
        <v>752</v>
      </c>
      <c r="J24743" s="1"/>
      <c r="K24743" s="2"/>
      <c r="L24743">
        <v>24742</v>
      </c>
      <c r="M24743" s="1" t="s">
        <v>753</v>
      </c>
      <c r="N24743" s="1"/>
      <c r="O24743" s="2"/>
      <c r="P24743">
        <v>24742</v>
      </c>
      <c r="Q24743" s="1" t="s">
        <v>754</v>
      </c>
      <c r="R24743" s="1"/>
      <c r="S24743" s="2"/>
      <c r="T24743">
        <v>24742</v>
      </c>
      <c r="U24743" s="1" t="s">
        <v>178</v>
      </c>
      <c r="V24743" s="1"/>
      <c r="W24743" s="2"/>
      <c r="X24743">
        <v>24742</v>
      </c>
      <c r="Y24743" s="1" t="s">
        <v>179</v>
      </c>
      <c r="Z24743" s="1"/>
      <c r="AA24743" s="2"/>
    </row>
    <row r="24744" spans="8:27">
      <c r="H24744">
        <v>24743</v>
      </c>
      <c r="I24744" s="1" t="s">
        <v>752</v>
      </c>
      <c r="J24744" s="1"/>
      <c r="K24744" s="2"/>
      <c r="L24744">
        <v>24743</v>
      </c>
      <c r="M24744" s="1" t="s">
        <v>753</v>
      </c>
      <c r="N24744" s="1"/>
      <c r="O24744" s="2"/>
      <c r="P24744">
        <v>24743</v>
      </c>
      <c r="Q24744" s="1" t="s">
        <v>754</v>
      </c>
      <c r="R24744" s="1"/>
      <c r="S24744" s="2"/>
      <c r="T24744">
        <v>24743</v>
      </c>
      <c r="U24744" s="1" t="s">
        <v>178</v>
      </c>
      <c r="V24744" s="1"/>
      <c r="W24744" s="2"/>
      <c r="X24744">
        <v>24743</v>
      </c>
      <c r="Y24744" s="1" t="s">
        <v>179</v>
      </c>
      <c r="Z24744" s="1"/>
      <c r="AA24744" s="2"/>
    </row>
    <row r="24745" spans="8:27">
      <c r="H24745">
        <v>24744</v>
      </c>
      <c r="I24745" s="1" t="s">
        <v>752</v>
      </c>
      <c r="J24745" s="1"/>
      <c r="K24745" s="2"/>
      <c r="L24745">
        <v>24744</v>
      </c>
      <c r="M24745" s="1" t="s">
        <v>753</v>
      </c>
      <c r="N24745" s="1"/>
      <c r="O24745" s="2"/>
      <c r="P24745">
        <v>24744</v>
      </c>
      <c r="Q24745" s="1" t="s">
        <v>754</v>
      </c>
      <c r="R24745" s="1"/>
      <c r="S24745" s="2"/>
      <c r="T24745">
        <v>24744</v>
      </c>
      <c r="U24745" s="1" t="s">
        <v>178</v>
      </c>
      <c r="V24745" s="1"/>
      <c r="W24745" s="2"/>
      <c r="X24745">
        <v>24744</v>
      </c>
      <c r="Y24745" s="1" t="s">
        <v>179</v>
      </c>
      <c r="Z24745" s="1"/>
      <c r="AA24745" s="2"/>
    </row>
    <row r="24746" spans="8:27">
      <c r="H24746">
        <v>24745</v>
      </c>
      <c r="I24746" s="1" t="s">
        <v>752</v>
      </c>
      <c r="J24746" s="1"/>
      <c r="K24746" s="2"/>
      <c r="L24746">
        <v>24745</v>
      </c>
      <c r="M24746" s="1" t="s">
        <v>753</v>
      </c>
      <c r="N24746" s="1"/>
      <c r="O24746" s="2"/>
      <c r="P24746">
        <v>24745</v>
      </c>
      <c r="Q24746" s="1" t="s">
        <v>754</v>
      </c>
      <c r="R24746" s="1"/>
      <c r="S24746" s="2"/>
      <c r="T24746">
        <v>24745</v>
      </c>
      <c r="U24746" s="1" t="s">
        <v>178</v>
      </c>
      <c r="V24746" s="1"/>
      <c r="W24746" s="2"/>
      <c r="X24746">
        <v>24745</v>
      </c>
      <c r="Y24746" s="1" t="s">
        <v>179</v>
      </c>
      <c r="Z24746" s="1"/>
      <c r="AA24746" s="2"/>
    </row>
    <row r="24747" spans="8:27">
      <c r="H24747">
        <v>24746</v>
      </c>
      <c r="I24747" s="1" t="s">
        <v>752</v>
      </c>
      <c r="J24747" s="1"/>
      <c r="K24747" s="2"/>
      <c r="L24747">
        <v>24746</v>
      </c>
      <c r="M24747" s="1" t="s">
        <v>753</v>
      </c>
      <c r="N24747" s="1"/>
      <c r="O24747" s="2"/>
      <c r="P24747">
        <v>24746</v>
      </c>
      <c r="Q24747" s="1" t="s">
        <v>754</v>
      </c>
      <c r="R24747" s="1"/>
      <c r="S24747" s="2"/>
      <c r="T24747">
        <v>24746</v>
      </c>
      <c r="U24747" s="1" t="s">
        <v>178</v>
      </c>
      <c r="V24747" s="1"/>
      <c r="W24747" s="2"/>
      <c r="X24747">
        <v>24746</v>
      </c>
      <c r="Y24747" s="1" t="s">
        <v>179</v>
      </c>
      <c r="Z24747" s="1"/>
      <c r="AA24747" s="2"/>
    </row>
    <row r="24748" spans="8:27">
      <c r="H24748">
        <v>24747</v>
      </c>
      <c r="I24748" s="1" t="s">
        <v>752</v>
      </c>
      <c r="J24748" s="1"/>
      <c r="K24748" s="2"/>
      <c r="L24748">
        <v>24747</v>
      </c>
      <c r="M24748" s="1" t="s">
        <v>753</v>
      </c>
      <c r="N24748" s="1"/>
      <c r="O24748" s="2"/>
      <c r="P24748">
        <v>24747</v>
      </c>
      <c r="Q24748" s="1" t="s">
        <v>754</v>
      </c>
      <c r="R24748" s="1"/>
      <c r="S24748" s="2"/>
      <c r="T24748">
        <v>24747</v>
      </c>
      <c r="U24748" s="1" t="s">
        <v>178</v>
      </c>
      <c r="V24748" s="1"/>
      <c r="W24748" s="2"/>
      <c r="X24748">
        <v>24747</v>
      </c>
      <c r="Y24748" s="1" t="s">
        <v>179</v>
      </c>
      <c r="Z24748" s="1"/>
      <c r="AA24748" s="2"/>
    </row>
    <row r="24749" spans="8:27">
      <c r="H24749">
        <v>24748</v>
      </c>
      <c r="I24749" s="1" t="s">
        <v>752</v>
      </c>
      <c r="J24749" s="1"/>
      <c r="K24749" s="2"/>
      <c r="L24749">
        <v>24748</v>
      </c>
      <c r="M24749" s="1" t="s">
        <v>753</v>
      </c>
      <c r="N24749" s="1"/>
      <c r="O24749" s="2"/>
      <c r="P24749">
        <v>24748</v>
      </c>
      <c r="Q24749" s="1" t="s">
        <v>754</v>
      </c>
      <c r="R24749" s="1"/>
      <c r="S24749" s="2"/>
      <c r="T24749">
        <v>24748</v>
      </c>
      <c r="U24749" s="1" t="s">
        <v>178</v>
      </c>
      <c r="V24749" s="1"/>
      <c r="W24749" s="2"/>
      <c r="X24749">
        <v>24748</v>
      </c>
      <c r="Y24749" s="1" t="s">
        <v>179</v>
      </c>
      <c r="Z24749" s="1"/>
      <c r="AA24749" s="2"/>
    </row>
    <row r="24750" spans="8:27">
      <c r="H24750">
        <v>24749</v>
      </c>
      <c r="I24750" s="1" t="s">
        <v>752</v>
      </c>
      <c r="J24750" s="1"/>
      <c r="K24750" s="2"/>
      <c r="L24750">
        <v>24749</v>
      </c>
      <c r="M24750" s="1" t="s">
        <v>753</v>
      </c>
      <c r="N24750" s="1"/>
      <c r="O24750" s="2"/>
      <c r="P24750">
        <v>24749</v>
      </c>
      <c r="Q24750" s="1" t="s">
        <v>754</v>
      </c>
      <c r="R24750" s="1"/>
      <c r="S24750" s="2"/>
      <c r="T24750">
        <v>24749</v>
      </c>
      <c r="U24750" s="1" t="s">
        <v>178</v>
      </c>
      <c r="V24750" s="1"/>
      <c r="W24750" s="2"/>
      <c r="X24750">
        <v>24749</v>
      </c>
      <c r="Y24750" s="1" t="s">
        <v>179</v>
      </c>
      <c r="Z24750" s="1"/>
      <c r="AA24750" s="2"/>
    </row>
    <row r="24751" spans="8:27">
      <c r="H24751">
        <v>24750</v>
      </c>
      <c r="I24751" s="1" t="s">
        <v>752</v>
      </c>
      <c r="J24751" s="1"/>
      <c r="K24751" s="2"/>
      <c r="L24751">
        <v>24750</v>
      </c>
      <c r="M24751" s="1" t="s">
        <v>753</v>
      </c>
      <c r="N24751" s="1"/>
      <c r="O24751" s="2"/>
      <c r="P24751">
        <v>24750</v>
      </c>
      <c r="Q24751" s="1" t="s">
        <v>754</v>
      </c>
      <c r="R24751" s="1"/>
      <c r="S24751" s="2"/>
      <c r="T24751">
        <v>24750</v>
      </c>
      <c r="U24751" s="1" t="s">
        <v>178</v>
      </c>
      <c r="V24751" s="1"/>
      <c r="W24751" s="2"/>
      <c r="X24751">
        <v>24750</v>
      </c>
      <c r="Y24751" s="1" t="s">
        <v>179</v>
      </c>
      <c r="Z24751" s="1"/>
      <c r="AA24751" s="2"/>
    </row>
    <row r="24752" spans="8:27">
      <c r="H24752">
        <v>24751</v>
      </c>
      <c r="I24752" s="1" t="s">
        <v>752</v>
      </c>
      <c r="J24752" s="1"/>
      <c r="K24752" s="2"/>
      <c r="L24752">
        <v>24751</v>
      </c>
      <c r="M24752" s="1" t="s">
        <v>753</v>
      </c>
      <c r="N24752" s="1"/>
      <c r="O24752" s="2"/>
      <c r="P24752">
        <v>24751</v>
      </c>
      <c r="Q24752" s="1" t="s">
        <v>754</v>
      </c>
      <c r="R24752" s="1"/>
      <c r="S24752" s="2"/>
      <c r="T24752">
        <v>24751</v>
      </c>
      <c r="U24752" s="1" t="s">
        <v>178</v>
      </c>
      <c r="V24752" s="1"/>
      <c r="W24752" s="2"/>
      <c r="X24752">
        <v>24751</v>
      </c>
      <c r="Y24752" s="1" t="s">
        <v>179</v>
      </c>
      <c r="Z24752" s="1"/>
      <c r="AA24752" s="2"/>
    </row>
    <row r="24753" spans="8:27">
      <c r="H24753">
        <v>24752</v>
      </c>
      <c r="I24753" s="1" t="s">
        <v>752</v>
      </c>
      <c r="J24753" s="1"/>
      <c r="K24753" s="2"/>
      <c r="L24753">
        <v>24752</v>
      </c>
      <c r="M24753" s="1" t="s">
        <v>753</v>
      </c>
      <c r="N24753" s="1"/>
      <c r="O24753" s="2"/>
      <c r="P24753">
        <v>24752</v>
      </c>
      <c r="Q24753" s="1" t="s">
        <v>754</v>
      </c>
      <c r="R24753" s="1"/>
      <c r="S24753" s="2"/>
      <c r="T24753">
        <v>24752</v>
      </c>
      <c r="U24753" s="1" t="s">
        <v>178</v>
      </c>
      <c r="V24753" s="1"/>
      <c r="W24753" s="2"/>
      <c r="X24753">
        <v>24752</v>
      </c>
      <c r="Y24753" s="1" t="s">
        <v>179</v>
      </c>
      <c r="Z24753" s="1"/>
      <c r="AA24753" s="2"/>
    </row>
    <row r="24754" spans="8:27">
      <c r="H24754">
        <v>24753</v>
      </c>
      <c r="I24754" s="1" t="s">
        <v>752</v>
      </c>
      <c r="J24754" s="1"/>
      <c r="K24754" s="2"/>
      <c r="L24754">
        <v>24753</v>
      </c>
      <c r="M24754" s="1" t="s">
        <v>753</v>
      </c>
      <c r="N24754" s="1"/>
      <c r="O24754" s="2"/>
      <c r="P24754">
        <v>24753</v>
      </c>
      <c r="Q24754" s="1" t="s">
        <v>754</v>
      </c>
      <c r="R24754" s="1"/>
      <c r="S24754" s="2"/>
      <c r="T24754">
        <v>24753</v>
      </c>
      <c r="U24754" s="1" t="s">
        <v>178</v>
      </c>
      <c r="V24754" s="1"/>
      <c r="W24754" s="2"/>
      <c r="X24754">
        <v>24753</v>
      </c>
      <c r="Y24754" s="1" t="s">
        <v>179</v>
      </c>
      <c r="Z24754" s="1"/>
      <c r="AA24754" s="2"/>
    </row>
    <row r="24755" spans="8:27">
      <c r="H24755">
        <v>24754</v>
      </c>
      <c r="I24755" s="1" t="s">
        <v>752</v>
      </c>
      <c r="J24755" s="1"/>
      <c r="K24755" s="2"/>
      <c r="L24755">
        <v>24754</v>
      </c>
      <c r="M24755" s="1" t="s">
        <v>753</v>
      </c>
      <c r="N24755" s="1"/>
      <c r="O24755" s="2"/>
      <c r="P24755">
        <v>24754</v>
      </c>
      <c r="Q24755" s="1" t="s">
        <v>754</v>
      </c>
      <c r="R24755" s="1"/>
      <c r="S24755" s="2"/>
      <c r="T24755">
        <v>24754</v>
      </c>
      <c r="U24755" s="1" t="s">
        <v>178</v>
      </c>
      <c r="V24755" s="1"/>
      <c r="W24755" s="2"/>
      <c r="X24755">
        <v>24754</v>
      </c>
      <c r="Y24755" s="1" t="s">
        <v>179</v>
      </c>
      <c r="Z24755" s="1"/>
      <c r="AA24755" s="2"/>
    </row>
    <row r="24756" spans="8:27">
      <c r="H24756">
        <v>24755</v>
      </c>
      <c r="I24756" s="1" t="s">
        <v>752</v>
      </c>
      <c r="J24756" s="1"/>
      <c r="K24756" s="2"/>
      <c r="L24756">
        <v>24755</v>
      </c>
      <c r="M24756" s="1" t="s">
        <v>753</v>
      </c>
      <c r="N24756" s="1"/>
      <c r="O24756" s="2"/>
      <c r="P24756">
        <v>24755</v>
      </c>
      <c r="Q24756" s="1" t="s">
        <v>754</v>
      </c>
      <c r="R24756" s="1"/>
      <c r="S24756" s="2"/>
      <c r="T24756">
        <v>24755</v>
      </c>
      <c r="U24756" s="1" t="s">
        <v>178</v>
      </c>
      <c r="V24756" s="1"/>
      <c r="W24756" s="2"/>
      <c r="X24756">
        <v>24755</v>
      </c>
      <c r="Y24756" s="1" t="s">
        <v>179</v>
      </c>
      <c r="Z24756" s="1"/>
      <c r="AA24756" s="2"/>
    </row>
    <row r="24757" spans="8:27">
      <c r="H24757">
        <v>24756</v>
      </c>
      <c r="I24757" s="1" t="s">
        <v>752</v>
      </c>
      <c r="J24757" s="1"/>
      <c r="K24757" s="2"/>
      <c r="L24757">
        <v>24756</v>
      </c>
      <c r="M24757" s="1" t="s">
        <v>753</v>
      </c>
      <c r="N24757" s="1"/>
      <c r="O24757" s="2"/>
      <c r="P24757">
        <v>24756</v>
      </c>
      <c r="Q24757" s="1" t="s">
        <v>754</v>
      </c>
      <c r="R24757" s="1"/>
      <c r="S24757" s="2"/>
      <c r="T24757">
        <v>24756</v>
      </c>
      <c r="U24757" s="1" t="s">
        <v>178</v>
      </c>
      <c r="V24757" s="1"/>
      <c r="W24757" s="2"/>
      <c r="X24757">
        <v>24756</v>
      </c>
      <c r="Y24757" s="1" t="s">
        <v>179</v>
      </c>
      <c r="Z24757" s="1"/>
      <c r="AA24757" s="2"/>
    </row>
    <row r="24758" spans="8:27">
      <c r="H24758">
        <v>24757</v>
      </c>
      <c r="I24758" s="1" t="s">
        <v>752</v>
      </c>
      <c r="J24758" s="1"/>
      <c r="K24758" s="2"/>
      <c r="L24758">
        <v>24757</v>
      </c>
      <c r="M24758" s="1" t="s">
        <v>753</v>
      </c>
      <c r="N24758" s="1"/>
      <c r="O24758" s="2"/>
      <c r="P24758">
        <v>24757</v>
      </c>
      <c r="Q24758" s="1" t="s">
        <v>754</v>
      </c>
      <c r="R24758" s="1"/>
      <c r="S24758" s="2"/>
      <c r="T24758">
        <v>24757</v>
      </c>
      <c r="U24758" s="1" t="s">
        <v>178</v>
      </c>
      <c r="V24758" s="1"/>
      <c r="W24758" s="2"/>
      <c r="X24758">
        <v>24757</v>
      </c>
      <c r="Y24758" s="1" t="s">
        <v>179</v>
      </c>
      <c r="Z24758" s="1"/>
      <c r="AA24758" s="2"/>
    </row>
    <row r="24759" spans="8:27">
      <c r="H24759">
        <v>24758</v>
      </c>
      <c r="I24759" s="1" t="s">
        <v>752</v>
      </c>
      <c r="J24759" s="1"/>
      <c r="K24759" s="2"/>
      <c r="L24759">
        <v>24758</v>
      </c>
      <c r="M24759" s="1" t="s">
        <v>753</v>
      </c>
      <c r="N24759" s="1"/>
      <c r="O24759" s="2"/>
      <c r="P24759">
        <v>24758</v>
      </c>
      <c r="Q24759" s="1" t="s">
        <v>754</v>
      </c>
      <c r="R24759" s="1"/>
      <c r="S24759" s="2"/>
      <c r="T24759">
        <v>24758</v>
      </c>
      <c r="U24759" s="1" t="s">
        <v>178</v>
      </c>
      <c r="V24759" s="1"/>
      <c r="W24759" s="2"/>
      <c r="X24759">
        <v>24758</v>
      </c>
      <c r="Y24759" s="1" t="s">
        <v>179</v>
      </c>
      <c r="Z24759" s="1"/>
      <c r="AA24759" s="2"/>
    </row>
    <row r="24760" spans="8:27">
      <c r="H24760">
        <v>24759</v>
      </c>
      <c r="I24760" s="1" t="s">
        <v>752</v>
      </c>
      <c r="J24760" s="1"/>
      <c r="K24760" s="2"/>
      <c r="L24760">
        <v>24759</v>
      </c>
      <c r="M24760" s="1" t="s">
        <v>753</v>
      </c>
      <c r="N24760" s="1"/>
      <c r="O24760" s="2"/>
      <c r="P24760">
        <v>24759</v>
      </c>
      <c r="Q24760" s="1" t="s">
        <v>754</v>
      </c>
      <c r="R24760" s="1"/>
      <c r="S24760" s="2"/>
      <c r="T24760">
        <v>24759</v>
      </c>
      <c r="U24760" s="1" t="s">
        <v>178</v>
      </c>
      <c r="V24760" s="1"/>
      <c r="W24760" s="2"/>
      <c r="X24760">
        <v>24759</v>
      </c>
      <c r="Y24760" s="1" t="s">
        <v>179</v>
      </c>
      <c r="Z24760" s="1"/>
      <c r="AA24760" s="2"/>
    </row>
    <row r="24761" spans="8:27">
      <c r="H24761">
        <v>24760</v>
      </c>
      <c r="I24761" s="1" t="s">
        <v>752</v>
      </c>
      <c r="J24761" s="1"/>
      <c r="K24761" s="2"/>
      <c r="L24761">
        <v>24760</v>
      </c>
      <c r="M24761" s="1" t="s">
        <v>753</v>
      </c>
      <c r="N24761" s="1"/>
      <c r="O24761" s="2"/>
      <c r="P24761">
        <v>24760</v>
      </c>
      <c r="Q24761" s="1" t="s">
        <v>754</v>
      </c>
      <c r="R24761" s="1"/>
      <c r="S24761" s="2"/>
      <c r="T24761">
        <v>24760</v>
      </c>
      <c r="U24761" s="1" t="s">
        <v>178</v>
      </c>
      <c r="V24761" s="1"/>
      <c r="W24761" s="2"/>
      <c r="X24761">
        <v>24760</v>
      </c>
      <c r="Y24761" s="1" t="s">
        <v>179</v>
      </c>
      <c r="Z24761" s="1"/>
      <c r="AA24761" s="2"/>
    </row>
    <row r="24762" spans="8:27">
      <c r="H24762">
        <v>24761</v>
      </c>
      <c r="I24762" s="1" t="s">
        <v>752</v>
      </c>
      <c r="J24762" s="1"/>
      <c r="K24762" s="2"/>
      <c r="L24762">
        <v>24761</v>
      </c>
      <c r="M24762" s="1" t="s">
        <v>753</v>
      </c>
      <c r="N24762" s="1"/>
      <c r="O24762" s="2"/>
      <c r="P24762">
        <v>24761</v>
      </c>
      <c r="Q24762" s="1" t="s">
        <v>754</v>
      </c>
      <c r="R24762" s="1"/>
      <c r="S24762" s="2"/>
      <c r="T24762">
        <v>24761</v>
      </c>
      <c r="U24762" s="1" t="s">
        <v>178</v>
      </c>
      <c r="V24762" s="1"/>
      <c r="W24762" s="2"/>
      <c r="X24762">
        <v>24761</v>
      </c>
      <c r="Y24762" s="1" t="s">
        <v>179</v>
      </c>
      <c r="Z24762" s="1"/>
      <c r="AA24762" s="2"/>
    </row>
    <row r="24763" spans="8:27">
      <c r="H24763">
        <v>24762</v>
      </c>
      <c r="I24763" s="1" t="s">
        <v>752</v>
      </c>
      <c r="J24763" s="1"/>
      <c r="K24763" s="2"/>
      <c r="L24763">
        <v>24762</v>
      </c>
      <c r="M24763" s="1" t="s">
        <v>753</v>
      </c>
      <c r="N24763" s="1"/>
      <c r="O24763" s="2"/>
      <c r="P24763">
        <v>24762</v>
      </c>
      <c r="Q24763" s="1" t="s">
        <v>754</v>
      </c>
      <c r="R24763" s="1"/>
      <c r="S24763" s="2"/>
      <c r="T24763">
        <v>24762</v>
      </c>
      <c r="U24763" s="1" t="s">
        <v>178</v>
      </c>
      <c r="V24763" s="1"/>
      <c r="W24763" s="2"/>
      <c r="X24763">
        <v>24762</v>
      </c>
      <c r="Y24763" s="1" t="s">
        <v>179</v>
      </c>
      <c r="Z24763" s="1"/>
      <c r="AA24763" s="2"/>
    </row>
    <row r="24764" spans="8:27">
      <c r="H24764">
        <v>24763</v>
      </c>
      <c r="I24764" s="1" t="s">
        <v>752</v>
      </c>
      <c r="J24764" s="1"/>
      <c r="K24764" s="2"/>
      <c r="L24764">
        <v>24763</v>
      </c>
      <c r="M24764" s="1" t="s">
        <v>753</v>
      </c>
      <c r="N24764" s="1"/>
      <c r="O24764" s="2"/>
      <c r="P24764">
        <v>24763</v>
      </c>
      <c r="Q24764" s="1" t="s">
        <v>754</v>
      </c>
      <c r="R24764" s="1"/>
      <c r="S24764" s="2"/>
      <c r="T24764">
        <v>24763</v>
      </c>
      <c r="U24764" s="1" t="s">
        <v>178</v>
      </c>
      <c r="V24764" s="1"/>
      <c r="W24764" s="2"/>
      <c r="X24764">
        <v>24763</v>
      </c>
      <c r="Y24764" s="1" t="s">
        <v>179</v>
      </c>
      <c r="Z24764" s="1"/>
      <c r="AA24764" s="2"/>
    </row>
    <row r="24765" spans="8:27">
      <c r="H24765">
        <v>24764</v>
      </c>
      <c r="I24765" s="1" t="s">
        <v>752</v>
      </c>
      <c r="J24765" s="1"/>
      <c r="K24765" s="2"/>
      <c r="L24765">
        <v>24764</v>
      </c>
      <c r="M24765" s="1" t="s">
        <v>753</v>
      </c>
      <c r="N24765" s="1"/>
      <c r="O24765" s="2"/>
      <c r="P24765">
        <v>24764</v>
      </c>
      <c r="Q24765" s="1" t="s">
        <v>754</v>
      </c>
      <c r="R24765" s="1"/>
      <c r="S24765" s="2"/>
      <c r="T24765">
        <v>24764</v>
      </c>
      <c r="U24765" s="1" t="s">
        <v>178</v>
      </c>
      <c r="V24765" s="1"/>
      <c r="W24765" s="2"/>
      <c r="X24765">
        <v>24764</v>
      </c>
      <c r="Y24765" s="1" t="s">
        <v>179</v>
      </c>
      <c r="Z24765" s="1"/>
      <c r="AA24765" s="2"/>
    </row>
    <row r="24766" spans="8:27">
      <c r="H24766">
        <v>24765</v>
      </c>
      <c r="I24766" s="1" t="s">
        <v>752</v>
      </c>
      <c r="J24766" s="1"/>
      <c r="K24766" s="2"/>
      <c r="L24766">
        <v>24765</v>
      </c>
      <c r="M24766" s="1" t="s">
        <v>753</v>
      </c>
      <c r="N24766" s="1"/>
      <c r="O24766" s="2"/>
      <c r="P24766">
        <v>24765</v>
      </c>
      <c r="Q24766" s="1" t="s">
        <v>754</v>
      </c>
      <c r="R24766" s="1"/>
      <c r="S24766" s="2"/>
      <c r="T24766">
        <v>24765</v>
      </c>
      <c r="U24766" s="1" t="s">
        <v>178</v>
      </c>
      <c r="V24766" s="1"/>
      <c r="W24766" s="2"/>
      <c r="X24766">
        <v>24765</v>
      </c>
      <c r="Y24766" s="1" t="s">
        <v>179</v>
      </c>
      <c r="Z24766" s="1"/>
      <c r="AA24766" s="2"/>
    </row>
    <row r="24767" spans="8:27">
      <c r="H24767">
        <v>24766</v>
      </c>
      <c r="I24767" s="1" t="s">
        <v>752</v>
      </c>
      <c r="J24767" s="1"/>
      <c r="K24767" s="2"/>
      <c r="L24767">
        <v>24766</v>
      </c>
      <c r="M24767" s="1" t="s">
        <v>753</v>
      </c>
      <c r="N24767" s="1"/>
      <c r="O24767" s="2"/>
      <c r="P24767">
        <v>24766</v>
      </c>
      <c r="Q24767" s="1" t="s">
        <v>754</v>
      </c>
      <c r="R24767" s="1"/>
      <c r="S24767" s="2"/>
      <c r="T24767">
        <v>24766</v>
      </c>
      <c r="U24767" s="1" t="s">
        <v>178</v>
      </c>
      <c r="V24767" s="1"/>
      <c r="W24767" s="2"/>
      <c r="X24767">
        <v>24766</v>
      </c>
      <c r="Y24767" s="1" t="s">
        <v>179</v>
      </c>
      <c r="Z24767" s="1"/>
      <c r="AA24767" s="2"/>
    </row>
    <row r="24768" spans="8:27">
      <c r="H24768">
        <v>24767</v>
      </c>
      <c r="I24768" s="1" t="s">
        <v>752</v>
      </c>
      <c r="J24768" s="1"/>
      <c r="K24768" s="2"/>
      <c r="L24768">
        <v>24767</v>
      </c>
      <c r="M24768" s="1" t="s">
        <v>753</v>
      </c>
      <c r="N24768" s="1"/>
      <c r="O24768" s="2"/>
      <c r="P24768">
        <v>24767</v>
      </c>
      <c r="Q24768" s="1" t="s">
        <v>754</v>
      </c>
      <c r="R24768" s="1"/>
      <c r="S24768" s="2"/>
      <c r="T24768">
        <v>24767</v>
      </c>
      <c r="U24768" s="1" t="s">
        <v>178</v>
      </c>
      <c r="V24768" s="1"/>
      <c r="W24768" s="2"/>
      <c r="X24768">
        <v>24767</v>
      </c>
      <c r="Y24768" s="1" t="s">
        <v>179</v>
      </c>
      <c r="Z24768" s="1"/>
      <c r="AA24768" s="2"/>
    </row>
    <row r="24769" spans="8:27">
      <c r="H24769">
        <v>24768</v>
      </c>
      <c r="I24769" s="1" t="s">
        <v>752</v>
      </c>
      <c r="J24769" s="1"/>
      <c r="K24769" s="2"/>
      <c r="L24769">
        <v>24768</v>
      </c>
      <c r="M24769" s="1" t="s">
        <v>753</v>
      </c>
      <c r="N24769" s="1"/>
      <c r="O24769" s="2"/>
      <c r="P24769">
        <v>24768</v>
      </c>
      <c r="Q24769" s="1" t="s">
        <v>754</v>
      </c>
      <c r="R24769" s="1"/>
      <c r="S24769" s="2"/>
      <c r="T24769">
        <v>24768</v>
      </c>
      <c r="U24769" s="1" t="s">
        <v>178</v>
      </c>
      <c r="V24769" s="1"/>
      <c r="W24769" s="2"/>
      <c r="X24769">
        <v>24768</v>
      </c>
      <c r="Y24769" s="1" t="s">
        <v>179</v>
      </c>
      <c r="Z24769" s="1"/>
      <c r="AA24769" s="2"/>
    </row>
    <row r="24770" spans="8:27">
      <c r="H24770">
        <v>24769</v>
      </c>
      <c r="I24770" s="1" t="s">
        <v>752</v>
      </c>
      <c r="J24770" s="1"/>
      <c r="K24770" s="2"/>
      <c r="L24770">
        <v>24769</v>
      </c>
      <c r="M24770" s="1" t="s">
        <v>753</v>
      </c>
      <c r="N24770" s="1"/>
      <c r="O24770" s="2"/>
      <c r="P24770">
        <v>24769</v>
      </c>
      <c r="Q24770" s="1" t="s">
        <v>754</v>
      </c>
      <c r="R24770" s="1"/>
      <c r="S24770" s="2"/>
      <c r="T24770">
        <v>24769</v>
      </c>
      <c r="U24770" s="1" t="s">
        <v>178</v>
      </c>
      <c r="V24770" s="1"/>
      <c r="W24770" s="2"/>
      <c r="X24770">
        <v>24769</v>
      </c>
      <c r="Y24770" s="1" t="s">
        <v>179</v>
      </c>
      <c r="Z24770" s="1"/>
      <c r="AA24770" s="2"/>
    </row>
    <row r="24771" spans="8:27">
      <c r="H24771">
        <v>24770</v>
      </c>
      <c r="I24771" s="1" t="s">
        <v>752</v>
      </c>
      <c r="J24771" s="1"/>
      <c r="K24771" s="2"/>
      <c r="L24771">
        <v>24770</v>
      </c>
      <c r="M24771" s="1" t="s">
        <v>753</v>
      </c>
      <c r="N24771" s="1"/>
      <c r="O24771" s="2"/>
      <c r="P24771">
        <v>24770</v>
      </c>
      <c r="Q24771" s="1" t="s">
        <v>754</v>
      </c>
      <c r="R24771" s="1"/>
      <c r="S24771" s="2"/>
      <c r="T24771">
        <v>24770</v>
      </c>
      <c r="U24771" s="1" t="s">
        <v>178</v>
      </c>
      <c r="V24771" s="1"/>
      <c r="W24771" s="2"/>
      <c r="X24771">
        <v>24770</v>
      </c>
      <c r="Y24771" s="1" t="s">
        <v>179</v>
      </c>
      <c r="Z24771" s="1"/>
      <c r="AA24771" s="2"/>
    </row>
    <row r="24772" spans="8:27">
      <c r="H24772">
        <v>24771</v>
      </c>
      <c r="I24772" s="1" t="s">
        <v>752</v>
      </c>
      <c r="J24772" s="1"/>
      <c r="K24772" s="2"/>
      <c r="L24772">
        <v>24771</v>
      </c>
      <c r="M24772" s="1" t="s">
        <v>753</v>
      </c>
      <c r="N24772" s="1"/>
      <c r="O24772" s="2"/>
      <c r="P24772">
        <v>24771</v>
      </c>
      <c r="Q24772" s="1" t="s">
        <v>754</v>
      </c>
      <c r="R24772" s="1"/>
      <c r="S24772" s="2"/>
      <c r="T24772">
        <v>24771</v>
      </c>
      <c r="U24772" s="1" t="s">
        <v>178</v>
      </c>
      <c r="V24772" s="1"/>
      <c r="W24772" s="2"/>
      <c r="X24772">
        <v>24771</v>
      </c>
      <c r="Y24772" s="1" t="s">
        <v>179</v>
      </c>
      <c r="Z24772" s="1"/>
      <c r="AA24772" s="2"/>
    </row>
    <row r="24773" spans="8:27">
      <c r="H24773">
        <v>24772</v>
      </c>
      <c r="I24773" s="1" t="s">
        <v>752</v>
      </c>
      <c r="J24773" s="1"/>
      <c r="K24773" s="2"/>
      <c r="L24773">
        <v>24772</v>
      </c>
      <c r="M24773" s="1" t="s">
        <v>753</v>
      </c>
      <c r="N24773" s="1"/>
      <c r="O24773" s="2"/>
      <c r="P24773">
        <v>24772</v>
      </c>
      <c r="Q24773" s="1" t="s">
        <v>754</v>
      </c>
      <c r="R24773" s="1"/>
      <c r="S24773" s="2"/>
      <c r="T24773">
        <v>24772</v>
      </c>
      <c r="U24773" s="1" t="s">
        <v>178</v>
      </c>
      <c r="V24773" s="1"/>
      <c r="W24773" s="2"/>
      <c r="X24773">
        <v>24772</v>
      </c>
      <c r="Y24773" s="1" t="s">
        <v>179</v>
      </c>
      <c r="Z24773" s="1"/>
      <c r="AA24773" s="2"/>
    </row>
    <row r="24774" spans="8:27">
      <c r="H24774">
        <v>24773</v>
      </c>
      <c r="I24774" s="1" t="s">
        <v>752</v>
      </c>
      <c r="J24774" s="1"/>
      <c r="K24774" s="2"/>
      <c r="L24774">
        <v>24773</v>
      </c>
      <c r="M24774" s="1" t="s">
        <v>753</v>
      </c>
      <c r="N24774" s="1"/>
      <c r="O24774" s="2"/>
      <c r="P24774">
        <v>24773</v>
      </c>
      <c r="Q24774" s="1" t="s">
        <v>754</v>
      </c>
      <c r="R24774" s="1"/>
      <c r="S24774" s="2"/>
      <c r="T24774">
        <v>24773</v>
      </c>
      <c r="U24774" s="1" t="s">
        <v>178</v>
      </c>
      <c r="V24774" s="1"/>
      <c r="W24774" s="2"/>
      <c r="X24774">
        <v>24773</v>
      </c>
      <c r="Y24774" s="1" t="s">
        <v>179</v>
      </c>
      <c r="Z24774" s="1"/>
      <c r="AA24774" s="2"/>
    </row>
    <row r="24775" spans="8:27">
      <c r="H24775">
        <v>24774</v>
      </c>
      <c r="I24775" s="1" t="s">
        <v>752</v>
      </c>
      <c r="J24775" s="1"/>
      <c r="K24775" s="2"/>
      <c r="L24775">
        <v>24774</v>
      </c>
      <c r="M24775" s="1" t="s">
        <v>753</v>
      </c>
      <c r="N24775" s="1"/>
      <c r="O24775" s="2"/>
      <c r="P24775">
        <v>24774</v>
      </c>
      <c r="Q24775" s="1" t="s">
        <v>754</v>
      </c>
      <c r="R24775" s="1"/>
      <c r="S24775" s="2"/>
      <c r="T24775">
        <v>24774</v>
      </c>
      <c r="U24775" s="1" t="s">
        <v>178</v>
      </c>
      <c r="V24775" s="1"/>
      <c r="W24775" s="2"/>
      <c r="X24775">
        <v>24774</v>
      </c>
      <c r="Y24775" s="1" t="s">
        <v>179</v>
      </c>
      <c r="Z24775" s="1"/>
      <c r="AA24775" s="2"/>
    </row>
    <row r="24776" spans="8:27">
      <c r="H24776">
        <v>24775</v>
      </c>
      <c r="I24776" s="1" t="s">
        <v>752</v>
      </c>
      <c r="J24776" s="1"/>
      <c r="K24776" s="2"/>
      <c r="L24776">
        <v>24775</v>
      </c>
      <c r="M24776" s="1" t="s">
        <v>753</v>
      </c>
      <c r="N24776" s="1"/>
      <c r="O24776" s="2"/>
      <c r="P24776">
        <v>24775</v>
      </c>
      <c r="Q24776" s="1" t="s">
        <v>754</v>
      </c>
      <c r="R24776" s="1"/>
      <c r="S24776" s="2"/>
      <c r="T24776">
        <v>24775</v>
      </c>
      <c r="U24776" s="1" t="s">
        <v>178</v>
      </c>
      <c r="V24776" s="1"/>
      <c r="W24776" s="2"/>
      <c r="X24776">
        <v>24775</v>
      </c>
      <c r="Y24776" s="1" t="s">
        <v>179</v>
      </c>
      <c r="Z24776" s="1"/>
      <c r="AA24776" s="2"/>
    </row>
    <row r="24777" spans="8:27">
      <c r="H24777">
        <v>24776</v>
      </c>
      <c r="I24777" s="1" t="s">
        <v>752</v>
      </c>
      <c r="J24777" s="1"/>
      <c r="K24777" s="2"/>
      <c r="L24777">
        <v>24776</v>
      </c>
      <c r="M24777" s="1" t="s">
        <v>753</v>
      </c>
      <c r="N24777" s="1"/>
      <c r="O24777" s="2"/>
      <c r="P24777">
        <v>24776</v>
      </c>
      <c r="Q24777" s="1" t="s">
        <v>754</v>
      </c>
      <c r="R24777" s="1"/>
      <c r="S24777" s="2"/>
      <c r="T24777">
        <v>24776</v>
      </c>
      <c r="U24777" s="1" t="s">
        <v>178</v>
      </c>
      <c r="V24777" s="1"/>
      <c r="W24777" s="2"/>
      <c r="X24777">
        <v>24776</v>
      </c>
      <c r="Y24777" s="1" t="s">
        <v>179</v>
      </c>
      <c r="Z24777" s="1"/>
      <c r="AA24777" s="2"/>
    </row>
    <row r="24778" spans="8:27">
      <c r="H24778">
        <v>24777</v>
      </c>
      <c r="I24778" s="1" t="s">
        <v>752</v>
      </c>
      <c r="J24778" s="1"/>
      <c r="K24778" s="2"/>
      <c r="L24778">
        <v>24777</v>
      </c>
      <c r="M24778" s="1" t="s">
        <v>753</v>
      </c>
      <c r="N24778" s="1"/>
      <c r="O24778" s="2"/>
      <c r="P24778">
        <v>24777</v>
      </c>
      <c r="Q24778" s="1" t="s">
        <v>754</v>
      </c>
      <c r="R24778" s="1"/>
      <c r="S24778" s="2"/>
      <c r="T24778">
        <v>24777</v>
      </c>
      <c r="U24778" s="1" t="s">
        <v>178</v>
      </c>
      <c r="V24778" s="1"/>
      <c r="W24778" s="2"/>
      <c r="X24778">
        <v>24777</v>
      </c>
      <c r="Y24778" s="1" t="s">
        <v>179</v>
      </c>
      <c r="Z24778" s="1"/>
      <c r="AA24778" s="2"/>
    </row>
    <row r="24779" spans="8:27">
      <c r="H24779">
        <v>24778</v>
      </c>
      <c r="I24779" s="1" t="s">
        <v>752</v>
      </c>
      <c r="J24779" s="1"/>
      <c r="K24779" s="2"/>
      <c r="L24779">
        <v>24778</v>
      </c>
      <c r="M24779" s="1" t="s">
        <v>753</v>
      </c>
      <c r="N24779" s="1"/>
      <c r="O24779" s="2"/>
      <c r="P24779">
        <v>24778</v>
      </c>
      <c r="Q24779" s="1" t="s">
        <v>754</v>
      </c>
      <c r="R24779" s="1"/>
      <c r="S24779" s="2"/>
      <c r="T24779">
        <v>24778</v>
      </c>
      <c r="U24779" s="1" t="s">
        <v>178</v>
      </c>
      <c r="V24779" s="1"/>
      <c r="W24779" s="2"/>
      <c r="X24779">
        <v>24778</v>
      </c>
      <c r="Y24779" s="1" t="s">
        <v>179</v>
      </c>
      <c r="Z24779" s="1"/>
      <c r="AA24779" s="2"/>
    </row>
    <row r="24780" spans="8:27">
      <c r="H24780">
        <v>24779</v>
      </c>
      <c r="I24780" s="1" t="s">
        <v>752</v>
      </c>
      <c r="J24780" s="1"/>
      <c r="K24780" s="2"/>
      <c r="L24780">
        <v>24779</v>
      </c>
      <c r="M24780" s="1" t="s">
        <v>753</v>
      </c>
      <c r="N24780" s="1"/>
      <c r="O24780" s="2"/>
      <c r="P24780">
        <v>24779</v>
      </c>
      <c r="Q24780" s="1" t="s">
        <v>754</v>
      </c>
      <c r="R24780" s="1"/>
      <c r="S24780" s="2"/>
      <c r="T24780">
        <v>24779</v>
      </c>
      <c r="U24780" s="1" t="s">
        <v>178</v>
      </c>
      <c r="V24780" s="1"/>
      <c r="W24780" s="2"/>
      <c r="X24780">
        <v>24779</v>
      </c>
      <c r="Y24780" s="1" t="s">
        <v>179</v>
      </c>
      <c r="Z24780" s="1"/>
      <c r="AA24780" s="2"/>
    </row>
    <row r="24781" spans="8:27">
      <c r="H24781">
        <v>24780</v>
      </c>
      <c r="I24781" s="1" t="s">
        <v>752</v>
      </c>
      <c r="J24781" s="1"/>
      <c r="K24781" s="2"/>
      <c r="L24781">
        <v>24780</v>
      </c>
      <c r="M24781" s="1" t="s">
        <v>753</v>
      </c>
      <c r="N24781" s="1"/>
      <c r="O24781" s="2"/>
      <c r="P24781">
        <v>24780</v>
      </c>
      <c r="Q24781" s="1" t="s">
        <v>754</v>
      </c>
      <c r="R24781" s="1"/>
      <c r="S24781" s="2"/>
      <c r="T24781">
        <v>24780</v>
      </c>
      <c r="U24781" s="1" t="s">
        <v>178</v>
      </c>
      <c r="V24781" s="1"/>
      <c r="W24781" s="2"/>
      <c r="X24781">
        <v>24780</v>
      </c>
      <c r="Y24781" s="1" t="s">
        <v>179</v>
      </c>
      <c r="Z24781" s="1"/>
      <c r="AA24781" s="2"/>
    </row>
    <row r="24782" spans="8:27">
      <c r="H24782">
        <v>24781</v>
      </c>
      <c r="I24782" s="1" t="s">
        <v>752</v>
      </c>
      <c r="J24782" s="1"/>
      <c r="K24782" s="2"/>
      <c r="L24782">
        <v>24781</v>
      </c>
      <c r="M24782" s="1" t="s">
        <v>753</v>
      </c>
      <c r="N24782" s="1"/>
      <c r="O24782" s="2"/>
      <c r="P24782">
        <v>24781</v>
      </c>
      <c r="Q24782" s="1" t="s">
        <v>754</v>
      </c>
      <c r="R24782" s="1"/>
      <c r="S24782" s="2"/>
      <c r="T24782">
        <v>24781</v>
      </c>
      <c r="U24782" s="1" t="s">
        <v>178</v>
      </c>
      <c r="V24782" s="1"/>
      <c r="W24782" s="2"/>
      <c r="X24782">
        <v>24781</v>
      </c>
      <c r="Y24782" s="1" t="s">
        <v>179</v>
      </c>
      <c r="Z24782" s="1"/>
      <c r="AA24782" s="2"/>
    </row>
    <row r="24783" spans="8:27">
      <c r="H24783">
        <v>24782</v>
      </c>
      <c r="I24783" s="1" t="s">
        <v>752</v>
      </c>
      <c r="J24783" s="1"/>
      <c r="K24783" s="2"/>
      <c r="L24783">
        <v>24782</v>
      </c>
      <c r="M24783" s="1" t="s">
        <v>753</v>
      </c>
      <c r="N24783" s="1"/>
      <c r="O24783" s="2"/>
      <c r="P24783">
        <v>24782</v>
      </c>
      <c r="Q24783" s="1" t="s">
        <v>754</v>
      </c>
      <c r="R24783" s="1"/>
      <c r="S24783" s="2"/>
      <c r="T24783">
        <v>24782</v>
      </c>
      <c r="U24783" s="1" t="s">
        <v>178</v>
      </c>
      <c r="V24783" s="1"/>
      <c r="W24783" s="2"/>
      <c r="X24783">
        <v>24782</v>
      </c>
      <c r="Y24783" s="1" t="s">
        <v>179</v>
      </c>
      <c r="Z24783" s="1"/>
      <c r="AA24783" s="2"/>
    </row>
    <row r="24784" spans="8:27">
      <c r="H24784">
        <v>24783</v>
      </c>
      <c r="I24784" s="1" t="s">
        <v>752</v>
      </c>
      <c r="J24784" s="1"/>
      <c r="K24784" s="2"/>
      <c r="L24784">
        <v>24783</v>
      </c>
      <c r="M24784" s="1" t="s">
        <v>753</v>
      </c>
      <c r="N24784" s="1"/>
      <c r="O24784" s="2"/>
      <c r="P24784">
        <v>24783</v>
      </c>
      <c r="Q24784" s="1" t="s">
        <v>754</v>
      </c>
      <c r="R24784" s="1"/>
      <c r="S24784" s="2"/>
      <c r="T24784">
        <v>24783</v>
      </c>
      <c r="U24784" s="1" t="s">
        <v>178</v>
      </c>
      <c r="V24784" s="1"/>
      <c r="W24784" s="2"/>
      <c r="X24784">
        <v>24783</v>
      </c>
      <c r="Y24784" s="1" t="s">
        <v>179</v>
      </c>
      <c r="Z24784" s="1"/>
      <c r="AA24784" s="2"/>
    </row>
    <row r="24785" spans="8:27">
      <c r="H24785">
        <v>24784</v>
      </c>
      <c r="I24785" s="1" t="s">
        <v>752</v>
      </c>
      <c r="J24785" s="1"/>
      <c r="K24785" s="2"/>
      <c r="L24785">
        <v>24784</v>
      </c>
      <c r="M24785" s="1" t="s">
        <v>753</v>
      </c>
      <c r="N24785" s="1"/>
      <c r="O24785" s="2"/>
      <c r="P24785">
        <v>24784</v>
      </c>
      <c r="Q24785" s="1" t="s">
        <v>754</v>
      </c>
      <c r="R24785" s="1"/>
      <c r="S24785" s="2"/>
      <c r="T24785">
        <v>24784</v>
      </c>
      <c r="U24785" s="1" t="s">
        <v>178</v>
      </c>
      <c r="V24785" s="1"/>
      <c r="W24785" s="2"/>
      <c r="X24785">
        <v>24784</v>
      </c>
      <c r="Y24785" s="1" t="s">
        <v>179</v>
      </c>
      <c r="Z24785" s="1"/>
      <c r="AA24785" s="2"/>
    </row>
    <row r="24786" spans="8:27">
      <c r="H24786">
        <v>24785</v>
      </c>
      <c r="I24786" s="1" t="s">
        <v>752</v>
      </c>
      <c r="J24786" s="1"/>
      <c r="K24786" s="2"/>
      <c r="L24786">
        <v>24785</v>
      </c>
      <c r="M24786" s="1" t="s">
        <v>753</v>
      </c>
      <c r="N24786" s="1"/>
      <c r="O24786" s="2"/>
      <c r="P24786">
        <v>24785</v>
      </c>
      <c r="Q24786" s="1" t="s">
        <v>754</v>
      </c>
      <c r="R24786" s="1"/>
      <c r="S24786" s="2"/>
      <c r="T24786">
        <v>24785</v>
      </c>
      <c r="U24786" s="1" t="s">
        <v>178</v>
      </c>
      <c r="V24786" s="1"/>
      <c r="W24786" s="2"/>
      <c r="X24786">
        <v>24785</v>
      </c>
      <c r="Y24786" s="1" t="s">
        <v>179</v>
      </c>
      <c r="Z24786" s="1"/>
      <c r="AA24786" s="2"/>
    </row>
    <row r="24787" spans="8:27">
      <c r="H24787">
        <v>24786</v>
      </c>
      <c r="I24787" s="1" t="s">
        <v>752</v>
      </c>
      <c r="J24787" s="1"/>
      <c r="K24787" s="2"/>
      <c r="L24787">
        <v>24786</v>
      </c>
      <c r="M24787" s="1" t="s">
        <v>753</v>
      </c>
      <c r="N24787" s="1"/>
      <c r="O24787" s="2"/>
      <c r="P24787">
        <v>24786</v>
      </c>
      <c r="Q24787" s="1" t="s">
        <v>754</v>
      </c>
      <c r="R24787" s="1"/>
      <c r="S24787" s="2"/>
      <c r="T24787">
        <v>24786</v>
      </c>
      <c r="U24787" s="1" t="s">
        <v>178</v>
      </c>
      <c r="V24787" s="1"/>
      <c r="W24787" s="2"/>
      <c r="X24787">
        <v>24786</v>
      </c>
      <c r="Y24787" s="1" t="s">
        <v>179</v>
      </c>
      <c r="Z24787" s="1"/>
      <c r="AA24787" s="2"/>
    </row>
    <row r="24788" spans="8:27">
      <c r="H24788">
        <v>24787</v>
      </c>
      <c r="I24788" s="1" t="s">
        <v>752</v>
      </c>
      <c r="J24788" s="1"/>
      <c r="K24788" s="2"/>
      <c r="L24788">
        <v>24787</v>
      </c>
      <c r="M24788" s="1" t="s">
        <v>753</v>
      </c>
      <c r="N24788" s="1"/>
      <c r="O24788" s="2"/>
      <c r="P24788">
        <v>24787</v>
      </c>
      <c r="Q24788" s="1" t="s">
        <v>754</v>
      </c>
      <c r="R24788" s="1"/>
      <c r="S24788" s="2"/>
      <c r="T24788">
        <v>24787</v>
      </c>
      <c r="U24788" s="1" t="s">
        <v>178</v>
      </c>
      <c r="V24788" s="1"/>
      <c r="W24788" s="2"/>
      <c r="X24788">
        <v>24787</v>
      </c>
      <c r="Y24788" s="1" t="s">
        <v>179</v>
      </c>
      <c r="Z24788" s="1"/>
      <c r="AA24788" s="2"/>
    </row>
    <row r="24789" spans="8:27">
      <c r="H24789">
        <v>24788</v>
      </c>
      <c r="I24789" s="1" t="s">
        <v>752</v>
      </c>
      <c r="J24789" s="1"/>
      <c r="K24789" s="2"/>
      <c r="L24789">
        <v>24788</v>
      </c>
      <c r="M24789" s="1" t="s">
        <v>753</v>
      </c>
      <c r="N24789" s="1"/>
      <c r="O24789" s="2"/>
      <c r="P24789">
        <v>24788</v>
      </c>
      <c r="Q24789" s="1" t="s">
        <v>754</v>
      </c>
      <c r="R24789" s="1"/>
      <c r="S24789" s="2"/>
      <c r="T24789">
        <v>24788</v>
      </c>
      <c r="U24789" s="1" t="s">
        <v>178</v>
      </c>
      <c r="V24789" s="1"/>
      <c r="W24789" s="2"/>
      <c r="X24789">
        <v>24788</v>
      </c>
      <c r="Y24789" s="1" t="s">
        <v>179</v>
      </c>
      <c r="Z24789" s="1"/>
      <c r="AA24789" s="2"/>
    </row>
    <row r="24790" spans="8:27">
      <c r="H24790">
        <v>24789</v>
      </c>
      <c r="I24790" s="1" t="s">
        <v>752</v>
      </c>
      <c r="J24790" s="1"/>
      <c r="K24790" s="2"/>
      <c r="L24790">
        <v>24789</v>
      </c>
      <c r="M24790" s="1" t="s">
        <v>753</v>
      </c>
      <c r="N24790" s="1"/>
      <c r="O24790" s="2"/>
      <c r="P24790">
        <v>24789</v>
      </c>
      <c r="Q24790" s="1" t="s">
        <v>754</v>
      </c>
      <c r="R24790" s="1"/>
      <c r="S24790" s="2"/>
      <c r="T24790">
        <v>24789</v>
      </c>
      <c r="U24790" s="1" t="s">
        <v>178</v>
      </c>
      <c r="V24790" s="1"/>
      <c r="W24790" s="2"/>
      <c r="X24790">
        <v>24789</v>
      </c>
      <c r="Y24790" s="1" t="s">
        <v>179</v>
      </c>
      <c r="Z24790" s="1"/>
      <c r="AA24790" s="2"/>
    </row>
    <row r="24791" spans="8:27">
      <c r="H24791">
        <v>24790</v>
      </c>
      <c r="I24791" s="1" t="s">
        <v>752</v>
      </c>
      <c r="J24791" s="1"/>
      <c r="K24791" s="2"/>
      <c r="L24791">
        <v>24790</v>
      </c>
      <c r="M24791" s="1" t="s">
        <v>753</v>
      </c>
      <c r="N24791" s="1"/>
      <c r="O24791" s="2"/>
      <c r="P24791">
        <v>24790</v>
      </c>
      <c r="Q24791" s="1" t="s">
        <v>754</v>
      </c>
      <c r="R24791" s="1"/>
      <c r="S24791" s="2"/>
      <c r="T24791">
        <v>24790</v>
      </c>
      <c r="U24791" s="1" t="s">
        <v>178</v>
      </c>
      <c r="V24791" s="1"/>
      <c r="W24791" s="2"/>
      <c r="X24791">
        <v>24790</v>
      </c>
      <c r="Y24791" s="1" t="s">
        <v>179</v>
      </c>
      <c r="Z24791" s="1"/>
      <c r="AA24791" s="2"/>
    </row>
    <row r="24792" spans="8:27">
      <c r="H24792">
        <v>24791</v>
      </c>
      <c r="I24792" s="1" t="s">
        <v>752</v>
      </c>
      <c r="J24792" s="1"/>
      <c r="K24792" s="2"/>
      <c r="L24792">
        <v>24791</v>
      </c>
      <c r="M24792" s="1" t="s">
        <v>753</v>
      </c>
      <c r="N24792" s="1"/>
      <c r="O24792" s="2"/>
      <c r="P24792">
        <v>24791</v>
      </c>
      <c r="Q24792" s="1" t="s">
        <v>754</v>
      </c>
      <c r="R24792" s="1"/>
      <c r="S24792" s="2"/>
      <c r="T24792">
        <v>24791</v>
      </c>
      <c r="U24792" s="1" t="s">
        <v>178</v>
      </c>
      <c r="V24792" s="1"/>
      <c r="W24792" s="2"/>
      <c r="X24792">
        <v>24791</v>
      </c>
      <c r="Y24792" s="1" t="s">
        <v>179</v>
      </c>
      <c r="Z24792" s="1"/>
      <c r="AA24792" s="2"/>
    </row>
    <row r="24793" spans="8:27">
      <c r="H24793">
        <v>24792</v>
      </c>
      <c r="I24793" s="1" t="s">
        <v>752</v>
      </c>
      <c r="J24793" s="1"/>
      <c r="K24793" s="2"/>
      <c r="L24793">
        <v>24792</v>
      </c>
      <c r="M24793" s="1" t="s">
        <v>753</v>
      </c>
      <c r="N24793" s="1"/>
      <c r="O24793" s="2"/>
      <c r="P24793">
        <v>24792</v>
      </c>
      <c r="Q24793" s="1" t="s">
        <v>754</v>
      </c>
      <c r="R24793" s="1"/>
      <c r="S24793" s="2"/>
      <c r="T24793">
        <v>24792</v>
      </c>
      <c r="U24793" s="1" t="s">
        <v>178</v>
      </c>
      <c r="V24793" s="1"/>
      <c r="W24793" s="2"/>
      <c r="X24793">
        <v>24792</v>
      </c>
      <c r="Y24793" s="1" t="s">
        <v>179</v>
      </c>
      <c r="Z24793" s="1"/>
      <c r="AA24793" s="2"/>
    </row>
    <row r="24794" spans="8:27">
      <c r="H24794">
        <v>24793</v>
      </c>
      <c r="I24794" s="1" t="s">
        <v>752</v>
      </c>
      <c r="J24794" s="1"/>
      <c r="K24794" s="2"/>
      <c r="L24794">
        <v>24793</v>
      </c>
      <c r="M24794" s="1" t="s">
        <v>753</v>
      </c>
      <c r="N24794" s="1"/>
      <c r="O24794" s="2"/>
      <c r="P24794">
        <v>24793</v>
      </c>
      <c r="Q24794" s="1" t="s">
        <v>754</v>
      </c>
      <c r="R24794" s="1"/>
      <c r="S24794" s="2"/>
      <c r="T24794">
        <v>24793</v>
      </c>
      <c r="U24794" s="1" t="s">
        <v>178</v>
      </c>
      <c r="V24794" s="1"/>
      <c r="W24794" s="2"/>
      <c r="X24794">
        <v>24793</v>
      </c>
      <c r="Y24794" s="1" t="s">
        <v>179</v>
      </c>
      <c r="Z24794" s="1"/>
      <c r="AA24794" s="2"/>
    </row>
    <row r="24795" spans="8:27">
      <c r="H24795">
        <v>24794</v>
      </c>
      <c r="I24795" s="1" t="s">
        <v>752</v>
      </c>
      <c r="J24795" s="1"/>
      <c r="K24795" s="2"/>
      <c r="L24795">
        <v>24794</v>
      </c>
      <c r="M24795" s="1" t="s">
        <v>753</v>
      </c>
      <c r="N24795" s="1"/>
      <c r="O24795" s="2"/>
      <c r="P24795">
        <v>24794</v>
      </c>
      <c r="Q24795" s="1" t="s">
        <v>754</v>
      </c>
      <c r="R24795" s="1"/>
      <c r="S24795" s="2"/>
      <c r="T24795">
        <v>24794</v>
      </c>
      <c r="U24795" s="1" t="s">
        <v>178</v>
      </c>
      <c r="V24795" s="1"/>
      <c r="W24795" s="2"/>
      <c r="X24795">
        <v>24794</v>
      </c>
      <c r="Y24795" s="1" t="s">
        <v>179</v>
      </c>
      <c r="Z24795" s="1"/>
      <c r="AA24795" s="2"/>
    </row>
    <row r="24796" spans="8:27">
      <c r="H24796">
        <v>24795</v>
      </c>
      <c r="I24796" s="1" t="s">
        <v>752</v>
      </c>
      <c r="J24796" s="1"/>
      <c r="K24796" s="2"/>
      <c r="L24796">
        <v>24795</v>
      </c>
      <c r="M24796" s="1" t="s">
        <v>753</v>
      </c>
      <c r="N24796" s="1"/>
      <c r="O24796" s="2"/>
      <c r="P24796">
        <v>24795</v>
      </c>
      <c r="Q24796" s="1" t="s">
        <v>754</v>
      </c>
      <c r="R24796" s="1"/>
      <c r="S24796" s="2"/>
      <c r="T24796">
        <v>24795</v>
      </c>
      <c r="U24796" s="1" t="s">
        <v>178</v>
      </c>
      <c r="V24796" s="1"/>
      <c r="W24796" s="2"/>
      <c r="X24796">
        <v>24795</v>
      </c>
      <c r="Y24796" s="1" t="s">
        <v>179</v>
      </c>
      <c r="Z24796" s="1"/>
      <c r="AA24796" s="2"/>
    </row>
    <row r="24797" spans="8:27">
      <c r="H24797">
        <v>24796</v>
      </c>
      <c r="I24797" s="1" t="s">
        <v>752</v>
      </c>
      <c r="J24797" s="1"/>
      <c r="K24797" s="2"/>
      <c r="L24797">
        <v>24796</v>
      </c>
      <c r="M24797" s="1" t="s">
        <v>753</v>
      </c>
      <c r="N24797" s="1"/>
      <c r="O24797" s="2"/>
      <c r="P24797">
        <v>24796</v>
      </c>
      <c r="Q24797" s="1" t="s">
        <v>754</v>
      </c>
      <c r="R24797" s="1"/>
      <c r="S24797" s="2"/>
      <c r="T24797">
        <v>24796</v>
      </c>
      <c r="U24797" s="1" t="s">
        <v>178</v>
      </c>
      <c r="V24797" s="1"/>
      <c r="W24797" s="2"/>
      <c r="X24797">
        <v>24796</v>
      </c>
      <c r="Y24797" s="1" t="s">
        <v>179</v>
      </c>
      <c r="Z24797" s="1"/>
      <c r="AA24797" s="2"/>
    </row>
    <row r="24798" spans="8:27">
      <c r="H24798">
        <v>24797</v>
      </c>
      <c r="I24798" s="1" t="s">
        <v>752</v>
      </c>
      <c r="J24798" s="1"/>
      <c r="K24798" s="2"/>
      <c r="L24798">
        <v>24797</v>
      </c>
      <c r="M24798" s="1" t="s">
        <v>753</v>
      </c>
      <c r="N24798" s="1"/>
      <c r="O24798" s="2"/>
      <c r="P24798">
        <v>24797</v>
      </c>
      <c r="Q24798" s="1" t="s">
        <v>754</v>
      </c>
      <c r="R24798" s="1"/>
      <c r="S24798" s="2"/>
      <c r="T24798">
        <v>24797</v>
      </c>
      <c r="U24798" s="1" t="s">
        <v>178</v>
      </c>
      <c r="V24798" s="1"/>
      <c r="W24798" s="2"/>
      <c r="X24798">
        <v>24797</v>
      </c>
      <c r="Y24798" s="1" t="s">
        <v>179</v>
      </c>
      <c r="Z24798" s="1"/>
      <c r="AA24798" s="2"/>
    </row>
    <row r="24799" spans="8:27">
      <c r="H24799">
        <v>24798</v>
      </c>
      <c r="I24799" s="1" t="s">
        <v>752</v>
      </c>
      <c r="J24799" s="1"/>
      <c r="K24799" s="2"/>
      <c r="L24799">
        <v>24798</v>
      </c>
      <c r="M24799" s="1" t="s">
        <v>753</v>
      </c>
      <c r="N24799" s="1"/>
      <c r="O24799" s="2"/>
      <c r="P24799">
        <v>24798</v>
      </c>
      <c r="Q24799" s="1" t="s">
        <v>754</v>
      </c>
      <c r="R24799" s="1"/>
      <c r="S24799" s="2"/>
      <c r="T24799">
        <v>24798</v>
      </c>
      <c r="U24799" s="1" t="s">
        <v>178</v>
      </c>
      <c r="V24799" s="1"/>
      <c r="W24799" s="2"/>
      <c r="X24799">
        <v>24798</v>
      </c>
      <c r="Y24799" s="1" t="s">
        <v>179</v>
      </c>
      <c r="Z24799" s="1"/>
      <c r="AA24799" s="2"/>
    </row>
    <row r="24800" spans="8:27">
      <c r="H24800">
        <v>24799</v>
      </c>
      <c r="I24800" s="1" t="s">
        <v>752</v>
      </c>
      <c r="J24800" s="1"/>
      <c r="K24800" s="2"/>
      <c r="L24800">
        <v>24799</v>
      </c>
      <c r="M24800" s="1" t="s">
        <v>753</v>
      </c>
      <c r="N24800" s="1"/>
      <c r="O24800" s="2"/>
      <c r="P24800">
        <v>24799</v>
      </c>
      <c r="Q24800" s="1" t="s">
        <v>754</v>
      </c>
      <c r="R24800" s="1"/>
      <c r="S24800" s="2"/>
      <c r="T24800">
        <v>24799</v>
      </c>
      <c r="U24800" s="1" t="s">
        <v>178</v>
      </c>
      <c r="V24800" s="1"/>
      <c r="W24800" s="2"/>
      <c r="X24800">
        <v>24799</v>
      </c>
      <c r="Y24800" s="1" t="s">
        <v>179</v>
      </c>
      <c r="Z24800" s="1"/>
      <c r="AA24800" s="2"/>
    </row>
    <row r="24801" spans="8:27">
      <c r="H24801">
        <v>24800</v>
      </c>
      <c r="I24801" s="1" t="s">
        <v>752</v>
      </c>
      <c r="J24801" s="1"/>
      <c r="K24801" s="2"/>
      <c r="L24801">
        <v>24800</v>
      </c>
      <c r="M24801" s="1" t="s">
        <v>753</v>
      </c>
      <c r="N24801" s="1"/>
      <c r="O24801" s="2"/>
      <c r="P24801">
        <v>24800</v>
      </c>
      <c r="Q24801" s="1" t="s">
        <v>754</v>
      </c>
      <c r="R24801" s="1"/>
      <c r="S24801" s="2"/>
      <c r="T24801">
        <v>24800</v>
      </c>
      <c r="U24801" s="1" t="s">
        <v>178</v>
      </c>
      <c r="V24801" s="1"/>
      <c r="W24801" s="2"/>
      <c r="X24801">
        <v>24800</v>
      </c>
      <c r="Y24801" s="1" t="s">
        <v>179</v>
      </c>
      <c r="Z24801" s="1"/>
      <c r="AA24801" s="2"/>
    </row>
    <row r="24802" spans="8:27">
      <c r="H24802">
        <v>24801</v>
      </c>
      <c r="I24802" s="1" t="s">
        <v>752</v>
      </c>
      <c r="J24802" s="1"/>
      <c r="K24802" s="2"/>
      <c r="L24802">
        <v>24801</v>
      </c>
      <c r="M24802" s="1" t="s">
        <v>753</v>
      </c>
      <c r="N24802" s="1"/>
      <c r="O24802" s="2"/>
      <c r="P24802">
        <v>24801</v>
      </c>
      <c r="Q24802" s="1" t="s">
        <v>754</v>
      </c>
      <c r="R24802" s="1"/>
      <c r="S24802" s="2"/>
      <c r="T24802">
        <v>24801</v>
      </c>
      <c r="U24802" s="1" t="s">
        <v>178</v>
      </c>
      <c r="V24802" s="1"/>
      <c r="W24802" s="2"/>
      <c r="X24802">
        <v>24801</v>
      </c>
      <c r="Y24802" s="1" t="s">
        <v>179</v>
      </c>
      <c r="Z24802" s="1"/>
      <c r="AA24802" s="2"/>
    </row>
    <row r="24803" spans="8:27">
      <c r="H24803">
        <v>24802</v>
      </c>
      <c r="I24803" s="1" t="s">
        <v>752</v>
      </c>
      <c r="J24803" s="1"/>
      <c r="K24803" s="2"/>
      <c r="L24803">
        <v>24802</v>
      </c>
      <c r="M24803" s="1" t="s">
        <v>753</v>
      </c>
      <c r="N24803" s="1"/>
      <c r="O24803" s="2"/>
      <c r="P24803">
        <v>24802</v>
      </c>
      <c r="Q24803" s="1" t="s">
        <v>754</v>
      </c>
      <c r="R24803" s="1"/>
      <c r="S24803" s="2"/>
      <c r="T24803">
        <v>24802</v>
      </c>
      <c r="U24803" s="1" t="s">
        <v>178</v>
      </c>
      <c r="V24803" s="1"/>
      <c r="W24803" s="2"/>
      <c r="X24803">
        <v>24802</v>
      </c>
      <c r="Y24803" s="1" t="s">
        <v>179</v>
      </c>
      <c r="Z24803" s="1"/>
      <c r="AA24803" s="2"/>
    </row>
    <row r="24804" spans="8:27">
      <c r="H24804">
        <v>24803</v>
      </c>
      <c r="I24804" s="1" t="s">
        <v>752</v>
      </c>
      <c r="J24804" s="1"/>
      <c r="K24804" s="2"/>
      <c r="L24804">
        <v>24803</v>
      </c>
      <c r="M24804" s="1" t="s">
        <v>753</v>
      </c>
      <c r="N24804" s="1"/>
      <c r="O24804" s="2"/>
      <c r="P24804">
        <v>24803</v>
      </c>
      <c r="Q24804" s="1" t="s">
        <v>754</v>
      </c>
      <c r="R24804" s="1"/>
      <c r="S24804" s="2"/>
      <c r="T24804">
        <v>24803</v>
      </c>
      <c r="U24804" s="1" t="s">
        <v>178</v>
      </c>
      <c r="V24804" s="1"/>
      <c r="W24804" s="2"/>
      <c r="X24804">
        <v>24803</v>
      </c>
      <c r="Y24804" s="1" t="s">
        <v>179</v>
      </c>
      <c r="Z24804" s="1"/>
      <c r="AA24804" s="2"/>
    </row>
    <row r="24805" spans="8:27">
      <c r="H24805">
        <v>24804</v>
      </c>
      <c r="I24805" s="1" t="s">
        <v>752</v>
      </c>
      <c r="J24805" s="1"/>
      <c r="K24805" s="2"/>
      <c r="L24805">
        <v>24804</v>
      </c>
      <c r="M24805" s="1" t="s">
        <v>753</v>
      </c>
      <c r="N24805" s="1"/>
      <c r="O24805" s="2"/>
      <c r="P24805">
        <v>24804</v>
      </c>
      <c r="Q24805" s="1" t="s">
        <v>754</v>
      </c>
      <c r="R24805" s="1"/>
      <c r="S24805" s="2"/>
      <c r="T24805">
        <v>24804</v>
      </c>
      <c r="U24805" s="1" t="s">
        <v>178</v>
      </c>
      <c r="V24805" s="1"/>
      <c r="W24805" s="2"/>
      <c r="X24805">
        <v>24804</v>
      </c>
      <c r="Y24805" s="1" t="s">
        <v>179</v>
      </c>
      <c r="Z24805" s="1"/>
      <c r="AA24805" s="2"/>
    </row>
    <row r="24806" spans="8:27">
      <c r="H24806">
        <v>24805</v>
      </c>
      <c r="I24806" s="1" t="s">
        <v>752</v>
      </c>
      <c r="J24806" s="1"/>
      <c r="K24806" s="2"/>
      <c r="L24806">
        <v>24805</v>
      </c>
      <c r="M24806" s="1" t="s">
        <v>753</v>
      </c>
      <c r="N24806" s="1"/>
      <c r="O24806" s="2"/>
      <c r="P24806">
        <v>24805</v>
      </c>
      <c r="Q24806" s="1" t="s">
        <v>754</v>
      </c>
      <c r="R24806" s="1"/>
      <c r="S24806" s="2"/>
      <c r="T24806">
        <v>24805</v>
      </c>
      <c r="U24806" s="1" t="s">
        <v>178</v>
      </c>
      <c r="V24806" s="1"/>
      <c r="W24806" s="2"/>
      <c r="X24806">
        <v>24805</v>
      </c>
      <c r="Y24806" s="1" t="s">
        <v>179</v>
      </c>
      <c r="Z24806" s="1"/>
      <c r="AA24806" s="2"/>
    </row>
    <row r="24807" spans="8:27">
      <c r="H24807">
        <v>24806</v>
      </c>
      <c r="I24807" s="1" t="s">
        <v>752</v>
      </c>
      <c r="J24807" s="1"/>
      <c r="K24807" s="2"/>
      <c r="L24807">
        <v>24806</v>
      </c>
      <c r="M24807" s="1" t="s">
        <v>753</v>
      </c>
      <c r="N24807" s="1"/>
      <c r="O24807" s="2"/>
      <c r="P24807">
        <v>24806</v>
      </c>
      <c r="Q24807" s="1" t="s">
        <v>754</v>
      </c>
      <c r="R24807" s="1"/>
      <c r="S24807" s="2"/>
      <c r="T24807">
        <v>24806</v>
      </c>
      <c r="U24807" s="1" t="s">
        <v>178</v>
      </c>
      <c r="V24807" s="1"/>
      <c r="W24807" s="2"/>
      <c r="X24807">
        <v>24806</v>
      </c>
      <c r="Y24807" s="1" t="s">
        <v>179</v>
      </c>
      <c r="Z24807" s="1"/>
      <c r="AA24807" s="2"/>
    </row>
    <row r="24808" spans="8:27">
      <c r="H24808">
        <v>24807</v>
      </c>
      <c r="I24808" s="1" t="s">
        <v>752</v>
      </c>
      <c r="J24808" s="1"/>
      <c r="K24808" s="2"/>
      <c r="L24808">
        <v>24807</v>
      </c>
      <c r="M24808" s="1" t="s">
        <v>753</v>
      </c>
      <c r="N24808" s="1"/>
      <c r="O24808" s="2"/>
      <c r="P24808">
        <v>24807</v>
      </c>
      <c r="Q24808" s="1" t="s">
        <v>754</v>
      </c>
      <c r="R24808" s="1"/>
      <c r="S24808" s="2"/>
      <c r="T24808">
        <v>24807</v>
      </c>
      <c r="U24808" s="1" t="s">
        <v>178</v>
      </c>
      <c r="V24808" s="1"/>
      <c r="W24808" s="2"/>
      <c r="X24808">
        <v>24807</v>
      </c>
      <c r="Y24808" s="1" t="s">
        <v>179</v>
      </c>
      <c r="Z24808" s="1"/>
      <c r="AA24808" s="2"/>
    </row>
    <row r="24809" spans="8:27">
      <c r="H24809">
        <v>24808</v>
      </c>
      <c r="I24809" s="1" t="s">
        <v>752</v>
      </c>
      <c r="J24809" s="1"/>
      <c r="K24809" s="2"/>
      <c r="L24809">
        <v>24808</v>
      </c>
      <c r="M24809" s="1" t="s">
        <v>753</v>
      </c>
      <c r="N24809" s="1"/>
      <c r="O24809" s="2"/>
      <c r="P24809">
        <v>24808</v>
      </c>
      <c r="Q24809" s="1" t="s">
        <v>754</v>
      </c>
      <c r="R24809" s="1"/>
      <c r="S24809" s="2"/>
      <c r="T24809">
        <v>24808</v>
      </c>
      <c r="U24809" s="1" t="s">
        <v>178</v>
      </c>
      <c r="V24809" s="1"/>
      <c r="W24809" s="2"/>
      <c r="X24809">
        <v>24808</v>
      </c>
      <c r="Y24809" s="1" t="s">
        <v>179</v>
      </c>
      <c r="Z24809" s="1"/>
      <c r="AA24809" s="2"/>
    </row>
    <row r="24810" spans="8:27">
      <c r="H24810">
        <v>24809</v>
      </c>
      <c r="I24810" s="1" t="s">
        <v>752</v>
      </c>
      <c r="J24810" s="1"/>
      <c r="K24810" s="2"/>
      <c r="L24810">
        <v>24809</v>
      </c>
      <c r="M24810" s="1" t="s">
        <v>753</v>
      </c>
      <c r="N24810" s="1"/>
      <c r="O24810" s="2"/>
      <c r="P24810">
        <v>24809</v>
      </c>
      <c r="Q24810" s="1" t="s">
        <v>754</v>
      </c>
      <c r="R24810" s="1"/>
      <c r="S24810" s="2"/>
      <c r="T24810">
        <v>24809</v>
      </c>
      <c r="U24810" s="1" t="s">
        <v>178</v>
      </c>
      <c r="V24810" s="1"/>
      <c r="W24810" s="2"/>
      <c r="X24810">
        <v>24809</v>
      </c>
      <c r="Y24810" s="1" t="s">
        <v>179</v>
      </c>
      <c r="Z24810" s="1"/>
      <c r="AA24810" s="2"/>
    </row>
    <row r="24811" spans="8:27">
      <c r="H24811">
        <v>24810</v>
      </c>
      <c r="I24811" s="1" t="s">
        <v>752</v>
      </c>
      <c r="J24811" s="1"/>
      <c r="K24811" s="2"/>
      <c r="L24811">
        <v>24810</v>
      </c>
      <c r="M24811" s="1" t="s">
        <v>753</v>
      </c>
      <c r="N24811" s="1"/>
      <c r="O24811" s="2"/>
      <c r="P24811">
        <v>24810</v>
      </c>
      <c r="Q24811" s="1" t="s">
        <v>754</v>
      </c>
      <c r="R24811" s="1"/>
      <c r="S24811" s="2"/>
      <c r="T24811">
        <v>24810</v>
      </c>
      <c r="U24811" s="1" t="s">
        <v>178</v>
      </c>
      <c r="V24811" s="1"/>
      <c r="W24811" s="2"/>
      <c r="X24811">
        <v>24810</v>
      </c>
      <c r="Y24811" s="1" t="s">
        <v>179</v>
      </c>
      <c r="Z24811" s="1"/>
      <c r="AA24811" s="2"/>
    </row>
    <row r="24812" spans="8:27">
      <c r="H24812">
        <v>24811</v>
      </c>
      <c r="I24812" s="1" t="s">
        <v>752</v>
      </c>
      <c r="J24812" s="1"/>
      <c r="K24812" s="2"/>
      <c r="L24812">
        <v>24811</v>
      </c>
      <c r="M24812" s="1" t="s">
        <v>753</v>
      </c>
      <c r="N24812" s="1"/>
      <c r="O24812" s="2"/>
      <c r="P24812">
        <v>24811</v>
      </c>
      <c r="Q24812" s="1" t="s">
        <v>754</v>
      </c>
      <c r="R24812" s="1"/>
      <c r="S24812" s="2"/>
      <c r="T24812">
        <v>24811</v>
      </c>
      <c r="U24812" s="1" t="s">
        <v>178</v>
      </c>
      <c r="V24812" s="1"/>
      <c r="W24812" s="2"/>
      <c r="X24812">
        <v>24811</v>
      </c>
      <c r="Y24812" s="1" t="s">
        <v>179</v>
      </c>
      <c r="Z24812" s="1"/>
      <c r="AA24812" s="2"/>
    </row>
    <row r="24813" spans="8:27">
      <c r="H24813">
        <v>24812</v>
      </c>
      <c r="I24813" s="1" t="s">
        <v>752</v>
      </c>
      <c r="J24813" s="1"/>
      <c r="K24813" s="2"/>
      <c r="L24813">
        <v>24812</v>
      </c>
      <c r="M24813" s="1" t="s">
        <v>753</v>
      </c>
      <c r="N24813" s="1"/>
      <c r="O24813" s="2"/>
      <c r="P24813">
        <v>24812</v>
      </c>
      <c r="Q24813" s="1" t="s">
        <v>754</v>
      </c>
      <c r="R24813" s="1"/>
      <c r="S24813" s="2"/>
      <c r="T24813">
        <v>24812</v>
      </c>
      <c r="U24813" s="1" t="s">
        <v>178</v>
      </c>
      <c r="V24813" s="1"/>
      <c r="W24813" s="2"/>
      <c r="X24813">
        <v>24812</v>
      </c>
      <c r="Y24813" s="1" t="s">
        <v>179</v>
      </c>
      <c r="Z24813" s="1"/>
      <c r="AA24813" s="2"/>
    </row>
    <row r="24814" spans="8:27">
      <c r="H24814">
        <v>24813</v>
      </c>
      <c r="I24814" s="1" t="s">
        <v>752</v>
      </c>
      <c r="J24814" s="1"/>
      <c r="K24814" s="2"/>
      <c r="L24814">
        <v>24813</v>
      </c>
      <c r="M24814" s="1" t="s">
        <v>753</v>
      </c>
      <c r="N24814" s="1"/>
      <c r="O24814" s="2"/>
      <c r="P24814">
        <v>24813</v>
      </c>
      <c r="Q24814" s="1" t="s">
        <v>754</v>
      </c>
      <c r="R24814" s="1"/>
      <c r="S24814" s="2"/>
      <c r="T24814">
        <v>24813</v>
      </c>
      <c r="U24814" s="1" t="s">
        <v>178</v>
      </c>
      <c r="V24814" s="1"/>
      <c r="W24814" s="2"/>
      <c r="X24814">
        <v>24813</v>
      </c>
      <c r="Y24814" s="1" t="s">
        <v>179</v>
      </c>
      <c r="Z24814" s="1"/>
      <c r="AA24814" s="2"/>
    </row>
    <row r="24815" spans="8:27">
      <c r="H24815">
        <v>24814</v>
      </c>
      <c r="I24815" s="1" t="s">
        <v>752</v>
      </c>
      <c r="J24815" s="1"/>
      <c r="K24815" s="2"/>
      <c r="L24815">
        <v>24814</v>
      </c>
      <c r="M24815" s="1" t="s">
        <v>753</v>
      </c>
      <c r="N24815" s="1"/>
      <c r="O24815" s="2"/>
      <c r="P24815">
        <v>24814</v>
      </c>
      <c r="Q24815" s="1" t="s">
        <v>754</v>
      </c>
      <c r="R24815" s="1"/>
      <c r="S24815" s="2"/>
      <c r="T24815">
        <v>24814</v>
      </c>
      <c r="U24815" s="1" t="s">
        <v>178</v>
      </c>
      <c r="V24815" s="1"/>
      <c r="W24815" s="2"/>
      <c r="X24815">
        <v>24814</v>
      </c>
      <c r="Y24815" s="1" t="s">
        <v>179</v>
      </c>
      <c r="Z24815" s="1"/>
      <c r="AA24815" s="2"/>
    </row>
    <row r="24816" spans="8:27">
      <c r="H24816">
        <v>24815</v>
      </c>
      <c r="I24816" s="1" t="s">
        <v>752</v>
      </c>
      <c r="J24816" s="1"/>
      <c r="K24816" s="2"/>
      <c r="L24816">
        <v>24815</v>
      </c>
      <c r="M24816" s="1" t="s">
        <v>753</v>
      </c>
      <c r="N24816" s="1"/>
      <c r="O24816" s="2"/>
      <c r="P24816">
        <v>24815</v>
      </c>
      <c r="Q24816" s="1" t="s">
        <v>754</v>
      </c>
      <c r="R24816" s="1"/>
      <c r="S24816" s="2"/>
      <c r="T24816">
        <v>24815</v>
      </c>
      <c r="U24816" s="1" t="s">
        <v>178</v>
      </c>
      <c r="V24816" s="1"/>
      <c r="W24816" s="2"/>
      <c r="X24816">
        <v>24815</v>
      </c>
      <c r="Y24816" s="1" t="s">
        <v>179</v>
      </c>
      <c r="Z24816" s="1"/>
      <c r="AA24816" s="2"/>
    </row>
    <row r="24817" spans="2:58">
      <c r="H24817">
        <v>24816</v>
      </c>
      <c r="I24817" s="1" t="s">
        <v>752</v>
      </c>
      <c r="J24817" s="1"/>
      <c r="K24817" s="2"/>
      <c r="L24817">
        <v>24816</v>
      </c>
      <c r="M24817" s="1" t="s">
        <v>753</v>
      </c>
      <c r="N24817" s="1"/>
      <c r="O24817" s="2"/>
      <c r="P24817">
        <v>24816</v>
      </c>
      <c r="Q24817" s="1" t="s">
        <v>754</v>
      </c>
      <c r="R24817" s="1"/>
      <c r="S24817" s="2"/>
      <c r="T24817">
        <v>24816</v>
      </c>
      <c r="U24817" s="1" t="s">
        <v>178</v>
      </c>
      <c r="V24817" s="1"/>
      <c r="W24817" s="2"/>
      <c r="X24817">
        <v>24816</v>
      </c>
      <c r="Y24817" s="1" t="s">
        <v>179</v>
      </c>
      <c r="Z24817" s="1"/>
      <c r="AA24817" s="2"/>
    </row>
    <row r="24818" spans="2:58">
      <c r="H24818">
        <v>24817</v>
      </c>
      <c r="I24818" s="1" t="s">
        <v>752</v>
      </c>
      <c r="J24818" s="1"/>
      <c r="K24818" s="2"/>
      <c r="L24818">
        <v>24817</v>
      </c>
      <c r="M24818" s="1" t="s">
        <v>753</v>
      </c>
      <c r="N24818" s="1"/>
      <c r="O24818" s="2"/>
      <c r="P24818">
        <v>24817</v>
      </c>
      <c r="Q24818" s="1" t="s">
        <v>754</v>
      </c>
      <c r="R24818" s="1"/>
      <c r="S24818" s="2"/>
      <c r="T24818">
        <v>24817</v>
      </c>
      <c r="U24818" s="1" t="s">
        <v>178</v>
      </c>
      <c r="V24818" s="1"/>
      <c r="W24818" s="2"/>
      <c r="X24818">
        <v>24817</v>
      </c>
      <c r="Y24818" s="1" t="s">
        <v>179</v>
      </c>
      <c r="Z24818" s="1"/>
      <c r="AA24818" s="2"/>
    </row>
    <row r="24819" spans="2:58">
      <c r="H24819">
        <v>24818</v>
      </c>
      <c r="I24819" s="1" t="s">
        <v>752</v>
      </c>
      <c r="J24819" s="1"/>
      <c r="K24819" s="2"/>
      <c r="L24819">
        <v>24818</v>
      </c>
      <c r="M24819" s="1" t="s">
        <v>753</v>
      </c>
      <c r="N24819" s="1"/>
      <c r="O24819" s="2"/>
      <c r="P24819">
        <v>24818</v>
      </c>
      <c r="Q24819" s="1" t="s">
        <v>754</v>
      </c>
      <c r="R24819" s="1"/>
      <c r="S24819" s="2"/>
      <c r="T24819">
        <v>24818</v>
      </c>
      <c r="U24819" s="1" t="s">
        <v>178</v>
      </c>
      <c r="V24819" s="1"/>
      <c r="W24819" s="2"/>
      <c r="X24819">
        <v>24818</v>
      </c>
      <c r="Y24819" s="1" t="s">
        <v>179</v>
      </c>
      <c r="Z24819" s="1"/>
      <c r="AA24819" s="2"/>
    </row>
    <row r="24820" spans="2:58">
      <c r="H24820">
        <v>24819</v>
      </c>
      <c r="I24820" s="1" t="s">
        <v>752</v>
      </c>
      <c r="J24820" s="1"/>
      <c r="K24820" s="2"/>
      <c r="L24820">
        <v>24819</v>
      </c>
      <c r="M24820" s="1" t="s">
        <v>753</v>
      </c>
      <c r="N24820" s="1"/>
      <c r="O24820" s="2"/>
      <c r="P24820">
        <v>24819</v>
      </c>
      <c r="Q24820" s="1" t="s">
        <v>754</v>
      </c>
      <c r="R24820" s="1"/>
      <c r="S24820" s="2"/>
      <c r="T24820">
        <v>24819</v>
      </c>
      <c r="U24820" s="1" t="s">
        <v>178</v>
      </c>
      <c r="V24820" s="1"/>
      <c r="W24820" s="2"/>
      <c r="X24820">
        <v>24819</v>
      </c>
      <c r="Y24820" s="1" t="s">
        <v>179</v>
      </c>
      <c r="Z24820" s="1"/>
      <c r="AA24820" s="2"/>
    </row>
    <row r="24821" spans="2:58">
      <c r="H24821">
        <v>24820</v>
      </c>
      <c r="I24821" s="1" t="s">
        <v>752</v>
      </c>
      <c r="J24821" s="1"/>
      <c r="K24821" s="2"/>
      <c r="L24821">
        <v>24820</v>
      </c>
      <c r="M24821" s="1" t="s">
        <v>753</v>
      </c>
      <c r="N24821" s="1"/>
      <c r="O24821" s="2"/>
      <c r="P24821">
        <v>24820</v>
      </c>
      <c r="Q24821" s="1" t="s">
        <v>754</v>
      </c>
      <c r="R24821" s="1"/>
      <c r="S24821" s="2"/>
      <c r="T24821">
        <v>24820</v>
      </c>
      <c r="U24821" s="1" t="s">
        <v>178</v>
      </c>
      <c r="V24821" s="1"/>
      <c r="W24821" s="2"/>
      <c r="X24821">
        <v>24820</v>
      </c>
      <c r="Y24821" s="1" t="s">
        <v>179</v>
      </c>
      <c r="Z24821" s="1"/>
      <c r="AA24821" s="2"/>
    </row>
    <row r="24822" spans="2:58">
      <c r="H24822">
        <v>24821</v>
      </c>
      <c r="I24822" s="1" t="s">
        <v>752</v>
      </c>
      <c r="J24822" s="1"/>
      <c r="K24822" s="2"/>
      <c r="L24822">
        <v>24821</v>
      </c>
      <c r="M24822" s="1" t="s">
        <v>753</v>
      </c>
      <c r="N24822" s="1"/>
      <c r="O24822" s="2"/>
      <c r="P24822">
        <v>24821</v>
      </c>
      <c r="Q24822" s="1" t="s">
        <v>754</v>
      </c>
      <c r="R24822" s="1"/>
      <c r="S24822" s="2"/>
      <c r="T24822">
        <v>24821</v>
      </c>
      <c r="U24822" s="1" t="s">
        <v>178</v>
      </c>
      <c r="V24822" s="1"/>
      <c r="W24822" s="2"/>
      <c r="X24822">
        <v>24821</v>
      </c>
      <c r="Y24822" s="1" t="s">
        <v>179</v>
      </c>
      <c r="Z24822" s="1"/>
      <c r="AA24822" s="2"/>
    </row>
    <row r="24823" spans="2:58">
      <c r="H24823">
        <v>24822</v>
      </c>
      <c r="I24823" s="1" t="s">
        <v>752</v>
      </c>
      <c r="J24823" s="1"/>
      <c r="K24823" s="2"/>
      <c r="L24823">
        <v>24822</v>
      </c>
      <c r="M24823" s="1" t="s">
        <v>753</v>
      </c>
      <c r="N24823" s="1"/>
      <c r="O24823" s="2"/>
      <c r="P24823">
        <v>24822</v>
      </c>
      <c r="Q24823" s="1" t="s">
        <v>754</v>
      </c>
      <c r="R24823" s="1"/>
      <c r="S24823" s="2"/>
      <c r="T24823">
        <v>24822</v>
      </c>
      <c r="U24823" s="1" t="s">
        <v>178</v>
      </c>
      <c r="V24823" s="1"/>
      <c r="W24823" s="2"/>
      <c r="X24823">
        <v>24822</v>
      </c>
      <c r="Y24823" s="1" t="s">
        <v>179</v>
      </c>
      <c r="Z24823" s="1"/>
      <c r="AA24823" s="2"/>
    </row>
    <row r="24824" spans="2:58">
      <c r="H24824">
        <v>24823</v>
      </c>
      <c r="I24824" s="1" t="s">
        <v>752</v>
      </c>
      <c r="J24824" s="1"/>
      <c r="K24824" s="2"/>
      <c r="L24824">
        <v>24823</v>
      </c>
      <c r="M24824" s="1" t="s">
        <v>753</v>
      </c>
      <c r="N24824" s="1"/>
      <c r="O24824" s="2"/>
      <c r="P24824">
        <v>24823</v>
      </c>
      <c r="Q24824" s="1" t="s">
        <v>754</v>
      </c>
      <c r="R24824" s="1"/>
      <c r="S24824" s="2"/>
      <c r="T24824">
        <v>24823</v>
      </c>
      <c r="U24824" s="1" t="s">
        <v>178</v>
      </c>
      <c r="V24824" s="1"/>
      <c r="W24824" s="2"/>
      <c r="X24824">
        <v>24823</v>
      </c>
      <c r="Y24824" s="1" t="s">
        <v>179</v>
      </c>
      <c r="Z24824" s="1"/>
      <c r="AA24824" s="2"/>
    </row>
    <row r="24825" spans="2:58">
      <c r="B24825" s="15"/>
      <c r="C24825" s="14"/>
      <c r="D24825" s="15"/>
      <c r="E24825" s="14"/>
      <c r="F24825" s="15"/>
      <c r="H24825">
        <v>24824</v>
      </c>
      <c r="I24825" s="1" t="s">
        <v>752</v>
      </c>
      <c r="J24825" s="1"/>
      <c r="K24825" s="2"/>
      <c r="L24825">
        <v>24824</v>
      </c>
      <c r="M24825" s="1" t="s">
        <v>753</v>
      </c>
      <c r="N24825" s="1"/>
      <c r="O24825" s="2"/>
      <c r="P24825">
        <v>24824</v>
      </c>
      <c r="Q24825" s="1" t="s">
        <v>754</v>
      </c>
      <c r="R24825" s="1"/>
      <c r="S24825" s="2"/>
      <c r="T24825">
        <v>24824</v>
      </c>
      <c r="U24825" s="1" t="s">
        <v>178</v>
      </c>
      <c r="V24825" s="1"/>
      <c r="W24825" s="2"/>
      <c r="X24825">
        <v>24824</v>
      </c>
      <c r="Y24825" s="1" t="s">
        <v>179</v>
      </c>
      <c r="Z24825" s="1"/>
      <c r="AA24825" s="2"/>
      <c r="AQ24825" s="15"/>
      <c r="AR24825" s="15"/>
      <c r="AS24825" s="15"/>
      <c r="AT24825" s="15"/>
      <c r="AU24825" s="15"/>
      <c r="AV24825" s="15"/>
      <c r="BA24825" s="15"/>
      <c r="BB24825" s="15"/>
      <c r="BC24825" s="15"/>
      <c r="BD24825" s="15"/>
      <c r="BE24825" s="15"/>
      <c r="BF24825" s="15"/>
    </row>
    <row r="24826" spans="2:58">
      <c r="B24826" s="15"/>
      <c r="C24826" s="17"/>
      <c r="D24826" s="15"/>
      <c r="E24826" s="15"/>
      <c r="F24826" s="15"/>
      <c r="H24826">
        <v>24825</v>
      </c>
      <c r="I24826" s="1" t="s">
        <v>752</v>
      </c>
      <c r="J24826" s="1"/>
      <c r="K24826" s="2"/>
      <c r="L24826">
        <v>24825</v>
      </c>
      <c r="M24826" s="1" t="s">
        <v>753</v>
      </c>
      <c r="N24826" s="1"/>
      <c r="O24826" s="2"/>
      <c r="P24826">
        <v>24825</v>
      </c>
      <c r="Q24826" s="1" t="s">
        <v>754</v>
      </c>
      <c r="R24826" s="1"/>
      <c r="S24826" s="2"/>
      <c r="T24826">
        <v>24825</v>
      </c>
      <c r="U24826" s="1" t="s">
        <v>178</v>
      </c>
      <c r="V24826" s="1"/>
      <c r="W24826" s="2"/>
      <c r="X24826">
        <v>24825</v>
      </c>
      <c r="Y24826" s="1" t="s">
        <v>179</v>
      </c>
      <c r="Z24826" s="1"/>
      <c r="AA24826" s="2"/>
      <c r="AQ24826" s="15"/>
      <c r="AR24826" s="15"/>
      <c r="AS24826" s="15"/>
      <c r="AT24826" s="15"/>
      <c r="AU24826" s="15"/>
      <c r="AV24826" s="15"/>
      <c r="BA24826" s="15"/>
      <c r="BB24826" s="15"/>
      <c r="BC24826" s="15"/>
      <c r="BD24826" s="15"/>
      <c r="BE24826" s="15"/>
      <c r="BF24826" s="15"/>
    </row>
    <row r="24827" spans="2:58">
      <c r="B24827" s="15"/>
      <c r="C24827" s="17"/>
      <c r="D24827" s="15"/>
      <c r="E24827" s="15"/>
      <c r="F24827" s="15"/>
      <c r="H24827">
        <v>24826</v>
      </c>
      <c r="I24827" s="1" t="s">
        <v>752</v>
      </c>
      <c r="J24827" s="1"/>
      <c r="K24827" s="2"/>
      <c r="L24827">
        <v>24826</v>
      </c>
      <c r="M24827" s="1" t="s">
        <v>753</v>
      </c>
      <c r="N24827" s="1"/>
      <c r="O24827" s="2"/>
      <c r="P24827">
        <v>24826</v>
      </c>
      <c r="Q24827" s="1" t="s">
        <v>754</v>
      </c>
      <c r="R24827" s="1"/>
      <c r="S24827" s="2"/>
      <c r="T24827">
        <v>24826</v>
      </c>
      <c r="U24827" s="1" t="s">
        <v>178</v>
      </c>
      <c r="V24827" s="1"/>
      <c r="W24827" s="2"/>
      <c r="X24827">
        <v>24826</v>
      </c>
      <c r="Y24827" s="1" t="s">
        <v>179</v>
      </c>
      <c r="Z24827" s="1"/>
      <c r="AA24827" s="2"/>
      <c r="AQ24827" s="15"/>
      <c r="AR24827" s="15"/>
      <c r="AS24827" s="15"/>
      <c r="AT24827" s="15"/>
      <c r="AU24827" s="15"/>
      <c r="AV24827" s="15"/>
      <c r="BA24827" s="15"/>
      <c r="BB24827" s="15"/>
      <c r="BC24827" s="15"/>
      <c r="BD24827" s="15"/>
      <c r="BE24827" s="15"/>
      <c r="BF24827" s="15"/>
    </row>
    <row r="24828" spans="2:58">
      <c r="B24828" s="15"/>
      <c r="C24828" s="17"/>
      <c r="D24828" s="15"/>
      <c r="E24828" s="15"/>
      <c r="F24828" s="15"/>
      <c r="H24828">
        <v>24827</v>
      </c>
      <c r="I24828" s="1" t="s">
        <v>752</v>
      </c>
      <c r="J24828" s="1"/>
      <c r="K24828" s="2"/>
      <c r="L24828">
        <v>24827</v>
      </c>
      <c r="M24828" s="1" t="s">
        <v>753</v>
      </c>
      <c r="N24828" s="1"/>
      <c r="O24828" s="2"/>
      <c r="P24828">
        <v>24827</v>
      </c>
      <c r="Q24828" s="1" t="s">
        <v>754</v>
      </c>
      <c r="R24828" s="1"/>
      <c r="S24828" s="2"/>
      <c r="T24828">
        <v>24827</v>
      </c>
      <c r="U24828" s="1" t="s">
        <v>178</v>
      </c>
      <c r="V24828" s="1"/>
      <c r="W24828" s="2"/>
      <c r="X24828">
        <v>24827</v>
      </c>
      <c r="Y24828" s="1" t="s">
        <v>179</v>
      </c>
      <c r="Z24828" s="1"/>
      <c r="AA24828" s="2"/>
      <c r="AQ24828" s="15"/>
      <c r="AR24828" s="15"/>
      <c r="AS24828" s="15"/>
      <c r="AT24828" s="15"/>
      <c r="AU24828" s="14"/>
      <c r="AV24828" s="14"/>
      <c r="BA24828" s="15"/>
      <c r="BB24828" s="15"/>
      <c r="BC24828" s="15"/>
      <c r="BD24828" s="15"/>
      <c r="BE24828" s="15"/>
      <c r="BF24828" s="15"/>
    </row>
    <row r="24829" spans="2:58">
      <c r="B24829" s="17"/>
      <c r="C24829" s="14"/>
      <c r="D24829" s="15"/>
      <c r="E24829" s="14"/>
      <c r="F24829" s="15"/>
      <c r="H24829">
        <v>24828</v>
      </c>
      <c r="I24829" s="1" t="s">
        <v>752</v>
      </c>
      <c r="J24829" s="1"/>
      <c r="K24829" s="2"/>
      <c r="L24829">
        <v>24828</v>
      </c>
      <c r="M24829" s="1" t="s">
        <v>753</v>
      </c>
      <c r="N24829" s="1"/>
      <c r="O24829" s="2"/>
      <c r="P24829">
        <v>24828</v>
      </c>
      <c r="Q24829" s="1" t="s">
        <v>754</v>
      </c>
      <c r="R24829" s="1"/>
      <c r="S24829" s="2"/>
      <c r="T24829">
        <v>24828</v>
      </c>
      <c r="U24829" s="1" t="s">
        <v>178</v>
      </c>
      <c r="V24829" s="1"/>
      <c r="W24829" s="2"/>
      <c r="X24829">
        <v>24828</v>
      </c>
      <c r="Y24829" s="1" t="s">
        <v>179</v>
      </c>
      <c r="Z24829" s="1"/>
      <c r="AA24829" s="2"/>
      <c r="AD24829"/>
      <c r="AE24829" s="3"/>
      <c r="AF24829" s="3"/>
      <c r="AG24829" s="46"/>
      <c r="AH24829" s="15"/>
      <c r="AI24829" s="15"/>
      <c r="AQ24829" s="15"/>
      <c r="AR24829" s="15"/>
      <c r="AS24829" s="15"/>
      <c r="AT24829" s="15"/>
      <c r="AU24829" s="14"/>
      <c r="AV24829" s="14"/>
      <c r="BA24829" s="15"/>
      <c r="BB24829" s="15"/>
      <c r="BC24829" s="15"/>
      <c r="BD24829" s="15"/>
      <c r="BE24829" s="15"/>
      <c r="BF24829" s="14"/>
    </row>
    <row r="24830" spans="2:58">
      <c r="B24830" s="160"/>
      <c r="C24830" s="14"/>
      <c r="D24830" s="15"/>
      <c r="E24830" s="14"/>
      <c r="F24830" s="15"/>
      <c r="H24830">
        <v>24829</v>
      </c>
      <c r="I24830" s="1" t="s">
        <v>752</v>
      </c>
      <c r="J24830" s="1"/>
      <c r="K24830" s="2"/>
      <c r="L24830">
        <v>24829</v>
      </c>
      <c r="M24830" s="1" t="s">
        <v>753</v>
      </c>
      <c r="N24830" s="1"/>
      <c r="O24830" s="2"/>
      <c r="P24830">
        <v>24829</v>
      </c>
      <c r="Q24830" s="1" t="s">
        <v>754</v>
      </c>
      <c r="R24830" s="1"/>
      <c r="S24830" s="2"/>
      <c r="T24830">
        <v>24829</v>
      </c>
      <c r="U24830" s="1" t="s">
        <v>178</v>
      </c>
      <c r="V24830" s="1"/>
      <c r="W24830" s="2"/>
      <c r="X24830">
        <v>24829</v>
      </c>
      <c r="Y24830" s="1" t="s">
        <v>179</v>
      </c>
      <c r="Z24830" s="1"/>
      <c r="AA24830" s="2"/>
      <c r="AD24830"/>
      <c r="AE24830" s="3"/>
      <c r="AF24830" s="3"/>
      <c r="AG24830" s="46"/>
      <c r="AH24830" s="15"/>
      <c r="AI24830" s="15"/>
      <c r="AQ24830" s="52"/>
      <c r="AR24830" s="52"/>
      <c r="AS24830" s="52"/>
      <c r="AT24830" s="52"/>
      <c r="AU24830" s="52"/>
      <c r="AV24830" s="52"/>
      <c r="BA24830" s="15"/>
      <c r="BB24830" s="15"/>
      <c r="BC24830" s="15"/>
      <c r="BD24830" s="15"/>
      <c r="BE24830" s="15"/>
      <c r="BF24830" s="15"/>
    </row>
    <row r="24831" spans="2:58">
      <c r="B24831" s="160"/>
      <c r="C24831" s="14"/>
      <c r="D24831" s="15"/>
      <c r="E24831" s="14"/>
      <c r="F24831" s="15"/>
      <c r="H24831">
        <v>24830</v>
      </c>
      <c r="I24831" s="1" t="s">
        <v>752</v>
      </c>
      <c r="J24831" s="1"/>
      <c r="K24831" s="2"/>
      <c r="L24831">
        <v>24830</v>
      </c>
      <c r="M24831" s="1" t="s">
        <v>753</v>
      </c>
      <c r="N24831" s="1"/>
      <c r="O24831" s="2"/>
      <c r="P24831">
        <v>24830</v>
      </c>
      <c r="Q24831" s="1" t="s">
        <v>754</v>
      </c>
      <c r="R24831" s="1"/>
      <c r="S24831" s="2"/>
      <c r="T24831">
        <v>24830</v>
      </c>
      <c r="U24831" s="1" t="s">
        <v>178</v>
      </c>
      <c r="V24831" s="1"/>
      <c r="W24831" s="2"/>
      <c r="X24831">
        <v>24830</v>
      </c>
      <c r="Y24831" s="1" t="s">
        <v>179</v>
      </c>
      <c r="Z24831" s="1"/>
      <c r="AA24831" s="2"/>
      <c r="AD24831"/>
      <c r="AE24831" s="3"/>
      <c r="AF24831" s="3"/>
      <c r="AG24831" s="46"/>
      <c r="AH24831" s="15"/>
      <c r="AI24831" s="15"/>
      <c r="AQ24831" s="15"/>
      <c r="AR24831" s="15"/>
      <c r="AS24831" s="15"/>
      <c r="AT24831" s="15"/>
      <c r="AU24831" s="15"/>
      <c r="AV24831" s="15"/>
      <c r="BA24831" s="15"/>
      <c r="BB24831" s="15"/>
      <c r="BC24831" s="15"/>
      <c r="BD24831" s="15"/>
      <c r="BE24831" s="15"/>
      <c r="BF24831" s="15"/>
    </row>
    <row r="24832" spans="2:58">
      <c r="B24832" s="15"/>
      <c r="C24832" s="17"/>
      <c r="D24832" s="15"/>
      <c r="E24832" s="15"/>
      <c r="F24832" s="15"/>
      <c r="H24832">
        <v>24831</v>
      </c>
      <c r="I24832" s="1" t="s">
        <v>752</v>
      </c>
      <c r="J24832" s="1"/>
      <c r="K24832" s="2"/>
      <c r="L24832">
        <v>24831</v>
      </c>
      <c r="M24832" s="1" t="s">
        <v>753</v>
      </c>
      <c r="N24832" s="1"/>
      <c r="O24832" s="2"/>
      <c r="P24832">
        <v>24831</v>
      </c>
      <c r="Q24832" s="1" t="s">
        <v>754</v>
      </c>
      <c r="R24832" s="1"/>
      <c r="S24832" s="2"/>
      <c r="T24832">
        <v>24831</v>
      </c>
      <c r="U24832" s="1" t="s">
        <v>178</v>
      </c>
      <c r="V24832" s="1"/>
      <c r="W24832" s="2"/>
      <c r="X24832">
        <v>24831</v>
      </c>
      <c r="Y24832" s="1" t="s">
        <v>179</v>
      </c>
      <c r="Z24832" s="1"/>
      <c r="AA24832" s="2"/>
      <c r="AD24832"/>
      <c r="AE24832" s="3"/>
      <c r="AF24832" s="3"/>
      <c r="AG24832" s="46"/>
      <c r="AH24832" s="15"/>
      <c r="AI24832" s="15"/>
      <c r="AQ24832" s="15"/>
      <c r="AR24832" s="15"/>
      <c r="AS24832" s="15"/>
      <c r="AT24832" s="15"/>
      <c r="AU24832" s="14"/>
      <c r="AV24832" s="14"/>
      <c r="BA24832" s="15"/>
      <c r="BB24832" s="15"/>
      <c r="BC24832" s="15"/>
      <c r="BD24832" s="15"/>
      <c r="BE24832" s="15"/>
      <c r="BF24832" s="14"/>
    </row>
    <row r="24833" spans="2:58">
      <c r="B24833" s="15"/>
      <c r="C24833" s="17"/>
      <c r="D24833" s="15"/>
      <c r="E24833" s="15"/>
      <c r="F24833" s="15"/>
      <c r="H24833">
        <v>24832</v>
      </c>
      <c r="I24833" s="1" t="s">
        <v>752</v>
      </c>
      <c r="J24833" s="1"/>
      <c r="K24833" s="2"/>
      <c r="L24833">
        <v>24832</v>
      </c>
      <c r="M24833" s="1" t="s">
        <v>753</v>
      </c>
      <c r="N24833" s="1"/>
      <c r="O24833" s="2"/>
      <c r="P24833">
        <v>24832</v>
      </c>
      <c r="Q24833" s="1" t="s">
        <v>754</v>
      </c>
      <c r="R24833" s="1"/>
      <c r="S24833" s="2"/>
      <c r="T24833">
        <v>24832</v>
      </c>
      <c r="U24833" s="1" t="s">
        <v>178</v>
      </c>
      <c r="V24833" s="1"/>
      <c r="W24833" s="2"/>
      <c r="X24833">
        <v>24832</v>
      </c>
      <c r="Y24833" s="1" t="s">
        <v>179</v>
      </c>
      <c r="Z24833" s="1"/>
      <c r="AA24833" s="2"/>
      <c r="AD24833"/>
      <c r="AE24833" s="3"/>
      <c r="AF24833" s="3"/>
      <c r="AG24833" s="46"/>
      <c r="AH24833" s="15"/>
      <c r="AI24833" s="15"/>
      <c r="AQ24833" s="15"/>
      <c r="AR24833" s="15"/>
      <c r="AS24833" s="15"/>
      <c r="AT24833" s="15"/>
      <c r="AU24833" s="14"/>
      <c r="AV24833" s="14"/>
      <c r="BA24833" s="15"/>
      <c r="BB24833" s="15"/>
      <c r="BC24833" s="15"/>
      <c r="BD24833" s="15"/>
      <c r="BE24833" s="15"/>
      <c r="BF24833" s="15"/>
    </row>
    <row r="24834" spans="2:58">
      <c r="B24834" s="17"/>
      <c r="C24834" s="14"/>
      <c r="D24834" s="15"/>
      <c r="E24834" s="14"/>
      <c r="F24834" s="15"/>
      <c r="H24834">
        <v>24833</v>
      </c>
      <c r="I24834" s="1" t="s">
        <v>752</v>
      </c>
      <c r="J24834" s="1"/>
      <c r="K24834" s="2"/>
      <c r="L24834">
        <v>24833</v>
      </c>
      <c r="M24834" s="1" t="s">
        <v>753</v>
      </c>
      <c r="N24834" s="1"/>
      <c r="O24834" s="2"/>
      <c r="P24834">
        <v>24833</v>
      </c>
      <c r="Q24834" s="1" t="s">
        <v>754</v>
      </c>
      <c r="R24834" s="1"/>
      <c r="S24834" s="2"/>
      <c r="T24834">
        <v>24833</v>
      </c>
      <c r="U24834" s="1" t="s">
        <v>178</v>
      </c>
      <c r="V24834" s="1"/>
      <c r="W24834" s="2"/>
      <c r="X24834">
        <v>24833</v>
      </c>
      <c r="Y24834" s="1" t="s">
        <v>179</v>
      </c>
      <c r="Z24834" s="1"/>
      <c r="AA24834" s="2"/>
      <c r="AD24834"/>
      <c r="AE24834" s="3"/>
      <c r="AF24834" s="3"/>
      <c r="AG24834" s="46"/>
      <c r="AH24834" s="15"/>
      <c r="AI24834" s="15"/>
      <c r="AQ24834" s="15"/>
      <c r="AR24834" s="15"/>
      <c r="AS24834" s="15"/>
      <c r="AT24834" s="15"/>
      <c r="AU24834" s="15"/>
      <c r="AV24834" s="15"/>
      <c r="BA24834" s="15"/>
      <c r="BB24834" s="15"/>
      <c r="BC24834" s="15"/>
      <c r="BD24834" s="15"/>
      <c r="BE24834" s="15"/>
      <c r="BF24834" s="15"/>
    </row>
    <row r="24835" spans="2:58">
      <c r="B24835" s="17"/>
      <c r="C24835" s="14"/>
      <c r="D24835" s="15"/>
      <c r="E24835" s="14"/>
      <c r="F24835" s="15"/>
      <c r="H24835">
        <v>24834</v>
      </c>
      <c r="I24835" s="1" t="s">
        <v>752</v>
      </c>
      <c r="J24835" s="1"/>
      <c r="K24835" s="2"/>
      <c r="L24835">
        <v>24834</v>
      </c>
      <c r="M24835" s="1" t="s">
        <v>753</v>
      </c>
      <c r="N24835" s="1"/>
      <c r="O24835" s="2"/>
      <c r="P24835">
        <v>24834</v>
      </c>
      <c r="Q24835" s="1" t="s">
        <v>754</v>
      </c>
      <c r="R24835" s="1"/>
      <c r="S24835" s="2"/>
      <c r="T24835">
        <v>24834</v>
      </c>
      <c r="U24835" s="1" t="s">
        <v>178</v>
      </c>
      <c r="V24835" s="1"/>
      <c r="W24835" s="2"/>
      <c r="X24835">
        <v>24834</v>
      </c>
      <c r="Y24835" s="1" t="s">
        <v>179</v>
      </c>
      <c r="Z24835" s="1"/>
      <c r="AA24835" s="2"/>
      <c r="AD24835"/>
      <c r="AE24835" s="3"/>
      <c r="AF24835" s="3"/>
      <c r="AG24835" s="46"/>
      <c r="AH24835" s="15"/>
      <c r="AI24835" s="15"/>
      <c r="AQ24835" s="15"/>
      <c r="AR24835" s="15"/>
      <c r="AS24835" s="15"/>
      <c r="AT24835" s="15"/>
      <c r="AU24835" s="15"/>
      <c r="AV24835" s="15"/>
      <c r="BA24835" s="15"/>
      <c r="BB24835" s="15"/>
      <c r="BC24835" s="15"/>
      <c r="BD24835" s="15"/>
      <c r="BE24835" s="15"/>
      <c r="BF24835" s="15"/>
    </row>
    <row r="24836" spans="2:58">
      <c r="B24836" s="17"/>
      <c r="C24836" s="14"/>
      <c r="D24836" s="15"/>
      <c r="E24836" s="14"/>
      <c r="F24836" s="15"/>
      <c r="H24836">
        <v>24835</v>
      </c>
      <c r="I24836" s="1" t="s">
        <v>752</v>
      </c>
      <c r="J24836" s="1"/>
      <c r="K24836" s="2"/>
      <c r="L24836">
        <v>24835</v>
      </c>
      <c r="M24836" s="1" t="s">
        <v>753</v>
      </c>
      <c r="N24836" s="1"/>
      <c r="O24836" s="2"/>
      <c r="P24836">
        <v>24835</v>
      </c>
      <c r="Q24836" s="1" t="s">
        <v>754</v>
      </c>
      <c r="R24836" s="1"/>
      <c r="S24836" s="2"/>
      <c r="T24836">
        <v>24835</v>
      </c>
      <c r="U24836" s="1" t="s">
        <v>178</v>
      </c>
      <c r="V24836" s="1"/>
      <c r="W24836" s="2"/>
      <c r="X24836">
        <v>24835</v>
      </c>
      <c r="Y24836" s="1" t="s">
        <v>179</v>
      </c>
      <c r="Z24836" s="1"/>
      <c r="AA24836" s="2"/>
      <c r="AD24836"/>
      <c r="AE24836" s="3"/>
      <c r="AF24836" s="3"/>
      <c r="AG24836" s="46"/>
      <c r="AH24836" s="15"/>
      <c r="AI24836" s="15"/>
      <c r="AQ24836" s="15"/>
      <c r="AR24836" s="15"/>
      <c r="AS24836" s="15"/>
      <c r="AT24836" s="15"/>
      <c r="AU24836" s="15"/>
      <c r="AV24836" s="15"/>
      <c r="BA24836" s="15"/>
      <c r="BB24836" s="15"/>
      <c r="BC24836" s="15"/>
      <c r="BD24836" s="15"/>
      <c r="BE24836" s="15"/>
      <c r="BF24836" s="15"/>
    </row>
    <row r="24837" spans="2:58">
      <c r="B24837" s="15"/>
      <c r="C24837" s="17"/>
      <c r="D24837" s="15"/>
      <c r="E24837" s="15"/>
      <c r="F24837" s="15"/>
      <c r="H24837">
        <v>24836</v>
      </c>
      <c r="I24837" s="1" t="s">
        <v>752</v>
      </c>
      <c r="J24837" s="1"/>
      <c r="K24837" s="2"/>
      <c r="L24837">
        <v>24836</v>
      </c>
      <c r="M24837" s="1" t="s">
        <v>753</v>
      </c>
      <c r="N24837" s="1"/>
      <c r="O24837" s="2"/>
      <c r="P24837">
        <v>24836</v>
      </c>
      <c r="Q24837" s="1" t="s">
        <v>754</v>
      </c>
      <c r="R24837" s="1"/>
      <c r="S24837" s="2"/>
      <c r="T24837">
        <v>24836</v>
      </c>
      <c r="U24837" s="1" t="s">
        <v>178</v>
      </c>
      <c r="V24837" s="1"/>
      <c r="W24837" s="2"/>
      <c r="X24837">
        <v>24836</v>
      </c>
      <c r="Y24837" s="1" t="s">
        <v>179</v>
      </c>
      <c r="Z24837" s="1"/>
      <c r="AA24837" s="2"/>
      <c r="AD24837"/>
      <c r="AE24837" s="3"/>
      <c r="AF24837" s="3"/>
      <c r="AG24837" s="46"/>
      <c r="AH24837" s="15"/>
      <c r="AI24837" s="15"/>
      <c r="AQ24837" s="15"/>
      <c r="AR24837" s="15"/>
      <c r="AS24837" s="15"/>
      <c r="AT24837" s="15"/>
      <c r="AU24837" s="14"/>
      <c r="AV24837" s="14"/>
      <c r="BA24837" s="15"/>
      <c r="BB24837" s="15"/>
      <c r="BC24837" s="15"/>
      <c r="BD24837" s="15"/>
      <c r="BE24837" s="15"/>
      <c r="BF24837" s="14"/>
    </row>
    <row r="24838" spans="2:58">
      <c r="B24838" s="15"/>
      <c r="C24838" s="17"/>
      <c r="D24838" s="15"/>
      <c r="E24838" s="15"/>
      <c r="F24838" s="15"/>
      <c r="H24838">
        <v>24837</v>
      </c>
      <c r="I24838" s="1" t="s">
        <v>752</v>
      </c>
      <c r="J24838" s="1"/>
      <c r="K24838" s="2"/>
      <c r="L24838">
        <v>24837</v>
      </c>
      <c r="M24838" s="1" t="s">
        <v>753</v>
      </c>
      <c r="N24838" s="1"/>
      <c r="O24838" s="2"/>
      <c r="P24838">
        <v>24837</v>
      </c>
      <c r="Q24838" s="1" t="s">
        <v>754</v>
      </c>
      <c r="R24838" s="1"/>
      <c r="S24838" s="2"/>
      <c r="T24838">
        <v>24837</v>
      </c>
      <c r="U24838" s="1" t="s">
        <v>178</v>
      </c>
      <c r="V24838" s="1"/>
      <c r="W24838" s="2"/>
      <c r="X24838">
        <v>24837</v>
      </c>
      <c r="Y24838" s="1" t="s">
        <v>179</v>
      </c>
      <c r="Z24838" s="1"/>
      <c r="AA24838" s="2"/>
      <c r="AD24838"/>
      <c r="AE24838" s="3"/>
      <c r="AF24838" s="3"/>
      <c r="AG24838" s="46"/>
      <c r="AH24838" s="15"/>
      <c r="AI24838" s="15"/>
      <c r="AQ24838" s="15"/>
      <c r="AR24838" s="15"/>
      <c r="AS24838" s="15"/>
      <c r="AT24838" s="15"/>
      <c r="AU24838" s="15"/>
      <c r="AV24838" s="15"/>
      <c r="BA24838" s="15"/>
      <c r="BB24838" s="15"/>
      <c r="BC24838" s="15"/>
      <c r="BD24838" s="15"/>
      <c r="BE24838" s="15"/>
      <c r="BF24838" s="14"/>
    </row>
    <row r="24839" spans="2:58">
      <c r="B24839" s="15"/>
      <c r="C24839" s="14"/>
      <c r="D24839" s="15"/>
      <c r="E24839" s="14"/>
      <c r="F24839" s="15"/>
      <c r="H24839">
        <v>24838</v>
      </c>
      <c r="I24839" s="1" t="s">
        <v>752</v>
      </c>
      <c r="J24839" s="1"/>
      <c r="K24839" s="2"/>
      <c r="L24839">
        <v>24838</v>
      </c>
      <c r="M24839" s="1" t="s">
        <v>753</v>
      </c>
      <c r="N24839" s="1"/>
      <c r="O24839" s="2"/>
      <c r="P24839">
        <v>24838</v>
      </c>
      <c r="Q24839" s="1" t="s">
        <v>754</v>
      </c>
      <c r="R24839" s="1"/>
      <c r="S24839" s="2"/>
      <c r="T24839">
        <v>24838</v>
      </c>
      <c r="U24839" s="1" t="s">
        <v>178</v>
      </c>
      <c r="V24839" s="1"/>
      <c r="W24839" s="2"/>
      <c r="X24839">
        <v>24838</v>
      </c>
      <c r="Y24839" s="1" t="s">
        <v>179</v>
      </c>
      <c r="Z24839" s="1"/>
      <c r="AA24839" s="2"/>
      <c r="AD24839"/>
      <c r="AE24839" s="3"/>
      <c r="AF24839" s="3"/>
      <c r="AG24839" s="46"/>
      <c r="AH24839" s="15"/>
      <c r="AI24839" s="15"/>
      <c r="AQ24839" s="15"/>
      <c r="AR24839" s="15"/>
      <c r="AS24839" s="15"/>
      <c r="AT24839" s="15"/>
      <c r="AU24839" s="14"/>
      <c r="AV24839" s="14"/>
      <c r="BA24839" s="15"/>
      <c r="BB24839" s="15"/>
      <c r="BC24839" s="15"/>
      <c r="BD24839" s="15"/>
      <c r="BE24839" s="15"/>
      <c r="BF24839" s="15"/>
    </row>
    <row r="24840" spans="2:58">
      <c r="B24840" s="15"/>
      <c r="C24840" s="14"/>
      <c r="D24840" s="15"/>
      <c r="E24840" s="14"/>
      <c r="F24840" s="15"/>
      <c r="H24840">
        <v>24839</v>
      </c>
      <c r="I24840" s="1" t="s">
        <v>752</v>
      </c>
      <c r="J24840" s="1"/>
      <c r="K24840" s="2"/>
      <c r="L24840">
        <v>24839</v>
      </c>
      <c r="M24840" s="1" t="s">
        <v>753</v>
      </c>
      <c r="N24840" s="1"/>
      <c r="O24840" s="2"/>
      <c r="P24840">
        <v>24839</v>
      </c>
      <c r="Q24840" s="1" t="s">
        <v>754</v>
      </c>
      <c r="R24840" s="1"/>
      <c r="S24840" s="2"/>
      <c r="T24840">
        <v>24839</v>
      </c>
      <c r="U24840" s="1" t="s">
        <v>178</v>
      </c>
      <c r="V24840" s="1"/>
      <c r="W24840" s="2"/>
      <c r="X24840">
        <v>24839</v>
      </c>
      <c r="Y24840" s="1" t="s">
        <v>179</v>
      </c>
      <c r="Z24840" s="1"/>
      <c r="AA24840" s="2"/>
      <c r="AD24840"/>
      <c r="AE24840" s="3"/>
      <c r="AF24840" s="3"/>
      <c r="AG24840" s="46"/>
      <c r="AH24840" s="15"/>
      <c r="AI24840" s="15"/>
      <c r="AQ24840" s="15"/>
      <c r="AR24840" s="15"/>
      <c r="AS24840" s="15"/>
      <c r="AT24840" s="15"/>
      <c r="AU24840" s="15"/>
      <c r="AV24840" s="15"/>
      <c r="BA24840" s="15"/>
      <c r="BB24840" s="15"/>
      <c r="BC24840" s="15"/>
      <c r="BD24840" s="15"/>
      <c r="BE24840" s="15"/>
      <c r="BF24840" s="15"/>
    </row>
    <row r="24841" spans="2:58">
      <c r="B24841" s="15"/>
      <c r="C24841" s="14"/>
      <c r="D24841" s="159"/>
      <c r="E24841" s="14"/>
      <c r="F24841" s="15"/>
      <c r="H24841">
        <v>24840</v>
      </c>
      <c r="I24841" s="1" t="s">
        <v>752</v>
      </c>
      <c r="J24841" s="1"/>
      <c r="K24841" s="2"/>
      <c r="L24841">
        <v>24840</v>
      </c>
      <c r="M24841" s="1" t="s">
        <v>753</v>
      </c>
      <c r="N24841" s="1"/>
      <c r="O24841" s="2"/>
      <c r="P24841">
        <v>24840</v>
      </c>
      <c r="Q24841" s="1" t="s">
        <v>754</v>
      </c>
      <c r="R24841" s="1"/>
      <c r="S24841" s="2"/>
      <c r="T24841">
        <v>24840</v>
      </c>
      <c r="U24841" s="1" t="s">
        <v>178</v>
      </c>
      <c r="V24841" s="1"/>
      <c r="W24841" s="2"/>
      <c r="X24841">
        <v>24840</v>
      </c>
      <c r="Y24841" s="1" t="s">
        <v>179</v>
      </c>
      <c r="Z24841" s="1"/>
      <c r="AA24841" s="2"/>
      <c r="AD24841"/>
      <c r="AE24841" s="3"/>
      <c r="AF24841" s="3"/>
      <c r="AG24841" s="46"/>
      <c r="AH24841" s="15"/>
      <c r="AI24841" s="15"/>
      <c r="AQ24841" s="15"/>
      <c r="AR24841" s="15"/>
      <c r="AS24841" s="15"/>
      <c r="AT24841" s="15"/>
      <c r="AU24841" s="14"/>
      <c r="AV24841" s="14"/>
      <c r="BA24841" s="15"/>
      <c r="BB24841" s="15"/>
      <c r="BC24841" s="15"/>
      <c r="BD24841" s="15"/>
      <c r="BE24841" s="15"/>
      <c r="BF24841" s="15"/>
    </row>
    <row r="24842" spans="2:58">
      <c r="B24842" s="15"/>
      <c r="C24842" s="17"/>
      <c r="D24842" s="15"/>
      <c r="E24842" s="15"/>
      <c r="F24842" s="15"/>
      <c r="H24842">
        <v>24841</v>
      </c>
      <c r="I24842" s="1" t="s">
        <v>752</v>
      </c>
      <c r="J24842" s="1"/>
      <c r="K24842" s="2"/>
      <c r="L24842">
        <v>24841</v>
      </c>
      <c r="M24842" s="1" t="s">
        <v>753</v>
      </c>
      <c r="N24842" s="1"/>
      <c r="O24842" s="2"/>
      <c r="P24842">
        <v>24841</v>
      </c>
      <c r="Q24842" s="1" t="s">
        <v>754</v>
      </c>
      <c r="R24842" s="1"/>
      <c r="S24842" s="2"/>
      <c r="T24842">
        <v>24841</v>
      </c>
      <c r="U24842" s="1" t="s">
        <v>178</v>
      </c>
      <c r="V24842" s="1"/>
      <c r="W24842" s="2"/>
      <c r="X24842">
        <v>24841</v>
      </c>
      <c r="Y24842" s="1" t="s">
        <v>179</v>
      </c>
      <c r="Z24842" s="1"/>
      <c r="AA24842" s="2"/>
      <c r="AD24842"/>
      <c r="AE24842" s="3"/>
      <c r="AF24842" s="3"/>
      <c r="AG24842" s="46"/>
      <c r="AH24842" s="15"/>
      <c r="AI24842" s="15"/>
      <c r="AQ24842" s="15"/>
      <c r="AR24842" s="15"/>
      <c r="AS24842" s="15"/>
      <c r="AT24842" s="15"/>
      <c r="AU24842" s="14"/>
      <c r="AV24842" s="14"/>
      <c r="BA24842" s="15"/>
      <c r="BB24842" s="15"/>
      <c r="BC24842" s="15"/>
      <c r="BD24842" s="15"/>
      <c r="BE24842" s="15"/>
      <c r="BF24842" s="15"/>
    </row>
    <row r="24843" spans="2:58">
      <c r="B24843" s="159"/>
      <c r="C24843" s="14"/>
      <c r="D24843" s="15"/>
      <c r="E24843" s="14"/>
      <c r="F24843" s="15"/>
      <c r="H24843">
        <v>24842</v>
      </c>
      <c r="I24843" s="1" t="s">
        <v>752</v>
      </c>
      <c r="J24843" s="1"/>
      <c r="K24843" s="2"/>
      <c r="L24843">
        <v>24842</v>
      </c>
      <c r="M24843" s="1" t="s">
        <v>753</v>
      </c>
      <c r="N24843" s="1"/>
      <c r="O24843" s="2"/>
      <c r="P24843">
        <v>24842</v>
      </c>
      <c r="Q24843" s="1" t="s">
        <v>754</v>
      </c>
      <c r="R24843" s="1"/>
      <c r="S24843" s="2"/>
      <c r="T24843">
        <v>24842</v>
      </c>
      <c r="U24843" s="1" t="s">
        <v>178</v>
      </c>
      <c r="V24843" s="1"/>
      <c r="W24843" s="2"/>
      <c r="X24843">
        <v>24842</v>
      </c>
      <c r="Y24843" s="1" t="s">
        <v>179</v>
      </c>
      <c r="Z24843" s="1"/>
      <c r="AA24843" s="2"/>
      <c r="AD24843"/>
      <c r="AE24843" s="3"/>
      <c r="AF24843" s="3"/>
      <c r="AG24843" s="46"/>
      <c r="AH24843" s="15"/>
      <c r="AI24843" s="15"/>
      <c r="AQ24843" s="15"/>
      <c r="AR24843" s="15"/>
      <c r="AS24843" s="15"/>
      <c r="AT24843" s="15"/>
      <c r="AU24843" s="14"/>
      <c r="AV24843" s="14"/>
      <c r="BA24843" s="15"/>
      <c r="BB24843" s="15"/>
      <c r="BC24843" s="15"/>
      <c r="BD24843" s="15"/>
      <c r="BE24843" s="15"/>
      <c r="BF24843" s="15"/>
    </row>
    <row r="24844" spans="2:58">
      <c r="B24844" s="17"/>
      <c r="C24844" s="14"/>
      <c r="D24844" s="15"/>
      <c r="E24844" s="14"/>
      <c r="F24844" s="15"/>
      <c r="H24844">
        <v>24843</v>
      </c>
      <c r="I24844" s="1" t="s">
        <v>752</v>
      </c>
      <c r="J24844" s="1"/>
      <c r="K24844" s="2"/>
      <c r="L24844">
        <v>24843</v>
      </c>
      <c r="M24844" s="1" t="s">
        <v>753</v>
      </c>
      <c r="N24844" s="1"/>
      <c r="O24844" s="2"/>
      <c r="P24844">
        <v>24843</v>
      </c>
      <c r="Q24844" s="1" t="s">
        <v>754</v>
      </c>
      <c r="R24844" s="1"/>
      <c r="S24844" s="2"/>
      <c r="T24844">
        <v>24843</v>
      </c>
      <c r="U24844" s="1" t="s">
        <v>178</v>
      </c>
      <c r="V24844" s="1"/>
      <c r="W24844" s="2"/>
      <c r="X24844">
        <v>24843</v>
      </c>
      <c r="Y24844" s="1" t="s">
        <v>179</v>
      </c>
      <c r="Z24844" s="1"/>
      <c r="AA24844" s="2"/>
      <c r="AD24844"/>
      <c r="AE24844" s="3"/>
      <c r="AF24844" s="3"/>
      <c r="AG24844" s="46"/>
      <c r="AH24844" s="15"/>
      <c r="AI24844" s="15"/>
      <c r="AQ24844" s="15"/>
      <c r="AR24844" s="15"/>
      <c r="AS24844" s="15"/>
      <c r="AT24844" s="15"/>
      <c r="AU24844" s="14"/>
      <c r="AV24844" s="14"/>
      <c r="BA24844" s="15"/>
      <c r="BB24844" s="15"/>
      <c r="BC24844" s="15"/>
      <c r="BD24844" s="15"/>
      <c r="BE24844" s="15"/>
      <c r="BF24844" s="15"/>
    </row>
    <row r="24845" spans="2:58">
      <c r="B24845" s="15"/>
      <c r="C24845" s="15"/>
      <c r="D24845" s="15"/>
      <c r="E24845" s="15"/>
      <c r="F24845" s="15"/>
      <c r="H24845">
        <v>24844</v>
      </c>
      <c r="I24845" s="1" t="s">
        <v>752</v>
      </c>
      <c r="J24845" s="1"/>
      <c r="K24845" s="2"/>
      <c r="L24845">
        <v>24844</v>
      </c>
      <c r="M24845" s="1" t="s">
        <v>753</v>
      </c>
      <c r="N24845" s="1"/>
      <c r="O24845" s="2"/>
      <c r="P24845">
        <v>24844</v>
      </c>
      <c r="Q24845" s="1" t="s">
        <v>754</v>
      </c>
      <c r="R24845" s="1"/>
      <c r="S24845" s="2"/>
      <c r="T24845">
        <v>24844</v>
      </c>
      <c r="U24845" s="1" t="s">
        <v>178</v>
      </c>
      <c r="V24845" s="1"/>
      <c r="W24845" s="2"/>
      <c r="X24845">
        <v>24844</v>
      </c>
      <c r="Y24845" s="1" t="s">
        <v>179</v>
      </c>
      <c r="Z24845" s="1"/>
      <c r="AA24845" s="2"/>
      <c r="AD24845"/>
      <c r="AE24845" s="3"/>
      <c r="AF24845" s="3"/>
      <c r="AG24845" s="46"/>
      <c r="AH24845" s="15"/>
      <c r="AI24845" s="15"/>
      <c r="AQ24845" s="15"/>
      <c r="AR24845" s="15"/>
      <c r="AS24845" s="15"/>
      <c r="AT24845" s="15"/>
      <c r="AU24845" s="14"/>
      <c r="AV24845" s="14"/>
      <c r="BA24845" s="15"/>
      <c r="BB24845" s="15"/>
      <c r="BC24845" s="15"/>
      <c r="BD24845" s="15"/>
      <c r="BE24845" s="15"/>
      <c r="BF24845" s="15"/>
    </row>
    <row r="24846" spans="2:58">
      <c r="B24846" s="15"/>
      <c r="C24846" s="15"/>
      <c r="D24846" s="15"/>
      <c r="E24846" s="15"/>
      <c r="F24846" s="15"/>
      <c r="H24846">
        <v>24845</v>
      </c>
      <c r="I24846" s="1" t="s">
        <v>752</v>
      </c>
      <c r="J24846" s="1"/>
      <c r="K24846" s="2"/>
      <c r="L24846">
        <v>24845</v>
      </c>
      <c r="M24846" s="1" t="s">
        <v>753</v>
      </c>
      <c r="N24846" s="1"/>
      <c r="O24846" s="2"/>
      <c r="P24846">
        <v>24845</v>
      </c>
      <c r="Q24846" s="1" t="s">
        <v>754</v>
      </c>
      <c r="R24846" s="1"/>
      <c r="S24846" s="2"/>
      <c r="T24846">
        <v>24845</v>
      </c>
      <c r="U24846" s="1" t="s">
        <v>178</v>
      </c>
      <c r="V24846" s="1"/>
      <c r="W24846" s="2"/>
      <c r="X24846">
        <v>24845</v>
      </c>
      <c r="Y24846" s="1" t="s">
        <v>179</v>
      </c>
      <c r="Z24846" s="1"/>
      <c r="AA24846" s="2"/>
      <c r="AD24846"/>
      <c r="AE24846" s="3"/>
      <c r="AF24846" s="3"/>
      <c r="AG24846" s="46"/>
      <c r="AH24846" s="15"/>
      <c r="AI24846" s="15"/>
      <c r="AQ24846" s="15"/>
      <c r="AR24846" s="15"/>
      <c r="AS24846" s="15"/>
      <c r="AT24846" s="15"/>
      <c r="AU24846" s="14"/>
      <c r="AV24846" s="14"/>
      <c r="BA24846" s="15"/>
      <c r="BB24846" s="15"/>
      <c r="BC24846" s="15"/>
      <c r="BD24846" s="15"/>
      <c r="BE24846" s="15"/>
      <c r="BF24846" s="15"/>
    </row>
    <row r="24847" spans="2:58">
      <c r="B24847" s="15"/>
      <c r="C24847" s="17"/>
      <c r="D24847" s="15"/>
      <c r="E24847" s="15"/>
      <c r="F24847" s="15"/>
      <c r="H24847">
        <v>24846</v>
      </c>
      <c r="I24847" s="1" t="s">
        <v>752</v>
      </c>
      <c r="J24847" s="1"/>
      <c r="K24847" s="2"/>
      <c r="L24847">
        <v>24846</v>
      </c>
      <c r="M24847" s="1" t="s">
        <v>753</v>
      </c>
      <c r="N24847" s="1"/>
      <c r="O24847" s="2"/>
      <c r="P24847">
        <v>24846</v>
      </c>
      <c r="Q24847" s="1" t="s">
        <v>754</v>
      </c>
      <c r="R24847" s="1"/>
      <c r="S24847" s="2"/>
      <c r="T24847">
        <v>24846</v>
      </c>
      <c r="U24847" s="1" t="s">
        <v>178</v>
      </c>
      <c r="V24847" s="1"/>
      <c r="W24847" s="2"/>
      <c r="X24847">
        <v>24846</v>
      </c>
      <c r="Y24847" s="1" t="s">
        <v>179</v>
      </c>
      <c r="Z24847" s="1"/>
      <c r="AA24847" s="2"/>
      <c r="AD24847"/>
      <c r="AE24847" s="3"/>
      <c r="AF24847" s="3"/>
      <c r="AG24847" s="46"/>
      <c r="AH24847" s="15"/>
      <c r="AI24847" s="15"/>
      <c r="AQ24847" s="15"/>
      <c r="AR24847" s="15"/>
      <c r="AS24847" s="15"/>
      <c r="AT24847" s="15"/>
      <c r="AU24847" s="14"/>
      <c r="AV24847" s="14"/>
      <c r="BA24847" s="15"/>
      <c r="BB24847" s="15"/>
      <c r="BC24847" s="15"/>
      <c r="BD24847" s="15"/>
      <c r="BE24847" s="15"/>
      <c r="BF24847" s="15"/>
    </row>
    <row r="24848" spans="2:58">
      <c r="B24848" s="17"/>
      <c r="C24848" s="14"/>
      <c r="D24848" s="15"/>
      <c r="E24848" s="14"/>
      <c r="F24848" s="15"/>
      <c r="H24848">
        <v>24847</v>
      </c>
      <c r="I24848" s="1" t="s">
        <v>752</v>
      </c>
      <c r="J24848" s="1"/>
      <c r="K24848" s="2"/>
      <c r="L24848">
        <v>24847</v>
      </c>
      <c r="M24848" s="1" t="s">
        <v>753</v>
      </c>
      <c r="N24848" s="1"/>
      <c r="O24848" s="2"/>
      <c r="P24848">
        <v>24847</v>
      </c>
      <c r="Q24848" s="1" t="s">
        <v>754</v>
      </c>
      <c r="R24848" s="1"/>
      <c r="S24848" s="2"/>
      <c r="T24848">
        <v>24847</v>
      </c>
      <c r="U24848" s="1" t="s">
        <v>178</v>
      </c>
      <c r="V24848" s="1"/>
      <c r="W24848" s="2"/>
      <c r="X24848">
        <v>24847</v>
      </c>
      <c r="Y24848" s="1" t="s">
        <v>179</v>
      </c>
      <c r="Z24848" s="1"/>
      <c r="AA24848" s="2"/>
      <c r="AD24848"/>
      <c r="AE24848" s="3"/>
      <c r="AF24848" s="3"/>
      <c r="AG24848" s="46"/>
      <c r="AH24848" s="15"/>
      <c r="AI24848" s="15"/>
      <c r="AQ24848" s="15"/>
      <c r="AR24848" s="15"/>
      <c r="AS24848" s="15"/>
      <c r="AT24848" s="15"/>
      <c r="AU24848" s="15"/>
      <c r="AV24848" s="15"/>
      <c r="BA24848" s="15"/>
      <c r="BB24848" s="15"/>
      <c r="BC24848" s="15"/>
      <c r="BD24848" s="15"/>
      <c r="BE24848" s="15"/>
      <c r="BF24848" s="15"/>
    </row>
    <row r="24849" spans="2:58">
      <c r="B24849" s="17"/>
      <c r="C24849" s="14"/>
      <c r="D24849" s="15"/>
      <c r="E24849" s="14"/>
      <c r="F24849" s="15"/>
      <c r="H24849">
        <v>24848</v>
      </c>
      <c r="I24849" s="1" t="s">
        <v>752</v>
      </c>
      <c r="J24849" s="1"/>
      <c r="K24849" s="2"/>
      <c r="L24849">
        <v>24848</v>
      </c>
      <c r="M24849" s="1" t="s">
        <v>753</v>
      </c>
      <c r="N24849" s="1"/>
      <c r="O24849" s="2"/>
      <c r="P24849">
        <v>24848</v>
      </c>
      <c r="Q24849" s="1" t="s">
        <v>754</v>
      </c>
      <c r="R24849" s="1"/>
      <c r="S24849" s="2"/>
      <c r="T24849">
        <v>24848</v>
      </c>
      <c r="U24849" s="1" t="s">
        <v>178</v>
      </c>
      <c r="V24849" s="1"/>
      <c r="W24849" s="2"/>
      <c r="X24849">
        <v>24848</v>
      </c>
      <c r="Y24849" s="1" t="s">
        <v>179</v>
      </c>
      <c r="Z24849" s="1"/>
      <c r="AA24849" s="2"/>
      <c r="AD24849"/>
      <c r="AE24849" s="3"/>
      <c r="AF24849" s="3"/>
      <c r="AG24849" s="46"/>
      <c r="AH24849" s="15"/>
      <c r="AI24849" s="15"/>
      <c r="AQ24849" s="15"/>
      <c r="AR24849" s="15"/>
      <c r="AS24849" s="15"/>
      <c r="AT24849" s="15"/>
      <c r="AU24849" s="14"/>
      <c r="AV24849" s="14"/>
      <c r="BA24849" s="15"/>
      <c r="BB24849" s="15"/>
      <c r="BC24849" s="15"/>
      <c r="BD24849" s="15"/>
      <c r="BE24849" s="15"/>
      <c r="BF24849" s="15"/>
    </row>
    <row r="24850" spans="2:58">
      <c r="B24850" s="17"/>
      <c r="C24850" s="14"/>
      <c r="D24850" s="15"/>
      <c r="E24850" s="14"/>
      <c r="F24850" s="15"/>
      <c r="H24850">
        <v>24849</v>
      </c>
      <c r="I24850" s="1" t="s">
        <v>752</v>
      </c>
      <c r="J24850" s="1"/>
      <c r="K24850" s="2"/>
      <c r="L24850">
        <v>24849</v>
      </c>
      <c r="M24850" s="1" t="s">
        <v>753</v>
      </c>
      <c r="N24850" s="1"/>
      <c r="O24850" s="2"/>
      <c r="P24850">
        <v>24849</v>
      </c>
      <c r="Q24850" s="1" t="s">
        <v>754</v>
      </c>
      <c r="R24850" s="1"/>
      <c r="S24850" s="2"/>
      <c r="T24850">
        <v>24849</v>
      </c>
      <c r="U24850" s="1" t="s">
        <v>178</v>
      </c>
      <c r="V24850" s="1"/>
      <c r="W24850" s="2"/>
      <c r="X24850">
        <v>24849</v>
      </c>
      <c r="Y24850" s="1" t="s">
        <v>179</v>
      </c>
      <c r="Z24850" s="1"/>
      <c r="AA24850" s="2"/>
      <c r="AD24850"/>
      <c r="AE24850" s="3"/>
      <c r="AF24850" s="3"/>
      <c r="AG24850" s="46"/>
      <c r="AH24850" s="15"/>
      <c r="AI24850" s="15"/>
      <c r="AQ24850" s="15"/>
      <c r="AR24850" s="15"/>
      <c r="AS24850" s="15"/>
      <c r="AT24850" s="15"/>
      <c r="AU24850" s="14"/>
      <c r="AV24850" s="14"/>
      <c r="BA24850" s="15"/>
      <c r="BB24850" s="15"/>
      <c r="BC24850" s="15"/>
      <c r="BD24850" s="15"/>
      <c r="BE24850" s="15"/>
      <c r="BF24850" s="14"/>
    </row>
    <row r="24851" spans="2:58">
      <c r="B24851" s="15"/>
      <c r="C24851" s="17"/>
      <c r="D24851" s="15"/>
      <c r="E24851" s="15"/>
      <c r="F24851" s="15"/>
      <c r="H24851">
        <v>24850</v>
      </c>
      <c r="I24851" s="1" t="s">
        <v>752</v>
      </c>
      <c r="J24851" s="1"/>
      <c r="K24851" s="2"/>
      <c r="L24851">
        <v>24850</v>
      </c>
      <c r="M24851" s="1" t="s">
        <v>753</v>
      </c>
      <c r="N24851" s="1"/>
      <c r="O24851" s="2"/>
      <c r="P24851">
        <v>24850</v>
      </c>
      <c r="Q24851" s="1" t="s">
        <v>754</v>
      </c>
      <c r="R24851" s="1"/>
      <c r="S24851" s="2"/>
      <c r="T24851">
        <v>24850</v>
      </c>
      <c r="U24851" s="1" t="s">
        <v>178</v>
      </c>
      <c r="V24851" s="1"/>
      <c r="W24851" s="2"/>
      <c r="X24851">
        <v>24850</v>
      </c>
      <c r="Y24851" s="1" t="s">
        <v>179</v>
      </c>
      <c r="Z24851" s="1"/>
      <c r="AA24851" s="2"/>
      <c r="AD24851"/>
      <c r="AE24851" s="3"/>
      <c r="AF24851" s="3"/>
      <c r="AG24851" s="46"/>
      <c r="AH24851" s="15"/>
      <c r="AI24851" s="15"/>
      <c r="AQ24851" s="15"/>
      <c r="AR24851" s="15"/>
      <c r="AS24851" s="15"/>
      <c r="AT24851" s="15"/>
      <c r="AU24851" s="14"/>
      <c r="AV24851" s="14"/>
      <c r="BA24851" s="15"/>
      <c r="BB24851" s="15"/>
      <c r="BC24851" s="15"/>
      <c r="BD24851" s="15"/>
      <c r="BE24851" s="15"/>
      <c r="BF24851" s="14"/>
    </row>
    <row r="24852" spans="2:58">
      <c r="B24852" s="15"/>
      <c r="C24852" s="14"/>
      <c r="D24852" s="15"/>
      <c r="E24852" s="14"/>
      <c r="F24852" s="15"/>
      <c r="H24852">
        <v>24851</v>
      </c>
      <c r="I24852" s="1" t="s">
        <v>752</v>
      </c>
      <c r="J24852" s="1"/>
      <c r="K24852" s="2"/>
      <c r="L24852">
        <v>24851</v>
      </c>
      <c r="M24852" s="1" t="s">
        <v>753</v>
      </c>
      <c r="N24852" s="1"/>
      <c r="O24852" s="2"/>
      <c r="P24852">
        <v>24851</v>
      </c>
      <c r="Q24852" s="1" t="s">
        <v>754</v>
      </c>
      <c r="R24852" s="1"/>
      <c r="S24852" s="2"/>
      <c r="T24852">
        <v>24851</v>
      </c>
      <c r="U24852" s="1" t="s">
        <v>178</v>
      </c>
      <c r="V24852" s="1"/>
      <c r="W24852" s="2"/>
      <c r="X24852">
        <v>24851</v>
      </c>
      <c r="Y24852" s="1" t="s">
        <v>179</v>
      </c>
      <c r="Z24852" s="1"/>
      <c r="AA24852" s="2"/>
      <c r="AD24852"/>
      <c r="AE24852" s="3"/>
      <c r="AF24852" s="3"/>
      <c r="AG24852" s="46"/>
      <c r="AH24852" s="15"/>
      <c r="AI24852" s="15"/>
      <c r="AQ24852" s="15"/>
      <c r="AR24852" s="15"/>
      <c r="AS24852" s="15"/>
      <c r="AT24852" s="15"/>
      <c r="AU24852" s="15"/>
      <c r="AV24852" s="15"/>
      <c r="BA24852" s="15"/>
      <c r="BB24852" s="15"/>
      <c r="BC24852" s="15"/>
      <c r="BD24852" s="15"/>
      <c r="BE24852" s="15"/>
      <c r="BF24852" s="15"/>
    </row>
    <row r="24853" spans="2:58">
      <c r="B24853" s="15"/>
      <c r="C24853" s="14"/>
      <c r="D24853" s="15"/>
      <c r="E24853" s="14"/>
      <c r="F24853" s="15"/>
      <c r="H24853">
        <v>24852</v>
      </c>
      <c r="I24853" s="1" t="s">
        <v>752</v>
      </c>
      <c r="J24853" s="1"/>
      <c r="K24853" s="2"/>
      <c r="L24853">
        <v>24852</v>
      </c>
      <c r="M24853" s="1" t="s">
        <v>753</v>
      </c>
      <c r="N24853" s="1"/>
      <c r="O24853" s="2"/>
      <c r="P24853">
        <v>24852</v>
      </c>
      <c r="Q24853" s="1" t="s">
        <v>754</v>
      </c>
      <c r="R24853" s="1"/>
      <c r="S24853" s="2"/>
      <c r="T24853">
        <v>24852</v>
      </c>
      <c r="U24853" s="1" t="s">
        <v>178</v>
      </c>
      <c r="V24853" s="1"/>
      <c r="W24853" s="2"/>
      <c r="X24853">
        <v>24852</v>
      </c>
      <c r="Y24853" s="1" t="s">
        <v>179</v>
      </c>
      <c r="Z24853" s="1"/>
      <c r="AA24853" s="2"/>
      <c r="AD24853"/>
      <c r="AE24853" s="3"/>
      <c r="AF24853" s="3"/>
      <c r="AG24853" s="46"/>
      <c r="AH24853" s="15"/>
      <c r="AI24853" s="15"/>
      <c r="AQ24853" s="15"/>
      <c r="AR24853" s="15"/>
      <c r="AS24853" s="15"/>
      <c r="AT24853" s="15"/>
      <c r="AU24853" s="14"/>
      <c r="AV24853" s="14"/>
      <c r="BA24853" s="15"/>
      <c r="BB24853" s="15"/>
      <c r="BC24853" s="15"/>
      <c r="BD24853" s="15"/>
      <c r="BE24853" s="15"/>
      <c r="BF24853" s="15"/>
    </row>
    <row r="24854" spans="2:58">
      <c r="B24854" s="15"/>
      <c r="C24854" s="14"/>
      <c r="D24854" s="15"/>
      <c r="E24854" s="14"/>
      <c r="F24854" s="15"/>
      <c r="H24854">
        <v>24853</v>
      </c>
      <c r="I24854" s="1" t="s">
        <v>752</v>
      </c>
      <c r="J24854" s="1"/>
      <c r="K24854" s="2"/>
      <c r="L24854">
        <v>24853</v>
      </c>
      <c r="M24854" s="1" t="s">
        <v>753</v>
      </c>
      <c r="N24854" s="1"/>
      <c r="O24854" s="2"/>
      <c r="P24854">
        <v>24853</v>
      </c>
      <c r="Q24854" s="1" t="s">
        <v>754</v>
      </c>
      <c r="R24854" s="1"/>
      <c r="S24854" s="2"/>
      <c r="T24854">
        <v>24853</v>
      </c>
      <c r="U24854" s="1" t="s">
        <v>178</v>
      </c>
      <c r="V24854" s="1"/>
      <c r="W24854" s="2"/>
      <c r="X24854">
        <v>24853</v>
      </c>
      <c r="Y24854" s="1" t="s">
        <v>179</v>
      </c>
      <c r="Z24854" s="1"/>
      <c r="AA24854" s="2"/>
      <c r="AD24854"/>
      <c r="AE24854" s="3"/>
      <c r="AF24854" s="3"/>
      <c r="AG24854" s="46"/>
      <c r="AH24854" s="15"/>
      <c r="AI24854" s="15"/>
      <c r="AQ24854" s="15"/>
      <c r="AR24854" s="15"/>
      <c r="AS24854" s="15"/>
      <c r="AT24854" s="15"/>
      <c r="AU24854" s="14"/>
      <c r="AV24854" s="14"/>
      <c r="BA24854" s="15"/>
      <c r="BB24854" s="15"/>
      <c r="BC24854" s="15"/>
      <c r="BD24854" s="15"/>
      <c r="BE24854" s="15"/>
      <c r="BF24854" s="14"/>
    </row>
    <row r="24855" spans="2:58">
      <c r="B24855" s="15"/>
      <c r="C24855" s="14"/>
      <c r="D24855" s="15"/>
      <c r="E24855" s="14"/>
      <c r="F24855" s="15"/>
      <c r="H24855">
        <v>24854</v>
      </c>
      <c r="I24855" s="1" t="s">
        <v>752</v>
      </c>
      <c r="J24855" s="1"/>
      <c r="K24855" s="2"/>
      <c r="L24855">
        <v>24854</v>
      </c>
      <c r="M24855" s="1" t="s">
        <v>753</v>
      </c>
      <c r="N24855" s="1"/>
      <c r="O24855" s="2"/>
      <c r="P24855">
        <v>24854</v>
      </c>
      <c r="Q24855" s="1" t="s">
        <v>754</v>
      </c>
      <c r="R24855" s="1"/>
      <c r="S24855" s="2"/>
      <c r="T24855">
        <v>24854</v>
      </c>
      <c r="U24855" s="1" t="s">
        <v>178</v>
      </c>
      <c r="V24855" s="1"/>
      <c r="W24855" s="2"/>
      <c r="X24855">
        <v>24854</v>
      </c>
      <c r="Y24855" s="1" t="s">
        <v>179</v>
      </c>
      <c r="Z24855" s="1"/>
      <c r="AA24855" s="2"/>
      <c r="AD24855"/>
      <c r="AE24855" s="3"/>
      <c r="AF24855" s="3"/>
      <c r="AG24855" s="46"/>
      <c r="AH24855" s="15"/>
      <c r="AI24855" s="15"/>
      <c r="AQ24855" s="15"/>
      <c r="AR24855" s="15"/>
      <c r="AS24855" s="15"/>
      <c r="AT24855" s="15"/>
      <c r="AU24855" s="14"/>
      <c r="AV24855" s="14"/>
      <c r="BA24855" s="15"/>
      <c r="BB24855" s="15"/>
      <c r="BC24855" s="15"/>
      <c r="BD24855" s="15"/>
      <c r="BE24855" s="15"/>
      <c r="BF24855" s="14"/>
    </row>
    <row r="24856" spans="2:58">
      <c r="B24856" s="15"/>
      <c r="C24856" s="14"/>
      <c r="D24856" s="15"/>
      <c r="E24856" s="14"/>
      <c r="F24856" s="15"/>
      <c r="H24856">
        <v>24855</v>
      </c>
      <c r="I24856" s="1" t="s">
        <v>752</v>
      </c>
      <c r="J24856" s="1"/>
      <c r="K24856" s="2"/>
      <c r="L24856">
        <v>24855</v>
      </c>
      <c r="M24856" s="1" t="s">
        <v>753</v>
      </c>
      <c r="N24856" s="1"/>
      <c r="O24856" s="2"/>
      <c r="P24856">
        <v>24855</v>
      </c>
      <c r="Q24856" s="1" t="s">
        <v>754</v>
      </c>
      <c r="R24856" s="1"/>
      <c r="S24856" s="2"/>
      <c r="T24856">
        <v>24855</v>
      </c>
      <c r="U24856" s="1" t="s">
        <v>178</v>
      </c>
      <c r="V24856" s="1"/>
      <c r="W24856" s="2"/>
      <c r="X24856">
        <v>24855</v>
      </c>
      <c r="Y24856" s="1" t="s">
        <v>179</v>
      </c>
      <c r="Z24856" s="1"/>
      <c r="AA24856" s="2"/>
      <c r="AD24856"/>
      <c r="AE24856" s="3"/>
      <c r="AF24856" s="3"/>
      <c r="AG24856" s="46"/>
      <c r="AH24856" s="15"/>
      <c r="AI24856" s="15"/>
      <c r="AQ24856" s="15"/>
      <c r="AR24856" s="15"/>
      <c r="AS24856" s="15"/>
      <c r="AT24856" s="15"/>
      <c r="AU24856" s="14"/>
      <c r="AV24856" s="14"/>
      <c r="BA24856" s="15"/>
      <c r="BB24856" s="15"/>
      <c r="BC24856" s="15"/>
      <c r="BD24856" s="15"/>
      <c r="BE24856" s="15"/>
      <c r="BF24856" s="14"/>
    </row>
    <row r="24857" spans="2:58">
      <c r="B24857" s="15"/>
      <c r="C24857" s="14"/>
      <c r="D24857" s="15"/>
      <c r="E24857" s="14"/>
      <c r="F24857" s="15"/>
      <c r="H24857">
        <v>24856</v>
      </c>
      <c r="I24857" s="1" t="s">
        <v>752</v>
      </c>
      <c r="J24857" s="1"/>
      <c r="K24857" s="2"/>
      <c r="L24857">
        <v>24856</v>
      </c>
      <c r="M24857" s="1" t="s">
        <v>753</v>
      </c>
      <c r="N24857" s="1"/>
      <c r="O24857" s="2"/>
      <c r="P24857">
        <v>24856</v>
      </c>
      <c r="Q24857" s="1" t="s">
        <v>754</v>
      </c>
      <c r="R24857" s="1"/>
      <c r="S24857" s="2"/>
      <c r="T24857">
        <v>24856</v>
      </c>
      <c r="U24857" s="1" t="s">
        <v>178</v>
      </c>
      <c r="V24857" s="1"/>
      <c r="W24857" s="2"/>
      <c r="X24857">
        <v>24856</v>
      </c>
      <c r="Y24857" s="1" t="s">
        <v>179</v>
      </c>
      <c r="Z24857" s="1"/>
      <c r="AA24857" s="2"/>
      <c r="AD24857"/>
      <c r="AE24857" s="3"/>
      <c r="AF24857" s="3"/>
      <c r="AG24857" s="46"/>
      <c r="AH24857" s="15"/>
      <c r="AI24857" s="15"/>
      <c r="AQ24857" s="15"/>
      <c r="AR24857" s="15"/>
      <c r="AS24857" s="15"/>
      <c r="AT24857" s="15"/>
      <c r="AU24857" s="14"/>
      <c r="AV24857" s="14"/>
      <c r="BA24857" s="15"/>
      <c r="BB24857" s="15"/>
      <c r="BC24857" s="15"/>
      <c r="BD24857" s="15"/>
      <c r="BE24857" s="15"/>
      <c r="BF24857" s="14"/>
    </row>
    <row r="24858" spans="2:58">
      <c r="B24858" s="15"/>
      <c r="C24858" s="14"/>
      <c r="D24858" s="15"/>
      <c r="E24858" s="14"/>
      <c r="F24858" s="15"/>
      <c r="H24858">
        <v>24857</v>
      </c>
      <c r="I24858" s="1" t="s">
        <v>752</v>
      </c>
      <c r="J24858" s="1"/>
      <c r="K24858" s="2"/>
      <c r="L24858">
        <v>24857</v>
      </c>
      <c r="M24858" s="1" t="s">
        <v>753</v>
      </c>
      <c r="N24858" s="1"/>
      <c r="O24858" s="2"/>
      <c r="P24858">
        <v>24857</v>
      </c>
      <c r="Q24858" s="1" t="s">
        <v>754</v>
      </c>
      <c r="R24858" s="1"/>
      <c r="S24858" s="2"/>
      <c r="T24858">
        <v>24857</v>
      </c>
      <c r="U24858" s="1" t="s">
        <v>178</v>
      </c>
      <c r="V24858" s="1"/>
      <c r="W24858" s="2"/>
      <c r="X24858">
        <v>24857</v>
      </c>
      <c r="Y24858" s="1" t="s">
        <v>179</v>
      </c>
      <c r="Z24858" s="1"/>
      <c r="AA24858" s="2"/>
      <c r="AD24858"/>
      <c r="AE24858" s="3"/>
      <c r="AF24858" s="3"/>
      <c r="AG24858" s="46"/>
      <c r="AH24858" s="15"/>
      <c r="AI24858" s="15"/>
      <c r="AQ24858" s="15"/>
      <c r="AR24858" s="15"/>
      <c r="AS24858" s="15"/>
      <c r="AT24858" s="15"/>
      <c r="AU24858" s="14"/>
      <c r="AV24858" s="14"/>
      <c r="BA24858" s="15"/>
      <c r="BB24858" s="15"/>
      <c r="BC24858" s="15"/>
      <c r="BD24858" s="15"/>
      <c r="BE24858" s="15"/>
      <c r="BF24858" s="15"/>
    </row>
    <row r="24859" spans="2:58">
      <c r="B24859" s="15"/>
      <c r="C24859" s="17"/>
      <c r="D24859" s="15"/>
      <c r="E24859" s="15"/>
      <c r="F24859" s="15"/>
      <c r="H24859">
        <v>24858</v>
      </c>
      <c r="I24859" s="1" t="s">
        <v>752</v>
      </c>
      <c r="J24859" s="1"/>
      <c r="K24859" s="2"/>
      <c r="L24859">
        <v>24858</v>
      </c>
      <c r="M24859" s="1" t="s">
        <v>753</v>
      </c>
      <c r="N24859" s="1"/>
      <c r="O24859" s="2"/>
      <c r="P24859">
        <v>24858</v>
      </c>
      <c r="Q24859" s="1" t="s">
        <v>754</v>
      </c>
      <c r="R24859" s="1"/>
      <c r="S24859" s="2"/>
      <c r="T24859">
        <v>24858</v>
      </c>
      <c r="U24859" s="1" t="s">
        <v>178</v>
      </c>
      <c r="V24859" s="1"/>
      <c r="W24859" s="2"/>
      <c r="X24859">
        <v>24858</v>
      </c>
      <c r="Y24859" s="1" t="s">
        <v>179</v>
      </c>
      <c r="Z24859" s="1"/>
      <c r="AA24859" s="2"/>
      <c r="AD24859"/>
      <c r="AE24859" s="3"/>
      <c r="AF24859" s="3"/>
      <c r="AG24859" s="46"/>
      <c r="AH24859" s="15"/>
      <c r="AI24859" s="15"/>
      <c r="AL24859" s="15"/>
      <c r="AM24859" s="15"/>
      <c r="AN24859" s="15"/>
      <c r="AO24859" s="15"/>
      <c r="AP24859" s="15"/>
      <c r="AQ24859" s="15"/>
      <c r="AR24859" s="15"/>
      <c r="AS24859" s="15"/>
      <c r="AT24859" s="15"/>
      <c r="AU24859" s="15"/>
      <c r="AV24859" s="15"/>
      <c r="AW24859" s="15"/>
      <c r="AX24859" s="15"/>
      <c r="AY24859" s="15"/>
      <c r="AZ24859" s="15"/>
      <c r="BA24859" s="15"/>
      <c r="BB24859" s="15"/>
      <c r="BC24859" s="15"/>
      <c r="BD24859" s="15"/>
      <c r="BE24859" s="15"/>
      <c r="BF24859" s="15"/>
    </row>
    <row r="24860" spans="2:58">
      <c r="B24860" s="15"/>
      <c r="C24860" s="14"/>
      <c r="D24860" s="15"/>
      <c r="E24860" s="14"/>
      <c r="F24860" s="15"/>
      <c r="H24860">
        <v>24859</v>
      </c>
      <c r="I24860" s="1" t="s">
        <v>752</v>
      </c>
      <c r="J24860" s="1"/>
      <c r="K24860" s="2"/>
      <c r="L24860">
        <v>24859</v>
      </c>
      <c r="M24860" s="1" t="s">
        <v>753</v>
      </c>
      <c r="N24860" s="1"/>
      <c r="O24860" s="2"/>
      <c r="P24860">
        <v>24859</v>
      </c>
      <c r="Q24860" s="1" t="s">
        <v>754</v>
      </c>
      <c r="R24860" s="1"/>
      <c r="S24860" s="2"/>
      <c r="T24860">
        <v>24859</v>
      </c>
      <c r="U24860" s="1" t="s">
        <v>178</v>
      </c>
      <c r="V24860" s="1"/>
      <c r="W24860" s="2"/>
      <c r="X24860">
        <v>24859</v>
      </c>
      <c r="Y24860" s="1" t="s">
        <v>179</v>
      </c>
      <c r="Z24860" s="1"/>
      <c r="AA24860" s="2"/>
      <c r="AD24860"/>
      <c r="AE24860" s="3"/>
      <c r="AF24860" s="3"/>
      <c r="AG24860" s="46"/>
      <c r="AH24860" s="15"/>
      <c r="AI24860" s="15"/>
    </row>
    <row r="24861" spans="2:58">
      <c r="B24861" s="15"/>
      <c r="C24861" s="14"/>
      <c r="D24861" s="15"/>
      <c r="E24861" s="14"/>
      <c r="F24861" s="15"/>
      <c r="H24861">
        <v>24860</v>
      </c>
      <c r="I24861" s="1" t="s">
        <v>752</v>
      </c>
      <c r="J24861" s="1"/>
      <c r="K24861" s="2"/>
      <c r="L24861">
        <v>24860</v>
      </c>
      <c r="M24861" s="1" t="s">
        <v>753</v>
      </c>
      <c r="N24861" s="1"/>
      <c r="O24861" s="2"/>
      <c r="P24861">
        <v>24860</v>
      </c>
      <c r="Q24861" s="1" t="s">
        <v>754</v>
      </c>
      <c r="R24861" s="1"/>
      <c r="S24861" s="2"/>
      <c r="T24861">
        <v>24860</v>
      </c>
      <c r="U24861" s="1" t="s">
        <v>178</v>
      </c>
      <c r="V24861" s="1"/>
      <c r="W24861" s="2"/>
      <c r="X24861">
        <v>24860</v>
      </c>
      <c r="Y24861" s="1" t="s">
        <v>179</v>
      </c>
      <c r="Z24861" s="1"/>
      <c r="AA24861" s="2"/>
      <c r="AD24861"/>
      <c r="AE24861" s="3"/>
      <c r="AF24861" s="3"/>
      <c r="AG24861" s="46"/>
      <c r="AH24861" s="15"/>
      <c r="AI24861" s="15"/>
    </row>
    <row r="24862" spans="2:58">
      <c r="B24862" s="15"/>
      <c r="C24862" s="14"/>
      <c r="D24862" s="15"/>
      <c r="E24862" s="14"/>
      <c r="F24862" s="15"/>
      <c r="H24862">
        <v>24861</v>
      </c>
      <c r="I24862" s="1" t="s">
        <v>752</v>
      </c>
      <c r="J24862" s="1"/>
      <c r="K24862" s="2"/>
      <c r="L24862">
        <v>24861</v>
      </c>
      <c r="M24862" s="1" t="s">
        <v>753</v>
      </c>
      <c r="N24862" s="1"/>
      <c r="O24862" s="2"/>
      <c r="P24862">
        <v>24861</v>
      </c>
      <c r="Q24862" s="1" t="s">
        <v>754</v>
      </c>
      <c r="R24862" s="1"/>
      <c r="S24862" s="2"/>
      <c r="T24862">
        <v>24861</v>
      </c>
      <c r="U24862" s="1" t="s">
        <v>178</v>
      </c>
      <c r="V24862" s="1"/>
      <c r="W24862" s="2"/>
      <c r="X24862">
        <v>24861</v>
      </c>
      <c r="Y24862" s="1" t="s">
        <v>179</v>
      </c>
      <c r="Z24862" s="1"/>
      <c r="AA24862" s="2"/>
      <c r="AD24862"/>
      <c r="AE24862" s="3"/>
      <c r="AF24862" s="3"/>
      <c r="AG24862" s="46"/>
      <c r="AH24862" s="15"/>
      <c r="AI24862" s="15"/>
    </row>
    <row r="24863" spans="2:58">
      <c r="B24863" s="15"/>
      <c r="C24863" s="17"/>
      <c r="D24863" s="15"/>
      <c r="E24863" s="15"/>
      <c r="F24863" s="15"/>
      <c r="H24863">
        <v>24862</v>
      </c>
      <c r="I24863" s="1" t="s">
        <v>752</v>
      </c>
      <c r="J24863" s="1"/>
      <c r="K24863" s="2"/>
      <c r="L24863">
        <v>24862</v>
      </c>
      <c r="M24863" s="1" t="s">
        <v>753</v>
      </c>
      <c r="N24863" s="1"/>
      <c r="O24863" s="2"/>
      <c r="P24863">
        <v>24862</v>
      </c>
      <c r="Q24863" s="1" t="s">
        <v>754</v>
      </c>
      <c r="R24863" s="1"/>
      <c r="S24863" s="2"/>
      <c r="T24863">
        <v>24862</v>
      </c>
      <c r="U24863" s="1" t="s">
        <v>178</v>
      </c>
      <c r="V24863" s="1"/>
      <c r="W24863" s="2"/>
      <c r="X24863">
        <v>24862</v>
      </c>
      <c r="Y24863" s="1" t="s">
        <v>179</v>
      </c>
      <c r="Z24863" s="1"/>
      <c r="AA24863" s="2"/>
      <c r="AC24863" s="15"/>
      <c r="AD24863"/>
      <c r="AE24863" s="3"/>
      <c r="AF24863" s="3"/>
      <c r="AG24863" s="46"/>
      <c r="AH24863" s="15"/>
      <c r="AI24863" s="15"/>
      <c r="AJ24863" s="15"/>
      <c r="AK24863" s="14"/>
    </row>
    <row r="24864" spans="2:58">
      <c r="B24864" s="15"/>
      <c r="C24864" s="14"/>
      <c r="D24864" s="15"/>
      <c r="E24864" s="14"/>
      <c r="F24864" s="15"/>
      <c r="H24864">
        <v>24863</v>
      </c>
      <c r="I24864" s="1" t="s">
        <v>752</v>
      </c>
      <c r="J24864" s="1"/>
      <c r="K24864" s="2"/>
      <c r="L24864">
        <v>24863</v>
      </c>
      <c r="M24864" s="1" t="s">
        <v>753</v>
      </c>
      <c r="N24864" s="1"/>
      <c r="O24864" s="2"/>
      <c r="P24864">
        <v>24863</v>
      </c>
      <c r="Q24864" s="1" t="s">
        <v>754</v>
      </c>
      <c r="R24864" s="1"/>
      <c r="S24864" s="2"/>
      <c r="T24864">
        <v>24863</v>
      </c>
      <c r="U24864" s="1" t="s">
        <v>178</v>
      </c>
      <c r="V24864" s="1"/>
      <c r="W24864" s="2"/>
      <c r="X24864">
        <v>24863</v>
      </c>
      <c r="Y24864" s="1" t="s">
        <v>179</v>
      </c>
      <c r="Z24864" s="1"/>
      <c r="AA24864" s="2"/>
      <c r="AD24864"/>
      <c r="AE24864" s="3"/>
      <c r="AF24864" s="3"/>
      <c r="AG24864" s="46"/>
    </row>
    <row r="24865" spans="2:33">
      <c r="B24865" s="15"/>
      <c r="C24865" s="14"/>
      <c r="D24865" s="15"/>
      <c r="E24865" s="14"/>
      <c r="F24865" s="15"/>
      <c r="H24865">
        <v>24864</v>
      </c>
      <c r="I24865" s="1" t="s">
        <v>752</v>
      </c>
      <c r="J24865" s="1"/>
      <c r="K24865" s="2"/>
      <c r="L24865">
        <v>24864</v>
      </c>
      <c r="M24865" s="1" t="s">
        <v>753</v>
      </c>
      <c r="N24865" s="1"/>
      <c r="O24865" s="2"/>
      <c r="P24865">
        <v>24864</v>
      </c>
      <c r="Q24865" s="1" t="s">
        <v>754</v>
      </c>
      <c r="R24865" s="1"/>
      <c r="S24865" s="2"/>
      <c r="T24865">
        <v>24864</v>
      </c>
      <c r="U24865" s="1" t="s">
        <v>178</v>
      </c>
      <c r="V24865" s="1"/>
      <c r="W24865" s="2"/>
      <c r="X24865">
        <v>24864</v>
      </c>
      <c r="Y24865" s="1" t="s">
        <v>179</v>
      </c>
      <c r="Z24865" s="1"/>
      <c r="AA24865" s="2"/>
      <c r="AD24865"/>
      <c r="AE24865" s="3"/>
      <c r="AF24865" s="68"/>
      <c r="AG24865" s="46"/>
    </row>
    <row r="24866" spans="2:33">
      <c r="B24866" s="15"/>
      <c r="C24866" s="14"/>
      <c r="D24866" s="15"/>
      <c r="E24866" s="14"/>
      <c r="F24866" s="15"/>
      <c r="H24866">
        <v>24865</v>
      </c>
      <c r="I24866" s="1" t="s">
        <v>752</v>
      </c>
      <c r="J24866" s="1"/>
      <c r="K24866" s="2"/>
      <c r="L24866">
        <v>24865</v>
      </c>
      <c r="M24866" s="1" t="s">
        <v>753</v>
      </c>
      <c r="N24866" s="1"/>
      <c r="O24866" s="2"/>
      <c r="P24866">
        <v>24865</v>
      </c>
      <c r="Q24866" s="1" t="s">
        <v>754</v>
      </c>
      <c r="R24866" s="1"/>
      <c r="S24866" s="2"/>
      <c r="T24866">
        <v>24865</v>
      </c>
      <c r="U24866" s="1" t="s">
        <v>178</v>
      </c>
      <c r="V24866" s="1"/>
      <c r="W24866" s="2"/>
      <c r="X24866">
        <v>24865</v>
      </c>
      <c r="Y24866" s="1" t="s">
        <v>179</v>
      </c>
      <c r="Z24866" s="1"/>
      <c r="AA24866" s="2"/>
      <c r="AD24866"/>
      <c r="AE24866" s="3"/>
      <c r="AF24866" s="3"/>
      <c r="AG24866" s="46"/>
    </row>
    <row r="24867" spans="2:33">
      <c r="B24867" s="15"/>
      <c r="C24867" s="14"/>
      <c r="D24867" s="15"/>
      <c r="E24867" s="14"/>
      <c r="F24867" s="15"/>
      <c r="H24867">
        <v>24866</v>
      </c>
      <c r="I24867" s="1" t="s">
        <v>752</v>
      </c>
      <c r="J24867" s="1"/>
      <c r="K24867" s="2"/>
      <c r="L24867">
        <v>24866</v>
      </c>
      <c r="M24867" s="1" t="s">
        <v>753</v>
      </c>
      <c r="N24867" s="1"/>
      <c r="O24867" s="2"/>
      <c r="P24867">
        <v>24866</v>
      </c>
      <c r="Q24867" s="1" t="s">
        <v>754</v>
      </c>
      <c r="R24867" s="1"/>
      <c r="S24867" s="2"/>
      <c r="T24867">
        <v>24866</v>
      </c>
      <c r="U24867" s="1" t="s">
        <v>178</v>
      </c>
      <c r="V24867" s="1"/>
      <c r="W24867" s="2"/>
      <c r="X24867">
        <v>24866</v>
      </c>
      <c r="Y24867" s="1" t="s">
        <v>179</v>
      </c>
      <c r="Z24867" s="1"/>
      <c r="AA24867" s="2"/>
      <c r="AD24867"/>
      <c r="AE24867" s="3"/>
      <c r="AF24867" s="3"/>
      <c r="AG24867" s="46"/>
    </row>
    <row r="24868" spans="2:33">
      <c r="B24868" s="15"/>
      <c r="C24868" s="17"/>
      <c r="D24868" s="15"/>
      <c r="E24868" s="14"/>
      <c r="F24868" s="15"/>
      <c r="H24868">
        <v>24867</v>
      </c>
      <c r="I24868" s="1" t="s">
        <v>752</v>
      </c>
      <c r="J24868" s="1"/>
      <c r="K24868" s="2"/>
      <c r="L24868">
        <v>24867</v>
      </c>
      <c r="M24868" s="1" t="s">
        <v>753</v>
      </c>
      <c r="N24868" s="1"/>
      <c r="O24868" s="2"/>
      <c r="P24868">
        <v>24867</v>
      </c>
      <c r="Q24868" s="1" t="s">
        <v>754</v>
      </c>
      <c r="R24868" s="1"/>
      <c r="S24868" s="2"/>
      <c r="T24868">
        <v>24867</v>
      </c>
      <c r="U24868" s="1" t="s">
        <v>178</v>
      </c>
      <c r="V24868" s="1"/>
      <c r="W24868" s="2"/>
      <c r="X24868">
        <v>24867</v>
      </c>
      <c r="Y24868" s="1" t="s">
        <v>179</v>
      </c>
      <c r="Z24868" s="1"/>
      <c r="AA24868" s="2"/>
      <c r="AD24868"/>
      <c r="AE24868" s="3"/>
      <c r="AF24868" s="3"/>
      <c r="AG24868" s="46"/>
    </row>
    <row r="24869" spans="2:33">
      <c r="B24869" s="15"/>
      <c r="C24869" s="14"/>
      <c r="D24869" s="15"/>
      <c r="E24869" s="14"/>
      <c r="F24869" s="15"/>
      <c r="H24869">
        <v>24868</v>
      </c>
      <c r="I24869" s="1" t="s">
        <v>752</v>
      </c>
      <c r="J24869" s="1"/>
      <c r="K24869" s="2"/>
      <c r="L24869">
        <v>24868</v>
      </c>
      <c r="M24869" s="1" t="s">
        <v>753</v>
      </c>
      <c r="N24869" s="1"/>
      <c r="O24869" s="2"/>
      <c r="P24869">
        <v>24868</v>
      </c>
      <c r="Q24869" s="1" t="s">
        <v>754</v>
      </c>
      <c r="R24869" s="1"/>
      <c r="S24869" s="2"/>
      <c r="T24869">
        <v>24868</v>
      </c>
      <c r="U24869" s="1" t="s">
        <v>178</v>
      </c>
      <c r="V24869" s="1"/>
      <c r="W24869" s="2"/>
      <c r="X24869">
        <v>24868</v>
      </c>
      <c r="Y24869" s="1" t="s">
        <v>179</v>
      </c>
      <c r="Z24869" s="1"/>
      <c r="AA24869" s="2"/>
      <c r="AD24869"/>
      <c r="AE24869" s="3"/>
      <c r="AF24869" s="3"/>
      <c r="AG24869" s="46"/>
    </row>
    <row r="24870" spans="2:33">
      <c r="H24870">
        <v>24869</v>
      </c>
      <c r="I24870" s="1" t="s">
        <v>752</v>
      </c>
      <c r="J24870" s="1"/>
      <c r="K24870" s="2"/>
      <c r="L24870">
        <v>24869</v>
      </c>
      <c r="M24870" s="1" t="s">
        <v>753</v>
      </c>
      <c r="N24870" s="1"/>
      <c r="O24870" s="2"/>
      <c r="P24870">
        <v>24869</v>
      </c>
      <c r="Q24870" s="1" t="s">
        <v>754</v>
      </c>
      <c r="R24870" s="1"/>
      <c r="S24870" s="2"/>
      <c r="T24870">
        <v>24869</v>
      </c>
      <c r="U24870" s="1" t="s">
        <v>178</v>
      </c>
      <c r="V24870" s="1"/>
      <c r="W24870" s="2"/>
      <c r="X24870">
        <v>24869</v>
      </c>
      <c r="Y24870" s="1" t="s">
        <v>179</v>
      </c>
      <c r="Z24870" s="1"/>
      <c r="AA24870" s="2"/>
      <c r="AD24870"/>
      <c r="AE24870" s="3"/>
      <c r="AF24870" s="3"/>
      <c r="AG24870" s="46"/>
    </row>
    <row r="24871" spans="2:33">
      <c r="H24871">
        <v>24870</v>
      </c>
      <c r="I24871" s="1" t="s">
        <v>752</v>
      </c>
      <c r="J24871" s="1"/>
      <c r="K24871" s="2"/>
      <c r="L24871">
        <v>24870</v>
      </c>
      <c r="M24871" s="1" t="s">
        <v>753</v>
      </c>
      <c r="N24871" s="1"/>
      <c r="O24871" s="2"/>
      <c r="P24871">
        <v>24870</v>
      </c>
      <c r="Q24871" s="1" t="s">
        <v>754</v>
      </c>
      <c r="R24871" s="1"/>
      <c r="S24871" s="2"/>
      <c r="T24871">
        <v>24870</v>
      </c>
      <c r="U24871" s="1" t="s">
        <v>178</v>
      </c>
      <c r="V24871" s="1"/>
      <c r="W24871" s="2"/>
      <c r="X24871">
        <v>24870</v>
      </c>
      <c r="Y24871" s="1" t="s">
        <v>179</v>
      </c>
      <c r="Z24871" s="1"/>
      <c r="AA24871" s="2"/>
      <c r="AD24871"/>
      <c r="AE24871" s="3"/>
      <c r="AF24871" s="3"/>
      <c r="AG24871" s="46"/>
    </row>
    <row r="24872" spans="2:33">
      <c r="H24872">
        <v>24871</v>
      </c>
      <c r="I24872" s="1" t="s">
        <v>752</v>
      </c>
      <c r="J24872" s="1"/>
      <c r="K24872" s="2"/>
      <c r="L24872">
        <v>24871</v>
      </c>
      <c r="M24872" s="1" t="s">
        <v>753</v>
      </c>
      <c r="N24872" s="1"/>
      <c r="O24872" s="2"/>
      <c r="P24872">
        <v>24871</v>
      </c>
      <c r="Q24872" s="1" t="s">
        <v>754</v>
      </c>
      <c r="R24872" s="1"/>
      <c r="S24872" s="2"/>
      <c r="T24872">
        <v>24871</v>
      </c>
      <c r="U24872" s="1" t="s">
        <v>178</v>
      </c>
      <c r="V24872" s="1"/>
      <c r="W24872" s="2"/>
      <c r="X24872">
        <v>24871</v>
      </c>
      <c r="Y24872" s="1" t="s">
        <v>179</v>
      </c>
      <c r="Z24872" s="1"/>
      <c r="AA24872" s="2"/>
      <c r="AD24872"/>
      <c r="AE24872" s="3"/>
      <c r="AF24872" s="3"/>
      <c r="AG24872" s="46"/>
    </row>
    <row r="24873" spans="2:33">
      <c r="H24873">
        <v>24872</v>
      </c>
      <c r="I24873" s="1" t="s">
        <v>752</v>
      </c>
      <c r="J24873" s="1"/>
      <c r="K24873" s="2"/>
      <c r="L24873">
        <v>24872</v>
      </c>
      <c r="M24873" s="1" t="s">
        <v>753</v>
      </c>
      <c r="N24873" s="1"/>
      <c r="O24873" s="2"/>
      <c r="P24873">
        <v>24872</v>
      </c>
      <c r="Q24873" s="1" t="s">
        <v>754</v>
      </c>
      <c r="R24873" s="1"/>
      <c r="S24873" s="2"/>
      <c r="T24873">
        <v>24872</v>
      </c>
      <c r="U24873" s="1" t="s">
        <v>178</v>
      </c>
      <c r="V24873" s="1"/>
      <c r="W24873" s="2"/>
      <c r="X24873">
        <v>24872</v>
      </c>
      <c r="Y24873" s="1" t="s">
        <v>179</v>
      </c>
      <c r="Z24873" s="1"/>
      <c r="AA24873" s="2"/>
      <c r="AD24873"/>
      <c r="AE24873" s="3"/>
      <c r="AF24873" s="3"/>
      <c r="AG24873" s="46"/>
    </row>
    <row r="24874" spans="2:33">
      <c r="H24874">
        <v>24873</v>
      </c>
      <c r="I24874" s="1" t="s">
        <v>752</v>
      </c>
      <c r="J24874" s="1"/>
      <c r="K24874" s="2"/>
      <c r="L24874">
        <v>24873</v>
      </c>
      <c r="M24874" s="1" t="s">
        <v>753</v>
      </c>
      <c r="N24874" s="1"/>
      <c r="O24874" s="2"/>
      <c r="P24874">
        <v>24873</v>
      </c>
      <c r="Q24874" s="1" t="s">
        <v>754</v>
      </c>
      <c r="R24874" s="1"/>
      <c r="S24874" s="2"/>
      <c r="T24874">
        <v>24873</v>
      </c>
      <c r="U24874" s="1" t="s">
        <v>178</v>
      </c>
      <c r="V24874" s="1"/>
      <c r="W24874" s="2"/>
      <c r="X24874">
        <v>24873</v>
      </c>
      <c r="Y24874" s="1" t="s">
        <v>179</v>
      </c>
      <c r="Z24874" s="1"/>
      <c r="AA24874" s="2"/>
      <c r="AD24874"/>
      <c r="AE24874" s="3"/>
      <c r="AF24874" s="3"/>
      <c r="AG24874" s="46"/>
    </row>
    <row r="24875" spans="2:33">
      <c r="H24875">
        <v>24874</v>
      </c>
      <c r="I24875" s="1" t="s">
        <v>752</v>
      </c>
      <c r="J24875" s="1"/>
      <c r="K24875" s="2"/>
      <c r="L24875">
        <v>24874</v>
      </c>
      <c r="M24875" s="1" t="s">
        <v>753</v>
      </c>
      <c r="N24875" s="1"/>
      <c r="O24875" s="2"/>
      <c r="P24875">
        <v>24874</v>
      </c>
      <c r="Q24875" s="1" t="s">
        <v>754</v>
      </c>
      <c r="R24875" s="1"/>
      <c r="S24875" s="2"/>
      <c r="T24875">
        <v>24874</v>
      </c>
      <c r="U24875" s="1" t="s">
        <v>178</v>
      </c>
      <c r="V24875" s="1"/>
      <c r="W24875" s="2"/>
      <c r="X24875">
        <v>24874</v>
      </c>
      <c r="Y24875" s="1" t="s">
        <v>179</v>
      </c>
      <c r="Z24875" s="1"/>
      <c r="AA24875" s="2"/>
      <c r="AD24875"/>
      <c r="AE24875" s="3"/>
      <c r="AF24875" s="3"/>
      <c r="AG24875" s="46"/>
    </row>
    <row r="24876" spans="2:33">
      <c r="H24876">
        <v>24875</v>
      </c>
      <c r="I24876" s="1" t="s">
        <v>752</v>
      </c>
      <c r="J24876" s="1"/>
      <c r="K24876" s="2"/>
      <c r="L24876">
        <v>24875</v>
      </c>
      <c r="M24876" s="1" t="s">
        <v>753</v>
      </c>
      <c r="N24876" s="1"/>
      <c r="O24876" s="2"/>
      <c r="P24876">
        <v>24875</v>
      </c>
      <c r="Q24876" s="1" t="s">
        <v>754</v>
      </c>
      <c r="R24876" s="1"/>
      <c r="S24876" s="2"/>
      <c r="T24876">
        <v>24875</v>
      </c>
      <c r="U24876" s="1" t="s">
        <v>178</v>
      </c>
      <c r="V24876" s="1"/>
      <c r="W24876" s="2"/>
      <c r="X24876">
        <v>24875</v>
      </c>
      <c r="Y24876" s="1" t="s">
        <v>179</v>
      </c>
      <c r="Z24876" s="1"/>
      <c r="AA24876" s="2"/>
    </row>
    <row r="24877" spans="2:33">
      <c r="H24877">
        <v>24876</v>
      </c>
      <c r="I24877" s="1" t="s">
        <v>752</v>
      </c>
      <c r="J24877" s="1"/>
      <c r="K24877" s="2"/>
      <c r="L24877">
        <v>24876</v>
      </c>
      <c r="M24877" s="1" t="s">
        <v>753</v>
      </c>
      <c r="N24877" s="1"/>
      <c r="O24877" s="2"/>
      <c r="P24877">
        <v>24876</v>
      </c>
      <c r="Q24877" s="1" t="s">
        <v>754</v>
      </c>
      <c r="R24877" s="1"/>
      <c r="S24877" s="2"/>
      <c r="T24877">
        <v>24876</v>
      </c>
      <c r="U24877" s="1" t="s">
        <v>178</v>
      </c>
      <c r="V24877" s="1"/>
      <c r="W24877" s="2"/>
      <c r="X24877">
        <v>24876</v>
      </c>
      <c r="Y24877" s="1" t="s">
        <v>179</v>
      </c>
      <c r="Z24877" s="1"/>
      <c r="AA24877" s="2"/>
    </row>
    <row r="24878" spans="2:33">
      <c r="H24878">
        <v>24877</v>
      </c>
      <c r="I24878" s="1" t="s">
        <v>752</v>
      </c>
      <c r="J24878" s="1"/>
      <c r="K24878" s="2"/>
      <c r="L24878">
        <v>24877</v>
      </c>
      <c r="M24878" s="1" t="s">
        <v>753</v>
      </c>
      <c r="N24878" s="1"/>
      <c r="O24878" s="2"/>
      <c r="P24878">
        <v>24877</v>
      </c>
      <c r="Q24878" s="1" t="s">
        <v>754</v>
      </c>
      <c r="R24878" s="1"/>
      <c r="S24878" s="2"/>
      <c r="T24878">
        <v>24877</v>
      </c>
      <c r="U24878" s="1" t="s">
        <v>178</v>
      </c>
      <c r="V24878" s="1"/>
      <c r="W24878" s="2"/>
      <c r="X24878">
        <v>24877</v>
      </c>
      <c r="Y24878" s="1" t="s">
        <v>179</v>
      </c>
      <c r="Z24878" s="1"/>
      <c r="AA24878" s="2"/>
    </row>
    <row r="24879" spans="2:33">
      <c r="H24879">
        <v>24878</v>
      </c>
      <c r="I24879" s="1" t="s">
        <v>752</v>
      </c>
      <c r="J24879" s="1"/>
      <c r="K24879" s="2"/>
      <c r="L24879">
        <v>24878</v>
      </c>
      <c r="M24879" s="1" t="s">
        <v>753</v>
      </c>
      <c r="N24879" s="1"/>
      <c r="O24879" s="2"/>
      <c r="P24879">
        <v>24878</v>
      </c>
      <c r="Q24879" s="1" t="s">
        <v>754</v>
      </c>
      <c r="R24879" s="1"/>
      <c r="S24879" s="2"/>
      <c r="T24879">
        <v>24878</v>
      </c>
      <c r="U24879" s="1" t="s">
        <v>178</v>
      </c>
      <c r="V24879" s="1"/>
      <c r="W24879" s="2"/>
      <c r="X24879">
        <v>24878</v>
      </c>
      <c r="Y24879" s="1" t="s">
        <v>179</v>
      </c>
      <c r="Z24879" s="1"/>
      <c r="AA24879" s="2"/>
    </row>
    <row r="24880" spans="2:33">
      <c r="H24880">
        <v>24879</v>
      </c>
      <c r="I24880" s="1" t="s">
        <v>752</v>
      </c>
      <c r="J24880" s="1"/>
      <c r="K24880" s="2"/>
      <c r="L24880">
        <v>24879</v>
      </c>
      <c r="M24880" s="1" t="s">
        <v>753</v>
      </c>
      <c r="N24880" s="1"/>
      <c r="O24880" s="2"/>
      <c r="P24880">
        <v>24879</v>
      </c>
      <c r="Q24880" s="1" t="s">
        <v>754</v>
      </c>
      <c r="R24880" s="1"/>
      <c r="S24880" s="2"/>
      <c r="T24880">
        <v>24879</v>
      </c>
      <c r="U24880" s="1" t="s">
        <v>178</v>
      </c>
      <c r="V24880" s="1"/>
      <c r="W24880" s="2"/>
      <c r="X24880">
        <v>24879</v>
      </c>
      <c r="Y24880" s="1" t="s">
        <v>179</v>
      </c>
      <c r="Z24880" s="1"/>
      <c r="AA24880" s="2"/>
    </row>
    <row r="24881" spans="8:27">
      <c r="H24881">
        <v>24880</v>
      </c>
      <c r="I24881" s="1" t="s">
        <v>752</v>
      </c>
      <c r="J24881" s="1"/>
      <c r="K24881" s="2"/>
      <c r="L24881">
        <v>24880</v>
      </c>
      <c r="M24881" s="1" t="s">
        <v>753</v>
      </c>
      <c r="N24881" s="1"/>
      <c r="O24881" s="2"/>
      <c r="P24881">
        <v>24880</v>
      </c>
      <c r="Q24881" s="1" t="s">
        <v>754</v>
      </c>
      <c r="R24881" s="1"/>
      <c r="S24881" s="2"/>
      <c r="T24881">
        <v>24880</v>
      </c>
      <c r="U24881" s="1" t="s">
        <v>178</v>
      </c>
      <c r="V24881" s="1"/>
      <c r="W24881" s="2"/>
      <c r="X24881">
        <v>24880</v>
      </c>
      <c r="Y24881" s="1" t="s">
        <v>179</v>
      </c>
      <c r="Z24881" s="1"/>
      <c r="AA24881" s="2"/>
    </row>
    <row r="24882" spans="8:27">
      <c r="H24882">
        <v>24881</v>
      </c>
      <c r="I24882" s="1" t="s">
        <v>752</v>
      </c>
      <c r="J24882" s="1"/>
      <c r="K24882" s="2"/>
      <c r="L24882">
        <v>24881</v>
      </c>
      <c r="M24882" s="1" t="s">
        <v>753</v>
      </c>
      <c r="N24882" s="1"/>
      <c r="O24882" s="2"/>
      <c r="P24882">
        <v>24881</v>
      </c>
      <c r="Q24882" s="1" t="s">
        <v>754</v>
      </c>
      <c r="R24882" s="1"/>
      <c r="S24882" s="2"/>
      <c r="T24882">
        <v>24881</v>
      </c>
      <c r="U24882" s="1" t="s">
        <v>178</v>
      </c>
      <c r="V24882" s="1"/>
      <c r="W24882" s="2"/>
      <c r="X24882">
        <v>24881</v>
      </c>
      <c r="Y24882" s="1" t="s">
        <v>179</v>
      </c>
      <c r="Z24882" s="1"/>
      <c r="AA24882" s="2"/>
    </row>
    <row r="24883" spans="8:27">
      <c r="H24883">
        <v>24882</v>
      </c>
      <c r="I24883" s="1" t="s">
        <v>752</v>
      </c>
      <c r="J24883" s="1"/>
      <c r="K24883" s="2"/>
      <c r="L24883">
        <v>24882</v>
      </c>
      <c r="M24883" s="1" t="s">
        <v>753</v>
      </c>
      <c r="N24883" s="1"/>
      <c r="O24883" s="2"/>
      <c r="P24883">
        <v>24882</v>
      </c>
      <c r="Q24883" s="1" t="s">
        <v>754</v>
      </c>
      <c r="R24883" s="1"/>
      <c r="S24883" s="2"/>
      <c r="T24883">
        <v>24882</v>
      </c>
      <c r="U24883" s="1" t="s">
        <v>178</v>
      </c>
      <c r="V24883" s="1"/>
      <c r="W24883" s="2"/>
      <c r="X24883">
        <v>24882</v>
      </c>
      <c r="Y24883" s="1" t="s">
        <v>179</v>
      </c>
      <c r="Z24883" s="1"/>
      <c r="AA24883" s="2"/>
    </row>
    <row r="24884" spans="8:27">
      <c r="H24884">
        <v>24883</v>
      </c>
      <c r="I24884" s="1" t="s">
        <v>752</v>
      </c>
      <c r="J24884" s="1"/>
      <c r="K24884" s="2"/>
      <c r="L24884">
        <v>24883</v>
      </c>
      <c r="M24884" s="1" t="s">
        <v>753</v>
      </c>
      <c r="N24884" s="1"/>
      <c r="O24884" s="2"/>
      <c r="P24884">
        <v>24883</v>
      </c>
      <c r="Q24884" s="1" t="s">
        <v>754</v>
      </c>
      <c r="R24884" s="1"/>
      <c r="S24884" s="2"/>
      <c r="T24884">
        <v>24883</v>
      </c>
      <c r="U24884" s="1" t="s">
        <v>178</v>
      </c>
      <c r="V24884" s="1"/>
      <c r="W24884" s="2"/>
      <c r="X24884">
        <v>24883</v>
      </c>
      <c r="Y24884" s="1" t="s">
        <v>179</v>
      </c>
      <c r="Z24884" s="1"/>
      <c r="AA24884" s="2"/>
    </row>
    <row r="24885" spans="8:27">
      <c r="H24885">
        <v>24884</v>
      </c>
      <c r="I24885" s="1" t="s">
        <v>752</v>
      </c>
      <c r="J24885" s="1"/>
      <c r="K24885" s="2"/>
      <c r="L24885">
        <v>24884</v>
      </c>
      <c r="M24885" s="1" t="s">
        <v>753</v>
      </c>
      <c r="N24885" s="1"/>
      <c r="O24885" s="2"/>
      <c r="P24885">
        <v>24884</v>
      </c>
      <c r="Q24885" s="1" t="s">
        <v>754</v>
      </c>
      <c r="R24885" s="1"/>
      <c r="S24885" s="2"/>
      <c r="T24885">
        <v>24884</v>
      </c>
      <c r="U24885" s="1" t="s">
        <v>178</v>
      </c>
      <c r="V24885" s="1"/>
      <c r="W24885" s="2"/>
      <c r="X24885">
        <v>24884</v>
      </c>
      <c r="Y24885" s="1" t="s">
        <v>179</v>
      </c>
      <c r="Z24885" s="1"/>
      <c r="AA24885" s="2"/>
    </row>
    <row r="24886" spans="8:27">
      <c r="H24886">
        <v>24885</v>
      </c>
      <c r="I24886" s="1" t="s">
        <v>752</v>
      </c>
      <c r="J24886" s="1"/>
      <c r="K24886" s="2"/>
      <c r="L24886">
        <v>24885</v>
      </c>
      <c r="M24886" s="1" t="s">
        <v>753</v>
      </c>
      <c r="N24886" s="1"/>
      <c r="O24886" s="2"/>
      <c r="P24886">
        <v>24885</v>
      </c>
      <c r="Q24886" s="1" t="s">
        <v>754</v>
      </c>
      <c r="R24886" s="1"/>
      <c r="S24886" s="2"/>
      <c r="T24886">
        <v>24885</v>
      </c>
      <c r="U24886" s="1" t="s">
        <v>178</v>
      </c>
      <c r="V24886" s="1"/>
      <c r="W24886" s="2"/>
      <c r="X24886">
        <v>24885</v>
      </c>
      <c r="Y24886" s="1" t="s">
        <v>179</v>
      </c>
      <c r="Z24886" s="1"/>
      <c r="AA24886" s="2"/>
    </row>
    <row r="24887" spans="8:27">
      <c r="H24887">
        <v>24886</v>
      </c>
      <c r="I24887" s="1" t="s">
        <v>752</v>
      </c>
      <c r="J24887" s="1"/>
      <c r="K24887" s="2"/>
      <c r="L24887">
        <v>24886</v>
      </c>
      <c r="M24887" s="1" t="s">
        <v>753</v>
      </c>
      <c r="N24887" s="1"/>
      <c r="O24887" s="2"/>
      <c r="P24887">
        <v>24886</v>
      </c>
      <c r="Q24887" s="1" t="s">
        <v>754</v>
      </c>
      <c r="R24887" s="1"/>
      <c r="S24887" s="2"/>
      <c r="T24887">
        <v>24886</v>
      </c>
      <c r="U24887" s="1" t="s">
        <v>178</v>
      </c>
      <c r="V24887" s="1"/>
      <c r="W24887" s="2"/>
      <c r="X24887">
        <v>24886</v>
      </c>
      <c r="Y24887" s="1" t="s">
        <v>179</v>
      </c>
      <c r="Z24887" s="1"/>
      <c r="AA24887" s="2"/>
    </row>
    <row r="24888" spans="8:27">
      <c r="H24888">
        <v>24887</v>
      </c>
      <c r="I24888" s="1" t="s">
        <v>752</v>
      </c>
      <c r="J24888" s="1"/>
      <c r="K24888" s="2"/>
      <c r="L24888">
        <v>24887</v>
      </c>
      <c r="M24888" s="1" t="s">
        <v>753</v>
      </c>
      <c r="N24888" s="1"/>
      <c r="O24888" s="2"/>
      <c r="P24888">
        <v>24887</v>
      </c>
      <c r="Q24888" s="1" t="s">
        <v>754</v>
      </c>
      <c r="R24888" s="1"/>
      <c r="S24888" s="2"/>
      <c r="T24888">
        <v>24887</v>
      </c>
      <c r="U24888" s="1" t="s">
        <v>178</v>
      </c>
      <c r="V24888" s="1"/>
      <c r="W24888" s="2"/>
      <c r="X24888">
        <v>24887</v>
      </c>
      <c r="Y24888" s="1" t="s">
        <v>179</v>
      </c>
      <c r="Z24888" s="1"/>
      <c r="AA24888" s="2"/>
    </row>
    <row r="24889" spans="8:27">
      <c r="H24889">
        <v>24888</v>
      </c>
      <c r="I24889" s="1" t="s">
        <v>752</v>
      </c>
      <c r="J24889" s="1"/>
      <c r="K24889" s="2"/>
      <c r="L24889">
        <v>24888</v>
      </c>
      <c r="M24889" s="1" t="s">
        <v>753</v>
      </c>
      <c r="N24889" s="1"/>
      <c r="O24889" s="2"/>
      <c r="P24889">
        <v>24888</v>
      </c>
      <c r="Q24889" s="1" t="s">
        <v>754</v>
      </c>
      <c r="R24889" s="1"/>
      <c r="S24889" s="2"/>
      <c r="T24889">
        <v>24888</v>
      </c>
      <c r="U24889" s="1" t="s">
        <v>178</v>
      </c>
      <c r="V24889" s="1"/>
      <c r="W24889" s="2"/>
      <c r="X24889">
        <v>24888</v>
      </c>
      <c r="Y24889" s="1" t="s">
        <v>179</v>
      </c>
      <c r="Z24889" s="1"/>
      <c r="AA24889" s="2"/>
    </row>
    <row r="24890" spans="8:27">
      <c r="H24890">
        <v>24889</v>
      </c>
      <c r="I24890" s="1" t="s">
        <v>752</v>
      </c>
      <c r="J24890" s="1"/>
      <c r="K24890" s="2"/>
      <c r="L24890">
        <v>24889</v>
      </c>
      <c r="M24890" s="1" t="s">
        <v>753</v>
      </c>
      <c r="N24890" s="1"/>
      <c r="O24890" s="2"/>
      <c r="P24890">
        <v>24889</v>
      </c>
      <c r="Q24890" s="1" t="s">
        <v>754</v>
      </c>
      <c r="R24890" s="1"/>
      <c r="S24890" s="2"/>
      <c r="T24890">
        <v>24889</v>
      </c>
      <c r="U24890" s="1" t="s">
        <v>178</v>
      </c>
      <c r="V24890" s="1"/>
      <c r="W24890" s="2"/>
      <c r="X24890">
        <v>24889</v>
      </c>
      <c r="Y24890" s="1" t="s">
        <v>179</v>
      </c>
      <c r="Z24890" s="1"/>
      <c r="AA24890" s="2"/>
    </row>
    <row r="24891" spans="8:27">
      <c r="H24891">
        <v>24890</v>
      </c>
      <c r="I24891" s="1" t="s">
        <v>752</v>
      </c>
      <c r="J24891" s="1"/>
      <c r="K24891" s="2"/>
      <c r="L24891">
        <v>24890</v>
      </c>
      <c r="M24891" s="1" t="s">
        <v>753</v>
      </c>
      <c r="N24891" s="1"/>
      <c r="O24891" s="2"/>
      <c r="P24891">
        <v>24890</v>
      </c>
      <c r="Q24891" s="1" t="s">
        <v>754</v>
      </c>
      <c r="R24891" s="1"/>
      <c r="S24891" s="2"/>
      <c r="T24891">
        <v>24890</v>
      </c>
      <c r="U24891" s="1" t="s">
        <v>178</v>
      </c>
      <c r="V24891" s="1"/>
      <c r="W24891" s="2"/>
      <c r="X24891">
        <v>24890</v>
      </c>
      <c r="Y24891" s="1" t="s">
        <v>179</v>
      </c>
      <c r="Z24891" s="1"/>
      <c r="AA24891" s="2"/>
    </row>
    <row r="24892" spans="8:27">
      <c r="H24892">
        <v>24891</v>
      </c>
      <c r="I24892" s="1" t="s">
        <v>752</v>
      </c>
      <c r="J24892" s="1"/>
      <c r="K24892" s="2"/>
      <c r="L24892">
        <v>24891</v>
      </c>
      <c r="M24892" s="1" t="s">
        <v>753</v>
      </c>
      <c r="N24892" s="1"/>
      <c r="O24892" s="2"/>
      <c r="P24892">
        <v>24891</v>
      </c>
      <c r="Q24892" s="1" t="s">
        <v>754</v>
      </c>
      <c r="R24892" s="1"/>
      <c r="S24892" s="2"/>
      <c r="T24892">
        <v>24891</v>
      </c>
      <c r="U24892" s="1" t="s">
        <v>178</v>
      </c>
      <c r="V24892" s="1"/>
      <c r="W24892" s="2"/>
      <c r="X24892">
        <v>24891</v>
      </c>
      <c r="Y24892" s="1" t="s">
        <v>179</v>
      </c>
      <c r="Z24892" s="1"/>
      <c r="AA24892" s="2"/>
    </row>
    <row r="24893" spans="8:27">
      <c r="H24893">
        <v>24892</v>
      </c>
      <c r="I24893" s="1" t="s">
        <v>752</v>
      </c>
      <c r="J24893" s="1"/>
      <c r="K24893" s="2"/>
      <c r="L24893">
        <v>24892</v>
      </c>
      <c r="M24893" s="1" t="s">
        <v>753</v>
      </c>
      <c r="N24893" s="1"/>
      <c r="O24893" s="2"/>
      <c r="P24893">
        <v>24892</v>
      </c>
      <c r="Q24893" s="1" t="s">
        <v>754</v>
      </c>
      <c r="R24893" s="1"/>
      <c r="S24893" s="2"/>
      <c r="T24893">
        <v>24892</v>
      </c>
      <c r="U24893" s="1" t="s">
        <v>178</v>
      </c>
      <c r="V24893" s="1"/>
      <c r="W24893" s="2"/>
      <c r="X24893">
        <v>24892</v>
      </c>
      <c r="Y24893" s="1" t="s">
        <v>179</v>
      </c>
      <c r="Z24893" s="1"/>
      <c r="AA24893" s="2"/>
    </row>
    <row r="24894" spans="8:27">
      <c r="H24894">
        <v>24893</v>
      </c>
      <c r="I24894" s="1" t="s">
        <v>752</v>
      </c>
      <c r="J24894" s="1"/>
      <c r="K24894" s="2"/>
      <c r="L24894">
        <v>24893</v>
      </c>
      <c r="M24894" s="1" t="s">
        <v>753</v>
      </c>
      <c r="N24894" s="1"/>
      <c r="O24894" s="2"/>
      <c r="P24894">
        <v>24893</v>
      </c>
      <c r="Q24894" s="1" t="s">
        <v>754</v>
      </c>
      <c r="R24894" s="1"/>
      <c r="S24894" s="2"/>
      <c r="T24894">
        <v>24893</v>
      </c>
      <c r="U24894" s="1" t="s">
        <v>178</v>
      </c>
      <c r="V24894" s="1"/>
      <c r="W24894" s="2"/>
      <c r="X24894">
        <v>24893</v>
      </c>
      <c r="Y24894" s="1" t="s">
        <v>179</v>
      </c>
      <c r="Z24894" s="1"/>
      <c r="AA24894" s="2"/>
    </row>
    <row r="24895" spans="8:27">
      <c r="H24895">
        <v>24894</v>
      </c>
      <c r="I24895" s="1" t="s">
        <v>752</v>
      </c>
      <c r="J24895" s="1"/>
      <c r="K24895" s="2"/>
      <c r="L24895">
        <v>24894</v>
      </c>
      <c r="M24895" s="1" t="s">
        <v>753</v>
      </c>
      <c r="N24895" s="1"/>
      <c r="O24895" s="2"/>
      <c r="P24895">
        <v>24894</v>
      </c>
      <c r="Q24895" s="1" t="s">
        <v>754</v>
      </c>
      <c r="R24895" s="1"/>
      <c r="S24895" s="2"/>
      <c r="T24895">
        <v>24894</v>
      </c>
      <c r="U24895" s="1" t="s">
        <v>178</v>
      </c>
      <c r="V24895" s="1"/>
      <c r="W24895" s="2"/>
      <c r="X24895">
        <v>24894</v>
      </c>
      <c r="Y24895" s="1" t="s">
        <v>179</v>
      </c>
      <c r="Z24895" s="1"/>
      <c r="AA24895" s="2"/>
    </row>
    <row r="24896" spans="8:27">
      <c r="H24896">
        <v>24895</v>
      </c>
      <c r="I24896" s="1" t="s">
        <v>752</v>
      </c>
      <c r="J24896" s="1"/>
      <c r="K24896" s="2"/>
      <c r="L24896">
        <v>24895</v>
      </c>
      <c r="M24896" s="1" t="s">
        <v>753</v>
      </c>
      <c r="N24896" s="1"/>
      <c r="O24896" s="2"/>
      <c r="P24896">
        <v>24895</v>
      </c>
      <c r="Q24896" s="1" t="s">
        <v>754</v>
      </c>
      <c r="R24896" s="1"/>
      <c r="S24896" s="2"/>
      <c r="T24896">
        <v>24895</v>
      </c>
      <c r="U24896" s="1" t="s">
        <v>178</v>
      </c>
      <c r="V24896" s="1"/>
      <c r="W24896" s="2"/>
      <c r="X24896">
        <v>24895</v>
      </c>
      <c r="Y24896" s="1" t="s">
        <v>179</v>
      </c>
      <c r="Z24896" s="1"/>
      <c r="AA24896" s="2"/>
    </row>
    <row r="24897" spans="8:27">
      <c r="H24897">
        <v>24896</v>
      </c>
      <c r="I24897" s="1" t="s">
        <v>752</v>
      </c>
      <c r="J24897" s="1"/>
      <c r="K24897" s="2"/>
      <c r="L24897">
        <v>24896</v>
      </c>
      <c r="M24897" s="1" t="s">
        <v>753</v>
      </c>
      <c r="N24897" s="1"/>
      <c r="O24897" s="2"/>
      <c r="P24897">
        <v>24896</v>
      </c>
      <c r="Q24897" s="1" t="s">
        <v>754</v>
      </c>
      <c r="R24897" s="1"/>
      <c r="S24897" s="2"/>
      <c r="T24897">
        <v>24896</v>
      </c>
      <c r="U24897" s="1" t="s">
        <v>178</v>
      </c>
      <c r="V24897" s="1"/>
      <c r="W24897" s="2"/>
      <c r="X24897">
        <v>24896</v>
      </c>
      <c r="Y24897" s="1" t="s">
        <v>179</v>
      </c>
      <c r="Z24897" s="1"/>
      <c r="AA24897" s="2"/>
    </row>
    <row r="24898" spans="8:27">
      <c r="H24898">
        <v>24897</v>
      </c>
      <c r="I24898" s="1" t="s">
        <v>752</v>
      </c>
      <c r="J24898" s="1"/>
      <c r="K24898" s="2"/>
      <c r="L24898">
        <v>24897</v>
      </c>
      <c r="M24898" s="1" t="s">
        <v>753</v>
      </c>
      <c r="N24898" s="1"/>
      <c r="O24898" s="2"/>
      <c r="P24898">
        <v>24897</v>
      </c>
      <c r="Q24898" s="1" t="s">
        <v>754</v>
      </c>
      <c r="R24898" s="1"/>
      <c r="S24898" s="2"/>
      <c r="T24898">
        <v>24897</v>
      </c>
      <c r="U24898" s="1" t="s">
        <v>178</v>
      </c>
      <c r="V24898" s="1"/>
      <c r="W24898" s="2"/>
      <c r="X24898">
        <v>24897</v>
      </c>
      <c r="Y24898" s="1" t="s">
        <v>179</v>
      </c>
      <c r="Z24898" s="1"/>
      <c r="AA24898" s="2"/>
    </row>
    <row r="24899" spans="8:27">
      <c r="H24899">
        <v>24898</v>
      </c>
      <c r="I24899" s="1" t="s">
        <v>752</v>
      </c>
      <c r="J24899" s="1"/>
      <c r="K24899" s="2"/>
      <c r="L24899">
        <v>24898</v>
      </c>
      <c r="M24899" s="1" t="s">
        <v>753</v>
      </c>
      <c r="N24899" s="1"/>
      <c r="O24899" s="2"/>
      <c r="P24899">
        <v>24898</v>
      </c>
      <c r="Q24899" s="1" t="s">
        <v>754</v>
      </c>
      <c r="R24899" s="1"/>
      <c r="S24899" s="2"/>
      <c r="T24899">
        <v>24898</v>
      </c>
      <c r="U24899" s="1" t="s">
        <v>178</v>
      </c>
      <c r="V24899" s="1"/>
      <c r="W24899" s="2"/>
      <c r="X24899">
        <v>24898</v>
      </c>
      <c r="Y24899" s="1" t="s">
        <v>179</v>
      </c>
      <c r="Z24899" s="1"/>
      <c r="AA24899" s="2"/>
    </row>
    <row r="24900" spans="8:27">
      <c r="H24900">
        <v>24899</v>
      </c>
      <c r="I24900" s="1" t="s">
        <v>752</v>
      </c>
      <c r="J24900" s="1"/>
      <c r="K24900" s="2"/>
      <c r="L24900">
        <v>24899</v>
      </c>
      <c r="M24900" s="1" t="s">
        <v>753</v>
      </c>
      <c r="N24900" s="1"/>
      <c r="O24900" s="2"/>
      <c r="P24900">
        <v>24899</v>
      </c>
      <c r="Q24900" s="1" t="s">
        <v>754</v>
      </c>
      <c r="R24900" s="1"/>
      <c r="S24900" s="2"/>
      <c r="T24900">
        <v>24899</v>
      </c>
      <c r="U24900" s="1" t="s">
        <v>178</v>
      </c>
      <c r="V24900" s="1"/>
      <c r="W24900" s="2"/>
      <c r="X24900">
        <v>24899</v>
      </c>
      <c r="Y24900" s="1" t="s">
        <v>179</v>
      </c>
      <c r="Z24900" s="1"/>
      <c r="AA24900" s="2"/>
    </row>
    <row r="24901" spans="8:27">
      <c r="H24901">
        <v>24900</v>
      </c>
      <c r="I24901" s="1" t="s">
        <v>752</v>
      </c>
      <c r="J24901" s="1"/>
      <c r="K24901" s="2"/>
      <c r="L24901">
        <v>24900</v>
      </c>
      <c r="M24901" s="1" t="s">
        <v>753</v>
      </c>
      <c r="N24901" s="1"/>
      <c r="O24901" s="2"/>
      <c r="P24901">
        <v>24900</v>
      </c>
      <c r="Q24901" s="1" t="s">
        <v>754</v>
      </c>
      <c r="R24901" s="1"/>
      <c r="S24901" s="2"/>
      <c r="T24901">
        <v>24900</v>
      </c>
      <c r="U24901" s="1" t="s">
        <v>178</v>
      </c>
      <c r="V24901" s="1"/>
      <c r="W24901" s="2"/>
      <c r="X24901">
        <v>24900</v>
      </c>
      <c r="Y24901" s="1" t="s">
        <v>179</v>
      </c>
      <c r="Z24901" s="1"/>
      <c r="AA24901" s="2"/>
    </row>
    <row r="24902" spans="8:27">
      <c r="H24902">
        <v>24901</v>
      </c>
      <c r="I24902" s="1" t="s">
        <v>752</v>
      </c>
      <c r="J24902" s="1"/>
      <c r="K24902" s="2"/>
      <c r="L24902">
        <v>24901</v>
      </c>
      <c r="M24902" s="1" t="s">
        <v>753</v>
      </c>
      <c r="N24902" s="1"/>
      <c r="O24902" s="2"/>
      <c r="P24902">
        <v>24901</v>
      </c>
      <c r="Q24902" s="1" t="s">
        <v>754</v>
      </c>
      <c r="R24902" s="1"/>
      <c r="S24902" s="2"/>
      <c r="T24902">
        <v>24901</v>
      </c>
      <c r="U24902" s="1" t="s">
        <v>178</v>
      </c>
      <c r="V24902" s="1"/>
      <c r="W24902" s="2"/>
      <c r="X24902">
        <v>24901</v>
      </c>
      <c r="Y24902" s="1" t="s">
        <v>179</v>
      </c>
      <c r="Z24902" s="1"/>
      <c r="AA24902" s="2"/>
    </row>
    <row r="24903" spans="8:27">
      <c r="H24903">
        <v>24902</v>
      </c>
      <c r="I24903" s="1" t="s">
        <v>752</v>
      </c>
      <c r="J24903" s="1"/>
      <c r="K24903" s="2"/>
      <c r="L24903">
        <v>24902</v>
      </c>
      <c r="M24903" s="1" t="s">
        <v>753</v>
      </c>
      <c r="N24903" s="1"/>
      <c r="O24903" s="2"/>
      <c r="P24903">
        <v>24902</v>
      </c>
      <c r="Q24903" s="1" t="s">
        <v>754</v>
      </c>
      <c r="R24903" s="1"/>
      <c r="S24903" s="2"/>
      <c r="T24903">
        <v>24902</v>
      </c>
      <c r="U24903" s="1" t="s">
        <v>178</v>
      </c>
      <c r="V24903" s="1"/>
      <c r="W24903" s="2"/>
      <c r="X24903">
        <v>24902</v>
      </c>
      <c r="Y24903" s="1" t="s">
        <v>179</v>
      </c>
      <c r="Z24903" s="1"/>
      <c r="AA24903" s="2"/>
    </row>
    <row r="24904" spans="8:27">
      <c r="H24904">
        <v>24903</v>
      </c>
      <c r="I24904" s="1" t="s">
        <v>752</v>
      </c>
      <c r="J24904" s="1"/>
      <c r="K24904" s="2"/>
      <c r="L24904">
        <v>24903</v>
      </c>
      <c r="M24904" s="1" t="s">
        <v>753</v>
      </c>
      <c r="N24904" s="1"/>
      <c r="O24904" s="2"/>
      <c r="P24904">
        <v>24903</v>
      </c>
      <c r="Q24904" s="1" t="s">
        <v>754</v>
      </c>
      <c r="R24904" s="1"/>
      <c r="S24904" s="2"/>
      <c r="T24904">
        <v>24903</v>
      </c>
      <c r="U24904" s="1" t="s">
        <v>178</v>
      </c>
      <c r="V24904" s="1"/>
      <c r="W24904" s="2"/>
      <c r="X24904">
        <v>24903</v>
      </c>
      <c r="Y24904" s="1" t="s">
        <v>179</v>
      </c>
      <c r="Z24904" s="1"/>
      <c r="AA24904" s="2"/>
    </row>
    <row r="24905" spans="8:27">
      <c r="H24905">
        <v>24904</v>
      </c>
      <c r="I24905" s="1" t="s">
        <v>752</v>
      </c>
      <c r="J24905" s="1"/>
      <c r="K24905" s="2"/>
      <c r="L24905">
        <v>24904</v>
      </c>
      <c r="M24905" s="1" t="s">
        <v>753</v>
      </c>
      <c r="N24905" s="1"/>
      <c r="O24905" s="2"/>
      <c r="P24905">
        <v>24904</v>
      </c>
      <c r="Q24905" s="1" t="s">
        <v>754</v>
      </c>
      <c r="R24905" s="1"/>
      <c r="S24905" s="2"/>
      <c r="T24905">
        <v>24904</v>
      </c>
      <c r="U24905" s="1" t="s">
        <v>178</v>
      </c>
      <c r="V24905" s="1"/>
      <c r="W24905" s="2"/>
      <c r="X24905">
        <v>24904</v>
      </c>
      <c r="Y24905" s="1" t="s">
        <v>179</v>
      </c>
      <c r="Z24905" s="1"/>
      <c r="AA24905" s="2"/>
    </row>
    <row r="24906" spans="8:27">
      <c r="H24906">
        <v>24905</v>
      </c>
      <c r="I24906" s="1" t="s">
        <v>752</v>
      </c>
      <c r="J24906" s="1"/>
      <c r="K24906" s="2"/>
      <c r="L24906">
        <v>24905</v>
      </c>
      <c r="M24906" s="1" t="s">
        <v>753</v>
      </c>
      <c r="N24906" s="1"/>
      <c r="O24906" s="2"/>
      <c r="P24906">
        <v>24905</v>
      </c>
      <c r="Q24906" s="1" t="s">
        <v>754</v>
      </c>
      <c r="R24906" s="1"/>
      <c r="S24906" s="2"/>
      <c r="T24906">
        <v>24905</v>
      </c>
      <c r="U24906" s="1" t="s">
        <v>178</v>
      </c>
      <c r="V24906" s="1"/>
      <c r="W24906" s="2"/>
      <c r="X24906">
        <v>24905</v>
      </c>
      <c r="Y24906" s="1" t="s">
        <v>179</v>
      </c>
      <c r="Z24906" s="1"/>
      <c r="AA24906" s="2"/>
    </row>
    <row r="24907" spans="8:27">
      <c r="H24907">
        <v>24906</v>
      </c>
      <c r="I24907" s="1" t="s">
        <v>752</v>
      </c>
      <c r="J24907" s="1"/>
      <c r="K24907" s="2"/>
      <c r="L24907">
        <v>24906</v>
      </c>
      <c r="M24907" s="1" t="s">
        <v>753</v>
      </c>
      <c r="N24907" s="1"/>
      <c r="O24907" s="2"/>
      <c r="P24907">
        <v>24906</v>
      </c>
      <c r="Q24907" s="1" t="s">
        <v>754</v>
      </c>
      <c r="R24907" s="1"/>
      <c r="S24907" s="2"/>
      <c r="T24907">
        <v>24906</v>
      </c>
      <c r="U24907" s="1" t="s">
        <v>178</v>
      </c>
      <c r="V24907" s="1"/>
      <c r="W24907" s="2"/>
      <c r="X24907">
        <v>24906</v>
      </c>
      <c r="Y24907" s="1" t="s">
        <v>179</v>
      </c>
      <c r="Z24907" s="1"/>
      <c r="AA24907" s="2"/>
    </row>
    <row r="24908" spans="8:27">
      <c r="H24908">
        <v>24907</v>
      </c>
      <c r="I24908" s="1" t="s">
        <v>752</v>
      </c>
      <c r="J24908" s="1"/>
      <c r="K24908" s="2"/>
      <c r="L24908">
        <v>24907</v>
      </c>
      <c r="M24908" s="1" t="s">
        <v>753</v>
      </c>
      <c r="N24908" s="1"/>
      <c r="O24908" s="2"/>
      <c r="P24908">
        <v>24907</v>
      </c>
      <c r="Q24908" s="1" t="s">
        <v>754</v>
      </c>
      <c r="R24908" s="1"/>
      <c r="S24908" s="2"/>
      <c r="T24908">
        <v>24907</v>
      </c>
      <c r="U24908" s="1" t="s">
        <v>178</v>
      </c>
      <c r="V24908" s="1"/>
      <c r="W24908" s="2"/>
      <c r="X24908">
        <v>24907</v>
      </c>
      <c r="Y24908" s="1" t="s">
        <v>179</v>
      </c>
      <c r="Z24908" s="1"/>
      <c r="AA24908" s="2"/>
    </row>
    <row r="24909" spans="8:27">
      <c r="H24909">
        <v>24908</v>
      </c>
      <c r="I24909" s="1" t="s">
        <v>752</v>
      </c>
      <c r="J24909" s="1"/>
      <c r="K24909" s="2"/>
      <c r="L24909">
        <v>24908</v>
      </c>
      <c r="M24909" s="1" t="s">
        <v>753</v>
      </c>
      <c r="N24909" s="1"/>
      <c r="O24909" s="2"/>
      <c r="P24909">
        <v>24908</v>
      </c>
      <c r="Q24909" s="1" t="s">
        <v>754</v>
      </c>
      <c r="R24909" s="1"/>
      <c r="S24909" s="2"/>
      <c r="T24909">
        <v>24908</v>
      </c>
      <c r="U24909" s="1" t="s">
        <v>178</v>
      </c>
      <c r="V24909" s="1"/>
      <c r="W24909" s="2"/>
      <c r="X24909">
        <v>24908</v>
      </c>
      <c r="Y24909" s="1" t="s">
        <v>179</v>
      </c>
      <c r="Z24909" s="1"/>
      <c r="AA24909" s="2"/>
    </row>
    <row r="24910" spans="8:27">
      <c r="H24910">
        <v>24909</v>
      </c>
      <c r="I24910" s="1" t="s">
        <v>752</v>
      </c>
      <c r="J24910" s="1"/>
      <c r="K24910" s="2"/>
      <c r="L24910">
        <v>24909</v>
      </c>
      <c r="M24910" s="1" t="s">
        <v>753</v>
      </c>
      <c r="N24910" s="1"/>
      <c r="O24910" s="2"/>
      <c r="P24910">
        <v>24909</v>
      </c>
      <c r="Q24910" s="1" t="s">
        <v>754</v>
      </c>
      <c r="R24910" s="1"/>
      <c r="S24910" s="2"/>
      <c r="T24910">
        <v>24909</v>
      </c>
      <c r="U24910" s="1" t="s">
        <v>178</v>
      </c>
      <c r="V24910" s="1"/>
      <c r="W24910" s="2"/>
      <c r="X24910">
        <v>24909</v>
      </c>
      <c r="Y24910" s="1" t="s">
        <v>179</v>
      </c>
      <c r="Z24910" s="1"/>
      <c r="AA24910" s="2"/>
    </row>
    <row r="24911" spans="8:27">
      <c r="H24911">
        <v>24910</v>
      </c>
      <c r="I24911" s="1" t="s">
        <v>752</v>
      </c>
      <c r="J24911" s="1"/>
      <c r="K24911" s="2"/>
      <c r="L24911">
        <v>24910</v>
      </c>
      <c r="M24911" s="1" t="s">
        <v>753</v>
      </c>
      <c r="N24911" s="1"/>
      <c r="O24911" s="2"/>
      <c r="P24911">
        <v>24910</v>
      </c>
      <c r="Q24911" s="1" t="s">
        <v>754</v>
      </c>
      <c r="R24911" s="1"/>
      <c r="S24911" s="2"/>
      <c r="T24911">
        <v>24910</v>
      </c>
      <c r="U24911" s="1" t="s">
        <v>178</v>
      </c>
      <c r="V24911" s="1"/>
      <c r="W24911" s="2"/>
      <c r="X24911">
        <v>24910</v>
      </c>
      <c r="Y24911" s="1" t="s">
        <v>179</v>
      </c>
      <c r="Z24911" s="1"/>
      <c r="AA24911" s="2"/>
    </row>
    <row r="24912" spans="8:27">
      <c r="H24912">
        <v>24911</v>
      </c>
      <c r="I24912" s="1" t="s">
        <v>752</v>
      </c>
      <c r="J24912" s="1"/>
      <c r="K24912" s="2"/>
      <c r="L24912">
        <v>24911</v>
      </c>
      <c r="M24912" s="1" t="s">
        <v>753</v>
      </c>
      <c r="N24912" s="1"/>
      <c r="O24912" s="2"/>
      <c r="P24912">
        <v>24911</v>
      </c>
      <c r="Q24912" s="1" t="s">
        <v>754</v>
      </c>
      <c r="R24912" s="1"/>
      <c r="S24912" s="2"/>
      <c r="T24912">
        <v>24911</v>
      </c>
      <c r="U24912" s="1" t="s">
        <v>178</v>
      </c>
      <c r="V24912" s="1"/>
      <c r="W24912" s="2"/>
      <c r="X24912">
        <v>24911</v>
      </c>
      <c r="Y24912" s="1" t="s">
        <v>179</v>
      </c>
      <c r="Z24912" s="1"/>
      <c r="AA24912" s="2"/>
    </row>
    <row r="24913" spans="8:27">
      <c r="H24913">
        <v>24912</v>
      </c>
      <c r="I24913" s="1" t="s">
        <v>752</v>
      </c>
      <c r="J24913" s="1"/>
      <c r="K24913" s="2"/>
      <c r="L24913">
        <v>24912</v>
      </c>
      <c r="M24913" s="1" t="s">
        <v>753</v>
      </c>
      <c r="N24913" s="1"/>
      <c r="O24913" s="2"/>
      <c r="P24913">
        <v>24912</v>
      </c>
      <c r="Q24913" s="1" t="s">
        <v>754</v>
      </c>
      <c r="R24913" s="1"/>
      <c r="S24913" s="2"/>
      <c r="T24913">
        <v>24912</v>
      </c>
      <c r="U24913" s="1" t="s">
        <v>178</v>
      </c>
      <c r="V24913" s="1"/>
      <c r="W24913" s="2"/>
      <c r="X24913">
        <v>24912</v>
      </c>
      <c r="Y24913" s="1" t="s">
        <v>179</v>
      </c>
      <c r="Z24913" s="1"/>
      <c r="AA24913" s="2"/>
    </row>
    <row r="24914" spans="8:27">
      <c r="H24914">
        <v>24913</v>
      </c>
      <c r="I24914" s="1" t="s">
        <v>752</v>
      </c>
      <c r="J24914" s="1"/>
      <c r="K24914" s="2"/>
      <c r="L24914">
        <v>24913</v>
      </c>
      <c r="M24914" s="1" t="s">
        <v>753</v>
      </c>
      <c r="N24914" s="1"/>
      <c r="O24914" s="2"/>
      <c r="P24914">
        <v>24913</v>
      </c>
      <c r="Q24914" s="1" t="s">
        <v>754</v>
      </c>
      <c r="R24914" s="1"/>
      <c r="S24914" s="2"/>
      <c r="T24914">
        <v>24913</v>
      </c>
      <c r="U24914" s="1" t="s">
        <v>178</v>
      </c>
      <c r="V24914" s="1"/>
      <c r="W24914" s="2"/>
      <c r="X24914">
        <v>24913</v>
      </c>
      <c r="Y24914" s="1" t="s">
        <v>179</v>
      </c>
      <c r="Z24914" s="1"/>
      <c r="AA24914" s="2"/>
    </row>
    <row r="24915" spans="8:27">
      <c r="H24915">
        <v>24914</v>
      </c>
      <c r="I24915" s="1" t="s">
        <v>752</v>
      </c>
      <c r="J24915" s="1"/>
      <c r="K24915" s="2"/>
      <c r="L24915">
        <v>24914</v>
      </c>
      <c r="M24915" s="1" t="s">
        <v>753</v>
      </c>
      <c r="N24915" s="1"/>
      <c r="O24915" s="2"/>
      <c r="P24915">
        <v>24914</v>
      </c>
      <c r="Q24915" s="1" t="s">
        <v>754</v>
      </c>
      <c r="R24915" s="1"/>
      <c r="S24915" s="2"/>
      <c r="T24915">
        <v>24914</v>
      </c>
      <c r="U24915" s="1" t="s">
        <v>178</v>
      </c>
      <c r="V24915" s="1"/>
      <c r="W24915" s="2"/>
      <c r="X24915">
        <v>24914</v>
      </c>
      <c r="Y24915" s="1" t="s">
        <v>179</v>
      </c>
      <c r="Z24915" s="1"/>
      <c r="AA24915" s="2"/>
    </row>
    <row r="24916" spans="8:27">
      <c r="H24916">
        <v>24915</v>
      </c>
      <c r="I24916" s="1" t="s">
        <v>752</v>
      </c>
      <c r="J24916" s="1"/>
      <c r="K24916" s="2"/>
      <c r="L24916">
        <v>24915</v>
      </c>
      <c r="M24916" s="1" t="s">
        <v>753</v>
      </c>
      <c r="N24916" s="1"/>
      <c r="O24916" s="2"/>
      <c r="P24916">
        <v>24915</v>
      </c>
      <c r="Q24916" s="1" t="s">
        <v>754</v>
      </c>
      <c r="R24916" s="1"/>
      <c r="S24916" s="2"/>
      <c r="T24916">
        <v>24915</v>
      </c>
      <c r="U24916" s="1" t="s">
        <v>178</v>
      </c>
      <c r="V24916" s="1"/>
      <c r="W24916" s="2"/>
      <c r="X24916">
        <v>24915</v>
      </c>
      <c r="Y24916" s="1" t="s">
        <v>179</v>
      </c>
      <c r="Z24916" s="1"/>
      <c r="AA24916" s="2"/>
    </row>
    <row r="24917" spans="8:27">
      <c r="H24917">
        <v>24916</v>
      </c>
      <c r="I24917" s="1" t="s">
        <v>752</v>
      </c>
      <c r="J24917" s="1"/>
      <c r="K24917" s="2"/>
      <c r="L24917">
        <v>24916</v>
      </c>
      <c r="M24917" s="1" t="s">
        <v>753</v>
      </c>
      <c r="N24917" s="1"/>
      <c r="O24917" s="2"/>
      <c r="P24917">
        <v>24916</v>
      </c>
      <c r="Q24917" s="1" t="s">
        <v>754</v>
      </c>
      <c r="R24917" s="1"/>
      <c r="S24917" s="2"/>
      <c r="T24917">
        <v>24916</v>
      </c>
      <c r="U24917" s="1" t="s">
        <v>178</v>
      </c>
      <c r="V24917" s="1"/>
      <c r="W24917" s="2"/>
      <c r="X24917">
        <v>24916</v>
      </c>
      <c r="Y24917" s="1" t="s">
        <v>179</v>
      </c>
      <c r="Z24917" s="1"/>
      <c r="AA24917" s="2"/>
    </row>
    <row r="24918" spans="8:27">
      <c r="H24918">
        <v>24917</v>
      </c>
      <c r="I24918" s="1" t="s">
        <v>752</v>
      </c>
      <c r="J24918" s="1"/>
      <c r="K24918" s="2"/>
      <c r="L24918">
        <v>24917</v>
      </c>
      <c r="M24918" s="1" t="s">
        <v>753</v>
      </c>
      <c r="N24918" s="1"/>
      <c r="O24918" s="2"/>
      <c r="P24918">
        <v>24917</v>
      </c>
      <c r="Q24918" s="1" t="s">
        <v>754</v>
      </c>
      <c r="R24918" s="1"/>
      <c r="S24918" s="2"/>
      <c r="T24918">
        <v>24917</v>
      </c>
      <c r="U24918" s="1" t="s">
        <v>178</v>
      </c>
      <c r="V24918" s="1"/>
      <c r="W24918" s="2"/>
      <c r="X24918">
        <v>24917</v>
      </c>
      <c r="Y24918" s="1" t="s">
        <v>179</v>
      </c>
      <c r="Z24918" s="1"/>
      <c r="AA24918" s="2"/>
    </row>
    <row r="24919" spans="8:27">
      <c r="H24919">
        <v>24918</v>
      </c>
      <c r="I24919" s="1" t="s">
        <v>752</v>
      </c>
      <c r="J24919" s="1"/>
      <c r="K24919" s="2"/>
      <c r="L24919">
        <v>24918</v>
      </c>
      <c r="M24919" s="1" t="s">
        <v>753</v>
      </c>
      <c r="N24919" s="1"/>
      <c r="O24919" s="2"/>
      <c r="P24919">
        <v>24918</v>
      </c>
      <c r="Q24919" s="1" t="s">
        <v>754</v>
      </c>
      <c r="R24919" s="1"/>
      <c r="S24919" s="2"/>
      <c r="T24919">
        <v>24918</v>
      </c>
      <c r="U24919" s="1" t="s">
        <v>178</v>
      </c>
      <c r="V24919" s="1"/>
      <c r="W24919" s="2"/>
      <c r="X24919">
        <v>24918</v>
      </c>
      <c r="Y24919" s="1" t="s">
        <v>179</v>
      </c>
      <c r="Z24919" s="1"/>
      <c r="AA24919" s="2"/>
    </row>
    <row r="24920" spans="8:27">
      <c r="H24920">
        <v>24919</v>
      </c>
      <c r="I24920" s="1" t="s">
        <v>752</v>
      </c>
      <c r="J24920" s="1"/>
      <c r="K24920" s="2"/>
      <c r="L24920">
        <v>24919</v>
      </c>
      <c r="M24920" s="1" t="s">
        <v>753</v>
      </c>
      <c r="N24920" s="1"/>
      <c r="O24920" s="2"/>
      <c r="P24920">
        <v>24919</v>
      </c>
      <c r="Q24920" s="1" t="s">
        <v>754</v>
      </c>
      <c r="R24920" s="1"/>
      <c r="S24920" s="2"/>
      <c r="T24920">
        <v>24919</v>
      </c>
      <c r="U24920" s="1" t="s">
        <v>178</v>
      </c>
      <c r="V24920" s="1"/>
      <c r="W24920" s="2"/>
      <c r="X24920">
        <v>24919</v>
      </c>
      <c r="Y24920" s="1" t="s">
        <v>179</v>
      </c>
      <c r="Z24920" s="1"/>
      <c r="AA24920" s="2"/>
    </row>
    <row r="24921" spans="8:27">
      <c r="H24921">
        <v>24920</v>
      </c>
      <c r="I24921" s="1" t="s">
        <v>752</v>
      </c>
      <c r="J24921" s="1"/>
      <c r="K24921" s="2"/>
      <c r="L24921">
        <v>24920</v>
      </c>
      <c r="M24921" s="1" t="s">
        <v>753</v>
      </c>
      <c r="N24921" s="1"/>
      <c r="O24921" s="2"/>
      <c r="P24921">
        <v>24920</v>
      </c>
      <c r="Q24921" s="1" t="s">
        <v>754</v>
      </c>
      <c r="R24921" s="1"/>
      <c r="S24921" s="2"/>
      <c r="T24921">
        <v>24920</v>
      </c>
      <c r="U24921" s="1" t="s">
        <v>178</v>
      </c>
      <c r="V24921" s="1"/>
      <c r="W24921" s="2"/>
      <c r="X24921">
        <v>24920</v>
      </c>
      <c r="Y24921" s="1" t="s">
        <v>179</v>
      </c>
      <c r="Z24921" s="1"/>
      <c r="AA24921" s="2"/>
    </row>
    <row r="24922" spans="8:27">
      <c r="H24922">
        <v>24921</v>
      </c>
      <c r="I24922" s="1" t="s">
        <v>752</v>
      </c>
      <c r="J24922" s="1"/>
      <c r="K24922" s="2"/>
      <c r="L24922">
        <v>24921</v>
      </c>
      <c r="M24922" s="1" t="s">
        <v>753</v>
      </c>
      <c r="N24922" s="1"/>
      <c r="O24922" s="2"/>
      <c r="P24922">
        <v>24921</v>
      </c>
      <c r="Q24922" s="1" t="s">
        <v>754</v>
      </c>
      <c r="R24922" s="1"/>
      <c r="S24922" s="2"/>
      <c r="T24922">
        <v>24921</v>
      </c>
      <c r="U24922" s="1" t="s">
        <v>178</v>
      </c>
      <c r="V24922" s="1"/>
      <c r="W24922" s="2"/>
      <c r="X24922">
        <v>24921</v>
      </c>
      <c r="Y24922" s="1" t="s">
        <v>179</v>
      </c>
      <c r="Z24922" s="1"/>
      <c r="AA24922" s="2"/>
    </row>
    <row r="24923" spans="8:27">
      <c r="H24923">
        <v>24922</v>
      </c>
      <c r="I24923" s="1" t="s">
        <v>752</v>
      </c>
      <c r="J24923" s="1"/>
      <c r="K24923" s="2"/>
      <c r="L24923">
        <v>24922</v>
      </c>
      <c r="M24923" s="1" t="s">
        <v>753</v>
      </c>
      <c r="N24923" s="1"/>
      <c r="O24923" s="2"/>
      <c r="P24923">
        <v>24922</v>
      </c>
      <c r="Q24923" s="1" t="s">
        <v>754</v>
      </c>
      <c r="R24923" s="1"/>
      <c r="S24923" s="2"/>
      <c r="T24923">
        <v>24922</v>
      </c>
      <c r="U24923" s="1" t="s">
        <v>178</v>
      </c>
      <c r="V24923" s="1"/>
      <c r="W24923" s="2"/>
      <c r="X24923">
        <v>24922</v>
      </c>
      <c r="Y24923" s="1" t="s">
        <v>179</v>
      </c>
      <c r="Z24923" s="1"/>
      <c r="AA24923" s="2"/>
    </row>
    <row r="24924" spans="8:27">
      <c r="H24924">
        <v>24923</v>
      </c>
      <c r="I24924" s="1" t="s">
        <v>752</v>
      </c>
      <c r="J24924" s="1"/>
      <c r="K24924" s="2"/>
      <c r="L24924">
        <v>24923</v>
      </c>
      <c r="M24924" s="1" t="s">
        <v>753</v>
      </c>
      <c r="N24924" s="1"/>
      <c r="O24924" s="2"/>
      <c r="P24924">
        <v>24923</v>
      </c>
      <c r="Q24924" s="1" t="s">
        <v>754</v>
      </c>
      <c r="R24924" s="1"/>
      <c r="S24924" s="2"/>
      <c r="T24924">
        <v>24923</v>
      </c>
      <c r="U24924" s="1" t="s">
        <v>178</v>
      </c>
      <c r="V24924" s="1"/>
      <c r="W24924" s="2"/>
      <c r="X24924">
        <v>24923</v>
      </c>
      <c r="Y24924" s="1" t="s">
        <v>179</v>
      </c>
      <c r="Z24924" s="1"/>
      <c r="AA24924" s="2"/>
    </row>
    <row r="24925" spans="8:27">
      <c r="H24925">
        <v>24924</v>
      </c>
      <c r="I24925" s="1" t="s">
        <v>752</v>
      </c>
      <c r="J24925" s="1"/>
      <c r="K24925" s="2"/>
      <c r="L24925">
        <v>24924</v>
      </c>
      <c r="M24925" s="1" t="s">
        <v>753</v>
      </c>
      <c r="N24925" s="1"/>
      <c r="O24925" s="2"/>
      <c r="P24925">
        <v>24924</v>
      </c>
      <c r="Q24925" s="1" t="s">
        <v>754</v>
      </c>
      <c r="R24925" s="1"/>
      <c r="S24925" s="2"/>
      <c r="T24925">
        <v>24924</v>
      </c>
      <c r="U24925" s="1" t="s">
        <v>178</v>
      </c>
      <c r="V24925" s="1"/>
      <c r="W24925" s="2"/>
      <c r="X24925">
        <v>24924</v>
      </c>
      <c r="Y24925" s="1" t="s">
        <v>179</v>
      </c>
      <c r="Z24925" s="1"/>
      <c r="AA24925" s="2"/>
    </row>
    <row r="24926" spans="8:27">
      <c r="H24926">
        <v>24925</v>
      </c>
      <c r="I24926" s="1" t="s">
        <v>752</v>
      </c>
      <c r="J24926" s="1"/>
      <c r="K24926" s="2"/>
      <c r="L24926">
        <v>24925</v>
      </c>
      <c r="M24926" s="1" t="s">
        <v>753</v>
      </c>
      <c r="N24926" s="1"/>
      <c r="O24926" s="2"/>
      <c r="P24926">
        <v>24925</v>
      </c>
      <c r="Q24926" s="1" t="s">
        <v>754</v>
      </c>
      <c r="R24926" s="1"/>
      <c r="S24926" s="2"/>
      <c r="T24926">
        <v>24925</v>
      </c>
      <c r="U24926" s="1" t="s">
        <v>178</v>
      </c>
      <c r="V24926" s="1"/>
      <c r="W24926" s="2"/>
      <c r="X24926">
        <v>24925</v>
      </c>
      <c r="Y24926" s="1" t="s">
        <v>179</v>
      </c>
      <c r="Z24926" s="1"/>
      <c r="AA24926" s="2"/>
    </row>
    <row r="24927" spans="8:27">
      <c r="H24927">
        <v>24926</v>
      </c>
      <c r="I24927" s="1" t="s">
        <v>752</v>
      </c>
      <c r="J24927" s="1"/>
      <c r="K24927" s="2"/>
      <c r="L24927">
        <v>24926</v>
      </c>
      <c r="M24927" s="1" t="s">
        <v>753</v>
      </c>
      <c r="N24927" s="1"/>
      <c r="O24927" s="2"/>
      <c r="P24927">
        <v>24926</v>
      </c>
      <c r="Q24927" s="1" t="s">
        <v>754</v>
      </c>
      <c r="R24927" s="1"/>
      <c r="S24927" s="2"/>
      <c r="T24927">
        <v>24926</v>
      </c>
      <c r="U24927" s="1" t="s">
        <v>178</v>
      </c>
      <c r="V24927" s="1"/>
      <c r="W24927" s="2"/>
      <c r="X24927">
        <v>24926</v>
      </c>
      <c r="Y24927" s="1" t="s">
        <v>179</v>
      </c>
      <c r="Z24927" s="1"/>
      <c r="AA24927" s="2"/>
    </row>
    <row r="24928" spans="8:27">
      <c r="H24928">
        <v>24927</v>
      </c>
      <c r="I24928" s="1" t="s">
        <v>752</v>
      </c>
      <c r="J24928" s="1"/>
      <c r="K24928" s="2"/>
      <c r="L24928">
        <v>24927</v>
      </c>
      <c r="M24928" s="1" t="s">
        <v>753</v>
      </c>
      <c r="N24928" s="1"/>
      <c r="O24928" s="2"/>
      <c r="P24928">
        <v>24927</v>
      </c>
      <c r="Q24928" s="1" t="s">
        <v>754</v>
      </c>
      <c r="R24928" s="1"/>
      <c r="S24928" s="2"/>
      <c r="T24928">
        <v>24927</v>
      </c>
      <c r="U24928" s="1" t="s">
        <v>178</v>
      </c>
      <c r="V24928" s="1"/>
      <c r="W24928" s="2"/>
      <c r="X24928">
        <v>24927</v>
      </c>
      <c r="Y24928" s="1" t="s">
        <v>179</v>
      </c>
      <c r="Z24928" s="1"/>
      <c r="AA24928" s="2"/>
    </row>
    <row r="24929" spans="8:27">
      <c r="H24929">
        <v>24928</v>
      </c>
      <c r="I24929" s="1" t="s">
        <v>752</v>
      </c>
      <c r="J24929" s="1"/>
      <c r="K24929" s="2"/>
      <c r="L24929">
        <v>24928</v>
      </c>
      <c r="M24929" s="1" t="s">
        <v>753</v>
      </c>
      <c r="N24929" s="1"/>
      <c r="O24929" s="2"/>
      <c r="P24929">
        <v>24928</v>
      </c>
      <c r="Q24929" s="1" t="s">
        <v>754</v>
      </c>
      <c r="R24929" s="1"/>
      <c r="S24929" s="2"/>
      <c r="T24929">
        <v>24928</v>
      </c>
      <c r="U24929" s="1" t="s">
        <v>178</v>
      </c>
      <c r="V24929" s="1"/>
      <c r="W24929" s="2"/>
      <c r="X24929">
        <v>24928</v>
      </c>
      <c r="Y24929" s="1" t="s">
        <v>179</v>
      </c>
      <c r="Z24929" s="1"/>
      <c r="AA24929" s="2"/>
    </row>
    <row r="24930" spans="8:27">
      <c r="H24930">
        <v>24929</v>
      </c>
      <c r="I24930" s="1" t="s">
        <v>752</v>
      </c>
      <c r="J24930" s="1"/>
      <c r="K24930" s="2"/>
      <c r="L24930">
        <v>24929</v>
      </c>
      <c r="M24930" s="1" t="s">
        <v>753</v>
      </c>
      <c r="N24930" s="1"/>
      <c r="O24930" s="2"/>
      <c r="P24930">
        <v>24929</v>
      </c>
      <c r="Q24930" s="1" t="s">
        <v>754</v>
      </c>
      <c r="R24930" s="1"/>
      <c r="S24930" s="2"/>
      <c r="T24930">
        <v>24929</v>
      </c>
      <c r="U24930" s="1" t="s">
        <v>178</v>
      </c>
      <c r="V24930" s="1"/>
      <c r="W24930" s="2"/>
      <c r="X24930">
        <v>24929</v>
      </c>
      <c r="Y24930" s="1" t="s">
        <v>179</v>
      </c>
      <c r="Z24930" s="1"/>
      <c r="AA24930" s="2"/>
    </row>
    <row r="24931" spans="8:27">
      <c r="H24931">
        <v>24930</v>
      </c>
      <c r="I24931" s="1" t="s">
        <v>752</v>
      </c>
      <c r="J24931" s="1"/>
      <c r="K24931" s="2"/>
      <c r="L24931">
        <v>24930</v>
      </c>
      <c r="M24931" s="1" t="s">
        <v>753</v>
      </c>
      <c r="N24931" s="1"/>
      <c r="O24931" s="2"/>
      <c r="P24931">
        <v>24930</v>
      </c>
      <c r="Q24931" s="1" t="s">
        <v>754</v>
      </c>
      <c r="R24931" s="1"/>
      <c r="S24931" s="2"/>
      <c r="T24931">
        <v>24930</v>
      </c>
      <c r="U24931" s="1" t="s">
        <v>178</v>
      </c>
      <c r="V24931" s="1"/>
      <c r="W24931" s="2"/>
      <c r="X24931">
        <v>24930</v>
      </c>
      <c r="Y24931" s="1" t="s">
        <v>179</v>
      </c>
      <c r="Z24931" s="1"/>
      <c r="AA24931" s="2"/>
    </row>
    <row r="24932" spans="8:27">
      <c r="H24932">
        <v>24931</v>
      </c>
      <c r="I24932" s="1" t="s">
        <v>752</v>
      </c>
      <c r="J24932" s="1"/>
      <c r="K24932" s="2"/>
      <c r="L24932">
        <v>24931</v>
      </c>
      <c r="M24932" s="1" t="s">
        <v>753</v>
      </c>
      <c r="N24932" s="1"/>
      <c r="O24932" s="2"/>
      <c r="P24932">
        <v>24931</v>
      </c>
      <c r="Q24932" s="1" t="s">
        <v>754</v>
      </c>
      <c r="R24932" s="1"/>
      <c r="S24932" s="2"/>
      <c r="T24932">
        <v>24931</v>
      </c>
      <c r="U24932" s="1" t="s">
        <v>178</v>
      </c>
      <c r="V24932" s="1"/>
      <c r="W24932" s="2"/>
      <c r="X24932">
        <v>24931</v>
      </c>
      <c r="Y24932" s="1" t="s">
        <v>179</v>
      </c>
      <c r="Z24932" s="1"/>
      <c r="AA24932" s="2"/>
    </row>
    <row r="24933" spans="8:27">
      <c r="H24933">
        <v>24932</v>
      </c>
      <c r="I24933" s="1" t="s">
        <v>752</v>
      </c>
      <c r="J24933" s="1"/>
      <c r="K24933" s="2"/>
      <c r="L24933">
        <v>24932</v>
      </c>
      <c r="M24933" s="1" t="s">
        <v>753</v>
      </c>
      <c r="N24933" s="1"/>
      <c r="O24933" s="2"/>
      <c r="P24933">
        <v>24932</v>
      </c>
      <c r="Q24933" s="1" t="s">
        <v>754</v>
      </c>
      <c r="R24933" s="1"/>
      <c r="S24933" s="2"/>
      <c r="T24933">
        <v>24932</v>
      </c>
      <c r="U24933" s="1" t="s">
        <v>178</v>
      </c>
      <c r="V24933" s="1"/>
      <c r="W24933" s="2"/>
      <c r="X24933">
        <v>24932</v>
      </c>
      <c r="Y24933" s="1" t="s">
        <v>179</v>
      </c>
      <c r="Z24933" s="1"/>
      <c r="AA24933" s="2"/>
    </row>
    <row r="24934" spans="8:27">
      <c r="H24934">
        <v>24933</v>
      </c>
      <c r="I24934" s="1" t="s">
        <v>752</v>
      </c>
      <c r="J24934" s="1"/>
      <c r="K24934" s="2"/>
      <c r="L24934">
        <v>24933</v>
      </c>
      <c r="M24934" s="1" t="s">
        <v>753</v>
      </c>
      <c r="N24934" s="1"/>
      <c r="O24934" s="2"/>
      <c r="P24934">
        <v>24933</v>
      </c>
      <c r="Q24934" s="1" t="s">
        <v>754</v>
      </c>
      <c r="R24934" s="1"/>
      <c r="S24934" s="2"/>
      <c r="T24934">
        <v>24933</v>
      </c>
      <c r="U24934" s="1" t="s">
        <v>178</v>
      </c>
      <c r="V24934" s="1"/>
      <c r="W24934" s="2"/>
      <c r="X24934">
        <v>24933</v>
      </c>
      <c r="Y24934" s="1" t="s">
        <v>179</v>
      </c>
      <c r="Z24934" s="1"/>
      <c r="AA24934" s="2"/>
    </row>
    <row r="24935" spans="8:27">
      <c r="H24935">
        <v>24934</v>
      </c>
      <c r="I24935" s="1" t="s">
        <v>752</v>
      </c>
      <c r="J24935" s="1"/>
      <c r="K24935" s="2"/>
      <c r="L24935">
        <v>24934</v>
      </c>
      <c r="M24935" s="1" t="s">
        <v>753</v>
      </c>
      <c r="N24935" s="1"/>
      <c r="O24935" s="2"/>
      <c r="P24935">
        <v>24934</v>
      </c>
      <c r="Q24935" s="1" t="s">
        <v>754</v>
      </c>
      <c r="R24935" s="1"/>
      <c r="S24935" s="2"/>
      <c r="T24935">
        <v>24934</v>
      </c>
      <c r="U24935" s="1" t="s">
        <v>178</v>
      </c>
      <c r="V24935" s="1"/>
      <c r="W24935" s="2"/>
      <c r="X24935">
        <v>24934</v>
      </c>
      <c r="Y24935" s="1" t="s">
        <v>179</v>
      </c>
      <c r="Z24935" s="1"/>
      <c r="AA24935" s="2"/>
    </row>
    <row r="24936" spans="8:27">
      <c r="H24936">
        <v>24935</v>
      </c>
      <c r="I24936" s="1" t="s">
        <v>752</v>
      </c>
      <c r="J24936" s="1"/>
      <c r="K24936" s="2"/>
      <c r="L24936">
        <v>24935</v>
      </c>
      <c r="M24936" s="1" t="s">
        <v>753</v>
      </c>
      <c r="N24936" s="1"/>
      <c r="O24936" s="2"/>
      <c r="P24936">
        <v>24935</v>
      </c>
      <c r="Q24936" s="1" t="s">
        <v>754</v>
      </c>
      <c r="R24936" s="1"/>
      <c r="S24936" s="2"/>
      <c r="T24936">
        <v>24935</v>
      </c>
      <c r="U24936" s="1" t="s">
        <v>178</v>
      </c>
      <c r="V24936" s="1"/>
      <c r="W24936" s="2"/>
      <c r="X24936">
        <v>24935</v>
      </c>
      <c r="Y24936" s="1" t="s">
        <v>179</v>
      </c>
      <c r="Z24936" s="1"/>
      <c r="AA24936" s="2"/>
    </row>
    <row r="24937" spans="8:27">
      <c r="H24937">
        <v>24936</v>
      </c>
      <c r="I24937" s="1" t="s">
        <v>752</v>
      </c>
      <c r="J24937" s="1"/>
      <c r="K24937" s="2"/>
      <c r="L24937">
        <v>24936</v>
      </c>
      <c r="M24937" s="1" t="s">
        <v>753</v>
      </c>
      <c r="N24937" s="1"/>
      <c r="O24937" s="2"/>
      <c r="P24937">
        <v>24936</v>
      </c>
      <c r="Q24937" s="1" t="s">
        <v>754</v>
      </c>
      <c r="R24937" s="1"/>
      <c r="S24937" s="2"/>
      <c r="T24937">
        <v>24936</v>
      </c>
      <c r="U24937" s="1" t="s">
        <v>178</v>
      </c>
      <c r="V24937" s="1"/>
      <c r="W24937" s="2"/>
      <c r="X24937">
        <v>24936</v>
      </c>
      <c r="Y24937" s="1" t="s">
        <v>179</v>
      </c>
      <c r="Z24937" s="1"/>
      <c r="AA24937" s="2"/>
    </row>
    <row r="24938" spans="8:27">
      <c r="H24938">
        <v>24937</v>
      </c>
      <c r="I24938" s="1" t="s">
        <v>752</v>
      </c>
      <c r="J24938" s="1"/>
      <c r="K24938" s="2"/>
      <c r="L24938">
        <v>24937</v>
      </c>
      <c r="M24938" s="1" t="s">
        <v>753</v>
      </c>
      <c r="N24938" s="1"/>
      <c r="O24938" s="2"/>
      <c r="P24938">
        <v>24937</v>
      </c>
      <c r="Q24938" s="1" t="s">
        <v>754</v>
      </c>
      <c r="R24938" s="1"/>
      <c r="S24938" s="2"/>
      <c r="T24938">
        <v>24937</v>
      </c>
      <c r="U24938" s="1" t="s">
        <v>178</v>
      </c>
      <c r="V24938" s="1"/>
      <c r="W24938" s="2"/>
      <c r="X24938">
        <v>24937</v>
      </c>
      <c r="Y24938" s="1" t="s">
        <v>179</v>
      </c>
      <c r="Z24938" s="1"/>
      <c r="AA24938" s="2"/>
    </row>
    <row r="24939" spans="8:27">
      <c r="H24939">
        <v>24938</v>
      </c>
      <c r="I24939" s="1" t="s">
        <v>752</v>
      </c>
      <c r="J24939" s="1"/>
      <c r="K24939" s="2"/>
      <c r="L24939">
        <v>24938</v>
      </c>
      <c r="M24939" s="1" t="s">
        <v>753</v>
      </c>
      <c r="N24939" s="1"/>
      <c r="O24939" s="2"/>
      <c r="P24939">
        <v>24938</v>
      </c>
      <c r="Q24939" s="1" t="s">
        <v>754</v>
      </c>
      <c r="R24939" s="1"/>
      <c r="S24939" s="2"/>
      <c r="T24939">
        <v>24938</v>
      </c>
      <c r="U24939" s="1" t="s">
        <v>178</v>
      </c>
      <c r="V24939" s="1"/>
      <c r="W24939" s="2"/>
      <c r="X24939">
        <v>24938</v>
      </c>
      <c r="Y24939" s="1" t="s">
        <v>179</v>
      </c>
      <c r="Z24939" s="1"/>
      <c r="AA24939" s="2"/>
    </row>
    <row r="24940" spans="8:27">
      <c r="H24940">
        <v>24939</v>
      </c>
      <c r="I24940" s="1" t="s">
        <v>752</v>
      </c>
      <c r="J24940" s="1"/>
      <c r="K24940" s="2"/>
      <c r="L24940">
        <v>24939</v>
      </c>
      <c r="M24940" s="1" t="s">
        <v>753</v>
      </c>
      <c r="N24940" s="1"/>
      <c r="O24940" s="2"/>
      <c r="P24940">
        <v>24939</v>
      </c>
      <c r="Q24940" s="1" t="s">
        <v>754</v>
      </c>
      <c r="R24940" s="1"/>
      <c r="S24940" s="2"/>
      <c r="T24940">
        <v>24939</v>
      </c>
      <c r="U24940" s="1" t="s">
        <v>178</v>
      </c>
      <c r="V24940" s="1"/>
      <c r="W24940" s="2"/>
      <c r="X24940">
        <v>24939</v>
      </c>
      <c r="Y24940" s="1" t="s">
        <v>179</v>
      </c>
      <c r="Z24940" s="1"/>
      <c r="AA24940" s="2"/>
    </row>
    <row r="24941" spans="8:27">
      <c r="H24941">
        <v>24940</v>
      </c>
      <c r="I24941" s="1" t="s">
        <v>752</v>
      </c>
      <c r="J24941" s="1"/>
      <c r="K24941" s="2"/>
      <c r="L24941">
        <v>24940</v>
      </c>
      <c r="M24941" s="1" t="s">
        <v>753</v>
      </c>
      <c r="N24941" s="1"/>
      <c r="O24941" s="2"/>
      <c r="P24941">
        <v>24940</v>
      </c>
      <c r="Q24941" s="1" t="s">
        <v>754</v>
      </c>
      <c r="R24941" s="1"/>
      <c r="S24941" s="2"/>
      <c r="T24941">
        <v>24940</v>
      </c>
      <c r="U24941" s="1" t="s">
        <v>178</v>
      </c>
      <c r="V24941" s="1"/>
      <c r="W24941" s="2"/>
      <c r="X24941">
        <v>24940</v>
      </c>
      <c r="Y24941" s="1" t="s">
        <v>179</v>
      </c>
      <c r="Z24941" s="1"/>
      <c r="AA24941" s="2"/>
    </row>
    <row r="24942" spans="8:27">
      <c r="H24942">
        <v>24941</v>
      </c>
      <c r="I24942" s="1" t="s">
        <v>752</v>
      </c>
      <c r="J24942" s="1"/>
      <c r="K24942" s="2"/>
      <c r="L24942">
        <v>24941</v>
      </c>
      <c r="M24942" s="1" t="s">
        <v>753</v>
      </c>
      <c r="N24942" s="1"/>
      <c r="O24942" s="2"/>
      <c r="P24942">
        <v>24941</v>
      </c>
      <c r="Q24942" s="1" t="s">
        <v>754</v>
      </c>
      <c r="R24942" s="1"/>
      <c r="S24942" s="2"/>
      <c r="T24942">
        <v>24941</v>
      </c>
      <c r="U24942" s="1" t="s">
        <v>178</v>
      </c>
      <c r="V24942" s="1"/>
      <c r="W24942" s="2"/>
      <c r="X24942">
        <v>24941</v>
      </c>
      <c r="Y24942" s="1" t="s">
        <v>179</v>
      </c>
      <c r="Z24942" s="1"/>
      <c r="AA24942" s="2"/>
    </row>
    <row r="24943" spans="8:27">
      <c r="H24943">
        <v>24942</v>
      </c>
      <c r="I24943" s="1" t="s">
        <v>752</v>
      </c>
      <c r="J24943" s="1"/>
      <c r="K24943" s="2"/>
      <c r="L24943">
        <v>24942</v>
      </c>
      <c r="M24943" s="1" t="s">
        <v>753</v>
      </c>
      <c r="N24943" s="1"/>
      <c r="O24943" s="2"/>
      <c r="P24943">
        <v>24942</v>
      </c>
      <c r="Q24943" s="1" t="s">
        <v>754</v>
      </c>
      <c r="R24943" s="1"/>
      <c r="S24943" s="2"/>
      <c r="T24943">
        <v>24942</v>
      </c>
      <c r="U24943" s="1" t="s">
        <v>178</v>
      </c>
      <c r="V24943" s="1"/>
      <c r="W24943" s="2"/>
      <c r="X24943">
        <v>24942</v>
      </c>
      <c r="Y24943" s="1" t="s">
        <v>179</v>
      </c>
      <c r="Z24943" s="1"/>
      <c r="AA24943" s="2"/>
    </row>
    <row r="24944" spans="8:27">
      <c r="H24944">
        <v>24943</v>
      </c>
      <c r="I24944" s="1" t="s">
        <v>752</v>
      </c>
      <c r="J24944" s="1"/>
      <c r="K24944" s="2"/>
      <c r="L24944">
        <v>24943</v>
      </c>
      <c r="M24944" s="1" t="s">
        <v>753</v>
      </c>
      <c r="N24944" s="1"/>
      <c r="O24944" s="2"/>
      <c r="P24944">
        <v>24943</v>
      </c>
      <c r="Q24944" s="1" t="s">
        <v>754</v>
      </c>
      <c r="R24944" s="1"/>
      <c r="S24944" s="2"/>
      <c r="T24944">
        <v>24943</v>
      </c>
      <c r="U24944" s="1" t="s">
        <v>178</v>
      </c>
      <c r="V24944" s="1"/>
      <c r="W24944" s="2"/>
      <c r="X24944">
        <v>24943</v>
      </c>
      <c r="Y24944" s="1" t="s">
        <v>179</v>
      </c>
      <c r="Z24944" s="1"/>
      <c r="AA24944" s="2"/>
    </row>
    <row r="24945" spans="8:27">
      <c r="H24945">
        <v>24944</v>
      </c>
      <c r="I24945" s="1" t="s">
        <v>752</v>
      </c>
      <c r="J24945" s="1"/>
      <c r="K24945" s="2"/>
      <c r="L24945">
        <v>24944</v>
      </c>
      <c r="M24945" s="1" t="s">
        <v>753</v>
      </c>
      <c r="N24945" s="1"/>
      <c r="O24945" s="2"/>
      <c r="P24945">
        <v>24944</v>
      </c>
      <c r="Q24945" s="1" t="s">
        <v>754</v>
      </c>
      <c r="R24945" s="1"/>
      <c r="S24945" s="2"/>
      <c r="T24945">
        <v>24944</v>
      </c>
      <c r="U24945" s="1" t="s">
        <v>178</v>
      </c>
      <c r="V24945" s="1"/>
      <c r="W24945" s="2"/>
      <c r="X24945">
        <v>24944</v>
      </c>
      <c r="Y24945" s="1" t="s">
        <v>179</v>
      </c>
      <c r="Z24945" s="1"/>
      <c r="AA24945" s="2"/>
    </row>
    <row r="24946" spans="8:27">
      <c r="H24946">
        <v>24945</v>
      </c>
      <c r="I24946" s="1" t="s">
        <v>752</v>
      </c>
      <c r="J24946" s="1"/>
      <c r="K24946" s="2"/>
      <c r="L24946">
        <v>24945</v>
      </c>
      <c r="M24946" s="1" t="s">
        <v>753</v>
      </c>
      <c r="N24946" s="1"/>
      <c r="O24946" s="2"/>
      <c r="P24946">
        <v>24945</v>
      </c>
      <c r="Q24946" s="1" t="s">
        <v>754</v>
      </c>
      <c r="R24946" s="1"/>
      <c r="S24946" s="2"/>
      <c r="T24946">
        <v>24945</v>
      </c>
      <c r="U24946" s="1" t="s">
        <v>178</v>
      </c>
      <c r="V24946" s="1"/>
      <c r="W24946" s="2"/>
      <c r="X24946">
        <v>24945</v>
      </c>
      <c r="Y24946" s="1" t="s">
        <v>179</v>
      </c>
      <c r="Z24946" s="1"/>
      <c r="AA24946" s="2"/>
    </row>
    <row r="24947" spans="8:27">
      <c r="H24947">
        <v>24946</v>
      </c>
      <c r="I24947" s="1" t="s">
        <v>752</v>
      </c>
      <c r="J24947" s="1"/>
      <c r="K24947" s="2"/>
      <c r="L24947">
        <v>24946</v>
      </c>
      <c r="M24947" s="1" t="s">
        <v>753</v>
      </c>
      <c r="N24947" s="1"/>
      <c r="O24947" s="2"/>
      <c r="P24947">
        <v>24946</v>
      </c>
      <c r="Q24947" s="1" t="s">
        <v>754</v>
      </c>
      <c r="R24947" s="1"/>
      <c r="S24947" s="2"/>
      <c r="T24947">
        <v>24946</v>
      </c>
      <c r="U24947" s="1" t="s">
        <v>178</v>
      </c>
      <c r="V24947" s="1"/>
      <c r="W24947" s="2"/>
      <c r="X24947">
        <v>24946</v>
      </c>
      <c r="Y24947" s="1" t="s">
        <v>179</v>
      </c>
      <c r="Z24947" s="1"/>
      <c r="AA24947" s="2"/>
    </row>
    <row r="24948" spans="8:27">
      <c r="H24948">
        <v>24947</v>
      </c>
      <c r="I24948" s="1" t="s">
        <v>752</v>
      </c>
      <c r="J24948" s="1"/>
      <c r="K24948" s="2"/>
      <c r="L24948">
        <v>24947</v>
      </c>
      <c r="M24948" s="1" t="s">
        <v>753</v>
      </c>
      <c r="N24948" s="1"/>
      <c r="O24948" s="2"/>
      <c r="P24948">
        <v>24947</v>
      </c>
      <c r="Q24948" s="1" t="s">
        <v>754</v>
      </c>
      <c r="R24948" s="1"/>
      <c r="S24948" s="2"/>
      <c r="T24948">
        <v>24947</v>
      </c>
      <c r="U24948" s="1" t="s">
        <v>178</v>
      </c>
      <c r="V24948" s="1"/>
      <c r="W24948" s="2"/>
      <c r="X24948">
        <v>24947</v>
      </c>
      <c r="Y24948" s="1" t="s">
        <v>179</v>
      </c>
      <c r="Z24948" s="1"/>
      <c r="AA24948" s="2"/>
    </row>
    <row r="24949" spans="8:27">
      <c r="H24949">
        <v>24948</v>
      </c>
      <c r="I24949" s="1" t="s">
        <v>752</v>
      </c>
      <c r="J24949" s="1"/>
      <c r="K24949" s="2"/>
      <c r="L24949">
        <v>24948</v>
      </c>
      <c r="M24949" s="1" t="s">
        <v>753</v>
      </c>
      <c r="N24949" s="1"/>
      <c r="O24949" s="2"/>
      <c r="P24949">
        <v>24948</v>
      </c>
      <c r="Q24949" s="1" t="s">
        <v>754</v>
      </c>
      <c r="R24949" s="1"/>
      <c r="S24949" s="2"/>
      <c r="T24949">
        <v>24948</v>
      </c>
      <c r="U24949" s="1" t="s">
        <v>178</v>
      </c>
      <c r="V24949" s="1"/>
      <c r="W24949" s="2"/>
      <c r="X24949">
        <v>24948</v>
      </c>
      <c r="Y24949" s="1" t="s">
        <v>179</v>
      </c>
      <c r="Z24949" s="1"/>
      <c r="AA24949" s="2"/>
    </row>
    <row r="24950" spans="8:27">
      <c r="H24950">
        <v>24949</v>
      </c>
      <c r="I24950" s="1" t="s">
        <v>752</v>
      </c>
      <c r="J24950" s="1"/>
      <c r="K24950" s="2"/>
      <c r="L24950">
        <v>24949</v>
      </c>
      <c r="M24950" s="1" t="s">
        <v>753</v>
      </c>
      <c r="N24950" s="1"/>
      <c r="O24950" s="2"/>
      <c r="P24950">
        <v>24949</v>
      </c>
      <c r="Q24950" s="1" t="s">
        <v>754</v>
      </c>
      <c r="R24950" s="1"/>
      <c r="S24950" s="2"/>
      <c r="T24950">
        <v>24949</v>
      </c>
      <c r="U24950" s="1" t="s">
        <v>178</v>
      </c>
      <c r="V24950" s="1"/>
      <c r="W24950" s="2"/>
      <c r="X24950">
        <v>24949</v>
      </c>
      <c r="Y24950" s="1" t="s">
        <v>179</v>
      </c>
      <c r="Z24950" s="1"/>
      <c r="AA24950" s="2"/>
    </row>
    <row r="24951" spans="8:27">
      <c r="H24951">
        <v>24950</v>
      </c>
      <c r="I24951" s="1" t="s">
        <v>752</v>
      </c>
      <c r="J24951" s="1"/>
      <c r="K24951" s="2"/>
      <c r="L24951">
        <v>24950</v>
      </c>
      <c r="M24951" s="1" t="s">
        <v>753</v>
      </c>
      <c r="N24951" s="1"/>
      <c r="O24951" s="2"/>
      <c r="P24951">
        <v>24950</v>
      </c>
      <c r="Q24951" s="1" t="s">
        <v>754</v>
      </c>
      <c r="R24951" s="1"/>
      <c r="S24951" s="2"/>
      <c r="T24951">
        <v>24950</v>
      </c>
      <c r="U24951" s="1" t="s">
        <v>178</v>
      </c>
      <c r="V24951" s="1"/>
      <c r="W24951" s="2"/>
      <c r="X24951">
        <v>24950</v>
      </c>
      <c r="Y24951" s="1" t="s">
        <v>179</v>
      </c>
      <c r="Z24951" s="1"/>
      <c r="AA24951" s="2"/>
    </row>
    <row r="24952" spans="8:27">
      <c r="H24952">
        <v>24951</v>
      </c>
      <c r="I24952" s="1" t="s">
        <v>752</v>
      </c>
      <c r="J24952" s="1"/>
      <c r="K24952" s="2"/>
      <c r="L24952">
        <v>24951</v>
      </c>
      <c r="M24952" s="1" t="s">
        <v>753</v>
      </c>
      <c r="N24952" s="1"/>
      <c r="O24952" s="2"/>
      <c r="P24952">
        <v>24951</v>
      </c>
      <c r="Q24952" s="1" t="s">
        <v>754</v>
      </c>
      <c r="R24952" s="1"/>
      <c r="S24952" s="2"/>
      <c r="T24952">
        <v>24951</v>
      </c>
      <c r="U24952" s="1" t="s">
        <v>178</v>
      </c>
      <c r="V24952" s="1"/>
      <c r="W24952" s="2"/>
      <c r="X24952">
        <v>24951</v>
      </c>
      <c r="Y24952" s="1" t="s">
        <v>179</v>
      </c>
      <c r="Z24952" s="1"/>
      <c r="AA24952" s="2"/>
    </row>
    <row r="24953" spans="8:27">
      <c r="H24953">
        <v>24952</v>
      </c>
      <c r="I24953" s="1" t="s">
        <v>752</v>
      </c>
      <c r="J24953" s="1"/>
      <c r="K24953" s="2"/>
      <c r="L24953">
        <v>24952</v>
      </c>
      <c r="M24953" s="1" t="s">
        <v>753</v>
      </c>
      <c r="N24953" s="1"/>
      <c r="O24953" s="2"/>
      <c r="P24953">
        <v>24952</v>
      </c>
      <c r="Q24953" s="1" t="s">
        <v>754</v>
      </c>
      <c r="R24953" s="1"/>
      <c r="S24953" s="2"/>
      <c r="T24953">
        <v>24952</v>
      </c>
      <c r="U24953" s="1" t="s">
        <v>178</v>
      </c>
      <c r="V24953" s="1"/>
      <c r="W24953" s="2"/>
      <c r="X24953">
        <v>24952</v>
      </c>
      <c r="Y24953" s="1" t="s">
        <v>179</v>
      </c>
      <c r="Z24953" s="1"/>
      <c r="AA24953" s="2"/>
    </row>
    <row r="24954" spans="8:27">
      <c r="H24954">
        <v>24953</v>
      </c>
      <c r="I24954" s="1" t="s">
        <v>752</v>
      </c>
      <c r="J24954" s="1"/>
      <c r="K24954" s="2"/>
      <c r="L24954">
        <v>24953</v>
      </c>
      <c r="M24954" s="1" t="s">
        <v>753</v>
      </c>
      <c r="N24954" s="1"/>
      <c r="O24954" s="2"/>
      <c r="P24954">
        <v>24953</v>
      </c>
      <c r="Q24954" s="1" t="s">
        <v>754</v>
      </c>
      <c r="R24954" s="1"/>
      <c r="S24954" s="2"/>
      <c r="T24954">
        <v>24953</v>
      </c>
      <c r="U24954" s="1" t="s">
        <v>178</v>
      </c>
      <c r="V24954" s="1"/>
      <c r="W24954" s="2"/>
      <c r="X24954">
        <v>24953</v>
      </c>
      <c r="Y24954" s="1" t="s">
        <v>179</v>
      </c>
      <c r="Z24954" s="1"/>
      <c r="AA24954" s="2"/>
    </row>
    <row r="24955" spans="8:27">
      <c r="H24955">
        <v>24954</v>
      </c>
      <c r="I24955" s="1" t="s">
        <v>752</v>
      </c>
      <c r="J24955" s="1"/>
      <c r="K24955" s="2"/>
      <c r="L24955">
        <v>24954</v>
      </c>
      <c r="M24955" s="1" t="s">
        <v>753</v>
      </c>
      <c r="N24955" s="1"/>
      <c r="O24955" s="2"/>
      <c r="P24955">
        <v>24954</v>
      </c>
      <c r="Q24955" s="1" t="s">
        <v>754</v>
      </c>
      <c r="R24955" s="1"/>
      <c r="S24955" s="2"/>
      <c r="T24955">
        <v>24954</v>
      </c>
      <c r="U24955" s="1" t="s">
        <v>178</v>
      </c>
      <c r="V24955" s="1"/>
      <c r="W24955" s="2"/>
      <c r="X24955">
        <v>24954</v>
      </c>
      <c r="Y24955" s="1" t="s">
        <v>179</v>
      </c>
      <c r="Z24955" s="1"/>
      <c r="AA24955" s="2"/>
    </row>
    <row r="24956" spans="8:27">
      <c r="H24956">
        <v>24955</v>
      </c>
      <c r="I24956" s="1" t="s">
        <v>752</v>
      </c>
      <c r="J24956" s="1"/>
      <c r="K24956" s="2"/>
      <c r="L24956">
        <v>24955</v>
      </c>
      <c r="M24956" s="1" t="s">
        <v>753</v>
      </c>
      <c r="N24956" s="1"/>
      <c r="O24956" s="2"/>
      <c r="P24956">
        <v>24955</v>
      </c>
      <c r="Q24956" s="1" t="s">
        <v>754</v>
      </c>
      <c r="R24956" s="1"/>
      <c r="S24956" s="2"/>
      <c r="T24956">
        <v>24955</v>
      </c>
      <c r="U24956" s="1" t="s">
        <v>178</v>
      </c>
      <c r="V24956" s="1"/>
      <c r="W24956" s="2"/>
      <c r="X24956">
        <v>24955</v>
      </c>
      <c r="Y24956" s="1" t="s">
        <v>179</v>
      </c>
      <c r="Z24956" s="1"/>
      <c r="AA24956" s="2"/>
    </row>
    <row r="24957" spans="8:27">
      <c r="H24957">
        <v>24956</v>
      </c>
      <c r="I24957" s="1" t="s">
        <v>752</v>
      </c>
      <c r="J24957" s="1"/>
      <c r="K24957" s="2"/>
      <c r="L24957">
        <v>24956</v>
      </c>
      <c r="M24957" s="1" t="s">
        <v>753</v>
      </c>
      <c r="N24957" s="1"/>
      <c r="O24957" s="2"/>
      <c r="P24957">
        <v>24956</v>
      </c>
      <c r="Q24957" s="1" t="s">
        <v>754</v>
      </c>
      <c r="R24957" s="1"/>
      <c r="S24957" s="2"/>
      <c r="T24957">
        <v>24956</v>
      </c>
      <c r="U24957" s="1" t="s">
        <v>178</v>
      </c>
      <c r="V24957" s="1"/>
      <c r="W24957" s="2"/>
      <c r="X24957">
        <v>24956</v>
      </c>
      <c r="Y24957" s="1" t="s">
        <v>179</v>
      </c>
      <c r="Z24957" s="1"/>
      <c r="AA24957" s="2"/>
    </row>
    <row r="24958" spans="8:27">
      <c r="H24958">
        <v>24957</v>
      </c>
      <c r="I24958" s="1" t="s">
        <v>752</v>
      </c>
      <c r="J24958" s="1"/>
      <c r="K24958" s="2"/>
      <c r="L24958">
        <v>24957</v>
      </c>
      <c r="M24958" s="1" t="s">
        <v>753</v>
      </c>
      <c r="N24958" s="1"/>
      <c r="O24958" s="2"/>
      <c r="P24958">
        <v>24957</v>
      </c>
      <c r="Q24958" s="1" t="s">
        <v>754</v>
      </c>
      <c r="R24958" s="1"/>
      <c r="S24958" s="2"/>
      <c r="T24958">
        <v>24957</v>
      </c>
      <c r="U24958" s="1" t="s">
        <v>178</v>
      </c>
      <c r="V24958" s="1"/>
      <c r="W24958" s="2"/>
      <c r="X24958">
        <v>24957</v>
      </c>
      <c r="Y24958" s="1" t="s">
        <v>179</v>
      </c>
      <c r="Z24958" s="1"/>
      <c r="AA24958" s="2"/>
    </row>
    <row r="24959" spans="8:27">
      <c r="H24959">
        <v>24958</v>
      </c>
      <c r="I24959" s="1" t="s">
        <v>752</v>
      </c>
      <c r="J24959" s="1"/>
      <c r="K24959" s="2"/>
      <c r="L24959">
        <v>24958</v>
      </c>
      <c r="M24959" s="1" t="s">
        <v>753</v>
      </c>
      <c r="N24959" s="1"/>
      <c r="O24959" s="2"/>
      <c r="P24959">
        <v>24958</v>
      </c>
      <c r="Q24959" s="1" t="s">
        <v>754</v>
      </c>
      <c r="R24959" s="1"/>
      <c r="S24959" s="2"/>
      <c r="T24959">
        <v>24958</v>
      </c>
      <c r="U24959" s="1" t="s">
        <v>178</v>
      </c>
      <c r="V24959" s="1"/>
      <c r="W24959" s="2"/>
      <c r="X24959">
        <v>24958</v>
      </c>
      <c r="Y24959" s="1" t="s">
        <v>179</v>
      </c>
      <c r="Z24959" s="1"/>
      <c r="AA24959" s="2"/>
    </row>
    <row r="24960" spans="8:27">
      <c r="H24960">
        <v>24959</v>
      </c>
      <c r="I24960" s="1" t="s">
        <v>752</v>
      </c>
      <c r="J24960" s="1"/>
      <c r="K24960" s="2"/>
      <c r="L24960">
        <v>24959</v>
      </c>
      <c r="M24960" s="1" t="s">
        <v>753</v>
      </c>
      <c r="N24960" s="1"/>
      <c r="O24960" s="2"/>
      <c r="P24960">
        <v>24959</v>
      </c>
      <c r="Q24960" s="1" t="s">
        <v>754</v>
      </c>
      <c r="R24960" s="1"/>
      <c r="S24960" s="2"/>
      <c r="T24960">
        <v>24959</v>
      </c>
      <c r="U24960" s="1" t="s">
        <v>178</v>
      </c>
      <c r="V24960" s="1"/>
      <c r="W24960" s="2"/>
      <c r="X24960">
        <v>24959</v>
      </c>
      <c r="Y24960" s="1" t="s">
        <v>179</v>
      </c>
      <c r="Z24960" s="1"/>
      <c r="AA24960" s="2"/>
    </row>
    <row r="24961" spans="8:27">
      <c r="H24961">
        <v>24960</v>
      </c>
      <c r="I24961" s="1" t="s">
        <v>752</v>
      </c>
      <c r="J24961" s="1"/>
      <c r="K24961" s="2"/>
      <c r="L24961">
        <v>24960</v>
      </c>
      <c r="M24961" s="1" t="s">
        <v>753</v>
      </c>
      <c r="N24961" s="1"/>
      <c r="O24961" s="2"/>
      <c r="P24961">
        <v>24960</v>
      </c>
      <c r="Q24961" s="1" t="s">
        <v>754</v>
      </c>
      <c r="R24961" s="1"/>
      <c r="S24961" s="2"/>
      <c r="T24961">
        <v>24960</v>
      </c>
      <c r="U24961" s="1" t="s">
        <v>178</v>
      </c>
      <c r="V24961" s="1"/>
      <c r="W24961" s="2"/>
      <c r="X24961">
        <v>24960</v>
      </c>
      <c r="Y24961" s="1" t="s">
        <v>179</v>
      </c>
      <c r="Z24961" s="1"/>
      <c r="AA24961" s="2"/>
    </row>
    <row r="24962" spans="8:27">
      <c r="H24962">
        <v>24961</v>
      </c>
      <c r="I24962" s="1" t="s">
        <v>752</v>
      </c>
      <c r="J24962" s="1"/>
      <c r="K24962" s="2"/>
      <c r="L24962">
        <v>24961</v>
      </c>
      <c r="M24962" s="1" t="s">
        <v>753</v>
      </c>
      <c r="N24962" s="1"/>
      <c r="O24962" s="2"/>
      <c r="P24962">
        <v>24961</v>
      </c>
      <c r="Q24962" s="1" t="s">
        <v>754</v>
      </c>
      <c r="R24962" s="1"/>
      <c r="S24962" s="2"/>
      <c r="T24962">
        <v>24961</v>
      </c>
      <c r="U24962" s="1" t="s">
        <v>178</v>
      </c>
      <c r="V24962" s="1"/>
      <c r="W24962" s="2"/>
      <c r="X24962">
        <v>24961</v>
      </c>
      <c r="Y24962" s="1" t="s">
        <v>179</v>
      </c>
      <c r="Z24962" s="1"/>
      <c r="AA24962" s="2"/>
    </row>
    <row r="24963" spans="8:27">
      <c r="H24963">
        <v>24962</v>
      </c>
      <c r="I24963" s="1" t="s">
        <v>752</v>
      </c>
      <c r="J24963" s="1"/>
      <c r="K24963" s="2"/>
      <c r="L24963">
        <v>24962</v>
      </c>
      <c r="M24963" s="1" t="s">
        <v>753</v>
      </c>
      <c r="N24963" s="1"/>
      <c r="O24963" s="2"/>
      <c r="P24963">
        <v>24962</v>
      </c>
      <c r="Q24963" s="1" t="s">
        <v>754</v>
      </c>
      <c r="R24963" s="1"/>
      <c r="S24963" s="2"/>
      <c r="T24963">
        <v>24962</v>
      </c>
      <c r="U24963" s="1" t="s">
        <v>178</v>
      </c>
      <c r="V24963" s="1"/>
      <c r="W24963" s="2"/>
      <c r="X24963">
        <v>24962</v>
      </c>
      <c r="Y24963" s="1" t="s">
        <v>179</v>
      </c>
      <c r="Z24963" s="1"/>
      <c r="AA24963" s="2"/>
    </row>
    <row r="24964" spans="8:27">
      <c r="H24964">
        <v>24963</v>
      </c>
      <c r="I24964" s="1" t="s">
        <v>752</v>
      </c>
      <c r="J24964" s="1"/>
      <c r="K24964" s="2"/>
      <c r="L24964">
        <v>24963</v>
      </c>
      <c r="M24964" s="1" t="s">
        <v>753</v>
      </c>
      <c r="N24964" s="1"/>
      <c r="O24964" s="2"/>
      <c r="P24964">
        <v>24963</v>
      </c>
      <c r="Q24964" s="1" t="s">
        <v>754</v>
      </c>
      <c r="R24964" s="1"/>
      <c r="S24964" s="2"/>
      <c r="T24964">
        <v>24963</v>
      </c>
      <c r="U24964" s="1" t="s">
        <v>178</v>
      </c>
      <c r="V24964" s="1"/>
      <c r="W24964" s="2"/>
      <c r="X24964">
        <v>24963</v>
      </c>
      <c r="Y24964" s="1" t="s">
        <v>179</v>
      </c>
      <c r="Z24964" s="1"/>
      <c r="AA24964" s="2"/>
    </row>
    <row r="24965" spans="8:27">
      <c r="H24965">
        <v>24964</v>
      </c>
      <c r="I24965" s="1" t="s">
        <v>752</v>
      </c>
      <c r="J24965" s="1"/>
      <c r="K24965" s="2"/>
      <c r="L24965">
        <v>24964</v>
      </c>
      <c r="M24965" s="1" t="s">
        <v>753</v>
      </c>
      <c r="N24965" s="1"/>
      <c r="O24965" s="2"/>
      <c r="P24965">
        <v>24964</v>
      </c>
      <c r="Q24965" s="1" t="s">
        <v>754</v>
      </c>
      <c r="R24965" s="1"/>
      <c r="S24965" s="2"/>
      <c r="T24965">
        <v>24964</v>
      </c>
      <c r="U24965" s="1" t="s">
        <v>178</v>
      </c>
      <c r="V24965" s="1"/>
      <c r="W24965" s="2"/>
      <c r="X24965">
        <v>24964</v>
      </c>
      <c r="Y24965" s="1" t="s">
        <v>179</v>
      </c>
      <c r="Z24965" s="1"/>
      <c r="AA24965" s="2"/>
    </row>
    <row r="24966" spans="8:27">
      <c r="H24966">
        <v>24965</v>
      </c>
      <c r="I24966" s="1" t="s">
        <v>752</v>
      </c>
      <c r="J24966" s="1"/>
      <c r="K24966" s="2"/>
      <c r="L24966">
        <v>24965</v>
      </c>
      <c r="M24966" s="1" t="s">
        <v>753</v>
      </c>
      <c r="N24966" s="1"/>
      <c r="O24966" s="2"/>
      <c r="P24966">
        <v>24965</v>
      </c>
      <c r="Q24966" s="1" t="s">
        <v>754</v>
      </c>
      <c r="R24966" s="1"/>
      <c r="S24966" s="2"/>
      <c r="T24966">
        <v>24965</v>
      </c>
      <c r="U24966" s="1" t="s">
        <v>178</v>
      </c>
      <c r="V24966" s="1"/>
      <c r="W24966" s="2"/>
      <c r="X24966">
        <v>24965</v>
      </c>
      <c r="Y24966" s="1" t="s">
        <v>179</v>
      </c>
      <c r="Z24966" s="1"/>
      <c r="AA24966" s="2"/>
    </row>
    <row r="24967" spans="8:27">
      <c r="H24967">
        <v>24966</v>
      </c>
      <c r="I24967" s="1" t="s">
        <v>752</v>
      </c>
      <c r="J24967" s="1"/>
      <c r="K24967" s="2"/>
      <c r="L24967">
        <v>24966</v>
      </c>
      <c r="M24967" s="1" t="s">
        <v>753</v>
      </c>
      <c r="N24967" s="1"/>
      <c r="O24967" s="2"/>
      <c r="P24967">
        <v>24966</v>
      </c>
      <c r="Q24967" s="1" t="s">
        <v>754</v>
      </c>
      <c r="R24967" s="1"/>
      <c r="S24967" s="2"/>
      <c r="T24967">
        <v>24966</v>
      </c>
      <c r="U24967" s="1" t="s">
        <v>178</v>
      </c>
      <c r="V24967" s="1"/>
      <c r="W24967" s="2"/>
      <c r="X24967">
        <v>24966</v>
      </c>
      <c r="Y24967" s="1" t="s">
        <v>179</v>
      </c>
      <c r="Z24967" s="1"/>
      <c r="AA24967" s="2"/>
    </row>
    <row r="24968" spans="8:27">
      <c r="H24968">
        <v>24967</v>
      </c>
      <c r="I24968" s="1" t="s">
        <v>752</v>
      </c>
      <c r="J24968" s="1"/>
      <c r="K24968" s="2"/>
      <c r="L24968">
        <v>24967</v>
      </c>
      <c r="M24968" s="1" t="s">
        <v>753</v>
      </c>
      <c r="N24968" s="1"/>
      <c r="O24968" s="2"/>
      <c r="P24968">
        <v>24967</v>
      </c>
      <c r="Q24968" s="1" t="s">
        <v>754</v>
      </c>
      <c r="R24968" s="1"/>
      <c r="S24968" s="2"/>
      <c r="T24968">
        <v>24967</v>
      </c>
      <c r="U24968" s="1" t="s">
        <v>178</v>
      </c>
      <c r="V24968" s="1"/>
      <c r="W24968" s="2"/>
      <c r="X24968">
        <v>24967</v>
      </c>
      <c r="Y24968" s="1" t="s">
        <v>179</v>
      </c>
      <c r="Z24968" s="1"/>
      <c r="AA24968" s="2"/>
    </row>
    <row r="24969" spans="8:27">
      <c r="H24969">
        <v>24968</v>
      </c>
      <c r="I24969" s="1" t="s">
        <v>752</v>
      </c>
      <c r="J24969" s="1"/>
      <c r="K24969" s="2"/>
      <c r="L24969">
        <v>24968</v>
      </c>
      <c r="M24969" s="1" t="s">
        <v>753</v>
      </c>
      <c r="N24969" s="1"/>
      <c r="O24969" s="2"/>
      <c r="P24969">
        <v>24968</v>
      </c>
      <c r="Q24969" s="1" t="s">
        <v>754</v>
      </c>
      <c r="R24969" s="1"/>
      <c r="S24969" s="2"/>
      <c r="T24969">
        <v>24968</v>
      </c>
      <c r="U24969" s="1" t="s">
        <v>178</v>
      </c>
      <c r="V24969" s="1"/>
      <c r="W24969" s="2"/>
      <c r="X24969">
        <v>24968</v>
      </c>
      <c r="Y24969" s="1" t="s">
        <v>179</v>
      </c>
      <c r="Z24969" s="1"/>
      <c r="AA24969" s="2"/>
    </row>
    <row r="24970" spans="8:27">
      <c r="H24970">
        <v>24969</v>
      </c>
      <c r="I24970" s="1" t="s">
        <v>752</v>
      </c>
      <c r="J24970" s="1"/>
      <c r="K24970" s="2"/>
      <c r="L24970">
        <v>24969</v>
      </c>
      <c r="M24970" s="1" t="s">
        <v>753</v>
      </c>
      <c r="N24970" s="1"/>
      <c r="O24970" s="2"/>
      <c r="P24970">
        <v>24969</v>
      </c>
      <c r="Q24970" s="1" t="s">
        <v>754</v>
      </c>
      <c r="R24970" s="1"/>
      <c r="S24970" s="2"/>
      <c r="T24970">
        <v>24969</v>
      </c>
      <c r="U24970" s="1" t="s">
        <v>178</v>
      </c>
      <c r="V24970" s="1"/>
      <c r="W24970" s="2"/>
      <c r="X24970">
        <v>24969</v>
      </c>
      <c r="Y24970" s="1" t="s">
        <v>179</v>
      </c>
      <c r="Z24970" s="1"/>
      <c r="AA24970" s="2"/>
    </row>
    <row r="24971" spans="8:27">
      <c r="H24971">
        <v>24970</v>
      </c>
      <c r="I24971" s="1" t="s">
        <v>752</v>
      </c>
      <c r="J24971" s="1"/>
      <c r="K24971" s="2"/>
      <c r="L24971">
        <v>24970</v>
      </c>
      <c r="M24971" s="1" t="s">
        <v>753</v>
      </c>
      <c r="N24971" s="1"/>
      <c r="O24971" s="2"/>
      <c r="P24971">
        <v>24970</v>
      </c>
      <c r="Q24971" s="1" t="s">
        <v>754</v>
      </c>
      <c r="R24971" s="1"/>
      <c r="S24971" s="2"/>
      <c r="T24971">
        <v>24970</v>
      </c>
      <c r="U24971" s="1" t="s">
        <v>178</v>
      </c>
      <c r="V24971" s="1"/>
      <c r="W24971" s="2"/>
      <c r="X24971">
        <v>24970</v>
      </c>
      <c r="Y24971" s="1" t="s">
        <v>179</v>
      </c>
      <c r="Z24971" s="1"/>
      <c r="AA24971" s="2"/>
    </row>
    <row r="24972" spans="8:27">
      <c r="H24972">
        <v>24971</v>
      </c>
      <c r="I24972" s="1" t="s">
        <v>752</v>
      </c>
      <c r="J24972" s="1"/>
      <c r="K24972" s="2"/>
      <c r="L24972">
        <v>24971</v>
      </c>
      <c r="M24972" s="1" t="s">
        <v>753</v>
      </c>
      <c r="N24972" s="1"/>
      <c r="O24972" s="2"/>
      <c r="P24972">
        <v>24971</v>
      </c>
      <c r="Q24972" s="1" t="s">
        <v>754</v>
      </c>
      <c r="R24972" s="1"/>
      <c r="S24972" s="2"/>
      <c r="T24972">
        <v>24971</v>
      </c>
      <c r="U24972" s="1" t="s">
        <v>178</v>
      </c>
      <c r="V24972" s="1"/>
      <c r="W24972" s="2"/>
      <c r="X24972">
        <v>24971</v>
      </c>
      <c r="Y24972" s="1" t="s">
        <v>179</v>
      </c>
      <c r="Z24972" s="1"/>
      <c r="AA24972" s="2"/>
    </row>
    <row r="24973" spans="8:27">
      <c r="H24973">
        <v>24972</v>
      </c>
      <c r="I24973" s="1" t="s">
        <v>752</v>
      </c>
      <c r="J24973" s="1"/>
      <c r="K24973" s="2"/>
      <c r="L24973">
        <v>24972</v>
      </c>
      <c r="M24973" s="1" t="s">
        <v>753</v>
      </c>
      <c r="N24973" s="1"/>
      <c r="O24973" s="2"/>
      <c r="P24973">
        <v>24972</v>
      </c>
      <c r="Q24973" s="1" t="s">
        <v>754</v>
      </c>
      <c r="R24973" s="1"/>
      <c r="S24973" s="2"/>
      <c r="T24973">
        <v>24972</v>
      </c>
      <c r="U24973" s="1" t="s">
        <v>178</v>
      </c>
      <c r="V24973" s="1"/>
      <c r="W24973" s="2"/>
      <c r="X24973">
        <v>24972</v>
      </c>
      <c r="Y24973" s="1" t="s">
        <v>179</v>
      </c>
      <c r="Z24973" s="1"/>
      <c r="AA24973" s="2"/>
    </row>
    <row r="24974" spans="8:27">
      <c r="H24974">
        <v>24973</v>
      </c>
      <c r="I24974" s="1" t="s">
        <v>752</v>
      </c>
      <c r="J24974" s="1"/>
      <c r="K24974" s="2"/>
      <c r="L24974">
        <v>24973</v>
      </c>
      <c r="M24974" s="1" t="s">
        <v>753</v>
      </c>
      <c r="N24974" s="1"/>
      <c r="O24974" s="2"/>
      <c r="P24974">
        <v>24973</v>
      </c>
      <c r="Q24974" s="1" t="s">
        <v>754</v>
      </c>
      <c r="R24974" s="1"/>
      <c r="S24974" s="2"/>
      <c r="T24974">
        <v>24973</v>
      </c>
      <c r="U24974" s="1" t="s">
        <v>178</v>
      </c>
      <c r="V24974" s="1"/>
      <c r="W24974" s="2"/>
      <c r="X24974">
        <v>24973</v>
      </c>
      <c r="Y24974" s="1" t="s">
        <v>179</v>
      </c>
      <c r="Z24974" s="1"/>
      <c r="AA24974" s="2"/>
    </row>
    <row r="24975" spans="8:27">
      <c r="H24975">
        <v>24974</v>
      </c>
      <c r="I24975" s="1" t="s">
        <v>752</v>
      </c>
      <c r="J24975" s="1"/>
      <c r="K24975" s="2"/>
      <c r="L24975">
        <v>24974</v>
      </c>
      <c r="M24975" s="1" t="s">
        <v>753</v>
      </c>
      <c r="N24975" s="1"/>
      <c r="O24975" s="2"/>
      <c r="P24975">
        <v>24974</v>
      </c>
      <c r="Q24975" s="1" t="s">
        <v>754</v>
      </c>
      <c r="R24975" s="1"/>
      <c r="S24975" s="2"/>
      <c r="T24975">
        <v>24974</v>
      </c>
      <c r="U24975" s="1" t="s">
        <v>178</v>
      </c>
      <c r="V24975" s="1"/>
      <c r="W24975" s="2"/>
      <c r="X24975">
        <v>24974</v>
      </c>
      <c r="Y24975" s="1" t="s">
        <v>179</v>
      </c>
      <c r="Z24975" s="1"/>
      <c r="AA24975" s="2"/>
    </row>
    <row r="24976" spans="8:27">
      <c r="H24976">
        <v>24975</v>
      </c>
      <c r="I24976" s="1" t="s">
        <v>752</v>
      </c>
      <c r="J24976" s="1"/>
      <c r="K24976" s="2"/>
      <c r="L24976">
        <v>24975</v>
      </c>
      <c r="M24976" s="1" t="s">
        <v>753</v>
      </c>
      <c r="N24976" s="1"/>
      <c r="O24976" s="2"/>
      <c r="P24976">
        <v>24975</v>
      </c>
      <c r="Q24976" s="1" t="s">
        <v>754</v>
      </c>
      <c r="R24976" s="1"/>
      <c r="S24976" s="2"/>
      <c r="T24976">
        <v>24975</v>
      </c>
      <c r="U24976" s="1" t="s">
        <v>178</v>
      </c>
      <c r="V24976" s="1"/>
      <c r="W24976" s="2"/>
      <c r="X24976">
        <v>24975</v>
      </c>
      <c r="Y24976" s="1" t="s">
        <v>179</v>
      </c>
      <c r="Z24976" s="1"/>
      <c r="AA24976" s="2"/>
    </row>
    <row r="24977" spans="8:27">
      <c r="H24977">
        <v>24976</v>
      </c>
      <c r="I24977" s="1" t="s">
        <v>752</v>
      </c>
      <c r="J24977" s="1"/>
      <c r="K24977" s="2"/>
      <c r="L24977">
        <v>24976</v>
      </c>
      <c r="M24977" s="1" t="s">
        <v>753</v>
      </c>
      <c r="N24977" s="1"/>
      <c r="O24977" s="2"/>
      <c r="P24977">
        <v>24976</v>
      </c>
      <c r="Q24977" s="1" t="s">
        <v>754</v>
      </c>
      <c r="R24977" s="1"/>
      <c r="S24977" s="2"/>
      <c r="T24977">
        <v>24976</v>
      </c>
      <c r="U24977" s="1" t="s">
        <v>178</v>
      </c>
      <c r="V24977" s="1"/>
      <c r="W24977" s="2"/>
      <c r="X24977">
        <v>24976</v>
      </c>
      <c r="Y24977" s="1" t="s">
        <v>179</v>
      </c>
      <c r="Z24977" s="1"/>
      <c r="AA24977" s="2"/>
    </row>
    <row r="24978" spans="8:27">
      <c r="H24978">
        <v>24977</v>
      </c>
      <c r="I24978" s="1" t="s">
        <v>752</v>
      </c>
      <c r="J24978" s="1"/>
      <c r="K24978" s="2"/>
      <c r="L24978">
        <v>24977</v>
      </c>
      <c r="M24978" s="1" t="s">
        <v>753</v>
      </c>
      <c r="N24978" s="1"/>
      <c r="O24978" s="2"/>
      <c r="P24978">
        <v>24977</v>
      </c>
      <c r="Q24978" s="1" t="s">
        <v>754</v>
      </c>
      <c r="R24978" s="1"/>
      <c r="S24978" s="2"/>
      <c r="T24978">
        <v>24977</v>
      </c>
      <c r="U24978" s="1" t="s">
        <v>178</v>
      </c>
      <c r="V24978" s="1"/>
      <c r="W24978" s="2"/>
      <c r="X24978">
        <v>24977</v>
      </c>
      <c r="Y24978" s="1" t="s">
        <v>179</v>
      </c>
      <c r="Z24978" s="1"/>
      <c r="AA24978" s="2"/>
    </row>
    <row r="24979" spans="8:27">
      <c r="H24979">
        <v>24978</v>
      </c>
      <c r="I24979" s="1" t="s">
        <v>752</v>
      </c>
      <c r="J24979" s="1"/>
      <c r="K24979" s="2"/>
      <c r="L24979">
        <v>24978</v>
      </c>
      <c r="M24979" s="1" t="s">
        <v>753</v>
      </c>
      <c r="N24979" s="1"/>
      <c r="O24979" s="2"/>
      <c r="P24979">
        <v>24978</v>
      </c>
      <c r="Q24979" s="1" t="s">
        <v>754</v>
      </c>
      <c r="R24979" s="1"/>
      <c r="S24979" s="2"/>
      <c r="T24979">
        <v>24978</v>
      </c>
      <c r="U24979" s="1" t="s">
        <v>178</v>
      </c>
      <c r="V24979" s="1"/>
      <c r="W24979" s="2"/>
      <c r="X24979">
        <v>24978</v>
      </c>
      <c r="Y24979" s="1" t="s">
        <v>179</v>
      </c>
      <c r="Z24979" s="1"/>
      <c r="AA24979" s="2"/>
    </row>
    <row r="24980" spans="8:27">
      <c r="H24980">
        <v>24979</v>
      </c>
      <c r="I24980" s="1" t="s">
        <v>752</v>
      </c>
      <c r="J24980" s="1"/>
      <c r="K24980" s="2"/>
      <c r="L24980">
        <v>24979</v>
      </c>
      <c r="M24980" s="1" t="s">
        <v>753</v>
      </c>
      <c r="N24980" s="1"/>
      <c r="O24980" s="2"/>
      <c r="P24980">
        <v>24979</v>
      </c>
      <c r="Q24980" s="1" t="s">
        <v>754</v>
      </c>
      <c r="R24980" s="1"/>
      <c r="S24980" s="2"/>
      <c r="T24980">
        <v>24979</v>
      </c>
      <c r="U24980" s="1" t="s">
        <v>178</v>
      </c>
      <c r="V24980" s="1"/>
      <c r="W24980" s="2"/>
      <c r="X24980">
        <v>24979</v>
      </c>
      <c r="Y24980" s="1" t="s">
        <v>179</v>
      </c>
      <c r="Z24980" s="1"/>
      <c r="AA24980" s="2"/>
    </row>
    <row r="24981" spans="8:27">
      <c r="H24981">
        <v>24980</v>
      </c>
      <c r="I24981" s="1" t="s">
        <v>752</v>
      </c>
      <c r="J24981" s="1"/>
      <c r="K24981" s="2"/>
      <c r="L24981">
        <v>24980</v>
      </c>
      <c r="M24981" s="1" t="s">
        <v>753</v>
      </c>
      <c r="N24981" s="1"/>
      <c r="O24981" s="2"/>
      <c r="P24981">
        <v>24980</v>
      </c>
      <c r="Q24981" s="1" t="s">
        <v>754</v>
      </c>
      <c r="R24981" s="1"/>
      <c r="S24981" s="2"/>
      <c r="T24981">
        <v>24980</v>
      </c>
      <c r="U24981" s="1" t="s">
        <v>178</v>
      </c>
      <c r="V24981" s="1"/>
      <c r="W24981" s="2"/>
      <c r="X24981">
        <v>24980</v>
      </c>
      <c r="Y24981" s="1" t="s">
        <v>179</v>
      </c>
      <c r="Z24981" s="1"/>
      <c r="AA24981" s="2"/>
    </row>
    <row r="24982" spans="8:27">
      <c r="H24982">
        <v>24981</v>
      </c>
      <c r="I24982" s="1" t="s">
        <v>752</v>
      </c>
      <c r="J24982" s="1"/>
      <c r="K24982" s="2"/>
      <c r="L24982">
        <v>24981</v>
      </c>
      <c r="M24982" s="1" t="s">
        <v>753</v>
      </c>
      <c r="N24982" s="1"/>
      <c r="O24982" s="2"/>
      <c r="P24982">
        <v>24981</v>
      </c>
      <c r="Q24982" s="1" t="s">
        <v>754</v>
      </c>
      <c r="R24982" s="1"/>
      <c r="S24982" s="2"/>
      <c r="T24982">
        <v>24981</v>
      </c>
      <c r="U24982" s="1" t="s">
        <v>178</v>
      </c>
      <c r="V24982" s="1"/>
      <c r="W24982" s="2"/>
      <c r="X24982">
        <v>24981</v>
      </c>
      <c r="Y24982" s="1" t="s">
        <v>179</v>
      </c>
      <c r="Z24982" s="1"/>
      <c r="AA24982" s="2"/>
    </row>
    <row r="24983" spans="8:27">
      <c r="H24983">
        <v>24982</v>
      </c>
      <c r="I24983" s="1" t="s">
        <v>752</v>
      </c>
      <c r="J24983" s="1"/>
      <c r="K24983" s="2"/>
      <c r="L24983">
        <v>24982</v>
      </c>
      <c r="M24983" s="1" t="s">
        <v>753</v>
      </c>
      <c r="N24983" s="1"/>
      <c r="O24983" s="2"/>
      <c r="P24983">
        <v>24982</v>
      </c>
      <c r="Q24983" s="1" t="s">
        <v>754</v>
      </c>
      <c r="R24983" s="1"/>
      <c r="S24983" s="2"/>
      <c r="T24983">
        <v>24982</v>
      </c>
      <c r="U24983" s="1" t="s">
        <v>178</v>
      </c>
      <c r="V24983" s="1"/>
      <c r="W24983" s="2"/>
      <c r="X24983">
        <v>24982</v>
      </c>
      <c r="Y24983" s="1" t="s">
        <v>179</v>
      </c>
      <c r="Z24983" s="1"/>
      <c r="AA24983" s="2"/>
    </row>
    <row r="24984" spans="8:27">
      <c r="H24984">
        <v>24983</v>
      </c>
      <c r="I24984" s="1" t="s">
        <v>752</v>
      </c>
      <c r="J24984" s="1"/>
      <c r="K24984" s="2"/>
      <c r="L24984">
        <v>24983</v>
      </c>
      <c r="M24984" s="1" t="s">
        <v>753</v>
      </c>
      <c r="N24984" s="1"/>
      <c r="O24984" s="2"/>
      <c r="P24984">
        <v>24983</v>
      </c>
      <c r="Q24984" s="1" t="s">
        <v>754</v>
      </c>
      <c r="R24984" s="1"/>
      <c r="S24984" s="2"/>
      <c r="T24984">
        <v>24983</v>
      </c>
      <c r="U24984" s="1" t="s">
        <v>178</v>
      </c>
      <c r="V24984" s="1"/>
      <c r="W24984" s="2"/>
      <c r="X24984">
        <v>24983</v>
      </c>
      <c r="Y24984" s="1" t="s">
        <v>179</v>
      </c>
      <c r="Z24984" s="1"/>
      <c r="AA24984" s="2"/>
    </row>
    <row r="24985" spans="8:27">
      <c r="H24985">
        <v>24984</v>
      </c>
      <c r="I24985" s="1" t="s">
        <v>752</v>
      </c>
      <c r="J24985" s="1"/>
      <c r="K24985" s="2"/>
      <c r="L24985">
        <v>24984</v>
      </c>
      <c r="M24985" s="1" t="s">
        <v>753</v>
      </c>
      <c r="N24985" s="1"/>
      <c r="O24985" s="2"/>
      <c r="P24985">
        <v>24984</v>
      </c>
      <c r="Q24985" s="1" t="s">
        <v>754</v>
      </c>
      <c r="R24985" s="1"/>
      <c r="S24985" s="2"/>
      <c r="T24985">
        <v>24984</v>
      </c>
      <c r="U24985" s="1" t="s">
        <v>178</v>
      </c>
      <c r="V24985" s="1"/>
      <c r="W24985" s="2"/>
      <c r="X24985">
        <v>24984</v>
      </c>
      <c r="Y24985" s="1" t="s">
        <v>179</v>
      </c>
      <c r="Z24985" s="1"/>
      <c r="AA24985" s="2"/>
    </row>
    <row r="24986" spans="8:27">
      <c r="H24986">
        <v>24985</v>
      </c>
      <c r="I24986" s="1" t="s">
        <v>752</v>
      </c>
      <c r="J24986" s="1"/>
      <c r="K24986" s="2"/>
      <c r="L24986">
        <v>24985</v>
      </c>
      <c r="M24986" s="1" t="s">
        <v>753</v>
      </c>
      <c r="N24986" s="1"/>
      <c r="O24986" s="2"/>
      <c r="P24986">
        <v>24985</v>
      </c>
      <c r="Q24986" s="1" t="s">
        <v>754</v>
      </c>
      <c r="R24986" s="1"/>
      <c r="S24986" s="2"/>
      <c r="T24986">
        <v>24985</v>
      </c>
      <c r="U24986" s="1" t="s">
        <v>178</v>
      </c>
      <c r="V24986" s="1"/>
      <c r="W24986" s="2"/>
      <c r="X24986">
        <v>24985</v>
      </c>
      <c r="Y24986" s="1" t="s">
        <v>179</v>
      </c>
      <c r="Z24986" s="1"/>
      <c r="AA24986" s="2"/>
    </row>
    <row r="24987" spans="8:27">
      <c r="H24987">
        <v>24986</v>
      </c>
      <c r="I24987" s="1" t="s">
        <v>752</v>
      </c>
      <c r="J24987" s="1"/>
      <c r="K24987" s="2"/>
      <c r="L24987">
        <v>24986</v>
      </c>
      <c r="M24987" s="1" t="s">
        <v>753</v>
      </c>
      <c r="N24987" s="1"/>
      <c r="O24987" s="2"/>
      <c r="P24987">
        <v>24986</v>
      </c>
      <c r="Q24987" s="1" t="s">
        <v>754</v>
      </c>
      <c r="R24987" s="1"/>
      <c r="S24987" s="2"/>
      <c r="T24987">
        <v>24986</v>
      </c>
      <c r="U24987" s="1" t="s">
        <v>178</v>
      </c>
      <c r="V24987" s="1"/>
      <c r="W24987" s="2"/>
      <c r="X24987">
        <v>24986</v>
      </c>
      <c r="Y24987" s="1" t="s">
        <v>179</v>
      </c>
      <c r="Z24987" s="1"/>
      <c r="AA24987" s="2"/>
    </row>
    <row r="24988" spans="8:27">
      <c r="H24988">
        <v>24987</v>
      </c>
      <c r="I24988" s="1" t="s">
        <v>752</v>
      </c>
      <c r="J24988" s="1"/>
      <c r="K24988" s="2"/>
      <c r="L24988">
        <v>24987</v>
      </c>
      <c r="M24988" s="1" t="s">
        <v>753</v>
      </c>
      <c r="N24988" s="1"/>
      <c r="O24988" s="2"/>
      <c r="P24988">
        <v>24987</v>
      </c>
      <c r="Q24988" s="1" t="s">
        <v>754</v>
      </c>
      <c r="R24988" s="1"/>
      <c r="S24988" s="2"/>
      <c r="T24988">
        <v>24987</v>
      </c>
      <c r="U24988" s="1" t="s">
        <v>178</v>
      </c>
      <c r="V24988" s="1"/>
      <c r="W24988" s="2"/>
      <c r="X24988">
        <v>24987</v>
      </c>
      <c r="Y24988" s="1" t="s">
        <v>179</v>
      </c>
      <c r="Z24988" s="1"/>
      <c r="AA24988" s="2"/>
    </row>
    <row r="24989" spans="8:27">
      <c r="H24989">
        <v>24988</v>
      </c>
      <c r="I24989" s="1" t="s">
        <v>752</v>
      </c>
      <c r="J24989" s="1"/>
      <c r="K24989" s="2"/>
      <c r="L24989">
        <v>24988</v>
      </c>
      <c r="M24989" s="1" t="s">
        <v>753</v>
      </c>
      <c r="N24989" s="1"/>
      <c r="O24989" s="2"/>
      <c r="P24989">
        <v>24988</v>
      </c>
      <c r="Q24989" s="1" t="s">
        <v>754</v>
      </c>
      <c r="R24989" s="1"/>
      <c r="S24989" s="2"/>
      <c r="T24989">
        <v>24988</v>
      </c>
      <c r="U24989" s="1" t="s">
        <v>178</v>
      </c>
      <c r="V24989" s="1"/>
      <c r="W24989" s="2"/>
      <c r="X24989">
        <v>24988</v>
      </c>
      <c r="Y24989" s="1" t="s">
        <v>179</v>
      </c>
      <c r="Z24989" s="1"/>
      <c r="AA24989" s="2"/>
    </row>
    <row r="24990" spans="8:27">
      <c r="H24990">
        <v>24989</v>
      </c>
      <c r="I24990" s="1" t="s">
        <v>752</v>
      </c>
      <c r="J24990" s="1"/>
      <c r="K24990" s="2"/>
      <c r="L24990">
        <v>24989</v>
      </c>
      <c r="M24990" s="1" t="s">
        <v>753</v>
      </c>
      <c r="N24990" s="1"/>
      <c r="O24990" s="2"/>
      <c r="P24990">
        <v>24989</v>
      </c>
      <c r="Q24990" s="1" t="s">
        <v>754</v>
      </c>
      <c r="R24990" s="1"/>
      <c r="S24990" s="2"/>
      <c r="T24990">
        <v>24989</v>
      </c>
      <c r="U24990" s="1" t="s">
        <v>178</v>
      </c>
      <c r="V24990" s="1"/>
      <c r="W24990" s="2"/>
      <c r="X24990">
        <v>24989</v>
      </c>
      <c r="Y24990" s="1" t="s">
        <v>179</v>
      </c>
      <c r="Z24990" s="1"/>
      <c r="AA24990" s="2"/>
    </row>
    <row r="24991" spans="8:27">
      <c r="H24991">
        <v>24990</v>
      </c>
      <c r="I24991" s="1" t="s">
        <v>752</v>
      </c>
      <c r="J24991" s="1"/>
      <c r="K24991" s="2"/>
      <c r="L24991">
        <v>24990</v>
      </c>
      <c r="M24991" s="1" t="s">
        <v>753</v>
      </c>
      <c r="N24991" s="1"/>
      <c r="O24991" s="2"/>
      <c r="P24991">
        <v>24990</v>
      </c>
      <c r="Q24991" s="1" t="s">
        <v>754</v>
      </c>
      <c r="R24991" s="1"/>
      <c r="S24991" s="2"/>
      <c r="T24991">
        <v>24990</v>
      </c>
      <c r="U24991" s="1" t="s">
        <v>178</v>
      </c>
      <c r="V24991" s="1"/>
      <c r="W24991" s="2"/>
      <c r="X24991">
        <v>24990</v>
      </c>
      <c r="Y24991" s="1" t="s">
        <v>179</v>
      </c>
      <c r="Z24991" s="1"/>
      <c r="AA24991" s="2"/>
    </row>
    <row r="24992" spans="8:27">
      <c r="H24992">
        <v>24991</v>
      </c>
      <c r="I24992" s="1" t="s">
        <v>752</v>
      </c>
      <c r="J24992" s="1"/>
      <c r="K24992" s="2"/>
      <c r="L24992">
        <v>24991</v>
      </c>
      <c r="M24992" s="1" t="s">
        <v>753</v>
      </c>
      <c r="N24992" s="1"/>
      <c r="O24992" s="2"/>
      <c r="P24992">
        <v>24991</v>
      </c>
      <c r="Q24992" s="1" t="s">
        <v>754</v>
      </c>
      <c r="R24992" s="1"/>
      <c r="S24992" s="2"/>
      <c r="T24992">
        <v>24991</v>
      </c>
      <c r="U24992" s="1" t="s">
        <v>178</v>
      </c>
      <c r="V24992" s="1"/>
      <c r="W24992" s="2"/>
      <c r="X24992">
        <v>24991</v>
      </c>
      <c r="Y24992" s="1" t="s">
        <v>179</v>
      </c>
      <c r="Z24992" s="1"/>
      <c r="AA24992" s="2"/>
    </row>
    <row r="24993" spans="8:27">
      <c r="H24993">
        <v>24992</v>
      </c>
      <c r="I24993" s="1" t="s">
        <v>752</v>
      </c>
      <c r="J24993" s="1"/>
      <c r="K24993" s="2"/>
      <c r="L24993">
        <v>24992</v>
      </c>
      <c r="M24993" s="1" t="s">
        <v>753</v>
      </c>
      <c r="N24993" s="1"/>
      <c r="O24993" s="2"/>
      <c r="P24993">
        <v>24992</v>
      </c>
      <c r="Q24993" s="1" t="s">
        <v>754</v>
      </c>
      <c r="R24993" s="1"/>
      <c r="S24993" s="2"/>
      <c r="T24993">
        <v>24992</v>
      </c>
      <c r="U24993" s="1" t="s">
        <v>178</v>
      </c>
      <c r="V24993" s="1"/>
      <c r="W24993" s="2"/>
      <c r="X24993">
        <v>24992</v>
      </c>
      <c r="Y24993" s="1" t="s">
        <v>179</v>
      </c>
      <c r="Z24993" s="1"/>
      <c r="AA24993" s="2"/>
    </row>
    <row r="24994" spans="8:27">
      <c r="H24994">
        <v>24993</v>
      </c>
      <c r="I24994" s="1" t="s">
        <v>752</v>
      </c>
      <c r="J24994" s="1"/>
      <c r="K24994" s="2"/>
      <c r="L24994">
        <v>24993</v>
      </c>
      <c r="M24994" s="1" t="s">
        <v>753</v>
      </c>
      <c r="N24994" s="1"/>
      <c r="O24994" s="2"/>
      <c r="P24994">
        <v>24993</v>
      </c>
      <c r="Q24994" s="1" t="s">
        <v>754</v>
      </c>
      <c r="R24994" s="1"/>
      <c r="S24994" s="2"/>
      <c r="T24994">
        <v>24993</v>
      </c>
      <c r="U24994" s="1" t="s">
        <v>178</v>
      </c>
      <c r="V24994" s="1"/>
      <c r="W24994" s="2"/>
      <c r="X24994">
        <v>24993</v>
      </c>
      <c r="Y24994" s="1" t="s">
        <v>179</v>
      </c>
      <c r="Z24994" s="1"/>
      <c r="AA24994" s="2"/>
    </row>
    <row r="24995" spans="8:27">
      <c r="H24995">
        <v>24994</v>
      </c>
      <c r="I24995" s="1" t="s">
        <v>752</v>
      </c>
      <c r="J24995" s="1"/>
      <c r="K24995" s="2"/>
      <c r="L24995">
        <v>24994</v>
      </c>
      <c r="M24995" s="1" t="s">
        <v>753</v>
      </c>
      <c r="N24995" s="1"/>
      <c r="O24995" s="2"/>
      <c r="P24995">
        <v>24994</v>
      </c>
      <c r="Q24995" s="1" t="s">
        <v>754</v>
      </c>
      <c r="R24995" s="1"/>
      <c r="S24995" s="2"/>
      <c r="T24995">
        <v>24994</v>
      </c>
      <c r="U24995" s="1" t="s">
        <v>178</v>
      </c>
      <c r="V24995" s="1"/>
      <c r="W24995" s="2"/>
      <c r="X24995">
        <v>24994</v>
      </c>
      <c r="Y24995" s="1" t="s">
        <v>179</v>
      </c>
      <c r="Z24995" s="1"/>
      <c r="AA24995" s="2"/>
    </row>
    <row r="24996" spans="8:27">
      <c r="H24996">
        <v>24995</v>
      </c>
      <c r="I24996" s="1" t="s">
        <v>752</v>
      </c>
      <c r="J24996" s="1"/>
      <c r="K24996" s="2"/>
      <c r="L24996">
        <v>24995</v>
      </c>
      <c r="M24996" s="1" t="s">
        <v>753</v>
      </c>
      <c r="N24996" s="1"/>
      <c r="O24996" s="2"/>
      <c r="P24996">
        <v>24995</v>
      </c>
      <c r="Q24996" s="1" t="s">
        <v>754</v>
      </c>
      <c r="R24996" s="1"/>
      <c r="S24996" s="2"/>
      <c r="T24996">
        <v>24995</v>
      </c>
      <c r="U24996" s="1" t="s">
        <v>178</v>
      </c>
      <c r="V24996" s="1"/>
      <c r="W24996" s="2"/>
      <c r="X24996">
        <v>24995</v>
      </c>
      <c r="Y24996" s="1" t="s">
        <v>179</v>
      </c>
      <c r="Z24996" s="1"/>
      <c r="AA24996" s="2"/>
    </row>
    <row r="24997" spans="8:27">
      <c r="H24997">
        <v>24996</v>
      </c>
      <c r="I24997" s="1" t="s">
        <v>752</v>
      </c>
      <c r="J24997" s="1"/>
      <c r="K24997" s="2"/>
      <c r="L24997">
        <v>24996</v>
      </c>
      <c r="M24997" s="1" t="s">
        <v>753</v>
      </c>
      <c r="N24997" s="1"/>
      <c r="O24997" s="2"/>
      <c r="P24997">
        <v>24996</v>
      </c>
      <c r="Q24997" s="1" t="s">
        <v>754</v>
      </c>
      <c r="R24997" s="1"/>
      <c r="S24997" s="2"/>
      <c r="T24997">
        <v>24996</v>
      </c>
      <c r="U24997" s="1" t="s">
        <v>178</v>
      </c>
      <c r="V24997" s="1"/>
      <c r="W24997" s="2"/>
      <c r="X24997">
        <v>24996</v>
      </c>
      <c r="Y24997" s="1" t="s">
        <v>179</v>
      </c>
      <c r="Z24997" s="1"/>
      <c r="AA24997" s="2"/>
    </row>
    <row r="24998" spans="8:27">
      <c r="H24998">
        <v>24997</v>
      </c>
      <c r="I24998" s="1" t="s">
        <v>752</v>
      </c>
      <c r="J24998" s="1"/>
      <c r="K24998" s="2"/>
      <c r="L24998">
        <v>24997</v>
      </c>
      <c r="M24998" s="1" t="s">
        <v>753</v>
      </c>
      <c r="N24998" s="1"/>
      <c r="O24998" s="2"/>
      <c r="P24998">
        <v>24997</v>
      </c>
      <c r="Q24998" s="1" t="s">
        <v>754</v>
      </c>
      <c r="R24998" s="1"/>
      <c r="S24998" s="2"/>
      <c r="T24998">
        <v>24997</v>
      </c>
      <c r="U24998" s="1" t="s">
        <v>178</v>
      </c>
      <c r="V24998" s="1"/>
      <c r="W24998" s="2"/>
      <c r="X24998">
        <v>24997</v>
      </c>
      <c r="Y24998" s="1" t="s">
        <v>179</v>
      </c>
      <c r="Z24998" s="1"/>
      <c r="AA24998" s="2"/>
    </row>
    <row r="24999" spans="8:27">
      <c r="H24999">
        <v>24998</v>
      </c>
      <c r="I24999" s="1" t="s">
        <v>752</v>
      </c>
      <c r="J24999" s="1"/>
      <c r="K24999" s="2"/>
      <c r="L24999">
        <v>24998</v>
      </c>
      <c r="M24999" s="1" t="s">
        <v>753</v>
      </c>
      <c r="N24999" s="1"/>
      <c r="O24999" s="2"/>
      <c r="P24999">
        <v>24998</v>
      </c>
      <c r="Q24999" s="1" t="s">
        <v>754</v>
      </c>
      <c r="R24999" s="1"/>
      <c r="S24999" s="2"/>
      <c r="T24999">
        <v>24998</v>
      </c>
      <c r="U24999" s="1" t="s">
        <v>178</v>
      </c>
      <c r="V24999" s="1"/>
      <c r="W24999" s="2"/>
      <c r="X24999">
        <v>24998</v>
      </c>
      <c r="Y24999" s="1" t="s">
        <v>179</v>
      </c>
      <c r="Z24999" s="1"/>
      <c r="AA24999" s="2"/>
    </row>
    <row r="25000" spans="8:27">
      <c r="H25000">
        <v>24999</v>
      </c>
      <c r="I25000" s="1" t="s">
        <v>752</v>
      </c>
      <c r="J25000" s="1"/>
      <c r="K25000" s="2"/>
      <c r="L25000">
        <v>24999</v>
      </c>
      <c r="M25000" s="1" t="s">
        <v>753</v>
      </c>
      <c r="N25000" s="1"/>
      <c r="O25000" s="2"/>
      <c r="P25000">
        <v>24999</v>
      </c>
      <c r="Q25000" s="1" t="s">
        <v>754</v>
      </c>
      <c r="R25000" s="1"/>
      <c r="S25000" s="2"/>
      <c r="T25000">
        <v>24999</v>
      </c>
      <c r="U25000" s="1" t="s">
        <v>178</v>
      </c>
      <c r="V25000" s="1"/>
      <c r="W25000" s="2"/>
      <c r="X25000">
        <v>24999</v>
      </c>
      <c r="Y25000" s="1" t="s">
        <v>179</v>
      </c>
      <c r="Z25000" s="1"/>
      <c r="AA25000" s="2"/>
    </row>
    <row r="25001" spans="8:27">
      <c r="H25001">
        <v>25000</v>
      </c>
      <c r="I25001" s="1" t="s">
        <v>752</v>
      </c>
      <c r="J25001" s="1"/>
      <c r="K25001" s="2"/>
      <c r="L25001">
        <v>25000</v>
      </c>
      <c r="M25001" s="1" t="s">
        <v>753</v>
      </c>
      <c r="N25001" s="1"/>
      <c r="O25001" s="2"/>
      <c r="P25001">
        <v>25000</v>
      </c>
      <c r="Q25001" s="1" t="s">
        <v>754</v>
      </c>
      <c r="R25001" s="1"/>
      <c r="S25001" s="2"/>
      <c r="T25001">
        <v>25000</v>
      </c>
      <c r="U25001" s="1" t="s">
        <v>178</v>
      </c>
      <c r="V25001" s="1"/>
      <c r="W25001" s="2"/>
      <c r="X25001">
        <v>25000</v>
      </c>
      <c r="Y25001" s="1" t="s">
        <v>179</v>
      </c>
      <c r="Z25001" s="1"/>
      <c r="AA25001" s="2"/>
    </row>
    <row r="25002" spans="8:27">
      <c r="H25002">
        <v>25001</v>
      </c>
      <c r="I25002" s="1" t="s">
        <v>752</v>
      </c>
      <c r="J25002" s="1"/>
      <c r="K25002" s="2"/>
      <c r="L25002">
        <v>25001</v>
      </c>
      <c r="M25002" s="1" t="s">
        <v>753</v>
      </c>
      <c r="N25002" s="1"/>
      <c r="O25002" s="2"/>
      <c r="P25002">
        <v>25001</v>
      </c>
      <c r="Q25002" s="1" t="s">
        <v>754</v>
      </c>
      <c r="R25002" s="1"/>
      <c r="S25002" s="2"/>
      <c r="T25002">
        <v>25001</v>
      </c>
      <c r="U25002" s="1" t="s">
        <v>178</v>
      </c>
      <c r="V25002" s="1"/>
      <c r="W25002" s="2"/>
      <c r="X25002">
        <v>25001</v>
      </c>
      <c r="Y25002" s="1" t="s">
        <v>179</v>
      </c>
      <c r="Z25002" s="1"/>
      <c r="AA25002" s="2"/>
    </row>
    <row r="25003" spans="8:27">
      <c r="H25003">
        <v>25002</v>
      </c>
      <c r="I25003" s="1" t="s">
        <v>752</v>
      </c>
      <c r="J25003" s="1"/>
      <c r="K25003" s="2"/>
      <c r="L25003">
        <v>25002</v>
      </c>
      <c r="M25003" s="1" t="s">
        <v>753</v>
      </c>
      <c r="N25003" s="1"/>
      <c r="O25003" s="2"/>
      <c r="P25003">
        <v>25002</v>
      </c>
      <c r="Q25003" s="1" t="s">
        <v>754</v>
      </c>
      <c r="R25003" s="1"/>
      <c r="S25003" s="2"/>
      <c r="T25003">
        <v>25002</v>
      </c>
      <c r="U25003" s="1" t="s">
        <v>178</v>
      </c>
      <c r="V25003" s="1"/>
      <c r="W25003" s="2"/>
      <c r="X25003">
        <v>25002</v>
      </c>
      <c r="Y25003" s="1" t="s">
        <v>179</v>
      </c>
      <c r="Z25003" s="1"/>
      <c r="AA25003" s="2"/>
    </row>
    <row r="25004" spans="8:27">
      <c r="H25004">
        <v>25003</v>
      </c>
      <c r="I25004" s="1" t="s">
        <v>752</v>
      </c>
      <c r="J25004" s="1"/>
      <c r="K25004" s="2"/>
      <c r="L25004">
        <v>25003</v>
      </c>
      <c r="M25004" s="1" t="s">
        <v>753</v>
      </c>
      <c r="N25004" s="1"/>
      <c r="O25004" s="2"/>
      <c r="P25004">
        <v>25003</v>
      </c>
      <c r="Q25004" s="1" t="s">
        <v>754</v>
      </c>
      <c r="R25004" s="1"/>
      <c r="S25004" s="2"/>
      <c r="T25004">
        <v>25003</v>
      </c>
      <c r="U25004" s="1" t="s">
        <v>178</v>
      </c>
      <c r="V25004" s="1"/>
      <c r="W25004" s="2"/>
      <c r="X25004">
        <v>25003</v>
      </c>
      <c r="Y25004" s="1" t="s">
        <v>179</v>
      </c>
      <c r="Z25004" s="1"/>
      <c r="AA25004" s="2"/>
    </row>
    <row r="25005" spans="8:27">
      <c r="H25005">
        <v>25004</v>
      </c>
      <c r="I25005" s="1" t="s">
        <v>752</v>
      </c>
      <c r="J25005" s="1"/>
      <c r="K25005" s="2"/>
      <c r="L25005">
        <v>25004</v>
      </c>
      <c r="M25005" s="1" t="s">
        <v>753</v>
      </c>
      <c r="N25005" s="1"/>
      <c r="O25005" s="2"/>
      <c r="P25005">
        <v>25004</v>
      </c>
      <c r="Q25005" s="1" t="s">
        <v>754</v>
      </c>
      <c r="R25005" s="1"/>
      <c r="S25005" s="2"/>
      <c r="T25005">
        <v>25004</v>
      </c>
      <c r="U25005" s="1" t="s">
        <v>178</v>
      </c>
      <c r="V25005" s="1"/>
      <c r="W25005" s="2"/>
      <c r="X25005">
        <v>25004</v>
      </c>
      <c r="Y25005" s="1" t="s">
        <v>179</v>
      </c>
      <c r="Z25005" s="1"/>
      <c r="AA25005" s="2"/>
    </row>
    <row r="25006" spans="8:27">
      <c r="H25006">
        <v>25005</v>
      </c>
      <c r="I25006" s="1" t="s">
        <v>752</v>
      </c>
      <c r="J25006" s="1"/>
      <c r="K25006" s="2"/>
      <c r="L25006">
        <v>25005</v>
      </c>
      <c r="M25006" s="1" t="s">
        <v>753</v>
      </c>
      <c r="N25006" s="1"/>
      <c r="O25006" s="2"/>
      <c r="P25006">
        <v>25005</v>
      </c>
      <c r="Q25006" s="1" t="s">
        <v>754</v>
      </c>
      <c r="R25006" s="1"/>
      <c r="S25006" s="2"/>
      <c r="T25006">
        <v>25005</v>
      </c>
      <c r="U25006" s="1" t="s">
        <v>178</v>
      </c>
      <c r="V25006" s="1"/>
      <c r="W25006" s="2"/>
      <c r="X25006">
        <v>25005</v>
      </c>
      <c r="Y25006" s="1" t="s">
        <v>179</v>
      </c>
      <c r="Z25006" s="1"/>
      <c r="AA25006" s="2"/>
    </row>
    <row r="25007" spans="8:27">
      <c r="H25007">
        <v>25006</v>
      </c>
      <c r="I25007" s="1" t="s">
        <v>752</v>
      </c>
      <c r="J25007" s="1"/>
      <c r="K25007" s="2"/>
      <c r="L25007">
        <v>25006</v>
      </c>
      <c r="M25007" s="1" t="s">
        <v>753</v>
      </c>
      <c r="N25007" s="1"/>
      <c r="O25007" s="2"/>
      <c r="P25007">
        <v>25006</v>
      </c>
      <c r="Q25007" s="1" t="s">
        <v>754</v>
      </c>
      <c r="R25007" s="1"/>
      <c r="S25007" s="2"/>
      <c r="T25007">
        <v>25006</v>
      </c>
      <c r="U25007" s="1" t="s">
        <v>178</v>
      </c>
      <c r="V25007" s="1"/>
      <c r="W25007" s="2"/>
      <c r="X25007">
        <v>25006</v>
      </c>
      <c r="Y25007" s="1" t="s">
        <v>179</v>
      </c>
      <c r="Z25007" s="1"/>
      <c r="AA25007" s="2"/>
    </row>
    <row r="25008" spans="8:27">
      <c r="H25008">
        <v>25007</v>
      </c>
      <c r="I25008" s="1" t="s">
        <v>752</v>
      </c>
      <c r="J25008" s="1"/>
      <c r="K25008" s="2"/>
      <c r="L25008">
        <v>25007</v>
      </c>
      <c r="M25008" s="1" t="s">
        <v>753</v>
      </c>
      <c r="N25008" s="1"/>
      <c r="O25008" s="2"/>
      <c r="P25008">
        <v>25007</v>
      </c>
      <c r="Q25008" s="1" t="s">
        <v>754</v>
      </c>
      <c r="R25008" s="1"/>
      <c r="S25008" s="2"/>
      <c r="T25008">
        <v>25007</v>
      </c>
      <c r="U25008" s="1" t="s">
        <v>178</v>
      </c>
      <c r="V25008" s="1"/>
      <c r="W25008" s="2"/>
      <c r="X25008">
        <v>25007</v>
      </c>
      <c r="Y25008" s="1" t="s">
        <v>179</v>
      </c>
      <c r="Z25008" s="1"/>
      <c r="AA25008" s="2"/>
    </row>
    <row r="25009" spans="8:27">
      <c r="H25009">
        <v>25008</v>
      </c>
      <c r="I25009" s="1" t="s">
        <v>752</v>
      </c>
      <c r="J25009" s="1"/>
      <c r="K25009" s="2"/>
      <c r="L25009">
        <v>25008</v>
      </c>
      <c r="M25009" s="1" t="s">
        <v>753</v>
      </c>
      <c r="N25009" s="1"/>
      <c r="O25009" s="2"/>
      <c r="P25009">
        <v>25008</v>
      </c>
      <c r="Q25009" s="1" t="s">
        <v>754</v>
      </c>
      <c r="R25009" s="1"/>
      <c r="S25009" s="2"/>
      <c r="T25009">
        <v>25008</v>
      </c>
      <c r="U25009" s="1" t="s">
        <v>178</v>
      </c>
      <c r="V25009" s="1"/>
      <c r="W25009" s="2"/>
      <c r="X25009">
        <v>25008</v>
      </c>
      <c r="Y25009" s="1" t="s">
        <v>179</v>
      </c>
      <c r="Z25009" s="1"/>
      <c r="AA25009" s="2"/>
    </row>
    <row r="25010" spans="8:27">
      <c r="H25010">
        <v>25009</v>
      </c>
      <c r="I25010" s="1" t="s">
        <v>752</v>
      </c>
      <c r="J25010" s="1"/>
      <c r="K25010" s="2"/>
      <c r="L25010">
        <v>25009</v>
      </c>
      <c r="M25010" s="1" t="s">
        <v>753</v>
      </c>
      <c r="N25010" s="1"/>
      <c r="O25010" s="2"/>
      <c r="P25010">
        <v>25009</v>
      </c>
      <c r="Q25010" s="1" t="s">
        <v>754</v>
      </c>
      <c r="R25010" s="1"/>
      <c r="S25010" s="2"/>
      <c r="T25010">
        <v>25009</v>
      </c>
      <c r="U25010" s="1" t="s">
        <v>178</v>
      </c>
      <c r="V25010" s="1"/>
      <c r="W25010" s="2"/>
      <c r="X25010">
        <v>25009</v>
      </c>
      <c r="Y25010" s="1" t="s">
        <v>179</v>
      </c>
      <c r="Z25010" s="1"/>
      <c r="AA25010" s="2"/>
    </row>
    <row r="25011" spans="8:27">
      <c r="H25011">
        <v>25010</v>
      </c>
      <c r="I25011" s="1" t="s">
        <v>752</v>
      </c>
      <c r="J25011" s="1"/>
      <c r="K25011" s="2"/>
      <c r="L25011">
        <v>25010</v>
      </c>
      <c r="M25011" s="1" t="s">
        <v>753</v>
      </c>
      <c r="N25011" s="1"/>
      <c r="O25011" s="2"/>
      <c r="P25011">
        <v>25010</v>
      </c>
      <c r="Q25011" s="1" t="s">
        <v>754</v>
      </c>
      <c r="R25011" s="1"/>
      <c r="S25011" s="2"/>
      <c r="T25011">
        <v>25010</v>
      </c>
      <c r="U25011" s="1" t="s">
        <v>178</v>
      </c>
      <c r="V25011" s="1"/>
      <c r="W25011" s="2"/>
      <c r="X25011">
        <v>25010</v>
      </c>
      <c r="Y25011" s="1" t="s">
        <v>179</v>
      </c>
      <c r="Z25011" s="1"/>
      <c r="AA25011" s="2"/>
    </row>
    <row r="25012" spans="8:27">
      <c r="H25012">
        <v>25011</v>
      </c>
      <c r="I25012" s="1" t="s">
        <v>752</v>
      </c>
      <c r="J25012" s="1"/>
      <c r="K25012" s="2"/>
      <c r="L25012">
        <v>25011</v>
      </c>
      <c r="M25012" s="1" t="s">
        <v>753</v>
      </c>
      <c r="N25012" s="1"/>
      <c r="O25012" s="2"/>
      <c r="P25012">
        <v>25011</v>
      </c>
      <c r="Q25012" s="1" t="s">
        <v>754</v>
      </c>
      <c r="R25012" s="1"/>
      <c r="S25012" s="2"/>
      <c r="T25012">
        <v>25011</v>
      </c>
      <c r="U25012" s="1" t="s">
        <v>178</v>
      </c>
      <c r="V25012" s="1"/>
      <c r="W25012" s="2"/>
      <c r="X25012">
        <v>25011</v>
      </c>
      <c r="Y25012" s="1" t="s">
        <v>179</v>
      </c>
      <c r="Z25012" s="1"/>
      <c r="AA25012" s="2"/>
    </row>
    <row r="25013" spans="8:27">
      <c r="H25013">
        <v>25012</v>
      </c>
      <c r="I25013" s="1" t="s">
        <v>752</v>
      </c>
      <c r="J25013" s="1"/>
      <c r="K25013" s="2"/>
      <c r="L25013">
        <v>25012</v>
      </c>
      <c r="M25013" s="1" t="s">
        <v>753</v>
      </c>
      <c r="N25013" s="1"/>
      <c r="O25013" s="2"/>
      <c r="P25013">
        <v>25012</v>
      </c>
      <c r="Q25013" s="1" t="s">
        <v>754</v>
      </c>
      <c r="R25013" s="1"/>
      <c r="S25013" s="2"/>
      <c r="T25013">
        <v>25012</v>
      </c>
      <c r="U25013" s="1" t="s">
        <v>178</v>
      </c>
      <c r="V25013" s="1"/>
      <c r="W25013" s="2"/>
      <c r="X25013">
        <v>25012</v>
      </c>
      <c r="Y25013" s="1" t="s">
        <v>179</v>
      </c>
      <c r="Z25013" s="1"/>
      <c r="AA25013" s="2"/>
    </row>
    <row r="25014" spans="8:27">
      <c r="H25014">
        <v>25013</v>
      </c>
      <c r="I25014" s="1" t="s">
        <v>752</v>
      </c>
      <c r="J25014" s="1"/>
      <c r="K25014" s="2"/>
      <c r="L25014">
        <v>25013</v>
      </c>
      <c r="M25014" s="1" t="s">
        <v>753</v>
      </c>
      <c r="N25014" s="1"/>
      <c r="O25014" s="2"/>
      <c r="P25014">
        <v>25013</v>
      </c>
      <c r="Q25014" s="1" t="s">
        <v>754</v>
      </c>
      <c r="R25014" s="1"/>
      <c r="S25014" s="2"/>
      <c r="T25014">
        <v>25013</v>
      </c>
      <c r="U25014" s="1" t="s">
        <v>178</v>
      </c>
      <c r="V25014" s="1"/>
      <c r="W25014" s="2"/>
      <c r="X25014">
        <v>25013</v>
      </c>
      <c r="Y25014" s="1" t="s">
        <v>179</v>
      </c>
      <c r="Z25014" s="1"/>
      <c r="AA25014" s="2"/>
    </row>
    <row r="25015" spans="8:27">
      <c r="H25015">
        <v>25014</v>
      </c>
      <c r="I25015" s="1" t="s">
        <v>752</v>
      </c>
      <c r="J25015" s="1"/>
      <c r="K25015" s="2"/>
      <c r="L25015">
        <v>25014</v>
      </c>
      <c r="M25015" s="1" t="s">
        <v>753</v>
      </c>
      <c r="N25015" s="1"/>
      <c r="O25015" s="2"/>
      <c r="P25015">
        <v>25014</v>
      </c>
      <c r="Q25015" s="1" t="s">
        <v>754</v>
      </c>
      <c r="R25015" s="1"/>
      <c r="S25015" s="2"/>
      <c r="T25015">
        <v>25014</v>
      </c>
      <c r="U25015" s="1" t="s">
        <v>178</v>
      </c>
      <c r="V25015" s="1"/>
      <c r="W25015" s="2"/>
      <c r="X25015">
        <v>25014</v>
      </c>
      <c r="Y25015" s="1" t="s">
        <v>179</v>
      </c>
      <c r="Z25015" s="1"/>
      <c r="AA25015" s="2"/>
    </row>
    <row r="25016" spans="8:27">
      <c r="H25016">
        <v>25015</v>
      </c>
      <c r="I25016" s="1" t="s">
        <v>752</v>
      </c>
      <c r="J25016" s="1"/>
      <c r="K25016" s="2"/>
      <c r="L25016">
        <v>25015</v>
      </c>
      <c r="M25016" s="1" t="s">
        <v>753</v>
      </c>
      <c r="N25016" s="1"/>
      <c r="O25016" s="2"/>
      <c r="P25016">
        <v>25015</v>
      </c>
      <c r="Q25016" s="1" t="s">
        <v>754</v>
      </c>
      <c r="R25016" s="1"/>
      <c r="S25016" s="2"/>
      <c r="T25016">
        <v>25015</v>
      </c>
      <c r="U25016" s="1" t="s">
        <v>178</v>
      </c>
      <c r="V25016" s="1"/>
      <c r="W25016" s="2"/>
      <c r="X25016">
        <v>25015</v>
      </c>
      <c r="Y25016" s="1" t="s">
        <v>179</v>
      </c>
      <c r="Z25016" s="1"/>
      <c r="AA25016" s="2"/>
    </row>
    <row r="25017" spans="8:27">
      <c r="H25017">
        <v>25016</v>
      </c>
      <c r="I25017" s="1" t="s">
        <v>752</v>
      </c>
      <c r="J25017" s="1"/>
      <c r="K25017" s="2"/>
      <c r="L25017">
        <v>25016</v>
      </c>
      <c r="M25017" s="1" t="s">
        <v>753</v>
      </c>
      <c r="N25017" s="1"/>
      <c r="O25017" s="2"/>
      <c r="P25017">
        <v>25016</v>
      </c>
      <c r="Q25017" s="1" t="s">
        <v>754</v>
      </c>
      <c r="R25017" s="1"/>
      <c r="S25017" s="2"/>
      <c r="T25017">
        <v>25016</v>
      </c>
      <c r="U25017" s="1" t="s">
        <v>178</v>
      </c>
      <c r="V25017" s="1"/>
      <c r="W25017" s="2"/>
      <c r="X25017">
        <v>25016</v>
      </c>
      <c r="Y25017" s="1" t="s">
        <v>179</v>
      </c>
      <c r="Z25017" s="1"/>
      <c r="AA25017" s="2"/>
    </row>
    <row r="25018" spans="8:27">
      <c r="H25018">
        <v>25017</v>
      </c>
      <c r="I25018" s="1" t="s">
        <v>752</v>
      </c>
      <c r="J25018" s="1"/>
      <c r="K25018" s="2"/>
      <c r="L25018">
        <v>25017</v>
      </c>
      <c r="M25018" s="1" t="s">
        <v>753</v>
      </c>
      <c r="N25018" s="1"/>
      <c r="O25018" s="2"/>
      <c r="P25018">
        <v>25017</v>
      </c>
      <c r="Q25018" s="1" t="s">
        <v>754</v>
      </c>
      <c r="R25018" s="1"/>
      <c r="S25018" s="2"/>
      <c r="T25018">
        <v>25017</v>
      </c>
      <c r="U25018" s="1" t="s">
        <v>178</v>
      </c>
      <c r="V25018" s="1"/>
      <c r="W25018" s="2"/>
      <c r="X25018">
        <v>25017</v>
      </c>
      <c r="Y25018" s="1" t="s">
        <v>179</v>
      </c>
      <c r="Z25018" s="1"/>
      <c r="AA25018" s="2"/>
    </row>
    <row r="25019" spans="8:27">
      <c r="H25019">
        <v>25018</v>
      </c>
      <c r="I25019" s="1" t="s">
        <v>752</v>
      </c>
      <c r="J25019" s="1"/>
      <c r="K25019" s="2"/>
      <c r="L25019">
        <v>25018</v>
      </c>
      <c r="M25019" s="1" t="s">
        <v>753</v>
      </c>
      <c r="N25019" s="1"/>
      <c r="O25019" s="2"/>
      <c r="P25019">
        <v>25018</v>
      </c>
      <c r="Q25019" s="1" t="s">
        <v>754</v>
      </c>
      <c r="R25019" s="1"/>
      <c r="S25019" s="2"/>
      <c r="T25019">
        <v>25018</v>
      </c>
      <c r="U25019" s="1" t="s">
        <v>178</v>
      </c>
      <c r="V25019" s="1"/>
      <c r="W25019" s="2"/>
      <c r="X25019">
        <v>25018</v>
      </c>
      <c r="Y25019" s="1" t="s">
        <v>179</v>
      </c>
      <c r="Z25019" s="1"/>
      <c r="AA25019" s="2"/>
    </row>
    <row r="25020" spans="8:27">
      <c r="H25020">
        <v>25019</v>
      </c>
      <c r="I25020" s="1" t="s">
        <v>752</v>
      </c>
      <c r="J25020" s="1"/>
      <c r="K25020" s="2"/>
      <c r="L25020">
        <v>25019</v>
      </c>
      <c r="M25020" s="1" t="s">
        <v>753</v>
      </c>
      <c r="N25020" s="1"/>
      <c r="O25020" s="2"/>
      <c r="P25020">
        <v>25019</v>
      </c>
      <c r="Q25020" s="1" t="s">
        <v>754</v>
      </c>
      <c r="R25020" s="1"/>
      <c r="S25020" s="2"/>
      <c r="T25020">
        <v>25019</v>
      </c>
      <c r="U25020" s="1" t="s">
        <v>178</v>
      </c>
      <c r="V25020" s="1"/>
      <c r="W25020" s="2"/>
      <c r="X25020">
        <v>25019</v>
      </c>
      <c r="Y25020" s="1" t="s">
        <v>179</v>
      </c>
      <c r="Z25020" s="1"/>
      <c r="AA25020" s="2"/>
    </row>
    <row r="25021" spans="8:27">
      <c r="H25021">
        <v>25020</v>
      </c>
      <c r="I25021" s="1" t="s">
        <v>752</v>
      </c>
      <c r="J25021" s="1"/>
      <c r="K25021" s="2"/>
      <c r="L25021">
        <v>25020</v>
      </c>
      <c r="M25021" s="1" t="s">
        <v>753</v>
      </c>
      <c r="N25021" s="1"/>
      <c r="O25021" s="2"/>
      <c r="P25021">
        <v>25020</v>
      </c>
      <c r="Q25021" s="1" t="s">
        <v>754</v>
      </c>
      <c r="R25021" s="1"/>
      <c r="S25021" s="2"/>
      <c r="T25021">
        <v>25020</v>
      </c>
      <c r="U25021" s="1" t="s">
        <v>178</v>
      </c>
      <c r="V25021" s="1"/>
      <c r="W25021" s="2"/>
      <c r="X25021">
        <v>25020</v>
      </c>
      <c r="Y25021" s="1" t="s">
        <v>179</v>
      </c>
      <c r="Z25021" s="1"/>
      <c r="AA25021" s="2"/>
    </row>
    <row r="25022" spans="8:27">
      <c r="H25022">
        <v>25021</v>
      </c>
      <c r="I25022" s="1" t="s">
        <v>752</v>
      </c>
      <c r="J25022" s="1"/>
      <c r="K25022" s="2"/>
      <c r="L25022">
        <v>25021</v>
      </c>
      <c r="M25022" s="1" t="s">
        <v>753</v>
      </c>
      <c r="N25022" s="1"/>
      <c r="O25022" s="2"/>
      <c r="P25022">
        <v>25021</v>
      </c>
      <c r="Q25022" s="1" t="s">
        <v>754</v>
      </c>
      <c r="R25022" s="1"/>
      <c r="S25022" s="2"/>
      <c r="T25022">
        <v>25021</v>
      </c>
      <c r="U25022" s="1" t="s">
        <v>178</v>
      </c>
      <c r="V25022" s="1"/>
      <c r="W25022" s="2"/>
      <c r="X25022">
        <v>25021</v>
      </c>
      <c r="Y25022" s="1" t="s">
        <v>179</v>
      </c>
      <c r="Z25022" s="1"/>
      <c r="AA25022" s="2"/>
    </row>
    <row r="25023" spans="8:27">
      <c r="H25023">
        <v>25022</v>
      </c>
      <c r="I25023" s="1" t="s">
        <v>752</v>
      </c>
      <c r="J25023" s="1"/>
      <c r="K25023" s="2"/>
      <c r="L25023">
        <v>25022</v>
      </c>
      <c r="M25023" s="1" t="s">
        <v>753</v>
      </c>
      <c r="N25023" s="1"/>
      <c r="O25023" s="2"/>
      <c r="P25023">
        <v>25022</v>
      </c>
      <c r="Q25023" s="1" t="s">
        <v>754</v>
      </c>
      <c r="R25023" s="1"/>
      <c r="S25023" s="2"/>
      <c r="T25023">
        <v>25022</v>
      </c>
      <c r="U25023" s="1" t="s">
        <v>178</v>
      </c>
      <c r="V25023" s="1"/>
      <c r="W25023" s="2"/>
      <c r="X25023">
        <v>25022</v>
      </c>
      <c r="Y25023" s="1" t="s">
        <v>179</v>
      </c>
      <c r="Z25023" s="1"/>
      <c r="AA25023" s="2"/>
    </row>
    <row r="25024" spans="8:27">
      <c r="H25024">
        <v>25023</v>
      </c>
      <c r="I25024" s="1" t="s">
        <v>752</v>
      </c>
      <c r="J25024" s="1"/>
      <c r="K25024" s="2"/>
      <c r="L25024">
        <v>25023</v>
      </c>
      <c r="M25024" s="1" t="s">
        <v>753</v>
      </c>
      <c r="N25024" s="1"/>
      <c r="O25024" s="2"/>
      <c r="P25024">
        <v>25023</v>
      </c>
      <c r="Q25024" s="1" t="s">
        <v>754</v>
      </c>
      <c r="R25024" s="1"/>
      <c r="S25024" s="2"/>
      <c r="T25024">
        <v>25023</v>
      </c>
      <c r="U25024" s="1" t="s">
        <v>178</v>
      </c>
      <c r="V25024" s="1"/>
      <c r="W25024" s="2"/>
      <c r="X25024">
        <v>25023</v>
      </c>
      <c r="Y25024" s="1" t="s">
        <v>179</v>
      </c>
      <c r="Z25024" s="1"/>
      <c r="AA25024" s="2"/>
    </row>
    <row r="25025" spans="8:27">
      <c r="H25025">
        <v>25024</v>
      </c>
      <c r="I25025" s="1" t="s">
        <v>752</v>
      </c>
      <c r="J25025" s="1"/>
      <c r="K25025" s="2"/>
      <c r="L25025">
        <v>25024</v>
      </c>
      <c r="M25025" s="1" t="s">
        <v>753</v>
      </c>
      <c r="N25025" s="1"/>
      <c r="O25025" s="2"/>
      <c r="P25025">
        <v>25024</v>
      </c>
      <c r="Q25025" s="1" t="s">
        <v>754</v>
      </c>
      <c r="R25025" s="1"/>
      <c r="S25025" s="2"/>
      <c r="T25025">
        <v>25024</v>
      </c>
      <c r="U25025" s="1" t="s">
        <v>178</v>
      </c>
      <c r="V25025" s="1"/>
      <c r="W25025" s="2"/>
      <c r="X25025">
        <v>25024</v>
      </c>
      <c r="Y25025" s="1" t="s">
        <v>179</v>
      </c>
      <c r="Z25025" s="1"/>
      <c r="AA25025" s="2"/>
    </row>
    <row r="25026" spans="8:27">
      <c r="H25026">
        <v>25025</v>
      </c>
      <c r="I25026" s="1" t="s">
        <v>752</v>
      </c>
      <c r="J25026" s="1"/>
      <c r="K25026" s="2"/>
      <c r="L25026">
        <v>25025</v>
      </c>
      <c r="M25026" s="1" t="s">
        <v>753</v>
      </c>
      <c r="N25026" s="1"/>
      <c r="O25026" s="2"/>
      <c r="P25026">
        <v>25025</v>
      </c>
      <c r="Q25026" s="1" t="s">
        <v>754</v>
      </c>
      <c r="R25026" s="1"/>
      <c r="S25026" s="2"/>
      <c r="T25026">
        <v>25025</v>
      </c>
      <c r="U25026" s="1" t="s">
        <v>178</v>
      </c>
      <c r="V25026" s="1"/>
      <c r="W25026" s="2"/>
      <c r="X25026">
        <v>25025</v>
      </c>
      <c r="Y25026" s="1" t="s">
        <v>179</v>
      </c>
      <c r="Z25026" s="1"/>
      <c r="AA25026" s="2"/>
    </row>
    <row r="25027" spans="8:27">
      <c r="H25027">
        <v>25026</v>
      </c>
      <c r="I25027" s="1" t="s">
        <v>752</v>
      </c>
      <c r="J25027" s="1"/>
      <c r="K25027" s="2"/>
      <c r="L25027">
        <v>25026</v>
      </c>
      <c r="M25027" s="1" t="s">
        <v>753</v>
      </c>
      <c r="N25027" s="1"/>
      <c r="O25027" s="2"/>
      <c r="P25027">
        <v>25026</v>
      </c>
      <c r="Q25027" s="1" t="s">
        <v>754</v>
      </c>
      <c r="R25027" s="1"/>
      <c r="S25027" s="2"/>
      <c r="T25027">
        <v>25026</v>
      </c>
      <c r="U25027" s="1" t="s">
        <v>178</v>
      </c>
      <c r="V25027" s="1"/>
      <c r="W25027" s="2"/>
      <c r="X25027">
        <v>25026</v>
      </c>
      <c r="Y25027" s="1" t="s">
        <v>179</v>
      </c>
      <c r="Z25027" s="1"/>
      <c r="AA25027" s="2"/>
    </row>
    <row r="25028" spans="8:27">
      <c r="H25028">
        <v>25027</v>
      </c>
      <c r="I25028" s="1" t="s">
        <v>752</v>
      </c>
      <c r="J25028" s="1"/>
      <c r="K25028" s="2"/>
      <c r="L25028">
        <v>25027</v>
      </c>
      <c r="M25028" s="1" t="s">
        <v>753</v>
      </c>
      <c r="N25028" s="1"/>
      <c r="O25028" s="2"/>
      <c r="P25028">
        <v>25027</v>
      </c>
      <c r="Q25028" s="1" t="s">
        <v>754</v>
      </c>
      <c r="R25028" s="1"/>
      <c r="S25028" s="2"/>
      <c r="T25028">
        <v>25027</v>
      </c>
      <c r="U25028" s="1" t="s">
        <v>178</v>
      </c>
      <c r="V25028" s="1"/>
      <c r="W25028" s="2"/>
      <c r="X25028">
        <v>25027</v>
      </c>
      <c r="Y25028" s="1" t="s">
        <v>179</v>
      </c>
      <c r="Z25028" s="1"/>
      <c r="AA25028" s="2"/>
    </row>
    <row r="25029" spans="8:27">
      <c r="H25029">
        <v>25028</v>
      </c>
      <c r="I25029" s="1" t="s">
        <v>752</v>
      </c>
      <c r="J25029" s="1"/>
      <c r="K25029" s="2"/>
      <c r="L25029">
        <v>25028</v>
      </c>
      <c r="M25029" s="1" t="s">
        <v>753</v>
      </c>
      <c r="N25029" s="1"/>
      <c r="O25029" s="2"/>
      <c r="P25029">
        <v>25028</v>
      </c>
      <c r="Q25029" s="1" t="s">
        <v>754</v>
      </c>
      <c r="R25029" s="1"/>
      <c r="S25029" s="2"/>
      <c r="T25029">
        <v>25028</v>
      </c>
      <c r="U25029" s="1" t="s">
        <v>178</v>
      </c>
      <c r="V25029" s="1"/>
      <c r="W25029" s="2"/>
      <c r="X25029">
        <v>25028</v>
      </c>
      <c r="Y25029" s="1" t="s">
        <v>179</v>
      </c>
      <c r="Z25029" s="1"/>
      <c r="AA25029" s="2"/>
    </row>
    <row r="25030" spans="8:27">
      <c r="H25030">
        <v>25029</v>
      </c>
      <c r="I25030" s="1" t="s">
        <v>752</v>
      </c>
      <c r="J25030" s="1"/>
      <c r="K25030" s="2"/>
      <c r="L25030">
        <v>25029</v>
      </c>
      <c r="M25030" s="1" t="s">
        <v>753</v>
      </c>
      <c r="N25030" s="1"/>
      <c r="O25030" s="2"/>
      <c r="P25030">
        <v>25029</v>
      </c>
      <c r="Q25030" s="1" t="s">
        <v>754</v>
      </c>
      <c r="R25030" s="1"/>
      <c r="S25030" s="2"/>
      <c r="T25030">
        <v>25029</v>
      </c>
      <c r="U25030" s="1" t="s">
        <v>178</v>
      </c>
      <c r="V25030" s="1"/>
      <c r="W25030" s="2"/>
      <c r="X25030">
        <v>25029</v>
      </c>
      <c r="Y25030" s="1" t="s">
        <v>179</v>
      </c>
      <c r="Z25030" s="1"/>
      <c r="AA25030" s="2"/>
    </row>
    <row r="25031" spans="8:27">
      <c r="H25031">
        <v>25030</v>
      </c>
      <c r="I25031" s="1" t="s">
        <v>752</v>
      </c>
      <c r="J25031" s="1"/>
      <c r="K25031" s="2"/>
      <c r="L25031">
        <v>25030</v>
      </c>
      <c r="M25031" s="1" t="s">
        <v>753</v>
      </c>
      <c r="N25031" s="1"/>
      <c r="O25031" s="2"/>
      <c r="P25031">
        <v>25030</v>
      </c>
      <c r="Q25031" s="1" t="s">
        <v>754</v>
      </c>
      <c r="R25031" s="1"/>
      <c r="S25031" s="2"/>
      <c r="T25031">
        <v>25030</v>
      </c>
      <c r="U25031" s="1" t="s">
        <v>178</v>
      </c>
      <c r="V25031" s="1"/>
      <c r="W25031" s="2"/>
      <c r="X25031">
        <v>25030</v>
      </c>
      <c r="Y25031" s="1" t="s">
        <v>179</v>
      </c>
      <c r="Z25031" s="1"/>
      <c r="AA25031" s="2"/>
    </row>
    <row r="25032" spans="8:27">
      <c r="H25032">
        <v>25031</v>
      </c>
      <c r="I25032" s="1" t="s">
        <v>752</v>
      </c>
      <c r="J25032" s="1"/>
      <c r="K25032" s="2"/>
      <c r="L25032">
        <v>25031</v>
      </c>
      <c r="M25032" s="1" t="s">
        <v>753</v>
      </c>
      <c r="N25032" s="1"/>
      <c r="O25032" s="2"/>
      <c r="P25032">
        <v>25031</v>
      </c>
      <c r="Q25032" s="1" t="s">
        <v>754</v>
      </c>
      <c r="R25032" s="1"/>
      <c r="S25032" s="2"/>
      <c r="T25032">
        <v>25031</v>
      </c>
      <c r="U25032" s="1" t="s">
        <v>178</v>
      </c>
      <c r="V25032" s="1"/>
      <c r="W25032" s="2"/>
      <c r="X25032">
        <v>25031</v>
      </c>
      <c r="Y25032" s="1" t="s">
        <v>179</v>
      </c>
      <c r="Z25032" s="1"/>
      <c r="AA25032" s="2"/>
    </row>
    <row r="25033" spans="8:27">
      <c r="H25033">
        <v>25032</v>
      </c>
      <c r="I25033" s="1" t="s">
        <v>752</v>
      </c>
      <c r="J25033" s="1"/>
      <c r="K25033" s="2"/>
      <c r="L25033">
        <v>25032</v>
      </c>
      <c r="M25033" s="1" t="s">
        <v>753</v>
      </c>
      <c r="N25033" s="1"/>
      <c r="O25033" s="2"/>
      <c r="P25033">
        <v>25032</v>
      </c>
      <c r="Q25033" s="1" t="s">
        <v>754</v>
      </c>
      <c r="R25033" s="1"/>
      <c r="S25033" s="2"/>
      <c r="T25033">
        <v>25032</v>
      </c>
      <c r="U25033" s="1" t="s">
        <v>178</v>
      </c>
      <c r="V25033" s="1"/>
      <c r="W25033" s="2"/>
      <c r="X25033">
        <v>25032</v>
      </c>
      <c r="Y25033" s="1" t="s">
        <v>179</v>
      </c>
      <c r="Z25033" s="1"/>
      <c r="AA25033" s="2"/>
    </row>
    <row r="25034" spans="8:27">
      <c r="H25034">
        <v>25033</v>
      </c>
      <c r="I25034" s="1" t="s">
        <v>752</v>
      </c>
      <c r="J25034" s="1"/>
      <c r="K25034" s="2"/>
      <c r="L25034">
        <v>25033</v>
      </c>
      <c r="M25034" s="1" t="s">
        <v>753</v>
      </c>
      <c r="N25034" s="1"/>
      <c r="O25034" s="2"/>
      <c r="P25034">
        <v>25033</v>
      </c>
      <c r="Q25034" s="1" t="s">
        <v>754</v>
      </c>
      <c r="R25034" s="1"/>
      <c r="S25034" s="2"/>
      <c r="T25034">
        <v>25033</v>
      </c>
      <c r="U25034" s="1" t="s">
        <v>178</v>
      </c>
      <c r="V25034" s="1"/>
      <c r="W25034" s="2"/>
      <c r="X25034">
        <v>25033</v>
      </c>
      <c r="Y25034" s="1" t="s">
        <v>179</v>
      </c>
      <c r="Z25034" s="1"/>
      <c r="AA25034" s="2"/>
    </row>
    <row r="25035" spans="8:27">
      <c r="H25035">
        <v>25034</v>
      </c>
      <c r="I25035" s="1" t="s">
        <v>752</v>
      </c>
      <c r="J25035" s="1"/>
      <c r="K25035" s="2"/>
      <c r="L25035">
        <v>25034</v>
      </c>
      <c r="M25035" s="1" t="s">
        <v>753</v>
      </c>
      <c r="N25035" s="1"/>
      <c r="O25035" s="2"/>
      <c r="P25035">
        <v>25034</v>
      </c>
      <c r="Q25035" s="1" t="s">
        <v>754</v>
      </c>
      <c r="R25035" s="1"/>
      <c r="S25035" s="2"/>
      <c r="T25035">
        <v>25034</v>
      </c>
      <c r="U25035" s="1" t="s">
        <v>178</v>
      </c>
      <c r="V25035" s="1"/>
      <c r="W25035" s="2"/>
      <c r="X25035">
        <v>25034</v>
      </c>
      <c r="Y25035" s="1" t="s">
        <v>179</v>
      </c>
      <c r="Z25035" s="1"/>
      <c r="AA25035" s="2"/>
    </row>
    <row r="25036" spans="8:27">
      <c r="H25036">
        <v>25035</v>
      </c>
      <c r="I25036" s="1" t="s">
        <v>752</v>
      </c>
      <c r="J25036" s="1"/>
      <c r="K25036" s="2"/>
      <c r="L25036">
        <v>25035</v>
      </c>
      <c r="M25036" s="1" t="s">
        <v>753</v>
      </c>
      <c r="N25036" s="1"/>
      <c r="O25036" s="2"/>
      <c r="P25036">
        <v>25035</v>
      </c>
      <c r="Q25036" s="1" t="s">
        <v>754</v>
      </c>
      <c r="R25036" s="1"/>
      <c r="S25036" s="2"/>
      <c r="T25036">
        <v>25035</v>
      </c>
      <c r="U25036" s="1" t="s">
        <v>178</v>
      </c>
      <c r="V25036" s="1"/>
      <c r="W25036" s="2"/>
      <c r="X25036">
        <v>25035</v>
      </c>
      <c r="Y25036" s="1" t="s">
        <v>179</v>
      </c>
      <c r="Z25036" s="1"/>
      <c r="AA25036" s="2"/>
    </row>
    <row r="25037" spans="8:27">
      <c r="H25037">
        <v>25036</v>
      </c>
      <c r="I25037" s="1" t="s">
        <v>752</v>
      </c>
      <c r="J25037" s="1"/>
      <c r="K25037" s="2"/>
      <c r="L25037">
        <v>25036</v>
      </c>
      <c r="M25037" s="1" t="s">
        <v>753</v>
      </c>
      <c r="N25037" s="1"/>
      <c r="O25037" s="2"/>
      <c r="P25037">
        <v>25036</v>
      </c>
      <c r="Q25037" s="1" t="s">
        <v>754</v>
      </c>
      <c r="R25037" s="1"/>
      <c r="S25037" s="2"/>
      <c r="T25037">
        <v>25036</v>
      </c>
      <c r="U25037" s="1" t="s">
        <v>178</v>
      </c>
      <c r="V25037" s="1"/>
      <c r="W25037" s="2"/>
      <c r="X25037">
        <v>25036</v>
      </c>
      <c r="Y25037" s="1" t="s">
        <v>179</v>
      </c>
      <c r="Z25037" s="1"/>
      <c r="AA25037" s="2"/>
    </row>
    <row r="25038" spans="8:27">
      <c r="H25038">
        <v>25037</v>
      </c>
      <c r="I25038" s="1" t="s">
        <v>752</v>
      </c>
      <c r="J25038" s="1"/>
      <c r="K25038" s="2"/>
      <c r="L25038">
        <v>25037</v>
      </c>
      <c r="M25038" s="1" t="s">
        <v>753</v>
      </c>
      <c r="N25038" s="1"/>
      <c r="O25038" s="2"/>
      <c r="P25038">
        <v>25037</v>
      </c>
      <c r="Q25038" s="1" t="s">
        <v>754</v>
      </c>
      <c r="R25038" s="1"/>
      <c r="S25038" s="2"/>
      <c r="T25038">
        <v>25037</v>
      </c>
      <c r="U25038" s="1" t="s">
        <v>178</v>
      </c>
      <c r="V25038" s="1"/>
      <c r="W25038" s="2"/>
      <c r="X25038">
        <v>25037</v>
      </c>
      <c r="Y25038" s="1" t="s">
        <v>179</v>
      </c>
      <c r="Z25038" s="1"/>
      <c r="AA25038" s="2"/>
    </row>
    <row r="25039" spans="8:27">
      <c r="H25039">
        <v>25038</v>
      </c>
      <c r="I25039" s="1" t="s">
        <v>752</v>
      </c>
      <c r="J25039" s="1"/>
      <c r="K25039" s="2"/>
      <c r="L25039">
        <v>25038</v>
      </c>
      <c r="M25039" s="1" t="s">
        <v>753</v>
      </c>
      <c r="N25039" s="1"/>
      <c r="O25039" s="2"/>
      <c r="P25039">
        <v>25038</v>
      </c>
      <c r="Q25039" s="1" t="s">
        <v>754</v>
      </c>
      <c r="R25039" s="1"/>
      <c r="S25039" s="2"/>
      <c r="T25039">
        <v>25038</v>
      </c>
      <c r="U25039" s="1" t="s">
        <v>178</v>
      </c>
      <c r="V25039" s="1"/>
      <c r="W25039" s="2"/>
      <c r="X25039">
        <v>25038</v>
      </c>
      <c r="Y25039" s="1" t="s">
        <v>179</v>
      </c>
      <c r="Z25039" s="1"/>
      <c r="AA25039" s="2"/>
    </row>
    <row r="25040" spans="8:27">
      <c r="H25040">
        <v>25039</v>
      </c>
      <c r="I25040" s="1" t="s">
        <v>752</v>
      </c>
      <c r="J25040" s="1"/>
      <c r="K25040" s="2"/>
      <c r="L25040">
        <v>25039</v>
      </c>
      <c r="M25040" s="1" t="s">
        <v>753</v>
      </c>
      <c r="N25040" s="1"/>
      <c r="O25040" s="2"/>
      <c r="P25040">
        <v>25039</v>
      </c>
      <c r="Q25040" s="1" t="s">
        <v>754</v>
      </c>
      <c r="R25040" s="1"/>
      <c r="S25040" s="2"/>
      <c r="T25040">
        <v>25039</v>
      </c>
      <c r="U25040" s="1" t="s">
        <v>178</v>
      </c>
      <c r="V25040" s="1"/>
      <c r="W25040" s="2"/>
      <c r="X25040">
        <v>25039</v>
      </c>
      <c r="Y25040" s="1" t="s">
        <v>179</v>
      </c>
      <c r="Z25040" s="1"/>
      <c r="AA25040" s="2"/>
    </row>
    <row r="25041" spans="8:27">
      <c r="H25041">
        <v>25040</v>
      </c>
      <c r="I25041" s="1" t="s">
        <v>752</v>
      </c>
      <c r="J25041" s="1"/>
      <c r="K25041" s="2"/>
      <c r="L25041">
        <v>25040</v>
      </c>
      <c r="M25041" s="1" t="s">
        <v>753</v>
      </c>
      <c r="N25041" s="1"/>
      <c r="O25041" s="2"/>
      <c r="P25041">
        <v>25040</v>
      </c>
      <c r="Q25041" s="1" t="s">
        <v>754</v>
      </c>
      <c r="R25041" s="1"/>
      <c r="S25041" s="2"/>
      <c r="T25041">
        <v>25040</v>
      </c>
      <c r="U25041" s="1" t="s">
        <v>178</v>
      </c>
      <c r="V25041" s="1"/>
      <c r="W25041" s="2"/>
      <c r="X25041">
        <v>25040</v>
      </c>
      <c r="Y25041" s="1" t="s">
        <v>179</v>
      </c>
      <c r="Z25041" s="1"/>
      <c r="AA25041" s="2"/>
    </row>
    <row r="25042" spans="8:27">
      <c r="H25042">
        <v>25041</v>
      </c>
      <c r="I25042" s="1" t="s">
        <v>752</v>
      </c>
      <c r="J25042" s="1"/>
      <c r="K25042" s="2"/>
      <c r="L25042">
        <v>25041</v>
      </c>
      <c r="M25042" s="1" t="s">
        <v>753</v>
      </c>
      <c r="N25042" s="1"/>
      <c r="O25042" s="2"/>
      <c r="P25042">
        <v>25041</v>
      </c>
      <c r="Q25042" s="1" t="s">
        <v>754</v>
      </c>
      <c r="R25042" s="1"/>
      <c r="S25042" s="2"/>
      <c r="T25042">
        <v>25041</v>
      </c>
      <c r="U25042" s="1" t="s">
        <v>178</v>
      </c>
      <c r="V25042" s="1"/>
      <c r="W25042" s="2"/>
      <c r="X25042">
        <v>25041</v>
      </c>
      <c r="Y25042" s="1" t="s">
        <v>179</v>
      </c>
      <c r="Z25042" s="1"/>
      <c r="AA25042" s="2"/>
    </row>
    <row r="25043" spans="8:27">
      <c r="H25043">
        <v>25042</v>
      </c>
      <c r="I25043" s="1" t="s">
        <v>752</v>
      </c>
      <c r="J25043" s="1"/>
      <c r="K25043" s="2"/>
      <c r="L25043">
        <v>25042</v>
      </c>
      <c r="M25043" s="1" t="s">
        <v>753</v>
      </c>
      <c r="N25043" s="1"/>
      <c r="O25043" s="2"/>
      <c r="P25043">
        <v>25042</v>
      </c>
      <c r="Q25043" s="1" t="s">
        <v>754</v>
      </c>
      <c r="R25043" s="1"/>
      <c r="S25043" s="2"/>
      <c r="T25043">
        <v>25042</v>
      </c>
      <c r="U25043" s="1" t="s">
        <v>178</v>
      </c>
      <c r="V25043" s="1"/>
      <c r="W25043" s="2"/>
      <c r="X25043">
        <v>25042</v>
      </c>
      <c r="Y25043" s="1" t="s">
        <v>179</v>
      </c>
      <c r="Z25043" s="1"/>
      <c r="AA25043" s="2"/>
    </row>
    <row r="25044" spans="8:27">
      <c r="H25044">
        <v>25043</v>
      </c>
      <c r="I25044" s="1" t="s">
        <v>752</v>
      </c>
      <c r="J25044" s="1"/>
      <c r="K25044" s="2"/>
      <c r="L25044">
        <v>25043</v>
      </c>
      <c r="M25044" s="1" t="s">
        <v>753</v>
      </c>
      <c r="N25044" s="1"/>
      <c r="O25044" s="2"/>
      <c r="P25044">
        <v>25043</v>
      </c>
      <c r="Q25044" s="1" t="s">
        <v>754</v>
      </c>
      <c r="R25044" s="1"/>
      <c r="S25044" s="2"/>
      <c r="T25044">
        <v>25043</v>
      </c>
      <c r="U25044" s="1" t="s">
        <v>178</v>
      </c>
      <c r="V25044" s="1"/>
      <c r="W25044" s="2"/>
      <c r="X25044">
        <v>25043</v>
      </c>
      <c r="Y25044" s="1" t="s">
        <v>179</v>
      </c>
      <c r="Z25044" s="1"/>
      <c r="AA25044" s="2"/>
    </row>
    <row r="25045" spans="8:27">
      <c r="H25045">
        <v>25044</v>
      </c>
      <c r="I25045" s="1" t="s">
        <v>752</v>
      </c>
      <c r="J25045" s="1"/>
      <c r="K25045" s="2"/>
      <c r="L25045">
        <v>25044</v>
      </c>
      <c r="M25045" s="1" t="s">
        <v>753</v>
      </c>
      <c r="N25045" s="1"/>
      <c r="O25045" s="2"/>
      <c r="P25045">
        <v>25044</v>
      </c>
      <c r="Q25045" s="1" t="s">
        <v>754</v>
      </c>
      <c r="R25045" s="1"/>
      <c r="S25045" s="2"/>
      <c r="T25045">
        <v>25044</v>
      </c>
      <c r="U25045" s="1" t="s">
        <v>178</v>
      </c>
      <c r="V25045" s="1"/>
      <c r="W25045" s="2"/>
      <c r="X25045">
        <v>25044</v>
      </c>
      <c r="Y25045" s="1" t="s">
        <v>179</v>
      </c>
      <c r="Z25045" s="1"/>
      <c r="AA25045" s="2"/>
    </row>
    <row r="25046" spans="8:27">
      <c r="H25046">
        <v>25045</v>
      </c>
      <c r="I25046" s="1" t="s">
        <v>752</v>
      </c>
      <c r="J25046" s="1"/>
      <c r="K25046" s="2"/>
      <c r="L25046">
        <v>25045</v>
      </c>
      <c r="M25046" s="1" t="s">
        <v>753</v>
      </c>
      <c r="N25046" s="1"/>
      <c r="O25046" s="2"/>
      <c r="P25046">
        <v>25045</v>
      </c>
      <c r="Q25046" s="1" t="s">
        <v>754</v>
      </c>
      <c r="R25046" s="1"/>
      <c r="S25046" s="2"/>
      <c r="T25046">
        <v>25045</v>
      </c>
      <c r="U25046" s="1" t="s">
        <v>178</v>
      </c>
      <c r="V25046" s="1"/>
      <c r="W25046" s="2"/>
      <c r="X25046">
        <v>25045</v>
      </c>
      <c r="Y25046" s="1" t="s">
        <v>179</v>
      </c>
      <c r="Z25046" s="1"/>
      <c r="AA25046" s="2"/>
    </row>
    <row r="25047" spans="8:27">
      <c r="H25047">
        <v>25046</v>
      </c>
      <c r="I25047" s="1" t="s">
        <v>752</v>
      </c>
      <c r="J25047" s="1"/>
      <c r="K25047" s="2"/>
      <c r="L25047">
        <v>25046</v>
      </c>
      <c r="M25047" s="1" t="s">
        <v>753</v>
      </c>
      <c r="N25047" s="1"/>
      <c r="O25047" s="2"/>
      <c r="P25047">
        <v>25046</v>
      </c>
      <c r="Q25047" s="1" t="s">
        <v>754</v>
      </c>
      <c r="R25047" s="1"/>
      <c r="S25047" s="2"/>
      <c r="T25047">
        <v>25046</v>
      </c>
      <c r="U25047" s="1" t="s">
        <v>178</v>
      </c>
      <c r="V25047" s="1"/>
      <c r="W25047" s="2"/>
      <c r="X25047">
        <v>25046</v>
      </c>
      <c r="Y25047" s="1" t="s">
        <v>179</v>
      </c>
      <c r="Z25047" s="1"/>
      <c r="AA25047" s="2"/>
    </row>
    <row r="25048" spans="8:27">
      <c r="H25048">
        <v>25047</v>
      </c>
      <c r="I25048" s="1" t="s">
        <v>752</v>
      </c>
      <c r="J25048" s="1"/>
      <c r="K25048" s="2"/>
      <c r="L25048">
        <v>25047</v>
      </c>
      <c r="M25048" s="1" t="s">
        <v>753</v>
      </c>
      <c r="N25048" s="1"/>
      <c r="O25048" s="2"/>
      <c r="P25048">
        <v>25047</v>
      </c>
      <c r="Q25048" s="1" t="s">
        <v>754</v>
      </c>
      <c r="R25048" s="1"/>
      <c r="S25048" s="2"/>
      <c r="T25048">
        <v>25047</v>
      </c>
      <c r="U25048" s="1" t="s">
        <v>178</v>
      </c>
      <c r="V25048" s="1"/>
      <c r="W25048" s="2"/>
      <c r="X25048">
        <v>25047</v>
      </c>
      <c r="Y25048" s="1" t="s">
        <v>179</v>
      </c>
      <c r="Z25048" s="1"/>
      <c r="AA25048" s="2"/>
    </row>
    <row r="25049" spans="8:27">
      <c r="H25049">
        <v>25048</v>
      </c>
      <c r="I25049" s="1" t="s">
        <v>752</v>
      </c>
      <c r="J25049" s="1"/>
      <c r="K25049" s="2"/>
      <c r="L25049">
        <v>25048</v>
      </c>
      <c r="M25049" s="1" t="s">
        <v>753</v>
      </c>
      <c r="N25049" s="1"/>
      <c r="O25049" s="2"/>
      <c r="P25049">
        <v>25048</v>
      </c>
      <c r="Q25049" s="1" t="s">
        <v>754</v>
      </c>
      <c r="R25049" s="1"/>
      <c r="S25049" s="2"/>
      <c r="T25049">
        <v>25048</v>
      </c>
      <c r="U25049" s="1" t="s">
        <v>178</v>
      </c>
      <c r="V25049" s="1"/>
      <c r="W25049" s="2"/>
      <c r="X25049">
        <v>25048</v>
      </c>
      <c r="Y25049" s="1" t="s">
        <v>179</v>
      </c>
      <c r="Z25049" s="1"/>
      <c r="AA25049" s="2"/>
    </row>
    <row r="25050" spans="8:27">
      <c r="H25050">
        <v>25049</v>
      </c>
      <c r="I25050" s="1" t="s">
        <v>752</v>
      </c>
      <c r="J25050" s="1"/>
      <c r="K25050" s="2"/>
      <c r="L25050">
        <v>25049</v>
      </c>
      <c r="M25050" s="1" t="s">
        <v>753</v>
      </c>
      <c r="N25050" s="1"/>
      <c r="O25050" s="2"/>
      <c r="P25050">
        <v>25049</v>
      </c>
      <c r="Q25050" s="1" t="s">
        <v>754</v>
      </c>
      <c r="R25050" s="1"/>
      <c r="S25050" s="2"/>
      <c r="T25050">
        <v>25049</v>
      </c>
      <c r="U25050" s="1" t="s">
        <v>178</v>
      </c>
      <c r="V25050" s="1"/>
      <c r="W25050" s="2"/>
      <c r="X25050">
        <v>25049</v>
      </c>
      <c r="Y25050" s="1" t="s">
        <v>179</v>
      </c>
      <c r="Z25050" s="1"/>
      <c r="AA25050" s="2"/>
    </row>
    <row r="25051" spans="8:27">
      <c r="H25051">
        <v>25050</v>
      </c>
      <c r="I25051" s="1" t="s">
        <v>752</v>
      </c>
      <c r="J25051" s="1"/>
      <c r="K25051" s="2"/>
      <c r="L25051">
        <v>25050</v>
      </c>
      <c r="M25051" s="1" t="s">
        <v>753</v>
      </c>
      <c r="N25051" s="1"/>
      <c r="O25051" s="2"/>
      <c r="P25051">
        <v>25050</v>
      </c>
      <c r="Q25051" s="1" t="s">
        <v>754</v>
      </c>
      <c r="R25051" s="1"/>
      <c r="S25051" s="2"/>
      <c r="T25051">
        <v>25050</v>
      </c>
      <c r="U25051" s="1" t="s">
        <v>178</v>
      </c>
      <c r="V25051" s="1"/>
      <c r="W25051" s="2"/>
      <c r="X25051">
        <v>25050</v>
      </c>
      <c r="Y25051" s="1" t="s">
        <v>179</v>
      </c>
      <c r="Z25051" s="1"/>
      <c r="AA25051" s="2"/>
    </row>
    <row r="25052" spans="8:27">
      <c r="H25052">
        <v>25051</v>
      </c>
      <c r="I25052" s="1" t="s">
        <v>752</v>
      </c>
      <c r="J25052" s="1"/>
      <c r="K25052" s="2"/>
      <c r="L25052">
        <v>25051</v>
      </c>
      <c r="M25052" s="1" t="s">
        <v>753</v>
      </c>
      <c r="N25052" s="1"/>
      <c r="O25052" s="2"/>
      <c r="P25052">
        <v>25051</v>
      </c>
      <c r="Q25052" s="1" t="s">
        <v>754</v>
      </c>
      <c r="R25052" s="1"/>
      <c r="S25052" s="2"/>
      <c r="T25052">
        <v>25051</v>
      </c>
      <c r="U25052" s="1" t="s">
        <v>178</v>
      </c>
      <c r="V25052" s="1"/>
      <c r="W25052" s="2"/>
      <c r="X25052">
        <v>25051</v>
      </c>
      <c r="Y25052" s="1" t="s">
        <v>179</v>
      </c>
      <c r="Z25052" s="1"/>
      <c r="AA25052" s="2"/>
    </row>
    <row r="25053" spans="8:27">
      <c r="H25053">
        <v>25052</v>
      </c>
      <c r="I25053" s="1" t="s">
        <v>752</v>
      </c>
      <c r="J25053" s="1"/>
      <c r="K25053" s="2"/>
      <c r="L25053">
        <v>25052</v>
      </c>
      <c r="M25053" s="1" t="s">
        <v>753</v>
      </c>
      <c r="N25053" s="1"/>
      <c r="O25053" s="2"/>
      <c r="P25053">
        <v>25052</v>
      </c>
      <c r="Q25053" s="1" t="s">
        <v>754</v>
      </c>
      <c r="R25053" s="1"/>
      <c r="S25053" s="2"/>
      <c r="T25053">
        <v>25052</v>
      </c>
      <c r="U25053" s="1" t="s">
        <v>178</v>
      </c>
      <c r="V25053" s="1"/>
      <c r="W25053" s="2"/>
      <c r="X25053">
        <v>25052</v>
      </c>
      <c r="Y25053" s="1" t="s">
        <v>179</v>
      </c>
      <c r="Z25053" s="1"/>
      <c r="AA25053" s="2"/>
    </row>
    <row r="25054" spans="8:27">
      <c r="H25054">
        <v>25053</v>
      </c>
      <c r="I25054" s="1" t="s">
        <v>752</v>
      </c>
      <c r="J25054" s="1"/>
      <c r="K25054" s="2"/>
      <c r="L25054">
        <v>25053</v>
      </c>
      <c r="M25054" s="1" t="s">
        <v>753</v>
      </c>
      <c r="N25054" s="1"/>
      <c r="O25054" s="2"/>
      <c r="P25054">
        <v>25053</v>
      </c>
      <c r="Q25054" s="1" t="s">
        <v>754</v>
      </c>
      <c r="R25054" s="1"/>
      <c r="S25054" s="2"/>
      <c r="T25054">
        <v>25053</v>
      </c>
      <c r="U25054" s="1" t="s">
        <v>178</v>
      </c>
      <c r="V25054" s="1"/>
      <c r="W25054" s="2"/>
      <c r="X25054">
        <v>25053</v>
      </c>
      <c r="Y25054" s="1" t="s">
        <v>179</v>
      </c>
      <c r="Z25054" s="1"/>
      <c r="AA25054" s="2"/>
    </row>
    <row r="25055" spans="8:27">
      <c r="H25055">
        <v>25054</v>
      </c>
      <c r="I25055" s="1" t="s">
        <v>752</v>
      </c>
      <c r="J25055" s="1"/>
      <c r="K25055" s="2"/>
      <c r="L25055">
        <v>25054</v>
      </c>
      <c r="M25055" s="1" t="s">
        <v>753</v>
      </c>
      <c r="N25055" s="1"/>
      <c r="O25055" s="2"/>
      <c r="P25055">
        <v>25054</v>
      </c>
      <c r="Q25055" s="1" t="s">
        <v>754</v>
      </c>
      <c r="R25055" s="1"/>
      <c r="S25055" s="2"/>
      <c r="T25055">
        <v>25054</v>
      </c>
      <c r="U25055" s="1" t="s">
        <v>178</v>
      </c>
      <c r="V25055" s="1"/>
      <c r="W25055" s="2"/>
      <c r="X25055">
        <v>25054</v>
      </c>
      <c r="Y25055" s="1" t="s">
        <v>179</v>
      </c>
      <c r="Z25055" s="1"/>
      <c r="AA25055" s="2"/>
    </row>
    <row r="25056" spans="8:27">
      <c r="H25056">
        <v>25055</v>
      </c>
      <c r="I25056" s="1" t="s">
        <v>752</v>
      </c>
      <c r="J25056" s="1"/>
      <c r="K25056" s="2"/>
      <c r="L25056">
        <v>25055</v>
      </c>
      <c r="M25056" s="1" t="s">
        <v>753</v>
      </c>
      <c r="N25056" s="1"/>
      <c r="O25056" s="2"/>
      <c r="P25056">
        <v>25055</v>
      </c>
      <c r="Q25056" s="1" t="s">
        <v>754</v>
      </c>
      <c r="R25056" s="1"/>
      <c r="S25056" s="2"/>
      <c r="T25056">
        <v>25055</v>
      </c>
      <c r="U25056" s="1" t="s">
        <v>178</v>
      </c>
      <c r="V25056" s="1"/>
      <c r="W25056" s="2"/>
      <c r="X25056">
        <v>25055</v>
      </c>
      <c r="Y25056" s="1" t="s">
        <v>179</v>
      </c>
      <c r="Z25056" s="1"/>
      <c r="AA25056" s="2"/>
    </row>
    <row r="25057" spans="8:27">
      <c r="H25057">
        <v>25056</v>
      </c>
      <c r="I25057" s="1" t="s">
        <v>752</v>
      </c>
      <c r="J25057" s="1"/>
      <c r="K25057" s="2"/>
      <c r="L25057">
        <v>25056</v>
      </c>
      <c r="M25057" s="1" t="s">
        <v>753</v>
      </c>
      <c r="N25057" s="1"/>
      <c r="O25057" s="2"/>
      <c r="P25057">
        <v>25056</v>
      </c>
      <c r="Q25057" s="1" t="s">
        <v>754</v>
      </c>
      <c r="R25057" s="1"/>
      <c r="S25057" s="2"/>
      <c r="T25057">
        <v>25056</v>
      </c>
      <c r="U25057" s="1" t="s">
        <v>178</v>
      </c>
      <c r="V25057" s="1"/>
      <c r="W25057" s="2"/>
      <c r="X25057">
        <v>25056</v>
      </c>
      <c r="Y25057" s="1" t="s">
        <v>179</v>
      </c>
      <c r="Z25057" s="1"/>
      <c r="AA25057" s="2"/>
    </row>
    <row r="25058" spans="8:27">
      <c r="H25058">
        <v>25057</v>
      </c>
      <c r="I25058" s="1" t="s">
        <v>752</v>
      </c>
      <c r="J25058" s="1"/>
      <c r="K25058" s="2"/>
      <c r="L25058">
        <v>25057</v>
      </c>
      <c r="M25058" s="1" t="s">
        <v>753</v>
      </c>
      <c r="N25058" s="1"/>
      <c r="O25058" s="2"/>
      <c r="P25058">
        <v>25057</v>
      </c>
      <c r="Q25058" s="1" t="s">
        <v>754</v>
      </c>
      <c r="R25058" s="1"/>
      <c r="S25058" s="2"/>
      <c r="T25058">
        <v>25057</v>
      </c>
      <c r="U25058" s="1" t="s">
        <v>178</v>
      </c>
      <c r="V25058" s="1"/>
      <c r="W25058" s="2"/>
      <c r="X25058">
        <v>25057</v>
      </c>
      <c r="Y25058" s="1" t="s">
        <v>179</v>
      </c>
      <c r="Z25058" s="1"/>
      <c r="AA25058" s="2"/>
    </row>
    <row r="25059" spans="8:27">
      <c r="H25059">
        <v>25058</v>
      </c>
      <c r="I25059" s="1" t="s">
        <v>752</v>
      </c>
      <c r="J25059" s="1"/>
      <c r="K25059" s="2"/>
      <c r="L25059">
        <v>25058</v>
      </c>
      <c r="M25059" s="1" t="s">
        <v>753</v>
      </c>
      <c r="N25059" s="1"/>
      <c r="O25059" s="2"/>
      <c r="P25059">
        <v>25058</v>
      </c>
      <c r="Q25059" s="1" t="s">
        <v>754</v>
      </c>
      <c r="R25059" s="1"/>
      <c r="S25059" s="2"/>
      <c r="T25059">
        <v>25058</v>
      </c>
      <c r="U25059" s="1" t="s">
        <v>178</v>
      </c>
      <c r="V25059" s="1"/>
      <c r="W25059" s="2"/>
      <c r="X25059">
        <v>25058</v>
      </c>
      <c r="Y25059" s="1" t="s">
        <v>179</v>
      </c>
      <c r="Z25059" s="1"/>
      <c r="AA25059" s="2"/>
    </row>
    <row r="25060" spans="8:27">
      <c r="H25060">
        <v>25059</v>
      </c>
      <c r="I25060" s="1" t="s">
        <v>752</v>
      </c>
      <c r="J25060" s="1"/>
      <c r="K25060" s="2"/>
      <c r="L25060">
        <v>25059</v>
      </c>
      <c r="M25060" s="1" t="s">
        <v>753</v>
      </c>
      <c r="N25060" s="1"/>
      <c r="O25060" s="2"/>
      <c r="P25060">
        <v>25059</v>
      </c>
      <c r="Q25060" s="1" t="s">
        <v>754</v>
      </c>
      <c r="R25060" s="1"/>
      <c r="S25060" s="2"/>
      <c r="T25060">
        <v>25059</v>
      </c>
      <c r="U25060" s="1" t="s">
        <v>178</v>
      </c>
      <c r="V25060" s="1"/>
      <c r="W25060" s="2"/>
      <c r="X25060">
        <v>25059</v>
      </c>
      <c r="Y25060" s="1" t="s">
        <v>179</v>
      </c>
      <c r="Z25060" s="1"/>
      <c r="AA25060" s="2"/>
    </row>
    <row r="25061" spans="8:27">
      <c r="H25061">
        <v>25060</v>
      </c>
      <c r="I25061" s="1" t="s">
        <v>752</v>
      </c>
      <c r="J25061" s="1"/>
      <c r="K25061" s="2"/>
      <c r="L25061">
        <v>25060</v>
      </c>
      <c r="M25061" s="1" t="s">
        <v>753</v>
      </c>
      <c r="N25061" s="1"/>
      <c r="O25061" s="2"/>
      <c r="P25061">
        <v>25060</v>
      </c>
      <c r="Q25061" s="1" t="s">
        <v>754</v>
      </c>
      <c r="R25061" s="1"/>
      <c r="S25061" s="2"/>
      <c r="T25061">
        <v>25060</v>
      </c>
      <c r="U25061" s="1" t="s">
        <v>178</v>
      </c>
      <c r="V25061" s="1"/>
      <c r="W25061" s="2"/>
      <c r="X25061">
        <v>25060</v>
      </c>
      <c r="Y25061" s="1" t="s">
        <v>179</v>
      </c>
      <c r="Z25061" s="1"/>
      <c r="AA25061" s="2"/>
    </row>
    <row r="25062" spans="8:27">
      <c r="H25062">
        <v>25061</v>
      </c>
      <c r="I25062" s="1" t="s">
        <v>752</v>
      </c>
      <c r="J25062" s="1"/>
      <c r="K25062" s="2"/>
      <c r="L25062">
        <v>25061</v>
      </c>
      <c r="M25062" s="1" t="s">
        <v>753</v>
      </c>
      <c r="N25062" s="1"/>
      <c r="O25062" s="2"/>
      <c r="P25062">
        <v>25061</v>
      </c>
      <c r="Q25062" s="1" t="s">
        <v>754</v>
      </c>
      <c r="R25062" s="1"/>
      <c r="S25062" s="2"/>
      <c r="T25062">
        <v>25061</v>
      </c>
      <c r="U25062" s="1" t="s">
        <v>178</v>
      </c>
      <c r="V25062" s="1"/>
      <c r="W25062" s="2"/>
      <c r="X25062">
        <v>25061</v>
      </c>
      <c r="Y25062" s="1" t="s">
        <v>179</v>
      </c>
      <c r="Z25062" s="1"/>
      <c r="AA25062" s="2"/>
    </row>
    <row r="25063" spans="8:27">
      <c r="H25063">
        <v>25062</v>
      </c>
      <c r="I25063" s="1" t="s">
        <v>752</v>
      </c>
      <c r="J25063" s="1"/>
      <c r="K25063" s="2"/>
      <c r="L25063">
        <v>25062</v>
      </c>
      <c r="M25063" s="1" t="s">
        <v>753</v>
      </c>
      <c r="N25063" s="1"/>
      <c r="O25063" s="2"/>
      <c r="P25063">
        <v>25062</v>
      </c>
      <c r="Q25063" s="1" t="s">
        <v>754</v>
      </c>
      <c r="R25063" s="1"/>
      <c r="S25063" s="2"/>
      <c r="T25063">
        <v>25062</v>
      </c>
      <c r="U25063" s="1" t="s">
        <v>178</v>
      </c>
      <c r="V25063" s="1"/>
      <c r="W25063" s="2"/>
      <c r="X25063">
        <v>25062</v>
      </c>
      <c r="Y25063" s="1" t="s">
        <v>179</v>
      </c>
      <c r="Z25063" s="1"/>
      <c r="AA25063" s="2"/>
    </row>
    <row r="25064" spans="8:27">
      <c r="H25064">
        <v>25063</v>
      </c>
      <c r="I25064" s="1" t="s">
        <v>752</v>
      </c>
      <c r="J25064" s="1"/>
      <c r="K25064" s="2"/>
      <c r="L25064">
        <v>25063</v>
      </c>
      <c r="M25064" s="1" t="s">
        <v>753</v>
      </c>
      <c r="N25064" s="1"/>
      <c r="O25064" s="2"/>
      <c r="P25064">
        <v>25063</v>
      </c>
      <c r="Q25064" s="1" t="s">
        <v>754</v>
      </c>
      <c r="R25064" s="1"/>
      <c r="S25064" s="2"/>
      <c r="T25064">
        <v>25063</v>
      </c>
      <c r="U25064" s="1" t="s">
        <v>178</v>
      </c>
      <c r="V25064" s="1"/>
      <c r="W25064" s="2"/>
      <c r="X25064">
        <v>25063</v>
      </c>
      <c r="Y25064" s="1" t="s">
        <v>179</v>
      </c>
      <c r="Z25064" s="1"/>
      <c r="AA25064" s="2"/>
    </row>
    <row r="25065" spans="8:27">
      <c r="H25065">
        <v>25064</v>
      </c>
      <c r="I25065" s="1" t="s">
        <v>752</v>
      </c>
      <c r="J25065" s="1"/>
      <c r="K25065" s="2"/>
      <c r="L25065">
        <v>25064</v>
      </c>
      <c r="M25065" s="1" t="s">
        <v>753</v>
      </c>
      <c r="N25065" s="1"/>
      <c r="O25065" s="2"/>
      <c r="P25065">
        <v>25064</v>
      </c>
      <c r="Q25065" s="1" t="s">
        <v>754</v>
      </c>
      <c r="R25065" s="1"/>
      <c r="S25065" s="2"/>
      <c r="T25065">
        <v>25064</v>
      </c>
      <c r="U25065" s="1" t="s">
        <v>178</v>
      </c>
      <c r="V25065" s="1"/>
      <c r="W25065" s="2"/>
      <c r="X25065">
        <v>25064</v>
      </c>
      <c r="Y25065" s="1" t="s">
        <v>179</v>
      </c>
      <c r="Z25065" s="1"/>
      <c r="AA25065" s="2"/>
    </row>
    <row r="25066" spans="8:27">
      <c r="H25066">
        <v>25065</v>
      </c>
      <c r="I25066" s="1" t="s">
        <v>752</v>
      </c>
      <c r="J25066" s="1"/>
      <c r="K25066" s="2"/>
      <c r="L25066">
        <v>25065</v>
      </c>
      <c r="M25066" s="1" t="s">
        <v>753</v>
      </c>
      <c r="N25066" s="1"/>
      <c r="O25066" s="2"/>
      <c r="P25066">
        <v>25065</v>
      </c>
      <c r="Q25066" s="1" t="s">
        <v>754</v>
      </c>
      <c r="R25066" s="1"/>
      <c r="S25066" s="2"/>
      <c r="T25066">
        <v>25065</v>
      </c>
      <c r="U25066" s="1" t="s">
        <v>178</v>
      </c>
      <c r="V25066" s="1"/>
      <c r="W25066" s="2"/>
      <c r="X25066">
        <v>25065</v>
      </c>
      <c r="Y25066" s="1" t="s">
        <v>179</v>
      </c>
      <c r="Z25066" s="1"/>
      <c r="AA25066" s="2"/>
    </row>
    <row r="25067" spans="8:27">
      <c r="H25067">
        <v>25066</v>
      </c>
      <c r="I25067" s="1" t="s">
        <v>752</v>
      </c>
      <c r="J25067" s="1"/>
      <c r="K25067" s="2"/>
      <c r="L25067">
        <v>25066</v>
      </c>
      <c r="M25067" s="1" t="s">
        <v>753</v>
      </c>
      <c r="N25067" s="1"/>
      <c r="O25067" s="2"/>
      <c r="P25067">
        <v>25066</v>
      </c>
      <c r="Q25067" s="1" t="s">
        <v>754</v>
      </c>
      <c r="R25067" s="1"/>
      <c r="S25067" s="2"/>
      <c r="T25067">
        <v>25066</v>
      </c>
      <c r="U25067" s="1" t="s">
        <v>178</v>
      </c>
      <c r="V25067" s="1"/>
      <c r="W25067" s="2"/>
      <c r="X25067">
        <v>25066</v>
      </c>
      <c r="Y25067" s="1" t="s">
        <v>179</v>
      </c>
      <c r="Z25067" s="1"/>
      <c r="AA25067" s="2"/>
    </row>
    <row r="25068" spans="8:27">
      <c r="H25068">
        <v>25067</v>
      </c>
      <c r="I25068" s="1" t="s">
        <v>752</v>
      </c>
      <c r="J25068" s="1"/>
      <c r="K25068" s="2"/>
      <c r="L25068">
        <v>25067</v>
      </c>
      <c r="M25068" s="1" t="s">
        <v>753</v>
      </c>
      <c r="N25068" s="1"/>
      <c r="O25068" s="2"/>
      <c r="P25068">
        <v>25067</v>
      </c>
      <c r="Q25068" s="1" t="s">
        <v>754</v>
      </c>
      <c r="R25068" s="1"/>
      <c r="S25068" s="2"/>
      <c r="T25068">
        <v>25067</v>
      </c>
      <c r="U25068" s="1" t="s">
        <v>178</v>
      </c>
      <c r="V25068" s="1"/>
      <c r="W25068" s="2"/>
      <c r="X25068">
        <v>25067</v>
      </c>
      <c r="Y25068" s="1" t="s">
        <v>179</v>
      </c>
      <c r="Z25068" s="1"/>
      <c r="AA25068" s="2"/>
    </row>
    <row r="25069" spans="8:27">
      <c r="H25069">
        <v>25068</v>
      </c>
      <c r="I25069" s="1" t="s">
        <v>752</v>
      </c>
      <c r="J25069" s="1"/>
      <c r="K25069" s="2"/>
      <c r="L25069">
        <v>25068</v>
      </c>
      <c r="M25069" s="1" t="s">
        <v>753</v>
      </c>
      <c r="N25069" s="1"/>
      <c r="O25069" s="2"/>
      <c r="P25069">
        <v>25068</v>
      </c>
      <c r="Q25069" s="1" t="s">
        <v>754</v>
      </c>
      <c r="R25069" s="1"/>
      <c r="S25069" s="2"/>
      <c r="T25069">
        <v>25068</v>
      </c>
      <c r="U25069" s="1" t="s">
        <v>178</v>
      </c>
      <c r="V25069" s="1"/>
      <c r="W25069" s="2"/>
      <c r="X25069">
        <v>25068</v>
      </c>
      <c r="Y25069" s="1" t="s">
        <v>179</v>
      </c>
      <c r="Z25069" s="1"/>
      <c r="AA25069" s="2"/>
    </row>
    <row r="25070" spans="8:27">
      <c r="H25070">
        <v>25069</v>
      </c>
      <c r="I25070" s="1" t="s">
        <v>752</v>
      </c>
      <c r="J25070" s="1"/>
      <c r="K25070" s="2"/>
      <c r="L25070">
        <v>25069</v>
      </c>
      <c r="M25070" s="1" t="s">
        <v>753</v>
      </c>
      <c r="N25070" s="1"/>
      <c r="O25070" s="2"/>
      <c r="P25070">
        <v>25069</v>
      </c>
      <c r="Q25070" s="1" t="s">
        <v>754</v>
      </c>
      <c r="R25070" s="1"/>
      <c r="S25070" s="2"/>
      <c r="T25070">
        <v>25069</v>
      </c>
      <c r="U25070" s="1" t="s">
        <v>178</v>
      </c>
      <c r="V25070" s="1"/>
      <c r="W25070" s="2"/>
      <c r="X25070">
        <v>25069</v>
      </c>
      <c r="Y25070" s="1" t="s">
        <v>179</v>
      </c>
      <c r="Z25070" s="1"/>
      <c r="AA25070" s="2"/>
    </row>
    <row r="25071" spans="8:27">
      <c r="H25071">
        <v>25070</v>
      </c>
      <c r="I25071" s="1" t="s">
        <v>752</v>
      </c>
      <c r="J25071" s="1"/>
      <c r="K25071" s="2"/>
      <c r="L25071">
        <v>25070</v>
      </c>
      <c r="M25071" s="1" t="s">
        <v>753</v>
      </c>
      <c r="N25071" s="1"/>
      <c r="O25071" s="2"/>
      <c r="P25071">
        <v>25070</v>
      </c>
      <c r="Q25071" s="1" t="s">
        <v>754</v>
      </c>
      <c r="R25071" s="1"/>
      <c r="S25071" s="2"/>
      <c r="T25071">
        <v>25070</v>
      </c>
      <c r="U25071" s="1" t="s">
        <v>178</v>
      </c>
      <c r="V25071" s="1"/>
      <c r="W25071" s="2"/>
      <c r="X25071">
        <v>25070</v>
      </c>
      <c r="Y25071" s="1" t="s">
        <v>179</v>
      </c>
      <c r="Z25071" s="1"/>
      <c r="AA25071" s="2"/>
    </row>
    <row r="25072" spans="8:27">
      <c r="H25072">
        <v>25071</v>
      </c>
      <c r="I25072" s="1" t="s">
        <v>752</v>
      </c>
      <c r="J25072" s="1"/>
      <c r="K25072" s="2"/>
      <c r="L25072">
        <v>25071</v>
      </c>
      <c r="M25072" s="1" t="s">
        <v>753</v>
      </c>
      <c r="N25072" s="1"/>
      <c r="O25072" s="2"/>
      <c r="P25072">
        <v>25071</v>
      </c>
      <c r="Q25072" s="1" t="s">
        <v>754</v>
      </c>
      <c r="R25072" s="1"/>
      <c r="S25072" s="2"/>
      <c r="T25072">
        <v>25071</v>
      </c>
      <c r="U25072" s="1" t="s">
        <v>178</v>
      </c>
      <c r="V25072" s="1"/>
      <c r="W25072" s="2"/>
      <c r="X25072">
        <v>25071</v>
      </c>
      <c r="Y25072" s="1" t="s">
        <v>179</v>
      </c>
      <c r="Z25072" s="1"/>
      <c r="AA25072" s="2"/>
    </row>
    <row r="25073" spans="8:27">
      <c r="H25073">
        <v>25072</v>
      </c>
      <c r="I25073" s="1" t="s">
        <v>752</v>
      </c>
      <c r="J25073" s="1"/>
      <c r="K25073" s="2"/>
      <c r="L25073">
        <v>25072</v>
      </c>
      <c r="M25073" s="1" t="s">
        <v>753</v>
      </c>
      <c r="N25073" s="1"/>
      <c r="O25073" s="2"/>
      <c r="P25073">
        <v>25072</v>
      </c>
      <c r="Q25073" s="1" t="s">
        <v>754</v>
      </c>
      <c r="R25073" s="1"/>
      <c r="S25073" s="2"/>
      <c r="T25073">
        <v>25072</v>
      </c>
      <c r="U25073" s="1" t="s">
        <v>178</v>
      </c>
      <c r="V25073" s="1"/>
      <c r="W25073" s="2"/>
      <c r="X25073">
        <v>25072</v>
      </c>
      <c r="Y25073" s="1" t="s">
        <v>179</v>
      </c>
      <c r="Z25073" s="1"/>
      <c r="AA25073" s="2"/>
    </row>
    <row r="25074" spans="8:27">
      <c r="H25074">
        <v>25073</v>
      </c>
      <c r="I25074" s="1" t="s">
        <v>752</v>
      </c>
      <c r="J25074" s="1"/>
      <c r="K25074" s="2"/>
      <c r="L25074">
        <v>25073</v>
      </c>
      <c r="M25074" s="1" t="s">
        <v>753</v>
      </c>
      <c r="N25074" s="1"/>
      <c r="O25074" s="2"/>
      <c r="P25074">
        <v>25073</v>
      </c>
      <c r="Q25074" s="1" t="s">
        <v>754</v>
      </c>
      <c r="R25074" s="1"/>
      <c r="S25074" s="2"/>
      <c r="T25074">
        <v>25073</v>
      </c>
      <c r="U25074" s="1" t="s">
        <v>178</v>
      </c>
      <c r="V25074" s="1"/>
      <c r="W25074" s="2"/>
      <c r="X25074">
        <v>25073</v>
      </c>
      <c r="Y25074" s="1" t="s">
        <v>179</v>
      </c>
      <c r="Z25074" s="1"/>
      <c r="AA25074" s="2"/>
    </row>
    <row r="25075" spans="8:27">
      <c r="H25075">
        <v>25074</v>
      </c>
      <c r="I25075" s="1" t="s">
        <v>752</v>
      </c>
      <c r="J25075" s="1"/>
      <c r="K25075" s="2"/>
      <c r="L25075">
        <v>25074</v>
      </c>
      <c r="M25075" s="1" t="s">
        <v>753</v>
      </c>
      <c r="N25075" s="1"/>
      <c r="O25075" s="2"/>
      <c r="P25075">
        <v>25074</v>
      </c>
      <c r="Q25075" s="1" t="s">
        <v>754</v>
      </c>
      <c r="R25075" s="1"/>
      <c r="S25075" s="2"/>
      <c r="T25075">
        <v>25074</v>
      </c>
      <c r="U25075" s="1" t="s">
        <v>178</v>
      </c>
      <c r="V25075" s="1"/>
      <c r="W25075" s="2"/>
      <c r="X25075">
        <v>25074</v>
      </c>
      <c r="Y25075" s="1" t="s">
        <v>179</v>
      </c>
      <c r="Z25075" s="1"/>
      <c r="AA25075" s="2"/>
    </row>
    <row r="25076" spans="8:27">
      <c r="H25076">
        <v>25075</v>
      </c>
      <c r="I25076" s="1" t="s">
        <v>752</v>
      </c>
      <c r="J25076" s="1"/>
      <c r="K25076" s="2"/>
      <c r="L25076">
        <v>25075</v>
      </c>
      <c r="M25076" s="1" t="s">
        <v>753</v>
      </c>
      <c r="N25076" s="1"/>
      <c r="O25076" s="2"/>
      <c r="P25076">
        <v>25075</v>
      </c>
      <c r="Q25076" s="1" t="s">
        <v>754</v>
      </c>
      <c r="R25076" s="1"/>
      <c r="S25076" s="2"/>
      <c r="T25076">
        <v>25075</v>
      </c>
      <c r="U25076" s="1" t="s">
        <v>178</v>
      </c>
      <c r="V25076" s="1"/>
      <c r="W25076" s="2"/>
      <c r="X25076">
        <v>25075</v>
      </c>
      <c r="Y25076" s="1" t="s">
        <v>179</v>
      </c>
      <c r="Z25076" s="1"/>
      <c r="AA25076" s="2"/>
    </row>
    <row r="25077" spans="8:27">
      <c r="H25077">
        <v>25076</v>
      </c>
      <c r="I25077" s="1" t="s">
        <v>752</v>
      </c>
      <c r="J25077" s="1"/>
      <c r="K25077" s="2"/>
      <c r="L25077">
        <v>25076</v>
      </c>
      <c r="M25077" s="1" t="s">
        <v>753</v>
      </c>
      <c r="N25077" s="1"/>
      <c r="O25077" s="2"/>
      <c r="P25077">
        <v>25076</v>
      </c>
      <c r="Q25077" s="1" t="s">
        <v>754</v>
      </c>
      <c r="R25077" s="1"/>
      <c r="S25077" s="2"/>
      <c r="T25077">
        <v>25076</v>
      </c>
      <c r="U25077" s="1" t="s">
        <v>178</v>
      </c>
      <c r="V25077" s="1"/>
      <c r="W25077" s="2"/>
      <c r="X25077">
        <v>25076</v>
      </c>
      <c r="Y25077" s="1" t="s">
        <v>179</v>
      </c>
      <c r="Z25077" s="1"/>
      <c r="AA25077" s="2"/>
    </row>
    <row r="25078" spans="8:27">
      <c r="H25078">
        <v>25077</v>
      </c>
      <c r="I25078" s="1" t="s">
        <v>752</v>
      </c>
      <c r="J25078" s="1"/>
      <c r="K25078" s="2"/>
      <c r="L25078">
        <v>25077</v>
      </c>
      <c r="M25078" s="1" t="s">
        <v>753</v>
      </c>
      <c r="N25078" s="1"/>
      <c r="O25078" s="2"/>
      <c r="P25078">
        <v>25077</v>
      </c>
      <c r="Q25078" s="1" t="s">
        <v>754</v>
      </c>
      <c r="R25078" s="1"/>
      <c r="S25078" s="2"/>
      <c r="T25078">
        <v>25077</v>
      </c>
      <c r="U25078" s="1" t="s">
        <v>178</v>
      </c>
      <c r="V25078" s="1"/>
      <c r="W25078" s="2"/>
      <c r="X25078">
        <v>25077</v>
      </c>
      <c r="Y25078" s="1" t="s">
        <v>179</v>
      </c>
      <c r="Z25078" s="1"/>
      <c r="AA25078" s="2"/>
    </row>
    <row r="25079" spans="8:27">
      <c r="H25079">
        <v>25078</v>
      </c>
      <c r="I25079" s="1" t="s">
        <v>752</v>
      </c>
      <c r="J25079" s="1"/>
      <c r="K25079" s="2"/>
      <c r="L25079">
        <v>25078</v>
      </c>
      <c r="M25079" s="1" t="s">
        <v>753</v>
      </c>
      <c r="N25079" s="1"/>
      <c r="O25079" s="2"/>
      <c r="P25079">
        <v>25078</v>
      </c>
      <c r="Q25079" s="1" t="s">
        <v>754</v>
      </c>
      <c r="R25079" s="1"/>
      <c r="S25079" s="2"/>
      <c r="T25079">
        <v>25078</v>
      </c>
      <c r="U25079" s="1" t="s">
        <v>178</v>
      </c>
      <c r="V25079" s="1"/>
      <c r="W25079" s="2"/>
      <c r="X25079">
        <v>25078</v>
      </c>
      <c r="Y25079" s="1" t="s">
        <v>179</v>
      </c>
      <c r="Z25079" s="1"/>
      <c r="AA25079" s="2"/>
    </row>
    <row r="25080" spans="8:27">
      <c r="H25080">
        <v>25079</v>
      </c>
      <c r="I25080" s="1" t="s">
        <v>752</v>
      </c>
      <c r="J25080" s="1"/>
      <c r="K25080" s="2"/>
      <c r="L25080">
        <v>25079</v>
      </c>
      <c r="M25080" s="1" t="s">
        <v>753</v>
      </c>
      <c r="N25080" s="1"/>
      <c r="O25080" s="2"/>
      <c r="P25080">
        <v>25079</v>
      </c>
      <c r="Q25080" s="1" t="s">
        <v>754</v>
      </c>
      <c r="R25080" s="1"/>
      <c r="S25080" s="2"/>
      <c r="T25080">
        <v>25079</v>
      </c>
      <c r="U25080" s="1" t="s">
        <v>178</v>
      </c>
      <c r="V25080" s="1"/>
      <c r="W25080" s="2"/>
      <c r="X25080">
        <v>25079</v>
      </c>
      <c r="Y25080" s="1" t="s">
        <v>179</v>
      </c>
      <c r="Z25080" s="1"/>
      <c r="AA25080" s="2"/>
    </row>
    <row r="25081" spans="8:27">
      <c r="H25081">
        <v>25080</v>
      </c>
      <c r="I25081" s="1" t="s">
        <v>752</v>
      </c>
      <c r="J25081" s="1"/>
      <c r="K25081" s="2"/>
      <c r="L25081">
        <v>25080</v>
      </c>
      <c r="M25081" s="1" t="s">
        <v>753</v>
      </c>
      <c r="N25081" s="1"/>
      <c r="O25081" s="2"/>
      <c r="P25081">
        <v>25080</v>
      </c>
      <c r="Q25081" s="1" t="s">
        <v>754</v>
      </c>
      <c r="R25081" s="1"/>
      <c r="S25081" s="2"/>
      <c r="T25081">
        <v>25080</v>
      </c>
      <c r="U25081" s="1" t="s">
        <v>178</v>
      </c>
      <c r="V25081" s="1"/>
      <c r="W25081" s="2"/>
      <c r="X25081">
        <v>25080</v>
      </c>
      <c r="Y25081" s="1" t="s">
        <v>179</v>
      </c>
      <c r="Z25081" s="1"/>
      <c r="AA25081" s="2"/>
    </row>
    <row r="25082" spans="8:27">
      <c r="H25082">
        <v>25081</v>
      </c>
      <c r="I25082" s="1" t="s">
        <v>752</v>
      </c>
      <c r="J25082" s="1"/>
      <c r="K25082" s="2"/>
      <c r="L25082">
        <v>25081</v>
      </c>
      <c r="M25082" s="1" t="s">
        <v>753</v>
      </c>
      <c r="N25082" s="1"/>
      <c r="O25082" s="2"/>
      <c r="P25082">
        <v>25081</v>
      </c>
      <c r="Q25082" s="1" t="s">
        <v>754</v>
      </c>
      <c r="R25082" s="1"/>
      <c r="S25082" s="2"/>
      <c r="T25082">
        <v>25081</v>
      </c>
      <c r="U25082" s="1" t="s">
        <v>178</v>
      </c>
      <c r="V25082" s="1"/>
      <c r="W25082" s="2"/>
      <c r="X25082">
        <v>25081</v>
      </c>
      <c r="Y25082" s="1" t="s">
        <v>179</v>
      </c>
      <c r="Z25082" s="1"/>
      <c r="AA25082" s="2"/>
    </row>
    <row r="25083" spans="8:27">
      <c r="H25083">
        <v>25082</v>
      </c>
      <c r="I25083" s="1" t="s">
        <v>752</v>
      </c>
      <c r="J25083" s="1"/>
      <c r="K25083" s="2"/>
      <c r="L25083">
        <v>25082</v>
      </c>
      <c r="M25083" s="1" t="s">
        <v>753</v>
      </c>
      <c r="N25083" s="1"/>
      <c r="O25083" s="2"/>
      <c r="P25083">
        <v>25082</v>
      </c>
      <c r="Q25083" s="1" t="s">
        <v>754</v>
      </c>
      <c r="R25083" s="1"/>
      <c r="S25083" s="2"/>
      <c r="T25083">
        <v>25082</v>
      </c>
      <c r="U25083" s="1" t="s">
        <v>178</v>
      </c>
      <c r="V25083" s="1"/>
      <c r="W25083" s="2"/>
      <c r="X25083">
        <v>25082</v>
      </c>
      <c r="Y25083" s="1" t="s">
        <v>179</v>
      </c>
      <c r="Z25083" s="1"/>
      <c r="AA25083" s="2"/>
    </row>
    <row r="25084" spans="8:27">
      <c r="H25084">
        <v>25083</v>
      </c>
      <c r="I25084" s="1" t="s">
        <v>752</v>
      </c>
      <c r="J25084" s="1"/>
      <c r="K25084" s="2"/>
      <c r="L25084">
        <v>25083</v>
      </c>
      <c r="M25084" s="1" t="s">
        <v>753</v>
      </c>
      <c r="N25084" s="1"/>
      <c r="O25084" s="2"/>
      <c r="P25084">
        <v>25083</v>
      </c>
      <c r="Q25084" s="1" t="s">
        <v>754</v>
      </c>
      <c r="R25084" s="1"/>
      <c r="S25084" s="2"/>
      <c r="T25084">
        <v>25083</v>
      </c>
      <c r="U25084" s="1" t="s">
        <v>178</v>
      </c>
      <c r="V25084" s="1"/>
      <c r="W25084" s="2"/>
      <c r="X25084">
        <v>25083</v>
      </c>
      <c r="Y25084" s="1" t="s">
        <v>179</v>
      </c>
      <c r="Z25084" s="1"/>
      <c r="AA25084" s="2"/>
    </row>
    <row r="25085" spans="8:27">
      <c r="H25085">
        <v>25084</v>
      </c>
      <c r="I25085" s="1" t="s">
        <v>752</v>
      </c>
      <c r="J25085" s="1"/>
      <c r="K25085" s="2"/>
      <c r="L25085">
        <v>25084</v>
      </c>
      <c r="M25085" s="1" t="s">
        <v>753</v>
      </c>
      <c r="N25085" s="1"/>
      <c r="O25085" s="2"/>
      <c r="P25085">
        <v>25084</v>
      </c>
      <c r="Q25085" s="1" t="s">
        <v>754</v>
      </c>
      <c r="R25085" s="1"/>
      <c r="S25085" s="2"/>
      <c r="T25085">
        <v>25084</v>
      </c>
      <c r="U25085" s="1" t="s">
        <v>178</v>
      </c>
      <c r="V25085" s="1"/>
      <c r="W25085" s="2"/>
      <c r="X25085">
        <v>25084</v>
      </c>
      <c r="Y25085" s="1" t="s">
        <v>179</v>
      </c>
      <c r="Z25085" s="1"/>
      <c r="AA25085" s="2"/>
    </row>
    <row r="25086" spans="8:27">
      <c r="H25086">
        <v>25085</v>
      </c>
      <c r="I25086" s="1" t="s">
        <v>752</v>
      </c>
      <c r="J25086" s="1"/>
      <c r="K25086" s="2"/>
      <c r="L25086">
        <v>25085</v>
      </c>
      <c r="M25086" s="1" t="s">
        <v>753</v>
      </c>
      <c r="N25086" s="1"/>
      <c r="O25086" s="2"/>
      <c r="P25086">
        <v>25085</v>
      </c>
      <c r="Q25086" s="1" t="s">
        <v>754</v>
      </c>
      <c r="R25086" s="1"/>
      <c r="S25086" s="2"/>
      <c r="T25086">
        <v>25085</v>
      </c>
      <c r="U25086" s="1" t="s">
        <v>178</v>
      </c>
      <c r="V25086" s="1"/>
      <c r="W25086" s="2"/>
      <c r="X25086">
        <v>25085</v>
      </c>
      <c r="Y25086" s="1" t="s">
        <v>179</v>
      </c>
      <c r="Z25086" s="1"/>
      <c r="AA25086" s="2"/>
    </row>
    <row r="25087" spans="8:27">
      <c r="H25087">
        <v>25086</v>
      </c>
      <c r="I25087" s="1" t="s">
        <v>752</v>
      </c>
      <c r="J25087" s="1"/>
      <c r="K25087" s="2"/>
      <c r="L25087">
        <v>25086</v>
      </c>
      <c r="M25087" s="1" t="s">
        <v>753</v>
      </c>
      <c r="N25087" s="1"/>
      <c r="O25087" s="2"/>
      <c r="P25087">
        <v>25086</v>
      </c>
      <c r="Q25087" s="1" t="s">
        <v>754</v>
      </c>
      <c r="R25087" s="1"/>
      <c r="S25087" s="2"/>
      <c r="T25087">
        <v>25086</v>
      </c>
      <c r="U25087" s="1" t="s">
        <v>178</v>
      </c>
      <c r="V25087" s="1"/>
      <c r="W25087" s="2"/>
      <c r="X25087">
        <v>25086</v>
      </c>
      <c r="Y25087" s="1" t="s">
        <v>179</v>
      </c>
      <c r="Z25087" s="1"/>
      <c r="AA25087" s="2"/>
    </row>
    <row r="25088" spans="8:27">
      <c r="H25088">
        <v>25087</v>
      </c>
      <c r="I25088" s="1" t="s">
        <v>752</v>
      </c>
      <c r="J25088" s="1"/>
      <c r="K25088" s="2"/>
      <c r="L25088">
        <v>25087</v>
      </c>
      <c r="M25088" s="1" t="s">
        <v>753</v>
      </c>
      <c r="N25088" s="1"/>
      <c r="O25088" s="2"/>
      <c r="P25088">
        <v>25087</v>
      </c>
      <c r="Q25088" s="1" t="s">
        <v>754</v>
      </c>
      <c r="R25088" s="1"/>
      <c r="S25088" s="2"/>
      <c r="T25088">
        <v>25087</v>
      </c>
      <c r="U25088" s="1" t="s">
        <v>178</v>
      </c>
      <c r="V25088" s="1"/>
      <c r="W25088" s="2"/>
      <c r="X25088">
        <v>25087</v>
      </c>
      <c r="Y25088" s="1" t="s">
        <v>179</v>
      </c>
      <c r="Z25088" s="1"/>
      <c r="AA25088" s="2"/>
    </row>
    <row r="25089" spans="8:27">
      <c r="H25089">
        <v>25088</v>
      </c>
      <c r="I25089" s="1" t="s">
        <v>752</v>
      </c>
      <c r="J25089" s="1"/>
      <c r="K25089" s="2"/>
      <c r="L25089">
        <v>25088</v>
      </c>
      <c r="M25089" s="1" t="s">
        <v>753</v>
      </c>
      <c r="N25089" s="1"/>
      <c r="O25089" s="2"/>
      <c r="P25089">
        <v>25088</v>
      </c>
      <c r="Q25089" s="1" t="s">
        <v>754</v>
      </c>
      <c r="R25089" s="1"/>
      <c r="S25089" s="2"/>
      <c r="T25089">
        <v>25088</v>
      </c>
      <c r="U25089" s="1" t="s">
        <v>178</v>
      </c>
      <c r="V25089" s="1"/>
      <c r="W25089" s="2"/>
      <c r="X25089">
        <v>25088</v>
      </c>
      <c r="Y25089" s="1" t="s">
        <v>179</v>
      </c>
      <c r="Z25089" s="1"/>
      <c r="AA25089" s="2"/>
    </row>
    <row r="25090" spans="8:27">
      <c r="H25090">
        <v>25089</v>
      </c>
      <c r="I25090" s="1" t="s">
        <v>752</v>
      </c>
      <c r="J25090" s="1"/>
      <c r="K25090" s="2"/>
      <c r="L25090">
        <v>25089</v>
      </c>
      <c r="M25090" s="1" t="s">
        <v>753</v>
      </c>
      <c r="N25090" s="1"/>
      <c r="O25090" s="2"/>
      <c r="P25090">
        <v>25089</v>
      </c>
      <c r="Q25090" s="1" t="s">
        <v>754</v>
      </c>
      <c r="R25090" s="1"/>
      <c r="S25090" s="2"/>
      <c r="T25090">
        <v>25089</v>
      </c>
      <c r="U25090" s="1" t="s">
        <v>178</v>
      </c>
      <c r="V25090" s="1"/>
      <c r="W25090" s="2"/>
      <c r="X25090">
        <v>25089</v>
      </c>
      <c r="Y25090" s="1" t="s">
        <v>179</v>
      </c>
      <c r="Z25090" s="1"/>
      <c r="AA25090" s="2"/>
    </row>
    <row r="25091" spans="8:27">
      <c r="H25091">
        <v>25090</v>
      </c>
      <c r="I25091" s="1" t="s">
        <v>752</v>
      </c>
      <c r="J25091" s="1"/>
      <c r="K25091" s="2"/>
      <c r="L25091">
        <v>25090</v>
      </c>
      <c r="M25091" s="1" t="s">
        <v>753</v>
      </c>
      <c r="N25091" s="1"/>
      <c r="O25091" s="2"/>
      <c r="P25091">
        <v>25090</v>
      </c>
      <c r="Q25091" s="1" t="s">
        <v>754</v>
      </c>
      <c r="R25091" s="1"/>
      <c r="S25091" s="2"/>
      <c r="T25091">
        <v>25090</v>
      </c>
      <c r="U25091" s="1" t="s">
        <v>178</v>
      </c>
      <c r="V25091" s="1"/>
      <c r="W25091" s="2"/>
      <c r="X25091">
        <v>25090</v>
      </c>
      <c r="Y25091" s="1" t="s">
        <v>179</v>
      </c>
      <c r="Z25091" s="1"/>
      <c r="AA25091" s="2"/>
    </row>
    <row r="25092" spans="8:27">
      <c r="H25092">
        <v>25091</v>
      </c>
      <c r="I25092" s="1" t="s">
        <v>752</v>
      </c>
      <c r="J25092" s="1"/>
      <c r="K25092" s="2"/>
      <c r="L25092">
        <v>25091</v>
      </c>
      <c r="M25092" s="1" t="s">
        <v>753</v>
      </c>
      <c r="N25092" s="1"/>
      <c r="O25092" s="2"/>
      <c r="P25092">
        <v>25091</v>
      </c>
      <c r="Q25092" s="1" t="s">
        <v>754</v>
      </c>
      <c r="R25092" s="1"/>
      <c r="S25092" s="2"/>
      <c r="T25092">
        <v>25091</v>
      </c>
      <c r="U25092" s="1" t="s">
        <v>178</v>
      </c>
      <c r="V25092" s="1"/>
      <c r="W25092" s="2"/>
      <c r="X25092">
        <v>25091</v>
      </c>
      <c r="Y25092" s="1" t="s">
        <v>179</v>
      </c>
      <c r="Z25092" s="1"/>
      <c r="AA25092" s="2"/>
    </row>
    <row r="25093" spans="8:27">
      <c r="H25093">
        <v>25092</v>
      </c>
      <c r="I25093" s="1" t="s">
        <v>752</v>
      </c>
      <c r="J25093" s="1"/>
      <c r="K25093" s="2"/>
      <c r="L25093">
        <v>25092</v>
      </c>
      <c r="M25093" s="1" t="s">
        <v>753</v>
      </c>
      <c r="N25093" s="1"/>
      <c r="O25093" s="2"/>
      <c r="P25093">
        <v>25092</v>
      </c>
      <c r="Q25093" s="1" t="s">
        <v>754</v>
      </c>
      <c r="R25093" s="1"/>
      <c r="S25093" s="2"/>
      <c r="T25093">
        <v>25092</v>
      </c>
      <c r="U25093" s="1" t="s">
        <v>178</v>
      </c>
      <c r="V25093" s="1"/>
      <c r="W25093" s="2"/>
      <c r="X25093">
        <v>25092</v>
      </c>
      <c r="Y25093" s="1" t="s">
        <v>179</v>
      </c>
      <c r="Z25093" s="1"/>
      <c r="AA25093" s="2"/>
    </row>
    <row r="25094" spans="8:27">
      <c r="H25094">
        <v>25093</v>
      </c>
      <c r="I25094" s="1" t="s">
        <v>752</v>
      </c>
      <c r="J25094" s="1"/>
      <c r="K25094" s="2"/>
      <c r="L25094">
        <v>25093</v>
      </c>
      <c r="M25094" s="1" t="s">
        <v>753</v>
      </c>
      <c r="N25094" s="1"/>
      <c r="O25094" s="2"/>
      <c r="P25094">
        <v>25093</v>
      </c>
      <c r="Q25094" s="1" t="s">
        <v>754</v>
      </c>
      <c r="R25094" s="1"/>
      <c r="S25094" s="2"/>
      <c r="T25094">
        <v>25093</v>
      </c>
      <c r="U25094" s="1" t="s">
        <v>178</v>
      </c>
      <c r="V25094" s="1"/>
      <c r="W25094" s="2"/>
      <c r="X25094">
        <v>25093</v>
      </c>
      <c r="Y25094" s="1" t="s">
        <v>179</v>
      </c>
      <c r="Z25094" s="1"/>
      <c r="AA25094" s="2"/>
    </row>
    <row r="25095" spans="8:27">
      <c r="H25095">
        <v>25094</v>
      </c>
      <c r="I25095" s="1" t="s">
        <v>752</v>
      </c>
      <c r="J25095" s="1"/>
      <c r="K25095" s="2"/>
      <c r="L25095">
        <v>25094</v>
      </c>
      <c r="M25095" s="1" t="s">
        <v>753</v>
      </c>
      <c r="N25095" s="1"/>
      <c r="O25095" s="2"/>
      <c r="P25095">
        <v>25094</v>
      </c>
      <c r="Q25095" s="1" t="s">
        <v>754</v>
      </c>
      <c r="R25095" s="1"/>
      <c r="S25095" s="2"/>
      <c r="T25095">
        <v>25094</v>
      </c>
      <c r="U25095" s="1" t="s">
        <v>178</v>
      </c>
      <c r="V25095" s="1"/>
      <c r="W25095" s="2"/>
      <c r="X25095">
        <v>25094</v>
      </c>
      <c r="Y25095" s="1" t="s">
        <v>179</v>
      </c>
      <c r="Z25095" s="1"/>
      <c r="AA25095" s="2"/>
    </row>
    <row r="25096" spans="8:27">
      <c r="H25096">
        <v>25095</v>
      </c>
      <c r="I25096" s="1" t="s">
        <v>752</v>
      </c>
      <c r="J25096" s="1"/>
      <c r="K25096" s="2"/>
      <c r="L25096">
        <v>25095</v>
      </c>
      <c r="M25096" s="1" t="s">
        <v>753</v>
      </c>
      <c r="N25096" s="1"/>
      <c r="O25096" s="2"/>
      <c r="P25096">
        <v>25095</v>
      </c>
      <c r="Q25096" s="1" t="s">
        <v>754</v>
      </c>
      <c r="R25096" s="1"/>
      <c r="S25096" s="2"/>
      <c r="T25096">
        <v>25095</v>
      </c>
      <c r="U25096" s="1" t="s">
        <v>178</v>
      </c>
      <c r="V25096" s="1"/>
      <c r="W25096" s="2"/>
      <c r="X25096">
        <v>25095</v>
      </c>
      <c r="Y25096" s="1" t="s">
        <v>179</v>
      </c>
      <c r="Z25096" s="1"/>
      <c r="AA25096" s="2"/>
    </row>
    <row r="25097" spans="8:27">
      <c r="H25097">
        <v>25096</v>
      </c>
      <c r="I25097" s="1" t="s">
        <v>752</v>
      </c>
      <c r="J25097" s="1"/>
      <c r="K25097" s="2"/>
      <c r="L25097">
        <v>25096</v>
      </c>
      <c r="M25097" s="1" t="s">
        <v>753</v>
      </c>
      <c r="N25097" s="1"/>
      <c r="O25097" s="2"/>
      <c r="P25097">
        <v>25096</v>
      </c>
      <c r="Q25097" s="1" t="s">
        <v>754</v>
      </c>
      <c r="R25097" s="1"/>
      <c r="S25097" s="2"/>
      <c r="T25097">
        <v>25096</v>
      </c>
      <c r="U25097" s="1" t="s">
        <v>178</v>
      </c>
      <c r="V25097" s="1"/>
      <c r="W25097" s="2"/>
      <c r="X25097">
        <v>25096</v>
      </c>
      <c r="Y25097" s="1" t="s">
        <v>179</v>
      </c>
      <c r="Z25097" s="1"/>
      <c r="AA25097" s="2"/>
    </row>
    <row r="25098" spans="8:27">
      <c r="H25098">
        <v>25097</v>
      </c>
      <c r="I25098" s="1" t="s">
        <v>752</v>
      </c>
      <c r="J25098" s="1"/>
      <c r="K25098" s="2"/>
      <c r="L25098">
        <v>25097</v>
      </c>
      <c r="M25098" s="1" t="s">
        <v>753</v>
      </c>
      <c r="N25098" s="1"/>
      <c r="O25098" s="2"/>
      <c r="P25098">
        <v>25097</v>
      </c>
      <c r="Q25098" s="1" t="s">
        <v>754</v>
      </c>
      <c r="R25098" s="1"/>
      <c r="S25098" s="2"/>
      <c r="T25098">
        <v>25097</v>
      </c>
      <c r="U25098" s="1" t="s">
        <v>178</v>
      </c>
      <c r="V25098" s="1"/>
      <c r="W25098" s="2"/>
      <c r="X25098">
        <v>25097</v>
      </c>
      <c r="Y25098" s="1" t="s">
        <v>179</v>
      </c>
      <c r="Z25098" s="1"/>
      <c r="AA25098" s="2"/>
    </row>
    <row r="25099" spans="8:27">
      <c r="H25099">
        <v>25098</v>
      </c>
      <c r="I25099" s="1" t="s">
        <v>752</v>
      </c>
      <c r="J25099" s="1"/>
      <c r="K25099" s="2"/>
      <c r="L25099">
        <v>25098</v>
      </c>
      <c r="M25099" s="1" t="s">
        <v>753</v>
      </c>
      <c r="N25099" s="1"/>
      <c r="O25099" s="2"/>
      <c r="P25099">
        <v>25098</v>
      </c>
      <c r="Q25099" s="1" t="s">
        <v>754</v>
      </c>
      <c r="R25099" s="1"/>
      <c r="S25099" s="2"/>
      <c r="T25099">
        <v>25098</v>
      </c>
      <c r="U25099" s="1" t="s">
        <v>178</v>
      </c>
      <c r="V25099" s="1"/>
      <c r="W25099" s="2"/>
      <c r="X25099">
        <v>25098</v>
      </c>
      <c r="Y25099" s="1" t="s">
        <v>179</v>
      </c>
      <c r="Z25099" s="1"/>
      <c r="AA25099" s="2"/>
    </row>
    <row r="25100" spans="8:27">
      <c r="H25100">
        <v>25099</v>
      </c>
      <c r="I25100" s="1" t="s">
        <v>752</v>
      </c>
      <c r="J25100" s="1"/>
      <c r="K25100" s="2"/>
      <c r="L25100">
        <v>25099</v>
      </c>
      <c r="M25100" s="1" t="s">
        <v>753</v>
      </c>
      <c r="N25100" s="1"/>
      <c r="O25100" s="2"/>
      <c r="P25100">
        <v>25099</v>
      </c>
      <c r="Q25100" s="1" t="s">
        <v>754</v>
      </c>
      <c r="R25100" s="1"/>
      <c r="S25100" s="2"/>
      <c r="T25100">
        <v>25099</v>
      </c>
      <c r="U25100" s="1" t="s">
        <v>178</v>
      </c>
      <c r="V25100" s="1"/>
      <c r="W25100" s="2"/>
      <c r="X25100">
        <v>25099</v>
      </c>
      <c r="Y25100" s="1" t="s">
        <v>179</v>
      </c>
      <c r="Z25100" s="1"/>
      <c r="AA25100" s="2"/>
    </row>
    <row r="25101" spans="8:27">
      <c r="H25101">
        <v>25100</v>
      </c>
      <c r="I25101" s="1" t="s">
        <v>752</v>
      </c>
      <c r="J25101" s="1"/>
      <c r="K25101" s="2"/>
      <c r="L25101">
        <v>25100</v>
      </c>
      <c r="M25101" s="1" t="s">
        <v>753</v>
      </c>
      <c r="N25101" s="1"/>
      <c r="O25101" s="2"/>
      <c r="P25101">
        <v>25100</v>
      </c>
      <c r="Q25101" s="1" t="s">
        <v>754</v>
      </c>
      <c r="R25101" s="1"/>
      <c r="S25101" s="2"/>
      <c r="T25101">
        <v>25100</v>
      </c>
      <c r="U25101" s="1" t="s">
        <v>178</v>
      </c>
      <c r="V25101" s="1"/>
      <c r="W25101" s="2"/>
      <c r="X25101">
        <v>25100</v>
      </c>
      <c r="Y25101" s="1" t="s">
        <v>179</v>
      </c>
      <c r="Z25101" s="1"/>
      <c r="AA25101" s="2"/>
    </row>
    <row r="25102" spans="8:27">
      <c r="H25102">
        <v>25101</v>
      </c>
      <c r="I25102" s="1" t="s">
        <v>752</v>
      </c>
      <c r="J25102" s="1"/>
      <c r="K25102" s="2"/>
      <c r="L25102">
        <v>25101</v>
      </c>
      <c r="M25102" s="1" t="s">
        <v>753</v>
      </c>
      <c r="N25102" s="1"/>
      <c r="O25102" s="2"/>
      <c r="P25102">
        <v>25101</v>
      </c>
      <c r="Q25102" s="1" t="s">
        <v>754</v>
      </c>
      <c r="R25102" s="1"/>
      <c r="S25102" s="2"/>
      <c r="T25102">
        <v>25101</v>
      </c>
      <c r="U25102" s="1" t="s">
        <v>178</v>
      </c>
      <c r="V25102" s="1"/>
      <c r="W25102" s="2"/>
      <c r="X25102">
        <v>25101</v>
      </c>
      <c r="Y25102" s="1" t="s">
        <v>179</v>
      </c>
      <c r="Z25102" s="1"/>
      <c r="AA25102" s="2"/>
    </row>
    <row r="25103" spans="8:27">
      <c r="H25103">
        <v>25102</v>
      </c>
      <c r="I25103" s="1" t="s">
        <v>752</v>
      </c>
      <c r="J25103" s="1"/>
      <c r="K25103" s="2"/>
      <c r="L25103">
        <v>25102</v>
      </c>
      <c r="M25103" s="1" t="s">
        <v>753</v>
      </c>
      <c r="N25103" s="1"/>
      <c r="O25103" s="2"/>
      <c r="P25103">
        <v>25102</v>
      </c>
      <c r="Q25103" s="1" t="s">
        <v>754</v>
      </c>
      <c r="R25103" s="1"/>
      <c r="S25103" s="2"/>
      <c r="T25103">
        <v>25102</v>
      </c>
      <c r="U25103" s="1" t="s">
        <v>178</v>
      </c>
      <c r="V25103" s="1"/>
      <c r="W25103" s="2"/>
      <c r="X25103">
        <v>25102</v>
      </c>
      <c r="Y25103" s="1" t="s">
        <v>179</v>
      </c>
      <c r="Z25103" s="1"/>
      <c r="AA25103" s="2"/>
    </row>
    <row r="25104" spans="8:27">
      <c r="H25104">
        <v>25103</v>
      </c>
      <c r="I25104" s="1" t="s">
        <v>752</v>
      </c>
      <c r="J25104" s="1"/>
      <c r="K25104" s="2"/>
      <c r="L25104">
        <v>25103</v>
      </c>
      <c r="M25104" s="1" t="s">
        <v>753</v>
      </c>
      <c r="N25104" s="1"/>
      <c r="O25104" s="2"/>
      <c r="P25104">
        <v>25103</v>
      </c>
      <c r="Q25104" s="1" t="s">
        <v>754</v>
      </c>
      <c r="R25104" s="1"/>
      <c r="S25104" s="2"/>
      <c r="T25104">
        <v>25103</v>
      </c>
      <c r="U25104" s="1" t="s">
        <v>178</v>
      </c>
      <c r="V25104" s="1"/>
      <c r="W25104" s="2"/>
      <c r="X25104">
        <v>25103</v>
      </c>
      <c r="Y25104" s="1" t="s">
        <v>179</v>
      </c>
      <c r="Z25104" s="1"/>
      <c r="AA25104" s="2"/>
    </row>
    <row r="25105" spans="8:27">
      <c r="H25105">
        <v>25104</v>
      </c>
      <c r="I25105" s="1" t="s">
        <v>752</v>
      </c>
      <c r="J25105" s="1"/>
      <c r="K25105" s="2"/>
      <c r="L25105">
        <v>25104</v>
      </c>
      <c r="M25105" s="1" t="s">
        <v>753</v>
      </c>
      <c r="N25105" s="1"/>
      <c r="O25105" s="2"/>
      <c r="P25105">
        <v>25104</v>
      </c>
      <c r="Q25105" s="1" t="s">
        <v>754</v>
      </c>
      <c r="R25105" s="1"/>
      <c r="S25105" s="2"/>
      <c r="T25105">
        <v>25104</v>
      </c>
      <c r="U25105" s="1" t="s">
        <v>178</v>
      </c>
      <c r="V25105" s="1"/>
      <c r="W25105" s="2"/>
      <c r="X25105">
        <v>25104</v>
      </c>
      <c r="Y25105" s="1" t="s">
        <v>179</v>
      </c>
      <c r="Z25105" s="1"/>
      <c r="AA25105" s="2"/>
    </row>
    <row r="25106" spans="8:27">
      <c r="H25106">
        <v>25105</v>
      </c>
      <c r="I25106" s="1" t="s">
        <v>752</v>
      </c>
      <c r="J25106" s="1"/>
      <c r="K25106" s="2"/>
      <c r="L25106">
        <v>25105</v>
      </c>
      <c r="M25106" s="1" t="s">
        <v>753</v>
      </c>
      <c r="N25106" s="1"/>
      <c r="O25106" s="2"/>
      <c r="P25106">
        <v>25105</v>
      </c>
      <c r="Q25106" s="1" t="s">
        <v>754</v>
      </c>
      <c r="R25106" s="1"/>
      <c r="S25106" s="2"/>
      <c r="T25106">
        <v>25105</v>
      </c>
      <c r="U25106" s="1" t="s">
        <v>178</v>
      </c>
      <c r="V25106" s="1"/>
      <c r="W25106" s="2"/>
      <c r="X25106">
        <v>25105</v>
      </c>
      <c r="Y25106" s="1" t="s">
        <v>179</v>
      </c>
      <c r="Z25106" s="1"/>
      <c r="AA25106" s="2"/>
    </row>
    <row r="25107" spans="8:27">
      <c r="H25107">
        <v>25106</v>
      </c>
      <c r="I25107" s="1" t="s">
        <v>752</v>
      </c>
      <c r="J25107" s="1"/>
      <c r="K25107" s="2"/>
      <c r="L25107">
        <v>25106</v>
      </c>
      <c r="M25107" s="1" t="s">
        <v>753</v>
      </c>
      <c r="N25107" s="1"/>
      <c r="O25107" s="2"/>
      <c r="P25107">
        <v>25106</v>
      </c>
      <c r="Q25107" s="1" t="s">
        <v>754</v>
      </c>
      <c r="R25107" s="1"/>
      <c r="S25107" s="2"/>
      <c r="T25107">
        <v>25106</v>
      </c>
      <c r="U25107" s="1" t="s">
        <v>178</v>
      </c>
      <c r="V25107" s="1"/>
      <c r="W25107" s="2"/>
      <c r="X25107">
        <v>25106</v>
      </c>
      <c r="Y25107" s="1" t="s">
        <v>179</v>
      </c>
      <c r="Z25107" s="1"/>
      <c r="AA25107" s="2"/>
    </row>
    <row r="25108" spans="8:27">
      <c r="H25108">
        <v>25107</v>
      </c>
      <c r="I25108" s="1" t="s">
        <v>752</v>
      </c>
      <c r="J25108" s="1"/>
      <c r="K25108" s="2"/>
      <c r="L25108">
        <v>25107</v>
      </c>
      <c r="M25108" s="1" t="s">
        <v>753</v>
      </c>
      <c r="N25108" s="1"/>
      <c r="O25108" s="2"/>
      <c r="P25108">
        <v>25107</v>
      </c>
      <c r="Q25108" s="1" t="s">
        <v>754</v>
      </c>
      <c r="R25108" s="1"/>
      <c r="S25108" s="2"/>
      <c r="T25108">
        <v>25107</v>
      </c>
      <c r="U25108" s="1" t="s">
        <v>178</v>
      </c>
      <c r="V25108" s="1"/>
      <c r="W25108" s="2"/>
      <c r="X25108">
        <v>25107</v>
      </c>
      <c r="Y25108" s="1" t="s">
        <v>179</v>
      </c>
      <c r="Z25108" s="1"/>
      <c r="AA25108" s="2"/>
    </row>
    <row r="25109" spans="8:27">
      <c r="H25109">
        <v>25108</v>
      </c>
      <c r="I25109" s="1" t="s">
        <v>752</v>
      </c>
      <c r="J25109" s="1"/>
      <c r="K25109" s="2"/>
      <c r="L25109">
        <v>25108</v>
      </c>
      <c r="M25109" s="1" t="s">
        <v>753</v>
      </c>
      <c r="N25109" s="1"/>
      <c r="O25109" s="2"/>
      <c r="P25109">
        <v>25108</v>
      </c>
      <c r="Q25109" s="1" t="s">
        <v>754</v>
      </c>
      <c r="R25109" s="1"/>
      <c r="S25109" s="2"/>
      <c r="T25109">
        <v>25108</v>
      </c>
      <c r="U25109" s="1" t="s">
        <v>178</v>
      </c>
      <c r="V25109" s="1"/>
      <c r="W25109" s="2"/>
      <c r="X25109">
        <v>25108</v>
      </c>
      <c r="Y25109" s="1" t="s">
        <v>179</v>
      </c>
      <c r="Z25109" s="1"/>
      <c r="AA25109" s="2"/>
    </row>
    <row r="25110" spans="8:27">
      <c r="H25110">
        <v>25109</v>
      </c>
      <c r="I25110" s="1" t="s">
        <v>752</v>
      </c>
      <c r="J25110" s="1"/>
      <c r="K25110" s="2"/>
      <c r="L25110">
        <v>25109</v>
      </c>
      <c r="M25110" s="1" t="s">
        <v>753</v>
      </c>
      <c r="N25110" s="1"/>
      <c r="O25110" s="2"/>
      <c r="P25110">
        <v>25109</v>
      </c>
      <c r="Q25110" s="1" t="s">
        <v>754</v>
      </c>
      <c r="R25110" s="1"/>
      <c r="S25110" s="2"/>
      <c r="T25110">
        <v>25109</v>
      </c>
      <c r="U25110" s="1" t="s">
        <v>178</v>
      </c>
      <c r="V25110" s="1"/>
      <c r="W25110" s="2"/>
      <c r="X25110">
        <v>25109</v>
      </c>
      <c r="Y25110" s="1" t="s">
        <v>179</v>
      </c>
      <c r="Z25110" s="1"/>
      <c r="AA25110" s="2"/>
    </row>
    <row r="25111" spans="8:27">
      <c r="H25111">
        <v>25110</v>
      </c>
      <c r="I25111" s="1" t="s">
        <v>752</v>
      </c>
      <c r="J25111" s="1"/>
      <c r="K25111" s="2"/>
      <c r="L25111">
        <v>25110</v>
      </c>
      <c r="M25111" s="1" t="s">
        <v>753</v>
      </c>
      <c r="N25111" s="1"/>
      <c r="O25111" s="2"/>
      <c r="P25111">
        <v>25110</v>
      </c>
      <c r="Q25111" s="1" t="s">
        <v>754</v>
      </c>
      <c r="R25111" s="1"/>
      <c r="S25111" s="2"/>
      <c r="T25111">
        <v>25110</v>
      </c>
      <c r="U25111" s="1" t="s">
        <v>178</v>
      </c>
      <c r="V25111" s="1"/>
      <c r="W25111" s="2"/>
      <c r="X25111">
        <v>25110</v>
      </c>
      <c r="Y25111" s="1" t="s">
        <v>179</v>
      </c>
      <c r="Z25111" s="1"/>
      <c r="AA25111" s="2"/>
    </row>
    <row r="25112" spans="8:27">
      <c r="H25112">
        <v>25111</v>
      </c>
      <c r="I25112" s="1" t="s">
        <v>752</v>
      </c>
      <c r="J25112" s="1"/>
      <c r="K25112" s="2"/>
      <c r="L25112">
        <v>25111</v>
      </c>
      <c r="M25112" s="1" t="s">
        <v>753</v>
      </c>
      <c r="N25112" s="1"/>
      <c r="O25112" s="2"/>
      <c r="P25112">
        <v>25111</v>
      </c>
      <c r="Q25112" s="1" t="s">
        <v>754</v>
      </c>
      <c r="R25112" s="1"/>
      <c r="S25112" s="2"/>
      <c r="T25112">
        <v>25111</v>
      </c>
      <c r="U25112" s="1" t="s">
        <v>178</v>
      </c>
      <c r="V25112" s="1"/>
      <c r="W25112" s="2"/>
      <c r="X25112">
        <v>25111</v>
      </c>
      <c r="Y25112" s="1" t="s">
        <v>179</v>
      </c>
      <c r="Z25112" s="1"/>
      <c r="AA25112" s="2"/>
    </row>
    <row r="25113" spans="8:27">
      <c r="H25113">
        <v>25112</v>
      </c>
      <c r="I25113" s="1" t="s">
        <v>752</v>
      </c>
      <c r="J25113" s="1"/>
      <c r="K25113" s="2"/>
      <c r="L25113">
        <v>25112</v>
      </c>
      <c r="M25113" s="1" t="s">
        <v>753</v>
      </c>
      <c r="N25113" s="1"/>
      <c r="O25113" s="2"/>
      <c r="P25113">
        <v>25112</v>
      </c>
      <c r="Q25113" s="1" t="s">
        <v>754</v>
      </c>
      <c r="R25113" s="1"/>
      <c r="S25113" s="2"/>
      <c r="T25113">
        <v>25112</v>
      </c>
      <c r="U25113" s="1" t="s">
        <v>178</v>
      </c>
      <c r="V25113" s="1"/>
      <c r="W25113" s="2"/>
      <c r="X25113">
        <v>25112</v>
      </c>
      <c r="Y25113" s="1" t="s">
        <v>179</v>
      </c>
      <c r="Z25113" s="1"/>
      <c r="AA25113" s="2"/>
    </row>
    <row r="25114" spans="8:27">
      <c r="H25114">
        <v>25113</v>
      </c>
      <c r="I25114" s="1" t="s">
        <v>752</v>
      </c>
      <c r="J25114" s="1"/>
      <c r="K25114" s="2"/>
      <c r="L25114">
        <v>25113</v>
      </c>
      <c r="M25114" s="1" t="s">
        <v>753</v>
      </c>
      <c r="N25114" s="1"/>
      <c r="O25114" s="2"/>
      <c r="P25114">
        <v>25113</v>
      </c>
      <c r="Q25114" s="1" t="s">
        <v>754</v>
      </c>
      <c r="R25114" s="1"/>
      <c r="S25114" s="2"/>
      <c r="T25114">
        <v>25113</v>
      </c>
      <c r="U25114" s="1" t="s">
        <v>178</v>
      </c>
      <c r="V25114" s="1"/>
      <c r="W25114" s="2"/>
      <c r="X25114">
        <v>25113</v>
      </c>
      <c r="Y25114" s="1" t="s">
        <v>179</v>
      </c>
      <c r="Z25114" s="1"/>
      <c r="AA25114" s="2"/>
    </row>
    <row r="25115" spans="8:27">
      <c r="H25115">
        <v>25114</v>
      </c>
      <c r="I25115" s="1" t="s">
        <v>752</v>
      </c>
      <c r="J25115" s="1"/>
      <c r="K25115" s="2"/>
      <c r="L25115">
        <v>25114</v>
      </c>
      <c r="M25115" s="1" t="s">
        <v>753</v>
      </c>
      <c r="N25115" s="1"/>
      <c r="O25115" s="2"/>
      <c r="P25115">
        <v>25114</v>
      </c>
      <c r="Q25115" s="1" t="s">
        <v>754</v>
      </c>
      <c r="R25115" s="1"/>
      <c r="S25115" s="2"/>
      <c r="T25115">
        <v>25114</v>
      </c>
      <c r="U25115" s="1" t="s">
        <v>178</v>
      </c>
      <c r="V25115" s="1"/>
      <c r="W25115" s="2"/>
      <c r="X25115">
        <v>25114</v>
      </c>
      <c r="Y25115" s="1" t="s">
        <v>179</v>
      </c>
      <c r="Z25115" s="1"/>
      <c r="AA25115" s="2"/>
    </row>
    <row r="25116" spans="8:27">
      <c r="H25116">
        <v>25115</v>
      </c>
      <c r="I25116" s="1" t="s">
        <v>752</v>
      </c>
      <c r="J25116" s="1"/>
      <c r="K25116" s="2"/>
      <c r="L25116">
        <v>25115</v>
      </c>
      <c r="M25116" s="1" t="s">
        <v>753</v>
      </c>
      <c r="N25116" s="1"/>
      <c r="O25116" s="2"/>
      <c r="P25116">
        <v>25115</v>
      </c>
      <c r="Q25116" s="1" t="s">
        <v>754</v>
      </c>
      <c r="R25116" s="1"/>
      <c r="S25116" s="2"/>
      <c r="T25116">
        <v>25115</v>
      </c>
      <c r="U25116" s="1" t="s">
        <v>178</v>
      </c>
      <c r="V25116" s="1"/>
      <c r="W25116" s="2"/>
      <c r="X25116">
        <v>25115</v>
      </c>
      <c r="Y25116" s="1" t="s">
        <v>179</v>
      </c>
      <c r="Z25116" s="1"/>
      <c r="AA25116" s="2"/>
    </row>
    <row r="25117" spans="8:27">
      <c r="H25117">
        <v>25116</v>
      </c>
      <c r="I25117" s="1" t="s">
        <v>752</v>
      </c>
      <c r="J25117" s="1"/>
      <c r="K25117" s="2"/>
      <c r="L25117">
        <v>25116</v>
      </c>
      <c r="M25117" s="1" t="s">
        <v>753</v>
      </c>
      <c r="N25117" s="1"/>
      <c r="O25117" s="2"/>
      <c r="P25117">
        <v>25116</v>
      </c>
      <c r="Q25117" s="1" t="s">
        <v>754</v>
      </c>
      <c r="R25117" s="1"/>
      <c r="S25117" s="2"/>
      <c r="T25117">
        <v>25116</v>
      </c>
      <c r="U25117" s="1" t="s">
        <v>178</v>
      </c>
      <c r="V25117" s="1"/>
      <c r="W25117" s="2"/>
      <c r="X25117">
        <v>25116</v>
      </c>
      <c r="Y25117" s="1" t="s">
        <v>179</v>
      </c>
      <c r="Z25117" s="1"/>
      <c r="AA25117" s="2"/>
    </row>
    <row r="25118" spans="8:27">
      <c r="H25118">
        <v>25117</v>
      </c>
      <c r="I25118" s="1" t="s">
        <v>752</v>
      </c>
      <c r="J25118" s="1"/>
      <c r="K25118" s="2"/>
      <c r="L25118">
        <v>25117</v>
      </c>
      <c r="M25118" s="1" t="s">
        <v>753</v>
      </c>
      <c r="N25118" s="1"/>
      <c r="O25118" s="2"/>
      <c r="P25118">
        <v>25117</v>
      </c>
      <c r="Q25118" s="1" t="s">
        <v>754</v>
      </c>
      <c r="R25118" s="1"/>
      <c r="S25118" s="2"/>
      <c r="T25118">
        <v>25117</v>
      </c>
      <c r="U25118" s="1" t="s">
        <v>178</v>
      </c>
      <c r="V25118" s="1"/>
      <c r="W25118" s="2"/>
      <c r="X25118">
        <v>25117</v>
      </c>
      <c r="Y25118" s="1" t="s">
        <v>179</v>
      </c>
      <c r="Z25118" s="1"/>
      <c r="AA25118" s="2"/>
    </row>
    <row r="25119" spans="8:27">
      <c r="H25119">
        <v>25118</v>
      </c>
      <c r="I25119" s="1" t="s">
        <v>752</v>
      </c>
      <c r="J25119" s="1"/>
      <c r="K25119" s="2"/>
      <c r="L25119">
        <v>25118</v>
      </c>
      <c r="M25119" s="1" t="s">
        <v>753</v>
      </c>
      <c r="N25119" s="1"/>
      <c r="O25119" s="2"/>
      <c r="P25119">
        <v>25118</v>
      </c>
      <c r="Q25119" s="1" t="s">
        <v>754</v>
      </c>
      <c r="R25119" s="1"/>
      <c r="S25119" s="2"/>
      <c r="T25119">
        <v>25118</v>
      </c>
      <c r="U25119" s="1" t="s">
        <v>178</v>
      </c>
      <c r="V25119" s="1"/>
      <c r="W25119" s="2"/>
      <c r="X25119">
        <v>25118</v>
      </c>
      <c r="Y25119" s="1" t="s">
        <v>179</v>
      </c>
      <c r="Z25119" s="1"/>
      <c r="AA25119" s="2"/>
    </row>
    <row r="25120" spans="8:27">
      <c r="H25120">
        <v>25119</v>
      </c>
      <c r="I25120" s="1" t="s">
        <v>752</v>
      </c>
      <c r="J25120" s="1"/>
      <c r="K25120" s="2"/>
      <c r="L25120">
        <v>25119</v>
      </c>
      <c r="M25120" s="1" t="s">
        <v>753</v>
      </c>
      <c r="N25120" s="1"/>
      <c r="O25120" s="2"/>
      <c r="P25120">
        <v>25119</v>
      </c>
      <c r="Q25120" s="1" t="s">
        <v>754</v>
      </c>
      <c r="R25120" s="1"/>
      <c r="S25120" s="2"/>
      <c r="T25120">
        <v>25119</v>
      </c>
      <c r="U25120" s="1" t="s">
        <v>178</v>
      </c>
      <c r="V25120" s="1"/>
      <c r="W25120" s="2"/>
      <c r="X25120">
        <v>25119</v>
      </c>
      <c r="Y25120" s="1" t="s">
        <v>179</v>
      </c>
      <c r="Z25120" s="1"/>
      <c r="AA25120" s="2"/>
    </row>
    <row r="25121" spans="8:27">
      <c r="H25121">
        <v>25120</v>
      </c>
      <c r="I25121" s="1" t="s">
        <v>752</v>
      </c>
      <c r="J25121" s="1"/>
      <c r="K25121" s="2"/>
      <c r="L25121">
        <v>25120</v>
      </c>
      <c r="M25121" s="1" t="s">
        <v>753</v>
      </c>
      <c r="N25121" s="1"/>
      <c r="O25121" s="2"/>
      <c r="P25121">
        <v>25120</v>
      </c>
      <c r="Q25121" s="1" t="s">
        <v>754</v>
      </c>
      <c r="R25121" s="1"/>
      <c r="S25121" s="2"/>
      <c r="T25121">
        <v>25120</v>
      </c>
      <c r="U25121" s="1" t="s">
        <v>178</v>
      </c>
      <c r="V25121" s="1"/>
      <c r="W25121" s="2"/>
      <c r="X25121">
        <v>25120</v>
      </c>
      <c r="Y25121" s="1" t="s">
        <v>179</v>
      </c>
      <c r="Z25121" s="1"/>
      <c r="AA25121" s="2"/>
    </row>
    <row r="25122" spans="8:27">
      <c r="H25122">
        <v>25121</v>
      </c>
      <c r="I25122" s="1" t="s">
        <v>752</v>
      </c>
      <c r="J25122" s="1"/>
      <c r="K25122" s="2"/>
      <c r="L25122">
        <v>25121</v>
      </c>
      <c r="M25122" s="1" t="s">
        <v>753</v>
      </c>
      <c r="N25122" s="1"/>
      <c r="O25122" s="2"/>
      <c r="P25122">
        <v>25121</v>
      </c>
      <c r="Q25122" s="1" t="s">
        <v>754</v>
      </c>
      <c r="R25122" s="1"/>
      <c r="S25122" s="2"/>
      <c r="T25122">
        <v>25121</v>
      </c>
      <c r="U25122" s="1" t="s">
        <v>178</v>
      </c>
      <c r="V25122" s="1"/>
      <c r="W25122" s="2"/>
      <c r="X25122">
        <v>25121</v>
      </c>
      <c r="Y25122" s="1" t="s">
        <v>179</v>
      </c>
      <c r="Z25122" s="1"/>
      <c r="AA25122" s="2"/>
    </row>
    <row r="25123" spans="8:27">
      <c r="H25123">
        <v>25122</v>
      </c>
      <c r="I25123" s="1" t="s">
        <v>752</v>
      </c>
      <c r="J25123" s="1"/>
      <c r="K25123" s="2"/>
      <c r="L25123">
        <v>25122</v>
      </c>
      <c r="M25123" s="1" t="s">
        <v>753</v>
      </c>
      <c r="N25123" s="1"/>
      <c r="O25123" s="2"/>
      <c r="P25123">
        <v>25122</v>
      </c>
      <c r="Q25123" s="1" t="s">
        <v>754</v>
      </c>
      <c r="R25123" s="1"/>
      <c r="S25123" s="2"/>
      <c r="T25123">
        <v>25122</v>
      </c>
      <c r="U25123" s="1" t="s">
        <v>178</v>
      </c>
      <c r="V25123" s="1"/>
      <c r="W25123" s="2"/>
      <c r="X25123">
        <v>25122</v>
      </c>
      <c r="Y25123" s="1" t="s">
        <v>179</v>
      </c>
      <c r="Z25123" s="1"/>
      <c r="AA25123" s="2"/>
    </row>
    <row r="25124" spans="8:27">
      <c r="H25124">
        <v>25123</v>
      </c>
      <c r="I25124" s="1" t="s">
        <v>752</v>
      </c>
      <c r="J25124" s="1"/>
      <c r="K25124" s="2"/>
      <c r="L25124">
        <v>25123</v>
      </c>
      <c r="M25124" s="1" t="s">
        <v>753</v>
      </c>
      <c r="N25124" s="1"/>
      <c r="O25124" s="2"/>
      <c r="P25124">
        <v>25123</v>
      </c>
      <c r="Q25124" s="1" t="s">
        <v>754</v>
      </c>
      <c r="R25124" s="1"/>
      <c r="S25124" s="2"/>
      <c r="T25124">
        <v>25123</v>
      </c>
      <c r="U25124" s="1" t="s">
        <v>178</v>
      </c>
      <c r="V25124" s="1"/>
      <c r="W25124" s="2"/>
      <c r="X25124">
        <v>25123</v>
      </c>
      <c r="Y25124" s="1" t="s">
        <v>179</v>
      </c>
      <c r="Z25124" s="1"/>
      <c r="AA25124" s="2"/>
    </row>
    <row r="25125" spans="8:27">
      <c r="H25125">
        <v>25124</v>
      </c>
      <c r="I25125" s="1" t="s">
        <v>752</v>
      </c>
      <c r="J25125" s="1"/>
      <c r="K25125" s="2"/>
      <c r="L25125">
        <v>25124</v>
      </c>
      <c r="M25125" s="1" t="s">
        <v>753</v>
      </c>
      <c r="N25125" s="1"/>
      <c r="O25125" s="2"/>
      <c r="P25125">
        <v>25124</v>
      </c>
      <c r="Q25125" s="1" t="s">
        <v>754</v>
      </c>
      <c r="R25125" s="1"/>
      <c r="S25125" s="2"/>
      <c r="T25125">
        <v>25124</v>
      </c>
      <c r="U25125" s="1" t="s">
        <v>178</v>
      </c>
      <c r="V25125" s="1"/>
      <c r="W25125" s="2"/>
      <c r="X25125">
        <v>25124</v>
      </c>
      <c r="Y25125" s="1" t="s">
        <v>179</v>
      </c>
      <c r="Z25125" s="1"/>
      <c r="AA25125" s="2"/>
    </row>
    <row r="25126" spans="8:27">
      <c r="H25126">
        <v>25125</v>
      </c>
      <c r="I25126" s="1" t="s">
        <v>752</v>
      </c>
      <c r="J25126" s="1"/>
      <c r="K25126" s="2"/>
      <c r="L25126">
        <v>25125</v>
      </c>
      <c r="M25126" s="1" t="s">
        <v>753</v>
      </c>
      <c r="N25126" s="1"/>
      <c r="O25126" s="2"/>
      <c r="P25126">
        <v>25125</v>
      </c>
      <c r="Q25126" s="1" t="s">
        <v>754</v>
      </c>
      <c r="R25126" s="1"/>
      <c r="S25126" s="2"/>
      <c r="T25126">
        <v>25125</v>
      </c>
      <c r="U25126" s="1" t="s">
        <v>178</v>
      </c>
      <c r="V25126" s="1"/>
      <c r="W25126" s="2"/>
      <c r="X25126">
        <v>25125</v>
      </c>
      <c r="Y25126" s="1" t="s">
        <v>179</v>
      </c>
      <c r="Z25126" s="1"/>
      <c r="AA25126" s="2"/>
    </row>
    <row r="25127" spans="8:27">
      <c r="H25127">
        <v>25126</v>
      </c>
      <c r="I25127" s="1" t="s">
        <v>752</v>
      </c>
      <c r="J25127" s="1"/>
      <c r="K25127" s="2"/>
      <c r="L25127">
        <v>25126</v>
      </c>
      <c r="M25127" s="1" t="s">
        <v>753</v>
      </c>
      <c r="N25127" s="1"/>
      <c r="O25127" s="2"/>
      <c r="P25127">
        <v>25126</v>
      </c>
      <c r="Q25127" s="1" t="s">
        <v>754</v>
      </c>
      <c r="R25127" s="1"/>
      <c r="S25127" s="2"/>
      <c r="T25127">
        <v>25126</v>
      </c>
      <c r="U25127" s="1" t="s">
        <v>178</v>
      </c>
      <c r="V25127" s="1"/>
      <c r="W25127" s="2"/>
      <c r="X25127">
        <v>25126</v>
      </c>
      <c r="Y25127" s="1" t="s">
        <v>179</v>
      </c>
      <c r="Z25127" s="1"/>
      <c r="AA25127" s="2"/>
    </row>
    <row r="25128" spans="8:27">
      <c r="H25128">
        <v>25127</v>
      </c>
      <c r="I25128" s="1" t="s">
        <v>752</v>
      </c>
      <c r="J25128" s="1"/>
      <c r="K25128" s="2"/>
      <c r="L25128">
        <v>25127</v>
      </c>
      <c r="M25128" s="1" t="s">
        <v>753</v>
      </c>
      <c r="N25128" s="1"/>
      <c r="O25128" s="2"/>
      <c r="P25128">
        <v>25127</v>
      </c>
      <c r="Q25128" s="1" t="s">
        <v>754</v>
      </c>
      <c r="R25128" s="1"/>
      <c r="S25128" s="2"/>
      <c r="T25128">
        <v>25127</v>
      </c>
      <c r="U25128" s="1" t="s">
        <v>178</v>
      </c>
      <c r="V25128" s="1"/>
      <c r="W25128" s="2"/>
      <c r="X25128">
        <v>25127</v>
      </c>
      <c r="Y25128" s="1" t="s">
        <v>179</v>
      </c>
      <c r="Z25128" s="1"/>
      <c r="AA25128" s="2"/>
    </row>
    <row r="25129" spans="8:27">
      <c r="H25129">
        <v>25128</v>
      </c>
      <c r="I25129" s="1" t="s">
        <v>752</v>
      </c>
      <c r="J25129" s="1"/>
      <c r="K25129" s="2"/>
      <c r="L25129">
        <v>25128</v>
      </c>
      <c r="M25129" s="1" t="s">
        <v>753</v>
      </c>
      <c r="N25129" s="1"/>
      <c r="O25129" s="2"/>
      <c r="P25129">
        <v>25128</v>
      </c>
      <c r="Q25129" s="1" t="s">
        <v>754</v>
      </c>
      <c r="R25129" s="1"/>
      <c r="S25129" s="2"/>
      <c r="T25129">
        <v>25128</v>
      </c>
      <c r="U25129" s="1" t="s">
        <v>178</v>
      </c>
      <c r="V25129" s="1"/>
      <c r="W25129" s="2"/>
      <c r="X25129">
        <v>25128</v>
      </c>
      <c r="Y25129" s="1" t="s">
        <v>179</v>
      </c>
      <c r="Z25129" s="1"/>
      <c r="AA25129" s="2"/>
    </row>
    <row r="25130" spans="8:27">
      <c r="H25130">
        <v>25129</v>
      </c>
      <c r="I25130" s="1" t="s">
        <v>752</v>
      </c>
      <c r="J25130" s="1"/>
      <c r="K25130" s="2"/>
      <c r="L25130">
        <v>25129</v>
      </c>
      <c r="M25130" s="1" t="s">
        <v>753</v>
      </c>
      <c r="N25130" s="1"/>
      <c r="O25130" s="2"/>
      <c r="P25130">
        <v>25129</v>
      </c>
      <c r="Q25130" s="1" t="s">
        <v>754</v>
      </c>
      <c r="R25130" s="1"/>
      <c r="S25130" s="2"/>
      <c r="T25130">
        <v>25129</v>
      </c>
      <c r="U25130" s="1" t="s">
        <v>178</v>
      </c>
      <c r="V25130" s="1"/>
      <c r="W25130" s="2"/>
      <c r="X25130">
        <v>25129</v>
      </c>
      <c r="Y25130" s="1" t="s">
        <v>179</v>
      </c>
      <c r="Z25130" s="1"/>
      <c r="AA25130" s="2"/>
    </row>
    <row r="25131" spans="8:27">
      <c r="H25131">
        <v>25130</v>
      </c>
      <c r="I25131" s="1" t="s">
        <v>752</v>
      </c>
      <c r="J25131" s="1"/>
      <c r="K25131" s="2"/>
      <c r="L25131">
        <v>25130</v>
      </c>
      <c r="M25131" s="1" t="s">
        <v>753</v>
      </c>
      <c r="N25131" s="1"/>
      <c r="O25131" s="2"/>
      <c r="P25131">
        <v>25130</v>
      </c>
      <c r="Q25131" s="1" t="s">
        <v>754</v>
      </c>
      <c r="R25131" s="1"/>
      <c r="S25131" s="2"/>
      <c r="T25131">
        <v>25130</v>
      </c>
      <c r="U25131" s="1" t="s">
        <v>178</v>
      </c>
      <c r="V25131" s="1"/>
      <c r="W25131" s="2"/>
      <c r="X25131">
        <v>25130</v>
      </c>
      <c r="Y25131" s="1" t="s">
        <v>179</v>
      </c>
      <c r="Z25131" s="1"/>
      <c r="AA25131" s="2"/>
    </row>
    <row r="25132" spans="8:27">
      <c r="H25132">
        <v>25131</v>
      </c>
      <c r="I25132" s="1" t="s">
        <v>752</v>
      </c>
      <c r="J25132" s="1"/>
      <c r="K25132" s="2"/>
      <c r="L25132">
        <v>25131</v>
      </c>
      <c r="M25132" s="1" t="s">
        <v>753</v>
      </c>
      <c r="N25132" s="1"/>
      <c r="O25132" s="2"/>
      <c r="P25132">
        <v>25131</v>
      </c>
      <c r="Q25132" s="1" t="s">
        <v>754</v>
      </c>
      <c r="R25132" s="1"/>
      <c r="S25132" s="2"/>
      <c r="T25132">
        <v>25131</v>
      </c>
      <c r="U25132" s="1" t="s">
        <v>178</v>
      </c>
      <c r="V25132" s="1"/>
      <c r="W25132" s="2"/>
      <c r="X25132">
        <v>25131</v>
      </c>
      <c r="Y25132" s="1" t="s">
        <v>179</v>
      </c>
      <c r="Z25132" s="1"/>
      <c r="AA25132" s="2"/>
    </row>
    <row r="25133" spans="8:27">
      <c r="H25133">
        <v>25132</v>
      </c>
      <c r="I25133" s="1" t="s">
        <v>752</v>
      </c>
      <c r="J25133" s="1"/>
      <c r="K25133" s="2"/>
      <c r="L25133">
        <v>25132</v>
      </c>
      <c r="M25133" s="1" t="s">
        <v>753</v>
      </c>
      <c r="N25133" s="1"/>
      <c r="O25133" s="2"/>
      <c r="P25133">
        <v>25132</v>
      </c>
      <c r="Q25133" s="1" t="s">
        <v>754</v>
      </c>
      <c r="R25133" s="1"/>
      <c r="S25133" s="2"/>
      <c r="T25133">
        <v>25132</v>
      </c>
      <c r="U25133" s="1" t="s">
        <v>178</v>
      </c>
      <c r="V25133" s="1"/>
      <c r="W25133" s="2"/>
      <c r="X25133">
        <v>25132</v>
      </c>
      <c r="Y25133" s="1" t="s">
        <v>179</v>
      </c>
      <c r="Z25133" s="1"/>
      <c r="AA25133" s="2"/>
    </row>
    <row r="25134" spans="8:27">
      <c r="H25134">
        <v>25133</v>
      </c>
      <c r="I25134" s="1" t="s">
        <v>752</v>
      </c>
      <c r="J25134" s="1"/>
      <c r="K25134" s="2"/>
      <c r="L25134">
        <v>25133</v>
      </c>
      <c r="M25134" s="1" t="s">
        <v>753</v>
      </c>
      <c r="N25134" s="1"/>
      <c r="O25134" s="2"/>
      <c r="P25134">
        <v>25133</v>
      </c>
      <c r="Q25134" s="1" t="s">
        <v>754</v>
      </c>
      <c r="R25134" s="1"/>
      <c r="S25134" s="2"/>
      <c r="T25134">
        <v>25133</v>
      </c>
      <c r="U25134" s="1" t="s">
        <v>178</v>
      </c>
      <c r="V25134" s="1"/>
      <c r="W25134" s="2"/>
      <c r="X25134">
        <v>25133</v>
      </c>
      <c r="Y25134" s="1" t="s">
        <v>179</v>
      </c>
      <c r="Z25134" s="1"/>
      <c r="AA25134" s="2"/>
    </row>
    <row r="25135" spans="8:27">
      <c r="H25135">
        <v>25134</v>
      </c>
      <c r="I25135" s="1" t="s">
        <v>752</v>
      </c>
      <c r="J25135" s="1"/>
      <c r="K25135" s="2"/>
      <c r="L25135">
        <v>25134</v>
      </c>
      <c r="M25135" s="1" t="s">
        <v>753</v>
      </c>
      <c r="N25135" s="1"/>
      <c r="O25135" s="2"/>
      <c r="P25135">
        <v>25134</v>
      </c>
      <c r="Q25135" s="1" t="s">
        <v>754</v>
      </c>
      <c r="R25135" s="1"/>
      <c r="S25135" s="2"/>
      <c r="T25135">
        <v>25134</v>
      </c>
      <c r="U25135" s="1" t="s">
        <v>178</v>
      </c>
      <c r="V25135" s="1"/>
      <c r="W25135" s="2"/>
      <c r="X25135">
        <v>25134</v>
      </c>
      <c r="Y25135" s="1" t="s">
        <v>179</v>
      </c>
      <c r="Z25135" s="1"/>
      <c r="AA25135" s="2"/>
    </row>
    <row r="25136" spans="8:27">
      <c r="H25136">
        <v>25135</v>
      </c>
      <c r="I25136" s="1" t="s">
        <v>752</v>
      </c>
      <c r="J25136" s="1"/>
      <c r="K25136" s="2"/>
      <c r="L25136">
        <v>25135</v>
      </c>
      <c r="M25136" s="1" t="s">
        <v>753</v>
      </c>
      <c r="N25136" s="1"/>
      <c r="O25136" s="2"/>
      <c r="P25136">
        <v>25135</v>
      </c>
      <c r="Q25136" s="1" t="s">
        <v>754</v>
      </c>
      <c r="R25136" s="1"/>
      <c r="S25136" s="2"/>
      <c r="T25136">
        <v>25135</v>
      </c>
      <c r="U25136" s="1" t="s">
        <v>178</v>
      </c>
      <c r="V25136" s="1"/>
      <c r="W25136" s="2"/>
      <c r="X25136">
        <v>25135</v>
      </c>
      <c r="Y25136" s="1" t="s">
        <v>179</v>
      </c>
      <c r="Z25136" s="1"/>
      <c r="AA25136" s="2"/>
    </row>
    <row r="25137" spans="8:27">
      <c r="H25137">
        <v>25136</v>
      </c>
      <c r="I25137" s="1" t="s">
        <v>752</v>
      </c>
      <c r="J25137" s="1"/>
      <c r="K25137" s="2"/>
      <c r="L25137">
        <v>25136</v>
      </c>
      <c r="M25137" s="1" t="s">
        <v>753</v>
      </c>
      <c r="N25137" s="1"/>
      <c r="O25137" s="2"/>
      <c r="P25137">
        <v>25136</v>
      </c>
      <c r="Q25137" s="1" t="s">
        <v>754</v>
      </c>
      <c r="R25137" s="1"/>
      <c r="S25137" s="2"/>
      <c r="T25137">
        <v>25136</v>
      </c>
      <c r="U25137" s="1" t="s">
        <v>178</v>
      </c>
      <c r="V25137" s="1"/>
      <c r="W25137" s="2"/>
      <c r="X25137">
        <v>25136</v>
      </c>
      <c r="Y25137" s="1" t="s">
        <v>179</v>
      </c>
      <c r="Z25137" s="1"/>
      <c r="AA25137" s="2"/>
    </row>
    <row r="25138" spans="8:27">
      <c r="H25138">
        <v>25137</v>
      </c>
      <c r="I25138" s="1" t="s">
        <v>752</v>
      </c>
      <c r="J25138" s="1"/>
      <c r="K25138" s="2"/>
      <c r="L25138">
        <v>25137</v>
      </c>
      <c r="M25138" s="1" t="s">
        <v>753</v>
      </c>
      <c r="N25138" s="1"/>
      <c r="O25138" s="2"/>
      <c r="P25138">
        <v>25137</v>
      </c>
      <c r="Q25138" s="1" t="s">
        <v>754</v>
      </c>
      <c r="R25138" s="1"/>
      <c r="S25138" s="2"/>
      <c r="T25138">
        <v>25137</v>
      </c>
      <c r="U25138" s="1" t="s">
        <v>178</v>
      </c>
      <c r="V25138" s="1"/>
      <c r="W25138" s="2"/>
      <c r="X25138">
        <v>25137</v>
      </c>
      <c r="Y25138" s="1" t="s">
        <v>179</v>
      </c>
      <c r="Z25138" s="1"/>
      <c r="AA25138" s="2"/>
    </row>
    <row r="25139" spans="8:27">
      <c r="H25139">
        <v>25138</v>
      </c>
      <c r="I25139" s="1" t="s">
        <v>752</v>
      </c>
      <c r="J25139" s="1"/>
      <c r="K25139" s="2"/>
      <c r="L25139">
        <v>25138</v>
      </c>
      <c r="M25139" s="1" t="s">
        <v>753</v>
      </c>
      <c r="N25139" s="1"/>
      <c r="O25139" s="2"/>
      <c r="P25139">
        <v>25138</v>
      </c>
      <c r="Q25139" s="1" t="s">
        <v>754</v>
      </c>
      <c r="R25139" s="1"/>
      <c r="S25139" s="2"/>
      <c r="T25139">
        <v>25138</v>
      </c>
      <c r="U25139" s="1" t="s">
        <v>178</v>
      </c>
      <c r="V25139" s="1"/>
      <c r="W25139" s="2"/>
      <c r="X25139">
        <v>25138</v>
      </c>
      <c r="Y25139" s="1" t="s">
        <v>179</v>
      </c>
      <c r="Z25139" s="1"/>
      <c r="AA25139" s="2"/>
    </row>
    <row r="25140" spans="8:27">
      <c r="H25140">
        <v>25139</v>
      </c>
      <c r="I25140" s="1" t="s">
        <v>752</v>
      </c>
      <c r="J25140" s="1"/>
      <c r="K25140" s="2"/>
      <c r="L25140">
        <v>25139</v>
      </c>
      <c r="M25140" s="1" t="s">
        <v>753</v>
      </c>
      <c r="N25140" s="1"/>
      <c r="O25140" s="2"/>
      <c r="P25140">
        <v>25139</v>
      </c>
      <c r="Q25140" s="1" t="s">
        <v>754</v>
      </c>
      <c r="R25140" s="1"/>
      <c r="S25140" s="2"/>
      <c r="T25140">
        <v>25139</v>
      </c>
      <c r="U25140" s="1" t="s">
        <v>178</v>
      </c>
      <c r="V25140" s="1"/>
      <c r="W25140" s="2"/>
      <c r="X25140">
        <v>25139</v>
      </c>
      <c r="Y25140" s="1" t="s">
        <v>179</v>
      </c>
      <c r="Z25140" s="1"/>
      <c r="AA25140" s="2"/>
    </row>
    <row r="25141" spans="8:27">
      <c r="H25141">
        <v>25140</v>
      </c>
      <c r="I25141" s="1" t="s">
        <v>752</v>
      </c>
      <c r="J25141" s="1"/>
      <c r="K25141" s="2"/>
      <c r="L25141">
        <v>25140</v>
      </c>
      <c r="M25141" s="1" t="s">
        <v>753</v>
      </c>
      <c r="N25141" s="1"/>
      <c r="O25141" s="2"/>
      <c r="P25141">
        <v>25140</v>
      </c>
      <c r="Q25141" s="1" t="s">
        <v>754</v>
      </c>
      <c r="R25141" s="1"/>
      <c r="S25141" s="2"/>
      <c r="T25141">
        <v>25140</v>
      </c>
      <c r="U25141" s="1" t="s">
        <v>178</v>
      </c>
      <c r="V25141" s="1"/>
      <c r="W25141" s="2"/>
      <c r="X25141">
        <v>25140</v>
      </c>
      <c r="Y25141" s="1" t="s">
        <v>179</v>
      </c>
      <c r="Z25141" s="1"/>
      <c r="AA25141" s="2"/>
    </row>
    <row r="25142" spans="8:27">
      <c r="H25142">
        <v>25141</v>
      </c>
      <c r="I25142" s="1" t="s">
        <v>752</v>
      </c>
      <c r="J25142" s="1"/>
      <c r="K25142" s="2"/>
      <c r="L25142">
        <v>25141</v>
      </c>
      <c r="M25142" s="1" t="s">
        <v>753</v>
      </c>
      <c r="N25142" s="1"/>
      <c r="O25142" s="2"/>
      <c r="P25142">
        <v>25141</v>
      </c>
      <c r="Q25142" s="1" t="s">
        <v>754</v>
      </c>
      <c r="R25142" s="1"/>
      <c r="S25142" s="2"/>
      <c r="T25142">
        <v>25141</v>
      </c>
      <c r="U25142" s="1" t="s">
        <v>178</v>
      </c>
      <c r="V25142" s="1"/>
      <c r="W25142" s="2"/>
      <c r="X25142">
        <v>25141</v>
      </c>
      <c r="Y25142" s="1" t="s">
        <v>179</v>
      </c>
      <c r="Z25142" s="1"/>
      <c r="AA25142" s="2"/>
    </row>
    <row r="25143" spans="8:27">
      <c r="H25143">
        <v>25142</v>
      </c>
      <c r="I25143" s="1" t="s">
        <v>752</v>
      </c>
      <c r="J25143" s="1"/>
      <c r="K25143" s="2"/>
      <c r="L25143">
        <v>25142</v>
      </c>
      <c r="M25143" s="1" t="s">
        <v>753</v>
      </c>
      <c r="N25143" s="1"/>
      <c r="O25143" s="2"/>
      <c r="P25143">
        <v>25142</v>
      </c>
      <c r="Q25143" s="1" t="s">
        <v>754</v>
      </c>
      <c r="R25143" s="1"/>
      <c r="S25143" s="2"/>
      <c r="T25143">
        <v>25142</v>
      </c>
      <c r="U25143" s="1" t="s">
        <v>178</v>
      </c>
      <c r="V25143" s="1"/>
      <c r="W25143" s="2"/>
      <c r="X25143">
        <v>25142</v>
      </c>
      <c r="Y25143" s="1" t="s">
        <v>179</v>
      </c>
      <c r="Z25143" s="1"/>
      <c r="AA25143" s="2"/>
    </row>
    <row r="25144" spans="8:27">
      <c r="H25144">
        <v>25143</v>
      </c>
      <c r="I25144" s="1" t="s">
        <v>752</v>
      </c>
      <c r="J25144" s="1"/>
      <c r="K25144" s="2"/>
      <c r="L25144">
        <v>25143</v>
      </c>
      <c r="M25144" s="1" t="s">
        <v>753</v>
      </c>
      <c r="N25144" s="1"/>
      <c r="O25144" s="2"/>
      <c r="P25144">
        <v>25143</v>
      </c>
      <c r="Q25144" s="1" t="s">
        <v>754</v>
      </c>
      <c r="R25144" s="1"/>
      <c r="S25144" s="2"/>
      <c r="T25144">
        <v>25143</v>
      </c>
      <c r="U25144" s="1" t="s">
        <v>178</v>
      </c>
      <c r="V25144" s="1"/>
      <c r="W25144" s="2"/>
      <c r="X25144">
        <v>25143</v>
      </c>
      <c r="Y25144" s="1" t="s">
        <v>179</v>
      </c>
      <c r="Z25144" s="1"/>
      <c r="AA25144" s="2"/>
    </row>
    <row r="25145" spans="8:27">
      <c r="H25145">
        <v>25144</v>
      </c>
      <c r="I25145" s="1" t="s">
        <v>752</v>
      </c>
      <c r="J25145" s="1"/>
      <c r="K25145" s="2"/>
      <c r="L25145">
        <v>25144</v>
      </c>
      <c r="M25145" s="1" t="s">
        <v>753</v>
      </c>
      <c r="N25145" s="1"/>
      <c r="O25145" s="2"/>
      <c r="P25145">
        <v>25144</v>
      </c>
      <c r="Q25145" s="1" t="s">
        <v>754</v>
      </c>
      <c r="R25145" s="1"/>
      <c r="S25145" s="2"/>
      <c r="T25145">
        <v>25144</v>
      </c>
      <c r="U25145" s="1" t="s">
        <v>178</v>
      </c>
      <c r="V25145" s="1"/>
      <c r="W25145" s="2"/>
      <c r="X25145">
        <v>25144</v>
      </c>
      <c r="Y25145" s="1" t="s">
        <v>179</v>
      </c>
      <c r="Z25145" s="1"/>
      <c r="AA25145" s="2"/>
    </row>
    <row r="25146" spans="8:27">
      <c r="H25146">
        <v>25145</v>
      </c>
      <c r="I25146" s="1" t="s">
        <v>752</v>
      </c>
      <c r="J25146" s="1"/>
      <c r="K25146" s="2"/>
      <c r="L25146">
        <v>25145</v>
      </c>
      <c r="M25146" s="1" t="s">
        <v>753</v>
      </c>
      <c r="N25146" s="1"/>
      <c r="O25146" s="2"/>
      <c r="P25146">
        <v>25145</v>
      </c>
      <c r="Q25146" s="1" t="s">
        <v>754</v>
      </c>
      <c r="R25146" s="1"/>
      <c r="S25146" s="2"/>
      <c r="T25146">
        <v>25145</v>
      </c>
      <c r="U25146" s="1" t="s">
        <v>178</v>
      </c>
      <c r="V25146" s="1"/>
      <c r="W25146" s="2"/>
      <c r="X25146">
        <v>25145</v>
      </c>
      <c r="Y25146" s="1" t="s">
        <v>179</v>
      </c>
      <c r="Z25146" s="1"/>
      <c r="AA25146" s="2"/>
    </row>
    <row r="25147" spans="8:27">
      <c r="H25147">
        <v>25146</v>
      </c>
      <c r="I25147" s="1" t="s">
        <v>752</v>
      </c>
      <c r="J25147" s="1"/>
      <c r="K25147" s="2"/>
      <c r="L25147">
        <v>25146</v>
      </c>
      <c r="M25147" s="1" t="s">
        <v>753</v>
      </c>
      <c r="N25147" s="1"/>
      <c r="O25147" s="2"/>
      <c r="P25147">
        <v>25146</v>
      </c>
      <c r="Q25147" s="1" t="s">
        <v>754</v>
      </c>
      <c r="R25147" s="1"/>
      <c r="S25147" s="2"/>
      <c r="T25147">
        <v>25146</v>
      </c>
      <c r="U25147" s="1" t="s">
        <v>178</v>
      </c>
      <c r="V25147" s="1"/>
      <c r="W25147" s="2"/>
      <c r="X25147">
        <v>25146</v>
      </c>
      <c r="Y25147" s="1" t="s">
        <v>179</v>
      </c>
      <c r="Z25147" s="1"/>
      <c r="AA25147" s="2"/>
    </row>
    <row r="25148" spans="8:27">
      <c r="H25148">
        <v>25147</v>
      </c>
      <c r="I25148" s="1" t="s">
        <v>752</v>
      </c>
      <c r="J25148" s="1"/>
      <c r="K25148" s="2"/>
      <c r="L25148">
        <v>25147</v>
      </c>
      <c r="M25148" s="1" t="s">
        <v>753</v>
      </c>
      <c r="N25148" s="1"/>
      <c r="O25148" s="2"/>
      <c r="P25148">
        <v>25147</v>
      </c>
      <c r="Q25148" s="1" t="s">
        <v>754</v>
      </c>
      <c r="R25148" s="1"/>
      <c r="S25148" s="2"/>
      <c r="T25148">
        <v>25147</v>
      </c>
      <c r="U25148" s="1" t="s">
        <v>178</v>
      </c>
      <c r="V25148" s="1"/>
      <c r="W25148" s="2"/>
      <c r="X25148">
        <v>25147</v>
      </c>
      <c r="Y25148" s="1" t="s">
        <v>179</v>
      </c>
      <c r="Z25148" s="1"/>
      <c r="AA25148" s="2"/>
    </row>
    <row r="25149" spans="8:27">
      <c r="H25149">
        <v>25148</v>
      </c>
      <c r="I25149" s="1" t="s">
        <v>752</v>
      </c>
      <c r="J25149" s="1"/>
      <c r="K25149" s="2"/>
      <c r="L25149">
        <v>25148</v>
      </c>
      <c r="M25149" s="1" t="s">
        <v>753</v>
      </c>
      <c r="N25149" s="1"/>
      <c r="O25149" s="2"/>
      <c r="P25149">
        <v>25148</v>
      </c>
      <c r="Q25149" s="1" t="s">
        <v>754</v>
      </c>
      <c r="R25149" s="1"/>
      <c r="S25149" s="2"/>
      <c r="T25149">
        <v>25148</v>
      </c>
      <c r="U25149" s="1" t="s">
        <v>178</v>
      </c>
      <c r="V25149" s="1"/>
      <c r="W25149" s="2"/>
      <c r="X25149">
        <v>25148</v>
      </c>
      <c r="Y25149" s="1" t="s">
        <v>179</v>
      </c>
      <c r="Z25149" s="1"/>
      <c r="AA25149" s="2"/>
    </row>
    <row r="25150" spans="8:27">
      <c r="H25150">
        <v>25149</v>
      </c>
      <c r="I25150" s="1" t="s">
        <v>752</v>
      </c>
      <c r="J25150" s="1"/>
      <c r="K25150" s="2"/>
      <c r="L25150">
        <v>25149</v>
      </c>
      <c r="M25150" s="1" t="s">
        <v>753</v>
      </c>
      <c r="N25150" s="1"/>
      <c r="O25150" s="2"/>
      <c r="P25150">
        <v>25149</v>
      </c>
      <c r="Q25150" s="1" t="s">
        <v>754</v>
      </c>
      <c r="R25150" s="1"/>
      <c r="S25150" s="2"/>
      <c r="T25150">
        <v>25149</v>
      </c>
      <c r="U25150" s="1" t="s">
        <v>178</v>
      </c>
      <c r="V25150" s="1"/>
      <c r="W25150" s="2"/>
      <c r="X25150">
        <v>25149</v>
      </c>
      <c r="Y25150" s="1" t="s">
        <v>179</v>
      </c>
      <c r="Z25150" s="1"/>
      <c r="AA25150" s="2"/>
    </row>
    <row r="25151" spans="8:27">
      <c r="H25151">
        <v>25150</v>
      </c>
      <c r="I25151" s="1" t="s">
        <v>752</v>
      </c>
      <c r="J25151" s="1"/>
      <c r="K25151" s="2"/>
      <c r="L25151">
        <v>25150</v>
      </c>
      <c r="M25151" s="1" t="s">
        <v>753</v>
      </c>
      <c r="N25151" s="1"/>
      <c r="O25151" s="2"/>
      <c r="P25151">
        <v>25150</v>
      </c>
      <c r="Q25151" s="1" t="s">
        <v>754</v>
      </c>
      <c r="R25151" s="1"/>
      <c r="S25151" s="2"/>
      <c r="T25151">
        <v>25150</v>
      </c>
      <c r="U25151" s="1" t="s">
        <v>178</v>
      </c>
      <c r="V25151" s="1"/>
      <c r="W25151" s="2"/>
      <c r="X25151">
        <v>25150</v>
      </c>
      <c r="Y25151" s="1" t="s">
        <v>179</v>
      </c>
      <c r="Z25151" s="1"/>
      <c r="AA25151" s="2"/>
    </row>
    <row r="25152" spans="8:27">
      <c r="H25152">
        <v>25151</v>
      </c>
      <c r="I25152" s="1" t="s">
        <v>752</v>
      </c>
      <c r="J25152" s="1"/>
      <c r="K25152" s="2"/>
      <c r="L25152">
        <v>25151</v>
      </c>
      <c r="M25152" s="1" t="s">
        <v>753</v>
      </c>
      <c r="N25152" s="1"/>
      <c r="O25152" s="2"/>
      <c r="P25152">
        <v>25151</v>
      </c>
      <c r="Q25152" s="1" t="s">
        <v>754</v>
      </c>
      <c r="R25152" s="1"/>
      <c r="S25152" s="2"/>
      <c r="T25152">
        <v>25151</v>
      </c>
      <c r="U25152" s="1" t="s">
        <v>178</v>
      </c>
      <c r="V25152" s="1"/>
      <c r="W25152" s="2"/>
      <c r="X25152">
        <v>25151</v>
      </c>
      <c r="Y25152" s="1" t="s">
        <v>179</v>
      </c>
      <c r="Z25152" s="1"/>
      <c r="AA25152" s="2"/>
    </row>
    <row r="25153" spans="8:27">
      <c r="H25153">
        <v>25152</v>
      </c>
      <c r="I25153" s="1" t="s">
        <v>752</v>
      </c>
      <c r="J25153" s="1"/>
      <c r="K25153" s="2"/>
      <c r="L25153">
        <v>25152</v>
      </c>
      <c r="M25153" s="1" t="s">
        <v>753</v>
      </c>
      <c r="N25153" s="1"/>
      <c r="O25153" s="2"/>
      <c r="P25153">
        <v>25152</v>
      </c>
      <c r="Q25153" s="1" t="s">
        <v>754</v>
      </c>
      <c r="R25153" s="1"/>
      <c r="S25153" s="2"/>
      <c r="T25153">
        <v>25152</v>
      </c>
      <c r="U25153" s="1" t="s">
        <v>178</v>
      </c>
      <c r="V25153" s="1"/>
      <c r="W25153" s="2"/>
      <c r="X25153">
        <v>25152</v>
      </c>
      <c r="Y25153" s="1" t="s">
        <v>179</v>
      </c>
      <c r="Z25153" s="1"/>
      <c r="AA25153" s="2"/>
    </row>
    <row r="25154" spans="8:27">
      <c r="H25154">
        <v>25153</v>
      </c>
      <c r="I25154" s="1" t="s">
        <v>752</v>
      </c>
      <c r="J25154" s="1"/>
      <c r="K25154" s="2"/>
      <c r="L25154">
        <v>25153</v>
      </c>
      <c r="M25154" s="1" t="s">
        <v>753</v>
      </c>
      <c r="N25154" s="1"/>
      <c r="O25154" s="2"/>
      <c r="P25154">
        <v>25153</v>
      </c>
      <c r="Q25154" s="1" t="s">
        <v>754</v>
      </c>
      <c r="R25154" s="1"/>
      <c r="S25154" s="2"/>
      <c r="T25154">
        <v>25153</v>
      </c>
      <c r="U25154" s="1" t="s">
        <v>178</v>
      </c>
      <c r="V25154" s="1"/>
      <c r="W25154" s="2"/>
      <c r="X25154">
        <v>25153</v>
      </c>
      <c r="Y25154" s="1" t="s">
        <v>179</v>
      </c>
      <c r="Z25154" s="1"/>
      <c r="AA25154" s="2"/>
    </row>
    <row r="25155" spans="8:27">
      <c r="H25155">
        <v>25154</v>
      </c>
      <c r="I25155" s="1" t="s">
        <v>752</v>
      </c>
      <c r="J25155" s="1"/>
      <c r="K25155" s="2"/>
      <c r="L25155">
        <v>25154</v>
      </c>
      <c r="M25155" s="1" t="s">
        <v>753</v>
      </c>
      <c r="N25155" s="1"/>
      <c r="O25155" s="2"/>
      <c r="P25155">
        <v>25154</v>
      </c>
      <c r="Q25155" s="1" t="s">
        <v>754</v>
      </c>
      <c r="R25155" s="1"/>
      <c r="S25155" s="2"/>
      <c r="T25155">
        <v>25154</v>
      </c>
      <c r="U25155" s="1" t="s">
        <v>178</v>
      </c>
      <c r="V25155" s="1"/>
      <c r="W25155" s="2"/>
      <c r="X25155">
        <v>25154</v>
      </c>
      <c r="Y25155" s="1" t="s">
        <v>179</v>
      </c>
      <c r="Z25155" s="1"/>
      <c r="AA25155" s="2"/>
    </row>
    <row r="25156" spans="8:27">
      <c r="H25156">
        <v>25155</v>
      </c>
      <c r="I25156" s="1" t="s">
        <v>752</v>
      </c>
      <c r="J25156" s="1"/>
      <c r="K25156" s="2"/>
      <c r="L25156">
        <v>25155</v>
      </c>
      <c r="M25156" s="1" t="s">
        <v>753</v>
      </c>
      <c r="N25156" s="1"/>
      <c r="O25156" s="2"/>
      <c r="P25156">
        <v>25155</v>
      </c>
      <c r="Q25156" s="1" t="s">
        <v>754</v>
      </c>
      <c r="R25156" s="1"/>
      <c r="S25156" s="2"/>
      <c r="T25156">
        <v>25155</v>
      </c>
      <c r="U25156" s="1" t="s">
        <v>178</v>
      </c>
      <c r="V25156" s="1"/>
      <c r="W25156" s="2"/>
      <c r="X25156">
        <v>25155</v>
      </c>
      <c r="Y25156" s="1" t="s">
        <v>179</v>
      </c>
      <c r="Z25156" s="1"/>
      <c r="AA25156" s="2"/>
    </row>
    <row r="25157" spans="8:27">
      <c r="H25157">
        <v>25156</v>
      </c>
      <c r="I25157" s="1" t="s">
        <v>752</v>
      </c>
      <c r="J25157" s="1"/>
      <c r="K25157" s="2"/>
      <c r="L25157">
        <v>25156</v>
      </c>
      <c r="M25157" s="1" t="s">
        <v>753</v>
      </c>
      <c r="N25157" s="1"/>
      <c r="O25157" s="2"/>
      <c r="P25157">
        <v>25156</v>
      </c>
      <c r="Q25157" s="1" t="s">
        <v>754</v>
      </c>
      <c r="R25157" s="1"/>
      <c r="S25157" s="2"/>
      <c r="T25157">
        <v>25156</v>
      </c>
      <c r="U25157" s="1" t="s">
        <v>178</v>
      </c>
      <c r="V25157" s="1"/>
      <c r="W25157" s="2"/>
      <c r="X25157">
        <v>25156</v>
      </c>
      <c r="Y25157" s="1" t="s">
        <v>179</v>
      </c>
      <c r="Z25157" s="1"/>
      <c r="AA25157" s="2"/>
    </row>
    <row r="25158" spans="8:27">
      <c r="H25158">
        <v>25157</v>
      </c>
      <c r="I25158" s="1" t="s">
        <v>752</v>
      </c>
      <c r="J25158" s="1"/>
      <c r="K25158" s="2"/>
      <c r="L25158">
        <v>25157</v>
      </c>
      <c r="M25158" s="1" t="s">
        <v>753</v>
      </c>
      <c r="N25158" s="1"/>
      <c r="O25158" s="2"/>
      <c r="P25158">
        <v>25157</v>
      </c>
      <c r="Q25158" s="1" t="s">
        <v>754</v>
      </c>
      <c r="R25158" s="1"/>
      <c r="S25158" s="2"/>
      <c r="T25158">
        <v>25157</v>
      </c>
      <c r="U25158" s="1" t="s">
        <v>178</v>
      </c>
      <c r="V25158" s="1"/>
      <c r="W25158" s="2"/>
      <c r="X25158">
        <v>25157</v>
      </c>
      <c r="Y25158" s="1" t="s">
        <v>179</v>
      </c>
      <c r="Z25158" s="1"/>
      <c r="AA25158" s="2"/>
    </row>
    <row r="25159" spans="8:27">
      <c r="H25159">
        <v>25158</v>
      </c>
      <c r="I25159" s="1" t="s">
        <v>752</v>
      </c>
      <c r="J25159" s="1"/>
      <c r="K25159" s="2"/>
      <c r="L25159">
        <v>25158</v>
      </c>
      <c r="M25159" s="1" t="s">
        <v>753</v>
      </c>
      <c r="N25159" s="1"/>
      <c r="O25159" s="2"/>
      <c r="P25159">
        <v>25158</v>
      </c>
      <c r="Q25159" s="1" t="s">
        <v>754</v>
      </c>
      <c r="R25159" s="1"/>
      <c r="S25159" s="2"/>
      <c r="T25159">
        <v>25158</v>
      </c>
      <c r="U25159" s="1" t="s">
        <v>178</v>
      </c>
      <c r="V25159" s="1"/>
      <c r="W25159" s="2"/>
      <c r="X25159">
        <v>25158</v>
      </c>
      <c r="Y25159" s="1" t="s">
        <v>179</v>
      </c>
      <c r="Z25159" s="1"/>
      <c r="AA25159" s="2"/>
    </row>
    <row r="25160" spans="8:27">
      <c r="H25160">
        <v>25159</v>
      </c>
      <c r="I25160" s="1" t="s">
        <v>752</v>
      </c>
      <c r="J25160" s="1"/>
      <c r="K25160" s="2"/>
      <c r="L25160">
        <v>25159</v>
      </c>
      <c r="M25160" s="1" t="s">
        <v>753</v>
      </c>
      <c r="N25160" s="1"/>
      <c r="O25160" s="2"/>
      <c r="P25160">
        <v>25159</v>
      </c>
      <c r="Q25160" s="1" t="s">
        <v>754</v>
      </c>
      <c r="R25160" s="1"/>
      <c r="S25160" s="2"/>
      <c r="T25160">
        <v>25159</v>
      </c>
      <c r="U25160" s="1" t="s">
        <v>178</v>
      </c>
      <c r="V25160" s="1"/>
      <c r="W25160" s="2"/>
      <c r="X25160">
        <v>25159</v>
      </c>
      <c r="Y25160" s="1" t="s">
        <v>179</v>
      </c>
      <c r="Z25160" s="1"/>
      <c r="AA25160" s="2"/>
    </row>
    <row r="25161" spans="8:27">
      <c r="H25161">
        <v>25160</v>
      </c>
      <c r="I25161" s="1" t="s">
        <v>752</v>
      </c>
      <c r="J25161" s="1"/>
      <c r="K25161" s="2"/>
      <c r="L25161">
        <v>25160</v>
      </c>
      <c r="M25161" s="1" t="s">
        <v>753</v>
      </c>
      <c r="N25161" s="1"/>
      <c r="O25161" s="2"/>
      <c r="P25161">
        <v>25160</v>
      </c>
      <c r="Q25161" s="1" t="s">
        <v>754</v>
      </c>
      <c r="R25161" s="1"/>
      <c r="S25161" s="2"/>
      <c r="T25161">
        <v>25160</v>
      </c>
      <c r="U25161" s="1" t="s">
        <v>178</v>
      </c>
      <c r="V25161" s="1"/>
      <c r="W25161" s="2"/>
      <c r="X25161">
        <v>25160</v>
      </c>
      <c r="Y25161" s="1" t="s">
        <v>179</v>
      </c>
      <c r="Z25161" s="1"/>
      <c r="AA25161" s="2"/>
    </row>
    <row r="25162" spans="8:27">
      <c r="H25162">
        <v>25161</v>
      </c>
      <c r="I25162" s="1" t="s">
        <v>752</v>
      </c>
      <c r="J25162" s="1"/>
      <c r="K25162" s="2"/>
      <c r="L25162">
        <v>25161</v>
      </c>
      <c r="M25162" s="1" t="s">
        <v>753</v>
      </c>
      <c r="N25162" s="1"/>
      <c r="O25162" s="2"/>
      <c r="P25162">
        <v>25161</v>
      </c>
      <c r="Q25162" s="1" t="s">
        <v>754</v>
      </c>
      <c r="R25162" s="1"/>
      <c r="S25162" s="2"/>
      <c r="T25162">
        <v>25161</v>
      </c>
      <c r="U25162" s="1" t="s">
        <v>178</v>
      </c>
      <c r="V25162" s="1"/>
      <c r="W25162" s="2"/>
      <c r="X25162">
        <v>25161</v>
      </c>
      <c r="Y25162" s="1" t="s">
        <v>179</v>
      </c>
      <c r="Z25162" s="1"/>
      <c r="AA25162" s="2"/>
    </row>
    <row r="25163" spans="8:27">
      <c r="H25163">
        <v>25162</v>
      </c>
      <c r="I25163" s="1" t="s">
        <v>752</v>
      </c>
      <c r="J25163" s="1"/>
      <c r="K25163" s="2"/>
      <c r="L25163">
        <v>25162</v>
      </c>
      <c r="M25163" s="1" t="s">
        <v>753</v>
      </c>
      <c r="N25163" s="1"/>
      <c r="O25163" s="2"/>
      <c r="P25163">
        <v>25162</v>
      </c>
      <c r="Q25163" s="1" t="s">
        <v>754</v>
      </c>
      <c r="R25163" s="1"/>
      <c r="S25163" s="2"/>
      <c r="T25163">
        <v>25162</v>
      </c>
      <c r="U25163" s="1" t="s">
        <v>178</v>
      </c>
      <c r="V25163" s="1"/>
      <c r="W25163" s="2"/>
      <c r="X25163">
        <v>25162</v>
      </c>
      <c r="Y25163" s="1" t="s">
        <v>179</v>
      </c>
      <c r="Z25163" s="1"/>
      <c r="AA25163" s="2"/>
    </row>
    <row r="25164" spans="8:27">
      <c r="H25164">
        <v>25163</v>
      </c>
      <c r="I25164" s="1" t="s">
        <v>752</v>
      </c>
      <c r="J25164" s="1"/>
      <c r="K25164" s="2"/>
      <c r="L25164">
        <v>25163</v>
      </c>
      <c r="M25164" s="1" t="s">
        <v>753</v>
      </c>
      <c r="N25164" s="1"/>
      <c r="O25164" s="2"/>
      <c r="P25164">
        <v>25163</v>
      </c>
      <c r="Q25164" s="1" t="s">
        <v>754</v>
      </c>
      <c r="R25164" s="1"/>
      <c r="S25164" s="2"/>
      <c r="T25164">
        <v>25163</v>
      </c>
      <c r="U25164" s="1" t="s">
        <v>178</v>
      </c>
      <c r="V25164" s="1"/>
      <c r="W25164" s="2"/>
      <c r="X25164">
        <v>25163</v>
      </c>
      <c r="Y25164" s="1" t="s">
        <v>179</v>
      </c>
      <c r="Z25164" s="1"/>
      <c r="AA25164" s="2"/>
    </row>
    <row r="25165" spans="8:27">
      <c r="H25165">
        <v>25164</v>
      </c>
      <c r="I25165" s="1" t="s">
        <v>752</v>
      </c>
      <c r="J25165" s="1"/>
      <c r="K25165" s="2"/>
      <c r="L25165">
        <v>25164</v>
      </c>
      <c r="M25165" s="1" t="s">
        <v>753</v>
      </c>
      <c r="N25165" s="1"/>
      <c r="O25165" s="2"/>
      <c r="P25165">
        <v>25164</v>
      </c>
      <c r="Q25165" s="1" t="s">
        <v>754</v>
      </c>
      <c r="R25165" s="1"/>
      <c r="S25165" s="2"/>
      <c r="T25165">
        <v>25164</v>
      </c>
      <c r="U25165" s="1" t="s">
        <v>178</v>
      </c>
      <c r="V25165" s="1"/>
      <c r="W25165" s="2"/>
      <c r="X25165">
        <v>25164</v>
      </c>
      <c r="Y25165" s="1" t="s">
        <v>179</v>
      </c>
      <c r="Z25165" s="1"/>
      <c r="AA25165" s="2"/>
    </row>
    <row r="25166" spans="8:27">
      <c r="H25166">
        <v>25165</v>
      </c>
      <c r="I25166" s="1" t="s">
        <v>752</v>
      </c>
      <c r="J25166" s="1"/>
      <c r="K25166" s="2"/>
      <c r="L25166">
        <v>25165</v>
      </c>
      <c r="M25166" s="1" t="s">
        <v>753</v>
      </c>
      <c r="N25166" s="1"/>
      <c r="O25166" s="2"/>
      <c r="P25166">
        <v>25165</v>
      </c>
      <c r="Q25166" s="1" t="s">
        <v>754</v>
      </c>
      <c r="R25166" s="1"/>
      <c r="S25166" s="2"/>
      <c r="T25166">
        <v>25165</v>
      </c>
      <c r="U25166" s="1" t="s">
        <v>178</v>
      </c>
      <c r="V25166" s="1"/>
      <c r="W25166" s="2"/>
      <c r="X25166">
        <v>25165</v>
      </c>
      <c r="Y25166" s="1" t="s">
        <v>179</v>
      </c>
      <c r="Z25166" s="1"/>
      <c r="AA25166" s="2"/>
    </row>
    <row r="25167" spans="8:27">
      <c r="H25167">
        <v>25166</v>
      </c>
      <c r="I25167" s="1" t="s">
        <v>752</v>
      </c>
      <c r="J25167" s="1"/>
      <c r="K25167" s="2"/>
      <c r="L25167">
        <v>25166</v>
      </c>
      <c r="M25167" s="1" t="s">
        <v>753</v>
      </c>
      <c r="N25167" s="1"/>
      <c r="O25167" s="2"/>
      <c r="P25167">
        <v>25166</v>
      </c>
      <c r="Q25167" s="1" t="s">
        <v>754</v>
      </c>
      <c r="R25167" s="1"/>
      <c r="S25167" s="2"/>
      <c r="T25167">
        <v>25166</v>
      </c>
      <c r="U25167" s="1" t="s">
        <v>178</v>
      </c>
      <c r="V25167" s="1"/>
      <c r="W25167" s="2"/>
      <c r="X25167">
        <v>25166</v>
      </c>
      <c r="Y25167" s="1" t="s">
        <v>179</v>
      </c>
      <c r="Z25167" s="1"/>
      <c r="AA25167" s="2"/>
    </row>
    <row r="25168" spans="8:27">
      <c r="H25168">
        <v>25167</v>
      </c>
      <c r="I25168" s="1" t="s">
        <v>752</v>
      </c>
      <c r="J25168" s="1"/>
      <c r="K25168" s="2"/>
      <c r="L25168">
        <v>25167</v>
      </c>
      <c r="M25168" s="1" t="s">
        <v>753</v>
      </c>
      <c r="N25168" s="1"/>
      <c r="O25168" s="2"/>
      <c r="P25168">
        <v>25167</v>
      </c>
      <c r="Q25168" s="1" t="s">
        <v>754</v>
      </c>
      <c r="R25168" s="1"/>
      <c r="S25168" s="2"/>
      <c r="T25168">
        <v>25167</v>
      </c>
      <c r="U25168" s="1" t="s">
        <v>178</v>
      </c>
      <c r="V25168" s="1"/>
      <c r="W25168" s="2"/>
      <c r="X25168">
        <v>25167</v>
      </c>
      <c r="Y25168" s="1" t="s">
        <v>179</v>
      </c>
      <c r="Z25168" s="1"/>
      <c r="AA25168" s="2"/>
    </row>
    <row r="25169" spans="8:27">
      <c r="H25169">
        <v>25168</v>
      </c>
      <c r="I25169" s="1" t="s">
        <v>752</v>
      </c>
      <c r="J25169" s="1"/>
      <c r="K25169" s="2"/>
      <c r="L25169">
        <v>25168</v>
      </c>
      <c r="M25169" s="1" t="s">
        <v>753</v>
      </c>
      <c r="N25169" s="1"/>
      <c r="O25169" s="2"/>
      <c r="P25169">
        <v>25168</v>
      </c>
      <c r="Q25169" s="1" t="s">
        <v>754</v>
      </c>
      <c r="R25169" s="1"/>
      <c r="S25169" s="2"/>
      <c r="T25169">
        <v>25168</v>
      </c>
      <c r="U25169" s="1" t="s">
        <v>178</v>
      </c>
      <c r="V25169" s="1"/>
      <c r="W25169" s="2"/>
      <c r="X25169">
        <v>25168</v>
      </c>
      <c r="Y25169" s="1" t="s">
        <v>179</v>
      </c>
      <c r="Z25169" s="1"/>
      <c r="AA25169" s="2"/>
    </row>
    <row r="25170" spans="8:27">
      <c r="H25170">
        <v>25169</v>
      </c>
      <c r="I25170" s="1" t="s">
        <v>752</v>
      </c>
      <c r="J25170" s="1"/>
      <c r="K25170" s="2"/>
      <c r="L25170">
        <v>25169</v>
      </c>
      <c r="M25170" s="1" t="s">
        <v>753</v>
      </c>
      <c r="N25170" s="1"/>
      <c r="O25170" s="2"/>
      <c r="P25170">
        <v>25169</v>
      </c>
      <c r="Q25170" s="1" t="s">
        <v>754</v>
      </c>
      <c r="R25170" s="1"/>
      <c r="S25170" s="2"/>
      <c r="T25170">
        <v>25169</v>
      </c>
      <c r="U25170" s="1" t="s">
        <v>178</v>
      </c>
      <c r="V25170" s="1"/>
      <c r="W25170" s="2"/>
      <c r="X25170">
        <v>25169</v>
      </c>
      <c r="Y25170" s="1" t="s">
        <v>179</v>
      </c>
      <c r="Z25170" s="1"/>
      <c r="AA25170" s="2"/>
    </row>
    <row r="25171" spans="8:27">
      <c r="H25171">
        <v>25170</v>
      </c>
      <c r="I25171" s="1" t="s">
        <v>752</v>
      </c>
      <c r="J25171" s="1"/>
      <c r="K25171" s="2"/>
      <c r="L25171">
        <v>25170</v>
      </c>
      <c r="M25171" s="1" t="s">
        <v>753</v>
      </c>
      <c r="N25171" s="1"/>
      <c r="O25171" s="2"/>
      <c r="P25171">
        <v>25170</v>
      </c>
      <c r="Q25171" s="1" t="s">
        <v>754</v>
      </c>
      <c r="R25171" s="1"/>
      <c r="S25171" s="2"/>
      <c r="T25171">
        <v>25170</v>
      </c>
      <c r="U25171" s="1" t="s">
        <v>178</v>
      </c>
      <c r="V25171" s="1"/>
      <c r="W25171" s="2"/>
      <c r="X25171">
        <v>25170</v>
      </c>
      <c r="Y25171" s="1" t="s">
        <v>179</v>
      </c>
      <c r="Z25171" s="1"/>
      <c r="AA25171" s="2"/>
    </row>
    <row r="25172" spans="8:27">
      <c r="H25172">
        <v>25171</v>
      </c>
      <c r="I25172" s="1" t="s">
        <v>752</v>
      </c>
      <c r="J25172" s="1"/>
      <c r="K25172" s="2"/>
      <c r="L25172">
        <v>25171</v>
      </c>
      <c r="M25172" s="1" t="s">
        <v>753</v>
      </c>
      <c r="N25172" s="1"/>
      <c r="O25172" s="2"/>
      <c r="P25172">
        <v>25171</v>
      </c>
      <c r="Q25172" s="1" t="s">
        <v>754</v>
      </c>
      <c r="R25172" s="1"/>
      <c r="S25172" s="2"/>
      <c r="T25172">
        <v>25171</v>
      </c>
      <c r="U25172" s="1" t="s">
        <v>178</v>
      </c>
      <c r="V25172" s="1"/>
      <c r="W25172" s="2"/>
      <c r="X25172">
        <v>25171</v>
      </c>
      <c r="Y25172" s="1" t="s">
        <v>179</v>
      </c>
      <c r="Z25172" s="1"/>
      <c r="AA25172" s="2"/>
    </row>
    <row r="25173" spans="8:27">
      <c r="H25173">
        <v>25172</v>
      </c>
      <c r="I25173" s="1" t="s">
        <v>752</v>
      </c>
      <c r="J25173" s="1"/>
      <c r="K25173" s="2"/>
      <c r="L25173">
        <v>25172</v>
      </c>
      <c r="M25173" s="1" t="s">
        <v>753</v>
      </c>
      <c r="N25173" s="1"/>
      <c r="O25173" s="2"/>
      <c r="P25173">
        <v>25172</v>
      </c>
      <c r="Q25173" s="1" t="s">
        <v>754</v>
      </c>
      <c r="R25173" s="1"/>
      <c r="S25173" s="2"/>
      <c r="T25173">
        <v>25172</v>
      </c>
      <c r="U25173" s="1" t="s">
        <v>178</v>
      </c>
      <c r="V25173" s="1"/>
      <c r="W25173" s="2"/>
      <c r="X25173">
        <v>25172</v>
      </c>
      <c r="Y25173" s="1" t="s">
        <v>179</v>
      </c>
      <c r="Z25173" s="1"/>
      <c r="AA25173" s="2"/>
    </row>
    <row r="25174" spans="8:27">
      <c r="H25174">
        <v>25173</v>
      </c>
      <c r="I25174" s="1" t="s">
        <v>752</v>
      </c>
      <c r="J25174" s="1"/>
      <c r="K25174" s="2"/>
      <c r="L25174">
        <v>25173</v>
      </c>
      <c r="M25174" s="1" t="s">
        <v>753</v>
      </c>
      <c r="N25174" s="1"/>
      <c r="O25174" s="2"/>
      <c r="P25174">
        <v>25173</v>
      </c>
      <c r="Q25174" s="1" t="s">
        <v>754</v>
      </c>
      <c r="R25174" s="1"/>
      <c r="S25174" s="2"/>
      <c r="T25174">
        <v>25173</v>
      </c>
      <c r="U25174" s="1" t="s">
        <v>178</v>
      </c>
      <c r="V25174" s="1"/>
      <c r="W25174" s="2"/>
      <c r="X25174">
        <v>25173</v>
      </c>
      <c r="Y25174" s="1" t="s">
        <v>179</v>
      </c>
      <c r="Z25174" s="1"/>
      <c r="AA25174" s="2"/>
    </row>
    <row r="25175" spans="8:27">
      <c r="H25175">
        <v>25174</v>
      </c>
      <c r="I25175" s="1" t="s">
        <v>752</v>
      </c>
      <c r="J25175" s="1"/>
      <c r="K25175" s="2"/>
      <c r="L25175">
        <v>25174</v>
      </c>
      <c r="M25175" s="1" t="s">
        <v>753</v>
      </c>
      <c r="N25175" s="1"/>
      <c r="O25175" s="2"/>
      <c r="P25175">
        <v>25174</v>
      </c>
      <c r="Q25175" s="1" t="s">
        <v>754</v>
      </c>
      <c r="R25175" s="1"/>
      <c r="S25175" s="2"/>
      <c r="T25175">
        <v>25174</v>
      </c>
      <c r="U25175" s="1" t="s">
        <v>178</v>
      </c>
      <c r="V25175" s="1"/>
      <c r="W25175" s="2"/>
      <c r="X25175">
        <v>25174</v>
      </c>
      <c r="Y25175" s="1" t="s">
        <v>179</v>
      </c>
      <c r="Z25175" s="1"/>
      <c r="AA25175" s="2"/>
    </row>
    <row r="25176" spans="8:27">
      <c r="H25176">
        <v>25175</v>
      </c>
      <c r="I25176" s="1" t="s">
        <v>752</v>
      </c>
      <c r="J25176" s="1"/>
      <c r="K25176" s="2"/>
      <c r="L25176">
        <v>25175</v>
      </c>
      <c r="M25176" s="1" t="s">
        <v>753</v>
      </c>
      <c r="N25176" s="1"/>
      <c r="O25176" s="2"/>
      <c r="P25176">
        <v>25175</v>
      </c>
      <c r="Q25176" s="1" t="s">
        <v>754</v>
      </c>
      <c r="R25176" s="1"/>
      <c r="S25176" s="2"/>
      <c r="T25176">
        <v>25175</v>
      </c>
      <c r="U25176" s="1" t="s">
        <v>178</v>
      </c>
      <c r="V25176" s="1"/>
      <c r="W25176" s="2"/>
      <c r="X25176">
        <v>25175</v>
      </c>
      <c r="Y25176" s="1" t="s">
        <v>179</v>
      </c>
      <c r="Z25176" s="1"/>
      <c r="AA25176" s="2"/>
    </row>
    <row r="25177" spans="8:27">
      <c r="H25177">
        <v>25176</v>
      </c>
      <c r="I25177" s="1" t="s">
        <v>752</v>
      </c>
      <c r="J25177" s="1"/>
      <c r="K25177" s="2"/>
      <c r="L25177">
        <v>25176</v>
      </c>
      <c r="M25177" s="1" t="s">
        <v>753</v>
      </c>
      <c r="N25177" s="1"/>
      <c r="O25177" s="2"/>
      <c r="P25177">
        <v>25176</v>
      </c>
      <c r="Q25177" s="1" t="s">
        <v>754</v>
      </c>
      <c r="R25177" s="1"/>
      <c r="S25177" s="2"/>
      <c r="T25177">
        <v>25176</v>
      </c>
      <c r="U25177" s="1" t="s">
        <v>178</v>
      </c>
      <c r="V25177" s="1"/>
      <c r="W25177" s="2"/>
      <c r="X25177">
        <v>25176</v>
      </c>
      <c r="Y25177" s="1" t="s">
        <v>179</v>
      </c>
      <c r="Z25177" s="1"/>
      <c r="AA25177" s="2"/>
    </row>
    <row r="25178" spans="8:27">
      <c r="H25178">
        <v>25177</v>
      </c>
      <c r="I25178" s="1" t="s">
        <v>752</v>
      </c>
      <c r="J25178" s="1"/>
      <c r="K25178" s="2"/>
      <c r="L25178">
        <v>25177</v>
      </c>
      <c r="M25178" s="1" t="s">
        <v>753</v>
      </c>
      <c r="N25178" s="1"/>
      <c r="O25178" s="2"/>
      <c r="P25178">
        <v>25177</v>
      </c>
      <c r="Q25178" s="1" t="s">
        <v>754</v>
      </c>
      <c r="R25178" s="1"/>
      <c r="S25178" s="2"/>
      <c r="T25178">
        <v>25177</v>
      </c>
      <c r="U25178" s="1" t="s">
        <v>178</v>
      </c>
      <c r="V25178" s="1"/>
      <c r="W25178" s="2"/>
      <c r="X25178">
        <v>25177</v>
      </c>
      <c r="Y25178" s="1" t="s">
        <v>179</v>
      </c>
      <c r="Z25178" s="1"/>
      <c r="AA25178" s="2"/>
    </row>
    <row r="25179" spans="8:27">
      <c r="H25179">
        <v>25178</v>
      </c>
      <c r="I25179" s="1" t="s">
        <v>752</v>
      </c>
      <c r="J25179" s="1"/>
      <c r="K25179" s="2"/>
      <c r="L25179">
        <v>25178</v>
      </c>
      <c r="M25179" s="1" t="s">
        <v>753</v>
      </c>
      <c r="N25179" s="1"/>
      <c r="O25179" s="2"/>
      <c r="P25179">
        <v>25178</v>
      </c>
      <c r="Q25179" s="1" t="s">
        <v>754</v>
      </c>
      <c r="R25179" s="1"/>
      <c r="S25179" s="2"/>
      <c r="T25179">
        <v>25178</v>
      </c>
      <c r="U25179" s="1" t="s">
        <v>178</v>
      </c>
      <c r="V25179" s="1"/>
      <c r="W25179" s="2"/>
      <c r="X25179">
        <v>25178</v>
      </c>
      <c r="Y25179" s="1" t="s">
        <v>179</v>
      </c>
      <c r="Z25179" s="1"/>
      <c r="AA25179" s="2"/>
    </row>
    <row r="25180" spans="8:27">
      <c r="H25180">
        <v>25179</v>
      </c>
      <c r="I25180" s="1" t="s">
        <v>752</v>
      </c>
      <c r="J25180" s="1"/>
      <c r="K25180" s="2"/>
      <c r="L25180">
        <v>25179</v>
      </c>
      <c r="M25180" s="1" t="s">
        <v>753</v>
      </c>
      <c r="N25180" s="1"/>
      <c r="O25180" s="2"/>
      <c r="P25180">
        <v>25179</v>
      </c>
      <c r="Q25180" s="1" t="s">
        <v>754</v>
      </c>
      <c r="R25180" s="1"/>
      <c r="S25180" s="2"/>
      <c r="T25180">
        <v>25179</v>
      </c>
      <c r="U25180" s="1" t="s">
        <v>178</v>
      </c>
      <c r="V25180" s="1"/>
      <c r="W25180" s="2"/>
      <c r="X25180">
        <v>25179</v>
      </c>
      <c r="Y25180" s="1" t="s">
        <v>179</v>
      </c>
      <c r="Z25180" s="1"/>
      <c r="AA25180" s="2"/>
    </row>
    <row r="25181" spans="8:27">
      <c r="H25181">
        <v>25180</v>
      </c>
      <c r="I25181" s="1" t="s">
        <v>752</v>
      </c>
      <c r="J25181" s="1"/>
      <c r="K25181" s="2"/>
      <c r="L25181">
        <v>25180</v>
      </c>
      <c r="M25181" s="1" t="s">
        <v>753</v>
      </c>
      <c r="N25181" s="1"/>
      <c r="O25181" s="2"/>
      <c r="P25181">
        <v>25180</v>
      </c>
      <c r="Q25181" s="1" t="s">
        <v>754</v>
      </c>
      <c r="R25181" s="1"/>
      <c r="S25181" s="2"/>
      <c r="T25181">
        <v>25180</v>
      </c>
      <c r="U25181" s="1" t="s">
        <v>178</v>
      </c>
      <c r="V25181" s="1"/>
      <c r="W25181" s="2"/>
      <c r="X25181">
        <v>25180</v>
      </c>
      <c r="Y25181" s="1" t="s">
        <v>179</v>
      </c>
      <c r="Z25181" s="1"/>
      <c r="AA25181" s="2"/>
    </row>
    <row r="25182" spans="8:27">
      <c r="H25182">
        <v>25181</v>
      </c>
      <c r="I25182" s="1" t="s">
        <v>752</v>
      </c>
      <c r="J25182" s="1"/>
      <c r="K25182" s="2"/>
      <c r="L25182">
        <v>25181</v>
      </c>
      <c r="M25182" s="1" t="s">
        <v>753</v>
      </c>
      <c r="N25182" s="1"/>
      <c r="O25182" s="2"/>
      <c r="P25182">
        <v>25181</v>
      </c>
      <c r="Q25182" s="1" t="s">
        <v>754</v>
      </c>
      <c r="R25182" s="1"/>
      <c r="S25182" s="2"/>
      <c r="T25182">
        <v>25181</v>
      </c>
      <c r="U25182" s="1" t="s">
        <v>178</v>
      </c>
      <c r="V25182" s="1"/>
      <c r="W25182" s="2"/>
      <c r="X25182">
        <v>25181</v>
      </c>
      <c r="Y25182" s="1" t="s">
        <v>179</v>
      </c>
      <c r="Z25182" s="1"/>
      <c r="AA25182" s="2"/>
    </row>
    <row r="25183" spans="8:27">
      <c r="H25183">
        <v>25182</v>
      </c>
      <c r="I25183" s="1" t="s">
        <v>752</v>
      </c>
      <c r="J25183" s="1"/>
      <c r="K25183" s="2"/>
      <c r="L25183">
        <v>25182</v>
      </c>
      <c r="M25183" s="1" t="s">
        <v>753</v>
      </c>
      <c r="N25183" s="1"/>
      <c r="O25183" s="2"/>
      <c r="P25183">
        <v>25182</v>
      </c>
      <c r="Q25183" s="1" t="s">
        <v>754</v>
      </c>
      <c r="R25183" s="1"/>
      <c r="S25183" s="2"/>
      <c r="T25183">
        <v>25182</v>
      </c>
      <c r="U25183" s="1" t="s">
        <v>178</v>
      </c>
      <c r="V25183" s="1"/>
      <c r="W25183" s="2"/>
      <c r="X25183">
        <v>25182</v>
      </c>
      <c r="Y25183" s="1" t="s">
        <v>179</v>
      </c>
      <c r="Z25183" s="1"/>
      <c r="AA25183" s="2"/>
    </row>
    <row r="25184" spans="8:27">
      <c r="H25184">
        <v>25183</v>
      </c>
      <c r="I25184" s="1" t="s">
        <v>752</v>
      </c>
      <c r="J25184" s="1"/>
      <c r="K25184" s="2"/>
      <c r="L25184">
        <v>25183</v>
      </c>
      <c r="M25184" s="1" t="s">
        <v>753</v>
      </c>
      <c r="N25184" s="1"/>
      <c r="O25184" s="2"/>
      <c r="P25184">
        <v>25183</v>
      </c>
      <c r="Q25184" s="1" t="s">
        <v>754</v>
      </c>
      <c r="R25184" s="1"/>
      <c r="S25184" s="2"/>
      <c r="T25184">
        <v>25183</v>
      </c>
      <c r="U25184" s="1" t="s">
        <v>178</v>
      </c>
      <c r="V25184" s="1"/>
      <c r="W25184" s="2"/>
      <c r="X25184">
        <v>25183</v>
      </c>
      <c r="Y25184" s="1" t="s">
        <v>179</v>
      </c>
      <c r="Z25184" s="1"/>
      <c r="AA25184" s="2"/>
    </row>
    <row r="25185" spans="8:27">
      <c r="H25185">
        <v>25184</v>
      </c>
      <c r="I25185" s="1" t="s">
        <v>752</v>
      </c>
      <c r="J25185" s="1"/>
      <c r="K25185" s="2"/>
      <c r="L25185">
        <v>25184</v>
      </c>
      <c r="M25185" s="1" t="s">
        <v>753</v>
      </c>
      <c r="N25185" s="1"/>
      <c r="O25185" s="2"/>
      <c r="P25185">
        <v>25184</v>
      </c>
      <c r="Q25185" s="1" t="s">
        <v>754</v>
      </c>
      <c r="R25185" s="1"/>
      <c r="S25185" s="2"/>
      <c r="T25185">
        <v>25184</v>
      </c>
      <c r="U25185" s="1" t="s">
        <v>178</v>
      </c>
      <c r="V25185" s="1"/>
      <c r="W25185" s="2"/>
      <c r="X25185">
        <v>25184</v>
      </c>
      <c r="Y25185" s="1" t="s">
        <v>179</v>
      </c>
      <c r="Z25185" s="1"/>
      <c r="AA25185" s="2"/>
    </row>
    <row r="25186" spans="8:27">
      <c r="H25186">
        <v>25185</v>
      </c>
      <c r="I25186" s="1" t="s">
        <v>752</v>
      </c>
      <c r="J25186" s="1"/>
      <c r="K25186" s="2"/>
      <c r="L25186">
        <v>25185</v>
      </c>
      <c r="M25186" s="1" t="s">
        <v>753</v>
      </c>
      <c r="N25186" s="1"/>
      <c r="O25186" s="2"/>
      <c r="P25186">
        <v>25185</v>
      </c>
      <c r="Q25186" s="1" t="s">
        <v>754</v>
      </c>
      <c r="R25186" s="1"/>
      <c r="S25186" s="2"/>
      <c r="T25186">
        <v>25185</v>
      </c>
      <c r="U25186" s="1" t="s">
        <v>178</v>
      </c>
      <c r="V25186" s="1"/>
      <c r="W25186" s="2"/>
      <c r="X25186">
        <v>25185</v>
      </c>
      <c r="Y25186" s="1" t="s">
        <v>179</v>
      </c>
      <c r="Z25186" s="1"/>
      <c r="AA25186" s="2"/>
    </row>
    <row r="25187" spans="8:27">
      <c r="H25187">
        <v>25186</v>
      </c>
      <c r="I25187" s="1" t="s">
        <v>752</v>
      </c>
      <c r="J25187" s="1"/>
      <c r="K25187" s="2"/>
      <c r="L25187">
        <v>25186</v>
      </c>
      <c r="M25187" s="1" t="s">
        <v>753</v>
      </c>
      <c r="N25187" s="1"/>
      <c r="O25187" s="2"/>
      <c r="P25187">
        <v>25186</v>
      </c>
      <c r="Q25187" s="1" t="s">
        <v>754</v>
      </c>
      <c r="R25187" s="1"/>
      <c r="S25187" s="2"/>
      <c r="T25187">
        <v>25186</v>
      </c>
      <c r="U25187" s="1" t="s">
        <v>178</v>
      </c>
      <c r="V25187" s="1"/>
      <c r="W25187" s="2"/>
      <c r="X25187">
        <v>25186</v>
      </c>
      <c r="Y25187" s="1" t="s">
        <v>179</v>
      </c>
      <c r="Z25187" s="1"/>
      <c r="AA25187" s="2"/>
    </row>
    <row r="25188" spans="8:27">
      <c r="H25188">
        <v>25187</v>
      </c>
      <c r="I25188" s="1" t="s">
        <v>752</v>
      </c>
      <c r="J25188" s="1"/>
      <c r="K25188" s="2"/>
      <c r="L25188">
        <v>25187</v>
      </c>
      <c r="M25188" s="1" t="s">
        <v>753</v>
      </c>
      <c r="N25188" s="1"/>
      <c r="O25188" s="2"/>
      <c r="P25188">
        <v>25187</v>
      </c>
      <c r="Q25188" s="1" t="s">
        <v>754</v>
      </c>
      <c r="R25188" s="1"/>
      <c r="S25188" s="2"/>
      <c r="T25188">
        <v>25187</v>
      </c>
      <c r="U25188" s="1" t="s">
        <v>178</v>
      </c>
      <c r="V25188" s="1"/>
      <c r="W25188" s="2"/>
      <c r="X25188">
        <v>25187</v>
      </c>
      <c r="Y25188" s="1" t="s">
        <v>179</v>
      </c>
      <c r="Z25188" s="1"/>
      <c r="AA25188" s="2"/>
    </row>
    <row r="25189" spans="8:27">
      <c r="H25189">
        <v>25188</v>
      </c>
      <c r="I25189" s="1" t="s">
        <v>752</v>
      </c>
      <c r="J25189" s="1"/>
      <c r="K25189" s="2"/>
      <c r="L25189">
        <v>25188</v>
      </c>
      <c r="M25189" s="1" t="s">
        <v>753</v>
      </c>
      <c r="N25189" s="1"/>
      <c r="O25189" s="2"/>
      <c r="P25189">
        <v>25188</v>
      </c>
      <c r="Q25189" s="1" t="s">
        <v>754</v>
      </c>
      <c r="R25189" s="1"/>
      <c r="S25189" s="2"/>
      <c r="T25189">
        <v>25188</v>
      </c>
      <c r="U25189" s="1" t="s">
        <v>178</v>
      </c>
      <c r="V25189" s="1"/>
      <c r="W25189" s="2"/>
      <c r="X25189">
        <v>25188</v>
      </c>
      <c r="Y25189" s="1" t="s">
        <v>179</v>
      </c>
      <c r="Z25189" s="1"/>
      <c r="AA25189" s="2"/>
    </row>
    <row r="25190" spans="8:27">
      <c r="H25190">
        <v>25189</v>
      </c>
      <c r="I25190" s="1" t="s">
        <v>752</v>
      </c>
      <c r="J25190" s="1"/>
      <c r="K25190" s="2"/>
      <c r="L25190">
        <v>25189</v>
      </c>
      <c r="M25190" s="1" t="s">
        <v>753</v>
      </c>
      <c r="N25190" s="1"/>
      <c r="O25190" s="2"/>
      <c r="P25190">
        <v>25189</v>
      </c>
      <c r="Q25190" s="1" t="s">
        <v>754</v>
      </c>
      <c r="R25190" s="1"/>
      <c r="S25190" s="2"/>
      <c r="T25190">
        <v>25189</v>
      </c>
      <c r="U25190" s="1" t="s">
        <v>178</v>
      </c>
      <c r="V25190" s="1"/>
      <c r="W25190" s="2"/>
      <c r="X25190">
        <v>25189</v>
      </c>
      <c r="Y25190" s="1" t="s">
        <v>179</v>
      </c>
      <c r="Z25190" s="1"/>
      <c r="AA25190" s="2"/>
    </row>
    <row r="25191" spans="8:27">
      <c r="H25191">
        <v>25190</v>
      </c>
      <c r="I25191" s="1" t="s">
        <v>752</v>
      </c>
      <c r="J25191" s="1"/>
      <c r="K25191" s="2"/>
      <c r="L25191">
        <v>25190</v>
      </c>
      <c r="M25191" s="1" t="s">
        <v>753</v>
      </c>
      <c r="N25191" s="1"/>
      <c r="O25191" s="2"/>
      <c r="P25191">
        <v>25190</v>
      </c>
      <c r="Q25191" s="1" t="s">
        <v>754</v>
      </c>
      <c r="R25191" s="1"/>
      <c r="S25191" s="2"/>
      <c r="T25191">
        <v>25190</v>
      </c>
      <c r="U25191" s="1" t="s">
        <v>178</v>
      </c>
      <c r="V25191" s="1"/>
      <c r="W25191" s="2"/>
      <c r="X25191">
        <v>25190</v>
      </c>
      <c r="Y25191" s="1" t="s">
        <v>179</v>
      </c>
      <c r="Z25191" s="1"/>
      <c r="AA25191" s="2"/>
    </row>
    <row r="25192" spans="8:27">
      <c r="H25192">
        <v>25191</v>
      </c>
      <c r="I25192" s="1" t="s">
        <v>752</v>
      </c>
      <c r="J25192" s="1"/>
      <c r="K25192" s="2"/>
      <c r="L25192">
        <v>25191</v>
      </c>
      <c r="M25192" s="1" t="s">
        <v>753</v>
      </c>
      <c r="N25192" s="1"/>
      <c r="O25192" s="2"/>
      <c r="P25192">
        <v>25191</v>
      </c>
      <c r="Q25192" s="1" t="s">
        <v>754</v>
      </c>
      <c r="R25192" s="1"/>
      <c r="S25192" s="2"/>
      <c r="T25192">
        <v>25191</v>
      </c>
      <c r="U25192" s="1" t="s">
        <v>178</v>
      </c>
      <c r="V25192" s="1"/>
      <c r="W25192" s="2"/>
      <c r="X25192">
        <v>25191</v>
      </c>
      <c r="Y25192" s="1" t="s">
        <v>179</v>
      </c>
      <c r="Z25192" s="1"/>
      <c r="AA25192" s="2"/>
    </row>
    <row r="25193" spans="8:27">
      <c r="H25193">
        <v>25192</v>
      </c>
      <c r="I25193" s="1" t="s">
        <v>752</v>
      </c>
      <c r="J25193" s="1"/>
      <c r="K25193" s="2"/>
      <c r="L25193">
        <v>25192</v>
      </c>
      <c r="M25193" s="1" t="s">
        <v>753</v>
      </c>
      <c r="N25193" s="1"/>
      <c r="O25193" s="2"/>
      <c r="P25193">
        <v>25192</v>
      </c>
      <c r="Q25193" s="1" t="s">
        <v>754</v>
      </c>
      <c r="R25193" s="1"/>
      <c r="S25193" s="2"/>
      <c r="T25193">
        <v>25192</v>
      </c>
      <c r="U25193" s="1" t="s">
        <v>178</v>
      </c>
      <c r="V25193" s="1"/>
      <c r="W25193" s="2"/>
      <c r="X25193">
        <v>25192</v>
      </c>
      <c r="Y25193" s="1" t="s">
        <v>179</v>
      </c>
      <c r="Z25193" s="1"/>
      <c r="AA25193" s="2"/>
    </row>
    <row r="25194" spans="8:27">
      <c r="H25194">
        <v>25193</v>
      </c>
      <c r="I25194" s="1" t="s">
        <v>752</v>
      </c>
      <c r="J25194" s="1"/>
      <c r="K25194" s="2"/>
      <c r="L25194">
        <v>25193</v>
      </c>
      <c r="M25194" s="1" t="s">
        <v>753</v>
      </c>
      <c r="N25194" s="1"/>
      <c r="O25194" s="2"/>
      <c r="P25194">
        <v>25193</v>
      </c>
      <c r="Q25194" s="1" t="s">
        <v>754</v>
      </c>
      <c r="R25194" s="1"/>
      <c r="S25194" s="2"/>
      <c r="T25194">
        <v>25193</v>
      </c>
      <c r="U25194" s="1" t="s">
        <v>178</v>
      </c>
      <c r="V25194" s="1"/>
      <c r="W25194" s="2"/>
      <c r="X25194">
        <v>25193</v>
      </c>
      <c r="Y25194" s="1" t="s">
        <v>179</v>
      </c>
      <c r="Z25194" s="1"/>
      <c r="AA25194" s="2"/>
    </row>
    <row r="25195" spans="8:27">
      <c r="H25195">
        <v>25194</v>
      </c>
      <c r="I25195" s="1" t="s">
        <v>752</v>
      </c>
      <c r="J25195" s="1"/>
      <c r="K25195" s="2"/>
      <c r="L25195">
        <v>25194</v>
      </c>
      <c r="M25195" s="1" t="s">
        <v>753</v>
      </c>
      <c r="N25195" s="1"/>
      <c r="O25195" s="2"/>
      <c r="P25195">
        <v>25194</v>
      </c>
      <c r="Q25195" s="1" t="s">
        <v>754</v>
      </c>
      <c r="R25195" s="1"/>
      <c r="S25195" s="2"/>
      <c r="T25195">
        <v>25194</v>
      </c>
      <c r="U25195" s="1" t="s">
        <v>178</v>
      </c>
      <c r="V25195" s="1"/>
      <c r="W25195" s="2"/>
      <c r="X25195">
        <v>25194</v>
      </c>
      <c r="Y25195" s="1" t="s">
        <v>179</v>
      </c>
      <c r="Z25195" s="1"/>
      <c r="AA25195" s="2"/>
    </row>
    <row r="25196" spans="8:27">
      <c r="H25196">
        <v>25195</v>
      </c>
      <c r="I25196" s="1" t="s">
        <v>752</v>
      </c>
      <c r="J25196" s="1"/>
      <c r="K25196" s="2"/>
      <c r="L25196">
        <v>25195</v>
      </c>
      <c r="M25196" s="1" t="s">
        <v>753</v>
      </c>
      <c r="N25196" s="1"/>
      <c r="O25196" s="2"/>
      <c r="P25196">
        <v>25195</v>
      </c>
      <c r="Q25196" s="1" t="s">
        <v>754</v>
      </c>
      <c r="R25196" s="1"/>
      <c r="S25196" s="2"/>
      <c r="T25196">
        <v>25195</v>
      </c>
      <c r="U25196" s="1" t="s">
        <v>178</v>
      </c>
      <c r="V25196" s="1"/>
      <c r="W25196" s="2"/>
      <c r="X25196">
        <v>25195</v>
      </c>
      <c r="Y25196" s="1" t="s">
        <v>179</v>
      </c>
      <c r="Z25196" s="1"/>
      <c r="AA25196" s="2"/>
    </row>
    <row r="25197" spans="8:27">
      <c r="H25197">
        <v>25196</v>
      </c>
      <c r="I25197" s="1" t="s">
        <v>752</v>
      </c>
      <c r="J25197" s="1"/>
      <c r="K25197" s="2"/>
      <c r="L25197">
        <v>25196</v>
      </c>
      <c r="M25197" s="1" t="s">
        <v>753</v>
      </c>
      <c r="N25197" s="1"/>
      <c r="O25197" s="2"/>
      <c r="P25197">
        <v>25196</v>
      </c>
      <c r="Q25197" s="1" t="s">
        <v>754</v>
      </c>
      <c r="R25197" s="1"/>
      <c r="S25197" s="2"/>
      <c r="T25197">
        <v>25196</v>
      </c>
      <c r="U25197" s="1" t="s">
        <v>178</v>
      </c>
      <c r="V25197" s="1"/>
      <c r="W25197" s="2"/>
      <c r="X25197">
        <v>25196</v>
      </c>
      <c r="Y25197" s="1" t="s">
        <v>179</v>
      </c>
      <c r="Z25197" s="1"/>
      <c r="AA25197" s="2"/>
    </row>
    <row r="25198" spans="8:27">
      <c r="H25198">
        <v>25197</v>
      </c>
      <c r="I25198" s="1" t="s">
        <v>752</v>
      </c>
      <c r="J25198" s="1"/>
      <c r="K25198" s="2"/>
      <c r="L25198">
        <v>25197</v>
      </c>
      <c r="M25198" s="1" t="s">
        <v>753</v>
      </c>
      <c r="N25198" s="1"/>
      <c r="O25198" s="2"/>
      <c r="P25198">
        <v>25197</v>
      </c>
      <c r="Q25198" s="1" t="s">
        <v>754</v>
      </c>
      <c r="R25198" s="1"/>
      <c r="S25198" s="2"/>
      <c r="T25198">
        <v>25197</v>
      </c>
      <c r="U25198" s="1" t="s">
        <v>178</v>
      </c>
      <c r="V25198" s="1"/>
      <c r="W25198" s="2"/>
      <c r="X25198">
        <v>25197</v>
      </c>
      <c r="Y25198" s="1" t="s">
        <v>179</v>
      </c>
      <c r="Z25198" s="1"/>
      <c r="AA25198" s="2"/>
    </row>
    <row r="25199" spans="8:27">
      <c r="H25199">
        <v>25198</v>
      </c>
      <c r="I25199" s="1" t="s">
        <v>752</v>
      </c>
      <c r="J25199" s="1"/>
      <c r="K25199" s="2"/>
      <c r="L25199">
        <v>25198</v>
      </c>
      <c r="M25199" s="1" t="s">
        <v>753</v>
      </c>
      <c r="N25199" s="1"/>
      <c r="O25199" s="2"/>
      <c r="P25199">
        <v>25198</v>
      </c>
      <c r="Q25199" s="1" t="s">
        <v>754</v>
      </c>
      <c r="R25199" s="1"/>
      <c r="S25199" s="2"/>
      <c r="T25199">
        <v>25198</v>
      </c>
      <c r="U25199" s="1" t="s">
        <v>178</v>
      </c>
      <c r="V25199" s="1"/>
      <c r="W25199" s="2"/>
      <c r="X25199">
        <v>25198</v>
      </c>
      <c r="Y25199" s="1" t="s">
        <v>179</v>
      </c>
      <c r="Z25199" s="1"/>
      <c r="AA25199" s="2"/>
    </row>
    <row r="25200" spans="8:27">
      <c r="H25200">
        <v>25199</v>
      </c>
      <c r="I25200" s="1" t="s">
        <v>752</v>
      </c>
      <c r="J25200" s="1"/>
      <c r="K25200" s="2"/>
      <c r="L25200">
        <v>25199</v>
      </c>
      <c r="M25200" s="1" t="s">
        <v>753</v>
      </c>
      <c r="N25200" s="1"/>
      <c r="O25200" s="2"/>
      <c r="P25200">
        <v>25199</v>
      </c>
      <c r="Q25200" s="1" t="s">
        <v>754</v>
      </c>
      <c r="R25200" s="1"/>
      <c r="S25200" s="2"/>
      <c r="T25200">
        <v>25199</v>
      </c>
      <c r="U25200" s="1" t="s">
        <v>178</v>
      </c>
      <c r="V25200" s="1"/>
      <c r="W25200" s="2"/>
      <c r="X25200">
        <v>25199</v>
      </c>
      <c r="Y25200" s="1" t="s">
        <v>179</v>
      </c>
      <c r="Z25200" s="1"/>
      <c r="AA25200" s="2"/>
    </row>
    <row r="25201" spans="8:27">
      <c r="H25201">
        <v>25200</v>
      </c>
      <c r="I25201" s="1" t="s">
        <v>752</v>
      </c>
      <c r="J25201" s="1"/>
      <c r="K25201" s="2"/>
      <c r="L25201">
        <v>25200</v>
      </c>
      <c r="M25201" s="1" t="s">
        <v>753</v>
      </c>
      <c r="N25201" s="1"/>
      <c r="O25201" s="2"/>
      <c r="P25201">
        <v>25200</v>
      </c>
      <c r="Q25201" s="1" t="s">
        <v>754</v>
      </c>
      <c r="R25201" s="1"/>
      <c r="S25201" s="2"/>
      <c r="T25201">
        <v>25200</v>
      </c>
      <c r="U25201" s="1" t="s">
        <v>178</v>
      </c>
      <c r="V25201" s="1"/>
      <c r="W25201" s="2"/>
      <c r="X25201">
        <v>25200</v>
      </c>
      <c r="Y25201" s="1" t="s">
        <v>179</v>
      </c>
      <c r="Z25201" s="1"/>
      <c r="AA25201" s="2"/>
    </row>
    <row r="25202" spans="8:27">
      <c r="H25202">
        <v>25201</v>
      </c>
      <c r="I25202" s="1" t="s">
        <v>752</v>
      </c>
      <c r="J25202" s="1"/>
      <c r="K25202" s="2"/>
      <c r="L25202">
        <v>25201</v>
      </c>
      <c r="M25202" s="1" t="s">
        <v>753</v>
      </c>
      <c r="N25202" s="1"/>
      <c r="O25202" s="2"/>
      <c r="P25202">
        <v>25201</v>
      </c>
      <c r="Q25202" s="1" t="s">
        <v>754</v>
      </c>
      <c r="R25202" s="1"/>
      <c r="S25202" s="2"/>
      <c r="T25202">
        <v>25201</v>
      </c>
      <c r="U25202" s="1" t="s">
        <v>178</v>
      </c>
      <c r="V25202" s="1"/>
      <c r="W25202" s="2"/>
      <c r="X25202">
        <v>25201</v>
      </c>
      <c r="Y25202" s="1" t="s">
        <v>179</v>
      </c>
      <c r="Z25202" s="1"/>
      <c r="AA25202" s="2"/>
    </row>
    <row r="25203" spans="8:27">
      <c r="H25203">
        <v>25202</v>
      </c>
      <c r="I25203" s="1" t="s">
        <v>752</v>
      </c>
      <c r="J25203" s="1"/>
      <c r="K25203" s="2"/>
      <c r="L25203">
        <v>25202</v>
      </c>
      <c r="M25203" s="1" t="s">
        <v>753</v>
      </c>
      <c r="N25203" s="1"/>
      <c r="O25203" s="2"/>
      <c r="P25203">
        <v>25202</v>
      </c>
      <c r="Q25203" s="1" t="s">
        <v>754</v>
      </c>
      <c r="R25203" s="1"/>
      <c r="S25203" s="2"/>
      <c r="T25203">
        <v>25202</v>
      </c>
      <c r="U25203" s="1" t="s">
        <v>178</v>
      </c>
      <c r="V25203" s="1"/>
      <c r="W25203" s="2"/>
      <c r="X25203">
        <v>25202</v>
      </c>
      <c r="Y25203" s="1" t="s">
        <v>179</v>
      </c>
      <c r="Z25203" s="1"/>
      <c r="AA25203" s="2"/>
    </row>
    <row r="25204" spans="8:27">
      <c r="H25204">
        <v>25203</v>
      </c>
      <c r="I25204" s="1" t="s">
        <v>752</v>
      </c>
      <c r="J25204" s="1"/>
      <c r="K25204" s="2"/>
      <c r="L25204">
        <v>25203</v>
      </c>
      <c r="M25204" s="1" t="s">
        <v>753</v>
      </c>
      <c r="N25204" s="1"/>
      <c r="O25204" s="2"/>
      <c r="P25204">
        <v>25203</v>
      </c>
      <c r="Q25204" s="1" t="s">
        <v>754</v>
      </c>
      <c r="R25204" s="1"/>
      <c r="S25204" s="2"/>
      <c r="T25204">
        <v>25203</v>
      </c>
      <c r="U25204" s="1" t="s">
        <v>178</v>
      </c>
      <c r="V25204" s="1"/>
      <c r="W25204" s="2"/>
      <c r="X25204">
        <v>25203</v>
      </c>
      <c r="Y25204" s="1" t="s">
        <v>179</v>
      </c>
      <c r="Z25204" s="1"/>
      <c r="AA25204" s="2"/>
    </row>
    <row r="25205" spans="8:27">
      <c r="H25205">
        <v>25204</v>
      </c>
      <c r="I25205" s="1" t="s">
        <v>752</v>
      </c>
      <c r="J25205" s="1"/>
      <c r="K25205" s="2"/>
      <c r="L25205">
        <v>25204</v>
      </c>
      <c r="M25205" s="1" t="s">
        <v>753</v>
      </c>
      <c r="N25205" s="1"/>
      <c r="O25205" s="2"/>
      <c r="P25205">
        <v>25204</v>
      </c>
      <c r="Q25205" s="1" t="s">
        <v>754</v>
      </c>
      <c r="R25205" s="1"/>
      <c r="S25205" s="2"/>
      <c r="T25205">
        <v>25204</v>
      </c>
      <c r="U25205" s="1" t="s">
        <v>178</v>
      </c>
      <c r="V25205" s="1"/>
      <c r="W25205" s="2"/>
      <c r="X25205">
        <v>25204</v>
      </c>
      <c r="Y25205" s="1" t="s">
        <v>179</v>
      </c>
      <c r="Z25205" s="1"/>
      <c r="AA25205" s="2"/>
    </row>
    <row r="25206" spans="8:27">
      <c r="H25206">
        <v>25205</v>
      </c>
      <c r="I25206" s="1" t="s">
        <v>752</v>
      </c>
      <c r="J25206" s="1"/>
      <c r="K25206" s="2"/>
      <c r="L25206">
        <v>25205</v>
      </c>
      <c r="M25206" s="1" t="s">
        <v>753</v>
      </c>
      <c r="N25206" s="1"/>
      <c r="O25206" s="2"/>
      <c r="P25206">
        <v>25205</v>
      </c>
      <c r="Q25206" s="1" t="s">
        <v>754</v>
      </c>
      <c r="R25206" s="1"/>
      <c r="S25206" s="2"/>
      <c r="T25206">
        <v>25205</v>
      </c>
      <c r="U25206" s="1" t="s">
        <v>178</v>
      </c>
      <c r="V25206" s="1"/>
      <c r="W25206" s="2"/>
      <c r="X25206">
        <v>25205</v>
      </c>
      <c r="Y25206" s="1" t="s">
        <v>179</v>
      </c>
      <c r="Z25206" s="1"/>
      <c r="AA25206" s="2"/>
    </row>
    <row r="25207" spans="8:27">
      <c r="H25207">
        <v>25206</v>
      </c>
      <c r="I25207" s="1" t="s">
        <v>752</v>
      </c>
      <c r="J25207" s="1"/>
      <c r="K25207" s="2"/>
      <c r="L25207">
        <v>25206</v>
      </c>
      <c r="M25207" s="1" t="s">
        <v>753</v>
      </c>
      <c r="N25207" s="1"/>
      <c r="O25207" s="2"/>
      <c r="P25207">
        <v>25206</v>
      </c>
      <c r="Q25207" s="1" t="s">
        <v>754</v>
      </c>
      <c r="R25207" s="1"/>
      <c r="S25207" s="2"/>
      <c r="T25207">
        <v>25206</v>
      </c>
      <c r="U25207" s="1" t="s">
        <v>178</v>
      </c>
      <c r="V25207" s="1"/>
      <c r="W25207" s="2"/>
      <c r="X25207">
        <v>25206</v>
      </c>
      <c r="Y25207" s="1" t="s">
        <v>179</v>
      </c>
      <c r="Z25207" s="1"/>
      <c r="AA25207" s="2"/>
    </row>
    <row r="25208" spans="8:27">
      <c r="H25208">
        <v>25207</v>
      </c>
      <c r="I25208" s="1" t="s">
        <v>752</v>
      </c>
      <c r="J25208" s="1"/>
      <c r="K25208" s="2"/>
      <c r="L25208">
        <v>25207</v>
      </c>
      <c r="M25208" s="1" t="s">
        <v>753</v>
      </c>
      <c r="N25208" s="1"/>
      <c r="O25208" s="2"/>
      <c r="P25208">
        <v>25207</v>
      </c>
      <c r="Q25208" s="1" t="s">
        <v>754</v>
      </c>
      <c r="R25208" s="1"/>
      <c r="S25208" s="2"/>
      <c r="T25208">
        <v>25207</v>
      </c>
      <c r="U25208" s="1" t="s">
        <v>178</v>
      </c>
      <c r="V25208" s="1"/>
      <c r="W25208" s="2"/>
      <c r="X25208">
        <v>25207</v>
      </c>
      <c r="Y25208" s="1" t="s">
        <v>179</v>
      </c>
      <c r="Z25208" s="1"/>
      <c r="AA25208" s="2"/>
    </row>
    <row r="25209" spans="8:27">
      <c r="H25209">
        <v>25208</v>
      </c>
      <c r="I25209" s="1" t="s">
        <v>752</v>
      </c>
      <c r="J25209" s="1"/>
      <c r="K25209" s="2"/>
      <c r="L25209">
        <v>25208</v>
      </c>
      <c r="M25209" s="1" t="s">
        <v>753</v>
      </c>
      <c r="N25209" s="1"/>
      <c r="O25209" s="2"/>
      <c r="P25209">
        <v>25208</v>
      </c>
      <c r="Q25209" s="1" t="s">
        <v>754</v>
      </c>
      <c r="R25209" s="1"/>
      <c r="S25209" s="2"/>
      <c r="T25209">
        <v>25208</v>
      </c>
      <c r="U25209" s="1" t="s">
        <v>178</v>
      </c>
      <c r="V25209" s="1"/>
      <c r="W25209" s="2"/>
      <c r="X25209">
        <v>25208</v>
      </c>
      <c r="Y25209" s="1" t="s">
        <v>179</v>
      </c>
      <c r="Z25209" s="1"/>
      <c r="AA25209" s="2"/>
    </row>
    <row r="25210" spans="8:27">
      <c r="H25210">
        <v>25209</v>
      </c>
      <c r="I25210" s="1" t="s">
        <v>752</v>
      </c>
      <c r="J25210" s="1"/>
      <c r="K25210" s="2"/>
      <c r="L25210">
        <v>25209</v>
      </c>
      <c r="M25210" s="1" t="s">
        <v>753</v>
      </c>
      <c r="N25210" s="1"/>
      <c r="O25210" s="2"/>
      <c r="P25210">
        <v>25209</v>
      </c>
      <c r="Q25210" s="1" t="s">
        <v>754</v>
      </c>
      <c r="R25210" s="1"/>
      <c r="S25210" s="2"/>
      <c r="T25210">
        <v>25209</v>
      </c>
      <c r="U25210" s="1" t="s">
        <v>178</v>
      </c>
      <c r="V25210" s="1"/>
      <c r="W25210" s="2"/>
      <c r="X25210">
        <v>25209</v>
      </c>
      <c r="Y25210" s="1" t="s">
        <v>179</v>
      </c>
      <c r="Z25210" s="1"/>
      <c r="AA25210" s="2"/>
    </row>
    <row r="25211" spans="8:27">
      <c r="H25211">
        <v>25210</v>
      </c>
      <c r="I25211" s="1" t="s">
        <v>752</v>
      </c>
      <c r="J25211" s="1"/>
      <c r="K25211" s="2"/>
      <c r="L25211">
        <v>25210</v>
      </c>
      <c r="M25211" s="1" t="s">
        <v>753</v>
      </c>
      <c r="N25211" s="1"/>
      <c r="O25211" s="2"/>
      <c r="P25211">
        <v>25210</v>
      </c>
      <c r="Q25211" s="1" t="s">
        <v>754</v>
      </c>
      <c r="R25211" s="1"/>
      <c r="S25211" s="2"/>
      <c r="T25211">
        <v>25210</v>
      </c>
      <c r="U25211" s="1" t="s">
        <v>178</v>
      </c>
      <c r="V25211" s="1"/>
      <c r="W25211" s="2"/>
      <c r="X25211">
        <v>25210</v>
      </c>
      <c r="Y25211" s="1" t="s">
        <v>179</v>
      </c>
      <c r="Z25211" s="1"/>
      <c r="AA25211" s="2"/>
    </row>
    <row r="25212" spans="8:27">
      <c r="H25212">
        <v>25211</v>
      </c>
      <c r="I25212" s="1" t="s">
        <v>752</v>
      </c>
      <c r="J25212" s="10"/>
      <c r="K25212" s="2"/>
      <c r="L25212">
        <v>25211</v>
      </c>
      <c r="M25212" s="1" t="s">
        <v>753</v>
      </c>
      <c r="N25212" s="1"/>
      <c r="O25212" s="2"/>
      <c r="P25212">
        <v>25211</v>
      </c>
      <c r="Q25212" s="1" t="s">
        <v>754</v>
      </c>
      <c r="R25212" s="1"/>
      <c r="S25212" s="2"/>
      <c r="T25212">
        <v>25211</v>
      </c>
      <c r="U25212" s="1" t="s">
        <v>178</v>
      </c>
      <c r="V25212" s="1"/>
      <c r="W25212" s="2"/>
      <c r="X25212">
        <v>25211</v>
      </c>
      <c r="Y25212" s="1" t="s">
        <v>179</v>
      </c>
      <c r="Z25212" s="1"/>
      <c r="AA25212" s="2"/>
    </row>
    <row r="25213" spans="8:27">
      <c r="H25213">
        <v>25212</v>
      </c>
      <c r="I25213" s="1" t="s">
        <v>752</v>
      </c>
      <c r="J25213" s="10"/>
      <c r="K25213" s="2"/>
      <c r="L25213">
        <v>25212</v>
      </c>
      <c r="M25213" s="1" t="s">
        <v>753</v>
      </c>
      <c r="N25213" s="1"/>
      <c r="O25213" s="2"/>
      <c r="P25213">
        <v>25212</v>
      </c>
      <c r="Q25213" s="1" t="s">
        <v>754</v>
      </c>
      <c r="R25213" s="1"/>
      <c r="S25213" s="2"/>
      <c r="T25213">
        <v>25212</v>
      </c>
      <c r="U25213" s="1" t="s">
        <v>178</v>
      </c>
      <c r="V25213" s="1"/>
      <c r="W25213" s="2"/>
      <c r="X25213">
        <v>25212</v>
      </c>
      <c r="Y25213" s="1" t="s">
        <v>179</v>
      </c>
      <c r="Z25213" s="1"/>
      <c r="AA25213" s="2"/>
    </row>
    <row r="25214" spans="8:27">
      <c r="H25214">
        <v>25213</v>
      </c>
      <c r="I25214" s="1" t="s">
        <v>752</v>
      </c>
      <c r="J25214" s="10"/>
      <c r="K25214" s="2"/>
      <c r="L25214">
        <v>25213</v>
      </c>
      <c r="M25214" s="1" t="s">
        <v>753</v>
      </c>
      <c r="N25214" s="1"/>
      <c r="O25214" s="2"/>
      <c r="P25214">
        <v>25213</v>
      </c>
      <c r="Q25214" s="1" t="s">
        <v>754</v>
      </c>
      <c r="R25214" s="1"/>
      <c r="S25214" s="2"/>
      <c r="T25214">
        <v>25213</v>
      </c>
      <c r="U25214" s="1" t="s">
        <v>178</v>
      </c>
      <c r="V25214" s="1"/>
      <c r="W25214" s="2"/>
      <c r="X25214">
        <v>25213</v>
      </c>
      <c r="Y25214" s="1" t="s">
        <v>179</v>
      </c>
      <c r="Z25214" s="1"/>
      <c r="AA25214" s="2"/>
    </row>
    <row r="25215" spans="8:27">
      <c r="H25215">
        <v>25214</v>
      </c>
      <c r="I25215" s="1" t="s">
        <v>752</v>
      </c>
      <c r="J25215" s="10"/>
      <c r="K25215" s="2"/>
      <c r="L25215">
        <v>25214</v>
      </c>
      <c r="M25215" s="1" t="s">
        <v>753</v>
      </c>
      <c r="N25215" s="1"/>
      <c r="O25215" s="2"/>
      <c r="P25215">
        <v>25214</v>
      </c>
      <c r="Q25215" s="1" t="s">
        <v>754</v>
      </c>
      <c r="R25215" s="1"/>
      <c r="S25215" s="2"/>
      <c r="T25215">
        <v>25214</v>
      </c>
      <c r="U25215" s="1" t="s">
        <v>178</v>
      </c>
      <c r="V25215" s="1"/>
      <c r="W25215" s="2"/>
      <c r="X25215">
        <v>25214</v>
      </c>
      <c r="Y25215" s="1" t="s">
        <v>179</v>
      </c>
      <c r="Z25215" s="1"/>
      <c r="AA25215" s="2"/>
    </row>
    <row r="25216" spans="8:27">
      <c r="H25216">
        <v>25215</v>
      </c>
      <c r="I25216" s="1" t="s">
        <v>752</v>
      </c>
      <c r="J25216" s="10"/>
      <c r="K25216" s="2"/>
      <c r="L25216">
        <v>25215</v>
      </c>
      <c r="M25216" s="1" t="s">
        <v>753</v>
      </c>
      <c r="N25216" s="1"/>
      <c r="O25216" s="2"/>
      <c r="P25216">
        <v>25215</v>
      </c>
      <c r="Q25216" s="1" t="s">
        <v>754</v>
      </c>
      <c r="R25216" s="1"/>
      <c r="S25216" s="2"/>
      <c r="T25216">
        <v>25215</v>
      </c>
      <c r="U25216" s="1" t="s">
        <v>178</v>
      </c>
      <c r="V25216" s="1"/>
      <c r="W25216" s="2"/>
      <c r="X25216">
        <v>25215</v>
      </c>
      <c r="Y25216" s="1" t="s">
        <v>179</v>
      </c>
      <c r="Z25216" s="1"/>
      <c r="AA25216" s="2"/>
    </row>
    <row r="25217" spans="8:27">
      <c r="H25217">
        <v>25216</v>
      </c>
      <c r="I25217" s="1" t="s">
        <v>752</v>
      </c>
      <c r="J25217" s="10"/>
      <c r="K25217" s="2"/>
      <c r="L25217">
        <v>25216</v>
      </c>
      <c r="M25217" s="1" t="s">
        <v>753</v>
      </c>
      <c r="N25217" s="1"/>
      <c r="O25217" s="2"/>
      <c r="P25217">
        <v>25216</v>
      </c>
      <c r="Q25217" s="1" t="s">
        <v>754</v>
      </c>
      <c r="R25217" s="1"/>
      <c r="S25217" s="2"/>
      <c r="T25217">
        <v>25216</v>
      </c>
      <c r="U25217" s="1" t="s">
        <v>178</v>
      </c>
      <c r="V25217" s="1"/>
      <c r="W25217" s="2"/>
      <c r="X25217">
        <v>25216</v>
      </c>
      <c r="Y25217" s="1" t="s">
        <v>179</v>
      </c>
      <c r="Z25217" s="1"/>
      <c r="AA25217" s="2"/>
    </row>
    <row r="25218" spans="8:27">
      <c r="H25218">
        <v>25217</v>
      </c>
      <c r="I25218" s="1" t="s">
        <v>752</v>
      </c>
      <c r="J25218" s="10"/>
      <c r="K25218" s="2"/>
      <c r="L25218">
        <v>25217</v>
      </c>
      <c r="M25218" s="1" t="s">
        <v>753</v>
      </c>
      <c r="N25218" s="1"/>
      <c r="O25218" s="2"/>
      <c r="P25218">
        <v>25217</v>
      </c>
      <c r="Q25218" s="1" t="s">
        <v>754</v>
      </c>
      <c r="R25218" s="1"/>
      <c r="S25218" s="2"/>
      <c r="T25218">
        <v>25217</v>
      </c>
      <c r="U25218" s="1" t="s">
        <v>178</v>
      </c>
      <c r="V25218" s="1"/>
      <c r="W25218" s="2"/>
      <c r="X25218">
        <v>25217</v>
      </c>
      <c r="Y25218" s="1" t="s">
        <v>179</v>
      </c>
      <c r="Z25218" s="1"/>
      <c r="AA25218" s="2"/>
    </row>
    <row r="25219" spans="8:27">
      <c r="H25219">
        <v>25218</v>
      </c>
      <c r="I25219" s="1" t="s">
        <v>752</v>
      </c>
      <c r="J25219" s="10"/>
      <c r="K25219" s="2"/>
      <c r="L25219">
        <v>25218</v>
      </c>
      <c r="M25219" s="1" t="s">
        <v>753</v>
      </c>
      <c r="N25219" s="1"/>
      <c r="O25219" s="2"/>
      <c r="P25219">
        <v>25218</v>
      </c>
      <c r="Q25219" s="1" t="s">
        <v>754</v>
      </c>
      <c r="R25219" s="1"/>
      <c r="S25219" s="2"/>
      <c r="T25219">
        <v>25218</v>
      </c>
      <c r="U25219" s="1" t="s">
        <v>178</v>
      </c>
      <c r="V25219" s="1"/>
      <c r="W25219" s="2"/>
      <c r="X25219">
        <v>25218</v>
      </c>
      <c r="Y25219" s="1" t="s">
        <v>179</v>
      </c>
      <c r="Z25219" s="1"/>
      <c r="AA25219" s="2"/>
    </row>
    <row r="25220" spans="8:27">
      <c r="H25220">
        <v>25219</v>
      </c>
      <c r="I25220" s="1" t="s">
        <v>752</v>
      </c>
      <c r="J25220" s="10"/>
      <c r="K25220" s="2"/>
      <c r="L25220">
        <v>25219</v>
      </c>
      <c r="M25220" s="1" t="s">
        <v>753</v>
      </c>
      <c r="N25220" s="1"/>
      <c r="O25220" s="2"/>
      <c r="P25220">
        <v>25219</v>
      </c>
      <c r="Q25220" s="1" t="s">
        <v>754</v>
      </c>
      <c r="R25220" s="1"/>
      <c r="S25220" s="2"/>
      <c r="T25220">
        <v>25219</v>
      </c>
      <c r="U25220" s="1" t="s">
        <v>178</v>
      </c>
      <c r="V25220" s="1"/>
      <c r="W25220" s="2"/>
      <c r="X25220">
        <v>25219</v>
      </c>
      <c r="Y25220" s="1" t="s">
        <v>179</v>
      </c>
      <c r="Z25220" s="1"/>
      <c r="AA25220" s="2"/>
    </row>
    <row r="25221" spans="8:27">
      <c r="H25221">
        <v>25220</v>
      </c>
      <c r="I25221" s="1" t="s">
        <v>752</v>
      </c>
      <c r="J25221" s="10"/>
      <c r="K25221" s="2"/>
      <c r="L25221">
        <v>25220</v>
      </c>
      <c r="M25221" s="1" t="s">
        <v>753</v>
      </c>
      <c r="N25221" s="1"/>
      <c r="O25221" s="2"/>
      <c r="P25221">
        <v>25220</v>
      </c>
      <c r="Q25221" s="1" t="s">
        <v>754</v>
      </c>
      <c r="R25221" s="1"/>
      <c r="S25221" s="2"/>
      <c r="T25221">
        <v>25220</v>
      </c>
      <c r="U25221" s="1" t="s">
        <v>178</v>
      </c>
      <c r="V25221" s="1"/>
      <c r="W25221" s="2"/>
      <c r="X25221">
        <v>25220</v>
      </c>
      <c r="Y25221" s="1" t="s">
        <v>179</v>
      </c>
      <c r="Z25221" s="1"/>
      <c r="AA25221" s="2"/>
    </row>
    <row r="25222" spans="8:27">
      <c r="H25222">
        <v>25221</v>
      </c>
      <c r="I25222" s="1" t="s">
        <v>752</v>
      </c>
      <c r="J25222" s="10"/>
      <c r="K25222" s="2"/>
      <c r="L25222">
        <v>25221</v>
      </c>
      <c r="M25222" s="1" t="s">
        <v>753</v>
      </c>
      <c r="N25222" s="1"/>
      <c r="O25222" s="2"/>
      <c r="P25222">
        <v>25221</v>
      </c>
      <c r="Q25222" s="1" t="s">
        <v>754</v>
      </c>
      <c r="R25222" s="1"/>
      <c r="S25222" s="2"/>
      <c r="T25222">
        <v>25221</v>
      </c>
      <c r="U25222" s="1" t="s">
        <v>178</v>
      </c>
      <c r="V25222" s="1"/>
      <c r="W25222" s="2"/>
      <c r="X25222">
        <v>25221</v>
      </c>
      <c r="Y25222" s="1" t="s">
        <v>179</v>
      </c>
      <c r="Z25222" s="1"/>
      <c r="AA25222" s="2"/>
    </row>
    <row r="25223" spans="8:27">
      <c r="H25223">
        <v>25222</v>
      </c>
      <c r="I25223" s="1" t="s">
        <v>752</v>
      </c>
      <c r="J25223" s="10"/>
      <c r="K25223" s="2"/>
      <c r="L25223">
        <v>25222</v>
      </c>
      <c r="M25223" s="1" t="s">
        <v>753</v>
      </c>
      <c r="N25223" s="1"/>
      <c r="O25223" s="2"/>
      <c r="P25223">
        <v>25222</v>
      </c>
      <c r="Q25223" s="1" t="s">
        <v>754</v>
      </c>
      <c r="R25223" s="1"/>
      <c r="S25223" s="2"/>
      <c r="T25223">
        <v>25222</v>
      </c>
      <c r="U25223" s="1" t="s">
        <v>178</v>
      </c>
      <c r="V25223" s="1"/>
      <c r="W25223" s="2"/>
      <c r="X25223">
        <v>25222</v>
      </c>
      <c r="Y25223" s="1" t="s">
        <v>179</v>
      </c>
      <c r="Z25223" s="1"/>
      <c r="AA25223" s="2"/>
    </row>
    <row r="25224" spans="8:27">
      <c r="H25224">
        <v>25223</v>
      </c>
      <c r="I25224" s="1" t="s">
        <v>752</v>
      </c>
      <c r="J25224" s="10"/>
      <c r="K25224" s="2"/>
      <c r="L25224">
        <v>25223</v>
      </c>
      <c r="M25224" s="1" t="s">
        <v>753</v>
      </c>
      <c r="N25224" s="1"/>
      <c r="O25224" s="2"/>
      <c r="P25224">
        <v>25223</v>
      </c>
      <c r="Q25224" s="1" t="s">
        <v>754</v>
      </c>
      <c r="R25224" s="1"/>
      <c r="S25224" s="2"/>
      <c r="T25224">
        <v>25223</v>
      </c>
      <c r="U25224" s="1" t="s">
        <v>178</v>
      </c>
      <c r="V25224" s="1"/>
      <c r="W25224" s="2"/>
      <c r="X25224">
        <v>25223</v>
      </c>
      <c r="Y25224" s="1" t="s">
        <v>179</v>
      </c>
      <c r="Z25224" s="1"/>
      <c r="AA25224" s="2"/>
    </row>
    <row r="25225" spans="8:27">
      <c r="H25225">
        <v>25224</v>
      </c>
      <c r="I25225" s="1" t="s">
        <v>752</v>
      </c>
      <c r="J25225" s="1"/>
      <c r="K25225" s="2"/>
      <c r="L25225">
        <v>25224</v>
      </c>
      <c r="M25225" s="1" t="s">
        <v>753</v>
      </c>
      <c r="N25225" s="1"/>
      <c r="O25225" s="2"/>
      <c r="P25225">
        <v>25224</v>
      </c>
      <c r="Q25225" s="1" t="s">
        <v>754</v>
      </c>
      <c r="R25225" s="1"/>
      <c r="S25225" s="2"/>
      <c r="T25225">
        <v>25224</v>
      </c>
      <c r="U25225" s="1" t="s">
        <v>178</v>
      </c>
      <c r="V25225" s="1"/>
      <c r="W25225" s="2"/>
      <c r="X25225">
        <v>25224</v>
      </c>
      <c r="Y25225" s="1" t="s">
        <v>179</v>
      </c>
      <c r="Z25225" s="1"/>
      <c r="AA25225" s="2"/>
    </row>
    <row r="25226" spans="8:27">
      <c r="H25226">
        <v>25225</v>
      </c>
      <c r="I25226" s="1" t="s">
        <v>752</v>
      </c>
      <c r="J25226" s="1"/>
      <c r="K25226" s="2"/>
      <c r="L25226">
        <v>25225</v>
      </c>
      <c r="M25226" s="1" t="s">
        <v>753</v>
      </c>
      <c r="N25226" s="1"/>
      <c r="O25226" s="2"/>
      <c r="P25226">
        <v>25225</v>
      </c>
      <c r="Q25226" s="1" t="s">
        <v>754</v>
      </c>
      <c r="R25226" s="1"/>
      <c r="S25226" s="2"/>
      <c r="T25226">
        <v>25225</v>
      </c>
      <c r="U25226" s="1" t="s">
        <v>178</v>
      </c>
      <c r="V25226" s="1"/>
      <c r="W25226" s="2"/>
      <c r="X25226">
        <v>25225</v>
      </c>
      <c r="Y25226" s="1" t="s">
        <v>179</v>
      </c>
      <c r="Z25226" s="1"/>
      <c r="AA25226" s="2"/>
    </row>
    <row r="25227" spans="8:27">
      <c r="H25227">
        <v>25226</v>
      </c>
      <c r="I25227" s="1" t="s">
        <v>752</v>
      </c>
      <c r="J25227" s="1"/>
      <c r="K25227" s="2"/>
      <c r="L25227">
        <v>25226</v>
      </c>
      <c r="M25227" s="1" t="s">
        <v>753</v>
      </c>
      <c r="N25227" s="1"/>
      <c r="O25227" s="2"/>
      <c r="P25227">
        <v>25226</v>
      </c>
      <c r="Q25227" s="1" t="s">
        <v>754</v>
      </c>
      <c r="R25227" s="1"/>
      <c r="S25227" s="2"/>
      <c r="T25227">
        <v>25226</v>
      </c>
      <c r="U25227" s="1" t="s">
        <v>178</v>
      </c>
      <c r="V25227" s="1"/>
      <c r="W25227" s="2"/>
      <c r="X25227">
        <v>25226</v>
      </c>
      <c r="Y25227" s="1" t="s">
        <v>179</v>
      </c>
      <c r="Z25227" s="1"/>
      <c r="AA25227" s="2"/>
    </row>
    <row r="25228" spans="8:27">
      <c r="H25228">
        <v>25227</v>
      </c>
      <c r="I25228" s="1" t="s">
        <v>752</v>
      </c>
      <c r="J25228" s="1"/>
      <c r="K25228" s="2"/>
      <c r="L25228">
        <v>25227</v>
      </c>
      <c r="M25228" s="1" t="s">
        <v>753</v>
      </c>
      <c r="N25228" s="1"/>
      <c r="O25228" s="2"/>
      <c r="P25228">
        <v>25227</v>
      </c>
      <c r="Q25228" s="1" t="s">
        <v>754</v>
      </c>
      <c r="R25228" s="1"/>
      <c r="S25228" s="2"/>
      <c r="T25228">
        <v>25227</v>
      </c>
      <c r="U25228" s="1" t="s">
        <v>178</v>
      </c>
      <c r="V25228" s="1"/>
      <c r="W25228" s="2"/>
      <c r="X25228">
        <v>25227</v>
      </c>
      <c r="Y25228" s="1" t="s">
        <v>179</v>
      </c>
      <c r="Z25228" s="1"/>
      <c r="AA25228" s="2"/>
    </row>
    <row r="25229" spans="8:27">
      <c r="H25229">
        <v>25228</v>
      </c>
      <c r="I25229" s="1" t="s">
        <v>752</v>
      </c>
      <c r="J25229" s="1"/>
      <c r="K25229" s="2"/>
      <c r="L25229">
        <v>25228</v>
      </c>
      <c r="M25229" s="1" t="s">
        <v>753</v>
      </c>
      <c r="N25229" s="1"/>
      <c r="O25229" s="2"/>
      <c r="P25229">
        <v>25228</v>
      </c>
      <c r="Q25229" s="1" t="s">
        <v>754</v>
      </c>
      <c r="R25229" s="1"/>
      <c r="S25229" s="2"/>
      <c r="T25229">
        <v>25228</v>
      </c>
      <c r="U25229" s="1" t="s">
        <v>178</v>
      </c>
      <c r="V25229" s="1"/>
      <c r="W25229" s="2"/>
      <c r="X25229">
        <v>25228</v>
      </c>
      <c r="Y25229" s="1" t="s">
        <v>179</v>
      </c>
      <c r="Z25229" s="1"/>
      <c r="AA25229" s="2"/>
    </row>
    <row r="25230" spans="8:27">
      <c r="H25230">
        <v>25229</v>
      </c>
      <c r="I25230" s="1" t="s">
        <v>752</v>
      </c>
      <c r="J25230" s="1"/>
      <c r="K25230" s="2"/>
      <c r="L25230">
        <v>25229</v>
      </c>
      <c r="M25230" s="1" t="s">
        <v>753</v>
      </c>
      <c r="N25230" s="1"/>
      <c r="O25230" s="2"/>
      <c r="P25230">
        <v>25229</v>
      </c>
      <c r="Q25230" s="1" t="s">
        <v>754</v>
      </c>
      <c r="R25230" s="1"/>
      <c r="S25230" s="2"/>
      <c r="T25230">
        <v>25229</v>
      </c>
      <c r="U25230" s="1" t="s">
        <v>178</v>
      </c>
      <c r="V25230" s="1"/>
      <c r="W25230" s="2"/>
      <c r="X25230">
        <v>25229</v>
      </c>
      <c r="Y25230" s="1" t="s">
        <v>179</v>
      </c>
      <c r="Z25230" s="1"/>
      <c r="AA25230" s="2"/>
    </row>
    <row r="25231" spans="8:27">
      <c r="H25231">
        <v>25230</v>
      </c>
      <c r="I25231" s="1" t="s">
        <v>752</v>
      </c>
      <c r="J25231" s="1"/>
      <c r="K25231" s="2"/>
      <c r="L25231">
        <v>25230</v>
      </c>
      <c r="M25231" s="1" t="s">
        <v>753</v>
      </c>
      <c r="N25231" s="1"/>
      <c r="O25231" s="2"/>
      <c r="P25231">
        <v>25230</v>
      </c>
      <c r="Q25231" s="1" t="s">
        <v>754</v>
      </c>
      <c r="R25231" s="1"/>
      <c r="S25231" s="2"/>
      <c r="T25231">
        <v>25230</v>
      </c>
      <c r="U25231" s="1" t="s">
        <v>178</v>
      </c>
      <c r="V25231" s="1"/>
      <c r="W25231" s="2"/>
      <c r="X25231">
        <v>25230</v>
      </c>
      <c r="Y25231" s="1" t="s">
        <v>179</v>
      </c>
      <c r="Z25231" s="1"/>
      <c r="AA25231" s="2"/>
    </row>
    <row r="25232" spans="8:27">
      <c r="H25232">
        <v>25231</v>
      </c>
      <c r="I25232" s="1" t="s">
        <v>752</v>
      </c>
      <c r="J25232" s="1"/>
      <c r="K25232" s="2"/>
      <c r="L25232">
        <v>25231</v>
      </c>
      <c r="M25232" s="1" t="s">
        <v>753</v>
      </c>
      <c r="N25232" s="1"/>
      <c r="O25232" s="2"/>
      <c r="P25232">
        <v>25231</v>
      </c>
      <c r="Q25232" s="1" t="s">
        <v>754</v>
      </c>
      <c r="R25232" s="1"/>
      <c r="S25232" s="2"/>
      <c r="T25232">
        <v>25231</v>
      </c>
      <c r="U25232" s="1" t="s">
        <v>178</v>
      </c>
      <c r="V25232" s="1"/>
      <c r="W25232" s="2"/>
      <c r="X25232">
        <v>25231</v>
      </c>
      <c r="Y25232" s="1" t="s">
        <v>179</v>
      </c>
      <c r="Z25232" s="1"/>
      <c r="AA25232" s="2"/>
    </row>
    <row r="25233" spans="8:27">
      <c r="H25233">
        <v>25232</v>
      </c>
      <c r="I25233" s="1" t="s">
        <v>752</v>
      </c>
      <c r="J25233" s="1"/>
      <c r="K25233" s="2"/>
      <c r="L25233">
        <v>25232</v>
      </c>
      <c r="M25233" s="1" t="s">
        <v>753</v>
      </c>
      <c r="N25233" s="1"/>
      <c r="O25233" s="2"/>
      <c r="P25233">
        <v>25232</v>
      </c>
      <c r="Q25233" s="1" t="s">
        <v>754</v>
      </c>
      <c r="R25233" s="1"/>
      <c r="S25233" s="2"/>
      <c r="T25233">
        <v>25232</v>
      </c>
      <c r="U25233" s="1" t="s">
        <v>178</v>
      </c>
      <c r="V25233" s="1"/>
      <c r="W25233" s="2"/>
      <c r="X25233">
        <v>25232</v>
      </c>
      <c r="Y25233" s="1" t="s">
        <v>179</v>
      </c>
      <c r="Z25233" s="1"/>
      <c r="AA25233" s="2"/>
    </row>
    <row r="25234" spans="8:27">
      <c r="H25234">
        <v>25233</v>
      </c>
      <c r="I25234" s="1" t="s">
        <v>752</v>
      </c>
      <c r="J25234" s="1"/>
      <c r="K25234" s="2"/>
      <c r="L25234">
        <v>25233</v>
      </c>
      <c r="M25234" s="1" t="s">
        <v>753</v>
      </c>
      <c r="N25234" s="1"/>
      <c r="O25234" s="2"/>
      <c r="P25234">
        <v>25233</v>
      </c>
      <c r="Q25234" s="1" t="s">
        <v>754</v>
      </c>
      <c r="R25234" s="1"/>
      <c r="S25234" s="2"/>
      <c r="T25234">
        <v>25233</v>
      </c>
      <c r="U25234" s="1" t="s">
        <v>178</v>
      </c>
      <c r="V25234" s="1"/>
      <c r="W25234" s="2"/>
      <c r="X25234">
        <v>25233</v>
      </c>
      <c r="Y25234" s="1" t="s">
        <v>179</v>
      </c>
      <c r="Z25234" s="1"/>
      <c r="AA25234" s="2"/>
    </row>
    <row r="25235" spans="8:27">
      <c r="H25235">
        <v>25234</v>
      </c>
      <c r="I25235" s="1" t="s">
        <v>752</v>
      </c>
      <c r="J25235" s="1"/>
      <c r="K25235" s="2"/>
      <c r="L25235">
        <v>25234</v>
      </c>
      <c r="M25235" s="1" t="s">
        <v>753</v>
      </c>
      <c r="N25235" s="1"/>
      <c r="O25235" s="2"/>
      <c r="P25235">
        <v>25234</v>
      </c>
      <c r="Q25235" s="1" t="s">
        <v>754</v>
      </c>
      <c r="R25235" s="1"/>
      <c r="S25235" s="2"/>
      <c r="T25235">
        <v>25234</v>
      </c>
      <c r="U25235" s="1" t="s">
        <v>178</v>
      </c>
      <c r="V25235" s="1"/>
      <c r="W25235" s="2"/>
      <c r="X25235">
        <v>25234</v>
      </c>
      <c r="Y25235" s="1" t="s">
        <v>179</v>
      </c>
      <c r="Z25235" s="1"/>
      <c r="AA25235" s="2"/>
    </row>
    <row r="25236" spans="8:27">
      <c r="H25236">
        <v>25235</v>
      </c>
      <c r="I25236" s="1" t="s">
        <v>752</v>
      </c>
      <c r="J25236" s="1"/>
      <c r="K25236" s="2"/>
      <c r="L25236">
        <v>25235</v>
      </c>
      <c r="M25236" s="1" t="s">
        <v>753</v>
      </c>
      <c r="N25236" s="1"/>
      <c r="O25236" s="2"/>
      <c r="P25236">
        <v>25235</v>
      </c>
      <c r="Q25236" s="1" t="s">
        <v>754</v>
      </c>
      <c r="R25236" s="1"/>
      <c r="S25236" s="2"/>
      <c r="T25236">
        <v>25235</v>
      </c>
      <c r="U25236" s="1" t="s">
        <v>178</v>
      </c>
      <c r="V25236" s="1"/>
      <c r="W25236" s="2"/>
      <c r="X25236">
        <v>25235</v>
      </c>
      <c r="Y25236" s="1" t="s">
        <v>179</v>
      </c>
      <c r="Z25236" s="1"/>
      <c r="AA25236" s="2"/>
    </row>
    <row r="25237" spans="8:27">
      <c r="H25237">
        <v>25236</v>
      </c>
      <c r="I25237" s="1" t="s">
        <v>752</v>
      </c>
      <c r="J25237" s="1"/>
      <c r="K25237" s="2"/>
      <c r="L25237">
        <v>25236</v>
      </c>
      <c r="M25237" s="1" t="s">
        <v>753</v>
      </c>
      <c r="N25237" s="1"/>
      <c r="O25237" s="2"/>
      <c r="P25237">
        <v>25236</v>
      </c>
      <c r="Q25237" s="1" t="s">
        <v>754</v>
      </c>
      <c r="R25237" s="1"/>
      <c r="S25237" s="2"/>
      <c r="T25237">
        <v>25236</v>
      </c>
      <c r="U25237" s="1" t="s">
        <v>178</v>
      </c>
      <c r="V25237" s="1"/>
      <c r="W25237" s="2"/>
      <c r="X25237">
        <v>25236</v>
      </c>
      <c r="Y25237" s="1" t="s">
        <v>179</v>
      </c>
      <c r="Z25237" s="1"/>
      <c r="AA25237" s="2"/>
    </row>
    <row r="25238" spans="8:27">
      <c r="H25238">
        <v>25237</v>
      </c>
      <c r="I25238" s="1" t="s">
        <v>752</v>
      </c>
      <c r="J25238" s="1"/>
      <c r="K25238" s="2"/>
      <c r="L25238">
        <v>25237</v>
      </c>
      <c r="M25238" s="1" t="s">
        <v>753</v>
      </c>
      <c r="N25238" s="1"/>
      <c r="O25238" s="2"/>
      <c r="P25238">
        <v>25237</v>
      </c>
      <c r="Q25238" s="1" t="s">
        <v>754</v>
      </c>
      <c r="R25238" s="1"/>
      <c r="S25238" s="2"/>
      <c r="T25238">
        <v>25237</v>
      </c>
      <c r="U25238" s="1" t="s">
        <v>178</v>
      </c>
      <c r="V25238" s="1"/>
      <c r="W25238" s="2"/>
      <c r="X25238">
        <v>25237</v>
      </c>
      <c r="Y25238" s="1" t="s">
        <v>179</v>
      </c>
      <c r="Z25238" s="1"/>
      <c r="AA25238" s="2"/>
    </row>
    <row r="25239" spans="8:27">
      <c r="H25239">
        <v>25238</v>
      </c>
      <c r="I25239" s="1" t="s">
        <v>752</v>
      </c>
      <c r="J25239" s="1"/>
      <c r="K25239" s="2"/>
      <c r="L25239">
        <v>25238</v>
      </c>
      <c r="M25239" s="1" t="s">
        <v>753</v>
      </c>
      <c r="N25239" s="1"/>
      <c r="O25239" s="2"/>
      <c r="P25239">
        <v>25238</v>
      </c>
      <c r="Q25239" s="1" t="s">
        <v>754</v>
      </c>
      <c r="R25239" s="1"/>
      <c r="S25239" s="2"/>
      <c r="T25239">
        <v>25238</v>
      </c>
      <c r="U25239" s="1" t="s">
        <v>178</v>
      </c>
      <c r="V25239" s="1"/>
      <c r="W25239" s="2"/>
      <c r="X25239">
        <v>25238</v>
      </c>
      <c r="Y25239" s="1" t="s">
        <v>179</v>
      </c>
      <c r="Z25239" s="1"/>
      <c r="AA25239" s="2"/>
    </row>
    <row r="25240" spans="8:27">
      <c r="H25240">
        <v>25239</v>
      </c>
      <c r="I25240" s="1" t="s">
        <v>752</v>
      </c>
      <c r="J25240" s="1"/>
      <c r="K25240" s="2"/>
      <c r="L25240">
        <v>25239</v>
      </c>
      <c r="M25240" s="1" t="s">
        <v>753</v>
      </c>
      <c r="N25240" s="1"/>
      <c r="O25240" s="2"/>
      <c r="P25240">
        <v>25239</v>
      </c>
      <c r="Q25240" s="1" t="s">
        <v>754</v>
      </c>
      <c r="R25240" s="1"/>
      <c r="S25240" s="2"/>
      <c r="T25240">
        <v>25239</v>
      </c>
      <c r="U25240" s="1" t="s">
        <v>178</v>
      </c>
      <c r="V25240" s="1"/>
      <c r="W25240" s="2"/>
      <c r="X25240">
        <v>25239</v>
      </c>
      <c r="Y25240" s="1" t="s">
        <v>179</v>
      </c>
      <c r="Z25240" s="1"/>
      <c r="AA25240" s="2"/>
    </row>
    <row r="25241" spans="8:27">
      <c r="H25241">
        <v>25240</v>
      </c>
      <c r="I25241" s="1" t="s">
        <v>752</v>
      </c>
      <c r="J25241" s="1"/>
      <c r="K25241" s="2"/>
      <c r="L25241">
        <v>25240</v>
      </c>
      <c r="M25241" s="1" t="s">
        <v>753</v>
      </c>
      <c r="N25241" s="1"/>
      <c r="O25241" s="2"/>
      <c r="P25241">
        <v>25240</v>
      </c>
      <c r="Q25241" s="1" t="s">
        <v>754</v>
      </c>
      <c r="R25241" s="1"/>
      <c r="S25241" s="2"/>
      <c r="T25241">
        <v>25240</v>
      </c>
      <c r="U25241" s="1" t="s">
        <v>178</v>
      </c>
      <c r="V25241" s="1"/>
      <c r="W25241" s="2"/>
      <c r="X25241">
        <v>25240</v>
      </c>
      <c r="Y25241" s="1" t="s">
        <v>179</v>
      </c>
      <c r="Z25241" s="1"/>
      <c r="AA25241" s="2"/>
    </row>
    <row r="25242" spans="8:27">
      <c r="H25242">
        <v>25241</v>
      </c>
      <c r="I25242" s="1" t="s">
        <v>752</v>
      </c>
      <c r="J25242" s="1"/>
      <c r="K25242" s="2"/>
      <c r="L25242">
        <v>25241</v>
      </c>
      <c r="M25242" s="1" t="s">
        <v>753</v>
      </c>
      <c r="N25242" s="1"/>
      <c r="O25242" s="2"/>
      <c r="P25242">
        <v>25241</v>
      </c>
      <c r="Q25242" s="1" t="s">
        <v>754</v>
      </c>
      <c r="R25242" s="1"/>
      <c r="S25242" s="2"/>
      <c r="T25242">
        <v>25241</v>
      </c>
      <c r="U25242" s="1" t="s">
        <v>178</v>
      </c>
      <c r="V25242" s="1"/>
      <c r="W25242" s="2"/>
      <c r="X25242">
        <v>25241</v>
      </c>
      <c r="Y25242" s="1" t="s">
        <v>179</v>
      </c>
      <c r="Z25242" s="1"/>
      <c r="AA25242" s="2"/>
    </row>
    <row r="25243" spans="8:27">
      <c r="H25243">
        <v>25242</v>
      </c>
      <c r="I25243" s="1" t="s">
        <v>752</v>
      </c>
      <c r="J25243" s="1"/>
      <c r="K25243" s="2"/>
      <c r="L25243">
        <v>25242</v>
      </c>
      <c r="M25243" s="1" t="s">
        <v>753</v>
      </c>
      <c r="N25243" s="1"/>
      <c r="O25243" s="2"/>
      <c r="P25243">
        <v>25242</v>
      </c>
      <c r="Q25243" s="1" t="s">
        <v>754</v>
      </c>
      <c r="R25243" s="1"/>
      <c r="S25243" s="2"/>
      <c r="T25243">
        <v>25242</v>
      </c>
      <c r="U25243" s="1" t="s">
        <v>178</v>
      </c>
      <c r="V25243" s="1"/>
      <c r="W25243" s="2"/>
      <c r="X25243">
        <v>25242</v>
      </c>
      <c r="Y25243" s="1" t="s">
        <v>179</v>
      </c>
      <c r="Z25243" s="1"/>
      <c r="AA25243" s="2"/>
    </row>
    <row r="25244" spans="8:27">
      <c r="H25244">
        <v>25243</v>
      </c>
      <c r="I25244" s="1" t="s">
        <v>752</v>
      </c>
      <c r="J25244" s="1"/>
      <c r="K25244" s="2"/>
      <c r="L25244">
        <v>25243</v>
      </c>
      <c r="M25244" s="1" t="s">
        <v>753</v>
      </c>
      <c r="N25244" s="1"/>
      <c r="O25244" s="2"/>
      <c r="P25244">
        <v>25243</v>
      </c>
      <c r="Q25244" s="1" t="s">
        <v>754</v>
      </c>
      <c r="R25244" s="1"/>
      <c r="S25244" s="2"/>
      <c r="T25244">
        <v>25243</v>
      </c>
      <c r="U25244" s="1" t="s">
        <v>178</v>
      </c>
      <c r="V25244" s="1"/>
      <c r="W25244" s="2"/>
      <c r="X25244">
        <v>25243</v>
      </c>
      <c r="Y25244" s="1" t="s">
        <v>179</v>
      </c>
      <c r="Z25244" s="1"/>
      <c r="AA25244" s="2"/>
    </row>
    <row r="25245" spans="8:27">
      <c r="H25245">
        <v>25244</v>
      </c>
      <c r="I25245" s="1" t="s">
        <v>752</v>
      </c>
      <c r="J25245" s="1"/>
      <c r="K25245" s="2"/>
      <c r="L25245">
        <v>25244</v>
      </c>
      <c r="M25245" s="1" t="s">
        <v>753</v>
      </c>
      <c r="N25245" s="1"/>
      <c r="O25245" s="2"/>
      <c r="P25245">
        <v>25244</v>
      </c>
      <c r="Q25245" s="1" t="s">
        <v>754</v>
      </c>
      <c r="R25245" s="1"/>
      <c r="S25245" s="2"/>
      <c r="T25245">
        <v>25244</v>
      </c>
      <c r="U25245" s="1" t="s">
        <v>178</v>
      </c>
      <c r="V25245" s="1"/>
      <c r="W25245" s="2"/>
      <c r="X25245">
        <v>25244</v>
      </c>
      <c r="Y25245" s="1" t="s">
        <v>179</v>
      </c>
      <c r="Z25245" s="1"/>
      <c r="AA25245" s="2"/>
    </row>
    <row r="25246" spans="8:27">
      <c r="H25246">
        <v>25245</v>
      </c>
      <c r="I25246" s="1" t="s">
        <v>752</v>
      </c>
      <c r="J25246" s="1"/>
      <c r="K25246" s="2"/>
      <c r="L25246">
        <v>25245</v>
      </c>
      <c r="M25246" s="1" t="s">
        <v>753</v>
      </c>
      <c r="N25246" s="1"/>
      <c r="O25246" s="2"/>
      <c r="P25246">
        <v>25245</v>
      </c>
      <c r="Q25246" s="1" t="s">
        <v>754</v>
      </c>
      <c r="R25246" s="1"/>
      <c r="S25246" s="2"/>
      <c r="T25246">
        <v>25245</v>
      </c>
      <c r="U25246" s="1" t="s">
        <v>178</v>
      </c>
      <c r="V25246" s="1"/>
      <c r="W25246" s="2"/>
      <c r="X25246">
        <v>25245</v>
      </c>
      <c r="Y25246" s="1" t="s">
        <v>179</v>
      </c>
      <c r="Z25246" s="1"/>
      <c r="AA25246" s="2"/>
    </row>
    <row r="25247" spans="8:27">
      <c r="H25247">
        <v>25246</v>
      </c>
      <c r="I25247" s="1" t="s">
        <v>752</v>
      </c>
      <c r="J25247" s="1"/>
      <c r="K25247" s="2"/>
      <c r="L25247">
        <v>25246</v>
      </c>
      <c r="M25247" s="1" t="s">
        <v>753</v>
      </c>
      <c r="N25247" s="1"/>
      <c r="O25247" s="2"/>
      <c r="P25247">
        <v>25246</v>
      </c>
      <c r="Q25247" s="1" t="s">
        <v>754</v>
      </c>
      <c r="R25247" s="1"/>
      <c r="S25247" s="2"/>
      <c r="T25247">
        <v>25246</v>
      </c>
      <c r="U25247" s="1" t="s">
        <v>178</v>
      </c>
      <c r="V25247" s="1"/>
      <c r="W25247" s="2"/>
      <c r="X25247">
        <v>25246</v>
      </c>
      <c r="Y25247" s="1" t="s">
        <v>179</v>
      </c>
      <c r="Z25247" s="1"/>
      <c r="AA25247" s="2"/>
    </row>
    <row r="25248" spans="8:27">
      <c r="H25248">
        <v>25247</v>
      </c>
      <c r="I25248" s="1" t="s">
        <v>752</v>
      </c>
      <c r="J25248" s="1"/>
      <c r="K25248" s="2"/>
      <c r="L25248">
        <v>25247</v>
      </c>
      <c r="M25248" s="1" t="s">
        <v>753</v>
      </c>
      <c r="N25248" s="1"/>
      <c r="O25248" s="2"/>
      <c r="P25248">
        <v>25247</v>
      </c>
      <c r="Q25248" s="1" t="s">
        <v>754</v>
      </c>
      <c r="R25248" s="1"/>
      <c r="S25248" s="2"/>
      <c r="T25248">
        <v>25247</v>
      </c>
      <c r="U25248" s="1" t="s">
        <v>178</v>
      </c>
      <c r="V25248" s="1"/>
      <c r="W25248" s="2"/>
      <c r="X25248">
        <v>25247</v>
      </c>
      <c r="Y25248" s="1" t="s">
        <v>179</v>
      </c>
      <c r="Z25248" s="1"/>
      <c r="AA25248" s="2"/>
    </row>
    <row r="25249" spans="8:27">
      <c r="H25249">
        <v>25248</v>
      </c>
      <c r="I25249" s="1" t="s">
        <v>752</v>
      </c>
      <c r="J25249" s="1"/>
      <c r="K25249" s="2"/>
      <c r="L25249">
        <v>25248</v>
      </c>
      <c r="M25249" s="1" t="s">
        <v>753</v>
      </c>
      <c r="N25249" s="1"/>
      <c r="O25249" s="2"/>
      <c r="P25249">
        <v>25248</v>
      </c>
      <c r="Q25249" s="1" t="s">
        <v>754</v>
      </c>
      <c r="R25249" s="1"/>
      <c r="S25249" s="2"/>
      <c r="T25249">
        <v>25248</v>
      </c>
      <c r="U25249" s="1" t="s">
        <v>178</v>
      </c>
      <c r="V25249" s="1"/>
      <c r="W25249" s="2"/>
      <c r="X25249">
        <v>25248</v>
      </c>
      <c r="Y25249" s="1" t="s">
        <v>179</v>
      </c>
      <c r="Z25249" s="1"/>
      <c r="AA25249" s="2"/>
    </row>
    <row r="25250" spans="8:27">
      <c r="H25250">
        <v>25249</v>
      </c>
      <c r="I25250" s="1" t="s">
        <v>752</v>
      </c>
      <c r="J25250" s="1"/>
      <c r="K25250" s="2"/>
      <c r="L25250">
        <v>25249</v>
      </c>
      <c r="M25250" s="1" t="s">
        <v>753</v>
      </c>
      <c r="N25250" s="1"/>
      <c r="O25250" s="2"/>
      <c r="P25250">
        <v>25249</v>
      </c>
      <c r="Q25250" s="1" t="s">
        <v>754</v>
      </c>
      <c r="R25250" s="1"/>
      <c r="S25250" s="2"/>
      <c r="T25250">
        <v>25249</v>
      </c>
      <c r="U25250" s="1" t="s">
        <v>178</v>
      </c>
      <c r="V25250" s="1"/>
      <c r="W25250" s="2"/>
      <c r="X25250">
        <v>25249</v>
      </c>
      <c r="Y25250" s="1" t="s">
        <v>179</v>
      </c>
      <c r="Z25250" s="1"/>
      <c r="AA25250" s="2"/>
    </row>
    <row r="25251" spans="8:27">
      <c r="H25251">
        <v>25250</v>
      </c>
      <c r="I25251" s="1" t="s">
        <v>752</v>
      </c>
      <c r="J25251" s="1"/>
      <c r="K25251" s="2"/>
      <c r="L25251">
        <v>25250</v>
      </c>
      <c r="M25251" s="1" t="s">
        <v>753</v>
      </c>
      <c r="N25251" s="1"/>
      <c r="O25251" s="2"/>
      <c r="P25251">
        <v>25250</v>
      </c>
      <c r="Q25251" s="1" t="s">
        <v>754</v>
      </c>
      <c r="R25251" s="1"/>
      <c r="S25251" s="2"/>
      <c r="T25251">
        <v>25250</v>
      </c>
      <c r="U25251" s="1" t="s">
        <v>178</v>
      </c>
      <c r="V25251" s="1"/>
      <c r="W25251" s="2"/>
      <c r="X25251">
        <v>25250</v>
      </c>
      <c r="Y25251" s="1" t="s">
        <v>179</v>
      </c>
      <c r="Z25251" s="1"/>
      <c r="AA25251" s="2"/>
    </row>
    <row r="25252" spans="8:27">
      <c r="H25252">
        <v>25251</v>
      </c>
      <c r="I25252" s="1" t="s">
        <v>752</v>
      </c>
      <c r="J25252" s="1"/>
      <c r="K25252" s="2"/>
      <c r="L25252">
        <v>25251</v>
      </c>
      <c r="M25252" s="1" t="s">
        <v>753</v>
      </c>
      <c r="N25252" s="1"/>
      <c r="O25252" s="2"/>
      <c r="P25252">
        <v>25251</v>
      </c>
      <c r="Q25252" s="1" t="s">
        <v>754</v>
      </c>
      <c r="R25252" s="1"/>
      <c r="S25252" s="2"/>
      <c r="T25252">
        <v>25251</v>
      </c>
      <c r="U25252" s="1" t="s">
        <v>178</v>
      </c>
      <c r="V25252" s="1"/>
      <c r="W25252" s="2"/>
      <c r="X25252">
        <v>25251</v>
      </c>
      <c r="Y25252" s="1" t="s">
        <v>179</v>
      </c>
      <c r="Z25252" s="1"/>
      <c r="AA25252" s="2"/>
    </row>
    <row r="25253" spans="8:27">
      <c r="H25253">
        <v>25252</v>
      </c>
      <c r="I25253" s="1" t="s">
        <v>752</v>
      </c>
      <c r="J25253" s="1"/>
      <c r="K25253" s="2"/>
      <c r="L25253">
        <v>25252</v>
      </c>
      <c r="M25253" s="1" t="s">
        <v>753</v>
      </c>
      <c r="N25253" s="1"/>
      <c r="O25253" s="2"/>
      <c r="P25253">
        <v>25252</v>
      </c>
      <c r="Q25253" s="1" t="s">
        <v>754</v>
      </c>
      <c r="R25253" s="1"/>
      <c r="S25253" s="2"/>
      <c r="T25253">
        <v>25252</v>
      </c>
      <c r="U25253" s="1" t="s">
        <v>178</v>
      </c>
      <c r="V25253" s="1"/>
      <c r="W25253" s="2"/>
      <c r="X25253">
        <v>25252</v>
      </c>
      <c r="Y25253" s="1" t="s">
        <v>179</v>
      </c>
      <c r="Z25253" s="1"/>
      <c r="AA25253" s="2"/>
    </row>
    <row r="25254" spans="8:27">
      <c r="H25254">
        <v>25253</v>
      </c>
      <c r="I25254" s="1" t="s">
        <v>752</v>
      </c>
      <c r="J25254" s="1"/>
      <c r="K25254" s="2"/>
      <c r="L25254">
        <v>25253</v>
      </c>
      <c r="M25254" s="1" t="s">
        <v>753</v>
      </c>
      <c r="N25254" s="1"/>
      <c r="O25254" s="2"/>
      <c r="P25254">
        <v>25253</v>
      </c>
      <c r="Q25254" s="1" t="s">
        <v>754</v>
      </c>
      <c r="R25254" s="1"/>
      <c r="S25254" s="2"/>
      <c r="T25254">
        <v>25253</v>
      </c>
      <c r="U25254" s="1" t="s">
        <v>178</v>
      </c>
      <c r="V25254" s="1"/>
      <c r="W25254" s="2"/>
      <c r="X25254">
        <v>25253</v>
      </c>
      <c r="Y25254" s="1" t="s">
        <v>179</v>
      </c>
      <c r="Z25254" s="1"/>
      <c r="AA25254" s="2"/>
    </row>
    <row r="25255" spans="8:27">
      <c r="H25255">
        <v>25254</v>
      </c>
      <c r="I25255" s="1" t="s">
        <v>752</v>
      </c>
      <c r="J25255" s="1"/>
      <c r="K25255" s="2"/>
      <c r="L25255">
        <v>25254</v>
      </c>
      <c r="M25255" s="1" t="s">
        <v>753</v>
      </c>
      <c r="N25255" s="1"/>
      <c r="O25255" s="2"/>
      <c r="P25255">
        <v>25254</v>
      </c>
      <c r="Q25255" s="1" t="s">
        <v>754</v>
      </c>
      <c r="R25255" s="1"/>
      <c r="S25255" s="2"/>
      <c r="T25255">
        <v>25254</v>
      </c>
      <c r="U25255" s="1" t="s">
        <v>178</v>
      </c>
      <c r="V25255" s="1"/>
      <c r="W25255" s="2"/>
      <c r="X25255">
        <v>25254</v>
      </c>
      <c r="Y25255" s="1" t="s">
        <v>179</v>
      </c>
      <c r="Z25255" s="1"/>
      <c r="AA25255" s="2"/>
    </row>
    <row r="25256" spans="8:27">
      <c r="H25256">
        <v>25255</v>
      </c>
      <c r="I25256" s="1" t="s">
        <v>752</v>
      </c>
      <c r="J25256" s="1"/>
      <c r="K25256" s="2"/>
      <c r="L25256">
        <v>25255</v>
      </c>
      <c r="M25256" s="1" t="s">
        <v>753</v>
      </c>
      <c r="N25256" s="1"/>
      <c r="O25256" s="2"/>
      <c r="P25256">
        <v>25255</v>
      </c>
      <c r="Q25256" s="1" t="s">
        <v>754</v>
      </c>
      <c r="R25256" s="1"/>
      <c r="S25256" s="2"/>
      <c r="T25256">
        <v>25255</v>
      </c>
      <c r="U25256" s="1" t="s">
        <v>178</v>
      </c>
      <c r="V25256" s="1"/>
      <c r="W25256" s="2"/>
      <c r="X25256">
        <v>25255</v>
      </c>
      <c r="Y25256" s="1" t="s">
        <v>179</v>
      </c>
      <c r="Z25256" s="1"/>
      <c r="AA25256" s="2"/>
    </row>
    <row r="25257" spans="8:27">
      <c r="H25257">
        <v>25256</v>
      </c>
      <c r="I25257" s="1" t="s">
        <v>752</v>
      </c>
      <c r="J25257" s="1"/>
      <c r="K25257" s="2"/>
      <c r="L25257">
        <v>25256</v>
      </c>
      <c r="M25257" s="1" t="s">
        <v>753</v>
      </c>
      <c r="N25257" s="1"/>
      <c r="O25257" s="2"/>
      <c r="P25257">
        <v>25256</v>
      </c>
      <c r="Q25257" s="1" t="s">
        <v>754</v>
      </c>
      <c r="R25257" s="1"/>
      <c r="S25257" s="2"/>
      <c r="T25257">
        <v>25256</v>
      </c>
      <c r="U25257" s="1" t="s">
        <v>178</v>
      </c>
      <c r="V25257" s="1"/>
      <c r="W25257" s="2"/>
      <c r="X25257">
        <v>25256</v>
      </c>
      <c r="Y25257" s="1" t="s">
        <v>179</v>
      </c>
      <c r="Z25257" s="1"/>
      <c r="AA25257" s="2"/>
    </row>
    <row r="25258" spans="8:27">
      <c r="H25258">
        <v>25257</v>
      </c>
      <c r="I25258" s="1" t="s">
        <v>752</v>
      </c>
      <c r="J25258" s="1"/>
      <c r="K25258" s="2"/>
      <c r="L25258">
        <v>25257</v>
      </c>
      <c r="M25258" s="1" t="s">
        <v>753</v>
      </c>
      <c r="N25258" s="1"/>
      <c r="O25258" s="2"/>
      <c r="P25258">
        <v>25257</v>
      </c>
      <c r="Q25258" s="1" t="s">
        <v>754</v>
      </c>
      <c r="R25258" s="1"/>
      <c r="S25258" s="2"/>
      <c r="T25258">
        <v>25257</v>
      </c>
      <c r="U25258" s="1" t="s">
        <v>178</v>
      </c>
      <c r="V25258" s="1"/>
      <c r="W25258" s="2"/>
      <c r="X25258">
        <v>25257</v>
      </c>
      <c r="Y25258" s="1" t="s">
        <v>179</v>
      </c>
      <c r="Z25258" s="1"/>
      <c r="AA25258" s="2"/>
    </row>
    <row r="25259" spans="8:27">
      <c r="H25259">
        <v>25258</v>
      </c>
      <c r="I25259" s="1" t="s">
        <v>752</v>
      </c>
      <c r="J25259" s="1"/>
      <c r="K25259" s="2"/>
      <c r="L25259">
        <v>25258</v>
      </c>
      <c r="M25259" s="1" t="s">
        <v>753</v>
      </c>
      <c r="N25259" s="1"/>
      <c r="O25259" s="2"/>
      <c r="P25259">
        <v>25258</v>
      </c>
      <c r="Q25259" s="1" t="s">
        <v>754</v>
      </c>
      <c r="R25259" s="1"/>
      <c r="S25259" s="2"/>
      <c r="T25259">
        <v>25258</v>
      </c>
      <c r="U25259" s="1" t="s">
        <v>178</v>
      </c>
      <c r="V25259" s="1"/>
      <c r="W25259" s="2"/>
      <c r="X25259">
        <v>25258</v>
      </c>
      <c r="Y25259" s="1" t="s">
        <v>179</v>
      </c>
      <c r="Z25259" s="1"/>
      <c r="AA25259" s="2"/>
    </row>
    <row r="25260" spans="8:27">
      <c r="H25260">
        <v>25259</v>
      </c>
      <c r="I25260" s="1" t="s">
        <v>752</v>
      </c>
      <c r="J25260" s="1"/>
      <c r="K25260" s="2"/>
      <c r="L25260">
        <v>25259</v>
      </c>
      <c r="M25260" s="1" t="s">
        <v>753</v>
      </c>
      <c r="N25260" s="1"/>
      <c r="O25260" s="2"/>
      <c r="P25260">
        <v>25259</v>
      </c>
      <c r="Q25260" s="1" t="s">
        <v>754</v>
      </c>
      <c r="R25260" s="1"/>
      <c r="S25260" s="2"/>
      <c r="T25260">
        <v>25259</v>
      </c>
      <c r="U25260" s="1" t="s">
        <v>178</v>
      </c>
      <c r="V25260" s="1"/>
      <c r="W25260" s="2"/>
      <c r="X25260">
        <v>25259</v>
      </c>
      <c r="Y25260" s="1" t="s">
        <v>179</v>
      </c>
      <c r="Z25260" s="1"/>
      <c r="AA25260" s="2"/>
    </row>
    <row r="25261" spans="8:27">
      <c r="H25261">
        <v>25260</v>
      </c>
      <c r="I25261" s="1" t="s">
        <v>752</v>
      </c>
      <c r="J25261" s="1"/>
      <c r="K25261" s="2"/>
      <c r="L25261">
        <v>25260</v>
      </c>
      <c r="M25261" s="1" t="s">
        <v>753</v>
      </c>
      <c r="N25261" s="1"/>
      <c r="O25261" s="2"/>
      <c r="P25261">
        <v>25260</v>
      </c>
      <c r="Q25261" s="1" t="s">
        <v>754</v>
      </c>
      <c r="R25261" s="1"/>
      <c r="S25261" s="2"/>
      <c r="T25261">
        <v>25260</v>
      </c>
      <c r="U25261" s="1" t="s">
        <v>178</v>
      </c>
      <c r="V25261" s="1"/>
      <c r="W25261" s="2"/>
      <c r="X25261">
        <v>25260</v>
      </c>
      <c r="Y25261" s="1" t="s">
        <v>179</v>
      </c>
      <c r="Z25261" s="1"/>
      <c r="AA25261" s="2"/>
    </row>
    <row r="25262" spans="8:27">
      <c r="H25262">
        <v>25261</v>
      </c>
      <c r="I25262" s="1" t="s">
        <v>752</v>
      </c>
      <c r="J25262" s="1"/>
      <c r="K25262" s="2"/>
      <c r="L25262">
        <v>25261</v>
      </c>
      <c r="M25262" s="1" t="s">
        <v>753</v>
      </c>
      <c r="N25262" s="1"/>
      <c r="O25262" s="2"/>
      <c r="P25262">
        <v>25261</v>
      </c>
      <c r="Q25262" s="1" t="s">
        <v>754</v>
      </c>
      <c r="R25262" s="1"/>
      <c r="S25262" s="2"/>
      <c r="T25262">
        <v>25261</v>
      </c>
      <c r="U25262" s="1" t="s">
        <v>178</v>
      </c>
      <c r="V25262" s="1"/>
      <c r="W25262" s="2"/>
      <c r="X25262">
        <v>25261</v>
      </c>
      <c r="Y25262" s="1" t="s">
        <v>179</v>
      </c>
      <c r="Z25262" s="1"/>
      <c r="AA25262" s="2"/>
    </row>
    <row r="25263" spans="8:27">
      <c r="H25263">
        <v>25262</v>
      </c>
      <c r="I25263" s="1" t="s">
        <v>752</v>
      </c>
      <c r="J25263" s="1"/>
      <c r="K25263" s="2"/>
      <c r="L25263">
        <v>25262</v>
      </c>
      <c r="M25263" s="1" t="s">
        <v>753</v>
      </c>
      <c r="N25263" s="1"/>
      <c r="O25263" s="2"/>
      <c r="P25263">
        <v>25262</v>
      </c>
      <c r="Q25263" s="1" t="s">
        <v>754</v>
      </c>
      <c r="R25263" s="1"/>
      <c r="S25263" s="2"/>
      <c r="T25263">
        <v>25262</v>
      </c>
      <c r="U25263" s="1" t="s">
        <v>178</v>
      </c>
      <c r="V25263" s="1"/>
      <c r="W25263" s="2"/>
      <c r="X25263">
        <v>25262</v>
      </c>
      <c r="Y25263" s="1" t="s">
        <v>179</v>
      </c>
      <c r="Z25263" s="1"/>
      <c r="AA25263" s="2"/>
    </row>
    <row r="25264" spans="8:27">
      <c r="H25264">
        <v>25263</v>
      </c>
      <c r="I25264" s="1" t="s">
        <v>752</v>
      </c>
      <c r="J25264" s="1"/>
      <c r="K25264" s="2"/>
      <c r="L25264">
        <v>25263</v>
      </c>
      <c r="M25264" s="1" t="s">
        <v>753</v>
      </c>
      <c r="N25264" s="1"/>
      <c r="O25264" s="2"/>
      <c r="P25264">
        <v>25263</v>
      </c>
      <c r="Q25264" s="1" t="s">
        <v>754</v>
      </c>
      <c r="R25264" s="1"/>
      <c r="S25264" s="2"/>
      <c r="T25264">
        <v>25263</v>
      </c>
      <c r="U25264" s="1" t="s">
        <v>178</v>
      </c>
      <c r="V25264" s="1"/>
      <c r="W25264" s="2"/>
      <c r="X25264">
        <v>25263</v>
      </c>
      <c r="Y25264" s="1" t="s">
        <v>179</v>
      </c>
      <c r="Z25264" s="1"/>
      <c r="AA25264" s="2"/>
    </row>
    <row r="25265" spans="8:27">
      <c r="H25265">
        <v>25264</v>
      </c>
      <c r="I25265" s="1" t="s">
        <v>752</v>
      </c>
      <c r="J25265" s="1"/>
      <c r="K25265" s="2"/>
      <c r="L25265">
        <v>25264</v>
      </c>
      <c r="M25265" s="1" t="s">
        <v>753</v>
      </c>
      <c r="N25265" s="1"/>
      <c r="O25265" s="2"/>
      <c r="P25265">
        <v>25264</v>
      </c>
      <c r="Q25265" s="1" t="s">
        <v>754</v>
      </c>
      <c r="R25265" s="1"/>
      <c r="S25265" s="2"/>
      <c r="T25265">
        <v>25264</v>
      </c>
      <c r="U25265" s="1" t="s">
        <v>178</v>
      </c>
      <c r="V25265" s="1"/>
      <c r="W25265" s="2"/>
      <c r="X25265">
        <v>25264</v>
      </c>
      <c r="Y25265" s="1" t="s">
        <v>179</v>
      </c>
      <c r="Z25265" s="1"/>
      <c r="AA25265" s="2"/>
    </row>
    <row r="25266" spans="8:27">
      <c r="H25266">
        <v>25265</v>
      </c>
      <c r="I25266" s="1" t="s">
        <v>752</v>
      </c>
      <c r="J25266" s="1"/>
      <c r="K25266" s="2"/>
      <c r="L25266">
        <v>25265</v>
      </c>
      <c r="M25266" s="1" t="s">
        <v>753</v>
      </c>
      <c r="N25266" s="1"/>
      <c r="O25266" s="2"/>
      <c r="P25266">
        <v>25265</v>
      </c>
      <c r="Q25266" s="1" t="s">
        <v>754</v>
      </c>
      <c r="R25266" s="1"/>
      <c r="S25266" s="2"/>
      <c r="T25266">
        <v>25265</v>
      </c>
      <c r="U25266" s="1" t="s">
        <v>178</v>
      </c>
      <c r="V25266" s="1"/>
      <c r="W25266" s="2"/>
      <c r="X25266">
        <v>25265</v>
      </c>
      <c r="Y25266" s="1" t="s">
        <v>179</v>
      </c>
      <c r="Z25266" s="1"/>
      <c r="AA25266" s="2"/>
    </row>
    <row r="25267" spans="8:27">
      <c r="H25267">
        <v>25266</v>
      </c>
      <c r="I25267" s="1" t="s">
        <v>752</v>
      </c>
      <c r="J25267" s="1"/>
      <c r="K25267" s="2"/>
      <c r="L25267">
        <v>25266</v>
      </c>
      <c r="M25267" s="1" t="s">
        <v>753</v>
      </c>
      <c r="N25267" s="1"/>
      <c r="O25267" s="2"/>
      <c r="P25267">
        <v>25266</v>
      </c>
      <c r="Q25267" s="1" t="s">
        <v>754</v>
      </c>
      <c r="R25267" s="1"/>
      <c r="S25267" s="2"/>
      <c r="T25267">
        <v>25266</v>
      </c>
      <c r="U25267" s="1" t="s">
        <v>178</v>
      </c>
      <c r="V25267" s="1"/>
      <c r="W25267" s="2"/>
      <c r="X25267">
        <v>25266</v>
      </c>
      <c r="Y25267" s="1" t="s">
        <v>179</v>
      </c>
      <c r="Z25267" s="1"/>
      <c r="AA25267" s="2"/>
    </row>
    <row r="25268" spans="8:27">
      <c r="H25268">
        <v>25267</v>
      </c>
      <c r="I25268" s="1" t="s">
        <v>752</v>
      </c>
      <c r="J25268" s="1"/>
      <c r="K25268" s="2"/>
      <c r="L25268">
        <v>25267</v>
      </c>
      <c r="M25268" s="1" t="s">
        <v>753</v>
      </c>
      <c r="N25268" s="1"/>
      <c r="O25268" s="2"/>
      <c r="P25268">
        <v>25267</v>
      </c>
      <c r="Q25268" s="1" t="s">
        <v>754</v>
      </c>
      <c r="R25268" s="1"/>
      <c r="S25268" s="2"/>
      <c r="T25268">
        <v>25267</v>
      </c>
      <c r="U25268" s="1" t="s">
        <v>178</v>
      </c>
      <c r="V25268" s="1"/>
      <c r="W25268" s="2"/>
      <c r="X25268">
        <v>25267</v>
      </c>
      <c r="Y25268" s="1" t="s">
        <v>179</v>
      </c>
      <c r="Z25268" s="1"/>
      <c r="AA25268" s="2"/>
    </row>
    <row r="25269" spans="8:27">
      <c r="H25269">
        <v>25268</v>
      </c>
      <c r="I25269" s="1" t="s">
        <v>752</v>
      </c>
      <c r="J25269" s="1"/>
      <c r="K25269" s="2"/>
      <c r="L25269">
        <v>25268</v>
      </c>
      <c r="M25269" s="1" t="s">
        <v>753</v>
      </c>
      <c r="N25269" s="1"/>
      <c r="O25269" s="2"/>
      <c r="P25269">
        <v>25268</v>
      </c>
      <c r="Q25269" s="1" t="s">
        <v>754</v>
      </c>
      <c r="R25269" s="1"/>
      <c r="S25269" s="2"/>
      <c r="T25269">
        <v>25268</v>
      </c>
      <c r="U25269" s="1" t="s">
        <v>178</v>
      </c>
      <c r="V25269" s="1"/>
      <c r="W25269" s="2"/>
      <c r="X25269">
        <v>25268</v>
      </c>
      <c r="Y25269" s="1" t="s">
        <v>179</v>
      </c>
      <c r="Z25269" s="1"/>
      <c r="AA25269" s="2"/>
    </row>
    <row r="25270" spans="8:27">
      <c r="H25270">
        <v>25269</v>
      </c>
      <c r="I25270" s="1" t="s">
        <v>752</v>
      </c>
      <c r="J25270" s="1"/>
      <c r="K25270" s="2"/>
      <c r="L25270">
        <v>25269</v>
      </c>
      <c r="M25270" s="1" t="s">
        <v>753</v>
      </c>
      <c r="N25270" s="1"/>
      <c r="O25270" s="2"/>
      <c r="P25270">
        <v>25269</v>
      </c>
      <c r="Q25270" s="1" t="s">
        <v>754</v>
      </c>
      <c r="R25270" s="1"/>
      <c r="S25270" s="2"/>
      <c r="T25270">
        <v>25269</v>
      </c>
      <c r="U25270" s="1" t="s">
        <v>178</v>
      </c>
      <c r="V25270" s="1"/>
      <c r="W25270" s="2"/>
      <c r="X25270">
        <v>25269</v>
      </c>
      <c r="Y25270" s="1" t="s">
        <v>179</v>
      </c>
      <c r="Z25270" s="1"/>
      <c r="AA25270" s="2"/>
    </row>
    <row r="25271" spans="8:27">
      <c r="H25271">
        <v>25270</v>
      </c>
      <c r="I25271" s="1" t="s">
        <v>752</v>
      </c>
      <c r="J25271" s="1"/>
      <c r="K25271" s="2"/>
      <c r="L25271">
        <v>25270</v>
      </c>
      <c r="M25271" s="1" t="s">
        <v>753</v>
      </c>
      <c r="N25271" s="1"/>
      <c r="O25271" s="2"/>
      <c r="P25271">
        <v>25270</v>
      </c>
      <c r="Q25271" s="1" t="s">
        <v>754</v>
      </c>
      <c r="R25271" s="1"/>
      <c r="S25271" s="2"/>
      <c r="T25271">
        <v>25270</v>
      </c>
      <c r="U25271" s="1" t="s">
        <v>178</v>
      </c>
      <c r="V25271" s="1"/>
      <c r="W25271" s="2"/>
      <c r="X25271">
        <v>25270</v>
      </c>
      <c r="Y25271" s="1" t="s">
        <v>179</v>
      </c>
      <c r="Z25271" s="1"/>
      <c r="AA25271" s="2"/>
    </row>
    <row r="25272" spans="8:27">
      <c r="H25272">
        <v>25271</v>
      </c>
      <c r="I25272" s="1" t="s">
        <v>752</v>
      </c>
      <c r="J25272" s="1"/>
      <c r="K25272" s="2"/>
      <c r="L25272">
        <v>25271</v>
      </c>
      <c r="M25272" s="1" t="s">
        <v>753</v>
      </c>
      <c r="N25272" s="1"/>
      <c r="O25272" s="2"/>
      <c r="P25272">
        <v>25271</v>
      </c>
      <c r="Q25272" s="1" t="s">
        <v>754</v>
      </c>
      <c r="R25272" s="1"/>
      <c r="S25272" s="2"/>
      <c r="T25272">
        <v>25271</v>
      </c>
      <c r="U25272" s="1" t="s">
        <v>178</v>
      </c>
      <c r="V25272" s="1"/>
      <c r="W25272" s="2"/>
      <c r="X25272">
        <v>25271</v>
      </c>
      <c r="Y25272" s="1" t="s">
        <v>179</v>
      </c>
      <c r="Z25272" s="1"/>
      <c r="AA25272" s="2"/>
    </row>
    <row r="25273" spans="8:27">
      <c r="H25273">
        <v>25272</v>
      </c>
      <c r="I25273" s="1" t="s">
        <v>752</v>
      </c>
      <c r="J25273" s="1"/>
      <c r="K25273" s="2"/>
      <c r="L25273">
        <v>25272</v>
      </c>
      <c r="M25273" s="1" t="s">
        <v>753</v>
      </c>
      <c r="N25273" s="1"/>
      <c r="O25273" s="2"/>
      <c r="P25273">
        <v>25272</v>
      </c>
      <c r="Q25273" s="1" t="s">
        <v>754</v>
      </c>
      <c r="R25273" s="1"/>
      <c r="S25273" s="2"/>
      <c r="T25273">
        <v>25272</v>
      </c>
      <c r="U25273" s="1" t="s">
        <v>178</v>
      </c>
      <c r="V25273" s="1"/>
      <c r="W25273" s="2"/>
      <c r="X25273">
        <v>25272</v>
      </c>
      <c r="Y25273" s="1" t="s">
        <v>179</v>
      </c>
      <c r="Z25273" s="1"/>
      <c r="AA25273" s="2"/>
    </row>
    <row r="25274" spans="8:27">
      <c r="H25274">
        <v>25273</v>
      </c>
      <c r="I25274" s="1" t="s">
        <v>752</v>
      </c>
      <c r="J25274" s="1"/>
      <c r="K25274" s="2"/>
      <c r="L25274">
        <v>25273</v>
      </c>
      <c r="M25274" s="1" t="s">
        <v>753</v>
      </c>
      <c r="N25274" s="1"/>
      <c r="O25274" s="2"/>
      <c r="P25274">
        <v>25273</v>
      </c>
      <c r="Q25274" s="1" t="s">
        <v>754</v>
      </c>
      <c r="R25274" s="1"/>
      <c r="S25274" s="2"/>
      <c r="T25274">
        <v>25273</v>
      </c>
      <c r="U25274" s="1" t="s">
        <v>178</v>
      </c>
      <c r="V25274" s="1"/>
      <c r="W25274" s="2"/>
      <c r="X25274">
        <v>25273</v>
      </c>
      <c r="Y25274" s="1" t="s">
        <v>179</v>
      </c>
      <c r="Z25274" s="1"/>
      <c r="AA25274" s="2"/>
    </row>
    <row r="25275" spans="8:27">
      <c r="H25275">
        <v>25274</v>
      </c>
      <c r="I25275" s="1" t="s">
        <v>752</v>
      </c>
      <c r="J25275" s="1"/>
      <c r="K25275" s="2"/>
      <c r="L25275">
        <v>25274</v>
      </c>
      <c r="M25275" s="1" t="s">
        <v>753</v>
      </c>
      <c r="N25275" s="1"/>
      <c r="O25275" s="2"/>
      <c r="P25275">
        <v>25274</v>
      </c>
      <c r="Q25275" s="1" t="s">
        <v>754</v>
      </c>
      <c r="R25275" s="1"/>
      <c r="S25275" s="2"/>
      <c r="T25275">
        <v>25274</v>
      </c>
      <c r="U25275" s="1" t="s">
        <v>178</v>
      </c>
      <c r="V25275" s="1"/>
      <c r="W25275" s="2"/>
      <c r="X25275">
        <v>25274</v>
      </c>
      <c r="Y25275" s="1" t="s">
        <v>179</v>
      </c>
      <c r="Z25275" s="1"/>
      <c r="AA25275" s="2"/>
    </row>
    <row r="25276" spans="8:27">
      <c r="H25276">
        <v>25275</v>
      </c>
      <c r="I25276" s="1" t="s">
        <v>752</v>
      </c>
      <c r="J25276" s="1"/>
      <c r="K25276" s="2"/>
      <c r="L25276">
        <v>25275</v>
      </c>
      <c r="M25276" s="1" t="s">
        <v>753</v>
      </c>
      <c r="N25276" s="1"/>
      <c r="O25276" s="2"/>
      <c r="P25276">
        <v>25275</v>
      </c>
      <c r="Q25276" s="1" t="s">
        <v>754</v>
      </c>
      <c r="R25276" s="1"/>
      <c r="S25276" s="2"/>
      <c r="T25276">
        <v>25275</v>
      </c>
      <c r="U25276" s="1" t="s">
        <v>178</v>
      </c>
      <c r="V25276" s="1"/>
      <c r="W25276" s="2"/>
      <c r="X25276">
        <v>25275</v>
      </c>
      <c r="Y25276" s="1" t="s">
        <v>179</v>
      </c>
      <c r="Z25276" s="1"/>
      <c r="AA25276" s="2"/>
    </row>
    <row r="25277" spans="8:27">
      <c r="H25277">
        <v>25276</v>
      </c>
      <c r="I25277" s="1" t="s">
        <v>752</v>
      </c>
      <c r="J25277" s="1"/>
      <c r="K25277" s="2"/>
      <c r="L25277">
        <v>25276</v>
      </c>
      <c r="M25277" s="1" t="s">
        <v>753</v>
      </c>
      <c r="N25277" s="1"/>
      <c r="O25277" s="2"/>
      <c r="P25277">
        <v>25276</v>
      </c>
      <c r="Q25277" s="1" t="s">
        <v>754</v>
      </c>
      <c r="R25277" s="1"/>
      <c r="S25277" s="2"/>
      <c r="T25277">
        <v>25276</v>
      </c>
      <c r="U25277" s="1" t="s">
        <v>178</v>
      </c>
      <c r="V25277" s="1"/>
      <c r="W25277" s="2"/>
      <c r="X25277">
        <v>25276</v>
      </c>
      <c r="Y25277" s="1" t="s">
        <v>179</v>
      </c>
      <c r="Z25277" s="1"/>
      <c r="AA25277" s="2"/>
    </row>
    <row r="25278" spans="8:27">
      <c r="H25278">
        <v>25277</v>
      </c>
      <c r="I25278" s="1" t="s">
        <v>752</v>
      </c>
      <c r="J25278" s="1"/>
      <c r="K25278" s="2"/>
      <c r="L25278">
        <v>25277</v>
      </c>
      <c r="M25278" s="1" t="s">
        <v>753</v>
      </c>
      <c r="N25278" s="1"/>
      <c r="O25278" s="2"/>
      <c r="P25278">
        <v>25277</v>
      </c>
      <c r="Q25278" s="1" t="s">
        <v>754</v>
      </c>
      <c r="R25278" s="1"/>
      <c r="S25278" s="2"/>
      <c r="T25278">
        <v>25277</v>
      </c>
      <c r="U25278" s="1" t="s">
        <v>178</v>
      </c>
      <c r="V25278" s="1"/>
      <c r="W25278" s="2"/>
      <c r="X25278">
        <v>25277</v>
      </c>
      <c r="Y25278" s="1" t="s">
        <v>179</v>
      </c>
      <c r="Z25278" s="1"/>
      <c r="AA25278" s="2"/>
    </row>
    <row r="25279" spans="8:27">
      <c r="H25279">
        <v>25278</v>
      </c>
      <c r="I25279" s="1" t="s">
        <v>752</v>
      </c>
      <c r="J25279" s="1"/>
      <c r="K25279" s="2"/>
      <c r="L25279">
        <v>25278</v>
      </c>
      <c r="M25279" s="1" t="s">
        <v>753</v>
      </c>
      <c r="N25279" s="1"/>
      <c r="O25279" s="2"/>
      <c r="P25279">
        <v>25278</v>
      </c>
      <c r="Q25279" s="1" t="s">
        <v>754</v>
      </c>
      <c r="R25279" s="1"/>
      <c r="S25279" s="2"/>
      <c r="T25279">
        <v>25278</v>
      </c>
      <c r="U25279" s="1" t="s">
        <v>178</v>
      </c>
      <c r="V25279" s="1"/>
      <c r="W25279" s="2"/>
      <c r="X25279">
        <v>25278</v>
      </c>
      <c r="Y25279" s="1" t="s">
        <v>179</v>
      </c>
      <c r="Z25279" s="1"/>
      <c r="AA25279" s="2"/>
    </row>
    <row r="25280" spans="8:27">
      <c r="H25280">
        <v>25279</v>
      </c>
      <c r="I25280" s="1" t="s">
        <v>752</v>
      </c>
      <c r="J25280" s="1"/>
      <c r="K25280" s="2"/>
      <c r="L25280">
        <v>25279</v>
      </c>
      <c r="M25280" s="1" t="s">
        <v>753</v>
      </c>
      <c r="N25280" s="1"/>
      <c r="O25280" s="2"/>
      <c r="P25280">
        <v>25279</v>
      </c>
      <c r="Q25280" s="1" t="s">
        <v>754</v>
      </c>
      <c r="R25280" s="1"/>
      <c r="S25280" s="2"/>
      <c r="T25280">
        <v>25279</v>
      </c>
      <c r="U25280" s="1" t="s">
        <v>178</v>
      </c>
      <c r="V25280" s="1"/>
      <c r="W25280" s="2"/>
      <c r="X25280">
        <v>25279</v>
      </c>
      <c r="Y25280" s="1" t="s">
        <v>179</v>
      </c>
      <c r="Z25280" s="1"/>
      <c r="AA25280" s="2"/>
    </row>
    <row r="25281" spans="8:27">
      <c r="H25281">
        <v>25280</v>
      </c>
      <c r="I25281" s="1" t="s">
        <v>752</v>
      </c>
      <c r="J25281" s="1"/>
      <c r="K25281" s="2"/>
      <c r="L25281">
        <v>25280</v>
      </c>
      <c r="M25281" s="1" t="s">
        <v>753</v>
      </c>
      <c r="N25281" s="1"/>
      <c r="O25281" s="2"/>
      <c r="P25281">
        <v>25280</v>
      </c>
      <c r="Q25281" s="1" t="s">
        <v>754</v>
      </c>
      <c r="R25281" s="1"/>
      <c r="S25281" s="2"/>
      <c r="T25281">
        <v>25280</v>
      </c>
      <c r="U25281" s="1" t="s">
        <v>178</v>
      </c>
      <c r="V25281" s="1"/>
      <c r="W25281" s="2"/>
      <c r="X25281">
        <v>25280</v>
      </c>
      <c r="Y25281" s="1" t="s">
        <v>179</v>
      </c>
      <c r="Z25281" s="1"/>
      <c r="AA25281" s="2"/>
    </row>
    <row r="25282" spans="8:27">
      <c r="H25282">
        <v>25281</v>
      </c>
      <c r="I25282" s="1" t="s">
        <v>752</v>
      </c>
      <c r="J25282" s="1"/>
      <c r="K25282" s="2"/>
      <c r="L25282">
        <v>25281</v>
      </c>
      <c r="M25282" s="1" t="s">
        <v>753</v>
      </c>
      <c r="N25282" s="1"/>
      <c r="O25282" s="2"/>
      <c r="P25282">
        <v>25281</v>
      </c>
      <c r="Q25282" s="1" t="s">
        <v>754</v>
      </c>
      <c r="R25282" s="1"/>
      <c r="S25282" s="2"/>
      <c r="T25282">
        <v>25281</v>
      </c>
      <c r="U25282" s="1" t="s">
        <v>178</v>
      </c>
      <c r="V25282" s="1"/>
      <c r="W25282" s="2"/>
      <c r="X25282">
        <v>25281</v>
      </c>
      <c r="Y25282" s="1" t="s">
        <v>179</v>
      </c>
      <c r="Z25282" s="1"/>
      <c r="AA25282" s="2"/>
    </row>
    <row r="25283" spans="8:27">
      <c r="H25283">
        <v>25282</v>
      </c>
      <c r="I25283" s="1" t="s">
        <v>752</v>
      </c>
      <c r="J25283" s="1"/>
      <c r="K25283" s="2"/>
      <c r="L25283">
        <v>25282</v>
      </c>
      <c r="M25283" s="1" t="s">
        <v>753</v>
      </c>
      <c r="N25283" s="1"/>
      <c r="O25283" s="2"/>
      <c r="P25283">
        <v>25282</v>
      </c>
      <c r="Q25283" s="1" t="s">
        <v>754</v>
      </c>
      <c r="R25283" s="1"/>
      <c r="S25283" s="2"/>
      <c r="T25283">
        <v>25282</v>
      </c>
      <c r="U25283" s="1" t="s">
        <v>178</v>
      </c>
      <c r="V25283" s="1"/>
      <c r="W25283" s="2"/>
      <c r="X25283">
        <v>25282</v>
      </c>
      <c r="Y25283" s="1" t="s">
        <v>179</v>
      </c>
      <c r="Z25283" s="1"/>
      <c r="AA25283" s="2"/>
    </row>
    <row r="25284" spans="8:27">
      <c r="H25284">
        <v>25283</v>
      </c>
      <c r="I25284" s="1" t="s">
        <v>752</v>
      </c>
      <c r="J25284" s="1"/>
      <c r="K25284" s="2"/>
      <c r="L25284">
        <v>25283</v>
      </c>
      <c r="M25284" s="1" t="s">
        <v>753</v>
      </c>
      <c r="N25284" s="1"/>
      <c r="O25284" s="2"/>
      <c r="P25284">
        <v>25283</v>
      </c>
      <c r="Q25284" s="1" t="s">
        <v>754</v>
      </c>
      <c r="R25284" s="1"/>
      <c r="S25284" s="2"/>
      <c r="T25284">
        <v>25283</v>
      </c>
      <c r="U25284" s="1" t="s">
        <v>178</v>
      </c>
      <c r="V25284" s="1"/>
      <c r="W25284" s="2"/>
      <c r="X25284">
        <v>25283</v>
      </c>
      <c r="Y25284" s="1" t="s">
        <v>179</v>
      </c>
      <c r="Z25284" s="1"/>
      <c r="AA25284" s="2"/>
    </row>
    <row r="25285" spans="8:27">
      <c r="H25285">
        <v>25284</v>
      </c>
      <c r="I25285" s="1" t="s">
        <v>752</v>
      </c>
      <c r="J25285" s="1"/>
      <c r="K25285" s="2"/>
      <c r="L25285">
        <v>25284</v>
      </c>
      <c r="M25285" s="1" t="s">
        <v>753</v>
      </c>
      <c r="N25285" s="1"/>
      <c r="O25285" s="2"/>
      <c r="P25285">
        <v>25284</v>
      </c>
      <c r="Q25285" s="1" t="s">
        <v>754</v>
      </c>
      <c r="R25285" s="1"/>
      <c r="S25285" s="2"/>
      <c r="T25285">
        <v>25284</v>
      </c>
      <c r="U25285" s="1" t="s">
        <v>178</v>
      </c>
      <c r="V25285" s="1"/>
      <c r="W25285" s="2"/>
      <c r="X25285">
        <v>25284</v>
      </c>
      <c r="Y25285" s="1" t="s">
        <v>179</v>
      </c>
      <c r="Z25285" s="1"/>
      <c r="AA25285" s="2"/>
    </row>
    <row r="25286" spans="8:27">
      <c r="H25286">
        <v>25285</v>
      </c>
      <c r="I25286" s="1" t="s">
        <v>752</v>
      </c>
      <c r="J25286" s="1"/>
      <c r="K25286" s="2"/>
      <c r="L25286">
        <v>25285</v>
      </c>
      <c r="M25286" s="1" t="s">
        <v>753</v>
      </c>
      <c r="N25286" s="1"/>
      <c r="O25286" s="2"/>
      <c r="P25286">
        <v>25285</v>
      </c>
      <c r="Q25286" s="1" t="s">
        <v>754</v>
      </c>
      <c r="R25286" s="1"/>
      <c r="S25286" s="2"/>
      <c r="T25286">
        <v>25285</v>
      </c>
      <c r="U25286" s="1" t="s">
        <v>178</v>
      </c>
      <c r="V25286" s="1"/>
      <c r="W25286" s="2"/>
      <c r="X25286">
        <v>25285</v>
      </c>
      <c r="Y25286" s="1" t="s">
        <v>179</v>
      </c>
      <c r="Z25286" s="1"/>
      <c r="AA25286" s="2"/>
    </row>
    <row r="25287" spans="8:27">
      <c r="H25287">
        <v>25286</v>
      </c>
      <c r="I25287" s="1" t="s">
        <v>752</v>
      </c>
      <c r="J25287" s="1"/>
      <c r="K25287" s="2"/>
      <c r="L25287">
        <v>25286</v>
      </c>
      <c r="M25287" s="1" t="s">
        <v>753</v>
      </c>
      <c r="N25287" s="1"/>
      <c r="O25287" s="2"/>
      <c r="P25287">
        <v>25286</v>
      </c>
      <c r="Q25287" s="1" t="s">
        <v>754</v>
      </c>
      <c r="R25287" s="1"/>
      <c r="S25287" s="2"/>
      <c r="T25287">
        <v>25286</v>
      </c>
      <c r="U25287" s="1" t="s">
        <v>178</v>
      </c>
      <c r="V25287" s="1"/>
      <c r="W25287" s="2"/>
      <c r="X25287">
        <v>25286</v>
      </c>
      <c r="Y25287" s="1" t="s">
        <v>179</v>
      </c>
      <c r="Z25287" s="1"/>
      <c r="AA25287" s="2"/>
    </row>
    <row r="25288" spans="8:27">
      <c r="H25288">
        <v>25287</v>
      </c>
      <c r="I25288" s="1" t="s">
        <v>752</v>
      </c>
      <c r="J25288" s="1"/>
      <c r="K25288" s="2"/>
      <c r="L25288">
        <v>25287</v>
      </c>
      <c r="M25288" s="1" t="s">
        <v>753</v>
      </c>
      <c r="N25288" s="1"/>
      <c r="O25288" s="2"/>
      <c r="P25288">
        <v>25287</v>
      </c>
      <c r="Q25288" s="1" t="s">
        <v>754</v>
      </c>
      <c r="R25288" s="1"/>
      <c r="S25288" s="2"/>
      <c r="T25288">
        <v>25287</v>
      </c>
      <c r="U25288" s="1" t="s">
        <v>178</v>
      </c>
      <c r="V25288" s="1"/>
      <c r="W25288" s="2"/>
      <c r="X25288">
        <v>25287</v>
      </c>
      <c r="Y25288" s="1" t="s">
        <v>179</v>
      </c>
      <c r="Z25288" s="1"/>
      <c r="AA25288" s="2"/>
    </row>
    <row r="25289" spans="8:27">
      <c r="H25289">
        <v>25288</v>
      </c>
      <c r="I25289" s="1" t="s">
        <v>752</v>
      </c>
      <c r="J25289" s="1"/>
      <c r="K25289" s="2"/>
      <c r="L25289">
        <v>25288</v>
      </c>
      <c r="M25289" s="1" t="s">
        <v>753</v>
      </c>
      <c r="N25289" s="1"/>
      <c r="O25289" s="2"/>
      <c r="P25289">
        <v>25288</v>
      </c>
      <c r="Q25289" s="1" t="s">
        <v>754</v>
      </c>
      <c r="R25289" s="1"/>
      <c r="S25289" s="2"/>
      <c r="T25289">
        <v>25288</v>
      </c>
      <c r="U25289" s="1" t="s">
        <v>178</v>
      </c>
      <c r="V25289" s="1"/>
      <c r="W25289" s="2"/>
      <c r="X25289">
        <v>25288</v>
      </c>
      <c r="Y25289" s="1" t="s">
        <v>179</v>
      </c>
      <c r="Z25289" s="1"/>
      <c r="AA25289" s="2"/>
    </row>
    <row r="25290" spans="8:27">
      <c r="H25290">
        <v>25289</v>
      </c>
      <c r="I25290" s="1" t="s">
        <v>752</v>
      </c>
      <c r="J25290" s="1"/>
      <c r="K25290" s="2"/>
      <c r="L25290">
        <v>25289</v>
      </c>
      <c r="M25290" s="1" t="s">
        <v>753</v>
      </c>
      <c r="N25290" s="1"/>
      <c r="O25290" s="2"/>
      <c r="P25290">
        <v>25289</v>
      </c>
      <c r="Q25290" s="1" t="s">
        <v>754</v>
      </c>
      <c r="R25290" s="1"/>
      <c r="S25290" s="2"/>
      <c r="T25290">
        <v>25289</v>
      </c>
      <c r="U25290" s="1" t="s">
        <v>178</v>
      </c>
      <c r="V25290" s="1"/>
      <c r="W25290" s="2"/>
      <c r="X25290">
        <v>25289</v>
      </c>
      <c r="Y25290" s="1" t="s">
        <v>179</v>
      </c>
      <c r="Z25290" s="1"/>
      <c r="AA25290" s="2"/>
    </row>
    <row r="25291" spans="8:27">
      <c r="H25291">
        <v>25290</v>
      </c>
      <c r="I25291" s="1" t="s">
        <v>752</v>
      </c>
      <c r="J25291" s="1"/>
      <c r="K25291" s="2"/>
      <c r="L25291">
        <v>25290</v>
      </c>
      <c r="M25291" s="1" t="s">
        <v>753</v>
      </c>
      <c r="N25291" s="1"/>
      <c r="O25291" s="2"/>
      <c r="P25291">
        <v>25290</v>
      </c>
      <c r="Q25291" s="1" t="s">
        <v>754</v>
      </c>
      <c r="R25291" s="1"/>
      <c r="S25291" s="2"/>
      <c r="T25291">
        <v>25290</v>
      </c>
      <c r="U25291" s="1" t="s">
        <v>178</v>
      </c>
      <c r="V25291" s="1"/>
      <c r="W25291" s="2"/>
      <c r="X25291">
        <v>25290</v>
      </c>
      <c r="Y25291" s="1" t="s">
        <v>179</v>
      </c>
      <c r="Z25291" s="1"/>
      <c r="AA25291" s="2"/>
    </row>
    <row r="25292" spans="8:27">
      <c r="H25292">
        <v>25291</v>
      </c>
      <c r="I25292" s="1" t="s">
        <v>752</v>
      </c>
      <c r="J25292" s="1"/>
      <c r="K25292" s="2"/>
      <c r="L25292">
        <v>25291</v>
      </c>
      <c r="M25292" s="1" t="s">
        <v>753</v>
      </c>
      <c r="N25292" s="1"/>
      <c r="O25292" s="2"/>
      <c r="P25292">
        <v>25291</v>
      </c>
      <c r="Q25292" s="1" t="s">
        <v>754</v>
      </c>
      <c r="R25292" s="1"/>
      <c r="S25292" s="2"/>
      <c r="T25292">
        <v>25291</v>
      </c>
      <c r="U25292" s="1" t="s">
        <v>178</v>
      </c>
      <c r="V25292" s="1"/>
      <c r="W25292" s="2"/>
      <c r="X25292">
        <v>25291</v>
      </c>
      <c r="Y25292" s="1" t="s">
        <v>179</v>
      </c>
      <c r="Z25292" s="1"/>
      <c r="AA25292" s="2"/>
    </row>
    <row r="25293" spans="8:27">
      <c r="H25293">
        <v>25292</v>
      </c>
      <c r="I25293" s="1" t="s">
        <v>752</v>
      </c>
      <c r="J25293" s="1"/>
      <c r="K25293" s="2"/>
      <c r="L25293">
        <v>25292</v>
      </c>
      <c r="M25293" s="1" t="s">
        <v>753</v>
      </c>
      <c r="N25293" s="1"/>
      <c r="O25293" s="2"/>
      <c r="P25293">
        <v>25292</v>
      </c>
      <c r="Q25293" s="1" t="s">
        <v>754</v>
      </c>
      <c r="R25293" s="1"/>
      <c r="S25293" s="2"/>
      <c r="T25293">
        <v>25292</v>
      </c>
      <c r="U25293" s="1" t="s">
        <v>178</v>
      </c>
      <c r="V25293" s="1"/>
      <c r="W25293" s="2"/>
      <c r="X25293">
        <v>25292</v>
      </c>
      <c r="Y25293" s="1" t="s">
        <v>179</v>
      </c>
      <c r="Z25293" s="1"/>
      <c r="AA25293" s="2"/>
    </row>
    <row r="25294" spans="8:27">
      <c r="H25294">
        <v>25293</v>
      </c>
      <c r="I25294" s="1" t="s">
        <v>752</v>
      </c>
      <c r="J25294" s="1"/>
      <c r="K25294" s="2"/>
      <c r="L25294">
        <v>25293</v>
      </c>
      <c r="M25294" s="1" t="s">
        <v>753</v>
      </c>
      <c r="N25294" s="1"/>
      <c r="O25294" s="2"/>
      <c r="P25294">
        <v>25293</v>
      </c>
      <c r="Q25294" s="1" t="s">
        <v>754</v>
      </c>
      <c r="R25294" s="1"/>
      <c r="S25294" s="2"/>
      <c r="T25294">
        <v>25293</v>
      </c>
      <c r="U25294" s="1" t="s">
        <v>178</v>
      </c>
      <c r="V25294" s="1"/>
      <c r="W25294" s="2"/>
      <c r="X25294">
        <v>25293</v>
      </c>
      <c r="Y25294" s="1" t="s">
        <v>179</v>
      </c>
      <c r="Z25294" s="1"/>
      <c r="AA25294" s="2"/>
    </row>
    <row r="25295" spans="8:27">
      <c r="H25295">
        <v>25294</v>
      </c>
      <c r="I25295" s="1" t="s">
        <v>752</v>
      </c>
      <c r="J25295" s="1"/>
      <c r="K25295" s="2"/>
      <c r="L25295">
        <v>25294</v>
      </c>
      <c r="M25295" s="1" t="s">
        <v>753</v>
      </c>
      <c r="N25295" s="1"/>
      <c r="O25295" s="2"/>
      <c r="P25295">
        <v>25294</v>
      </c>
      <c r="Q25295" s="1" t="s">
        <v>754</v>
      </c>
      <c r="R25295" s="1"/>
      <c r="S25295" s="2"/>
      <c r="T25295">
        <v>25294</v>
      </c>
      <c r="U25295" s="1" t="s">
        <v>178</v>
      </c>
      <c r="V25295" s="1"/>
      <c r="W25295" s="2"/>
      <c r="X25295">
        <v>25294</v>
      </c>
      <c r="Y25295" s="1" t="s">
        <v>179</v>
      </c>
      <c r="Z25295" s="1"/>
      <c r="AA25295" s="2"/>
    </row>
    <row r="25296" spans="8:27">
      <c r="H25296">
        <v>25295</v>
      </c>
      <c r="I25296" s="1" t="s">
        <v>752</v>
      </c>
      <c r="J25296" s="1"/>
      <c r="K25296" s="2"/>
      <c r="L25296">
        <v>25295</v>
      </c>
      <c r="M25296" s="1" t="s">
        <v>753</v>
      </c>
      <c r="N25296" s="1"/>
      <c r="O25296" s="2"/>
      <c r="P25296">
        <v>25295</v>
      </c>
      <c r="Q25296" s="1" t="s">
        <v>754</v>
      </c>
      <c r="R25296" s="1"/>
      <c r="S25296" s="2"/>
      <c r="T25296">
        <v>25295</v>
      </c>
      <c r="U25296" s="1" t="s">
        <v>178</v>
      </c>
      <c r="V25296" s="1"/>
      <c r="W25296" s="2"/>
      <c r="X25296">
        <v>25295</v>
      </c>
      <c r="Y25296" s="1" t="s">
        <v>179</v>
      </c>
      <c r="Z25296" s="1"/>
      <c r="AA25296" s="2"/>
    </row>
    <row r="25297" spans="8:27">
      <c r="H25297">
        <v>25296</v>
      </c>
      <c r="I25297" s="1" t="s">
        <v>752</v>
      </c>
      <c r="J25297" s="1"/>
      <c r="K25297" s="2"/>
      <c r="L25297">
        <v>25296</v>
      </c>
      <c r="M25297" s="1" t="s">
        <v>753</v>
      </c>
      <c r="N25297" s="1"/>
      <c r="O25297" s="2"/>
      <c r="P25297">
        <v>25296</v>
      </c>
      <c r="Q25297" s="1" t="s">
        <v>754</v>
      </c>
      <c r="R25297" s="1"/>
      <c r="S25297" s="2"/>
      <c r="T25297">
        <v>25296</v>
      </c>
      <c r="U25297" s="1" t="s">
        <v>178</v>
      </c>
      <c r="V25297" s="1"/>
      <c r="W25297" s="2"/>
      <c r="X25297">
        <v>25296</v>
      </c>
      <c r="Y25297" s="1" t="s">
        <v>179</v>
      </c>
      <c r="Z25297" s="1"/>
      <c r="AA25297" s="2"/>
    </row>
    <row r="25298" spans="8:27">
      <c r="H25298">
        <v>25297</v>
      </c>
      <c r="I25298" s="1" t="s">
        <v>752</v>
      </c>
      <c r="J25298" s="1"/>
      <c r="K25298" s="2"/>
      <c r="L25298">
        <v>25297</v>
      </c>
      <c r="M25298" s="1" t="s">
        <v>753</v>
      </c>
      <c r="N25298" s="1"/>
      <c r="O25298" s="2"/>
      <c r="P25298">
        <v>25297</v>
      </c>
      <c r="Q25298" s="1" t="s">
        <v>754</v>
      </c>
      <c r="R25298" s="1"/>
      <c r="S25298" s="2"/>
      <c r="T25298">
        <v>25297</v>
      </c>
      <c r="U25298" s="1" t="s">
        <v>178</v>
      </c>
      <c r="V25298" s="1"/>
      <c r="W25298" s="2"/>
      <c r="X25298">
        <v>25297</v>
      </c>
      <c r="Y25298" s="1" t="s">
        <v>179</v>
      </c>
      <c r="Z25298" s="1"/>
      <c r="AA25298" s="2"/>
    </row>
    <row r="25299" spans="8:27">
      <c r="H25299">
        <v>25298</v>
      </c>
      <c r="I25299" s="1" t="s">
        <v>752</v>
      </c>
      <c r="J25299" s="1"/>
      <c r="K25299" s="2"/>
      <c r="L25299">
        <v>25298</v>
      </c>
      <c r="M25299" s="1" t="s">
        <v>753</v>
      </c>
      <c r="N25299" s="1"/>
      <c r="O25299" s="2"/>
      <c r="P25299">
        <v>25298</v>
      </c>
      <c r="Q25299" s="1" t="s">
        <v>754</v>
      </c>
      <c r="R25299" s="1"/>
      <c r="S25299" s="2"/>
      <c r="T25299">
        <v>25298</v>
      </c>
      <c r="U25299" s="1" t="s">
        <v>178</v>
      </c>
      <c r="V25299" s="1"/>
      <c r="W25299" s="2"/>
      <c r="X25299">
        <v>25298</v>
      </c>
      <c r="Y25299" s="1" t="s">
        <v>179</v>
      </c>
      <c r="Z25299" s="1"/>
      <c r="AA25299" s="2"/>
    </row>
    <row r="25300" spans="8:27">
      <c r="H25300">
        <v>25299</v>
      </c>
      <c r="I25300" s="1" t="s">
        <v>752</v>
      </c>
      <c r="J25300" s="1"/>
      <c r="K25300" s="2"/>
      <c r="L25300">
        <v>25299</v>
      </c>
      <c r="M25300" s="1" t="s">
        <v>753</v>
      </c>
      <c r="N25300" s="1"/>
      <c r="O25300" s="2"/>
      <c r="P25300">
        <v>25299</v>
      </c>
      <c r="Q25300" s="1" t="s">
        <v>754</v>
      </c>
      <c r="R25300" s="1"/>
      <c r="S25300" s="2"/>
      <c r="T25300">
        <v>25299</v>
      </c>
      <c r="U25300" s="1" t="s">
        <v>178</v>
      </c>
      <c r="V25300" s="1"/>
      <c r="W25300" s="2"/>
      <c r="X25300">
        <v>25299</v>
      </c>
      <c r="Y25300" s="1" t="s">
        <v>179</v>
      </c>
      <c r="Z25300" s="1"/>
      <c r="AA25300" s="2"/>
    </row>
    <row r="25301" spans="8:27">
      <c r="H25301">
        <v>25300</v>
      </c>
      <c r="I25301" s="1" t="s">
        <v>752</v>
      </c>
      <c r="J25301" s="1"/>
      <c r="K25301" s="2"/>
      <c r="L25301">
        <v>25300</v>
      </c>
      <c r="M25301" s="1" t="s">
        <v>753</v>
      </c>
      <c r="N25301" s="1"/>
      <c r="O25301" s="2"/>
      <c r="P25301">
        <v>25300</v>
      </c>
      <c r="Q25301" s="1" t="s">
        <v>754</v>
      </c>
      <c r="R25301" s="1"/>
      <c r="S25301" s="2"/>
      <c r="T25301">
        <v>25300</v>
      </c>
      <c r="U25301" s="1" t="s">
        <v>178</v>
      </c>
      <c r="V25301" s="1"/>
      <c r="W25301" s="2"/>
      <c r="X25301">
        <v>25300</v>
      </c>
      <c r="Y25301" s="1" t="s">
        <v>179</v>
      </c>
      <c r="Z25301" s="1"/>
      <c r="AA25301" s="2"/>
    </row>
    <row r="25302" spans="8:27">
      <c r="H25302">
        <v>25301</v>
      </c>
      <c r="I25302" s="1" t="s">
        <v>752</v>
      </c>
      <c r="J25302" s="1"/>
      <c r="K25302" s="2"/>
      <c r="L25302">
        <v>25301</v>
      </c>
      <c r="M25302" s="1" t="s">
        <v>753</v>
      </c>
      <c r="N25302" s="1"/>
      <c r="O25302" s="2"/>
      <c r="P25302">
        <v>25301</v>
      </c>
      <c r="Q25302" s="1" t="s">
        <v>754</v>
      </c>
      <c r="R25302" s="1"/>
      <c r="S25302" s="2"/>
      <c r="T25302">
        <v>25301</v>
      </c>
      <c r="U25302" s="1" t="s">
        <v>178</v>
      </c>
      <c r="V25302" s="1"/>
      <c r="W25302" s="2"/>
      <c r="X25302">
        <v>25301</v>
      </c>
      <c r="Y25302" s="1" t="s">
        <v>179</v>
      </c>
      <c r="Z25302" s="1"/>
      <c r="AA25302" s="2"/>
    </row>
    <row r="25303" spans="8:27">
      <c r="H25303">
        <v>25302</v>
      </c>
      <c r="I25303" s="1" t="s">
        <v>752</v>
      </c>
      <c r="J25303" s="1"/>
      <c r="K25303" s="2"/>
      <c r="L25303">
        <v>25302</v>
      </c>
      <c r="M25303" s="1" t="s">
        <v>753</v>
      </c>
      <c r="N25303" s="1"/>
      <c r="O25303" s="2"/>
      <c r="P25303">
        <v>25302</v>
      </c>
      <c r="Q25303" s="1" t="s">
        <v>754</v>
      </c>
      <c r="R25303" s="1"/>
      <c r="S25303" s="2"/>
      <c r="T25303">
        <v>25302</v>
      </c>
      <c r="U25303" s="1" t="s">
        <v>178</v>
      </c>
      <c r="V25303" s="1"/>
      <c r="W25303" s="2"/>
      <c r="X25303">
        <v>25302</v>
      </c>
      <c r="Y25303" s="1" t="s">
        <v>179</v>
      </c>
      <c r="Z25303" s="1"/>
      <c r="AA25303" s="2"/>
    </row>
    <row r="25304" spans="8:27">
      <c r="H25304">
        <v>25303</v>
      </c>
      <c r="I25304" s="1" t="s">
        <v>752</v>
      </c>
      <c r="J25304" s="1"/>
      <c r="K25304" s="2"/>
      <c r="L25304">
        <v>25303</v>
      </c>
      <c r="M25304" s="1" t="s">
        <v>753</v>
      </c>
      <c r="N25304" s="1"/>
      <c r="O25304" s="2"/>
      <c r="P25304">
        <v>25303</v>
      </c>
      <c r="Q25304" s="1" t="s">
        <v>754</v>
      </c>
      <c r="R25304" s="1"/>
      <c r="S25304" s="2"/>
      <c r="T25304">
        <v>25303</v>
      </c>
      <c r="U25304" s="1" t="s">
        <v>178</v>
      </c>
      <c r="V25304" s="1"/>
      <c r="W25304" s="2"/>
      <c r="X25304">
        <v>25303</v>
      </c>
      <c r="Y25304" s="1" t="s">
        <v>179</v>
      </c>
      <c r="Z25304" s="1"/>
      <c r="AA25304" s="2"/>
    </row>
    <row r="25305" spans="8:27">
      <c r="H25305">
        <v>25304</v>
      </c>
      <c r="I25305" s="1" t="s">
        <v>752</v>
      </c>
      <c r="J25305" s="1"/>
      <c r="K25305" s="2"/>
      <c r="L25305">
        <v>25304</v>
      </c>
      <c r="M25305" s="1" t="s">
        <v>753</v>
      </c>
      <c r="N25305" s="1"/>
      <c r="O25305" s="2"/>
      <c r="P25305">
        <v>25304</v>
      </c>
      <c r="Q25305" s="1" t="s">
        <v>754</v>
      </c>
      <c r="R25305" s="1"/>
      <c r="S25305" s="2"/>
      <c r="T25305">
        <v>25304</v>
      </c>
      <c r="U25305" s="1" t="s">
        <v>178</v>
      </c>
      <c r="V25305" s="1"/>
      <c r="W25305" s="2"/>
      <c r="X25305">
        <v>25304</v>
      </c>
      <c r="Y25305" s="1" t="s">
        <v>179</v>
      </c>
      <c r="Z25305" s="1"/>
      <c r="AA25305" s="2"/>
    </row>
    <row r="25306" spans="8:27">
      <c r="H25306">
        <v>25305</v>
      </c>
      <c r="I25306" s="1" t="s">
        <v>752</v>
      </c>
      <c r="J25306" s="1"/>
      <c r="K25306" s="2"/>
      <c r="L25306">
        <v>25305</v>
      </c>
      <c r="M25306" s="1" t="s">
        <v>753</v>
      </c>
      <c r="N25306" s="1"/>
      <c r="O25306" s="2"/>
      <c r="P25306">
        <v>25305</v>
      </c>
      <c r="Q25306" s="1" t="s">
        <v>754</v>
      </c>
      <c r="R25306" s="1"/>
      <c r="S25306" s="2"/>
      <c r="T25306">
        <v>25305</v>
      </c>
      <c r="U25306" s="1" t="s">
        <v>178</v>
      </c>
      <c r="V25306" s="1"/>
      <c r="W25306" s="2"/>
      <c r="X25306">
        <v>25305</v>
      </c>
      <c r="Y25306" s="1" t="s">
        <v>179</v>
      </c>
      <c r="Z25306" s="1"/>
      <c r="AA25306" s="2"/>
    </row>
    <row r="25307" spans="8:27">
      <c r="H25307">
        <v>25306</v>
      </c>
      <c r="I25307" s="1" t="s">
        <v>752</v>
      </c>
      <c r="J25307" s="1"/>
      <c r="K25307" s="2"/>
      <c r="L25307">
        <v>25306</v>
      </c>
      <c r="M25307" s="1" t="s">
        <v>753</v>
      </c>
      <c r="N25307" s="1"/>
      <c r="O25307" s="2"/>
      <c r="P25307">
        <v>25306</v>
      </c>
      <c r="Q25307" s="1" t="s">
        <v>754</v>
      </c>
      <c r="R25307" s="1"/>
      <c r="S25307" s="2"/>
      <c r="T25307">
        <v>25306</v>
      </c>
      <c r="U25307" s="1" t="s">
        <v>178</v>
      </c>
      <c r="V25307" s="1"/>
      <c r="W25307" s="2"/>
      <c r="X25307">
        <v>25306</v>
      </c>
      <c r="Y25307" s="1" t="s">
        <v>179</v>
      </c>
      <c r="Z25307" s="1"/>
      <c r="AA25307" s="2"/>
    </row>
    <row r="25308" spans="8:27">
      <c r="H25308">
        <v>25307</v>
      </c>
      <c r="I25308" s="1" t="s">
        <v>752</v>
      </c>
      <c r="J25308" s="1"/>
      <c r="K25308" s="2"/>
      <c r="L25308">
        <v>25307</v>
      </c>
      <c r="M25308" s="1" t="s">
        <v>753</v>
      </c>
      <c r="N25308" s="1"/>
      <c r="O25308" s="2"/>
      <c r="P25308">
        <v>25307</v>
      </c>
      <c r="Q25308" s="1" t="s">
        <v>754</v>
      </c>
      <c r="R25308" s="1"/>
      <c r="S25308" s="2"/>
      <c r="T25308">
        <v>25307</v>
      </c>
      <c r="U25308" s="1" t="s">
        <v>178</v>
      </c>
      <c r="V25308" s="1"/>
      <c r="W25308" s="2"/>
      <c r="X25308">
        <v>25307</v>
      </c>
      <c r="Y25308" s="1" t="s">
        <v>179</v>
      </c>
      <c r="Z25308" s="1"/>
      <c r="AA25308" s="2"/>
    </row>
    <row r="25309" spans="8:27">
      <c r="H25309">
        <v>25308</v>
      </c>
      <c r="I25309" s="1" t="s">
        <v>752</v>
      </c>
      <c r="J25309" s="1"/>
      <c r="K25309" s="2"/>
      <c r="L25309">
        <v>25308</v>
      </c>
      <c r="M25309" s="1" t="s">
        <v>753</v>
      </c>
      <c r="N25309" s="1"/>
      <c r="O25309" s="2"/>
      <c r="P25309">
        <v>25308</v>
      </c>
      <c r="Q25309" s="1" t="s">
        <v>754</v>
      </c>
      <c r="R25309" s="1"/>
      <c r="S25309" s="2"/>
      <c r="T25309">
        <v>25308</v>
      </c>
      <c r="U25309" s="1" t="s">
        <v>178</v>
      </c>
      <c r="V25309" s="1"/>
      <c r="W25309" s="2"/>
      <c r="X25309">
        <v>25308</v>
      </c>
      <c r="Y25309" s="1" t="s">
        <v>179</v>
      </c>
      <c r="Z25309" s="1"/>
      <c r="AA25309" s="2"/>
    </row>
    <row r="25310" spans="8:27">
      <c r="H25310">
        <v>25309</v>
      </c>
      <c r="I25310" s="1" t="s">
        <v>752</v>
      </c>
      <c r="J25310" s="1"/>
      <c r="K25310" s="2"/>
      <c r="L25310">
        <v>25309</v>
      </c>
      <c r="M25310" s="1" t="s">
        <v>753</v>
      </c>
      <c r="N25310" s="1"/>
      <c r="O25310" s="2"/>
      <c r="P25310">
        <v>25309</v>
      </c>
      <c r="Q25310" s="1" t="s">
        <v>754</v>
      </c>
      <c r="R25310" s="1"/>
      <c r="S25310" s="2"/>
      <c r="T25310">
        <v>25309</v>
      </c>
      <c r="U25310" s="1" t="s">
        <v>178</v>
      </c>
      <c r="V25310" s="1"/>
      <c r="W25310" s="2"/>
      <c r="X25310">
        <v>25309</v>
      </c>
      <c r="Y25310" s="1" t="s">
        <v>179</v>
      </c>
      <c r="Z25310" s="1"/>
      <c r="AA25310" s="2"/>
    </row>
    <row r="25311" spans="8:27">
      <c r="H25311">
        <v>25310</v>
      </c>
      <c r="I25311" s="1" t="s">
        <v>752</v>
      </c>
      <c r="J25311" s="1"/>
      <c r="K25311" s="2"/>
      <c r="L25311">
        <v>25310</v>
      </c>
      <c r="M25311" s="1" t="s">
        <v>753</v>
      </c>
      <c r="N25311" s="1"/>
      <c r="O25311" s="2"/>
      <c r="P25311">
        <v>25310</v>
      </c>
      <c r="Q25311" s="1" t="s">
        <v>754</v>
      </c>
      <c r="R25311" s="1"/>
      <c r="S25311" s="2"/>
      <c r="T25311">
        <v>25310</v>
      </c>
      <c r="U25311" s="1" t="s">
        <v>178</v>
      </c>
      <c r="V25311" s="1"/>
      <c r="W25311" s="2"/>
      <c r="X25311">
        <v>25310</v>
      </c>
      <c r="Y25311" s="1" t="s">
        <v>179</v>
      </c>
      <c r="Z25311" s="1"/>
      <c r="AA25311" s="2"/>
    </row>
    <row r="25312" spans="8:27">
      <c r="H25312">
        <v>25311</v>
      </c>
      <c r="I25312" s="1" t="s">
        <v>752</v>
      </c>
      <c r="J25312" s="1"/>
      <c r="K25312" s="2"/>
      <c r="L25312">
        <v>25311</v>
      </c>
      <c r="M25312" s="1" t="s">
        <v>753</v>
      </c>
      <c r="N25312" s="1"/>
      <c r="O25312" s="2"/>
      <c r="P25312">
        <v>25311</v>
      </c>
      <c r="Q25312" s="1" t="s">
        <v>754</v>
      </c>
      <c r="R25312" s="1"/>
      <c r="S25312" s="2"/>
      <c r="T25312">
        <v>25311</v>
      </c>
      <c r="U25312" s="1" t="s">
        <v>178</v>
      </c>
      <c r="V25312" s="1"/>
      <c r="W25312" s="2"/>
      <c r="X25312">
        <v>25311</v>
      </c>
      <c r="Y25312" s="1" t="s">
        <v>179</v>
      </c>
      <c r="Z25312" s="1"/>
      <c r="AA25312" s="2"/>
    </row>
    <row r="25313" spans="8:27">
      <c r="H25313">
        <v>25312</v>
      </c>
      <c r="I25313" s="1" t="s">
        <v>752</v>
      </c>
      <c r="J25313" s="1"/>
      <c r="K25313" s="2"/>
      <c r="L25313">
        <v>25312</v>
      </c>
      <c r="M25313" s="1" t="s">
        <v>753</v>
      </c>
      <c r="N25313" s="1"/>
      <c r="O25313" s="2"/>
      <c r="P25313">
        <v>25312</v>
      </c>
      <c r="Q25313" s="1" t="s">
        <v>754</v>
      </c>
      <c r="R25313" s="1"/>
      <c r="S25313" s="2"/>
      <c r="T25313">
        <v>25312</v>
      </c>
      <c r="U25313" s="1" t="s">
        <v>178</v>
      </c>
      <c r="V25313" s="1"/>
      <c r="W25313" s="2"/>
      <c r="X25313">
        <v>25312</v>
      </c>
      <c r="Y25313" s="1" t="s">
        <v>179</v>
      </c>
      <c r="Z25313" s="1"/>
      <c r="AA25313" s="2"/>
    </row>
    <row r="25314" spans="8:27">
      <c r="H25314">
        <v>25313</v>
      </c>
      <c r="I25314" s="1" t="s">
        <v>752</v>
      </c>
      <c r="J25314" s="1"/>
      <c r="K25314" s="2"/>
      <c r="L25314">
        <v>25313</v>
      </c>
      <c r="M25314" s="1" t="s">
        <v>753</v>
      </c>
      <c r="N25314" s="1"/>
      <c r="O25314" s="2"/>
      <c r="P25314">
        <v>25313</v>
      </c>
      <c r="Q25314" s="1" t="s">
        <v>754</v>
      </c>
      <c r="R25314" s="1"/>
      <c r="S25314" s="2"/>
      <c r="T25314">
        <v>25313</v>
      </c>
      <c r="U25314" s="1" t="s">
        <v>178</v>
      </c>
      <c r="V25314" s="1"/>
      <c r="W25314" s="2"/>
      <c r="X25314">
        <v>25313</v>
      </c>
      <c r="Y25314" s="1" t="s">
        <v>179</v>
      </c>
      <c r="Z25314" s="1"/>
      <c r="AA25314" s="2"/>
    </row>
    <row r="25315" spans="8:27">
      <c r="H25315">
        <v>25314</v>
      </c>
      <c r="I25315" s="1" t="s">
        <v>752</v>
      </c>
      <c r="J25315" s="1"/>
      <c r="K25315" s="2"/>
      <c r="L25315">
        <v>25314</v>
      </c>
      <c r="M25315" s="1" t="s">
        <v>753</v>
      </c>
      <c r="N25315" s="1"/>
      <c r="O25315" s="2"/>
      <c r="P25315">
        <v>25314</v>
      </c>
      <c r="Q25315" s="1" t="s">
        <v>754</v>
      </c>
      <c r="R25315" s="1"/>
      <c r="S25315" s="2"/>
      <c r="T25315">
        <v>25314</v>
      </c>
      <c r="U25315" s="1" t="s">
        <v>178</v>
      </c>
      <c r="V25315" s="1"/>
      <c r="W25315" s="2"/>
      <c r="X25315">
        <v>25314</v>
      </c>
      <c r="Y25315" s="1" t="s">
        <v>179</v>
      </c>
      <c r="Z25315" s="1"/>
      <c r="AA25315" s="2"/>
    </row>
    <row r="25316" spans="8:27">
      <c r="H25316">
        <v>25315</v>
      </c>
      <c r="I25316" s="1" t="s">
        <v>752</v>
      </c>
      <c r="J25316" s="1"/>
      <c r="K25316" s="2"/>
      <c r="L25316">
        <v>25315</v>
      </c>
      <c r="M25316" s="1" t="s">
        <v>753</v>
      </c>
      <c r="N25316" s="1"/>
      <c r="O25316" s="2"/>
      <c r="P25316">
        <v>25315</v>
      </c>
      <c r="Q25316" s="1" t="s">
        <v>754</v>
      </c>
      <c r="R25316" s="1"/>
      <c r="S25316" s="2"/>
      <c r="T25316">
        <v>25315</v>
      </c>
      <c r="U25316" s="1" t="s">
        <v>178</v>
      </c>
      <c r="V25316" s="1"/>
      <c r="W25316" s="2"/>
      <c r="X25316">
        <v>25315</v>
      </c>
      <c r="Y25316" s="1" t="s">
        <v>179</v>
      </c>
      <c r="Z25316" s="1"/>
      <c r="AA25316" s="2"/>
    </row>
    <row r="25317" spans="8:27">
      <c r="H25317">
        <v>25316</v>
      </c>
      <c r="I25317" s="1" t="s">
        <v>752</v>
      </c>
      <c r="J25317" s="1"/>
      <c r="K25317" s="2"/>
      <c r="L25317">
        <v>25316</v>
      </c>
      <c r="M25317" s="1" t="s">
        <v>753</v>
      </c>
      <c r="N25317" s="1"/>
      <c r="O25317" s="2"/>
      <c r="P25317">
        <v>25316</v>
      </c>
      <c r="Q25317" s="1" t="s">
        <v>754</v>
      </c>
      <c r="R25317" s="1"/>
      <c r="S25317" s="2"/>
      <c r="T25317">
        <v>25316</v>
      </c>
      <c r="U25317" s="1" t="s">
        <v>178</v>
      </c>
      <c r="V25317" s="1"/>
      <c r="W25317" s="2"/>
      <c r="X25317">
        <v>25316</v>
      </c>
      <c r="Y25317" s="1" t="s">
        <v>179</v>
      </c>
      <c r="Z25317" s="1"/>
      <c r="AA25317" s="2"/>
    </row>
    <row r="25318" spans="8:27">
      <c r="H25318">
        <v>25317</v>
      </c>
      <c r="I25318" s="1" t="s">
        <v>752</v>
      </c>
      <c r="J25318" s="1"/>
      <c r="K25318" s="2"/>
      <c r="L25318">
        <v>25317</v>
      </c>
      <c r="M25318" s="1" t="s">
        <v>753</v>
      </c>
      <c r="N25318" s="1"/>
      <c r="O25318" s="2"/>
      <c r="P25318">
        <v>25317</v>
      </c>
      <c r="Q25318" s="1" t="s">
        <v>754</v>
      </c>
      <c r="R25318" s="1"/>
      <c r="S25318" s="2"/>
      <c r="T25318">
        <v>25317</v>
      </c>
      <c r="U25318" s="1" t="s">
        <v>178</v>
      </c>
      <c r="V25318" s="1"/>
      <c r="W25318" s="2"/>
      <c r="X25318">
        <v>25317</v>
      </c>
      <c r="Y25318" s="1" t="s">
        <v>179</v>
      </c>
      <c r="Z25318" s="1"/>
      <c r="AA25318" s="2"/>
    </row>
    <row r="25319" spans="8:27">
      <c r="H25319">
        <v>25318</v>
      </c>
      <c r="I25319" s="1" t="s">
        <v>752</v>
      </c>
      <c r="J25319" s="1"/>
      <c r="K25319" s="2"/>
      <c r="L25319">
        <v>25318</v>
      </c>
      <c r="M25319" s="1" t="s">
        <v>753</v>
      </c>
      <c r="N25319" s="1"/>
      <c r="O25319" s="2"/>
      <c r="P25319">
        <v>25318</v>
      </c>
      <c r="Q25319" s="1" t="s">
        <v>754</v>
      </c>
      <c r="R25319" s="1"/>
      <c r="S25319" s="2"/>
      <c r="T25319">
        <v>25318</v>
      </c>
      <c r="U25319" s="1" t="s">
        <v>178</v>
      </c>
      <c r="V25319" s="1"/>
      <c r="W25319" s="2"/>
      <c r="X25319">
        <v>25318</v>
      </c>
      <c r="Y25319" s="1" t="s">
        <v>179</v>
      </c>
      <c r="Z25319" s="1"/>
      <c r="AA25319" s="2"/>
    </row>
    <row r="25320" spans="8:27">
      <c r="H25320">
        <v>25319</v>
      </c>
      <c r="I25320" s="1" t="s">
        <v>752</v>
      </c>
      <c r="J25320" s="1"/>
      <c r="K25320" s="2"/>
      <c r="L25320">
        <v>25319</v>
      </c>
      <c r="M25320" s="1" t="s">
        <v>753</v>
      </c>
      <c r="N25320" s="1"/>
      <c r="O25320" s="2"/>
      <c r="P25320">
        <v>25319</v>
      </c>
      <c r="Q25320" s="1" t="s">
        <v>754</v>
      </c>
      <c r="R25320" s="1"/>
      <c r="S25320" s="2"/>
      <c r="T25320">
        <v>25319</v>
      </c>
      <c r="U25320" s="1" t="s">
        <v>178</v>
      </c>
      <c r="V25320" s="1"/>
      <c r="W25320" s="2"/>
      <c r="X25320">
        <v>25319</v>
      </c>
      <c r="Y25320" s="1" t="s">
        <v>179</v>
      </c>
      <c r="Z25320" s="1"/>
      <c r="AA25320" s="2"/>
    </row>
    <row r="25321" spans="8:27">
      <c r="H25321">
        <v>25320</v>
      </c>
      <c r="I25321" s="1" t="s">
        <v>752</v>
      </c>
      <c r="J25321" s="1"/>
      <c r="K25321" s="2"/>
      <c r="L25321">
        <v>25320</v>
      </c>
      <c r="M25321" s="1" t="s">
        <v>753</v>
      </c>
      <c r="N25321" s="1"/>
      <c r="O25321" s="2"/>
      <c r="P25321">
        <v>25320</v>
      </c>
      <c r="Q25321" s="1" t="s">
        <v>754</v>
      </c>
      <c r="R25321" s="1"/>
      <c r="S25321" s="2"/>
      <c r="T25321">
        <v>25320</v>
      </c>
      <c r="U25321" s="1" t="s">
        <v>178</v>
      </c>
      <c r="V25321" s="1"/>
      <c r="W25321" s="2"/>
      <c r="X25321">
        <v>25320</v>
      </c>
      <c r="Y25321" s="1" t="s">
        <v>179</v>
      </c>
      <c r="Z25321" s="1"/>
      <c r="AA25321" s="2"/>
    </row>
    <row r="25322" spans="8:27">
      <c r="H25322">
        <v>25321</v>
      </c>
      <c r="I25322" s="1" t="s">
        <v>752</v>
      </c>
      <c r="J25322" s="1"/>
      <c r="K25322" s="2"/>
      <c r="L25322">
        <v>25321</v>
      </c>
      <c r="M25322" s="1" t="s">
        <v>753</v>
      </c>
      <c r="N25322" s="1"/>
      <c r="O25322" s="2"/>
      <c r="P25322">
        <v>25321</v>
      </c>
      <c r="Q25322" s="1" t="s">
        <v>754</v>
      </c>
      <c r="R25322" s="1"/>
      <c r="S25322" s="2"/>
      <c r="T25322">
        <v>25321</v>
      </c>
      <c r="U25322" s="1" t="s">
        <v>178</v>
      </c>
      <c r="V25322" s="1"/>
      <c r="W25322" s="2"/>
      <c r="X25322">
        <v>25321</v>
      </c>
      <c r="Y25322" s="1" t="s">
        <v>179</v>
      </c>
      <c r="Z25322" s="1"/>
      <c r="AA25322" s="2"/>
    </row>
    <row r="25323" spans="8:27">
      <c r="H25323">
        <v>25322</v>
      </c>
      <c r="I25323" s="1" t="s">
        <v>752</v>
      </c>
      <c r="J25323" s="1"/>
      <c r="K25323" s="2"/>
      <c r="L25323">
        <v>25322</v>
      </c>
      <c r="M25323" s="1" t="s">
        <v>753</v>
      </c>
      <c r="N25323" s="1"/>
      <c r="O25323" s="2"/>
      <c r="P25323">
        <v>25322</v>
      </c>
      <c r="Q25323" s="1" t="s">
        <v>754</v>
      </c>
      <c r="R25323" s="1"/>
      <c r="S25323" s="2"/>
      <c r="T25323">
        <v>25322</v>
      </c>
      <c r="U25323" s="1" t="s">
        <v>178</v>
      </c>
      <c r="V25323" s="1"/>
      <c r="W25323" s="2"/>
      <c r="X25323">
        <v>25322</v>
      </c>
      <c r="Y25323" s="1" t="s">
        <v>179</v>
      </c>
      <c r="Z25323" s="1"/>
      <c r="AA25323" s="2"/>
    </row>
    <row r="25324" spans="8:27">
      <c r="H25324">
        <v>25323</v>
      </c>
      <c r="I25324" s="1" t="s">
        <v>752</v>
      </c>
      <c r="J25324" s="1"/>
      <c r="K25324" s="2"/>
      <c r="L25324">
        <v>25323</v>
      </c>
      <c r="M25324" s="1" t="s">
        <v>753</v>
      </c>
      <c r="N25324" s="1"/>
      <c r="O25324" s="2"/>
      <c r="P25324">
        <v>25323</v>
      </c>
      <c r="Q25324" s="1" t="s">
        <v>754</v>
      </c>
      <c r="R25324" s="1"/>
      <c r="S25324" s="2"/>
      <c r="T25324">
        <v>25323</v>
      </c>
      <c r="U25324" s="1" t="s">
        <v>178</v>
      </c>
      <c r="V25324" s="1"/>
      <c r="W25324" s="2"/>
      <c r="X25324">
        <v>25323</v>
      </c>
      <c r="Y25324" s="1" t="s">
        <v>179</v>
      </c>
      <c r="Z25324" s="1"/>
      <c r="AA25324" s="2"/>
    </row>
    <row r="25325" spans="8:27">
      <c r="H25325">
        <v>25324</v>
      </c>
      <c r="I25325" s="1" t="s">
        <v>752</v>
      </c>
      <c r="J25325" s="1"/>
      <c r="K25325" s="2"/>
      <c r="L25325">
        <v>25324</v>
      </c>
      <c r="M25325" s="1" t="s">
        <v>753</v>
      </c>
      <c r="N25325" s="1"/>
      <c r="O25325" s="2"/>
      <c r="P25325">
        <v>25324</v>
      </c>
      <c r="Q25325" s="1" t="s">
        <v>754</v>
      </c>
      <c r="R25325" s="1"/>
      <c r="S25325" s="2"/>
      <c r="T25325">
        <v>25324</v>
      </c>
      <c r="U25325" s="1" t="s">
        <v>178</v>
      </c>
      <c r="V25325" s="1"/>
      <c r="W25325" s="2"/>
      <c r="X25325">
        <v>25324</v>
      </c>
      <c r="Y25325" s="1" t="s">
        <v>179</v>
      </c>
      <c r="Z25325" s="1"/>
      <c r="AA25325" s="2"/>
    </row>
    <row r="25326" spans="8:27">
      <c r="H25326">
        <v>25325</v>
      </c>
      <c r="I25326" s="1" t="s">
        <v>752</v>
      </c>
      <c r="J25326" s="1"/>
      <c r="K25326" s="2"/>
      <c r="L25326">
        <v>25325</v>
      </c>
      <c r="M25326" s="1" t="s">
        <v>753</v>
      </c>
      <c r="N25326" s="1"/>
      <c r="O25326" s="2"/>
      <c r="P25326">
        <v>25325</v>
      </c>
      <c r="Q25326" s="1" t="s">
        <v>754</v>
      </c>
      <c r="R25326" s="1"/>
      <c r="S25326" s="2"/>
      <c r="T25326">
        <v>25325</v>
      </c>
      <c r="U25326" s="1" t="s">
        <v>178</v>
      </c>
      <c r="V25326" s="1"/>
      <c r="W25326" s="2"/>
      <c r="X25326">
        <v>25325</v>
      </c>
      <c r="Y25326" s="1" t="s">
        <v>179</v>
      </c>
      <c r="Z25326" s="1"/>
      <c r="AA25326" s="2"/>
    </row>
    <row r="25327" spans="8:27">
      <c r="H25327">
        <v>25326</v>
      </c>
      <c r="I25327" s="1" t="s">
        <v>752</v>
      </c>
      <c r="J25327" s="1"/>
      <c r="K25327" s="2"/>
      <c r="L25327">
        <v>25326</v>
      </c>
      <c r="M25327" s="1" t="s">
        <v>753</v>
      </c>
      <c r="N25327" s="1"/>
      <c r="O25327" s="2"/>
      <c r="P25327">
        <v>25326</v>
      </c>
      <c r="Q25327" s="1" t="s">
        <v>754</v>
      </c>
      <c r="R25327" s="1"/>
      <c r="S25327" s="2"/>
      <c r="T25327">
        <v>25326</v>
      </c>
      <c r="U25327" s="1" t="s">
        <v>178</v>
      </c>
      <c r="V25327" s="1"/>
      <c r="W25327" s="2"/>
      <c r="X25327">
        <v>25326</v>
      </c>
      <c r="Y25327" s="1" t="s">
        <v>179</v>
      </c>
      <c r="Z25327" s="1"/>
      <c r="AA25327" s="2"/>
    </row>
    <row r="25328" spans="8:27">
      <c r="H25328">
        <v>25327</v>
      </c>
      <c r="I25328" s="1" t="s">
        <v>752</v>
      </c>
      <c r="J25328" s="1"/>
      <c r="K25328" s="2"/>
      <c r="L25328">
        <v>25327</v>
      </c>
      <c r="M25328" s="1" t="s">
        <v>753</v>
      </c>
      <c r="N25328" s="1"/>
      <c r="O25328" s="2"/>
      <c r="P25328">
        <v>25327</v>
      </c>
      <c r="Q25328" s="1" t="s">
        <v>754</v>
      </c>
      <c r="R25328" s="1"/>
      <c r="S25328" s="2"/>
      <c r="T25328">
        <v>25327</v>
      </c>
      <c r="U25328" s="1" t="s">
        <v>178</v>
      </c>
      <c r="V25328" s="1"/>
      <c r="W25328" s="2"/>
      <c r="X25328">
        <v>25327</v>
      </c>
      <c r="Y25328" s="1" t="s">
        <v>179</v>
      </c>
      <c r="Z25328" s="1"/>
      <c r="AA25328" s="2"/>
    </row>
    <row r="25329" spans="8:27">
      <c r="H25329">
        <v>25328</v>
      </c>
      <c r="I25329" s="1" t="s">
        <v>752</v>
      </c>
      <c r="J25329" s="1"/>
      <c r="K25329" s="2"/>
      <c r="L25329">
        <v>25328</v>
      </c>
      <c r="M25329" s="1" t="s">
        <v>753</v>
      </c>
      <c r="N25329" s="1"/>
      <c r="O25329" s="2"/>
      <c r="P25329">
        <v>25328</v>
      </c>
      <c r="Q25329" s="1" t="s">
        <v>754</v>
      </c>
      <c r="R25329" s="1"/>
      <c r="S25329" s="2"/>
      <c r="T25329">
        <v>25328</v>
      </c>
      <c r="U25329" s="1" t="s">
        <v>178</v>
      </c>
      <c r="V25329" s="1"/>
      <c r="W25329" s="2"/>
      <c r="X25329">
        <v>25328</v>
      </c>
      <c r="Y25329" s="1" t="s">
        <v>179</v>
      </c>
      <c r="Z25329" s="1"/>
      <c r="AA25329" s="2"/>
    </row>
    <row r="25330" spans="8:27">
      <c r="H25330">
        <v>25329</v>
      </c>
      <c r="I25330" s="1" t="s">
        <v>752</v>
      </c>
      <c r="J25330" s="1"/>
      <c r="K25330" s="2"/>
      <c r="L25330">
        <v>25329</v>
      </c>
      <c r="M25330" s="1" t="s">
        <v>753</v>
      </c>
      <c r="N25330" s="1"/>
      <c r="O25330" s="2"/>
      <c r="P25330">
        <v>25329</v>
      </c>
      <c r="Q25330" s="1" t="s">
        <v>754</v>
      </c>
      <c r="R25330" s="1"/>
      <c r="S25330" s="2"/>
      <c r="T25330">
        <v>25329</v>
      </c>
      <c r="U25330" s="1" t="s">
        <v>178</v>
      </c>
      <c r="V25330" s="1"/>
      <c r="W25330" s="2"/>
      <c r="X25330">
        <v>25329</v>
      </c>
      <c r="Y25330" s="1" t="s">
        <v>179</v>
      </c>
      <c r="Z25330" s="1"/>
      <c r="AA25330" s="2"/>
    </row>
    <row r="25331" spans="8:27">
      <c r="H25331">
        <v>25330</v>
      </c>
      <c r="I25331" s="1" t="s">
        <v>752</v>
      </c>
      <c r="J25331" s="1"/>
      <c r="K25331" s="2"/>
      <c r="L25331">
        <v>25330</v>
      </c>
      <c r="M25331" s="1" t="s">
        <v>753</v>
      </c>
      <c r="N25331" s="1"/>
      <c r="O25331" s="2"/>
      <c r="P25331">
        <v>25330</v>
      </c>
      <c r="Q25331" s="1" t="s">
        <v>754</v>
      </c>
      <c r="R25331" s="1"/>
      <c r="S25331" s="2"/>
      <c r="T25331">
        <v>25330</v>
      </c>
      <c r="U25331" s="1" t="s">
        <v>178</v>
      </c>
      <c r="V25331" s="1"/>
      <c r="W25331" s="2"/>
      <c r="X25331">
        <v>25330</v>
      </c>
      <c r="Y25331" s="1" t="s">
        <v>179</v>
      </c>
      <c r="Z25331" s="1"/>
      <c r="AA25331" s="2"/>
    </row>
    <row r="25332" spans="8:27">
      <c r="H25332">
        <v>25331</v>
      </c>
      <c r="I25332" s="1" t="s">
        <v>752</v>
      </c>
      <c r="J25332" s="1"/>
      <c r="K25332" s="2"/>
      <c r="L25332">
        <v>25331</v>
      </c>
      <c r="M25332" s="1" t="s">
        <v>753</v>
      </c>
      <c r="N25332" s="1"/>
      <c r="O25332" s="2"/>
      <c r="P25332">
        <v>25331</v>
      </c>
      <c r="Q25332" s="1" t="s">
        <v>754</v>
      </c>
      <c r="R25332" s="1"/>
      <c r="S25332" s="2"/>
      <c r="T25332">
        <v>25331</v>
      </c>
      <c r="U25332" s="1" t="s">
        <v>178</v>
      </c>
      <c r="V25332" s="1"/>
      <c r="W25332" s="2"/>
      <c r="X25332">
        <v>25331</v>
      </c>
      <c r="Y25332" s="1" t="s">
        <v>179</v>
      </c>
      <c r="Z25332" s="1"/>
      <c r="AA25332" s="2"/>
    </row>
    <row r="25333" spans="8:27">
      <c r="H25333">
        <v>25332</v>
      </c>
      <c r="I25333" s="1" t="s">
        <v>752</v>
      </c>
      <c r="J25333" s="1"/>
      <c r="K25333" s="2"/>
      <c r="L25333">
        <v>25332</v>
      </c>
      <c r="M25333" s="1" t="s">
        <v>753</v>
      </c>
      <c r="N25333" s="1"/>
      <c r="O25333" s="2"/>
      <c r="P25333">
        <v>25332</v>
      </c>
      <c r="Q25333" s="1" t="s">
        <v>754</v>
      </c>
      <c r="R25333" s="1"/>
      <c r="S25333" s="2"/>
      <c r="T25333">
        <v>25332</v>
      </c>
      <c r="U25333" s="1" t="s">
        <v>178</v>
      </c>
      <c r="V25333" s="1"/>
      <c r="W25333" s="2"/>
      <c r="X25333">
        <v>25332</v>
      </c>
      <c r="Y25333" s="1" t="s">
        <v>179</v>
      </c>
      <c r="Z25333" s="1"/>
      <c r="AA25333" s="2"/>
    </row>
    <row r="25334" spans="8:27">
      <c r="H25334">
        <v>25333</v>
      </c>
      <c r="I25334" s="1" t="s">
        <v>752</v>
      </c>
      <c r="J25334" s="1"/>
      <c r="K25334" s="2"/>
      <c r="L25334">
        <v>25333</v>
      </c>
      <c r="M25334" s="1" t="s">
        <v>753</v>
      </c>
      <c r="N25334" s="1"/>
      <c r="O25334" s="2"/>
      <c r="P25334">
        <v>25333</v>
      </c>
      <c r="Q25334" s="1" t="s">
        <v>754</v>
      </c>
      <c r="R25334" s="1"/>
      <c r="S25334" s="2"/>
      <c r="T25334">
        <v>25333</v>
      </c>
      <c r="U25334" s="1" t="s">
        <v>178</v>
      </c>
      <c r="V25334" s="1"/>
      <c r="W25334" s="2"/>
      <c r="X25334">
        <v>25333</v>
      </c>
      <c r="Y25334" s="1" t="s">
        <v>179</v>
      </c>
      <c r="Z25334" s="1"/>
      <c r="AA25334" s="2"/>
    </row>
    <row r="25335" spans="8:27">
      <c r="H25335">
        <v>25334</v>
      </c>
      <c r="I25335" s="1" t="s">
        <v>752</v>
      </c>
      <c r="J25335" s="1"/>
      <c r="K25335" s="2"/>
      <c r="L25335">
        <v>25334</v>
      </c>
      <c r="M25335" s="1" t="s">
        <v>753</v>
      </c>
      <c r="N25335" s="1"/>
      <c r="O25335" s="2"/>
      <c r="P25335">
        <v>25334</v>
      </c>
      <c r="Q25335" s="1" t="s">
        <v>754</v>
      </c>
      <c r="R25335" s="1"/>
      <c r="S25335" s="2"/>
      <c r="T25335">
        <v>25334</v>
      </c>
      <c r="U25335" s="1" t="s">
        <v>178</v>
      </c>
      <c r="V25335" s="1"/>
      <c r="W25335" s="2"/>
      <c r="X25335">
        <v>25334</v>
      </c>
      <c r="Y25335" s="1" t="s">
        <v>179</v>
      </c>
      <c r="Z25335" s="1"/>
      <c r="AA25335" s="2"/>
    </row>
    <row r="25336" spans="8:27">
      <c r="H25336">
        <v>25335</v>
      </c>
      <c r="I25336" s="1" t="s">
        <v>752</v>
      </c>
      <c r="J25336" s="1"/>
      <c r="K25336" s="2"/>
      <c r="L25336">
        <v>25335</v>
      </c>
      <c r="M25336" s="1" t="s">
        <v>753</v>
      </c>
      <c r="N25336" s="1"/>
      <c r="O25336" s="2"/>
      <c r="P25336">
        <v>25335</v>
      </c>
      <c r="Q25336" s="1" t="s">
        <v>754</v>
      </c>
      <c r="R25336" s="1"/>
      <c r="S25336" s="2"/>
      <c r="T25336">
        <v>25335</v>
      </c>
      <c r="U25336" s="1" t="s">
        <v>178</v>
      </c>
      <c r="V25336" s="1"/>
      <c r="W25336" s="2"/>
      <c r="X25336">
        <v>25335</v>
      </c>
      <c r="Y25336" s="1" t="s">
        <v>179</v>
      </c>
      <c r="Z25336" s="1"/>
      <c r="AA25336" s="2"/>
    </row>
    <row r="25337" spans="8:27">
      <c r="H25337">
        <v>25336</v>
      </c>
      <c r="I25337" s="1" t="s">
        <v>752</v>
      </c>
      <c r="J25337" s="1"/>
      <c r="K25337" s="2"/>
      <c r="L25337">
        <v>25336</v>
      </c>
      <c r="M25337" s="1" t="s">
        <v>753</v>
      </c>
      <c r="N25337" s="1"/>
      <c r="O25337" s="2"/>
      <c r="P25337">
        <v>25336</v>
      </c>
      <c r="Q25337" s="1" t="s">
        <v>754</v>
      </c>
      <c r="R25337" s="1"/>
      <c r="S25337" s="2"/>
      <c r="T25337">
        <v>25336</v>
      </c>
      <c r="U25337" s="1" t="s">
        <v>178</v>
      </c>
      <c r="V25337" s="1"/>
      <c r="W25337" s="2"/>
      <c r="X25337">
        <v>25336</v>
      </c>
      <c r="Y25337" s="1" t="s">
        <v>179</v>
      </c>
      <c r="Z25337" s="1"/>
      <c r="AA25337" s="2"/>
    </row>
    <row r="25338" spans="8:27">
      <c r="H25338">
        <v>25337</v>
      </c>
      <c r="I25338" s="1" t="s">
        <v>752</v>
      </c>
      <c r="J25338" s="1"/>
      <c r="K25338" s="2"/>
      <c r="L25338">
        <v>25337</v>
      </c>
      <c r="M25338" s="1" t="s">
        <v>753</v>
      </c>
      <c r="N25338" s="1"/>
      <c r="O25338" s="2"/>
      <c r="P25338">
        <v>25337</v>
      </c>
      <c r="Q25338" s="1" t="s">
        <v>754</v>
      </c>
      <c r="R25338" s="1"/>
      <c r="S25338" s="2"/>
      <c r="T25338">
        <v>25337</v>
      </c>
      <c r="U25338" s="1" t="s">
        <v>178</v>
      </c>
      <c r="V25338" s="1"/>
      <c r="W25338" s="2"/>
      <c r="X25338">
        <v>25337</v>
      </c>
      <c r="Y25338" s="1" t="s">
        <v>179</v>
      </c>
      <c r="Z25338" s="1"/>
      <c r="AA25338" s="2"/>
    </row>
    <row r="25339" spans="8:27">
      <c r="H25339">
        <v>25338</v>
      </c>
      <c r="I25339" s="1" t="s">
        <v>752</v>
      </c>
      <c r="J25339" s="1"/>
      <c r="K25339" s="2"/>
      <c r="L25339">
        <v>25338</v>
      </c>
      <c r="M25339" s="1" t="s">
        <v>753</v>
      </c>
      <c r="N25339" s="1"/>
      <c r="O25339" s="2"/>
      <c r="P25339">
        <v>25338</v>
      </c>
      <c r="Q25339" s="1" t="s">
        <v>754</v>
      </c>
      <c r="R25339" s="1"/>
      <c r="S25339" s="2"/>
      <c r="T25339">
        <v>25338</v>
      </c>
      <c r="U25339" s="1" t="s">
        <v>178</v>
      </c>
      <c r="V25339" s="1"/>
      <c r="W25339" s="2"/>
      <c r="X25339">
        <v>25338</v>
      </c>
      <c r="Y25339" s="1" t="s">
        <v>179</v>
      </c>
      <c r="Z25339" s="1"/>
      <c r="AA25339" s="2"/>
    </row>
    <row r="25340" spans="8:27">
      <c r="H25340">
        <v>25339</v>
      </c>
      <c r="I25340" s="1" t="s">
        <v>752</v>
      </c>
      <c r="J25340" s="1"/>
      <c r="K25340" s="2"/>
      <c r="L25340">
        <v>25339</v>
      </c>
      <c r="M25340" s="1" t="s">
        <v>753</v>
      </c>
      <c r="N25340" s="1"/>
      <c r="O25340" s="2"/>
      <c r="P25340">
        <v>25339</v>
      </c>
      <c r="Q25340" s="1" t="s">
        <v>754</v>
      </c>
      <c r="R25340" s="1"/>
      <c r="S25340" s="2"/>
      <c r="T25340">
        <v>25339</v>
      </c>
      <c r="U25340" s="1" t="s">
        <v>178</v>
      </c>
      <c r="V25340" s="1"/>
      <c r="W25340" s="2"/>
      <c r="X25340">
        <v>25339</v>
      </c>
      <c r="Y25340" s="1" t="s">
        <v>179</v>
      </c>
      <c r="Z25340" s="1"/>
      <c r="AA25340" s="2"/>
    </row>
    <row r="25341" spans="8:27">
      <c r="H25341">
        <v>25340</v>
      </c>
      <c r="I25341" s="1" t="s">
        <v>752</v>
      </c>
      <c r="J25341" s="1"/>
      <c r="K25341" s="2"/>
      <c r="L25341">
        <v>25340</v>
      </c>
      <c r="M25341" s="1" t="s">
        <v>753</v>
      </c>
      <c r="N25341" s="1"/>
      <c r="O25341" s="2"/>
      <c r="P25341">
        <v>25340</v>
      </c>
      <c r="Q25341" s="1" t="s">
        <v>754</v>
      </c>
      <c r="R25341" s="1"/>
      <c r="S25341" s="2"/>
      <c r="T25341">
        <v>25340</v>
      </c>
      <c r="U25341" s="1" t="s">
        <v>178</v>
      </c>
      <c r="V25341" s="1"/>
      <c r="W25341" s="2"/>
      <c r="X25341">
        <v>25340</v>
      </c>
      <c r="Y25341" s="1" t="s">
        <v>179</v>
      </c>
      <c r="Z25341" s="1"/>
      <c r="AA25341" s="2"/>
    </row>
    <row r="25342" spans="8:27">
      <c r="H25342">
        <v>25341</v>
      </c>
      <c r="I25342" s="1" t="s">
        <v>752</v>
      </c>
      <c r="J25342" s="1"/>
      <c r="K25342" s="2"/>
      <c r="L25342">
        <v>25341</v>
      </c>
      <c r="M25342" s="1" t="s">
        <v>753</v>
      </c>
      <c r="N25342" s="1"/>
      <c r="O25342" s="2"/>
      <c r="P25342">
        <v>25341</v>
      </c>
      <c r="Q25342" s="1" t="s">
        <v>754</v>
      </c>
      <c r="R25342" s="1"/>
      <c r="S25342" s="2"/>
      <c r="T25342">
        <v>25341</v>
      </c>
      <c r="U25342" s="1" t="s">
        <v>178</v>
      </c>
      <c r="V25342" s="1"/>
      <c r="W25342" s="2"/>
      <c r="X25342">
        <v>25341</v>
      </c>
      <c r="Y25342" s="1" t="s">
        <v>179</v>
      </c>
      <c r="Z25342" s="1"/>
      <c r="AA25342" s="2"/>
    </row>
    <row r="25343" spans="8:27">
      <c r="H25343">
        <v>25342</v>
      </c>
      <c r="I25343" s="1" t="s">
        <v>752</v>
      </c>
      <c r="J25343" s="1"/>
      <c r="K25343" s="2"/>
      <c r="L25343">
        <v>25342</v>
      </c>
      <c r="M25343" s="1" t="s">
        <v>753</v>
      </c>
      <c r="N25343" s="1"/>
      <c r="O25343" s="2"/>
      <c r="P25343">
        <v>25342</v>
      </c>
      <c r="Q25343" s="1" t="s">
        <v>754</v>
      </c>
      <c r="R25343" s="1"/>
      <c r="S25343" s="2"/>
      <c r="T25343">
        <v>25342</v>
      </c>
      <c r="U25343" s="1" t="s">
        <v>178</v>
      </c>
      <c r="V25343" s="1"/>
      <c r="W25343" s="2"/>
      <c r="X25343">
        <v>25342</v>
      </c>
      <c r="Y25343" s="1" t="s">
        <v>179</v>
      </c>
      <c r="Z25343" s="1"/>
      <c r="AA25343" s="2"/>
    </row>
    <row r="25344" spans="8:27">
      <c r="H25344">
        <v>25343</v>
      </c>
      <c r="I25344" s="1" t="s">
        <v>752</v>
      </c>
      <c r="J25344" s="1"/>
      <c r="K25344" s="2"/>
      <c r="L25344">
        <v>25343</v>
      </c>
      <c r="M25344" s="1" t="s">
        <v>753</v>
      </c>
      <c r="N25344" s="1"/>
      <c r="O25344" s="2"/>
      <c r="P25344">
        <v>25343</v>
      </c>
      <c r="Q25344" s="1" t="s">
        <v>754</v>
      </c>
      <c r="R25344" s="1"/>
      <c r="S25344" s="2"/>
      <c r="T25344">
        <v>25343</v>
      </c>
      <c r="U25344" s="1" t="s">
        <v>178</v>
      </c>
      <c r="V25344" s="1"/>
      <c r="W25344" s="2"/>
      <c r="X25344">
        <v>25343</v>
      </c>
      <c r="Y25344" s="1" t="s">
        <v>179</v>
      </c>
      <c r="Z25344" s="1"/>
      <c r="AA25344" s="2"/>
    </row>
    <row r="25345" spans="8:27">
      <c r="H25345">
        <v>25344</v>
      </c>
      <c r="I25345" s="1" t="s">
        <v>752</v>
      </c>
      <c r="J25345" s="1"/>
      <c r="K25345" s="2"/>
      <c r="L25345">
        <v>25344</v>
      </c>
      <c r="M25345" s="1" t="s">
        <v>753</v>
      </c>
      <c r="N25345" s="1"/>
      <c r="O25345" s="2"/>
      <c r="P25345">
        <v>25344</v>
      </c>
      <c r="Q25345" s="1" t="s">
        <v>754</v>
      </c>
      <c r="R25345" s="1"/>
      <c r="S25345" s="2"/>
      <c r="T25345">
        <v>25344</v>
      </c>
      <c r="U25345" s="1" t="s">
        <v>178</v>
      </c>
      <c r="V25345" s="1"/>
      <c r="W25345" s="2"/>
      <c r="X25345">
        <v>25344</v>
      </c>
      <c r="Y25345" s="1" t="s">
        <v>179</v>
      </c>
      <c r="Z25345" s="1"/>
      <c r="AA25345" s="2"/>
    </row>
    <row r="25346" spans="8:27">
      <c r="H25346">
        <v>25345</v>
      </c>
      <c r="I25346" s="1" t="s">
        <v>752</v>
      </c>
      <c r="J25346" s="1"/>
      <c r="K25346" s="2"/>
      <c r="L25346">
        <v>25345</v>
      </c>
      <c r="M25346" s="1" t="s">
        <v>753</v>
      </c>
      <c r="N25346" s="1"/>
      <c r="O25346" s="2"/>
      <c r="P25346">
        <v>25345</v>
      </c>
      <c r="Q25346" s="1" t="s">
        <v>754</v>
      </c>
      <c r="R25346" s="1"/>
      <c r="S25346" s="2"/>
      <c r="T25346">
        <v>25345</v>
      </c>
      <c r="U25346" s="1" t="s">
        <v>178</v>
      </c>
      <c r="V25346" s="1"/>
      <c r="W25346" s="2"/>
      <c r="X25346">
        <v>25345</v>
      </c>
      <c r="Y25346" s="1" t="s">
        <v>179</v>
      </c>
      <c r="Z25346" s="1"/>
      <c r="AA25346" s="2"/>
    </row>
    <row r="25347" spans="8:27">
      <c r="H25347">
        <v>25346</v>
      </c>
      <c r="I25347" s="1" t="s">
        <v>752</v>
      </c>
      <c r="J25347" s="1"/>
      <c r="K25347" s="2"/>
      <c r="L25347">
        <v>25346</v>
      </c>
      <c r="M25347" s="1" t="s">
        <v>753</v>
      </c>
      <c r="N25347" s="1"/>
      <c r="O25347" s="2"/>
      <c r="P25347">
        <v>25346</v>
      </c>
      <c r="Q25347" s="1" t="s">
        <v>754</v>
      </c>
      <c r="R25347" s="1"/>
      <c r="S25347" s="2"/>
      <c r="T25347">
        <v>25346</v>
      </c>
      <c r="U25347" s="1" t="s">
        <v>178</v>
      </c>
      <c r="V25347" s="1"/>
      <c r="W25347" s="2"/>
      <c r="X25347">
        <v>25346</v>
      </c>
      <c r="Y25347" s="1" t="s">
        <v>179</v>
      </c>
      <c r="Z25347" s="1"/>
      <c r="AA25347" s="2"/>
    </row>
    <row r="25348" spans="8:27">
      <c r="H25348">
        <v>25347</v>
      </c>
      <c r="I25348" s="1" t="s">
        <v>752</v>
      </c>
      <c r="J25348" s="1"/>
      <c r="K25348" s="2"/>
      <c r="L25348">
        <v>25347</v>
      </c>
      <c r="M25348" s="1" t="s">
        <v>753</v>
      </c>
      <c r="N25348" s="1"/>
      <c r="O25348" s="2"/>
      <c r="P25348">
        <v>25347</v>
      </c>
      <c r="Q25348" s="1" t="s">
        <v>754</v>
      </c>
      <c r="R25348" s="1"/>
      <c r="S25348" s="2"/>
      <c r="T25348">
        <v>25347</v>
      </c>
      <c r="U25348" s="1" t="s">
        <v>178</v>
      </c>
      <c r="V25348" s="1"/>
      <c r="W25348" s="2"/>
      <c r="X25348">
        <v>25347</v>
      </c>
      <c r="Y25348" s="1" t="s">
        <v>179</v>
      </c>
      <c r="Z25348" s="1"/>
      <c r="AA25348" s="2"/>
    </row>
    <row r="25349" spans="8:27">
      <c r="H25349">
        <v>25348</v>
      </c>
      <c r="I25349" s="1" t="s">
        <v>752</v>
      </c>
      <c r="J25349" s="1"/>
      <c r="K25349" s="2"/>
      <c r="L25349">
        <v>25348</v>
      </c>
      <c r="M25349" s="1" t="s">
        <v>753</v>
      </c>
      <c r="N25349" s="1"/>
      <c r="O25349" s="2"/>
      <c r="P25349">
        <v>25348</v>
      </c>
      <c r="Q25349" s="1" t="s">
        <v>754</v>
      </c>
      <c r="R25349" s="1"/>
      <c r="S25349" s="2"/>
      <c r="T25349">
        <v>25348</v>
      </c>
      <c r="U25349" s="1" t="s">
        <v>178</v>
      </c>
      <c r="V25349" s="1"/>
      <c r="W25349" s="2"/>
      <c r="X25349">
        <v>25348</v>
      </c>
      <c r="Y25349" s="1" t="s">
        <v>179</v>
      </c>
      <c r="Z25349" s="1"/>
      <c r="AA25349" s="2"/>
    </row>
    <row r="25350" spans="8:27">
      <c r="H25350">
        <v>25349</v>
      </c>
      <c r="I25350" s="1" t="s">
        <v>752</v>
      </c>
      <c r="J25350" s="1"/>
      <c r="K25350" s="2"/>
      <c r="L25350">
        <v>25349</v>
      </c>
      <c r="M25350" s="1" t="s">
        <v>753</v>
      </c>
      <c r="N25350" s="1"/>
      <c r="O25350" s="2"/>
      <c r="P25350">
        <v>25349</v>
      </c>
      <c r="Q25350" s="1" t="s">
        <v>754</v>
      </c>
      <c r="R25350" s="1"/>
      <c r="S25350" s="2"/>
      <c r="T25350">
        <v>25349</v>
      </c>
      <c r="U25350" s="1" t="s">
        <v>178</v>
      </c>
      <c r="V25350" s="1"/>
      <c r="W25350" s="2"/>
      <c r="X25350">
        <v>25349</v>
      </c>
      <c r="Y25350" s="1" t="s">
        <v>179</v>
      </c>
      <c r="Z25350" s="1"/>
      <c r="AA25350" s="2"/>
    </row>
    <row r="25351" spans="8:27">
      <c r="H25351">
        <v>25350</v>
      </c>
      <c r="I25351" s="1" t="s">
        <v>752</v>
      </c>
      <c r="J25351" s="1"/>
      <c r="K25351" s="2"/>
      <c r="L25351">
        <v>25350</v>
      </c>
      <c r="M25351" s="1" t="s">
        <v>753</v>
      </c>
      <c r="N25351" s="1"/>
      <c r="O25351" s="2"/>
      <c r="P25351">
        <v>25350</v>
      </c>
      <c r="Q25351" s="1" t="s">
        <v>754</v>
      </c>
      <c r="R25351" s="1"/>
      <c r="S25351" s="2"/>
      <c r="T25351">
        <v>25350</v>
      </c>
      <c r="U25351" s="1" t="s">
        <v>178</v>
      </c>
      <c r="V25351" s="1"/>
      <c r="W25351" s="2"/>
      <c r="X25351">
        <v>25350</v>
      </c>
      <c r="Y25351" s="1" t="s">
        <v>179</v>
      </c>
      <c r="Z25351" s="1"/>
      <c r="AA25351" s="2"/>
    </row>
    <row r="25352" spans="8:27">
      <c r="I25352" s="1"/>
      <c r="J25352" s="1"/>
      <c r="K25352" s="2"/>
      <c r="M25352" s="1"/>
      <c r="N25352" s="1"/>
      <c r="O25352" s="2"/>
      <c r="Q25352" s="1"/>
      <c r="R25352" s="1"/>
      <c r="S25352" s="2"/>
      <c r="U25352" s="1"/>
      <c r="V25352" s="1"/>
      <c r="W25352" s="2"/>
      <c r="Y25352" s="1"/>
      <c r="Z25352" s="1"/>
      <c r="AA25352" s="2"/>
    </row>
  </sheetData>
  <autoFilter ref="A2:BY25351" xr:uid="{00000000-0009-0000-0000-00000E000000}">
    <filterColumn colId="28" showButton="0"/>
    <filterColumn colId="29" showButton="0"/>
    <filterColumn colId="38" showButton="0"/>
    <filterColumn colId="39" showButton="0"/>
    <filterColumn colId="48" showButton="0"/>
    <filterColumn colId="49" showButton="0"/>
    <filterColumn colId="58" showButton="0"/>
    <filterColumn colId="59" showButton="0"/>
    <filterColumn colId="68" showButton="0"/>
    <filterColumn colId="69" showButton="0"/>
  </autoFilter>
  <mergeCells count="5">
    <mergeCell ref="BQ1:BS2"/>
    <mergeCell ref="AC1:AE2"/>
    <mergeCell ref="AM1:AO2"/>
    <mergeCell ref="AW1:AY2"/>
    <mergeCell ref="BG1:BI2"/>
  </mergeCells>
  <phoneticPr fontId="3"/>
  <printOptions horizontalCentered="1"/>
  <pageMargins left="0.2" right="0.11811023622047245" top="0.74803149606299213" bottom="0.74803149606299213" header="0.31496062992125984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</sheetPr>
  <dimension ref="A1:G22"/>
  <sheetViews>
    <sheetView zoomScale="75" zoomScaleNormal="75" workbookViewId="0">
      <pane xSplit="2" ySplit="4" topLeftCell="C5" activePane="bottomRight" state="frozen"/>
      <selection activeCell="G12" sqref="G12"/>
      <selection pane="topRight" activeCell="G12" sqref="G12"/>
      <selection pane="bottomLeft" activeCell="G12" sqref="G12"/>
      <selection pane="bottomRight" activeCell="G12" sqref="G12"/>
    </sheetView>
  </sheetViews>
  <sheetFormatPr defaultColWidth="9" defaultRowHeight="17.25"/>
  <cols>
    <col min="1" max="1" width="6.25" style="728" customWidth="1"/>
    <col min="2" max="2" width="19.5" style="729" bestFit="1" customWidth="1"/>
    <col min="3" max="6" width="20.25" style="730" customWidth="1"/>
    <col min="7" max="7" width="24.75" style="728" customWidth="1"/>
    <col min="8" max="16384" width="9" style="728"/>
  </cols>
  <sheetData>
    <row r="1" spans="1:7" ht="18" customHeight="1">
      <c r="A1" s="966" t="s">
        <v>146</v>
      </c>
      <c r="B1" s="966"/>
      <c r="C1" s="966"/>
      <c r="D1" s="966"/>
      <c r="E1" s="966"/>
      <c r="F1" s="966"/>
      <c r="G1" s="966"/>
    </row>
    <row r="2" spans="1:7" ht="18" customHeight="1"/>
    <row r="3" spans="1:7" ht="20.25" customHeight="1">
      <c r="A3" s="731" t="s">
        <v>119</v>
      </c>
      <c r="B3" s="732" t="s">
        <v>120</v>
      </c>
      <c r="C3" s="733" t="s">
        <v>121</v>
      </c>
      <c r="D3" s="733" t="s">
        <v>122</v>
      </c>
      <c r="E3" s="733" t="s">
        <v>123</v>
      </c>
      <c r="F3" s="733" t="s">
        <v>180</v>
      </c>
      <c r="G3" s="731" t="s">
        <v>124</v>
      </c>
    </row>
    <row r="4" spans="1:7" ht="6.75" customHeight="1">
      <c r="A4" s="734"/>
      <c r="B4" s="732"/>
      <c r="C4" s="735"/>
      <c r="D4" s="735"/>
      <c r="E4" s="735"/>
      <c r="F4" s="735"/>
      <c r="G4" s="734"/>
    </row>
    <row r="5" spans="1:7" ht="20.25" customHeight="1">
      <c r="A5" s="734">
        <v>26</v>
      </c>
      <c r="B5" s="736">
        <v>41883</v>
      </c>
      <c r="C5" s="735"/>
      <c r="D5" s="735">
        <v>0</v>
      </c>
      <c r="E5" s="735"/>
      <c r="F5" s="735">
        <f>SUM(D5:E5)</f>
        <v>0</v>
      </c>
      <c r="G5" s="734"/>
    </row>
    <row r="6" spans="1:7" ht="20.25" customHeight="1">
      <c r="A6" s="734"/>
      <c r="B6" s="736">
        <v>42064</v>
      </c>
      <c r="C6" s="735">
        <f>SUM(C5-D5)</f>
        <v>0</v>
      </c>
      <c r="D6" s="735">
        <v>0</v>
      </c>
      <c r="E6" s="735"/>
      <c r="F6" s="735">
        <f t="shared" ref="F6:F18" si="0">SUM(D6:E6)</f>
        <v>0</v>
      </c>
      <c r="G6" s="734"/>
    </row>
    <row r="7" spans="1:7" ht="20.25" customHeight="1" thickBot="1">
      <c r="A7" s="737"/>
      <c r="B7" s="738" t="s">
        <v>180</v>
      </c>
      <c r="C7" s="739"/>
      <c r="D7" s="739">
        <f>SUM(D5:D6)</f>
        <v>0</v>
      </c>
      <c r="E7" s="739">
        <f>SUM(E5:E6)</f>
        <v>0</v>
      </c>
      <c r="F7" s="739">
        <f>SUM(F5:F6)</f>
        <v>0</v>
      </c>
      <c r="G7" s="740" t="s">
        <v>125</v>
      </c>
    </row>
    <row r="8" spans="1:7" ht="20.25" customHeight="1" thickTop="1">
      <c r="A8" s="741">
        <v>27</v>
      </c>
      <c r="B8" s="742">
        <v>42248</v>
      </c>
      <c r="C8" s="743">
        <f>SUM(C6-D8)</f>
        <v>0</v>
      </c>
      <c r="D8" s="743"/>
      <c r="E8" s="743"/>
      <c r="F8" s="743">
        <f t="shared" si="0"/>
        <v>0</v>
      </c>
      <c r="G8" s="744"/>
    </row>
    <row r="9" spans="1:7" ht="20.25" customHeight="1">
      <c r="A9" s="734"/>
      <c r="B9" s="736">
        <v>42430</v>
      </c>
      <c r="C9" s="735">
        <f>SUM(C8-D9)</f>
        <v>0</v>
      </c>
      <c r="D9" s="735"/>
      <c r="E9" s="735"/>
      <c r="F9" s="735">
        <f t="shared" si="0"/>
        <v>0</v>
      </c>
      <c r="G9" s="745"/>
    </row>
    <row r="10" spans="1:7" ht="20.25" customHeight="1" thickBot="1">
      <c r="A10" s="737"/>
      <c r="B10" s="738" t="s">
        <v>180</v>
      </c>
      <c r="C10" s="739"/>
      <c r="D10" s="739">
        <f>SUM(D8:D9)</f>
        <v>0</v>
      </c>
      <c r="E10" s="739">
        <f>SUM(E8:E9)</f>
        <v>0</v>
      </c>
      <c r="F10" s="739">
        <f t="shared" si="0"/>
        <v>0</v>
      </c>
      <c r="G10" s="746" t="s">
        <v>126</v>
      </c>
    </row>
    <row r="11" spans="1:7" ht="20.25" customHeight="1" thickTop="1">
      <c r="A11" s="741">
        <v>28</v>
      </c>
      <c r="B11" s="742">
        <v>42614</v>
      </c>
      <c r="C11" s="743">
        <f>SUM(C9-D11)</f>
        <v>0</v>
      </c>
      <c r="D11" s="743"/>
      <c r="E11" s="743"/>
      <c r="F11" s="743">
        <f t="shared" si="0"/>
        <v>0</v>
      </c>
      <c r="G11" s="744"/>
    </row>
    <row r="12" spans="1:7" ht="20.25" customHeight="1">
      <c r="A12" s="734"/>
      <c r="B12" s="736">
        <v>42795</v>
      </c>
      <c r="C12" s="735">
        <f>SUM(C11-D12)</f>
        <v>0</v>
      </c>
      <c r="D12" s="735"/>
      <c r="E12" s="735"/>
      <c r="F12" s="735">
        <f t="shared" si="0"/>
        <v>0</v>
      </c>
      <c r="G12" s="745"/>
    </row>
    <row r="13" spans="1:7" ht="20.25" customHeight="1" thickBot="1">
      <c r="A13" s="737"/>
      <c r="B13" s="738" t="s">
        <v>180</v>
      </c>
      <c r="C13" s="739"/>
      <c r="D13" s="739">
        <f>SUM(D11:D12)</f>
        <v>0</v>
      </c>
      <c r="E13" s="739">
        <f>SUM(E11:E12)</f>
        <v>0</v>
      </c>
      <c r="F13" s="739">
        <f t="shared" si="0"/>
        <v>0</v>
      </c>
      <c r="G13" s="746" t="s">
        <v>127</v>
      </c>
    </row>
    <row r="14" spans="1:7" ht="20.25" customHeight="1" thickTop="1">
      <c r="A14" s="741">
        <v>29</v>
      </c>
      <c r="B14" s="742">
        <v>42979</v>
      </c>
      <c r="C14" s="743">
        <f>SUM(C12-D14)</f>
        <v>0</v>
      </c>
      <c r="D14" s="743"/>
      <c r="E14" s="743"/>
      <c r="F14" s="743">
        <f t="shared" si="0"/>
        <v>0</v>
      </c>
      <c r="G14" s="744"/>
    </row>
    <row r="15" spans="1:7" ht="20.25" customHeight="1">
      <c r="A15" s="734"/>
      <c r="B15" s="736">
        <v>43160</v>
      </c>
      <c r="C15" s="735">
        <f>SUM(C14-D15)</f>
        <v>0</v>
      </c>
      <c r="D15" s="735"/>
      <c r="E15" s="735"/>
      <c r="F15" s="735">
        <f t="shared" si="0"/>
        <v>0</v>
      </c>
      <c r="G15" s="745"/>
    </row>
    <row r="16" spans="1:7" ht="20.25" customHeight="1" thickBot="1">
      <c r="A16" s="737"/>
      <c r="B16" s="738" t="s">
        <v>180</v>
      </c>
      <c r="C16" s="739"/>
      <c r="D16" s="739">
        <f>SUM(D14:D15)</f>
        <v>0</v>
      </c>
      <c r="E16" s="739">
        <f>SUM(E14:E15)</f>
        <v>0</v>
      </c>
      <c r="F16" s="739">
        <f t="shared" si="0"/>
        <v>0</v>
      </c>
      <c r="G16" s="746" t="s">
        <v>128</v>
      </c>
    </row>
    <row r="17" spans="1:7" ht="20.25" customHeight="1" thickTop="1">
      <c r="A17" s="741">
        <v>30</v>
      </c>
      <c r="B17" s="742">
        <v>43344</v>
      </c>
      <c r="C17" s="743">
        <f>SUM(C15-D17)</f>
        <v>0</v>
      </c>
      <c r="D17" s="743"/>
      <c r="E17" s="743"/>
      <c r="F17" s="743">
        <f t="shared" si="0"/>
        <v>0</v>
      </c>
      <c r="G17" s="744"/>
    </row>
    <row r="18" spans="1:7" ht="20.25" customHeight="1">
      <c r="A18" s="734"/>
      <c r="B18" s="736">
        <v>43525</v>
      </c>
      <c r="C18" s="735">
        <f>SUM(C17-D18)</f>
        <v>0</v>
      </c>
      <c r="D18" s="735"/>
      <c r="E18" s="735"/>
      <c r="F18" s="735">
        <f t="shared" si="0"/>
        <v>0</v>
      </c>
      <c r="G18" s="745"/>
    </row>
    <row r="19" spans="1:7" ht="20.25" customHeight="1" thickBot="1">
      <c r="A19" s="737"/>
      <c r="B19" s="738" t="s">
        <v>180</v>
      </c>
      <c r="C19" s="739"/>
      <c r="D19" s="739">
        <f>SUM(D17:D18)</f>
        <v>0</v>
      </c>
      <c r="E19" s="739">
        <f>SUM(E17:E18)</f>
        <v>0</v>
      </c>
      <c r="F19" s="739">
        <f>SUM(F17:F18)</f>
        <v>0</v>
      </c>
      <c r="G19" s="746" t="s">
        <v>129</v>
      </c>
    </row>
    <row r="20" spans="1:7" ht="20.25" customHeight="1" thickTop="1">
      <c r="A20" s="741"/>
      <c r="B20" s="747"/>
      <c r="C20" s="743"/>
      <c r="D20" s="743"/>
      <c r="E20" s="743"/>
      <c r="F20" s="743"/>
      <c r="G20" s="741"/>
    </row>
    <row r="21" spans="1:7" ht="20.25" customHeight="1">
      <c r="A21" s="734"/>
      <c r="B21" s="732"/>
      <c r="C21" s="735"/>
      <c r="D21" s="735"/>
      <c r="E21" s="735"/>
      <c r="F21" s="735"/>
      <c r="G21" s="734"/>
    </row>
    <row r="22" spans="1:7" ht="20.25" customHeight="1">
      <c r="A22" s="734"/>
      <c r="B22" s="732"/>
      <c r="C22" s="735" t="s">
        <v>481</v>
      </c>
      <c r="D22" s="735">
        <f>SUM(D7,D10,D13,D16,D19)</f>
        <v>0</v>
      </c>
      <c r="E22" s="735">
        <f>SUM(E7,E10,E13,E16,E19)</f>
        <v>0</v>
      </c>
      <c r="F22" s="735">
        <f>SUM(F7,F10,F13,F16,F19)</f>
        <v>0</v>
      </c>
      <c r="G22" s="734"/>
    </row>
  </sheetData>
  <mergeCells count="1">
    <mergeCell ref="A1:G1"/>
  </mergeCells>
  <phoneticPr fontId="3"/>
  <pageMargins left="0.70866141732283472" right="0.70866141732283472" top="1.1417322834645669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</sheetPr>
  <dimension ref="B1:F31"/>
  <sheetViews>
    <sheetView zoomScale="75" zoomScaleNormal="75" workbookViewId="0">
      <selection activeCell="G12" sqref="G12"/>
    </sheetView>
  </sheetViews>
  <sheetFormatPr defaultRowHeight="13.5"/>
  <cols>
    <col min="2" max="2" width="22.875" bestFit="1" customWidth="1"/>
    <col min="3" max="3" width="14" bestFit="1" customWidth="1"/>
    <col min="4" max="4" width="15" customWidth="1"/>
    <col min="6" max="6" width="16.25" bestFit="1" customWidth="1"/>
  </cols>
  <sheetData>
    <row r="1" spans="2:6" ht="17.25">
      <c r="B1" s="728" t="s">
        <v>134</v>
      </c>
    </row>
    <row r="5" spans="2:6" s="3" customFormat="1" ht="27">
      <c r="B5" s="753" t="s">
        <v>1356</v>
      </c>
      <c r="F5" s="3" t="s">
        <v>133</v>
      </c>
    </row>
    <row r="6" spans="2:6" ht="14.25" thickBot="1"/>
    <row r="7" spans="2:6" ht="14.25" thickBot="1">
      <c r="B7" s="749"/>
      <c r="C7" s="3" t="s">
        <v>130</v>
      </c>
      <c r="D7" s="748" t="s">
        <v>131</v>
      </c>
      <c r="E7" s="3" t="s">
        <v>132</v>
      </c>
      <c r="F7" s="750">
        <f>ROUND(B7*4/6,0)</f>
        <v>0</v>
      </c>
    </row>
    <row r="11" spans="2:6" ht="17.25">
      <c r="B11" s="728" t="s">
        <v>135</v>
      </c>
    </row>
    <row r="13" spans="2:6" ht="40.5">
      <c r="B13" s="753" t="s">
        <v>137</v>
      </c>
      <c r="D13" s="753" t="s">
        <v>1354</v>
      </c>
      <c r="F13" s="753" t="s">
        <v>1355</v>
      </c>
    </row>
    <row r="14" spans="2:6" ht="14.25" thickBot="1"/>
    <row r="15" spans="2:6" ht="14.25" thickBot="1">
      <c r="B15" s="751"/>
      <c r="C15" s="3" t="s">
        <v>136</v>
      </c>
      <c r="D15" s="752"/>
      <c r="E15" s="3" t="s">
        <v>132</v>
      </c>
      <c r="F15" s="750">
        <f>B15+D15</f>
        <v>0</v>
      </c>
    </row>
    <row r="18" spans="4:4">
      <c r="D18" s="46"/>
    </row>
    <row r="19" spans="4:4">
      <c r="D19" s="46"/>
    </row>
    <row r="20" spans="4:4">
      <c r="D20" s="46"/>
    </row>
    <row r="21" spans="4:4">
      <c r="D21" s="46"/>
    </row>
    <row r="22" spans="4:4">
      <c r="D22" s="46"/>
    </row>
    <row r="23" spans="4:4">
      <c r="D23" s="46"/>
    </row>
    <row r="24" spans="4:4">
      <c r="D24" s="46"/>
    </row>
    <row r="25" spans="4:4">
      <c r="D25" s="46"/>
    </row>
    <row r="26" spans="4:4">
      <c r="D26" s="46"/>
    </row>
    <row r="27" spans="4:4">
      <c r="D27" s="46"/>
    </row>
    <row r="28" spans="4:4">
      <c r="D28" s="46"/>
    </row>
    <row r="29" spans="4:4">
      <c r="D29" s="46"/>
    </row>
    <row r="30" spans="4:4">
      <c r="D30" s="46"/>
    </row>
    <row r="31" spans="4:4">
      <c r="D31" s="46"/>
    </row>
  </sheetData>
  <phoneticPr fontId="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/>
  </sheetPr>
  <dimension ref="A1:AJ69"/>
  <sheetViews>
    <sheetView zoomScale="75" zoomScaleNormal="75" workbookViewId="0">
      <selection activeCell="K12" sqref="K12:AD12"/>
    </sheetView>
  </sheetViews>
  <sheetFormatPr defaultColWidth="2.375" defaultRowHeight="12"/>
  <cols>
    <col min="1" max="5" width="1.75" style="274" customWidth="1"/>
    <col min="6" max="9" width="2.375" style="274" customWidth="1"/>
    <col min="10" max="10" width="11" style="274" customWidth="1"/>
    <col min="11" max="29" width="2.375" style="274" customWidth="1"/>
    <col min="30" max="30" width="9.375" style="274" customWidth="1"/>
    <col min="31" max="31" width="1.125" style="274" customWidth="1"/>
    <col min="32" max="33" width="3.125" style="274" customWidth="1"/>
    <col min="34" max="16384" width="2.375" style="274"/>
  </cols>
  <sheetData>
    <row r="1" spans="1:36" ht="22.5" customHeight="1">
      <c r="A1" s="272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</row>
    <row r="2" spans="1:36" ht="22.5" customHeight="1">
      <c r="A2" s="272"/>
      <c r="B2" s="273"/>
      <c r="C2" s="969"/>
      <c r="D2" s="969"/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69"/>
      <c r="P2" s="969"/>
      <c r="Q2" s="969"/>
      <c r="R2" s="969"/>
      <c r="S2" s="969"/>
      <c r="T2" s="969"/>
      <c r="U2" s="969"/>
      <c r="V2" s="969"/>
      <c r="W2" s="969"/>
      <c r="X2" s="969"/>
      <c r="Y2" s="969"/>
      <c r="Z2" s="969"/>
      <c r="AA2" s="969"/>
      <c r="AB2" s="969"/>
      <c r="AC2" s="969"/>
      <c r="AD2" s="969"/>
      <c r="AE2" s="969"/>
      <c r="AF2" s="969"/>
      <c r="AG2" s="969"/>
      <c r="AH2" s="273"/>
      <c r="AI2" s="273"/>
      <c r="AJ2" s="273"/>
    </row>
    <row r="3" spans="1:36" ht="12" customHeight="1">
      <c r="A3" s="272"/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</row>
    <row r="4" spans="1:36" ht="25.5">
      <c r="A4" s="275"/>
      <c r="B4" s="276"/>
      <c r="C4" s="969" t="s">
        <v>612</v>
      </c>
      <c r="D4" s="969"/>
      <c r="E4" s="969"/>
      <c r="F4" s="969"/>
      <c r="G4" s="969"/>
      <c r="H4" s="969"/>
      <c r="I4" s="969"/>
      <c r="J4" s="969"/>
      <c r="K4" s="969"/>
      <c r="L4" s="969"/>
      <c r="M4" s="969"/>
      <c r="N4" s="969"/>
      <c r="O4" s="969"/>
      <c r="P4" s="969"/>
      <c r="Q4" s="969"/>
      <c r="R4" s="969"/>
      <c r="S4" s="969"/>
      <c r="T4" s="969"/>
      <c r="U4" s="969"/>
      <c r="V4" s="969"/>
      <c r="W4" s="969"/>
      <c r="X4" s="969"/>
      <c r="Y4" s="969"/>
      <c r="Z4" s="969"/>
      <c r="AA4" s="969"/>
      <c r="AB4" s="969"/>
      <c r="AC4" s="969"/>
      <c r="AD4" s="969"/>
      <c r="AE4" s="969"/>
      <c r="AF4" s="969"/>
      <c r="AG4" s="969"/>
      <c r="AH4" s="272"/>
      <c r="AI4" s="273"/>
      <c r="AJ4" s="273"/>
    </row>
    <row r="5" spans="1:36" ht="17.25">
      <c r="A5" s="275"/>
      <c r="B5" s="276"/>
      <c r="C5" s="276"/>
      <c r="D5" s="276"/>
      <c r="E5" s="276"/>
      <c r="F5" s="277"/>
      <c r="G5" s="272"/>
      <c r="H5" s="272"/>
      <c r="I5" s="272"/>
      <c r="J5" s="272"/>
      <c r="K5" s="272"/>
      <c r="L5" s="272"/>
      <c r="M5" s="278"/>
      <c r="N5" s="275"/>
      <c r="O5" s="278"/>
      <c r="P5" s="278"/>
      <c r="Q5" s="278"/>
      <c r="R5" s="278"/>
      <c r="S5" s="278"/>
      <c r="T5" s="278"/>
      <c r="U5" s="278"/>
      <c r="V5" s="272"/>
      <c r="W5" s="272"/>
      <c r="X5" s="272"/>
      <c r="Y5" s="272"/>
      <c r="Z5" s="272"/>
      <c r="AA5" s="272"/>
      <c r="AB5" s="272"/>
      <c r="AC5" s="278"/>
      <c r="AD5" s="278"/>
      <c r="AE5" s="278"/>
      <c r="AF5" s="278"/>
      <c r="AG5" s="278"/>
      <c r="AH5" s="272"/>
      <c r="AI5" s="273"/>
      <c r="AJ5" s="273"/>
    </row>
    <row r="6" spans="1:36" ht="34.5" customHeight="1">
      <c r="A6" s="275"/>
      <c r="B6" s="276"/>
      <c r="C6" s="276"/>
      <c r="D6" s="276"/>
      <c r="E6" s="276"/>
      <c r="F6" s="277"/>
      <c r="G6" s="272"/>
      <c r="H6" s="272"/>
      <c r="I6" s="272"/>
      <c r="J6" s="272"/>
      <c r="K6" s="272"/>
      <c r="L6" s="272"/>
      <c r="M6" s="278"/>
      <c r="N6" s="275"/>
      <c r="O6" s="279"/>
      <c r="P6" s="278"/>
      <c r="Q6" s="278"/>
      <c r="R6" s="278"/>
      <c r="S6" s="278"/>
      <c r="T6" s="278"/>
      <c r="U6" s="278"/>
      <c r="V6" s="272"/>
      <c r="W6" s="272"/>
      <c r="X6" s="272"/>
      <c r="Y6" s="272"/>
      <c r="Z6" s="272"/>
      <c r="AA6" s="272"/>
      <c r="AB6" s="272"/>
      <c r="AC6" s="278"/>
      <c r="AD6" s="278"/>
      <c r="AE6" s="278"/>
      <c r="AF6" s="278"/>
      <c r="AG6" s="278"/>
      <c r="AH6" s="272"/>
      <c r="AI6" s="273"/>
      <c r="AJ6" s="273"/>
    </row>
    <row r="7" spans="1:36" ht="21.95" customHeight="1">
      <c r="A7" s="275"/>
      <c r="B7" s="272"/>
      <c r="C7" s="272"/>
      <c r="D7" s="272"/>
      <c r="E7" s="280"/>
      <c r="F7" s="281" t="s">
        <v>853</v>
      </c>
      <c r="G7" s="278"/>
      <c r="I7" s="278"/>
      <c r="K7" s="967" t="s">
        <v>854</v>
      </c>
      <c r="L7" s="968"/>
      <c r="M7" s="968"/>
      <c r="N7" s="968"/>
      <c r="O7" s="968"/>
      <c r="P7" s="968"/>
      <c r="Q7" s="968"/>
      <c r="R7" s="968"/>
      <c r="S7" s="968"/>
      <c r="T7" s="968"/>
      <c r="U7" s="968"/>
      <c r="V7" s="968"/>
      <c r="W7" s="968"/>
      <c r="X7" s="968"/>
      <c r="Y7" s="968"/>
      <c r="Z7" s="968"/>
      <c r="AA7" s="968"/>
      <c r="AB7" s="968"/>
      <c r="AC7" s="968"/>
      <c r="AD7" s="968"/>
      <c r="AE7" s="282"/>
      <c r="AF7" s="282">
        <v>1</v>
      </c>
      <c r="AG7" s="282"/>
      <c r="AH7" s="272"/>
      <c r="AI7" s="273"/>
      <c r="AJ7" s="273"/>
    </row>
    <row r="8" spans="1:36" ht="21.95" customHeight="1">
      <c r="A8" s="275"/>
      <c r="B8" s="272"/>
      <c r="C8" s="272"/>
      <c r="D8" s="272"/>
      <c r="E8" s="280"/>
      <c r="F8" s="281" t="s">
        <v>855</v>
      </c>
      <c r="G8" s="278"/>
      <c r="I8" s="278"/>
      <c r="K8" s="967" t="s">
        <v>856</v>
      </c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282"/>
      <c r="AF8" s="282">
        <v>2</v>
      </c>
      <c r="AG8" s="282"/>
      <c r="AH8" s="272"/>
      <c r="AI8" s="273"/>
      <c r="AJ8" s="273"/>
    </row>
    <row r="9" spans="1:36" ht="21.95" customHeight="1">
      <c r="A9" s="275"/>
      <c r="B9" s="272"/>
      <c r="C9" s="272"/>
      <c r="D9" s="272"/>
      <c r="E9" s="280"/>
      <c r="F9" s="281" t="s">
        <v>857</v>
      </c>
      <c r="G9" s="278"/>
      <c r="I9" s="278"/>
      <c r="K9" s="967" t="s">
        <v>858</v>
      </c>
      <c r="L9" s="968"/>
      <c r="M9" s="968"/>
      <c r="N9" s="968"/>
      <c r="O9" s="968"/>
      <c r="P9" s="968"/>
      <c r="Q9" s="968"/>
      <c r="R9" s="968"/>
      <c r="S9" s="968"/>
      <c r="T9" s="968"/>
      <c r="U9" s="968"/>
      <c r="V9" s="968"/>
      <c r="W9" s="968"/>
      <c r="X9" s="968"/>
      <c r="Y9" s="968"/>
      <c r="Z9" s="968"/>
      <c r="AA9" s="968"/>
      <c r="AB9" s="968"/>
      <c r="AC9" s="968"/>
      <c r="AD9" s="968"/>
      <c r="AE9" s="282"/>
      <c r="AF9" s="282">
        <v>3</v>
      </c>
      <c r="AG9" s="282"/>
      <c r="AH9" s="272"/>
      <c r="AI9" s="273"/>
      <c r="AJ9" s="273"/>
    </row>
    <row r="10" spans="1:36" ht="21.95" customHeight="1">
      <c r="A10" s="275"/>
      <c r="B10" s="272"/>
      <c r="C10" s="272"/>
      <c r="D10" s="272"/>
      <c r="E10" s="280"/>
      <c r="F10" s="281" t="s">
        <v>859</v>
      </c>
      <c r="G10" s="278"/>
      <c r="I10" s="278"/>
      <c r="K10" s="967" t="s">
        <v>860</v>
      </c>
      <c r="L10" s="968"/>
      <c r="M10" s="968"/>
      <c r="N10" s="968"/>
      <c r="O10" s="968"/>
      <c r="P10" s="968"/>
      <c r="Q10" s="968"/>
      <c r="R10" s="968"/>
      <c r="S10" s="968"/>
      <c r="T10" s="968"/>
      <c r="U10" s="968"/>
      <c r="V10" s="968"/>
      <c r="W10" s="968"/>
      <c r="X10" s="968"/>
      <c r="Y10" s="968"/>
      <c r="Z10" s="968"/>
      <c r="AA10" s="968"/>
      <c r="AB10" s="968"/>
      <c r="AC10" s="968"/>
      <c r="AD10" s="968"/>
      <c r="AE10" s="282"/>
      <c r="AF10" s="282">
        <v>4</v>
      </c>
      <c r="AG10" s="282"/>
      <c r="AH10" s="272"/>
      <c r="AI10" s="273"/>
      <c r="AJ10" s="273"/>
    </row>
    <row r="11" spans="1:36" ht="21.95" customHeight="1">
      <c r="A11" s="275"/>
      <c r="B11" s="272"/>
      <c r="C11" s="272"/>
      <c r="D11" s="272"/>
      <c r="E11" s="280"/>
      <c r="F11" s="281" t="s">
        <v>861</v>
      </c>
      <c r="G11" s="278"/>
      <c r="I11" s="278"/>
      <c r="K11" s="967" t="s">
        <v>862</v>
      </c>
      <c r="L11" s="968"/>
      <c r="M11" s="968"/>
      <c r="N11" s="968"/>
      <c r="O11" s="968"/>
      <c r="P11" s="968"/>
      <c r="Q11" s="968"/>
      <c r="R11" s="968"/>
      <c r="S11" s="968"/>
      <c r="T11" s="968"/>
      <c r="U11" s="968"/>
      <c r="V11" s="968"/>
      <c r="W11" s="968"/>
      <c r="X11" s="968"/>
      <c r="Y11" s="968"/>
      <c r="Z11" s="968"/>
      <c r="AA11" s="968"/>
      <c r="AB11" s="968"/>
      <c r="AC11" s="968"/>
      <c r="AD11" s="968"/>
      <c r="AE11" s="282"/>
      <c r="AF11" s="282">
        <v>5</v>
      </c>
      <c r="AG11" s="282"/>
      <c r="AH11" s="272"/>
      <c r="AI11" s="273"/>
      <c r="AJ11" s="273"/>
    </row>
    <row r="12" spans="1:36" ht="21.95" customHeight="1">
      <c r="A12" s="275"/>
      <c r="B12" s="272"/>
      <c r="C12" s="272"/>
      <c r="D12" s="272"/>
      <c r="E12" s="280"/>
      <c r="F12" s="281" t="s">
        <v>863</v>
      </c>
      <c r="G12" s="278"/>
      <c r="I12" s="278"/>
      <c r="K12" s="967" t="s">
        <v>864</v>
      </c>
      <c r="L12" s="968"/>
      <c r="M12" s="968"/>
      <c r="N12" s="968"/>
      <c r="O12" s="968"/>
      <c r="P12" s="968"/>
      <c r="Q12" s="968"/>
      <c r="R12" s="968"/>
      <c r="S12" s="968"/>
      <c r="T12" s="968"/>
      <c r="U12" s="968"/>
      <c r="V12" s="968"/>
      <c r="W12" s="968"/>
      <c r="X12" s="968"/>
      <c r="Y12" s="968"/>
      <c r="Z12" s="968"/>
      <c r="AA12" s="968"/>
      <c r="AB12" s="968"/>
      <c r="AC12" s="968"/>
      <c r="AD12" s="968"/>
      <c r="AE12" s="282"/>
      <c r="AF12" s="282">
        <v>6</v>
      </c>
      <c r="AG12" s="282"/>
      <c r="AH12" s="272"/>
      <c r="AI12" s="273"/>
      <c r="AJ12" s="273"/>
    </row>
    <row r="13" spans="1:36" ht="21.95" customHeight="1">
      <c r="A13" s="275"/>
      <c r="B13" s="272"/>
      <c r="C13" s="272"/>
      <c r="D13" s="272"/>
      <c r="E13" s="280"/>
      <c r="F13" s="281"/>
      <c r="G13" s="278"/>
      <c r="I13" s="278"/>
      <c r="K13" s="967" t="s">
        <v>865</v>
      </c>
      <c r="L13" s="968"/>
      <c r="M13" s="968"/>
      <c r="N13" s="968"/>
      <c r="O13" s="968"/>
      <c r="P13" s="968"/>
      <c r="Q13" s="968"/>
      <c r="R13" s="968"/>
      <c r="S13" s="968"/>
      <c r="T13" s="968"/>
      <c r="U13" s="968"/>
      <c r="V13" s="968"/>
      <c r="W13" s="968"/>
      <c r="X13" s="968"/>
      <c r="Y13" s="968"/>
      <c r="Z13" s="968"/>
      <c r="AA13" s="968"/>
      <c r="AB13" s="968"/>
      <c r="AC13" s="968"/>
      <c r="AD13" s="968"/>
      <c r="AE13" s="282"/>
      <c r="AF13" s="282">
        <v>12</v>
      </c>
      <c r="AG13" s="282"/>
      <c r="AH13" s="272"/>
      <c r="AI13" s="273"/>
      <c r="AJ13" s="273"/>
    </row>
    <row r="14" spans="1:36" ht="21.95" customHeight="1">
      <c r="A14" s="275"/>
      <c r="B14" s="276"/>
      <c r="C14" s="276"/>
      <c r="D14" s="276"/>
      <c r="E14" s="276"/>
      <c r="F14" s="281"/>
      <c r="G14" s="272"/>
      <c r="I14" s="272"/>
      <c r="K14" s="967" t="s">
        <v>866</v>
      </c>
      <c r="L14" s="968"/>
      <c r="M14" s="968"/>
      <c r="N14" s="968"/>
      <c r="O14" s="968"/>
      <c r="P14" s="968"/>
      <c r="Q14" s="968"/>
      <c r="R14" s="968"/>
      <c r="S14" s="968"/>
      <c r="T14" s="968"/>
      <c r="U14" s="968"/>
      <c r="V14" s="968"/>
      <c r="W14" s="968"/>
      <c r="X14" s="968"/>
      <c r="Y14" s="968"/>
      <c r="Z14" s="968"/>
      <c r="AA14" s="968"/>
      <c r="AB14" s="968"/>
      <c r="AC14" s="968"/>
      <c r="AD14" s="968"/>
      <c r="AE14" s="278"/>
      <c r="AF14" s="282">
        <v>13</v>
      </c>
      <c r="AG14" s="278"/>
      <c r="AH14" s="272"/>
      <c r="AI14" s="273"/>
      <c r="AJ14" s="273"/>
    </row>
    <row r="15" spans="1:36" ht="21.95" customHeight="1">
      <c r="A15" s="275"/>
      <c r="B15" s="276"/>
      <c r="C15" s="276"/>
      <c r="D15" s="276"/>
      <c r="E15" s="276"/>
      <c r="F15" s="281"/>
      <c r="G15" s="272"/>
      <c r="I15" s="272"/>
      <c r="K15" s="967" t="s">
        <v>867</v>
      </c>
      <c r="L15" s="968"/>
      <c r="M15" s="968"/>
      <c r="N15" s="968"/>
      <c r="O15" s="968"/>
      <c r="P15" s="968"/>
      <c r="Q15" s="968"/>
      <c r="R15" s="968"/>
      <c r="S15" s="968"/>
      <c r="T15" s="968"/>
      <c r="U15" s="968"/>
      <c r="V15" s="968"/>
      <c r="W15" s="968"/>
      <c r="X15" s="968"/>
      <c r="Y15" s="968"/>
      <c r="Z15" s="968"/>
      <c r="AA15" s="968"/>
      <c r="AB15" s="968"/>
      <c r="AC15" s="968"/>
      <c r="AD15" s="968"/>
      <c r="AE15" s="278"/>
      <c r="AF15" s="282">
        <v>14</v>
      </c>
      <c r="AG15" s="278"/>
      <c r="AH15" s="272"/>
      <c r="AI15" s="273"/>
      <c r="AJ15" s="273"/>
    </row>
    <row r="16" spans="1:36" ht="21.95" customHeight="1">
      <c r="A16" s="275"/>
      <c r="B16" s="276"/>
      <c r="C16" s="276"/>
      <c r="D16" s="276"/>
      <c r="E16" s="276"/>
      <c r="F16" s="281"/>
      <c r="G16" s="272"/>
      <c r="I16" s="272"/>
      <c r="K16" s="272"/>
      <c r="L16" s="272"/>
      <c r="M16" s="278"/>
      <c r="N16" s="275"/>
      <c r="O16" s="278"/>
      <c r="P16" s="278"/>
      <c r="Q16" s="278"/>
      <c r="R16" s="278"/>
      <c r="S16" s="278"/>
      <c r="T16" s="278"/>
      <c r="U16" s="278"/>
      <c r="V16" s="272"/>
      <c r="W16" s="272"/>
      <c r="X16" s="272"/>
      <c r="Y16" s="272"/>
      <c r="Z16" s="272"/>
      <c r="AA16" s="272"/>
      <c r="AB16" s="272"/>
      <c r="AC16" s="278"/>
      <c r="AD16" s="278"/>
      <c r="AE16" s="278"/>
      <c r="AF16" s="278"/>
      <c r="AG16" s="278"/>
      <c r="AH16" s="272"/>
      <c r="AI16" s="273"/>
      <c r="AJ16" s="273"/>
    </row>
    <row r="17" spans="1:36" ht="20.100000000000001" customHeight="1">
      <c r="A17" s="275"/>
      <c r="B17" s="276"/>
      <c r="C17" s="276"/>
      <c r="D17" s="276"/>
      <c r="E17" s="276"/>
      <c r="F17" s="281"/>
      <c r="G17" s="272"/>
      <c r="I17" s="272"/>
      <c r="K17" s="272"/>
      <c r="L17" s="272"/>
      <c r="M17" s="278"/>
      <c r="N17" s="275"/>
      <c r="O17" s="278"/>
      <c r="P17" s="278"/>
      <c r="Q17" s="278"/>
      <c r="R17" s="278"/>
      <c r="S17" s="278"/>
      <c r="T17" s="278"/>
      <c r="U17" s="278"/>
      <c r="V17" s="272"/>
      <c r="W17" s="272"/>
      <c r="X17" s="272"/>
      <c r="Y17" s="272"/>
      <c r="Z17" s="272"/>
      <c r="AA17" s="272"/>
      <c r="AB17" s="272"/>
      <c r="AC17" s="278"/>
      <c r="AD17" s="278"/>
      <c r="AE17" s="278"/>
      <c r="AF17" s="278"/>
      <c r="AG17" s="278"/>
      <c r="AH17" s="272"/>
      <c r="AI17" s="273"/>
      <c r="AJ17" s="273"/>
    </row>
    <row r="18" spans="1:36" ht="20.100000000000001" customHeight="1">
      <c r="A18" s="275"/>
      <c r="B18" s="276"/>
      <c r="C18" s="276"/>
      <c r="D18" s="276"/>
      <c r="E18" s="276"/>
      <c r="F18" s="281"/>
      <c r="G18" s="272"/>
      <c r="I18" s="272"/>
      <c r="K18" s="272"/>
      <c r="L18" s="272"/>
      <c r="M18" s="278"/>
      <c r="N18" s="275"/>
      <c r="O18" s="278"/>
      <c r="P18" s="278"/>
      <c r="Q18" s="278"/>
      <c r="R18" s="278"/>
      <c r="S18" s="278"/>
      <c r="T18" s="278"/>
      <c r="U18" s="278"/>
      <c r="V18" s="272"/>
      <c r="W18" s="272"/>
      <c r="X18" s="272"/>
      <c r="Y18" s="272"/>
      <c r="Z18" s="272"/>
      <c r="AA18" s="272"/>
      <c r="AB18" s="272"/>
      <c r="AC18" s="278"/>
      <c r="AD18" s="278"/>
      <c r="AE18" s="278"/>
      <c r="AF18" s="278"/>
      <c r="AG18" s="278"/>
      <c r="AH18" s="272"/>
      <c r="AI18" s="273"/>
      <c r="AJ18" s="273"/>
    </row>
    <row r="19" spans="1:36" ht="20.100000000000001" customHeight="1">
      <c r="A19" s="275"/>
      <c r="B19" s="276"/>
      <c r="C19" s="276"/>
      <c r="D19" s="276"/>
      <c r="E19" s="276"/>
      <c r="F19" s="281"/>
      <c r="G19" s="272"/>
      <c r="I19" s="272"/>
      <c r="K19" s="272"/>
      <c r="L19" s="272"/>
      <c r="M19" s="278"/>
      <c r="N19" s="275"/>
      <c r="O19" s="278"/>
      <c r="P19" s="278"/>
      <c r="Q19" s="278"/>
      <c r="R19" s="278"/>
      <c r="S19" s="278"/>
      <c r="T19" s="278"/>
      <c r="U19" s="278"/>
      <c r="V19" s="272"/>
      <c r="W19" s="272"/>
      <c r="X19" s="272"/>
      <c r="Y19" s="272"/>
      <c r="Z19" s="272"/>
      <c r="AA19" s="272"/>
      <c r="AB19" s="272"/>
      <c r="AC19" s="278"/>
      <c r="AD19" s="278"/>
      <c r="AE19" s="278"/>
      <c r="AF19" s="278"/>
      <c r="AG19" s="278"/>
      <c r="AH19" s="272"/>
      <c r="AI19" s="273"/>
      <c r="AJ19" s="273"/>
    </row>
    <row r="20" spans="1:36" ht="20.100000000000001" customHeight="1">
      <c r="A20" s="275"/>
      <c r="B20" s="276"/>
      <c r="C20" s="276"/>
      <c r="D20" s="276"/>
      <c r="E20" s="276"/>
      <c r="F20" s="281"/>
      <c r="G20" s="272"/>
      <c r="I20" s="272"/>
      <c r="K20" s="272"/>
      <c r="L20" s="272"/>
      <c r="M20" s="278"/>
      <c r="N20" s="275"/>
      <c r="O20" s="278"/>
      <c r="P20" s="278"/>
      <c r="Q20" s="278"/>
      <c r="R20" s="278"/>
      <c r="S20" s="278"/>
      <c r="T20" s="278"/>
      <c r="U20" s="278"/>
      <c r="V20" s="272"/>
      <c r="W20" s="272"/>
      <c r="X20" s="272"/>
      <c r="Y20" s="272"/>
      <c r="Z20" s="272"/>
      <c r="AA20" s="272"/>
      <c r="AB20" s="272"/>
      <c r="AC20" s="278"/>
      <c r="AD20" s="278"/>
      <c r="AE20" s="278"/>
      <c r="AF20" s="278"/>
      <c r="AG20" s="278"/>
      <c r="AH20" s="272"/>
      <c r="AI20" s="273"/>
      <c r="AJ20" s="273"/>
    </row>
    <row r="21" spans="1:36" ht="20.100000000000001" customHeight="1">
      <c r="A21" s="275"/>
      <c r="B21" s="276"/>
      <c r="C21" s="276"/>
      <c r="D21" s="276"/>
      <c r="E21" s="276"/>
      <c r="F21" s="281"/>
      <c r="G21" s="272"/>
      <c r="H21" s="272"/>
      <c r="I21" s="272"/>
      <c r="J21" s="272"/>
      <c r="K21" s="272"/>
      <c r="L21" s="272"/>
      <c r="M21" s="278"/>
      <c r="N21" s="275"/>
      <c r="O21" s="278"/>
      <c r="P21" s="278"/>
      <c r="Q21" s="278"/>
      <c r="R21" s="278"/>
      <c r="S21" s="278"/>
      <c r="T21" s="278"/>
      <c r="U21" s="278"/>
      <c r="V21" s="272"/>
      <c r="W21" s="272"/>
      <c r="X21" s="272"/>
      <c r="Y21" s="272"/>
      <c r="Z21" s="272"/>
      <c r="AA21" s="272"/>
      <c r="AB21" s="272"/>
      <c r="AC21" s="278"/>
      <c r="AD21" s="278"/>
      <c r="AE21" s="278"/>
      <c r="AF21" s="278"/>
      <c r="AG21" s="278"/>
      <c r="AH21" s="272"/>
      <c r="AI21" s="273"/>
      <c r="AJ21" s="273"/>
    </row>
    <row r="22" spans="1:36" ht="20.100000000000001" customHeight="1">
      <c r="A22" s="275"/>
      <c r="B22" s="276"/>
      <c r="C22" s="276"/>
      <c r="D22" s="276"/>
      <c r="E22" s="276"/>
      <c r="F22" s="272"/>
      <c r="G22" s="272"/>
      <c r="H22" s="272"/>
      <c r="I22" s="272"/>
      <c r="J22" s="272"/>
      <c r="K22" s="272"/>
      <c r="L22" s="283"/>
      <c r="M22" s="278"/>
      <c r="N22" s="275"/>
      <c r="O22" s="278"/>
      <c r="P22" s="278"/>
      <c r="Q22" s="278"/>
      <c r="R22" s="278"/>
      <c r="S22" s="278"/>
      <c r="T22" s="278"/>
      <c r="U22" s="278"/>
      <c r="V22" s="272"/>
      <c r="W22" s="272"/>
      <c r="X22" s="272"/>
      <c r="Y22" s="272"/>
      <c r="Z22" s="272"/>
      <c r="AA22" s="272"/>
      <c r="AB22" s="272"/>
      <c r="AC22" s="278"/>
      <c r="AD22" s="278"/>
      <c r="AE22" s="278"/>
      <c r="AF22" s="278"/>
      <c r="AG22" s="278"/>
      <c r="AH22" s="272"/>
      <c r="AI22" s="273"/>
      <c r="AJ22" s="273"/>
    </row>
    <row r="23" spans="1:36" ht="20.100000000000001" customHeight="1">
      <c r="A23" s="275"/>
      <c r="B23" s="276"/>
      <c r="C23" s="276"/>
      <c r="D23" s="276"/>
      <c r="E23" s="276"/>
      <c r="F23" s="272"/>
      <c r="G23" s="272"/>
      <c r="H23" s="272"/>
      <c r="I23" s="272"/>
      <c r="J23" s="272"/>
      <c r="K23" s="272"/>
      <c r="L23" s="283"/>
      <c r="M23" s="278"/>
      <c r="N23" s="275"/>
      <c r="O23" s="278"/>
      <c r="P23" s="278"/>
      <c r="Q23" s="278"/>
      <c r="R23" s="278"/>
      <c r="S23" s="278"/>
      <c r="T23" s="278"/>
      <c r="U23" s="278"/>
      <c r="V23" s="272"/>
      <c r="W23" s="272"/>
      <c r="X23" s="272"/>
      <c r="Y23" s="272"/>
      <c r="Z23" s="272"/>
      <c r="AA23" s="272"/>
      <c r="AB23" s="272"/>
      <c r="AC23" s="278"/>
      <c r="AD23" s="278"/>
      <c r="AE23" s="278"/>
      <c r="AF23" s="278"/>
      <c r="AG23" s="278"/>
      <c r="AH23" s="272"/>
      <c r="AI23" s="273"/>
      <c r="AJ23" s="273"/>
    </row>
    <row r="24" spans="1:36" ht="20.100000000000001" customHeight="1">
      <c r="A24" s="275"/>
      <c r="B24" s="276"/>
      <c r="C24" s="276"/>
      <c r="D24" s="276"/>
      <c r="E24" s="276"/>
      <c r="F24" s="272"/>
      <c r="G24" s="272"/>
      <c r="H24" s="272"/>
      <c r="I24" s="272"/>
      <c r="J24" s="272"/>
      <c r="K24" s="272"/>
      <c r="L24" s="272"/>
      <c r="M24" s="278"/>
      <c r="N24" s="275"/>
      <c r="O24" s="278"/>
      <c r="P24" s="278"/>
      <c r="Q24" s="278"/>
      <c r="R24" s="278"/>
      <c r="S24" s="278"/>
      <c r="T24" s="278"/>
      <c r="U24" s="278"/>
      <c r="V24" s="272"/>
      <c r="W24" s="272"/>
      <c r="X24" s="272"/>
      <c r="Y24" s="272"/>
      <c r="Z24" s="272"/>
      <c r="AA24" s="272"/>
      <c r="AB24" s="272"/>
      <c r="AC24" s="278"/>
      <c r="AD24" s="278"/>
      <c r="AE24" s="278"/>
      <c r="AF24" s="278"/>
      <c r="AG24" s="278"/>
      <c r="AH24" s="272"/>
      <c r="AI24" s="273"/>
      <c r="AJ24" s="273"/>
    </row>
    <row r="25" spans="1:36" ht="20.100000000000001" customHeight="1">
      <c r="A25" s="275"/>
      <c r="B25" s="276"/>
      <c r="C25" s="276"/>
      <c r="D25" s="276"/>
      <c r="E25" s="276"/>
      <c r="F25" s="272"/>
      <c r="G25" s="272"/>
      <c r="H25" s="272"/>
      <c r="I25" s="284"/>
      <c r="J25" s="272"/>
      <c r="K25" s="272"/>
      <c r="L25" s="272"/>
      <c r="M25" s="278"/>
      <c r="N25" s="275"/>
      <c r="O25" s="278"/>
      <c r="P25" s="278"/>
      <c r="Q25" s="278"/>
      <c r="R25" s="278"/>
      <c r="S25" s="278"/>
      <c r="T25" s="278"/>
      <c r="U25" s="278"/>
      <c r="V25" s="272"/>
      <c r="W25" s="272"/>
      <c r="X25" s="272"/>
      <c r="Y25" s="272"/>
      <c r="Z25" s="272"/>
      <c r="AA25" s="272"/>
      <c r="AB25" s="272"/>
      <c r="AC25" s="278"/>
      <c r="AD25" s="278"/>
      <c r="AE25" s="278"/>
      <c r="AF25" s="278"/>
      <c r="AG25" s="278"/>
      <c r="AH25" s="272"/>
      <c r="AI25" s="273"/>
      <c r="AJ25" s="273"/>
    </row>
    <row r="26" spans="1:36" ht="20.100000000000001" customHeight="1">
      <c r="A26" s="275"/>
      <c r="B26" s="276"/>
      <c r="C26" s="276"/>
      <c r="D26" s="276"/>
      <c r="E26" s="276"/>
      <c r="F26" s="272"/>
      <c r="G26" s="272"/>
      <c r="H26" s="272"/>
      <c r="I26" s="272"/>
      <c r="J26" s="272"/>
      <c r="K26" s="272"/>
      <c r="L26" s="272"/>
      <c r="M26" s="278"/>
      <c r="N26" s="275"/>
      <c r="O26" s="278"/>
      <c r="P26" s="278"/>
      <c r="Q26" s="278"/>
      <c r="R26" s="278"/>
      <c r="S26" s="278"/>
      <c r="T26" s="278"/>
      <c r="U26" s="278"/>
      <c r="V26" s="272"/>
      <c r="W26" s="272"/>
      <c r="X26" s="272"/>
      <c r="Y26" s="272"/>
      <c r="Z26" s="272"/>
      <c r="AA26" s="272"/>
      <c r="AB26" s="272"/>
      <c r="AC26" s="278"/>
      <c r="AD26" s="278"/>
      <c r="AE26" s="278"/>
      <c r="AF26" s="278"/>
      <c r="AG26" s="278"/>
      <c r="AH26" s="272"/>
      <c r="AI26" s="273"/>
      <c r="AJ26" s="273"/>
    </row>
    <row r="27" spans="1:36" ht="13.5">
      <c r="A27" s="275"/>
      <c r="B27" s="276"/>
      <c r="C27" s="276"/>
      <c r="D27" s="276"/>
      <c r="E27" s="276"/>
      <c r="F27" s="272"/>
      <c r="G27" s="272"/>
      <c r="H27" s="272"/>
      <c r="I27" s="272"/>
      <c r="J27" s="272"/>
      <c r="K27" s="272"/>
      <c r="L27" s="272"/>
      <c r="M27" s="278"/>
      <c r="N27" s="275"/>
      <c r="O27" s="278"/>
      <c r="P27" s="278"/>
      <c r="Q27" s="278"/>
      <c r="R27" s="278"/>
      <c r="S27" s="278"/>
      <c r="T27" s="278"/>
      <c r="U27" s="278"/>
      <c r="V27" s="272"/>
      <c r="W27" s="272"/>
      <c r="X27" s="272"/>
      <c r="Y27" s="272"/>
      <c r="Z27" s="272"/>
      <c r="AA27" s="272"/>
      <c r="AB27" s="272"/>
      <c r="AC27" s="278"/>
      <c r="AD27" s="278"/>
      <c r="AE27" s="278"/>
      <c r="AF27" s="278"/>
      <c r="AG27" s="278"/>
      <c r="AH27" s="272"/>
      <c r="AI27" s="273"/>
      <c r="AJ27" s="273"/>
    </row>
    <row r="28" spans="1:36" ht="13.5">
      <c r="A28" s="275"/>
      <c r="B28" s="276"/>
      <c r="C28" s="276"/>
      <c r="D28" s="276"/>
      <c r="E28" s="276"/>
      <c r="F28" s="272"/>
      <c r="G28" s="272"/>
      <c r="H28" s="272"/>
      <c r="I28" s="272"/>
      <c r="J28" s="272"/>
      <c r="K28" s="272"/>
      <c r="L28" s="272"/>
      <c r="M28" s="278"/>
      <c r="N28" s="275"/>
      <c r="O28" s="278"/>
      <c r="P28" s="278"/>
      <c r="Q28" s="278"/>
      <c r="R28" s="278"/>
      <c r="S28" s="278"/>
      <c r="T28" s="278"/>
      <c r="U28" s="278"/>
      <c r="V28" s="272"/>
      <c r="W28" s="272"/>
      <c r="X28" s="272"/>
      <c r="Y28" s="272"/>
      <c r="Z28" s="272"/>
      <c r="AA28" s="272"/>
      <c r="AB28" s="272"/>
      <c r="AC28" s="278"/>
      <c r="AD28" s="278"/>
      <c r="AE28" s="278"/>
      <c r="AF28" s="278"/>
      <c r="AG28" s="278"/>
      <c r="AH28" s="272"/>
      <c r="AI28" s="273"/>
      <c r="AJ28" s="273"/>
    </row>
    <row r="29" spans="1:36" ht="13.5">
      <c r="A29" s="275"/>
      <c r="B29" s="276"/>
      <c r="C29" s="276"/>
      <c r="D29" s="276"/>
      <c r="E29" s="276"/>
      <c r="F29" s="272"/>
      <c r="G29" s="272"/>
      <c r="H29" s="272"/>
      <c r="I29" s="272"/>
      <c r="J29" s="272"/>
      <c r="K29" s="272"/>
      <c r="L29" s="272"/>
      <c r="M29" s="278"/>
      <c r="N29" s="275"/>
      <c r="O29" s="278"/>
      <c r="P29" s="278"/>
      <c r="Q29" s="278"/>
      <c r="R29" s="278"/>
      <c r="S29" s="278"/>
      <c r="T29" s="278"/>
      <c r="U29" s="278"/>
      <c r="V29" s="272"/>
      <c r="W29" s="272"/>
      <c r="X29" s="272"/>
      <c r="Y29" s="272"/>
      <c r="Z29" s="272"/>
      <c r="AA29" s="272"/>
      <c r="AB29" s="272"/>
      <c r="AC29" s="278"/>
      <c r="AD29" s="278"/>
      <c r="AE29" s="278"/>
      <c r="AF29" s="278"/>
      <c r="AG29" s="278"/>
      <c r="AH29" s="272"/>
      <c r="AI29" s="273"/>
      <c r="AJ29" s="273"/>
    </row>
    <row r="30" spans="1:36" ht="13.5">
      <c r="A30" s="275"/>
      <c r="B30" s="276"/>
      <c r="C30" s="276"/>
      <c r="D30" s="276"/>
      <c r="E30" s="276"/>
      <c r="F30" s="272"/>
      <c r="G30" s="272"/>
      <c r="H30" s="272"/>
      <c r="I30" s="272"/>
      <c r="J30" s="272"/>
      <c r="K30" s="272"/>
      <c r="L30" s="272"/>
      <c r="M30" s="278"/>
      <c r="N30" s="275"/>
      <c r="O30" s="278"/>
      <c r="P30" s="278"/>
      <c r="Q30" s="278"/>
      <c r="R30" s="278"/>
      <c r="S30" s="278"/>
      <c r="T30" s="278"/>
      <c r="U30" s="278"/>
      <c r="V30" s="272"/>
      <c r="W30" s="272"/>
      <c r="X30" s="272"/>
      <c r="Y30" s="272"/>
      <c r="Z30" s="272"/>
      <c r="AA30" s="272"/>
      <c r="AB30" s="272"/>
      <c r="AC30" s="278"/>
      <c r="AD30" s="278"/>
      <c r="AE30" s="278"/>
      <c r="AF30" s="278"/>
      <c r="AG30" s="278"/>
      <c r="AH30" s="272"/>
      <c r="AI30" s="273"/>
      <c r="AJ30" s="273"/>
    </row>
    <row r="31" spans="1:36" ht="13.5">
      <c r="A31" s="275"/>
      <c r="B31" s="276"/>
      <c r="C31" s="276"/>
      <c r="D31" s="276"/>
      <c r="E31" s="276"/>
      <c r="F31" s="272"/>
      <c r="G31" s="272"/>
      <c r="H31" s="272"/>
      <c r="I31" s="272"/>
      <c r="J31" s="272"/>
      <c r="K31" s="272"/>
      <c r="L31" s="272"/>
      <c r="M31" s="278"/>
      <c r="N31" s="275"/>
      <c r="O31" s="278"/>
      <c r="P31" s="278"/>
      <c r="Q31" s="278"/>
      <c r="R31" s="278"/>
      <c r="S31" s="278"/>
      <c r="T31" s="278"/>
      <c r="U31" s="278"/>
      <c r="V31" s="272"/>
      <c r="W31" s="272"/>
      <c r="X31" s="272"/>
      <c r="Y31" s="272"/>
      <c r="Z31" s="272"/>
      <c r="AA31" s="272"/>
      <c r="AB31" s="272"/>
      <c r="AC31" s="278"/>
      <c r="AD31" s="278"/>
      <c r="AE31" s="278"/>
      <c r="AF31" s="278"/>
      <c r="AG31" s="278"/>
      <c r="AH31" s="272"/>
      <c r="AI31" s="273"/>
      <c r="AJ31" s="273"/>
    </row>
    <row r="32" spans="1:36" ht="13.5">
      <c r="A32" s="275"/>
      <c r="B32" s="276"/>
      <c r="C32" s="276"/>
      <c r="D32" s="276"/>
      <c r="E32" s="276"/>
      <c r="F32" s="272"/>
      <c r="G32" s="272"/>
      <c r="H32" s="272"/>
      <c r="I32" s="272"/>
      <c r="J32" s="272"/>
      <c r="K32" s="272"/>
      <c r="L32" s="272"/>
      <c r="M32" s="278"/>
      <c r="N32" s="275"/>
      <c r="O32" s="278"/>
      <c r="P32" s="278"/>
      <c r="Q32" s="278"/>
      <c r="R32" s="278"/>
      <c r="S32" s="278"/>
      <c r="T32" s="278"/>
      <c r="U32" s="278"/>
      <c r="V32" s="272"/>
      <c r="W32" s="272"/>
      <c r="X32" s="272"/>
      <c r="Y32" s="272"/>
      <c r="Z32" s="272"/>
      <c r="AA32" s="272"/>
      <c r="AB32" s="272"/>
      <c r="AC32" s="278"/>
      <c r="AD32" s="278"/>
      <c r="AE32" s="278"/>
      <c r="AF32" s="278"/>
      <c r="AG32" s="278"/>
      <c r="AH32" s="272"/>
      <c r="AI32" s="273"/>
      <c r="AJ32" s="273"/>
    </row>
    <row r="33" spans="1:36" ht="13.5">
      <c r="A33" s="275"/>
      <c r="B33" s="276"/>
      <c r="C33" s="276"/>
      <c r="D33" s="276"/>
      <c r="E33" s="276"/>
      <c r="F33" s="272"/>
      <c r="G33" s="272"/>
      <c r="H33" s="272"/>
      <c r="I33" s="272"/>
      <c r="J33" s="272"/>
      <c r="K33" s="272"/>
      <c r="L33" s="272"/>
      <c r="M33" s="278"/>
      <c r="N33" s="275"/>
      <c r="O33" s="278"/>
      <c r="P33" s="278"/>
      <c r="Q33" s="278"/>
      <c r="R33" s="278"/>
      <c r="S33" s="278"/>
      <c r="T33" s="278"/>
      <c r="U33" s="278"/>
      <c r="V33" s="272"/>
      <c r="W33" s="272"/>
      <c r="X33" s="272"/>
      <c r="Y33" s="272"/>
      <c r="Z33" s="272"/>
      <c r="AA33" s="272"/>
      <c r="AB33" s="272"/>
      <c r="AC33" s="278"/>
      <c r="AD33" s="278"/>
      <c r="AE33" s="278"/>
      <c r="AF33" s="278"/>
      <c r="AG33" s="278"/>
      <c r="AH33" s="272"/>
      <c r="AI33" s="273"/>
      <c r="AJ33" s="273"/>
    </row>
    <row r="34" spans="1:36" ht="13.5">
      <c r="A34" s="275"/>
      <c r="B34" s="276"/>
      <c r="C34" s="276"/>
      <c r="D34" s="276"/>
      <c r="E34" s="276"/>
      <c r="F34" s="272"/>
      <c r="G34" s="272"/>
      <c r="H34" s="272"/>
      <c r="I34" s="272"/>
      <c r="J34" s="272"/>
      <c r="K34" s="272"/>
      <c r="L34" s="272"/>
      <c r="M34" s="278"/>
      <c r="N34" s="275"/>
      <c r="O34" s="278"/>
      <c r="P34" s="278"/>
      <c r="Q34" s="278"/>
      <c r="R34" s="278"/>
      <c r="S34" s="278"/>
      <c r="T34" s="278"/>
      <c r="U34" s="278"/>
      <c r="V34" s="272"/>
      <c r="W34" s="272"/>
      <c r="X34" s="272"/>
      <c r="Y34" s="272"/>
      <c r="Z34" s="272"/>
      <c r="AA34" s="272"/>
      <c r="AB34" s="272"/>
      <c r="AC34" s="278"/>
      <c r="AD34" s="278"/>
      <c r="AE34" s="278"/>
      <c r="AF34" s="278"/>
      <c r="AG34" s="278"/>
      <c r="AH34" s="272"/>
      <c r="AI34" s="273"/>
      <c r="AJ34" s="273"/>
    </row>
    <row r="35" spans="1:36" ht="13.5">
      <c r="A35" s="275"/>
      <c r="B35" s="276"/>
      <c r="C35" s="276"/>
      <c r="D35" s="276"/>
      <c r="E35" s="276"/>
      <c r="F35" s="272"/>
      <c r="G35" s="272"/>
      <c r="H35" s="272"/>
      <c r="I35" s="272"/>
      <c r="J35" s="272"/>
      <c r="K35" s="272"/>
      <c r="L35" s="272"/>
      <c r="M35" s="278"/>
      <c r="N35" s="275"/>
      <c r="O35" s="278"/>
      <c r="P35" s="278"/>
      <c r="Q35" s="278"/>
      <c r="R35" s="278"/>
      <c r="S35" s="278"/>
      <c r="T35" s="278"/>
      <c r="U35" s="278"/>
      <c r="V35" s="272"/>
      <c r="W35" s="272"/>
      <c r="X35" s="272"/>
      <c r="Y35" s="272"/>
      <c r="Z35" s="272"/>
      <c r="AA35" s="272"/>
      <c r="AB35" s="272"/>
      <c r="AC35" s="278"/>
      <c r="AD35" s="278"/>
      <c r="AE35" s="278"/>
      <c r="AF35" s="278"/>
      <c r="AG35" s="278"/>
      <c r="AH35" s="272"/>
      <c r="AI35" s="273"/>
      <c r="AJ35" s="273"/>
    </row>
    <row r="36" spans="1:36" ht="13.5">
      <c r="A36" s="275"/>
      <c r="B36" s="276"/>
      <c r="C36" s="276"/>
      <c r="D36" s="276"/>
      <c r="E36" s="276"/>
      <c r="F36" s="272"/>
      <c r="G36" s="272"/>
      <c r="H36" s="272"/>
      <c r="I36" s="272"/>
      <c r="J36" s="272"/>
      <c r="K36" s="272"/>
      <c r="L36" s="272"/>
      <c r="M36" s="278"/>
      <c r="N36" s="275"/>
      <c r="O36" s="278"/>
      <c r="P36" s="278"/>
      <c r="Q36" s="278"/>
      <c r="R36" s="278"/>
      <c r="S36" s="278"/>
      <c r="T36" s="278"/>
      <c r="U36" s="278"/>
      <c r="V36" s="272"/>
      <c r="W36" s="272"/>
      <c r="X36" s="272"/>
      <c r="Y36" s="272"/>
      <c r="Z36" s="272"/>
      <c r="AA36" s="272"/>
      <c r="AB36" s="272"/>
      <c r="AC36" s="278"/>
      <c r="AD36" s="278"/>
      <c r="AE36" s="278"/>
      <c r="AF36" s="278"/>
      <c r="AG36" s="278"/>
      <c r="AH36" s="272"/>
      <c r="AI36" s="273"/>
      <c r="AJ36" s="273"/>
    </row>
    <row r="37" spans="1:36" ht="13.5">
      <c r="A37" s="275"/>
      <c r="B37" s="276"/>
      <c r="C37" s="276"/>
      <c r="D37" s="276"/>
      <c r="E37" s="276"/>
      <c r="F37" s="272"/>
      <c r="G37" s="272"/>
      <c r="H37" s="272"/>
      <c r="I37" s="272"/>
      <c r="J37" s="272"/>
      <c r="K37" s="272"/>
      <c r="L37" s="272"/>
      <c r="M37" s="278"/>
      <c r="N37" s="275"/>
      <c r="O37" s="278"/>
      <c r="P37" s="278"/>
      <c r="Q37" s="278"/>
      <c r="R37" s="278"/>
      <c r="S37" s="278"/>
      <c r="T37" s="278"/>
      <c r="U37" s="278"/>
      <c r="V37" s="272"/>
      <c r="W37" s="272"/>
      <c r="X37" s="272"/>
      <c r="Y37" s="272"/>
      <c r="Z37" s="272"/>
      <c r="AA37" s="272"/>
      <c r="AB37" s="272"/>
      <c r="AC37" s="278"/>
      <c r="AD37" s="278"/>
      <c r="AE37" s="278"/>
      <c r="AF37" s="278"/>
      <c r="AG37" s="278"/>
      <c r="AH37" s="272"/>
      <c r="AI37" s="273"/>
      <c r="AJ37" s="273"/>
    </row>
    <row r="38" spans="1:36" ht="13.5">
      <c r="A38" s="275"/>
      <c r="B38" s="276"/>
      <c r="C38" s="276"/>
      <c r="D38" s="276"/>
      <c r="E38" s="276"/>
      <c r="F38" s="272"/>
      <c r="G38" s="272"/>
      <c r="H38" s="272"/>
      <c r="I38" s="272"/>
      <c r="J38" s="272"/>
      <c r="K38" s="272"/>
      <c r="L38" s="272"/>
      <c r="M38" s="278"/>
      <c r="N38" s="275"/>
      <c r="O38" s="278"/>
      <c r="P38" s="278"/>
      <c r="Q38" s="278"/>
      <c r="R38" s="278"/>
      <c r="S38" s="278"/>
      <c r="T38" s="278"/>
      <c r="U38" s="278"/>
      <c r="V38" s="272"/>
      <c r="W38" s="272"/>
      <c r="X38" s="272"/>
      <c r="Y38" s="272"/>
      <c r="Z38" s="272"/>
      <c r="AA38" s="272"/>
      <c r="AB38" s="272"/>
      <c r="AC38" s="278"/>
      <c r="AD38" s="278"/>
      <c r="AE38" s="278"/>
      <c r="AF38" s="278"/>
      <c r="AG38" s="278"/>
      <c r="AH38" s="272"/>
      <c r="AI38" s="273"/>
      <c r="AJ38" s="273"/>
    </row>
    <row r="39" spans="1:36" ht="13.5">
      <c r="A39" s="275"/>
      <c r="B39" s="276"/>
      <c r="C39" s="276"/>
      <c r="D39" s="276"/>
      <c r="E39" s="276"/>
      <c r="F39" s="272"/>
      <c r="G39" s="272"/>
      <c r="H39" s="272"/>
      <c r="I39" s="272"/>
      <c r="J39" s="272"/>
      <c r="K39" s="272"/>
      <c r="L39" s="272"/>
      <c r="M39" s="278"/>
      <c r="N39" s="275"/>
      <c r="O39" s="278"/>
      <c r="P39" s="278"/>
      <c r="Q39" s="278"/>
      <c r="R39" s="278"/>
      <c r="S39" s="278"/>
      <c r="T39" s="278"/>
      <c r="U39" s="278"/>
      <c r="V39" s="272"/>
      <c r="W39" s="272"/>
      <c r="X39" s="272"/>
      <c r="Y39" s="272"/>
      <c r="Z39" s="272"/>
      <c r="AA39" s="272"/>
      <c r="AB39" s="272"/>
      <c r="AC39" s="278"/>
      <c r="AD39" s="278"/>
      <c r="AE39" s="278"/>
      <c r="AF39" s="278"/>
      <c r="AG39" s="278"/>
      <c r="AH39" s="272"/>
      <c r="AI39" s="273"/>
      <c r="AJ39" s="273"/>
    </row>
    <row r="40" spans="1:36" ht="13.5">
      <c r="A40" s="275"/>
      <c r="B40" s="276"/>
      <c r="C40" s="276"/>
      <c r="D40" s="276"/>
      <c r="E40" s="276"/>
      <c r="F40" s="272"/>
      <c r="G40" s="272"/>
      <c r="H40" s="272"/>
      <c r="I40" s="272"/>
      <c r="J40" s="272"/>
      <c r="K40" s="272"/>
      <c r="L40" s="272"/>
      <c r="M40" s="278"/>
      <c r="N40" s="275"/>
      <c r="O40" s="278"/>
      <c r="P40" s="278"/>
      <c r="Q40" s="278"/>
      <c r="R40" s="278"/>
      <c r="S40" s="278"/>
      <c r="T40" s="278"/>
      <c r="U40" s="278"/>
      <c r="V40" s="272"/>
      <c r="W40" s="272"/>
      <c r="X40" s="272"/>
      <c r="Y40" s="272"/>
      <c r="Z40" s="272"/>
      <c r="AA40" s="272"/>
      <c r="AB40" s="272"/>
      <c r="AC40" s="278"/>
      <c r="AD40" s="278"/>
      <c r="AE40" s="278"/>
      <c r="AF40" s="278"/>
      <c r="AG40" s="278"/>
      <c r="AH40" s="272"/>
      <c r="AI40" s="273"/>
      <c r="AJ40" s="273"/>
    </row>
    <row r="41" spans="1:36" ht="13.5">
      <c r="A41" s="275"/>
      <c r="B41" s="276"/>
      <c r="C41" s="276"/>
      <c r="D41" s="276"/>
      <c r="E41" s="276"/>
      <c r="F41" s="272"/>
      <c r="G41" s="272"/>
      <c r="H41" s="272"/>
      <c r="I41" s="272"/>
      <c r="J41" s="272"/>
      <c r="K41" s="272"/>
      <c r="L41" s="272"/>
      <c r="M41" s="278"/>
      <c r="N41" s="275"/>
      <c r="O41" s="278"/>
      <c r="P41" s="278"/>
      <c r="Q41" s="278"/>
      <c r="R41" s="278"/>
      <c r="S41" s="278"/>
      <c r="T41" s="278"/>
      <c r="U41" s="278"/>
      <c r="V41" s="272"/>
      <c r="W41" s="272"/>
      <c r="X41" s="272"/>
      <c r="Y41" s="272"/>
      <c r="Z41" s="272"/>
      <c r="AA41" s="272"/>
      <c r="AB41" s="272"/>
      <c r="AC41" s="278"/>
      <c r="AD41" s="278"/>
      <c r="AE41" s="278"/>
      <c r="AF41" s="278"/>
      <c r="AG41" s="278"/>
      <c r="AH41" s="272"/>
      <c r="AI41" s="273"/>
      <c r="AJ41" s="273"/>
    </row>
    <row r="42" spans="1:36" ht="13.5">
      <c r="A42" s="275"/>
      <c r="B42" s="276"/>
      <c r="C42" s="276"/>
      <c r="D42" s="276"/>
      <c r="E42" s="276"/>
      <c r="F42" s="278"/>
      <c r="G42" s="278"/>
      <c r="H42" s="278"/>
      <c r="I42" s="278"/>
      <c r="J42" s="278"/>
      <c r="K42" s="278"/>
      <c r="L42" s="272"/>
      <c r="M42" s="278"/>
      <c r="N42" s="285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3"/>
      <c r="AJ42" s="273"/>
    </row>
    <row r="43" spans="1:36" ht="13.5">
      <c r="A43" s="275"/>
      <c r="B43" s="276"/>
      <c r="C43" s="276"/>
      <c r="D43" s="276"/>
      <c r="E43" s="276"/>
      <c r="F43" s="273"/>
      <c r="G43" s="273"/>
      <c r="H43" s="272"/>
      <c r="I43" s="272"/>
      <c r="J43" s="272"/>
      <c r="K43" s="272"/>
      <c r="L43" s="272"/>
      <c r="M43" s="278"/>
      <c r="N43" s="275"/>
      <c r="O43" s="278"/>
      <c r="P43" s="278"/>
      <c r="Q43" s="278"/>
      <c r="R43" s="278"/>
      <c r="S43" s="278"/>
      <c r="T43" s="278"/>
      <c r="U43" s="278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3"/>
      <c r="AJ43" s="273"/>
    </row>
    <row r="44" spans="1:36" ht="13.5">
      <c r="A44" s="275"/>
      <c r="B44" s="276"/>
      <c r="C44" s="276"/>
      <c r="D44" s="276"/>
      <c r="E44" s="276"/>
      <c r="F44" s="273"/>
      <c r="G44" s="273"/>
      <c r="H44" s="272"/>
      <c r="I44" s="272"/>
      <c r="J44" s="272"/>
      <c r="K44" s="272"/>
      <c r="L44" s="272"/>
      <c r="M44" s="278"/>
      <c r="N44" s="275"/>
      <c r="O44" s="278"/>
      <c r="P44" s="278"/>
      <c r="Q44" s="278"/>
      <c r="R44" s="278"/>
      <c r="S44" s="278"/>
      <c r="T44" s="278"/>
      <c r="U44" s="278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3"/>
      <c r="AJ44" s="273"/>
    </row>
    <row r="45" spans="1:36" ht="13.5">
      <c r="A45" s="275"/>
      <c r="B45" s="276"/>
      <c r="C45" s="276"/>
      <c r="D45" s="276"/>
      <c r="E45" s="276"/>
      <c r="F45" s="273"/>
      <c r="G45" s="273"/>
      <c r="H45" s="272"/>
      <c r="I45" s="272"/>
      <c r="J45" s="272"/>
      <c r="K45" s="272"/>
      <c r="L45" s="272"/>
      <c r="M45" s="278"/>
      <c r="N45" s="275"/>
      <c r="O45" s="278"/>
      <c r="P45" s="278"/>
      <c r="Q45" s="278"/>
      <c r="R45" s="278"/>
      <c r="S45" s="278"/>
      <c r="T45" s="278"/>
      <c r="U45" s="278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3"/>
      <c r="AJ45" s="273"/>
    </row>
    <row r="46" spans="1:36" ht="13.5">
      <c r="A46" s="275"/>
      <c r="B46" s="276"/>
      <c r="C46" s="276"/>
      <c r="D46" s="276"/>
      <c r="E46" s="276"/>
      <c r="F46" s="273"/>
      <c r="G46" s="273"/>
      <c r="H46" s="272"/>
      <c r="I46" s="272"/>
      <c r="J46" s="272"/>
      <c r="K46" s="272"/>
      <c r="L46" s="272"/>
      <c r="M46" s="278"/>
      <c r="N46" s="275"/>
      <c r="O46" s="278"/>
      <c r="P46" s="278"/>
      <c r="Q46" s="278"/>
      <c r="R46" s="278"/>
      <c r="S46" s="278"/>
      <c r="T46" s="278"/>
      <c r="U46" s="278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3"/>
      <c r="AJ46" s="273"/>
    </row>
    <row r="47" spans="1:36" ht="13.5">
      <c r="A47" s="275"/>
      <c r="B47" s="276"/>
      <c r="C47" s="276"/>
      <c r="D47" s="276"/>
      <c r="E47" s="276"/>
      <c r="F47" s="273"/>
      <c r="G47" s="273"/>
      <c r="H47" s="272"/>
      <c r="I47" s="272"/>
      <c r="J47" s="272"/>
      <c r="K47" s="272"/>
      <c r="L47" s="272"/>
      <c r="M47" s="278"/>
      <c r="N47" s="275"/>
      <c r="O47" s="278"/>
      <c r="P47" s="278"/>
      <c r="Q47" s="278"/>
      <c r="R47" s="278"/>
      <c r="S47" s="278"/>
      <c r="T47" s="278"/>
      <c r="U47" s="278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3"/>
      <c r="AJ47" s="273"/>
    </row>
    <row r="48" spans="1:36" ht="13.5">
      <c r="A48" s="275"/>
      <c r="B48" s="276"/>
      <c r="C48" s="276"/>
      <c r="D48" s="276"/>
      <c r="E48" s="276"/>
      <c r="F48" s="273"/>
      <c r="G48" s="273"/>
      <c r="H48" s="272"/>
      <c r="I48" s="272"/>
      <c r="J48" s="272"/>
      <c r="K48" s="272"/>
      <c r="L48" s="272"/>
      <c r="M48" s="278"/>
      <c r="N48" s="275"/>
      <c r="O48" s="278"/>
      <c r="P48" s="278"/>
      <c r="Q48" s="278"/>
      <c r="R48" s="278"/>
      <c r="S48" s="278"/>
      <c r="T48" s="278"/>
      <c r="U48" s="278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3"/>
      <c r="AJ48" s="273"/>
    </row>
    <row r="49" spans="1:36" ht="13.5">
      <c r="A49" s="275"/>
      <c r="B49" s="276"/>
      <c r="C49" s="276"/>
      <c r="D49" s="276"/>
      <c r="E49" s="276"/>
      <c r="F49" s="273"/>
      <c r="G49" s="273"/>
      <c r="H49" s="272"/>
      <c r="I49" s="272"/>
      <c r="J49" s="272"/>
      <c r="K49" s="272"/>
      <c r="L49" s="272"/>
      <c r="M49" s="278"/>
      <c r="N49" s="275"/>
      <c r="O49" s="278"/>
      <c r="P49" s="278"/>
      <c r="Q49" s="278"/>
      <c r="R49" s="278"/>
      <c r="S49" s="278"/>
      <c r="T49" s="278"/>
      <c r="U49" s="278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3"/>
      <c r="AJ49" s="273"/>
    </row>
    <row r="50" spans="1:36" ht="13.5">
      <c r="A50" s="275"/>
      <c r="B50" s="276"/>
      <c r="C50" s="276"/>
      <c r="D50" s="276"/>
      <c r="E50" s="276"/>
      <c r="F50" s="273"/>
      <c r="G50" s="273"/>
      <c r="H50" s="272"/>
      <c r="I50" s="272"/>
      <c r="J50" s="272"/>
      <c r="K50" s="272"/>
      <c r="L50" s="272"/>
      <c r="M50" s="278"/>
      <c r="N50" s="275"/>
      <c r="O50" s="278"/>
      <c r="P50" s="278"/>
      <c r="Q50" s="278"/>
      <c r="R50" s="278"/>
      <c r="S50" s="278"/>
      <c r="T50" s="278"/>
      <c r="U50" s="278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3"/>
      <c r="AJ50" s="273"/>
    </row>
    <row r="51" spans="1:36" ht="13.5">
      <c r="A51" s="275"/>
      <c r="B51" s="276"/>
      <c r="C51" s="276"/>
      <c r="D51" s="276"/>
      <c r="E51" s="276"/>
      <c r="F51" s="273"/>
      <c r="G51" s="273"/>
      <c r="H51" s="272"/>
      <c r="I51" s="272"/>
      <c r="J51" s="272"/>
      <c r="K51" s="272"/>
      <c r="L51" s="272"/>
      <c r="M51" s="278"/>
      <c r="N51" s="275"/>
      <c r="O51" s="278"/>
      <c r="P51" s="278"/>
      <c r="Q51" s="278"/>
      <c r="R51" s="278"/>
      <c r="S51" s="278"/>
      <c r="T51" s="278"/>
      <c r="U51" s="278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3"/>
      <c r="AJ51" s="273"/>
    </row>
    <row r="52" spans="1:36" ht="13.5">
      <c r="A52" s="275"/>
      <c r="B52" s="276"/>
      <c r="C52" s="276"/>
      <c r="D52" s="276"/>
      <c r="E52" s="276"/>
      <c r="F52" s="273"/>
      <c r="G52" s="273"/>
      <c r="H52" s="272"/>
      <c r="I52" s="272"/>
      <c r="J52" s="272"/>
      <c r="K52" s="272"/>
      <c r="L52" s="272"/>
      <c r="M52" s="278"/>
      <c r="N52" s="275"/>
      <c r="O52" s="278"/>
      <c r="P52" s="278"/>
      <c r="Q52" s="278"/>
      <c r="R52" s="278"/>
      <c r="S52" s="278"/>
      <c r="T52" s="278"/>
      <c r="U52" s="278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3"/>
      <c r="AJ52" s="273"/>
    </row>
    <row r="53" spans="1:36" ht="13.5">
      <c r="A53" s="275"/>
      <c r="B53" s="276"/>
      <c r="C53" s="276"/>
      <c r="D53" s="276"/>
      <c r="E53" s="276"/>
      <c r="F53" s="273"/>
      <c r="G53" s="273"/>
      <c r="H53" s="272"/>
      <c r="I53" s="272"/>
      <c r="J53" s="272"/>
      <c r="K53" s="272"/>
      <c r="L53" s="272"/>
      <c r="M53" s="278"/>
      <c r="N53" s="275"/>
      <c r="O53" s="278"/>
      <c r="P53" s="278"/>
      <c r="Q53" s="278"/>
      <c r="R53" s="278"/>
      <c r="S53" s="278"/>
      <c r="T53" s="278"/>
      <c r="U53" s="278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3"/>
      <c r="AJ53" s="273"/>
    </row>
    <row r="54" spans="1:36" ht="13.5">
      <c r="A54" s="275"/>
      <c r="B54" s="276"/>
      <c r="C54" s="276"/>
      <c r="D54" s="276"/>
      <c r="E54" s="276"/>
      <c r="F54" s="273"/>
      <c r="G54" s="273"/>
      <c r="H54" s="272"/>
      <c r="I54" s="272"/>
      <c r="J54" s="272"/>
      <c r="K54" s="272"/>
      <c r="L54" s="272"/>
      <c r="M54" s="278"/>
      <c r="N54" s="275"/>
      <c r="O54" s="278"/>
      <c r="P54" s="278"/>
      <c r="Q54" s="278"/>
      <c r="R54" s="278"/>
      <c r="S54" s="278"/>
      <c r="T54" s="278"/>
      <c r="U54" s="278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3"/>
      <c r="AJ54" s="273"/>
    </row>
    <row r="55" spans="1:36" ht="13.5">
      <c r="A55" s="275"/>
      <c r="B55" s="276"/>
      <c r="C55" s="276"/>
      <c r="D55" s="276"/>
      <c r="E55" s="276"/>
      <c r="F55" s="273"/>
      <c r="G55" s="273"/>
      <c r="H55" s="272"/>
      <c r="I55" s="272"/>
      <c r="J55" s="272"/>
      <c r="K55" s="272"/>
      <c r="L55" s="272"/>
      <c r="M55" s="278"/>
      <c r="N55" s="275"/>
      <c r="O55" s="278"/>
      <c r="P55" s="278"/>
      <c r="Q55" s="278"/>
      <c r="R55" s="278"/>
      <c r="S55" s="278"/>
      <c r="T55" s="278"/>
      <c r="U55" s="278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3"/>
      <c r="AJ55" s="273"/>
    </row>
    <row r="56" spans="1:36" ht="13.5">
      <c r="A56" s="275"/>
      <c r="B56" s="276"/>
      <c r="C56" s="276"/>
      <c r="D56" s="276"/>
      <c r="E56" s="276"/>
      <c r="F56" s="273"/>
      <c r="G56" s="273"/>
      <c r="H56" s="272"/>
      <c r="I56" s="272"/>
      <c r="J56" s="272"/>
      <c r="K56" s="272"/>
      <c r="L56" s="272"/>
      <c r="M56" s="278"/>
      <c r="N56" s="275"/>
      <c r="O56" s="278"/>
      <c r="P56" s="278"/>
      <c r="Q56" s="278"/>
      <c r="R56" s="278"/>
      <c r="S56" s="278"/>
      <c r="T56" s="278"/>
      <c r="U56" s="278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3"/>
      <c r="AJ56" s="273"/>
    </row>
    <row r="57" spans="1:36" ht="13.5">
      <c r="A57" s="275"/>
      <c r="B57" s="276"/>
      <c r="C57" s="276"/>
      <c r="D57" s="276"/>
      <c r="E57" s="276"/>
      <c r="F57" s="273"/>
      <c r="G57" s="273"/>
      <c r="H57" s="272"/>
      <c r="I57" s="272"/>
      <c r="J57" s="272"/>
      <c r="K57" s="272"/>
      <c r="L57" s="272"/>
      <c r="M57" s="278"/>
      <c r="N57" s="275"/>
      <c r="O57" s="278"/>
      <c r="P57" s="278"/>
      <c r="Q57" s="278"/>
      <c r="R57" s="278"/>
      <c r="S57" s="278"/>
      <c r="T57" s="278"/>
      <c r="U57" s="278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</row>
    <row r="58" spans="1:36" ht="13.5">
      <c r="A58" s="275"/>
      <c r="B58" s="276"/>
      <c r="C58" s="276"/>
      <c r="D58" s="276"/>
      <c r="E58" s="276"/>
      <c r="F58" s="273"/>
      <c r="G58" s="273"/>
      <c r="H58" s="272"/>
      <c r="I58" s="272"/>
      <c r="J58" s="272"/>
      <c r="K58" s="272"/>
      <c r="L58" s="272"/>
      <c r="M58" s="278"/>
      <c r="N58" s="275"/>
      <c r="O58" s="278"/>
      <c r="P58" s="278"/>
      <c r="Q58" s="278"/>
      <c r="R58" s="278"/>
      <c r="S58" s="278"/>
      <c r="T58" s="278"/>
      <c r="U58" s="278"/>
      <c r="V58" s="273"/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</row>
    <row r="59" spans="1:36" ht="13.5">
      <c r="A59" s="275"/>
      <c r="B59" s="276"/>
      <c r="C59" s="276"/>
      <c r="D59" s="276"/>
      <c r="E59" s="276"/>
      <c r="F59" s="273"/>
      <c r="G59" s="273"/>
      <c r="H59" s="272"/>
      <c r="I59" s="272"/>
      <c r="J59" s="272"/>
      <c r="K59" s="272"/>
      <c r="L59" s="272"/>
      <c r="M59" s="278"/>
      <c r="N59" s="275"/>
      <c r="O59" s="278"/>
      <c r="P59" s="278"/>
      <c r="Q59" s="278"/>
      <c r="R59" s="278"/>
      <c r="S59" s="278"/>
      <c r="T59" s="278"/>
      <c r="U59" s="278"/>
      <c r="V59" s="273"/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</row>
    <row r="60" spans="1:36" ht="13.5">
      <c r="A60" s="275"/>
      <c r="B60" s="276"/>
      <c r="C60" s="276"/>
      <c r="D60" s="276"/>
      <c r="E60" s="276"/>
      <c r="F60" s="273"/>
      <c r="G60" s="273"/>
      <c r="H60" s="272"/>
      <c r="I60" s="272"/>
      <c r="J60" s="272"/>
      <c r="K60" s="272"/>
      <c r="L60" s="272"/>
      <c r="M60" s="278"/>
      <c r="N60" s="275"/>
      <c r="O60" s="278"/>
      <c r="P60" s="278"/>
      <c r="Q60" s="278"/>
      <c r="R60" s="278"/>
      <c r="S60" s="278"/>
      <c r="T60" s="278"/>
      <c r="U60" s="278"/>
      <c r="V60" s="273"/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  <c r="AG60" s="273"/>
      <c r="AH60" s="273"/>
      <c r="AI60" s="273"/>
      <c r="AJ60" s="273"/>
    </row>
    <row r="61" spans="1:36" ht="13.5">
      <c r="A61" s="275"/>
      <c r="B61" s="276"/>
      <c r="C61" s="276"/>
      <c r="D61" s="276"/>
      <c r="E61" s="276"/>
      <c r="F61" s="273"/>
      <c r="G61" s="273"/>
      <c r="H61" s="272"/>
      <c r="I61" s="272"/>
      <c r="J61" s="272"/>
      <c r="K61" s="272"/>
      <c r="L61" s="272"/>
      <c r="M61" s="278"/>
      <c r="N61" s="275"/>
      <c r="O61" s="278"/>
      <c r="P61" s="278"/>
      <c r="Q61" s="278"/>
      <c r="R61" s="278"/>
      <c r="S61" s="278"/>
      <c r="T61" s="278"/>
      <c r="U61" s="278"/>
      <c r="V61" s="273"/>
      <c r="W61" s="273"/>
      <c r="X61" s="273"/>
      <c r="Y61" s="273"/>
      <c r="Z61" s="273"/>
      <c r="AA61" s="273"/>
      <c r="AB61" s="273"/>
      <c r="AC61" s="273"/>
      <c r="AD61" s="273"/>
      <c r="AE61" s="273"/>
      <c r="AF61" s="273"/>
      <c r="AG61" s="273"/>
      <c r="AH61" s="273"/>
      <c r="AI61" s="273"/>
      <c r="AJ61" s="273"/>
    </row>
    <row r="62" spans="1:36" ht="13.5">
      <c r="A62" s="275"/>
      <c r="B62" s="276"/>
      <c r="C62" s="276"/>
      <c r="D62" s="276"/>
      <c r="E62" s="276"/>
      <c r="F62" s="273"/>
      <c r="G62" s="273"/>
      <c r="H62" s="272"/>
      <c r="I62" s="272"/>
      <c r="J62" s="272"/>
      <c r="K62" s="272"/>
      <c r="L62" s="272"/>
      <c r="M62" s="278"/>
      <c r="N62" s="275"/>
      <c r="O62" s="278"/>
      <c r="P62" s="278"/>
      <c r="Q62" s="278"/>
      <c r="R62" s="278"/>
      <c r="S62" s="278"/>
      <c r="T62" s="278"/>
      <c r="U62" s="278"/>
      <c r="V62" s="273"/>
      <c r="W62" s="273"/>
      <c r="X62" s="273"/>
      <c r="Y62" s="273"/>
      <c r="Z62" s="273"/>
      <c r="AA62" s="273"/>
      <c r="AB62" s="273"/>
      <c r="AC62" s="273"/>
      <c r="AD62" s="273"/>
      <c r="AE62" s="273"/>
      <c r="AF62" s="273"/>
      <c r="AG62" s="273"/>
      <c r="AH62" s="273"/>
      <c r="AI62" s="273"/>
      <c r="AJ62" s="273"/>
    </row>
    <row r="63" spans="1:36" ht="13.5">
      <c r="A63" s="275"/>
      <c r="B63" s="276"/>
      <c r="C63" s="276"/>
      <c r="D63" s="276"/>
      <c r="E63" s="276"/>
      <c r="F63" s="273"/>
      <c r="G63" s="273"/>
      <c r="H63" s="272"/>
      <c r="I63" s="272"/>
      <c r="J63" s="272"/>
      <c r="K63" s="272"/>
      <c r="L63" s="272"/>
      <c r="M63" s="278"/>
      <c r="N63" s="275"/>
      <c r="O63" s="278"/>
      <c r="P63" s="278"/>
      <c r="Q63" s="278"/>
      <c r="R63" s="278"/>
      <c r="S63" s="278"/>
      <c r="T63" s="278"/>
      <c r="U63" s="278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3"/>
      <c r="AI63" s="273"/>
      <c r="AJ63" s="273"/>
    </row>
    <row r="64" spans="1:36" ht="13.5">
      <c r="A64" s="275"/>
      <c r="B64" s="276"/>
      <c r="C64" s="276"/>
      <c r="D64" s="276"/>
      <c r="E64" s="276"/>
      <c r="F64" s="273"/>
      <c r="G64" s="273"/>
      <c r="H64" s="272"/>
      <c r="I64" s="272"/>
      <c r="J64" s="272"/>
      <c r="K64" s="272"/>
      <c r="L64" s="272"/>
      <c r="M64" s="278"/>
      <c r="N64" s="275"/>
      <c r="O64" s="278"/>
      <c r="P64" s="278"/>
      <c r="Q64" s="278"/>
      <c r="R64" s="278"/>
      <c r="S64" s="278"/>
      <c r="T64" s="278"/>
      <c r="U64" s="278"/>
      <c r="V64" s="273"/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  <c r="AG64" s="273"/>
      <c r="AH64" s="273"/>
      <c r="AI64" s="273"/>
      <c r="AJ64" s="273"/>
    </row>
    <row r="65" spans="1:36" ht="13.5">
      <c r="A65" s="275"/>
      <c r="B65" s="276"/>
      <c r="C65" s="276"/>
      <c r="D65" s="276"/>
      <c r="E65" s="276"/>
      <c r="F65" s="273"/>
      <c r="G65" s="273"/>
      <c r="H65" s="272"/>
      <c r="I65" s="272"/>
      <c r="J65" s="272"/>
      <c r="K65" s="272"/>
      <c r="L65" s="272"/>
      <c r="M65" s="278"/>
      <c r="N65" s="275"/>
      <c r="O65" s="278"/>
      <c r="P65" s="278"/>
      <c r="Q65" s="278"/>
      <c r="R65" s="278"/>
      <c r="S65" s="278"/>
      <c r="T65" s="278"/>
      <c r="U65" s="278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</row>
    <row r="66" spans="1:36" ht="13.5">
      <c r="A66" s="275"/>
      <c r="B66" s="276"/>
      <c r="C66" s="276"/>
      <c r="D66" s="276"/>
      <c r="E66" s="276"/>
      <c r="F66" s="273"/>
      <c r="G66" s="273"/>
      <c r="H66" s="272"/>
      <c r="I66" s="272"/>
      <c r="J66" s="272"/>
      <c r="K66" s="272"/>
      <c r="L66" s="272"/>
      <c r="M66" s="278"/>
      <c r="N66" s="275"/>
      <c r="O66" s="278"/>
      <c r="P66" s="278"/>
      <c r="Q66" s="278"/>
      <c r="R66" s="278"/>
      <c r="S66" s="278"/>
      <c r="T66" s="278"/>
      <c r="U66" s="278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</row>
    <row r="67" spans="1:36" ht="13.5">
      <c r="A67" s="275"/>
      <c r="B67" s="276"/>
      <c r="C67" s="276"/>
      <c r="D67" s="276"/>
      <c r="E67" s="276"/>
      <c r="F67" s="273"/>
      <c r="G67" s="273"/>
      <c r="H67" s="272"/>
      <c r="I67" s="272"/>
      <c r="J67" s="272"/>
      <c r="K67" s="272"/>
      <c r="L67" s="273"/>
      <c r="M67" s="278"/>
      <c r="N67" s="275"/>
      <c r="O67" s="278"/>
      <c r="P67" s="278"/>
      <c r="Q67" s="278"/>
      <c r="R67" s="278"/>
      <c r="S67" s="278"/>
      <c r="T67" s="278"/>
      <c r="U67" s="278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</row>
    <row r="68" spans="1:36" ht="13.5">
      <c r="A68" s="275"/>
      <c r="B68" s="276"/>
      <c r="C68" s="276"/>
      <c r="D68" s="276"/>
      <c r="E68" s="276"/>
      <c r="F68" s="273"/>
      <c r="G68" s="273"/>
      <c r="H68" s="272"/>
      <c r="I68" s="272"/>
      <c r="J68" s="272"/>
      <c r="K68" s="272"/>
      <c r="L68" s="272"/>
      <c r="M68" s="278"/>
      <c r="N68" s="275"/>
      <c r="O68" s="278"/>
      <c r="P68" s="278"/>
      <c r="Q68" s="278"/>
      <c r="R68" s="278"/>
      <c r="S68" s="278"/>
      <c r="T68" s="278"/>
      <c r="U68" s="278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</row>
    <row r="69" spans="1:36" ht="13.5">
      <c r="A69" s="275"/>
      <c r="B69" s="276"/>
      <c r="C69" s="276"/>
      <c r="D69" s="276"/>
      <c r="E69" s="276"/>
      <c r="F69" s="273"/>
      <c r="G69" s="273"/>
      <c r="H69" s="273"/>
      <c r="I69" s="273"/>
      <c r="J69" s="273"/>
      <c r="K69" s="273"/>
      <c r="L69" s="272"/>
      <c r="M69" s="278"/>
      <c r="N69" s="275"/>
      <c r="O69" s="278"/>
      <c r="P69" s="278"/>
      <c r="Q69" s="278"/>
      <c r="R69" s="278"/>
      <c r="S69" s="278"/>
      <c r="T69" s="278"/>
      <c r="U69" s="278"/>
      <c r="V69" s="273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</row>
  </sheetData>
  <mergeCells count="11">
    <mergeCell ref="K10:AD10"/>
    <mergeCell ref="C2:AG2"/>
    <mergeCell ref="C4:AG4"/>
    <mergeCell ref="K7:AD7"/>
    <mergeCell ref="K8:AD8"/>
    <mergeCell ref="K9:AD9"/>
    <mergeCell ref="K15:AD15"/>
    <mergeCell ref="K11:AD11"/>
    <mergeCell ref="K12:AD12"/>
    <mergeCell ref="K13:AD13"/>
    <mergeCell ref="K14:AD14"/>
  </mergeCells>
  <phoneticPr fontId="3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/>
  </sheetPr>
  <dimension ref="A1:U57"/>
  <sheetViews>
    <sheetView zoomScale="75" zoomScaleNormal="75" workbookViewId="0">
      <pane xSplit="14" ySplit="6" topLeftCell="O7" activePane="bottomRight" state="frozen"/>
      <selection activeCell="L58" sqref="L58:M58"/>
      <selection pane="topRight" activeCell="L58" sqref="L58:M58"/>
      <selection pane="bottomLeft" activeCell="L58" sqref="L58:M58"/>
      <selection pane="bottomRight" activeCell="W53" sqref="W53"/>
    </sheetView>
  </sheetViews>
  <sheetFormatPr defaultColWidth="9" defaultRowHeight="13.5"/>
  <cols>
    <col min="1" max="1" width="1.375" style="264" customWidth="1"/>
    <col min="2" max="2" width="1.5" style="264" customWidth="1"/>
    <col min="3" max="4" width="1.625" style="264" customWidth="1"/>
    <col min="5" max="5" width="1.5" style="264" customWidth="1"/>
    <col min="6" max="6" width="1.625" style="264" customWidth="1"/>
    <col min="7" max="13" width="2.125" style="264" customWidth="1"/>
    <col min="14" max="14" width="2.625" style="264" customWidth="1"/>
    <col min="15" max="19" width="8.625" style="264" customWidth="1"/>
    <col min="20" max="20" width="8.5" style="264" customWidth="1"/>
    <col min="21" max="21" width="0.75" style="264" customWidth="1"/>
    <col min="22" max="16384" width="9" style="264"/>
  </cols>
  <sheetData>
    <row r="1" spans="1:21" ht="18" customHeight="1">
      <c r="A1" s="221"/>
      <c r="B1" s="221"/>
      <c r="C1" s="1028" t="s">
        <v>805</v>
      </c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265"/>
    </row>
    <row r="2" spans="1:21" ht="29.25" customHeight="1">
      <c r="A2" s="1029" t="s">
        <v>806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29"/>
      <c r="P2" s="1029"/>
      <c r="Q2" s="1029"/>
      <c r="R2" s="1029"/>
      <c r="S2" s="1029"/>
      <c r="T2" s="1029"/>
      <c r="U2" s="221"/>
    </row>
    <row r="3" spans="1:21" ht="13.5" customHeight="1">
      <c r="A3" s="1030" t="s">
        <v>761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221"/>
    </row>
    <row r="4" spans="1:21" ht="13.5" customHeight="1">
      <c r="A4" s="1030" t="s">
        <v>1089</v>
      </c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1030"/>
      <c r="O4" s="1030"/>
      <c r="P4" s="1030"/>
      <c r="Q4" s="1030"/>
      <c r="R4" s="1030"/>
      <c r="S4" s="1030"/>
      <c r="T4" s="1030"/>
      <c r="U4" s="221"/>
    </row>
    <row r="5" spans="1:21" ht="15.75" customHeight="1" thickBot="1">
      <c r="A5" s="221"/>
      <c r="B5" s="221"/>
      <c r="C5" s="221"/>
      <c r="D5" s="266"/>
      <c r="E5" s="267"/>
      <c r="F5" s="267"/>
      <c r="G5" s="267"/>
      <c r="H5" s="267"/>
      <c r="I5" s="267"/>
      <c r="J5" s="267"/>
      <c r="K5" s="267"/>
      <c r="L5" s="267"/>
      <c r="M5" s="267"/>
      <c r="N5" s="268"/>
      <c r="O5" s="267"/>
      <c r="P5" s="268"/>
      <c r="Q5" s="267"/>
      <c r="R5" s="267"/>
      <c r="S5" s="267"/>
      <c r="T5" s="221" t="s">
        <v>763</v>
      </c>
      <c r="U5" s="221"/>
    </row>
    <row r="6" spans="1:21" s="459" customFormat="1" ht="14.1" customHeight="1" thickBot="1">
      <c r="A6" s="1031" t="s">
        <v>764</v>
      </c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  <c r="M6" s="1032"/>
      <c r="N6" s="1033"/>
      <c r="O6" s="1034" t="s">
        <v>765</v>
      </c>
      <c r="P6" s="1035"/>
      <c r="Q6" s="458"/>
      <c r="R6" s="458"/>
      <c r="S6" s="458"/>
      <c r="T6" s="456"/>
      <c r="U6" s="456"/>
    </row>
    <row r="7" spans="1:21" s="459" customFormat="1" ht="12" customHeight="1">
      <c r="A7" s="460"/>
      <c r="B7" s="461"/>
      <c r="C7" s="462" t="s">
        <v>808</v>
      </c>
      <c r="D7" s="462"/>
      <c r="E7" s="462"/>
      <c r="F7" s="462"/>
      <c r="G7" s="463"/>
      <c r="H7" s="462"/>
      <c r="I7" s="462"/>
      <c r="J7" s="462"/>
      <c r="K7" s="462"/>
      <c r="L7" s="463"/>
      <c r="M7" s="463"/>
      <c r="N7" s="463"/>
      <c r="O7" s="1011" t="e">
        <f>SUM(O8,O23)</f>
        <v>#REF!</v>
      </c>
      <c r="P7" s="1012"/>
      <c r="Q7" s="456"/>
      <c r="R7" s="456"/>
      <c r="S7" s="456"/>
      <c r="T7" s="456"/>
      <c r="U7" s="456"/>
    </row>
    <row r="8" spans="1:21" s="459" customFormat="1" ht="12" customHeight="1">
      <c r="A8" s="464"/>
      <c r="B8" s="456"/>
      <c r="C8" s="456"/>
      <c r="D8" s="465" t="s">
        <v>809</v>
      </c>
      <c r="E8" s="465"/>
      <c r="F8" s="465"/>
      <c r="G8" s="465"/>
      <c r="H8" s="465"/>
      <c r="I8" s="465"/>
      <c r="J8" s="465"/>
      <c r="K8" s="465"/>
      <c r="L8" s="466"/>
      <c r="M8" s="466"/>
      <c r="N8" s="466"/>
      <c r="O8" s="1011" t="e">
        <f>SUM(O9,O14,O19)</f>
        <v>#REF!</v>
      </c>
      <c r="P8" s="1012"/>
      <c r="Q8" s="456"/>
      <c r="R8" s="456"/>
      <c r="S8" s="456"/>
      <c r="T8" s="456"/>
      <c r="U8" s="456"/>
    </row>
    <row r="9" spans="1:21" s="459" customFormat="1" ht="12" customHeight="1">
      <c r="A9" s="464"/>
      <c r="B9" s="456"/>
      <c r="C9" s="456"/>
      <c r="D9" s="465"/>
      <c r="E9" s="465" t="s">
        <v>810</v>
      </c>
      <c r="F9" s="465"/>
      <c r="G9" s="465"/>
      <c r="H9" s="465"/>
      <c r="I9" s="465"/>
      <c r="J9" s="465"/>
      <c r="K9" s="465"/>
      <c r="L9" s="466"/>
      <c r="M9" s="466"/>
      <c r="N9" s="466"/>
      <c r="O9" s="1011" t="e">
        <f>SUM(O10:P13)</f>
        <v>#REF!</v>
      </c>
      <c r="P9" s="1012"/>
      <c r="Q9" s="456"/>
      <c r="R9" s="456" t="s">
        <v>811</v>
      </c>
      <c r="S9" s="456"/>
      <c r="T9" s="456"/>
      <c r="U9" s="456"/>
    </row>
    <row r="10" spans="1:21" s="459" customFormat="1" ht="12" customHeight="1">
      <c r="A10" s="464"/>
      <c r="B10" s="456"/>
      <c r="C10" s="456"/>
      <c r="D10" s="465"/>
      <c r="E10" s="465"/>
      <c r="F10" s="465" t="s">
        <v>812</v>
      </c>
      <c r="G10" s="465"/>
      <c r="H10" s="465"/>
      <c r="I10" s="465"/>
      <c r="J10" s="465"/>
      <c r="K10" s="465"/>
      <c r="L10" s="466"/>
      <c r="M10" s="466"/>
      <c r="N10" s="466"/>
      <c r="O10" s="1013" t="e">
        <f>#REF!</f>
        <v>#REF!</v>
      </c>
      <c r="P10" s="1014"/>
      <c r="Q10" s="456"/>
      <c r="R10" s="456"/>
      <c r="S10" s="456"/>
      <c r="T10" s="456"/>
      <c r="U10" s="456"/>
    </row>
    <row r="11" spans="1:21" s="459" customFormat="1" ht="12" customHeight="1">
      <c r="A11" s="464"/>
      <c r="B11" s="456"/>
      <c r="C11" s="456"/>
      <c r="D11" s="465"/>
      <c r="E11" s="465"/>
      <c r="F11" s="465" t="s">
        <v>813</v>
      </c>
      <c r="G11" s="465"/>
      <c r="H11" s="465"/>
      <c r="I11" s="465"/>
      <c r="J11" s="465"/>
      <c r="K11" s="465"/>
      <c r="L11" s="466"/>
      <c r="M11" s="466"/>
      <c r="N11" s="466"/>
      <c r="O11" s="1013" t="e">
        <f>#REF!</f>
        <v>#REF!</v>
      </c>
      <c r="P11" s="1014"/>
      <c r="Q11" s="456"/>
      <c r="R11" s="456"/>
      <c r="S11" s="456"/>
      <c r="T11" s="456"/>
      <c r="U11" s="456"/>
    </row>
    <row r="12" spans="1:21" s="459" customFormat="1" ht="12" customHeight="1">
      <c r="A12" s="464"/>
      <c r="B12" s="456"/>
      <c r="C12" s="456"/>
      <c r="D12" s="465"/>
      <c r="E12" s="465"/>
      <c r="F12" s="465" t="s">
        <v>814</v>
      </c>
      <c r="G12" s="465"/>
      <c r="H12" s="465"/>
      <c r="I12" s="465"/>
      <c r="J12" s="465"/>
      <c r="K12" s="465"/>
      <c r="L12" s="466"/>
      <c r="M12" s="466"/>
      <c r="N12" s="466"/>
      <c r="O12" s="1013" t="e">
        <f>#REF!</f>
        <v>#REF!</v>
      </c>
      <c r="P12" s="1014"/>
      <c r="Q12" s="456"/>
      <c r="R12" s="456"/>
      <c r="S12" s="456"/>
      <c r="T12" s="456"/>
      <c r="U12" s="456"/>
    </row>
    <row r="13" spans="1:21" s="459" customFormat="1" ht="12" customHeight="1">
      <c r="A13" s="464"/>
      <c r="B13" s="456"/>
      <c r="C13" s="456"/>
      <c r="D13" s="465"/>
      <c r="E13" s="465"/>
      <c r="F13" s="465" t="s">
        <v>815</v>
      </c>
      <c r="G13" s="465"/>
      <c r="H13" s="465"/>
      <c r="I13" s="465"/>
      <c r="J13" s="465"/>
      <c r="K13" s="465"/>
      <c r="L13" s="466"/>
      <c r="M13" s="466"/>
      <c r="N13" s="466"/>
      <c r="O13" s="1013" t="e">
        <f>#REF!</f>
        <v>#REF!</v>
      </c>
      <c r="P13" s="1014"/>
      <c r="Q13" s="456"/>
      <c r="R13" s="456"/>
      <c r="S13" s="456"/>
      <c r="T13" s="456"/>
      <c r="U13" s="456"/>
    </row>
    <row r="14" spans="1:21" s="459" customFormat="1" ht="12" customHeight="1">
      <c r="A14" s="464"/>
      <c r="B14" s="456"/>
      <c r="C14" s="456"/>
      <c r="D14" s="465"/>
      <c r="E14" s="465" t="s">
        <v>816</v>
      </c>
      <c r="F14" s="465"/>
      <c r="G14" s="465"/>
      <c r="H14" s="465"/>
      <c r="I14" s="465"/>
      <c r="J14" s="465"/>
      <c r="K14" s="465"/>
      <c r="L14" s="466"/>
      <c r="M14" s="466"/>
      <c r="N14" s="466"/>
      <c r="O14" s="1011" t="e">
        <f>SUM(O15:P18)</f>
        <v>#REF!</v>
      </c>
      <c r="P14" s="1012"/>
      <c r="Q14" s="456"/>
      <c r="R14" s="456"/>
      <c r="S14" s="456"/>
      <c r="T14" s="456"/>
      <c r="U14" s="456"/>
    </row>
    <row r="15" spans="1:21" s="459" customFormat="1" ht="12" customHeight="1">
      <c r="A15" s="464"/>
      <c r="B15" s="456"/>
      <c r="C15" s="456"/>
      <c r="D15" s="465"/>
      <c r="E15" s="465"/>
      <c r="F15" s="465" t="s">
        <v>205</v>
      </c>
      <c r="G15" s="465"/>
      <c r="H15" s="465"/>
      <c r="I15" s="465"/>
      <c r="J15" s="465"/>
      <c r="K15" s="465"/>
      <c r="L15" s="466"/>
      <c r="M15" s="466"/>
      <c r="N15" s="466"/>
      <c r="O15" s="1013" t="e">
        <f>#REF!</f>
        <v>#REF!</v>
      </c>
      <c r="P15" s="1014"/>
      <c r="Q15" s="456"/>
      <c r="R15" s="456"/>
      <c r="S15" s="456"/>
      <c r="T15" s="456"/>
      <c r="U15" s="456"/>
    </row>
    <row r="16" spans="1:21" s="459" customFormat="1" ht="12" customHeight="1">
      <c r="A16" s="464"/>
      <c r="B16" s="456"/>
      <c r="C16" s="456"/>
      <c r="D16" s="465"/>
      <c r="E16" s="465"/>
      <c r="F16" s="465" t="s">
        <v>817</v>
      </c>
      <c r="G16" s="465"/>
      <c r="H16" s="465"/>
      <c r="I16" s="465"/>
      <c r="J16" s="465"/>
      <c r="K16" s="465"/>
      <c r="L16" s="466"/>
      <c r="M16" s="466"/>
      <c r="N16" s="466"/>
      <c r="O16" s="1013" t="e">
        <f>#REF!</f>
        <v>#REF!</v>
      </c>
      <c r="P16" s="1014"/>
      <c r="Q16" s="456"/>
      <c r="R16" s="456"/>
      <c r="S16" s="456"/>
      <c r="T16" s="456"/>
      <c r="U16" s="456"/>
    </row>
    <row r="17" spans="1:21" s="459" customFormat="1" ht="12" customHeight="1">
      <c r="A17" s="464"/>
      <c r="B17" s="456"/>
      <c r="C17" s="456"/>
      <c r="D17" s="465"/>
      <c r="E17" s="465"/>
      <c r="F17" s="465" t="s">
        <v>818</v>
      </c>
      <c r="G17" s="465"/>
      <c r="H17" s="465"/>
      <c r="I17" s="465"/>
      <c r="J17" s="465"/>
      <c r="K17" s="465"/>
      <c r="L17" s="466"/>
      <c r="M17" s="466"/>
      <c r="N17" s="466"/>
      <c r="O17" s="1013" t="e">
        <f>#REF!</f>
        <v>#REF!</v>
      </c>
      <c r="P17" s="1014"/>
      <c r="Q17" s="456"/>
      <c r="R17" s="456"/>
      <c r="S17" s="456"/>
      <c r="T17" s="456"/>
      <c r="U17" s="456"/>
    </row>
    <row r="18" spans="1:21" s="459" customFormat="1" ht="12" customHeight="1">
      <c r="A18" s="464"/>
      <c r="B18" s="456"/>
      <c r="C18" s="456"/>
      <c r="D18" s="465"/>
      <c r="E18" s="465"/>
      <c r="F18" s="465" t="s">
        <v>815</v>
      </c>
      <c r="G18" s="465"/>
      <c r="H18" s="465"/>
      <c r="I18" s="465"/>
      <c r="J18" s="465"/>
      <c r="K18" s="465"/>
      <c r="L18" s="466"/>
      <c r="M18" s="466"/>
      <c r="N18" s="466"/>
      <c r="O18" s="1013"/>
      <c r="P18" s="1014"/>
      <c r="Q18" s="456"/>
      <c r="R18" s="456"/>
      <c r="S18" s="456"/>
      <c r="T18" s="456"/>
      <c r="U18" s="456"/>
    </row>
    <row r="19" spans="1:21" s="459" customFormat="1" ht="12" customHeight="1">
      <c r="A19" s="464"/>
      <c r="B19" s="456"/>
      <c r="C19" s="456"/>
      <c r="D19" s="465"/>
      <c r="E19" s="465" t="s">
        <v>819</v>
      </c>
      <c r="F19" s="465"/>
      <c r="G19" s="465"/>
      <c r="H19" s="465"/>
      <c r="I19" s="465"/>
      <c r="J19" s="465"/>
      <c r="K19" s="465"/>
      <c r="L19" s="466"/>
      <c r="M19" s="466"/>
      <c r="N19" s="466"/>
      <c r="O19" s="1011" t="e">
        <f>SUM(O20:P22)</f>
        <v>#REF!</v>
      </c>
      <c r="P19" s="1012"/>
      <c r="Q19" s="456"/>
      <c r="R19" s="456"/>
      <c r="S19" s="467"/>
      <c r="T19" s="467"/>
      <c r="U19" s="467"/>
    </row>
    <row r="20" spans="1:21" s="459" customFormat="1" ht="12" customHeight="1">
      <c r="A20" s="464"/>
      <c r="B20" s="456"/>
      <c r="C20" s="456"/>
      <c r="D20" s="465"/>
      <c r="E20" s="465"/>
      <c r="F20" s="466" t="s">
        <v>403</v>
      </c>
      <c r="G20" s="466"/>
      <c r="H20" s="465"/>
      <c r="I20" s="466"/>
      <c r="J20" s="465"/>
      <c r="K20" s="465"/>
      <c r="L20" s="466"/>
      <c r="M20" s="466"/>
      <c r="N20" s="466"/>
      <c r="O20" s="1013" t="e">
        <f>#REF!</f>
        <v>#REF!</v>
      </c>
      <c r="P20" s="1014"/>
      <c r="Q20" s="456"/>
      <c r="R20" s="456"/>
      <c r="S20" s="467"/>
      <c r="T20" s="467"/>
      <c r="U20" s="467"/>
    </row>
    <row r="21" spans="1:21" s="459" customFormat="1" ht="12" customHeight="1">
      <c r="A21" s="464"/>
      <c r="B21" s="456"/>
      <c r="C21" s="456"/>
      <c r="D21" s="465"/>
      <c r="E21" s="465"/>
      <c r="F21" s="465" t="s">
        <v>820</v>
      </c>
      <c r="G21" s="465"/>
      <c r="H21" s="465"/>
      <c r="I21" s="465"/>
      <c r="J21" s="465"/>
      <c r="K21" s="465"/>
      <c r="L21" s="466"/>
      <c r="M21" s="466"/>
      <c r="N21" s="466"/>
      <c r="O21" s="1013"/>
      <c r="P21" s="1014"/>
      <c r="Q21" s="456"/>
      <c r="R21" s="456"/>
      <c r="S21" s="467"/>
      <c r="T21" s="467"/>
      <c r="U21" s="467"/>
    </row>
    <row r="22" spans="1:21" s="459" customFormat="1" ht="12" customHeight="1">
      <c r="A22" s="464"/>
      <c r="B22" s="456"/>
      <c r="C22" s="456"/>
      <c r="D22" s="465"/>
      <c r="E22" s="465"/>
      <c r="F22" s="465" t="s">
        <v>821</v>
      </c>
      <c r="G22" s="465"/>
      <c r="H22" s="465"/>
      <c r="I22" s="465"/>
      <c r="J22" s="465"/>
      <c r="K22" s="465"/>
      <c r="L22" s="466"/>
      <c r="M22" s="466"/>
      <c r="N22" s="466"/>
      <c r="O22" s="1013"/>
      <c r="P22" s="1014"/>
      <c r="Q22" s="456"/>
      <c r="R22" s="456"/>
      <c r="S22" s="467"/>
      <c r="T22" s="467"/>
      <c r="U22" s="467"/>
    </row>
    <row r="23" spans="1:21" s="459" customFormat="1" ht="12" customHeight="1">
      <c r="A23" s="464"/>
      <c r="B23" s="456"/>
      <c r="C23" s="456"/>
      <c r="D23" s="468" t="s">
        <v>822</v>
      </c>
      <c r="E23" s="468"/>
      <c r="F23" s="465"/>
      <c r="G23" s="468"/>
      <c r="H23" s="465"/>
      <c r="I23" s="465"/>
      <c r="J23" s="465"/>
      <c r="K23" s="465"/>
      <c r="L23" s="466"/>
      <c r="M23" s="466"/>
      <c r="N23" s="466"/>
      <c r="O23" s="1011" t="e">
        <f>SUM(O24:P27)</f>
        <v>#REF!</v>
      </c>
      <c r="P23" s="1012"/>
      <c r="Q23" s="456"/>
      <c r="R23" s="456"/>
      <c r="S23" s="467"/>
      <c r="T23" s="467"/>
      <c r="U23" s="467"/>
    </row>
    <row r="24" spans="1:21" s="459" customFormat="1" ht="12" customHeight="1">
      <c r="A24" s="464"/>
      <c r="B24" s="456"/>
      <c r="C24" s="456"/>
      <c r="D24" s="465"/>
      <c r="E24" s="465" t="s">
        <v>823</v>
      </c>
      <c r="F24" s="465"/>
      <c r="G24" s="466"/>
      <c r="H24" s="465"/>
      <c r="I24" s="465"/>
      <c r="J24" s="465"/>
      <c r="K24" s="465"/>
      <c r="L24" s="466"/>
      <c r="M24" s="466"/>
      <c r="N24" s="466"/>
      <c r="O24" s="1013" t="e">
        <f>#REF!</f>
        <v>#REF!</v>
      </c>
      <c r="P24" s="1014"/>
      <c r="Q24" s="456"/>
      <c r="R24" s="456"/>
      <c r="S24" s="467"/>
      <c r="T24" s="467"/>
      <c r="U24" s="467"/>
    </row>
    <row r="25" spans="1:21" s="459" customFormat="1" ht="12" customHeight="1">
      <c r="A25" s="464"/>
      <c r="B25" s="456"/>
      <c r="C25" s="456"/>
      <c r="D25" s="465"/>
      <c r="E25" s="465" t="s">
        <v>824</v>
      </c>
      <c r="F25" s="465"/>
      <c r="G25" s="466"/>
      <c r="H25" s="465"/>
      <c r="I25" s="465"/>
      <c r="J25" s="465"/>
      <c r="K25" s="465"/>
      <c r="L25" s="466"/>
      <c r="M25" s="466"/>
      <c r="N25" s="466"/>
      <c r="O25" s="1013" t="e">
        <f>#REF!</f>
        <v>#REF!</v>
      </c>
      <c r="P25" s="1014"/>
      <c r="Q25" s="456"/>
      <c r="R25" s="456"/>
      <c r="S25" s="456"/>
      <c r="T25" s="456"/>
      <c r="U25" s="456"/>
    </row>
    <row r="26" spans="1:21" s="459" customFormat="1" ht="12" customHeight="1">
      <c r="A26" s="464"/>
      <c r="B26" s="456"/>
      <c r="C26" s="456"/>
      <c r="D26" s="465"/>
      <c r="E26" s="465" t="s">
        <v>825</v>
      </c>
      <c r="F26" s="465"/>
      <c r="G26" s="465"/>
      <c r="H26" s="465"/>
      <c r="I26" s="465"/>
      <c r="J26" s="465"/>
      <c r="K26" s="465"/>
      <c r="L26" s="466"/>
      <c r="M26" s="466"/>
      <c r="N26" s="466"/>
      <c r="O26" s="1013" t="e">
        <f>#REF!</f>
        <v>#REF!</v>
      </c>
      <c r="P26" s="1014"/>
      <c r="Q26" s="456"/>
      <c r="R26" s="456"/>
      <c r="S26" s="456"/>
      <c r="T26" s="456"/>
      <c r="U26" s="456"/>
    </row>
    <row r="27" spans="1:21" s="459" customFormat="1" ht="12" customHeight="1">
      <c r="A27" s="464"/>
      <c r="B27" s="456"/>
      <c r="C27" s="456"/>
      <c r="D27" s="465"/>
      <c r="E27" s="469" t="s">
        <v>826</v>
      </c>
      <c r="F27" s="469"/>
      <c r="G27" s="465"/>
      <c r="H27" s="469"/>
      <c r="I27" s="469"/>
      <c r="J27" s="469"/>
      <c r="K27" s="469"/>
      <c r="L27" s="470"/>
      <c r="M27" s="470"/>
      <c r="N27" s="470"/>
      <c r="O27" s="1013" t="e">
        <f>#REF!</f>
        <v>#REF!</v>
      </c>
      <c r="P27" s="1014"/>
      <c r="Q27" s="456"/>
      <c r="R27" s="456"/>
      <c r="S27" s="456"/>
      <c r="T27" s="456"/>
      <c r="U27" s="456"/>
    </row>
    <row r="28" spans="1:21" s="459" customFormat="1" ht="12" customHeight="1">
      <c r="A28" s="464"/>
      <c r="B28" s="456"/>
      <c r="C28" s="471" t="s">
        <v>827</v>
      </c>
      <c r="D28" s="471"/>
      <c r="E28" s="469"/>
      <c r="F28" s="469"/>
      <c r="G28" s="469"/>
      <c r="H28" s="469"/>
      <c r="I28" s="469"/>
      <c r="J28" s="470"/>
      <c r="K28" s="470"/>
      <c r="L28" s="470"/>
      <c r="M28" s="1009"/>
      <c r="N28" s="1010"/>
      <c r="O28" s="1011" t="e">
        <f>SUM(O29:P30)</f>
        <v>#REF!</v>
      </c>
      <c r="P28" s="1012"/>
      <c r="Q28" s="456"/>
      <c r="R28" s="456"/>
      <c r="S28" s="456"/>
      <c r="T28" s="456"/>
      <c r="U28" s="456"/>
    </row>
    <row r="29" spans="1:21" s="459" customFormat="1" ht="12" customHeight="1">
      <c r="A29" s="464"/>
      <c r="B29" s="456"/>
      <c r="C29" s="456"/>
      <c r="D29" s="472" t="s">
        <v>429</v>
      </c>
      <c r="E29" s="472"/>
      <c r="F29" s="465"/>
      <c r="G29" s="465"/>
      <c r="H29" s="465"/>
      <c r="I29" s="465"/>
      <c r="J29" s="473"/>
      <c r="K29" s="473"/>
      <c r="L29" s="473"/>
      <c r="M29" s="1009"/>
      <c r="N29" s="1010"/>
      <c r="O29" s="1013" t="e">
        <f>#REF!</f>
        <v>#REF!</v>
      </c>
      <c r="P29" s="1014"/>
      <c r="Q29" s="456"/>
      <c r="R29" s="456"/>
      <c r="S29" s="456"/>
      <c r="T29" s="456"/>
      <c r="U29" s="456"/>
    </row>
    <row r="30" spans="1:21" s="459" customFormat="1" ht="12" customHeight="1">
      <c r="A30" s="464"/>
      <c r="B30" s="456"/>
      <c r="C30" s="456"/>
      <c r="D30" s="465" t="s">
        <v>815</v>
      </c>
      <c r="E30" s="465"/>
      <c r="F30" s="466"/>
      <c r="G30" s="465"/>
      <c r="H30" s="465"/>
      <c r="I30" s="465"/>
      <c r="J30" s="473"/>
      <c r="K30" s="473"/>
      <c r="L30" s="473"/>
      <c r="M30" s="1009"/>
      <c r="N30" s="1010"/>
      <c r="O30" s="1013" t="e">
        <f>#REF!</f>
        <v>#REF!</v>
      </c>
      <c r="P30" s="1014"/>
      <c r="Q30" s="474"/>
      <c r="R30" s="475"/>
      <c r="S30" s="475"/>
      <c r="T30" s="475"/>
      <c r="U30" s="456"/>
    </row>
    <row r="31" spans="1:21" s="459" customFormat="1" ht="12" customHeight="1">
      <c r="A31" s="476"/>
      <c r="B31" s="477" t="s">
        <v>828</v>
      </c>
      <c r="C31" s="477"/>
      <c r="D31" s="478"/>
      <c r="E31" s="478"/>
      <c r="F31" s="477"/>
      <c r="G31" s="478"/>
      <c r="H31" s="478"/>
      <c r="I31" s="478"/>
      <c r="J31" s="479"/>
      <c r="K31" s="479"/>
      <c r="L31" s="479"/>
      <c r="M31" s="480"/>
      <c r="N31" s="480"/>
      <c r="O31" s="1024" t="e">
        <f>O7-O28</f>
        <v>#REF!</v>
      </c>
      <c r="P31" s="1025"/>
      <c r="Q31" s="475"/>
      <c r="R31" s="475"/>
      <c r="S31" s="475"/>
      <c r="T31" s="475"/>
      <c r="U31" s="456"/>
    </row>
    <row r="32" spans="1:21" s="459" customFormat="1" ht="12" customHeight="1">
      <c r="A32" s="464"/>
      <c r="B32" s="466"/>
      <c r="C32" s="465" t="s">
        <v>829</v>
      </c>
      <c r="D32" s="465"/>
      <c r="E32" s="465"/>
      <c r="F32" s="466"/>
      <c r="G32" s="465"/>
      <c r="H32" s="465"/>
      <c r="I32" s="465"/>
      <c r="J32" s="473"/>
      <c r="K32" s="473"/>
      <c r="L32" s="473"/>
      <c r="M32" s="481"/>
      <c r="N32" s="481"/>
      <c r="O32" s="1011">
        <f>SUM(O33:P37)</f>
        <v>0</v>
      </c>
      <c r="P32" s="1012"/>
      <c r="Q32" s="475"/>
      <c r="R32" s="475"/>
      <c r="S32" s="475"/>
      <c r="T32" s="475"/>
      <c r="U32" s="456"/>
    </row>
    <row r="33" spans="1:21" s="459" customFormat="1" ht="12" customHeight="1">
      <c r="A33" s="464"/>
      <c r="B33" s="466"/>
      <c r="C33" s="465"/>
      <c r="D33" s="465" t="s">
        <v>830</v>
      </c>
      <c r="E33" s="465"/>
      <c r="F33" s="466"/>
      <c r="G33" s="465"/>
      <c r="H33" s="465"/>
      <c r="I33" s="465"/>
      <c r="J33" s="473"/>
      <c r="K33" s="473"/>
      <c r="L33" s="473"/>
      <c r="M33" s="481"/>
      <c r="N33" s="481"/>
      <c r="O33" s="1026"/>
      <c r="P33" s="1027"/>
      <c r="Q33" s="475"/>
      <c r="R33" s="475"/>
      <c r="S33" s="475"/>
      <c r="T33" s="475"/>
      <c r="U33" s="456"/>
    </row>
    <row r="34" spans="1:21" s="459" customFormat="1" ht="12" customHeight="1">
      <c r="A34" s="464"/>
      <c r="B34" s="456"/>
      <c r="C34" s="456"/>
      <c r="D34" s="468" t="s">
        <v>831</v>
      </c>
      <c r="E34" s="468"/>
      <c r="F34" s="465"/>
      <c r="G34" s="468"/>
      <c r="H34" s="465"/>
      <c r="I34" s="465"/>
      <c r="J34" s="469"/>
      <c r="K34" s="469"/>
      <c r="L34" s="470"/>
      <c r="M34" s="470"/>
      <c r="N34" s="470"/>
      <c r="O34" s="1013"/>
      <c r="P34" s="1014"/>
      <c r="Q34" s="456"/>
      <c r="R34" s="456"/>
      <c r="S34" s="456"/>
      <c r="T34" s="456"/>
      <c r="U34" s="456"/>
    </row>
    <row r="35" spans="1:21" s="459" customFormat="1" ht="12" customHeight="1">
      <c r="A35" s="464"/>
      <c r="B35" s="456"/>
      <c r="C35" s="456"/>
      <c r="D35" s="466" t="s">
        <v>832</v>
      </c>
      <c r="E35" s="466"/>
      <c r="F35" s="465"/>
      <c r="G35" s="466"/>
      <c r="H35" s="465"/>
      <c r="I35" s="466"/>
      <c r="J35" s="465"/>
      <c r="K35" s="465"/>
      <c r="L35" s="466"/>
      <c r="M35" s="466"/>
      <c r="N35" s="466"/>
      <c r="O35" s="1013"/>
      <c r="P35" s="1014"/>
      <c r="Q35" s="456"/>
      <c r="R35" s="456"/>
      <c r="S35" s="456"/>
      <c r="T35" s="456"/>
      <c r="U35" s="456"/>
    </row>
    <row r="36" spans="1:21" s="459" customFormat="1" ht="12" customHeight="1">
      <c r="A36" s="464"/>
      <c r="B36" s="456"/>
      <c r="C36" s="456"/>
      <c r="D36" s="465" t="s">
        <v>833</v>
      </c>
      <c r="E36" s="465"/>
      <c r="F36" s="465"/>
      <c r="G36" s="465"/>
      <c r="H36" s="465"/>
      <c r="I36" s="465"/>
      <c r="J36" s="465"/>
      <c r="K36" s="465"/>
      <c r="L36" s="466"/>
      <c r="M36" s="466"/>
      <c r="N36" s="466"/>
      <c r="O36" s="1013"/>
      <c r="P36" s="1014"/>
      <c r="Q36" s="456"/>
      <c r="R36" s="456"/>
      <c r="S36" s="456"/>
      <c r="T36" s="456"/>
      <c r="U36" s="456"/>
    </row>
    <row r="37" spans="1:21" s="459" customFormat="1" ht="12" customHeight="1">
      <c r="A37" s="464"/>
      <c r="B37" s="456"/>
      <c r="C37" s="456"/>
      <c r="D37" s="465" t="s">
        <v>815</v>
      </c>
      <c r="E37" s="465"/>
      <c r="F37" s="465"/>
      <c r="G37" s="465"/>
      <c r="H37" s="465"/>
      <c r="I37" s="465"/>
      <c r="J37" s="465"/>
      <c r="K37" s="465"/>
      <c r="L37" s="466"/>
      <c r="M37" s="466"/>
      <c r="N37" s="466"/>
      <c r="O37" s="1013"/>
      <c r="P37" s="1014"/>
      <c r="Q37" s="456"/>
      <c r="R37" s="456"/>
      <c r="S37" s="456"/>
      <c r="T37" s="456"/>
      <c r="U37" s="456"/>
    </row>
    <row r="38" spans="1:21" s="459" customFormat="1" ht="12" customHeight="1" thickBot="1">
      <c r="A38" s="464"/>
      <c r="B38" s="456"/>
      <c r="C38" s="465" t="s">
        <v>834</v>
      </c>
      <c r="D38" s="465"/>
      <c r="E38" s="465"/>
      <c r="F38" s="465"/>
      <c r="G38" s="465"/>
      <c r="H38" s="465"/>
      <c r="I38" s="465"/>
      <c r="J38" s="473"/>
      <c r="K38" s="473"/>
      <c r="L38" s="473"/>
      <c r="M38" s="1009"/>
      <c r="N38" s="1010"/>
      <c r="O38" s="1011">
        <f>SUM(O39:P40)</f>
        <v>0</v>
      </c>
      <c r="P38" s="1012"/>
      <c r="Q38" s="456"/>
      <c r="R38" s="456"/>
      <c r="S38" s="456"/>
      <c r="T38" s="456"/>
      <c r="U38" s="456"/>
    </row>
    <row r="39" spans="1:21" s="459" customFormat="1" ht="12" customHeight="1">
      <c r="A39" s="464"/>
      <c r="B39" s="456"/>
      <c r="C39" s="456"/>
      <c r="D39" s="465" t="s">
        <v>835</v>
      </c>
      <c r="E39" s="465"/>
      <c r="F39" s="465"/>
      <c r="G39" s="465"/>
      <c r="H39" s="465"/>
      <c r="I39" s="465"/>
      <c r="J39" s="473"/>
      <c r="K39" s="473"/>
      <c r="L39" s="473"/>
      <c r="M39" s="1009"/>
      <c r="N39" s="1010"/>
      <c r="O39" s="1013"/>
      <c r="P39" s="1014"/>
      <c r="Q39" s="1015" t="s">
        <v>765</v>
      </c>
      <c r="R39" s="1016"/>
      <c r="S39" s="1016"/>
      <c r="T39" s="1017"/>
      <c r="U39" s="456"/>
    </row>
    <row r="40" spans="1:21" s="459" customFormat="1" ht="12" customHeight="1" thickBot="1">
      <c r="A40" s="464"/>
      <c r="B40" s="456"/>
      <c r="C40" s="456"/>
      <c r="D40" s="465" t="s">
        <v>821</v>
      </c>
      <c r="E40" s="465"/>
      <c r="F40" s="465"/>
      <c r="G40" s="465"/>
      <c r="H40" s="465"/>
      <c r="I40" s="465"/>
      <c r="J40" s="473"/>
      <c r="K40" s="473"/>
      <c r="L40" s="473"/>
      <c r="M40" s="1009"/>
      <c r="N40" s="1010"/>
      <c r="O40" s="1013"/>
      <c r="P40" s="1014"/>
      <c r="Q40" s="1018" t="s">
        <v>836</v>
      </c>
      <c r="R40" s="1019"/>
      <c r="S40" s="1020" t="s">
        <v>837</v>
      </c>
      <c r="T40" s="1021"/>
      <c r="U40" s="456"/>
    </row>
    <row r="41" spans="1:21" s="459" customFormat="1" ht="12" customHeight="1">
      <c r="A41" s="476"/>
      <c r="B41" s="477" t="s">
        <v>838</v>
      </c>
      <c r="C41" s="477"/>
      <c r="D41" s="478"/>
      <c r="E41" s="478"/>
      <c r="F41" s="478"/>
      <c r="G41" s="478"/>
      <c r="H41" s="478"/>
      <c r="I41" s="478"/>
      <c r="J41" s="478"/>
      <c r="K41" s="478"/>
      <c r="L41" s="479"/>
      <c r="M41" s="479"/>
      <c r="N41" s="479"/>
      <c r="O41" s="1022" t="e">
        <f>O31-O32+O38</f>
        <v>#REF!</v>
      </c>
      <c r="P41" s="1023"/>
      <c r="Q41" s="1006"/>
      <c r="R41" s="999"/>
      <c r="S41" s="1007" t="e">
        <f>O41</f>
        <v>#REF!</v>
      </c>
      <c r="T41" s="1008"/>
      <c r="U41" s="456"/>
    </row>
    <row r="42" spans="1:21" s="459" customFormat="1" ht="12" customHeight="1">
      <c r="A42" s="464"/>
      <c r="B42" s="466" t="s">
        <v>839</v>
      </c>
      <c r="C42" s="466"/>
      <c r="D42" s="466"/>
      <c r="E42" s="473"/>
      <c r="F42" s="473"/>
      <c r="G42" s="473"/>
      <c r="H42" s="473"/>
      <c r="I42" s="473"/>
      <c r="J42" s="473"/>
      <c r="K42" s="482"/>
      <c r="L42" s="483"/>
      <c r="M42" s="483"/>
      <c r="N42" s="484"/>
      <c r="O42" s="994" t="e">
        <f>SUM(Q42:T42)</f>
        <v>#REF!</v>
      </c>
      <c r="P42" s="995"/>
      <c r="Q42" s="998"/>
      <c r="R42" s="999"/>
      <c r="S42" s="994" t="e">
        <f>SUM(S43:S44)</f>
        <v>#REF!</v>
      </c>
      <c r="T42" s="995">
        <f>SUM(T43:T44)</f>
        <v>0</v>
      </c>
      <c r="U42" s="456"/>
    </row>
    <row r="43" spans="1:21" s="459" customFormat="1" ht="12" customHeight="1">
      <c r="A43" s="464"/>
      <c r="B43" s="456"/>
      <c r="C43" s="466" t="s">
        <v>840</v>
      </c>
      <c r="D43" s="466"/>
      <c r="E43" s="485"/>
      <c r="F43" s="485"/>
      <c r="G43" s="485"/>
      <c r="H43" s="485"/>
      <c r="I43" s="485"/>
      <c r="J43" s="466"/>
      <c r="K43" s="482"/>
      <c r="L43" s="483"/>
      <c r="M43" s="483"/>
      <c r="N43" s="484"/>
      <c r="O43" s="976" t="e">
        <f>SUM(Q43:T43)</f>
        <v>#REF!</v>
      </c>
      <c r="P43" s="977"/>
      <c r="Q43" s="1000"/>
      <c r="R43" s="1001"/>
      <c r="S43" s="976" t="e">
        <f>#REF!</f>
        <v>#REF!</v>
      </c>
      <c r="T43" s="977"/>
      <c r="U43" s="456"/>
    </row>
    <row r="44" spans="1:21" s="459" customFormat="1" ht="12" customHeight="1">
      <c r="A44" s="486"/>
      <c r="B44" s="456"/>
      <c r="C44" s="466" t="s">
        <v>841</v>
      </c>
      <c r="D44" s="487"/>
      <c r="E44" s="487"/>
      <c r="F44" s="487"/>
      <c r="G44" s="487"/>
      <c r="H44" s="487"/>
      <c r="I44" s="487"/>
      <c r="J44" s="466"/>
      <c r="K44" s="482"/>
      <c r="L44" s="483"/>
      <c r="M44" s="483"/>
      <c r="N44" s="484"/>
      <c r="O44" s="978">
        <f>SUM(Q44:R44)</f>
        <v>0</v>
      </c>
      <c r="P44" s="979"/>
      <c r="Q44" s="1002"/>
      <c r="R44" s="1003"/>
      <c r="S44" s="978" t="e">
        <f>'歳入　款ごと'!#REF!</f>
        <v>#REF!</v>
      </c>
      <c r="T44" s="979"/>
      <c r="U44" s="456"/>
    </row>
    <row r="45" spans="1:21" s="459" customFormat="1" ht="12" customHeight="1">
      <c r="A45" s="476"/>
      <c r="B45" s="477" t="s">
        <v>842</v>
      </c>
      <c r="C45" s="488"/>
      <c r="D45" s="489"/>
      <c r="E45" s="489"/>
      <c r="F45" s="489"/>
      <c r="G45" s="490"/>
      <c r="H45" s="490"/>
      <c r="I45" s="490"/>
      <c r="J45" s="477"/>
      <c r="K45" s="491"/>
      <c r="L45" s="491"/>
      <c r="M45" s="491"/>
      <c r="N45" s="492"/>
      <c r="O45" s="970" t="e">
        <f>O42-O41</f>
        <v>#REF!</v>
      </c>
      <c r="P45" s="971"/>
      <c r="Q45" s="996"/>
      <c r="R45" s="997"/>
      <c r="S45" s="970" t="e">
        <f>S42-S41</f>
        <v>#REF!</v>
      </c>
      <c r="T45" s="971"/>
      <c r="U45" s="456"/>
    </row>
    <row r="46" spans="1:21" s="459" customFormat="1" ht="12" customHeight="1">
      <c r="A46" s="464"/>
      <c r="B46" s="466" t="s">
        <v>843</v>
      </c>
      <c r="C46" s="466"/>
      <c r="D46" s="487"/>
      <c r="E46" s="487"/>
      <c r="F46" s="487"/>
      <c r="G46" s="485"/>
      <c r="H46" s="485"/>
      <c r="I46" s="485"/>
      <c r="J46" s="466"/>
      <c r="K46" s="456"/>
      <c r="L46" s="456"/>
      <c r="M46" s="456"/>
      <c r="N46" s="493"/>
      <c r="O46" s="980"/>
      <c r="P46" s="981"/>
      <c r="Q46" s="1004" t="e">
        <f>SUM(Q47:R50)</f>
        <v>#REF!</v>
      </c>
      <c r="R46" s="1005">
        <f>SUM(R47:R50)</f>
        <v>0</v>
      </c>
      <c r="S46" s="994" t="e">
        <f>SUM(S47:T50)</f>
        <v>#REF!</v>
      </c>
      <c r="T46" s="995">
        <f>SUM(T47:T50)</f>
        <v>0</v>
      </c>
      <c r="U46" s="456"/>
    </row>
    <row r="47" spans="1:21" s="459" customFormat="1" ht="12" customHeight="1">
      <c r="A47" s="464"/>
      <c r="B47" s="456"/>
      <c r="C47" s="487" t="s">
        <v>844</v>
      </c>
      <c r="D47" s="487"/>
      <c r="E47" s="487"/>
      <c r="F47" s="485"/>
      <c r="G47" s="485"/>
      <c r="H47" s="485"/>
      <c r="I47" s="485"/>
      <c r="J47" s="466"/>
      <c r="K47" s="456"/>
      <c r="L47" s="456"/>
      <c r="M47" s="456"/>
      <c r="N47" s="493"/>
      <c r="O47" s="980"/>
      <c r="P47" s="981"/>
      <c r="Q47" s="982" t="e">
        <f>#REF!</f>
        <v>#REF!</v>
      </c>
      <c r="R47" s="983"/>
      <c r="S47" s="976" t="e">
        <f>#REF!</f>
        <v>#REF!</v>
      </c>
      <c r="T47" s="977"/>
      <c r="U47" s="456"/>
    </row>
    <row r="48" spans="1:21" s="459" customFormat="1" ht="12" customHeight="1">
      <c r="A48" s="464"/>
      <c r="B48" s="456"/>
      <c r="C48" s="487" t="s">
        <v>845</v>
      </c>
      <c r="D48" s="487"/>
      <c r="E48" s="487"/>
      <c r="F48" s="487"/>
      <c r="G48" s="485"/>
      <c r="H48" s="485"/>
      <c r="I48" s="485"/>
      <c r="J48" s="466"/>
      <c r="K48" s="456"/>
      <c r="L48" s="456"/>
      <c r="M48" s="456"/>
      <c r="N48" s="493"/>
      <c r="O48" s="980"/>
      <c r="P48" s="981"/>
      <c r="Q48" s="982" t="e">
        <f>#REF!</f>
        <v>#REF!</v>
      </c>
      <c r="R48" s="983"/>
      <c r="S48" s="976" t="e">
        <f>#REF!</f>
        <v>#REF!</v>
      </c>
      <c r="T48" s="977"/>
      <c r="U48" s="456"/>
    </row>
    <row r="49" spans="1:21" s="459" customFormat="1" ht="12" customHeight="1">
      <c r="A49" s="464"/>
      <c r="B49" s="456"/>
      <c r="C49" s="487" t="s">
        <v>846</v>
      </c>
      <c r="D49" s="487"/>
      <c r="E49" s="487"/>
      <c r="F49" s="487"/>
      <c r="G49" s="485"/>
      <c r="H49" s="485"/>
      <c r="I49" s="485"/>
      <c r="J49" s="466"/>
      <c r="K49" s="456"/>
      <c r="L49" s="456"/>
      <c r="M49" s="456"/>
      <c r="N49" s="493"/>
      <c r="O49" s="980"/>
      <c r="P49" s="981"/>
      <c r="Q49" s="982" t="e">
        <f>#REF!</f>
        <v>#REF!</v>
      </c>
      <c r="R49" s="983"/>
      <c r="S49" s="976" t="e">
        <f>#REF!</f>
        <v>#REF!</v>
      </c>
      <c r="T49" s="977"/>
      <c r="U49" s="456"/>
    </row>
    <row r="50" spans="1:21" s="459" customFormat="1" ht="12" customHeight="1">
      <c r="A50" s="464"/>
      <c r="B50" s="456"/>
      <c r="C50" s="487" t="s">
        <v>847</v>
      </c>
      <c r="D50" s="487"/>
      <c r="E50" s="487"/>
      <c r="F50" s="487"/>
      <c r="G50" s="485"/>
      <c r="H50" s="494"/>
      <c r="I50" s="485"/>
      <c r="J50" s="466"/>
      <c r="K50" s="456"/>
      <c r="L50" s="456"/>
      <c r="M50" s="456"/>
      <c r="N50" s="493"/>
      <c r="O50" s="980"/>
      <c r="P50" s="981"/>
      <c r="Q50" s="982" t="e">
        <f>#REF!</f>
        <v>#REF!</v>
      </c>
      <c r="R50" s="983"/>
      <c r="S50" s="976" t="e">
        <f>#REF!</f>
        <v>#REF!</v>
      </c>
      <c r="T50" s="977"/>
      <c r="U50" s="456"/>
    </row>
    <row r="51" spans="1:21" s="459" customFormat="1" ht="12" customHeight="1">
      <c r="A51" s="464"/>
      <c r="B51" s="466" t="s">
        <v>848</v>
      </c>
      <c r="C51" s="466"/>
      <c r="D51" s="487"/>
      <c r="E51" s="495"/>
      <c r="F51" s="495"/>
      <c r="G51" s="495"/>
      <c r="H51" s="495"/>
      <c r="I51" s="495"/>
      <c r="J51" s="473"/>
      <c r="K51" s="456"/>
      <c r="L51" s="456"/>
      <c r="M51" s="456"/>
      <c r="N51" s="493"/>
      <c r="O51" s="976"/>
      <c r="P51" s="977"/>
      <c r="Q51" s="982"/>
      <c r="R51" s="983"/>
      <c r="S51" s="984"/>
      <c r="T51" s="985"/>
      <c r="U51" s="456"/>
    </row>
    <row r="52" spans="1:21" s="459" customFormat="1" ht="12" customHeight="1">
      <c r="A52" s="464"/>
      <c r="B52" s="466" t="s">
        <v>849</v>
      </c>
      <c r="C52" s="466"/>
      <c r="D52" s="487"/>
      <c r="E52" s="496"/>
      <c r="F52" s="495"/>
      <c r="G52" s="495"/>
      <c r="H52" s="495"/>
      <c r="I52" s="495"/>
      <c r="J52" s="473"/>
      <c r="K52" s="481"/>
      <c r="L52" s="481"/>
      <c r="M52" s="481"/>
      <c r="N52" s="497"/>
      <c r="O52" s="976"/>
      <c r="P52" s="977"/>
      <c r="Q52" s="982"/>
      <c r="R52" s="983"/>
      <c r="S52" s="984"/>
      <c r="T52" s="985"/>
      <c r="U52" s="456"/>
    </row>
    <row r="53" spans="1:21" s="459" customFormat="1" ht="12" customHeight="1">
      <c r="A53" s="486"/>
      <c r="B53" s="498" t="s">
        <v>821</v>
      </c>
      <c r="C53" s="498"/>
      <c r="D53" s="499"/>
      <c r="E53" s="500"/>
      <c r="F53" s="500"/>
      <c r="G53" s="501"/>
      <c r="H53" s="501"/>
      <c r="I53" s="501"/>
      <c r="J53" s="502"/>
      <c r="K53" s="503"/>
      <c r="L53" s="503"/>
      <c r="M53" s="503"/>
      <c r="N53" s="504"/>
      <c r="O53" s="978"/>
      <c r="P53" s="979"/>
      <c r="Q53" s="974"/>
      <c r="R53" s="975"/>
      <c r="S53" s="978"/>
      <c r="T53" s="979"/>
      <c r="U53" s="456"/>
    </row>
    <row r="54" spans="1:21" s="459" customFormat="1" ht="12" customHeight="1">
      <c r="A54" s="505" t="s">
        <v>850</v>
      </c>
      <c r="B54" s="506"/>
      <c r="C54" s="507"/>
      <c r="D54" s="508"/>
      <c r="E54" s="509"/>
      <c r="F54" s="510"/>
      <c r="G54" s="510"/>
      <c r="H54" s="511"/>
      <c r="I54" s="510"/>
      <c r="J54" s="512"/>
      <c r="K54" s="513"/>
      <c r="L54" s="513"/>
      <c r="M54" s="513"/>
      <c r="N54" s="514"/>
      <c r="O54" s="970" t="e">
        <f>Q54+S54</f>
        <v>#REF!</v>
      </c>
      <c r="P54" s="971"/>
      <c r="Q54" s="988" t="e">
        <f>SUM(Q46,Q51,Q52,Q53)</f>
        <v>#REF!</v>
      </c>
      <c r="R54" s="989">
        <f>SUM(R46,R51,R52,R53)</f>
        <v>0</v>
      </c>
      <c r="S54" s="970" t="e">
        <f>S45+S46</f>
        <v>#REF!</v>
      </c>
      <c r="T54" s="971">
        <f>SUM(T45:T46)</f>
        <v>0</v>
      </c>
      <c r="U54" s="456"/>
    </row>
    <row r="55" spans="1:21" s="459" customFormat="1" ht="12" customHeight="1" thickBot="1">
      <c r="A55" s="515" t="s">
        <v>851</v>
      </c>
      <c r="B55" s="516"/>
      <c r="C55" s="517"/>
      <c r="D55" s="518"/>
      <c r="E55" s="519"/>
      <c r="F55" s="520"/>
      <c r="G55" s="520"/>
      <c r="H55" s="521"/>
      <c r="I55" s="520"/>
      <c r="J55" s="522"/>
      <c r="K55" s="516"/>
      <c r="L55" s="516"/>
      <c r="M55" s="516"/>
      <c r="N55" s="516"/>
      <c r="O55" s="972" t="e">
        <f>SUM(Q55:T55)</f>
        <v>#REF!</v>
      </c>
      <c r="P55" s="973"/>
      <c r="Q55" s="990" t="e">
        <f>#REF!</f>
        <v>#REF!</v>
      </c>
      <c r="R55" s="991"/>
      <c r="S55" s="972">
        <v>0</v>
      </c>
      <c r="T55" s="973"/>
      <c r="U55" s="456"/>
    </row>
    <row r="56" spans="1:21" s="459" customFormat="1" ht="12" customHeight="1" thickBot="1">
      <c r="A56" s="523" t="s">
        <v>852</v>
      </c>
      <c r="B56" s="524"/>
      <c r="C56" s="525"/>
      <c r="D56" s="526"/>
      <c r="E56" s="526"/>
      <c r="F56" s="526"/>
      <c r="G56" s="526"/>
      <c r="H56" s="526"/>
      <c r="I56" s="526"/>
      <c r="J56" s="526"/>
      <c r="K56" s="526"/>
      <c r="L56" s="526"/>
      <c r="M56" s="526"/>
      <c r="N56" s="526"/>
      <c r="O56" s="986" t="e">
        <f>SUM(Q56:T56)</f>
        <v>#REF!</v>
      </c>
      <c r="P56" s="987"/>
      <c r="Q56" s="992" t="e">
        <f>SUM(Q54:R55)</f>
        <v>#REF!</v>
      </c>
      <c r="R56" s="993">
        <f>R55+R41</f>
        <v>0</v>
      </c>
      <c r="S56" s="986" t="e">
        <f>S54+S55</f>
        <v>#REF!</v>
      </c>
      <c r="T56" s="987">
        <f>T55+T41</f>
        <v>0</v>
      </c>
      <c r="U56" s="456"/>
    </row>
    <row r="57" spans="1:21" s="459" customFormat="1" ht="12" customHeight="1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527"/>
      <c r="P57" s="527"/>
      <c r="Q57" s="527"/>
      <c r="R57" s="527"/>
      <c r="S57" s="527"/>
      <c r="T57" s="527"/>
      <c r="U57" s="456"/>
    </row>
  </sheetData>
  <mergeCells count="97">
    <mergeCell ref="O7:P7"/>
    <mergeCell ref="O8:P8"/>
    <mergeCell ref="O9:P9"/>
    <mergeCell ref="C1:T1"/>
    <mergeCell ref="A2:T2"/>
    <mergeCell ref="A3:T3"/>
    <mergeCell ref="A4:T4"/>
    <mergeCell ref="A6:N6"/>
    <mergeCell ref="O6:P6"/>
    <mergeCell ref="O10:P10"/>
    <mergeCell ref="O11:P11"/>
    <mergeCell ref="O24:P24"/>
    <mergeCell ref="O13:P13"/>
    <mergeCell ref="O14:P14"/>
    <mergeCell ref="O15:P15"/>
    <mergeCell ref="O16:P16"/>
    <mergeCell ref="O17:P17"/>
    <mergeCell ref="O18:P18"/>
    <mergeCell ref="O19:P19"/>
    <mergeCell ref="O12:P12"/>
    <mergeCell ref="O25:P25"/>
    <mergeCell ref="O26:P26"/>
    <mergeCell ref="O27:P27"/>
    <mergeCell ref="O36:P36"/>
    <mergeCell ref="O20:P20"/>
    <mergeCell ref="O21:P21"/>
    <mergeCell ref="O22:P22"/>
    <mergeCell ref="O23:P23"/>
    <mergeCell ref="O31:P31"/>
    <mergeCell ref="O33:P33"/>
    <mergeCell ref="O37:P37"/>
    <mergeCell ref="M28:N28"/>
    <mergeCell ref="O28:P28"/>
    <mergeCell ref="M29:N29"/>
    <mergeCell ref="O29:P29"/>
    <mergeCell ref="M30:N30"/>
    <mergeCell ref="O30:P30"/>
    <mergeCell ref="O34:P34"/>
    <mergeCell ref="O35:P35"/>
    <mergeCell ref="O32:P32"/>
    <mergeCell ref="Q46:R46"/>
    <mergeCell ref="Q47:R47"/>
    <mergeCell ref="Q41:R41"/>
    <mergeCell ref="S41:T41"/>
    <mergeCell ref="M38:N38"/>
    <mergeCell ref="O38:P38"/>
    <mergeCell ref="M39:N39"/>
    <mergeCell ref="O39:P39"/>
    <mergeCell ref="Q39:T39"/>
    <mergeCell ref="Q40:R40"/>
    <mergeCell ref="S40:T40"/>
    <mergeCell ref="O41:P41"/>
    <mergeCell ref="M40:N40"/>
    <mergeCell ref="O40:P40"/>
    <mergeCell ref="O42:P42"/>
    <mergeCell ref="O43:P43"/>
    <mergeCell ref="O44:P44"/>
    <mergeCell ref="S42:T42"/>
    <mergeCell ref="S43:T43"/>
    <mergeCell ref="S44:T44"/>
    <mergeCell ref="S56:T56"/>
    <mergeCell ref="Q45:R45"/>
    <mergeCell ref="Q42:R42"/>
    <mergeCell ref="Q43:R43"/>
    <mergeCell ref="Q44:R44"/>
    <mergeCell ref="Q52:R52"/>
    <mergeCell ref="S46:T46"/>
    <mergeCell ref="S47:T47"/>
    <mergeCell ref="S48:T48"/>
    <mergeCell ref="S49:T49"/>
    <mergeCell ref="Q48:R48"/>
    <mergeCell ref="Q49:R49"/>
    <mergeCell ref="Q50:R50"/>
    <mergeCell ref="Q51:R51"/>
    <mergeCell ref="S52:T52"/>
    <mergeCell ref="S51:T51"/>
    <mergeCell ref="O56:P56"/>
    <mergeCell ref="Q54:R54"/>
    <mergeCell ref="Q55:R55"/>
    <mergeCell ref="Q56:R56"/>
    <mergeCell ref="O54:P54"/>
    <mergeCell ref="S45:T45"/>
    <mergeCell ref="O45:P45"/>
    <mergeCell ref="O55:P55"/>
    <mergeCell ref="Q53:R53"/>
    <mergeCell ref="O51:P51"/>
    <mergeCell ref="O52:P52"/>
    <mergeCell ref="O53:P53"/>
    <mergeCell ref="S53:T53"/>
    <mergeCell ref="S54:T54"/>
    <mergeCell ref="S55:T55"/>
    <mergeCell ref="O46:P46"/>
    <mergeCell ref="O47:P47"/>
    <mergeCell ref="O48:P48"/>
    <mergeCell ref="O49:P49"/>
    <mergeCell ref="O50:P50"/>
    <mergeCell ref="S50:T50"/>
  </mergeCells>
  <phoneticPr fontId="3"/>
  <printOptions horizontalCentered="1"/>
  <pageMargins left="0" right="0" top="0.51181102362204722" bottom="0.59055118110236227" header="0.35433070866141736" footer="0.31496062992125984"/>
  <pageSetup paperSize="9" scale="115" firstPageNumber="4" orientation="portrait" useFirstPageNumber="1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H20"/>
  <sheetViews>
    <sheetView workbookViewId="0">
      <selection sqref="A1:B2"/>
    </sheetView>
  </sheetViews>
  <sheetFormatPr defaultRowHeight="13.5"/>
  <cols>
    <col min="3" max="3" width="15.25" customWidth="1"/>
    <col min="4" max="8" width="17.5" customWidth="1"/>
  </cols>
  <sheetData>
    <row r="1" spans="1:8">
      <c r="A1" s="1036" t="s">
        <v>477</v>
      </c>
      <c r="B1" s="1036"/>
    </row>
    <row r="2" spans="1:8">
      <c r="A2" s="1036"/>
      <c r="B2" s="1036"/>
      <c r="C2" s="36"/>
      <c r="D2" s="36" t="s">
        <v>388</v>
      </c>
      <c r="E2" s="36" t="s">
        <v>172</v>
      </c>
      <c r="F2" s="36" t="s">
        <v>173</v>
      </c>
      <c r="G2" s="36" t="s">
        <v>174</v>
      </c>
      <c r="H2" s="36" t="s">
        <v>175</v>
      </c>
    </row>
    <row r="3" spans="1:8">
      <c r="A3" t="s">
        <v>483</v>
      </c>
      <c r="C3" s="36" t="s">
        <v>473</v>
      </c>
      <c r="D3" s="2" t="e">
        <f>'歳入　款ごと'!#REF!</f>
        <v>#REF!</v>
      </c>
      <c r="E3" s="2" t="e">
        <f>'歳入　款ごと'!#REF!</f>
        <v>#REF!</v>
      </c>
      <c r="F3" s="2" t="e">
        <f>'歳入　款ごと'!#REF!</f>
        <v>#REF!</v>
      </c>
      <c r="G3" s="2" t="e">
        <f>'歳入　款ごと'!#REF!</f>
        <v>#REF!</v>
      </c>
      <c r="H3" s="2" t="e">
        <f>'歳入　款ごと'!#REF!</f>
        <v>#REF!</v>
      </c>
    </row>
    <row r="4" spans="1:8">
      <c r="C4" s="36" t="s">
        <v>474</v>
      </c>
      <c r="D4" s="2">
        <v>52550793</v>
      </c>
      <c r="E4" s="2">
        <v>2839606</v>
      </c>
      <c r="F4" s="2">
        <v>0</v>
      </c>
      <c r="G4" s="2">
        <v>37393015</v>
      </c>
      <c r="H4" s="2">
        <v>0</v>
      </c>
    </row>
    <row r="5" spans="1:8">
      <c r="C5" s="36" t="s">
        <v>475</v>
      </c>
      <c r="D5" s="2">
        <v>46646852</v>
      </c>
      <c r="E5" s="2">
        <v>2439984</v>
      </c>
      <c r="F5" s="2">
        <v>411000</v>
      </c>
      <c r="G5" s="2">
        <v>31944714</v>
      </c>
      <c r="H5" s="2">
        <v>0</v>
      </c>
    </row>
    <row r="6" spans="1:8">
      <c r="C6" s="36" t="s">
        <v>476</v>
      </c>
      <c r="D6" s="2" t="e">
        <f>D3-(D4+D5)</f>
        <v>#REF!</v>
      </c>
      <c r="E6" s="2" t="e">
        <f>E3-(E4+E5)</f>
        <v>#REF!</v>
      </c>
      <c r="F6" s="2" t="e">
        <f>F3-(F4+F5)</f>
        <v>#REF!</v>
      </c>
      <c r="G6" s="2" t="e">
        <f>G3-(G4+G5)</f>
        <v>#REF!</v>
      </c>
      <c r="H6" s="2" t="e">
        <f>H3-(H4+H5)</f>
        <v>#REF!</v>
      </c>
    </row>
    <row r="8" spans="1:8">
      <c r="A8" s="1037" t="s">
        <v>478</v>
      </c>
      <c r="B8" s="1036"/>
    </row>
    <row r="9" spans="1:8">
      <c r="A9" s="1036"/>
      <c r="B9" s="1036"/>
      <c r="C9" s="36"/>
      <c r="D9" s="36" t="s">
        <v>388</v>
      </c>
      <c r="E9" s="36" t="s">
        <v>172</v>
      </c>
      <c r="F9" s="36" t="s">
        <v>173</v>
      </c>
      <c r="G9" s="36" t="s">
        <v>174</v>
      </c>
      <c r="H9" s="36" t="s">
        <v>175</v>
      </c>
    </row>
    <row r="10" spans="1:8">
      <c r="A10" s="73"/>
      <c r="B10" s="73"/>
      <c r="C10" s="36" t="s">
        <v>473</v>
      </c>
      <c r="D10" s="74" t="e">
        <f>'歳入　款ごと'!#REF!</f>
        <v>#REF!</v>
      </c>
      <c r="E10" s="74" t="e">
        <f>'歳入　款ごと'!#REF!</f>
        <v>#REF!</v>
      </c>
      <c r="F10" s="36">
        <v>0</v>
      </c>
      <c r="G10" s="74" t="e">
        <f>'歳入　款ごと'!#REF!</f>
        <v>#REF!</v>
      </c>
      <c r="H10" s="74" t="e">
        <f>'歳入　款ごと'!#REF!</f>
        <v>#REF!</v>
      </c>
    </row>
    <row r="11" spans="1:8">
      <c r="A11" t="s">
        <v>482</v>
      </c>
      <c r="C11" s="36" t="s">
        <v>479</v>
      </c>
      <c r="D11" s="2">
        <v>108186</v>
      </c>
      <c r="E11" s="2">
        <v>0</v>
      </c>
      <c r="F11" s="2">
        <v>0</v>
      </c>
      <c r="G11" s="2">
        <v>0</v>
      </c>
      <c r="H11" s="2">
        <v>0</v>
      </c>
    </row>
    <row r="12" spans="1:8">
      <c r="C12" s="36" t="s">
        <v>480</v>
      </c>
      <c r="D12" s="2">
        <v>132857</v>
      </c>
      <c r="E12" s="2">
        <v>0</v>
      </c>
      <c r="F12" s="2">
        <v>0</v>
      </c>
      <c r="G12" s="2">
        <v>0</v>
      </c>
      <c r="H12" s="2">
        <v>0</v>
      </c>
    </row>
    <row r="13" spans="1:8">
      <c r="C13" s="36" t="s">
        <v>481</v>
      </c>
      <c r="D13" s="2" t="e">
        <f>D10-(D11+D12)</f>
        <v>#REF!</v>
      </c>
      <c r="E13" s="2" t="e">
        <f>E10-(E11+E12)</f>
        <v>#REF!</v>
      </c>
      <c r="F13" s="2">
        <f>F10-(F11+F12)</f>
        <v>0</v>
      </c>
      <c r="G13" s="2" t="e">
        <f>G10-(G11+G12)</f>
        <v>#REF!</v>
      </c>
      <c r="H13" s="2" t="e">
        <f>H10-(H11+H12)</f>
        <v>#REF!</v>
      </c>
    </row>
    <row r="15" spans="1:8">
      <c r="A15" s="1037" t="s">
        <v>484</v>
      </c>
      <c r="B15" s="1036"/>
    </row>
    <row r="16" spans="1:8">
      <c r="A16" s="1036"/>
      <c r="B16" s="1036"/>
      <c r="C16" s="36"/>
      <c r="D16" s="36" t="s">
        <v>388</v>
      </c>
      <c r="E16" s="36" t="s">
        <v>172</v>
      </c>
      <c r="F16" s="36" t="s">
        <v>173</v>
      </c>
      <c r="G16" s="36" t="s">
        <v>174</v>
      </c>
      <c r="H16" s="36" t="s">
        <v>175</v>
      </c>
    </row>
    <row r="17" spans="1:8">
      <c r="A17" t="s">
        <v>485</v>
      </c>
      <c r="C17" s="36" t="s">
        <v>486</v>
      </c>
      <c r="D17" s="2" t="e">
        <f>'歳入　款ごと'!#REF!</f>
        <v>#REF!</v>
      </c>
      <c r="E17" s="2" t="e">
        <f>'歳入　款ごと'!#REF!</f>
        <v>#REF!</v>
      </c>
      <c r="F17" s="2" t="e">
        <f>'歳入　款ごと'!#REF!</f>
        <v>#REF!</v>
      </c>
      <c r="G17" s="2" t="e">
        <f>'歳入　款ごと'!#REF!</f>
        <v>#REF!</v>
      </c>
      <c r="H17" s="2" t="e">
        <f>'歳入　款ごと'!#REF!</f>
        <v>#REF!</v>
      </c>
    </row>
    <row r="18" spans="1:8">
      <c r="C18" s="36" t="s">
        <v>472</v>
      </c>
      <c r="D18" s="2">
        <v>51994292</v>
      </c>
      <c r="E18" s="2">
        <v>0</v>
      </c>
      <c r="F18" s="2">
        <v>0</v>
      </c>
      <c r="G18" s="2">
        <v>0</v>
      </c>
      <c r="H18" s="2">
        <v>34492320</v>
      </c>
    </row>
    <row r="19" spans="1:8">
      <c r="C19" s="36" t="s">
        <v>475</v>
      </c>
      <c r="D19" s="2">
        <v>39851519</v>
      </c>
      <c r="E19" s="2">
        <v>-1100</v>
      </c>
      <c r="F19" s="2">
        <v>0</v>
      </c>
      <c r="G19" s="2">
        <v>0</v>
      </c>
      <c r="H19" s="2">
        <v>29837476</v>
      </c>
    </row>
    <row r="20" spans="1:8">
      <c r="C20" s="36" t="s">
        <v>481</v>
      </c>
      <c r="D20" s="2" t="e">
        <f>D17-(D18+D19)</f>
        <v>#REF!</v>
      </c>
      <c r="E20" s="2" t="e">
        <f>E17-(E18+E19)</f>
        <v>#REF!</v>
      </c>
      <c r="F20" s="2" t="e">
        <f>F17-(F18+F19)</f>
        <v>#REF!</v>
      </c>
      <c r="G20" s="2" t="e">
        <f>G17-(G18+G19)</f>
        <v>#REF!</v>
      </c>
      <c r="H20" s="2" t="e">
        <f>H17-(H18+H19)</f>
        <v>#REF!</v>
      </c>
    </row>
  </sheetData>
  <mergeCells count="3">
    <mergeCell ref="A1:B2"/>
    <mergeCell ref="A8:B9"/>
    <mergeCell ref="A15:B16"/>
  </mergeCells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D111"/>
  <sheetViews>
    <sheetView zoomScale="75" zoomScaleNormal="75" workbookViewId="0">
      <selection activeCell="D30" sqref="D30"/>
    </sheetView>
  </sheetViews>
  <sheetFormatPr defaultColWidth="9" defaultRowHeight="13.5"/>
  <cols>
    <col min="1" max="1" width="3.5" style="691" bestFit="1" customWidth="1"/>
    <col min="2" max="2" width="30.375" style="691" bestFit="1" customWidth="1"/>
    <col min="3" max="3" width="3.375" style="691" customWidth="1"/>
    <col min="4" max="4" width="57.375" style="691" bestFit="1" customWidth="1"/>
    <col min="5" max="16384" width="9" style="691"/>
  </cols>
  <sheetData>
    <row r="1" spans="1:4">
      <c r="A1" s="691" t="s">
        <v>1156</v>
      </c>
    </row>
    <row r="3" spans="1:4">
      <c r="A3" s="692" t="s">
        <v>1157</v>
      </c>
    </row>
    <row r="5" spans="1:4">
      <c r="A5" s="693" t="s">
        <v>1158</v>
      </c>
      <c r="B5" s="923" t="s">
        <v>1159</v>
      </c>
      <c r="C5" s="924"/>
      <c r="D5" s="693" t="s">
        <v>1160</v>
      </c>
    </row>
    <row r="6" spans="1:4" s="695" customFormat="1">
      <c r="A6" s="694">
        <v>1</v>
      </c>
      <c r="B6" s="921" t="s">
        <v>1161</v>
      </c>
      <c r="C6" s="922"/>
      <c r="D6" s="694" t="s">
        <v>1162</v>
      </c>
    </row>
    <row r="7" spans="1:4" s="695" customFormat="1">
      <c r="A7" s="694">
        <v>2</v>
      </c>
      <c r="B7" s="921" t="s">
        <v>1163</v>
      </c>
      <c r="C7" s="922"/>
      <c r="D7" s="694" t="s">
        <v>1164</v>
      </c>
    </row>
    <row r="8" spans="1:4" s="695" customFormat="1">
      <c r="A8" s="694">
        <v>3</v>
      </c>
      <c r="B8" s="921" t="s">
        <v>1165</v>
      </c>
      <c r="C8" s="922"/>
      <c r="D8" s="694" t="s">
        <v>1166</v>
      </c>
    </row>
    <row r="9" spans="1:4" s="695" customFormat="1">
      <c r="A9" s="694">
        <v>4</v>
      </c>
      <c r="B9" s="921" t="s">
        <v>1167</v>
      </c>
      <c r="C9" s="922"/>
      <c r="D9" s="694" t="s">
        <v>1168</v>
      </c>
    </row>
    <row r="10" spans="1:4" s="695" customFormat="1">
      <c r="A10" s="694">
        <v>5</v>
      </c>
      <c r="B10" s="921" t="s">
        <v>1169</v>
      </c>
      <c r="C10" s="922"/>
      <c r="D10" s="694" t="s">
        <v>1170</v>
      </c>
    </row>
    <row r="11" spans="1:4" s="695" customFormat="1">
      <c r="A11" s="696">
        <v>6</v>
      </c>
      <c r="B11" s="925" t="s">
        <v>1171</v>
      </c>
      <c r="C11" s="926"/>
      <c r="D11" s="696" t="s">
        <v>1172</v>
      </c>
    </row>
    <row r="12" spans="1:4" s="695" customFormat="1">
      <c r="A12" s="694">
        <v>7</v>
      </c>
      <c r="B12" s="921" t="s">
        <v>1173</v>
      </c>
      <c r="C12" s="922"/>
      <c r="D12" s="694" t="s">
        <v>1174</v>
      </c>
    </row>
    <row r="13" spans="1:4" s="695" customFormat="1">
      <c r="A13" s="694">
        <v>8</v>
      </c>
      <c r="B13" s="921" t="s">
        <v>1175</v>
      </c>
      <c r="C13" s="922"/>
      <c r="D13" s="694" t="s">
        <v>1176</v>
      </c>
    </row>
    <row r="14" spans="1:4" s="695" customFormat="1">
      <c r="A14" s="694">
        <v>9</v>
      </c>
      <c r="B14" s="921" t="s">
        <v>1177</v>
      </c>
      <c r="C14" s="922"/>
      <c r="D14" s="694" t="s">
        <v>1178</v>
      </c>
    </row>
    <row r="15" spans="1:4" s="695" customFormat="1">
      <c r="A15" s="694">
        <v>10</v>
      </c>
      <c r="B15" s="921" t="s">
        <v>1179</v>
      </c>
      <c r="C15" s="922"/>
      <c r="D15" s="694" t="s">
        <v>1180</v>
      </c>
    </row>
    <row r="16" spans="1:4" s="695" customFormat="1" ht="27">
      <c r="A16" s="694">
        <v>11</v>
      </c>
      <c r="B16" s="921" t="s">
        <v>1181</v>
      </c>
      <c r="C16" s="922"/>
      <c r="D16" s="697" t="s">
        <v>1182</v>
      </c>
    </row>
    <row r="17" spans="1:4" s="695" customFormat="1">
      <c r="A17" s="696">
        <v>12</v>
      </c>
      <c r="B17" s="925" t="s">
        <v>1183</v>
      </c>
      <c r="C17" s="926"/>
      <c r="D17" s="696" t="s">
        <v>1184</v>
      </c>
    </row>
    <row r="18" spans="1:4" s="695" customFormat="1">
      <c r="A18" s="694">
        <v>13</v>
      </c>
      <c r="B18" s="921" t="s">
        <v>1185</v>
      </c>
      <c r="C18" s="922"/>
      <c r="D18" s="694" t="s">
        <v>1186</v>
      </c>
    </row>
    <row r="19" spans="1:4" s="695" customFormat="1">
      <c r="A19" s="694">
        <v>14</v>
      </c>
      <c r="B19" s="921" t="s">
        <v>1187</v>
      </c>
      <c r="C19" s="922"/>
      <c r="D19" s="694" t="s">
        <v>1188</v>
      </c>
    </row>
    <row r="20" spans="1:4" s="695" customFormat="1">
      <c r="A20" s="694">
        <v>15</v>
      </c>
      <c r="B20" s="921" t="s">
        <v>1189</v>
      </c>
      <c r="C20" s="922"/>
      <c r="D20" s="694" t="s">
        <v>1189</v>
      </c>
    </row>
    <row r="21" spans="1:4" s="695" customFormat="1">
      <c r="A21" s="694">
        <v>16</v>
      </c>
      <c r="B21" s="921" t="s">
        <v>1190</v>
      </c>
      <c r="C21" s="922"/>
      <c r="D21" s="694" t="s">
        <v>1191</v>
      </c>
    </row>
    <row r="22" spans="1:4" s="695" customFormat="1">
      <c r="A22" s="696">
        <v>17</v>
      </c>
      <c r="B22" s="925" t="s">
        <v>1192</v>
      </c>
      <c r="C22" s="926"/>
      <c r="D22" s="696" t="s">
        <v>1193</v>
      </c>
    </row>
    <row r="23" spans="1:4" s="695" customFormat="1">
      <c r="A23" s="696">
        <v>18</v>
      </c>
      <c r="B23" s="925" t="s">
        <v>1194</v>
      </c>
      <c r="C23" s="926"/>
      <c r="D23" s="696" t="s">
        <v>1195</v>
      </c>
    </row>
    <row r="24" spans="1:4" s="695" customFormat="1">
      <c r="A24" s="696">
        <v>19</v>
      </c>
      <c r="B24" s="925" t="s">
        <v>1196</v>
      </c>
      <c r="C24" s="926"/>
      <c r="D24" s="696" t="s">
        <v>1197</v>
      </c>
    </row>
    <row r="25" spans="1:4" s="695" customFormat="1">
      <c r="A25" s="696">
        <v>20</v>
      </c>
      <c r="B25" s="925" t="s">
        <v>1198</v>
      </c>
      <c r="C25" s="926"/>
      <c r="D25" s="696" t="s">
        <v>1199</v>
      </c>
    </row>
    <row r="26" spans="1:4" s="695" customFormat="1">
      <c r="A26" s="696">
        <v>21</v>
      </c>
      <c r="B26" s="925" t="s">
        <v>1200</v>
      </c>
      <c r="C26" s="926"/>
      <c r="D26" s="696" t="s">
        <v>1201</v>
      </c>
    </row>
    <row r="27" spans="1:4" s="695" customFormat="1">
      <c r="A27" s="696">
        <v>22</v>
      </c>
      <c r="B27" s="925" t="s">
        <v>1202</v>
      </c>
      <c r="C27" s="926"/>
      <c r="D27" s="696" t="s">
        <v>1203</v>
      </c>
    </row>
    <row r="28" spans="1:4" s="695" customFormat="1">
      <c r="A28" s="696">
        <v>23</v>
      </c>
      <c r="B28" s="925" t="s">
        <v>1204</v>
      </c>
      <c r="C28" s="926"/>
      <c r="D28" s="696" t="s">
        <v>1205</v>
      </c>
    </row>
    <row r="29" spans="1:4" s="695" customFormat="1">
      <c r="A29" s="696">
        <v>24</v>
      </c>
      <c r="B29" s="925" t="s">
        <v>1206</v>
      </c>
      <c r="C29" s="926"/>
      <c r="D29" s="696" t="s">
        <v>1207</v>
      </c>
    </row>
    <row r="30" spans="1:4" s="695" customFormat="1">
      <c r="A30" s="696">
        <v>25</v>
      </c>
      <c r="B30" s="925" t="s">
        <v>1208</v>
      </c>
      <c r="C30" s="926"/>
      <c r="D30" s="696" t="s">
        <v>1209</v>
      </c>
    </row>
    <row r="31" spans="1:4" s="695" customFormat="1">
      <c r="A31" s="696">
        <v>26</v>
      </c>
      <c r="B31" s="925" t="s">
        <v>1210</v>
      </c>
      <c r="C31" s="926"/>
      <c r="D31" s="696" t="s">
        <v>1211</v>
      </c>
    </row>
    <row r="32" spans="1:4" s="695" customFormat="1">
      <c r="A32" s="696">
        <v>27</v>
      </c>
      <c r="B32" s="925" t="s">
        <v>1212</v>
      </c>
      <c r="C32" s="926"/>
      <c r="D32" s="696" t="s">
        <v>1213</v>
      </c>
    </row>
    <row r="33" spans="1:4" s="695" customFormat="1">
      <c r="A33" s="696">
        <v>28</v>
      </c>
      <c r="B33" s="925" t="s">
        <v>1214</v>
      </c>
      <c r="C33" s="926"/>
      <c r="D33" s="696" t="s">
        <v>1215</v>
      </c>
    </row>
    <row r="34" spans="1:4" s="695" customFormat="1">
      <c r="A34" s="696">
        <v>29</v>
      </c>
      <c r="B34" s="925" t="s">
        <v>1216</v>
      </c>
      <c r="C34" s="926"/>
      <c r="D34" s="696" t="s">
        <v>1217</v>
      </c>
    </row>
    <row r="35" spans="1:4" s="695" customFormat="1">
      <c r="A35" s="696">
        <v>30</v>
      </c>
      <c r="B35" s="925" t="s">
        <v>1218</v>
      </c>
      <c r="C35" s="926"/>
      <c r="D35" s="696" t="s">
        <v>1219</v>
      </c>
    </row>
    <row r="36" spans="1:4" s="695" customFormat="1">
      <c r="A36" s="696">
        <v>31</v>
      </c>
      <c r="B36" s="925" t="s">
        <v>1220</v>
      </c>
      <c r="C36" s="926"/>
      <c r="D36" s="696" t="s">
        <v>1221</v>
      </c>
    </row>
    <row r="37" spans="1:4" s="695" customFormat="1">
      <c r="A37" s="696">
        <v>32</v>
      </c>
      <c r="B37" s="925" t="s">
        <v>1222</v>
      </c>
      <c r="C37" s="926"/>
      <c r="D37" s="696" t="s">
        <v>1223</v>
      </c>
    </row>
    <row r="38" spans="1:4" s="695" customFormat="1">
      <c r="A38" s="696">
        <v>33</v>
      </c>
      <c r="B38" s="925" t="s">
        <v>1224</v>
      </c>
      <c r="C38" s="926"/>
      <c r="D38" s="696" t="s">
        <v>1225</v>
      </c>
    </row>
    <row r="39" spans="1:4" s="695" customFormat="1">
      <c r="A39" s="696">
        <v>34</v>
      </c>
      <c r="B39" s="925" t="s">
        <v>1226</v>
      </c>
      <c r="C39" s="926"/>
      <c r="D39" s="696" t="s">
        <v>1226</v>
      </c>
    </row>
    <row r="40" spans="1:4" s="695" customFormat="1">
      <c r="A40" s="696">
        <v>35</v>
      </c>
      <c r="B40" s="925" t="s">
        <v>1227</v>
      </c>
      <c r="C40" s="926"/>
      <c r="D40" s="696" t="s">
        <v>1227</v>
      </c>
    </row>
    <row r="41" spans="1:4" s="695" customFormat="1">
      <c r="A41" s="694">
        <v>36</v>
      </c>
      <c r="B41" s="921" t="s">
        <v>1228</v>
      </c>
      <c r="C41" s="922"/>
      <c r="D41" s="694" t="s">
        <v>1229</v>
      </c>
    </row>
    <row r="42" spans="1:4" s="695" customFormat="1">
      <c r="A42" s="694">
        <v>37</v>
      </c>
      <c r="B42" s="921" t="s">
        <v>1230</v>
      </c>
      <c r="C42" s="922"/>
      <c r="D42" s="694" t="s">
        <v>1231</v>
      </c>
    </row>
    <row r="43" spans="1:4" s="695" customFormat="1">
      <c r="A43" s="696">
        <v>38</v>
      </c>
      <c r="B43" s="925" t="s">
        <v>1232</v>
      </c>
      <c r="C43" s="926"/>
      <c r="D43" s="696" t="s">
        <v>1233</v>
      </c>
    </row>
    <row r="44" spans="1:4" s="695" customFormat="1">
      <c r="A44" s="694">
        <v>39</v>
      </c>
      <c r="B44" s="921" t="s">
        <v>1234</v>
      </c>
      <c r="C44" s="922"/>
      <c r="D44" s="694" t="s">
        <v>1235</v>
      </c>
    </row>
    <row r="45" spans="1:4" s="695" customFormat="1" ht="27">
      <c r="A45" s="696">
        <v>40</v>
      </c>
      <c r="B45" s="925" t="s">
        <v>1236</v>
      </c>
      <c r="C45" s="926"/>
      <c r="D45" s="698" t="s">
        <v>1237</v>
      </c>
    </row>
    <row r="46" spans="1:4" s="695" customFormat="1">
      <c r="A46" s="696">
        <v>41</v>
      </c>
      <c r="B46" s="925" t="s">
        <v>1238</v>
      </c>
      <c r="C46" s="926"/>
      <c r="D46" s="696" t="s">
        <v>1239</v>
      </c>
    </row>
    <row r="47" spans="1:4" s="695" customFormat="1">
      <c r="A47" s="696">
        <v>42</v>
      </c>
      <c r="B47" s="925" t="s">
        <v>1240</v>
      </c>
      <c r="C47" s="926"/>
      <c r="D47" s="696" t="s">
        <v>1241</v>
      </c>
    </row>
    <row r="48" spans="1:4" s="695" customFormat="1">
      <c r="A48" s="696">
        <v>43</v>
      </c>
      <c r="B48" s="925" t="s">
        <v>1242</v>
      </c>
      <c r="C48" s="926"/>
      <c r="D48" s="696" t="s">
        <v>1243</v>
      </c>
    </row>
    <row r="49" spans="1:4" s="695" customFormat="1">
      <c r="A49" s="696">
        <v>44</v>
      </c>
      <c r="B49" s="925" t="s">
        <v>1244</v>
      </c>
      <c r="C49" s="926"/>
      <c r="D49" s="696" t="s">
        <v>1245</v>
      </c>
    </row>
    <row r="50" spans="1:4" s="695" customFormat="1">
      <c r="A50" s="694">
        <v>45</v>
      </c>
      <c r="B50" s="921" t="s">
        <v>1246</v>
      </c>
      <c r="C50" s="922"/>
      <c r="D50" s="694" t="s">
        <v>1247</v>
      </c>
    </row>
    <row r="51" spans="1:4" s="695" customFormat="1">
      <c r="A51" s="694">
        <v>46</v>
      </c>
      <c r="B51" s="921" t="s">
        <v>1248</v>
      </c>
      <c r="C51" s="922"/>
      <c r="D51" s="694" t="s">
        <v>1249</v>
      </c>
    </row>
    <row r="52" spans="1:4" s="695" customFormat="1">
      <c r="A52" s="694">
        <v>47</v>
      </c>
      <c r="B52" s="921" t="s">
        <v>1250</v>
      </c>
      <c r="C52" s="922"/>
      <c r="D52" s="694" t="s">
        <v>1251</v>
      </c>
    </row>
    <row r="53" spans="1:4" s="695" customFormat="1">
      <c r="A53" s="696">
        <v>48</v>
      </c>
      <c r="B53" s="925" t="s">
        <v>1252</v>
      </c>
      <c r="C53" s="926"/>
      <c r="D53" s="696" t="s">
        <v>1253</v>
      </c>
    </row>
    <row r="54" spans="1:4" s="695" customFormat="1">
      <c r="A54" s="696">
        <v>49</v>
      </c>
      <c r="B54" s="925" t="s">
        <v>1254</v>
      </c>
      <c r="C54" s="926"/>
      <c r="D54" s="696" t="s">
        <v>1255</v>
      </c>
    </row>
    <row r="55" spans="1:4" s="695" customFormat="1">
      <c r="A55" s="696">
        <v>50</v>
      </c>
      <c r="B55" s="925" t="s">
        <v>1256</v>
      </c>
      <c r="C55" s="926"/>
      <c r="D55" s="696" t="s">
        <v>1257</v>
      </c>
    </row>
    <row r="56" spans="1:4" s="695" customFormat="1">
      <c r="A56" s="694">
        <v>51</v>
      </c>
      <c r="B56" s="921" t="s">
        <v>1258</v>
      </c>
      <c r="C56" s="922"/>
      <c r="D56" s="694" t="s">
        <v>1259</v>
      </c>
    </row>
    <row r="57" spans="1:4" s="695" customFormat="1">
      <c r="A57" s="694">
        <v>52</v>
      </c>
      <c r="B57" s="921" t="s">
        <v>1260</v>
      </c>
      <c r="C57" s="922"/>
      <c r="D57" s="694" t="s">
        <v>1261</v>
      </c>
    </row>
    <row r="58" spans="1:4" s="695" customFormat="1">
      <c r="A58" s="694">
        <v>53</v>
      </c>
      <c r="B58" s="921" t="s">
        <v>1262</v>
      </c>
      <c r="C58" s="922"/>
      <c r="D58" s="694" t="s">
        <v>1263</v>
      </c>
    </row>
    <row r="59" spans="1:4" s="695" customFormat="1">
      <c r="A59" s="694">
        <v>54</v>
      </c>
      <c r="B59" s="921" t="s">
        <v>1264</v>
      </c>
      <c r="C59" s="922"/>
      <c r="D59" s="694" t="s">
        <v>1265</v>
      </c>
    </row>
    <row r="60" spans="1:4" s="695" customFormat="1">
      <c r="A60" s="696">
        <v>55</v>
      </c>
      <c r="B60" s="925" t="s">
        <v>1266</v>
      </c>
      <c r="C60" s="926"/>
      <c r="D60" s="696" t="s">
        <v>1267</v>
      </c>
    </row>
    <row r="61" spans="1:4" s="695" customFormat="1">
      <c r="A61" s="696">
        <v>56</v>
      </c>
      <c r="B61" s="925" t="s">
        <v>1268</v>
      </c>
      <c r="C61" s="926"/>
      <c r="D61" s="696" t="s">
        <v>1269</v>
      </c>
    </row>
    <row r="62" spans="1:4" s="695" customFormat="1">
      <c r="A62" s="696">
        <v>57</v>
      </c>
      <c r="B62" s="925" t="s">
        <v>1270</v>
      </c>
      <c r="C62" s="926"/>
      <c r="D62" s="696" t="s">
        <v>1271</v>
      </c>
    </row>
    <row r="63" spans="1:4" s="695" customFormat="1">
      <c r="A63" s="696">
        <v>58</v>
      </c>
      <c r="B63" s="925" t="s">
        <v>1272</v>
      </c>
      <c r="C63" s="926"/>
      <c r="D63" s="696" t="s">
        <v>1273</v>
      </c>
    </row>
    <row r="64" spans="1:4" s="695" customFormat="1">
      <c r="A64" s="696">
        <v>59</v>
      </c>
      <c r="B64" s="925" t="s">
        <v>1274</v>
      </c>
      <c r="C64" s="926"/>
      <c r="D64" s="696" t="s">
        <v>1275</v>
      </c>
    </row>
    <row r="65" spans="1:4" s="695" customFormat="1">
      <c r="A65" s="696">
        <v>60</v>
      </c>
      <c r="B65" s="925" t="s">
        <v>1276</v>
      </c>
      <c r="C65" s="926"/>
      <c r="D65" s="696" t="s">
        <v>1277</v>
      </c>
    </row>
    <row r="66" spans="1:4" s="695" customFormat="1">
      <c r="A66" s="696">
        <v>61</v>
      </c>
      <c r="B66" s="925" t="s">
        <v>1278</v>
      </c>
      <c r="C66" s="926"/>
      <c r="D66" s="696" t="s">
        <v>1279</v>
      </c>
    </row>
    <row r="67" spans="1:4" s="695" customFormat="1">
      <c r="A67" s="696">
        <v>62</v>
      </c>
      <c r="B67" s="925" t="s">
        <v>1280</v>
      </c>
      <c r="C67" s="926"/>
      <c r="D67" s="696" t="s">
        <v>1281</v>
      </c>
    </row>
    <row r="68" spans="1:4" s="695" customFormat="1">
      <c r="A68" s="696">
        <v>63</v>
      </c>
      <c r="B68" s="925" t="s">
        <v>1282</v>
      </c>
      <c r="C68" s="926"/>
      <c r="D68" s="696" t="s">
        <v>1283</v>
      </c>
    </row>
    <row r="69" spans="1:4" s="695" customFormat="1">
      <c r="A69" s="696">
        <v>64</v>
      </c>
      <c r="B69" s="925" t="s">
        <v>1284</v>
      </c>
      <c r="C69" s="926"/>
      <c r="D69" s="696" t="s">
        <v>1285</v>
      </c>
    </row>
    <row r="71" spans="1:4">
      <c r="A71" s="691" t="s">
        <v>1286</v>
      </c>
    </row>
    <row r="72" spans="1:4">
      <c r="A72" s="923" t="s">
        <v>1287</v>
      </c>
      <c r="B72" s="924"/>
      <c r="C72" s="923" t="s">
        <v>1288</v>
      </c>
      <c r="D72" s="924"/>
    </row>
    <row r="73" spans="1:4">
      <c r="A73" s="927">
        <v>1</v>
      </c>
      <c r="B73" s="927" t="s">
        <v>1289</v>
      </c>
      <c r="C73" s="696">
        <v>1</v>
      </c>
      <c r="D73" s="696" t="s">
        <v>1290</v>
      </c>
    </row>
    <row r="74" spans="1:4">
      <c r="A74" s="929"/>
      <c r="B74" s="929"/>
      <c r="C74" s="696">
        <v>2</v>
      </c>
      <c r="D74" s="696" t="s">
        <v>1291</v>
      </c>
    </row>
    <row r="75" spans="1:4">
      <c r="A75" s="927">
        <v>2</v>
      </c>
      <c r="B75" s="927" t="s">
        <v>1292</v>
      </c>
      <c r="C75" s="696">
        <v>1</v>
      </c>
      <c r="D75" s="696" t="s">
        <v>1293</v>
      </c>
    </row>
    <row r="76" spans="1:4">
      <c r="A76" s="929"/>
      <c r="B76" s="929"/>
      <c r="C76" s="696">
        <v>2</v>
      </c>
      <c r="D76" s="696" t="s">
        <v>1294</v>
      </c>
    </row>
    <row r="77" spans="1:4">
      <c r="A77" s="927">
        <v>3</v>
      </c>
      <c r="B77" s="927" t="s">
        <v>1295</v>
      </c>
      <c r="C77" s="696">
        <v>1</v>
      </c>
      <c r="D77" s="696" t="s">
        <v>0</v>
      </c>
    </row>
    <row r="78" spans="1:4">
      <c r="A78" s="928"/>
      <c r="B78" s="928"/>
      <c r="C78" s="696">
        <v>2</v>
      </c>
      <c r="D78" s="696" t="s">
        <v>1</v>
      </c>
    </row>
    <row r="79" spans="1:4">
      <c r="A79" s="929"/>
      <c r="B79" s="929"/>
      <c r="C79" s="696">
        <v>3</v>
      </c>
      <c r="D79" s="696" t="s">
        <v>2</v>
      </c>
    </row>
    <row r="80" spans="1:4">
      <c r="A80" s="696">
        <v>4</v>
      </c>
      <c r="B80" s="696" t="s">
        <v>3</v>
      </c>
      <c r="C80" s="696">
        <v>1</v>
      </c>
      <c r="D80" s="696" t="s">
        <v>3</v>
      </c>
    </row>
    <row r="81" spans="1:4">
      <c r="A81" s="927">
        <v>5</v>
      </c>
      <c r="B81" s="927" t="s">
        <v>4</v>
      </c>
      <c r="C81" s="696">
        <v>1</v>
      </c>
      <c r="D81" s="696" t="s">
        <v>5</v>
      </c>
    </row>
    <row r="82" spans="1:4">
      <c r="A82" s="929"/>
      <c r="B82" s="929"/>
      <c r="C82" s="696">
        <v>2</v>
      </c>
      <c r="D82" s="696" t="s">
        <v>6</v>
      </c>
    </row>
    <row r="83" spans="1:4">
      <c r="A83" s="927">
        <v>6</v>
      </c>
      <c r="B83" s="927" t="s">
        <v>7</v>
      </c>
      <c r="C83" s="696">
        <v>1</v>
      </c>
      <c r="D83" s="696" t="s">
        <v>8</v>
      </c>
    </row>
    <row r="84" spans="1:4">
      <c r="A84" s="929"/>
      <c r="B84" s="929"/>
      <c r="C84" s="696">
        <v>2</v>
      </c>
      <c r="D84" s="696" t="s">
        <v>9</v>
      </c>
    </row>
    <row r="85" spans="1:4">
      <c r="A85" s="927">
        <v>7</v>
      </c>
      <c r="B85" s="927" t="s">
        <v>10</v>
      </c>
      <c r="C85" s="696">
        <v>1</v>
      </c>
      <c r="D85" s="696" t="s">
        <v>11</v>
      </c>
    </row>
    <row r="86" spans="1:4">
      <c r="A86" s="928"/>
      <c r="B86" s="928"/>
      <c r="C86" s="696">
        <v>2</v>
      </c>
      <c r="D86" s="696" t="s">
        <v>12</v>
      </c>
    </row>
    <row r="87" spans="1:4">
      <c r="A87" s="928"/>
      <c r="B87" s="928"/>
      <c r="C87" s="696">
        <v>3</v>
      </c>
      <c r="D87" s="696" t="s">
        <v>13</v>
      </c>
    </row>
    <row r="88" spans="1:4">
      <c r="A88" s="928"/>
      <c r="B88" s="928"/>
      <c r="C88" s="696">
        <v>4</v>
      </c>
      <c r="D88" s="696" t="s">
        <v>14</v>
      </c>
    </row>
    <row r="89" spans="1:4">
      <c r="A89" s="929"/>
      <c r="B89" s="929"/>
      <c r="C89" s="696">
        <v>5</v>
      </c>
      <c r="D89" s="696" t="s">
        <v>15</v>
      </c>
    </row>
    <row r="90" spans="1:4">
      <c r="A90" s="696">
        <v>8</v>
      </c>
      <c r="B90" s="696" t="s">
        <v>16</v>
      </c>
      <c r="C90" s="696">
        <v>1</v>
      </c>
      <c r="D90" s="696" t="s">
        <v>16</v>
      </c>
    </row>
    <row r="91" spans="1:4">
      <c r="A91" s="927">
        <v>9</v>
      </c>
      <c r="B91" s="927" t="s">
        <v>17</v>
      </c>
      <c r="C91" s="696">
        <v>1</v>
      </c>
      <c r="D91" s="696" t="s">
        <v>18</v>
      </c>
    </row>
    <row r="92" spans="1:4">
      <c r="A92" s="929"/>
      <c r="B92" s="929"/>
      <c r="C92" s="696">
        <v>2</v>
      </c>
      <c r="D92" s="696" t="s">
        <v>19</v>
      </c>
    </row>
    <row r="93" spans="1:4">
      <c r="A93" s="696">
        <v>10</v>
      </c>
      <c r="B93" s="696" t="s">
        <v>20</v>
      </c>
      <c r="C93" s="696">
        <v>1</v>
      </c>
      <c r="D93" s="696" t="s">
        <v>20</v>
      </c>
    </row>
    <row r="94" spans="1:4">
      <c r="A94" s="696">
        <v>11</v>
      </c>
      <c r="B94" s="696" t="s">
        <v>21</v>
      </c>
      <c r="C94" s="696">
        <v>1</v>
      </c>
      <c r="D94" s="696" t="s">
        <v>21</v>
      </c>
    </row>
    <row r="95" spans="1:4">
      <c r="A95" s="696">
        <v>12</v>
      </c>
      <c r="B95" s="696" t="s">
        <v>22</v>
      </c>
      <c r="C95" s="696">
        <v>1</v>
      </c>
      <c r="D95" s="696" t="s">
        <v>22</v>
      </c>
    </row>
    <row r="96" spans="1:4">
      <c r="A96" s="696">
        <v>13</v>
      </c>
      <c r="B96" s="696" t="s">
        <v>23</v>
      </c>
      <c r="C96" s="696">
        <v>1</v>
      </c>
      <c r="D96" s="696" t="s">
        <v>23</v>
      </c>
    </row>
    <row r="97" spans="1:4">
      <c r="A97" s="696">
        <v>14</v>
      </c>
      <c r="B97" s="696" t="s">
        <v>1103</v>
      </c>
      <c r="C97" s="696">
        <v>1</v>
      </c>
      <c r="D97" s="696" t="s">
        <v>1103</v>
      </c>
    </row>
    <row r="99" spans="1:4">
      <c r="A99" s="691" t="s">
        <v>24</v>
      </c>
    </row>
    <row r="100" spans="1:4">
      <c r="A100" s="699">
        <v>1</v>
      </c>
      <c r="B100" s="699" t="s">
        <v>25</v>
      </c>
    </row>
    <row r="101" spans="1:4">
      <c r="A101" s="699">
        <v>2</v>
      </c>
      <c r="B101" s="699" t="s">
        <v>26</v>
      </c>
    </row>
    <row r="102" spans="1:4">
      <c r="A102" s="699">
        <v>3</v>
      </c>
      <c r="B102" s="699" t="s">
        <v>27</v>
      </c>
    </row>
    <row r="103" spans="1:4">
      <c r="A103" s="699">
        <v>4</v>
      </c>
      <c r="B103" s="699" t="s">
        <v>28</v>
      </c>
    </row>
    <row r="104" spans="1:4">
      <c r="A104" s="699">
        <v>5</v>
      </c>
      <c r="B104" s="699" t="s">
        <v>29</v>
      </c>
    </row>
    <row r="105" spans="1:4">
      <c r="A105" s="699">
        <v>6</v>
      </c>
      <c r="B105" s="699" t="s">
        <v>30</v>
      </c>
    </row>
    <row r="106" spans="1:4">
      <c r="A106" s="699">
        <v>7</v>
      </c>
      <c r="B106" s="699" t="s">
        <v>31</v>
      </c>
    </row>
    <row r="107" spans="1:4">
      <c r="A107" s="699">
        <v>8</v>
      </c>
      <c r="B107" s="699" t="s">
        <v>32</v>
      </c>
    </row>
    <row r="108" spans="1:4">
      <c r="A108" s="699">
        <v>9</v>
      </c>
      <c r="B108" s="699" t="s">
        <v>33</v>
      </c>
    </row>
    <row r="109" spans="1:4">
      <c r="A109" s="699">
        <v>10</v>
      </c>
      <c r="B109" s="699" t="s">
        <v>34</v>
      </c>
    </row>
    <row r="110" spans="1:4">
      <c r="A110" s="699">
        <v>11</v>
      </c>
      <c r="B110" s="699" t="s">
        <v>35</v>
      </c>
    </row>
    <row r="111" spans="1:4">
      <c r="A111" s="699">
        <v>12</v>
      </c>
      <c r="B111" s="699" t="s">
        <v>36</v>
      </c>
    </row>
  </sheetData>
  <mergeCells count="81">
    <mergeCell ref="A91:A92"/>
    <mergeCell ref="B91:B92"/>
    <mergeCell ref="A81:A82"/>
    <mergeCell ref="B81:B82"/>
    <mergeCell ref="A83:A84"/>
    <mergeCell ref="B83:B84"/>
    <mergeCell ref="A85:A89"/>
    <mergeCell ref="B85:B89"/>
    <mergeCell ref="A77:A79"/>
    <mergeCell ref="B77:B79"/>
    <mergeCell ref="A72:B72"/>
    <mergeCell ref="C72:D72"/>
    <mergeCell ref="A73:A74"/>
    <mergeCell ref="B73:B74"/>
    <mergeCell ref="A75:A76"/>
    <mergeCell ref="B75:B76"/>
    <mergeCell ref="B67:C67"/>
    <mergeCell ref="B68:C68"/>
    <mergeCell ref="B69:C69"/>
    <mergeCell ref="B58:C58"/>
    <mergeCell ref="B63:C63"/>
    <mergeCell ref="B64:C64"/>
    <mergeCell ref="B65:C65"/>
    <mergeCell ref="B66:C66"/>
    <mergeCell ref="B59:C59"/>
    <mergeCell ref="B60:C60"/>
    <mergeCell ref="B61:C61"/>
    <mergeCell ref="B62:C62"/>
    <mergeCell ref="B42:C42"/>
    <mergeCell ref="B57:C57"/>
    <mergeCell ref="B46:C46"/>
    <mergeCell ref="B51:C51"/>
    <mergeCell ref="B52:C52"/>
    <mergeCell ref="B53:C53"/>
    <mergeCell ref="B54:C54"/>
    <mergeCell ref="B47:C47"/>
    <mergeCell ref="B48:C48"/>
    <mergeCell ref="B49:C49"/>
    <mergeCell ref="B55:C55"/>
    <mergeCell ref="B56:C56"/>
    <mergeCell ref="B43:C43"/>
    <mergeCell ref="B44:C44"/>
    <mergeCell ref="B45:C45"/>
    <mergeCell ref="B50:C50"/>
    <mergeCell ref="B34:C34"/>
    <mergeCell ref="B39:C39"/>
    <mergeCell ref="B40:C40"/>
    <mergeCell ref="B41:C41"/>
    <mergeCell ref="B35:C35"/>
    <mergeCell ref="B36:C36"/>
    <mergeCell ref="B37:C37"/>
    <mergeCell ref="B38:C38"/>
    <mergeCell ref="B18:C18"/>
    <mergeCell ref="B33:C33"/>
    <mergeCell ref="B22:C22"/>
    <mergeCell ref="B27:C27"/>
    <mergeCell ref="B28:C28"/>
    <mergeCell ref="B29:C29"/>
    <mergeCell ref="B30:C30"/>
    <mergeCell ref="B23:C23"/>
    <mergeCell ref="B24:C24"/>
    <mergeCell ref="B25:C25"/>
    <mergeCell ref="B31:C31"/>
    <mergeCell ref="B32:C32"/>
    <mergeCell ref="B19:C19"/>
    <mergeCell ref="B20:C20"/>
    <mergeCell ref="B21:C21"/>
    <mergeCell ref="B26:C26"/>
    <mergeCell ref="B10:C10"/>
    <mergeCell ref="B15:C15"/>
    <mergeCell ref="B16:C16"/>
    <mergeCell ref="B17:C17"/>
    <mergeCell ref="B11:C11"/>
    <mergeCell ref="B12:C12"/>
    <mergeCell ref="B13:C13"/>
    <mergeCell ref="B14:C14"/>
    <mergeCell ref="B9:C9"/>
    <mergeCell ref="B5:C5"/>
    <mergeCell ref="B6:C6"/>
    <mergeCell ref="B7:C7"/>
    <mergeCell ref="B8:C8"/>
  </mergeCells>
  <phoneticPr fontId="3"/>
  <pageMargins left="0.7" right="0.7" top="0.75" bottom="0.75" header="0.3" footer="0.3"/>
  <pageSetup paperSize="9" scale="84" orientation="portrait" horizontalDpi="4294967293" r:id="rId1"/>
  <rowBreaks count="1" manualBreakCount="1">
    <brk id="6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B3:C22"/>
  <sheetViews>
    <sheetView workbookViewId="0"/>
  </sheetViews>
  <sheetFormatPr defaultRowHeight="13.5"/>
  <cols>
    <col min="2" max="2" width="21.5" customWidth="1"/>
    <col min="3" max="3" width="43.75" customWidth="1"/>
  </cols>
  <sheetData>
    <row r="3" spans="2:3" ht="18.75" customHeight="1">
      <c r="B3" s="80" t="s">
        <v>490</v>
      </c>
      <c r="C3" s="80" t="s">
        <v>491</v>
      </c>
    </row>
    <row r="4" spans="2:3" ht="18.75" customHeight="1">
      <c r="B4" s="1038" t="s">
        <v>492</v>
      </c>
      <c r="C4" s="75" t="s">
        <v>228</v>
      </c>
    </row>
    <row r="5" spans="2:3" ht="18.75" customHeight="1">
      <c r="B5" s="1038"/>
      <c r="C5" s="76" t="s">
        <v>493</v>
      </c>
    </row>
    <row r="6" spans="2:3" ht="18.75" customHeight="1">
      <c r="B6" s="1039" t="s">
        <v>494</v>
      </c>
      <c r="C6" s="77" t="s">
        <v>492</v>
      </c>
    </row>
    <row r="7" spans="2:3" ht="18.75" customHeight="1">
      <c r="B7" s="1039"/>
      <c r="C7" s="78" t="s">
        <v>495</v>
      </c>
    </row>
    <row r="8" spans="2:3" ht="18.75" customHeight="1">
      <c r="B8" s="1040" t="s">
        <v>496</v>
      </c>
      <c r="C8" s="77" t="s">
        <v>494</v>
      </c>
    </row>
    <row r="9" spans="2:3" ht="18.75" customHeight="1">
      <c r="B9" s="1040"/>
      <c r="C9" s="79" t="s">
        <v>497</v>
      </c>
    </row>
    <row r="10" spans="2:3" ht="18.75" customHeight="1">
      <c r="B10" s="1040"/>
      <c r="C10" s="77" t="s">
        <v>498</v>
      </c>
    </row>
    <row r="11" spans="2:3" ht="18.75" customHeight="1">
      <c r="B11" s="1040"/>
      <c r="C11" s="79" t="s">
        <v>499</v>
      </c>
    </row>
    <row r="12" spans="2:3" ht="18.75" customHeight="1">
      <c r="B12" s="1040"/>
      <c r="C12" s="77" t="s">
        <v>500</v>
      </c>
    </row>
    <row r="15" spans="2:3" ht="16.5" customHeight="1">
      <c r="B15" s="144" t="s">
        <v>490</v>
      </c>
      <c r="C15" s="144" t="s">
        <v>491</v>
      </c>
    </row>
    <row r="16" spans="2:3" ht="16.5" customHeight="1">
      <c r="B16" s="146" t="s">
        <v>492</v>
      </c>
      <c r="C16" s="148" t="s">
        <v>228</v>
      </c>
    </row>
    <row r="17" spans="2:3" ht="16.5" customHeight="1">
      <c r="B17" s="1041" t="s">
        <v>494</v>
      </c>
      <c r="C17" s="145" t="s">
        <v>492</v>
      </c>
    </row>
    <row r="18" spans="2:3" ht="16.5" customHeight="1">
      <c r="B18" s="1042"/>
      <c r="C18" s="148" t="s">
        <v>614</v>
      </c>
    </row>
    <row r="19" spans="2:3" ht="16.5" customHeight="1">
      <c r="B19" s="1042"/>
      <c r="C19" s="147" t="s">
        <v>466</v>
      </c>
    </row>
    <row r="20" spans="2:3" ht="16.5" customHeight="1">
      <c r="B20" s="1042"/>
      <c r="C20" s="149" t="s">
        <v>467</v>
      </c>
    </row>
    <row r="21" spans="2:3" ht="16.5" customHeight="1">
      <c r="B21" s="1042"/>
      <c r="C21" s="147" t="s">
        <v>465</v>
      </c>
    </row>
    <row r="22" spans="2:3" ht="16.5" customHeight="1">
      <c r="B22" s="1043"/>
      <c r="C22" s="149" t="s">
        <v>615</v>
      </c>
    </row>
  </sheetData>
  <mergeCells count="4">
    <mergeCell ref="B4:B5"/>
    <mergeCell ref="B6:B7"/>
    <mergeCell ref="B8:B12"/>
    <mergeCell ref="B17:B22"/>
  </mergeCells>
  <phoneticPr fontId="3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B2:L15"/>
  <sheetViews>
    <sheetView workbookViewId="0"/>
  </sheetViews>
  <sheetFormatPr defaultRowHeight="13.5"/>
  <cols>
    <col min="4" max="4" width="3" customWidth="1"/>
    <col min="5" max="5" width="11.875" customWidth="1"/>
    <col min="6" max="6" width="4" customWidth="1"/>
    <col min="7" max="7" width="12.875" customWidth="1"/>
    <col min="8" max="8" width="3" customWidth="1"/>
    <col min="9" max="9" width="12.25" customWidth="1"/>
    <col min="11" max="12" width="32.75" customWidth="1"/>
  </cols>
  <sheetData>
    <row r="2" spans="2:12" s="192" customFormat="1" ht="16.5" customHeight="1" thickBot="1">
      <c r="K2" s="193" t="s">
        <v>700</v>
      </c>
      <c r="L2" s="193" t="s">
        <v>701</v>
      </c>
    </row>
    <row r="3" spans="2:12" s="192" customFormat="1" ht="16.5" customHeight="1">
      <c r="B3" s="1060" t="s">
        <v>501</v>
      </c>
      <c r="C3" s="1061"/>
      <c r="D3" s="1064"/>
      <c r="E3" s="194" t="s">
        <v>502</v>
      </c>
      <c r="F3" s="1066"/>
      <c r="G3" s="194" t="s">
        <v>504</v>
      </c>
      <c r="H3" s="1066"/>
      <c r="I3" s="194" t="s">
        <v>505</v>
      </c>
      <c r="K3" s="1056" t="s">
        <v>702</v>
      </c>
      <c r="L3" s="1068" t="s">
        <v>703</v>
      </c>
    </row>
    <row r="4" spans="2:12" s="192" customFormat="1" ht="16.5" customHeight="1" thickBot="1">
      <c r="B4" s="1062"/>
      <c r="C4" s="1063"/>
      <c r="D4" s="1065"/>
      <c r="E4" s="195" t="s">
        <v>503</v>
      </c>
      <c r="F4" s="1067"/>
      <c r="G4" s="195" t="s">
        <v>503</v>
      </c>
      <c r="H4" s="1067"/>
      <c r="I4" s="195" t="s">
        <v>503</v>
      </c>
      <c r="K4" s="1057"/>
      <c r="L4" s="1069"/>
    </row>
    <row r="5" spans="2:12" s="192" customFormat="1" ht="16.5" customHeight="1" thickBot="1">
      <c r="B5" s="196" t="s">
        <v>506</v>
      </c>
      <c r="C5" s="197" t="s">
        <v>507</v>
      </c>
      <c r="D5" s="1044"/>
      <c r="E5" s="198" t="s">
        <v>508</v>
      </c>
      <c r="F5" s="1049"/>
      <c r="G5" s="198" t="s">
        <v>509</v>
      </c>
      <c r="H5" s="1044"/>
      <c r="I5" s="198" t="s">
        <v>250</v>
      </c>
      <c r="K5" s="1057"/>
      <c r="L5" s="1069"/>
    </row>
    <row r="6" spans="2:12" s="192" customFormat="1" ht="16.5" customHeight="1">
      <c r="B6" s="199" t="s">
        <v>510</v>
      </c>
      <c r="C6" s="1044"/>
      <c r="D6" s="1045"/>
      <c r="E6" s="1052" t="s">
        <v>513</v>
      </c>
      <c r="F6" s="1050"/>
      <c r="G6" s="1058" t="s">
        <v>387</v>
      </c>
      <c r="H6" s="1045"/>
      <c r="I6" s="1052" t="s">
        <v>261</v>
      </c>
      <c r="K6" s="1057"/>
      <c r="L6" s="1054" t="s">
        <v>704</v>
      </c>
    </row>
    <row r="7" spans="2:12" s="192" customFormat="1" ht="16.5" customHeight="1" thickBot="1">
      <c r="B7" s="199" t="s">
        <v>511</v>
      </c>
      <c r="C7" s="1045"/>
      <c r="D7" s="1045"/>
      <c r="E7" s="1053"/>
      <c r="F7" s="1050"/>
      <c r="G7" s="1059"/>
      <c r="H7" s="1045"/>
      <c r="I7" s="1053"/>
      <c r="K7" s="1057"/>
      <c r="L7" s="1055"/>
    </row>
    <row r="8" spans="2:12" s="192" customFormat="1" ht="16.5" customHeight="1" thickBot="1">
      <c r="B8" s="200" t="s">
        <v>512</v>
      </c>
      <c r="C8" s="1045"/>
      <c r="D8" s="1045"/>
      <c r="E8" s="198" t="s">
        <v>514</v>
      </c>
      <c r="F8" s="1050"/>
      <c r="G8" s="198" t="s">
        <v>515</v>
      </c>
      <c r="H8" s="1045"/>
      <c r="I8" s="198" t="s">
        <v>267</v>
      </c>
      <c r="K8" s="1057"/>
      <c r="L8" s="1055"/>
    </row>
    <row r="9" spans="2:12">
      <c r="B9" s="1044"/>
      <c r="C9" s="1045"/>
      <c r="D9" s="1045"/>
      <c r="E9" s="1047" t="s">
        <v>516</v>
      </c>
      <c r="F9" s="1050"/>
      <c r="G9" s="81" t="s">
        <v>517</v>
      </c>
      <c r="H9" s="1045"/>
      <c r="I9" s="1047" t="s">
        <v>509</v>
      </c>
    </row>
    <row r="10" spans="2:12" ht="14.25" thickBot="1">
      <c r="B10" s="1045"/>
      <c r="C10" s="1046"/>
      <c r="D10" s="1045"/>
      <c r="E10" s="1046"/>
      <c r="F10" s="1050"/>
      <c r="G10" s="82" t="s">
        <v>518</v>
      </c>
      <c r="H10" s="1045"/>
      <c r="I10" s="1046"/>
    </row>
    <row r="11" spans="2:12" ht="14.25" thickBot="1">
      <c r="B11" s="1046"/>
      <c r="C11" s="83" t="s">
        <v>519</v>
      </c>
      <c r="D11" s="1048"/>
      <c r="E11" s="84" t="s">
        <v>387</v>
      </c>
      <c r="F11" s="1051"/>
      <c r="G11" s="83" t="s">
        <v>520</v>
      </c>
      <c r="H11" s="1048"/>
      <c r="I11" s="85" t="s">
        <v>520</v>
      </c>
    </row>
    <row r="12" spans="2:12">
      <c r="B12" s="86"/>
      <c r="C12" s="86"/>
      <c r="D12" s="86"/>
      <c r="E12" s="86"/>
      <c r="F12" s="86"/>
      <c r="G12" s="86"/>
      <c r="H12" s="86"/>
      <c r="I12" s="86"/>
    </row>
    <row r="13" spans="2:12">
      <c r="B13" s="86"/>
      <c r="C13" s="86"/>
      <c r="D13" s="86"/>
      <c r="E13" s="86"/>
      <c r="F13" s="86"/>
      <c r="G13" s="86"/>
      <c r="H13" s="86"/>
      <c r="I13" s="86"/>
    </row>
    <row r="14" spans="2:12">
      <c r="B14" s="86"/>
      <c r="C14" s="86"/>
      <c r="D14" s="86"/>
      <c r="E14" s="86"/>
      <c r="F14" s="86"/>
      <c r="G14" s="86"/>
      <c r="H14" s="86"/>
      <c r="I14" s="86"/>
    </row>
    <row r="15" spans="2:12">
      <c r="B15" s="86"/>
      <c r="C15" s="86"/>
      <c r="D15" s="86"/>
      <c r="E15" s="86"/>
      <c r="F15" s="86"/>
      <c r="G15" s="86"/>
      <c r="H15" s="86"/>
      <c r="I15" s="86"/>
    </row>
  </sheetData>
  <mergeCells count="17">
    <mergeCell ref="L6:L8"/>
    <mergeCell ref="K3:K8"/>
    <mergeCell ref="I6:I7"/>
    <mergeCell ref="G6:G7"/>
    <mergeCell ref="B3:C4"/>
    <mergeCell ref="D3:D4"/>
    <mergeCell ref="F3:F4"/>
    <mergeCell ref="H3:H4"/>
    <mergeCell ref="L3:L5"/>
    <mergeCell ref="B9:B11"/>
    <mergeCell ref="E9:E10"/>
    <mergeCell ref="I9:I10"/>
    <mergeCell ref="D5:D11"/>
    <mergeCell ref="F5:F11"/>
    <mergeCell ref="H5:H11"/>
    <mergeCell ref="C6:C10"/>
    <mergeCell ref="E6:E7"/>
  </mergeCells>
  <phoneticPr fontId="3"/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</sheetPr>
  <dimension ref="A1:K92"/>
  <sheetViews>
    <sheetView workbookViewId="0"/>
  </sheetViews>
  <sheetFormatPr defaultRowHeight="13.5"/>
  <cols>
    <col min="1" max="1" width="3.75" customWidth="1"/>
    <col min="2" max="2" width="26" style="24" customWidth="1"/>
    <col min="3" max="3" width="15.5" style="24" hidden="1" customWidth="1"/>
    <col min="4" max="4" width="15.5" style="24" customWidth="1"/>
    <col min="5" max="5" width="46.5" style="24" customWidth="1"/>
    <col min="6" max="6" width="7.5" customWidth="1"/>
    <col min="7" max="7" width="16.875" customWidth="1"/>
    <col min="8" max="8" width="19.5" customWidth="1"/>
    <col min="9" max="9" width="9.75" customWidth="1"/>
    <col min="10" max="10" width="22.5" customWidth="1"/>
    <col min="11" max="11" width="19.5" customWidth="1"/>
  </cols>
  <sheetData>
    <row r="1" spans="1:11" ht="21">
      <c r="B1" s="22" t="s">
        <v>522</v>
      </c>
      <c r="C1" s="23" t="s">
        <v>272</v>
      </c>
      <c r="D1" s="23"/>
      <c r="E1" s="23" t="s">
        <v>692</v>
      </c>
    </row>
    <row r="2" spans="1:11" ht="16.5" customHeight="1">
      <c r="A2" s="186"/>
      <c r="B2" s="204" t="s">
        <v>526</v>
      </c>
      <c r="C2" s="205" t="s">
        <v>569</v>
      </c>
      <c r="D2" s="205"/>
      <c r="E2" s="205" t="s">
        <v>617</v>
      </c>
    </row>
    <row r="3" spans="1:11" ht="16.5" customHeight="1">
      <c r="A3" s="6"/>
      <c r="B3" s="135" t="s">
        <v>292</v>
      </c>
      <c r="C3" s="105"/>
      <c r="D3" s="105"/>
      <c r="E3" s="105"/>
      <c r="G3" s="89" t="s">
        <v>521</v>
      </c>
      <c r="H3" s="90" t="s">
        <v>616</v>
      </c>
      <c r="I3" s="90" t="s">
        <v>675</v>
      </c>
      <c r="J3" s="91" t="s">
        <v>521</v>
      </c>
      <c r="K3" s="92" t="s">
        <v>616</v>
      </c>
    </row>
    <row r="4" spans="1:11" ht="16.5" customHeight="1">
      <c r="A4" s="6">
        <v>1</v>
      </c>
      <c r="B4" s="135" t="s">
        <v>293</v>
      </c>
      <c r="C4" s="106" t="e">
        <f>#REF!</f>
        <v>#REF!</v>
      </c>
      <c r="D4" s="106" t="e">
        <f>C4/1000</f>
        <v>#REF!</v>
      </c>
      <c r="E4" s="136" t="s">
        <v>598</v>
      </c>
      <c r="G4" s="89" t="s">
        <v>293</v>
      </c>
      <c r="H4" s="88" t="e">
        <f>C4</f>
        <v>#REF!</v>
      </c>
      <c r="I4" s="88"/>
      <c r="J4" s="91" t="s">
        <v>340</v>
      </c>
      <c r="K4" s="88" t="e">
        <f>C62</f>
        <v>#REF!</v>
      </c>
    </row>
    <row r="5" spans="1:11" ht="16.5" customHeight="1">
      <c r="A5" s="6">
        <v>2</v>
      </c>
      <c r="B5" s="135" t="s">
        <v>294</v>
      </c>
      <c r="C5" s="106" t="e">
        <f>#REF!</f>
        <v>#REF!</v>
      </c>
      <c r="D5" s="106" t="e">
        <f t="shared" ref="D5:D68" si="0">C5/1000</f>
        <v>#REF!</v>
      </c>
      <c r="E5" s="136" t="s">
        <v>599</v>
      </c>
      <c r="G5" s="89" t="s">
        <v>294</v>
      </c>
      <c r="H5" s="88" t="e">
        <f>C5</f>
        <v>#REF!</v>
      </c>
      <c r="I5" s="88"/>
      <c r="J5" s="91" t="s">
        <v>341</v>
      </c>
      <c r="K5" s="88" t="e">
        <f>C63</f>
        <v>#REF!</v>
      </c>
    </row>
    <row r="6" spans="1:11" ht="16.5" customHeight="1">
      <c r="A6" s="6">
        <v>3</v>
      </c>
      <c r="B6" s="135" t="s">
        <v>295</v>
      </c>
      <c r="C6" s="106" t="e">
        <f>#REF!</f>
        <v>#REF!</v>
      </c>
      <c r="D6" s="106" t="e">
        <f t="shared" si="0"/>
        <v>#REF!</v>
      </c>
      <c r="E6" s="136" t="s">
        <v>608</v>
      </c>
      <c r="G6" s="89" t="s">
        <v>295</v>
      </c>
      <c r="H6" s="88" t="e">
        <f>C6</f>
        <v>#REF!</v>
      </c>
      <c r="I6" s="164" t="e">
        <f>H6/$H$16</f>
        <v>#REF!</v>
      </c>
      <c r="J6" s="91" t="s">
        <v>345</v>
      </c>
      <c r="K6" s="88" t="e">
        <f>C68</f>
        <v>#REF!</v>
      </c>
    </row>
    <row r="7" spans="1:11" ht="16.5" customHeight="1">
      <c r="A7" s="6">
        <v>4</v>
      </c>
      <c r="B7" s="135" t="s">
        <v>296</v>
      </c>
      <c r="C7" s="106" t="e">
        <f>#REF!</f>
        <v>#REF!</v>
      </c>
      <c r="D7" s="106" t="e">
        <f t="shared" si="0"/>
        <v>#REF!</v>
      </c>
      <c r="E7" s="136" t="s">
        <v>593</v>
      </c>
      <c r="G7" s="89" t="s">
        <v>312</v>
      </c>
      <c r="H7" s="88">
        <v>24874003</v>
      </c>
      <c r="I7" s="164" t="e">
        <f>H7/$H$16</f>
        <v>#REF!</v>
      </c>
      <c r="J7" s="91" t="s">
        <v>346</v>
      </c>
      <c r="K7" s="88" t="e">
        <f>C69</f>
        <v>#REF!</v>
      </c>
    </row>
    <row r="8" spans="1:11" ht="16.5" customHeight="1">
      <c r="A8" s="6">
        <v>5</v>
      </c>
      <c r="B8" s="135" t="s">
        <v>297</v>
      </c>
      <c r="C8" s="106" t="e">
        <f>#REF!</f>
        <v>#REF!</v>
      </c>
      <c r="D8" s="106" t="e">
        <f t="shared" si="0"/>
        <v>#REF!</v>
      </c>
      <c r="E8" s="136" t="s">
        <v>593</v>
      </c>
      <c r="G8" s="89" t="s">
        <v>311</v>
      </c>
      <c r="H8" s="88" t="e">
        <f>C22</f>
        <v>#REF!</v>
      </c>
      <c r="I8" s="164" t="e">
        <f>H8/$H$16</f>
        <v>#REF!</v>
      </c>
      <c r="J8" s="91" t="s">
        <v>523</v>
      </c>
      <c r="K8" s="88" t="e">
        <f>C70</f>
        <v>#REF!</v>
      </c>
    </row>
    <row r="9" spans="1:11" ht="16.5" customHeight="1">
      <c r="A9" s="6">
        <v>6</v>
      </c>
      <c r="B9" s="135" t="s">
        <v>298</v>
      </c>
      <c r="C9" s="106" t="e">
        <f>#REF!</f>
        <v>#REF!</v>
      </c>
      <c r="D9" s="106" t="e">
        <f t="shared" si="0"/>
        <v>#REF!</v>
      </c>
      <c r="E9" s="136" t="s">
        <v>593</v>
      </c>
      <c r="G9" s="89" t="s">
        <v>314</v>
      </c>
      <c r="H9" s="88" t="e">
        <f>C33</f>
        <v>#REF!</v>
      </c>
      <c r="I9" s="164" t="e">
        <f>H9/$H$16</f>
        <v>#REF!</v>
      </c>
      <c r="J9" s="93"/>
      <c r="K9" s="88"/>
    </row>
    <row r="10" spans="1:11" ht="16.5" customHeight="1">
      <c r="A10" s="6">
        <v>7</v>
      </c>
      <c r="B10" s="135" t="s">
        <v>299</v>
      </c>
      <c r="C10" s="106" t="e">
        <f>#REF!</f>
        <v>#REF!</v>
      </c>
      <c r="D10" s="106" t="e">
        <f t="shared" si="0"/>
        <v>#REF!</v>
      </c>
      <c r="E10" s="136" t="s">
        <v>593</v>
      </c>
      <c r="G10" s="89" t="s">
        <v>674</v>
      </c>
      <c r="H10" s="88" t="e">
        <f>C36</f>
        <v>#REF!</v>
      </c>
      <c r="I10" s="164" t="e">
        <f>H10/$H$16</f>
        <v>#REF!</v>
      </c>
      <c r="J10" s="91" t="s">
        <v>353</v>
      </c>
      <c r="K10" s="88" t="e">
        <f>C77</f>
        <v>#REF!</v>
      </c>
    </row>
    <row r="11" spans="1:11" ht="16.5" customHeight="1">
      <c r="A11" s="6">
        <v>8</v>
      </c>
      <c r="B11" s="135" t="s">
        <v>300</v>
      </c>
      <c r="C11" s="106" t="e">
        <f>#REF!</f>
        <v>#REF!</v>
      </c>
      <c r="D11" s="106" t="e">
        <f t="shared" si="0"/>
        <v>#REF!</v>
      </c>
      <c r="E11" s="136" t="s">
        <v>593</v>
      </c>
      <c r="G11" s="89" t="s">
        <v>327</v>
      </c>
      <c r="H11" s="88" t="e">
        <f>C49</f>
        <v>#REF!</v>
      </c>
      <c r="I11" s="88"/>
      <c r="J11" s="94" t="s">
        <v>526</v>
      </c>
      <c r="K11" s="95" t="s">
        <v>229</v>
      </c>
    </row>
    <row r="12" spans="1:11" ht="16.5" customHeight="1">
      <c r="A12" s="6">
        <v>9</v>
      </c>
      <c r="B12" s="135" t="s">
        <v>301</v>
      </c>
      <c r="C12" s="106" t="e">
        <f>#REF!</f>
        <v>#REF!</v>
      </c>
      <c r="D12" s="106" t="e">
        <f t="shared" si="0"/>
        <v>#REF!</v>
      </c>
      <c r="E12" s="136" t="s">
        <v>593</v>
      </c>
      <c r="G12" s="89" t="s">
        <v>328</v>
      </c>
      <c r="H12" s="88" t="e">
        <f>C50</f>
        <v>#REF!</v>
      </c>
      <c r="I12" s="164" t="e">
        <f>H12/$H$16</f>
        <v>#REF!</v>
      </c>
      <c r="J12" s="94" t="s">
        <v>525</v>
      </c>
      <c r="K12" s="96" t="e">
        <f>C79</f>
        <v>#REF!</v>
      </c>
    </row>
    <row r="13" spans="1:11" ht="16.5" customHeight="1">
      <c r="A13" s="6">
        <v>10</v>
      </c>
      <c r="B13" s="135" t="s">
        <v>302</v>
      </c>
      <c r="C13" s="106" t="e">
        <f>#REF!</f>
        <v>#REF!</v>
      </c>
      <c r="D13" s="106" t="e">
        <f t="shared" si="0"/>
        <v>#REF!</v>
      </c>
      <c r="E13" s="136" t="s">
        <v>593</v>
      </c>
      <c r="G13" s="89" t="s">
        <v>671</v>
      </c>
      <c r="H13" s="88" t="e">
        <f>C51</f>
        <v>#REF!</v>
      </c>
      <c r="I13" s="164" t="e">
        <f>H13/$H$16</f>
        <v>#REF!</v>
      </c>
      <c r="J13" s="94" t="s">
        <v>524</v>
      </c>
      <c r="K13" s="96" t="e">
        <f>C82</f>
        <v>#REF!</v>
      </c>
    </row>
    <row r="14" spans="1:11" ht="16.5" customHeight="1">
      <c r="A14" s="6">
        <v>11</v>
      </c>
      <c r="B14" s="135" t="s">
        <v>303</v>
      </c>
      <c r="C14" s="106" t="e">
        <f>#REF!</f>
        <v>#REF!</v>
      </c>
      <c r="D14" s="106" t="e">
        <f t="shared" si="0"/>
        <v>#REF!</v>
      </c>
      <c r="E14" s="136" t="s">
        <v>593</v>
      </c>
      <c r="G14" s="89" t="s">
        <v>672</v>
      </c>
      <c r="H14" s="88" t="e">
        <f>C53</f>
        <v>#REF!</v>
      </c>
      <c r="I14" s="164" t="e">
        <f>H14/$H$16</f>
        <v>#REF!</v>
      </c>
      <c r="J14" s="165"/>
      <c r="K14" s="165"/>
    </row>
    <row r="15" spans="1:11" ht="16.5" customHeight="1">
      <c r="A15" s="6">
        <v>12</v>
      </c>
      <c r="B15" s="135" t="s">
        <v>304</v>
      </c>
      <c r="C15" s="106" t="e">
        <f>#REF!</f>
        <v>#REF!</v>
      </c>
      <c r="D15" s="106" t="e">
        <f t="shared" si="0"/>
        <v>#REF!</v>
      </c>
      <c r="E15" s="136" t="s">
        <v>593</v>
      </c>
      <c r="G15" s="89" t="s">
        <v>673</v>
      </c>
      <c r="H15" s="88" t="e">
        <f>SUM(C58:C59)</f>
        <v>#REF!</v>
      </c>
      <c r="I15" s="164" t="e">
        <f>H15/$H$16</f>
        <v>#REF!</v>
      </c>
      <c r="J15" s="165"/>
      <c r="K15" s="165"/>
    </row>
    <row r="16" spans="1:11" ht="16.5" customHeight="1">
      <c r="A16" s="6">
        <v>13</v>
      </c>
      <c r="B16" s="135" t="s">
        <v>305</v>
      </c>
      <c r="C16" s="106" t="e">
        <f>#REF!</f>
        <v>#REF!</v>
      </c>
      <c r="D16" s="106" t="e">
        <f t="shared" si="0"/>
        <v>#REF!</v>
      </c>
      <c r="E16" s="136" t="s">
        <v>593</v>
      </c>
      <c r="G16" s="89" t="s">
        <v>338</v>
      </c>
      <c r="H16" s="88" t="e">
        <f>C60</f>
        <v>#REF!</v>
      </c>
      <c r="I16" s="88"/>
      <c r="J16" s="97" t="s">
        <v>359</v>
      </c>
      <c r="K16" s="88" t="e">
        <f>C83</f>
        <v>#REF!</v>
      </c>
    </row>
    <row r="17" spans="1:11" ht="16.5" customHeight="1">
      <c r="A17" s="6">
        <v>14</v>
      </c>
      <c r="B17" s="135" t="s">
        <v>306</v>
      </c>
      <c r="C17" s="106" t="e">
        <f>#REF!</f>
        <v>#REF!</v>
      </c>
      <c r="D17" s="106" t="e">
        <f t="shared" si="0"/>
        <v>#REF!</v>
      </c>
      <c r="E17" s="136" t="s">
        <v>593</v>
      </c>
    </row>
    <row r="18" spans="1:11" ht="16.5" customHeight="1">
      <c r="A18" s="6">
        <v>15</v>
      </c>
      <c r="B18" s="135" t="s">
        <v>307</v>
      </c>
      <c r="C18" s="106" t="e">
        <f>#REF!</f>
        <v>#REF!</v>
      </c>
      <c r="D18" s="106" t="e">
        <f t="shared" si="0"/>
        <v>#REF!</v>
      </c>
      <c r="E18" s="136" t="s">
        <v>593</v>
      </c>
      <c r="H18" s="87"/>
      <c r="I18" s="87"/>
      <c r="K18" s="87"/>
    </row>
    <row r="19" spans="1:11" ht="16.5" customHeight="1">
      <c r="A19" s="6">
        <v>16</v>
      </c>
      <c r="B19" s="135" t="s">
        <v>308</v>
      </c>
      <c r="C19" s="106" t="e">
        <f>#REF!</f>
        <v>#REF!</v>
      </c>
      <c r="D19" s="106" t="e">
        <f t="shared" si="0"/>
        <v>#REF!</v>
      </c>
      <c r="E19" s="136" t="s">
        <v>593</v>
      </c>
      <c r="K19" s="46"/>
    </row>
    <row r="20" spans="1:11" ht="16.5" customHeight="1">
      <c r="A20" s="6">
        <v>17</v>
      </c>
      <c r="B20" s="135" t="s">
        <v>309</v>
      </c>
      <c r="C20" s="106" t="e">
        <f>#REF!</f>
        <v>#REF!</v>
      </c>
      <c r="D20" s="106" t="e">
        <f t="shared" si="0"/>
        <v>#REF!</v>
      </c>
      <c r="E20" s="136" t="s">
        <v>593</v>
      </c>
    </row>
    <row r="21" spans="1:11" ht="16.5" customHeight="1">
      <c r="A21" s="6">
        <v>18</v>
      </c>
      <c r="B21" s="135" t="s">
        <v>310</v>
      </c>
      <c r="C21" s="106" t="e">
        <f>#REF!</f>
        <v>#REF!</v>
      </c>
      <c r="D21" s="106" t="e">
        <f t="shared" si="0"/>
        <v>#REF!</v>
      </c>
      <c r="E21" s="126" t="s">
        <v>669</v>
      </c>
    </row>
    <row r="22" spans="1:11" ht="16.5" customHeight="1">
      <c r="A22" s="6">
        <v>19</v>
      </c>
      <c r="B22" s="135" t="s">
        <v>311</v>
      </c>
      <c r="C22" s="106" t="e">
        <f>#REF!</f>
        <v>#REF!</v>
      </c>
      <c r="D22" s="106" t="e">
        <f t="shared" si="0"/>
        <v>#REF!</v>
      </c>
      <c r="E22" s="136" t="s">
        <v>593</v>
      </c>
    </row>
    <row r="23" spans="1:11" ht="16.5" customHeight="1">
      <c r="A23" s="6">
        <v>20</v>
      </c>
      <c r="B23" s="135" t="s">
        <v>296</v>
      </c>
      <c r="C23" s="106" t="e">
        <f>#REF!</f>
        <v>#REF!</v>
      </c>
      <c r="D23" s="106" t="e">
        <f t="shared" si="0"/>
        <v>#REF!</v>
      </c>
      <c r="E23" s="136" t="s">
        <v>593</v>
      </c>
    </row>
    <row r="24" spans="1:11" ht="16.5" customHeight="1">
      <c r="A24" s="6">
        <v>21</v>
      </c>
      <c r="B24" s="135" t="s">
        <v>469</v>
      </c>
      <c r="C24" s="106" t="e">
        <f>#REF!</f>
        <v>#REF!</v>
      </c>
      <c r="D24" s="106" t="e">
        <f t="shared" si="0"/>
        <v>#REF!</v>
      </c>
      <c r="E24" s="136" t="s">
        <v>593</v>
      </c>
    </row>
    <row r="25" spans="1:11" ht="16.5" customHeight="1">
      <c r="A25" s="6">
        <v>22</v>
      </c>
      <c r="B25" s="135" t="s">
        <v>299</v>
      </c>
      <c r="C25" s="106" t="e">
        <f>#REF!</f>
        <v>#REF!</v>
      </c>
      <c r="D25" s="106" t="e">
        <f t="shared" si="0"/>
        <v>#REF!</v>
      </c>
      <c r="E25" s="136" t="s">
        <v>593</v>
      </c>
    </row>
    <row r="26" spans="1:11" ht="16.5" customHeight="1">
      <c r="A26" s="6">
        <v>23</v>
      </c>
      <c r="B26" s="135" t="s">
        <v>300</v>
      </c>
      <c r="C26" s="106" t="e">
        <f>#REF!</f>
        <v>#REF!</v>
      </c>
      <c r="D26" s="106" t="e">
        <f t="shared" si="0"/>
        <v>#REF!</v>
      </c>
      <c r="E26" s="136" t="s">
        <v>593</v>
      </c>
    </row>
    <row r="27" spans="1:11" ht="16.5" customHeight="1">
      <c r="A27" s="6">
        <v>24</v>
      </c>
      <c r="B27" s="135" t="s">
        <v>301</v>
      </c>
      <c r="C27" s="106" t="e">
        <f>#REF!</f>
        <v>#REF!</v>
      </c>
      <c r="D27" s="106" t="e">
        <f t="shared" si="0"/>
        <v>#REF!</v>
      </c>
      <c r="E27" s="136" t="s">
        <v>593</v>
      </c>
    </row>
    <row r="28" spans="1:11" ht="16.5" customHeight="1">
      <c r="A28" s="6">
        <v>25</v>
      </c>
      <c r="B28" s="135" t="s">
        <v>308</v>
      </c>
      <c r="C28" s="106" t="e">
        <f>#REF!</f>
        <v>#REF!</v>
      </c>
      <c r="D28" s="106" t="e">
        <f t="shared" si="0"/>
        <v>#REF!</v>
      </c>
      <c r="E28" s="136" t="s">
        <v>593</v>
      </c>
    </row>
    <row r="29" spans="1:11" ht="16.5" customHeight="1">
      <c r="A29" s="6">
        <v>26</v>
      </c>
      <c r="B29" s="135" t="s">
        <v>309</v>
      </c>
      <c r="C29" s="106" t="e">
        <f>#REF!</f>
        <v>#REF!</v>
      </c>
      <c r="D29" s="106" t="e">
        <f t="shared" si="0"/>
        <v>#REF!</v>
      </c>
      <c r="E29" s="136" t="s">
        <v>593</v>
      </c>
      <c r="G29" s="87" t="e">
        <f>C31+C32</f>
        <v>#REF!</v>
      </c>
    </row>
    <row r="30" spans="1:11" ht="16.5" customHeight="1">
      <c r="A30" s="6">
        <v>27</v>
      </c>
      <c r="B30" s="135" t="s">
        <v>310</v>
      </c>
      <c r="C30" s="106" t="e">
        <f>#REF!</f>
        <v>#REF!</v>
      </c>
      <c r="D30" s="106" t="e">
        <f t="shared" si="0"/>
        <v>#REF!</v>
      </c>
      <c r="E30" s="126" t="s">
        <v>669</v>
      </c>
    </row>
    <row r="31" spans="1:11" ht="16.5" customHeight="1">
      <c r="A31" s="6">
        <v>28</v>
      </c>
      <c r="B31" s="135" t="s">
        <v>312</v>
      </c>
      <c r="C31" s="106" t="e">
        <f>#REF!</f>
        <v>#REF!</v>
      </c>
      <c r="D31" s="106" t="e">
        <f t="shared" si="0"/>
        <v>#REF!</v>
      </c>
      <c r="E31" s="136" t="s">
        <v>593</v>
      </c>
    </row>
    <row r="32" spans="1:11" ht="16.5" customHeight="1">
      <c r="A32" s="6">
        <v>29</v>
      </c>
      <c r="B32" s="135" t="s">
        <v>313</v>
      </c>
      <c r="C32" s="106" t="e">
        <f>#REF!</f>
        <v>#REF!</v>
      </c>
      <c r="D32" s="106" t="e">
        <f t="shared" si="0"/>
        <v>#REF!</v>
      </c>
      <c r="E32" s="136" t="s">
        <v>593</v>
      </c>
    </row>
    <row r="33" spans="1:8" ht="16.5" customHeight="1">
      <c r="A33" s="6">
        <v>30</v>
      </c>
      <c r="B33" s="135" t="s">
        <v>314</v>
      </c>
      <c r="C33" s="106" t="e">
        <f>#REF!</f>
        <v>#REF!</v>
      </c>
      <c r="D33" s="106" t="e">
        <f t="shared" si="0"/>
        <v>#REF!</v>
      </c>
      <c r="E33" s="136" t="s">
        <v>594</v>
      </c>
    </row>
    <row r="34" spans="1:8" ht="16.5" customHeight="1">
      <c r="A34" s="6">
        <v>31</v>
      </c>
      <c r="B34" s="135" t="s">
        <v>315</v>
      </c>
      <c r="C34" s="106" t="e">
        <f>#REF!</f>
        <v>#REF!</v>
      </c>
      <c r="D34" s="106" t="e">
        <f t="shared" si="0"/>
        <v>#REF!</v>
      </c>
      <c r="E34" s="136" t="s">
        <v>593</v>
      </c>
    </row>
    <row r="35" spans="1:8" ht="16.5" customHeight="1">
      <c r="A35" s="6">
        <v>32</v>
      </c>
      <c r="B35" s="135" t="s">
        <v>316</v>
      </c>
      <c r="C35" s="106" t="e">
        <f>#REF!</f>
        <v>#REF!</v>
      </c>
      <c r="D35" s="106" t="e">
        <f t="shared" si="0"/>
        <v>#REF!</v>
      </c>
      <c r="E35" s="136" t="s">
        <v>593</v>
      </c>
      <c r="H35" t="s">
        <v>590</v>
      </c>
    </row>
    <row r="36" spans="1:8" ht="16.5" customHeight="1">
      <c r="A36" s="6">
        <v>33</v>
      </c>
      <c r="B36" s="135" t="s">
        <v>317</v>
      </c>
      <c r="C36" s="106" t="e">
        <f>#REF!</f>
        <v>#REF!</v>
      </c>
      <c r="D36" s="106" t="e">
        <f t="shared" si="0"/>
        <v>#REF!</v>
      </c>
      <c r="E36" s="136" t="s">
        <v>607</v>
      </c>
    </row>
    <row r="37" spans="1:8" ht="16.5" customHeight="1">
      <c r="A37" s="6">
        <v>34</v>
      </c>
      <c r="B37" s="135" t="s">
        <v>318</v>
      </c>
      <c r="C37" s="106" t="e">
        <f>#REF!</f>
        <v>#REF!</v>
      </c>
      <c r="D37" s="106" t="e">
        <f t="shared" si="0"/>
        <v>#REF!</v>
      </c>
      <c r="E37" s="136" t="s">
        <v>595</v>
      </c>
    </row>
    <row r="38" spans="1:8" ht="16.5" customHeight="1">
      <c r="A38" s="6">
        <v>35</v>
      </c>
      <c r="B38" s="135" t="s">
        <v>319</v>
      </c>
      <c r="C38" s="106" t="e">
        <f>#REF!</f>
        <v>#REF!</v>
      </c>
      <c r="D38" s="106" t="e">
        <f t="shared" si="0"/>
        <v>#REF!</v>
      </c>
      <c r="E38" s="136" t="s">
        <v>618</v>
      </c>
    </row>
    <row r="39" spans="1:8" ht="16.5" customHeight="1">
      <c r="A39" s="6">
        <v>36</v>
      </c>
      <c r="B39" s="135" t="s">
        <v>320</v>
      </c>
      <c r="C39" s="106" t="e">
        <f>#REF!</f>
        <v>#REF!</v>
      </c>
      <c r="D39" s="106" t="e">
        <f t="shared" si="0"/>
        <v>#REF!</v>
      </c>
      <c r="E39" s="136" t="s">
        <v>618</v>
      </c>
    </row>
    <row r="40" spans="1:8" ht="16.5" customHeight="1">
      <c r="A40" s="6">
        <v>37</v>
      </c>
      <c r="B40" s="135" t="s">
        <v>308</v>
      </c>
      <c r="C40" s="106" t="e">
        <f>#REF!</f>
        <v>#REF!</v>
      </c>
      <c r="D40" s="106" t="e">
        <f t="shared" si="0"/>
        <v>#REF!</v>
      </c>
      <c r="E40" s="136" t="s">
        <v>618</v>
      </c>
    </row>
    <row r="41" spans="1:8" ht="16.5" customHeight="1">
      <c r="A41" s="6">
        <v>38</v>
      </c>
      <c r="B41" s="135" t="s">
        <v>321</v>
      </c>
      <c r="C41" s="106" t="e">
        <f>#REF!</f>
        <v>#REF!</v>
      </c>
      <c r="D41" s="106" t="e">
        <f t="shared" si="0"/>
        <v>#REF!</v>
      </c>
      <c r="E41" s="126" t="s">
        <v>669</v>
      </c>
    </row>
    <row r="42" spans="1:8" ht="16.5" customHeight="1">
      <c r="A42" s="6">
        <v>39</v>
      </c>
      <c r="B42" s="135" t="s">
        <v>322</v>
      </c>
      <c r="C42" s="106" t="e">
        <f>#REF!</f>
        <v>#REF!</v>
      </c>
      <c r="D42" s="106" t="e">
        <f t="shared" si="0"/>
        <v>#REF!</v>
      </c>
      <c r="E42" s="126" t="s">
        <v>669</v>
      </c>
    </row>
    <row r="43" spans="1:8" ht="16.5" customHeight="1">
      <c r="A43" s="6">
        <v>40</v>
      </c>
      <c r="B43" s="135" t="s">
        <v>323</v>
      </c>
      <c r="C43" s="106" t="e">
        <f>#REF!</f>
        <v>#REF!</v>
      </c>
      <c r="D43" s="106" t="e">
        <f t="shared" si="0"/>
        <v>#REF!</v>
      </c>
      <c r="E43" s="136" t="s">
        <v>619</v>
      </c>
    </row>
    <row r="44" spans="1:8" ht="16.5" customHeight="1">
      <c r="A44" s="6">
        <v>41</v>
      </c>
      <c r="B44" s="135" t="s">
        <v>324</v>
      </c>
      <c r="C44" s="106" t="e">
        <f>#REF!</f>
        <v>#REF!</v>
      </c>
      <c r="D44" s="106" t="e">
        <f t="shared" si="0"/>
        <v>#REF!</v>
      </c>
      <c r="E44" s="136" t="s">
        <v>596</v>
      </c>
    </row>
    <row r="45" spans="1:8" ht="16.5" customHeight="1">
      <c r="A45" s="6">
        <v>42</v>
      </c>
      <c r="B45" s="135" t="s">
        <v>325</v>
      </c>
      <c r="C45" s="106" t="e">
        <f>#REF!</f>
        <v>#REF!</v>
      </c>
      <c r="D45" s="106" t="e">
        <f t="shared" si="0"/>
        <v>#REF!</v>
      </c>
      <c r="E45" s="136" t="s">
        <v>620</v>
      </c>
    </row>
    <row r="46" spans="1:8" ht="16.5" customHeight="1">
      <c r="A46" s="6">
        <v>43</v>
      </c>
      <c r="B46" s="135" t="s">
        <v>308</v>
      </c>
      <c r="C46" s="106" t="e">
        <f>#REF!</f>
        <v>#REF!</v>
      </c>
      <c r="D46" s="106" t="e">
        <f t="shared" si="0"/>
        <v>#REF!</v>
      </c>
      <c r="E46" s="136" t="s">
        <v>621</v>
      </c>
    </row>
    <row r="47" spans="1:8" ht="16.5" customHeight="1">
      <c r="A47" s="6">
        <v>44</v>
      </c>
      <c r="B47" s="135" t="s">
        <v>316</v>
      </c>
      <c r="C47" s="106" t="e">
        <f>#REF!</f>
        <v>#REF!</v>
      </c>
      <c r="D47" s="106" t="e">
        <f t="shared" si="0"/>
        <v>#REF!</v>
      </c>
      <c r="E47" s="126" t="s">
        <v>669</v>
      </c>
    </row>
    <row r="48" spans="1:8" ht="16.5" customHeight="1">
      <c r="A48" s="6">
        <v>45</v>
      </c>
      <c r="B48" s="135" t="s">
        <v>326</v>
      </c>
      <c r="C48" s="106" t="e">
        <f>#REF!</f>
        <v>#REF!</v>
      </c>
      <c r="D48" s="106" t="e">
        <f t="shared" si="0"/>
        <v>#REF!</v>
      </c>
      <c r="E48" s="126" t="s">
        <v>669</v>
      </c>
    </row>
    <row r="49" spans="1:5" ht="16.5" customHeight="1">
      <c r="A49" s="6">
        <v>46</v>
      </c>
      <c r="B49" s="135" t="s">
        <v>327</v>
      </c>
      <c r="C49" s="106" t="e">
        <f>#REF!</f>
        <v>#REF!</v>
      </c>
      <c r="D49" s="106" t="e">
        <f t="shared" si="0"/>
        <v>#REF!</v>
      </c>
      <c r="E49" s="136" t="s">
        <v>606</v>
      </c>
    </row>
    <row r="50" spans="1:5" ht="16.5" customHeight="1">
      <c r="A50" s="6">
        <v>47</v>
      </c>
      <c r="B50" s="135" t="s">
        <v>328</v>
      </c>
      <c r="C50" s="106" t="e">
        <f>#REF!</f>
        <v>#REF!</v>
      </c>
      <c r="D50" s="106" t="e">
        <f t="shared" si="0"/>
        <v>#REF!</v>
      </c>
      <c r="E50" s="136" t="s">
        <v>622</v>
      </c>
    </row>
    <row r="51" spans="1:5" ht="16.5" customHeight="1">
      <c r="A51" s="6">
        <v>48</v>
      </c>
      <c r="B51" s="135" t="s">
        <v>329</v>
      </c>
      <c r="C51" s="106" t="e">
        <f>#REF!</f>
        <v>#REF!</v>
      </c>
      <c r="D51" s="106" t="e">
        <f t="shared" si="0"/>
        <v>#REF!</v>
      </c>
      <c r="E51" s="136" t="s">
        <v>623</v>
      </c>
    </row>
    <row r="52" spans="1:5" ht="16.5" customHeight="1">
      <c r="A52" s="6">
        <v>49</v>
      </c>
      <c r="B52" s="135" t="s">
        <v>330</v>
      </c>
      <c r="C52" s="106" t="e">
        <f>#REF!</f>
        <v>#REF!</v>
      </c>
      <c r="D52" s="106" t="e">
        <f t="shared" si="0"/>
        <v>#REF!</v>
      </c>
      <c r="E52" s="126" t="s">
        <v>669</v>
      </c>
    </row>
    <row r="53" spans="1:5" ht="16.5" customHeight="1">
      <c r="A53" s="6">
        <v>50</v>
      </c>
      <c r="B53" s="135" t="s">
        <v>331</v>
      </c>
      <c r="C53" s="106" t="e">
        <f>#REF!</f>
        <v>#REF!</v>
      </c>
      <c r="D53" s="106" t="e">
        <f t="shared" si="0"/>
        <v>#REF!</v>
      </c>
      <c r="E53" s="136" t="s">
        <v>597</v>
      </c>
    </row>
    <row r="54" spans="1:5" ht="16.5" customHeight="1">
      <c r="A54" s="6">
        <v>51</v>
      </c>
      <c r="B54" s="135" t="s">
        <v>332</v>
      </c>
      <c r="C54" s="106" t="e">
        <f>#REF!</f>
        <v>#REF!</v>
      </c>
      <c r="D54" s="106" t="e">
        <f t="shared" si="0"/>
        <v>#REF!</v>
      </c>
      <c r="E54" s="136" t="s">
        <v>624</v>
      </c>
    </row>
    <row r="55" spans="1:5" ht="16.5" customHeight="1">
      <c r="A55" s="6">
        <v>52</v>
      </c>
      <c r="B55" s="135" t="s">
        <v>333</v>
      </c>
      <c r="C55" s="106" t="e">
        <f>#REF!</f>
        <v>#REF!</v>
      </c>
      <c r="D55" s="106" t="e">
        <f t="shared" si="0"/>
        <v>#REF!</v>
      </c>
      <c r="E55" s="126" t="s">
        <v>669</v>
      </c>
    </row>
    <row r="56" spans="1:5" ht="16.5" customHeight="1">
      <c r="A56" s="6">
        <v>53</v>
      </c>
      <c r="B56" s="135" t="s">
        <v>334</v>
      </c>
      <c r="C56" s="106" t="e">
        <f>#REF!</f>
        <v>#REF!</v>
      </c>
      <c r="D56" s="106" t="e">
        <f t="shared" si="0"/>
        <v>#REF!</v>
      </c>
      <c r="E56" s="126" t="s">
        <v>669</v>
      </c>
    </row>
    <row r="57" spans="1:5" ht="16.5" customHeight="1">
      <c r="A57" s="6">
        <v>54</v>
      </c>
      <c r="B57" s="135" t="s">
        <v>335</v>
      </c>
      <c r="C57" s="106" t="e">
        <f>#REF!</f>
        <v>#REF!</v>
      </c>
      <c r="D57" s="106" t="e">
        <f t="shared" si="0"/>
        <v>#REF!</v>
      </c>
      <c r="E57" s="126" t="s">
        <v>669</v>
      </c>
    </row>
    <row r="58" spans="1:5" ht="16.5" customHeight="1">
      <c r="A58" s="6">
        <v>55</v>
      </c>
      <c r="B58" s="135" t="s">
        <v>336</v>
      </c>
      <c r="C58" s="106" t="e">
        <f>#REF!</f>
        <v>#REF!</v>
      </c>
      <c r="D58" s="106" t="e">
        <f t="shared" si="0"/>
        <v>#REF!</v>
      </c>
      <c r="E58" s="136" t="s">
        <v>625</v>
      </c>
    </row>
    <row r="59" spans="1:5" ht="16.5" customHeight="1">
      <c r="A59" s="6">
        <v>56</v>
      </c>
      <c r="B59" s="135" t="s">
        <v>337</v>
      </c>
      <c r="C59" s="106" t="e">
        <f>#REF!</f>
        <v>#REF!</v>
      </c>
      <c r="D59" s="106" t="e">
        <f t="shared" si="0"/>
        <v>#REF!</v>
      </c>
      <c r="E59" s="126" t="s">
        <v>669</v>
      </c>
    </row>
    <row r="60" spans="1:5" ht="16.5" customHeight="1">
      <c r="A60" s="6"/>
      <c r="B60" s="135" t="s">
        <v>338</v>
      </c>
      <c r="C60" s="106" t="e">
        <f>#REF!</f>
        <v>#REF!</v>
      </c>
      <c r="D60" s="106" t="e">
        <f t="shared" si="0"/>
        <v>#REF!</v>
      </c>
      <c r="E60" s="136" t="s">
        <v>697</v>
      </c>
    </row>
    <row r="61" spans="1:5" ht="16.5" customHeight="1">
      <c r="A61" s="60"/>
      <c r="B61" s="134" t="s">
        <v>339</v>
      </c>
      <c r="C61" s="106"/>
      <c r="D61" s="106"/>
      <c r="E61" s="105"/>
    </row>
    <row r="62" spans="1:5" ht="16.5" customHeight="1">
      <c r="A62" s="60">
        <v>1</v>
      </c>
      <c r="B62" s="134" t="s">
        <v>340</v>
      </c>
      <c r="C62" s="106" t="e">
        <f>#REF!</f>
        <v>#REF!</v>
      </c>
      <c r="D62" s="106" t="e">
        <f t="shared" si="0"/>
        <v>#REF!</v>
      </c>
      <c r="E62" s="126" t="s">
        <v>592</v>
      </c>
    </row>
    <row r="63" spans="1:5" ht="16.5" customHeight="1">
      <c r="A63" s="60">
        <v>2</v>
      </c>
      <c r="B63" s="134" t="s">
        <v>341</v>
      </c>
      <c r="C63" s="106" t="e">
        <f>#REF!</f>
        <v>#REF!</v>
      </c>
      <c r="D63" s="106" t="e">
        <f t="shared" si="0"/>
        <v>#REF!</v>
      </c>
      <c r="E63" s="126" t="s">
        <v>626</v>
      </c>
    </row>
    <row r="64" spans="1:5" ht="16.5" customHeight="1">
      <c r="A64" s="60">
        <v>3</v>
      </c>
      <c r="B64" s="134" t="s">
        <v>342</v>
      </c>
      <c r="C64" s="106" t="e">
        <f>#REF!</f>
        <v>#REF!</v>
      </c>
      <c r="D64" s="106" t="e">
        <f t="shared" si="0"/>
        <v>#REF!</v>
      </c>
      <c r="E64" s="126" t="s">
        <v>627</v>
      </c>
    </row>
    <row r="65" spans="1:5" ht="16.5" customHeight="1">
      <c r="A65" s="60">
        <v>4</v>
      </c>
      <c r="B65" s="134" t="s">
        <v>343</v>
      </c>
      <c r="C65" s="106" t="e">
        <f>#REF!</f>
        <v>#REF!</v>
      </c>
      <c r="D65" s="106" t="e">
        <f t="shared" si="0"/>
        <v>#REF!</v>
      </c>
      <c r="E65" s="126" t="s">
        <v>669</v>
      </c>
    </row>
    <row r="66" spans="1:5" ht="16.5" customHeight="1">
      <c r="A66" s="60">
        <v>5</v>
      </c>
      <c r="B66" s="134" t="s">
        <v>344</v>
      </c>
      <c r="C66" s="106" t="e">
        <f>#REF!</f>
        <v>#REF!</v>
      </c>
      <c r="D66" s="106" t="e">
        <f t="shared" si="0"/>
        <v>#REF!</v>
      </c>
      <c r="E66" s="126" t="s">
        <v>669</v>
      </c>
    </row>
    <row r="67" spans="1:5" ht="16.5" customHeight="1">
      <c r="A67" s="60">
        <v>6</v>
      </c>
      <c r="B67" s="134" t="s">
        <v>335</v>
      </c>
      <c r="C67" s="106" t="e">
        <f>#REF!</f>
        <v>#REF!</v>
      </c>
      <c r="D67" s="106" t="e">
        <f t="shared" si="0"/>
        <v>#REF!</v>
      </c>
      <c r="E67" s="126" t="s">
        <v>669</v>
      </c>
    </row>
    <row r="68" spans="1:5" ht="16.5" customHeight="1">
      <c r="A68" s="60">
        <v>7</v>
      </c>
      <c r="B68" s="134" t="s">
        <v>345</v>
      </c>
      <c r="C68" s="106" t="e">
        <f>#REF!</f>
        <v>#REF!</v>
      </c>
      <c r="D68" s="106" t="e">
        <f t="shared" si="0"/>
        <v>#REF!</v>
      </c>
      <c r="E68" s="126" t="s">
        <v>591</v>
      </c>
    </row>
    <row r="69" spans="1:5" ht="16.5" customHeight="1">
      <c r="A69" s="60">
        <v>8</v>
      </c>
      <c r="B69" s="134" t="s">
        <v>346</v>
      </c>
      <c r="C69" s="106" t="e">
        <f>#REF!</f>
        <v>#REF!</v>
      </c>
      <c r="D69" s="106" t="e">
        <f t="shared" ref="D69:D83" si="1">C69/1000</f>
        <v>#REF!</v>
      </c>
      <c r="E69" s="126" t="s">
        <v>628</v>
      </c>
    </row>
    <row r="70" spans="1:5" ht="16.5" customHeight="1">
      <c r="A70" s="60">
        <v>9</v>
      </c>
      <c r="B70" s="134" t="s">
        <v>347</v>
      </c>
      <c r="C70" s="106" t="e">
        <f>#REF!</f>
        <v>#REF!</v>
      </c>
      <c r="D70" s="106" t="e">
        <f t="shared" si="1"/>
        <v>#REF!</v>
      </c>
      <c r="E70" s="126" t="s">
        <v>669</v>
      </c>
    </row>
    <row r="71" spans="1:5" ht="16.5" customHeight="1">
      <c r="A71" s="60">
        <v>10</v>
      </c>
      <c r="B71" s="134" t="s">
        <v>348</v>
      </c>
      <c r="C71" s="106" t="e">
        <f>#REF!</f>
        <v>#REF!</v>
      </c>
      <c r="D71" s="106" t="e">
        <f t="shared" si="1"/>
        <v>#REF!</v>
      </c>
      <c r="E71" s="126" t="s">
        <v>669</v>
      </c>
    </row>
    <row r="72" spans="1:5" ht="16.5" customHeight="1">
      <c r="A72" s="60">
        <v>11</v>
      </c>
      <c r="B72" s="134" t="s">
        <v>349</v>
      </c>
      <c r="C72" s="106" t="e">
        <f>#REF!</f>
        <v>#REF!</v>
      </c>
      <c r="D72" s="106" t="e">
        <f t="shared" si="1"/>
        <v>#REF!</v>
      </c>
      <c r="E72" s="126" t="s">
        <v>669</v>
      </c>
    </row>
    <row r="73" spans="1:5" ht="16.5" customHeight="1">
      <c r="A73" s="60">
        <v>12</v>
      </c>
      <c r="B73" s="134" t="s">
        <v>350</v>
      </c>
      <c r="C73" s="106" t="e">
        <f>#REF!</f>
        <v>#REF!</v>
      </c>
      <c r="D73" s="106" t="e">
        <f t="shared" si="1"/>
        <v>#REF!</v>
      </c>
      <c r="E73" s="126" t="s">
        <v>669</v>
      </c>
    </row>
    <row r="74" spans="1:5" ht="16.5" customHeight="1">
      <c r="A74" s="60">
        <v>13</v>
      </c>
      <c r="B74" s="134" t="s">
        <v>351</v>
      </c>
      <c r="C74" s="106" t="e">
        <f>#REF!</f>
        <v>#REF!</v>
      </c>
      <c r="D74" s="106" t="e">
        <f t="shared" si="1"/>
        <v>#REF!</v>
      </c>
      <c r="E74" s="126" t="s">
        <v>669</v>
      </c>
    </row>
    <row r="75" spans="1:5" ht="16.5" customHeight="1">
      <c r="A75" s="60">
        <v>14</v>
      </c>
      <c r="B75" s="134" t="s">
        <v>352</v>
      </c>
      <c r="C75" s="106" t="e">
        <f>#REF!</f>
        <v>#REF!</v>
      </c>
      <c r="D75" s="106" t="e">
        <f t="shared" si="1"/>
        <v>#REF!</v>
      </c>
      <c r="E75" s="126" t="s">
        <v>669</v>
      </c>
    </row>
    <row r="76" spans="1:5" ht="16.5" customHeight="1">
      <c r="A76" s="60">
        <v>15</v>
      </c>
      <c r="B76" s="134" t="s">
        <v>335</v>
      </c>
      <c r="C76" s="106" t="e">
        <f>#REF!</f>
        <v>#REF!</v>
      </c>
      <c r="D76" s="106" t="e">
        <f t="shared" si="1"/>
        <v>#REF!</v>
      </c>
      <c r="E76" s="126" t="s">
        <v>669</v>
      </c>
    </row>
    <row r="77" spans="1:5" ht="16.5" customHeight="1">
      <c r="A77" s="60"/>
      <c r="B77" s="134" t="s">
        <v>353</v>
      </c>
      <c r="C77" s="106" t="e">
        <f>#REF!</f>
        <v>#REF!</v>
      </c>
      <c r="D77" s="106" t="e">
        <f t="shared" si="1"/>
        <v>#REF!</v>
      </c>
      <c r="E77" s="126" t="s">
        <v>631</v>
      </c>
    </row>
    <row r="78" spans="1:5" ht="16.5" customHeight="1">
      <c r="A78" s="57"/>
      <c r="B78" s="123" t="s">
        <v>354</v>
      </c>
      <c r="C78" s="106"/>
      <c r="D78" s="106"/>
      <c r="E78" s="151"/>
    </row>
    <row r="79" spans="1:5" ht="16.5" customHeight="1">
      <c r="A79" s="57">
        <v>1</v>
      </c>
      <c r="B79" s="123" t="s">
        <v>355</v>
      </c>
      <c r="C79" s="106" t="e">
        <f>#REF!</f>
        <v>#REF!</v>
      </c>
      <c r="D79" s="106" t="e">
        <f t="shared" si="1"/>
        <v>#REF!</v>
      </c>
      <c r="E79" s="126" t="s">
        <v>487</v>
      </c>
    </row>
    <row r="80" spans="1:5" ht="16.5" customHeight="1">
      <c r="A80" s="57">
        <v>2</v>
      </c>
      <c r="B80" s="123" t="s">
        <v>356</v>
      </c>
      <c r="C80" s="106" t="e">
        <f>#REF!</f>
        <v>#REF!</v>
      </c>
      <c r="D80" s="106" t="e">
        <f t="shared" si="1"/>
        <v>#REF!</v>
      </c>
      <c r="E80" s="126" t="s">
        <v>489</v>
      </c>
    </row>
    <row r="81" spans="1:5" ht="16.5" customHeight="1">
      <c r="A81" s="57">
        <v>3</v>
      </c>
      <c r="B81" s="123" t="s">
        <v>357</v>
      </c>
      <c r="C81" s="106" t="e">
        <f>#REF!</f>
        <v>#REF!</v>
      </c>
      <c r="D81" s="106" t="e">
        <f t="shared" si="1"/>
        <v>#REF!</v>
      </c>
      <c r="E81" s="126" t="s">
        <v>488</v>
      </c>
    </row>
    <row r="82" spans="1:5" ht="16.5" customHeight="1">
      <c r="A82" s="57"/>
      <c r="B82" s="123" t="s">
        <v>358</v>
      </c>
      <c r="C82" s="106" t="e">
        <f>#REF!</f>
        <v>#REF!</v>
      </c>
      <c r="D82" s="106" t="e">
        <f t="shared" si="1"/>
        <v>#REF!</v>
      </c>
      <c r="E82" s="126" t="s">
        <v>629</v>
      </c>
    </row>
    <row r="83" spans="1:5" hidden="1">
      <c r="A83" s="57"/>
      <c r="B83" s="123" t="s">
        <v>359</v>
      </c>
      <c r="C83" s="106" t="e">
        <f>#REF!</f>
        <v>#REF!</v>
      </c>
      <c r="D83" s="106" t="e">
        <f t="shared" si="1"/>
        <v>#REF!</v>
      </c>
      <c r="E83" s="126" t="s">
        <v>630</v>
      </c>
    </row>
    <row r="85" spans="1:5">
      <c r="C85" s="176" t="e">
        <f>C82/C60</f>
        <v>#REF!</v>
      </c>
      <c r="D85" s="176"/>
    </row>
    <row r="90" spans="1:5">
      <c r="D90" s="24">
        <v>307</v>
      </c>
      <c r="E90" s="24">
        <v>307</v>
      </c>
    </row>
    <row r="91" spans="1:5">
      <c r="D91" s="24">
        <v>244</v>
      </c>
      <c r="E91" s="206">
        <f>D91/D90*100</f>
        <v>79.478827361563518</v>
      </c>
    </row>
    <row r="92" spans="1:5">
      <c r="D92" s="24">
        <v>63</v>
      </c>
      <c r="E92" s="206">
        <f>D92/D90*100</f>
        <v>20.521172638436482</v>
      </c>
    </row>
  </sheetData>
  <phoneticPr fontId="3"/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39997558519241921"/>
  </sheetPr>
  <dimension ref="A1:H82"/>
  <sheetViews>
    <sheetView workbookViewId="0"/>
  </sheetViews>
  <sheetFormatPr defaultRowHeight="13.5"/>
  <cols>
    <col min="1" max="1" width="3.75" customWidth="1"/>
    <col min="2" max="2" width="27.25" style="24" customWidth="1"/>
    <col min="3" max="3" width="16.75" style="24" hidden="1" customWidth="1"/>
    <col min="4" max="4" width="16.75" style="24" customWidth="1"/>
    <col min="5" max="5" width="7.5" customWidth="1"/>
    <col min="6" max="6" width="27.25" customWidth="1"/>
    <col min="7" max="7" width="16.75" hidden="1" customWidth="1"/>
    <col min="8" max="8" width="16.75" customWidth="1"/>
  </cols>
  <sheetData>
    <row r="1" spans="1:8" ht="21">
      <c r="B1" s="22" t="s">
        <v>522</v>
      </c>
      <c r="C1" s="23" t="s">
        <v>272</v>
      </c>
      <c r="D1" s="23"/>
    </row>
    <row r="2" spans="1:8" ht="16.5" customHeight="1">
      <c r="A2" s="6"/>
      <c r="B2" s="135" t="s">
        <v>292</v>
      </c>
      <c r="C2" s="173"/>
      <c r="D2" s="173"/>
      <c r="E2" s="60"/>
      <c r="F2" s="134" t="s">
        <v>339</v>
      </c>
      <c r="G2" s="174"/>
      <c r="H2" s="174"/>
    </row>
    <row r="3" spans="1:8" ht="16.5" customHeight="1">
      <c r="A3" s="6">
        <v>1</v>
      </c>
      <c r="B3" s="135" t="s">
        <v>293</v>
      </c>
      <c r="C3" s="106" t="e">
        <f>#REF!</f>
        <v>#REF!</v>
      </c>
      <c r="D3" s="106" t="e">
        <f>C3/1000</f>
        <v>#REF!</v>
      </c>
      <c r="E3" s="60">
        <v>1</v>
      </c>
      <c r="F3" s="134" t="s">
        <v>340</v>
      </c>
      <c r="G3" s="106" t="e">
        <f>#REF!</f>
        <v>#REF!</v>
      </c>
      <c r="H3" s="106" t="e">
        <f>G3/1000</f>
        <v>#REF!</v>
      </c>
    </row>
    <row r="4" spans="1:8" ht="16.5" customHeight="1">
      <c r="A4" s="6">
        <v>2</v>
      </c>
      <c r="B4" s="135" t="s">
        <v>294</v>
      </c>
      <c r="C4" s="106" t="e">
        <f>#REF!</f>
        <v>#REF!</v>
      </c>
      <c r="D4" s="106" t="e">
        <f t="shared" ref="D4:D59" si="0">C4/1000</f>
        <v>#REF!</v>
      </c>
      <c r="E4" s="60">
        <v>2</v>
      </c>
      <c r="F4" s="134" t="s">
        <v>341</v>
      </c>
      <c r="G4" s="106" t="e">
        <f>#REF!</f>
        <v>#REF!</v>
      </c>
      <c r="H4" s="106" t="e">
        <f t="shared" ref="H4:H24" si="1">G4/1000</f>
        <v>#REF!</v>
      </c>
    </row>
    <row r="5" spans="1:8" ht="16.5" customHeight="1">
      <c r="A5" s="6">
        <v>3</v>
      </c>
      <c r="B5" s="135" t="s">
        <v>295</v>
      </c>
      <c r="C5" s="106" t="e">
        <f>#REF!</f>
        <v>#REF!</v>
      </c>
      <c r="D5" s="106" t="e">
        <f t="shared" si="0"/>
        <v>#REF!</v>
      </c>
      <c r="E5" s="60">
        <v>3</v>
      </c>
      <c r="F5" s="134" t="s">
        <v>342</v>
      </c>
      <c r="G5" s="106" t="e">
        <f>#REF!</f>
        <v>#REF!</v>
      </c>
      <c r="H5" s="106" t="e">
        <f t="shared" si="1"/>
        <v>#REF!</v>
      </c>
    </row>
    <row r="6" spans="1:8" ht="16.5" customHeight="1">
      <c r="A6" s="6">
        <v>4</v>
      </c>
      <c r="B6" s="135" t="s">
        <v>296</v>
      </c>
      <c r="C6" s="106" t="e">
        <f>#REF!</f>
        <v>#REF!</v>
      </c>
      <c r="D6" s="106" t="e">
        <f t="shared" si="0"/>
        <v>#REF!</v>
      </c>
      <c r="E6" s="60">
        <v>4</v>
      </c>
      <c r="F6" s="134" t="s">
        <v>343</v>
      </c>
      <c r="G6" s="106" t="e">
        <f>#REF!</f>
        <v>#REF!</v>
      </c>
      <c r="H6" s="106" t="e">
        <f t="shared" si="1"/>
        <v>#REF!</v>
      </c>
    </row>
    <row r="7" spans="1:8" ht="16.5" customHeight="1">
      <c r="A7" s="6">
        <v>5</v>
      </c>
      <c r="B7" s="135" t="s">
        <v>297</v>
      </c>
      <c r="C7" s="106" t="e">
        <f>#REF!</f>
        <v>#REF!</v>
      </c>
      <c r="D7" s="106" t="e">
        <f t="shared" si="0"/>
        <v>#REF!</v>
      </c>
      <c r="E7" s="60">
        <v>5</v>
      </c>
      <c r="F7" s="134" t="s">
        <v>344</v>
      </c>
      <c r="G7" s="106" t="e">
        <f>#REF!</f>
        <v>#REF!</v>
      </c>
      <c r="H7" s="106" t="e">
        <f t="shared" si="1"/>
        <v>#REF!</v>
      </c>
    </row>
    <row r="8" spans="1:8" ht="16.5" customHeight="1">
      <c r="A8" s="6">
        <v>6</v>
      </c>
      <c r="B8" s="135" t="s">
        <v>298</v>
      </c>
      <c r="C8" s="106" t="e">
        <f>#REF!</f>
        <v>#REF!</v>
      </c>
      <c r="D8" s="106" t="e">
        <f t="shared" si="0"/>
        <v>#REF!</v>
      </c>
      <c r="E8" s="60">
        <v>6</v>
      </c>
      <c r="F8" s="134" t="s">
        <v>335</v>
      </c>
      <c r="G8" s="106" t="e">
        <f>#REF!</f>
        <v>#REF!</v>
      </c>
      <c r="H8" s="106" t="e">
        <f t="shared" si="1"/>
        <v>#REF!</v>
      </c>
    </row>
    <row r="9" spans="1:8" ht="16.5" customHeight="1">
      <c r="A9" s="6">
        <v>7</v>
      </c>
      <c r="B9" s="135" t="s">
        <v>299</v>
      </c>
      <c r="C9" s="106" t="e">
        <f>#REF!</f>
        <v>#REF!</v>
      </c>
      <c r="D9" s="106" t="e">
        <f t="shared" si="0"/>
        <v>#REF!</v>
      </c>
      <c r="E9" s="60">
        <v>7</v>
      </c>
      <c r="F9" s="134" t="s">
        <v>345</v>
      </c>
      <c r="G9" s="106" t="e">
        <f>#REF!</f>
        <v>#REF!</v>
      </c>
      <c r="H9" s="106" t="e">
        <f t="shared" si="1"/>
        <v>#REF!</v>
      </c>
    </row>
    <row r="10" spans="1:8" ht="16.5" customHeight="1">
      <c r="A10" s="6">
        <v>8</v>
      </c>
      <c r="B10" s="135" t="s">
        <v>300</v>
      </c>
      <c r="C10" s="106" t="e">
        <f>#REF!</f>
        <v>#REF!</v>
      </c>
      <c r="D10" s="106" t="e">
        <f t="shared" si="0"/>
        <v>#REF!</v>
      </c>
      <c r="E10" s="60">
        <v>8</v>
      </c>
      <c r="F10" s="134" t="s">
        <v>346</v>
      </c>
      <c r="G10" s="106" t="e">
        <f>#REF!</f>
        <v>#REF!</v>
      </c>
      <c r="H10" s="106" t="e">
        <f t="shared" si="1"/>
        <v>#REF!</v>
      </c>
    </row>
    <row r="11" spans="1:8" ht="16.5" customHeight="1">
      <c r="A11" s="6">
        <v>9</v>
      </c>
      <c r="B11" s="135" t="s">
        <v>301</v>
      </c>
      <c r="C11" s="106" t="e">
        <f>#REF!</f>
        <v>#REF!</v>
      </c>
      <c r="D11" s="106" t="e">
        <f t="shared" si="0"/>
        <v>#REF!</v>
      </c>
      <c r="E11" s="60">
        <v>9</v>
      </c>
      <c r="F11" s="134" t="s">
        <v>347</v>
      </c>
      <c r="G11" s="106" t="e">
        <f>#REF!</f>
        <v>#REF!</v>
      </c>
      <c r="H11" s="106" t="e">
        <f t="shared" si="1"/>
        <v>#REF!</v>
      </c>
    </row>
    <row r="12" spans="1:8" ht="16.5" customHeight="1">
      <c r="A12" s="6">
        <v>10</v>
      </c>
      <c r="B12" s="135" t="s">
        <v>302</v>
      </c>
      <c r="C12" s="106" t="e">
        <f>#REF!</f>
        <v>#REF!</v>
      </c>
      <c r="D12" s="106" t="e">
        <f t="shared" si="0"/>
        <v>#REF!</v>
      </c>
      <c r="E12" s="60">
        <v>10</v>
      </c>
      <c r="F12" s="134" t="s">
        <v>348</v>
      </c>
      <c r="G12" s="106" t="e">
        <f>#REF!</f>
        <v>#REF!</v>
      </c>
      <c r="H12" s="106" t="e">
        <f t="shared" si="1"/>
        <v>#REF!</v>
      </c>
    </row>
    <row r="13" spans="1:8" ht="16.5" customHeight="1">
      <c r="A13" s="6">
        <v>11</v>
      </c>
      <c r="B13" s="135" t="s">
        <v>303</v>
      </c>
      <c r="C13" s="106" t="e">
        <f>#REF!</f>
        <v>#REF!</v>
      </c>
      <c r="D13" s="106" t="e">
        <f t="shared" si="0"/>
        <v>#REF!</v>
      </c>
      <c r="E13" s="60">
        <v>11</v>
      </c>
      <c r="F13" s="134" t="s">
        <v>349</v>
      </c>
      <c r="G13" s="106" t="e">
        <f>#REF!</f>
        <v>#REF!</v>
      </c>
      <c r="H13" s="106" t="e">
        <f t="shared" si="1"/>
        <v>#REF!</v>
      </c>
    </row>
    <row r="14" spans="1:8" ht="16.5" customHeight="1">
      <c r="A14" s="6">
        <v>12</v>
      </c>
      <c r="B14" s="135" t="s">
        <v>304</v>
      </c>
      <c r="C14" s="106" t="e">
        <f>#REF!</f>
        <v>#REF!</v>
      </c>
      <c r="D14" s="106" t="e">
        <f t="shared" si="0"/>
        <v>#REF!</v>
      </c>
      <c r="E14" s="60">
        <v>12</v>
      </c>
      <c r="F14" s="134" t="s">
        <v>350</v>
      </c>
      <c r="G14" s="106" t="e">
        <f>#REF!</f>
        <v>#REF!</v>
      </c>
      <c r="H14" s="106" t="e">
        <f t="shared" si="1"/>
        <v>#REF!</v>
      </c>
    </row>
    <row r="15" spans="1:8" ht="16.5" customHeight="1">
      <c r="A15" s="6">
        <v>13</v>
      </c>
      <c r="B15" s="135" t="s">
        <v>305</v>
      </c>
      <c r="C15" s="106" t="e">
        <f>#REF!</f>
        <v>#REF!</v>
      </c>
      <c r="D15" s="106" t="e">
        <f t="shared" si="0"/>
        <v>#REF!</v>
      </c>
      <c r="E15" s="60">
        <v>13</v>
      </c>
      <c r="F15" s="134" t="s">
        <v>351</v>
      </c>
      <c r="G15" s="106" t="e">
        <f>#REF!</f>
        <v>#REF!</v>
      </c>
      <c r="H15" s="106" t="e">
        <f t="shared" si="1"/>
        <v>#REF!</v>
      </c>
    </row>
    <row r="16" spans="1:8" ht="16.5" customHeight="1">
      <c r="A16" s="6">
        <v>14</v>
      </c>
      <c r="B16" s="135" t="s">
        <v>306</v>
      </c>
      <c r="C16" s="106" t="e">
        <f>#REF!</f>
        <v>#REF!</v>
      </c>
      <c r="D16" s="106" t="e">
        <f t="shared" si="0"/>
        <v>#REF!</v>
      </c>
      <c r="E16" s="60">
        <v>14</v>
      </c>
      <c r="F16" s="134" t="s">
        <v>352</v>
      </c>
      <c r="G16" s="106" t="e">
        <f>#REF!</f>
        <v>#REF!</v>
      </c>
      <c r="H16" s="106" t="e">
        <f t="shared" si="1"/>
        <v>#REF!</v>
      </c>
    </row>
    <row r="17" spans="1:8" ht="16.5" customHeight="1">
      <c r="A17" s="6">
        <v>15</v>
      </c>
      <c r="B17" s="135" t="s">
        <v>307</v>
      </c>
      <c r="C17" s="106" t="e">
        <f>#REF!</f>
        <v>#REF!</v>
      </c>
      <c r="D17" s="106" t="e">
        <f t="shared" si="0"/>
        <v>#REF!</v>
      </c>
      <c r="E17" s="60">
        <v>15</v>
      </c>
      <c r="F17" s="134" t="s">
        <v>335</v>
      </c>
      <c r="G17" s="106" t="e">
        <f>#REF!</f>
        <v>#REF!</v>
      </c>
      <c r="H17" s="106" t="e">
        <f t="shared" si="1"/>
        <v>#REF!</v>
      </c>
    </row>
    <row r="18" spans="1:8" ht="16.5" customHeight="1">
      <c r="A18" s="6">
        <v>16</v>
      </c>
      <c r="B18" s="135" t="s">
        <v>308</v>
      </c>
      <c r="C18" s="106" t="e">
        <f>#REF!</f>
        <v>#REF!</v>
      </c>
      <c r="D18" s="106" t="e">
        <f t="shared" si="0"/>
        <v>#REF!</v>
      </c>
      <c r="E18" s="60"/>
      <c r="F18" s="134" t="s">
        <v>353</v>
      </c>
      <c r="G18" s="106" t="e">
        <f>#REF!</f>
        <v>#REF!</v>
      </c>
      <c r="H18" s="106" t="e">
        <f t="shared" si="1"/>
        <v>#REF!</v>
      </c>
    </row>
    <row r="19" spans="1:8" ht="16.5" customHeight="1">
      <c r="A19" s="6">
        <v>17</v>
      </c>
      <c r="B19" s="135" t="s">
        <v>309</v>
      </c>
      <c r="C19" s="106" t="e">
        <f>#REF!</f>
        <v>#REF!</v>
      </c>
      <c r="D19" s="106" t="e">
        <f t="shared" si="0"/>
        <v>#REF!</v>
      </c>
      <c r="E19" s="166"/>
      <c r="F19" s="167"/>
      <c r="G19" s="167"/>
      <c r="H19" s="184"/>
    </row>
    <row r="20" spans="1:8" ht="16.5" customHeight="1">
      <c r="A20" s="6">
        <v>18</v>
      </c>
      <c r="B20" s="135" t="s">
        <v>310</v>
      </c>
      <c r="C20" s="106" t="e">
        <f>#REF!</f>
        <v>#REF!</v>
      </c>
      <c r="D20" s="106" t="e">
        <f t="shared" si="0"/>
        <v>#REF!</v>
      </c>
      <c r="E20" s="57"/>
      <c r="F20" s="123" t="s">
        <v>354</v>
      </c>
      <c r="G20" s="175"/>
      <c r="H20" s="106">
        <f t="shared" si="1"/>
        <v>0</v>
      </c>
    </row>
    <row r="21" spans="1:8" ht="16.5" customHeight="1">
      <c r="A21" s="6">
        <v>19</v>
      </c>
      <c r="B21" s="135" t="s">
        <v>311</v>
      </c>
      <c r="C21" s="106" t="e">
        <f>#REF!</f>
        <v>#REF!</v>
      </c>
      <c r="D21" s="106" t="e">
        <f t="shared" si="0"/>
        <v>#REF!</v>
      </c>
      <c r="E21" s="57">
        <v>1</v>
      </c>
      <c r="F21" s="123" t="s">
        <v>355</v>
      </c>
      <c r="G21" s="106" t="e">
        <f>#REF!</f>
        <v>#REF!</v>
      </c>
      <c r="H21" s="106" t="e">
        <f t="shared" si="1"/>
        <v>#REF!</v>
      </c>
    </row>
    <row r="22" spans="1:8" ht="16.5" customHeight="1">
      <c r="A22" s="6">
        <v>20</v>
      </c>
      <c r="B22" s="135" t="s">
        <v>296</v>
      </c>
      <c r="C22" s="106" t="e">
        <f>#REF!</f>
        <v>#REF!</v>
      </c>
      <c r="D22" s="106" t="e">
        <f t="shared" si="0"/>
        <v>#REF!</v>
      </c>
      <c r="E22" s="57">
        <v>2</v>
      </c>
      <c r="F22" s="123" t="s">
        <v>356</v>
      </c>
      <c r="G22" s="106" t="e">
        <f>#REF!</f>
        <v>#REF!</v>
      </c>
      <c r="H22" s="106" t="e">
        <f t="shared" si="1"/>
        <v>#REF!</v>
      </c>
    </row>
    <row r="23" spans="1:8" ht="16.5" customHeight="1">
      <c r="A23" s="6">
        <v>21</v>
      </c>
      <c r="B23" s="135" t="s">
        <v>469</v>
      </c>
      <c r="C23" s="106" t="e">
        <f>#REF!</f>
        <v>#REF!</v>
      </c>
      <c r="D23" s="106" t="e">
        <f t="shared" si="0"/>
        <v>#REF!</v>
      </c>
      <c r="E23" s="57">
        <v>3</v>
      </c>
      <c r="F23" s="123" t="s">
        <v>357</v>
      </c>
      <c r="G23" s="106" t="e">
        <f>#REF!</f>
        <v>#REF!</v>
      </c>
      <c r="H23" s="106" t="e">
        <f t="shared" si="1"/>
        <v>#REF!</v>
      </c>
    </row>
    <row r="24" spans="1:8" ht="16.5" customHeight="1">
      <c r="A24" s="6">
        <v>22</v>
      </c>
      <c r="B24" s="135" t="s">
        <v>299</v>
      </c>
      <c r="C24" s="106" t="e">
        <f>#REF!</f>
        <v>#REF!</v>
      </c>
      <c r="D24" s="106" t="e">
        <f t="shared" si="0"/>
        <v>#REF!</v>
      </c>
      <c r="E24" s="57"/>
      <c r="F24" s="123" t="s">
        <v>358</v>
      </c>
      <c r="G24" s="106" t="e">
        <f>#REF!</f>
        <v>#REF!</v>
      </c>
      <c r="H24" s="106" t="e">
        <f t="shared" si="1"/>
        <v>#REF!</v>
      </c>
    </row>
    <row r="25" spans="1:8" ht="16.5" customHeight="1">
      <c r="A25" s="6">
        <v>23</v>
      </c>
      <c r="B25" s="135" t="s">
        <v>300</v>
      </c>
      <c r="C25" s="106" t="e">
        <f>#REF!</f>
        <v>#REF!</v>
      </c>
      <c r="D25" s="106" t="e">
        <f t="shared" si="0"/>
        <v>#REF!</v>
      </c>
      <c r="E25" s="112"/>
      <c r="F25" s="168"/>
      <c r="G25" s="183"/>
      <c r="H25" s="113"/>
    </row>
    <row r="26" spans="1:8" ht="16.5" customHeight="1">
      <c r="A26" s="6">
        <v>24</v>
      </c>
      <c r="B26" s="135" t="s">
        <v>301</v>
      </c>
      <c r="C26" s="106" t="e">
        <f>#REF!</f>
        <v>#REF!</v>
      </c>
      <c r="D26" s="106" t="e">
        <f t="shared" si="0"/>
        <v>#REF!</v>
      </c>
      <c r="E26" s="169"/>
      <c r="F26" s="170"/>
      <c r="G26" s="181"/>
      <c r="H26" s="171"/>
    </row>
    <row r="27" spans="1:8" ht="16.5" customHeight="1">
      <c r="A27" s="6">
        <v>25</v>
      </c>
      <c r="B27" s="135" t="s">
        <v>308</v>
      </c>
      <c r="C27" s="106" t="e">
        <f>#REF!</f>
        <v>#REF!</v>
      </c>
      <c r="D27" s="106" t="e">
        <f t="shared" si="0"/>
        <v>#REF!</v>
      </c>
      <c r="E27" s="169"/>
      <c r="F27" s="170"/>
      <c r="G27" s="181"/>
      <c r="H27" s="171"/>
    </row>
    <row r="28" spans="1:8" ht="16.5" customHeight="1">
      <c r="A28" s="6">
        <v>26</v>
      </c>
      <c r="B28" s="135" t="s">
        <v>309</v>
      </c>
      <c r="C28" s="106" t="e">
        <f>#REF!</f>
        <v>#REF!</v>
      </c>
      <c r="D28" s="106" t="e">
        <f t="shared" si="0"/>
        <v>#REF!</v>
      </c>
      <c r="E28" s="169"/>
      <c r="F28" s="170"/>
      <c r="G28" s="181"/>
      <c r="H28" s="171"/>
    </row>
    <row r="29" spans="1:8" ht="16.5" customHeight="1">
      <c r="A29" s="6">
        <v>27</v>
      </c>
      <c r="B29" s="135" t="s">
        <v>310</v>
      </c>
      <c r="C29" s="106" t="e">
        <f>#REF!</f>
        <v>#REF!</v>
      </c>
      <c r="D29" s="106" t="e">
        <f t="shared" si="0"/>
        <v>#REF!</v>
      </c>
      <c r="E29" s="169"/>
      <c r="F29" s="170"/>
      <c r="G29" s="181"/>
      <c r="H29" s="171"/>
    </row>
    <row r="30" spans="1:8" ht="16.5" customHeight="1">
      <c r="A30" s="6">
        <v>28</v>
      </c>
      <c r="B30" s="135" t="s">
        <v>312</v>
      </c>
      <c r="C30" s="106" t="e">
        <f>#REF!</f>
        <v>#REF!</v>
      </c>
      <c r="D30" s="106" t="e">
        <f t="shared" si="0"/>
        <v>#REF!</v>
      </c>
      <c r="E30" s="169"/>
      <c r="F30" s="170"/>
      <c r="G30" s="181"/>
      <c r="H30" s="171"/>
    </row>
    <row r="31" spans="1:8" ht="16.5" customHeight="1">
      <c r="A31" s="6">
        <v>29</v>
      </c>
      <c r="B31" s="135" t="s">
        <v>313</v>
      </c>
      <c r="C31" s="106" t="e">
        <f>#REF!</f>
        <v>#REF!</v>
      </c>
      <c r="D31" s="106" t="e">
        <f t="shared" si="0"/>
        <v>#REF!</v>
      </c>
      <c r="E31" s="169"/>
      <c r="F31" s="170"/>
      <c r="G31" s="181"/>
      <c r="H31" s="171"/>
    </row>
    <row r="32" spans="1:8" ht="16.5" customHeight="1">
      <c r="A32" s="6">
        <v>30</v>
      </c>
      <c r="B32" s="135" t="s">
        <v>314</v>
      </c>
      <c r="C32" s="106" t="e">
        <f>#REF!</f>
        <v>#REF!</v>
      </c>
      <c r="D32" s="106" t="e">
        <f t="shared" si="0"/>
        <v>#REF!</v>
      </c>
      <c r="E32" s="169"/>
      <c r="F32" s="170"/>
      <c r="G32" s="181"/>
      <c r="H32" s="171"/>
    </row>
    <row r="33" spans="1:8" ht="16.5" customHeight="1">
      <c r="A33" s="6">
        <v>31</v>
      </c>
      <c r="B33" s="135" t="s">
        <v>315</v>
      </c>
      <c r="C33" s="106" t="e">
        <f>#REF!</f>
        <v>#REF!</v>
      </c>
      <c r="D33" s="106" t="e">
        <f t="shared" si="0"/>
        <v>#REF!</v>
      </c>
      <c r="E33" s="169"/>
      <c r="F33" s="170"/>
      <c r="G33" s="181"/>
      <c r="H33" s="171"/>
    </row>
    <row r="34" spans="1:8" ht="16.5" customHeight="1">
      <c r="A34" s="6">
        <v>32</v>
      </c>
      <c r="B34" s="135" t="s">
        <v>316</v>
      </c>
      <c r="C34" s="106" t="e">
        <f>#REF!</f>
        <v>#REF!</v>
      </c>
      <c r="D34" s="106" t="e">
        <f t="shared" si="0"/>
        <v>#REF!</v>
      </c>
      <c r="E34" s="169"/>
      <c r="F34" s="170"/>
      <c r="G34" s="181"/>
      <c r="H34" s="171"/>
    </row>
    <row r="35" spans="1:8" ht="16.5" customHeight="1">
      <c r="A35" s="6">
        <v>33</v>
      </c>
      <c r="B35" s="135" t="s">
        <v>317</v>
      </c>
      <c r="C35" s="106" t="e">
        <f>#REF!</f>
        <v>#REF!</v>
      </c>
      <c r="D35" s="106" t="e">
        <f t="shared" si="0"/>
        <v>#REF!</v>
      </c>
      <c r="E35" s="169"/>
      <c r="F35" s="170"/>
      <c r="G35" s="181"/>
      <c r="H35" s="171"/>
    </row>
    <row r="36" spans="1:8" ht="16.5" customHeight="1">
      <c r="A36" s="6">
        <v>34</v>
      </c>
      <c r="B36" s="135" t="s">
        <v>318</v>
      </c>
      <c r="C36" s="106" t="e">
        <f>#REF!</f>
        <v>#REF!</v>
      </c>
      <c r="D36" s="106" t="e">
        <f t="shared" si="0"/>
        <v>#REF!</v>
      </c>
      <c r="E36" s="169"/>
      <c r="F36" s="170"/>
      <c r="G36" s="181"/>
      <c r="H36" s="171"/>
    </row>
    <row r="37" spans="1:8" ht="16.5" customHeight="1">
      <c r="A37" s="6">
        <v>35</v>
      </c>
      <c r="B37" s="135" t="s">
        <v>319</v>
      </c>
      <c r="C37" s="106" t="e">
        <f>#REF!</f>
        <v>#REF!</v>
      </c>
      <c r="D37" s="106" t="e">
        <f t="shared" si="0"/>
        <v>#REF!</v>
      </c>
      <c r="E37" s="169"/>
      <c r="F37" s="170"/>
      <c r="G37" s="181"/>
      <c r="H37" s="171"/>
    </row>
    <row r="38" spans="1:8" ht="16.5" customHeight="1">
      <c r="A38" s="6">
        <v>36</v>
      </c>
      <c r="B38" s="135" t="s">
        <v>320</v>
      </c>
      <c r="C38" s="106" t="e">
        <f>#REF!</f>
        <v>#REF!</v>
      </c>
      <c r="D38" s="106" t="e">
        <f t="shared" si="0"/>
        <v>#REF!</v>
      </c>
      <c r="E38" s="169"/>
      <c r="F38" s="170"/>
      <c r="G38" s="181"/>
      <c r="H38" s="171"/>
    </row>
    <row r="39" spans="1:8" ht="16.5" customHeight="1">
      <c r="A39" s="6">
        <v>37</v>
      </c>
      <c r="B39" s="135" t="s">
        <v>308</v>
      </c>
      <c r="C39" s="106" t="e">
        <f>#REF!</f>
        <v>#REF!</v>
      </c>
      <c r="D39" s="106" t="e">
        <f t="shared" si="0"/>
        <v>#REF!</v>
      </c>
      <c r="E39" s="169"/>
      <c r="F39" s="170"/>
      <c r="G39" s="181"/>
      <c r="H39" s="171"/>
    </row>
    <row r="40" spans="1:8" ht="16.5" customHeight="1">
      <c r="A40" s="6">
        <v>38</v>
      </c>
      <c r="B40" s="135" t="s">
        <v>321</v>
      </c>
      <c r="C40" s="106" t="e">
        <f>#REF!</f>
        <v>#REF!</v>
      </c>
      <c r="D40" s="106" t="e">
        <f t="shared" si="0"/>
        <v>#REF!</v>
      </c>
      <c r="E40" s="169"/>
      <c r="F40" s="170"/>
      <c r="G40" s="181"/>
      <c r="H40" s="171"/>
    </row>
    <row r="41" spans="1:8" ht="16.5" customHeight="1">
      <c r="A41" s="6">
        <v>39</v>
      </c>
      <c r="B41" s="135" t="s">
        <v>322</v>
      </c>
      <c r="C41" s="106" t="e">
        <f>#REF!</f>
        <v>#REF!</v>
      </c>
      <c r="D41" s="106" t="e">
        <f t="shared" si="0"/>
        <v>#REF!</v>
      </c>
      <c r="E41" s="169"/>
      <c r="F41" s="170"/>
      <c r="G41" s="181"/>
      <c r="H41" s="171"/>
    </row>
    <row r="42" spans="1:8" ht="16.5" customHeight="1">
      <c r="A42" s="6">
        <v>40</v>
      </c>
      <c r="B42" s="135" t="s">
        <v>323</v>
      </c>
      <c r="C42" s="106" t="e">
        <f>#REF!</f>
        <v>#REF!</v>
      </c>
      <c r="D42" s="106" t="e">
        <f t="shared" si="0"/>
        <v>#REF!</v>
      </c>
      <c r="E42" s="169"/>
      <c r="F42" s="170"/>
      <c r="G42" s="181"/>
      <c r="H42" s="171"/>
    </row>
    <row r="43" spans="1:8" ht="16.5" customHeight="1">
      <c r="A43" s="6">
        <v>41</v>
      </c>
      <c r="B43" s="135" t="s">
        <v>324</v>
      </c>
      <c r="C43" s="106" t="e">
        <f>#REF!</f>
        <v>#REF!</v>
      </c>
      <c r="D43" s="106" t="e">
        <f t="shared" si="0"/>
        <v>#REF!</v>
      </c>
      <c r="E43" s="169"/>
      <c r="F43" s="170"/>
      <c r="G43" s="181"/>
      <c r="H43" s="171"/>
    </row>
    <row r="44" spans="1:8" ht="16.5" customHeight="1">
      <c r="A44" s="6">
        <v>42</v>
      </c>
      <c r="B44" s="135" t="s">
        <v>325</v>
      </c>
      <c r="C44" s="106" t="e">
        <f>#REF!</f>
        <v>#REF!</v>
      </c>
      <c r="D44" s="106" t="e">
        <f t="shared" si="0"/>
        <v>#REF!</v>
      </c>
      <c r="E44" s="169"/>
      <c r="F44" s="170"/>
      <c r="G44" s="181"/>
      <c r="H44" s="171"/>
    </row>
    <row r="45" spans="1:8" ht="16.5" customHeight="1">
      <c r="A45" s="6">
        <v>43</v>
      </c>
      <c r="B45" s="135" t="s">
        <v>308</v>
      </c>
      <c r="C45" s="106" t="e">
        <f>#REF!</f>
        <v>#REF!</v>
      </c>
      <c r="D45" s="106" t="e">
        <f t="shared" si="0"/>
        <v>#REF!</v>
      </c>
      <c r="E45" s="169"/>
      <c r="F45" s="170"/>
      <c r="G45" s="181"/>
      <c r="H45" s="171"/>
    </row>
    <row r="46" spans="1:8" ht="16.5" customHeight="1">
      <c r="A46" s="6">
        <v>44</v>
      </c>
      <c r="B46" s="135" t="s">
        <v>316</v>
      </c>
      <c r="C46" s="106" t="e">
        <f>#REF!</f>
        <v>#REF!</v>
      </c>
      <c r="D46" s="106" t="e">
        <f t="shared" si="0"/>
        <v>#REF!</v>
      </c>
      <c r="E46" s="169"/>
      <c r="F46" s="170"/>
      <c r="G46" s="181"/>
      <c r="H46" s="171"/>
    </row>
    <row r="47" spans="1:8" ht="16.5" customHeight="1">
      <c r="A47" s="6">
        <v>45</v>
      </c>
      <c r="B47" s="135" t="s">
        <v>326</v>
      </c>
      <c r="C47" s="106" t="e">
        <f>#REF!</f>
        <v>#REF!</v>
      </c>
      <c r="D47" s="106" t="e">
        <f t="shared" si="0"/>
        <v>#REF!</v>
      </c>
      <c r="E47" s="169"/>
      <c r="F47" s="170"/>
      <c r="G47" s="181"/>
      <c r="H47" s="171"/>
    </row>
    <row r="48" spans="1:8" ht="16.5" customHeight="1">
      <c r="A48" s="6">
        <v>46</v>
      </c>
      <c r="B48" s="135" t="s">
        <v>327</v>
      </c>
      <c r="C48" s="106" t="e">
        <f>#REF!</f>
        <v>#REF!</v>
      </c>
      <c r="D48" s="106" t="e">
        <f t="shared" si="0"/>
        <v>#REF!</v>
      </c>
      <c r="E48" s="169"/>
      <c r="F48" s="170"/>
      <c r="G48" s="181"/>
      <c r="H48" s="171"/>
    </row>
    <row r="49" spans="1:8" ht="16.5" customHeight="1">
      <c r="A49" s="6">
        <v>47</v>
      </c>
      <c r="B49" s="135" t="s">
        <v>328</v>
      </c>
      <c r="C49" s="106" t="e">
        <f>#REF!</f>
        <v>#REF!</v>
      </c>
      <c r="D49" s="106" t="e">
        <f t="shared" si="0"/>
        <v>#REF!</v>
      </c>
      <c r="E49" s="169"/>
      <c r="F49" s="170"/>
      <c r="G49" s="181"/>
      <c r="H49" s="171"/>
    </row>
    <row r="50" spans="1:8" ht="16.5" customHeight="1">
      <c r="A50" s="6">
        <v>48</v>
      </c>
      <c r="B50" s="135" t="s">
        <v>329</v>
      </c>
      <c r="C50" s="106" t="e">
        <f>#REF!</f>
        <v>#REF!</v>
      </c>
      <c r="D50" s="106" t="e">
        <f t="shared" si="0"/>
        <v>#REF!</v>
      </c>
      <c r="E50" s="169"/>
      <c r="F50" s="170"/>
      <c r="G50" s="181"/>
      <c r="H50" s="171"/>
    </row>
    <row r="51" spans="1:8" ht="16.5" customHeight="1">
      <c r="A51" s="6">
        <v>49</v>
      </c>
      <c r="B51" s="135" t="s">
        <v>330</v>
      </c>
      <c r="C51" s="106" t="e">
        <f>#REF!</f>
        <v>#REF!</v>
      </c>
      <c r="D51" s="106" t="e">
        <f t="shared" si="0"/>
        <v>#REF!</v>
      </c>
      <c r="E51" s="169"/>
      <c r="F51" s="170"/>
      <c r="G51" s="181"/>
      <c r="H51" s="171"/>
    </row>
    <row r="52" spans="1:8" ht="16.5" customHeight="1">
      <c r="A52" s="6">
        <v>50</v>
      </c>
      <c r="B52" s="135" t="s">
        <v>331</v>
      </c>
      <c r="C52" s="106" t="e">
        <f>#REF!</f>
        <v>#REF!</v>
      </c>
      <c r="D52" s="106" t="e">
        <f t="shared" si="0"/>
        <v>#REF!</v>
      </c>
      <c r="E52" s="169"/>
      <c r="F52" s="170"/>
      <c r="G52" s="181"/>
      <c r="H52" s="171"/>
    </row>
    <row r="53" spans="1:8" ht="16.5" customHeight="1">
      <c r="A53" s="6">
        <v>51</v>
      </c>
      <c r="B53" s="135" t="s">
        <v>332</v>
      </c>
      <c r="C53" s="106" t="e">
        <f>#REF!</f>
        <v>#REF!</v>
      </c>
      <c r="D53" s="106" t="e">
        <f t="shared" si="0"/>
        <v>#REF!</v>
      </c>
      <c r="E53" s="169"/>
      <c r="F53" s="170"/>
      <c r="G53" s="181"/>
      <c r="H53" s="171"/>
    </row>
    <row r="54" spans="1:8" ht="16.5" customHeight="1">
      <c r="A54" s="6">
        <v>52</v>
      </c>
      <c r="B54" s="135" t="s">
        <v>333</v>
      </c>
      <c r="C54" s="106" t="e">
        <f>#REF!</f>
        <v>#REF!</v>
      </c>
      <c r="D54" s="106" t="e">
        <f t="shared" si="0"/>
        <v>#REF!</v>
      </c>
      <c r="E54" s="169"/>
      <c r="F54" s="170"/>
      <c r="G54" s="181"/>
      <c r="H54" s="171"/>
    </row>
    <row r="55" spans="1:8" ht="16.5" customHeight="1">
      <c r="A55" s="6">
        <v>53</v>
      </c>
      <c r="B55" s="135" t="s">
        <v>334</v>
      </c>
      <c r="C55" s="106" t="e">
        <f>#REF!</f>
        <v>#REF!</v>
      </c>
      <c r="D55" s="106" t="e">
        <f t="shared" si="0"/>
        <v>#REF!</v>
      </c>
      <c r="E55" s="169"/>
      <c r="F55" s="170"/>
      <c r="G55" s="181"/>
      <c r="H55" s="171"/>
    </row>
    <row r="56" spans="1:8" ht="16.5" customHeight="1">
      <c r="A56" s="6">
        <v>54</v>
      </c>
      <c r="B56" s="135" t="s">
        <v>335</v>
      </c>
      <c r="C56" s="106" t="e">
        <f>#REF!</f>
        <v>#REF!</v>
      </c>
      <c r="D56" s="106" t="e">
        <f t="shared" si="0"/>
        <v>#REF!</v>
      </c>
      <c r="E56" s="169"/>
      <c r="F56" s="170"/>
      <c r="G56" s="181"/>
      <c r="H56" s="171"/>
    </row>
    <row r="57" spans="1:8" ht="16.5" customHeight="1">
      <c r="A57" s="6">
        <v>55</v>
      </c>
      <c r="B57" s="135" t="s">
        <v>336</v>
      </c>
      <c r="C57" s="106" t="e">
        <f>#REF!</f>
        <v>#REF!</v>
      </c>
      <c r="D57" s="106" t="e">
        <f t="shared" si="0"/>
        <v>#REF!</v>
      </c>
      <c r="E57" s="169"/>
      <c r="F57" s="170"/>
      <c r="G57" s="181"/>
      <c r="H57" s="171"/>
    </row>
    <row r="58" spans="1:8" ht="16.5" customHeight="1">
      <c r="A58" s="6">
        <v>56</v>
      </c>
      <c r="B58" s="135" t="s">
        <v>337</v>
      </c>
      <c r="C58" s="106" t="e">
        <f>#REF!</f>
        <v>#REF!</v>
      </c>
      <c r="D58" s="106" t="e">
        <f t="shared" si="0"/>
        <v>#REF!</v>
      </c>
      <c r="E58" s="114"/>
      <c r="F58" s="172"/>
      <c r="G58" s="182"/>
      <c r="H58" s="115"/>
    </row>
    <row r="59" spans="1:8" ht="16.5" customHeight="1">
      <c r="A59" s="1070" t="s">
        <v>338</v>
      </c>
      <c r="B59" s="1071"/>
      <c r="C59" s="106" t="e">
        <f>#REF!</f>
        <v>#REF!</v>
      </c>
      <c r="D59" s="106" t="e">
        <f t="shared" si="0"/>
        <v>#REF!</v>
      </c>
      <c r="E59" s="1072" t="s">
        <v>676</v>
      </c>
      <c r="F59" s="1073"/>
      <c r="G59" s="107" t="e">
        <f>G18+G24</f>
        <v>#REF!</v>
      </c>
      <c r="H59" s="106" t="e">
        <f>G59/1000</f>
        <v>#REF!</v>
      </c>
    </row>
    <row r="60" spans="1:8" ht="16.5" customHeight="1"/>
    <row r="61" spans="1:8" ht="16.5" customHeight="1"/>
    <row r="62" spans="1:8" ht="16.5" customHeight="1"/>
    <row r="63" spans="1:8" ht="16.5" customHeight="1"/>
    <row r="64" spans="1:8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spans="1:4" ht="16.5" customHeight="1"/>
    <row r="82" spans="1:4" hidden="1">
      <c r="A82" s="57"/>
      <c r="B82" s="123" t="s">
        <v>359</v>
      </c>
      <c r="C82" s="106" t="e">
        <f>#REF!</f>
        <v>#REF!</v>
      </c>
      <c r="D82" s="180"/>
    </row>
  </sheetData>
  <mergeCells count="2">
    <mergeCell ref="A59:B59"/>
    <mergeCell ref="E59:F59"/>
  </mergeCells>
  <phoneticPr fontId="3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</sheetPr>
  <dimension ref="B2:D17"/>
  <sheetViews>
    <sheetView workbookViewId="0"/>
  </sheetViews>
  <sheetFormatPr defaultRowHeight="13.5"/>
  <cols>
    <col min="2" max="2" width="3.5" customWidth="1"/>
    <col min="3" max="3" width="26.25" customWidth="1"/>
    <col min="4" max="4" width="14.5" customWidth="1"/>
  </cols>
  <sheetData>
    <row r="2" spans="2:4">
      <c r="B2" s="1076" t="s">
        <v>705</v>
      </c>
      <c r="C2" s="1077"/>
      <c r="D2" s="201" t="s">
        <v>228</v>
      </c>
    </row>
    <row r="3" spans="2:4">
      <c r="B3" s="1" t="s">
        <v>712</v>
      </c>
      <c r="C3" s="151" t="s">
        <v>710</v>
      </c>
      <c r="D3" s="151">
        <v>949435483</v>
      </c>
    </row>
    <row r="4" spans="2:4">
      <c r="B4" s="1" t="s">
        <v>713</v>
      </c>
      <c r="C4" s="151" t="s">
        <v>711</v>
      </c>
      <c r="D4" s="151">
        <v>13447843</v>
      </c>
    </row>
    <row r="5" spans="2:4">
      <c r="B5" s="1" t="s">
        <v>714</v>
      </c>
      <c r="C5" s="151" t="s">
        <v>721</v>
      </c>
      <c r="D5" s="202">
        <f>ROUND(D4/D3,4)</f>
        <v>1.4200000000000001E-2</v>
      </c>
    </row>
    <row r="6" spans="2:4">
      <c r="B6" s="1076" t="s">
        <v>706</v>
      </c>
      <c r="C6" s="1077"/>
      <c r="D6" s="201" t="s">
        <v>228</v>
      </c>
    </row>
    <row r="7" spans="2:4">
      <c r="B7" s="1" t="s">
        <v>715</v>
      </c>
      <c r="C7" s="151" t="s">
        <v>710</v>
      </c>
      <c r="D7" s="151">
        <v>265996021</v>
      </c>
    </row>
    <row r="8" spans="2:4">
      <c r="B8" s="1" t="s">
        <v>716</v>
      </c>
      <c r="C8" s="151" t="s">
        <v>711</v>
      </c>
      <c r="D8" s="151">
        <v>11013467</v>
      </c>
    </row>
    <row r="9" spans="2:4">
      <c r="B9" s="1" t="s">
        <v>717</v>
      </c>
      <c r="C9" s="151" t="s">
        <v>722</v>
      </c>
      <c r="D9" s="202">
        <f>ROUND(D8/D7,4)</f>
        <v>4.1399999999999999E-2</v>
      </c>
    </row>
    <row r="10" spans="2:4">
      <c r="B10" s="1076" t="s">
        <v>707</v>
      </c>
      <c r="C10" s="1077"/>
      <c r="D10" s="201" t="s">
        <v>228</v>
      </c>
    </row>
    <row r="11" spans="2:4">
      <c r="B11" s="1" t="s">
        <v>718</v>
      </c>
      <c r="C11" s="151" t="s">
        <v>710</v>
      </c>
      <c r="D11" s="151">
        <v>502922577</v>
      </c>
    </row>
    <row r="12" spans="2:4">
      <c r="B12" s="1" t="s">
        <v>719</v>
      </c>
      <c r="C12" s="151" t="s">
        <v>711</v>
      </c>
      <c r="D12" s="151">
        <v>21151917</v>
      </c>
    </row>
    <row r="13" spans="2:4">
      <c r="B13" s="1" t="s">
        <v>720</v>
      </c>
      <c r="C13" s="151" t="s">
        <v>723</v>
      </c>
      <c r="D13" s="202">
        <f>ROUND(D12/D11,4)</f>
        <v>4.2099999999999999E-2</v>
      </c>
    </row>
    <row r="14" spans="2:4">
      <c r="C14" s="24"/>
      <c r="D14" s="24"/>
    </row>
    <row r="15" spans="2:4">
      <c r="B15" s="1078" t="s">
        <v>724</v>
      </c>
      <c r="C15" s="1079"/>
      <c r="D15" s="202">
        <f>AVERAGE(D5,D9,D13)</f>
        <v>3.2566666666666667E-2</v>
      </c>
    </row>
    <row r="16" spans="2:4">
      <c r="B16" s="1078" t="s">
        <v>708</v>
      </c>
      <c r="C16" s="1079"/>
      <c r="D16" s="151">
        <f>D11</f>
        <v>502922577</v>
      </c>
    </row>
    <row r="17" spans="2:4">
      <c r="B17" s="1074" t="s">
        <v>709</v>
      </c>
      <c r="C17" s="1075"/>
      <c r="D17" s="203">
        <f>-ROUND(D15*D16,-3)</f>
        <v>-16379000</v>
      </c>
    </row>
  </sheetData>
  <mergeCells count="6">
    <mergeCell ref="B17:C17"/>
    <mergeCell ref="B2:C2"/>
    <mergeCell ref="B6:C6"/>
    <mergeCell ref="B10:C10"/>
    <mergeCell ref="B15:C15"/>
    <mergeCell ref="B16:C16"/>
  </mergeCells>
  <phoneticPr fontId="3"/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39997558519241921"/>
  </sheetPr>
  <dimension ref="A1:I37"/>
  <sheetViews>
    <sheetView workbookViewId="0"/>
  </sheetViews>
  <sheetFormatPr defaultRowHeight="13.5"/>
  <cols>
    <col min="1" max="1" width="4.125" customWidth="1"/>
    <col min="2" max="2" width="29.5" style="24" customWidth="1"/>
    <col min="3" max="3" width="17" style="24" hidden="1" customWidth="1"/>
    <col min="4" max="4" width="17" style="24" customWidth="1"/>
    <col min="5" max="5" width="59.5" style="127" customWidth="1"/>
    <col min="7" max="7" width="26.5" customWidth="1"/>
    <col min="8" max="9" width="19" customWidth="1"/>
  </cols>
  <sheetData>
    <row r="1" spans="1:9" ht="21">
      <c r="B1" s="22" t="s">
        <v>227</v>
      </c>
      <c r="C1" s="23" t="s">
        <v>272</v>
      </c>
      <c r="D1" s="23"/>
      <c r="E1" s="124"/>
    </row>
    <row r="2" spans="1:9">
      <c r="A2" s="137"/>
      <c r="B2" s="138" t="s">
        <v>526</v>
      </c>
      <c r="C2" s="139" t="s">
        <v>613</v>
      </c>
      <c r="D2" s="139" t="s">
        <v>613</v>
      </c>
      <c r="E2" s="139" t="s">
        <v>617</v>
      </c>
      <c r="F2" t="s">
        <v>632</v>
      </c>
      <c r="G2" s="122" t="s">
        <v>588</v>
      </c>
      <c r="H2" s="122" t="s">
        <v>569</v>
      </c>
      <c r="I2" s="122" t="s">
        <v>527</v>
      </c>
    </row>
    <row r="3" spans="1:9">
      <c r="A3" s="137">
        <v>1</v>
      </c>
      <c r="B3" s="140" t="s">
        <v>360</v>
      </c>
      <c r="C3" s="141" t="e">
        <f>#REF!</f>
        <v>#REF!</v>
      </c>
      <c r="D3" s="141" t="e">
        <f>C3/1000</f>
        <v>#REF!</v>
      </c>
      <c r="E3" s="142" t="s">
        <v>600</v>
      </c>
      <c r="G3" s="133" t="s">
        <v>578</v>
      </c>
      <c r="H3" s="107" t="e">
        <f>C6</f>
        <v>#REF!</v>
      </c>
      <c r="I3" s="108" t="e">
        <f t="shared" ref="I3:I15" si="0">H3/$H$15</f>
        <v>#REF!</v>
      </c>
    </row>
    <row r="4" spans="1:9">
      <c r="A4" s="137">
        <v>2</v>
      </c>
      <c r="B4" s="140" t="s">
        <v>361</v>
      </c>
      <c r="C4" s="141" t="e">
        <f>#REF!</f>
        <v>#REF!</v>
      </c>
      <c r="D4" s="141" t="e">
        <f t="shared" ref="D4:D37" si="1">C4/1000</f>
        <v>#REF!</v>
      </c>
      <c r="E4" s="142" t="s">
        <v>601</v>
      </c>
      <c r="G4" s="57" t="s">
        <v>581</v>
      </c>
      <c r="H4" s="107" t="e">
        <f>C9</f>
        <v>#REF!</v>
      </c>
      <c r="I4" s="108" t="e">
        <f t="shared" si="0"/>
        <v>#REF!</v>
      </c>
    </row>
    <row r="5" spans="1:9">
      <c r="A5" s="137">
        <v>3</v>
      </c>
      <c r="B5" s="140" t="s">
        <v>362</v>
      </c>
      <c r="C5" s="141" t="e">
        <f>#REF!</f>
        <v>#REF!</v>
      </c>
      <c r="D5" s="141" t="e">
        <f t="shared" si="1"/>
        <v>#REF!</v>
      </c>
      <c r="E5" s="142" t="s">
        <v>633</v>
      </c>
      <c r="G5" s="57" t="s">
        <v>528</v>
      </c>
      <c r="H5" s="107" t="e">
        <f>C11</f>
        <v>#REF!</v>
      </c>
      <c r="I5" s="108" t="e">
        <f t="shared" si="0"/>
        <v>#REF!</v>
      </c>
    </row>
    <row r="6" spans="1:9">
      <c r="A6" s="137">
        <v>4</v>
      </c>
      <c r="B6" s="140" t="s">
        <v>363</v>
      </c>
      <c r="C6" s="141" t="e">
        <f>#REF!</f>
        <v>#REF!</v>
      </c>
      <c r="D6" s="141" t="e">
        <f t="shared" si="1"/>
        <v>#REF!</v>
      </c>
      <c r="E6" s="142" t="s">
        <v>636</v>
      </c>
      <c r="G6" s="57" t="s">
        <v>579</v>
      </c>
      <c r="H6" s="107" t="e">
        <f>C12</f>
        <v>#REF!</v>
      </c>
      <c r="I6" s="108" t="e">
        <f t="shared" si="0"/>
        <v>#REF!</v>
      </c>
    </row>
    <row r="7" spans="1:9">
      <c r="A7" s="137">
        <v>5</v>
      </c>
      <c r="B7" s="140" t="s">
        <v>364</v>
      </c>
      <c r="C7" s="141" t="e">
        <f>#REF!</f>
        <v>#REF!</v>
      </c>
      <c r="D7" s="141" t="e">
        <f t="shared" si="1"/>
        <v>#REF!</v>
      </c>
      <c r="E7" s="142" t="s">
        <v>669</v>
      </c>
      <c r="G7" s="57" t="s">
        <v>580</v>
      </c>
      <c r="H7" s="107" t="e">
        <f>C13</f>
        <v>#REF!</v>
      </c>
      <c r="I7" s="108" t="e">
        <f t="shared" si="0"/>
        <v>#REF!</v>
      </c>
    </row>
    <row r="8" spans="1:9">
      <c r="A8" s="137">
        <v>6</v>
      </c>
      <c r="B8" s="140" t="s">
        <v>365</v>
      </c>
      <c r="C8" s="141" t="e">
        <f>#REF!</f>
        <v>#REF!</v>
      </c>
      <c r="D8" s="141" t="e">
        <f t="shared" si="1"/>
        <v>#REF!</v>
      </c>
      <c r="E8" s="142" t="s">
        <v>669</v>
      </c>
      <c r="G8" s="57" t="s">
        <v>582</v>
      </c>
      <c r="H8" s="107" t="e">
        <f>C16</f>
        <v>#REF!</v>
      </c>
      <c r="I8" s="108" t="e">
        <f t="shared" si="0"/>
        <v>#REF!</v>
      </c>
    </row>
    <row r="9" spans="1:9">
      <c r="A9" s="137">
        <v>7</v>
      </c>
      <c r="B9" s="140" t="s">
        <v>308</v>
      </c>
      <c r="C9" s="141" t="e">
        <f>#REF!</f>
        <v>#REF!</v>
      </c>
      <c r="D9" s="141" t="e">
        <f t="shared" si="1"/>
        <v>#REF!</v>
      </c>
      <c r="E9" s="142" t="s">
        <v>636</v>
      </c>
      <c r="G9" s="57" t="s">
        <v>583</v>
      </c>
      <c r="H9" s="107" t="e">
        <f>C17</f>
        <v>#REF!</v>
      </c>
      <c r="I9" s="108" t="e">
        <f t="shared" si="0"/>
        <v>#REF!</v>
      </c>
    </row>
    <row r="10" spans="1:9">
      <c r="A10" s="137">
        <v>8</v>
      </c>
      <c r="B10" s="140" t="s">
        <v>366</v>
      </c>
      <c r="C10" s="141" t="e">
        <f>#REF!</f>
        <v>#REF!</v>
      </c>
      <c r="D10" s="141" t="e">
        <f t="shared" si="1"/>
        <v>#REF!</v>
      </c>
      <c r="E10" s="142" t="s">
        <v>695</v>
      </c>
      <c r="G10" s="57" t="s">
        <v>589</v>
      </c>
      <c r="H10" s="107" t="e">
        <f>C18</f>
        <v>#REF!</v>
      </c>
      <c r="I10" s="108" t="e">
        <f t="shared" si="0"/>
        <v>#REF!</v>
      </c>
    </row>
    <row r="11" spans="1:9">
      <c r="A11" s="137">
        <v>9</v>
      </c>
      <c r="B11" s="140" t="s">
        <v>367</v>
      </c>
      <c r="C11" s="141" t="e">
        <f>#REF!</f>
        <v>#REF!</v>
      </c>
      <c r="D11" s="141" t="e">
        <f t="shared" si="1"/>
        <v>#REF!</v>
      </c>
      <c r="E11" s="142" t="s">
        <v>696</v>
      </c>
      <c r="G11" s="57" t="s">
        <v>584</v>
      </c>
      <c r="H11" s="107" t="e">
        <f>C20</f>
        <v>#REF!</v>
      </c>
      <c r="I11" s="108" t="e">
        <f t="shared" si="0"/>
        <v>#REF!</v>
      </c>
    </row>
    <row r="12" spans="1:9">
      <c r="A12" s="137">
        <v>10</v>
      </c>
      <c r="B12" s="140" t="s">
        <v>368</v>
      </c>
      <c r="C12" s="141" t="e">
        <f>#REF!</f>
        <v>#REF!</v>
      </c>
      <c r="D12" s="141" t="e">
        <f t="shared" si="1"/>
        <v>#REF!</v>
      </c>
      <c r="E12" s="142" t="s">
        <v>636</v>
      </c>
      <c r="G12" s="57" t="s">
        <v>585</v>
      </c>
      <c r="H12" s="107" t="e">
        <f>C21</f>
        <v>#REF!</v>
      </c>
      <c r="I12" s="108" t="e">
        <f t="shared" si="0"/>
        <v>#REF!</v>
      </c>
    </row>
    <row r="13" spans="1:9">
      <c r="A13" s="137">
        <v>11</v>
      </c>
      <c r="B13" s="140" t="s">
        <v>369</v>
      </c>
      <c r="C13" s="141" t="e">
        <f>#REF!</f>
        <v>#REF!</v>
      </c>
      <c r="D13" s="141" t="e">
        <f t="shared" si="1"/>
        <v>#REF!</v>
      </c>
      <c r="E13" s="142" t="s">
        <v>634</v>
      </c>
      <c r="G13" s="57" t="s">
        <v>586</v>
      </c>
      <c r="H13" s="107" t="e">
        <f>C22</f>
        <v>#REF!</v>
      </c>
      <c r="I13" s="108" t="e">
        <f t="shared" si="0"/>
        <v>#REF!</v>
      </c>
    </row>
    <row r="14" spans="1:9">
      <c r="A14" s="137">
        <v>12</v>
      </c>
      <c r="B14" s="140" t="s">
        <v>308</v>
      </c>
      <c r="C14" s="141" t="e">
        <f>#REF!</f>
        <v>#REF!</v>
      </c>
      <c r="D14" s="141" t="e">
        <f t="shared" si="1"/>
        <v>#REF!</v>
      </c>
      <c r="E14" s="142" t="s">
        <v>609</v>
      </c>
      <c r="G14" s="57" t="s">
        <v>587</v>
      </c>
      <c r="H14" s="107" t="e">
        <f>C23</f>
        <v>#REF!</v>
      </c>
      <c r="I14" s="108" t="e">
        <f t="shared" si="0"/>
        <v>#REF!</v>
      </c>
    </row>
    <row r="15" spans="1:9">
      <c r="A15" s="137">
        <v>13</v>
      </c>
      <c r="B15" s="140" t="s">
        <v>370</v>
      </c>
      <c r="C15" s="141" t="e">
        <f>#REF!</f>
        <v>#REF!</v>
      </c>
      <c r="D15" s="141" t="e">
        <f t="shared" si="1"/>
        <v>#REF!</v>
      </c>
      <c r="E15" s="142" t="s">
        <v>602</v>
      </c>
      <c r="G15" s="132" t="s">
        <v>529</v>
      </c>
      <c r="H15" s="107" t="e">
        <f>SUM(H3:H14)</f>
        <v>#REF!</v>
      </c>
      <c r="I15" s="108" t="e">
        <f t="shared" si="0"/>
        <v>#REF!</v>
      </c>
    </row>
    <row r="16" spans="1:9">
      <c r="A16" s="137">
        <v>14</v>
      </c>
      <c r="B16" s="140" t="s">
        <v>371</v>
      </c>
      <c r="C16" s="141" t="e">
        <f>#REF!</f>
        <v>#REF!</v>
      </c>
      <c r="D16" s="141" t="e">
        <f t="shared" si="1"/>
        <v>#REF!</v>
      </c>
      <c r="E16" s="142" t="s">
        <v>636</v>
      </c>
    </row>
    <row r="17" spans="1:9">
      <c r="A17" s="137">
        <v>15</v>
      </c>
      <c r="B17" s="140" t="s">
        <v>372</v>
      </c>
      <c r="C17" s="141" t="e">
        <f>#REF!</f>
        <v>#REF!</v>
      </c>
      <c r="D17" s="141" t="e">
        <f t="shared" si="1"/>
        <v>#REF!</v>
      </c>
      <c r="E17" s="142" t="s">
        <v>635</v>
      </c>
      <c r="H17" s="87"/>
      <c r="I17" s="109"/>
    </row>
    <row r="18" spans="1:9">
      <c r="A18" s="137">
        <v>16</v>
      </c>
      <c r="B18" s="140" t="s">
        <v>308</v>
      </c>
      <c r="C18" s="141" t="e">
        <f>#REF!</f>
        <v>#REF!</v>
      </c>
      <c r="D18" s="141" t="e">
        <f t="shared" si="1"/>
        <v>#REF!</v>
      </c>
      <c r="E18" s="142" t="s">
        <v>610</v>
      </c>
    </row>
    <row r="19" spans="1:9">
      <c r="A19" s="137">
        <v>17</v>
      </c>
      <c r="B19" s="140" t="s">
        <v>373</v>
      </c>
      <c r="C19" s="141" t="e">
        <f>#REF!</f>
        <v>#REF!</v>
      </c>
      <c r="D19" s="141" t="e">
        <f t="shared" si="1"/>
        <v>#REF!</v>
      </c>
      <c r="E19" s="142" t="s">
        <v>603</v>
      </c>
    </row>
    <row r="20" spans="1:9">
      <c r="A20" s="137">
        <v>18</v>
      </c>
      <c r="B20" s="140" t="s">
        <v>374</v>
      </c>
      <c r="C20" s="141" t="e">
        <f>#REF!</f>
        <v>#REF!</v>
      </c>
      <c r="D20" s="141" t="e">
        <f t="shared" si="1"/>
        <v>#REF!</v>
      </c>
      <c r="E20" s="142" t="s">
        <v>636</v>
      </c>
    </row>
    <row r="21" spans="1:9">
      <c r="A21" s="137">
        <v>19</v>
      </c>
      <c r="B21" s="140" t="s">
        <v>375</v>
      </c>
      <c r="C21" s="141" t="e">
        <f>#REF!</f>
        <v>#REF!</v>
      </c>
      <c r="D21" s="141" t="e">
        <f t="shared" si="1"/>
        <v>#REF!</v>
      </c>
      <c r="E21" s="142" t="s">
        <v>636</v>
      </c>
    </row>
    <row r="22" spans="1:9">
      <c r="A22" s="137">
        <v>20</v>
      </c>
      <c r="B22" s="140" t="s">
        <v>376</v>
      </c>
      <c r="C22" s="141" t="e">
        <f>#REF!</f>
        <v>#REF!</v>
      </c>
      <c r="D22" s="141" t="e">
        <f t="shared" si="1"/>
        <v>#REF!</v>
      </c>
      <c r="E22" s="142" t="s">
        <v>636</v>
      </c>
    </row>
    <row r="23" spans="1:9">
      <c r="A23" s="137">
        <v>21</v>
      </c>
      <c r="B23" s="140" t="s">
        <v>316</v>
      </c>
      <c r="C23" s="141" t="e">
        <f>#REF!</f>
        <v>#REF!</v>
      </c>
      <c r="D23" s="141" t="e">
        <f t="shared" si="1"/>
        <v>#REF!</v>
      </c>
      <c r="E23" s="142" t="s">
        <v>636</v>
      </c>
    </row>
    <row r="24" spans="1:9">
      <c r="A24" s="137">
        <v>22</v>
      </c>
      <c r="B24" s="140" t="s">
        <v>377</v>
      </c>
      <c r="C24" s="141" t="e">
        <f>#REF!</f>
        <v>#REF!</v>
      </c>
      <c r="D24" s="141" t="e">
        <f t="shared" si="1"/>
        <v>#REF!</v>
      </c>
      <c r="E24" s="142" t="s">
        <v>637</v>
      </c>
    </row>
    <row r="25" spans="1:9">
      <c r="A25" s="137">
        <v>23</v>
      </c>
      <c r="B25" s="123" t="s">
        <v>378</v>
      </c>
      <c r="C25" s="105" t="e">
        <f>#REF!</f>
        <v>#REF!</v>
      </c>
      <c r="D25" s="141" t="e">
        <f t="shared" si="1"/>
        <v>#REF!</v>
      </c>
      <c r="E25" s="142" t="s">
        <v>668</v>
      </c>
    </row>
    <row r="26" spans="1:9">
      <c r="A26" s="137">
        <v>24</v>
      </c>
      <c r="B26" s="123" t="s">
        <v>335</v>
      </c>
      <c r="C26" s="105" t="e">
        <f>#REF!</f>
        <v>#REF!</v>
      </c>
      <c r="D26" s="141" t="e">
        <f t="shared" si="1"/>
        <v>#REF!</v>
      </c>
      <c r="E26" s="142" t="s">
        <v>636</v>
      </c>
    </row>
    <row r="27" spans="1:9">
      <c r="A27" s="137">
        <v>25</v>
      </c>
      <c r="B27" s="123" t="s">
        <v>379</v>
      </c>
      <c r="C27" s="105" t="e">
        <f>#REF!</f>
        <v>#REF!</v>
      </c>
      <c r="D27" s="141" t="e">
        <f t="shared" si="1"/>
        <v>#REF!</v>
      </c>
      <c r="E27" s="126" t="s">
        <v>638</v>
      </c>
      <c r="G27" s="121" t="s">
        <v>526</v>
      </c>
      <c r="H27" s="122" t="s">
        <v>569</v>
      </c>
      <c r="I27" s="125" t="s">
        <v>570</v>
      </c>
    </row>
    <row r="28" spans="1:9">
      <c r="A28" s="137">
        <v>26</v>
      </c>
      <c r="B28" s="123" t="s">
        <v>380</v>
      </c>
      <c r="C28" s="105" t="e">
        <f>#REF!</f>
        <v>#REF!</v>
      </c>
      <c r="D28" s="141" t="e">
        <f t="shared" si="1"/>
        <v>#REF!</v>
      </c>
      <c r="E28" s="126" t="s">
        <v>639</v>
      </c>
      <c r="G28" s="123" t="s">
        <v>377</v>
      </c>
      <c r="H28" s="105" t="e">
        <f>C24</f>
        <v>#REF!</v>
      </c>
      <c r="I28" s="126"/>
    </row>
    <row r="29" spans="1:9">
      <c r="A29" s="137">
        <v>27</v>
      </c>
      <c r="B29" s="123" t="s">
        <v>381</v>
      </c>
      <c r="C29" s="105" t="e">
        <f>#REF!</f>
        <v>#REF!</v>
      </c>
      <c r="D29" s="141" t="e">
        <f t="shared" si="1"/>
        <v>#REF!</v>
      </c>
      <c r="E29" s="142" t="s">
        <v>669</v>
      </c>
      <c r="G29" s="123" t="s">
        <v>378</v>
      </c>
      <c r="H29" s="105" t="e">
        <f>C25</f>
        <v>#REF!</v>
      </c>
      <c r="I29" s="126"/>
    </row>
    <row r="30" spans="1:9">
      <c r="A30" s="137">
        <v>28</v>
      </c>
      <c r="B30" s="123" t="s">
        <v>382</v>
      </c>
      <c r="C30" s="105" t="e">
        <f>#REF!</f>
        <v>#REF!</v>
      </c>
      <c r="D30" s="141" t="e">
        <f t="shared" si="1"/>
        <v>#REF!</v>
      </c>
      <c r="E30" s="142" t="s">
        <v>669</v>
      </c>
      <c r="G30" s="123" t="s">
        <v>335</v>
      </c>
      <c r="H30" s="105" t="e">
        <f>C26</f>
        <v>#REF!</v>
      </c>
      <c r="I30" s="126"/>
    </row>
    <row r="31" spans="1:9">
      <c r="A31" s="137">
        <v>29</v>
      </c>
      <c r="B31" s="123" t="s">
        <v>383</v>
      </c>
      <c r="C31" s="105" t="e">
        <f>#REF!</f>
        <v>#REF!</v>
      </c>
      <c r="D31" s="141" t="e">
        <f t="shared" si="1"/>
        <v>#REF!</v>
      </c>
      <c r="E31" s="142" t="s">
        <v>669</v>
      </c>
    </row>
    <row r="32" spans="1:9">
      <c r="A32" s="137">
        <v>30</v>
      </c>
      <c r="B32" s="123" t="s">
        <v>384</v>
      </c>
      <c r="C32" s="105" t="e">
        <f>#REF!</f>
        <v>#REF!</v>
      </c>
      <c r="D32" s="141" t="e">
        <f t="shared" si="1"/>
        <v>#REF!</v>
      </c>
      <c r="E32" s="142" t="s">
        <v>669</v>
      </c>
    </row>
    <row r="33" spans="1:5">
      <c r="A33" s="137">
        <v>31</v>
      </c>
      <c r="B33" s="123" t="s">
        <v>335</v>
      </c>
      <c r="C33" s="105" t="e">
        <f>#REF!</f>
        <v>#REF!</v>
      </c>
      <c r="D33" s="141" t="e">
        <f t="shared" si="1"/>
        <v>#REF!</v>
      </c>
      <c r="E33" s="142" t="s">
        <v>669</v>
      </c>
    </row>
    <row r="34" spans="1:5">
      <c r="A34" s="137">
        <v>32</v>
      </c>
      <c r="B34" s="123" t="s">
        <v>385</v>
      </c>
      <c r="C34" s="105" t="e">
        <f>#REF!</f>
        <v>#REF!</v>
      </c>
      <c r="D34" s="141" t="e">
        <f t="shared" si="1"/>
        <v>#REF!</v>
      </c>
      <c r="E34" s="126" t="s">
        <v>640</v>
      </c>
    </row>
    <row r="35" spans="1:5">
      <c r="A35" s="137">
        <v>33</v>
      </c>
      <c r="B35" s="123" t="s">
        <v>386</v>
      </c>
      <c r="C35" s="105" t="e">
        <f>#REF!</f>
        <v>#REF!</v>
      </c>
      <c r="D35" s="141" t="e">
        <f t="shared" si="1"/>
        <v>#REF!</v>
      </c>
      <c r="E35" s="142" t="s">
        <v>669</v>
      </c>
    </row>
    <row r="36" spans="1:5">
      <c r="A36" s="137">
        <v>34</v>
      </c>
      <c r="B36" s="123" t="s">
        <v>335</v>
      </c>
      <c r="C36" s="105" t="e">
        <f>#REF!</f>
        <v>#REF!</v>
      </c>
      <c r="D36" s="141" t="e">
        <f t="shared" si="1"/>
        <v>#REF!</v>
      </c>
      <c r="E36" s="142" t="s">
        <v>669</v>
      </c>
    </row>
    <row r="37" spans="1:5">
      <c r="A37" s="137">
        <v>35</v>
      </c>
      <c r="B37" s="123" t="s">
        <v>387</v>
      </c>
      <c r="C37" s="105" t="e">
        <f>#REF!</f>
        <v>#REF!</v>
      </c>
      <c r="D37" s="141" t="e">
        <f t="shared" si="1"/>
        <v>#REF!</v>
      </c>
      <c r="E37" s="126" t="s">
        <v>641</v>
      </c>
    </row>
  </sheetData>
  <phoneticPr fontId="3"/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39997558519241921"/>
  </sheetPr>
  <dimension ref="B2:L18"/>
  <sheetViews>
    <sheetView workbookViewId="0"/>
  </sheetViews>
  <sheetFormatPr defaultRowHeight="13.5"/>
  <cols>
    <col min="3" max="3" width="12.875" bestFit="1" customWidth="1"/>
    <col min="4" max="4" width="18.25" customWidth="1"/>
    <col min="5" max="5" width="4.5" style="3" customWidth="1"/>
    <col min="6" max="6" width="14.5" customWidth="1"/>
    <col min="8" max="8" width="17.75" customWidth="1"/>
    <col min="9" max="11" width="13.125" customWidth="1"/>
    <col min="12" max="12" width="11.5" bestFit="1" customWidth="1"/>
  </cols>
  <sheetData>
    <row r="2" spans="2:12">
      <c r="B2" s="57" t="s">
        <v>571</v>
      </c>
      <c r="C2" s="57" t="s">
        <v>572</v>
      </c>
      <c r="D2" s="57" t="s">
        <v>571</v>
      </c>
      <c r="E2" s="110" t="s">
        <v>574</v>
      </c>
      <c r="F2" s="57" t="s">
        <v>572</v>
      </c>
      <c r="H2" t="s">
        <v>534</v>
      </c>
    </row>
    <row r="3" spans="2:12" ht="40.5">
      <c r="B3" s="36" t="s">
        <v>573</v>
      </c>
      <c r="C3" s="2">
        <v>1804630540</v>
      </c>
      <c r="D3" s="42" t="s">
        <v>442</v>
      </c>
      <c r="E3" s="43">
        <v>8</v>
      </c>
      <c r="F3" s="49">
        <v>21987460</v>
      </c>
      <c r="H3" s="129" t="s">
        <v>577</v>
      </c>
      <c r="I3" s="129" t="s">
        <v>572</v>
      </c>
      <c r="J3" s="130" t="s">
        <v>532</v>
      </c>
      <c r="K3" s="130" t="s">
        <v>533</v>
      </c>
      <c r="L3" s="131" t="s">
        <v>575</v>
      </c>
    </row>
    <row r="4" spans="2:12">
      <c r="B4" s="99"/>
      <c r="C4" s="100"/>
      <c r="D4" s="42" t="s">
        <v>443</v>
      </c>
      <c r="E4" s="43">
        <v>9</v>
      </c>
      <c r="F4" s="49">
        <v>14732088</v>
      </c>
      <c r="H4" s="98" t="s">
        <v>576</v>
      </c>
      <c r="I4" s="107">
        <v>131964851</v>
      </c>
      <c r="J4" s="2">
        <f>個別計算!D18</f>
        <v>51994292</v>
      </c>
      <c r="K4" s="2">
        <f>個別計算!D19</f>
        <v>39851519</v>
      </c>
      <c r="L4" s="107">
        <f>I4-J4-K4</f>
        <v>40119040</v>
      </c>
    </row>
    <row r="5" spans="2:12">
      <c r="B5" s="101"/>
      <c r="C5" s="102"/>
      <c r="D5" s="42" t="s">
        <v>444</v>
      </c>
      <c r="E5" s="43">
        <v>10</v>
      </c>
      <c r="F5" s="49">
        <v>1316665</v>
      </c>
      <c r="H5" s="128"/>
      <c r="I5" s="128"/>
      <c r="J5" s="128"/>
      <c r="K5" s="128"/>
    </row>
    <row r="6" spans="2:12">
      <c r="B6" s="101"/>
      <c r="C6" s="102"/>
      <c r="D6" s="42" t="s">
        <v>445</v>
      </c>
      <c r="E6" s="43">
        <v>11</v>
      </c>
      <c r="F6" s="49">
        <v>320878443</v>
      </c>
      <c r="H6" s="86"/>
      <c r="I6" s="86"/>
      <c r="J6" s="86"/>
      <c r="K6" s="86"/>
    </row>
    <row r="7" spans="2:12">
      <c r="B7" s="101"/>
      <c r="C7" s="102"/>
      <c r="D7" s="42" t="s">
        <v>446</v>
      </c>
      <c r="E7" s="43">
        <v>12</v>
      </c>
      <c r="F7" s="49">
        <v>58718787</v>
      </c>
      <c r="H7" s="86"/>
      <c r="I7" s="86"/>
      <c r="J7" s="86"/>
      <c r="K7" s="86"/>
    </row>
    <row r="8" spans="2:12">
      <c r="B8" s="101"/>
      <c r="C8" s="102"/>
      <c r="D8" s="42" t="s">
        <v>391</v>
      </c>
      <c r="E8" s="43">
        <v>13</v>
      </c>
      <c r="F8" s="49">
        <v>751567724</v>
      </c>
      <c r="H8" s="86"/>
      <c r="I8" s="86"/>
      <c r="J8" s="86"/>
      <c r="K8" s="86"/>
    </row>
    <row r="9" spans="2:12">
      <c r="B9" s="101"/>
      <c r="C9" s="102"/>
      <c r="D9" s="42" t="s">
        <v>447</v>
      </c>
      <c r="E9" s="43">
        <v>14</v>
      </c>
      <c r="F9" s="49">
        <v>116679142</v>
      </c>
      <c r="H9" s="86"/>
      <c r="I9" s="86"/>
      <c r="J9" s="86"/>
      <c r="K9" s="86"/>
    </row>
    <row r="10" spans="2:12">
      <c r="B10" s="101"/>
      <c r="C10" s="102"/>
      <c r="D10" s="42" t="s">
        <v>394</v>
      </c>
      <c r="E10" s="43">
        <v>15</v>
      </c>
      <c r="F10" s="49">
        <v>483432164</v>
      </c>
      <c r="H10" s="86"/>
      <c r="I10" s="86"/>
      <c r="J10" s="86"/>
      <c r="K10" s="86"/>
    </row>
    <row r="11" spans="2:12">
      <c r="B11" s="101"/>
      <c r="C11" s="102"/>
      <c r="D11" s="42" t="s">
        <v>398</v>
      </c>
      <c r="E11" s="43">
        <v>18</v>
      </c>
      <c r="F11" s="49">
        <v>35318067</v>
      </c>
      <c r="H11" s="86"/>
      <c r="I11" s="86"/>
      <c r="J11" s="86"/>
      <c r="K11" s="86"/>
    </row>
    <row r="12" spans="2:12">
      <c r="B12" s="103"/>
      <c r="C12" s="104"/>
      <c r="D12" s="1080" t="s">
        <v>575</v>
      </c>
      <c r="E12" s="1081"/>
      <c r="F12" s="74">
        <f>SUM(F3:F11)</f>
        <v>1804630540</v>
      </c>
      <c r="H12" s="86"/>
      <c r="I12" s="86"/>
      <c r="J12" s="86"/>
      <c r="K12" s="86"/>
    </row>
    <row r="13" spans="2:12">
      <c r="H13" s="86"/>
      <c r="I13" s="86"/>
      <c r="J13" s="86"/>
      <c r="K13" s="86"/>
    </row>
    <row r="14" spans="2:12">
      <c r="H14" s="86"/>
      <c r="I14" s="86"/>
      <c r="J14" s="86"/>
      <c r="K14" s="86"/>
    </row>
    <row r="15" spans="2:12">
      <c r="H15" s="86"/>
      <c r="I15" s="86"/>
      <c r="J15" s="86"/>
      <c r="K15" s="86"/>
    </row>
    <row r="16" spans="2:12">
      <c r="H16" s="86"/>
      <c r="I16" s="86"/>
      <c r="J16" s="86"/>
      <c r="K16" s="86"/>
    </row>
    <row r="17" spans="8:11">
      <c r="H17" s="86"/>
      <c r="I17" s="86"/>
      <c r="J17" s="86"/>
      <c r="K17" s="86"/>
    </row>
    <row r="18" spans="8:11">
      <c r="H18" s="86"/>
      <c r="I18" s="86"/>
      <c r="J18" s="86"/>
      <c r="K18" s="86"/>
    </row>
  </sheetData>
  <mergeCells count="1">
    <mergeCell ref="D12:E12"/>
  </mergeCells>
  <phoneticPr fontId="3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59999389629810485"/>
  </sheetPr>
  <dimension ref="B1:O26"/>
  <sheetViews>
    <sheetView workbookViewId="0"/>
  </sheetViews>
  <sheetFormatPr defaultRowHeight="13.5"/>
  <cols>
    <col min="1" max="1" width="2.5" customWidth="1"/>
    <col min="2" max="2" width="3.25" customWidth="1"/>
    <col min="3" max="3" width="23.25" style="24" customWidth="1"/>
    <col min="4" max="4" width="13" style="24" hidden="1" customWidth="1"/>
    <col min="5" max="5" width="13" style="24" customWidth="1"/>
    <col min="6" max="6" width="38.875" style="24" customWidth="1"/>
    <col min="8" max="8" width="11.5" customWidth="1"/>
    <col min="9" max="9" width="12.875" bestFit="1" customWidth="1"/>
    <col min="10" max="10" width="19.125" customWidth="1"/>
    <col min="11" max="11" width="12.25" customWidth="1"/>
    <col min="12" max="13" width="12.25" hidden="1" customWidth="1"/>
    <col min="14" max="15" width="14" customWidth="1"/>
    <col min="18" max="18" width="11.125" customWidth="1"/>
  </cols>
  <sheetData>
    <row r="1" spans="2:15" ht="21">
      <c r="C1" s="22" t="s">
        <v>227</v>
      </c>
      <c r="D1" s="23" t="s">
        <v>272</v>
      </c>
      <c r="E1" s="23"/>
      <c r="F1" s="23"/>
    </row>
    <row r="2" spans="2:15">
      <c r="B2" s="153"/>
      <c r="C2" s="154" t="s">
        <v>643</v>
      </c>
      <c r="D2" s="155" t="s">
        <v>228</v>
      </c>
      <c r="E2" s="155" t="s">
        <v>228</v>
      </c>
      <c r="F2" s="155" t="s">
        <v>644</v>
      </c>
    </row>
    <row r="3" spans="2:15">
      <c r="B3" s="153">
        <v>1</v>
      </c>
      <c r="C3" s="111" t="s">
        <v>273</v>
      </c>
      <c r="D3" s="51" t="e">
        <f>#REF!</f>
        <v>#REF!</v>
      </c>
      <c r="E3" s="51" t="e">
        <f>D3/1000</f>
        <v>#REF!</v>
      </c>
      <c r="F3" s="157" t="s">
        <v>670</v>
      </c>
    </row>
    <row r="4" spans="2:15">
      <c r="B4" s="153">
        <v>2</v>
      </c>
      <c r="C4" s="111" t="s">
        <v>274</v>
      </c>
      <c r="D4" s="51" t="e">
        <f>#REF!</f>
        <v>#REF!</v>
      </c>
      <c r="E4" s="51" t="e">
        <f t="shared" ref="E4:E21" si="0">D4/1000</f>
        <v>#REF!</v>
      </c>
      <c r="F4" s="152" t="s">
        <v>642</v>
      </c>
      <c r="H4" t="s">
        <v>534</v>
      </c>
    </row>
    <row r="5" spans="2:15" ht="14.25" customHeight="1">
      <c r="B5" s="153">
        <v>3</v>
      </c>
      <c r="C5" s="111" t="s">
        <v>275</v>
      </c>
      <c r="D5" s="51" t="e">
        <f>#REF!</f>
        <v>#REF!</v>
      </c>
      <c r="E5" s="51" t="e">
        <f t="shared" si="0"/>
        <v>#REF!</v>
      </c>
      <c r="F5" s="157" t="s">
        <v>645</v>
      </c>
      <c r="H5" s="1082" t="s">
        <v>605</v>
      </c>
      <c r="I5" s="1083"/>
      <c r="J5" s="119" t="s">
        <v>531</v>
      </c>
      <c r="K5" s="119" t="s">
        <v>184</v>
      </c>
      <c r="L5" s="119"/>
      <c r="M5" s="119" t="s">
        <v>527</v>
      </c>
      <c r="N5" s="120" t="s">
        <v>532</v>
      </c>
      <c r="O5" s="120" t="s">
        <v>533</v>
      </c>
    </row>
    <row r="6" spans="2:15" ht="24.75" customHeight="1">
      <c r="B6" s="153">
        <v>4</v>
      </c>
      <c r="C6" s="162" t="s">
        <v>276</v>
      </c>
      <c r="D6" s="163" t="e">
        <f>#REF!</f>
        <v>#REF!</v>
      </c>
      <c r="E6" s="51" t="e">
        <f t="shared" si="0"/>
        <v>#REF!</v>
      </c>
      <c r="F6" s="156" t="s">
        <v>646</v>
      </c>
      <c r="H6" s="98" t="s">
        <v>535</v>
      </c>
      <c r="I6" s="107" t="e">
        <f>D6</f>
        <v>#REF!</v>
      </c>
      <c r="J6" s="36" t="s">
        <v>389</v>
      </c>
      <c r="K6" s="2">
        <v>502250177</v>
      </c>
      <c r="L6" s="2">
        <f>K6/1000</f>
        <v>502250.17700000003</v>
      </c>
      <c r="M6" s="118">
        <f>K6/$K$20</f>
        <v>0.12718810151158758</v>
      </c>
      <c r="N6" s="2">
        <v>52550793</v>
      </c>
      <c r="O6" s="2">
        <v>46646852</v>
      </c>
    </row>
    <row r="7" spans="2:15">
      <c r="B7" s="153">
        <v>5</v>
      </c>
      <c r="C7" s="111" t="s">
        <v>277</v>
      </c>
      <c r="D7" s="51" t="e">
        <f>#REF!</f>
        <v>#REF!</v>
      </c>
      <c r="E7" s="51" t="e">
        <f t="shared" si="0"/>
        <v>#REF!</v>
      </c>
      <c r="F7" s="156" t="s">
        <v>647</v>
      </c>
      <c r="H7" s="99"/>
      <c r="I7" s="100"/>
      <c r="J7" s="36" t="s">
        <v>181</v>
      </c>
      <c r="K7" s="2">
        <v>72775000</v>
      </c>
      <c r="L7" s="2">
        <f t="shared" ref="L7:L19" si="1">K7/1000</f>
        <v>72775</v>
      </c>
      <c r="M7" s="118">
        <f t="shared" ref="M7:M19" si="2">K7/$K$20</f>
        <v>1.8429289846732668E-2</v>
      </c>
      <c r="N7" s="99"/>
      <c r="O7" s="100"/>
    </row>
    <row r="8" spans="2:15">
      <c r="B8" s="153">
        <v>6</v>
      </c>
      <c r="C8" s="111" t="s">
        <v>278</v>
      </c>
      <c r="D8" s="51" t="e">
        <f>#REF!</f>
        <v>#REF!</v>
      </c>
      <c r="E8" s="51" t="e">
        <f t="shared" si="0"/>
        <v>#REF!</v>
      </c>
      <c r="F8" s="152" t="s">
        <v>649</v>
      </c>
      <c r="H8" s="101"/>
      <c r="I8" s="102"/>
      <c r="J8" s="36" t="s">
        <v>409</v>
      </c>
      <c r="K8" s="2">
        <v>988000</v>
      </c>
      <c r="L8" s="2">
        <f t="shared" si="1"/>
        <v>988</v>
      </c>
      <c r="M8" s="118">
        <f t="shared" si="2"/>
        <v>2.501977103204655E-4</v>
      </c>
      <c r="N8" s="101"/>
      <c r="O8" s="102"/>
    </row>
    <row r="9" spans="2:15">
      <c r="B9" s="153">
        <v>7</v>
      </c>
      <c r="C9" s="111" t="s">
        <v>279</v>
      </c>
      <c r="D9" s="51" t="e">
        <f>#REF!</f>
        <v>#REF!</v>
      </c>
      <c r="E9" s="51" t="e">
        <f t="shared" si="0"/>
        <v>#REF!</v>
      </c>
      <c r="F9" s="157" t="s">
        <v>670</v>
      </c>
      <c r="H9" s="101"/>
      <c r="I9" s="102"/>
      <c r="J9" s="36" t="s">
        <v>410</v>
      </c>
      <c r="K9" s="2">
        <v>1999000</v>
      </c>
      <c r="L9" s="2">
        <f t="shared" si="1"/>
        <v>1999</v>
      </c>
      <c r="M9" s="118">
        <f t="shared" si="2"/>
        <v>5.0621986126580013E-4</v>
      </c>
      <c r="N9" s="101"/>
      <c r="O9" s="102"/>
    </row>
    <row r="10" spans="2:15" hidden="1">
      <c r="B10" s="153">
        <v>8</v>
      </c>
      <c r="C10" s="111" t="s">
        <v>280</v>
      </c>
      <c r="D10" s="51" t="e">
        <f>#REF!</f>
        <v>#REF!</v>
      </c>
      <c r="E10" s="51" t="e">
        <f t="shared" si="0"/>
        <v>#REF!</v>
      </c>
      <c r="F10" s="157"/>
      <c r="H10" s="101"/>
      <c r="I10" s="102"/>
      <c r="J10" s="36" t="s">
        <v>412</v>
      </c>
      <c r="K10" s="2">
        <v>1672000</v>
      </c>
      <c r="L10" s="2">
        <f t="shared" si="1"/>
        <v>1672</v>
      </c>
      <c r="M10" s="118">
        <f t="shared" si="2"/>
        <v>4.2341150977309543E-4</v>
      </c>
      <c r="N10" s="101"/>
      <c r="O10" s="102"/>
    </row>
    <row r="11" spans="2:15" hidden="1">
      <c r="B11" s="153">
        <v>9</v>
      </c>
      <c r="C11" s="111" t="s">
        <v>281</v>
      </c>
      <c r="D11" s="51" t="e">
        <f>#REF!</f>
        <v>#REF!</v>
      </c>
      <c r="E11" s="51" t="e">
        <f t="shared" si="0"/>
        <v>#REF!</v>
      </c>
      <c r="F11" s="157"/>
      <c r="H11" s="101"/>
      <c r="I11" s="102"/>
      <c r="J11" s="36" t="s">
        <v>413</v>
      </c>
      <c r="K11" s="2">
        <v>107424000</v>
      </c>
      <c r="L11" s="2">
        <f t="shared" si="1"/>
        <v>107424</v>
      </c>
      <c r="M11" s="118">
        <f t="shared" si="2"/>
        <v>2.720368302982357E-2</v>
      </c>
      <c r="N11" s="101"/>
      <c r="O11" s="102"/>
    </row>
    <row r="12" spans="2:15" hidden="1">
      <c r="B12" s="153">
        <v>10</v>
      </c>
      <c r="C12" s="111" t="s">
        <v>282</v>
      </c>
      <c r="D12" s="51" t="e">
        <f>#REF!</f>
        <v>#REF!</v>
      </c>
      <c r="E12" s="51" t="e">
        <f t="shared" si="0"/>
        <v>#REF!</v>
      </c>
      <c r="F12" s="157"/>
      <c r="H12" s="101"/>
      <c r="I12" s="102"/>
      <c r="J12" s="36" t="s">
        <v>414</v>
      </c>
      <c r="K12" s="2">
        <v>3891580</v>
      </c>
      <c r="L12" s="2">
        <f t="shared" si="1"/>
        <v>3891.58</v>
      </c>
      <c r="M12" s="118">
        <f t="shared" si="2"/>
        <v>9.854902889968797E-4</v>
      </c>
      <c r="N12" s="101"/>
      <c r="O12" s="102"/>
    </row>
    <row r="13" spans="2:15" hidden="1">
      <c r="B13" s="153">
        <v>11</v>
      </c>
      <c r="C13" s="111" t="s">
        <v>283</v>
      </c>
      <c r="D13" s="51" t="e">
        <f>#REF!</f>
        <v>#REF!</v>
      </c>
      <c r="E13" s="51" t="e">
        <f t="shared" si="0"/>
        <v>#REF!</v>
      </c>
      <c r="F13" s="157"/>
      <c r="H13" s="101"/>
      <c r="I13" s="102"/>
      <c r="J13" s="36" t="s">
        <v>415</v>
      </c>
      <c r="K13" s="2">
        <v>768000</v>
      </c>
      <c r="L13" s="2">
        <f t="shared" si="1"/>
        <v>768</v>
      </c>
      <c r="M13" s="118">
        <f t="shared" si="2"/>
        <v>1.9448566956084768E-4</v>
      </c>
      <c r="N13" s="101"/>
      <c r="O13" s="102"/>
    </row>
    <row r="14" spans="2:15" hidden="1">
      <c r="B14" s="153">
        <v>12</v>
      </c>
      <c r="C14" s="111" t="s">
        <v>284</v>
      </c>
      <c r="D14" s="51" t="e">
        <f>#REF!</f>
        <v>#REF!</v>
      </c>
      <c r="E14" s="51" t="e">
        <f t="shared" si="0"/>
        <v>#REF!</v>
      </c>
      <c r="F14" s="157"/>
      <c r="H14" s="101"/>
      <c r="I14" s="102"/>
      <c r="J14" s="36" t="s">
        <v>416</v>
      </c>
      <c r="K14" s="2">
        <v>787000</v>
      </c>
      <c r="L14" s="2">
        <f t="shared" si="1"/>
        <v>787</v>
      </c>
      <c r="M14" s="118">
        <f t="shared" si="2"/>
        <v>1.9929716399008741E-4</v>
      </c>
      <c r="N14" s="101"/>
      <c r="O14" s="102"/>
    </row>
    <row r="15" spans="2:15" hidden="1">
      <c r="B15" s="153">
        <v>13</v>
      </c>
      <c r="C15" s="111" t="s">
        <v>285</v>
      </c>
      <c r="D15" s="51" t="e">
        <f>#REF!</f>
        <v>#REF!</v>
      </c>
      <c r="E15" s="51" t="e">
        <f t="shared" si="0"/>
        <v>#REF!</v>
      </c>
      <c r="F15" s="157"/>
      <c r="H15" s="101"/>
      <c r="I15" s="102"/>
      <c r="J15" s="36" t="s">
        <v>419</v>
      </c>
      <c r="K15" s="2">
        <v>3136943000</v>
      </c>
      <c r="L15" s="2">
        <f t="shared" si="1"/>
        <v>3136943</v>
      </c>
      <c r="M15" s="118">
        <f t="shared" si="2"/>
        <v>0.79438861943908101</v>
      </c>
      <c r="N15" s="101"/>
      <c r="O15" s="102"/>
    </row>
    <row r="16" spans="2:15" hidden="1">
      <c r="B16" s="153">
        <v>14</v>
      </c>
      <c r="C16" s="111" t="s">
        <v>286</v>
      </c>
      <c r="D16" s="51" t="e">
        <f>#REF!</f>
        <v>#REF!</v>
      </c>
      <c r="E16" s="51" t="e">
        <f t="shared" si="0"/>
        <v>#REF!</v>
      </c>
      <c r="F16" s="157"/>
      <c r="H16" s="101"/>
      <c r="I16" s="102"/>
      <c r="J16" s="36" t="s">
        <v>420</v>
      </c>
      <c r="K16" s="2">
        <v>10938000</v>
      </c>
      <c r="L16" s="2">
        <f t="shared" si="1"/>
        <v>10938</v>
      </c>
      <c r="M16" s="118">
        <f t="shared" si="2"/>
        <v>2.769901371948635E-3</v>
      </c>
      <c r="N16" s="101"/>
      <c r="O16" s="102"/>
    </row>
    <row r="17" spans="2:15" hidden="1">
      <c r="B17" s="153">
        <v>15</v>
      </c>
      <c r="C17" s="111" t="s">
        <v>287</v>
      </c>
      <c r="D17" s="51" t="e">
        <f>#REF!</f>
        <v>#REF!</v>
      </c>
      <c r="E17" s="51" t="e">
        <f t="shared" si="0"/>
        <v>#REF!</v>
      </c>
      <c r="F17" s="157"/>
      <c r="H17" s="101"/>
      <c r="I17" s="102"/>
      <c r="J17" s="36" t="s">
        <v>421</v>
      </c>
      <c r="K17" s="2">
        <v>27291190</v>
      </c>
      <c r="L17" s="2">
        <f t="shared" si="1"/>
        <v>27291.19</v>
      </c>
      <c r="M17" s="118">
        <f t="shared" si="2"/>
        <v>6.9111267711748836E-3</v>
      </c>
      <c r="N17" s="101"/>
      <c r="O17" s="102"/>
    </row>
    <row r="18" spans="2:15" hidden="1">
      <c r="B18" s="153">
        <v>16</v>
      </c>
      <c r="C18" s="111" t="s">
        <v>288</v>
      </c>
      <c r="D18" s="51" t="e">
        <f>#REF!</f>
        <v>#REF!</v>
      </c>
      <c r="E18" s="51" t="e">
        <f t="shared" si="0"/>
        <v>#REF!</v>
      </c>
      <c r="F18" s="157"/>
      <c r="H18" s="101"/>
      <c r="I18" s="102"/>
      <c r="J18" s="36" t="s">
        <v>425</v>
      </c>
      <c r="K18" s="2">
        <v>69050118</v>
      </c>
      <c r="L18" s="2">
        <f t="shared" si="1"/>
        <v>69050.118000000002</v>
      </c>
      <c r="M18" s="118">
        <f t="shared" si="2"/>
        <v>1.7486013583965548E-2</v>
      </c>
      <c r="N18" s="101"/>
      <c r="O18" s="102"/>
    </row>
    <row r="19" spans="2:15" hidden="1">
      <c r="B19" s="153">
        <v>17</v>
      </c>
      <c r="C19" s="111" t="s">
        <v>289</v>
      </c>
      <c r="D19" s="51" t="e">
        <f>#REF!</f>
        <v>#REF!</v>
      </c>
      <c r="E19" s="51" t="e">
        <f t="shared" si="0"/>
        <v>#REF!</v>
      </c>
      <c r="F19" s="157"/>
      <c r="H19" s="101"/>
      <c r="I19" s="102"/>
      <c r="J19" s="36" t="s">
        <v>426</v>
      </c>
      <c r="K19" s="2">
        <v>12100000</v>
      </c>
      <c r="L19" s="2">
        <f t="shared" si="1"/>
        <v>12100</v>
      </c>
      <c r="M19" s="118">
        <f t="shared" si="2"/>
        <v>3.0641622417789801E-3</v>
      </c>
      <c r="N19" s="101"/>
      <c r="O19" s="102"/>
    </row>
    <row r="20" spans="2:15">
      <c r="B20" s="153">
        <v>8</v>
      </c>
      <c r="C20" s="111" t="s">
        <v>290</v>
      </c>
      <c r="D20" s="51" t="e">
        <f>#REF!</f>
        <v>#REF!</v>
      </c>
      <c r="E20" s="51" t="e">
        <f t="shared" si="0"/>
        <v>#REF!</v>
      </c>
      <c r="F20" s="157" t="s">
        <v>650</v>
      </c>
      <c r="H20" s="103"/>
      <c r="I20" s="104"/>
      <c r="J20" s="36" t="s">
        <v>180</v>
      </c>
      <c r="K20" s="74">
        <f>SUM(K6:K19)</f>
        <v>3948877065</v>
      </c>
      <c r="L20" s="116"/>
      <c r="M20" s="116"/>
      <c r="N20" s="103"/>
      <c r="O20" s="104"/>
    </row>
    <row r="21" spans="2:15">
      <c r="B21" s="153">
        <v>9</v>
      </c>
      <c r="C21" s="111" t="s">
        <v>291</v>
      </c>
      <c r="D21" s="51" t="e">
        <f>#REF!</f>
        <v>#REF!</v>
      </c>
      <c r="E21" s="51" t="e">
        <f t="shared" si="0"/>
        <v>#REF!</v>
      </c>
      <c r="F21" s="157" t="s">
        <v>648</v>
      </c>
    </row>
    <row r="22" spans="2:15">
      <c r="H22" s="1082" t="s">
        <v>605</v>
      </c>
      <c r="I22" s="1083"/>
      <c r="J22" s="119" t="s">
        <v>530</v>
      </c>
      <c r="K22" s="119" t="s">
        <v>184</v>
      </c>
      <c r="L22" s="117"/>
      <c r="M22" s="117"/>
      <c r="N22" s="4"/>
    </row>
    <row r="23" spans="2:15">
      <c r="C23" s="50" t="s">
        <v>693</v>
      </c>
      <c r="H23" s="98" t="s">
        <v>536</v>
      </c>
      <c r="I23" s="107" t="e">
        <f>D7</f>
        <v>#REF!</v>
      </c>
      <c r="J23" s="36" t="s">
        <v>423</v>
      </c>
      <c r="K23" s="2">
        <v>393575782</v>
      </c>
      <c r="L23" s="46"/>
      <c r="M23" s="46"/>
    </row>
    <row r="24" spans="2:15">
      <c r="C24" s="50"/>
      <c r="D24" s="24" t="e">
        <f>D3-D21</f>
        <v>#REF!</v>
      </c>
      <c r="H24" s="112"/>
      <c r="I24" s="113"/>
      <c r="J24" s="36" t="s">
        <v>424</v>
      </c>
      <c r="K24" s="2">
        <v>305487822</v>
      </c>
      <c r="L24" s="46"/>
      <c r="M24" s="46"/>
    </row>
    <row r="25" spans="2:15">
      <c r="D25" s="24" t="e">
        <f>D24/5305</f>
        <v>#REF!</v>
      </c>
      <c r="H25" s="114"/>
      <c r="I25" s="115"/>
      <c r="J25" s="36" t="s">
        <v>180</v>
      </c>
      <c r="K25" s="74">
        <f>SUM(K23:K24)</f>
        <v>699063604</v>
      </c>
      <c r="L25" s="4"/>
      <c r="M25" s="4"/>
    </row>
    <row r="26" spans="2:15">
      <c r="D26" s="24" t="e">
        <f>D21/5305</f>
        <v>#REF!</v>
      </c>
    </row>
  </sheetData>
  <mergeCells count="2">
    <mergeCell ref="H5:I5"/>
    <mergeCell ref="H22:I22"/>
  </mergeCells>
  <phoneticPr fontId="3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B1:R50"/>
  <sheetViews>
    <sheetView workbookViewId="0"/>
  </sheetViews>
  <sheetFormatPr defaultRowHeight="13.5"/>
  <cols>
    <col min="2" max="2" width="4.25" customWidth="1"/>
    <col min="3" max="3" width="28.5" style="24" customWidth="1"/>
    <col min="4" max="4" width="19.5" style="24" hidden="1" customWidth="1"/>
    <col min="5" max="5" width="19.5" style="24" customWidth="1"/>
    <col min="7" max="7" width="3.25" customWidth="1"/>
    <col min="8" max="8" width="26.125" customWidth="1"/>
    <col min="9" max="9" width="16.125" customWidth="1"/>
    <col min="10" max="10" width="31.875" hidden="1" customWidth="1"/>
    <col min="11" max="11" width="57.125" customWidth="1"/>
    <col min="13" max="13" width="17.5" customWidth="1"/>
    <col min="14" max="14" width="12.875" bestFit="1" customWidth="1"/>
    <col min="15" max="15" width="6.5" customWidth="1"/>
    <col min="16" max="16" width="17.5" customWidth="1"/>
    <col min="17" max="17" width="11.5" bestFit="1" customWidth="1"/>
    <col min="18" max="18" width="6.5" customWidth="1"/>
  </cols>
  <sheetData>
    <row r="1" spans="2:18" ht="21">
      <c r="C1" s="22" t="s">
        <v>227</v>
      </c>
      <c r="D1" s="23" t="s">
        <v>272</v>
      </c>
      <c r="E1" s="23"/>
      <c r="F1" t="s">
        <v>694</v>
      </c>
      <c r="J1" t="s">
        <v>651</v>
      </c>
    </row>
    <row r="2" spans="2:18">
      <c r="B2" s="187"/>
      <c r="C2" s="187" t="s">
        <v>526</v>
      </c>
      <c r="D2" s="188" t="s">
        <v>228</v>
      </c>
      <c r="E2" s="187" t="s">
        <v>171</v>
      </c>
      <c r="G2" s="187"/>
      <c r="H2" s="187" t="s">
        <v>526</v>
      </c>
      <c r="I2" s="187" t="s">
        <v>171</v>
      </c>
      <c r="J2" s="185" t="s">
        <v>566</v>
      </c>
      <c r="K2" s="185" t="s">
        <v>644</v>
      </c>
    </row>
    <row r="3" spans="2:18">
      <c r="B3" s="143"/>
      <c r="C3" s="135" t="s">
        <v>230</v>
      </c>
      <c r="D3" s="105"/>
      <c r="E3" s="105"/>
      <c r="G3" s="143"/>
      <c r="H3" s="135" t="s">
        <v>230</v>
      </c>
      <c r="I3" s="189"/>
      <c r="J3" s="54"/>
      <c r="K3" s="190"/>
    </row>
    <row r="4" spans="2:18">
      <c r="B4" s="143">
        <v>1</v>
      </c>
      <c r="C4" s="135" t="s">
        <v>231</v>
      </c>
      <c r="D4" s="105" t="e">
        <f>#REF!</f>
        <v>#REF!</v>
      </c>
      <c r="E4" s="105" t="e">
        <f>D4/1000</f>
        <v>#REF!</v>
      </c>
      <c r="G4" s="143">
        <v>1</v>
      </c>
      <c r="H4" s="135" t="s">
        <v>231</v>
      </c>
      <c r="I4" s="189" t="e">
        <f>E4</f>
        <v>#REF!</v>
      </c>
      <c r="J4" s="54" t="s">
        <v>652</v>
      </c>
      <c r="K4" s="54" t="s">
        <v>652</v>
      </c>
    </row>
    <row r="5" spans="2:18">
      <c r="B5" s="143">
        <v>2</v>
      </c>
      <c r="C5" s="135" t="s">
        <v>232</v>
      </c>
      <c r="D5" s="105" t="e">
        <f>#REF!</f>
        <v>#REF!</v>
      </c>
      <c r="E5" s="105" t="e">
        <f t="shared" ref="E5:E50" si="0">D5/1000</f>
        <v>#REF!</v>
      </c>
      <c r="G5" s="143">
        <v>2</v>
      </c>
      <c r="H5" s="135" t="s">
        <v>232</v>
      </c>
      <c r="I5" s="189" t="e">
        <f t="shared" ref="I5:I50" si="1">E5</f>
        <v>#REF!</v>
      </c>
      <c r="J5" s="54" t="s">
        <v>653</v>
      </c>
      <c r="K5" s="54" t="s">
        <v>653</v>
      </c>
      <c r="M5" s="110" t="s">
        <v>678</v>
      </c>
      <c r="N5" s="110" t="s">
        <v>680</v>
      </c>
      <c r="O5" s="110" t="s">
        <v>681</v>
      </c>
      <c r="P5" s="150" t="s">
        <v>679</v>
      </c>
      <c r="Q5" s="150" t="s">
        <v>680</v>
      </c>
      <c r="R5" s="150" t="s">
        <v>681</v>
      </c>
    </row>
    <row r="6" spans="2:18">
      <c r="B6" s="143">
        <v>3</v>
      </c>
      <c r="C6" s="135" t="s">
        <v>233</v>
      </c>
      <c r="D6" s="105" t="e">
        <f>#REF!</f>
        <v>#REF!</v>
      </c>
      <c r="E6" s="105" t="e">
        <f t="shared" si="0"/>
        <v>#REF!</v>
      </c>
      <c r="G6" s="143">
        <v>3</v>
      </c>
      <c r="H6" s="135" t="s">
        <v>233</v>
      </c>
      <c r="I6" s="189" t="e">
        <f t="shared" si="1"/>
        <v>#REF!</v>
      </c>
      <c r="J6" s="54" t="s">
        <v>537</v>
      </c>
      <c r="K6" s="54" t="s">
        <v>657</v>
      </c>
      <c r="M6" s="178" t="s">
        <v>682</v>
      </c>
      <c r="N6" s="107" t="e">
        <f>I16</f>
        <v>#REF!</v>
      </c>
      <c r="O6" s="108" t="e">
        <f>N6/$N$14</f>
        <v>#REF!</v>
      </c>
      <c r="P6" s="179" t="s">
        <v>686</v>
      </c>
      <c r="Q6" s="107" t="e">
        <f>I6</f>
        <v>#REF!</v>
      </c>
      <c r="R6" s="108" t="e">
        <f>Q6/$Q$14</f>
        <v>#REF!</v>
      </c>
    </row>
    <row r="7" spans="2:18">
      <c r="B7" s="143">
        <v>4</v>
      </c>
      <c r="C7" s="135" t="s">
        <v>234</v>
      </c>
      <c r="D7" s="105" t="e">
        <f>#REF!</f>
        <v>#REF!</v>
      </c>
      <c r="E7" s="105" t="e">
        <f t="shared" si="0"/>
        <v>#REF!</v>
      </c>
      <c r="G7" s="143">
        <v>4</v>
      </c>
      <c r="H7" s="135" t="s">
        <v>234</v>
      </c>
      <c r="I7" s="189" t="e">
        <f t="shared" si="1"/>
        <v>#REF!</v>
      </c>
      <c r="J7" s="54" t="s">
        <v>538</v>
      </c>
      <c r="K7" s="54" t="s">
        <v>657</v>
      </c>
      <c r="M7" s="178" t="s">
        <v>683</v>
      </c>
      <c r="N7" s="107" t="e">
        <f>I17</f>
        <v>#REF!</v>
      </c>
      <c r="O7" s="108">
        <v>9.5000000000000001E-2</v>
      </c>
      <c r="P7" s="179" t="s">
        <v>687</v>
      </c>
      <c r="Q7" s="107" t="e">
        <f>I7</f>
        <v>#REF!</v>
      </c>
      <c r="R7" s="108" t="e">
        <f t="shared" ref="R7:R13" si="2">Q7/$Q$14</f>
        <v>#REF!</v>
      </c>
    </row>
    <row r="8" spans="2:18">
      <c r="B8" s="143">
        <v>5</v>
      </c>
      <c r="C8" s="135" t="s">
        <v>235</v>
      </c>
      <c r="D8" s="105" t="e">
        <f>#REF!</f>
        <v>#REF!</v>
      </c>
      <c r="E8" s="105" t="e">
        <f t="shared" si="0"/>
        <v>#REF!</v>
      </c>
      <c r="G8" s="143">
        <v>5</v>
      </c>
      <c r="H8" s="135" t="s">
        <v>235</v>
      </c>
      <c r="I8" s="189" t="e">
        <f t="shared" si="1"/>
        <v>#REF!</v>
      </c>
      <c r="J8" s="54" t="s">
        <v>539</v>
      </c>
      <c r="K8" s="54" t="s">
        <v>657</v>
      </c>
      <c r="M8" s="178" t="s">
        <v>685</v>
      </c>
      <c r="N8" s="107" t="e">
        <f>I18</f>
        <v>#REF!</v>
      </c>
      <c r="O8" s="108" t="e">
        <f>N8/$N$14</f>
        <v>#REF!</v>
      </c>
      <c r="P8" s="179" t="s">
        <v>688</v>
      </c>
      <c r="Q8" s="107" t="e">
        <f>I8</f>
        <v>#REF!</v>
      </c>
      <c r="R8" s="108" t="e">
        <f t="shared" si="2"/>
        <v>#REF!</v>
      </c>
    </row>
    <row r="9" spans="2:18">
      <c r="B9" s="143">
        <v>6</v>
      </c>
      <c r="C9" s="135" t="s">
        <v>236</v>
      </c>
      <c r="D9" s="105" t="e">
        <f>#REF!</f>
        <v>#REF!</v>
      </c>
      <c r="E9" s="105" t="e">
        <f t="shared" si="0"/>
        <v>#REF!</v>
      </c>
      <c r="G9" s="143">
        <v>6</v>
      </c>
      <c r="H9" s="135" t="s">
        <v>236</v>
      </c>
      <c r="I9" s="189" t="e">
        <f t="shared" si="1"/>
        <v>#REF!</v>
      </c>
      <c r="J9" s="54" t="s">
        <v>540</v>
      </c>
      <c r="K9" s="54" t="s">
        <v>657</v>
      </c>
      <c r="M9" s="178" t="s">
        <v>684</v>
      </c>
      <c r="N9" s="107" t="e">
        <f>I19</f>
        <v>#REF!</v>
      </c>
      <c r="O9" s="108" t="e">
        <f>N9/$N$14</f>
        <v>#REF!</v>
      </c>
      <c r="P9" s="179" t="s">
        <v>699</v>
      </c>
      <c r="Q9" s="107" t="e">
        <f>I9</f>
        <v>#REF!</v>
      </c>
      <c r="R9" s="108" t="e">
        <f t="shared" si="2"/>
        <v>#REF!</v>
      </c>
    </row>
    <row r="10" spans="2:18">
      <c r="B10" s="143">
        <v>7</v>
      </c>
      <c r="C10" s="135" t="s">
        <v>237</v>
      </c>
      <c r="D10" s="105" t="e">
        <f>#REF!</f>
        <v>#REF!</v>
      </c>
      <c r="E10" s="105" t="e">
        <f t="shared" si="0"/>
        <v>#REF!</v>
      </c>
      <c r="G10" s="143">
        <v>7</v>
      </c>
      <c r="H10" s="135" t="s">
        <v>237</v>
      </c>
      <c r="I10" s="189" t="e">
        <f t="shared" si="1"/>
        <v>#REF!</v>
      </c>
      <c r="J10" s="54" t="s">
        <v>654</v>
      </c>
      <c r="K10" s="54" t="s">
        <v>654</v>
      </c>
      <c r="M10" s="178"/>
      <c r="N10" s="36"/>
      <c r="O10" s="36"/>
      <c r="P10" s="179" t="s">
        <v>689</v>
      </c>
      <c r="Q10" s="107" t="e">
        <f>I11</f>
        <v>#REF!</v>
      </c>
      <c r="R10" s="108" t="e">
        <f t="shared" si="2"/>
        <v>#REF!</v>
      </c>
    </row>
    <row r="11" spans="2:18">
      <c r="B11" s="143">
        <v>8</v>
      </c>
      <c r="C11" s="135" t="s">
        <v>238</v>
      </c>
      <c r="D11" s="105" t="e">
        <f>#REF!</f>
        <v>#REF!</v>
      </c>
      <c r="E11" s="105" t="e">
        <f t="shared" si="0"/>
        <v>#REF!</v>
      </c>
      <c r="G11" s="143">
        <v>8</v>
      </c>
      <c r="H11" s="135" t="s">
        <v>238</v>
      </c>
      <c r="I11" s="189" t="e">
        <f t="shared" si="1"/>
        <v>#REF!</v>
      </c>
      <c r="J11" s="54" t="s">
        <v>558</v>
      </c>
      <c r="K11" s="54" t="s">
        <v>657</v>
      </c>
      <c r="M11" s="57"/>
      <c r="N11" s="36"/>
      <c r="O11" s="36"/>
      <c r="P11" s="179" t="s">
        <v>690</v>
      </c>
      <c r="Q11" s="107" t="e">
        <f>I12</f>
        <v>#REF!</v>
      </c>
      <c r="R11" s="108" t="e">
        <f t="shared" si="2"/>
        <v>#REF!</v>
      </c>
    </row>
    <row r="12" spans="2:18">
      <c r="B12" s="143">
        <v>9</v>
      </c>
      <c r="C12" s="135" t="s">
        <v>239</v>
      </c>
      <c r="D12" s="105" t="e">
        <f>#REF!</f>
        <v>#REF!</v>
      </c>
      <c r="E12" s="105" t="e">
        <f t="shared" si="0"/>
        <v>#REF!</v>
      </c>
      <c r="G12" s="143">
        <v>9</v>
      </c>
      <c r="H12" s="135" t="s">
        <v>239</v>
      </c>
      <c r="I12" s="189" t="e">
        <f t="shared" si="1"/>
        <v>#REF!</v>
      </c>
      <c r="J12" s="54" t="s">
        <v>541</v>
      </c>
      <c r="K12" s="54" t="s">
        <v>657</v>
      </c>
      <c r="M12" s="57"/>
      <c r="N12" s="36"/>
      <c r="O12" s="36"/>
      <c r="P12" s="179" t="s">
        <v>691</v>
      </c>
      <c r="Q12" s="107" t="e">
        <f>I13</f>
        <v>#REF!</v>
      </c>
      <c r="R12" s="108" t="e">
        <f t="shared" si="2"/>
        <v>#REF!</v>
      </c>
    </row>
    <row r="13" spans="2:18">
      <c r="B13" s="143">
        <v>10</v>
      </c>
      <c r="C13" s="135" t="s">
        <v>240</v>
      </c>
      <c r="D13" s="105" t="e">
        <f>#REF!</f>
        <v>#REF!</v>
      </c>
      <c r="E13" s="105" t="e">
        <f t="shared" si="0"/>
        <v>#REF!</v>
      </c>
      <c r="G13" s="143">
        <v>10</v>
      </c>
      <c r="H13" s="135" t="s">
        <v>240</v>
      </c>
      <c r="I13" s="189" t="e">
        <f t="shared" si="1"/>
        <v>#REF!</v>
      </c>
      <c r="J13" s="54" t="s">
        <v>542</v>
      </c>
      <c r="K13" s="54" t="s">
        <v>657</v>
      </c>
      <c r="M13" s="57"/>
      <c r="N13" s="36"/>
      <c r="O13" s="36"/>
      <c r="P13" s="179" t="s">
        <v>698</v>
      </c>
      <c r="Q13" s="107" t="e">
        <f>I14</f>
        <v>#REF!</v>
      </c>
      <c r="R13" s="108" t="e">
        <f t="shared" si="2"/>
        <v>#REF!</v>
      </c>
    </row>
    <row r="14" spans="2:18">
      <c r="B14" s="143">
        <v>11</v>
      </c>
      <c r="C14" s="135" t="s">
        <v>236</v>
      </c>
      <c r="D14" s="105" t="e">
        <f>#REF!</f>
        <v>#REF!</v>
      </c>
      <c r="E14" s="105" t="e">
        <f t="shared" si="0"/>
        <v>#REF!</v>
      </c>
      <c r="G14" s="143">
        <v>11</v>
      </c>
      <c r="H14" s="135" t="s">
        <v>236</v>
      </c>
      <c r="I14" s="189" t="e">
        <f t="shared" si="1"/>
        <v>#REF!</v>
      </c>
      <c r="J14" s="54" t="s">
        <v>543</v>
      </c>
      <c r="K14" s="54" t="s">
        <v>657</v>
      </c>
      <c r="M14" s="57" t="s">
        <v>677</v>
      </c>
      <c r="N14" s="107" t="e">
        <f>SUM(N6:N13)</f>
        <v>#REF!</v>
      </c>
      <c r="O14" s="177">
        <v>1</v>
      </c>
      <c r="P14" s="179" t="s">
        <v>677</v>
      </c>
      <c r="Q14" s="107" t="e">
        <f>SUM(Q6:Q13)</f>
        <v>#REF!</v>
      </c>
      <c r="R14" s="177">
        <v>1</v>
      </c>
    </row>
    <row r="15" spans="2:18">
      <c r="B15" s="143">
        <v>12</v>
      </c>
      <c r="C15" s="135" t="s">
        <v>241</v>
      </c>
      <c r="D15" s="105" t="e">
        <f>#REF!</f>
        <v>#REF!</v>
      </c>
      <c r="E15" s="105" t="e">
        <f t="shared" si="0"/>
        <v>#REF!</v>
      </c>
      <c r="G15" s="143">
        <v>12</v>
      </c>
      <c r="H15" s="135" t="s">
        <v>241</v>
      </c>
      <c r="I15" s="189" t="e">
        <f t="shared" si="1"/>
        <v>#REF!</v>
      </c>
      <c r="J15" s="54" t="s">
        <v>655</v>
      </c>
      <c r="K15" s="54" t="s">
        <v>655</v>
      </c>
    </row>
    <row r="16" spans="2:18">
      <c r="B16" s="143">
        <v>13</v>
      </c>
      <c r="C16" s="135" t="s">
        <v>242</v>
      </c>
      <c r="D16" s="105" t="e">
        <f>#REF!</f>
        <v>#REF!</v>
      </c>
      <c r="E16" s="105" t="e">
        <f t="shared" si="0"/>
        <v>#REF!</v>
      </c>
      <c r="G16" s="143">
        <v>13</v>
      </c>
      <c r="H16" s="135" t="s">
        <v>242</v>
      </c>
      <c r="I16" s="189" t="e">
        <f t="shared" si="1"/>
        <v>#REF!</v>
      </c>
      <c r="J16" s="54" t="s">
        <v>544</v>
      </c>
      <c r="K16" s="54" t="s">
        <v>657</v>
      </c>
    </row>
    <row r="17" spans="2:11">
      <c r="B17" s="143">
        <v>14</v>
      </c>
      <c r="C17" s="135" t="s">
        <v>243</v>
      </c>
      <c r="D17" s="105" t="e">
        <f>#REF!</f>
        <v>#REF!</v>
      </c>
      <c r="E17" s="105" t="e">
        <f t="shared" si="0"/>
        <v>#REF!</v>
      </c>
      <c r="G17" s="143">
        <v>14</v>
      </c>
      <c r="H17" s="135" t="s">
        <v>243</v>
      </c>
      <c r="I17" s="189" t="e">
        <f t="shared" si="1"/>
        <v>#REF!</v>
      </c>
      <c r="J17" s="54" t="s">
        <v>559</v>
      </c>
      <c r="K17" s="54" t="s">
        <v>658</v>
      </c>
    </row>
    <row r="18" spans="2:11">
      <c r="B18" s="143">
        <v>15</v>
      </c>
      <c r="C18" s="135" t="s">
        <v>244</v>
      </c>
      <c r="D18" s="105" t="e">
        <f>#REF!</f>
        <v>#REF!</v>
      </c>
      <c r="E18" s="105" t="e">
        <f t="shared" si="0"/>
        <v>#REF!</v>
      </c>
      <c r="G18" s="143">
        <v>15</v>
      </c>
      <c r="H18" s="135" t="s">
        <v>244</v>
      </c>
      <c r="I18" s="189" t="e">
        <f t="shared" si="1"/>
        <v>#REF!</v>
      </c>
      <c r="J18" s="54" t="s">
        <v>560</v>
      </c>
      <c r="K18" s="54" t="s">
        <v>657</v>
      </c>
    </row>
    <row r="19" spans="2:11">
      <c r="B19" s="143">
        <v>16</v>
      </c>
      <c r="C19" s="135" t="s">
        <v>245</v>
      </c>
      <c r="D19" s="105" t="e">
        <f>#REF!</f>
        <v>#REF!</v>
      </c>
      <c r="E19" s="105" t="e">
        <f t="shared" si="0"/>
        <v>#REF!</v>
      </c>
      <c r="G19" s="143">
        <v>16</v>
      </c>
      <c r="H19" s="135" t="s">
        <v>245</v>
      </c>
      <c r="I19" s="189" t="e">
        <f t="shared" si="1"/>
        <v>#REF!</v>
      </c>
      <c r="J19" s="54" t="s">
        <v>545</v>
      </c>
      <c r="K19" s="54" t="s">
        <v>657</v>
      </c>
    </row>
    <row r="20" spans="2:11">
      <c r="B20" s="143">
        <v>17</v>
      </c>
      <c r="C20" s="135" t="s">
        <v>246</v>
      </c>
      <c r="D20" s="105" t="e">
        <f>#REF!</f>
        <v>#REF!</v>
      </c>
      <c r="E20" s="105" t="e">
        <f t="shared" si="0"/>
        <v>#REF!</v>
      </c>
      <c r="G20" s="143">
        <v>17</v>
      </c>
      <c r="H20" s="135" t="s">
        <v>246</v>
      </c>
      <c r="I20" s="189" t="e">
        <f t="shared" si="1"/>
        <v>#REF!</v>
      </c>
      <c r="J20" s="54" t="s">
        <v>604</v>
      </c>
      <c r="K20" s="54" t="s">
        <v>604</v>
      </c>
    </row>
    <row r="21" spans="2:11">
      <c r="B21" s="143">
        <v>18</v>
      </c>
      <c r="C21" s="135" t="s">
        <v>247</v>
      </c>
      <c r="D21" s="105" t="e">
        <f>#REF!</f>
        <v>#REF!</v>
      </c>
      <c r="E21" s="105" t="e">
        <f t="shared" si="0"/>
        <v>#REF!</v>
      </c>
      <c r="G21" s="143">
        <v>18</v>
      </c>
      <c r="H21" s="135" t="s">
        <v>247</v>
      </c>
      <c r="I21" s="189" t="e">
        <f t="shared" si="1"/>
        <v>#REF!</v>
      </c>
      <c r="J21" s="54" t="s">
        <v>565</v>
      </c>
      <c r="K21" s="54" t="s">
        <v>670</v>
      </c>
    </row>
    <row r="22" spans="2:11">
      <c r="B22" s="143">
        <v>19</v>
      </c>
      <c r="C22" s="135" t="s">
        <v>248</v>
      </c>
      <c r="D22" s="105" t="e">
        <f>#REF!</f>
        <v>#REF!</v>
      </c>
      <c r="E22" s="105" t="e">
        <f t="shared" si="0"/>
        <v>#REF!</v>
      </c>
      <c r="G22" s="143">
        <v>19</v>
      </c>
      <c r="H22" s="135" t="s">
        <v>248</v>
      </c>
      <c r="I22" s="189" t="e">
        <f t="shared" si="1"/>
        <v>#REF!</v>
      </c>
      <c r="J22" s="54" t="s">
        <v>546</v>
      </c>
      <c r="K22" s="54" t="s">
        <v>670</v>
      </c>
    </row>
    <row r="23" spans="2:11">
      <c r="B23" s="143">
        <v>20</v>
      </c>
      <c r="C23" s="135" t="s">
        <v>249</v>
      </c>
      <c r="D23" s="105" t="e">
        <f>#REF!</f>
        <v>#REF!</v>
      </c>
      <c r="E23" s="105" t="e">
        <f t="shared" si="0"/>
        <v>#REF!</v>
      </c>
      <c r="G23" s="143">
        <v>20</v>
      </c>
      <c r="H23" s="135" t="s">
        <v>249</v>
      </c>
      <c r="I23" s="189" t="e">
        <f t="shared" si="1"/>
        <v>#REF!</v>
      </c>
      <c r="J23" s="54" t="s">
        <v>547</v>
      </c>
      <c r="K23" s="54" t="s">
        <v>670</v>
      </c>
    </row>
    <row r="24" spans="2:11">
      <c r="B24" s="143">
        <v>21</v>
      </c>
      <c r="C24" s="135" t="s">
        <v>250</v>
      </c>
      <c r="D24" s="105" t="e">
        <f>#REF!</f>
        <v>#REF!</v>
      </c>
      <c r="E24" s="105" t="e">
        <f t="shared" si="0"/>
        <v>#REF!</v>
      </c>
      <c r="G24" s="143">
        <v>21</v>
      </c>
      <c r="H24" s="135" t="s">
        <v>250</v>
      </c>
      <c r="I24" s="189" t="e">
        <f t="shared" si="1"/>
        <v>#REF!</v>
      </c>
      <c r="J24" s="191" t="s">
        <v>568</v>
      </c>
      <c r="K24" s="191" t="s">
        <v>568</v>
      </c>
    </row>
    <row r="25" spans="2:11">
      <c r="B25" s="143"/>
      <c r="C25" s="135" t="s">
        <v>251</v>
      </c>
      <c r="D25" s="105"/>
      <c r="E25" s="105"/>
      <c r="G25" s="143"/>
      <c r="H25" s="135" t="s">
        <v>251</v>
      </c>
      <c r="I25" s="189"/>
      <c r="J25" s="54"/>
      <c r="K25" s="54"/>
    </row>
    <row r="26" spans="2:11">
      <c r="B26" s="135">
        <v>22</v>
      </c>
      <c r="C26" s="135" t="s">
        <v>252</v>
      </c>
      <c r="D26" s="105" t="e">
        <f>#REF!</f>
        <v>#REF!</v>
      </c>
      <c r="E26" s="105" t="e">
        <f t="shared" si="0"/>
        <v>#REF!</v>
      </c>
      <c r="G26" s="135">
        <v>22</v>
      </c>
      <c r="H26" s="135" t="s">
        <v>252</v>
      </c>
      <c r="I26" s="189" t="e">
        <f t="shared" si="1"/>
        <v>#REF!</v>
      </c>
      <c r="J26" s="54" t="s">
        <v>592</v>
      </c>
      <c r="K26" s="54" t="s">
        <v>665</v>
      </c>
    </row>
    <row r="27" spans="2:11">
      <c r="B27" s="135">
        <v>23</v>
      </c>
      <c r="C27" s="135" t="s">
        <v>253</v>
      </c>
      <c r="D27" s="105" t="e">
        <f>#REF!</f>
        <v>#REF!</v>
      </c>
      <c r="E27" s="105" t="e">
        <f t="shared" si="0"/>
        <v>#REF!</v>
      </c>
      <c r="G27" s="135">
        <v>23</v>
      </c>
      <c r="H27" s="135" t="s">
        <v>253</v>
      </c>
      <c r="I27" s="189" t="e">
        <f t="shared" si="1"/>
        <v>#REF!</v>
      </c>
      <c r="J27" s="54" t="s">
        <v>548</v>
      </c>
      <c r="K27" s="54" t="s">
        <v>657</v>
      </c>
    </row>
    <row r="28" spans="2:11">
      <c r="B28" s="135">
        <v>24</v>
      </c>
      <c r="C28" s="135" t="s">
        <v>254</v>
      </c>
      <c r="D28" s="105" t="e">
        <f>#REF!</f>
        <v>#REF!</v>
      </c>
      <c r="E28" s="105" t="e">
        <f t="shared" si="0"/>
        <v>#REF!</v>
      </c>
      <c r="G28" s="135">
        <v>24</v>
      </c>
      <c r="H28" s="135" t="s">
        <v>254</v>
      </c>
      <c r="I28" s="189" t="e">
        <f t="shared" si="1"/>
        <v>#REF!</v>
      </c>
      <c r="J28" s="54" t="s">
        <v>549</v>
      </c>
      <c r="K28" s="54" t="s">
        <v>657</v>
      </c>
    </row>
    <row r="29" spans="2:11">
      <c r="B29" s="135">
        <v>25</v>
      </c>
      <c r="C29" s="135" t="s">
        <v>255</v>
      </c>
      <c r="D29" s="105" t="e">
        <f>#REF!</f>
        <v>#REF!</v>
      </c>
      <c r="E29" s="105" t="e">
        <f t="shared" si="0"/>
        <v>#REF!</v>
      </c>
      <c r="G29" s="135">
        <v>25</v>
      </c>
      <c r="H29" s="135" t="s">
        <v>255</v>
      </c>
      <c r="I29" s="189" t="e">
        <f t="shared" si="1"/>
        <v>#REF!</v>
      </c>
      <c r="J29" s="54" t="s">
        <v>550</v>
      </c>
      <c r="K29" s="54" t="s">
        <v>657</v>
      </c>
    </row>
    <row r="30" spans="2:11">
      <c r="B30" s="135">
        <v>26</v>
      </c>
      <c r="C30" s="135" t="s">
        <v>256</v>
      </c>
      <c r="D30" s="105" t="e">
        <f>#REF!</f>
        <v>#REF!</v>
      </c>
      <c r="E30" s="105" t="e">
        <f t="shared" si="0"/>
        <v>#REF!</v>
      </c>
      <c r="G30" s="135">
        <v>26</v>
      </c>
      <c r="H30" s="135" t="s">
        <v>256</v>
      </c>
      <c r="I30" s="189" t="e">
        <f t="shared" si="1"/>
        <v>#REF!</v>
      </c>
      <c r="J30" s="54" t="s">
        <v>551</v>
      </c>
      <c r="K30" s="54" t="s">
        <v>657</v>
      </c>
    </row>
    <row r="31" spans="2:11">
      <c r="B31" s="135">
        <v>27</v>
      </c>
      <c r="C31" s="135" t="s">
        <v>248</v>
      </c>
      <c r="D31" s="105" t="e">
        <f>#REF!</f>
        <v>#REF!</v>
      </c>
      <c r="E31" s="105" t="e">
        <f t="shared" si="0"/>
        <v>#REF!</v>
      </c>
      <c r="G31" s="135">
        <v>27</v>
      </c>
      <c r="H31" s="135" t="s">
        <v>248</v>
      </c>
      <c r="I31" s="189" t="e">
        <f t="shared" si="1"/>
        <v>#REF!</v>
      </c>
      <c r="J31" s="54" t="s">
        <v>552</v>
      </c>
      <c r="K31" s="54" t="s">
        <v>657</v>
      </c>
    </row>
    <row r="32" spans="2:11">
      <c r="B32" s="135">
        <v>28</v>
      </c>
      <c r="C32" s="135" t="s">
        <v>257</v>
      </c>
      <c r="D32" s="105" t="e">
        <f>#REF!</f>
        <v>#REF!</v>
      </c>
      <c r="E32" s="105" t="e">
        <f t="shared" si="0"/>
        <v>#REF!</v>
      </c>
      <c r="G32" s="135">
        <v>28</v>
      </c>
      <c r="H32" s="135" t="s">
        <v>257</v>
      </c>
      <c r="I32" s="189" t="e">
        <f t="shared" si="1"/>
        <v>#REF!</v>
      </c>
      <c r="J32" s="54" t="s">
        <v>656</v>
      </c>
      <c r="K32" s="54" t="s">
        <v>666</v>
      </c>
    </row>
    <row r="33" spans="2:11">
      <c r="B33" s="135">
        <v>29</v>
      </c>
      <c r="C33" s="135" t="s">
        <v>243</v>
      </c>
      <c r="D33" s="105" t="e">
        <f>#REF!</f>
        <v>#REF!</v>
      </c>
      <c r="E33" s="105" t="e">
        <f t="shared" si="0"/>
        <v>#REF!</v>
      </c>
      <c r="G33" s="135">
        <v>29</v>
      </c>
      <c r="H33" s="135" t="s">
        <v>243</v>
      </c>
      <c r="I33" s="189" t="e">
        <f t="shared" si="1"/>
        <v>#REF!</v>
      </c>
      <c r="J33" s="54" t="s">
        <v>553</v>
      </c>
      <c r="K33" s="54" t="s">
        <v>664</v>
      </c>
    </row>
    <row r="34" spans="2:11">
      <c r="B34" s="135">
        <v>30</v>
      </c>
      <c r="C34" s="135" t="s">
        <v>258</v>
      </c>
      <c r="D34" s="105" t="e">
        <f>#REF!</f>
        <v>#REF!</v>
      </c>
      <c r="E34" s="105" t="e">
        <f t="shared" si="0"/>
        <v>#REF!</v>
      </c>
      <c r="G34" s="135">
        <v>30</v>
      </c>
      <c r="H34" s="135" t="s">
        <v>258</v>
      </c>
      <c r="I34" s="189" t="e">
        <f t="shared" si="1"/>
        <v>#REF!</v>
      </c>
      <c r="J34" s="54" t="s">
        <v>561</v>
      </c>
      <c r="K34" s="54" t="s">
        <v>657</v>
      </c>
    </row>
    <row r="35" spans="2:11">
      <c r="B35" s="135">
        <v>31</v>
      </c>
      <c r="C35" s="135" t="s">
        <v>259</v>
      </c>
      <c r="D35" s="105" t="e">
        <f>#REF!</f>
        <v>#REF!</v>
      </c>
      <c r="E35" s="105" t="e">
        <f t="shared" si="0"/>
        <v>#REF!</v>
      </c>
      <c r="G35" s="135">
        <v>31</v>
      </c>
      <c r="H35" s="135" t="s">
        <v>259</v>
      </c>
      <c r="I35" s="189" t="e">
        <f t="shared" si="1"/>
        <v>#REF!</v>
      </c>
      <c r="J35" s="54" t="s">
        <v>554</v>
      </c>
      <c r="K35" s="54" t="s">
        <v>657</v>
      </c>
    </row>
    <row r="36" spans="2:11">
      <c r="B36" s="135">
        <v>32</v>
      </c>
      <c r="C36" s="135" t="s">
        <v>260</v>
      </c>
      <c r="D36" s="105" t="e">
        <f>#REF!</f>
        <v>#REF!</v>
      </c>
      <c r="E36" s="105" t="e">
        <f t="shared" si="0"/>
        <v>#REF!</v>
      </c>
      <c r="G36" s="135">
        <v>32</v>
      </c>
      <c r="H36" s="135" t="s">
        <v>260</v>
      </c>
      <c r="I36" s="189" t="e">
        <f t="shared" si="1"/>
        <v>#REF!</v>
      </c>
      <c r="J36" s="54" t="s">
        <v>562</v>
      </c>
      <c r="K36" s="54" t="s">
        <v>657</v>
      </c>
    </row>
    <row r="37" spans="2:11">
      <c r="B37" s="135">
        <v>33</v>
      </c>
      <c r="C37" s="135" t="s">
        <v>245</v>
      </c>
      <c r="D37" s="105" t="e">
        <f>#REF!</f>
        <v>#REF!</v>
      </c>
      <c r="E37" s="105" t="e">
        <f t="shared" si="0"/>
        <v>#REF!</v>
      </c>
      <c r="G37" s="135">
        <v>33</v>
      </c>
      <c r="H37" s="135" t="s">
        <v>245</v>
      </c>
      <c r="I37" s="189" t="e">
        <f t="shared" si="1"/>
        <v>#REF!</v>
      </c>
      <c r="J37" s="54" t="s">
        <v>555</v>
      </c>
      <c r="K37" s="54" t="s">
        <v>657</v>
      </c>
    </row>
    <row r="38" spans="2:11">
      <c r="B38" s="135">
        <v>34</v>
      </c>
      <c r="C38" s="135" t="s">
        <v>261</v>
      </c>
      <c r="D38" s="105" t="e">
        <f>#REF!</f>
        <v>#REF!</v>
      </c>
      <c r="E38" s="105" t="e">
        <f t="shared" si="0"/>
        <v>#REF!</v>
      </c>
      <c r="G38" s="135">
        <v>34</v>
      </c>
      <c r="H38" s="135" t="s">
        <v>261</v>
      </c>
      <c r="I38" s="189" t="e">
        <f t="shared" si="1"/>
        <v>#REF!</v>
      </c>
      <c r="J38" s="191" t="s">
        <v>567</v>
      </c>
      <c r="K38" s="191" t="s">
        <v>667</v>
      </c>
    </row>
    <row r="39" spans="2:11">
      <c r="B39" s="143"/>
      <c r="C39" s="135" t="s">
        <v>262</v>
      </c>
      <c r="D39" s="105"/>
      <c r="E39" s="105"/>
      <c r="G39" s="143"/>
      <c r="H39" s="135" t="s">
        <v>262</v>
      </c>
      <c r="I39" s="189"/>
      <c r="J39" s="191"/>
      <c r="K39" s="191"/>
    </row>
    <row r="40" spans="2:11">
      <c r="B40" s="143">
        <v>35</v>
      </c>
      <c r="C40" s="135" t="s">
        <v>263</v>
      </c>
      <c r="D40" s="105" t="e">
        <f>#REF!</f>
        <v>#REF!</v>
      </c>
      <c r="E40" s="105" t="e">
        <f t="shared" si="0"/>
        <v>#REF!</v>
      </c>
      <c r="G40" s="143">
        <v>35</v>
      </c>
      <c r="H40" s="135" t="s">
        <v>263</v>
      </c>
      <c r="I40" s="189" t="e">
        <f t="shared" si="1"/>
        <v>#REF!</v>
      </c>
      <c r="J40" s="54" t="s">
        <v>659</v>
      </c>
      <c r="K40" s="54" t="s">
        <v>659</v>
      </c>
    </row>
    <row r="41" spans="2:11">
      <c r="B41" s="143">
        <v>36</v>
      </c>
      <c r="C41" s="135" t="s">
        <v>264</v>
      </c>
      <c r="D41" s="105" t="e">
        <f>#REF!</f>
        <v>#REF!</v>
      </c>
      <c r="E41" s="105" t="e">
        <f t="shared" si="0"/>
        <v>#REF!</v>
      </c>
      <c r="G41" s="143">
        <v>36</v>
      </c>
      <c r="H41" s="135" t="s">
        <v>264</v>
      </c>
      <c r="I41" s="189" t="e">
        <f t="shared" si="1"/>
        <v>#REF!</v>
      </c>
      <c r="J41" s="54" t="s">
        <v>556</v>
      </c>
      <c r="K41" s="54" t="s">
        <v>657</v>
      </c>
    </row>
    <row r="42" spans="2:11">
      <c r="B42" s="143">
        <v>37</v>
      </c>
      <c r="C42" s="135" t="s">
        <v>248</v>
      </c>
      <c r="D42" s="105" t="e">
        <f>#REF!</f>
        <v>#REF!</v>
      </c>
      <c r="E42" s="105" t="e">
        <f t="shared" si="0"/>
        <v>#REF!</v>
      </c>
      <c r="G42" s="143">
        <v>37</v>
      </c>
      <c r="H42" s="135" t="s">
        <v>248</v>
      </c>
      <c r="I42" s="189" t="e">
        <f t="shared" si="1"/>
        <v>#REF!</v>
      </c>
      <c r="J42" s="54" t="s">
        <v>563</v>
      </c>
      <c r="K42" s="54" t="s">
        <v>657</v>
      </c>
    </row>
    <row r="43" spans="2:11">
      <c r="B43" s="143">
        <v>38</v>
      </c>
      <c r="C43" s="135" t="s">
        <v>265</v>
      </c>
      <c r="D43" s="105" t="e">
        <f>#REF!</f>
        <v>#REF!</v>
      </c>
      <c r="E43" s="105" t="e">
        <f t="shared" si="0"/>
        <v>#REF!</v>
      </c>
      <c r="G43" s="143">
        <v>38</v>
      </c>
      <c r="H43" s="135" t="s">
        <v>265</v>
      </c>
      <c r="I43" s="189" t="e">
        <f t="shared" si="1"/>
        <v>#REF!</v>
      </c>
      <c r="J43" s="54" t="s">
        <v>660</v>
      </c>
      <c r="K43" s="54" t="s">
        <v>660</v>
      </c>
    </row>
    <row r="44" spans="2:11">
      <c r="B44" s="143">
        <v>39</v>
      </c>
      <c r="C44" s="135" t="s">
        <v>266</v>
      </c>
      <c r="D44" s="105" t="e">
        <f>#REF!</f>
        <v>#REF!</v>
      </c>
      <c r="E44" s="105" t="e">
        <f t="shared" si="0"/>
        <v>#REF!</v>
      </c>
      <c r="G44" s="143">
        <v>39</v>
      </c>
      <c r="H44" s="135" t="s">
        <v>266</v>
      </c>
      <c r="I44" s="189" t="e">
        <f t="shared" si="1"/>
        <v>#REF!</v>
      </c>
      <c r="J44" s="54" t="s">
        <v>557</v>
      </c>
      <c r="K44" s="54" t="s">
        <v>657</v>
      </c>
    </row>
    <row r="45" spans="2:11">
      <c r="B45" s="143">
        <v>40</v>
      </c>
      <c r="C45" s="135" t="s">
        <v>245</v>
      </c>
      <c r="D45" s="105" t="e">
        <f>#REF!</f>
        <v>#REF!</v>
      </c>
      <c r="E45" s="105" t="e">
        <f t="shared" si="0"/>
        <v>#REF!</v>
      </c>
      <c r="G45" s="143">
        <v>40</v>
      </c>
      <c r="H45" s="135" t="s">
        <v>245</v>
      </c>
      <c r="I45" s="189" t="e">
        <f t="shared" si="1"/>
        <v>#REF!</v>
      </c>
      <c r="J45" s="54" t="s">
        <v>564</v>
      </c>
      <c r="K45" s="54" t="s">
        <v>657</v>
      </c>
    </row>
    <row r="46" spans="2:11">
      <c r="B46" s="143">
        <v>41</v>
      </c>
      <c r="C46" s="135" t="s">
        <v>267</v>
      </c>
      <c r="D46" s="105" t="e">
        <f>#REF!</f>
        <v>#REF!</v>
      </c>
      <c r="E46" s="105" t="e">
        <f t="shared" si="0"/>
        <v>#REF!</v>
      </c>
      <c r="G46" s="143">
        <v>41</v>
      </c>
      <c r="H46" s="135" t="s">
        <v>267</v>
      </c>
      <c r="I46" s="189" t="e">
        <f t="shared" si="1"/>
        <v>#REF!</v>
      </c>
      <c r="J46" s="191" t="s">
        <v>661</v>
      </c>
      <c r="K46" s="191" t="s">
        <v>661</v>
      </c>
    </row>
    <row r="47" spans="2:11">
      <c r="B47" s="143">
        <v>42</v>
      </c>
      <c r="C47" s="135" t="s">
        <v>268</v>
      </c>
      <c r="D47" s="105" t="e">
        <f>#REF!</f>
        <v>#REF!</v>
      </c>
      <c r="E47" s="105" t="e">
        <f t="shared" si="0"/>
        <v>#REF!</v>
      </c>
      <c r="G47" s="143">
        <v>42</v>
      </c>
      <c r="H47" s="135" t="s">
        <v>268</v>
      </c>
      <c r="I47" s="189" t="e">
        <f t="shared" si="1"/>
        <v>#REF!</v>
      </c>
      <c r="J47" s="54"/>
      <c r="K47" s="54" t="s">
        <v>663</v>
      </c>
    </row>
    <row r="48" spans="2:11">
      <c r="B48" s="143">
        <v>43</v>
      </c>
      <c r="C48" s="135" t="s">
        <v>269</v>
      </c>
      <c r="D48" s="105" t="e">
        <f>#REF!</f>
        <v>#REF!</v>
      </c>
      <c r="E48" s="105" t="e">
        <f t="shared" si="0"/>
        <v>#REF!</v>
      </c>
      <c r="G48" s="143">
        <v>43</v>
      </c>
      <c r="H48" s="135" t="s">
        <v>269</v>
      </c>
      <c r="I48" s="189" t="e">
        <f t="shared" si="1"/>
        <v>#REF!</v>
      </c>
      <c r="J48" s="191"/>
      <c r="K48" s="54" t="s">
        <v>670</v>
      </c>
    </row>
    <row r="49" spans="2:11">
      <c r="B49" s="143">
        <v>44</v>
      </c>
      <c r="C49" s="135" t="s">
        <v>270</v>
      </c>
      <c r="D49" s="105" t="e">
        <f>#REF!</f>
        <v>#REF!</v>
      </c>
      <c r="E49" s="105" t="e">
        <f t="shared" si="0"/>
        <v>#REF!</v>
      </c>
      <c r="G49" s="143">
        <v>44</v>
      </c>
      <c r="H49" s="135" t="s">
        <v>270</v>
      </c>
      <c r="I49" s="189" t="e">
        <f t="shared" si="1"/>
        <v>#REF!</v>
      </c>
      <c r="J49" s="54"/>
      <c r="K49" s="54" t="s">
        <v>670</v>
      </c>
    </row>
    <row r="50" spans="2:11">
      <c r="B50" s="143">
        <v>45</v>
      </c>
      <c r="C50" s="135" t="s">
        <v>271</v>
      </c>
      <c r="D50" s="105" t="e">
        <f>#REF!</f>
        <v>#REF!</v>
      </c>
      <c r="E50" s="105" t="e">
        <f t="shared" si="0"/>
        <v>#REF!</v>
      </c>
      <c r="G50" s="143">
        <v>45</v>
      </c>
      <c r="H50" s="135" t="s">
        <v>271</v>
      </c>
      <c r="I50" s="189" t="e">
        <f t="shared" si="1"/>
        <v>#REF!</v>
      </c>
      <c r="J50" s="54"/>
      <c r="K50" s="54" t="s">
        <v>662</v>
      </c>
    </row>
  </sheetData>
  <phoneticPr fontId="3"/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3:E20"/>
  <sheetViews>
    <sheetView workbookViewId="0"/>
  </sheetViews>
  <sheetFormatPr defaultRowHeight="13.5"/>
  <cols>
    <col min="2" max="2" width="14.5" customWidth="1"/>
    <col min="3" max="3" width="40.5" customWidth="1"/>
    <col min="4" max="5" width="14.75" customWidth="1"/>
  </cols>
  <sheetData>
    <row r="3" spans="2:5" ht="14.25">
      <c r="B3" s="1084" t="s">
        <v>725</v>
      </c>
      <c r="C3" s="1084"/>
      <c r="D3" s="1084"/>
      <c r="E3" s="1084"/>
    </row>
    <row r="4" spans="2:5" ht="14.25">
      <c r="B4" s="207" t="s">
        <v>727</v>
      </c>
      <c r="C4" s="207"/>
      <c r="D4" s="207"/>
      <c r="E4" s="207"/>
    </row>
    <row r="5" spans="2:5" ht="14.25">
      <c r="B5" s="207" t="s">
        <v>726</v>
      </c>
      <c r="C5" s="207"/>
      <c r="D5" s="1085" t="s">
        <v>751</v>
      </c>
      <c r="E5" s="1085"/>
    </row>
    <row r="6" spans="2:5" ht="17.25" customHeight="1">
      <c r="B6" s="1087" t="s">
        <v>728</v>
      </c>
      <c r="C6" s="1087"/>
      <c r="D6" s="208" t="s">
        <v>729</v>
      </c>
      <c r="E6" s="208" t="s">
        <v>730</v>
      </c>
    </row>
    <row r="7" spans="2:5" ht="17.25" customHeight="1">
      <c r="B7" s="1086" t="s">
        <v>731</v>
      </c>
      <c r="C7" s="209" t="s">
        <v>732</v>
      </c>
      <c r="D7" s="209"/>
      <c r="E7" s="209"/>
    </row>
    <row r="8" spans="2:5" ht="17.25" customHeight="1">
      <c r="B8" s="1086"/>
      <c r="C8" s="209" t="s">
        <v>733</v>
      </c>
      <c r="D8" s="209">
        <v>9.35</v>
      </c>
      <c r="E8" s="209">
        <v>9.2200000000000006</v>
      </c>
    </row>
    <row r="9" spans="2:5" ht="17.25" customHeight="1">
      <c r="B9" s="1086"/>
      <c r="C9" s="209" t="s">
        <v>734</v>
      </c>
      <c r="D9" s="210">
        <v>0.499</v>
      </c>
      <c r="E9" s="210">
        <v>0.48499999999999999</v>
      </c>
    </row>
    <row r="10" spans="2:5" ht="17.25" customHeight="1">
      <c r="B10" s="1086" t="s">
        <v>735</v>
      </c>
      <c r="C10" s="209" t="s">
        <v>736</v>
      </c>
      <c r="D10" s="210">
        <v>0.996</v>
      </c>
      <c r="E10" s="210">
        <v>1</v>
      </c>
    </row>
    <row r="11" spans="2:5" ht="17.25" customHeight="1">
      <c r="B11" s="1086"/>
      <c r="C11" s="209" t="s">
        <v>737</v>
      </c>
      <c r="D11" s="210">
        <v>5.0000000000000001E-3</v>
      </c>
      <c r="E11" s="210">
        <v>4.0000000000000001E-3</v>
      </c>
    </row>
    <row r="12" spans="2:5" ht="17.25" customHeight="1">
      <c r="B12" s="1086"/>
      <c r="C12" s="209" t="s">
        <v>738</v>
      </c>
      <c r="D12" s="210"/>
      <c r="E12" s="209"/>
    </row>
    <row r="13" spans="2:5" ht="17.25" customHeight="1">
      <c r="B13" s="1086" t="s">
        <v>739</v>
      </c>
      <c r="C13" s="209" t="s">
        <v>740</v>
      </c>
      <c r="D13" s="209"/>
      <c r="E13" s="209"/>
    </row>
    <row r="14" spans="2:5" ht="17.25" customHeight="1">
      <c r="B14" s="1086"/>
      <c r="C14" s="209" t="s">
        <v>741</v>
      </c>
      <c r="D14" s="211">
        <v>1496415</v>
      </c>
      <c r="E14" s="211">
        <v>1478211</v>
      </c>
    </row>
    <row r="15" spans="2:5" ht="17.25" customHeight="1">
      <c r="B15" s="1086"/>
      <c r="C15" s="209" t="s">
        <v>742</v>
      </c>
      <c r="D15" s="209">
        <v>0.14000000000000001</v>
      </c>
      <c r="E15" s="209">
        <v>0.13</v>
      </c>
    </row>
    <row r="16" spans="2:5" ht="17.25" customHeight="1">
      <c r="B16" s="209" t="s">
        <v>743</v>
      </c>
      <c r="C16" s="209" t="s">
        <v>744</v>
      </c>
      <c r="D16" s="209"/>
      <c r="E16" s="209"/>
    </row>
    <row r="17" spans="2:5" ht="17.25" customHeight="1">
      <c r="B17" s="1086" t="s">
        <v>745</v>
      </c>
      <c r="C17" s="209" t="s">
        <v>746</v>
      </c>
      <c r="D17" s="210">
        <v>0.67800000000000005</v>
      </c>
      <c r="E17" s="210">
        <v>0.66700000000000004</v>
      </c>
    </row>
    <row r="18" spans="2:5" ht="17.25" customHeight="1">
      <c r="B18" s="1086"/>
      <c r="C18" s="209" t="s">
        <v>747</v>
      </c>
      <c r="D18" s="209"/>
      <c r="E18" s="209"/>
    </row>
    <row r="19" spans="2:5" ht="17.25" customHeight="1">
      <c r="B19" s="1086" t="s">
        <v>748</v>
      </c>
      <c r="C19" s="209" t="s">
        <v>749</v>
      </c>
      <c r="D19" s="210">
        <v>0.13700000000000001</v>
      </c>
      <c r="E19" s="210">
        <v>0.13300000000000001</v>
      </c>
    </row>
    <row r="20" spans="2:5" ht="17.25" customHeight="1">
      <c r="B20" s="1086"/>
      <c r="C20" s="209" t="s">
        <v>750</v>
      </c>
      <c r="D20" s="209"/>
      <c r="E20" s="209"/>
    </row>
  </sheetData>
  <mergeCells count="8">
    <mergeCell ref="B3:E3"/>
    <mergeCell ref="D5:E5"/>
    <mergeCell ref="B19:B20"/>
    <mergeCell ref="B17:B18"/>
    <mergeCell ref="B13:B15"/>
    <mergeCell ref="B10:B12"/>
    <mergeCell ref="B7:B9"/>
    <mergeCell ref="B6:C6"/>
  </mergeCells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fitToPage="1"/>
  </sheetPr>
  <dimension ref="A1:BW54"/>
  <sheetViews>
    <sheetView tabSelected="1" view="pageBreakPreview" zoomScale="60" zoomScaleNormal="75" workbookViewId="0">
      <selection activeCell="F2" sqref="F2"/>
    </sheetView>
  </sheetViews>
  <sheetFormatPr defaultColWidth="9" defaultRowHeight="13.5" outlineLevelCol="1"/>
  <cols>
    <col min="1" max="2" width="5.25" style="691" bestFit="1" customWidth="1"/>
    <col min="3" max="3" width="20.375" style="691" customWidth="1"/>
    <col min="4" max="4" width="9.5" style="691" hidden="1" customWidth="1"/>
    <col min="5" max="5" width="11.625" style="691" hidden="1" customWidth="1"/>
    <col min="6" max="6" width="11.375" style="691" bestFit="1" customWidth="1"/>
    <col min="7" max="8" width="11.375" style="691" hidden="1" customWidth="1"/>
    <col min="9" max="9" width="28.875" style="691" bestFit="1" customWidth="1"/>
    <col min="10" max="10" width="10.125" style="691" hidden="1" customWidth="1"/>
    <col min="11" max="11" width="13" style="691" hidden="1" customWidth="1"/>
    <col min="12" max="13" width="9" style="691"/>
    <col min="14" max="14" width="12.125" style="700" bestFit="1" customWidth="1"/>
    <col min="15" max="16" width="10.5" style="700" hidden="1" customWidth="1"/>
    <col min="17" max="17" width="10.5" style="691" hidden="1" customWidth="1"/>
    <col min="18" max="19" width="9.5" style="691" hidden="1" customWidth="1"/>
    <col min="20" max="20" width="9.5" style="691" customWidth="1"/>
    <col min="21" max="21" width="11.5" style="702" bestFit="1" customWidth="1"/>
    <col min="22" max="22" width="0" style="691" hidden="1" customWidth="1"/>
    <col min="23" max="23" width="13" style="691" hidden="1" customWidth="1"/>
    <col min="24" max="24" width="16.875" style="691" customWidth="1"/>
    <col min="25" max="25" width="19.5" style="691" customWidth="1"/>
    <col min="26" max="26" width="13" style="691" hidden="1" customWidth="1" outlineLevel="1"/>
    <col min="27" max="28" width="11" style="691" hidden="1" customWidth="1" outlineLevel="1"/>
    <col min="29" max="29" width="15.125" style="691" hidden="1" customWidth="1" outlineLevel="1"/>
    <col min="30" max="30" width="17.125" style="691" hidden="1" customWidth="1" outlineLevel="1"/>
    <col min="31" max="31" width="13" style="691" hidden="1" customWidth="1" outlineLevel="1"/>
    <col min="32" max="32" width="9" style="691" hidden="1" customWidth="1" outlineLevel="1"/>
    <col min="33" max="34" width="11" style="691" hidden="1" customWidth="1" outlineLevel="1"/>
    <col min="35" max="35" width="9" style="691" hidden="1" customWidth="1" outlineLevel="1"/>
    <col min="36" max="36" width="15.125" style="691" hidden="1" customWidth="1" outlineLevel="1"/>
    <col min="37" max="37" width="17.125" style="691" hidden="1" customWidth="1" outlineLevel="1"/>
    <col min="38" max="38" width="13" style="691" hidden="1" customWidth="1" outlineLevel="1"/>
    <col min="39" max="39" width="14.125" style="691" hidden="1" customWidth="1" outlineLevel="1"/>
    <col min="40" max="40" width="11" style="691" bestFit="1" customWidth="1" collapsed="1"/>
    <col min="41" max="41" width="11" style="691" bestFit="1" customWidth="1"/>
    <col min="42" max="42" width="15.125" style="691" bestFit="1" customWidth="1"/>
    <col min="43" max="43" width="0" style="691" hidden="1" customWidth="1" outlineLevel="1"/>
    <col min="44" max="44" width="7.5" style="691" hidden="1" customWidth="1" outlineLevel="1"/>
    <col min="45" max="45" width="11.625" style="691" hidden="1" customWidth="1" outlineLevel="1"/>
    <col min="46" max="46" width="16.125" style="691" hidden="1" customWidth="1" outlineLevel="1"/>
    <col min="47" max="47" width="9" style="691" hidden="1" customWidth="1" outlineLevel="1"/>
    <col min="48" max="48" width="5.25" style="691" hidden="1" customWidth="1" outlineLevel="1"/>
    <col min="49" max="49" width="9" style="691" hidden="1" customWidth="1" outlineLevel="1"/>
    <col min="50" max="50" width="15.125" style="691" hidden="1" customWidth="1" outlineLevel="1"/>
    <col min="51" max="52" width="13" style="691" hidden="1" customWidth="1" outlineLevel="1"/>
    <col min="53" max="53" width="7.125" style="691" hidden="1" customWidth="1" outlineLevel="1"/>
    <col min="54" max="54" width="15.125" style="691" hidden="1" customWidth="1" outlineLevel="1"/>
    <col min="55" max="55" width="10" style="792" hidden="1" customWidth="1" outlineLevel="1"/>
    <col min="56" max="56" width="11.75" style="691" hidden="1" customWidth="1" outlineLevel="1"/>
    <col min="57" max="57" width="6.25" style="691" hidden="1" customWidth="1" outlineLevel="1"/>
    <col min="58" max="58" width="11.25" style="691" hidden="1" customWidth="1" outlineLevel="1"/>
    <col min="59" max="59" width="9" style="691" collapsed="1"/>
    <col min="60" max="60" width="11" style="691" bestFit="1" customWidth="1"/>
    <col min="61" max="61" width="15.125" style="691" customWidth="1"/>
    <col min="62" max="62" width="20.5" style="691" bestFit="1" customWidth="1"/>
    <col min="63" max="65" width="9" style="691" bestFit="1"/>
    <col min="66" max="66" width="11.125" style="691" bestFit="1" customWidth="1"/>
    <col min="67" max="67" width="11" style="691" bestFit="1" customWidth="1"/>
    <col min="68" max="68" width="9" style="691" bestFit="1"/>
    <col min="69" max="69" width="7.125" style="691" bestFit="1" customWidth="1"/>
    <col min="70" max="70" width="9" style="691" bestFit="1"/>
    <col min="71" max="71" width="7.125" style="691" bestFit="1" customWidth="1"/>
    <col min="72" max="74" width="9" style="691"/>
    <col min="75" max="75" width="12.5" style="691" customWidth="1"/>
    <col min="76" max="16384" width="9" style="691"/>
  </cols>
  <sheetData>
    <row r="1" spans="1:75" ht="14.25" thickBot="1">
      <c r="A1" s="931" t="s">
        <v>1359</v>
      </c>
      <c r="B1" s="932"/>
      <c r="C1" s="932"/>
      <c r="D1" s="933"/>
      <c r="E1" s="933"/>
      <c r="F1" s="933"/>
      <c r="G1" s="934"/>
      <c r="O1" s="701">
        <v>2021</v>
      </c>
    </row>
    <row r="3" spans="1:75" s="703" customFormat="1" ht="13.15" customHeight="1">
      <c r="A3" s="935" t="s">
        <v>1161</v>
      </c>
      <c r="B3" s="935" t="s">
        <v>1163</v>
      </c>
      <c r="C3" s="935" t="s">
        <v>1165</v>
      </c>
      <c r="D3" s="935" t="s">
        <v>1167</v>
      </c>
      <c r="E3" s="936" t="s">
        <v>38</v>
      </c>
      <c r="F3" s="938" t="s">
        <v>39</v>
      </c>
      <c r="G3" s="936" t="s">
        <v>1287</v>
      </c>
      <c r="H3" s="936" t="s">
        <v>1288</v>
      </c>
      <c r="I3" s="939" t="s">
        <v>1339</v>
      </c>
      <c r="J3" s="935" t="s">
        <v>1179</v>
      </c>
      <c r="K3" s="936" t="s">
        <v>41</v>
      </c>
      <c r="L3" s="937" t="s">
        <v>1183</v>
      </c>
      <c r="M3" s="930" t="s">
        <v>42</v>
      </c>
      <c r="N3" s="940" t="s">
        <v>1185</v>
      </c>
      <c r="O3" s="941" t="s">
        <v>43</v>
      </c>
      <c r="P3" s="942" t="s">
        <v>44</v>
      </c>
      <c r="Q3" s="944" t="s">
        <v>45</v>
      </c>
      <c r="R3" s="944"/>
      <c r="S3" s="944"/>
      <c r="T3" s="945" t="s">
        <v>46</v>
      </c>
      <c r="U3" s="947" t="s">
        <v>1189</v>
      </c>
      <c r="V3" s="935" t="s">
        <v>1190</v>
      </c>
      <c r="W3" s="937" t="s">
        <v>1192</v>
      </c>
      <c r="X3" s="948" t="s">
        <v>47</v>
      </c>
      <c r="Y3" s="948" t="s">
        <v>48</v>
      </c>
      <c r="Z3" s="937" t="s">
        <v>1196</v>
      </c>
      <c r="AA3" s="937" t="s">
        <v>1198</v>
      </c>
      <c r="AB3" s="937" t="s">
        <v>49</v>
      </c>
      <c r="AC3" s="937"/>
      <c r="AD3" s="937"/>
      <c r="AE3" s="937"/>
      <c r="AF3" s="937"/>
      <c r="AG3" s="937"/>
      <c r="AH3" s="937" t="s">
        <v>1212</v>
      </c>
      <c r="AI3" s="937" t="s">
        <v>50</v>
      </c>
      <c r="AJ3" s="937"/>
      <c r="AK3" s="937"/>
      <c r="AL3" s="937"/>
      <c r="AM3" s="937"/>
      <c r="AN3" s="937"/>
      <c r="AO3" s="937"/>
      <c r="AP3" s="944" t="s">
        <v>51</v>
      </c>
      <c r="AQ3" s="935" t="s">
        <v>1228</v>
      </c>
      <c r="AR3" s="936" t="s">
        <v>52</v>
      </c>
      <c r="AS3" s="936"/>
      <c r="AT3" s="936"/>
      <c r="AU3" s="936"/>
      <c r="AV3" s="937" t="s">
        <v>1232</v>
      </c>
      <c r="AW3" s="935" t="s">
        <v>1234</v>
      </c>
      <c r="AX3" s="937" t="s">
        <v>1236</v>
      </c>
      <c r="AY3" s="937" t="s">
        <v>1238</v>
      </c>
      <c r="AZ3" s="937" t="s">
        <v>1240</v>
      </c>
      <c r="BA3" s="937" t="s">
        <v>1242</v>
      </c>
      <c r="BB3" s="937" t="s">
        <v>1244</v>
      </c>
      <c r="BC3" s="950" t="s">
        <v>53</v>
      </c>
      <c r="BD3" s="951"/>
      <c r="BE3" s="936" t="s">
        <v>54</v>
      </c>
      <c r="BF3" s="936" t="s">
        <v>55</v>
      </c>
      <c r="BG3" s="930" t="s">
        <v>1252</v>
      </c>
      <c r="BH3" s="938" t="s">
        <v>56</v>
      </c>
      <c r="BI3" s="944" t="s">
        <v>57</v>
      </c>
      <c r="BJ3" s="936" t="s">
        <v>58</v>
      </c>
      <c r="BK3" s="936" t="s">
        <v>59</v>
      </c>
      <c r="BL3" s="936" t="s">
        <v>60</v>
      </c>
      <c r="BM3" s="936" t="s">
        <v>61</v>
      </c>
      <c r="BN3" s="936" t="s">
        <v>62</v>
      </c>
      <c r="BO3" s="936" t="s">
        <v>63</v>
      </c>
      <c r="BP3" s="936" t="s">
        <v>64</v>
      </c>
      <c r="BQ3" s="936" t="s">
        <v>65</v>
      </c>
      <c r="BR3" s="936" t="s">
        <v>66</v>
      </c>
      <c r="BS3" s="935" t="s">
        <v>1276</v>
      </c>
      <c r="BT3" s="935" t="s">
        <v>1278</v>
      </c>
      <c r="BU3" s="935" t="s">
        <v>1280</v>
      </c>
      <c r="BV3" s="935" t="s">
        <v>1282</v>
      </c>
      <c r="BW3" s="936" t="s">
        <v>67</v>
      </c>
    </row>
    <row r="4" spans="1:75" s="703" customFormat="1" ht="33" customHeight="1">
      <c r="A4" s="935"/>
      <c r="B4" s="935"/>
      <c r="C4" s="935"/>
      <c r="D4" s="935"/>
      <c r="E4" s="936"/>
      <c r="F4" s="938"/>
      <c r="G4" s="936"/>
      <c r="H4" s="936"/>
      <c r="I4" s="936"/>
      <c r="J4" s="935"/>
      <c r="K4" s="936"/>
      <c r="L4" s="937"/>
      <c r="M4" s="930"/>
      <c r="N4" s="940"/>
      <c r="O4" s="941"/>
      <c r="P4" s="943"/>
      <c r="Q4" s="704" t="s">
        <v>68</v>
      </c>
      <c r="R4" s="704" t="s">
        <v>69</v>
      </c>
      <c r="S4" s="704" t="s">
        <v>70</v>
      </c>
      <c r="T4" s="946"/>
      <c r="U4" s="947"/>
      <c r="V4" s="935"/>
      <c r="W4" s="937"/>
      <c r="X4" s="949"/>
      <c r="Y4" s="949"/>
      <c r="Z4" s="937"/>
      <c r="AA4" s="937"/>
      <c r="AB4" s="705" t="s">
        <v>1200</v>
      </c>
      <c r="AC4" s="705" t="s">
        <v>1202</v>
      </c>
      <c r="AD4" s="705" t="s">
        <v>1204</v>
      </c>
      <c r="AE4" s="705" t="s">
        <v>1206</v>
      </c>
      <c r="AF4" s="705" t="s">
        <v>1208</v>
      </c>
      <c r="AG4" s="705" t="s">
        <v>1210</v>
      </c>
      <c r="AH4" s="937"/>
      <c r="AI4" s="705" t="s">
        <v>1214</v>
      </c>
      <c r="AJ4" s="705" t="s">
        <v>1216</v>
      </c>
      <c r="AK4" s="705" t="s">
        <v>1218</v>
      </c>
      <c r="AL4" s="705" t="s">
        <v>1220</v>
      </c>
      <c r="AM4" s="705" t="s">
        <v>1222</v>
      </c>
      <c r="AN4" s="706" t="s">
        <v>1224</v>
      </c>
      <c r="AO4" s="705" t="s">
        <v>1226</v>
      </c>
      <c r="AP4" s="944"/>
      <c r="AQ4" s="935"/>
      <c r="AR4" s="707" t="s">
        <v>71</v>
      </c>
      <c r="AS4" s="707" t="s">
        <v>72</v>
      </c>
      <c r="AT4" s="707" t="s">
        <v>73</v>
      </c>
      <c r="AU4" s="707" t="s">
        <v>74</v>
      </c>
      <c r="AV4" s="937"/>
      <c r="AW4" s="935"/>
      <c r="AX4" s="937"/>
      <c r="AY4" s="937"/>
      <c r="AZ4" s="937"/>
      <c r="BA4" s="937"/>
      <c r="BB4" s="937"/>
      <c r="BC4" s="793" t="s">
        <v>75</v>
      </c>
      <c r="BD4" s="708" t="s">
        <v>76</v>
      </c>
      <c r="BE4" s="935"/>
      <c r="BF4" s="935"/>
      <c r="BG4" s="930"/>
      <c r="BH4" s="937"/>
      <c r="BI4" s="944"/>
      <c r="BJ4" s="935"/>
      <c r="BK4" s="935"/>
      <c r="BL4" s="936"/>
      <c r="BM4" s="935"/>
      <c r="BN4" s="935"/>
      <c r="BO4" s="936"/>
      <c r="BP4" s="935"/>
      <c r="BQ4" s="935"/>
      <c r="BR4" s="935"/>
      <c r="BS4" s="935"/>
      <c r="BT4" s="935"/>
      <c r="BU4" s="935"/>
      <c r="BV4" s="935"/>
      <c r="BW4" s="935"/>
    </row>
    <row r="5" spans="1:75">
      <c r="A5" s="699">
        <v>1</v>
      </c>
      <c r="B5" s="699">
        <v>0</v>
      </c>
      <c r="C5" s="699" t="s">
        <v>1385</v>
      </c>
      <c r="D5" s="699"/>
      <c r="E5" s="699"/>
      <c r="F5" s="699" t="s">
        <v>216</v>
      </c>
      <c r="G5" s="699"/>
      <c r="H5" s="699"/>
      <c r="I5" s="699" t="s">
        <v>1433</v>
      </c>
      <c r="J5" s="699"/>
      <c r="K5" s="699"/>
      <c r="L5" s="699"/>
      <c r="M5" s="699">
        <v>0</v>
      </c>
      <c r="N5" s="709" t="s">
        <v>1437</v>
      </c>
      <c r="O5" s="709"/>
      <c r="P5" s="710" t="str">
        <f>IF(O5="",N5,O5)</f>
        <v>1984/09/05</v>
      </c>
      <c r="Q5" s="711">
        <f>YEAR(P5)</f>
        <v>1984</v>
      </c>
      <c r="R5" s="711">
        <f>MONTH(P5)</f>
        <v>9</v>
      </c>
      <c r="S5" s="711">
        <f>DAY(N5)</f>
        <v>5</v>
      </c>
      <c r="T5" s="699">
        <f>IF(Q5=1900,"",IF(R5&lt;4,Q5-1,Q5))</f>
        <v>1984</v>
      </c>
      <c r="U5" s="712">
        <v>124920380</v>
      </c>
      <c r="V5" s="791"/>
      <c r="W5" s="699"/>
      <c r="X5" s="713">
        <v>0</v>
      </c>
      <c r="Y5" s="713">
        <f t="shared" ref="Y5:Y54" si="0">U5-X5</f>
        <v>124920380</v>
      </c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713">
        <f>IF(BG5=0,0,IF(BG5=L5,Y5-1,IF(Y5=1,0,ROUND(U5*M5,0))))</f>
        <v>0</v>
      </c>
      <c r="AO5" s="699"/>
      <c r="AP5" s="714">
        <f>U5</f>
        <v>124920380</v>
      </c>
      <c r="AQ5" s="699"/>
      <c r="AR5" s="699"/>
      <c r="AS5" s="699"/>
      <c r="AT5" s="699"/>
      <c r="AU5" s="699"/>
      <c r="AV5" s="699"/>
      <c r="AW5" s="699"/>
      <c r="AX5" s="699"/>
      <c r="AY5" s="699"/>
      <c r="AZ5" s="699"/>
      <c r="BA5" s="699"/>
      <c r="BB5" s="699"/>
      <c r="BC5" s="794" t="s">
        <v>1444</v>
      </c>
      <c r="BD5" s="699" t="s">
        <v>77</v>
      </c>
      <c r="BE5" s="808"/>
      <c r="BF5" s="699" t="s">
        <v>1491</v>
      </c>
      <c r="BG5" s="711">
        <f>IF(T5="",0,$O$1-T5)</f>
        <v>37</v>
      </c>
      <c r="BH5" s="699"/>
      <c r="BI5" s="714">
        <f>U5-AP5</f>
        <v>0</v>
      </c>
      <c r="BJ5" s="699" t="s">
        <v>1496</v>
      </c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</row>
    <row r="6" spans="1:75">
      <c r="A6" s="699">
        <v>2</v>
      </c>
      <c r="B6" s="699">
        <v>0</v>
      </c>
      <c r="C6" s="699" t="s">
        <v>1386</v>
      </c>
      <c r="D6" s="699"/>
      <c r="E6" s="699"/>
      <c r="F6" s="699" t="s">
        <v>216</v>
      </c>
      <c r="G6" s="699"/>
      <c r="H6" s="699"/>
      <c r="I6" s="699" t="s">
        <v>1433</v>
      </c>
      <c r="J6" s="699"/>
      <c r="K6" s="699"/>
      <c r="L6" s="699"/>
      <c r="M6" s="699">
        <v>0</v>
      </c>
      <c r="N6" s="709" t="s">
        <v>1438</v>
      </c>
      <c r="O6" s="709"/>
      <c r="P6" s="710" t="str">
        <f>IF(O6="",N6,O6)</f>
        <v>1990/11/19</v>
      </c>
      <c r="Q6" s="711">
        <f>YEAR(P6)</f>
        <v>1990</v>
      </c>
      <c r="R6" s="711">
        <f>MONTH(P6)</f>
        <v>11</v>
      </c>
      <c r="S6" s="711">
        <f>DAY(N6)</f>
        <v>19</v>
      </c>
      <c r="T6" s="699">
        <f>IF(Q6=1900,"",IF(R6&lt;4,Q6-1,Q6))</f>
        <v>1990</v>
      </c>
      <c r="U6" s="712">
        <v>899</v>
      </c>
      <c r="V6" s="791"/>
      <c r="W6" s="699"/>
      <c r="X6" s="713">
        <v>0</v>
      </c>
      <c r="Y6" s="713">
        <f t="shared" si="0"/>
        <v>899</v>
      </c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713">
        <f>IF(BG6=0,0,IF(BG6=L6,Y6-1,IF(Y6=1,0,ROUND(U6*M6,0))))</f>
        <v>0</v>
      </c>
      <c r="AO6" s="699"/>
      <c r="AP6" s="714">
        <f>U6</f>
        <v>899</v>
      </c>
      <c r="AQ6" s="699"/>
      <c r="AR6" s="699"/>
      <c r="AS6" s="699"/>
      <c r="AT6" s="699"/>
      <c r="AU6" s="699"/>
      <c r="AV6" s="699"/>
      <c r="AW6" s="699"/>
      <c r="AX6" s="699"/>
      <c r="AY6" s="699"/>
      <c r="AZ6" s="699"/>
      <c r="BA6" s="699"/>
      <c r="BB6" s="699"/>
      <c r="BC6" s="794" t="s">
        <v>1445</v>
      </c>
      <c r="BD6" s="699" t="s">
        <v>77</v>
      </c>
      <c r="BE6" s="712"/>
      <c r="BF6" s="699" t="s">
        <v>1492</v>
      </c>
      <c r="BG6" s="711">
        <f>IF(T6="",0,$O$1-T6)</f>
        <v>31</v>
      </c>
      <c r="BH6" s="699"/>
      <c r="BI6" s="714">
        <f>U6-AP6</f>
        <v>0</v>
      </c>
      <c r="BJ6" s="699" t="s">
        <v>1496</v>
      </c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</row>
    <row r="7" spans="1:75">
      <c r="A7" s="699">
        <v>3</v>
      </c>
      <c r="B7" s="699">
        <v>0</v>
      </c>
      <c r="C7" s="699" t="s">
        <v>1387</v>
      </c>
      <c r="D7" s="699"/>
      <c r="E7" s="699"/>
      <c r="F7" s="699" t="s">
        <v>216</v>
      </c>
      <c r="G7" s="699"/>
      <c r="H7" s="699"/>
      <c r="I7" s="699" t="s">
        <v>1433</v>
      </c>
      <c r="J7" s="699"/>
      <c r="K7" s="699"/>
      <c r="L7" s="699"/>
      <c r="M7" s="699">
        <v>0</v>
      </c>
      <c r="N7" s="709" t="s">
        <v>1438</v>
      </c>
      <c r="O7" s="709"/>
      <c r="P7" s="710" t="str">
        <f t="shared" ref="P7:P18" si="1">IF(O7="",N7,O7)</f>
        <v>1990/11/19</v>
      </c>
      <c r="Q7" s="711">
        <f t="shared" ref="Q7:Q18" si="2">YEAR(P7)</f>
        <v>1990</v>
      </c>
      <c r="R7" s="711">
        <f t="shared" ref="R7:R18" si="3">MONTH(P7)</f>
        <v>11</v>
      </c>
      <c r="S7" s="711">
        <f t="shared" ref="S7:S18" si="4">DAY(N7)</f>
        <v>19</v>
      </c>
      <c r="T7" s="699">
        <f t="shared" ref="T7:T18" si="5">IF(Q7=1900,"",IF(R7&lt;4,Q7-1,Q7))</f>
        <v>1990</v>
      </c>
      <c r="U7" s="712">
        <v>69</v>
      </c>
      <c r="V7" s="791"/>
      <c r="W7" s="699"/>
      <c r="X7" s="713">
        <v>0</v>
      </c>
      <c r="Y7" s="713">
        <f t="shared" si="0"/>
        <v>69</v>
      </c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713">
        <f t="shared" ref="AN7:AN18" si="6">IF(BG7=0,0,IF(BG7=L7,Y7-1,IF(Y7=1,0,ROUND(U7*M7,0))))</f>
        <v>0</v>
      </c>
      <c r="AO7" s="699"/>
      <c r="AP7" s="714">
        <f t="shared" ref="AP7:AP18" si="7">U7</f>
        <v>69</v>
      </c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794" t="s">
        <v>1446</v>
      </c>
      <c r="BD7" s="699" t="s">
        <v>77</v>
      </c>
      <c r="BE7" s="712"/>
      <c r="BF7" s="699" t="s">
        <v>1492</v>
      </c>
      <c r="BG7" s="711">
        <f t="shared" ref="BG7:BG18" si="8">IF(T7="",0,$O$1-T7)</f>
        <v>31</v>
      </c>
      <c r="BH7" s="699"/>
      <c r="BI7" s="714">
        <f t="shared" ref="BI7:BI18" si="9">U7-AP7</f>
        <v>0</v>
      </c>
      <c r="BJ7" s="699" t="s">
        <v>1496</v>
      </c>
      <c r="BK7" s="699"/>
      <c r="BL7" s="699"/>
      <c r="BM7" s="699"/>
      <c r="BN7" s="699"/>
      <c r="BO7" s="699"/>
      <c r="BP7" s="699"/>
      <c r="BQ7" s="699"/>
      <c r="BR7" s="699"/>
      <c r="BS7" s="699"/>
      <c r="BT7" s="699"/>
      <c r="BU7" s="699"/>
      <c r="BV7" s="699"/>
      <c r="BW7" s="699"/>
    </row>
    <row r="8" spans="1:75">
      <c r="A8" s="699">
        <v>4</v>
      </c>
      <c r="B8" s="699">
        <v>0</v>
      </c>
      <c r="C8" s="699" t="s">
        <v>1388</v>
      </c>
      <c r="D8" s="699"/>
      <c r="E8" s="699"/>
      <c r="F8" s="699" t="s">
        <v>216</v>
      </c>
      <c r="G8" s="699"/>
      <c r="H8" s="699"/>
      <c r="I8" s="699" t="s">
        <v>1433</v>
      </c>
      <c r="J8" s="699"/>
      <c r="K8" s="699"/>
      <c r="L8" s="699"/>
      <c r="M8" s="699">
        <v>0</v>
      </c>
      <c r="N8" s="709" t="s">
        <v>1438</v>
      </c>
      <c r="O8" s="709"/>
      <c r="P8" s="710" t="str">
        <f t="shared" si="1"/>
        <v>1990/11/19</v>
      </c>
      <c r="Q8" s="711">
        <f t="shared" si="2"/>
        <v>1990</v>
      </c>
      <c r="R8" s="711">
        <f t="shared" si="3"/>
        <v>11</v>
      </c>
      <c r="S8" s="711">
        <f t="shared" si="4"/>
        <v>19</v>
      </c>
      <c r="T8" s="699">
        <f t="shared" si="5"/>
        <v>1990</v>
      </c>
      <c r="U8" s="712">
        <v>812</v>
      </c>
      <c r="V8" s="699"/>
      <c r="W8" s="699"/>
      <c r="X8" s="713">
        <v>0</v>
      </c>
      <c r="Y8" s="713">
        <f t="shared" si="0"/>
        <v>812</v>
      </c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713">
        <f t="shared" si="6"/>
        <v>0</v>
      </c>
      <c r="AO8" s="699"/>
      <c r="AP8" s="714">
        <f t="shared" si="7"/>
        <v>812</v>
      </c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794" t="s">
        <v>1447</v>
      </c>
      <c r="BD8" s="699" t="s">
        <v>77</v>
      </c>
      <c r="BE8" s="712"/>
      <c r="BF8" s="699" t="s">
        <v>1492</v>
      </c>
      <c r="BG8" s="711">
        <f t="shared" si="8"/>
        <v>31</v>
      </c>
      <c r="BH8" s="699"/>
      <c r="BI8" s="714">
        <f t="shared" si="9"/>
        <v>0</v>
      </c>
      <c r="BJ8" s="699" t="s">
        <v>1496</v>
      </c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</row>
    <row r="9" spans="1:75">
      <c r="A9" s="699">
        <v>5</v>
      </c>
      <c r="B9" s="699">
        <v>0</v>
      </c>
      <c r="C9" s="699" t="s">
        <v>1389</v>
      </c>
      <c r="D9" s="699"/>
      <c r="E9" s="699"/>
      <c r="F9" s="699" t="s">
        <v>216</v>
      </c>
      <c r="G9" s="699"/>
      <c r="H9" s="699"/>
      <c r="I9" s="699" t="s">
        <v>1433</v>
      </c>
      <c r="J9" s="699"/>
      <c r="K9" s="699"/>
      <c r="L9" s="699"/>
      <c r="M9" s="699">
        <v>0</v>
      </c>
      <c r="N9" s="709" t="s">
        <v>1439</v>
      </c>
      <c r="O9" s="709"/>
      <c r="P9" s="710" t="str">
        <f t="shared" si="1"/>
        <v>1990/01/23</v>
      </c>
      <c r="Q9" s="711">
        <f t="shared" si="2"/>
        <v>1990</v>
      </c>
      <c r="R9" s="711">
        <f t="shared" si="3"/>
        <v>1</v>
      </c>
      <c r="S9" s="711">
        <f t="shared" si="4"/>
        <v>23</v>
      </c>
      <c r="T9" s="699">
        <f t="shared" si="5"/>
        <v>1989</v>
      </c>
      <c r="U9" s="712">
        <v>1392</v>
      </c>
      <c r="V9" s="699"/>
      <c r="W9" s="699"/>
      <c r="X9" s="713">
        <v>0</v>
      </c>
      <c r="Y9" s="713">
        <f t="shared" si="0"/>
        <v>1392</v>
      </c>
      <c r="Z9" s="699"/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713">
        <f t="shared" si="6"/>
        <v>0</v>
      </c>
      <c r="AO9" s="699"/>
      <c r="AP9" s="714">
        <f t="shared" si="7"/>
        <v>1392</v>
      </c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794" t="s">
        <v>1448</v>
      </c>
      <c r="BD9" s="699" t="s">
        <v>77</v>
      </c>
      <c r="BE9" s="712"/>
      <c r="BF9" s="699" t="s">
        <v>1493</v>
      </c>
      <c r="BG9" s="711">
        <f t="shared" si="8"/>
        <v>32</v>
      </c>
      <c r="BH9" s="699"/>
      <c r="BI9" s="714">
        <f t="shared" si="9"/>
        <v>0</v>
      </c>
      <c r="BJ9" s="699" t="s">
        <v>1496</v>
      </c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</row>
    <row r="10" spans="1:75">
      <c r="A10" s="699">
        <v>6</v>
      </c>
      <c r="B10" s="699">
        <v>0</v>
      </c>
      <c r="C10" s="699" t="s">
        <v>1390</v>
      </c>
      <c r="D10" s="699"/>
      <c r="E10" s="699"/>
      <c r="F10" s="699" t="s">
        <v>216</v>
      </c>
      <c r="G10" s="699"/>
      <c r="H10" s="699"/>
      <c r="I10" s="699" t="s">
        <v>1433</v>
      </c>
      <c r="J10" s="699"/>
      <c r="K10" s="699"/>
      <c r="L10" s="699"/>
      <c r="M10" s="699">
        <v>0</v>
      </c>
      <c r="N10" s="709" t="s">
        <v>1439</v>
      </c>
      <c r="O10" s="709"/>
      <c r="P10" s="710" t="str">
        <f t="shared" si="1"/>
        <v>1990/01/23</v>
      </c>
      <c r="Q10" s="711">
        <f t="shared" si="2"/>
        <v>1990</v>
      </c>
      <c r="R10" s="711">
        <f t="shared" si="3"/>
        <v>1</v>
      </c>
      <c r="S10" s="711">
        <f t="shared" si="4"/>
        <v>23</v>
      </c>
      <c r="T10" s="699">
        <f t="shared" si="5"/>
        <v>1989</v>
      </c>
      <c r="U10" s="712">
        <v>2465</v>
      </c>
      <c r="V10" s="699"/>
      <c r="W10" s="699"/>
      <c r="X10" s="713">
        <v>0</v>
      </c>
      <c r="Y10" s="713">
        <f t="shared" si="0"/>
        <v>2465</v>
      </c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713">
        <f t="shared" si="6"/>
        <v>0</v>
      </c>
      <c r="AO10" s="699"/>
      <c r="AP10" s="714">
        <f t="shared" si="7"/>
        <v>2465</v>
      </c>
      <c r="AQ10" s="699"/>
      <c r="AR10" s="699"/>
      <c r="AS10" s="699"/>
      <c r="AT10" s="699"/>
      <c r="AU10" s="699"/>
      <c r="AV10" s="699"/>
      <c r="AW10" s="699"/>
      <c r="AX10" s="699"/>
      <c r="AY10" s="699"/>
      <c r="AZ10" s="699"/>
      <c r="BA10" s="699"/>
      <c r="BB10" s="699"/>
      <c r="BC10" s="794" t="s">
        <v>1449</v>
      </c>
      <c r="BD10" s="699" t="s">
        <v>77</v>
      </c>
      <c r="BE10" s="712"/>
      <c r="BF10" s="699" t="s">
        <v>1493</v>
      </c>
      <c r="BG10" s="711">
        <f t="shared" si="8"/>
        <v>32</v>
      </c>
      <c r="BH10" s="699"/>
      <c r="BI10" s="714">
        <f t="shared" si="9"/>
        <v>0</v>
      </c>
      <c r="BJ10" s="699" t="s">
        <v>1496</v>
      </c>
      <c r="BK10" s="699"/>
      <c r="BL10" s="699"/>
      <c r="BM10" s="699"/>
      <c r="BN10" s="699"/>
      <c r="BO10" s="699"/>
      <c r="BP10" s="699"/>
      <c r="BQ10" s="699"/>
      <c r="BR10" s="699"/>
      <c r="BS10" s="699"/>
      <c r="BT10" s="699"/>
      <c r="BU10" s="699"/>
      <c r="BV10" s="699"/>
      <c r="BW10" s="699"/>
    </row>
    <row r="11" spans="1:75">
      <c r="A11" s="699">
        <v>7</v>
      </c>
      <c r="B11" s="699">
        <v>0</v>
      </c>
      <c r="C11" s="699" t="s">
        <v>1391</v>
      </c>
      <c r="D11" s="699"/>
      <c r="E11" s="699"/>
      <c r="F11" s="699" t="s">
        <v>216</v>
      </c>
      <c r="G11" s="699"/>
      <c r="H11" s="699"/>
      <c r="I11" s="699" t="s">
        <v>1433</v>
      </c>
      <c r="J11" s="699"/>
      <c r="K11" s="699"/>
      <c r="L11" s="699"/>
      <c r="M11" s="699">
        <v>0</v>
      </c>
      <c r="N11" s="709" t="s">
        <v>1439</v>
      </c>
      <c r="O11" s="709"/>
      <c r="P11" s="710" t="str">
        <f t="shared" si="1"/>
        <v>1990/01/23</v>
      </c>
      <c r="Q11" s="711">
        <f t="shared" si="2"/>
        <v>1990</v>
      </c>
      <c r="R11" s="711">
        <f t="shared" si="3"/>
        <v>1</v>
      </c>
      <c r="S11" s="711">
        <f t="shared" si="4"/>
        <v>23</v>
      </c>
      <c r="T11" s="699">
        <f t="shared" si="5"/>
        <v>1989</v>
      </c>
      <c r="U11" s="712">
        <v>2829</v>
      </c>
      <c r="V11" s="699"/>
      <c r="W11" s="699"/>
      <c r="X11" s="713">
        <v>0</v>
      </c>
      <c r="Y11" s="713">
        <f t="shared" si="0"/>
        <v>2829</v>
      </c>
      <c r="Z11" s="699"/>
      <c r="AA11" s="699"/>
      <c r="AB11" s="699"/>
      <c r="AC11" s="699"/>
      <c r="AD11" s="699"/>
      <c r="AE11" s="699"/>
      <c r="AF11" s="699"/>
      <c r="AG11" s="699"/>
      <c r="AH11" s="699"/>
      <c r="AI11" s="699"/>
      <c r="AJ11" s="699"/>
      <c r="AK11" s="699"/>
      <c r="AL11" s="699"/>
      <c r="AM11" s="699"/>
      <c r="AN11" s="713">
        <f t="shared" si="6"/>
        <v>0</v>
      </c>
      <c r="AO11" s="699"/>
      <c r="AP11" s="714">
        <f t="shared" si="7"/>
        <v>2829</v>
      </c>
      <c r="AQ11" s="699"/>
      <c r="AR11" s="699"/>
      <c r="AS11" s="699"/>
      <c r="AT11" s="699"/>
      <c r="AU11" s="699"/>
      <c r="AV11" s="699"/>
      <c r="AW11" s="699"/>
      <c r="AX11" s="699"/>
      <c r="AY11" s="699"/>
      <c r="AZ11" s="699"/>
      <c r="BA11" s="699"/>
      <c r="BB11" s="699"/>
      <c r="BC11" s="794" t="s">
        <v>1450</v>
      </c>
      <c r="BD11" s="699" t="s">
        <v>77</v>
      </c>
      <c r="BE11" s="712"/>
      <c r="BF11" s="699" t="s">
        <v>1493</v>
      </c>
      <c r="BG11" s="711">
        <f t="shared" si="8"/>
        <v>32</v>
      </c>
      <c r="BH11" s="699"/>
      <c r="BI11" s="714">
        <f t="shared" si="9"/>
        <v>0</v>
      </c>
      <c r="BJ11" s="699" t="s">
        <v>1496</v>
      </c>
      <c r="BK11" s="699"/>
      <c r="BL11" s="699"/>
      <c r="BM11" s="699"/>
      <c r="BN11" s="699"/>
      <c r="BO11" s="699"/>
      <c r="BP11" s="699"/>
      <c r="BQ11" s="699"/>
      <c r="BR11" s="699"/>
      <c r="BS11" s="699"/>
      <c r="BT11" s="699"/>
      <c r="BU11" s="699"/>
      <c r="BV11" s="699"/>
      <c r="BW11" s="699"/>
    </row>
    <row r="12" spans="1:75">
      <c r="A12" s="699">
        <v>8</v>
      </c>
      <c r="B12" s="699">
        <v>0</v>
      </c>
      <c r="C12" s="699" t="s">
        <v>1392</v>
      </c>
      <c r="D12" s="699"/>
      <c r="E12" s="699"/>
      <c r="F12" s="699" t="s">
        <v>216</v>
      </c>
      <c r="G12" s="699"/>
      <c r="H12" s="699"/>
      <c r="I12" s="699" t="s">
        <v>1434</v>
      </c>
      <c r="J12" s="699"/>
      <c r="K12" s="699"/>
      <c r="L12" s="699"/>
      <c r="M12" s="699">
        <v>0</v>
      </c>
      <c r="N12" s="709" t="s">
        <v>1440</v>
      </c>
      <c r="O12" s="709"/>
      <c r="P12" s="710" t="str">
        <f t="shared" si="1"/>
        <v>1989/03/31</v>
      </c>
      <c r="Q12" s="711">
        <f t="shared" si="2"/>
        <v>1989</v>
      </c>
      <c r="R12" s="711">
        <f t="shared" si="3"/>
        <v>3</v>
      </c>
      <c r="S12" s="711">
        <f t="shared" si="4"/>
        <v>31</v>
      </c>
      <c r="T12" s="699">
        <f t="shared" si="5"/>
        <v>1988</v>
      </c>
      <c r="U12" s="712">
        <v>1292760</v>
      </c>
      <c r="V12" s="699"/>
      <c r="W12" s="699"/>
      <c r="X12" s="713">
        <v>0</v>
      </c>
      <c r="Y12" s="713">
        <f t="shared" si="0"/>
        <v>1292760</v>
      </c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713">
        <f t="shared" si="6"/>
        <v>0</v>
      </c>
      <c r="AO12" s="699"/>
      <c r="AP12" s="714">
        <f t="shared" si="7"/>
        <v>1292760</v>
      </c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794" t="s">
        <v>1451</v>
      </c>
      <c r="BD12" s="699" t="s">
        <v>77</v>
      </c>
      <c r="BE12" s="712"/>
      <c r="BF12" s="699" t="s">
        <v>1491</v>
      </c>
      <c r="BG12" s="711">
        <f t="shared" si="8"/>
        <v>33</v>
      </c>
      <c r="BH12" s="699"/>
      <c r="BI12" s="714">
        <f t="shared" si="9"/>
        <v>0</v>
      </c>
      <c r="BJ12" s="699" t="s">
        <v>1496</v>
      </c>
      <c r="BK12" s="699"/>
      <c r="BL12" s="699"/>
      <c r="BM12" s="699"/>
      <c r="BN12" s="699"/>
      <c r="BO12" s="699"/>
      <c r="BP12" s="699"/>
      <c r="BQ12" s="699"/>
      <c r="BR12" s="699"/>
      <c r="BS12" s="699"/>
      <c r="BT12" s="699"/>
      <c r="BU12" s="699"/>
      <c r="BV12" s="699"/>
      <c r="BW12" s="699"/>
    </row>
    <row r="13" spans="1:75">
      <c r="A13" s="699">
        <v>9</v>
      </c>
      <c r="B13" s="699">
        <v>0</v>
      </c>
      <c r="C13" s="699" t="s">
        <v>1393</v>
      </c>
      <c r="D13" s="699"/>
      <c r="E13" s="699"/>
      <c r="F13" s="699" t="s">
        <v>216</v>
      </c>
      <c r="G13" s="699"/>
      <c r="H13" s="699"/>
      <c r="I13" s="699" t="s">
        <v>1434</v>
      </c>
      <c r="J13" s="699"/>
      <c r="K13" s="699"/>
      <c r="L13" s="699"/>
      <c r="M13" s="699">
        <v>0</v>
      </c>
      <c r="N13" s="709" t="s">
        <v>1440</v>
      </c>
      <c r="O13" s="709"/>
      <c r="P13" s="710" t="str">
        <f t="shared" si="1"/>
        <v>1989/03/31</v>
      </c>
      <c r="Q13" s="711">
        <f t="shared" si="2"/>
        <v>1989</v>
      </c>
      <c r="R13" s="711">
        <f t="shared" si="3"/>
        <v>3</v>
      </c>
      <c r="S13" s="711">
        <f t="shared" si="4"/>
        <v>31</v>
      </c>
      <c r="T13" s="699">
        <f t="shared" si="5"/>
        <v>1988</v>
      </c>
      <c r="U13" s="712">
        <v>4921560</v>
      </c>
      <c r="V13" s="699"/>
      <c r="W13" s="699"/>
      <c r="X13" s="713">
        <v>0</v>
      </c>
      <c r="Y13" s="713">
        <f t="shared" si="0"/>
        <v>4921560</v>
      </c>
      <c r="Z13" s="699"/>
      <c r="AA13" s="699"/>
      <c r="AB13" s="699"/>
      <c r="AC13" s="699"/>
      <c r="AD13" s="699"/>
      <c r="AE13" s="699"/>
      <c r="AF13" s="699"/>
      <c r="AG13" s="699"/>
      <c r="AH13" s="699"/>
      <c r="AI13" s="699"/>
      <c r="AJ13" s="699"/>
      <c r="AK13" s="699"/>
      <c r="AL13" s="699"/>
      <c r="AM13" s="699"/>
      <c r="AN13" s="713">
        <f t="shared" si="6"/>
        <v>0</v>
      </c>
      <c r="AO13" s="699"/>
      <c r="AP13" s="714">
        <f t="shared" si="7"/>
        <v>4921560</v>
      </c>
      <c r="AQ13" s="699"/>
      <c r="AR13" s="699"/>
      <c r="AS13" s="699"/>
      <c r="AT13" s="699"/>
      <c r="AU13" s="699"/>
      <c r="AV13" s="699"/>
      <c r="AW13" s="699"/>
      <c r="AX13" s="699"/>
      <c r="AY13" s="699"/>
      <c r="AZ13" s="699"/>
      <c r="BA13" s="699"/>
      <c r="BB13" s="699"/>
      <c r="BC13" s="794" t="s">
        <v>1452</v>
      </c>
      <c r="BD13" s="699" t="s">
        <v>77</v>
      </c>
      <c r="BE13" s="712"/>
      <c r="BF13" s="699" t="s">
        <v>1491</v>
      </c>
      <c r="BG13" s="711">
        <f t="shared" si="8"/>
        <v>33</v>
      </c>
      <c r="BH13" s="699"/>
      <c r="BI13" s="714">
        <f t="shared" si="9"/>
        <v>0</v>
      </c>
      <c r="BJ13" s="699" t="s">
        <v>1496</v>
      </c>
      <c r="BK13" s="699"/>
      <c r="BL13" s="699"/>
      <c r="BM13" s="699"/>
      <c r="BN13" s="699"/>
      <c r="BO13" s="699"/>
      <c r="BP13" s="699"/>
      <c r="BQ13" s="699"/>
      <c r="BR13" s="699"/>
      <c r="BS13" s="699"/>
      <c r="BT13" s="699"/>
      <c r="BU13" s="699"/>
      <c r="BV13" s="699"/>
      <c r="BW13" s="699"/>
    </row>
    <row r="14" spans="1:75">
      <c r="A14" s="699">
        <v>10</v>
      </c>
      <c r="B14" s="699">
        <v>0</v>
      </c>
      <c r="C14" s="699" t="s">
        <v>1394</v>
      </c>
      <c r="D14" s="699"/>
      <c r="E14" s="699"/>
      <c r="F14" s="699" t="s">
        <v>216</v>
      </c>
      <c r="G14" s="699"/>
      <c r="H14" s="699"/>
      <c r="I14" s="699" t="s">
        <v>1434</v>
      </c>
      <c r="J14" s="699"/>
      <c r="K14" s="699"/>
      <c r="L14" s="699"/>
      <c r="M14" s="699">
        <v>0</v>
      </c>
      <c r="N14" s="709" t="s">
        <v>1440</v>
      </c>
      <c r="O14" s="709"/>
      <c r="P14" s="710" t="str">
        <f t="shared" si="1"/>
        <v>1989/03/31</v>
      </c>
      <c r="Q14" s="711">
        <f t="shared" si="2"/>
        <v>1989</v>
      </c>
      <c r="R14" s="711">
        <f t="shared" si="3"/>
        <v>3</v>
      </c>
      <c r="S14" s="711">
        <f t="shared" si="4"/>
        <v>31</v>
      </c>
      <c r="T14" s="699">
        <f t="shared" si="5"/>
        <v>1988</v>
      </c>
      <c r="U14" s="712">
        <v>892080</v>
      </c>
      <c r="V14" s="699"/>
      <c r="W14" s="699"/>
      <c r="X14" s="713">
        <v>0</v>
      </c>
      <c r="Y14" s="713">
        <f t="shared" si="0"/>
        <v>892080</v>
      </c>
      <c r="Z14" s="699"/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713">
        <f t="shared" si="6"/>
        <v>0</v>
      </c>
      <c r="AO14" s="699"/>
      <c r="AP14" s="714">
        <f t="shared" si="7"/>
        <v>892080</v>
      </c>
      <c r="AQ14" s="699"/>
      <c r="AR14" s="699"/>
      <c r="AS14" s="699"/>
      <c r="AT14" s="699"/>
      <c r="AU14" s="699"/>
      <c r="AV14" s="699"/>
      <c r="AW14" s="699"/>
      <c r="AX14" s="699"/>
      <c r="AY14" s="699"/>
      <c r="AZ14" s="699"/>
      <c r="BA14" s="699"/>
      <c r="BB14" s="699"/>
      <c r="BC14" s="794" t="s">
        <v>1453</v>
      </c>
      <c r="BD14" s="699" t="s">
        <v>77</v>
      </c>
      <c r="BE14" s="712"/>
      <c r="BF14" s="699" t="s">
        <v>1491</v>
      </c>
      <c r="BG14" s="711">
        <f t="shared" si="8"/>
        <v>33</v>
      </c>
      <c r="BH14" s="699"/>
      <c r="BI14" s="714">
        <f t="shared" si="9"/>
        <v>0</v>
      </c>
      <c r="BJ14" s="699" t="s">
        <v>1496</v>
      </c>
      <c r="BK14" s="699"/>
      <c r="BL14" s="699"/>
      <c r="BM14" s="699"/>
      <c r="BN14" s="699"/>
      <c r="BO14" s="699"/>
      <c r="BP14" s="699"/>
      <c r="BQ14" s="699"/>
      <c r="BR14" s="699"/>
      <c r="BS14" s="699"/>
      <c r="BT14" s="699"/>
      <c r="BU14" s="699"/>
      <c r="BV14" s="699"/>
      <c r="BW14" s="699"/>
    </row>
    <row r="15" spans="1:75">
      <c r="A15" s="699">
        <v>11</v>
      </c>
      <c r="B15" s="699">
        <v>0</v>
      </c>
      <c r="C15" s="699" t="s">
        <v>1395</v>
      </c>
      <c r="D15" s="699"/>
      <c r="E15" s="699"/>
      <c r="F15" s="699" t="s">
        <v>216</v>
      </c>
      <c r="G15" s="699"/>
      <c r="H15" s="699"/>
      <c r="I15" s="699" t="s">
        <v>1434</v>
      </c>
      <c r="J15" s="699"/>
      <c r="K15" s="699"/>
      <c r="L15" s="699"/>
      <c r="M15" s="699">
        <v>0</v>
      </c>
      <c r="N15" s="709" t="s">
        <v>1440</v>
      </c>
      <c r="O15" s="709"/>
      <c r="P15" s="710" t="str">
        <f t="shared" si="1"/>
        <v>1989/03/31</v>
      </c>
      <c r="Q15" s="711">
        <f t="shared" si="2"/>
        <v>1989</v>
      </c>
      <c r="R15" s="711">
        <f t="shared" si="3"/>
        <v>3</v>
      </c>
      <c r="S15" s="711">
        <f t="shared" si="4"/>
        <v>31</v>
      </c>
      <c r="T15" s="699">
        <f t="shared" si="5"/>
        <v>1988</v>
      </c>
      <c r="U15" s="712">
        <v>12194280</v>
      </c>
      <c r="V15" s="699"/>
      <c r="W15" s="699"/>
      <c r="X15" s="713">
        <v>0</v>
      </c>
      <c r="Y15" s="713">
        <f t="shared" si="0"/>
        <v>12194280</v>
      </c>
      <c r="Z15" s="699"/>
      <c r="AA15" s="699"/>
      <c r="AB15" s="699"/>
      <c r="AC15" s="699"/>
      <c r="AD15" s="699"/>
      <c r="AE15" s="699"/>
      <c r="AF15" s="699"/>
      <c r="AG15" s="699"/>
      <c r="AH15" s="699"/>
      <c r="AI15" s="699"/>
      <c r="AJ15" s="699"/>
      <c r="AK15" s="699"/>
      <c r="AL15" s="699"/>
      <c r="AM15" s="699"/>
      <c r="AN15" s="713">
        <f t="shared" si="6"/>
        <v>0</v>
      </c>
      <c r="AO15" s="699"/>
      <c r="AP15" s="714">
        <f t="shared" si="7"/>
        <v>12194280</v>
      </c>
      <c r="AQ15" s="699"/>
      <c r="AR15" s="699"/>
      <c r="AS15" s="699"/>
      <c r="AT15" s="699"/>
      <c r="AU15" s="699"/>
      <c r="AV15" s="699"/>
      <c r="AW15" s="699"/>
      <c r="AX15" s="699"/>
      <c r="AY15" s="699"/>
      <c r="AZ15" s="699"/>
      <c r="BA15" s="699"/>
      <c r="BB15" s="699"/>
      <c r="BC15" s="794" t="s">
        <v>1454</v>
      </c>
      <c r="BD15" s="699" t="s">
        <v>77</v>
      </c>
      <c r="BE15" s="712"/>
      <c r="BF15" s="699" t="s">
        <v>1491</v>
      </c>
      <c r="BG15" s="711">
        <f t="shared" si="8"/>
        <v>33</v>
      </c>
      <c r="BH15" s="699"/>
      <c r="BI15" s="714">
        <f t="shared" si="9"/>
        <v>0</v>
      </c>
      <c r="BJ15" s="699" t="s">
        <v>1496</v>
      </c>
      <c r="BK15" s="699"/>
      <c r="BL15" s="699"/>
      <c r="BM15" s="699"/>
      <c r="BN15" s="699"/>
      <c r="BO15" s="699"/>
      <c r="BP15" s="699"/>
      <c r="BQ15" s="699"/>
      <c r="BR15" s="699"/>
      <c r="BS15" s="699"/>
      <c r="BT15" s="699"/>
      <c r="BU15" s="699"/>
      <c r="BV15" s="699"/>
      <c r="BW15" s="699"/>
    </row>
    <row r="16" spans="1:75">
      <c r="A16" s="699">
        <v>12</v>
      </c>
      <c r="B16" s="699">
        <v>0</v>
      </c>
      <c r="C16" s="699" t="s">
        <v>1396</v>
      </c>
      <c r="D16" s="699"/>
      <c r="E16" s="699"/>
      <c r="F16" s="699" t="s">
        <v>216</v>
      </c>
      <c r="G16" s="699"/>
      <c r="H16" s="699"/>
      <c r="I16" s="699" t="s">
        <v>1434</v>
      </c>
      <c r="J16" s="699"/>
      <c r="K16" s="699"/>
      <c r="L16" s="699"/>
      <c r="M16" s="699">
        <v>0</v>
      </c>
      <c r="N16" s="709" t="s">
        <v>1440</v>
      </c>
      <c r="O16" s="709"/>
      <c r="P16" s="710" t="str">
        <f t="shared" si="1"/>
        <v>1989/03/31</v>
      </c>
      <c r="Q16" s="711">
        <f t="shared" si="2"/>
        <v>1989</v>
      </c>
      <c r="R16" s="711">
        <f t="shared" si="3"/>
        <v>3</v>
      </c>
      <c r="S16" s="711">
        <f t="shared" si="4"/>
        <v>31</v>
      </c>
      <c r="T16" s="699">
        <f t="shared" si="5"/>
        <v>1988</v>
      </c>
      <c r="U16" s="712">
        <v>9389520</v>
      </c>
      <c r="V16" s="699"/>
      <c r="W16" s="699"/>
      <c r="X16" s="713">
        <v>0</v>
      </c>
      <c r="Y16" s="713">
        <f t="shared" si="0"/>
        <v>9389520</v>
      </c>
      <c r="Z16" s="699"/>
      <c r="AA16" s="699"/>
      <c r="AB16" s="699"/>
      <c r="AC16" s="699"/>
      <c r="AD16" s="699"/>
      <c r="AE16" s="699"/>
      <c r="AF16" s="699"/>
      <c r="AG16" s="699"/>
      <c r="AH16" s="699"/>
      <c r="AI16" s="699"/>
      <c r="AJ16" s="699"/>
      <c r="AK16" s="699"/>
      <c r="AL16" s="699"/>
      <c r="AM16" s="699"/>
      <c r="AN16" s="713">
        <f t="shared" si="6"/>
        <v>0</v>
      </c>
      <c r="AO16" s="699"/>
      <c r="AP16" s="714">
        <f t="shared" si="7"/>
        <v>9389520</v>
      </c>
      <c r="AQ16" s="699"/>
      <c r="AR16" s="699"/>
      <c r="AS16" s="699"/>
      <c r="AT16" s="699"/>
      <c r="AU16" s="699"/>
      <c r="AV16" s="699"/>
      <c r="AW16" s="699"/>
      <c r="AX16" s="699"/>
      <c r="AY16" s="699"/>
      <c r="AZ16" s="699"/>
      <c r="BA16" s="699"/>
      <c r="BB16" s="699"/>
      <c r="BC16" s="794" t="s">
        <v>1455</v>
      </c>
      <c r="BD16" s="699" t="s">
        <v>77</v>
      </c>
      <c r="BE16" s="712"/>
      <c r="BF16" s="699" t="s">
        <v>1491</v>
      </c>
      <c r="BG16" s="711">
        <f t="shared" si="8"/>
        <v>33</v>
      </c>
      <c r="BH16" s="699"/>
      <c r="BI16" s="714">
        <f t="shared" si="9"/>
        <v>0</v>
      </c>
      <c r="BJ16" s="699" t="s">
        <v>1496</v>
      </c>
      <c r="BK16" s="699"/>
      <c r="BL16" s="699"/>
      <c r="BM16" s="699"/>
      <c r="BN16" s="699"/>
      <c r="BO16" s="699"/>
      <c r="BP16" s="699"/>
      <c r="BQ16" s="699"/>
      <c r="BR16" s="699"/>
      <c r="BS16" s="699"/>
      <c r="BT16" s="699"/>
      <c r="BU16" s="699"/>
      <c r="BV16" s="699"/>
      <c r="BW16" s="699"/>
    </row>
    <row r="17" spans="1:75">
      <c r="A17" s="699">
        <v>13</v>
      </c>
      <c r="B17" s="699">
        <v>0</v>
      </c>
      <c r="C17" s="699" t="s">
        <v>1397</v>
      </c>
      <c r="D17" s="699"/>
      <c r="E17" s="699"/>
      <c r="F17" s="699" t="s">
        <v>216</v>
      </c>
      <c r="G17" s="699"/>
      <c r="H17" s="699"/>
      <c r="I17" s="699" t="s">
        <v>1434</v>
      </c>
      <c r="J17" s="699"/>
      <c r="K17" s="699"/>
      <c r="L17" s="699"/>
      <c r="M17" s="699">
        <v>0</v>
      </c>
      <c r="N17" s="709" t="s">
        <v>1440</v>
      </c>
      <c r="O17" s="709"/>
      <c r="P17" s="710" t="str">
        <f t="shared" si="1"/>
        <v>1989/03/31</v>
      </c>
      <c r="Q17" s="711">
        <f t="shared" si="2"/>
        <v>1989</v>
      </c>
      <c r="R17" s="711">
        <f t="shared" si="3"/>
        <v>3</v>
      </c>
      <c r="S17" s="711">
        <f t="shared" si="4"/>
        <v>31</v>
      </c>
      <c r="T17" s="699">
        <f t="shared" si="5"/>
        <v>1988</v>
      </c>
      <c r="U17" s="712">
        <v>3197880</v>
      </c>
      <c r="V17" s="699"/>
      <c r="W17" s="699"/>
      <c r="X17" s="713">
        <v>0</v>
      </c>
      <c r="Y17" s="713">
        <f t="shared" si="0"/>
        <v>3197880</v>
      </c>
      <c r="Z17" s="699"/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713">
        <f t="shared" si="6"/>
        <v>0</v>
      </c>
      <c r="AO17" s="699"/>
      <c r="AP17" s="714">
        <f t="shared" si="7"/>
        <v>3197880</v>
      </c>
      <c r="AQ17" s="699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699"/>
      <c r="BC17" s="794" t="s">
        <v>1456</v>
      </c>
      <c r="BD17" s="699" t="s">
        <v>77</v>
      </c>
      <c r="BE17" s="712"/>
      <c r="BF17" s="699" t="s">
        <v>1491</v>
      </c>
      <c r="BG17" s="711">
        <f t="shared" si="8"/>
        <v>33</v>
      </c>
      <c r="BH17" s="699"/>
      <c r="BI17" s="714">
        <f t="shared" si="9"/>
        <v>0</v>
      </c>
      <c r="BJ17" s="699" t="s">
        <v>1496</v>
      </c>
      <c r="BK17" s="699"/>
      <c r="BL17" s="699"/>
      <c r="BM17" s="699"/>
      <c r="BN17" s="699"/>
      <c r="BO17" s="699"/>
      <c r="BP17" s="699"/>
      <c r="BQ17" s="699"/>
      <c r="BR17" s="699"/>
      <c r="BS17" s="699"/>
      <c r="BT17" s="699"/>
      <c r="BU17" s="699"/>
      <c r="BV17" s="699"/>
      <c r="BW17" s="699"/>
    </row>
    <row r="18" spans="1:75">
      <c r="A18" s="699">
        <v>14</v>
      </c>
      <c r="B18" s="699">
        <v>0</v>
      </c>
      <c r="C18" s="699" t="s">
        <v>1398</v>
      </c>
      <c r="D18" s="699"/>
      <c r="E18" s="699"/>
      <c r="F18" s="699" t="s">
        <v>216</v>
      </c>
      <c r="G18" s="699"/>
      <c r="H18" s="699"/>
      <c r="I18" s="699" t="s">
        <v>1434</v>
      </c>
      <c r="J18" s="699"/>
      <c r="K18" s="699"/>
      <c r="L18" s="699"/>
      <c r="M18" s="699">
        <v>0</v>
      </c>
      <c r="N18" s="709" t="s">
        <v>1440</v>
      </c>
      <c r="O18" s="709"/>
      <c r="P18" s="710" t="str">
        <f t="shared" si="1"/>
        <v>1989/03/31</v>
      </c>
      <c r="Q18" s="711">
        <f t="shared" si="2"/>
        <v>1989</v>
      </c>
      <c r="R18" s="711">
        <f t="shared" si="3"/>
        <v>3</v>
      </c>
      <c r="S18" s="711">
        <f t="shared" si="4"/>
        <v>31</v>
      </c>
      <c r="T18" s="699">
        <f t="shared" si="5"/>
        <v>1988</v>
      </c>
      <c r="U18" s="712">
        <v>6471360</v>
      </c>
      <c r="V18" s="699"/>
      <c r="W18" s="699"/>
      <c r="X18" s="713">
        <v>0</v>
      </c>
      <c r="Y18" s="713">
        <f t="shared" si="0"/>
        <v>6471360</v>
      </c>
      <c r="Z18" s="699"/>
      <c r="AA18" s="699"/>
      <c r="AB18" s="699"/>
      <c r="AC18" s="699"/>
      <c r="AD18" s="699"/>
      <c r="AE18" s="699"/>
      <c r="AF18" s="699"/>
      <c r="AG18" s="699"/>
      <c r="AH18" s="699"/>
      <c r="AI18" s="699"/>
      <c r="AJ18" s="699"/>
      <c r="AK18" s="699"/>
      <c r="AL18" s="699"/>
      <c r="AM18" s="699"/>
      <c r="AN18" s="713">
        <f t="shared" si="6"/>
        <v>0</v>
      </c>
      <c r="AO18" s="699"/>
      <c r="AP18" s="714">
        <f t="shared" si="7"/>
        <v>6471360</v>
      </c>
      <c r="AQ18" s="699"/>
      <c r="AR18" s="699"/>
      <c r="AS18" s="699"/>
      <c r="AT18" s="699"/>
      <c r="AU18" s="699"/>
      <c r="AV18" s="699"/>
      <c r="AW18" s="699"/>
      <c r="AX18" s="699"/>
      <c r="AY18" s="699"/>
      <c r="AZ18" s="699"/>
      <c r="BA18" s="699"/>
      <c r="BB18" s="699"/>
      <c r="BC18" s="794" t="s">
        <v>1457</v>
      </c>
      <c r="BD18" s="699" t="s">
        <v>77</v>
      </c>
      <c r="BE18" s="712"/>
      <c r="BF18" s="699" t="s">
        <v>1491</v>
      </c>
      <c r="BG18" s="711">
        <f t="shared" si="8"/>
        <v>33</v>
      </c>
      <c r="BH18" s="699"/>
      <c r="BI18" s="714">
        <f t="shared" si="9"/>
        <v>0</v>
      </c>
      <c r="BJ18" s="699" t="s">
        <v>1496</v>
      </c>
      <c r="BK18" s="699"/>
      <c r="BL18" s="699"/>
      <c r="BM18" s="699"/>
      <c r="BN18" s="699"/>
      <c r="BO18" s="699"/>
      <c r="BP18" s="699"/>
      <c r="BQ18" s="699"/>
      <c r="BR18" s="699"/>
      <c r="BS18" s="699"/>
      <c r="BT18" s="699"/>
      <c r="BU18" s="699"/>
      <c r="BV18" s="699"/>
      <c r="BW18" s="699"/>
    </row>
    <row r="19" spans="1:75">
      <c r="A19" s="699">
        <v>15</v>
      </c>
      <c r="B19" s="699">
        <v>0</v>
      </c>
      <c r="C19" s="699" t="s">
        <v>1399</v>
      </c>
      <c r="D19" s="699"/>
      <c r="E19" s="699"/>
      <c r="F19" s="699" t="s">
        <v>216</v>
      </c>
      <c r="G19" s="699"/>
      <c r="H19" s="699"/>
      <c r="I19" s="699" t="s">
        <v>1435</v>
      </c>
      <c r="J19" s="699"/>
      <c r="K19" s="699"/>
      <c r="L19" s="699"/>
      <c r="M19" s="699">
        <v>0</v>
      </c>
      <c r="N19" s="709" t="s">
        <v>1440</v>
      </c>
      <c r="O19" s="709"/>
      <c r="P19" s="710" t="str">
        <f>IF(O19="",N19,O19)</f>
        <v>1989/03/31</v>
      </c>
      <c r="Q19" s="711">
        <f>YEAR(P19)</f>
        <v>1989</v>
      </c>
      <c r="R19" s="711">
        <f>MONTH(P19)</f>
        <v>3</v>
      </c>
      <c r="S19" s="711">
        <f>DAY(N19)</f>
        <v>31</v>
      </c>
      <c r="T19" s="699">
        <f>IF(Q19=1900,"",IF(R19&lt;4,Q19-1,Q19))</f>
        <v>1988</v>
      </c>
      <c r="U19" s="712">
        <v>0</v>
      </c>
      <c r="V19" s="699"/>
      <c r="W19" s="699"/>
      <c r="X19" s="713">
        <v>0</v>
      </c>
      <c r="Y19" s="713">
        <f t="shared" si="0"/>
        <v>0</v>
      </c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713">
        <f>IF(BG19=0,0,IF(BG19=L19,Y19-1,IF(Y19=1,0,ROUND(U19*M19,0))))</f>
        <v>0</v>
      </c>
      <c r="AO19" s="699"/>
      <c r="AP19" s="714">
        <f>U19</f>
        <v>0</v>
      </c>
      <c r="AQ19" s="699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699"/>
      <c r="BC19" s="794" t="s">
        <v>1458</v>
      </c>
      <c r="BD19" s="699" t="s">
        <v>77</v>
      </c>
      <c r="BE19" s="712"/>
      <c r="BF19" s="699" t="s">
        <v>1491</v>
      </c>
      <c r="BG19" s="711">
        <f>IF(T19="",0,$O$1-T19)</f>
        <v>33</v>
      </c>
      <c r="BH19" s="699"/>
      <c r="BI19" s="714">
        <f>U19-AP19</f>
        <v>0</v>
      </c>
      <c r="BJ19" s="699" t="s">
        <v>1496</v>
      </c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</row>
    <row r="20" spans="1:75">
      <c r="A20" s="699">
        <v>16</v>
      </c>
      <c r="B20" s="699">
        <v>0</v>
      </c>
      <c r="C20" s="699" t="s">
        <v>1400</v>
      </c>
      <c r="D20" s="699"/>
      <c r="E20" s="699"/>
      <c r="F20" s="699" t="s">
        <v>216</v>
      </c>
      <c r="G20" s="699"/>
      <c r="H20" s="699"/>
      <c r="I20" s="699" t="s">
        <v>1434</v>
      </c>
      <c r="J20" s="699"/>
      <c r="K20" s="699"/>
      <c r="L20" s="699"/>
      <c r="M20" s="699">
        <v>0</v>
      </c>
      <c r="N20" s="709" t="s">
        <v>1440</v>
      </c>
      <c r="O20" s="709"/>
      <c r="P20" s="710" t="str">
        <f>IF(O20="",N20,O20)</f>
        <v>1989/03/31</v>
      </c>
      <c r="Q20" s="711">
        <f>YEAR(P20)</f>
        <v>1989</v>
      </c>
      <c r="R20" s="711">
        <f>MONTH(P20)</f>
        <v>3</v>
      </c>
      <c r="S20" s="711">
        <f>DAY(N20)</f>
        <v>31</v>
      </c>
      <c r="T20" s="699">
        <f>IF(Q20=1900,"",IF(R20&lt;4,Q20-1,Q20))</f>
        <v>1988</v>
      </c>
      <c r="U20" s="712">
        <v>309960</v>
      </c>
      <c r="V20" s="699"/>
      <c r="W20" s="699"/>
      <c r="X20" s="713">
        <v>0</v>
      </c>
      <c r="Y20" s="713">
        <f t="shared" si="0"/>
        <v>309960</v>
      </c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713">
        <f>IF(BG20=0,0,IF(BG20=L20,Y20-1,IF(Y20=1,0,ROUND(U20*M20,0))))</f>
        <v>0</v>
      </c>
      <c r="AO20" s="699"/>
      <c r="AP20" s="714">
        <f>U20</f>
        <v>309960</v>
      </c>
      <c r="AQ20" s="699"/>
      <c r="AR20" s="699"/>
      <c r="AS20" s="699"/>
      <c r="AT20" s="699"/>
      <c r="AU20" s="699"/>
      <c r="AV20" s="699"/>
      <c r="AW20" s="699"/>
      <c r="AX20" s="699"/>
      <c r="AY20" s="699"/>
      <c r="AZ20" s="699"/>
      <c r="BA20" s="699"/>
      <c r="BB20" s="699"/>
      <c r="BC20" s="794" t="s">
        <v>1459</v>
      </c>
      <c r="BD20" s="699" t="s">
        <v>77</v>
      </c>
      <c r="BE20" s="712"/>
      <c r="BF20" s="699" t="s">
        <v>1491</v>
      </c>
      <c r="BG20" s="711">
        <f>IF(T20="",0,$O$1-T20)</f>
        <v>33</v>
      </c>
      <c r="BH20" s="699"/>
      <c r="BI20" s="714">
        <f>U20-AP20</f>
        <v>0</v>
      </c>
      <c r="BJ20" s="699" t="s">
        <v>1496</v>
      </c>
      <c r="BK20" s="699"/>
      <c r="BL20" s="699"/>
      <c r="BM20" s="699"/>
      <c r="BN20" s="699"/>
      <c r="BO20" s="699"/>
      <c r="BP20" s="699"/>
      <c r="BQ20" s="699"/>
      <c r="BR20" s="699"/>
      <c r="BS20" s="699"/>
      <c r="BT20" s="699"/>
      <c r="BU20" s="699"/>
      <c r="BV20" s="699"/>
      <c r="BW20" s="699"/>
    </row>
    <row r="21" spans="1:75">
      <c r="A21" s="699">
        <v>17</v>
      </c>
      <c r="B21" s="699">
        <v>0</v>
      </c>
      <c r="C21" s="699" t="s">
        <v>1401</v>
      </c>
      <c r="D21" s="699"/>
      <c r="E21" s="699"/>
      <c r="F21" s="699" t="s">
        <v>216</v>
      </c>
      <c r="G21" s="699"/>
      <c r="H21" s="699"/>
      <c r="I21" s="699" t="s">
        <v>1434</v>
      </c>
      <c r="J21" s="699"/>
      <c r="K21" s="699"/>
      <c r="L21" s="699"/>
      <c r="M21" s="699">
        <v>0</v>
      </c>
      <c r="N21" s="709" t="s">
        <v>1440</v>
      </c>
      <c r="O21" s="709"/>
      <c r="P21" s="710" t="str">
        <f t="shared" ref="P21:P54" si="10">IF(O21="",N21,O21)</f>
        <v>1989/03/31</v>
      </c>
      <c r="Q21" s="711">
        <f t="shared" ref="Q21:Q54" si="11">YEAR(P21)</f>
        <v>1989</v>
      </c>
      <c r="R21" s="711">
        <f t="shared" ref="R21:R54" si="12">MONTH(P21)</f>
        <v>3</v>
      </c>
      <c r="S21" s="711">
        <f t="shared" ref="S21:S54" si="13">DAY(N21)</f>
        <v>31</v>
      </c>
      <c r="T21" s="699">
        <f t="shared" ref="T21:T54" si="14">IF(Q21=1900,"",IF(R21&lt;4,Q21-1,Q21))</f>
        <v>1988</v>
      </c>
      <c r="U21" s="712">
        <v>4989600</v>
      </c>
      <c r="V21" s="699"/>
      <c r="W21" s="699"/>
      <c r="X21" s="713">
        <v>0</v>
      </c>
      <c r="Y21" s="713">
        <f t="shared" si="0"/>
        <v>4989600</v>
      </c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713">
        <f t="shared" ref="AN21:AN54" si="15">IF(BG21=0,0,IF(BG21=L21,Y21-1,IF(Y21=1,0,ROUND(U21*M21,0))))</f>
        <v>0</v>
      </c>
      <c r="AO21" s="699"/>
      <c r="AP21" s="714">
        <f t="shared" ref="AP21:AP54" si="16">U21</f>
        <v>4989600</v>
      </c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794" t="s">
        <v>1460</v>
      </c>
      <c r="BD21" s="699" t="s">
        <v>77</v>
      </c>
      <c r="BE21" s="712"/>
      <c r="BF21" s="699" t="s">
        <v>1491</v>
      </c>
      <c r="BG21" s="711">
        <f t="shared" ref="BG21:BG54" si="17">IF(T21="",0,$O$1-T21)</f>
        <v>33</v>
      </c>
      <c r="BH21" s="699"/>
      <c r="BI21" s="714">
        <f t="shared" ref="BI21:BI54" si="18">U21-AP21</f>
        <v>0</v>
      </c>
      <c r="BJ21" s="699" t="s">
        <v>1496</v>
      </c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</row>
    <row r="22" spans="1:75">
      <c r="A22" s="699">
        <v>18</v>
      </c>
      <c r="B22" s="699">
        <v>0</v>
      </c>
      <c r="C22" s="699" t="s">
        <v>1402</v>
      </c>
      <c r="D22" s="699"/>
      <c r="E22" s="699"/>
      <c r="F22" s="699" t="s">
        <v>216</v>
      </c>
      <c r="G22" s="699"/>
      <c r="H22" s="699"/>
      <c r="I22" s="699" t="s">
        <v>1434</v>
      </c>
      <c r="J22" s="699"/>
      <c r="K22" s="699"/>
      <c r="L22" s="699"/>
      <c r="M22" s="699">
        <v>0</v>
      </c>
      <c r="N22" s="709" t="s">
        <v>1440</v>
      </c>
      <c r="O22" s="709"/>
      <c r="P22" s="710" t="str">
        <f t="shared" si="10"/>
        <v>1989/03/31</v>
      </c>
      <c r="Q22" s="711">
        <f t="shared" si="11"/>
        <v>1989</v>
      </c>
      <c r="R22" s="711">
        <f t="shared" si="12"/>
        <v>3</v>
      </c>
      <c r="S22" s="711">
        <f t="shared" si="13"/>
        <v>31</v>
      </c>
      <c r="T22" s="699">
        <f t="shared" si="14"/>
        <v>1988</v>
      </c>
      <c r="U22" s="712">
        <v>393120</v>
      </c>
      <c r="V22" s="699"/>
      <c r="W22" s="699"/>
      <c r="X22" s="713">
        <v>0</v>
      </c>
      <c r="Y22" s="713">
        <f t="shared" si="0"/>
        <v>393120</v>
      </c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713">
        <f t="shared" si="15"/>
        <v>0</v>
      </c>
      <c r="AO22" s="699"/>
      <c r="AP22" s="714">
        <f t="shared" si="16"/>
        <v>393120</v>
      </c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794" t="s">
        <v>1461</v>
      </c>
      <c r="BD22" s="699" t="s">
        <v>77</v>
      </c>
      <c r="BE22" s="712"/>
      <c r="BF22" s="699" t="s">
        <v>1491</v>
      </c>
      <c r="BG22" s="711">
        <f t="shared" si="17"/>
        <v>33</v>
      </c>
      <c r="BH22" s="699"/>
      <c r="BI22" s="714">
        <f t="shared" si="18"/>
        <v>0</v>
      </c>
      <c r="BJ22" s="699" t="s">
        <v>1496</v>
      </c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</row>
    <row r="23" spans="1:75">
      <c r="A23" s="699">
        <v>19</v>
      </c>
      <c r="B23" s="699">
        <v>0</v>
      </c>
      <c r="C23" s="699" t="s">
        <v>1403</v>
      </c>
      <c r="D23" s="699"/>
      <c r="E23" s="699"/>
      <c r="F23" s="699" t="s">
        <v>216</v>
      </c>
      <c r="G23" s="699"/>
      <c r="H23" s="699"/>
      <c r="I23" s="699" t="s">
        <v>1434</v>
      </c>
      <c r="J23" s="699"/>
      <c r="K23" s="699"/>
      <c r="L23" s="699"/>
      <c r="M23" s="699">
        <v>0</v>
      </c>
      <c r="N23" s="709" t="s">
        <v>1440</v>
      </c>
      <c r="O23" s="709"/>
      <c r="P23" s="710" t="str">
        <f t="shared" si="10"/>
        <v>1989/03/31</v>
      </c>
      <c r="Q23" s="711">
        <f t="shared" si="11"/>
        <v>1989</v>
      </c>
      <c r="R23" s="711">
        <f t="shared" si="12"/>
        <v>3</v>
      </c>
      <c r="S23" s="711">
        <f t="shared" si="13"/>
        <v>31</v>
      </c>
      <c r="T23" s="699">
        <f t="shared" si="14"/>
        <v>1988</v>
      </c>
      <c r="U23" s="712">
        <v>10145520</v>
      </c>
      <c r="V23" s="699"/>
      <c r="W23" s="699"/>
      <c r="X23" s="713">
        <v>0</v>
      </c>
      <c r="Y23" s="713">
        <f t="shared" si="0"/>
        <v>10145520</v>
      </c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713">
        <f t="shared" si="15"/>
        <v>0</v>
      </c>
      <c r="AO23" s="699"/>
      <c r="AP23" s="714">
        <f t="shared" si="16"/>
        <v>10145520</v>
      </c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794" t="s">
        <v>1462</v>
      </c>
      <c r="BD23" s="699" t="s">
        <v>77</v>
      </c>
      <c r="BE23" s="712"/>
      <c r="BF23" s="699" t="s">
        <v>1491</v>
      </c>
      <c r="BG23" s="711">
        <f t="shared" si="17"/>
        <v>33</v>
      </c>
      <c r="BH23" s="699"/>
      <c r="BI23" s="714">
        <f t="shared" si="18"/>
        <v>0</v>
      </c>
      <c r="BJ23" s="699" t="s">
        <v>1496</v>
      </c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</row>
    <row r="24" spans="1:75">
      <c r="A24" s="699">
        <v>20</v>
      </c>
      <c r="B24" s="699">
        <v>0</v>
      </c>
      <c r="C24" s="699" t="s">
        <v>1404</v>
      </c>
      <c r="D24" s="699"/>
      <c r="E24" s="699"/>
      <c r="F24" s="699" t="s">
        <v>216</v>
      </c>
      <c r="G24" s="699"/>
      <c r="H24" s="699"/>
      <c r="I24" s="699" t="s">
        <v>1434</v>
      </c>
      <c r="J24" s="699"/>
      <c r="K24" s="699"/>
      <c r="L24" s="699"/>
      <c r="M24" s="699">
        <v>0</v>
      </c>
      <c r="N24" s="709" t="s">
        <v>1440</v>
      </c>
      <c r="O24" s="709"/>
      <c r="P24" s="710" t="str">
        <f t="shared" si="10"/>
        <v>1989/03/31</v>
      </c>
      <c r="Q24" s="711">
        <f t="shared" si="11"/>
        <v>1989</v>
      </c>
      <c r="R24" s="711">
        <f t="shared" si="12"/>
        <v>3</v>
      </c>
      <c r="S24" s="711">
        <f t="shared" si="13"/>
        <v>31</v>
      </c>
      <c r="T24" s="699">
        <f t="shared" si="14"/>
        <v>1988</v>
      </c>
      <c r="U24" s="712">
        <v>604800</v>
      </c>
      <c r="V24" s="699"/>
      <c r="W24" s="699"/>
      <c r="X24" s="713">
        <v>0</v>
      </c>
      <c r="Y24" s="713">
        <f t="shared" si="0"/>
        <v>604800</v>
      </c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713">
        <f t="shared" si="15"/>
        <v>0</v>
      </c>
      <c r="AO24" s="699"/>
      <c r="AP24" s="714">
        <f t="shared" si="16"/>
        <v>604800</v>
      </c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794" t="s">
        <v>1463</v>
      </c>
      <c r="BD24" s="699" t="s">
        <v>77</v>
      </c>
      <c r="BE24" s="712"/>
      <c r="BF24" s="699" t="s">
        <v>1491</v>
      </c>
      <c r="BG24" s="711">
        <f t="shared" si="17"/>
        <v>33</v>
      </c>
      <c r="BH24" s="699"/>
      <c r="BI24" s="714">
        <f t="shared" si="18"/>
        <v>0</v>
      </c>
      <c r="BJ24" s="699" t="s">
        <v>1496</v>
      </c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</row>
    <row r="25" spans="1:75">
      <c r="A25" s="699">
        <v>21</v>
      </c>
      <c r="B25" s="699">
        <v>0</v>
      </c>
      <c r="C25" s="699" t="s">
        <v>1405</v>
      </c>
      <c r="D25" s="699"/>
      <c r="E25" s="699"/>
      <c r="F25" s="699" t="s">
        <v>216</v>
      </c>
      <c r="G25" s="699"/>
      <c r="H25" s="699"/>
      <c r="I25" s="699" t="s">
        <v>1434</v>
      </c>
      <c r="J25" s="699"/>
      <c r="K25" s="699"/>
      <c r="L25" s="699"/>
      <c r="M25" s="699">
        <v>0</v>
      </c>
      <c r="N25" s="709" t="s">
        <v>1440</v>
      </c>
      <c r="O25" s="709"/>
      <c r="P25" s="710" t="str">
        <f t="shared" si="10"/>
        <v>1989/03/31</v>
      </c>
      <c r="Q25" s="711">
        <f t="shared" si="11"/>
        <v>1989</v>
      </c>
      <c r="R25" s="711">
        <f t="shared" si="12"/>
        <v>3</v>
      </c>
      <c r="S25" s="711">
        <f t="shared" si="13"/>
        <v>31</v>
      </c>
      <c r="T25" s="699">
        <f t="shared" si="14"/>
        <v>1988</v>
      </c>
      <c r="U25" s="712">
        <v>7439040</v>
      </c>
      <c r="V25" s="699"/>
      <c r="W25" s="699"/>
      <c r="X25" s="713">
        <v>0</v>
      </c>
      <c r="Y25" s="713">
        <f t="shared" si="0"/>
        <v>7439040</v>
      </c>
      <c r="Z25" s="699"/>
      <c r="AA25" s="699"/>
      <c r="AB25" s="699"/>
      <c r="AC25" s="699"/>
      <c r="AD25" s="699"/>
      <c r="AE25" s="699"/>
      <c r="AF25" s="699"/>
      <c r="AG25" s="699"/>
      <c r="AH25" s="699"/>
      <c r="AI25" s="699"/>
      <c r="AJ25" s="699"/>
      <c r="AK25" s="699"/>
      <c r="AL25" s="699"/>
      <c r="AM25" s="699"/>
      <c r="AN25" s="713">
        <f t="shared" si="15"/>
        <v>0</v>
      </c>
      <c r="AO25" s="699"/>
      <c r="AP25" s="714">
        <f t="shared" si="16"/>
        <v>7439040</v>
      </c>
      <c r="AQ25" s="699"/>
      <c r="AR25" s="699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794" t="s">
        <v>1464</v>
      </c>
      <c r="BD25" s="699" t="s">
        <v>77</v>
      </c>
      <c r="BE25" s="712"/>
      <c r="BF25" s="699" t="s">
        <v>1491</v>
      </c>
      <c r="BG25" s="711">
        <f t="shared" si="17"/>
        <v>33</v>
      </c>
      <c r="BH25" s="699"/>
      <c r="BI25" s="714">
        <f t="shared" si="18"/>
        <v>0</v>
      </c>
      <c r="BJ25" s="699" t="s">
        <v>1496</v>
      </c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</row>
    <row r="26" spans="1:75">
      <c r="A26" s="699">
        <v>22</v>
      </c>
      <c r="B26" s="699">
        <v>0</v>
      </c>
      <c r="C26" s="699" t="s">
        <v>1406</v>
      </c>
      <c r="D26" s="699"/>
      <c r="E26" s="699"/>
      <c r="F26" s="699" t="s">
        <v>216</v>
      </c>
      <c r="G26" s="699"/>
      <c r="H26" s="699"/>
      <c r="I26" s="699" t="s">
        <v>1434</v>
      </c>
      <c r="J26" s="699"/>
      <c r="K26" s="699"/>
      <c r="L26" s="699"/>
      <c r="M26" s="699">
        <v>0</v>
      </c>
      <c r="N26" s="709" t="s">
        <v>1440</v>
      </c>
      <c r="O26" s="709"/>
      <c r="P26" s="710" t="str">
        <f t="shared" si="10"/>
        <v>1989/03/31</v>
      </c>
      <c r="Q26" s="711">
        <f t="shared" si="11"/>
        <v>1989</v>
      </c>
      <c r="R26" s="711">
        <f t="shared" si="12"/>
        <v>3</v>
      </c>
      <c r="S26" s="711">
        <f t="shared" si="13"/>
        <v>31</v>
      </c>
      <c r="T26" s="699">
        <f t="shared" si="14"/>
        <v>1988</v>
      </c>
      <c r="U26" s="712">
        <v>87690</v>
      </c>
      <c r="V26" s="699"/>
      <c r="W26" s="699"/>
      <c r="X26" s="713">
        <v>0</v>
      </c>
      <c r="Y26" s="713">
        <f t="shared" si="0"/>
        <v>87690</v>
      </c>
      <c r="Z26" s="699"/>
      <c r="AA26" s="699"/>
      <c r="AB26" s="699"/>
      <c r="AC26" s="699"/>
      <c r="AD26" s="699"/>
      <c r="AE26" s="699"/>
      <c r="AF26" s="699"/>
      <c r="AG26" s="699"/>
      <c r="AH26" s="699"/>
      <c r="AI26" s="699"/>
      <c r="AJ26" s="699"/>
      <c r="AK26" s="699"/>
      <c r="AL26" s="699"/>
      <c r="AM26" s="699"/>
      <c r="AN26" s="713">
        <f t="shared" si="15"/>
        <v>0</v>
      </c>
      <c r="AO26" s="699"/>
      <c r="AP26" s="714">
        <f t="shared" si="16"/>
        <v>87690</v>
      </c>
      <c r="AQ26" s="699"/>
      <c r="AR26" s="699"/>
      <c r="AS26" s="699"/>
      <c r="AT26" s="699"/>
      <c r="AU26" s="699"/>
      <c r="AV26" s="699"/>
      <c r="AW26" s="699"/>
      <c r="AX26" s="699"/>
      <c r="AY26" s="699"/>
      <c r="AZ26" s="699"/>
      <c r="BA26" s="699"/>
      <c r="BB26" s="699"/>
      <c r="BC26" s="794" t="s">
        <v>1465</v>
      </c>
      <c r="BD26" s="699" t="s">
        <v>77</v>
      </c>
      <c r="BE26" s="712"/>
      <c r="BF26" s="699" t="s">
        <v>1494</v>
      </c>
      <c r="BG26" s="711">
        <f t="shared" si="17"/>
        <v>33</v>
      </c>
      <c r="BH26" s="699"/>
      <c r="BI26" s="714">
        <f t="shared" si="18"/>
        <v>0</v>
      </c>
      <c r="BJ26" s="699" t="s">
        <v>1496</v>
      </c>
      <c r="BK26" s="699"/>
      <c r="BL26" s="699"/>
      <c r="BM26" s="699"/>
      <c r="BN26" s="699"/>
      <c r="BO26" s="699"/>
      <c r="BP26" s="699"/>
      <c r="BQ26" s="699"/>
      <c r="BR26" s="699"/>
      <c r="BS26" s="699"/>
      <c r="BT26" s="699"/>
      <c r="BU26" s="699"/>
      <c r="BV26" s="699"/>
      <c r="BW26" s="699"/>
    </row>
    <row r="27" spans="1:75">
      <c r="A27" s="699">
        <v>23</v>
      </c>
      <c r="B27" s="699">
        <v>0</v>
      </c>
      <c r="C27" s="699" t="s">
        <v>1407</v>
      </c>
      <c r="D27" s="699"/>
      <c r="E27" s="699"/>
      <c r="F27" s="699" t="s">
        <v>216</v>
      </c>
      <c r="G27" s="699"/>
      <c r="H27" s="699"/>
      <c r="I27" s="699" t="s">
        <v>1435</v>
      </c>
      <c r="J27" s="699"/>
      <c r="K27" s="699"/>
      <c r="L27" s="699"/>
      <c r="M27" s="699">
        <v>0</v>
      </c>
      <c r="N27" s="709" t="s">
        <v>1440</v>
      </c>
      <c r="O27" s="709"/>
      <c r="P27" s="710" t="str">
        <f t="shared" si="10"/>
        <v>1989/03/31</v>
      </c>
      <c r="Q27" s="711">
        <f t="shared" si="11"/>
        <v>1989</v>
      </c>
      <c r="R27" s="711">
        <f t="shared" si="12"/>
        <v>3</v>
      </c>
      <c r="S27" s="711">
        <f t="shared" si="13"/>
        <v>31</v>
      </c>
      <c r="T27" s="699">
        <f t="shared" si="14"/>
        <v>1988</v>
      </c>
      <c r="U27" s="712">
        <v>0</v>
      </c>
      <c r="V27" s="699"/>
      <c r="W27" s="699"/>
      <c r="X27" s="713">
        <v>0</v>
      </c>
      <c r="Y27" s="713">
        <f t="shared" si="0"/>
        <v>0</v>
      </c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713">
        <f t="shared" si="15"/>
        <v>0</v>
      </c>
      <c r="AO27" s="699"/>
      <c r="AP27" s="714">
        <f t="shared" si="16"/>
        <v>0</v>
      </c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794" t="s">
        <v>1466</v>
      </c>
      <c r="BD27" s="699" t="s">
        <v>77</v>
      </c>
      <c r="BE27" s="712"/>
      <c r="BF27" s="699" t="s">
        <v>1494</v>
      </c>
      <c r="BG27" s="711">
        <f t="shared" si="17"/>
        <v>33</v>
      </c>
      <c r="BH27" s="699"/>
      <c r="BI27" s="714">
        <f t="shared" si="18"/>
        <v>0</v>
      </c>
      <c r="BJ27" s="699" t="s">
        <v>1496</v>
      </c>
      <c r="BK27" s="699"/>
      <c r="BL27" s="699"/>
      <c r="BM27" s="699"/>
      <c r="BN27" s="699"/>
      <c r="BO27" s="699"/>
      <c r="BP27" s="699"/>
      <c r="BQ27" s="699"/>
      <c r="BR27" s="699"/>
      <c r="BS27" s="699"/>
      <c r="BT27" s="699"/>
      <c r="BU27" s="699"/>
      <c r="BV27" s="699"/>
      <c r="BW27" s="699"/>
    </row>
    <row r="28" spans="1:75">
      <c r="A28" s="699">
        <v>24</v>
      </c>
      <c r="B28" s="699">
        <v>0</v>
      </c>
      <c r="C28" s="699" t="s">
        <v>1408</v>
      </c>
      <c r="D28" s="699"/>
      <c r="E28" s="699"/>
      <c r="F28" s="699" t="s">
        <v>216</v>
      </c>
      <c r="G28" s="699"/>
      <c r="H28" s="699"/>
      <c r="I28" s="699" t="s">
        <v>1434</v>
      </c>
      <c r="J28" s="699"/>
      <c r="K28" s="699"/>
      <c r="L28" s="699"/>
      <c r="M28" s="699">
        <v>0</v>
      </c>
      <c r="N28" s="709" t="s">
        <v>1440</v>
      </c>
      <c r="O28" s="709"/>
      <c r="P28" s="710" t="str">
        <f t="shared" si="10"/>
        <v>1989/03/31</v>
      </c>
      <c r="Q28" s="711">
        <f t="shared" si="11"/>
        <v>1989</v>
      </c>
      <c r="R28" s="711">
        <f t="shared" si="12"/>
        <v>3</v>
      </c>
      <c r="S28" s="711">
        <f t="shared" si="13"/>
        <v>31</v>
      </c>
      <c r="T28" s="699">
        <f t="shared" si="14"/>
        <v>1988</v>
      </c>
      <c r="U28" s="712">
        <v>450</v>
      </c>
      <c r="V28" s="699"/>
      <c r="W28" s="699"/>
      <c r="X28" s="713">
        <v>0</v>
      </c>
      <c r="Y28" s="713">
        <f t="shared" si="0"/>
        <v>450</v>
      </c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713">
        <f t="shared" si="15"/>
        <v>0</v>
      </c>
      <c r="AO28" s="699"/>
      <c r="AP28" s="714">
        <f t="shared" si="16"/>
        <v>450</v>
      </c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794" t="s">
        <v>1467</v>
      </c>
      <c r="BD28" s="699" t="s">
        <v>77</v>
      </c>
      <c r="BE28" s="712"/>
      <c r="BF28" s="699" t="s">
        <v>1494</v>
      </c>
      <c r="BG28" s="711">
        <f t="shared" si="17"/>
        <v>33</v>
      </c>
      <c r="BH28" s="699"/>
      <c r="BI28" s="714">
        <f t="shared" si="18"/>
        <v>0</v>
      </c>
      <c r="BJ28" s="699" t="s">
        <v>1496</v>
      </c>
      <c r="BK28" s="699"/>
      <c r="BL28" s="699"/>
      <c r="BM28" s="699"/>
      <c r="BN28" s="699"/>
      <c r="BO28" s="699"/>
      <c r="BP28" s="699"/>
      <c r="BQ28" s="699"/>
      <c r="BR28" s="699"/>
      <c r="BS28" s="699"/>
      <c r="BT28" s="699"/>
      <c r="BU28" s="699"/>
      <c r="BV28" s="699"/>
      <c r="BW28" s="699"/>
    </row>
    <row r="29" spans="1:75">
      <c r="A29" s="699">
        <v>25</v>
      </c>
      <c r="B29" s="699">
        <v>0</v>
      </c>
      <c r="C29" s="699" t="s">
        <v>1409</v>
      </c>
      <c r="D29" s="699"/>
      <c r="E29" s="699"/>
      <c r="F29" s="699" t="s">
        <v>216</v>
      </c>
      <c r="G29" s="699"/>
      <c r="H29" s="699"/>
      <c r="I29" s="699" t="s">
        <v>1434</v>
      </c>
      <c r="J29" s="699"/>
      <c r="K29" s="699"/>
      <c r="L29" s="699"/>
      <c r="M29" s="699">
        <v>0</v>
      </c>
      <c r="N29" s="709" t="s">
        <v>1440</v>
      </c>
      <c r="O29" s="709"/>
      <c r="P29" s="710" t="str">
        <f t="shared" si="10"/>
        <v>1989/03/31</v>
      </c>
      <c r="Q29" s="711">
        <f t="shared" si="11"/>
        <v>1989</v>
      </c>
      <c r="R29" s="711">
        <f t="shared" si="12"/>
        <v>3</v>
      </c>
      <c r="S29" s="711">
        <f t="shared" si="13"/>
        <v>31</v>
      </c>
      <c r="T29" s="699">
        <f t="shared" si="14"/>
        <v>1988</v>
      </c>
      <c r="U29" s="712">
        <v>1080</v>
      </c>
      <c r="V29" s="699"/>
      <c r="W29" s="699"/>
      <c r="X29" s="713">
        <v>0</v>
      </c>
      <c r="Y29" s="713">
        <f t="shared" si="0"/>
        <v>1080</v>
      </c>
      <c r="Z29" s="699"/>
      <c r="AA29" s="699"/>
      <c r="AB29" s="699"/>
      <c r="AC29" s="699"/>
      <c r="AD29" s="699"/>
      <c r="AE29" s="699"/>
      <c r="AF29" s="699"/>
      <c r="AG29" s="699"/>
      <c r="AH29" s="699"/>
      <c r="AI29" s="699"/>
      <c r="AJ29" s="699"/>
      <c r="AK29" s="699"/>
      <c r="AL29" s="699"/>
      <c r="AM29" s="699"/>
      <c r="AN29" s="713">
        <f t="shared" si="15"/>
        <v>0</v>
      </c>
      <c r="AO29" s="699"/>
      <c r="AP29" s="714">
        <f t="shared" si="16"/>
        <v>1080</v>
      </c>
      <c r="AQ29" s="699"/>
      <c r="AR29" s="699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794" t="s">
        <v>1468</v>
      </c>
      <c r="BD29" s="699" t="s">
        <v>77</v>
      </c>
      <c r="BE29" s="712"/>
      <c r="BF29" s="699" t="s">
        <v>1494</v>
      </c>
      <c r="BG29" s="711">
        <f t="shared" si="17"/>
        <v>33</v>
      </c>
      <c r="BH29" s="699"/>
      <c r="BI29" s="714">
        <f t="shared" si="18"/>
        <v>0</v>
      </c>
      <c r="BJ29" s="699" t="s">
        <v>1496</v>
      </c>
      <c r="BK29" s="699"/>
      <c r="BL29" s="699"/>
      <c r="BM29" s="699"/>
      <c r="BN29" s="699"/>
      <c r="BO29" s="699"/>
      <c r="BP29" s="699"/>
      <c r="BQ29" s="699"/>
      <c r="BR29" s="699"/>
      <c r="BS29" s="699"/>
      <c r="BT29" s="699"/>
      <c r="BU29" s="699"/>
      <c r="BV29" s="699"/>
      <c r="BW29" s="699"/>
    </row>
    <row r="30" spans="1:75">
      <c r="A30" s="699">
        <v>26</v>
      </c>
      <c r="B30" s="699">
        <v>0</v>
      </c>
      <c r="C30" s="699" t="s">
        <v>1410</v>
      </c>
      <c r="D30" s="699"/>
      <c r="E30" s="699"/>
      <c r="F30" s="699" t="s">
        <v>216</v>
      </c>
      <c r="G30" s="699"/>
      <c r="H30" s="699"/>
      <c r="I30" s="699" t="s">
        <v>1434</v>
      </c>
      <c r="J30" s="699"/>
      <c r="K30" s="699"/>
      <c r="L30" s="699"/>
      <c r="M30" s="699">
        <v>0</v>
      </c>
      <c r="N30" s="709" t="s">
        <v>1440</v>
      </c>
      <c r="O30" s="709"/>
      <c r="P30" s="710" t="str">
        <f t="shared" si="10"/>
        <v>1989/03/31</v>
      </c>
      <c r="Q30" s="711">
        <f t="shared" si="11"/>
        <v>1989</v>
      </c>
      <c r="R30" s="711">
        <f t="shared" si="12"/>
        <v>3</v>
      </c>
      <c r="S30" s="711">
        <f t="shared" si="13"/>
        <v>31</v>
      </c>
      <c r="T30" s="699">
        <f t="shared" si="14"/>
        <v>1988</v>
      </c>
      <c r="U30" s="712">
        <v>33390</v>
      </c>
      <c r="V30" s="699"/>
      <c r="W30" s="699"/>
      <c r="X30" s="713">
        <v>0</v>
      </c>
      <c r="Y30" s="713">
        <f t="shared" si="0"/>
        <v>33390</v>
      </c>
      <c r="Z30" s="699"/>
      <c r="AA30" s="699"/>
      <c r="AB30" s="699"/>
      <c r="AC30" s="699"/>
      <c r="AD30" s="699"/>
      <c r="AE30" s="699"/>
      <c r="AF30" s="699"/>
      <c r="AG30" s="699"/>
      <c r="AH30" s="699"/>
      <c r="AI30" s="699"/>
      <c r="AJ30" s="699"/>
      <c r="AK30" s="699"/>
      <c r="AL30" s="699"/>
      <c r="AM30" s="699"/>
      <c r="AN30" s="713">
        <f t="shared" si="15"/>
        <v>0</v>
      </c>
      <c r="AO30" s="699"/>
      <c r="AP30" s="714">
        <f t="shared" si="16"/>
        <v>33390</v>
      </c>
      <c r="AQ30" s="699"/>
      <c r="AR30" s="699"/>
      <c r="AS30" s="699"/>
      <c r="AT30" s="699"/>
      <c r="AU30" s="699"/>
      <c r="AV30" s="699"/>
      <c r="AW30" s="699"/>
      <c r="AX30" s="699"/>
      <c r="AY30" s="699"/>
      <c r="AZ30" s="699"/>
      <c r="BA30" s="699"/>
      <c r="BB30" s="699"/>
      <c r="BC30" s="794" t="s">
        <v>1469</v>
      </c>
      <c r="BD30" s="699" t="s">
        <v>77</v>
      </c>
      <c r="BE30" s="712"/>
      <c r="BF30" s="699" t="s">
        <v>1494</v>
      </c>
      <c r="BG30" s="711">
        <f t="shared" si="17"/>
        <v>33</v>
      </c>
      <c r="BH30" s="699"/>
      <c r="BI30" s="714">
        <f t="shared" si="18"/>
        <v>0</v>
      </c>
      <c r="BJ30" s="699" t="s">
        <v>1496</v>
      </c>
      <c r="BK30" s="699"/>
      <c r="BL30" s="699"/>
      <c r="BM30" s="699"/>
      <c r="BN30" s="699"/>
      <c r="BO30" s="699"/>
      <c r="BP30" s="699"/>
      <c r="BQ30" s="699"/>
      <c r="BR30" s="699"/>
      <c r="BS30" s="699"/>
      <c r="BT30" s="699"/>
      <c r="BU30" s="699"/>
      <c r="BV30" s="699"/>
      <c r="BW30" s="699"/>
    </row>
    <row r="31" spans="1:75">
      <c r="A31" s="699">
        <v>27</v>
      </c>
      <c r="B31" s="699">
        <v>0</v>
      </c>
      <c r="C31" s="699" t="s">
        <v>1411</v>
      </c>
      <c r="D31" s="699"/>
      <c r="E31" s="699"/>
      <c r="F31" s="699" t="s">
        <v>216</v>
      </c>
      <c r="G31" s="699"/>
      <c r="H31" s="699"/>
      <c r="I31" s="699" t="s">
        <v>1434</v>
      </c>
      <c r="J31" s="699"/>
      <c r="K31" s="699"/>
      <c r="L31" s="699"/>
      <c r="M31" s="699">
        <v>0</v>
      </c>
      <c r="N31" s="709" t="s">
        <v>1440</v>
      </c>
      <c r="O31" s="709"/>
      <c r="P31" s="710" t="str">
        <f t="shared" si="10"/>
        <v>1989/03/31</v>
      </c>
      <c r="Q31" s="711">
        <f t="shared" si="11"/>
        <v>1989</v>
      </c>
      <c r="R31" s="711">
        <f t="shared" si="12"/>
        <v>3</v>
      </c>
      <c r="S31" s="711">
        <f t="shared" si="13"/>
        <v>31</v>
      </c>
      <c r="T31" s="699">
        <f t="shared" si="14"/>
        <v>1988</v>
      </c>
      <c r="U31" s="712">
        <v>44790</v>
      </c>
      <c r="V31" s="699"/>
      <c r="W31" s="699"/>
      <c r="X31" s="713">
        <v>0</v>
      </c>
      <c r="Y31" s="713">
        <f t="shared" si="0"/>
        <v>44790</v>
      </c>
      <c r="Z31" s="699"/>
      <c r="AA31" s="699"/>
      <c r="AB31" s="699"/>
      <c r="AC31" s="699"/>
      <c r="AD31" s="699"/>
      <c r="AE31" s="699"/>
      <c r="AF31" s="699"/>
      <c r="AG31" s="699"/>
      <c r="AH31" s="699"/>
      <c r="AI31" s="699"/>
      <c r="AJ31" s="699"/>
      <c r="AK31" s="699"/>
      <c r="AL31" s="699"/>
      <c r="AM31" s="699"/>
      <c r="AN31" s="713">
        <f t="shared" si="15"/>
        <v>0</v>
      </c>
      <c r="AO31" s="699"/>
      <c r="AP31" s="714">
        <f t="shared" si="16"/>
        <v>44790</v>
      </c>
      <c r="AQ31" s="699"/>
      <c r="AR31" s="699"/>
      <c r="AS31" s="699"/>
      <c r="AT31" s="699"/>
      <c r="AU31" s="699"/>
      <c r="AV31" s="699"/>
      <c r="AW31" s="699"/>
      <c r="AX31" s="699"/>
      <c r="AY31" s="699"/>
      <c r="AZ31" s="699"/>
      <c r="BA31" s="699"/>
      <c r="BB31" s="699"/>
      <c r="BC31" s="794" t="s">
        <v>1470</v>
      </c>
      <c r="BD31" s="699" t="s">
        <v>77</v>
      </c>
      <c r="BE31" s="712"/>
      <c r="BF31" s="699" t="s">
        <v>1494</v>
      </c>
      <c r="BG31" s="711">
        <f t="shared" si="17"/>
        <v>33</v>
      </c>
      <c r="BH31" s="699"/>
      <c r="BI31" s="714">
        <f t="shared" si="18"/>
        <v>0</v>
      </c>
      <c r="BJ31" s="699" t="s">
        <v>1496</v>
      </c>
      <c r="BK31" s="699"/>
      <c r="BL31" s="699"/>
      <c r="BM31" s="699"/>
      <c r="BN31" s="699"/>
      <c r="BO31" s="699"/>
      <c r="BP31" s="699"/>
      <c r="BQ31" s="699"/>
      <c r="BR31" s="699"/>
      <c r="BS31" s="699"/>
      <c r="BT31" s="699"/>
      <c r="BU31" s="699"/>
      <c r="BV31" s="699"/>
      <c r="BW31" s="699"/>
    </row>
    <row r="32" spans="1:75">
      <c r="A32" s="699">
        <v>28</v>
      </c>
      <c r="B32" s="699">
        <v>0</v>
      </c>
      <c r="C32" s="699" t="s">
        <v>1412</v>
      </c>
      <c r="D32" s="699"/>
      <c r="E32" s="699"/>
      <c r="F32" s="699" t="s">
        <v>216</v>
      </c>
      <c r="G32" s="699"/>
      <c r="H32" s="699"/>
      <c r="I32" s="699" t="s">
        <v>1434</v>
      </c>
      <c r="J32" s="699"/>
      <c r="K32" s="699"/>
      <c r="L32" s="699"/>
      <c r="M32" s="699">
        <v>0</v>
      </c>
      <c r="N32" s="709" t="s">
        <v>1440</v>
      </c>
      <c r="O32" s="709"/>
      <c r="P32" s="710" t="str">
        <f t="shared" si="10"/>
        <v>1989/03/31</v>
      </c>
      <c r="Q32" s="711">
        <f t="shared" si="11"/>
        <v>1989</v>
      </c>
      <c r="R32" s="711">
        <f t="shared" si="12"/>
        <v>3</v>
      </c>
      <c r="S32" s="711">
        <f t="shared" si="13"/>
        <v>31</v>
      </c>
      <c r="T32" s="699">
        <f t="shared" si="14"/>
        <v>1988</v>
      </c>
      <c r="U32" s="712">
        <v>34710</v>
      </c>
      <c r="V32" s="699"/>
      <c r="W32" s="699"/>
      <c r="X32" s="713">
        <v>0</v>
      </c>
      <c r="Y32" s="713">
        <f t="shared" si="0"/>
        <v>34710</v>
      </c>
      <c r="Z32" s="699"/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713">
        <f t="shared" si="15"/>
        <v>0</v>
      </c>
      <c r="AO32" s="699"/>
      <c r="AP32" s="714">
        <f t="shared" si="16"/>
        <v>34710</v>
      </c>
      <c r="AQ32" s="699"/>
      <c r="AR32" s="699"/>
      <c r="AS32" s="699"/>
      <c r="AT32" s="699"/>
      <c r="AU32" s="699"/>
      <c r="AV32" s="699"/>
      <c r="AW32" s="699"/>
      <c r="AX32" s="699"/>
      <c r="AY32" s="699"/>
      <c r="AZ32" s="699"/>
      <c r="BA32" s="699"/>
      <c r="BB32" s="699"/>
      <c r="BC32" s="794" t="s">
        <v>1471</v>
      </c>
      <c r="BD32" s="699" t="s">
        <v>77</v>
      </c>
      <c r="BE32" s="712"/>
      <c r="BF32" s="699" t="s">
        <v>1494</v>
      </c>
      <c r="BG32" s="711">
        <f t="shared" si="17"/>
        <v>33</v>
      </c>
      <c r="BH32" s="699"/>
      <c r="BI32" s="714">
        <f t="shared" si="18"/>
        <v>0</v>
      </c>
      <c r="BJ32" s="699" t="s">
        <v>1496</v>
      </c>
      <c r="BK32" s="699"/>
      <c r="BL32" s="699"/>
      <c r="BM32" s="699"/>
      <c r="BN32" s="699"/>
      <c r="BO32" s="699"/>
      <c r="BP32" s="699"/>
      <c r="BQ32" s="699"/>
      <c r="BR32" s="699"/>
      <c r="BS32" s="699"/>
      <c r="BT32" s="699"/>
      <c r="BU32" s="699"/>
      <c r="BV32" s="699"/>
      <c r="BW32" s="699"/>
    </row>
    <row r="33" spans="1:75">
      <c r="A33" s="699">
        <v>29</v>
      </c>
      <c r="B33" s="699">
        <v>0</v>
      </c>
      <c r="C33" s="699" t="s">
        <v>1413</v>
      </c>
      <c r="D33" s="699"/>
      <c r="E33" s="699"/>
      <c r="F33" s="699" t="s">
        <v>216</v>
      </c>
      <c r="G33" s="699"/>
      <c r="H33" s="699"/>
      <c r="I33" s="699" t="s">
        <v>1434</v>
      </c>
      <c r="J33" s="699"/>
      <c r="K33" s="699"/>
      <c r="L33" s="699"/>
      <c r="M33" s="699">
        <v>0</v>
      </c>
      <c r="N33" s="709" t="s">
        <v>1440</v>
      </c>
      <c r="O33" s="709"/>
      <c r="P33" s="710" t="str">
        <f t="shared" si="10"/>
        <v>1989/03/31</v>
      </c>
      <c r="Q33" s="711">
        <f t="shared" si="11"/>
        <v>1989</v>
      </c>
      <c r="R33" s="711">
        <f t="shared" si="12"/>
        <v>3</v>
      </c>
      <c r="S33" s="711">
        <f t="shared" si="13"/>
        <v>31</v>
      </c>
      <c r="T33" s="699">
        <f t="shared" si="14"/>
        <v>1988</v>
      </c>
      <c r="U33" s="712">
        <v>22500</v>
      </c>
      <c r="V33" s="699"/>
      <c r="W33" s="699"/>
      <c r="X33" s="713">
        <v>0</v>
      </c>
      <c r="Y33" s="713">
        <f t="shared" si="0"/>
        <v>22500</v>
      </c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713">
        <f t="shared" si="15"/>
        <v>0</v>
      </c>
      <c r="AO33" s="699"/>
      <c r="AP33" s="714">
        <f t="shared" si="16"/>
        <v>22500</v>
      </c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794" t="s">
        <v>1472</v>
      </c>
      <c r="BD33" s="699" t="s">
        <v>77</v>
      </c>
      <c r="BE33" s="712"/>
      <c r="BF33" s="699" t="s">
        <v>1494</v>
      </c>
      <c r="BG33" s="711">
        <f t="shared" si="17"/>
        <v>33</v>
      </c>
      <c r="BH33" s="699"/>
      <c r="BI33" s="714">
        <f t="shared" si="18"/>
        <v>0</v>
      </c>
      <c r="BJ33" s="699" t="s">
        <v>1496</v>
      </c>
      <c r="BK33" s="699"/>
      <c r="BL33" s="699"/>
      <c r="BM33" s="699"/>
      <c r="BN33" s="699"/>
      <c r="BO33" s="699"/>
      <c r="BP33" s="699"/>
      <c r="BQ33" s="699"/>
      <c r="BR33" s="699"/>
      <c r="BS33" s="699"/>
      <c r="BT33" s="699"/>
      <c r="BU33" s="699"/>
      <c r="BV33" s="699"/>
      <c r="BW33" s="699"/>
    </row>
    <row r="34" spans="1:75">
      <c r="A34" s="699">
        <v>30</v>
      </c>
      <c r="B34" s="699">
        <v>0</v>
      </c>
      <c r="C34" s="699" t="s">
        <v>1414</v>
      </c>
      <c r="D34" s="699"/>
      <c r="E34" s="699"/>
      <c r="F34" s="699" t="s">
        <v>216</v>
      </c>
      <c r="G34" s="699"/>
      <c r="H34" s="699"/>
      <c r="I34" s="699" t="s">
        <v>1434</v>
      </c>
      <c r="J34" s="699"/>
      <c r="K34" s="699"/>
      <c r="L34" s="699"/>
      <c r="M34" s="699">
        <v>0</v>
      </c>
      <c r="N34" s="709" t="s">
        <v>1440</v>
      </c>
      <c r="O34" s="709"/>
      <c r="P34" s="710" t="str">
        <f t="shared" si="10"/>
        <v>1989/03/31</v>
      </c>
      <c r="Q34" s="711">
        <f t="shared" si="11"/>
        <v>1989</v>
      </c>
      <c r="R34" s="711">
        <f t="shared" si="12"/>
        <v>3</v>
      </c>
      <c r="S34" s="711">
        <f t="shared" si="13"/>
        <v>31</v>
      </c>
      <c r="T34" s="699">
        <f t="shared" si="14"/>
        <v>1988</v>
      </c>
      <c r="U34" s="712">
        <v>18840</v>
      </c>
      <c r="V34" s="699"/>
      <c r="W34" s="699"/>
      <c r="X34" s="713">
        <v>0</v>
      </c>
      <c r="Y34" s="713">
        <f t="shared" si="0"/>
        <v>18840</v>
      </c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713">
        <f t="shared" si="15"/>
        <v>0</v>
      </c>
      <c r="AO34" s="699"/>
      <c r="AP34" s="714">
        <f t="shared" si="16"/>
        <v>18840</v>
      </c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794" t="s">
        <v>1473</v>
      </c>
      <c r="BD34" s="699" t="s">
        <v>77</v>
      </c>
      <c r="BE34" s="712"/>
      <c r="BF34" s="699" t="s">
        <v>1494</v>
      </c>
      <c r="BG34" s="711">
        <f t="shared" si="17"/>
        <v>33</v>
      </c>
      <c r="BH34" s="699"/>
      <c r="BI34" s="714">
        <f t="shared" si="18"/>
        <v>0</v>
      </c>
      <c r="BJ34" s="699" t="s">
        <v>1496</v>
      </c>
      <c r="BK34" s="699"/>
      <c r="BL34" s="699"/>
      <c r="BM34" s="699"/>
      <c r="BN34" s="699"/>
      <c r="BO34" s="699"/>
      <c r="BP34" s="699"/>
      <c r="BQ34" s="699"/>
      <c r="BR34" s="699"/>
      <c r="BS34" s="699"/>
      <c r="BT34" s="699"/>
      <c r="BU34" s="699"/>
      <c r="BV34" s="699"/>
      <c r="BW34" s="699"/>
    </row>
    <row r="35" spans="1:75">
      <c r="A35" s="699">
        <v>31</v>
      </c>
      <c r="B35" s="699">
        <v>0</v>
      </c>
      <c r="C35" s="699" t="s">
        <v>1415</v>
      </c>
      <c r="D35" s="699"/>
      <c r="E35" s="699"/>
      <c r="F35" s="699" t="s">
        <v>216</v>
      </c>
      <c r="G35" s="699"/>
      <c r="H35" s="699"/>
      <c r="I35" s="699" t="s">
        <v>1434</v>
      </c>
      <c r="J35" s="699"/>
      <c r="K35" s="699"/>
      <c r="L35" s="699"/>
      <c r="M35" s="699">
        <v>0</v>
      </c>
      <c r="N35" s="709" t="s">
        <v>1440</v>
      </c>
      <c r="O35" s="709"/>
      <c r="P35" s="710" t="str">
        <f t="shared" si="10"/>
        <v>1989/03/31</v>
      </c>
      <c r="Q35" s="711">
        <f t="shared" si="11"/>
        <v>1989</v>
      </c>
      <c r="R35" s="711">
        <f t="shared" si="12"/>
        <v>3</v>
      </c>
      <c r="S35" s="711">
        <f t="shared" si="13"/>
        <v>31</v>
      </c>
      <c r="T35" s="699">
        <f t="shared" si="14"/>
        <v>1988</v>
      </c>
      <c r="U35" s="712">
        <v>71880</v>
      </c>
      <c r="V35" s="699"/>
      <c r="W35" s="699"/>
      <c r="X35" s="713">
        <v>0</v>
      </c>
      <c r="Y35" s="713">
        <f t="shared" si="0"/>
        <v>71880</v>
      </c>
      <c r="Z35" s="699"/>
      <c r="AA35" s="699"/>
      <c r="AB35" s="699"/>
      <c r="AC35" s="699"/>
      <c r="AD35" s="699"/>
      <c r="AE35" s="699"/>
      <c r="AF35" s="699"/>
      <c r="AG35" s="699"/>
      <c r="AH35" s="699"/>
      <c r="AI35" s="699"/>
      <c r="AJ35" s="699"/>
      <c r="AK35" s="699"/>
      <c r="AL35" s="699"/>
      <c r="AM35" s="699"/>
      <c r="AN35" s="713">
        <f t="shared" si="15"/>
        <v>0</v>
      </c>
      <c r="AO35" s="699"/>
      <c r="AP35" s="714">
        <f t="shared" si="16"/>
        <v>71880</v>
      </c>
      <c r="AQ35" s="699"/>
      <c r="AR35" s="699"/>
      <c r="AS35" s="699"/>
      <c r="AT35" s="699"/>
      <c r="AU35" s="699"/>
      <c r="AV35" s="699"/>
      <c r="AW35" s="699"/>
      <c r="AX35" s="699"/>
      <c r="AY35" s="699"/>
      <c r="AZ35" s="699"/>
      <c r="BA35" s="699"/>
      <c r="BB35" s="699"/>
      <c r="BC35" s="794" t="s">
        <v>1474</v>
      </c>
      <c r="BD35" s="699" t="s">
        <v>77</v>
      </c>
      <c r="BE35" s="712"/>
      <c r="BF35" s="699" t="s">
        <v>1494</v>
      </c>
      <c r="BG35" s="711">
        <f t="shared" si="17"/>
        <v>33</v>
      </c>
      <c r="BH35" s="699"/>
      <c r="BI35" s="714">
        <f t="shared" si="18"/>
        <v>0</v>
      </c>
      <c r="BJ35" s="699" t="s">
        <v>1496</v>
      </c>
      <c r="BK35" s="699"/>
      <c r="BL35" s="699"/>
      <c r="BM35" s="699"/>
      <c r="BN35" s="699"/>
      <c r="BO35" s="699"/>
      <c r="BP35" s="699"/>
      <c r="BQ35" s="699"/>
      <c r="BR35" s="699"/>
      <c r="BS35" s="699"/>
      <c r="BT35" s="699"/>
      <c r="BU35" s="699"/>
      <c r="BV35" s="699"/>
      <c r="BW35" s="699"/>
    </row>
    <row r="36" spans="1:75">
      <c r="A36" s="699">
        <v>32</v>
      </c>
      <c r="B36" s="699">
        <v>0</v>
      </c>
      <c r="C36" s="699" t="s">
        <v>1416</v>
      </c>
      <c r="D36" s="699"/>
      <c r="E36" s="699"/>
      <c r="F36" s="699" t="s">
        <v>216</v>
      </c>
      <c r="G36" s="699"/>
      <c r="H36" s="699"/>
      <c r="I36" s="699" t="s">
        <v>1434</v>
      </c>
      <c r="J36" s="699"/>
      <c r="K36" s="699"/>
      <c r="L36" s="699"/>
      <c r="M36" s="699">
        <v>0</v>
      </c>
      <c r="N36" s="709" t="s">
        <v>1441</v>
      </c>
      <c r="O36" s="709"/>
      <c r="P36" s="710" t="str">
        <f t="shared" si="10"/>
        <v>1990/03/31</v>
      </c>
      <c r="Q36" s="711">
        <f t="shared" si="11"/>
        <v>1990</v>
      </c>
      <c r="R36" s="711">
        <f t="shared" si="12"/>
        <v>3</v>
      </c>
      <c r="S36" s="711">
        <f t="shared" si="13"/>
        <v>31</v>
      </c>
      <c r="T36" s="699">
        <f t="shared" si="14"/>
        <v>1989</v>
      </c>
      <c r="U36" s="712">
        <v>27870</v>
      </c>
      <c r="V36" s="699"/>
      <c r="W36" s="699"/>
      <c r="X36" s="713">
        <v>0</v>
      </c>
      <c r="Y36" s="713">
        <f t="shared" si="0"/>
        <v>27870</v>
      </c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713">
        <f t="shared" si="15"/>
        <v>0</v>
      </c>
      <c r="AO36" s="699"/>
      <c r="AP36" s="714">
        <f t="shared" si="16"/>
        <v>27870</v>
      </c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794" t="s">
        <v>1475</v>
      </c>
      <c r="BD36" s="699" t="s">
        <v>77</v>
      </c>
      <c r="BE36" s="712"/>
      <c r="BF36" s="699" t="s">
        <v>1494</v>
      </c>
      <c r="BG36" s="711">
        <f t="shared" si="17"/>
        <v>32</v>
      </c>
      <c r="BH36" s="699"/>
      <c r="BI36" s="714">
        <f t="shared" si="18"/>
        <v>0</v>
      </c>
      <c r="BJ36" s="699" t="s">
        <v>1496</v>
      </c>
      <c r="BK36" s="699"/>
      <c r="BL36" s="699"/>
      <c r="BM36" s="699"/>
      <c r="BN36" s="699"/>
      <c r="BO36" s="699"/>
      <c r="BP36" s="699"/>
      <c r="BQ36" s="699"/>
      <c r="BR36" s="699"/>
      <c r="BS36" s="699"/>
      <c r="BT36" s="699"/>
      <c r="BU36" s="699"/>
      <c r="BV36" s="699"/>
      <c r="BW36" s="699"/>
    </row>
    <row r="37" spans="1:75">
      <c r="A37" s="699">
        <v>33</v>
      </c>
      <c r="B37" s="699">
        <v>0</v>
      </c>
      <c r="C37" s="699" t="s">
        <v>1417</v>
      </c>
      <c r="D37" s="699"/>
      <c r="E37" s="699"/>
      <c r="F37" s="699" t="s">
        <v>216</v>
      </c>
      <c r="G37" s="699"/>
      <c r="H37" s="699"/>
      <c r="I37" s="699" t="s">
        <v>1434</v>
      </c>
      <c r="J37" s="699"/>
      <c r="K37" s="699"/>
      <c r="L37" s="699"/>
      <c r="M37" s="699">
        <v>0</v>
      </c>
      <c r="N37" s="709" t="s">
        <v>1441</v>
      </c>
      <c r="O37" s="709"/>
      <c r="P37" s="710" t="str">
        <f t="shared" si="10"/>
        <v>1990/03/31</v>
      </c>
      <c r="Q37" s="711">
        <f t="shared" si="11"/>
        <v>1990</v>
      </c>
      <c r="R37" s="711">
        <f t="shared" si="12"/>
        <v>3</v>
      </c>
      <c r="S37" s="711">
        <f t="shared" si="13"/>
        <v>31</v>
      </c>
      <c r="T37" s="699">
        <f t="shared" si="14"/>
        <v>1989</v>
      </c>
      <c r="U37" s="712">
        <v>18030</v>
      </c>
      <c r="V37" s="699"/>
      <c r="W37" s="699"/>
      <c r="X37" s="713">
        <v>0</v>
      </c>
      <c r="Y37" s="713">
        <f t="shared" si="0"/>
        <v>18030</v>
      </c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713">
        <f t="shared" si="15"/>
        <v>0</v>
      </c>
      <c r="AO37" s="699"/>
      <c r="AP37" s="714">
        <f t="shared" si="16"/>
        <v>18030</v>
      </c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794" t="s">
        <v>1476</v>
      </c>
      <c r="BD37" s="699" t="s">
        <v>77</v>
      </c>
      <c r="BE37" s="712"/>
      <c r="BF37" s="699" t="s">
        <v>1494</v>
      </c>
      <c r="BG37" s="711">
        <f t="shared" si="17"/>
        <v>32</v>
      </c>
      <c r="BH37" s="699"/>
      <c r="BI37" s="714">
        <f t="shared" si="18"/>
        <v>0</v>
      </c>
      <c r="BJ37" s="699" t="s">
        <v>1496</v>
      </c>
      <c r="BK37" s="699"/>
      <c r="BL37" s="699"/>
      <c r="BM37" s="699"/>
      <c r="BN37" s="699"/>
      <c r="BO37" s="699"/>
      <c r="BP37" s="699"/>
      <c r="BQ37" s="699"/>
      <c r="BR37" s="699"/>
      <c r="BS37" s="699"/>
      <c r="BT37" s="699"/>
      <c r="BU37" s="699"/>
      <c r="BV37" s="699"/>
      <c r="BW37" s="699"/>
    </row>
    <row r="38" spans="1:75">
      <c r="A38" s="699">
        <v>34</v>
      </c>
      <c r="B38" s="699">
        <v>0</v>
      </c>
      <c r="C38" s="699" t="s">
        <v>1418</v>
      </c>
      <c r="D38" s="699"/>
      <c r="E38" s="699"/>
      <c r="F38" s="699" t="s">
        <v>216</v>
      </c>
      <c r="G38" s="699"/>
      <c r="H38" s="699"/>
      <c r="I38" s="699" t="s">
        <v>1434</v>
      </c>
      <c r="J38" s="699"/>
      <c r="K38" s="699"/>
      <c r="L38" s="699"/>
      <c r="M38" s="699">
        <v>0</v>
      </c>
      <c r="N38" s="709" t="s">
        <v>1441</v>
      </c>
      <c r="O38" s="709"/>
      <c r="P38" s="710" t="str">
        <f t="shared" si="10"/>
        <v>1990/03/31</v>
      </c>
      <c r="Q38" s="711">
        <f t="shared" si="11"/>
        <v>1990</v>
      </c>
      <c r="R38" s="711">
        <f t="shared" si="12"/>
        <v>3</v>
      </c>
      <c r="S38" s="711">
        <f t="shared" si="13"/>
        <v>31</v>
      </c>
      <c r="T38" s="699">
        <f t="shared" si="14"/>
        <v>1989</v>
      </c>
      <c r="U38" s="712">
        <v>450</v>
      </c>
      <c r="V38" s="699"/>
      <c r="W38" s="699"/>
      <c r="X38" s="713">
        <v>0</v>
      </c>
      <c r="Y38" s="713">
        <f t="shared" si="0"/>
        <v>450</v>
      </c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713">
        <f t="shared" si="15"/>
        <v>0</v>
      </c>
      <c r="AO38" s="699"/>
      <c r="AP38" s="714">
        <f t="shared" si="16"/>
        <v>450</v>
      </c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794" t="s">
        <v>1467</v>
      </c>
      <c r="BD38" s="699" t="s">
        <v>77</v>
      </c>
      <c r="BE38" s="712"/>
      <c r="BF38" s="699" t="s">
        <v>1494</v>
      </c>
      <c r="BG38" s="711">
        <f t="shared" si="17"/>
        <v>32</v>
      </c>
      <c r="BH38" s="699"/>
      <c r="BI38" s="714">
        <f t="shared" si="18"/>
        <v>0</v>
      </c>
      <c r="BJ38" s="699" t="s">
        <v>1496</v>
      </c>
      <c r="BK38" s="699"/>
      <c r="BL38" s="699"/>
      <c r="BM38" s="699"/>
      <c r="BN38" s="699"/>
      <c r="BO38" s="699"/>
      <c r="BP38" s="699"/>
      <c r="BQ38" s="699"/>
      <c r="BR38" s="699"/>
      <c r="BS38" s="699"/>
      <c r="BT38" s="699"/>
      <c r="BU38" s="699"/>
      <c r="BV38" s="699"/>
      <c r="BW38" s="699"/>
    </row>
    <row r="39" spans="1:75">
      <c r="A39" s="699">
        <v>35</v>
      </c>
      <c r="B39" s="699">
        <v>0</v>
      </c>
      <c r="C39" s="699" t="s">
        <v>1419</v>
      </c>
      <c r="D39" s="699"/>
      <c r="E39" s="699"/>
      <c r="F39" s="699" t="s">
        <v>216</v>
      </c>
      <c r="G39" s="699"/>
      <c r="H39" s="699"/>
      <c r="I39" s="699" t="s">
        <v>1434</v>
      </c>
      <c r="J39" s="699"/>
      <c r="K39" s="699"/>
      <c r="L39" s="699"/>
      <c r="M39" s="699">
        <v>0</v>
      </c>
      <c r="N39" s="709" t="s">
        <v>1441</v>
      </c>
      <c r="O39" s="709"/>
      <c r="P39" s="710" t="str">
        <f t="shared" si="10"/>
        <v>1990/03/31</v>
      </c>
      <c r="Q39" s="711">
        <f t="shared" si="11"/>
        <v>1990</v>
      </c>
      <c r="R39" s="711">
        <f t="shared" si="12"/>
        <v>3</v>
      </c>
      <c r="S39" s="711">
        <f t="shared" si="13"/>
        <v>31</v>
      </c>
      <c r="T39" s="699">
        <f t="shared" si="14"/>
        <v>1989</v>
      </c>
      <c r="U39" s="712">
        <v>23850</v>
      </c>
      <c r="V39" s="699"/>
      <c r="W39" s="699"/>
      <c r="X39" s="713">
        <v>0</v>
      </c>
      <c r="Y39" s="713">
        <f t="shared" si="0"/>
        <v>23850</v>
      </c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713">
        <f t="shared" si="15"/>
        <v>0</v>
      </c>
      <c r="AO39" s="699"/>
      <c r="AP39" s="714">
        <f t="shared" si="16"/>
        <v>23850</v>
      </c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794" t="s">
        <v>1477</v>
      </c>
      <c r="BD39" s="699" t="s">
        <v>77</v>
      </c>
      <c r="BE39" s="712"/>
      <c r="BF39" s="699" t="s">
        <v>1494</v>
      </c>
      <c r="BG39" s="711">
        <f t="shared" si="17"/>
        <v>32</v>
      </c>
      <c r="BH39" s="699"/>
      <c r="BI39" s="714">
        <f t="shared" si="18"/>
        <v>0</v>
      </c>
      <c r="BJ39" s="699" t="s">
        <v>1496</v>
      </c>
      <c r="BK39" s="699"/>
      <c r="BL39" s="699"/>
      <c r="BM39" s="699"/>
      <c r="BN39" s="699"/>
      <c r="BO39" s="699"/>
      <c r="BP39" s="699"/>
      <c r="BQ39" s="699"/>
      <c r="BR39" s="699"/>
      <c r="BS39" s="699"/>
      <c r="BT39" s="699"/>
      <c r="BU39" s="699"/>
      <c r="BV39" s="699"/>
      <c r="BW39" s="699"/>
    </row>
    <row r="40" spans="1:75">
      <c r="A40" s="699">
        <v>36</v>
      </c>
      <c r="B40" s="699">
        <v>0</v>
      </c>
      <c r="C40" s="699" t="s">
        <v>1420</v>
      </c>
      <c r="D40" s="699"/>
      <c r="E40" s="699"/>
      <c r="F40" s="699" t="s">
        <v>216</v>
      </c>
      <c r="G40" s="699"/>
      <c r="H40" s="699"/>
      <c r="I40" s="699" t="s">
        <v>1434</v>
      </c>
      <c r="J40" s="699"/>
      <c r="K40" s="699"/>
      <c r="L40" s="699"/>
      <c r="M40" s="699">
        <v>0</v>
      </c>
      <c r="N40" s="709" t="s">
        <v>1441</v>
      </c>
      <c r="O40" s="709"/>
      <c r="P40" s="710" t="str">
        <f t="shared" si="10"/>
        <v>1990/03/31</v>
      </c>
      <c r="Q40" s="711">
        <f t="shared" si="11"/>
        <v>1990</v>
      </c>
      <c r="R40" s="711">
        <f t="shared" si="12"/>
        <v>3</v>
      </c>
      <c r="S40" s="711">
        <f t="shared" si="13"/>
        <v>31</v>
      </c>
      <c r="T40" s="699">
        <f t="shared" si="14"/>
        <v>1989</v>
      </c>
      <c r="U40" s="712">
        <v>3930</v>
      </c>
      <c r="V40" s="699"/>
      <c r="W40" s="699"/>
      <c r="X40" s="713">
        <v>0</v>
      </c>
      <c r="Y40" s="713">
        <f t="shared" si="0"/>
        <v>3930</v>
      </c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713">
        <f t="shared" si="15"/>
        <v>0</v>
      </c>
      <c r="AO40" s="699"/>
      <c r="AP40" s="714">
        <f t="shared" si="16"/>
        <v>3930</v>
      </c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794" t="s">
        <v>1478</v>
      </c>
      <c r="BD40" s="699" t="s">
        <v>77</v>
      </c>
      <c r="BE40" s="712"/>
      <c r="BF40" s="699" t="s">
        <v>1494</v>
      </c>
      <c r="BG40" s="711">
        <f t="shared" si="17"/>
        <v>32</v>
      </c>
      <c r="BH40" s="699"/>
      <c r="BI40" s="714">
        <f t="shared" si="18"/>
        <v>0</v>
      </c>
      <c r="BJ40" s="699" t="s">
        <v>1496</v>
      </c>
      <c r="BK40" s="699"/>
      <c r="BL40" s="699"/>
      <c r="BM40" s="699"/>
      <c r="BN40" s="699"/>
      <c r="BO40" s="699"/>
      <c r="BP40" s="699"/>
      <c r="BQ40" s="699"/>
      <c r="BR40" s="699"/>
      <c r="BS40" s="699"/>
      <c r="BT40" s="699"/>
      <c r="BU40" s="699"/>
      <c r="BV40" s="699"/>
      <c r="BW40" s="699"/>
    </row>
    <row r="41" spans="1:75">
      <c r="A41" s="699">
        <v>37</v>
      </c>
      <c r="B41" s="699">
        <v>0</v>
      </c>
      <c r="C41" s="699" t="s">
        <v>1421</v>
      </c>
      <c r="D41" s="699"/>
      <c r="E41" s="699"/>
      <c r="F41" s="699" t="s">
        <v>216</v>
      </c>
      <c r="G41" s="699"/>
      <c r="H41" s="699"/>
      <c r="I41" s="699" t="s">
        <v>1434</v>
      </c>
      <c r="J41" s="699"/>
      <c r="K41" s="699"/>
      <c r="L41" s="699"/>
      <c r="M41" s="699">
        <v>0</v>
      </c>
      <c r="N41" s="709" t="s">
        <v>1440</v>
      </c>
      <c r="O41" s="709"/>
      <c r="P41" s="710" t="str">
        <f t="shared" si="10"/>
        <v>1989/03/31</v>
      </c>
      <c r="Q41" s="711">
        <f t="shared" si="11"/>
        <v>1989</v>
      </c>
      <c r="R41" s="711">
        <f t="shared" si="12"/>
        <v>3</v>
      </c>
      <c r="S41" s="711">
        <f t="shared" si="13"/>
        <v>31</v>
      </c>
      <c r="T41" s="699">
        <f t="shared" si="14"/>
        <v>1988</v>
      </c>
      <c r="U41" s="712">
        <v>37590</v>
      </c>
      <c r="V41" s="699"/>
      <c r="W41" s="699"/>
      <c r="X41" s="713">
        <v>0</v>
      </c>
      <c r="Y41" s="713">
        <f t="shared" si="0"/>
        <v>37590</v>
      </c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713">
        <f t="shared" si="15"/>
        <v>0</v>
      </c>
      <c r="AO41" s="699"/>
      <c r="AP41" s="714">
        <f t="shared" si="16"/>
        <v>37590</v>
      </c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794" t="s">
        <v>1479</v>
      </c>
      <c r="BD41" s="699" t="s">
        <v>77</v>
      </c>
      <c r="BE41" s="712"/>
      <c r="BF41" s="699" t="s">
        <v>1494</v>
      </c>
      <c r="BG41" s="711">
        <f t="shared" si="17"/>
        <v>33</v>
      </c>
      <c r="BH41" s="699"/>
      <c r="BI41" s="714">
        <f t="shared" si="18"/>
        <v>0</v>
      </c>
      <c r="BJ41" s="699" t="s">
        <v>1496</v>
      </c>
      <c r="BK41" s="699"/>
      <c r="BL41" s="699"/>
      <c r="BM41" s="699"/>
      <c r="BN41" s="699"/>
      <c r="BO41" s="699"/>
      <c r="BP41" s="699"/>
      <c r="BQ41" s="699"/>
      <c r="BR41" s="699"/>
      <c r="BS41" s="699"/>
      <c r="BT41" s="699"/>
      <c r="BU41" s="699"/>
      <c r="BV41" s="699"/>
      <c r="BW41" s="699"/>
    </row>
    <row r="42" spans="1:75">
      <c r="A42" s="699">
        <v>38</v>
      </c>
      <c r="B42" s="699">
        <v>0</v>
      </c>
      <c r="C42" s="699" t="s">
        <v>1422</v>
      </c>
      <c r="D42" s="699"/>
      <c r="E42" s="699"/>
      <c r="F42" s="699" t="s">
        <v>216</v>
      </c>
      <c r="G42" s="699"/>
      <c r="H42" s="699"/>
      <c r="I42" s="699" t="s">
        <v>1434</v>
      </c>
      <c r="J42" s="699"/>
      <c r="K42" s="699"/>
      <c r="L42" s="699"/>
      <c r="M42" s="699">
        <v>0</v>
      </c>
      <c r="N42" s="709" t="s">
        <v>1440</v>
      </c>
      <c r="O42" s="709"/>
      <c r="P42" s="710" t="str">
        <f t="shared" si="10"/>
        <v>1989/03/31</v>
      </c>
      <c r="Q42" s="711">
        <f t="shared" si="11"/>
        <v>1989</v>
      </c>
      <c r="R42" s="711">
        <f t="shared" si="12"/>
        <v>3</v>
      </c>
      <c r="S42" s="711">
        <f t="shared" si="13"/>
        <v>31</v>
      </c>
      <c r="T42" s="699">
        <f t="shared" si="14"/>
        <v>1988</v>
      </c>
      <c r="U42" s="712">
        <v>12570</v>
      </c>
      <c r="V42" s="699"/>
      <c r="W42" s="699"/>
      <c r="X42" s="713">
        <v>0</v>
      </c>
      <c r="Y42" s="713">
        <f t="shared" si="0"/>
        <v>12570</v>
      </c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713">
        <f t="shared" si="15"/>
        <v>0</v>
      </c>
      <c r="AO42" s="699"/>
      <c r="AP42" s="714">
        <f t="shared" si="16"/>
        <v>12570</v>
      </c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794" t="s">
        <v>1480</v>
      </c>
      <c r="BD42" s="699" t="s">
        <v>77</v>
      </c>
      <c r="BE42" s="712"/>
      <c r="BF42" s="699" t="s">
        <v>1494</v>
      </c>
      <c r="BG42" s="711">
        <f t="shared" si="17"/>
        <v>33</v>
      </c>
      <c r="BH42" s="699"/>
      <c r="BI42" s="714">
        <f t="shared" si="18"/>
        <v>0</v>
      </c>
      <c r="BJ42" s="699" t="s">
        <v>1496</v>
      </c>
      <c r="BK42" s="699"/>
      <c r="BL42" s="699"/>
      <c r="BM42" s="699"/>
      <c r="BN42" s="699"/>
      <c r="BO42" s="699"/>
      <c r="BP42" s="699"/>
      <c r="BQ42" s="699"/>
      <c r="BR42" s="699"/>
      <c r="BS42" s="699"/>
      <c r="BT42" s="699"/>
      <c r="BU42" s="699"/>
      <c r="BV42" s="699"/>
      <c r="BW42" s="699"/>
    </row>
    <row r="43" spans="1:75">
      <c r="A43" s="699">
        <v>39</v>
      </c>
      <c r="B43" s="699">
        <v>0</v>
      </c>
      <c r="C43" s="699" t="s">
        <v>1423</v>
      </c>
      <c r="D43" s="699"/>
      <c r="E43" s="699"/>
      <c r="F43" s="699" t="s">
        <v>216</v>
      </c>
      <c r="G43" s="699"/>
      <c r="H43" s="699"/>
      <c r="I43" s="699" t="s">
        <v>1434</v>
      </c>
      <c r="J43" s="699"/>
      <c r="K43" s="699"/>
      <c r="L43" s="699"/>
      <c r="M43" s="699">
        <v>0</v>
      </c>
      <c r="N43" s="709" t="s">
        <v>1440</v>
      </c>
      <c r="O43" s="709"/>
      <c r="P43" s="710" t="str">
        <f t="shared" si="10"/>
        <v>1989/03/31</v>
      </c>
      <c r="Q43" s="711">
        <f t="shared" si="11"/>
        <v>1989</v>
      </c>
      <c r="R43" s="711">
        <f t="shared" si="12"/>
        <v>3</v>
      </c>
      <c r="S43" s="711">
        <f t="shared" si="13"/>
        <v>31</v>
      </c>
      <c r="T43" s="699">
        <f t="shared" si="14"/>
        <v>1988</v>
      </c>
      <c r="U43" s="712">
        <v>27960</v>
      </c>
      <c r="V43" s="699"/>
      <c r="W43" s="699"/>
      <c r="X43" s="713">
        <v>0</v>
      </c>
      <c r="Y43" s="713">
        <f t="shared" si="0"/>
        <v>27960</v>
      </c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713">
        <f t="shared" si="15"/>
        <v>0</v>
      </c>
      <c r="AO43" s="699"/>
      <c r="AP43" s="714">
        <f t="shared" si="16"/>
        <v>27960</v>
      </c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794" t="s">
        <v>1481</v>
      </c>
      <c r="BD43" s="699" t="s">
        <v>77</v>
      </c>
      <c r="BE43" s="712"/>
      <c r="BF43" s="699" t="s">
        <v>1494</v>
      </c>
      <c r="BG43" s="711">
        <f t="shared" si="17"/>
        <v>33</v>
      </c>
      <c r="BH43" s="699"/>
      <c r="BI43" s="714">
        <f t="shared" si="18"/>
        <v>0</v>
      </c>
      <c r="BJ43" s="699" t="s">
        <v>1496</v>
      </c>
      <c r="BK43" s="699"/>
      <c r="BL43" s="699"/>
      <c r="BM43" s="699"/>
      <c r="BN43" s="699"/>
      <c r="BO43" s="699"/>
      <c r="BP43" s="699"/>
      <c r="BQ43" s="699"/>
      <c r="BR43" s="699"/>
      <c r="BS43" s="699"/>
      <c r="BT43" s="699"/>
      <c r="BU43" s="699"/>
      <c r="BV43" s="699"/>
      <c r="BW43" s="699"/>
    </row>
    <row r="44" spans="1:75">
      <c r="A44" s="699">
        <v>40</v>
      </c>
      <c r="B44" s="699">
        <v>0</v>
      </c>
      <c r="C44" s="699" t="s">
        <v>1424</v>
      </c>
      <c r="D44" s="699"/>
      <c r="E44" s="699"/>
      <c r="F44" s="699" t="s">
        <v>216</v>
      </c>
      <c r="G44" s="699"/>
      <c r="H44" s="699"/>
      <c r="I44" s="699" t="s">
        <v>1434</v>
      </c>
      <c r="J44" s="699"/>
      <c r="K44" s="699"/>
      <c r="L44" s="699"/>
      <c r="M44" s="699">
        <v>0</v>
      </c>
      <c r="N44" s="709" t="s">
        <v>1441</v>
      </c>
      <c r="O44" s="709"/>
      <c r="P44" s="710" t="str">
        <f t="shared" si="10"/>
        <v>1990/03/31</v>
      </c>
      <c r="Q44" s="711">
        <f t="shared" si="11"/>
        <v>1990</v>
      </c>
      <c r="R44" s="711">
        <f t="shared" si="12"/>
        <v>3</v>
      </c>
      <c r="S44" s="711">
        <f t="shared" si="13"/>
        <v>31</v>
      </c>
      <c r="T44" s="699">
        <f t="shared" si="14"/>
        <v>1989</v>
      </c>
      <c r="U44" s="712">
        <v>5730</v>
      </c>
      <c r="V44" s="699"/>
      <c r="W44" s="699"/>
      <c r="X44" s="713">
        <v>0</v>
      </c>
      <c r="Y44" s="713">
        <f t="shared" si="0"/>
        <v>5730</v>
      </c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713">
        <f t="shared" si="15"/>
        <v>0</v>
      </c>
      <c r="AO44" s="699"/>
      <c r="AP44" s="714">
        <f t="shared" si="16"/>
        <v>5730</v>
      </c>
      <c r="AQ44" s="699"/>
      <c r="AR44" s="699"/>
      <c r="AS44" s="699"/>
      <c r="AT44" s="699"/>
      <c r="AU44" s="699"/>
      <c r="AV44" s="699"/>
      <c r="AW44" s="699"/>
      <c r="AX44" s="699"/>
      <c r="AY44" s="699"/>
      <c r="AZ44" s="699"/>
      <c r="BA44" s="699"/>
      <c r="BB44" s="699"/>
      <c r="BC44" s="794" t="s">
        <v>1482</v>
      </c>
      <c r="BD44" s="699" t="s">
        <v>77</v>
      </c>
      <c r="BE44" s="712"/>
      <c r="BF44" s="699" t="s">
        <v>1494</v>
      </c>
      <c r="BG44" s="711">
        <f t="shared" si="17"/>
        <v>32</v>
      </c>
      <c r="BH44" s="699"/>
      <c r="BI44" s="714">
        <f t="shared" si="18"/>
        <v>0</v>
      </c>
      <c r="BJ44" s="699" t="s">
        <v>1496</v>
      </c>
      <c r="BK44" s="699"/>
      <c r="BL44" s="699"/>
      <c r="BM44" s="699"/>
      <c r="BN44" s="699"/>
      <c r="BO44" s="699"/>
      <c r="BP44" s="699"/>
      <c r="BQ44" s="699"/>
      <c r="BR44" s="699"/>
      <c r="BS44" s="699"/>
      <c r="BT44" s="699"/>
      <c r="BU44" s="699"/>
      <c r="BV44" s="699"/>
      <c r="BW44" s="699"/>
    </row>
    <row r="45" spans="1:75">
      <c r="A45" s="699">
        <v>41</v>
      </c>
      <c r="B45" s="699">
        <v>0</v>
      </c>
      <c r="C45" s="699" t="s">
        <v>1425</v>
      </c>
      <c r="D45" s="699"/>
      <c r="E45" s="699"/>
      <c r="F45" s="699" t="s">
        <v>216</v>
      </c>
      <c r="G45" s="699"/>
      <c r="H45" s="699"/>
      <c r="I45" s="699" t="s">
        <v>1434</v>
      </c>
      <c r="J45" s="699"/>
      <c r="K45" s="699"/>
      <c r="L45" s="699"/>
      <c r="M45" s="699">
        <v>0</v>
      </c>
      <c r="N45" s="709" t="s">
        <v>1440</v>
      </c>
      <c r="O45" s="709"/>
      <c r="P45" s="710" t="str">
        <f t="shared" si="10"/>
        <v>1989/03/31</v>
      </c>
      <c r="Q45" s="711">
        <f t="shared" si="11"/>
        <v>1989</v>
      </c>
      <c r="R45" s="711">
        <f t="shared" si="12"/>
        <v>3</v>
      </c>
      <c r="S45" s="711">
        <f t="shared" si="13"/>
        <v>31</v>
      </c>
      <c r="T45" s="699">
        <f t="shared" si="14"/>
        <v>1988</v>
      </c>
      <c r="U45" s="712">
        <v>1620</v>
      </c>
      <c r="V45" s="699"/>
      <c r="W45" s="699"/>
      <c r="X45" s="713">
        <v>0</v>
      </c>
      <c r="Y45" s="713">
        <f t="shared" si="0"/>
        <v>1620</v>
      </c>
      <c r="Z45" s="699"/>
      <c r="AA45" s="699"/>
      <c r="AB45" s="699"/>
      <c r="AC45" s="699"/>
      <c r="AD45" s="699"/>
      <c r="AE45" s="699"/>
      <c r="AF45" s="699"/>
      <c r="AG45" s="699"/>
      <c r="AH45" s="699"/>
      <c r="AI45" s="699"/>
      <c r="AJ45" s="699"/>
      <c r="AK45" s="699"/>
      <c r="AL45" s="699"/>
      <c r="AM45" s="699"/>
      <c r="AN45" s="713">
        <f t="shared" si="15"/>
        <v>0</v>
      </c>
      <c r="AO45" s="699"/>
      <c r="AP45" s="714">
        <f t="shared" si="16"/>
        <v>1620</v>
      </c>
      <c r="AQ45" s="699"/>
      <c r="AR45" s="699"/>
      <c r="AS45" s="699"/>
      <c r="AT45" s="699"/>
      <c r="AU45" s="699"/>
      <c r="AV45" s="699"/>
      <c r="AW45" s="699"/>
      <c r="AX45" s="699"/>
      <c r="AY45" s="699"/>
      <c r="AZ45" s="699"/>
      <c r="BA45" s="699"/>
      <c r="BB45" s="699"/>
      <c r="BC45" s="794" t="s">
        <v>1483</v>
      </c>
      <c r="BD45" s="699" t="s">
        <v>77</v>
      </c>
      <c r="BE45" s="712"/>
      <c r="BF45" s="699" t="s">
        <v>1495</v>
      </c>
      <c r="BG45" s="711">
        <f t="shared" si="17"/>
        <v>33</v>
      </c>
      <c r="BH45" s="699"/>
      <c r="BI45" s="714">
        <f t="shared" si="18"/>
        <v>0</v>
      </c>
      <c r="BJ45" s="699" t="s">
        <v>1496</v>
      </c>
      <c r="BK45" s="699"/>
      <c r="BL45" s="699"/>
      <c r="BM45" s="699"/>
      <c r="BN45" s="699"/>
      <c r="BO45" s="699"/>
      <c r="BP45" s="699"/>
      <c r="BQ45" s="699"/>
      <c r="BR45" s="699"/>
      <c r="BS45" s="699"/>
      <c r="BT45" s="699"/>
      <c r="BU45" s="699"/>
      <c r="BV45" s="699"/>
      <c r="BW45" s="699"/>
    </row>
    <row r="46" spans="1:75">
      <c r="A46" s="699">
        <v>42</v>
      </c>
      <c r="B46" s="699">
        <v>0</v>
      </c>
      <c r="C46" s="699" t="s">
        <v>1426</v>
      </c>
      <c r="D46" s="699"/>
      <c r="E46" s="699"/>
      <c r="F46" s="699" t="s">
        <v>216</v>
      </c>
      <c r="G46" s="699"/>
      <c r="H46" s="699"/>
      <c r="I46" s="699" t="s">
        <v>1434</v>
      </c>
      <c r="J46" s="699"/>
      <c r="K46" s="699"/>
      <c r="L46" s="699"/>
      <c r="M46" s="699">
        <v>0</v>
      </c>
      <c r="N46" s="709" t="s">
        <v>1440</v>
      </c>
      <c r="O46" s="709"/>
      <c r="P46" s="710" t="str">
        <f t="shared" si="10"/>
        <v>1989/03/31</v>
      </c>
      <c r="Q46" s="711">
        <f t="shared" si="11"/>
        <v>1989</v>
      </c>
      <c r="R46" s="711">
        <f t="shared" si="12"/>
        <v>3</v>
      </c>
      <c r="S46" s="711">
        <f t="shared" si="13"/>
        <v>31</v>
      </c>
      <c r="T46" s="699">
        <f t="shared" si="14"/>
        <v>1988</v>
      </c>
      <c r="U46" s="712">
        <v>1080</v>
      </c>
      <c r="V46" s="699"/>
      <c r="W46" s="699"/>
      <c r="X46" s="713">
        <v>0</v>
      </c>
      <c r="Y46" s="713">
        <f t="shared" si="0"/>
        <v>1080</v>
      </c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713">
        <f t="shared" si="15"/>
        <v>0</v>
      </c>
      <c r="AO46" s="699"/>
      <c r="AP46" s="714">
        <f t="shared" si="16"/>
        <v>1080</v>
      </c>
      <c r="AQ46" s="699"/>
      <c r="AR46" s="699"/>
      <c r="AS46" s="699"/>
      <c r="AT46" s="699"/>
      <c r="AU46" s="699"/>
      <c r="AV46" s="699"/>
      <c r="AW46" s="699"/>
      <c r="AX46" s="699"/>
      <c r="AY46" s="699"/>
      <c r="AZ46" s="699"/>
      <c r="BA46" s="699"/>
      <c r="BB46" s="699"/>
      <c r="BC46" s="794" t="s">
        <v>1468</v>
      </c>
      <c r="BD46" s="699" t="s">
        <v>77</v>
      </c>
      <c r="BE46" s="712"/>
      <c r="BF46" s="699" t="s">
        <v>1495</v>
      </c>
      <c r="BG46" s="711">
        <f t="shared" si="17"/>
        <v>33</v>
      </c>
      <c r="BH46" s="699"/>
      <c r="BI46" s="714">
        <f t="shared" si="18"/>
        <v>0</v>
      </c>
      <c r="BJ46" s="699" t="s">
        <v>1496</v>
      </c>
      <c r="BK46" s="699"/>
      <c r="BL46" s="699"/>
      <c r="BM46" s="699"/>
      <c r="BN46" s="699"/>
      <c r="BO46" s="699"/>
      <c r="BP46" s="699"/>
      <c r="BQ46" s="699"/>
      <c r="BR46" s="699"/>
      <c r="BS46" s="699"/>
      <c r="BT46" s="699"/>
      <c r="BU46" s="699"/>
      <c r="BV46" s="699"/>
      <c r="BW46" s="699"/>
    </row>
    <row r="47" spans="1:75">
      <c r="A47" s="699">
        <v>43</v>
      </c>
      <c r="B47" s="699">
        <v>0</v>
      </c>
      <c r="C47" s="699" t="s">
        <v>1427</v>
      </c>
      <c r="D47" s="699"/>
      <c r="E47" s="699"/>
      <c r="F47" s="699" t="s">
        <v>216</v>
      </c>
      <c r="G47" s="699"/>
      <c r="H47" s="699"/>
      <c r="I47" s="699" t="s">
        <v>1434</v>
      </c>
      <c r="J47" s="699"/>
      <c r="K47" s="699"/>
      <c r="L47" s="699"/>
      <c r="M47" s="699">
        <v>0</v>
      </c>
      <c r="N47" s="709" t="s">
        <v>1440</v>
      </c>
      <c r="O47" s="709"/>
      <c r="P47" s="710" t="str">
        <f t="shared" si="10"/>
        <v>1989/03/31</v>
      </c>
      <c r="Q47" s="711">
        <f t="shared" si="11"/>
        <v>1989</v>
      </c>
      <c r="R47" s="711">
        <f t="shared" si="12"/>
        <v>3</v>
      </c>
      <c r="S47" s="711">
        <f t="shared" si="13"/>
        <v>31</v>
      </c>
      <c r="T47" s="699">
        <f t="shared" si="14"/>
        <v>1988</v>
      </c>
      <c r="U47" s="712">
        <v>2970</v>
      </c>
      <c r="V47" s="699"/>
      <c r="W47" s="699"/>
      <c r="X47" s="713">
        <v>0</v>
      </c>
      <c r="Y47" s="713">
        <f t="shared" si="0"/>
        <v>2970</v>
      </c>
      <c r="Z47" s="699"/>
      <c r="AA47" s="699"/>
      <c r="AB47" s="699"/>
      <c r="AC47" s="699"/>
      <c r="AD47" s="699"/>
      <c r="AE47" s="699"/>
      <c r="AF47" s="699"/>
      <c r="AG47" s="699"/>
      <c r="AH47" s="699"/>
      <c r="AI47" s="699"/>
      <c r="AJ47" s="699"/>
      <c r="AK47" s="699"/>
      <c r="AL47" s="699"/>
      <c r="AM47" s="699"/>
      <c r="AN47" s="713">
        <f t="shared" si="15"/>
        <v>0</v>
      </c>
      <c r="AO47" s="699"/>
      <c r="AP47" s="714">
        <f t="shared" si="16"/>
        <v>2970</v>
      </c>
      <c r="AQ47" s="699"/>
      <c r="AR47" s="699"/>
      <c r="AS47" s="699"/>
      <c r="AT47" s="699"/>
      <c r="AU47" s="699"/>
      <c r="AV47" s="699"/>
      <c r="AW47" s="699"/>
      <c r="AX47" s="699"/>
      <c r="AY47" s="699"/>
      <c r="AZ47" s="699"/>
      <c r="BA47" s="699"/>
      <c r="BB47" s="699"/>
      <c r="BC47" s="794" t="s">
        <v>1484</v>
      </c>
      <c r="BD47" s="699" t="s">
        <v>77</v>
      </c>
      <c r="BE47" s="712"/>
      <c r="BF47" s="699" t="s">
        <v>1495</v>
      </c>
      <c r="BG47" s="711">
        <f t="shared" si="17"/>
        <v>33</v>
      </c>
      <c r="BH47" s="699"/>
      <c r="BI47" s="714">
        <f t="shared" si="18"/>
        <v>0</v>
      </c>
      <c r="BJ47" s="699" t="s">
        <v>1496</v>
      </c>
      <c r="BK47" s="699"/>
      <c r="BL47" s="699"/>
      <c r="BM47" s="699"/>
      <c r="BN47" s="699"/>
      <c r="BO47" s="699"/>
      <c r="BP47" s="699"/>
      <c r="BQ47" s="699"/>
      <c r="BR47" s="699"/>
      <c r="BS47" s="699"/>
      <c r="BT47" s="699"/>
      <c r="BU47" s="699"/>
      <c r="BV47" s="699"/>
      <c r="BW47" s="699"/>
    </row>
    <row r="48" spans="1:75">
      <c r="A48" s="699">
        <v>44</v>
      </c>
      <c r="B48" s="699">
        <v>0</v>
      </c>
      <c r="C48" s="699" t="s">
        <v>1428</v>
      </c>
      <c r="D48" s="699"/>
      <c r="E48" s="699"/>
      <c r="F48" s="699" t="s">
        <v>216</v>
      </c>
      <c r="G48" s="699"/>
      <c r="H48" s="699"/>
      <c r="I48" s="699" t="s">
        <v>1434</v>
      </c>
      <c r="J48" s="699"/>
      <c r="K48" s="699"/>
      <c r="L48" s="699"/>
      <c r="M48" s="699">
        <v>0</v>
      </c>
      <c r="N48" s="709" t="s">
        <v>1440</v>
      </c>
      <c r="O48" s="709"/>
      <c r="P48" s="710" t="str">
        <f t="shared" si="10"/>
        <v>1989/03/31</v>
      </c>
      <c r="Q48" s="711">
        <f t="shared" si="11"/>
        <v>1989</v>
      </c>
      <c r="R48" s="711">
        <f t="shared" si="12"/>
        <v>3</v>
      </c>
      <c r="S48" s="711">
        <f t="shared" si="13"/>
        <v>31</v>
      </c>
      <c r="T48" s="699">
        <f t="shared" si="14"/>
        <v>1988</v>
      </c>
      <c r="U48" s="712">
        <v>5580</v>
      </c>
      <c r="V48" s="699"/>
      <c r="W48" s="699"/>
      <c r="X48" s="713">
        <v>0</v>
      </c>
      <c r="Y48" s="713">
        <f t="shared" si="0"/>
        <v>5580</v>
      </c>
      <c r="Z48" s="699"/>
      <c r="AA48" s="699"/>
      <c r="AB48" s="699"/>
      <c r="AC48" s="699"/>
      <c r="AD48" s="699"/>
      <c r="AE48" s="699"/>
      <c r="AF48" s="699"/>
      <c r="AG48" s="699"/>
      <c r="AH48" s="699"/>
      <c r="AI48" s="699"/>
      <c r="AJ48" s="699"/>
      <c r="AK48" s="699"/>
      <c r="AL48" s="699"/>
      <c r="AM48" s="699"/>
      <c r="AN48" s="713">
        <f t="shared" si="15"/>
        <v>0</v>
      </c>
      <c r="AO48" s="699"/>
      <c r="AP48" s="714">
        <f t="shared" si="16"/>
        <v>5580</v>
      </c>
      <c r="AQ48" s="699"/>
      <c r="AR48" s="699"/>
      <c r="AS48" s="699"/>
      <c r="AT48" s="699"/>
      <c r="AU48" s="699"/>
      <c r="AV48" s="699"/>
      <c r="AW48" s="699"/>
      <c r="AX48" s="699"/>
      <c r="AY48" s="699"/>
      <c r="AZ48" s="699"/>
      <c r="BA48" s="699"/>
      <c r="BB48" s="699"/>
      <c r="BC48" s="794" t="s">
        <v>1485</v>
      </c>
      <c r="BD48" s="699" t="s">
        <v>77</v>
      </c>
      <c r="BE48" s="712"/>
      <c r="BF48" s="699" t="s">
        <v>1495</v>
      </c>
      <c r="BG48" s="711">
        <f t="shared" si="17"/>
        <v>33</v>
      </c>
      <c r="BH48" s="699"/>
      <c r="BI48" s="714">
        <f t="shared" si="18"/>
        <v>0</v>
      </c>
      <c r="BJ48" s="699" t="s">
        <v>1496</v>
      </c>
      <c r="BK48" s="699"/>
      <c r="BL48" s="699"/>
      <c r="BM48" s="699"/>
      <c r="BN48" s="699"/>
      <c r="BO48" s="699"/>
      <c r="BP48" s="699"/>
      <c r="BQ48" s="699"/>
      <c r="BR48" s="699"/>
      <c r="BS48" s="699"/>
      <c r="BT48" s="699"/>
      <c r="BU48" s="699"/>
      <c r="BV48" s="699"/>
      <c r="BW48" s="699"/>
    </row>
    <row r="49" spans="1:75">
      <c r="A49" s="699">
        <v>45</v>
      </c>
      <c r="B49" s="699">
        <v>0</v>
      </c>
      <c r="C49" s="699" t="s">
        <v>1429</v>
      </c>
      <c r="D49" s="699"/>
      <c r="E49" s="699"/>
      <c r="F49" s="699" t="s">
        <v>216</v>
      </c>
      <c r="G49" s="699"/>
      <c r="H49" s="699"/>
      <c r="I49" s="699" t="s">
        <v>1434</v>
      </c>
      <c r="J49" s="699"/>
      <c r="K49" s="699"/>
      <c r="L49" s="699"/>
      <c r="M49" s="699">
        <v>0</v>
      </c>
      <c r="N49" s="709" t="s">
        <v>1440</v>
      </c>
      <c r="O49" s="709"/>
      <c r="P49" s="710" t="str">
        <f t="shared" si="10"/>
        <v>1989/03/31</v>
      </c>
      <c r="Q49" s="711">
        <f t="shared" si="11"/>
        <v>1989</v>
      </c>
      <c r="R49" s="711">
        <f t="shared" si="12"/>
        <v>3</v>
      </c>
      <c r="S49" s="711">
        <f t="shared" si="13"/>
        <v>31</v>
      </c>
      <c r="T49" s="699">
        <f t="shared" si="14"/>
        <v>1988</v>
      </c>
      <c r="U49" s="712">
        <v>1560</v>
      </c>
      <c r="V49" s="699"/>
      <c r="W49" s="699"/>
      <c r="X49" s="713">
        <v>0</v>
      </c>
      <c r="Y49" s="713">
        <f t="shared" si="0"/>
        <v>1560</v>
      </c>
      <c r="Z49" s="699"/>
      <c r="AA49" s="699"/>
      <c r="AB49" s="699"/>
      <c r="AC49" s="699"/>
      <c r="AD49" s="699"/>
      <c r="AE49" s="699"/>
      <c r="AF49" s="699"/>
      <c r="AG49" s="699"/>
      <c r="AH49" s="699"/>
      <c r="AI49" s="699"/>
      <c r="AJ49" s="699"/>
      <c r="AK49" s="699"/>
      <c r="AL49" s="699"/>
      <c r="AM49" s="699"/>
      <c r="AN49" s="713">
        <f t="shared" si="15"/>
        <v>0</v>
      </c>
      <c r="AO49" s="699"/>
      <c r="AP49" s="714">
        <f t="shared" si="16"/>
        <v>1560</v>
      </c>
      <c r="AQ49" s="699"/>
      <c r="AR49" s="699"/>
      <c r="AS49" s="699"/>
      <c r="AT49" s="699"/>
      <c r="AU49" s="699"/>
      <c r="AV49" s="699"/>
      <c r="AW49" s="699"/>
      <c r="AX49" s="699"/>
      <c r="AY49" s="699"/>
      <c r="AZ49" s="699"/>
      <c r="BA49" s="699"/>
      <c r="BB49" s="699"/>
      <c r="BC49" s="794" t="s">
        <v>1461</v>
      </c>
      <c r="BD49" s="699" t="s">
        <v>77</v>
      </c>
      <c r="BE49" s="712"/>
      <c r="BF49" s="699" t="s">
        <v>1495</v>
      </c>
      <c r="BG49" s="711">
        <f t="shared" si="17"/>
        <v>33</v>
      </c>
      <c r="BH49" s="699"/>
      <c r="BI49" s="714">
        <f t="shared" si="18"/>
        <v>0</v>
      </c>
      <c r="BJ49" s="699" t="s">
        <v>1496</v>
      </c>
      <c r="BK49" s="699"/>
      <c r="BL49" s="699"/>
      <c r="BM49" s="699"/>
      <c r="BN49" s="699"/>
      <c r="BO49" s="699"/>
      <c r="BP49" s="699"/>
      <c r="BQ49" s="699"/>
      <c r="BR49" s="699"/>
      <c r="BS49" s="699"/>
      <c r="BT49" s="699"/>
      <c r="BU49" s="699"/>
      <c r="BV49" s="699"/>
      <c r="BW49" s="699"/>
    </row>
    <row r="50" spans="1:75">
      <c r="A50" s="699">
        <v>46</v>
      </c>
      <c r="B50" s="699">
        <v>0</v>
      </c>
      <c r="C50" s="699" t="s">
        <v>1430</v>
      </c>
      <c r="D50" s="699"/>
      <c r="E50" s="699"/>
      <c r="F50" s="699" t="s">
        <v>216</v>
      </c>
      <c r="G50" s="699"/>
      <c r="H50" s="699"/>
      <c r="I50" s="699" t="s">
        <v>1434</v>
      </c>
      <c r="J50" s="699"/>
      <c r="K50" s="699"/>
      <c r="L50" s="699"/>
      <c r="M50" s="699">
        <v>0</v>
      </c>
      <c r="N50" s="709" t="s">
        <v>1440</v>
      </c>
      <c r="O50" s="709"/>
      <c r="P50" s="911" t="str">
        <f t="shared" si="10"/>
        <v>1989/03/31</v>
      </c>
      <c r="Q50" s="912">
        <f t="shared" si="11"/>
        <v>1989</v>
      </c>
      <c r="R50" s="912">
        <f t="shared" si="12"/>
        <v>3</v>
      </c>
      <c r="S50" s="912">
        <f t="shared" si="13"/>
        <v>31</v>
      </c>
      <c r="T50" s="699">
        <f t="shared" si="14"/>
        <v>1988</v>
      </c>
      <c r="U50" s="712">
        <v>1590</v>
      </c>
      <c r="V50" s="699"/>
      <c r="W50" s="699"/>
      <c r="X50" s="713">
        <v>0</v>
      </c>
      <c r="Y50" s="713">
        <f t="shared" si="0"/>
        <v>1590</v>
      </c>
      <c r="Z50" s="699"/>
      <c r="AA50" s="699"/>
      <c r="AB50" s="699"/>
      <c r="AC50" s="699"/>
      <c r="AD50" s="699"/>
      <c r="AE50" s="699"/>
      <c r="AF50" s="699"/>
      <c r="AG50" s="699"/>
      <c r="AH50" s="699"/>
      <c r="AI50" s="699"/>
      <c r="AJ50" s="699"/>
      <c r="AK50" s="699"/>
      <c r="AL50" s="699"/>
      <c r="AM50" s="699"/>
      <c r="AN50" s="713">
        <f t="shared" si="15"/>
        <v>0</v>
      </c>
      <c r="AO50" s="699"/>
      <c r="AP50" s="714">
        <f t="shared" si="16"/>
        <v>1590</v>
      </c>
      <c r="AQ50" s="699"/>
      <c r="AR50" s="699"/>
      <c r="AS50" s="699"/>
      <c r="AT50" s="699"/>
      <c r="AU50" s="699"/>
      <c r="AV50" s="699"/>
      <c r="AW50" s="699"/>
      <c r="AX50" s="699"/>
      <c r="AY50" s="699"/>
      <c r="AZ50" s="699"/>
      <c r="BA50" s="699"/>
      <c r="BB50" s="699"/>
      <c r="BC50" s="794" t="s">
        <v>1486</v>
      </c>
      <c r="BD50" s="699" t="s">
        <v>77</v>
      </c>
      <c r="BE50" s="712"/>
      <c r="BF50" s="699" t="s">
        <v>1492</v>
      </c>
      <c r="BG50" s="711">
        <f t="shared" si="17"/>
        <v>33</v>
      </c>
      <c r="BH50" s="699"/>
      <c r="BI50" s="714">
        <f t="shared" si="18"/>
        <v>0</v>
      </c>
      <c r="BJ50" s="699" t="s">
        <v>1496</v>
      </c>
      <c r="BK50" s="699"/>
      <c r="BL50" s="699"/>
      <c r="BM50" s="699"/>
      <c r="BN50" s="699"/>
      <c r="BO50" s="699"/>
      <c r="BP50" s="699"/>
      <c r="BQ50" s="699"/>
      <c r="BR50" s="699"/>
      <c r="BS50" s="699"/>
      <c r="BT50" s="699"/>
      <c r="BU50" s="699"/>
      <c r="BV50" s="699"/>
      <c r="BW50" s="699"/>
    </row>
    <row r="51" spans="1:75">
      <c r="A51" s="699">
        <v>47</v>
      </c>
      <c r="B51" s="699">
        <v>0</v>
      </c>
      <c r="C51" s="699" t="s">
        <v>1431</v>
      </c>
      <c r="D51" s="699"/>
      <c r="E51" s="699"/>
      <c r="F51" s="699" t="s">
        <v>216</v>
      </c>
      <c r="G51" s="699"/>
      <c r="H51" s="699"/>
      <c r="I51" s="699" t="s">
        <v>1436</v>
      </c>
      <c r="J51" s="699"/>
      <c r="K51" s="699"/>
      <c r="L51" s="699"/>
      <c r="M51" s="699">
        <v>0</v>
      </c>
      <c r="N51" s="709" t="s">
        <v>1442</v>
      </c>
      <c r="O51" s="709"/>
      <c r="P51" s="911" t="str">
        <f t="shared" si="10"/>
        <v>1971/06/02</v>
      </c>
      <c r="Q51" s="912">
        <f t="shared" si="11"/>
        <v>1971</v>
      </c>
      <c r="R51" s="912">
        <f t="shared" si="12"/>
        <v>6</v>
      </c>
      <c r="S51" s="912">
        <f t="shared" si="13"/>
        <v>2</v>
      </c>
      <c r="T51" s="699">
        <f t="shared" si="14"/>
        <v>1971</v>
      </c>
      <c r="U51" s="910">
        <v>1</v>
      </c>
      <c r="V51" s="699"/>
      <c r="W51" s="699"/>
      <c r="X51" s="915">
        <v>0</v>
      </c>
      <c r="Y51" s="915">
        <f t="shared" si="0"/>
        <v>1</v>
      </c>
      <c r="Z51" s="699"/>
      <c r="AA51" s="699"/>
      <c r="AB51" s="699"/>
      <c r="AC51" s="699"/>
      <c r="AD51" s="699"/>
      <c r="AE51" s="699"/>
      <c r="AF51" s="699"/>
      <c r="AG51" s="699"/>
      <c r="AH51" s="699"/>
      <c r="AI51" s="699"/>
      <c r="AJ51" s="699"/>
      <c r="AK51" s="699"/>
      <c r="AL51" s="699"/>
      <c r="AM51" s="699"/>
      <c r="AN51" s="915">
        <f t="shared" si="15"/>
        <v>0</v>
      </c>
      <c r="AO51" s="699"/>
      <c r="AP51" s="914">
        <f t="shared" si="16"/>
        <v>1</v>
      </c>
      <c r="AQ51" s="699"/>
      <c r="AR51" s="699"/>
      <c r="AS51" s="699"/>
      <c r="AT51" s="699"/>
      <c r="AU51" s="699"/>
      <c r="AV51" s="699"/>
      <c r="AW51" s="699"/>
      <c r="AX51" s="699"/>
      <c r="AY51" s="699"/>
      <c r="AZ51" s="699"/>
      <c r="BA51" s="699"/>
      <c r="BB51" s="699"/>
      <c r="BC51" s="913" t="s">
        <v>1487</v>
      </c>
      <c r="BD51" s="699" t="s">
        <v>77</v>
      </c>
      <c r="BE51" s="910"/>
      <c r="BF51" s="699" t="s">
        <v>1492</v>
      </c>
      <c r="BG51" s="912">
        <f t="shared" si="17"/>
        <v>50</v>
      </c>
      <c r="BH51" s="699"/>
      <c r="BI51" s="914">
        <f t="shared" si="18"/>
        <v>0</v>
      </c>
      <c r="BJ51" s="699" t="s">
        <v>1496</v>
      </c>
      <c r="BK51" s="699"/>
      <c r="BL51" s="699"/>
      <c r="BM51" s="699"/>
      <c r="BN51" s="699"/>
      <c r="BO51" s="699"/>
      <c r="BP51" s="699"/>
      <c r="BQ51" s="699"/>
      <c r="BR51" s="699"/>
      <c r="BS51" s="699"/>
      <c r="BT51" s="699"/>
      <c r="BU51" s="699"/>
      <c r="BV51" s="699"/>
      <c r="BW51" s="699"/>
    </row>
    <row r="52" spans="1:75">
      <c r="A52" s="699">
        <v>48</v>
      </c>
      <c r="B52" s="699">
        <v>0</v>
      </c>
      <c r="C52" s="699" t="s">
        <v>1432</v>
      </c>
      <c r="D52" s="699"/>
      <c r="E52" s="699"/>
      <c r="F52" s="699" t="s">
        <v>216</v>
      </c>
      <c r="G52" s="699"/>
      <c r="H52" s="699"/>
      <c r="I52" s="699" t="s">
        <v>1436</v>
      </c>
      <c r="J52" s="699"/>
      <c r="K52" s="699"/>
      <c r="L52" s="699"/>
      <c r="M52" s="699">
        <v>0</v>
      </c>
      <c r="N52" s="709" t="s">
        <v>1442</v>
      </c>
      <c r="O52" s="709"/>
      <c r="P52" s="911" t="str">
        <f t="shared" si="10"/>
        <v>1971/06/02</v>
      </c>
      <c r="Q52" s="912">
        <f t="shared" si="11"/>
        <v>1971</v>
      </c>
      <c r="R52" s="912">
        <f t="shared" si="12"/>
        <v>6</v>
      </c>
      <c r="S52" s="912">
        <f t="shared" si="13"/>
        <v>2</v>
      </c>
      <c r="T52" s="699">
        <f t="shared" si="14"/>
        <v>1971</v>
      </c>
      <c r="U52" s="910">
        <v>1</v>
      </c>
      <c r="V52" s="699"/>
      <c r="W52" s="699"/>
      <c r="X52" s="915">
        <v>0</v>
      </c>
      <c r="Y52" s="915">
        <f t="shared" si="0"/>
        <v>1</v>
      </c>
      <c r="Z52" s="699"/>
      <c r="AA52" s="699"/>
      <c r="AB52" s="699"/>
      <c r="AC52" s="699"/>
      <c r="AD52" s="699"/>
      <c r="AE52" s="699"/>
      <c r="AF52" s="699"/>
      <c r="AG52" s="699"/>
      <c r="AH52" s="699"/>
      <c r="AI52" s="699"/>
      <c r="AJ52" s="699"/>
      <c r="AK52" s="699"/>
      <c r="AL52" s="699"/>
      <c r="AM52" s="699"/>
      <c r="AN52" s="915">
        <f t="shared" si="15"/>
        <v>0</v>
      </c>
      <c r="AO52" s="699"/>
      <c r="AP52" s="914">
        <f t="shared" si="16"/>
        <v>1</v>
      </c>
      <c r="AQ52" s="699"/>
      <c r="AR52" s="699"/>
      <c r="AS52" s="699"/>
      <c r="AT52" s="699"/>
      <c r="AU52" s="699"/>
      <c r="AV52" s="699"/>
      <c r="AW52" s="699"/>
      <c r="AX52" s="699"/>
      <c r="AY52" s="699"/>
      <c r="AZ52" s="699"/>
      <c r="BA52" s="699"/>
      <c r="BB52" s="699"/>
      <c r="BC52" s="913" t="s">
        <v>1488</v>
      </c>
      <c r="BD52" s="699" t="s">
        <v>77</v>
      </c>
      <c r="BE52" s="910"/>
      <c r="BF52" s="699" t="s">
        <v>1492</v>
      </c>
      <c r="BG52" s="912">
        <f t="shared" si="17"/>
        <v>50</v>
      </c>
      <c r="BH52" s="699"/>
      <c r="BI52" s="914">
        <f t="shared" si="18"/>
        <v>0</v>
      </c>
      <c r="BJ52" s="699" t="s">
        <v>1496</v>
      </c>
      <c r="BK52" s="699"/>
      <c r="BL52" s="699"/>
      <c r="BM52" s="699"/>
      <c r="BN52" s="699"/>
      <c r="BO52" s="699"/>
      <c r="BP52" s="699"/>
      <c r="BQ52" s="699"/>
      <c r="BR52" s="699"/>
      <c r="BS52" s="699"/>
      <c r="BT52" s="699"/>
      <c r="BU52" s="699"/>
      <c r="BV52" s="699"/>
      <c r="BW52" s="699"/>
    </row>
    <row r="53" spans="1:75">
      <c r="A53" s="699">
        <v>49</v>
      </c>
      <c r="B53" s="699">
        <v>0</v>
      </c>
      <c r="C53" s="699" t="s">
        <v>1399</v>
      </c>
      <c r="D53" s="699"/>
      <c r="E53" s="699"/>
      <c r="F53" s="699" t="s">
        <v>216</v>
      </c>
      <c r="G53" s="699"/>
      <c r="H53" s="699"/>
      <c r="I53" s="699" t="s">
        <v>1435</v>
      </c>
      <c r="J53" s="699"/>
      <c r="K53" s="699"/>
      <c r="L53" s="699"/>
      <c r="M53" s="699">
        <v>0</v>
      </c>
      <c r="N53" s="709" t="s">
        <v>1443</v>
      </c>
      <c r="O53" s="709"/>
      <c r="P53" s="911" t="str">
        <f t="shared" si="10"/>
        <v>2019/12/18</v>
      </c>
      <c r="Q53" s="912">
        <f t="shared" si="11"/>
        <v>2019</v>
      </c>
      <c r="R53" s="912">
        <f t="shared" si="12"/>
        <v>12</v>
      </c>
      <c r="S53" s="912">
        <f t="shared" si="13"/>
        <v>18</v>
      </c>
      <c r="T53" s="699">
        <f t="shared" si="14"/>
        <v>2019</v>
      </c>
      <c r="U53" s="910">
        <v>108564170</v>
      </c>
      <c r="V53" s="699"/>
      <c r="W53" s="699"/>
      <c r="X53" s="915">
        <v>0</v>
      </c>
      <c r="Y53" s="915">
        <f t="shared" si="0"/>
        <v>108564170</v>
      </c>
      <c r="Z53" s="699"/>
      <c r="AA53" s="699"/>
      <c r="AB53" s="699"/>
      <c r="AC53" s="699"/>
      <c r="AD53" s="699"/>
      <c r="AE53" s="699"/>
      <c r="AF53" s="699"/>
      <c r="AG53" s="699"/>
      <c r="AH53" s="699"/>
      <c r="AI53" s="699"/>
      <c r="AJ53" s="699"/>
      <c r="AK53" s="699"/>
      <c r="AL53" s="699"/>
      <c r="AM53" s="699"/>
      <c r="AN53" s="915">
        <f t="shared" si="15"/>
        <v>0</v>
      </c>
      <c r="AO53" s="699"/>
      <c r="AP53" s="914">
        <f t="shared" si="16"/>
        <v>108564170</v>
      </c>
      <c r="AQ53" s="699"/>
      <c r="AR53" s="699"/>
      <c r="AS53" s="699"/>
      <c r="AT53" s="699"/>
      <c r="AU53" s="699"/>
      <c r="AV53" s="699"/>
      <c r="AW53" s="699"/>
      <c r="AX53" s="699"/>
      <c r="AY53" s="699"/>
      <c r="AZ53" s="699"/>
      <c r="BA53" s="699"/>
      <c r="BB53" s="699"/>
      <c r="BC53" s="913" t="s">
        <v>1489</v>
      </c>
      <c r="BD53" s="699" t="s">
        <v>77</v>
      </c>
      <c r="BE53" s="910"/>
      <c r="BF53" s="699" t="s">
        <v>1491</v>
      </c>
      <c r="BG53" s="912">
        <f t="shared" si="17"/>
        <v>2</v>
      </c>
      <c r="BH53" s="699"/>
      <c r="BI53" s="914">
        <f t="shared" si="18"/>
        <v>0</v>
      </c>
      <c r="BJ53" s="699" t="s">
        <v>1496</v>
      </c>
      <c r="BK53" s="699"/>
      <c r="BL53" s="699"/>
      <c r="BM53" s="699"/>
      <c r="BN53" s="699"/>
      <c r="BO53" s="699"/>
      <c r="BP53" s="699"/>
      <c r="BQ53" s="699"/>
      <c r="BR53" s="699"/>
      <c r="BS53" s="699"/>
      <c r="BT53" s="699"/>
      <c r="BU53" s="699"/>
      <c r="BV53" s="699"/>
      <c r="BW53" s="699"/>
    </row>
    <row r="54" spans="1:75">
      <c r="A54" s="699">
        <v>50</v>
      </c>
      <c r="B54" s="699">
        <v>0</v>
      </c>
      <c r="C54" s="699" t="s">
        <v>1407</v>
      </c>
      <c r="D54" s="699"/>
      <c r="E54" s="699"/>
      <c r="F54" s="699" t="s">
        <v>216</v>
      </c>
      <c r="G54" s="699"/>
      <c r="H54" s="699"/>
      <c r="I54" s="699" t="s">
        <v>1435</v>
      </c>
      <c r="J54" s="699"/>
      <c r="K54" s="699"/>
      <c r="L54" s="699"/>
      <c r="M54" s="699">
        <v>0</v>
      </c>
      <c r="N54" s="709" t="s">
        <v>1443</v>
      </c>
      <c r="O54" s="709"/>
      <c r="P54" s="911" t="str">
        <f t="shared" si="10"/>
        <v>2019/12/18</v>
      </c>
      <c r="Q54" s="912">
        <f t="shared" si="11"/>
        <v>2019</v>
      </c>
      <c r="R54" s="912">
        <f t="shared" si="12"/>
        <v>12</v>
      </c>
      <c r="S54" s="912">
        <f t="shared" si="13"/>
        <v>18</v>
      </c>
      <c r="T54" s="699">
        <f t="shared" si="14"/>
        <v>2019</v>
      </c>
      <c r="U54" s="910">
        <v>13710</v>
      </c>
      <c r="V54" s="699"/>
      <c r="W54" s="699"/>
      <c r="X54" s="915">
        <v>0</v>
      </c>
      <c r="Y54" s="915">
        <f t="shared" si="0"/>
        <v>13710</v>
      </c>
      <c r="Z54" s="699"/>
      <c r="AA54" s="699"/>
      <c r="AB54" s="699"/>
      <c r="AC54" s="699"/>
      <c r="AD54" s="699"/>
      <c r="AE54" s="699"/>
      <c r="AF54" s="699"/>
      <c r="AG54" s="699"/>
      <c r="AH54" s="699"/>
      <c r="AI54" s="699"/>
      <c r="AJ54" s="699"/>
      <c r="AK54" s="699"/>
      <c r="AL54" s="699"/>
      <c r="AM54" s="699"/>
      <c r="AN54" s="915">
        <f t="shared" si="15"/>
        <v>0</v>
      </c>
      <c r="AO54" s="699"/>
      <c r="AP54" s="914">
        <f t="shared" si="16"/>
        <v>13710</v>
      </c>
      <c r="AQ54" s="699"/>
      <c r="AR54" s="699"/>
      <c r="AS54" s="699"/>
      <c r="AT54" s="699"/>
      <c r="AU54" s="699"/>
      <c r="AV54" s="699"/>
      <c r="AW54" s="699"/>
      <c r="AX54" s="699"/>
      <c r="AY54" s="699"/>
      <c r="AZ54" s="699"/>
      <c r="BA54" s="699"/>
      <c r="BB54" s="699"/>
      <c r="BC54" s="913" t="s">
        <v>1490</v>
      </c>
      <c r="BD54" s="699" t="s">
        <v>77</v>
      </c>
      <c r="BE54" s="910"/>
      <c r="BF54" s="699" t="s">
        <v>1494</v>
      </c>
      <c r="BG54" s="912">
        <f t="shared" si="17"/>
        <v>2</v>
      </c>
      <c r="BH54" s="699"/>
      <c r="BI54" s="914">
        <f t="shared" si="18"/>
        <v>0</v>
      </c>
      <c r="BJ54" s="699" t="s">
        <v>1496</v>
      </c>
      <c r="BK54" s="699"/>
      <c r="BL54" s="699"/>
      <c r="BM54" s="699"/>
      <c r="BN54" s="699"/>
      <c r="BO54" s="699"/>
      <c r="BP54" s="699"/>
      <c r="BQ54" s="699"/>
      <c r="BR54" s="699"/>
      <c r="BS54" s="699"/>
      <c r="BT54" s="699"/>
      <c r="BU54" s="699"/>
      <c r="BV54" s="699"/>
      <c r="BW54" s="699"/>
    </row>
  </sheetData>
  <autoFilter ref="A4:BW21" xr:uid="{00000000-0009-0000-0000-000002000000}"/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M3:BM4"/>
    <mergeCell ref="BL3:BL4"/>
    <mergeCell ref="BA3:BA4"/>
    <mergeCell ref="BK3:BK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J3:J4"/>
    <mergeCell ref="K3:K4"/>
    <mergeCell ref="L3:L4"/>
    <mergeCell ref="F3:F4"/>
    <mergeCell ref="G3:G4"/>
    <mergeCell ref="H3:H4"/>
    <mergeCell ref="I3:I4"/>
  </mergeCells>
  <phoneticPr fontId="3"/>
  <pageMargins left="0.7" right="0.7" top="0.75" bottom="0.75" header="0.3" footer="0.3"/>
  <pageSetup paperSize="8" scale="78" orientation="landscape" r:id="rId1"/>
  <colBreaks count="1" manualBreakCount="1">
    <brk id="62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/>
  </sheetPr>
  <dimension ref="A1:N21"/>
  <sheetViews>
    <sheetView zoomScale="75" zoomScaleNormal="75" workbookViewId="0">
      <pane xSplit="3" ySplit="4" topLeftCell="D14" activePane="bottomRight" state="frozen"/>
      <selection pane="topRight" activeCell="D1" sqref="D1"/>
      <selection pane="bottomLeft" activeCell="A5" sqref="A5"/>
      <selection pane="bottomRight" activeCell="J7" sqref="J7"/>
    </sheetView>
  </sheetViews>
  <sheetFormatPr defaultColWidth="9" defaultRowHeight="13.5"/>
  <cols>
    <col min="1" max="1" width="8.5" style="264" customWidth="1"/>
    <col min="2" max="2" width="5.5" style="264" customWidth="1"/>
    <col min="3" max="3" width="20.5" style="264" customWidth="1"/>
    <col min="4" max="4" width="17.5" style="264" customWidth="1"/>
    <col min="5" max="9" width="15.75" style="264" customWidth="1"/>
    <col min="10" max="10" width="16.75" style="264" customWidth="1"/>
    <col min="11" max="11" width="15.75" style="264" customWidth="1"/>
    <col min="12" max="12" width="16.75" style="264" customWidth="1"/>
    <col min="13" max="13" width="16.625" style="264" customWidth="1"/>
    <col min="14" max="14" width="1.25" style="264" customWidth="1"/>
    <col min="15" max="16384" width="9" style="264"/>
  </cols>
  <sheetData>
    <row r="1" spans="1:14" ht="50.1" customHeight="1"/>
    <row r="2" spans="1:14" ht="34.5" customHeight="1">
      <c r="B2" s="381"/>
      <c r="C2" s="382" t="s">
        <v>951</v>
      </c>
      <c r="D2" s="382"/>
      <c r="E2" s="382"/>
      <c r="F2" s="382"/>
      <c r="G2" s="382"/>
      <c r="H2" s="382"/>
      <c r="I2" s="382"/>
      <c r="J2" s="382"/>
      <c r="K2" s="382"/>
      <c r="L2" s="382"/>
      <c r="M2" s="382"/>
    </row>
    <row r="3" spans="1:14" ht="20.100000000000001" customHeight="1">
      <c r="C3" s="383" t="s">
        <v>952</v>
      </c>
      <c r="J3" s="378" t="s">
        <v>1090</v>
      </c>
    </row>
    <row r="4" spans="1:14" ht="50.1" customHeight="1">
      <c r="A4" s="223"/>
      <c r="B4" s="223"/>
      <c r="C4" s="380" t="s">
        <v>953</v>
      </c>
      <c r="D4" s="379" t="s">
        <v>954</v>
      </c>
      <c r="E4" s="379" t="s">
        <v>955</v>
      </c>
      <c r="F4" s="379" t="s">
        <v>956</v>
      </c>
      <c r="G4" s="379" t="s">
        <v>957</v>
      </c>
      <c r="H4" s="379" t="s">
        <v>958</v>
      </c>
      <c r="I4" s="379" t="s">
        <v>959</v>
      </c>
      <c r="J4" s="379" t="s">
        <v>960</v>
      </c>
      <c r="K4" s="377"/>
      <c r="L4" s="223"/>
      <c r="M4" s="223"/>
      <c r="N4" s="223"/>
    </row>
    <row r="5" spans="1:14" ht="39.950000000000003" customHeight="1">
      <c r="A5" s="223"/>
      <c r="B5" s="223"/>
      <c r="C5" s="384"/>
      <c r="D5" s="384"/>
      <c r="E5" s="384"/>
      <c r="F5" s="384"/>
      <c r="G5" s="384"/>
      <c r="H5" s="384"/>
      <c r="I5" s="384"/>
      <c r="J5" s="384"/>
      <c r="K5" s="223"/>
      <c r="L5" s="223"/>
      <c r="M5" s="223"/>
      <c r="N5" s="223"/>
    </row>
    <row r="6" spans="1:14" ht="39.950000000000003" customHeight="1">
      <c r="A6" s="223"/>
      <c r="B6" s="223"/>
      <c r="C6" s="384"/>
      <c r="D6" s="384"/>
      <c r="E6" s="384"/>
      <c r="F6" s="384"/>
      <c r="G6" s="384"/>
      <c r="H6" s="384"/>
      <c r="I6" s="384"/>
      <c r="J6" s="384"/>
      <c r="K6" s="223"/>
      <c r="L6" s="223"/>
      <c r="M6" s="223"/>
      <c r="N6" s="223"/>
    </row>
    <row r="7" spans="1:14" ht="39.950000000000003" customHeight="1">
      <c r="A7" s="223"/>
      <c r="B7" s="223"/>
      <c r="C7" s="380" t="s">
        <v>939</v>
      </c>
      <c r="D7" s="384">
        <v>0</v>
      </c>
      <c r="E7" s="384">
        <v>0</v>
      </c>
      <c r="F7" s="384">
        <v>0</v>
      </c>
      <c r="G7" s="384">
        <v>0</v>
      </c>
      <c r="H7" s="384">
        <v>0</v>
      </c>
      <c r="I7" s="384">
        <v>0</v>
      </c>
      <c r="J7" s="384"/>
      <c r="K7" s="223"/>
      <c r="L7" s="223"/>
      <c r="M7" s="223"/>
      <c r="N7" s="223"/>
    </row>
    <row r="8" spans="1:14" ht="11.1" customHeight="1"/>
    <row r="9" spans="1:14" ht="20.100000000000001" customHeight="1">
      <c r="C9" s="383" t="s">
        <v>961</v>
      </c>
      <c r="L9" s="378" t="s">
        <v>1090</v>
      </c>
    </row>
    <row r="10" spans="1:14" ht="50.1" customHeight="1">
      <c r="A10" s="223"/>
      <c r="B10" s="223"/>
      <c r="C10" s="380" t="s">
        <v>962</v>
      </c>
      <c r="D10" s="379" t="s">
        <v>963</v>
      </c>
      <c r="E10" s="379" t="s">
        <v>964</v>
      </c>
      <c r="F10" s="379" t="s">
        <v>965</v>
      </c>
      <c r="G10" s="379" t="s">
        <v>966</v>
      </c>
      <c r="H10" s="379" t="s">
        <v>967</v>
      </c>
      <c r="I10" s="379" t="s">
        <v>968</v>
      </c>
      <c r="J10" s="379" t="s">
        <v>969</v>
      </c>
      <c r="K10" s="379" t="s">
        <v>970</v>
      </c>
      <c r="L10" s="379" t="s">
        <v>960</v>
      </c>
      <c r="M10" s="223"/>
      <c r="N10" s="223"/>
    </row>
    <row r="11" spans="1:14" ht="39.950000000000003" customHeight="1">
      <c r="A11" s="223"/>
      <c r="B11" s="223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223"/>
      <c r="N11" s="223"/>
    </row>
    <row r="12" spans="1:14" ht="39.950000000000003" customHeight="1">
      <c r="A12" s="223"/>
      <c r="B12" s="223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223"/>
      <c r="N12" s="223"/>
    </row>
    <row r="13" spans="1:14" ht="39.950000000000003" customHeight="1">
      <c r="A13" s="223"/>
      <c r="B13" s="223"/>
      <c r="C13" s="380" t="s">
        <v>939</v>
      </c>
      <c r="D13" s="384">
        <v>0</v>
      </c>
      <c r="E13" s="384">
        <v>0</v>
      </c>
      <c r="F13" s="384">
        <v>0</v>
      </c>
      <c r="G13" s="384">
        <v>0</v>
      </c>
      <c r="H13" s="384">
        <v>0</v>
      </c>
      <c r="I13" s="384">
        <v>0</v>
      </c>
      <c r="J13" s="384">
        <v>0</v>
      </c>
      <c r="K13" s="384">
        <v>0</v>
      </c>
      <c r="L13" s="384"/>
      <c r="M13" s="223"/>
      <c r="N13" s="223"/>
    </row>
    <row r="14" spans="1:14" ht="12" customHeight="1">
      <c r="A14" s="223"/>
      <c r="B14" s="223"/>
      <c r="C14" s="377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</row>
    <row r="15" spans="1:14" ht="20.100000000000001" customHeight="1">
      <c r="C15" s="383" t="s">
        <v>971</v>
      </c>
      <c r="L15" s="378"/>
      <c r="M15" s="378" t="s">
        <v>1090</v>
      </c>
    </row>
    <row r="16" spans="1:14" ht="50.1" customHeight="1">
      <c r="A16" s="223"/>
      <c r="B16" s="223"/>
      <c r="C16" s="380" t="s">
        <v>962</v>
      </c>
      <c r="D16" s="379" t="s">
        <v>972</v>
      </c>
      <c r="E16" s="379" t="s">
        <v>964</v>
      </c>
      <c r="F16" s="379" t="s">
        <v>965</v>
      </c>
      <c r="G16" s="379" t="s">
        <v>966</v>
      </c>
      <c r="H16" s="379" t="s">
        <v>967</v>
      </c>
      <c r="I16" s="379" t="s">
        <v>968</v>
      </c>
      <c r="J16" s="379" t="s">
        <v>969</v>
      </c>
      <c r="K16" s="379" t="s">
        <v>973</v>
      </c>
      <c r="L16" s="379" t="s">
        <v>974</v>
      </c>
      <c r="M16" s="379" t="s">
        <v>960</v>
      </c>
      <c r="N16" s="223"/>
    </row>
    <row r="17" spans="1:14" ht="39.950000000000003" customHeight="1">
      <c r="A17" s="223"/>
      <c r="B17" s="223"/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223"/>
    </row>
    <row r="18" spans="1:14" ht="39.950000000000003" customHeight="1">
      <c r="A18" s="223"/>
      <c r="B18" s="223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223"/>
    </row>
    <row r="19" spans="1:14" ht="39.950000000000003" customHeight="1">
      <c r="A19" s="223"/>
      <c r="B19" s="223"/>
      <c r="C19" s="380" t="s">
        <v>939</v>
      </c>
      <c r="D19" s="384">
        <v>0</v>
      </c>
      <c r="E19" s="384">
        <v>0</v>
      </c>
      <c r="F19" s="384">
        <v>0</v>
      </c>
      <c r="G19" s="384">
        <v>0</v>
      </c>
      <c r="H19" s="384">
        <v>0</v>
      </c>
      <c r="I19" s="384">
        <v>0</v>
      </c>
      <c r="J19" s="384">
        <v>0</v>
      </c>
      <c r="K19" s="384">
        <v>0</v>
      </c>
      <c r="L19" s="384">
        <v>0</v>
      </c>
      <c r="M19" s="384">
        <v>0</v>
      </c>
      <c r="N19" s="223"/>
    </row>
    <row r="20" spans="1:14" ht="7.5" customHeight="1"/>
    <row r="21" spans="1:14" ht="6.75" customHeight="1"/>
  </sheetData>
  <phoneticPr fontId="3"/>
  <pageMargins left="0.70866141732283472" right="0.70866141732283472" top="0.74803149606299213" bottom="0.74803149606299213" header="0.31496062992125984" footer="0.31496062992125984"/>
  <pageSetup paperSize="9" scale="67" firstPageNumber="7" orientation="landscape" useFirstPageNumber="1" r:id="rId1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/>
  </sheetPr>
  <dimension ref="C1:O58"/>
  <sheetViews>
    <sheetView topLeftCell="C1" zoomScale="85" zoomScaleNormal="85" workbookViewId="0">
      <pane xSplit="1" ySplit="4" topLeftCell="D5" activePane="bottomRight" state="frozen"/>
      <selection activeCell="C1" sqref="C1"/>
      <selection pane="topRight" activeCell="D1" sqref="D1"/>
      <selection pane="bottomLeft" activeCell="C5" sqref="C5"/>
      <selection pane="bottomRight" activeCell="D5" sqref="D5"/>
    </sheetView>
  </sheetViews>
  <sheetFormatPr defaultColWidth="9" defaultRowHeight="13.5"/>
  <cols>
    <col min="1" max="1" width="1.25" style="264" customWidth="1"/>
    <col min="2" max="2" width="5.625" style="264" customWidth="1"/>
    <col min="3" max="3" width="20.625" style="264" customWidth="1"/>
    <col min="4" max="9" width="15.625" style="264" customWidth="1"/>
    <col min="10" max="10" width="10.75" style="264" hidden="1" customWidth="1"/>
    <col min="11" max="11" width="0.75" style="264" customWidth="1"/>
    <col min="12" max="12" width="0.375" style="264" customWidth="1"/>
    <col min="13" max="16384" width="9" style="264"/>
  </cols>
  <sheetData>
    <row r="1" spans="3:15" ht="60" customHeight="1"/>
    <row r="2" spans="3:15" ht="18.75" customHeight="1">
      <c r="C2" s="385" t="s">
        <v>975</v>
      </c>
      <c r="I2" s="386" t="s">
        <v>807</v>
      </c>
    </row>
    <row r="3" spans="3:15" s="223" customFormat="1" ht="17.45" customHeight="1">
      <c r="C3" s="1093" t="s">
        <v>976</v>
      </c>
      <c r="D3" s="1090" t="s">
        <v>917</v>
      </c>
      <c r="E3" s="1090" t="s">
        <v>222</v>
      </c>
      <c r="F3" s="1090" t="s">
        <v>397</v>
      </c>
      <c r="G3" s="1090" t="s">
        <v>815</v>
      </c>
      <c r="H3" s="1092" t="s">
        <v>977</v>
      </c>
      <c r="I3" s="1088" t="s">
        <v>978</v>
      </c>
      <c r="J3" s="387" t="s">
        <v>939</v>
      </c>
    </row>
    <row r="4" spans="3:15" s="377" customFormat="1" ht="17.45" customHeight="1">
      <c r="C4" s="1093"/>
      <c r="D4" s="1091"/>
      <c r="E4" s="1091"/>
      <c r="F4" s="1091"/>
      <c r="G4" s="1091"/>
      <c r="H4" s="1091"/>
      <c r="I4" s="1089"/>
      <c r="J4" s="388"/>
    </row>
    <row r="5" spans="3:15" s="223" customFormat="1" ht="35.1" customHeight="1">
      <c r="C5" s="637" t="s">
        <v>1300</v>
      </c>
      <c r="D5" s="638"/>
      <c r="E5" s="638"/>
      <c r="F5" s="390"/>
      <c r="G5" s="390"/>
      <c r="H5" s="638">
        <f>SUM(D5:G5)</f>
        <v>0</v>
      </c>
      <c r="I5" s="391"/>
      <c r="J5" s="391"/>
    </row>
    <row r="6" spans="3:15" s="223" customFormat="1" ht="35.1" customHeight="1">
      <c r="C6" s="389"/>
      <c r="D6" s="390"/>
      <c r="E6" s="390"/>
      <c r="F6" s="390"/>
      <c r="G6" s="390"/>
      <c r="H6" s="390">
        <f>SUM(D6:G6)</f>
        <v>0</v>
      </c>
      <c r="I6" s="391"/>
      <c r="J6" s="391"/>
    </row>
    <row r="7" spans="3:15" s="223" customFormat="1" ht="35.1" customHeight="1">
      <c r="C7" s="389"/>
      <c r="D7" s="390"/>
      <c r="E7" s="392"/>
      <c r="F7" s="392"/>
      <c r="G7" s="392"/>
      <c r="H7" s="390">
        <f>SUM(D7:G7)</f>
        <v>0</v>
      </c>
      <c r="I7" s="384"/>
      <c r="J7" s="391"/>
    </row>
    <row r="8" spans="3:15" s="223" customFormat="1" ht="35.1" customHeight="1">
      <c r="C8" s="393" t="s">
        <v>939</v>
      </c>
      <c r="D8" s="755">
        <f>SUM(D5:D7)</f>
        <v>0</v>
      </c>
      <c r="E8" s="755">
        <f>SUM(E5:E7)</f>
        <v>0</v>
      </c>
      <c r="F8" s="755">
        <f>SUM(F5:F7)</f>
        <v>0</v>
      </c>
      <c r="G8" s="755">
        <f>SUM(G5:G7)</f>
        <v>0</v>
      </c>
      <c r="H8" s="755">
        <f>SUM(H5:H7)</f>
        <v>0</v>
      </c>
      <c r="I8" s="391"/>
      <c r="J8" s="391"/>
    </row>
    <row r="9" spans="3:15" s="223" customFormat="1" ht="4.9000000000000004" customHeight="1">
      <c r="C9" s="394"/>
      <c r="D9" s="395"/>
      <c r="E9" s="395"/>
      <c r="F9" s="395"/>
      <c r="G9" s="395"/>
      <c r="H9" s="395"/>
      <c r="I9" s="395"/>
      <c r="J9" s="395"/>
    </row>
    <row r="10" spans="3:15" ht="19.5" customHeight="1">
      <c r="C10" s="396" t="s">
        <v>980</v>
      </c>
      <c r="D10" s="397"/>
      <c r="E10" s="397"/>
      <c r="F10" s="397"/>
      <c r="G10" s="397"/>
      <c r="H10" s="397" t="s">
        <v>1090</v>
      </c>
      <c r="I10" s="375"/>
      <c r="L10" s="375"/>
      <c r="M10" s="375"/>
      <c r="N10" s="375"/>
      <c r="O10" s="375"/>
    </row>
    <row r="11" spans="3:15" s="223" customFormat="1" ht="21" customHeight="1">
      <c r="C11" s="1092" t="s">
        <v>981</v>
      </c>
      <c r="D11" s="1095" t="s">
        <v>912</v>
      </c>
      <c r="E11" s="1096"/>
      <c r="F11" s="1095" t="s">
        <v>919</v>
      </c>
      <c r="G11" s="1096"/>
      <c r="H11" s="1092" t="s">
        <v>982</v>
      </c>
    </row>
    <row r="12" spans="3:15" s="223" customFormat="1" ht="21.95" customHeight="1">
      <c r="C12" s="1094"/>
      <c r="D12" s="398" t="s">
        <v>983</v>
      </c>
      <c r="E12" s="398" t="s">
        <v>984</v>
      </c>
      <c r="F12" s="398" t="s">
        <v>983</v>
      </c>
      <c r="G12" s="398" t="s">
        <v>984</v>
      </c>
      <c r="H12" s="1094"/>
    </row>
    <row r="13" spans="3:15" s="223" customFormat="1" ht="20.100000000000001" customHeight="1">
      <c r="C13" s="392"/>
      <c r="D13" s="392"/>
      <c r="E13" s="392"/>
      <c r="F13" s="392"/>
      <c r="G13" s="392"/>
      <c r="H13" s="392"/>
    </row>
    <row r="14" spans="3:15" s="223" customFormat="1" ht="20.100000000000001" customHeight="1">
      <c r="C14" s="392"/>
      <c r="D14" s="392"/>
      <c r="E14" s="392"/>
      <c r="F14" s="392"/>
      <c r="G14" s="392"/>
      <c r="H14" s="392"/>
    </row>
    <row r="15" spans="3:15" s="223" customFormat="1" ht="20.100000000000001" customHeight="1">
      <c r="C15" s="392"/>
      <c r="D15" s="392"/>
      <c r="E15" s="392"/>
      <c r="F15" s="392"/>
      <c r="G15" s="392"/>
      <c r="H15" s="392"/>
    </row>
    <row r="16" spans="3:15" s="223" customFormat="1" ht="20.100000000000001" customHeight="1">
      <c r="C16" s="392"/>
      <c r="D16" s="392"/>
      <c r="E16" s="392"/>
      <c r="F16" s="392"/>
      <c r="G16" s="392"/>
      <c r="H16" s="392"/>
    </row>
    <row r="17" spans="3:15" s="223" customFormat="1" ht="20.100000000000001" customHeight="1">
      <c r="C17" s="392"/>
      <c r="D17" s="392"/>
      <c r="E17" s="392"/>
      <c r="F17" s="392"/>
      <c r="G17" s="392"/>
      <c r="H17" s="392"/>
    </row>
    <row r="18" spans="3:15" s="223" customFormat="1" ht="20.100000000000001" customHeight="1">
      <c r="C18" s="401" t="s">
        <v>939</v>
      </c>
      <c r="D18" s="392">
        <v>0</v>
      </c>
      <c r="E18" s="392">
        <v>0</v>
      </c>
      <c r="F18" s="392">
        <v>0</v>
      </c>
      <c r="G18" s="392">
        <v>0</v>
      </c>
      <c r="H18" s="392">
        <v>0</v>
      </c>
    </row>
    <row r="19" spans="3:15" ht="3.75" customHeight="1">
      <c r="C19" s="402"/>
      <c r="D19" s="403"/>
      <c r="E19" s="403"/>
      <c r="F19" s="403"/>
      <c r="G19" s="403"/>
      <c r="H19" s="403"/>
      <c r="I19" s="404"/>
      <c r="L19" s="404"/>
      <c r="M19" s="404"/>
      <c r="N19" s="404"/>
      <c r="O19" s="376"/>
    </row>
    <row r="20" spans="3:15">
      <c r="D20" s="404"/>
      <c r="E20" s="404"/>
      <c r="F20" s="404"/>
      <c r="G20" s="404"/>
      <c r="H20" s="404"/>
      <c r="I20" s="404"/>
      <c r="L20" s="404"/>
      <c r="M20" s="404"/>
    </row>
    <row r="21" spans="3:15">
      <c r="D21" s="223"/>
      <c r="E21" s="223"/>
      <c r="F21" s="223"/>
      <c r="G21" s="223"/>
      <c r="H21" s="223"/>
      <c r="I21" s="223"/>
      <c r="L21" s="223"/>
      <c r="M21" s="223"/>
    </row>
    <row r="22" spans="3:15" ht="6.6" customHeight="1">
      <c r="C22" s="223"/>
      <c r="D22" s="223"/>
      <c r="E22" s="223"/>
      <c r="F22" s="223"/>
      <c r="G22" s="223"/>
      <c r="H22" s="223"/>
      <c r="I22" s="223"/>
    </row>
    <row r="23" spans="3:15" ht="1.9" customHeight="1"/>
    <row r="25" spans="3:15" ht="18.75" customHeight="1">
      <c r="C25" s="385" t="s">
        <v>975</v>
      </c>
      <c r="I25" s="386" t="s">
        <v>807</v>
      </c>
    </row>
    <row r="26" spans="3:15" s="223" customFormat="1" ht="17.45" customHeight="1">
      <c r="C26" s="1093" t="s">
        <v>976</v>
      </c>
      <c r="D26" s="1090" t="s">
        <v>917</v>
      </c>
      <c r="E26" s="1090" t="s">
        <v>222</v>
      </c>
      <c r="F26" s="1090" t="s">
        <v>397</v>
      </c>
      <c r="G26" s="1090" t="s">
        <v>815</v>
      </c>
      <c r="H26" s="1092" t="s">
        <v>977</v>
      </c>
      <c r="I26" s="1088" t="s">
        <v>978</v>
      </c>
      <c r="J26" s="387" t="s">
        <v>939</v>
      </c>
    </row>
    <row r="27" spans="3:15" s="377" customFormat="1" ht="17.45" customHeight="1">
      <c r="C27" s="1093"/>
      <c r="D27" s="1091"/>
      <c r="E27" s="1091"/>
      <c r="F27" s="1091"/>
      <c r="G27" s="1091"/>
      <c r="H27" s="1091"/>
      <c r="I27" s="1089"/>
      <c r="J27" s="388"/>
    </row>
    <row r="28" spans="3:15" s="223" customFormat="1" ht="35.1" customHeight="1">
      <c r="C28" s="389" t="s">
        <v>920</v>
      </c>
      <c r="D28" s="390"/>
      <c r="E28" s="390"/>
      <c r="F28" s="390"/>
      <c r="G28" s="390"/>
      <c r="H28" s="390">
        <f>SUM(D28:G28)</f>
        <v>0</v>
      </c>
      <c r="I28" s="391"/>
      <c r="J28" s="391"/>
    </row>
    <row r="29" spans="3:15" s="223" customFormat="1" ht="35.1" customHeight="1">
      <c r="C29" s="389" t="s">
        <v>914</v>
      </c>
      <c r="D29" s="390"/>
      <c r="E29" s="390"/>
      <c r="F29" s="390"/>
      <c r="G29" s="390"/>
      <c r="H29" s="390">
        <f>SUM(D29:G29)</f>
        <v>0</v>
      </c>
      <c r="I29" s="391"/>
      <c r="J29" s="391"/>
    </row>
    <row r="30" spans="3:15" s="223" customFormat="1" ht="35.1" customHeight="1">
      <c r="C30" s="389" t="s">
        <v>979</v>
      </c>
      <c r="D30" s="390"/>
      <c r="E30" s="390"/>
      <c r="F30" s="390"/>
      <c r="G30" s="390"/>
      <c r="H30" s="390">
        <f>SUM(D30:G30)</f>
        <v>0</v>
      </c>
      <c r="I30" s="391"/>
      <c r="J30" s="391"/>
    </row>
    <row r="31" spans="3:15" s="223" customFormat="1" ht="35.1" customHeight="1">
      <c r="C31" s="389" t="s">
        <v>979</v>
      </c>
      <c r="D31" s="390"/>
      <c r="E31" s="392"/>
      <c r="F31" s="392"/>
      <c r="G31" s="392"/>
      <c r="H31" s="390">
        <f>SUM(D31:G31)</f>
        <v>0</v>
      </c>
      <c r="I31" s="384"/>
      <c r="J31" s="391"/>
    </row>
    <row r="32" spans="3:15" s="223" customFormat="1" ht="35.1" customHeight="1">
      <c r="C32" s="393" t="s">
        <v>939</v>
      </c>
      <c r="D32" s="390">
        <v>0</v>
      </c>
      <c r="E32" s="390">
        <v>0</v>
      </c>
      <c r="F32" s="390">
        <v>0</v>
      </c>
      <c r="G32" s="390">
        <v>0</v>
      </c>
      <c r="H32" s="390">
        <v>0</v>
      </c>
      <c r="I32" s="391"/>
      <c r="J32" s="391"/>
    </row>
    <row r="33" spans="3:10" s="223" customFormat="1" ht="4.9000000000000004" customHeight="1">
      <c r="C33" s="394"/>
      <c r="D33" s="395"/>
      <c r="E33" s="395"/>
      <c r="F33" s="395"/>
      <c r="G33" s="395"/>
      <c r="H33" s="395"/>
      <c r="I33" s="395"/>
      <c r="J33" s="395"/>
    </row>
    <row r="34" spans="3:10" ht="6.6" customHeight="1">
      <c r="C34" s="223"/>
      <c r="D34" s="223"/>
      <c r="E34" s="223"/>
      <c r="F34" s="223"/>
      <c r="G34" s="223"/>
      <c r="H34" s="223"/>
      <c r="I34" s="223"/>
    </row>
    <row r="37" spans="3:10">
      <c r="C37" s="396" t="s">
        <v>980</v>
      </c>
      <c r="D37" s="397"/>
      <c r="E37" s="397"/>
      <c r="F37" s="397"/>
      <c r="G37" s="397"/>
      <c r="H37" s="397" t="s">
        <v>1090</v>
      </c>
    </row>
    <row r="38" spans="3:10">
      <c r="C38" s="1092" t="s">
        <v>981</v>
      </c>
      <c r="D38" s="1095" t="s">
        <v>912</v>
      </c>
      <c r="E38" s="1096"/>
      <c r="F38" s="1095" t="s">
        <v>919</v>
      </c>
      <c r="G38" s="1096"/>
      <c r="H38" s="1092" t="s">
        <v>982</v>
      </c>
    </row>
    <row r="39" spans="3:10" ht="21">
      <c r="C39" s="1094"/>
      <c r="D39" s="398" t="s">
        <v>983</v>
      </c>
      <c r="E39" s="398" t="s">
        <v>984</v>
      </c>
      <c r="F39" s="398" t="s">
        <v>983</v>
      </c>
      <c r="G39" s="398" t="s">
        <v>984</v>
      </c>
      <c r="H39" s="1094"/>
    </row>
    <row r="40" spans="3:10">
      <c r="C40" s="399" t="s">
        <v>985</v>
      </c>
      <c r="D40" s="400"/>
      <c r="E40" s="400"/>
      <c r="F40" s="400"/>
      <c r="G40" s="400"/>
      <c r="H40" s="454"/>
    </row>
    <row r="41" spans="3:10">
      <c r="C41" s="399" t="s">
        <v>986</v>
      </c>
      <c r="D41" s="400"/>
      <c r="E41" s="400"/>
      <c r="F41" s="400"/>
      <c r="G41" s="400"/>
      <c r="H41" s="454"/>
    </row>
    <row r="42" spans="3:10">
      <c r="C42" s="399" t="s">
        <v>987</v>
      </c>
      <c r="D42" s="400"/>
      <c r="E42" s="400"/>
      <c r="F42" s="400"/>
      <c r="G42" s="400"/>
      <c r="H42" s="454"/>
    </row>
    <row r="43" spans="3:10">
      <c r="C43" s="392" t="s">
        <v>988</v>
      </c>
      <c r="D43" s="392"/>
      <c r="E43" s="392"/>
      <c r="F43" s="392"/>
      <c r="G43" s="392"/>
      <c r="H43" s="392"/>
    </row>
    <row r="44" spans="3:10">
      <c r="C44" s="392" t="s">
        <v>989</v>
      </c>
      <c r="D44" s="392"/>
      <c r="E44" s="392"/>
      <c r="F44" s="392"/>
      <c r="G44" s="392"/>
      <c r="H44" s="392"/>
    </row>
    <row r="45" spans="3:10">
      <c r="C45" s="392" t="s">
        <v>987</v>
      </c>
      <c r="D45" s="392"/>
      <c r="E45" s="392"/>
      <c r="F45" s="392"/>
      <c r="G45" s="392"/>
      <c r="H45" s="392"/>
    </row>
    <row r="46" spans="3:10">
      <c r="C46" s="392" t="s">
        <v>990</v>
      </c>
      <c r="D46" s="392"/>
      <c r="E46" s="392"/>
      <c r="F46" s="392"/>
      <c r="G46" s="392"/>
      <c r="H46" s="392"/>
    </row>
    <row r="47" spans="3:10">
      <c r="C47" s="392" t="s">
        <v>991</v>
      </c>
      <c r="D47" s="392"/>
      <c r="E47" s="392"/>
      <c r="F47" s="392"/>
      <c r="G47" s="392"/>
      <c r="H47" s="392"/>
    </row>
    <row r="48" spans="3:10">
      <c r="C48" s="392" t="s">
        <v>987</v>
      </c>
      <c r="D48" s="392"/>
      <c r="E48" s="392"/>
      <c r="F48" s="392"/>
      <c r="G48" s="392"/>
      <c r="H48" s="392"/>
    </row>
    <row r="49" spans="3:8">
      <c r="C49" s="392" t="s">
        <v>992</v>
      </c>
      <c r="D49" s="392"/>
      <c r="E49" s="392"/>
      <c r="F49" s="392"/>
      <c r="G49" s="392"/>
      <c r="H49" s="392"/>
    </row>
    <row r="50" spans="3:8">
      <c r="C50" s="392" t="s">
        <v>993</v>
      </c>
      <c r="D50" s="392"/>
      <c r="E50" s="392"/>
      <c r="F50" s="392"/>
      <c r="G50" s="392"/>
      <c r="H50" s="392"/>
    </row>
    <row r="51" spans="3:8">
      <c r="C51" s="392" t="s">
        <v>987</v>
      </c>
      <c r="D51" s="392"/>
      <c r="E51" s="392"/>
      <c r="F51" s="392"/>
      <c r="G51" s="392"/>
      <c r="H51" s="392"/>
    </row>
    <row r="52" spans="3:8">
      <c r="C52" s="392" t="s">
        <v>994</v>
      </c>
      <c r="D52" s="392"/>
      <c r="E52" s="392"/>
      <c r="F52" s="392"/>
      <c r="G52" s="392"/>
      <c r="H52" s="392"/>
    </row>
    <row r="53" spans="3:8">
      <c r="C53" s="392" t="s">
        <v>995</v>
      </c>
      <c r="D53" s="392"/>
      <c r="E53" s="392"/>
      <c r="F53" s="392"/>
      <c r="G53" s="392"/>
      <c r="H53" s="392"/>
    </row>
    <row r="54" spans="3:8">
      <c r="C54" s="392" t="s">
        <v>987</v>
      </c>
      <c r="D54" s="392"/>
      <c r="E54" s="392"/>
      <c r="F54" s="392"/>
      <c r="G54" s="392"/>
      <c r="H54" s="392"/>
    </row>
    <row r="55" spans="3:8">
      <c r="C55" s="392" t="s">
        <v>996</v>
      </c>
      <c r="D55" s="392"/>
      <c r="E55" s="392"/>
      <c r="F55" s="392"/>
      <c r="G55" s="392"/>
      <c r="H55" s="392"/>
    </row>
    <row r="56" spans="3:8">
      <c r="C56" s="392" t="s">
        <v>997</v>
      </c>
      <c r="D56" s="392"/>
      <c r="E56" s="392"/>
      <c r="F56" s="392"/>
      <c r="G56" s="392"/>
      <c r="H56" s="392"/>
    </row>
    <row r="57" spans="3:8">
      <c r="C57" s="392" t="s">
        <v>987</v>
      </c>
      <c r="D57" s="392"/>
      <c r="E57" s="392"/>
      <c r="F57" s="392"/>
      <c r="G57" s="392"/>
      <c r="H57" s="392"/>
    </row>
    <row r="58" spans="3:8">
      <c r="C58" s="401" t="s">
        <v>939</v>
      </c>
      <c r="D58" s="392"/>
      <c r="E58" s="392"/>
      <c r="F58" s="392"/>
      <c r="G58" s="392"/>
      <c r="H58" s="392"/>
    </row>
  </sheetData>
  <mergeCells count="22">
    <mergeCell ref="C38:C39"/>
    <mergeCell ref="D38:E38"/>
    <mergeCell ref="F38:G38"/>
    <mergeCell ref="H38:H39"/>
    <mergeCell ref="C11:C12"/>
    <mergeCell ref="D11:E11"/>
    <mergeCell ref="F11:G11"/>
    <mergeCell ref="H11:H12"/>
    <mergeCell ref="C26:C27"/>
    <mergeCell ref="D26:D27"/>
    <mergeCell ref="H26:H27"/>
    <mergeCell ref="C3:C4"/>
    <mergeCell ref="D3:D4"/>
    <mergeCell ref="E3:E4"/>
    <mergeCell ref="F3:F4"/>
    <mergeCell ref="G3:G4"/>
    <mergeCell ref="I26:I27"/>
    <mergeCell ref="E26:E27"/>
    <mergeCell ref="F26:F27"/>
    <mergeCell ref="G26:G27"/>
    <mergeCell ref="I3:I4"/>
    <mergeCell ref="H3:H4"/>
  </mergeCells>
  <phoneticPr fontId="3"/>
  <printOptions horizontalCentered="1"/>
  <pageMargins left="0.19685039370078741" right="0.19685039370078741" top="0.39370078740157483" bottom="0.15748031496062992" header="0.31496062992125984" footer="0.31496062992125984"/>
  <pageSetup paperSize="9" firstPageNumber="8" orientation="landscape" useFirstPageNumber="1" r:id="rId1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/>
  </sheetPr>
  <dimension ref="B1:Q3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9" sqref="F9"/>
    </sheetView>
  </sheetViews>
  <sheetFormatPr defaultColWidth="9" defaultRowHeight="13.5"/>
  <cols>
    <col min="1" max="1" width="1" style="534" customWidth="1"/>
    <col min="2" max="4" width="18.625" style="534" customWidth="1"/>
    <col min="5" max="5" width="3.5" style="534" customWidth="1"/>
    <col min="6" max="8" width="18.625" style="534" customWidth="1"/>
    <col min="9" max="9" width="11.375" style="534" customWidth="1"/>
    <col min="10" max="10" width="1" style="534" customWidth="1"/>
    <col min="11" max="13" width="18.625" style="534" customWidth="1"/>
    <col min="14" max="14" width="3.5" style="534" customWidth="1"/>
    <col min="15" max="17" width="18.625" style="534" customWidth="1"/>
    <col min="18" max="16384" width="9" style="534"/>
  </cols>
  <sheetData>
    <row r="1" spans="2:17" ht="25.5" customHeight="1"/>
    <row r="2" spans="2:17" ht="19.5" customHeight="1">
      <c r="B2" s="534" t="s">
        <v>998</v>
      </c>
      <c r="C2" s="632"/>
      <c r="D2" s="634" t="s">
        <v>1090</v>
      </c>
      <c r="E2" s="632"/>
      <c r="F2" s="832" t="s">
        <v>999</v>
      </c>
      <c r="G2" s="632"/>
      <c r="H2" s="634" t="s">
        <v>1090</v>
      </c>
    </row>
    <row r="3" spans="2:17" s="635" customFormat="1" ht="30" customHeight="1">
      <c r="B3" s="833" t="s">
        <v>981</v>
      </c>
      <c r="C3" s="833" t="s">
        <v>1000</v>
      </c>
      <c r="D3" s="833" t="s">
        <v>1001</v>
      </c>
      <c r="E3" s="834"/>
      <c r="F3" s="833" t="s">
        <v>981</v>
      </c>
      <c r="G3" s="833" t="s">
        <v>1000</v>
      </c>
      <c r="H3" s="833" t="s">
        <v>1001</v>
      </c>
    </row>
    <row r="4" spans="2:17" s="635" customFormat="1" ht="16.149999999999999" customHeight="1">
      <c r="B4" s="835" t="s">
        <v>1002</v>
      </c>
      <c r="C4" s="835"/>
      <c r="D4" s="835"/>
      <c r="E4" s="834"/>
      <c r="F4" s="835" t="s">
        <v>1002</v>
      </c>
      <c r="G4" s="835"/>
      <c r="H4" s="835"/>
    </row>
    <row r="5" spans="2:17" s="635" customFormat="1" ht="21" customHeight="1">
      <c r="B5" s="836"/>
      <c r="C5" s="757"/>
      <c r="D5" s="757"/>
      <c r="E5" s="834"/>
      <c r="F5" s="836"/>
      <c r="G5" s="757"/>
      <c r="H5" s="757"/>
    </row>
    <row r="6" spans="2:17" s="635" customFormat="1" ht="21" customHeight="1">
      <c r="B6" s="757"/>
      <c r="C6" s="757"/>
      <c r="D6" s="757"/>
      <c r="E6" s="834"/>
      <c r="F6" s="757"/>
      <c r="G6" s="757"/>
      <c r="H6" s="757"/>
    </row>
    <row r="7" spans="2:17" s="635" customFormat="1" ht="21" customHeight="1">
      <c r="B7" s="757"/>
      <c r="C7" s="757"/>
      <c r="D7" s="757"/>
      <c r="E7" s="834"/>
      <c r="F7" s="757"/>
      <c r="G7" s="757"/>
      <c r="H7" s="757"/>
    </row>
    <row r="8" spans="2:17" s="635" customFormat="1" ht="21" customHeight="1" thickBot="1">
      <c r="B8" s="837" t="s">
        <v>1007</v>
      </c>
      <c r="C8" s="838">
        <f>SUM(C5:C7)</f>
        <v>0</v>
      </c>
      <c r="D8" s="838">
        <f>SUM(D5:D7)</f>
        <v>0</v>
      </c>
      <c r="E8" s="834"/>
      <c r="F8" s="837" t="s">
        <v>1007</v>
      </c>
      <c r="G8" s="838">
        <f>SUM(G5:G7)</f>
        <v>0</v>
      </c>
      <c r="H8" s="838">
        <f>SUM(H5:H7)</f>
        <v>0</v>
      </c>
    </row>
    <row r="9" spans="2:17" s="635" customFormat="1" ht="16.149999999999999" customHeight="1" thickTop="1">
      <c r="B9" s="839" t="s">
        <v>1008</v>
      </c>
      <c r="C9" s="839"/>
      <c r="D9" s="839"/>
      <c r="E9" s="834"/>
      <c r="F9" s="839" t="s">
        <v>1008</v>
      </c>
      <c r="G9" s="839"/>
      <c r="H9" s="839"/>
    </row>
    <row r="10" spans="2:17" s="635" customFormat="1" ht="21" customHeight="1">
      <c r="B10" s="757"/>
      <c r="C10" s="757"/>
      <c r="D10" s="757"/>
      <c r="E10" s="834"/>
      <c r="F10" s="757"/>
      <c r="G10" s="757"/>
      <c r="H10" s="757"/>
    </row>
    <row r="11" spans="2:17" s="635" customFormat="1" ht="21" customHeight="1">
      <c r="B11" s="757"/>
      <c r="C11" s="757"/>
      <c r="D11" s="757"/>
      <c r="E11" s="834"/>
      <c r="F11" s="757"/>
      <c r="G11" s="757"/>
      <c r="H11" s="757"/>
    </row>
    <row r="12" spans="2:17" s="635" customFormat="1" ht="21" customHeight="1">
      <c r="B12" s="839"/>
      <c r="C12" s="839"/>
      <c r="D12" s="839"/>
      <c r="E12" s="834"/>
      <c r="F12" s="839"/>
      <c r="G12" s="839"/>
      <c r="H12" s="839"/>
    </row>
    <row r="13" spans="2:17" s="635" customFormat="1" ht="21" customHeight="1" thickBot="1">
      <c r="B13" s="837" t="s">
        <v>1007</v>
      </c>
      <c r="C13" s="838">
        <f>SUM(C10:C12)</f>
        <v>0</v>
      </c>
      <c r="D13" s="838">
        <f>SUM(D10:D12)</f>
        <v>0</v>
      </c>
      <c r="E13" s="834"/>
      <c r="F13" s="837" t="s">
        <v>1007</v>
      </c>
      <c r="G13" s="838">
        <f>SUM(G10:G12)</f>
        <v>0</v>
      </c>
      <c r="H13" s="838">
        <f>SUM(H10:H12)</f>
        <v>0</v>
      </c>
    </row>
    <row r="14" spans="2:17" s="635" customFormat="1" ht="21" customHeight="1" thickTop="1">
      <c r="B14" s="840" t="s">
        <v>939</v>
      </c>
      <c r="C14" s="841">
        <f>C8+C13</f>
        <v>0</v>
      </c>
      <c r="D14" s="841">
        <f>D8+D13</f>
        <v>0</v>
      </c>
      <c r="E14" s="834"/>
      <c r="F14" s="840" t="s">
        <v>939</v>
      </c>
      <c r="G14" s="841">
        <f>G8+G13</f>
        <v>0</v>
      </c>
      <c r="H14" s="841">
        <f>H8+H13</f>
        <v>0</v>
      </c>
    </row>
    <row r="15" spans="2:17" ht="6.75" customHeight="1">
      <c r="B15" s="842"/>
      <c r="C15" s="843"/>
      <c r="D15" s="843"/>
      <c r="E15" s="832"/>
      <c r="F15" s="832"/>
      <c r="G15" s="832"/>
      <c r="H15" s="633"/>
    </row>
    <row r="16" spans="2:17" ht="18.75" customHeight="1">
      <c r="C16" s="832"/>
      <c r="D16" s="832"/>
      <c r="E16" s="832"/>
      <c r="F16" s="832"/>
      <c r="G16" s="832"/>
      <c r="H16" s="633"/>
      <c r="L16" s="832"/>
      <c r="M16" s="832"/>
      <c r="N16" s="832"/>
      <c r="O16" s="832"/>
      <c r="P16" s="832"/>
      <c r="Q16" s="633"/>
    </row>
    <row r="17" spans="2:15">
      <c r="C17" s="635"/>
      <c r="D17" s="635"/>
      <c r="E17" s="635"/>
      <c r="F17" s="635"/>
      <c r="L17" s="635"/>
      <c r="M17" s="635"/>
      <c r="N17" s="635"/>
      <c r="O17" s="635"/>
    </row>
    <row r="18" spans="2:15" ht="21">
      <c r="B18" s="534" t="s">
        <v>998</v>
      </c>
      <c r="C18" s="632"/>
      <c r="D18" s="634" t="s">
        <v>1090</v>
      </c>
      <c r="E18" s="632"/>
      <c r="F18" s="832" t="s">
        <v>999</v>
      </c>
      <c r="G18" s="632"/>
      <c r="H18" s="634" t="s">
        <v>1090</v>
      </c>
    </row>
    <row r="19" spans="2:15">
      <c r="B19" s="833" t="s">
        <v>981</v>
      </c>
      <c r="C19" s="833" t="s">
        <v>1000</v>
      </c>
      <c r="D19" s="833" t="s">
        <v>1001</v>
      </c>
      <c r="E19" s="834"/>
      <c r="F19" s="833" t="s">
        <v>981</v>
      </c>
      <c r="G19" s="833" t="s">
        <v>1000</v>
      </c>
      <c r="H19" s="833" t="s">
        <v>1001</v>
      </c>
    </row>
    <row r="20" spans="2:15">
      <c r="B20" s="835" t="s">
        <v>1002</v>
      </c>
      <c r="C20" s="835"/>
      <c r="D20" s="835"/>
      <c r="E20" s="834"/>
      <c r="F20" s="835" t="s">
        <v>1002</v>
      </c>
      <c r="G20" s="835"/>
      <c r="H20" s="835"/>
    </row>
    <row r="21" spans="2:15">
      <c r="B21" s="841" t="s">
        <v>1003</v>
      </c>
      <c r="C21" s="841"/>
      <c r="D21" s="841"/>
      <c r="E21" s="834"/>
      <c r="F21" s="841" t="s">
        <v>1003</v>
      </c>
      <c r="G21" s="841"/>
      <c r="H21" s="841"/>
    </row>
    <row r="22" spans="2:15">
      <c r="B22" s="757" t="s">
        <v>1004</v>
      </c>
      <c r="C22" s="757"/>
      <c r="D22" s="757"/>
      <c r="E22" s="834"/>
      <c r="F22" s="757" t="s">
        <v>1004</v>
      </c>
      <c r="G22" s="757"/>
      <c r="H22" s="757"/>
    </row>
    <row r="23" spans="2:15">
      <c r="B23" s="757" t="s">
        <v>1005</v>
      </c>
      <c r="C23" s="757"/>
      <c r="D23" s="757"/>
      <c r="E23" s="834"/>
      <c r="F23" s="757" t="s">
        <v>1005</v>
      </c>
      <c r="G23" s="757"/>
      <c r="H23" s="757"/>
    </row>
    <row r="24" spans="2:15">
      <c r="B24" s="836" t="s">
        <v>996</v>
      </c>
      <c r="C24" s="757"/>
      <c r="D24" s="757"/>
      <c r="E24" s="834"/>
      <c r="F24" s="836" t="s">
        <v>996</v>
      </c>
      <c r="G24" s="757"/>
      <c r="H24" s="757"/>
    </row>
    <row r="25" spans="2:15">
      <c r="B25" s="757" t="s">
        <v>1006</v>
      </c>
      <c r="C25" s="757"/>
      <c r="D25" s="757"/>
      <c r="E25" s="834"/>
      <c r="F25" s="757" t="s">
        <v>1006</v>
      </c>
      <c r="G25" s="757"/>
      <c r="H25" s="757"/>
    </row>
    <row r="26" spans="2:15">
      <c r="B26" s="757" t="s">
        <v>1005</v>
      </c>
      <c r="C26" s="757"/>
      <c r="D26" s="757"/>
      <c r="E26" s="834"/>
      <c r="F26" s="757" t="s">
        <v>1005</v>
      </c>
      <c r="G26" s="757"/>
      <c r="H26" s="757"/>
    </row>
    <row r="27" spans="2:15" ht="14.25" thickBot="1">
      <c r="B27" s="837" t="s">
        <v>1007</v>
      </c>
      <c r="C27" s="838"/>
      <c r="D27" s="838"/>
      <c r="E27" s="834"/>
      <c r="F27" s="837" t="s">
        <v>1007</v>
      </c>
      <c r="G27" s="838"/>
      <c r="H27" s="838"/>
    </row>
    <row r="28" spans="2:15" ht="14.25" thickTop="1">
      <c r="B28" s="839" t="s">
        <v>1008</v>
      </c>
      <c r="C28" s="839"/>
      <c r="D28" s="839"/>
      <c r="E28" s="834"/>
      <c r="F28" s="839" t="s">
        <v>1008</v>
      </c>
      <c r="G28" s="839"/>
      <c r="H28" s="839"/>
    </row>
    <row r="29" spans="2:15">
      <c r="B29" s="839" t="s">
        <v>1009</v>
      </c>
      <c r="C29" s="839"/>
      <c r="D29" s="839"/>
      <c r="E29" s="834"/>
      <c r="F29" s="839" t="s">
        <v>1009</v>
      </c>
      <c r="G29" s="839"/>
      <c r="H29" s="839"/>
    </row>
    <row r="30" spans="2:15">
      <c r="B30" s="757" t="s">
        <v>1010</v>
      </c>
      <c r="C30" s="757"/>
      <c r="D30" s="757"/>
      <c r="E30" s="834"/>
      <c r="F30" s="757" t="s">
        <v>1010</v>
      </c>
      <c r="G30" s="757"/>
      <c r="H30" s="757"/>
    </row>
    <row r="31" spans="2:15">
      <c r="B31" s="839" t="s">
        <v>1005</v>
      </c>
      <c r="C31" s="839"/>
      <c r="D31" s="839"/>
      <c r="E31" s="834"/>
      <c r="F31" s="839" t="s">
        <v>1005</v>
      </c>
      <c r="G31" s="839"/>
      <c r="H31" s="839"/>
    </row>
    <row r="32" spans="2:15">
      <c r="B32" s="757" t="s">
        <v>1011</v>
      </c>
      <c r="C32" s="757"/>
      <c r="D32" s="757"/>
      <c r="E32" s="834"/>
      <c r="F32" s="757" t="s">
        <v>1011</v>
      </c>
      <c r="G32" s="757"/>
      <c r="H32" s="757"/>
    </row>
    <row r="33" spans="2:8">
      <c r="B33" s="757" t="s">
        <v>1012</v>
      </c>
      <c r="C33" s="757"/>
      <c r="D33" s="757"/>
      <c r="E33" s="834"/>
      <c r="F33" s="757" t="s">
        <v>1012</v>
      </c>
      <c r="G33" s="757"/>
      <c r="H33" s="757"/>
    </row>
    <row r="34" spans="2:8">
      <c r="B34" s="839" t="s">
        <v>1005</v>
      </c>
      <c r="C34" s="839"/>
      <c r="D34" s="839"/>
      <c r="E34" s="834"/>
      <c r="F34" s="839" t="s">
        <v>1005</v>
      </c>
      <c r="G34" s="839"/>
      <c r="H34" s="839"/>
    </row>
    <row r="35" spans="2:8" ht="14.25" thickBot="1">
      <c r="B35" s="837" t="s">
        <v>1007</v>
      </c>
      <c r="C35" s="838"/>
      <c r="D35" s="838"/>
      <c r="E35" s="834"/>
      <c r="F35" s="837" t="s">
        <v>1007</v>
      </c>
      <c r="G35" s="838"/>
      <c r="H35" s="838"/>
    </row>
    <row r="36" spans="2:8" ht="14.25" thickTop="1">
      <c r="B36" s="840" t="s">
        <v>939</v>
      </c>
      <c r="C36" s="841"/>
      <c r="D36" s="841"/>
      <c r="E36" s="834"/>
      <c r="F36" s="840" t="s">
        <v>939</v>
      </c>
      <c r="G36" s="841"/>
      <c r="H36" s="841"/>
    </row>
    <row r="37" spans="2:8" ht="17.25">
      <c r="B37" s="842"/>
      <c r="C37" s="843"/>
      <c r="D37" s="843"/>
      <c r="E37" s="832"/>
      <c r="F37" s="832"/>
      <c r="G37" s="832"/>
      <c r="H37" s="633"/>
    </row>
  </sheetData>
  <phoneticPr fontId="3"/>
  <pageMargins left="0.59055118110236227" right="0.11811023622047245" top="0.59055118110236227" bottom="0.59055118110236227" header="0.31496062992125984" footer="0.31496062992125984"/>
  <pageSetup paperSize="9" scale="120" firstPageNumber="9" orientation="landscape" useFirstPageNumber="1" r:id="rId1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/>
  </sheetPr>
  <dimension ref="B1:Q29"/>
  <sheetViews>
    <sheetView showGridLines="0" zoomScale="105" zoomScaleNormal="105" workbookViewId="0">
      <pane xSplit="2" ySplit="5" topLeftCell="C6" activePane="bottomRight" state="frozen"/>
      <selection activeCell="H22" sqref="H22:I22"/>
      <selection pane="topRight" activeCell="H22" sqref="H22:I22"/>
      <selection pane="bottomLeft" activeCell="H22" sqref="H22:I22"/>
      <selection pane="bottomRight" activeCell="H22" sqref="H22:I22"/>
    </sheetView>
  </sheetViews>
  <sheetFormatPr defaultColWidth="9" defaultRowHeight="13.5"/>
  <cols>
    <col min="1" max="1" width="4.375" style="264" customWidth="1"/>
    <col min="2" max="2" width="17.125" style="264" customWidth="1"/>
    <col min="3" max="3" width="12" style="264" customWidth="1"/>
    <col min="4" max="12" width="9.125" style="264" customWidth="1"/>
    <col min="13" max="13" width="0.625" style="264" customWidth="1"/>
    <col min="14" max="14" width="5.375" style="264" customWidth="1"/>
    <col min="15" max="15" width="10.5" style="264" customWidth="1"/>
    <col min="16" max="16" width="10.5" style="264" bestFit="1" customWidth="1"/>
    <col min="17" max="17" width="9.5" style="264" bestFit="1" customWidth="1"/>
    <col min="18" max="20" width="10.5" style="264" bestFit="1" customWidth="1"/>
    <col min="21" max="21" width="9.5" style="264" bestFit="1" customWidth="1"/>
    <col min="22" max="16384" width="9" style="264"/>
  </cols>
  <sheetData>
    <row r="1" spans="2:16" ht="16.5" customHeight="1"/>
    <row r="2" spans="2:16">
      <c r="B2" s="405" t="s">
        <v>1013</v>
      </c>
      <c r="D2" s="906"/>
    </row>
    <row r="3" spans="2:16">
      <c r="B3" s="405" t="s">
        <v>1014</v>
      </c>
      <c r="C3" s="406"/>
      <c r="D3" s="407"/>
      <c r="E3" s="407"/>
      <c r="F3" s="407"/>
      <c r="G3" s="407"/>
      <c r="H3" s="407"/>
      <c r="I3" s="407"/>
      <c r="J3" s="407"/>
      <c r="K3" s="407"/>
      <c r="L3" s="408" t="s">
        <v>1090</v>
      </c>
    </row>
    <row r="4" spans="2:16" ht="15.95" customHeight="1">
      <c r="B4" s="1097" t="s">
        <v>976</v>
      </c>
      <c r="C4" s="1100" t="s">
        <v>1015</v>
      </c>
      <c r="D4" s="409"/>
      <c r="E4" s="1101" t="s">
        <v>1016</v>
      </c>
      <c r="F4" s="1097" t="s">
        <v>1017</v>
      </c>
      <c r="G4" s="1097" t="s">
        <v>1018</v>
      </c>
      <c r="H4" s="1097" t="s">
        <v>1019</v>
      </c>
      <c r="I4" s="1100" t="s">
        <v>1020</v>
      </c>
      <c r="J4" s="410"/>
      <c r="K4" s="411"/>
      <c r="L4" s="1097" t="s">
        <v>1021</v>
      </c>
    </row>
    <row r="5" spans="2:16" ht="19.5">
      <c r="B5" s="1099"/>
      <c r="C5" s="1098"/>
      <c r="D5" s="528" t="s">
        <v>1091</v>
      </c>
      <c r="E5" s="1102"/>
      <c r="F5" s="1098"/>
      <c r="G5" s="1098"/>
      <c r="H5" s="1098"/>
      <c r="I5" s="1106"/>
      <c r="J5" s="412" t="s">
        <v>1022</v>
      </c>
      <c r="K5" s="412" t="s">
        <v>1023</v>
      </c>
      <c r="L5" s="1098"/>
    </row>
    <row r="6" spans="2:16" ht="24.95" customHeight="1">
      <c r="B6" s="413" t="s">
        <v>1024</v>
      </c>
      <c r="C6" s="639"/>
      <c r="D6" s="640"/>
      <c r="E6" s="641"/>
      <c r="F6" s="639"/>
      <c r="G6" s="639"/>
      <c r="H6" s="639"/>
      <c r="I6" s="639"/>
      <c r="J6" s="639"/>
      <c r="K6" s="639"/>
      <c r="L6" s="639"/>
    </row>
    <row r="7" spans="2:16" ht="24.95" customHeight="1">
      <c r="B7" s="413" t="s">
        <v>1320</v>
      </c>
      <c r="C7" s="639">
        <f>SUM(E7:L7)</f>
        <v>124571581</v>
      </c>
      <c r="D7" s="640">
        <f>1794717+1796377+1707781+1709745+1360941+1361009+996482+997877+2127817+2130264+817020+817817</f>
        <v>17617847</v>
      </c>
      <c r="E7" s="641"/>
      <c r="F7" s="639">
        <f>1361077+1361145+1361213+1361281+1361349+1361417+1361485+1361553+1361622+1361690</f>
        <v>13613832</v>
      </c>
      <c r="G7" s="639">
        <v>74099793</v>
      </c>
      <c r="H7" s="639">
        <f>1798038+1799702+1801366+1803033+1804700+1806370+1808041+1809713+1811387+1813063+1814740+1816418+1818098+1819778+818614+819412+820211+821011+821812+822613+823415+824218+825021+825826+826631+827437+828244+829044</f>
        <v>36857956</v>
      </c>
      <c r="I7" s="639"/>
      <c r="J7" s="639"/>
      <c r="K7" s="639"/>
      <c r="L7" s="639"/>
      <c r="O7" s="416"/>
      <c r="P7" s="416"/>
    </row>
    <row r="8" spans="2:16" ht="24.95" customHeight="1">
      <c r="B8" s="413" t="s">
        <v>1321</v>
      </c>
      <c r="C8" s="639"/>
      <c r="D8" s="640"/>
      <c r="E8" s="641"/>
      <c r="F8" s="639"/>
      <c r="G8" s="639"/>
      <c r="H8" s="639"/>
      <c r="I8" s="639"/>
      <c r="J8" s="639"/>
      <c r="K8" s="639"/>
      <c r="L8" s="639"/>
    </row>
    <row r="9" spans="2:16" ht="24.95" customHeight="1">
      <c r="B9" s="413" t="s">
        <v>1025</v>
      </c>
      <c r="C9" s="639"/>
      <c r="D9" s="640"/>
      <c r="E9" s="641"/>
      <c r="F9" s="639"/>
      <c r="G9" s="639"/>
      <c r="H9" s="639"/>
      <c r="I9" s="639"/>
      <c r="J9" s="639"/>
      <c r="K9" s="639"/>
      <c r="L9" s="639"/>
    </row>
    <row r="10" spans="2:16" ht="24.95" customHeight="1">
      <c r="B10" s="413"/>
      <c r="C10" s="639"/>
      <c r="D10" s="640"/>
      <c r="E10" s="641"/>
      <c r="F10" s="639"/>
      <c r="G10" s="639"/>
      <c r="H10" s="639"/>
      <c r="I10" s="639"/>
      <c r="J10" s="639"/>
      <c r="K10" s="639"/>
      <c r="L10" s="639"/>
    </row>
    <row r="11" spans="2:16" ht="24.95" customHeight="1">
      <c r="B11" s="414" t="s">
        <v>481</v>
      </c>
      <c r="C11" s="641">
        <f>SUM(C6:C10)</f>
        <v>124571581</v>
      </c>
      <c r="D11" s="640">
        <f t="shared" ref="D11:L11" si="0">SUM(D6:D10)</f>
        <v>17617847</v>
      </c>
      <c r="E11" s="641">
        <f t="shared" si="0"/>
        <v>0</v>
      </c>
      <c r="F11" s="639">
        <f t="shared" si="0"/>
        <v>13613832</v>
      </c>
      <c r="G11" s="639">
        <f>SUM(G6:G10)</f>
        <v>74099793</v>
      </c>
      <c r="H11" s="639">
        <f t="shared" si="0"/>
        <v>36857956</v>
      </c>
      <c r="I11" s="639">
        <f t="shared" si="0"/>
        <v>0</v>
      </c>
      <c r="J11" s="639">
        <f t="shared" si="0"/>
        <v>0</v>
      </c>
      <c r="K11" s="639">
        <f t="shared" si="0"/>
        <v>0</v>
      </c>
      <c r="L11" s="639">
        <f t="shared" si="0"/>
        <v>0</v>
      </c>
    </row>
    <row r="12" spans="2:16" ht="13.5" customHeight="1">
      <c r="G12" s="916"/>
    </row>
    <row r="13" spans="2:16" s="415" customFormat="1" ht="19.5" customHeight="1">
      <c r="B13" s="405" t="s">
        <v>1092</v>
      </c>
      <c r="C13" s="416"/>
      <c r="D13" s="416"/>
      <c r="E13" s="416"/>
      <c r="F13" s="416"/>
      <c r="G13" s="917"/>
      <c r="H13" s="416"/>
      <c r="I13" s="416"/>
      <c r="J13" s="408" t="s">
        <v>1090</v>
      </c>
      <c r="K13" s="416"/>
      <c r="L13" s="416"/>
    </row>
    <row r="14" spans="2:16" s="415" customFormat="1" ht="27" customHeight="1">
      <c r="B14" s="1117" t="s">
        <v>1015</v>
      </c>
      <c r="C14" s="1119" t="s">
        <v>1026</v>
      </c>
      <c r="D14" s="1103" t="s">
        <v>1027</v>
      </c>
      <c r="E14" s="1103" t="s">
        <v>1028</v>
      </c>
      <c r="F14" s="1103" t="s">
        <v>1029</v>
      </c>
      <c r="G14" s="1103" t="s">
        <v>1030</v>
      </c>
      <c r="H14" s="1103" t="s">
        <v>1031</v>
      </c>
      <c r="I14" s="1103" t="s">
        <v>1032</v>
      </c>
      <c r="J14" s="1103" t="s">
        <v>1033</v>
      </c>
      <c r="K14" s="1107"/>
    </row>
    <row r="15" spans="2:16" s="415" customFormat="1" ht="18" customHeight="1">
      <c r="B15" s="1118"/>
      <c r="C15" s="1120"/>
      <c r="D15" s="1104"/>
      <c r="E15" s="1104"/>
      <c r="F15" s="1104"/>
      <c r="G15" s="1104"/>
      <c r="H15" s="1104"/>
      <c r="I15" s="1104"/>
      <c r="J15" s="1104"/>
      <c r="K15" s="1108"/>
    </row>
    <row r="16" spans="2:16" s="415" customFormat="1" ht="24.75" customHeight="1">
      <c r="B16" s="756">
        <f>SUM(C16)</f>
        <v>124571581</v>
      </c>
      <c r="C16" s="639">
        <f>C11</f>
        <v>124571581</v>
      </c>
      <c r="D16" s="639"/>
      <c r="E16" s="639"/>
      <c r="F16" s="639"/>
      <c r="G16" s="639"/>
      <c r="H16" s="639"/>
      <c r="I16" s="639"/>
      <c r="J16" s="639"/>
      <c r="K16" s="418"/>
    </row>
    <row r="17" spans="2:17" s="415" customFormat="1"/>
    <row r="18" spans="2:17" s="415" customFormat="1" ht="19.5" customHeight="1">
      <c r="B18" s="405" t="s">
        <v>1093</v>
      </c>
      <c r="C18" s="416"/>
      <c r="D18" s="416"/>
      <c r="E18" s="416"/>
      <c r="F18" s="416"/>
      <c r="G18" s="416"/>
      <c r="H18" s="416"/>
      <c r="I18" s="416"/>
      <c r="J18" s="416"/>
      <c r="K18" s="408" t="s">
        <v>1090</v>
      </c>
    </row>
    <row r="19" spans="2:17" s="415" customFormat="1">
      <c r="B19" s="1100" t="s">
        <v>1015</v>
      </c>
      <c r="C19" s="1115" t="s">
        <v>1034</v>
      </c>
      <c r="D19" s="1097" t="s">
        <v>1035</v>
      </c>
      <c r="E19" s="1097" t="s">
        <v>1036</v>
      </c>
      <c r="F19" s="1097" t="s">
        <v>1037</v>
      </c>
      <c r="G19" s="1097" t="s">
        <v>1038</v>
      </c>
      <c r="H19" s="1097" t="s">
        <v>1039</v>
      </c>
      <c r="I19" s="1097" t="s">
        <v>1040</v>
      </c>
      <c r="J19" s="1097" t="s">
        <v>1041</v>
      </c>
      <c r="K19" s="1097" t="s">
        <v>1042</v>
      </c>
    </row>
    <row r="20" spans="2:17" s="415" customFormat="1">
      <c r="B20" s="1106"/>
      <c r="C20" s="1116"/>
      <c r="D20" s="1105"/>
      <c r="E20" s="1105"/>
      <c r="F20" s="1105"/>
      <c r="G20" s="1105"/>
      <c r="H20" s="1105"/>
      <c r="I20" s="1105"/>
      <c r="J20" s="1105"/>
      <c r="K20" s="1105"/>
    </row>
    <row r="21" spans="2:17" s="415" customFormat="1" ht="24.75" customHeight="1">
      <c r="B21" s="756">
        <f>SUM(C21:J21)</f>
        <v>124571581</v>
      </c>
      <c r="C21" s="640">
        <v>17617847</v>
      </c>
      <c r="D21" s="639">
        <f>1361077+1361145+1711711+1713679+1798038+1799702+999274+1000673+2132714+2135167+818614+819412</f>
        <v>17651206</v>
      </c>
      <c r="E21" s="639">
        <f>1361213+1361281+1715650+1717623+1801366+1803033+1002074+1003477+2137622+2140081+820211+821011</f>
        <v>17684642</v>
      </c>
      <c r="F21" s="639">
        <f>1361349+1361417+1719598+1721576+1804700+1806370+1004882+1006289+2142542+2145006+821812+822613</f>
        <v>17718154</v>
      </c>
      <c r="G21" s="639">
        <f>1808041+1809713+1723556+1725538+1361485+1361553+1007698+1009108+2147472+2149942+823415+824218</f>
        <v>17751739</v>
      </c>
      <c r="H21" s="639">
        <f>1361622+1361690+1727522+1729509+1731498+1733486+1811387+1813063+1814740+1816418+1818098+1819778+825021+825826+826631+827437+828244+829044+2152414+2154890+2157368+2159846+1010521+1011940</f>
        <v>36147993</v>
      </c>
      <c r="I21" s="639"/>
      <c r="J21" s="639"/>
      <c r="K21" s="639"/>
    </row>
    <row r="22" spans="2:17" s="415" customFormat="1">
      <c r="O22" s="909"/>
      <c r="Q22" s="908"/>
    </row>
    <row r="23" spans="2:17" s="415" customFormat="1" ht="19.5" customHeight="1">
      <c r="B23" s="405" t="s">
        <v>1094</v>
      </c>
      <c r="E23" s="416"/>
      <c r="F23" s="416"/>
      <c r="G23" s="416"/>
      <c r="H23" s="417"/>
      <c r="K23" s="408" t="s">
        <v>1090</v>
      </c>
    </row>
    <row r="24" spans="2:17" s="415" customFormat="1" ht="13.15" customHeight="1">
      <c r="B24" s="1113" t="s">
        <v>1043</v>
      </c>
      <c r="C24" s="1109" t="s">
        <v>1044</v>
      </c>
      <c r="D24" s="1110"/>
      <c r="E24" s="1110"/>
      <c r="F24" s="1110"/>
      <c r="G24" s="1110"/>
      <c r="H24" s="1110"/>
      <c r="I24" s="1110"/>
      <c r="J24" s="1110"/>
      <c r="K24" s="1110"/>
    </row>
    <row r="25" spans="2:17" s="415" customFormat="1" ht="20.25" customHeight="1">
      <c r="B25" s="1114"/>
      <c r="C25" s="1109"/>
      <c r="D25" s="1110"/>
      <c r="E25" s="1110"/>
      <c r="F25" s="1110"/>
      <c r="G25" s="1110"/>
      <c r="H25" s="1110"/>
      <c r="I25" s="1110"/>
      <c r="J25" s="1110"/>
      <c r="K25" s="1110"/>
    </row>
    <row r="26" spans="2:17" s="415" customFormat="1" ht="32.450000000000003" customHeight="1">
      <c r="B26" s="419"/>
      <c r="C26" s="1111"/>
      <c r="D26" s="1112"/>
      <c r="E26" s="1112"/>
      <c r="F26" s="1112"/>
      <c r="G26" s="1112"/>
      <c r="H26" s="1112"/>
      <c r="I26" s="1112"/>
      <c r="J26" s="1112"/>
      <c r="K26" s="1112"/>
    </row>
    <row r="27" spans="2:17" ht="12" customHeight="1"/>
    <row r="29" spans="2:17" ht="12" customHeight="1"/>
  </sheetData>
  <mergeCells count="31">
    <mergeCell ref="C24:K25"/>
    <mergeCell ref="C26:K26"/>
    <mergeCell ref="G14:G15"/>
    <mergeCell ref="H14:H15"/>
    <mergeCell ref="B24:B25"/>
    <mergeCell ref="E19:E20"/>
    <mergeCell ref="F19:F20"/>
    <mergeCell ref="G19:G20"/>
    <mergeCell ref="H19:H20"/>
    <mergeCell ref="B19:B20"/>
    <mergeCell ref="C19:C20"/>
    <mergeCell ref="D19:D20"/>
    <mergeCell ref="B14:B15"/>
    <mergeCell ref="C14:C15"/>
    <mergeCell ref="D14:D15"/>
    <mergeCell ref="E14:E15"/>
    <mergeCell ref="F14:F15"/>
    <mergeCell ref="I14:I15"/>
    <mergeCell ref="J19:J20"/>
    <mergeCell ref="K19:K20"/>
    <mergeCell ref="H4:H5"/>
    <mergeCell ref="I19:I20"/>
    <mergeCell ref="I4:I5"/>
    <mergeCell ref="K14:K15"/>
    <mergeCell ref="J14:J15"/>
    <mergeCell ref="L4:L5"/>
    <mergeCell ref="B4:B5"/>
    <mergeCell ref="C4:C5"/>
    <mergeCell ref="E4:E5"/>
    <mergeCell ref="F4:F5"/>
    <mergeCell ref="G4:G5"/>
  </mergeCells>
  <phoneticPr fontId="3"/>
  <printOptions horizontalCentered="1"/>
  <pageMargins left="0.11811023622047245" right="0.11811023622047245" top="0.35433070866141736" bottom="0.15748031496062992" header="0.31496062992125984" footer="0.31496062992125984"/>
  <pageSetup paperSize="9" firstPageNumber="10" orientation="landscape" useFirstPageNumber="1" r:id="rId1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/>
  </sheetPr>
  <dimension ref="B1:I8"/>
  <sheetViews>
    <sheetView showGridLines="0" zoomScaleNormal="100" workbookViewId="0">
      <pane xSplit="2" ySplit="4" topLeftCell="C5" activePane="bottomRight" state="frozen"/>
      <selection activeCell="H22" sqref="H22:I22"/>
      <selection pane="topRight" activeCell="H22" sqref="H22:I22"/>
      <selection pane="bottomLeft" activeCell="H22" sqref="H22:I22"/>
      <selection pane="bottomRight" activeCell="H22" sqref="H22:I22"/>
    </sheetView>
  </sheetViews>
  <sheetFormatPr defaultColWidth="9" defaultRowHeight="13.5"/>
  <cols>
    <col min="1" max="1" width="5.125" style="264" customWidth="1"/>
    <col min="2" max="7" width="16.625" style="264" customWidth="1"/>
    <col min="8" max="8" width="0.875" style="264" customWidth="1"/>
    <col min="9" max="9" width="9.25" style="264" hidden="1" customWidth="1"/>
    <col min="10" max="16384" width="9" style="264"/>
  </cols>
  <sheetData>
    <row r="1" spans="2:9" ht="49.5" customHeight="1"/>
    <row r="2" spans="2:9" ht="15.75" customHeight="1">
      <c r="B2" s="405" t="s">
        <v>1045</v>
      </c>
      <c r="G2" s="386" t="s">
        <v>140</v>
      </c>
    </row>
    <row r="3" spans="2:9" s="223" customFormat="1" ht="23.1" customHeight="1">
      <c r="B3" s="1092" t="s">
        <v>1046</v>
      </c>
      <c r="C3" s="1092" t="s">
        <v>1047</v>
      </c>
      <c r="D3" s="1092" t="s">
        <v>1048</v>
      </c>
      <c r="E3" s="1095" t="s">
        <v>1049</v>
      </c>
      <c r="F3" s="1096"/>
      <c r="G3" s="1092" t="s">
        <v>1050</v>
      </c>
    </row>
    <row r="4" spans="2:9" s="223" customFormat="1" ht="23.1" customHeight="1">
      <c r="B4" s="1094"/>
      <c r="C4" s="1094"/>
      <c r="D4" s="1094"/>
      <c r="E4" s="400" t="s">
        <v>1051</v>
      </c>
      <c r="F4" s="400" t="s">
        <v>1052</v>
      </c>
      <c r="G4" s="1094"/>
    </row>
    <row r="5" spans="2:9" s="223" customFormat="1" ht="27" customHeight="1">
      <c r="B5" s="392" t="s">
        <v>138</v>
      </c>
      <c r="C5" s="757">
        <v>-41091000</v>
      </c>
      <c r="D5" s="757"/>
      <c r="E5" s="757">
        <v>0</v>
      </c>
      <c r="F5" s="757">
        <v>3931000</v>
      </c>
      <c r="G5" s="757">
        <f>C5+D5-E5-F5</f>
        <v>-45022000</v>
      </c>
      <c r="I5" s="904">
        <f>-41091000-G5</f>
        <v>3931000</v>
      </c>
    </row>
    <row r="6" spans="2:9" s="223" customFormat="1" ht="27" customHeight="1">
      <c r="B6" s="392" t="s">
        <v>139</v>
      </c>
      <c r="C6" s="757">
        <v>5110120</v>
      </c>
      <c r="D6" s="757">
        <f>6253699-C6</f>
        <v>1143579</v>
      </c>
      <c r="E6" s="757"/>
      <c r="F6" s="757"/>
      <c r="G6" s="757">
        <f>C6+D6-E6-F6</f>
        <v>6253699</v>
      </c>
      <c r="I6" s="904">
        <f>G6-C6</f>
        <v>1143579</v>
      </c>
    </row>
    <row r="7" spans="2:9" s="223" customFormat="1" ht="29.1" customHeight="1">
      <c r="B7" s="401" t="s">
        <v>939</v>
      </c>
      <c r="C7" s="757">
        <f>SUM(C5:C6)</f>
        <v>-35980880</v>
      </c>
      <c r="D7" s="757">
        <f>SUM(D5:D6)</f>
        <v>1143579</v>
      </c>
      <c r="E7" s="757">
        <f>SUM(E5:E6)</f>
        <v>0</v>
      </c>
      <c r="F7" s="757">
        <f>SUM(F5:F6)</f>
        <v>3931000</v>
      </c>
      <c r="G7" s="757">
        <f>C7+D7-E7-F7</f>
        <v>-38768301</v>
      </c>
    </row>
    <row r="8" spans="2:9" ht="5.25" customHeight="1"/>
  </sheetData>
  <mergeCells count="5">
    <mergeCell ref="G3:G4"/>
    <mergeCell ref="B3:B4"/>
    <mergeCell ref="C3:C4"/>
    <mergeCell ref="D3:D4"/>
    <mergeCell ref="E3:F3"/>
  </mergeCells>
  <phoneticPr fontId="3"/>
  <printOptions horizontalCentered="1"/>
  <pageMargins left="0.19685039370078741" right="0.11811023622047245" top="0.35433070866141736" bottom="0.35433070866141736" header="0.31496062992125984" footer="0.31496062992125984"/>
  <pageSetup paperSize="9" scale="115" firstPageNumber="11" orientation="landscape" useFirstPageNumber="1" r:id="rId1"/>
  <headerFoot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/>
  </sheetPr>
  <dimension ref="B1:J30"/>
  <sheetViews>
    <sheetView zoomScaleNormal="100" workbookViewId="0">
      <pane xSplit="3" ySplit="4" topLeftCell="D5" activePane="bottomRight" state="frozen"/>
      <selection activeCell="G9" sqref="G9:H9"/>
      <selection pane="topRight" activeCell="G9" sqref="G9:H9"/>
      <selection pane="bottomLeft" activeCell="G9" sqref="G9:H9"/>
      <selection pane="bottomRight" activeCell="G9" sqref="G9:H9"/>
    </sheetView>
  </sheetViews>
  <sheetFormatPr defaultColWidth="9" defaultRowHeight="13.5"/>
  <cols>
    <col min="1" max="1" width="3.625" style="264" customWidth="1"/>
    <col min="2" max="3" width="14.625" style="264" customWidth="1"/>
    <col min="4" max="4" width="25.375" style="264" bestFit="1" customWidth="1"/>
    <col min="5" max="5" width="8.125" style="264" customWidth="1"/>
    <col min="6" max="6" width="10.125" style="264" customWidth="1"/>
    <col min="7" max="8" width="8.125" style="534" customWidth="1"/>
    <col min="9" max="9" width="8.125" style="264" customWidth="1"/>
    <col min="10" max="10" width="19.25" style="264" customWidth="1"/>
    <col min="11" max="11" width="1" style="264" customWidth="1"/>
    <col min="12" max="12" width="1.5" style="264" customWidth="1"/>
    <col min="13" max="16384" width="9" style="264"/>
  </cols>
  <sheetData>
    <row r="1" spans="2:10" ht="33.75" customHeight="1"/>
    <row r="2" spans="2:10">
      <c r="B2" s="385" t="s">
        <v>1053</v>
      </c>
      <c r="J2" s="420"/>
    </row>
    <row r="3" spans="2:10">
      <c r="B3" s="385" t="s">
        <v>1054</v>
      </c>
      <c r="C3" s="421"/>
      <c r="D3" s="421"/>
      <c r="I3" s="1143" t="s">
        <v>1096</v>
      </c>
      <c r="J3" s="1144"/>
    </row>
    <row r="4" spans="2:10" ht="24.95" customHeight="1">
      <c r="B4" s="1145" t="s">
        <v>949</v>
      </c>
      <c r="C4" s="1145"/>
      <c r="D4" s="422" t="s">
        <v>183</v>
      </c>
      <c r="E4" s="1145" t="s">
        <v>1056</v>
      </c>
      <c r="F4" s="1145"/>
      <c r="G4" s="1146" t="s">
        <v>184</v>
      </c>
      <c r="H4" s="1147"/>
      <c r="I4" s="1145" t="s">
        <v>1057</v>
      </c>
      <c r="J4" s="1145"/>
    </row>
    <row r="5" spans="2:10" ht="24.95" customHeight="1">
      <c r="B5" s="1137" t="s">
        <v>1058</v>
      </c>
      <c r="C5" s="1138"/>
      <c r="D5" s="423"/>
      <c r="E5" s="1127"/>
      <c r="F5" s="1128"/>
      <c r="G5" s="1123">
        <v>0</v>
      </c>
      <c r="H5" s="1124"/>
      <c r="I5" s="1127"/>
      <c r="J5" s="1128"/>
    </row>
    <row r="6" spans="2:10" ht="24.95" customHeight="1">
      <c r="B6" s="1139"/>
      <c r="C6" s="1140"/>
      <c r="D6" s="424"/>
      <c r="E6" s="1127"/>
      <c r="F6" s="1128"/>
      <c r="G6" s="1123">
        <v>0</v>
      </c>
      <c r="H6" s="1124"/>
      <c r="I6" s="1127"/>
      <c r="J6" s="1128"/>
    </row>
    <row r="7" spans="2:10" ht="24.95" customHeight="1">
      <c r="B7" s="1141"/>
      <c r="C7" s="1142"/>
      <c r="D7" s="425" t="s">
        <v>180</v>
      </c>
      <c r="E7" s="1125"/>
      <c r="F7" s="1126"/>
      <c r="G7" s="1123">
        <f>SUM(G5:H6)</f>
        <v>0</v>
      </c>
      <c r="H7" s="1124"/>
      <c r="I7" s="1125"/>
      <c r="J7" s="1126"/>
    </row>
    <row r="8" spans="2:10" ht="24.95" customHeight="1">
      <c r="B8" s="1131" t="s">
        <v>1059</v>
      </c>
      <c r="C8" s="1132"/>
      <c r="D8" s="887" t="s">
        <v>1322</v>
      </c>
      <c r="E8" s="1127"/>
      <c r="F8" s="1128"/>
      <c r="G8" s="1123">
        <f>SUM('一般会計　歳出'!L24)</f>
        <v>0</v>
      </c>
      <c r="H8" s="1124"/>
      <c r="I8" s="1121"/>
      <c r="J8" s="1122"/>
    </row>
    <row r="9" spans="2:10" ht="24.95" customHeight="1">
      <c r="B9" s="1133"/>
      <c r="C9" s="1134"/>
      <c r="D9" s="888" t="s">
        <v>1323</v>
      </c>
      <c r="E9" s="1127"/>
      <c r="F9" s="1128"/>
      <c r="G9" s="1123">
        <f>SUM('一般会計　歳出'!M24:N24)</f>
        <v>858358</v>
      </c>
      <c r="H9" s="1124"/>
      <c r="I9" s="1121"/>
      <c r="J9" s="1122"/>
    </row>
    <row r="10" spans="2:10" ht="24.95" customHeight="1">
      <c r="B10" s="1133"/>
      <c r="C10" s="1134"/>
      <c r="D10" s="888" t="s">
        <v>1324</v>
      </c>
      <c r="E10" s="1127"/>
      <c r="F10" s="1128"/>
      <c r="G10" s="1123">
        <f>SUM('一般会計　歳出'!O24:Q24)</f>
        <v>33400</v>
      </c>
      <c r="H10" s="1124"/>
      <c r="I10" s="1121"/>
      <c r="J10" s="1122"/>
    </row>
    <row r="11" spans="2:10" ht="24.95" customHeight="1">
      <c r="B11" s="1133"/>
      <c r="C11" s="1134"/>
      <c r="D11" s="427"/>
      <c r="E11" s="1127"/>
      <c r="F11" s="1128"/>
      <c r="G11" s="1123"/>
      <c r="H11" s="1124"/>
      <c r="I11" s="1121"/>
      <c r="J11" s="1122"/>
    </row>
    <row r="12" spans="2:10" ht="24.95" customHeight="1">
      <c r="B12" s="1133"/>
      <c r="C12" s="1134"/>
      <c r="D12" s="427"/>
      <c r="E12" s="1127"/>
      <c r="F12" s="1128"/>
      <c r="G12" s="1123"/>
      <c r="H12" s="1124"/>
      <c r="I12" s="1121"/>
      <c r="J12" s="1122"/>
    </row>
    <row r="13" spans="2:10" ht="24.95" customHeight="1">
      <c r="B13" s="1133"/>
      <c r="C13" s="1134"/>
      <c r="D13" s="427"/>
      <c r="E13" s="1127"/>
      <c r="F13" s="1128"/>
      <c r="G13" s="1123"/>
      <c r="H13" s="1124"/>
      <c r="I13" s="1121"/>
      <c r="J13" s="1122"/>
    </row>
    <row r="14" spans="2:10" ht="24.95" customHeight="1">
      <c r="B14" s="1133"/>
      <c r="C14" s="1134"/>
      <c r="D14" s="427"/>
      <c r="E14" s="1127"/>
      <c r="F14" s="1128"/>
      <c r="G14" s="1123"/>
      <c r="H14" s="1124"/>
      <c r="I14" s="1121"/>
      <c r="J14" s="1122"/>
    </row>
    <row r="15" spans="2:10" ht="24.95" customHeight="1">
      <c r="B15" s="1135"/>
      <c r="C15" s="1136"/>
      <c r="D15" s="428" t="s">
        <v>180</v>
      </c>
      <c r="E15" s="1125"/>
      <c r="F15" s="1126"/>
      <c r="G15" s="1123">
        <f>SUM(G8:H14)</f>
        <v>891758</v>
      </c>
      <c r="H15" s="1124"/>
      <c r="I15" s="1125"/>
      <c r="J15" s="1126"/>
    </row>
    <row r="16" spans="2:10" ht="24.95" customHeight="1">
      <c r="B16" s="1129" t="s">
        <v>481</v>
      </c>
      <c r="C16" s="1130"/>
      <c r="D16" s="429"/>
      <c r="E16" s="1125"/>
      <c r="F16" s="1126"/>
      <c r="G16" s="1123">
        <f>G7+G15</f>
        <v>891758</v>
      </c>
      <c r="H16" s="1124"/>
      <c r="I16" s="1125"/>
      <c r="J16" s="1126"/>
    </row>
    <row r="17" spans="2:10" ht="3.75" customHeight="1"/>
    <row r="18" spans="2:10" ht="12" customHeight="1"/>
    <row r="20" spans="2:10">
      <c r="B20" s="385" t="s">
        <v>1053</v>
      </c>
      <c r="J20" s="420"/>
    </row>
    <row r="21" spans="2:10">
      <c r="B21" s="385" t="s">
        <v>1054</v>
      </c>
      <c r="C21" s="421"/>
      <c r="D21" s="421"/>
      <c r="I21" s="1143" t="s">
        <v>1055</v>
      </c>
      <c r="J21" s="1144"/>
    </row>
    <row r="22" spans="2:10" ht="24.95" customHeight="1">
      <c r="B22" s="1145" t="s">
        <v>949</v>
      </c>
      <c r="C22" s="1145"/>
      <c r="D22" s="422" t="s">
        <v>183</v>
      </c>
      <c r="E22" s="1145" t="s">
        <v>1056</v>
      </c>
      <c r="F22" s="1145"/>
      <c r="G22" s="1146" t="s">
        <v>184</v>
      </c>
      <c r="H22" s="1147"/>
      <c r="I22" s="1145" t="s">
        <v>1057</v>
      </c>
      <c r="J22" s="1145"/>
    </row>
    <row r="23" spans="2:10" ht="24.95" customHeight="1">
      <c r="B23" s="1137" t="s">
        <v>1058</v>
      </c>
      <c r="C23" s="1138"/>
      <c r="D23" s="423"/>
      <c r="E23" s="1127"/>
      <c r="F23" s="1128"/>
      <c r="G23" s="1123">
        <v>0</v>
      </c>
      <c r="H23" s="1124"/>
      <c r="I23" s="1127"/>
      <c r="J23" s="1128"/>
    </row>
    <row r="24" spans="2:10" ht="24.95" customHeight="1">
      <c r="B24" s="1139"/>
      <c r="C24" s="1140"/>
      <c r="D24" s="424"/>
      <c r="E24" s="1127"/>
      <c r="F24" s="1128"/>
      <c r="G24" s="1123">
        <v>0</v>
      </c>
      <c r="H24" s="1124"/>
      <c r="I24" s="1127"/>
      <c r="J24" s="1128"/>
    </row>
    <row r="25" spans="2:10" ht="24.95" customHeight="1">
      <c r="B25" s="1141"/>
      <c r="C25" s="1142"/>
      <c r="D25" s="425" t="s">
        <v>180</v>
      </c>
      <c r="E25" s="1125"/>
      <c r="F25" s="1126"/>
      <c r="G25" s="1123">
        <f>SUM(G23:H24)</f>
        <v>0</v>
      </c>
      <c r="H25" s="1124"/>
      <c r="I25" s="1125"/>
      <c r="J25" s="1126"/>
    </row>
    <row r="26" spans="2:10" ht="24.95" customHeight="1">
      <c r="B26" s="1131" t="s">
        <v>1059</v>
      </c>
      <c r="C26" s="1132"/>
      <c r="D26" s="426"/>
      <c r="E26" s="1127"/>
      <c r="F26" s="1128"/>
      <c r="G26" s="1123">
        <v>0</v>
      </c>
      <c r="H26" s="1124"/>
      <c r="I26" s="1127"/>
      <c r="J26" s="1128"/>
    </row>
    <row r="27" spans="2:10" ht="24.95" customHeight="1">
      <c r="B27" s="1133"/>
      <c r="C27" s="1134"/>
      <c r="D27" s="427"/>
      <c r="E27" s="1127"/>
      <c r="F27" s="1128"/>
      <c r="G27" s="1123">
        <v>0</v>
      </c>
      <c r="H27" s="1124"/>
      <c r="I27" s="1127"/>
      <c r="J27" s="1128"/>
    </row>
    <row r="28" spans="2:10" ht="24.95" customHeight="1">
      <c r="B28" s="1135"/>
      <c r="C28" s="1136"/>
      <c r="D28" s="428" t="s">
        <v>180</v>
      </c>
      <c r="E28" s="1125"/>
      <c r="F28" s="1126"/>
      <c r="G28" s="1123">
        <f>SUM(G26:H27)</f>
        <v>0</v>
      </c>
      <c r="H28" s="1124"/>
      <c r="I28" s="1125"/>
      <c r="J28" s="1126"/>
    </row>
    <row r="29" spans="2:10" ht="24.95" customHeight="1">
      <c r="B29" s="1129" t="s">
        <v>481</v>
      </c>
      <c r="C29" s="1130"/>
      <c r="D29" s="429"/>
      <c r="E29" s="1125"/>
      <c r="F29" s="1126"/>
      <c r="G29" s="1123">
        <f>G25+G28</f>
        <v>0</v>
      </c>
      <c r="H29" s="1124"/>
      <c r="I29" s="1125"/>
      <c r="J29" s="1126"/>
    </row>
    <row r="30" spans="2:10" ht="3.75" customHeight="1"/>
  </sheetData>
  <mergeCells count="73">
    <mergeCell ref="B29:C29"/>
    <mergeCell ref="E29:F29"/>
    <mergeCell ref="G29:H29"/>
    <mergeCell ref="I29:J29"/>
    <mergeCell ref="B26:C28"/>
    <mergeCell ref="E26:F26"/>
    <mergeCell ref="G26:H26"/>
    <mergeCell ref="I26:J26"/>
    <mergeCell ref="E27:F27"/>
    <mergeCell ref="G27:H27"/>
    <mergeCell ref="I27:J27"/>
    <mergeCell ref="E28:F28"/>
    <mergeCell ref="G28:H28"/>
    <mergeCell ref="I28:J28"/>
    <mergeCell ref="B23:C25"/>
    <mergeCell ref="E23:F23"/>
    <mergeCell ref="G23:H23"/>
    <mergeCell ref="I23:J23"/>
    <mergeCell ref="E24:F24"/>
    <mergeCell ref="G24:H24"/>
    <mergeCell ref="I24:J24"/>
    <mergeCell ref="E25:F25"/>
    <mergeCell ref="G25:H25"/>
    <mergeCell ref="I25:J25"/>
    <mergeCell ref="I21:J21"/>
    <mergeCell ref="B22:C22"/>
    <mergeCell ref="E22:F22"/>
    <mergeCell ref="G22:H22"/>
    <mergeCell ref="I22:J22"/>
    <mergeCell ref="I3:J3"/>
    <mergeCell ref="B4:C4"/>
    <mergeCell ref="E4:F4"/>
    <mergeCell ref="G4:H4"/>
    <mergeCell ref="I4:J4"/>
    <mergeCell ref="G6:H6"/>
    <mergeCell ref="I6:J6"/>
    <mergeCell ref="B5:C7"/>
    <mergeCell ref="E7:F7"/>
    <mergeCell ref="I7:J7"/>
    <mergeCell ref="E6:F6"/>
    <mergeCell ref="G7:H7"/>
    <mergeCell ref="E5:F5"/>
    <mergeCell ref="G5:H5"/>
    <mergeCell ref="I5:J5"/>
    <mergeCell ref="B16:C16"/>
    <mergeCell ref="E16:F16"/>
    <mergeCell ref="I11:J11"/>
    <mergeCell ref="E12:F12"/>
    <mergeCell ref="G12:H12"/>
    <mergeCell ref="I12:J12"/>
    <mergeCell ref="B8:C15"/>
    <mergeCell ref="E15:F15"/>
    <mergeCell ref="E11:F11"/>
    <mergeCell ref="G11:H11"/>
    <mergeCell ref="I16:J16"/>
    <mergeCell ref="E8:F8"/>
    <mergeCell ref="G8:H8"/>
    <mergeCell ref="I8:J8"/>
    <mergeCell ref="G15:H15"/>
    <mergeCell ref="G16:H16"/>
    <mergeCell ref="I10:J10"/>
    <mergeCell ref="G9:H9"/>
    <mergeCell ref="I15:J15"/>
    <mergeCell ref="E13:F13"/>
    <mergeCell ref="G13:H13"/>
    <mergeCell ref="I13:J13"/>
    <mergeCell ref="E14:F14"/>
    <mergeCell ref="G14:H14"/>
    <mergeCell ref="I14:J14"/>
    <mergeCell ref="I9:J9"/>
    <mergeCell ref="G10:H10"/>
    <mergeCell ref="E9:F9"/>
    <mergeCell ref="E10:F10"/>
  </mergeCells>
  <phoneticPr fontId="3"/>
  <printOptions horizontalCentered="1"/>
  <pageMargins left="0.19685039370078741" right="0.19685039370078741" top="0.15748031496062992" bottom="0.15748031496062992" header="0.31496062992125984" footer="0.31496062992125984"/>
  <pageSetup paperSize="9" scale="122" firstPageNumber="12" orientation="landscape" useFirstPageNumber="1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/>
  </sheetPr>
  <dimension ref="B1:F37"/>
  <sheetViews>
    <sheetView zoomScaleNormal="100" workbookViewId="0">
      <pane xSplit="5" ySplit="4" topLeftCell="F5" activePane="bottomRight" state="frozen"/>
      <selection activeCell="G9" sqref="G9:H9"/>
      <selection pane="topRight" activeCell="G9" sqref="G9:H9"/>
      <selection pane="bottomLeft" activeCell="G9" sqref="G9:H9"/>
      <selection pane="bottomRight" activeCell="G9" sqref="G9:H9"/>
    </sheetView>
  </sheetViews>
  <sheetFormatPr defaultColWidth="9" defaultRowHeight="13.5"/>
  <cols>
    <col min="1" max="1" width="0.5" style="264" customWidth="1"/>
    <col min="2" max="3" width="12.625" style="264" customWidth="1"/>
    <col min="4" max="4" width="8.375" style="264" customWidth="1"/>
    <col min="5" max="5" width="16.75" style="264" customWidth="1"/>
    <col min="6" max="6" width="11.125" style="534" customWidth="1"/>
    <col min="7" max="7" width="0.75" style="264" customWidth="1"/>
    <col min="8" max="8" width="16.75" style="264" customWidth="1"/>
    <col min="9" max="16384" width="9" style="264"/>
  </cols>
  <sheetData>
    <row r="1" spans="2:6" ht="27.75" customHeight="1"/>
    <row r="2" spans="2:6" ht="15" customHeight="1">
      <c r="B2" s="1148" t="s">
        <v>1060</v>
      </c>
      <c r="C2" s="1149"/>
      <c r="D2" s="1149"/>
      <c r="E2" s="1149"/>
      <c r="F2" s="1149"/>
    </row>
    <row r="3" spans="2:6" ht="14.25" customHeight="1">
      <c r="B3" s="430" t="s">
        <v>1061</v>
      </c>
      <c r="F3" s="535" t="s">
        <v>1090</v>
      </c>
    </row>
    <row r="4" spans="2:6">
      <c r="B4" s="431" t="s">
        <v>1062</v>
      </c>
      <c r="C4" s="431" t="s">
        <v>1046</v>
      </c>
      <c r="D4" s="432" t="s">
        <v>1063</v>
      </c>
      <c r="E4" s="432"/>
      <c r="F4" s="536" t="s">
        <v>765</v>
      </c>
    </row>
    <row r="5" spans="2:6">
      <c r="B5" s="1150" t="s">
        <v>435</v>
      </c>
      <c r="C5" s="1150" t="s">
        <v>840</v>
      </c>
      <c r="D5" s="433" t="s">
        <v>1095</v>
      </c>
      <c r="E5" s="434"/>
      <c r="F5" s="537" t="e">
        <f>#REF!</f>
        <v>#REF!</v>
      </c>
    </row>
    <row r="6" spans="2:6">
      <c r="B6" s="1151"/>
      <c r="C6" s="1152"/>
      <c r="D6" s="1153" t="s">
        <v>1065</v>
      </c>
      <c r="E6" s="1154"/>
      <c r="F6" s="537" t="e">
        <f>SUM(F5)</f>
        <v>#REF!</v>
      </c>
    </row>
    <row r="7" spans="2:6" ht="13.5" customHeight="1">
      <c r="B7" s="1151"/>
      <c r="C7" s="1155" t="s">
        <v>943</v>
      </c>
      <c r="D7" s="1157" t="s">
        <v>1066</v>
      </c>
      <c r="E7" s="434" t="s">
        <v>215</v>
      </c>
      <c r="F7" s="537">
        <v>0</v>
      </c>
    </row>
    <row r="8" spans="2:6">
      <c r="B8" s="1151"/>
      <c r="C8" s="1156"/>
      <c r="D8" s="1158"/>
      <c r="E8" s="434" t="s">
        <v>1067</v>
      </c>
      <c r="F8" s="537">
        <v>0</v>
      </c>
    </row>
    <row r="9" spans="2:6">
      <c r="B9" s="1151"/>
      <c r="C9" s="1151"/>
      <c r="D9" s="1158"/>
      <c r="E9" s="434"/>
      <c r="F9" s="537"/>
    </row>
    <row r="10" spans="2:6">
      <c r="B10" s="1151"/>
      <c r="C10" s="1151"/>
      <c r="D10" s="1159"/>
      <c r="E10" s="435" t="s">
        <v>180</v>
      </c>
      <c r="F10" s="537">
        <f>SUM(F7:F9)</f>
        <v>0</v>
      </c>
    </row>
    <row r="11" spans="2:6" ht="13.5" customHeight="1">
      <c r="B11" s="1151"/>
      <c r="C11" s="1151"/>
      <c r="D11" s="1157" t="s">
        <v>1068</v>
      </c>
      <c r="E11" s="434" t="s">
        <v>215</v>
      </c>
      <c r="F11" s="537" t="e">
        <f>'歳入　款ごと'!#REF!-F7</f>
        <v>#REF!</v>
      </c>
    </row>
    <row r="12" spans="2:6">
      <c r="B12" s="1151"/>
      <c r="C12" s="1151"/>
      <c r="D12" s="1158"/>
      <c r="E12" s="434" t="s">
        <v>1067</v>
      </c>
      <c r="F12" s="537" t="e">
        <f>'歳入　款ごと'!#REF!-F8</f>
        <v>#REF!</v>
      </c>
    </row>
    <row r="13" spans="2:6">
      <c r="B13" s="1151"/>
      <c r="C13" s="1151"/>
      <c r="D13" s="1158"/>
      <c r="E13" s="434" t="s">
        <v>1064</v>
      </c>
      <c r="F13" s="537"/>
    </row>
    <row r="14" spans="2:6">
      <c r="B14" s="1151"/>
      <c r="C14" s="1151"/>
      <c r="D14" s="1159"/>
      <c r="E14" s="435" t="s">
        <v>180</v>
      </c>
      <c r="F14" s="537" t="e">
        <f>SUM(F11:F13)</f>
        <v>#REF!</v>
      </c>
    </row>
    <row r="15" spans="2:6">
      <c r="B15" s="1151"/>
      <c r="C15" s="1152"/>
      <c r="D15" s="1153" t="s">
        <v>1065</v>
      </c>
      <c r="E15" s="1154"/>
      <c r="F15" s="537" t="e">
        <f>F10+F14</f>
        <v>#REF!</v>
      </c>
    </row>
    <row r="16" spans="2:6">
      <c r="B16" s="1152"/>
      <c r="C16" s="1153" t="s">
        <v>939</v>
      </c>
      <c r="D16" s="1160"/>
      <c r="E16" s="1154"/>
      <c r="F16" s="537" t="e">
        <f>F6+F15</f>
        <v>#REF!</v>
      </c>
    </row>
    <row r="18" spans="6:6" ht="15" customHeight="1">
      <c r="F18" s="264"/>
    </row>
    <row r="19" spans="6:6" ht="14.25" customHeight="1">
      <c r="F19" s="264"/>
    </row>
    <row r="20" spans="6:6">
      <c r="F20" s="264"/>
    </row>
    <row r="21" spans="6:6">
      <c r="F21" s="264"/>
    </row>
    <row r="22" spans="6:6">
      <c r="F22" s="264"/>
    </row>
    <row r="23" spans="6:6">
      <c r="F23" s="264"/>
    </row>
    <row r="24" spans="6:6">
      <c r="F24" s="264"/>
    </row>
    <row r="25" spans="6:6">
      <c r="F25" s="264"/>
    </row>
    <row r="26" spans="6:6" ht="13.5" customHeight="1">
      <c r="F26" s="264"/>
    </row>
    <row r="27" spans="6:6">
      <c r="F27" s="264"/>
    </row>
    <row r="28" spans="6:6">
      <c r="F28" s="264"/>
    </row>
    <row r="29" spans="6:6">
      <c r="F29" s="264"/>
    </row>
    <row r="30" spans="6:6" ht="13.5" customHeight="1">
      <c r="F30" s="264"/>
    </row>
    <row r="31" spans="6:6">
      <c r="F31" s="264"/>
    </row>
    <row r="32" spans="6:6">
      <c r="F32" s="264"/>
    </row>
    <row r="33" spans="6:6">
      <c r="F33" s="264"/>
    </row>
    <row r="34" spans="6:6">
      <c r="F34" s="264"/>
    </row>
    <row r="35" spans="6:6">
      <c r="F35" s="264"/>
    </row>
    <row r="36" spans="6:6">
      <c r="F36" s="264"/>
    </row>
    <row r="37" spans="6:6">
      <c r="F37" s="264"/>
    </row>
  </sheetData>
  <mergeCells count="9">
    <mergeCell ref="B2:F2"/>
    <mergeCell ref="B5:B16"/>
    <mergeCell ref="C5:C6"/>
    <mergeCell ref="D6:E6"/>
    <mergeCell ref="C7:C15"/>
    <mergeCell ref="D7:D10"/>
    <mergeCell ref="D11:D14"/>
    <mergeCell ref="D15:E15"/>
    <mergeCell ref="C16:E16"/>
  </mergeCells>
  <phoneticPr fontId="3"/>
  <printOptions horizontalCentered="1"/>
  <pageMargins left="0.19685039370078741" right="0.19685039370078741" top="0.19685039370078741" bottom="0.19685039370078741" header="0.31496062992125984" footer="0.31496062992125984"/>
  <pageSetup paperSize="9" scale="175" firstPageNumber="13" orientation="landscape" useFirstPageNumber="1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/>
  </sheetPr>
  <dimension ref="A1:L15"/>
  <sheetViews>
    <sheetView zoomScale="75" zoomScaleNormal="75" workbookViewId="0">
      <pane xSplit="3" ySplit="4" topLeftCell="D5" activePane="bottomRight" state="frozen"/>
      <selection activeCell="G9" sqref="G9:H9"/>
      <selection pane="topRight" activeCell="G9" sqref="G9:H9"/>
      <selection pane="bottomLeft" activeCell="G9" sqref="G9:H9"/>
      <selection pane="bottomRight" activeCell="G9" sqref="G9:H9"/>
    </sheetView>
  </sheetViews>
  <sheetFormatPr defaultColWidth="9" defaultRowHeight="13.5"/>
  <cols>
    <col min="1" max="1" width="8.125" style="288" customWidth="1"/>
    <col min="2" max="2" width="5" style="288" customWidth="1"/>
    <col min="3" max="3" width="23.625" style="288" customWidth="1"/>
    <col min="4" max="8" width="15.625" style="288" customWidth="1"/>
    <col min="9" max="9" width="1.25" style="288" customWidth="1"/>
    <col min="10" max="10" width="12.625" style="288" customWidth="1"/>
    <col min="11" max="16384" width="9" style="264"/>
  </cols>
  <sheetData>
    <row r="1" spans="1:12" s="288" customFormat="1" ht="41.25" customHeight="1"/>
    <row r="2" spans="1:12" s="288" customFormat="1" ht="18" customHeight="1">
      <c r="C2" s="1163" t="s">
        <v>1069</v>
      </c>
      <c r="D2" s="1164"/>
      <c r="E2" s="1164"/>
      <c r="F2" s="1165" t="s">
        <v>1090</v>
      </c>
      <c r="G2" s="1165"/>
      <c r="H2" s="1165"/>
    </row>
    <row r="3" spans="1:12" s="288" customFormat="1" ht="24.95" customHeight="1">
      <c r="C3" s="1166" t="s">
        <v>949</v>
      </c>
      <c r="D3" s="1166" t="s">
        <v>184</v>
      </c>
      <c r="E3" s="1167" t="s">
        <v>1070</v>
      </c>
      <c r="F3" s="1166"/>
      <c r="G3" s="1166"/>
      <c r="H3" s="1166"/>
    </row>
    <row r="4" spans="1:12" s="436" customFormat="1" ht="27.95" customHeight="1">
      <c r="C4" s="1166"/>
      <c r="D4" s="1166"/>
      <c r="E4" s="437" t="s">
        <v>1071</v>
      </c>
      <c r="F4" s="438" t="s">
        <v>434</v>
      </c>
      <c r="G4" s="438" t="s">
        <v>1072</v>
      </c>
      <c r="H4" s="438" t="s">
        <v>1073</v>
      </c>
    </row>
    <row r="5" spans="1:12" s="288" customFormat="1" ht="30" customHeight="1">
      <c r="C5" s="439" t="s">
        <v>1074</v>
      </c>
      <c r="D5" s="440" t="e">
        <f>-#REF!</f>
        <v>#REF!</v>
      </c>
      <c r="E5" s="441"/>
      <c r="F5" s="442"/>
      <c r="G5" s="441"/>
      <c r="H5" s="442"/>
      <c r="J5" s="443"/>
      <c r="L5" s="444"/>
    </row>
    <row r="6" spans="1:12" s="288" customFormat="1" ht="30" customHeight="1">
      <c r="C6" s="439" t="s">
        <v>1075</v>
      </c>
      <c r="D6" s="440" t="e">
        <f>#REF!</f>
        <v>#REF!</v>
      </c>
      <c r="E6" s="445"/>
      <c r="F6" s="446"/>
      <c r="G6" s="442"/>
      <c r="H6" s="446"/>
      <c r="J6" s="443"/>
    </row>
    <row r="7" spans="1:12" s="288" customFormat="1" ht="30" customHeight="1">
      <c r="C7" s="439" t="s">
        <v>1076</v>
      </c>
      <c r="D7" s="440" t="e">
        <f>#REF!</f>
        <v>#REF!</v>
      </c>
      <c r="E7" s="445"/>
      <c r="F7" s="446"/>
      <c r="G7" s="442"/>
      <c r="H7" s="446"/>
      <c r="J7" s="443"/>
    </row>
    <row r="8" spans="1:12" s="288" customFormat="1" ht="30" customHeight="1">
      <c r="C8" s="439" t="s">
        <v>1052</v>
      </c>
      <c r="D8" s="440">
        <f>SUM(E8:H8)</f>
        <v>0</v>
      </c>
      <c r="E8" s="445"/>
      <c r="F8" s="446"/>
      <c r="G8" s="446"/>
      <c r="H8" s="446"/>
      <c r="J8" s="443"/>
    </row>
    <row r="9" spans="1:12" s="288" customFormat="1" ht="30" customHeight="1">
      <c r="C9" s="447" t="s">
        <v>481</v>
      </c>
      <c r="D9" s="448" t="e">
        <f>SUM(D5:D8)</f>
        <v>#REF!</v>
      </c>
      <c r="E9" s="448">
        <f>SUM(E5:E8)</f>
        <v>0</v>
      </c>
      <c r="F9" s="448">
        <f>SUM(F5:F8)</f>
        <v>0</v>
      </c>
      <c r="G9" s="448">
        <f>SUM(G5:G8)</f>
        <v>0</v>
      </c>
      <c r="H9" s="448">
        <f>SUM(H5:H8)</f>
        <v>0</v>
      </c>
      <c r="J9" s="443"/>
    </row>
    <row r="10" spans="1:12" s="449" customFormat="1" ht="3.75" customHeight="1">
      <c r="J10" s="443"/>
    </row>
    <row r="11" spans="1:12" s="449" customFormat="1" ht="21.75" customHeight="1"/>
    <row r="12" spans="1:12">
      <c r="A12" s="449"/>
      <c r="B12" s="449"/>
      <c r="C12" s="1161"/>
      <c r="D12" s="1162"/>
      <c r="E12" s="1162"/>
      <c r="F12" s="1162"/>
      <c r="G12" s="1162"/>
      <c r="H12" s="1162"/>
      <c r="I12" s="449"/>
      <c r="J12" s="449"/>
    </row>
    <row r="13" spans="1:12">
      <c r="A13" s="449"/>
      <c r="B13" s="449"/>
      <c r="C13" s="450"/>
      <c r="D13" s="450"/>
      <c r="E13" s="450"/>
      <c r="F13" s="450"/>
      <c r="G13" s="450"/>
      <c r="H13" s="450"/>
      <c r="I13" s="449"/>
      <c r="J13" s="449"/>
    </row>
    <row r="14" spans="1:12">
      <c r="C14" s="451"/>
      <c r="D14" s="450"/>
      <c r="E14" s="451"/>
      <c r="F14" s="451"/>
      <c r="G14" s="451"/>
      <c r="H14" s="451"/>
    </row>
    <row r="15" spans="1:12">
      <c r="A15" s="436"/>
      <c r="B15" s="436"/>
      <c r="C15" s="436"/>
      <c r="D15" s="436"/>
      <c r="E15" s="436"/>
      <c r="F15" s="436"/>
      <c r="G15" s="436"/>
      <c r="H15" s="436"/>
      <c r="I15" s="436"/>
      <c r="J15" s="436"/>
    </row>
  </sheetData>
  <mergeCells count="6">
    <mergeCell ref="C12:H12"/>
    <mergeCell ref="C2:E2"/>
    <mergeCell ref="F2:H2"/>
    <mergeCell ref="C3:C4"/>
    <mergeCell ref="D3:D4"/>
    <mergeCell ref="E3:H3"/>
  </mergeCells>
  <phoneticPr fontId="3"/>
  <printOptions horizontalCentered="1"/>
  <pageMargins left="0.11811023622047245" right="0.11811023622047245" top="0.15748031496062992" bottom="0.15748031496062992" header="0.31496062992125984" footer="0.31496062992125984"/>
  <pageSetup paperSize="9" scale="135" firstPageNumber="14" orientation="landscape" useFirstPageNumber="1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B1:C12"/>
  <sheetViews>
    <sheetView showGridLines="0" zoomScale="75" zoomScaleNormal="75" workbookViewId="0">
      <selection activeCell="H22" sqref="H22:I22"/>
    </sheetView>
  </sheetViews>
  <sheetFormatPr defaultColWidth="9" defaultRowHeight="13.5"/>
  <cols>
    <col min="1" max="1" width="0.375" style="264" customWidth="1"/>
    <col min="2" max="3" width="40.75" style="264" customWidth="1"/>
    <col min="4" max="16384" width="9" style="264"/>
  </cols>
  <sheetData>
    <row r="1" spans="2:3" ht="24.75" customHeight="1"/>
    <row r="2" spans="2:3" ht="21.75" customHeight="1">
      <c r="B2" s="1168" t="s">
        <v>1077</v>
      </c>
      <c r="C2" s="1168"/>
    </row>
    <row r="3" spans="2:3" ht="10.5" customHeight="1">
      <c r="B3" s="404"/>
      <c r="C3" s="404"/>
    </row>
    <row r="4" spans="2:3" ht="17.25" customHeight="1">
      <c r="B4" s="529" t="s">
        <v>1078</v>
      </c>
      <c r="C4" s="530" t="s">
        <v>1090</v>
      </c>
    </row>
    <row r="5" spans="2:3" ht="33.75" customHeight="1">
      <c r="B5" s="531" t="s">
        <v>976</v>
      </c>
      <c r="C5" s="531" t="s">
        <v>1050</v>
      </c>
    </row>
    <row r="6" spans="2:3" ht="33.75" customHeight="1">
      <c r="B6" s="532" t="s">
        <v>1097</v>
      </c>
      <c r="C6" s="538" t="e">
        <f>#REF!</f>
        <v>#REF!</v>
      </c>
    </row>
    <row r="7" spans="2:3" ht="33.75" customHeight="1">
      <c r="B7" s="532" t="s">
        <v>1360</v>
      </c>
      <c r="C7" s="49">
        <f>18071249-17677202</f>
        <v>394047</v>
      </c>
    </row>
    <row r="8" spans="2:3" ht="33.75" customHeight="1">
      <c r="B8" s="532"/>
      <c r="C8" s="532"/>
    </row>
    <row r="9" spans="2:3" ht="33.75" customHeight="1">
      <c r="B9" s="532"/>
      <c r="C9" s="532"/>
    </row>
    <row r="10" spans="2:3" ht="33.75" customHeight="1">
      <c r="B10" s="532"/>
      <c r="C10" s="532"/>
    </row>
    <row r="11" spans="2:3" ht="33.75" customHeight="1">
      <c r="B11" s="533" t="s">
        <v>939</v>
      </c>
      <c r="C11" s="532"/>
    </row>
    <row r="12" spans="2:3" ht="1.9" customHeight="1"/>
  </sheetData>
  <mergeCells count="1">
    <mergeCell ref="B2:C2"/>
  </mergeCells>
  <phoneticPr fontId="3"/>
  <printOptions horizontalCentered="1"/>
  <pageMargins left="0.19685039370078741" right="0.19685039370078741" top="0.19685039370078741" bottom="0.15748031496062992" header="0.31496062992125984" footer="0.31496062992125984"/>
  <pageSetup paperSize="9" firstPageNumber="15" orientation="landscape" useFirstPageNumber="1" r:id="rId1"/>
  <headerFoot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0.59999389629810485"/>
  </sheetPr>
  <dimension ref="A1:A4"/>
  <sheetViews>
    <sheetView workbookViewId="0">
      <selection activeCell="A5" sqref="A5"/>
    </sheetView>
  </sheetViews>
  <sheetFormatPr defaultRowHeight="13.5"/>
  <sheetData>
    <row r="1" spans="1:1">
      <c r="A1" t="s">
        <v>1372</v>
      </c>
    </row>
    <row r="2" spans="1:1">
      <c r="A2" t="s">
        <v>1373</v>
      </c>
    </row>
    <row r="3" spans="1:1">
      <c r="A3" t="s">
        <v>1374</v>
      </c>
    </row>
    <row r="4" spans="1:1">
      <c r="A4" t="s">
        <v>1375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fitToPage="1"/>
  </sheetPr>
  <dimension ref="A1:BW235"/>
  <sheetViews>
    <sheetView view="pageBreakPreview" zoomScale="66" zoomScaleNormal="75" workbookViewId="0">
      <pane xSplit="9" ySplit="4" topLeftCell="J5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9" defaultRowHeight="13.5" outlineLevelCol="1"/>
  <cols>
    <col min="1" max="1" width="5.375" style="691" bestFit="1" customWidth="1"/>
    <col min="2" max="2" width="5.25" style="691" bestFit="1" customWidth="1"/>
    <col min="3" max="3" width="30.375" style="691" customWidth="1"/>
    <col min="4" max="4" width="11.625" style="691" hidden="1" customWidth="1"/>
    <col min="5" max="5" width="10.25" style="691" hidden="1" customWidth="1"/>
    <col min="6" max="6" width="13.25" style="691" bestFit="1" customWidth="1"/>
    <col min="7" max="8" width="10" style="691" hidden="1" customWidth="1"/>
    <col min="9" max="9" width="44.125" style="691" bestFit="1" customWidth="1"/>
    <col min="10" max="10" width="10.125" style="691" bestFit="1" customWidth="1"/>
    <col min="11" max="11" width="26.75" style="691" bestFit="1" customWidth="1"/>
    <col min="12" max="13" width="9.125" style="691" bestFit="1" customWidth="1"/>
    <col min="14" max="14" width="12.25" style="700" bestFit="1" customWidth="1"/>
    <col min="15" max="15" width="12" style="700" hidden="1" customWidth="1"/>
    <col min="16" max="16" width="11.625" style="700" hidden="1" customWidth="1"/>
    <col min="17" max="17" width="10.5" style="691" hidden="1" customWidth="1"/>
    <col min="18" max="19" width="9.5" style="691" hidden="1" customWidth="1"/>
    <col min="20" max="20" width="9.5" style="691" customWidth="1"/>
    <col min="21" max="21" width="14.75" style="702" bestFit="1" customWidth="1"/>
    <col min="22" max="22" width="0" style="715" hidden="1" customWidth="1"/>
    <col min="23" max="23" width="13" style="691" hidden="1" customWidth="1"/>
    <col min="24" max="24" width="16.875" style="691" customWidth="1"/>
    <col min="25" max="25" width="19.5" style="691" customWidth="1"/>
    <col min="26" max="26" width="13" style="691" hidden="1" customWidth="1" outlineLevel="1"/>
    <col min="27" max="28" width="11" style="691" hidden="1" customWidth="1" outlineLevel="1"/>
    <col min="29" max="29" width="15.125" style="691" hidden="1" customWidth="1" outlineLevel="1"/>
    <col min="30" max="30" width="17.125" style="691" hidden="1" customWidth="1" outlineLevel="1"/>
    <col min="31" max="31" width="13" style="691" hidden="1" customWidth="1" outlineLevel="1"/>
    <col min="32" max="32" width="9" style="691" hidden="1" customWidth="1" outlineLevel="1"/>
    <col min="33" max="34" width="11" style="691" hidden="1" customWidth="1" outlineLevel="1"/>
    <col min="35" max="35" width="9" style="691" hidden="1" customWidth="1" outlineLevel="1"/>
    <col min="36" max="36" width="15.125" style="691" hidden="1" customWidth="1" outlineLevel="1"/>
    <col min="37" max="37" width="17.125" style="691" hidden="1" customWidth="1" outlineLevel="1"/>
    <col min="38" max="38" width="13" style="691" hidden="1" customWidth="1" outlineLevel="1"/>
    <col min="39" max="39" width="14.125" style="691" hidden="1" customWidth="1" outlineLevel="1"/>
    <col min="40" max="40" width="11" style="691" bestFit="1" customWidth="1" collapsed="1"/>
    <col min="41" max="41" width="11" style="691" bestFit="1" customWidth="1"/>
    <col min="42" max="42" width="15.125" style="691" bestFit="1" customWidth="1"/>
    <col min="43" max="43" width="9" style="691" hidden="1" customWidth="1" outlineLevel="1"/>
    <col min="44" max="44" width="15.625" style="691" hidden="1" customWidth="1" outlineLevel="1"/>
    <col min="45" max="45" width="19.75" style="691" hidden="1" customWidth="1" outlineLevel="1"/>
    <col min="46" max="46" width="9.125" style="691" hidden="1" customWidth="1" outlineLevel="1"/>
    <col min="47" max="47" width="9.5" style="691" hidden="1" customWidth="1" outlineLevel="1"/>
    <col min="48" max="48" width="7.5" style="691" customWidth="1" outlineLevel="1"/>
    <col min="49" max="49" width="23.75" style="691" hidden="1" customWidth="1" outlineLevel="1"/>
    <col min="50" max="50" width="15.125" style="691" hidden="1" customWidth="1" outlineLevel="1"/>
    <col min="51" max="52" width="13" style="691" hidden="1" customWidth="1" outlineLevel="1"/>
    <col min="53" max="53" width="7.125" style="691" hidden="1" customWidth="1" outlineLevel="1"/>
    <col min="54" max="54" width="15.125" style="691" hidden="1" customWidth="1" outlineLevel="1"/>
    <col min="55" max="55" width="8.625" style="716" customWidth="1" outlineLevel="1"/>
    <col min="56" max="56" width="11.75" style="691" customWidth="1" outlineLevel="1"/>
    <col min="57" max="57" width="10.75" style="691" hidden="1" customWidth="1" outlineLevel="1"/>
    <col min="58" max="58" width="7.25" style="691" hidden="1" customWidth="1" outlineLevel="1"/>
    <col min="59" max="59" width="9" style="691"/>
    <col min="60" max="60" width="11" style="691" bestFit="1" customWidth="1"/>
    <col min="61" max="61" width="15.125" style="691" customWidth="1"/>
    <col min="62" max="62" width="20.5" style="691" bestFit="1" customWidth="1"/>
    <col min="63" max="65" width="9" style="691" bestFit="1"/>
    <col min="66" max="66" width="11.125" style="691" bestFit="1" customWidth="1"/>
    <col min="67" max="67" width="11" style="691" bestFit="1" customWidth="1"/>
    <col min="68" max="68" width="9" style="691" bestFit="1"/>
    <col min="69" max="69" width="7.125" style="691" bestFit="1" customWidth="1"/>
    <col min="70" max="70" width="9" style="691" bestFit="1"/>
    <col min="71" max="71" width="7.125" style="691" bestFit="1" customWidth="1"/>
    <col min="72" max="74" width="9" style="691"/>
    <col min="75" max="75" width="12.5" style="691" customWidth="1"/>
    <col min="76" max="16384" width="9" style="691"/>
  </cols>
  <sheetData>
    <row r="1" spans="1:75" ht="14.25" thickBot="1">
      <c r="A1" s="931" t="str">
        <f>土地!A1</f>
        <v>団体名</v>
      </c>
      <c r="B1" s="932"/>
      <c r="C1" s="932"/>
      <c r="D1" s="933"/>
      <c r="E1" s="933"/>
      <c r="F1" s="933"/>
      <c r="G1" s="934"/>
      <c r="O1" s="701">
        <f>土地!O1</f>
        <v>2021</v>
      </c>
    </row>
    <row r="3" spans="1:75" s="703" customFormat="1" ht="13.15" customHeight="1">
      <c r="A3" s="935" t="s">
        <v>1161</v>
      </c>
      <c r="B3" s="935" t="s">
        <v>1163</v>
      </c>
      <c r="C3" s="935" t="s">
        <v>1165</v>
      </c>
      <c r="D3" s="935" t="s">
        <v>1167</v>
      </c>
      <c r="E3" s="936" t="s">
        <v>78</v>
      </c>
      <c r="F3" s="938" t="s">
        <v>79</v>
      </c>
      <c r="G3" s="936" t="s">
        <v>1287</v>
      </c>
      <c r="H3" s="936" t="s">
        <v>1288</v>
      </c>
      <c r="I3" s="936" t="s">
        <v>80</v>
      </c>
      <c r="J3" s="935" t="s">
        <v>1179</v>
      </c>
      <c r="K3" s="936" t="s">
        <v>81</v>
      </c>
      <c r="L3" s="937" t="s">
        <v>1183</v>
      </c>
      <c r="M3" s="930" t="s">
        <v>42</v>
      </c>
      <c r="N3" s="940" t="s">
        <v>1185</v>
      </c>
      <c r="O3" s="941" t="s">
        <v>82</v>
      </c>
      <c r="P3" s="952" t="s">
        <v>44</v>
      </c>
      <c r="Q3" s="944" t="s">
        <v>45</v>
      </c>
      <c r="R3" s="944"/>
      <c r="S3" s="944"/>
      <c r="T3" s="945" t="s">
        <v>46</v>
      </c>
      <c r="U3" s="947" t="s">
        <v>1189</v>
      </c>
      <c r="V3" s="953" t="s">
        <v>1190</v>
      </c>
      <c r="W3" s="937" t="s">
        <v>1192</v>
      </c>
      <c r="X3" s="948" t="s">
        <v>47</v>
      </c>
      <c r="Y3" s="948" t="s">
        <v>48</v>
      </c>
      <c r="Z3" s="937" t="s">
        <v>1196</v>
      </c>
      <c r="AA3" s="937" t="s">
        <v>1198</v>
      </c>
      <c r="AB3" s="937" t="s">
        <v>83</v>
      </c>
      <c r="AC3" s="937"/>
      <c r="AD3" s="937"/>
      <c r="AE3" s="937"/>
      <c r="AF3" s="937"/>
      <c r="AG3" s="937"/>
      <c r="AH3" s="937" t="s">
        <v>1212</v>
      </c>
      <c r="AI3" s="937" t="s">
        <v>83</v>
      </c>
      <c r="AJ3" s="937"/>
      <c r="AK3" s="937"/>
      <c r="AL3" s="937"/>
      <c r="AM3" s="937"/>
      <c r="AN3" s="937"/>
      <c r="AO3" s="937"/>
      <c r="AP3" s="944" t="s">
        <v>84</v>
      </c>
      <c r="AQ3" s="935" t="s">
        <v>1228</v>
      </c>
      <c r="AR3" s="936" t="s">
        <v>85</v>
      </c>
      <c r="AS3" s="936"/>
      <c r="AT3" s="936"/>
      <c r="AU3" s="936"/>
      <c r="AV3" s="937" t="s">
        <v>1232</v>
      </c>
      <c r="AW3" s="935" t="s">
        <v>1234</v>
      </c>
      <c r="AX3" s="937" t="s">
        <v>1236</v>
      </c>
      <c r="AY3" s="937" t="s">
        <v>1238</v>
      </c>
      <c r="AZ3" s="937" t="s">
        <v>1240</v>
      </c>
      <c r="BA3" s="937" t="s">
        <v>1242</v>
      </c>
      <c r="BB3" s="937" t="s">
        <v>1244</v>
      </c>
      <c r="BC3" s="950" t="s">
        <v>86</v>
      </c>
      <c r="BD3" s="951"/>
      <c r="BE3" s="936" t="s">
        <v>87</v>
      </c>
      <c r="BF3" s="936" t="s">
        <v>54</v>
      </c>
      <c r="BG3" s="930" t="s">
        <v>1252</v>
      </c>
      <c r="BH3" s="938" t="s">
        <v>89</v>
      </c>
      <c r="BI3" s="944" t="s">
        <v>90</v>
      </c>
      <c r="BJ3" s="936" t="s">
        <v>58</v>
      </c>
      <c r="BK3" s="936" t="s">
        <v>92</v>
      </c>
      <c r="BL3" s="936" t="s">
        <v>93</v>
      </c>
      <c r="BM3" s="936" t="s">
        <v>94</v>
      </c>
      <c r="BN3" s="936" t="s">
        <v>95</v>
      </c>
      <c r="BO3" s="936" t="s">
        <v>96</v>
      </c>
      <c r="BP3" s="936" t="s">
        <v>97</v>
      </c>
      <c r="BQ3" s="936" t="s">
        <v>98</v>
      </c>
      <c r="BR3" s="936" t="s">
        <v>99</v>
      </c>
      <c r="BS3" s="935" t="s">
        <v>1276</v>
      </c>
      <c r="BT3" s="935" t="s">
        <v>1278</v>
      </c>
      <c r="BU3" s="935" t="s">
        <v>1280</v>
      </c>
      <c r="BV3" s="935" t="s">
        <v>1282</v>
      </c>
      <c r="BW3" s="936" t="s">
        <v>100</v>
      </c>
    </row>
    <row r="4" spans="1:75" s="703" customFormat="1" ht="33" customHeight="1">
      <c r="A4" s="935"/>
      <c r="B4" s="935"/>
      <c r="C4" s="935"/>
      <c r="D4" s="935"/>
      <c r="E4" s="936"/>
      <c r="F4" s="938"/>
      <c r="G4" s="936"/>
      <c r="H4" s="936"/>
      <c r="I4" s="936"/>
      <c r="J4" s="935"/>
      <c r="K4" s="936"/>
      <c r="L4" s="937"/>
      <c r="M4" s="930"/>
      <c r="N4" s="940"/>
      <c r="O4" s="941"/>
      <c r="P4" s="943"/>
      <c r="Q4" s="704" t="s">
        <v>68</v>
      </c>
      <c r="R4" s="704" t="s">
        <v>69</v>
      </c>
      <c r="S4" s="704" t="s">
        <v>70</v>
      </c>
      <c r="T4" s="946"/>
      <c r="U4" s="947"/>
      <c r="V4" s="953"/>
      <c r="W4" s="937"/>
      <c r="X4" s="949"/>
      <c r="Y4" s="949"/>
      <c r="Z4" s="937"/>
      <c r="AA4" s="937"/>
      <c r="AB4" s="705" t="s">
        <v>1200</v>
      </c>
      <c r="AC4" s="705" t="s">
        <v>1202</v>
      </c>
      <c r="AD4" s="705" t="s">
        <v>1204</v>
      </c>
      <c r="AE4" s="705" t="s">
        <v>1206</v>
      </c>
      <c r="AF4" s="705" t="s">
        <v>1208</v>
      </c>
      <c r="AG4" s="705" t="s">
        <v>1210</v>
      </c>
      <c r="AH4" s="937"/>
      <c r="AI4" s="705" t="s">
        <v>1214</v>
      </c>
      <c r="AJ4" s="705" t="s">
        <v>1216</v>
      </c>
      <c r="AK4" s="705" t="s">
        <v>1218</v>
      </c>
      <c r="AL4" s="705" t="s">
        <v>1220</v>
      </c>
      <c r="AM4" s="705" t="s">
        <v>1222</v>
      </c>
      <c r="AN4" s="706" t="s">
        <v>1224</v>
      </c>
      <c r="AO4" s="705" t="s">
        <v>1226</v>
      </c>
      <c r="AP4" s="944"/>
      <c r="AQ4" s="935"/>
      <c r="AR4" s="707" t="s">
        <v>71</v>
      </c>
      <c r="AS4" s="707" t="s">
        <v>72</v>
      </c>
      <c r="AT4" s="707" t="s">
        <v>73</v>
      </c>
      <c r="AU4" s="707" t="s">
        <v>74</v>
      </c>
      <c r="AV4" s="937"/>
      <c r="AW4" s="935"/>
      <c r="AX4" s="937"/>
      <c r="AY4" s="937"/>
      <c r="AZ4" s="937"/>
      <c r="BA4" s="937"/>
      <c r="BB4" s="937"/>
      <c r="BC4" s="717" t="s">
        <v>101</v>
      </c>
      <c r="BD4" s="708" t="s">
        <v>76</v>
      </c>
      <c r="BE4" s="935"/>
      <c r="BF4" s="935"/>
      <c r="BG4" s="930"/>
      <c r="BH4" s="937"/>
      <c r="BI4" s="944"/>
      <c r="BJ4" s="935"/>
      <c r="BK4" s="935"/>
      <c r="BL4" s="936"/>
      <c r="BM4" s="935"/>
      <c r="BN4" s="935"/>
      <c r="BO4" s="936"/>
      <c r="BP4" s="935"/>
      <c r="BQ4" s="935"/>
      <c r="BR4" s="935"/>
      <c r="BS4" s="935"/>
      <c r="BT4" s="935"/>
      <c r="BU4" s="935"/>
      <c r="BV4" s="935"/>
      <c r="BW4" s="935"/>
    </row>
    <row r="5" spans="1:75">
      <c r="A5" s="699">
        <v>1</v>
      </c>
      <c r="B5" s="699"/>
      <c r="C5" s="699" t="s">
        <v>1385</v>
      </c>
      <c r="D5" s="699"/>
      <c r="E5" s="699"/>
      <c r="F5" s="699" t="s">
        <v>217</v>
      </c>
      <c r="G5" s="699"/>
      <c r="H5" s="699"/>
      <c r="I5" s="699" t="s">
        <v>1499</v>
      </c>
      <c r="J5" s="699"/>
      <c r="K5" s="699" t="s">
        <v>1526</v>
      </c>
      <c r="L5" s="699">
        <v>38</v>
      </c>
      <c r="M5" s="699">
        <f>VLOOKUP(L5,'償却率（定額法）'!$B$6:$C$104,2)</f>
        <v>2.7E-2</v>
      </c>
      <c r="N5" s="795" t="s">
        <v>1535</v>
      </c>
      <c r="O5" s="795"/>
      <c r="P5" s="710" t="str">
        <f t="shared" ref="P5:P11" si="0">IF(O5="",N5,O5)</f>
        <v>1992/03/31</v>
      </c>
      <c r="Q5" s="711">
        <f t="shared" ref="Q5:Q11" si="1">YEAR(P5)</f>
        <v>1992</v>
      </c>
      <c r="R5" s="711">
        <f t="shared" ref="R5:R11" si="2">MONTH(P5)</f>
        <v>3</v>
      </c>
      <c r="S5" s="711">
        <f t="shared" ref="S5:S11" si="3">DAY(N5)</f>
        <v>31</v>
      </c>
      <c r="T5" s="699">
        <f t="shared" ref="T5:T11" si="4">IF(Q5=1900,"",IF(R5&lt;4,Q5-1,Q5))</f>
        <v>1991</v>
      </c>
      <c r="U5" s="712">
        <v>1210040000</v>
      </c>
      <c r="V5" s="718">
        <v>1</v>
      </c>
      <c r="W5" s="699"/>
      <c r="X5" s="713">
        <v>947461320</v>
      </c>
      <c r="Y5" s="713">
        <f t="shared" ref="Y5:Y68" si="5">U5-X5</f>
        <v>262578680</v>
      </c>
      <c r="Z5" s="699" t="s">
        <v>1550</v>
      </c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719">
        <f>IF(BG5=0,0,IF(BG5=L5,Y5-1,IF(Y5=1,0,ROUND(U5*M5,0))))</f>
        <v>32671080</v>
      </c>
      <c r="AO5" s="699">
        <v>0</v>
      </c>
      <c r="AP5" s="714">
        <f>Y5-AN5</f>
        <v>229907600</v>
      </c>
      <c r="AQ5" s="699" t="s">
        <v>228</v>
      </c>
      <c r="AR5" s="699"/>
      <c r="AS5" s="699"/>
      <c r="AT5" s="699"/>
      <c r="AU5" s="699"/>
      <c r="AV5" s="699" t="s">
        <v>1552</v>
      </c>
      <c r="AW5" s="699"/>
      <c r="AX5" s="699"/>
      <c r="AY5" s="699"/>
      <c r="AZ5" s="699" t="s">
        <v>1558</v>
      </c>
      <c r="BA5" s="699">
        <v>0</v>
      </c>
      <c r="BB5" s="699"/>
      <c r="BC5" s="720" t="s">
        <v>1559</v>
      </c>
      <c r="BD5" s="699" t="s">
        <v>77</v>
      </c>
      <c r="BE5" s="699"/>
      <c r="BF5" s="796"/>
      <c r="BG5" s="711">
        <f t="shared" ref="BG5:BG69" si="6">IF(T5="",0,$O$1-T5)</f>
        <v>30</v>
      </c>
      <c r="BH5" s="699" t="s">
        <v>1564</v>
      </c>
      <c r="BI5" s="714">
        <f t="shared" ref="BI5:BI11" si="7">U5-AP5</f>
        <v>980132400</v>
      </c>
      <c r="BJ5" s="699" t="s">
        <v>1496</v>
      </c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</row>
    <row r="6" spans="1:75">
      <c r="A6" s="699">
        <v>2</v>
      </c>
      <c r="B6" s="699"/>
      <c r="C6" s="699" t="s">
        <v>1385</v>
      </c>
      <c r="D6" s="699"/>
      <c r="E6" s="699"/>
      <c r="F6" s="699" t="s">
        <v>217</v>
      </c>
      <c r="G6" s="699"/>
      <c r="H6" s="699"/>
      <c r="I6" s="699" t="s">
        <v>1500</v>
      </c>
      <c r="J6" s="699"/>
      <c r="K6" s="699" t="s">
        <v>1526</v>
      </c>
      <c r="L6" s="699">
        <v>50</v>
      </c>
      <c r="M6" s="699">
        <f>VLOOKUP(L6,'償却率（定額法）'!$B$6:$C$104,2)</f>
        <v>0.02</v>
      </c>
      <c r="N6" s="795" t="s">
        <v>1535</v>
      </c>
      <c r="O6" s="795"/>
      <c r="P6" s="710" t="str">
        <f t="shared" si="0"/>
        <v>1992/03/31</v>
      </c>
      <c r="Q6" s="711">
        <f t="shared" si="1"/>
        <v>1992</v>
      </c>
      <c r="R6" s="711">
        <f t="shared" si="2"/>
        <v>3</v>
      </c>
      <c r="S6" s="711">
        <f t="shared" si="3"/>
        <v>31</v>
      </c>
      <c r="T6" s="699">
        <f t="shared" si="4"/>
        <v>1991</v>
      </c>
      <c r="U6" s="712">
        <v>129530000</v>
      </c>
      <c r="V6" s="718">
        <v>1</v>
      </c>
      <c r="W6" s="699"/>
      <c r="X6" s="713">
        <v>75127400</v>
      </c>
      <c r="Y6" s="713">
        <f t="shared" si="5"/>
        <v>54402600</v>
      </c>
      <c r="Z6" s="699" t="s">
        <v>1550</v>
      </c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719">
        <f t="shared" ref="AN6:AN69" si="8">IF(BG6=0,0,IF(BG6=L6,Y6-1,IF(Y6=1,0,ROUND(U6*M6,0))))</f>
        <v>2590600</v>
      </c>
      <c r="AO6" s="699">
        <v>0</v>
      </c>
      <c r="AP6" s="714">
        <f t="shared" ref="AP6:AP11" si="9">Y6-AN6</f>
        <v>51812000</v>
      </c>
      <c r="AQ6" s="699" t="s">
        <v>228</v>
      </c>
      <c r="AR6" s="699"/>
      <c r="AS6" s="699"/>
      <c r="AT6" s="699"/>
      <c r="AU6" s="699"/>
      <c r="AV6" s="699" t="s">
        <v>1553</v>
      </c>
      <c r="AW6" s="699"/>
      <c r="AX6" s="699"/>
      <c r="AY6" s="699"/>
      <c r="AZ6" s="699" t="s">
        <v>1558</v>
      </c>
      <c r="BA6" s="699">
        <v>0</v>
      </c>
      <c r="BB6" s="699"/>
      <c r="BC6" s="720"/>
      <c r="BD6" s="699" t="s">
        <v>77</v>
      </c>
      <c r="BE6" s="699"/>
      <c r="BF6" s="796"/>
      <c r="BG6" s="711">
        <f t="shared" si="6"/>
        <v>30</v>
      </c>
      <c r="BH6" s="699" t="s">
        <v>1564</v>
      </c>
      <c r="BI6" s="714">
        <f t="shared" si="7"/>
        <v>77718000</v>
      </c>
      <c r="BJ6" s="699" t="s">
        <v>1496</v>
      </c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</row>
    <row r="7" spans="1:75">
      <c r="A7" s="699">
        <v>3</v>
      </c>
      <c r="B7" s="699"/>
      <c r="C7" s="699" t="s">
        <v>1385</v>
      </c>
      <c r="D7" s="699"/>
      <c r="E7" s="699"/>
      <c r="F7" s="699" t="s">
        <v>217</v>
      </c>
      <c r="G7" s="699"/>
      <c r="H7" s="699"/>
      <c r="I7" s="699" t="s">
        <v>1501</v>
      </c>
      <c r="J7" s="699"/>
      <c r="K7" s="699" t="s">
        <v>1527</v>
      </c>
      <c r="L7" s="699">
        <v>31</v>
      </c>
      <c r="M7" s="699">
        <f>VLOOKUP(L7,'償却率（定額法）'!$B$6:$C$104,2)</f>
        <v>3.3000000000000002E-2</v>
      </c>
      <c r="N7" s="795" t="s">
        <v>1535</v>
      </c>
      <c r="O7" s="795"/>
      <c r="P7" s="710" t="str">
        <f t="shared" si="0"/>
        <v>1992/03/31</v>
      </c>
      <c r="Q7" s="711">
        <f t="shared" si="1"/>
        <v>1992</v>
      </c>
      <c r="R7" s="711">
        <f t="shared" si="2"/>
        <v>3</v>
      </c>
      <c r="S7" s="711">
        <f t="shared" si="3"/>
        <v>31</v>
      </c>
      <c r="T7" s="699">
        <f t="shared" si="4"/>
        <v>1991</v>
      </c>
      <c r="U7" s="712">
        <v>20610000</v>
      </c>
      <c r="V7" s="718">
        <v>1</v>
      </c>
      <c r="W7" s="699"/>
      <c r="X7" s="713">
        <v>19723770</v>
      </c>
      <c r="Y7" s="713">
        <f t="shared" si="5"/>
        <v>886230</v>
      </c>
      <c r="Z7" s="699" t="s">
        <v>1550</v>
      </c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719">
        <f t="shared" si="8"/>
        <v>680130</v>
      </c>
      <c r="AO7" s="699">
        <v>0</v>
      </c>
      <c r="AP7" s="714">
        <f t="shared" si="9"/>
        <v>206100</v>
      </c>
      <c r="AQ7" s="699" t="s">
        <v>228</v>
      </c>
      <c r="AR7" s="699"/>
      <c r="AS7" s="699"/>
      <c r="AT7" s="699"/>
      <c r="AU7" s="699"/>
      <c r="AV7" s="699" t="s">
        <v>1554</v>
      </c>
      <c r="AW7" s="699"/>
      <c r="AX7" s="699"/>
      <c r="AY7" s="699"/>
      <c r="AZ7" s="699" t="s">
        <v>1558</v>
      </c>
      <c r="BA7" s="699">
        <v>0</v>
      </c>
      <c r="BB7" s="699"/>
      <c r="BC7" s="720"/>
      <c r="BD7" s="699" t="s">
        <v>77</v>
      </c>
      <c r="BE7" s="699"/>
      <c r="BF7" s="796"/>
      <c r="BG7" s="711">
        <f t="shared" si="6"/>
        <v>30</v>
      </c>
      <c r="BH7" s="699" t="s">
        <v>1564</v>
      </c>
      <c r="BI7" s="714">
        <f t="shared" si="7"/>
        <v>20403900</v>
      </c>
      <c r="BJ7" s="699" t="s">
        <v>1496</v>
      </c>
      <c r="BK7" s="699"/>
      <c r="BL7" s="699"/>
      <c r="BM7" s="699"/>
      <c r="BN7" s="699"/>
      <c r="BO7" s="699"/>
      <c r="BP7" s="699"/>
      <c r="BQ7" s="699"/>
      <c r="BR7" s="699"/>
      <c r="BS7" s="699"/>
      <c r="BT7" s="699"/>
      <c r="BU7" s="699"/>
      <c r="BV7" s="699"/>
      <c r="BW7" s="699"/>
    </row>
    <row r="8" spans="1:75">
      <c r="A8" s="699">
        <v>4</v>
      </c>
      <c r="B8" s="699"/>
      <c r="C8" s="699" t="s">
        <v>1385</v>
      </c>
      <c r="D8" s="699"/>
      <c r="E8" s="699"/>
      <c r="F8" s="699" t="s">
        <v>217</v>
      </c>
      <c r="G8" s="699"/>
      <c r="H8" s="699"/>
      <c r="I8" s="699" t="s">
        <v>1502</v>
      </c>
      <c r="J8" s="699"/>
      <c r="K8" s="699" t="s">
        <v>1534</v>
      </c>
      <c r="L8" s="699">
        <v>18</v>
      </c>
      <c r="M8" s="699">
        <f>VLOOKUP(L8,'償却率（定額法）'!$B$6:$C$104,2)</f>
        <v>5.6000000000000001E-2</v>
      </c>
      <c r="N8" s="795" t="s">
        <v>1535</v>
      </c>
      <c r="O8" s="795"/>
      <c r="P8" s="710" t="str">
        <f t="shared" si="0"/>
        <v>1992/03/31</v>
      </c>
      <c r="Q8" s="711">
        <f t="shared" si="1"/>
        <v>1992</v>
      </c>
      <c r="R8" s="711">
        <f t="shared" si="2"/>
        <v>3</v>
      </c>
      <c r="S8" s="711">
        <f t="shared" si="3"/>
        <v>31</v>
      </c>
      <c r="T8" s="699">
        <f t="shared" si="4"/>
        <v>1991</v>
      </c>
      <c r="U8" s="712">
        <v>17930000</v>
      </c>
      <c r="V8" s="718">
        <v>1</v>
      </c>
      <c r="W8" s="699"/>
      <c r="X8" s="713">
        <v>17929999</v>
      </c>
      <c r="Y8" s="713">
        <f t="shared" si="5"/>
        <v>1</v>
      </c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719">
        <f t="shared" si="8"/>
        <v>0</v>
      </c>
      <c r="AO8" s="699">
        <v>0</v>
      </c>
      <c r="AP8" s="714">
        <f t="shared" si="9"/>
        <v>1</v>
      </c>
      <c r="AQ8" s="699" t="s">
        <v>228</v>
      </c>
      <c r="AR8" s="699"/>
      <c r="AS8" s="699"/>
      <c r="AT8" s="699"/>
      <c r="AU8" s="699"/>
      <c r="AV8" s="699" t="s">
        <v>1555</v>
      </c>
      <c r="AW8" s="699"/>
      <c r="AX8" s="699"/>
      <c r="AY8" s="699"/>
      <c r="AZ8" s="699" t="s">
        <v>1558</v>
      </c>
      <c r="BA8" s="699">
        <v>0</v>
      </c>
      <c r="BB8" s="699"/>
      <c r="BC8" s="720"/>
      <c r="BD8" s="699" t="s">
        <v>77</v>
      </c>
      <c r="BE8" s="699"/>
      <c r="BF8" s="796"/>
      <c r="BG8" s="711">
        <f t="shared" si="6"/>
        <v>30</v>
      </c>
      <c r="BH8" s="699" t="s">
        <v>1564</v>
      </c>
      <c r="BI8" s="714">
        <f t="shared" si="7"/>
        <v>17929999</v>
      </c>
      <c r="BJ8" s="699" t="s">
        <v>1496</v>
      </c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</row>
    <row r="9" spans="1:75">
      <c r="A9" s="699">
        <v>5</v>
      </c>
      <c r="B9" s="699"/>
      <c r="C9" s="699" t="s">
        <v>1385</v>
      </c>
      <c r="D9" s="699"/>
      <c r="E9" s="699"/>
      <c r="F9" s="699" t="s">
        <v>217</v>
      </c>
      <c r="G9" s="699"/>
      <c r="H9" s="699"/>
      <c r="I9" s="699" t="s">
        <v>1503</v>
      </c>
      <c r="J9" s="699"/>
      <c r="K9" s="699" t="s">
        <v>1526</v>
      </c>
      <c r="L9" s="699">
        <v>50</v>
      </c>
      <c r="M9" s="699">
        <f>VLOOKUP(L9,'償却率（定額法）'!$B$6:$C$104,2)</f>
        <v>0.02</v>
      </c>
      <c r="N9" s="795" t="s">
        <v>1535</v>
      </c>
      <c r="O9" s="795"/>
      <c r="P9" s="710" t="str">
        <f t="shared" si="0"/>
        <v>1992/03/31</v>
      </c>
      <c r="Q9" s="711">
        <f t="shared" si="1"/>
        <v>1992</v>
      </c>
      <c r="R9" s="711">
        <f t="shared" si="2"/>
        <v>3</v>
      </c>
      <c r="S9" s="711">
        <f t="shared" si="3"/>
        <v>31</v>
      </c>
      <c r="T9" s="699">
        <f t="shared" si="4"/>
        <v>1991</v>
      </c>
      <c r="U9" s="712">
        <v>7800000</v>
      </c>
      <c r="V9" s="718">
        <v>1</v>
      </c>
      <c r="W9" s="699"/>
      <c r="X9" s="713">
        <v>4524000</v>
      </c>
      <c r="Y9" s="713">
        <f t="shared" si="5"/>
        <v>3276000</v>
      </c>
      <c r="Z9" s="699" t="s">
        <v>1550</v>
      </c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719">
        <f>IF(BG9=0,0,IF(BG9=L9,Y9-1,IF(Y9=1,0,ROUND(U9*M9,0))))</f>
        <v>156000</v>
      </c>
      <c r="AO9" s="699">
        <v>0</v>
      </c>
      <c r="AP9" s="714">
        <f t="shared" si="9"/>
        <v>3120000</v>
      </c>
      <c r="AQ9" s="699" t="s">
        <v>228</v>
      </c>
      <c r="AR9" s="699"/>
      <c r="AS9" s="699"/>
      <c r="AT9" s="699"/>
      <c r="AU9" s="699"/>
      <c r="AV9" s="699" t="s">
        <v>1553</v>
      </c>
      <c r="AW9" s="699"/>
      <c r="AX9" s="699"/>
      <c r="AY9" s="699"/>
      <c r="AZ9" s="699" t="s">
        <v>1558</v>
      </c>
      <c r="BA9" s="699">
        <v>0</v>
      </c>
      <c r="BB9" s="699"/>
      <c r="BC9" s="720"/>
      <c r="BD9" s="699" t="s">
        <v>77</v>
      </c>
      <c r="BE9" s="699"/>
      <c r="BF9" s="699"/>
      <c r="BG9" s="711">
        <f>IF(T9="",0,$O$1-T9)</f>
        <v>30</v>
      </c>
      <c r="BH9" s="699" t="s">
        <v>1564</v>
      </c>
      <c r="BI9" s="714">
        <f t="shared" si="7"/>
        <v>4680000</v>
      </c>
      <c r="BJ9" s="699" t="s">
        <v>1496</v>
      </c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</row>
    <row r="10" spans="1:75">
      <c r="A10" s="699">
        <v>6</v>
      </c>
      <c r="B10" s="699"/>
      <c r="C10" s="699" t="s">
        <v>1385</v>
      </c>
      <c r="D10" s="699"/>
      <c r="E10" s="699"/>
      <c r="F10" s="699" t="s">
        <v>217</v>
      </c>
      <c r="G10" s="699"/>
      <c r="H10" s="699"/>
      <c r="I10" s="699" t="s">
        <v>1504</v>
      </c>
      <c r="J10" s="699"/>
      <c r="K10" s="699" t="s">
        <v>1528</v>
      </c>
      <c r="L10" s="699">
        <v>18</v>
      </c>
      <c r="M10" s="699">
        <f>VLOOKUP(L10,'償却率（定額法）'!$B$6:$C$104,2)</f>
        <v>5.6000000000000001E-2</v>
      </c>
      <c r="N10" s="795" t="s">
        <v>1535</v>
      </c>
      <c r="O10" s="795"/>
      <c r="P10" s="710" t="str">
        <f t="shared" si="0"/>
        <v>1992/03/31</v>
      </c>
      <c r="Q10" s="711">
        <f t="shared" si="1"/>
        <v>1992</v>
      </c>
      <c r="R10" s="711">
        <f t="shared" si="2"/>
        <v>3</v>
      </c>
      <c r="S10" s="711">
        <f t="shared" si="3"/>
        <v>31</v>
      </c>
      <c r="T10" s="699">
        <f t="shared" si="4"/>
        <v>1991</v>
      </c>
      <c r="U10" s="712">
        <v>2144290000</v>
      </c>
      <c r="V10" s="718">
        <v>1</v>
      </c>
      <c r="W10" s="699"/>
      <c r="X10" s="713">
        <v>2144289999</v>
      </c>
      <c r="Y10" s="713">
        <f t="shared" si="5"/>
        <v>1</v>
      </c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719">
        <f t="shared" si="8"/>
        <v>0</v>
      </c>
      <c r="AO10" s="699">
        <v>0</v>
      </c>
      <c r="AP10" s="714">
        <f t="shared" si="9"/>
        <v>1</v>
      </c>
      <c r="AQ10" s="699" t="s">
        <v>228</v>
      </c>
      <c r="AR10" s="699"/>
      <c r="AS10" s="699"/>
      <c r="AT10" s="699"/>
      <c r="AU10" s="699"/>
      <c r="AV10" s="699" t="s">
        <v>1555</v>
      </c>
      <c r="AW10" s="699"/>
      <c r="AX10" s="699"/>
      <c r="AY10" s="699"/>
      <c r="AZ10" s="699" t="s">
        <v>1558</v>
      </c>
      <c r="BA10" s="699">
        <v>0</v>
      </c>
      <c r="BB10" s="699"/>
      <c r="BC10" s="720"/>
      <c r="BD10" s="699" t="s">
        <v>77</v>
      </c>
      <c r="BE10" s="699"/>
      <c r="BF10" s="796"/>
      <c r="BG10" s="711">
        <f t="shared" si="6"/>
        <v>30</v>
      </c>
      <c r="BH10" s="699" t="s">
        <v>1564</v>
      </c>
      <c r="BI10" s="714">
        <f t="shared" si="7"/>
        <v>2144289999</v>
      </c>
      <c r="BJ10" s="699" t="s">
        <v>1496</v>
      </c>
      <c r="BK10" s="699"/>
      <c r="BL10" s="699"/>
      <c r="BM10" s="699"/>
      <c r="BN10" s="699"/>
      <c r="BO10" s="699"/>
      <c r="BP10" s="699"/>
      <c r="BQ10" s="699"/>
      <c r="BR10" s="699"/>
      <c r="BS10" s="699"/>
      <c r="BT10" s="699"/>
      <c r="BU10" s="699"/>
      <c r="BV10" s="699"/>
      <c r="BW10" s="699"/>
    </row>
    <row r="11" spans="1:75">
      <c r="A11" s="699">
        <v>7</v>
      </c>
      <c r="B11" s="699"/>
      <c r="C11" s="699" t="s">
        <v>1385</v>
      </c>
      <c r="D11" s="699"/>
      <c r="E11" s="699"/>
      <c r="F11" s="699" t="s">
        <v>217</v>
      </c>
      <c r="G11" s="699"/>
      <c r="H11" s="699"/>
      <c r="I11" s="699" t="s">
        <v>1505</v>
      </c>
      <c r="J11" s="699"/>
      <c r="K11" s="699" t="s">
        <v>1529</v>
      </c>
      <c r="L11" s="699">
        <v>15</v>
      </c>
      <c r="M11" s="699">
        <f>VLOOKUP(L11,'償却率（定額法）'!$B$6:$C$104,2)</f>
        <v>6.7000000000000004E-2</v>
      </c>
      <c r="N11" s="795" t="s">
        <v>1536</v>
      </c>
      <c r="O11" s="795"/>
      <c r="P11" s="710" t="str">
        <f t="shared" si="0"/>
        <v>1991/03/18</v>
      </c>
      <c r="Q11" s="711">
        <f t="shared" si="1"/>
        <v>1991</v>
      </c>
      <c r="R11" s="711">
        <f t="shared" si="2"/>
        <v>3</v>
      </c>
      <c r="S11" s="711">
        <f t="shared" si="3"/>
        <v>18</v>
      </c>
      <c r="T11" s="699">
        <f t="shared" si="4"/>
        <v>1990</v>
      </c>
      <c r="U11" s="712">
        <v>10300000</v>
      </c>
      <c r="V11" s="718">
        <v>1</v>
      </c>
      <c r="W11" s="699"/>
      <c r="X11" s="713">
        <v>10299999</v>
      </c>
      <c r="Y11" s="713">
        <f t="shared" si="5"/>
        <v>1</v>
      </c>
      <c r="Z11" s="699"/>
      <c r="AA11" s="699"/>
      <c r="AB11" s="699"/>
      <c r="AC11" s="699"/>
      <c r="AD11" s="699"/>
      <c r="AE11" s="699"/>
      <c r="AF11" s="699"/>
      <c r="AG11" s="699"/>
      <c r="AH11" s="699"/>
      <c r="AI11" s="699"/>
      <c r="AJ11" s="699"/>
      <c r="AK11" s="699"/>
      <c r="AL11" s="699"/>
      <c r="AM11" s="699"/>
      <c r="AN11" s="719">
        <f t="shared" si="8"/>
        <v>0</v>
      </c>
      <c r="AO11" s="699">
        <v>0</v>
      </c>
      <c r="AP11" s="714">
        <f t="shared" si="9"/>
        <v>1</v>
      </c>
      <c r="AQ11" s="699" t="s">
        <v>228</v>
      </c>
      <c r="AR11" s="699"/>
      <c r="AS11" s="699"/>
      <c r="AT11" s="699"/>
      <c r="AU11" s="699"/>
      <c r="AV11" s="699" t="s">
        <v>1555</v>
      </c>
      <c r="AW11" s="699"/>
      <c r="AX11" s="699"/>
      <c r="AY11" s="699"/>
      <c r="AZ11" s="699" t="s">
        <v>1558</v>
      </c>
      <c r="BA11" s="699">
        <v>0</v>
      </c>
      <c r="BB11" s="699"/>
      <c r="BC11" s="720"/>
      <c r="BD11" s="699" t="s">
        <v>77</v>
      </c>
      <c r="BE11" s="699"/>
      <c r="BF11" s="796"/>
      <c r="BG11" s="711">
        <f t="shared" si="6"/>
        <v>31</v>
      </c>
      <c r="BH11" s="699" t="s">
        <v>1564</v>
      </c>
      <c r="BI11" s="714">
        <f t="shared" si="7"/>
        <v>10299999</v>
      </c>
      <c r="BJ11" s="699" t="s">
        <v>1496</v>
      </c>
      <c r="BK11" s="699"/>
      <c r="BL11" s="699"/>
      <c r="BM11" s="699"/>
      <c r="BN11" s="699"/>
      <c r="BO11" s="699"/>
      <c r="BP11" s="699"/>
      <c r="BQ11" s="699"/>
      <c r="BR11" s="699"/>
      <c r="BS11" s="699"/>
      <c r="BT11" s="699"/>
      <c r="BU11" s="699"/>
      <c r="BV11" s="699"/>
      <c r="BW11" s="699"/>
    </row>
    <row r="12" spans="1:75">
      <c r="A12" s="699">
        <v>8</v>
      </c>
      <c r="B12" s="699"/>
      <c r="C12" s="699" t="s">
        <v>1385</v>
      </c>
      <c r="D12" s="699"/>
      <c r="E12" s="699"/>
      <c r="F12" s="699" t="s">
        <v>217</v>
      </c>
      <c r="G12" s="699"/>
      <c r="H12" s="699"/>
      <c r="I12" s="699" t="s">
        <v>1506</v>
      </c>
      <c r="J12" s="699"/>
      <c r="K12" s="699" t="s">
        <v>1526</v>
      </c>
      <c r="L12" s="699">
        <v>38</v>
      </c>
      <c r="M12" s="699">
        <f>VLOOKUP(L12,'償却率（定額法）'!$B$6:$C$104,2)</f>
        <v>2.7E-2</v>
      </c>
      <c r="N12" s="795" t="s">
        <v>1537</v>
      </c>
      <c r="O12" s="795"/>
      <c r="P12" s="710" t="str">
        <f t="shared" ref="P12:P43" si="10">IF(O12="",N12,O12)</f>
        <v>1994/12/07</v>
      </c>
      <c r="Q12" s="711">
        <f t="shared" ref="Q12:Q43" si="11">YEAR(P12)</f>
        <v>1994</v>
      </c>
      <c r="R12" s="711">
        <f t="shared" ref="R12:R43" si="12">MONTH(P12)</f>
        <v>12</v>
      </c>
      <c r="S12" s="711">
        <f t="shared" ref="S12:S43" si="13">DAY(N12)</f>
        <v>7</v>
      </c>
      <c r="T12" s="699">
        <f t="shared" ref="T12:T43" si="14">IF(Q12=1900,"",IF(R12&lt;4,Q12-1,Q12))</f>
        <v>1994</v>
      </c>
      <c r="U12" s="712">
        <v>200850000</v>
      </c>
      <c r="V12" s="718">
        <v>1</v>
      </c>
      <c r="W12" s="699"/>
      <c r="X12" s="713">
        <v>140996700</v>
      </c>
      <c r="Y12" s="713">
        <f t="shared" si="5"/>
        <v>59853300</v>
      </c>
      <c r="Z12" s="699" t="s">
        <v>1550</v>
      </c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719">
        <f t="shared" si="8"/>
        <v>5422950</v>
      </c>
      <c r="AO12" s="699">
        <v>0</v>
      </c>
      <c r="AP12" s="714">
        <f t="shared" ref="AP12:AP43" si="15">Y12-AN12</f>
        <v>54430350</v>
      </c>
      <c r="AQ12" s="699" t="s">
        <v>228</v>
      </c>
      <c r="AR12" s="699"/>
      <c r="AS12" s="699"/>
      <c r="AT12" s="699"/>
      <c r="AU12" s="699"/>
      <c r="AV12" s="699" t="s">
        <v>1552</v>
      </c>
      <c r="AW12" s="699"/>
      <c r="AX12" s="699"/>
      <c r="AY12" s="699"/>
      <c r="AZ12" s="699" t="s">
        <v>1558</v>
      </c>
      <c r="BA12" s="699">
        <v>0</v>
      </c>
      <c r="BB12" s="699"/>
      <c r="BC12" s="720" t="s">
        <v>1560</v>
      </c>
      <c r="BD12" s="699" t="s">
        <v>77</v>
      </c>
      <c r="BE12" s="699"/>
      <c r="BF12" s="699"/>
      <c r="BG12" s="711">
        <f t="shared" si="6"/>
        <v>27</v>
      </c>
      <c r="BH12" s="699" t="s">
        <v>1564</v>
      </c>
      <c r="BI12" s="714">
        <f t="shared" ref="BI12:BI43" si="16">U12-AP12</f>
        <v>146419650</v>
      </c>
      <c r="BJ12" s="699" t="s">
        <v>1496</v>
      </c>
      <c r="BK12" s="699"/>
      <c r="BL12" s="699"/>
      <c r="BM12" s="699"/>
      <c r="BN12" s="699"/>
      <c r="BO12" s="699"/>
      <c r="BP12" s="699"/>
      <c r="BQ12" s="699"/>
      <c r="BR12" s="699"/>
      <c r="BS12" s="699"/>
      <c r="BT12" s="699"/>
      <c r="BU12" s="699"/>
      <c r="BV12" s="699"/>
      <c r="BW12" s="699"/>
    </row>
    <row r="13" spans="1:75">
      <c r="A13" s="699">
        <v>9</v>
      </c>
      <c r="B13" s="699"/>
      <c r="C13" s="699" t="s">
        <v>1385</v>
      </c>
      <c r="D13" s="699"/>
      <c r="E13" s="699"/>
      <c r="F13" s="699" t="s">
        <v>217</v>
      </c>
      <c r="G13" s="699"/>
      <c r="H13" s="699"/>
      <c r="I13" s="699" t="s">
        <v>1507</v>
      </c>
      <c r="J13" s="699"/>
      <c r="K13" s="699" t="s">
        <v>1530</v>
      </c>
      <c r="L13" s="699">
        <v>15</v>
      </c>
      <c r="M13" s="699">
        <f>VLOOKUP(L13,'償却率（定額法）'!$B$6:$C$104,2)</f>
        <v>6.7000000000000004E-2</v>
      </c>
      <c r="N13" s="795" t="s">
        <v>1538</v>
      </c>
      <c r="O13" s="795"/>
      <c r="P13" s="710" t="str">
        <f t="shared" si="10"/>
        <v>2000/03/21</v>
      </c>
      <c r="Q13" s="711">
        <f t="shared" si="11"/>
        <v>2000</v>
      </c>
      <c r="R13" s="711">
        <f t="shared" si="12"/>
        <v>3</v>
      </c>
      <c r="S13" s="711">
        <f t="shared" si="13"/>
        <v>21</v>
      </c>
      <c r="T13" s="699">
        <f t="shared" si="14"/>
        <v>1999</v>
      </c>
      <c r="U13" s="712">
        <v>1701287</v>
      </c>
      <c r="V13" s="718">
        <v>1</v>
      </c>
      <c r="W13" s="699"/>
      <c r="X13" s="713">
        <v>1701286</v>
      </c>
      <c r="Y13" s="713">
        <f t="shared" si="5"/>
        <v>1</v>
      </c>
      <c r="Z13" s="699"/>
      <c r="AA13" s="699"/>
      <c r="AB13" s="699"/>
      <c r="AC13" s="699"/>
      <c r="AD13" s="699"/>
      <c r="AE13" s="699"/>
      <c r="AF13" s="699"/>
      <c r="AG13" s="699"/>
      <c r="AH13" s="699"/>
      <c r="AI13" s="699"/>
      <c r="AJ13" s="699"/>
      <c r="AK13" s="699"/>
      <c r="AL13" s="699"/>
      <c r="AM13" s="699"/>
      <c r="AN13" s="719">
        <f t="shared" si="8"/>
        <v>0</v>
      </c>
      <c r="AO13" s="699">
        <v>0</v>
      </c>
      <c r="AP13" s="714">
        <f t="shared" si="15"/>
        <v>1</v>
      </c>
      <c r="AQ13" s="699" t="s">
        <v>228</v>
      </c>
      <c r="AR13" s="699"/>
      <c r="AS13" s="699"/>
      <c r="AT13" s="699"/>
      <c r="AU13" s="699"/>
      <c r="AV13" s="699" t="s">
        <v>1554</v>
      </c>
      <c r="AW13" s="699"/>
      <c r="AX13" s="699"/>
      <c r="AY13" s="699"/>
      <c r="AZ13" s="699" t="s">
        <v>1558</v>
      </c>
      <c r="BA13" s="699">
        <v>0</v>
      </c>
      <c r="BB13" s="699"/>
      <c r="BC13" s="720" t="s">
        <v>1561</v>
      </c>
      <c r="BD13" s="699" t="s">
        <v>77</v>
      </c>
      <c r="BE13" s="699"/>
      <c r="BF13" s="699"/>
      <c r="BG13" s="711">
        <f t="shared" si="6"/>
        <v>22</v>
      </c>
      <c r="BH13" s="699" t="s">
        <v>1564</v>
      </c>
      <c r="BI13" s="714">
        <f t="shared" si="16"/>
        <v>1701286</v>
      </c>
      <c r="BJ13" s="699" t="s">
        <v>1496</v>
      </c>
      <c r="BK13" s="699"/>
      <c r="BL13" s="699"/>
      <c r="BM13" s="699"/>
      <c r="BN13" s="699"/>
      <c r="BO13" s="699"/>
      <c r="BP13" s="699"/>
      <c r="BQ13" s="699"/>
      <c r="BR13" s="699"/>
      <c r="BS13" s="699"/>
      <c r="BT13" s="699"/>
      <c r="BU13" s="699"/>
      <c r="BV13" s="699"/>
      <c r="BW13" s="699"/>
    </row>
    <row r="14" spans="1:75">
      <c r="A14" s="699">
        <v>10</v>
      </c>
      <c r="B14" s="699"/>
      <c r="C14" s="699" t="s">
        <v>1385</v>
      </c>
      <c r="D14" s="699"/>
      <c r="E14" s="699"/>
      <c r="F14" s="699" t="s">
        <v>217</v>
      </c>
      <c r="G14" s="699"/>
      <c r="H14" s="699"/>
      <c r="I14" s="699" t="s">
        <v>1508</v>
      </c>
      <c r="J14" s="699"/>
      <c r="K14" s="699" t="s">
        <v>1528</v>
      </c>
      <c r="L14" s="699">
        <v>18</v>
      </c>
      <c r="M14" s="699">
        <f>VLOOKUP(L14,'償却率（定額法）'!$B$6:$C$104,2)</f>
        <v>5.6000000000000001E-2</v>
      </c>
      <c r="N14" s="795" t="s">
        <v>1539</v>
      </c>
      <c r="O14" s="795"/>
      <c r="P14" s="710" t="str">
        <f t="shared" si="10"/>
        <v>2007/03/30</v>
      </c>
      <c r="Q14" s="711">
        <f t="shared" si="11"/>
        <v>2007</v>
      </c>
      <c r="R14" s="711">
        <f t="shared" si="12"/>
        <v>3</v>
      </c>
      <c r="S14" s="711">
        <f t="shared" si="13"/>
        <v>30</v>
      </c>
      <c r="T14" s="699">
        <f t="shared" si="14"/>
        <v>2006</v>
      </c>
      <c r="U14" s="712">
        <v>2625000</v>
      </c>
      <c r="V14" s="718">
        <v>1</v>
      </c>
      <c r="W14" s="699"/>
      <c r="X14" s="713">
        <v>2058000</v>
      </c>
      <c r="Y14" s="713">
        <f t="shared" si="5"/>
        <v>567000</v>
      </c>
      <c r="Z14" s="699" t="s">
        <v>1550</v>
      </c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719">
        <f t="shared" si="8"/>
        <v>147000</v>
      </c>
      <c r="AO14" s="699">
        <v>0</v>
      </c>
      <c r="AP14" s="714">
        <f t="shared" si="15"/>
        <v>420000</v>
      </c>
      <c r="AQ14" s="699" t="s">
        <v>228</v>
      </c>
      <c r="AR14" s="699"/>
      <c r="AS14" s="699"/>
      <c r="AT14" s="699"/>
      <c r="AU14" s="699"/>
      <c r="AV14" s="699" t="s">
        <v>1555</v>
      </c>
      <c r="AW14" s="699"/>
      <c r="AX14" s="699"/>
      <c r="AY14" s="699"/>
      <c r="AZ14" s="699" t="s">
        <v>1558</v>
      </c>
      <c r="BA14" s="699">
        <v>0</v>
      </c>
      <c r="BB14" s="699"/>
      <c r="BC14" s="720" t="s">
        <v>1562</v>
      </c>
      <c r="BD14" s="699" t="s">
        <v>77</v>
      </c>
      <c r="BE14" s="699"/>
      <c r="BF14" s="699"/>
      <c r="BG14" s="711">
        <f t="shared" si="6"/>
        <v>15</v>
      </c>
      <c r="BH14" s="699" t="s">
        <v>1564</v>
      </c>
      <c r="BI14" s="714">
        <f t="shared" si="16"/>
        <v>2205000</v>
      </c>
      <c r="BJ14" s="699" t="s">
        <v>1496</v>
      </c>
      <c r="BK14" s="699"/>
      <c r="BL14" s="699"/>
      <c r="BM14" s="699"/>
      <c r="BN14" s="699"/>
      <c r="BO14" s="699"/>
      <c r="BP14" s="699"/>
      <c r="BQ14" s="699"/>
      <c r="BR14" s="699"/>
      <c r="BS14" s="699"/>
      <c r="BT14" s="699"/>
      <c r="BU14" s="699"/>
      <c r="BV14" s="699"/>
      <c r="BW14" s="699"/>
    </row>
    <row r="15" spans="1:75">
      <c r="A15" s="699">
        <v>11</v>
      </c>
      <c r="B15" s="699"/>
      <c r="C15" s="699" t="s">
        <v>1385</v>
      </c>
      <c r="D15" s="699"/>
      <c r="E15" s="699"/>
      <c r="F15" s="699" t="s">
        <v>217</v>
      </c>
      <c r="G15" s="699"/>
      <c r="H15" s="699"/>
      <c r="I15" s="699" t="s">
        <v>1509</v>
      </c>
      <c r="J15" s="699"/>
      <c r="K15" s="699" t="s">
        <v>1528</v>
      </c>
      <c r="L15" s="699">
        <v>18</v>
      </c>
      <c r="M15" s="699">
        <f>VLOOKUP(L15,'償却率（定額法）'!$B$6:$C$104,2)</f>
        <v>5.6000000000000001E-2</v>
      </c>
      <c r="N15" s="795" t="s">
        <v>1540</v>
      </c>
      <c r="O15" s="795"/>
      <c r="P15" s="710" t="str">
        <f t="shared" si="10"/>
        <v>2014/12/15</v>
      </c>
      <c r="Q15" s="711">
        <f t="shared" si="11"/>
        <v>2014</v>
      </c>
      <c r="R15" s="711">
        <f t="shared" si="12"/>
        <v>12</v>
      </c>
      <c r="S15" s="711">
        <f t="shared" si="13"/>
        <v>15</v>
      </c>
      <c r="T15" s="699">
        <f t="shared" si="14"/>
        <v>2014</v>
      </c>
      <c r="U15" s="712">
        <v>2246400</v>
      </c>
      <c r="V15" s="718">
        <v>1</v>
      </c>
      <c r="W15" s="699"/>
      <c r="X15" s="713">
        <v>754788</v>
      </c>
      <c r="Y15" s="713">
        <f t="shared" si="5"/>
        <v>1491612</v>
      </c>
      <c r="Z15" s="699" t="s">
        <v>1550</v>
      </c>
      <c r="AA15" s="699"/>
      <c r="AB15" s="699"/>
      <c r="AC15" s="699"/>
      <c r="AD15" s="699"/>
      <c r="AE15" s="699"/>
      <c r="AF15" s="699"/>
      <c r="AG15" s="699"/>
      <c r="AH15" s="699"/>
      <c r="AI15" s="699"/>
      <c r="AJ15" s="699"/>
      <c r="AK15" s="699"/>
      <c r="AL15" s="699"/>
      <c r="AM15" s="699"/>
      <c r="AN15" s="719">
        <f t="shared" si="8"/>
        <v>125798</v>
      </c>
      <c r="AO15" s="699">
        <v>0</v>
      </c>
      <c r="AP15" s="714">
        <f t="shared" si="15"/>
        <v>1365814</v>
      </c>
      <c r="AQ15" s="699" t="s">
        <v>228</v>
      </c>
      <c r="AR15" s="699"/>
      <c r="AS15" s="699"/>
      <c r="AT15" s="699"/>
      <c r="AU15" s="699"/>
      <c r="AV15" s="699" t="s">
        <v>1555</v>
      </c>
      <c r="AW15" s="699"/>
      <c r="AX15" s="699"/>
      <c r="AY15" s="699"/>
      <c r="AZ15" s="699" t="s">
        <v>1558</v>
      </c>
      <c r="BA15" s="699">
        <v>0</v>
      </c>
      <c r="BB15" s="699"/>
      <c r="BC15" s="720"/>
      <c r="BD15" s="699" t="s">
        <v>77</v>
      </c>
      <c r="BE15" s="699"/>
      <c r="BF15" s="699"/>
      <c r="BG15" s="711">
        <f t="shared" si="6"/>
        <v>7</v>
      </c>
      <c r="BH15" s="699" t="s">
        <v>1564</v>
      </c>
      <c r="BI15" s="714">
        <f t="shared" si="16"/>
        <v>880586</v>
      </c>
      <c r="BJ15" s="699" t="s">
        <v>1496</v>
      </c>
      <c r="BK15" s="699"/>
      <c r="BL15" s="699"/>
      <c r="BM15" s="699"/>
      <c r="BN15" s="699"/>
      <c r="BO15" s="699"/>
      <c r="BP15" s="699"/>
      <c r="BQ15" s="699"/>
      <c r="BR15" s="699"/>
      <c r="BS15" s="699"/>
      <c r="BT15" s="699"/>
      <c r="BU15" s="699"/>
      <c r="BV15" s="699"/>
      <c r="BW15" s="699"/>
    </row>
    <row r="16" spans="1:75">
      <c r="A16" s="699">
        <v>12</v>
      </c>
      <c r="B16" s="699"/>
      <c r="C16" s="699" t="s">
        <v>1385</v>
      </c>
      <c r="D16" s="699"/>
      <c r="E16" s="699"/>
      <c r="F16" s="699" t="s">
        <v>217</v>
      </c>
      <c r="G16" s="699"/>
      <c r="H16" s="699"/>
      <c r="I16" s="699" t="s">
        <v>1510</v>
      </c>
      <c r="J16" s="699"/>
      <c r="K16" s="699" t="s">
        <v>1528</v>
      </c>
      <c r="L16" s="699">
        <v>18</v>
      </c>
      <c r="M16" s="699">
        <f>VLOOKUP(L16,'償却率（定額法）'!$B$6:$C$104,2)</f>
        <v>5.6000000000000001E-2</v>
      </c>
      <c r="N16" s="795" t="s">
        <v>1541</v>
      </c>
      <c r="O16" s="795"/>
      <c r="P16" s="710" t="str">
        <f t="shared" si="10"/>
        <v>2015/11/05</v>
      </c>
      <c r="Q16" s="711">
        <f t="shared" si="11"/>
        <v>2015</v>
      </c>
      <c r="R16" s="711">
        <f t="shared" si="12"/>
        <v>11</v>
      </c>
      <c r="S16" s="711">
        <f t="shared" si="13"/>
        <v>5</v>
      </c>
      <c r="T16" s="699">
        <f t="shared" si="14"/>
        <v>2015</v>
      </c>
      <c r="U16" s="712">
        <v>8532000</v>
      </c>
      <c r="V16" s="718">
        <v>1</v>
      </c>
      <c r="W16" s="699"/>
      <c r="X16" s="713">
        <v>2388960</v>
      </c>
      <c r="Y16" s="713">
        <f t="shared" si="5"/>
        <v>6143040</v>
      </c>
      <c r="Z16" s="699" t="s">
        <v>1550</v>
      </c>
      <c r="AA16" s="699"/>
      <c r="AB16" s="699"/>
      <c r="AC16" s="699"/>
      <c r="AD16" s="699"/>
      <c r="AE16" s="699"/>
      <c r="AF16" s="699"/>
      <c r="AG16" s="699"/>
      <c r="AH16" s="699"/>
      <c r="AI16" s="699"/>
      <c r="AJ16" s="699"/>
      <c r="AK16" s="699"/>
      <c r="AL16" s="699"/>
      <c r="AM16" s="699"/>
      <c r="AN16" s="719">
        <f t="shared" si="8"/>
        <v>477792</v>
      </c>
      <c r="AO16" s="699">
        <v>0</v>
      </c>
      <c r="AP16" s="714">
        <f t="shared" si="15"/>
        <v>5665248</v>
      </c>
      <c r="AQ16" s="699" t="s">
        <v>228</v>
      </c>
      <c r="AR16" s="699"/>
      <c r="AS16" s="699"/>
      <c r="AT16" s="699"/>
      <c r="AU16" s="699"/>
      <c r="AV16" s="699" t="s">
        <v>1555</v>
      </c>
      <c r="AW16" s="699"/>
      <c r="AX16" s="699"/>
      <c r="AY16" s="699"/>
      <c r="AZ16" s="699" t="s">
        <v>1558</v>
      </c>
      <c r="BA16" s="699">
        <v>0</v>
      </c>
      <c r="BB16" s="699"/>
      <c r="BC16" s="720"/>
      <c r="BD16" s="699" t="s">
        <v>77</v>
      </c>
      <c r="BE16" s="699"/>
      <c r="BF16" s="699"/>
      <c r="BG16" s="711">
        <f t="shared" si="6"/>
        <v>6</v>
      </c>
      <c r="BH16" s="699" t="s">
        <v>1564</v>
      </c>
      <c r="BI16" s="714">
        <f t="shared" si="16"/>
        <v>2866752</v>
      </c>
      <c r="BJ16" s="699" t="s">
        <v>1496</v>
      </c>
      <c r="BK16" s="699"/>
      <c r="BL16" s="699"/>
      <c r="BM16" s="699"/>
      <c r="BN16" s="699"/>
      <c r="BO16" s="699"/>
      <c r="BP16" s="699"/>
      <c r="BQ16" s="699"/>
      <c r="BR16" s="699"/>
      <c r="BS16" s="699"/>
      <c r="BT16" s="699"/>
      <c r="BU16" s="699"/>
      <c r="BV16" s="699"/>
      <c r="BW16" s="699"/>
    </row>
    <row r="17" spans="1:75">
      <c r="A17" s="699">
        <v>13</v>
      </c>
      <c r="B17" s="699"/>
      <c r="C17" s="699" t="s">
        <v>1497</v>
      </c>
      <c r="D17" s="699"/>
      <c r="E17" s="699"/>
      <c r="F17" s="699" t="s">
        <v>217</v>
      </c>
      <c r="G17" s="699"/>
      <c r="H17" s="699"/>
      <c r="I17" s="699" t="s">
        <v>1511</v>
      </c>
      <c r="J17" s="699"/>
      <c r="K17" s="699" t="s">
        <v>1526</v>
      </c>
      <c r="L17" s="699">
        <v>50</v>
      </c>
      <c r="M17" s="699">
        <f>VLOOKUP(L17,'償却率（定額法）'!$B$6:$C$104,2)</f>
        <v>0.02</v>
      </c>
      <c r="N17" s="795" t="s">
        <v>1542</v>
      </c>
      <c r="O17" s="795"/>
      <c r="P17" s="710" t="str">
        <f t="shared" si="10"/>
        <v>1989/04/01</v>
      </c>
      <c r="Q17" s="711">
        <f t="shared" si="11"/>
        <v>1989</v>
      </c>
      <c r="R17" s="711">
        <f t="shared" si="12"/>
        <v>4</v>
      </c>
      <c r="S17" s="711">
        <f t="shared" si="13"/>
        <v>1</v>
      </c>
      <c r="T17" s="699">
        <f t="shared" si="14"/>
        <v>1989</v>
      </c>
      <c r="U17" s="712">
        <v>354800000</v>
      </c>
      <c r="V17" s="718">
        <v>1</v>
      </c>
      <c r="W17" s="699"/>
      <c r="X17" s="713">
        <v>219976000</v>
      </c>
      <c r="Y17" s="713">
        <f t="shared" si="5"/>
        <v>134824000</v>
      </c>
      <c r="Z17" s="699" t="s">
        <v>1550</v>
      </c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719">
        <f t="shared" si="8"/>
        <v>7096000</v>
      </c>
      <c r="AO17" s="699">
        <v>0</v>
      </c>
      <c r="AP17" s="714">
        <f t="shared" si="15"/>
        <v>127728000</v>
      </c>
      <c r="AQ17" s="699" t="s">
        <v>228</v>
      </c>
      <c r="AR17" s="699"/>
      <c r="AS17" s="699"/>
      <c r="AT17" s="699"/>
      <c r="AU17" s="699"/>
      <c r="AV17" s="699" t="s">
        <v>1556</v>
      </c>
      <c r="AW17" s="699"/>
      <c r="AX17" s="699"/>
      <c r="AY17" s="699"/>
      <c r="AZ17" s="699" t="s">
        <v>1558</v>
      </c>
      <c r="BA17" s="699">
        <v>0</v>
      </c>
      <c r="BB17" s="699"/>
      <c r="BC17" s="720" t="s">
        <v>1563</v>
      </c>
      <c r="BD17" s="699" t="s">
        <v>77</v>
      </c>
      <c r="BE17" s="699"/>
      <c r="BF17" s="699"/>
      <c r="BG17" s="711">
        <f t="shared" si="6"/>
        <v>32</v>
      </c>
      <c r="BH17" s="699" t="s">
        <v>1564</v>
      </c>
      <c r="BI17" s="714">
        <f t="shared" si="16"/>
        <v>227072000</v>
      </c>
      <c r="BJ17" s="699" t="s">
        <v>1496</v>
      </c>
      <c r="BK17" s="699"/>
      <c r="BL17" s="699"/>
      <c r="BM17" s="699"/>
      <c r="BN17" s="699"/>
      <c r="BO17" s="699"/>
      <c r="BP17" s="699"/>
      <c r="BQ17" s="699"/>
      <c r="BR17" s="699"/>
      <c r="BS17" s="699"/>
      <c r="BT17" s="699"/>
      <c r="BU17" s="699"/>
      <c r="BV17" s="699"/>
      <c r="BW17" s="699"/>
    </row>
    <row r="18" spans="1:75">
      <c r="A18" s="699">
        <v>14</v>
      </c>
      <c r="B18" s="699"/>
      <c r="C18" s="699" t="s">
        <v>1497</v>
      </c>
      <c r="D18" s="699"/>
      <c r="E18" s="699"/>
      <c r="F18" s="699" t="s">
        <v>217</v>
      </c>
      <c r="G18" s="699"/>
      <c r="H18" s="699"/>
      <c r="I18" s="699" t="s">
        <v>1512</v>
      </c>
      <c r="J18" s="699"/>
      <c r="K18" s="699" t="s">
        <v>1526</v>
      </c>
      <c r="L18" s="699">
        <v>38</v>
      </c>
      <c r="M18" s="699">
        <f>VLOOKUP(L18,'償却率（定額法）'!$B$6:$C$104,2)</f>
        <v>2.7E-2</v>
      </c>
      <c r="N18" s="795" t="s">
        <v>1542</v>
      </c>
      <c r="O18" s="795"/>
      <c r="P18" s="710" t="str">
        <f t="shared" si="10"/>
        <v>1989/04/01</v>
      </c>
      <c r="Q18" s="711">
        <f t="shared" si="11"/>
        <v>1989</v>
      </c>
      <c r="R18" s="711">
        <f t="shared" si="12"/>
        <v>4</v>
      </c>
      <c r="S18" s="711">
        <f t="shared" si="13"/>
        <v>1</v>
      </c>
      <c r="T18" s="699">
        <f t="shared" si="14"/>
        <v>1989</v>
      </c>
      <c r="U18" s="712">
        <v>1720000</v>
      </c>
      <c r="V18" s="718">
        <v>1</v>
      </c>
      <c r="W18" s="699"/>
      <c r="X18" s="713">
        <v>1439640</v>
      </c>
      <c r="Y18" s="713">
        <f t="shared" si="5"/>
        <v>280360</v>
      </c>
      <c r="Z18" s="699" t="s">
        <v>1550</v>
      </c>
      <c r="AA18" s="699"/>
      <c r="AB18" s="699"/>
      <c r="AC18" s="699"/>
      <c r="AD18" s="699"/>
      <c r="AE18" s="699"/>
      <c r="AF18" s="699"/>
      <c r="AG18" s="699"/>
      <c r="AH18" s="699"/>
      <c r="AI18" s="699"/>
      <c r="AJ18" s="699"/>
      <c r="AK18" s="699"/>
      <c r="AL18" s="699"/>
      <c r="AM18" s="699"/>
      <c r="AN18" s="719">
        <f t="shared" si="8"/>
        <v>46440</v>
      </c>
      <c r="AO18" s="699">
        <v>0</v>
      </c>
      <c r="AP18" s="714">
        <f t="shared" si="15"/>
        <v>233920</v>
      </c>
      <c r="AQ18" s="699" t="s">
        <v>228</v>
      </c>
      <c r="AR18" s="699"/>
      <c r="AS18" s="699"/>
      <c r="AT18" s="699"/>
      <c r="AU18" s="699"/>
      <c r="AV18" s="699" t="s">
        <v>1557</v>
      </c>
      <c r="AW18" s="699"/>
      <c r="AX18" s="699"/>
      <c r="AY18" s="699"/>
      <c r="AZ18" s="699" t="s">
        <v>1558</v>
      </c>
      <c r="BA18" s="699">
        <v>0</v>
      </c>
      <c r="BB18" s="699"/>
      <c r="BC18" s="720"/>
      <c r="BD18" s="699" t="s">
        <v>77</v>
      </c>
      <c r="BE18" s="699"/>
      <c r="BF18" s="699"/>
      <c r="BG18" s="711">
        <f t="shared" si="6"/>
        <v>32</v>
      </c>
      <c r="BH18" s="699" t="s">
        <v>1564</v>
      </c>
      <c r="BI18" s="714">
        <f t="shared" si="16"/>
        <v>1486080</v>
      </c>
      <c r="BJ18" s="699" t="s">
        <v>1496</v>
      </c>
      <c r="BK18" s="699"/>
      <c r="BL18" s="699"/>
      <c r="BM18" s="699"/>
      <c r="BN18" s="699"/>
      <c r="BO18" s="699"/>
      <c r="BP18" s="699"/>
      <c r="BQ18" s="699"/>
      <c r="BR18" s="699"/>
      <c r="BS18" s="699"/>
      <c r="BT18" s="699"/>
      <c r="BU18" s="699"/>
      <c r="BV18" s="699"/>
      <c r="BW18" s="699"/>
    </row>
    <row r="19" spans="1:75">
      <c r="A19" s="699">
        <v>15</v>
      </c>
      <c r="B19" s="699"/>
      <c r="C19" s="699" t="s">
        <v>1497</v>
      </c>
      <c r="D19" s="699"/>
      <c r="E19" s="699"/>
      <c r="F19" s="699" t="s">
        <v>217</v>
      </c>
      <c r="G19" s="699"/>
      <c r="H19" s="699"/>
      <c r="I19" s="699" t="s">
        <v>1513</v>
      </c>
      <c r="J19" s="699"/>
      <c r="K19" s="699" t="s">
        <v>1528</v>
      </c>
      <c r="L19" s="699">
        <v>18</v>
      </c>
      <c r="M19" s="699">
        <f>VLOOKUP(L19,'償却率（定額法）'!$B$6:$C$104,2)</f>
        <v>5.6000000000000001E-2</v>
      </c>
      <c r="N19" s="795" t="s">
        <v>1542</v>
      </c>
      <c r="O19" s="795"/>
      <c r="P19" s="710" t="str">
        <f t="shared" si="10"/>
        <v>1989/04/01</v>
      </c>
      <c r="Q19" s="711">
        <f t="shared" si="11"/>
        <v>1989</v>
      </c>
      <c r="R19" s="711">
        <f t="shared" si="12"/>
        <v>4</v>
      </c>
      <c r="S19" s="711">
        <f t="shared" si="13"/>
        <v>1</v>
      </c>
      <c r="T19" s="699">
        <f t="shared" si="14"/>
        <v>1989</v>
      </c>
      <c r="U19" s="712">
        <v>66580000</v>
      </c>
      <c r="V19" s="718">
        <v>1</v>
      </c>
      <c r="W19" s="699"/>
      <c r="X19" s="713">
        <v>66579999</v>
      </c>
      <c r="Y19" s="713">
        <f t="shared" si="5"/>
        <v>1</v>
      </c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719">
        <f t="shared" si="8"/>
        <v>0</v>
      </c>
      <c r="AO19" s="699">
        <v>0</v>
      </c>
      <c r="AP19" s="714">
        <f t="shared" si="15"/>
        <v>1</v>
      </c>
      <c r="AQ19" s="699" t="s">
        <v>228</v>
      </c>
      <c r="AR19" s="699"/>
      <c r="AS19" s="699"/>
      <c r="AT19" s="699"/>
      <c r="AU19" s="699"/>
      <c r="AV19" s="699" t="s">
        <v>1555</v>
      </c>
      <c r="AW19" s="699"/>
      <c r="AX19" s="699"/>
      <c r="AY19" s="699"/>
      <c r="AZ19" s="699" t="s">
        <v>1558</v>
      </c>
      <c r="BA19" s="699">
        <v>0</v>
      </c>
      <c r="BB19" s="699"/>
      <c r="BC19" s="720"/>
      <c r="BD19" s="699" t="s">
        <v>77</v>
      </c>
      <c r="BE19" s="699"/>
      <c r="BF19" s="699"/>
      <c r="BG19" s="711">
        <f t="shared" si="6"/>
        <v>32</v>
      </c>
      <c r="BH19" s="699" t="s">
        <v>1564</v>
      </c>
      <c r="BI19" s="714">
        <f t="shared" si="16"/>
        <v>66579999</v>
      </c>
      <c r="BJ19" s="699" t="s">
        <v>1496</v>
      </c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</row>
    <row r="20" spans="1:75">
      <c r="A20" s="699">
        <v>16</v>
      </c>
      <c r="B20" s="699"/>
      <c r="C20" s="699" t="s">
        <v>1497</v>
      </c>
      <c r="D20" s="699"/>
      <c r="E20" s="699"/>
      <c r="F20" s="699" t="s">
        <v>217</v>
      </c>
      <c r="G20" s="699"/>
      <c r="H20" s="699"/>
      <c r="I20" s="699" t="s">
        <v>1514</v>
      </c>
      <c r="J20" s="699"/>
      <c r="K20" s="699" t="s">
        <v>1531</v>
      </c>
      <c r="L20" s="699">
        <v>15</v>
      </c>
      <c r="M20" s="699">
        <f>VLOOKUP(L20,'償却率（定額法）'!$B$6:$C$104,2)</f>
        <v>6.7000000000000004E-2</v>
      </c>
      <c r="N20" s="795" t="s">
        <v>1542</v>
      </c>
      <c r="O20" s="795"/>
      <c r="P20" s="710" t="str">
        <f t="shared" si="10"/>
        <v>1989/04/01</v>
      </c>
      <c r="Q20" s="711">
        <f t="shared" si="11"/>
        <v>1989</v>
      </c>
      <c r="R20" s="711">
        <f t="shared" si="12"/>
        <v>4</v>
      </c>
      <c r="S20" s="711">
        <f t="shared" si="13"/>
        <v>1</v>
      </c>
      <c r="T20" s="699">
        <f t="shared" si="14"/>
        <v>1989</v>
      </c>
      <c r="U20" s="712">
        <v>36560000</v>
      </c>
      <c r="V20" s="718">
        <v>1</v>
      </c>
      <c r="W20" s="699"/>
      <c r="X20" s="713">
        <v>36559999</v>
      </c>
      <c r="Y20" s="713">
        <f t="shared" si="5"/>
        <v>1</v>
      </c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719">
        <f t="shared" si="8"/>
        <v>0</v>
      </c>
      <c r="AO20" s="699">
        <v>0</v>
      </c>
      <c r="AP20" s="714">
        <f t="shared" si="15"/>
        <v>1</v>
      </c>
      <c r="AQ20" s="699" t="s">
        <v>228</v>
      </c>
      <c r="AR20" s="699"/>
      <c r="AS20" s="699"/>
      <c r="AT20" s="699"/>
      <c r="AU20" s="699"/>
      <c r="AV20" s="699" t="s">
        <v>1555</v>
      </c>
      <c r="AW20" s="699"/>
      <c r="AX20" s="699"/>
      <c r="AY20" s="699"/>
      <c r="AZ20" s="699" t="s">
        <v>1558</v>
      </c>
      <c r="BA20" s="699">
        <v>0</v>
      </c>
      <c r="BB20" s="699"/>
      <c r="BC20" s="720"/>
      <c r="BD20" s="699" t="s">
        <v>77</v>
      </c>
      <c r="BE20" s="699"/>
      <c r="BF20" s="699"/>
      <c r="BG20" s="711">
        <f t="shared" si="6"/>
        <v>32</v>
      </c>
      <c r="BH20" s="699" t="s">
        <v>1564</v>
      </c>
      <c r="BI20" s="714">
        <f t="shared" si="16"/>
        <v>36559999</v>
      </c>
      <c r="BJ20" s="699" t="s">
        <v>1496</v>
      </c>
      <c r="BK20" s="699"/>
      <c r="BL20" s="699"/>
      <c r="BM20" s="699"/>
      <c r="BN20" s="699"/>
      <c r="BO20" s="699"/>
      <c r="BP20" s="699"/>
      <c r="BQ20" s="699"/>
      <c r="BR20" s="699"/>
      <c r="BS20" s="699"/>
      <c r="BT20" s="699"/>
      <c r="BU20" s="699"/>
      <c r="BV20" s="699"/>
      <c r="BW20" s="699"/>
    </row>
    <row r="21" spans="1:75">
      <c r="A21" s="699">
        <v>17</v>
      </c>
      <c r="B21" s="699"/>
      <c r="C21" s="699" t="s">
        <v>1497</v>
      </c>
      <c r="D21" s="699"/>
      <c r="E21" s="699"/>
      <c r="F21" s="699" t="s">
        <v>217</v>
      </c>
      <c r="G21" s="699"/>
      <c r="H21" s="699"/>
      <c r="I21" s="699" t="s">
        <v>1515</v>
      </c>
      <c r="J21" s="699"/>
      <c r="K21" s="699" t="s">
        <v>1532</v>
      </c>
      <c r="L21" s="699">
        <v>10</v>
      </c>
      <c r="M21" s="699">
        <f>VLOOKUP(L21,'償却率（定額法）'!$B$6:$C$104,2)</f>
        <v>0.1</v>
      </c>
      <c r="N21" s="795" t="s">
        <v>1542</v>
      </c>
      <c r="O21" s="795"/>
      <c r="P21" s="710" t="str">
        <f t="shared" si="10"/>
        <v>1989/04/01</v>
      </c>
      <c r="Q21" s="711">
        <f t="shared" si="11"/>
        <v>1989</v>
      </c>
      <c r="R21" s="711">
        <f t="shared" si="12"/>
        <v>4</v>
      </c>
      <c r="S21" s="711">
        <f t="shared" si="13"/>
        <v>1</v>
      </c>
      <c r="T21" s="699">
        <f t="shared" si="14"/>
        <v>1989</v>
      </c>
      <c r="U21" s="712">
        <v>76810000</v>
      </c>
      <c r="V21" s="718">
        <v>1</v>
      </c>
      <c r="W21" s="699"/>
      <c r="X21" s="713">
        <v>76809999</v>
      </c>
      <c r="Y21" s="713">
        <f t="shared" si="5"/>
        <v>1</v>
      </c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719">
        <f t="shared" si="8"/>
        <v>0</v>
      </c>
      <c r="AO21" s="699">
        <v>0</v>
      </c>
      <c r="AP21" s="714">
        <f t="shared" si="15"/>
        <v>1</v>
      </c>
      <c r="AQ21" s="699" t="s">
        <v>228</v>
      </c>
      <c r="AR21" s="699"/>
      <c r="AS21" s="699"/>
      <c r="AT21" s="699"/>
      <c r="AU21" s="699"/>
      <c r="AV21" s="699" t="s">
        <v>1555</v>
      </c>
      <c r="AW21" s="699"/>
      <c r="AX21" s="699"/>
      <c r="AY21" s="699"/>
      <c r="AZ21" s="699" t="s">
        <v>1558</v>
      </c>
      <c r="BA21" s="699">
        <v>0</v>
      </c>
      <c r="BB21" s="699"/>
      <c r="BC21" s="720"/>
      <c r="BD21" s="699" t="s">
        <v>77</v>
      </c>
      <c r="BE21" s="699"/>
      <c r="BF21" s="699"/>
      <c r="BG21" s="711">
        <f t="shared" si="6"/>
        <v>32</v>
      </c>
      <c r="BH21" s="699" t="s">
        <v>1564</v>
      </c>
      <c r="BI21" s="714">
        <f t="shared" si="16"/>
        <v>76809999</v>
      </c>
      <c r="BJ21" s="699" t="s">
        <v>1496</v>
      </c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</row>
    <row r="22" spans="1:75">
      <c r="A22" s="699">
        <v>18</v>
      </c>
      <c r="B22" s="699"/>
      <c r="C22" s="699" t="s">
        <v>1497</v>
      </c>
      <c r="D22" s="699"/>
      <c r="E22" s="699"/>
      <c r="F22" s="699" t="s">
        <v>217</v>
      </c>
      <c r="G22" s="699"/>
      <c r="H22" s="699"/>
      <c r="I22" s="699" t="s">
        <v>1516</v>
      </c>
      <c r="J22" s="699"/>
      <c r="K22" s="699" t="s">
        <v>1531</v>
      </c>
      <c r="L22" s="699">
        <v>15</v>
      </c>
      <c r="M22" s="699">
        <f>VLOOKUP(L22,'償却率（定額法）'!$B$6:$C$104,2)</f>
        <v>6.7000000000000004E-2</v>
      </c>
      <c r="N22" s="795" t="s">
        <v>1542</v>
      </c>
      <c r="O22" s="795"/>
      <c r="P22" s="710" t="str">
        <f t="shared" si="10"/>
        <v>1989/04/01</v>
      </c>
      <c r="Q22" s="711">
        <f t="shared" si="11"/>
        <v>1989</v>
      </c>
      <c r="R22" s="711">
        <f t="shared" si="12"/>
        <v>4</v>
      </c>
      <c r="S22" s="711">
        <f t="shared" si="13"/>
        <v>1</v>
      </c>
      <c r="T22" s="699">
        <f t="shared" si="14"/>
        <v>1989</v>
      </c>
      <c r="U22" s="712">
        <v>2630000</v>
      </c>
      <c r="V22" s="718">
        <v>1</v>
      </c>
      <c r="W22" s="699"/>
      <c r="X22" s="713">
        <v>2629999</v>
      </c>
      <c r="Y22" s="713">
        <f t="shared" si="5"/>
        <v>1</v>
      </c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719">
        <f t="shared" si="8"/>
        <v>0</v>
      </c>
      <c r="AO22" s="699">
        <v>0</v>
      </c>
      <c r="AP22" s="714">
        <f t="shared" si="15"/>
        <v>1</v>
      </c>
      <c r="AQ22" s="699" t="s">
        <v>228</v>
      </c>
      <c r="AR22" s="699"/>
      <c r="AS22" s="699"/>
      <c r="AT22" s="699"/>
      <c r="AU22" s="699"/>
      <c r="AV22" s="699" t="s">
        <v>1555</v>
      </c>
      <c r="AW22" s="699"/>
      <c r="AX22" s="699"/>
      <c r="AY22" s="699"/>
      <c r="AZ22" s="699" t="s">
        <v>1558</v>
      </c>
      <c r="BA22" s="699">
        <v>0</v>
      </c>
      <c r="BB22" s="699"/>
      <c r="BC22" s="720"/>
      <c r="BD22" s="699" t="s">
        <v>77</v>
      </c>
      <c r="BE22" s="699"/>
      <c r="BF22" s="699"/>
      <c r="BG22" s="711">
        <f t="shared" si="6"/>
        <v>32</v>
      </c>
      <c r="BH22" s="699" t="s">
        <v>1564</v>
      </c>
      <c r="BI22" s="714">
        <f t="shared" si="16"/>
        <v>2629999</v>
      </c>
      <c r="BJ22" s="699" t="s">
        <v>1496</v>
      </c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</row>
    <row r="23" spans="1:75">
      <c r="A23" s="699">
        <v>19</v>
      </c>
      <c r="B23" s="699"/>
      <c r="C23" s="699" t="s">
        <v>1497</v>
      </c>
      <c r="D23" s="699"/>
      <c r="E23" s="699"/>
      <c r="F23" s="699" t="s">
        <v>217</v>
      </c>
      <c r="G23" s="699"/>
      <c r="H23" s="699"/>
      <c r="I23" s="699" t="s">
        <v>1517</v>
      </c>
      <c r="J23" s="699"/>
      <c r="K23" s="699" t="s">
        <v>1528</v>
      </c>
      <c r="L23" s="699">
        <v>18</v>
      </c>
      <c r="M23" s="699">
        <f>VLOOKUP(L23,'償却率（定額法）'!$B$6:$C$104,2)</f>
        <v>5.6000000000000001E-2</v>
      </c>
      <c r="N23" s="795" t="s">
        <v>1543</v>
      </c>
      <c r="O23" s="795"/>
      <c r="P23" s="710" t="str">
        <f t="shared" si="10"/>
        <v>2000/07/06</v>
      </c>
      <c r="Q23" s="711">
        <f t="shared" si="11"/>
        <v>2000</v>
      </c>
      <c r="R23" s="711">
        <f t="shared" si="12"/>
        <v>7</v>
      </c>
      <c r="S23" s="711">
        <f t="shared" si="13"/>
        <v>6</v>
      </c>
      <c r="T23" s="699">
        <f t="shared" si="14"/>
        <v>2000</v>
      </c>
      <c r="U23" s="712">
        <v>3087000</v>
      </c>
      <c r="V23" s="718">
        <v>1</v>
      </c>
      <c r="W23" s="699"/>
      <c r="X23" s="713">
        <v>3086999</v>
      </c>
      <c r="Y23" s="713">
        <f t="shared" si="5"/>
        <v>1</v>
      </c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719">
        <f t="shared" si="8"/>
        <v>0</v>
      </c>
      <c r="AO23" s="699">
        <v>0</v>
      </c>
      <c r="AP23" s="714">
        <f t="shared" si="15"/>
        <v>1</v>
      </c>
      <c r="AQ23" s="699" t="s">
        <v>228</v>
      </c>
      <c r="AR23" s="699"/>
      <c r="AS23" s="699"/>
      <c r="AT23" s="699"/>
      <c r="AU23" s="699"/>
      <c r="AV23" s="699" t="s">
        <v>1555</v>
      </c>
      <c r="AW23" s="699"/>
      <c r="AX23" s="699"/>
      <c r="AY23" s="699"/>
      <c r="AZ23" s="699" t="s">
        <v>1558</v>
      </c>
      <c r="BA23" s="699">
        <v>0</v>
      </c>
      <c r="BB23" s="699"/>
      <c r="BC23" s="720"/>
      <c r="BD23" s="699" t="s">
        <v>77</v>
      </c>
      <c r="BE23" s="699"/>
      <c r="BF23" s="699"/>
      <c r="BG23" s="711">
        <f t="shared" si="6"/>
        <v>21</v>
      </c>
      <c r="BH23" s="699" t="s">
        <v>1564</v>
      </c>
      <c r="BI23" s="714">
        <f t="shared" si="16"/>
        <v>3086999</v>
      </c>
      <c r="BJ23" s="699" t="s">
        <v>1496</v>
      </c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</row>
    <row r="24" spans="1:75">
      <c r="A24" s="699">
        <v>20</v>
      </c>
      <c r="B24" s="699"/>
      <c r="C24" s="699" t="s">
        <v>1497</v>
      </c>
      <c r="D24" s="699"/>
      <c r="E24" s="699"/>
      <c r="F24" s="699" t="s">
        <v>217</v>
      </c>
      <c r="G24" s="699"/>
      <c r="H24" s="699"/>
      <c r="I24" s="699" t="s">
        <v>1518</v>
      </c>
      <c r="J24" s="699"/>
      <c r="K24" s="699" t="s">
        <v>1532</v>
      </c>
      <c r="L24" s="699">
        <v>10</v>
      </c>
      <c r="M24" s="699">
        <f>VLOOKUP(L24,'償却率（定額法）'!$B$6:$C$104,2)</f>
        <v>0.1</v>
      </c>
      <c r="N24" s="795" t="s">
        <v>1544</v>
      </c>
      <c r="O24" s="795"/>
      <c r="P24" s="710" t="str">
        <f t="shared" si="10"/>
        <v>2015/12/02</v>
      </c>
      <c r="Q24" s="711">
        <f t="shared" si="11"/>
        <v>2015</v>
      </c>
      <c r="R24" s="711">
        <f t="shared" si="12"/>
        <v>12</v>
      </c>
      <c r="S24" s="711">
        <f t="shared" si="13"/>
        <v>2</v>
      </c>
      <c r="T24" s="699">
        <f t="shared" si="14"/>
        <v>2015</v>
      </c>
      <c r="U24" s="712">
        <v>31860000</v>
      </c>
      <c r="V24" s="718">
        <v>1</v>
      </c>
      <c r="W24" s="699"/>
      <c r="X24" s="713">
        <v>15930000</v>
      </c>
      <c r="Y24" s="713">
        <f t="shared" si="5"/>
        <v>15930000</v>
      </c>
      <c r="Z24" s="699" t="s">
        <v>1550</v>
      </c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719">
        <f t="shared" si="8"/>
        <v>3186000</v>
      </c>
      <c r="AO24" s="699">
        <v>0</v>
      </c>
      <c r="AP24" s="714">
        <f t="shared" si="15"/>
        <v>12744000</v>
      </c>
      <c r="AQ24" s="699" t="s">
        <v>228</v>
      </c>
      <c r="AR24" s="699"/>
      <c r="AS24" s="699"/>
      <c r="AT24" s="699"/>
      <c r="AU24" s="699"/>
      <c r="AV24" s="699" t="s">
        <v>1555</v>
      </c>
      <c r="AW24" s="699"/>
      <c r="AX24" s="699"/>
      <c r="AY24" s="699"/>
      <c r="AZ24" s="699" t="s">
        <v>1558</v>
      </c>
      <c r="BA24" s="699">
        <v>0</v>
      </c>
      <c r="BB24" s="699"/>
      <c r="BC24" s="720"/>
      <c r="BD24" s="699" t="s">
        <v>77</v>
      </c>
      <c r="BE24" s="699"/>
      <c r="BF24" s="699"/>
      <c r="BG24" s="711">
        <f t="shared" si="6"/>
        <v>6</v>
      </c>
      <c r="BH24" s="699" t="s">
        <v>1564</v>
      </c>
      <c r="BI24" s="714">
        <f t="shared" si="16"/>
        <v>19116000</v>
      </c>
      <c r="BJ24" s="699" t="s">
        <v>1496</v>
      </c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</row>
    <row r="25" spans="1:75">
      <c r="A25" s="699">
        <v>21</v>
      </c>
      <c r="B25" s="699"/>
      <c r="C25" s="699" t="s">
        <v>1498</v>
      </c>
      <c r="D25" s="699"/>
      <c r="E25" s="699"/>
      <c r="F25" s="699" t="s">
        <v>217</v>
      </c>
      <c r="G25" s="699"/>
      <c r="H25" s="699"/>
      <c r="I25" s="699" t="s">
        <v>1519</v>
      </c>
      <c r="J25" s="699"/>
      <c r="K25" s="699" t="s">
        <v>1531</v>
      </c>
      <c r="L25" s="699">
        <v>15</v>
      </c>
      <c r="M25" s="699">
        <f>VLOOKUP(L25,'償却率（定額法）'!$B$6:$C$104,2)</f>
        <v>6.7000000000000004E-2</v>
      </c>
      <c r="N25" s="795" t="s">
        <v>1545</v>
      </c>
      <c r="O25" s="795"/>
      <c r="P25" s="710" t="str">
        <f t="shared" si="10"/>
        <v>2017/06/27</v>
      </c>
      <c r="Q25" s="711">
        <f t="shared" si="11"/>
        <v>2017</v>
      </c>
      <c r="R25" s="711">
        <f t="shared" si="12"/>
        <v>6</v>
      </c>
      <c r="S25" s="711">
        <f t="shared" si="13"/>
        <v>27</v>
      </c>
      <c r="T25" s="699">
        <f t="shared" si="14"/>
        <v>2017</v>
      </c>
      <c r="U25" s="712">
        <v>2052000</v>
      </c>
      <c r="V25" s="718">
        <v>1</v>
      </c>
      <c r="W25" s="699"/>
      <c r="X25" s="713">
        <v>412452</v>
      </c>
      <c r="Y25" s="713">
        <f t="shared" si="5"/>
        <v>1639548</v>
      </c>
      <c r="Z25" s="699" t="s">
        <v>1550</v>
      </c>
      <c r="AA25" s="699"/>
      <c r="AB25" s="699"/>
      <c r="AC25" s="699"/>
      <c r="AD25" s="699"/>
      <c r="AE25" s="699"/>
      <c r="AF25" s="699"/>
      <c r="AG25" s="699"/>
      <c r="AH25" s="699"/>
      <c r="AI25" s="699"/>
      <c r="AJ25" s="699"/>
      <c r="AK25" s="699"/>
      <c r="AL25" s="699"/>
      <c r="AM25" s="699"/>
      <c r="AN25" s="719">
        <f t="shared" si="8"/>
        <v>137484</v>
      </c>
      <c r="AO25" s="699">
        <v>0</v>
      </c>
      <c r="AP25" s="714">
        <f t="shared" si="15"/>
        <v>1502064</v>
      </c>
      <c r="AQ25" s="699" t="s">
        <v>228</v>
      </c>
      <c r="AR25" s="699"/>
      <c r="AS25" s="699"/>
      <c r="AT25" s="699"/>
      <c r="AU25" s="699"/>
      <c r="AV25" s="699" t="s">
        <v>1555</v>
      </c>
      <c r="AW25" s="699"/>
      <c r="AX25" s="699"/>
      <c r="AY25" s="699"/>
      <c r="AZ25" s="699" t="s">
        <v>1558</v>
      </c>
      <c r="BA25" s="699">
        <v>0</v>
      </c>
      <c r="BB25" s="699"/>
      <c r="BC25" s="720"/>
      <c r="BD25" s="699" t="s">
        <v>77</v>
      </c>
      <c r="BE25" s="699"/>
      <c r="BF25" s="699"/>
      <c r="BG25" s="711">
        <f t="shared" si="6"/>
        <v>4</v>
      </c>
      <c r="BH25" s="699" t="s">
        <v>1564</v>
      </c>
      <c r="BI25" s="714">
        <f t="shared" si="16"/>
        <v>549936</v>
      </c>
      <c r="BJ25" s="699" t="s">
        <v>1496</v>
      </c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</row>
    <row r="26" spans="1:75">
      <c r="A26" s="699">
        <v>22</v>
      </c>
      <c r="B26" s="699"/>
      <c r="C26" s="699" t="s">
        <v>1497</v>
      </c>
      <c r="D26" s="699"/>
      <c r="E26" s="699"/>
      <c r="F26" s="699" t="s">
        <v>217</v>
      </c>
      <c r="G26" s="699"/>
      <c r="H26" s="699"/>
      <c r="I26" s="699" t="s">
        <v>1520</v>
      </c>
      <c r="J26" s="699"/>
      <c r="K26" s="699" t="s">
        <v>1529</v>
      </c>
      <c r="L26" s="699">
        <v>15</v>
      </c>
      <c r="M26" s="699">
        <f>VLOOKUP(L26,'償却率（定額法）'!$B$6:$C$104,2)</f>
        <v>6.7000000000000004E-2</v>
      </c>
      <c r="N26" s="795" t="s">
        <v>1546</v>
      </c>
      <c r="O26" s="795"/>
      <c r="P26" s="710" t="str">
        <f t="shared" si="10"/>
        <v>2018/11/29</v>
      </c>
      <c r="Q26" s="711">
        <f t="shared" si="11"/>
        <v>2018</v>
      </c>
      <c r="R26" s="711">
        <f t="shared" si="12"/>
        <v>11</v>
      </c>
      <c r="S26" s="711">
        <f t="shared" si="13"/>
        <v>29</v>
      </c>
      <c r="T26" s="699">
        <f t="shared" si="14"/>
        <v>2018</v>
      </c>
      <c r="U26" s="712">
        <v>1285200</v>
      </c>
      <c r="V26" s="718">
        <v>1</v>
      </c>
      <c r="W26" s="699"/>
      <c r="X26" s="713">
        <v>172216</v>
      </c>
      <c r="Y26" s="713">
        <f t="shared" si="5"/>
        <v>1112984</v>
      </c>
      <c r="Z26" s="699" t="s">
        <v>1550</v>
      </c>
      <c r="AA26" s="699"/>
      <c r="AB26" s="699"/>
      <c r="AC26" s="699"/>
      <c r="AD26" s="699"/>
      <c r="AE26" s="699"/>
      <c r="AF26" s="699"/>
      <c r="AG26" s="699"/>
      <c r="AH26" s="699"/>
      <c r="AI26" s="699"/>
      <c r="AJ26" s="699"/>
      <c r="AK26" s="699"/>
      <c r="AL26" s="699"/>
      <c r="AM26" s="699"/>
      <c r="AN26" s="719">
        <f t="shared" si="8"/>
        <v>86108</v>
      </c>
      <c r="AO26" s="699">
        <v>0</v>
      </c>
      <c r="AP26" s="714">
        <f t="shared" si="15"/>
        <v>1026876</v>
      </c>
      <c r="AQ26" s="699" t="s">
        <v>228</v>
      </c>
      <c r="AR26" s="699"/>
      <c r="AS26" s="699"/>
      <c r="AT26" s="699"/>
      <c r="AU26" s="699"/>
      <c r="AV26" s="699" t="s">
        <v>1555</v>
      </c>
      <c r="AW26" s="699"/>
      <c r="AX26" s="699"/>
      <c r="AY26" s="699"/>
      <c r="AZ26" s="699" t="s">
        <v>1558</v>
      </c>
      <c r="BA26" s="699">
        <v>0</v>
      </c>
      <c r="BB26" s="699"/>
      <c r="BC26" s="720"/>
      <c r="BD26" s="699" t="s">
        <v>77</v>
      </c>
      <c r="BE26" s="699"/>
      <c r="BF26" s="699"/>
      <c r="BG26" s="711">
        <f t="shared" si="6"/>
        <v>3</v>
      </c>
      <c r="BH26" s="699" t="s">
        <v>1564</v>
      </c>
      <c r="BI26" s="714">
        <f t="shared" si="16"/>
        <v>258324</v>
      </c>
      <c r="BJ26" s="699" t="s">
        <v>1496</v>
      </c>
      <c r="BK26" s="699"/>
      <c r="BL26" s="699"/>
      <c r="BM26" s="699"/>
      <c r="BN26" s="699"/>
      <c r="BO26" s="699"/>
      <c r="BP26" s="699"/>
      <c r="BQ26" s="699"/>
      <c r="BR26" s="699"/>
      <c r="BS26" s="699"/>
      <c r="BT26" s="699"/>
      <c r="BU26" s="699"/>
      <c r="BV26" s="699"/>
      <c r="BW26" s="699"/>
    </row>
    <row r="27" spans="1:75">
      <c r="A27" s="699">
        <v>23</v>
      </c>
      <c r="B27" s="699"/>
      <c r="C27" s="699" t="s">
        <v>1497</v>
      </c>
      <c r="D27" s="699"/>
      <c r="E27" s="699"/>
      <c r="F27" s="699" t="s">
        <v>217</v>
      </c>
      <c r="G27" s="699"/>
      <c r="H27" s="699"/>
      <c r="I27" s="699" t="s">
        <v>1521</v>
      </c>
      <c r="J27" s="699"/>
      <c r="K27" s="699" t="s">
        <v>1533</v>
      </c>
      <c r="L27" s="699">
        <v>15</v>
      </c>
      <c r="M27" s="699">
        <f>VLOOKUP(L27,'償却率（定額法）'!$B$6:$C$104,2)</f>
        <v>6.7000000000000004E-2</v>
      </c>
      <c r="N27" s="795" t="s">
        <v>1547</v>
      </c>
      <c r="O27" s="795"/>
      <c r="P27" s="710" t="str">
        <f t="shared" si="10"/>
        <v>2018/11/30</v>
      </c>
      <c r="Q27" s="711">
        <f t="shared" si="11"/>
        <v>2018</v>
      </c>
      <c r="R27" s="711">
        <f t="shared" si="12"/>
        <v>11</v>
      </c>
      <c r="S27" s="711">
        <f t="shared" si="13"/>
        <v>30</v>
      </c>
      <c r="T27" s="699">
        <f t="shared" si="14"/>
        <v>2018</v>
      </c>
      <c r="U27" s="712">
        <v>21384000</v>
      </c>
      <c r="V27" s="718">
        <v>1</v>
      </c>
      <c r="W27" s="699"/>
      <c r="X27" s="713">
        <v>2865456</v>
      </c>
      <c r="Y27" s="713">
        <f t="shared" si="5"/>
        <v>18518544</v>
      </c>
      <c r="Z27" s="699" t="s">
        <v>1550</v>
      </c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719">
        <f t="shared" si="8"/>
        <v>1432728</v>
      </c>
      <c r="AO27" s="699">
        <v>0</v>
      </c>
      <c r="AP27" s="714">
        <f t="shared" si="15"/>
        <v>17085816</v>
      </c>
      <c r="AQ27" s="699" t="s">
        <v>228</v>
      </c>
      <c r="AR27" s="699"/>
      <c r="AS27" s="699"/>
      <c r="AT27" s="699"/>
      <c r="AU27" s="699"/>
      <c r="AV27" s="699" t="s">
        <v>1555</v>
      </c>
      <c r="AW27" s="699"/>
      <c r="AX27" s="699"/>
      <c r="AY27" s="699"/>
      <c r="AZ27" s="699" t="s">
        <v>1558</v>
      </c>
      <c r="BA27" s="699">
        <v>0</v>
      </c>
      <c r="BB27" s="699"/>
      <c r="BC27" s="720"/>
      <c r="BD27" s="699" t="s">
        <v>77</v>
      </c>
      <c r="BE27" s="699"/>
      <c r="BF27" s="699"/>
      <c r="BG27" s="711">
        <f t="shared" si="6"/>
        <v>3</v>
      </c>
      <c r="BH27" s="699" t="s">
        <v>1564</v>
      </c>
      <c r="BI27" s="714">
        <f t="shared" si="16"/>
        <v>4298184</v>
      </c>
      <c r="BJ27" s="699" t="s">
        <v>1496</v>
      </c>
      <c r="BK27" s="699"/>
      <c r="BL27" s="699"/>
      <c r="BM27" s="699"/>
      <c r="BN27" s="699"/>
      <c r="BO27" s="699"/>
      <c r="BP27" s="699"/>
      <c r="BQ27" s="699"/>
      <c r="BR27" s="699"/>
      <c r="BS27" s="699"/>
      <c r="BT27" s="699"/>
      <c r="BU27" s="699"/>
      <c r="BV27" s="699"/>
      <c r="BW27" s="699"/>
    </row>
    <row r="28" spans="1:75">
      <c r="A28" s="699">
        <v>24</v>
      </c>
      <c r="B28" s="699"/>
      <c r="C28" s="699" t="s">
        <v>1385</v>
      </c>
      <c r="D28" s="699"/>
      <c r="E28" s="699"/>
      <c r="F28" s="699" t="s">
        <v>217</v>
      </c>
      <c r="G28" s="699"/>
      <c r="H28" s="699"/>
      <c r="I28" s="699" t="s">
        <v>1522</v>
      </c>
      <c r="J28" s="699"/>
      <c r="K28" s="699" t="s">
        <v>1533</v>
      </c>
      <c r="L28" s="699">
        <v>15</v>
      </c>
      <c r="M28" s="699">
        <f>VLOOKUP(L28,'償却率（定額法）'!$B$6:$C$104,2)</f>
        <v>6.7000000000000004E-2</v>
      </c>
      <c r="N28" s="795" t="s">
        <v>1548</v>
      </c>
      <c r="O28" s="795"/>
      <c r="P28" s="710" t="str">
        <f t="shared" si="10"/>
        <v>2019/11/15</v>
      </c>
      <c r="Q28" s="711">
        <f t="shared" si="11"/>
        <v>2019</v>
      </c>
      <c r="R28" s="711">
        <f t="shared" si="12"/>
        <v>11</v>
      </c>
      <c r="S28" s="711">
        <f t="shared" si="13"/>
        <v>15</v>
      </c>
      <c r="T28" s="699">
        <f t="shared" si="14"/>
        <v>2019</v>
      </c>
      <c r="U28" s="712">
        <v>19470000</v>
      </c>
      <c r="V28" s="718">
        <v>1</v>
      </c>
      <c r="W28" s="699"/>
      <c r="X28" s="713">
        <v>1304490</v>
      </c>
      <c r="Y28" s="713">
        <f t="shared" si="5"/>
        <v>18165510</v>
      </c>
      <c r="Z28" s="699" t="s">
        <v>1551</v>
      </c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719">
        <f t="shared" si="8"/>
        <v>1304490</v>
      </c>
      <c r="AO28" s="699">
        <v>0</v>
      </c>
      <c r="AP28" s="714">
        <f t="shared" si="15"/>
        <v>16861020</v>
      </c>
      <c r="AQ28" s="699" t="s">
        <v>228</v>
      </c>
      <c r="AR28" s="699"/>
      <c r="AS28" s="699"/>
      <c r="AT28" s="699"/>
      <c r="AU28" s="699"/>
      <c r="AV28" s="699" t="s">
        <v>1555</v>
      </c>
      <c r="AW28" s="699"/>
      <c r="AX28" s="699"/>
      <c r="AY28" s="699"/>
      <c r="AZ28" s="699" t="s">
        <v>1558</v>
      </c>
      <c r="BA28" s="699">
        <v>0</v>
      </c>
      <c r="BB28" s="699"/>
      <c r="BC28" s="720"/>
      <c r="BD28" s="699" t="s">
        <v>77</v>
      </c>
      <c r="BE28" s="699"/>
      <c r="BF28" s="699"/>
      <c r="BG28" s="711">
        <f t="shared" si="6"/>
        <v>2</v>
      </c>
      <c r="BH28" s="699" t="s">
        <v>1564</v>
      </c>
      <c r="BI28" s="714">
        <f t="shared" si="16"/>
        <v>2608980</v>
      </c>
      <c r="BJ28" s="699" t="s">
        <v>1496</v>
      </c>
      <c r="BK28" s="699"/>
      <c r="BL28" s="699"/>
      <c r="BM28" s="699"/>
      <c r="BN28" s="699"/>
      <c r="BO28" s="699"/>
      <c r="BP28" s="699"/>
      <c r="BQ28" s="699"/>
      <c r="BR28" s="699"/>
      <c r="BS28" s="699"/>
      <c r="BT28" s="699"/>
      <c r="BU28" s="699"/>
      <c r="BV28" s="699"/>
      <c r="BW28" s="699"/>
    </row>
    <row r="29" spans="1:75">
      <c r="A29" s="699">
        <v>25</v>
      </c>
      <c r="B29" s="699"/>
      <c r="C29" s="699" t="s">
        <v>1497</v>
      </c>
      <c r="D29" s="699"/>
      <c r="E29" s="699"/>
      <c r="F29" s="699" t="s">
        <v>217</v>
      </c>
      <c r="G29" s="699"/>
      <c r="H29" s="699"/>
      <c r="I29" s="699" t="s">
        <v>1523</v>
      </c>
      <c r="J29" s="699"/>
      <c r="K29" s="699" t="s">
        <v>1528</v>
      </c>
      <c r="L29" s="699">
        <v>18</v>
      </c>
      <c r="M29" s="699">
        <f>VLOOKUP(L29,'償却率（定額法）'!$B$6:$C$104,2)</f>
        <v>5.6000000000000001E-2</v>
      </c>
      <c r="N29" s="795" t="s">
        <v>1549</v>
      </c>
      <c r="O29" s="795"/>
      <c r="P29" s="710" t="str">
        <f t="shared" si="10"/>
        <v>2019/09/30</v>
      </c>
      <c r="Q29" s="711">
        <f t="shared" si="11"/>
        <v>2019</v>
      </c>
      <c r="R29" s="711">
        <f t="shared" si="12"/>
        <v>9</v>
      </c>
      <c r="S29" s="711">
        <f t="shared" si="13"/>
        <v>30</v>
      </c>
      <c r="T29" s="699">
        <f t="shared" si="14"/>
        <v>2019</v>
      </c>
      <c r="U29" s="712">
        <v>4428000</v>
      </c>
      <c r="V29" s="718">
        <v>1</v>
      </c>
      <c r="W29" s="699"/>
      <c r="X29" s="713">
        <v>247968</v>
      </c>
      <c r="Y29" s="713">
        <f t="shared" si="5"/>
        <v>4180032</v>
      </c>
      <c r="Z29" s="699" t="s">
        <v>1551</v>
      </c>
      <c r="AA29" s="699"/>
      <c r="AB29" s="699"/>
      <c r="AC29" s="699"/>
      <c r="AD29" s="699"/>
      <c r="AE29" s="699"/>
      <c r="AF29" s="699"/>
      <c r="AG29" s="699"/>
      <c r="AH29" s="699"/>
      <c r="AI29" s="699"/>
      <c r="AJ29" s="699"/>
      <c r="AK29" s="699"/>
      <c r="AL29" s="699"/>
      <c r="AM29" s="699"/>
      <c r="AN29" s="719">
        <f t="shared" si="8"/>
        <v>247968</v>
      </c>
      <c r="AO29" s="699">
        <v>0</v>
      </c>
      <c r="AP29" s="714">
        <f t="shared" si="15"/>
        <v>3932064</v>
      </c>
      <c r="AQ29" s="699" t="s">
        <v>228</v>
      </c>
      <c r="AR29" s="699"/>
      <c r="AS29" s="699"/>
      <c r="AT29" s="699"/>
      <c r="AU29" s="699"/>
      <c r="AV29" s="699" t="s">
        <v>1555</v>
      </c>
      <c r="AW29" s="699"/>
      <c r="AX29" s="699"/>
      <c r="AY29" s="699"/>
      <c r="AZ29" s="699" t="s">
        <v>1558</v>
      </c>
      <c r="BA29" s="699">
        <v>0</v>
      </c>
      <c r="BB29" s="699"/>
      <c r="BC29" s="720"/>
      <c r="BD29" s="699" t="s">
        <v>77</v>
      </c>
      <c r="BE29" s="699"/>
      <c r="BF29" s="699"/>
      <c r="BG29" s="711">
        <f t="shared" si="6"/>
        <v>2</v>
      </c>
      <c r="BH29" s="699" t="s">
        <v>1564</v>
      </c>
      <c r="BI29" s="714">
        <f t="shared" si="16"/>
        <v>495936</v>
      </c>
      <c r="BJ29" s="699" t="s">
        <v>1496</v>
      </c>
      <c r="BK29" s="699"/>
      <c r="BL29" s="699"/>
      <c r="BM29" s="699"/>
      <c r="BN29" s="699"/>
      <c r="BO29" s="699"/>
      <c r="BP29" s="699"/>
      <c r="BQ29" s="699"/>
      <c r="BR29" s="699"/>
      <c r="BS29" s="699"/>
      <c r="BT29" s="699"/>
      <c r="BU29" s="699"/>
      <c r="BV29" s="699"/>
      <c r="BW29" s="699"/>
    </row>
    <row r="30" spans="1:75">
      <c r="A30" s="699">
        <v>26</v>
      </c>
      <c r="B30" s="699"/>
      <c r="C30" s="699" t="s">
        <v>1497</v>
      </c>
      <c r="D30" s="699"/>
      <c r="E30" s="699"/>
      <c r="F30" s="699" t="s">
        <v>217</v>
      </c>
      <c r="G30" s="699"/>
      <c r="H30" s="699"/>
      <c r="I30" s="699" t="s">
        <v>1524</v>
      </c>
      <c r="J30" s="699"/>
      <c r="K30" s="699" t="s">
        <v>1533</v>
      </c>
      <c r="L30" s="699">
        <v>15</v>
      </c>
      <c r="M30" s="699">
        <f>VLOOKUP(L30,'償却率（定額法）'!$B$6:$C$104,2)</f>
        <v>6.7000000000000004E-2</v>
      </c>
      <c r="N30" s="795" t="s">
        <v>1549</v>
      </c>
      <c r="O30" s="795"/>
      <c r="P30" s="710" t="str">
        <f t="shared" si="10"/>
        <v>2019/09/30</v>
      </c>
      <c r="Q30" s="711">
        <f t="shared" si="11"/>
        <v>2019</v>
      </c>
      <c r="R30" s="711">
        <f t="shared" si="12"/>
        <v>9</v>
      </c>
      <c r="S30" s="711">
        <f t="shared" si="13"/>
        <v>30</v>
      </c>
      <c r="T30" s="699">
        <f t="shared" si="14"/>
        <v>2019</v>
      </c>
      <c r="U30" s="712">
        <v>1793880</v>
      </c>
      <c r="V30" s="718">
        <v>1</v>
      </c>
      <c r="W30" s="699"/>
      <c r="X30" s="713">
        <v>120190</v>
      </c>
      <c r="Y30" s="713">
        <f t="shared" si="5"/>
        <v>1673690</v>
      </c>
      <c r="Z30" s="699" t="s">
        <v>1551</v>
      </c>
      <c r="AA30" s="699"/>
      <c r="AB30" s="699"/>
      <c r="AC30" s="699"/>
      <c r="AD30" s="699"/>
      <c r="AE30" s="699"/>
      <c r="AF30" s="699"/>
      <c r="AG30" s="699"/>
      <c r="AH30" s="699"/>
      <c r="AI30" s="699"/>
      <c r="AJ30" s="699"/>
      <c r="AK30" s="699"/>
      <c r="AL30" s="699"/>
      <c r="AM30" s="699"/>
      <c r="AN30" s="719">
        <f t="shared" si="8"/>
        <v>120190</v>
      </c>
      <c r="AO30" s="699">
        <v>0</v>
      </c>
      <c r="AP30" s="714">
        <f t="shared" si="15"/>
        <v>1553500</v>
      </c>
      <c r="AQ30" s="699" t="s">
        <v>228</v>
      </c>
      <c r="AR30" s="699"/>
      <c r="AS30" s="699"/>
      <c r="AT30" s="699"/>
      <c r="AU30" s="699"/>
      <c r="AV30" s="699" t="s">
        <v>1555</v>
      </c>
      <c r="AW30" s="699"/>
      <c r="AX30" s="699"/>
      <c r="AY30" s="699"/>
      <c r="AZ30" s="699" t="s">
        <v>1558</v>
      </c>
      <c r="BA30" s="699">
        <v>0</v>
      </c>
      <c r="BB30" s="699"/>
      <c r="BC30" s="720"/>
      <c r="BD30" s="699" t="s">
        <v>77</v>
      </c>
      <c r="BE30" s="699"/>
      <c r="BF30" s="699"/>
      <c r="BG30" s="711">
        <f t="shared" si="6"/>
        <v>2</v>
      </c>
      <c r="BH30" s="699" t="s">
        <v>1564</v>
      </c>
      <c r="BI30" s="714">
        <f t="shared" si="16"/>
        <v>240380</v>
      </c>
      <c r="BJ30" s="699" t="s">
        <v>1496</v>
      </c>
      <c r="BK30" s="699"/>
      <c r="BL30" s="699"/>
      <c r="BM30" s="699"/>
      <c r="BN30" s="699"/>
      <c r="BO30" s="699"/>
      <c r="BP30" s="699"/>
      <c r="BQ30" s="699"/>
      <c r="BR30" s="699"/>
      <c r="BS30" s="699"/>
      <c r="BT30" s="699"/>
      <c r="BU30" s="699"/>
      <c r="BV30" s="699"/>
      <c r="BW30" s="699"/>
    </row>
    <row r="31" spans="1:75">
      <c r="A31" s="699">
        <v>27</v>
      </c>
      <c r="B31" s="699"/>
      <c r="C31" s="699" t="s">
        <v>1497</v>
      </c>
      <c r="D31" s="699"/>
      <c r="E31" s="699"/>
      <c r="F31" s="699" t="s">
        <v>217</v>
      </c>
      <c r="G31" s="699"/>
      <c r="H31" s="699"/>
      <c r="I31" s="699" t="s">
        <v>1525</v>
      </c>
      <c r="J31" s="699"/>
      <c r="K31" s="699" t="s">
        <v>1531</v>
      </c>
      <c r="L31" s="699">
        <v>15</v>
      </c>
      <c r="M31" s="699">
        <f>VLOOKUP(L31,'償却率（定額法）'!$B$6:$C$104,2)</f>
        <v>6.7000000000000004E-2</v>
      </c>
      <c r="N31" s="795" t="s">
        <v>1549</v>
      </c>
      <c r="O31" s="795"/>
      <c r="P31" s="710" t="str">
        <f t="shared" si="10"/>
        <v>2019/09/30</v>
      </c>
      <c r="Q31" s="711">
        <f t="shared" si="11"/>
        <v>2019</v>
      </c>
      <c r="R31" s="711">
        <f t="shared" si="12"/>
        <v>9</v>
      </c>
      <c r="S31" s="711">
        <f t="shared" si="13"/>
        <v>30</v>
      </c>
      <c r="T31" s="699">
        <f t="shared" si="14"/>
        <v>2019</v>
      </c>
      <c r="U31" s="712">
        <v>1134000</v>
      </c>
      <c r="V31" s="718">
        <v>1</v>
      </c>
      <c r="W31" s="699"/>
      <c r="X31" s="713">
        <v>75978</v>
      </c>
      <c r="Y31" s="713">
        <f t="shared" si="5"/>
        <v>1058022</v>
      </c>
      <c r="Z31" s="699" t="s">
        <v>1551</v>
      </c>
      <c r="AA31" s="699"/>
      <c r="AB31" s="699"/>
      <c r="AC31" s="699"/>
      <c r="AD31" s="699"/>
      <c r="AE31" s="699"/>
      <c r="AF31" s="699"/>
      <c r="AG31" s="699"/>
      <c r="AH31" s="699"/>
      <c r="AI31" s="699"/>
      <c r="AJ31" s="699"/>
      <c r="AK31" s="699"/>
      <c r="AL31" s="699"/>
      <c r="AM31" s="699"/>
      <c r="AN31" s="719">
        <f t="shared" si="8"/>
        <v>75978</v>
      </c>
      <c r="AO31" s="699">
        <v>0</v>
      </c>
      <c r="AP31" s="714">
        <f t="shared" si="15"/>
        <v>982044</v>
      </c>
      <c r="AQ31" s="699" t="s">
        <v>228</v>
      </c>
      <c r="AR31" s="699"/>
      <c r="AS31" s="699"/>
      <c r="AT31" s="699"/>
      <c r="AU31" s="699"/>
      <c r="AV31" s="699" t="s">
        <v>1555</v>
      </c>
      <c r="AW31" s="699"/>
      <c r="AX31" s="699"/>
      <c r="AY31" s="699"/>
      <c r="AZ31" s="699" t="s">
        <v>1558</v>
      </c>
      <c r="BA31" s="699">
        <v>0</v>
      </c>
      <c r="BB31" s="699"/>
      <c r="BC31" s="720"/>
      <c r="BD31" s="699" t="s">
        <v>77</v>
      </c>
      <c r="BE31" s="699"/>
      <c r="BF31" s="699"/>
      <c r="BG31" s="711">
        <f t="shared" si="6"/>
        <v>2</v>
      </c>
      <c r="BH31" s="699" t="s">
        <v>1564</v>
      </c>
      <c r="BI31" s="714">
        <f t="shared" si="16"/>
        <v>151956</v>
      </c>
      <c r="BJ31" s="699" t="s">
        <v>1496</v>
      </c>
      <c r="BK31" s="699"/>
      <c r="BL31" s="699"/>
      <c r="BM31" s="699"/>
      <c r="BN31" s="699"/>
      <c r="BO31" s="699"/>
      <c r="BP31" s="699"/>
      <c r="BQ31" s="699"/>
      <c r="BR31" s="699"/>
      <c r="BS31" s="699"/>
      <c r="BT31" s="699"/>
      <c r="BU31" s="699"/>
      <c r="BV31" s="699"/>
      <c r="BW31" s="699"/>
    </row>
    <row r="32" spans="1:75">
      <c r="A32" s="699">
        <v>28</v>
      </c>
      <c r="B32" s="699"/>
      <c r="C32" s="699" t="s">
        <v>1385</v>
      </c>
      <c r="D32" s="699"/>
      <c r="E32" s="699"/>
      <c r="F32" s="699" t="s">
        <v>217</v>
      </c>
      <c r="G32" s="699"/>
      <c r="H32" s="699"/>
      <c r="I32" s="699" t="s">
        <v>1628</v>
      </c>
      <c r="J32" s="699"/>
      <c r="K32" s="699" t="s">
        <v>1529</v>
      </c>
      <c r="L32" s="699">
        <v>15</v>
      </c>
      <c r="M32" s="699">
        <f>VLOOKUP(L32,'償却率（定額法）'!$B$6:$C$104,2)</f>
        <v>6.7000000000000004E-2</v>
      </c>
      <c r="N32" s="795">
        <v>44286</v>
      </c>
      <c r="O32" s="795"/>
      <c r="P32" s="710">
        <f t="shared" si="10"/>
        <v>44286</v>
      </c>
      <c r="Q32" s="711">
        <f t="shared" si="11"/>
        <v>2021</v>
      </c>
      <c r="R32" s="711">
        <f t="shared" si="12"/>
        <v>3</v>
      </c>
      <c r="S32" s="711">
        <f t="shared" si="13"/>
        <v>31</v>
      </c>
      <c r="T32" s="699">
        <f t="shared" si="14"/>
        <v>2020</v>
      </c>
      <c r="U32" s="712">
        <v>7700000</v>
      </c>
      <c r="V32" s="718">
        <v>1</v>
      </c>
      <c r="W32" s="699"/>
      <c r="X32" s="713">
        <v>0</v>
      </c>
      <c r="Y32" s="713">
        <f t="shared" si="5"/>
        <v>7700000</v>
      </c>
      <c r="Z32" s="699" t="s">
        <v>1551</v>
      </c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719">
        <f t="shared" si="8"/>
        <v>515900</v>
      </c>
      <c r="AO32" s="699"/>
      <c r="AP32" s="714">
        <f t="shared" si="15"/>
        <v>7184100</v>
      </c>
      <c r="AQ32" s="699" t="s">
        <v>228</v>
      </c>
      <c r="AR32" s="699"/>
      <c r="AS32" s="699"/>
      <c r="AT32" s="699"/>
      <c r="AU32" s="699"/>
      <c r="AV32" s="699" t="s">
        <v>1555</v>
      </c>
      <c r="AW32" s="699"/>
      <c r="AX32" s="699"/>
      <c r="AY32" s="699"/>
      <c r="AZ32" s="699" t="s">
        <v>1558</v>
      </c>
      <c r="BA32" s="699">
        <v>0</v>
      </c>
      <c r="BB32" s="699"/>
      <c r="BC32" s="720"/>
      <c r="BD32" s="699" t="s">
        <v>77</v>
      </c>
      <c r="BE32" s="699"/>
      <c r="BF32" s="699"/>
      <c r="BG32" s="711">
        <f t="shared" si="6"/>
        <v>1</v>
      </c>
      <c r="BH32" s="699" t="s">
        <v>1564</v>
      </c>
      <c r="BI32" s="714">
        <f t="shared" si="16"/>
        <v>515900</v>
      </c>
      <c r="BJ32" s="699" t="s">
        <v>1496</v>
      </c>
      <c r="BK32" s="699"/>
      <c r="BL32" s="699"/>
      <c r="BM32" s="699"/>
      <c r="BN32" s="699"/>
      <c r="BO32" s="699"/>
      <c r="BP32" s="699"/>
      <c r="BQ32" s="699"/>
      <c r="BR32" s="699"/>
      <c r="BS32" s="699"/>
      <c r="BT32" s="699"/>
      <c r="BU32" s="699"/>
      <c r="BV32" s="699"/>
      <c r="BW32" s="699"/>
    </row>
    <row r="33" spans="1:75">
      <c r="A33" s="699">
        <v>29</v>
      </c>
      <c r="B33" s="699"/>
      <c r="C33" s="699" t="s">
        <v>1497</v>
      </c>
      <c r="D33" s="699"/>
      <c r="E33" s="699"/>
      <c r="F33" s="699" t="s">
        <v>217</v>
      </c>
      <c r="G33" s="699"/>
      <c r="H33" s="699"/>
      <c r="I33" s="699" t="s">
        <v>1629</v>
      </c>
      <c r="J33" s="699"/>
      <c r="K33" s="699" t="s">
        <v>1529</v>
      </c>
      <c r="L33" s="699">
        <v>15</v>
      </c>
      <c r="M33" s="699">
        <f>VLOOKUP(L33,'償却率（定額法）'!$B$6:$C$104,2)</f>
        <v>6.7000000000000004E-2</v>
      </c>
      <c r="N33" s="795">
        <v>44651</v>
      </c>
      <c r="O33" s="795"/>
      <c r="P33" s="710">
        <f t="shared" si="10"/>
        <v>44651</v>
      </c>
      <c r="Q33" s="711">
        <f t="shared" si="11"/>
        <v>2022</v>
      </c>
      <c r="R33" s="711">
        <f t="shared" si="12"/>
        <v>3</v>
      </c>
      <c r="S33" s="711">
        <f t="shared" si="13"/>
        <v>31</v>
      </c>
      <c r="T33" s="699">
        <f t="shared" si="14"/>
        <v>2021</v>
      </c>
      <c r="U33" s="712">
        <v>14740000</v>
      </c>
      <c r="V33" s="718">
        <v>1</v>
      </c>
      <c r="W33" s="699"/>
      <c r="X33" s="713">
        <f t="shared" ref="X33:X76" si="17">IF(BG33=0,0,IF(BG33&gt;L33,U33-1,ROUND((U33*M33)*(BG33-1),0)))</f>
        <v>0</v>
      </c>
      <c r="Y33" s="713">
        <f t="shared" si="5"/>
        <v>14740000</v>
      </c>
      <c r="Z33" s="699" t="s">
        <v>1551</v>
      </c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719">
        <f t="shared" si="8"/>
        <v>0</v>
      </c>
      <c r="AO33" s="699"/>
      <c r="AP33" s="714">
        <f t="shared" si="15"/>
        <v>14740000</v>
      </c>
      <c r="AQ33" s="699" t="s">
        <v>228</v>
      </c>
      <c r="AR33" s="699"/>
      <c r="AS33" s="699"/>
      <c r="AT33" s="699"/>
      <c r="AU33" s="699"/>
      <c r="AV33" s="699" t="s">
        <v>1555</v>
      </c>
      <c r="AW33" s="699"/>
      <c r="AX33" s="699"/>
      <c r="AY33" s="699"/>
      <c r="AZ33" s="699" t="s">
        <v>1558</v>
      </c>
      <c r="BA33" s="699">
        <v>0</v>
      </c>
      <c r="BB33" s="699"/>
      <c r="BC33" s="720"/>
      <c r="BD33" s="699" t="s">
        <v>77</v>
      </c>
      <c r="BE33" s="699"/>
      <c r="BF33" s="699"/>
      <c r="BG33" s="711">
        <f t="shared" si="6"/>
        <v>0</v>
      </c>
      <c r="BH33" s="699" t="s">
        <v>1564</v>
      </c>
      <c r="BI33" s="714">
        <f t="shared" si="16"/>
        <v>0</v>
      </c>
      <c r="BJ33" s="699" t="s">
        <v>1496</v>
      </c>
      <c r="BK33" s="699"/>
      <c r="BL33" s="699"/>
      <c r="BM33" s="699"/>
      <c r="BN33" s="699"/>
      <c r="BO33" s="699"/>
      <c r="BP33" s="699"/>
      <c r="BQ33" s="699"/>
      <c r="BR33" s="699"/>
      <c r="BS33" s="699"/>
      <c r="BT33" s="699"/>
      <c r="BU33" s="699"/>
      <c r="BV33" s="699"/>
      <c r="BW33" s="699"/>
    </row>
    <row r="34" spans="1:75">
      <c r="A34" s="699">
        <v>30</v>
      </c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 t="e">
        <f>VLOOKUP(L34,'償却率（定額法）'!$B$6:$C$104,2)</f>
        <v>#N/A</v>
      </c>
      <c r="N34" s="795"/>
      <c r="O34" s="795"/>
      <c r="P34" s="710">
        <f t="shared" si="10"/>
        <v>0</v>
      </c>
      <c r="Q34" s="711">
        <f t="shared" si="11"/>
        <v>1900</v>
      </c>
      <c r="R34" s="711">
        <f t="shared" si="12"/>
        <v>1</v>
      </c>
      <c r="S34" s="711">
        <f t="shared" si="13"/>
        <v>0</v>
      </c>
      <c r="T34" s="699" t="str">
        <f t="shared" si="14"/>
        <v/>
      </c>
      <c r="U34" s="712"/>
      <c r="V34" s="718">
        <v>1</v>
      </c>
      <c r="W34" s="699"/>
      <c r="X34" s="713">
        <f t="shared" si="17"/>
        <v>0</v>
      </c>
      <c r="Y34" s="713">
        <f t="shared" si="5"/>
        <v>0</v>
      </c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719">
        <f t="shared" si="8"/>
        <v>0</v>
      </c>
      <c r="AO34" s="699"/>
      <c r="AP34" s="714">
        <f t="shared" si="15"/>
        <v>0</v>
      </c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720"/>
      <c r="BD34" s="699" t="s">
        <v>77</v>
      </c>
      <c r="BE34" s="699"/>
      <c r="BF34" s="699"/>
      <c r="BG34" s="711">
        <f t="shared" si="6"/>
        <v>0</v>
      </c>
      <c r="BH34" s="699"/>
      <c r="BI34" s="714">
        <f t="shared" si="16"/>
        <v>0</v>
      </c>
      <c r="BJ34" s="699"/>
      <c r="BK34" s="699"/>
      <c r="BL34" s="699"/>
      <c r="BM34" s="699"/>
      <c r="BN34" s="699"/>
      <c r="BO34" s="699"/>
      <c r="BP34" s="699"/>
      <c r="BQ34" s="699"/>
      <c r="BR34" s="699"/>
      <c r="BS34" s="699"/>
      <c r="BT34" s="699"/>
      <c r="BU34" s="699"/>
      <c r="BV34" s="699"/>
      <c r="BW34" s="699"/>
    </row>
    <row r="35" spans="1:75">
      <c r="A35" s="699">
        <v>31</v>
      </c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 t="e">
        <f>VLOOKUP(L35,'償却率（定額法）'!$B$6:$C$104,2)</f>
        <v>#N/A</v>
      </c>
      <c r="N35" s="795"/>
      <c r="O35" s="795"/>
      <c r="P35" s="710">
        <f t="shared" si="10"/>
        <v>0</v>
      </c>
      <c r="Q35" s="711">
        <f t="shared" si="11"/>
        <v>1900</v>
      </c>
      <c r="R35" s="711">
        <f t="shared" si="12"/>
        <v>1</v>
      </c>
      <c r="S35" s="711">
        <f t="shared" si="13"/>
        <v>0</v>
      </c>
      <c r="T35" s="699" t="str">
        <f t="shared" si="14"/>
        <v/>
      </c>
      <c r="U35" s="712"/>
      <c r="V35" s="718">
        <v>1</v>
      </c>
      <c r="W35" s="699"/>
      <c r="X35" s="713">
        <f t="shared" si="17"/>
        <v>0</v>
      </c>
      <c r="Y35" s="713">
        <f t="shared" si="5"/>
        <v>0</v>
      </c>
      <c r="Z35" s="699"/>
      <c r="AA35" s="699"/>
      <c r="AB35" s="699"/>
      <c r="AC35" s="699"/>
      <c r="AD35" s="699"/>
      <c r="AE35" s="699"/>
      <c r="AF35" s="699"/>
      <c r="AG35" s="699"/>
      <c r="AH35" s="699"/>
      <c r="AI35" s="699"/>
      <c r="AJ35" s="699"/>
      <c r="AK35" s="699"/>
      <c r="AL35" s="699"/>
      <c r="AM35" s="699"/>
      <c r="AN35" s="719">
        <f t="shared" si="8"/>
        <v>0</v>
      </c>
      <c r="AO35" s="699"/>
      <c r="AP35" s="714">
        <f t="shared" si="15"/>
        <v>0</v>
      </c>
      <c r="AQ35" s="699"/>
      <c r="AR35" s="699"/>
      <c r="AS35" s="699"/>
      <c r="AT35" s="699"/>
      <c r="AU35" s="699"/>
      <c r="AV35" s="699"/>
      <c r="AW35" s="699"/>
      <c r="AX35" s="699"/>
      <c r="AY35" s="699"/>
      <c r="AZ35" s="699"/>
      <c r="BA35" s="699"/>
      <c r="BB35" s="699"/>
      <c r="BC35" s="720"/>
      <c r="BD35" s="699" t="s">
        <v>77</v>
      </c>
      <c r="BE35" s="699"/>
      <c r="BF35" s="699"/>
      <c r="BG35" s="711">
        <f t="shared" si="6"/>
        <v>0</v>
      </c>
      <c r="BH35" s="699"/>
      <c r="BI35" s="714">
        <f t="shared" si="16"/>
        <v>0</v>
      </c>
      <c r="BJ35" s="699"/>
      <c r="BK35" s="699"/>
      <c r="BL35" s="699"/>
      <c r="BM35" s="699"/>
      <c r="BN35" s="699"/>
      <c r="BO35" s="699"/>
      <c r="BP35" s="699"/>
      <c r="BQ35" s="699"/>
      <c r="BR35" s="699"/>
      <c r="BS35" s="699"/>
      <c r="BT35" s="699"/>
      <c r="BU35" s="699"/>
      <c r="BV35" s="699"/>
      <c r="BW35" s="699"/>
    </row>
    <row r="36" spans="1:75">
      <c r="A36" s="699">
        <v>32</v>
      </c>
      <c r="B36" s="699"/>
      <c r="C36" s="699"/>
      <c r="D36" s="699"/>
      <c r="E36" s="699"/>
      <c r="F36" s="699"/>
      <c r="G36" s="699"/>
      <c r="H36" s="699"/>
      <c r="I36" s="699"/>
      <c r="J36" s="699"/>
      <c r="K36" s="699"/>
      <c r="L36" s="699"/>
      <c r="M36" s="699" t="e">
        <f>VLOOKUP(L36,'償却率（定額法）'!$B$6:$C$104,2)</f>
        <v>#N/A</v>
      </c>
      <c r="N36" s="795"/>
      <c r="O36" s="795"/>
      <c r="P36" s="710">
        <f t="shared" si="10"/>
        <v>0</v>
      </c>
      <c r="Q36" s="711">
        <f t="shared" si="11"/>
        <v>1900</v>
      </c>
      <c r="R36" s="711">
        <f t="shared" si="12"/>
        <v>1</v>
      </c>
      <c r="S36" s="711">
        <f t="shared" si="13"/>
        <v>0</v>
      </c>
      <c r="T36" s="699" t="str">
        <f t="shared" si="14"/>
        <v/>
      </c>
      <c r="U36" s="712"/>
      <c r="V36" s="718">
        <v>1</v>
      </c>
      <c r="W36" s="699"/>
      <c r="X36" s="713">
        <f t="shared" si="17"/>
        <v>0</v>
      </c>
      <c r="Y36" s="713">
        <f t="shared" si="5"/>
        <v>0</v>
      </c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719">
        <f t="shared" si="8"/>
        <v>0</v>
      </c>
      <c r="AO36" s="699"/>
      <c r="AP36" s="714">
        <f t="shared" si="15"/>
        <v>0</v>
      </c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720"/>
      <c r="BD36" s="699" t="s">
        <v>77</v>
      </c>
      <c r="BE36" s="699"/>
      <c r="BF36" s="699"/>
      <c r="BG36" s="711">
        <f t="shared" si="6"/>
        <v>0</v>
      </c>
      <c r="BH36" s="699"/>
      <c r="BI36" s="714">
        <f t="shared" si="16"/>
        <v>0</v>
      </c>
      <c r="BJ36" s="699"/>
      <c r="BK36" s="699"/>
      <c r="BL36" s="699"/>
      <c r="BM36" s="699"/>
      <c r="BN36" s="699"/>
      <c r="BO36" s="699"/>
      <c r="BP36" s="699"/>
      <c r="BQ36" s="699"/>
      <c r="BR36" s="699"/>
      <c r="BS36" s="699"/>
      <c r="BT36" s="699"/>
      <c r="BU36" s="699"/>
      <c r="BV36" s="699"/>
      <c r="BW36" s="699"/>
    </row>
    <row r="37" spans="1:75">
      <c r="A37" s="699">
        <v>33</v>
      </c>
      <c r="B37" s="699"/>
      <c r="C37" s="699"/>
      <c r="D37" s="699"/>
      <c r="E37" s="699"/>
      <c r="F37" s="699"/>
      <c r="G37" s="699"/>
      <c r="H37" s="699"/>
      <c r="I37" s="699"/>
      <c r="J37" s="699"/>
      <c r="K37" s="699"/>
      <c r="L37" s="699"/>
      <c r="M37" s="699" t="e">
        <f>VLOOKUP(L37,'償却率（定額法）'!$B$6:$C$104,2)</f>
        <v>#N/A</v>
      </c>
      <c r="N37" s="795"/>
      <c r="O37" s="795"/>
      <c r="P37" s="710">
        <f t="shared" si="10"/>
        <v>0</v>
      </c>
      <c r="Q37" s="711">
        <f t="shared" si="11"/>
        <v>1900</v>
      </c>
      <c r="R37" s="711">
        <f t="shared" si="12"/>
        <v>1</v>
      </c>
      <c r="S37" s="711">
        <f t="shared" si="13"/>
        <v>0</v>
      </c>
      <c r="T37" s="699" t="str">
        <f t="shared" si="14"/>
        <v/>
      </c>
      <c r="U37" s="712"/>
      <c r="V37" s="718">
        <v>1</v>
      </c>
      <c r="W37" s="699"/>
      <c r="X37" s="713">
        <f t="shared" si="17"/>
        <v>0</v>
      </c>
      <c r="Y37" s="713">
        <f t="shared" si="5"/>
        <v>0</v>
      </c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719">
        <f t="shared" si="8"/>
        <v>0</v>
      </c>
      <c r="AO37" s="699"/>
      <c r="AP37" s="714">
        <f t="shared" si="15"/>
        <v>0</v>
      </c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720"/>
      <c r="BD37" s="699" t="s">
        <v>77</v>
      </c>
      <c r="BE37" s="699"/>
      <c r="BF37" s="699"/>
      <c r="BG37" s="711">
        <f t="shared" si="6"/>
        <v>0</v>
      </c>
      <c r="BH37" s="699"/>
      <c r="BI37" s="714">
        <f t="shared" si="16"/>
        <v>0</v>
      </c>
      <c r="BJ37" s="699"/>
      <c r="BK37" s="699"/>
      <c r="BL37" s="699"/>
      <c r="BM37" s="699"/>
      <c r="BN37" s="699"/>
      <c r="BO37" s="699"/>
      <c r="BP37" s="699"/>
      <c r="BQ37" s="699"/>
      <c r="BR37" s="699"/>
      <c r="BS37" s="699"/>
      <c r="BT37" s="699"/>
      <c r="BU37" s="699"/>
      <c r="BV37" s="699"/>
      <c r="BW37" s="699"/>
    </row>
    <row r="38" spans="1:75">
      <c r="A38" s="699">
        <v>34</v>
      </c>
      <c r="B38" s="699"/>
      <c r="C38" s="699"/>
      <c r="D38" s="699"/>
      <c r="E38" s="699"/>
      <c r="F38" s="699"/>
      <c r="G38" s="699"/>
      <c r="H38" s="699"/>
      <c r="I38" s="699"/>
      <c r="J38" s="699"/>
      <c r="K38" s="699"/>
      <c r="L38" s="699"/>
      <c r="M38" s="699" t="e">
        <f>VLOOKUP(L38,'償却率（定額法）'!$B$6:$C$104,2)</f>
        <v>#N/A</v>
      </c>
      <c r="N38" s="795"/>
      <c r="O38" s="795"/>
      <c r="P38" s="710">
        <f t="shared" si="10"/>
        <v>0</v>
      </c>
      <c r="Q38" s="711">
        <f t="shared" si="11"/>
        <v>1900</v>
      </c>
      <c r="R38" s="711">
        <f t="shared" si="12"/>
        <v>1</v>
      </c>
      <c r="S38" s="711">
        <f t="shared" si="13"/>
        <v>0</v>
      </c>
      <c r="T38" s="699" t="str">
        <f t="shared" si="14"/>
        <v/>
      </c>
      <c r="U38" s="712"/>
      <c r="V38" s="718">
        <v>1</v>
      </c>
      <c r="W38" s="699"/>
      <c r="X38" s="713">
        <f t="shared" si="17"/>
        <v>0</v>
      </c>
      <c r="Y38" s="713">
        <f t="shared" si="5"/>
        <v>0</v>
      </c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719">
        <f t="shared" si="8"/>
        <v>0</v>
      </c>
      <c r="AO38" s="699"/>
      <c r="AP38" s="714">
        <f t="shared" si="15"/>
        <v>0</v>
      </c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720"/>
      <c r="BD38" s="699" t="s">
        <v>77</v>
      </c>
      <c r="BE38" s="699"/>
      <c r="BF38" s="699"/>
      <c r="BG38" s="711">
        <f t="shared" si="6"/>
        <v>0</v>
      </c>
      <c r="BH38" s="699"/>
      <c r="BI38" s="714">
        <f t="shared" si="16"/>
        <v>0</v>
      </c>
      <c r="BJ38" s="699"/>
      <c r="BK38" s="699"/>
      <c r="BL38" s="699"/>
      <c r="BM38" s="699"/>
      <c r="BN38" s="699"/>
      <c r="BO38" s="699"/>
      <c r="BP38" s="699"/>
      <c r="BQ38" s="699"/>
      <c r="BR38" s="699"/>
      <c r="BS38" s="699"/>
      <c r="BT38" s="699"/>
      <c r="BU38" s="699"/>
      <c r="BV38" s="699"/>
      <c r="BW38" s="699"/>
    </row>
    <row r="39" spans="1:75">
      <c r="A39" s="699">
        <v>35</v>
      </c>
      <c r="B39" s="699"/>
      <c r="C39" s="699"/>
      <c r="D39" s="699"/>
      <c r="E39" s="699"/>
      <c r="F39" s="699"/>
      <c r="G39" s="699"/>
      <c r="H39" s="699"/>
      <c r="I39" s="699"/>
      <c r="J39" s="699"/>
      <c r="K39" s="699"/>
      <c r="L39" s="699"/>
      <c r="M39" s="699" t="e">
        <f>VLOOKUP(L39,'償却率（定額法）'!$B$6:$C$104,2)</f>
        <v>#N/A</v>
      </c>
      <c r="N39" s="795"/>
      <c r="O39" s="795"/>
      <c r="P39" s="710">
        <f t="shared" si="10"/>
        <v>0</v>
      </c>
      <c r="Q39" s="711">
        <f t="shared" si="11"/>
        <v>1900</v>
      </c>
      <c r="R39" s="711">
        <f t="shared" si="12"/>
        <v>1</v>
      </c>
      <c r="S39" s="711">
        <f t="shared" si="13"/>
        <v>0</v>
      </c>
      <c r="T39" s="699" t="str">
        <f t="shared" si="14"/>
        <v/>
      </c>
      <c r="U39" s="712"/>
      <c r="V39" s="718">
        <v>1</v>
      </c>
      <c r="W39" s="699"/>
      <c r="X39" s="713">
        <f t="shared" si="17"/>
        <v>0</v>
      </c>
      <c r="Y39" s="713">
        <f t="shared" si="5"/>
        <v>0</v>
      </c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719">
        <f t="shared" si="8"/>
        <v>0</v>
      </c>
      <c r="AO39" s="699"/>
      <c r="AP39" s="714">
        <f t="shared" si="15"/>
        <v>0</v>
      </c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720"/>
      <c r="BD39" s="699" t="s">
        <v>77</v>
      </c>
      <c r="BE39" s="699"/>
      <c r="BF39" s="699"/>
      <c r="BG39" s="711">
        <f t="shared" si="6"/>
        <v>0</v>
      </c>
      <c r="BH39" s="699"/>
      <c r="BI39" s="714">
        <f t="shared" si="16"/>
        <v>0</v>
      </c>
      <c r="BJ39" s="699"/>
      <c r="BK39" s="699"/>
      <c r="BL39" s="699"/>
      <c r="BM39" s="699"/>
      <c r="BN39" s="699"/>
      <c r="BO39" s="699"/>
      <c r="BP39" s="699"/>
      <c r="BQ39" s="699"/>
      <c r="BR39" s="699"/>
      <c r="BS39" s="699"/>
      <c r="BT39" s="699"/>
      <c r="BU39" s="699"/>
      <c r="BV39" s="699"/>
      <c r="BW39" s="699"/>
    </row>
    <row r="40" spans="1:75">
      <c r="A40" s="699">
        <v>36</v>
      </c>
      <c r="B40" s="699"/>
      <c r="C40" s="699"/>
      <c r="D40" s="699"/>
      <c r="E40" s="699"/>
      <c r="F40" s="699"/>
      <c r="G40" s="699"/>
      <c r="H40" s="699"/>
      <c r="I40" s="699"/>
      <c r="J40" s="699"/>
      <c r="K40" s="699"/>
      <c r="L40" s="699"/>
      <c r="M40" s="699" t="e">
        <f>VLOOKUP(L40,'償却率（定額法）'!$B$6:$C$104,2)</f>
        <v>#N/A</v>
      </c>
      <c r="N40" s="795"/>
      <c r="O40" s="795"/>
      <c r="P40" s="710">
        <f t="shared" si="10"/>
        <v>0</v>
      </c>
      <c r="Q40" s="711">
        <f t="shared" si="11"/>
        <v>1900</v>
      </c>
      <c r="R40" s="711">
        <f t="shared" si="12"/>
        <v>1</v>
      </c>
      <c r="S40" s="711">
        <f t="shared" si="13"/>
        <v>0</v>
      </c>
      <c r="T40" s="699" t="str">
        <f t="shared" si="14"/>
        <v/>
      </c>
      <c r="U40" s="712"/>
      <c r="V40" s="718">
        <v>1</v>
      </c>
      <c r="W40" s="699"/>
      <c r="X40" s="713">
        <f t="shared" si="17"/>
        <v>0</v>
      </c>
      <c r="Y40" s="713">
        <f t="shared" si="5"/>
        <v>0</v>
      </c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719">
        <f t="shared" si="8"/>
        <v>0</v>
      </c>
      <c r="AO40" s="699"/>
      <c r="AP40" s="714">
        <f t="shared" si="15"/>
        <v>0</v>
      </c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720"/>
      <c r="BD40" s="699" t="s">
        <v>77</v>
      </c>
      <c r="BE40" s="699"/>
      <c r="BF40" s="699"/>
      <c r="BG40" s="711">
        <f t="shared" si="6"/>
        <v>0</v>
      </c>
      <c r="BH40" s="699"/>
      <c r="BI40" s="714">
        <f t="shared" si="16"/>
        <v>0</v>
      </c>
      <c r="BJ40" s="699"/>
      <c r="BK40" s="699"/>
      <c r="BL40" s="699"/>
      <c r="BM40" s="699"/>
      <c r="BN40" s="699"/>
      <c r="BO40" s="699"/>
      <c r="BP40" s="699"/>
      <c r="BQ40" s="699"/>
      <c r="BR40" s="699"/>
      <c r="BS40" s="699"/>
      <c r="BT40" s="699"/>
      <c r="BU40" s="699"/>
      <c r="BV40" s="699"/>
      <c r="BW40" s="699"/>
    </row>
    <row r="41" spans="1:75">
      <c r="A41" s="699">
        <v>37</v>
      </c>
      <c r="B41" s="699"/>
      <c r="C41" s="699"/>
      <c r="D41" s="699"/>
      <c r="E41" s="699"/>
      <c r="F41" s="699"/>
      <c r="G41" s="699"/>
      <c r="H41" s="699"/>
      <c r="I41" s="699"/>
      <c r="J41" s="699"/>
      <c r="K41" s="699"/>
      <c r="L41" s="699"/>
      <c r="M41" s="699" t="e">
        <f>VLOOKUP(L41,'償却率（定額法）'!$B$6:$C$104,2)</f>
        <v>#N/A</v>
      </c>
      <c r="N41" s="795"/>
      <c r="O41" s="795"/>
      <c r="P41" s="710">
        <f t="shared" si="10"/>
        <v>0</v>
      </c>
      <c r="Q41" s="711">
        <f t="shared" si="11"/>
        <v>1900</v>
      </c>
      <c r="R41" s="711">
        <f t="shared" si="12"/>
        <v>1</v>
      </c>
      <c r="S41" s="711">
        <f t="shared" si="13"/>
        <v>0</v>
      </c>
      <c r="T41" s="699" t="str">
        <f t="shared" si="14"/>
        <v/>
      </c>
      <c r="U41" s="712"/>
      <c r="V41" s="718">
        <v>1</v>
      </c>
      <c r="W41" s="699"/>
      <c r="X41" s="713">
        <f t="shared" si="17"/>
        <v>0</v>
      </c>
      <c r="Y41" s="713">
        <f t="shared" si="5"/>
        <v>0</v>
      </c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719">
        <f t="shared" si="8"/>
        <v>0</v>
      </c>
      <c r="AO41" s="699"/>
      <c r="AP41" s="714">
        <f t="shared" si="15"/>
        <v>0</v>
      </c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720"/>
      <c r="BD41" s="699" t="s">
        <v>77</v>
      </c>
      <c r="BE41" s="699"/>
      <c r="BF41" s="699"/>
      <c r="BG41" s="711">
        <f t="shared" si="6"/>
        <v>0</v>
      </c>
      <c r="BH41" s="699"/>
      <c r="BI41" s="714">
        <f t="shared" si="16"/>
        <v>0</v>
      </c>
      <c r="BJ41" s="699"/>
      <c r="BK41" s="699"/>
      <c r="BL41" s="699"/>
      <c r="BM41" s="699"/>
      <c r="BN41" s="699"/>
      <c r="BO41" s="699"/>
      <c r="BP41" s="699"/>
      <c r="BQ41" s="699"/>
      <c r="BR41" s="699"/>
      <c r="BS41" s="699"/>
      <c r="BT41" s="699"/>
      <c r="BU41" s="699"/>
      <c r="BV41" s="699"/>
      <c r="BW41" s="699"/>
    </row>
    <row r="42" spans="1:75">
      <c r="A42" s="699">
        <v>38</v>
      </c>
      <c r="B42" s="699"/>
      <c r="C42" s="699"/>
      <c r="D42" s="699"/>
      <c r="E42" s="699"/>
      <c r="F42" s="699"/>
      <c r="G42" s="699"/>
      <c r="H42" s="699"/>
      <c r="I42" s="699"/>
      <c r="J42" s="699"/>
      <c r="K42" s="699"/>
      <c r="L42" s="699"/>
      <c r="M42" s="699" t="e">
        <f>VLOOKUP(L42,'償却率（定額法）'!$B$6:$C$104,2)</f>
        <v>#N/A</v>
      </c>
      <c r="N42" s="795"/>
      <c r="O42" s="795"/>
      <c r="P42" s="710">
        <f t="shared" si="10"/>
        <v>0</v>
      </c>
      <c r="Q42" s="711">
        <f t="shared" si="11"/>
        <v>1900</v>
      </c>
      <c r="R42" s="711">
        <f t="shared" si="12"/>
        <v>1</v>
      </c>
      <c r="S42" s="711">
        <f t="shared" si="13"/>
        <v>0</v>
      </c>
      <c r="T42" s="699" t="str">
        <f t="shared" si="14"/>
        <v/>
      </c>
      <c r="U42" s="712"/>
      <c r="V42" s="718">
        <v>1</v>
      </c>
      <c r="W42" s="699"/>
      <c r="X42" s="713">
        <f t="shared" si="17"/>
        <v>0</v>
      </c>
      <c r="Y42" s="713">
        <f t="shared" si="5"/>
        <v>0</v>
      </c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719">
        <f t="shared" si="8"/>
        <v>0</v>
      </c>
      <c r="AO42" s="699"/>
      <c r="AP42" s="714">
        <f t="shared" si="15"/>
        <v>0</v>
      </c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720"/>
      <c r="BD42" s="699" t="s">
        <v>77</v>
      </c>
      <c r="BE42" s="699"/>
      <c r="BF42" s="699"/>
      <c r="BG42" s="711">
        <f t="shared" si="6"/>
        <v>0</v>
      </c>
      <c r="BH42" s="699"/>
      <c r="BI42" s="714">
        <f t="shared" si="16"/>
        <v>0</v>
      </c>
      <c r="BJ42" s="699"/>
      <c r="BK42" s="699"/>
      <c r="BL42" s="699"/>
      <c r="BM42" s="699"/>
      <c r="BN42" s="699"/>
      <c r="BO42" s="699"/>
      <c r="BP42" s="699"/>
      <c r="BQ42" s="699"/>
      <c r="BR42" s="699"/>
      <c r="BS42" s="699"/>
      <c r="BT42" s="699"/>
      <c r="BU42" s="699"/>
      <c r="BV42" s="699"/>
      <c r="BW42" s="699"/>
    </row>
    <row r="43" spans="1:75">
      <c r="A43" s="699">
        <v>39</v>
      </c>
      <c r="B43" s="699"/>
      <c r="C43" s="699"/>
      <c r="D43" s="699"/>
      <c r="E43" s="699"/>
      <c r="F43" s="699"/>
      <c r="G43" s="699"/>
      <c r="H43" s="699"/>
      <c r="I43" s="699"/>
      <c r="J43" s="699"/>
      <c r="K43" s="699"/>
      <c r="L43" s="699"/>
      <c r="M43" s="699" t="e">
        <f>VLOOKUP(L43,'償却率（定額法）'!$B$6:$C$104,2)</f>
        <v>#N/A</v>
      </c>
      <c r="N43" s="795"/>
      <c r="O43" s="795"/>
      <c r="P43" s="710">
        <f t="shared" si="10"/>
        <v>0</v>
      </c>
      <c r="Q43" s="711">
        <f t="shared" si="11"/>
        <v>1900</v>
      </c>
      <c r="R43" s="711">
        <f t="shared" si="12"/>
        <v>1</v>
      </c>
      <c r="S43" s="711">
        <f t="shared" si="13"/>
        <v>0</v>
      </c>
      <c r="T43" s="699" t="str">
        <f t="shared" si="14"/>
        <v/>
      </c>
      <c r="U43" s="712"/>
      <c r="V43" s="718">
        <v>1</v>
      </c>
      <c r="W43" s="699"/>
      <c r="X43" s="713">
        <f t="shared" si="17"/>
        <v>0</v>
      </c>
      <c r="Y43" s="713">
        <f t="shared" si="5"/>
        <v>0</v>
      </c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719">
        <f t="shared" si="8"/>
        <v>0</v>
      </c>
      <c r="AO43" s="699"/>
      <c r="AP43" s="714">
        <f t="shared" si="15"/>
        <v>0</v>
      </c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720"/>
      <c r="BD43" s="699" t="s">
        <v>77</v>
      </c>
      <c r="BE43" s="699"/>
      <c r="BF43" s="699"/>
      <c r="BG43" s="711">
        <f t="shared" si="6"/>
        <v>0</v>
      </c>
      <c r="BH43" s="699"/>
      <c r="BI43" s="714">
        <f t="shared" si="16"/>
        <v>0</v>
      </c>
      <c r="BJ43" s="699"/>
      <c r="BK43" s="699"/>
      <c r="BL43" s="699"/>
      <c r="BM43" s="699"/>
      <c r="BN43" s="699"/>
      <c r="BO43" s="699"/>
      <c r="BP43" s="699"/>
      <c r="BQ43" s="699"/>
      <c r="BR43" s="699"/>
      <c r="BS43" s="699"/>
      <c r="BT43" s="699"/>
      <c r="BU43" s="699"/>
      <c r="BV43" s="699"/>
      <c r="BW43" s="699"/>
    </row>
    <row r="44" spans="1:75">
      <c r="A44" s="699">
        <v>40</v>
      </c>
      <c r="B44" s="699"/>
      <c r="C44" s="699"/>
      <c r="D44" s="699"/>
      <c r="E44" s="699"/>
      <c r="F44" s="699"/>
      <c r="G44" s="699"/>
      <c r="H44" s="699"/>
      <c r="I44" s="699"/>
      <c r="J44" s="699"/>
      <c r="K44" s="699"/>
      <c r="L44" s="699"/>
      <c r="M44" s="699" t="e">
        <f>VLOOKUP(L44,'償却率（定額法）'!$B$6:$C$104,2)</f>
        <v>#N/A</v>
      </c>
      <c r="N44" s="795"/>
      <c r="O44" s="795"/>
      <c r="P44" s="710">
        <f t="shared" ref="P44:P75" si="18">IF(O44="",N44,O44)</f>
        <v>0</v>
      </c>
      <c r="Q44" s="711">
        <f t="shared" ref="Q44:Q75" si="19">YEAR(P44)</f>
        <v>1900</v>
      </c>
      <c r="R44" s="711">
        <f t="shared" ref="R44:R75" si="20">MONTH(P44)</f>
        <v>1</v>
      </c>
      <c r="S44" s="711">
        <f t="shared" ref="S44:S75" si="21">DAY(N44)</f>
        <v>0</v>
      </c>
      <c r="T44" s="699" t="str">
        <f t="shared" ref="T44:T75" si="22">IF(Q44=1900,"",IF(R44&lt;4,Q44-1,Q44))</f>
        <v/>
      </c>
      <c r="U44" s="712"/>
      <c r="V44" s="718">
        <v>1</v>
      </c>
      <c r="W44" s="699"/>
      <c r="X44" s="713">
        <f t="shared" si="17"/>
        <v>0</v>
      </c>
      <c r="Y44" s="713">
        <f t="shared" si="5"/>
        <v>0</v>
      </c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719">
        <f t="shared" si="8"/>
        <v>0</v>
      </c>
      <c r="AO44" s="699"/>
      <c r="AP44" s="714">
        <f t="shared" ref="AP44:AP75" si="23">Y44-AN44</f>
        <v>0</v>
      </c>
      <c r="AQ44" s="699"/>
      <c r="AR44" s="699"/>
      <c r="AS44" s="699"/>
      <c r="AT44" s="699"/>
      <c r="AU44" s="699"/>
      <c r="AV44" s="699"/>
      <c r="AW44" s="699"/>
      <c r="AX44" s="699"/>
      <c r="AY44" s="699"/>
      <c r="AZ44" s="699"/>
      <c r="BA44" s="699"/>
      <c r="BB44" s="699"/>
      <c r="BC44" s="720"/>
      <c r="BD44" s="699" t="s">
        <v>77</v>
      </c>
      <c r="BE44" s="699"/>
      <c r="BF44" s="699"/>
      <c r="BG44" s="711">
        <f t="shared" si="6"/>
        <v>0</v>
      </c>
      <c r="BH44" s="699"/>
      <c r="BI44" s="714">
        <f t="shared" ref="BI44:BI75" si="24">U44-AP44</f>
        <v>0</v>
      </c>
      <c r="BJ44" s="699"/>
      <c r="BK44" s="699"/>
      <c r="BL44" s="699"/>
      <c r="BM44" s="699"/>
      <c r="BN44" s="699"/>
      <c r="BO44" s="699"/>
      <c r="BP44" s="699"/>
      <c r="BQ44" s="699"/>
      <c r="BR44" s="699"/>
      <c r="BS44" s="699"/>
      <c r="BT44" s="699"/>
      <c r="BU44" s="699"/>
      <c r="BV44" s="699"/>
      <c r="BW44" s="699"/>
    </row>
    <row r="45" spans="1:75">
      <c r="A45" s="699">
        <v>41</v>
      </c>
      <c r="B45" s="699"/>
      <c r="C45" s="699"/>
      <c r="D45" s="699"/>
      <c r="E45" s="699"/>
      <c r="F45" s="699"/>
      <c r="G45" s="699"/>
      <c r="H45" s="699"/>
      <c r="I45" s="699"/>
      <c r="J45" s="699"/>
      <c r="K45" s="699"/>
      <c r="L45" s="699"/>
      <c r="M45" s="699" t="e">
        <f>VLOOKUP(L45,'償却率（定額法）'!$B$6:$C$104,2)</f>
        <v>#N/A</v>
      </c>
      <c r="N45" s="795"/>
      <c r="O45" s="795"/>
      <c r="P45" s="710">
        <f t="shared" si="18"/>
        <v>0</v>
      </c>
      <c r="Q45" s="711">
        <f t="shared" si="19"/>
        <v>1900</v>
      </c>
      <c r="R45" s="711">
        <f t="shared" si="20"/>
        <v>1</v>
      </c>
      <c r="S45" s="711">
        <f t="shared" si="21"/>
        <v>0</v>
      </c>
      <c r="T45" s="699" t="str">
        <f t="shared" si="22"/>
        <v/>
      </c>
      <c r="U45" s="712"/>
      <c r="V45" s="718">
        <v>1</v>
      </c>
      <c r="W45" s="699"/>
      <c r="X45" s="713">
        <f t="shared" si="17"/>
        <v>0</v>
      </c>
      <c r="Y45" s="713">
        <f t="shared" si="5"/>
        <v>0</v>
      </c>
      <c r="Z45" s="699"/>
      <c r="AA45" s="699"/>
      <c r="AB45" s="699"/>
      <c r="AC45" s="699"/>
      <c r="AD45" s="699"/>
      <c r="AE45" s="699"/>
      <c r="AF45" s="699"/>
      <c r="AG45" s="699"/>
      <c r="AH45" s="699"/>
      <c r="AI45" s="699"/>
      <c r="AJ45" s="699"/>
      <c r="AK45" s="699"/>
      <c r="AL45" s="699"/>
      <c r="AM45" s="699"/>
      <c r="AN45" s="719">
        <f t="shared" si="8"/>
        <v>0</v>
      </c>
      <c r="AO45" s="699"/>
      <c r="AP45" s="714">
        <f t="shared" si="23"/>
        <v>0</v>
      </c>
      <c r="AQ45" s="699"/>
      <c r="AR45" s="699"/>
      <c r="AS45" s="699"/>
      <c r="AT45" s="699"/>
      <c r="AU45" s="699"/>
      <c r="AV45" s="699"/>
      <c r="AW45" s="699"/>
      <c r="AX45" s="699"/>
      <c r="AY45" s="699"/>
      <c r="AZ45" s="699"/>
      <c r="BA45" s="699"/>
      <c r="BB45" s="699"/>
      <c r="BC45" s="720"/>
      <c r="BD45" s="699" t="s">
        <v>77</v>
      </c>
      <c r="BE45" s="699"/>
      <c r="BF45" s="699"/>
      <c r="BG45" s="711">
        <f t="shared" si="6"/>
        <v>0</v>
      </c>
      <c r="BH45" s="699"/>
      <c r="BI45" s="714">
        <f t="shared" si="24"/>
        <v>0</v>
      </c>
      <c r="BJ45" s="699"/>
      <c r="BK45" s="699"/>
      <c r="BL45" s="699"/>
      <c r="BM45" s="699"/>
      <c r="BN45" s="699"/>
      <c r="BO45" s="699"/>
      <c r="BP45" s="699"/>
      <c r="BQ45" s="699"/>
      <c r="BR45" s="699"/>
      <c r="BS45" s="699"/>
      <c r="BT45" s="699"/>
      <c r="BU45" s="699"/>
      <c r="BV45" s="699"/>
      <c r="BW45" s="699"/>
    </row>
    <row r="46" spans="1:75">
      <c r="A46" s="699">
        <v>42</v>
      </c>
      <c r="B46" s="699"/>
      <c r="C46" s="699"/>
      <c r="D46" s="699"/>
      <c r="E46" s="699"/>
      <c r="F46" s="699"/>
      <c r="G46" s="699"/>
      <c r="H46" s="699"/>
      <c r="I46" s="699"/>
      <c r="J46" s="699"/>
      <c r="K46" s="699"/>
      <c r="L46" s="699"/>
      <c r="M46" s="699" t="e">
        <f>VLOOKUP(L46,'償却率（定額法）'!$B$6:$C$104,2)</f>
        <v>#N/A</v>
      </c>
      <c r="N46" s="795"/>
      <c r="O46" s="795"/>
      <c r="P46" s="710">
        <f t="shared" si="18"/>
        <v>0</v>
      </c>
      <c r="Q46" s="711">
        <f t="shared" si="19"/>
        <v>1900</v>
      </c>
      <c r="R46" s="711">
        <f t="shared" si="20"/>
        <v>1</v>
      </c>
      <c r="S46" s="711">
        <f t="shared" si="21"/>
        <v>0</v>
      </c>
      <c r="T46" s="699" t="str">
        <f t="shared" si="22"/>
        <v/>
      </c>
      <c r="U46" s="712"/>
      <c r="V46" s="718">
        <v>1</v>
      </c>
      <c r="W46" s="699"/>
      <c r="X46" s="713">
        <f t="shared" si="17"/>
        <v>0</v>
      </c>
      <c r="Y46" s="713">
        <f t="shared" si="5"/>
        <v>0</v>
      </c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719">
        <f t="shared" si="8"/>
        <v>0</v>
      </c>
      <c r="AO46" s="699"/>
      <c r="AP46" s="714">
        <f t="shared" si="23"/>
        <v>0</v>
      </c>
      <c r="AQ46" s="699"/>
      <c r="AR46" s="699"/>
      <c r="AS46" s="699"/>
      <c r="AT46" s="699"/>
      <c r="AU46" s="699"/>
      <c r="AV46" s="699"/>
      <c r="AW46" s="699"/>
      <c r="AX46" s="699"/>
      <c r="AY46" s="699"/>
      <c r="AZ46" s="699"/>
      <c r="BA46" s="699"/>
      <c r="BB46" s="699"/>
      <c r="BC46" s="720"/>
      <c r="BD46" s="699" t="s">
        <v>77</v>
      </c>
      <c r="BE46" s="699"/>
      <c r="BF46" s="699"/>
      <c r="BG46" s="711">
        <f t="shared" si="6"/>
        <v>0</v>
      </c>
      <c r="BH46" s="699"/>
      <c r="BI46" s="714">
        <f t="shared" si="24"/>
        <v>0</v>
      </c>
      <c r="BJ46" s="699"/>
      <c r="BK46" s="699"/>
      <c r="BL46" s="699"/>
      <c r="BM46" s="699"/>
      <c r="BN46" s="699"/>
      <c r="BO46" s="699"/>
      <c r="BP46" s="699"/>
      <c r="BQ46" s="699"/>
      <c r="BR46" s="699"/>
      <c r="BS46" s="699"/>
      <c r="BT46" s="699"/>
      <c r="BU46" s="699"/>
      <c r="BV46" s="699"/>
      <c r="BW46" s="699"/>
    </row>
    <row r="47" spans="1:75">
      <c r="A47" s="699">
        <v>43</v>
      </c>
      <c r="B47" s="699"/>
      <c r="C47" s="699"/>
      <c r="D47" s="699"/>
      <c r="E47" s="699"/>
      <c r="F47" s="699"/>
      <c r="G47" s="699"/>
      <c r="H47" s="699"/>
      <c r="I47" s="699"/>
      <c r="J47" s="699"/>
      <c r="K47" s="699"/>
      <c r="L47" s="699"/>
      <c r="M47" s="699" t="e">
        <f>VLOOKUP(L47,'償却率（定額法）'!$B$6:$C$104,2)</f>
        <v>#N/A</v>
      </c>
      <c r="N47" s="795"/>
      <c r="O47" s="795"/>
      <c r="P47" s="710">
        <f t="shared" si="18"/>
        <v>0</v>
      </c>
      <c r="Q47" s="711">
        <f t="shared" si="19"/>
        <v>1900</v>
      </c>
      <c r="R47" s="711">
        <f t="shared" si="20"/>
        <v>1</v>
      </c>
      <c r="S47" s="711">
        <f t="shared" si="21"/>
        <v>0</v>
      </c>
      <c r="T47" s="699" t="str">
        <f t="shared" si="22"/>
        <v/>
      </c>
      <c r="U47" s="712"/>
      <c r="V47" s="718">
        <v>1</v>
      </c>
      <c r="W47" s="699"/>
      <c r="X47" s="713">
        <f t="shared" si="17"/>
        <v>0</v>
      </c>
      <c r="Y47" s="713">
        <f t="shared" si="5"/>
        <v>0</v>
      </c>
      <c r="Z47" s="699"/>
      <c r="AA47" s="699"/>
      <c r="AB47" s="699"/>
      <c r="AC47" s="699"/>
      <c r="AD47" s="699"/>
      <c r="AE47" s="699"/>
      <c r="AF47" s="699"/>
      <c r="AG47" s="699"/>
      <c r="AH47" s="699"/>
      <c r="AI47" s="699"/>
      <c r="AJ47" s="699"/>
      <c r="AK47" s="699"/>
      <c r="AL47" s="699"/>
      <c r="AM47" s="699"/>
      <c r="AN47" s="719">
        <f t="shared" si="8"/>
        <v>0</v>
      </c>
      <c r="AO47" s="699"/>
      <c r="AP47" s="714">
        <f t="shared" si="23"/>
        <v>0</v>
      </c>
      <c r="AQ47" s="699"/>
      <c r="AR47" s="699"/>
      <c r="AS47" s="699"/>
      <c r="AT47" s="699"/>
      <c r="AU47" s="699"/>
      <c r="AV47" s="699"/>
      <c r="AW47" s="699"/>
      <c r="AX47" s="699"/>
      <c r="AY47" s="699"/>
      <c r="AZ47" s="699"/>
      <c r="BA47" s="699"/>
      <c r="BB47" s="699"/>
      <c r="BC47" s="720"/>
      <c r="BD47" s="699" t="s">
        <v>77</v>
      </c>
      <c r="BE47" s="699"/>
      <c r="BF47" s="699"/>
      <c r="BG47" s="711">
        <f t="shared" si="6"/>
        <v>0</v>
      </c>
      <c r="BH47" s="699"/>
      <c r="BI47" s="714">
        <f t="shared" si="24"/>
        <v>0</v>
      </c>
      <c r="BJ47" s="699"/>
      <c r="BK47" s="699"/>
      <c r="BL47" s="699"/>
      <c r="BM47" s="699"/>
      <c r="BN47" s="699"/>
      <c r="BO47" s="699"/>
      <c r="BP47" s="699"/>
      <c r="BQ47" s="699"/>
      <c r="BR47" s="699"/>
      <c r="BS47" s="699"/>
      <c r="BT47" s="699"/>
      <c r="BU47" s="699"/>
      <c r="BV47" s="699"/>
      <c r="BW47" s="699"/>
    </row>
    <row r="48" spans="1:75">
      <c r="A48" s="699">
        <v>44</v>
      </c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 t="e">
        <f>VLOOKUP(L48,'償却率（定額法）'!$B$6:$C$104,2)</f>
        <v>#N/A</v>
      </c>
      <c r="N48" s="795"/>
      <c r="O48" s="795"/>
      <c r="P48" s="710">
        <f t="shared" si="18"/>
        <v>0</v>
      </c>
      <c r="Q48" s="711">
        <f t="shared" si="19"/>
        <v>1900</v>
      </c>
      <c r="R48" s="711">
        <f t="shared" si="20"/>
        <v>1</v>
      </c>
      <c r="S48" s="711">
        <f t="shared" si="21"/>
        <v>0</v>
      </c>
      <c r="T48" s="699" t="str">
        <f t="shared" si="22"/>
        <v/>
      </c>
      <c r="U48" s="712"/>
      <c r="V48" s="718">
        <v>1</v>
      </c>
      <c r="W48" s="699"/>
      <c r="X48" s="713">
        <f t="shared" si="17"/>
        <v>0</v>
      </c>
      <c r="Y48" s="713">
        <f t="shared" si="5"/>
        <v>0</v>
      </c>
      <c r="Z48" s="699"/>
      <c r="AA48" s="699"/>
      <c r="AB48" s="699"/>
      <c r="AC48" s="699"/>
      <c r="AD48" s="699"/>
      <c r="AE48" s="699"/>
      <c r="AF48" s="699"/>
      <c r="AG48" s="699"/>
      <c r="AH48" s="699"/>
      <c r="AI48" s="699"/>
      <c r="AJ48" s="699"/>
      <c r="AK48" s="699"/>
      <c r="AL48" s="699"/>
      <c r="AM48" s="699"/>
      <c r="AN48" s="719">
        <f t="shared" si="8"/>
        <v>0</v>
      </c>
      <c r="AO48" s="699"/>
      <c r="AP48" s="714">
        <f t="shared" si="23"/>
        <v>0</v>
      </c>
      <c r="AQ48" s="699"/>
      <c r="AR48" s="699"/>
      <c r="AS48" s="699"/>
      <c r="AT48" s="699"/>
      <c r="AU48" s="699"/>
      <c r="AV48" s="699"/>
      <c r="AW48" s="699"/>
      <c r="AX48" s="699"/>
      <c r="AY48" s="699"/>
      <c r="AZ48" s="699"/>
      <c r="BA48" s="699"/>
      <c r="BB48" s="699"/>
      <c r="BC48" s="720"/>
      <c r="BD48" s="699" t="s">
        <v>77</v>
      </c>
      <c r="BE48" s="699"/>
      <c r="BF48" s="699"/>
      <c r="BG48" s="711">
        <f t="shared" si="6"/>
        <v>0</v>
      </c>
      <c r="BH48" s="699"/>
      <c r="BI48" s="714">
        <f t="shared" si="24"/>
        <v>0</v>
      </c>
      <c r="BJ48" s="699"/>
      <c r="BK48" s="699"/>
      <c r="BL48" s="699"/>
      <c r="BM48" s="699"/>
      <c r="BN48" s="699"/>
      <c r="BO48" s="699"/>
      <c r="BP48" s="699"/>
      <c r="BQ48" s="699"/>
      <c r="BR48" s="699"/>
      <c r="BS48" s="699"/>
      <c r="BT48" s="699"/>
      <c r="BU48" s="699"/>
      <c r="BV48" s="699"/>
      <c r="BW48" s="699"/>
    </row>
    <row r="49" spans="1:75">
      <c r="A49" s="699">
        <v>45</v>
      </c>
      <c r="B49" s="699"/>
      <c r="C49" s="699"/>
      <c r="D49" s="699"/>
      <c r="E49" s="699"/>
      <c r="F49" s="699"/>
      <c r="G49" s="699"/>
      <c r="H49" s="699"/>
      <c r="I49" s="699"/>
      <c r="J49" s="699"/>
      <c r="K49" s="699"/>
      <c r="L49" s="699"/>
      <c r="M49" s="699" t="e">
        <f>VLOOKUP(L49,'償却率（定額法）'!$B$6:$C$104,2)</f>
        <v>#N/A</v>
      </c>
      <c r="N49" s="795"/>
      <c r="O49" s="795"/>
      <c r="P49" s="710">
        <f t="shared" si="18"/>
        <v>0</v>
      </c>
      <c r="Q49" s="711">
        <f t="shared" si="19"/>
        <v>1900</v>
      </c>
      <c r="R49" s="711">
        <f t="shared" si="20"/>
        <v>1</v>
      </c>
      <c r="S49" s="711">
        <f t="shared" si="21"/>
        <v>0</v>
      </c>
      <c r="T49" s="699" t="str">
        <f t="shared" si="22"/>
        <v/>
      </c>
      <c r="U49" s="712"/>
      <c r="V49" s="718">
        <v>1</v>
      </c>
      <c r="W49" s="699"/>
      <c r="X49" s="713">
        <f t="shared" si="17"/>
        <v>0</v>
      </c>
      <c r="Y49" s="713">
        <f t="shared" si="5"/>
        <v>0</v>
      </c>
      <c r="Z49" s="699"/>
      <c r="AA49" s="699"/>
      <c r="AB49" s="699"/>
      <c r="AC49" s="699"/>
      <c r="AD49" s="699"/>
      <c r="AE49" s="699"/>
      <c r="AF49" s="699"/>
      <c r="AG49" s="699"/>
      <c r="AH49" s="699"/>
      <c r="AI49" s="699"/>
      <c r="AJ49" s="699"/>
      <c r="AK49" s="699"/>
      <c r="AL49" s="699"/>
      <c r="AM49" s="699"/>
      <c r="AN49" s="719">
        <f t="shared" si="8"/>
        <v>0</v>
      </c>
      <c r="AO49" s="699"/>
      <c r="AP49" s="714">
        <f t="shared" si="23"/>
        <v>0</v>
      </c>
      <c r="AQ49" s="699"/>
      <c r="AR49" s="699"/>
      <c r="AS49" s="699"/>
      <c r="AT49" s="699"/>
      <c r="AU49" s="699"/>
      <c r="AV49" s="699"/>
      <c r="AW49" s="699"/>
      <c r="AX49" s="699"/>
      <c r="AY49" s="699"/>
      <c r="AZ49" s="699"/>
      <c r="BA49" s="699"/>
      <c r="BB49" s="699"/>
      <c r="BC49" s="720"/>
      <c r="BD49" s="699" t="s">
        <v>77</v>
      </c>
      <c r="BE49" s="699"/>
      <c r="BF49" s="699"/>
      <c r="BG49" s="711">
        <f t="shared" si="6"/>
        <v>0</v>
      </c>
      <c r="BH49" s="699"/>
      <c r="BI49" s="714">
        <f t="shared" si="24"/>
        <v>0</v>
      </c>
      <c r="BJ49" s="699"/>
      <c r="BK49" s="699"/>
      <c r="BL49" s="699"/>
      <c r="BM49" s="699"/>
      <c r="BN49" s="699"/>
      <c r="BO49" s="699"/>
      <c r="BP49" s="699"/>
      <c r="BQ49" s="699"/>
      <c r="BR49" s="699"/>
      <c r="BS49" s="699"/>
      <c r="BT49" s="699"/>
      <c r="BU49" s="699"/>
      <c r="BV49" s="699"/>
      <c r="BW49" s="699"/>
    </row>
    <row r="50" spans="1:75">
      <c r="A50" s="699">
        <v>46</v>
      </c>
      <c r="B50" s="699"/>
      <c r="C50" s="699"/>
      <c r="D50" s="699"/>
      <c r="E50" s="699"/>
      <c r="F50" s="699"/>
      <c r="G50" s="699"/>
      <c r="H50" s="699"/>
      <c r="I50" s="699"/>
      <c r="J50" s="699"/>
      <c r="K50" s="699"/>
      <c r="L50" s="699"/>
      <c r="M50" s="699" t="e">
        <f>VLOOKUP(L50,'償却率（定額法）'!$B$6:$C$104,2)</f>
        <v>#N/A</v>
      </c>
      <c r="N50" s="795"/>
      <c r="O50" s="795"/>
      <c r="P50" s="710">
        <f t="shared" si="18"/>
        <v>0</v>
      </c>
      <c r="Q50" s="711">
        <f t="shared" si="19"/>
        <v>1900</v>
      </c>
      <c r="R50" s="711">
        <f t="shared" si="20"/>
        <v>1</v>
      </c>
      <c r="S50" s="711">
        <f t="shared" si="21"/>
        <v>0</v>
      </c>
      <c r="T50" s="699" t="str">
        <f t="shared" si="22"/>
        <v/>
      </c>
      <c r="U50" s="712"/>
      <c r="V50" s="718">
        <v>1</v>
      </c>
      <c r="W50" s="699"/>
      <c r="X50" s="713">
        <f t="shared" si="17"/>
        <v>0</v>
      </c>
      <c r="Y50" s="713">
        <f t="shared" si="5"/>
        <v>0</v>
      </c>
      <c r="Z50" s="699"/>
      <c r="AA50" s="699"/>
      <c r="AB50" s="699"/>
      <c r="AC50" s="699"/>
      <c r="AD50" s="699"/>
      <c r="AE50" s="699"/>
      <c r="AF50" s="699"/>
      <c r="AG50" s="699"/>
      <c r="AH50" s="699"/>
      <c r="AI50" s="699"/>
      <c r="AJ50" s="699"/>
      <c r="AK50" s="699"/>
      <c r="AL50" s="699"/>
      <c r="AM50" s="699"/>
      <c r="AN50" s="719">
        <f t="shared" si="8"/>
        <v>0</v>
      </c>
      <c r="AO50" s="699"/>
      <c r="AP50" s="714">
        <f t="shared" si="23"/>
        <v>0</v>
      </c>
      <c r="AQ50" s="699"/>
      <c r="AR50" s="699"/>
      <c r="AS50" s="699"/>
      <c r="AT50" s="699"/>
      <c r="AU50" s="699"/>
      <c r="AV50" s="699"/>
      <c r="AW50" s="699"/>
      <c r="AX50" s="699"/>
      <c r="AY50" s="699"/>
      <c r="AZ50" s="699"/>
      <c r="BA50" s="699"/>
      <c r="BB50" s="699"/>
      <c r="BC50" s="720"/>
      <c r="BD50" s="699" t="s">
        <v>77</v>
      </c>
      <c r="BE50" s="699"/>
      <c r="BF50" s="699"/>
      <c r="BG50" s="711">
        <f t="shared" si="6"/>
        <v>0</v>
      </c>
      <c r="BH50" s="699"/>
      <c r="BI50" s="714">
        <f t="shared" si="24"/>
        <v>0</v>
      </c>
      <c r="BJ50" s="699"/>
      <c r="BK50" s="699"/>
      <c r="BL50" s="699"/>
      <c r="BM50" s="699"/>
      <c r="BN50" s="699"/>
      <c r="BO50" s="699"/>
      <c r="BP50" s="699"/>
      <c r="BQ50" s="699"/>
      <c r="BR50" s="699"/>
      <c r="BS50" s="699"/>
      <c r="BT50" s="699"/>
      <c r="BU50" s="699"/>
      <c r="BV50" s="699"/>
      <c r="BW50" s="699"/>
    </row>
    <row r="51" spans="1:75">
      <c r="A51" s="699">
        <v>47</v>
      </c>
      <c r="B51" s="699"/>
      <c r="C51" s="699"/>
      <c r="D51" s="699"/>
      <c r="E51" s="699"/>
      <c r="F51" s="699"/>
      <c r="G51" s="699"/>
      <c r="H51" s="699"/>
      <c r="I51" s="699"/>
      <c r="J51" s="699"/>
      <c r="K51" s="699"/>
      <c r="L51" s="699"/>
      <c r="M51" s="699" t="e">
        <f>VLOOKUP(L51,'償却率（定額法）'!$B$6:$C$104,2)</f>
        <v>#N/A</v>
      </c>
      <c r="N51" s="795"/>
      <c r="O51" s="795"/>
      <c r="P51" s="710">
        <f t="shared" si="18"/>
        <v>0</v>
      </c>
      <c r="Q51" s="711">
        <f t="shared" si="19"/>
        <v>1900</v>
      </c>
      <c r="R51" s="711">
        <f t="shared" si="20"/>
        <v>1</v>
      </c>
      <c r="S51" s="711">
        <f t="shared" si="21"/>
        <v>0</v>
      </c>
      <c r="T51" s="699" t="str">
        <f t="shared" si="22"/>
        <v/>
      </c>
      <c r="U51" s="712"/>
      <c r="V51" s="718">
        <v>1</v>
      </c>
      <c r="W51" s="699"/>
      <c r="X51" s="713">
        <f t="shared" si="17"/>
        <v>0</v>
      </c>
      <c r="Y51" s="713">
        <f t="shared" si="5"/>
        <v>0</v>
      </c>
      <c r="Z51" s="699"/>
      <c r="AA51" s="699"/>
      <c r="AB51" s="699"/>
      <c r="AC51" s="699"/>
      <c r="AD51" s="699"/>
      <c r="AE51" s="699"/>
      <c r="AF51" s="699"/>
      <c r="AG51" s="699"/>
      <c r="AH51" s="699"/>
      <c r="AI51" s="699"/>
      <c r="AJ51" s="699"/>
      <c r="AK51" s="699"/>
      <c r="AL51" s="699"/>
      <c r="AM51" s="699"/>
      <c r="AN51" s="719">
        <f t="shared" si="8"/>
        <v>0</v>
      </c>
      <c r="AO51" s="699"/>
      <c r="AP51" s="714">
        <f t="shared" si="23"/>
        <v>0</v>
      </c>
      <c r="AQ51" s="699"/>
      <c r="AR51" s="699"/>
      <c r="AS51" s="699"/>
      <c r="AT51" s="699"/>
      <c r="AU51" s="699"/>
      <c r="AV51" s="699"/>
      <c r="AW51" s="699"/>
      <c r="AX51" s="699"/>
      <c r="AY51" s="699"/>
      <c r="AZ51" s="699"/>
      <c r="BA51" s="699"/>
      <c r="BB51" s="699"/>
      <c r="BC51" s="720"/>
      <c r="BD51" s="699" t="s">
        <v>77</v>
      </c>
      <c r="BE51" s="699"/>
      <c r="BF51" s="699"/>
      <c r="BG51" s="711">
        <f t="shared" si="6"/>
        <v>0</v>
      </c>
      <c r="BH51" s="699"/>
      <c r="BI51" s="714">
        <f t="shared" si="24"/>
        <v>0</v>
      </c>
      <c r="BJ51" s="699"/>
      <c r="BK51" s="699"/>
      <c r="BL51" s="699"/>
      <c r="BM51" s="699"/>
      <c r="BN51" s="699"/>
      <c r="BO51" s="699"/>
      <c r="BP51" s="699"/>
      <c r="BQ51" s="699"/>
      <c r="BR51" s="699"/>
      <c r="BS51" s="699"/>
      <c r="BT51" s="699"/>
      <c r="BU51" s="699"/>
      <c r="BV51" s="699"/>
      <c r="BW51" s="699"/>
    </row>
    <row r="52" spans="1:75">
      <c r="A52" s="699">
        <v>48</v>
      </c>
      <c r="B52" s="69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 t="e">
        <f>VLOOKUP(L52,'償却率（定額法）'!$B$6:$C$104,2)</f>
        <v>#N/A</v>
      </c>
      <c r="N52" s="795"/>
      <c r="O52" s="795"/>
      <c r="P52" s="710">
        <f t="shared" si="18"/>
        <v>0</v>
      </c>
      <c r="Q52" s="711">
        <f t="shared" si="19"/>
        <v>1900</v>
      </c>
      <c r="R52" s="711">
        <f t="shared" si="20"/>
        <v>1</v>
      </c>
      <c r="S52" s="711">
        <f t="shared" si="21"/>
        <v>0</v>
      </c>
      <c r="T52" s="699" t="str">
        <f t="shared" si="22"/>
        <v/>
      </c>
      <c r="U52" s="712"/>
      <c r="V52" s="718">
        <v>1</v>
      </c>
      <c r="W52" s="699"/>
      <c r="X52" s="713">
        <f t="shared" si="17"/>
        <v>0</v>
      </c>
      <c r="Y52" s="713">
        <f t="shared" si="5"/>
        <v>0</v>
      </c>
      <c r="Z52" s="699"/>
      <c r="AA52" s="699"/>
      <c r="AB52" s="699"/>
      <c r="AC52" s="699"/>
      <c r="AD52" s="699"/>
      <c r="AE52" s="699"/>
      <c r="AF52" s="699"/>
      <c r="AG52" s="699"/>
      <c r="AH52" s="699"/>
      <c r="AI52" s="699"/>
      <c r="AJ52" s="699"/>
      <c r="AK52" s="699"/>
      <c r="AL52" s="699"/>
      <c r="AM52" s="699"/>
      <c r="AN52" s="719">
        <f t="shared" si="8"/>
        <v>0</v>
      </c>
      <c r="AO52" s="699"/>
      <c r="AP52" s="714">
        <f t="shared" si="23"/>
        <v>0</v>
      </c>
      <c r="AQ52" s="699"/>
      <c r="AR52" s="699"/>
      <c r="AS52" s="699"/>
      <c r="AT52" s="699"/>
      <c r="AU52" s="699"/>
      <c r="AV52" s="699"/>
      <c r="AW52" s="699"/>
      <c r="AX52" s="699"/>
      <c r="AY52" s="699"/>
      <c r="AZ52" s="699"/>
      <c r="BA52" s="699"/>
      <c r="BB52" s="699"/>
      <c r="BC52" s="720"/>
      <c r="BD52" s="699" t="s">
        <v>77</v>
      </c>
      <c r="BE52" s="699"/>
      <c r="BF52" s="699"/>
      <c r="BG52" s="711">
        <f t="shared" si="6"/>
        <v>0</v>
      </c>
      <c r="BH52" s="699"/>
      <c r="BI52" s="714">
        <f t="shared" si="24"/>
        <v>0</v>
      </c>
      <c r="BJ52" s="699"/>
      <c r="BK52" s="699"/>
      <c r="BL52" s="699"/>
      <c r="BM52" s="699"/>
      <c r="BN52" s="699"/>
      <c r="BO52" s="699"/>
      <c r="BP52" s="699"/>
      <c r="BQ52" s="699"/>
      <c r="BR52" s="699"/>
      <c r="BS52" s="699"/>
      <c r="BT52" s="699"/>
      <c r="BU52" s="699"/>
      <c r="BV52" s="699"/>
      <c r="BW52" s="699"/>
    </row>
    <row r="53" spans="1:75">
      <c r="A53" s="699">
        <v>49</v>
      </c>
      <c r="B53" s="699"/>
      <c r="C53" s="699"/>
      <c r="D53" s="699"/>
      <c r="E53" s="699"/>
      <c r="F53" s="699"/>
      <c r="G53" s="699"/>
      <c r="H53" s="699"/>
      <c r="I53" s="699"/>
      <c r="J53" s="699"/>
      <c r="K53" s="699"/>
      <c r="L53" s="699"/>
      <c r="M53" s="699" t="e">
        <f>VLOOKUP(L53,'償却率（定額法）'!$B$6:$C$104,2)</f>
        <v>#N/A</v>
      </c>
      <c r="N53" s="795"/>
      <c r="O53" s="795"/>
      <c r="P53" s="710">
        <f t="shared" si="18"/>
        <v>0</v>
      </c>
      <c r="Q53" s="711">
        <f t="shared" si="19"/>
        <v>1900</v>
      </c>
      <c r="R53" s="711">
        <f t="shared" si="20"/>
        <v>1</v>
      </c>
      <c r="S53" s="711">
        <f t="shared" si="21"/>
        <v>0</v>
      </c>
      <c r="T53" s="699" t="str">
        <f t="shared" si="22"/>
        <v/>
      </c>
      <c r="U53" s="712"/>
      <c r="V53" s="718">
        <v>1</v>
      </c>
      <c r="W53" s="699"/>
      <c r="X53" s="713">
        <f t="shared" si="17"/>
        <v>0</v>
      </c>
      <c r="Y53" s="713">
        <f t="shared" si="5"/>
        <v>0</v>
      </c>
      <c r="Z53" s="699"/>
      <c r="AA53" s="699"/>
      <c r="AB53" s="699"/>
      <c r="AC53" s="699"/>
      <c r="AD53" s="699"/>
      <c r="AE53" s="699"/>
      <c r="AF53" s="699"/>
      <c r="AG53" s="699"/>
      <c r="AH53" s="699"/>
      <c r="AI53" s="699"/>
      <c r="AJ53" s="699"/>
      <c r="AK53" s="699"/>
      <c r="AL53" s="699"/>
      <c r="AM53" s="699"/>
      <c r="AN53" s="719">
        <f t="shared" si="8"/>
        <v>0</v>
      </c>
      <c r="AO53" s="699"/>
      <c r="AP53" s="714">
        <f t="shared" si="23"/>
        <v>0</v>
      </c>
      <c r="AQ53" s="699"/>
      <c r="AR53" s="699"/>
      <c r="AS53" s="699"/>
      <c r="AT53" s="699"/>
      <c r="AU53" s="699"/>
      <c r="AV53" s="699"/>
      <c r="AW53" s="699"/>
      <c r="AX53" s="699"/>
      <c r="AY53" s="699"/>
      <c r="AZ53" s="699"/>
      <c r="BA53" s="699"/>
      <c r="BB53" s="699"/>
      <c r="BC53" s="720"/>
      <c r="BD53" s="699" t="s">
        <v>77</v>
      </c>
      <c r="BE53" s="699"/>
      <c r="BF53" s="699"/>
      <c r="BG53" s="711">
        <f t="shared" si="6"/>
        <v>0</v>
      </c>
      <c r="BH53" s="699"/>
      <c r="BI53" s="714">
        <f t="shared" si="24"/>
        <v>0</v>
      </c>
      <c r="BJ53" s="699"/>
      <c r="BK53" s="699"/>
      <c r="BL53" s="699"/>
      <c r="BM53" s="699"/>
      <c r="BN53" s="699"/>
      <c r="BO53" s="699"/>
      <c r="BP53" s="699"/>
      <c r="BQ53" s="699"/>
      <c r="BR53" s="699"/>
      <c r="BS53" s="699"/>
      <c r="BT53" s="699"/>
      <c r="BU53" s="699"/>
      <c r="BV53" s="699"/>
      <c r="BW53" s="699"/>
    </row>
    <row r="54" spans="1:75">
      <c r="A54" s="699">
        <v>50</v>
      </c>
      <c r="B54" s="699"/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 t="e">
        <f>VLOOKUP(L54,'償却率（定額法）'!$B$6:$C$104,2)</f>
        <v>#N/A</v>
      </c>
      <c r="N54" s="795"/>
      <c r="O54" s="795"/>
      <c r="P54" s="710">
        <f t="shared" si="18"/>
        <v>0</v>
      </c>
      <c r="Q54" s="711">
        <f t="shared" si="19"/>
        <v>1900</v>
      </c>
      <c r="R54" s="711">
        <f t="shared" si="20"/>
        <v>1</v>
      </c>
      <c r="S54" s="711">
        <f t="shared" si="21"/>
        <v>0</v>
      </c>
      <c r="T54" s="699" t="str">
        <f t="shared" si="22"/>
        <v/>
      </c>
      <c r="U54" s="712"/>
      <c r="V54" s="718">
        <v>1</v>
      </c>
      <c r="W54" s="699"/>
      <c r="X54" s="713">
        <f t="shared" si="17"/>
        <v>0</v>
      </c>
      <c r="Y54" s="713">
        <f t="shared" si="5"/>
        <v>0</v>
      </c>
      <c r="Z54" s="699"/>
      <c r="AA54" s="699"/>
      <c r="AB54" s="699"/>
      <c r="AC54" s="699"/>
      <c r="AD54" s="699"/>
      <c r="AE54" s="699"/>
      <c r="AF54" s="699"/>
      <c r="AG54" s="699"/>
      <c r="AH54" s="699"/>
      <c r="AI54" s="699"/>
      <c r="AJ54" s="699"/>
      <c r="AK54" s="699"/>
      <c r="AL54" s="699"/>
      <c r="AM54" s="699"/>
      <c r="AN54" s="719">
        <f t="shared" si="8"/>
        <v>0</v>
      </c>
      <c r="AO54" s="699"/>
      <c r="AP54" s="714">
        <f t="shared" si="23"/>
        <v>0</v>
      </c>
      <c r="AQ54" s="699"/>
      <c r="AR54" s="699"/>
      <c r="AS54" s="699"/>
      <c r="AT54" s="699"/>
      <c r="AU54" s="699"/>
      <c r="AV54" s="699"/>
      <c r="AW54" s="699"/>
      <c r="AX54" s="699"/>
      <c r="AY54" s="699"/>
      <c r="AZ54" s="699"/>
      <c r="BA54" s="699"/>
      <c r="BB54" s="699"/>
      <c r="BC54" s="720"/>
      <c r="BD54" s="699" t="s">
        <v>77</v>
      </c>
      <c r="BE54" s="699"/>
      <c r="BF54" s="699"/>
      <c r="BG54" s="711">
        <f t="shared" si="6"/>
        <v>0</v>
      </c>
      <c r="BH54" s="699"/>
      <c r="BI54" s="714">
        <f t="shared" si="24"/>
        <v>0</v>
      </c>
      <c r="BJ54" s="699"/>
      <c r="BK54" s="699"/>
      <c r="BL54" s="699"/>
      <c r="BM54" s="699"/>
      <c r="BN54" s="699"/>
      <c r="BO54" s="699"/>
      <c r="BP54" s="699"/>
      <c r="BQ54" s="699"/>
      <c r="BR54" s="699"/>
      <c r="BS54" s="699"/>
      <c r="BT54" s="699"/>
      <c r="BU54" s="699"/>
      <c r="BV54" s="699"/>
      <c r="BW54" s="699"/>
    </row>
    <row r="55" spans="1:75">
      <c r="A55" s="699">
        <v>51</v>
      </c>
      <c r="B55" s="699"/>
      <c r="C55" s="699"/>
      <c r="D55" s="699"/>
      <c r="E55" s="699"/>
      <c r="F55" s="699"/>
      <c r="G55" s="699"/>
      <c r="H55" s="699"/>
      <c r="I55" s="699"/>
      <c r="J55" s="699"/>
      <c r="K55" s="699"/>
      <c r="L55" s="699"/>
      <c r="M55" s="699" t="e">
        <f>VLOOKUP(L55,'償却率（定額法）'!$B$6:$C$104,2)</f>
        <v>#N/A</v>
      </c>
      <c r="N55" s="795"/>
      <c r="O55" s="795"/>
      <c r="P55" s="710">
        <f t="shared" si="18"/>
        <v>0</v>
      </c>
      <c r="Q55" s="711">
        <f t="shared" si="19"/>
        <v>1900</v>
      </c>
      <c r="R55" s="711">
        <f t="shared" si="20"/>
        <v>1</v>
      </c>
      <c r="S55" s="711">
        <f t="shared" si="21"/>
        <v>0</v>
      </c>
      <c r="T55" s="699" t="str">
        <f t="shared" si="22"/>
        <v/>
      </c>
      <c r="U55" s="712"/>
      <c r="V55" s="718">
        <v>1</v>
      </c>
      <c r="W55" s="699"/>
      <c r="X55" s="713">
        <f t="shared" si="17"/>
        <v>0</v>
      </c>
      <c r="Y55" s="713">
        <f t="shared" si="5"/>
        <v>0</v>
      </c>
      <c r="Z55" s="699"/>
      <c r="AA55" s="699"/>
      <c r="AB55" s="699"/>
      <c r="AC55" s="699"/>
      <c r="AD55" s="699"/>
      <c r="AE55" s="699"/>
      <c r="AF55" s="699"/>
      <c r="AG55" s="699"/>
      <c r="AH55" s="699"/>
      <c r="AI55" s="699"/>
      <c r="AJ55" s="699"/>
      <c r="AK55" s="699"/>
      <c r="AL55" s="699"/>
      <c r="AM55" s="699"/>
      <c r="AN55" s="719">
        <f t="shared" si="8"/>
        <v>0</v>
      </c>
      <c r="AO55" s="699"/>
      <c r="AP55" s="714">
        <f t="shared" si="23"/>
        <v>0</v>
      </c>
      <c r="AQ55" s="699"/>
      <c r="AR55" s="699"/>
      <c r="AS55" s="699"/>
      <c r="AT55" s="699"/>
      <c r="AU55" s="699"/>
      <c r="AV55" s="699"/>
      <c r="AW55" s="699"/>
      <c r="AX55" s="699"/>
      <c r="AY55" s="699"/>
      <c r="AZ55" s="699"/>
      <c r="BA55" s="699"/>
      <c r="BB55" s="699"/>
      <c r="BC55" s="720"/>
      <c r="BD55" s="699" t="s">
        <v>77</v>
      </c>
      <c r="BE55" s="699"/>
      <c r="BF55" s="699"/>
      <c r="BG55" s="711">
        <f t="shared" si="6"/>
        <v>0</v>
      </c>
      <c r="BH55" s="699"/>
      <c r="BI55" s="714">
        <f t="shared" si="24"/>
        <v>0</v>
      </c>
      <c r="BJ55" s="699"/>
      <c r="BK55" s="699"/>
      <c r="BL55" s="699"/>
      <c r="BM55" s="699"/>
      <c r="BN55" s="699"/>
      <c r="BO55" s="699"/>
      <c r="BP55" s="699"/>
      <c r="BQ55" s="699"/>
      <c r="BR55" s="699"/>
      <c r="BS55" s="699"/>
      <c r="BT55" s="699"/>
      <c r="BU55" s="699"/>
      <c r="BV55" s="699"/>
      <c r="BW55" s="699"/>
    </row>
    <row r="56" spans="1:75">
      <c r="A56" s="699">
        <v>52</v>
      </c>
      <c r="B56" s="699"/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 t="e">
        <f>VLOOKUP(L56,'償却率（定額法）'!$B$6:$C$104,2)</f>
        <v>#N/A</v>
      </c>
      <c r="N56" s="795"/>
      <c r="O56" s="795"/>
      <c r="P56" s="710">
        <f t="shared" si="18"/>
        <v>0</v>
      </c>
      <c r="Q56" s="711">
        <f t="shared" si="19"/>
        <v>1900</v>
      </c>
      <c r="R56" s="711">
        <f t="shared" si="20"/>
        <v>1</v>
      </c>
      <c r="S56" s="711">
        <f t="shared" si="21"/>
        <v>0</v>
      </c>
      <c r="T56" s="699" t="str">
        <f t="shared" si="22"/>
        <v/>
      </c>
      <c r="U56" s="712"/>
      <c r="V56" s="718">
        <v>1</v>
      </c>
      <c r="W56" s="699"/>
      <c r="X56" s="713">
        <f t="shared" si="17"/>
        <v>0</v>
      </c>
      <c r="Y56" s="713">
        <f t="shared" si="5"/>
        <v>0</v>
      </c>
      <c r="Z56" s="699"/>
      <c r="AA56" s="699"/>
      <c r="AB56" s="699"/>
      <c r="AC56" s="699"/>
      <c r="AD56" s="699"/>
      <c r="AE56" s="699"/>
      <c r="AF56" s="699"/>
      <c r="AG56" s="699"/>
      <c r="AH56" s="699"/>
      <c r="AI56" s="699"/>
      <c r="AJ56" s="699"/>
      <c r="AK56" s="699"/>
      <c r="AL56" s="699"/>
      <c r="AM56" s="699"/>
      <c r="AN56" s="719">
        <f t="shared" si="8"/>
        <v>0</v>
      </c>
      <c r="AO56" s="699"/>
      <c r="AP56" s="714">
        <f t="shared" si="23"/>
        <v>0</v>
      </c>
      <c r="AQ56" s="699"/>
      <c r="AR56" s="699"/>
      <c r="AS56" s="699"/>
      <c r="AT56" s="699"/>
      <c r="AU56" s="699"/>
      <c r="AV56" s="699"/>
      <c r="AW56" s="699"/>
      <c r="AX56" s="699"/>
      <c r="AY56" s="699"/>
      <c r="AZ56" s="699"/>
      <c r="BA56" s="699"/>
      <c r="BB56" s="699"/>
      <c r="BC56" s="720"/>
      <c r="BD56" s="699" t="s">
        <v>77</v>
      </c>
      <c r="BE56" s="699"/>
      <c r="BF56" s="699"/>
      <c r="BG56" s="711">
        <f t="shared" si="6"/>
        <v>0</v>
      </c>
      <c r="BH56" s="699"/>
      <c r="BI56" s="714">
        <f t="shared" si="24"/>
        <v>0</v>
      </c>
      <c r="BJ56" s="699"/>
      <c r="BK56" s="699"/>
      <c r="BL56" s="699"/>
      <c r="BM56" s="699"/>
      <c r="BN56" s="699"/>
      <c r="BO56" s="699"/>
      <c r="BP56" s="699"/>
      <c r="BQ56" s="699"/>
      <c r="BR56" s="699"/>
      <c r="BS56" s="699"/>
      <c r="BT56" s="699"/>
      <c r="BU56" s="699"/>
      <c r="BV56" s="699"/>
      <c r="BW56" s="699"/>
    </row>
    <row r="57" spans="1:75">
      <c r="A57" s="699">
        <v>53</v>
      </c>
      <c r="B57" s="699"/>
      <c r="C57" s="699"/>
      <c r="D57" s="699"/>
      <c r="E57" s="699"/>
      <c r="F57" s="699"/>
      <c r="G57" s="699"/>
      <c r="H57" s="699"/>
      <c r="I57" s="699"/>
      <c r="J57" s="699"/>
      <c r="K57" s="699"/>
      <c r="L57" s="699"/>
      <c r="M57" s="699" t="e">
        <f>VLOOKUP(L57,'償却率（定額法）'!$B$6:$C$104,2)</f>
        <v>#N/A</v>
      </c>
      <c r="N57" s="795"/>
      <c r="O57" s="795"/>
      <c r="P57" s="710">
        <f t="shared" si="18"/>
        <v>0</v>
      </c>
      <c r="Q57" s="711">
        <f t="shared" si="19"/>
        <v>1900</v>
      </c>
      <c r="R57" s="711">
        <f t="shared" si="20"/>
        <v>1</v>
      </c>
      <c r="S57" s="711">
        <f t="shared" si="21"/>
        <v>0</v>
      </c>
      <c r="T57" s="699" t="str">
        <f t="shared" si="22"/>
        <v/>
      </c>
      <c r="U57" s="712"/>
      <c r="V57" s="718">
        <v>1</v>
      </c>
      <c r="W57" s="699"/>
      <c r="X57" s="713">
        <f t="shared" si="17"/>
        <v>0</v>
      </c>
      <c r="Y57" s="713">
        <f t="shared" si="5"/>
        <v>0</v>
      </c>
      <c r="Z57" s="699"/>
      <c r="AA57" s="699"/>
      <c r="AB57" s="699"/>
      <c r="AC57" s="699"/>
      <c r="AD57" s="699"/>
      <c r="AE57" s="699"/>
      <c r="AF57" s="699"/>
      <c r="AG57" s="699"/>
      <c r="AH57" s="699"/>
      <c r="AI57" s="699"/>
      <c r="AJ57" s="699"/>
      <c r="AK57" s="699"/>
      <c r="AL57" s="699"/>
      <c r="AM57" s="699"/>
      <c r="AN57" s="719">
        <f t="shared" si="8"/>
        <v>0</v>
      </c>
      <c r="AO57" s="699"/>
      <c r="AP57" s="714">
        <f t="shared" si="23"/>
        <v>0</v>
      </c>
      <c r="AQ57" s="699"/>
      <c r="AR57" s="699"/>
      <c r="AS57" s="699"/>
      <c r="AT57" s="699"/>
      <c r="AU57" s="699"/>
      <c r="AV57" s="699"/>
      <c r="AW57" s="699"/>
      <c r="AX57" s="699"/>
      <c r="AY57" s="699"/>
      <c r="AZ57" s="699"/>
      <c r="BA57" s="699"/>
      <c r="BB57" s="699"/>
      <c r="BC57" s="720"/>
      <c r="BD57" s="699" t="s">
        <v>77</v>
      </c>
      <c r="BE57" s="699"/>
      <c r="BF57" s="699"/>
      <c r="BG57" s="711">
        <f t="shared" si="6"/>
        <v>0</v>
      </c>
      <c r="BH57" s="699"/>
      <c r="BI57" s="714">
        <f t="shared" si="24"/>
        <v>0</v>
      </c>
      <c r="BJ57" s="699"/>
      <c r="BK57" s="699"/>
      <c r="BL57" s="699"/>
      <c r="BM57" s="699"/>
      <c r="BN57" s="699"/>
      <c r="BO57" s="699"/>
      <c r="BP57" s="699"/>
      <c r="BQ57" s="699"/>
      <c r="BR57" s="699"/>
      <c r="BS57" s="699"/>
      <c r="BT57" s="699"/>
      <c r="BU57" s="699"/>
      <c r="BV57" s="699"/>
      <c r="BW57" s="699"/>
    </row>
    <row r="58" spans="1:75">
      <c r="A58" s="699">
        <v>54</v>
      </c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 t="e">
        <f>VLOOKUP(L58,'償却率（定額法）'!$B$6:$C$104,2)</f>
        <v>#N/A</v>
      </c>
      <c r="N58" s="795"/>
      <c r="O58" s="795"/>
      <c r="P58" s="710">
        <f t="shared" si="18"/>
        <v>0</v>
      </c>
      <c r="Q58" s="711">
        <f t="shared" si="19"/>
        <v>1900</v>
      </c>
      <c r="R58" s="711">
        <f t="shared" si="20"/>
        <v>1</v>
      </c>
      <c r="S58" s="711">
        <f t="shared" si="21"/>
        <v>0</v>
      </c>
      <c r="T58" s="699" t="str">
        <f t="shared" si="22"/>
        <v/>
      </c>
      <c r="U58" s="712"/>
      <c r="V58" s="718">
        <v>1</v>
      </c>
      <c r="W58" s="699"/>
      <c r="X58" s="713">
        <f t="shared" si="17"/>
        <v>0</v>
      </c>
      <c r="Y58" s="713">
        <f t="shared" si="5"/>
        <v>0</v>
      </c>
      <c r="Z58" s="699"/>
      <c r="AA58" s="699"/>
      <c r="AB58" s="699"/>
      <c r="AC58" s="699"/>
      <c r="AD58" s="699"/>
      <c r="AE58" s="699"/>
      <c r="AF58" s="699"/>
      <c r="AG58" s="699"/>
      <c r="AH58" s="699"/>
      <c r="AI58" s="699"/>
      <c r="AJ58" s="699"/>
      <c r="AK58" s="699"/>
      <c r="AL58" s="699"/>
      <c r="AM58" s="699"/>
      <c r="AN58" s="719">
        <f t="shared" si="8"/>
        <v>0</v>
      </c>
      <c r="AO58" s="699"/>
      <c r="AP58" s="714">
        <f t="shared" si="23"/>
        <v>0</v>
      </c>
      <c r="AQ58" s="699"/>
      <c r="AR58" s="699"/>
      <c r="AS58" s="699"/>
      <c r="AT58" s="699"/>
      <c r="AU58" s="699"/>
      <c r="AV58" s="699"/>
      <c r="AW58" s="699"/>
      <c r="AX58" s="699"/>
      <c r="AY58" s="699"/>
      <c r="AZ58" s="699"/>
      <c r="BA58" s="699"/>
      <c r="BB58" s="699"/>
      <c r="BC58" s="720"/>
      <c r="BD58" s="699" t="s">
        <v>77</v>
      </c>
      <c r="BE58" s="699"/>
      <c r="BF58" s="699"/>
      <c r="BG58" s="711">
        <f t="shared" si="6"/>
        <v>0</v>
      </c>
      <c r="BH58" s="699"/>
      <c r="BI58" s="714">
        <f t="shared" si="24"/>
        <v>0</v>
      </c>
      <c r="BJ58" s="699"/>
      <c r="BK58" s="699"/>
      <c r="BL58" s="699"/>
      <c r="BM58" s="699"/>
      <c r="BN58" s="699"/>
      <c r="BO58" s="699"/>
      <c r="BP58" s="699"/>
      <c r="BQ58" s="699"/>
      <c r="BR58" s="699"/>
      <c r="BS58" s="699"/>
      <c r="BT58" s="699"/>
      <c r="BU58" s="699"/>
      <c r="BV58" s="699"/>
      <c r="BW58" s="699"/>
    </row>
    <row r="59" spans="1:75">
      <c r="A59" s="699">
        <v>55</v>
      </c>
      <c r="B59" s="699"/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 t="e">
        <f>VLOOKUP(L59,'償却率（定額法）'!$B$6:$C$104,2)</f>
        <v>#N/A</v>
      </c>
      <c r="N59" s="795"/>
      <c r="O59" s="795"/>
      <c r="P59" s="710">
        <f t="shared" si="18"/>
        <v>0</v>
      </c>
      <c r="Q59" s="711">
        <f t="shared" si="19"/>
        <v>1900</v>
      </c>
      <c r="R59" s="711">
        <f t="shared" si="20"/>
        <v>1</v>
      </c>
      <c r="S59" s="711">
        <f t="shared" si="21"/>
        <v>0</v>
      </c>
      <c r="T59" s="699" t="str">
        <f t="shared" si="22"/>
        <v/>
      </c>
      <c r="U59" s="712"/>
      <c r="V59" s="718">
        <v>1</v>
      </c>
      <c r="W59" s="699"/>
      <c r="X59" s="713">
        <f t="shared" si="17"/>
        <v>0</v>
      </c>
      <c r="Y59" s="713">
        <f t="shared" si="5"/>
        <v>0</v>
      </c>
      <c r="Z59" s="699"/>
      <c r="AA59" s="699"/>
      <c r="AB59" s="699"/>
      <c r="AC59" s="699"/>
      <c r="AD59" s="699"/>
      <c r="AE59" s="699"/>
      <c r="AF59" s="699"/>
      <c r="AG59" s="699"/>
      <c r="AH59" s="699"/>
      <c r="AI59" s="699"/>
      <c r="AJ59" s="699"/>
      <c r="AK59" s="699"/>
      <c r="AL59" s="699"/>
      <c r="AM59" s="699"/>
      <c r="AN59" s="719">
        <f t="shared" si="8"/>
        <v>0</v>
      </c>
      <c r="AO59" s="699"/>
      <c r="AP59" s="714">
        <f t="shared" si="23"/>
        <v>0</v>
      </c>
      <c r="AQ59" s="699"/>
      <c r="AR59" s="699"/>
      <c r="AS59" s="699"/>
      <c r="AT59" s="699"/>
      <c r="AU59" s="699"/>
      <c r="AV59" s="699"/>
      <c r="AW59" s="699"/>
      <c r="AX59" s="699"/>
      <c r="AY59" s="699"/>
      <c r="AZ59" s="699"/>
      <c r="BA59" s="699"/>
      <c r="BB59" s="699"/>
      <c r="BC59" s="720"/>
      <c r="BD59" s="699" t="s">
        <v>77</v>
      </c>
      <c r="BE59" s="699"/>
      <c r="BF59" s="699"/>
      <c r="BG59" s="711">
        <f t="shared" si="6"/>
        <v>0</v>
      </c>
      <c r="BH59" s="699"/>
      <c r="BI59" s="714">
        <f t="shared" si="24"/>
        <v>0</v>
      </c>
      <c r="BJ59" s="699"/>
      <c r="BK59" s="699"/>
      <c r="BL59" s="699"/>
      <c r="BM59" s="699"/>
      <c r="BN59" s="699"/>
      <c r="BO59" s="699"/>
      <c r="BP59" s="699"/>
      <c r="BQ59" s="699"/>
      <c r="BR59" s="699"/>
      <c r="BS59" s="699"/>
      <c r="BT59" s="699"/>
      <c r="BU59" s="699"/>
      <c r="BV59" s="699"/>
      <c r="BW59" s="699"/>
    </row>
    <row r="60" spans="1:75">
      <c r="A60" s="699">
        <v>56</v>
      </c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 t="e">
        <f>VLOOKUP(L60,'償却率（定額法）'!$B$6:$C$104,2)</f>
        <v>#N/A</v>
      </c>
      <c r="N60" s="795"/>
      <c r="O60" s="795"/>
      <c r="P60" s="710">
        <f t="shared" si="18"/>
        <v>0</v>
      </c>
      <c r="Q60" s="711">
        <f t="shared" si="19"/>
        <v>1900</v>
      </c>
      <c r="R60" s="711">
        <f t="shared" si="20"/>
        <v>1</v>
      </c>
      <c r="S60" s="711">
        <f t="shared" si="21"/>
        <v>0</v>
      </c>
      <c r="T60" s="699" t="str">
        <f t="shared" si="22"/>
        <v/>
      </c>
      <c r="U60" s="712"/>
      <c r="V60" s="718">
        <v>1</v>
      </c>
      <c r="W60" s="699"/>
      <c r="X60" s="713">
        <f t="shared" si="17"/>
        <v>0</v>
      </c>
      <c r="Y60" s="713">
        <f t="shared" si="5"/>
        <v>0</v>
      </c>
      <c r="Z60" s="699"/>
      <c r="AA60" s="699"/>
      <c r="AB60" s="699"/>
      <c r="AC60" s="699"/>
      <c r="AD60" s="699"/>
      <c r="AE60" s="699"/>
      <c r="AF60" s="699"/>
      <c r="AG60" s="699"/>
      <c r="AH60" s="699"/>
      <c r="AI60" s="699"/>
      <c r="AJ60" s="699"/>
      <c r="AK60" s="699"/>
      <c r="AL60" s="699"/>
      <c r="AM60" s="699"/>
      <c r="AN60" s="719">
        <f t="shared" si="8"/>
        <v>0</v>
      </c>
      <c r="AO60" s="699"/>
      <c r="AP60" s="714">
        <f t="shared" si="23"/>
        <v>0</v>
      </c>
      <c r="AQ60" s="699"/>
      <c r="AR60" s="699"/>
      <c r="AS60" s="699"/>
      <c r="AT60" s="699"/>
      <c r="AU60" s="699"/>
      <c r="AV60" s="699"/>
      <c r="AW60" s="699"/>
      <c r="AX60" s="699"/>
      <c r="AY60" s="699"/>
      <c r="AZ60" s="699"/>
      <c r="BA60" s="699"/>
      <c r="BB60" s="699"/>
      <c r="BC60" s="720"/>
      <c r="BD60" s="699" t="s">
        <v>77</v>
      </c>
      <c r="BE60" s="699"/>
      <c r="BF60" s="699"/>
      <c r="BG60" s="711">
        <f t="shared" si="6"/>
        <v>0</v>
      </c>
      <c r="BH60" s="699"/>
      <c r="BI60" s="714">
        <f t="shared" si="24"/>
        <v>0</v>
      </c>
      <c r="BJ60" s="699"/>
      <c r="BK60" s="699"/>
      <c r="BL60" s="699"/>
      <c r="BM60" s="699"/>
      <c r="BN60" s="699"/>
      <c r="BO60" s="699"/>
      <c r="BP60" s="699"/>
      <c r="BQ60" s="699"/>
      <c r="BR60" s="699"/>
      <c r="BS60" s="699"/>
      <c r="BT60" s="699"/>
      <c r="BU60" s="699"/>
      <c r="BV60" s="699"/>
      <c r="BW60" s="699"/>
    </row>
    <row r="61" spans="1:75">
      <c r="A61" s="699">
        <v>57</v>
      </c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 t="e">
        <f>VLOOKUP(L61,'償却率（定額法）'!$B$6:$C$104,2)</f>
        <v>#N/A</v>
      </c>
      <c r="N61" s="795"/>
      <c r="O61" s="795"/>
      <c r="P61" s="710">
        <f t="shared" si="18"/>
        <v>0</v>
      </c>
      <c r="Q61" s="711">
        <f t="shared" si="19"/>
        <v>1900</v>
      </c>
      <c r="R61" s="711">
        <f t="shared" si="20"/>
        <v>1</v>
      </c>
      <c r="S61" s="711">
        <f t="shared" si="21"/>
        <v>0</v>
      </c>
      <c r="T61" s="699" t="str">
        <f t="shared" si="22"/>
        <v/>
      </c>
      <c r="U61" s="712"/>
      <c r="V61" s="718">
        <v>1</v>
      </c>
      <c r="W61" s="699"/>
      <c r="X61" s="713">
        <f t="shared" si="17"/>
        <v>0</v>
      </c>
      <c r="Y61" s="713">
        <f t="shared" si="5"/>
        <v>0</v>
      </c>
      <c r="Z61" s="699"/>
      <c r="AA61" s="699"/>
      <c r="AB61" s="699"/>
      <c r="AC61" s="699"/>
      <c r="AD61" s="699"/>
      <c r="AE61" s="699"/>
      <c r="AF61" s="699"/>
      <c r="AG61" s="699"/>
      <c r="AH61" s="699"/>
      <c r="AI61" s="699"/>
      <c r="AJ61" s="699"/>
      <c r="AK61" s="699"/>
      <c r="AL61" s="699"/>
      <c r="AM61" s="699"/>
      <c r="AN61" s="719">
        <f t="shared" si="8"/>
        <v>0</v>
      </c>
      <c r="AO61" s="699"/>
      <c r="AP61" s="714">
        <f t="shared" si="23"/>
        <v>0</v>
      </c>
      <c r="AQ61" s="699"/>
      <c r="AR61" s="699"/>
      <c r="AS61" s="699"/>
      <c r="AT61" s="699"/>
      <c r="AU61" s="699"/>
      <c r="AV61" s="699"/>
      <c r="AW61" s="699"/>
      <c r="AX61" s="699"/>
      <c r="AY61" s="699"/>
      <c r="AZ61" s="699"/>
      <c r="BA61" s="699"/>
      <c r="BB61" s="699"/>
      <c r="BC61" s="720"/>
      <c r="BD61" s="699" t="s">
        <v>77</v>
      </c>
      <c r="BE61" s="699"/>
      <c r="BF61" s="699"/>
      <c r="BG61" s="711">
        <f t="shared" si="6"/>
        <v>0</v>
      </c>
      <c r="BH61" s="699"/>
      <c r="BI61" s="714">
        <f t="shared" si="24"/>
        <v>0</v>
      </c>
      <c r="BJ61" s="699"/>
      <c r="BK61" s="699"/>
      <c r="BL61" s="699"/>
      <c r="BM61" s="699"/>
      <c r="BN61" s="699"/>
      <c r="BO61" s="699"/>
      <c r="BP61" s="699"/>
      <c r="BQ61" s="699"/>
      <c r="BR61" s="699"/>
      <c r="BS61" s="699"/>
      <c r="BT61" s="699"/>
      <c r="BU61" s="699"/>
      <c r="BV61" s="699"/>
      <c r="BW61" s="699"/>
    </row>
    <row r="62" spans="1:75">
      <c r="A62" s="699">
        <v>58</v>
      </c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 t="e">
        <f>VLOOKUP(L62,'償却率（定額法）'!$B$6:$C$104,2)</f>
        <v>#N/A</v>
      </c>
      <c r="N62" s="795"/>
      <c r="O62" s="795"/>
      <c r="P62" s="710">
        <f t="shared" si="18"/>
        <v>0</v>
      </c>
      <c r="Q62" s="711">
        <f t="shared" si="19"/>
        <v>1900</v>
      </c>
      <c r="R62" s="711">
        <f t="shared" si="20"/>
        <v>1</v>
      </c>
      <c r="S62" s="711">
        <f t="shared" si="21"/>
        <v>0</v>
      </c>
      <c r="T62" s="699" t="str">
        <f t="shared" si="22"/>
        <v/>
      </c>
      <c r="U62" s="712"/>
      <c r="V62" s="718">
        <v>1</v>
      </c>
      <c r="W62" s="699"/>
      <c r="X62" s="713">
        <f t="shared" si="17"/>
        <v>0</v>
      </c>
      <c r="Y62" s="713">
        <f t="shared" si="5"/>
        <v>0</v>
      </c>
      <c r="Z62" s="699"/>
      <c r="AA62" s="699"/>
      <c r="AB62" s="699"/>
      <c r="AC62" s="699"/>
      <c r="AD62" s="699"/>
      <c r="AE62" s="699"/>
      <c r="AF62" s="699"/>
      <c r="AG62" s="699"/>
      <c r="AH62" s="699"/>
      <c r="AI62" s="699"/>
      <c r="AJ62" s="699"/>
      <c r="AK62" s="699"/>
      <c r="AL62" s="699"/>
      <c r="AM62" s="699"/>
      <c r="AN62" s="719">
        <f t="shared" si="8"/>
        <v>0</v>
      </c>
      <c r="AO62" s="699"/>
      <c r="AP62" s="714">
        <f t="shared" si="23"/>
        <v>0</v>
      </c>
      <c r="AQ62" s="699"/>
      <c r="AR62" s="699"/>
      <c r="AS62" s="699"/>
      <c r="AT62" s="699"/>
      <c r="AU62" s="699"/>
      <c r="AV62" s="699"/>
      <c r="AW62" s="699"/>
      <c r="AX62" s="699"/>
      <c r="AY62" s="699"/>
      <c r="AZ62" s="699"/>
      <c r="BA62" s="699"/>
      <c r="BB62" s="699"/>
      <c r="BC62" s="720"/>
      <c r="BD62" s="699" t="s">
        <v>77</v>
      </c>
      <c r="BE62" s="699"/>
      <c r="BF62" s="699"/>
      <c r="BG62" s="711">
        <f t="shared" si="6"/>
        <v>0</v>
      </c>
      <c r="BH62" s="699"/>
      <c r="BI62" s="714">
        <f t="shared" si="24"/>
        <v>0</v>
      </c>
      <c r="BJ62" s="699"/>
      <c r="BK62" s="699"/>
      <c r="BL62" s="699"/>
      <c r="BM62" s="699"/>
      <c r="BN62" s="699"/>
      <c r="BO62" s="699"/>
      <c r="BP62" s="699"/>
      <c r="BQ62" s="699"/>
      <c r="BR62" s="699"/>
      <c r="BS62" s="699"/>
      <c r="BT62" s="699"/>
      <c r="BU62" s="699"/>
      <c r="BV62" s="699"/>
      <c r="BW62" s="699"/>
    </row>
    <row r="63" spans="1:75">
      <c r="A63" s="699">
        <v>59</v>
      </c>
      <c r="B63" s="699"/>
      <c r="C63" s="699"/>
      <c r="D63" s="699"/>
      <c r="E63" s="699"/>
      <c r="F63" s="699"/>
      <c r="G63" s="699"/>
      <c r="H63" s="699"/>
      <c r="I63" s="699"/>
      <c r="J63" s="699"/>
      <c r="K63" s="699"/>
      <c r="L63" s="699"/>
      <c r="M63" s="699" t="e">
        <f>VLOOKUP(L63,'償却率（定額法）'!$B$6:$C$104,2)</f>
        <v>#N/A</v>
      </c>
      <c r="N63" s="795"/>
      <c r="O63" s="795"/>
      <c r="P63" s="710">
        <f t="shared" si="18"/>
        <v>0</v>
      </c>
      <c r="Q63" s="711">
        <f t="shared" si="19"/>
        <v>1900</v>
      </c>
      <c r="R63" s="711">
        <f t="shared" si="20"/>
        <v>1</v>
      </c>
      <c r="S63" s="711">
        <f t="shared" si="21"/>
        <v>0</v>
      </c>
      <c r="T63" s="699" t="str">
        <f t="shared" si="22"/>
        <v/>
      </c>
      <c r="U63" s="712"/>
      <c r="V63" s="718">
        <v>1</v>
      </c>
      <c r="W63" s="699"/>
      <c r="X63" s="713">
        <f t="shared" si="17"/>
        <v>0</v>
      </c>
      <c r="Y63" s="713">
        <f t="shared" si="5"/>
        <v>0</v>
      </c>
      <c r="Z63" s="699"/>
      <c r="AA63" s="699"/>
      <c r="AB63" s="699"/>
      <c r="AC63" s="699"/>
      <c r="AD63" s="699"/>
      <c r="AE63" s="699"/>
      <c r="AF63" s="699"/>
      <c r="AG63" s="699"/>
      <c r="AH63" s="699"/>
      <c r="AI63" s="699"/>
      <c r="AJ63" s="699"/>
      <c r="AK63" s="699"/>
      <c r="AL63" s="699"/>
      <c r="AM63" s="699"/>
      <c r="AN63" s="719">
        <f t="shared" si="8"/>
        <v>0</v>
      </c>
      <c r="AO63" s="699"/>
      <c r="AP63" s="714">
        <f t="shared" si="23"/>
        <v>0</v>
      </c>
      <c r="AQ63" s="699"/>
      <c r="AR63" s="699"/>
      <c r="AS63" s="699"/>
      <c r="AT63" s="699"/>
      <c r="AU63" s="699"/>
      <c r="AV63" s="699"/>
      <c r="AW63" s="699"/>
      <c r="AX63" s="699"/>
      <c r="AY63" s="699"/>
      <c r="AZ63" s="699"/>
      <c r="BA63" s="699"/>
      <c r="BB63" s="699"/>
      <c r="BC63" s="720"/>
      <c r="BD63" s="699" t="s">
        <v>77</v>
      </c>
      <c r="BE63" s="699"/>
      <c r="BF63" s="699"/>
      <c r="BG63" s="711">
        <f t="shared" si="6"/>
        <v>0</v>
      </c>
      <c r="BH63" s="699"/>
      <c r="BI63" s="714">
        <f t="shared" si="24"/>
        <v>0</v>
      </c>
      <c r="BJ63" s="699"/>
      <c r="BK63" s="699"/>
      <c r="BL63" s="699"/>
      <c r="BM63" s="699"/>
      <c r="BN63" s="699"/>
      <c r="BO63" s="699"/>
      <c r="BP63" s="699"/>
      <c r="BQ63" s="699"/>
      <c r="BR63" s="699"/>
      <c r="BS63" s="699"/>
      <c r="BT63" s="699"/>
      <c r="BU63" s="699"/>
      <c r="BV63" s="699"/>
      <c r="BW63" s="699"/>
    </row>
    <row r="64" spans="1:75">
      <c r="A64" s="699">
        <v>60</v>
      </c>
      <c r="B64" s="699"/>
      <c r="C64" s="699"/>
      <c r="D64" s="699"/>
      <c r="E64" s="699"/>
      <c r="F64" s="699"/>
      <c r="G64" s="699"/>
      <c r="H64" s="699"/>
      <c r="I64" s="699"/>
      <c r="J64" s="699"/>
      <c r="K64" s="699"/>
      <c r="L64" s="699"/>
      <c r="M64" s="699" t="e">
        <f>VLOOKUP(L64,'償却率（定額法）'!$B$6:$C$104,2)</f>
        <v>#N/A</v>
      </c>
      <c r="N64" s="795"/>
      <c r="O64" s="795"/>
      <c r="P64" s="710">
        <f t="shared" si="18"/>
        <v>0</v>
      </c>
      <c r="Q64" s="711">
        <f t="shared" si="19"/>
        <v>1900</v>
      </c>
      <c r="R64" s="711">
        <f t="shared" si="20"/>
        <v>1</v>
      </c>
      <c r="S64" s="711">
        <f t="shared" si="21"/>
        <v>0</v>
      </c>
      <c r="T64" s="699" t="str">
        <f t="shared" si="22"/>
        <v/>
      </c>
      <c r="U64" s="712"/>
      <c r="V64" s="718">
        <v>1</v>
      </c>
      <c r="W64" s="699"/>
      <c r="X64" s="713">
        <f t="shared" si="17"/>
        <v>0</v>
      </c>
      <c r="Y64" s="713">
        <f t="shared" si="5"/>
        <v>0</v>
      </c>
      <c r="Z64" s="699"/>
      <c r="AA64" s="699"/>
      <c r="AB64" s="699"/>
      <c r="AC64" s="699"/>
      <c r="AD64" s="699"/>
      <c r="AE64" s="699"/>
      <c r="AF64" s="699"/>
      <c r="AG64" s="699"/>
      <c r="AH64" s="699"/>
      <c r="AI64" s="699"/>
      <c r="AJ64" s="699"/>
      <c r="AK64" s="699"/>
      <c r="AL64" s="699"/>
      <c r="AM64" s="699"/>
      <c r="AN64" s="719">
        <f t="shared" si="8"/>
        <v>0</v>
      </c>
      <c r="AO64" s="699"/>
      <c r="AP64" s="714">
        <f t="shared" si="23"/>
        <v>0</v>
      </c>
      <c r="AQ64" s="699"/>
      <c r="AR64" s="699"/>
      <c r="AS64" s="699"/>
      <c r="AT64" s="699"/>
      <c r="AU64" s="699"/>
      <c r="AV64" s="699"/>
      <c r="AW64" s="699"/>
      <c r="AX64" s="699"/>
      <c r="AY64" s="699"/>
      <c r="AZ64" s="699"/>
      <c r="BA64" s="699"/>
      <c r="BB64" s="699"/>
      <c r="BC64" s="720"/>
      <c r="BD64" s="699" t="s">
        <v>77</v>
      </c>
      <c r="BE64" s="699"/>
      <c r="BF64" s="699"/>
      <c r="BG64" s="711">
        <f t="shared" si="6"/>
        <v>0</v>
      </c>
      <c r="BH64" s="699"/>
      <c r="BI64" s="714">
        <f t="shared" si="24"/>
        <v>0</v>
      </c>
      <c r="BJ64" s="699"/>
      <c r="BK64" s="699"/>
      <c r="BL64" s="699"/>
      <c r="BM64" s="699"/>
      <c r="BN64" s="699"/>
      <c r="BO64" s="699"/>
      <c r="BP64" s="699"/>
      <c r="BQ64" s="699"/>
      <c r="BR64" s="699"/>
      <c r="BS64" s="699"/>
      <c r="BT64" s="699"/>
      <c r="BU64" s="699"/>
      <c r="BV64" s="699"/>
      <c r="BW64" s="699"/>
    </row>
    <row r="65" spans="1:75">
      <c r="A65" s="699">
        <v>61</v>
      </c>
      <c r="B65" s="699"/>
      <c r="C65" s="699"/>
      <c r="D65" s="699"/>
      <c r="E65" s="699"/>
      <c r="F65" s="699"/>
      <c r="G65" s="699"/>
      <c r="H65" s="699"/>
      <c r="I65" s="699"/>
      <c r="J65" s="699"/>
      <c r="K65" s="699"/>
      <c r="L65" s="699"/>
      <c r="M65" s="699" t="e">
        <f>VLOOKUP(L65,'償却率（定額法）'!$B$6:$C$104,2)</f>
        <v>#N/A</v>
      </c>
      <c r="N65" s="795"/>
      <c r="O65" s="795"/>
      <c r="P65" s="710">
        <f t="shared" si="18"/>
        <v>0</v>
      </c>
      <c r="Q65" s="711">
        <f t="shared" si="19"/>
        <v>1900</v>
      </c>
      <c r="R65" s="711">
        <f t="shared" si="20"/>
        <v>1</v>
      </c>
      <c r="S65" s="711">
        <f t="shared" si="21"/>
        <v>0</v>
      </c>
      <c r="T65" s="699" t="str">
        <f t="shared" si="22"/>
        <v/>
      </c>
      <c r="U65" s="712"/>
      <c r="V65" s="718">
        <v>1</v>
      </c>
      <c r="W65" s="699"/>
      <c r="X65" s="713">
        <f t="shared" si="17"/>
        <v>0</v>
      </c>
      <c r="Y65" s="713">
        <f t="shared" si="5"/>
        <v>0</v>
      </c>
      <c r="Z65" s="699"/>
      <c r="AA65" s="699"/>
      <c r="AB65" s="699"/>
      <c r="AC65" s="699"/>
      <c r="AD65" s="699"/>
      <c r="AE65" s="699"/>
      <c r="AF65" s="699"/>
      <c r="AG65" s="699"/>
      <c r="AH65" s="699"/>
      <c r="AI65" s="699"/>
      <c r="AJ65" s="699"/>
      <c r="AK65" s="699"/>
      <c r="AL65" s="699"/>
      <c r="AM65" s="699"/>
      <c r="AN65" s="719">
        <f t="shared" si="8"/>
        <v>0</v>
      </c>
      <c r="AO65" s="699"/>
      <c r="AP65" s="714">
        <f t="shared" si="23"/>
        <v>0</v>
      </c>
      <c r="AQ65" s="699"/>
      <c r="AR65" s="699"/>
      <c r="AS65" s="699"/>
      <c r="AT65" s="699"/>
      <c r="AU65" s="699"/>
      <c r="AV65" s="699"/>
      <c r="AW65" s="699"/>
      <c r="AX65" s="699"/>
      <c r="AY65" s="699"/>
      <c r="AZ65" s="699"/>
      <c r="BA65" s="699"/>
      <c r="BB65" s="699"/>
      <c r="BC65" s="720"/>
      <c r="BD65" s="699" t="s">
        <v>77</v>
      </c>
      <c r="BE65" s="699"/>
      <c r="BF65" s="699"/>
      <c r="BG65" s="711">
        <f t="shared" si="6"/>
        <v>0</v>
      </c>
      <c r="BH65" s="699"/>
      <c r="BI65" s="714">
        <f t="shared" si="24"/>
        <v>0</v>
      </c>
      <c r="BJ65" s="699"/>
      <c r="BK65" s="699"/>
      <c r="BL65" s="699"/>
      <c r="BM65" s="699"/>
      <c r="BN65" s="699"/>
      <c r="BO65" s="699"/>
      <c r="BP65" s="699"/>
      <c r="BQ65" s="699"/>
      <c r="BR65" s="699"/>
      <c r="BS65" s="699"/>
      <c r="BT65" s="699"/>
      <c r="BU65" s="699"/>
      <c r="BV65" s="699"/>
      <c r="BW65" s="699"/>
    </row>
    <row r="66" spans="1:75">
      <c r="A66" s="699">
        <v>62</v>
      </c>
      <c r="B66" s="699"/>
      <c r="C66" s="699"/>
      <c r="D66" s="699"/>
      <c r="E66" s="699"/>
      <c r="F66" s="699"/>
      <c r="G66" s="699"/>
      <c r="H66" s="699"/>
      <c r="I66" s="699"/>
      <c r="J66" s="699"/>
      <c r="K66" s="699"/>
      <c r="L66" s="699"/>
      <c r="M66" s="699" t="e">
        <f>VLOOKUP(L66,'償却率（定額法）'!$B$6:$C$104,2)</f>
        <v>#N/A</v>
      </c>
      <c r="N66" s="795"/>
      <c r="O66" s="795"/>
      <c r="P66" s="710">
        <f t="shared" si="18"/>
        <v>0</v>
      </c>
      <c r="Q66" s="711">
        <f t="shared" si="19"/>
        <v>1900</v>
      </c>
      <c r="R66" s="711">
        <f t="shared" si="20"/>
        <v>1</v>
      </c>
      <c r="S66" s="711">
        <f t="shared" si="21"/>
        <v>0</v>
      </c>
      <c r="T66" s="699" t="str">
        <f t="shared" si="22"/>
        <v/>
      </c>
      <c r="U66" s="712"/>
      <c r="V66" s="718">
        <v>1</v>
      </c>
      <c r="W66" s="699"/>
      <c r="X66" s="713">
        <f t="shared" si="17"/>
        <v>0</v>
      </c>
      <c r="Y66" s="713">
        <f t="shared" si="5"/>
        <v>0</v>
      </c>
      <c r="Z66" s="699"/>
      <c r="AA66" s="699"/>
      <c r="AB66" s="699"/>
      <c r="AC66" s="699"/>
      <c r="AD66" s="699"/>
      <c r="AE66" s="699"/>
      <c r="AF66" s="699"/>
      <c r="AG66" s="699"/>
      <c r="AH66" s="699"/>
      <c r="AI66" s="699"/>
      <c r="AJ66" s="699"/>
      <c r="AK66" s="699"/>
      <c r="AL66" s="699"/>
      <c r="AM66" s="699"/>
      <c r="AN66" s="719">
        <f t="shared" si="8"/>
        <v>0</v>
      </c>
      <c r="AO66" s="699"/>
      <c r="AP66" s="714">
        <f t="shared" si="23"/>
        <v>0</v>
      </c>
      <c r="AQ66" s="699"/>
      <c r="AR66" s="699"/>
      <c r="AS66" s="699"/>
      <c r="AT66" s="699"/>
      <c r="AU66" s="699"/>
      <c r="AV66" s="699"/>
      <c r="AW66" s="699"/>
      <c r="AX66" s="699"/>
      <c r="AY66" s="699"/>
      <c r="AZ66" s="699"/>
      <c r="BA66" s="699"/>
      <c r="BB66" s="699"/>
      <c r="BC66" s="720"/>
      <c r="BD66" s="699" t="s">
        <v>77</v>
      </c>
      <c r="BE66" s="699"/>
      <c r="BF66" s="699"/>
      <c r="BG66" s="711">
        <f t="shared" si="6"/>
        <v>0</v>
      </c>
      <c r="BH66" s="699"/>
      <c r="BI66" s="714">
        <f t="shared" si="24"/>
        <v>0</v>
      </c>
      <c r="BJ66" s="699"/>
      <c r="BK66" s="699"/>
      <c r="BL66" s="699"/>
      <c r="BM66" s="699"/>
      <c r="BN66" s="699"/>
      <c r="BO66" s="699"/>
      <c r="BP66" s="699"/>
      <c r="BQ66" s="699"/>
      <c r="BR66" s="699"/>
      <c r="BS66" s="699"/>
      <c r="BT66" s="699"/>
      <c r="BU66" s="699"/>
      <c r="BV66" s="699"/>
      <c r="BW66" s="699"/>
    </row>
    <row r="67" spans="1:75">
      <c r="A67" s="699">
        <v>63</v>
      </c>
      <c r="B67" s="699"/>
      <c r="C67" s="699"/>
      <c r="D67" s="699"/>
      <c r="E67" s="699"/>
      <c r="F67" s="699"/>
      <c r="G67" s="699"/>
      <c r="H67" s="699"/>
      <c r="I67" s="699"/>
      <c r="J67" s="699"/>
      <c r="K67" s="699"/>
      <c r="L67" s="699"/>
      <c r="M67" s="699" t="e">
        <f>VLOOKUP(L67,'償却率（定額法）'!$B$6:$C$104,2)</f>
        <v>#N/A</v>
      </c>
      <c r="N67" s="795"/>
      <c r="O67" s="795"/>
      <c r="P67" s="710">
        <f t="shared" si="18"/>
        <v>0</v>
      </c>
      <c r="Q67" s="711">
        <f t="shared" si="19"/>
        <v>1900</v>
      </c>
      <c r="R67" s="711">
        <f t="shared" si="20"/>
        <v>1</v>
      </c>
      <c r="S67" s="711">
        <f t="shared" si="21"/>
        <v>0</v>
      </c>
      <c r="T67" s="699" t="str">
        <f t="shared" si="22"/>
        <v/>
      </c>
      <c r="U67" s="712"/>
      <c r="V67" s="718">
        <v>1</v>
      </c>
      <c r="W67" s="699"/>
      <c r="X67" s="713">
        <f t="shared" si="17"/>
        <v>0</v>
      </c>
      <c r="Y67" s="713">
        <f t="shared" si="5"/>
        <v>0</v>
      </c>
      <c r="Z67" s="699"/>
      <c r="AA67" s="699"/>
      <c r="AB67" s="699"/>
      <c r="AC67" s="699"/>
      <c r="AD67" s="699"/>
      <c r="AE67" s="699"/>
      <c r="AF67" s="699"/>
      <c r="AG67" s="699"/>
      <c r="AH67" s="699"/>
      <c r="AI67" s="699"/>
      <c r="AJ67" s="699"/>
      <c r="AK67" s="699"/>
      <c r="AL67" s="699"/>
      <c r="AM67" s="699"/>
      <c r="AN67" s="719">
        <f t="shared" si="8"/>
        <v>0</v>
      </c>
      <c r="AO67" s="699"/>
      <c r="AP67" s="714">
        <f t="shared" si="23"/>
        <v>0</v>
      </c>
      <c r="AQ67" s="699"/>
      <c r="AR67" s="699"/>
      <c r="AS67" s="699"/>
      <c r="AT67" s="699"/>
      <c r="AU67" s="699"/>
      <c r="AV67" s="699"/>
      <c r="AW67" s="699"/>
      <c r="AX67" s="699"/>
      <c r="AY67" s="699"/>
      <c r="AZ67" s="699"/>
      <c r="BA67" s="699"/>
      <c r="BB67" s="699"/>
      <c r="BC67" s="720"/>
      <c r="BD67" s="699" t="s">
        <v>77</v>
      </c>
      <c r="BE67" s="699"/>
      <c r="BF67" s="699"/>
      <c r="BG67" s="711">
        <f t="shared" si="6"/>
        <v>0</v>
      </c>
      <c r="BH67" s="699"/>
      <c r="BI67" s="714">
        <f t="shared" si="24"/>
        <v>0</v>
      </c>
      <c r="BJ67" s="699"/>
      <c r="BK67" s="699"/>
      <c r="BL67" s="699"/>
      <c r="BM67" s="699"/>
      <c r="BN67" s="699"/>
      <c r="BO67" s="699"/>
      <c r="BP67" s="699"/>
      <c r="BQ67" s="699"/>
      <c r="BR67" s="699"/>
      <c r="BS67" s="699"/>
      <c r="BT67" s="699"/>
      <c r="BU67" s="699"/>
      <c r="BV67" s="699"/>
      <c r="BW67" s="699"/>
    </row>
    <row r="68" spans="1:75">
      <c r="A68" s="699">
        <v>64</v>
      </c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 t="e">
        <f>VLOOKUP(L68,'償却率（定額法）'!$B$6:$C$104,2)</f>
        <v>#N/A</v>
      </c>
      <c r="N68" s="795"/>
      <c r="O68" s="795"/>
      <c r="P68" s="710">
        <f t="shared" si="18"/>
        <v>0</v>
      </c>
      <c r="Q68" s="711">
        <f t="shared" si="19"/>
        <v>1900</v>
      </c>
      <c r="R68" s="711">
        <f t="shared" si="20"/>
        <v>1</v>
      </c>
      <c r="S68" s="711">
        <f t="shared" si="21"/>
        <v>0</v>
      </c>
      <c r="T68" s="699" t="str">
        <f t="shared" si="22"/>
        <v/>
      </c>
      <c r="U68" s="712"/>
      <c r="V68" s="718">
        <v>1</v>
      </c>
      <c r="W68" s="699"/>
      <c r="X68" s="713">
        <f t="shared" si="17"/>
        <v>0</v>
      </c>
      <c r="Y68" s="713">
        <f t="shared" si="5"/>
        <v>0</v>
      </c>
      <c r="Z68" s="699"/>
      <c r="AA68" s="699"/>
      <c r="AB68" s="699"/>
      <c r="AC68" s="699"/>
      <c r="AD68" s="699"/>
      <c r="AE68" s="699"/>
      <c r="AF68" s="699"/>
      <c r="AG68" s="699"/>
      <c r="AH68" s="699"/>
      <c r="AI68" s="699"/>
      <c r="AJ68" s="699"/>
      <c r="AK68" s="699"/>
      <c r="AL68" s="699"/>
      <c r="AM68" s="699"/>
      <c r="AN68" s="719">
        <f t="shared" si="8"/>
        <v>0</v>
      </c>
      <c r="AO68" s="699"/>
      <c r="AP68" s="714">
        <f t="shared" si="23"/>
        <v>0</v>
      </c>
      <c r="AQ68" s="699"/>
      <c r="AR68" s="699"/>
      <c r="AS68" s="699"/>
      <c r="AT68" s="699"/>
      <c r="AU68" s="699"/>
      <c r="AV68" s="699"/>
      <c r="AW68" s="699"/>
      <c r="AX68" s="699"/>
      <c r="AY68" s="699"/>
      <c r="AZ68" s="699"/>
      <c r="BA68" s="699"/>
      <c r="BB68" s="699"/>
      <c r="BC68" s="720"/>
      <c r="BD68" s="699" t="s">
        <v>77</v>
      </c>
      <c r="BE68" s="699"/>
      <c r="BF68" s="699"/>
      <c r="BG68" s="711">
        <f t="shared" si="6"/>
        <v>0</v>
      </c>
      <c r="BH68" s="699"/>
      <c r="BI68" s="714">
        <f t="shared" si="24"/>
        <v>0</v>
      </c>
      <c r="BJ68" s="699"/>
      <c r="BK68" s="699"/>
      <c r="BL68" s="699"/>
      <c r="BM68" s="699"/>
      <c r="BN68" s="699"/>
      <c r="BO68" s="699"/>
      <c r="BP68" s="699"/>
      <c r="BQ68" s="699"/>
      <c r="BR68" s="699"/>
      <c r="BS68" s="699"/>
      <c r="BT68" s="699"/>
      <c r="BU68" s="699"/>
      <c r="BV68" s="699"/>
      <c r="BW68" s="699"/>
    </row>
    <row r="69" spans="1:75">
      <c r="A69" s="699">
        <v>65</v>
      </c>
      <c r="B69" s="699"/>
      <c r="C69" s="699"/>
      <c r="D69" s="699"/>
      <c r="E69" s="699"/>
      <c r="F69" s="699"/>
      <c r="G69" s="699"/>
      <c r="H69" s="699"/>
      <c r="I69" s="699"/>
      <c r="J69" s="699"/>
      <c r="K69" s="699"/>
      <c r="L69" s="699"/>
      <c r="M69" s="699" t="e">
        <f>VLOOKUP(L69,'償却率（定額法）'!$B$6:$C$104,2)</f>
        <v>#N/A</v>
      </c>
      <c r="N69" s="795"/>
      <c r="O69" s="795"/>
      <c r="P69" s="710">
        <f t="shared" si="18"/>
        <v>0</v>
      </c>
      <c r="Q69" s="711">
        <f t="shared" si="19"/>
        <v>1900</v>
      </c>
      <c r="R69" s="711">
        <f t="shared" si="20"/>
        <v>1</v>
      </c>
      <c r="S69" s="711">
        <f t="shared" si="21"/>
        <v>0</v>
      </c>
      <c r="T69" s="699" t="str">
        <f t="shared" si="22"/>
        <v/>
      </c>
      <c r="U69" s="712"/>
      <c r="V69" s="718">
        <v>1</v>
      </c>
      <c r="W69" s="699"/>
      <c r="X69" s="713">
        <f t="shared" si="17"/>
        <v>0</v>
      </c>
      <c r="Y69" s="713">
        <f t="shared" ref="Y69:Y132" si="25">U69-X69</f>
        <v>0</v>
      </c>
      <c r="Z69" s="699"/>
      <c r="AA69" s="699"/>
      <c r="AB69" s="699"/>
      <c r="AC69" s="699"/>
      <c r="AD69" s="699"/>
      <c r="AE69" s="699"/>
      <c r="AF69" s="699"/>
      <c r="AG69" s="699"/>
      <c r="AH69" s="699"/>
      <c r="AI69" s="699"/>
      <c r="AJ69" s="699"/>
      <c r="AK69" s="699"/>
      <c r="AL69" s="699"/>
      <c r="AM69" s="699"/>
      <c r="AN69" s="719">
        <f t="shared" si="8"/>
        <v>0</v>
      </c>
      <c r="AO69" s="699"/>
      <c r="AP69" s="714">
        <f t="shared" si="23"/>
        <v>0</v>
      </c>
      <c r="AQ69" s="699"/>
      <c r="AR69" s="699"/>
      <c r="AS69" s="699"/>
      <c r="AT69" s="699"/>
      <c r="AU69" s="699"/>
      <c r="AV69" s="699"/>
      <c r="AW69" s="699"/>
      <c r="AX69" s="699"/>
      <c r="AY69" s="699"/>
      <c r="AZ69" s="699"/>
      <c r="BA69" s="699"/>
      <c r="BB69" s="699"/>
      <c r="BC69" s="720"/>
      <c r="BD69" s="699" t="s">
        <v>77</v>
      </c>
      <c r="BE69" s="699"/>
      <c r="BF69" s="699"/>
      <c r="BG69" s="711">
        <f t="shared" si="6"/>
        <v>0</v>
      </c>
      <c r="BH69" s="699"/>
      <c r="BI69" s="714">
        <f t="shared" si="24"/>
        <v>0</v>
      </c>
      <c r="BJ69" s="699"/>
      <c r="BK69" s="699"/>
      <c r="BL69" s="699"/>
      <c r="BM69" s="699"/>
      <c r="BN69" s="699"/>
      <c r="BO69" s="699"/>
      <c r="BP69" s="699"/>
      <c r="BQ69" s="699"/>
      <c r="BR69" s="699"/>
      <c r="BS69" s="699"/>
      <c r="BT69" s="699"/>
      <c r="BU69" s="699"/>
      <c r="BV69" s="699"/>
      <c r="BW69" s="699"/>
    </row>
    <row r="70" spans="1:75">
      <c r="A70" s="699">
        <v>66</v>
      </c>
      <c r="B70" s="699"/>
      <c r="C70" s="699"/>
      <c r="D70" s="699"/>
      <c r="E70" s="699"/>
      <c r="F70" s="699"/>
      <c r="G70" s="699"/>
      <c r="H70" s="699"/>
      <c r="I70" s="699"/>
      <c r="J70" s="699"/>
      <c r="K70" s="699"/>
      <c r="L70" s="699"/>
      <c r="M70" s="699" t="e">
        <f>VLOOKUP(L70,'償却率（定額法）'!$B$6:$C$104,2)</f>
        <v>#N/A</v>
      </c>
      <c r="N70" s="795"/>
      <c r="O70" s="795"/>
      <c r="P70" s="710">
        <f t="shared" si="18"/>
        <v>0</v>
      </c>
      <c r="Q70" s="711">
        <f t="shared" si="19"/>
        <v>1900</v>
      </c>
      <c r="R70" s="711">
        <f t="shared" si="20"/>
        <v>1</v>
      </c>
      <c r="S70" s="711">
        <f t="shared" si="21"/>
        <v>0</v>
      </c>
      <c r="T70" s="699" t="str">
        <f t="shared" si="22"/>
        <v/>
      </c>
      <c r="U70" s="712"/>
      <c r="V70" s="718">
        <v>1</v>
      </c>
      <c r="W70" s="699"/>
      <c r="X70" s="713">
        <f t="shared" si="17"/>
        <v>0</v>
      </c>
      <c r="Y70" s="713">
        <f t="shared" si="25"/>
        <v>0</v>
      </c>
      <c r="Z70" s="699"/>
      <c r="AA70" s="699"/>
      <c r="AB70" s="699"/>
      <c r="AC70" s="699"/>
      <c r="AD70" s="699"/>
      <c r="AE70" s="699"/>
      <c r="AF70" s="699"/>
      <c r="AG70" s="699"/>
      <c r="AH70" s="699"/>
      <c r="AI70" s="699"/>
      <c r="AJ70" s="699"/>
      <c r="AK70" s="699"/>
      <c r="AL70" s="699"/>
      <c r="AM70" s="699"/>
      <c r="AN70" s="719">
        <f t="shared" ref="AN70:AN133" si="26">IF(BG70=0,0,IF(BG70=L70,Y70-1,IF(Y70=1,0,ROUND(U70*M70,0))))</f>
        <v>0</v>
      </c>
      <c r="AO70" s="699"/>
      <c r="AP70" s="714">
        <f t="shared" si="23"/>
        <v>0</v>
      </c>
      <c r="AQ70" s="699"/>
      <c r="AR70" s="699"/>
      <c r="AS70" s="699"/>
      <c r="AT70" s="699"/>
      <c r="AU70" s="699"/>
      <c r="AV70" s="699"/>
      <c r="AW70" s="699"/>
      <c r="AX70" s="699"/>
      <c r="AY70" s="699"/>
      <c r="AZ70" s="699"/>
      <c r="BA70" s="699"/>
      <c r="BB70" s="699"/>
      <c r="BC70" s="720"/>
      <c r="BD70" s="699" t="s">
        <v>77</v>
      </c>
      <c r="BE70" s="699"/>
      <c r="BF70" s="699"/>
      <c r="BG70" s="711">
        <f t="shared" ref="BG70:BG133" si="27">IF(T70="",0,$O$1-T70)</f>
        <v>0</v>
      </c>
      <c r="BH70" s="699"/>
      <c r="BI70" s="714">
        <f t="shared" si="24"/>
        <v>0</v>
      </c>
      <c r="BJ70" s="699"/>
      <c r="BK70" s="699"/>
      <c r="BL70" s="699"/>
      <c r="BM70" s="699"/>
      <c r="BN70" s="699"/>
      <c r="BO70" s="699"/>
      <c r="BP70" s="699"/>
      <c r="BQ70" s="699"/>
      <c r="BR70" s="699"/>
      <c r="BS70" s="699"/>
      <c r="BT70" s="699"/>
      <c r="BU70" s="699"/>
      <c r="BV70" s="699"/>
      <c r="BW70" s="699"/>
    </row>
    <row r="71" spans="1:75">
      <c r="A71" s="699">
        <v>67</v>
      </c>
      <c r="B71" s="699"/>
      <c r="C71" s="699"/>
      <c r="D71" s="699"/>
      <c r="E71" s="699"/>
      <c r="F71" s="699"/>
      <c r="G71" s="699"/>
      <c r="H71" s="699"/>
      <c r="I71" s="699"/>
      <c r="J71" s="699"/>
      <c r="K71" s="699"/>
      <c r="L71" s="699"/>
      <c r="M71" s="699" t="e">
        <f>VLOOKUP(L71,'償却率（定額法）'!$B$6:$C$104,2)</f>
        <v>#N/A</v>
      </c>
      <c r="N71" s="795"/>
      <c r="O71" s="795"/>
      <c r="P71" s="710">
        <f t="shared" si="18"/>
        <v>0</v>
      </c>
      <c r="Q71" s="711">
        <f t="shared" si="19"/>
        <v>1900</v>
      </c>
      <c r="R71" s="711">
        <f t="shared" si="20"/>
        <v>1</v>
      </c>
      <c r="S71" s="711">
        <f t="shared" si="21"/>
        <v>0</v>
      </c>
      <c r="T71" s="699" t="str">
        <f t="shared" si="22"/>
        <v/>
      </c>
      <c r="U71" s="712"/>
      <c r="V71" s="718">
        <v>1</v>
      </c>
      <c r="W71" s="699"/>
      <c r="X71" s="713">
        <f t="shared" si="17"/>
        <v>0</v>
      </c>
      <c r="Y71" s="713">
        <f t="shared" si="25"/>
        <v>0</v>
      </c>
      <c r="Z71" s="699"/>
      <c r="AA71" s="699"/>
      <c r="AB71" s="699"/>
      <c r="AC71" s="699"/>
      <c r="AD71" s="699"/>
      <c r="AE71" s="699"/>
      <c r="AF71" s="699"/>
      <c r="AG71" s="699"/>
      <c r="AH71" s="699"/>
      <c r="AI71" s="699"/>
      <c r="AJ71" s="699"/>
      <c r="AK71" s="699"/>
      <c r="AL71" s="699"/>
      <c r="AM71" s="699"/>
      <c r="AN71" s="719">
        <f t="shared" si="26"/>
        <v>0</v>
      </c>
      <c r="AO71" s="699"/>
      <c r="AP71" s="714">
        <f t="shared" si="23"/>
        <v>0</v>
      </c>
      <c r="AQ71" s="699"/>
      <c r="AR71" s="699"/>
      <c r="AS71" s="699"/>
      <c r="AT71" s="699"/>
      <c r="AU71" s="699"/>
      <c r="AV71" s="699"/>
      <c r="AW71" s="699"/>
      <c r="AX71" s="699"/>
      <c r="AY71" s="699"/>
      <c r="AZ71" s="699"/>
      <c r="BA71" s="699"/>
      <c r="BB71" s="699"/>
      <c r="BC71" s="720"/>
      <c r="BD71" s="699" t="s">
        <v>77</v>
      </c>
      <c r="BE71" s="699"/>
      <c r="BF71" s="699"/>
      <c r="BG71" s="711">
        <f t="shared" si="27"/>
        <v>0</v>
      </c>
      <c r="BH71" s="699"/>
      <c r="BI71" s="714">
        <f t="shared" si="24"/>
        <v>0</v>
      </c>
      <c r="BJ71" s="699"/>
      <c r="BK71" s="699"/>
      <c r="BL71" s="699"/>
      <c r="BM71" s="699"/>
      <c r="BN71" s="699"/>
      <c r="BO71" s="699"/>
      <c r="BP71" s="699"/>
      <c r="BQ71" s="699"/>
      <c r="BR71" s="699"/>
      <c r="BS71" s="699"/>
      <c r="BT71" s="699"/>
      <c r="BU71" s="699"/>
      <c r="BV71" s="699"/>
      <c r="BW71" s="699"/>
    </row>
    <row r="72" spans="1:75">
      <c r="A72" s="699">
        <v>68</v>
      </c>
      <c r="B72" s="699"/>
      <c r="C72" s="699"/>
      <c r="D72" s="699"/>
      <c r="E72" s="699"/>
      <c r="F72" s="699"/>
      <c r="G72" s="699"/>
      <c r="H72" s="699"/>
      <c r="I72" s="699"/>
      <c r="J72" s="699"/>
      <c r="K72" s="699"/>
      <c r="L72" s="699"/>
      <c r="M72" s="699" t="e">
        <f>VLOOKUP(L72,'償却率（定額法）'!$B$6:$C$104,2)</f>
        <v>#N/A</v>
      </c>
      <c r="N72" s="795"/>
      <c r="O72" s="795"/>
      <c r="P72" s="710">
        <f t="shared" si="18"/>
        <v>0</v>
      </c>
      <c r="Q72" s="711">
        <f t="shared" si="19"/>
        <v>1900</v>
      </c>
      <c r="R72" s="711">
        <f t="shared" si="20"/>
        <v>1</v>
      </c>
      <c r="S72" s="711">
        <f t="shared" si="21"/>
        <v>0</v>
      </c>
      <c r="T72" s="699" t="str">
        <f t="shared" si="22"/>
        <v/>
      </c>
      <c r="U72" s="712"/>
      <c r="V72" s="718">
        <v>1</v>
      </c>
      <c r="W72" s="699"/>
      <c r="X72" s="713">
        <f t="shared" si="17"/>
        <v>0</v>
      </c>
      <c r="Y72" s="713">
        <f t="shared" si="25"/>
        <v>0</v>
      </c>
      <c r="Z72" s="699"/>
      <c r="AA72" s="699"/>
      <c r="AB72" s="699"/>
      <c r="AC72" s="699"/>
      <c r="AD72" s="699"/>
      <c r="AE72" s="699"/>
      <c r="AF72" s="699"/>
      <c r="AG72" s="699"/>
      <c r="AH72" s="699"/>
      <c r="AI72" s="699"/>
      <c r="AJ72" s="699"/>
      <c r="AK72" s="699"/>
      <c r="AL72" s="699"/>
      <c r="AM72" s="699"/>
      <c r="AN72" s="719">
        <f t="shared" si="26"/>
        <v>0</v>
      </c>
      <c r="AO72" s="699"/>
      <c r="AP72" s="714">
        <f t="shared" si="23"/>
        <v>0</v>
      </c>
      <c r="AQ72" s="699"/>
      <c r="AR72" s="699"/>
      <c r="AS72" s="699"/>
      <c r="AT72" s="699"/>
      <c r="AU72" s="699"/>
      <c r="AV72" s="699"/>
      <c r="AW72" s="699"/>
      <c r="AX72" s="699"/>
      <c r="AY72" s="699"/>
      <c r="AZ72" s="699"/>
      <c r="BA72" s="699"/>
      <c r="BB72" s="699"/>
      <c r="BC72" s="720"/>
      <c r="BD72" s="699" t="s">
        <v>77</v>
      </c>
      <c r="BE72" s="699"/>
      <c r="BF72" s="699"/>
      <c r="BG72" s="711">
        <f t="shared" si="27"/>
        <v>0</v>
      </c>
      <c r="BH72" s="699"/>
      <c r="BI72" s="714">
        <f t="shared" si="24"/>
        <v>0</v>
      </c>
      <c r="BJ72" s="699"/>
      <c r="BK72" s="699"/>
      <c r="BL72" s="699"/>
      <c r="BM72" s="699"/>
      <c r="BN72" s="699"/>
      <c r="BO72" s="699"/>
      <c r="BP72" s="699"/>
      <c r="BQ72" s="699"/>
      <c r="BR72" s="699"/>
      <c r="BS72" s="699"/>
      <c r="BT72" s="699"/>
      <c r="BU72" s="699"/>
      <c r="BV72" s="699"/>
      <c r="BW72" s="699"/>
    </row>
    <row r="73" spans="1:75">
      <c r="A73" s="699">
        <v>69</v>
      </c>
      <c r="B73" s="699"/>
      <c r="C73" s="699"/>
      <c r="D73" s="699"/>
      <c r="E73" s="699"/>
      <c r="F73" s="699"/>
      <c r="G73" s="699"/>
      <c r="H73" s="699"/>
      <c r="I73" s="699"/>
      <c r="J73" s="699"/>
      <c r="K73" s="699"/>
      <c r="L73" s="699"/>
      <c r="M73" s="699" t="e">
        <f>VLOOKUP(L73,'償却率（定額法）'!$B$6:$C$104,2)</f>
        <v>#N/A</v>
      </c>
      <c r="N73" s="795"/>
      <c r="O73" s="795"/>
      <c r="P73" s="710">
        <f t="shared" si="18"/>
        <v>0</v>
      </c>
      <c r="Q73" s="711">
        <f t="shared" si="19"/>
        <v>1900</v>
      </c>
      <c r="R73" s="711">
        <f t="shared" si="20"/>
        <v>1</v>
      </c>
      <c r="S73" s="711">
        <f t="shared" si="21"/>
        <v>0</v>
      </c>
      <c r="T73" s="699" t="str">
        <f t="shared" si="22"/>
        <v/>
      </c>
      <c r="U73" s="712"/>
      <c r="V73" s="718">
        <v>1</v>
      </c>
      <c r="W73" s="699"/>
      <c r="X73" s="713">
        <f t="shared" si="17"/>
        <v>0</v>
      </c>
      <c r="Y73" s="713">
        <f t="shared" si="25"/>
        <v>0</v>
      </c>
      <c r="Z73" s="699"/>
      <c r="AA73" s="699"/>
      <c r="AB73" s="699"/>
      <c r="AC73" s="699"/>
      <c r="AD73" s="699"/>
      <c r="AE73" s="699"/>
      <c r="AF73" s="699"/>
      <c r="AG73" s="699"/>
      <c r="AH73" s="699"/>
      <c r="AI73" s="699"/>
      <c r="AJ73" s="699"/>
      <c r="AK73" s="699"/>
      <c r="AL73" s="699"/>
      <c r="AM73" s="699"/>
      <c r="AN73" s="719">
        <f t="shared" si="26"/>
        <v>0</v>
      </c>
      <c r="AO73" s="699"/>
      <c r="AP73" s="714">
        <f t="shared" si="23"/>
        <v>0</v>
      </c>
      <c r="AQ73" s="699"/>
      <c r="AR73" s="699"/>
      <c r="AS73" s="699"/>
      <c r="AT73" s="699"/>
      <c r="AU73" s="699"/>
      <c r="AV73" s="699"/>
      <c r="AW73" s="699"/>
      <c r="AX73" s="699"/>
      <c r="AY73" s="699"/>
      <c r="AZ73" s="699"/>
      <c r="BA73" s="699"/>
      <c r="BB73" s="699"/>
      <c r="BC73" s="720"/>
      <c r="BD73" s="699" t="s">
        <v>77</v>
      </c>
      <c r="BE73" s="699"/>
      <c r="BF73" s="699"/>
      <c r="BG73" s="711">
        <f t="shared" si="27"/>
        <v>0</v>
      </c>
      <c r="BH73" s="699"/>
      <c r="BI73" s="714">
        <f t="shared" si="24"/>
        <v>0</v>
      </c>
      <c r="BJ73" s="699"/>
      <c r="BK73" s="699"/>
      <c r="BL73" s="699"/>
      <c r="BM73" s="699"/>
      <c r="BN73" s="699"/>
      <c r="BO73" s="699"/>
      <c r="BP73" s="699"/>
      <c r="BQ73" s="699"/>
      <c r="BR73" s="699"/>
      <c r="BS73" s="699"/>
      <c r="BT73" s="699"/>
      <c r="BU73" s="699"/>
      <c r="BV73" s="699"/>
      <c r="BW73" s="699"/>
    </row>
    <row r="74" spans="1:75">
      <c r="A74" s="699">
        <v>70</v>
      </c>
      <c r="B74" s="699"/>
      <c r="C74" s="699"/>
      <c r="D74" s="699"/>
      <c r="E74" s="699"/>
      <c r="F74" s="699"/>
      <c r="G74" s="699"/>
      <c r="H74" s="699"/>
      <c r="I74" s="699"/>
      <c r="J74" s="699"/>
      <c r="K74" s="699"/>
      <c r="L74" s="699"/>
      <c r="M74" s="699" t="e">
        <f>VLOOKUP(L74,'償却率（定額法）'!$B$6:$C$104,2)</f>
        <v>#N/A</v>
      </c>
      <c r="N74" s="795"/>
      <c r="O74" s="795"/>
      <c r="P74" s="710">
        <f t="shared" si="18"/>
        <v>0</v>
      </c>
      <c r="Q74" s="711">
        <f t="shared" si="19"/>
        <v>1900</v>
      </c>
      <c r="R74" s="711">
        <f t="shared" si="20"/>
        <v>1</v>
      </c>
      <c r="S74" s="711">
        <f t="shared" si="21"/>
        <v>0</v>
      </c>
      <c r="T74" s="699" t="str">
        <f t="shared" si="22"/>
        <v/>
      </c>
      <c r="U74" s="712"/>
      <c r="V74" s="718">
        <v>1</v>
      </c>
      <c r="W74" s="699"/>
      <c r="X74" s="713">
        <f t="shared" si="17"/>
        <v>0</v>
      </c>
      <c r="Y74" s="713">
        <f t="shared" si="25"/>
        <v>0</v>
      </c>
      <c r="Z74" s="699"/>
      <c r="AA74" s="699"/>
      <c r="AB74" s="699"/>
      <c r="AC74" s="699"/>
      <c r="AD74" s="699"/>
      <c r="AE74" s="699"/>
      <c r="AF74" s="699"/>
      <c r="AG74" s="699"/>
      <c r="AH74" s="699"/>
      <c r="AI74" s="699"/>
      <c r="AJ74" s="699"/>
      <c r="AK74" s="699"/>
      <c r="AL74" s="699"/>
      <c r="AM74" s="699"/>
      <c r="AN74" s="719">
        <f t="shared" si="26"/>
        <v>0</v>
      </c>
      <c r="AO74" s="699"/>
      <c r="AP74" s="714">
        <f t="shared" si="23"/>
        <v>0</v>
      </c>
      <c r="AQ74" s="699"/>
      <c r="AR74" s="699"/>
      <c r="AS74" s="699"/>
      <c r="AT74" s="699"/>
      <c r="AU74" s="699"/>
      <c r="AV74" s="699"/>
      <c r="AW74" s="699"/>
      <c r="AX74" s="699"/>
      <c r="AY74" s="699"/>
      <c r="AZ74" s="699"/>
      <c r="BA74" s="699"/>
      <c r="BB74" s="699"/>
      <c r="BC74" s="720"/>
      <c r="BD74" s="699" t="s">
        <v>77</v>
      </c>
      <c r="BE74" s="699"/>
      <c r="BF74" s="699"/>
      <c r="BG74" s="711">
        <f t="shared" si="27"/>
        <v>0</v>
      </c>
      <c r="BH74" s="699"/>
      <c r="BI74" s="714">
        <f t="shared" si="24"/>
        <v>0</v>
      </c>
      <c r="BJ74" s="699"/>
      <c r="BK74" s="699"/>
      <c r="BL74" s="699"/>
      <c r="BM74" s="699"/>
      <c r="BN74" s="699"/>
      <c r="BO74" s="699"/>
      <c r="BP74" s="699"/>
      <c r="BQ74" s="699"/>
      <c r="BR74" s="699"/>
      <c r="BS74" s="699"/>
      <c r="BT74" s="699"/>
      <c r="BU74" s="699"/>
      <c r="BV74" s="699"/>
      <c r="BW74" s="699"/>
    </row>
    <row r="75" spans="1:75">
      <c r="A75" s="699">
        <v>71</v>
      </c>
      <c r="B75" s="699"/>
      <c r="C75" s="699"/>
      <c r="D75" s="699"/>
      <c r="E75" s="699"/>
      <c r="F75" s="699"/>
      <c r="G75" s="699"/>
      <c r="H75" s="699"/>
      <c r="I75" s="699"/>
      <c r="J75" s="699"/>
      <c r="K75" s="699"/>
      <c r="L75" s="699"/>
      <c r="M75" s="699" t="e">
        <f>VLOOKUP(L75,'償却率（定額法）'!$B$6:$C$104,2)</f>
        <v>#N/A</v>
      </c>
      <c r="N75" s="795"/>
      <c r="O75" s="795"/>
      <c r="P75" s="710">
        <f t="shared" si="18"/>
        <v>0</v>
      </c>
      <c r="Q75" s="711">
        <f t="shared" si="19"/>
        <v>1900</v>
      </c>
      <c r="R75" s="711">
        <f t="shared" si="20"/>
        <v>1</v>
      </c>
      <c r="S75" s="711">
        <f t="shared" si="21"/>
        <v>0</v>
      </c>
      <c r="T75" s="699" t="str">
        <f t="shared" si="22"/>
        <v/>
      </c>
      <c r="U75" s="712"/>
      <c r="V75" s="718">
        <v>1</v>
      </c>
      <c r="W75" s="699"/>
      <c r="X75" s="713">
        <f t="shared" si="17"/>
        <v>0</v>
      </c>
      <c r="Y75" s="713">
        <f t="shared" si="25"/>
        <v>0</v>
      </c>
      <c r="Z75" s="699"/>
      <c r="AA75" s="699"/>
      <c r="AB75" s="699"/>
      <c r="AC75" s="699"/>
      <c r="AD75" s="699"/>
      <c r="AE75" s="699"/>
      <c r="AF75" s="699"/>
      <c r="AG75" s="699"/>
      <c r="AH75" s="699"/>
      <c r="AI75" s="699"/>
      <c r="AJ75" s="699"/>
      <c r="AK75" s="699"/>
      <c r="AL75" s="699"/>
      <c r="AM75" s="699"/>
      <c r="AN75" s="719">
        <f t="shared" si="26"/>
        <v>0</v>
      </c>
      <c r="AO75" s="699"/>
      <c r="AP75" s="714">
        <f t="shared" si="23"/>
        <v>0</v>
      </c>
      <c r="AQ75" s="699"/>
      <c r="AR75" s="699"/>
      <c r="AS75" s="699"/>
      <c r="AT75" s="699"/>
      <c r="AU75" s="699"/>
      <c r="AV75" s="699"/>
      <c r="AW75" s="699"/>
      <c r="AX75" s="699"/>
      <c r="AY75" s="699"/>
      <c r="AZ75" s="699"/>
      <c r="BA75" s="699"/>
      <c r="BB75" s="699"/>
      <c r="BC75" s="720"/>
      <c r="BD75" s="699" t="s">
        <v>77</v>
      </c>
      <c r="BE75" s="699"/>
      <c r="BF75" s="699"/>
      <c r="BG75" s="711">
        <f t="shared" si="27"/>
        <v>0</v>
      </c>
      <c r="BH75" s="699"/>
      <c r="BI75" s="714">
        <f t="shared" si="24"/>
        <v>0</v>
      </c>
      <c r="BJ75" s="699"/>
      <c r="BK75" s="699"/>
      <c r="BL75" s="699"/>
      <c r="BM75" s="699"/>
      <c r="BN75" s="699"/>
      <c r="BO75" s="699"/>
      <c r="BP75" s="699"/>
      <c r="BQ75" s="699"/>
      <c r="BR75" s="699"/>
      <c r="BS75" s="699"/>
      <c r="BT75" s="699"/>
      <c r="BU75" s="699"/>
      <c r="BV75" s="699"/>
      <c r="BW75" s="699"/>
    </row>
    <row r="76" spans="1:75">
      <c r="A76" s="699">
        <v>72</v>
      </c>
      <c r="B76" s="699"/>
      <c r="C76" s="699"/>
      <c r="D76" s="699"/>
      <c r="E76" s="699"/>
      <c r="F76" s="699"/>
      <c r="G76" s="699"/>
      <c r="H76" s="699"/>
      <c r="I76" s="699"/>
      <c r="J76" s="699"/>
      <c r="K76" s="699"/>
      <c r="L76" s="699"/>
      <c r="M76" s="699" t="e">
        <f>VLOOKUP(L76,'償却率（定額法）'!$B$6:$C$104,2)</f>
        <v>#N/A</v>
      </c>
      <c r="N76" s="795"/>
      <c r="O76" s="795"/>
      <c r="P76" s="710">
        <f t="shared" ref="P76:P106" si="28">IF(O76="",N76,O76)</f>
        <v>0</v>
      </c>
      <c r="Q76" s="711">
        <f t="shared" ref="Q76:Q106" si="29">YEAR(P76)</f>
        <v>1900</v>
      </c>
      <c r="R76" s="711">
        <f t="shared" ref="R76:R106" si="30">MONTH(P76)</f>
        <v>1</v>
      </c>
      <c r="S76" s="711">
        <f t="shared" ref="S76:S106" si="31">DAY(N76)</f>
        <v>0</v>
      </c>
      <c r="T76" s="699" t="str">
        <f t="shared" ref="T76:T106" si="32">IF(Q76=1900,"",IF(R76&lt;4,Q76-1,Q76))</f>
        <v/>
      </c>
      <c r="U76" s="712"/>
      <c r="V76" s="718">
        <v>1</v>
      </c>
      <c r="W76" s="699"/>
      <c r="X76" s="713">
        <f t="shared" si="17"/>
        <v>0</v>
      </c>
      <c r="Y76" s="713">
        <f t="shared" si="25"/>
        <v>0</v>
      </c>
      <c r="Z76" s="699"/>
      <c r="AA76" s="699"/>
      <c r="AB76" s="699"/>
      <c r="AC76" s="699"/>
      <c r="AD76" s="699"/>
      <c r="AE76" s="699"/>
      <c r="AF76" s="699"/>
      <c r="AG76" s="699"/>
      <c r="AH76" s="699"/>
      <c r="AI76" s="699"/>
      <c r="AJ76" s="699"/>
      <c r="AK76" s="699"/>
      <c r="AL76" s="699"/>
      <c r="AM76" s="699"/>
      <c r="AN76" s="719">
        <f t="shared" si="26"/>
        <v>0</v>
      </c>
      <c r="AO76" s="699"/>
      <c r="AP76" s="714">
        <f t="shared" ref="AP76:AP106" si="33">Y76-AN76</f>
        <v>0</v>
      </c>
      <c r="AQ76" s="699"/>
      <c r="AR76" s="699"/>
      <c r="AS76" s="699"/>
      <c r="AT76" s="699"/>
      <c r="AU76" s="699"/>
      <c r="AV76" s="699"/>
      <c r="AW76" s="699"/>
      <c r="AX76" s="699"/>
      <c r="AY76" s="699"/>
      <c r="AZ76" s="699"/>
      <c r="BA76" s="699"/>
      <c r="BB76" s="699"/>
      <c r="BC76" s="720"/>
      <c r="BD76" s="699" t="s">
        <v>77</v>
      </c>
      <c r="BE76" s="699"/>
      <c r="BF76" s="699"/>
      <c r="BG76" s="711">
        <f t="shared" si="27"/>
        <v>0</v>
      </c>
      <c r="BH76" s="699"/>
      <c r="BI76" s="714">
        <f t="shared" ref="BI76:BI106" si="34">U76-AP76</f>
        <v>0</v>
      </c>
      <c r="BJ76" s="699"/>
      <c r="BK76" s="699"/>
      <c r="BL76" s="699"/>
      <c r="BM76" s="699"/>
      <c r="BN76" s="699"/>
      <c r="BO76" s="699"/>
      <c r="BP76" s="699"/>
      <c r="BQ76" s="699"/>
      <c r="BR76" s="699"/>
      <c r="BS76" s="699"/>
      <c r="BT76" s="699"/>
      <c r="BU76" s="699"/>
      <c r="BV76" s="699"/>
      <c r="BW76" s="699"/>
    </row>
    <row r="77" spans="1:75">
      <c r="A77" s="699">
        <v>73</v>
      </c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M77" s="699" t="e">
        <f>VLOOKUP(L77,'償却率（定額法）'!$B$6:$C$104,2)</f>
        <v>#N/A</v>
      </c>
      <c r="N77" s="795"/>
      <c r="O77" s="795"/>
      <c r="P77" s="710">
        <f t="shared" si="28"/>
        <v>0</v>
      </c>
      <c r="Q77" s="711">
        <f t="shared" si="29"/>
        <v>1900</v>
      </c>
      <c r="R77" s="711">
        <f t="shared" si="30"/>
        <v>1</v>
      </c>
      <c r="S77" s="711">
        <f t="shared" si="31"/>
        <v>0</v>
      </c>
      <c r="T77" s="699" t="str">
        <f t="shared" si="32"/>
        <v/>
      </c>
      <c r="U77" s="712"/>
      <c r="V77" s="718">
        <v>1</v>
      </c>
      <c r="W77" s="699"/>
      <c r="X77" s="713">
        <f t="shared" ref="X77:X140" si="35">IF(BG77=0,0,IF(BG77&gt;L77,U77-1,ROUND((U77*M77)*(BG77-1),0)))</f>
        <v>0</v>
      </c>
      <c r="Y77" s="713">
        <f t="shared" si="25"/>
        <v>0</v>
      </c>
      <c r="Z77" s="699"/>
      <c r="AA77" s="699"/>
      <c r="AB77" s="699"/>
      <c r="AC77" s="699"/>
      <c r="AD77" s="699"/>
      <c r="AE77" s="699"/>
      <c r="AF77" s="699"/>
      <c r="AG77" s="699"/>
      <c r="AH77" s="699"/>
      <c r="AI77" s="699"/>
      <c r="AJ77" s="699"/>
      <c r="AK77" s="699"/>
      <c r="AL77" s="699"/>
      <c r="AM77" s="699"/>
      <c r="AN77" s="719">
        <f t="shared" si="26"/>
        <v>0</v>
      </c>
      <c r="AO77" s="699"/>
      <c r="AP77" s="714">
        <f t="shared" si="33"/>
        <v>0</v>
      </c>
      <c r="AQ77" s="699"/>
      <c r="AR77" s="699"/>
      <c r="AS77" s="699"/>
      <c r="AT77" s="699"/>
      <c r="AU77" s="699"/>
      <c r="AV77" s="699"/>
      <c r="AW77" s="699"/>
      <c r="AX77" s="699"/>
      <c r="AY77" s="699"/>
      <c r="AZ77" s="699"/>
      <c r="BA77" s="699"/>
      <c r="BB77" s="699"/>
      <c r="BC77" s="720"/>
      <c r="BD77" s="699" t="s">
        <v>77</v>
      </c>
      <c r="BE77" s="699"/>
      <c r="BF77" s="699"/>
      <c r="BG77" s="711">
        <f t="shared" si="27"/>
        <v>0</v>
      </c>
      <c r="BH77" s="699"/>
      <c r="BI77" s="714">
        <f t="shared" si="34"/>
        <v>0</v>
      </c>
      <c r="BJ77" s="699"/>
      <c r="BK77" s="699"/>
      <c r="BL77" s="699"/>
      <c r="BM77" s="699"/>
      <c r="BN77" s="699"/>
      <c r="BO77" s="699"/>
      <c r="BP77" s="699"/>
      <c r="BQ77" s="699"/>
      <c r="BR77" s="699"/>
      <c r="BS77" s="699"/>
      <c r="BT77" s="699"/>
      <c r="BU77" s="699"/>
      <c r="BV77" s="699"/>
      <c r="BW77" s="699"/>
    </row>
    <row r="78" spans="1:75">
      <c r="A78" s="699">
        <v>74</v>
      </c>
      <c r="B78" s="699"/>
      <c r="C78" s="699"/>
      <c r="D78" s="699"/>
      <c r="E78" s="699"/>
      <c r="F78" s="699"/>
      <c r="G78" s="699"/>
      <c r="H78" s="699"/>
      <c r="I78" s="699"/>
      <c r="J78" s="699"/>
      <c r="K78" s="699"/>
      <c r="L78" s="699"/>
      <c r="M78" s="699" t="e">
        <f>VLOOKUP(L78,'償却率（定額法）'!$B$6:$C$104,2)</f>
        <v>#N/A</v>
      </c>
      <c r="N78" s="795"/>
      <c r="O78" s="795"/>
      <c r="P78" s="710">
        <f t="shared" si="28"/>
        <v>0</v>
      </c>
      <c r="Q78" s="711">
        <f t="shared" si="29"/>
        <v>1900</v>
      </c>
      <c r="R78" s="711">
        <f t="shared" si="30"/>
        <v>1</v>
      </c>
      <c r="S78" s="711">
        <f t="shared" si="31"/>
        <v>0</v>
      </c>
      <c r="T78" s="699" t="str">
        <f t="shared" si="32"/>
        <v/>
      </c>
      <c r="U78" s="712"/>
      <c r="V78" s="718">
        <v>1</v>
      </c>
      <c r="W78" s="699"/>
      <c r="X78" s="713">
        <f t="shared" si="35"/>
        <v>0</v>
      </c>
      <c r="Y78" s="713">
        <f t="shared" si="25"/>
        <v>0</v>
      </c>
      <c r="Z78" s="699"/>
      <c r="AA78" s="699"/>
      <c r="AB78" s="699"/>
      <c r="AC78" s="699"/>
      <c r="AD78" s="699"/>
      <c r="AE78" s="699"/>
      <c r="AF78" s="699"/>
      <c r="AG78" s="699"/>
      <c r="AH78" s="699"/>
      <c r="AI78" s="699"/>
      <c r="AJ78" s="699"/>
      <c r="AK78" s="699"/>
      <c r="AL78" s="699"/>
      <c r="AM78" s="699"/>
      <c r="AN78" s="719">
        <f t="shared" si="26"/>
        <v>0</v>
      </c>
      <c r="AO78" s="699"/>
      <c r="AP78" s="714">
        <f t="shared" si="33"/>
        <v>0</v>
      </c>
      <c r="AQ78" s="699"/>
      <c r="AR78" s="699"/>
      <c r="AS78" s="699"/>
      <c r="AT78" s="699"/>
      <c r="AU78" s="699"/>
      <c r="AV78" s="699"/>
      <c r="AW78" s="699"/>
      <c r="AX78" s="699"/>
      <c r="AY78" s="699"/>
      <c r="AZ78" s="699"/>
      <c r="BA78" s="699"/>
      <c r="BB78" s="699"/>
      <c r="BC78" s="720"/>
      <c r="BD78" s="699" t="s">
        <v>77</v>
      </c>
      <c r="BE78" s="699"/>
      <c r="BF78" s="699"/>
      <c r="BG78" s="711">
        <f t="shared" si="27"/>
        <v>0</v>
      </c>
      <c r="BH78" s="699"/>
      <c r="BI78" s="714">
        <f t="shared" si="34"/>
        <v>0</v>
      </c>
      <c r="BJ78" s="699"/>
      <c r="BK78" s="699"/>
      <c r="BL78" s="699"/>
      <c r="BM78" s="699"/>
      <c r="BN78" s="699"/>
      <c r="BO78" s="699"/>
      <c r="BP78" s="699"/>
      <c r="BQ78" s="699"/>
      <c r="BR78" s="699"/>
      <c r="BS78" s="699"/>
      <c r="BT78" s="699"/>
      <c r="BU78" s="699"/>
      <c r="BV78" s="699"/>
      <c r="BW78" s="699"/>
    </row>
    <row r="79" spans="1:75">
      <c r="A79" s="699">
        <v>75</v>
      </c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M79" s="699" t="e">
        <f>VLOOKUP(L79,'償却率（定額法）'!$B$6:$C$104,2)</f>
        <v>#N/A</v>
      </c>
      <c r="N79" s="795"/>
      <c r="O79" s="795"/>
      <c r="P79" s="710">
        <f t="shared" si="28"/>
        <v>0</v>
      </c>
      <c r="Q79" s="711">
        <f t="shared" si="29"/>
        <v>1900</v>
      </c>
      <c r="R79" s="711">
        <f t="shared" si="30"/>
        <v>1</v>
      </c>
      <c r="S79" s="711">
        <f t="shared" si="31"/>
        <v>0</v>
      </c>
      <c r="T79" s="699" t="str">
        <f t="shared" si="32"/>
        <v/>
      </c>
      <c r="U79" s="712"/>
      <c r="V79" s="718">
        <v>1</v>
      </c>
      <c r="W79" s="699"/>
      <c r="X79" s="713">
        <f t="shared" si="35"/>
        <v>0</v>
      </c>
      <c r="Y79" s="713">
        <f t="shared" si="25"/>
        <v>0</v>
      </c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719">
        <f t="shared" si="26"/>
        <v>0</v>
      </c>
      <c r="AO79" s="699"/>
      <c r="AP79" s="714">
        <f t="shared" si="33"/>
        <v>0</v>
      </c>
      <c r="AQ79" s="699"/>
      <c r="AR79" s="699"/>
      <c r="AS79" s="699"/>
      <c r="AT79" s="699"/>
      <c r="AU79" s="699"/>
      <c r="AV79" s="699"/>
      <c r="AW79" s="699"/>
      <c r="AX79" s="699"/>
      <c r="AY79" s="699"/>
      <c r="AZ79" s="699"/>
      <c r="BA79" s="699"/>
      <c r="BB79" s="699"/>
      <c r="BC79" s="720"/>
      <c r="BD79" s="699" t="s">
        <v>77</v>
      </c>
      <c r="BE79" s="699"/>
      <c r="BF79" s="699"/>
      <c r="BG79" s="711">
        <f t="shared" si="27"/>
        <v>0</v>
      </c>
      <c r="BH79" s="699"/>
      <c r="BI79" s="714">
        <f t="shared" si="34"/>
        <v>0</v>
      </c>
      <c r="BJ79" s="699"/>
      <c r="BK79" s="699"/>
      <c r="BL79" s="699"/>
      <c r="BM79" s="699"/>
      <c r="BN79" s="699"/>
      <c r="BO79" s="699"/>
      <c r="BP79" s="699"/>
      <c r="BQ79" s="699"/>
      <c r="BR79" s="699"/>
      <c r="BS79" s="699"/>
      <c r="BT79" s="699"/>
      <c r="BU79" s="699"/>
      <c r="BV79" s="699"/>
      <c r="BW79" s="699"/>
    </row>
    <row r="80" spans="1:75">
      <c r="A80" s="699">
        <v>76</v>
      </c>
      <c r="B80" s="699"/>
      <c r="C80" s="699"/>
      <c r="D80" s="699"/>
      <c r="E80" s="699"/>
      <c r="F80" s="699"/>
      <c r="G80" s="699"/>
      <c r="H80" s="699"/>
      <c r="I80" s="699"/>
      <c r="J80" s="699"/>
      <c r="K80" s="699"/>
      <c r="L80" s="699"/>
      <c r="M80" s="699" t="e">
        <f>VLOOKUP(L80,'償却率（定額法）'!$B$6:$C$104,2)</f>
        <v>#N/A</v>
      </c>
      <c r="N80" s="795"/>
      <c r="O80" s="795"/>
      <c r="P80" s="710">
        <f t="shared" si="28"/>
        <v>0</v>
      </c>
      <c r="Q80" s="711">
        <f t="shared" si="29"/>
        <v>1900</v>
      </c>
      <c r="R80" s="711">
        <f t="shared" si="30"/>
        <v>1</v>
      </c>
      <c r="S80" s="711">
        <f t="shared" si="31"/>
        <v>0</v>
      </c>
      <c r="T80" s="699" t="str">
        <f t="shared" si="32"/>
        <v/>
      </c>
      <c r="U80" s="712"/>
      <c r="V80" s="718">
        <v>1</v>
      </c>
      <c r="W80" s="699"/>
      <c r="X80" s="713">
        <f t="shared" si="35"/>
        <v>0</v>
      </c>
      <c r="Y80" s="713">
        <f t="shared" si="25"/>
        <v>0</v>
      </c>
      <c r="Z80" s="699"/>
      <c r="AA80" s="699"/>
      <c r="AB80" s="699"/>
      <c r="AC80" s="699"/>
      <c r="AD80" s="699"/>
      <c r="AE80" s="699"/>
      <c r="AF80" s="699"/>
      <c r="AG80" s="699"/>
      <c r="AH80" s="699"/>
      <c r="AI80" s="699"/>
      <c r="AJ80" s="699"/>
      <c r="AK80" s="699"/>
      <c r="AL80" s="699"/>
      <c r="AM80" s="699"/>
      <c r="AN80" s="719">
        <f t="shared" si="26"/>
        <v>0</v>
      </c>
      <c r="AO80" s="699"/>
      <c r="AP80" s="714">
        <f t="shared" si="33"/>
        <v>0</v>
      </c>
      <c r="AQ80" s="699"/>
      <c r="AR80" s="699"/>
      <c r="AS80" s="699"/>
      <c r="AT80" s="699"/>
      <c r="AU80" s="699"/>
      <c r="AV80" s="699"/>
      <c r="AW80" s="699"/>
      <c r="AX80" s="699"/>
      <c r="AY80" s="699"/>
      <c r="AZ80" s="699"/>
      <c r="BA80" s="699"/>
      <c r="BB80" s="699"/>
      <c r="BC80" s="720"/>
      <c r="BD80" s="699" t="s">
        <v>77</v>
      </c>
      <c r="BE80" s="699"/>
      <c r="BF80" s="699"/>
      <c r="BG80" s="711">
        <f t="shared" si="27"/>
        <v>0</v>
      </c>
      <c r="BH80" s="699"/>
      <c r="BI80" s="714">
        <f t="shared" si="34"/>
        <v>0</v>
      </c>
      <c r="BJ80" s="699"/>
      <c r="BK80" s="699"/>
      <c r="BL80" s="699"/>
      <c r="BM80" s="699"/>
      <c r="BN80" s="699"/>
      <c r="BO80" s="699"/>
      <c r="BP80" s="699"/>
      <c r="BQ80" s="699"/>
      <c r="BR80" s="699"/>
      <c r="BS80" s="699"/>
      <c r="BT80" s="699"/>
      <c r="BU80" s="699"/>
      <c r="BV80" s="699"/>
      <c r="BW80" s="699"/>
    </row>
    <row r="81" spans="1:75">
      <c r="A81" s="699">
        <v>77</v>
      </c>
      <c r="B81" s="699"/>
      <c r="C81" s="699"/>
      <c r="D81" s="699"/>
      <c r="E81" s="699"/>
      <c r="F81" s="699"/>
      <c r="G81" s="699"/>
      <c r="H81" s="699"/>
      <c r="I81" s="699"/>
      <c r="J81" s="699"/>
      <c r="K81" s="699"/>
      <c r="L81" s="699"/>
      <c r="M81" s="699" t="e">
        <f>VLOOKUP(L81,'償却率（定額法）'!$B$6:$C$104,2)</f>
        <v>#N/A</v>
      </c>
      <c r="N81" s="795"/>
      <c r="O81" s="795"/>
      <c r="P81" s="710">
        <f t="shared" si="28"/>
        <v>0</v>
      </c>
      <c r="Q81" s="711">
        <f t="shared" si="29"/>
        <v>1900</v>
      </c>
      <c r="R81" s="711">
        <f t="shared" si="30"/>
        <v>1</v>
      </c>
      <c r="S81" s="711">
        <f t="shared" si="31"/>
        <v>0</v>
      </c>
      <c r="T81" s="699" t="str">
        <f t="shared" si="32"/>
        <v/>
      </c>
      <c r="U81" s="712"/>
      <c r="V81" s="718">
        <v>1</v>
      </c>
      <c r="W81" s="699"/>
      <c r="X81" s="713">
        <f t="shared" si="35"/>
        <v>0</v>
      </c>
      <c r="Y81" s="713">
        <f t="shared" si="25"/>
        <v>0</v>
      </c>
      <c r="Z81" s="699"/>
      <c r="AA81" s="699"/>
      <c r="AB81" s="699"/>
      <c r="AC81" s="699"/>
      <c r="AD81" s="699"/>
      <c r="AE81" s="699"/>
      <c r="AF81" s="699"/>
      <c r="AG81" s="699"/>
      <c r="AH81" s="699"/>
      <c r="AI81" s="699"/>
      <c r="AJ81" s="699"/>
      <c r="AK81" s="699"/>
      <c r="AL81" s="699"/>
      <c r="AM81" s="699"/>
      <c r="AN81" s="719">
        <f t="shared" si="26"/>
        <v>0</v>
      </c>
      <c r="AO81" s="699"/>
      <c r="AP81" s="714">
        <f t="shared" si="33"/>
        <v>0</v>
      </c>
      <c r="AQ81" s="699"/>
      <c r="AR81" s="699"/>
      <c r="AS81" s="699"/>
      <c r="AT81" s="699"/>
      <c r="AU81" s="699"/>
      <c r="AV81" s="699"/>
      <c r="AW81" s="699"/>
      <c r="AX81" s="699"/>
      <c r="AY81" s="699"/>
      <c r="AZ81" s="699"/>
      <c r="BA81" s="699"/>
      <c r="BB81" s="699"/>
      <c r="BC81" s="720"/>
      <c r="BD81" s="699" t="s">
        <v>77</v>
      </c>
      <c r="BE81" s="699"/>
      <c r="BF81" s="699"/>
      <c r="BG81" s="711">
        <f t="shared" si="27"/>
        <v>0</v>
      </c>
      <c r="BH81" s="699"/>
      <c r="BI81" s="714">
        <f t="shared" si="34"/>
        <v>0</v>
      </c>
      <c r="BJ81" s="699"/>
      <c r="BK81" s="699"/>
      <c r="BL81" s="699"/>
      <c r="BM81" s="699"/>
      <c r="BN81" s="699"/>
      <c r="BO81" s="699"/>
      <c r="BP81" s="699"/>
      <c r="BQ81" s="699"/>
      <c r="BR81" s="699"/>
      <c r="BS81" s="699"/>
      <c r="BT81" s="699"/>
      <c r="BU81" s="699"/>
      <c r="BV81" s="699"/>
      <c r="BW81" s="699"/>
    </row>
    <row r="82" spans="1:75">
      <c r="A82" s="699">
        <v>78</v>
      </c>
      <c r="B82" s="699"/>
      <c r="C82" s="699"/>
      <c r="D82" s="699"/>
      <c r="E82" s="699"/>
      <c r="F82" s="699"/>
      <c r="G82" s="699"/>
      <c r="H82" s="699"/>
      <c r="I82" s="699"/>
      <c r="J82" s="699"/>
      <c r="K82" s="699"/>
      <c r="L82" s="699"/>
      <c r="M82" s="699" t="e">
        <f>VLOOKUP(L82,'償却率（定額法）'!$B$6:$C$104,2)</f>
        <v>#N/A</v>
      </c>
      <c r="N82" s="795"/>
      <c r="O82" s="795"/>
      <c r="P82" s="710">
        <f t="shared" si="28"/>
        <v>0</v>
      </c>
      <c r="Q82" s="711">
        <f t="shared" si="29"/>
        <v>1900</v>
      </c>
      <c r="R82" s="711">
        <f t="shared" si="30"/>
        <v>1</v>
      </c>
      <c r="S82" s="711">
        <f t="shared" si="31"/>
        <v>0</v>
      </c>
      <c r="T82" s="699" t="str">
        <f t="shared" si="32"/>
        <v/>
      </c>
      <c r="U82" s="712"/>
      <c r="V82" s="718">
        <v>1</v>
      </c>
      <c r="W82" s="699"/>
      <c r="X82" s="713">
        <f t="shared" si="35"/>
        <v>0</v>
      </c>
      <c r="Y82" s="713">
        <f t="shared" si="25"/>
        <v>0</v>
      </c>
      <c r="Z82" s="699"/>
      <c r="AA82" s="699"/>
      <c r="AB82" s="699"/>
      <c r="AC82" s="699"/>
      <c r="AD82" s="699"/>
      <c r="AE82" s="699"/>
      <c r="AF82" s="699"/>
      <c r="AG82" s="699"/>
      <c r="AH82" s="699"/>
      <c r="AI82" s="699"/>
      <c r="AJ82" s="699"/>
      <c r="AK82" s="699"/>
      <c r="AL82" s="699"/>
      <c r="AM82" s="699"/>
      <c r="AN82" s="719">
        <f t="shared" si="26"/>
        <v>0</v>
      </c>
      <c r="AO82" s="699"/>
      <c r="AP82" s="714">
        <f t="shared" si="33"/>
        <v>0</v>
      </c>
      <c r="AQ82" s="699"/>
      <c r="AR82" s="699"/>
      <c r="AS82" s="699"/>
      <c r="AT82" s="699"/>
      <c r="AU82" s="699"/>
      <c r="AV82" s="699"/>
      <c r="AW82" s="699"/>
      <c r="AX82" s="699"/>
      <c r="AY82" s="699"/>
      <c r="AZ82" s="699"/>
      <c r="BA82" s="699"/>
      <c r="BB82" s="699"/>
      <c r="BC82" s="720"/>
      <c r="BD82" s="699" t="s">
        <v>77</v>
      </c>
      <c r="BE82" s="699"/>
      <c r="BF82" s="699"/>
      <c r="BG82" s="711">
        <f t="shared" si="27"/>
        <v>0</v>
      </c>
      <c r="BH82" s="699"/>
      <c r="BI82" s="714">
        <f t="shared" si="34"/>
        <v>0</v>
      </c>
      <c r="BJ82" s="699"/>
      <c r="BK82" s="699"/>
      <c r="BL82" s="699"/>
      <c r="BM82" s="699"/>
      <c r="BN82" s="699"/>
      <c r="BO82" s="699"/>
      <c r="BP82" s="699"/>
      <c r="BQ82" s="699"/>
      <c r="BR82" s="699"/>
      <c r="BS82" s="699"/>
      <c r="BT82" s="699"/>
      <c r="BU82" s="699"/>
      <c r="BV82" s="699"/>
      <c r="BW82" s="699"/>
    </row>
    <row r="83" spans="1:75">
      <c r="A83" s="699">
        <v>79</v>
      </c>
      <c r="B83" s="699"/>
      <c r="C83" s="699"/>
      <c r="D83" s="699"/>
      <c r="E83" s="699"/>
      <c r="F83" s="699"/>
      <c r="G83" s="699"/>
      <c r="H83" s="699"/>
      <c r="I83" s="699"/>
      <c r="J83" s="699"/>
      <c r="K83" s="699"/>
      <c r="L83" s="699"/>
      <c r="M83" s="699" t="e">
        <f>VLOOKUP(L83,'償却率（定額法）'!$B$6:$C$104,2)</f>
        <v>#N/A</v>
      </c>
      <c r="N83" s="795"/>
      <c r="O83" s="795"/>
      <c r="P83" s="710">
        <f t="shared" si="28"/>
        <v>0</v>
      </c>
      <c r="Q83" s="711">
        <f t="shared" si="29"/>
        <v>1900</v>
      </c>
      <c r="R83" s="711">
        <f t="shared" si="30"/>
        <v>1</v>
      </c>
      <c r="S83" s="711">
        <f t="shared" si="31"/>
        <v>0</v>
      </c>
      <c r="T83" s="699" t="str">
        <f t="shared" si="32"/>
        <v/>
      </c>
      <c r="U83" s="712"/>
      <c r="V83" s="718">
        <v>1</v>
      </c>
      <c r="W83" s="699"/>
      <c r="X83" s="713">
        <f t="shared" si="35"/>
        <v>0</v>
      </c>
      <c r="Y83" s="713">
        <f t="shared" si="25"/>
        <v>0</v>
      </c>
      <c r="Z83" s="699"/>
      <c r="AA83" s="699"/>
      <c r="AB83" s="699"/>
      <c r="AC83" s="699"/>
      <c r="AD83" s="699"/>
      <c r="AE83" s="699"/>
      <c r="AF83" s="699"/>
      <c r="AG83" s="699"/>
      <c r="AH83" s="699"/>
      <c r="AI83" s="699"/>
      <c r="AJ83" s="699"/>
      <c r="AK83" s="699"/>
      <c r="AL83" s="699"/>
      <c r="AM83" s="699"/>
      <c r="AN83" s="719">
        <f t="shared" si="26"/>
        <v>0</v>
      </c>
      <c r="AO83" s="699"/>
      <c r="AP83" s="714">
        <f t="shared" si="33"/>
        <v>0</v>
      </c>
      <c r="AQ83" s="699"/>
      <c r="AR83" s="699"/>
      <c r="AS83" s="699"/>
      <c r="AT83" s="699"/>
      <c r="AU83" s="699"/>
      <c r="AV83" s="699"/>
      <c r="AW83" s="699"/>
      <c r="AX83" s="699"/>
      <c r="AY83" s="699"/>
      <c r="AZ83" s="699"/>
      <c r="BA83" s="699"/>
      <c r="BB83" s="699"/>
      <c r="BC83" s="720"/>
      <c r="BD83" s="699" t="s">
        <v>77</v>
      </c>
      <c r="BE83" s="699"/>
      <c r="BF83" s="699"/>
      <c r="BG83" s="711">
        <f t="shared" si="27"/>
        <v>0</v>
      </c>
      <c r="BH83" s="699"/>
      <c r="BI83" s="714">
        <f t="shared" si="34"/>
        <v>0</v>
      </c>
      <c r="BJ83" s="699"/>
      <c r="BK83" s="699"/>
      <c r="BL83" s="699"/>
      <c r="BM83" s="699"/>
      <c r="BN83" s="699"/>
      <c r="BO83" s="699"/>
      <c r="BP83" s="699"/>
      <c r="BQ83" s="699"/>
      <c r="BR83" s="699"/>
      <c r="BS83" s="699"/>
      <c r="BT83" s="699"/>
      <c r="BU83" s="699"/>
      <c r="BV83" s="699"/>
      <c r="BW83" s="699"/>
    </row>
    <row r="84" spans="1:75">
      <c r="A84" s="699">
        <v>80</v>
      </c>
      <c r="B84" s="699"/>
      <c r="C84" s="699"/>
      <c r="D84" s="699"/>
      <c r="E84" s="699"/>
      <c r="F84" s="699"/>
      <c r="G84" s="699"/>
      <c r="H84" s="699"/>
      <c r="I84" s="699"/>
      <c r="J84" s="699"/>
      <c r="K84" s="699"/>
      <c r="L84" s="699"/>
      <c r="M84" s="699" t="e">
        <f>VLOOKUP(L84,'償却率（定額法）'!$B$6:$C$104,2)</f>
        <v>#N/A</v>
      </c>
      <c r="N84" s="795"/>
      <c r="O84" s="795"/>
      <c r="P84" s="710">
        <f t="shared" si="28"/>
        <v>0</v>
      </c>
      <c r="Q84" s="711">
        <f t="shared" si="29"/>
        <v>1900</v>
      </c>
      <c r="R84" s="711">
        <f t="shared" si="30"/>
        <v>1</v>
      </c>
      <c r="S84" s="711">
        <f t="shared" si="31"/>
        <v>0</v>
      </c>
      <c r="T84" s="699" t="str">
        <f t="shared" si="32"/>
        <v/>
      </c>
      <c r="U84" s="712"/>
      <c r="V84" s="718">
        <v>1</v>
      </c>
      <c r="W84" s="699"/>
      <c r="X84" s="713">
        <f t="shared" si="35"/>
        <v>0</v>
      </c>
      <c r="Y84" s="713">
        <f t="shared" si="25"/>
        <v>0</v>
      </c>
      <c r="Z84" s="699"/>
      <c r="AA84" s="699"/>
      <c r="AB84" s="699"/>
      <c r="AC84" s="699"/>
      <c r="AD84" s="699"/>
      <c r="AE84" s="699"/>
      <c r="AF84" s="699"/>
      <c r="AG84" s="699"/>
      <c r="AH84" s="699"/>
      <c r="AI84" s="699"/>
      <c r="AJ84" s="699"/>
      <c r="AK84" s="699"/>
      <c r="AL84" s="699"/>
      <c r="AM84" s="699"/>
      <c r="AN84" s="719">
        <f t="shared" si="26"/>
        <v>0</v>
      </c>
      <c r="AO84" s="699"/>
      <c r="AP84" s="714">
        <f t="shared" si="33"/>
        <v>0</v>
      </c>
      <c r="AQ84" s="699"/>
      <c r="AR84" s="699"/>
      <c r="AS84" s="699"/>
      <c r="AT84" s="699"/>
      <c r="AU84" s="699"/>
      <c r="AV84" s="699"/>
      <c r="AW84" s="699"/>
      <c r="AX84" s="699"/>
      <c r="AY84" s="699"/>
      <c r="AZ84" s="699"/>
      <c r="BA84" s="699"/>
      <c r="BB84" s="699"/>
      <c r="BC84" s="720"/>
      <c r="BD84" s="699" t="s">
        <v>77</v>
      </c>
      <c r="BE84" s="699"/>
      <c r="BF84" s="699"/>
      <c r="BG84" s="711">
        <f t="shared" si="27"/>
        <v>0</v>
      </c>
      <c r="BH84" s="699"/>
      <c r="BI84" s="714">
        <f t="shared" si="34"/>
        <v>0</v>
      </c>
      <c r="BJ84" s="699"/>
      <c r="BK84" s="699"/>
      <c r="BL84" s="699"/>
      <c r="BM84" s="699"/>
      <c r="BN84" s="699"/>
      <c r="BO84" s="699"/>
      <c r="BP84" s="699"/>
      <c r="BQ84" s="699"/>
      <c r="BR84" s="699"/>
      <c r="BS84" s="699"/>
      <c r="BT84" s="699"/>
      <c r="BU84" s="699"/>
      <c r="BV84" s="699"/>
      <c r="BW84" s="699"/>
    </row>
    <row r="85" spans="1:75">
      <c r="A85" s="699">
        <v>81</v>
      </c>
      <c r="B85" s="699"/>
      <c r="C85" s="699"/>
      <c r="D85" s="699"/>
      <c r="E85" s="699"/>
      <c r="F85" s="699"/>
      <c r="G85" s="699"/>
      <c r="H85" s="699"/>
      <c r="I85" s="699"/>
      <c r="J85" s="699"/>
      <c r="K85" s="699"/>
      <c r="L85" s="699"/>
      <c r="M85" s="699" t="e">
        <f>VLOOKUP(L85,'償却率（定額法）'!$B$6:$C$104,2)</f>
        <v>#N/A</v>
      </c>
      <c r="N85" s="795"/>
      <c r="O85" s="795"/>
      <c r="P85" s="710">
        <f t="shared" si="28"/>
        <v>0</v>
      </c>
      <c r="Q85" s="711">
        <f t="shared" si="29"/>
        <v>1900</v>
      </c>
      <c r="R85" s="711">
        <f t="shared" si="30"/>
        <v>1</v>
      </c>
      <c r="S85" s="711">
        <f t="shared" si="31"/>
        <v>0</v>
      </c>
      <c r="T85" s="699" t="str">
        <f t="shared" si="32"/>
        <v/>
      </c>
      <c r="U85" s="712"/>
      <c r="V85" s="718">
        <v>1</v>
      </c>
      <c r="W85" s="699"/>
      <c r="X85" s="713">
        <f t="shared" si="35"/>
        <v>0</v>
      </c>
      <c r="Y85" s="713">
        <f t="shared" si="25"/>
        <v>0</v>
      </c>
      <c r="Z85" s="699"/>
      <c r="AA85" s="699"/>
      <c r="AB85" s="699"/>
      <c r="AC85" s="699"/>
      <c r="AD85" s="699"/>
      <c r="AE85" s="699"/>
      <c r="AF85" s="699"/>
      <c r="AG85" s="699"/>
      <c r="AH85" s="699"/>
      <c r="AI85" s="699"/>
      <c r="AJ85" s="699"/>
      <c r="AK85" s="699"/>
      <c r="AL85" s="699"/>
      <c r="AM85" s="699"/>
      <c r="AN85" s="719">
        <f t="shared" si="26"/>
        <v>0</v>
      </c>
      <c r="AO85" s="699"/>
      <c r="AP85" s="714">
        <f t="shared" si="33"/>
        <v>0</v>
      </c>
      <c r="AQ85" s="699"/>
      <c r="AR85" s="699"/>
      <c r="AS85" s="699"/>
      <c r="AT85" s="699"/>
      <c r="AU85" s="699"/>
      <c r="AV85" s="699"/>
      <c r="AW85" s="699"/>
      <c r="AX85" s="699"/>
      <c r="AY85" s="699"/>
      <c r="AZ85" s="699"/>
      <c r="BA85" s="699"/>
      <c r="BB85" s="699"/>
      <c r="BC85" s="720"/>
      <c r="BD85" s="699" t="s">
        <v>77</v>
      </c>
      <c r="BE85" s="699"/>
      <c r="BF85" s="699"/>
      <c r="BG85" s="711">
        <f t="shared" si="27"/>
        <v>0</v>
      </c>
      <c r="BH85" s="699"/>
      <c r="BI85" s="714">
        <f t="shared" si="34"/>
        <v>0</v>
      </c>
      <c r="BJ85" s="699"/>
      <c r="BK85" s="699"/>
      <c r="BL85" s="699"/>
      <c r="BM85" s="699"/>
      <c r="BN85" s="699"/>
      <c r="BO85" s="699"/>
      <c r="BP85" s="699"/>
      <c r="BQ85" s="699"/>
      <c r="BR85" s="699"/>
      <c r="BS85" s="699"/>
      <c r="BT85" s="699"/>
      <c r="BU85" s="699"/>
      <c r="BV85" s="699"/>
      <c r="BW85" s="699"/>
    </row>
    <row r="86" spans="1:75">
      <c r="A86" s="699">
        <v>82</v>
      </c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 t="e">
        <f>VLOOKUP(L86,'償却率（定額法）'!$B$6:$C$104,2)</f>
        <v>#N/A</v>
      </c>
      <c r="N86" s="795"/>
      <c r="O86" s="795"/>
      <c r="P86" s="710">
        <f t="shared" si="28"/>
        <v>0</v>
      </c>
      <c r="Q86" s="711">
        <f t="shared" si="29"/>
        <v>1900</v>
      </c>
      <c r="R86" s="711">
        <f t="shared" si="30"/>
        <v>1</v>
      </c>
      <c r="S86" s="711">
        <f t="shared" si="31"/>
        <v>0</v>
      </c>
      <c r="T86" s="699" t="str">
        <f t="shared" si="32"/>
        <v/>
      </c>
      <c r="U86" s="712"/>
      <c r="V86" s="718">
        <v>1</v>
      </c>
      <c r="W86" s="699"/>
      <c r="X86" s="713">
        <f t="shared" si="35"/>
        <v>0</v>
      </c>
      <c r="Y86" s="713">
        <f t="shared" si="25"/>
        <v>0</v>
      </c>
      <c r="Z86" s="699"/>
      <c r="AA86" s="699"/>
      <c r="AB86" s="699"/>
      <c r="AC86" s="699"/>
      <c r="AD86" s="699"/>
      <c r="AE86" s="699"/>
      <c r="AF86" s="699"/>
      <c r="AG86" s="699"/>
      <c r="AH86" s="699"/>
      <c r="AI86" s="699"/>
      <c r="AJ86" s="699"/>
      <c r="AK86" s="699"/>
      <c r="AL86" s="699"/>
      <c r="AM86" s="699"/>
      <c r="AN86" s="719">
        <f t="shared" si="26"/>
        <v>0</v>
      </c>
      <c r="AO86" s="699"/>
      <c r="AP86" s="714">
        <f t="shared" si="33"/>
        <v>0</v>
      </c>
      <c r="AQ86" s="699"/>
      <c r="AR86" s="699"/>
      <c r="AS86" s="699"/>
      <c r="AT86" s="699"/>
      <c r="AU86" s="699"/>
      <c r="AV86" s="699"/>
      <c r="AW86" s="699"/>
      <c r="AX86" s="699"/>
      <c r="AY86" s="699"/>
      <c r="AZ86" s="699"/>
      <c r="BA86" s="699"/>
      <c r="BB86" s="699"/>
      <c r="BC86" s="720"/>
      <c r="BD86" s="699" t="s">
        <v>77</v>
      </c>
      <c r="BE86" s="699"/>
      <c r="BF86" s="699"/>
      <c r="BG86" s="711">
        <f t="shared" si="27"/>
        <v>0</v>
      </c>
      <c r="BH86" s="699"/>
      <c r="BI86" s="714">
        <f t="shared" si="34"/>
        <v>0</v>
      </c>
      <c r="BJ86" s="699"/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</row>
    <row r="87" spans="1:75">
      <c r="A87" s="699">
        <v>83</v>
      </c>
      <c r="B87" s="699"/>
      <c r="C87" s="699"/>
      <c r="D87" s="699"/>
      <c r="E87" s="699"/>
      <c r="F87" s="699"/>
      <c r="G87" s="699"/>
      <c r="H87" s="699"/>
      <c r="I87" s="699"/>
      <c r="J87" s="699"/>
      <c r="K87" s="699"/>
      <c r="L87" s="699"/>
      <c r="M87" s="699" t="e">
        <f>VLOOKUP(L87,'償却率（定額法）'!$B$6:$C$104,2)</f>
        <v>#N/A</v>
      </c>
      <c r="N87" s="795"/>
      <c r="O87" s="795"/>
      <c r="P87" s="710">
        <f t="shared" si="28"/>
        <v>0</v>
      </c>
      <c r="Q87" s="711">
        <f t="shared" si="29"/>
        <v>1900</v>
      </c>
      <c r="R87" s="711">
        <f t="shared" si="30"/>
        <v>1</v>
      </c>
      <c r="S87" s="711">
        <f t="shared" si="31"/>
        <v>0</v>
      </c>
      <c r="T87" s="699" t="str">
        <f t="shared" si="32"/>
        <v/>
      </c>
      <c r="U87" s="712"/>
      <c r="V87" s="718">
        <v>1</v>
      </c>
      <c r="W87" s="699"/>
      <c r="X87" s="713">
        <f t="shared" si="35"/>
        <v>0</v>
      </c>
      <c r="Y87" s="713">
        <f t="shared" si="25"/>
        <v>0</v>
      </c>
      <c r="Z87" s="699"/>
      <c r="AA87" s="699"/>
      <c r="AB87" s="699"/>
      <c r="AC87" s="699"/>
      <c r="AD87" s="699"/>
      <c r="AE87" s="699"/>
      <c r="AF87" s="699"/>
      <c r="AG87" s="699"/>
      <c r="AH87" s="699"/>
      <c r="AI87" s="699"/>
      <c r="AJ87" s="699"/>
      <c r="AK87" s="699"/>
      <c r="AL87" s="699"/>
      <c r="AM87" s="699"/>
      <c r="AN87" s="719">
        <f t="shared" si="26"/>
        <v>0</v>
      </c>
      <c r="AO87" s="699"/>
      <c r="AP87" s="714">
        <f t="shared" si="33"/>
        <v>0</v>
      </c>
      <c r="AQ87" s="699"/>
      <c r="AR87" s="699"/>
      <c r="AS87" s="699"/>
      <c r="AT87" s="699"/>
      <c r="AU87" s="699"/>
      <c r="AV87" s="699"/>
      <c r="AW87" s="699"/>
      <c r="AX87" s="699"/>
      <c r="AY87" s="699"/>
      <c r="AZ87" s="699"/>
      <c r="BA87" s="699"/>
      <c r="BB87" s="699"/>
      <c r="BC87" s="720"/>
      <c r="BD87" s="699" t="s">
        <v>77</v>
      </c>
      <c r="BE87" s="699"/>
      <c r="BF87" s="699"/>
      <c r="BG87" s="711">
        <f t="shared" si="27"/>
        <v>0</v>
      </c>
      <c r="BH87" s="699"/>
      <c r="BI87" s="714">
        <f t="shared" si="34"/>
        <v>0</v>
      </c>
      <c r="BJ87" s="699"/>
      <c r="BK87" s="699"/>
      <c r="BL87" s="699"/>
      <c r="BM87" s="699"/>
      <c r="BN87" s="699"/>
      <c r="BO87" s="699"/>
      <c r="BP87" s="699"/>
      <c r="BQ87" s="699"/>
      <c r="BR87" s="699"/>
      <c r="BS87" s="699"/>
      <c r="BT87" s="699"/>
      <c r="BU87" s="699"/>
      <c r="BV87" s="699"/>
      <c r="BW87" s="699"/>
    </row>
    <row r="88" spans="1:75">
      <c r="A88" s="699">
        <v>84</v>
      </c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699" t="e">
        <f>VLOOKUP(L88,'償却率（定額法）'!$B$6:$C$104,2)</f>
        <v>#N/A</v>
      </c>
      <c r="N88" s="795"/>
      <c r="O88" s="795"/>
      <c r="P88" s="710">
        <f t="shared" si="28"/>
        <v>0</v>
      </c>
      <c r="Q88" s="711">
        <f t="shared" si="29"/>
        <v>1900</v>
      </c>
      <c r="R88" s="711">
        <f t="shared" si="30"/>
        <v>1</v>
      </c>
      <c r="S88" s="711">
        <f t="shared" si="31"/>
        <v>0</v>
      </c>
      <c r="T88" s="699" t="str">
        <f t="shared" si="32"/>
        <v/>
      </c>
      <c r="U88" s="712"/>
      <c r="V88" s="718">
        <v>1</v>
      </c>
      <c r="W88" s="699"/>
      <c r="X88" s="713">
        <f t="shared" si="35"/>
        <v>0</v>
      </c>
      <c r="Y88" s="713">
        <f t="shared" si="25"/>
        <v>0</v>
      </c>
      <c r="Z88" s="699"/>
      <c r="AA88" s="699"/>
      <c r="AB88" s="699"/>
      <c r="AC88" s="699"/>
      <c r="AD88" s="699"/>
      <c r="AE88" s="699"/>
      <c r="AF88" s="699"/>
      <c r="AG88" s="699"/>
      <c r="AH88" s="699"/>
      <c r="AI88" s="699"/>
      <c r="AJ88" s="699"/>
      <c r="AK88" s="699"/>
      <c r="AL88" s="699"/>
      <c r="AM88" s="699"/>
      <c r="AN88" s="719">
        <f t="shared" si="26"/>
        <v>0</v>
      </c>
      <c r="AO88" s="699"/>
      <c r="AP88" s="714">
        <f t="shared" si="33"/>
        <v>0</v>
      </c>
      <c r="AQ88" s="699"/>
      <c r="AR88" s="699"/>
      <c r="AS88" s="699"/>
      <c r="AT88" s="699"/>
      <c r="AU88" s="699"/>
      <c r="AV88" s="699"/>
      <c r="AW88" s="699"/>
      <c r="AX88" s="699"/>
      <c r="AY88" s="699"/>
      <c r="AZ88" s="699"/>
      <c r="BA88" s="699"/>
      <c r="BB88" s="699"/>
      <c r="BC88" s="720"/>
      <c r="BD88" s="699" t="s">
        <v>77</v>
      </c>
      <c r="BE88" s="699"/>
      <c r="BF88" s="699"/>
      <c r="BG88" s="711">
        <f t="shared" si="27"/>
        <v>0</v>
      </c>
      <c r="BH88" s="699"/>
      <c r="BI88" s="714">
        <f t="shared" si="34"/>
        <v>0</v>
      </c>
      <c r="BJ88" s="699"/>
      <c r="BK88" s="699"/>
      <c r="BL88" s="699"/>
      <c r="BM88" s="699"/>
      <c r="BN88" s="699"/>
      <c r="BO88" s="699"/>
      <c r="BP88" s="699"/>
      <c r="BQ88" s="699"/>
      <c r="BR88" s="699"/>
      <c r="BS88" s="699"/>
      <c r="BT88" s="699"/>
      <c r="BU88" s="699"/>
      <c r="BV88" s="699"/>
      <c r="BW88" s="699"/>
    </row>
    <row r="89" spans="1:75">
      <c r="A89" s="699">
        <v>85</v>
      </c>
      <c r="B89" s="699"/>
      <c r="C89" s="699"/>
      <c r="D89" s="699"/>
      <c r="E89" s="699"/>
      <c r="F89" s="699"/>
      <c r="G89" s="699"/>
      <c r="H89" s="699"/>
      <c r="I89" s="699"/>
      <c r="J89" s="699"/>
      <c r="K89" s="699"/>
      <c r="L89" s="699"/>
      <c r="M89" s="699" t="e">
        <f>VLOOKUP(L89,'償却率（定額法）'!$B$6:$C$104,2)</f>
        <v>#N/A</v>
      </c>
      <c r="N89" s="795"/>
      <c r="O89" s="795"/>
      <c r="P89" s="710">
        <f t="shared" si="28"/>
        <v>0</v>
      </c>
      <c r="Q89" s="711">
        <f t="shared" si="29"/>
        <v>1900</v>
      </c>
      <c r="R89" s="711">
        <f t="shared" si="30"/>
        <v>1</v>
      </c>
      <c r="S89" s="711">
        <f t="shared" si="31"/>
        <v>0</v>
      </c>
      <c r="T89" s="699" t="str">
        <f t="shared" si="32"/>
        <v/>
      </c>
      <c r="U89" s="712"/>
      <c r="V89" s="718">
        <v>1</v>
      </c>
      <c r="W89" s="699"/>
      <c r="X89" s="713">
        <f t="shared" si="35"/>
        <v>0</v>
      </c>
      <c r="Y89" s="713">
        <f t="shared" si="25"/>
        <v>0</v>
      </c>
      <c r="Z89" s="699"/>
      <c r="AA89" s="699"/>
      <c r="AB89" s="699"/>
      <c r="AC89" s="699"/>
      <c r="AD89" s="699"/>
      <c r="AE89" s="699"/>
      <c r="AF89" s="699"/>
      <c r="AG89" s="699"/>
      <c r="AH89" s="699"/>
      <c r="AI89" s="699"/>
      <c r="AJ89" s="699"/>
      <c r="AK89" s="699"/>
      <c r="AL89" s="699"/>
      <c r="AM89" s="699"/>
      <c r="AN89" s="719">
        <f t="shared" si="26"/>
        <v>0</v>
      </c>
      <c r="AO89" s="699"/>
      <c r="AP89" s="714">
        <f t="shared" si="33"/>
        <v>0</v>
      </c>
      <c r="AQ89" s="699"/>
      <c r="AR89" s="699"/>
      <c r="AS89" s="699"/>
      <c r="AT89" s="699"/>
      <c r="AU89" s="699"/>
      <c r="AV89" s="699"/>
      <c r="AW89" s="699"/>
      <c r="AX89" s="699"/>
      <c r="AY89" s="699"/>
      <c r="AZ89" s="699"/>
      <c r="BA89" s="699"/>
      <c r="BB89" s="699"/>
      <c r="BC89" s="720"/>
      <c r="BD89" s="699" t="s">
        <v>77</v>
      </c>
      <c r="BE89" s="699"/>
      <c r="BF89" s="699"/>
      <c r="BG89" s="711">
        <f t="shared" si="27"/>
        <v>0</v>
      </c>
      <c r="BH89" s="699"/>
      <c r="BI89" s="714">
        <f t="shared" si="34"/>
        <v>0</v>
      </c>
      <c r="BJ89" s="699"/>
      <c r="BK89" s="699"/>
      <c r="BL89" s="699"/>
      <c r="BM89" s="699"/>
      <c r="BN89" s="699"/>
      <c r="BO89" s="699"/>
      <c r="BP89" s="699"/>
      <c r="BQ89" s="699"/>
      <c r="BR89" s="699"/>
      <c r="BS89" s="699"/>
      <c r="BT89" s="699"/>
      <c r="BU89" s="699"/>
      <c r="BV89" s="699"/>
      <c r="BW89" s="699"/>
    </row>
    <row r="90" spans="1:75">
      <c r="A90" s="699">
        <v>86</v>
      </c>
      <c r="B90" s="699"/>
      <c r="C90" s="699"/>
      <c r="D90" s="699"/>
      <c r="E90" s="699"/>
      <c r="F90" s="699"/>
      <c r="G90" s="699"/>
      <c r="H90" s="699"/>
      <c r="I90" s="699"/>
      <c r="J90" s="699"/>
      <c r="K90" s="699"/>
      <c r="L90" s="699"/>
      <c r="M90" s="699" t="e">
        <f>VLOOKUP(L90,'償却率（定額法）'!$B$6:$C$104,2)</f>
        <v>#N/A</v>
      </c>
      <c r="N90" s="795"/>
      <c r="O90" s="795"/>
      <c r="P90" s="710">
        <f t="shared" si="28"/>
        <v>0</v>
      </c>
      <c r="Q90" s="711">
        <f t="shared" si="29"/>
        <v>1900</v>
      </c>
      <c r="R90" s="711">
        <f t="shared" si="30"/>
        <v>1</v>
      </c>
      <c r="S90" s="711">
        <f t="shared" si="31"/>
        <v>0</v>
      </c>
      <c r="T90" s="699" t="str">
        <f t="shared" si="32"/>
        <v/>
      </c>
      <c r="U90" s="712"/>
      <c r="V90" s="718">
        <v>1</v>
      </c>
      <c r="W90" s="699"/>
      <c r="X90" s="713">
        <f t="shared" si="35"/>
        <v>0</v>
      </c>
      <c r="Y90" s="713">
        <f t="shared" si="25"/>
        <v>0</v>
      </c>
      <c r="Z90" s="699"/>
      <c r="AA90" s="699"/>
      <c r="AB90" s="699"/>
      <c r="AC90" s="699"/>
      <c r="AD90" s="699"/>
      <c r="AE90" s="699"/>
      <c r="AF90" s="699"/>
      <c r="AG90" s="699"/>
      <c r="AH90" s="699"/>
      <c r="AI90" s="699"/>
      <c r="AJ90" s="699"/>
      <c r="AK90" s="699"/>
      <c r="AL90" s="699"/>
      <c r="AM90" s="699"/>
      <c r="AN90" s="719">
        <f t="shared" si="26"/>
        <v>0</v>
      </c>
      <c r="AO90" s="699"/>
      <c r="AP90" s="714">
        <f t="shared" si="33"/>
        <v>0</v>
      </c>
      <c r="AQ90" s="699"/>
      <c r="AR90" s="699"/>
      <c r="AS90" s="699"/>
      <c r="AT90" s="699"/>
      <c r="AU90" s="699"/>
      <c r="AV90" s="699"/>
      <c r="AW90" s="699"/>
      <c r="AX90" s="699"/>
      <c r="AY90" s="699"/>
      <c r="AZ90" s="699"/>
      <c r="BA90" s="699"/>
      <c r="BB90" s="699"/>
      <c r="BC90" s="720"/>
      <c r="BD90" s="699" t="s">
        <v>77</v>
      </c>
      <c r="BE90" s="699"/>
      <c r="BF90" s="699"/>
      <c r="BG90" s="711">
        <f t="shared" si="27"/>
        <v>0</v>
      </c>
      <c r="BH90" s="699"/>
      <c r="BI90" s="714">
        <f t="shared" si="34"/>
        <v>0</v>
      </c>
      <c r="BJ90" s="699"/>
      <c r="BK90" s="699"/>
      <c r="BL90" s="699"/>
      <c r="BM90" s="699"/>
      <c r="BN90" s="699"/>
      <c r="BO90" s="699"/>
      <c r="BP90" s="699"/>
      <c r="BQ90" s="699"/>
      <c r="BR90" s="699"/>
      <c r="BS90" s="699"/>
      <c r="BT90" s="699"/>
      <c r="BU90" s="699"/>
      <c r="BV90" s="699"/>
      <c r="BW90" s="699"/>
    </row>
    <row r="91" spans="1:75">
      <c r="A91" s="699">
        <v>87</v>
      </c>
      <c r="B91" s="699"/>
      <c r="C91" s="699"/>
      <c r="D91" s="699"/>
      <c r="E91" s="699"/>
      <c r="F91" s="699"/>
      <c r="G91" s="699"/>
      <c r="H91" s="699"/>
      <c r="I91" s="699"/>
      <c r="J91" s="699"/>
      <c r="K91" s="699"/>
      <c r="L91" s="699"/>
      <c r="M91" s="699" t="e">
        <f>VLOOKUP(L91,'償却率（定額法）'!$B$6:$C$104,2)</f>
        <v>#N/A</v>
      </c>
      <c r="N91" s="795"/>
      <c r="O91" s="795"/>
      <c r="P91" s="710">
        <f t="shared" si="28"/>
        <v>0</v>
      </c>
      <c r="Q91" s="711">
        <f t="shared" si="29"/>
        <v>1900</v>
      </c>
      <c r="R91" s="711">
        <f t="shared" si="30"/>
        <v>1</v>
      </c>
      <c r="S91" s="711">
        <f t="shared" si="31"/>
        <v>0</v>
      </c>
      <c r="T91" s="699" t="str">
        <f t="shared" si="32"/>
        <v/>
      </c>
      <c r="U91" s="712"/>
      <c r="V91" s="718">
        <v>1</v>
      </c>
      <c r="W91" s="699"/>
      <c r="X91" s="713">
        <f t="shared" si="35"/>
        <v>0</v>
      </c>
      <c r="Y91" s="713">
        <f t="shared" si="25"/>
        <v>0</v>
      </c>
      <c r="Z91" s="699"/>
      <c r="AA91" s="699"/>
      <c r="AB91" s="699"/>
      <c r="AC91" s="699"/>
      <c r="AD91" s="699"/>
      <c r="AE91" s="699"/>
      <c r="AF91" s="699"/>
      <c r="AG91" s="699"/>
      <c r="AH91" s="699"/>
      <c r="AI91" s="699"/>
      <c r="AJ91" s="699"/>
      <c r="AK91" s="699"/>
      <c r="AL91" s="699"/>
      <c r="AM91" s="699"/>
      <c r="AN91" s="719">
        <f t="shared" si="26"/>
        <v>0</v>
      </c>
      <c r="AO91" s="699"/>
      <c r="AP91" s="714">
        <f t="shared" si="33"/>
        <v>0</v>
      </c>
      <c r="AQ91" s="699"/>
      <c r="AR91" s="699"/>
      <c r="AS91" s="699"/>
      <c r="AT91" s="699"/>
      <c r="AU91" s="699"/>
      <c r="AV91" s="699"/>
      <c r="AW91" s="699"/>
      <c r="AX91" s="699"/>
      <c r="AY91" s="699"/>
      <c r="AZ91" s="699"/>
      <c r="BA91" s="699"/>
      <c r="BB91" s="699"/>
      <c r="BC91" s="720"/>
      <c r="BD91" s="699" t="s">
        <v>77</v>
      </c>
      <c r="BE91" s="699"/>
      <c r="BF91" s="699"/>
      <c r="BG91" s="711">
        <f t="shared" si="27"/>
        <v>0</v>
      </c>
      <c r="BH91" s="699"/>
      <c r="BI91" s="714">
        <f t="shared" si="34"/>
        <v>0</v>
      </c>
      <c r="BJ91" s="699"/>
      <c r="BK91" s="699"/>
      <c r="BL91" s="699"/>
      <c r="BM91" s="699"/>
      <c r="BN91" s="699"/>
      <c r="BO91" s="699"/>
      <c r="BP91" s="699"/>
      <c r="BQ91" s="699"/>
      <c r="BR91" s="699"/>
      <c r="BS91" s="699"/>
      <c r="BT91" s="699"/>
      <c r="BU91" s="699"/>
      <c r="BV91" s="699"/>
      <c r="BW91" s="699"/>
    </row>
    <row r="92" spans="1:75">
      <c r="A92" s="699">
        <v>88</v>
      </c>
      <c r="B92" s="699"/>
      <c r="C92" s="699"/>
      <c r="D92" s="699"/>
      <c r="E92" s="699"/>
      <c r="F92" s="699"/>
      <c r="G92" s="699"/>
      <c r="H92" s="699"/>
      <c r="I92" s="699"/>
      <c r="J92" s="699"/>
      <c r="K92" s="699"/>
      <c r="L92" s="699"/>
      <c r="M92" s="699" t="e">
        <f>VLOOKUP(L92,'償却率（定額法）'!$B$6:$C$104,2)</f>
        <v>#N/A</v>
      </c>
      <c r="N92" s="795"/>
      <c r="O92" s="795"/>
      <c r="P92" s="710">
        <f t="shared" si="28"/>
        <v>0</v>
      </c>
      <c r="Q92" s="711">
        <f t="shared" si="29"/>
        <v>1900</v>
      </c>
      <c r="R92" s="711">
        <f t="shared" si="30"/>
        <v>1</v>
      </c>
      <c r="S92" s="711">
        <f t="shared" si="31"/>
        <v>0</v>
      </c>
      <c r="T92" s="699" t="str">
        <f t="shared" si="32"/>
        <v/>
      </c>
      <c r="U92" s="712"/>
      <c r="V92" s="718">
        <v>1</v>
      </c>
      <c r="W92" s="699"/>
      <c r="X92" s="713">
        <f t="shared" si="35"/>
        <v>0</v>
      </c>
      <c r="Y92" s="713">
        <f t="shared" si="25"/>
        <v>0</v>
      </c>
      <c r="Z92" s="699"/>
      <c r="AA92" s="699"/>
      <c r="AB92" s="699"/>
      <c r="AC92" s="699"/>
      <c r="AD92" s="699"/>
      <c r="AE92" s="699"/>
      <c r="AF92" s="699"/>
      <c r="AG92" s="699"/>
      <c r="AH92" s="699"/>
      <c r="AI92" s="699"/>
      <c r="AJ92" s="699"/>
      <c r="AK92" s="699"/>
      <c r="AL92" s="699"/>
      <c r="AM92" s="699"/>
      <c r="AN92" s="719">
        <f t="shared" si="26"/>
        <v>0</v>
      </c>
      <c r="AO92" s="699"/>
      <c r="AP92" s="714">
        <f t="shared" si="33"/>
        <v>0</v>
      </c>
      <c r="AQ92" s="699"/>
      <c r="AR92" s="699"/>
      <c r="AS92" s="699"/>
      <c r="AT92" s="699"/>
      <c r="AU92" s="699"/>
      <c r="AV92" s="699"/>
      <c r="AW92" s="699"/>
      <c r="AX92" s="699"/>
      <c r="AY92" s="699"/>
      <c r="AZ92" s="699"/>
      <c r="BA92" s="699"/>
      <c r="BB92" s="699"/>
      <c r="BC92" s="720"/>
      <c r="BD92" s="699" t="s">
        <v>77</v>
      </c>
      <c r="BE92" s="699"/>
      <c r="BF92" s="699"/>
      <c r="BG92" s="711">
        <f t="shared" si="27"/>
        <v>0</v>
      </c>
      <c r="BH92" s="699"/>
      <c r="BI92" s="714">
        <f t="shared" si="34"/>
        <v>0</v>
      </c>
      <c r="BJ92" s="699"/>
      <c r="BK92" s="699"/>
      <c r="BL92" s="699"/>
      <c r="BM92" s="699"/>
      <c r="BN92" s="699"/>
      <c r="BO92" s="699"/>
      <c r="BP92" s="699"/>
      <c r="BQ92" s="699"/>
      <c r="BR92" s="699"/>
      <c r="BS92" s="699"/>
      <c r="BT92" s="699"/>
      <c r="BU92" s="699"/>
      <c r="BV92" s="699"/>
      <c r="BW92" s="699"/>
    </row>
    <row r="93" spans="1:75">
      <c r="A93" s="699">
        <v>89</v>
      </c>
      <c r="B93" s="699"/>
      <c r="C93" s="699"/>
      <c r="D93" s="699"/>
      <c r="E93" s="699"/>
      <c r="F93" s="699"/>
      <c r="G93" s="699"/>
      <c r="H93" s="699"/>
      <c r="I93" s="699"/>
      <c r="J93" s="699"/>
      <c r="K93" s="699"/>
      <c r="L93" s="699"/>
      <c r="M93" s="699" t="e">
        <f>VLOOKUP(L93,'償却率（定額法）'!$B$6:$C$104,2)</f>
        <v>#N/A</v>
      </c>
      <c r="N93" s="795"/>
      <c r="O93" s="795"/>
      <c r="P93" s="710">
        <f t="shared" si="28"/>
        <v>0</v>
      </c>
      <c r="Q93" s="711">
        <f t="shared" si="29"/>
        <v>1900</v>
      </c>
      <c r="R93" s="711">
        <f t="shared" si="30"/>
        <v>1</v>
      </c>
      <c r="S93" s="711">
        <f t="shared" si="31"/>
        <v>0</v>
      </c>
      <c r="T93" s="699" t="str">
        <f t="shared" si="32"/>
        <v/>
      </c>
      <c r="U93" s="712"/>
      <c r="V93" s="718">
        <v>1</v>
      </c>
      <c r="W93" s="699"/>
      <c r="X93" s="713">
        <f t="shared" si="35"/>
        <v>0</v>
      </c>
      <c r="Y93" s="713">
        <f t="shared" si="25"/>
        <v>0</v>
      </c>
      <c r="Z93" s="699"/>
      <c r="AA93" s="699"/>
      <c r="AB93" s="699"/>
      <c r="AC93" s="699"/>
      <c r="AD93" s="699"/>
      <c r="AE93" s="699"/>
      <c r="AF93" s="699"/>
      <c r="AG93" s="699"/>
      <c r="AH93" s="699"/>
      <c r="AI93" s="699"/>
      <c r="AJ93" s="699"/>
      <c r="AK93" s="699"/>
      <c r="AL93" s="699"/>
      <c r="AM93" s="699"/>
      <c r="AN93" s="719">
        <f t="shared" si="26"/>
        <v>0</v>
      </c>
      <c r="AO93" s="699"/>
      <c r="AP93" s="714">
        <f t="shared" si="33"/>
        <v>0</v>
      </c>
      <c r="AQ93" s="699"/>
      <c r="AR93" s="699"/>
      <c r="AS93" s="699"/>
      <c r="AT93" s="699"/>
      <c r="AU93" s="699"/>
      <c r="AV93" s="699"/>
      <c r="AW93" s="699"/>
      <c r="AX93" s="699"/>
      <c r="AY93" s="699"/>
      <c r="AZ93" s="699"/>
      <c r="BA93" s="699"/>
      <c r="BB93" s="699"/>
      <c r="BC93" s="720"/>
      <c r="BD93" s="699" t="s">
        <v>77</v>
      </c>
      <c r="BE93" s="699"/>
      <c r="BF93" s="699"/>
      <c r="BG93" s="711">
        <f t="shared" si="27"/>
        <v>0</v>
      </c>
      <c r="BH93" s="699"/>
      <c r="BI93" s="714">
        <f t="shared" si="34"/>
        <v>0</v>
      </c>
      <c r="BJ93" s="699"/>
      <c r="BK93" s="699"/>
      <c r="BL93" s="699"/>
      <c r="BM93" s="699"/>
      <c r="BN93" s="699"/>
      <c r="BO93" s="699"/>
      <c r="BP93" s="699"/>
      <c r="BQ93" s="699"/>
      <c r="BR93" s="699"/>
      <c r="BS93" s="699"/>
      <c r="BT93" s="699"/>
      <c r="BU93" s="699"/>
      <c r="BV93" s="699"/>
      <c r="BW93" s="699"/>
    </row>
    <row r="94" spans="1:75">
      <c r="A94" s="699">
        <v>90</v>
      </c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 t="e">
        <f>VLOOKUP(L94,'償却率（定額法）'!$B$6:$C$104,2)</f>
        <v>#N/A</v>
      </c>
      <c r="N94" s="795"/>
      <c r="O94" s="795"/>
      <c r="P94" s="710">
        <f t="shared" si="28"/>
        <v>0</v>
      </c>
      <c r="Q94" s="711">
        <f t="shared" si="29"/>
        <v>1900</v>
      </c>
      <c r="R94" s="711">
        <f t="shared" si="30"/>
        <v>1</v>
      </c>
      <c r="S94" s="711">
        <f t="shared" si="31"/>
        <v>0</v>
      </c>
      <c r="T94" s="699" t="str">
        <f t="shared" si="32"/>
        <v/>
      </c>
      <c r="U94" s="712"/>
      <c r="V94" s="718">
        <v>1</v>
      </c>
      <c r="W94" s="699"/>
      <c r="X94" s="713">
        <f t="shared" si="35"/>
        <v>0</v>
      </c>
      <c r="Y94" s="713">
        <f t="shared" si="25"/>
        <v>0</v>
      </c>
      <c r="Z94" s="699"/>
      <c r="AA94" s="699"/>
      <c r="AB94" s="699"/>
      <c r="AC94" s="699"/>
      <c r="AD94" s="699"/>
      <c r="AE94" s="699"/>
      <c r="AF94" s="699"/>
      <c r="AG94" s="699"/>
      <c r="AH94" s="699"/>
      <c r="AI94" s="699"/>
      <c r="AJ94" s="699"/>
      <c r="AK94" s="699"/>
      <c r="AL94" s="699"/>
      <c r="AM94" s="699"/>
      <c r="AN94" s="719">
        <f t="shared" si="26"/>
        <v>0</v>
      </c>
      <c r="AO94" s="699"/>
      <c r="AP94" s="714">
        <f t="shared" si="33"/>
        <v>0</v>
      </c>
      <c r="AQ94" s="699"/>
      <c r="AR94" s="699"/>
      <c r="AS94" s="699"/>
      <c r="AT94" s="699"/>
      <c r="AU94" s="699"/>
      <c r="AV94" s="699"/>
      <c r="AW94" s="699"/>
      <c r="AX94" s="699"/>
      <c r="AY94" s="699"/>
      <c r="AZ94" s="699"/>
      <c r="BA94" s="699"/>
      <c r="BB94" s="699"/>
      <c r="BC94" s="720"/>
      <c r="BD94" s="699" t="s">
        <v>77</v>
      </c>
      <c r="BE94" s="699"/>
      <c r="BF94" s="699"/>
      <c r="BG94" s="711">
        <f t="shared" si="27"/>
        <v>0</v>
      </c>
      <c r="BH94" s="699"/>
      <c r="BI94" s="714">
        <f t="shared" si="34"/>
        <v>0</v>
      </c>
      <c r="BJ94" s="699"/>
      <c r="BK94" s="699"/>
      <c r="BL94" s="699"/>
      <c r="BM94" s="699"/>
      <c r="BN94" s="699"/>
      <c r="BO94" s="699"/>
      <c r="BP94" s="699"/>
      <c r="BQ94" s="699"/>
      <c r="BR94" s="699"/>
      <c r="BS94" s="699"/>
      <c r="BT94" s="699"/>
      <c r="BU94" s="699"/>
      <c r="BV94" s="699"/>
      <c r="BW94" s="699"/>
    </row>
    <row r="95" spans="1:75">
      <c r="A95" s="699">
        <v>91</v>
      </c>
      <c r="B95" s="699"/>
      <c r="C95" s="699"/>
      <c r="D95" s="699"/>
      <c r="E95" s="699"/>
      <c r="F95" s="699"/>
      <c r="G95" s="699"/>
      <c r="H95" s="699"/>
      <c r="I95" s="699"/>
      <c r="J95" s="699"/>
      <c r="K95" s="699"/>
      <c r="L95" s="699"/>
      <c r="M95" s="699" t="e">
        <f>VLOOKUP(L95,'償却率（定額法）'!$B$6:$C$104,2)</f>
        <v>#N/A</v>
      </c>
      <c r="N95" s="795"/>
      <c r="O95" s="795"/>
      <c r="P95" s="710">
        <f t="shared" si="28"/>
        <v>0</v>
      </c>
      <c r="Q95" s="711">
        <f t="shared" si="29"/>
        <v>1900</v>
      </c>
      <c r="R95" s="711">
        <f t="shared" si="30"/>
        <v>1</v>
      </c>
      <c r="S95" s="711">
        <f t="shared" si="31"/>
        <v>0</v>
      </c>
      <c r="T95" s="699" t="str">
        <f t="shared" si="32"/>
        <v/>
      </c>
      <c r="U95" s="712"/>
      <c r="V95" s="718">
        <v>1</v>
      </c>
      <c r="W95" s="699"/>
      <c r="X95" s="713">
        <f t="shared" si="35"/>
        <v>0</v>
      </c>
      <c r="Y95" s="713">
        <f t="shared" si="25"/>
        <v>0</v>
      </c>
      <c r="Z95" s="699"/>
      <c r="AA95" s="699"/>
      <c r="AB95" s="699"/>
      <c r="AC95" s="699"/>
      <c r="AD95" s="699"/>
      <c r="AE95" s="699"/>
      <c r="AF95" s="699"/>
      <c r="AG95" s="699"/>
      <c r="AH95" s="699"/>
      <c r="AI95" s="699"/>
      <c r="AJ95" s="699"/>
      <c r="AK95" s="699"/>
      <c r="AL95" s="699"/>
      <c r="AM95" s="699"/>
      <c r="AN95" s="719">
        <f t="shared" si="26"/>
        <v>0</v>
      </c>
      <c r="AO95" s="699"/>
      <c r="AP95" s="714">
        <f t="shared" si="33"/>
        <v>0</v>
      </c>
      <c r="AQ95" s="699"/>
      <c r="AR95" s="699"/>
      <c r="AS95" s="699"/>
      <c r="AT95" s="699"/>
      <c r="AU95" s="699"/>
      <c r="AV95" s="699"/>
      <c r="AW95" s="699"/>
      <c r="AX95" s="699"/>
      <c r="AY95" s="699"/>
      <c r="AZ95" s="699"/>
      <c r="BA95" s="699"/>
      <c r="BB95" s="699"/>
      <c r="BC95" s="720"/>
      <c r="BD95" s="699" t="s">
        <v>77</v>
      </c>
      <c r="BE95" s="699"/>
      <c r="BF95" s="699"/>
      <c r="BG95" s="711">
        <f t="shared" si="27"/>
        <v>0</v>
      </c>
      <c r="BH95" s="699"/>
      <c r="BI95" s="714">
        <f t="shared" si="34"/>
        <v>0</v>
      </c>
      <c r="BJ95" s="699"/>
      <c r="BK95" s="699"/>
      <c r="BL95" s="699"/>
      <c r="BM95" s="699"/>
      <c r="BN95" s="699"/>
      <c r="BO95" s="699"/>
      <c r="BP95" s="699"/>
      <c r="BQ95" s="699"/>
      <c r="BR95" s="699"/>
      <c r="BS95" s="699"/>
      <c r="BT95" s="699"/>
      <c r="BU95" s="699"/>
      <c r="BV95" s="699"/>
      <c r="BW95" s="699"/>
    </row>
    <row r="96" spans="1:75">
      <c r="A96" s="699">
        <v>92</v>
      </c>
      <c r="B96" s="699"/>
      <c r="C96" s="699"/>
      <c r="D96" s="699"/>
      <c r="E96" s="699"/>
      <c r="F96" s="699"/>
      <c r="G96" s="699"/>
      <c r="H96" s="699"/>
      <c r="I96" s="699"/>
      <c r="J96" s="699"/>
      <c r="K96" s="699"/>
      <c r="L96" s="699"/>
      <c r="M96" s="699" t="e">
        <f>VLOOKUP(L96,'償却率（定額法）'!$B$6:$C$104,2)</f>
        <v>#N/A</v>
      </c>
      <c r="N96" s="795"/>
      <c r="O96" s="795"/>
      <c r="P96" s="710">
        <f t="shared" si="28"/>
        <v>0</v>
      </c>
      <c r="Q96" s="711">
        <f t="shared" si="29"/>
        <v>1900</v>
      </c>
      <c r="R96" s="711">
        <f t="shared" si="30"/>
        <v>1</v>
      </c>
      <c r="S96" s="711">
        <f t="shared" si="31"/>
        <v>0</v>
      </c>
      <c r="T96" s="699" t="str">
        <f t="shared" si="32"/>
        <v/>
      </c>
      <c r="U96" s="712"/>
      <c r="V96" s="718">
        <v>1</v>
      </c>
      <c r="W96" s="699"/>
      <c r="X96" s="713">
        <f t="shared" si="35"/>
        <v>0</v>
      </c>
      <c r="Y96" s="713">
        <f t="shared" si="25"/>
        <v>0</v>
      </c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719">
        <f t="shared" si="26"/>
        <v>0</v>
      </c>
      <c r="AO96" s="699"/>
      <c r="AP96" s="714">
        <f t="shared" si="33"/>
        <v>0</v>
      </c>
      <c r="AQ96" s="699"/>
      <c r="AR96" s="699"/>
      <c r="AS96" s="699"/>
      <c r="AT96" s="699"/>
      <c r="AU96" s="699"/>
      <c r="AV96" s="699"/>
      <c r="AW96" s="699"/>
      <c r="AX96" s="699"/>
      <c r="AY96" s="699"/>
      <c r="AZ96" s="699"/>
      <c r="BA96" s="699"/>
      <c r="BB96" s="699"/>
      <c r="BC96" s="720"/>
      <c r="BD96" s="699" t="s">
        <v>77</v>
      </c>
      <c r="BE96" s="699"/>
      <c r="BF96" s="699"/>
      <c r="BG96" s="711">
        <f t="shared" si="27"/>
        <v>0</v>
      </c>
      <c r="BH96" s="699"/>
      <c r="BI96" s="714">
        <f t="shared" si="34"/>
        <v>0</v>
      </c>
      <c r="BJ96" s="699"/>
      <c r="BK96" s="699"/>
      <c r="BL96" s="699"/>
      <c r="BM96" s="699"/>
      <c r="BN96" s="699"/>
      <c r="BO96" s="699"/>
      <c r="BP96" s="699"/>
      <c r="BQ96" s="699"/>
      <c r="BR96" s="699"/>
      <c r="BS96" s="699"/>
      <c r="BT96" s="699"/>
      <c r="BU96" s="699"/>
      <c r="BV96" s="699"/>
      <c r="BW96" s="699"/>
    </row>
    <row r="97" spans="1:75">
      <c r="A97" s="699">
        <v>93</v>
      </c>
      <c r="B97" s="699"/>
      <c r="C97" s="699"/>
      <c r="D97" s="699"/>
      <c r="E97" s="699"/>
      <c r="F97" s="699"/>
      <c r="G97" s="699"/>
      <c r="H97" s="699"/>
      <c r="I97" s="699"/>
      <c r="J97" s="699"/>
      <c r="K97" s="699"/>
      <c r="L97" s="699"/>
      <c r="M97" s="699" t="e">
        <f>VLOOKUP(L97,'償却率（定額法）'!$B$6:$C$104,2)</f>
        <v>#N/A</v>
      </c>
      <c r="N97" s="795"/>
      <c r="O97" s="795"/>
      <c r="P97" s="710">
        <f t="shared" si="28"/>
        <v>0</v>
      </c>
      <c r="Q97" s="711">
        <f t="shared" si="29"/>
        <v>1900</v>
      </c>
      <c r="R97" s="711">
        <f t="shared" si="30"/>
        <v>1</v>
      </c>
      <c r="S97" s="711">
        <f t="shared" si="31"/>
        <v>0</v>
      </c>
      <c r="T97" s="699" t="str">
        <f t="shared" si="32"/>
        <v/>
      </c>
      <c r="U97" s="712"/>
      <c r="V97" s="718">
        <v>1</v>
      </c>
      <c r="W97" s="699"/>
      <c r="X97" s="713">
        <f t="shared" si="35"/>
        <v>0</v>
      </c>
      <c r="Y97" s="713">
        <f t="shared" si="25"/>
        <v>0</v>
      </c>
      <c r="Z97" s="699"/>
      <c r="AA97" s="699"/>
      <c r="AB97" s="699"/>
      <c r="AC97" s="699"/>
      <c r="AD97" s="699"/>
      <c r="AE97" s="699"/>
      <c r="AF97" s="699"/>
      <c r="AG97" s="699"/>
      <c r="AH97" s="699"/>
      <c r="AI97" s="699"/>
      <c r="AJ97" s="699"/>
      <c r="AK97" s="699"/>
      <c r="AL97" s="699"/>
      <c r="AM97" s="699"/>
      <c r="AN97" s="719">
        <f t="shared" si="26"/>
        <v>0</v>
      </c>
      <c r="AO97" s="699"/>
      <c r="AP97" s="714">
        <f t="shared" si="33"/>
        <v>0</v>
      </c>
      <c r="AQ97" s="699"/>
      <c r="AR97" s="699"/>
      <c r="AS97" s="699"/>
      <c r="AT97" s="699"/>
      <c r="AU97" s="699"/>
      <c r="AV97" s="699"/>
      <c r="AW97" s="699"/>
      <c r="AX97" s="699"/>
      <c r="AY97" s="699"/>
      <c r="AZ97" s="699"/>
      <c r="BA97" s="699"/>
      <c r="BB97" s="699"/>
      <c r="BC97" s="720"/>
      <c r="BD97" s="699" t="s">
        <v>77</v>
      </c>
      <c r="BE97" s="699"/>
      <c r="BF97" s="699"/>
      <c r="BG97" s="711">
        <f t="shared" si="27"/>
        <v>0</v>
      </c>
      <c r="BH97" s="699"/>
      <c r="BI97" s="714">
        <f t="shared" si="34"/>
        <v>0</v>
      </c>
      <c r="BJ97" s="699"/>
      <c r="BK97" s="699"/>
      <c r="BL97" s="699"/>
      <c r="BM97" s="699"/>
      <c r="BN97" s="699"/>
      <c r="BO97" s="699"/>
      <c r="BP97" s="699"/>
      <c r="BQ97" s="699"/>
      <c r="BR97" s="699"/>
      <c r="BS97" s="699"/>
      <c r="BT97" s="699"/>
      <c r="BU97" s="699"/>
      <c r="BV97" s="699"/>
      <c r="BW97" s="699"/>
    </row>
    <row r="98" spans="1:75">
      <c r="A98" s="699">
        <v>94</v>
      </c>
      <c r="B98" s="699"/>
      <c r="C98" s="699"/>
      <c r="D98" s="699"/>
      <c r="E98" s="699"/>
      <c r="F98" s="699"/>
      <c r="G98" s="699"/>
      <c r="H98" s="699"/>
      <c r="I98" s="699"/>
      <c r="J98" s="699"/>
      <c r="K98" s="699"/>
      <c r="L98" s="699"/>
      <c r="M98" s="699" t="e">
        <f>VLOOKUP(L98,'償却率（定額法）'!$B$6:$C$104,2)</f>
        <v>#N/A</v>
      </c>
      <c r="N98" s="795"/>
      <c r="O98" s="795"/>
      <c r="P98" s="710">
        <f t="shared" si="28"/>
        <v>0</v>
      </c>
      <c r="Q98" s="711">
        <f t="shared" si="29"/>
        <v>1900</v>
      </c>
      <c r="R98" s="711">
        <f t="shared" si="30"/>
        <v>1</v>
      </c>
      <c r="S98" s="711">
        <f t="shared" si="31"/>
        <v>0</v>
      </c>
      <c r="T98" s="699" t="str">
        <f t="shared" si="32"/>
        <v/>
      </c>
      <c r="U98" s="712"/>
      <c r="V98" s="718">
        <v>1</v>
      </c>
      <c r="W98" s="699"/>
      <c r="X98" s="713">
        <f t="shared" si="35"/>
        <v>0</v>
      </c>
      <c r="Y98" s="713">
        <f t="shared" si="25"/>
        <v>0</v>
      </c>
      <c r="Z98" s="699"/>
      <c r="AA98" s="699"/>
      <c r="AB98" s="699"/>
      <c r="AC98" s="699"/>
      <c r="AD98" s="699"/>
      <c r="AE98" s="699"/>
      <c r="AF98" s="699"/>
      <c r="AG98" s="699"/>
      <c r="AH98" s="699"/>
      <c r="AI98" s="699"/>
      <c r="AJ98" s="699"/>
      <c r="AK98" s="699"/>
      <c r="AL98" s="699"/>
      <c r="AM98" s="699"/>
      <c r="AN98" s="719">
        <f t="shared" si="26"/>
        <v>0</v>
      </c>
      <c r="AO98" s="699"/>
      <c r="AP98" s="714">
        <f t="shared" si="33"/>
        <v>0</v>
      </c>
      <c r="AQ98" s="699"/>
      <c r="AR98" s="699"/>
      <c r="AS98" s="699"/>
      <c r="AT98" s="699"/>
      <c r="AU98" s="699"/>
      <c r="AV98" s="699"/>
      <c r="AW98" s="699"/>
      <c r="AX98" s="699"/>
      <c r="AY98" s="699"/>
      <c r="AZ98" s="699"/>
      <c r="BA98" s="699"/>
      <c r="BB98" s="699"/>
      <c r="BC98" s="720"/>
      <c r="BD98" s="699" t="s">
        <v>77</v>
      </c>
      <c r="BE98" s="699"/>
      <c r="BF98" s="699"/>
      <c r="BG98" s="711">
        <f t="shared" si="27"/>
        <v>0</v>
      </c>
      <c r="BH98" s="699"/>
      <c r="BI98" s="714">
        <f t="shared" si="34"/>
        <v>0</v>
      </c>
      <c r="BJ98" s="699"/>
      <c r="BK98" s="699"/>
      <c r="BL98" s="699"/>
      <c r="BM98" s="699"/>
      <c r="BN98" s="699"/>
      <c r="BO98" s="699"/>
      <c r="BP98" s="699"/>
      <c r="BQ98" s="699"/>
      <c r="BR98" s="699"/>
      <c r="BS98" s="699"/>
      <c r="BT98" s="699"/>
      <c r="BU98" s="699"/>
      <c r="BV98" s="699"/>
      <c r="BW98" s="699"/>
    </row>
    <row r="99" spans="1:75">
      <c r="A99" s="699">
        <v>95</v>
      </c>
      <c r="B99" s="699"/>
      <c r="C99" s="699"/>
      <c r="D99" s="699"/>
      <c r="E99" s="699"/>
      <c r="F99" s="699"/>
      <c r="G99" s="699"/>
      <c r="H99" s="699"/>
      <c r="I99" s="699"/>
      <c r="J99" s="699"/>
      <c r="K99" s="699"/>
      <c r="L99" s="699"/>
      <c r="M99" s="699" t="e">
        <f>VLOOKUP(L99,'償却率（定額法）'!$B$6:$C$104,2)</f>
        <v>#N/A</v>
      </c>
      <c r="N99" s="795"/>
      <c r="O99" s="795"/>
      <c r="P99" s="710">
        <f t="shared" si="28"/>
        <v>0</v>
      </c>
      <c r="Q99" s="711">
        <f t="shared" si="29"/>
        <v>1900</v>
      </c>
      <c r="R99" s="711">
        <f t="shared" si="30"/>
        <v>1</v>
      </c>
      <c r="S99" s="711">
        <f t="shared" si="31"/>
        <v>0</v>
      </c>
      <c r="T99" s="699" t="str">
        <f t="shared" si="32"/>
        <v/>
      </c>
      <c r="U99" s="712"/>
      <c r="V99" s="718">
        <v>1</v>
      </c>
      <c r="W99" s="699"/>
      <c r="X99" s="713">
        <f t="shared" si="35"/>
        <v>0</v>
      </c>
      <c r="Y99" s="713">
        <f t="shared" si="25"/>
        <v>0</v>
      </c>
      <c r="Z99" s="699"/>
      <c r="AA99" s="699"/>
      <c r="AB99" s="699"/>
      <c r="AC99" s="699"/>
      <c r="AD99" s="699"/>
      <c r="AE99" s="699"/>
      <c r="AF99" s="699"/>
      <c r="AG99" s="699"/>
      <c r="AH99" s="699"/>
      <c r="AI99" s="699"/>
      <c r="AJ99" s="699"/>
      <c r="AK99" s="699"/>
      <c r="AL99" s="699"/>
      <c r="AM99" s="699"/>
      <c r="AN99" s="719">
        <f t="shared" si="26"/>
        <v>0</v>
      </c>
      <c r="AO99" s="699"/>
      <c r="AP99" s="714">
        <f t="shared" si="33"/>
        <v>0</v>
      </c>
      <c r="AQ99" s="699"/>
      <c r="AR99" s="699"/>
      <c r="AS99" s="699"/>
      <c r="AT99" s="699"/>
      <c r="AU99" s="699"/>
      <c r="AV99" s="699"/>
      <c r="AW99" s="699"/>
      <c r="AX99" s="699"/>
      <c r="AY99" s="699"/>
      <c r="AZ99" s="699"/>
      <c r="BA99" s="699"/>
      <c r="BB99" s="699"/>
      <c r="BC99" s="720"/>
      <c r="BD99" s="699" t="s">
        <v>77</v>
      </c>
      <c r="BE99" s="699"/>
      <c r="BF99" s="699"/>
      <c r="BG99" s="711">
        <f t="shared" si="27"/>
        <v>0</v>
      </c>
      <c r="BH99" s="699"/>
      <c r="BI99" s="714">
        <f t="shared" si="34"/>
        <v>0</v>
      </c>
      <c r="BJ99" s="699"/>
      <c r="BK99" s="699"/>
      <c r="BL99" s="699"/>
      <c r="BM99" s="699"/>
      <c r="BN99" s="699"/>
      <c r="BO99" s="699"/>
      <c r="BP99" s="699"/>
      <c r="BQ99" s="699"/>
      <c r="BR99" s="699"/>
      <c r="BS99" s="699"/>
      <c r="BT99" s="699"/>
      <c r="BU99" s="699"/>
      <c r="BV99" s="699"/>
      <c r="BW99" s="699"/>
    </row>
    <row r="100" spans="1:75">
      <c r="A100" s="699">
        <v>96</v>
      </c>
      <c r="B100" s="699"/>
      <c r="C100" s="699"/>
      <c r="D100" s="699"/>
      <c r="E100" s="699"/>
      <c r="F100" s="699"/>
      <c r="G100" s="699"/>
      <c r="H100" s="699"/>
      <c r="I100" s="699"/>
      <c r="J100" s="699"/>
      <c r="K100" s="699"/>
      <c r="L100" s="699"/>
      <c r="M100" s="699" t="e">
        <f>VLOOKUP(L100,'償却率（定額法）'!$B$6:$C$104,2)</f>
        <v>#N/A</v>
      </c>
      <c r="N100" s="795"/>
      <c r="O100" s="795"/>
      <c r="P100" s="710">
        <f t="shared" si="28"/>
        <v>0</v>
      </c>
      <c r="Q100" s="711">
        <f t="shared" si="29"/>
        <v>1900</v>
      </c>
      <c r="R100" s="711">
        <f t="shared" si="30"/>
        <v>1</v>
      </c>
      <c r="S100" s="711">
        <f t="shared" si="31"/>
        <v>0</v>
      </c>
      <c r="T100" s="699" t="str">
        <f t="shared" si="32"/>
        <v/>
      </c>
      <c r="U100" s="712"/>
      <c r="V100" s="718">
        <v>1</v>
      </c>
      <c r="W100" s="699"/>
      <c r="X100" s="713">
        <f t="shared" si="35"/>
        <v>0</v>
      </c>
      <c r="Y100" s="713">
        <f t="shared" si="25"/>
        <v>0</v>
      </c>
      <c r="Z100" s="699"/>
      <c r="AA100" s="699"/>
      <c r="AB100" s="699"/>
      <c r="AC100" s="699"/>
      <c r="AD100" s="699"/>
      <c r="AE100" s="699"/>
      <c r="AF100" s="699"/>
      <c r="AG100" s="699"/>
      <c r="AH100" s="699"/>
      <c r="AI100" s="699"/>
      <c r="AJ100" s="699"/>
      <c r="AK100" s="699"/>
      <c r="AL100" s="699"/>
      <c r="AM100" s="699"/>
      <c r="AN100" s="719">
        <f t="shared" si="26"/>
        <v>0</v>
      </c>
      <c r="AO100" s="699"/>
      <c r="AP100" s="714">
        <f t="shared" si="33"/>
        <v>0</v>
      </c>
      <c r="AQ100" s="699"/>
      <c r="AR100" s="699"/>
      <c r="AS100" s="699"/>
      <c r="AT100" s="699"/>
      <c r="AU100" s="699"/>
      <c r="AV100" s="699"/>
      <c r="AW100" s="699"/>
      <c r="AX100" s="699"/>
      <c r="AY100" s="699"/>
      <c r="AZ100" s="699"/>
      <c r="BA100" s="699"/>
      <c r="BB100" s="699"/>
      <c r="BC100" s="720"/>
      <c r="BD100" s="699" t="s">
        <v>77</v>
      </c>
      <c r="BE100" s="699"/>
      <c r="BF100" s="699"/>
      <c r="BG100" s="711">
        <f t="shared" si="27"/>
        <v>0</v>
      </c>
      <c r="BH100" s="699"/>
      <c r="BI100" s="714">
        <f t="shared" si="34"/>
        <v>0</v>
      </c>
      <c r="BJ100" s="699"/>
      <c r="BK100" s="699"/>
      <c r="BL100" s="699"/>
      <c r="BM100" s="699"/>
      <c r="BN100" s="699"/>
      <c r="BO100" s="699"/>
      <c r="BP100" s="699"/>
      <c r="BQ100" s="699"/>
      <c r="BR100" s="699"/>
      <c r="BS100" s="699"/>
      <c r="BT100" s="699"/>
      <c r="BU100" s="699"/>
      <c r="BV100" s="699"/>
      <c r="BW100" s="699"/>
    </row>
    <row r="101" spans="1:75">
      <c r="A101" s="699">
        <v>97</v>
      </c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 t="e">
        <f>VLOOKUP(L101,'償却率（定額法）'!$B$6:$C$104,2)</f>
        <v>#N/A</v>
      </c>
      <c r="N101" s="795"/>
      <c r="O101" s="795"/>
      <c r="P101" s="710">
        <f t="shared" si="28"/>
        <v>0</v>
      </c>
      <c r="Q101" s="711">
        <f t="shared" si="29"/>
        <v>1900</v>
      </c>
      <c r="R101" s="711">
        <f t="shared" si="30"/>
        <v>1</v>
      </c>
      <c r="S101" s="711">
        <f t="shared" si="31"/>
        <v>0</v>
      </c>
      <c r="T101" s="699" t="str">
        <f t="shared" si="32"/>
        <v/>
      </c>
      <c r="U101" s="712"/>
      <c r="V101" s="718">
        <v>1</v>
      </c>
      <c r="W101" s="699"/>
      <c r="X101" s="713">
        <f t="shared" si="35"/>
        <v>0</v>
      </c>
      <c r="Y101" s="713">
        <f t="shared" si="25"/>
        <v>0</v>
      </c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719">
        <f t="shared" si="26"/>
        <v>0</v>
      </c>
      <c r="AO101" s="699"/>
      <c r="AP101" s="714">
        <f t="shared" si="33"/>
        <v>0</v>
      </c>
      <c r="AQ101" s="699"/>
      <c r="AR101" s="699"/>
      <c r="AS101" s="699"/>
      <c r="AT101" s="699"/>
      <c r="AU101" s="699"/>
      <c r="AV101" s="699"/>
      <c r="AW101" s="699"/>
      <c r="AX101" s="699"/>
      <c r="AY101" s="699"/>
      <c r="AZ101" s="699"/>
      <c r="BA101" s="699"/>
      <c r="BB101" s="699"/>
      <c r="BC101" s="720"/>
      <c r="BD101" s="699" t="s">
        <v>77</v>
      </c>
      <c r="BE101" s="699"/>
      <c r="BF101" s="699"/>
      <c r="BG101" s="711">
        <f t="shared" si="27"/>
        <v>0</v>
      </c>
      <c r="BH101" s="699"/>
      <c r="BI101" s="714">
        <f t="shared" si="34"/>
        <v>0</v>
      </c>
      <c r="BJ101" s="699"/>
      <c r="BK101" s="699"/>
      <c r="BL101" s="699"/>
      <c r="BM101" s="699"/>
      <c r="BN101" s="699"/>
      <c r="BO101" s="699"/>
      <c r="BP101" s="699"/>
      <c r="BQ101" s="699"/>
      <c r="BR101" s="699"/>
      <c r="BS101" s="699"/>
      <c r="BT101" s="699"/>
      <c r="BU101" s="699"/>
      <c r="BV101" s="699"/>
      <c r="BW101" s="699"/>
    </row>
    <row r="102" spans="1:75">
      <c r="A102" s="699">
        <v>98</v>
      </c>
      <c r="B102" s="699"/>
      <c r="C102" s="699"/>
      <c r="D102" s="699"/>
      <c r="E102" s="699"/>
      <c r="F102" s="699"/>
      <c r="G102" s="699"/>
      <c r="H102" s="699"/>
      <c r="I102" s="699"/>
      <c r="J102" s="699"/>
      <c r="K102" s="699"/>
      <c r="L102" s="699"/>
      <c r="M102" s="699" t="e">
        <f>VLOOKUP(L102,'償却率（定額法）'!$B$6:$C$104,2)</f>
        <v>#N/A</v>
      </c>
      <c r="N102" s="795"/>
      <c r="O102" s="795"/>
      <c r="P102" s="710">
        <f t="shared" si="28"/>
        <v>0</v>
      </c>
      <c r="Q102" s="711">
        <f t="shared" si="29"/>
        <v>1900</v>
      </c>
      <c r="R102" s="711">
        <f t="shared" si="30"/>
        <v>1</v>
      </c>
      <c r="S102" s="711">
        <f t="shared" si="31"/>
        <v>0</v>
      </c>
      <c r="T102" s="699" t="str">
        <f t="shared" si="32"/>
        <v/>
      </c>
      <c r="U102" s="712"/>
      <c r="V102" s="718">
        <v>1</v>
      </c>
      <c r="W102" s="699"/>
      <c r="X102" s="713">
        <f t="shared" si="35"/>
        <v>0</v>
      </c>
      <c r="Y102" s="713">
        <f t="shared" si="25"/>
        <v>0</v>
      </c>
      <c r="Z102" s="699"/>
      <c r="AA102" s="699"/>
      <c r="AB102" s="699"/>
      <c r="AC102" s="699"/>
      <c r="AD102" s="699"/>
      <c r="AE102" s="699"/>
      <c r="AF102" s="699"/>
      <c r="AG102" s="699"/>
      <c r="AH102" s="699"/>
      <c r="AI102" s="699"/>
      <c r="AJ102" s="699"/>
      <c r="AK102" s="699"/>
      <c r="AL102" s="699"/>
      <c r="AM102" s="699"/>
      <c r="AN102" s="719">
        <f t="shared" si="26"/>
        <v>0</v>
      </c>
      <c r="AO102" s="699"/>
      <c r="AP102" s="714">
        <f t="shared" si="33"/>
        <v>0</v>
      </c>
      <c r="AQ102" s="699"/>
      <c r="AR102" s="699"/>
      <c r="AS102" s="699"/>
      <c r="AT102" s="699"/>
      <c r="AU102" s="699"/>
      <c r="AV102" s="699"/>
      <c r="AW102" s="699"/>
      <c r="AX102" s="699"/>
      <c r="AY102" s="699"/>
      <c r="AZ102" s="699"/>
      <c r="BA102" s="699"/>
      <c r="BB102" s="699"/>
      <c r="BC102" s="720"/>
      <c r="BD102" s="699" t="s">
        <v>77</v>
      </c>
      <c r="BE102" s="699"/>
      <c r="BF102" s="699"/>
      <c r="BG102" s="711">
        <f t="shared" si="27"/>
        <v>0</v>
      </c>
      <c r="BH102" s="699"/>
      <c r="BI102" s="714">
        <f t="shared" si="34"/>
        <v>0</v>
      </c>
      <c r="BJ102" s="699"/>
      <c r="BK102" s="699"/>
      <c r="BL102" s="699"/>
      <c r="BM102" s="699"/>
      <c r="BN102" s="699"/>
      <c r="BO102" s="699"/>
      <c r="BP102" s="699"/>
      <c r="BQ102" s="699"/>
      <c r="BR102" s="699"/>
      <c r="BS102" s="699"/>
      <c r="BT102" s="699"/>
      <c r="BU102" s="699"/>
      <c r="BV102" s="699"/>
      <c r="BW102" s="699"/>
    </row>
    <row r="103" spans="1:75">
      <c r="A103" s="699">
        <v>99</v>
      </c>
      <c r="B103" s="699"/>
      <c r="C103" s="699"/>
      <c r="D103" s="699"/>
      <c r="E103" s="699"/>
      <c r="F103" s="699"/>
      <c r="G103" s="699"/>
      <c r="H103" s="699"/>
      <c r="I103" s="699"/>
      <c r="J103" s="699"/>
      <c r="K103" s="699"/>
      <c r="L103" s="699"/>
      <c r="M103" s="699" t="e">
        <f>VLOOKUP(L103,'償却率（定額法）'!$B$6:$C$104,2)</f>
        <v>#N/A</v>
      </c>
      <c r="N103" s="795"/>
      <c r="O103" s="795"/>
      <c r="P103" s="710">
        <f t="shared" si="28"/>
        <v>0</v>
      </c>
      <c r="Q103" s="711">
        <f t="shared" si="29"/>
        <v>1900</v>
      </c>
      <c r="R103" s="711">
        <f t="shared" si="30"/>
        <v>1</v>
      </c>
      <c r="S103" s="711">
        <f t="shared" si="31"/>
        <v>0</v>
      </c>
      <c r="T103" s="699" t="str">
        <f t="shared" si="32"/>
        <v/>
      </c>
      <c r="U103" s="712"/>
      <c r="V103" s="718">
        <v>1</v>
      </c>
      <c r="W103" s="699"/>
      <c r="X103" s="713">
        <f t="shared" si="35"/>
        <v>0</v>
      </c>
      <c r="Y103" s="713">
        <f t="shared" si="25"/>
        <v>0</v>
      </c>
      <c r="Z103" s="699"/>
      <c r="AA103" s="699"/>
      <c r="AB103" s="699"/>
      <c r="AC103" s="699"/>
      <c r="AD103" s="699"/>
      <c r="AE103" s="699"/>
      <c r="AF103" s="699"/>
      <c r="AG103" s="699"/>
      <c r="AH103" s="699"/>
      <c r="AI103" s="699"/>
      <c r="AJ103" s="699"/>
      <c r="AK103" s="699"/>
      <c r="AL103" s="699"/>
      <c r="AM103" s="699"/>
      <c r="AN103" s="719">
        <f t="shared" si="26"/>
        <v>0</v>
      </c>
      <c r="AO103" s="699"/>
      <c r="AP103" s="714">
        <f t="shared" si="33"/>
        <v>0</v>
      </c>
      <c r="AQ103" s="699"/>
      <c r="AR103" s="699"/>
      <c r="AS103" s="699"/>
      <c r="AT103" s="699"/>
      <c r="AU103" s="699"/>
      <c r="AV103" s="699"/>
      <c r="AW103" s="699"/>
      <c r="AX103" s="699"/>
      <c r="AY103" s="699"/>
      <c r="AZ103" s="699"/>
      <c r="BA103" s="699"/>
      <c r="BB103" s="699"/>
      <c r="BC103" s="720"/>
      <c r="BD103" s="699" t="s">
        <v>77</v>
      </c>
      <c r="BE103" s="699"/>
      <c r="BF103" s="699"/>
      <c r="BG103" s="711">
        <f t="shared" si="27"/>
        <v>0</v>
      </c>
      <c r="BH103" s="699"/>
      <c r="BI103" s="714">
        <f t="shared" si="34"/>
        <v>0</v>
      </c>
      <c r="BJ103" s="699"/>
      <c r="BK103" s="699"/>
      <c r="BL103" s="699"/>
      <c r="BM103" s="699"/>
      <c r="BN103" s="699"/>
      <c r="BO103" s="699"/>
      <c r="BP103" s="699"/>
      <c r="BQ103" s="699"/>
      <c r="BR103" s="699"/>
      <c r="BS103" s="699"/>
      <c r="BT103" s="699"/>
      <c r="BU103" s="699"/>
      <c r="BV103" s="699"/>
      <c r="BW103" s="699"/>
    </row>
    <row r="104" spans="1:75">
      <c r="A104" s="699">
        <v>100</v>
      </c>
      <c r="B104" s="699"/>
      <c r="C104" s="699"/>
      <c r="D104" s="699"/>
      <c r="E104" s="699"/>
      <c r="F104" s="699"/>
      <c r="G104" s="699"/>
      <c r="H104" s="699"/>
      <c r="I104" s="699"/>
      <c r="J104" s="699"/>
      <c r="K104" s="699"/>
      <c r="L104" s="699"/>
      <c r="M104" s="699" t="e">
        <f>VLOOKUP(L104,'償却率（定額法）'!$B$6:$C$104,2)</f>
        <v>#N/A</v>
      </c>
      <c r="N104" s="795"/>
      <c r="O104" s="795"/>
      <c r="P104" s="710">
        <f t="shared" si="28"/>
        <v>0</v>
      </c>
      <c r="Q104" s="711">
        <f t="shared" si="29"/>
        <v>1900</v>
      </c>
      <c r="R104" s="711">
        <f t="shared" si="30"/>
        <v>1</v>
      </c>
      <c r="S104" s="711">
        <f t="shared" si="31"/>
        <v>0</v>
      </c>
      <c r="T104" s="699" t="str">
        <f t="shared" si="32"/>
        <v/>
      </c>
      <c r="U104" s="712"/>
      <c r="V104" s="718">
        <v>1</v>
      </c>
      <c r="W104" s="699"/>
      <c r="X104" s="713">
        <f t="shared" si="35"/>
        <v>0</v>
      </c>
      <c r="Y104" s="713">
        <f t="shared" si="25"/>
        <v>0</v>
      </c>
      <c r="Z104" s="699"/>
      <c r="AA104" s="699"/>
      <c r="AB104" s="699"/>
      <c r="AC104" s="699"/>
      <c r="AD104" s="699"/>
      <c r="AE104" s="699"/>
      <c r="AF104" s="699"/>
      <c r="AG104" s="699"/>
      <c r="AH104" s="699"/>
      <c r="AI104" s="699"/>
      <c r="AJ104" s="699"/>
      <c r="AK104" s="699"/>
      <c r="AL104" s="699"/>
      <c r="AM104" s="699"/>
      <c r="AN104" s="719">
        <f t="shared" si="26"/>
        <v>0</v>
      </c>
      <c r="AO104" s="699"/>
      <c r="AP104" s="714">
        <f t="shared" si="33"/>
        <v>0</v>
      </c>
      <c r="AQ104" s="699"/>
      <c r="AR104" s="699"/>
      <c r="AS104" s="699"/>
      <c r="AT104" s="699"/>
      <c r="AU104" s="699"/>
      <c r="AV104" s="699"/>
      <c r="AW104" s="699"/>
      <c r="AX104" s="699"/>
      <c r="AY104" s="699"/>
      <c r="AZ104" s="699"/>
      <c r="BA104" s="699"/>
      <c r="BB104" s="699"/>
      <c r="BC104" s="720"/>
      <c r="BD104" s="699" t="s">
        <v>77</v>
      </c>
      <c r="BE104" s="699"/>
      <c r="BF104" s="699"/>
      <c r="BG104" s="711">
        <f t="shared" si="27"/>
        <v>0</v>
      </c>
      <c r="BH104" s="699"/>
      <c r="BI104" s="714">
        <f t="shared" si="34"/>
        <v>0</v>
      </c>
      <c r="BJ104" s="699"/>
      <c r="BK104" s="699"/>
      <c r="BL104" s="699"/>
      <c r="BM104" s="699"/>
      <c r="BN104" s="699"/>
      <c r="BO104" s="699"/>
      <c r="BP104" s="699"/>
      <c r="BQ104" s="699"/>
      <c r="BR104" s="699"/>
      <c r="BS104" s="699"/>
      <c r="BT104" s="699"/>
      <c r="BU104" s="699"/>
      <c r="BV104" s="699"/>
      <c r="BW104" s="699"/>
    </row>
    <row r="105" spans="1:75">
      <c r="A105" s="699">
        <v>101</v>
      </c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M105" s="699" t="e">
        <f>VLOOKUP(L105,'償却率（定額法）'!$B$6:$C$104,2)</f>
        <v>#N/A</v>
      </c>
      <c r="N105" s="795"/>
      <c r="O105" s="795"/>
      <c r="P105" s="710">
        <f t="shared" si="28"/>
        <v>0</v>
      </c>
      <c r="Q105" s="711">
        <f t="shared" si="29"/>
        <v>1900</v>
      </c>
      <c r="R105" s="711">
        <f t="shared" si="30"/>
        <v>1</v>
      </c>
      <c r="S105" s="711">
        <f t="shared" si="31"/>
        <v>0</v>
      </c>
      <c r="T105" s="699" t="str">
        <f t="shared" si="32"/>
        <v/>
      </c>
      <c r="U105" s="712"/>
      <c r="V105" s="718">
        <v>1</v>
      </c>
      <c r="W105" s="699"/>
      <c r="X105" s="713">
        <f t="shared" si="35"/>
        <v>0</v>
      </c>
      <c r="Y105" s="713">
        <f t="shared" si="25"/>
        <v>0</v>
      </c>
      <c r="Z105" s="699"/>
      <c r="AA105" s="699"/>
      <c r="AB105" s="699"/>
      <c r="AC105" s="699"/>
      <c r="AD105" s="699"/>
      <c r="AE105" s="699"/>
      <c r="AF105" s="699"/>
      <c r="AG105" s="699"/>
      <c r="AH105" s="699"/>
      <c r="AI105" s="699"/>
      <c r="AJ105" s="699"/>
      <c r="AK105" s="699"/>
      <c r="AL105" s="699"/>
      <c r="AM105" s="699"/>
      <c r="AN105" s="719">
        <f t="shared" si="26"/>
        <v>0</v>
      </c>
      <c r="AO105" s="699"/>
      <c r="AP105" s="714">
        <f t="shared" si="33"/>
        <v>0</v>
      </c>
      <c r="AQ105" s="699"/>
      <c r="AR105" s="699"/>
      <c r="AS105" s="699"/>
      <c r="AT105" s="699"/>
      <c r="AU105" s="699"/>
      <c r="AV105" s="699"/>
      <c r="AW105" s="699"/>
      <c r="AX105" s="699"/>
      <c r="AY105" s="699"/>
      <c r="AZ105" s="699"/>
      <c r="BA105" s="699"/>
      <c r="BB105" s="699"/>
      <c r="BC105" s="720"/>
      <c r="BD105" s="699" t="s">
        <v>77</v>
      </c>
      <c r="BE105" s="699"/>
      <c r="BF105" s="699"/>
      <c r="BG105" s="711">
        <f t="shared" si="27"/>
        <v>0</v>
      </c>
      <c r="BH105" s="699"/>
      <c r="BI105" s="714">
        <f t="shared" si="34"/>
        <v>0</v>
      </c>
      <c r="BJ105" s="699"/>
      <c r="BK105" s="699"/>
      <c r="BL105" s="699"/>
      <c r="BM105" s="699"/>
      <c r="BN105" s="699"/>
      <c r="BO105" s="699"/>
      <c r="BP105" s="699"/>
      <c r="BQ105" s="699"/>
      <c r="BR105" s="699"/>
      <c r="BS105" s="699"/>
      <c r="BT105" s="699"/>
      <c r="BU105" s="699"/>
      <c r="BV105" s="699"/>
      <c r="BW105" s="699"/>
    </row>
    <row r="106" spans="1:75">
      <c r="A106" s="699">
        <v>102</v>
      </c>
      <c r="B106" s="699"/>
      <c r="C106" s="699"/>
      <c r="D106" s="699"/>
      <c r="E106" s="699"/>
      <c r="F106" s="699"/>
      <c r="G106" s="699"/>
      <c r="H106" s="699"/>
      <c r="I106" s="699"/>
      <c r="J106" s="699"/>
      <c r="K106" s="699"/>
      <c r="L106" s="699"/>
      <c r="M106" s="699" t="e">
        <f>VLOOKUP(L106,'償却率（定額法）'!$B$6:$C$104,2)</f>
        <v>#N/A</v>
      </c>
      <c r="N106" s="795"/>
      <c r="O106" s="795"/>
      <c r="P106" s="710">
        <f t="shared" si="28"/>
        <v>0</v>
      </c>
      <c r="Q106" s="711">
        <f t="shared" si="29"/>
        <v>1900</v>
      </c>
      <c r="R106" s="711">
        <f t="shared" si="30"/>
        <v>1</v>
      </c>
      <c r="S106" s="711">
        <f t="shared" si="31"/>
        <v>0</v>
      </c>
      <c r="T106" s="699" t="str">
        <f t="shared" si="32"/>
        <v/>
      </c>
      <c r="U106" s="712"/>
      <c r="V106" s="718">
        <v>1</v>
      </c>
      <c r="W106" s="699"/>
      <c r="X106" s="713">
        <f t="shared" si="35"/>
        <v>0</v>
      </c>
      <c r="Y106" s="713">
        <f t="shared" si="25"/>
        <v>0</v>
      </c>
      <c r="Z106" s="699"/>
      <c r="AA106" s="699"/>
      <c r="AB106" s="699"/>
      <c r="AC106" s="699"/>
      <c r="AD106" s="699"/>
      <c r="AE106" s="699"/>
      <c r="AF106" s="699"/>
      <c r="AG106" s="699"/>
      <c r="AH106" s="699"/>
      <c r="AI106" s="699"/>
      <c r="AJ106" s="699"/>
      <c r="AK106" s="699"/>
      <c r="AL106" s="699"/>
      <c r="AM106" s="699"/>
      <c r="AN106" s="719">
        <f t="shared" si="26"/>
        <v>0</v>
      </c>
      <c r="AO106" s="699"/>
      <c r="AP106" s="714">
        <f t="shared" si="33"/>
        <v>0</v>
      </c>
      <c r="AQ106" s="699"/>
      <c r="AR106" s="699"/>
      <c r="AS106" s="699"/>
      <c r="AT106" s="699"/>
      <c r="AU106" s="699"/>
      <c r="AV106" s="699"/>
      <c r="AW106" s="699"/>
      <c r="AX106" s="699"/>
      <c r="AY106" s="699"/>
      <c r="AZ106" s="699"/>
      <c r="BA106" s="699"/>
      <c r="BB106" s="699"/>
      <c r="BC106" s="720"/>
      <c r="BD106" s="699" t="s">
        <v>77</v>
      </c>
      <c r="BE106" s="699"/>
      <c r="BF106" s="699"/>
      <c r="BG106" s="711">
        <f t="shared" si="27"/>
        <v>0</v>
      </c>
      <c r="BH106" s="699"/>
      <c r="BI106" s="714">
        <f t="shared" si="34"/>
        <v>0</v>
      </c>
      <c r="BJ106" s="699"/>
      <c r="BK106" s="699"/>
      <c r="BL106" s="699"/>
      <c r="BM106" s="699"/>
      <c r="BN106" s="699"/>
      <c r="BO106" s="699"/>
      <c r="BP106" s="699"/>
      <c r="BQ106" s="699"/>
      <c r="BR106" s="699"/>
      <c r="BS106" s="699"/>
      <c r="BT106" s="699"/>
      <c r="BU106" s="699"/>
      <c r="BV106" s="699"/>
      <c r="BW106" s="699"/>
    </row>
    <row r="107" spans="1:75">
      <c r="A107" s="699">
        <v>103</v>
      </c>
      <c r="B107" s="699"/>
      <c r="C107" s="699"/>
      <c r="D107" s="699"/>
      <c r="E107" s="699"/>
      <c r="F107" s="699"/>
      <c r="G107" s="699"/>
      <c r="H107" s="699"/>
      <c r="I107" s="699"/>
      <c r="J107" s="699"/>
      <c r="K107" s="699"/>
      <c r="L107" s="699"/>
      <c r="M107" s="699" t="e">
        <f>VLOOKUP(L107,'償却率（定額法）'!$B$6:$C$104,2)</f>
        <v>#N/A</v>
      </c>
      <c r="N107" s="795"/>
      <c r="O107" s="795"/>
      <c r="P107" s="710">
        <f t="shared" ref="P107:P170" si="36">IF(O107="",N107,O107)</f>
        <v>0</v>
      </c>
      <c r="Q107" s="711">
        <f t="shared" ref="Q107:Q170" si="37">YEAR(P107)</f>
        <v>1900</v>
      </c>
      <c r="R107" s="711">
        <f t="shared" ref="R107:R170" si="38">MONTH(P107)</f>
        <v>1</v>
      </c>
      <c r="S107" s="711">
        <f t="shared" ref="S107:S170" si="39">DAY(N107)</f>
        <v>0</v>
      </c>
      <c r="T107" s="699" t="str">
        <f t="shared" ref="T107:T170" si="40">IF(Q107=1900,"",IF(R107&lt;4,Q107-1,Q107))</f>
        <v/>
      </c>
      <c r="U107" s="712"/>
      <c r="V107" s="718">
        <v>1</v>
      </c>
      <c r="W107" s="699"/>
      <c r="X107" s="713">
        <f t="shared" si="35"/>
        <v>0</v>
      </c>
      <c r="Y107" s="713">
        <f t="shared" si="25"/>
        <v>0</v>
      </c>
      <c r="Z107" s="699"/>
      <c r="AA107" s="699"/>
      <c r="AB107" s="699"/>
      <c r="AC107" s="699"/>
      <c r="AD107" s="699"/>
      <c r="AE107" s="699"/>
      <c r="AF107" s="699"/>
      <c r="AG107" s="699"/>
      <c r="AH107" s="699"/>
      <c r="AI107" s="699"/>
      <c r="AJ107" s="699"/>
      <c r="AK107" s="699"/>
      <c r="AL107" s="699"/>
      <c r="AM107" s="699"/>
      <c r="AN107" s="719">
        <f t="shared" si="26"/>
        <v>0</v>
      </c>
      <c r="AO107" s="699"/>
      <c r="AP107" s="714">
        <f t="shared" ref="AP107:AP170" si="41">Y107-AN107</f>
        <v>0</v>
      </c>
      <c r="AQ107" s="699"/>
      <c r="AR107" s="699"/>
      <c r="AS107" s="699"/>
      <c r="AT107" s="699"/>
      <c r="AU107" s="699"/>
      <c r="AV107" s="699"/>
      <c r="AW107" s="699"/>
      <c r="AX107" s="699"/>
      <c r="AY107" s="699"/>
      <c r="AZ107" s="699"/>
      <c r="BA107" s="699"/>
      <c r="BB107" s="699"/>
      <c r="BC107" s="720"/>
      <c r="BD107" s="699" t="s">
        <v>77</v>
      </c>
      <c r="BE107" s="699"/>
      <c r="BF107" s="699"/>
      <c r="BG107" s="711">
        <f t="shared" si="27"/>
        <v>0</v>
      </c>
      <c r="BH107" s="699"/>
      <c r="BI107" s="714">
        <f t="shared" ref="BI107:BI170" si="42">U107-AP107</f>
        <v>0</v>
      </c>
      <c r="BJ107" s="699"/>
      <c r="BK107" s="699"/>
      <c r="BL107" s="699"/>
      <c r="BM107" s="699"/>
      <c r="BN107" s="699"/>
      <c r="BO107" s="699"/>
      <c r="BP107" s="699"/>
      <c r="BQ107" s="699"/>
      <c r="BR107" s="699"/>
      <c r="BS107" s="699"/>
      <c r="BT107" s="699"/>
      <c r="BU107" s="699"/>
      <c r="BV107" s="699"/>
      <c r="BW107" s="699"/>
    </row>
    <row r="108" spans="1:75">
      <c r="A108" s="699">
        <v>104</v>
      </c>
      <c r="B108" s="699"/>
      <c r="C108" s="699"/>
      <c r="D108" s="699"/>
      <c r="E108" s="699"/>
      <c r="F108" s="699"/>
      <c r="G108" s="699"/>
      <c r="H108" s="699"/>
      <c r="I108" s="699"/>
      <c r="J108" s="699"/>
      <c r="K108" s="699"/>
      <c r="L108" s="699"/>
      <c r="M108" s="699" t="e">
        <f>VLOOKUP(L108,'償却率（定額法）'!$B$6:$C$104,2)</f>
        <v>#N/A</v>
      </c>
      <c r="N108" s="795"/>
      <c r="O108" s="795"/>
      <c r="P108" s="710">
        <f t="shared" si="36"/>
        <v>0</v>
      </c>
      <c r="Q108" s="711">
        <f t="shared" si="37"/>
        <v>1900</v>
      </c>
      <c r="R108" s="711">
        <f t="shared" si="38"/>
        <v>1</v>
      </c>
      <c r="S108" s="711">
        <f t="shared" si="39"/>
        <v>0</v>
      </c>
      <c r="T108" s="699" t="str">
        <f t="shared" si="40"/>
        <v/>
      </c>
      <c r="U108" s="712"/>
      <c r="V108" s="718">
        <v>1</v>
      </c>
      <c r="W108" s="699"/>
      <c r="X108" s="713">
        <f t="shared" si="35"/>
        <v>0</v>
      </c>
      <c r="Y108" s="713">
        <f t="shared" si="25"/>
        <v>0</v>
      </c>
      <c r="Z108" s="699"/>
      <c r="AA108" s="699"/>
      <c r="AB108" s="699"/>
      <c r="AC108" s="699"/>
      <c r="AD108" s="699"/>
      <c r="AE108" s="699"/>
      <c r="AF108" s="699"/>
      <c r="AG108" s="699"/>
      <c r="AH108" s="699"/>
      <c r="AI108" s="699"/>
      <c r="AJ108" s="699"/>
      <c r="AK108" s="699"/>
      <c r="AL108" s="699"/>
      <c r="AM108" s="699"/>
      <c r="AN108" s="719">
        <f t="shared" si="26"/>
        <v>0</v>
      </c>
      <c r="AO108" s="699"/>
      <c r="AP108" s="714">
        <f t="shared" si="41"/>
        <v>0</v>
      </c>
      <c r="AQ108" s="699"/>
      <c r="AR108" s="699"/>
      <c r="AS108" s="699"/>
      <c r="AT108" s="699"/>
      <c r="AU108" s="699"/>
      <c r="AV108" s="699"/>
      <c r="AW108" s="699"/>
      <c r="AX108" s="699"/>
      <c r="AY108" s="699"/>
      <c r="AZ108" s="699"/>
      <c r="BA108" s="699"/>
      <c r="BB108" s="699"/>
      <c r="BC108" s="720"/>
      <c r="BD108" s="699" t="s">
        <v>77</v>
      </c>
      <c r="BE108" s="699"/>
      <c r="BF108" s="699"/>
      <c r="BG108" s="711">
        <f t="shared" si="27"/>
        <v>0</v>
      </c>
      <c r="BH108" s="699"/>
      <c r="BI108" s="714">
        <f t="shared" si="42"/>
        <v>0</v>
      </c>
      <c r="BJ108" s="699"/>
      <c r="BK108" s="699"/>
      <c r="BL108" s="699"/>
      <c r="BM108" s="699"/>
      <c r="BN108" s="699"/>
      <c r="BO108" s="699"/>
      <c r="BP108" s="699"/>
      <c r="BQ108" s="699"/>
      <c r="BR108" s="699"/>
      <c r="BS108" s="699"/>
      <c r="BT108" s="699"/>
      <c r="BU108" s="699"/>
      <c r="BV108" s="699"/>
      <c r="BW108" s="699"/>
    </row>
    <row r="109" spans="1:75">
      <c r="A109" s="699">
        <v>105</v>
      </c>
      <c r="B109" s="699"/>
      <c r="C109" s="699"/>
      <c r="D109" s="699"/>
      <c r="E109" s="699"/>
      <c r="F109" s="699"/>
      <c r="G109" s="699"/>
      <c r="H109" s="699"/>
      <c r="I109" s="699"/>
      <c r="J109" s="699"/>
      <c r="K109" s="699"/>
      <c r="L109" s="699"/>
      <c r="M109" s="699" t="e">
        <f>VLOOKUP(L109,'償却率（定額法）'!$B$6:$C$104,2)</f>
        <v>#N/A</v>
      </c>
      <c r="N109" s="795"/>
      <c r="O109" s="795"/>
      <c r="P109" s="710">
        <f t="shared" si="36"/>
        <v>0</v>
      </c>
      <c r="Q109" s="711">
        <f t="shared" si="37"/>
        <v>1900</v>
      </c>
      <c r="R109" s="711">
        <f t="shared" si="38"/>
        <v>1</v>
      </c>
      <c r="S109" s="711">
        <f t="shared" si="39"/>
        <v>0</v>
      </c>
      <c r="T109" s="699" t="str">
        <f t="shared" si="40"/>
        <v/>
      </c>
      <c r="U109" s="712"/>
      <c r="V109" s="718">
        <v>1</v>
      </c>
      <c r="W109" s="699"/>
      <c r="X109" s="713">
        <f t="shared" si="35"/>
        <v>0</v>
      </c>
      <c r="Y109" s="713">
        <f t="shared" si="25"/>
        <v>0</v>
      </c>
      <c r="Z109" s="699"/>
      <c r="AA109" s="699"/>
      <c r="AB109" s="699"/>
      <c r="AC109" s="699"/>
      <c r="AD109" s="699"/>
      <c r="AE109" s="699"/>
      <c r="AF109" s="699"/>
      <c r="AG109" s="699"/>
      <c r="AH109" s="699"/>
      <c r="AI109" s="699"/>
      <c r="AJ109" s="699"/>
      <c r="AK109" s="699"/>
      <c r="AL109" s="699"/>
      <c r="AM109" s="699"/>
      <c r="AN109" s="719">
        <f t="shared" si="26"/>
        <v>0</v>
      </c>
      <c r="AO109" s="699"/>
      <c r="AP109" s="714">
        <f t="shared" si="41"/>
        <v>0</v>
      </c>
      <c r="AQ109" s="699"/>
      <c r="AR109" s="699"/>
      <c r="AS109" s="699"/>
      <c r="AT109" s="699"/>
      <c r="AU109" s="699"/>
      <c r="AV109" s="699"/>
      <c r="AW109" s="699"/>
      <c r="AX109" s="699"/>
      <c r="AY109" s="699"/>
      <c r="AZ109" s="699"/>
      <c r="BA109" s="699"/>
      <c r="BB109" s="699"/>
      <c r="BC109" s="720"/>
      <c r="BD109" s="699" t="s">
        <v>77</v>
      </c>
      <c r="BE109" s="699"/>
      <c r="BF109" s="699"/>
      <c r="BG109" s="711">
        <f t="shared" si="27"/>
        <v>0</v>
      </c>
      <c r="BH109" s="699"/>
      <c r="BI109" s="714">
        <f t="shared" si="42"/>
        <v>0</v>
      </c>
      <c r="BJ109" s="699"/>
      <c r="BK109" s="699"/>
      <c r="BL109" s="699"/>
      <c r="BM109" s="699"/>
      <c r="BN109" s="699"/>
      <c r="BO109" s="699"/>
      <c r="BP109" s="699"/>
      <c r="BQ109" s="699"/>
      <c r="BR109" s="699"/>
      <c r="BS109" s="699"/>
      <c r="BT109" s="699"/>
      <c r="BU109" s="699"/>
      <c r="BV109" s="699"/>
      <c r="BW109" s="699"/>
    </row>
    <row r="110" spans="1:75">
      <c r="A110" s="699">
        <v>106</v>
      </c>
      <c r="B110" s="699"/>
      <c r="C110" s="699"/>
      <c r="D110" s="699"/>
      <c r="E110" s="699"/>
      <c r="F110" s="699"/>
      <c r="G110" s="699"/>
      <c r="H110" s="699"/>
      <c r="I110" s="699"/>
      <c r="J110" s="699"/>
      <c r="K110" s="699"/>
      <c r="L110" s="699"/>
      <c r="M110" s="699" t="e">
        <f>VLOOKUP(L110,'償却率（定額法）'!$B$6:$C$104,2)</f>
        <v>#N/A</v>
      </c>
      <c r="N110" s="795"/>
      <c r="O110" s="795"/>
      <c r="P110" s="710">
        <f t="shared" si="36"/>
        <v>0</v>
      </c>
      <c r="Q110" s="711">
        <f t="shared" si="37"/>
        <v>1900</v>
      </c>
      <c r="R110" s="711">
        <f t="shared" si="38"/>
        <v>1</v>
      </c>
      <c r="S110" s="711">
        <f t="shared" si="39"/>
        <v>0</v>
      </c>
      <c r="T110" s="699" t="str">
        <f t="shared" si="40"/>
        <v/>
      </c>
      <c r="U110" s="712"/>
      <c r="V110" s="718">
        <v>1</v>
      </c>
      <c r="W110" s="699"/>
      <c r="X110" s="713">
        <f t="shared" si="35"/>
        <v>0</v>
      </c>
      <c r="Y110" s="713">
        <f t="shared" si="25"/>
        <v>0</v>
      </c>
      <c r="Z110" s="699"/>
      <c r="AA110" s="699"/>
      <c r="AB110" s="699"/>
      <c r="AC110" s="699"/>
      <c r="AD110" s="699"/>
      <c r="AE110" s="699"/>
      <c r="AF110" s="699"/>
      <c r="AG110" s="699"/>
      <c r="AH110" s="699"/>
      <c r="AI110" s="699"/>
      <c r="AJ110" s="699"/>
      <c r="AK110" s="699"/>
      <c r="AL110" s="699"/>
      <c r="AM110" s="699"/>
      <c r="AN110" s="719">
        <f t="shared" si="26"/>
        <v>0</v>
      </c>
      <c r="AO110" s="699"/>
      <c r="AP110" s="714">
        <f t="shared" si="41"/>
        <v>0</v>
      </c>
      <c r="AQ110" s="699"/>
      <c r="AR110" s="699"/>
      <c r="AS110" s="699"/>
      <c r="AT110" s="699"/>
      <c r="AU110" s="699"/>
      <c r="AV110" s="699"/>
      <c r="AW110" s="699"/>
      <c r="AX110" s="699"/>
      <c r="AY110" s="699"/>
      <c r="AZ110" s="699"/>
      <c r="BA110" s="699"/>
      <c r="BB110" s="699"/>
      <c r="BC110" s="720"/>
      <c r="BD110" s="699" t="s">
        <v>77</v>
      </c>
      <c r="BE110" s="699"/>
      <c r="BF110" s="699"/>
      <c r="BG110" s="711">
        <f t="shared" si="27"/>
        <v>0</v>
      </c>
      <c r="BH110" s="699"/>
      <c r="BI110" s="714">
        <f t="shared" si="42"/>
        <v>0</v>
      </c>
      <c r="BJ110" s="699"/>
      <c r="BK110" s="699"/>
      <c r="BL110" s="699"/>
      <c r="BM110" s="699"/>
      <c r="BN110" s="699"/>
      <c r="BO110" s="699"/>
      <c r="BP110" s="699"/>
      <c r="BQ110" s="699"/>
      <c r="BR110" s="699"/>
      <c r="BS110" s="699"/>
      <c r="BT110" s="699"/>
      <c r="BU110" s="699"/>
      <c r="BV110" s="699"/>
      <c r="BW110" s="699"/>
    </row>
    <row r="111" spans="1:75">
      <c r="A111" s="699">
        <v>107</v>
      </c>
      <c r="B111" s="699"/>
      <c r="C111" s="699"/>
      <c r="D111" s="699"/>
      <c r="E111" s="699"/>
      <c r="F111" s="699"/>
      <c r="G111" s="699"/>
      <c r="H111" s="699"/>
      <c r="I111" s="699"/>
      <c r="J111" s="699"/>
      <c r="K111" s="699"/>
      <c r="L111" s="699"/>
      <c r="M111" s="699" t="e">
        <f>VLOOKUP(L111,'償却率（定額法）'!$B$6:$C$104,2)</f>
        <v>#N/A</v>
      </c>
      <c r="N111" s="795"/>
      <c r="O111" s="795"/>
      <c r="P111" s="710">
        <f t="shared" si="36"/>
        <v>0</v>
      </c>
      <c r="Q111" s="711">
        <f t="shared" si="37"/>
        <v>1900</v>
      </c>
      <c r="R111" s="711">
        <f t="shared" si="38"/>
        <v>1</v>
      </c>
      <c r="S111" s="711">
        <f t="shared" si="39"/>
        <v>0</v>
      </c>
      <c r="T111" s="699" t="str">
        <f t="shared" si="40"/>
        <v/>
      </c>
      <c r="U111" s="712"/>
      <c r="V111" s="718">
        <v>1</v>
      </c>
      <c r="W111" s="699"/>
      <c r="X111" s="713">
        <f t="shared" si="35"/>
        <v>0</v>
      </c>
      <c r="Y111" s="713">
        <f t="shared" si="25"/>
        <v>0</v>
      </c>
      <c r="Z111" s="699"/>
      <c r="AA111" s="699"/>
      <c r="AB111" s="699"/>
      <c r="AC111" s="699"/>
      <c r="AD111" s="699"/>
      <c r="AE111" s="699"/>
      <c r="AF111" s="699"/>
      <c r="AG111" s="699"/>
      <c r="AH111" s="699"/>
      <c r="AI111" s="699"/>
      <c r="AJ111" s="699"/>
      <c r="AK111" s="699"/>
      <c r="AL111" s="699"/>
      <c r="AM111" s="699"/>
      <c r="AN111" s="719">
        <f t="shared" si="26"/>
        <v>0</v>
      </c>
      <c r="AO111" s="699"/>
      <c r="AP111" s="714">
        <f t="shared" si="41"/>
        <v>0</v>
      </c>
      <c r="AQ111" s="699"/>
      <c r="AR111" s="699"/>
      <c r="AS111" s="699"/>
      <c r="AT111" s="699"/>
      <c r="AU111" s="699"/>
      <c r="AV111" s="699"/>
      <c r="AW111" s="699"/>
      <c r="AX111" s="699"/>
      <c r="AY111" s="699"/>
      <c r="AZ111" s="699"/>
      <c r="BA111" s="699"/>
      <c r="BB111" s="699"/>
      <c r="BC111" s="720"/>
      <c r="BD111" s="699" t="s">
        <v>77</v>
      </c>
      <c r="BE111" s="699"/>
      <c r="BF111" s="699"/>
      <c r="BG111" s="711">
        <f t="shared" si="27"/>
        <v>0</v>
      </c>
      <c r="BH111" s="699"/>
      <c r="BI111" s="714">
        <f t="shared" si="42"/>
        <v>0</v>
      </c>
      <c r="BJ111" s="699"/>
      <c r="BK111" s="699"/>
      <c r="BL111" s="699"/>
      <c r="BM111" s="699"/>
      <c r="BN111" s="699"/>
      <c r="BO111" s="699"/>
      <c r="BP111" s="699"/>
      <c r="BQ111" s="699"/>
      <c r="BR111" s="699"/>
      <c r="BS111" s="699"/>
      <c r="BT111" s="699"/>
      <c r="BU111" s="699"/>
      <c r="BV111" s="699"/>
      <c r="BW111" s="699"/>
    </row>
    <row r="112" spans="1:75">
      <c r="A112" s="699">
        <v>108</v>
      </c>
      <c r="B112" s="699"/>
      <c r="C112" s="699"/>
      <c r="D112" s="699"/>
      <c r="E112" s="699"/>
      <c r="F112" s="699"/>
      <c r="G112" s="699"/>
      <c r="H112" s="699"/>
      <c r="I112" s="699"/>
      <c r="J112" s="699"/>
      <c r="K112" s="699"/>
      <c r="L112" s="699"/>
      <c r="M112" s="699" t="e">
        <f>VLOOKUP(L112,'償却率（定額法）'!$B$6:$C$104,2)</f>
        <v>#N/A</v>
      </c>
      <c r="N112" s="795"/>
      <c r="O112" s="795"/>
      <c r="P112" s="710">
        <f t="shared" si="36"/>
        <v>0</v>
      </c>
      <c r="Q112" s="711">
        <f t="shared" si="37"/>
        <v>1900</v>
      </c>
      <c r="R112" s="711">
        <f t="shared" si="38"/>
        <v>1</v>
      </c>
      <c r="S112" s="711">
        <f t="shared" si="39"/>
        <v>0</v>
      </c>
      <c r="T112" s="699" t="str">
        <f t="shared" si="40"/>
        <v/>
      </c>
      <c r="U112" s="712"/>
      <c r="V112" s="718">
        <v>1</v>
      </c>
      <c r="W112" s="699"/>
      <c r="X112" s="713">
        <f t="shared" si="35"/>
        <v>0</v>
      </c>
      <c r="Y112" s="713">
        <f t="shared" si="25"/>
        <v>0</v>
      </c>
      <c r="Z112" s="699"/>
      <c r="AA112" s="699"/>
      <c r="AB112" s="699"/>
      <c r="AC112" s="699"/>
      <c r="AD112" s="699"/>
      <c r="AE112" s="699"/>
      <c r="AF112" s="699"/>
      <c r="AG112" s="699"/>
      <c r="AH112" s="699"/>
      <c r="AI112" s="699"/>
      <c r="AJ112" s="699"/>
      <c r="AK112" s="699"/>
      <c r="AL112" s="699"/>
      <c r="AM112" s="699"/>
      <c r="AN112" s="719">
        <f t="shared" si="26"/>
        <v>0</v>
      </c>
      <c r="AO112" s="699"/>
      <c r="AP112" s="714">
        <f t="shared" si="41"/>
        <v>0</v>
      </c>
      <c r="AQ112" s="699"/>
      <c r="AR112" s="699"/>
      <c r="AS112" s="699"/>
      <c r="AT112" s="699"/>
      <c r="AU112" s="699"/>
      <c r="AV112" s="699"/>
      <c r="AW112" s="699"/>
      <c r="AX112" s="699"/>
      <c r="AY112" s="699"/>
      <c r="AZ112" s="699"/>
      <c r="BA112" s="699"/>
      <c r="BB112" s="699"/>
      <c r="BC112" s="720"/>
      <c r="BD112" s="699" t="s">
        <v>77</v>
      </c>
      <c r="BE112" s="699"/>
      <c r="BF112" s="699"/>
      <c r="BG112" s="711">
        <f t="shared" si="27"/>
        <v>0</v>
      </c>
      <c r="BH112" s="699"/>
      <c r="BI112" s="714">
        <f t="shared" si="42"/>
        <v>0</v>
      </c>
      <c r="BJ112" s="699"/>
      <c r="BK112" s="699"/>
      <c r="BL112" s="699"/>
      <c r="BM112" s="699"/>
      <c r="BN112" s="699"/>
      <c r="BO112" s="699"/>
      <c r="BP112" s="699"/>
      <c r="BQ112" s="699"/>
      <c r="BR112" s="699"/>
      <c r="BS112" s="699"/>
      <c r="BT112" s="699"/>
      <c r="BU112" s="699"/>
      <c r="BV112" s="699"/>
      <c r="BW112" s="699"/>
    </row>
    <row r="113" spans="1:75">
      <c r="A113" s="699">
        <v>109</v>
      </c>
      <c r="B113" s="699"/>
      <c r="C113" s="699"/>
      <c r="D113" s="699"/>
      <c r="E113" s="699"/>
      <c r="F113" s="699"/>
      <c r="G113" s="699"/>
      <c r="H113" s="699"/>
      <c r="I113" s="699"/>
      <c r="J113" s="699"/>
      <c r="K113" s="699"/>
      <c r="L113" s="699"/>
      <c r="M113" s="699" t="e">
        <f>VLOOKUP(L113,'償却率（定額法）'!$B$6:$C$104,2)</f>
        <v>#N/A</v>
      </c>
      <c r="N113" s="795"/>
      <c r="O113" s="795"/>
      <c r="P113" s="710">
        <f t="shared" si="36"/>
        <v>0</v>
      </c>
      <c r="Q113" s="711">
        <f t="shared" si="37"/>
        <v>1900</v>
      </c>
      <c r="R113" s="711">
        <f t="shared" si="38"/>
        <v>1</v>
      </c>
      <c r="S113" s="711">
        <f t="shared" si="39"/>
        <v>0</v>
      </c>
      <c r="T113" s="699" t="str">
        <f t="shared" si="40"/>
        <v/>
      </c>
      <c r="U113" s="712"/>
      <c r="V113" s="718">
        <v>1</v>
      </c>
      <c r="W113" s="699"/>
      <c r="X113" s="713">
        <f t="shared" si="35"/>
        <v>0</v>
      </c>
      <c r="Y113" s="713">
        <f t="shared" si="25"/>
        <v>0</v>
      </c>
      <c r="Z113" s="699"/>
      <c r="AA113" s="699"/>
      <c r="AB113" s="699"/>
      <c r="AC113" s="699"/>
      <c r="AD113" s="699"/>
      <c r="AE113" s="699"/>
      <c r="AF113" s="699"/>
      <c r="AG113" s="699"/>
      <c r="AH113" s="699"/>
      <c r="AI113" s="699"/>
      <c r="AJ113" s="699"/>
      <c r="AK113" s="699"/>
      <c r="AL113" s="699"/>
      <c r="AM113" s="699"/>
      <c r="AN113" s="719">
        <f t="shared" si="26"/>
        <v>0</v>
      </c>
      <c r="AO113" s="699"/>
      <c r="AP113" s="714">
        <f t="shared" si="41"/>
        <v>0</v>
      </c>
      <c r="AQ113" s="699"/>
      <c r="AR113" s="699"/>
      <c r="AS113" s="699"/>
      <c r="AT113" s="699"/>
      <c r="AU113" s="699"/>
      <c r="AV113" s="699"/>
      <c r="AW113" s="699"/>
      <c r="AX113" s="699"/>
      <c r="AY113" s="699"/>
      <c r="AZ113" s="699"/>
      <c r="BA113" s="699"/>
      <c r="BB113" s="699"/>
      <c r="BC113" s="720"/>
      <c r="BD113" s="699" t="s">
        <v>77</v>
      </c>
      <c r="BE113" s="699"/>
      <c r="BF113" s="699"/>
      <c r="BG113" s="711">
        <f t="shared" si="27"/>
        <v>0</v>
      </c>
      <c r="BH113" s="699"/>
      <c r="BI113" s="714">
        <f t="shared" si="42"/>
        <v>0</v>
      </c>
      <c r="BJ113" s="699"/>
      <c r="BK113" s="699"/>
      <c r="BL113" s="699"/>
      <c r="BM113" s="699"/>
      <c r="BN113" s="699"/>
      <c r="BO113" s="699"/>
      <c r="BP113" s="699"/>
      <c r="BQ113" s="699"/>
      <c r="BR113" s="699"/>
      <c r="BS113" s="699"/>
      <c r="BT113" s="699"/>
      <c r="BU113" s="699"/>
      <c r="BV113" s="699"/>
      <c r="BW113" s="699"/>
    </row>
    <row r="114" spans="1:75">
      <c r="A114" s="699">
        <v>110</v>
      </c>
      <c r="B114" s="699"/>
      <c r="C114" s="699"/>
      <c r="D114" s="699"/>
      <c r="E114" s="699"/>
      <c r="F114" s="699"/>
      <c r="G114" s="699"/>
      <c r="H114" s="699"/>
      <c r="I114" s="699"/>
      <c r="J114" s="699"/>
      <c r="K114" s="699"/>
      <c r="L114" s="699"/>
      <c r="M114" s="699" t="e">
        <f>VLOOKUP(L114,'償却率（定額法）'!$B$6:$C$104,2)</f>
        <v>#N/A</v>
      </c>
      <c r="N114" s="795"/>
      <c r="O114" s="795"/>
      <c r="P114" s="710">
        <f t="shared" si="36"/>
        <v>0</v>
      </c>
      <c r="Q114" s="711">
        <f t="shared" si="37"/>
        <v>1900</v>
      </c>
      <c r="R114" s="711">
        <f t="shared" si="38"/>
        <v>1</v>
      </c>
      <c r="S114" s="711">
        <f t="shared" si="39"/>
        <v>0</v>
      </c>
      <c r="T114" s="699" t="str">
        <f t="shared" si="40"/>
        <v/>
      </c>
      <c r="U114" s="712"/>
      <c r="V114" s="718">
        <v>1</v>
      </c>
      <c r="W114" s="699"/>
      <c r="X114" s="713">
        <f t="shared" si="35"/>
        <v>0</v>
      </c>
      <c r="Y114" s="713">
        <f t="shared" si="25"/>
        <v>0</v>
      </c>
      <c r="Z114" s="699"/>
      <c r="AA114" s="699"/>
      <c r="AB114" s="699"/>
      <c r="AC114" s="699"/>
      <c r="AD114" s="699"/>
      <c r="AE114" s="699"/>
      <c r="AF114" s="699"/>
      <c r="AG114" s="699"/>
      <c r="AH114" s="699"/>
      <c r="AI114" s="699"/>
      <c r="AJ114" s="699"/>
      <c r="AK114" s="699"/>
      <c r="AL114" s="699"/>
      <c r="AM114" s="699"/>
      <c r="AN114" s="719">
        <f t="shared" si="26"/>
        <v>0</v>
      </c>
      <c r="AO114" s="699"/>
      <c r="AP114" s="714">
        <f t="shared" si="41"/>
        <v>0</v>
      </c>
      <c r="AQ114" s="699"/>
      <c r="AR114" s="699"/>
      <c r="AS114" s="699"/>
      <c r="AT114" s="699"/>
      <c r="AU114" s="699"/>
      <c r="AV114" s="699"/>
      <c r="AW114" s="699"/>
      <c r="AX114" s="699"/>
      <c r="AY114" s="699"/>
      <c r="AZ114" s="699"/>
      <c r="BA114" s="699"/>
      <c r="BB114" s="699"/>
      <c r="BC114" s="720"/>
      <c r="BD114" s="699" t="s">
        <v>77</v>
      </c>
      <c r="BE114" s="699"/>
      <c r="BF114" s="699"/>
      <c r="BG114" s="711">
        <f t="shared" si="27"/>
        <v>0</v>
      </c>
      <c r="BH114" s="699"/>
      <c r="BI114" s="714">
        <f t="shared" si="42"/>
        <v>0</v>
      </c>
      <c r="BJ114" s="699"/>
      <c r="BK114" s="699"/>
      <c r="BL114" s="699"/>
      <c r="BM114" s="699"/>
      <c r="BN114" s="699"/>
      <c r="BO114" s="699"/>
      <c r="BP114" s="699"/>
      <c r="BQ114" s="699"/>
      <c r="BR114" s="699"/>
      <c r="BS114" s="699"/>
      <c r="BT114" s="699"/>
      <c r="BU114" s="699"/>
      <c r="BV114" s="699"/>
      <c r="BW114" s="699"/>
    </row>
    <row r="115" spans="1:75">
      <c r="A115" s="699">
        <v>111</v>
      </c>
      <c r="B115" s="699"/>
      <c r="C115" s="699"/>
      <c r="D115" s="699"/>
      <c r="E115" s="699"/>
      <c r="F115" s="699"/>
      <c r="G115" s="699"/>
      <c r="H115" s="699"/>
      <c r="I115" s="699"/>
      <c r="J115" s="699"/>
      <c r="K115" s="699"/>
      <c r="L115" s="699"/>
      <c r="M115" s="699" t="e">
        <f>VLOOKUP(L115,'償却率（定額法）'!$B$6:$C$104,2)</f>
        <v>#N/A</v>
      </c>
      <c r="N115" s="795"/>
      <c r="O115" s="795"/>
      <c r="P115" s="710">
        <f t="shared" si="36"/>
        <v>0</v>
      </c>
      <c r="Q115" s="711">
        <f t="shared" si="37"/>
        <v>1900</v>
      </c>
      <c r="R115" s="711">
        <f t="shared" si="38"/>
        <v>1</v>
      </c>
      <c r="S115" s="711">
        <f t="shared" si="39"/>
        <v>0</v>
      </c>
      <c r="T115" s="699" t="str">
        <f t="shared" si="40"/>
        <v/>
      </c>
      <c r="U115" s="712"/>
      <c r="V115" s="718">
        <v>1</v>
      </c>
      <c r="W115" s="699"/>
      <c r="X115" s="713">
        <f t="shared" si="35"/>
        <v>0</v>
      </c>
      <c r="Y115" s="713">
        <f t="shared" si="25"/>
        <v>0</v>
      </c>
      <c r="Z115" s="699"/>
      <c r="AA115" s="699"/>
      <c r="AB115" s="699"/>
      <c r="AC115" s="699"/>
      <c r="AD115" s="699"/>
      <c r="AE115" s="699"/>
      <c r="AF115" s="699"/>
      <c r="AG115" s="699"/>
      <c r="AH115" s="699"/>
      <c r="AI115" s="699"/>
      <c r="AJ115" s="699"/>
      <c r="AK115" s="699"/>
      <c r="AL115" s="699"/>
      <c r="AM115" s="699"/>
      <c r="AN115" s="719">
        <f t="shared" si="26"/>
        <v>0</v>
      </c>
      <c r="AO115" s="699"/>
      <c r="AP115" s="714">
        <f t="shared" si="41"/>
        <v>0</v>
      </c>
      <c r="AQ115" s="699"/>
      <c r="AR115" s="699"/>
      <c r="AS115" s="699"/>
      <c r="AT115" s="699"/>
      <c r="AU115" s="699"/>
      <c r="AV115" s="699"/>
      <c r="AW115" s="699"/>
      <c r="AX115" s="699"/>
      <c r="AY115" s="699"/>
      <c r="AZ115" s="699"/>
      <c r="BA115" s="699"/>
      <c r="BB115" s="699"/>
      <c r="BC115" s="720"/>
      <c r="BD115" s="699" t="s">
        <v>77</v>
      </c>
      <c r="BE115" s="699"/>
      <c r="BF115" s="699"/>
      <c r="BG115" s="711">
        <f t="shared" si="27"/>
        <v>0</v>
      </c>
      <c r="BH115" s="699"/>
      <c r="BI115" s="714">
        <f t="shared" si="42"/>
        <v>0</v>
      </c>
      <c r="BJ115" s="699"/>
      <c r="BK115" s="699"/>
      <c r="BL115" s="699"/>
      <c r="BM115" s="699"/>
      <c r="BN115" s="699"/>
      <c r="BO115" s="699"/>
      <c r="BP115" s="699"/>
      <c r="BQ115" s="699"/>
      <c r="BR115" s="699"/>
      <c r="BS115" s="699"/>
      <c r="BT115" s="699"/>
      <c r="BU115" s="699"/>
      <c r="BV115" s="699"/>
      <c r="BW115" s="699"/>
    </row>
    <row r="116" spans="1:75">
      <c r="A116" s="699">
        <v>112</v>
      </c>
      <c r="B116" s="699"/>
      <c r="C116" s="699"/>
      <c r="D116" s="699"/>
      <c r="E116" s="699"/>
      <c r="F116" s="699"/>
      <c r="G116" s="699"/>
      <c r="H116" s="699"/>
      <c r="I116" s="699"/>
      <c r="J116" s="699"/>
      <c r="K116" s="699"/>
      <c r="L116" s="699"/>
      <c r="M116" s="699" t="e">
        <f>VLOOKUP(L116,'償却率（定額法）'!$B$6:$C$104,2)</f>
        <v>#N/A</v>
      </c>
      <c r="N116" s="795"/>
      <c r="O116" s="795"/>
      <c r="P116" s="710">
        <f t="shared" si="36"/>
        <v>0</v>
      </c>
      <c r="Q116" s="711">
        <f t="shared" si="37"/>
        <v>1900</v>
      </c>
      <c r="R116" s="711">
        <f t="shared" si="38"/>
        <v>1</v>
      </c>
      <c r="S116" s="711">
        <f t="shared" si="39"/>
        <v>0</v>
      </c>
      <c r="T116" s="699" t="str">
        <f t="shared" si="40"/>
        <v/>
      </c>
      <c r="U116" s="712"/>
      <c r="V116" s="718">
        <v>1</v>
      </c>
      <c r="W116" s="699"/>
      <c r="X116" s="713">
        <f t="shared" si="35"/>
        <v>0</v>
      </c>
      <c r="Y116" s="713">
        <f t="shared" si="25"/>
        <v>0</v>
      </c>
      <c r="Z116" s="699"/>
      <c r="AA116" s="699"/>
      <c r="AB116" s="699"/>
      <c r="AC116" s="699"/>
      <c r="AD116" s="699"/>
      <c r="AE116" s="699"/>
      <c r="AF116" s="699"/>
      <c r="AG116" s="699"/>
      <c r="AH116" s="699"/>
      <c r="AI116" s="699"/>
      <c r="AJ116" s="699"/>
      <c r="AK116" s="699"/>
      <c r="AL116" s="699"/>
      <c r="AM116" s="699"/>
      <c r="AN116" s="719">
        <f t="shared" si="26"/>
        <v>0</v>
      </c>
      <c r="AO116" s="699"/>
      <c r="AP116" s="714">
        <f t="shared" si="41"/>
        <v>0</v>
      </c>
      <c r="AQ116" s="699"/>
      <c r="AR116" s="699"/>
      <c r="AS116" s="699"/>
      <c r="AT116" s="699"/>
      <c r="AU116" s="699"/>
      <c r="AV116" s="699"/>
      <c r="AW116" s="699"/>
      <c r="AX116" s="699"/>
      <c r="AY116" s="699"/>
      <c r="AZ116" s="699"/>
      <c r="BA116" s="699"/>
      <c r="BB116" s="699"/>
      <c r="BC116" s="720"/>
      <c r="BD116" s="699" t="s">
        <v>77</v>
      </c>
      <c r="BE116" s="699"/>
      <c r="BF116" s="699"/>
      <c r="BG116" s="711">
        <f t="shared" si="27"/>
        <v>0</v>
      </c>
      <c r="BH116" s="699"/>
      <c r="BI116" s="714">
        <f t="shared" si="42"/>
        <v>0</v>
      </c>
      <c r="BJ116" s="699"/>
      <c r="BK116" s="699"/>
      <c r="BL116" s="699"/>
      <c r="BM116" s="699"/>
      <c r="BN116" s="699"/>
      <c r="BO116" s="699"/>
      <c r="BP116" s="699"/>
      <c r="BQ116" s="699"/>
      <c r="BR116" s="699"/>
      <c r="BS116" s="699"/>
      <c r="BT116" s="699"/>
      <c r="BU116" s="699"/>
      <c r="BV116" s="699"/>
      <c r="BW116" s="699"/>
    </row>
    <row r="117" spans="1:75">
      <c r="A117" s="699">
        <v>113</v>
      </c>
      <c r="B117" s="699"/>
      <c r="C117" s="699"/>
      <c r="D117" s="699"/>
      <c r="E117" s="699"/>
      <c r="F117" s="699"/>
      <c r="G117" s="699"/>
      <c r="H117" s="699"/>
      <c r="I117" s="699"/>
      <c r="J117" s="699"/>
      <c r="K117" s="699"/>
      <c r="L117" s="699"/>
      <c r="M117" s="699" t="e">
        <f>VLOOKUP(L117,'償却率（定額法）'!$B$6:$C$104,2)</f>
        <v>#N/A</v>
      </c>
      <c r="N117" s="795"/>
      <c r="O117" s="795"/>
      <c r="P117" s="710">
        <f t="shared" si="36"/>
        <v>0</v>
      </c>
      <c r="Q117" s="711">
        <f t="shared" si="37"/>
        <v>1900</v>
      </c>
      <c r="R117" s="711">
        <f t="shared" si="38"/>
        <v>1</v>
      </c>
      <c r="S117" s="711">
        <f t="shared" si="39"/>
        <v>0</v>
      </c>
      <c r="T117" s="699" t="str">
        <f t="shared" si="40"/>
        <v/>
      </c>
      <c r="U117" s="712"/>
      <c r="V117" s="718">
        <v>1</v>
      </c>
      <c r="W117" s="699"/>
      <c r="X117" s="713">
        <f t="shared" si="35"/>
        <v>0</v>
      </c>
      <c r="Y117" s="713">
        <f t="shared" si="25"/>
        <v>0</v>
      </c>
      <c r="Z117" s="699"/>
      <c r="AA117" s="699"/>
      <c r="AB117" s="699"/>
      <c r="AC117" s="699"/>
      <c r="AD117" s="699"/>
      <c r="AE117" s="699"/>
      <c r="AF117" s="699"/>
      <c r="AG117" s="699"/>
      <c r="AH117" s="699"/>
      <c r="AI117" s="699"/>
      <c r="AJ117" s="699"/>
      <c r="AK117" s="699"/>
      <c r="AL117" s="699"/>
      <c r="AM117" s="699"/>
      <c r="AN117" s="719">
        <f t="shared" si="26"/>
        <v>0</v>
      </c>
      <c r="AO117" s="699"/>
      <c r="AP117" s="714">
        <f t="shared" si="41"/>
        <v>0</v>
      </c>
      <c r="AQ117" s="699"/>
      <c r="AR117" s="699"/>
      <c r="AS117" s="699"/>
      <c r="AT117" s="699"/>
      <c r="AU117" s="699"/>
      <c r="AV117" s="699"/>
      <c r="AW117" s="699"/>
      <c r="AX117" s="699"/>
      <c r="AY117" s="699"/>
      <c r="AZ117" s="699"/>
      <c r="BA117" s="699"/>
      <c r="BB117" s="699"/>
      <c r="BC117" s="720"/>
      <c r="BD117" s="699" t="s">
        <v>77</v>
      </c>
      <c r="BE117" s="699"/>
      <c r="BF117" s="699"/>
      <c r="BG117" s="711">
        <f t="shared" si="27"/>
        <v>0</v>
      </c>
      <c r="BH117" s="699"/>
      <c r="BI117" s="714">
        <f t="shared" si="42"/>
        <v>0</v>
      </c>
      <c r="BJ117" s="699"/>
      <c r="BK117" s="699"/>
      <c r="BL117" s="699"/>
      <c r="BM117" s="699"/>
      <c r="BN117" s="699"/>
      <c r="BO117" s="699"/>
      <c r="BP117" s="699"/>
      <c r="BQ117" s="699"/>
      <c r="BR117" s="699"/>
      <c r="BS117" s="699"/>
      <c r="BT117" s="699"/>
      <c r="BU117" s="699"/>
      <c r="BV117" s="699"/>
      <c r="BW117" s="699"/>
    </row>
    <row r="118" spans="1:75">
      <c r="A118" s="699">
        <v>114</v>
      </c>
      <c r="B118" s="699"/>
      <c r="C118" s="699"/>
      <c r="D118" s="699"/>
      <c r="E118" s="699"/>
      <c r="F118" s="699"/>
      <c r="G118" s="699"/>
      <c r="H118" s="699"/>
      <c r="I118" s="699"/>
      <c r="J118" s="699"/>
      <c r="K118" s="699"/>
      <c r="L118" s="699"/>
      <c r="M118" s="699" t="e">
        <f>VLOOKUP(L118,'償却率（定額法）'!$B$6:$C$104,2)</f>
        <v>#N/A</v>
      </c>
      <c r="N118" s="795"/>
      <c r="O118" s="795"/>
      <c r="P118" s="710">
        <f t="shared" si="36"/>
        <v>0</v>
      </c>
      <c r="Q118" s="711">
        <f t="shared" si="37"/>
        <v>1900</v>
      </c>
      <c r="R118" s="711">
        <f t="shared" si="38"/>
        <v>1</v>
      </c>
      <c r="S118" s="711">
        <f t="shared" si="39"/>
        <v>0</v>
      </c>
      <c r="T118" s="699" t="str">
        <f t="shared" si="40"/>
        <v/>
      </c>
      <c r="U118" s="712"/>
      <c r="V118" s="718">
        <v>1</v>
      </c>
      <c r="W118" s="699"/>
      <c r="X118" s="713">
        <f t="shared" si="35"/>
        <v>0</v>
      </c>
      <c r="Y118" s="713">
        <f t="shared" si="25"/>
        <v>0</v>
      </c>
      <c r="Z118" s="699"/>
      <c r="AA118" s="699"/>
      <c r="AB118" s="699"/>
      <c r="AC118" s="699"/>
      <c r="AD118" s="699"/>
      <c r="AE118" s="699"/>
      <c r="AF118" s="699"/>
      <c r="AG118" s="699"/>
      <c r="AH118" s="699"/>
      <c r="AI118" s="699"/>
      <c r="AJ118" s="699"/>
      <c r="AK118" s="699"/>
      <c r="AL118" s="699"/>
      <c r="AM118" s="699"/>
      <c r="AN118" s="719">
        <f t="shared" si="26"/>
        <v>0</v>
      </c>
      <c r="AO118" s="699"/>
      <c r="AP118" s="714">
        <f t="shared" si="41"/>
        <v>0</v>
      </c>
      <c r="AQ118" s="699"/>
      <c r="AR118" s="699"/>
      <c r="AS118" s="699"/>
      <c r="AT118" s="699"/>
      <c r="AU118" s="699"/>
      <c r="AV118" s="699"/>
      <c r="AW118" s="699"/>
      <c r="AX118" s="699"/>
      <c r="AY118" s="699"/>
      <c r="AZ118" s="699"/>
      <c r="BA118" s="699"/>
      <c r="BB118" s="699"/>
      <c r="BC118" s="720"/>
      <c r="BD118" s="699" t="s">
        <v>77</v>
      </c>
      <c r="BE118" s="699"/>
      <c r="BF118" s="699"/>
      <c r="BG118" s="711">
        <f t="shared" si="27"/>
        <v>0</v>
      </c>
      <c r="BH118" s="699"/>
      <c r="BI118" s="714">
        <f t="shared" si="42"/>
        <v>0</v>
      </c>
      <c r="BJ118" s="699"/>
      <c r="BK118" s="699"/>
      <c r="BL118" s="699"/>
      <c r="BM118" s="699"/>
      <c r="BN118" s="699"/>
      <c r="BO118" s="699"/>
      <c r="BP118" s="699"/>
      <c r="BQ118" s="699"/>
      <c r="BR118" s="699"/>
      <c r="BS118" s="699"/>
      <c r="BT118" s="699"/>
      <c r="BU118" s="699"/>
      <c r="BV118" s="699"/>
      <c r="BW118" s="699"/>
    </row>
    <row r="119" spans="1:75">
      <c r="A119" s="699">
        <v>115</v>
      </c>
      <c r="B119" s="699"/>
      <c r="C119" s="699"/>
      <c r="D119" s="699"/>
      <c r="E119" s="699"/>
      <c r="F119" s="699"/>
      <c r="G119" s="699"/>
      <c r="H119" s="699"/>
      <c r="I119" s="699"/>
      <c r="J119" s="699"/>
      <c r="K119" s="699"/>
      <c r="L119" s="699"/>
      <c r="M119" s="699" t="e">
        <f>VLOOKUP(L119,'償却率（定額法）'!$B$6:$C$104,2)</f>
        <v>#N/A</v>
      </c>
      <c r="N119" s="795"/>
      <c r="O119" s="795"/>
      <c r="P119" s="710">
        <f t="shared" si="36"/>
        <v>0</v>
      </c>
      <c r="Q119" s="711">
        <f t="shared" si="37"/>
        <v>1900</v>
      </c>
      <c r="R119" s="711">
        <f t="shared" si="38"/>
        <v>1</v>
      </c>
      <c r="S119" s="711">
        <f t="shared" si="39"/>
        <v>0</v>
      </c>
      <c r="T119" s="699" t="str">
        <f t="shared" si="40"/>
        <v/>
      </c>
      <c r="U119" s="712"/>
      <c r="V119" s="718">
        <v>1</v>
      </c>
      <c r="W119" s="699"/>
      <c r="X119" s="713">
        <f t="shared" si="35"/>
        <v>0</v>
      </c>
      <c r="Y119" s="713">
        <f t="shared" si="25"/>
        <v>0</v>
      </c>
      <c r="Z119" s="699"/>
      <c r="AA119" s="699"/>
      <c r="AB119" s="699"/>
      <c r="AC119" s="699"/>
      <c r="AD119" s="699"/>
      <c r="AE119" s="699"/>
      <c r="AF119" s="699"/>
      <c r="AG119" s="699"/>
      <c r="AH119" s="699"/>
      <c r="AI119" s="699"/>
      <c r="AJ119" s="699"/>
      <c r="AK119" s="699"/>
      <c r="AL119" s="699"/>
      <c r="AM119" s="699"/>
      <c r="AN119" s="719">
        <f t="shared" si="26"/>
        <v>0</v>
      </c>
      <c r="AO119" s="699"/>
      <c r="AP119" s="714">
        <f t="shared" si="41"/>
        <v>0</v>
      </c>
      <c r="AQ119" s="699"/>
      <c r="AR119" s="699"/>
      <c r="AS119" s="699"/>
      <c r="AT119" s="699"/>
      <c r="AU119" s="699"/>
      <c r="AV119" s="699"/>
      <c r="AW119" s="699"/>
      <c r="AX119" s="699"/>
      <c r="AY119" s="699"/>
      <c r="AZ119" s="699"/>
      <c r="BA119" s="699"/>
      <c r="BB119" s="699"/>
      <c r="BC119" s="720"/>
      <c r="BD119" s="699" t="s">
        <v>77</v>
      </c>
      <c r="BE119" s="699"/>
      <c r="BF119" s="699"/>
      <c r="BG119" s="711">
        <f t="shared" si="27"/>
        <v>0</v>
      </c>
      <c r="BH119" s="699"/>
      <c r="BI119" s="714">
        <f t="shared" si="42"/>
        <v>0</v>
      </c>
      <c r="BJ119" s="699"/>
      <c r="BK119" s="699"/>
      <c r="BL119" s="699"/>
      <c r="BM119" s="699"/>
      <c r="BN119" s="699"/>
      <c r="BO119" s="699"/>
      <c r="BP119" s="699"/>
      <c r="BQ119" s="699"/>
      <c r="BR119" s="699"/>
      <c r="BS119" s="699"/>
      <c r="BT119" s="699"/>
      <c r="BU119" s="699"/>
      <c r="BV119" s="699"/>
      <c r="BW119" s="699"/>
    </row>
    <row r="120" spans="1:75">
      <c r="A120" s="699">
        <v>116</v>
      </c>
      <c r="B120" s="699"/>
      <c r="C120" s="699"/>
      <c r="D120" s="699"/>
      <c r="E120" s="699"/>
      <c r="F120" s="699"/>
      <c r="G120" s="699"/>
      <c r="H120" s="699"/>
      <c r="I120" s="699"/>
      <c r="J120" s="699"/>
      <c r="K120" s="699"/>
      <c r="L120" s="699"/>
      <c r="M120" s="699" t="e">
        <f>VLOOKUP(L120,'償却率（定額法）'!$B$6:$C$104,2)</f>
        <v>#N/A</v>
      </c>
      <c r="N120" s="795"/>
      <c r="O120" s="795"/>
      <c r="P120" s="710">
        <f t="shared" si="36"/>
        <v>0</v>
      </c>
      <c r="Q120" s="711">
        <f t="shared" si="37"/>
        <v>1900</v>
      </c>
      <c r="R120" s="711">
        <f t="shared" si="38"/>
        <v>1</v>
      </c>
      <c r="S120" s="711">
        <f t="shared" si="39"/>
        <v>0</v>
      </c>
      <c r="T120" s="699" t="str">
        <f t="shared" si="40"/>
        <v/>
      </c>
      <c r="U120" s="712"/>
      <c r="V120" s="718">
        <v>1</v>
      </c>
      <c r="W120" s="699"/>
      <c r="X120" s="713">
        <f t="shared" si="35"/>
        <v>0</v>
      </c>
      <c r="Y120" s="713">
        <f t="shared" si="25"/>
        <v>0</v>
      </c>
      <c r="Z120" s="699"/>
      <c r="AA120" s="699"/>
      <c r="AB120" s="699"/>
      <c r="AC120" s="699"/>
      <c r="AD120" s="699"/>
      <c r="AE120" s="699"/>
      <c r="AF120" s="699"/>
      <c r="AG120" s="699"/>
      <c r="AH120" s="699"/>
      <c r="AI120" s="699"/>
      <c r="AJ120" s="699"/>
      <c r="AK120" s="699"/>
      <c r="AL120" s="699"/>
      <c r="AM120" s="699"/>
      <c r="AN120" s="719">
        <f t="shared" si="26"/>
        <v>0</v>
      </c>
      <c r="AO120" s="699"/>
      <c r="AP120" s="714">
        <f t="shared" si="41"/>
        <v>0</v>
      </c>
      <c r="AQ120" s="699"/>
      <c r="AR120" s="699"/>
      <c r="AS120" s="699"/>
      <c r="AT120" s="699"/>
      <c r="AU120" s="699"/>
      <c r="AV120" s="699"/>
      <c r="AW120" s="699"/>
      <c r="AX120" s="699"/>
      <c r="AY120" s="699"/>
      <c r="AZ120" s="699"/>
      <c r="BA120" s="699"/>
      <c r="BB120" s="699"/>
      <c r="BC120" s="720"/>
      <c r="BD120" s="699" t="s">
        <v>77</v>
      </c>
      <c r="BE120" s="699"/>
      <c r="BF120" s="796"/>
      <c r="BG120" s="711">
        <f t="shared" si="27"/>
        <v>0</v>
      </c>
      <c r="BH120" s="699"/>
      <c r="BI120" s="714">
        <f t="shared" si="42"/>
        <v>0</v>
      </c>
      <c r="BJ120" s="699"/>
      <c r="BK120" s="699"/>
      <c r="BL120" s="699"/>
      <c r="BM120" s="699"/>
      <c r="BN120" s="699"/>
      <c r="BO120" s="699"/>
      <c r="BP120" s="699"/>
      <c r="BQ120" s="699"/>
      <c r="BR120" s="699"/>
      <c r="BS120" s="699"/>
      <c r="BT120" s="699"/>
      <c r="BU120" s="699"/>
      <c r="BV120" s="699"/>
      <c r="BW120" s="699"/>
    </row>
    <row r="121" spans="1:75">
      <c r="A121" s="699">
        <v>117</v>
      </c>
      <c r="B121" s="699"/>
      <c r="C121" s="699"/>
      <c r="D121" s="699"/>
      <c r="E121" s="699"/>
      <c r="F121" s="699"/>
      <c r="G121" s="699"/>
      <c r="H121" s="699"/>
      <c r="I121" s="699"/>
      <c r="J121" s="699"/>
      <c r="K121" s="699"/>
      <c r="L121" s="699"/>
      <c r="M121" s="699" t="e">
        <f>VLOOKUP(L121,'償却率（定額法）'!$B$6:$C$104,2)</f>
        <v>#N/A</v>
      </c>
      <c r="N121" s="795"/>
      <c r="O121" s="795"/>
      <c r="P121" s="710">
        <f t="shared" si="36"/>
        <v>0</v>
      </c>
      <c r="Q121" s="711">
        <f t="shared" si="37"/>
        <v>1900</v>
      </c>
      <c r="R121" s="711">
        <f t="shared" si="38"/>
        <v>1</v>
      </c>
      <c r="S121" s="711">
        <f t="shared" si="39"/>
        <v>0</v>
      </c>
      <c r="T121" s="699" t="str">
        <f t="shared" si="40"/>
        <v/>
      </c>
      <c r="U121" s="712"/>
      <c r="V121" s="718">
        <v>1</v>
      </c>
      <c r="W121" s="699"/>
      <c r="X121" s="713">
        <f t="shared" si="35"/>
        <v>0</v>
      </c>
      <c r="Y121" s="713">
        <f t="shared" si="25"/>
        <v>0</v>
      </c>
      <c r="Z121" s="699"/>
      <c r="AA121" s="699"/>
      <c r="AB121" s="699"/>
      <c r="AC121" s="699"/>
      <c r="AD121" s="699"/>
      <c r="AE121" s="699"/>
      <c r="AF121" s="699"/>
      <c r="AG121" s="699"/>
      <c r="AH121" s="699"/>
      <c r="AI121" s="699"/>
      <c r="AJ121" s="699"/>
      <c r="AK121" s="699"/>
      <c r="AL121" s="699"/>
      <c r="AM121" s="699"/>
      <c r="AN121" s="719">
        <f t="shared" si="26"/>
        <v>0</v>
      </c>
      <c r="AO121" s="699"/>
      <c r="AP121" s="714">
        <f t="shared" si="41"/>
        <v>0</v>
      </c>
      <c r="AQ121" s="699"/>
      <c r="AR121" s="699"/>
      <c r="AS121" s="699"/>
      <c r="AT121" s="699"/>
      <c r="AU121" s="699"/>
      <c r="AV121" s="699"/>
      <c r="AW121" s="699"/>
      <c r="AX121" s="699"/>
      <c r="AY121" s="699"/>
      <c r="AZ121" s="699"/>
      <c r="BA121" s="699"/>
      <c r="BB121" s="699"/>
      <c r="BC121" s="720"/>
      <c r="BD121" s="699" t="s">
        <v>77</v>
      </c>
      <c r="BE121" s="699"/>
      <c r="BF121" s="796"/>
      <c r="BG121" s="711">
        <f t="shared" si="27"/>
        <v>0</v>
      </c>
      <c r="BH121" s="699"/>
      <c r="BI121" s="714">
        <f t="shared" si="42"/>
        <v>0</v>
      </c>
      <c r="BJ121" s="699"/>
      <c r="BK121" s="699"/>
      <c r="BL121" s="699"/>
      <c r="BM121" s="699"/>
      <c r="BN121" s="699"/>
      <c r="BO121" s="699"/>
      <c r="BP121" s="699"/>
      <c r="BQ121" s="699"/>
      <c r="BR121" s="699"/>
      <c r="BS121" s="699"/>
      <c r="BT121" s="699"/>
      <c r="BU121" s="699"/>
      <c r="BV121" s="699"/>
      <c r="BW121" s="699"/>
    </row>
    <row r="122" spans="1:75">
      <c r="A122" s="699">
        <v>118</v>
      </c>
      <c r="B122" s="699"/>
      <c r="C122" s="699"/>
      <c r="D122" s="699"/>
      <c r="E122" s="699"/>
      <c r="F122" s="699"/>
      <c r="G122" s="699"/>
      <c r="H122" s="699"/>
      <c r="I122" s="699"/>
      <c r="J122" s="699"/>
      <c r="K122" s="699"/>
      <c r="L122" s="699"/>
      <c r="M122" s="699" t="e">
        <f>VLOOKUP(L122,'償却率（定額法）'!$B$6:$C$104,2)</f>
        <v>#N/A</v>
      </c>
      <c r="N122" s="795"/>
      <c r="O122" s="795"/>
      <c r="P122" s="710">
        <f t="shared" si="36"/>
        <v>0</v>
      </c>
      <c r="Q122" s="711">
        <f t="shared" si="37"/>
        <v>1900</v>
      </c>
      <c r="R122" s="711">
        <f t="shared" si="38"/>
        <v>1</v>
      </c>
      <c r="S122" s="711">
        <f t="shared" si="39"/>
        <v>0</v>
      </c>
      <c r="T122" s="699" t="str">
        <f t="shared" si="40"/>
        <v/>
      </c>
      <c r="U122" s="712"/>
      <c r="V122" s="718">
        <v>1</v>
      </c>
      <c r="W122" s="699"/>
      <c r="X122" s="713">
        <f t="shared" si="35"/>
        <v>0</v>
      </c>
      <c r="Y122" s="713">
        <f t="shared" si="25"/>
        <v>0</v>
      </c>
      <c r="Z122" s="699"/>
      <c r="AA122" s="699"/>
      <c r="AB122" s="699"/>
      <c r="AC122" s="699"/>
      <c r="AD122" s="699"/>
      <c r="AE122" s="699"/>
      <c r="AF122" s="699"/>
      <c r="AG122" s="699"/>
      <c r="AH122" s="699"/>
      <c r="AI122" s="699"/>
      <c r="AJ122" s="699"/>
      <c r="AK122" s="699"/>
      <c r="AL122" s="699"/>
      <c r="AM122" s="699"/>
      <c r="AN122" s="719">
        <f t="shared" si="26"/>
        <v>0</v>
      </c>
      <c r="AO122" s="699"/>
      <c r="AP122" s="714">
        <f t="shared" si="41"/>
        <v>0</v>
      </c>
      <c r="AQ122" s="699"/>
      <c r="AR122" s="699"/>
      <c r="AS122" s="699"/>
      <c r="AT122" s="699"/>
      <c r="AU122" s="699"/>
      <c r="AV122" s="699"/>
      <c r="AW122" s="699"/>
      <c r="AX122" s="699"/>
      <c r="AY122" s="699"/>
      <c r="AZ122" s="699"/>
      <c r="BA122" s="699"/>
      <c r="BB122" s="699"/>
      <c r="BC122" s="720"/>
      <c r="BD122" s="699" t="s">
        <v>77</v>
      </c>
      <c r="BE122" s="699"/>
      <c r="BF122" s="796"/>
      <c r="BG122" s="711">
        <f t="shared" si="27"/>
        <v>0</v>
      </c>
      <c r="BH122" s="699"/>
      <c r="BI122" s="714">
        <f t="shared" si="42"/>
        <v>0</v>
      </c>
      <c r="BJ122" s="699"/>
      <c r="BK122" s="699"/>
      <c r="BL122" s="699"/>
      <c r="BM122" s="699"/>
      <c r="BN122" s="699"/>
      <c r="BO122" s="699"/>
      <c r="BP122" s="699"/>
      <c r="BQ122" s="699"/>
      <c r="BR122" s="699"/>
      <c r="BS122" s="699"/>
      <c r="BT122" s="699"/>
      <c r="BU122" s="699"/>
      <c r="BV122" s="699"/>
      <c r="BW122" s="699"/>
    </row>
    <row r="123" spans="1:75">
      <c r="A123" s="699">
        <v>119</v>
      </c>
      <c r="B123" s="699"/>
      <c r="C123" s="699"/>
      <c r="D123" s="699"/>
      <c r="E123" s="699"/>
      <c r="F123" s="699"/>
      <c r="G123" s="699"/>
      <c r="H123" s="699"/>
      <c r="I123" s="699"/>
      <c r="J123" s="699"/>
      <c r="K123" s="699"/>
      <c r="L123" s="699"/>
      <c r="M123" s="699" t="e">
        <f>VLOOKUP(L123,'償却率（定額法）'!$B$6:$C$104,2)</f>
        <v>#N/A</v>
      </c>
      <c r="N123" s="795"/>
      <c r="O123" s="795"/>
      <c r="P123" s="710">
        <f t="shared" si="36"/>
        <v>0</v>
      </c>
      <c r="Q123" s="711">
        <f t="shared" si="37"/>
        <v>1900</v>
      </c>
      <c r="R123" s="711">
        <f t="shared" si="38"/>
        <v>1</v>
      </c>
      <c r="S123" s="711">
        <f t="shared" si="39"/>
        <v>0</v>
      </c>
      <c r="T123" s="699" t="str">
        <f t="shared" si="40"/>
        <v/>
      </c>
      <c r="U123" s="712"/>
      <c r="V123" s="718">
        <v>1</v>
      </c>
      <c r="W123" s="699"/>
      <c r="X123" s="713">
        <f t="shared" si="35"/>
        <v>0</v>
      </c>
      <c r="Y123" s="713">
        <f t="shared" si="25"/>
        <v>0</v>
      </c>
      <c r="Z123" s="699"/>
      <c r="AA123" s="699"/>
      <c r="AB123" s="699"/>
      <c r="AC123" s="699"/>
      <c r="AD123" s="699"/>
      <c r="AE123" s="699"/>
      <c r="AF123" s="699"/>
      <c r="AG123" s="699"/>
      <c r="AH123" s="699"/>
      <c r="AI123" s="699"/>
      <c r="AJ123" s="699"/>
      <c r="AK123" s="699"/>
      <c r="AL123" s="699"/>
      <c r="AM123" s="699"/>
      <c r="AN123" s="719">
        <f t="shared" si="26"/>
        <v>0</v>
      </c>
      <c r="AO123" s="699"/>
      <c r="AP123" s="714">
        <f t="shared" si="41"/>
        <v>0</v>
      </c>
      <c r="AQ123" s="699"/>
      <c r="AR123" s="699"/>
      <c r="AS123" s="699"/>
      <c r="AT123" s="699"/>
      <c r="AU123" s="699"/>
      <c r="AV123" s="699"/>
      <c r="AW123" s="699"/>
      <c r="AX123" s="699"/>
      <c r="AY123" s="699"/>
      <c r="AZ123" s="699"/>
      <c r="BA123" s="699"/>
      <c r="BB123" s="699"/>
      <c r="BC123" s="720"/>
      <c r="BD123" s="699" t="s">
        <v>77</v>
      </c>
      <c r="BE123" s="699"/>
      <c r="BF123" s="699"/>
      <c r="BG123" s="711">
        <f t="shared" si="27"/>
        <v>0</v>
      </c>
      <c r="BH123" s="699"/>
      <c r="BI123" s="714">
        <f t="shared" si="42"/>
        <v>0</v>
      </c>
      <c r="BJ123" s="699"/>
      <c r="BK123" s="699"/>
      <c r="BL123" s="699"/>
      <c r="BM123" s="699"/>
      <c r="BN123" s="699"/>
      <c r="BO123" s="699"/>
      <c r="BP123" s="699"/>
      <c r="BQ123" s="699"/>
      <c r="BR123" s="699"/>
      <c r="BS123" s="699"/>
      <c r="BT123" s="699"/>
      <c r="BU123" s="699"/>
      <c r="BV123" s="699"/>
      <c r="BW123" s="699"/>
    </row>
    <row r="124" spans="1:75">
      <c r="A124" s="699">
        <v>120</v>
      </c>
      <c r="B124" s="699"/>
      <c r="C124" s="699"/>
      <c r="D124" s="699"/>
      <c r="E124" s="699"/>
      <c r="F124" s="699"/>
      <c r="G124" s="699"/>
      <c r="H124" s="699"/>
      <c r="I124" s="699"/>
      <c r="J124" s="699"/>
      <c r="K124" s="699"/>
      <c r="L124" s="699"/>
      <c r="M124" s="699" t="e">
        <f>VLOOKUP(L124,'償却率（定額法）'!$B$6:$C$104,2)</f>
        <v>#N/A</v>
      </c>
      <c r="N124" s="795"/>
      <c r="O124" s="795"/>
      <c r="P124" s="710">
        <f t="shared" si="36"/>
        <v>0</v>
      </c>
      <c r="Q124" s="711">
        <f t="shared" si="37"/>
        <v>1900</v>
      </c>
      <c r="R124" s="711">
        <f t="shared" si="38"/>
        <v>1</v>
      </c>
      <c r="S124" s="711">
        <f t="shared" si="39"/>
        <v>0</v>
      </c>
      <c r="T124" s="699" t="str">
        <f t="shared" si="40"/>
        <v/>
      </c>
      <c r="U124" s="712"/>
      <c r="V124" s="718">
        <v>1</v>
      </c>
      <c r="W124" s="699"/>
      <c r="X124" s="713">
        <f t="shared" si="35"/>
        <v>0</v>
      </c>
      <c r="Y124" s="713">
        <f t="shared" si="25"/>
        <v>0</v>
      </c>
      <c r="Z124" s="699"/>
      <c r="AA124" s="699"/>
      <c r="AB124" s="699"/>
      <c r="AC124" s="699"/>
      <c r="AD124" s="699"/>
      <c r="AE124" s="699"/>
      <c r="AF124" s="699"/>
      <c r="AG124" s="699"/>
      <c r="AH124" s="699"/>
      <c r="AI124" s="699"/>
      <c r="AJ124" s="699"/>
      <c r="AK124" s="699"/>
      <c r="AL124" s="699"/>
      <c r="AM124" s="699"/>
      <c r="AN124" s="719">
        <f t="shared" si="26"/>
        <v>0</v>
      </c>
      <c r="AO124" s="699"/>
      <c r="AP124" s="714">
        <f t="shared" si="41"/>
        <v>0</v>
      </c>
      <c r="AQ124" s="699"/>
      <c r="AR124" s="699"/>
      <c r="AS124" s="699"/>
      <c r="AT124" s="699"/>
      <c r="AU124" s="699"/>
      <c r="AV124" s="699"/>
      <c r="AW124" s="699"/>
      <c r="AX124" s="699"/>
      <c r="AY124" s="699"/>
      <c r="AZ124" s="699"/>
      <c r="BA124" s="699"/>
      <c r="BB124" s="699"/>
      <c r="BC124" s="720"/>
      <c r="BD124" s="699" t="s">
        <v>77</v>
      </c>
      <c r="BE124" s="699"/>
      <c r="BF124" s="699"/>
      <c r="BG124" s="711">
        <f t="shared" si="27"/>
        <v>0</v>
      </c>
      <c r="BH124" s="699"/>
      <c r="BI124" s="714">
        <f t="shared" si="42"/>
        <v>0</v>
      </c>
      <c r="BJ124" s="699"/>
      <c r="BK124" s="699"/>
      <c r="BL124" s="699"/>
      <c r="BM124" s="699"/>
      <c r="BN124" s="699"/>
      <c r="BO124" s="699"/>
      <c r="BP124" s="699"/>
      <c r="BQ124" s="699"/>
      <c r="BR124" s="699"/>
      <c r="BS124" s="699"/>
      <c r="BT124" s="699"/>
      <c r="BU124" s="699"/>
      <c r="BV124" s="699"/>
      <c r="BW124" s="699"/>
    </row>
    <row r="125" spans="1:75">
      <c r="A125" s="699">
        <v>121</v>
      </c>
      <c r="B125" s="699"/>
      <c r="C125" s="699"/>
      <c r="D125" s="699"/>
      <c r="E125" s="699"/>
      <c r="F125" s="699"/>
      <c r="G125" s="699"/>
      <c r="H125" s="699"/>
      <c r="I125" s="699"/>
      <c r="J125" s="699"/>
      <c r="K125" s="699"/>
      <c r="L125" s="699"/>
      <c r="M125" s="699" t="e">
        <f>VLOOKUP(L125,'償却率（定額法）'!$B$6:$C$104,2)</f>
        <v>#N/A</v>
      </c>
      <c r="N125" s="795"/>
      <c r="O125" s="795"/>
      <c r="P125" s="710">
        <f t="shared" si="36"/>
        <v>0</v>
      </c>
      <c r="Q125" s="711">
        <f t="shared" si="37"/>
        <v>1900</v>
      </c>
      <c r="R125" s="711">
        <f t="shared" si="38"/>
        <v>1</v>
      </c>
      <c r="S125" s="711">
        <f t="shared" si="39"/>
        <v>0</v>
      </c>
      <c r="T125" s="699" t="str">
        <f t="shared" si="40"/>
        <v/>
      </c>
      <c r="U125" s="712"/>
      <c r="V125" s="718">
        <v>1</v>
      </c>
      <c r="W125" s="699"/>
      <c r="X125" s="713">
        <f t="shared" si="35"/>
        <v>0</v>
      </c>
      <c r="Y125" s="713">
        <f t="shared" si="25"/>
        <v>0</v>
      </c>
      <c r="Z125" s="699"/>
      <c r="AA125" s="699"/>
      <c r="AB125" s="699"/>
      <c r="AC125" s="699"/>
      <c r="AD125" s="699"/>
      <c r="AE125" s="699"/>
      <c r="AF125" s="699"/>
      <c r="AG125" s="699"/>
      <c r="AH125" s="699"/>
      <c r="AI125" s="699"/>
      <c r="AJ125" s="699"/>
      <c r="AK125" s="699"/>
      <c r="AL125" s="699"/>
      <c r="AM125" s="699"/>
      <c r="AN125" s="719">
        <f t="shared" si="26"/>
        <v>0</v>
      </c>
      <c r="AO125" s="699"/>
      <c r="AP125" s="714">
        <f t="shared" si="41"/>
        <v>0</v>
      </c>
      <c r="AQ125" s="699"/>
      <c r="AR125" s="699"/>
      <c r="AS125" s="699"/>
      <c r="AT125" s="699"/>
      <c r="AU125" s="699"/>
      <c r="AV125" s="699"/>
      <c r="AW125" s="699"/>
      <c r="AX125" s="699"/>
      <c r="AY125" s="699"/>
      <c r="AZ125" s="699"/>
      <c r="BA125" s="699"/>
      <c r="BB125" s="699"/>
      <c r="BC125" s="720"/>
      <c r="BD125" s="699" t="s">
        <v>77</v>
      </c>
      <c r="BE125" s="699"/>
      <c r="BF125" s="699"/>
      <c r="BG125" s="711">
        <f t="shared" si="27"/>
        <v>0</v>
      </c>
      <c r="BH125" s="699"/>
      <c r="BI125" s="714">
        <f t="shared" si="42"/>
        <v>0</v>
      </c>
      <c r="BJ125" s="699"/>
      <c r="BK125" s="699"/>
      <c r="BL125" s="699"/>
      <c r="BM125" s="699"/>
      <c r="BN125" s="699"/>
      <c r="BO125" s="699"/>
      <c r="BP125" s="699"/>
      <c r="BQ125" s="699"/>
      <c r="BR125" s="699"/>
      <c r="BS125" s="699"/>
      <c r="BT125" s="699"/>
      <c r="BU125" s="699"/>
      <c r="BV125" s="699"/>
      <c r="BW125" s="699"/>
    </row>
    <row r="126" spans="1:75">
      <c r="A126" s="699">
        <v>122</v>
      </c>
      <c r="B126" s="699"/>
      <c r="C126" s="699"/>
      <c r="D126" s="699"/>
      <c r="E126" s="699"/>
      <c r="F126" s="699"/>
      <c r="G126" s="699"/>
      <c r="H126" s="699"/>
      <c r="I126" s="699"/>
      <c r="J126" s="699"/>
      <c r="K126" s="699"/>
      <c r="L126" s="699"/>
      <c r="M126" s="699" t="e">
        <f>VLOOKUP(L126,'償却率（定額法）'!$B$6:$C$104,2)</f>
        <v>#N/A</v>
      </c>
      <c r="N126" s="795"/>
      <c r="O126" s="795"/>
      <c r="P126" s="710">
        <f t="shared" si="36"/>
        <v>0</v>
      </c>
      <c r="Q126" s="711">
        <f t="shared" si="37"/>
        <v>1900</v>
      </c>
      <c r="R126" s="711">
        <f t="shared" si="38"/>
        <v>1</v>
      </c>
      <c r="S126" s="711">
        <f t="shared" si="39"/>
        <v>0</v>
      </c>
      <c r="T126" s="699" t="str">
        <f t="shared" si="40"/>
        <v/>
      </c>
      <c r="U126" s="712"/>
      <c r="V126" s="718">
        <v>1</v>
      </c>
      <c r="W126" s="699"/>
      <c r="X126" s="713">
        <f t="shared" si="35"/>
        <v>0</v>
      </c>
      <c r="Y126" s="713">
        <f t="shared" si="25"/>
        <v>0</v>
      </c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699"/>
      <c r="AJ126" s="699"/>
      <c r="AK126" s="699"/>
      <c r="AL126" s="699"/>
      <c r="AM126" s="699"/>
      <c r="AN126" s="719">
        <f t="shared" si="26"/>
        <v>0</v>
      </c>
      <c r="AO126" s="699"/>
      <c r="AP126" s="714">
        <f t="shared" si="41"/>
        <v>0</v>
      </c>
      <c r="AQ126" s="699"/>
      <c r="AR126" s="699"/>
      <c r="AS126" s="699"/>
      <c r="AT126" s="699"/>
      <c r="AU126" s="699"/>
      <c r="AV126" s="699"/>
      <c r="AW126" s="699"/>
      <c r="AX126" s="699"/>
      <c r="AY126" s="699"/>
      <c r="AZ126" s="699"/>
      <c r="BA126" s="699"/>
      <c r="BB126" s="699"/>
      <c r="BC126" s="720"/>
      <c r="BD126" s="699" t="s">
        <v>77</v>
      </c>
      <c r="BE126" s="699"/>
      <c r="BF126" s="699"/>
      <c r="BG126" s="711">
        <f t="shared" si="27"/>
        <v>0</v>
      </c>
      <c r="BH126" s="699"/>
      <c r="BI126" s="714">
        <f t="shared" si="42"/>
        <v>0</v>
      </c>
      <c r="BJ126" s="699"/>
      <c r="BK126" s="699"/>
      <c r="BL126" s="699"/>
      <c r="BM126" s="699"/>
      <c r="BN126" s="699"/>
      <c r="BO126" s="699"/>
      <c r="BP126" s="699"/>
      <c r="BQ126" s="699"/>
      <c r="BR126" s="699"/>
      <c r="BS126" s="699"/>
      <c r="BT126" s="699"/>
      <c r="BU126" s="699"/>
      <c r="BV126" s="699"/>
      <c r="BW126" s="699"/>
    </row>
    <row r="127" spans="1:75">
      <c r="A127" s="699">
        <v>123</v>
      </c>
      <c r="B127" s="699"/>
      <c r="C127" s="699"/>
      <c r="D127" s="699"/>
      <c r="E127" s="699"/>
      <c r="F127" s="699"/>
      <c r="G127" s="699"/>
      <c r="H127" s="699"/>
      <c r="I127" s="699"/>
      <c r="J127" s="699"/>
      <c r="K127" s="699"/>
      <c r="L127" s="699"/>
      <c r="M127" s="699" t="e">
        <f>VLOOKUP(L127,'償却率（定額法）'!$B$6:$C$104,2)</f>
        <v>#N/A</v>
      </c>
      <c r="N127" s="795"/>
      <c r="O127" s="795"/>
      <c r="P127" s="710">
        <f t="shared" si="36"/>
        <v>0</v>
      </c>
      <c r="Q127" s="711">
        <f t="shared" si="37"/>
        <v>1900</v>
      </c>
      <c r="R127" s="711">
        <f t="shared" si="38"/>
        <v>1</v>
      </c>
      <c r="S127" s="711">
        <f t="shared" si="39"/>
        <v>0</v>
      </c>
      <c r="T127" s="699" t="str">
        <f t="shared" si="40"/>
        <v/>
      </c>
      <c r="U127" s="712"/>
      <c r="V127" s="718">
        <v>1</v>
      </c>
      <c r="W127" s="699"/>
      <c r="X127" s="713">
        <f t="shared" si="35"/>
        <v>0</v>
      </c>
      <c r="Y127" s="713">
        <f t="shared" si="25"/>
        <v>0</v>
      </c>
      <c r="Z127" s="699"/>
      <c r="AA127" s="699"/>
      <c r="AB127" s="699"/>
      <c r="AC127" s="699"/>
      <c r="AD127" s="699"/>
      <c r="AE127" s="699"/>
      <c r="AF127" s="699"/>
      <c r="AG127" s="699"/>
      <c r="AH127" s="699"/>
      <c r="AI127" s="699"/>
      <c r="AJ127" s="699"/>
      <c r="AK127" s="699"/>
      <c r="AL127" s="699"/>
      <c r="AM127" s="699"/>
      <c r="AN127" s="719">
        <f t="shared" si="26"/>
        <v>0</v>
      </c>
      <c r="AO127" s="699"/>
      <c r="AP127" s="714">
        <f t="shared" si="41"/>
        <v>0</v>
      </c>
      <c r="AQ127" s="699"/>
      <c r="AR127" s="699"/>
      <c r="AS127" s="699"/>
      <c r="AT127" s="699"/>
      <c r="AU127" s="699"/>
      <c r="AV127" s="699"/>
      <c r="AW127" s="699"/>
      <c r="AX127" s="699"/>
      <c r="AY127" s="699"/>
      <c r="AZ127" s="699"/>
      <c r="BA127" s="699"/>
      <c r="BB127" s="699"/>
      <c r="BC127" s="720"/>
      <c r="BD127" s="699" t="s">
        <v>77</v>
      </c>
      <c r="BE127" s="699"/>
      <c r="BF127" s="699"/>
      <c r="BG127" s="711">
        <f t="shared" si="27"/>
        <v>0</v>
      </c>
      <c r="BH127" s="699"/>
      <c r="BI127" s="714">
        <f t="shared" si="42"/>
        <v>0</v>
      </c>
      <c r="BJ127" s="699"/>
      <c r="BK127" s="699"/>
      <c r="BL127" s="699"/>
      <c r="BM127" s="699"/>
      <c r="BN127" s="699"/>
      <c r="BO127" s="699"/>
      <c r="BP127" s="699"/>
      <c r="BQ127" s="699"/>
      <c r="BR127" s="699"/>
      <c r="BS127" s="699"/>
      <c r="BT127" s="699"/>
      <c r="BU127" s="699"/>
      <c r="BV127" s="699"/>
      <c r="BW127" s="699"/>
    </row>
    <row r="128" spans="1:75">
      <c r="A128" s="699">
        <v>124</v>
      </c>
      <c r="B128" s="699"/>
      <c r="C128" s="699"/>
      <c r="D128" s="699"/>
      <c r="E128" s="699"/>
      <c r="F128" s="699"/>
      <c r="G128" s="699"/>
      <c r="H128" s="699"/>
      <c r="I128" s="699"/>
      <c r="J128" s="699"/>
      <c r="K128" s="699"/>
      <c r="L128" s="699"/>
      <c r="M128" s="699" t="e">
        <f>VLOOKUP(L128,'償却率（定額法）'!$B$6:$C$104,2)</f>
        <v>#N/A</v>
      </c>
      <c r="N128" s="795"/>
      <c r="O128" s="795"/>
      <c r="P128" s="710">
        <f t="shared" si="36"/>
        <v>0</v>
      </c>
      <c r="Q128" s="711">
        <f t="shared" si="37"/>
        <v>1900</v>
      </c>
      <c r="R128" s="711">
        <f t="shared" si="38"/>
        <v>1</v>
      </c>
      <c r="S128" s="711">
        <f t="shared" si="39"/>
        <v>0</v>
      </c>
      <c r="T128" s="699" t="str">
        <f t="shared" si="40"/>
        <v/>
      </c>
      <c r="U128" s="712"/>
      <c r="V128" s="718">
        <v>1</v>
      </c>
      <c r="W128" s="699"/>
      <c r="X128" s="713">
        <f t="shared" si="35"/>
        <v>0</v>
      </c>
      <c r="Y128" s="713">
        <f t="shared" si="25"/>
        <v>0</v>
      </c>
      <c r="Z128" s="699"/>
      <c r="AA128" s="699"/>
      <c r="AB128" s="699"/>
      <c r="AC128" s="699"/>
      <c r="AD128" s="699"/>
      <c r="AE128" s="699"/>
      <c r="AF128" s="699"/>
      <c r="AG128" s="699"/>
      <c r="AH128" s="699"/>
      <c r="AI128" s="699"/>
      <c r="AJ128" s="699"/>
      <c r="AK128" s="699"/>
      <c r="AL128" s="699"/>
      <c r="AM128" s="699"/>
      <c r="AN128" s="719">
        <f t="shared" si="26"/>
        <v>0</v>
      </c>
      <c r="AO128" s="699"/>
      <c r="AP128" s="714">
        <f t="shared" si="41"/>
        <v>0</v>
      </c>
      <c r="AQ128" s="699"/>
      <c r="AR128" s="699"/>
      <c r="AS128" s="699"/>
      <c r="AT128" s="699"/>
      <c r="AU128" s="699"/>
      <c r="AV128" s="699"/>
      <c r="AW128" s="699"/>
      <c r="AX128" s="699"/>
      <c r="AY128" s="699"/>
      <c r="AZ128" s="699"/>
      <c r="BA128" s="699"/>
      <c r="BB128" s="699"/>
      <c r="BC128" s="720"/>
      <c r="BD128" s="699" t="s">
        <v>77</v>
      </c>
      <c r="BE128" s="699"/>
      <c r="BF128" s="699"/>
      <c r="BG128" s="711">
        <f t="shared" si="27"/>
        <v>0</v>
      </c>
      <c r="BH128" s="699"/>
      <c r="BI128" s="714">
        <f t="shared" si="42"/>
        <v>0</v>
      </c>
      <c r="BJ128" s="699"/>
      <c r="BK128" s="699"/>
      <c r="BL128" s="699"/>
      <c r="BM128" s="699"/>
      <c r="BN128" s="699"/>
      <c r="BO128" s="699"/>
      <c r="BP128" s="699"/>
      <c r="BQ128" s="699"/>
      <c r="BR128" s="699"/>
      <c r="BS128" s="699"/>
      <c r="BT128" s="699"/>
      <c r="BU128" s="699"/>
      <c r="BV128" s="699"/>
      <c r="BW128" s="699"/>
    </row>
    <row r="129" spans="1:75">
      <c r="A129" s="699">
        <v>125</v>
      </c>
      <c r="B129" s="699"/>
      <c r="C129" s="699"/>
      <c r="D129" s="699"/>
      <c r="E129" s="699"/>
      <c r="F129" s="699"/>
      <c r="G129" s="699"/>
      <c r="H129" s="699"/>
      <c r="I129" s="699"/>
      <c r="J129" s="699"/>
      <c r="K129" s="699"/>
      <c r="L129" s="699"/>
      <c r="M129" s="699" t="e">
        <f>VLOOKUP(L129,'償却率（定額法）'!$B$6:$C$104,2)</f>
        <v>#N/A</v>
      </c>
      <c r="N129" s="795"/>
      <c r="O129" s="795"/>
      <c r="P129" s="710">
        <f t="shared" si="36"/>
        <v>0</v>
      </c>
      <c r="Q129" s="711">
        <f t="shared" si="37"/>
        <v>1900</v>
      </c>
      <c r="R129" s="711">
        <f t="shared" si="38"/>
        <v>1</v>
      </c>
      <c r="S129" s="711">
        <f t="shared" si="39"/>
        <v>0</v>
      </c>
      <c r="T129" s="699" t="str">
        <f t="shared" si="40"/>
        <v/>
      </c>
      <c r="U129" s="712"/>
      <c r="V129" s="718">
        <v>1</v>
      </c>
      <c r="W129" s="699"/>
      <c r="X129" s="713">
        <f t="shared" si="35"/>
        <v>0</v>
      </c>
      <c r="Y129" s="713">
        <f t="shared" si="25"/>
        <v>0</v>
      </c>
      <c r="Z129" s="699"/>
      <c r="AA129" s="699"/>
      <c r="AB129" s="699"/>
      <c r="AC129" s="699"/>
      <c r="AD129" s="699"/>
      <c r="AE129" s="699"/>
      <c r="AF129" s="699"/>
      <c r="AG129" s="699"/>
      <c r="AH129" s="699"/>
      <c r="AI129" s="699"/>
      <c r="AJ129" s="699"/>
      <c r="AK129" s="699"/>
      <c r="AL129" s="699"/>
      <c r="AM129" s="699"/>
      <c r="AN129" s="719">
        <f t="shared" si="26"/>
        <v>0</v>
      </c>
      <c r="AO129" s="699"/>
      <c r="AP129" s="714">
        <f t="shared" si="41"/>
        <v>0</v>
      </c>
      <c r="AQ129" s="699"/>
      <c r="AR129" s="699"/>
      <c r="AS129" s="699"/>
      <c r="AT129" s="699"/>
      <c r="AU129" s="699"/>
      <c r="AV129" s="699"/>
      <c r="AW129" s="699"/>
      <c r="AX129" s="699"/>
      <c r="AY129" s="699"/>
      <c r="AZ129" s="699"/>
      <c r="BA129" s="699"/>
      <c r="BB129" s="699"/>
      <c r="BC129" s="720"/>
      <c r="BD129" s="699" t="s">
        <v>77</v>
      </c>
      <c r="BE129" s="699"/>
      <c r="BF129" s="699"/>
      <c r="BG129" s="711">
        <f t="shared" si="27"/>
        <v>0</v>
      </c>
      <c r="BH129" s="699"/>
      <c r="BI129" s="714">
        <f t="shared" si="42"/>
        <v>0</v>
      </c>
      <c r="BJ129" s="699"/>
      <c r="BK129" s="699"/>
      <c r="BL129" s="699"/>
      <c r="BM129" s="699"/>
      <c r="BN129" s="699"/>
      <c r="BO129" s="699"/>
      <c r="BP129" s="699"/>
      <c r="BQ129" s="699"/>
      <c r="BR129" s="699"/>
      <c r="BS129" s="699"/>
      <c r="BT129" s="699"/>
      <c r="BU129" s="699"/>
      <c r="BV129" s="699"/>
      <c r="BW129" s="699"/>
    </row>
    <row r="130" spans="1:75">
      <c r="A130" s="699">
        <v>126</v>
      </c>
      <c r="B130" s="699"/>
      <c r="C130" s="699"/>
      <c r="D130" s="699"/>
      <c r="E130" s="699"/>
      <c r="F130" s="699"/>
      <c r="G130" s="699"/>
      <c r="H130" s="699"/>
      <c r="I130" s="699"/>
      <c r="J130" s="699"/>
      <c r="K130" s="699"/>
      <c r="L130" s="699"/>
      <c r="M130" s="699" t="e">
        <f>VLOOKUP(L130,'償却率（定額法）'!$B$6:$C$104,2)</f>
        <v>#N/A</v>
      </c>
      <c r="N130" s="795"/>
      <c r="O130" s="795"/>
      <c r="P130" s="710">
        <f t="shared" si="36"/>
        <v>0</v>
      </c>
      <c r="Q130" s="711">
        <f t="shared" si="37"/>
        <v>1900</v>
      </c>
      <c r="R130" s="711">
        <f t="shared" si="38"/>
        <v>1</v>
      </c>
      <c r="S130" s="711">
        <f t="shared" si="39"/>
        <v>0</v>
      </c>
      <c r="T130" s="699" t="str">
        <f t="shared" si="40"/>
        <v/>
      </c>
      <c r="U130" s="712"/>
      <c r="V130" s="718">
        <v>1</v>
      </c>
      <c r="W130" s="699"/>
      <c r="X130" s="713">
        <f t="shared" si="35"/>
        <v>0</v>
      </c>
      <c r="Y130" s="713">
        <f t="shared" si="25"/>
        <v>0</v>
      </c>
      <c r="Z130" s="699"/>
      <c r="AA130" s="699"/>
      <c r="AB130" s="699"/>
      <c r="AC130" s="699"/>
      <c r="AD130" s="699"/>
      <c r="AE130" s="699"/>
      <c r="AF130" s="699"/>
      <c r="AG130" s="699"/>
      <c r="AH130" s="699"/>
      <c r="AI130" s="699"/>
      <c r="AJ130" s="699"/>
      <c r="AK130" s="699"/>
      <c r="AL130" s="699"/>
      <c r="AM130" s="699"/>
      <c r="AN130" s="719">
        <f t="shared" si="26"/>
        <v>0</v>
      </c>
      <c r="AO130" s="699"/>
      <c r="AP130" s="714">
        <f t="shared" si="41"/>
        <v>0</v>
      </c>
      <c r="AQ130" s="699"/>
      <c r="AR130" s="699"/>
      <c r="AS130" s="699"/>
      <c r="AT130" s="699"/>
      <c r="AU130" s="699"/>
      <c r="AV130" s="699"/>
      <c r="AW130" s="699"/>
      <c r="AX130" s="699"/>
      <c r="AY130" s="699"/>
      <c r="AZ130" s="699"/>
      <c r="BA130" s="699"/>
      <c r="BB130" s="699"/>
      <c r="BC130" s="720"/>
      <c r="BD130" s="699" t="s">
        <v>77</v>
      </c>
      <c r="BE130" s="699"/>
      <c r="BF130" s="699"/>
      <c r="BG130" s="711">
        <f t="shared" si="27"/>
        <v>0</v>
      </c>
      <c r="BH130" s="699"/>
      <c r="BI130" s="714">
        <f t="shared" si="42"/>
        <v>0</v>
      </c>
      <c r="BJ130" s="699"/>
      <c r="BK130" s="699"/>
      <c r="BL130" s="699"/>
      <c r="BM130" s="699"/>
      <c r="BN130" s="699"/>
      <c r="BO130" s="699"/>
      <c r="BP130" s="699"/>
      <c r="BQ130" s="699"/>
      <c r="BR130" s="699"/>
      <c r="BS130" s="699"/>
      <c r="BT130" s="699"/>
      <c r="BU130" s="699"/>
      <c r="BV130" s="699"/>
      <c r="BW130" s="699"/>
    </row>
    <row r="131" spans="1:75">
      <c r="A131" s="699">
        <v>127</v>
      </c>
      <c r="B131" s="699"/>
      <c r="C131" s="699"/>
      <c r="D131" s="699"/>
      <c r="E131" s="699"/>
      <c r="F131" s="699"/>
      <c r="G131" s="699"/>
      <c r="H131" s="699"/>
      <c r="I131" s="699"/>
      <c r="J131" s="699"/>
      <c r="K131" s="699"/>
      <c r="L131" s="699"/>
      <c r="M131" s="699" t="e">
        <f>VLOOKUP(L131,'償却率（定額法）'!$B$6:$C$104,2)</f>
        <v>#N/A</v>
      </c>
      <c r="N131" s="795"/>
      <c r="O131" s="795"/>
      <c r="P131" s="710">
        <f t="shared" si="36"/>
        <v>0</v>
      </c>
      <c r="Q131" s="711">
        <f t="shared" si="37"/>
        <v>1900</v>
      </c>
      <c r="R131" s="711">
        <f t="shared" si="38"/>
        <v>1</v>
      </c>
      <c r="S131" s="711">
        <f t="shared" si="39"/>
        <v>0</v>
      </c>
      <c r="T131" s="699" t="str">
        <f t="shared" si="40"/>
        <v/>
      </c>
      <c r="U131" s="712"/>
      <c r="V131" s="718">
        <v>1</v>
      </c>
      <c r="W131" s="699"/>
      <c r="X131" s="713">
        <f t="shared" si="35"/>
        <v>0</v>
      </c>
      <c r="Y131" s="713">
        <f t="shared" si="25"/>
        <v>0</v>
      </c>
      <c r="Z131" s="699"/>
      <c r="AA131" s="699"/>
      <c r="AB131" s="699"/>
      <c r="AC131" s="699"/>
      <c r="AD131" s="699"/>
      <c r="AE131" s="699"/>
      <c r="AF131" s="699"/>
      <c r="AG131" s="699"/>
      <c r="AH131" s="699"/>
      <c r="AI131" s="699"/>
      <c r="AJ131" s="699"/>
      <c r="AK131" s="699"/>
      <c r="AL131" s="699"/>
      <c r="AM131" s="699"/>
      <c r="AN131" s="719">
        <f t="shared" si="26"/>
        <v>0</v>
      </c>
      <c r="AO131" s="699"/>
      <c r="AP131" s="714">
        <f t="shared" si="41"/>
        <v>0</v>
      </c>
      <c r="AQ131" s="699"/>
      <c r="AR131" s="699"/>
      <c r="AS131" s="699"/>
      <c r="AT131" s="699"/>
      <c r="AU131" s="699"/>
      <c r="AV131" s="699"/>
      <c r="AW131" s="699"/>
      <c r="AX131" s="699"/>
      <c r="AY131" s="699"/>
      <c r="AZ131" s="699"/>
      <c r="BA131" s="699"/>
      <c r="BB131" s="699"/>
      <c r="BC131" s="720"/>
      <c r="BD131" s="699" t="s">
        <v>77</v>
      </c>
      <c r="BE131" s="699"/>
      <c r="BF131" s="699"/>
      <c r="BG131" s="711">
        <f t="shared" si="27"/>
        <v>0</v>
      </c>
      <c r="BH131" s="699"/>
      <c r="BI131" s="714">
        <f t="shared" si="42"/>
        <v>0</v>
      </c>
      <c r="BJ131" s="699"/>
      <c r="BK131" s="699"/>
      <c r="BL131" s="699"/>
      <c r="BM131" s="699"/>
      <c r="BN131" s="699"/>
      <c r="BO131" s="699"/>
      <c r="BP131" s="699"/>
      <c r="BQ131" s="699"/>
      <c r="BR131" s="699"/>
      <c r="BS131" s="699"/>
      <c r="BT131" s="699"/>
      <c r="BU131" s="699"/>
      <c r="BV131" s="699"/>
      <c r="BW131" s="699"/>
    </row>
    <row r="132" spans="1:75">
      <c r="A132" s="699">
        <v>128</v>
      </c>
      <c r="B132" s="699"/>
      <c r="C132" s="699"/>
      <c r="D132" s="699"/>
      <c r="E132" s="699"/>
      <c r="F132" s="699"/>
      <c r="G132" s="699"/>
      <c r="H132" s="699"/>
      <c r="I132" s="699"/>
      <c r="J132" s="699"/>
      <c r="K132" s="699"/>
      <c r="L132" s="699"/>
      <c r="M132" s="699" t="e">
        <f>VLOOKUP(L132,'償却率（定額法）'!$B$6:$C$104,2)</f>
        <v>#N/A</v>
      </c>
      <c r="N132" s="795"/>
      <c r="O132" s="795"/>
      <c r="P132" s="710">
        <f t="shared" si="36"/>
        <v>0</v>
      </c>
      <c r="Q132" s="711">
        <f t="shared" si="37"/>
        <v>1900</v>
      </c>
      <c r="R132" s="711">
        <f t="shared" si="38"/>
        <v>1</v>
      </c>
      <c r="S132" s="711">
        <f t="shared" si="39"/>
        <v>0</v>
      </c>
      <c r="T132" s="699" t="str">
        <f t="shared" si="40"/>
        <v/>
      </c>
      <c r="U132" s="712"/>
      <c r="V132" s="718">
        <v>1</v>
      </c>
      <c r="W132" s="699"/>
      <c r="X132" s="713">
        <f t="shared" si="35"/>
        <v>0</v>
      </c>
      <c r="Y132" s="713">
        <f t="shared" si="25"/>
        <v>0</v>
      </c>
      <c r="Z132" s="699"/>
      <c r="AA132" s="699"/>
      <c r="AB132" s="699"/>
      <c r="AC132" s="699"/>
      <c r="AD132" s="699"/>
      <c r="AE132" s="699"/>
      <c r="AF132" s="699"/>
      <c r="AG132" s="699"/>
      <c r="AH132" s="699"/>
      <c r="AI132" s="699"/>
      <c r="AJ132" s="699"/>
      <c r="AK132" s="699"/>
      <c r="AL132" s="699"/>
      <c r="AM132" s="699"/>
      <c r="AN132" s="719">
        <f t="shared" si="26"/>
        <v>0</v>
      </c>
      <c r="AO132" s="699"/>
      <c r="AP132" s="714">
        <f t="shared" si="41"/>
        <v>0</v>
      </c>
      <c r="AQ132" s="699"/>
      <c r="AR132" s="699"/>
      <c r="AS132" s="699"/>
      <c r="AT132" s="699"/>
      <c r="AU132" s="699"/>
      <c r="AV132" s="699"/>
      <c r="AW132" s="699"/>
      <c r="AX132" s="699"/>
      <c r="AY132" s="699"/>
      <c r="AZ132" s="699"/>
      <c r="BA132" s="699"/>
      <c r="BB132" s="699"/>
      <c r="BC132" s="720"/>
      <c r="BD132" s="699" t="s">
        <v>77</v>
      </c>
      <c r="BE132" s="699"/>
      <c r="BF132" s="699"/>
      <c r="BG132" s="711">
        <f t="shared" si="27"/>
        <v>0</v>
      </c>
      <c r="BH132" s="699"/>
      <c r="BI132" s="714">
        <f t="shared" si="42"/>
        <v>0</v>
      </c>
      <c r="BJ132" s="699"/>
      <c r="BK132" s="699"/>
      <c r="BL132" s="699"/>
      <c r="BM132" s="699"/>
      <c r="BN132" s="699"/>
      <c r="BO132" s="699"/>
      <c r="BP132" s="699"/>
      <c r="BQ132" s="699"/>
      <c r="BR132" s="699"/>
      <c r="BS132" s="699"/>
      <c r="BT132" s="699"/>
      <c r="BU132" s="699"/>
      <c r="BV132" s="699"/>
      <c r="BW132" s="699"/>
    </row>
    <row r="133" spans="1:75">
      <c r="A133" s="699">
        <v>129</v>
      </c>
      <c r="B133" s="699"/>
      <c r="C133" s="699"/>
      <c r="D133" s="699"/>
      <c r="E133" s="699"/>
      <c r="F133" s="699"/>
      <c r="G133" s="699"/>
      <c r="H133" s="699"/>
      <c r="I133" s="699"/>
      <c r="J133" s="699"/>
      <c r="K133" s="699"/>
      <c r="L133" s="699"/>
      <c r="M133" s="699" t="e">
        <f>VLOOKUP(L133,'償却率（定額法）'!$B$6:$C$104,2)</f>
        <v>#N/A</v>
      </c>
      <c r="N133" s="795"/>
      <c r="O133" s="795"/>
      <c r="P133" s="710">
        <f t="shared" si="36"/>
        <v>0</v>
      </c>
      <c r="Q133" s="711">
        <f t="shared" si="37"/>
        <v>1900</v>
      </c>
      <c r="R133" s="711">
        <f t="shared" si="38"/>
        <v>1</v>
      </c>
      <c r="S133" s="711">
        <f t="shared" si="39"/>
        <v>0</v>
      </c>
      <c r="T133" s="699" t="str">
        <f t="shared" si="40"/>
        <v/>
      </c>
      <c r="U133" s="712"/>
      <c r="V133" s="718">
        <v>1</v>
      </c>
      <c r="W133" s="699"/>
      <c r="X133" s="713">
        <f t="shared" si="35"/>
        <v>0</v>
      </c>
      <c r="Y133" s="713">
        <f t="shared" ref="Y133:Y196" si="43">U133-X133</f>
        <v>0</v>
      </c>
      <c r="Z133" s="699"/>
      <c r="AA133" s="699"/>
      <c r="AB133" s="699"/>
      <c r="AC133" s="699"/>
      <c r="AD133" s="699"/>
      <c r="AE133" s="699"/>
      <c r="AF133" s="699"/>
      <c r="AG133" s="699"/>
      <c r="AH133" s="699"/>
      <c r="AI133" s="699"/>
      <c r="AJ133" s="699"/>
      <c r="AK133" s="699"/>
      <c r="AL133" s="699"/>
      <c r="AM133" s="699"/>
      <c r="AN133" s="719">
        <f t="shared" si="26"/>
        <v>0</v>
      </c>
      <c r="AO133" s="699"/>
      <c r="AP133" s="714">
        <f t="shared" si="41"/>
        <v>0</v>
      </c>
      <c r="AQ133" s="699"/>
      <c r="AR133" s="699"/>
      <c r="AS133" s="699"/>
      <c r="AT133" s="699"/>
      <c r="AU133" s="699"/>
      <c r="AV133" s="699"/>
      <c r="AW133" s="699"/>
      <c r="AX133" s="699"/>
      <c r="AY133" s="699"/>
      <c r="AZ133" s="699"/>
      <c r="BA133" s="699"/>
      <c r="BB133" s="699"/>
      <c r="BC133" s="720"/>
      <c r="BD133" s="699" t="s">
        <v>77</v>
      </c>
      <c r="BE133" s="699"/>
      <c r="BF133" s="699"/>
      <c r="BG133" s="711">
        <f t="shared" si="27"/>
        <v>0</v>
      </c>
      <c r="BH133" s="699"/>
      <c r="BI133" s="714">
        <f t="shared" si="42"/>
        <v>0</v>
      </c>
      <c r="BJ133" s="699"/>
      <c r="BK133" s="699"/>
      <c r="BL133" s="699"/>
      <c r="BM133" s="699"/>
      <c r="BN133" s="699"/>
      <c r="BO133" s="699"/>
      <c r="BP133" s="699"/>
      <c r="BQ133" s="699"/>
      <c r="BR133" s="699"/>
      <c r="BS133" s="699"/>
      <c r="BT133" s="699"/>
      <c r="BU133" s="699"/>
      <c r="BV133" s="699"/>
      <c r="BW133" s="699"/>
    </row>
    <row r="134" spans="1:75">
      <c r="A134" s="699">
        <v>130</v>
      </c>
      <c r="B134" s="699"/>
      <c r="C134" s="699"/>
      <c r="D134" s="699"/>
      <c r="E134" s="699"/>
      <c r="F134" s="699"/>
      <c r="G134" s="699"/>
      <c r="H134" s="699"/>
      <c r="I134" s="699"/>
      <c r="J134" s="699"/>
      <c r="K134" s="699"/>
      <c r="L134" s="699"/>
      <c r="M134" s="699" t="e">
        <f>VLOOKUP(L134,'償却率（定額法）'!$B$6:$C$104,2)</f>
        <v>#N/A</v>
      </c>
      <c r="N134" s="795"/>
      <c r="O134" s="795"/>
      <c r="P134" s="710">
        <f t="shared" si="36"/>
        <v>0</v>
      </c>
      <c r="Q134" s="711">
        <f t="shared" si="37"/>
        <v>1900</v>
      </c>
      <c r="R134" s="711">
        <f t="shared" si="38"/>
        <v>1</v>
      </c>
      <c r="S134" s="711">
        <f t="shared" si="39"/>
        <v>0</v>
      </c>
      <c r="T134" s="699" t="str">
        <f t="shared" si="40"/>
        <v/>
      </c>
      <c r="U134" s="712"/>
      <c r="V134" s="718">
        <v>1</v>
      </c>
      <c r="W134" s="699"/>
      <c r="X134" s="713">
        <f t="shared" si="35"/>
        <v>0</v>
      </c>
      <c r="Y134" s="713">
        <f t="shared" si="43"/>
        <v>0</v>
      </c>
      <c r="Z134" s="699"/>
      <c r="AA134" s="699"/>
      <c r="AB134" s="699"/>
      <c r="AC134" s="699"/>
      <c r="AD134" s="699"/>
      <c r="AE134" s="699"/>
      <c r="AF134" s="699"/>
      <c r="AG134" s="699"/>
      <c r="AH134" s="699"/>
      <c r="AI134" s="699"/>
      <c r="AJ134" s="699"/>
      <c r="AK134" s="699"/>
      <c r="AL134" s="699"/>
      <c r="AM134" s="699"/>
      <c r="AN134" s="719">
        <f t="shared" ref="AN134:AN197" si="44">IF(BG134=0,0,IF(BG134=L134,Y134-1,IF(Y134=1,0,ROUND(U134*M134,0))))</f>
        <v>0</v>
      </c>
      <c r="AO134" s="699"/>
      <c r="AP134" s="714">
        <f t="shared" si="41"/>
        <v>0</v>
      </c>
      <c r="AQ134" s="699"/>
      <c r="AR134" s="699"/>
      <c r="AS134" s="699"/>
      <c r="AT134" s="699"/>
      <c r="AU134" s="699"/>
      <c r="AV134" s="699"/>
      <c r="AW134" s="699"/>
      <c r="AX134" s="699"/>
      <c r="AY134" s="699"/>
      <c r="AZ134" s="699"/>
      <c r="BA134" s="699"/>
      <c r="BB134" s="699"/>
      <c r="BC134" s="720"/>
      <c r="BD134" s="699" t="s">
        <v>77</v>
      </c>
      <c r="BE134" s="699"/>
      <c r="BF134" s="699"/>
      <c r="BG134" s="711">
        <f t="shared" ref="BG134:BG197" si="45">IF(T134="",0,$O$1-T134)</f>
        <v>0</v>
      </c>
      <c r="BH134" s="699"/>
      <c r="BI134" s="714">
        <f t="shared" si="42"/>
        <v>0</v>
      </c>
      <c r="BJ134" s="699"/>
      <c r="BK134" s="699"/>
      <c r="BL134" s="699"/>
      <c r="BM134" s="699"/>
      <c r="BN134" s="699"/>
      <c r="BO134" s="699"/>
      <c r="BP134" s="699"/>
      <c r="BQ134" s="699"/>
      <c r="BR134" s="699"/>
      <c r="BS134" s="699"/>
      <c r="BT134" s="699"/>
      <c r="BU134" s="699"/>
      <c r="BV134" s="699"/>
      <c r="BW134" s="699"/>
    </row>
    <row r="135" spans="1:75">
      <c r="A135" s="699">
        <v>131</v>
      </c>
      <c r="B135" s="699"/>
      <c r="C135" s="699"/>
      <c r="D135" s="699"/>
      <c r="E135" s="699"/>
      <c r="F135" s="699"/>
      <c r="G135" s="699"/>
      <c r="H135" s="699"/>
      <c r="I135" s="699"/>
      <c r="J135" s="699"/>
      <c r="K135" s="699"/>
      <c r="L135" s="699"/>
      <c r="M135" s="699" t="e">
        <f>VLOOKUP(L135,'償却率（定額法）'!$B$6:$C$104,2)</f>
        <v>#N/A</v>
      </c>
      <c r="N135" s="795"/>
      <c r="O135" s="795"/>
      <c r="P135" s="710">
        <f t="shared" si="36"/>
        <v>0</v>
      </c>
      <c r="Q135" s="711">
        <f t="shared" si="37"/>
        <v>1900</v>
      </c>
      <c r="R135" s="711">
        <f t="shared" si="38"/>
        <v>1</v>
      </c>
      <c r="S135" s="711">
        <f t="shared" si="39"/>
        <v>0</v>
      </c>
      <c r="T135" s="699" t="str">
        <f t="shared" si="40"/>
        <v/>
      </c>
      <c r="U135" s="712"/>
      <c r="V135" s="718">
        <v>1</v>
      </c>
      <c r="W135" s="699"/>
      <c r="X135" s="713">
        <f t="shared" si="35"/>
        <v>0</v>
      </c>
      <c r="Y135" s="713">
        <f t="shared" si="43"/>
        <v>0</v>
      </c>
      <c r="Z135" s="699"/>
      <c r="AA135" s="699"/>
      <c r="AB135" s="699"/>
      <c r="AC135" s="699"/>
      <c r="AD135" s="699"/>
      <c r="AE135" s="699"/>
      <c r="AF135" s="699"/>
      <c r="AG135" s="699"/>
      <c r="AH135" s="699"/>
      <c r="AI135" s="699"/>
      <c r="AJ135" s="699"/>
      <c r="AK135" s="699"/>
      <c r="AL135" s="699"/>
      <c r="AM135" s="699"/>
      <c r="AN135" s="719">
        <f t="shared" si="44"/>
        <v>0</v>
      </c>
      <c r="AO135" s="699"/>
      <c r="AP135" s="714">
        <f t="shared" si="41"/>
        <v>0</v>
      </c>
      <c r="AQ135" s="699"/>
      <c r="AR135" s="699"/>
      <c r="AS135" s="699"/>
      <c r="AT135" s="699"/>
      <c r="AU135" s="699"/>
      <c r="AV135" s="699"/>
      <c r="AW135" s="699"/>
      <c r="AX135" s="699"/>
      <c r="AY135" s="699"/>
      <c r="AZ135" s="699"/>
      <c r="BA135" s="699"/>
      <c r="BB135" s="699"/>
      <c r="BC135" s="720"/>
      <c r="BD135" s="699" t="s">
        <v>77</v>
      </c>
      <c r="BE135" s="699"/>
      <c r="BF135" s="699"/>
      <c r="BG135" s="711">
        <f t="shared" si="45"/>
        <v>0</v>
      </c>
      <c r="BH135" s="699"/>
      <c r="BI135" s="714">
        <f t="shared" si="42"/>
        <v>0</v>
      </c>
      <c r="BJ135" s="699"/>
      <c r="BK135" s="699"/>
      <c r="BL135" s="699"/>
      <c r="BM135" s="699"/>
      <c r="BN135" s="699"/>
      <c r="BO135" s="699"/>
      <c r="BP135" s="699"/>
      <c r="BQ135" s="699"/>
      <c r="BR135" s="699"/>
      <c r="BS135" s="699"/>
      <c r="BT135" s="699"/>
      <c r="BU135" s="699"/>
      <c r="BV135" s="699"/>
      <c r="BW135" s="699"/>
    </row>
    <row r="136" spans="1:75">
      <c r="A136" s="699">
        <v>132</v>
      </c>
      <c r="B136" s="699"/>
      <c r="C136" s="699"/>
      <c r="D136" s="699"/>
      <c r="E136" s="699"/>
      <c r="F136" s="699"/>
      <c r="G136" s="699"/>
      <c r="H136" s="699"/>
      <c r="I136" s="699"/>
      <c r="J136" s="699"/>
      <c r="K136" s="699"/>
      <c r="L136" s="699"/>
      <c r="M136" s="699" t="e">
        <f>VLOOKUP(L136,'償却率（定額法）'!$B$6:$C$104,2)</f>
        <v>#N/A</v>
      </c>
      <c r="N136" s="795"/>
      <c r="O136" s="795"/>
      <c r="P136" s="710">
        <f t="shared" si="36"/>
        <v>0</v>
      </c>
      <c r="Q136" s="711">
        <f t="shared" si="37"/>
        <v>1900</v>
      </c>
      <c r="R136" s="711">
        <f t="shared" si="38"/>
        <v>1</v>
      </c>
      <c r="S136" s="711">
        <f t="shared" si="39"/>
        <v>0</v>
      </c>
      <c r="T136" s="699" t="str">
        <f t="shared" si="40"/>
        <v/>
      </c>
      <c r="U136" s="712"/>
      <c r="V136" s="718">
        <v>1</v>
      </c>
      <c r="W136" s="699"/>
      <c r="X136" s="713">
        <f t="shared" si="35"/>
        <v>0</v>
      </c>
      <c r="Y136" s="713">
        <f t="shared" si="43"/>
        <v>0</v>
      </c>
      <c r="Z136" s="699"/>
      <c r="AA136" s="699"/>
      <c r="AB136" s="699"/>
      <c r="AC136" s="699"/>
      <c r="AD136" s="699"/>
      <c r="AE136" s="699"/>
      <c r="AF136" s="699"/>
      <c r="AG136" s="699"/>
      <c r="AH136" s="699"/>
      <c r="AI136" s="699"/>
      <c r="AJ136" s="699"/>
      <c r="AK136" s="699"/>
      <c r="AL136" s="699"/>
      <c r="AM136" s="699"/>
      <c r="AN136" s="719">
        <f t="shared" si="44"/>
        <v>0</v>
      </c>
      <c r="AO136" s="699"/>
      <c r="AP136" s="714">
        <f t="shared" si="41"/>
        <v>0</v>
      </c>
      <c r="AQ136" s="699"/>
      <c r="AR136" s="699"/>
      <c r="AS136" s="699"/>
      <c r="AT136" s="699"/>
      <c r="AU136" s="699"/>
      <c r="AV136" s="699"/>
      <c r="AW136" s="699"/>
      <c r="AX136" s="699"/>
      <c r="AY136" s="699"/>
      <c r="AZ136" s="699"/>
      <c r="BA136" s="699"/>
      <c r="BB136" s="699"/>
      <c r="BC136" s="720"/>
      <c r="BD136" s="699" t="s">
        <v>77</v>
      </c>
      <c r="BE136" s="699"/>
      <c r="BF136" s="699"/>
      <c r="BG136" s="711">
        <f t="shared" si="45"/>
        <v>0</v>
      </c>
      <c r="BH136" s="699"/>
      <c r="BI136" s="714">
        <f t="shared" si="42"/>
        <v>0</v>
      </c>
      <c r="BJ136" s="699"/>
      <c r="BK136" s="699"/>
      <c r="BL136" s="699"/>
      <c r="BM136" s="699"/>
      <c r="BN136" s="699"/>
      <c r="BO136" s="699"/>
      <c r="BP136" s="699"/>
      <c r="BQ136" s="699"/>
      <c r="BR136" s="699"/>
      <c r="BS136" s="699"/>
      <c r="BT136" s="699"/>
      <c r="BU136" s="699"/>
      <c r="BV136" s="699"/>
      <c r="BW136" s="699"/>
    </row>
    <row r="137" spans="1:75">
      <c r="A137" s="699">
        <v>133</v>
      </c>
      <c r="B137" s="699"/>
      <c r="C137" s="699"/>
      <c r="D137" s="699"/>
      <c r="E137" s="699"/>
      <c r="F137" s="699"/>
      <c r="G137" s="699"/>
      <c r="H137" s="699"/>
      <c r="I137" s="699"/>
      <c r="J137" s="699"/>
      <c r="K137" s="699"/>
      <c r="L137" s="699"/>
      <c r="M137" s="699" t="e">
        <f>VLOOKUP(L137,'償却率（定額法）'!$B$6:$C$104,2)</f>
        <v>#N/A</v>
      </c>
      <c r="N137" s="795"/>
      <c r="O137" s="795"/>
      <c r="P137" s="710">
        <f t="shared" si="36"/>
        <v>0</v>
      </c>
      <c r="Q137" s="711">
        <f t="shared" si="37"/>
        <v>1900</v>
      </c>
      <c r="R137" s="711">
        <f t="shared" si="38"/>
        <v>1</v>
      </c>
      <c r="S137" s="711">
        <f t="shared" si="39"/>
        <v>0</v>
      </c>
      <c r="T137" s="699" t="str">
        <f t="shared" si="40"/>
        <v/>
      </c>
      <c r="U137" s="712"/>
      <c r="V137" s="718">
        <v>1</v>
      </c>
      <c r="W137" s="699"/>
      <c r="X137" s="713">
        <f t="shared" si="35"/>
        <v>0</v>
      </c>
      <c r="Y137" s="713">
        <f t="shared" si="43"/>
        <v>0</v>
      </c>
      <c r="Z137" s="699"/>
      <c r="AA137" s="699"/>
      <c r="AB137" s="699"/>
      <c r="AC137" s="699"/>
      <c r="AD137" s="699"/>
      <c r="AE137" s="699"/>
      <c r="AF137" s="699"/>
      <c r="AG137" s="699"/>
      <c r="AH137" s="699"/>
      <c r="AI137" s="699"/>
      <c r="AJ137" s="699"/>
      <c r="AK137" s="699"/>
      <c r="AL137" s="699"/>
      <c r="AM137" s="699"/>
      <c r="AN137" s="719">
        <f t="shared" si="44"/>
        <v>0</v>
      </c>
      <c r="AO137" s="699"/>
      <c r="AP137" s="714">
        <f t="shared" si="41"/>
        <v>0</v>
      </c>
      <c r="AQ137" s="699"/>
      <c r="AR137" s="699"/>
      <c r="AS137" s="699"/>
      <c r="AT137" s="699"/>
      <c r="AU137" s="699"/>
      <c r="AV137" s="699"/>
      <c r="AW137" s="699"/>
      <c r="AX137" s="699"/>
      <c r="AY137" s="699"/>
      <c r="AZ137" s="699"/>
      <c r="BA137" s="699"/>
      <c r="BB137" s="699"/>
      <c r="BC137" s="720"/>
      <c r="BD137" s="699" t="s">
        <v>77</v>
      </c>
      <c r="BE137" s="699"/>
      <c r="BF137" s="699"/>
      <c r="BG137" s="711">
        <f t="shared" si="45"/>
        <v>0</v>
      </c>
      <c r="BH137" s="699"/>
      <c r="BI137" s="714">
        <f t="shared" si="42"/>
        <v>0</v>
      </c>
      <c r="BJ137" s="699"/>
      <c r="BK137" s="699"/>
      <c r="BL137" s="699"/>
      <c r="BM137" s="699"/>
      <c r="BN137" s="699"/>
      <c r="BO137" s="699"/>
      <c r="BP137" s="699"/>
      <c r="BQ137" s="699"/>
      <c r="BR137" s="699"/>
      <c r="BS137" s="699"/>
      <c r="BT137" s="699"/>
      <c r="BU137" s="699"/>
      <c r="BV137" s="699"/>
      <c r="BW137" s="699"/>
    </row>
    <row r="138" spans="1:75">
      <c r="A138" s="699">
        <v>134</v>
      </c>
      <c r="B138" s="699"/>
      <c r="C138" s="699"/>
      <c r="D138" s="699"/>
      <c r="E138" s="699"/>
      <c r="F138" s="699"/>
      <c r="G138" s="699"/>
      <c r="H138" s="699"/>
      <c r="I138" s="699"/>
      <c r="J138" s="699"/>
      <c r="K138" s="699"/>
      <c r="L138" s="699"/>
      <c r="M138" s="699" t="e">
        <f>VLOOKUP(L138,'償却率（定額法）'!$B$6:$C$104,2)</f>
        <v>#N/A</v>
      </c>
      <c r="N138" s="795"/>
      <c r="O138" s="795"/>
      <c r="P138" s="710">
        <f t="shared" si="36"/>
        <v>0</v>
      </c>
      <c r="Q138" s="711">
        <f t="shared" si="37"/>
        <v>1900</v>
      </c>
      <c r="R138" s="711">
        <f t="shared" si="38"/>
        <v>1</v>
      </c>
      <c r="S138" s="711">
        <f t="shared" si="39"/>
        <v>0</v>
      </c>
      <c r="T138" s="699" t="str">
        <f t="shared" si="40"/>
        <v/>
      </c>
      <c r="U138" s="712"/>
      <c r="V138" s="718">
        <v>1</v>
      </c>
      <c r="W138" s="699"/>
      <c r="X138" s="713">
        <f t="shared" si="35"/>
        <v>0</v>
      </c>
      <c r="Y138" s="713">
        <f t="shared" si="43"/>
        <v>0</v>
      </c>
      <c r="Z138" s="699"/>
      <c r="AA138" s="699"/>
      <c r="AB138" s="699"/>
      <c r="AC138" s="699"/>
      <c r="AD138" s="699"/>
      <c r="AE138" s="699"/>
      <c r="AF138" s="699"/>
      <c r="AG138" s="699"/>
      <c r="AH138" s="699"/>
      <c r="AI138" s="699"/>
      <c r="AJ138" s="699"/>
      <c r="AK138" s="699"/>
      <c r="AL138" s="699"/>
      <c r="AM138" s="699"/>
      <c r="AN138" s="719">
        <f t="shared" si="44"/>
        <v>0</v>
      </c>
      <c r="AO138" s="699"/>
      <c r="AP138" s="714">
        <f t="shared" si="41"/>
        <v>0</v>
      </c>
      <c r="AQ138" s="699"/>
      <c r="AR138" s="699"/>
      <c r="AS138" s="699"/>
      <c r="AT138" s="699"/>
      <c r="AU138" s="699"/>
      <c r="AV138" s="699"/>
      <c r="AW138" s="699"/>
      <c r="AX138" s="699"/>
      <c r="AY138" s="699"/>
      <c r="AZ138" s="699"/>
      <c r="BA138" s="699"/>
      <c r="BB138" s="699"/>
      <c r="BC138" s="720"/>
      <c r="BD138" s="699" t="s">
        <v>77</v>
      </c>
      <c r="BE138" s="699"/>
      <c r="BF138" s="699"/>
      <c r="BG138" s="711">
        <f t="shared" si="45"/>
        <v>0</v>
      </c>
      <c r="BH138" s="699"/>
      <c r="BI138" s="714">
        <f t="shared" si="42"/>
        <v>0</v>
      </c>
      <c r="BJ138" s="699"/>
      <c r="BK138" s="699"/>
      <c r="BL138" s="699"/>
      <c r="BM138" s="699"/>
      <c r="BN138" s="699"/>
      <c r="BO138" s="699"/>
      <c r="BP138" s="699"/>
      <c r="BQ138" s="699"/>
      <c r="BR138" s="699"/>
      <c r="BS138" s="699"/>
      <c r="BT138" s="699"/>
      <c r="BU138" s="699"/>
      <c r="BV138" s="699"/>
      <c r="BW138" s="699"/>
    </row>
    <row r="139" spans="1:75">
      <c r="A139" s="699">
        <v>135</v>
      </c>
      <c r="B139" s="699"/>
      <c r="C139" s="699"/>
      <c r="D139" s="699"/>
      <c r="E139" s="699"/>
      <c r="F139" s="699"/>
      <c r="G139" s="699"/>
      <c r="H139" s="699"/>
      <c r="I139" s="699"/>
      <c r="J139" s="699"/>
      <c r="K139" s="699"/>
      <c r="L139" s="699"/>
      <c r="M139" s="699" t="e">
        <f>VLOOKUP(L139,'償却率（定額法）'!$B$6:$C$104,2)</f>
        <v>#N/A</v>
      </c>
      <c r="N139" s="795"/>
      <c r="O139" s="795"/>
      <c r="P139" s="710">
        <f t="shared" si="36"/>
        <v>0</v>
      </c>
      <c r="Q139" s="711">
        <f t="shared" si="37"/>
        <v>1900</v>
      </c>
      <c r="R139" s="711">
        <f t="shared" si="38"/>
        <v>1</v>
      </c>
      <c r="S139" s="711">
        <f t="shared" si="39"/>
        <v>0</v>
      </c>
      <c r="T139" s="699" t="str">
        <f t="shared" si="40"/>
        <v/>
      </c>
      <c r="U139" s="712"/>
      <c r="V139" s="718">
        <v>1</v>
      </c>
      <c r="W139" s="699"/>
      <c r="X139" s="713">
        <f t="shared" si="35"/>
        <v>0</v>
      </c>
      <c r="Y139" s="713">
        <f t="shared" si="43"/>
        <v>0</v>
      </c>
      <c r="Z139" s="699"/>
      <c r="AA139" s="699"/>
      <c r="AB139" s="699"/>
      <c r="AC139" s="699"/>
      <c r="AD139" s="699"/>
      <c r="AE139" s="699"/>
      <c r="AF139" s="699"/>
      <c r="AG139" s="699"/>
      <c r="AH139" s="699"/>
      <c r="AI139" s="699"/>
      <c r="AJ139" s="699"/>
      <c r="AK139" s="699"/>
      <c r="AL139" s="699"/>
      <c r="AM139" s="699"/>
      <c r="AN139" s="719">
        <f t="shared" si="44"/>
        <v>0</v>
      </c>
      <c r="AO139" s="699"/>
      <c r="AP139" s="714">
        <f t="shared" si="41"/>
        <v>0</v>
      </c>
      <c r="AQ139" s="699"/>
      <c r="AR139" s="699"/>
      <c r="AS139" s="699"/>
      <c r="AT139" s="699"/>
      <c r="AU139" s="699"/>
      <c r="AV139" s="699"/>
      <c r="AW139" s="699"/>
      <c r="AX139" s="699"/>
      <c r="AY139" s="699"/>
      <c r="AZ139" s="699"/>
      <c r="BA139" s="699"/>
      <c r="BB139" s="699"/>
      <c r="BC139" s="720"/>
      <c r="BD139" s="699" t="s">
        <v>77</v>
      </c>
      <c r="BE139" s="699"/>
      <c r="BF139" s="699"/>
      <c r="BG139" s="711">
        <f t="shared" si="45"/>
        <v>0</v>
      </c>
      <c r="BH139" s="699"/>
      <c r="BI139" s="714">
        <f t="shared" si="42"/>
        <v>0</v>
      </c>
      <c r="BJ139" s="699"/>
      <c r="BK139" s="699"/>
      <c r="BL139" s="699"/>
      <c r="BM139" s="699"/>
      <c r="BN139" s="699"/>
      <c r="BO139" s="699"/>
      <c r="BP139" s="699"/>
      <c r="BQ139" s="699"/>
      <c r="BR139" s="699"/>
      <c r="BS139" s="699"/>
      <c r="BT139" s="699"/>
      <c r="BU139" s="699"/>
      <c r="BV139" s="699"/>
      <c r="BW139" s="699"/>
    </row>
    <row r="140" spans="1:75">
      <c r="A140" s="699">
        <v>136</v>
      </c>
      <c r="B140" s="699"/>
      <c r="C140" s="699"/>
      <c r="D140" s="699"/>
      <c r="E140" s="699"/>
      <c r="F140" s="699"/>
      <c r="G140" s="699"/>
      <c r="H140" s="699"/>
      <c r="I140" s="699"/>
      <c r="J140" s="699"/>
      <c r="K140" s="699"/>
      <c r="L140" s="699"/>
      <c r="M140" s="699" t="e">
        <f>VLOOKUP(L140,'償却率（定額法）'!$B$6:$C$104,2)</f>
        <v>#N/A</v>
      </c>
      <c r="N140" s="795"/>
      <c r="O140" s="795"/>
      <c r="P140" s="710">
        <f t="shared" si="36"/>
        <v>0</v>
      </c>
      <c r="Q140" s="711">
        <f t="shared" si="37"/>
        <v>1900</v>
      </c>
      <c r="R140" s="711">
        <f t="shared" si="38"/>
        <v>1</v>
      </c>
      <c r="S140" s="711">
        <f t="shared" si="39"/>
        <v>0</v>
      </c>
      <c r="T140" s="699" t="str">
        <f t="shared" si="40"/>
        <v/>
      </c>
      <c r="U140" s="712"/>
      <c r="V140" s="718">
        <v>1</v>
      </c>
      <c r="W140" s="699"/>
      <c r="X140" s="713">
        <f t="shared" si="35"/>
        <v>0</v>
      </c>
      <c r="Y140" s="713">
        <f t="shared" si="43"/>
        <v>0</v>
      </c>
      <c r="Z140" s="699"/>
      <c r="AA140" s="699"/>
      <c r="AB140" s="699"/>
      <c r="AC140" s="699"/>
      <c r="AD140" s="699"/>
      <c r="AE140" s="699"/>
      <c r="AF140" s="699"/>
      <c r="AG140" s="699"/>
      <c r="AH140" s="699"/>
      <c r="AI140" s="699"/>
      <c r="AJ140" s="699"/>
      <c r="AK140" s="699"/>
      <c r="AL140" s="699"/>
      <c r="AM140" s="699"/>
      <c r="AN140" s="719">
        <f t="shared" si="44"/>
        <v>0</v>
      </c>
      <c r="AO140" s="699"/>
      <c r="AP140" s="714">
        <f t="shared" si="41"/>
        <v>0</v>
      </c>
      <c r="AQ140" s="699"/>
      <c r="AR140" s="699"/>
      <c r="AS140" s="699"/>
      <c r="AT140" s="699"/>
      <c r="AU140" s="699"/>
      <c r="AV140" s="699"/>
      <c r="AW140" s="699"/>
      <c r="AX140" s="699"/>
      <c r="AY140" s="699"/>
      <c r="AZ140" s="699"/>
      <c r="BA140" s="699"/>
      <c r="BB140" s="699"/>
      <c r="BC140" s="720"/>
      <c r="BD140" s="699" t="s">
        <v>77</v>
      </c>
      <c r="BE140" s="699"/>
      <c r="BF140" s="699"/>
      <c r="BG140" s="711">
        <f t="shared" si="45"/>
        <v>0</v>
      </c>
      <c r="BH140" s="699"/>
      <c r="BI140" s="714">
        <f t="shared" si="42"/>
        <v>0</v>
      </c>
      <c r="BJ140" s="699"/>
      <c r="BK140" s="699"/>
      <c r="BL140" s="699"/>
      <c r="BM140" s="699"/>
      <c r="BN140" s="699"/>
      <c r="BO140" s="699"/>
      <c r="BP140" s="699"/>
      <c r="BQ140" s="699"/>
      <c r="BR140" s="699"/>
      <c r="BS140" s="699"/>
      <c r="BT140" s="699"/>
      <c r="BU140" s="699"/>
      <c r="BV140" s="699"/>
      <c r="BW140" s="699"/>
    </row>
    <row r="141" spans="1:75">
      <c r="A141" s="699">
        <v>137</v>
      </c>
      <c r="B141" s="699"/>
      <c r="C141" s="699"/>
      <c r="D141" s="699"/>
      <c r="E141" s="699"/>
      <c r="F141" s="699"/>
      <c r="G141" s="699"/>
      <c r="H141" s="699"/>
      <c r="I141" s="699"/>
      <c r="J141" s="699"/>
      <c r="K141" s="699"/>
      <c r="L141" s="699"/>
      <c r="M141" s="699" t="e">
        <f>VLOOKUP(L141,'償却率（定額法）'!$B$6:$C$104,2)</f>
        <v>#N/A</v>
      </c>
      <c r="N141" s="795"/>
      <c r="O141" s="795"/>
      <c r="P141" s="710">
        <f t="shared" si="36"/>
        <v>0</v>
      </c>
      <c r="Q141" s="711">
        <f t="shared" si="37"/>
        <v>1900</v>
      </c>
      <c r="R141" s="711">
        <f t="shared" si="38"/>
        <v>1</v>
      </c>
      <c r="S141" s="711">
        <f t="shared" si="39"/>
        <v>0</v>
      </c>
      <c r="T141" s="699" t="str">
        <f t="shared" si="40"/>
        <v/>
      </c>
      <c r="U141" s="712"/>
      <c r="V141" s="718">
        <v>1</v>
      </c>
      <c r="W141" s="699"/>
      <c r="X141" s="713">
        <f t="shared" ref="X141:X204" si="46">IF(BG141=0,0,IF(BG141&gt;L141,U141-1,ROUND((U141*M141)*(BG141-1),0)))</f>
        <v>0</v>
      </c>
      <c r="Y141" s="713">
        <f t="shared" si="43"/>
        <v>0</v>
      </c>
      <c r="Z141" s="699"/>
      <c r="AA141" s="699"/>
      <c r="AB141" s="699"/>
      <c r="AC141" s="699"/>
      <c r="AD141" s="699"/>
      <c r="AE141" s="699"/>
      <c r="AF141" s="699"/>
      <c r="AG141" s="699"/>
      <c r="AH141" s="699"/>
      <c r="AI141" s="699"/>
      <c r="AJ141" s="699"/>
      <c r="AK141" s="699"/>
      <c r="AL141" s="699"/>
      <c r="AM141" s="699"/>
      <c r="AN141" s="719">
        <f t="shared" si="44"/>
        <v>0</v>
      </c>
      <c r="AO141" s="699"/>
      <c r="AP141" s="714">
        <f t="shared" si="41"/>
        <v>0</v>
      </c>
      <c r="AQ141" s="699"/>
      <c r="AR141" s="699"/>
      <c r="AS141" s="699"/>
      <c r="AT141" s="699"/>
      <c r="AU141" s="699"/>
      <c r="AV141" s="699"/>
      <c r="AW141" s="699"/>
      <c r="AX141" s="699"/>
      <c r="AY141" s="699"/>
      <c r="AZ141" s="699"/>
      <c r="BA141" s="699"/>
      <c r="BB141" s="699"/>
      <c r="BC141" s="720"/>
      <c r="BD141" s="699" t="s">
        <v>77</v>
      </c>
      <c r="BE141" s="699"/>
      <c r="BF141" s="699"/>
      <c r="BG141" s="711">
        <f t="shared" si="45"/>
        <v>0</v>
      </c>
      <c r="BH141" s="699"/>
      <c r="BI141" s="714">
        <f t="shared" si="42"/>
        <v>0</v>
      </c>
      <c r="BJ141" s="699"/>
      <c r="BK141" s="699"/>
      <c r="BL141" s="699"/>
      <c r="BM141" s="699"/>
      <c r="BN141" s="699"/>
      <c r="BO141" s="699"/>
      <c r="BP141" s="699"/>
      <c r="BQ141" s="699"/>
      <c r="BR141" s="699"/>
      <c r="BS141" s="699"/>
      <c r="BT141" s="699"/>
      <c r="BU141" s="699"/>
      <c r="BV141" s="699"/>
      <c r="BW141" s="699"/>
    </row>
    <row r="142" spans="1:75">
      <c r="A142" s="699">
        <v>138</v>
      </c>
      <c r="B142" s="699"/>
      <c r="C142" s="699"/>
      <c r="D142" s="699"/>
      <c r="E142" s="699"/>
      <c r="F142" s="699"/>
      <c r="G142" s="699"/>
      <c r="H142" s="699"/>
      <c r="I142" s="699"/>
      <c r="J142" s="699"/>
      <c r="K142" s="699"/>
      <c r="L142" s="699"/>
      <c r="M142" s="699" t="e">
        <f>VLOOKUP(L142,'償却率（定額法）'!$B$6:$C$104,2)</f>
        <v>#N/A</v>
      </c>
      <c r="N142" s="795"/>
      <c r="O142" s="795"/>
      <c r="P142" s="710">
        <f t="shared" si="36"/>
        <v>0</v>
      </c>
      <c r="Q142" s="711">
        <f t="shared" si="37"/>
        <v>1900</v>
      </c>
      <c r="R142" s="711">
        <f t="shared" si="38"/>
        <v>1</v>
      </c>
      <c r="S142" s="711">
        <f t="shared" si="39"/>
        <v>0</v>
      </c>
      <c r="T142" s="699" t="str">
        <f t="shared" si="40"/>
        <v/>
      </c>
      <c r="U142" s="712"/>
      <c r="V142" s="718">
        <v>1</v>
      </c>
      <c r="W142" s="699"/>
      <c r="X142" s="713">
        <f t="shared" si="46"/>
        <v>0</v>
      </c>
      <c r="Y142" s="713">
        <f t="shared" si="43"/>
        <v>0</v>
      </c>
      <c r="Z142" s="699"/>
      <c r="AA142" s="699"/>
      <c r="AB142" s="699"/>
      <c r="AC142" s="699"/>
      <c r="AD142" s="699"/>
      <c r="AE142" s="699"/>
      <c r="AF142" s="699"/>
      <c r="AG142" s="699"/>
      <c r="AH142" s="699"/>
      <c r="AI142" s="699"/>
      <c r="AJ142" s="699"/>
      <c r="AK142" s="699"/>
      <c r="AL142" s="699"/>
      <c r="AM142" s="699"/>
      <c r="AN142" s="719">
        <f t="shared" si="44"/>
        <v>0</v>
      </c>
      <c r="AO142" s="699"/>
      <c r="AP142" s="714">
        <f t="shared" si="41"/>
        <v>0</v>
      </c>
      <c r="AQ142" s="699"/>
      <c r="AR142" s="699"/>
      <c r="AS142" s="699"/>
      <c r="AT142" s="699"/>
      <c r="AU142" s="699"/>
      <c r="AV142" s="699"/>
      <c r="AW142" s="699"/>
      <c r="AX142" s="699"/>
      <c r="AY142" s="699"/>
      <c r="AZ142" s="699"/>
      <c r="BA142" s="699"/>
      <c r="BB142" s="699"/>
      <c r="BC142" s="720"/>
      <c r="BD142" s="699" t="s">
        <v>77</v>
      </c>
      <c r="BE142" s="699"/>
      <c r="BF142" s="699"/>
      <c r="BG142" s="711">
        <f t="shared" si="45"/>
        <v>0</v>
      </c>
      <c r="BH142" s="699"/>
      <c r="BI142" s="714">
        <f t="shared" si="42"/>
        <v>0</v>
      </c>
      <c r="BJ142" s="699"/>
      <c r="BK142" s="699"/>
      <c r="BL142" s="699"/>
      <c r="BM142" s="699"/>
      <c r="BN142" s="699"/>
      <c r="BO142" s="699"/>
      <c r="BP142" s="699"/>
      <c r="BQ142" s="699"/>
      <c r="BR142" s="699"/>
      <c r="BS142" s="699"/>
      <c r="BT142" s="699"/>
      <c r="BU142" s="699"/>
      <c r="BV142" s="699"/>
      <c r="BW142" s="699"/>
    </row>
    <row r="143" spans="1:75">
      <c r="A143" s="699">
        <v>139</v>
      </c>
      <c r="B143" s="699"/>
      <c r="C143" s="699"/>
      <c r="D143" s="699"/>
      <c r="E143" s="699"/>
      <c r="F143" s="699"/>
      <c r="G143" s="699"/>
      <c r="H143" s="699"/>
      <c r="I143" s="699"/>
      <c r="J143" s="699"/>
      <c r="K143" s="699"/>
      <c r="L143" s="699"/>
      <c r="M143" s="699" t="e">
        <f>VLOOKUP(L143,'償却率（定額法）'!$B$6:$C$104,2)</f>
        <v>#N/A</v>
      </c>
      <c r="N143" s="795"/>
      <c r="O143" s="795"/>
      <c r="P143" s="710">
        <f t="shared" si="36"/>
        <v>0</v>
      </c>
      <c r="Q143" s="711">
        <f t="shared" si="37"/>
        <v>1900</v>
      </c>
      <c r="R143" s="711">
        <f t="shared" si="38"/>
        <v>1</v>
      </c>
      <c r="S143" s="711">
        <f t="shared" si="39"/>
        <v>0</v>
      </c>
      <c r="T143" s="699" t="str">
        <f t="shared" si="40"/>
        <v/>
      </c>
      <c r="U143" s="712"/>
      <c r="V143" s="718">
        <v>1</v>
      </c>
      <c r="W143" s="699"/>
      <c r="X143" s="713">
        <f t="shared" si="46"/>
        <v>0</v>
      </c>
      <c r="Y143" s="713">
        <f t="shared" si="43"/>
        <v>0</v>
      </c>
      <c r="Z143" s="699"/>
      <c r="AA143" s="699"/>
      <c r="AB143" s="699"/>
      <c r="AC143" s="699"/>
      <c r="AD143" s="699"/>
      <c r="AE143" s="699"/>
      <c r="AF143" s="699"/>
      <c r="AG143" s="699"/>
      <c r="AH143" s="699"/>
      <c r="AI143" s="699"/>
      <c r="AJ143" s="699"/>
      <c r="AK143" s="699"/>
      <c r="AL143" s="699"/>
      <c r="AM143" s="699"/>
      <c r="AN143" s="719">
        <f t="shared" si="44"/>
        <v>0</v>
      </c>
      <c r="AO143" s="699"/>
      <c r="AP143" s="714">
        <f t="shared" si="41"/>
        <v>0</v>
      </c>
      <c r="AQ143" s="699"/>
      <c r="AR143" s="699"/>
      <c r="AS143" s="699"/>
      <c r="AT143" s="699"/>
      <c r="AU143" s="699"/>
      <c r="AV143" s="699"/>
      <c r="AW143" s="699"/>
      <c r="AX143" s="699"/>
      <c r="AY143" s="699"/>
      <c r="AZ143" s="699"/>
      <c r="BA143" s="699"/>
      <c r="BB143" s="699"/>
      <c r="BC143" s="720"/>
      <c r="BD143" s="699" t="s">
        <v>77</v>
      </c>
      <c r="BE143" s="699"/>
      <c r="BF143" s="699"/>
      <c r="BG143" s="711">
        <f t="shared" si="45"/>
        <v>0</v>
      </c>
      <c r="BH143" s="699"/>
      <c r="BI143" s="714">
        <f t="shared" si="42"/>
        <v>0</v>
      </c>
      <c r="BJ143" s="699"/>
      <c r="BK143" s="699"/>
      <c r="BL143" s="699"/>
      <c r="BM143" s="699"/>
      <c r="BN143" s="699"/>
      <c r="BO143" s="699"/>
      <c r="BP143" s="699"/>
      <c r="BQ143" s="699"/>
      <c r="BR143" s="699"/>
      <c r="BS143" s="699"/>
      <c r="BT143" s="699"/>
      <c r="BU143" s="699"/>
      <c r="BV143" s="699"/>
      <c r="BW143" s="699"/>
    </row>
    <row r="144" spans="1:75">
      <c r="A144" s="699">
        <v>140</v>
      </c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  <c r="M144" s="699" t="e">
        <f>VLOOKUP(L144,'償却率（定額法）'!$B$6:$C$104,2)</f>
        <v>#N/A</v>
      </c>
      <c r="N144" s="795"/>
      <c r="O144" s="795"/>
      <c r="P144" s="710">
        <f t="shared" si="36"/>
        <v>0</v>
      </c>
      <c r="Q144" s="711">
        <f t="shared" si="37"/>
        <v>1900</v>
      </c>
      <c r="R144" s="711">
        <f t="shared" si="38"/>
        <v>1</v>
      </c>
      <c r="S144" s="711">
        <f t="shared" si="39"/>
        <v>0</v>
      </c>
      <c r="T144" s="699" t="str">
        <f t="shared" si="40"/>
        <v/>
      </c>
      <c r="U144" s="712"/>
      <c r="V144" s="718">
        <v>1</v>
      </c>
      <c r="W144" s="699"/>
      <c r="X144" s="713">
        <f t="shared" si="46"/>
        <v>0</v>
      </c>
      <c r="Y144" s="713">
        <f t="shared" si="43"/>
        <v>0</v>
      </c>
      <c r="Z144" s="699"/>
      <c r="AA144" s="699"/>
      <c r="AB144" s="699"/>
      <c r="AC144" s="699"/>
      <c r="AD144" s="699"/>
      <c r="AE144" s="699"/>
      <c r="AF144" s="699"/>
      <c r="AG144" s="699"/>
      <c r="AH144" s="699"/>
      <c r="AI144" s="699"/>
      <c r="AJ144" s="699"/>
      <c r="AK144" s="699"/>
      <c r="AL144" s="699"/>
      <c r="AM144" s="699"/>
      <c r="AN144" s="719">
        <f t="shared" si="44"/>
        <v>0</v>
      </c>
      <c r="AO144" s="699"/>
      <c r="AP144" s="714">
        <f t="shared" si="41"/>
        <v>0</v>
      </c>
      <c r="AQ144" s="699"/>
      <c r="AR144" s="699"/>
      <c r="AS144" s="699"/>
      <c r="AT144" s="699"/>
      <c r="AU144" s="699"/>
      <c r="AV144" s="699"/>
      <c r="AW144" s="699"/>
      <c r="AX144" s="699"/>
      <c r="AY144" s="699"/>
      <c r="AZ144" s="699"/>
      <c r="BA144" s="699"/>
      <c r="BB144" s="699"/>
      <c r="BC144" s="720"/>
      <c r="BD144" s="699" t="s">
        <v>77</v>
      </c>
      <c r="BE144" s="699"/>
      <c r="BF144" s="699"/>
      <c r="BG144" s="711">
        <f t="shared" si="45"/>
        <v>0</v>
      </c>
      <c r="BH144" s="699"/>
      <c r="BI144" s="714">
        <f t="shared" si="42"/>
        <v>0</v>
      </c>
      <c r="BJ144" s="699"/>
      <c r="BK144" s="699"/>
      <c r="BL144" s="699"/>
      <c r="BM144" s="699"/>
      <c r="BN144" s="699"/>
      <c r="BO144" s="699"/>
      <c r="BP144" s="699"/>
      <c r="BQ144" s="699"/>
      <c r="BR144" s="699"/>
      <c r="BS144" s="699"/>
      <c r="BT144" s="699"/>
      <c r="BU144" s="699"/>
      <c r="BV144" s="699"/>
      <c r="BW144" s="699"/>
    </row>
    <row r="145" spans="1:75">
      <c r="A145" s="699">
        <v>141</v>
      </c>
      <c r="B145" s="699"/>
      <c r="C145" s="699"/>
      <c r="D145" s="699"/>
      <c r="E145" s="699"/>
      <c r="F145" s="699"/>
      <c r="G145" s="699"/>
      <c r="H145" s="699"/>
      <c r="I145" s="699"/>
      <c r="J145" s="699"/>
      <c r="K145" s="699"/>
      <c r="L145" s="699"/>
      <c r="M145" s="699" t="e">
        <f>VLOOKUP(L145,'償却率（定額法）'!$B$6:$C$104,2)</f>
        <v>#N/A</v>
      </c>
      <c r="N145" s="795"/>
      <c r="O145" s="795"/>
      <c r="P145" s="710">
        <f t="shared" si="36"/>
        <v>0</v>
      </c>
      <c r="Q145" s="711">
        <f t="shared" si="37"/>
        <v>1900</v>
      </c>
      <c r="R145" s="711">
        <f t="shared" si="38"/>
        <v>1</v>
      </c>
      <c r="S145" s="711">
        <f t="shared" si="39"/>
        <v>0</v>
      </c>
      <c r="T145" s="699" t="str">
        <f t="shared" si="40"/>
        <v/>
      </c>
      <c r="U145" s="712"/>
      <c r="V145" s="718">
        <v>1</v>
      </c>
      <c r="W145" s="699"/>
      <c r="X145" s="713">
        <f t="shared" si="46"/>
        <v>0</v>
      </c>
      <c r="Y145" s="713">
        <f t="shared" si="43"/>
        <v>0</v>
      </c>
      <c r="Z145" s="699"/>
      <c r="AA145" s="699"/>
      <c r="AB145" s="699"/>
      <c r="AC145" s="699"/>
      <c r="AD145" s="699"/>
      <c r="AE145" s="699"/>
      <c r="AF145" s="699"/>
      <c r="AG145" s="699"/>
      <c r="AH145" s="699"/>
      <c r="AI145" s="699"/>
      <c r="AJ145" s="699"/>
      <c r="AK145" s="699"/>
      <c r="AL145" s="699"/>
      <c r="AM145" s="699"/>
      <c r="AN145" s="719">
        <f t="shared" si="44"/>
        <v>0</v>
      </c>
      <c r="AO145" s="699"/>
      <c r="AP145" s="714">
        <f t="shared" si="41"/>
        <v>0</v>
      </c>
      <c r="AQ145" s="699"/>
      <c r="AR145" s="699"/>
      <c r="AS145" s="699"/>
      <c r="AT145" s="699"/>
      <c r="AU145" s="699"/>
      <c r="AV145" s="699"/>
      <c r="AW145" s="699"/>
      <c r="AX145" s="699"/>
      <c r="AY145" s="699"/>
      <c r="AZ145" s="699"/>
      <c r="BA145" s="699"/>
      <c r="BB145" s="699"/>
      <c r="BC145" s="720"/>
      <c r="BD145" s="699" t="s">
        <v>77</v>
      </c>
      <c r="BE145" s="699"/>
      <c r="BF145" s="699"/>
      <c r="BG145" s="711">
        <f t="shared" si="45"/>
        <v>0</v>
      </c>
      <c r="BH145" s="699"/>
      <c r="BI145" s="714">
        <f t="shared" si="42"/>
        <v>0</v>
      </c>
      <c r="BJ145" s="699"/>
      <c r="BK145" s="699"/>
      <c r="BL145" s="699"/>
      <c r="BM145" s="699"/>
      <c r="BN145" s="699"/>
      <c r="BO145" s="699"/>
      <c r="BP145" s="699"/>
      <c r="BQ145" s="699"/>
      <c r="BR145" s="699"/>
      <c r="BS145" s="699"/>
      <c r="BT145" s="699"/>
      <c r="BU145" s="699"/>
      <c r="BV145" s="699"/>
      <c r="BW145" s="699"/>
    </row>
    <row r="146" spans="1:75">
      <c r="A146" s="699">
        <v>142</v>
      </c>
      <c r="B146" s="699"/>
      <c r="C146" s="699"/>
      <c r="D146" s="699"/>
      <c r="E146" s="699"/>
      <c r="F146" s="699"/>
      <c r="G146" s="699"/>
      <c r="H146" s="699"/>
      <c r="I146" s="699"/>
      <c r="J146" s="699"/>
      <c r="K146" s="699"/>
      <c r="L146" s="699"/>
      <c r="M146" s="699" t="e">
        <f>VLOOKUP(L146,'償却率（定額法）'!$B$6:$C$104,2)</f>
        <v>#N/A</v>
      </c>
      <c r="N146" s="795"/>
      <c r="O146" s="795"/>
      <c r="P146" s="710">
        <f t="shared" si="36"/>
        <v>0</v>
      </c>
      <c r="Q146" s="711">
        <f t="shared" si="37"/>
        <v>1900</v>
      </c>
      <c r="R146" s="711">
        <f t="shared" si="38"/>
        <v>1</v>
      </c>
      <c r="S146" s="711">
        <f t="shared" si="39"/>
        <v>0</v>
      </c>
      <c r="T146" s="699" t="str">
        <f t="shared" si="40"/>
        <v/>
      </c>
      <c r="U146" s="712"/>
      <c r="V146" s="718">
        <v>1</v>
      </c>
      <c r="W146" s="699"/>
      <c r="X146" s="713">
        <f t="shared" si="46"/>
        <v>0</v>
      </c>
      <c r="Y146" s="713">
        <f t="shared" si="43"/>
        <v>0</v>
      </c>
      <c r="Z146" s="699"/>
      <c r="AA146" s="699"/>
      <c r="AB146" s="699"/>
      <c r="AC146" s="699"/>
      <c r="AD146" s="699"/>
      <c r="AE146" s="699"/>
      <c r="AF146" s="699"/>
      <c r="AG146" s="699"/>
      <c r="AH146" s="699"/>
      <c r="AI146" s="699"/>
      <c r="AJ146" s="699"/>
      <c r="AK146" s="699"/>
      <c r="AL146" s="699"/>
      <c r="AM146" s="699"/>
      <c r="AN146" s="719">
        <f t="shared" si="44"/>
        <v>0</v>
      </c>
      <c r="AO146" s="699"/>
      <c r="AP146" s="714">
        <f t="shared" si="41"/>
        <v>0</v>
      </c>
      <c r="AQ146" s="699"/>
      <c r="AR146" s="699"/>
      <c r="AS146" s="699"/>
      <c r="AT146" s="699"/>
      <c r="AU146" s="699"/>
      <c r="AV146" s="699"/>
      <c r="AW146" s="699"/>
      <c r="AX146" s="699"/>
      <c r="AY146" s="699"/>
      <c r="AZ146" s="699"/>
      <c r="BA146" s="699"/>
      <c r="BB146" s="699"/>
      <c r="BC146" s="720"/>
      <c r="BD146" s="699" t="s">
        <v>77</v>
      </c>
      <c r="BE146" s="699"/>
      <c r="BF146" s="699"/>
      <c r="BG146" s="711">
        <f t="shared" si="45"/>
        <v>0</v>
      </c>
      <c r="BH146" s="699"/>
      <c r="BI146" s="714">
        <f t="shared" si="42"/>
        <v>0</v>
      </c>
      <c r="BJ146" s="699"/>
      <c r="BK146" s="699"/>
      <c r="BL146" s="699"/>
      <c r="BM146" s="699"/>
      <c r="BN146" s="699"/>
      <c r="BO146" s="699"/>
      <c r="BP146" s="699"/>
      <c r="BQ146" s="699"/>
      <c r="BR146" s="699"/>
      <c r="BS146" s="699"/>
      <c r="BT146" s="699"/>
      <c r="BU146" s="699"/>
      <c r="BV146" s="699"/>
      <c r="BW146" s="699"/>
    </row>
    <row r="147" spans="1:75">
      <c r="A147" s="699">
        <v>143</v>
      </c>
      <c r="B147" s="699"/>
      <c r="C147" s="699"/>
      <c r="D147" s="699"/>
      <c r="E147" s="699"/>
      <c r="F147" s="699"/>
      <c r="G147" s="699"/>
      <c r="H147" s="699"/>
      <c r="I147" s="699"/>
      <c r="J147" s="699"/>
      <c r="K147" s="699"/>
      <c r="L147" s="699"/>
      <c r="M147" s="699" t="e">
        <f>VLOOKUP(L147,'償却率（定額法）'!$B$6:$C$104,2)</f>
        <v>#N/A</v>
      </c>
      <c r="N147" s="795"/>
      <c r="O147" s="795"/>
      <c r="P147" s="710">
        <f t="shared" si="36"/>
        <v>0</v>
      </c>
      <c r="Q147" s="711">
        <f t="shared" si="37"/>
        <v>1900</v>
      </c>
      <c r="R147" s="711">
        <f t="shared" si="38"/>
        <v>1</v>
      </c>
      <c r="S147" s="711">
        <f t="shared" si="39"/>
        <v>0</v>
      </c>
      <c r="T147" s="699" t="str">
        <f t="shared" si="40"/>
        <v/>
      </c>
      <c r="U147" s="712"/>
      <c r="V147" s="718">
        <v>1</v>
      </c>
      <c r="W147" s="699"/>
      <c r="X147" s="713">
        <f t="shared" si="46"/>
        <v>0</v>
      </c>
      <c r="Y147" s="713">
        <f t="shared" si="43"/>
        <v>0</v>
      </c>
      <c r="Z147" s="699"/>
      <c r="AA147" s="699"/>
      <c r="AB147" s="699"/>
      <c r="AC147" s="699"/>
      <c r="AD147" s="699"/>
      <c r="AE147" s="699"/>
      <c r="AF147" s="699"/>
      <c r="AG147" s="699"/>
      <c r="AH147" s="699"/>
      <c r="AI147" s="699"/>
      <c r="AJ147" s="699"/>
      <c r="AK147" s="699"/>
      <c r="AL147" s="699"/>
      <c r="AM147" s="699"/>
      <c r="AN147" s="719">
        <f t="shared" si="44"/>
        <v>0</v>
      </c>
      <c r="AO147" s="699"/>
      <c r="AP147" s="714">
        <f t="shared" si="41"/>
        <v>0</v>
      </c>
      <c r="AQ147" s="699"/>
      <c r="AR147" s="699"/>
      <c r="AS147" s="699"/>
      <c r="AT147" s="699"/>
      <c r="AU147" s="699"/>
      <c r="AV147" s="699"/>
      <c r="AW147" s="699"/>
      <c r="AX147" s="699"/>
      <c r="AY147" s="699"/>
      <c r="AZ147" s="699"/>
      <c r="BA147" s="699"/>
      <c r="BB147" s="699"/>
      <c r="BC147" s="720"/>
      <c r="BD147" s="699" t="s">
        <v>77</v>
      </c>
      <c r="BE147" s="699"/>
      <c r="BF147" s="699"/>
      <c r="BG147" s="711">
        <f t="shared" si="45"/>
        <v>0</v>
      </c>
      <c r="BH147" s="699"/>
      <c r="BI147" s="714">
        <f t="shared" si="42"/>
        <v>0</v>
      </c>
      <c r="BJ147" s="699"/>
      <c r="BK147" s="699"/>
      <c r="BL147" s="699"/>
      <c r="BM147" s="699"/>
      <c r="BN147" s="699"/>
      <c r="BO147" s="699"/>
      <c r="BP147" s="699"/>
      <c r="BQ147" s="699"/>
      <c r="BR147" s="699"/>
      <c r="BS147" s="699"/>
      <c r="BT147" s="699"/>
      <c r="BU147" s="699"/>
      <c r="BV147" s="699"/>
      <c r="BW147" s="699"/>
    </row>
    <row r="148" spans="1:75">
      <c r="A148" s="699">
        <v>144</v>
      </c>
      <c r="B148" s="699"/>
      <c r="C148" s="699"/>
      <c r="D148" s="699"/>
      <c r="E148" s="699"/>
      <c r="F148" s="699"/>
      <c r="G148" s="699"/>
      <c r="H148" s="699"/>
      <c r="I148" s="699"/>
      <c r="J148" s="699"/>
      <c r="K148" s="699"/>
      <c r="L148" s="699"/>
      <c r="M148" s="699" t="e">
        <f>VLOOKUP(L148,'償却率（定額法）'!$B$6:$C$104,2)</f>
        <v>#N/A</v>
      </c>
      <c r="N148" s="795"/>
      <c r="O148" s="795"/>
      <c r="P148" s="710">
        <f t="shared" si="36"/>
        <v>0</v>
      </c>
      <c r="Q148" s="711">
        <f t="shared" si="37"/>
        <v>1900</v>
      </c>
      <c r="R148" s="711">
        <f t="shared" si="38"/>
        <v>1</v>
      </c>
      <c r="S148" s="711">
        <f t="shared" si="39"/>
        <v>0</v>
      </c>
      <c r="T148" s="699" t="str">
        <f t="shared" si="40"/>
        <v/>
      </c>
      <c r="U148" s="712"/>
      <c r="V148" s="718">
        <v>1</v>
      </c>
      <c r="W148" s="699"/>
      <c r="X148" s="713">
        <f t="shared" si="46"/>
        <v>0</v>
      </c>
      <c r="Y148" s="713">
        <f t="shared" si="43"/>
        <v>0</v>
      </c>
      <c r="Z148" s="699"/>
      <c r="AA148" s="699"/>
      <c r="AB148" s="699"/>
      <c r="AC148" s="699"/>
      <c r="AD148" s="699"/>
      <c r="AE148" s="699"/>
      <c r="AF148" s="699"/>
      <c r="AG148" s="699"/>
      <c r="AH148" s="699"/>
      <c r="AI148" s="699"/>
      <c r="AJ148" s="699"/>
      <c r="AK148" s="699"/>
      <c r="AL148" s="699"/>
      <c r="AM148" s="699"/>
      <c r="AN148" s="719">
        <f t="shared" si="44"/>
        <v>0</v>
      </c>
      <c r="AO148" s="699"/>
      <c r="AP148" s="714">
        <f t="shared" si="41"/>
        <v>0</v>
      </c>
      <c r="AQ148" s="699"/>
      <c r="AR148" s="699"/>
      <c r="AS148" s="699"/>
      <c r="AT148" s="699"/>
      <c r="AU148" s="699"/>
      <c r="AV148" s="699"/>
      <c r="AW148" s="699"/>
      <c r="AX148" s="699"/>
      <c r="AY148" s="699"/>
      <c r="AZ148" s="699"/>
      <c r="BA148" s="699"/>
      <c r="BB148" s="699"/>
      <c r="BC148" s="720"/>
      <c r="BD148" s="699" t="s">
        <v>77</v>
      </c>
      <c r="BE148" s="699"/>
      <c r="BF148" s="699"/>
      <c r="BG148" s="711">
        <f t="shared" si="45"/>
        <v>0</v>
      </c>
      <c r="BH148" s="699"/>
      <c r="BI148" s="714">
        <f t="shared" si="42"/>
        <v>0</v>
      </c>
      <c r="BJ148" s="699"/>
      <c r="BK148" s="699"/>
      <c r="BL148" s="699"/>
      <c r="BM148" s="699"/>
      <c r="BN148" s="699"/>
      <c r="BO148" s="699"/>
      <c r="BP148" s="699"/>
      <c r="BQ148" s="699"/>
      <c r="BR148" s="699"/>
      <c r="BS148" s="699"/>
      <c r="BT148" s="699"/>
      <c r="BU148" s="699"/>
      <c r="BV148" s="699"/>
      <c r="BW148" s="699"/>
    </row>
    <row r="149" spans="1:75">
      <c r="A149" s="699">
        <v>145</v>
      </c>
      <c r="B149" s="699"/>
      <c r="C149" s="699"/>
      <c r="D149" s="699"/>
      <c r="E149" s="699"/>
      <c r="F149" s="699"/>
      <c r="G149" s="699"/>
      <c r="H149" s="699"/>
      <c r="I149" s="699"/>
      <c r="J149" s="699"/>
      <c r="K149" s="699"/>
      <c r="L149" s="699"/>
      <c r="M149" s="699" t="e">
        <f>VLOOKUP(L149,'償却率（定額法）'!$B$6:$C$104,2)</f>
        <v>#N/A</v>
      </c>
      <c r="N149" s="795"/>
      <c r="O149" s="795"/>
      <c r="P149" s="710">
        <f t="shared" si="36"/>
        <v>0</v>
      </c>
      <c r="Q149" s="711">
        <f t="shared" si="37"/>
        <v>1900</v>
      </c>
      <c r="R149" s="711">
        <f t="shared" si="38"/>
        <v>1</v>
      </c>
      <c r="S149" s="711">
        <f t="shared" si="39"/>
        <v>0</v>
      </c>
      <c r="T149" s="699" t="str">
        <f t="shared" si="40"/>
        <v/>
      </c>
      <c r="U149" s="712"/>
      <c r="V149" s="718">
        <v>1</v>
      </c>
      <c r="W149" s="699"/>
      <c r="X149" s="713">
        <f t="shared" si="46"/>
        <v>0</v>
      </c>
      <c r="Y149" s="713">
        <f t="shared" si="43"/>
        <v>0</v>
      </c>
      <c r="Z149" s="699"/>
      <c r="AA149" s="699"/>
      <c r="AB149" s="699"/>
      <c r="AC149" s="699"/>
      <c r="AD149" s="699"/>
      <c r="AE149" s="699"/>
      <c r="AF149" s="699"/>
      <c r="AG149" s="699"/>
      <c r="AH149" s="699"/>
      <c r="AI149" s="699"/>
      <c r="AJ149" s="699"/>
      <c r="AK149" s="699"/>
      <c r="AL149" s="699"/>
      <c r="AM149" s="699"/>
      <c r="AN149" s="719">
        <f t="shared" si="44"/>
        <v>0</v>
      </c>
      <c r="AO149" s="699"/>
      <c r="AP149" s="714">
        <f t="shared" si="41"/>
        <v>0</v>
      </c>
      <c r="AQ149" s="699"/>
      <c r="AR149" s="699"/>
      <c r="AS149" s="699"/>
      <c r="AT149" s="699"/>
      <c r="AU149" s="699"/>
      <c r="AV149" s="699"/>
      <c r="AW149" s="699"/>
      <c r="AX149" s="699"/>
      <c r="AY149" s="699"/>
      <c r="AZ149" s="699"/>
      <c r="BA149" s="699"/>
      <c r="BB149" s="699"/>
      <c r="BC149" s="720"/>
      <c r="BD149" s="699" t="s">
        <v>77</v>
      </c>
      <c r="BE149" s="699"/>
      <c r="BF149" s="699"/>
      <c r="BG149" s="711">
        <f t="shared" si="45"/>
        <v>0</v>
      </c>
      <c r="BH149" s="699"/>
      <c r="BI149" s="714">
        <f t="shared" si="42"/>
        <v>0</v>
      </c>
      <c r="BJ149" s="699"/>
      <c r="BK149" s="699"/>
      <c r="BL149" s="699"/>
      <c r="BM149" s="699"/>
      <c r="BN149" s="699"/>
      <c r="BO149" s="699"/>
      <c r="BP149" s="699"/>
      <c r="BQ149" s="699"/>
      <c r="BR149" s="699"/>
      <c r="BS149" s="699"/>
      <c r="BT149" s="699"/>
      <c r="BU149" s="699"/>
      <c r="BV149" s="699"/>
      <c r="BW149" s="699"/>
    </row>
    <row r="150" spans="1:75">
      <c r="A150" s="699">
        <v>146</v>
      </c>
      <c r="B150" s="699"/>
      <c r="C150" s="699"/>
      <c r="D150" s="699"/>
      <c r="E150" s="699"/>
      <c r="F150" s="699"/>
      <c r="G150" s="699"/>
      <c r="H150" s="699"/>
      <c r="I150" s="699"/>
      <c r="J150" s="699"/>
      <c r="K150" s="699"/>
      <c r="L150" s="699"/>
      <c r="M150" s="699" t="e">
        <f>VLOOKUP(L150,'償却率（定額法）'!$B$6:$C$104,2)</f>
        <v>#N/A</v>
      </c>
      <c r="N150" s="795"/>
      <c r="O150" s="795"/>
      <c r="P150" s="710">
        <f t="shared" si="36"/>
        <v>0</v>
      </c>
      <c r="Q150" s="711">
        <f t="shared" si="37"/>
        <v>1900</v>
      </c>
      <c r="R150" s="711">
        <f t="shared" si="38"/>
        <v>1</v>
      </c>
      <c r="S150" s="711">
        <f t="shared" si="39"/>
        <v>0</v>
      </c>
      <c r="T150" s="699" t="str">
        <f t="shared" si="40"/>
        <v/>
      </c>
      <c r="U150" s="712"/>
      <c r="V150" s="718">
        <v>1</v>
      </c>
      <c r="W150" s="699"/>
      <c r="X150" s="713">
        <f t="shared" si="46"/>
        <v>0</v>
      </c>
      <c r="Y150" s="713">
        <f t="shared" si="43"/>
        <v>0</v>
      </c>
      <c r="Z150" s="699"/>
      <c r="AA150" s="699"/>
      <c r="AB150" s="699"/>
      <c r="AC150" s="699"/>
      <c r="AD150" s="699"/>
      <c r="AE150" s="699"/>
      <c r="AF150" s="699"/>
      <c r="AG150" s="699"/>
      <c r="AH150" s="699"/>
      <c r="AI150" s="699"/>
      <c r="AJ150" s="699"/>
      <c r="AK150" s="699"/>
      <c r="AL150" s="699"/>
      <c r="AM150" s="699"/>
      <c r="AN150" s="719">
        <f t="shared" si="44"/>
        <v>0</v>
      </c>
      <c r="AO150" s="699"/>
      <c r="AP150" s="714">
        <f t="shared" si="41"/>
        <v>0</v>
      </c>
      <c r="AQ150" s="699"/>
      <c r="AR150" s="699"/>
      <c r="AS150" s="699"/>
      <c r="AT150" s="699"/>
      <c r="AU150" s="699"/>
      <c r="AV150" s="699"/>
      <c r="AW150" s="699"/>
      <c r="AX150" s="699"/>
      <c r="AY150" s="699"/>
      <c r="AZ150" s="699"/>
      <c r="BA150" s="699"/>
      <c r="BB150" s="699"/>
      <c r="BC150" s="720"/>
      <c r="BD150" s="699" t="s">
        <v>77</v>
      </c>
      <c r="BE150" s="699"/>
      <c r="BF150" s="699"/>
      <c r="BG150" s="711">
        <f t="shared" si="45"/>
        <v>0</v>
      </c>
      <c r="BH150" s="699"/>
      <c r="BI150" s="714">
        <f t="shared" si="42"/>
        <v>0</v>
      </c>
      <c r="BJ150" s="699"/>
      <c r="BK150" s="699"/>
      <c r="BL150" s="699"/>
      <c r="BM150" s="699"/>
      <c r="BN150" s="699"/>
      <c r="BO150" s="699"/>
      <c r="BP150" s="699"/>
      <c r="BQ150" s="699"/>
      <c r="BR150" s="699"/>
      <c r="BS150" s="699"/>
      <c r="BT150" s="699"/>
      <c r="BU150" s="699"/>
      <c r="BV150" s="699"/>
      <c r="BW150" s="699"/>
    </row>
    <row r="151" spans="1:75">
      <c r="A151" s="699">
        <v>147</v>
      </c>
      <c r="B151" s="699"/>
      <c r="C151" s="699"/>
      <c r="D151" s="699"/>
      <c r="E151" s="699"/>
      <c r="F151" s="699"/>
      <c r="G151" s="699"/>
      <c r="H151" s="699"/>
      <c r="I151" s="699"/>
      <c r="J151" s="699"/>
      <c r="K151" s="699"/>
      <c r="L151" s="699"/>
      <c r="M151" s="699" t="e">
        <f>VLOOKUP(L151,'償却率（定額法）'!$B$6:$C$104,2)</f>
        <v>#N/A</v>
      </c>
      <c r="N151" s="795"/>
      <c r="O151" s="795"/>
      <c r="P151" s="710">
        <f t="shared" si="36"/>
        <v>0</v>
      </c>
      <c r="Q151" s="711">
        <f t="shared" si="37"/>
        <v>1900</v>
      </c>
      <c r="R151" s="711">
        <f t="shared" si="38"/>
        <v>1</v>
      </c>
      <c r="S151" s="711">
        <f t="shared" si="39"/>
        <v>0</v>
      </c>
      <c r="T151" s="699" t="str">
        <f t="shared" si="40"/>
        <v/>
      </c>
      <c r="U151" s="712"/>
      <c r="V151" s="718">
        <v>1</v>
      </c>
      <c r="W151" s="699"/>
      <c r="X151" s="713">
        <f t="shared" si="46"/>
        <v>0</v>
      </c>
      <c r="Y151" s="713">
        <f t="shared" si="43"/>
        <v>0</v>
      </c>
      <c r="Z151" s="699"/>
      <c r="AA151" s="699"/>
      <c r="AB151" s="699"/>
      <c r="AC151" s="699"/>
      <c r="AD151" s="699"/>
      <c r="AE151" s="699"/>
      <c r="AF151" s="699"/>
      <c r="AG151" s="699"/>
      <c r="AH151" s="699"/>
      <c r="AI151" s="699"/>
      <c r="AJ151" s="699"/>
      <c r="AK151" s="699"/>
      <c r="AL151" s="699"/>
      <c r="AM151" s="699"/>
      <c r="AN151" s="719">
        <f t="shared" si="44"/>
        <v>0</v>
      </c>
      <c r="AO151" s="699"/>
      <c r="AP151" s="714">
        <f t="shared" si="41"/>
        <v>0</v>
      </c>
      <c r="AQ151" s="699"/>
      <c r="AR151" s="699"/>
      <c r="AS151" s="699"/>
      <c r="AT151" s="699"/>
      <c r="AU151" s="699"/>
      <c r="AV151" s="699"/>
      <c r="AW151" s="699"/>
      <c r="AX151" s="699"/>
      <c r="AY151" s="699"/>
      <c r="AZ151" s="699"/>
      <c r="BA151" s="699"/>
      <c r="BB151" s="699"/>
      <c r="BC151" s="720"/>
      <c r="BD151" s="699" t="s">
        <v>77</v>
      </c>
      <c r="BE151" s="699"/>
      <c r="BF151" s="699"/>
      <c r="BG151" s="711">
        <f t="shared" si="45"/>
        <v>0</v>
      </c>
      <c r="BH151" s="699"/>
      <c r="BI151" s="714">
        <f t="shared" si="42"/>
        <v>0</v>
      </c>
      <c r="BJ151" s="699"/>
      <c r="BK151" s="699"/>
      <c r="BL151" s="699"/>
      <c r="BM151" s="699"/>
      <c r="BN151" s="699"/>
      <c r="BO151" s="699"/>
      <c r="BP151" s="699"/>
      <c r="BQ151" s="699"/>
      <c r="BR151" s="699"/>
      <c r="BS151" s="699"/>
      <c r="BT151" s="699"/>
      <c r="BU151" s="699"/>
      <c r="BV151" s="699"/>
      <c r="BW151" s="699"/>
    </row>
    <row r="152" spans="1:75">
      <c r="A152" s="699">
        <v>148</v>
      </c>
      <c r="B152" s="699"/>
      <c r="C152" s="699"/>
      <c r="D152" s="699"/>
      <c r="E152" s="699"/>
      <c r="F152" s="699"/>
      <c r="G152" s="699"/>
      <c r="H152" s="699"/>
      <c r="I152" s="699"/>
      <c r="J152" s="699"/>
      <c r="K152" s="699"/>
      <c r="L152" s="699"/>
      <c r="M152" s="699" t="e">
        <f>VLOOKUP(L152,'償却率（定額法）'!$B$6:$C$104,2)</f>
        <v>#N/A</v>
      </c>
      <c r="N152" s="795"/>
      <c r="O152" s="795"/>
      <c r="P152" s="710">
        <f t="shared" si="36"/>
        <v>0</v>
      </c>
      <c r="Q152" s="711">
        <f t="shared" si="37"/>
        <v>1900</v>
      </c>
      <c r="R152" s="711">
        <f t="shared" si="38"/>
        <v>1</v>
      </c>
      <c r="S152" s="711">
        <f t="shared" si="39"/>
        <v>0</v>
      </c>
      <c r="T152" s="699" t="str">
        <f t="shared" si="40"/>
        <v/>
      </c>
      <c r="U152" s="712"/>
      <c r="V152" s="718">
        <v>1</v>
      </c>
      <c r="W152" s="699"/>
      <c r="X152" s="713">
        <f t="shared" si="46"/>
        <v>0</v>
      </c>
      <c r="Y152" s="713">
        <f t="shared" si="43"/>
        <v>0</v>
      </c>
      <c r="Z152" s="699"/>
      <c r="AA152" s="699"/>
      <c r="AB152" s="699"/>
      <c r="AC152" s="699"/>
      <c r="AD152" s="699"/>
      <c r="AE152" s="699"/>
      <c r="AF152" s="699"/>
      <c r="AG152" s="699"/>
      <c r="AH152" s="699"/>
      <c r="AI152" s="699"/>
      <c r="AJ152" s="699"/>
      <c r="AK152" s="699"/>
      <c r="AL152" s="699"/>
      <c r="AM152" s="699"/>
      <c r="AN152" s="719">
        <f t="shared" si="44"/>
        <v>0</v>
      </c>
      <c r="AO152" s="699"/>
      <c r="AP152" s="714">
        <f t="shared" si="41"/>
        <v>0</v>
      </c>
      <c r="AQ152" s="699"/>
      <c r="AR152" s="699"/>
      <c r="AS152" s="699"/>
      <c r="AT152" s="699"/>
      <c r="AU152" s="699"/>
      <c r="AV152" s="699"/>
      <c r="AW152" s="699"/>
      <c r="AX152" s="699"/>
      <c r="AY152" s="699"/>
      <c r="AZ152" s="699"/>
      <c r="BA152" s="699"/>
      <c r="BB152" s="699"/>
      <c r="BC152" s="720"/>
      <c r="BD152" s="699" t="s">
        <v>77</v>
      </c>
      <c r="BE152" s="699"/>
      <c r="BF152" s="699"/>
      <c r="BG152" s="711">
        <f t="shared" si="45"/>
        <v>0</v>
      </c>
      <c r="BH152" s="699"/>
      <c r="BI152" s="714">
        <f t="shared" si="42"/>
        <v>0</v>
      </c>
      <c r="BJ152" s="699"/>
      <c r="BK152" s="699"/>
      <c r="BL152" s="699"/>
      <c r="BM152" s="699"/>
      <c r="BN152" s="699"/>
      <c r="BO152" s="699"/>
      <c r="BP152" s="699"/>
      <c r="BQ152" s="699"/>
      <c r="BR152" s="699"/>
      <c r="BS152" s="699"/>
      <c r="BT152" s="699"/>
      <c r="BU152" s="699"/>
      <c r="BV152" s="699"/>
      <c r="BW152" s="699"/>
    </row>
    <row r="153" spans="1:75">
      <c r="A153" s="699">
        <v>149</v>
      </c>
      <c r="B153" s="699"/>
      <c r="C153" s="699"/>
      <c r="D153" s="699"/>
      <c r="E153" s="699"/>
      <c r="F153" s="699"/>
      <c r="G153" s="699"/>
      <c r="H153" s="699"/>
      <c r="I153" s="699"/>
      <c r="J153" s="699"/>
      <c r="K153" s="699"/>
      <c r="L153" s="699"/>
      <c r="M153" s="699" t="e">
        <f>VLOOKUP(L153,'償却率（定額法）'!$B$6:$C$104,2)</f>
        <v>#N/A</v>
      </c>
      <c r="N153" s="795"/>
      <c r="O153" s="795"/>
      <c r="P153" s="710">
        <f t="shared" si="36"/>
        <v>0</v>
      </c>
      <c r="Q153" s="711">
        <f t="shared" si="37"/>
        <v>1900</v>
      </c>
      <c r="R153" s="711">
        <f t="shared" si="38"/>
        <v>1</v>
      </c>
      <c r="S153" s="711">
        <f t="shared" si="39"/>
        <v>0</v>
      </c>
      <c r="T153" s="699" t="str">
        <f t="shared" si="40"/>
        <v/>
      </c>
      <c r="U153" s="712"/>
      <c r="V153" s="718">
        <v>1</v>
      </c>
      <c r="W153" s="699"/>
      <c r="X153" s="713">
        <f t="shared" si="46"/>
        <v>0</v>
      </c>
      <c r="Y153" s="713">
        <f t="shared" si="43"/>
        <v>0</v>
      </c>
      <c r="Z153" s="699"/>
      <c r="AA153" s="699"/>
      <c r="AB153" s="699"/>
      <c r="AC153" s="699"/>
      <c r="AD153" s="699"/>
      <c r="AE153" s="699"/>
      <c r="AF153" s="699"/>
      <c r="AG153" s="699"/>
      <c r="AH153" s="699"/>
      <c r="AI153" s="699"/>
      <c r="AJ153" s="699"/>
      <c r="AK153" s="699"/>
      <c r="AL153" s="699"/>
      <c r="AM153" s="699"/>
      <c r="AN153" s="719">
        <f t="shared" si="44"/>
        <v>0</v>
      </c>
      <c r="AO153" s="699"/>
      <c r="AP153" s="714">
        <f t="shared" si="41"/>
        <v>0</v>
      </c>
      <c r="AQ153" s="699"/>
      <c r="AR153" s="699"/>
      <c r="AS153" s="699"/>
      <c r="AT153" s="699"/>
      <c r="AU153" s="699"/>
      <c r="AV153" s="699"/>
      <c r="AW153" s="699"/>
      <c r="AX153" s="699"/>
      <c r="AY153" s="699"/>
      <c r="AZ153" s="699"/>
      <c r="BA153" s="699"/>
      <c r="BB153" s="699"/>
      <c r="BC153" s="720"/>
      <c r="BD153" s="699" t="s">
        <v>77</v>
      </c>
      <c r="BE153" s="699"/>
      <c r="BF153" s="699"/>
      <c r="BG153" s="711">
        <f t="shared" si="45"/>
        <v>0</v>
      </c>
      <c r="BH153" s="699"/>
      <c r="BI153" s="714">
        <f t="shared" si="42"/>
        <v>0</v>
      </c>
      <c r="BJ153" s="699"/>
      <c r="BK153" s="699"/>
      <c r="BL153" s="699"/>
      <c r="BM153" s="699"/>
      <c r="BN153" s="699"/>
      <c r="BO153" s="699"/>
      <c r="BP153" s="699"/>
      <c r="BQ153" s="699"/>
      <c r="BR153" s="699"/>
      <c r="BS153" s="699"/>
      <c r="BT153" s="699"/>
      <c r="BU153" s="699"/>
      <c r="BV153" s="699"/>
      <c r="BW153" s="699"/>
    </row>
    <row r="154" spans="1:75">
      <c r="A154" s="699">
        <v>150</v>
      </c>
      <c r="B154" s="699"/>
      <c r="C154" s="699"/>
      <c r="D154" s="699"/>
      <c r="E154" s="699"/>
      <c r="F154" s="699"/>
      <c r="G154" s="699"/>
      <c r="H154" s="699"/>
      <c r="I154" s="699"/>
      <c r="J154" s="699"/>
      <c r="K154" s="699"/>
      <c r="L154" s="699"/>
      <c r="M154" s="699" t="e">
        <f>VLOOKUP(L154,'償却率（定額法）'!$B$6:$C$104,2)</f>
        <v>#N/A</v>
      </c>
      <c r="N154" s="795"/>
      <c r="O154" s="795"/>
      <c r="P154" s="710">
        <f t="shared" si="36"/>
        <v>0</v>
      </c>
      <c r="Q154" s="711">
        <f t="shared" si="37"/>
        <v>1900</v>
      </c>
      <c r="R154" s="711">
        <f t="shared" si="38"/>
        <v>1</v>
      </c>
      <c r="S154" s="711">
        <f t="shared" si="39"/>
        <v>0</v>
      </c>
      <c r="T154" s="699" t="str">
        <f t="shared" si="40"/>
        <v/>
      </c>
      <c r="U154" s="712"/>
      <c r="V154" s="718">
        <v>1</v>
      </c>
      <c r="W154" s="699"/>
      <c r="X154" s="713">
        <f t="shared" si="46"/>
        <v>0</v>
      </c>
      <c r="Y154" s="713">
        <f t="shared" si="43"/>
        <v>0</v>
      </c>
      <c r="Z154" s="699"/>
      <c r="AA154" s="699"/>
      <c r="AB154" s="699"/>
      <c r="AC154" s="699"/>
      <c r="AD154" s="699"/>
      <c r="AE154" s="699"/>
      <c r="AF154" s="699"/>
      <c r="AG154" s="699"/>
      <c r="AH154" s="699"/>
      <c r="AI154" s="699"/>
      <c r="AJ154" s="699"/>
      <c r="AK154" s="699"/>
      <c r="AL154" s="699"/>
      <c r="AM154" s="699"/>
      <c r="AN154" s="719">
        <f t="shared" si="44"/>
        <v>0</v>
      </c>
      <c r="AO154" s="699"/>
      <c r="AP154" s="714">
        <f t="shared" si="41"/>
        <v>0</v>
      </c>
      <c r="AQ154" s="699"/>
      <c r="AR154" s="699"/>
      <c r="AS154" s="699"/>
      <c r="AT154" s="699"/>
      <c r="AU154" s="699"/>
      <c r="AV154" s="699"/>
      <c r="AW154" s="699"/>
      <c r="AX154" s="699"/>
      <c r="AY154" s="699"/>
      <c r="AZ154" s="699"/>
      <c r="BA154" s="699"/>
      <c r="BB154" s="699"/>
      <c r="BC154" s="720"/>
      <c r="BD154" s="699" t="s">
        <v>77</v>
      </c>
      <c r="BE154" s="699"/>
      <c r="BF154" s="699"/>
      <c r="BG154" s="711">
        <f t="shared" si="45"/>
        <v>0</v>
      </c>
      <c r="BH154" s="699"/>
      <c r="BI154" s="714">
        <f t="shared" si="42"/>
        <v>0</v>
      </c>
      <c r="BJ154" s="699"/>
      <c r="BK154" s="699"/>
      <c r="BL154" s="699"/>
      <c r="BM154" s="699"/>
      <c r="BN154" s="699"/>
      <c r="BO154" s="699"/>
      <c r="BP154" s="699"/>
      <c r="BQ154" s="699"/>
      <c r="BR154" s="699"/>
      <c r="BS154" s="699"/>
      <c r="BT154" s="699"/>
      <c r="BU154" s="699"/>
      <c r="BV154" s="699"/>
      <c r="BW154" s="699"/>
    </row>
    <row r="155" spans="1:75">
      <c r="A155" s="699">
        <v>151</v>
      </c>
      <c r="B155" s="699"/>
      <c r="C155" s="699"/>
      <c r="D155" s="699"/>
      <c r="E155" s="699"/>
      <c r="F155" s="699"/>
      <c r="G155" s="699"/>
      <c r="H155" s="699"/>
      <c r="I155" s="699"/>
      <c r="J155" s="699"/>
      <c r="K155" s="699"/>
      <c r="L155" s="699"/>
      <c r="M155" s="699" t="e">
        <f>VLOOKUP(L155,'償却率（定額法）'!$B$6:$C$104,2)</f>
        <v>#N/A</v>
      </c>
      <c r="N155" s="795"/>
      <c r="O155" s="795"/>
      <c r="P155" s="710">
        <f t="shared" si="36"/>
        <v>0</v>
      </c>
      <c r="Q155" s="711">
        <f t="shared" si="37"/>
        <v>1900</v>
      </c>
      <c r="R155" s="711">
        <f t="shared" si="38"/>
        <v>1</v>
      </c>
      <c r="S155" s="711">
        <f t="shared" si="39"/>
        <v>0</v>
      </c>
      <c r="T155" s="699" t="str">
        <f t="shared" si="40"/>
        <v/>
      </c>
      <c r="U155" s="712"/>
      <c r="V155" s="718">
        <v>1</v>
      </c>
      <c r="W155" s="699"/>
      <c r="X155" s="713">
        <f t="shared" si="46"/>
        <v>0</v>
      </c>
      <c r="Y155" s="713">
        <f t="shared" si="43"/>
        <v>0</v>
      </c>
      <c r="Z155" s="699"/>
      <c r="AA155" s="699"/>
      <c r="AB155" s="699"/>
      <c r="AC155" s="699"/>
      <c r="AD155" s="699"/>
      <c r="AE155" s="699"/>
      <c r="AF155" s="699"/>
      <c r="AG155" s="699"/>
      <c r="AH155" s="699"/>
      <c r="AI155" s="699"/>
      <c r="AJ155" s="699"/>
      <c r="AK155" s="699"/>
      <c r="AL155" s="699"/>
      <c r="AM155" s="699"/>
      <c r="AN155" s="719">
        <f t="shared" si="44"/>
        <v>0</v>
      </c>
      <c r="AO155" s="699"/>
      <c r="AP155" s="714">
        <f t="shared" si="41"/>
        <v>0</v>
      </c>
      <c r="AQ155" s="699"/>
      <c r="AR155" s="699"/>
      <c r="AS155" s="699"/>
      <c r="AT155" s="699"/>
      <c r="AU155" s="699"/>
      <c r="AV155" s="699"/>
      <c r="AW155" s="699"/>
      <c r="AX155" s="699"/>
      <c r="AY155" s="699"/>
      <c r="AZ155" s="699"/>
      <c r="BA155" s="699"/>
      <c r="BB155" s="699"/>
      <c r="BC155" s="720"/>
      <c r="BD155" s="699" t="s">
        <v>77</v>
      </c>
      <c r="BE155" s="699"/>
      <c r="BF155" s="699"/>
      <c r="BG155" s="711">
        <f t="shared" si="45"/>
        <v>0</v>
      </c>
      <c r="BH155" s="699"/>
      <c r="BI155" s="714">
        <f t="shared" si="42"/>
        <v>0</v>
      </c>
      <c r="BJ155" s="699"/>
      <c r="BK155" s="699"/>
      <c r="BL155" s="699"/>
      <c r="BM155" s="699"/>
      <c r="BN155" s="699"/>
      <c r="BO155" s="699"/>
      <c r="BP155" s="699"/>
      <c r="BQ155" s="699"/>
      <c r="BR155" s="699"/>
      <c r="BS155" s="699"/>
      <c r="BT155" s="699"/>
      <c r="BU155" s="699"/>
      <c r="BV155" s="699"/>
      <c r="BW155" s="699"/>
    </row>
    <row r="156" spans="1:75">
      <c r="A156" s="699">
        <v>152</v>
      </c>
      <c r="B156" s="699"/>
      <c r="C156" s="699"/>
      <c r="D156" s="699"/>
      <c r="E156" s="699"/>
      <c r="F156" s="699"/>
      <c r="G156" s="699"/>
      <c r="H156" s="699"/>
      <c r="I156" s="699"/>
      <c r="J156" s="699"/>
      <c r="K156" s="699"/>
      <c r="L156" s="699"/>
      <c r="M156" s="699" t="e">
        <f>VLOOKUP(L156,'償却率（定額法）'!$B$6:$C$104,2)</f>
        <v>#N/A</v>
      </c>
      <c r="N156" s="795"/>
      <c r="O156" s="795"/>
      <c r="P156" s="710">
        <f t="shared" si="36"/>
        <v>0</v>
      </c>
      <c r="Q156" s="711">
        <f t="shared" si="37"/>
        <v>1900</v>
      </c>
      <c r="R156" s="711">
        <f t="shared" si="38"/>
        <v>1</v>
      </c>
      <c r="S156" s="711">
        <f t="shared" si="39"/>
        <v>0</v>
      </c>
      <c r="T156" s="699" t="str">
        <f t="shared" si="40"/>
        <v/>
      </c>
      <c r="U156" s="712"/>
      <c r="V156" s="718">
        <v>1</v>
      </c>
      <c r="W156" s="699"/>
      <c r="X156" s="713">
        <f t="shared" si="46"/>
        <v>0</v>
      </c>
      <c r="Y156" s="713">
        <f t="shared" si="43"/>
        <v>0</v>
      </c>
      <c r="Z156" s="699"/>
      <c r="AA156" s="699"/>
      <c r="AB156" s="699"/>
      <c r="AC156" s="699"/>
      <c r="AD156" s="699"/>
      <c r="AE156" s="699"/>
      <c r="AF156" s="699"/>
      <c r="AG156" s="699"/>
      <c r="AH156" s="699"/>
      <c r="AI156" s="699"/>
      <c r="AJ156" s="699"/>
      <c r="AK156" s="699"/>
      <c r="AL156" s="699"/>
      <c r="AM156" s="699"/>
      <c r="AN156" s="719">
        <f t="shared" si="44"/>
        <v>0</v>
      </c>
      <c r="AO156" s="699"/>
      <c r="AP156" s="714">
        <f t="shared" si="41"/>
        <v>0</v>
      </c>
      <c r="AQ156" s="699"/>
      <c r="AR156" s="699"/>
      <c r="AS156" s="699"/>
      <c r="AT156" s="699"/>
      <c r="AU156" s="699"/>
      <c r="AV156" s="699"/>
      <c r="AW156" s="699"/>
      <c r="AX156" s="699"/>
      <c r="AY156" s="699"/>
      <c r="AZ156" s="699"/>
      <c r="BA156" s="699"/>
      <c r="BB156" s="699"/>
      <c r="BC156" s="720"/>
      <c r="BD156" s="699" t="s">
        <v>77</v>
      </c>
      <c r="BE156" s="699"/>
      <c r="BF156" s="699"/>
      <c r="BG156" s="711">
        <f t="shared" si="45"/>
        <v>0</v>
      </c>
      <c r="BH156" s="699"/>
      <c r="BI156" s="714">
        <f t="shared" si="42"/>
        <v>0</v>
      </c>
      <c r="BJ156" s="699"/>
      <c r="BK156" s="699"/>
      <c r="BL156" s="699"/>
      <c r="BM156" s="699"/>
      <c r="BN156" s="699"/>
      <c r="BO156" s="699"/>
      <c r="BP156" s="699"/>
      <c r="BQ156" s="699"/>
      <c r="BR156" s="699"/>
      <c r="BS156" s="699"/>
      <c r="BT156" s="699"/>
      <c r="BU156" s="699"/>
      <c r="BV156" s="699"/>
      <c r="BW156" s="699"/>
    </row>
    <row r="157" spans="1:75">
      <c r="A157" s="699">
        <v>153</v>
      </c>
      <c r="B157" s="699"/>
      <c r="C157" s="699"/>
      <c r="D157" s="699"/>
      <c r="E157" s="699"/>
      <c r="F157" s="699"/>
      <c r="G157" s="699"/>
      <c r="H157" s="699"/>
      <c r="I157" s="699"/>
      <c r="J157" s="699"/>
      <c r="K157" s="699"/>
      <c r="L157" s="699"/>
      <c r="M157" s="699" t="e">
        <f>VLOOKUP(L157,'償却率（定額法）'!$B$6:$C$104,2)</f>
        <v>#N/A</v>
      </c>
      <c r="N157" s="795"/>
      <c r="O157" s="795"/>
      <c r="P157" s="710">
        <f t="shared" si="36"/>
        <v>0</v>
      </c>
      <c r="Q157" s="711">
        <f t="shared" si="37"/>
        <v>1900</v>
      </c>
      <c r="R157" s="711">
        <f t="shared" si="38"/>
        <v>1</v>
      </c>
      <c r="S157" s="711">
        <f t="shared" si="39"/>
        <v>0</v>
      </c>
      <c r="T157" s="699" t="str">
        <f t="shared" si="40"/>
        <v/>
      </c>
      <c r="U157" s="712"/>
      <c r="V157" s="718">
        <v>1</v>
      </c>
      <c r="W157" s="699"/>
      <c r="X157" s="713">
        <f t="shared" si="46"/>
        <v>0</v>
      </c>
      <c r="Y157" s="713">
        <f t="shared" si="43"/>
        <v>0</v>
      </c>
      <c r="Z157" s="699"/>
      <c r="AA157" s="699"/>
      <c r="AB157" s="699"/>
      <c r="AC157" s="699"/>
      <c r="AD157" s="699"/>
      <c r="AE157" s="699"/>
      <c r="AF157" s="699"/>
      <c r="AG157" s="699"/>
      <c r="AH157" s="699"/>
      <c r="AI157" s="699"/>
      <c r="AJ157" s="699"/>
      <c r="AK157" s="699"/>
      <c r="AL157" s="699"/>
      <c r="AM157" s="699"/>
      <c r="AN157" s="719">
        <f t="shared" si="44"/>
        <v>0</v>
      </c>
      <c r="AO157" s="699"/>
      <c r="AP157" s="714">
        <f t="shared" si="41"/>
        <v>0</v>
      </c>
      <c r="AQ157" s="699"/>
      <c r="AR157" s="699"/>
      <c r="AS157" s="699"/>
      <c r="AT157" s="699"/>
      <c r="AU157" s="699"/>
      <c r="AV157" s="699"/>
      <c r="AW157" s="699"/>
      <c r="AX157" s="699"/>
      <c r="AY157" s="699"/>
      <c r="AZ157" s="699"/>
      <c r="BA157" s="699"/>
      <c r="BB157" s="699"/>
      <c r="BC157" s="720"/>
      <c r="BD157" s="699" t="s">
        <v>77</v>
      </c>
      <c r="BE157" s="699"/>
      <c r="BF157" s="699"/>
      <c r="BG157" s="711">
        <f t="shared" si="45"/>
        <v>0</v>
      </c>
      <c r="BH157" s="699"/>
      <c r="BI157" s="714">
        <f t="shared" si="42"/>
        <v>0</v>
      </c>
      <c r="BJ157" s="699"/>
      <c r="BK157" s="699"/>
      <c r="BL157" s="699"/>
      <c r="BM157" s="699"/>
      <c r="BN157" s="699"/>
      <c r="BO157" s="699"/>
      <c r="BP157" s="699"/>
      <c r="BQ157" s="699"/>
      <c r="BR157" s="699"/>
      <c r="BS157" s="699"/>
      <c r="BT157" s="699"/>
      <c r="BU157" s="699"/>
      <c r="BV157" s="699"/>
      <c r="BW157" s="699"/>
    </row>
    <row r="158" spans="1:75">
      <c r="A158" s="699">
        <v>154</v>
      </c>
      <c r="B158" s="699"/>
      <c r="C158" s="699"/>
      <c r="D158" s="699"/>
      <c r="E158" s="699"/>
      <c r="F158" s="699"/>
      <c r="G158" s="699"/>
      <c r="H158" s="699"/>
      <c r="I158" s="699"/>
      <c r="J158" s="699"/>
      <c r="K158" s="699"/>
      <c r="L158" s="699"/>
      <c r="M158" s="699" t="e">
        <f>VLOOKUP(L158,'償却率（定額法）'!$B$6:$C$104,2)</f>
        <v>#N/A</v>
      </c>
      <c r="N158" s="795"/>
      <c r="O158" s="795"/>
      <c r="P158" s="710">
        <f t="shared" si="36"/>
        <v>0</v>
      </c>
      <c r="Q158" s="711">
        <f t="shared" si="37"/>
        <v>1900</v>
      </c>
      <c r="R158" s="711">
        <f t="shared" si="38"/>
        <v>1</v>
      </c>
      <c r="S158" s="711">
        <f t="shared" si="39"/>
        <v>0</v>
      </c>
      <c r="T158" s="699" t="str">
        <f t="shared" si="40"/>
        <v/>
      </c>
      <c r="U158" s="712"/>
      <c r="V158" s="718">
        <v>1</v>
      </c>
      <c r="W158" s="699"/>
      <c r="X158" s="713">
        <f t="shared" si="46"/>
        <v>0</v>
      </c>
      <c r="Y158" s="713">
        <f t="shared" si="43"/>
        <v>0</v>
      </c>
      <c r="Z158" s="699"/>
      <c r="AA158" s="699"/>
      <c r="AB158" s="699"/>
      <c r="AC158" s="699"/>
      <c r="AD158" s="699"/>
      <c r="AE158" s="699"/>
      <c r="AF158" s="699"/>
      <c r="AG158" s="699"/>
      <c r="AH158" s="699"/>
      <c r="AI158" s="699"/>
      <c r="AJ158" s="699"/>
      <c r="AK158" s="699"/>
      <c r="AL158" s="699"/>
      <c r="AM158" s="699"/>
      <c r="AN158" s="719">
        <f t="shared" si="44"/>
        <v>0</v>
      </c>
      <c r="AO158" s="699"/>
      <c r="AP158" s="714">
        <f t="shared" si="41"/>
        <v>0</v>
      </c>
      <c r="AQ158" s="699"/>
      <c r="AR158" s="699"/>
      <c r="AS158" s="699"/>
      <c r="AT158" s="699"/>
      <c r="AU158" s="699"/>
      <c r="AV158" s="699"/>
      <c r="AW158" s="699"/>
      <c r="AX158" s="699"/>
      <c r="AY158" s="699"/>
      <c r="AZ158" s="699"/>
      <c r="BA158" s="699"/>
      <c r="BB158" s="699"/>
      <c r="BC158" s="720"/>
      <c r="BD158" s="699" t="s">
        <v>77</v>
      </c>
      <c r="BE158" s="699"/>
      <c r="BF158" s="699"/>
      <c r="BG158" s="711">
        <f t="shared" si="45"/>
        <v>0</v>
      </c>
      <c r="BH158" s="699"/>
      <c r="BI158" s="714">
        <f t="shared" si="42"/>
        <v>0</v>
      </c>
      <c r="BJ158" s="699"/>
      <c r="BK158" s="699"/>
      <c r="BL158" s="699"/>
      <c r="BM158" s="699"/>
      <c r="BN158" s="699"/>
      <c r="BO158" s="699"/>
      <c r="BP158" s="699"/>
      <c r="BQ158" s="699"/>
      <c r="BR158" s="699"/>
      <c r="BS158" s="699"/>
      <c r="BT158" s="699"/>
      <c r="BU158" s="699"/>
      <c r="BV158" s="699"/>
      <c r="BW158" s="699"/>
    </row>
    <row r="159" spans="1:75">
      <c r="A159" s="699">
        <v>155</v>
      </c>
      <c r="B159" s="699"/>
      <c r="C159" s="699"/>
      <c r="D159" s="699"/>
      <c r="E159" s="699"/>
      <c r="F159" s="699"/>
      <c r="G159" s="699"/>
      <c r="H159" s="699"/>
      <c r="I159" s="699"/>
      <c r="J159" s="699"/>
      <c r="K159" s="699"/>
      <c r="L159" s="699"/>
      <c r="M159" s="699" t="e">
        <f>VLOOKUP(L159,'償却率（定額法）'!$B$6:$C$104,2)</f>
        <v>#N/A</v>
      </c>
      <c r="N159" s="795"/>
      <c r="O159" s="795"/>
      <c r="P159" s="710">
        <f t="shared" si="36"/>
        <v>0</v>
      </c>
      <c r="Q159" s="711">
        <f t="shared" si="37"/>
        <v>1900</v>
      </c>
      <c r="R159" s="711">
        <f t="shared" si="38"/>
        <v>1</v>
      </c>
      <c r="S159" s="711">
        <f t="shared" si="39"/>
        <v>0</v>
      </c>
      <c r="T159" s="699" t="str">
        <f t="shared" si="40"/>
        <v/>
      </c>
      <c r="U159" s="712"/>
      <c r="V159" s="718">
        <v>1</v>
      </c>
      <c r="W159" s="699"/>
      <c r="X159" s="713">
        <f t="shared" si="46"/>
        <v>0</v>
      </c>
      <c r="Y159" s="713">
        <f t="shared" si="43"/>
        <v>0</v>
      </c>
      <c r="Z159" s="699"/>
      <c r="AA159" s="699"/>
      <c r="AB159" s="699"/>
      <c r="AC159" s="699"/>
      <c r="AD159" s="699"/>
      <c r="AE159" s="699"/>
      <c r="AF159" s="699"/>
      <c r="AG159" s="699"/>
      <c r="AH159" s="699"/>
      <c r="AI159" s="699"/>
      <c r="AJ159" s="699"/>
      <c r="AK159" s="699"/>
      <c r="AL159" s="699"/>
      <c r="AM159" s="699"/>
      <c r="AN159" s="719">
        <f t="shared" si="44"/>
        <v>0</v>
      </c>
      <c r="AO159" s="699"/>
      <c r="AP159" s="714">
        <f t="shared" si="41"/>
        <v>0</v>
      </c>
      <c r="AQ159" s="699"/>
      <c r="AR159" s="699"/>
      <c r="AS159" s="699"/>
      <c r="AT159" s="699"/>
      <c r="AU159" s="699"/>
      <c r="AV159" s="699"/>
      <c r="AW159" s="699"/>
      <c r="AX159" s="699"/>
      <c r="AY159" s="699"/>
      <c r="AZ159" s="699"/>
      <c r="BA159" s="699"/>
      <c r="BB159" s="699"/>
      <c r="BC159" s="720"/>
      <c r="BD159" s="699" t="s">
        <v>77</v>
      </c>
      <c r="BE159" s="699"/>
      <c r="BF159" s="699"/>
      <c r="BG159" s="711">
        <f t="shared" si="45"/>
        <v>0</v>
      </c>
      <c r="BH159" s="699"/>
      <c r="BI159" s="714">
        <f t="shared" si="42"/>
        <v>0</v>
      </c>
      <c r="BJ159" s="699"/>
      <c r="BK159" s="699"/>
      <c r="BL159" s="699"/>
      <c r="BM159" s="699"/>
      <c r="BN159" s="699"/>
      <c r="BO159" s="699"/>
      <c r="BP159" s="699"/>
      <c r="BQ159" s="699"/>
      <c r="BR159" s="699"/>
      <c r="BS159" s="699"/>
      <c r="BT159" s="699"/>
      <c r="BU159" s="699"/>
      <c r="BV159" s="699"/>
      <c r="BW159" s="699"/>
    </row>
    <row r="160" spans="1:75">
      <c r="A160" s="699">
        <v>156</v>
      </c>
      <c r="B160" s="699"/>
      <c r="C160" s="699"/>
      <c r="D160" s="699"/>
      <c r="E160" s="699"/>
      <c r="F160" s="699"/>
      <c r="G160" s="699"/>
      <c r="H160" s="699"/>
      <c r="I160" s="699"/>
      <c r="J160" s="699"/>
      <c r="K160" s="699"/>
      <c r="L160" s="699"/>
      <c r="M160" s="699" t="e">
        <f>VLOOKUP(L160,'償却率（定額法）'!$B$6:$C$104,2)</f>
        <v>#N/A</v>
      </c>
      <c r="N160" s="795"/>
      <c r="O160" s="795"/>
      <c r="P160" s="710">
        <f t="shared" si="36"/>
        <v>0</v>
      </c>
      <c r="Q160" s="711">
        <f t="shared" si="37"/>
        <v>1900</v>
      </c>
      <c r="R160" s="711">
        <f t="shared" si="38"/>
        <v>1</v>
      </c>
      <c r="S160" s="711">
        <f t="shared" si="39"/>
        <v>0</v>
      </c>
      <c r="T160" s="699" t="str">
        <f t="shared" si="40"/>
        <v/>
      </c>
      <c r="U160" s="712"/>
      <c r="V160" s="718">
        <v>1</v>
      </c>
      <c r="W160" s="699"/>
      <c r="X160" s="713">
        <f t="shared" si="46"/>
        <v>0</v>
      </c>
      <c r="Y160" s="713">
        <f t="shared" si="43"/>
        <v>0</v>
      </c>
      <c r="Z160" s="699"/>
      <c r="AA160" s="699"/>
      <c r="AB160" s="699"/>
      <c r="AC160" s="699"/>
      <c r="AD160" s="699"/>
      <c r="AE160" s="699"/>
      <c r="AF160" s="699"/>
      <c r="AG160" s="699"/>
      <c r="AH160" s="699"/>
      <c r="AI160" s="699"/>
      <c r="AJ160" s="699"/>
      <c r="AK160" s="699"/>
      <c r="AL160" s="699"/>
      <c r="AM160" s="699"/>
      <c r="AN160" s="719">
        <f t="shared" si="44"/>
        <v>0</v>
      </c>
      <c r="AO160" s="699"/>
      <c r="AP160" s="714">
        <f t="shared" si="41"/>
        <v>0</v>
      </c>
      <c r="AQ160" s="699"/>
      <c r="AR160" s="699"/>
      <c r="AS160" s="699"/>
      <c r="AT160" s="699"/>
      <c r="AU160" s="699"/>
      <c r="AV160" s="699"/>
      <c r="AW160" s="699"/>
      <c r="AX160" s="699"/>
      <c r="AY160" s="699"/>
      <c r="AZ160" s="699"/>
      <c r="BA160" s="699"/>
      <c r="BB160" s="699"/>
      <c r="BC160" s="720"/>
      <c r="BD160" s="699" t="s">
        <v>77</v>
      </c>
      <c r="BE160" s="699"/>
      <c r="BF160" s="699"/>
      <c r="BG160" s="711">
        <f t="shared" si="45"/>
        <v>0</v>
      </c>
      <c r="BH160" s="699"/>
      <c r="BI160" s="714">
        <f t="shared" si="42"/>
        <v>0</v>
      </c>
      <c r="BJ160" s="699"/>
      <c r="BK160" s="699"/>
      <c r="BL160" s="699"/>
      <c r="BM160" s="699"/>
      <c r="BN160" s="699"/>
      <c r="BO160" s="699"/>
      <c r="BP160" s="699"/>
      <c r="BQ160" s="699"/>
      <c r="BR160" s="699"/>
      <c r="BS160" s="699"/>
      <c r="BT160" s="699"/>
      <c r="BU160" s="699"/>
      <c r="BV160" s="699"/>
      <c r="BW160" s="699"/>
    </row>
    <row r="161" spans="1:75">
      <c r="A161" s="699">
        <v>157</v>
      </c>
      <c r="B161" s="699"/>
      <c r="C161" s="699"/>
      <c r="D161" s="699"/>
      <c r="E161" s="699"/>
      <c r="F161" s="699"/>
      <c r="G161" s="699"/>
      <c r="H161" s="699"/>
      <c r="I161" s="699"/>
      <c r="J161" s="699"/>
      <c r="K161" s="699"/>
      <c r="L161" s="699"/>
      <c r="M161" s="699" t="e">
        <f>VLOOKUP(L161,'償却率（定額法）'!$B$6:$C$104,2)</f>
        <v>#N/A</v>
      </c>
      <c r="N161" s="795"/>
      <c r="O161" s="795"/>
      <c r="P161" s="710">
        <f t="shared" si="36"/>
        <v>0</v>
      </c>
      <c r="Q161" s="711">
        <f t="shared" si="37"/>
        <v>1900</v>
      </c>
      <c r="R161" s="711">
        <f t="shared" si="38"/>
        <v>1</v>
      </c>
      <c r="S161" s="711">
        <f t="shared" si="39"/>
        <v>0</v>
      </c>
      <c r="T161" s="699" t="str">
        <f t="shared" si="40"/>
        <v/>
      </c>
      <c r="U161" s="712"/>
      <c r="V161" s="718">
        <v>1</v>
      </c>
      <c r="W161" s="699"/>
      <c r="X161" s="713">
        <f t="shared" si="46"/>
        <v>0</v>
      </c>
      <c r="Y161" s="713">
        <f t="shared" si="43"/>
        <v>0</v>
      </c>
      <c r="Z161" s="699"/>
      <c r="AA161" s="699"/>
      <c r="AB161" s="699"/>
      <c r="AC161" s="699"/>
      <c r="AD161" s="699"/>
      <c r="AE161" s="699"/>
      <c r="AF161" s="699"/>
      <c r="AG161" s="699"/>
      <c r="AH161" s="699"/>
      <c r="AI161" s="699"/>
      <c r="AJ161" s="699"/>
      <c r="AK161" s="699"/>
      <c r="AL161" s="699"/>
      <c r="AM161" s="699"/>
      <c r="AN161" s="719">
        <f t="shared" si="44"/>
        <v>0</v>
      </c>
      <c r="AO161" s="699"/>
      <c r="AP161" s="714">
        <f t="shared" si="41"/>
        <v>0</v>
      </c>
      <c r="AQ161" s="699"/>
      <c r="AR161" s="699"/>
      <c r="AS161" s="699"/>
      <c r="AT161" s="699"/>
      <c r="AU161" s="699"/>
      <c r="AV161" s="699"/>
      <c r="AW161" s="699"/>
      <c r="AX161" s="699"/>
      <c r="AY161" s="699"/>
      <c r="AZ161" s="699"/>
      <c r="BA161" s="699"/>
      <c r="BB161" s="699"/>
      <c r="BC161" s="720"/>
      <c r="BD161" s="699" t="s">
        <v>77</v>
      </c>
      <c r="BE161" s="699"/>
      <c r="BF161" s="699"/>
      <c r="BG161" s="711">
        <f t="shared" si="45"/>
        <v>0</v>
      </c>
      <c r="BH161" s="699"/>
      <c r="BI161" s="714">
        <f t="shared" si="42"/>
        <v>0</v>
      </c>
      <c r="BJ161" s="699"/>
      <c r="BK161" s="699"/>
      <c r="BL161" s="699"/>
      <c r="BM161" s="699"/>
      <c r="BN161" s="699"/>
      <c r="BO161" s="699"/>
      <c r="BP161" s="699"/>
      <c r="BQ161" s="699"/>
      <c r="BR161" s="699"/>
      <c r="BS161" s="699"/>
      <c r="BT161" s="699"/>
      <c r="BU161" s="699"/>
      <c r="BV161" s="699"/>
      <c r="BW161" s="699"/>
    </row>
    <row r="162" spans="1:75">
      <c r="A162" s="699">
        <v>158</v>
      </c>
      <c r="B162" s="699"/>
      <c r="C162" s="699"/>
      <c r="D162" s="699"/>
      <c r="E162" s="699"/>
      <c r="F162" s="699"/>
      <c r="G162" s="699"/>
      <c r="H162" s="699"/>
      <c r="I162" s="699"/>
      <c r="J162" s="699"/>
      <c r="K162" s="699"/>
      <c r="L162" s="699"/>
      <c r="M162" s="699" t="e">
        <f>VLOOKUP(L162,'償却率（定額法）'!$B$6:$C$104,2)</f>
        <v>#N/A</v>
      </c>
      <c r="N162" s="795"/>
      <c r="O162" s="795"/>
      <c r="P162" s="710">
        <f t="shared" si="36"/>
        <v>0</v>
      </c>
      <c r="Q162" s="711">
        <f t="shared" si="37"/>
        <v>1900</v>
      </c>
      <c r="R162" s="711">
        <f t="shared" si="38"/>
        <v>1</v>
      </c>
      <c r="S162" s="711">
        <f t="shared" si="39"/>
        <v>0</v>
      </c>
      <c r="T162" s="699" t="str">
        <f t="shared" si="40"/>
        <v/>
      </c>
      <c r="U162" s="712"/>
      <c r="V162" s="718">
        <v>1</v>
      </c>
      <c r="W162" s="699"/>
      <c r="X162" s="713">
        <f t="shared" si="46"/>
        <v>0</v>
      </c>
      <c r="Y162" s="713">
        <f t="shared" si="43"/>
        <v>0</v>
      </c>
      <c r="Z162" s="699"/>
      <c r="AA162" s="699"/>
      <c r="AB162" s="699"/>
      <c r="AC162" s="699"/>
      <c r="AD162" s="699"/>
      <c r="AE162" s="699"/>
      <c r="AF162" s="699"/>
      <c r="AG162" s="699"/>
      <c r="AH162" s="699"/>
      <c r="AI162" s="699"/>
      <c r="AJ162" s="699"/>
      <c r="AK162" s="699"/>
      <c r="AL162" s="699"/>
      <c r="AM162" s="699"/>
      <c r="AN162" s="719">
        <f t="shared" si="44"/>
        <v>0</v>
      </c>
      <c r="AO162" s="699"/>
      <c r="AP162" s="714">
        <f t="shared" si="41"/>
        <v>0</v>
      </c>
      <c r="AQ162" s="699"/>
      <c r="AR162" s="699"/>
      <c r="AS162" s="699"/>
      <c r="AT162" s="699"/>
      <c r="AU162" s="699"/>
      <c r="AV162" s="699"/>
      <c r="AW162" s="699"/>
      <c r="AX162" s="699"/>
      <c r="AY162" s="699"/>
      <c r="AZ162" s="699"/>
      <c r="BA162" s="699"/>
      <c r="BB162" s="699"/>
      <c r="BC162" s="720"/>
      <c r="BD162" s="699" t="s">
        <v>77</v>
      </c>
      <c r="BE162" s="699"/>
      <c r="BF162" s="699"/>
      <c r="BG162" s="711">
        <f t="shared" si="45"/>
        <v>0</v>
      </c>
      <c r="BH162" s="699"/>
      <c r="BI162" s="714">
        <f t="shared" si="42"/>
        <v>0</v>
      </c>
      <c r="BJ162" s="699"/>
      <c r="BK162" s="699"/>
      <c r="BL162" s="699"/>
      <c r="BM162" s="699"/>
      <c r="BN162" s="699"/>
      <c r="BO162" s="699"/>
      <c r="BP162" s="699"/>
      <c r="BQ162" s="699"/>
      <c r="BR162" s="699"/>
      <c r="BS162" s="699"/>
      <c r="BT162" s="699"/>
      <c r="BU162" s="699"/>
      <c r="BV162" s="699"/>
      <c r="BW162" s="699"/>
    </row>
    <row r="163" spans="1:75">
      <c r="A163" s="699">
        <v>159</v>
      </c>
      <c r="B163" s="699"/>
      <c r="C163" s="699"/>
      <c r="D163" s="699"/>
      <c r="E163" s="699"/>
      <c r="F163" s="699"/>
      <c r="G163" s="699"/>
      <c r="H163" s="699"/>
      <c r="I163" s="699"/>
      <c r="J163" s="699"/>
      <c r="K163" s="699"/>
      <c r="L163" s="699"/>
      <c r="M163" s="699" t="e">
        <f>VLOOKUP(L163,'償却率（定額法）'!$B$6:$C$104,2)</f>
        <v>#N/A</v>
      </c>
      <c r="N163" s="795"/>
      <c r="O163" s="795"/>
      <c r="P163" s="710">
        <f t="shared" si="36"/>
        <v>0</v>
      </c>
      <c r="Q163" s="711">
        <f t="shared" si="37"/>
        <v>1900</v>
      </c>
      <c r="R163" s="711">
        <f t="shared" si="38"/>
        <v>1</v>
      </c>
      <c r="S163" s="711">
        <f t="shared" si="39"/>
        <v>0</v>
      </c>
      <c r="T163" s="699" t="str">
        <f t="shared" si="40"/>
        <v/>
      </c>
      <c r="U163" s="712"/>
      <c r="V163" s="718">
        <v>1</v>
      </c>
      <c r="W163" s="699"/>
      <c r="X163" s="713">
        <f t="shared" si="46"/>
        <v>0</v>
      </c>
      <c r="Y163" s="713">
        <f t="shared" si="43"/>
        <v>0</v>
      </c>
      <c r="Z163" s="699"/>
      <c r="AA163" s="699"/>
      <c r="AB163" s="699"/>
      <c r="AC163" s="699"/>
      <c r="AD163" s="699"/>
      <c r="AE163" s="699"/>
      <c r="AF163" s="699"/>
      <c r="AG163" s="699"/>
      <c r="AH163" s="699"/>
      <c r="AI163" s="699"/>
      <c r="AJ163" s="699"/>
      <c r="AK163" s="699"/>
      <c r="AL163" s="699"/>
      <c r="AM163" s="699"/>
      <c r="AN163" s="719">
        <f t="shared" si="44"/>
        <v>0</v>
      </c>
      <c r="AO163" s="699"/>
      <c r="AP163" s="714">
        <f t="shared" si="41"/>
        <v>0</v>
      </c>
      <c r="AQ163" s="699"/>
      <c r="AR163" s="699"/>
      <c r="AS163" s="699"/>
      <c r="AT163" s="699"/>
      <c r="AU163" s="699"/>
      <c r="AV163" s="699"/>
      <c r="AW163" s="699"/>
      <c r="AX163" s="699"/>
      <c r="AY163" s="699"/>
      <c r="AZ163" s="699"/>
      <c r="BA163" s="699"/>
      <c r="BB163" s="699"/>
      <c r="BC163" s="720"/>
      <c r="BD163" s="699" t="s">
        <v>77</v>
      </c>
      <c r="BE163" s="699"/>
      <c r="BF163" s="699"/>
      <c r="BG163" s="711">
        <f t="shared" si="45"/>
        <v>0</v>
      </c>
      <c r="BH163" s="699"/>
      <c r="BI163" s="714">
        <f t="shared" si="42"/>
        <v>0</v>
      </c>
      <c r="BJ163" s="699"/>
      <c r="BK163" s="699"/>
      <c r="BL163" s="699"/>
      <c r="BM163" s="699"/>
      <c r="BN163" s="699"/>
      <c r="BO163" s="699"/>
      <c r="BP163" s="699"/>
      <c r="BQ163" s="699"/>
      <c r="BR163" s="699"/>
      <c r="BS163" s="699"/>
      <c r="BT163" s="699"/>
      <c r="BU163" s="699"/>
      <c r="BV163" s="699"/>
      <c r="BW163" s="699"/>
    </row>
    <row r="164" spans="1:75">
      <c r="A164" s="699">
        <v>160</v>
      </c>
      <c r="B164" s="699"/>
      <c r="C164" s="699"/>
      <c r="D164" s="699"/>
      <c r="E164" s="699"/>
      <c r="F164" s="699"/>
      <c r="G164" s="699"/>
      <c r="H164" s="699"/>
      <c r="I164" s="699"/>
      <c r="J164" s="699"/>
      <c r="K164" s="699"/>
      <c r="L164" s="699"/>
      <c r="M164" s="699" t="e">
        <f>VLOOKUP(L164,'償却率（定額法）'!$B$6:$C$104,2)</f>
        <v>#N/A</v>
      </c>
      <c r="N164" s="795"/>
      <c r="O164" s="795"/>
      <c r="P164" s="710">
        <f t="shared" si="36"/>
        <v>0</v>
      </c>
      <c r="Q164" s="711">
        <f t="shared" si="37"/>
        <v>1900</v>
      </c>
      <c r="R164" s="711">
        <f t="shared" si="38"/>
        <v>1</v>
      </c>
      <c r="S164" s="711">
        <f t="shared" si="39"/>
        <v>0</v>
      </c>
      <c r="T164" s="699" t="str">
        <f t="shared" si="40"/>
        <v/>
      </c>
      <c r="U164" s="712"/>
      <c r="V164" s="718">
        <v>1</v>
      </c>
      <c r="W164" s="699"/>
      <c r="X164" s="713">
        <f t="shared" si="46"/>
        <v>0</v>
      </c>
      <c r="Y164" s="713">
        <f t="shared" si="43"/>
        <v>0</v>
      </c>
      <c r="Z164" s="699"/>
      <c r="AA164" s="699"/>
      <c r="AB164" s="699"/>
      <c r="AC164" s="699"/>
      <c r="AD164" s="699"/>
      <c r="AE164" s="699"/>
      <c r="AF164" s="699"/>
      <c r="AG164" s="699"/>
      <c r="AH164" s="699"/>
      <c r="AI164" s="699"/>
      <c r="AJ164" s="699"/>
      <c r="AK164" s="699"/>
      <c r="AL164" s="699"/>
      <c r="AM164" s="699"/>
      <c r="AN164" s="719">
        <f t="shared" si="44"/>
        <v>0</v>
      </c>
      <c r="AO164" s="699"/>
      <c r="AP164" s="714">
        <f t="shared" si="41"/>
        <v>0</v>
      </c>
      <c r="AQ164" s="699"/>
      <c r="AR164" s="699"/>
      <c r="AS164" s="699"/>
      <c r="AT164" s="699"/>
      <c r="AU164" s="699"/>
      <c r="AV164" s="699"/>
      <c r="AW164" s="699"/>
      <c r="AX164" s="699"/>
      <c r="AY164" s="699"/>
      <c r="AZ164" s="699"/>
      <c r="BA164" s="699"/>
      <c r="BB164" s="699"/>
      <c r="BC164" s="720"/>
      <c r="BD164" s="699" t="s">
        <v>77</v>
      </c>
      <c r="BE164" s="699"/>
      <c r="BF164" s="699"/>
      <c r="BG164" s="711">
        <f t="shared" si="45"/>
        <v>0</v>
      </c>
      <c r="BH164" s="699"/>
      <c r="BI164" s="714">
        <f t="shared" si="42"/>
        <v>0</v>
      </c>
      <c r="BJ164" s="699"/>
      <c r="BK164" s="699"/>
      <c r="BL164" s="699"/>
      <c r="BM164" s="699"/>
      <c r="BN164" s="699"/>
      <c r="BO164" s="699"/>
      <c r="BP164" s="699"/>
      <c r="BQ164" s="699"/>
      <c r="BR164" s="699"/>
      <c r="BS164" s="699"/>
      <c r="BT164" s="699"/>
      <c r="BU164" s="699"/>
      <c r="BV164" s="699"/>
      <c r="BW164" s="699"/>
    </row>
    <row r="165" spans="1:75">
      <c r="A165" s="699">
        <v>161</v>
      </c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M165" s="699" t="e">
        <f>VLOOKUP(L165,'償却率（定額法）'!$B$6:$C$104,2)</f>
        <v>#N/A</v>
      </c>
      <c r="N165" s="795"/>
      <c r="O165" s="795"/>
      <c r="P165" s="710">
        <f t="shared" si="36"/>
        <v>0</v>
      </c>
      <c r="Q165" s="711">
        <f t="shared" si="37"/>
        <v>1900</v>
      </c>
      <c r="R165" s="711">
        <f t="shared" si="38"/>
        <v>1</v>
      </c>
      <c r="S165" s="711">
        <f t="shared" si="39"/>
        <v>0</v>
      </c>
      <c r="T165" s="699" t="str">
        <f t="shared" si="40"/>
        <v/>
      </c>
      <c r="U165" s="712"/>
      <c r="V165" s="718">
        <v>1</v>
      </c>
      <c r="W165" s="699"/>
      <c r="X165" s="713">
        <f t="shared" si="46"/>
        <v>0</v>
      </c>
      <c r="Y165" s="713">
        <f t="shared" si="43"/>
        <v>0</v>
      </c>
      <c r="Z165" s="699"/>
      <c r="AA165" s="699"/>
      <c r="AB165" s="699"/>
      <c r="AC165" s="699"/>
      <c r="AD165" s="699"/>
      <c r="AE165" s="699"/>
      <c r="AF165" s="699"/>
      <c r="AG165" s="699"/>
      <c r="AH165" s="699"/>
      <c r="AI165" s="699"/>
      <c r="AJ165" s="699"/>
      <c r="AK165" s="699"/>
      <c r="AL165" s="699"/>
      <c r="AM165" s="699"/>
      <c r="AN165" s="719">
        <f t="shared" si="44"/>
        <v>0</v>
      </c>
      <c r="AO165" s="699"/>
      <c r="AP165" s="714">
        <f t="shared" si="41"/>
        <v>0</v>
      </c>
      <c r="AQ165" s="699"/>
      <c r="AR165" s="699"/>
      <c r="AS165" s="699"/>
      <c r="AT165" s="699"/>
      <c r="AU165" s="699"/>
      <c r="AV165" s="699"/>
      <c r="AW165" s="699"/>
      <c r="AX165" s="699"/>
      <c r="AY165" s="699"/>
      <c r="AZ165" s="699"/>
      <c r="BA165" s="699"/>
      <c r="BB165" s="699"/>
      <c r="BC165" s="720"/>
      <c r="BD165" s="699" t="s">
        <v>77</v>
      </c>
      <c r="BE165" s="699"/>
      <c r="BF165" s="699"/>
      <c r="BG165" s="711">
        <f t="shared" si="45"/>
        <v>0</v>
      </c>
      <c r="BH165" s="699"/>
      <c r="BI165" s="714">
        <f t="shared" si="42"/>
        <v>0</v>
      </c>
      <c r="BJ165" s="699"/>
      <c r="BK165" s="699"/>
      <c r="BL165" s="699"/>
      <c r="BM165" s="699"/>
      <c r="BN165" s="699"/>
      <c r="BO165" s="699"/>
      <c r="BP165" s="699"/>
      <c r="BQ165" s="699"/>
      <c r="BR165" s="699"/>
      <c r="BS165" s="699"/>
      <c r="BT165" s="699"/>
      <c r="BU165" s="699"/>
      <c r="BV165" s="699"/>
      <c r="BW165" s="699"/>
    </row>
    <row r="166" spans="1:75">
      <c r="A166" s="699">
        <v>162</v>
      </c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  <c r="L166" s="699"/>
      <c r="M166" s="699" t="e">
        <f>VLOOKUP(L166,'償却率（定額法）'!$B$6:$C$104,2)</f>
        <v>#N/A</v>
      </c>
      <c r="N166" s="795"/>
      <c r="O166" s="795"/>
      <c r="P166" s="710">
        <f t="shared" si="36"/>
        <v>0</v>
      </c>
      <c r="Q166" s="711">
        <f t="shared" si="37"/>
        <v>1900</v>
      </c>
      <c r="R166" s="711">
        <f t="shared" si="38"/>
        <v>1</v>
      </c>
      <c r="S166" s="711">
        <f t="shared" si="39"/>
        <v>0</v>
      </c>
      <c r="T166" s="699" t="str">
        <f t="shared" si="40"/>
        <v/>
      </c>
      <c r="U166" s="712"/>
      <c r="V166" s="718">
        <v>1</v>
      </c>
      <c r="W166" s="699"/>
      <c r="X166" s="713">
        <f t="shared" si="46"/>
        <v>0</v>
      </c>
      <c r="Y166" s="713">
        <f t="shared" si="43"/>
        <v>0</v>
      </c>
      <c r="Z166" s="699"/>
      <c r="AA166" s="699"/>
      <c r="AB166" s="699"/>
      <c r="AC166" s="699"/>
      <c r="AD166" s="699"/>
      <c r="AE166" s="699"/>
      <c r="AF166" s="699"/>
      <c r="AG166" s="699"/>
      <c r="AH166" s="699"/>
      <c r="AI166" s="699"/>
      <c r="AJ166" s="699"/>
      <c r="AK166" s="699"/>
      <c r="AL166" s="699"/>
      <c r="AM166" s="699"/>
      <c r="AN166" s="719">
        <f t="shared" si="44"/>
        <v>0</v>
      </c>
      <c r="AO166" s="699"/>
      <c r="AP166" s="714">
        <f t="shared" si="41"/>
        <v>0</v>
      </c>
      <c r="AQ166" s="699"/>
      <c r="AR166" s="699"/>
      <c r="AS166" s="699"/>
      <c r="AT166" s="699"/>
      <c r="AU166" s="699"/>
      <c r="AV166" s="699"/>
      <c r="AW166" s="699"/>
      <c r="AX166" s="699"/>
      <c r="AY166" s="699"/>
      <c r="AZ166" s="699"/>
      <c r="BA166" s="699"/>
      <c r="BB166" s="699"/>
      <c r="BC166" s="720"/>
      <c r="BD166" s="699" t="s">
        <v>77</v>
      </c>
      <c r="BE166" s="699"/>
      <c r="BF166" s="699"/>
      <c r="BG166" s="711">
        <f t="shared" si="45"/>
        <v>0</v>
      </c>
      <c r="BH166" s="699"/>
      <c r="BI166" s="714">
        <f t="shared" si="42"/>
        <v>0</v>
      </c>
      <c r="BJ166" s="699"/>
      <c r="BK166" s="699"/>
      <c r="BL166" s="699"/>
      <c r="BM166" s="699"/>
      <c r="BN166" s="699"/>
      <c r="BO166" s="699"/>
      <c r="BP166" s="699"/>
      <c r="BQ166" s="699"/>
      <c r="BR166" s="699"/>
      <c r="BS166" s="699"/>
      <c r="BT166" s="699"/>
      <c r="BU166" s="699"/>
      <c r="BV166" s="699"/>
      <c r="BW166" s="699"/>
    </row>
    <row r="167" spans="1:75">
      <c r="A167" s="699">
        <v>163</v>
      </c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  <c r="L167" s="699"/>
      <c r="M167" s="699" t="e">
        <f>VLOOKUP(L167,'償却率（定額法）'!$B$6:$C$104,2)</f>
        <v>#N/A</v>
      </c>
      <c r="N167" s="795"/>
      <c r="O167" s="795"/>
      <c r="P167" s="710">
        <f t="shared" si="36"/>
        <v>0</v>
      </c>
      <c r="Q167" s="711">
        <f t="shared" si="37"/>
        <v>1900</v>
      </c>
      <c r="R167" s="711">
        <f t="shared" si="38"/>
        <v>1</v>
      </c>
      <c r="S167" s="711">
        <f t="shared" si="39"/>
        <v>0</v>
      </c>
      <c r="T167" s="699" t="str">
        <f t="shared" si="40"/>
        <v/>
      </c>
      <c r="U167" s="712"/>
      <c r="V167" s="718">
        <v>1</v>
      </c>
      <c r="W167" s="699"/>
      <c r="X167" s="713">
        <f t="shared" si="46"/>
        <v>0</v>
      </c>
      <c r="Y167" s="713">
        <f t="shared" si="43"/>
        <v>0</v>
      </c>
      <c r="Z167" s="699"/>
      <c r="AA167" s="699"/>
      <c r="AB167" s="699"/>
      <c r="AC167" s="699"/>
      <c r="AD167" s="699"/>
      <c r="AE167" s="699"/>
      <c r="AF167" s="699"/>
      <c r="AG167" s="699"/>
      <c r="AH167" s="699"/>
      <c r="AI167" s="699"/>
      <c r="AJ167" s="699"/>
      <c r="AK167" s="699"/>
      <c r="AL167" s="699"/>
      <c r="AM167" s="699"/>
      <c r="AN167" s="719">
        <f t="shared" si="44"/>
        <v>0</v>
      </c>
      <c r="AO167" s="699"/>
      <c r="AP167" s="714">
        <f t="shared" si="41"/>
        <v>0</v>
      </c>
      <c r="AQ167" s="699"/>
      <c r="AR167" s="699"/>
      <c r="AS167" s="699"/>
      <c r="AT167" s="699"/>
      <c r="AU167" s="699"/>
      <c r="AV167" s="699"/>
      <c r="AW167" s="699"/>
      <c r="AX167" s="699"/>
      <c r="AY167" s="699"/>
      <c r="AZ167" s="699"/>
      <c r="BA167" s="699"/>
      <c r="BB167" s="699"/>
      <c r="BC167" s="720"/>
      <c r="BD167" s="699" t="s">
        <v>77</v>
      </c>
      <c r="BE167" s="699"/>
      <c r="BF167" s="699"/>
      <c r="BG167" s="711">
        <f t="shared" si="45"/>
        <v>0</v>
      </c>
      <c r="BH167" s="699"/>
      <c r="BI167" s="714">
        <f t="shared" si="42"/>
        <v>0</v>
      </c>
      <c r="BJ167" s="699"/>
      <c r="BK167" s="699"/>
      <c r="BL167" s="699"/>
      <c r="BM167" s="699"/>
      <c r="BN167" s="699"/>
      <c r="BO167" s="699"/>
      <c r="BP167" s="699"/>
      <c r="BQ167" s="699"/>
      <c r="BR167" s="699"/>
      <c r="BS167" s="699"/>
      <c r="BT167" s="699"/>
      <c r="BU167" s="699"/>
      <c r="BV167" s="699"/>
      <c r="BW167" s="699"/>
    </row>
    <row r="168" spans="1:75">
      <c r="A168" s="699">
        <v>164</v>
      </c>
      <c r="B168" s="699"/>
      <c r="C168" s="699"/>
      <c r="D168" s="699"/>
      <c r="E168" s="699"/>
      <c r="F168" s="699"/>
      <c r="G168" s="699"/>
      <c r="H168" s="699"/>
      <c r="I168" s="699"/>
      <c r="J168" s="699"/>
      <c r="K168" s="699"/>
      <c r="L168" s="699"/>
      <c r="M168" s="699" t="e">
        <f>VLOOKUP(L168,'償却率（定額法）'!$B$6:$C$104,2)</f>
        <v>#N/A</v>
      </c>
      <c r="N168" s="795"/>
      <c r="O168" s="795"/>
      <c r="P168" s="710">
        <f t="shared" si="36"/>
        <v>0</v>
      </c>
      <c r="Q168" s="711">
        <f t="shared" si="37"/>
        <v>1900</v>
      </c>
      <c r="R168" s="711">
        <f t="shared" si="38"/>
        <v>1</v>
      </c>
      <c r="S168" s="711">
        <f t="shared" si="39"/>
        <v>0</v>
      </c>
      <c r="T168" s="699" t="str">
        <f t="shared" si="40"/>
        <v/>
      </c>
      <c r="U168" s="712"/>
      <c r="V168" s="718">
        <v>1</v>
      </c>
      <c r="W168" s="699"/>
      <c r="X168" s="713">
        <f t="shared" si="46"/>
        <v>0</v>
      </c>
      <c r="Y168" s="713">
        <f t="shared" si="43"/>
        <v>0</v>
      </c>
      <c r="Z168" s="699"/>
      <c r="AA168" s="699"/>
      <c r="AB168" s="699"/>
      <c r="AC168" s="699"/>
      <c r="AD168" s="699"/>
      <c r="AE168" s="699"/>
      <c r="AF168" s="699"/>
      <c r="AG168" s="699"/>
      <c r="AH168" s="699"/>
      <c r="AI168" s="699"/>
      <c r="AJ168" s="699"/>
      <c r="AK168" s="699"/>
      <c r="AL168" s="699"/>
      <c r="AM168" s="699"/>
      <c r="AN168" s="719">
        <f t="shared" si="44"/>
        <v>0</v>
      </c>
      <c r="AO168" s="699"/>
      <c r="AP168" s="714">
        <f t="shared" si="41"/>
        <v>0</v>
      </c>
      <c r="AQ168" s="699"/>
      <c r="AR168" s="699"/>
      <c r="AS168" s="699"/>
      <c r="AT168" s="699"/>
      <c r="AU168" s="699"/>
      <c r="AV168" s="699"/>
      <c r="AW168" s="699"/>
      <c r="AX168" s="699"/>
      <c r="AY168" s="699"/>
      <c r="AZ168" s="699"/>
      <c r="BA168" s="699"/>
      <c r="BB168" s="699"/>
      <c r="BC168" s="720"/>
      <c r="BD168" s="699" t="s">
        <v>77</v>
      </c>
      <c r="BE168" s="699"/>
      <c r="BF168" s="699"/>
      <c r="BG168" s="711">
        <f t="shared" si="45"/>
        <v>0</v>
      </c>
      <c r="BH168" s="699"/>
      <c r="BI168" s="714">
        <f t="shared" si="42"/>
        <v>0</v>
      </c>
      <c r="BJ168" s="699"/>
      <c r="BK168" s="699"/>
      <c r="BL168" s="699"/>
      <c r="BM168" s="699"/>
      <c r="BN168" s="699"/>
      <c r="BO168" s="699"/>
      <c r="BP168" s="699"/>
      <c r="BQ168" s="699"/>
      <c r="BR168" s="699"/>
      <c r="BS168" s="699"/>
      <c r="BT168" s="699"/>
      <c r="BU168" s="699"/>
      <c r="BV168" s="699"/>
      <c r="BW168" s="699"/>
    </row>
    <row r="169" spans="1:75">
      <c r="A169" s="699">
        <v>165</v>
      </c>
      <c r="B169" s="699"/>
      <c r="C169" s="699"/>
      <c r="D169" s="699"/>
      <c r="E169" s="699"/>
      <c r="F169" s="699"/>
      <c r="G169" s="699"/>
      <c r="H169" s="699"/>
      <c r="I169" s="699"/>
      <c r="J169" s="699"/>
      <c r="K169" s="699"/>
      <c r="L169" s="699"/>
      <c r="M169" s="699" t="e">
        <f>VLOOKUP(L169,'償却率（定額法）'!$B$6:$C$104,2)</f>
        <v>#N/A</v>
      </c>
      <c r="N169" s="795"/>
      <c r="O169" s="795"/>
      <c r="P169" s="710">
        <f t="shared" si="36"/>
        <v>0</v>
      </c>
      <c r="Q169" s="711">
        <f t="shared" si="37"/>
        <v>1900</v>
      </c>
      <c r="R169" s="711">
        <f t="shared" si="38"/>
        <v>1</v>
      </c>
      <c r="S169" s="711">
        <f t="shared" si="39"/>
        <v>0</v>
      </c>
      <c r="T169" s="699" t="str">
        <f t="shared" si="40"/>
        <v/>
      </c>
      <c r="U169" s="712"/>
      <c r="V169" s="718">
        <v>1</v>
      </c>
      <c r="W169" s="699"/>
      <c r="X169" s="713">
        <f t="shared" si="46"/>
        <v>0</v>
      </c>
      <c r="Y169" s="713">
        <f t="shared" si="43"/>
        <v>0</v>
      </c>
      <c r="Z169" s="699"/>
      <c r="AA169" s="699"/>
      <c r="AB169" s="699"/>
      <c r="AC169" s="699"/>
      <c r="AD169" s="699"/>
      <c r="AE169" s="699"/>
      <c r="AF169" s="699"/>
      <c r="AG169" s="699"/>
      <c r="AH169" s="699"/>
      <c r="AI169" s="699"/>
      <c r="AJ169" s="699"/>
      <c r="AK169" s="699"/>
      <c r="AL169" s="699"/>
      <c r="AM169" s="699"/>
      <c r="AN169" s="719">
        <f t="shared" si="44"/>
        <v>0</v>
      </c>
      <c r="AO169" s="699"/>
      <c r="AP169" s="714">
        <f t="shared" si="41"/>
        <v>0</v>
      </c>
      <c r="AQ169" s="699"/>
      <c r="AR169" s="699"/>
      <c r="AS169" s="699"/>
      <c r="AT169" s="699"/>
      <c r="AU169" s="699"/>
      <c r="AV169" s="699"/>
      <c r="AW169" s="699"/>
      <c r="AX169" s="699"/>
      <c r="AY169" s="699"/>
      <c r="AZ169" s="699"/>
      <c r="BA169" s="699"/>
      <c r="BB169" s="699"/>
      <c r="BC169" s="720"/>
      <c r="BD169" s="699" t="s">
        <v>77</v>
      </c>
      <c r="BE169" s="699"/>
      <c r="BF169" s="699"/>
      <c r="BG169" s="711">
        <f t="shared" si="45"/>
        <v>0</v>
      </c>
      <c r="BH169" s="699"/>
      <c r="BI169" s="714">
        <f t="shared" si="42"/>
        <v>0</v>
      </c>
      <c r="BJ169" s="699"/>
      <c r="BK169" s="699"/>
      <c r="BL169" s="699"/>
      <c r="BM169" s="699"/>
      <c r="BN169" s="699"/>
      <c r="BO169" s="699"/>
      <c r="BP169" s="699"/>
      <c r="BQ169" s="699"/>
      <c r="BR169" s="699"/>
      <c r="BS169" s="699"/>
      <c r="BT169" s="699"/>
      <c r="BU169" s="699"/>
      <c r="BV169" s="699"/>
      <c r="BW169" s="699"/>
    </row>
    <row r="170" spans="1:75">
      <c r="A170" s="699">
        <v>166</v>
      </c>
      <c r="B170" s="699"/>
      <c r="C170" s="699"/>
      <c r="D170" s="699"/>
      <c r="E170" s="699"/>
      <c r="F170" s="699"/>
      <c r="G170" s="699"/>
      <c r="H170" s="699"/>
      <c r="I170" s="699"/>
      <c r="J170" s="699"/>
      <c r="K170" s="699"/>
      <c r="L170" s="699"/>
      <c r="M170" s="699" t="e">
        <f>VLOOKUP(L170,'償却率（定額法）'!$B$6:$C$104,2)</f>
        <v>#N/A</v>
      </c>
      <c r="N170" s="795"/>
      <c r="O170" s="795"/>
      <c r="P170" s="710">
        <f t="shared" si="36"/>
        <v>0</v>
      </c>
      <c r="Q170" s="711">
        <f t="shared" si="37"/>
        <v>1900</v>
      </c>
      <c r="R170" s="711">
        <f t="shared" si="38"/>
        <v>1</v>
      </c>
      <c r="S170" s="711">
        <f t="shared" si="39"/>
        <v>0</v>
      </c>
      <c r="T170" s="699" t="str">
        <f t="shared" si="40"/>
        <v/>
      </c>
      <c r="U170" s="712"/>
      <c r="V170" s="718">
        <v>1</v>
      </c>
      <c r="W170" s="699"/>
      <c r="X170" s="713">
        <f t="shared" si="46"/>
        <v>0</v>
      </c>
      <c r="Y170" s="713">
        <f t="shared" si="43"/>
        <v>0</v>
      </c>
      <c r="Z170" s="699"/>
      <c r="AA170" s="699"/>
      <c r="AB170" s="699"/>
      <c r="AC170" s="699"/>
      <c r="AD170" s="699"/>
      <c r="AE170" s="699"/>
      <c r="AF170" s="699"/>
      <c r="AG170" s="699"/>
      <c r="AH170" s="699"/>
      <c r="AI170" s="699"/>
      <c r="AJ170" s="699"/>
      <c r="AK170" s="699"/>
      <c r="AL170" s="699"/>
      <c r="AM170" s="699"/>
      <c r="AN170" s="719">
        <f t="shared" si="44"/>
        <v>0</v>
      </c>
      <c r="AO170" s="699"/>
      <c r="AP170" s="714">
        <f t="shared" si="41"/>
        <v>0</v>
      </c>
      <c r="AQ170" s="699"/>
      <c r="AR170" s="699"/>
      <c r="AS170" s="699"/>
      <c r="AT170" s="699"/>
      <c r="AU170" s="699"/>
      <c r="AV170" s="699"/>
      <c r="AW170" s="699"/>
      <c r="AX170" s="699"/>
      <c r="AY170" s="699"/>
      <c r="AZ170" s="699"/>
      <c r="BA170" s="699"/>
      <c r="BB170" s="699"/>
      <c r="BC170" s="720"/>
      <c r="BD170" s="699" t="s">
        <v>77</v>
      </c>
      <c r="BE170" s="699"/>
      <c r="BF170" s="699"/>
      <c r="BG170" s="711">
        <f t="shared" si="45"/>
        <v>0</v>
      </c>
      <c r="BH170" s="699"/>
      <c r="BI170" s="714">
        <f t="shared" si="42"/>
        <v>0</v>
      </c>
      <c r="BJ170" s="699"/>
      <c r="BK170" s="699"/>
      <c r="BL170" s="699"/>
      <c r="BM170" s="699"/>
      <c r="BN170" s="699"/>
      <c r="BO170" s="699"/>
      <c r="BP170" s="699"/>
      <c r="BQ170" s="699"/>
      <c r="BR170" s="699"/>
      <c r="BS170" s="699"/>
      <c r="BT170" s="699"/>
      <c r="BU170" s="699"/>
      <c r="BV170" s="699"/>
      <c r="BW170" s="699"/>
    </row>
    <row r="171" spans="1:75">
      <c r="A171" s="699">
        <v>167</v>
      </c>
      <c r="B171" s="699"/>
      <c r="C171" s="699"/>
      <c r="D171" s="699"/>
      <c r="E171" s="699"/>
      <c r="F171" s="699"/>
      <c r="G171" s="699"/>
      <c r="H171" s="699"/>
      <c r="I171" s="699"/>
      <c r="J171" s="699"/>
      <c r="K171" s="699"/>
      <c r="L171" s="699"/>
      <c r="M171" s="699" t="e">
        <f>VLOOKUP(L171,'償却率（定額法）'!$B$6:$C$104,2)</f>
        <v>#N/A</v>
      </c>
      <c r="N171" s="795"/>
      <c r="O171" s="795"/>
      <c r="P171" s="710">
        <f t="shared" ref="P171:P231" si="47">IF(O171="",N171,O171)</f>
        <v>0</v>
      </c>
      <c r="Q171" s="711">
        <f t="shared" ref="Q171:Q233" si="48">YEAR(P171)</f>
        <v>1900</v>
      </c>
      <c r="R171" s="711">
        <f t="shared" ref="R171:R231" si="49">MONTH(P171)</f>
        <v>1</v>
      </c>
      <c r="S171" s="711">
        <f t="shared" ref="S171:S231" si="50">DAY(N171)</f>
        <v>0</v>
      </c>
      <c r="T171" s="699" t="str">
        <f t="shared" ref="T171:T231" si="51">IF(Q171=1900,"",IF(R171&lt;4,Q171-1,Q171))</f>
        <v/>
      </c>
      <c r="U171" s="712"/>
      <c r="V171" s="718">
        <v>1</v>
      </c>
      <c r="W171" s="699"/>
      <c r="X171" s="713">
        <f t="shared" si="46"/>
        <v>0</v>
      </c>
      <c r="Y171" s="713">
        <f t="shared" si="43"/>
        <v>0</v>
      </c>
      <c r="Z171" s="699"/>
      <c r="AA171" s="699"/>
      <c r="AB171" s="699"/>
      <c r="AC171" s="699"/>
      <c r="AD171" s="699"/>
      <c r="AE171" s="699"/>
      <c r="AF171" s="699"/>
      <c r="AG171" s="699"/>
      <c r="AH171" s="699"/>
      <c r="AI171" s="699"/>
      <c r="AJ171" s="699"/>
      <c r="AK171" s="699"/>
      <c r="AL171" s="699"/>
      <c r="AM171" s="699"/>
      <c r="AN171" s="719">
        <f t="shared" si="44"/>
        <v>0</v>
      </c>
      <c r="AO171" s="699"/>
      <c r="AP171" s="714">
        <f t="shared" ref="AP171:AP231" si="52">Y171-AN171</f>
        <v>0</v>
      </c>
      <c r="AQ171" s="699"/>
      <c r="AR171" s="699"/>
      <c r="AS171" s="699"/>
      <c r="AT171" s="699"/>
      <c r="AU171" s="699"/>
      <c r="AV171" s="699"/>
      <c r="AW171" s="699"/>
      <c r="AX171" s="699"/>
      <c r="AY171" s="699"/>
      <c r="AZ171" s="699"/>
      <c r="BA171" s="699"/>
      <c r="BB171" s="699"/>
      <c r="BC171" s="720"/>
      <c r="BD171" s="699" t="s">
        <v>77</v>
      </c>
      <c r="BE171" s="699"/>
      <c r="BF171" s="699"/>
      <c r="BG171" s="711">
        <f t="shared" si="45"/>
        <v>0</v>
      </c>
      <c r="BH171" s="699"/>
      <c r="BI171" s="714">
        <f t="shared" ref="BI171:BI231" si="53">U171-AP171</f>
        <v>0</v>
      </c>
      <c r="BJ171" s="699"/>
      <c r="BK171" s="699"/>
      <c r="BL171" s="699"/>
      <c r="BM171" s="699"/>
      <c r="BN171" s="699"/>
      <c r="BO171" s="699"/>
      <c r="BP171" s="699"/>
      <c r="BQ171" s="699"/>
      <c r="BR171" s="699"/>
      <c r="BS171" s="699"/>
      <c r="BT171" s="699"/>
      <c r="BU171" s="699"/>
      <c r="BV171" s="699"/>
      <c r="BW171" s="699"/>
    </row>
    <row r="172" spans="1:75">
      <c r="A172" s="699">
        <v>168</v>
      </c>
      <c r="B172" s="699"/>
      <c r="C172" s="699"/>
      <c r="D172" s="699"/>
      <c r="E172" s="699"/>
      <c r="F172" s="699"/>
      <c r="G172" s="699"/>
      <c r="H172" s="699"/>
      <c r="I172" s="699"/>
      <c r="J172" s="699"/>
      <c r="K172" s="699"/>
      <c r="L172" s="699"/>
      <c r="M172" s="699" t="e">
        <f>VLOOKUP(L172,'償却率（定額法）'!$B$6:$C$104,2)</f>
        <v>#N/A</v>
      </c>
      <c r="N172" s="795"/>
      <c r="O172" s="795"/>
      <c r="P172" s="710">
        <f t="shared" si="47"/>
        <v>0</v>
      </c>
      <c r="Q172" s="711">
        <f t="shared" si="48"/>
        <v>1900</v>
      </c>
      <c r="R172" s="711">
        <f t="shared" si="49"/>
        <v>1</v>
      </c>
      <c r="S172" s="711">
        <f t="shared" si="50"/>
        <v>0</v>
      </c>
      <c r="T172" s="699" t="str">
        <f t="shared" si="51"/>
        <v/>
      </c>
      <c r="U172" s="712"/>
      <c r="V172" s="718">
        <v>1</v>
      </c>
      <c r="W172" s="699"/>
      <c r="X172" s="713">
        <f t="shared" si="46"/>
        <v>0</v>
      </c>
      <c r="Y172" s="713">
        <f t="shared" si="43"/>
        <v>0</v>
      </c>
      <c r="Z172" s="699"/>
      <c r="AA172" s="699"/>
      <c r="AB172" s="699"/>
      <c r="AC172" s="699"/>
      <c r="AD172" s="699"/>
      <c r="AE172" s="699"/>
      <c r="AF172" s="699"/>
      <c r="AG172" s="699"/>
      <c r="AH172" s="699"/>
      <c r="AI172" s="699"/>
      <c r="AJ172" s="699"/>
      <c r="AK172" s="699"/>
      <c r="AL172" s="699"/>
      <c r="AM172" s="699"/>
      <c r="AN172" s="719">
        <f t="shared" si="44"/>
        <v>0</v>
      </c>
      <c r="AO172" s="699"/>
      <c r="AP172" s="714">
        <f t="shared" si="52"/>
        <v>0</v>
      </c>
      <c r="AQ172" s="699"/>
      <c r="AR172" s="699"/>
      <c r="AS172" s="699"/>
      <c r="AT172" s="699"/>
      <c r="AU172" s="699"/>
      <c r="AV172" s="699"/>
      <c r="AW172" s="699"/>
      <c r="AX172" s="699"/>
      <c r="AY172" s="699"/>
      <c r="AZ172" s="699"/>
      <c r="BA172" s="699"/>
      <c r="BB172" s="699"/>
      <c r="BC172" s="720"/>
      <c r="BD172" s="699" t="s">
        <v>77</v>
      </c>
      <c r="BE172" s="699"/>
      <c r="BF172" s="699"/>
      <c r="BG172" s="711">
        <f t="shared" si="45"/>
        <v>0</v>
      </c>
      <c r="BH172" s="699"/>
      <c r="BI172" s="714">
        <f t="shared" si="53"/>
        <v>0</v>
      </c>
      <c r="BJ172" s="699"/>
      <c r="BK172" s="699"/>
      <c r="BL172" s="699"/>
      <c r="BM172" s="699"/>
      <c r="BN172" s="699"/>
      <c r="BO172" s="699"/>
      <c r="BP172" s="699"/>
      <c r="BQ172" s="699"/>
      <c r="BR172" s="699"/>
      <c r="BS172" s="699"/>
      <c r="BT172" s="699"/>
      <c r="BU172" s="699"/>
      <c r="BV172" s="699"/>
      <c r="BW172" s="699"/>
    </row>
    <row r="173" spans="1:75">
      <c r="A173" s="699">
        <v>169</v>
      </c>
      <c r="B173" s="699"/>
      <c r="C173" s="699"/>
      <c r="D173" s="699"/>
      <c r="E173" s="699"/>
      <c r="F173" s="699"/>
      <c r="G173" s="699"/>
      <c r="H173" s="699"/>
      <c r="I173" s="699"/>
      <c r="J173" s="699"/>
      <c r="K173" s="699"/>
      <c r="L173" s="699"/>
      <c r="M173" s="699" t="e">
        <f>VLOOKUP(L173,'償却率（定額法）'!$B$6:$C$104,2)</f>
        <v>#N/A</v>
      </c>
      <c r="N173" s="795"/>
      <c r="O173" s="795"/>
      <c r="P173" s="710">
        <f t="shared" si="47"/>
        <v>0</v>
      </c>
      <c r="Q173" s="711">
        <f t="shared" si="48"/>
        <v>1900</v>
      </c>
      <c r="R173" s="711">
        <f t="shared" si="49"/>
        <v>1</v>
      </c>
      <c r="S173" s="711">
        <f t="shared" si="50"/>
        <v>0</v>
      </c>
      <c r="T173" s="699" t="str">
        <f t="shared" si="51"/>
        <v/>
      </c>
      <c r="U173" s="712"/>
      <c r="V173" s="718">
        <v>1</v>
      </c>
      <c r="W173" s="699"/>
      <c r="X173" s="713">
        <f t="shared" si="46"/>
        <v>0</v>
      </c>
      <c r="Y173" s="713">
        <f t="shared" si="43"/>
        <v>0</v>
      </c>
      <c r="Z173" s="699"/>
      <c r="AA173" s="699"/>
      <c r="AB173" s="699"/>
      <c r="AC173" s="699"/>
      <c r="AD173" s="699"/>
      <c r="AE173" s="699"/>
      <c r="AF173" s="699"/>
      <c r="AG173" s="699"/>
      <c r="AH173" s="699"/>
      <c r="AI173" s="699"/>
      <c r="AJ173" s="699"/>
      <c r="AK173" s="699"/>
      <c r="AL173" s="699"/>
      <c r="AM173" s="699"/>
      <c r="AN173" s="719">
        <f t="shared" si="44"/>
        <v>0</v>
      </c>
      <c r="AO173" s="699"/>
      <c r="AP173" s="714">
        <f t="shared" si="52"/>
        <v>0</v>
      </c>
      <c r="AQ173" s="699"/>
      <c r="AR173" s="699"/>
      <c r="AS173" s="699"/>
      <c r="AT173" s="699"/>
      <c r="AU173" s="699"/>
      <c r="AV173" s="699"/>
      <c r="AW173" s="699"/>
      <c r="AX173" s="699"/>
      <c r="AY173" s="699"/>
      <c r="AZ173" s="699"/>
      <c r="BA173" s="699"/>
      <c r="BB173" s="699"/>
      <c r="BC173" s="720"/>
      <c r="BD173" s="699" t="s">
        <v>77</v>
      </c>
      <c r="BE173" s="699"/>
      <c r="BF173" s="699"/>
      <c r="BG173" s="711">
        <f t="shared" si="45"/>
        <v>0</v>
      </c>
      <c r="BH173" s="699"/>
      <c r="BI173" s="714">
        <f t="shared" si="53"/>
        <v>0</v>
      </c>
      <c r="BJ173" s="699"/>
      <c r="BK173" s="699"/>
      <c r="BL173" s="699"/>
      <c r="BM173" s="699"/>
      <c r="BN173" s="699"/>
      <c r="BO173" s="699"/>
      <c r="BP173" s="699"/>
      <c r="BQ173" s="699"/>
      <c r="BR173" s="699"/>
      <c r="BS173" s="699"/>
      <c r="BT173" s="699"/>
      <c r="BU173" s="699"/>
      <c r="BV173" s="699"/>
      <c r="BW173" s="699"/>
    </row>
    <row r="174" spans="1:75">
      <c r="A174" s="699">
        <v>170</v>
      </c>
      <c r="B174" s="699"/>
      <c r="C174" s="699"/>
      <c r="D174" s="699"/>
      <c r="E174" s="699"/>
      <c r="F174" s="699"/>
      <c r="G174" s="699"/>
      <c r="H174" s="699"/>
      <c r="I174" s="699"/>
      <c r="J174" s="699"/>
      <c r="K174" s="699"/>
      <c r="L174" s="699"/>
      <c r="M174" s="699" t="e">
        <f>VLOOKUP(L174,'償却率（定額法）'!$B$6:$C$104,2)</f>
        <v>#N/A</v>
      </c>
      <c r="N174" s="795"/>
      <c r="O174" s="795"/>
      <c r="P174" s="710">
        <f t="shared" si="47"/>
        <v>0</v>
      </c>
      <c r="Q174" s="711">
        <f t="shared" si="48"/>
        <v>1900</v>
      </c>
      <c r="R174" s="711">
        <f t="shared" si="49"/>
        <v>1</v>
      </c>
      <c r="S174" s="711">
        <f t="shared" si="50"/>
        <v>0</v>
      </c>
      <c r="T174" s="699" t="str">
        <f t="shared" si="51"/>
        <v/>
      </c>
      <c r="U174" s="712"/>
      <c r="V174" s="718">
        <v>1</v>
      </c>
      <c r="W174" s="699"/>
      <c r="X174" s="713">
        <f t="shared" si="46"/>
        <v>0</v>
      </c>
      <c r="Y174" s="713">
        <f t="shared" si="43"/>
        <v>0</v>
      </c>
      <c r="Z174" s="699"/>
      <c r="AA174" s="699"/>
      <c r="AB174" s="699"/>
      <c r="AC174" s="699"/>
      <c r="AD174" s="699"/>
      <c r="AE174" s="699"/>
      <c r="AF174" s="699"/>
      <c r="AG174" s="699"/>
      <c r="AH174" s="699"/>
      <c r="AI174" s="699"/>
      <c r="AJ174" s="699"/>
      <c r="AK174" s="699"/>
      <c r="AL174" s="699"/>
      <c r="AM174" s="699"/>
      <c r="AN174" s="719">
        <f t="shared" si="44"/>
        <v>0</v>
      </c>
      <c r="AO174" s="699"/>
      <c r="AP174" s="714">
        <f t="shared" si="52"/>
        <v>0</v>
      </c>
      <c r="AQ174" s="699"/>
      <c r="AR174" s="699"/>
      <c r="AS174" s="699"/>
      <c r="AT174" s="699"/>
      <c r="AU174" s="699"/>
      <c r="AV174" s="699"/>
      <c r="AW174" s="699"/>
      <c r="AX174" s="699"/>
      <c r="AY174" s="699"/>
      <c r="AZ174" s="699"/>
      <c r="BA174" s="699"/>
      <c r="BB174" s="699"/>
      <c r="BC174" s="720"/>
      <c r="BD174" s="699" t="s">
        <v>77</v>
      </c>
      <c r="BE174" s="699"/>
      <c r="BF174" s="699"/>
      <c r="BG174" s="711">
        <f t="shared" si="45"/>
        <v>0</v>
      </c>
      <c r="BH174" s="699"/>
      <c r="BI174" s="714">
        <f t="shared" si="53"/>
        <v>0</v>
      </c>
      <c r="BJ174" s="699"/>
      <c r="BK174" s="699"/>
      <c r="BL174" s="699"/>
      <c r="BM174" s="699"/>
      <c r="BN174" s="699"/>
      <c r="BO174" s="699"/>
      <c r="BP174" s="699"/>
      <c r="BQ174" s="699"/>
      <c r="BR174" s="699"/>
      <c r="BS174" s="699"/>
      <c r="BT174" s="699"/>
      <c r="BU174" s="699"/>
      <c r="BV174" s="699"/>
      <c r="BW174" s="699"/>
    </row>
    <row r="175" spans="1:75">
      <c r="A175" s="699">
        <v>171</v>
      </c>
      <c r="B175" s="699"/>
      <c r="C175" s="699"/>
      <c r="D175" s="699"/>
      <c r="E175" s="699"/>
      <c r="F175" s="699"/>
      <c r="G175" s="699"/>
      <c r="H175" s="699"/>
      <c r="I175" s="699"/>
      <c r="J175" s="699"/>
      <c r="K175" s="699"/>
      <c r="L175" s="699"/>
      <c r="M175" s="699" t="e">
        <f>VLOOKUP(L175,'償却率（定額法）'!$B$6:$C$104,2)</f>
        <v>#N/A</v>
      </c>
      <c r="N175" s="795"/>
      <c r="O175" s="795"/>
      <c r="P175" s="710">
        <f t="shared" si="47"/>
        <v>0</v>
      </c>
      <c r="Q175" s="711">
        <f t="shared" si="48"/>
        <v>1900</v>
      </c>
      <c r="R175" s="711">
        <f t="shared" si="49"/>
        <v>1</v>
      </c>
      <c r="S175" s="711">
        <f t="shared" si="50"/>
        <v>0</v>
      </c>
      <c r="T175" s="699" t="str">
        <f t="shared" si="51"/>
        <v/>
      </c>
      <c r="U175" s="712"/>
      <c r="V175" s="718">
        <v>1</v>
      </c>
      <c r="W175" s="699"/>
      <c r="X175" s="713">
        <f t="shared" si="46"/>
        <v>0</v>
      </c>
      <c r="Y175" s="713">
        <f t="shared" si="43"/>
        <v>0</v>
      </c>
      <c r="Z175" s="699"/>
      <c r="AA175" s="699"/>
      <c r="AB175" s="699"/>
      <c r="AC175" s="699"/>
      <c r="AD175" s="699"/>
      <c r="AE175" s="699"/>
      <c r="AF175" s="699"/>
      <c r="AG175" s="699"/>
      <c r="AH175" s="699"/>
      <c r="AI175" s="699"/>
      <c r="AJ175" s="699"/>
      <c r="AK175" s="699"/>
      <c r="AL175" s="699"/>
      <c r="AM175" s="699"/>
      <c r="AN175" s="719">
        <f t="shared" si="44"/>
        <v>0</v>
      </c>
      <c r="AO175" s="699"/>
      <c r="AP175" s="714">
        <f t="shared" si="52"/>
        <v>0</v>
      </c>
      <c r="AQ175" s="699"/>
      <c r="AR175" s="699"/>
      <c r="AS175" s="699"/>
      <c r="AT175" s="699"/>
      <c r="AU175" s="699"/>
      <c r="AV175" s="699"/>
      <c r="AW175" s="699"/>
      <c r="AX175" s="699"/>
      <c r="AY175" s="699"/>
      <c r="AZ175" s="699"/>
      <c r="BA175" s="699"/>
      <c r="BB175" s="699"/>
      <c r="BC175" s="720"/>
      <c r="BD175" s="699" t="s">
        <v>77</v>
      </c>
      <c r="BE175" s="699"/>
      <c r="BF175" s="699"/>
      <c r="BG175" s="711">
        <f t="shared" si="45"/>
        <v>0</v>
      </c>
      <c r="BH175" s="699"/>
      <c r="BI175" s="714">
        <f t="shared" si="53"/>
        <v>0</v>
      </c>
      <c r="BJ175" s="699"/>
      <c r="BK175" s="699"/>
      <c r="BL175" s="699"/>
      <c r="BM175" s="699"/>
      <c r="BN175" s="699"/>
      <c r="BO175" s="699"/>
      <c r="BP175" s="699"/>
      <c r="BQ175" s="699"/>
      <c r="BR175" s="699"/>
      <c r="BS175" s="699"/>
      <c r="BT175" s="699"/>
      <c r="BU175" s="699"/>
      <c r="BV175" s="699"/>
      <c r="BW175" s="699"/>
    </row>
    <row r="176" spans="1:75">
      <c r="A176" s="699">
        <v>172</v>
      </c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  <c r="L176" s="699"/>
      <c r="M176" s="699" t="e">
        <f>VLOOKUP(L176,'償却率（定額法）'!$B$6:$C$104,2)</f>
        <v>#N/A</v>
      </c>
      <c r="N176" s="795"/>
      <c r="O176" s="795"/>
      <c r="P176" s="710">
        <f t="shared" si="47"/>
        <v>0</v>
      </c>
      <c r="Q176" s="711">
        <f t="shared" si="48"/>
        <v>1900</v>
      </c>
      <c r="R176" s="711">
        <f t="shared" si="49"/>
        <v>1</v>
      </c>
      <c r="S176" s="711">
        <f t="shared" si="50"/>
        <v>0</v>
      </c>
      <c r="T176" s="699" t="str">
        <f t="shared" si="51"/>
        <v/>
      </c>
      <c r="U176" s="712"/>
      <c r="V176" s="718">
        <v>1</v>
      </c>
      <c r="W176" s="699"/>
      <c r="X176" s="713">
        <f t="shared" si="46"/>
        <v>0</v>
      </c>
      <c r="Y176" s="713">
        <f t="shared" si="43"/>
        <v>0</v>
      </c>
      <c r="Z176" s="699"/>
      <c r="AA176" s="699"/>
      <c r="AB176" s="699"/>
      <c r="AC176" s="699"/>
      <c r="AD176" s="699"/>
      <c r="AE176" s="699"/>
      <c r="AF176" s="699"/>
      <c r="AG176" s="699"/>
      <c r="AH176" s="699"/>
      <c r="AI176" s="699"/>
      <c r="AJ176" s="699"/>
      <c r="AK176" s="699"/>
      <c r="AL176" s="699"/>
      <c r="AM176" s="699"/>
      <c r="AN176" s="719">
        <f t="shared" si="44"/>
        <v>0</v>
      </c>
      <c r="AO176" s="699"/>
      <c r="AP176" s="714">
        <f t="shared" si="52"/>
        <v>0</v>
      </c>
      <c r="AQ176" s="699"/>
      <c r="AR176" s="699"/>
      <c r="AS176" s="699"/>
      <c r="AT176" s="699"/>
      <c r="AU176" s="699"/>
      <c r="AV176" s="699"/>
      <c r="AW176" s="699"/>
      <c r="AX176" s="699"/>
      <c r="AY176" s="699"/>
      <c r="AZ176" s="699"/>
      <c r="BA176" s="699"/>
      <c r="BB176" s="699"/>
      <c r="BC176" s="720"/>
      <c r="BD176" s="699" t="s">
        <v>77</v>
      </c>
      <c r="BE176" s="699"/>
      <c r="BF176" s="699"/>
      <c r="BG176" s="711">
        <f t="shared" si="45"/>
        <v>0</v>
      </c>
      <c r="BH176" s="699"/>
      <c r="BI176" s="714">
        <f t="shared" si="53"/>
        <v>0</v>
      </c>
      <c r="BJ176" s="699"/>
      <c r="BK176" s="699"/>
      <c r="BL176" s="699"/>
      <c r="BM176" s="699"/>
      <c r="BN176" s="699"/>
      <c r="BO176" s="699"/>
      <c r="BP176" s="699"/>
      <c r="BQ176" s="699"/>
      <c r="BR176" s="699"/>
      <c r="BS176" s="699"/>
      <c r="BT176" s="699"/>
      <c r="BU176" s="699"/>
      <c r="BV176" s="699"/>
      <c r="BW176" s="699"/>
    </row>
    <row r="177" spans="1:75">
      <c r="A177" s="699">
        <v>173</v>
      </c>
      <c r="B177" s="699"/>
      <c r="C177" s="699"/>
      <c r="D177" s="699"/>
      <c r="E177" s="699"/>
      <c r="F177" s="699"/>
      <c r="G177" s="699"/>
      <c r="H177" s="699"/>
      <c r="I177" s="699"/>
      <c r="J177" s="699"/>
      <c r="K177" s="699"/>
      <c r="L177" s="699"/>
      <c r="M177" s="699" t="e">
        <f>VLOOKUP(L177,'償却率（定額法）'!$B$6:$C$104,2)</f>
        <v>#N/A</v>
      </c>
      <c r="N177" s="795"/>
      <c r="O177" s="795"/>
      <c r="P177" s="710">
        <f t="shared" si="47"/>
        <v>0</v>
      </c>
      <c r="Q177" s="711">
        <f t="shared" si="48"/>
        <v>1900</v>
      </c>
      <c r="R177" s="711">
        <f t="shared" si="49"/>
        <v>1</v>
      </c>
      <c r="S177" s="711">
        <f t="shared" si="50"/>
        <v>0</v>
      </c>
      <c r="T177" s="699" t="str">
        <f t="shared" si="51"/>
        <v/>
      </c>
      <c r="U177" s="712"/>
      <c r="V177" s="718">
        <v>1</v>
      </c>
      <c r="W177" s="699"/>
      <c r="X177" s="713">
        <f t="shared" si="46"/>
        <v>0</v>
      </c>
      <c r="Y177" s="713">
        <f t="shared" si="43"/>
        <v>0</v>
      </c>
      <c r="Z177" s="699"/>
      <c r="AA177" s="699"/>
      <c r="AB177" s="699"/>
      <c r="AC177" s="699"/>
      <c r="AD177" s="699"/>
      <c r="AE177" s="699"/>
      <c r="AF177" s="699"/>
      <c r="AG177" s="699"/>
      <c r="AH177" s="699"/>
      <c r="AI177" s="699"/>
      <c r="AJ177" s="699"/>
      <c r="AK177" s="699"/>
      <c r="AL177" s="699"/>
      <c r="AM177" s="699"/>
      <c r="AN177" s="719">
        <f t="shared" si="44"/>
        <v>0</v>
      </c>
      <c r="AO177" s="699"/>
      <c r="AP177" s="714">
        <f t="shared" si="52"/>
        <v>0</v>
      </c>
      <c r="AQ177" s="699"/>
      <c r="AR177" s="699"/>
      <c r="AS177" s="699"/>
      <c r="AT177" s="699"/>
      <c r="AU177" s="699"/>
      <c r="AV177" s="699"/>
      <c r="AW177" s="699"/>
      <c r="AX177" s="699"/>
      <c r="AY177" s="699"/>
      <c r="AZ177" s="699"/>
      <c r="BA177" s="699"/>
      <c r="BB177" s="699"/>
      <c r="BC177" s="720"/>
      <c r="BD177" s="699" t="s">
        <v>77</v>
      </c>
      <c r="BE177" s="699"/>
      <c r="BF177" s="699"/>
      <c r="BG177" s="711">
        <f t="shared" si="45"/>
        <v>0</v>
      </c>
      <c r="BH177" s="699"/>
      <c r="BI177" s="714">
        <f t="shared" si="53"/>
        <v>0</v>
      </c>
      <c r="BJ177" s="699"/>
      <c r="BK177" s="699"/>
      <c r="BL177" s="699"/>
      <c r="BM177" s="699"/>
      <c r="BN177" s="699"/>
      <c r="BO177" s="699"/>
      <c r="BP177" s="699"/>
      <c r="BQ177" s="699"/>
      <c r="BR177" s="699"/>
      <c r="BS177" s="699"/>
      <c r="BT177" s="699"/>
      <c r="BU177" s="699"/>
      <c r="BV177" s="699"/>
      <c r="BW177" s="699"/>
    </row>
    <row r="178" spans="1:75">
      <c r="A178" s="699">
        <v>174</v>
      </c>
      <c r="B178" s="699"/>
      <c r="C178" s="699"/>
      <c r="D178" s="699"/>
      <c r="E178" s="699"/>
      <c r="F178" s="699"/>
      <c r="G178" s="699"/>
      <c r="H178" s="699"/>
      <c r="I178" s="699"/>
      <c r="J178" s="699"/>
      <c r="K178" s="699"/>
      <c r="L178" s="699"/>
      <c r="M178" s="699" t="e">
        <f>VLOOKUP(L178,'償却率（定額法）'!$B$6:$C$104,2)</f>
        <v>#N/A</v>
      </c>
      <c r="N178" s="795"/>
      <c r="O178" s="795"/>
      <c r="P178" s="710">
        <f t="shared" si="47"/>
        <v>0</v>
      </c>
      <c r="Q178" s="711">
        <f t="shared" si="48"/>
        <v>1900</v>
      </c>
      <c r="R178" s="711">
        <f t="shared" si="49"/>
        <v>1</v>
      </c>
      <c r="S178" s="711">
        <f t="shared" si="50"/>
        <v>0</v>
      </c>
      <c r="T178" s="699" t="str">
        <f t="shared" si="51"/>
        <v/>
      </c>
      <c r="U178" s="712"/>
      <c r="V178" s="718">
        <v>1</v>
      </c>
      <c r="W178" s="699"/>
      <c r="X178" s="713">
        <f t="shared" si="46"/>
        <v>0</v>
      </c>
      <c r="Y178" s="713">
        <f t="shared" si="43"/>
        <v>0</v>
      </c>
      <c r="Z178" s="699"/>
      <c r="AA178" s="699"/>
      <c r="AB178" s="699"/>
      <c r="AC178" s="699"/>
      <c r="AD178" s="699"/>
      <c r="AE178" s="699"/>
      <c r="AF178" s="699"/>
      <c r="AG178" s="699"/>
      <c r="AH178" s="699"/>
      <c r="AI178" s="699"/>
      <c r="AJ178" s="699"/>
      <c r="AK178" s="699"/>
      <c r="AL178" s="699"/>
      <c r="AM178" s="699"/>
      <c r="AN178" s="719">
        <f t="shared" si="44"/>
        <v>0</v>
      </c>
      <c r="AO178" s="699"/>
      <c r="AP178" s="714">
        <f t="shared" si="52"/>
        <v>0</v>
      </c>
      <c r="AQ178" s="699"/>
      <c r="AR178" s="699"/>
      <c r="AS178" s="699"/>
      <c r="AT178" s="699"/>
      <c r="AU178" s="699"/>
      <c r="AV178" s="699"/>
      <c r="AW178" s="699"/>
      <c r="AX178" s="699"/>
      <c r="AY178" s="699"/>
      <c r="AZ178" s="699"/>
      <c r="BA178" s="699"/>
      <c r="BB178" s="699"/>
      <c r="BC178" s="720"/>
      <c r="BD178" s="699" t="s">
        <v>77</v>
      </c>
      <c r="BE178" s="699"/>
      <c r="BF178" s="699"/>
      <c r="BG178" s="711">
        <f t="shared" si="45"/>
        <v>0</v>
      </c>
      <c r="BH178" s="699"/>
      <c r="BI178" s="714">
        <f t="shared" si="53"/>
        <v>0</v>
      </c>
      <c r="BJ178" s="699"/>
      <c r="BK178" s="699"/>
      <c r="BL178" s="699"/>
      <c r="BM178" s="699"/>
      <c r="BN178" s="699"/>
      <c r="BO178" s="699"/>
      <c r="BP178" s="699"/>
      <c r="BQ178" s="699"/>
      <c r="BR178" s="699"/>
      <c r="BS178" s="699"/>
      <c r="BT178" s="699"/>
      <c r="BU178" s="699"/>
      <c r="BV178" s="699"/>
      <c r="BW178" s="699"/>
    </row>
    <row r="179" spans="1:75">
      <c r="A179" s="699">
        <v>175</v>
      </c>
      <c r="B179" s="699"/>
      <c r="C179" s="699"/>
      <c r="D179" s="699"/>
      <c r="E179" s="699"/>
      <c r="F179" s="699"/>
      <c r="G179" s="699"/>
      <c r="H179" s="699"/>
      <c r="I179" s="699"/>
      <c r="J179" s="699"/>
      <c r="K179" s="699"/>
      <c r="L179" s="699"/>
      <c r="M179" s="699" t="e">
        <f>VLOOKUP(L179,'償却率（定額法）'!$B$6:$C$104,2)</f>
        <v>#N/A</v>
      </c>
      <c r="N179" s="795"/>
      <c r="O179" s="795"/>
      <c r="P179" s="710">
        <f t="shared" si="47"/>
        <v>0</v>
      </c>
      <c r="Q179" s="711">
        <f t="shared" si="48"/>
        <v>1900</v>
      </c>
      <c r="R179" s="711">
        <f t="shared" si="49"/>
        <v>1</v>
      </c>
      <c r="S179" s="711">
        <f t="shared" si="50"/>
        <v>0</v>
      </c>
      <c r="T179" s="699" t="str">
        <f t="shared" si="51"/>
        <v/>
      </c>
      <c r="U179" s="712"/>
      <c r="V179" s="718">
        <v>1</v>
      </c>
      <c r="W179" s="699"/>
      <c r="X179" s="713">
        <f t="shared" si="46"/>
        <v>0</v>
      </c>
      <c r="Y179" s="713">
        <f t="shared" si="43"/>
        <v>0</v>
      </c>
      <c r="Z179" s="699"/>
      <c r="AA179" s="699"/>
      <c r="AB179" s="699"/>
      <c r="AC179" s="699"/>
      <c r="AD179" s="699"/>
      <c r="AE179" s="699"/>
      <c r="AF179" s="699"/>
      <c r="AG179" s="699"/>
      <c r="AH179" s="699"/>
      <c r="AI179" s="699"/>
      <c r="AJ179" s="699"/>
      <c r="AK179" s="699"/>
      <c r="AL179" s="699"/>
      <c r="AM179" s="699"/>
      <c r="AN179" s="719">
        <f t="shared" si="44"/>
        <v>0</v>
      </c>
      <c r="AO179" s="699"/>
      <c r="AP179" s="714">
        <f t="shared" si="52"/>
        <v>0</v>
      </c>
      <c r="AQ179" s="699"/>
      <c r="AR179" s="699"/>
      <c r="AS179" s="699"/>
      <c r="AT179" s="699"/>
      <c r="AU179" s="699"/>
      <c r="AV179" s="699"/>
      <c r="AW179" s="699"/>
      <c r="AX179" s="699"/>
      <c r="AY179" s="699"/>
      <c r="AZ179" s="699"/>
      <c r="BA179" s="699"/>
      <c r="BB179" s="699"/>
      <c r="BC179" s="720"/>
      <c r="BD179" s="699" t="s">
        <v>77</v>
      </c>
      <c r="BE179" s="699"/>
      <c r="BF179" s="699"/>
      <c r="BG179" s="711">
        <f t="shared" si="45"/>
        <v>0</v>
      </c>
      <c r="BH179" s="699"/>
      <c r="BI179" s="714">
        <f t="shared" si="53"/>
        <v>0</v>
      </c>
      <c r="BJ179" s="699"/>
      <c r="BK179" s="699"/>
      <c r="BL179" s="699"/>
      <c r="BM179" s="699"/>
      <c r="BN179" s="699"/>
      <c r="BO179" s="699"/>
      <c r="BP179" s="699"/>
      <c r="BQ179" s="699"/>
      <c r="BR179" s="699"/>
      <c r="BS179" s="699"/>
      <c r="BT179" s="699"/>
      <c r="BU179" s="699"/>
      <c r="BV179" s="699"/>
      <c r="BW179" s="699"/>
    </row>
    <row r="180" spans="1:75">
      <c r="A180" s="699">
        <v>176</v>
      </c>
      <c r="B180" s="699"/>
      <c r="C180" s="699"/>
      <c r="D180" s="699"/>
      <c r="E180" s="699"/>
      <c r="F180" s="699"/>
      <c r="G180" s="699"/>
      <c r="H180" s="699"/>
      <c r="I180" s="699"/>
      <c r="J180" s="699"/>
      <c r="K180" s="699"/>
      <c r="L180" s="699"/>
      <c r="M180" s="699" t="e">
        <f>VLOOKUP(L180,'償却率（定額法）'!$B$6:$C$104,2)</f>
        <v>#N/A</v>
      </c>
      <c r="N180" s="795"/>
      <c r="O180" s="795"/>
      <c r="P180" s="710">
        <f t="shared" si="47"/>
        <v>0</v>
      </c>
      <c r="Q180" s="711">
        <f t="shared" si="48"/>
        <v>1900</v>
      </c>
      <c r="R180" s="711">
        <f t="shared" si="49"/>
        <v>1</v>
      </c>
      <c r="S180" s="711">
        <f t="shared" si="50"/>
        <v>0</v>
      </c>
      <c r="T180" s="699" t="str">
        <f t="shared" si="51"/>
        <v/>
      </c>
      <c r="U180" s="712"/>
      <c r="V180" s="718">
        <v>1</v>
      </c>
      <c r="W180" s="699"/>
      <c r="X180" s="713">
        <f t="shared" si="46"/>
        <v>0</v>
      </c>
      <c r="Y180" s="713">
        <f t="shared" si="43"/>
        <v>0</v>
      </c>
      <c r="Z180" s="699"/>
      <c r="AA180" s="699"/>
      <c r="AB180" s="699"/>
      <c r="AC180" s="699"/>
      <c r="AD180" s="699"/>
      <c r="AE180" s="699"/>
      <c r="AF180" s="699"/>
      <c r="AG180" s="699"/>
      <c r="AH180" s="699"/>
      <c r="AI180" s="699"/>
      <c r="AJ180" s="699"/>
      <c r="AK180" s="699"/>
      <c r="AL180" s="699"/>
      <c r="AM180" s="699"/>
      <c r="AN180" s="719">
        <f t="shared" si="44"/>
        <v>0</v>
      </c>
      <c r="AO180" s="699"/>
      <c r="AP180" s="714">
        <f t="shared" si="52"/>
        <v>0</v>
      </c>
      <c r="AQ180" s="699"/>
      <c r="AR180" s="699"/>
      <c r="AS180" s="699"/>
      <c r="AT180" s="699"/>
      <c r="AU180" s="699"/>
      <c r="AV180" s="699"/>
      <c r="AW180" s="699"/>
      <c r="AX180" s="699"/>
      <c r="AY180" s="699"/>
      <c r="AZ180" s="699"/>
      <c r="BA180" s="699"/>
      <c r="BB180" s="699"/>
      <c r="BC180" s="720"/>
      <c r="BD180" s="699" t="s">
        <v>77</v>
      </c>
      <c r="BE180" s="699"/>
      <c r="BF180" s="699"/>
      <c r="BG180" s="711">
        <f t="shared" si="45"/>
        <v>0</v>
      </c>
      <c r="BH180" s="699"/>
      <c r="BI180" s="714">
        <f t="shared" si="53"/>
        <v>0</v>
      </c>
      <c r="BJ180" s="699"/>
      <c r="BK180" s="699"/>
      <c r="BL180" s="699"/>
      <c r="BM180" s="699"/>
      <c r="BN180" s="699"/>
      <c r="BO180" s="699"/>
      <c r="BP180" s="699"/>
      <c r="BQ180" s="699"/>
      <c r="BR180" s="699"/>
      <c r="BS180" s="699"/>
      <c r="BT180" s="699"/>
      <c r="BU180" s="699"/>
      <c r="BV180" s="699"/>
      <c r="BW180" s="699"/>
    </row>
    <row r="181" spans="1:75">
      <c r="A181" s="699">
        <v>177</v>
      </c>
      <c r="B181" s="699"/>
      <c r="C181" s="699"/>
      <c r="D181" s="699"/>
      <c r="E181" s="699"/>
      <c r="F181" s="699"/>
      <c r="G181" s="699"/>
      <c r="H181" s="699"/>
      <c r="I181" s="699"/>
      <c r="J181" s="699"/>
      <c r="K181" s="699"/>
      <c r="L181" s="699"/>
      <c r="M181" s="699" t="e">
        <f>VLOOKUP(L181,'償却率（定額法）'!$B$6:$C$104,2)</f>
        <v>#N/A</v>
      </c>
      <c r="N181" s="795"/>
      <c r="O181" s="795"/>
      <c r="P181" s="710">
        <f t="shared" si="47"/>
        <v>0</v>
      </c>
      <c r="Q181" s="711">
        <f t="shared" si="48"/>
        <v>1900</v>
      </c>
      <c r="R181" s="711">
        <f t="shared" si="49"/>
        <v>1</v>
      </c>
      <c r="S181" s="711">
        <f t="shared" si="50"/>
        <v>0</v>
      </c>
      <c r="T181" s="699" t="str">
        <f t="shared" si="51"/>
        <v/>
      </c>
      <c r="U181" s="712"/>
      <c r="V181" s="718">
        <v>1</v>
      </c>
      <c r="W181" s="699"/>
      <c r="X181" s="713">
        <f t="shared" si="46"/>
        <v>0</v>
      </c>
      <c r="Y181" s="713">
        <f t="shared" si="43"/>
        <v>0</v>
      </c>
      <c r="Z181" s="699"/>
      <c r="AA181" s="699"/>
      <c r="AB181" s="699"/>
      <c r="AC181" s="699"/>
      <c r="AD181" s="699"/>
      <c r="AE181" s="699"/>
      <c r="AF181" s="699"/>
      <c r="AG181" s="699"/>
      <c r="AH181" s="699"/>
      <c r="AI181" s="699"/>
      <c r="AJ181" s="699"/>
      <c r="AK181" s="699"/>
      <c r="AL181" s="699"/>
      <c r="AM181" s="699"/>
      <c r="AN181" s="719">
        <f t="shared" si="44"/>
        <v>0</v>
      </c>
      <c r="AO181" s="699"/>
      <c r="AP181" s="714">
        <f t="shared" si="52"/>
        <v>0</v>
      </c>
      <c r="AQ181" s="699"/>
      <c r="AR181" s="699"/>
      <c r="AS181" s="699"/>
      <c r="AT181" s="699"/>
      <c r="AU181" s="699"/>
      <c r="AV181" s="699"/>
      <c r="AW181" s="699"/>
      <c r="AX181" s="699"/>
      <c r="AY181" s="699"/>
      <c r="AZ181" s="699"/>
      <c r="BA181" s="699"/>
      <c r="BB181" s="699"/>
      <c r="BC181" s="720"/>
      <c r="BD181" s="699" t="s">
        <v>77</v>
      </c>
      <c r="BE181" s="699"/>
      <c r="BF181" s="699"/>
      <c r="BG181" s="711">
        <f t="shared" si="45"/>
        <v>0</v>
      </c>
      <c r="BH181" s="699"/>
      <c r="BI181" s="714">
        <f t="shared" si="53"/>
        <v>0</v>
      </c>
      <c r="BJ181" s="699"/>
      <c r="BK181" s="699"/>
      <c r="BL181" s="699"/>
      <c r="BM181" s="699"/>
      <c r="BN181" s="699"/>
      <c r="BO181" s="699"/>
      <c r="BP181" s="699"/>
      <c r="BQ181" s="699"/>
      <c r="BR181" s="699"/>
      <c r="BS181" s="699"/>
      <c r="BT181" s="699"/>
      <c r="BU181" s="699"/>
      <c r="BV181" s="699"/>
      <c r="BW181" s="699"/>
    </row>
    <row r="182" spans="1:75">
      <c r="A182" s="699">
        <v>178</v>
      </c>
      <c r="B182" s="699"/>
      <c r="C182" s="699"/>
      <c r="D182" s="699"/>
      <c r="E182" s="699"/>
      <c r="F182" s="699"/>
      <c r="G182" s="699"/>
      <c r="H182" s="699"/>
      <c r="I182" s="699"/>
      <c r="J182" s="699"/>
      <c r="K182" s="699"/>
      <c r="L182" s="699"/>
      <c r="M182" s="699" t="e">
        <f>VLOOKUP(L182,'償却率（定額法）'!$B$6:$C$104,2)</f>
        <v>#N/A</v>
      </c>
      <c r="N182" s="795"/>
      <c r="O182" s="795"/>
      <c r="P182" s="710">
        <f t="shared" si="47"/>
        <v>0</v>
      </c>
      <c r="Q182" s="711">
        <f t="shared" si="48"/>
        <v>1900</v>
      </c>
      <c r="R182" s="711">
        <f t="shared" si="49"/>
        <v>1</v>
      </c>
      <c r="S182" s="711">
        <f t="shared" si="50"/>
        <v>0</v>
      </c>
      <c r="T182" s="699" t="str">
        <f t="shared" si="51"/>
        <v/>
      </c>
      <c r="U182" s="712"/>
      <c r="V182" s="718">
        <v>1</v>
      </c>
      <c r="W182" s="699"/>
      <c r="X182" s="713">
        <f t="shared" si="46"/>
        <v>0</v>
      </c>
      <c r="Y182" s="713">
        <f t="shared" si="43"/>
        <v>0</v>
      </c>
      <c r="Z182" s="699"/>
      <c r="AA182" s="699"/>
      <c r="AB182" s="699"/>
      <c r="AC182" s="699"/>
      <c r="AD182" s="699"/>
      <c r="AE182" s="699"/>
      <c r="AF182" s="699"/>
      <c r="AG182" s="699"/>
      <c r="AH182" s="699"/>
      <c r="AI182" s="699"/>
      <c r="AJ182" s="699"/>
      <c r="AK182" s="699"/>
      <c r="AL182" s="699"/>
      <c r="AM182" s="699"/>
      <c r="AN182" s="719">
        <f t="shared" si="44"/>
        <v>0</v>
      </c>
      <c r="AO182" s="699"/>
      <c r="AP182" s="714">
        <f t="shared" si="52"/>
        <v>0</v>
      </c>
      <c r="AQ182" s="699"/>
      <c r="AR182" s="699"/>
      <c r="AS182" s="699"/>
      <c r="AT182" s="699"/>
      <c r="AU182" s="699"/>
      <c r="AV182" s="699"/>
      <c r="AW182" s="699"/>
      <c r="AX182" s="699"/>
      <c r="AY182" s="699"/>
      <c r="AZ182" s="699"/>
      <c r="BA182" s="699"/>
      <c r="BB182" s="699"/>
      <c r="BC182" s="720"/>
      <c r="BD182" s="699" t="s">
        <v>77</v>
      </c>
      <c r="BE182" s="699"/>
      <c r="BF182" s="699"/>
      <c r="BG182" s="711">
        <f t="shared" si="45"/>
        <v>0</v>
      </c>
      <c r="BH182" s="699"/>
      <c r="BI182" s="714">
        <f t="shared" si="53"/>
        <v>0</v>
      </c>
      <c r="BJ182" s="699"/>
      <c r="BK182" s="699"/>
      <c r="BL182" s="699"/>
      <c r="BM182" s="699"/>
      <c r="BN182" s="699"/>
      <c r="BO182" s="699"/>
      <c r="BP182" s="699"/>
      <c r="BQ182" s="699"/>
      <c r="BR182" s="699"/>
      <c r="BS182" s="699"/>
      <c r="BT182" s="699"/>
      <c r="BU182" s="699"/>
      <c r="BV182" s="699"/>
      <c r="BW182" s="699"/>
    </row>
    <row r="183" spans="1:75">
      <c r="A183" s="699">
        <v>179</v>
      </c>
      <c r="B183" s="699"/>
      <c r="C183" s="699"/>
      <c r="D183" s="699"/>
      <c r="E183" s="699"/>
      <c r="F183" s="699"/>
      <c r="G183" s="699"/>
      <c r="H183" s="699"/>
      <c r="I183" s="699"/>
      <c r="J183" s="699"/>
      <c r="K183" s="699"/>
      <c r="L183" s="699"/>
      <c r="M183" s="699" t="e">
        <f>VLOOKUP(L183,'償却率（定額法）'!$B$6:$C$104,2)</f>
        <v>#N/A</v>
      </c>
      <c r="N183" s="795"/>
      <c r="O183" s="795"/>
      <c r="P183" s="710">
        <f t="shared" si="47"/>
        <v>0</v>
      </c>
      <c r="Q183" s="711">
        <f t="shared" si="48"/>
        <v>1900</v>
      </c>
      <c r="R183" s="711">
        <f t="shared" si="49"/>
        <v>1</v>
      </c>
      <c r="S183" s="711">
        <f t="shared" si="50"/>
        <v>0</v>
      </c>
      <c r="T183" s="699" t="str">
        <f t="shared" si="51"/>
        <v/>
      </c>
      <c r="U183" s="712"/>
      <c r="V183" s="718">
        <v>1</v>
      </c>
      <c r="W183" s="699"/>
      <c r="X183" s="713">
        <f t="shared" si="46"/>
        <v>0</v>
      </c>
      <c r="Y183" s="713">
        <f t="shared" si="43"/>
        <v>0</v>
      </c>
      <c r="Z183" s="699"/>
      <c r="AA183" s="699"/>
      <c r="AB183" s="699"/>
      <c r="AC183" s="699"/>
      <c r="AD183" s="699"/>
      <c r="AE183" s="699"/>
      <c r="AF183" s="699"/>
      <c r="AG183" s="699"/>
      <c r="AH183" s="699"/>
      <c r="AI183" s="699"/>
      <c r="AJ183" s="699"/>
      <c r="AK183" s="699"/>
      <c r="AL183" s="699"/>
      <c r="AM183" s="699"/>
      <c r="AN183" s="719">
        <f t="shared" si="44"/>
        <v>0</v>
      </c>
      <c r="AO183" s="699"/>
      <c r="AP183" s="714">
        <f t="shared" si="52"/>
        <v>0</v>
      </c>
      <c r="AQ183" s="699"/>
      <c r="AR183" s="699"/>
      <c r="AS183" s="699"/>
      <c r="AT183" s="699"/>
      <c r="AU183" s="699"/>
      <c r="AV183" s="699"/>
      <c r="AW183" s="699"/>
      <c r="AX183" s="699"/>
      <c r="AY183" s="699"/>
      <c r="AZ183" s="699"/>
      <c r="BA183" s="699"/>
      <c r="BB183" s="699"/>
      <c r="BC183" s="720"/>
      <c r="BD183" s="699" t="s">
        <v>77</v>
      </c>
      <c r="BE183" s="699"/>
      <c r="BF183" s="699"/>
      <c r="BG183" s="711">
        <f t="shared" si="45"/>
        <v>0</v>
      </c>
      <c r="BH183" s="699"/>
      <c r="BI183" s="714">
        <f t="shared" si="53"/>
        <v>0</v>
      </c>
      <c r="BJ183" s="699"/>
      <c r="BK183" s="699"/>
      <c r="BL183" s="699"/>
      <c r="BM183" s="699"/>
      <c r="BN183" s="699"/>
      <c r="BO183" s="699"/>
      <c r="BP183" s="699"/>
      <c r="BQ183" s="699"/>
      <c r="BR183" s="699"/>
      <c r="BS183" s="699"/>
      <c r="BT183" s="699"/>
      <c r="BU183" s="699"/>
      <c r="BV183" s="699"/>
      <c r="BW183" s="699"/>
    </row>
    <row r="184" spans="1:75">
      <c r="A184" s="699">
        <v>180</v>
      </c>
      <c r="B184" s="699"/>
      <c r="C184" s="699"/>
      <c r="D184" s="699"/>
      <c r="E184" s="699"/>
      <c r="F184" s="699"/>
      <c r="G184" s="699"/>
      <c r="H184" s="699"/>
      <c r="I184" s="699"/>
      <c r="J184" s="699"/>
      <c r="K184" s="699"/>
      <c r="L184" s="699"/>
      <c r="M184" s="699" t="e">
        <f>VLOOKUP(L184,'償却率（定額法）'!$B$6:$C$104,2)</f>
        <v>#N/A</v>
      </c>
      <c r="N184" s="795"/>
      <c r="O184" s="795"/>
      <c r="P184" s="710">
        <f t="shared" si="47"/>
        <v>0</v>
      </c>
      <c r="Q184" s="711">
        <f t="shared" si="48"/>
        <v>1900</v>
      </c>
      <c r="R184" s="711">
        <f t="shared" si="49"/>
        <v>1</v>
      </c>
      <c r="S184" s="711">
        <f t="shared" si="50"/>
        <v>0</v>
      </c>
      <c r="T184" s="699" t="str">
        <f t="shared" si="51"/>
        <v/>
      </c>
      <c r="U184" s="712"/>
      <c r="V184" s="718">
        <v>1</v>
      </c>
      <c r="W184" s="699"/>
      <c r="X184" s="713">
        <f t="shared" si="46"/>
        <v>0</v>
      </c>
      <c r="Y184" s="713">
        <f t="shared" si="43"/>
        <v>0</v>
      </c>
      <c r="Z184" s="699"/>
      <c r="AA184" s="699"/>
      <c r="AB184" s="699"/>
      <c r="AC184" s="699"/>
      <c r="AD184" s="699"/>
      <c r="AE184" s="699"/>
      <c r="AF184" s="699"/>
      <c r="AG184" s="699"/>
      <c r="AH184" s="699"/>
      <c r="AI184" s="699"/>
      <c r="AJ184" s="699"/>
      <c r="AK184" s="699"/>
      <c r="AL184" s="699"/>
      <c r="AM184" s="699"/>
      <c r="AN184" s="719">
        <f t="shared" si="44"/>
        <v>0</v>
      </c>
      <c r="AO184" s="699"/>
      <c r="AP184" s="714">
        <f t="shared" si="52"/>
        <v>0</v>
      </c>
      <c r="AQ184" s="699"/>
      <c r="AR184" s="699"/>
      <c r="AS184" s="699"/>
      <c r="AT184" s="699"/>
      <c r="AU184" s="699"/>
      <c r="AV184" s="699"/>
      <c r="AW184" s="699"/>
      <c r="AX184" s="699"/>
      <c r="AY184" s="699"/>
      <c r="AZ184" s="699"/>
      <c r="BA184" s="699"/>
      <c r="BB184" s="699"/>
      <c r="BC184" s="720"/>
      <c r="BD184" s="699" t="s">
        <v>77</v>
      </c>
      <c r="BE184" s="699"/>
      <c r="BF184" s="699"/>
      <c r="BG184" s="711">
        <f t="shared" si="45"/>
        <v>0</v>
      </c>
      <c r="BH184" s="699"/>
      <c r="BI184" s="714">
        <f t="shared" si="53"/>
        <v>0</v>
      </c>
      <c r="BJ184" s="699"/>
      <c r="BK184" s="699"/>
      <c r="BL184" s="699"/>
      <c r="BM184" s="699"/>
      <c r="BN184" s="699"/>
      <c r="BO184" s="699"/>
      <c r="BP184" s="699"/>
      <c r="BQ184" s="699"/>
      <c r="BR184" s="699"/>
      <c r="BS184" s="699"/>
      <c r="BT184" s="699"/>
      <c r="BU184" s="699"/>
      <c r="BV184" s="699"/>
      <c r="BW184" s="699"/>
    </row>
    <row r="185" spans="1:75">
      <c r="A185" s="699">
        <v>181</v>
      </c>
      <c r="B185" s="699"/>
      <c r="C185" s="699"/>
      <c r="D185" s="699"/>
      <c r="E185" s="699"/>
      <c r="F185" s="699"/>
      <c r="G185" s="699"/>
      <c r="H185" s="699"/>
      <c r="I185" s="699"/>
      <c r="J185" s="699"/>
      <c r="K185" s="699"/>
      <c r="L185" s="699"/>
      <c r="M185" s="699" t="e">
        <f>VLOOKUP(L185,'償却率（定額法）'!$B$6:$C$104,2)</f>
        <v>#N/A</v>
      </c>
      <c r="N185" s="795"/>
      <c r="O185" s="795"/>
      <c r="P185" s="710">
        <f t="shared" si="47"/>
        <v>0</v>
      </c>
      <c r="Q185" s="711">
        <f t="shared" si="48"/>
        <v>1900</v>
      </c>
      <c r="R185" s="711">
        <f t="shared" si="49"/>
        <v>1</v>
      </c>
      <c r="S185" s="711">
        <f t="shared" si="50"/>
        <v>0</v>
      </c>
      <c r="T185" s="699" t="str">
        <f t="shared" si="51"/>
        <v/>
      </c>
      <c r="U185" s="712"/>
      <c r="V185" s="718">
        <v>1</v>
      </c>
      <c r="W185" s="699"/>
      <c r="X185" s="713">
        <f t="shared" si="46"/>
        <v>0</v>
      </c>
      <c r="Y185" s="713">
        <f t="shared" si="43"/>
        <v>0</v>
      </c>
      <c r="Z185" s="699"/>
      <c r="AA185" s="699"/>
      <c r="AB185" s="699"/>
      <c r="AC185" s="699"/>
      <c r="AD185" s="699"/>
      <c r="AE185" s="699"/>
      <c r="AF185" s="699"/>
      <c r="AG185" s="699"/>
      <c r="AH185" s="699"/>
      <c r="AI185" s="699"/>
      <c r="AJ185" s="699"/>
      <c r="AK185" s="699"/>
      <c r="AL185" s="699"/>
      <c r="AM185" s="699"/>
      <c r="AN185" s="719">
        <f t="shared" si="44"/>
        <v>0</v>
      </c>
      <c r="AO185" s="699"/>
      <c r="AP185" s="714">
        <f t="shared" si="52"/>
        <v>0</v>
      </c>
      <c r="AQ185" s="699"/>
      <c r="AR185" s="699"/>
      <c r="AS185" s="699"/>
      <c r="AT185" s="699"/>
      <c r="AU185" s="699"/>
      <c r="AV185" s="699"/>
      <c r="AW185" s="699"/>
      <c r="AX185" s="699"/>
      <c r="AY185" s="699"/>
      <c r="AZ185" s="699"/>
      <c r="BA185" s="699"/>
      <c r="BB185" s="699"/>
      <c r="BC185" s="720"/>
      <c r="BD185" s="699" t="s">
        <v>77</v>
      </c>
      <c r="BE185" s="699"/>
      <c r="BF185" s="699"/>
      <c r="BG185" s="711">
        <f t="shared" si="45"/>
        <v>0</v>
      </c>
      <c r="BH185" s="699"/>
      <c r="BI185" s="714">
        <f t="shared" si="53"/>
        <v>0</v>
      </c>
      <c r="BJ185" s="699"/>
      <c r="BK185" s="699"/>
      <c r="BL185" s="699"/>
      <c r="BM185" s="699"/>
      <c r="BN185" s="699"/>
      <c r="BO185" s="699"/>
      <c r="BP185" s="699"/>
      <c r="BQ185" s="699"/>
      <c r="BR185" s="699"/>
      <c r="BS185" s="699"/>
      <c r="BT185" s="699"/>
      <c r="BU185" s="699"/>
      <c r="BV185" s="699"/>
      <c r="BW185" s="699"/>
    </row>
    <row r="186" spans="1:75">
      <c r="A186" s="699">
        <v>182</v>
      </c>
      <c r="B186" s="699"/>
      <c r="C186" s="699"/>
      <c r="D186" s="699"/>
      <c r="E186" s="699"/>
      <c r="F186" s="699"/>
      <c r="G186" s="699"/>
      <c r="H186" s="699"/>
      <c r="I186" s="699"/>
      <c r="J186" s="699"/>
      <c r="K186" s="699"/>
      <c r="L186" s="699"/>
      <c r="M186" s="699" t="e">
        <f>VLOOKUP(L186,'償却率（定額法）'!$B$6:$C$104,2)</f>
        <v>#N/A</v>
      </c>
      <c r="N186" s="795"/>
      <c r="O186" s="795"/>
      <c r="P186" s="710">
        <f t="shared" si="47"/>
        <v>0</v>
      </c>
      <c r="Q186" s="711">
        <f t="shared" si="48"/>
        <v>1900</v>
      </c>
      <c r="R186" s="711">
        <f t="shared" si="49"/>
        <v>1</v>
      </c>
      <c r="S186" s="711">
        <f t="shared" si="50"/>
        <v>0</v>
      </c>
      <c r="T186" s="699" t="str">
        <f t="shared" si="51"/>
        <v/>
      </c>
      <c r="U186" s="712"/>
      <c r="V186" s="718">
        <v>1</v>
      </c>
      <c r="W186" s="699"/>
      <c r="X186" s="713">
        <f t="shared" si="46"/>
        <v>0</v>
      </c>
      <c r="Y186" s="713">
        <f t="shared" si="43"/>
        <v>0</v>
      </c>
      <c r="Z186" s="699"/>
      <c r="AA186" s="699"/>
      <c r="AB186" s="699"/>
      <c r="AC186" s="699"/>
      <c r="AD186" s="699"/>
      <c r="AE186" s="699"/>
      <c r="AF186" s="699"/>
      <c r="AG186" s="699"/>
      <c r="AH186" s="699"/>
      <c r="AI186" s="699"/>
      <c r="AJ186" s="699"/>
      <c r="AK186" s="699"/>
      <c r="AL186" s="699"/>
      <c r="AM186" s="699"/>
      <c r="AN186" s="719">
        <f t="shared" si="44"/>
        <v>0</v>
      </c>
      <c r="AO186" s="699"/>
      <c r="AP186" s="714">
        <f t="shared" si="52"/>
        <v>0</v>
      </c>
      <c r="AQ186" s="699"/>
      <c r="AR186" s="699"/>
      <c r="AS186" s="699"/>
      <c r="AT186" s="699"/>
      <c r="AU186" s="699"/>
      <c r="AV186" s="699"/>
      <c r="AW186" s="699"/>
      <c r="AX186" s="699"/>
      <c r="AY186" s="699"/>
      <c r="AZ186" s="699"/>
      <c r="BA186" s="699"/>
      <c r="BB186" s="699"/>
      <c r="BC186" s="720"/>
      <c r="BD186" s="699" t="s">
        <v>77</v>
      </c>
      <c r="BE186" s="699"/>
      <c r="BF186" s="699"/>
      <c r="BG186" s="711">
        <f t="shared" si="45"/>
        <v>0</v>
      </c>
      <c r="BH186" s="699"/>
      <c r="BI186" s="714">
        <f t="shared" si="53"/>
        <v>0</v>
      </c>
      <c r="BJ186" s="699"/>
      <c r="BK186" s="699"/>
      <c r="BL186" s="699"/>
      <c r="BM186" s="699"/>
      <c r="BN186" s="699"/>
      <c r="BO186" s="699"/>
      <c r="BP186" s="699"/>
      <c r="BQ186" s="699"/>
      <c r="BR186" s="699"/>
      <c r="BS186" s="699"/>
      <c r="BT186" s="699"/>
      <c r="BU186" s="699"/>
      <c r="BV186" s="699"/>
      <c r="BW186" s="699"/>
    </row>
    <row r="187" spans="1:75">
      <c r="A187" s="699">
        <v>183</v>
      </c>
      <c r="B187" s="699"/>
      <c r="C187" s="699"/>
      <c r="D187" s="699"/>
      <c r="E187" s="699"/>
      <c r="F187" s="699"/>
      <c r="G187" s="699"/>
      <c r="H187" s="699"/>
      <c r="I187" s="699"/>
      <c r="J187" s="699"/>
      <c r="K187" s="699"/>
      <c r="L187" s="699"/>
      <c r="M187" s="699" t="e">
        <f>VLOOKUP(L187,'償却率（定額法）'!$B$6:$C$104,2)</f>
        <v>#N/A</v>
      </c>
      <c r="N187" s="795"/>
      <c r="O187" s="795"/>
      <c r="P187" s="710">
        <f t="shared" si="47"/>
        <v>0</v>
      </c>
      <c r="Q187" s="711">
        <f t="shared" si="48"/>
        <v>1900</v>
      </c>
      <c r="R187" s="711">
        <f t="shared" si="49"/>
        <v>1</v>
      </c>
      <c r="S187" s="711">
        <f t="shared" si="50"/>
        <v>0</v>
      </c>
      <c r="T187" s="699" t="str">
        <f t="shared" si="51"/>
        <v/>
      </c>
      <c r="U187" s="712"/>
      <c r="V187" s="718">
        <v>1</v>
      </c>
      <c r="W187" s="699"/>
      <c r="X187" s="713">
        <f t="shared" si="46"/>
        <v>0</v>
      </c>
      <c r="Y187" s="713">
        <f t="shared" si="43"/>
        <v>0</v>
      </c>
      <c r="Z187" s="699"/>
      <c r="AA187" s="699"/>
      <c r="AB187" s="699"/>
      <c r="AC187" s="699"/>
      <c r="AD187" s="699"/>
      <c r="AE187" s="699"/>
      <c r="AF187" s="699"/>
      <c r="AG187" s="699"/>
      <c r="AH187" s="699"/>
      <c r="AI187" s="699"/>
      <c r="AJ187" s="699"/>
      <c r="AK187" s="699"/>
      <c r="AL187" s="699"/>
      <c r="AM187" s="699"/>
      <c r="AN187" s="719">
        <f t="shared" si="44"/>
        <v>0</v>
      </c>
      <c r="AO187" s="699"/>
      <c r="AP187" s="714">
        <f t="shared" si="52"/>
        <v>0</v>
      </c>
      <c r="AQ187" s="699"/>
      <c r="AR187" s="699"/>
      <c r="AS187" s="699"/>
      <c r="AT187" s="699"/>
      <c r="AU187" s="699"/>
      <c r="AV187" s="699"/>
      <c r="AW187" s="699"/>
      <c r="AX187" s="699"/>
      <c r="AY187" s="699"/>
      <c r="AZ187" s="699"/>
      <c r="BA187" s="699"/>
      <c r="BB187" s="699"/>
      <c r="BC187" s="720"/>
      <c r="BD187" s="699" t="s">
        <v>77</v>
      </c>
      <c r="BE187" s="699"/>
      <c r="BF187" s="699"/>
      <c r="BG187" s="711">
        <f t="shared" si="45"/>
        <v>0</v>
      </c>
      <c r="BH187" s="699"/>
      <c r="BI187" s="714">
        <f t="shared" si="53"/>
        <v>0</v>
      </c>
      <c r="BJ187" s="699"/>
      <c r="BK187" s="699"/>
      <c r="BL187" s="699"/>
      <c r="BM187" s="699"/>
      <c r="BN187" s="699"/>
      <c r="BO187" s="699"/>
      <c r="BP187" s="699"/>
      <c r="BQ187" s="699"/>
      <c r="BR187" s="699"/>
      <c r="BS187" s="699"/>
      <c r="BT187" s="699"/>
      <c r="BU187" s="699"/>
      <c r="BV187" s="699"/>
      <c r="BW187" s="699"/>
    </row>
    <row r="188" spans="1:75">
      <c r="A188" s="699">
        <v>184</v>
      </c>
      <c r="B188" s="699"/>
      <c r="C188" s="699"/>
      <c r="D188" s="699"/>
      <c r="E188" s="699"/>
      <c r="F188" s="699"/>
      <c r="G188" s="699"/>
      <c r="H188" s="699"/>
      <c r="I188" s="699"/>
      <c r="J188" s="699"/>
      <c r="K188" s="699"/>
      <c r="L188" s="699"/>
      <c r="M188" s="699" t="e">
        <f>VLOOKUP(L188,'償却率（定額法）'!$B$6:$C$104,2)</f>
        <v>#N/A</v>
      </c>
      <c r="N188" s="795"/>
      <c r="O188" s="795"/>
      <c r="P188" s="710">
        <f t="shared" si="47"/>
        <v>0</v>
      </c>
      <c r="Q188" s="711">
        <f t="shared" si="48"/>
        <v>1900</v>
      </c>
      <c r="R188" s="711">
        <f t="shared" si="49"/>
        <v>1</v>
      </c>
      <c r="S188" s="711">
        <f t="shared" si="50"/>
        <v>0</v>
      </c>
      <c r="T188" s="699" t="str">
        <f t="shared" si="51"/>
        <v/>
      </c>
      <c r="U188" s="712"/>
      <c r="V188" s="718">
        <v>1</v>
      </c>
      <c r="W188" s="699"/>
      <c r="X188" s="713">
        <f t="shared" si="46"/>
        <v>0</v>
      </c>
      <c r="Y188" s="713">
        <f t="shared" si="43"/>
        <v>0</v>
      </c>
      <c r="Z188" s="699"/>
      <c r="AA188" s="699"/>
      <c r="AB188" s="699"/>
      <c r="AC188" s="699"/>
      <c r="AD188" s="699"/>
      <c r="AE188" s="699"/>
      <c r="AF188" s="699"/>
      <c r="AG188" s="699"/>
      <c r="AH188" s="699"/>
      <c r="AI188" s="699"/>
      <c r="AJ188" s="699"/>
      <c r="AK188" s="699"/>
      <c r="AL188" s="699"/>
      <c r="AM188" s="699"/>
      <c r="AN188" s="719">
        <f t="shared" si="44"/>
        <v>0</v>
      </c>
      <c r="AO188" s="699"/>
      <c r="AP188" s="714">
        <f t="shared" si="52"/>
        <v>0</v>
      </c>
      <c r="AQ188" s="699"/>
      <c r="AR188" s="699"/>
      <c r="AS188" s="699"/>
      <c r="AT188" s="699"/>
      <c r="AU188" s="699"/>
      <c r="AV188" s="699"/>
      <c r="AW188" s="699"/>
      <c r="AX188" s="699"/>
      <c r="AY188" s="699"/>
      <c r="AZ188" s="699"/>
      <c r="BA188" s="699"/>
      <c r="BB188" s="699"/>
      <c r="BC188" s="720"/>
      <c r="BD188" s="699" t="s">
        <v>77</v>
      </c>
      <c r="BE188" s="699"/>
      <c r="BF188" s="699"/>
      <c r="BG188" s="711">
        <f t="shared" si="45"/>
        <v>0</v>
      </c>
      <c r="BH188" s="699"/>
      <c r="BI188" s="714">
        <f t="shared" si="53"/>
        <v>0</v>
      </c>
      <c r="BJ188" s="699"/>
      <c r="BK188" s="699"/>
      <c r="BL188" s="699"/>
      <c r="BM188" s="699"/>
      <c r="BN188" s="699"/>
      <c r="BO188" s="699"/>
      <c r="BP188" s="699"/>
      <c r="BQ188" s="699"/>
      <c r="BR188" s="699"/>
      <c r="BS188" s="699"/>
      <c r="BT188" s="699"/>
      <c r="BU188" s="699"/>
      <c r="BV188" s="699"/>
      <c r="BW188" s="699"/>
    </row>
    <row r="189" spans="1:75">
      <c r="A189" s="699">
        <v>185</v>
      </c>
      <c r="B189" s="699"/>
      <c r="C189" s="699"/>
      <c r="D189" s="699"/>
      <c r="E189" s="699"/>
      <c r="F189" s="699"/>
      <c r="G189" s="699"/>
      <c r="H189" s="699"/>
      <c r="I189" s="699"/>
      <c r="J189" s="699"/>
      <c r="K189" s="699"/>
      <c r="L189" s="699"/>
      <c r="M189" s="699" t="e">
        <f>VLOOKUP(L189,'償却率（定額法）'!$B$6:$C$104,2)</f>
        <v>#N/A</v>
      </c>
      <c r="N189" s="795"/>
      <c r="O189" s="795"/>
      <c r="P189" s="710">
        <f t="shared" si="47"/>
        <v>0</v>
      </c>
      <c r="Q189" s="711">
        <f t="shared" si="48"/>
        <v>1900</v>
      </c>
      <c r="R189" s="711">
        <f t="shared" si="49"/>
        <v>1</v>
      </c>
      <c r="S189" s="711">
        <f t="shared" si="50"/>
        <v>0</v>
      </c>
      <c r="T189" s="699" t="str">
        <f t="shared" si="51"/>
        <v/>
      </c>
      <c r="U189" s="712"/>
      <c r="V189" s="718">
        <v>1</v>
      </c>
      <c r="W189" s="699"/>
      <c r="X189" s="713">
        <f t="shared" si="46"/>
        <v>0</v>
      </c>
      <c r="Y189" s="713">
        <f t="shared" si="43"/>
        <v>0</v>
      </c>
      <c r="Z189" s="699"/>
      <c r="AA189" s="699"/>
      <c r="AB189" s="699"/>
      <c r="AC189" s="699"/>
      <c r="AD189" s="699"/>
      <c r="AE189" s="699"/>
      <c r="AF189" s="699"/>
      <c r="AG189" s="699"/>
      <c r="AH189" s="699"/>
      <c r="AI189" s="699"/>
      <c r="AJ189" s="699"/>
      <c r="AK189" s="699"/>
      <c r="AL189" s="699"/>
      <c r="AM189" s="699"/>
      <c r="AN189" s="719">
        <f t="shared" si="44"/>
        <v>0</v>
      </c>
      <c r="AO189" s="699"/>
      <c r="AP189" s="714">
        <f t="shared" si="52"/>
        <v>0</v>
      </c>
      <c r="AQ189" s="699"/>
      <c r="AR189" s="699"/>
      <c r="AS189" s="699"/>
      <c r="AT189" s="699"/>
      <c r="AU189" s="699"/>
      <c r="AV189" s="699"/>
      <c r="AW189" s="699"/>
      <c r="AX189" s="699"/>
      <c r="AY189" s="699"/>
      <c r="AZ189" s="699"/>
      <c r="BA189" s="699"/>
      <c r="BB189" s="699"/>
      <c r="BC189" s="720"/>
      <c r="BD189" s="699" t="s">
        <v>77</v>
      </c>
      <c r="BE189" s="699"/>
      <c r="BF189" s="699"/>
      <c r="BG189" s="711">
        <f t="shared" si="45"/>
        <v>0</v>
      </c>
      <c r="BH189" s="699"/>
      <c r="BI189" s="714">
        <f t="shared" si="53"/>
        <v>0</v>
      </c>
      <c r="BJ189" s="699"/>
      <c r="BK189" s="699"/>
      <c r="BL189" s="699"/>
      <c r="BM189" s="699"/>
      <c r="BN189" s="699"/>
      <c r="BO189" s="699"/>
      <c r="BP189" s="699"/>
      <c r="BQ189" s="699"/>
      <c r="BR189" s="699"/>
      <c r="BS189" s="699"/>
      <c r="BT189" s="699"/>
      <c r="BU189" s="699"/>
      <c r="BV189" s="699"/>
      <c r="BW189" s="699"/>
    </row>
    <row r="190" spans="1:75">
      <c r="A190" s="699">
        <v>186</v>
      </c>
      <c r="B190" s="699"/>
      <c r="C190" s="699"/>
      <c r="D190" s="699"/>
      <c r="E190" s="699"/>
      <c r="F190" s="699"/>
      <c r="G190" s="699"/>
      <c r="H190" s="699"/>
      <c r="I190" s="699"/>
      <c r="J190" s="699"/>
      <c r="K190" s="699"/>
      <c r="L190" s="699"/>
      <c r="M190" s="699" t="e">
        <f>VLOOKUP(L190,'償却率（定額法）'!$B$6:$C$104,2)</f>
        <v>#N/A</v>
      </c>
      <c r="N190" s="795"/>
      <c r="O190" s="795"/>
      <c r="P190" s="710">
        <f t="shared" si="47"/>
        <v>0</v>
      </c>
      <c r="Q190" s="711">
        <f t="shared" si="48"/>
        <v>1900</v>
      </c>
      <c r="R190" s="711">
        <f t="shared" si="49"/>
        <v>1</v>
      </c>
      <c r="S190" s="711">
        <f t="shared" si="50"/>
        <v>0</v>
      </c>
      <c r="T190" s="699" t="str">
        <f t="shared" si="51"/>
        <v/>
      </c>
      <c r="U190" s="712"/>
      <c r="V190" s="718">
        <v>1</v>
      </c>
      <c r="W190" s="699"/>
      <c r="X190" s="713">
        <f t="shared" si="46"/>
        <v>0</v>
      </c>
      <c r="Y190" s="713">
        <f t="shared" si="43"/>
        <v>0</v>
      </c>
      <c r="Z190" s="699"/>
      <c r="AA190" s="699"/>
      <c r="AB190" s="699"/>
      <c r="AC190" s="699"/>
      <c r="AD190" s="699"/>
      <c r="AE190" s="699"/>
      <c r="AF190" s="699"/>
      <c r="AG190" s="699"/>
      <c r="AH190" s="699"/>
      <c r="AI190" s="699"/>
      <c r="AJ190" s="699"/>
      <c r="AK190" s="699"/>
      <c r="AL190" s="699"/>
      <c r="AM190" s="699"/>
      <c r="AN190" s="719">
        <f t="shared" si="44"/>
        <v>0</v>
      </c>
      <c r="AO190" s="699"/>
      <c r="AP190" s="714">
        <f t="shared" si="52"/>
        <v>0</v>
      </c>
      <c r="AQ190" s="699"/>
      <c r="AR190" s="699"/>
      <c r="AS190" s="699"/>
      <c r="AT190" s="699"/>
      <c r="AU190" s="699"/>
      <c r="AV190" s="699"/>
      <c r="AW190" s="699"/>
      <c r="AX190" s="699"/>
      <c r="AY190" s="699"/>
      <c r="AZ190" s="699"/>
      <c r="BA190" s="699"/>
      <c r="BB190" s="699"/>
      <c r="BC190" s="720"/>
      <c r="BD190" s="699" t="s">
        <v>77</v>
      </c>
      <c r="BE190" s="699"/>
      <c r="BF190" s="699"/>
      <c r="BG190" s="711">
        <f t="shared" si="45"/>
        <v>0</v>
      </c>
      <c r="BH190" s="699"/>
      <c r="BI190" s="714">
        <f t="shared" si="53"/>
        <v>0</v>
      </c>
      <c r="BJ190" s="699"/>
      <c r="BK190" s="699"/>
      <c r="BL190" s="699"/>
      <c r="BM190" s="699"/>
      <c r="BN190" s="699"/>
      <c r="BO190" s="699"/>
      <c r="BP190" s="699"/>
      <c r="BQ190" s="699"/>
      <c r="BR190" s="699"/>
      <c r="BS190" s="699"/>
      <c r="BT190" s="699"/>
      <c r="BU190" s="699"/>
      <c r="BV190" s="699"/>
      <c r="BW190" s="699"/>
    </row>
    <row r="191" spans="1:75">
      <c r="A191" s="699">
        <v>187</v>
      </c>
      <c r="B191" s="699"/>
      <c r="C191" s="699"/>
      <c r="D191" s="699"/>
      <c r="E191" s="699"/>
      <c r="F191" s="699"/>
      <c r="G191" s="699"/>
      <c r="H191" s="699"/>
      <c r="I191" s="699"/>
      <c r="J191" s="699"/>
      <c r="K191" s="699"/>
      <c r="L191" s="699"/>
      <c r="M191" s="699" t="e">
        <f>VLOOKUP(L191,'償却率（定額法）'!$B$6:$C$104,2)</f>
        <v>#N/A</v>
      </c>
      <c r="N191" s="795"/>
      <c r="O191" s="795"/>
      <c r="P191" s="710">
        <f t="shared" si="47"/>
        <v>0</v>
      </c>
      <c r="Q191" s="711">
        <f t="shared" si="48"/>
        <v>1900</v>
      </c>
      <c r="R191" s="711">
        <f t="shared" si="49"/>
        <v>1</v>
      </c>
      <c r="S191" s="711">
        <f t="shared" si="50"/>
        <v>0</v>
      </c>
      <c r="T191" s="699" t="str">
        <f t="shared" si="51"/>
        <v/>
      </c>
      <c r="U191" s="712"/>
      <c r="V191" s="718">
        <v>1</v>
      </c>
      <c r="W191" s="699"/>
      <c r="X191" s="713">
        <f t="shared" si="46"/>
        <v>0</v>
      </c>
      <c r="Y191" s="713">
        <f t="shared" si="43"/>
        <v>0</v>
      </c>
      <c r="Z191" s="699"/>
      <c r="AA191" s="699"/>
      <c r="AB191" s="699"/>
      <c r="AC191" s="699"/>
      <c r="AD191" s="699"/>
      <c r="AE191" s="699"/>
      <c r="AF191" s="699"/>
      <c r="AG191" s="699"/>
      <c r="AH191" s="699"/>
      <c r="AI191" s="699"/>
      <c r="AJ191" s="699"/>
      <c r="AK191" s="699"/>
      <c r="AL191" s="699"/>
      <c r="AM191" s="699"/>
      <c r="AN191" s="719">
        <f t="shared" si="44"/>
        <v>0</v>
      </c>
      <c r="AO191" s="699"/>
      <c r="AP191" s="714">
        <f t="shared" si="52"/>
        <v>0</v>
      </c>
      <c r="AQ191" s="699"/>
      <c r="AR191" s="699"/>
      <c r="AS191" s="699"/>
      <c r="AT191" s="699"/>
      <c r="AU191" s="699"/>
      <c r="AV191" s="699"/>
      <c r="AW191" s="699"/>
      <c r="AX191" s="699"/>
      <c r="AY191" s="699"/>
      <c r="AZ191" s="699"/>
      <c r="BA191" s="699"/>
      <c r="BB191" s="699"/>
      <c r="BC191" s="720"/>
      <c r="BD191" s="699" t="s">
        <v>77</v>
      </c>
      <c r="BE191" s="699"/>
      <c r="BF191" s="699"/>
      <c r="BG191" s="711">
        <f t="shared" si="45"/>
        <v>0</v>
      </c>
      <c r="BH191" s="699"/>
      <c r="BI191" s="714">
        <f t="shared" si="53"/>
        <v>0</v>
      </c>
      <c r="BJ191" s="699"/>
      <c r="BK191" s="699"/>
      <c r="BL191" s="699"/>
      <c r="BM191" s="699"/>
      <c r="BN191" s="699"/>
      <c r="BO191" s="699"/>
      <c r="BP191" s="699"/>
      <c r="BQ191" s="699"/>
      <c r="BR191" s="699"/>
      <c r="BS191" s="699"/>
      <c r="BT191" s="699"/>
      <c r="BU191" s="699"/>
      <c r="BV191" s="699"/>
      <c r="BW191" s="699"/>
    </row>
    <row r="192" spans="1:75">
      <c r="A192" s="699">
        <v>188</v>
      </c>
      <c r="B192" s="699"/>
      <c r="C192" s="699"/>
      <c r="D192" s="699"/>
      <c r="E192" s="699"/>
      <c r="F192" s="699"/>
      <c r="G192" s="699"/>
      <c r="H192" s="699"/>
      <c r="I192" s="699"/>
      <c r="J192" s="699"/>
      <c r="K192" s="699"/>
      <c r="L192" s="699"/>
      <c r="M192" s="699" t="e">
        <f>VLOOKUP(L192,'償却率（定額法）'!$B$6:$C$104,2)</f>
        <v>#N/A</v>
      </c>
      <c r="N192" s="795"/>
      <c r="O192" s="795"/>
      <c r="P192" s="710">
        <f t="shared" si="47"/>
        <v>0</v>
      </c>
      <c r="Q192" s="711">
        <f t="shared" si="48"/>
        <v>1900</v>
      </c>
      <c r="R192" s="711">
        <f t="shared" si="49"/>
        <v>1</v>
      </c>
      <c r="S192" s="711">
        <f t="shared" si="50"/>
        <v>0</v>
      </c>
      <c r="T192" s="699" t="str">
        <f t="shared" si="51"/>
        <v/>
      </c>
      <c r="U192" s="712"/>
      <c r="V192" s="718">
        <v>1</v>
      </c>
      <c r="W192" s="699"/>
      <c r="X192" s="713">
        <f t="shared" si="46"/>
        <v>0</v>
      </c>
      <c r="Y192" s="713">
        <f t="shared" si="43"/>
        <v>0</v>
      </c>
      <c r="Z192" s="699"/>
      <c r="AA192" s="699"/>
      <c r="AB192" s="699"/>
      <c r="AC192" s="699"/>
      <c r="AD192" s="699"/>
      <c r="AE192" s="699"/>
      <c r="AF192" s="699"/>
      <c r="AG192" s="699"/>
      <c r="AH192" s="699"/>
      <c r="AI192" s="699"/>
      <c r="AJ192" s="699"/>
      <c r="AK192" s="699"/>
      <c r="AL192" s="699"/>
      <c r="AM192" s="699"/>
      <c r="AN192" s="719">
        <f t="shared" si="44"/>
        <v>0</v>
      </c>
      <c r="AO192" s="699"/>
      <c r="AP192" s="714">
        <f t="shared" si="52"/>
        <v>0</v>
      </c>
      <c r="AQ192" s="699"/>
      <c r="AR192" s="699"/>
      <c r="AS192" s="699"/>
      <c r="AT192" s="699"/>
      <c r="AU192" s="699"/>
      <c r="AV192" s="699"/>
      <c r="AW192" s="699"/>
      <c r="AX192" s="699"/>
      <c r="AY192" s="699"/>
      <c r="AZ192" s="699"/>
      <c r="BA192" s="699"/>
      <c r="BB192" s="699"/>
      <c r="BC192" s="720"/>
      <c r="BD192" s="699" t="s">
        <v>77</v>
      </c>
      <c r="BE192" s="699"/>
      <c r="BF192" s="699"/>
      <c r="BG192" s="711">
        <f t="shared" si="45"/>
        <v>0</v>
      </c>
      <c r="BH192" s="699"/>
      <c r="BI192" s="714">
        <f t="shared" si="53"/>
        <v>0</v>
      </c>
      <c r="BJ192" s="699"/>
      <c r="BK192" s="699"/>
      <c r="BL192" s="699"/>
      <c r="BM192" s="699"/>
      <c r="BN192" s="699"/>
      <c r="BO192" s="699"/>
      <c r="BP192" s="699"/>
      <c r="BQ192" s="699"/>
      <c r="BR192" s="699"/>
      <c r="BS192" s="699"/>
      <c r="BT192" s="699"/>
      <c r="BU192" s="699"/>
      <c r="BV192" s="699"/>
      <c r="BW192" s="699"/>
    </row>
    <row r="193" spans="1:75">
      <c r="A193" s="699">
        <v>189</v>
      </c>
      <c r="B193" s="699"/>
      <c r="C193" s="699"/>
      <c r="D193" s="699"/>
      <c r="E193" s="699"/>
      <c r="F193" s="699"/>
      <c r="G193" s="699"/>
      <c r="H193" s="699"/>
      <c r="I193" s="699"/>
      <c r="J193" s="699"/>
      <c r="K193" s="699"/>
      <c r="L193" s="699"/>
      <c r="M193" s="699" t="e">
        <f>VLOOKUP(L193,'償却率（定額法）'!$B$6:$C$104,2)</f>
        <v>#N/A</v>
      </c>
      <c r="N193" s="795"/>
      <c r="O193" s="795"/>
      <c r="P193" s="710">
        <f t="shared" si="47"/>
        <v>0</v>
      </c>
      <c r="Q193" s="711">
        <f t="shared" si="48"/>
        <v>1900</v>
      </c>
      <c r="R193" s="711">
        <f t="shared" si="49"/>
        <v>1</v>
      </c>
      <c r="S193" s="711">
        <f t="shared" si="50"/>
        <v>0</v>
      </c>
      <c r="T193" s="699" t="str">
        <f t="shared" si="51"/>
        <v/>
      </c>
      <c r="U193" s="712"/>
      <c r="V193" s="718">
        <v>1</v>
      </c>
      <c r="W193" s="699"/>
      <c r="X193" s="713">
        <f t="shared" si="46"/>
        <v>0</v>
      </c>
      <c r="Y193" s="713">
        <f t="shared" si="43"/>
        <v>0</v>
      </c>
      <c r="Z193" s="699"/>
      <c r="AA193" s="699"/>
      <c r="AB193" s="699"/>
      <c r="AC193" s="699"/>
      <c r="AD193" s="699"/>
      <c r="AE193" s="699"/>
      <c r="AF193" s="699"/>
      <c r="AG193" s="699"/>
      <c r="AH193" s="699"/>
      <c r="AI193" s="699"/>
      <c r="AJ193" s="699"/>
      <c r="AK193" s="699"/>
      <c r="AL193" s="699"/>
      <c r="AM193" s="699"/>
      <c r="AN193" s="719">
        <f t="shared" si="44"/>
        <v>0</v>
      </c>
      <c r="AO193" s="699"/>
      <c r="AP193" s="714">
        <f t="shared" si="52"/>
        <v>0</v>
      </c>
      <c r="AQ193" s="699"/>
      <c r="AR193" s="699"/>
      <c r="AS193" s="699"/>
      <c r="AT193" s="699"/>
      <c r="AU193" s="699"/>
      <c r="AV193" s="699"/>
      <c r="AW193" s="699"/>
      <c r="AX193" s="699"/>
      <c r="AY193" s="699"/>
      <c r="AZ193" s="699"/>
      <c r="BA193" s="699"/>
      <c r="BB193" s="699"/>
      <c r="BC193" s="720"/>
      <c r="BD193" s="699" t="s">
        <v>77</v>
      </c>
      <c r="BE193" s="699"/>
      <c r="BF193" s="699"/>
      <c r="BG193" s="711">
        <f t="shared" si="45"/>
        <v>0</v>
      </c>
      <c r="BH193" s="699"/>
      <c r="BI193" s="714">
        <f t="shared" si="53"/>
        <v>0</v>
      </c>
      <c r="BJ193" s="699"/>
      <c r="BK193" s="699"/>
      <c r="BL193" s="699"/>
      <c r="BM193" s="699"/>
      <c r="BN193" s="699"/>
      <c r="BO193" s="699"/>
      <c r="BP193" s="699"/>
      <c r="BQ193" s="699"/>
      <c r="BR193" s="699"/>
      <c r="BS193" s="699"/>
      <c r="BT193" s="699"/>
      <c r="BU193" s="699"/>
      <c r="BV193" s="699"/>
      <c r="BW193" s="699"/>
    </row>
    <row r="194" spans="1:75">
      <c r="A194" s="699">
        <v>190</v>
      </c>
      <c r="B194" s="699"/>
      <c r="C194" s="699"/>
      <c r="D194" s="699"/>
      <c r="E194" s="699"/>
      <c r="F194" s="699"/>
      <c r="G194" s="699"/>
      <c r="H194" s="699"/>
      <c r="I194" s="699"/>
      <c r="J194" s="699"/>
      <c r="K194" s="699"/>
      <c r="L194" s="699"/>
      <c r="M194" s="699" t="e">
        <f>VLOOKUP(L194,'償却率（定額法）'!$B$6:$C$104,2)</f>
        <v>#N/A</v>
      </c>
      <c r="N194" s="795"/>
      <c r="O194" s="795"/>
      <c r="P194" s="710">
        <f t="shared" si="47"/>
        <v>0</v>
      </c>
      <c r="Q194" s="711">
        <f t="shared" si="48"/>
        <v>1900</v>
      </c>
      <c r="R194" s="711">
        <f t="shared" si="49"/>
        <v>1</v>
      </c>
      <c r="S194" s="711">
        <f t="shared" si="50"/>
        <v>0</v>
      </c>
      <c r="T194" s="699" t="str">
        <f t="shared" si="51"/>
        <v/>
      </c>
      <c r="U194" s="712"/>
      <c r="V194" s="718">
        <v>1</v>
      </c>
      <c r="W194" s="699"/>
      <c r="X194" s="713">
        <f t="shared" si="46"/>
        <v>0</v>
      </c>
      <c r="Y194" s="713">
        <f t="shared" si="43"/>
        <v>0</v>
      </c>
      <c r="Z194" s="699"/>
      <c r="AA194" s="699"/>
      <c r="AB194" s="699"/>
      <c r="AC194" s="699"/>
      <c r="AD194" s="699"/>
      <c r="AE194" s="699"/>
      <c r="AF194" s="699"/>
      <c r="AG194" s="699"/>
      <c r="AH194" s="699"/>
      <c r="AI194" s="699"/>
      <c r="AJ194" s="699"/>
      <c r="AK194" s="699"/>
      <c r="AL194" s="699"/>
      <c r="AM194" s="699"/>
      <c r="AN194" s="719">
        <f t="shared" si="44"/>
        <v>0</v>
      </c>
      <c r="AO194" s="699"/>
      <c r="AP194" s="714">
        <f t="shared" si="52"/>
        <v>0</v>
      </c>
      <c r="AQ194" s="699"/>
      <c r="AR194" s="699"/>
      <c r="AS194" s="699"/>
      <c r="AT194" s="699"/>
      <c r="AU194" s="699"/>
      <c r="AV194" s="699"/>
      <c r="AW194" s="699"/>
      <c r="AX194" s="699"/>
      <c r="AY194" s="699"/>
      <c r="AZ194" s="699"/>
      <c r="BA194" s="699"/>
      <c r="BB194" s="699"/>
      <c r="BC194" s="720"/>
      <c r="BD194" s="699" t="s">
        <v>77</v>
      </c>
      <c r="BE194" s="699"/>
      <c r="BF194" s="699"/>
      <c r="BG194" s="711">
        <f t="shared" si="45"/>
        <v>0</v>
      </c>
      <c r="BH194" s="699"/>
      <c r="BI194" s="714">
        <f t="shared" si="53"/>
        <v>0</v>
      </c>
      <c r="BJ194" s="699"/>
      <c r="BK194" s="699"/>
      <c r="BL194" s="699"/>
      <c r="BM194" s="699"/>
      <c r="BN194" s="699"/>
      <c r="BO194" s="699"/>
      <c r="BP194" s="699"/>
      <c r="BQ194" s="699"/>
      <c r="BR194" s="699"/>
      <c r="BS194" s="699"/>
      <c r="BT194" s="699"/>
      <c r="BU194" s="699"/>
      <c r="BV194" s="699"/>
      <c r="BW194" s="699"/>
    </row>
    <row r="195" spans="1:75">
      <c r="A195" s="699">
        <v>191</v>
      </c>
      <c r="B195" s="699"/>
      <c r="C195" s="699"/>
      <c r="D195" s="699"/>
      <c r="E195" s="699"/>
      <c r="F195" s="699"/>
      <c r="G195" s="699"/>
      <c r="H195" s="699"/>
      <c r="I195" s="699"/>
      <c r="J195" s="699"/>
      <c r="K195" s="699"/>
      <c r="L195" s="699"/>
      <c r="M195" s="699" t="e">
        <f>VLOOKUP(L195,'償却率（定額法）'!$B$6:$C$104,2)</f>
        <v>#N/A</v>
      </c>
      <c r="N195" s="795"/>
      <c r="O195" s="795"/>
      <c r="P195" s="710">
        <f t="shared" si="47"/>
        <v>0</v>
      </c>
      <c r="Q195" s="711">
        <f t="shared" si="48"/>
        <v>1900</v>
      </c>
      <c r="R195" s="711">
        <f t="shared" si="49"/>
        <v>1</v>
      </c>
      <c r="S195" s="711">
        <f t="shared" si="50"/>
        <v>0</v>
      </c>
      <c r="T195" s="699" t="str">
        <f t="shared" si="51"/>
        <v/>
      </c>
      <c r="U195" s="712"/>
      <c r="V195" s="718">
        <v>1</v>
      </c>
      <c r="W195" s="699"/>
      <c r="X195" s="713">
        <f t="shared" si="46"/>
        <v>0</v>
      </c>
      <c r="Y195" s="713">
        <f t="shared" si="43"/>
        <v>0</v>
      </c>
      <c r="Z195" s="699"/>
      <c r="AA195" s="699"/>
      <c r="AB195" s="699"/>
      <c r="AC195" s="699"/>
      <c r="AD195" s="699"/>
      <c r="AE195" s="699"/>
      <c r="AF195" s="699"/>
      <c r="AG195" s="699"/>
      <c r="AH195" s="699"/>
      <c r="AI195" s="699"/>
      <c r="AJ195" s="699"/>
      <c r="AK195" s="699"/>
      <c r="AL195" s="699"/>
      <c r="AM195" s="699"/>
      <c r="AN195" s="719">
        <f t="shared" si="44"/>
        <v>0</v>
      </c>
      <c r="AO195" s="699"/>
      <c r="AP195" s="714">
        <f t="shared" si="52"/>
        <v>0</v>
      </c>
      <c r="AQ195" s="699"/>
      <c r="AR195" s="699"/>
      <c r="AS195" s="699"/>
      <c r="AT195" s="699"/>
      <c r="AU195" s="699"/>
      <c r="AV195" s="699"/>
      <c r="AW195" s="699"/>
      <c r="AX195" s="699"/>
      <c r="AY195" s="699"/>
      <c r="AZ195" s="699"/>
      <c r="BA195" s="699"/>
      <c r="BB195" s="699"/>
      <c r="BC195" s="720"/>
      <c r="BD195" s="699" t="s">
        <v>77</v>
      </c>
      <c r="BE195" s="699"/>
      <c r="BF195" s="699"/>
      <c r="BG195" s="711">
        <f t="shared" si="45"/>
        <v>0</v>
      </c>
      <c r="BH195" s="699"/>
      <c r="BI195" s="714">
        <f t="shared" si="53"/>
        <v>0</v>
      </c>
      <c r="BJ195" s="699"/>
      <c r="BK195" s="699"/>
      <c r="BL195" s="699"/>
      <c r="BM195" s="699"/>
      <c r="BN195" s="699"/>
      <c r="BO195" s="699"/>
      <c r="BP195" s="699"/>
      <c r="BQ195" s="699"/>
      <c r="BR195" s="699"/>
      <c r="BS195" s="699"/>
      <c r="BT195" s="699"/>
      <c r="BU195" s="699"/>
      <c r="BV195" s="699"/>
      <c r="BW195" s="699"/>
    </row>
    <row r="196" spans="1:75">
      <c r="A196" s="699">
        <v>192</v>
      </c>
      <c r="B196" s="699"/>
      <c r="C196" s="699"/>
      <c r="D196" s="699"/>
      <c r="E196" s="699"/>
      <c r="F196" s="699"/>
      <c r="G196" s="699"/>
      <c r="H196" s="699"/>
      <c r="I196" s="699"/>
      <c r="J196" s="699"/>
      <c r="K196" s="699"/>
      <c r="L196" s="699"/>
      <c r="M196" s="699" t="e">
        <f>VLOOKUP(L196,'償却率（定額法）'!$B$6:$C$104,2)</f>
        <v>#N/A</v>
      </c>
      <c r="N196" s="795"/>
      <c r="O196" s="795"/>
      <c r="P196" s="710">
        <f t="shared" si="47"/>
        <v>0</v>
      </c>
      <c r="Q196" s="711">
        <f t="shared" si="48"/>
        <v>1900</v>
      </c>
      <c r="R196" s="711">
        <f t="shared" si="49"/>
        <v>1</v>
      </c>
      <c r="S196" s="711">
        <f t="shared" si="50"/>
        <v>0</v>
      </c>
      <c r="T196" s="699" t="str">
        <f t="shared" si="51"/>
        <v/>
      </c>
      <c r="U196" s="712"/>
      <c r="V196" s="718">
        <v>1</v>
      </c>
      <c r="W196" s="699"/>
      <c r="X196" s="713">
        <f t="shared" si="46"/>
        <v>0</v>
      </c>
      <c r="Y196" s="713">
        <f t="shared" si="43"/>
        <v>0</v>
      </c>
      <c r="Z196" s="699"/>
      <c r="AA196" s="699"/>
      <c r="AB196" s="699"/>
      <c r="AC196" s="699"/>
      <c r="AD196" s="699"/>
      <c r="AE196" s="699"/>
      <c r="AF196" s="699"/>
      <c r="AG196" s="699"/>
      <c r="AH196" s="699"/>
      <c r="AI196" s="699"/>
      <c r="AJ196" s="699"/>
      <c r="AK196" s="699"/>
      <c r="AL196" s="699"/>
      <c r="AM196" s="699"/>
      <c r="AN196" s="719">
        <f t="shared" si="44"/>
        <v>0</v>
      </c>
      <c r="AO196" s="699"/>
      <c r="AP196" s="714">
        <f t="shared" si="52"/>
        <v>0</v>
      </c>
      <c r="AQ196" s="699"/>
      <c r="AR196" s="699"/>
      <c r="AS196" s="699"/>
      <c r="AT196" s="699"/>
      <c r="AU196" s="699"/>
      <c r="AV196" s="699"/>
      <c r="AW196" s="699"/>
      <c r="AX196" s="699"/>
      <c r="AY196" s="699"/>
      <c r="AZ196" s="699"/>
      <c r="BA196" s="699"/>
      <c r="BB196" s="699"/>
      <c r="BC196" s="720"/>
      <c r="BD196" s="699" t="s">
        <v>77</v>
      </c>
      <c r="BE196" s="699"/>
      <c r="BF196" s="699"/>
      <c r="BG196" s="711">
        <f t="shared" si="45"/>
        <v>0</v>
      </c>
      <c r="BH196" s="699"/>
      <c r="BI196" s="714">
        <f t="shared" si="53"/>
        <v>0</v>
      </c>
      <c r="BJ196" s="699"/>
      <c r="BK196" s="699"/>
      <c r="BL196" s="699"/>
      <c r="BM196" s="699"/>
      <c r="BN196" s="699"/>
      <c r="BO196" s="699"/>
      <c r="BP196" s="699"/>
      <c r="BQ196" s="699"/>
      <c r="BR196" s="699"/>
      <c r="BS196" s="699"/>
      <c r="BT196" s="699"/>
      <c r="BU196" s="699"/>
      <c r="BV196" s="699"/>
      <c r="BW196" s="699"/>
    </row>
    <row r="197" spans="1:75">
      <c r="A197" s="699">
        <v>193</v>
      </c>
      <c r="B197" s="699"/>
      <c r="C197" s="699"/>
      <c r="D197" s="699"/>
      <c r="E197" s="699"/>
      <c r="F197" s="699"/>
      <c r="G197" s="699"/>
      <c r="H197" s="699"/>
      <c r="I197" s="699"/>
      <c r="J197" s="699"/>
      <c r="K197" s="699"/>
      <c r="L197" s="699"/>
      <c r="M197" s="699" t="e">
        <f>VLOOKUP(L197,'償却率（定額法）'!$B$6:$C$104,2)</f>
        <v>#N/A</v>
      </c>
      <c r="N197" s="795"/>
      <c r="O197" s="795"/>
      <c r="P197" s="710">
        <f t="shared" si="47"/>
        <v>0</v>
      </c>
      <c r="Q197" s="711">
        <f t="shared" si="48"/>
        <v>1900</v>
      </c>
      <c r="R197" s="711">
        <f t="shared" si="49"/>
        <v>1</v>
      </c>
      <c r="S197" s="711">
        <f t="shared" si="50"/>
        <v>0</v>
      </c>
      <c r="T197" s="699" t="str">
        <f t="shared" si="51"/>
        <v/>
      </c>
      <c r="U197" s="712"/>
      <c r="V197" s="718">
        <v>1</v>
      </c>
      <c r="W197" s="699"/>
      <c r="X197" s="713">
        <f t="shared" si="46"/>
        <v>0</v>
      </c>
      <c r="Y197" s="713">
        <f t="shared" ref="Y197:Y234" si="54">U197-X197</f>
        <v>0</v>
      </c>
      <c r="Z197" s="699"/>
      <c r="AA197" s="699"/>
      <c r="AB197" s="699"/>
      <c r="AC197" s="699"/>
      <c r="AD197" s="699"/>
      <c r="AE197" s="699"/>
      <c r="AF197" s="699"/>
      <c r="AG197" s="699"/>
      <c r="AH197" s="699"/>
      <c r="AI197" s="699"/>
      <c r="AJ197" s="699"/>
      <c r="AK197" s="699"/>
      <c r="AL197" s="699"/>
      <c r="AM197" s="699"/>
      <c r="AN197" s="719">
        <f t="shared" si="44"/>
        <v>0</v>
      </c>
      <c r="AO197" s="699"/>
      <c r="AP197" s="714">
        <f t="shared" si="52"/>
        <v>0</v>
      </c>
      <c r="AQ197" s="699"/>
      <c r="AR197" s="699"/>
      <c r="AS197" s="699"/>
      <c r="AT197" s="699"/>
      <c r="AU197" s="699"/>
      <c r="AV197" s="699"/>
      <c r="AW197" s="699"/>
      <c r="AX197" s="699"/>
      <c r="AY197" s="699"/>
      <c r="AZ197" s="699"/>
      <c r="BA197" s="699"/>
      <c r="BB197" s="699"/>
      <c r="BC197" s="720"/>
      <c r="BD197" s="699" t="s">
        <v>77</v>
      </c>
      <c r="BE197" s="699"/>
      <c r="BF197" s="699"/>
      <c r="BG197" s="711">
        <f t="shared" si="45"/>
        <v>0</v>
      </c>
      <c r="BH197" s="699"/>
      <c r="BI197" s="714">
        <f t="shared" si="53"/>
        <v>0</v>
      </c>
      <c r="BJ197" s="699"/>
      <c r="BK197" s="699"/>
      <c r="BL197" s="699"/>
      <c r="BM197" s="699"/>
      <c r="BN197" s="699"/>
      <c r="BO197" s="699"/>
      <c r="BP197" s="699"/>
      <c r="BQ197" s="699"/>
      <c r="BR197" s="699"/>
      <c r="BS197" s="699"/>
      <c r="BT197" s="699"/>
      <c r="BU197" s="699"/>
      <c r="BV197" s="699"/>
      <c r="BW197" s="699"/>
    </row>
    <row r="198" spans="1:75">
      <c r="A198" s="699">
        <v>194</v>
      </c>
      <c r="B198" s="699"/>
      <c r="C198" s="699"/>
      <c r="D198" s="699"/>
      <c r="E198" s="699"/>
      <c r="F198" s="699"/>
      <c r="G198" s="699"/>
      <c r="H198" s="699"/>
      <c r="I198" s="699"/>
      <c r="J198" s="699"/>
      <c r="K198" s="699"/>
      <c r="L198" s="699"/>
      <c r="M198" s="699" t="e">
        <f>VLOOKUP(L198,'償却率（定額法）'!$B$6:$C$104,2)</f>
        <v>#N/A</v>
      </c>
      <c r="N198" s="795"/>
      <c r="O198" s="795"/>
      <c r="P198" s="710">
        <f t="shared" si="47"/>
        <v>0</v>
      </c>
      <c r="Q198" s="711">
        <f t="shared" si="48"/>
        <v>1900</v>
      </c>
      <c r="R198" s="711">
        <f t="shared" si="49"/>
        <v>1</v>
      </c>
      <c r="S198" s="711">
        <f t="shared" si="50"/>
        <v>0</v>
      </c>
      <c r="T198" s="699" t="str">
        <f t="shared" si="51"/>
        <v/>
      </c>
      <c r="U198" s="712"/>
      <c r="V198" s="718">
        <v>1</v>
      </c>
      <c r="W198" s="699"/>
      <c r="X198" s="713">
        <f t="shared" si="46"/>
        <v>0</v>
      </c>
      <c r="Y198" s="713">
        <f t="shared" si="54"/>
        <v>0</v>
      </c>
      <c r="Z198" s="699"/>
      <c r="AA198" s="699"/>
      <c r="AB198" s="699"/>
      <c r="AC198" s="699"/>
      <c r="AD198" s="699"/>
      <c r="AE198" s="699"/>
      <c r="AF198" s="699"/>
      <c r="AG198" s="699"/>
      <c r="AH198" s="699"/>
      <c r="AI198" s="699"/>
      <c r="AJ198" s="699"/>
      <c r="AK198" s="699"/>
      <c r="AL198" s="699"/>
      <c r="AM198" s="699"/>
      <c r="AN198" s="719">
        <f t="shared" ref="AN198:AN234" si="55">IF(BG198=0,0,IF(BG198=L198,Y198-1,IF(Y198=1,0,ROUND(U198*M198,0))))</f>
        <v>0</v>
      </c>
      <c r="AO198" s="699"/>
      <c r="AP198" s="714">
        <f t="shared" si="52"/>
        <v>0</v>
      </c>
      <c r="AQ198" s="699"/>
      <c r="AR198" s="699"/>
      <c r="AS198" s="699"/>
      <c r="AT198" s="699"/>
      <c r="AU198" s="699"/>
      <c r="AV198" s="699"/>
      <c r="AW198" s="699"/>
      <c r="AX198" s="699"/>
      <c r="AY198" s="699"/>
      <c r="AZ198" s="699"/>
      <c r="BA198" s="699"/>
      <c r="BB198" s="699"/>
      <c r="BC198" s="720"/>
      <c r="BD198" s="699" t="s">
        <v>77</v>
      </c>
      <c r="BE198" s="699"/>
      <c r="BF198" s="699"/>
      <c r="BG198" s="711">
        <f t="shared" ref="BG198:BG234" si="56">IF(T198="",0,$O$1-T198)</f>
        <v>0</v>
      </c>
      <c r="BH198" s="699"/>
      <c r="BI198" s="714">
        <f t="shared" si="53"/>
        <v>0</v>
      </c>
      <c r="BJ198" s="699"/>
      <c r="BK198" s="699"/>
      <c r="BL198" s="699"/>
      <c r="BM198" s="699"/>
      <c r="BN198" s="699"/>
      <c r="BO198" s="699"/>
      <c r="BP198" s="699"/>
      <c r="BQ198" s="699"/>
      <c r="BR198" s="699"/>
      <c r="BS198" s="699"/>
      <c r="BT198" s="699"/>
      <c r="BU198" s="699"/>
      <c r="BV198" s="699"/>
      <c r="BW198" s="699"/>
    </row>
    <row r="199" spans="1:75">
      <c r="A199" s="699">
        <v>195</v>
      </c>
      <c r="B199" s="699"/>
      <c r="C199" s="699"/>
      <c r="D199" s="699"/>
      <c r="E199" s="699"/>
      <c r="F199" s="699"/>
      <c r="G199" s="699"/>
      <c r="H199" s="699"/>
      <c r="I199" s="699"/>
      <c r="J199" s="699"/>
      <c r="K199" s="699"/>
      <c r="L199" s="699"/>
      <c r="M199" s="699" t="e">
        <f>VLOOKUP(L199,'償却率（定額法）'!$B$6:$C$104,2)</f>
        <v>#N/A</v>
      </c>
      <c r="N199" s="795"/>
      <c r="O199" s="795"/>
      <c r="P199" s="710">
        <f t="shared" si="47"/>
        <v>0</v>
      </c>
      <c r="Q199" s="711">
        <f t="shared" si="48"/>
        <v>1900</v>
      </c>
      <c r="R199" s="711">
        <f t="shared" si="49"/>
        <v>1</v>
      </c>
      <c r="S199" s="711">
        <f t="shared" si="50"/>
        <v>0</v>
      </c>
      <c r="T199" s="699" t="str">
        <f t="shared" si="51"/>
        <v/>
      </c>
      <c r="U199" s="712"/>
      <c r="V199" s="718">
        <v>1</v>
      </c>
      <c r="W199" s="699"/>
      <c r="X199" s="713">
        <f t="shared" si="46"/>
        <v>0</v>
      </c>
      <c r="Y199" s="713">
        <f t="shared" si="54"/>
        <v>0</v>
      </c>
      <c r="Z199" s="699"/>
      <c r="AA199" s="699"/>
      <c r="AB199" s="699"/>
      <c r="AC199" s="699"/>
      <c r="AD199" s="699"/>
      <c r="AE199" s="699"/>
      <c r="AF199" s="699"/>
      <c r="AG199" s="699"/>
      <c r="AH199" s="699"/>
      <c r="AI199" s="699"/>
      <c r="AJ199" s="699"/>
      <c r="AK199" s="699"/>
      <c r="AL199" s="699"/>
      <c r="AM199" s="699"/>
      <c r="AN199" s="719">
        <f t="shared" si="55"/>
        <v>0</v>
      </c>
      <c r="AO199" s="699"/>
      <c r="AP199" s="714">
        <f t="shared" si="52"/>
        <v>0</v>
      </c>
      <c r="AQ199" s="699"/>
      <c r="AR199" s="699"/>
      <c r="AS199" s="699"/>
      <c r="AT199" s="699"/>
      <c r="AU199" s="699"/>
      <c r="AV199" s="699"/>
      <c r="AW199" s="699"/>
      <c r="AX199" s="699"/>
      <c r="AY199" s="699"/>
      <c r="AZ199" s="699"/>
      <c r="BA199" s="699"/>
      <c r="BB199" s="699"/>
      <c r="BC199" s="720"/>
      <c r="BD199" s="699" t="s">
        <v>77</v>
      </c>
      <c r="BE199" s="699"/>
      <c r="BF199" s="699"/>
      <c r="BG199" s="711">
        <f t="shared" si="56"/>
        <v>0</v>
      </c>
      <c r="BH199" s="699"/>
      <c r="BI199" s="714">
        <f t="shared" si="53"/>
        <v>0</v>
      </c>
      <c r="BJ199" s="699"/>
      <c r="BK199" s="699"/>
      <c r="BL199" s="699"/>
      <c r="BM199" s="699"/>
      <c r="BN199" s="699"/>
      <c r="BO199" s="699"/>
      <c r="BP199" s="699"/>
      <c r="BQ199" s="699"/>
      <c r="BR199" s="699"/>
      <c r="BS199" s="699"/>
      <c r="BT199" s="699"/>
      <c r="BU199" s="699"/>
      <c r="BV199" s="699"/>
      <c r="BW199" s="699"/>
    </row>
    <row r="200" spans="1:75">
      <c r="A200" s="699">
        <v>196</v>
      </c>
      <c r="B200" s="699"/>
      <c r="C200" s="699"/>
      <c r="D200" s="699"/>
      <c r="E200" s="699"/>
      <c r="F200" s="699"/>
      <c r="G200" s="699"/>
      <c r="H200" s="699"/>
      <c r="I200" s="699"/>
      <c r="J200" s="699"/>
      <c r="K200" s="699"/>
      <c r="L200" s="699"/>
      <c r="M200" s="699" t="e">
        <f>VLOOKUP(L200,'償却率（定額法）'!$B$6:$C$104,2)</f>
        <v>#N/A</v>
      </c>
      <c r="N200" s="795"/>
      <c r="O200" s="795"/>
      <c r="P200" s="710">
        <f t="shared" si="47"/>
        <v>0</v>
      </c>
      <c r="Q200" s="711">
        <f t="shared" si="48"/>
        <v>1900</v>
      </c>
      <c r="R200" s="711">
        <f t="shared" si="49"/>
        <v>1</v>
      </c>
      <c r="S200" s="711">
        <f t="shared" si="50"/>
        <v>0</v>
      </c>
      <c r="T200" s="699" t="str">
        <f t="shared" si="51"/>
        <v/>
      </c>
      <c r="U200" s="712"/>
      <c r="V200" s="718">
        <v>1</v>
      </c>
      <c r="W200" s="699"/>
      <c r="X200" s="713">
        <f t="shared" si="46"/>
        <v>0</v>
      </c>
      <c r="Y200" s="713">
        <f t="shared" si="54"/>
        <v>0</v>
      </c>
      <c r="Z200" s="699"/>
      <c r="AA200" s="699"/>
      <c r="AB200" s="699"/>
      <c r="AC200" s="699"/>
      <c r="AD200" s="699"/>
      <c r="AE200" s="699"/>
      <c r="AF200" s="699"/>
      <c r="AG200" s="699"/>
      <c r="AH200" s="699"/>
      <c r="AI200" s="699"/>
      <c r="AJ200" s="699"/>
      <c r="AK200" s="699"/>
      <c r="AL200" s="699"/>
      <c r="AM200" s="699"/>
      <c r="AN200" s="719">
        <f t="shared" si="55"/>
        <v>0</v>
      </c>
      <c r="AO200" s="699"/>
      <c r="AP200" s="714">
        <f t="shared" si="52"/>
        <v>0</v>
      </c>
      <c r="AQ200" s="699"/>
      <c r="AR200" s="699"/>
      <c r="AS200" s="699"/>
      <c r="AT200" s="699"/>
      <c r="AU200" s="699"/>
      <c r="AV200" s="699"/>
      <c r="AW200" s="699"/>
      <c r="AX200" s="699"/>
      <c r="AY200" s="699"/>
      <c r="AZ200" s="699"/>
      <c r="BA200" s="699"/>
      <c r="BB200" s="699"/>
      <c r="BC200" s="720"/>
      <c r="BD200" s="699" t="s">
        <v>77</v>
      </c>
      <c r="BE200" s="699"/>
      <c r="BF200" s="699"/>
      <c r="BG200" s="711">
        <f t="shared" si="56"/>
        <v>0</v>
      </c>
      <c r="BH200" s="699"/>
      <c r="BI200" s="714">
        <f t="shared" si="53"/>
        <v>0</v>
      </c>
      <c r="BJ200" s="699"/>
      <c r="BK200" s="699"/>
      <c r="BL200" s="699"/>
      <c r="BM200" s="699"/>
      <c r="BN200" s="699"/>
      <c r="BO200" s="699"/>
      <c r="BP200" s="699"/>
      <c r="BQ200" s="699"/>
      <c r="BR200" s="699"/>
      <c r="BS200" s="699"/>
      <c r="BT200" s="699"/>
      <c r="BU200" s="699"/>
      <c r="BV200" s="699"/>
      <c r="BW200" s="699"/>
    </row>
    <row r="201" spans="1:75">
      <c r="A201" s="699">
        <v>197</v>
      </c>
      <c r="B201" s="699"/>
      <c r="C201" s="699"/>
      <c r="D201" s="699"/>
      <c r="E201" s="699"/>
      <c r="F201" s="699"/>
      <c r="G201" s="699"/>
      <c r="H201" s="699"/>
      <c r="I201" s="699"/>
      <c r="J201" s="699"/>
      <c r="K201" s="699"/>
      <c r="L201" s="699"/>
      <c r="M201" s="699" t="e">
        <f>VLOOKUP(L201,'償却率（定額法）'!$B$6:$C$104,2)</f>
        <v>#N/A</v>
      </c>
      <c r="N201" s="795"/>
      <c r="O201" s="795"/>
      <c r="P201" s="710">
        <f t="shared" si="47"/>
        <v>0</v>
      </c>
      <c r="Q201" s="711">
        <f t="shared" si="48"/>
        <v>1900</v>
      </c>
      <c r="R201" s="711">
        <f t="shared" si="49"/>
        <v>1</v>
      </c>
      <c r="S201" s="711">
        <f t="shared" si="50"/>
        <v>0</v>
      </c>
      <c r="T201" s="699" t="str">
        <f t="shared" si="51"/>
        <v/>
      </c>
      <c r="U201" s="712"/>
      <c r="V201" s="718">
        <v>1</v>
      </c>
      <c r="W201" s="699"/>
      <c r="X201" s="713">
        <f t="shared" si="46"/>
        <v>0</v>
      </c>
      <c r="Y201" s="713">
        <f t="shared" si="54"/>
        <v>0</v>
      </c>
      <c r="Z201" s="699"/>
      <c r="AA201" s="699"/>
      <c r="AB201" s="699"/>
      <c r="AC201" s="699"/>
      <c r="AD201" s="699"/>
      <c r="AE201" s="699"/>
      <c r="AF201" s="699"/>
      <c r="AG201" s="699"/>
      <c r="AH201" s="699"/>
      <c r="AI201" s="699"/>
      <c r="AJ201" s="699"/>
      <c r="AK201" s="699"/>
      <c r="AL201" s="699"/>
      <c r="AM201" s="699"/>
      <c r="AN201" s="719">
        <f t="shared" si="55"/>
        <v>0</v>
      </c>
      <c r="AO201" s="699"/>
      <c r="AP201" s="714">
        <f t="shared" si="52"/>
        <v>0</v>
      </c>
      <c r="AQ201" s="699"/>
      <c r="AR201" s="699"/>
      <c r="AS201" s="699"/>
      <c r="AT201" s="699"/>
      <c r="AU201" s="699"/>
      <c r="AV201" s="699"/>
      <c r="AW201" s="699"/>
      <c r="AX201" s="699"/>
      <c r="AY201" s="699"/>
      <c r="AZ201" s="699"/>
      <c r="BA201" s="699"/>
      <c r="BB201" s="699"/>
      <c r="BC201" s="720"/>
      <c r="BD201" s="699" t="s">
        <v>77</v>
      </c>
      <c r="BE201" s="699"/>
      <c r="BF201" s="699"/>
      <c r="BG201" s="711">
        <f t="shared" si="56"/>
        <v>0</v>
      </c>
      <c r="BH201" s="699"/>
      <c r="BI201" s="714">
        <f t="shared" si="53"/>
        <v>0</v>
      </c>
      <c r="BJ201" s="699"/>
      <c r="BK201" s="699"/>
      <c r="BL201" s="699"/>
      <c r="BM201" s="699"/>
      <c r="BN201" s="699"/>
      <c r="BO201" s="699"/>
      <c r="BP201" s="699"/>
      <c r="BQ201" s="699"/>
      <c r="BR201" s="699"/>
      <c r="BS201" s="699"/>
      <c r="BT201" s="699"/>
      <c r="BU201" s="699"/>
      <c r="BV201" s="699"/>
      <c r="BW201" s="699"/>
    </row>
    <row r="202" spans="1:75">
      <c r="A202" s="699">
        <v>198</v>
      </c>
      <c r="B202" s="699"/>
      <c r="C202" s="699"/>
      <c r="D202" s="699"/>
      <c r="E202" s="699"/>
      <c r="F202" s="699"/>
      <c r="G202" s="699"/>
      <c r="H202" s="699"/>
      <c r="I202" s="699"/>
      <c r="J202" s="699"/>
      <c r="K202" s="699"/>
      <c r="L202" s="699"/>
      <c r="M202" s="699" t="e">
        <f>VLOOKUP(L202,'償却率（定額法）'!$B$6:$C$104,2)</f>
        <v>#N/A</v>
      </c>
      <c r="N202" s="795"/>
      <c r="O202" s="795"/>
      <c r="P202" s="710">
        <f t="shared" si="47"/>
        <v>0</v>
      </c>
      <c r="Q202" s="711">
        <f t="shared" si="48"/>
        <v>1900</v>
      </c>
      <c r="R202" s="711">
        <f t="shared" si="49"/>
        <v>1</v>
      </c>
      <c r="S202" s="711">
        <f t="shared" si="50"/>
        <v>0</v>
      </c>
      <c r="T202" s="699" t="str">
        <f t="shared" si="51"/>
        <v/>
      </c>
      <c r="U202" s="712"/>
      <c r="V202" s="718">
        <v>1</v>
      </c>
      <c r="W202" s="699"/>
      <c r="X202" s="713">
        <f t="shared" si="46"/>
        <v>0</v>
      </c>
      <c r="Y202" s="713">
        <f t="shared" si="54"/>
        <v>0</v>
      </c>
      <c r="Z202" s="699"/>
      <c r="AA202" s="699"/>
      <c r="AB202" s="699"/>
      <c r="AC202" s="699"/>
      <c r="AD202" s="699"/>
      <c r="AE202" s="699"/>
      <c r="AF202" s="699"/>
      <c r="AG202" s="699"/>
      <c r="AH202" s="699"/>
      <c r="AI202" s="699"/>
      <c r="AJ202" s="699"/>
      <c r="AK202" s="699"/>
      <c r="AL202" s="699"/>
      <c r="AM202" s="699"/>
      <c r="AN202" s="719">
        <f t="shared" si="55"/>
        <v>0</v>
      </c>
      <c r="AO202" s="699"/>
      <c r="AP202" s="714">
        <f t="shared" si="52"/>
        <v>0</v>
      </c>
      <c r="AQ202" s="699"/>
      <c r="AR202" s="699"/>
      <c r="AS202" s="699"/>
      <c r="AT202" s="699"/>
      <c r="AU202" s="699"/>
      <c r="AV202" s="699"/>
      <c r="AW202" s="699"/>
      <c r="AX202" s="699"/>
      <c r="AY202" s="699"/>
      <c r="AZ202" s="699"/>
      <c r="BA202" s="699"/>
      <c r="BB202" s="699"/>
      <c r="BC202" s="720"/>
      <c r="BD202" s="699" t="s">
        <v>77</v>
      </c>
      <c r="BE202" s="699"/>
      <c r="BF202" s="699"/>
      <c r="BG202" s="711">
        <f t="shared" si="56"/>
        <v>0</v>
      </c>
      <c r="BH202" s="699"/>
      <c r="BI202" s="714">
        <f t="shared" si="53"/>
        <v>0</v>
      </c>
      <c r="BJ202" s="699"/>
      <c r="BK202" s="699"/>
      <c r="BL202" s="699"/>
      <c r="BM202" s="699"/>
      <c r="BN202" s="699"/>
      <c r="BO202" s="699"/>
      <c r="BP202" s="699"/>
      <c r="BQ202" s="699"/>
      <c r="BR202" s="699"/>
      <c r="BS202" s="699"/>
      <c r="BT202" s="699"/>
      <c r="BU202" s="699"/>
      <c r="BV202" s="699"/>
      <c r="BW202" s="699"/>
    </row>
    <row r="203" spans="1:75">
      <c r="A203" s="699">
        <v>199</v>
      </c>
      <c r="B203" s="699"/>
      <c r="C203" s="699"/>
      <c r="D203" s="699"/>
      <c r="E203" s="699"/>
      <c r="F203" s="699"/>
      <c r="G203" s="699"/>
      <c r="H203" s="699"/>
      <c r="I203" s="699"/>
      <c r="J203" s="699"/>
      <c r="K203" s="699"/>
      <c r="L203" s="699"/>
      <c r="M203" s="699" t="e">
        <f>VLOOKUP(L203,'償却率（定額法）'!$B$6:$C$104,2)</f>
        <v>#N/A</v>
      </c>
      <c r="N203" s="795"/>
      <c r="O203" s="795"/>
      <c r="P203" s="710">
        <f t="shared" si="47"/>
        <v>0</v>
      </c>
      <c r="Q203" s="711">
        <f t="shared" si="48"/>
        <v>1900</v>
      </c>
      <c r="R203" s="711">
        <f t="shared" si="49"/>
        <v>1</v>
      </c>
      <c r="S203" s="711">
        <f t="shared" si="50"/>
        <v>0</v>
      </c>
      <c r="T203" s="699" t="str">
        <f t="shared" si="51"/>
        <v/>
      </c>
      <c r="U203" s="712"/>
      <c r="V203" s="718">
        <v>1</v>
      </c>
      <c r="W203" s="699"/>
      <c r="X203" s="713">
        <f t="shared" si="46"/>
        <v>0</v>
      </c>
      <c r="Y203" s="713">
        <f t="shared" si="54"/>
        <v>0</v>
      </c>
      <c r="Z203" s="699"/>
      <c r="AA203" s="699"/>
      <c r="AB203" s="699"/>
      <c r="AC203" s="699"/>
      <c r="AD203" s="699"/>
      <c r="AE203" s="699"/>
      <c r="AF203" s="699"/>
      <c r="AG203" s="699"/>
      <c r="AH203" s="699"/>
      <c r="AI203" s="699"/>
      <c r="AJ203" s="699"/>
      <c r="AK203" s="699"/>
      <c r="AL203" s="699"/>
      <c r="AM203" s="699"/>
      <c r="AN203" s="719">
        <f t="shared" si="55"/>
        <v>0</v>
      </c>
      <c r="AO203" s="699"/>
      <c r="AP203" s="714">
        <f t="shared" si="52"/>
        <v>0</v>
      </c>
      <c r="AQ203" s="699"/>
      <c r="AR203" s="699"/>
      <c r="AS203" s="699"/>
      <c r="AT203" s="699"/>
      <c r="AU203" s="699"/>
      <c r="AV203" s="699"/>
      <c r="AW203" s="699"/>
      <c r="AX203" s="699"/>
      <c r="AY203" s="699"/>
      <c r="AZ203" s="699"/>
      <c r="BA203" s="699"/>
      <c r="BB203" s="699"/>
      <c r="BC203" s="720"/>
      <c r="BD203" s="699" t="s">
        <v>77</v>
      </c>
      <c r="BE203" s="699"/>
      <c r="BF203" s="699"/>
      <c r="BG203" s="711">
        <f t="shared" si="56"/>
        <v>0</v>
      </c>
      <c r="BH203" s="699"/>
      <c r="BI203" s="714">
        <f t="shared" si="53"/>
        <v>0</v>
      </c>
      <c r="BJ203" s="699"/>
      <c r="BK203" s="699"/>
      <c r="BL203" s="699"/>
      <c r="BM203" s="699"/>
      <c r="BN203" s="699"/>
      <c r="BO203" s="699"/>
      <c r="BP203" s="699"/>
      <c r="BQ203" s="699"/>
      <c r="BR203" s="699"/>
      <c r="BS203" s="699"/>
      <c r="BT203" s="699"/>
      <c r="BU203" s="699"/>
      <c r="BV203" s="699"/>
      <c r="BW203" s="699"/>
    </row>
    <row r="204" spans="1:75">
      <c r="A204" s="699">
        <v>200</v>
      </c>
      <c r="B204" s="699"/>
      <c r="C204" s="699"/>
      <c r="D204" s="699"/>
      <c r="E204" s="699"/>
      <c r="F204" s="699"/>
      <c r="G204" s="699"/>
      <c r="H204" s="699"/>
      <c r="I204" s="699"/>
      <c r="J204" s="699"/>
      <c r="K204" s="699"/>
      <c r="L204" s="699"/>
      <c r="M204" s="699" t="e">
        <f>VLOOKUP(L204,'償却率（定額法）'!$B$6:$C$104,2)</f>
        <v>#N/A</v>
      </c>
      <c r="N204" s="795"/>
      <c r="O204" s="795"/>
      <c r="P204" s="710">
        <f t="shared" si="47"/>
        <v>0</v>
      </c>
      <c r="Q204" s="711">
        <f t="shared" si="48"/>
        <v>1900</v>
      </c>
      <c r="R204" s="711">
        <f t="shared" si="49"/>
        <v>1</v>
      </c>
      <c r="S204" s="711">
        <f t="shared" si="50"/>
        <v>0</v>
      </c>
      <c r="T204" s="699" t="str">
        <f t="shared" si="51"/>
        <v/>
      </c>
      <c r="U204" s="712"/>
      <c r="V204" s="718">
        <v>1</v>
      </c>
      <c r="W204" s="699"/>
      <c r="X204" s="713">
        <f t="shared" si="46"/>
        <v>0</v>
      </c>
      <c r="Y204" s="713">
        <f t="shared" si="54"/>
        <v>0</v>
      </c>
      <c r="Z204" s="699"/>
      <c r="AA204" s="699"/>
      <c r="AB204" s="699"/>
      <c r="AC204" s="699"/>
      <c r="AD204" s="699"/>
      <c r="AE204" s="699"/>
      <c r="AF204" s="699"/>
      <c r="AG204" s="699"/>
      <c r="AH204" s="699"/>
      <c r="AI204" s="699"/>
      <c r="AJ204" s="699"/>
      <c r="AK204" s="699"/>
      <c r="AL204" s="699"/>
      <c r="AM204" s="699"/>
      <c r="AN204" s="719">
        <f t="shared" si="55"/>
        <v>0</v>
      </c>
      <c r="AO204" s="699"/>
      <c r="AP204" s="714">
        <f t="shared" si="52"/>
        <v>0</v>
      </c>
      <c r="AQ204" s="699"/>
      <c r="AR204" s="699"/>
      <c r="AS204" s="699"/>
      <c r="AT204" s="699"/>
      <c r="AU204" s="699"/>
      <c r="AV204" s="699"/>
      <c r="AW204" s="699"/>
      <c r="AX204" s="699"/>
      <c r="AY204" s="699"/>
      <c r="AZ204" s="699"/>
      <c r="BA204" s="699"/>
      <c r="BB204" s="699"/>
      <c r="BC204" s="720"/>
      <c r="BD204" s="699" t="s">
        <v>77</v>
      </c>
      <c r="BE204" s="699"/>
      <c r="BF204" s="699"/>
      <c r="BG204" s="711">
        <f t="shared" si="56"/>
        <v>0</v>
      </c>
      <c r="BH204" s="699"/>
      <c r="BI204" s="714">
        <f t="shared" si="53"/>
        <v>0</v>
      </c>
      <c r="BJ204" s="699"/>
      <c r="BK204" s="699"/>
      <c r="BL204" s="699"/>
      <c r="BM204" s="699"/>
      <c r="BN204" s="699"/>
      <c r="BO204" s="699"/>
      <c r="BP204" s="699"/>
      <c r="BQ204" s="699"/>
      <c r="BR204" s="699"/>
      <c r="BS204" s="699"/>
      <c r="BT204" s="699"/>
      <c r="BU204" s="699"/>
      <c r="BV204" s="699"/>
      <c r="BW204" s="699"/>
    </row>
    <row r="205" spans="1:75">
      <c r="A205" s="699">
        <v>201</v>
      </c>
      <c r="B205" s="699"/>
      <c r="C205" s="699"/>
      <c r="D205" s="699"/>
      <c r="E205" s="699"/>
      <c r="F205" s="699"/>
      <c r="G205" s="699"/>
      <c r="H205" s="699"/>
      <c r="I205" s="699"/>
      <c r="J205" s="699"/>
      <c r="K205" s="699"/>
      <c r="L205" s="699"/>
      <c r="M205" s="699" t="e">
        <f>VLOOKUP(L205,'償却率（定額法）'!$B$6:$C$104,2)</f>
        <v>#N/A</v>
      </c>
      <c r="N205" s="795"/>
      <c r="O205" s="795"/>
      <c r="P205" s="710">
        <f t="shared" si="47"/>
        <v>0</v>
      </c>
      <c r="Q205" s="711">
        <f t="shared" si="48"/>
        <v>1900</v>
      </c>
      <c r="R205" s="711">
        <f t="shared" si="49"/>
        <v>1</v>
      </c>
      <c r="S205" s="711">
        <f t="shared" si="50"/>
        <v>0</v>
      </c>
      <c r="T205" s="699" t="str">
        <f t="shared" si="51"/>
        <v/>
      </c>
      <c r="U205" s="712"/>
      <c r="V205" s="718">
        <v>1</v>
      </c>
      <c r="W205" s="699"/>
      <c r="X205" s="713">
        <f t="shared" ref="X205:X234" si="57">IF(BG205=0,0,IF(BG205&gt;L205,U205-1,ROUND((U205*M205)*(BG205-1),0)))</f>
        <v>0</v>
      </c>
      <c r="Y205" s="713">
        <f t="shared" si="54"/>
        <v>0</v>
      </c>
      <c r="Z205" s="699"/>
      <c r="AA205" s="699"/>
      <c r="AB205" s="699"/>
      <c r="AC205" s="699"/>
      <c r="AD205" s="699"/>
      <c r="AE205" s="699"/>
      <c r="AF205" s="699"/>
      <c r="AG205" s="699"/>
      <c r="AH205" s="699"/>
      <c r="AI205" s="699"/>
      <c r="AJ205" s="699"/>
      <c r="AK205" s="699"/>
      <c r="AL205" s="699"/>
      <c r="AM205" s="699"/>
      <c r="AN205" s="719">
        <f t="shared" si="55"/>
        <v>0</v>
      </c>
      <c r="AO205" s="699"/>
      <c r="AP205" s="714">
        <f t="shared" si="52"/>
        <v>0</v>
      </c>
      <c r="AQ205" s="699"/>
      <c r="AR205" s="699"/>
      <c r="AS205" s="699"/>
      <c r="AT205" s="699"/>
      <c r="AU205" s="699"/>
      <c r="AV205" s="699"/>
      <c r="AW205" s="699"/>
      <c r="AX205" s="699"/>
      <c r="AY205" s="699"/>
      <c r="AZ205" s="699"/>
      <c r="BA205" s="699"/>
      <c r="BB205" s="699"/>
      <c r="BC205" s="720"/>
      <c r="BD205" s="699" t="s">
        <v>77</v>
      </c>
      <c r="BE205" s="699"/>
      <c r="BF205" s="699"/>
      <c r="BG205" s="711">
        <f t="shared" si="56"/>
        <v>0</v>
      </c>
      <c r="BH205" s="699"/>
      <c r="BI205" s="714">
        <f t="shared" si="53"/>
        <v>0</v>
      </c>
      <c r="BJ205" s="699"/>
      <c r="BK205" s="699"/>
      <c r="BL205" s="699"/>
      <c r="BM205" s="699"/>
      <c r="BN205" s="699"/>
      <c r="BO205" s="699"/>
      <c r="BP205" s="699"/>
      <c r="BQ205" s="699"/>
      <c r="BR205" s="699"/>
      <c r="BS205" s="699"/>
      <c r="BT205" s="699"/>
      <c r="BU205" s="699"/>
      <c r="BV205" s="699"/>
      <c r="BW205" s="699"/>
    </row>
    <row r="206" spans="1:75">
      <c r="A206" s="699">
        <v>202</v>
      </c>
      <c r="B206" s="699"/>
      <c r="C206" s="699"/>
      <c r="D206" s="699"/>
      <c r="E206" s="699"/>
      <c r="F206" s="699"/>
      <c r="G206" s="699"/>
      <c r="H206" s="699"/>
      <c r="I206" s="699"/>
      <c r="J206" s="699"/>
      <c r="K206" s="699"/>
      <c r="L206" s="699"/>
      <c r="M206" s="699" t="e">
        <f>VLOOKUP(L206,'償却率（定額法）'!$B$6:$C$104,2)</f>
        <v>#N/A</v>
      </c>
      <c r="N206" s="795"/>
      <c r="O206" s="795"/>
      <c r="P206" s="710">
        <f t="shared" si="47"/>
        <v>0</v>
      </c>
      <c r="Q206" s="711">
        <f t="shared" si="48"/>
        <v>1900</v>
      </c>
      <c r="R206" s="711">
        <f t="shared" si="49"/>
        <v>1</v>
      </c>
      <c r="S206" s="711">
        <f t="shared" si="50"/>
        <v>0</v>
      </c>
      <c r="T206" s="699" t="str">
        <f t="shared" si="51"/>
        <v/>
      </c>
      <c r="U206" s="712"/>
      <c r="V206" s="718">
        <v>1</v>
      </c>
      <c r="W206" s="699"/>
      <c r="X206" s="713">
        <f t="shared" si="57"/>
        <v>0</v>
      </c>
      <c r="Y206" s="713">
        <f t="shared" si="54"/>
        <v>0</v>
      </c>
      <c r="Z206" s="699"/>
      <c r="AA206" s="699"/>
      <c r="AB206" s="699"/>
      <c r="AC206" s="699"/>
      <c r="AD206" s="699"/>
      <c r="AE206" s="699"/>
      <c r="AF206" s="699"/>
      <c r="AG206" s="699"/>
      <c r="AH206" s="699"/>
      <c r="AI206" s="699"/>
      <c r="AJ206" s="699"/>
      <c r="AK206" s="699"/>
      <c r="AL206" s="699"/>
      <c r="AM206" s="699"/>
      <c r="AN206" s="719">
        <f t="shared" si="55"/>
        <v>0</v>
      </c>
      <c r="AO206" s="699"/>
      <c r="AP206" s="714">
        <f t="shared" si="52"/>
        <v>0</v>
      </c>
      <c r="AQ206" s="699"/>
      <c r="AR206" s="699"/>
      <c r="AS206" s="699"/>
      <c r="AT206" s="699"/>
      <c r="AU206" s="699"/>
      <c r="AV206" s="699"/>
      <c r="AW206" s="699"/>
      <c r="AX206" s="699"/>
      <c r="AY206" s="699"/>
      <c r="AZ206" s="699"/>
      <c r="BA206" s="699"/>
      <c r="BB206" s="699"/>
      <c r="BC206" s="720"/>
      <c r="BD206" s="699" t="s">
        <v>77</v>
      </c>
      <c r="BE206" s="699"/>
      <c r="BF206" s="699"/>
      <c r="BG206" s="711">
        <f t="shared" si="56"/>
        <v>0</v>
      </c>
      <c r="BH206" s="699"/>
      <c r="BI206" s="714">
        <f t="shared" si="53"/>
        <v>0</v>
      </c>
      <c r="BJ206" s="699"/>
      <c r="BK206" s="699"/>
      <c r="BL206" s="699"/>
      <c r="BM206" s="699"/>
      <c r="BN206" s="699"/>
      <c r="BO206" s="699"/>
      <c r="BP206" s="699"/>
      <c r="BQ206" s="699"/>
      <c r="BR206" s="699"/>
      <c r="BS206" s="699"/>
      <c r="BT206" s="699"/>
      <c r="BU206" s="699"/>
      <c r="BV206" s="699"/>
      <c r="BW206" s="699"/>
    </row>
    <row r="207" spans="1:75">
      <c r="A207" s="699">
        <v>203</v>
      </c>
      <c r="B207" s="699"/>
      <c r="C207" s="699"/>
      <c r="D207" s="699"/>
      <c r="E207" s="699"/>
      <c r="F207" s="699"/>
      <c r="G207" s="699"/>
      <c r="H207" s="699"/>
      <c r="I207" s="699"/>
      <c r="J207" s="699"/>
      <c r="K207" s="699"/>
      <c r="L207" s="699"/>
      <c r="M207" s="699" t="e">
        <f>VLOOKUP(L207,'償却率（定額法）'!$B$6:$C$104,2)</f>
        <v>#N/A</v>
      </c>
      <c r="N207" s="795"/>
      <c r="O207" s="795"/>
      <c r="P207" s="710">
        <f t="shared" si="47"/>
        <v>0</v>
      </c>
      <c r="Q207" s="711">
        <f t="shared" si="48"/>
        <v>1900</v>
      </c>
      <c r="R207" s="711">
        <f t="shared" si="49"/>
        <v>1</v>
      </c>
      <c r="S207" s="711">
        <f t="shared" si="50"/>
        <v>0</v>
      </c>
      <c r="T207" s="699" t="str">
        <f t="shared" si="51"/>
        <v/>
      </c>
      <c r="U207" s="712"/>
      <c r="V207" s="718">
        <v>1</v>
      </c>
      <c r="W207" s="699"/>
      <c r="X207" s="713">
        <f t="shared" si="57"/>
        <v>0</v>
      </c>
      <c r="Y207" s="713">
        <f t="shared" si="54"/>
        <v>0</v>
      </c>
      <c r="Z207" s="699"/>
      <c r="AA207" s="699"/>
      <c r="AB207" s="699"/>
      <c r="AC207" s="699"/>
      <c r="AD207" s="699"/>
      <c r="AE207" s="699"/>
      <c r="AF207" s="699"/>
      <c r="AG207" s="699"/>
      <c r="AH207" s="699"/>
      <c r="AI207" s="699"/>
      <c r="AJ207" s="699"/>
      <c r="AK207" s="699"/>
      <c r="AL207" s="699"/>
      <c r="AM207" s="699"/>
      <c r="AN207" s="719">
        <f t="shared" si="55"/>
        <v>0</v>
      </c>
      <c r="AO207" s="699"/>
      <c r="AP207" s="714">
        <f t="shared" si="52"/>
        <v>0</v>
      </c>
      <c r="AQ207" s="699"/>
      <c r="AR207" s="699"/>
      <c r="AS207" s="699"/>
      <c r="AT207" s="699"/>
      <c r="AU207" s="699"/>
      <c r="AV207" s="699"/>
      <c r="AW207" s="699"/>
      <c r="AX207" s="699"/>
      <c r="AY207" s="699"/>
      <c r="AZ207" s="699"/>
      <c r="BA207" s="699"/>
      <c r="BB207" s="699"/>
      <c r="BC207" s="720"/>
      <c r="BD207" s="699" t="s">
        <v>77</v>
      </c>
      <c r="BE207" s="699"/>
      <c r="BF207" s="699"/>
      <c r="BG207" s="711">
        <f t="shared" si="56"/>
        <v>0</v>
      </c>
      <c r="BH207" s="699"/>
      <c r="BI207" s="714">
        <f t="shared" si="53"/>
        <v>0</v>
      </c>
      <c r="BJ207" s="699"/>
      <c r="BK207" s="699"/>
      <c r="BL207" s="699"/>
      <c r="BM207" s="699"/>
      <c r="BN207" s="699"/>
      <c r="BO207" s="699"/>
      <c r="BP207" s="699"/>
      <c r="BQ207" s="699"/>
      <c r="BR207" s="699"/>
      <c r="BS207" s="699"/>
      <c r="BT207" s="699"/>
      <c r="BU207" s="699"/>
      <c r="BV207" s="699"/>
      <c r="BW207" s="699"/>
    </row>
    <row r="208" spans="1:75">
      <c r="A208" s="699">
        <v>204</v>
      </c>
      <c r="B208" s="699"/>
      <c r="C208" s="699"/>
      <c r="D208" s="699"/>
      <c r="E208" s="699"/>
      <c r="F208" s="699"/>
      <c r="G208" s="699"/>
      <c r="H208" s="699"/>
      <c r="I208" s="699"/>
      <c r="J208" s="699"/>
      <c r="K208" s="699"/>
      <c r="L208" s="699"/>
      <c r="M208" s="699" t="e">
        <f>VLOOKUP(L208,'償却率（定額法）'!$B$6:$C$104,2)</f>
        <v>#N/A</v>
      </c>
      <c r="N208" s="795"/>
      <c r="O208" s="795"/>
      <c r="P208" s="710">
        <f t="shared" si="47"/>
        <v>0</v>
      </c>
      <c r="Q208" s="711">
        <f t="shared" si="48"/>
        <v>1900</v>
      </c>
      <c r="R208" s="711">
        <f t="shared" si="49"/>
        <v>1</v>
      </c>
      <c r="S208" s="711">
        <f t="shared" si="50"/>
        <v>0</v>
      </c>
      <c r="T208" s="699" t="str">
        <f t="shared" si="51"/>
        <v/>
      </c>
      <c r="U208" s="712"/>
      <c r="V208" s="718">
        <v>1</v>
      </c>
      <c r="W208" s="699"/>
      <c r="X208" s="713">
        <f t="shared" si="57"/>
        <v>0</v>
      </c>
      <c r="Y208" s="713">
        <f t="shared" si="54"/>
        <v>0</v>
      </c>
      <c r="Z208" s="699"/>
      <c r="AA208" s="699"/>
      <c r="AB208" s="699"/>
      <c r="AC208" s="699"/>
      <c r="AD208" s="699"/>
      <c r="AE208" s="699"/>
      <c r="AF208" s="699"/>
      <c r="AG208" s="699"/>
      <c r="AH208" s="699"/>
      <c r="AI208" s="699"/>
      <c r="AJ208" s="699"/>
      <c r="AK208" s="699"/>
      <c r="AL208" s="699"/>
      <c r="AM208" s="699"/>
      <c r="AN208" s="719">
        <f t="shared" si="55"/>
        <v>0</v>
      </c>
      <c r="AO208" s="699"/>
      <c r="AP208" s="714">
        <f t="shared" si="52"/>
        <v>0</v>
      </c>
      <c r="AQ208" s="699"/>
      <c r="AR208" s="699"/>
      <c r="AS208" s="699"/>
      <c r="AT208" s="699"/>
      <c r="AU208" s="699"/>
      <c r="AV208" s="699"/>
      <c r="AW208" s="699"/>
      <c r="AX208" s="699"/>
      <c r="AY208" s="699"/>
      <c r="AZ208" s="699"/>
      <c r="BA208" s="699"/>
      <c r="BB208" s="699"/>
      <c r="BC208" s="720"/>
      <c r="BD208" s="699" t="s">
        <v>77</v>
      </c>
      <c r="BE208" s="699"/>
      <c r="BF208" s="699"/>
      <c r="BG208" s="711">
        <f t="shared" si="56"/>
        <v>0</v>
      </c>
      <c r="BH208" s="699"/>
      <c r="BI208" s="714">
        <f t="shared" si="53"/>
        <v>0</v>
      </c>
      <c r="BJ208" s="699"/>
      <c r="BK208" s="699"/>
      <c r="BL208" s="699"/>
      <c r="BM208" s="699"/>
      <c r="BN208" s="699"/>
      <c r="BO208" s="699"/>
      <c r="BP208" s="699"/>
      <c r="BQ208" s="699"/>
      <c r="BR208" s="699"/>
      <c r="BS208" s="699"/>
      <c r="BT208" s="699"/>
      <c r="BU208" s="699"/>
      <c r="BV208" s="699"/>
      <c r="BW208" s="699"/>
    </row>
    <row r="209" spans="1:75">
      <c r="A209" s="699">
        <v>205</v>
      </c>
      <c r="B209" s="699"/>
      <c r="C209" s="699"/>
      <c r="D209" s="699"/>
      <c r="E209" s="699"/>
      <c r="F209" s="699"/>
      <c r="G209" s="699"/>
      <c r="H209" s="699"/>
      <c r="I209" s="699"/>
      <c r="J209" s="699"/>
      <c r="K209" s="699"/>
      <c r="L209" s="699"/>
      <c r="M209" s="699" t="e">
        <f>VLOOKUP(L209,'償却率（定額法）'!$B$6:$C$104,2)</f>
        <v>#N/A</v>
      </c>
      <c r="N209" s="795"/>
      <c r="O209" s="795"/>
      <c r="P209" s="710">
        <f t="shared" si="47"/>
        <v>0</v>
      </c>
      <c r="Q209" s="711">
        <f t="shared" si="48"/>
        <v>1900</v>
      </c>
      <c r="R209" s="711">
        <f t="shared" si="49"/>
        <v>1</v>
      </c>
      <c r="S209" s="711">
        <f t="shared" si="50"/>
        <v>0</v>
      </c>
      <c r="T209" s="699" t="str">
        <f t="shared" si="51"/>
        <v/>
      </c>
      <c r="U209" s="712"/>
      <c r="V209" s="718">
        <v>1</v>
      </c>
      <c r="W209" s="699"/>
      <c r="X209" s="713">
        <f t="shared" si="57"/>
        <v>0</v>
      </c>
      <c r="Y209" s="713">
        <f t="shared" si="54"/>
        <v>0</v>
      </c>
      <c r="Z209" s="699"/>
      <c r="AA209" s="699"/>
      <c r="AB209" s="699"/>
      <c r="AC209" s="699"/>
      <c r="AD209" s="699"/>
      <c r="AE209" s="699"/>
      <c r="AF209" s="699"/>
      <c r="AG209" s="699"/>
      <c r="AH209" s="699"/>
      <c r="AI209" s="699"/>
      <c r="AJ209" s="699"/>
      <c r="AK209" s="699"/>
      <c r="AL209" s="699"/>
      <c r="AM209" s="699"/>
      <c r="AN209" s="719">
        <f t="shared" si="55"/>
        <v>0</v>
      </c>
      <c r="AO209" s="699"/>
      <c r="AP209" s="714">
        <f t="shared" si="52"/>
        <v>0</v>
      </c>
      <c r="AQ209" s="699"/>
      <c r="AR209" s="699"/>
      <c r="AS209" s="699"/>
      <c r="AT209" s="699"/>
      <c r="AU209" s="699"/>
      <c r="AV209" s="699"/>
      <c r="AW209" s="699"/>
      <c r="AX209" s="699"/>
      <c r="AY209" s="699"/>
      <c r="AZ209" s="699"/>
      <c r="BA209" s="699"/>
      <c r="BB209" s="699"/>
      <c r="BC209" s="720"/>
      <c r="BD209" s="699" t="s">
        <v>77</v>
      </c>
      <c r="BE209" s="699"/>
      <c r="BF209" s="699"/>
      <c r="BG209" s="711">
        <f t="shared" si="56"/>
        <v>0</v>
      </c>
      <c r="BH209" s="699"/>
      <c r="BI209" s="714">
        <f t="shared" si="53"/>
        <v>0</v>
      </c>
      <c r="BJ209" s="699"/>
      <c r="BK209" s="699"/>
      <c r="BL209" s="699"/>
      <c r="BM209" s="699"/>
      <c r="BN209" s="699"/>
      <c r="BO209" s="699"/>
      <c r="BP209" s="699"/>
      <c r="BQ209" s="699"/>
      <c r="BR209" s="699"/>
      <c r="BS209" s="699"/>
      <c r="BT209" s="699"/>
      <c r="BU209" s="699"/>
      <c r="BV209" s="699"/>
      <c r="BW209" s="699"/>
    </row>
    <row r="210" spans="1:75">
      <c r="A210" s="699">
        <v>206</v>
      </c>
      <c r="B210" s="699"/>
      <c r="C210" s="699"/>
      <c r="D210" s="699"/>
      <c r="E210" s="699"/>
      <c r="F210" s="699"/>
      <c r="G210" s="699"/>
      <c r="H210" s="699"/>
      <c r="I210" s="699"/>
      <c r="J210" s="699"/>
      <c r="K210" s="699"/>
      <c r="L210" s="699"/>
      <c r="M210" s="699" t="e">
        <f>VLOOKUP(L210,'償却率（定額法）'!$B$6:$C$104,2)</f>
        <v>#N/A</v>
      </c>
      <c r="N210" s="795"/>
      <c r="O210" s="795"/>
      <c r="P210" s="710">
        <f t="shared" si="47"/>
        <v>0</v>
      </c>
      <c r="Q210" s="711">
        <f t="shared" si="48"/>
        <v>1900</v>
      </c>
      <c r="R210" s="711">
        <f t="shared" si="49"/>
        <v>1</v>
      </c>
      <c r="S210" s="711">
        <f t="shared" si="50"/>
        <v>0</v>
      </c>
      <c r="T210" s="699" t="str">
        <f t="shared" si="51"/>
        <v/>
      </c>
      <c r="U210" s="712"/>
      <c r="V210" s="718">
        <v>1</v>
      </c>
      <c r="W210" s="699"/>
      <c r="X210" s="713">
        <f t="shared" si="57"/>
        <v>0</v>
      </c>
      <c r="Y210" s="713">
        <f t="shared" si="54"/>
        <v>0</v>
      </c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699"/>
      <c r="AN210" s="719">
        <f t="shared" si="55"/>
        <v>0</v>
      </c>
      <c r="AO210" s="699"/>
      <c r="AP210" s="714">
        <f t="shared" si="52"/>
        <v>0</v>
      </c>
      <c r="AQ210" s="699"/>
      <c r="AR210" s="699"/>
      <c r="AS210" s="699"/>
      <c r="AT210" s="699"/>
      <c r="AU210" s="699"/>
      <c r="AV210" s="699"/>
      <c r="AW210" s="699"/>
      <c r="AX210" s="699"/>
      <c r="AY210" s="699"/>
      <c r="AZ210" s="699"/>
      <c r="BA210" s="699"/>
      <c r="BB210" s="699"/>
      <c r="BC210" s="720"/>
      <c r="BD210" s="699" t="s">
        <v>77</v>
      </c>
      <c r="BE210" s="699"/>
      <c r="BF210" s="699"/>
      <c r="BG210" s="711">
        <f t="shared" si="56"/>
        <v>0</v>
      </c>
      <c r="BH210" s="699"/>
      <c r="BI210" s="714">
        <f t="shared" si="53"/>
        <v>0</v>
      </c>
      <c r="BJ210" s="699"/>
      <c r="BK210" s="699"/>
      <c r="BL210" s="699"/>
      <c r="BM210" s="699"/>
      <c r="BN210" s="699"/>
      <c r="BO210" s="699"/>
      <c r="BP210" s="699"/>
      <c r="BQ210" s="699"/>
      <c r="BR210" s="699"/>
      <c r="BS210" s="699"/>
      <c r="BT210" s="699"/>
      <c r="BU210" s="699"/>
      <c r="BV210" s="699"/>
      <c r="BW210" s="699"/>
    </row>
    <row r="211" spans="1:75">
      <c r="A211" s="699">
        <v>207</v>
      </c>
      <c r="B211" s="699"/>
      <c r="C211" s="699"/>
      <c r="D211" s="699"/>
      <c r="E211" s="699"/>
      <c r="F211" s="699"/>
      <c r="G211" s="699"/>
      <c r="H211" s="699"/>
      <c r="I211" s="699"/>
      <c r="J211" s="699"/>
      <c r="K211" s="699"/>
      <c r="L211" s="699"/>
      <c r="M211" s="699" t="e">
        <f>VLOOKUP(L211,'償却率（定額法）'!$B$6:$C$104,2)</f>
        <v>#N/A</v>
      </c>
      <c r="N211" s="795"/>
      <c r="O211" s="795"/>
      <c r="P211" s="710">
        <f t="shared" si="47"/>
        <v>0</v>
      </c>
      <c r="Q211" s="711">
        <f t="shared" si="48"/>
        <v>1900</v>
      </c>
      <c r="R211" s="711">
        <f t="shared" si="49"/>
        <v>1</v>
      </c>
      <c r="S211" s="711">
        <f t="shared" si="50"/>
        <v>0</v>
      </c>
      <c r="T211" s="699" t="str">
        <f t="shared" si="51"/>
        <v/>
      </c>
      <c r="U211" s="712"/>
      <c r="V211" s="718">
        <v>1</v>
      </c>
      <c r="W211" s="699"/>
      <c r="X211" s="713">
        <f t="shared" si="57"/>
        <v>0</v>
      </c>
      <c r="Y211" s="713">
        <f t="shared" si="54"/>
        <v>0</v>
      </c>
      <c r="Z211" s="699"/>
      <c r="AA211" s="699"/>
      <c r="AB211" s="699"/>
      <c r="AC211" s="699"/>
      <c r="AD211" s="699"/>
      <c r="AE211" s="699"/>
      <c r="AF211" s="699"/>
      <c r="AG211" s="699"/>
      <c r="AH211" s="699"/>
      <c r="AI211" s="699"/>
      <c r="AJ211" s="699"/>
      <c r="AK211" s="699"/>
      <c r="AL211" s="699"/>
      <c r="AM211" s="699"/>
      <c r="AN211" s="719">
        <f t="shared" si="55"/>
        <v>0</v>
      </c>
      <c r="AO211" s="699"/>
      <c r="AP211" s="714">
        <f t="shared" si="52"/>
        <v>0</v>
      </c>
      <c r="AQ211" s="699"/>
      <c r="AR211" s="699"/>
      <c r="AS211" s="699"/>
      <c r="AT211" s="699"/>
      <c r="AU211" s="699"/>
      <c r="AV211" s="699"/>
      <c r="AW211" s="699"/>
      <c r="AX211" s="699"/>
      <c r="AY211" s="699"/>
      <c r="AZ211" s="699"/>
      <c r="BA211" s="699"/>
      <c r="BB211" s="699"/>
      <c r="BC211" s="720"/>
      <c r="BD211" s="699" t="s">
        <v>77</v>
      </c>
      <c r="BE211" s="699"/>
      <c r="BF211" s="699"/>
      <c r="BG211" s="711">
        <f t="shared" si="56"/>
        <v>0</v>
      </c>
      <c r="BH211" s="699"/>
      <c r="BI211" s="714">
        <f t="shared" si="53"/>
        <v>0</v>
      </c>
      <c r="BJ211" s="699"/>
      <c r="BK211" s="699"/>
      <c r="BL211" s="699"/>
      <c r="BM211" s="699"/>
      <c r="BN211" s="699"/>
      <c r="BO211" s="699"/>
      <c r="BP211" s="699"/>
      <c r="BQ211" s="699"/>
      <c r="BR211" s="699"/>
      <c r="BS211" s="699"/>
      <c r="BT211" s="699"/>
      <c r="BU211" s="699"/>
      <c r="BV211" s="699"/>
      <c r="BW211" s="699"/>
    </row>
    <row r="212" spans="1:75">
      <c r="A212" s="699">
        <v>208</v>
      </c>
      <c r="B212" s="699"/>
      <c r="C212" s="699"/>
      <c r="D212" s="699"/>
      <c r="E212" s="699"/>
      <c r="F212" s="699"/>
      <c r="G212" s="699"/>
      <c r="H212" s="699"/>
      <c r="I212" s="699"/>
      <c r="J212" s="699"/>
      <c r="K212" s="699"/>
      <c r="L212" s="699"/>
      <c r="M212" s="699" t="e">
        <f>VLOOKUP(L212,'償却率（定額法）'!$B$6:$C$104,2)</f>
        <v>#N/A</v>
      </c>
      <c r="N212" s="795"/>
      <c r="O212" s="795"/>
      <c r="P212" s="710">
        <f t="shared" si="47"/>
        <v>0</v>
      </c>
      <c r="Q212" s="711">
        <f t="shared" si="48"/>
        <v>1900</v>
      </c>
      <c r="R212" s="711">
        <f t="shared" si="49"/>
        <v>1</v>
      </c>
      <c r="S212" s="711">
        <f t="shared" si="50"/>
        <v>0</v>
      </c>
      <c r="T212" s="699" t="str">
        <f t="shared" si="51"/>
        <v/>
      </c>
      <c r="U212" s="712"/>
      <c r="V212" s="718">
        <v>1</v>
      </c>
      <c r="W212" s="699"/>
      <c r="X212" s="713">
        <f t="shared" si="57"/>
        <v>0</v>
      </c>
      <c r="Y212" s="713">
        <f t="shared" si="54"/>
        <v>0</v>
      </c>
      <c r="Z212" s="699"/>
      <c r="AA212" s="699"/>
      <c r="AB212" s="699"/>
      <c r="AC212" s="699"/>
      <c r="AD212" s="699"/>
      <c r="AE212" s="699"/>
      <c r="AF212" s="699"/>
      <c r="AG212" s="699"/>
      <c r="AH212" s="699"/>
      <c r="AI212" s="699"/>
      <c r="AJ212" s="699"/>
      <c r="AK212" s="699"/>
      <c r="AL212" s="699"/>
      <c r="AM212" s="699"/>
      <c r="AN212" s="719">
        <f t="shared" si="55"/>
        <v>0</v>
      </c>
      <c r="AO212" s="699"/>
      <c r="AP212" s="714">
        <f t="shared" si="52"/>
        <v>0</v>
      </c>
      <c r="AQ212" s="699"/>
      <c r="AR212" s="699"/>
      <c r="AS212" s="699"/>
      <c r="AT212" s="699"/>
      <c r="AU212" s="699"/>
      <c r="AV212" s="699"/>
      <c r="AW212" s="699"/>
      <c r="AX212" s="699"/>
      <c r="AY212" s="699"/>
      <c r="AZ212" s="699"/>
      <c r="BA212" s="699"/>
      <c r="BB212" s="699"/>
      <c r="BC212" s="720"/>
      <c r="BD212" s="699" t="s">
        <v>77</v>
      </c>
      <c r="BE212" s="699"/>
      <c r="BF212" s="699"/>
      <c r="BG212" s="711">
        <f t="shared" si="56"/>
        <v>0</v>
      </c>
      <c r="BH212" s="699"/>
      <c r="BI212" s="714">
        <f t="shared" si="53"/>
        <v>0</v>
      </c>
      <c r="BJ212" s="699"/>
      <c r="BK212" s="699"/>
      <c r="BL212" s="699"/>
      <c r="BM212" s="699"/>
      <c r="BN212" s="699"/>
      <c r="BO212" s="699"/>
      <c r="BP212" s="699"/>
      <c r="BQ212" s="699"/>
      <c r="BR212" s="699"/>
      <c r="BS212" s="699"/>
      <c r="BT212" s="699"/>
      <c r="BU212" s="699"/>
      <c r="BV212" s="699"/>
      <c r="BW212" s="699"/>
    </row>
    <row r="213" spans="1:75">
      <c r="A213" s="699">
        <v>209</v>
      </c>
      <c r="B213" s="699"/>
      <c r="C213" s="699"/>
      <c r="D213" s="699"/>
      <c r="E213" s="699"/>
      <c r="F213" s="699"/>
      <c r="G213" s="699"/>
      <c r="H213" s="699"/>
      <c r="I213" s="699"/>
      <c r="J213" s="699"/>
      <c r="K213" s="699"/>
      <c r="L213" s="699"/>
      <c r="M213" s="699" t="e">
        <f>VLOOKUP(L213,'償却率（定額法）'!$B$6:$C$104,2)</f>
        <v>#N/A</v>
      </c>
      <c r="N213" s="795"/>
      <c r="O213" s="795"/>
      <c r="P213" s="710">
        <f t="shared" si="47"/>
        <v>0</v>
      </c>
      <c r="Q213" s="711">
        <f t="shared" si="48"/>
        <v>1900</v>
      </c>
      <c r="R213" s="711">
        <f t="shared" si="49"/>
        <v>1</v>
      </c>
      <c r="S213" s="711">
        <f t="shared" si="50"/>
        <v>0</v>
      </c>
      <c r="T213" s="699" t="str">
        <f t="shared" si="51"/>
        <v/>
      </c>
      <c r="U213" s="712"/>
      <c r="V213" s="718">
        <v>1</v>
      </c>
      <c r="W213" s="699"/>
      <c r="X213" s="713">
        <f t="shared" si="57"/>
        <v>0</v>
      </c>
      <c r="Y213" s="713">
        <f t="shared" si="54"/>
        <v>0</v>
      </c>
      <c r="Z213" s="699"/>
      <c r="AA213" s="699"/>
      <c r="AB213" s="699"/>
      <c r="AC213" s="699"/>
      <c r="AD213" s="699"/>
      <c r="AE213" s="699"/>
      <c r="AF213" s="699"/>
      <c r="AG213" s="699"/>
      <c r="AH213" s="699"/>
      <c r="AI213" s="699"/>
      <c r="AJ213" s="699"/>
      <c r="AK213" s="699"/>
      <c r="AL213" s="699"/>
      <c r="AM213" s="699"/>
      <c r="AN213" s="719">
        <f t="shared" si="55"/>
        <v>0</v>
      </c>
      <c r="AO213" s="699"/>
      <c r="AP213" s="714">
        <f t="shared" si="52"/>
        <v>0</v>
      </c>
      <c r="AQ213" s="699"/>
      <c r="AR213" s="699"/>
      <c r="AS213" s="699"/>
      <c r="AT213" s="699"/>
      <c r="AU213" s="699"/>
      <c r="AV213" s="699"/>
      <c r="AW213" s="699"/>
      <c r="AX213" s="699"/>
      <c r="AY213" s="699"/>
      <c r="AZ213" s="699"/>
      <c r="BA213" s="699"/>
      <c r="BB213" s="699"/>
      <c r="BC213" s="720"/>
      <c r="BD213" s="699" t="s">
        <v>77</v>
      </c>
      <c r="BE213" s="699"/>
      <c r="BF213" s="699"/>
      <c r="BG213" s="711">
        <f t="shared" si="56"/>
        <v>0</v>
      </c>
      <c r="BH213" s="699"/>
      <c r="BI213" s="714">
        <f t="shared" si="53"/>
        <v>0</v>
      </c>
      <c r="BJ213" s="699"/>
      <c r="BK213" s="699"/>
      <c r="BL213" s="699"/>
      <c r="BM213" s="699"/>
      <c r="BN213" s="699"/>
      <c r="BO213" s="699"/>
      <c r="BP213" s="699"/>
      <c r="BQ213" s="699"/>
      <c r="BR213" s="699"/>
      <c r="BS213" s="699"/>
      <c r="BT213" s="699"/>
      <c r="BU213" s="699"/>
      <c r="BV213" s="699"/>
      <c r="BW213" s="699"/>
    </row>
    <row r="214" spans="1:75">
      <c r="A214" s="699">
        <v>210</v>
      </c>
      <c r="B214" s="699"/>
      <c r="C214" s="699"/>
      <c r="D214" s="699"/>
      <c r="E214" s="699"/>
      <c r="F214" s="699"/>
      <c r="G214" s="699"/>
      <c r="H214" s="699"/>
      <c r="I214" s="699"/>
      <c r="J214" s="699"/>
      <c r="K214" s="699"/>
      <c r="L214" s="699"/>
      <c r="M214" s="699" t="e">
        <f>VLOOKUP(L214,'償却率（定額法）'!$B$6:$C$104,2)</f>
        <v>#N/A</v>
      </c>
      <c r="N214" s="795"/>
      <c r="O214" s="795"/>
      <c r="P214" s="710">
        <f t="shared" si="47"/>
        <v>0</v>
      </c>
      <c r="Q214" s="711">
        <f t="shared" si="48"/>
        <v>1900</v>
      </c>
      <c r="R214" s="711">
        <f t="shared" si="49"/>
        <v>1</v>
      </c>
      <c r="S214" s="711">
        <f t="shared" si="50"/>
        <v>0</v>
      </c>
      <c r="T214" s="699" t="str">
        <f t="shared" si="51"/>
        <v/>
      </c>
      <c r="U214" s="712"/>
      <c r="V214" s="718">
        <v>1</v>
      </c>
      <c r="W214" s="699"/>
      <c r="X214" s="713">
        <f t="shared" si="57"/>
        <v>0</v>
      </c>
      <c r="Y214" s="713">
        <f t="shared" si="54"/>
        <v>0</v>
      </c>
      <c r="Z214" s="699"/>
      <c r="AA214" s="699"/>
      <c r="AB214" s="699"/>
      <c r="AC214" s="699"/>
      <c r="AD214" s="699"/>
      <c r="AE214" s="699"/>
      <c r="AF214" s="699"/>
      <c r="AG214" s="699"/>
      <c r="AH214" s="699"/>
      <c r="AI214" s="699"/>
      <c r="AJ214" s="699"/>
      <c r="AK214" s="699"/>
      <c r="AL214" s="699"/>
      <c r="AM214" s="699"/>
      <c r="AN214" s="719">
        <f t="shared" si="55"/>
        <v>0</v>
      </c>
      <c r="AO214" s="699"/>
      <c r="AP214" s="714">
        <f t="shared" si="52"/>
        <v>0</v>
      </c>
      <c r="AQ214" s="699"/>
      <c r="AR214" s="699"/>
      <c r="AS214" s="699"/>
      <c r="AT214" s="699"/>
      <c r="AU214" s="699"/>
      <c r="AV214" s="699"/>
      <c r="AW214" s="699"/>
      <c r="AX214" s="699"/>
      <c r="AY214" s="699"/>
      <c r="AZ214" s="699"/>
      <c r="BA214" s="699"/>
      <c r="BB214" s="699"/>
      <c r="BC214" s="720"/>
      <c r="BD214" s="699" t="s">
        <v>77</v>
      </c>
      <c r="BE214" s="699"/>
      <c r="BF214" s="699"/>
      <c r="BG214" s="711">
        <f t="shared" si="56"/>
        <v>0</v>
      </c>
      <c r="BH214" s="699"/>
      <c r="BI214" s="714">
        <f t="shared" si="53"/>
        <v>0</v>
      </c>
      <c r="BJ214" s="699"/>
      <c r="BK214" s="699"/>
      <c r="BL214" s="699"/>
      <c r="BM214" s="699"/>
      <c r="BN214" s="699"/>
      <c r="BO214" s="699"/>
      <c r="BP214" s="699"/>
      <c r="BQ214" s="699"/>
      <c r="BR214" s="699"/>
      <c r="BS214" s="699"/>
      <c r="BT214" s="699"/>
      <c r="BU214" s="699"/>
      <c r="BV214" s="699"/>
      <c r="BW214" s="699"/>
    </row>
    <row r="215" spans="1:75">
      <c r="A215" s="699">
        <v>211</v>
      </c>
      <c r="B215" s="699"/>
      <c r="C215" s="699"/>
      <c r="D215" s="699"/>
      <c r="E215" s="699"/>
      <c r="F215" s="699"/>
      <c r="G215" s="699"/>
      <c r="H215" s="699"/>
      <c r="I215" s="699"/>
      <c r="J215" s="699"/>
      <c r="K215" s="699"/>
      <c r="L215" s="699"/>
      <c r="M215" s="699" t="e">
        <f>VLOOKUP(L215,'償却率（定額法）'!$B$6:$C$104,2)</f>
        <v>#N/A</v>
      </c>
      <c r="N215" s="795"/>
      <c r="O215" s="795"/>
      <c r="P215" s="710">
        <f t="shared" si="47"/>
        <v>0</v>
      </c>
      <c r="Q215" s="711">
        <f t="shared" si="48"/>
        <v>1900</v>
      </c>
      <c r="R215" s="711">
        <f t="shared" si="49"/>
        <v>1</v>
      </c>
      <c r="S215" s="711">
        <f t="shared" si="50"/>
        <v>0</v>
      </c>
      <c r="T215" s="699" t="str">
        <f t="shared" si="51"/>
        <v/>
      </c>
      <c r="U215" s="712"/>
      <c r="V215" s="718">
        <v>1</v>
      </c>
      <c r="W215" s="699"/>
      <c r="X215" s="713">
        <f t="shared" si="57"/>
        <v>0</v>
      </c>
      <c r="Y215" s="713">
        <f t="shared" si="54"/>
        <v>0</v>
      </c>
      <c r="Z215" s="699"/>
      <c r="AA215" s="699"/>
      <c r="AB215" s="699"/>
      <c r="AC215" s="699"/>
      <c r="AD215" s="699"/>
      <c r="AE215" s="699"/>
      <c r="AF215" s="699"/>
      <c r="AG215" s="699"/>
      <c r="AH215" s="699"/>
      <c r="AI215" s="699"/>
      <c r="AJ215" s="699"/>
      <c r="AK215" s="699"/>
      <c r="AL215" s="699"/>
      <c r="AM215" s="699"/>
      <c r="AN215" s="719">
        <f t="shared" si="55"/>
        <v>0</v>
      </c>
      <c r="AO215" s="699"/>
      <c r="AP215" s="714">
        <f t="shared" si="52"/>
        <v>0</v>
      </c>
      <c r="AQ215" s="699"/>
      <c r="AR215" s="699"/>
      <c r="AS215" s="699"/>
      <c r="AT215" s="699"/>
      <c r="AU215" s="699"/>
      <c r="AV215" s="699"/>
      <c r="AW215" s="699"/>
      <c r="AX215" s="699"/>
      <c r="AY215" s="699"/>
      <c r="AZ215" s="699"/>
      <c r="BA215" s="699"/>
      <c r="BB215" s="699"/>
      <c r="BC215" s="720"/>
      <c r="BD215" s="699" t="s">
        <v>77</v>
      </c>
      <c r="BE215" s="699"/>
      <c r="BF215" s="699"/>
      <c r="BG215" s="711">
        <f t="shared" si="56"/>
        <v>0</v>
      </c>
      <c r="BH215" s="699"/>
      <c r="BI215" s="714">
        <f t="shared" si="53"/>
        <v>0</v>
      </c>
      <c r="BJ215" s="699"/>
      <c r="BK215" s="699"/>
      <c r="BL215" s="699"/>
      <c r="BM215" s="699"/>
      <c r="BN215" s="699"/>
      <c r="BO215" s="699"/>
      <c r="BP215" s="699"/>
      <c r="BQ215" s="699"/>
      <c r="BR215" s="699"/>
      <c r="BS215" s="699"/>
      <c r="BT215" s="699"/>
      <c r="BU215" s="699"/>
      <c r="BV215" s="699"/>
      <c r="BW215" s="699"/>
    </row>
    <row r="216" spans="1:75">
      <c r="A216" s="699">
        <v>212</v>
      </c>
      <c r="B216" s="699"/>
      <c r="C216" s="699"/>
      <c r="D216" s="699"/>
      <c r="E216" s="699"/>
      <c r="F216" s="699"/>
      <c r="G216" s="699"/>
      <c r="H216" s="699"/>
      <c r="I216" s="699"/>
      <c r="J216" s="699"/>
      <c r="K216" s="699"/>
      <c r="L216" s="699"/>
      <c r="M216" s="699" t="e">
        <f>VLOOKUP(L216,'償却率（定額法）'!$B$6:$C$104,2)</f>
        <v>#N/A</v>
      </c>
      <c r="N216" s="795"/>
      <c r="O216" s="795"/>
      <c r="P216" s="710">
        <f t="shared" si="47"/>
        <v>0</v>
      </c>
      <c r="Q216" s="711">
        <f t="shared" si="48"/>
        <v>1900</v>
      </c>
      <c r="R216" s="711">
        <f t="shared" si="49"/>
        <v>1</v>
      </c>
      <c r="S216" s="711">
        <f t="shared" si="50"/>
        <v>0</v>
      </c>
      <c r="T216" s="699" t="str">
        <f t="shared" si="51"/>
        <v/>
      </c>
      <c r="U216" s="712"/>
      <c r="V216" s="718">
        <v>1</v>
      </c>
      <c r="W216" s="699"/>
      <c r="X216" s="713">
        <f t="shared" si="57"/>
        <v>0</v>
      </c>
      <c r="Y216" s="713">
        <f t="shared" si="54"/>
        <v>0</v>
      </c>
      <c r="Z216" s="699"/>
      <c r="AA216" s="699"/>
      <c r="AB216" s="699"/>
      <c r="AC216" s="699"/>
      <c r="AD216" s="699"/>
      <c r="AE216" s="699"/>
      <c r="AF216" s="699"/>
      <c r="AG216" s="699"/>
      <c r="AH216" s="699"/>
      <c r="AI216" s="699"/>
      <c r="AJ216" s="699"/>
      <c r="AK216" s="699"/>
      <c r="AL216" s="699"/>
      <c r="AM216" s="699"/>
      <c r="AN216" s="719">
        <f t="shared" si="55"/>
        <v>0</v>
      </c>
      <c r="AO216" s="699"/>
      <c r="AP216" s="714">
        <f t="shared" si="52"/>
        <v>0</v>
      </c>
      <c r="AQ216" s="699"/>
      <c r="AR216" s="699"/>
      <c r="AS216" s="699"/>
      <c r="AT216" s="699"/>
      <c r="AU216" s="699"/>
      <c r="AV216" s="699"/>
      <c r="AW216" s="699"/>
      <c r="AX216" s="699"/>
      <c r="AY216" s="699"/>
      <c r="AZ216" s="699"/>
      <c r="BA216" s="699"/>
      <c r="BB216" s="699"/>
      <c r="BC216" s="720"/>
      <c r="BD216" s="699" t="s">
        <v>77</v>
      </c>
      <c r="BE216" s="699"/>
      <c r="BF216" s="699"/>
      <c r="BG216" s="711">
        <f t="shared" si="56"/>
        <v>0</v>
      </c>
      <c r="BH216" s="699"/>
      <c r="BI216" s="714">
        <f t="shared" si="53"/>
        <v>0</v>
      </c>
      <c r="BJ216" s="699"/>
      <c r="BK216" s="699"/>
      <c r="BL216" s="699"/>
      <c r="BM216" s="699"/>
      <c r="BN216" s="699"/>
      <c r="BO216" s="699"/>
      <c r="BP216" s="699"/>
      <c r="BQ216" s="699"/>
      <c r="BR216" s="699"/>
      <c r="BS216" s="699"/>
      <c r="BT216" s="699"/>
      <c r="BU216" s="699"/>
      <c r="BV216" s="699"/>
      <c r="BW216" s="699"/>
    </row>
    <row r="217" spans="1:75">
      <c r="A217" s="699">
        <v>213</v>
      </c>
      <c r="B217" s="699"/>
      <c r="C217" s="699"/>
      <c r="D217" s="699"/>
      <c r="E217" s="699"/>
      <c r="F217" s="699"/>
      <c r="G217" s="699"/>
      <c r="H217" s="699"/>
      <c r="I217" s="699"/>
      <c r="J217" s="699"/>
      <c r="K217" s="699"/>
      <c r="L217" s="699"/>
      <c r="M217" s="699" t="e">
        <f>VLOOKUP(L217,'償却率（定額法）'!$B$6:$C$104,2)</f>
        <v>#N/A</v>
      </c>
      <c r="N217" s="795"/>
      <c r="O217" s="795"/>
      <c r="P217" s="710">
        <f t="shared" si="47"/>
        <v>0</v>
      </c>
      <c r="Q217" s="711">
        <f t="shared" si="48"/>
        <v>1900</v>
      </c>
      <c r="R217" s="711">
        <f t="shared" si="49"/>
        <v>1</v>
      </c>
      <c r="S217" s="711">
        <f t="shared" si="50"/>
        <v>0</v>
      </c>
      <c r="T217" s="699" t="str">
        <f t="shared" si="51"/>
        <v/>
      </c>
      <c r="U217" s="712"/>
      <c r="V217" s="718">
        <v>1</v>
      </c>
      <c r="W217" s="699"/>
      <c r="X217" s="713">
        <f t="shared" si="57"/>
        <v>0</v>
      </c>
      <c r="Y217" s="713">
        <f t="shared" si="54"/>
        <v>0</v>
      </c>
      <c r="Z217" s="699"/>
      <c r="AA217" s="699"/>
      <c r="AB217" s="699"/>
      <c r="AC217" s="699"/>
      <c r="AD217" s="699"/>
      <c r="AE217" s="699"/>
      <c r="AF217" s="699"/>
      <c r="AG217" s="699"/>
      <c r="AH217" s="699"/>
      <c r="AI217" s="699"/>
      <c r="AJ217" s="699"/>
      <c r="AK217" s="699"/>
      <c r="AL217" s="699"/>
      <c r="AM217" s="699"/>
      <c r="AN217" s="719">
        <f t="shared" si="55"/>
        <v>0</v>
      </c>
      <c r="AO217" s="699"/>
      <c r="AP217" s="714">
        <f t="shared" si="52"/>
        <v>0</v>
      </c>
      <c r="AQ217" s="699"/>
      <c r="AR217" s="699"/>
      <c r="AS217" s="699"/>
      <c r="AT217" s="699"/>
      <c r="AU217" s="699"/>
      <c r="AV217" s="699"/>
      <c r="AW217" s="699"/>
      <c r="AX217" s="699"/>
      <c r="AY217" s="699"/>
      <c r="AZ217" s="699"/>
      <c r="BA217" s="699"/>
      <c r="BB217" s="699"/>
      <c r="BC217" s="720"/>
      <c r="BD217" s="699" t="s">
        <v>77</v>
      </c>
      <c r="BE217" s="699"/>
      <c r="BF217" s="699"/>
      <c r="BG217" s="711">
        <f t="shared" si="56"/>
        <v>0</v>
      </c>
      <c r="BH217" s="699"/>
      <c r="BI217" s="714">
        <f t="shared" si="53"/>
        <v>0</v>
      </c>
      <c r="BJ217" s="699"/>
      <c r="BK217" s="699"/>
      <c r="BL217" s="699"/>
      <c r="BM217" s="699"/>
      <c r="BN217" s="699"/>
      <c r="BO217" s="699"/>
      <c r="BP217" s="699"/>
      <c r="BQ217" s="699"/>
      <c r="BR217" s="699"/>
      <c r="BS217" s="699"/>
      <c r="BT217" s="699"/>
      <c r="BU217" s="699"/>
      <c r="BV217" s="699"/>
      <c r="BW217" s="699"/>
    </row>
    <row r="218" spans="1:75">
      <c r="A218" s="699">
        <v>214</v>
      </c>
      <c r="B218" s="699"/>
      <c r="C218" s="699"/>
      <c r="D218" s="699"/>
      <c r="E218" s="699"/>
      <c r="F218" s="699"/>
      <c r="G218" s="699"/>
      <c r="H218" s="699"/>
      <c r="I218" s="699"/>
      <c r="J218" s="699"/>
      <c r="K218" s="699"/>
      <c r="L218" s="699"/>
      <c r="M218" s="699" t="e">
        <f>VLOOKUP(L218,'償却率（定額法）'!$B$6:$C$104,2)</f>
        <v>#N/A</v>
      </c>
      <c r="N218" s="795"/>
      <c r="O218" s="795"/>
      <c r="P218" s="710">
        <f t="shared" si="47"/>
        <v>0</v>
      </c>
      <c r="Q218" s="711">
        <f t="shared" si="48"/>
        <v>1900</v>
      </c>
      <c r="R218" s="711">
        <f t="shared" si="49"/>
        <v>1</v>
      </c>
      <c r="S218" s="711">
        <f t="shared" si="50"/>
        <v>0</v>
      </c>
      <c r="T218" s="699" t="str">
        <f t="shared" si="51"/>
        <v/>
      </c>
      <c r="U218" s="712"/>
      <c r="V218" s="718">
        <v>1</v>
      </c>
      <c r="W218" s="699"/>
      <c r="X218" s="713">
        <f t="shared" si="57"/>
        <v>0</v>
      </c>
      <c r="Y218" s="713">
        <f t="shared" si="54"/>
        <v>0</v>
      </c>
      <c r="Z218" s="699"/>
      <c r="AA218" s="699"/>
      <c r="AB218" s="699"/>
      <c r="AC218" s="699"/>
      <c r="AD218" s="699"/>
      <c r="AE218" s="699"/>
      <c r="AF218" s="699"/>
      <c r="AG218" s="699"/>
      <c r="AH218" s="699"/>
      <c r="AI218" s="699"/>
      <c r="AJ218" s="699"/>
      <c r="AK218" s="699"/>
      <c r="AL218" s="699"/>
      <c r="AM218" s="699"/>
      <c r="AN218" s="719">
        <f t="shared" si="55"/>
        <v>0</v>
      </c>
      <c r="AO218" s="699"/>
      <c r="AP218" s="714">
        <f t="shared" si="52"/>
        <v>0</v>
      </c>
      <c r="AQ218" s="699"/>
      <c r="AR218" s="699"/>
      <c r="AS218" s="699"/>
      <c r="AT218" s="699"/>
      <c r="AU218" s="699"/>
      <c r="AV218" s="699"/>
      <c r="AW218" s="699"/>
      <c r="AX218" s="699"/>
      <c r="AY218" s="699"/>
      <c r="AZ218" s="699"/>
      <c r="BA218" s="699"/>
      <c r="BB218" s="699"/>
      <c r="BC218" s="720"/>
      <c r="BD218" s="699" t="s">
        <v>77</v>
      </c>
      <c r="BE218" s="699"/>
      <c r="BF218" s="699"/>
      <c r="BG218" s="711">
        <f t="shared" si="56"/>
        <v>0</v>
      </c>
      <c r="BH218" s="699"/>
      <c r="BI218" s="714">
        <f t="shared" si="53"/>
        <v>0</v>
      </c>
      <c r="BJ218" s="699"/>
      <c r="BK218" s="699"/>
      <c r="BL218" s="699"/>
      <c r="BM218" s="699"/>
      <c r="BN218" s="699"/>
      <c r="BO218" s="699"/>
      <c r="BP218" s="699"/>
      <c r="BQ218" s="699"/>
      <c r="BR218" s="699"/>
      <c r="BS218" s="699"/>
      <c r="BT218" s="699"/>
      <c r="BU218" s="699"/>
      <c r="BV218" s="699"/>
      <c r="BW218" s="699"/>
    </row>
    <row r="219" spans="1:75">
      <c r="A219" s="699">
        <v>215</v>
      </c>
      <c r="B219" s="699"/>
      <c r="C219" s="699"/>
      <c r="D219" s="699"/>
      <c r="E219" s="699"/>
      <c r="F219" s="699"/>
      <c r="G219" s="699"/>
      <c r="H219" s="699"/>
      <c r="I219" s="699"/>
      <c r="J219" s="699"/>
      <c r="K219" s="699"/>
      <c r="L219" s="699"/>
      <c r="M219" s="699" t="e">
        <f>VLOOKUP(L219,'償却率（定額法）'!$B$6:$C$104,2)</f>
        <v>#N/A</v>
      </c>
      <c r="N219" s="795"/>
      <c r="O219" s="795"/>
      <c r="P219" s="710">
        <f t="shared" si="47"/>
        <v>0</v>
      </c>
      <c r="Q219" s="711">
        <f t="shared" si="48"/>
        <v>1900</v>
      </c>
      <c r="R219" s="711">
        <f t="shared" si="49"/>
        <v>1</v>
      </c>
      <c r="S219" s="711">
        <f t="shared" si="50"/>
        <v>0</v>
      </c>
      <c r="T219" s="699" t="str">
        <f t="shared" si="51"/>
        <v/>
      </c>
      <c r="U219" s="712"/>
      <c r="V219" s="718">
        <v>1</v>
      </c>
      <c r="W219" s="699"/>
      <c r="X219" s="713">
        <f t="shared" si="57"/>
        <v>0</v>
      </c>
      <c r="Y219" s="713">
        <f t="shared" si="54"/>
        <v>0</v>
      </c>
      <c r="Z219" s="699"/>
      <c r="AA219" s="699"/>
      <c r="AB219" s="699"/>
      <c r="AC219" s="699"/>
      <c r="AD219" s="699"/>
      <c r="AE219" s="699"/>
      <c r="AF219" s="699"/>
      <c r="AG219" s="699"/>
      <c r="AH219" s="699"/>
      <c r="AI219" s="699"/>
      <c r="AJ219" s="699"/>
      <c r="AK219" s="699"/>
      <c r="AL219" s="699"/>
      <c r="AM219" s="699"/>
      <c r="AN219" s="719">
        <f t="shared" si="55"/>
        <v>0</v>
      </c>
      <c r="AO219" s="699"/>
      <c r="AP219" s="714">
        <f t="shared" si="52"/>
        <v>0</v>
      </c>
      <c r="AQ219" s="699"/>
      <c r="AR219" s="699"/>
      <c r="AS219" s="699"/>
      <c r="AT219" s="699"/>
      <c r="AU219" s="699"/>
      <c r="AV219" s="699"/>
      <c r="AW219" s="699"/>
      <c r="AX219" s="699"/>
      <c r="AY219" s="699"/>
      <c r="AZ219" s="699"/>
      <c r="BA219" s="699"/>
      <c r="BB219" s="699"/>
      <c r="BC219" s="720"/>
      <c r="BD219" s="699" t="s">
        <v>77</v>
      </c>
      <c r="BE219" s="699"/>
      <c r="BF219" s="699"/>
      <c r="BG219" s="711">
        <f t="shared" si="56"/>
        <v>0</v>
      </c>
      <c r="BH219" s="699"/>
      <c r="BI219" s="714">
        <f t="shared" si="53"/>
        <v>0</v>
      </c>
      <c r="BJ219" s="699"/>
      <c r="BK219" s="699"/>
      <c r="BL219" s="699"/>
      <c r="BM219" s="699"/>
      <c r="BN219" s="699"/>
      <c r="BO219" s="699"/>
      <c r="BP219" s="699"/>
      <c r="BQ219" s="699"/>
      <c r="BR219" s="699"/>
      <c r="BS219" s="699"/>
      <c r="BT219" s="699"/>
      <c r="BU219" s="699"/>
      <c r="BV219" s="699"/>
      <c r="BW219" s="699"/>
    </row>
    <row r="220" spans="1:75">
      <c r="A220" s="699">
        <v>216</v>
      </c>
      <c r="B220" s="699"/>
      <c r="C220" s="699"/>
      <c r="D220" s="699"/>
      <c r="E220" s="699"/>
      <c r="F220" s="699"/>
      <c r="G220" s="699"/>
      <c r="H220" s="699"/>
      <c r="I220" s="699"/>
      <c r="J220" s="699"/>
      <c r="K220" s="699"/>
      <c r="L220" s="699"/>
      <c r="M220" s="699" t="e">
        <f>VLOOKUP(L220,'償却率（定額法）'!$B$6:$C$104,2)</f>
        <v>#N/A</v>
      </c>
      <c r="N220" s="795"/>
      <c r="O220" s="795"/>
      <c r="P220" s="710">
        <f t="shared" si="47"/>
        <v>0</v>
      </c>
      <c r="Q220" s="711">
        <f t="shared" si="48"/>
        <v>1900</v>
      </c>
      <c r="R220" s="711">
        <f t="shared" si="49"/>
        <v>1</v>
      </c>
      <c r="S220" s="711">
        <f t="shared" si="50"/>
        <v>0</v>
      </c>
      <c r="T220" s="699" t="str">
        <f t="shared" si="51"/>
        <v/>
      </c>
      <c r="U220" s="712"/>
      <c r="V220" s="718">
        <v>1</v>
      </c>
      <c r="W220" s="699"/>
      <c r="X220" s="713">
        <f t="shared" si="57"/>
        <v>0</v>
      </c>
      <c r="Y220" s="713">
        <f t="shared" si="54"/>
        <v>0</v>
      </c>
      <c r="Z220" s="699"/>
      <c r="AA220" s="699"/>
      <c r="AB220" s="699"/>
      <c r="AC220" s="699"/>
      <c r="AD220" s="699"/>
      <c r="AE220" s="699"/>
      <c r="AF220" s="699"/>
      <c r="AG220" s="699"/>
      <c r="AH220" s="699"/>
      <c r="AI220" s="699"/>
      <c r="AJ220" s="699"/>
      <c r="AK220" s="699"/>
      <c r="AL220" s="699"/>
      <c r="AM220" s="699"/>
      <c r="AN220" s="719">
        <f t="shared" si="55"/>
        <v>0</v>
      </c>
      <c r="AO220" s="699"/>
      <c r="AP220" s="714">
        <f t="shared" si="52"/>
        <v>0</v>
      </c>
      <c r="AQ220" s="699"/>
      <c r="AR220" s="699"/>
      <c r="AS220" s="699"/>
      <c r="AT220" s="699"/>
      <c r="AU220" s="699"/>
      <c r="AV220" s="699"/>
      <c r="AW220" s="699"/>
      <c r="AX220" s="699"/>
      <c r="AY220" s="699"/>
      <c r="AZ220" s="699"/>
      <c r="BA220" s="699"/>
      <c r="BB220" s="699"/>
      <c r="BC220" s="720"/>
      <c r="BD220" s="699" t="s">
        <v>77</v>
      </c>
      <c r="BE220" s="699"/>
      <c r="BF220" s="699"/>
      <c r="BG220" s="711">
        <f t="shared" si="56"/>
        <v>0</v>
      </c>
      <c r="BH220" s="699"/>
      <c r="BI220" s="714">
        <f t="shared" si="53"/>
        <v>0</v>
      </c>
      <c r="BJ220" s="699"/>
      <c r="BK220" s="699"/>
      <c r="BL220" s="699"/>
      <c r="BM220" s="699"/>
      <c r="BN220" s="699"/>
      <c r="BO220" s="699"/>
      <c r="BP220" s="699"/>
      <c r="BQ220" s="699"/>
      <c r="BR220" s="699"/>
      <c r="BS220" s="699"/>
      <c r="BT220" s="699"/>
      <c r="BU220" s="699"/>
      <c r="BV220" s="699"/>
      <c r="BW220" s="699"/>
    </row>
    <row r="221" spans="1:75">
      <c r="A221" s="699">
        <v>217</v>
      </c>
      <c r="B221" s="699"/>
      <c r="C221" s="699"/>
      <c r="D221" s="699"/>
      <c r="E221" s="699"/>
      <c r="F221" s="699"/>
      <c r="G221" s="699"/>
      <c r="H221" s="699"/>
      <c r="I221" s="699"/>
      <c r="J221" s="699"/>
      <c r="K221" s="699"/>
      <c r="L221" s="699"/>
      <c r="M221" s="699" t="e">
        <f>VLOOKUP(L221,'償却率（定額法）'!$B$6:$C$104,2)</f>
        <v>#N/A</v>
      </c>
      <c r="N221" s="795"/>
      <c r="O221" s="795"/>
      <c r="P221" s="710">
        <f t="shared" si="47"/>
        <v>0</v>
      </c>
      <c r="Q221" s="711">
        <f t="shared" si="48"/>
        <v>1900</v>
      </c>
      <c r="R221" s="711">
        <f t="shared" si="49"/>
        <v>1</v>
      </c>
      <c r="S221" s="711">
        <f t="shared" si="50"/>
        <v>0</v>
      </c>
      <c r="T221" s="699" t="str">
        <f t="shared" si="51"/>
        <v/>
      </c>
      <c r="U221" s="712"/>
      <c r="V221" s="718">
        <v>1</v>
      </c>
      <c r="W221" s="699"/>
      <c r="X221" s="713">
        <f t="shared" si="57"/>
        <v>0</v>
      </c>
      <c r="Y221" s="713">
        <f t="shared" si="54"/>
        <v>0</v>
      </c>
      <c r="Z221" s="699"/>
      <c r="AA221" s="699"/>
      <c r="AB221" s="699"/>
      <c r="AC221" s="699"/>
      <c r="AD221" s="699"/>
      <c r="AE221" s="699"/>
      <c r="AF221" s="699"/>
      <c r="AG221" s="699"/>
      <c r="AH221" s="699"/>
      <c r="AI221" s="699"/>
      <c r="AJ221" s="699"/>
      <c r="AK221" s="699"/>
      <c r="AL221" s="699"/>
      <c r="AM221" s="699"/>
      <c r="AN221" s="719">
        <f t="shared" si="55"/>
        <v>0</v>
      </c>
      <c r="AO221" s="699"/>
      <c r="AP221" s="714">
        <f t="shared" si="52"/>
        <v>0</v>
      </c>
      <c r="AQ221" s="699"/>
      <c r="AR221" s="699"/>
      <c r="AS221" s="699"/>
      <c r="AT221" s="699"/>
      <c r="AU221" s="699"/>
      <c r="AV221" s="699"/>
      <c r="AW221" s="699"/>
      <c r="AX221" s="699"/>
      <c r="AY221" s="699"/>
      <c r="AZ221" s="699"/>
      <c r="BA221" s="699"/>
      <c r="BB221" s="699"/>
      <c r="BC221" s="720"/>
      <c r="BD221" s="699" t="s">
        <v>77</v>
      </c>
      <c r="BE221" s="699"/>
      <c r="BF221" s="699"/>
      <c r="BG221" s="711">
        <f t="shared" si="56"/>
        <v>0</v>
      </c>
      <c r="BH221" s="699"/>
      <c r="BI221" s="714">
        <f t="shared" si="53"/>
        <v>0</v>
      </c>
      <c r="BJ221" s="699"/>
      <c r="BK221" s="699"/>
      <c r="BL221" s="699"/>
      <c r="BM221" s="699"/>
      <c r="BN221" s="699"/>
      <c r="BO221" s="699"/>
      <c r="BP221" s="699"/>
      <c r="BQ221" s="699"/>
      <c r="BR221" s="699"/>
      <c r="BS221" s="699"/>
      <c r="BT221" s="699"/>
      <c r="BU221" s="699"/>
      <c r="BV221" s="699"/>
      <c r="BW221" s="699"/>
    </row>
    <row r="222" spans="1:75">
      <c r="A222" s="699">
        <v>218</v>
      </c>
      <c r="B222" s="699"/>
      <c r="C222" s="699"/>
      <c r="D222" s="699"/>
      <c r="E222" s="699"/>
      <c r="F222" s="699"/>
      <c r="G222" s="699"/>
      <c r="H222" s="699"/>
      <c r="I222" s="699"/>
      <c r="J222" s="699"/>
      <c r="K222" s="699"/>
      <c r="L222" s="699"/>
      <c r="M222" s="699" t="e">
        <f>VLOOKUP(L222,'償却率（定額法）'!$B$6:$C$104,2)</f>
        <v>#N/A</v>
      </c>
      <c r="N222" s="795"/>
      <c r="O222" s="795"/>
      <c r="P222" s="710">
        <f t="shared" si="47"/>
        <v>0</v>
      </c>
      <c r="Q222" s="711">
        <f t="shared" si="48"/>
        <v>1900</v>
      </c>
      <c r="R222" s="711">
        <f t="shared" si="49"/>
        <v>1</v>
      </c>
      <c r="S222" s="711">
        <f t="shared" si="50"/>
        <v>0</v>
      </c>
      <c r="T222" s="699" t="str">
        <f t="shared" si="51"/>
        <v/>
      </c>
      <c r="U222" s="712"/>
      <c r="V222" s="718">
        <v>1</v>
      </c>
      <c r="W222" s="699"/>
      <c r="X222" s="713">
        <f t="shared" si="57"/>
        <v>0</v>
      </c>
      <c r="Y222" s="713">
        <f t="shared" si="54"/>
        <v>0</v>
      </c>
      <c r="Z222" s="699"/>
      <c r="AA222" s="699"/>
      <c r="AB222" s="699"/>
      <c r="AC222" s="699"/>
      <c r="AD222" s="699"/>
      <c r="AE222" s="699"/>
      <c r="AF222" s="699"/>
      <c r="AG222" s="699"/>
      <c r="AH222" s="699"/>
      <c r="AI222" s="699"/>
      <c r="AJ222" s="699"/>
      <c r="AK222" s="699"/>
      <c r="AL222" s="699"/>
      <c r="AM222" s="699"/>
      <c r="AN222" s="719">
        <f t="shared" si="55"/>
        <v>0</v>
      </c>
      <c r="AO222" s="699"/>
      <c r="AP222" s="714">
        <f t="shared" si="52"/>
        <v>0</v>
      </c>
      <c r="AQ222" s="699"/>
      <c r="AR222" s="699"/>
      <c r="AS222" s="699"/>
      <c r="AT222" s="699"/>
      <c r="AU222" s="699"/>
      <c r="AV222" s="699"/>
      <c r="AW222" s="699"/>
      <c r="AX222" s="699"/>
      <c r="AY222" s="699"/>
      <c r="AZ222" s="699"/>
      <c r="BA222" s="699"/>
      <c r="BB222" s="699"/>
      <c r="BC222" s="720"/>
      <c r="BD222" s="699" t="s">
        <v>77</v>
      </c>
      <c r="BE222" s="699"/>
      <c r="BF222" s="699"/>
      <c r="BG222" s="711">
        <f t="shared" si="56"/>
        <v>0</v>
      </c>
      <c r="BH222" s="699"/>
      <c r="BI222" s="714">
        <f t="shared" si="53"/>
        <v>0</v>
      </c>
      <c r="BJ222" s="699"/>
      <c r="BK222" s="699"/>
      <c r="BL222" s="699"/>
      <c r="BM222" s="699"/>
      <c r="BN222" s="699"/>
      <c r="BO222" s="699"/>
      <c r="BP222" s="699"/>
      <c r="BQ222" s="699"/>
      <c r="BR222" s="699"/>
      <c r="BS222" s="699"/>
      <c r="BT222" s="699"/>
      <c r="BU222" s="699"/>
      <c r="BV222" s="699"/>
      <c r="BW222" s="699"/>
    </row>
    <row r="223" spans="1:75">
      <c r="A223" s="699">
        <v>219</v>
      </c>
      <c r="B223" s="699"/>
      <c r="C223" s="699"/>
      <c r="D223" s="699"/>
      <c r="E223" s="699"/>
      <c r="F223" s="699"/>
      <c r="G223" s="699"/>
      <c r="H223" s="699"/>
      <c r="I223" s="699"/>
      <c r="J223" s="699"/>
      <c r="K223" s="699"/>
      <c r="L223" s="699"/>
      <c r="M223" s="699" t="e">
        <f>VLOOKUP(L223,'償却率（定額法）'!$B$6:$C$104,2)</f>
        <v>#N/A</v>
      </c>
      <c r="N223" s="795"/>
      <c r="O223" s="795"/>
      <c r="P223" s="710">
        <f t="shared" si="47"/>
        <v>0</v>
      </c>
      <c r="Q223" s="711">
        <f t="shared" si="48"/>
        <v>1900</v>
      </c>
      <c r="R223" s="711">
        <f t="shared" si="49"/>
        <v>1</v>
      </c>
      <c r="S223" s="711">
        <f t="shared" si="50"/>
        <v>0</v>
      </c>
      <c r="T223" s="699" t="str">
        <f t="shared" si="51"/>
        <v/>
      </c>
      <c r="U223" s="712"/>
      <c r="V223" s="718">
        <v>1</v>
      </c>
      <c r="W223" s="699"/>
      <c r="X223" s="713">
        <f t="shared" si="57"/>
        <v>0</v>
      </c>
      <c r="Y223" s="713">
        <f t="shared" si="54"/>
        <v>0</v>
      </c>
      <c r="Z223" s="699"/>
      <c r="AA223" s="699"/>
      <c r="AB223" s="699"/>
      <c r="AC223" s="699"/>
      <c r="AD223" s="699"/>
      <c r="AE223" s="699"/>
      <c r="AF223" s="699"/>
      <c r="AG223" s="699"/>
      <c r="AH223" s="699"/>
      <c r="AI223" s="699"/>
      <c r="AJ223" s="699"/>
      <c r="AK223" s="699"/>
      <c r="AL223" s="699"/>
      <c r="AM223" s="699"/>
      <c r="AN223" s="719">
        <f t="shared" si="55"/>
        <v>0</v>
      </c>
      <c r="AO223" s="699"/>
      <c r="AP223" s="714">
        <f t="shared" si="52"/>
        <v>0</v>
      </c>
      <c r="AQ223" s="699"/>
      <c r="AR223" s="699"/>
      <c r="AS223" s="699"/>
      <c r="AT223" s="699"/>
      <c r="AU223" s="699"/>
      <c r="AV223" s="699"/>
      <c r="AW223" s="699"/>
      <c r="AX223" s="699"/>
      <c r="AY223" s="699"/>
      <c r="AZ223" s="699"/>
      <c r="BA223" s="699"/>
      <c r="BB223" s="699"/>
      <c r="BC223" s="720"/>
      <c r="BD223" s="699" t="s">
        <v>77</v>
      </c>
      <c r="BE223" s="699"/>
      <c r="BF223" s="699"/>
      <c r="BG223" s="711">
        <f t="shared" si="56"/>
        <v>0</v>
      </c>
      <c r="BH223" s="699"/>
      <c r="BI223" s="714">
        <f t="shared" si="53"/>
        <v>0</v>
      </c>
      <c r="BJ223" s="699"/>
      <c r="BK223" s="699"/>
      <c r="BL223" s="699"/>
      <c r="BM223" s="699"/>
      <c r="BN223" s="699"/>
      <c r="BO223" s="699"/>
      <c r="BP223" s="699"/>
      <c r="BQ223" s="699"/>
      <c r="BR223" s="699"/>
      <c r="BS223" s="699"/>
      <c r="BT223" s="699"/>
      <c r="BU223" s="699"/>
      <c r="BV223" s="699"/>
      <c r="BW223" s="699"/>
    </row>
    <row r="224" spans="1:75">
      <c r="A224" s="699">
        <v>220</v>
      </c>
      <c r="B224" s="699"/>
      <c r="C224" s="699"/>
      <c r="D224" s="699"/>
      <c r="E224" s="699"/>
      <c r="F224" s="699"/>
      <c r="G224" s="699"/>
      <c r="H224" s="699"/>
      <c r="I224" s="699"/>
      <c r="J224" s="699"/>
      <c r="K224" s="699"/>
      <c r="L224" s="699"/>
      <c r="M224" s="699" t="e">
        <f>VLOOKUP(L224,'償却率（定額法）'!$B$6:$C$104,2)</f>
        <v>#N/A</v>
      </c>
      <c r="N224" s="795"/>
      <c r="O224" s="795"/>
      <c r="P224" s="710">
        <f t="shared" si="47"/>
        <v>0</v>
      </c>
      <c r="Q224" s="711">
        <f t="shared" si="48"/>
        <v>1900</v>
      </c>
      <c r="R224" s="711">
        <f t="shared" si="49"/>
        <v>1</v>
      </c>
      <c r="S224" s="711">
        <f t="shared" si="50"/>
        <v>0</v>
      </c>
      <c r="T224" s="699" t="str">
        <f t="shared" si="51"/>
        <v/>
      </c>
      <c r="U224" s="712"/>
      <c r="V224" s="718">
        <v>1</v>
      </c>
      <c r="W224" s="699"/>
      <c r="X224" s="713">
        <f t="shared" si="57"/>
        <v>0</v>
      </c>
      <c r="Y224" s="713">
        <f t="shared" si="54"/>
        <v>0</v>
      </c>
      <c r="Z224" s="699"/>
      <c r="AA224" s="699"/>
      <c r="AB224" s="699"/>
      <c r="AC224" s="699"/>
      <c r="AD224" s="699"/>
      <c r="AE224" s="699"/>
      <c r="AF224" s="699"/>
      <c r="AG224" s="699"/>
      <c r="AH224" s="699"/>
      <c r="AI224" s="699"/>
      <c r="AJ224" s="699"/>
      <c r="AK224" s="699"/>
      <c r="AL224" s="699"/>
      <c r="AM224" s="699"/>
      <c r="AN224" s="719">
        <f t="shared" si="55"/>
        <v>0</v>
      </c>
      <c r="AO224" s="699"/>
      <c r="AP224" s="714">
        <f t="shared" si="52"/>
        <v>0</v>
      </c>
      <c r="AQ224" s="699"/>
      <c r="AR224" s="699"/>
      <c r="AS224" s="699"/>
      <c r="AT224" s="699"/>
      <c r="AU224" s="699"/>
      <c r="AV224" s="699"/>
      <c r="AW224" s="699"/>
      <c r="AX224" s="699"/>
      <c r="AY224" s="699"/>
      <c r="AZ224" s="699"/>
      <c r="BA224" s="699"/>
      <c r="BB224" s="699"/>
      <c r="BC224" s="720"/>
      <c r="BD224" s="699" t="s">
        <v>77</v>
      </c>
      <c r="BE224" s="699"/>
      <c r="BF224" s="699"/>
      <c r="BG224" s="711">
        <f t="shared" si="56"/>
        <v>0</v>
      </c>
      <c r="BH224" s="699"/>
      <c r="BI224" s="714">
        <f t="shared" si="53"/>
        <v>0</v>
      </c>
      <c r="BJ224" s="699"/>
      <c r="BK224" s="699"/>
      <c r="BL224" s="699"/>
      <c r="BM224" s="699"/>
      <c r="BN224" s="699"/>
      <c r="BO224" s="699"/>
      <c r="BP224" s="699"/>
      <c r="BQ224" s="699"/>
      <c r="BR224" s="699"/>
      <c r="BS224" s="699"/>
      <c r="BT224" s="699"/>
      <c r="BU224" s="699"/>
      <c r="BV224" s="699"/>
      <c r="BW224" s="699"/>
    </row>
    <row r="225" spans="1:75">
      <c r="A225" s="699">
        <v>221</v>
      </c>
      <c r="B225" s="699"/>
      <c r="C225" s="699"/>
      <c r="D225" s="699"/>
      <c r="E225" s="699"/>
      <c r="F225" s="699"/>
      <c r="G225" s="699"/>
      <c r="H225" s="699"/>
      <c r="I225" s="699"/>
      <c r="J225" s="699"/>
      <c r="K225" s="699"/>
      <c r="L225" s="699"/>
      <c r="M225" s="699" t="e">
        <f>VLOOKUP(L225,'償却率（定額法）'!$B$6:$C$104,2)</f>
        <v>#N/A</v>
      </c>
      <c r="N225" s="795"/>
      <c r="O225" s="795"/>
      <c r="P225" s="710">
        <f t="shared" si="47"/>
        <v>0</v>
      </c>
      <c r="Q225" s="711">
        <f t="shared" si="48"/>
        <v>1900</v>
      </c>
      <c r="R225" s="711">
        <f t="shared" si="49"/>
        <v>1</v>
      </c>
      <c r="S225" s="711">
        <f t="shared" si="50"/>
        <v>0</v>
      </c>
      <c r="T225" s="699" t="str">
        <f t="shared" si="51"/>
        <v/>
      </c>
      <c r="U225" s="712"/>
      <c r="V225" s="718">
        <v>1</v>
      </c>
      <c r="W225" s="699"/>
      <c r="X225" s="713">
        <f t="shared" si="57"/>
        <v>0</v>
      </c>
      <c r="Y225" s="713">
        <f t="shared" si="54"/>
        <v>0</v>
      </c>
      <c r="Z225" s="699"/>
      <c r="AA225" s="699"/>
      <c r="AB225" s="699"/>
      <c r="AC225" s="699"/>
      <c r="AD225" s="699"/>
      <c r="AE225" s="699"/>
      <c r="AF225" s="699"/>
      <c r="AG225" s="699"/>
      <c r="AH225" s="699"/>
      <c r="AI225" s="699"/>
      <c r="AJ225" s="699"/>
      <c r="AK225" s="699"/>
      <c r="AL225" s="699"/>
      <c r="AM225" s="699"/>
      <c r="AN225" s="719">
        <f t="shared" si="55"/>
        <v>0</v>
      </c>
      <c r="AO225" s="699"/>
      <c r="AP225" s="714">
        <f t="shared" si="52"/>
        <v>0</v>
      </c>
      <c r="AQ225" s="699"/>
      <c r="AR225" s="699"/>
      <c r="AS225" s="699"/>
      <c r="AT225" s="699"/>
      <c r="AU225" s="699"/>
      <c r="AV225" s="699"/>
      <c r="AW225" s="699"/>
      <c r="AX225" s="699"/>
      <c r="AY225" s="699"/>
      <c r="AZ225" s="699"/>
      <c r="BA225" s="699"/>
      <c r="BB225" s="699"/>
      <c r="BC225" s="720"/>
      <c r="BD225" s="699" t="s">
        <v>77</v>
      </c>
      <c r="BE225" s="699"/>
      <c r="BF225" s="699"/>
      <c r="BG225" s="711">
        <f t="shared" si="56"/>
        <v>0</v>
      </c>
      <c r="BH225" s="699"/>
      <c r="BI225" s="714">
        <f t="shared" si="53"/>
        <v>0</v>
      </c>
      <c r="BJ225" s="699"/>
      <c r="BK225" s="699"/>
      <c r="BL225" s="699"/>
      <c r="BM225" s="699"/>
      <c r="BN225" s="699"/>
      <c r="BO225" s="699"/>
      <c r="BP225" s="699"/>
      <c r="BQ225" s="699"/>
      <c r="BR225" s="699"/>
      <c r="BS225" s="699"/>
      <c r="BT225" s="699"/>
      <c r="BU225" s="699"/>
      <c r="BV225" s="699"/>
      <c r="BW225" s="699"/>
    </row>
    <row r="226" spans="1:75">
      <c r="A226" s="699">
        <v>222</v>
      </c>
      <c r="B226" s="699"/>
      <c r="C226" s="699"/>
      <c r="D226" s="699"/>
      <c r="E226" s="699"/>
      <c r="F226" s="699"/>
      <c r="G226" s="699"/>
      <c r="H226" s="699"/>
      <c r="I226" s="699"/>
      <c r="J226" s="699"/>
      <c r="K226" s="699"/>
      <c r="L226" s="699"/>
      <c r="M226" s="699" t="e">
        <f>VLOOKUP(L226,'償却率（定額法）'!$B$6:$C$104,2)</f>
        <v>#N/A</v>
      </c>
      <c r="N226" s="795"/>
      <c r="O226" s="795"/>
      <c r="P226" s="710">
        <f t="shared" si="47"/>
        <v>0</v>
      </c>
      <c r="Q226" s="711">
        <f t="shared" si="48"/>
        <v>1900</v>
      </c>
      <c r="R226" s="711">
        <f t="shared" si="49"/>
        <v>1</v>
      </c>
      <c r="S226" s="711">
        <f t="shared" si="50"/>
        <v>0</v>
      </c>
      <c r="T226" s="699" t="str">
        <f t="shared" si="51"/>
        <v/>
      </c>
      <c r="U226" s="712"/>
      <c r="V226" s="718">
        <v>1</v>
      </c>
      <c r="W226" s="699"/>
      <c r="X226" s="713">
        <f t="shared" si="57"/>
        <v>0</v>
      </c>
      <c r="Y226" s="713">
        <f t="shared" si="54"/>
        <v>0</v>
      </c>
      <c r="Z226" s="699"/>
      <c r="AA226" s="699"/>
      <c r="AB226" s="699"/>
      <c r="AC226" s="699"/>
      <c r="AD226" s="699"/>
      <c r="AE226" s="699"/>
      <c r="AF226" s="699"/>
      <c r="AG226" s="699"/>
      <c r="AH226" s="699"/>
      <c r="AI226" s="699"/>
      <c r="AJ226" s="699"/>
      <c r="AK226" s="699"/>
      <c r="AL226" s="699"/>
      <c r="AM226" s="699"/>
      <c r="AN226" s="719">
        <f t="shared" si="55"/>
        <v>0</v>
      </c>
      <c r="AO226" s="699"/>
      <c r="AP226" s="714">
        <f t="shared" si="52"/>
        <v>0</v>
      </c>
      <c r="AQ226" s="699"/>
      <c r="AR226" s="699"/>
      <c r="AS226" s="699"/>
      <c r="AT226" s="699"/>
      <c r="AU226" s="699"/>
      <c r="AV226" s="699"/>
      <c r="AW226" s="699"/>
      <c r="AX226" s="699"/>
      <c r="AY226" s="699"/>
      <c r="AZ226" s="699"/>
      <c r="BA226" s="699"/>
      <c r="BB226" s="699"/>
      <c r="BC226" s="720"/>
      <c r="BD226" s="699" t="s">
        <v>77</v>
      </c>
      <c r="BE226" s="699"/>
      <c r="BF226" s="699"/>
      <c r="BG226" s="711">
        <f t="shared" si="56"/>
        <v>0</v>
      </c>
      <c r="BH226" s="699"/>
      <c r="BI226" s="714">
        <f t="shared" si="53"/>
        <v>0</v>
      </c>
      <c r="BJ226" s="699"/>
      <c r="BK226" s="699"/>
      <c r="BL226" s="699"/>
      <c r="BM226" s="699"/>
      <c r="BN226" s="699"/>
      <c r="BO226" s="699"/>
      <c r="BP226" s="699"/>
      <c r="BQ226" s="699"/>
      <c r="BR226" s="699"/>
      <c r="BS226" s="699"/>
      <c r="BT226" s="699"/>
      <c r="BU226" s="699"/>
      <c r="BV226" s="699"/>
      <c r="BW226" s="699"/>
    </row>
    <row r="227" spans="1:75">
      <c r="A227" s="699">
        <v>223</v>
      </c>
      <c r="B227" s="699"/>
      <c r="C227" s="699"/>
      <c r="D227" s="699"/>
      <c r="E227" s="699"/>
      <c r="F227" s="699"/>
      <c r="G227" s="699"/>
      <c r="H227" s="699"/>
      <c r="I227" s="699"/>
      <c r="J227" s="699"/>
      <c r="K227" s="699"/>
      <c r="L227" s="699"/>
      <c r="M227" s="699" t="e">
        <f>VLOOKUP(L227,'償却率（定額法）'!$B$6:$C$104,2)</f>
        <v>#N/A</v>
      </c>
      <c r="N227" s="795"/>
      <c r="O227" s="795"/>
      <c r="P227" s="710">
        <f t="shared" si="47"/>
        <v>0</v>
      </c>
      <c r="Q227" s="711">
        <f t="shared" si="48"/>
        <v>1900</v>
      </c>
      <c r="R227" s="711">
        <f t="shared" si="49"/>
        <v>1</v>
      </c>
      <c r="S227" s="711">
        <f t="shared" si="50"/>
        <v>0</v>
      </c>
      <c r="T227" s="699" t="str">
        <f t="shared" si="51"/>
        <v/>
      </c>
      <c r="U227" s="712"/>
      <c r="V227" s="718">
        <v>1</v>
      </c>
      <c r="W227" s="699"/>
      <c r="X227" s="713">
        <f t="shared" si="57"/>
        <v>0</v>
      </c>
      <c r="Y227" s="713">
        <f t="shared" si="54"/>
        <v>0</v>
      </c>
      <c r="Z227" s="699"/>
      <c r="AA227" s="699"/>
      <c r="AB227" s="699"/>
      <c r="AC227" s="699"/>
      <c r="AD227" s="699"/>
      <c r="AE227" s="699"/>
      <c r="AF227" s="699"/>
      <c r="AG227" s="699"/>
      <c r="AH227" s="699"/>
      <c r="AI227" s="699"/>
      <c r="AJ227" s="699"/>
      <c r="AK227" s="699"/>
      <c r="AL227" s="699"/>
      <c r="AM227" s="699"/>
      <c r="AN227" s="719">
        <f t="shared" si="55"/>
        <v>0</v>
      </c>
      <c r="AO227" s="699"/>
      <c r="AP227" s="714">
        <f t="shared" si="52"/>
        <v>0</v>
      </c>
      <c r="AQ227" s="699"/>
      <c r="AR227" s="699"/>
      <c r="AS227" s="699"/>
      <c r="AT227" s="699"/>
      <c r="AU227" s="699"/>
      <c r="AV227" s="699"/>
      <c r="AW227" s="699"/>
      <c r="AX227" s="699"/>
      <c r="AY227" s="699"/>
      <c r="AZ227" s="699"/>
      <c r="BA227" s="699"/>
      <c r="BB227" s="699"/>
      <c r="BC227" s="720"/>
      <c r="BD227" s="699" t="s">
        <v>77</v>
      </c>
      <c r="BE227" s="699"/>
      <c r="BF227" s="699"/>
      <c r="BG227" s="711">
        <f t="shared" si="56"/>
        <v>0</v>
      </c>
      <c r="BH227" s="699"/>
      <c r="BI227" s="714">
        <f t="shared" si="53"/>
        <v>0</v>
      </c>
      <c r="BJ227" s="699"/>
      <c r="BK227" s="699"/>
      <c r="BL227" s="699"/>
      <c r="BM227" s="699"/>
      <c r="BN227" s="699"/>
      <c r="BO227" s="699"/>
      <c r="BP227" s="699"/>
      <c r="BQ227" s="699"/>
      <c r="BR227" s="699"/>
      <c r="BS227" s="699"/>
      <c r="BT227" s="699"/>
      <c r="BU227" s="699"/>
      <c r="BV227" s="699"/>
      <c r="BW227" s="699"/>
    </row>
    <row r="228" spans="1:75">
      <c r="A228" s="699">
        <v>224</v>
      </c>
      <c r="B228" s="699"/>
      <c r="C228" s="699"/>
      <c r="D228" s="699"/>
      <c r="E228" s="699"/>
      <c r="F228" s="699"/>
      <c r="G228" s="699"/>
      <c r="H228" s="699"/>
      <c r="I228" s="699"/>
      <c r="J228" s="699"/>
      <c r="K228" s="699"/>
      <c r="L228" s="699"/>
      <c r="M228" s="699" t="e">
        <f>VLOOKUP(L228,'償却率（定額法）'!$B$6:$C$104,2)</f>
        <v>#N/A</v>
      </c>
      <c r="N228" s="795"/>
      <c r="O228" s="795"/>
      <c r="P228" s="710">
        <f t="shared" si="47"/>
        <v>0</v>
      </c>
      <c r="Q228" s="711">
        <f t="shared" si="48"/>
        <v>1900</v>
      </c>
      <c r="R228" s="711">
        <f t="shared" si="49"/>
        <v>1</v>
      </c>
      <c r="S228" s="711">
        <f t="shared" si="50"/>
        <v>0</v>
      </c>
      <c r="T228" s="699" t="str">
        <f t="shared" si="51"/>
        <v/>
      </c>
      <c r="U228" s="712"/>
      <c r="V228" s="718">
        <v>1</v>
      </c>
      <c r="W228" s="699"/>
      <c r="X228" s="713">
        <f t="shared" si="57"/>
        <v>0</v>
      </c>
      <c r="Y228" s="713">
        <f t="shared" si="54"/>
        <v>0</v>
      </c>
      <c r="Z228" s="699"/>
      <c r="AA228" s="699"/>
      <c r="AB228" s="699"/>
      <c r="AC228" s="699"/>
      <c r="AD228" s="699"/>
      <c r="AE228" s="699"/>
      <c r="AF228" s="699"/>
      <c r="AG228" s="699"/>
      <c r="AH228" s="699"/>
      <c r="AI228" s="699"/>
      <c r="AJ228" s="699"/>
      <c r="AK228" s="699"/>
      <c r="AL228" s="699"/>
      <c r="AM228" s="699"/>
      <c r="AN228" s="719">
        <f t="shared" si="55"/>
        <v>0</v>
      </c>
      <c r="AO228" s="699"/>
      <c r="AP228" s="714">
        <f t="shared" si="52"/>
        <v>0</v>
      </c>
      <c r="AQ228" s="699"/>
      <c r="AR228" s="699"/>
      <c r="AS228" s="699"/>
      <c r="AT228" s="699"/>
      <c r="AU228" s="699"/>
      <c r="AV228" s="699"/>
      <c r="AW228" s="699"/>
      <c r="AX228" s="699"/>
      <c r="AY228" s="699"/>
      <c r="AZ228" s="699"/>
      <c r="BA228" s="699"/>
      <c r="BB228" s="699"/>
      <c r="BC228" s="720"/>
      <c r="BD228" s="699" t="s">
        <v>77</v>
      </c>
      <c r="BE228" s="699"/>
      <c r="BF228" s="699"/>
      <c r="BG228" s="711">
        <f t="shared" si="56"/>
        <v>0</v>
      </c>
      <c r="BH228" s="699"/>
      <c r="BI228" s="714">
        <f t="shared" si="53"/>
        <v>0</v>
      </c>
      <c r="BJ228" s="699"/>
      <c r="BK228" s="699"/>
      <c r="BL228" s="699"/>
      <c r="BM228" s="699"/>
      <c r="BN228" s="699"/>
      <c r="BO228" s="699"/>
      <c r="BP228" s="699"/>
      <c r="BQ228" s="699"/>
      <c r="BR228" s="699"/>
      <c r="BS228" s="699"/>
      <c r="BT228" s="699"/>
      <c r="BU228" s="699"/>
      <c r="BV228" s="699"/>
      <c r="BW228" s="699"/>
    </row>
    <row r="229" spans="1:75">
      <c r="A229" s="699">
        <v>225</v>
      </c>
      <c r="B229" s="699"/>
      <c r="C229" s="699"/>
      <c r="D229" s="699"/>
      <c r="E229" s="699"/>
      <c r="F229" s="699"/>
      <c r="G229" s="699"/>
      <c r="H229" s="699"/>
      <c r="I229" s="699"/>
      <c r="J229" s="699"/>
      <c r="K229" s="699"/>
      <c r="L229" s="699"/>
      <c r="M229" s="699" t="e">
        <f>VLOOKUP(L229,'償却率（定額法）'!$B$6:$C$104,2)</f>
        <v>#N/A</v>
      </c>
      <c r="N229" s="795"/>
      <c r="O229" s="795"/>
      <c r="P229" s="710">
        <f t="shared" si="47"/>
        <v>0</v>
      </c>
      <c r="Q229" s="711">
        <f t="shared" si="48"/>
        <v>1900</v>
      </c>
      <c r="R229" s="711">
        <f t="shared" si="49"/>
        <v>1</v>
      </c>
      <c r="S229" s="711">
        <f t="shared" si="50"/>
        <v>0</v>
      </c>
      <c r="T229" s="699" t="str">
        <f t="shared" si="51"/>
        <v/>
      </c>
      <c r="U229" s="712"/>
      <c r="V229" s="718">
        <v>1</v>
      </c>
      <c r="W229" s="699"/>
      <c r="X229" s="713">
        <f t="shared" si="57"/>
        <v>0</v>
      </c>
      <c r="Y229" s="713">
        <f t="shared" si="54"/>
        <v>0</v>
      </c>
      <c r="Z229" s="699"/>
      <c r="AA229" s="699"/>
      <c r="AB229" s="699"/>
      <c r="AC229" s="699"/>
      <c r="AD229" s="699"/>
      <c r="AE229" s="699"/>
      <c r="AF229" s="699"/>
      <c r="AG229" s="699"/>
      <c r="AH229" s="699"/>
      <c r="AI229" s="699"/>
      <c r="AJ229" s="699"/>
      <c r="AK229" s="699"/>
      <c r="AL229" s="699"/>
      <c r="AM229" s="699"/>
      <c r="AN229" s="719">
        <f t="shared" si="55"/>
        <v>0</v>
      </c>
      <c r="AO229" s="699"/>
      <c r="AP229" s="714">
        <f t="shared" si="52"/>
        <v>0</v>
      </c>
      <c r="AQ229" s="699"/>
      <c r="AR229" s="699"/>
      <c r="AS229" s="699"/>
      <c r="AT229" s="699"/>
      <c r="AU229" s="699"/>
      <c r="AV229" s="699"/>
      <c r="AW229" s="699"/>
      <c r="AX229" s="699"/>
      <c r="AY229" s="699"/>
      <c r="AZ229" s="699"/>
      <c r="BA229" s="699"/>
      <c r="BB229" s="699"/>
      <c r="BC229" s="720"/>
      <c r="BD229" s="699" t="s">
        <v>77</v>
      </c>
      <c r="BE229" s="699"/>
      <c r="BF229" s="699"/>
      <c r="BG229" s="711">
        <f t="shared" si="56"/>
        <v>0</v>
      </c>
      <c r="BH229" s="699"/>
      <c r="BI229" s="714">
        <f t="shared" si="53"/>
        <v>0</v>
      </c>
      <c r="BJ229" s="699"/>
      <c r="BK229" s="699"/>
      <c r="BL229" s="699"/>
      <c r="BM229" s="699"/>
      <c r="BN229" s="699"/>
      <c r="BO229" s="699"/>
      <c r="BP229" s="699"/>
      <c r="BQ229" s="699"/>
      <c r="BR229" s="699"/>
      <c r="BS229" s="699"/>
      <c r="BT229" s="699"/>
      <c r="BU229" s="699"/>
      <c r="BV229" s="699"/>
      <c r="BW229" s="699"/>
    </row>
    <row r="230" spans="1:75">
      <c r="A230" s="699">
        <v>226</v>
      </c>
      <c r="B230" s="699"/>
      <c r="C230" s="699"/>
      <c r="D230" s="699"/>
      <c r="E230" s="699"/>
      <c r="F230" s="699"/>
      <c r="G230" s="699"/>
      <c r="H230" s="699"/>
      <c r="I230" s="699"/>
      <c r="J230" s="699"/>
      <c r="K230" s="699"/>
      <c r="L230" s="699"/>
      <c r="M230" s="699" t="e">
        <f>VLOOKUP(L230,'償却率（定額法）'!$B$6:$C$104,2)</f>
        <v>#N/A</v>
      </c>
      <c r="N230" s="795"/>
      <c r="O230" s="795"/>
      <c r="P230" s="710">
        <f t="shared" si="47"/>
        <v>0</v>
      </c>
      <c r="Q230" s="711">
        <f t="shared" si="48"/>
        <v>1900</v>
      </c>
      <c r="R230" s="711">
        <f t="shared" si="49"/>
        <v>1</v>
      </c>
      <c r="S230" s="711">
        <f t="shared" si="50"/>
        <v>0</v>
      </c>
      <c r="T230" s="699" t="str">
        <f t="shared" si="51"/>
        <v/>
      </c>
      <c r="U230" s="712"/>
      <c r="V230" s="718">
        <v>1</v>
      </c>
      <c r="W230" s="699"/>
      <c r="X230" s="713">
        <f t="shared" si="57"/>
        <v>0</v>
      </c>
      <c r="Y230" s="713">
        <f t="shared" si="54"/>
        <v>0</v>
      </c>
      <c r="Z230" s="699"/>
      <c r="AA230" s="699"/>
      <c r="AB230" s="699"/>
      <c r="AC230" s="699"/>
      <c r="AD230" s="699"/>
      <c r="AE230" s="699"/>
      <c r="AF230" s="699"/>
      <c r="AG230" s="699"/>
      <c r="AH230" s="699"/>
      <c r="AI230" s="699"/>
      <c r="AJ230" s="699"/>
      <c r="AK230" s="699"/>
      <c r="AL230" s="699"/>
      <c r="AM230" s="699"/>
      <c r="AN230" s="719">
        <f t="shared" si="55"/>
        <v>0</v>
      </c>
      <c r="AO230" s="699"/>
      <c r="AP230" s="714">
        <f t="shared" si="52"/>
        <v>0</v>
      </c>
      <c r="AQ230" s="699"/>
      <c r="AR230" s="699"/>
      <c r="AS230" s="699"/>
      <c r="AT230" s="699"/>
      <c r="AU230" s="699"/>
      <c r="AV230" s="699"/>
      <c r="AW230" s="699"/>
      <c r="AX230" s="699"/>
      <c r="AY230" s="699"/>
      <c r="AZ230" s="699"/>
      <c r="BA230" s="699"/>
      <c r="BB230" s="699"/>
      <c r="BC230" s="720"/>
      <c r="BD230" s="699" t="s">
        <v>77</v>
      </c>
      <c r="BE230" s="699"/>
      <c r="BF230" s="699"/>
      <c r="BG230" s="711">
        <f t="shared" si="56"/>
        <v>0</v>
      </c>
      <c r="BH230" s="699"/>
      <c r="BI230" s="714">
        <f t="shared" si="53"/>
        <v>0</v>
      </c>
      <c r="BJ230" s="699"/>
      <c r="BK230" s="699"/>
      <c r="BL230" s="699"/>
      <c r="BM230" s="699"/>
      <c r="BN230" s="699"/>
      <c r="BO230" s="699"/>
      <c r="BP230" s="699"/>
      <c r="BQ230" s="699"/>
      <c r="BR230" s="699"/>
      <c r="BS230" s="699"/>
      <c r="BT230" s="699"/>
      <c r="BU230" s="699"/>
      <c r="BV230" s="699"/>
      <c r="BW230" s="699"/>
    </row>
    <row r="231" spans="1:75">
      <c r="A231" s="699">
        <v>227</v>
      </c>
      <c r="B231" s="699"/>
      <c r="C231" s="699"/>
      <c r="D231" s="699"/>
      <c r="E231" s="699"/>
      <c r="F231" s="699"/>
      <c r="G231" s="699"/>
      <c r="H231" s="699"/>
      <c r="I231" s="699"/>
      <c r="J231" s="699"/>
      <c r="K231" s="699"/>
      <c r="L231" s="699"/>
      <c r="M231" s="699" t="e">
        <f>VLOOKUP(L231,'償却率（定額法）'!$B$6:$C$104,2)</f>
        <v>#N/A</v>
      </c>
      <c r="N231" s="795"/>
      <c r="O231" s="795"/>
      <c r="P231" s="710">
        <f t="shared" si="47"/>
        <v>0</v>
      </c>
      <c r="Q231" s="711">
        <f t="shared" si="48"/>
        <v>1900</v>
      </c>
      <c r="R231" s="711">
        <f t="shared" si="49"/>
        <v>1</v>
      </c>
      <c r="S231" s="711">
        <f t="shared" si="50"/>
        <v>0</v>
      </c>
      <c r="T231" s="699" t="str">
        <f t="shared" si="51"/>
        <v/>
      </c>
      <c r="U231" s="712"/>
      <c r="V231" s="718">
        <v>1</v>
      </c>
      <c r="W231" s="699"/>
      <c r="X231" s="713">
        <f t="shared" si="57"/>
        <v>0</v>
      </c>
      <c r="Y231" s="713">
        <f t="shared" si="54"/>
        <v>0</v>
      </c>
      <c r="Z231" s="699"/>
      <c r="AA231" s="699"/>
      <c r="AB231" s="699"/>
      <c r="AC231" s="699"/>
      <c r="AD231" s="699"/>
      <c r="AE231" s="699"/>
      <c r="AF231" s="699"/>
      <c r="AG231" s="699"/>
      <c r="AH231" s="699"/>
      <c r="AI231" s="699"/>
      <c r="AJ231" s="699"/>
      <c r="AK231" s="699"/>
      <c r="AL231" s="699"/>
      <c r="AM231" s="699"/>
      <c r="AN231" s="719">
        <f t="shared" si="55"/>
        <v>0</v>
      </c>
      <c r="AO231" s="699"/>
      <c r="AP231" s="714">
        <f t="shared" si="52"/>
        <v>0</v>
      </c>
      <c r="AQ231" s="699"/>
      <c r="AR231" s="699"/>
      <c r="AS231" s="699"/>
      <c r="AT231" s="699"/>
      <c r="AU231" s="699"/>
      <c r="AV231" s="699"/>
      <c r="AW231" s="699"/>
      <c r="AX231" s="699"/>
      <c r="AY231" s="699"/>
      <c r="AZ231" s="699"/>
      <c r="BA231" s="699"/>
      <c r="BB231" s="699"/>
      <c r="BC231" s="720"/>
      <c r="BD231" s="699" t="s">
        <v>77</v>
      </c>
      <c r="BE231" s="699"/>
      <c r="BF231" s="699"/>
      <c r="BG231" s="711">
        <f t="shared" si="56"/>
        <v>0</v>
      </c>
      <c r="BH231" s="699"/>
      <c r="BI231" s="714">
        <f t="shared" si="53"/>
        <v>0</v>
      </c>
      <c r="BJ231" s="699"/>
      <c r="BK231" s="699"/>
      <c r="BL231" s="699"/>
      <c r="BM231" s="699"/>
      <c r="BN231" s="699"/>
      <c r="BO231" s="699"/>
      <c r="BP231" s="699"/>
      <c r="BQ231" s="699"/>
      <c r="BR231" s="699"/>
      <c r="BS231" s="699"/>
      <c r="BT231" s="699"/>
      <c r="BU231" s="699"/>
      <c r="BV231" s="699"/>
      <c r="BW231" s="699"/>
    </row>
    <row r="232" spans="1:75">
      <c r="A232" s="699">
        <v>228</v>
      </c>
      <c r="B232" s="699"/>
      <c r="C232" s="699"/>
      <c r="D232" s="699"/>
      <c r="E232" s="699"/>
      <c r="F232" s="699"/>
      <c r="G232" s="699"/>
      <c r="H232" s="699"/>
      <c r="I232" s="699"/>
      <c r="J232" s="699"/>
      <c r="K232" s="699"/>
      <c r="L232" s="699"/>
      <c r="M232" s="699" t="e">
        <f>VLOOKUP(L232,'償却率（定額法）'!$B$6:$C$104,2)</f>
        <v>#N/A</v>
      </c>
      <c r="N232" s="795"/>
      <c r="O232" s="795"/>
      <c r="P232" s="710">
        <f>IF(O232="",N232,O232)</f>
        <v>0</v>
      </c>
      <c r="Q232" s="711">
        <f t="shared" si="48"/>
        <v>1900</v>
      </c>
      <c r="R232" s="711">
        <f>MONTH(P232)</f>
        <v>1</v>
      </c>
      <c r="S232" s="711">
        <f>DAY(N232)</f>
        <v>0</v>
      </c>
      <c r="T232" s="699" t="str">
        <f>IF(Q232=1900,"",IF(R232&lt;4,Q232-1,Q232))</f>
        <v/>
      </c>
      <c r="U232" s="712"/>
      <c r="V232" s="718">
        <v>1</v>
      </c>
      <c r="W232" s="699"/>
      <c r="X232" s="713">
        <f t="shared" si="57"/>
        <v>0</v>
      </c>
      <c r="Y232" s="713">
        <f t="shared" si="54"/>
        <v>0</v>
      </c>
      <c r="Z232" s="699"/>
      <c r="AA232" s="699"/>
      <c r="AB232" s="699"/>
      <c r="AC232" s="699"/>
      <c r="AD232" s="699"/>
      <c r="AE232" s="699"/>
      <c r="AF232" s="699"/>
      <c r="AG232" s="699"/>
      <c r="AH232" s="699"/>
      <c r="AI232" s="699"/>
      <c r="AJ232" s="699"/>
      <c r="AK232" s="699"/>
      <c r="AL232" s="699"/>
      <c r="AM232" s="699"/>
      <c r="AN232" s="719">
        <f t="shared" si="55"/>
        <v>0</v>
      </c>
      <c r="AO232" s="699"/>
      <c r="AP232" s="714">
        <f>Y232-AN232</f>
        <v>0</v>
      </c>
      <c r="AQ232" s="699"/>
      <c r="AR232" s="699"/>
      <c r="AS232" s="699"/>
      <c r="AT232" s="699"/>
      <c r="AU232" s="699"/>
      <c r="AV232" s="699"/>
      <c r="AW232" s="699"/>
      <c r="AX232" s="699"/>
      <c r="AY232" s="699"/>
      <c r="AZ232" s="699"/>
      <c r="BA232" s="699"/>
      <c r="BB232" s="699"/>
      <c r="BC232" s="720"/>
      <c r="BD232" s="699" t="s">
        <v>77</v>
      </c>
      <c r="BE232" s="699"/>
      <c r="BF232" s="699"/>
      <c r="BG232" s="711">
        <f t="shared" si="56"/>
        <v>0</v>
      </c>
      <c r="BH232" s="699"/>
      <c r="BI232" s="714">
        <f>U232-AP232</f>
        <v>0</v>
      </c>
      <c r="BJ232" s="699"/>
      <c r="BK232" s="699"/>
      <c r="BL232" s="699"/>
      <c r="BM232" s="699"/>
      <c r="BN232" s="699"/>
      <c r="BO232" s="699"/>
      <c r="BP232" s="699"/>
      <c r="BQ232" s="699"/>
      <c r="BR232" s="699"/>
      <c r="BS232" s="699"/>
      <c r="BT232" s="699"/>
      <c r="BU232" s="699"/>
      <c r="BV232" s="699"/>
      <c r="BW232" s="699"/>
    </row>
    <row r="233" spans="1:75">
      <c r="A233" s="699">
        <v>229</v>
      </c>
      <c r="B233" s="699"/>
      <c r="C233" s="699"/>
      <c r="D233" s="699"/>
      <c r="E233" s="699"/>
      <c r="F233" s="699"/>
      <c r="G233" s="699"/>
      <c r="H233" s="699"/>
      <c r="I233" s="699"/>
      <c r="J233" s="699"/>
      <c r="K233" s="699"/>
      <c r="L233" s="699"/>
      <c r="M233" s="699" t="e">
        <f>VLOOKUP(L233,'償却率（定額法）'!$B$6:$C$104,2)</f>
        <v>#N/A</v>
      </c>
      <c r="N233" s="795"/>
      <c r="O233" s="795"/>
      <c r="P233" s="710">
        <f>IF(O233="",N233,O233)</f>
        <v>0</v>
      </c>
      <c r="Q233" s="711">
        <f t="shared" si="48"/>
        <v>1900</v>
      </c>
      <c r="R233" s="711">
        <f>MONTH(P233)</f>
        <v>1</v>
      </c>
      <c r="S233" s="711">
        <f>DAY(N233)</f>
        <v>0</v>
      </c>
      <c r="T233" s="699" t="str">
        <f>IF(Q233=1900,"",IF(R233&lt;4,Q233-1,Q233))</f>
        <v/>
      </c>
      <c r="U233" s="712"/>
      <c r="V233" s="718">
        <v>1</v>
      </c>
      <c r="W233" s="699"/>
      <c r="X233" s="713">
        <f t="shared" si="57"/>
        <v>0</v>
      </c>
      <c r="Y233" s="713">
        <f t="shared" si="54"/>
        <v>0</v>
      </c>
      <c r="Z233" s="699"/>
      <c r="AA233" s="699"/>
      <c r="AB233" s="699"/>
      <c r="AC233" s="699"/>
      <c r="AD233" s="699"/>
      <c r="AE233" s="699"/>
      <c r="AF233" s="699"/>
      <c r="AG233" s="699"/>
      <c r="AH233" s="699"/>
      <c r="AI233" s="699"/>
      <c r="AJ233" s="699"/>
      <c r="AK233" s="699"/>
      <c r="AL233" s="699"/>
      <c r="AM233" s="699"/>
      <c r="AN233" s="719">
        <f t="shared" si="55"/>
        <v>0</v>
      </c>
      <c r="AO233" s="699"/>
      <c r="AP233" s="714"/>
      <c r="AQ233" s="699"/>
      <c r="AR233" s="699"/>
      <c r="AS233" s="699"/>
      <c r="AT233" s="699"/>
      <c r="AU233" s="699"/>
      <c r="AV233" s="699"/>
      <c r="AW233" s="699"/>
      <c r="AX233" s="699"/>
      <c r="AY233" s="699"/>
      <c r="AZ233" s="699"/>
      <c r="BA233" s="699"/>
      <c r="BB233" s="699"/>
      <c r="BC233" s="720"/>
      <c r="BD233" s="699" t="s">
        <v>77</v>
      </c>
      <c r="BE233" s="699"/>
      <c r="BF233" s="699"/>
      <c r="BG233" s="711">
        <f t="shared" si="56"/>
        <v>0</v>
      </c>
      <c r="BH233" s="699"/>
      <c r="BI233" s="714">
        <f>U233-AP233</f>
        <v>0</v>
      </c>
      <c r="BJ233" s="699"/>
      <c r="BK233" s="699"/>
      <c r="BL233" s="699"/>
      <c r="BM233" s="699"/>
      <c r="BN233" s="699"/>
      <c r="BO233" s="699"/>
      <c r="BP233" s="699"/>
      <c r="BQ233" s="699"/>
      <c r="BR233" s="699"/>
      <c r="BS233" s="699"/>
      <c r="BT233" s="699"/>
      <c r="BU233" s="699"/>
      <c r="BV233" s="699"/>
      <c r="BW233" s="699"/>
    </row>
    <row r="234" spans="1:75">
      <c r="A234" s="699">
        <v>230</v>
      </c>
      <c r="B234" s="699"/>
      <c r="C234" s="699"/>
      <c r="D234" s="699"/>
      <c r="E234" s="699"/>
      <c r="F234" s="699"/>
      <c r="G234" s="699"/>
      <c r="H234" s="699"/>
      <c r="I234" s="699"/>
      <c r="J234" s="699"/>
      <c r="K234" s="699"/>
      <c r="L234" s="699"/>
      <c r="M234" s="699" t="e">
        <f>VLOOKUP(L234,'償却率（定額法）'!$B$6:$C$104,2)</f>
        <v>#N/A</v>
      </c>
      <c r="N234" s="795"/>
      <c r="O234" s="795"/>
      <c r="P234" s="710">
        <f>IF(O234="",N234,O234)</f>
        <v>0</v>
      </c>
      <c r="Q234" s="711">
        <f>YEAR(P234)</f>
        <v>1900</v>
      </c>
      <c r="R234" s="711">
        <f>MONTH(P234)</f>
        <v>1</v>
      </c>
      <c r="S234" s="711">
        <f>DAY(N234)</f>
        <v>0</v>
      </c>
      <c r="T234" s="699" t="str">
        <f>IF(Q234=1900,"",IF(R234&lt;4,Q234-1,Q234))</f>
        <v/>
      </c>
      <c r="U234" s="712"/>
      <c r="V234" s="718">
        <v>1</v>
      </c>
      <c r="W234" s="699"/>
      <c r="X234" s="713">
        <f t="shared" si="57"/>
        <v>0</v>
      </c>
      <c r="Y234" s="713">
        <f t="shared" si="54"/>
        <v>0</v>
      </c>
      <c r="Z234" s="699"/>
      <c r="AA234" s="699"/>
      <c r="AB234" s="699"/>
      <c r="AC234" s="699"/>
      <c r="AD234" s="699"/>
      <c r="AE234" s="699"/>
      <c r="AF234" s="699"/>
      <c r="AG234" s="699"/>
      <c r="AH234" s="699"/>
      <c r="AI234" s="699"/>
      <c r="AJ234" s="699"/>
      <c r="AK234" s="699"/>
      <c r="AL234" s="699"/>
      <c r="AM234" s="699"/>
      <c r="AN234" s="719">
        <f t="shared" si="55"/>
        <v>0</v>
      </c>
      <c r="AO234" s="699"/>
      <c r="AP234" s="714"/>
      <c r="AQ234" s="699"/>
      <c r="AR234" s="699"/>
      <c r="AS234" s="699"/>
      <c r="AT234" s="699"/>
      <c r="AU234" s="699"/>
      <c r="AV234" s="699"/>
      <c r="AW234" s="699"/>
      <c r="AX234" s="699"/>
      <c r="AY234" s="699"/>
      <c r="AZ234" s="699"/>
      <c r="BA234" s="699"/>
      <c r="BB234" s="699"/>
      <c r="BC234" s="720"/>
      <c r="BD234" s="699" t="s">
        <v>77</v>
      </c>
      <c r="BE234" s="699"/>
      <c r="BF234" s="699"/>
      <c r="BG234" s="711">
        <f t="shared" si="56"/>
        <v>0</v>
      </c>
      <c r="BH234" s="699"/>
      <c r="BI234" s="714">
        <f>U234-AP234</f>
        <v>0</v>
      </c>
      <c r="BJ234" s="699"/>
      <c r="BK234" s="699"/>
      <c r="BL234" s="699"/>
      <c r="BM234" s="699"/>
      <c r="BN234" s="699"/>
      <c r="BO234" s="699"/>
      <c r="BP234" s="699"/>
      <c r="BQ234" s="699"/>
      <c r="BR234" s="699"/>
      <c r="BS234" s="699"/>
      <c r="BT234" s="699"/>
      <c r="BU234" s="699"/>
      <c r="BV234" s="699"/>
      <c r="BW234" s="699"/>
    </row>
    <row r="235" spans="1:75">
      <c r="A235" s="699"/>
      <c r="B235" s="699"/>
      <c r="C235" s="699"/>
      <c r="D235" s="699"/>
      <c r="E235" s="699"/>
      <c r="F235" s="699"/>
      <c r="G235" s="699"/>
      <c r="H235" s="699"/>
      <c r="I235" s="699"/>
      <c r="J235" s="699"/>
      <c r="K235" s="699"/>
      <c r="L235" s="699"/>
      <c r="M235" s="699"/>
      <c r="N235" s="795"/>
      <c r="O235" s="795"/>
      <c r="P235" s="710"/>
      <c r="Q235" s="711"/>
      <c r="R235" s="711"/>
      <c r="S235" s="711"/>
      <c r="T235" s="699"/>
      <c r="U235" s="712"/>
      <c r="V235" s="718"/>
      <c r="W235" s="699"/>
      <c r="X235" s="713"/>
      <c r="Y235" s="713"/>
      <c r="Z235" s="699"/>
      <c r="AA235" s="699"/>
      <c r="AB235" s="699"/>
      <c r="AC235" s="699"/>
      <c r="AD235" s="699"/>
      <c r="AE235" s="699"/>
      <c r="AF235" s="699"/>
      <c r="AG235" s="699"/>
      <c r="AH235" s="699"/>
      <c r="AI235" s="699"/>
      <c r="AJ235" s="699"/>
      <c r="AK235" s="699"/>
      <c r="AL235" s="699"/>
      <c r="AM235" s="699"/>
      <c r="AN235" s="719"/>
      <c r="AO235" s="699"/>
      <c r="AP235" s="714"/>
      <c r="AQ235" s="699"/>
      <c r="AR235" s="699"/>
      <c r="AS235" s="699"/>
      <c r="AT235" s="699"/>
      <c r="AU235" s="699"/>
      <c r="AV235" s="699"/>
      <c r="AW235" s="699"/>
      <c r="AX235" s="699"/>
      <c r="AY235" s="699"/>
      <c r="AZ235" s="699"/>
      <c r="BA235" s="699"/>
      <c r="BB235" s="699"/>
      <c r="BC235" s="720"/>
      <c r="BD235" s="699"/>
      <c r="BE235" s="699"/>
      <c r="BF235" s="699"/>
      <c r="BG235" s="711"/>
      <c r="BH235" s="699"/>
      <c r="BI235" s="714"/>
      <c r="BJ235" s="699"/>
      <c r="BK235" s="699"/>
      <c r="BL235" s="699"/>
      <c r="BM235" s="699"/>
      <c r="BN235" s="699"/>
      <c r="BO235" s="699"/>
      <c r="BP235" s="699"/>
      <c r="BQ235" s="699"/>
      <c r="BR235" s="699"/>
      <c r="BS235" s="699"/>
      <c r="BT235" s="699"/>
      <c r="BU235" s="699"/>
      <c r="BV235" s="699"/>
      <c r="BW235" s="699"/>
    </row>
  </sheetData>
  <autoFilter ref="A4:BW235" xr:uid="{00000000-0009-0000-0000-000003000000}"/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M3:BM4"/>
    <mergeCell ref="BL3:BL4"/>
    <mergeCell ref="BA3:BA4"/>
    <mergeCell ref="BK3:BK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J3:J4"/>
    <mergeCell ref="K3:K4"/>
    <mergeCell ref="L3:L4"/>
    <mergeCell ref="F3:F4"/>
    <mergeCell ref="G3:G4"/>
    <mergeCell ref="H3:H4"/>
    <mergeCell ref="I3:I4"/>
  </mergeCells>
  <phoneticPr fontId="3"/>
  <pageMargins left="0.7" right="0.7" top="0.75" bottom="0.75" header="0.3" footer="0.3"/>
  <pageSetup paperSize="8" scale="56" fitToHeight="0" orientation="landscape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7" tint="0.59999389629810485"/>
  </sheetPr>
  <dimension ref="A2:D23"/>
  <sheetViews>
    <sheetView workbookViewId="0">
      <selection activeCell="A5" sqref="A5"/>
    </sheetView>
  </sheetViews>
  <sheetFormatPr defaultRowHeight="13.5"/>
  <cols>
    <col min="3" max="3" width="10.5" bestFit="1" customWidth="1"/>
  </cols>
  <sheetData>
    <row r="2" spans="1:4">
      <c r="A2" s="36"/>
      <c r="B2" s="36" t="s">
        <v>1369</v>
      </c>
      <c r="C2" s="36" t="s">
        <v>1370</v>
      </c>
      <c r="D2" s="36" t="s">
        <v>1371</v>
      </c>
    </row>
    <row r="3" spans="1:4">
      <c r="A3" s="36">
        <v>1</v>
      </c>
      <c r="B3" s="36" t="s">
        <v>1625</v>
      </c>
      <c r="C3" s="36">
        <f>14454000+39269000+119571000</f>
        <v>173294000</v>
      </c>
      <c r="D3" s="896">
        <v>0.4355</v>
      </c>
    </row>
    <row r="4" spans="1:4">
      <c r="A4" s="36">
        <v>2</v>
      </c>
      <c r="B4" s="36" t="s">
        <v>1626</v>
      </c>
      <c r="C4" s="36">
        <f>16614000+31097000+149118000</f>
        <v>196829000</v>
      </c>
      <c r="D4" s="896">
        <v>0.50139999999999996</v>
      </c>
    </row>
    <row r="5" spans="1:4">
      <c r="A5" s="36">
        <v>3</v>
      </c>
      <c r="B5" s="36" t="s">
        <v>1627</v>
      </c>
      <c r="C5" s="36">
        <f>2052000+21529000</f>
        <v>23581000</v>
      </c>
      <c r="D5" s="896">
        <v>6.3100000000000003E-2</v>
      </c>
    </row>
    <row r="6" spans="1:4">
      <c r="A6" s="36">
        <v>4</v>
      </c>
      <c r="B6" s="36"/>
      <c r="C6" s="36"/>
      <c r="D6" s="896">
        <f t="shared" ref="D6:D22" si="0">C6/$C$23</f>
        <v>0</v>
      </c>
    </row>
    <row r="7" spans="1:4">
      <c r="A7" s="36">
        <v>5</v>
      </c>
      <c r="B7" s="36"/>
      <c r="C7" s="36"/>
      <c r="D7" s="896">
        <f t="shared" si="0"/>
        <v>0</v>
      </c>
    </row>
    <row r="8" spans="1:4">
      <c r="A8" s="36">
        <v>6</v>
      </c>
      <c r="B8" s="36"/>
      <c r="C8" s="36"/>
      <c r="D8" s="896">
        <f t="shared" si="0"/>
        <v>0</v>
      </c>
    </row>
    <row r="9" spans="1:4">
      <c r="A9" s="36">
        <v>7</v>
      </c>
      <c r="B9" s="36"/>
      <c r="C9" s="36"/>
      <c r="D9" s="896">
        <f t="shared" si="0"/>
        <v>0</v>
      </c>
    </row>
    <row r="10" spans="1:4">
      <c r="A10" s="36">
        <v>8</v>
      </c>
      <c r="B10" s="36"/>
      <c r="C10" s="36"/>
      <c r="D10" s="896">
        <f t="shared" si="0"/>
        <v>0</v>
      </c>
    </row>
    <row r="11" spans="1:4">
      <c r="A11" s="36">
        <v>9</v>
      </c>
      <c r="B11" s="36"/>
      <c r="C11" s="36"/>
      <c r="D11" s="896">
        <f t="shared" si="0"/>
        <v>0</v>
      </c>
    </row>
    <row r="12" spans="1:4">
      <c r="A12" s="36">
        <v>10</v>
      </c>
      <c r="B12" s="36"/>
      <c r="C12" s="36"/>
      <c r="D12" s="896">
        <f t="shared" si="0"/>
        <v>0</v>
      </c>
    </row>
    <row r="13" spans="1:4">
      <c r="A13" s="36">
        <v>11</v>
      </c>
      <c r="B13" s="36"/>
      <c r="C13" s="36"/>
      <c r="D13" s="896">
        <f t="shared" si="0"/>
        <v>0</v>
      </c>
    </row>
    <row r="14" spans="1:4">
      <c r="A14" s="36">
        <v>12</v>
      </c>
      <c r="B14" s="36"/>
      <c r="C14" s="36"/>
      <c r="D14" s="896">
        <f t="shared" si="0"/>
        <v>0</v>
      </c>
    </row>
    <row r="15" spans="1:4">
      <c r="A15" s="36">
        <v>13</v>
      </c>
      <c r="B15" s="36"/>
      <c r="C15" s="36"/>
      <c r="D15" s="896">
        <f t="shared" si="0"/>
        <v>0</v>
      </c>
    </row>
    <row r="16" spans="1:4">
      <c r="A16" s="36">
        <v>14</v>
      </c>
      <c r="B16" s="36"/>
      <c r="C16" s="36"/>
      <c r="D16" s="896">
        <f t="shared" si="0"/>
        <v>0</v>
      </c>
    </row>
    <row r="17" spans="1:4">
      <c r="A17" s="36">
        <v>15</v>
      </c>
      <c r="B17" s="36"/>
      <c r="C17" s="36"/>
      <c r="D17" s="896">
        <f t="shared" si="0"/>
        <v>0</v>
      </c>
    </row>
    <row r="18" spans="1:4">
      <c r="A18" s="36">
        <v>16</v>
      </c>
      <c r="B18" s="36"/>
      <c r="C18" s="36"/>
      <c r="D18" s="896">
        <f t="shared" si="0"/>
        <v>0</v>
      </c>
    </row>
    <row r="19" spans="1:4">
      <c r="A19" s="36">
        <v>17</v>
      </c>
      <c r="B19" s="36"/>
      <c r="C19" s="36"/>
      <c r="D19" s="896">
        <f t="shared" si="0"/>
        <v>0</v>
      </c>
    </row>
    <row r="20" spans="1:4">
      <c r="A20" s="36">
        <v>18</v>
      </c>
      <c r="B20" s="36"/>
      <c r="C20" s="36"/>
      <c r="D20" s="896">
        <f t="shared" si="0"/>
        <v>0</v>
      </c>
    </row>
    <row r="21" spans="1:4">
      <c r="A21" s="36">
        <v>19</v>
      </c>
      <c r="B21" s="36"/>
      <c r="C21" s="36"/>
      <c r="D21" s="896">
        <f t="shared" si="0"/>
        <v>0</v>
      </c>
    </row>
    <row r="22" spans="1:4">
      <c r="A22" s="36">
        <v>20</v>
      </c>
      <c r="B22" s="36"/>
      <c r="C22" s="36"/>
      <c r="D22" s="896">
        <f t="shared" si="0"/>
        <v>0</v>
      </c>
    </row>
    <row r="23" spans="1:4">
      <c r="A23" s="36" t="s">
        <v>180</v>
      </c>
      <c r="B23" s="36"/>
      <c r="C23" s="36">
        <f>SUM(C3:C22)</f>
        <v>393704000</v>
      </c>
      <c r="D23" s="36">
        <f>SUM(D3:D22)</f>
        <v>1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7" tint="0.59999389629810485"/>
  </sheetPr>
  <dimension ref="A1:AE264"/>
  <sheetViews>
    <sheetView showGridLines="0" zoomScale="70" zoomScaleNormal="70" workbookViewId="0">
      <pane xSplit="13" ySplit="5" topLeftCell="N4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9" defaultRowHeight="18" customHeight="1"/>
  <cols>
    <col min="1" max="1" width="0.625" style="456" customWidth="1"/>
    <col min="2" max="12" width="2.125" style="456" customWidth="1"/>
    <col min="13" max="13" width="17.25" style="456" customWidth="1"/>
    <col min="14" max="14" width="6.625" style="456" customWidth="1"/>
    <col min="15" max="15" width="9" style="456" customWidth="1"/>
    <col min="16" max="17" width="2.125" style="456" customWidth="1"/>
    <col min="18" max="25" width="3.875" style="456" customWidth="1"/>
    <col min="26" max="26" width="4.125" style="456" customWidth="1"/>
    <col min="27" max="28" width="6.625" style="456" customWidth="1"/>
    <col min="29" max="29" width="0.625" style="456" customWidth="1"/>
    <col min="30" max="30" width="9" style="456"/>
    <col min="31" max="31" width="14" style="456" bestFit="1" customWidth="1"/>
    <col min="32" max="16384" width="9" style="456"/>
  </cols>
  <sheetData>
    <row r="1" spans="1:31" ht="18" customHeight="1">
      <c r="B1" s="1169" t="s">
        <v>868</v>
      </c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  <c r="U1" s="1169"/>
      <c r="V1" s="1169"/>
      <c r="W1" s="1169"/>
      <c r="X1" s="1169"/>
      <c r="Y1" s="1169"/>
      <c r="Z1" s="1169"/>
      <c r="AA1" s="1169"/>
      <c r="AB1" s="1169"/>
    </row>
    <row r="2" spans="1:31" ht="23.25" customHeight="1">
      <c r="A2" s="614"/>
      <c r="B2" s="1170" t="s">
        <v>869</v>
      </c>
      <c r="C2" s="1170"/>
      <c r="D2" s="1170"/>
      <c r="E2" s="1170"/>
      <c r="F2" s="1170"/>
      <c r="G2" s="1170"/>
      <c r="H2" s="1170"/>
      <c r="I2" s="1170"/>
      <c r="J2" s="1170"/>
      <c r="K2" s="1170"/>
      <c r="L2" s="1170"/>
      <c r="M2" s="1170"/>
      <c r="N2" s="1170"/>
      <c r="O2" s="1170"/>
      <c r="P2" s="1170"/>
      <c r="Q2" s="1170"/>
      <c r="R2" s="1170"/>
      <c r="S2" s="1170"/>
      <c r="T2" s="1170"/>
      <c r="U2" s="1170"/>
      <c r="V2" s="1170"/>
      <c r="W2" s="1170"/>
      <c r="X2" s="1170"/>
      <c r="Y2" s="1170"/>
      <c r="Z2" s="1170"/>
      <c r="AA2" s="1170"/>
      <c r="AB2" s="1170"/>
      <c r="AD2" s="456" t="s">
        <v>1369</v>
      </c>
    </row>
    <row r="3" spans="1:31" ht="21" customHeight="1">
      <c r="B3" s="1171" t="s">
        <v>1363</v>
      </c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  <c r="R3" s="1171"/>
      <c r="S3" s="1171"/>
      <c r="T3" s="1171"/>
      <c r="U3" s="1171"/>
      <c r="V3" s="1171"/>
      <c r="W3" s="1171"/>
      <c r="X3" s="1171"/>
      <c r="Y3" s="1171"/>
      <c r="Z3" s="1171"/>
      <c r="AA3" s="1171"/>
      <c r="AB3" s="1171"/>
      <c r="AD3" s="456" t="s">
        <v>1371</v>
      </c>
      <c r="AE3" s="897">
        <f>SUMIF(按分率!$B$3:$B$22,'貸借対照表 (按分)'!$AE$2,按分率!$D$3:$D$22)</f>
        <v>0</v>
      </c>
    </row>
    <row r="4" spans="1:31" s="615" customFormat="1" ht="16.5" customHeight="1" thickBot="1">
      <c r="B4" s="459"/>
      <c r="AB4" s="616" t="s">
        <v>763</v>
      </c>
    </row>
    <row r="5" spans="1:31" s="481" customFormat="1" ht="14.25" customHeight="1" thickBot="1">
      <c r="B5" s="1172" t="s">
        <v>764</v>
      </c>
      <c r="C5" s="1173"/>
      <c r="D5" s="1173"/>
      <c r="E5" s="1173"/>
      <c r="F5" s="1173"/>
      <c r="G5" s="1173"/>
      <c r="H5" s="1173"/>
      <c r="I5" s="1174"/>
      <c r="J5" s="1174"/>
      <c r="K5" s="1174"/>
      <c r="L5" s="1174"/>
      <c r="M5" s="1174"/>
      <c r="N5" s="1175" t="s">
        <v>765</v>
      </c>
      <c r="O5" s="1176"/>
      <c r="P5" s="1173" t="s">
        <v>764</v>
      </c>
      <c r="Q5" s="1173"/>
      <c r="R5" s="1173"/>
      <c r="S5" s="1173"/>
      <c r="T5" s="1173"/>
      <c r="U5" s="1173"/>
      <c r="V5" s="1173"/>
      <c r="W5" s="1173"/>
      <c r="X5" s="1173"/>
      <c r="Y5" s="1173"/>
      <c r="Z5" s="1173"/>
      <c r="AA5" s="1175" t="s">
        <v>765</v>
      </c>
      <c r="AB5" s="1176"/>
    </row>
    <row r="6" spans="1:31" ht="14.65" customHeight="1">
      <c r="B6" s="628" t="s">
        <v>871</v>
      </c>
      <c r="C6" s="459"/>
      <c r="D6" s="874"/>
      <c r="E6" s="875"/>
      <c r="F6" s="875"/>
      <c r="G6" s="875"/>
      <c r="H6" s="875"/>
      <c r="I6" s="459"/>
      <c r="J6" s="459"/>
      <c r="K6" s="459"/>
      <c r="L6" s="459"/>
      <c r="M6" s="459"/>
      <c r="N6" s="1177"/>
      <c r="O6" s="1178"/>
      <c r="P6" s="619" t="s">
        <v>872</v>
      </c>
      <c r="Q6" s="619"/>
      <c r="R6" s="619"/>
      <c r="S6" s="619"/>
      <c r="T6" s="619"/>
      <c r="U6" s="619"/>
      <c r="V6" s="459"/>
      <c r="W6" s="459"/>
      <c r="X6" s="459"/>
      <c r="Y6" s="459"/>
      <c r="Z6" s="459"/>
      <c r="AA6" s="1177"/>
      <c r="AB6" s="1178"/>
    </row>
    <row r="7" spans="1:31" ht="14.65" customHeight="1">
      <c r="B7" s="876"/>
      <c r="C7" s="874" t="s">
        <v>873</v>
      </c>
      <c r="D7" s="874"/>
      <c r="E7" s="874"/>
      <c r="F7" s="874"/>
      <c r="G7" s="874"/>
      <c r="H7" s="874"/>
      <c r="I7" s="459"/>
      <c r="J7" s="459"/>
      <c r="K7" s="459"/>
      <c r="L7" s="459"/>
      <c r="M7" s="459"/>
      <c r="N7" s="1177" t="e">
        <f>SUM(N8,N36,N39)</f>
        <v>#REF!</v>
      </c>
      <c r="O7" s="1178"/>
      <c r="P7" s="619"/>
      <c r="Q7" s="874" t="s">
        <v>874</v>
      </c>
      <c r="R7" s="874"/>
      <c r="S7" s="874"/>
      <c r="T7" s="874"/>
      <c r="U7" s="874"/>
      <c r="V7" s="459"/>
      <c r="W7" s="459"/>
      <c r="X7" s="459"/>
      <c r="Y7" s="459"/>
      <c r="Z7" s="459"/>
      <c r="AA7" s="1177" t="e">
        <f>SUM(AA8:AB12)</f>
        <v>#REF!</v>
      </c>
      <c r="AB7" s="1178"/>
    </row>
    <row r="8" spans="1:31" ht="14.65" customHeight="1">
      <c r="B8" s="876"/>
      <c r="C8" s="874"/>
      <c r="D8" s="874" t="s">
        <v>875</v>
      </c>
      <c r="E8" s="874"/>
      <c r="F8" s="874"/>
      <c r="G8" s="874"/>
      <c r="H8" s="874"/>
      <c r="I8" s="459"/>
      <c r="J8" s="459"/>
      <c r="K8" s="459"/>
      <c r="L8" s="459"/>
      <c r="M8" s="459"/>
      <c r="N8" s="1177" t="e">
        <f>SUM(N9,N25,N34,N35)</f>
        <v>#REF!</v>
      </c>
      <c r="O8" s="1178"/>
      <c r="P8" s="619"/>
      <c r="Q8" s="874"/>
      <c r="R8" s="874" t="s">
        <v>199</v>
      </c>
      <c r="S8" s="874"/>
      <c r="T8" s="874"/>
      <c r="U8" s="874"/>
      <c r="V8" s="459"/>
      <c r="W8" s="459"/>
      <c r="X8" s="459"/>
      <c r="Y8" s="459"/>
      <c r="Z8" s="459"/>
      <c r="AA8" s="1177" t="e">
        <f>#REF!*$AE$3</f>
        <v>#REF!</v>
      </c>
      <c r="AB8" s="1178"/>
    </row>
    <row r="9" spans="1:31" ht="14.65" customHeight="1">
      <c r="B9" s="876"/>
      <c r="C9" s="874"/>
      <c r="D9" s="874"/>
      <c r="E9" s="874" t="s">
        <v>876</v>
      </c>
      <c r="F9" s="874"/>
      <c r="G9" s="874"/>
      <c r="H9" s="874"/>
      <c r="I9" s="459"/>
      <c r="J9" s="459"/>
      <c r="K9" s="459"/>
      <c r="L9" s="459"/>
      <c r="M9" s="459"/>
      <c r="N9" s="1177" t="e">
        <f>SUM(N10:O24)</f>
        <v>#REF!</v>
      </c>
      <c r="O9" s="1178"/>
      <c r="P9" s="619"/>
      <c r="Q9" s="874"/>
      <c r="R9" s="622" t="s">
        <v>877</v>
      </c>
      <c r="S9" s="874"/>
      <c r="T9" s="874"/>
      <c r="U9" s="874"/>
      <c r="V9" s="459"/>
      <c r="W9" s="459"/>
      <c r="X9" s="459"/>
      <c r="Y9" s="459"/>
      <c r="Z9" s="459"/>
      <c r="AA9" s="1177" t="e">
        <f>#REF!*$AE$3</f>
        <v>#REF!</v>
      </c>
      <c r="AB9" s="1178"/>
    </row>
    <row r="10" spans="1:31" ht="14.65" customHeight="1">
      <c r="B10" s="876"/>
      <c r="C10" s="874"/>
      <c r="D10" s="874"/>
      <c r="E10" s="874"/>
      <c r="F10" s="874" t="s">
        <v>216</v>
      </c>
      <c r="G10" s="874"/>
      <c r="H10" s="874"/>
      <c r="I10" s="459"/>
      <c r="J10" s="459"/>
      <c r="K10" s="459"/>
      <c r="L10" s="459"/>
      <c r="M10" s="459"/>
      <c r="N10" s="1177" t="e">
        <f>#REF!*$AE$3</f>
        <v>#REF!</v>
      </c>
      <c r="O10" s="1178"/>
      <c r="P10" s="619"/>
      <c r="Q10" s="874"/>
      <c r="R10" s="874" t="s">
        <v>878</v>
      </c>
      <c r="S10" s="874"/>
      <c r="T10" s="874"/>
      <c r="U10" s="874"/>
      <c r="V10" s="459"/>
      <c r="W10" s="459"/>
      <c r="X10" s="459"/>
      <c r="Y10" s="459"/>
      <c r="Z10" s="459"/>
      <c r="AA10" s="1177" t="e">
        <f>#REF!*$AE$3</f>
        <v>#REF!</v>
      </c>
      <c r="AB10" s="1178"/>
    </row>
    <row r="11" spans="1:31" ht="14.65" customHeight="1">
      <c r="B11" s="876"/>
      <c r="C11" s="874"/>
      <c r="D11" s="874"/>
      <c r="E11" s="874"/>
      <c r="F11" s="874" t="s">
        <v>879</v>
      </c>
      <c r="G11" s="874"/>
      <c r="H11" s="874"/>
      <c r="I11" s="459"/>
      <c r="J11" s="459"/>
      <c r="K11" s="459"/>
      <c r="L11" s="459"/>
      <c r="M11" s="459"/>
      <c r="N11" s="1177" t="e">
        <f>#REF!*$AE$3</f>
        <v>#REF!</v>
      </c>
      <c r="O11" s="1178"/>
      <c r="P11" s="619"/>
      <c r="Q11" s="874"/>
      <c r="R11" s="874" t="s">
        <v>880</v>
      </c>
      <c r="S11" s="874"/>
      <c r="T11" s="874"/>
      <c r="U11" s="874"/>
      <c r="V11" s="459"/>
      <c r="W11" s="459"/>
      <c r="X11" s="459"/>
      <c r="Y11" s="459"/>
      <c r="Z11" s="459"/>
      <c r="AA11" s="1177" t="e">
        <f>#REF!*$AE$3</f>
        <v>#REF!</v>
      </c>
      <c r="AB11" s="1178"/>
    </row>
    <row r="12" spans="1:31" ht="14.65" customHeight="1">
      <c r="B12" s="876"/>
      <c r="C12" s="874"/>
      <c r="D12" s="874"/>
      <c r="E12" s="874"/>
      <c r="F12" s="874" t="s">
        <v>881</v>
      </c>
      <c r="G12" s="874"/>
      <c r="H12" s="874"/>
      <c r="I12" s="459"/>
      <c r="J12" s="459"/>
      <c r="K12" s="459"/>
      <c r="L12" s="459"/>
      <c r="M12" s="459"/>
      <c r="N12" s="1177" t="e">
        <f>#REF!*$AE$3</f>
        <v>#REF!</v>
      </c>
      <c r="O12" s="1178"/>
      <c r="P12" s="619"/>
      <c r="Q12" s="619"/>
      <c r="R12" s="874" t="s">
        <v>821</v>
      </c>
      <c r="S12" s="874"/>
      <c r="T12" s="874"/>
      <c r="U12" s="874"/>
      <c r="V12" s="459"/>
      <c r="W12" s="459"/>
      <c r="X12" s="459"/>
      <c r="Y12" s="459"/>
      <c r="Z12" s="459"/>
      <c r="AA12" s="1177" t="e">
        <f>#REF!*$AE$3</f>
        <v>#REF!</v>
      </c>
      <c r="AB12" s="1178"/>
    </row>
    <row r="13" spans="1:31" ht="14.65" customHeight="1">
      <c r="B13" s="876"/>
      <c r="C13" s="874"/>
      <c r="D13" s="874"/>
      <c r="E13" s="874"/>
      <c r="F13" s="874" t="s">
        <v>882</v>
      </c>
      <c r="G13" s="874"/>
      <c r="H13" s="874"/>
      <c r="I13" s="459"/>
      <c r="J13" s="459"/>
      <c r="K13" s="459"/>
      <c r="L13" s="459"/>
      <c r="M13" s="459"/>
      <c r="N13" s="1177" t="e">
        <f>#REF!*$AE$3</f>
        <v>#REF!</v>
      </c>
      <c r="O13" s="1178"/>
      <c r="P13" s="619"/>
      <c r="Q13" s="874" t="s">
        <v>883</v>
      </c>
      <c r="R13" s="874"/>
      <c r="S13" s="874"/>
      <c r="T13" s="874"/>
      <c r="U13" s="874"/>
      <c r="V13" s="459"/>
      <c r="W13" s="459"/>
      <c r="X13" s="459"/>
      <c r="Y13" s="459"/>
      <c r="Z13" s="459"/>
      <c r="AA13" s="1177" t="e">
        <f>SUM(AA14:AB21)</f>
        <v>#REF!</v>
      </c>
      <c r="AB13" s="1178"/>
    </row>
    <row r="14" spans="1:31" ht="14.65" customHeight="1">
      <c r="B14" s="876"/>
      <c r="C14" s="874"/>
      <c r="D14" s="874"/>
      <c r="E14" s="874"/>
      <c r="F14" s="874" t="s">
        <v>218</v>
      </c>
      <c r="G14" s="874"/>
      <c r="H14" s="874"/>
      <c r="I14" s="459"/>
      <c r="J14" s="459"/>
      <c r="K14" s="459"/>
      <c r="L14" s="459"/>
      <c r="M14" s="459"/>
      <c r="N14" s="1177" t="e">
        <f>#REF!*$AE$3</f>
        <v>#REF!</v>
      </c>
      <c r="O14" s="1178"/>
      <c r="P14" s="619"/>
      <c r="Q14" s="619"/>
      <c r="R14" s="622" t="s">
        <v>884</v>
      </c>
      <c r="S14" s="874"/>
      <c r="T14" s="874"/>
      <c r="U14" s="874"/>
      <c r="V14" s="459"/>
      <c r="W14" s="459"/>
      <c r="X14" s="459"/>
      <c r="Y14" s="459"/>
      <c r="Z14" s="459"/>
      <c r="AA14" s="1177" t="e">
        <f>#REF!*$AE$3</f>
        <v>#REF!</v>
      </c>
      <c r="AB14" s="1178"/>
    </row>
    <row r="15" spans="1:31" ht="14.65" customHeight="1">
      <c r="B15" s="876"/>
      <c r="C15" s="874"/>
      <c r="D15" s="874"/>
      <c r="E15" s="874"/>
      <c r="F15" s="874" t="s">
        <v>885</v>
      </c>
      <c r="G15" s="874"/>
      <c r="H15" s="874"/>
      <c r="I15" s="459"/>
      <c r="J15" s="459"/>
      <c r="K15" s="459"/>
      <c r="L15" s="459"/>
      <c r="M15" s="459"/>
      <c r="N15" s="1177" t="e">
        <f>#REF!*$AE$3</f>
        <v>#REF!</v>
      </c>
      <c r="O15" s="1178"/>
      <c r="P15" s="619"/>
      <c r="Q15" s="619"/>
      <c r="R15" s="622" t="s">
        <v>886</v>
      </c>
      <c r="S15" s="622"/>
      <c r="T15" s="622"/>
      <c r="U15" s="622"/>
      <c r="V15" s="877"/>
      <c r="W15" s="877"/>
      <c r="X15" s="877"/>
      <c r="Y15" s="877"/>
      <c r="Z15" s="877"/>
      <c r="AA15" s="1177" t="e">
        <f>#REF!*$AE$3</f>
        <v>#REF!</v>
      </c>
      <c r="AB15" s="1178"/>
    </row>
    <row r="16" spans="1:31" ht="14.65" customHeight="1">
      <c r="B16" s="876"/>
      <c r="C16" s="874"/>
      <c r="D16" s="874"/>
      <c r="E16" s="874"/>
      <c r="F16" s="874" t="s">
        <v>887</v>
      </c>
      <c r="G16" s="878"/>
      <c r="H16" s="878"/>
      <c r="I16" s="879"/>
      <c r="J16" s="879"/>
      <c r="K16" s="879"/>
      <c r="L16" s="879"/>
      <c r="M16" s="879"/>
      <c r="N16" s="1177" t="e">
        <f>#REF!*$AE$3</f>
        <v>#REF!</v>
      </c>
      <c r="O16" s="1178"/>
      <c r="P16" s="619"/>
      <c r="Q16" s="619"/>
      <c r="R16" s="622" t="s">
        <v>888</v>
      </c>
      <c r="S16" s="622"/>
      <c r="T16" s="622"/>
      <c r="U16" s="622"/>
      <c r="V16" s="877"/>
      <c r="W16" s="877"/>
      <c r="X16" s="877"/>
      <c r="Y16" s="877"/>
      <c r="Z16" s="877"/>
      <c r="AA16" s="1177" t="e">
        <f>#REF!*$AE$3</f>
        <v>#REF!</v>
      </c>
      <c r="AB16" s="1178"/>
    </row>
    <row r="17" spans="2:28" ht="14.65" customHeight="1">
      <c r="B17" s="876"/>
      <c r="C17" s="874"/>
      <c r="D17" s="874"/>
      <c r="E17" s="874"/>
      <c r="F17" s="874" t="s">
        <v>889</v>
      </c>
      <c r="G17" s="878"/>
      <c r="H17" s="878"/>
      <c r="I17" s="879"/>
      <c r="J17" s="879"/>
      <c r="K17" s="879"/>
      <c r="L17" s="879"/>
      <c r="M17" s="879"/>
      <c r="N17" s="1177" t="e">
        <f>#REF!*$AE$3</f>
        <v>#REF!</v>
      </c>
      <c r="O17" s="1178"/>
      <c r="P17" s="459"/>
      <c r="Q17" s="619"/>
      <c r="R17" s="622" t="s">
        <v>890</v>
      </c>
      <c r="S17" s="622"/>
      <c r="T17" s="622"/>
      <c r="U17" s="622"/>
      <c r="V17" s="877"/>
      <c r="W17" s="877"/>
      <c r="X17" s="877"/>
      <c r="Y17" s="877"/>
      <c r="Z17" s="877"/>
      <c r="AA17" s="1177" t="e">
        <f>#REF!*$AE$3</f>
        <v>#REF!</v>
      </c>
      <c r="AB17" s="1178"/>
    </row>
    <row r="18" spans="2:28" ht="14.65" customHeight="1">
      <c r="B18" s="876"/>
      <c r="C18" s="874"/>
      <c r="D18" s="874"/>
      <c r="E18" s="874"/>
      <c r="F18" s="874" t="s">
        <v>891</v>
      </c>
      <c r="G18" s="878"/>
      <c r="H18" s="878"/>
      <c r="I18" s="879"/>
      <c r="J18" s="879"/>
      <c r="K18" s="879"/>
      <c r="L18" s="879"/>
      <c r="M18" s="879"/>
      <c r="N18" s="1177" t="e">
        <f>#REF!*$AE$3</f>
        <v>#REF!</v>
      </c>
      <c r="O18" s="1178"/>
      <c r="P18" s="459"/>
      <c r="Q18" s="619"/>
      <c r="R18" s="622" t="s">
        <v>892</v>
      </c>
      <c r="S18" s="622"/>
      <c r="T18" s="622"/>
      <c r="U18" s="622"/>
      <c r="V18" s="877"/>
      <c r="W18" s="877"/>
      <c r="X18" s="877"/>
      <c r="Y18" s="877"/>
      <c r="Z18" s="877"/>
      <c r="AA18" s="1177" t="e">
        <f>#REF!*$AE$3</f>
        <v>#REF!</v>
      </c>
      <c r="AB18" s="1178"/>
    </row>
    <row r="19" spans="2:28" ht="14.65" customHeight="1">
      <c r="B19" s="876"/>
      <c r="C19" s="874"/>
      <c r="D19" s="874"/>
      <c r="E19" s="874"/>
      <c r="F19" s="874" t="s">
        <v>893</v>
      </c>
      <c r="G19" s="878"/>
      <c r="H19" s="878"/>
      <c r="I19" s="879"/>
      <c r="J19" s="879"/>
      <c r="K19" s="879"/>
      <c r="L19" s="879"/>
      <c r="M19" s="879"/>
      <c r="N19" s="1177" t="e">
        <f>#REF!*$AE$3</f>
        <v>#REF!</v>
      </c>
      <c r="O19" s="1178"/>
      <c r="P19" s="619"/>
      <c r="Q19" s="619"/>
      <c r="R19" s="874" t="s">
        <v>894</v>
      </c>
      <c r="S19" s="874"/>
      <c r="T19" s="874"/>
      <c r="U19" s="874"/>
      <c r="V19" s="459"/>
      <c r="W19" s="459"/>
      <c r="X19" s="459"/>
      <c r="Y19" s="459"/>
      <c r="Z19" s="459"/>
      <c r="AA19" s="1177" t="e">
        <f>#REF!*$AE$3</f>
        <v>#REF!</v>
      </c>
      <c r="AB19" s="1178"/>
    </row>
    <row r="20" spans="2:28" ht="14.65" customHeight="1">
      <c r="B20" s="876"/>
      <c r="C20" s="874"/>
      <c r="D20" s="874"/>
      <c r="E20" s="874"/>
      <c r="F20" s="874" t="s">
        <v>219</v>
      </c>
      <c r="G20" s="878"/>
      <c r="H20" s="878"/>
      <c r="I20" s="879"/>
      <c r="J20" s="879"/>
      <c r="K20" s="879"/>
      <c r="L20" s="879"/>
      <c r="M20" s="879"/>
      <c r="N20" s="1177" t="e">
        <f>#REF!*$AE$3</f>
        <v>#REF!</v>
      </c>
      <c r="O20" s="1178"/>
      <c r="P20" s="619"/>
      <c r="Q20" s="619"/>
      <c r="R20" s="622" t="s">
        <v>895</v>
      </c>
      <c r="S20" s="619"/>
      <c r="T20" s="619"/>
      <c r="U20" s="619"/>
      <c r="V20" s="459"/>
      <c r="W20" s="459"/>
      <c r="X20" s="459"/>
      <c r="Y20" s="459"/>
      <c r="Z20" s="459"/>
      <c r="AA20" s="1177" t="e">
        <f>#REF!*$AE$3</f>
        <v>#REF!</v>
      </c>
      <c r="AB20" s="1178"/>
    </row>
    <row r="21" spans="2:28" ht="14.65" customHeight="1">
      <c r="B21" s="876"/>
      <c r="C21" s="874"/>
      <c r="D21" s="874"/>
      <c r="E21" s="874"/>
      <c r="F21" s="874" t="s">
        <v>896</v>
      </c>
      <c r="G21" s="878"/>
      <c r="H21" s="878"/>
      <c r="I21" s="879"/>
      <c r="J21" s="879"/>
      <c r="K21" s="879"/>
      <c r="L21" s="879"/>
      <c r="M21" s="879"/>
      <c r="N21" s="1177" t="e">
        <f>#REF!*$AE$3</f>
        <v>#REF!</v>
      </c>
      <c r="O21" s="1178"/>
      <c r="P21" s="619"/>
      <c r="Q21" s="619"/>
      <c r="R21" s="619" t="s">
        <v>821</v>
      </c>
      <c r="S21" s="619"/>
      <c r="T21" s="619"/>
      <c r="U21" s="619"/>
      <c r="V21" s="459"/>
      <c r="W21" s="459"/>
      <c r="X21" s="459"/>
      <c r="Y21" s="459"/>
      <c r="Z21" s="459"/>
      <c r="AA21" s="1177" t="e">
        <f>#REF!*$AE$3</f>
        <v>#REF!</v>
      </c>
      <c r="AB21" s="1178"/>
    </row>
    <row r="22" spans="2:28" ht="14.65" customHeight="1">
      <c r="B22" s="876"/>
      <c r="C22" s="874"/>
      <c r="D22" s="874"/>
      <c r="E22" s="874"/>
      <c r="F22" s="874" t="s">
        <v>826</v>
      </c>
      <c r="G22" s="874"/>
      <c r="H22" s="874"/>
      <c r="I22" s="459"/>
      <c r="J22" s="459"/>
      <c r="K22" s="459"/>
      <c r="L22" s="459"/>
      <c r="M22" s="459"/>
      <c r="N22" s="1177" t="e">
        <f>#REF!*$AE$3</f>
        <v>#REF!</v>
      </c>
      <c r="O22" s="1178"/>
      <c r="P22" s="1179" t="s">
        <v>897</v>
      </c>
      <c r="Q22" s="1180"/>
      <c r="R22" s="1180"/>
      <c r="S22" s="1180"/>
      <c r="T22" s="1180"/>
      <c r="U22" s="1180"/>
      <c r="V22" s="1180"/>
      <c r="W22" s="1180"/>
      <c r="X22" s="1180"/>
      <c r="Y22" s="1180"/>
      <c r="Z22" s="1180"/>
      <c r="AA22" s="1181" t="e">
        <f>SUM(AA7,AA13)</f>
        <v>#REF!</v>
      </c>
      <c r="AB22" s="1182"/>
    </row>
    <row r="23" spans="2:28" ht="14.65" customHeight="1">
      <c r="B23" s="876"/>
      <c r="C23" s="874"/>
      <c r="D23" s="874"/>
      <c r="E23" s="874"/>
      <c r="F23" s="874" t="s">
        <v>898</v>
      </c>
      <c r="G23" s="874"/>
      <c r="H23" s="874"/>
      <c r="I23" s="459"/>
      <c r="J23" s="459"/>
      <c r="K23" s="459"/>
      <c r="L23" s="459"/>
      <c r="M23" s="459"/>
      <c r="N23" s="1177" t="e">
        <f>#REF!*$AE$3</f>
        <v>#REF!</v>
      </c>
      <c r="O23" s="1178"/>
      <c r="P23" s="619" t="s">
        <v>899</v>
      </c>
      <c r="Q23" s="880"/>
      <c r="R23" s="880"/>
      <c r="S23" s="880"/>
      <c r="T23" s="880"/>
      <c r="U23" s="880"/>
      <c r="V23" s="880"/>
      <c r="W23" s="880"/>
      <c r="X23" s="880"/>
      <c r="Y23" s="880"/>
      <c r="Z23" s="880"/>
      <c r="AA23" s="881"/>
      <c r="AB23" s="882"/>
    </row>
    <row r="24" spans="2:28" ht="14.65" customHeight="1">
      <c r="B24" s="876"/>
      <c r="C24" s="874"/>
      <c r="D24" s="874"/>
      <c r="E24" s="874"/>
      <c r="F24" s="874" t="s">
        <v>900</v>
      </c>
      <c r="G24" s="874"/>
      <c r="H24" s="874"/>
      <c r="I24" s="459"/>
      <c r="J24" s="459"/>
      <c r="K24" s="459"/>
      <c r="L24" s="459"/>
      <c r="M24" s="459"/>
      <c r="N24" s="1177" t="e">
        <f>#REF!*$AE$3</f>
        <v>#REF!</v>
      </c>
      <c r="O24" s="1178"/>
      <c r="P24" s="619"/>
      <c r="Q24" s="622" t="s">
        <v>901</v>
      </c>
      <c r="R24" s="883"/>
      <c r="S24" s="883"/>
      <c r="T24" s="883"/>
      <c r="U24" s="883"/>
      <c r="V24" s="884"/>
      <c r="W24" s="884"/>
      <c r="X24" s="884"/>
      <c r="Y24" s="884"/>
      <c r="Z24" s="884"/>
      <c r="AA24" s="1177" t="e">
        <f>'純資産変動計算書 (按分)'!L23</f>
        <v>#REF!</v>
      </c>
      <c r="AB24" s="1178"/>
    </row>
    <row r="25" spans="2:28" ht="14.65" customHeight="1">
      <c r="B25" s="876"/>
      <c r="C25" s="874"/>
      <c r="D25" s="874"/>
      <c r="E25" s="874" t="s">
        <v>902</v>
      </c>
      <c r="F25" s="874"/>
      <c r="G25" s="874"/>
      <c r="H25" s="874"/>
      <c r="I25" s="459"/>
      <c r="J25" s="459"/>
      <c r="K25" s="459"/>
      <c r="L25" s="459"/>
      <c r="M25" s="459"/>
      <c r="N25" s="1177" t="e">
        <f>SUM(N26:O33)</f>
        <v>#REF!</v>
      </c>
      <c r="O25" s="1178"/>
      <c r="P25" s="619"/>
      <c r="Q25" s="459" t="s">
        <v>903</v>
      </c>
      <c r="R25" s="883"/>
      <c r="S25" s="883"/>
      <c r="T25" s="883"/>
      <c r="U25" s="883"/>
      <c r="V25" s="884"/>
      <c r="W25" s="884"/>
      <c r="X25" s="884"/>
      <c r="Y25" s="884"/>
      <c r="Z25" s="884"/>
      <c r="AA25" s="1177" t="e">
        <f>'純資産変動計算書 (按分)'!M23</f>
        <v>#REF!</v>
      </c>
      <c r="AB25" s="1178"/>
    </row>
    <row r="26" spans="2:28" ht="14.65" customHeight="1">
      <c r="B26" s="876"/>
      <c r="C26" s="874"/>
      <c r="D26" s="874"/>
      <c r="E26" s="874"/>
      <c r="F26" s="874" t="s">
        <v>397</v>
      </c>
      <c r="G26" s="874"/>
      <c r="H26" s="874"/>
      <c r="I26" s="459"/>
      <c r="J26" s="459"/>
      <c r="K26" s="459"/>
      <c r="L26" s="459"/>
      <c r="M26" s="459"/>
      <c r="N26" s="1177" t="e">
        <f>#REF!*$AE$3</f>
        <v>#REF!</v>
      </c>
      <c r="O26" s="1178"/>
      <c r="P26" s="628"/>
      <c r="Q26" s="459"/>
      <c r="R26" s="459"/>
      <c r="S26" s="459"/>
      <c r="T26" s="459"/>
      <c r="U26" s="459"/>
      <c r="V26" s="459"/>
      <c r="W26" s="459"/>
      <c r="X26" s="459"/>
      <c r="Y26" s="459"/>
      <c r="Z26" s="629"/>
      <c r="AA26" s="1177"/>
      <c r="AB26" s="1178"/>
    </row>
    <row r="27" spans="2:28" ht="14.65" customHeight="1">
      <c r="B27" s="876"/>
      <c r="C27" s="874"/>
      <c r="D27" s="874"/>
      <c r="E27" s="874"/>
      <c r="F27" s="874" t="s">
        <v>881</v>
      </c>
      <c r="G27" s="874"/>
      <c r="H27" s="874"/>
      <c r="I27" s="459"/>
      <c r="J27" s="459"/>
      <c r="K27" s="459"/>
      <c r="L27" s="459"/>
      <c r="M27" s="459"/>
      <c r="N27" s="1177" t="e">
        <f>#REF!*$AE$3</f>
        <v>#REF!</v>
      </c>
      <c r="O27" s="1178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1177"/>
      <c r="AB27" s="1178"/>
    </row>
    <row r="28" spans="2:28" ht="14.65" customHeight="1">
      <c r="B28" s="876"/>
      <c r="C28" s="874"/>
      <c r="D28" s="874"/>
      <c r="E28" s="874"/>
      <c r="F28" s="874" t="s">
        <v>882</v>
      </c>
      <c r="G28" s="874"/>
      <c r="H28" s="874"/>
      <c r="I28" s="459"/>
      <c r="J28" s="459"/>
      <c r="K28" s="459"/>
      <c r="L28" s="459"/>
      <c r="M28" s="459"/>
      <c r="N28" s="1177" t="e">
        <f>#REF!*$AE$3</f>
        <v>#REF!</v>
      </c>
      <c r="O28" s="1178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1177"/>
      <c r="AB28" s="1178"/>
    </row>
    <row r="29" spans="2:28" ht="14.65" customHeight="1">
      <c r="B29" s="876"/>
      <c r="C29" s="874"/>
      <c r="D29" s="874"/>
      <c r="E29" s="874"/>
      <c r="F29" s="874" t="s">
        <v>904</v>
      </c>
      <c r="G29" s="874"/>
      <c r="H29" s="874"/>
      <c r="I29" s="459"/>
      <c r="J29" s="459"/>
      <c r="K29" s="459"/>
      <c r="L29" s="459"/>
      <c r="M29" s="459"/>
      <c r="N29" s="1177" t="e">
        <f>#REF!*$AE$3</f>
        <v>#REF!</v>
      </c>
      <c r="O29" s="1178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1177"/>
      <c r="AB29" s="1178"/>
    </row>
    <row r="30" spans="2:28" ht="14.65" customHeight="1">
      <c r="B30" s="876"/>
      <c r="C30" s="874"/>
      <c r="D30" s="874"/>
      <c r="E30" s="874"/>
      <c r="F30" s="874" t="s">
        <v>885</v>
      </c>
      <c r="G30" s="874"/>
      <c r="H30" s="874"/>
      <c r="I30" s="459"/>
      <c r="J30" s="459"/>
      <c r="K30" s="459"/>
      <c r="L30" s="459"/>
      <c r="M30" s="459"/>
      <c r="N30" s="1177" t="e">
        <f>#REF!*$AE$3</f>
        <v>#REF!</v>
      </c>
      <c r="O30" s="1178"/>
      <c r="P30" s="459"/>
      <c r="Q30" s="459"/>
      <c r="R30" s="459"/>
      <c r="S30" s="459"/>
      <c r="T30" s="459"/>
      <c r="U30" s="459"/>
      <c r="V30" s="459"/>
      <c r="W30" s="459"/>
      <c r="X30" s="459"/>
      <c r="Y30" s="459"/>
      <c r="Z30" s="459"/>
      <c r="AA30" s="1177"/>
      <c r="AB30" s="1178"/>
    </row>
    <row r="31" spans="2:28" ht="14.65" customHeight="1">
      <c r="B31" s="876"/>
      <c r="C31" s="874"/>
      <c r="D31" s="874"/>
      <c r="E31" s="874"/>
      <c r="F31" s="874" t="s">
        <v>815</v>
      </c>
      <c r="G31" s="874"/>
      <c r="H31" s="874"/>
      <c r="I31" s="459"/>
      <c r="J31" s="459"/>
      <c r="K31" s="459"/>
      <c r="L31" s="459"/>
      <c r="M31" s="459"/>
      <c r="N31" s="1177" t="e">
        <f>#REF!*$AE$3</f>
        <v>#REF!</v>
      </c>
      <c r="O31" s="1178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177"/>
      <c r="AB31" s="1178"/>
    </row>
    <row r="32" spans="2:28" ht="14.65" customHeight="1">
      <c r="B32" s="876"/>
      <c r="C32" s="874"/>
      <c r="D32" s="874"/>
      <c r="E32" s="874"/>
      <c r="F32" s="874" t="s">
        <v>898</v>
      </c>
      <c r="G32" s="874"/>
      <c r="H32" s="874"/>
      <c r="I32" s="459"/>
      <c r="J32" s="459"/>
      <c r="K32" s="459"/>
      <c r="L32" s="459"/>
      <c r="M32" s="459"/>
      <c r="N32" s="1177" t="e">
        <f>#REF!*$AE$3</f>
        <v>#REF!</v>
      </c>
      <c r="O32" s="1178"/>
      <c r="P32" s="459"/>
      <c r="Q32" s="459"/>
      <c r="R32" s="459"/>
      <c r="S32" s="459"/>
      <c r="T32" s="459"/>
      <c r="U32" s="459"/>
      <c r="V32" s="459"/>
      <c r="W32" s="459"/>
      <c r="X32" s="459"/>
      <c r="Y32" s="459"/>
      <c r="Z32" s="459"/>
      <c r="AA32" s="1177"/>
      <c r="AB32" s="1178"/>
    </row>
    <row r="33" spans="2:28" ht="14.65" customHeight="1">
      <c r="B33" s="876"/>
      <c r="C33" s="874"/>
      <c r="D33" s="874"/>
      <c r="E33" s="874"/>
      <c r="F33" s="874" t="s">
        <v>900</v>
      </c>
      <c r="G33" s="874"/>
      <c r="H33" s="874"/>
      <c r="I33" s="459"/>
      <c r="J33" s="459"/>
      <c r="K33" s="459"/>
      <c r="L33" s="459"/>
      <c r="M33" s="459"/>
      <c r="N33" s="1177" t="e">
        <f>#REF!*$AE$3</f>
        <v>#REF!</v>
      </c>
      <c r="O33" s="1178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1177"/>
      <c r="AB33" s="1178"/>
    </row>
    <row r="34" spans="2:28" ht="14.65" customHeight="1">
      <c r="B34" s="876"/>
      <c r="C34" s="874"/>
      <c r="D34" s="874"/>
      <c r="E34" s="874" t="s">
        <v>220</v>
      </c>
      <c r="F34" s="885"/>
      <c r="G34" s="885"/>
      <c r="H34" s="885"/>
      <c r="I34" s="886"/>
      <c r="J34" s="886"/>
      <c r="K34" s="886"/>
      <c r="L34" s="886"/>
      <c r="M34" s="886"/>
      <c r="N34" s="1177" t="e">
        <f>#REF!*$AE$3</f>
        <v>#REF!</v>
      </c>
      <c r="O34" s="1178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  <c r="AA34" s="1177"/>
      <c r="AB34" s="1178"/>
    </row>
    <row r="35" spans="2:28" ht="14.65" customHeight="1">
      <c r="B35" s="876"/>
      <c r="C35" s="874"/>
      <c r="D35" s="874"/>
      <c r="E35" s="874" t="s">
        <v>905</v>
      </c>
      <c r="F35" s="885"/>
      <c r="G35" s="885"/>
      <c r="H35" s="885"/>
      <c r="I35" s="886"/>
      <c r="J35" s="886"/>
      <c r="K35" s="886"/>
      <c r="L35" s="886"/>
      <c r="M35" s="886"/>
      <c r="N35" s="1177" t="e">
        <f>#REF!*$AE$3</f>
        <v>#REF!</v>
      </c>
      <c r="O35" s="1178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1177"/>
      <c r="AB35" s="1178"/>
    </row>
    <row r="36" spans="2:28" ht="14.65" customHeight="1">
      <c r="B36" s="876"/>
      <c r="C36" s="874"/>
      <c r="D36" s="874" t="s">
        <v>906</v>
      </c>
      <c r="E36" s="874"/>
      <c r="F36" s="885"/>
      <c r="G36" s="885"/>
      <c r="H36" s="885"/>
      <c r="I36" s="886"/>
      <c r="J36" s="886"/>
      <c r="K36" s="886"/>
      <c r="L36" s="886"/>
      <c r="M36" s="886"/>
      <c r="N36" s="1177" t="e">
        <f>SUM(N37:O38)</f>
        <v>#REF!</v>
      </c>
      <c r="O36" s="1178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1177"/>
      <c r="AB36" s="1178"/>
    </row>
    <row r="37" spans="2:28" ht="14.65" customHeight="1">
      <c r="B37" s="876"/>
      <c r="C37" s="874"/>
      <c r="D37" s="874"/>
      <c r="E37" s="874" t="s">
        <v>221</v>
      </c>
      <c r="F37" s="874"/>
      <c r="G37" s="874"/>
      <c r="H37" s="874"/>
      <c r="I37" s="459"/>
      <c r="J37" s="459"/>
      <c r="K37" s="459"/>
      <c r="L37" s="459"/>
      <c r="M37" s="459"/>
      <c r="N37" s="1177" t="e">
        <f>#REF!*$AE$3</f>
        <v>#REF!</v>
      </c>
      <c r="O37" s="1178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1177"/>
      <c r="AB37" s="1178"/>
    </row>
    <row r="38" spans="2:28" ht="14.65" customHeight="1">
      <c r="B38" s="876"/>
      <c r="C38" s="874"/>
      <c r="D38" s="874"/>
      <c r="E38" s="874" t="s">
        <v>826</v>
      </c>
      <c r="F38" s="874"/>
      <c r="G38" s="874"/>
      <c r="H38" s="874"/>
      <c r="I38" s="459"/>
      <c r="J38" s="459"/>
      <c r="K38" s="459"/>
      <c r="L38" s="459"/>
      <c r="M38" s="459"/>
      <c r="N38" s="1177" t="e">
        <f>#REF!*$AE$3</f>
        <v>#REF!</v>
      </c>
      <c r="O38" s="1178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1177"/>
      <c r="AB38" s="1178"/>
    </row>
    <row r="39" spans="2:28" ht="14.65" customHeight="1">
      <c r="B39" s="876"/>
      <c r="C39" s="874"/>
      <c r="D39" s="874" t="s">
        <v>907</v>
      </c>
      <c r="E39" s="874"/>
      <c r="F39" s="874"/>
      <c r="G39" s="874"/>
      <c r="H39" s="874"/>
      <c r="I39" s="874"/>
      <c r="J39" s="459"/>
      <c r="K39" s="459"/>
      <c r="L39" s="459"/>
      <c r="M39" s="459"/>
      <c r="N39" s="1177" t="e">
        <f>N40+N44+N45+N46+N47+N50+N51</f>
        <v>#REF!</v>
      </c>
      <c r="O39" s="1178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  <c r="AA39" s="1177"/>
      <c r="AB39" s="1178"/>
    </row>
    <row r="40" spans="2:28" ht="14.65" customHeight="1">
      <c r="B40" s="876"/>
      <c r="C40" s="874"/>
      <c r="D40" s="874"/>
      <c r="E40" s="874" t="s">
        <v>908</v>
      </c>
      <c r="F40" s="874"/>
      <c r="G40" s="874"/>
      <c r="H40" s="874"/>
      <c r="I40" s="874"/>
      <c r="J40" s="459"/>
      <c r="K40" s="459"/>
      <c r="L40" s="459"/>
      <c r="M40" s="459"/>
      <c r="N40" s="1177" t="e">
        <f>SUM(N41:O43)</f>
        <v>#REF!</v>
      </c>
      <c r="O40" s="1178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1177"/>
      <c r="AB40" s="1178"/>
    </row>
    <row r="41" spans="2:28" ht="14.65" customHeight="1">
      <c r="B41" s="876"/>
      <c r="C41" s="874"/>
      <c r="D41" s="874"/>
      <c r="E41" s="874"/>
      <c r="F41" s="622" t="s">
        <v>222</v>
      </c>
      <c r="G41" s="874"/>
      <c r="H41" s="874"/>
      <c r="I41" s="874"/>
      <c r="J41" s="459"/>
      <c r="K41" s="459"/>
      <c r="L41" s="459"/>
      <c r="M41" s="459"/>
      <c r="N41" s="1177" t="e">
        <f>#REF!*$AE$3</f>
        <v>#REF!</v>
      </c>
      <c r="O41" s="1178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  <c r="AA41" s="1177"/>
      <c r="AB41" s="1178"/>
    </row>
    <row r="42" spans="2:28" ht="14.65" customHeight="1">
      <c r="B42" s="876"/>
      <c r="C42" s="874"/>
      <c r="D42" s="874"/>
      <c r="E42" s="874"/>
      <c r="F42" s="622" t="s">
        <v>909</v>
      </c>
      <c r="G42" s="874"/>
      <c r="H42" s="874"/>
      <c r="I42" s="874"/>
      <c r="J42" s="459"/>
      <c r="K42" s="459"/>
      <c r="L42" s="459"/>
      <c r="M42" s="459"/>
      <c r="N42" s="1177" t="e">
        <f>#REF!*$AE$3</f>
        <v>#REF!</v>
      </c>
      <c r="O42" s="1178"/>
      <c r="P42" s="459"/>
      <c r="Q42" s="459"/>
      <c r="R42" s="459"/>
      <c r="S42" s="459"/>
      <c r="T42" s="459"/>
      <c r="U42" s="459"/>
      <c r="V42" s="459"/>
      <c r="W42" s="459"/>
      <c r="X42" s="459"/>
      <c r="Y42" s="459"/>
      <c r="Z42" s="459"/>
      <c r="AA42" s="1177"/>
      <c r="AB42" s="1178"/>
    </row>
    <row r="43" spans="2:28" ht="14.65" customHeight="1">
      <c r="B43" s="876"/>
      <c r="C43" s="874"/>
      <c r="D43" s="874"/>
      <c r="E43" s="874"/>
      <c r="F43" s="622" t="s">
        <v>821</v>
      </c>
      <c r="G43" s="874"/>
      <c r="H43" s="874"/>
      <c r="I43" s="874"/>
      <c r="J43" s="459"/>
      <c r="K43" s="459"/>
      <c r="L43" s="459"/>
      <c r="M43" s="459"/>
      <c r="N43" s="1177" t="e">
        <f>#REF!*$AE$3</f>
        <v>#REF!</v>
      </c>
      <c r="O43" s="1178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  <c r="AA43" s="881"/>
      <c r="AB43" s="882"/>
    </row>
    <row r="44" spans="2:28" ht="14.65" customHeight="1">
      <c r="B44" s="876"/>
      <c r="C44" s="874"/>
      <c r="D44" s="874"/>
      <c r="E44" s="874" t="s">
        <v>910</v>
      </c>
      <c r="F44" s="874"/>
      <c r="G44" s="874"/>
      <c r="H44" s="874"/>
      <c r="I44" s="459"/>
      <c r="J44" s="459"/>
      <c r="K44" s="459"/>
      <c r="L44" s="459"/>
      <c r="M44" s="459"/>
      <c r="N44" s="1177" t="e">
        <f>#REF!*$AE$3</f>
        <v>#REF!</v>
      </c>
      <c r="O44" s="1178"/>
      <c r="P44" s="459"/>
      <c r="Q44" s="459"/>
      <c r="R44" s="459"/>
      <c r="S44" s="459"/>
      <c r="T44" s="459"/>
      <c r="U44" s="459"/>
      <c r="V44" s="459"/>
      <c r="W44" s="459"/>
      <c r="X44" s="459"/>
      <c r="Y44" s="459"/>
      <c r="Z44" s="459"/>
      <c r="AA44" s="881"/>
      <c r="AB44" s="882"/>
    </row>
    <row r="45" spans="2:28" ht="14.65" customHeight="1">
      <c r="B45" s="876"/>
      <c r="C45" s="874"/>
      <c r="D45" s="874"/>
      <c r="E45" s="874" t="s">
        <v>911</v>
      </c>
      <c r="F45" s="874"/>
      <c r="G45" s="874"/>
      <c r="H45" s="874"/>
      <c r="I45" s="459"/>
      <c r="J45" s="459"/>
      <c r="K45" s="459"/>
      <c r="L45" s="459"/>
      <c r="M45" s="459"/>
      <c r="N45" s="1177" t="e">
        <f>#REF!*$AE$3</f>
        <v>#REF!</v>
      </c>
      <c r="O45" s="1178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  <c r="AA45" s="881"/>
      <c r="AB45" s="882"/>
    </row>
    <row r="46" spans="2:28" ht="14.65" customHeight="1">
      <c r="B46" s="876"/>
      <c r="C46" s="874"/>
      <c r="D46" s="874"/>
      <c r="E46" s="874" t="s">
        <v>912</v>
      </c>
      <c r="F46" s="874"/>
      <c r="G46" s="874"/>
      <c r="H46" s="874"/>
      <c r="I46" s="459"/>
      <c r="J46" s="459"/>
      <c r="K46" s="459"/>
      <c r="L46" s="459"/>
      <c r="M46" s="459"/>
      <c r="N46" s="1177" t="e">
        <f>#REF!*$AE$3</f>
        <v>#REF!</v>
      </c>
      <c r="O46" s="1178"/>
      <c r="P46" s="459"/>
      <c r="Q46" s="459"/>
      <c r="R46" s="459"/>
      <c r="S46" s="459"/>
      <c r="T46" s="459"/>
      <c r="U46" s="459"/>
      <c r="V46" s="459"/>
      <c r="W46" s="459"/>
      <c r="X46" s="459"/>
      <c r="Y46" s="459"/>
      <c r="Z46" s="459"/>
      <c r="AA46" s="1177"/>
      <c r="AB46" s="1178"/>
    </row>
    <row r="47" spans="2:28" ht="14.65" customHeight="1">
      <c r="B47" s="876"/>
      <c r="C47" s="874"/>
      <c r="D47" s="874"/>
      <c r="E47" s="874" t="s">
        <v>913</v>
      </c>
      <c r="F47" s="874"/>
      <c r="G47" s="874"/>
      <c r="H47" s="874"/>
      <c r="I47" s="459"/>
      <c r="J47" s="459"/>
      <c r="K47" s="459"/>
      <c r="L47" s="459"/>
      <c r="M47" s="459"/>
      <c r="N47" s="1177" t="e">
        <f>SUM(N48:O49)</f>
        <v>#REF!</v>
      </c>
      <c r="O47" s="1178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881"/>
      <c r="AB47" s="882"/>
    </row>
    <row r="48" spans="2:28" ht="14.65" customHeight="1">
      <c r="B48" s="876"/>
      <c r="C48" s="874"/>
      <c r="D48" s="874"/>
      <c r="E48" s="874"/>
      <c r="F48" s="622" t="s">
        <v>914</v>
      </c>
      <c r="G48" s="874"/>
      <c r="H48" s="874"/>
      <c r="I48" s="459"/>
      <c r="J48" s="459"/>
      <c r="K48" s="459"/>
      <c r="L48" s="459"/>
      <c r="M48" s="459"/>
      <c r="N48" s="1177" t="e">
        <f>#REF!*$AE$3</f>
        <v>#REF!</v>
      </c>
      <c r="O48" s="1178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1177"/>
      <c r="AB48" s="1178"/>
    </row>
    <row r="49" spans="2:31" ht="14.65" customHeight="1">
      <c r="B49" s="876"/>
      <c r="C49" s="459"/>
      <c r="D49" s="874"/>
      <c r="E49" s="874"/>
      <c r="F49" s="874" t="s">
        <v>815</v>
      </c>
      <c r="G49" s="874"/>
      <c r="H49" s="874"/>
      <c r="I49" s="459"/>
      <c r="J49" s="459"/>
      <c r="K49" s="459"/>
      <c r="L49" s="459"/>
      <c r="M49" s="459"/>
      <c r="N49" s="1177" t="e">
        <f>#REF!*$AE$3</f>
        <v>#REF!</v>
      </c>
      <c r="O49" s="1178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1177"/>
      <c r="AB49" s="1178"/>
    </row>
    <row r="50" spans="2:31" ht="14.65" customHeight="1">
      <c r="B50" s="876"/>
      <c r="C50" s="459"/>
      <c r="D50" s="874"/>
      <c r="E50" s="874" t="s">
        <v>821</v>
      </c>
      <c r="F50" s="874"/>
      <c r="G50" s="874"/>
      <c r="H50" s="874"/>
      <c r="I50" s="459"/>
      <c r="J50" s="459"/>
      <c r="K50" s="459"/>
      <c r="L50" s="459"/>
      <c r="M50" s="459"/>
      <c r="N50" s="1177" t="e">
        <f>#REF!*$AE$3</f>
        <v>#REF!</v>
      </c>
      <c r="O50" s="1178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1177"/>
      <c r="AB50" s="1178"/>
    </row>
    <row r="51" spans="2:31" ht="14.65" customHeight="1">
      <c r="B51" s="876"/>
      <c r="C51" s="459"/>
      <c r="D51" s="874"/>
      <c r="E51" s="622" t="s">
        <v>915</v>
      </c>
      <c r="F51" s="874"/>
      <c r="G51" s="874"/>
      <c r="H51" s="874"/>
      <c r="I51" s="459"/>
      <c r="J51" s="459"/>
      <c r="K51" s="459"/>
      <c r="L51" s="459"/>
      <c r="M51" s="459"/>
      <c r="N51" s="1177" t="e">
        <f>#REF!*$AE$3</f>
        <v>#REF!</v>
      </c>
      <c r="O51" s="1178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1177"/>
      <c r="AB51" s="1178"/>
    </row>
    <row r="52" spans="2:31" ht="14.65" customHeight="1">
      <c r="B52" s="876"/>
      <c r="C52" s="459" t="s">
        <v>916</v>
      </c>
      <c r="D52" s="874"/>
      <c r="E52" s="875"/>
      <c r="F52" s="875"/>
      <c r="G52" s="875"/>
      <c r="H52" s="459"/>
      <c r="I52" s="459"/>
      <c r="J52" s="459"/>
      <c r="K52" s="459"/>
      <c r="L52" s="459"/>
      <c r="M52" s="459"/>
      <c r="N52" s="1177" t="e">
        <f>SUM(N53:O56,N59,N60,N61)</f>
        <v>#REF!</v>
      </c>
      <c r="O52" s="1178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1177"/>
      <c r="AB52" s="1178"/>
    </row>
    <row r="53" spans="2:31" ht="14.65" customHeight="1">
      <c r="B53" s="876"/>
      <c r="C53" s="459"/>
      <c r="D53" s="874" t="s">
        <v>917</v>
      </c>
      <c r="E53" s="875"/>
      <c r="F53" s="875"/>
      <c r="G53" s="875"/>
      <c r="H53" s="459"/>
      <c r="I53" s="459"/>
      <c r="J53" s="459"/>
      <c r="K53" s="459"/>
      <c r="L53" s="459"/>
      <c r="M53" s="459"/>
      <c r="N53" s="1177" t="e">
        <f>#REF!*$AE$3</f>
        <v>#REF!</v>
      </c>
      <c r="O53" s="1178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881"/>
      <c r="AB53" s="882"/>
    </row>
    <row r="54" spans="2:31" ht="14.65" customHeight="1">
      <c r="B54" s="876"/>
      <c r="C54" s="459"/>
      <c r="D54" s="622" t="s">
        <v>918</v>
      </c>
      <c r="E54" s="874"/>
      <c r="F54" s="885"/>
      <c r="G54" s="883"/>
      <c r="H54" s="883"/>
      <c r="I54" s="884"/>
      <c r="J54" s="459"/>
      <c r="K54" s="459"/>
      <c r="L54" s="459"/>
      <c r="M54" s="459"/>
      <c r="N54" s="1177" t="e">
        <f>#REF!*$AE$3</f>
        <v>#REF!</v>
      </c>
      <c r="O54" s="1178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1177"/>
      <c r="AB54" s="1178"/>
    </row>
    <row r="55" spans="2:31" ht="14.65" customHeight="1">
      <c r="B55" s="876"/>
      <c r="C55" s="459"/>
      <c r="D55" s="874" t="s">
        <v>919</v>
      </c>
      <c r="E55" s="874"/>
      <c r="F55" s="874"/>
      <c r="G55" s="874"/>
      <c r="H55" s="874"/>
      <c r="I55" s="459"/>
      <c r="J55" s="459"/>
      <c r="K55" s="459"/>
      <c r="L55" s="459"/>
      <c r="M55" s="459"/>
      <c r="N55" s="1177" t="e">
        <f>#REF!*$AE$3</f>
        <v>#REF!</v>
      </c>
      <c r="O55" s="1178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1177"/>
      <c r="AB55" s="1178"/>
    </row>
    <row r="56" spans="2:31" ht="14.65" customHeight="1">
      <c r="B56" s="876"/>
      <c r="C56" s="874"/>
      <c r="D56" s="874" t="s">
        <v>913</v>
      </c>
      <c r="E56" s="874"/>
      <c r="F56" s="885"/>
      <c r="G56" s="883"/>
      <c r="H56" s="883"/>
      <c r="I56" s="884"/>
      <c r="J56" s="884"/>
      <c r="K56" s="884"/>
      <c r="L56" s="884"/>
      <c r="M56" s="884"/>
      <c r="N56" s="1177" t="e">
        <f>N57+N58</f>
        <v>#REF!</v>
      </c>
      <c r="O56" s="1178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1177"/>
      <c r="AB56" s="1178"/>
    </row>
    <row r="57" spans="2:31" ht="14.65" customHeight="1">
      <c r="B57" s="876"/>
      <c r="C57" s="874"/>
      <c r="D57" s="874"/>
      <c r="E57" s="874" t="s">
        <v>920</v>
      </c>
      <c r="F57" s="874"/>
      <c r="G57" s="874"/>
      <c r="H57" s="874"/>
      <c r="I57" s="459"/>
      <c r="J57" s="459"/>
      <c r="K57" s="459"/>
      <c r="L57" s="459"/>
      <c r="M57" s="459"/>
      <c r="N57" s="1177" t="e">
        <f>#REF!*$AE$3</f>
        <v>#REF!</v>
      </c>
      <c r="O57" s="1178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1177"/>
      <c r="AB57" s="1178"/>
    </row>
    <row r="58" spans="2:31" ht="14.65" customHeight="1">
      <c r="B58" s="876"/>
      <c r="C58" s="874"/>
      <c r="D58" s="874"/>
      <c r="E58" s="622" t="s">
        <v>914</v>
      </c>
      <c r="F58" s="874"/>
      <c r="G58" s="874"/>
      <c r="H58" s="874"/>
      <c r="I58" s="459"/>
      <c r="J58" s="459"/>
      <c r="K58" s="459"/>
      <c r="L58" s="459"/>
      <c r="M58" s="459"/>
      <c r="N58" s="1177" t="e">
        <f>#REF!*$AE$3</f>
        <v>#REF!</v>
      </c>
      <c r="O58" s="1178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1177"/>
      <c r="AB58" s="1178"/>
    </row>
    <row r="59" spans="2:31" ht="14.65" customHeight="1">
      <c r="B59" s="876"/>
      <c r="C59" s="874"/>
      <c r="D59" s="874" t="s">
        <v>921</v>
      </c>
      <c r="E59" s="874"/>
      <c r="F59" s="885"/>
      <c r="G59" s="883"/>
      <c r="H59" s="883"/>
      <c r="I59" s="884"/>
      <c r="J59" s="884"/>
      <c r="K59" s="884"/>
      <c r="L59" s="884"/>
      <c r="M59" s="884"/>
      <c r="N59" s="1177" t="e">
        <f>#REF!*$AE$3</f>
        <v>#REF!</v>
      </c>
      <c r="O59" s="1178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1177"/>
      <c r="AB59" s="1178"/>
    </row>
    <row r="60" spans="2:31" ht="14.65" customHeight="1">
      <c r="B60" s="876"/>
      <c r="C60" s="874"/>
      <c r="D60" s="874" t="s">
        <v>815</v>
      </c>
      <c r="E60" s="874"/>
      <c r="F60" s="874"/>
      <c r="G60" s="874"/>
      <c r="H60" s="874"/>
      <c r="I60" s="459"/>
      <c r="J60" s="459"/>
      <c r="K60" s="459"/>
      <c r="L60" s="459"/>
      <c r="M60" s="459"/>
      <c r="N60" s="1177" t="e">
        <f>#REF!*$AE$3</f>
        <v>#REF!</v>
      </c>
      <c r="O60" s="1178"/>
      <c r="P60" s="1183"/>
      <c r="Q60" s="1184"/>
      <c r="R60" s="1184"/>
      <c r="S60" s="1184"/>
      <c r="T60" s="1184"/>
      <c r="U60" s="1184"/>
      <c r="V60" s="1184"/>
      <c r="W60" s="1184"/>
      <c r="X60" s="1184"/>
      <c r="Y60" s="1184"/>
      <c r="Z60" s="1185"/>
      <c r="AA60" s="1186"/>
      <c r="AB60" s="1187"/>
    </row>
    <row r="61" spans="2:31" ht="16.5" customHeight="1" thickBot="1">
      <c r="B61" s="876"/>
      <c r="C61" s="874"/>
      <c r="D61" s="622" t="s">
        <v>915</v>
      </c>
      <c r="E61" s="874"/>
      <c r="F61" s="874"/>
      <c r="G61" s="874"/>
      <c r="H61" s="874"/>
      <c r="I61" s="459"/>
      <c r="J61" s="459"/>
      <c r="K61" s="459"/>
      <c r="L61" s="459"/>
      <c r="M61" s="459"/>
      <c r="N61" s="1177" t="e">
        <f>#REF!*$AE$3</f>
        <v>#REF!</v>
      </c>
      <c r="O61" s="1178"/>
      <c r="P61" s="1188" t="s">
        <v>922</v>
      </c>
      <c r="Q61" s="1189"/>
      <c r="R61" s="1189"/>
      <c r="S61" s="1189"/>
      <c r="T61" s="1189"/>
      <c r="U61" s="1189"/>
      <c r="V61" s="1189"/>
      <c r="W61" s="1189"/>
      <c r="X61" s="1189"/>
      <c r="Y61" s="1189"/>
      <c r="Z61" s="1190"/>
      <c r="AA61" s="1191" t="e">
        <f>SUM(AA24:AB60)</f>
        <v>#REF!</v>
      </c>
      <c r="AB61" s="1192"/>
    </row>
    <row r="62" spans="2:31" ht="14.65" customHeight="1" thickBot="1">
      <c r="B62" s="1193" t="s">
        <v>923</v>
      </c>
      <c r="C62" s="1194"/>
      <c r="D62" s="1194"/>
      <c r="E62" s="1194"/>
      <c r="F62" s="1194"/>
      <c r="G62" s="1194"/>
      <c r="H62" s="1194"/>
      <c r="I62" s="1194"/>
      <c r="J62" s="1194"/>
      <c r="K62" s="1194"/>
      <c r="L62" s="1194"/>
      <c r="M62" s="1195"/>
      <c r="N62" s="1196" t="e">
        <f>SUM(N7,N52)</f>
        <v>#REF!</v>
      </c>
      <c r="O62" s="1197"/>
      <c r="P62" s="1172" t="s">
        <v>924</v>
      </c>
      <c r="Q62" s="1173"/>
      <c r="R62" s="1173"/>
      <c r="S62" s="1173"/>
      <c r="T62" s="1173"/>
      <c r="U62" s="1173"/>
      <c r="V62" s="1173"/>
      <c r="W62" s="1173"/>
      <c r="X62" s="1173"/>
      <c r="Y62" s="1173"/>
      <c r="Z62" s="1198"/>
      <c r="AA62" s="1196" t="e">
        <f>SUM(AA61,AA22)</f>
        <v>#REF!</v>
      </c>
      <c r="AB62" s="1197"/>
      <c r="AE62" s="780" t="e">
        <f>N62-AA62</f>
        <v>#REF!</v>
      </c>
    </row>
    <row r="63" spans="2:31" ht="9.75" customHeight="1">
      <c r="B63" s="615"/>
      <c r="C63" s="615"/>
      <c r="D63" s="615"/>
      <c r="E63" s="615"/>
      <c r="F63" s="615"/>
      <c r="G63" s="615"/>
      <c r="H63" s="615"/>
      <c r="I63" s="615"/>
      <c r="J63" s="615"/>
      <c r="K63" s="615"/>
      <c r="L63" s="615"/>
      <c r="M63" s="615"/>
      <c r="N63" s="615"/>
      <c r="O63" s="615"/>
      <c r="AA63" s="459"/>
      <c r="AB63" s="459"/>
    </row>
    <row r="64" spans="2:31" ht="14.65" customHeight="1"/>
    <row r="65" spans="1:28" s="615" customFormat="1" ht="14.65" customHeight="1">
      <c r="A65" s="456"/>
      <c r="B65" s="456"/>
      <c r="C65" s="456"/>
      <c r="D65" s="456"/>
      <c r="E65" s="456"/>
      <c r="F65" s="456"/>
      <c r="G65" s="456"/>
      <c r="H65" s="456"/>
      <c r="I65" s="456"/>
      <c r="J65" s="456"/>
      <c r="K65" s="456"/>
      <c r="L65" s="456"/>
      <c r="M65" s="456"/>
      <c r="N65" s="456"/>
      <c r="O65" s="456"/>
      <c r="P65" s="456"/>
      <c r="Q65" s="456"/>
      <c r="R65" s="456"/>
      <c r="S65" s="456"/>
      <c r="T65" s="456"/>
      <c r="U65" s="456"/>
      <c r="V65" s="456"/>
      <c r="W65" s="456"/>
      <c r="X65" s="456"/>
      <c r="Y65" s="456"/>
      <c r="Z65" s="456"/>
      <c r="AA65" s="456"/>
      <c r="AB65" s="456"/>
    </row>
    <row r="66" spans="1:28" s="481" customFormat="1" ht="14.65" hidden="1" customHeight="1">
      <c r="A66" s="456"/>
      <c r="B66" s="456"/>
      <c r="C66" s="456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6"/>
      <c r="O66" s="456"/>
      <c r="P66" s="456"/>
      <c r="Q66" s="456"/>
      <c r="R66" s="456"/>
      <c r="S66" s="456"/>
      <c r="T66" s="456"/>
      <c r="U66" s="456"/>
      <c r="V66" s="456"/>
      <c r="W66" s="456"/>
      <c r="X66" s="456"/>
      <c r="Y66" s="456"/>
      <c r="Z66" s="456"/>
      <c r="AA66" s="456"/>
      <c r="AB66" s="456"/>
    </row>
    <row r="67" spans="1:28" ht="14.65" hidden="1" customHeight="1"/>
    <row r="68" spans="1:28" ht="14.65" hidden="1" customHeight="1"/>
    <row r="69" spans="1:28" ht="14.65" hidden="1" customHeight="1"/>
    <row r="70" spans="1:28" ht="14.65" hidden="1" customHeight="1"/>
    <row r="71" spans="1:28" ht="14.65" hidden="1" customHeight="1"/>
    <row r="72" spans="1:28" ht="14.65" hidden="1" customHeight="1"/>
    <row r="73" spans="1:28" ht="14.65" hidden="1" customHeight="1"/>
    <row r="74" spans="1:28" ht="14.65" hidden="1" customHeight="1"/>
    <row r="75" spans="1:28" ht="14.65" hidden="1" customHeight="1"/>
    <row r="76" spans="1:28" ht="14.65" hidden="1" customHeight="1"/>
    <row r="77" spans="1:28" ht="14.65" hidden="1" customHeight="1"/>
    <row r="78" spans="1:28" ht="14.65" hidden="1" customHeight="1"/>
    <row r="79" spans="1:28" ht="14.65" hidden="1" customHeight="1"/>
    <row r="80" spans="1:28" ht="14.65" hidden="1" customHeight="1"/>
    <row r="81" spans="2:28" ht="14.65" hidden="1" customHeight="1"/>
    <row r="82" spans="2:28" ht="14.65" hidden="1" customHeight="1"/>
    <row r="83" spans="2:28" ht="14.65" hidden="1" customHeight="1"/>
    <row r="84" spans="2:28" ht="14.65" hidden="1" customHeight="1"/>
    <row r="85" spans="2:28" ht="14.65" hidden="1" customHeight="1"/>
    <row r="86" spans="2:28" ht="14.65" hidden="1" customHeight="1"/>
    <row r="87" spans="2:28" ht="14.65" hidden="1" customHeight="1">
      <c r="B87" s="615"/>
      <c r="C87" s="615"/>
      <c r="D87" s="615"/>
      <c r="E87" s="615"/>
      <c r="F87" s="615"/>
      <c r="G87" s="615"/>
      <c r="H87" s="615"/>
      <c r="I87" s="615"/>
      <c r="J87" s="615"/>
      <c r="K87" s="615"/>
      <c r="L87" s="615"/>
      <c r="M87" s="615"/>
      <c r="N87" s="615"/>
      <c r="O87" s="615"/>
    </row>
    <row r="88" spans="2:28" ht="14.65" hidden="1" customHeight="1"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AA88" s="615"/>
      <c r="AB88" s="615"/>
    </row>
    <row r="89" spans="2:28" ht="14.65" hidden="1" customHeight="1">
      <c r="AA89" s="481"/>
      <c r="AB89" s="481"/>
    </row>
    <row r="90" spans="2:28" ht="14.65" hidden="1" customHeight="1"/>
    <row r="91" spans="2:28" ht="14.65" hidden="1" customHeight="1"/>
    <row r="92" spans="2:28" ht="14.65" hidden="1" customHeight="1"/>
    <row r="93" spans="2:28" ht="14.65" hidden="1" customHeight="1"/>
    <row r="94" spans="2:28" ht="14.65" hidden="1" customHeight="1"/>
    <row r="95" spans="2:28" ht="14.65" hidden="1" customHeight="1"/>
    <row r="96" spans="2:28" ht="14.65" hidden="1" customHeight="1"/>
    <row r="97" spans="1:28" ht="14.65" hidden="1" customHeight="1"/>
    <row r="98" spans="1:28" ht="14.65" hidden="1" customHeight="1"/>
    <row r="99" spans="1:28" ht="14.65" hidden="1" customHeight="1"/>
    <row r="100" spans="1:28" ht="14.65" hidden="1" customHeight="1"/>
    <row r="101" spans="1:28" ht="14.65" hidden="1" customHeight="1">
      <c r="A101" s="615"/>
    </row>
    <row r="102" spans="1:28" ht="14.65" hidden="1" customHeight="1">
      <c r="A102" s="481"/>
    </row>
    <row r="103" spans="1:28" ht="14.65" hidden="1" customHeight="1">
      <c r="P103" s="615"/>
      <c r="Q103" s="615"/>
      <c r="R103" s="615"/>
      <c r="S103" s="615"/>
      <c r="T103" s="615"/>
      <c r="U103" s="615"/>
      <c r="V103" s="615"/>
      <c r="W103" s="615"/>
      <c r="X103" s="615"/>
      <c r="Y103" s="615"/>
      <c r="Z103" s="615"/>
    </row>
    <row r="104" spans="1:28" ht="14.65" hidden="1" customHeight="1">
      <c r="P104" s="481"/>
      <c r="Q104" s="481"/>
      <c r="R104" s="481"/>
      <c r="S104" s="481"/>
      <c r="T104" s="481"/>
      <c r="U104" s="481"/>
      <c r="V104" s="481"/>
      <c r="W104" s="481"/>
      <c r="X104" s="481"/>
      <c r="Y104" s="481"/>
      <c r="Z104" s="481"/>
    </row>
    <row r="105" spans="1:28" ht="14.65" hidden="1" customHeight="1"/>
    <row r="106" spans="1:28" ht="14.65" hidden="1" customHeight="1"/>
    <row r="107" spans="1:28" s="615" customFormat="1" ht="14.65" hidden="1" customHeight="1">
      <c r="A107" s="456"/>
      <c r="B107" s="456"/>
      <c r="C107" s="456"/>
      <c r="D107" s="456"/>
      <c r="E107" s="456"/>
      <c r="F107" s="456"/>
      <c r="G107" s="456"/>
      <c r="H107" s="456"/>
      <c r="I107" s="456"/>
      <c r="J107" s="456"/>
      <c r="K107" s="456"/>
      <c r="L107" s="456"/>
      <c r="M107" s="456"/>
      <c r="N107" s="456"/>
      <c r="O107" s="456"/>
      <c r="P107" s="456"/>
      <c r="Q107" s="456"/>
      <c r="R107" s="456"/>
      <c r="S107" s="456"/>
      <c r="T107" s="456"/>
      <c r="U107" s="456"/>
      <c r="V107" s="456"/>
      <c r="W107" s="456"/>
      <c r="X107" s="456"/>
      <c r="Y107" s="456"/>
      <c r="Z107" s="456"/>
      <c r="AA107" s="456"/>
      <c r="AB107" s="456"/>
    </row>
    <row r="108" spans="1:28" s="481" customFormat="1" ht="14.65" hidden="1" customHeight="1">
      <c r="A108" s="456"/>
      <c r="B108" s="456"/>
      <c r="C108" s="456"/>
      <c r="D108" s="456"/>
      <c r="E108" s="456"/>
      <c r="F108" s="456"/>
      <c r="G108" s="456"/>
      <c r="H108" s="456"/>
      <c r="I108" s="456"/>
      <c r="J108" s="456"/>
      <c r="K108" s="456"/>
      <c r="L108" s="456"/>
      <c r="M108" s="456"/>
      <c r="N108" s="456"/>
      <c r="O108" s="456"/>
      <c r="P108" s="456"/>
      <c r="Q108" s="456"/>
      <c r="R108" s="456"/>
      <c r="S108" s="456"/>
      <c r="T108" s="456"/>
      <c r="U108" s="456"/>
      <c r="V108" s="456"/>
      <c r="W108" s="456"/>
      <c r="X108" s="456"/>
      <c r="Y108" s="456"/>
      <c r="Z108" s="456"/>
      <c r="AA108" s="456"/>
      <c r="AB108" s="456"/>
    </row>
    <row r="109" spans="1:28" ht="14.65" hidden="1" customHeight="1"/>
    <row r="110" spans="1:28" ht="14.65" hidden="1" customHeight="1"/>
    <row r="111" spans="1:28" ht="14.65" hidden="1" customHeight="1"/>
    <row r="112" spans="1:28" ht="14.65" hidden="1" customHeight="1"/>
    <row r="113" ht="14.65" hidden="1" customHeight="1"/>
    <row r="114" ht="14.65" hidden="1" customHeight="1"/>
    <row r="115" ht="14.65" hidden="1" customHeight="1"/>
    <row r="116" ht="14.65" hidden="1" customHeight="1"/>
    <row r="117" ht="14.65" hidden="1" customHeight="1"/>
    <row r="118" ht="14.65" hidden="1" customHeight="1"/>
    <row r="119" ht="14.65" hidden="1" customHeight="1"/>
    <row r="120" ht="14.65" hidden="1" customHeight="1"/>
    <row r="121" ht="14.65" hidden="1" customHeight="1"/>
    <row r="122" ht="14.65" hidden="1" customHeight="1"/>
    <row r="123" ht="14.65" hidden="1" customHeight="1"/>
    <row r="124" ht="14.65" hidden="1" customHeight="1"/>
    <row r="125" ht="14.65" hidden="1" customHeight="1"/>
    <row r="126" ht="14.65" hidden="1" customHeight="1"/>
    <row r="127" ht="14.65" hidden="1" customHeight="1"/>
    <row r="128" ht="14.65" hidden="1" customHeight="1"/>
    <row r="129" spans="2:28" ht="14.65" hidden="1" customHeight="1"/>
    <row r="130" spans="2:28" ht="14.65" hidden="1" customHeight="1"/>
    <row r="131" spans="2:28" ht="14.65" hidden="1" customHeight="1"/>
    <row r="132" spans="2:28" ht="14.65" hidden="1" customHeight="1"/>
    <row r="133" spans="2:28" ht="14.65" hidden="1" customHeight="1"/>
    <row r="134" spans="2:28" ht="14.65" hidden="1" customHeight="1"/>
    <row r="135" spans="2:28" ht="14.65" hidden="1" customHeight="1"/>
    <row r="136" spans="2:28" ht="14.65" hidden="1" customHeight="1"/>
    <row r="137" spans="2:28" ht="14.65" hidden="1" customHeight="1"/>
    <row r="138" spans="2:28" ht="14.65" hidden="1" customHeight="1"/>
    <row r="139" spans="2:28" ht="14.65" hidden="1" customHeight="1"/>
    <row r="140" spans="2:28" ht="14.65" hidden="1" customHeight="1"/>
    <row r="141" spans="2:28" ht="14.65" hidden="1" customHeight="1">
      <c r="B141" s="615"/>
      <c r="C141" s="615"/>
      <c r="D141" s="615"/>
      <c r="E141" s="615"/>
      <c r="F141" s="615"/>
      <c r="G141" s="615"/>
      <c r="H141" s="615"/>
      <c r="I141" s="615"/>
      <c r="J141" s="615"/>
      <c r="K141" s="615"/>
      <c r="L141" s="615"/>
      <c r="M141" s="615"/>
      <c r="N141" s="615"/>
      <c r="O141" s="615"/>
    </row>
    <row r="142" spans="2:28" ht="14.65" hidden="1" customHeight="1">
      <c r="B142" s="481"/>
      <c r="C142" s="481"/>
      <c r="D142" s="481"/>
      <c r="E142" s="481"/>
      <c r="F142" s="481"/>
      <c r="G142" s="481"/>
      <c r="H142" s="481"/>
      <c r="I142" s="481"/>
      <c r="J142" s="481"/>
      <c r="K142" s="481"/>
      <c r="L142" s="481"/>
      <c r="M142" s="481"/>
      <c r="N142" s="481"/>
      <c r="O142" s="481"/>
      <c r="AA142" s="615"/>
      <c r="AB142" s="615"/>
    </row>
    <row r="143" spans="2:28" ht="14.65" hidden="1" customHeight="1">
      <c r="AA143" s="481"/>
      <c r="AB143" s="481"/>
    </row>
    <row r="144" spans="2:28" ht="14.65" hidden="1" customHeight="1"/>
    <row r="145" spans="1:26" ht="14.65" hidden="1" customHeight="1"/>
    <row r="146" spans="1:26" ht="14.65" hidden="1" customHeight="1"/>
    <row r="147" spans="1:26" ht="14.65" hidden="1" customHeight="1"/>
    <row r="148" spans="1:26" ht="14.65" hidden="1" customHeight="1"/>
    <row r="149" spans="1:26" ht="14.65" hidden="1" customHeight="1"/>
    <row r="150" spans="1:26" ht="14.65" hidden="1" customHeight="1"/>
    <row r="151" spans="1:26" ht="14.65" hidden="1" customHeight="1"/>
    <row r="152" spans="1:26" ht="14.65" hidden="1" customHeight="1"/>
    <row r="153" spans="1:26" ht="14.65" hidden="1" customHeight="1"/>
    <row r="154" spans="1:26" ht="14.65" hidden="1" customHeight="1"/>
    <row r="155" spans="1:26" ht="14.65" hidden="1" customHeight="1">
      <c r="A155" s="615"/>
    </row>
    <row r="156" spans="1:26" ht="14.65" hidden="1" customHeight="1">
      <c r="A156" s="481"/>
    </row>
    <row r="157" spans="1:26" ht="14.65" hidden="1" customHeight="1">
      <c r="P157" s="615"/>
      <c r="Q157" s="615"/>
      <c r="R157" s="615"/>
      <c r="S157" s="615"/>
      <c r="T157" s="615"/>
      <c r="U157" s="615"/>
      <c r="V157" s="615"/>
      <c r="W157" s="615"/>
      <c r="X157" s="615"/>
      <c r="Y157" s="615"/>
      <c r="Z157" s="615"/>
    </row>
    <row r="158" spans="1:26" ht="14.65" hidden="1" customHeight="1">
      <c r="P158" s="481"/>
      <c r="Q158" s="481"/>
      <c r="R158" s="481"/>
      <c r="S158" s="481"/>
      <c r="T158" s="481"/>
      <c r="U158" s="481"/>
      <c r="V158" s="481"/>
      <c r="W158" s="481"/>
      <c r="X158" s="481"/>
      <c r="Y158" s="481"/>
      <c r="Z158" s="481"/>
    </row>
    <row r="159" spans="1:26" ht="14.65" hidden="1" customHeight="1"/>
    <row r="160" spans="1:26" ht="14.65" hidden="1" customHeight="1"/>
    <row r="161" spans="1:28" s="615" customFormat="1" ht="14.65" hidden="1" customHeight="1">
      <c r="A161" s="456"/>
      <c r="B161" s="456"/>
      <c r="C161" s="456"/>
      <c r="D161" s="456"/>
      <c r="E161" s="456"/>
      <c r="F161" s="456"/>
      <c r="G161" s="456"/>
      <c r="H161" s="456"/>
      <c r="I161" s="456"/>
      <c r="J161" s="456"/>
      <c r="K161" s="456"/>
      <c r="L161" s="456"/>
      <c r="M161" s="456"/>
      <c r="N161" s="456"/>
      <c r="O161" s="456"/>
      <c r="P161" s="456"/>
      <c r="Q161" s="456"/>
      <c r="R161" s="456"/>
      <c r="S161" s="456"/>
      <c r="T161" s="456"/>
      <c r="U161" s="456"/>
      <c r="V161" s="456"/>
      <c r="W161" s="456"/>
      <c r="X161" s="456"/>
      <c r="Y161" s="456"/>
      <c r="Z161" s="456"/>
      <c r="AA161" s="456"/>
      <c r="AB161" s="456"/>
    </row>
    <row r="162" spans="1:28" s="481" customFormat="1" ht="14.65" hidden="1" customHeight="1">
      <c r="A162" s="456"/>
      <c r="B162" s="456"/>
      <c r="C162" s="456"/>
      <c r="D162" s="456"/>
      <c r="E162" s="456"/>
      <c r="F162" s="456"/>
      <c r="G162" s="456"/>
      <c r="H162" s="456"/>
      <c r="I162" s="456"/>
      <c r="J162" s="456"/>
      <c r="K162" s="456"/>
      <c r="L162" s="456"/>
      <c r="M162" s="456"/>
      <c r="N162" s="456"/>
      <c r="O162" s="456"/>
      <c r="P162" s="456"/>
      <c r="Q162" s="456"/>
      <c r="R162" s="456"/>
      <c r="S162" s="456"/>
      <c r="T162" s="456"/>
      <c r="U162" s="456"/>
      <c r="V162" s="456"/>
      <c r="W162" s="456"/>
      <c r="X162" s="456"/>
      <c r="Y162" s="456"/>
      <c r="Z162" s="456"/>
      <c r="AA162" s="456"/>
      <c r="AB162" s="456"/>
    </row>
    <row r="163" spans="1:28" ht="14.65" hidden="1" customHeight="1"/>
    <row r="164" spans="1:28" ht="14.65" hidden="1" customHeight="1"/>
    <row r="165" spans="1:28" ht="14.65" hidden="1" customHeight="1"/>
    <row r="166" spans="1:28" ht="14.65" hidden="1" customHeight="1"/>
    <row r="167" spans="1:28" ht="14.65" hidden="1" customHeight="1"/>
    <row r="168" spans="1:28" ht="14.65" hidden="1" customHeight="1"/>
    <row r="169" spans="1:28" ht="14.65" hidden="1" customHeight="1"/>
    <row r="170" spans="1:28" ht="14.65" hidden="1" customHeight="1"/>
    <row r="171" spans="1:28" ht="14.65" hidden="1" customHeight="1"/>
    <row r="172" spans="1:28" ht="14.65" hidden="1" customHeight="1"/>
    <row r="173" spans="1:28" ht="14.65" hidden="1" customHeight="1"/>
    <row r="174" spans="1:28" ht="14.65" hidden="1" customHeight="1"/>
    <row r="175" spans="1:28" ht="14.65" hidden="1" customHeight="1"/>
    <row r="176" spans="1:28" ht="14.65" hidden="1" customHeight="1"/>
    <row r="177" ht="14.65" hidden="1" customHeight="1"/>
    <row r="178" ht="14.65" hidden="1" customHeight="1"/>
    <row r="179" ht="14.65" hidden="1" customHeight="1"/>
    <row r="180" ht="14.65" hidden="1" customHeight="1"/>
    <row r="181" ht="14.65" hidden="1" customHeight="1"/>
    <row r="182" ht="14.65" hidden="1" customHeight="1"/>
    <row r="183" ht="14.65" hidden="1" customHeight="1"/>
    <row r="184" ht="14.65" hidden="1" customHeight="1"/>
    <row r="185" ht="14.65" hidden="1" customHeight="1"/>
    <row r="186" ht="14.65" hidden="1" customHeight="1"/>
    <row r="187" ht="14.65" hidden="1" customHeight="1"/>
    <row r="188" ht="14.65" hidden="1" customHeight="1"/>
    <row r="189" ht="14.65" hidden="1" customHeight="1"/>
    <row r="190" ht="14.65" hidden="1" customHeight="1"/>
    <row r="191" ht="14.65" hidden="1" customHeight="1"/>
    <row r="192" ht="14.65" hidden="1" customHeight="1"/>
    <row r="193" spans="2:28" ht="14.65" hidden="1" customHeight="1"/>
    <row r="194" spans="2:28" ht="14.65" hidden="1" customHeight="1"/>
    <row r="195" spans="2:28" ht="14.65" hidden="1" customHeight="1"/>
    <row r="196" spans="2:28" ht="14.65" hidden="1" customHeight="1"/>
    <row r="197" spans="2:28" ht="14.65" hidden="1" customHeight="1"/>
    <row r="198" spans="2:28" ht="14.65" hidden="1" customHeight="1"/>
    <row r="199" spans="2:28" ht="14.65" hidden="1" customHeight="1"/>
    <row r="200" spans="2:28" ht="14.65" hidden="1" customHeight="1"/>
    <row r="201" spans="2:28" ht="14.65" hidden="1" customHeight="1">
      <c r="B201" s="459"/>
      <c r="C201" s="459"/>
      <c r="D201" s="459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</row>
    <row r="202" spans="2:28" ht="14.65" hidden="1" customHeight="1">
      <c r="AA202" s="459"/>
      <c r="AB202" s="459"/>
    </row>
    <row r="203" spans="2:28" ht="14.65" hidden="1" customHeight="1">
      <c r="B203" s="615"/>
      <c r="C203" s="615"/>
      <c r="D203" s="615"/>
      <c r="E203" s="615"/>
      <c r="F203" s="615"/>
      <c r="G203" s="615"/>
      <c r="H203" s="615"/>
      <c r="I203" s="615"/>
      <c r="J203" s="615"/>
      <c r="K203" s="615"/>
      <c r="L203" s="615"/>
      <c r="M203" s="615"/>
      <c r="N203" s="615"/>
      <c r="O203" s="615"/>
    </row>
    <row r="204" spans="2:28" ht="14.65" hidden="1" customHeight="1">
      <c r="B204" s="615"/>
      <c r="C204" s="615"/>
      <c r="D204" s="615"/>
      <c r="E204" s="615"/>
      <c r="F204" s="615"/>
      <c r="G204" s="615"/>
      <c r="H204" s="615"/>
      <c r="I204" s="615"/>
      <c r="J204" s="615"/>
      <c r="K204" s="615"/>
      <c r="L204" s="615"/>
      <c r="M204" s="615"/>
      <c r="N204" s="615"/>
      <c r="O204" s="615"/>
      <c r="AA204" s="615"/>
      <c r="AB204" s="615"/>
    </row>
    <row r="205" spans="2:28" ht="14.65" hidden="1" customHeight="1">
      <c r="B205" s="615"/>
      <c r="C205" s="615"/>
      <c r="D205" s="615"/>
      <c r="E205" s="615"/>
      <c r="F205" s="615"/>
      <c r="G205" s="615"/>
      <c r="H205" s="615"/>
      <c r="I205" s="615"/>
      <c r="J205" s="615"/>
      <c r="K205" s="615"/>
      <c r="L205" s="615"/>
      <c r="M205" s="615"/>
      <c r="N205" s="615"/>
      <c r="O205" s="615"/>
      <c r="AA205" s="615"/>
      <c r="AB205" s="615"/>
    </row>
    <row r="206" spans="2:28" ht="14.65" hidden="1" customHeight="1">
      <c r="B206" s="615"/>
      <c r="C206" s="615"/>
      <c r="D206" s="615"/>
      <c r="E206" s="615"/>
      <c r="F206" s="615"/>
      <c r="G206" s="615"/>
      <c r="H206" s="615"/>
      <c r="I206" s="615"/>
      <c r="J206" s="615"/>
      <c r="K206" s="615"/>
      <c r="L206" s="615"/>
      <c r="M206" s="615"/>
      <c r="N206" s="615"/>
      <c r="O206" s="615"/>
      <c r="AA206" s="615"/>
      <c r="AB206" s="615"/>
    </row>
    <row r="207" spans="2:28" ht="14.65" hidden="1" customHeight="1">
      <c r="B207" s="615"/>
      <c r="C207" s="615"/>
      <c r="D207" s="615"/>
      <c r="E207" s="615"/>
      <c r="F207" s="615"/>
      <c r="G207" s="615"/>
      <c r="H207" s="615"/>
      <c r="I207" s="615"/>
      <c r="J207" s="615"/>
      <c r="K207" s="615"/>
      <c r="L207" s="615"/>
      <c r="M207" s="615"/>
      <c r="N207" s="615"/>
      <c r="O207" s="615"/>
      <c r="AA207" s="615"/>
      <c r="AB207" s="615"/>
    </row>
    <row r="208" spans="2:28" ht="14.65" hidden="1" customHeight="1">
      <c r="B208" s="615"/>
      <c r="C208" s="615"/>
      <c r="D208" s="615"/>
      <c r="E208" s="615"/>
      <c r="F208" s="615"/>
      <c r="G208" s="615"/>
      <c r="H208" s="615"/>
      <c r="I208" s="615"/>
      <c r="J208" s="615"/>
      <c r="K208" s="615"/>
      <c r="L208" s="615"/>
      <c r="M208" s="615"/>
      <c r="N208" s="615"/>
      <c r="O208" s="615"/>
      <c r="AA208" s="615"/>
      <c r="AB208" s="615"/>
    </row>
    <row r="209" spans="1:28" ht="14.65" hidden="1" customHeight="1">
      <c r="AA209" s="615"/>
      <c r="AB209" s="615"/>
    </row>
    <row r="210" spans="1:28" ht="14.65" hidden="1" customHeight="1"/>
    <row r="211" spans="1:28" ht="14.65" hidden="1" customHeight="1">
      <c r="B211" s="615"/>
      <c r="C211" s="615"/>
      <c r="D211" s="615"/>
      <c r="E211" s="615"/>
      <c r="F211" s="615"/>
      <c r="G211" s="615"/>
      <c r="H211" s="615"/>
      <c r="I211" s="615"/>
      <c r="J211" s="615"/>
      <c r="K211" s="615"/>
      <c r="L211" s="615"/>
      <c r="M211" s="615"/>
      <c r="N211" s="615"/>
      <c r="O211" s="615"/>
    </row>
    <row r="212" spans="1:28" ht="14.65" hidden="1" customHeight="1">
      <c r="B212" s="615"/>
      <c r="C212" s="615"/>
      <c r="D212" s="615"/>
      <c r="E212" s="615"/>
      <c r="F212" s="615"/>
      <c r="G212" s="615"/>
      <c r="H212" s="615"/>
      <c r="I212" s="615"/>
      <c r="J212" s="615"/>
      <c r="K212" s="615"/>
      <c r="L212" s="615"/>
      <c r="M212" s="615"/>
      <c r="N212" s="615"/>
      <c r="O212" s="615"/>
      <c r="AA212" s="615"/>
      <c r="AB212" s="615"/>
    </row>
    <row r="213" spans="1:28" ht="14.65" hidden="1" customHeight="1">
      <c r="B213" s="615"/>
      <c r="C213" s="615"/>
      <c r="D213" s="615"/>
      <c r="E213" s="615"/>
      <c r="F213" s="615"/>
      <c r="G213" s="615"/>
      <c r="H213" s="615"/>
      <c r="I213" s="615"/>
      <c r="J213" s="615"/>
      <c r="K213" s="615"/>
      <c r="L213" s="615"/>
      <c r="M213" s="615"/>
      <c r="N213" s="615"/>
      <c r="O213" s="615"/>
      <c r="AA213" s="615"/>
      <c r="AB213" s="615"/>
    </row>
    <row r="214" spans="1:28" ht="14.65" hidden="1" customHeight="1">
      <c r="AA214" s="615"/>
      <c r="AB214" s="615"/>
    </row>
    <row r="215" spans="1:28" ht="14.65" hidden="1" customHeight="1">
      <c r="A215" s="459"/>
    </row>
    <row r="216" spans="1:28" ht="14.65" hidden="1" customHeight="1"/>
    <row r="217" spans="1:28" ht="14.65" hidden="1" customHeight="1">
      <c r="A217" s="615"/>
      <c r="P217" s="459"/>
      <c r="Q217" s="459"/>
      <c r="R217" s="459"/>
      <c r="S217" s="459"/>
      <c r="T217" s="459"/>
      <c r="U217" s="459"/>
      <c r="V217" s="459"/>
      <c r="W217" s="459"/>
      <c r="X217" s="459"/>
      <c r="Y217" s="459"/>
      <c r="Z217" s="459"/>
    </row>
    <row r="218" spans="1:28" ht="14.65" hidden="1" customHeight="1">
      <c r="A218" s="615"/>
    </row>
    <row r="219" spans="1:28" ht="14.65" hidden="1" customHeight="1">
      <c r="A219" s="615"/>
      <c r="P219" s="615"/>
      <c r="Q219" s="615"/>
      <c r="R219" s="615"/>
      <c r="S219" s="615"/>
      <c r="T219" s="615"/>
      <c r="U219" s="615"/>
      <c r="V219" s="615"/>
      <c r="W219" s="615"/>
      <c r="X219" s="615"/>
      <c r="Y219" s="615"/>
      <c r="Z219" s="615"/>
    </row>
    <row r="220" spans="1:28" ht="14.65" hidden="1" customHeight="1">
      <c r="A220" s="615"/>
      <c r="P220" s="615"/>
      <c r="Q220" s="615"/>
      <c r="R220" s="615"/>
      <c r="S220" s="615"/>
      <c r="T220" s="615"/>
      <c r="U220" s="615"/>
      <c r="V220" s="615"/>
      <c r="W220" s="615"/>
      <c r="X220" s="615"/>
      <c r="Y220" s="615"/>
      <c r="Z220" s="615"/>
    </row>
    <row r="221" spans="1:28" s="459" customFormat="1" ht="14.65" hidden="1" customHeight="1">
      <c r="A221" s="615"/>
      <c r="B221" s="456"/>
      <c r="C221" s="456"/>
      <c r="D221" s="456"/>
      <c r="E221" s="456"/>
      <c r="F221" s="456"/>
      <c r="G221" s="456"/>
      <c r="H221" s="456"/>
      <c r="I221" s="456"/>
      <c r="J221" s="456"/>
      <c r="K221" s="456"/>
      <c r="L221" s="456"/>
      <c r="M221" s="456"/>
      <c r="N221" s="456"/>
      <c r="O221" s="456"/>
      <c r="P221" s="615"/>
      <c r="Q221" s="615"/>
      <c r="R221" s="615"/>
      <c r="S221" s="615"/>
      <c r="T221" s="615"/>
      <c r="U221" s="615"/>
      <c r="V221" s="615"/>
      <c r="W221" s="615"/>
      <c r="X221" s="615"/>
      <c r="Y221" s="615"/>
      <c r="Z221" s="615"/>
      <c r="AA221" s="456"/>
      <c r="AB221" s="456"/>
    </row>
    <row r="222" spans="1:28" ht="14.65" hidden="1" customHeight="1">
      <c r="A222" s="615"/>
      <c r="P222" s="615"/>
      <c r="Q222" s="615"/>
      <c r="R222" s="615"/>
      <c r="S222" s="615"/>
      <c r="T222" s="615"/>
      <c r="U222" s="615"/>
      <c r="V222" s="615"/>
      <c r="W222" s="615"/>
      <c r="X222" s="615"/>
      <c r="Y222" s="615"/>
      <c r="Z222" s="615"/>
    </row>
    <row r="223" spans="1:28" s="615" customFormat="1" ht="14.65" hidden="1" customHeight="1">
      <c r="A223" s="456"/>
      <c r="B223" s="456"/>
      <c r="C223" s="456"/>
      <c r="D223" s="456"/>
      <c r="E223" s="456"/>
      <c r="F223" s="456"/>
      <c r="G223" s="456"/>
      <c r="H223" s="456"/>
      <c r="I223" s="456"/>
      <c r="J223" s="456"/>
      <c r="K223" s="456"/>
      <c r="L223" s="456"/>
      <c r="M223" s="456"/>
      <c r="N223" s="456"/>
      <c r="O223" s="456"/>
      <c r="AA223" s="456"/>
      <c r="AB223" s="456"/>
    </row>
    <row r="224" spans="1:28" s="615" customFormat="1" ht="14.65" hidden="1" customHeight="1">
      <c r="A224" s="456"/>
      <c r="B224" s="456"/>
      <c r="C224" s="456"/>
      <c r="D224" s="456"/>
      <c r="E224" s="456"/>
      <c r="F224" s="456"/>
      <c r="G224" s="456"/>
      <c r="H224" s="456"/>
      <c r="I224" s="456"/>
      <c r="J224" s="456"/>
      <c r="K224" s="456"/>
      <c r="L224" s="456"/>
      <c r="M224" s="456"/>
      <c r="N224" s="456"/>
      <c r="O224" s="456"/>
      <c r="AA224" s="456"/>
      <c r="AB224" s="456"/>
    </row>
    <row r="225" spans="1:28" s="615" customFormat="1" ht="14.65" hidden="1" customHeight="1">
      <c r="B225" s="456"/>
      <c r="C225" s="456"/>
      <c r="D225" s="456"/>
      <c r="E225" s="456"/>
      <c r="F225" s="456"/>
      <c r="G225" s="456"/>
      <c r="H225" s="456"/>
      <c r="I225" s="456"/>
      <c r="J225" s="456"/>
      <c r="K225" s="456"/>
      <c r="L225" s="456"/>
      <c r="M225" s="456"/>
      <c r="N225" s="456"/>
      <c r="O225" s="456"/>
      <c r="P225" s="456"/>
      <c r="Q225" s="456"/>
      <c r="R225" s="456"/>
      <c r="S225" s="456"/>
      <c r="T225" s="456"/>
      <c r="U225" s="456"/>
      <c r="V225" s="456"/>
      <c r="W225" s="456"/>
      <c r="X225" s="456"/>
      <c r="Y225" s="456"/>
      <c r="Z225" s="456"/>
      <c r="AA225" s="456"/>
      <c r="AB225" s="456"/>
    </row>
    <row r="226" spans="1:28" s="615" customFormat="1" ht="14.65" hidden="1" customHeight="1">
      <c r="B226" s="456"/>
      <c r="C226" s="456"/>
      <c r="D226" s="456"/>
      <c r="E226" s="456"/>
      <c r="F226" s="456"/>
      <c r="G226" s="456"/>
      <c r="H226" s="456"/>
      <c r="I226" s="456"/>
      <c r="J226" s="456"/>
      <c r="K226" s="456"/>
      <c r="L226" s="456"/>
      <c r="M226" s="456"/>
      <c r="N226" s="456"/>
      <c r="O226" s="456"/>
      <c r="P226" s="456"/>
      <c r="Q226" s="456"/>
      <c r="R226" s="456"/>
      <c r="S226" s="456"/>
      <c r="T226" s="456"/>
      <c r="U226" s="456"/>
      <c r="V226" s="456"/>
      <c r="W226" s="456"/>
      <c r="X226" s="456"/>
      <c r="Y226" s="456"/>
      <c r="Z226" s="456"/>
      <c r="AA226" s="456"/>
      <c r="AB226" s="456"/>
    </row>
    <row r="227" spans="1:28" s="615" customFormat="1" ht="14.65" hidden="1" customHeight="1">
      <c r="B227" s="456"/>
      <c r="C227" s="456"/>
      <c r="D227" s="456"/>
      <c r="E227" s="456"/>
      <c r="F227" s="456"/>
      <c r="G227" s="456"/>
      <c r="H227" s="456"/>
      <c r="I227" s="456"/>
      <c r="J227" s="456"/>
      <c r="K227" s="456"/>
      <c r="L227" s="456"/>
      <c r="M227" s="456"/>
      <c r="N227" s="456"/>
      <c r="O227" s="456"/>
      <c r="AA227" s="456"/>
      <c r="AB227" s="456"/>
    </row>
    <row r="228" spans="1:28" s="615" customFormat="1" ht="14.65" hidden="1" customHeight="1">
      <c r="A228" s="456"/>
      <c r="B228" s="456"/>
      <c r="C228" s="456"/>
      <c r="D228" s="456"/>
      <c r="E228" s="456"/>
      <c r="F228" s="456"/>
      <c r="G228" s="456"/>
      <c r="H228" s="456"/>
      <c r="I228" s="456"/>
      <c r="J228" s="456"/>
      <c r="K228" s="456"/>
      <c r="L228" s="456"/>
      <c r="M228" s="456"/>
      <c r="N228" s="456"/>
      <c r="O228" s="456"/>
      <c r="AA228" s="456"/>
      <c r="AB228" s="456"/>
    </row>
    <row r="229" spans="1:28" ht="14.65" hidden="1" customHeight="1">
      <c r="P229" s="615"/>
      <c r="Q229" s="615"/>
      <c r="R229" s="615"/>
      <c r="S229" s="615"/>
      <c r="T229" s="615"/>
      <c r="U229" s="615"/>
      <c r="V229" s="615"/>
      <c r="W229" s="615"/>
      <c r="X229" s="615"/>
      <c r="Y229" s="615"/>
      <c r="Z229" s="615"/>
    </row>
    <row r="230" spans="1:28" ht="14.65" hidden="1" customHeight="1"/>
    <row r="231" spans="1:28" s="615" customFormat="1" ht="14.65" hidden="1" customHeight="1">
      <c r="A231" s="456"/>
      <c r="B231" s="456"/>
      <c r="C231" s="456"/>
      <c r="D231" s="456"/>
      <c r="E231" s="456"/>
      <c r="F231" s="456"/>
      <c r="G231" s="456"/>
      <c r="H231" s="456"/>
      <c r="I231" s="456"/>
      <c r="J231" s="456"/>
      <c r="K231" s="456"/>
      <c r="L231" s="456"/>
      <c r="M231" s="456"/>
      <c r="N231" s="456"/>
      <c r="O231" s="456"/>
      <c r="P231" s="456"/>
      <c r="Q231" s="456"/>
      <c r="R231" s="456"/>
      <c r="S231" s="456"/>
      <c r="T231" s="456"/>
      <c r="U231" s="456"/>
      <c r="V231" s="456"/>
      <c r="W231" s="456"/>
      <c r="X231" s="456"/>
      <c r="Y231" s="456"/>
      <c r="Z231" s="456"/>
      <c r="AA231" s="456"/>
      <c r="AB231" s="456"/>
    </row>
    <row r="232" spans="1:28" s="615" customFormat="1" ht="14.65" hidden="1" customHeight="1">
      <c r="A232" s="456"/>
      <c r="B232" s="456"/>
      <c r="C232" s="456"/>
      <c r="D232" s="456"/>
      <c r="E232" s="456"/>
      <c r="F232" s="456"/>
      <c r="G232" s="456"/>
      <c r="H232" s="456"/>
      <c r="I232" s="456"/>
      <c r="J232" s="456"/>
      <c r="K232" s="456"/>
      <c r="L232" s="456"/>
      <c r="M232" s="456"/>
      <c r="N232" s="456"/>
      <c r="O232" s="456"/>
      <c r="P232" s="456"/>
      <c r="Q232" s="456"/>
      <c r="R232" s="456"/>
      <c r="S232" s="456"/>
      <c r="T232" s="456"/>
      <c r="U232" s="456"/>
      <c r="V232" s="456"/>
      <c r="W232" s="456"/>
      <c r="X232" s="456"/>
      <c r="Y232" s="456"/>
      <c r="Z232" s="456"/>
      <c r="AA232" s="456"/>
      <c r="AB232" s="456"/>
    </row>
    <row r="233" spans="1:28" s="615" customFormat="1" ht="14.65" hidden="1" customHeight="1">
      <c r="A233" s="456"/>
      <c r="B233" s="456"/>
      <c r="C233" s="456"/>
      <c r="D233" s="456"/>
      <c r="E233" s="456"/>
      <c r="F233" s="456"/>
      <c r="G233" s="456"/>
      <c r="H233" s="456"/>
      <c r="I233" s="456"/>
      <c r="J233" s="456"/>
      <c r="K233" s="456"/>
      <c r="L233" s="456"/>
      <c r="M233" s="456"/>
      <c r="N233" s="456"/>
      <c r="O233" s="456"/>
      <c r="P233" s="456"/>
      <c r="Q233" s="456"/>
      <c r="R233" s="456"/>
      <c r="S233" s="456"/>
      <c r="T233" s="456"/>
      <c r="U233" s="456"/>
      <c r="V233" s="456"/>
      <c r="W233" s="456"/>
      <c r="X233" s="456"/>
      <c r="Y233" s="456"/>
      <c r="Z233" s="456"/>
      <c r="AA233" s="456"/>
      <c r="AB233" s="456"/>
    </row>
    <row r="234" spans="1:28" ht="14.65" hidden="1" customHeight="1"/>
    <row r="235" spans="1:28" ht="14.65" hidden="1" customHeight="1"/>
    <row r="236" spans="1:28" ht="14.65" hidden="1" customHeight="1"/>
    <row r="237" spans="1:28" ht="14.65" hidden="1" customHeight="1"/>
    <row r="238" spans="1:28" ht="14.65" hidden="1" customHeight="1"/>
    <row r="239" spans="1:28" ht="14.65" hidden="1" customHeight="1"/>
    <row r="240" spans="1:28" ht="14.65" hidden="1" customHeight="1"/>
    <row r="241" ht="14.65" hidden="1" customHeight="1"/>
    <row r="242" ht="14.65" hidden="1" customHeight="1"/>
    <row r="243" ht="14.65" hidden="1" customHeight="1"/>
    <row r="244" ht="14.65" hidden="1" customHeight="1"/>
    <row r="245" ht="14.65" hidden="1" customHeight="1"/>
    <row r="246" ht="14.65" hidden="1" customHeight="1"/>
    <row r="247" ht="14.65" hidden="1" customHeight="1"/>
    <row r="248" ht="14.65" hidden="1" customHeight="1"/>
    <row r="249" ht="14.65" hidden="1" customHeight="1"/>
    <row r="250" ht="14.65" hidden="1" customHeight="1"/>
    <row r="251" ht="14.65" hidden="1" customHeight="1"/>
    <row r="252" ht="14.65" hidden="1" customHeight="1"/>
    <row r="253" ht="14.65" hidden="1" customHeight="1"/>
    <row r="254" ht="14.65" hidden="1" customHeight="1"/>
    <row r="255" ht="14.65" hidden="1" customHeight="1"/>
    <row r="256" ht="14.65" hidden="1" customHeight="1"/>
    <row r="257" ht="14.65" hidden="1" customHeight="1"/>
    <row r="258" ht="14.65" hidden="1" customHeight="1"/>
    <row r="259" ht="14.65" hidden="1" customHeight="1"/>
    <row r="260" ht="14.65" hidden="1" customHeight="1"/>
    <row r="261" ht="14.65" hidden="1" customHeight="1"/>
    <row r="262" ht="14.65" hidden="1" customHeight="1"/>
    <row r="263" ht="14.65" hidden="1" customHeight="1"/>
    <row r="264" ht="14.65" hidden="1" customHeight="1"/>
  </sheetData>
  <mergeCells count="120">
    <mergeCell ref="N59:O59"/>
    <mergeCell ref="AA59:AB59"/>
    <mergeCell ref="N60:O60"/>
    <mergeCell ref="P60:Z60"/>
    <mergeCell ref="AA60:AB60"/>
    <mergeCell ref="N61:O61"/>
    <mergeCell ref="P61:Z61"/>
    <mergeCell ref="AA61:AB61"/>
    <mergeCell ref="B62:M62"/>
    <mergeCell ref="N62:O62"/>
    <mergeCell ref="P62:Z62"/>
    <mergeCell ref="AA62:AB62"/>
    <mergeCell ref="N54:O54"/>
    <mergeCell ref="AA54:AB54"/>
    <mergeCell ref="N55:O55"/>
    <mergeCell ref="AA55:AB55"/>
    <mergeCell ref="N56:O56"/>
    <mergeCell ref="AA56:AB56"/>
    <mergeCell ref="N57:O57"/>
    <mergeCell ref="AA57:AB57"/>
    <mergeCell ref="N58:O58"/>
    <mergeCell ref="AA58:AB58"/>
    <mergeCell ref="N49:O49"/>
    <mergeCell ref="AA49:AB49"/>
    <mergeCell ref="N50:O50"/>
    <mergeCell ref="AA50:AB50"/>
    <mergeCell ref="N51:O51"/>
    <mergeCell ref="AA51:AB51"/>
    <mergeCell ref="N52:O52"/>
    <mergeCell ref="AA52:AB52"/>
    <mergeCell ref="N53:O53"/>
    <mergeCell ref="N42:O42"/>
    <mergeCell ref="AA42:AB42"/>
    <mergeCell ref="N43:O43"/>
    <mergeCell ref="N44:O44"/>
    <mergeCell ref="N45:O45"/>
    <mergeCell ref="N46:O46"/>
    <mergeCell ref="AA46:AB46"/>
    <mergeCell ref="N47:O47"/>
    <mergeCell ref="N48:O48"/>
    <mergeCell ref="AA48:AB48"/>
    <mergeCell ref="N37:O37"/>
    <mergeCell ref="AA37:AB37"/>
    <mergeCell ref="N38:O38"/>
    <mergeCell ref="AA38:AB38"/>
    <mergeCell ref="N39:O39"/>
    <mergeCell ref="AA39:AB39"/>
    <mergeCell ref="N40:O40"/>
    <mergeCell ref="AA40:AB40"/>
    <mergeCell ref="N41:O41"/>
    <mergeCell ref="AA41:AB41"/>
    <mergeCell ref="N32:O32"/>
    <mergeCell ref="AA32:AB32"/>
    <mergeCell ref="N33:O33"/>
    <mergeCell ref="AA33:AB33"/>
    <mergeCell ref="N34:O34"/>
    <mergeCell ref="AA34:AB34"/>
    <mergeCell ref="N35:O35"/>
    <mergeCell ref="AA35:AB35"/>
    <mergeCell ref="N36:O36"/>
    <mergeCell ref="AA36:AB36"/>
    <mergeCell ref="N27:O27"/>
    <mergeCell ref="AA27:AB27"/>
    <mergeCell ref="N28:O28"/>
    <mergeCell ref="AA28:AB28"/>
    <mergeCell ref="N29:O29"/>
    <mergeCell ref="AA29:AB29"/>
    <mergeCell ref="N30:O30"/>
    <mergeCell ref="AA30:AB30"/>
    <mergeCell ref="N31:O31"/>
    <mergeCell ref="AA31:AB31"/>
    <mergeCell ref="N22:O22"/>
    <mergeCell ref="P22:Z22"/>
    <mergeCell ref="AA22:AB22"/>
    <mergeCell ref="N23:O23"/>
    <mergeCell ref="N24:O24"/>
    <mergeCell ref="AA24:AB24"/>
    <mergeCell ref="N25:O25"/>
    <mergeCell ref="AA25:AB25"/>
    <mergeCell ref="N26:O26"/>
    <mergeCell ref="AA26:AB26"/>
    <mergeCell ref="N17:O17"/>
    <mergeCell ref="AA17:AB17"/>
    <mergeCell ref="N18:O18"/>
    <mergeCell ref="AA18:AB18"/>
    <mergeCell ref="N19:O19"/>
    <mergeCell ref="AA19:AB19"/>
    <mergeCell ref="N20:O20"/>
    <mergeCell ref="AA20:AB20"/>
    <mergeCell ref="N21:O21"/>
    <mergeCell ref="AA21:AB21"/>
    <mergeCell ref="N12:O12"/>
    <mergeCell ref="AA12:AB12"/>
    <mergeCell ref="N13:O13"/>
    <mergeCell ref="AA13:AB13"/>
    <mergeCell ref="N14:O14"/>
    <mergeCell ref="AA14:AB14"/>
    <mergeCell ref="N15:O15"/>
    <mergeCell ref="AA15:AB15"/>
    <mergeCell ref="N16:O16"/>
    <mergeCell ref="AA16:AB16"/>
    <mergeCell ref="N7:O7"/>
    <mergeCell ref="AA7:AB7"/>
    <mergeCell ref="N8:O8"/>
    <mergeCell ref="AA8:AB8"/>
    <mergeCell ref="N9:O9"/>
    <mergeCell ref="AA9:AB9"/>
    <mergeCell ref="N10:O10"/>
    <mergeCell ref="AA10:AB10"/>
    <mergeCell ref="N11:O11"/>
    <mergeCell ref="AA11:AB11"/>
    <mergeCell ref="B1:AB1"/>
    <mergeCell ref="B2:AB2"/>
    <mergeCell ref="B3:AB3"/>
    <mergeCell ref="B5:M5"/>
    <mergeCell ref="N5:O5"/>
    <mergeCell ref="P5:Z5"/>
    <mergeCell ref="AA5:AB5"/>
    <mergeCell ref="N6:O6"/>
    <mergeCell ref="AA6:AB6"/>
  </mergeCells>
  <phoneticPr fontId="3"/>
  <printOptions horizontalCentered="1"/>
  <pageMargins left="0.19685039370078741" right="0.19685039370078741" top="0.11811023622047245" bottom="0.19685039370078741" header="0.35433070866141736" footer="0.31496062992125984"/>
  <pageSetup paperSize="9" scale="90" orientation="portrait" cellComments="asDisplayed" useFirstPageNumber="1" r:id="rId1"/>
  <headerFooter alignWithMargins="0">
    <oddFooter>&amp;C&amp;P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8544E9-4031-4407-B669-9E8BF3FEFB2D}">
          <x14:formula1>
            <xm:f>按分率!$B$3:$B$22</xm:f>
          </x14:formula1>
          <xm:sqref>AE2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7" tint="0.59999389629810485"/>
  </sheetPr>
  <dimension ref="A1:P293"/>
  <sheetViews>
    <sheetView showGridLines="0" zoomScale="75" zoomScaleNormal="75" workbookViewId="0">
      <pane xSplit="11" ySplit="6" topLeftCell="L21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9" defaultRowHeight="18" customHeight="1"/>
  <cols>
    <col min="1" max="1" width="1.25" style="221" customWidth="1"/>
    <col min="2" max="10" width="2.125" style="221" customWidth="1"/>
    <col min="11" max="11" width="18.375" style="221" customWidth="1"/>
    <col min="12" max="13" width="7.625" style="221" customWidth="1"/>
    <col min="14" max="14" width="0.625" style="221" customWidth="1"/>
    <col min="15" max="16384" width="9" style="221"/>
  </cols>
  <sheetData>
    <row r="1" spans="1:16" ht="18" customHeight="1">
      <c r="A1" s="1028" t="s">
        <v>925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</row>
    <row r="2" spans="1:16" ht="23.25" customHeight="1">
      <c r="A2" s="1029" t="s">
        <v>926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267"/>
      <c r="O2" s="267"/>
      <c r="P2" s="267"/>
    </row>
    <row r="3" spans="1:16" ht="14.1" customHeight="1">
      <c r="A3" s="1199" t="s">
        <v>1364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267"/>
      <c r="O3" s="899" t="str">
        <f>'貸借対照表 (按分)'!AD2</f>
        <v>構成町</v>
      </c>
      <c r="P3" s="267">
        <f>'貸借対照表 (按分)'!AE2</f>
        <v>0</v>
      </c>
    </row>
    <row r="4" spans="1:16" ht="14.1" customHeight="1">
      <c r="A4" s="1030" t="s">
        <v>1365</v>
      </c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267"/>
      <c r="O4" s="899" t="str">
        <f>'貸借対照表 (按分)'!AD3</f>
        <v>按分率</v>
      </c>
      <c r="P4" s="898">
        <f>'貸借対照表 (按分)'!AE3</f>
        <v>0</v>
      </c>
    </row>
    <row r="5" spans="1:16" ht="15.75" customHeight="1" thickBot="1">
      <c r="A5" s="266"/>
      <c r="B5" s="267"/>
      <c r="C5" s="267"/>
      <c r="D5" s="267"/>
      <c r="E5" s="267"/>
      <c r="F5" s="267"/>
      <c r="G5" s="267"/>
      <c r="H5" s="267"/>
      <c r="I5" s="267"/>
      <c r="J5" s="267"/>
      <c r="K5" s="268"/>
      <c r="L5" s="267"/>
      <c r="M5" s="268" t="s">
        <v>763</v>
      </c>
      <c r="N5" s="267"/>
      <c r="O5" s="267"/>
      <c r="P5" s="267"/>
    </row>
    <row r="6" spans="1:16" ht="15.75" customHeight="1" thickBot="1">
      <c r="A6" s="1200" t="s">
        <v>764</v>
      </c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2" t="s">
        <v>765</v>
      </c>
      <c r="M6" s="1203"/>
      <c r="N6" s="267"/>
      <c r="O6" s="267"/>
      <c r="P6" s="267"/>
    </row>
    <row r="7" spans="1:16" ht="15.75" customHeight="1">
      <c r="A7" s="232"/>
      <c r="B7" s="242" t="s">
        <v>929</v>
      </c>
      <c r="C7" s="242"/>
      <c r="D7" s="223"/>
      <c r="E7" s="242"/>
      <c r="F7" s="242"/>
      <c r="G7" s="242"/>
      <c r="H7" s="242"/>
      <c r="L7" s="1204" t="e">
        <f>SUM(L8,L23)</f>
        <v>#REF!</v>
      </c>
      <c r="M7" s="1205"/>
    </row>
    <row r="8" spans="1:16" ht="15.75" customHeight="1">
      <c r="A8" s="232"/>
      <c r="B8" s="242"/>
      <c r="C8" s="242" t="s">
        <v>930</v>
      </c>
      <c r="D8" s="242"/>
      <c r="E8" s="242"/>
      <c r="F8" s="242"/>
      <c r="G8" s="242"/>
      <c r="H8" s="242"/>
      <c r="L8" s="1204" t="e">
        <f>SUM(L9,L14,L19)</f>
        <v>#REF!</v>
      </c>
      <c r="M8" s="1205"/>
    </row>
    <row r="9" spans="1:16" ht="15.75" customHeight="1">
      <c r="A9" s="232"/>
      <c r="B9" s="242"/>
      <c r="C9" s="242"/>
      <c r="D9" s="242" t="s">
        <v>810</v>
      </c>
      <c r="E9" s="242"/>
      <c r="F9" s="242"/>
      <c r="G9" s="242"/>
      <c r="H9" s="242"/>
      <c r="L9" s="1204" t="e">
        <f>SUM(L10:M13)</f>
        <v>#REF!</v>
      </c>
      <c r="M9" s="1205"/>
      <c r="O9" s="221" t="s">
        <v>811</v>
      </c>
    </row>
    <row r="10" spans="1:16" ht="15.75" customHeight="1">
      <c r="A10" s="232"/>
      <c r="B10" s="242"/>
      <c r="C10" s="242"/>
      <c r="D10" s="242"/>
      <c r="E10" s="242" t="s">
        <v>931</v>
      </c>
      <c r="F10" s="242"/>
      <c r="G10" s="242"/>
      <c r="H10" s="242"/>
      <c r="L10" s="1204" t="e">
        <f>#REF!*'行政コスト計算書 (按分)'!$P$4</f>
        <v>#REF!</v>
      </c>
      <c r="M10" s="1205"/>
    </row>
    <row r="11" spans="1:16" ht="15.75" customHeight="1">
      <c r="A11" s="232"/>
      <c r="B11" s="242"/>
      <c r="C11" s="242"/>
      <c r="D11" s="242"/>
      <c r="E11" s="242" t="s">
        <v>813</v>
      </c>
      <c r="F11" s="242"/>
      <c r="G11" s="242"/>
      <c r="H11" s="242"/>
      <c r="L11" s="1204" t="e">
        <f>#REF!*'行政コスト計算書 (按分)'!$P$4</f>
        <v>#REF!</v>
      </c>
      <c r="M11" s="1205"/>
    </row>
    <row r="12" spans="1:16" ht="15.75" customHeight="1">
      <c r="A12" s="232"/>
      <c r="B12" s="242"/>
      <c r="C12" s="242"/>
      <c r="D12" s="242"/>
      <c r="E12" s="242" t="s">
        <v>814</v>
      </c>
      <c r="F12" s="242"/>
      <c r="G12" s="242"/>
      <c r="H12" s="242"/>
      <c r="L12" s="1204" t="e">
        <f>#REF!*'行政コスト計算書 (按分)'!$P$4</f>
        <v>#REF!</v>
      </c>
      <c r="M12" s="1205"/>
    </row>
    <row r="13" spans="1:16" ht="15.75" customHeight="1">
      <c r="A13" s="232"/>
      <c r="B13" s="242"/>
      <c r="C13" s="242"/>
      <c r="D13" s="242"/>
      <c r="E13" s="242" t="s">
        <v>815</v>
      </c>
      <c r="F13" s="242"/>
      <c r="G13" s="242"/>
      <c r="H13" s="242"/>
      <c r="K13" s="299"/>
      <c r="L13" s="1204" t="e">
        <f>#REF!*'行政コスト計算書 (按分)'!$P$4</f>
        <v>#REF!</v>
      </c>
      <c r="M13" s="1205"/>
    </row>
    <row r="14" spans="1:16" ht="15.75" customHeight="1">
      <c r="A14" s="232"/>
      <c r="B14" s="242"/>
      <c r="C14" s="242"/>
      <c r="D14" s="242" t="s">
        <v>816</v>
      </c>
      <c r="E14" s="242"/>
      <c r="F14" s="242"/>
      <c r="G14" s="242"/>
      <c r="H14" s="242"/>
      <c r="L14" s="1204" t="e">
        <f>SUM(L15:M18)</f>
        <v>#REF!</v>
      </c>
      <c r="M14" s="1205"/>
    </row>
    <row r="15" spans="1:16" ht="15.75" customHeight="1">
      <c r="A15" s="232"/>
      <c r="B15" s="242"/>
      <c r="C15" s="242"/>
      <c r="D15" s="242"/>
      <c r="E15" s="242" t="s">
        <v>205</v>
      </c>
      <c r="F15" s="242"/>
      <c r="G15" s="242"/>
      <c r="H15" s="242"/>
      <c r="L15" s="1204" t="e">
        <f>#REF!*'行政コスト計算書 (按分)'!$P$4</f>
        <v>#REF!</v>
      </c>
      <c r="M15" s="1205"/>
    </row>
    <row r="16" spans="1:16" ht="15.75" customHeight="1">
      <c r="A16" s="232"/>
      <c r="B16" s="242"/>
      <c r="C16" s="242"/>
      <c r="D16" s="242"/>
      <c r="E16" s="242" t="s">
        <v>817</v>
      </c>
      <c r="F16" s="242"/>
      <c r="G16" s="242"/>
      <c r="H16" s="242"/>
      <c r="L16" s="1204" t="e">
        <f>#REF!*'行政コスト計算書 (按分)'!$P$4</f>
        <v>#REF!</v>
      </c>
      <c r="M16" s="1205"/>
    </row>
    <row r="17" spans="1:13" ht="15.75" customHeight="1">
      <c r="A17" s="232"/>
      <c r="B17" s="242"/>
      <c r="C17" s="242"/>
      <c r="D17" s="242"/>
      <c r="E17" s="242" t="s">
        <v>818</v>
      </c>
      <c r="F17" s="242"/>
      <c r="G17" s="242"/>
      <c r="H17" s="242"/>
      <c r="L17" s="1204" t="e">
        <f>#REF!*'行政コスト計算書 (按分)'!$P$4</f>
        <v>#REF!</v>
      </c>
      <c r="M17" s="1205"/>
    </row>
    <row r="18" spans="1:13" ht="15.75" customHeight="1">
      <c r="A18" s="232"/>
      <c r="B18" s="242"/>
      <c r="C18" s="242"/>
      <c r="D18" s="242"/>
      <c r="E18" s="242" t="s">
        <v>815</v>
      </c>
      <c r="F18" s="242"/>
      <c r="G18" s="242"/>
      <c r="H18" s="242"/>
      <c r="L18" s="1204" t="e">
        <f>#REF!*'行政コスト計算書 (按分)'!$P$4</f>
        <v>#REF!</v>
      </c>
      <c r="M18" s="1205"/>
    </row>
    <row r="19" spans="1:13" ht="15.75" customHeight="1">
      <c r="A19" s="232"/>
      <c r="B19" s="242"/>
      <c r="C19" s="242"/>
      <c r="D19" s="242" t="s">
        <v>932</v>
      </c>
      <c r="E19" s="242"/>
      <c r="F19" s="242"/>
      <c r="G19" s="242"/>
      <c r="H19" s="242"/>
      <c r="L19" s="1204" t="e">
        <f>SUM(L20:M22)</f>
        <v>#REF!</v>
      </c>
      <c r="M19" s="1205"/>
    </row>
    <row r="20" spans="1:13" ht="15.75" customHeight="1">
      <c r="A20" s="232"/>
      <c r="B20" s="242"/>
      <c r="C20" s="242"/>
      <c r="D20" s="223"/>
      <c r="E20" s="223" t="s">
        <v>403</v>
      </c>
      <c r="F20" s="223"/>
      <c r="G20" s="242"/>
      <c r="H20" s="242"/>
      <c r="L20" s="1204" t="e">
        <f>#REF!*'行政コスト計算書 (按分)'!$P$4</f>
        <v>#REF!</v>
      </c>
      <c r="M20" s="1205"/>
    </row>
    <row r="21" spans="1:13" ht="15.75" customHeight="1">
      <c r="A21" s="232"/>
      <c r="B21" s="242"/>
      <c r="C21" s="242"/>
      <c r="D21" s="223"/>
      <c r="E21" s="242" t="s">
        <v>820</v>
      </c>
      <c r="F21" s="242"/>
      <c r="G21" s="242"/>
      <c r="H21" s="242"/>
      <c r="L21" s="1204" t="e">
        <f>#REF!*'行政コスト計算書 (按分)'!$P$4</f>
        <v>#REF!</v>
      </c>
      <c r="M21" s="1205"/>
    </row>
    <row r="22" spans="1:13" ht="15.75" customHeight="1">
      <c r="A22" s="232"/>
      <c r="B22" s="242"/>
      <c r="C22" s="242"/>
      <c r="D22" s="223"/>
      <c r="E22" s="242" t="s">
        <v>821</v>
      </c>
      <c r="F22" s="242"/>
      <c r="G22" s="242"/>
      <c r="H22" s="242"/>
      <c r="L22" s="1204" t="e">
        <f>#REF!*'行政コスト計算書 (按分)'!$P$4</f>
        <v>#REF!</v>
      </c>
      <c r="M22" s="1205"/>
    </row>
    <row r="23" spans="1:13" ht="15.75" customHeight="1">
      <c r="A23" s="232"/>
      <c r="B23" s="242"/>
      <c r="C23" s="239" t="s">
        <v>822</v>
      </c>
      <c r="D23" s="239"/>
      <c r="E23" s="242"/>
      <c r="F23" s="242"/>
      <c r="G23" s="242"/>
      <c r="H23" s="242"/>
      <c r="L23" s="1204" t="e">
        <f>SUM(L24:M27)</f>
        <v>#REF!</v>
      </c>
      <c r="M23" s="1205"/>
    </row>
    <row r="24" spans="1:13" ht="15.75" customHeight="1">
      <c r="A24" s="232"/>
      <c r="B24" s="242"/>
      <c r="C24" s="242"/>
      <c r="D24" s="242" t="s">
        <v>823</v>
      </c>
      <c r="E24" s="242"/>
      <c r="F24" s="242"/>
      <c r="G24" s="242"/>
      <c r="H24" s="242"/>
      <c r="K24" s="299"/>
      <c r="L24" s="1204" t="e">
        <f>#REF!*'行政コスト計算書 (按分)'!$P$4</f>
        <v>#REF!</v>
      </c>
      <c r="M24" s="1205"/>
    </row>
    <row r="25" spans="1:13" ht="15.75" customHeight="1">
      <c r="A25" s="232"/>
      <c r="B25" s="242"/>
      <c r="C25" s="242"/>
      <c r="D25" s="242" t="s">
        <v>824</v>
      </c>
      <c r="E25" s="242"/>
      <c r="F25" s="242"/>
      <c r="G25" s="242"/>
      <c r="H25" s="242"/>
      <c r="L25" s="1204" t="e">
        <f>#REF!*'行政コスト計算書 (按分)'!$P$4</f>
        <v>#REF!</v>
      </c>
      <c r="M25" s="1205"/>
    </row>
    <row r="26" spans="1:13" ht="15.75" customHeight="1">
      <c r="A26" s="232"/>
      <c r="B26" s="242"/>
      <c r="C26" s="242"/>
      <c r="D26" s="242" t="s">
        <v>825</v>
      </c>
      <c r="E26" s="242"/>
      <c r="F26" s="242"/>
      <c r="G26" s="242"/>
      <c r="H26" s="242"/>
      <c r="L26" s="1204" t="e">
        <f>#REF!*'行政コスト計算書 (按分)'!$P$4</f>
        <v>#REF!</v>
      </c>
      <c r="M26" s="1205"/>
    </row>
    <row r="27" spans="1:13" ht="15.75" customHeight="1">
      <c r="A27" s="232"/>
      <c r="B27" s="242"/>
      <c r="C27" s="242"/>
      <c r="D27" s="269" t="s">
        <v>826</v>
      </c>
      <c r="E27" s="269"/>
      <c r="F27" s="269"/>
      <c r="G27" s="269"/>
      <c r="H27" s="269"/>
      <c r="I27" s="300"/>
      <c r="J27" s="300"/>
      <c r="K27" s="300"/>
      <c r="L27" s="1204" t="e">
        <f>#REF!*'行政コスト計算書 (按分)'!$P$4</f>
        <v>#REF!</v>
      </c>
      <c r="M27" s="1205"/>
    </row>
    <row r="28" spans="1:13" ht="15.75" customHeight="1">
      <c r="A28" s="232"/>
      <c r="B28" s="301" t="s">
        <v>827</v>
      </c>
      <c r="C28" s="301"/>
      <c r="D28" s="269"/>
      <c r="E28" s="269"/>
      <c r="F28" s="269"/>
      <c r="G28" s="269"/>
      <c r="H28" s="269"/>
      <c r="I28" s="300"/>
      <c r="J28" s="300"/>
      <c r="K28" s="300"/>
      <c r="L28" s="1204" t="e">
        <f>SUM(L29:M30)</f>
        <v>#REF!</v>
      </c>
      <c r="M28" s="1205"/>
    </row>
    <row r="29" spans="1:13" ht="15.75" customHeight="1">
      <c r="A29" s="232"/>
      <c r="B29" s="242"/>
      <c r="C29" s="242" t="s">
        <v>429</v>
      </c>
      <c r="D29" s="243"/>
      <c r="E29" s="242"/>
      <c r="F29" s="242"/>
      <c r="G29" s="242"/>
      <c r="H29" s="242"/>
      <c r="I29" s="271"/>
      <c r="J29" s="271"/>
      <c r="K29" s="271"/>
      <c r="L29" s="1204" t="e">
        <f>#REF!*'行政コスト計算書 (按分)'!$P$4</f>
        <v>#REF!</v>
      </c>
      <c r="M29" s="1205"/>
    </row>
    <row r="30" spans="1:13" ht="15.75" customHeight="1">
      <c r="A30" s="232"/>
      <c r="B30" s="242"/>
      <c r="C30" s="242" t="s">
        <v>815</v>
      </c>
      <c r="D30" s="242"/>
      <c r="E30" s="223"/>
      <c r="F30" s="242"/>
      <c r="G30" s="242"/>
      <c r="H30" s="242"/>
      <c r="I30" s="271"/>
      <c r="J30" s="271"/>
      <c r="K30" s="299"/>
      <c r="L30" s="1204" t="e">
        <f>#REF!*'行政コスト計算書 (按分)'!$P$4</f>
        <v>#REF!</v>
      </c>
      <c r="M30" s="1205"/>
    </row>
    <row r="31" spans="1:13" ht="15.75" customHeight="1">
      <c r="A31" s="302" t="s">
        <v>828</v>
      </c>
      <c r="B31" s="246"/>
      <c r="C31" s="246"/>
      <c r="D31" s="246"/>
      <c r="E31" s="303"/>
      <c r="F31" s="303"/>
      <c r="G31" s="303"/>
      <c r="H31" s="303"/>
      <c r="I31" s="304"/>
      <c r="J31" s="304"/>
      <c r="K31" s="304"/>
      <c r="L31" s="1206" t="e">
        <f>L7-L28</f>
        <v>#REF!</v>
      </c>
      <c r="M31" s="1207"/>
    </row>
    <row r="32" spans="1:13" ht="15.75" customHeight="1">
      <c r="A32" s="232"/>
      <c r="B32" s="242" t="s">
        <v>829</v>
      </c>
      <c r="C32" s="242"/>
      <c r="D32" s="223"/>
      <c r="E32" s="242"/>
      <c r="F32" s="242"/>
      <c r="G32" s="269"/>
      <c r="H32" s="269"/>
      <c r="I32" s="300"/>
      <c r="J32" s="300"/>
      <c r="K32" s="300"/>
      <c r="L32" s="1204" t="e">
        <f>SUM(L33:M37)</f>
        <v>#REF!</v>
      </c>
      <c r="M32" s="1205"/>
    </row>
    <row r="33" spans="1:13" ht="15.75" customHeight="1">
      <c r="A33" s="232"/>
      <c r="B33" s="242"/>
      <c r="C33" s="223" t="s">
        <v>830</v>
      </c>
      <c r="D33" s="223"/>
      <c r="E33" s="242"/>
      <c r="F33" s="242"/>
      <c r="G33" s="269"/>
      <c r="H33" s="269"/>
      <c r="I33" s="300"/>
      <c r="J33" s="300"/>
      <c r="K33" s="300"/>
      <c r="L33" s="1204" t="e">
        <f>#REF!*'行政コスト計算書 (按分)'!$P$4</f>
        <v>#REF!</v>
      </c>
      <c r="M33" s="1205"/>
    </row>
    <row r="34" spans="1:13" ht="15.75" customHeight="1">
      <c r="A34" s="232"/>
      <c r="B34" s="242"/>
      <c r="C34" s="239" t="s">
        <v>831</v>
      </c>
      <c r="D34" s="239"/>
      <c r="E34" s="242"/>
      <c r="F34" s="242"/>
      <c r="G34" s="269"/>
      <c r="H34" s="269"/>
      <c r="I34" s="300"/>
      <c r="J34" s="300"/>
      <c r="K34" s="300"/>
      <c r="L34" s="1204" t="e">
        <f>#REF!*'行政コスト計算書 (按分)'!$P$4</f>
        <v>#REF!</v>
      </c>
      <c r="M34" s="1205"/>
    </row>
    <row r="35" spans="1:13" ht="15.75" customHeight="1">
      <c r="A35" s="232"/>
      <c r="B35" s="242"/>
      <c r="C35" s="223" t="s">
        <v>832</v>
      </c>
      <c r="D35" s="223"/>
      <c r="E35" s="242"/>
      <c r="F35" s="223"/>
      <c r="G35" s="242"/>
      <c r="H35" s="242"/>
      <c r="L35" s="1204" t="e">
        <f>#REF!*'行政コスト計算書 (按分)'!$P$4</f>
        <v>#REF!</v>
      </c>
      <c r="M35" s="1205"/>
    </row>
    <row r="36" spans="1:13" ht="15.75" customHeight="1">
      <c r="A36" s="232"/>
      <c r="B36" s="242"/>
      <c r="C36" s="242" t="s">
        <v>833</v>
      </c>
      <c r="D36" s="242"/>
      <c r="E36" s="242"/>
      <c r="F36" s="242"/>
      <c r="G36" s="242"/>
      <c r="H36" s="242"/>
      <c r="L36" s="1204" t="e">
        <f>#REF!*'行政コスト計算書 (按分)'!$P$4</f>
        <v>#REF!</v>
      </c>
      <c r="M36" s="1205"/>
    </row>
    <row r="37" spans="1:13" ht="15.75" customHeight="1">
      <c r="A37" s="232"/>
      <c r="B37" s="242"/>
      <c r="C37" s="242" t="s">
        <v>815</v>
      </c>
      <c r="D37" s="242"/>
      <c r="E37" s="242"/>
      <c r="F37" s="242"/>
      <c r="G37" s="242"/>
      <c r="H37" s="242"/>
      <c r="L37" s="1204" t="e">
        <f>#REF!*'行政コスト計算書 (按分)'!$P$4</f>
        <v>#REF!</v>
      </c>
      <c r="M37" s="1205"/>
    </row>
    <row r="38" spans="1:13" ht="15.75" customHeight="1">
      <c r="A38" s="232"/>
      <c r="B38" s="242" t="s">
        <v>933</v>
      </c>
      <c r="C38" s="242"/>
      <c r="D38" s="242"/>
      <c r="E38" s="242"/>
      <c r="F38" s="242"/>
      <c r="G38" s="242"/>
      <c r="H38" s="242"/>
      <c r="I38" s="271"/>
      <c r="J38" s="271"/>
      <c r="K38" s="271"/>
      <c r="L38" s="1204" t="e">
        <f>SUM(L39:M40)</f>
        <v>#REF!</v>
      </c>
      <c r="M38" s="1205"/>
    </row>
    <row r="39" spans="1:13" ht="15.75" customHeight="1">
      <c r="A39" s="232"/>
      <c r="B39" s="242"/>
      <c r="C39" s="242" t="s">
        <v>835</v>
      </c>
      <c r="D39" s="242"/>
      <c r="E39" s="242"/>
      <c r="F39" s="242"/>
      <c r="G39" s="242"/>
      <c r="H39" s="242"/>
      <c r="I39" s="271"/>
      <c r="J39" s="271"/>
      <c r="K39" s="271"/>
      <c r="L39" s="1204" t="e">
        <f>#REF!*'行政コスト計算書 (按分)'!$P$4</f>
        <v>#REF!</v>
      </c>
      <c r="M39" s="1205"/>
    </row>
    <row r="40" spans="1:13" ht="15.75" customHeight="1" thickBot="1">
      <c r="A40" s="232"/>
      <c r="B40" s="242"/>
      <c r="C40" s="242" t="s">
        <v>821</v>
      </c>
      <c r="D40" s="242"/>
      <c r="E40" s="242"/>
      <c r="F40" s="242"/>
      <c r="G40" s="242"/>
      <c r="H40" s="242"/>
      <c r="I40" s="271"/>
      <c r="J40" s="271"/>
      <c r="K40" s="271"/>
      <c r="L40" s="1204" t="e">
        <f>#REF!*'行政コスト計算書 (按分)'!$P$4</f>
        <v>#REF!</v>
      </c>
      <c r="M40" s="1205"/>
    </row>
    <row r="41" spans="1:13" ht="15.75" customHeight="1" thickBot="1">
      <c r="A41" s="305" t="s">
        <v>934</v>
      </c>
      <c r="B41" s="261"/>
      <c r="C41" s="261"/>
      <c r="D41" s="261"/>
      <c r="E41" s="261"/>
      <c r="F41" s="261"/>
      <c r="G41" s="261"/>
      <c r="H41" s="261"/>
      <c r="I41" s="306"/>
      <c r="J41" s="306"/>
      <c r="K41" s="306"/>
      <c r="L41" s="1208" t="e">
        <f>L31+L32-L38</f>
        <v>#REF!</v>
      </c>
      <c r="M41" s="1209"/>
    </row>
    <row r="42" spans="1:13" ht="3.75" customHeight="1">
      <c r="A42" s="307"/>
      <c r="B42" s="307"/>
      <c r="C42" s="307"/>
      <c r="D42" s="308"/>
      <c r="E42" s="308"/>
      <c r="F42" s="308"/>
      <c r="G42" s="308"/>
      <c r="H42" s="308"/>
      <c r="I42" s="309"/>
      <c r="J42" s="309"/>
      <c r="K42" s="309"/>
    </row>
    <row r="43" spans="1:13" ht="15.6" customHeight="1">
      <c r="A43" s="242"/>
      <c r="B43" s="242"/>
      <c r="C43" s="270"/>
      <c r="D43" s="270"/>
      <c r="E43" s="270"/>
      <c r="F43" s="270"/>
      <c r="G43" s="270"/>
      <c r="H43" s="270"/>
      <c r="I43" s="271"/>
      <c r="J43" s="271"/>
      <c r="K43" s="271"/>
    </row>
    <row r="44" spans="1:13" ht="15.6" customHeight="1">
      <c r="A44" s="242"/>
      <c r="B44" s="242"/>
      <c r="C44" s="242"/>
      <c r="D44" s="270"/>
      <c r="E44" s="270"/>
      <c r="F44" s="270"/>
      <c r="G44" s="270"/>
      <c r="H44" s="270"/>
      <c r="I44" s="271"/>
      <c r="J44" s="271"/>
      <c r="K44" s="271"/>
    </row>
    <row r="45" spans="1:13" ht="15.6" customHeight="1"/>
    <row r="46" spans="1:13" ht="3.75" customHeight="1"/>
    <row r="47" spans="1:13" ht="15.6" customHeight="1"/>
    <row r="48" spans="1:13" ht="15.6" customHeight="1"/>
    <row r="49" spans="1:16" ht="15.6" customHeight="1"/>
    <row r="50" spans="1:16" ht="15.6" customHeight="1"/>
    <row r="51" spans="1:16" ht="15.6" customHeight="1"/>
    <row r="52" spans="1:16" ht="15.6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</row>
    <row r="53" spans="1:16" ht="15.6" customHeight="1"/>
    <row r="54" spans="1:16" ht="15.6" customHeight="1"/>
    <row r="55" spans="1:16" ht="5.25" customHeight="1"/>
    <row r="56" spans="1:16" ht="15.6" customHeight="1"/>
    <row r="57" spans="1:16" ht="15.6" customHeight="1"/>
    <row r="58" spans="1:16" ht="15.6" customHeight="1"/>
    <row r="59" spans="1:16" ht="15.6" customHeight="1"/>
    <row r="60" spans="1:16" ht="15.6" customHeight="1"/>
    <row r="61" spans="1:16" ht="15.6" customHeight="1"/>
    <row r="62" spans="1:16" ht="15.6" customHeight="1"/>
    <row r="63" spans="1:16" s="225" customFormat="1" ht="12.95" customHeight="1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</row>
    <row r="64" spans="1:16" ht="18" customHeight="1">
      <c r="L64" s="225"/>
      <c r="M64" s="225"/>
      <c r="N64" s="225"/>
      <c r="O64" s="225"/>
      <c r="P64" s="225"/>
    </row>
    <row r="65" ht="27" customHeight="1"/>
    <row r="86" spans="1:11" ht="18" customHeight="1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</row>
    <row r="87" spans="1:11" ht="18" customHeight="1">
      <c r="A87" s="225"/>
      <c r="B87" s="225"/>
      <c r="C87" s="225"/>
      <c r="D87" s="225"/>
      <c r="E87" s="225"/>
      <c r="F87" s="225"/>
      <c r="G87" s="225"/>
      <c r="H87" s="225"/>
      <c r="I87" s="225"/>
      <c r="J87" s="225"/>
      <c r="K87" s="225"/>
    </row>
    <row r="97" spans="1:16" s="223" customFormat="1" ht="18" customHeight="1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</row>
    <row r="98" spans="1:16" s="225" customFormat="1" ht="12.95" customHeight="1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3"/>
      <c r="M98" s="223"/>
      <c r="N98" s="223"/>
      <c r="O98" s="223"/>
      <c r="P98" s="223"/>
    </row>
    <row r="99" spans="1:16" ht="18" customHeight="1">
      <c r="L99" s="225"/>
      <c r="M99" s="225"/>
      <c r="N99" s="225"/>
      <c r="O99" s="225"/>
      <c r="P99" s="225"/>
    </row>
    <row r="100" spans="1:16" ht="27" customHeight="1"/>
    <row r="128" spans="1:11" ht="18" customHeight="1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</row>
    <row r="129" spans="1:16" ht="18" customHeight="1">
      <c r="A129" s="225"/>
      <c r="B129" s="225"/>
      <c r="C129" s="225"/>
      <c r="D129" s="225"/>
      <c r="E129" s="225"/>
      <c r="F129" s="225"/>
      <c r="G129" s="225"/>
      <c r="H129" s="225"/>
      <c r="I129" s="225"/>
      <c r="J129" s="225"/>
      <c r="K129" s="225"/>
    </row>
    <row r="139" spans="1:16" s="223" customFormat="1" ht="18" customHeight="1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</row>
    <row r="140" spans="1:16" s="225" customFormat="1" ht="12.95" customHeight="1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3"/>
      <c r="M140" s="223"/>
      <c r="N140" s="223"/>
      <c r="O140" s="223"/>
      <c r="P140" s="223"/>
    </row>
    <row r="141" spans="1:16" ht="18" customHeight="1">
      <c r="L141" s="225"/>
      <c r="M141" s="225"/>
      <c r="N141" s="225"/>
      <c r="O141" s="225"/>
      <c r="P141" s="225"/>
    </row>
    <row r="142" spans="1:16" ht="27" customHeight="1"/>
    <row r="143" spans="1:16" ht="14.45" customHeight="1"/>
    <row r="144" spans="1:16" ht="14.45" customHeight="1"/>
    <row r="145" ht="14.45" customHeight="1"/>
    <row r="146" ht="14.45" customHeight="1"/>
    <row r="147" ht="14.45" customHeight="1"/>
    <row r="148" ht="14.45" customHeight="1"/>
    <row r="149" ht="14.45" customHeight="1"/>
    <row r="150" ht="14.45" customHeight="1"/>
    <row r="151" ht="14.45" customHeight="1"/>
    <row r="152" ht="14.45" customHeight="1"/>
    <row r="153" ht="14.45" customHeight="1"/>
    <row r="154" ht="14.45" customHeight="1"/>
    <row r="155" ht="14.45" customHeight="1"/>
    <row r="156" ht="14.45" customHeight="1"/>
    <row r="157" ht="14.45" customHeight="1"/>
    <row r="158" ht="14.45" customHeight="1"/>
    <row r="159" ht="14.45" customHeight="1"/>
    <row r="160" ht="14.45" customHeight="1"/>
    <row r="161" ht="14.45" customHeight="1"/>
    <row r="162" ht="14.45" customHeight="1"/>
    <row r="163" ht="14.45" customHeight="1"/>
    <row r="164" ht="14.45" customHeight="1"/>
    <row r="165" ht="14.45" customHeight="1"/>
    <row r="166" ht="14.45" customHeight="1"/>
    <row r="167" ht="14.45" customHeight="1"/>
    <row r="168" ht="14.45" customHeight="1"/>
    <row r="169" ht="14.45" customHeight="1"/>
    <row r="170" ht="14.45" customHeight="1"/>
    <row r="171" ht="14.45" customHeight="1"/>
    <row r="172" ht="14.45" customHeight="1"/>
    <row r="173" ht="14.45" customHeight="1"/>
    <row r="174" ht="14.45" customHeight="1"/>
    <row r="175" ht="14.45" customHeight="1"/>
    <row r="176" ht="14.45" customHeight="1"/>
    <row r="177" spans="1:11" ht="14.45" customHeight="1"/>
    <row r="178" spans="1:11" ht="14.45" customHeight="1"/>
    <row r="179" spans="1:11" ht="14.45" customHeight="1"/>
    <row r="180" spans="1:11" ht="14.45" customHeight="1"/>
    <row r="181" spans="1:11" ht="14.45" customHeight="1"/>
    <row r="182" spans="1:11" ht="14.45" customHeight="1">
      <c r="A182" s="223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</row>
    <row r="183" spans="1:11" ht="14.45" customHeight="1">
      <c r="A183" s="225"/>
      <c r="B183" s="225"/>
      <c r="C183" s="225"/>
      <c r="D183" s="225"/>
      <c r="E183" s="225"/>
      <c r="F183" s="225"/>
      <c r="G183" s="225"/>
      <c r="H183" s="225"/>
      <c r="I183" s="225"/>
      <c r="J183" s="225"/>
      <c r="K183" s="225"/>
    </row>
    <row r="184" spans="1:11" ht="14.45" customHeight="1"/>
    <row r="185" spans="1:11" ht="14.45" customHeight="1"/>
    <row r="186" spans="1:11" ht="14.45" customHeight="1"/>
    <row r="187" spans="1:11" ht="14.45" customHeight="1"/>
    <row r="188" spans="1:11" ht="14.45" customHeight="1"/>
    <row r="189" spans="1:11" ht="14.45" customHeight="1"/>
    <row r="190" spans="1:11" ht="14.45" customHeight="1"/>
    <row r="191" spans="1:11" ht="14.45" customHeight="1"/>
    <row r="192" spans="1:11" ht="14.45" customHeight="1"/>
    <row r="193" spans="1:16" s="223" customFormat="1" ht="14.45" customHeight="1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</row>
    <row r="194" spans="1:16" s="225" customFormat="1" ht="12.95" customHeight="1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1"/>
      <c r="L194" s="223"/>
      <c r="M194" s="223"/>
      <c r="N194" s="223"/>
      <c r="O194" s="223"/>
      <c r="P194" s="223"/>
    </row>
    <row r="195" spans="1:16" ht="18" customHeight="1">
      <c r="L195" s="225"/>
      <c r="M195" s="225"/>
      <c r="N195" s="225"/>
      <c r="O195" s="225"/>
      <c r="P195" s="225"/>
    </row>
    <row r="196" spans="1:16" ht="27" customHeight="1"/>
    <row r="197" spans="1:16" ht="13.5" customHeight="1"/>
    <row r="198" spans="1:16" ht="13.5" customHeight="1"/>
    <row r="199" spans="1:16" ht="13.5" customHeight="1"/>
    <row r="200" spans="1:16" ht="13.5" customHeight="1"/>
    <row r="201" spans="1:16" ht="13.5" customHeight="1"/>
    <row r="202" spans="1:16" ht="13.5" customHeight="1"/>
    <row r="203" spans="1:16" ht="13.5" customHeight="1"/>
    <row r="204" spans="1:16" ht="13.5" customHeight="1"/>
    <row r="205" spans="1:16" ht="13.5" customHeight="1"/>
    <row r="206" spans="1:16" ht="13.5" customHeight="1"/>
    <row r="207" spans="1:16" ht="13.5" customHeight="1"/>
    <row r="208" spans="1:16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6" ht="13.5" customHeight="1"/>
    <row r="242" spans="1:16" ht="13.5" customHeight="1">
      <c r="A242" s="264"/>
      <c r="B242" s="264"/>
      <c r="C242" s="264"/>
      <c r="D242" s="264"/>
      <c r="E242" s="264"/>
      <c r="F242" s="264"/>
      <c r="G242" s="264"/>
      <c r="H242" s="264"/>
      <c r="I242" s="264"/>
      <c r="J242" s="264"/>
      <c r="K242" s="264"/>
    </row>
    <row r="243" spans="1:16" ht="13.5" customHeight="1"/>
    <row r="244" spans="1:16" ht="13.5" customHeight="1">
      <c r="A244" s="310"/>
      <c r="B244" s="310"/>
      <c r="C244" s="310"/>
      <c r="D244" s="310"/>
      <c r="E244" s="310"/>
      <c r="F244" s="310"/>
      <c r="G244" s="310"/>
      <c r="H244" s="310"/>
      <c r="I244" s="310"/>
      <c r="J244" s="310"/>
      <c r="K244" s="223"/>
    </row>
    <row r="245" spans="1:16" ht="13.5" customHeight="1">
      <c r="A245" s="310"/>
      <c r="B245" s="310"/>
      <c r="C245" s="310"/>
      <c r="D245" s="310"/>
      <c r="E245" s="310"/>
      <c r="F245" s="310"/>
      <c r="G245" s="310"/>
      <c r="H245" s="310"/>
      <c r="I245" s="310"/>
      <c r="J245" s="310"/>
      <c r="K245" s="223"/>
    </row>
    <row r="246" spans="1:16" ht="13.5" customHeight="1">
      <c r="A246" s="310"/>
      <c r="B246" s="310"/>
      <c r="C246" s="310"/>
      <c r="D246" s="310"/>
      <c r="E246" s="310"/>
      <c r="F246" s="310"/>
      <c r="G246" s="310"/>
      <c r="H246" s="310"/>
      <c r="I246" s="310"/>
      <c r="J246" s="310"/>
      <c r="K246" s="223"/>
    </row>
    <row r="247" spans="1:16" ht="13.5" customHeight="1">
      <c r="A247" s="310"/>
      <c r="B247" s="310"/>
      <c r="C247" s="310"/>
      <c r="D247" s="310"/>
      <c r="E247" s="310"/>
      <c r="F247" s="310"/>
      <c r="G247" s="310"/>
      <c r="H247" s="310"/>
      <c r="I247" s="310"/>
      <c r="J247" s="310"/>
      <c r="K247" s="223"/>
    </row>
    <row r="248" spans="1:16" ht="13.5" customHeight="1">
      <c r="A248" s="310"/>
      <c r="B248" s="310"/>
      <c r="C248" s="310"/>
      <c r="D248" s="310"/>
      <c r="E248" s="310"/>
      <c r="F248" s="310"/>
      <c r="G248" s="310"/>
      <c r="H248" s="310"/>
      <c r="I248" s="310"/>
      <c r="J248" s="310"/>
      <c r="K248" s="223"/>
    </row>
    <row r="249" spans="1:16" ht="13.5" customHeight="1">
      <c r="A249" s="310"/>
      <c r="B249" s="310"/>
      <c r="C249" s="310"/>
      <c r="D249" s="310"/>
      <c r="E249" s="310"/>
      <c r="F249" s="310"/>
      <c r="G249" s="310"/>
      <c r="H249" s="310"/>
      <c r="I249" s="310"/>
      <c r="J249" s="310"/>
      <c r="K249" s="223"/>
    </row>
    <row r="250" spans="1:16" ht="13.5" customHeight="1">
      <c r="A250" s="310"/>
      <c r="B250" s="310"/>
      <c r="C250" s="310"/>
      <c r="D250" s="310"/>
      <c r="E250" s="310"/>
      <c r="F250" s="310"/>
      <c r="G250" s="310"/>
      <c r="H250" s="310"/>
      <c r="I250" s="310"/>
      <c r="J250" s="310"/>
    </row>
    <row r="251" spans="1:16" ht="13.5" customHeight="1">
      <c r="A251" s="310"/>
      <c r="B251" s="310"/>
      <c r="C251" s="310"/>
      <c r="D251" s="310"/>
      <c r="E251" s="310"/>
      <c r="F251" s="310"/>
      <c r="G251" s="310"/>
      <c r="H251" s="310"/>
      <c r="I251" s="310"/>
      <c r="J251" s="310"/>
    </row>
    <row r="252" spans="1:16" ht="13.5" customHeight="1">
      <c r="A252" s="310"/>
      <c r="B252" s="310"/>
      <c r="C252" s="310"/>
      <c r="D252" s="310"/>
      <c r="E252" s="310"/>
      <c r="F252" s="310"/>
      <c r="G252" s="310"/>
      <c r="H252" s="310"/>
      <c r="I252" s="310"/>
      <c r="J252" s="310"/>
      <c r="K252" s="223"/>
    </row>
    <row r="253" spans="1:16" s="264" customFormat="1" ht="13.5" customHeight="1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223"/>
      <c r="L253" s="221"/>
      <c r="M253" s="221"/>
      <c r="N253" s="221"/>
      <c r="O253" s="221"/>
      <c r="P253" s="221"/>
    </row>
    <row r="254" spans="1:16" ht="15" customHeight="1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64"/>
      <c r="M254" s="264"/>
      <c r="N254" s="264"/>
      <c r="O254" s="264"/>
      <c r="P254" s="264"/>
    </row>
    <row r="255" spans="1:16" s="223" customFormat="1" ht="18" customHeight="1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</row>
    <row r="256" spans="1:16" s="223" customFormat="1" ht="18" customHeight="1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</row>
    <row r="257" spans="1:16" s="223" customFormat="1" ht="18" customHeight="1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</row>
    <row r="258" spans="1:16" s="223" customFormat="1" ht="18" customHeight="1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</row>
    <row r="259" spans="1:16" s="223" customFormat="1" ht="18" customHeight="1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</row>
    <row r="260" spans="1:16" s="223" customFormat="1" ht="18" customHeight="1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</row>
    <row r="261" spans="1:16" ht="18" customHeight="1">
      <c r="L261" s="223"/>
      <c r="M261" s="223"/>
      <c r="N261" s="223"/>
      <c r="O261" s="223"/>
      <c r="P261" s="223"/>
    </row>
    <row r="263" spans="1:16" s="223" customFormat="1" ht="18" customHeight="1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</row>
    <row r="264" spans="1:16" s="223" customFormat="1" ht="18" customHeight="1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</row>
    <row r="265" spans="1:16" s="223" customFormat="1" ht="18" customHeight="1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</row>
    <row r="266" spans="1:16" ht="18" customHeight="1">
      <c r="L266" s="223"/>
      <c r="M266" s="223"/>
      <c r="N266" s="223"/>
      <c r="O266" s="223"/>
      <c r="P266" s="223"/>
    </row>
    <row r="267" spans="1:16" ht="15" customHeight="1"/>
    <row r="268" spans="1:16" ht="15" customHeight="1"/>
    <row r="269" spans="1:16" ht="15" customHeight="1"/>
    <row r="270" spans="1:16" ht="15" customHeight="1"/>
    <row r="271" spans="1:16" ht="15" customHeight="1"/>
    <row r="272" spans="1:16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</sheetData>
  <mergeCells count="41">
    <mergeCell ref="L37:M37"/>
    <mergeCell ref="L38:M38"/>
    <mergeCell ref="L39:M39"/>
    <mergeCell ref="L40:M40"/>
    <mergeCell ref="L41:M41"/>
    <mergeCell ref="L22:M22"/>
    <mergeCell ref="L23:M23"/>
    <mergeCell ref="L24:M24"/>
    <mergeCell ref="L36:M36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17:M17"/>
    <mergeCell ref="L18:M18"/>
    <mergeCell ref="L19:M19"/>
    <mergeCell ref="L20:M20"/>
    <mergeCell ref="L21:M21"/>
    <mergeCell ref="L12:M12"/>
    <mergeCell ref="L13:M13"/>
    <mergeCell ref="L14:M14"/>
    <mergeCell ref="L15:M15"/>
    <mergeCell ref="L16:M16"/>
    <mergeCell ref="L7:M7"/>
    <mergeCell ref="L8:M8"/>
    <mergeCell ref="L9:M9"/>
    <mergeCell ref="L10:M10"/>
    <mergeCell ref="L11:M11"/>
    <mergeCell ref="A1:M1"/>
    <mergeCell ref="A2:M2"/>
    <mergeCell ref="A3:M3"/>
    <mergeCell ref="A4:M4"/>
    <mergeCell ref="A6:K6"/>
    <mergeCell ref="L6:M6"/>
  </mergeCells>
  <phoneticPr fontId="3"/>
  <printOptions horizontalCentered="1"/>
  <pageMargins left="0" right="0" top="0.51181102362204722" bottom="0.59055118110236227" header="0.35433070866141736" footer="0.31496062992125984"/>
  <pageSetup paperSize="9" scale="122" firstPageNumber="2" orientation="portrait" cellComments="asDisplayed" useFirstPageNumber="1" r:id="rId1"/>
  <headerFooter alignWithMargins="0">
    <oddFooter>&amp;C&amp;P</oddFooter>
  </headerFooter>
  <rowBreaks count="2" manualBreakCount="2">
    <brk id="138" max="16383" man="1"/>
    <brk id="19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7" tint="0.59999389629810485"/>
  </sheetPr>
  <dimension ref="A1:T295"/>
  <sheetViews>
    <sheetView showGridLines="0" zoomScaleNormal="100" workbookViewId="0">
      <pane xSplit="9" ySplit="7" topLeftCell="J11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9" defaultRowHeight="18" customHeight="1"/>
  <cols>
    <col min="1" max="1" width="1.125" style="221" customWidth="1"/>
    <col min="2" max="2" width="1.625" style="221" customWidth="1"/>
    <col min="3" max="8" width="2" style="221" customWidth="1"/>
    <col min="9" max="9" width="8.875" style="221" customWidth="1"/>
    <col min="10" max="11" width="7.125" style="221" customWidth="1"/>
    <col min="12" max="13" width="18" style="221" customWidth="1"/>
    <col min="14" max="14" width="1" style="221" customWidth="1"/>
    <col min="15" max="15" width="9" style="221"/>
    <col min="16" max="16" width="11.75" style="830" bestFit="1" customWidth="1"/>
    <col min="17" max="16384" width="9" style="221"/>
  </cols>
  <sheetData>
    <row r="1" spans="1:16" ht="18" customHeight="1">
      <c r="B1" s="1210" t="s">
        <v>935</v>
      </c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</row>
    <row r="2" spans="1:16" ht="18.75" customHeight="1">
      <c r="A2" s="267"/>
      <c r="B2" s="1211" t="s">
        <v>936</v>
      </c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211"/>
    </row>
    <row r="3" spans="1:16" ht="14.45" customHeight="1">
      <c r="A3" s="311"/>
      <c r="B3" s="1212" t="s">
        <v>1366</v>
      </c>
      <c r="C3" s="1212"/>
      <c r="D3" s="1212"/>
      <c r="E3" s="1212"/>
      <c r="F3" s="1212"/>
      <c r="G3" s="1212"/>
      <c r="H3" s="1212"/>
      <c r="I3" s="1212"/>
      <c r="J3" s="1212"/>
      <c r="K3" s="1212"/>
      <c r="L3" s="1212"/>
      <c r="M3" s="1212"/>
      <c r="O3" s="221" t="str">
        <f>'貸借対照表 (按分)'!AD2</f>
        <v>構成町</v>
      </c>
      <c r="P3" s="221">
        <f>'貸借対照表 (按分)'!AE2</f>
        <v>0</v>
      </c>
    </row>
    <row r="4" spans="1:16" ht="14.45" customHeight="1">
      <c r="A4" s="311"/>
      <c r="B4" s="1212" t="s">
        <v>1367</v>
      </c>
      <c r="C4" s="1212"/>
      <c r="D4" s="1212"/>
      <c r="E4" s="1212"/>
      <c r="F4" s="1212"/>
      <c r="G4" s="1212"/>
      <c r="H4" s="1212"/>
      <c r="I4" s="1212"/>
      <c r="J4" s="1212"/>
      <c r="K4" s="1212"/>
      <c r="L4" s="1212"/>
      <c r="M4" s="1212"/>
      <c r="O4" s="221" t="str">
        <f>'貸借対照表 (按分)'!AD3</f>
        <v>按分率</v>
      </c>
      <c r="P4" s="897">
        <f>'貸借対照表 (按分)'!AE3</f>
        <v>0</v>
      </c>
    </row>
    <row r="5" spans="1:16" ht="15.75" customHeight="1" thickBot="1">
      <c r="A5" s="311"/>
      <c r="B5" s="266"/>
      <c r="C5" s="267"/>
      <c r="D5" s="267"/>
      <c r="E5" s="267"/>
      <c r="F5" s="267"/>
      <c r="G5" s="267"/>
      <c r="H5" s="267"/>
      <c r="I5" s="268"/>
      <c r="J5" s="267"/>
      <c r="K5" s="312"/>
      <c r="L5" s="267"/>
      <c r="M5" s="313" t="s">
        <v>938</v>
      </c>
    </row>
    <row r="6" spans="1:16" ht="12.75" customHeight="1">
      <c r="B6" s="1213" t="s">
        <v>764</v>
      </c>
      <c r="C6" s="1214"/>
      <c r="D6" s="1214"/>
      <c r="E6" s="1214"/>
      <c r="F6" s="1214"/>
      <c r="G6" s="1214"/>
      <c r="H6" s="1214"/>
      <c r="I6" s="1215"/>
      <c r="J6" s="1219" t="s">
        <v>939</v>
      </c>
      <c r="K6" s="1214"/>
      <c r="L6" s="801"/>
      <c r="M6" s="802"/>
    </row>
    <row r="7" spans="1:16" ht="29.25" customHeight="1" thickBot="1">
      <c r="B7" s="1216"/>
      <c r="C7" s="1217"/>
      <c r="D7" s="1217"/>
      <c r="E7" s="1217"/>
      <c r="F7" s="1217"/>
      <c r="G7" s="1217"/>
      <c r="H7" s="1217"/>
      <c r="I7" s="1218"/>
      <c r="J7" s="1220"/>
      <c r="K7" s="1217"/>
      <c r="L7" s="803" t="s">
        <v>940</v>
      </c>
      <c r="M7" s="804" t="s">
        <v>941</v>
      </c>
    </row>
    <row r="8" spans="1:16" ht="15.95" customHeight="1">
      <c r="A8" s="225"/>
      <c r="B8" s="318" t="s">
        <v>851</v>
      </c>
      <c r="C8" s="319"/>
      <c r="D8" s="320"/>
      <c r="E8" s="320"/>
      <c r="F8" s="320"/>
      <c r="G8" s="320"/>
      <c r="H8" s="320"/>
      <c r="I8" s="321"/>
      <c r="J8" s="1221" t="e">
        <f>SUM(L8:M8)</f>
        <v>#REF!</v>
      </c>
      <c r="K8" s="1222"/>
      <c r="L8" s="322" t="e">
        <f>#REF!*'純資産変動計算書 (按分)'!$P$4</f>
        <v>#REF!</v>
      </c>
      <c r="M8" s="322" t="e">
        <f>#REF!*'純資産変動計算書 (按分)'!$P$4</f>
        <v>#REF!</v>
      </c>
    </row>
    <row r="9" spans="1:16" ht="15.95" customHeight="1">
      <c r="A9" s="225"/>
      <c r="B9" s="324"/>
      <c r="C9" s="325" t="s">
        <v>942</v>
      </c>
      <c r="D9" s="326"/>
      <c r="E9" s="326"/>
      <c r="F9" s="326"/>
      <c r="G9" s="326"/>
      <c r="H9" s="326"/>
      <c r="I9" s="327"/>
      <c r="J9" s="1223" t="e">
        <f>SUM(L9:M9)</f>
        <v>#REF!</v>
      </c>
      <c r="K9" s="1224"/>
      <c r="L9" s="328"/>
      <c r="M9" s="329" t="e">
        <f>#REF!*'純資産変動計算書 (按分)'!$P$4</f>
        <v>#REF!</v>
      </c>
    </row>
    <row r="10" spans="1:16" ht="15.95" customHeight="1">
      <c r="B10" s="330"/>
      <c r="C10" s="331" t="s">
        <v>839</v>
      </c>
      <c r="D10" s="327"/>
      <c r="E10" s="327"/>
      <c r="F10" s="327"/>
      <c r="G10" s="327"/>
      <c r="H10" s="327"/>
      <c r="I10" s="327"/>
      <c r="J10" s="1225" t="e">
        <f>SUM(L10:M10)</f>
        <v>#REF!</v>
      </c>
      <c r="K10" s="1226"/>
      <c r="L10" s="328"/>
      <c r="M10" s="329" t="e">
        <f>#REF!*'純資産変動計算書 (按分)'!$P$4</f>
        <v>#REF!</v>
      </c>
    </row>
    <row r="11" spans="1:16" ht="15.95" customHeight="1">
      <c r="B11" s="332"/>
      <c r="C11" s="331"/>
      <c r="D11" s="333" t="s">
        <v>840</v>
      </c>
      <c r="E11" s="333"/>
      <c r="F11" s="333"/>
      <c r="G11" s="333"/>
      <c r="H11" s="333"/>
      <c r="I11" s="299"/>
      <c r="J11" s="1225" t="e">
        <f>SUM(L11:M11)</f>
        <v>#REF!</v>
      </c>
      <c r="K11" s="1226"/>
      <c r="L11" s="328"/>
      <c r="M11" s="329" t="e">
        <f>#REF!*'純資産変動計算書 (按分)'!$P$4</f>
        <v>#REF!</v>
      </c>
    </row>
    <row r="12" spans="1:16" ht="15.95" customHeight="1">
      <c r="B12" s="334"/>
      <c r="C12" s="335"/>
      <c r="D12" s="335" t="s">
        <v>943</v>
      </c>
      <c r="E12" s="335"/>
      <c r="F12" s="335"/>
      <c r="G12" s="335"/>
      <c r="H12" s="335"/>
      <c r="I12" s="336"/>
      <c r="J12" s="1227" t="e">
        <f>SUM(L12:M12)</f>
        <v>#REF!</v>
      </c>
      <c r="K12" s="1228"/>
      <c r="L12" s="337"/>
      <c r="M12" s="329" t="e">
        <f>#REF!*'純資産変動計算書 (按分)'!$P$4</f>
        <v>#REF!</v>
      </c>
    </row>
    <row r="13" spans="1:16" ht="15.95" customHeight="1">
      <c r="B13" s="339"/>
      <c r="C13" s="340" t="s">
        <v>944</v>
      </c>
      <c r="D13" s="341"/>
      <c r="E13" s="341"/>
      <c r="F13" s="342"/>
      <c r="G13" s="342"/>
      <c r="H13" s="342"/>
      <c r="I13" s="343"/>
      <c r="J13" s="1229" t="e">
        <f>SUM(M13)</f>
        <v>#REF!</v>
      </c>
      <c r="K13" s="1230"/>
      <c r="L13" s="344"/>
      <c r="M13" s="345" t="e">
        <f>M10+M9</f>
        <v>#REF!</v>
      </c>
    </row>
    <row r="14" spans="1:16" ht="15.95" customHeight="1">
      <c r="B14" s="324"/>
      <c r="C14" s="346" t="s">
        <v>945</v>
      </c>
      <c r="D14" s="346"/>
      <c r="E14" s="346"/>
      <c r="F14" s="333"/>
      <c r="G14" s="333"/>
      <c r="H14" s="333"/>
      <c r="I14" s="331"/>
      <c r="J14" s="1237"/>
      <c r="K14" s="1238"/>
      <c r="L14" s="347" t="e">
        <f>SUM(L15:L18)</f>
        <v>#REF!</v>
      </c>
      <c r="M14" s="329" t="e">
        <f>SUM(M15:M18)</f>
        <v>#REF!</v>
      </c>
    </row>
    <row r="15" spans="1:16" ht="15.95" customHeight="1">
      <c r="B15" s="324"/>
      <c r="C15" s="346"/>
      <c r="D15" s="346" t="s">
        <v>844</v>
      </c>
      <c r="E15" s="333"/>
      <c r="F15" s="333"/>
      <c r="G15" s="333"/>
      <c r="H15" s="333"/>
      <c r="I15" s="331"/>
      <c r="J15" s="1237"/>
      <c r="K15" s="1238"/>
      <c r="L15" s="347" t="e">
        <f>#REF!*'純資産変動計算書 (按分)'!$P$4</f>
        <v>#REF!</v>
      </c>
      <c r="M15" s="901" t="e">
        <f>-L15</f>
        <v>#REF!</v>
      </c>
    </row>
    <row r="16" spans="1:16" ht="15.95" customHeight="1">
      <c r="B16" s="324"/>
      <c r="C16" s="346"/>
      <c r="D16" s="346" t="s">
        <v>845</v>
      </c>
      <c r="E16" s="346"/>
      <c r="F16" s="333"/>
      <c r="G16" s="333"/>
      <c r="H16" s="333"/>
      <c r="I16" s="331"/>
      <c r="J16" s="1237"/>
      <c r="K16" s="1238"/>
      <c r="L16" s="347" t="e">
        <f>#REF!*'純資産変動計算書 (按分)'!$P$4</f>
        <v>#REF!</v>
      </c>
      <c r="M16" s="901" t="e">
        <f>-L16</f>
        <v>#REF!</v>
      </c>
    </row>
    <row r="17" spans="2:20" ht="15.95" customHeight="1">
      <c r="B17" s="324"/>
      <c r="C17" s="346"/>
      <c r="D17" s="346" t="s">
        <v>846</v>
      </c>
      <c r="E17" s="346"/>
      <c r="F17" s="333"/>
      <c r="G17" s="333"/>
      <c r="H17" s="333"/>
      <c r="I17" s="331"/>
      <c r="J17" s="1237"/>
      <c r="K17" s="1238"/>
      <c r="L17" s="347" t="e">
        <f>#REF!*'純資産変動計算書 (按分)'!$P$4</f>
        <v>#REF!</v>
      </c>
      <c r="M17" s="901" t="e">
        <f>-L17</f>
        <v>#REF!</v>
      </c>
    </row>
    <row r="18" spans="2:20" ht="15.95" customHeight="1">
      <c r="B18" s="324"/>
      <c r="C18" s="346"/>
      <c r="D18" s="346" t="s">
        <v>847</v>
      </c>
      <c r="E18" s="346"/>
      <c r="F18" s="333"/>
      <c r="G18" s="348"/>
      <c r="H18" s="333"/>
      <c r="I18" s="331"/>
      <c r="J18" s="1237"/>
      <c r="K18" s="1238"/>
      <c r="L18" s="347" t="e">
        <f>#REF!*'純資産変動計算書 (按分)'!$P$4</f>
        <v>#REF!</v>
      </c>
      <c r="M18" s="901" t="e">
        <f>-L18</f>
        <v>#REF!</v>
      </c>
    </row>
    <row r="19" spans="2:20" ht="15.95" customHeight="1">
      <c r="B19" s="324"/>
      <c r="C19" s="346" t="s">
        <v>848</v>
      </c>
      <c r="D19" s="349"/>
      <c r="E19" s="349"/>
      <c r="F19" s="349"/>
      <c r="G19" s="349"/>
      <c r="H19" s="349"/>
      <c r="I19" s="327"/>
      <c r="J19" s="1225">
        <f>SUM(L19)</f>
        <v>0</v>
      </c>
      <c r="K19" s="1231"/>
      <c r="L19" s="347"/>
      <c r="M19" s="902"/>
    </row>
    <row r="20" spans="2:20" ht="15.95" customHeight="1">
      <c r="B20" s="324"/>
      <c r="C20" s="346" t="s">
        <v>946</v>
      </c>
      <c r="D20" s="351"/>
      <c r="E20" s="349"/>
      <c r="F20" s="349"/>
      <c r="G20" s="349"/>
      <c r="H20" s="349"/>
      <c r="I20" s="327"/>
      <c r="J20" s="1225">
        <f>SUM(L20)</f>
        <v>0</v>
      </c>
      <c r="K20" s="1231"/>
      <c r="L20" s="347"/>
      <c r="M20" s="350"/>
    </row>
    <row r="21" spans="2:20" ht="15.95" customHeight="1">
      <c r="B21" s="334"/>
      <c r="C21" s="335" t="s">
        <v>821</v>
      </c>
      <c r="D21" s="352"/>
      <c r="E21" s="352"/>
      <c r="F21" s="353"/>
      <c r="G21" s="353"/>
      <c r="H21" s="353"/>
      <c r="I21" s="354"/>
      <c r="J21" s="1227">
        <f>SUM(L21:M21)</f>
        <v>0</v>
      </c>
      <c r="K21" s="1232"/>
      <c r="L21" s="355"/>
      <c r="M21" s="356"/>
      <c r="N21" s="269"/>
      <c r="O21" s="269"/>
      <c r="P21" s="859"/>
      <c r="Q21" s="300"/>
      <c r="R21" s="300"/>
      <c r="S21" s="300"/>
      <c r="T21" s="300"/>
    </row>
    <row r="22" spans="2:20" ht="15.95" customHeight="1" thickBot="1">
      <c r="B22" s="357"/>
      <c r="C22" s="358" t="s">
        <v>947</v>
      </c>
      <c r="D22" s="359"/>
      <c r="E22" s="360"/>
      <c r="F22" s="360"/>
      <c r="G22" s="361"/>
      <c r="H22" s="360"/>
      <c r="I22" s="362"/>
      <c r="J22" s="1233" t="e">
        <f>SUM(L22:M22)</f>
        <v>#REF!</v>
      </c>
      <c r="K22" s="1234"/>
      <c r="L22" s="363" t="e">
        <f>SUM(L14,L19,L20,L21)</f>
        <v>#REF!</v>
      </c>
      <c r="M22" s="364" t="e">
        <f>SUM(M13:M14)</f>
        <v>#REF!</v>
      </c>
      <c r="N22" s="269"/>
      <c r="O22" s="269"/>
      <c r="P22" s="859"/>
      <c r="Q22" s="300"/>
      <c r="R22" s="300"/>
      <c r="S22" s="300"/>
      <c r="T22" s="300"/>
    </row>
    <row r="23" spans="2:20" ht="15.95" customHeight="1" thickBot="1">
      <c r="B23" s="365" t="s">
        <v>948</v>
      </c>
      <c r="C23" s="366"/>
      <c r="D23" s="367"/>
      <c r="E23" s="367"/>
      <c r="F23" s="368"/>
      <c r="G23" s="368"/>
      <c r="H23" s="368"/>
      <c r="I23" s="369"/>
      <c r="J23" s="1235" t="e">
        <f>SUM(L23:M23)</f>
        <v>#REF!</v>
      </c>
      <c r="K23" s="1236"/>
      <c r="L23" s="370" t="e">
        <f>L22+L8</f>
        <v>#REF!</v>
      </c>
      <c r="M23" s="371" t="e">
        <f>M8+M22</f>
        <v>#REF!</v>
      </c>
      <c r="N23" s="269"/>
      <c r="O23" s="269"/>
      <c r="P23" s="859"/>
      <c r="Q23" s="300"/>
      <c r="R23" s="300"/>
      <c r="S23" s="300"/>
      <c r="T23" s="300"/>
    </row>
    <row r="24" spans="2:20" ht="6.75" customHeight="1">
      <c r="B24" s="372"/>
      <c r="C24" s="373"/>
      <c r="D24" s="373"/>
      <c r="E24" s="373"/>
      <c r="F24" s="373"/>
      <c r="G24" s="373"/>
      <c r="H24" s="373"/>
      <c r="I24" s="373"/>
      <c r="M24" s="269"/>
      <c r="N24" s="269"/>
      <c r="O24" s="269"/>
      <c r="P24" s="859"/>
      <c r="Q24" s="300"/>
      <c r="R24" s="300"/>
      <c r="S24" s="300"/>
      <c r="T24" s="300"/>
    </row>
    <row r="25" spans="2:20" ht="15.6" customHeight="1">
      <c r="B25" s="374"/>
      <c r="C25" s="374"/>
      <c r="D25" s="374"/>
      <c r="E25" s="374"/>
      <c r="F25" s="374"/>
      <c r="G25" s="374"/>
      <c r="H25" s="374"/>
      <c r="I25" s="374"/>
      <c r="K25" s="457"/>
      <c r="M25" s="269"/>
      <c r="N25" s="269"/>
      <c r="O25" s="269"/>
      <c r="P25" s="859"/>
      <c r="Q25" s="300"/>
      <c r="R25" s="300"/>
      <c r="S25" s="300"/>
      <c r="T25" s="300"/>
    </row>
    <row r="26" spans="2:20" ht="15.6" customHeight="1">
      <c r="B26" s="374"/>
      <c r="C26" s="374"/>
      <c r="D26" s="374"/>
      <c r="E26" s="374"/>
      <c r="F26" s="374"/>
      <c r="G26" s="374"/>
      <c r="H26" s="374"/>
      <c r="I26" s="374"/>
    </row>
    <row r="27" spans="2:20" ht="15.6" customHeight="1"/>
    <row r="28" spans="2:20" ht="15.6" customHeight="1"/>
    <row r="29" spans="2:20" ht="15.6" customHeight="1"/>
    <row r="30" spans="2:20" ht="15.6" customHeight="1"/>
    <row r="31" spans="2:20" ht="15.6" customHeight="1"/>
    <row r="32" spans="2:20" ht="15.6" customHeight="1"/>
    <row r="33" ht="15.6" customHeight="1"/>
    <row r="34" ht="15.6" customHeight="1"/>
    <row r="35" ht="15.6" customHeight="1"/>
    <row r="36" ht="15.6" customHeight="1"/>
    <row r="37" ht="15.6" customHeight="1"/>
    <row r="38" ht="15.6" customHeight="1"/>
    <row r="39" ht="15.6" customHeight="1"/>
    <row r="40" ht="15.6" customHeight="1"/>
    <row r="41" ht="15.6" customHeight="1"/>
    <row r="42" ht="15.6" customHeight="1"/>
    <row r="43" ht="15.6" customHeight="1"/>
    <row r="44" ht="15.6" customHeight="1"/>
    <row r="45" ht="15.6" customHeight="1"/>
    <row r="46" ht="15.6" customHeight="1"/>
    <row r="47" ht="15.6" customHeight="1"/>
    <row r="48" ht="15.6" customHeight="1"/>
    <row r="49" spans="2:9" ht="15.6" customHeight="1"/>
    <row r="50" spans="2:9" ht="15.6" customHeight="1"/>
    <row r="51" spans="2:9" ht="15.6" customHeight="1"/>
    <row r="52" spans="2:9" ht="15.6" customHeight="1"/>
    <row r="53" spans="2:9" ht="15.6" customHeight="1"/>
    <row r="54" spans="2:9" ht="15.6" customHeight="1"/>
    <row r="55" spans="2:9" ht="15.6" customHeight="1"/>
    <row r="56" spans="2:9" ht="15.6" customHeight="1"/>
    <row r="57" spans="2:9" ht="21" customHeight="1"/>
    <row r="58" spans="2:9" ht="4.5" customHeight="1"/>
    <row r="59" spans="2:9" ht="15.75" customHeight="1">
      <c r="B59" s="223"/>
      <c r="C59" s="223"/>
      <c r="D59" s="223"/>
      <c r="E59" s="223"/>
      <c r="F59" s="223"/>
      <c r="G59" s="223"/>
      <c r="H59" s="223"/>
      <c r="I59" s="223"/>
    </row>
    <row r="60" spans="2:9" ht="15.6" customHeight="1">
      <c r="B60" s="225"/>
      <c r="C60" s="225"/>
      <c r="D60" s="225"/>
      <c r="E60" s="225"/>
      <c r="F60" s="225"/>
      <c r="G60" s="225"/>
      <c r="H60" s="225"/>
      <c r="I60" s="225"/>
    </row>
    <row r="61" spans="2:9" ht="15.6" customHeight="1"/>
    <row r="62" spans="2:9" ht="15.6" customHeight="1"/>
    <row r="63" spans="2:9" ht="15.6" customHeight="1"/>
    <row r="64" spans="2:9" ht="15.6" customHeight="1"/>
    <row r="65" spans="2:16" s="225" customFormat="1" ht="12.95" customHeight="1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P65" s="871"/>
    </row>
    <row r="66" spans="2:16" ht="18" customHeight="1">
      <c r="J66" s="225"/>
      <c r="K66" s="225"/>
      <c r="L66" s="225"/>
      <c r="M66" s="225"/>
    </row>
    <row r="67" spans="2:16" ht="27" customHeight="1"/>
    <row r="99" spans="2:16" s="223" customFormat="1" ht="18" customHeight="1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P99" s="635"/>
    </row>
    <row r="100" spans="2:16" s="225" customFormat="1" ht="12.95" customHeight="1">
      <c r="B100" s="221"/>
      <c r="C100" s="221"/>
      <c r="D100" s="221"/>
      <c r="E100" s="221"/>
      <c r="F100" s="221"/>
      <c r="G100" s="221"/>
      <c r="H100" s="221"/>
      <c r="I100" s="221"/>
      <c r="J100" s="223"/>
      <c r="K100" s="223"/>
      <c r="L100" s="223"/>
      <c r="M100" s="223"/>
      <c r="P100" s="871"/>
    </row>
    <row r="101" spans="2:16" ht="18" customHeight="1">
      <c r="J101" s="225"/>
      <c r="K101" s="225"/>
      <c r="L101" s="225"/>
      <c r="M101" s="225"/>
    </row>
    <row r="102" spans="2:16" ht="27" customHeight="1"/>
    <row r="113" spans="2:9" ht="18" customHeight="1">
      <c r="B113" s="223"/>
      <c r="C113" s="223"/>
      <c r="D113" s="223"/>
      <c r="E113" s="223"/>
      <c r="F113" s="223"/>
      <c r="G113" s="223"/>
      <c r="H113" s="223"/>
      <c r="I113" s="223"/>
    </row>
    <row r="114" spans="2:9" ht="18" customHeight="1">
      <c r="B114" s="225"/>
      <c r="C114" s="225"/>
      <c r="D114" s="225"/>
      <c r="E114" s="225"/>
      <c r="F114" s="225"/>
      <c r="G114" s="225"/>
      <c r="H114" s="225"/>
      <c r="I114" s="225"/>
    </row>
    <row r="141" spans="2:16" s="223" customFormat="1" ht="18" customHeight="1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P141" s="635"/>
    </row>
    <row r="142" spans="2:16" s="225" customFormat="1" ht="12.95" customHeight="1">
      <c r="B142" s="221"/>
      <c r="C142" s="221"/>
      <c r="D142" s="221"/>
      <c r="E142" s="221"/>
      <c r="F142" s="221"/>
      <c r="G142" s="221"/>
      <c r="H142" s="221"/>
      <c r="I142" s="221"/>
      <c r="J142" s="223"/>
      <c r="K142" s="223"/>
      <c r="L142" s="223"/>
      <c r="M142" s="223"/>
      <c r="P142" s="871"/>
    </row>
    <row r="143" spans="2:16" ht="18" customHeight="1">
      <c r="J143" s="225"/>
      <c r="K143" s="225"/>
      <c r="L143" s="225"/>
      <c r="M143" s="225"/>
    </row>
    <row r="144" spans="2:16" ht="27" customHeight="1"/>
    <row r="145" ht="14.45" customHeight="1"/>
    <row r="146" ht="14.45" customHeight="1"/>
    <row r="147" ht="14.45" customHeight="1"/>
    <row r="148" ht="14.45" customHeight="1"/>
    <row r="149" ht="14.45" customHeight="1"/>
    <row r="150" ht="14.45" customHeight="1"/>
    <row r="151" ht="14.45" customHeight="1"/>
    <row r="152" ht="14.45" customHeight="1"/>
    <row r="153" ht="14.45" customHeight="1"/>
    <row r="154" ht="14.45" customHeight="1"/>
    <row r="155" ht="14.45" customHeight="1"/>
    <row r="156" ht="14.45" customHeight="1"/>
    <row r="157" ht="14.45" customHeight="1"/>
    <row r="158" ht="14.45" customHeight="1"/>
    <row r="159" ht="14.45" customHeight="1"/>
    <row r="160" ht="14.45" customHeight="1"/>
    <row r="161" spans="2:9" ht="14.45" customHeight="1"/>
    <row r="162" spans="2:9" ht="14.45" customHeight="1"/>
    <row r="163" spans="2:9" ht="14.45" customHeight="1"/>
    <row r="164" spans="2:9" ht="14.45" customHeight="1"/>
    <row r="165" spans="2:9" ht="14.45" customHeight="1"/>
    <row r="166" spans="2:9" ht="14.45" customHeight="1"/>
    <row r="167" spans="2:9" ht="14.45" customHeight="1"/>
    <row r="168" spans="2:9" ht="14.45" customHeight="1"/>
    <row r="169" spans="2:9" ht="14.45" customHeight="1"/>
    <row r="170" spans="2:9" ht="14.45" customHeight="1"/>
    <row r="171" spans="2:9" ht="14.45" customHeight="1"/>
    <row r="172" spans="2:9" ht="14.45" customHeight="1"/>
    <row r="173" spans="2:9" ht="14.45" customHeight="1">
      <c r="B173" s="264"/>
      <c r="C173" s="264"/>
      <c r="D173" s="264"/>
      <c r="E173" s="264"/>
      <c r="F173" s="264"/>
      <c r="G173" s="264"/>
      <c r="H173" s="264"/>
      <c r="I173" s="264"/>
    </row>
    <row r="174" spans="2:9" ht="14.45" customHeight="1"/>
    <row r="175" spans="2:9" ht="14.45" customHeight="1">
      <c r="B175" s="310"/>
      <c r="C175" s="310"/>
      <c r="D175" s="310"/>
      <c r="E175" s="310"/>
      <c r="F175" s="310"/>
      <c r="G175" s="310"/>
      <c r="H175" s="310"/>
      <c r="I175" s="310"/>
    </row>
    <row r="176" spans="2:9" ht="14.45" customHeight="1">
      <c r="B176" s="310"/>
      <c r="C176" s="310"/>
      <c r="D176" s="310"/>
      <c r="E176" s="310"/>
      <c r="F176" s="310"/>
      <c r="G176" s="310"/>
      <c r="H176" s="310"/>
      <c r="I176" s="310"/>
    </row>
    <row r="177" spans="2:9" ht="14.45" customHeight="1">
      <c r="B177" s="310"/>
      <c r="C177" s="310"/>
      <c r="D177" s="310"/>
      <c r="E177" s="310"/>
      <c r="F177" s="310"/>
      <c r="G177" s="310"/>
      <c r="H177" s="310"/>
      <c r="I177" s="310"/>
    </row>
    <row r="178" spans="2:9" ht="14.45" customHeight="1">
      <c r="B178" s="310"/>
      <c r="C178" s="310"/>
      <c r="D178" s="310"/>
      <c r="E178" s="310"/>
      <c r="F178" s="310"/>
      <c r="G178" s="310"/>
      <c r="H178" s="310"/>
      <c r="I178" s="310"/>
    </row>
    <row r="179" spans="2:9" ht="14.45" customHeight="1">
      <c r="B179" s="310"/>
      <c r="C179" s="310"/>
      <c r="D179" s="310"/>
      <c r="E179" s="310"/>
      <c r="F179" s="310"/>
      <c r="G179" s="310"/>
      <c r="H179" s="310"/>
      <c r="I179" s="310"/>
    </row>
    <row r="180" spans="2:9" ht="14.45" customHeight="1">
      <c r="B180" s="310"/>
      <c r="C180" s="310"/>
      <c r="D180" s="310"/>
      <c r="E180" s="310"/>
      <c r="F180" s="310"/>
      <c r="G180" s="310"/>
      <c r="H180" s="310"/>
      <c r="I180" s="310"/>
    </row>
    <row r="181" spans="2:9" ht="14.45" customHeight="1">
      <c r="B181" s="310"/>
      <c r="C181" s="310"/>
      <c r="D181" s="310"/>
      <c r="E181" s="310"/>
      <c r="F181" s="310"/>
      <c r="G181" s="310"/>
      <c r="H181" s="310"/>
      <c r="I181" s="310"/>
    </row>
    <row r="182" spans="2:9" ht="14.45" customHeight="1">
      <c r="B182" s="310"/>
      <c r="C182" s="310"/>
      <c r="D182" s="310"/>
      <c r="E182" s="310"/>
      <c r="F182" s="310"/>
      <c r="G182" s="310"/>
      <c r="H182" s="310"/>
      <c r="I182" s="310"/>
    </row>
    <row r="183" spans="2:9" ht="14.45" customHeight="1">
      <c r="B183" s="310"/>
      <c r="C183" s="310"/>
      <c r="D183" s="310"/>
      <c r="E183" s="310"/>
      <c r="F183" s="310"/>
      <c r="G183" s="310"/>
      <c r="H183" s="310"/>
      <c r="I183" s="310"/>
    </row>
    <row r="184" spans="2:9" ht="14.45" customHeight="1">
      <c r="B184" s="310"/>
      <c r="C184" s="310"/>
      <c r="D184" s="310"/>
      <c r="E184" s="310"/>
      <c r="F184" s="310"/>
      <c r="G184" s="310"/>
      <c r="H184" s="310"/>
      <c r="I184" s="310"/>
    </row>
    <row r="185" spans="2:9" ht="14.45" customHeight="1">
      <c r="B185" s="223"/>
      <c r="C185" s="223"/>
      <c r="D185" s="223"/>
      <c r="E185" s="223"/>
      <c r="F185" s="223"/>
      <c r="G185" s="223"/>
      <c r="H185" s="223"/>
      <c r="I185" s="223"/>
    </row>
    <row r="186" spans="2:9" ht="14.45" customHeight="1"/>
    <row r="187" spans="2:9" ht="14.45" customHeight="1"/>
    <row r="188" spans="2:9" ht="14.45" customHeight="1"/>
    <row r="189" spans="2:9" ht="14.45" customHeight="1"/>
    <row r="190" spans="2:9" ht="14.45" customHeight="1"/>
    <row r="191" spans="2:9" ht="14.45" customHeight="1"/>
    <row r="192" spans="2:9" ht="14.45" customHeight="1"/>
    <row r="193" spans="2:16" ht="14.45" customHeight="1"/>
    <row r="194" spans="2:16" ht="14.45" customHeight="1"/>
    <row r="195" spans="2:16" s="223" customFormat="1" ht="14.45" customHeight="1">
      <c r="B195" s="221"/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P195" s="635"/>
    </row>
    <row r="196" spans="2:16" s="225" customFormat="1" ht="12.95" customHeight="1">
      <c r="B196" s="221"/>
      <c r="C196" s="221"/>
      <c r="D196" s="221"/>
      <c r="E196" s="221"/>
      <c r="F196" s="221"/>
      <c r="G196" s="221"/>
      <c r="H196" s="221"/>
      <c r="I196" s="221"/>
      <c r="J196" s="223"/>
      <c r="K196" s="223"/>
      <c r="L196" s="223"/>
      <c r="M196" s="223"/>
      <c r="P196" s="871"/>
    </row>
    <row r="197" spans="2:16" ht="18" customHeight="1">
      <c r="J197" s="225"/>
      <c r="K197" s="225"/>
      <c r="L197" s="225"/>
      <c r="M197" s="225"/>
    </row>
    <row r="198" spans="2:16" ht="27" customHeight="1"/>
    <row r="199" spans="2:16" ht="13.5" customHeight="1"/>
    <row r="200" spans="2:16" ht="13.5" customHeight="1"/>
    <row r="201" spans="2:16" ht="13.5" customHeight="1"/>
    <row r="202" spans="2:16" ht="13.5" customHeight="1"/>
    <row r="203" spans="2:16" ht="13.5" customHeight="1"/>
    <row r="204" spans="2:16" ht="13.5" customHeight="1"/>
    <row r="205" spans="2:16" ht="13.5" customHeight="1"/>
    <row r="206" spans="2:16" ht="13.5" customHeight="1"/>
    <row r="207" spans="2:16" ht="13.5" customHeight="1"/>
    <row r="208" spans="2:16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6" ht="13.5" customHeight="1"/>
    <row r="242" spans="1:16" ht="13.5" customHeight="1"/>
    <row r="243" spans="1:16" ht="13.5" customHeight="1"/>
    <row r="244" spans="1:16" ht="13.5" customHeight="1"/>
    <row r="245" spans="1:16" ht="13.5" customHeight="1"/>
    <row r="246" spans="1:16" ht="13.5" customHeight="1"/>
    <row r="247" spans="1:16" ht="13.5" customHeight="1"/>
    <row r="248" spans="1:16" ht="13.5" customHeight="1"/>
    <row r="249" spans="1:16" ht="13.5" customHeight="1"/>
    <row r="250" spans="1:16" ht="13.5" customHeight="1"/>
    <row r="251" spans="1:16" ht="13.5" customHeight="1"/>
    <row r="252" spans="1:16" ht="13.5" customHeight="1"/>
    <row r="253" spans="1:16" ht="13.5" customHeight="1"/>
    <row r="254" spans="1:16" ht="13.5" customHeight="1"/>
    <row r="255" spans="1:16" s="264" customFormat="1" ht="13.5" customHeight="1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P255" s="534"/>
    </row>
    <row r="256" spans="1:16" ht="15" customHeight="1">
      <c r="J256" s="264"/>
      <c r="K256" s="264"/>
      <c r="L256" s="264"/>
      <c r="M256" s="264"/>
    </row>
    <row r="257" spans="1:16" s="223" customFormat="1" ht="18" customHeight="1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P257" s="635"/>
    </row>
    <row r="258" spans="1:16" s="223" customFormat="1" ht="18" customHeight="1">
      <c r="A258" s="221"/>
      <c r="B258" s="221"/>
      <c r="C258" s="221"/>
      <c r="D258" s="221"/>
      <c r="E258" s="221"/>
      <c r="F258" s="221"/>
      <c r="G258" s="221"/>
      <c r="H258" s="221"/>
      <c r="I258" s="221"/>
      <c r="P258" s="635"/>
    </row>
    <row r="259" spans="1:16" s="223" customFormat="1" ht="18" customHeight="1">
      <c r="A259" s="221"/>
      <c r="B259" s="221"/>
      <c r="C259" s="221"/>
      <c r="D259" s="221"/>
      <c r="E259" s="221"/>
      <c r="F259" s="221"/>
      <c r="G259" s="221"/>
      <c r="H259" s="221"/>
      <c r="I259" s="221"/>
      <c r="P259" s="635"/>
    </row>
    <row r="260" spans="1:16" s="223" customFormat="1" ht="18" customHeight="1">
      <c r="A260" s="221"/>
      <c r="B260" s="221"/>
      <c r="C260" s="221"/>
      <c r="D260" s="221"/>
      <c r="E260" s="221"/>
      <c r="F260" s="221"/>
      <c r="G260" s="221"/>
      <c r="H260" s="221"/>
      <c r="I260" s="221"/>
      <c r="P260" s="635"/>
    </row>
    <row r="261" spans="1:16" s="223" customFormat="1" ht="18" customHeight="1">
      <c r="A261" s="221"/>
      <c r="B261" s="221"/>
      <c r="C261" s="221"/>
      <c r="D261" s="221"/>
      <c r="E261" s="221"/>
      <c r="F261" s="221"/>
      <c r="G261" s="221"/>
      <c r="H261" s="221"/>
      <c r="I261" s="221"/>
      <c r="P261" s="635"/>
    </row>
    <row r="262" spans="1:16" s="223" customFormat="1" ht="18" customHeight="1">
      <c r="A262" s="221"/>
      <c r="B262" s="221"/>
      <c r="C262" s="221"/>
      <c r="D262" s="221"/>
      <c r="E262" s="221"/>
      <c r="F262" s="221"/>
      <c r="G262" s="221"/>
      <c r="H262" s="221"/>
      <c r="I262" s="221"/>
      <c r="P262" s="635"/>
    </row>
    <row r="263" spans="1:16" ht="18" customHeight="1">
      <c r="J263" s="223"/>
      <c r="K263" s="223"/>
      <c r="L263" s="223"/>
      <c r="M263" s="223"/>
    </row>
    <row r="265" spans="1:16" s="223" customFormat="1" ht="18" customHeight="1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P265" s="635"/>
    </row>
    <row r="266" spans="1:16" s="223" customFormat="1" ht="18" customHeight="1">
      <c r="A266" s="221"/>
      <c r="B266" s="221"/>
      <c r="C266" s="221"/>
      <c r="D266" s="221"/>
      <c r="E266" s="221"/>
      <c r="F266" s="221"/>
      <c r="G266" s="221"/>
      <c r="H266" s="221"/>
      <c r="I266" s="221"/>
      <c r="P266" s="635"/>
    </row>
    <row r="267" spans="1:16" s="223" customFormat="1" ht="18" customHeight="1">
      <c r="A267" s="221"/>
      <c r="B267" s="221"/>
      <c r="C267" s="221"/>
      <c r="D267" s="221"/>
      <c r="E267" s="221"/>
      <c r="F267" s="221"/>
      <c r="G267" s="221"/>
      <c r="H267" s="221"/>
      <c r="I267" s="221"/>
      <c r="P267" s="635"/>
    </row>
    <row r="268" spans="1:16" ht="18" customHeight="1">
      <c r="J268" s="223"/>
      <c r="K268" s="223"/>
      <c r="L268" s="223"/>
      <c r="M268" s="223"/>
    </row>
    <row r="269" spans="1:16" ht="15" customHeight="1"/>
    <row r="270" spans="1:16" ht="15" customHeight="1"/>
    <row r="271" spans="1:16" ht="15" customHeight="1"/>
    <row r="272" spans="1:16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</sheetData>
  <mergeCells count="22">
    <mergeCell ref="J13:K13"/>
    <mergeCell ref="J20:K20"/>
    <mergeCell ref="J21:K21"/>
    <mergeCell ref="J22:K22"/>
    <mergeCell ref="J23:K23"/>
    <mergeCell ref="J14:K14"/>
    <mergeCell ref="J15:K15"/>
    <mergeCell ref="J16:K16"/>
    <mergeCell ref="J17:K17"/>
    <mergeCell ref="J18:K18"/>
    <mergeCell ref="J19:K19"/>
    <mergeCell ref="J8:K8"/>
    <mergeCell ref="J9:K9"/>
    <mergeCell ref="J10:K10"/>
    <mergeCell ref="J11:K11"/>
    <mergeCell ref="J12:K12"/>
    <mergeCell ref="B1:M1"/>
    <mergeCell ref="B2:M2"/>
    <mergeCell ref="B3:M3"/>
    <mergeCell ref="B4:M4"/>
    <mergeCell ref="B6:I7"/>
    <mergeCell ref="J6:K7"/>
  </mergeCells>
  <phoneticPr fontId="3"/>
  <printOptions horizontalCentered="1"/>
  <pageMargins left="0.19685039370078741" right="0.19685039370078741" top="0.51181102362204722" bottom="0.59055118110236227" header="0.35433070866141736" footer="0.31496062992125984"/>
  <pageSetup paperSize="9" scale="155" firstPageNumber="3" orientation="portrait" cellComments="asDisplayed" useFirstPageNumber="1" r:id="rId1"/>
  <headerFooter alignWithMargins="0">
    <oddFooter>&amp;C&amp;P</oddFooter>
  </headerFooter>
  <rowBreaks count="2" manualBreakCount="2">
    <brk id="140" max="16383" man="1"/>
    <brk id="19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7" tint="0.59999389629810485"/>
  </sheetPr>
  <dimension ref="A1:R79"/>
  <sheetViews>
    <sheetView showGridLines="0" zoomScale="75" zoomScaleNormal="75" workbookViewId="0">
      <selection activeCell="A5" sqref="A5"/>
    </sheetView>
  </sheetViews>
  <sheetFormatPr defaultColWidth="9" defaultRowHeight="18" customHeight="1"/>
  <cols>
    <col min="1" max="1" width="0.75" style="221" customWidth="1"/>
    <col min="2" max="10" width="2.125" style="221" customWidth="1"/>
    <col min="11" max="11" width="25.5" style="221" customWidth="1"/>
    <col min="12" max="13" width="7.625" style="456" customWidth="1"/>
    <col min="14" max="14" width="0.75" style="221" customWidth="1"/>
    <col min="15" max="15" width="9" style="221"/>
    <col min="16" max="16" width="12.125" style="830" bestFit="1" customWidth="1"/>
    <col min="17" max="17" width="13.25" style="830" bestFit="1" customWidth="1"/>
    <col min="18" max="18" width="9" style="830"/>
    <col min="19" max="16384" width="9" style="221"/>
  </cols>
  <sheetData>
    <row r="1" spans="1:18" ht="18" customHeight="1">
      <c r="B1" s="1239" t="s">
        <v>759</v>
      </c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</row>
    <row r="2" spans="1:18" ht="18" customHeight="1">
      <c r="A2" s="222"/>
      <c r="B2" s="1240" t="s">
        <v>760</v>
      </c>
      <c r="C2" s="1240"/>
      <c r="D2" s="1240"/>
      <c r="E2" s="1240"/>
      <c r="F2" s="1240"/>
      <c r="G2" s="1240"/>
      <c r="H2" s="1240"/>
      <c r="I2" s="1240"/>
      <c r="J2" s="1240"/>
      <c r="K2" s="1240"/>
      <c r="L2" s="1240"/>
      <c r="M2" s="1240"/>
    </row>
    <row r="3" spans="1:18" s="223" customFormat="1" ht="15.95" customHeight="1">
      <c r="B3" s="1241" t="s">
        <v>1368</v>
      </c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O3" s="223" t="str">
        <f>'貸借対照表 (按分)'!AD2</f>
        <v>構成町</v>
      </c>
      <c r="P3" s="223">
        <f>'貸借対照表 (按分)'!AE2</f>
        <v>0</v>
      </c>
      <c r="Q3" s="635"/>
      <c r="R3" s="635"/>
    </row>
    <row r="4" spans="1:18" s="223" customFormat="1" ht="15.95" customHeight="1">
      <c r="B4" s="1241" t="s">
        <v>1367</v>
      </c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O4" s="223" t="str">
        <f>'貸借対照表 (按分)'!AD3</f>
        <v>按分率</v>
      </c>
      <c r="P4" s="900">
        <f>'貸借対照表 (按分)'!AE3</f>
        <v>0</v>
      </c>
      <c r="Q4" s="635"/>
      <c r="R4" s="635"/>
    </row>
    <row r="5" spans="1:18" s="223" customFormat="1" ht="17.25" customHeight="1" thickBot="1">
      <c r="L5" s="615"/>
      <c r="M5" s="616" t="s">
        <v>763</v>
      </c>
      <c r="P5" s="635"/>
      <c r="Q5" s="635"/>
      <c r="R5" s="635"/>
    </row>
    <row r="6" spans="1:18" s="223" customFormat="1" ht="14.45" customHeight="1">
      <c r="B6" s="1242" t="s">
        <v>764</v>
      </c>
      <c r="C6" s="1243"/>
      <c r="D6" s="1243"/>
      <c r="E6" s="1243"/>
      <c r="F6" s="1243"/>
      <c r="G6" s="1243"/>
      <c r="H6" s="1243"/>
      <c r="I6" s="1244"/>
      <c r="J6" s="1244"/>
      <c r="K6" s="1245"/>
      <c r="L6" s="1249" t="s">
        <v>765</v>
      </c>
      <c r="M6" s="1250"/>
      <c r="P6" s="635"/>
      <c r="Q6" s="635"/>
      <c r="R6" s="635"/>
    </row>
    <row r="7" spans="1:18" s="223" customFormat="1" ht="14.45" customHeight="1" thickBot="1">
      <c r="B7" s="1246"/>
      <c r="C7" s="1247"/>
      <c r="D7" s="1247"/>
      <c r="E7" s="1247"/>
      <c r="F7" s="1247"/>
      <c r="G7" s="1247"/>
      <c r="H7" s="1247"/>
      <c r="I7" s="1247"/>
      <c r="J7" s="1247"/>
      <c r="K7" s="1248"/>
      <c r="L7" s="1251"/>
      <c r="M7" s="1252"/>
      <c r="P7" s="635"/>
      <c r="Q7" s="635"/>
      <c r="R7" s="635"/>
    </row>
    <row r="8" spans="1:18" s="225" customFormat="1" ht="14.25" customHeight="1">
      <c r="B8" s="226" t="s">
        <v>766</v>
      </c>
      <c r="C8" s="227"/>
      <c r="D8" s="227"/>
      <c r="E8" s="228"/>
      <c r="F8" s="228"/>
      <c r="G8" s="229"/>
      <c r="H8" s="228"/>
      <c r="I8" s="230"/>
      <c r="J8" s="230"/>
      <c r="K8" s="231"/>
      <c r="L8" s="1253"/>
      <c r="M8" s="1254"/>
      <c r="P8" s="831"/>
      <c r="Q8" s="831"/>
      <c r="R8" s="831"/>
    </row>
    <row r="9" spans="1:18" ht="14.25" customHeight="1">
      <c r="B9" s="232"/>
      <c r="C9" s="233" t="s">
        <v>767</v>
      </c>
      <c r="D9" s="233"/>
      <c r="E9" s="234"/>
      <c r="F9" s="234"/>
      <c r="G9" s="223"/>
      <c r="H9" s="234"/>
      <c r="K9" s="235"/>
      <c r="L9" s="1011" t="e">
        <f>SUM(L10,L15)</f>
        <v>#REF!</v>
      </c>
      <c r="M9" s="1012"/>
    </row>
    <row r="10" spans="1:18" ht="13.5" customHeight="1">
      <c r="B10" s="232"/>
      <c r="C10" s="233"/>
      <c r="D10" s="233" t="s">
        <v>768</v>
      </c>
      <c r="E10" s="234"/>
      <c r="F10" s="234"/>
      <c r="G10" s="234"/>
      <c r="H10" s="234"/>
      <c r="K10" s="235"/>
      <c r="L10" s="1011" t="e">
        <f>SUM(L11:M14)</f>
        <v>#REF!</v>
      </c>
      <c r="M10" s="1012"/>
    </row>
    <row r="11" spans="1:18" ht="13.5" customHeight="1">
      <c r="B11" s="232"/>
      <c r="C11" s="233"/>
      <c r="D11" s="233"/>
      <c r="E11" s="236" t="s">
        <v>769</v>
      </c>
      <c r="F11" s="234"/>
      <c r="G11" s="234"/>
      <c r="H11" s="234"/>
      <c r="K11" s="237"/>
      <c r="L11" s="1011" t="e">
        <f>#REF!*'資金収支計算書 (按分)'!$P$4</f>
        <v>#REF!</v>
      </c>
      <c r="M11" s="1012"/>
    </row>
    <row r="12" spans="1:18" ht="13.5" customHeight="1">
      <c r="B12" s="232"/>
      <c r="C12" s="233"/>
      <c r="D12" s="233"/>
      <c r="E12" s="236" t="s">
        <v>770</v>
      </c>
      <c r="F12" s="234"/>
      <c r="G12" s="234"/>
      <c r="H12" s="234"/>
      <c r="K12" s="237"/>
      <c r="L12" s="1011" t="e">
        <f>#REF!*'資金収支計算書 (按分)'!$P$4</f>
        <v>#REF!</v>
      </c>
      <c r="M12" s="1012"/>
    </row>
    <row r="13" spans="1:18" ht="13.5" customHeight="1">
      <c r="B13" s="238"/>
      <c r="C13" s="223"/>
      <c r="D13" s="223"/>
      <c r="E13" s="239" t="s">
        <v>771</v>
      </c>
      <c r="F13" s="223"/>
      <c r="G13" s="223"/>
      <c r="H13" s="223"/>
      <c r="K13" s="237"/>
      <c r="L13" s="1011" t="e">
        <f>#REF!*'資金収支計算書 (按分)'!$P$4</f>
        <v>#REF!</v>
      </c>
      <c r="M13" s="1012"/>
    </row>
    <row r="14" spans="1:18" ht="13.5" customHeight="1">
      <c r="B14" s="240"/>
      <c r="C14" s="241"/>
      <c r="D14" s="223"/>
      <c r="E14" s="241" t="s">
        <v>772</v>
      </c>
      <c r="F14" s="241"/>
      <c r="G14" s="241"/>
      <c r="H14" s="241"/>
      <c r="K14" s="237"/>
      <c r="L14" s="1011" t="e">
        <f>#REF!*'資金収支計算書 (按分)'!$P$4</f>
        <v>#REF!</v>
      </c>
      <c r="M14" s="1012"/>
    </row>
    <row r="15" spans="1:18" ht="13.5" customHeight="1">
      <c r="B15" s="238"/>
      <c r="C15" s="241"/>
      <c r="D15" s="239" t="s">
        <v>773</v>
      </c>
      <c r="E15" s="241"/>
      <c r="F15" s="241"/>
      <c r="G15" s="241"/>
      <c r="H15" s="241"/>
      <c r="K15" s="237"/>
      <c r="L15" s="1011" t="e">
        <f>SUM(L16:M19)</f>
        <v>#REF!</v>
      </c>
      <c r="M15" s="1012"/>
    </row>
    <row r="16" spans="1:18" ht="13.5" customHeight="1">
      <c r="B16" s="238"/>
      <c r="C16" s="241"/>
      <c r="D16" s="241"/>
      <c r="E16" s="239" t="s">
        <v>774</v>
      </c>
      <c r="F16" s="241"/>
      <c r="G16" s="241"/>
      <c r="H16" s="241"/>
      <c r="K16" s="237"/>
      <c r="L16" s="1011" t="e">
        <f>#REF!*'資金収支計算書 (按分)'!$P$4</f>
        <v>#REF!</v>
      </c>
      <c r="M16" s="1012"/>
    </row>
    <row r="17" spans="2:13" ht="13.5" customHeight="1">
      <c r="B17" s="238"/>
      <c r="C17" s="241"/>
      <c r="D17" s="241"/>
      <c r="E17" s="239" t="s">
        <v>775</v>
      </c>
      <c r="F17" s="241"/>
      <c r="G17" s="241"/>
      <c r="H17" s="241"/>
      <c r="K17" s="237"/>
      <c r="L17" s="1011" t="e">
        <f>#REF!*'資金収支計算書 (按分)'!$P$4</f>
        <v>#REF!</v>
      </c>
      <c r="M17" s="1012"/>
    </row>
    <row r="18" spans="2:13" ht="13.5" customHeight="1">
      <c r="B18" s="238"/>
      <c r="C18" s="223"/>
      <c r="D18" s="241"/>
      <c r="E18" s="239" t="s">
        <v>776</v>
      </c>
      <c r="F18" s="241"/>
      <c r="G18" s="241"/>
      <c r="H18" s="241"/>
      <c r="K18" s="237"/>
      <c r="L18" s="1011" t="e">
        <f>#REF!*'資金収支計算書 (按分)'!$P$4</f>
        <v>#REF!</v>
      </c>
      <c r="M18" s="1012"/>
    </row>
    <row r="19" spans="2:13" ht="13.5" customHeight="1">
      <c r="B19" s="238"/>
      <c r="C19" s="223"/>
      <c r="D19" s="242"/>
      <c r="E19" s="241" t="s">
        <v>772</v>
      </c>
      <c r="F19" s="223"/>
      <c r="G19" s="241"/>
      <c r="H19" s="241"/>
      <c r="K19" s="237"/>
      <c r="L19" s="1011" t="e">
        <f>#REF!*'資金収支計算書 (按分)'!$P$4</f>
        <v>#REF!</v>
      </c>
      <c r="M19" s="1012"/>
    </row>
    <row r="20" spans="2:13" ht="13.5" customHeight="1">
      <c r="B20" s="238"/>
      <c r="C20" s="223" t="s">
        <v>777</v>
      </c>
      <c r="D20" s="242"/>
      <c r="E20" s="241"/>
      <c r="F20" s="241"/>
      <c r="G20" s="241"/>
      <c r="H20" s="241"/>
      <c r="K20" s="237"/>
      <c r="L20" s="1011" t="e">
        <f>SUM(L21:M24)</f>
        <v>#REF!</v>
      </c>
      <c r="M20" s="1012"/>
    </row>
    <row r="21" spans="2:13" ht="13.5" customHeight="1">
      <c r="B21" s="238"/>
      <c r="C21" s="223"/>
      <c r="D21" s="243" t="s">
        <v>778</v>
      </c>
      <c r="E21" s="241"/>
      <c r="F21" s="241"/>
      <c r="G21" s="241"/>
      <c r="H21" s="241"/>
      <c r="K21" s="237"/>
      <c r="L21" s="1011" t="e">
        <f>#REF!*'資金収支計算書 (按分)'!$P$4</f>
        <v>#REF!</v>
      </c>
      <c r="M21" s="1012"/>
    </row>
    <row r="22" spans="2:13" ht="13.5" customHeight="1">
      <c r="B22" s="238"/>
      <c r="C22" s="223"/>
      <c r="D22" s="243" t="s">
        <v>779</v>
      </c>
      <c r="E22" s="241"/>
      <c r="F22" s="241"/>
      <c r="G22" s="241"/>
      <c r="H22" s="241"/>
      <c r="K22" s="237"/>
      <c r="L22" s="1011" t="e">
        <f>#REF!*'資金収支計算書 (按分)'!$P$4</f>
        <v>#REF!</v>
      </c>
      <c r="M22" s="1012"/>
    </row>
    <row r="23" spans="2:13" ht="13.5" customHeight="1">
      <c r="B23" s="238"/>
      <c r="C23" s="223"/>
      <c r="D23" s="243" t="s">
        <v>780</v>
      </c>
      <c r="E23" s="241"/>
      <c r="F23" s="241"/>
      <c r="G23" s="241"/>
      <c r="H23" s="241"/>
      <c r="K23" s="237"/>
      <c r="L23" s="1011" t="e">
        <f>#REF!*'資金収支計算書 (按分)'!$P$4</f>
        <v>#REF!</v>
      </c>
      <c r="M23" s="1012"/>
    </row>
    <row r="24" spans="2:13" ht="13.5" customHeight="1">
      <c r="B24" s="238"/>
      <c r="C24" s="223"/>
      <c r="D24" s="242" t="s">
        <v>781</v>
      </c>
      <c r="E24" s="241"/>
      <c r="F24" s="241"/>
      <c r="G24" s="241"/>
      <c r="H24" s="242"/>
      <c r="K24" s="237"/>
      <c r="L24" s="1011" t="e">
        <f>#REF!*'資金収支計算書 (按分)'!$P$4</f>
        <v>#REF!</v>
      </c>
      <c r="M24" s="1012"/>
    </row>
    <row r="25" spans="2:13" ht="13.5" customHeight="1">
      <c r="B25" s="238"/>
      <c r="C25" s="223" t="s">
        <v>782</v>
      </c>
      <c r="D25" s="242"/>
      <c r="E25" s="241"/>
      <c r="F25" s="241"/>
      <c r="G25" s="241"/>
      <c r="H25" s="242"/>
      <c r="K25" s="237"/>
      <c r="L25" s="1011" t="e">
        <f>SUM(L26:M27)</f>
        <v>#REF!</v>
      </c>
      <c r="M25" s="1012"/>
    </row>
    <row r="26" spans="2:13" ht="13.5" customHeight="1">
      <c r="B26" s="238"/>
      <c r="C26" s="223"/>
      <c r="D26" s="243" t="s">
        <v>783</v>
      </c>
      <c r="E26" s="241"/>
      <c r="F26" s="241"/>
      <c r="G26" s="241"/>
      <c r="H26" s="241"/>
      <c r="K26" s="237"/>
      <c r="L26" s="1011" t="e">
        <f>#REF!*'資金収支計算書 (按分)'!$P$4</f>
        <v>#REF!</v>
      </c>
      <c r="M26" s="1012"/>
    </row>
    <row r="27" spans="2:13" ht="13.5" customHeight="1">
      <c r="B27" s="238"/>
      <c r="C27" s="223"/>
      <c r="D27" s="242" t="s">
        <v>772</v>
      </c>
      <c r="E27" s="241"/>
      <c r="F27" s="241"/>
      <c r="G27" s="241"/>
      <c r="H27" s="241"/>
      <c r="K27" s="237"/>
      <c r="L27" s="1011" t="e">
        <f>#REF!*'資金収支計算書 (按分)'!$P$4</f>
        <v>#REF!</v>
      </c>
      <c r="M27" s="1012"/>
    </row>
    <row r="28" spans="2:13" ht="13.5" customHeight="1">
      <c r="B28" s="238"/>
      <c r="C28" s="223" t="s">
        <v>784</v>
      </c>
      <c r="D28" s="242"/>
      <c r="E28" s="241"/>
      <c r="F28" s="241"/>
      <c r="G28" s="241"/>
      <c r="H28" s="241"/>
      <c r="K28" s="237"/>
      <c r="L28" s="1011" t="e">
        <f>#REF!*'資金収支計算書 (按分)'!$P$4</f>
        <v>#REF!</v>
      </c>
      <c r="M28" s="1012"/>
    </row>
    <row r="29" spans="2:13" ht="13.5" customHeight="1">
      <c r="B29" s="244" t="s">
        <v>785</v>
      </c>
      <c r="C29" s="245"/>
      <c r="D29" s="246"/>
      <c r="E29" s="247"/>
      <c r="F29" s="247"/>
      <c r="G29" s="247"/>
      <c r="H29" s="247"/>
      <c r="I29" s="248"/>
      <c r="J29" s="248"/>
      <c r="K29" s="249"/>
      <c r="L29" s="1024" t="e">
        <f>L20+L28-L9-L25</f>
        <v>#REF!</v>
      </c>
      <c r="M29" s="1025"/>
    </row>
    <row r="30" spans="2:13" ht="13.5" customHeight="1">
      <c r="B30" s="238" t="s">
        <v>786</v>
      </c>
      <c r="C30" s="223"/>
      <c r="D30" s="242"/>
      <c r="E30" s="241"/>
      <c r="F30" s="241"/>
      <c r="G30" s="241"/>
      <c r="H30" s="242"/>
      <c r="K30" s="237"/>
      <c r="L30" s="1011"/>
      <c r="M30" s="1012"/>
    </row>
    <row r="31" spans="2:13" ht="13.5" customHeight="1">
      <c r="B31" s="238"/>
      <c r="C31" s="223" t="s">
        <v>787</v>
      </c>
      <c r="D31" s="242"/>
      <c r="E31" s="241"/>
      <c r="F31" s="241"/>
      <c r="G31" s="241"/>
      <c r="H31" s="241"/>
      <c r="K31" s="237"/>
      <c r="L31" s="1011" t="e">
        <f>SUM(L32:M36)</f>
        <v>#REF!</v>
      </c>
      <c r="M31" s="1012"/>
    </row>
    <row r="32" spans="2:13" ht="13.5" customHeight="1">
      <c r="B32" s="238"/>
      <c r="C32" s="223"/>
      <c r="D32" s="243" t="s">
        <v>788</v>
      </c>
      <c r="E32" s="241"/>
      <c r="F32" s="241"/>
      <c r="G32" s="241"/>
      <c r="H32" s="241"/>
      <c r="K32" s="237"/>
      <c r="L32" s="1011" t="e">
        <f>#REF!*'資金収支計算書 (按分)'!$P$4</f>
        <v>#REF!</v>
      </c>
      <c r="M32" s="1012"/>
    </row>
    <row r="33" spans="2:13" ht="13.5" customHeight="1">
      <c r="B33" s="238"/>
      <c r="C33" s="223"/>
      <c r="D33" s="243" t="s">
        <v>406</v>
      </c>
      <c r="E33" s="241"/>
      <c r="F33" s="241"/>
      <c r="G33" s="241"/>
      <c r="H33" s="241"/>
      <c r="K33" s="237"/>
      <c r="L33" s="1011" t="e">
        <f>#REF!*'資金収支計算書 (按分)'!$P$4</f>
        <v>#REF!</v>
      </c>
      <c r="M33" s="1012"/>
    </row>
    <row r="34" spans="2:13" ht="13.5" customHeight="1">
      <c r="B34" s="238"/>
      <c r="C34" s="223"/>
      <c r="D34" s="243" t="s">
        <v>405</v>
      </c>
      <c r="E34" s="241"/>
      <c r="F34" s="241"/>
      <c r="G34" s="241"/>
      <c r="H34" s="241"/>
      <c r="K34" s="237"/>
      <c r="L34" s="1011" t="e">
        <f>#REF!*'資金収支計算書 (按分)'!$P$4</f>
        <v>#REF!</v>
      </c>
      <c r="M34" s="1012"/>
    </row>
    <row r="35" spans="2:13" ht="13.5" customHeight="1">
      <c r="B35" s="238"/>
      <c r="C35" s="223"/>
      <c r="D35" s="243" t="s">
        <v>789</v>
      </c>
      <c r="E35" s="241"/>
      <c r="F35" s="241"/>
      <c r="G35" s="241"/>
      <c r="H35" s="241"/>
      <c r="K35" s="237"/>
      <c r="L35" s="1011" t="e">
        <f>#REF!*'資金収支計算書 (按分)'!$P$4</f>
        <v>#REF!</v>
      </c>
      <c r="M35" s="1012"/>
    </row>
    <row r="36" spans="2:13" ht="13.5" customHeight="1">
      <c r="B36" s="238"/>
      <c r="C36" s="223"/>
      <c r="D36" s="242" t="s">
        <v>772</v>
      </c>
      <c r="E36" s="241"/>
      <c r="F36" s="241"/>
      <c r="G36" s="241"/>
      <c r="H36" s="241"/>
      <c r="K36" s="237"/>
      <c r="L36" s="1011" t="e">
        <f>#REF!*'資金収支計算書 (按分)'!$P$4</f>
        <v>#REF!</v>
      </c>
      <c r="M36" s="1012"/>
    </row>
    <row r="37" spans="2:13" ht="13.5" customHeight="1">
      <c r="B37" s="238"/>
      <c r="C37" s="223" t="s">
        <v>790</v>
      </c>
      <c r="D37" s="242"/>
      <c r="E37" s="241"/>
      <c r="F37" s="241"/>
      <c r="G37" s="241"/>
      <c r="H37" s="242"/>
      <c r="K37" s="237"/>
      <c r="L37" s="1011" t="e">
        <f>SUM(L38:M42)</f>
        <v>#REF!</v>
      </c>
      <c r="M37" s="1012"/>
    </row>
    <row r="38" spans="2:13" ht="13.5" customHeight="1">
      <c r="B38" s="238"/>
      <c r="C38" s="223"/>
      <c r="D38" s="243" t="s">
        <v>779</v>
      </c>
      <c r="E38" s="241"/>
      <c r="F38" s="241"/>
      <c r="G38" s="241"/>
      <c r="H38" s="242"/>
      <c r="K38" s="237"/>
      <c r="L38" s="1011" t="e">
        <f>#REF!*'資金収支計算書 (按分)'!$P$4</f>
        <v>#REF!</v>
      </c>
      <c r="M38" s="1012"/>
    </row>
    <row r="39" spans="2:13" ht="13.5" customHeight="1">
      <c r="B39" s="238"/>
      <c r="C39" s="223"/>
      <c r="D39" s="243" t="s">
        <v>223</v>
      </c>
      <c r="E39" s="241"/>
      <c r="F39" s="241"/>
      <c r="G39" s="241"/>
      <c r="H39" s="242"/>
      <c r="K39" s="237"/>
      <c r="L39" s="1011" t="e">
        <f>#REF!*'資金収支計算書 (按分)'!$P$4</f>
        <v>#REF!</v>
      </c>
      <c r="M39" s="1012"/>
    </row>
    <row r="40" spans="2:13" ht="13.5" customHeight="1">
      <c r="B40" s="238"/>
      <c r="C40" s="223"/>
      <c r="D40" s="243" t="s">
        <v>791</v>
      </c>
      <c r="E40" s="241"/>
      <c r="F40" s="223"/>
      <c r="G40" s="241"/>
      <c r="H40" s="241"/>
      <c r="K40" s="237"/>
      <c r="L40" s="1011" t="e">
        <f>#REF!*'資金収支計算書 (按分)'!$P$4</f>
        <v>#REF!</v>
      </c>
      <c r="M40" s="1012"/>
    </row>
    <row r="41" spans="2:13" ht="13.5" customHeight="1">
      <c r="B41" s="238"/>
      <c r="C41" s="223"/>
      <c r="D41" s="243" t="s">
        <v>792</v>
      </c>
      <c r="E41" s="241"/>
      <c r="F41" s="223"/>
      <c r="G41" s="241"/>
      <c r="H41" s="241"/>
      <c r="K41" s="237"/>
      <c r="L41" s="1011" t="e">
        <f>#REF!*'資金収支計算書 (按分)'!$P$4</f>
        <v>#REF!</v>
      </c>
      <c r="M41" s="1012"/>
    </row>
    <row r="42" spans="2:13" ht="13.5" customHeight="1">
      <c r="B42" s="238"/>
      <c r="C42" s="223"/>
      <c r="D42" s="242" t="s">
        <v>781</v>
      </c>
      <c r="E42" s="241"/>
      <c r="F42" s="241"/>
      <c r="G42" s="241"/>
      <c r="H42" s="241"/>
      <c r="K42" s="237"/>
      <c r="L42" s="1011" t="e">
        <f>#REF!*'資金収支計算書 (按分)'!$P$4</f>
        <v>#REF!</v>
      </c>
      <c r="M42" s="1012"/>
    </row>
    <row r="43" spans="2:13" ht="13.5" customHeight="1">
      <c r="B43" s="244" t="s">
        <v>793</v>
      </c>
      <c r="C43" s="245"/>
      <c r="D43" s="246"/>
      <c r="E43" s="247"/>
      <c r="F43" s="247"/>
      <c r="G43" s="247"/>
      <c r="H43" s="247"/>
      <c r="I43" s="248"/>
      <c r="J43" s="248"/>
      <c r="K43" s="249"/>
      <c r="L43" s="1024" t="e">
        <f>L37-L31</f>
        <v>#REF!</v>
      </c>
      <c r="M43" s="1025"/>
    </row>
    <row r="44" spans="2:13" ht="13.5" customHeight="1">
      <c r="B44" s="238" t="s">
        <v>794</v>
      </c>
      <c r="C44" s="223"/>
      <c r="D44" s="242"/>
      <c r="E44" s="241"/>
      <c r="F44" s="241"/>
      <c r="G44" s="241"/>
      <c r="H44" s="241"/>
      <c r="K44" s="235"/>
      <c r="L44" s="1011"/>
      <c r="M44" s="1012"/>
    </row>
    <row r="45" spans="2:13" ht="13.5" customHeight="1">
      <c r="B45" s="238"/>
      <c r="C45" s="223" t="s">
        <v>795</v>
      </c>
      <c r="D45" s="242"/>
      <c r="E45" s="241"/>
      <c r="F45" s="241"/>
      <c r="G45" s="241"/>
      <c r="H45" s="241"/>
      <c r="K45" s="235"/>
      <c r="L45" s="1011" t="e">
        <f>SUM(L46:M47)</f>
        <v>#REF!</v>
      </c>
      <c r="M45" s="1012"/>
    </row>
    <row r="46" spans="2:13" ht="13.5" customHeight="1">
      <c r="B46" s="238"/>
      <c r="C46" s="223"/>
      <c r="D46" s="243" t="s">
        <v>402</v>
      </c>
      <c r="E46" s="241"/>
      <c r="F46" s="241"/>
      <c r="G46" s="241"/>
      <c r="H46" s="241"/>
      <c r="K46" s="235"/>
      <c r="L46" s="1011" t="e">
        <f>#REF!*'資金収支計算書 (按分)'!$P$4</f>
        <v>#REF!</v>
      </c>
      <c r="M46" s="1012"/>
    </row>
    <row r="47" spans="2:13" ht="13.5" customHeight="1">
      <c r="B47" s="238"/>
      <c r="C47" s="223"/>
      <c r="D47" s="242" t="s">
        <v>772</v>
      </c>
      <c r="E47" s="241"/>
      <c r="F47" s="241"/>
      <c r="G47" s="241"/>
      <c r="H47" s="241"/>
      <c r="K47" s="235"/>
      <c r="L47" s="1011" t="e">
        <f>#REF!*'資金収支計算書 (按分)'!$P$4</f>
        <v>#REF!</v>
      </c>
      <c r="M47" s="1012"/>
    </row>
    <row r="48" spans="2:13" ht="13.5" customHeight="1">
      <c r="B48" s="238"/>
      <c r="C48" s="223" t="s">
        <v>796</v>
      </c>
      <c r="D48" s="242"/>
      <c r="E48" s="241"/>
      <c r="F48" s="241"/>
      <c r="G48" s="241"/>
      <c r="H48" s="241"/>
      <c r="K48" s="235"/>
      <c r="L48" s="1011" t="e">
        <f>SUM(L49:M50)</f>
        <v>#REF!</v>
      </c>
      <c r="M48" s="1012"/>
    </row>
    <row r="49" spans="2:13" ht="13.5" customHeight="1">
      <c r="B49" s="238"/>
      <c r="C49" s="223"/>
      <c r="D49" s="243" t="s">
        <v>198</v>
      </c>
      <c r="E49" s="241"/>
      <c r="F49" s="241"/>
      <c r="G49" s="241"/>
      <c r="H49" s="234"/>
      <c r="K49" s="235"/>
      <c r="L49" s="1011" t="e">
        <f>#REF!*'資金収支計算書 (按分)'!$P$4</f>
        <v>#REF!</v>
      </c>
      <c r="M49" s="1012"/>
    </row>
    <row r="50" spans="2:13" ht="13.5" customHeight="1">
      <c r="B50" s="238"/>
      <c r="C50" s="223"/>
      <c r="D50" s="242" t="s">
        <v>781</v>
      </c>
      <c r="E50" s="241"/>
      <c r="F50" s="241"/>
      <c r="G50" s="241"/>
      <c r="H50" s="250"/>
      <c r="K50" s="235"/>
      <c r="L50" s="1011" t="e">
        <f>#REF!*'資金収支計算書 (按分)'!$P$4</f>
        <v>#REF!</v>
      </c>
      <c r="M50" s="1012"/>
    </row>
    <row r="51" spans="2:13" ht="13.5" customHeight="1">
      <c r="B51" s="244" t="s">
        <v>797</v>
      </c>
      <c r="C51" s="245"/>
      <c r="D51" s="246"/>
      <c r="E51" s="247"/>
      <c r="F51" s="247"/>
      <c r="G51" s="247"/>
      <c r="H51" s="251"/>
      <c r="I51" s="248"/>
      <c r="J51" s="248"/>
      <c r="K51" s="249"/>
      <c r="L51" s="1024" t="e">
        <f>L48-L45</f>
        <v>#REF!</v>
      </c>
      <c r="M51" s="1025"/>
    </row>
    <row r="52" spans="2:13" ht="13.5" customHeight="1">
      <c r="B52" s="1255" t="s">
        <v>798</v>
      </c>
      <c r="C52" s="1256"/>
      <c r="D52" s="1256"/>
      <c r="E52" s="1256"/>
      <c r="F52" s="1256"/>
      <c r="G52" s="1256"/>
      <c r="H52" s="1256"/>
      <c r="I52" s="1256"/>
      <c r="J52" s="1256"/>
      <c r="K52" s="1257"/>
      <c r="L52" s="1258" t="e">
        <f>SUM(L29,L43,L51)</f>
        <v>#REF!</v>
      </c>
      <c r="M52" s="1259"/>
    </row>
    <row r="53" spans="2:13" ht="13.5" customHeight="1" thickBot="1">
      <c r="B53" s="1264" t="s">
        <v>799</v>
      </c>
      <c r="C53" s="1265"/>
      <c r="D53" s="1265"/>
      <c r="E53" s="1265"/>
      <c r="F53" s="1265"/>
      <c r="G53" s="1265"/>
      <c r="H53" s="1265"/>
      <c r="I53" s="1265"/>
      <c r="J53" s="1265"/>
      <c r="K53" s="1266"/>
      <c r="L53" s="1011" t="e">
        <f>#REF!*'資金収支計算書 (按分)'!$P$4</f>
        <v>#REF!</v>
      </c>
      <c r="M53" s="1012"/>
    </row>
    <row r="54" spans="2:13" ht="13.5" customHeight="1" thickBot="1">
      <c r="B54" s="1267" t="s">
        <v>800</v>
      </c>
      <c r="C54" s="1268"/>
      <c r="D54" s="1268"/>
      <c r="E54" s="1268"/>
      <c r="F54" s="1268"/>
      <c r="G54" s="1268"/>
      <c r="H54" s="1268"/>
      <c r="I54" s="1268"/>
      <c r="J54" s="1268"/>
      <c r="K54" s="1269"/>
      <c r="L54" s="1262" t="e">
        <f>SUM(L52:M53)</f>
        <v>#REF!</v>
      </c>
      <c r="M54" s="1263"/>
    </row>
    <row r="55" spans="2:13" ht="13.5" customHeight="1" thickBot="1"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903"/>
      <c r="M55" s="903"/>
    </row>
    <row r="56" spans="2:13" ht="13.5" customHeight="1">
      <c r="B56" s="253" t="s">
        <v>801</v>
      </c>
      <c r="C56" s="254"/>
      <c r="D56" s="254"/>
      <c r="E56" s="254"/>
      <c r="F56" s="254"/>
      <c r="G56" s="254"/>
      <c r="H56" s="254"/>
      <c r="I56" s="254"/>
      <c r="J56" s="254"/>
      <c r="K56" s="254"/>
      <c r="L56" s="1258" t="e">
        <f>#REF!*'資金収支計算書 (按分)'!$P$4</f>
        <v>#REF!</v>
      </c>
      <c r="M56" s="1259"/>
    </row>
    <row r="57" spans="2:13" ht="13.5" customHeight="1">
      <c r="B57" s="255" t="s">
        <v>802</v>
      </c>
      <c r="C57" s="256"/>
      <c r="D57" s="256"/>
      <c r="E57" s="256"/>
      <c r="F57" s="256"/>
      <c r="G57" s="256"/>
      <c r="H57" s="256"/>
      <c r="I57" s="256"/>
      <c r="J57" s="256"/>
      <c r="K57" s="256"/>
      <c r="L57" s="1011" t="e">
        <f>#REF!*'資金収支計算書 (按分)'!$P$4</f>
        <v>#REF!</v>
      </c>
      <c r="M57" s="1012"/>
    </row>
    <row r="58" spans="2:13" ht="13.5" customHeight="1" thickBot="1">
      <c r="B58" s="257" t="s">
        <v>803</v>
      </c>
      <c r="C58" s="258"/>
      <c r="D58" s="258"/>
      <c r="E58" s="258"/>
      <c r="F58" s="258"/>
      <c r="G58" s="258"/>
      <c r="H58" s="258"/>
      <c r="I58" s="258"/>
      <c r="J58" s="258"/>
      <c r="K58" s="258"/>
      <c r="L58" s="1260" t="e">
        <f>SUM(L56:M57)</f>
        <v>#REF!</v>
      </c>
      <c r="M58" s="1261"/>
    </row>
    <row r="59" spans="2:13" ht="13.5" customHeight="1" thickBot="1">
      <c r="B59" s="259" t="s">
        <v>804</v>
      </c>
      <c r="C59" s="260"/>
      <c r="D59" s="261"/>
      <c r="E59" s="262"/>
      <c r="F59" s="262"/>
      <c r="G59" s="262"/>
      <c r="H59" s="262"/>
      <c r="I59" s="263"/>
      <c r="J59" s="263"/>
      <c r="K59" s="263"/>
      <c r="L59" s="1262" t="e">
        <f>SUM(L58,L54)</f>
        <v>#REF!</v>
      </c>
      <c r="M59" s="1263"/>
    </row>
    <row r="60" spans="2:13" ht="3" customHeight="1">
      <c r="B60" s="223"/>
      <c r="C60" s="223"/>
      <c r="D60" s="242"/>
      <c r="E60" s="241"/>
      <c r="F60" s="241"/>
      <c r="G60" s="241"/>
      <c r="H60" s="234"/>
    </row>
    <row r="61" spans="2:13" ht="13.5" customHeight="1">
      <c r="B61" s="223"/>
      <c r="C61" s="223"/>
      <c r="D61" s="242"/>
      <c r="E61" s="241"/>
      <c r="F61" s="241"/>
      <c r="G61" s="241"/>
      <c r="H61" s="250"/>
    </row>
    <row r="62" spans="2:13" ht="13.5" customHeight="1">
      <c r="B62" s="223"/>
      <c r="C62" s="223"/>
      <c r="D62" s="242"/>
      <c r="E62" s="241"/>
      <c r="F62" s="241"/>
      <c r="G62" s="241"/>
      <c r="H62" s="241"/>
    </row>
    <row r="63" spans="2:13" ht="13.5" customHeight="1">
      <c r="B63" s="223"/>
      <c r="C63" s="223"/>
      <c r="D63" s="242"/>
      <c r="E63" s="241"/>
      <c r="F63" s="241"/>
      <c r="G63" s="241"/>
      <c r="H63" s="241"/>
    </row>
    <row r="64" spans="2:13" ht="13.5" customHeight="1">
      <c r="B64" s="223"/>
      <c r="C64" s="223"/>
      <c r="D64" s="242"/>
      <c r="E64" s="241"/>
      <c r="F64" s="241"/>
      <c r="G64" s="241"/>
      <c r="H64" s="241"/>
    </row>
    <row r="65" spans="1:18" ht="13.5" customHeight="1">
      <c r="B65" s="223"/>
      <c r="C65" s="223"/>
      <c r="D65" s="241"/>
      <c r="E65" s="223"/>
      <c r="F65" s="223"/>
      <c r="G65" s="241"/>
      <c r="H65" s="241"/>
    </row>
    <row r="66" spans="1:18" ht="13.5" customHeight="1">
      <c r="B66" s="223"/>
      <c r="C66" s="223"/>
      <c r="D66" s="242"/>
      <c r="E66" s="241"/>
      <c r="F66" s="241"/>
      <c r="G66" s="241"/>
      <c r="H66" s="241"/>
    </row>
    <row r="67" spans="1:18" ht="13.5" customHeight="1">
      <c r="B67" s="223"/>
      <c r="C67" s="223"/>
      <c r="D67" s="242"/>
      <c r="E67" s="241"/>
      <c r="F67" s="241"/>
      <c r="G67" s="241"/>
      <c r="H67" s="241"/>
    </row>
    <row r="68" spans="1:18" ht="13.5" customHeight="1">
      <c r="B68" s="223"/>
      <c r="C68" s="223"/>
      <c r="D68" s="242"/>
      <c r="E68" s="241"/>
      <c r="F68" s="241"/>
      <c r="G68" s="241"/>
      <c r="H68" s="241"/>
    </row>
    <row r="69" spans="1:18" ht="13.5" customHeight="1">
      <c r="B69" s="223"/>
      <c r="C69" s="223"/>
      <c r="D69" s="242"/>
      <c r="E69" s="241"/>
      <c r="F69" s="241"/>
      <c r="G69" s="241"/>
      <c r="H69" s="241"/>
    </row>
    <row r="70" spans="1:18" ht="13.5" customHeight="1">
      <c r="B70" s="223"/>
      <c r="C70" s="223"/>
      <c r="D70" s="242"/>
      <c r="E70" s="241"/>
      <c r="F70" s="241"/>
      <c r="G70" s="241"/>
      <c r="H70" s="241"/>
    </row>
    <row r="71" spans="1:18" ht="13.5" customHeight="1">
      <c r="B71" s="223"/>
      <c r="C71" s="223"/>
      <c r="D71" s="242"/>
      <c r="E71" s="241"/>
      <c r="F71" s="241"/>
      <c r="G71" s="241"/>
      <c r="H71" s="241"/>
    </row>
    <row r="72" spans="1:18" ht="13.5" customHeight="1">
      <c r="B72" s="264"/>
      <c r="C72" s="264"/>
      <c r="D72" s="264"/>
      <c r="E72" s="264"/>
      <c r="F72" s="264"/>
      <c r="G72" s="264"/>
      <c r="H72" s="264"/>
      <c r="I72" s="264"/>
      <c r="J72" s="264"/>
      <c r="K72" s="264"/>
    </row>
    <row r="73" spans="1:18" ht="13.5" customHeight="1"/>
    <row r="74" spans="1:18" ht="13.5" customHeight="1">
      <c r="B74" s="223"/>
      <c r="C74" s="223"/>
      <c r="D74" s="223"/>
      <c r="E74" s="223"/>
      <c r="F74" s="223"/>
      <c r="G74" s="223"/>
      <c r="H74" s="223"/>
      <c r="I74" s="223"/>
      <c r="J74" s="223"/>
      <c r="K74" s="223"/>
    </row>
    <row r="75" spans="1:18" ht="13.5" customHeight="1">
      <c r="A75" s="264"/>
      <c r="B75" s="223"/>
      <c r="C75" s="223"/>
      <c r="D75" s="223"/>
      <c r="E75" s="223"/>
      <c r="F75" s="223"/>
      <c r="G75" s="223"/>
      <c r="H75" s="223"/>
      <c r="I75" s="223"/>
      <c r="J75" s="223"/>
      <c r="K75" s="223"/>
    </row>
    <row r="76" spans="1:18" s="264" customFormat="1" ht="13.5" customHeight="1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459"/>
      <c r="M76" s="459"/>
      <c r="P76" s="534"/>
      <c r="Q76" s="534"/>
      <c r="R76" s="534"/>
    </row>
    <row r="77" spans="1:18" ht="15" customHeight="1">
      <c r="A77" s="223"/>
    </row>
    <row r="78" spans="1:18" s="223" customFormat="1" ht="18" customHeight="1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615"/>
      <c r="M78" s="615"/>
      <c r="P78" s="635"/>
      <c r="Q78" s="635"/>
      <c r="R78" s="635"/>
    </row>
    <row r="79" spans="1:18" s="223" customFormat="1" ht="18" customHeight="1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615"/>
      <c r="M79" s="615"/>
      <c r="P79" s="635"/>
      <c r="Q79" s="635"/>
      <c r="R79" s="635"/>
    </row>
  </sheetData>
  <mergeCells count="60">
    <mergeCell ref="L57:M57"/>
    <mergeCell ref="L58:M58"/>
    <mergeCell ref="L59:M59"/>
    <mergeCell ref="B53:K53"/>
    <mergeCell ref="L53:M53"/>
    <mergeCell ref="B54:K54"/>
    <mergeCell ref="L54:M54"/>
    <mergeCell ref="L56:M56"/>
    <mergeCell ref="L48:M48"/>
    <mergeCell ref="L49:M49"/>
    <mergeCell ref="L50:M50"/>
    <mergeCell ref="L51:M51"/>
    <mergeCell ref="B52:K52"/>
    <mergeCell ref="L52:M52"/>
    <mergeCell ref="L43:M43"/>
    <mergeCell ref="L44:M44"/>
    <mergeCell ref="L45:M45"/>
    <mergeCell ref="L46:M46"/>
    <mergeCell ref="L47:M47"/>
    <mergeCell ref="L38:M38"/>
    <mergeCell ref="L39:M39"/>
    <mergeCell ref="L40:M40"/>
    <mergeCell ref="L41:M41"/>
    <mergeCell ref="L42:M42"/>
    <mergeCell ref="L33:M33"/>
    <mergeCell ref="L34:M34"/>
    <mergeCell ref="L35:M35"/>
    <mergeCell ref="L36:M36"/>
    <mergeCell ref="L37:M37"/>
    <mergeCell ref="L28:M28"/>
    <mergeCell ref="L29:M29"/>
    <mergeCell ref="L30:M30"/>
    <mergeCell ref="L31:M31"/>
    <mergeCell ref="L32:M32"/>
    <mergeCell ref="L23:M23"/>
    <mergeCell ref="L24:M24"/>
    <mergeCell ref="L25:M25"/>
    <mergeCell ref="L26:M26"/>
    <mergeCell ref="L27:M27"/>
    <mergeCell ref="L18:M18"/>
    <mergeCell ref="L19:M19"/>
    <mergeCell ref="L20:M20"/>
    <mergeCell ref="L21:M21"/>
    <mergeCell ref="L22:M22"/>
    <mergeCell ref="L13:M13"/>
    <mergeCell ref="L14:M14"/>
    <mergeCell ref="L15:M15"/>
    <mergeCell ref="L16:M16"/>
    <mergeCell ref="L17:M17"/>
    <mergeCell ref="L8:M8"/>
    <mergeCell ref="L9:M9"/>
    <mergeCell ref="L10:M10"/>
    <mergeCell ref="L11:M11"/>
    <mergeCell ref="L12:M12"/>
    <mergeCell ref="B1:M1"/>
    <mergeCell ref="B2:M2"/>
    <mergeCell ref="B3:M3"/>
    <mergeCell ref="B4:M4"/>
    <mergeCell ref="B6:K7"/>
    <mergeCell ref="L6:M7"/>
  </mergeCells>
  <phoneticPr fontId="3"/>
  <printOptions horizontalCentered="1"/>
  <pageMargins left="0.19685039370078741" right="0.19685039370078741" top="0.19685039370078741" bottom="0.19685039370078741" header="0.35433070866141736" footer="0.11811023622047245"/>
  <pageSetup paperSize="9" scale="107" firstPageNumber="5" orientation="portrait" cellComments="asDisplayed" useFirstPageNumber="1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/>
    <pageSetUpPr fitToPage="1"/>
  </sheetPr>
  <dimension ref="A1:V264"/>
  <sheetViews>
    <sheetView zoomScale="75" zoomScaleNormal="75" workbookViewId="0">
      <pane xSplit="12" ySplit="4" topLeftCell="M26" activePane="bottomRight" state="frozen"/>
      <selection pane="topRight" activeCell="M1" sqref="M1"/>
      <selection pane="bottomLeft" activeCell="A5" sqref="A5"/>
      <selection pane="bottomRight" activeCell="S32" sqref="S32"/>
    </sheetView>
  </sheetViews>
  <sheetFormatPr defaultColWidth="9" defaultRowHeight="13.5"/>
  <cols>
    <col min="1" max="1" width="0.375" style="830" customWidth="1"/>
    <col min="2" max="2" width="1.25" style="830" customWidth="1"/>
    <col min="3" max="11" width="2.125" style="830" customWidth="1"/>
    <col min="12" max="12" width="9.25" style="830" customWidth="1"/>
    <col min="13" max="20" width="16.125" style="830" customWidth="1"/>
    <col min="21" max="21" width="0.875" style="830" customWidth="1"/>
    <col min="22" max="22" width="16.125" style="830" customWidth="1"/>
    <col min="23" max="16384" width="9" style="534"/>
  </cols>
  <sheetData>
    <row r="1" spans="2:20" ht="21" customHeight="1">
      <c r="B1" s="1274" t="s">
        <v>1079</v>
      </c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844"/>
      <c r="N1" s="844"/>
    </row>
    <row r="2" spans="2:20" ht="15.75" customHeight="1">
      <c r="B2" s="845" t="s">
        <v>1080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4"/>
      <c r="N2" s="844"/>
      <c r="T2" s="847" t="s">
        <v>1098</v>
      </c>
    </row>
    <row r="3" spans="2:20" ht="18.95" customHeight="1">
      <c r="B3" s="1271" t="s">
        <v>1046</v>
      </c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272" t="s">
        <v>950</v>
      </c>
      <c r="N3" s="1272" t="s">
        <v>1081</v>
      </c>
      <c r="O3" s="1272" t="s">
        <v>1082</v>
      </c>
      <c r="P3" s="1272" t="s">
        <v>1083</v>
      </c>
      <c r="Q3" s="1272" t="s">
        <v>1084</v>
      </c>
      <c r="R3" s="1276" t="s">
        <v>1085</v>
      </c>
      <c r="S3" s="1270" t="s">
        <v>1086</v>
      </c>
      <c r="T3" s="1270" t="s">
        <v>939</v>
      </c>
    </row>
    <row r="4" spans="2:20" ht="18.95" customHeight="1"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3"/>
      <c r="N4" s="1273"/>
      <c r="O4" s="1273"/>
      <c r="P4" s="1273"/>
      <c r="Q4" s="1273"/>
      <c r="R4" s="1277"/>
      <c r="S4" s="1271"/>
      <c r="T4" s="1271"/>
    </row>
    <row r="5" spans="2:20" ht="15.75" customHeight="1">
      <c r="B5" s="848"/>
      <c r="C5" s="849" t="s">
        <v>1087</v>
      </c>
      <c r="D5" s="849"/>
      <c r="E5" s="849"/>
      <c r="F5" s="849"/>
      <c r="G5" s="849"/>
      <c r="H5" s="849"/>
      <c r="I5" s="849"/>
      <c r="J5" s="849"/>
      <c r="K5" s="849"/>
      <c r="L5" s="807"/>
      <c r="M5" s="850"/>
      <c r="N5" s="850"/>
      <c r="O5" s="850"/>
      <c r="P5" s="850" t="e">
        <f>#REF!</f>
        <v>#REF!</v>
      </c>
      <c r="Q5" s="851"/>
      <c r="R5" s="850"/>
      <c r="S5" s="850"/>
      <c r="T5" s="850" t="e">
        <f>SUM(M5:S5)</f>
        <v>#REF!</v>
      </c>
    </row>
    <row r="6" spans="2:20" ht="15.75" customHeight="1">
      <c r="B6" s="848"/>
      <c r="C6" s="849"/>
      <c r="D6" s="849" t="s">
        <v>930</v>
      </c>
      <c r="E6" s="849"/>
      <c r="F6" s="849"/>
      <c r="G6" s="849"/>
      <c r="H6" s="849"/>
      <c r="I6" s="849"/>
      <c r="J6" s="849"/>
      <c r="K6" s="849"/>
      <c r="L6" s="807"/>
      <c r="M6" s="850"/>
      <c r="N6" s="850"/>
      <c r="O6" s="850"/>
      <c r="P6" s="850" t="e">
        <f>#REF!</f>
        <v>#REF!</v>
      </c>
      <c r="Q6" s="851"/>
      <c r="R6" s="850"/>
      <c r="S6" s="850"/>
      <c r="T6" s="850" t="e">
        <f t="shared" ref="T6:T39" si="0">SUM(M6:S6)</f>
        <v>#REF!</v>
      </c>
    </row>
    <row r="7" spans="2:20" ht="15.75" customHeight="1">
      <c r="B7" s="848"/>
      <c r="C7" s="849"/>
      <c r="D7" s="849"/>
      <c r="E7" s="849" t="s">
        <v>810</v>
      </c>
      <c r="F7" s="849"/>
      <c r="G7" s="849"/>
      <c r="H7" s="849"/>
      <c r="I7" s="849"/>
      <c r="J7" s="849"/>
      <c r="K7" s="849"/>
      <c r="L7" s="807"/>
      <c r="M7" s="850"/>
      <c r="N7" s="850"/>
      <c r="O7" s="850"/>
      <c r="P7" s="850" t="e">
        <f>#REF!</f>
        <v>#REF!</v>
      </c>
      <c r="Q7" s="851"/>
      <c r="R7" s="850"/>
      <c r="S7" s="850"/>
      <c r="T7" s="850" t="e">
        <f t="shared" si="0"/>
        <v>#REF!</v>
      </c>
    </row>
    <row r="8" spans="2:20" s="830" customFormat="1" ht="15.75" customHeight="1">
      <c r="B8" s="848"/>
      <c r="C8" s="849"/>
      <c r="D8" s="849"/>
      <c r="E8" s="849"/>
      <c r="F8" s="849" t="s">
        <v>931</v>
      </c>
      <c r="G8" s="849"/>
      <c r="H8" s="849"/>
      <c r="I8" s="849"/>
      <c r="J8" s="849"/>
      <c r="K8" s="849"/>
      <c r="L8" s="807"/>
      <c r="M8" s="850"/>
      <c r="N8" s="850"/>
      <c r="O8" s="850"/>
      <c r="P8" s="850" t="e">
        <f>#REF!</f>
        <v>#REF!</v>
      </c>
      <c r="Q8" s="851"/>
      <c r="R8" s="850"/>
      <c r="S8" s="850"/>
      <c r="T8" s="850" t="e">
        <f t="shared" si="0"/>
        <v>#REF!</v>
      </c>
    </row>
    <row r="9" spans="2:20" s="830" customFormat="1" ht="15.75" customHeight="1">
      <c r="B9" s="848"/>
      <c r="C9" s="849"/>
      <c r="D9" s="849"/>
      <c r="E9" s="849"/>
      <c r="F9" s="849" t="s">
        <v>813</v>
      </c>
      <c r="G9" s="849"/>
      <c r="H9" s="849"/>
      <c r="I9" s="849"/>
      <c r="J9" s="849"/>
      <c r="K9" s="849"/>
      <c r="L9" s="807"/>
      <c r="M9" s="850"/>
      <c r="N9" s="850"/>
      <c r="O9" s="850"/>
      <c r="P9" s="850" t="e">
        <f>#REF!</f>
        <v>#REF!</v>
      </c>
      <c r="Q9" s="851"/>
      <c r="R9" s="850"/>
      <c r="S9" s="850"/>
      <c r="T9" s="850" t="e">
        <f t="shared" si="0"/>
        <v>#REF!</v>
      </c>
    </row>
    <row r="10" spans="2:20" s="830" customFormat="1" ht="15.75" customHeight="1">
      <c r="B10" s="848"/>
      <c r="C10" s="849"/>
      <c r="D10" s="849"/>
      <c r="E10" s="849"/>
      <c r="F10" s="849" t="s">
        <v>814</v>
      </c>
      <c r="G10" s="849"/>
      <c r="H10" s="849"/>
      <c r="I10" s="849"/>
      <c r="J10" s="849"/>
      <c r="K10" s="849"/>
      <c r="L10" s="807"/>
      <c r="M10" s="850"/>
      <c r="N10" s="850"/>
      <c r="O10" s="850"/>
      <c r="P10" s="850" t="e">
        <f>#REF!</f>
        <v>#REF!</v>
      </c>
      <c r="Q10" s="851"/>
      <c r="R10" s="850"/>
      <c r="S10" s="850"/>
      <c r="T10" s="850" t="e">
        <f t="shared" si="0"/>
        <v>#REF!</v>
      </c>
    </row>
    <row r="11" spans="2:20" s="830" customFormat="1" ht="15.75" customHeight="1">
      <c r="B11" s="848"/>
      <c r="C11" s="849"/>
      <c r="D11" s="849"/>
      <c r="E11" s="849"/>
      <c r="F11" s="849" t="s">
        <v>815</v>
      </c>
      <c r="G11" s="849"/>
      <c r="H11" s="849"/>
      <c r="I11" s="849"/>
      <c r="J11" s="849"/>
      <c r="K11" s="849"/>
      <c r="L11" s="807"/>
      <c r="M11" s="850"/>
      <c r="N11" s="850"/>
      <c r="O11" s="850"/>
      <c r="P11" s="850" t="e">
        <f>#REF!</f>
        <v>#REF!</v>
      </c>
      <c r="Q11" s="851"/>
      <c r="R11" s="850"/>
      <c r="S11" s="850"/>
      <c r="T11" s="850" t="e">
        <f t="shared" si="0"/>
        <v>#REF!</v>
      </c>
    </row>
    <row r="12" spans="2:20" s="830" customFormat="1" ht="15.75" customHeight="1">
      <c r="B12" s="848"/>
      <c r="C12" s="849"/>
      <c r="D12" s="849"/>
      <c r="E12" s="849" t="s">
        <v>816</v>
      </c>
      <c r="F12" s="849"/>
      <c r="G12" s="849"/>
      <c r="H12" s="849"/>
      <c r="I12" s="849"/>
      <c r="J12" s="849"/>
      <c r="K12" s="849"/>
      <c r="L12" s="807"/>
      <c r="M12" s="850"/>
      <c r="N12" s="850"/>
      <c r="O12" s="850"/>
      <c r="P12" s="850" t="e">
        <f>#REF!</f>
        <v>#REF!</v>
      </c>
      <c r="Q12" s="851"/>
      <c r="R12" s="850"/>
      <c r="S12" s="850"/>
      <c r="T12" s="850" t="e">
        <f t="shared" si="0"/>
        <v>#REF!</v>
      </c>
    </row>
    <row r="13" spans="2:20" s="830" customFormat="1" ht="15.75" customHeight="1">
      <c r="B13" s="848"/>
      <c r="C13" s="849"/>
      <c r="D13" s="849"/>
      <c r="E13" s="849"/>
      <c r="F13" s="849" t="s">
        <v>205</v>
      </c>
      <c r="G13" s="849"/>
      <c r="H13" s="849"/>
      <c r="I13" s="849"/>
      <c r="J13" s="849"/>
      <c r="K13" s="849"/>
      <c r="L13" s="807"/>
      <c r="M13" s="850"/>
      <c r="N13" s="850"/>
      <c r="O13" s="850"/>
      <c r="P13" s="850" t="e">
        <f>#REF!</f>
        <v>#REF!</v>
      </c>
      <c r="Q13" s="851"/>
      <c r="R13" s="850"/>
      <c r="S13" s="850"/>
      <c r="T13" s="850" t="e">
        <f t="shared" si="0"/>
        <v>#REF!</v>
      </c>
    </row>
    <row r="14" spans="2:20" s="830" customFormat="1" ht="15.75" customHeight="1">
      <c r="B14" s="848"/>
      <c r="C14" s="849"/>
      <c r="D14" s="849"/>
      <c r="E14" s="849"/>
      <c r="F14" s="849" t="s">
        <v>817</v>
      </c>
      <c r="G14" s="849"/>
      <c r="H14" s="849"/>
      <c r="I14" s="849"/>
      <c r="J14" s="849"/>
      <c r="K14" s="849"/>
      <c r="L14" s="807"/>
      <c r="M14" s="850"/>
      <c r="N14" s="850"/>
      <c r="O14" s="850"/>
      <c r="P14" s="850" t="e">
        <f>#REF!</f>
        <v>#REF!</v>
      </c>
      <c r="Q14" s="851"/>
      <c r="R14" s="850"/>
      <c r="S14" s="850"/>
      <c r="T14" s="850" t="e">
        <f t="shared" si="0"/>
        <v>#REF!</v>
      </c>
    </row>
    <row r="15" spans="2:20" s="830" customFormat="1" ht="15.75" customHeight="1">
      <c r="B15" s="848"/>
      <c r="C15" s="849"/>
      <c r="D15" s="849"/>
      <c r="E15" s="849"/>
      <c r="F15" s="849" t="s">
        <v>818</v>
      </c>
      <c r="G15" s="849"/>
      <c r="H15" s="849"/>
      <c r="I15" s="849"/>
      <c r="J15" s="849"/>
      <c r="K15" s="849"/>
      <c r="L15" s="807"/>
      <c r="M15" s="850"/>
      <c r="N15" s="850"/>
      <c r="O15" s="850"/>
      <c r="P15" s="850" t="e">
        <f>#REF!</f>
        <v>#REF!</v>
      </c>
      <c r="Q15" s="851"/>
      <c r="R15" s="850"/>
      <c r="S15" s="850"/>
      <c r="T15" s="850" t="e">
        <f t="shared" si="0"/>
        <v>#REF!</v>
      </c>
    </row>
    <row r="16" spans="2:20" s="830" customFormat="1" ht="15.75" customHeight="1">
      <c r="B16" s="848"/>
      <c r="C16" s="849"/>
      <c r="D16" s="849"/>
      <c r="E16" s="849"/>
      <c r="F16" s="849" t="s">
        <v>815</v>
      </c>
      <c r="G16" s="849"/>
      <c r="H16" s="849"/>
      <c r="I16" s="849"/>
      <c r="J16" s="849"/>
      <c r="K16" s="849"/>
      <c r="L16" s="807"/>
      <c r="M16" s="850"/>
      <c r="N16" s="850"/>
      <c r="O16" s="850"/>
      <c r="P16" s="850" t="e">
        <f>#REF!</f>
        <v>#REF!</v>
      </c>
      <c r="Q16" s="851"/>
      <c r="R16" s="850"/>
      <c r="S16" s="850"/>
      <c r="T16" s="850" t="e">
        <f t="shared" si="0"/>
        <v>#REF!</v>
      </c>
    </row>
    <row r="17" spans="2:20" s="830" customFormat="1" ht="15.75" customHeight="1">
      <c r="B17" s="848"/>
      <c r="C17" s="849"/>
      <c r="D17" s="849"/>
      <c r="E17" s="849" t="s">
        <v>819</v>
      </c>
      <c r="F17" s="849"/>
      <c r="G17" s="849"/>
      <c r="H17" s="849"/>
      <c r="I17" s="849"/>
      <c r="J17" s="849"/>
      <c r="K17" s="849"/>
      <c r="L17" s="807"/>
      <c r="M17" s="850"/>
      <c r="N17" s="852"/>
      <c r="O17" s="852"/>
      <c r="P17" s="850" t="e">
        <f>#REF!</f>
        <v>#REF!</v>
      </c>
      <c r="Q17" s="853"/>
      <c r="R17" s="850"/>
      <c r="S17" s="850"/>
      <c r="T17" s="850" t="e">
        <f t="shared" si="0"/>
        <v>#REF!</v>
      </c>
    </row>
    <row r="18" spans="2:20" s="830" customFormat="1" ht="15.75" customHeight="1">
      <c r="B18" s="848"/>
      <c r="C18" s="849"/>
      <c r="D18" s="849"/>
      <c r="E18" s="849"/>
      <c r="F18" s="849" t="s">
        <v>403</v>
      </c>
      <c r="G18" s="849"/>
      <c r="H18" s="849"/>
      <c r="I18" s="849"/>
      <c r="J18" s="849"/>
      <c r="K18" s="849"/>
      <c r="L18" s="807"/>
      <c r="M18" s="850"/>
      <c r="N18" s="852"/>
      <c r="O18" s="852"/>
      <c r="P18" s="850" t="e">
        <f>#REF!</f>
        <v>#REF!</v>
      </c>
      <c r="Q18" s="853"/>
      <c r="R18" s="850"/>
      <c r="S18" s="850"/>
      <c r="T18" s="850" t="e">
        <f t="shared" si="0"/>
        <v>#REF!</v>
      </c>
    </row>
    <row r="19" spans="2:20" s="830" customFormat="1" ht="15.75" customHeight="1">
      <c r="B19" s="854"/>
      <c r="C19" s="855"/>
      <c r="D19" s="855"/>
      <c r="E19" s="855"/>
      <c r="F19" s="855" t="s">
        <v>820</v>
      </c>
      <c r="G19" s="855"/>
      <c r="H19" s="855"/>
      <c r="I19" s="855"/>
      <c r="J19" s="855"/>
      <c r="K19" s="855"/>
      <c r="L19" s="856"/>
      <c r="M19" s="850"/>
      <c r="N19" s="852"/>
      <c r="O19" s="852"/>
      <c r="P19" s="850" t="e">
        <f>#REF!</f>
        <v>#REF!</v>
      </c>
      <c r="Q19" s="853"/>
      <c r="R19" s="850"/>
      <c r="S19" s="850"/>
      <c r="T19" s="850" t="e">
        <f t="shared" si="0"/>
        <v>#REF!</v>
      </c>
    </row>
    <row r="20" spans="2:20" s="830" customFormat="1" ht="15.75" customHeight="1">
      <c r="B20" s="848"/>
      <c r="C20" s="849"/>
      <c r="D20" s="849"/>
      <c r="E20" s="849"/>
      <c r="F20" s="849" t="s">
        <v>821</v>
      </c>
      <c r="G20" s="849"/>
      <c r="H20" s="849"/>
      <c r="I20" s="849"/>
      <c r="J20" s="849"/>
      <c r="K20" s="849"/>
      <c r="L20" s="807"/>
      <c r="M20" s="850"/>
      <c r="N20" s="852"/>
      <c r="O20" s="852"/>
      <c r="P20" s="850" t="e">
        <f>#REF!</f>
        <v>#REF!</v>
      </c>
      <c r="Q20" s="853"/>
      <c r="R20" s="850"/>
      <c r="S20" s="850"/>
      <c r="T20" s="850" t="e">
        <f t="shared" si="0"/>
        <v>#REF!</v>
      </c>
    </row>
    <row r="21" spans="2:20" s="830" customFormat="1" ht="15.75" customHeight="1">
      <c r="B21" s="636"/>
      <c r="C21" s="635"/>
      <c r="D21" s="857" t="s">
        <v>822</v>
      </c>
      <c r="E21" s="857"/>
      <c r="F21" s="635"/>
      <c r="G21" s="635"/>
      <c r="H21" s="635"/>
      <c r="I21" s="635"/>
      <c r="J21" s="635"/>
      <c r="K21" s="635"/>
      <c r="L21" s="858"/>
      <c r="M21" s="850"/>
      <c r="N21" s="852"/>
      <c r="O21" s="852"/>
      <c r="P21" s="850" t="e">
        <f>#REF!</f>
        <v>#REF!</v>
      </c>
      <c r="Q21" s="853"/>
      <c r="R21" s="850"/>
      <c r="S21" s="850"/>
      <c r="T21" s="850" t="e">
        <f t="shared" si="0"/>
        <v>#REF!</v>
      </c>
    </row>
    <row r="22" spans="2:20" s="830" customFormat="1" ht="15.75" customHeight="1">
      <c r="B22" s="848"/>
      <c r="C22" s="849"/>
      <c r="D22" s="849"/>
      <c r="E22" s="849" t="s">
        <v>823</v>
      </c>
      <c r="F22" s="849"/>
      <c r="G22" s="849"/>
      <c r="H22" s="849"/>
      <c r="I22" s="849"/>
      <c r="J22" s="849"/>
      <c r="K22" s="849"/>
      <c r="L22" s="807"/>
      <c r="M22" s="850"/>
      <c r="N22" s="852"/>
      <c r="O22" s="852"/>
      <c r="P22" s="850" t="e">
        <f>#REF!</f>
        <v>#REF!</v>
      </c>
      <c r="Q22" s="853"/>
      <c r="R22" s="850"/>
      <c r="S22" s="850"/>
      <c r="T22" s="850" t="e">
        <f t="shared" si="0"/>
        <v>#REF!</v>
      </c>
    </row>
    <row r="23" spans="2:20" s="830" customFormat="1" ht="15.75" customHeight="1">
      <c r="B23" s="636"/>
      <c r="C23" s="635"/>
      <c r="D23" s="635"/>
      <c r="E23" s="635" t="s">
        <v>824</v>
      </c>
      <c r="F23" s="635"/>
      <c r="G23" s="635"/>
      <c r="H23" s="635"/>
      <c r="I23" s="635"/>
      <c r="J23" s="635"/>
      <c r="K23" s="635"/>
      <c r="L23" s="858"/>
      <c r="M23" s="850"/>
      <c r="N23" s="850"/>
      <c r="O23" s="850"/>
      <c r="P23" s="850" t="e">
        <f>#REF!</f>
        <v>#REF!</v>
      </c>
      <c r="Q23" s="851"/>
      <c r="R23" s="850"/>
      <c r="S23" s="850"/>
      <c r="T23" s="850" t="e">
        <f t="shared" si="0"/>
        <v>#REF!</v>
      </c>
    </row>
    <row r="24" spans="2:20" s="830" customFormat="1" ht="15.75" customHeight="1">
      <c r="B24" s="848"/>
      <c r="C24" s="849"/>
      <c r="D24" s="849"/>
      <c r="E24" s="849" t="s">
        <v>825</v>
      </c>
      <c r="F24" s="849"/>
      <c r="G24" s="849"/>
      <c r="H24" s="849"/>
      <c r="I24" s="849"/>
      <c r="J24" s="849"/>
      <c r="K24" s="849"/>
      <c r="L24" s="807"/>
      <c r="M24" s="850"/>
      <c r="N24" s="850"/>
      <c r="O24" s="850"/>
      <c r="P24" s="850" t="e">
        <f>#REF!</f>
        <v>#REF!</v>
      </c>
      <c r="Q24" s="851"/>
      <c r="R24" s="850"/>
      <c r="S24" s="850"/>
      <c r="T24" s="850" t="e">
        <f t="shared" si="0"/>
        <v>#REF!</v>
      </c>
    </row>
    <row r="25" spans="2:20" s="830" customFormat="1" ht="15.75" customHeight="1">
      <c r="B25" s="636"/>
      <c r="C25" s="635"/>
      <c r="D25" s="635"/>
      <c r="E25" s="859" t="s">
        <v>826</v>
      </c>
      <c r="F25" s="859"/>
      <c r="G25" s="859"/>
      <c r="H25" s="859"/>
      <c r="I25" s="859"/>
      <c r="J25" s="859"/>
      <c r="K25" s="859"/>
      <c r="L25" s="860"/>
      <c r="M25" s="850"/>
      <c r="N25" s="850"/>
      <c r="O25" s="850"/>
      <c r="P25" s="850" t="e">
        <f>#REF!</f>
        <v>#REF!</v>
      </c>
      <c r="Q25" s="851"/>
      <c r="R25" s="850"/>
      <c r="S25" s="850"/>
      <c r="T25" s="850" t="e">
        <f t="shared" si="0"/>
        <v>#REF!</v>
      </c>
    </row>
    <row r="26" spans="2:20" s="830" customFormat="1" ht="15.75" customHeight="1">
      <c r="B26" s="848"/>
      <c r="C26" s="861" t="s">
        <v>827</v>
      </c>
      <c r="D26" s="861"/>
      <c r="E26" s="862"/>
      <c r="F26" s="862"/>
      <c r="G26" s="862"/>
      <c r="H26" s="862"/>
      <c r="I26" s="862"/>
      <c r="J26" s="862"/>
      <c r="K26" s="862"/>
      <c r="L26" s="863"/>
      <c r="M26" s="850"/>
      <c r="N26" s="850"/>
      <c r="O26" s="850"/>
      <c r="P26" s="850" t="e">
        <f>#REF!</f>
        <v>#REF!</v>
      </c>
      <c r="Q26" s="851"/>
      <c r="R26" s="850"/>
      <c r="S26" s="850"/>
      <c r="T26" s="850" t="e">
        <f t="shared" si="0"/>
        <v>#REF!</v>
      </c>
    </row>
    <row r="27" spans="2:20" s="830" customFormat="1" ht="15.75" customHeight="1">
      <c r="B27" s="848"/>
      <c r="C27" s="849"/>
      <c r="D27" s="849" t="s">
        <v>429</v>
      </c>
      <c r="E27" s="864"/>
      <c r="F27" s="849"/>
      <c r="G27" s="849"/>
      <c r="H27" s="849"/>
      <c r="I27" s="849"/>
      <c r="J27" s="865"/>
      <c r="K27" s="865"/>
      <c r="L27" s="866"/>
      <c r="M27" s="850"/>
      <c r="N27" s="850"/>
      <c r="O27" s="850"/>
      <c r="P27" s="850" t="e">
        <f>#REF!</f>
        <v>#REF!</v>
      </c>
      <c r="Q27" s="851"/>
      <c r="R27" s="850"/>
      <c r="S27" s="850"/>
      <c r="T27" s="850" t="e">
        <f t="shared" si="0"/>
        <v>#REF!</v>
      </c>
    </row>
    <row r="28" spans="2:20" s="830" customFormat="1" ht="15.75" customHeight="1">
      <c r="B28" s="636"/>
      <c r="C28" s="635"/>
      <c r="D28" s="635" t="s">
        <v>815</v>
      </c>
      <c r="E28" s="635"/>
      <c r="F28" s="635"/>
      <c r="G28" s="635"/>
      <c r="H28" s="635"/>
      <c r="I28" s="635"/>
      <c r="J28" s="867"/>
      <c r="K28" s="867"/>
      <c r="L28" s="868"/>
      <c r="M28" s="850"/>
      <c r="N28" s="850"/>
      <c r="O28" s="850"/>
      <c r="P28" s="850" t="e">
        <f>#REF!</f>
        <v>#REF!</v>
      </c>
      <c r="Q28" s="851"/>
      <c r="R28" s="850"/>
      <c r="S28" s="850"/>
      <c r="T28" s="850" t="e">
        <f t="shared" si="0"/>
        <v>#REF!</v>
      </c>
    </row>
    <row r="29" spans="2:20" s="830" customFormat="1" ht="15.75" customHeight="1">
      <c r="B29" s="848" t="s">
        <v>828</v>
      </c>
      <c r="C29" s="849"/>
      <c r="D29" s="849"/>
      <c r="E29" s="849"/>
      <c r="F29" s="862"/>
      <c r="G29" s="862"/>
      <c r="H29" s="862"/>
      <c r="I29" s="862"/>
      <c r="J29" s="862"/>
      <c r="K29" s="862"/>
      <c r="L29" s="863"/>
      <c r="M29" s="850"/>
      <c r="N29" s="850"/>
      <c r="O29" s="850"/>
      <c r="P29" s="850" t="e">
        <f>#REF!</f>
        <v>#REF!</v>
      </c>
      <c r="Q29" s="851"/>
      <c r="R29" s="850"/>
      <c r="S29" s="850"/>
      <c r="T29" s="850" t="e">
        <f t="shared" si="0"/>
        <v>#REF!</v>
      </c>
    </row>
    <row r="30" spans="2:20" s="830" customFormat="1" ht="15.75" customHeight="1">
      <c r="B30" s="636"/>
      <c r="C30" s="635" t="s">
        <v>829</v>
      </c>
      <c r="D30" s="635"/>
      <c r="E30" s="635"/>
      <c r="F30" s="635"/>
      <c r="G30" s="635"/>
      <c r="H30" s="859"/>
      <c r="I30" s="859"/>
      <c r="J30" s="859"/>
      <c r="K30" s="859"/>
      <c r="L30" s="860"/>
      <c r="M30" s="850"/>
      <c r="N30" s="850"/>
      <c r="O30" s="850"/>
      <c r="P30" s="850" t="e">
        <f>#REF!</f>
        <v>#REF!</v>
      </c>
      <c r="Q30" s="851"/>
      <c r="R30" s="850"/>
      <c r="S30" s="850"/>
      <c r="T30" s="850" t="e">
        <f t="shared" si="0"/>
        <v>#REF!</v>
      </c>
    </row>
    <row r="31" spans="2:20" s="830" customFormat="1" ht="15.75" customHeight="1">
      <c r="B31" s="848"/>
      <c r="C31" s="849"/>
      <c r="D31" s="849" t="s">
        <v>830</v>
      </c>
      <c r="E31" s="849"/>
      <c r="F31" s="849"/>
      <c r="G31" s="849"/>
      <c r="H31" s="862"/>
      <c r="I31" s="862"/>
      <c r="J31" s="862"/>
      <c r="K31" s="862"/>
      <c r="L31" s="863"/>
      <c r="M31" s="850"/>
      <c r="N31" s="850"/>
      <c r="O31" s="850"/>
      <c r="P31" s="850" t="e">
        <f>#REF!</f>
        <v>#REF!</v>
      </c>
      <c r="Q31" s="851"/>
      <c r="R31" s="850"/>
      <c r="S31" s="850"/>
      <c r="T31" s="850" t="e">
        <f t="shared" si="0"/>
        <v>#REF!</v>
      </c>
    </row>
    <row r="32" spans="2:20" s="830" customFormat="1" ht="15.75" customHeight="1">
      <c r="B32" s="636"/>
      <c r="C32" s="635"/>
      <c r="D32" s="857" t="s">
        <v>831</v>
      </c>
      <c r="E32" s="857"/>
      <c r="F32" s="635"/>
      <c r="G32" s="635"/>
      <c r="H32" s="859"/>
      <c r="I32" s="859"/>
      <c r="J32" s="859"/>
      <c r="K32" s="859"/>
      <c r="L32" s="860"/>
      <c r="M32" s="850"/>
      <c r="N32" s="850"/>
      <c r="O32" s="850"/>
      <c r="P32" s="850" t="e">
        <f>#REF!</f>
        <v>#REF!</v>
      </c>
      <c r="Q32" s="851"/>
      <c r="R32" s="850"/>
      <c r="S32" s="850"/>
      <c r="T32" s="850" t="e">
        <f t="shared" si="0"/>
        <v>#REF!</v>
      </c>
    </row>
    <row r="33" spans="2:20" s="830" customFormat="1" ht="15.75" customHeight="1">
      <c r="B33" s="848"/>
      <c r="C33" s="849"/>
      <c r="D33" s="849" t="s">
        <v>832</v>
      </c>
      <c r="E33" s="849"/>
      <c r="F33" s="849"/>
      <c r="G33" s="849"/>
      <c r="H33" s="849"/>
      <c r="I33" s="849"/>
      <c r="J33" s="849"/>
      <c r="K33" s="849"/>
      <c r="L33" s="807"/>
      <c r="M33" s="850"/>
      <c r="N33" s="850"/>
      <c r="O33" s="850"/>
      <c r="P33" s="850" t="e">
        <f>#REF!</f>
        <v>#REF!</v>
      </c>
      <c r="Q33" s="851"/>
      <c r="R33" s="850"/>
      <c r="S33" s="850"/>
      <c r="T33" s="850" t="e">
        <f t="shared" si="0"/>
        <v>#REF!</v>
      </c>
    </row>
    <row r="34" spans="2:20" s="830" customFormat="1" ht="15.75" customHeight="1">
      <c r="B34" s="636"/>
      <c r="C34" s="635"/>
      <c r="D34" s="635" t="s">
        <v>833</v>
      </c>
      <c r="E34" s="635"/>
      <c r="F34" s="635"/>
      <c r="G34" s="635"/>
      <c r="H34" s="635"/>
      <c r="I34" s="635"/>
      <c r="J34" s="635"/>
      <c r="K34" s="635"/>
      <c r="L34" s="858"/>
      <c r="M34" s="850"/>
      <c r="N34" s="850"/>
      <c r="O34" s="850"/>
      <c r="P34" s="850" t="e">
        <f>#REF!</f>
        <v>#REF!</v>
      </c>
      <c r="Q34" s="851"/>
      <c r="R34" s="850"/>
      <c r="S34" s="850"/>
      <c r="T34" s="850" t="e">
        <f t="shared" si="0"/>
        <v>#REF!</v>
      </c>
    </row>
    <row r="35" spans="2:20" s="830" customFormat="1" ht="15.75" customHeight="1">
      <c r="B35" s="848"/>
      <c r="C35" s="849"/>
      <c r="D35" s="849" t="s">
        <v>815</v>
      </c>
      <c r="E35" s="849"/>
      <c r="F35" s="849"/>
      <c r="G35" s="849"/>
      <c r="H35" s="849"/>
      <c r="I35" s="849"/>
      <c r="J35" s="849"/>
      <c r="K35" s="849"/>
      <c r="L35" s="807"/>
      <c r="M35" s="850"/>
      <c r="N35" s="850"/>
      <c r="O35" s="850"/>
      <c r="P35" s="850" t="e">
        <f>#REF!</f>
        <v>#REF!</v>
      </c>
      <c r="Q35" s="851"/>
      <c r="R35" s="850"/>
      <c r="S35" s="850"/>
      <c r="T35" s="850" t="e">
        <f t="shared" si="0"/>
        <v>#REF!</v>
      </c>
    </row>
    <row r="36" spans="2:20" s="830" customFormat="1" ht="15.75" customHeight="1">
      <c r="B36" s="636"/>
      <c r="C36" s="635" t="s">
        <v>933</v>
      </c>
      <c r="D36" s="635"/>
      <c r="E36" s="635"/>
      <c r="F36" s="635"/>
      <c r="G36" s="635"/>
      <c r="H36" s="635"/>
      <c r="I36" s="635"/>
      <c r="J36" s="867"/>
      <c r="K36" s="867"/>
      <c r="L36" s="868"/>
      <c r="M36" s="850"/>
      <c r="N36" s="850"/>
      <c r="O36" s="850"/>
      <c r="P36" s="850" t="e">
        <f>#REF!</f>
        <v>#REF!</v>
      </c>
      <c r="Q36" s="851"/>
      <c r="R36" s="850"/>
      <c r="S36" s="850"/>
      <c r="T36" s="850" t="e">
        <f t="shared" si="0"/>
        <v>#REF!</v>
      </c>
    </row>
    <row r="37" spans="2:20" s="830" customFormat="1" ht="15.75" customHeight="1">
      <c r="B37" s="848"/>
      <c r="C37" s="849"/>
      <c r="D37" s="849" t="s">
        <v>835</v>
      </c>
      <c r="E37" s="849"/>
      <c r="F37" s="849"/>
      <c r="G37" s="849"/>
      <c r="H37" s="849"/>
      <c r="I37" s="849"/>
      <c r="J37" s="865"/>
      <c r="K37" s="865"/>
      <c r="L37" s="866"/>
      <c r="M37" s="850"/>
      <c r="N37" s="850"/>
      <c r="O37" s="850"/>
      <c r="P37" s="850" t="e">
        <f>#REF!</f>
        <v>#REF!</v>
      </c>
      <c r="Q37" s="851"/>
      <c r="R37" s="850"/>
      <c r="S37" s="850"/>
      <c r="T37" s="850" t="e">
        <f t="shared" si="0"/>
        <v>#REF!</v>
      </c>
    </row>
    <row r="38" spans="2:20" s="830" customFormat="1" ht="15.75" customHeight="1">
      <c r="B38" s="636"/>
      <c r="C38" s="635"/>
      <c r="D38" s="635" t="s">
        <v>821</v>
      </c>
      <c r="E38" s="635"/>
      <c r="F38" s="635"/>
      <c r="G38" s="635"/>
      <c r="H38" s="635"/>
      <c r="I38" s="635"/>
      <c r="J38" s="867"/>
      <c r="K38" s="867"/>
      <c r="L38" s="868"/>
      <c r="M38" s="850"/>
      <c r="N38" s="850"/>
      <c r="O38" s="850"/>
      <c r="P38" s="850" t="e">
        <f>#REF!</f>
        <v>#REF!</v>
      </c>
      <c r="Q38" s="851"/>
      <c r="R38" s="850"/>
      <c r="S38" s="850"/>
      <c r="T38" s="850" t="e">
        <f t="shared" si="0"/>
        <v>#REF!</v>
      </c>
    </row>
    <row r="39" spans="2:20" s="830" customFormat="1" ht="15.75" customHeight="1">
      <c r="B39" s="869" t="s">
        <v>934</v>
      </c>
      <c r="C39" s="849"/>
      <c r="D39" s="849"/>
      <c r="E39" s="849"/>
      <c r="F39" s="849"/>
      <c r="G39" s="849"/>
      <c r="H39" s="849"/>
      <c r="I39" s="849"/>
      <c r="J39" s="865"/>
      <c r="K39" s="865"/>
      <c r="L39" s="866"/>
      <c r="M39" s="850"/>
      <c r="N39" s="850"/>
      <c r="O39" s="850"/>
      <c r="P39" s="850" t="e">
        <f>#REF!</f>
        <v>#REF!</v>
      </c>
      <c r="Q39" s="851"/>
      <c r="R39" s="850"/>
      <c r="S39" s="850"/>
      <c r="T39" s="850" t="e">
        <f t="shared" si="0"/>
        <v>#REF!</v>
      </c>
    </row>
    <row r="40" spans="2:20" s="830" customFormat="1" ht="3.75" customHeight="1">
      <c r="B40" s="635"/>
      <c r="C40" s="635"/>
      <c r="D40" s="635"/>
      <c r="E40" s="867"/>
      <c r="F40" s="867"/>
      <c r="G40" s="867"/>
      <c r="H40" s="867"/>
      <c r="I40" s="867"/>
      <c r="J40" s="870"/>
      <c r="K40" s="870"/>
      <c r="L40" s="870"/>
    </row>
    <row r="41" spans="2:20" s="830" customFormat="1" ht="15.6" customHeight="1">
      <c r="B41" s="635"/>
      <c r="C41" s="635"/>
      <c r="D41" s="867"/>
      <c r="E41" s="867"/>
      <c r="F41" s="867"/>
      <c r="G41" s="867"/>
      <c r="H41" s="867"/>
      <c r="I41" s="867"/>
      <c r="J41" s="870"/>
      <c r="K41" s="870"/>
      <c r="L41" s="870"/>
    </row>
    <row r="42" spans="2:20">
      <c r="B42" s="635"/>
      <c r="C42" s="635"/>
      <c r="D42" s="635"/>
      <c r="E42" s="867"/>
      <c r="F42" s="867"/>
      <c r="G42" s="867"/>
      <c r="H42" s="867"/>
      <c r="I42" s="867"/>
      <c r="J42" s="870"/>
      <c r="K42" s="870"/>
      <c r="L42" s="870"/>
    </row>
    <row r="50" spans="1:22">
      <c r="B50" s="871"/>
      <c r="C50" s="871"/>
      <c r="D50" s="871"/>
      <c r="E50" s="871"/>
      <c r="F50" s="871"/>
      <c r="G50" s="871"/>
      <c r="H50" s="871"/>
      <c r="I50" s="871"/>
      <c r="J50" s="871"/>
      <c r="K50" s="871"/>
      <c r="L50" s="871"/>
    </row>
    <row r="61" spans="1:22">
      <c r="A61" s="871"/>
      <c r="O61" s="871"/>
      <c r="P61" s="871"/>
      <c r="Q61" s="871"/>
      <c r="R61" s="871"/>
      <c r="S61" s="871"/>
      <c r="T61" s="871"/>
      <c r="U61" s="871"/>
      <c r="V61" s="871"/>
    </row>
    <row r="62" spans="1:22">
      <c r="M62" s="871"/>
      <c r="N62" s="871"/>
    </row>
    <row r="84" spans="1:22">
      <c r="B84" s="635"/>
      <c r="C84" s="635"/>
      <c r="D84" s="635"/>
      <c r="E84" s="635"/>
      <c r="F84" s="635"/>
      <c r="G84" s="635"/>
      <c r="H84" s="635"/>
      <c r="I84" s="635"/>
      <c r="J84" s="635"/>
      <c r="K84" s="635"/>
      <c r="L84" s="635"/>
    </row>
    <row r="85" spans="1:22">
      <c r="B85" s="871"/>
      <c r="C85" s="871"/>
      <c r="D85" s="871"/>
      <c r="E85" s="871"/>
      <c r="F85" s="871"/>
      <c r="G85" s="871"/>
      <c r="H85" s="871"/>
      <c r="I85" s="871"/>
      <c r="J85" s="871"/>
      <c r="K85" s="871"/>
      <c r="L85" s="871"/>
    </row>
    <row r="95" spans="1:22">
      <c r="A95" s="635"/>
      <c r="O95" s="635"/>
      <c r="P95" s="635"/>
      <c r="Q95" s="635"/>
      <c r="R95" s="635"/>
      <c r="S95" s="635"/>
      <c r="T95" s="635"/>
      <c r="U95" s="635"/>
      <c r="V95" s="635"/>
    </row>
    <row r="96" spans="1:22">
      <c r="A96" s="871"/>
      <c r="M96" s="635"/>
      <c r="N96" s="635"/>
      <c r="O96" s="871"/>
      <c r="P96" s="871"/>
      <c r="Q96" s="871"/>
      <c r="R96" s="871"/>
      <c r="S96" s="871"/>
      <c r="T96" s="871"/>
      <c r="U96" s="871"/>
      <c r="V96" s="871"/>
    </row>
    <row r="97" spans="13:14">
      <c r="M97" s="871"/>
      <c r="N97" s="871"/>
    </row>
    <row r="126" spans="2:12">
      <c r="B126" s="635"/>
      <c r="C126" s="635"/>
      <c r="D126" s="635"/>
      <c r="E126" s="635"/>
      <c r="F126" s="635"/>
      <c r="G126" s="635"/>
      <c r="H126" s="635"/>
      <c r="I126" s="635"/>
      <c r="J126" s="635"/>
      <c r="K126" s="635"/>
      <c r="L126" s="635"/>
    </row>
    <row r="127" spans="2:12">
      <c r="B127" s="871"/>
      <c r="C127" s="871"/>
      <c r="D127" s="871"/>
      <c r="E127" s="871"/>
      <c r="F127" s="871"/>
      <c r="G127" s="871"/>
      <c r="H127" s="871"/>
      <c r="I127" s="871"/>
      <c r="J127" s="871"/>
      <c r="K127" s="871"/>
      <c r="L127" s="871"/>
    </row>
    <row r="137" spans="1:22">
      <c r="A137" s="635"/>
      <c r="O137" s="635"/>
      <c r="P137" s="635"/>
      <c r="Q137" s="635"/>
      <c r="R137" s="635"/>
      <c r="S137" s="635"/>
      <c r="T137" s="635"/>
      <c r="U137" s="635"/>
      <c r="V137" s="635"/>
    </row>
    <row r="138" spans="1:22">
      <c r="A138" s="871"/>
      <c r="M138" s="635"/>
      <c r="N138" s="635"/>
      <c r="O138" s="871"/>
      <c r="P138" s="871"/>
      <c r="Q138" s="871"/>
      <c r="R138" s="871"/>
      <c r="S138" s="871"/>
      <c r="T138" s="871"/>
      <c r="U138" s="871"/>
      <c r="V138" s="871"/>
    </row>
    <row r="139" spans="1:22">
      <c r="M139" s="871"/>
      <c r="N139" s="871"/>
    </row>
    <row r="180" spans="1:22">
      <c r="B180" s="635"/>
      <c r="C180" s="635"/>
      <c r="D180" s="635"/>
      <c r="E180" s="635"/>
      <c r="F180" s="635"/>
      <c r="G180" s="635"/>
      <c r="H180" s="635"/>
      <c r="I180" s="635"/>
      <c r="J180" s="635"/>
      <c r="K180" s="635"/>
      <c r="L180" s="635"/>
    </row>
    <row r="181" spans="1:22">
      <c r="B181" s="871"/>
      <c r="C181" s="871"/>
      <c r="D181" s="871"/>
      <c r="E181" s="871"/>
      <c r="F181" s="871"/>
      <c r="G181" s="871"/>
      <c r="H181" s="871"/>
      <c r="I181" s="871"/>
      <c r="J181" s="871"/>
      <c r="K181" s="871"/>
      <c r="L181" s="871"/>
    </row>
    <row r="191" spans="1:22">
      <c r="A191" s="635"/>
      <c r="O191" s="635"/>
      <c r="P191" s="635"/>
      <c r="Q191" s="635"/>
      <c r="R191" s="635"/>
      <c r="S191" s="635"/>
      <c r="T191" s="635"/>
      <c r="U191" s="635"/>
      <c r="V191" s="635"/>
    </row>
    <row r="192" spans="1:22">
      <c r="A192" s="871"/>
      <c r="M192" s="635"/>
      <c r="N192" s="635"/>
      <c r="O192" s="871"/>
      <c r="P192" s="871"/>
      <c r="Q192" s="871"/>
      <c r="R192" s="871"/>
      <c r="S192" s="871"/>
      <c r="T192" s="871"/>
      <c r="U192" s="871"/>
      <c r="V192" s="871"/>
    </row>
    <row r="193" spans="13:14">
      <c r="M193" s="871"/>
      <c r="N193" s="871"/>
    </row>
    <row r="240" spans="2:12">
      <c r="B240" s="534"/>
      <c r="C240" s="534"/>
      <c r="D240" s="534"/>
      <c r="E240" s="534"/>
      <c r="F240" s="534"/>
      <c r="G240" s="534"/>
      <c r="H240" s="534"/>
      <c r="I240" s="534"/>
      <c r="J240" s="534"/>
      <c r="K240" s="534"/>
      <c r="L240" s="534"/>
    </row>
    <row r="242" spans="1:22">
      <c r="B242" s="872"/>
      <c r="C242" s="872"/>
      <c r="D242" s="872"/>
      <c r="E242" s="872"/>
      <c r="F242" s="872"/>
      <c r="G242" s="872"/>
      <c r="H242" s="872"/>
      <c r="I242" s="872"/>
      <c r="J242" s="872"/>
      <c r="K242" s="872"/>
      <c r="L242" s="635"/>
    </row>
    <row r="243" spans="1:22">
      <c r="B243" s="872"/>
      <c r="C243" s="872"/>
      <c r="D243" s="872"/>
      <c r="E243" s="872"/>
      <c r="F243" s="872"/>
      <c r="G243" s="872"/>
      <c r="H243" s="872"/>
      <c r="I243" s="872"/>
      <c r="J243" s="872"/>
      <c r="K243" s="872"/>
      <c r="L243" s="635"/>
    </row>
    <row r="244" spans="1:22">
      <c r="B244" s="872"/>
      <c r="C244" s="872"/>
      <c r="D244" s="872"/>
      <c r="E244" s="872"/>
      <c r="F244" s="872"/>
      <c r="G244" s="872"/>
      <c r="H244" s="872"/>
      <c r="I244" s="872"/>
      <c r="J244" s="872"/>
      <c r="K244" s="872"/>
      <c r="L244" s="635"/>
    </row>
    <row r="245" spans="1:22">
      <c r="B245" s="872"/>
      <c r="C245" s="872"/>
      <c r="D245" s="872"/>
      <c r="E245" s="872"/>
      <c r="F245" s="872"/>
      <c r="G245" s="872"/>
      <c r="H245" s="872"/>
      <c r="I245" s="872"/>
      <c r="J245" s="872"/>
      <c r="K245" s="872"/>
      <c r="L245" s="635"/>
    </row>
    <row r="246" spans="1:22">
      <c r="B246" s="872"/>
      <c r="C246" s="872"/>
      <c r="D246" s="872"/>
      <c r="E246" s="872"/>
      <c r="F246" s="872"/>
      <c r="G246" s="872"/>
      <c r="H246" s="872"/>
      <c r="I246" s="872"/>
      <c r="J246" s="872"/>
      <c r="K246" s="872"/>
      <c r="L246" s="635"/>
    </row>
    <row r="247" spans="1:22">
      <c r="B247" s="872"/>
      <c r="C247" s="872"/>
      <c r="D247" s="872"/>
      <c r="E247" s="872"/>
      <c r="F247" s="872"/>
      <c r="G247" s="872"/>
      <c r="H247" s="872"/>
      <c r="I247" s="872"/>
      <c r="J247" s="872"/>
      <c r="K247" s="872"/>
      <c r="L247" s="635"/>
    </row>
    <row r="248" spans="1:22">
      <c r="B248" s="872"/>
      <c r="C248" s="872"/>
      <c r="D248" s="872"/>
      <c r="E248" s="872"/>
      <c r="F248" s="872"/>
      <c r="G248" s="872"/>
      <c r="H248" s="872"/>
      <c r="I248" s="872"/>
      <c r="J248" s="872"/>
      <c r="K248" s="872"/>
    </row>
    <row r="249" spans="1:22">
      <c r="B249" s="872"/>
      <c r="C249" s="872"/>
      <c r="D249" s="872"/>
      <c r="E249" s="872"/>
      <c r="F249" s="872"/>
      <c r="G249" s="872"/>
      <c r="H249" s="872"/>
      <c r="I249" s="872"/>
      <c r="J249" s="872"/>
      <c r="K249" s="872"/>
    </row>
    <row r="250" spans="1:22">
      <c r="B250" s="872"/>
      <c r="C250" s="872"/>
      <c r="D250" s="872"/>
      <c r="E250" s="872"/>
      <c r="F250" s="872"/>
      <c r="G250" s="872"/>
      <c r="H250" s="872"/>
      <c r="I250" s="872"/>
      <c r="J250" s="872"/>
      <c r="K250" s="872"/>
      <c r="L250" s="635"/>
    </row>
    <row r="251" spans="1:22">
      <c r="A251" s="534"/>
      <c r="B251" s="872"/>
      <c r="C251" s="872"/>
      <c r="D251" s="872"/>
      <c r="E251" s="872"/>
      <c r="F251" s="872"/>
      <c r="G251" s="872"/>
      <c r="H251" s="872"/>
      <c r="I251" s="872"/>
      <c r="J251" s="872"/>
      <c r="K251" s="872"/>
      <c r="L251" s="635"/>
      <c r="O251" s="534"/>
      <c r="P251" s="534"/>
      <c r="Q251" s="534"/>
      <c r="R251" s="534"/>
      <c r="S251" s="534"/>
      <c r="T251" s="534"/>
      <c r="U251" s="534"/>
      <c r="V251" s="534"/>
    </row>
    <row r="252" spans="1:22">
      <c r="B252" s="635"/>
      <c r="C252" s="635"/>
      <c r="D252" s="635"/>
      <c r="E252" s="635"/>
      <c r="F252" s="635"/>
      <c r="G252" s="635"/>
      <c r="H252" s="635"/>
      <c r="I252" s="635"/>
      <c r="J252" s="635"/>
      <c r="K252" s="635"/>
      <c r="L252" s="635"/>
      <c r="M252" s="534"/>
      <c r="N252" s="534"/>
    </row>
    <row r="253" spans="1:22">
      <c r="A253" s="635"/>
      <c r="O253" s="635"/>
      <c r="P253" s="635"/>
      <c r="Q253" s="635"/>
      <c r="R253" s="635"/>
      <c r="S253" s="635"/>
      <c r="T253" s="635"/>
      <c r="U253" s="635"/>
      <c r="V253" s="635"/>
    </row>
    <row r="254" spans="1:22">
      <c r="A254" s="635"/>
      <c r="M254" s="635"/>
      <c r="N254" s="635"/>
      <c r="O254" s="635"/>
      <c r="P254" s="635"/>
      <c r="Q254" s="635"/>
      <c r="R254" s="635"/>
      <c r="S254" s="635"/>
      <c r="T254" s="635"/>
      <c r="U254" s="635"/>
      <c r="V254" s="635"/>
    </row>
    <row r="255" spans="1:22">
      <c r="A255" s="635"/>
      <c r="M255" s="635"/>
      <c r="N255" s="635"/>
      <c r="O255" s="635"/>
      <c r="P255" s="635"/>
      <c r="Q255" s="635"/>
      <c r="R255" s="635"/>
      <c r="S255" s="635"/>
      <c r="T255" s="635"/>
      <c r="U255" s="635"/>
      <c r="V255" s="635"/>
    </row>
    <row r="256" spans="1:22">
      <c r="A256" s="635"/>
      <c r="M256" s="635"/>
      <c r="N256" s="635"/>
      <c r="O256" s="635"/>
      <c r="P256" s="635"/>
      <c r="Q256" s="635"/>
      <c r="R256" s="635"/>
      <c r="S256" s="635"/>
      <c r="T256" s="635"/>
      <c r="U256" s="635"/>
      <c r="V256" s="635"/>
    </row>
    <row r="257" spans="1:22">
      <c r="A257" s="635"/>
      <c r="M257" s="635"/>
      <c r="N257" s="635"/>
      <c r="O257" s="635"/>
      <c r="P257" s="635"/>
      <c r="Q257" s="635"/>
      <c r="R257" s="635"/>
      <c r="S257" s="635"/>
      <c r="T257" s="635"/>
      <c r="U257" s="635"/>
      <c r="V257" s="635"/>
    </row>
    <row r="258" spans="1:22">
      <c r="A258" s="635"/>
      <c r="M258" s="635"/>
      <c r="N258" s="635"/>
      <c r="O258" s="635"/>
      <c r="P258" s="635"/>
      <c r="Q258" s="635"/>
      <c r="R258" s="635"/>
      <c r="S258" s="635"/>
      <c r="T258" s="635"/>
      <c r="U258" s="635"/>
      <c r="V258" s="635"/>
    </row>
    <row r="259" spans="1:22">
      <c r="M259" s="635"/>
      <c r="N259" s="635"/>
    </row>
    <row r="261" spans="1:22">
      <c r="A261" s="635"/>
      <c r="O261" s="635"/>
      <c r="P261" s="635"/>
      <c r="Q261" s="635"/>
      <c r="R261" s="635"/>
      <c r="S261" s="635"/>
      <c r="T261" s="635"/>
      <c r="U261" s="635"/>
      <c r="V261" s="635"/>
    </row>
    <row r="262" spans="1:22">
      <c r="A262" s="635"/>
      <c r="M262" s="635"/>
      <c r="N262" s="635"/>
      <c r="O262" s="635"/>
      <c r="P262" s="635"/>
      <c r="Q262" s="635"/>
      <c r="R262" s="635"/>
      <c r="S262" s="635"/>
      <c r="T262" s="635"/>
      <c r="U262" s="635"/>
      <c r="V262" s="635"/>
    </row>
    <row r="263" spans="1:22">
      <c r="A263" s="635"/>
      <c r="M263" s="635"/>
      <c r="N263" s="635"/>
      <c r="O263" s="635"/>
      <c r="P263" s="635"/>
      <c r="Q263" s="635"/>
      <c r="R263" s="635"/>
      <c r="S263" s="635"/>
      <c r="T263" s="635"/>
      <c r="U263" s="635"/>
      <c r="V263" s="635"/>
    </row>
    <row r="264" spans="1:22">
      <c r="M264" s="635"/>
      <c r="N264" s="635"/>
    </row>
  </sheetData>
  <mergeCells count="10">
    <mergeCell ref="S3:S4"/>
    <mergeCell ref="T3:T4"/>
    <mergeCell ref="O3:O4"/>
    <mergeCell ref="P3:P4"/>
    <mergeCell ref="B1:L1"/>
    <mergeCell ref="B3:L4"/>
    <mergeCell ref="M3:M4"/>
    <mergeCell ref="N3:N4"/>
    <mergeCell ref="Q3:Q4"/>
    <mergeCell ref="R3:R4"/>
  </mergeCells>
  <phoneticPr fontId="3"/>
  <pageMargins left="0.7" right="0.7" top="0.75" bottom="0.75" header="0.3" footer="0.3"/>
  <pageSetup paperSize="9" scale="83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0000"/>
  </sheetPr>
  <dimension ref="A1:AA280"/>
  <sheetViews>
    <sheetView view="pageBreakPreview" zoomScale="75" zoomScaleNormal="100" zoomScaleSheetLayoutView="75" workbookViewId="0">
      <pane xSplit="1" ySplit="7" topLeftCell="B29" activePane="bottomRight" state="frozen"/>
      <selection activeCell="B6" sqref="B6:K7"/>
      <selection pane="topRight" activeCell="B6" sqref="B6:K7"/>
      <selection pane="bottomLeft" activeCell="B6" sqref="B6:K7"/>
      <selection pane="bottomRight" activeCell="B6" sqref="B6:K7"/>
    </sheetView>
  </sheetViews>
  <sheetFormatPr defaultColWidth="9" defaultRowHeight="18" customHeight="1"/>
  <cols>
    <col min="1" max="1" width="35.875" style="221" bestFit="1" customWidth="1"/>
    <col min="2" max="2" width="16" style="221" bestFit="1" customWidth="1"/>
    <col min="3" max="4" width="14.5" style="221" bestFit="1" customWidth="1"/>
    <col min="5" max="5" width="13.25" style="221" bestFit="1" customWidth="1"/>
    <col min="6" max="8" width="14.5" style="221" bestFit="1" customWidth="1"/>
    <col min="9" max="10" width="14" style="221" bestFit="1" customWidth="1"/>
    <col min="11" max="11" width="10.75" style="221" bestFit="1" customWidth="1"/>
    <col min="12" max="12" width="9.125" style="221" bestFit="1" customWidth="1"/>
    <col min="13" max="13" width="10.625" style="221" bestFit="1" customWidth="1"/>
    <col min="14" max="14" width="10.75" style="221" bestFit="1" customWidth="1"/>
    <col min="15" max="15" width="9.125" style="221" bestFit="1" customWidth="1"/>
    <col min="16" max="16" width="10.625" style="221" bestFit="1" customWidth="1"/>
    <col min="17" max="17" width="10.75" style="221" bestFit="1" customWidth="1"/>
    <col min="18" max="18" width="9.125" style="221" bestFit="1" customWidth="1"/>
    <col min="19" max="19" width="10.625" style="221" bestFit="1" customWidth="1"/>
    <col min="20" max="20" width="10.75" style="221" bestFit="1" customWidth="1"/>
    <col min="21" max="21" width="9.125" style="221" bestFit="1" customWidth="1"/>
    <col min="22" max="22" width="10.625" style="221" bestFit="1" customWidth="1"/>
    <col min="23" max="23" width="9.125" style="221" bestFit="1" customWidth="1"/>
    <col min="24" max="25" width="9" style="221"/>
    <col min="26" max="28" width="9.125" style="221" bestFit="1" customWidth="1"/>
    <col min="29" max="16384" width="9" style="221"/>
  </cols>
  <sheetData>
    <row r="1" spans="1:13" ht="18" customHeight="1">
      <c r="B1" s="36"/>
      <c r="C1" s="873" t="s">
        <v>1350</v>
      </c>
      <c r="D1" s="873" t="s">
        <v>1351</v>
      </c>
      <c r="E1" s="873"/>
      <c r="F1" s="873"/>
      <c r="G1" s="560"/>
      <c r="H1" s="1" t="s">
        <v>481</v>
      </c>
    </row>
    <row r="2" spans="1:13" s="541" customFormat="1" ht="23.25" customHeight="1">
      <c r="B2" s="36" t="s">
        <v>1099</v>
      </c>
      <c r="C2" s="891" t="e">
        <f t="shared" ref="C2:H2" si="0">C3/$H3</f>
        <v>#DIV/0!</v>
      </c>
      <c r="D2" s="891" t="e">
        <f t="shared" si="0"/>
        <v>#DIV/0!</v>
      </c>
      <c r="E2" s="891" t="e">
        <f t="shared" si="0"/>
        <v>#DIV/0!</v>
      </c>
      <c r="F2" s="891" t="e">
        <f t="shared" si="0"/>
        <v>#DIV/0!</v>
      </c>
      <c r="G2" s="891" t="e">
        <f t="shared" si="0"/>
        <v>#DIV/0!</v>
      </c>
      <c r="H2" s="892" t="e">
        <f t="shared" si="0"/>
        <v>#DIV/0!</v>
      </c>
    </row>
    <row r="3" spans="1:13" s="541" customFormat="1" ht="23.25" customHeight="1">
      <c r="A3" s="221" t="s">
        <v>868</v>
      </c>
      <c r="B3" t="s">
        <v>1352</v>
      </c>
      <c r="C3" s="893"/>
      <c r="D3" s="893"/>
      <c r="E3" s="46"/>
      <c r="F3" s="46"/>
      <c r="G3" s="46"/>
      <c r="H3" s="46">
        <f>SUM(C3:G3)</f>
        <v>0</v>
      </c>
    </row>
    <row r="4" spans="1:13" s="642" customFormat="1" ht="23.25" customHeight="1">
      <c r="A4" s="642" t="s">
        <v>869</v>
      </c>
      <c r="B4" s="643"/>
      <c r="C4" s="890"/>
      <c r="D4" s="890"/>
      <c r="E4" s="890"/>
      <c r="F4" s="890"/>
      <c r="G4" s="890"/>
      <c r="H4" s="46"/>
    </row>
    <row r="5" spans="1:13" s="456" customFormat="1" ht="21" customHeight="1">
      <c r="A5" s="456" t="s">
        <v>870</v>
      </c>
      <c r="C5" s="540"/>
      <c r="D5" s="540"/>
      <c r="E5" s="540"/>
      <c r="F5" s="540"/>
      <c r="G5" s="540"/>
    </row>
    <row r="6" spans="1:13" s="615" customFormat="1" ht="16.5" customHeight="1" thickBot="1">
      <c r="A6" s="459"/>
    </row>
    <row r="7" spans="1:13" s="481" customFormat="1" ht="14.25" customHeight="1" thickBot="1">
      <c r="A7" s="644" t="s">
        <v>764</v>
      </c>
      <c r="B7" s="645" t="s">
        <v>1100</v>
      </c>
      <c r="C7" s="645" t="str">
        <f>C$1</f>
        <v>長万部町</v>
      </c>
      <c r="D7" s="645" t="str">
        <f>D$1</f>
        <v>八雲町</v>
      </c>
      <c r="E7" s="645">
        <f>E$1</f>
        <v>0</v>
      </c>
      <c r="F7" s="645">
        <f>F$1</f>
        <v>0</v>
      </c>
      <c r="G7" s="645">
        <f>G$1</f>
        <v>0</v>
      </c>
      <c r="H7" s="645" t="s">
        <v>481</v>
      </c>
      <c r="I7" s="646" t="s">
        <v>1107</v>
      </c>
      <c r="J7" s="527"/>
      <c r="K7" s="527"/>
      <c r="L7" s="527"/>
      <c r="M7" s="527"/>
    </row>
    <row r="8" spans="1:13" s="456" customFormat="1" ht="14.65" customHeight="1">
      <c r="A8" s="647" t="s">
        <v>871</v>
      </c>
      <c r="B8" s="648" t="e">
        <f>IF(#REF!="","",#REF!)</f>
        <v>#REF!</v>
      </c>
      <c r="C8" s="648"/>
      <c r="D8" s="648"/>
      <c r="E8" s="648"/>
      <c r="F8" s="648"/>
      <c r="G8" s="648"/>
      <c r="H8" s="648"/>
      <c r="I8" s="649"/>
      <c r="J8" s="527"/>
      <c r="K8" s="527"/>
      <c r="L8" s="527"/>
      <c r="M8" s="527"/>
    </row>
    <row r="9" spans="1:13" s="456" customFormat="1" ht="14.65" customHeight="1">
      <c r="A9" s="650" t="s">
        <v>873</v>
      </c>
      <c r="B9" s="651" t="e">
        <f>#REF!</f>
        <v>#REF!</v>
      </c>
      <c r="C9" s="651" t="e">
        <f>C10+C38+C41</f>
        <v>#REF!</v>
      </c>
      <c r="D9" s="651" t="e">
        <f>D10+D38+D41</f>
        <v>#REF!</v>
      </c>
      <c r="E9" s="651" t="e">
        <f>E10+E38+E41</f>
        <v>#REF!</v>
      </c>
      <c r="F9" s="651" t="e">
        <f>F10+F38+F41</f>
        <v>#REF!</v>
      </c>
      <c r="G9" s="651" t="e">
        <f>G10+G38+G41</f>
        <v>#REF!</v>
      </c>
      <c r="H9" s="651" t="e">
        <f t="shared" ref="H9:H37" si="1">SUM(C9:G9)</f>
        <v>#REF!</v>
      </c>
      <c r="I9" s="652" t="e">
        <f t="shared" ref="I9:I40" si="2">B9-H9</f>
        <v>#REF!</v>
      </c>
      <c r="J9" s="527"/>
      <c r="K9" s="527"/>
      <c r="L9" s="527"/>
      <c r="M9" s="527"/>
    </row>
    <row r="10" spans="1:13" s="456" customFormat="1" ht="14.65" customHeight="1">
      <c r="A10" s="758" t="s">
        <v>875</v>
      </c>
      <c r="B10" s="651" t="e">
        <f>#REF!</f>
        <v>#REF!</v>
      </c>
      <c r="C10" s="651" t="e">
        <f>C11+C27+SUM(C36:C37)</f>
        <v>#REF!</v>
      </c>
      <c r="D10" s="651" t="e">
        <f>D11+D27+SUM(D36:D37)</f>
        <v>#REF!</v>
      </c>
      <c r="E10" s="651" t="e">
        <f>E11+E27+SUM(E36:E37)</f>
        <v>#REF!</v>
      </c>
      <c r="F10" s="651" t="e">
        <f>F11+F27+SUM(F36:F37)</f>
        <v>#REF!</v>
      </c>
      <c r="G10" s="651" t="e">
        <f>G11+G27+SUM(G36:G37)</f>
        <v>#REF!</v>
      </c>
      <c r="H10" s="651" t="e">
        <f t="shared" si="1"/>
        <v>#REF!</v>
      </c>
      <c r="I10" s="652" t="e">
        <f t="shared" si="2"/>
        <v>#REF!</v>
      </c>
      <c r="J10" s="527"/>
      <c r="K10" s="527"/>
      <c r="L10" s="527"/>
      <c r="M10" s="527"/>
    </row>
    <row r="11" spans="1:13" s="456" customFormat="1" ht="14.65" customHeight="1">
      <c r="A11" s="759" t="s">
        <v>876</v>
      </c>
      <c r="B11" s="651" t="e">
        <f>#REF!</f>
        <v>#REF!</v>
      </c>
      <c r="C11" s="651" t="e">
        <f>SUM(C12:C26)</f>
        <v>#REF!</v>
      </c>
      <c r="D11" s="651" t="e">
        <f>SUM(D12:D26)</f>
        <v>#REF!</v>
      </c>
      <c r="E11" s="651" t="e">
        <f>SUM(E12:E26)</f>
        <v>#REF!</v>
      </c>
      <c r="F11" s="651" t="e">
        <f>SUM(F12:F26)</f>
        <v>#REF!</v>
      </c>
      <c r="G11" s="651" t="e">
        <f>SUM(G12:G26)</f>
        <v>#REF!</v>
      </c>
      <c r="H11" s="651" t="e">
        <f t="shared" si="1"/>
        <v>#REF!</v>
      </c>
      <c r="I11" s="652" t="e">
        <f t="shared" si="2"/>
        <v>#REF!</v>
      </c>
      <c r="J11" s="527"/>
      <c r="K11" s="527"/>
      <c r="L11" s="527"/>
      <c r="M11" s="527"/>
    </row>
    <row r="12" spans="1:13" s="456" customFormat="1" ht="14.65" customHeight="1">
      <c r="A12" s="760" t="s">
        <v>216</v>
      </c>
      <c r="B12" s="651" t="e">
        <f>#REF!</f>
        <v>#REF!</v>
      </c>
      <c r="C12" s="651" t="e">
        <f>ROUNDDOWN($B12*C$2,0)+1</f>
        <v>#REF!</v>
      </c>
      <c r="D12" s="651" t="e">
        <f>ROUNDDOWN($B12*D$2,0)+1</f>
        <v>#REF!</v>
      </c>
      <c r="E12" s="651" t="e">
        <f t="shared" ref="C12:G40" si="3">ROUNDDOWN($B12*E$2,0)</f>
        <v>#REF!</v>
      </c>
      <c r="F12" s="651" t="e">
        <f>ROUNDDOWN($B12*F$2,0)</f>
        <v>#REF!</v>
      </c>
      <c r="G12" s="651" t="e">
        <f t="shared" si="3"/>
        <v>#REF!</v>
      </c>
      <c r="H12" s="651" t="e">
        <f t="shared" si="1"/>
        <v>#REF!</v>
      </c>
      <c r="I12" s="652" t="e">
        <f t="shared" si="2"/>
        <v>#REF!</v>
      </c>
      <c r="J12" s="527"/>
      <c r="K12" s="527"/>
      <c r="L12" s="527"/>
      <c r="M12" s="527"/>
    </row>
    <row r="13" spans="1:13" s="456" customFormat="1" ht="14.65" customHeight="1">
      <c r="A13" s="760" t="s">
        <v>879</v>
      </c>
      <c r="B13" s="651" t="e">
        <f>#REF!</f>
        <v>#REF!</v>
      </c>
      <c r="C13" s="651" t="e">
        <f t="shared" si="3"/>
        <v>#REF!</v>
      </c>
      <c r="D13" s="651" t="e">
        <f t="shared" si="3"/>
        <v>#REF!</v>
      </c>
      <c r="E13" s="651" t="e">
        <f t="shared" si="3"/>
        <v>#REF!</v>
      </c>
      <c r="F13" s="651" t="e">
        <f t="shared" si="3"/>
        <v>#REF!</v>
      </c>
      <c r="G13" s="651" t="e">
        <f t="shared" si="3"/>
        <v>#REF!</v>
      </c>
      <c r="H13" s="651" t="e">
        <f t="shared" si="1"/>
        <v>#REF!</v>
      </c>
      <c r="I13" s="652" t="e">
        <f t="shared" si="2"/>
        <v>#REF!</v>
      </c>
      <c r="J13" s="527"/>
      <c r="K13" s="527"/>
      <c r="L13" s="527"/>
      <c r="M13" s="527"/>
    </row>
    <row r="14" spans="1:13" s="456" customFormat="1" ht="14.65" customHeight="1">
      <c r="A14" s="760" t="s">
        <v>881</v>
      </c>
      <c r="B14" s="651" t="e">
        <f>#REF!</f>
        <v>#REF!</v>
      </c>
      <c r="C14" s="651" t="e">
        <f t="shared" si="3"/>
        <v>#REF!</v>
      </c>
      <c r="D14" s="651" t="e">
        <f>ROUNDDOWN($B14*D$2,0)+3</f>
        <v>#REF!</v>
      </c>
      <c r="E14" s="651" t="e">
        <f t="shared" si="3"/>
        <v>#REF!</v>
      </c>
      <c r="F14" s="651" t="e">
        <f>ROUNDDOWN($B14*F$2,0)</f>
        <v>#REF!</v>
      </c>
      <c r="G14" s="651" t="e">
        <f t="shared" si="3"/>
        <v>#REF!</v>
      </c>
      <c r="H14" s="651" t="e">
        <f t="shared" si="1"/>
        <v>#REF!</v>
      </c>
      <c r="I14" s="652" t="e">
        <f t="shared" si="2"/>
        <v>#REF!</v>
      </c>
      <c r="J14" s="527"/>
      <c r="K14" s="527"/>
      <c r="L14" s="527"/>
      <c r="M14" s="527"/>
    </row>
    <row r="15" spans="1:13" s="456" customFormat="1" ht="14.65" customHeight="1">
      <c r="A15" s="760" t="s">
        <v>882</v>
      </c>
      <c r="B15" s="651" t="e">
        <f>#REF!</f>
        <v>#REF!</v>
      </c>
      <c r="C15" s="651" t="e">
        <f t="shared" si="3"/>
        <v>#REF!</v>
      </c>
      <c r="D15" s="651" t="e">
        <f>ROUNDDOWN($B15*D$2,0)-2</f>
        <v>#REF!</v>
      </c>
      <c r="E15" s="651" t="e">
        <f t="shared" si="3"/>
        <v>#REF!</v>
      </c>
      <c r="F15" s="651" t="e">
        <f>ROUNDDOWN($B15*F$2,0)</f>
        <v>#REF!</v>
      </c>
      <c r="G15" s="651" t="e">
        <f t="shared" si="3"/>
        <v>#REF!</v>
      </c>
      <c r="H15" s="651" t="e">
        <f t="shared" si="1"/>
        <v>#REF!</v>
      </c>
      <c r="I15" s="652" t="e">
        <f t="shared" si="2"/>
        <v>#REF!</v>
      </c>
      <c r="J15" s="527"/>
      <c r="K15" s="527"/>
      <c r="L15" s="527"/>
      <c r="M15" s="527"/>
    </row>
    <row r="16" spans="1:13" s="456" customFormat="1" ht="14.65" customHeight="1">
      <c r="A16" s="760" t="s">
        <v>218</v>
      </c>
      <c r="B16" s="651" t="e">
        <f>#REF!</f>
        <v>#REF!</v>
      </c>
      <c r="C16" s="651" t="e">
        <f t="shared" si="3"/>
        <v>#REF!</v>
      </c>
      <c r="D16" s="651" t="e">
        <f t="shared" si="3"/>
        <v>#REF!</v>
      </c>
      <c r="E16" s="651" t="e">
        <f t="shared" si="3"/>
        <v>#REF!</v>
      </c>
      <c r="F16" s="651" t="e">
        <f t="shared" si="3"/>
        <v>#REF!</v>
      </c>
      <c r="G16" s="651" t="e">
        <f t="shared" si="3"/>
        <v>#REF!</v>
      </c>
      <c r="H16" s="651" t="e">
        <f t="shared" si="1"/>
        <v>#REF!</v>
      </c>
      <c r="I16" s="652" t="e">
        <f t="shared" si="2"/>
        <v>#REF!</v>
      </c>
      <c r="J16" s="527"/>
      <c r="K16" s="527"/>
      <c r="L16" s="527"/>
      <c r="M16" s="527"/>
    </row>
    <row r="17" spans="1:13" s="456" customFormat="1" ht="14.65" customHeight="1">
      <c r="A17" s="760" t="s">
        <v>885</v>
      </c>
      <c r="B17" s="651" t="e">
        <f>#REF!</f>
        <v>#REF!</v>
      </c>
      <c r="C17" s="651" t="e">
        <f t="shared" si="3"/>
        <v>#REF!</v>
      </c>
      <c r="D17" s="651" t="e">
        <f t="shared" si="3"/>
        <v>#REF!</v>
      </c>
      <c r="E17" s="651" t="e">
        <f t="shared" si="3"/>
        <v>#REF!</v>
      </c>
      <c r="F17" s="651" t="e">
        <f t="shared" si="3"/>
        <v>#REF!</v>
      </c>
      <c r="G17" s="651" t="e">
        <f t="shared" si="3"/>
        <v>#REF!</v>
      </c>
      <c r="H17" s="651" t="e">
        <f t="shared" si="1"/>
        <v>#REF!</v>
      </c>
      <c r="I17" s="652" t="e">
        <f t="shared" si="2"/>
        <v>#REF!</v>
      </c>
      <c r="J17" s="527"/>
      <c r="K17" s="527"/>
      <c r="L17" s="527"/>
      <c r="M17" s="527"/>
    </row>
    <row r="18" spans="1:13" s="456" customFormat="1" ht="14.65" customHeight="1">
      <c r="A18" s="760" t="s">
        <v>887</v>
      </c>
      <c r="B18" s="651" t="e">
        <f>#REF!</f>
        <v>#REF!</v>
      </c>
      <c r="C18" s="651" t="e">
        <f t="shared" si="3"/>
        <v>#REF!</v>
      </c>
      <c r="D18" s="651" t="e">
        <f t="shared" si="3"/>
        <v>#REF!</v>
      </c>
      <c r="E18" s="651" t="e">
        <f t="shared" si="3"/>
        <v>#REF!</v>
      </c>
      <c r="F18" s="651" t="e">
        <f t="shared" si="3"/>
        <v>#REF!</v>
      </c>
      <c r="G18" s="651" t="e">
        <f t="shared" si="3"/>
        <v>#REF!</v>
      </c>
      <c r="H18" s="651" t="e">
        <f t="shared" si="1"/>
        <v>#REF!</v>
      </c>
      <c r="I18" s="652" t="e">
        <f t="shared" si="2"/>
        <v>#REF!</v>
      </c>
      <c r="J18" s="527"/>
      <c r="K18" s="527"/>
      <c r="L18" s="527"/>
      <c r="M18" s="527"/>
    </row>
    <row r="19" spans="1:13" s="456" customFormat="1" ht="14.65" customHeight="1">
      <c r="A19" s="760" t="s">
        <v>889</v>
      </c>
      <c r="B19" s="651" t="e">
        <f>#REF!</f>
        <v>#REF!</v>
      </c>
      <c r="C19" s="651" t="e">
        <f t="shared" si="3"/>
        <v>#REF!</v>
      </c>
      <c r="D19" s="651" t="e">
        <f t="shared" si="3"/>
        <v>#REF!</v>
      </c>
      <c r="E19" s="651" t="e">
        <f t="shared" si="3"/>
        <v>#REF!</v>
      </c>
      <c r="F19" s="651" t="e">
        <f t="shared" si="3"/>
        <v>#REF!</v>
      </c>
      <c r="G19" s="651" t="e">
        <f t="shared" si="3"/>
        <v>#REF!</v>
      </c>
      <c r="H19" s="651" t="e">
        <f t="shared" si="1"/>
        <v>#REF!</v>
      </c>
      <c r="I19" s="652" t="e">
        <f t="shared" si="2"/>
        <v>#REF!</v>
      </c>
      <c r="J19" s="527"/>
      <c r="K19" s="527"/>
      <c r="L19" s="527"/>
      <c r="M19" s="527"/>
    </row>
    <row r="20" spans="1:13" s="456" customFormat="1" ht="14.65" customHeight="1">
      <c r="A20" s="760" t="s">
        <v>891</v>
      </c>
      <c r="B20" s="651" t="e">
        <f>#REF!</f>
        <v>#REF!</v>
      </c>
      <c r="C20" s="651" t="e">
        <f t="shared" si="3"/>
        <v>#REF!</v>
      </c>
      <c r="D20" s="651" t="e">
        <f t="shared" si="3"/>
        <v>#REF!</v>
      </c>
      <c r="E20" s="651" t="e">
        <f t="shared" si="3"/>
        <v>#REF!</v>
      </c>
      <c r="F20" s="651" t="e">
        <f t="shared" si="3"/>
        <v>#REF!</v>
      </c>
      <c r="G20" s="651" t="e">
        <f t="shared" si="3"/>
        <v>#REF!</v>
      </c>
      <c r="H20" s="651" t="e">
        <f t="shared" si="1"/>
        <v>#REF!</v>
      </c>
      <c r="I20" s="652" t="e">
        <f t="shared" si="2"/>
        <v>#REF!</v>
      </c>
      <c r="J20" s="527"/>
      <c r="K20" s="527"/>
      <c r="L20" s="527"/>
      <c r="M20" s="527"/>
    </row>
    <row r="21" spans="1:13" s="456" customFormat="1" ht="14.65" customHeight="1">
      <c r="A21" s="760" t="s">
        <v>893</v>
      </c>
      <c r="B21" s="651" t="e">
        <f>#REF!</f>
        <v>#REF!</v>
      </c>
      <c r="C21" s="651" t="e">
        <f t="shared" si="3"/>
        <v>#REF!</v>
      </c>
      <c r="D21" s="651" t="e">
        <f t="shared" si="3"/>
        <v>#REF!</v>
      </c>
      <c r="E21" s="651" t="e">
        <f t="shared" si="3"/>
        <v>#REF!</v>
      </c>
      <c r="F21" s="651" t="e">
        <f t="shared" si="3"/>
        <v>#REF!</v>
      </c>
      <c r="G21" s="651" t="e">
        <f t="shared" si="3"/>
        <v>#REF!</v>
      </c>
      <c r="H21" s="651" t="e">
        <f t="shared" si="1"/>
        <v>#REF!</v>
      </c>
      <c r="I21" s="652" t="e">
        <f t="shared" si="2"/>
        <v>#REF!</v>
      </c>
      <c r="J21" s="527"/>
      <c r="K21" s="527"/>
      <c r="L21" s="527"/>
      <c r="M21" s="527"/>
    </row>
    <row r="22" spans="1:13" s="456" customFormat="1" ht="14.65" customHeight="1">
      <c r="A22" s="760" t="s">
        <v>219</v>
      </c>
      <c r="B22" s="651" t="e">
        <f>#REF!</f>
        <v>#REF!</v>
      </c>
      <c r="C22" s="651" t="e">
        <f t="shared" si="3"/>
        <v>#REF!</v>
      </c>
      <c r="D22" s="651" t="e">
        <f t="shared" si="3"/>
        <v>#REF!</v>
      </c>
      <c r="E22" s="651" t="e">
        <f t="shared" si="3"/>
        <v>#REF!</v>
      </c>
      <c r="F22" s="651" t="e">
        <f t="shared" si="3"/>
        <v>#REF!</v>
      </c>
      <c r="G22" s="651" t="e">
        <f t="shared" si="3"/>
        <v>#REF!</v>
      </c>
      <c r="H22" s="651" t="e">
        <f t="shared" si="1"/>
        <v>#REF!</v>
      </c>
      <c r="I22" s="652" t="e">
        <f t="shared" si="2"/>
        <v>#REF!</v>
      </c>
      <c r="J22" s="527"/>
      <c r="K22" s="527"/>
      <c r="L22" s="527"/>
      <c r="M22" s="527"/>
    </row>
    <row r="23" spans="1:13" s="456" customFormat="1" ht="14.65" customHeight="1">
      <c r="A23" s="760" t="s">
        <v>896</v>
      </c>
      <c r="B23" s="651" t="e">
        <f>#REF!</f>
        <v>#REF!</v>
      </c>
      <c r="C23" s="651" t="e">
        <f t="shared" si="3"/>
        <v>#REF!</v>
      </c>
      <c r="D23" s="651" t="e">
        <f t="shared" si="3"/>
        <v>#REF!</v>
      </c>
      <c r="E23" s="651" t="e">
        <f t="shared" si="3"/>
        <v>#REF!</v>
      </c>
      <c r="F23" s="651" t="e">
        <f t="shared" si="3"/>
        <v>#REF!</v>
      </c>
      <c r="G23" s="651" t="e">
        <f t="shared" si="3"/>
        <v>#REF!</v>
      </c>
      <c r="H23" s="651" t="e">
        <f t="shared" si="1"/>
        <v>#REF!</v>
      </c>
      <c r="I23" s="652" t="e">
        <f t="shared" si="2"/>
        <v>#REF!</v>
      </c>
      <c r="J23" s="527"/>
      <c r="K23" s="527"/>
      <c r="L23" s="527"/>
      <c r="M23" s="527"/>
    </row>
    <row r="24" spans="1:13" s="456" customFormat="1" ht="14.65" customHeight="1">
      <c r="A24" s="760" t="s">
        <v>826</v>
      </c>
      <c r="B24" s="651" t="e">
        <f>#REF!</f>
        <v>#REF!</v>
      </c>
      <c r="C24" s="651" t="e">
        <f t="shared" si="3"/>
        <v>#REF!</v>
      </c>
      <c r="D24" s="651" t="e">
        <f t="shared" si="3"/>
        <v>#REF!</v>
      </c>
      <c r="E24" s="651" t="e">
        <f t="shared" si="3"/>
        <v>#REF!</v>
      </c>
      <c r="F24" s="651" t="e">
        <f t="shared" si="3"/>
        <v>#REF!</v>
      </c>
      <c r="G24" s="651" t="e">
        <f t="shared" si="3"/>
        <v>#REF!</v>
      </c>
      <c r="H24" s="651" t="e">
        <f t="shared" si="1"/>
        <v>#REF!</v>
      </c>
      <c r="I24" s="652" t="e">
        <f t="shared" si="2"/>
        <v>#REF!</v>
      </c>
      <c r="J24" s="527"/>
      <c r="K24" s="527"/>
      <c r="L24" s="527"/>
      <c r="M24" s="527"/>
    </row>
    <row r="25" spans="1:13" s="456" customFormat="1" ht="14.65" customHeight="1">
      <c r="A25" s="760" t="s">
        <v>898</v>
      </c>
      <c r="B25" s="651" t="e">
        <f>#REF!</f>
        <v>#REF!</v>
      </c>
      <c r="C25" s="651" t="e">
        <f t="shared" si="3"/>
        <v>#REF!</v>
      </c>
      <c r="D25" s="651" t="e">
        <f t="shared" si="3"/>
        <v>#REF!</v>
      </c>
      <c r="E25" s="651" t="e">
        <f t="shared" si="3"/>
        <v>#REF!</v>
      </c>
      <c r="F25" s="651" t="e">
        <f t="shared" si="3"/>
        <v>#REF!</v>
      </c>
      <c r="G25" s="651" t="e">
        <f t="shared" si="3"/>
        <v>#REF!</v>
      </c>
      <c r="H25" s="651" t="e">
        <f t="shared" si="1"/>
        <v>#REF!</v>
      </c>
      <c r="I25" s="652" t="e">
        <f t="shared" si="2"/>
        <v>#REF!</v>
      </c>
      <c r="J25" s="527"/>
      <c r="K25" s="527"/>
      <c r="L25" s="527"/>
      <c r="M25" s="527"/>
    </row>
    <row r="26" spans="1:13" s="456" customFormat="1" ht="14.65" customHeight="1">
      <c r="A26" s="760" t="s">
        <v>900</v>
      </c>
      <c r="B26" s="651" t="e">
        <f>#REF!</f>
        <v>#REF!</v>
      </c>
      <c r="C26" s="651" t="e">
        <f>ROUNDDOWN($B26*C$2,0)+2</f>
        <v>#REF!</v>
      </c>
      <c r="D26" s="651" t="e">
        <f t="shared" si="3"/>
        <v>#REF!</v>
      </c>
      <c r="E26" s="651" t="e">
        <f t="shared" si="3"/>
        <v>#REF!</v>
      </c>
      <c r="F26" s="651" t="e">
        <f t="shared" si="3"/>
        <v>#REF!</v>
      </c>
      <c r="G26" s="651" t="e">
        <f t="shared" si="3"/>
        <v>#REF!</v>
      </c>
      <c r="H26" s="651" t="e">
        <f t="shared" si="1"/>
        <v>#REF!</v>
      </c>
      <c r="I26" s="652" t="e">
        <f t="shared" si="2"/>
        <v>#REF!</v>
      </c>
      <c r="J26" s="527"/>
      <c r="K26" s="527"/>
      <c r="L26" s="527"/>
      <c r="M26" s="527"/>
    </row>
    <row r="27" spans="1:13" s="456" customFormat="1" ht="14.65" customHeight="1">
      <c r="A27" s="759" t="s">
        <v>902</v>
      </c>
      <c r="B27" s="651" t="e">
        <f>#REF!</f>
        <v>#REF!</v>
      </c>
      <c r="C27" s="651" t="e">
        <f>SUM(C28:C35)</f>
        <v>#REF!</v>
      </c>
      <c r="D27" s="651" t="e">
        <f>SUM(D28:D35)</f>
        <v>#REF!</v>
      </c>
      <c r="E27" s="651" t="e">
        <f>SUM(E28:E35)</f>
        <v>#REF!</v>
      </c>
      <c r="F27" s="651" t="e">
        <f>SUM(F28:F35)</f>
        <v>#REF!</v>
      </c>
      <c r="G27" s="651" t="e">
        <f>SUM(G28:G35)</f>
        <v>#REF!</v>
      </c>
      <c r="H27" s="651" t="e">
        <f t="shared" si="1"/>
        <v>#REF!</v>
      </c>
      <c r="I27" s="652" t="e">
        <f t="shared" si="2"/>
        <v>#REF!</v>
      </c>
      <c r="J27" s="527"/>
      <c r="K27" s="527"/>
      <c r="L27" s="527"/>
      <c r="M27" s="527"/>
    </row>
    <row r="28" spans="1:13" s="456" customFormat="1" ht="14.65" customHeight="1">
      <c r="A28" s="760" t="s">
        <v>397</v>
      </c>
      <c r="B28" s="651" t="e">
        <f>#REF!</f>
        <v>#REF!</v>
      </c>
      <c r="C28" s="651" t="e">
        <f t="shared" si="3"/>
        <v>#REF!</v>
      </c>
      <c r="D28" s="651" t="e">
        <f t="shared" si="3"/>
        <v>#REF!</v>
      </c>
      <c r="E28" s="651" t="e">
        <f t="shared" si="3"/>
        <v>#REF!</v>
      </c>
      <c r="F28" s="651" t="e">
        <f t="shared" si="3"/>
        <v>#REF!</v>
      </c>
      <c r="G28" s="651" t="e">
        <f t="shared" si="3"/>
        <v>#REF!</v>
      </c>
      <c r="H28" s="651" t="e">
        <f t="shared" si="1"/>
        <v>#REF!</v>
      </c>
      <c r="I28" s="652" t="e">
        <f t="shared" si="2"/>
        <v>#REF!</v>
      </c>
      <c r="J28" s="527"/>
      <c r="K28" s="527"/>
      <c r="L28" s="527"/>
      <c r="M28" s="527"/>
    </row>
    <row r="29" spans="1:13" s="456" customFormat="1" ht="14.65" customHeight="1">
      <c r="A29" s="760" t="s">
        <v>881</v>
      </c>
      <c r="B29" s="651" t="e">
        <f>#REF!</f>
        <v>#REF!</v>
      </c>
      <c r="C29" s="651" t="e">
        <f t="shared" si="3"/>
        <v>#REF!</v>
      </c>
      <c r="D29" s="651" t="e">
        <f t="shared" si="3"/>
        <v>#REF!</v>
      </c>
      <c r="E29" s="651" t="e">
        <f t="shared" si="3"/>
        <v>#REF!</v>
      </c>
      <c r="F29" s="651" t="e">
        <f t="shared" si="3"/>
        <v>#REF!</v>
      </c>
      <c r="G29" s="651" t="e">
        <f t="shared" si="3"/>
        <v>#REF!</v>
      </c>
      <c r="H29" s="651" t="e">
        <f t="shared" si="1"/>
        <v>#REF!</v>
      </c>
      <c r="I29" s="652" t="e">
        <f t="shared" si="2"/>
        <v>#REF!</v>
      </c>
      <c r="J29" s="527"/>
      <c r="K29" s="527"/>
      <c r="L29" s="527"/>
      <c r="M29" s="527"/>
    </row>
    <row r="30" spans="1:13" s="456" customFormat="1" ht="14.65" customHeight="1">
      <c r="A30" s="760" t="s">
        <v>882</v>
      </c>
      <c r="B30" s="651" t="e">
        <f>#REF!</f>
        <v>#REF!</v>
      </c>
      <c r="C30" s="651" t="e">
        <f t="shared" si="3"/>
        <v>#REF!</v>
      </c>
      <c r="D30" s="651" t="e">
        <f t="shared" si="3"/>
        <v>#REF!</v>
      </c>
      <c r="E30" s="651" t="e">
        <f t="shared" si="3"/>
        <v>#REF!</v>
      </c>
      <c r="F30" s="651" t="e">
        <f t="shared" si="3"/>
        <v>#REF!</v>
      </c>
      <c r="G30" s="651" t="e">
        <f t="shared" si="3"/>
        <v>#REF!</v>
      </c>
      <c r="H30" s="651" t="e">
        <f t="shared" si="1"/>
        <v>#REF!</v>
      </c>
      <c r="I30" s="652" t="e">
        <f t="shared" si="2"/>
        <v>#REF!</v>
      </c>
      <c r="J30" s="527"/>
      <c r="K30" s="527"/>
      <c r="L30" s="527"/>
      <c r="M30" s="527"/>
    </row>
    <row r="31" spans="1:13" s="456" customFormat="1" ht="14.65" customHeight="1">
      <c r="A31" s="760" t="s">
        <v>904</v>
      </c>
      <c r="B31" s="651" t="e">
        <f>#REF!</f>
        <v>#REF!</v>
      </c>
      <c r="C31" s="651" t="e">
        <f t="shared" si="3"/>
        <v>#REF!</v>
      </c>
      <c r="D31" s="651" t="e">
        <f t="shared" si="3"/>
        <v>#REF!</v>
      </c>
      <c r="E31" s="651" t="e">
        <f t="shared" si="3"/>
        <v>#REF!</v>
      </c>
      <c r="F31" s="651" t="e">
        <f t="shared" si="3"/>
        <v>#REF!</v>
      </c>
      <c r="G31" s="651" t="e">
        <f t="shared" si="3"/>
        <v>#REF!</v>
      </c>
      <c r="H31" s="651" t="e">
        <f t="shared" si="1"/>
        <v>#REF!</v>
      </c>
      <c r="I31" s="652" t="e">
        <f t="shared" si="2"/>
        <v>#REF!</v>
      </c>
      <c r="J31" s="527"/>
      <c r="K31" s="527"/>
      <c r="L31" s="527"/>
      <c r="M31" s="527"/>
    </row>
    <row r="32" spans="1:13" s="456" customFormat="1" ht="14.65" customHeight="1">
      <c r="A32" s="760" t="s">
        <v>885</v>
      </c>
      <c r="B32" s="651" t="e">
        <f>#REF!</f>
        <v>#REF!</v>
      </c>
      <c r="C32" s="651" t="e">
        <f t="shared" si="3"/>
        <v>#REF!</v>
      </c>
      <c r="D32" s="651" t="e">
        <f t="shared" si="3"/>
        <v>#REF!</v>
      </c>
      <c r="E32" s="651" t="e">
        <f t="shared" si="3"/>
        <v>#REF!</v>
      </c>
      <c r="F32" s="651" t="e">
        <f t="shared" si="3"/>
        <v>#REF!</v>
      </c>
      <c r="G32" s="651" t="e">
        <f t="shared" si="3"/>
        <v>#REF!</v>
      </c>
      <c r="H32" s="651" t="e">
        <f t="shared" si="1"/>
        <v>#REF!</v>
      </c>
      <c r="I32" s="652" t="e">
        <f t="shared" si="2"/>
        <v>#REF!</v>
      </c>
      <c r="J32" s="527"/>
      <c r="K32" s="527"/>
      <c r="L32" s="527"/>
      <c r="M32" s="527"/>
    </row>
    <row r="33" spans="1:13" s="456" customFormat="1" ht="14.65" customHeight="1">
      <c r="A33" s="760" t="s">
        <v>815</v>
      </c>
      <c r="B33" s="651" t="e">
        <f>#REF!</f>
        <v>#REF!</v>
      </c>
      <c r="C33" s="651" t="e">
        <f t="shared" si="3"/>
        <v>#REF!</v>
      </c>
      <c r="D33" s="651" t="e">
        <f t="shared" si="3"/>
        <v>#REF!</v>
      </c>
      <c r="E33" s="651" t="e">
        <f t="shared" si="3"/>
        <v>#REF!</v>
      </c>
      <c r="F33" s="651" t="e">
        <f t="shared" si="3"/>
        <v>#REF!</v>
      </c>
      <c r="G33" s="651" t="e">
        <f t="shared" si="3"/>
        <v>#REF!</v>
      </c>
      <c r="H33" s="651" t="e">
        <f t="shared" si="1"/>
        <v>#REF!</v>
      </c>
      <c r="I33" s="652" t="e">
        <f t="shared" si="2"/>
        <v>#REF!</v>
      </c>
      <c r="J33" s="527"/>
      <c r="K33" s="527"/>
      <c r="L33" s="527"/>
      <c r="M33" s="527"/>
    </row>
    <row r="34" spans="1:13" s="456" customFormat="1" ht="14.65" customHeight="1">
      <c r="A34" s="760" t="s">
        <v>898</v>
      </c>
      <c r="B34" s="651" t="e">
        <f>#REF!</f>
        <v>#REF!</v>
      </c>
      <c r="C34" s="651" t="e">
        <f t="shared" si="3"/>
        <v>#REF!</v>
      </c>
      <c r="D34" s="651" t="e">
        <f t="shared" si="3"/>
        <v>#REF!</v>
      </c>
      <c r="E34" s="651" t="e">
        <f t="shared" si="3"/>
        <v>#REF!</v>
      </c>
      <c r="F34" s="651" t="e">
        <f t="shared" si="3"/>
        <v>#REF!</v>
      </c>
      <c r="G34" s="651" t="e">
        <f t="shared" si="3"/>
        <v>#REF!</v>
      </c>
      <c r="H34" s="651" t="e">
        <f t="shared" si="1"/>
        <v>#REF!</v>
      </c>
      <c r="I34" s="652" t="e">
        <f t="shared" si="2"/>
        <v>#REF!</v>
      </c>
      <c r="J34" s="527"/>
      <c r="K34" s="527"/>
      <c r="L34" s="527"/>
      <c r="M34" s="527"/>
    </row>
    <row r="35" spans="1:13" s="456" customFormat="1" ht="14.65" customHeight="1">
      <c r="A35" s="760" t="s">
        <v>900</v>
      </c>
      <c r="B35" s="651" t="e">
        <f>#REF!</f>
        <v>#REF!</v>
      </c>
      <c r="C35" s="651" t="e">
        <f t="shared" si="3"/>
        <v>#REF!</v>
      </c>
      <c r="D35" s="651" t="e">
        <f t="shared" si="3"/>
        <v>#REF!</v>
      </c>
      <c r="E35" s="651" t="e">
        <f t="shared" si="3"/>
        <v>#REF!</v>
      </c>
      <c r="F35" s="651" t="e">
        <f t="shared" si="3"/>
        <v>#REF!</v>
      </c>
      <c r="G35" s="651" t="e">
        <f t="shared" si="3"/>
        <v>#REF!</v>
      </c>
      <c r="H35" s="651" t="e">
        <f t="shared" si="1"/>
        <v>#REF!</v>
      </c>
      <c r="I35" s="652" t="e">
        <f t="shared" si="2"/>
        <v>#REF!</v>
      </c>
      <c r="J35" s="527"/>
      <c r="K35" s="527"/>
      <c r="L35" s="527"/>
      <c r="M35" s="527"/>
    </row>
    <row r="36" spans="1:13" s="456" customFormat="1" ht="14.65" customHeight="1">
      <c r="A36" s="759" t="s">
        <v>220</v>
      </c>
      <c r="B36" s="651" t="e">
        <f>#REF!</f>
        <v>#REF!</v>
      </c>
      <c r="C36" s="651" t="e">
        <f>ROUNDDOWN($B36*C$2,0)</f>
        <v>#REF!</v>
      </c>
      <c r="D36" s="651" t="e">
        <f>ROUNDDOWN($B36*D$2,0)+2</f>
        <v>#REF!</v>
      </c>
      <c r="E36" s="651" t="e">
        <f t="shared" si="3"/>
        <v>#REF!</v>
      </c>
      <c r="F36" s="651" t="e">
        <f>ROUNDDOWN($B36*F$2,0)</f>
        <v>#REF!</v>
      </c>
      <c r="G36" s="651" t="e">
        <f t="shared" si="3"/>
        <v>#REF!</v>
      </c>
      <c r="H36" s="651" t="e">
        <f t="shared" si="1"/>
        <v>#REF!</v>
      </c>
      <c r="I36" s="652" t="e">
        <f t="shared" si="2"/>
        <v>#REF!</v>
      </c>
      <c r="J36" s="527"/>
      <c r="K36" s="527"/>
      <c r="L36" s="527"/>
      <c r="M36" s="527"/>
    </row>
    <row r="37" spans="1:13" s="456" customFormat="1" ht="14.65" customHeight="1">
      <c r="A37" s="759" t="s">
        <v>905</v>
      </c>
      <c r="B37" s="651" t="e">
        <f>#REF!</f>
        <v>#REF!</v>
      </c>
      <c r="C37" s="651" t="e">
        <f>ROUNDDOWN($B37*C$2,0)-2</f>
        <v>#REF!</v>
      </c>
      <c r="D37" s="651" t="e">
        <f>ROUNDDOWN($B37*D$2,0)-1</f>
        <v>#REF!</v>
      </c>
      <c r="E37" s="651" t="e">
        <f>ROUNDDOWN($B37*E$2,0)</f>
        <v>#REF!</v>
      </c>
      <c r="F37" s="651" t="e">
        <f>ROUNDDOWN($B37*F$2,0)</f>
        <v>#REF!</v>
      </c>
      <c r="G37" s="651" t="e">
        <f>ROUNDDOWN($B37*G$2,0)</f>
        <v>#REF!</v>
      </c>
      <c r="H37" s="651" t="e">
        <f t="shared" si="1"/>
        <v>#REF!</v>
      </c>
      <c r="I37" s="652" t="e">
        <f t="shared" si="2"/>
        <v>#REF!</v>
      </c>
      <c r="J37" s="527"/>
      <c r="K37" s="527"/>
      <c r="L37" s="527"/>
      <c r="M37" s="527"/>
    </row>
    <row r="38" spans="1:13" s="456" customFormat="1" ht="14.65" customHeight="1">
      <c r="A38" s="758" t="s">
        <v>906</v>
      </c>
      <c r="B38" s="651" t="e">
        <f>#REF!</f>
        <v>#REF!</v>
      </c>
      <c r="C38" s="651" t="e">
        <f t="shared" ref="C38:H38" si="4">SUM(C39:C40)</f>
        <v>#REF!</v>
      </c>
      <c r="D38" s="651" t="e">
        <f t="shared" si="4"/>
        <v>#REF!</v>
      </c>
      <c r="E38" s="651" t="e">
        <f t="shared" si="4"/>
        <v>#REF!</v>
      </c>
      <c r="F38" s="651" t="e">
        <f t="shared" si="4"/>
        <v>#REF!</v>
      </c>
      <c r="G38" s="651" t="e">
        <f t="shared" si="4"/>
        <v>#REF!</v>
      </c>
      <c r="H38" s="651" t="e">
        <f t="shared" si="4"/>
        <v>#REF!</v>
      </c>
      <c r="I38" s="652" t="e">
        <f t="shared" si="2"/>
        <v>#REF!</v>
      </c>
      <c r="J38" s="527"/>
      <c r="K38" s="527"/>
      <c r="L38" s="527"/>
      <c r="M38" s="527"/>
    </row>
    <row r="39" spans="1:13" s="456" customFormat="1" ht="14.65" customHeight="1">
      <c r="A39" s="759" t="s">
        <v>221</v>
      </c>
      <c r="B39" s="651" t="e">
        <f>#REF!</f>
        <v>#REF!</v>
      </c>
      <c r="C39" s="651" t="e">
        <f t="shared" si="3"/>
        <v>#REF!</v>
      </c>
      <c r="D39" s="651" t="e">
        <f t="shared" si="3"/>
        <v>#REF!</v>
      </c>
      <c r="E39" s="651" t="e">
        <f t="shared" si="3"/>
        <v>#REF!</v>
      </c>
      <c r="F39" s="651" t="e">
        <f t="shared" si="3"/>
        <v>#REF!</v>
      </c>
      <c r="G39" s="651" t="e">
        <f t="shared" si="3"/>
        <v>#REF!</v>
      </c>
      <c r="H39" s="651" t="e">
        <f>SUM(C39:G39)</f>
        <v>#REF!</v>
      </c>
      <c r="I39" s="652" t="e">
        <f t="shared" si="2"/>
        <v>#REF!</v>
      </c>
      <c r="J39" s="527"/>
      <c r="K39" s="527"/>
      <c r="L39" s="527"/>
      <c r="M39" s="527"/>
    </row>
    <row r="40" spans="1:13" s="456" customFormat="1" ht="14.65" customHeight="1">
      <c r="A40" s="759" t="s">
        <v>826</v>
      </c>
      <c r="B40" s="651" t="e">
        <f>#REF!</f>
        <v>#REF!</v>
      </c>
      <c r="C40" s="651" t="e">
        <f t="shared" si="3"/>
        <v>#REF!</v>
      </c>
      <c r="D40" s="651" t="e">
        <f t="shared" si="3"/>
        <v>#REF!</v>
      </c>
      <c r="E40" s="651" t="e">
        <f t="shared" si="3"/>
        <v>#REF!</v>
      </c>
      <c r="F40" s="651" t="e">
        <f t="shared" si="3"/>
        <v>#REF!</v>
      </c>
      <c r="G40" s="651" t="e">
        <f t="shared" si="3"/>
        <v>#REF!</v>
      </c>
      <c r="H40" s="651" t="e">
        <f>SUM(C40:G40)</f>
        <v>#REF!</v>
      </c>
      <c r="I40" s="652" t="e">
        <f t="shared" si="2"/>
        <v>#REF!</v>
      </c>
      <c r="J40" s="527"/>
      <c r="K40" s="527"/>
      <c r="L40" s="527"/>
      <c r="M40" s="527"/>
    </row>
    <row r="41" spans="1:13" s="456" customFormat="1" ht="14.65" customHeight="1">
      <c r="A41" s="758" t="s">
        <v>907</v>
      </c>
      <c r="B41" s="651" t="e">
        <f>#REF!</f>
        <v>#REF!</v>
      </c>
      <c r="C41" s="651" t="e">
        <f t="shared" ref="C41:H41" si="5">SUM(C42,C46:C49,C53)</f>
        <v>#REF!</v>
      </c>
      <c r="D41" s="651" t="e">
        <f t="shared" si="5"/>
        <v>#REF!</v>
      </c>
      <c r="E41" s="651" t="e">
        <f t="shared" si="5"/>
        <v>#REF!</v>
      </c>
      <c r="F41" s="651" t="e">
        <f t="shared" si="5"/>
        <v>#REF!</v>
      </c>
      <c r="G41" s="651" t="e">
        <f t="shared" si="5"/>
        <v>#REF!</v>
      </c>
      <c r="H41" s="651" t="e">
        <f t="shared" si="5"/>
        <v>#REF!</v>
      </c>
      <c r="I41" s="652" t="e">
        <f t="shared" ref="I41:I63" si="6">B41-H41</f>
        <v>#REF!</v>
      </c>
      <c r="J41" s="527"/>
      <c r="K41" s="527"/>
      <c r="L41" s="527"/>
      <c r="M41" s="527"/>
    </row>
    <row r="42" spans="1:13" s="456" customFormat="1" ht="14.65" customHeight="1">
      <c r="A42" s="759" t="s">
        <v>908</v>
      </c>
      <c r="B42" s="651" t="e">
        <f>#REF!</f>
        <v>#REF!</v>
      </c>
      <c r="C42" s="651" t="e">
        <f t="shared" ref="C42:H42" si="7">SUM(C43:C45)</f>
        <v>#REF!</v>
      </c>
      <c r="D42" s="651" t="e">
        <f t="shared" si="7"/>
        <v>#REF!</v>
      </c>
      <c r="E42" s="651" t="e">
        <f t="shared" si="7"/>
        <v>#REF!</v>
      </c>
      <c r="F42" s="651" t="e">
        <f t="shared" si="7"/>
        <v>#REF!</v>
      </c>
      <c r="G42" s="651" t="e">
        <f t="shared" si="7"/>
        <v>#REF!</v>
      </c>
      <c r="H42" s="651" t="e">
        <f t="shared" si="7"/>
        <v>#REF!</v>
      </c>
      <c r="I42" s="652" t="e">
        <f t="shared" si="6"/>
        <v>#REF!</v>
      </c>
      <c r="J42" s="527"/>
      <c r="K42" s="527"/>
      <c r="L42" s="527"/>
      <c r="M42" s="527"/>
    </row>
    <row r="43" spans="1:13" s="456" customFormat="1" ht="14.65" customHeight="1">
      <c r="A43" s="763" t="s">
        <v>222</v>
      </c>
      <c r="B43" s="651" t="e">
        <f>#REF!</f>
        <v>#REF!</v>
      </c>
      <c r="C43" s="651" t="e">
        <f t="shared" ref="C43:G65" si="8">ROUNDDOWN($B43*C$2,0)</f>
        <v>#REF!</v>
      </c>
      <c r="D43" s="651" t="e">
        <f t="shared" si="8"/>
        <v>#REF!</v>
      </c>
      <c r="E43" s="651" t="e">
        <f t="shared" si="8"/>
        <v>#REF!</v>
      </c>
      <c r="F43" s="651" t="e">
        <f t="shared" si="8"/>
        <v>#REF!</v>
      </c>
      <c r="G43" s="651" t="e">
        <f t="shared" si="8"/>
        <v>#REF!</v>
      </c>
      <c r="H43" s="651" t="e">
        <f t="shared" ref="H43:H48" si="9">SUM(C43:G43)</f>
        <v>#REF!</v>
      </c>
      <c r="I43" s="652" t="e">
        <f t="shared" si="6"/>
        <v>#REF!</v>
      </c>
      <c r="J43" s="527"/>
      <c r="K43" s="527"/>
      <c r="L43" s="527"/>
      <c r="M43" s="527"/>
    </row>
    <row r="44" spans="1:13" s="456" customFormat="1" ht="14.65" customHeight="1">
      <c r="A44" s="763" t="s">
        <v>909</v>
      </c>
      <c r="B44" s="651" t="e">
        <f>#REF!</f>
        <v>#REF!</v>
      </c>
      <c r="C44" s="651" t="e">
        <f t="shared" si="8"/>
        <v>#REF!</v>
      </c>
      <c r="D44" s="651" t="e">
        <f t="shared" si="8"/>
        <v>#REF!</v>
      </c>
      <c r="E44" s="651" t="e">
        <f t="shared" si="8"/>
        <v>#REF!</v>
      </c>
      <c r="F44" s="651" t="e">
        <f t="shared" si="8"/>
        <v>#REF!</v>
      </c>
      <c r="G44" s="651" t="e">
        <f t="shared" si="8"/>
        <v>#REF!</v>
      </c>
      <c r="H44" s="651" t="e">
        <f t="shared" si="9"/>
        <v>#REF!</v>
      </c>
      <c r="I44" s="652" t="e">
        <f t="shared" si="6"/>
        <v>#REF!</v>
      </c>
      <c r="J44" s="527"/>
      <c r="K44" s="527"/>
      <c r="L44" s="527"/>
      <c r="M44" s="527"/>
    </row>
    <row r="45" spans="1:13" s="456" customFormat="1" ht="14.65" customHeight="1">
      <c r="A45" s="763" t="s">
        <v>821</v>
      </c>
      <c r="B45" s="651" t="e">
        <f>#REF!</f>
        <v>#REF!</v>
      </c>
      <c r="C45" s="651" t="e">
        <f t="shared" si="8"/>
        <v>#REF!</v>
      </c>
      <c r="D45" s="651" t="e">
        <f t="shared" si="8"/>
        <v>#REF!</v>
      </c>
      <c r="E45" s="651" t="e">
        <f t="shared" si="8"/>
        <v>#REF!</v>
      </c>
      <c r="F45" s="651" t="e">
        <f t="shared" si="8"/>
        <v>#REF!</v>
      </c>
      <c r="G45" s="651" t="e">
        <f t="shared" si="8"/>
        <v>#REF!</v>
      </c>
      <c r="H45" s="651" t="e">
        <f t="shared" si="9"/>
        <v>#REF!</v>
      </c>
      <c r="I45" s="652" t="e">
        <f t="shared" si="6"/>
        <v>#REF!</v>
      </c>
      <c r="J45" s="527"/>
      <c r="K45" s="527"/>
      <c r="L45" s="527"/>
      <c r="M45" s="527"/>
    </row>
    <row r="46" spans="1:13" s="456" customFormat="1" ht="14.65" customHeight="1">
      <c r="A46" s="759" t="s">
        <v>910</v>
      </c>
      <c r="B46" s="651" t="e">
        <f>#REF!</f>
        <v>#REF!</v>
      </c>
      <c r="C46" s="651" t="e">
        <f t="shared" si="8"/>
        <v>#REF!</v>
      </c>
      <c r="D46" s="651" t="e">
        <f t="shared" si="8"/>
        <v>#REF!</v>
      </c>
      <c r="E46" s="651" t="e">
        <f t="shared" si="8"/>
        <v>#REF!</v>
      </c>
      <c r="F46" s="651" t="e">
        <f t="shared" si="8"/>
        <v>#REF!</v>
      </c>
      <c r="G46" s="651" t="e">
        <f t="shared" si="8"/>
        <v>#REF!</v>
      </c>
      <c r="H46" s="651" t="e">
        <f t="shared" si="9"/>
        <v>#REF!</v>
      </c>
      <c r="I46" s="652" t="e">
        <f t="shared" si="6"/>
        <v>#REF!</v>
      </c>
      <c r="J46" s="527"/>
      <c r="K46" s="527"/>
      <c r="L46" s="527"/>
      <c r="M46" s="527"/>
    </row>
    <row r="47" spans="1:13" s="456" customFormat="1" ht="14.65" customHeight="1">
      <c r="A47" s="759" t="s">
        <v>911</v>
      </c>
      <c r="B47" s="651" t="e">
        <f>#REF!</f>
        <v>#REF!</v>
      </c>
      <c r="C47" s="651" t="e">
        <f t="shared" si="8"/>
        <v>#REF!</v>
      </c>
      <c r="D47" s="651" t="e">
        <f t="shared" si="8"/>
        <v>#REF!</v>
      </c>
      <c r="E47" s="651" t="e">
        <f t="shared" si="8"/>
        <v>#REF!</v>
      </c>
      <c r="F47" s="651" t="e">
        <f t="shared" si="8"/>
        <v>#REF!</v>
      </c>
      <c r="G47" s="651" t="e">
        <f t="shared" si="8"/>
        <v>#REF!</v>
      </c>
      <c r="H47" s="651" t="e">
        <f t="shared" si="9"/>
        <v>#REF!</v>
      </c>
      <c r="I47" s="652" t="e">
        <f t="shared" si="6"/>
        <v>#REF!</v>
      </c>
      <c r="J47" s="527"/>
      <c r="K47" s="527"/>
      <c r="L47" s="527"/>
      <c r="M47" s="527"/>
    </row>
    <row r="48" spans="1:13" s="456" customFormat="1" ht="14.65" customHeight="1">
      <c r="A48" s="759" t="s">
        <v>912</v>
      </c>
      <c r="B48" s="651" t="e">
        <f>#REF!</f>
        <v>#REF!</v>
      </c>
      <c r="C48" s="651" t="e">
        <f t="shared" si="8"/>
        <v>#REF!</v>
      </c>
      <c r="D48" s="651" t="e">
        <f t="shared" si="8"/>
        <v>#REF!</v>
      </c>
      <c r="E48" s="651" t="e">
        <f t="shared" si="8"/>
        <v>#REF!</v>
      </c>
      <c r="F48" s="651" t="e">
        <f t="shared" si="8"/>
        <v>#REF!</v>
      </c>
      <c r="G48" s="651" t="e">
        <f t="shared" si="8"/>
        <v>#REF!</v>
      </c>
      <c r="H48" s="651" t="e">
        <f t="shared" si="9"/>
        <v>#REF!</v>
      </c>
      <c r="I48" s="652" t="e">
        <f t="shared" si="6"/>
        <v>#REF!</v>
      </c>
      <c r="J48" s="527"/>
      <c r="K48" s="527"/>
      <c r="L48" s="527"/>
      <c r="M48" s="527"/>
    </row>
    <row r="49" spans="1:13" s="456" customFormat="1" ht="14.65" customHeight="1">
      <c r="A49" s="759" t="s">
        <v>913</v>
      </c>
      <c r="B49" s="651" t="e">
        <f>#REF!</f>
        <v>#REF!</v>
      </c>
      <c r="C49" s="651" t="e">
        <f t="shared" ref="C49:H49" si="10">SUM(C50:C51)</f>
        <v>#REF!</v>
      </c>
      <c r="D49" s="651" t="e">
        <f t="shared" si="10"/>
        <v>#REF!</v>
      </c>
      <c r="E49" s="651" t="e">
        <f t="shared" si="10"/>
        <v>#REF!</v>
      </c>
      <c r="F49" s="651" t="e">
        <f t="shared" si="10"/>
        <v>#REF!</v>
      </c>
      <c r="G49" s="651" t="e">
        <f t="shared" si="10"/>
        <v>#REF!</v>
      </c>
      <c r="H49" s="651" t="e">
        <f t="shared" si="10"/>
        <v>#REF!</v>
      </c>
      <c r="I49" s="652" t="e">
        <f t="shared" si="6"/>
        <v>#REF!</v>
      </c>
      <c r="J49" s="527"/>
      <c r="K49" s="527"/>
      <c r="L49" s="527"/>
      <c r="M49" s="527"/>
    </row>
    <row r="50" spans="1:13" s="456" customFormat="1" ht="14.65" customHeight="1">
      <c r="A50" s="763" t="s">
        <v>914</v>
      </c>
      <c r="B50" s="651" t="e">
        <f>#REF!</f>
        <v>#REF!</v>
      </c>
      <c r="C50" s="651" t="e">
        <f t="shared" si="8"/>
        <v>#REF!</v>
      </c>
      <c r="D50" s="651" t="e">
        <f t="shared" si="8"/>
        <v>#REF!</v>
      </c>
      <c r="E50" s="651" t="e">
        <f t="shared" si="8"/>
        <v>#REF!</v>
      </c>
      <c r="F50" s="651" t="e">
        <f t="shared" si="8"/>
        <v>#REF!</v>
      </c>
      <c r="G50" s="651" t="e">
        <f t="shared" si="8"/>
        <v>#REF!</v>
      </c>
      <c r="H50" s="651" t="e">
        <f t="shared" ref="H50:H63" si="11">SUM(C50:G50)</f>
        <v>#REF!</v>
      </c>
      <c r="I50" s="652" t="e">
        <f t="shared" si="6"/>
        <v>#REF!</v>
      </c>
      <c r="J50" s="527"/>
      <c r="K50" s="527"/>
      <c r="L50" s="527"/>
      <c r="M50" s="527"/>
    </row>
    <row r="51" spans="1:13" s="456" customFormat="1" ht="14.65" customHeight="1">
      <c r="A51" s="760" t="s">
        <v>815</v>
      </c>
      <c r="B51" s="651" t="e">
        <f>#REF!</f>
        <v>#REF!</v>
      </c>
      <c r="C51" s="651" t="e">
        <f t="shared" si="8"/>
        <v>#REF!</v>
      </c>
      <c r="D51" s="651" t="e">
        <f>ROUNDDOWN($B51*D$2,0)</f>
        <v>#REF!</v>
      </c>
      <c r="E51" s="651" t="e">
        <f t="shared" si="8"/>
        <v>#REF!</v>
      </c>
      <c r="F51" s="651" t="e">
        <f>ROUNDDOWN($B51*F$2,0)</f>
        <v>#REF!</v>
      </c>
      <c r="G51" s="651" t="e">
        <f t="shared" si="8"/>
        <v>#REF!</v>
      </c>
      <c r="H51" s="651" t="e">
        <f t="shared" si="11"/>
        <v>#REF!</v>
      </c>
      <c r="I51" s="652" t="e">
        <f t="shared" si="6"/>
        <v>#REF!</v>
      </c>
      <c r="J51" s="527"/>
      <c r="K51" s="527"/>
      <c r="L51" s="527"/>
      <c r="M51" s="527"/>
    </row>
    <row r="52" spans="1:13" s="456" customFormat="1" ht="14.65" customHeight="1">
      <c r="A52" s="759" t="s">
        <v>821</v>
      </c>
      <c r="B52" s="651" t="e">
        <f>#REF!</f>
        <v>#REF!</v>
      </c>
      <c r="C52" s="651" t="e">
        <f t="shared" si="8"/>
        <v>#REF!</v>
      </c>
      <c r="D52" s="651" t="e">
        <f t="shared" si="8"/>
        <v>#REF!</v>
      </c>
      <c r="E52" s="651" t="e">
        <f t="shared" si="8"/>
        <v>#REF!</v>
      </c>
      <c r="F52" s="651" t="e">
        <f t="shared" si="8"/>
        <v>#REF!</v>
      </c>
      <c r="G52" s="651" t="e">
        <f t="shared" si="8"/>
        <v>#REF!</v>
      </c>
      <c r="H52" s="651" t="e">
        <f t="shared" si="11"/>
        <v>#REF!</v>
      </c>
      <c r="I52" s="652" t="e">
        <f t="shared" si="6"/>
        <v>#REF!</v>
      </c>
      <c r="J52" s="527"/>
      <c r="K52" s="527"/>
      <c r="L52" s="527"/>
      <c r="M52" s="527"/>
    </row>
    <row r="53" spans="1:13" s="456" customFormat="1" ht="14.65" customHeight="1">
      <c r="A53" s="761" t="s">
        <v>915</v>
      </c>
      <c r="B53" s="651" t="e">
        <f>#REF!</f>
        <v>#REF!</v>
      </c>
      <c r="C53" s="651" t="e">
        <f t="shared" si="8"/>
        <v>#REF!</v>
      </c>
      <c r="D53" s="651" t="e">
        <f t="shared" si="8"/>
        <v>#REF!</v>
      </c>
      <c r="E53" s="651" t="e">
        <f t="shared" si="8"/>
        <v>#REF!</v>
      </c>
      <c r="F53" s="651" t="e">
        <f t="shared" si="8"/>
        <v>#REF!</v>
      </c>
      <c r="G53" s="651" t="e">
        <f t="shared" si="8"/>
        <v>#REF!</v>
      </c>
      <c r="H53" s="651" t="e">
        <f t="shared" si="11"/>
        <v>#REF!</v>
      </c>
      <c r="I53" s="652" t="e">
        <f t="shared" si="6"/>
        <v>#REF!</v>
      </c>
      <c r="J53" s="527"/>
      <c r="K53" s="527"/>
      <c r="L53" s="527"/>
      <c r="M53" s="527"/>
    </row>
    <row r="54" spans="1:13" s="456" customFormat="1" ht="14.65" customHeight="1">
      <c r="A54" s="653" t="s">
        <v>916</v>
      </c>
      <c r="B54" s="651" t="e">
        <f>#REF!</f>
        <v>#REF!</v>
      </c>
      <c r="C54" s="651" t="e">
        <f>SUM(C55:C63)</f>
        <v>#REF!</v>
      </c>
      <c r="D54" s="651" t="e">
        <f>SUM(D55:D63)</f>
        <v>#REF!</v>
      </c>
      <c r="E54" s="651" t="e">
        <f>SUM(E55:E63)</f>
        <v>#REF!</v>
      </c>
      <c r="F54" s="651" t="e">
        <f>SUM(F55:F63)</f>
        <v>#REF!</v>
      </c>
      <c r="G54" s="651" t="e">
        <f>SUM(G55:G63)</f>
        <v>#REF!</v>
      </c>
      <c r="H54" s="651" t="e">
        <f t="shared" si="11"/>
        <v>#REF!</v>
      </c>
      <c r="I54" s="652" t="e">
        <f t="shared" si="6"/>
        <v>#REF!</v>
      </c>
      <c r="J54" s="527"/>
      <c r="K54" s="527"/>
      <c r="L54" s="527"/>
      <c r="M54" s="527"/>
    </row>
    <row r="55" spans="1:13" s="456" customFormat="1" ht="14.65" customHeight="1">
      <c r="A55" s="758" t="s">
        <v>917</v>
      </c>
      <c r="B55" s="651" t="e">
        <f>#REF!</f>
        <v>#REF!</v>
      </c>
      <c r="C55" s="651" t="e">
        <f>C231</f>
        <v>#REF!</v>
      </c>
      <c r="D55" s="651" t="e">
        <f>D231</f>
        <v>#REF!</v>
      </c>
      <c r="E55" s="651" t="e">
        <f>E231</f>
        <v>#REF!</v>
      </c>
      <c r="F55" s="651" t="e">
        <f>F231</f>
        <v>#REF!</v>
      </c>
      <c r="G55" s="651" t="e">
        <f>G231</f>
        <v>#REF!</v>
      </c>
      <c r="H55" s="651" t="e">
        <f t="shared" si="11"/>
        <v>#REF!</v>
      </c>
      <c r="I55" s="652" t="e">
        <f t="shared" si="6"/>
        <v>#REF!</v>
      </c>
      <c r="J55" s="527"/>
      <c r="K55" s="527"/>
      <c r="L55" s="527"/>
      <c r="M55" s="527"/>
    </row>
    <row r="56" spans="1:13" s="456" customFormat="1" ht="14.65" customHeight="1">
      <c r="A56" s="761" t="s">
        <v>918</v>
      </c>
      <c r="B56" s="651" t="e">
        <f>#REF!</f>
        <v>#REF!</v>
      </c>
      <c r="C56" s="651" t="e">
        <f t="shared" si="8"/>
        <v>#REF!</v>
      </c>
      <c r="D56" s="651" t="e">
        <f t="shared" si="8"/>
        <v>#REF!</v>
      </c>
      <c r="E56" s="651" t="e">
        <f t="shared" si="8"/>
        <v>#REF!</v>
      </c>
      <c r="F56" s="651" t="e">
        <f t="shared" si="8"/>
        <v>#REF!</v>
      </c>
      <c r="G56" s="651" t="e">
        <f t="shared" si="8"/>
        <v>#REF!</v>
      </c>
      <c r="H56" s="651" t="e">
        <f t="shared" si="11"/>
        <v>#REF!</v>
      </c>
      <c r="I56" s="652" t="e">
        <f t="shared" si="6"/>
        <v>#REF!</v>
      </c>
      <c r="J56" s="527"/>
      <c r="K56" s="527"/>
      <c r="L56" s="527"/>
      <c r="M56" s="527"/>
    </row>
    <row r="57" spans="1:13" s="456" customFormat="1" ht="14.65" customHeight="1">
      <c r="A57" s="758" t="s">
        <v>919</v>
      </c>
      <c r="B57" s="651" t="e">
        <f>#REF!</f>
        <v>#REF!</v>
      </c>
      <c r="C57" s="651" t="e">
        <f>ROUNDDOWN($B57*C$2,0)</f>
        <v>#REF!</v>
      </c>
      <c r="D57" s="651" t="e">
        <f>ROUNDDOWN($B57*D$2,0)</f>
        <v>#REF!</v>
      </c>
      <c r="E57" s="651" t="e">
        <f>ROUNDDOWN($B57*E$2,0)</f>
        <v>#REF!</v>
      </c>
      <c r="F57" s="651" t="e">
        <f>ROUNDDOWN($B57*F$2,0)</f>
        <v>#REF!</v>
      </c>
      <c r="G57" s="651" t="e">
        <f>ROUNDDOWN($B57*G$2,0)</f>
        <v>#REF!</v>
      </c>
      <c r="H57" s="651" t="e">
        <f t="shared" si="11"/>
        <v>#REF!</v>
      </c>
      <c r="I57" s="652" t="e">
        <f t="shared" si="6"/>
        <v>#REF!</v>
      </c>
      <c r="J57" s="527"/>
      <c r="K57" s="527"/>
      <c r="L57" s="527"/>
      <c r="M57" s="527"/>
    </row>
    <row r="58" spans="1:13" s="456" customFormat="1" ht="14.65" customHeight="1">
      <c r="A58" s="758" t="s">
        <v>913</v>
      </c>
      <c r="B58" s="651" t="e">
        <f>#REF!</f>
        <v>#REF!</v>
      </c>
      <c r="C58" s="651" t="e">
        <f t="shared" si="8"/>
        <v>#REF!</v>
      </c>
      <c r="D58" s="651" t="e">
        <f t="shared" si="8"/>
        <v>#REF!</v>
      </c>
      <c r="E58" s="651" t="e">
        <f t="shared" si="8"/>
        <v>#REF!</v>
      </c>
      <c r="F58" s="651" t="e">
        <f t="shared" si="8"/>
        <v>#REF!</v>
      </c>
      <c r="G58" s="651" t="e">
        <f t="shared" si="8"/>
        <v>#REF!</v>
      </c>
      <c r="H58" s="651" t="e">
        <f t="shared" si="11"/>
        <v>#REF!</v>
      </c>
      <c r="I58" s="652" t="e">
        <f t="shared" si="6"/>
        <v>#REF!</v>
      </c>
      <c r="J58" s="527"/>
      <c r="K58" s="527"/>
      <c r="L58" s="527"/>
      <c r="M58" s="527"/>
    </row>
    <row r="59" spans="1:13" s="456" customFormat="1" ht="14.65" customHeight="1">
      <c r="A59" s="759" t="s">
        <v>920</v>
      </c>
      <c r="B59" s="651" t="e">
        <f>#REF!</f>
        <v>#REF!</v>
      </c>
      <c r="C59" s="651" t="e">
        <f t="shared" si="8"/>
        <v>#REF!</v>
      </c>
      <c r="D59" s="651" t="e">
        <f t="shared" si="8"/>
        <v>#REF!</v>
      </c>
      <c r="E59" s="651" t="e">
        <f t="shared" si="8"/>
        <v>#REF!</v>
      </c>
      <c r="F59" s="651" t="e">
        <f t="shared" si="8"/>
        <v>#REF!</v>
      </c>
      <c r="G59" s="651" t="e">
        <f t="shared" si="8"/>
        <v>#REF!</v>
      </c>
      <c r="H59" s="651" t="e">
        <f t="shared" si="11"/>
        <v>#REF!</v>
      </c>
      <c r="I59" s="652" t="e">
        <f t="shared" si="6"/>
        <v>#REF!</v>
      </c>
      <c r="J59" s="527"/>
      <c r="K59" s="527"/>
      <c r="L59" s="527"/>
      <c r="M59" s="527"/>
    </row>
    <row r="60" spans="1:13" s="456" customFormat="1" ht="14.65" customHeight="1">
      <c r="A60" s="762" t="s">
        <v>914</v>
      </c>
      <c r="B60" s="651" t="e">
        <f>#REF!</f>
        <v>#REF!</v>
      </c>
      <c r="C60" s="651" t="e">
        <f t="shared" si="8"/>
        <v>#REF!</v>
      </c>
      <c r="D60" s="651" t="e">
        <f t="shared" si="8"/>
        <v>#REF!</v>
      </c>
      <c r="E60" s="651" t="e">
        <f t="shared" si="8"/>
        <v>#REF!</v>
      </c>
      <c r="F60" s="651" t="e">
        <f t="shared" si="8"/>
        <v>#REF!</v>
      </c>
      <c r="G60" s="651" t="e">
        <f t="shared" si="8"/>
        <v>#REF!</v>
      </c>
      <c r="H60" s="651" t="e">
        <f t="shared" si="11"/>
        <v>#REF!</v>
      </c>
      <c r="I60" s="652" t="e">
        <f t="shared" si="6"/>
        <v>#REF!</v>
      </c>
      <c r="J60" s="527"/>
      <c r="K60" s="527"/>
      <c r="L60" s="527"/>
      <c r="M60" s="527"/>
    </row>
    <row r="61" spans="1:13" s="456" customFormat="1" ht="14.65" customHeight="1">
      <c r="A61" s="758" t="s">
        <v>921</v>
      </c>
      <c r="B61" s="651" t="e">
        <f>#REF!</f>
        <v>#REF!</v>
      </c>
      <c r="C61" s="651" t="e">
        <f t="shared" si="8"/>
        <v>#REF!</v>
      </c>
      <c r="D61" s="651" t="e">
        <f t="shared" si="8"/>
        <v>#REF!</v>
      </c>
      <c r="E61" s="651" t="e">
        <f t="shared" si="8"/>
        <v>#REF!</v>
      </c>
      <c r="F61" s="651" t="e">
        <f t="shared" si="8"/>
        <v>#REF!</v>
      </c>
      <c r="G61" s="651" t="e">
        <f t="shared" si="8"/>
        <v>#REF!</v>
      </c>
      <c r="H61" s="651" t="e">
        <f t="shared" si="11"/>
        <v>#REF!</v>
      </c>
      <c r="I61" s="652" t="e">
        <f t="shared" si="6"/>
        <v>#REF!</v>
      </c>
      <c r="J61" s="527"/>
      <c r="K61" s="527"/>
      <c r="L61" s="527"/>
      <c r="M61" s="527"/>
    </row>
    <row r="62" spans="1:13" s="456" customFormat="1" ht="14.65" customHeight="1">
      <c r="A62" s="758" t="s">
        <v>815</v>
      </c>
      <c r="B62" s="651" t="e">
        <f>#REF!</f>
        <v>#REF!</v>
      </c>
      <c r="C62" s="651" t="e">
        <f t="shared" si="8"/>
        <v>#REF!</v>
      </c>
      <c r="D62" s="651" t="e">
        <f t="shared" si="8"/>
        <v>#REF!</v>
      </c>
      <c r="E62" s="651" t="e">
        <f t="shared" si="8"/>
        <v>#REF!</v>
      </c>
      <c r="F62" s="651" t="e">
        <f t="shared" si="8"/>
        <v>#REF!</v>
      </c>
      <c r="G62" s="651" t="e">
        <f t="shared" si="8"/>
        <v>#REF!</v>
      </c>
      <c r="H62" s="651" t="e">
        <f t="shared" si="11"/>
        <v>#REF!</v>
      </c>
      <c r="I62" s="652" t="e">
        <f t="shared" si="6"/>
        <v>#REF!</v>
      </c>
      <c r="J62" s="527"/>
      <c r="K62" s="527"/>
      <c r="L62" s="527"/>
      <c r="M62" s="527"/>
    </row>
    <row r="63" spans="1:13" s="456" customFormat="1" ht="16.5" customHeight="1" thickBot="1">
      <c r="A63" s="764" t="s">
        <v>915</v>
      </c>
      <c r="B63" s="654" t="e">
        <f>#REF!</f>
        <v>#REF!</v>
      </c>
      <c r="C63" s="654" t="e">
        <f t="shared" si="8"/>
        <v>#REF!</v>
      </c>
      <c r="D63" s="654" t="e">
        <f t="shared" si="8"/>
        <v>#REF!</v>
      </c>
      <c r="E63" s="654" t="e">
        <f t="shared" si="8"/>
        <v>#REF!</v>
      </c>
      <c r="F63" s="654" t="e">
        <f t="shared" si="8"/>
        <v>#REF!</v>
      </c>
      <c r="G63" s="654" t="e">
        <f t="shared" si="8"/>
        <v>#REF!</v>
      </c>
      <c r="H63" s="654" t="e">
        <f t="shared" si="11"/>
        <v>#REF!</v>
      </c>
      <c r="I63" s="655" t="e">
        <f t="shared" si="6"/>
        <v>#REF!</v>
      </c>
      <c r="J63" s="527"/>
      <c r="K63" s="527"/>
      <c r="L63" s="527"/>
      <c r="M63" s="527"/>
    </row>
    <row r="64" spans="1:13" s="456" customFormat="1" ht="14.65" customHeight="1" thickBot="1">
      <c r="A64" s="656" t="s">
        <v>923</v>
      </c>
      <c r="B64" s="657" t="e">
        <f t="shared" ref="B64:H64" si="12">B9+B54</f>
        <v>#REF!</v>
      </c>
      <c r="C64" s="657" t="e">
        <f t="shared" si="12"/>
        <v>#REF!</v>
      </c>
      <c r="D64" s="657" t="e">
        <f t="shared" si="12"/>
        <v>#REF!</v>
      </c>
      <c r="E64" s="657" t="e">
        <f t="shared" si="12"/>
        <v>#REF!</v>
      </c>
      <c r="F64" s="657" t="e">
        <f t="shared" si="12"/>
        <v>#REF!</v>
      </c>
      <c r="G64" s="657" t="e">
        <f t="shared" si="12"/>
        <v>#REF!</v>
      </c>
      <c r="H64" s="657" t="e">
        <f t="shared" si="12"/>
        <v>#REF!</v>
      </c>
      <c r="I64" s="657" t="e">
        <f>I9+I54+I41</f>
        <v>#REF!</v>
      </c>
      <c r="J64" s="527"/>
      <c r="K64" s="527"/>
      <c r="L64" s="527"/>
      <c r="M64" s="527"/>
    </row>
    <row r="65" spans="1:13" s="456" customFormat="1" ht="9.75" customHeight="1">
      <c r="A65" s="659" t="s">
        <v>872</v>
      </c>
      <c r="B65" s="648" t="e">
        <f>#REF!</f>
        <v>#REF!</v>
      </c>
      <c r="C65" s="648" t="e">
        <f t="shared" si="8"/>
        <v>#REF!</v>
      </c>
      <c r="D65" s="648" t="e">
        <f t="shared" si="8"/>
        <v>#REF!</v>
      </c>
      <c r="E65" s="648" t="e">
        <f t="shared" si="8"/>
        <v>#REF!</v>
      </c>
      <c r="F65" s="648" t="e">
        <f t="shared" si="8"/>
        <v>#REF!</v>
      </c>
      <c r="G65" s="648" t="e">
        <f t="shared" si="8"/>
        <v>#REF!</v>
      </c>
      <c r="H65" s="648" t="e">
        <f>SUM(C65:G65)</f>
        <v>#REF!</v>
      </c>
      <c r="I65" s="649" t="e">
        <f t="shared" ref="I65:I86" si="13">B65-H65</f>
        <v>#REF!</v>
      </c>
      <c r="J65" s="527"/>
      <c r="K65" s="527"/>
      <c r="L65" s="527"/>
      <c r="M65" s="527"/>
    </row>
    <row r="66" spans="1:13" s="481" customFormat="1" ht="14.65" customHeight="1">
      <c r="A66" s="650" t="s">
        <v>874</v>
      </c>
      <c r="B66" s="651" t="e">
        <f>#REF!</f>
        <v>#REF!</v>
      </c>
      <c r="C66" s="651" t="e">
        <f t="shared" ref="C66:H66" si="14">SUM(C67:C71)</f>
        <v>#REF!</v>
      </c>
      <c r="D66" s="651" t="e">
        <f t="shared" si="14"/>
        <v>#REF!</v>
      </c>
      <c r="E66" s="651" t="e">
        <f t="shared" si="14"/>
        <v>#REF!</v>
      </c>
      <c r="F66" s="651" t="e">
        <f t="shared" si="14"/>
        <v>#REF!</v>
      </c>
      <c r="G66" s="651" t="e">
        <f t="shared" si="14"/>
        <v>#REF!</v>
      </c>
      <c r="H66" s="651" t="e">
        <f t="shared" si="14"/>
        <v>#REF!</v>
      </c>
      <c r="I66" s="652" t="e">
        <f t="shared" si="13"/>
        <v>#REF!</v>
      </c>
      <c r="J66" s="527"/>
      <c r="K66" s="527"/>
      <c r="L66" s="527"/>
      <c r="M66" s="527"/>
    </row>
    <row r="67" spans="1:13" s="456" customFormat="1" ht="14.65" customHeight="1">
      <c r="A67" s="758" t="s">
        <v>199</v>
      </c>
      <c r="B67" s="651" t="e">
        <f>#REF!</f>
        <v>#REF!</v>
      </c>
      <c r="C67" s="651" t="e">
        <f>ROUNDDOWN($B67*C$2,0)+3</f>
        <v>#REF!</v>
      </c>
      <c r="D67" s="651" t="e">
        <f>ROUNDDOWN($B67*D$2,0)</f>
        <v>#REF!</v>
      </c>
      <c r="E67" s="651" t="e">
        <f t="shared" ref="C67:G80" si="15">ROUNDDOWN($B67*E$2,0)</f>
        <v>#REF!</v>
      </c>
      <c r="F67" s="651" t="e">
        <f>ROUNDDOWN($B67*F$2,0)</f>
        <v>#REF!</v>
      </c>
      <c r="G67" s="651" t="e">
        <f t="shared" si="15"/>
        <v>#REF!</v>
      </c>
      <c r="H67" s="651" t="e">
        <f t="shared" ref="H67:H86" si="16">SUM(C67:G67)</f>
        <v>#REF!</v>
      </c>
      <c r="I67" s="652" t="e">
        <f t="shared" si="13"/>
        <v>#REF!</v>
      </c>
      <c r="J67" s="527"/>
      <c r="K67" s="527"/>
      <c r="L67" s="527"/>
      <c r="M67" s="527"/>
    </row>
    <row r="68" spans="1:13" s="456" customFormat="1" ht="14.65" customHeight="1">
      <c r="A68" s="761" t="s">
        <v>877</v>
      </c>
      <c r="B68" s="651" t="e">
        <f>#REF!</f>
        <v>#REF!</v>
      </c>
      <c r="C68" s="651" t="e">
        <f t="shared" si="15"/>
        <v>#REF!</v>
      </c>
      <c r="D68" s="651" t="e">
        <f t="shared" si="15"/>
        <v>#REF!</v>
      </c>
      <c r="E68" s="651" t="e">
        <f t="shared" si="15"/>
        <v>#REF!</v>
      </c>
      <c r="F68" s="651" t="e">
        <f t="shared" si="15"/>
        <v>#REF!</v>
      </c>
      <c r="G68" s="651" t="e">
        <f t="shared" si="15"/>
        <v>#REF!</v>
      </c>
      <c r="H68" s="651" t="e">
        <f t="shared" si="16"/>
        <v>#REF!</v>
      </c>
      <c r="I68" s="652" t="e">
        <f t="shared" si="13"/>
        <v>#REF!</v>
      </c>
      <c r="J68" s="527"/>
      <c r="K68" s="527"/>
      <c r="L68" s="527"/>
      <c r="M68" s="527"/>
    </row>
    <row r="69" spans="1:13" s="456" customFormat="1" ht="14.65" customHeight="1">
      <c r="A69" s="758" t="s">
        <v>878</v>
      </c>
      <c r="B69" s="651" t="e">
        <f>#REF!</f>
        <v>#REF!</v>
      </c>
      <c r="C69" s="651" t="e">
        <f t="shared" si="15"/>
        <v>#REF!</v>
      </c>
      <c r="D69" s="651" t="e">
        <f>ROUNDDOWN($B69*D$2,0)</f>
        <v>#REF!</v>
      </c>
      <c r="E69" s="651" t="e">
        <f t="shared" si="15"/>
        <v>#REF!</v>
      </c>
      <c r="F69" s="651" t="e">
        <f>ROUNDDOWN($B69*F$2,0)</f>
        <v>#REF!</v>
      </c>
      <c r="G69" s="651" t="e">
        <f t="shared" si="15"/>
        <v>#REF!</v>
      </c>
      <c r="H69" s="651" t="e">
        <f t="shared" si="16"/>
        <v>#REF!</v>
      </c>
      <c r="I69" s="652" t="e">
        <f t="shared" si="13"/>
        <v>#REF!</v>
      </c>
      <c r="J69" s="527"/>
      <c r="K69" s="527"/>
      <c r="L69" s="527"/>
      <c r="M69" s="527"/>
    </row>
    <row r="70" spans="1:13" s="456" customFormat="1" ht="14.65" customHeight="1">
      <c r="A70" s="758" t="s">
        <v>880</v>
      </c>
      <c r="B70" s="651" t="e">
        <f>#REF!</f>
        <v>#REF!</v>
      </c>
      <c r="C70" s="651" t="e">
        <f t="shared" si="15"/>
        <v>#REF!</v>
      </c>
      <c r="D70" s="651" t="e">
        <f t="shared" si="15"/>
        <v>#REF!</v>
      </c>
      <c r="E70" s="651" t="e">
        <f t="shared" si="15"/>
        <v>#REF!</v>
      </c>
      <c r="F70" s="651" t="e">
        <f t="shared" si="15"/>
        <v>#REF!</v>
      </c>
      <c r="G70" s="651" t="e">
        <f t="shared" si="15"/>
        <v>#REF!</v>
      </c>
      <c r="H70" s="651" t="e">
        <f t="shared" si="16"/>
        <v>#REF!</v>
      </c>
      <c r="I70" s="652" t="e">
        <f t="shared" si="13"/>
        <v>#REF!</v>
      </c>
      <c r="J70" s="527"/>
      <c r="K70" s="527"/>
      <c r="L70" s="527"/>
      <c r="M70" s="527"/>
    </row>
    <row r="71" spans="1:13" s="456" customFormat="1" ht="14.65" customHeight="1">
      <c r="A71" s="758" t="s">
        <v>821</v>
      </c>
      <c r="B71" s="651" t="e">
        <f>#REF!</f>
        <v>#REF!</v>
      </c>
      <c r="C71" s="651" t="e">
        <f t="shared" si="15"/>
        <v>#REF!</v>
      </c>
      <c r="D71" s="651" t="e">
        <f t="shared" si="15"/>
        <v>#REF!</v>
      </c>
      <c r="E71" s="651" t="e">
        <f t="shared" si="15"/>
        <v>#REF!</v>
      </c>
      <c r="F71" s="651" t="e">
        <f t="shared" si="15"/>
        <v>#REF!</v>
      </c>
      <c r="G71" s="651" t="e">
        <f t="shared" si="15"/>
        <v>#REF!</v>
      </c>
      <c r="H71" s="651" t="e">
        <f t="shared" si="16"/>
        <v>#REF!</v>
      </c>
      <c r="I71" s="652" t="e">
        <f t="shared" si="13"/>
        <v>#REF!</v>
      </c>
      <c r="J71" s="527"/>
      <c r="K71" s="527"/>
      <c r="L71" s="527"/>
      <c r="M71" s="527"/>
    </row>
    <row r="72" spans="1:13" s="456" customFormat="1" ht="14.65" customHeight="1">
      <c r="A72" s="650" t="s">
        <v>883</v>
      </c>
      <c r="B72" s="651" t="e">
        <f>#REF!</f>
        <v>#REF!</v>
      </c>
      <c r="C72" s="651" t="e">
        <f>SUM(C73:C80)</f>
        <v>#REF!</v>
      </c>
      <c r="D72" s="651" t="e">
        <f>SUM(D73:D80)</f>
        <v>#REF!</v>
      </c>
      <c r="E72" s="651" t="e">
        <f>SUM(E73:E80)</f>
        <v>#REF!</v>
      </c>
      <c r="F72" s="651" t="e">
        <f>SUM(F73:F80)</f>
        <v>#REF!</v>
      </c>
      <c r="G72" s="651" t="e">
        <f>SUM(G73:G80)</f>
        <v>#REF!</v>
      </c>
      <c r="H72" s="651" t="e">
        <f t="shared" si="16"/>
        <v>#REF!</v>
      </c>
      <c r="I72" s="652" t="e">
        <f t="shared" si="13"/>
        <v>#REF!</v>
      </c>
      <c r="J72" s="527"/>
      <c r="K72" s="527"/>
      <c r="L72" s="527"/>
      <c r="M72" s="527"/>
    </row>
    <row r="73" spans="1:13" s="456" customFormat="1" ht="14.65" customHeight="1">
      <c r="A73" s="761" t="s">
        <v>884</v>
      </c>
      <c r="B73" s="651" t="e">
        <f>#REF!</f>
        <v>#REF!</v>
      </c>
      <c r="C73" s="651" t="e">
        <f t="shared" si="15"/>
        <v>#REF!</v>
      </c>
      <c r="D73" s="651" t="e">
        <f>ROUNDDOWN($B73*D$2,0)</f>
        <v>#REF!</v>
      </c>
      <c r="E73" s="651" t="e">
        <f t="shared" si="15"/>
        <v>#REF!</v>
      </c>
      <c r="F73" s="651" t="e">
        <f>ROUNDDOWN($B73*F$2,0)</f>
        <v>#REF!</v>
      </c>
      <c r="G73" s="651" t="e">
        <f t="shared" si="15"/>
        <v>#REF!</v>
      </c>
      <c r="H73" s="651" t="e">
        <f t="shared" si="16"/>
        <v>#REF!</v>
      </c>
      <c r="I73" s="652" t="e">
        <f t="shared" si="13"/>
        <v>#REF!</v>
      </c>
      <c r="J73" s="527"/>
      <c r="K73" s="527"/>
      <c r="L73" s="527"/>
      <c r="M73" s="527"/>
    </row>
    <row r="74" spans="1:13" s="456" customFormat="1" ht="14.65" customHeight="1">
      <c r="A74" s="761" t="s">
        <v>886</v>
      </c>
      <c r="B74" s="651" t="e">
        <f>#REF!</f>
        <v>#REF!</v>
      </c>
      <c r="C74" s="651" t="e">
        <f t="shared" si="15"/>
        <v>#REF!</v>
      </c>
      <c r="D74" s="651" t="e">
        <f t="shared" si="15"/>
        <v>#REF!</v>
      </c>
      <c r="E74" s="651" t="e">
        <f t="shared" si="15"/>
        <v>#REF!</v>
      </c>
      <c r="F74" s="651" t="e">
        <f t="shared" si="15"/>
        <v>#REF!</v>
      </c>
      <c r="G74" s="651" t="e">
        <f t="shared" si="15"/>
        <v>#REF!</v>
      </c>
      <c r="H74" s="651" t="e">
        <f t="shared" si="16"/>
        <v>#REF!</v>
      </c>
      <c r="I74" s="652" t="e">
        <f t="shared" si="13"/>
        <v>#REF!</v>
      </c>
      <c r="J74" s="527"/>
      <c r="K74" s="527"/>
      <c r="L74" s="527"/>
      <c r="M74" s="527"/>
    </row>
    <row r="75" spans="1:13" s="456" customFormat="1" ht="14.65" customHeight="1">
      <c r="A75" s="761" t="s">
        <v>888</v>
      </c>
      <c r="B75" s="651" t="e">
        <f>#REF!</f>
        <v>#REF!</v>
      </c>
      <c r="C75" s="651" t="e">
        <f t="shared" si="15"/>
        <v>#REF!</v>
      </c>
      <c r="D75" s="651" t="e">
        <f t="shared" si="15"/>
        <v>#REF!</v>
      </c>
      <c r="E75" s="651" t="e">
        <f t="shared" si="15"/>
        <v>#REF!</v>
      </c>
      <c r="F75" s="651" t="e">
        <f t="shared" si="15"/>
        <v>#REF!</v>
      </c>
      <c r="G75" s="651" t="e">
        <f t="shared" si="15"/>
        <v>#REF!</v>
      </c>
      <c r="H75" s="651" t="e">
        <f t="shared" si="16"/>
        <v>#REF!</v>
      </c>
      <c r="I75" s="652" t="e">
        <f t="shared" si="13"/>
        <v>#REF!</v>
      </c>
      <c r="J75" s="527"/>
      <c r="K75" s="527"/>
      <c r="L75" s="527"/>
      <c r="M75" s="527"/>
    </row>
    <row r="76" spans="1:13" s="456" customFormat="1" ht="14.65" customHeight="1">
      <c r="A76" s="761" t="s">
        <v>890</v>
      </c>
      <c r="B76" s="651" t="e">
        <f>#REF!</f>
        <v>#REF!</v>
      </c>
      <c r="C76" s="651" t="e">
        <f t="shared" si="15"/>
        <v>#REF!</v>
      </c>
      <c r="D76" s="651" t="e">
        <f t="shared" si="15"/>
        <v>#REF!</v>
      </c>
      <c r="E76" s="651" t="e">
        <f t="shared" si="15"/>
        <v>#REF!</v>
      </c>
      <c r="F76" s="651" t="e">
        <f t="shared" si="15"/>
        <v>#REF!</v>
      </c>
      <c r="G76" s="651" t="e">
        <f t="shared" si="15"/>
        <v>#REF!</v>
      </c>
      <c r="H76" s="651" t="e">
        <f t="shared" si="16"/>
        <v>#REF!</v>
      </c>
      <c r="I76" s="652" t="e">
        <f t="shared" si="13"/>
        <v>#REF!</v>
      </c>
      <c r="J76" s="527"/>
      <c r="K76" s="527"/>
      <c r="L76" s="527"/>
      <c r="M76" s="527"/>
    </row>
    <row r="77" spans="1:13" s="456" customFormat="1" ht="14.65" customHeight="1">
      <c r="A77" s="761" t="s">
        <v>892</v>
      </c>
      <c r="B77" s="651" t="e">
        <f>#REF!</f>
        <v>#REF!</v>
      </c>
      <c r="C77" s="651" t="e">
        <f t="shared" si="15"/>
        <v>#REF!</v>
      </c>
      <c r="D77" s="651" t="e">
        <f t="shared" si="15"/>
        <v>#REF!</v>
      </c>
      <c r="E77" s="651" t="e">
        <f t="shared" si="15"/>
        <v>#REF!</v>
      </c>
      <c r="F77" s="651" t="e">
        <f t="shared" si="15"/>
        <v>#REF!</v>
      </c>
      <c r="G77" s="651" t="e">
        <f t="shared" si="15"/>
        <v>#REF!</v>
      </c>
      <c r="H77" s="651" t="e">
        <f t="shared" si="16"/>
        <v>#REF!</v>
      </c>
      <c r="I77" s="652" t="e">
        <f t="shared" si="13"/>
        <v>#REF!</v>
      </c>
      <c r="J77" s="527"/>
      <c r="K77" s="527"/>
      <c r="L77" s="527"/>
      <c r="M77" s="527"/>
    </row>
    <row r="78" spans="1:13" s="456" customFormat="1" ht="14.65" customHeight="1">
      <c r="A78" s="758" t="s">
        <v>894</v>
      </c>
      <c r="B78" s="651" t="e">
        <f>#REF!</f>
        <v>#REF!</v>
      </c>
      <c r="C78" s="651" t="e">
        <f>ROUNDDOWN($B78*C$2,0)+2</f>
        <v>#REF!</v>
      </c>
      <c r="D78" s="651" t="e">
        <f t="shared" si="15"/>
        <v>#REF!</v>
      </c>
      <c r="E78" s="651" t="e">
        <f t="shared" si="15"/>
        <v>#REF!</v>
      </c>
      <c r="F78" s="651" t="e">
        <f t="shared" si="15"/>
        <v>#REF!</v>
      </c>
      <c r="G78" s="651" t="e">
        <f t="shared" si="15"/>
        <v>#REF!</v>
      </c>
      <c r="H78" s="651" t="e">
        <f t="shared" si="16"/>
        <v>#REF!</v>
      </c>
      <c r="I78" s="652" t="e">
        <f t="shared" si="13"/>
        <v>#REF!</v>
      </c>
      <c r="J78" s="527"/>
      <c r="K78" s="527"/>
      <c r="L78" s="527"/>
      <c r="M78" s="527"/>
    </row>
    <row r="79" spans="1:13" s="456" customFormat="1" ht="14.65" customHeight="1">
      <c r="A79" s="761" t="s">
        <v>895</v>
      </c>
      <c r="B79" s="651" t="e">
        <f>#REF!</f>
        <v>#REF!</v>
      </c>
      <c r="C79" s="651" t="e">
        <f>ROUNDDOWN($B79*C$2,0)</f>
        <v>#REF!</v>
      </c>
      <c r="D79" s="651" t="e">
        <f t="shared" si="15"/>
        <v>#REF!</v>
      </c>
      <c r="E79" s="651" t="e">
        <f t="shared" si="15"/>
        <v>#REF!</v>
      </c>
      <c r="F79" s="651" t="e">
        <f t="shared" si="15"/>
        <v>#REF!</v>
      </c>
      <c r="G79" s="651" t="e">
        <f t="shared" si="15"/>
        <v>#REF!</v>
      </c>
      <c r="H79" s="651" t="e">
        <f t="shared" si="16"/>
        <v>#REF!</v>
      </c>
      <c r="I79" s="652" t="e">
        <f t="shared" si="13"/>
        <v>#REF!</v>
      </c>
      <c r="J79" s="527"/>
      <c r="K79" s="527"/>
      <c r="L79" s="527"/>
      <c r="M79" s="527"/>
    </row>
    <row r="80" spans="1:13" s="456" customFormat="1" ht="14.65" customHeight="1">
      <c r="A80" s="765" t="s">
        <v>821</v>
      </c>
      <c r="B80" s="651" t="e">
        <f>#REF!</f>
        <v>#REF!</v>
      </c>
      <c r="C80" s="651" t="e">
        <f t="shared" si="15"/>
        <v>#REF!</v>
      </c>
      <c r="D80" s="651" t="e">
        <f t="shared" si="15"/>
        <v>#REF!</v>
      </c>
      <c r="E80" s="651" t="e">
        <f t="shared" si="15"/>
        <v>#REF!</v>
      </c>
      <c r="F80" s="651" t="e">
        <f t="shared" si="15"/>
        <v>#REF!</v>
      </c>
      <c r="G80" s="651" t="e">
        <f t="shared" si="15"/>
        <v>#REF!</v>
      </c>
      <c r="H80" s="651" t="e">
        <f t="shared" si="16"/>
        <v>#REF!</v>
      </c>
      <c r="I80" s="652" t="e">
        <f t="shared" si="13"/>
        <v>#REF!</v>
      </c>
      <c r="J80" s="527"/>
      <c r="K80" s="527"/>
      <c r="L80" s="527"/>
      <c r="M80" s="527"/>
    </row>
    <row r="81" spans="1:13" s="456" customFormat="1" ht="14.65" customHeight="1">
      <c r="A81" s="660" t="s">
        <v>353</v>
      </c>
      <c r="B81" s="651" t="e">
        <f>IF(#REF!="","",#REF!)</f>
        <v>#REF!</v>
      </c>
      <c r="C81" s="651" t="e">
        <f>C66+C72</f>
        <v>#REF!</v>
      </c>
      <c r="D81" s="651" t="e">
        <f>D66+D72</f>
        <v>#REF!</v>
      </c>
      <c r="E81" s="651" t="e">
        <f>E66+E72</f>
        <v>#REF!</v>
      </c>
      <c r="F81" s="651" t="e">
        <f>F66+F72</f>
        <v>#REF!</v>
      </c>
      <c r="G81" s="651" t="e">
        <f>G66+G72</f>
        <v>#REF!</v>
      </c>
      <c r="H81" s="651" t="e">
        <f t="shared" si="16"/>
        <v>#REF!</v>
      </c>
      <c r="I81" s="652" t="e">
        <f t="shared" si="13"/>
        <v>#REF!</v>
      </c>
      <c r="J81" s="527"/>
      <c r="K81" s="527"/>
      <c r="L81" s="527"/>
      <c r="M81" s="527"/>
    </row>
    <row r="82" spans="1:13" s="456" customFormat="1" ht="14.65" customHeight="1">
      <c r="A82" s="660" t="s">
        <v>899</v>
      </c>
      <c r="B82" s="651"/>
      <c r="C82" s="651"/>
      <c r="D82" s="651"/>
      <c r="E82" s="651"/>
      <c r="F82" s="651"/>
      <c r="G82" s="651"/>
      <c r="H82" s="651">
        <f t="shared" si="16"/>
        <v>0</v>
      </c>
      <c r="I82" s="652">
        <f t="shared" si="13"/>
        <v>0</v>
      </c>
      <c r="J82" s="527"/>
      <c r="K82" s="527"/>
      <c r="L82" s="527"/>
      <c r="M82" s="527"/>
    </row>
    <row r="83" spans="1:13" s="456" customFormat="1" ht="14.65" customHeight="1">
      <c r="A83" s="761" t="s">
        <v>901</v>
      </c>
      <c r="B83" s="651" t="e">
        <f>#REF!</f>
        <v>#REF!</v>
      </c>
      <c r="C83" s="651" t="e">
        <f>F164</f>
        <v>#REF!</v>
      </c>
      <c r="D83" s="651" t="e">
        <f>I164</f>
        <v>#REF!</v>
      </c>
      <c r="E83" s="651" t="e">
        <f>L164</f>
        <v>#REF!</v>
      </c>
      <c r="F83" s="651" t="e">
        <f>O164</f>
        <v>#REF!</v>
      </c>
      <c r="G83" s="651" t="e">
        <f>R164</f>
        <v>#REF!</v>
      </c>
      <c r="H83" s="651" t="e">
        <f t="shared" si="16"/>
        <v>#REF!</v>
      </c>
      <c r="I83" s="652" t="e">
        <f t="shared" si="13"/>
        <v>#REF!</v>
      </c>
      <c r="J83" s="527"/>
      <c r="K83" s="527"/>
      <c r="L83" s="527"/>
      <c r="M83" s="527"/>
    </row>
    <row r="84" spans="1:13" s="456" customFormat="1" ht="14.65" customHeight="1" thickBot="1">
      <c r="A84" s="766" t="s">
        <v>903</v>
      </c>
      <c r="B84" s="654" t="e">
        <f>#REF!</f>
        <v>#REF!</v>
      </c>
      <c r="C84" s="654" t="e">
        <f>G164</f>
        <v>#REF!</v>
      </c>
      <c r="D84" s="654" t="e">
        <f>J164</f>
        <v>#REF!</v>
      </c>
      <c r="E84" s="654" t="e">
        <f>M164</f>
        <v>#REF!</v>
      </c>
      <c r="F84" s="654" t="e">
        <f>P164</f>
        <v>#REF!</v>
      </c>
      <c r="G84" s="654" t="e">
        <f>S164</f>
        <v>#REF!</v>
      </c>
      <c r="H84" s="654" t="e">
        <f t="shared" si="16"/>
        <v>#REF!</v>
      </c>
      <c r="I84" s="655" t="e">
        <f t="shared" si="13"/>
        <v>#REF!</v>
      </c>
      <c r="J84" s="527"/>
      <c r="K84" s="527"/>
      <c r="L84" s="527"/>
      <c r="M84" s="527"/>
    </row>
    <row r="85" spans="1:13" s="456" customFormat="1" ht="14.65" customHeight="1" thickBot="1">
      <c r="A85" s="661" t="s">
        <v>922</v>
      </c>
      <c r="B85" s="657" t="e">
        <f>#REF!</f>
        <v>#REF!</v>
      </c>
      <c r="C85" s="657" t="e">
        <f>SUM(C83:C84)</f>
        <v>#REF!</v>
      </c>
      <c r="D85" s="657" t="e">
        <f>SUM(D83:D84)</f>
        <v>#REF!</v>
      </c>
      <c r="E85" s="657" t="e">
        <f>SUM(E83:E84)</f>
        <v>#REF!</v>
      </c>
      <c r="F85" s="657" t="e">
        <f>SUM(F83:F84)</f>
        <v>#REF!</v>
      </c>
      <c r="G85" s="657" t="e">
        <f>SUM(G83:G84)</f>
        <v>#REF!</v>
      </c>
      <c r="H85" s="657" t="e">
        <f t="shared" si="16"/>
        <v>#REF!</v>
      </c>
      <c r="I85" s="658" t="e">
        <f t="shared" si="13"/>
        <v>#REF!</v>
      </c>
      <c r="J85" s="527"/>
      <c r="K85" s="527"/>
      <c r="L85" s="527"/>
      <c r="M85" s="527"/>
    </row>
    <row r="86" spans="1:13" s="456" customFormat="1" ht="14.65" customHeight="1" thickBot="1">
      <c r="A86" s="662" t="s">
        <v>924</v>
      </c>
      <c r="B86" s="663" t="e">
        <f>#REF!</f>
        <v>#REF!</v>
      </c>
      <c r="C86" s="663" t="e">
        <f>C81+C85</f>
        <v>#REF!</v>
      </c>
      <c r="D86" s="663" t="e">
        <f>D81+D85</f>
        <v>#REF!</v>
      </c>
      <c r="E86" s="663" t="e">
        <f>E81+E85</f>
        <v>#REF!</v>
      </c>
      <c r="F86" s="663" t="e">
        <f>F81+F85</f>
        <v>#REF!</v>
      </c>
      <c r="G86" s="663" t="e">
        <f>G81+G85</f>
        <v>#REF!</v>
      </c>
      <c r="H86" s="663" t="e">
        <f t="shared" si="16"/>
        <v>#REF!</v>
      </c>
      <c r="I86" s="664" t="e">
        <f t="shared" si="13"/>
        <v>#REF!</v>
      </c>
      <c r="J86" s="527"/>
      <c r="K86" s="527"/>
      <c r="L86" s="527"/>
      <c r="M86" s="527"/>
    </row>
    <row r="87" spans="1:13" s="456" customFormat="1" ht="14.65" customHeight="1">
      <c r="A87" s="615"/>
    </row>
    <row r="88" spans="1:13" s="456" customFormat="1" ht="14.65" customHeight="1">
      <c r="A88" s="615" t="s">
        <v>1108</v>
      </c>
    </row>
    <row r="89" spans="1:13" s="456" customFormat="1" ht="18" customHeight="1">
      <c r="A89" s="456" t="s">
        <v>1105</v>
      </c>
      <c r="C89" s="456" t="e">
        <f t="shared" ref="C89:H89" si="17">C81+C85-C86</f>
        <v>#REF!</v>
      </c>
      <c r="D89" s="456" t="e">
        <f t="shared" si="17"/>
        <v>#REF!</v>
      </c>
      <c r="E89" s="456" t="e">
        <f t="shared" si="17"/>
        <v>#REF!</v>
      </c>
      <c r="F89" s="456" t="e">
        <f>F81+F85-F86</f>
        <v>#REF!</v>
      </c>
      <c r="G89" s="456" t="e">
        <f>G81+G85-G86</f>
        <v>#REF!</v>
      </c>
      <c r="H89" s="456" t="e">
        <f t="shared" si="17"/>
        <v>#REF!</v>
      </c>
    </row>
    <row r="90" spans="1:13" s="456" customFormat="1" ht="14.65" customHeight="1">
      <c r="A90" s="615" t="s">
        <v>1106</v>
      </c>
      <c r="C90" s="456" t="e">
        <f t="shared" ref="C90:H90" si="18">C64-C86</f>
        <v>#REF!</v>
      </c>
      <c r="D90" s="456" t="e">
        <f t="shared" si="18"/>
        <v>#REF!</v>
      </c>
      <c r="E90" s="456" t="e">
        <f t="shared" si="18"/>
        <v>#REF!</v>
      </c>
      <c r="F90" s="456" t="e">
        <f>F64-F86</f>
        <v>#REF!</v>
      </c>
      <c r="G90" s="456" t="e">
        <f>G64-G86</f>
        <v>#REF!</v>
      </c>
      <c r="H90" s="456" t="e">
        <f t="shared" si="18"/>
        <v>#REF!</v>
      </c>
    </row>
    <row r="91" spans="1:13" s="456" customFormat="1" ht="14.65" customHeight="1">
      <c r="A91" s="615" t="s">
        <v>1110</v>
      </c>
      <c r="C91" s="456" t="e">
        <f>C83-F164</f>
        <v>#REF!</v>
      </c>
      <c r="D91" s="456" t="e">
        <f>D83-I164</f>
        <v>#REF!</v>
      </c>
      <c r="E91" s="456" t="e">
        <f>E83-L164</f>
        <v>#REF!</v>
      </c>
      <c r="F91" s="456" t="e">
        <f>F83-O164</f>
        <v>#REF!</v>
      </c>
      <c r="G91" s="456" t="e">
        <f>G83-R164</f>
        <v>#REF!</v>
      </c>
      <c r="H91" s="456" t="e">
        <f>H83-U164</f>
        <v>#REF!</v>
      </c>
    </row>
    <row r="92" spans="1:13" s="456" customFormat="1" ht="14.65" customHeight="1">
      <c r="A92" s="615" t="s">
        <v>1111</v>
      </c>
      <c r="C92" s="456" t="e">
        <f>C85-E164</f>
        <v>#REF!</v>
      </c>
      <c r="D92" s="456" t="e">
        <f>D85-H164</f>
        <v>#REF!</v>
      </c>
      <c r="E92" s="456" t="e">
        <f>E85-K164</f>
        <v>#REF!</v>
      </c>
      <c r="F92" s="456" t="e">
        <f>F85-N164</f>
        <v>#REF!</v>
      </c>
      <c r="G92" s="456" t="e">
        <f>G85-Q164</f>
        <v>#REF!</v>
      </c>
      <c r="H92" s="456" t="e">
        <f>H84-V164</f>
        <v>#REF!</v>
      </c>
    </row>
    <row r="93" spans="1:13" s="456" customFormat="1" ht="14.65" customHeight="1">
      <c r="A93" s="615" t="s">
        <v>1112</v>
      </c>
      <c r="C93" s="456" t="e">
        <f t="shared" ref="C93:H93" si="19">C55-C231</f>
        <v>#REF!</v>
      </c>
      <c r="D93" s="456" t="e">
        <f t="shared" si="19"/>
        <v>#REF!</v>
      </c>
      <c r="E93" s="456" t="e">
        <f t="shared" si="19"/>
        <v>#REF!</v>
      </c>
      <c r="F93" s="456" t="e">
        <f t="shared" si="19"/>
        <v>#REF!</v>
      </c>
      <c r="G93" s="456" t="e">
        <f t="shared" si="19"/>
        <v>#REF!</v>
      </c>
      <c r="H93" s="456" t="e">
        <f t="shared" si="19"/>
        <v>#REF!</v>
      </c>
    </row>
    <row r="94" spans="1:13" s="456" customFormat="1" ht="14.65" customHeight="1">
      <c r="A94" s="615"/>
    </row>
    <row r="95" spans="1:13" s="456" customFormat="1" ht="14.65" customHeight="1"/>
    <row r="96" spans="1:13" s="456" customFormat="1" ht="14.65" customHeight="1">
      <c r="A96" s="456" t="s">
        <v>925</v>
      </c>
    </row>
    <row r="97" spans="1:10" s="642" customFormat="1" ht="21">
      <c r="A97" s="642" t="s">
        <v>926</v>
      </c>
    </row>
    <row r="98" spans="1:10" s="456" customFormat="1" ht="14.65" customHeight="1">
      <c r="A98" s="456" t="s">
        <v>927</v>
      </c>
    </row>
    <row r="99" spans="1:10" s="456" customFormat="1" ht="14.65" customHeight="1">
      <c r="A99" s="456" t="s">
        <v>1101</v>
      </c>
    </row>
    <row r="100" spans="1:10" s="456" customFormat="1" ht="14.65" customHeight="1" thickBot="1"/>
    <row r="101" spans="1:10" s="456" customFormat="1" ht="14.65" customHeight="1" thickBot="1">
      <c r="A101" s="644" t="s">
        <v>764</v>
      </c>
      <c r="B101" s="645" t="s">
        <v>1100</v>
      </c>
      <c r="C101" s="645" t="str">
        <f>C$1</f>
        <v>長万部町</v>
      </c>
      <c r="D101" s="645" t="str">
        <f>D$1</f>
        <v>八雲町</v>
      </c>
      <c r="E101" s="645">
        <f>E$1</f>
        <v>0</v>
      </c>
      <c r="F101" s="645">
        <f>F$1</f>
        <v>0</v>
      </c>
      <c r="G101" s="645">
        <f>G$1</f>
        <v>0</v>
      </c>
      <c r="H101" s="645" t="s">
        <v>481</v>
      </c>
      <c r="I101" s="646" t="s">
        <v>1107</v>
      </c>
    </row>
    <row r="102" spans="1:10" s="456" customFormat="1" ht="14.65" customHeight="1">
      <c r="A102" s="665" t="s">
        <v>508</v>
      </c>
      <c r="B102" s="666" t="e">
        <f>#REF!</f>
        <v>#REF!</v>
      </c>
      <c r="C102" s="648" t="e">
        <f>C103+C118</f>
        <v>#REF!</v>
      </c>
      <c r="D102" s="648" t="e">
        <f>D103+D118</f>
        <v>#REF!</v>
      </c>
      <c r="E102" s="648" t="e">
        <f>E103+E118</f>
        <v>#REF!</v>
      </c>
      <c r="F102" s="648" t="e">
        <f>F103+F118</f>
        <v>#REF!</v>
      </c>
      <c r="G102" s="648" t="e">
        <f>G103+G118</f>
        <v>#REF!</v>
      </c>
      <c r="H102" s="648" t="e">
        <f t="shared" ref="H102:H136" si="20">SUM(C102:G102)</f>
        <v>#REF!</v>
      </c>
      <c r="I102" s="649" t="e">
        <f t="shared" ref="I102:I136" si="21">B102-H102</f>
        <v>#REF!</v>
      </c>
      <c r="J102" s="527"/>
    </row>
    <row r="103" spans="1:10" s="456" customFormat="1" ht="14.65" customHeight="1">
      <c r="A103" s="767" t="s">
        <v>1102</v>
      </c>
      <c r="B103" s="668" t="e">
        <f>#REF!</f>
        <v>#REF!</v>
      </c>
      <c r="C103" s="651" t="e">
        <f>SUM(C104+C109+C114)</f>
        <v>#REF!</v>
      </c>
      <c r="D103" s="651" t="e">
        <f>SUM(D104+D109+D114)</f>
        <v>#REF!</v>
      </c>
      <c r="E103" s="651" t="e">
        <f>SUM(E104+E109+E114)</f>
        <v>#REF!</v>
      </c>
      <c r="F103" s="651" t="e">
        <f>SUM(F104+F109+F114)</f>
        <v>#REF!</v>
      </c>
      <c r="G103" s="651" t="e">
        <f>SUM(G104+G109+G114)</f>
        <v>#REF!</v>
      </c>
      <c r="H103" s="651" t="e">
        <f t="shared" si="20"/>
        <v>#REF!</v>
      </c>
      <c r="I103" s="652" t="e">
        <f t="shared" si="21"/>
        <v>#REF!</v>
      </c>
      <c r="J103" s="527"/>
    </row>
    <row r="104" spans="1:10" s="456" customFormat="1" ht="14.65" customHeight="1">
      <c r="A104" s="769" t="s">
        <v>810</v>
      </c>
      <c r="B104" s="668" t="e">
        <f>#REF!</f>
        <v>#REF!</v>
      </c>
      <c r="C104" s="651" t="e">
        <f>SUM(C105:C108)</f>
        <v>#REF!</v>
      </c>
      <c r="D104" s="651" t="e">
        <f>SUM(D105:D108)</f>
        <v>#REF!</v>
      </c>
      <c r="E104" s="651" t="e">
        <f>SUM(E105:E108)</f>
        <v>#REF!</v>
      </c>
      <c r="F104" s="651" t="e">
        <f>SUM(F105:F108)</f>
        <v>#REF!</v>
      </c>
      <c r="G104" s="651" t="e">
        <f>SUM(G105:G108)</f>
        <v>#REF!</v>
      </c>
      <c r="H104" s="651" t="e">
        <f t="shared" si="20"/>
        <v>#REF!</v>
      </c>
      <c r="I104" s="652" t="e">
        <f t="shared" si="21"/>
        <v>#REF!</v>
      </c>
      <c r="J104" s="527"/>
    </row>
    <row r="105" spans="1:10" s="456" customFormat="1" ht="14.65" customHeight="1">
      <c r="A105" s="771" t="s">
        <v>931</v>
      </c>
      <c r="B105" s="668" t="e">
        <f>#REF!</f>
        <v>#REF!</v>
      </c>
      <c r="C105" s="651" t="e">
        <f>ROUNDDOWN($B105*C$2,0)+2</f>
        <v>#REF!</v>
      </c>
      <c r="D105" s="651" t="e">
        <f t="shared" ref="C105:G108" si="22">ROUNDDOWN($B105*D$2,0)</f>
        <v>#REF!</v>
      </c>
      <c r="E105" s="651" t="e">
        <f t="shared" si="22"/>
        <v>#REF!</v>
      </c>
      <c r="F105" s="651" t="e">
        <f t="shared" si="22"/>
        <v>#REF!</v>
      </c>
      <c r="G105" s="651" t="e">
        <f t="shared" si="22"/>
        <v>#REF!</v>
      </c>
      <c r="H105" s="651" t="e">
        <f t="shared" si="20"/>
        <v>#REF!</v>
      </c>
      <c r="I105" s="652" t="e">
        <f t="shared" si="21"/>
        <v>#REF!</v>
      </c>
      <c r="J105" s="527"/>
    </row>
    <row r="106" spans="1:10" s="456" customFormat="1" ht="14.65" customHeight="1">
      <c r="A106" s="771" t="s">
        <v>813</v>
      </c>
      <c r="B106" s="668" t="e">
        <f>#REF!</f>
        <v>#REF!</v>
      </c>
      <c r="C106" s="651" t="e">
        <f>ROUNDDOWN($B106*C$2,0)+2</f>
        <v>#REF!</v>
      </c>
      <c r="D106" s="651" t="e">
        <f t="shared" si="22"/>
        <v>#REF!</v>
      </c>
      <c r="E106" s="651" t="e">
        <f t="shared" si="22"/>
        <v>#REF!</v>
      </c>
      <c r="F106" s="651" t="e">
        <f t="shared" si="22"/>
        <v>#REF!</v>
      </c>
      <c r="G106" s="651" t="e">
        <f t="shared" si="22"/>
        <v>#REF!</v>
      </c>
      <c r="H106" s="651" t="e">
        <f t="shared" si="20"/>
        <v>#REF!</v>
      </c>
      <c r="I106" s="652" t="e">
        <f t="shared" si="21"/>
        <v>#REF!</v>
      </c>
      <c r="J106" s="527"/>
    </row>
    <row r="107" spans="1:10" s="456" customFormat="1" ht="14.65" customHeight="1">
      <c r="A107" s="771" t="s">
        <v>814</v>
      </c>
      <c r="B107" s="668" t="e">
        <f>#REF!</f>
        <v>#REF!</v>
      </c>
      <c r="C107" s="651" t="e">
        <f t="shared" si="22"/>
        <v>#REF!</v>
      </c>
      <c r="D107" s="651" t="e">
        <f t="shared" si="22"/>
        <v>#REF!</v>
      </c>
      <c r="E107" s="651" t="e">
        <f t="shared" si="22"/>
        <v>#REF!</v>
      </c>
      <c r="F107" s="651" t="e">
        <f t="shared" si="22"/>
        <v>#REF!</v>
      </c>
      <c r="G107" s="651" t="e">
        <f t="shared" si="22"/>
        <v>#REF!</v>
      </c>
      <c r="H107" s="651" t="e">
        <f t="shared" si="20"/>
        <v>#REF!</v>
      </c>
      <c r="I107" s="652" t="e">
        <f t="shared" si="21"/>
        <v>#REF!</v>
      </c>
      <c r="J107" s="527"/>
    </row>
    <row r="108" spans="1:10" s="456" customFormat="1" ht="14.65" customHeight="1">
      <c r="A108" s="771" t="s">
        <v>815</v>
      </c>
      <c r="B108" s="668" t="e">
        <f>#REF!</f>
        <v>#REF!</v>
      </c>
      <c r="C108" s="651" t="e">
        <f>ROUNDDOWN($B108*C$2,0)+1</f>
        <v>#REF!</v>
      </c>
      <c r="D108" s="651" t="e">
        <f t="shared" si="22"/>
        <v>#REF!</v>
      </c>
      <c r="E108" s="651" t="e">
        <f t="shared" si="22"/>
        <v>#REF!</v>
      </c>
      <c r="F108" s="651" t="e">
        <f t="shared" si="22"/>
        <v>#REF!</v>
      </c>
      <c r="G108" s="651" t="e">
        <f t="shared" si="22"/>
        <v>#REF!</v>
      </c>
      <c r="H108" s="651" t="e">
        <f t="shared" si="20"/>
        <v>#REF!</v>
      </c>
      <c r="I108" s="652" t="e">
        <f t="shared" si="21"/>
        <v>#REF!</v>
      </c>
      <c r="J108" s="527"/>
    </row>
    <row r="109" spans="1:10" s="456" customFormat="1" ht="14.65" customHeight="1">
      <c r="A109" s="769" t="s">
        <v>816</v>
      </c>
      <c r="B109" s="668" t="e">
        <f>#REF!</f>
        <v>#REF!</v>
      </c>
      <c r="C109" s="651" t="e">
        <f>SUM(C110:C113)</f>
        <v>#REF!</v>
      </c>
      <c r="D109" s="651" t="e">
        <f>SUM(D110:D113)</f>
        <v>#REF!</v>
      </c>
      <c r="E109" s="651" t="e">
        <f>SUM(E110:E113)</f>
        <v>#REF!</v>
      </c>
      <c r="F109" s="651" t="e">
        <f>SUM(F110:F113)</f>
        <v>#REF!</v>
      </c>
      <c r="G109" s="651" t="e">
        <f>SUM(G110:G113)</f>
        <v>#REF!</v>
      </c>
      <c r="H109" s="651" t="e">
        <f t="shared" si="20"/>
        <v>#REF!</v>
      </c>
      <c r="I109" s="652" t="e">
        <f t="shared" si="21"/>
        <v>#REF!</v>
      </c>
      <c r="J109" s="527"/>
    </row>
    <row r="110" spans="1:10" s="456" customFormat="1" ht="14.65" customHeight="1">
      <c r="A110" s="771" t="s">
        <v>205</v>
      </c>
      <c r="B110" s="668" t="e">
        <f>#REF!</f>
        <v>#REF!</v>
      </c>
      <c r="C110" s="651" t="e">
        <f>ROUNDDOWN($B110*C$2,0)+2</f>
        <v>#REF!</v>
      </c>
      <c r="D110" s="651" t="e">
        <f t="shared" ref="C110:G113" si="23">ROUNDDOWN($B110*D$2,0)</f>
        <v>#REF!</v>
      </c>
      <c r="E110" s="651" t="e">
        <f t="shared" si="23"/>
        <v>#REF!</v>
      </c>
      <c r="F110" s="651" t="e">
        <f t="shared" si="23"/>
        <v>#REF!</v>
      </c>
      <c r="G110" s="651" t="e">
        <f t="shared" si="23"/>
        <v>#REF!</v>
      </c>
      <c r="H110" s="651" t="e">
        <f t="shared" si="20"/>
        <v>#REF!</v>
      </c>
      <c r="I110" s="652" t="e">
        <f t="shared" si="21"/>
        <v>#REF!</v>
      </c>
      <c r="J110" s="527"/>
    </row>
    <row r="111" spans="1:10" s="456" customFormat="1" ht="14.65" customHeight="1">
      <c r="A111" s="771" t="s">
        <v>817</v>
      </c>
      <c r="B111" s="668" t="e">
        <f>#REF!</f>
        <v>#REF!</v>
      </c>
      <c r="C111" s="651" t="e">
        <f>ROUNDDOWN($B111*C$2,0)+3</f>
        <v>#REF!</v>
      </c>
      <c r="D111" s="651" t="e">
        <f t="shared" si="23"/>
        <v>#REF!</v>
      </c>
      <c r="E111" s="651" t="e">
        <f t="shared" si="23"/>
        <v>#REF!</v>
      </c>
      <c r="F111" s="651" t="e">
        <f t="shared" si="23"/>
        <v>#REF!</v>
      </c>
      <c r="G111" s="651" t="e">
        <f t="shared" si="23"/>
        <v>#REF!</v>
      </c>
      <c r="H111" s="651" t="e">
        <f t="shared" si="20"/>
        <v>#REF!</v>
      </c>
      <c r="I111" s="652" t="e">
        <f t="shared" si="21"/>
        <v>#REF!</v>
      </c>
      <c r="J111" s="527"/>
    </row>
    <row r="112" spans="1:10" s="456" customFormat="1" ht="14.65" customHeight="1">
      <c r="A112" s="771" t="s">
        <v>818</v>
      </c>
      <c r="B112" s="668" t="e">
        <f>#REF!</f>
        <v>#REF!</v>
      </c>
      <c r="C112" s="651" t="e">
        <f>ROUNDDOWN($B112*C$2,0)+3</f>
        <v>#REF!</v>
      </c>
      <c r="D112" s="651" t="e">
        <f t="shared" si="23"/>
        <v>#REF!</v>
      </c>
      <c r="E112" s="651" t="e">
        <f t="shared" si="23"/>
        <v>#REF!</v>
      </c>
      <c r="F112" s="651" t="e">
        <f t="shared" si="23"/>
        <v>#REF!</v>
      </c>
      <c r="G112" s="651" t="e">
        <f t="shared" si="23"/>
        <v>#REF!</v>
      </c>
      <c r="H112" s="651" t="e">
        <f t="shared" si="20"/>
        <v>#REF!</v>
      </c>
      <c r="I112" s="652" t="e">
        <f t="shared" si="21"/>
        <v>#REF!</v>
      </c>
      <c r="J112" s="527"/>
    </row>
    <row r="113" spans="1:10" s="456" customFormat="1" ht="14.65" customHeight="1">
      <c r="A113" s="771" t="s">
        <v>815</v>
      </c>
      <c r="B113" s="668" t="e">
        <f>#REF!</f>
        <v>#REF!</v>
      </c>
      <c r="C113" s="651" t="e">
        <f t="shared" si="23"/>
        <v>#REF!</v>
      </c>
      <c r="D113" s="651" t="e">
        <f t="shared" si="23"/>
        <v>#REF!</v>
      </c>
      <c r="E113" s="651" t="e">
        <f t="shared" si="23"/>
        <v>#REF!</v>
      </c>
      <c r="F113" s="651" t="e">
        <f t="shared" si="23"/>
        <v>#REF!</v>
      </c>
      <c r="G113" s="651" t="e">
        <f t="shared" si="23"/>
        <v>#REF!</v>
      </c>
      <c r="H113" s="651" t="e">
        <f t="shared" si="20"/>
        <v>#REF!</v>
      </c>
      <c r="I113" s="652" t="e">
        <f t="shared" si="21"/>
        <v>#REF!</v>
      </c>
      <c r="J113" s="527"/>
    </row>
    <row r="114" spans="1:10" s="615" customFormat="1" ht="14.65" customHeight="1">
      <c r="A114" s="770" t="s">
        <v>932</v>
      </c>
      <c r="B114" s="668" t="e">
        <f>#REF!</f>
        <v>#REF!</v>
      </c>
      <c r="C114" s="651" t="e">
        <f>SUM(C115:C117)</f>
        <v>#REF!</v>
      </c>
      <c r="D114" s="651" t="e">
        <f>SUM(D115:D117)</f>
        <v>#REF!</v>
      </c>
      <c r="E114" s="651" t="e">
        <f>SUM(E115:E117)</f>
        <v>#REF!</v>
      </c>
      <c r="F114" s="651" t="e">
        <f>SUM(F115:F117)</f>
        <v>#REF!</v>
      </c>
      <c r="G114" s="651" t="e">
        <f>SUM(G115:G117)</f>
        <v>#REF!</v>
      </c>
      <c r="H114" s="651" t="e">
        <f t="shared" si="20"/>
        <v>#REF!</v>
      </c>
      <c r="I114" s="652" t="e">
        <f t="shared" si="21"/>
        <v>#REF!</v>
      </c>
      <c r="J114" s="670"/>
    </row>
    <row r="115" spans="1:10" s="481" customFormat="1" ht="14.65" customHeight="1">
      <c r="A115" s="771" t="s">
        <v>403</v>
      </c>
      <c r="B115" s="668" t="e">
        <f>#REF!</f>
        <v>#REF!</v>
      </c>
      <c r="C115" s="651" t="e">
        <f>ROUNDDOWN($B115*C$2,0)+2</f>
        <v>#REF!</v>
      </c>
      <c r="D115" s="651" t="e">
        <f t="shared" ref="C115:G117" si="24">ROUNDDOWN($B115*D$2,0)</f>
        <v>#REF!</v>
      </c>
      <c r="E115" s="651" t="e">
        <f t="shared" si="24"/>
        <v>#REF!</v>
      </c>
      <c r="F115" s="651" t="e">
        <f t="shared" si="24"/>
        <v>#REF!</v>
      </c>
      <c r="G115" s="651" t="e">
        <f t="shared" si="24"/>
        <v>#REF!</v>
      </c>
      <c r="H115" s="651" t="e">
        <f t="shared" si="20"/>
        <v>#REF!</v>
      </c>
      <c r="I115" s="652" t="e">
        <f t="shared" si="21"/>
        <v>#REF!</v>
      </c>
      <c r="J115" s="671"/>
    </row>
    <row r="116" spans="1:10" s="456" customFormat="1" ht="14.65" customHeight="1">
      <c r="A116" s="771" t="s">
        <v>820</v>
      </c>
      <c r="B116" s="668" t="e">
        <f>#REF!</f>
        <v>#REF!</v>
      </c>
      <c r="C116" s="651" t="e">
        <f t="shared" si="24"/>
        <v>#REF!</v>
      </c>
      <c r="D116" s="651" t="e">
        <f t="shared" si="24"/>
        <v>#REF!</v>
      </c>
      <c r="E116" s="651" t="e">
        <f t="shared" si="24"/>
        <v>#REF!</v>
      </c>
      <c r="F116" s="651" t="e">
        <f t="shared" si="24"/>
        <v>#REF!</v>
      </c>
      <c r="G116" s="651" t="e">
        <f t="shared" si="24"/>
        <v>#REF!</v>
      </c>
      <c r="H116" s="651" t="e">
        <f t="shared" si="20"/>
        <v>#REF!</v>
      </c>
      <c r="I116" s="652" t="e">
        <f t="shared" si="21"/>
        <v>#REF!</v>
      </c>
      <c r="J116" s="527"/>
    </row>
    <row r="117" spans="1:10" s="456" customFormat="1" ht="14.65" customHeight="1">
      <c r="A117" s="771" t="s">
        <v>821</v>
      </c>
      <c r="B117" s="668" t="e">
        <f>#REF!</f>
        <v>#REF!</v>
      </c>
      <c r="C117" s="651" t="e">
        <f t="shared" si="24"/>
        <v>#REF!</v>
      </c>
      <c r="D117" s="651" t="e">
        <f t="shared" si="24"/>
        <v>#REF!</v>
      </c>
      <c r="E117" s="651" t="e">
        <f t="shared" si="24"/>
        <v>#REF!</v>
      </c>
      <c r="F117" s="651" t="e">
        <f t="shared" si="24"/>
        <v>#REF!</v>
      </c>
      <c r="G117" s="651" t="e">
        <f t="shared" si="24"/>
        <v>#REF!</v>
      </c>
      <c r="H117" s="651" t="e">
        <f t="shared" si="20"/>
        <v>#REF!</v>
      </c>
      <c r="I117" s="652" t="e">
        <f t="shared" si="21"/>
        <v>#REF!</v>
      </c>
      <c r="J117" s="527"/>
    </row>
    <row r="118" spans="1:10" s="456" customFormat="1" ht="14.65" customHeight="1">
      <c r="A118" s="767" t="s">
        <v>822</v>
      </c>
      <c r="B118" s="668" t="e">
        <f>#REF!</f>
        <v>#REF!</v>
      </c>
      <c r="C118" s="651" t="e">
        <f>SUM(C119:C122)</f>
        <v>#REF!</v>
      </c>
      <c r="D118" s="651" t="e">
        <f>SUM(D119:D122)</f>
        <v>#REF!</v>
      </c>
      <c r="E118" s="651" t="e">
        <f>SUM(E119:E122)</f>
        <v>#REF!</v>
      </c>
      <c r="F118" s="651" t="e">
        <f>SUM(F119:F122)</f>
        <v>#REF!</v>
      </c>
      <c r="G118" s="651" t="e">
        <f>SUM(G119:G122)</f>
        <v>#REF!</v>
      </c>
      <c r="H118" s="651" t="e">
        <f t="shared" si="20"/>
        <v>#REF!</v>
      </c>
      <c r="I118" s="652" t="e">
        <f t="shared" si="21"/>
        <v>#REF!</v>
      </c>
      <c r="J118" s="527"/>
    </row>
    <row r="119" spans="1:10" s="456" customFormat="1" ht="14.65" customHeight="1">
      <c r="A119" s="769" t="s">
        <v>823</v>
      </c>
      <c r="B119" s="668" t="e">
        <f>#REF!</f>
        <v>#REF!</v>
      </c>
      <c r="C119" s="651" t="e">
        <f>ROUNDDOWN($B119*C$2,0)+3</f>
        <v>#REF!</v>
      </c>
      <c r="D119" s="651" t="e">
        <f t="shared" ref="C119:G122" si="25">ROUNDDOWN($B119*D$2,0)</f>
        <v>#REF!</v>
      </c>
      <c r="E119" s="651" t="e">
        <f t="shared" si="25"/>
        <v>#REF!</v>
      </c>
      <c r="F119" s="651" t="e">
        <f t="shared" si="25"/>
        <v>#REF!</v>
      </c>
      <c r="G119" s="651" t="e">
        <f t="shared" si="25"/>
        <v>#REF!</v>
      </c>
      <c r="H119" s="651" t="e">
        <f t="shared" si="20"/>
        <v>#REF!</v>
      </c>
      <c r="I119" s="652" t="e">
        <f t="shared" si="21"/>
        <v>#REF!</v>
      </c>
      <c r="J119" s="527"/>
    </row>
    <row r="120" spans="1:10" s="456" customFormat="1" ht="14.65" customHeight="1">
      <c r="A120" s="769" t="s">
        <v>824</v>
      </c>
      <c r="B120" s="668" t="e">
        <f>#REF!</f>
        <v>#REF!</v>
      </c>
      <c r="C120" s="651" t="e">
        <f t="shared" si="25"/>
        <v>#REF!</v>
      </c>
      <c r="D120" s="651" t="e">
        <f t="shared" si="25"/>
        <v>#REF!</v>
      </c>
      <c r="E120" s="651" t="e">
        <f t="shared" si="25"/>
        <v>#REF!</v>
      </c>
      <c r="F120" s="651" t="e">
        <f t="shared" si="25"/>
        <v>#REF!</v>
      </c>
      <c r="G120" s="651" t="e">
        <f t="shared" si="25"/>
        <v>#REF!</v>
      </c>
      <c r="H120" s="651" t="e">
        <f t="shared" si="20"/>
        <v>#REF!</v>
      </c>
      <c r="I120" s="652" t="e">
        <f t="shared" si="21"/>
        <v>#REF!</v>
      </c>
      <c r="J120" s="527"/>
    </row>
    <row r="121" spans="1:10" s="456" customFormat="1" ht="14.65" customHeight="1">
      <c r="A121" s="769" t="s">
        <v>825</v>
      </c>
      <c r="B121" s="668" t="e">
        <f>#REF!</f>
        <v>#REF!</v>
      </c>
      <c r="C121" s="651" t="e">
        <f t="shared" si="25"/>
        <v>#REF!</v>
      </c>
      <c r="D121" s="651" t="e">
        <f t="shared" si="25"/>
        <v>#REF!</v>
      </c>
      <c r="E121" s="651" t="e">
        <f t="shared" si="25"/>
        <v>#REF!</v>
      </c>
      <c r="F121" s="651" t="e">
        <f t="shared" si="25"/>
        <v>#REF!</v>
      </c>
      <c r="G121" s="651" t="e">
        <f t="shared" si="25"/>
        <v>#REF!</v>
      </c>
      <c r="H121" s="651" t="e">
        <f t="shared" si="20"/>
        <v>#REF!</v>
      </c>
      <c r="I121" s="652" t="e">
        <f t="shared" si="21"/>
        <v>#REF!</v>
      </c>
      <c r="J121" s="527"/>
    </row>
    <row r="122" spans="1:10" s="456" customFormat="1" ht="14.65" customHeight="1">
      <c r="A122" s="769" t="s">
        <v>1103</v>
      </c>
      <c r="B122" s="668" t="e">
        <f>#REF!</f>
        <v>#REF!</v>
      </c>
      <c r="C122" s="651" t="e">
        <f>ROUNDDOWN($B122*C$2,0)+2</f>
        <v>#REF!</v>
      </c>
      <c r="D122" s="651" t="e">
        <f t="shared" si="25"/>
        <v>#REF!</v>
      </c>
      <c r="E122" s="651" t="e">
        <f t="shared" si="25"/>
        <v>#REF!</v>
      </c>
      <c r="F122" s="651" t="e">
        <f t="shared" si="25"/>
        <v>#REF!</v>
      </c>
      <c r="G122" s="651" t="e">
        <f t="shared" si="25"/>
        <v>#REF!</v>
      </c>
      <c r="H122" s="651" t="e">
        <f t="shared" si="20"/>
        <v>#REF!</v>
      </c>
      <c r="I122" s="652" t="e">
        <f t="shared" si="21"/>
        <v>#REF!</v>
      </c>
      <c r="J122" s="527"/>
    </row>
    <row r="123" spans="1:10" s="456" customFormat="1" ht="14.65" customHeight="1">
      <c r="A123" s="772" t="s">
        <v>827</v>
      </c>
      <c r="B123" s="668" t="e">
        <f>#REF!</f>
        <v>#REF!</v>
      </c>
      <c r="C123" s="651" t="e">
        <f>SUM(C124:C125)</f>
        <v>#REF!</v>
      </c>
      <c r="D123" s="651" t="e">
        <f>SUM(D124:D125)</f>
        <v>#REF!</v>
      </c>
      <c r="E123" s="651" t="e">
        <f>SUM(E124:E125)</f>
        <v>#REF!</v>
      </c>
      <c r="F123" s="651" t="e">
        <f>SUM(F124:F125)</f>
        <v>#REF!</v>
      </c>
      <c r="G123" s="651" t="e">
        <f>SUM(G124:G125)</f>
        <v>#REF!</v>
      </c>
      <c r="H123" s="651" t="e">
        <f t="shared" si="20"/>
        <v>#REF!</v>
      </c>
      <c r="I123" s="652" t="e">
        <f t="shared" si="21"/>
        <v>#REF!</v>
      </c>
      <c r="J123" s="527"/>
    </row>
    <row r="124" spans="1:10" s="456" customFormat="1" ht="14.65" customHeight="1">
      <c r="A124" s="767" t="s">
        <v>429</v>
      </c>
      <c r="B124" s="668" t="e">
        <f>#REF!</f>
        <v>#REF!</v>
      </c>
      <c r="C124" s="651" t="e">
        <f>ROUNDDOWN($B124*C$2,0)+3</f>
        <v>#REF!</v>
      </c>
      <c r="D124" s="651" t="e">
        <f t="shared" ref="D124:G125" si="26">ROUNDDOWN($B124*D$2,0)</f>
        <v>#REF!</v>
      </c>
      <c r="E124" s="651" t="e">
        <f t="shared" si="26"/>
        <v>#REF!</v>
      </c>
      <c r="F124" s="651" t="e">
        <f t="shared" si="26"/>
        <v>#REF!</v>
      </c>
      <c r="G124" s="651" t="e">
        <f t="shared" si="26"/>
        <v>#REF!</v>
      </c>
      <c r="H124" s="651" t="e">
        <f t="shared" si="20"/>
        <v>#REF!</v>
      </c>
      <c r="I124" s="652" t="e">
        <f t="shared" si="21"/>
        <v>#REF!</v>
      </c>
      <c r="J124" s="527"/>
    </row>
    <row r="125" spans="1:10" s="456" customFormat="1" ht="14.65" customHeight="1" thickBot="1">
      <c r="A125" s="768" t="s">
        <v>815</v>
      </c>
      <c r="B125" s="672" t="e">
        <f>#REF!</f>
        <v>#REF!</v>
      </c>
      <c r="C125" s="654" t="e">
        <f>ROUNDDOWN($B125*C$2,0)+1</f>
        <v>#REF!</v>
      </c>
      <c r="D125" s="654" t="e">
        <f t="shared" si="26"/>
        <v>#REF!</v>
      </c>
      <c r="E125" s="654" t="e">
        <f t="shared" si="26"/>
        <v>#REF!</v>
      </c>
      <c r="F125" s="654" t="e">
        <f t="shared" si="26"/>
        <v>#REF!</v>
      </c>
      <c r="G125" s="654" t="e">
        <f t="shared" si="26"/>
        <v>#REF!</v>
      </c>
      <c r="H125" s="654" t="e">
        <f t="shared" si="20"/>
        <v>#REF!</v>
      </c>
      <c r="I125" s="655" t="e">
        <f t="shared" si="21"/>
        <v>#REF!</v>
      </c>
      <c r="J125" s="527"/>
    </row>
    <row r="126" spans="1:10" s="456" customFormat="1" ht="14.65" customHeight="1" thickBot="1">
      <c r="A126" s="550" t="s">
        <v>828</v>
      </c>
      <c r="B126" s="673" t="e">
        <f>#REF!</f>
        <v>#REF!</v>
      </c>
      <c r="C126" s="657" t="e">
        <f>C102-C123</f>
        <v>#REF!</v>
      </c>
      <c r="D126" s="657" t="e">
        <f>D102-D123</f>
        <v>#REF!</v>
      </c>
      <c r="E126" s="657" t="e">
        <f>E102-E123</f>
        <v>#REF!</v>
      </c>
      <c r="F126" s="657" t="e">
        <f>F102-F123</f>
        <v>#REF!</v>
      </c>
      <c r="G126" s="657" t="e">
        <f>G102-G123</f>
        <v>#REF!</v>
      </c>
      <c r="H126" s="657" t="e">
        <f t="shared" si="20"/>
        <v>#REF!</v>
      </c>
      <c r="I126" s="658" t="e">
        <f t="shared" si="21"/>
        <v>#REF!</v>
      </c>
      <c r="J126" s="527"/>
    </row>
    <row r="127" spans="1:10" s="456" customFormat="1" ht="14.65" customHeight="1">
      <c r="A127" s="665" t="s">
        <v>829</v>
      </c>
      <c r="B127" s="666" t="e">
        <f>#REF!</f>
        <v>#REF!</v>
      </c>
      <c r="C127" s="648" t="e">
        <f>SUM(C128:C132)</f>
        <v>#REF!</v>
      </c>
      <c r="D127" s="648" t="e">
        <f>SUM(D128:D132)</f>
        <v>#REF!</v>
      </c>
      <c r="E127" s="648" t="e">
        <f>SUM(E128:E132)</f>
        <v>#REF!</v>
      </c>
      <c r="F127" s="648" t="e">
        <f>SUM(F128:F132)</f>
        <v>#REF!</v>
      </c>
      <c r="G127" s="648" t="e">
        <f>SUM(G128:G132)</f>
        <v>#REF!</v>
      </c>
      <c r="H127" s="648" t="e">
        <f t="shared" si="20"/>
        <v>#REF!</v>
      </c>
      <c r="I127" s="649" t="e">
        <f t="shared" si="21"/>
        <v>#REF!</v>
      </c>
      <c r="J127" s="527"/>
    </row>
    <row r="128" spans="1:10" s="456" customFormat="1" ht="14.65" customHeight="1">
      <c r="A128" s="767" t="s">
        <v>830</v>
      </c>
      <c r="B128" s="668" t="e">
        <f>#REF!</f>
        <v>#REF!</v>
      </c>
      <c r="C128" s="651" t="e">
        <f t="shared" ref="C128:G135" si="27">ROUNDDOWN($B128*C$2,0)</f>
        <v>#REF!</v>
      </c>
      <c r="D128" s="651" t="e">
        <f t="shared" si="27"/>
        <v>#REF!</v>
      </c>
      <c r="E128" s="651" t="e">
        <f t="shared" si="27"/>
        <v>#REF!</v>
      </c>
      <c r="F128" s="651" t="e">
        <f t="shared" si="27"/>
        <v>#REF!</v>
      </c>
      <c r="G128" s="651" t="e">
        <f t="shared" si="27"/>
        <v>#REF!</v>
      </c>
      <c r="H128" s="651" t="e">
        <f t="shared" si="20"/>
        <v>#REF!</v>
      </c>
      <c r="I128" s="652" t="e">
        <f t="shared" si="21"/>
        <v>#REF!</v>
      </c>
      <c r="J128" s="527"/>
    </row>
    <row r="129" spans="1:10" s="456" customFormat="1" ht="14.65" customHeight="1">
      <c r="A129" s="767" t="s">
        <v>831</v>
      </c>
      <c r="B129" s="668" t="e">
        <f>#REF!</f>
        <v>#REF!</v>
      </c>
      <c r="C129" s="651" t="e">
        <f>ROUNDDOWN($B129*C$2,0)+1</f>
        <v>#REF!</v>
      </c>
      <c r="D129" s="651" t="e">
        <f t="shared" si="27"/>
        <v>#REF!</v>
      </c>
      <c r="E129" s="651" t="e">
        <f t="shared" si="27"/>
        <v>#REF!</v>
      </c>
      <c r="F129" s="651" t="e">
        <f t="shared" si="27"/>
        <v>#REF!</v>
      </c>
      <c r="G129" s="651" t="e">
        <f t="shared" si="27"/>
        <v>#REF!</v>
      </c>
      <c r="H129" s="651" t="e">
        <f t="shared" si="20"/>
        <v>#REF!</v>
      </c>
      <c r="I129" s="652" t="e">
        <f t="shared" si="21"/>
        <v>#REF!</v>
      </c>
      <c r="J129" s="527"/>
    </row>
    <row r="130" spans="1:10" s="456" customFormat="1" ht="14.65" customHeight="1">
      <c r="A130" s="767" t="s">
        <v>832</v>
      </c>
      <c r="B130" s="668" t="e">
        <f>#REF!</f>
        <v>#REF!</v>
      </c>
      <c r="C130" s="651" t="e">
        <f t="shared" si="27"/>
        <v>#REF!</v>
      </c>
      <c r="D130" s="651" t="e">
        <f t="shared" si="27"/>
        <v>#REF!</v>
      </c>
      <c r="E130" s="651" t="e">
        <f t="shared" si="27"/>
        <v>#REF!</v>
      </c>
      <c r="F130" s="651" t="e">
        <f t="shared" si="27"/>
        <v>#REF!</v>
      </c>
      <c r="G130" s="651" t="e">
        <f t="shared" si="27"/>
        <v>#REF!</v>
      </c>
      <c r="H130" s="651" t="e">
        <f t="shared" si="20"/>
        <v>#REF!</v>
      </c>
      <c r="I130" s="652" t="e">
        <f t="shared" si="21"/>
        <v>#REF!</v>
      </c>
      <c r="J130" s="527"/>
    </row>
    <row r="131" spans="1:10" s="456" customFormat="1" ht="14.65" customHeight="1">
      <c r="A131" s="767" t="s">
        <v>833</v>
      </c>
      <c r="B131" s="668" t="e">
        <f>#REF!</f>
        <v>#REF!</v>
      </c>
      <c r="C131" s="651" t="e">
        <f t="shared" si="27"/>
        <v>#REF!</v>
      </c>
      <c r="D131" s="651" t="e">
        <f t="shared" si="27"/>
        <v>#REF!</v>
      </c>
      <c r="E131" s="651" t="e">
        <f t="shared" si="27"/>
        <v>#REF!</v>
      </c>
      <c r="F131" s="651" t="e">
        <f t="shared" si="27"/>
        <v>#REF!</v>
      </c>
      <c r="G131" s="651" t="e">
        <f t="shared" si="27"/>
        <v>#REF!</v>
      </c>
      <c r="H131" s="651" t="e">
        <f t="shared" si="20"/>
        <v>#REF!</v>
      </c>
      <c r="I131" s="652" t="e">
        <f t="shared" si="21"/>
        <v>#REF!</v>
      </c>
      <c r="J131" s="527"/>
    </row>
    <row r="132" spans="1:10" s="456" customFormat="1" ht="14.65" customHeight="1">
      <c r="A132" s="767" t="s">
        <v>815</v>
      </c>
      <c r="B132" s="668" t="e">
        <f>#REF!</f>
        <v>#REF!</v>
      </c>
      <c r="C132" s="651" t="e">
        <f t="shared" si="27"/>
        <v>#REF!</v>
      </c>
      <c r="D132" s="651" t="e">
        <f t="shared" si="27"/>
        <v>#REF!</v>
      </c>
      <c r="E132" s="651" t="e">
        <f t="shared" si="27"/>
        <v>#REF!</v>
      </c>
      <c r="F132" s="651" t="e">
        <f t="shared" si="27"/>
        <v>#REF!</v>
      </c>
      <c r="G132" s="651" t="e">
        <f t="shared" si="27"/>
        <v>#REF!</v>
      </c>
      <c r="H132" s="651" t="e">
        <f t="shared" si="20"/>
        <v>#REF!</v>
      </c>
      <c r="I132" s="652" t="e">
        <f t="shared" si="21"/>
        <v>#REF!</v>
      </c>
      <c r="J132" s="527"/>
    </row>
    <row r="133" spans="1:10" s="456" customFormat="1" ht="14.65" customHeight="1">
      <c r="A133" s="667" t="s">
        <v>933</v>
      </c>
      <c r="B133" s="668" t="e">
        <f>#REF!</f>
        <v>#REF!</v>
      </c>
      <c r="C133" s="651" t="e">
        <f>SUM(C134:C135)</f>
        <v>#REF!</v>
      </c>
      <c r="D133" s="651" t="e">
        <f>SUM(D134:D135)</f>
        <v>#REF!</v>
      </c>
      <c r="E133" s="651" t="e">
        <f>SUM(E134:E135)</f>
        <v>#REF!</v>
      </c>
      <c r="F133" s="651" t="e">
        <f>SUM(F134:F135)</f>
        <v>#REF!</v>
      </c>
      <c r="G133" s="651" t="e">
        <f>SUM(G134:G135)</f>
        <v>#REF!</v>
      </c>
      <c r="H133" s="651" t="e">
        <f t="shared" si="20"/>
        <v>#REF!</v>
      </c>
      <c r="I133" s="652" t="e">
        <f t="shared" si="21"/>
        <v>#REF!</v>
      </c>
      <c r="J133" s="527"/>
    </row>
    <row r="134" spans="1:10" s="456" customFormat="1" ht="14.65" customHeight="1">
      <c r="A134" s="767" t="s">
        <v>835</v>
      </c>
      <c r="B134" s="668" t="e">
        <f>#REF!</f>
        <v>#REF!</v>
      </c>
      <c r="C134" s="651" t="e">
        <f t="shared" si="27"/>
        <v>#REF!</v>
      </c>
      <c r="D134" s="651" t="e">
        <f t="shared" si="27"/>
        <v>#REF!</v>
      </c>
      <c r="E134" s="651" t="e">
        <f t="shared" si="27"/>
        <v>#REF!</v>
      </c>
      <c r="F134" s="651" t="e">
        <f t="shared" si="27"/>
        <v>#REF!</v>
      </c>
      <c r="G134" s="651" t="e">
        <f t="shared" si="27"/>
        <v>#REF!</v>
      </c>
      <c r="H134" s="651" t="e">
        <f t="shared" si="20"/>
        <v>#REF!</v>
      </c>
      <c r="I134" s="652" t="e">
        <f t="shared" si="21"/>
        <v>#REF!</v>
      </c>
      <c r="J134" s="527"/>
    </row>
    <row r="135" spans="1:10" s="456" customFormat="1" ht="14.65" customHeight="1" thickBot="1">
      <c r="A135" s="768" t="s">
        <v>821</v>
      </c>
      <c r="B135" s="672" t="e">
        <f>#REF!</f>
        <v>#REF!</v>
      </c>
      <c r="C135" s="654" t="e">
        <f t="shared" si="27"/>
        <v>#REF!</v>
      </c>
      <c r="D135" s="654" t="e">
        <f t="shared" si="27"/>
        <v>#REF!</v>
      </c>
      <c r="E135" s="654" t="e">
        <f t="shared" si="27"/>
        <v>#REF!</v>
      </c>
      <c r="F135" s="654" t="e">
        <f t="shared" si="27"/>
        <v>#REF!</v>
      </c>
      <c r="G135" s="654" t="e">
        <f t="shared" si="27"/>
        <v>#REF!</v>
      </c>
      <c r="H135" s="654" t="e">
        <f t="shared" si="20"/>
        <v>#REF!</v>
      </c>
      <c r="I135" s="655" t="e">
        <f t="shared" si="21"/>
        <v>#REF!</v>
      </c>
      <c r="J135" s="527"/>
    </row>
    <row r="136" spans="1:10" s="456" customFormat="1" ht="14.65" customHeight="1" thickBot="1">
      <c r="A136" s="550" t="s">
        <v>934</v>
      </c>
      <c r="B136" s="673" t="e">
        <f>#REF!</f>
        <v>#REF!</v>
      </c>
      <c r="C136" s="657" t="e">
        <f>C126+C127-C133</f>
        <v>#REF!</v>
      </c>
      <c r="D136" s="657" t="e">
        <f>D126+D127-D133</f>
        <v>#REF!</v>
      </c>
      <c r="E136" s="657" t="e">
        <f>E126+E127-E133</f>
        <v>#REF!</v>
      </c>
      <c r="F136" s="657" t="e">
        <f>F126+F127-F133</f>
        <v>#REF!</v>
      </c>
      <c r="G136" s="657" t="e">
        <f>G126+G127-G133</f>
        <v>#REF!</v>
      </c>
      <c r="H136" s="657" t="e">
        <f t="shared" si="20"/>
        <v>#REF!</v>
      </c>
      <c r="I136" s="658" t="e">
        <f t="shared" si="21"/>
        <v>#REF!</v>
      </c>
      <c r="J136" s="527"/>
    </row>
    <row r="137" spans="1:10" s="456" customFormat="1" ht="14.65" customHeight="1"/>
    <row r="138" spans="1:10" s="456" customFormat="1" ht="14.65" customHeight="1"/>
    <row r="139" spans="1:10" s="456" customFormat="1" ht="14.65" customHeight="1"/>
    <row r="140" spans="1:10" s="456" customFormat="1" ht="14.65" customHeight="1"/>
    <row r="141" spans="1:10" s="456" customFormat="1" ht="14.65" customHeight="1">
      <c r="A141" s="456" t="s">
        <v>935</v>
      </c>
    </row>
    <row r="142" spans="1:10" s="674" customFormat="1" ht="24">
      <c r="A142" s="674" t="s">
        <v>936</v>
      </c>
    </row>
    <row r="143" spans="1:10" s="456" customFormat="1" ht="14.65" customHeight="1">
      <c r="A143" s="456" t="s">
        <v>937</v>
      </c>
    </row>
    <row r="144" spans="1:10" s="456" customFormat="1" ht="14.65" customHeight="1">
      <c r="A144" s="456" t="s">
        <v>762</v>
      </c>
    </row>
    <row r="145" spans="1:27" s="456" customFormat="1" ht="14.65" customHeight="1" thickBot="1"/>
    <row r="146" spans="1:27" s="456" customFormat="1" ht="14.65" customHeight="1">
      <c r="A146" s="1283"/>
      <c r="B146" s="1286" t="s">
        <v>1104</v>
      </c>
      <c r="C146" s="1280"/>
      <c r="D146" s="1280"/>
      <c r="E146" s="1280" t="str">
        <f>C$1</f>
        <v>長万部町</v>
      </c>
      <c r="F146" s="1280"/>
      <c r="G146" s="1281"/>
      <c r="H146" s="1280" t="str">
        <f>D$1</f>
        <v>八雲町</v>
      </c>
      <c r="I146" s="1280"/>
      <c r="J146" s="1280"/>
      <c r="K146" s="1280">
        <f>E$1</f>
        <v>0</v>
      </c>
      <c r="L146" s="1280"/>
      <c r="M146" s="1281"/>
      <c r="N146" s="1280">
        <f>F$1</f>
        <v>0</v>
      </c>
      <c r="O146" s="1280"/>
      <c r="P146" s="1280"/>
      <c r="Q146" s="1280">
        <f>G$1</f>
        <v>0</v>
      </c>
      <c r="R146" s="1280"/>
      <c r="S146" s="1281"/>
      <c r="T146" s="1280" t="s">
        <v>481</v>
      </c>
      <c r="U146" s="1280"/>
      <c r="V146" s="1281"/>
      <c r="W146" s="1280" t="s">
        <v>1107</v>
      </c>
      <c r="X146" s="1280"/>
      <c r="Y146" s="1282"/>
    </row>
    <row r="147" spans="1:27" s="456" customFormat="1" ht="14.65" customHeight="1">
      <c r="A147" s="1284"/>
      <c r="B147" s="1287" t="s">
        <v>939</v>
      </c>
      <c r="E147" s="1278" t="s">
        <v>939</v>
      </c>
      <c r="H147" s="1278" t="s">
        <v>939</v>
      </c>
      <c r="J147" s="493"/>
      <c r="K147" s="1278" t="s">
        <v>939</v>
      </c>
      <c r="N147" s="1278" t="s">
        <v>939</v>
      </c>
      <c r="P147" s="493"/>
      <c r="Q147" s="1278" t="s">
        <v>939</v>
      </c>
      <c r="T147" s="1278" t="s">
        <v>939</v>
      </c>
      <c r="W147" s="1278" t="s">
        <v>939</v>
      </c>
      <c r="Y147" s="542"/>
    </row>
    <row r="148" spans="1:27" s="456" customFormat="1" ht="21.75" thickBot="1">
      <c r="A148" s="1285"/>
      <c r="B148" s="1288"/>
      <c r="C148" s="546" t="s">
        <v>940</v>
      </c>
      <c r="D148" s="547" t="s">
        <v>941</v>
      </c>
      <c r="E148" s="1279"/>
      <c r="F148" s="546" t="s">
        <v>940</v>
      </c>
      <c r="G148" s="547" t="s">
        <v>941</v>
      </c>
      <c r="H148" s="1279"/>
      <c r="I148" s="546" t="s">
        <v>940</v>
      </c>
      <c r="J148" s="548" t="s">
        <v>941</v>
      </c>
      <c r="K148" s="1279"/>
      <c r="L148" s="546" t="s">
        <v>940</v>
      </c>
      <c r="M148" s="547" t="s">
        <v>941</v>
      </c>
      <c r="N148" s="1279"/>
      <c r="O148" s="546" t="s">
        <v>940</v>
      </c>
      <c r="P148" s="548" t="s">
        <v>941</v>
      </c>
      <c r="Q148" s="1279"/>
      <c r="R148" s="546" t="s">
        <v>940</v>
      </c>
      <c r="S148" s="547" t="s">
        <v>941</v>
      </c>
      <c r="T148" s="1279"/>
      <c r="U148" s="546" t="s">
        <v>940</v>
      </c>
      <c r="V148" s="547" t="s">
        <v>941</v>
      </c>
      <c r="W148" s="1279"/>
      <c r="X148" s="546" t="s">
        <v>940</v>
      </c>
      <c r="Y148" s="549" t="s">
        <v>941</v>
      </c>
    </row>
    <row r="149" spans="1:27" s="456" customFormat="1" ht="14.65" customHeight="1" thickBot="1">
      <c r="A149" s="550" t="s">
        <v>851</v>
      </c>
      <c r="B149" s="551" t="e">
        <f>#REF!</f>
        <v>#REF!</v>
      </c>
      <c r="C149" s="551" t="e">
        <f>#REF!</f>
        <v>#REF!</v>
      </c>
      <c r="D149" s="551" t="e">
        <f>#REF!</f>
        <v>#REF!</v>
      </c>
      <c r="E149" s="551" t="e">
        <f t="shared" ref="E149:E162" si="28">SUM(F149:G149)</f>
        <v>#REF!</v>
      </c>
      <c r="F149" s="551" t="e">
        <f>ROUNDDOWN($C149*$C$2,0)-2</f>
        <v>#REF!</v>
      </c>
      <c r="G149" s="551" t="e">
        <f>ROUNDDOWN($D149*$C$2,0)+2</f>
        <v>#REF!</v>
      </c>
      <c r="H149" s="551" t="e">
        <f t="shared" ref="H149:H162" si="29">SUM(I149:J149)</f>
        <v>#REF!</v>
      </c>
      <c r="I149" s="551" t="e">
        <f>ROUNDDOWN($C149*$D$2,0)+2</f>
        <v>#REF!</v>
      </c>
      <c r="J149" s="551" t="e">
        <f>ROUNDDOWN($D149*$D$2,0)</f>
        <v>#REF!</v>
      </c>
      <c r="K149" s="551" t="e">
        <f t="shared" ref="K149:K162" si="30">SUM(L149:M149)</f>
        <v>#REF!</v>
      </c>
      <c r="L149" s="551" t="e">
        <f>ROUNDDOWN($C149*$E$2,0)</f>
        <v>#REF!</v>
      </c>
      <c r="M149" s="551" t="e">
        <f>ROUNDDOWN($D149*$E$2,0)</f>
        <v>#REF!</v>
      </c>
      <c r="N149" s="551" t="e">
        <f t="shared" ref="N149:N162" si="31">SUM(O149:P149)</f>
        <v>#REF!</v>
      </c>
      <c r="O149" s="551" t="e">
        <f>ROUNDDOWN($C149*$F$2,0)+2</f>
        <v>#REF!</v>
      </c>
      <c r="P149" s="551" t="e">
        <f>ROUNDDOWN($D149*$F$2,0)</f>
        <v>#REF!</v>
      </c>
      <c r="Q149" s="551" t="e">
        <f t="shared" ref="Q149:Q162" si="32">SUM(R149:S149)</f>
        <v>#REF!</v>
      </c>
      <c r="R149" s="551" t="e">
        <f>ROUNDDOWN($C149*$G$2,0)</f>
        <v>#REF!</v>
      </c>
      <c r="S149" s="551" t="e">
        <f>ROUNDDOWN($D149*$G$2,0)</f>
        <v>#REF!</v>
      </c>
      <c r="T149" s="551" t="e">
        <f>SUM(U149:V149)</f>
        <v>#REF!</v>
      </c>
      <c r="U149" s="552" t="e">
        <f>SUM(F149,I149,L149,O149)</f>
        <v>#REF!</v>
      </c>
      <c r="V149" s="552" t="e">
        <f>SUM(G149,J149,M149,P149)</f>
        <v>#REF!</v>
      </c>
      <c r="W149" s="781" t="e">
        <f t="shared" ref="W149:W164" si="33">B149-T149</f>
        <v>#REF!</v>
      </c>
      <c r="X149" s="781" t="e">
        <f t="shared" ref="X149:X164" si="34">C149-U149</f>
        <v>#REF!</v>
      </c>
      <c r="Y149" s="782" t="e">
        <f t="shared" ref="Y149:Y164" si="35">D149-V149</f>
        <v>#REF!</v>
      </c>
      <c r="Z149" s="457"/>
      <c r="AA149" s="457"/>
    </row>
    <row r="150" spans="1:27" s="456" customFormat="1" ht="14.65" customHeight="1">
      <c r="A150" s="773" t="s">
        <v>942</v>
      </c>
      <c r="B150" s="545" t="e">
        <f>#REF!</f>
        <v>#REF!</v>
      </c>
      <c r="C150" s="545" t="e">
        <f>#REF!</f>
        <v>#REF!</v>
      </c>
      <c r="D150" s="545" t="e">
        <f>#REF!</f>
        <v>#REF!</v>
      </c>
      <c r="E150" s="545" t="e">
        <f t="shared" si="28"/>
        <v>#REF!</v>
      </c>
      <c r="F150" s="545" t="e">
        <f>ROUNDDOWN($C150*$C$2,0)</f>
        <v>#REF!</v>
      </c>
      <c r="G150" s="545" t="e">
        <f>-C136</f>
        <v>#REF!</v>
      </c>
      <c r="H150" s="545" t="e">
        <f t="shared" si="29"/>
        <v>#REF!</v>
      </c>
      <c r="I150" s="545" t="e">
        <f>ROUNDDOWN($C150*$D$2,0)</f>
        <v>#REF!</v>
      </c>
      <c r="J150" s="545" t="e">
        <f>-D136</f>
        <v>#REF!</v>
      </c>
      <c r="K150" s="545" t="e">
        <f t="shared" si="30"/>
        <v>#REF!</v>
      </c>
      <c r="L150" s="545" t="e">
        <f>ROUNDDOWN($C150*$E$2,0)</f>
        <v>#REF!</v>
      </c>
      <c r="M150" s="545" t="e">
        <f>-E136</f>
        <v>#REF!</v>
      </c>
      <c r="N150" s="545" t="e">
        <f t="shared" si="31"/>
        <v>#REF!</v>
      </c>
      <c r="O150" s="545" t="e">
        <f>ROUNDDOWN($C150*$F$2,0)</f>
        <v>#REF!</v>
      </c>
      <c r="P150" s="545" t="e">
        <f>-F136</f>
        <v>#REF!</v>
      </c>
      <c r="Q150" s="545" t="e">
        <f t="shared" si="32"/>
        <v>#REF!</v>
      </c>
      <c r="R150" s="545" t="e">
        <f>ROUNDDOWN($C150*$G$2,0)</f>
        <v>#REF!</v>
      </c>
      <c r="S150" s="545" t="e">
        <f>-G136</f>
        <v>#REF!</v>
      </c>
      <c r="T150" s="355" t="e">
        <f>SUM(E150,H150,K150,N150,Q150)</f>
        <v>#REF!</v>
      </c>
      <c r="U150" s="355" t="e">
        <f>SUM(F150,I150,L150,O150,R150)</f>
        <v>#REF!</v>
      </c>
      <c r="V150" s="355" t="e">
        <f>SUM(G150,J150,M150,P150,S150)</f>
        <v>#REF!</v>
      </c>
      <c r="W150" s="783" t="e">
        <f t="shared" si="33"/>
        <v>#REF!</v>
      </c>
      <c r="X150" s="783" t="e">
        <f t="shared" si="34"/>
        <v>#REF!</v>
      </c>
      <c r="Y150" s="784" t="e">
        <f t="shared" si="35"/>
        <v>#REF!</v>
      </c>
      <c r="Z150" s="457"/>
      <c r="AA150" s="457"/>
    </row>
    <row r="151" spans="1:27" s="456" customFormat="1" ht="14.65" customHeight="1">
      <c r="A151" s="774" t="s">
        <v>839</v>
      </c>
      <c r="B151" s="544" t="e">
        <f>#REF!</f>
        <v>#REF!</v>
      </c>
      <c r="C151" s="544" t="e">
        <f>#REF!</f>
        <v>#REF!</v>
      </c>
      <c r="D151" s="544" t="e">
        <f>#REF!</f>
        <v>#REF!</v>
      </c>
      <c r="E151" s="544" t="e">
        <f t="shared" si="28"/>
        <v>#REF!</v>
      </c>
      <c r="F151" s="544" t="e">
        <f>SUM(F152:F153)</f>
        <v>#REF!</v>
      </c>
      <c r="G151" s="544" t="e">
        <f>SUM(G152:G153)</f>
        <v>#REF!</v>
      </c>
      <c r="H151" s="544" t="e">
        <f t="shared" si="29"/>
        <v>#REF!</v>
      </c>
      <c r="I151" s="544" t="e">
        <f>SUM(I152:I153)</f>
        <v>#REF!</v>
      </c>
      <c r="J151" s="544" t="e">
        <f>SUM(J152:J153)</f>
        <v>#REF!</v>
      </c>
      <c r="K151" s="544" t="e">
        <f t="shared" si="30"/>
        <v>#REF!</v>
      </c>
      <c r="L151" s="544" t="e">
        <f>SUM(L152:L153)</f>
        <v>#REF!</v>
      </c>
      <c r="M151" s="544" t="e">
        <f>SUM(M152:M153)</f>
        <v>#REF!</v>
      </c>
      <c r="N151" s="544" t="e">
        <f t="shared" si="31"/>
        <v>#REF!</v>
      </c>
      <c r="O151" s="544" t="e">
        <f>SUM(O152:O153)</f>
        <v>#REF!</v>
      </c>
      <c r="P151" s="544" t="e">
        <f>SUM(P152:P153)</f>
        <v>#REF!</v>
      </c>
      <c r="Q151" s="544" t="e">
        <f t="shared" si="32"/>
        <v>#REF!</v>
      </c>
      <c r="R151" s="544" t="e">
        <f>SUM(R152:R153)</f>
        <v>#REF!</v>
      </c>
      <c r="S151" s="544" t="e">
        <f>SUM(S152:S153)</f>
        <v>#REF!</v>
      </c>
      <c r="T151" s="543" t="e">
        <f t="shared" ref="T151:T164" si="36">SUM(E151,H151,K151,N151,Q151)</f>
        <v>#REF!</v>
      </c>
      <c r="U151" s="543" t="e">
        <f t="shared" ref="U151:U164" si="37">SUM(F151,I151,L151,O151,R151)</f>
        <v>#REF!</v>
      </c>
      <c r="V151" s="543" t="e">
        <f t="shared" ref="V151:V164" si="38">SUM(G151,J151,M151,P151,S151)</f>
        <v>#REF!</v>
      </c>
      <c r="W151" s="785" t="e">
        <f t="shared" si="33"/>
        <v>#REF!</v>
      </c>
      <c r="X151" s="785" t="e">
        <f t="shared" si="34"/>
        <v>#REF!</v>
      </c>
      <c r="Y151" s="786" t="e">
        <f t="shared" si="35"/>
        <v>#REF!</v>
      </c>
      <c r="Z151" s="457"/>
      <c r="AA151" s="457"/>
    </row>
    <row r="152" spans="1:27" s="456" customFormat="1" ht="14.65" customHeight="1">
      <c r="A152" s="776" t="s">
        <v>840</v>
      </c>
      <c r="B152" s="544" t="e">
        <f>#REF!</f>
        <v>#REF!</v>
      </c>
      <c r="C152" s="544" t="e">
        <f>#REF!</f>
        <v>#REF!</v>
      </c>
      <c r="D152" s="544" t="e">
        <f>#REF!</f>
        <v>#REF!</v>
      </c>
      <c r="E152" s="544" t="e">
        <f t="shared" si="28"/>
        <v>#REF!</v>
      </c>
      <c r="F152" s="544" t="e">
        <f>ROUNDDOWN($C152*$C$2,0)</f>
        <v>#REF!</v>
      </c>
      <c r="G152" s="544" t="e">
        <f>ROUNDDOWN($D152*$C$2,0)+2</f>
        <v>#REF!</v>
      </c>
      <c r="H152" s="544" t="e">
        <f t="shared" si="29"/>
        <v>#REF!</v>
      </c>
      <c r="I152" s="544" t="e">
        <f>ROUNDDOWN($C152*$D$2,0)</f>
        <v>#REF!</v>
      </c>
      <c r="J152" s="544" t="e">
        <f>ROUNDDOWN($D152*$D$2,0)</f>
        <v>#REF!</v>
      </c>
      <c r="K152" s="544" t="e">
        <f t="shared" si="30"/>
        <v>#REF!</v>
      </c>
      <c r="L152" s="544" t="e">
        <f>ROUNDDOWN($C152*$E$2,0)</f>
        <v>#REF!</v>
      </c>
      <c r="M152" s="544" t="e">
        <f>ROUNDDOWN($D152*$E$2,0)</f>
        <v>#REF!</v>
      </c>
      <c r="N152" s="544" t="e">
        <f t="shared" si="31"/>
        <v>#REF!</v>
      </c>
      <c r="O152" s="544" t="e">
        <f>ROUNDDOWN($C152*$F$2,0)</f>
        <v>#REF!</v>
      </c>
      <c r="P152" s="544" t="e">
        <f>ROUNDDOWN($D152*$F$2,0)</f>
        <v>#REF!</v>
      </c>
      <c r="Q152" s="544" t="e">
        <f t="shared" si="32"/>
        <v>#REF!</v>
      </c>
      <c r="R152" s="544" t="e">
        <f>ROUNDDOWN($C152*$G$2,0)</f>
        <v>#REF!</v>
      </c>
      <c r="S152" s="544" t="e">
        <f>ROUNDDOWN($D152*$G$2,0)</f>
        <v>#REF!</v>
      </c>
      <c r="T152" s="543" t="e">
        <f t="shared" si="36"/>
        <v>#REF!</v>
      </c>
      <c r="U152" s="543" t="e">
        <f t="shared" si="37"/>
        <v>#REF!</v>
      </c>
      <c r="V152" s="543" t="e">
        <f t="shared" si="38"/>
        <v>#REF!</v>
      </c>
      <c r="W152" s="785" t="e">
        <f t="shared" si="33"/>
        <v>#REF!</v>
      </c>
      <c r="X152" s="785" t="e">
        <f t="shared" si="34"/>
        <v>#REF!</v>
      </c>
      <c r="Y152" s="786" t="e">
        <f t="shared" si="35"/>
        <v>#REF!</v>
      </c>
      <c r="Z152" s="457"/>
      <c r="AA152" s="457"/>
    </row>
    <row r="153" spans="1:27" s="456" customFormat="1" ht="14.65" customHeight="1" thickBot="1">
      <c r="A153" s="777" t="s">
        <v>943</v>
      </c>
      <c r="B153" s="553" t="e">
        <f>#REF!</f>
        <v>#REF!</v>
      </c>
      <c r="C153" s="553" t="e">
        <f>#REF!</f>
        <v>#REF!</v>
      </c>
      <c r="D153" s="553" t="e">
        <f>#REF!</f>
        <v>#REF!</v>
      </c>
      <c r="E153" s="553" t="e">
        <f t="shared" si="28"/>
        <v>#REF!</v>
      </c>
      <c r="F153" s="553" t="e">
        <f>ROUNDDOWN($C153*$C$2,0)</f>
        <v>#REF!</v>
      </c>
      <c r="G153" s="553" t="e">
        <f>ROUNDDOWN($D153*$C$2,0)+2</f>
        <v>#REF!</v>
      </c>
      <c r="H153" s="553" t="e">
        <f t="shared" si="29"/>
        <v>#REF!</v>
      </c>
      <c r="I153" s="553" t="e">
        <f>ROUNDDOWN($C153*$D$2,0)</f>
        <v>#REF!</v>
      </c>
      <c r="J153" s="553" t="e">
        <f>ROUNDDOWN($D153*$D$2,0)</f>
        <v>#REF!</v>
      </c>
      <c r="K153" s="553" t="e">
        <f t="shared" si="30"/>
        <v>#REF!</v>
      </c>
      <c r="L153" s="553" t="e">
        <f>ROUNDDOWN($C153*$E$2,0)</f>
        <v>#REF!</v>
      </c>
      <c r="M153" s="553" t="e">
        <f>ROUNDDOWN($D153*$E$2,0)</f>
        <v>#REF!</v>
      </c>
      <c r="N153" s="553" t="e">
        <f t="shared" si="31"/>
        <v>#REF!</v>
      </c>
      <c r="O153" s="553" t="e">
        <f>ROUNDDOWN($C153*$F$2,0)</f>
        <v>#REF!</v>
      </c>
      <c r="P153" s="553" t="e">
        <f>ROUNDDOWN($D153*$F$2,0)</f>
        <v>#REF!</v>
      </c>
      <c r="Q153" s="553" t="e">
        <f t="shared" si="32"/>
        <v>#REF!</v>
      </c>
      <c r="R153" s="553" t="e">
        <f>ROUNDDOWN($C153*$G$2,0)</f>
        <v>#REF!</v>
      </c>
      <c r="S153" s="553" t="e">
        <f>ROUNDDOWN($D153*$G$2,0)</f>
        <v>#REF!</v>
      </c>
      <c r="T153" s="554" t="e">
        <f t="shared" si="36"/>
        <v>#REF!</v>
      </c>
      <c r="U153" s="554" t="e">
        <f t="shared" si="37"/>
        <v>#REF!</v>
      </c>
      <c r="V153" s="554" t="e">
        <f t="shared" si="38"/>
        <v>#REF!</v>
      </c>
      <c r="W153" s="787" t="e">
        <f t="shared" si="33"/>
        <v>#REF!</v>
      </c>
      <c r="X153" s="787" t="e">
        <f t="shared" si="34"/>
        <v>#REF!</v>
      </c>
      <c r="Y153" s="788" t="e">
        <f t="shared" si="35"/>
        <v>#REF!</v>
      </c>
      <c r="Z153" s="457"/>
      <c r="AA153" s="457"/>
    </row>
    <row r="154" spans="1:27" s="456" customFormat="1" ht="14.65" customHeight="1" thickBot="1">
      <c r="A154" s="778" t="s">
        <v>944</v>
      </c>
      <c r="B154" s="551" t="e">
        <f>#REF!</f>
        <v>#REF!</v>
      </c>
      <c r="C154" s="551" t="e">
        <f>#REF!</f>
        <v>#REF!</v>
      </c>
      <c r="D154" s="551" t="e">
        <f>#REF!</f>
        <v>#REF!</v>
      </c>
      <c r="E154" s="551" t="e">
        <f t="shared" si="28"/>
        <v>#REF!</v>
      </c>
      <c r="F154" s="551" t="e">
        <f>SUM(F150:F151)</f>
        <v>#REF!</v>
      </c>
      <c r="G154" s="551" t="e">
        <f>SUM(G150:G151)</f>
        <v>#REF!</v>
      </c>
      <c r="H154" s="551" t="e">
        <f t="shared" si="29"/>
        <v>#REF!</v>
      </c>
      <c r="I154" s="551" t="e">
        <f>SUM(I150:I151)</f>
        <v>#REF!</v>
      </c>
      <c r="J154" s="551" t="e">
        <f>SUM(J150:J151)</f>
        <v>#REF!</v>
      </c>
      <c r="K154" s="551" t="e">
        <f t="shared" si="30"/>
        <v>#REF!</v>
      </c>
      <c r="L154" s="551" t="e">
        <f>SUM(L150:L151)</f>
        <v>#REF!</v>
      </c>
      <c r="M154" s="551" t="e">
        <f>SUM(M150:M151)</f>
        <v>#REF!</v>
      </c>
      <c r="N154" s="551" t="e">
        <f t="shared" si="31"/>
        <v>#REF!</v>
      </c>
      <c r="O154" s="551" t="e">
        <f>SUM(O150:O151)</f>
        <v>#REF!</v>
      </c>
      <c r="P154" s="551" t="e">
        <f>SUM(P150:P151)</f>
        <v>#REF!</v>
      </c>
      <c r="Q154" s="551" t="e">
        <f t="shared" si="32"/>
        <v>#REF!</v>
      </c>
      <c r="R154" s="551" t="e">
        <f>SUM(R150:R151)</f>
        <v>#REF!</v>
      </c>
      <c r="S154" s="551" t="e">
        <f>SUM(S150:S151)</f>
        <v>#REF!</v>
      </c>
      <c r="T154" s="552" t="e">
        <f t="shared" si="36"/>
        <v>#REF!</v>
      </c>
      <c r="U154" s="552" t="e">
        <f t="shared" si="37"/>
        <v>#REF!</v>
      </c>
      <c r="V154" s="552" t="e">
        <f t="shared" si="38"/>
        <v>#REF!</v>
      </c>
      <c r="W154" s="781" t="e">
        <f t="shared" si="33"/>
        <v>#REF!</v>
      </c>
      <c r="X154" s="781" t="e">
        <f t="shared" si="34"/>
        <v>#REF!</v>
      </c>
      <c r="Y154" s="782" t="e">
        <f t="shared" si="35"/>
        <v>#REF!</v>
      </c>
      <c r="Z154" s="457"/>
      <c r="AA154" s="457"/>
    </row>
    <row r="155" spans="1:27" s="456" customFormat="1" ht="14.65" customHeight="1">
      <c r="A155" s="773" t="s">
        <v>945</v>
      </c>
      <c r="B155" s="545" t="e">
        <f>#REF!</f>
        <v>#REF!</v>
      </c>
      <c r="C155" s="545" t="e">
        <f>#REF!</f>
        <v>#REF!</v>
      </c>
      <c r="D155" s="545" t="e">
        <f>#REF!</f>
        <v>#REF!</v>
      </c>
      <c r="E155" s="545" t="e">
        <f t="shared" si="28"/>
        <v>#REF!</v>
      </c>
      <c r="F155" s="545" t="e">
        <f>SUM(F156:F159)</f>
        <v>#REF!</v>
      </c>
      <c r="G155" s="545" t="e">
        <f>SUM(G156:G159)</f>
        <v>#REF!</v>
      </c>
      <c r="H155" s="545" t="e">
        <f t="shared" si="29"/>
        <v>#REF!</v>
      </c>
      <c r="I155" s="545" t="e">
        <f>SUM(I156:I159)</f>
        <v>#REF!</v>
      </c>
      <c r="J155" s="545" t="e">
        <f>SUM(J156:J159)</f>
        <v>#REF!</v>
      </c>
      <c r="K155" s="545" t="e">
        <f t="shared" si="30"/>
        <v>#REF!</v>
      </c>
      <c r="L155" s="545" t="e">
        <f>SUM(L156:L159)</f>
        <v>#REF!</v>
      </c>
      <c r="M155" s="545" t="e">
        <f>SUM(M156:M159)</f>
        <v>#REF!</v>
      </c>
      <c r="N155" s="545" t="e">
        <f t="shared" si="31"/>
        <v>#REF!</v>
      </c>
      <c r="O155" s="545" t="e">
        <f>SUM(O156:O159)</f>
        <v>#REF!</v>
      </c>
      <c r="P155" s="545" t="e">
        <f>SUM(P156:P159)</f>
        <v>#REF!</v>
      </c>
      <c r="Q155" s="545" t="e">
        <f t="shared" si="32"/>
        <v>#REF!</v>
      </c>
      <c r="R155" s="545" t="e">
        <f>SUM(R156:R159)</f>
        <v>#REF!</v>
      </c>
      <c r="S155" s="545" t="e">
        <f>SUM(S156:S159)</f>
        <v>#REF!</v>
      </c>
      <c r="T155" s="355" t="e">
        <f t="shared" si="36"/>
        <v>#REF!</v>
      </c>
      <c r="U155" s="355" t="e">
        <f t="shared" si="37"/>
        <v>#REF!</v>
      </c>
      <c r="V155" s="355" t="e">
        <f t="shared" si="38"/>
        <v>#REF!</v>
      </c>
      <c r="W155" s="783" t="e">
        <f t="shared" si="33"/>
        <v>#REF!</v>
      </c>
      <c r="X155" s="783" t="e">
        <f t="shared" si="34"/>
        <v>#REF!</v>
      </c>
      <c r="Y155" s="784" t="e">
        <f t="shared" si="35"/>
        <v>#REF!</v>
      </c>
      <c r="Z155" s="457"/>
      <c r="AA155" s="457"/>
    </row>
    <row r="156" spans="1:27" s="456" customFormat="1" ht="14.65" customHeight="1">
      <c r="A156" s="776" t="s">
        <v>844</v>
      </c>
      <c r="B156" s="544" t="e">
        <f>#REF!</f>
        <v>#REF!</v>
      </c>
      <c r="C156" s="544" t="e">
        <f>#REF!</f>
        <v>#REF!</v>
      </c>
      <c r="D156" s="544" t="e">
        <f>#REF!</f>
        <v>#REF!</v>
      </c>
      <c r="E156" s="544" t="e">
        <f t="shared" si="28"/>
        <v>#REF!</v>
      </c>
      <c r="F156" s="544" t="e">
        <f>ROUNDDOWN($C156*$C$2,0)+3</f>
        <v>#REF!</v>
      </c>
      <c r="G156" s="544" t="e">
        <f>-F156</f>
        <v>#REF!</v>
      </c>
      <c r="H156" s="544" t="e">
        <f t="shared" si="29"/>
        <v>#REF!</v>
      </c>
      <c r="I156" s="544" t="e">
        <f t="shared" ref="I156:I162" si="39">ROUNDDOWN($C156*$D$2,0)</f>
        <v>#REF!</v>
      </c>
      <c r="J156" s="544" t="e">
        <f>-I156</f>
        <v>#REF!</v>
      </c>
      <c r="K156" s="544" t="e">
        <f t="shared" si="30"/>
        <v>#REF!</v>
      </c>
      <c r="L156" s="544" t="e">
        <f t="shared" ref="L156:L162" si="40">ROUNDDOWN($C156*$E$2,0)</f>
        <v>#REF!</v>
      </c>
      <c r="M156" s="544" t="e">
        <f>-L156</f>
        <v>#REF!</v>
      </c>
      <c r="N156" s="544" t="e">
        <f t="shared" si="31"/>
        <v>#REF!</v>
      </c>
      <c r="O156" s="544" t="e">
        <f t="shared" ref="O156:O162" si="41">ROUNDDOWN($C156*$F$2,0)</f>
        <v>#REF!</v>
      </c>
      <c r="P156" s="544" t="e">
        <f>-O156</f>
        <v>#REF!</v>
      </c>
      <c r="Q156" s="544" t="e">
        <f t="shared" si="32"/>
        <v>#REF!</v>
      </c>
      <c r="R156" s="544" t="e">
        <f t="shared" ref="R156:R162" si="42">ROUNDDOWN($C156*$G$2,0)</f>
        <v>#REF!</v>
      </c>
      <c r="S156" s="544" t="e">
        <f>-R156</f>
        <v>#REF!</v>
      </c>
      <c r="T156" s="543" t="e">
        <f t="shared" si="36"/>
        <v>#REF!</v>
      </c>
      <c r="U156" s="543" t="e">
        <f t="shared" si="37"/>
        <v>#REF!</v>
      </c>
      <c r="V156" s="543" t="e">
        <f t="shared" si="38"/>
        <v>#REF!</v>
      </c>
      <c r="W156" s="785" t="e">
        <f t="shared" si="33"/>
        <v>#REF!</v>
      </c>
      <c r="X156" s="785" t="e">
        <f t="shared" si="34"/>
        <v>#REF!</v>
      </c>
      <c r="Y156" s="786" t="e">
        <f t="shared" si="35"/>
        <v>#REF!</v>
      </c>
      <c r="Z156" s="457"/>
      <c r="AA156" s="457"/>
    </row>
    <row r="157" spans="1:27" s="456" customFormat="1" ht="14.65" customHeight="1">
      <c r="A157" s="776" t="s">
        <v>845</v>
      </c>
      <c r="B157" s="544" t="e">
        <f>#REF!</f>
        <v>#REF!</v>
      </c>
      <c r="C157" s="544" t="e">
        <f>#REF!</f>
        <v>#REF!</v>
      </c>
      <c r="D157" s="544" t="e">
        <f>#REF!</f>
        <v>#REF!</v>
      </c>
      <c r="E157" s="544" t="e">
        <f t="shared" si="28"/>
        <v>#REF!</v>
      </c>
      <c r="F157" s="544" t="e">
        <f>ROUNDDOWN($C157*$C$2,0)-3</f>
        <v>#REF!</v>
      </c>
      <c r="G157" s="544" t="e">
        <f>-F157</f>
        <v>#REF!</v>
      </c>
      <c r="H157" s="544" t="e">
        <f t="shared" si="29"/>
        <v>#REF!</v>
      </c>
      <c r="I157" s="544" t="e">
        <f t="shared" si="39"/>
        <v>#REF!</v>
      </c>
      <c r="J157" s="544" t="e">
        <f>-I157</f>
        <v>#REF!</v>
      </c>
      <c r="K157" s="544" t="e">
        <f t="shared" si="30"/>
        <v>#REF!</v>
      </c>
      <c r="L157" s="544" t="e">
        <f t="shared" si="40"/>
        <v>#REF!</v>
      </c>
      <c r="M157" s="544" t="e">
        <f>-L157</f>
        <v>#REF!</v>
      </c>
      <c r="N157" s="544" t="e">
        <f t="shared" si="31"/>
        <v>#REF!</v>
      </c>
      <c r="O157" s="544" t="e">
        <f t="shared" si="41"/>
        <v>#REF!</v>
      </c>
      <c r="P157" s="544" t="e">
        <f>-O157</f>
        <v>#REF!</v>
      </c>
      <c r="Q157" s="544" t="e">
        <f t="shared" si="32"/>
        <v>#REF!</v>
      </c>
      <c r="R157" s="544" t="e">
        <f t="shared" si="42"/>
        <v>#REF!</v>
      </c>
      <c r="S157" s="544" t="e">
        <f>-R157</f>
        <v>#REF!</v>
      </c>
      <c r="T157" s="543" t="e">
        <f t="shared" si="36"/>
        <v>#REF!</v>
      </c>
      <c r="U157" s="543" t="e">
        <f t="shared" si="37"/>
        <v>#REF!</v>
      </c>
      <c r="V157" s="543" t="e">
        <f t="shared" si="38"/>
        <v>#REF!</v>
      </c>
      <c r="W157" s="785" t="e">
        <f t="shared" si="33"/>
        <v>#REF!</v>
      </c>
      <c r="X157" s="785" t="e">
        <f t="shared" si="34"/>
        <v>#REF!</v>
      </c>
      <c r="Y157" s="786" t="e">
        <f t="shared" si="35"/>
        <v>#REF!</v>
      </c>
      <c r="Z157" s="457"/>
      <c r="AA157" s="457"/>
    </row>
    <row r="158" spans="1:27" s="456" customFormat="1" ht="14.65" customHeight="1">
      <c r="A158" s="776" t="s">
        <v>846</v>
      </c>
      <c r="B158" s="544" t="e">
        <f>#REF!</f>
        <v>#REF!</v>
      </c>
      <c r="C158" s="544" t="e">
        <f>#REF!</f>
        <v>#REF!</v>
      </c>
      <c r="D158" s="544" t="e">
        <f>#REF!</f>
        <v>#REF!</v>
      </c>
      <c r="E158" s="544" t="e">
        <f t="shared" si="28"/>
        <v>#REF!</v>
      </c>
      <c r="F158" s="544" t="e">
        <f>ROUNDDOWN($C158*$C$2,0)</f>
        <v>#REF!</v>
      </c>
      <c r="G158" s="544" t="e">
        <f>-F158</f>
        <v>#REF!</v>
      </c>
      <c r="H158" s="544" t="e">
        <f t="shared" si="29"/>
        <v>#REF!</v>
      </c>
      <c r="I158" s="544" t="e">
        <f t="shared" si="39"/>
        <v>#REF!</v>
      </c>
      <c r="J158" s="544" t="e">
        <f>-I158</f>
        <v>#REF!</v>
      </c>
      <c r="K158" s="544" t="e">
        <f t="shared" si="30"/>
        <v>#REF!</v>
      </c>
      <c r="L158" s="544" t="e">
        <f t="shared" si="40"/>
        <v>#REF!</v>
      </c>
      <c r="M158" s="544" t="e">
        <f>-L158</f>
        <v>#REF!</v>
      </c>
      <c r="N158" s="544" t="e">
        <f t="shared" si="31"/>
        <v>#REF!</v>
      </c>
      <c r="O158" s="544" t="e">
        <f t="shared" si="41"/>
        <v>#REF!</v>
      </c>
      <c r="P158" s="544" t="e">
        <f>-O158</f>
        <v>#REF!</v>
      </c>
      <c r="Q158" s="544" t="e">
        <f t="shared" si="32"/>
        <v>#REF!</v>
      </c>
      <c r="R158" s="544" t="e">
        <f t="shared" si="42"/>
        <v>#REF!</v>
      </c>
      <c r="S158" s="544" t="e">
        <f>-R158</f>
        <v>#REF!</v>
      </c>
      <c r="T158" s="543" t="e">
        <f t="shared" si="36"/>
        <v>#REF!</v>
      </c>
      <c r="U158" s="543" t="e">
        <f t="shared" si="37"/>
        <v>#REF!</v>
      </c>
      <c r="V158" s="543" t="e">
        <f t="shared" si="38"/>
        <v>#REF!</v>
      </c>
      <c r="W158" s="785" t="e">
        <f t="shared" si="33"/>
        <v>#REF!</v>
      </c>
      <c r="X158" s="785" t="e">
        <f t="shared" si="34"/>
        <v>#REF!</v>
      </c>
      <c r="Y158" s="786" t="e">
        <f t="shared" si="35"/>
        <v>#REF!</v>
      </c>
      <c r="Z158" s="457"/>
      <c r="AA158" s="457"/>
    </row>
    <row r="159" spans="1:27" s="456" customFormat="1" ht="14.65" customHeight="1">
      <c r="A159" s="776" t="s">
        <v>847</v>
      </c>
      <c r="B159" s="544" t="e">
        <f>#REF!</f>
        <v>#REF!</v>
      </c>
      <c r="C159" s="544" t="e">
        <f>#REF!</f>
        <v>#REF!</v>
      </c>
      <c r="D159" s="544" t="e">
        <f>#REF!</f>
        <v>#REF!</v>
      </c>
      <c r="E159" s="544" t="e">
        <f t="shared" si="28"/>
        <v>#REF!</v>
      </c>
      <c r="F159" s="544" t="e">
        <f>ROUNDDOWN($C159*$C$2,0)</f>
        <v>#REF!</v>
      </c>
      <c r="G159" s="544" t="e">
        <f>-F159</f>
        <v>#REF!</v>
      </c>
      <c r="H159" s="544" t="e">
        <f t="shared" si="29"/>
        <v>#REF!</v>
      </c>
      <c r="I159" s="544" t="e">
        <f t="shared" si="39"/>
        <v>#REF!</v>
      </c>
      <c r="J159" s="544" t="e">
        <f>-I159</f>
        <v>#REF!</v>
      </c>
      <c r="K159" s="544" t="e">
        <f t="shared" si="30"/>
        <v>#REF!</v>
      </c>
      <c r="L159" s="544" t="e">
        <f t="shared" si="40"/>
        <v>#REF!</v>
      </c>
      <c r="M159" s="544" t="e">
        <f>-L159</f>
        <v>#REF!</v>
      </c>
      <c r="N159" s="544" t="e">
        <f t="shared" si="31"/>
        <v>#REF!</v>
      </c>
      <c r="O159" s="544" t="e">
        <f t="shared" si="41"/>
        <v>#REF!</v>
      </c>
      <c r="P159" s="544" t="e">
        <f>-O159</f>
        <v>#REF!</v>
      </c>
      <c r="Q159" s="544" t="e">
        <f t="shared" si="32"/>
        <v>#REF!</v>
      </c>
      <c r="R159" s="544" t="e">
        <f t="shared" si="42"/>
        <v>#REF!</v>
      </c>
      <c r="S159" s="544" t="e">
        <f>-R159</f>
        <v>#REF!</v>
      </c>
      <c r="T159" s="543" t="e">
        <f t="shared" si="36"/>
        <v>#REF!</v>
      </c>
      <c r="U159" s="543" t="e">
        <f t="shared" si="37"/>
        <v>#REF!</v>
      </c>
      <c r="V159" s="543" t="e">
        <f t="shared" si="38"/>
        <v>#REF!</v>
      </c>
      <c r="W159" s="785" t="e">
        <f t="shared" si="33"/>
        <v>#REF!</v>
      </c>
      <c r="X159" s="785" t="e">
        <f t="shared" si="34"/>
        <v>#REF!</v>
      </c>
      <c r="Y159" s="786" t="e">
        <f t="shared" si="35"/>
        <v>#REF!</v>
      </c>
      <c r="Z159" s="457"/>
      <c r="AA159" s="457"/>
    </row>
    <row r="160" spans="1:27" s="456" customFormat="1" ht="14.65" customHeight="1">
      <c r="A160" s="774" t="s">
        <v>848</v>
      </c>
      <c r="B160" s="544" t="e">
        <f>#REF!</f>
        <v>#REF!</v>
      </c>
      <c r="C160" s="544" t="e">
        <f>#REF!</f>
        <v>#REF!</v>
      </c>
      <c r="D160" s="544" t="e">
        <f>#REF!</f>
        <v>#REF!</v>
      </c>
      <c r="E160" s="544" t="e">
        <f t="shared" si="28"/>
        <v>#REF!</v>
      </c>
      <c r="F160" s="544" t="e">
        <f>ROUNDDOWN($C160*$C$2,0)</f>
        <v>#REF!</v>
      </c>
      <c r="G160" s="544" t="e">
        <f>ROUNDDOWN($D160*$C$2,0)</f>
        <v>#REF!</v>
      </c>
      <c r="H160" s="544" t="e">
        <f t="shared" si="29"/>
        <v>#REF!</v>
      </c>
      <c r="I160" s="544" t="e">
        <f t="shared" si="39"/>
        <v>#REF!</v>
      </c>
      <c r="J160" s="544" t="e">
        <f>ROUNDDOWN($D160*$D$2,0)</f>
        <v>#REF!</v>
      </c>
      <c r="K160" s="544" t="e">
        <f t="shared" si="30"/>
        <v>#REF!</v>
      </c>
      <c r="L160" s="544" t="e">
        <f t="shared" si="40"/>
        <v>#REF!</v>
      </c>
      <c r="M160" s="544" t="e">
        <f>ROUNDDOWN($D160*$E$2,0)</f>
        <v>#REF!</v>
      </c>
      <c r="N160" s="544" t="e">
        <f t="shared" si="31"/>
        <v>#REF!</v>
      </c>
      <c r="O160" s="544" t="e">
        <f t="shared" si="41"/>
        <v>#REF!</v>
      </c>
      <c r="P160" s="544" t="e">
        <f>ROUNDDOWN($D160*$F$2,0)</f>
        <v>#REF!</v>
      </c>
      <c r="Q160" s="544" t="e">
        <f t="shared" si="32"/>
        <v>#REF!</v>
      </c>
      <c r="R160" s="544" t="e">
        <f t="shared" si="42"/>
        <v>#REF!</v>
      </c>
      <c r="S160" s="544" t="e">
        <f>ROUNDDOWN($D160*$G$2,0)</f>
        <v>#REF!</v>
      </c>
      <c r="T160" s="543" t="e">
        <f t="shared" si="36"/>
        <v>#REF!</v>
      </c>
      <c r="U160" s="543" t="e">
        <f t="shared" si="37"/>
        <v>#REF!</v>
      </c>
      <c r="V160" s="543" t="e">
        <f t="shared" si="38"/>
        <v>#REF!</v>
      </c>
      <c r="W160" s="785" t="e">
        <f t="shared" si="33"/>
        <v>#REF!</v>
      </c>
      <c r="X160" s="785" t="e">
        <f t="shared" si="34"/>
        <v>#REF!</v>
      </c>
      <c r="Y160" s="786" t="e">
        <f t="shared" si="35"/>
        <v>#REF!</v>
      </c>
      <c r="Z160" s="457"/>
      <c r="AA160" s="457"/>
    </row>
    <row r="161" spans="1:27" s="456" customFormat="1" ht="14.65" customHeight="1">
      <c r="A161" s="774" t="s">
        <v>946</v>
      </c>
      <c r="B161" s="544" t="e">
        <f>#REF!</f>
        <v>#REF!</v>
      </c>
      <c r="C161" s="544" t="e">
        <f>#REF!</f>
        <v>#REF!</v>
      </c>
      <c r="D161" s="544" t="e">
        <f>#REF!</f>
        <v>#REF!</v>
      </c>
      <c r="E161" s="544" t="e">
        <f t="shared" si="28"/>
        <v>#REF!</v>
      </c>
      <c r="F161" s="544" t="e">
        <f>ROUNDDOWN($C161*$C$2,0)</f>
        <v>#REF!</v>
      </c>
      <c r="G161" s="544" t="e">
        <f>ROUNDDOWN($D161*$C$2,0)</f>
        <v>#REF!</v>
      </c>
      <c r="H161" s="544" t="e">
        <f t="shared" si="29"/>
        <v>#REF!</v>
      </c>
      <c r="I161" s="544" t="e">
        <f t="shared" si="39"/>
        <v>#REF!</v>
      </c>
      <c r="J161" s="544" t="e">
        <f>ROUNDDOWN($D161*$D$2,0)</f>
        <v>#REF!</v>
      </c>
      <c r="K161" s="544" t="e">
        <f t="shared" si="30"/>
        <v>#REF!</v>
      </c>
      <c r="L161" s="544" t="e">
        <f t="shared" si="40"/>
        <v>#REF!</v>
      </c>
      <c r="M161" s="544" t="e">
        <f>ROUNDDOWN($D161*$E$2,0)</f>
        <v>#REF!</v>
      </c>
      <c r="N161" s="544" t="e">
        <f t="shared" si="31"/>
        <v>#REF!</v>
      </c>
      <c r="O161" s="544" t="e">
        <f t="shared" si="41"/>
        <v>#REF!</v>
      </c>
      <c r="P161" s="544" t="e">
        <f>ROUNDDOWN($D161*$F$2,0)</f>
        <v>#REF!</v>
      </c>
      <c r="Q161" s="544" t="e">
        <f t="shared" si="32"/>
        <v>#REF!</v>
      </c>
      <c r="R161" s="544" t="e">
        <f t="shared" si="42"/>
        <v>#REF!</v>
      </c>
      <c r="S161" s="544" t="e">
        <f>ROUNDDOWN($D161*$G$2,0)</f>
        <v>#REF!</v>
      </c>
      <c r="T161" s="543" t="e">
        <f t="shared" si="36"/>
        <v>#REF!</v>
      </c>
      <c r="U161" s="543" t="e">
        <f t="shared" si="37"/>
        <v>#REF!</v>
      </c>
      <c r="V161" s="543" t="e">
        <f t="shared" si="38"/>
        <v>#REF!</v>
      </c>
      <c r="W161" s="785" t="e">
        <f t="shared" si="33"/>
        <v>#REF!</v>
      </c>
      <c r="X161" s="785" t="e">
        <f t="shared" si="34"/>
        <v>#REF!</v>
      </c>
      <c r="Y161" s="786" t="e">
        <f t="shared" si="35"/>
        <v>#REF!</v>
      </c>
      <c r="Z161" s="457"/>
      <c r="AA161" s="457"/>
    </row>
    <row r="162" spans="1:27" s="456" customFormat="1" ht="14.65" customHeight="1" thickBot="1">
      <c r="A162" s="775" t="s">
        <v>821</v>
      </c>
      <c r="B162" s="553" t="e">
        <f>#REF!</f>
        <v>#REF!</v>
      </c>
      <c r="C162" s="553" t="e">
        <f>#REF!</f>
        <v>#REF!</v>
      </c>
      <c r="D162" s="553" t="e">
        <f>#REF!</f>
        <v>#REF!</v>
      </c>
      <c r="E162" s="553" t="e">
        <f t="shared" si="28"/>
        <v>#REF!</v>
      </c>
      <c r="F162" s="553" t="e">
        <f>ROUNDDOWN($C162*$C$2,0)</f>
        <v>#REF!</v>
      </c>
      <c r="G162" s="553" t="e">
        <f>ROUNDDOWN($D162*$C$2,0)</f>
        <v>#REF!</v>
      </c>
      <c r="H162" s="553" t="e">
        <f t="shared" si="29"/>
        <v>#REF!</v>
      </c>
      <c r="I162" s="553" t="e">
        <f t="shared" si="39"/>
        <v>#REF!</v>
      </c>
      <c r="J162" s="553" t="e">
        <f>ROUNDDOWN($D162*$D$2,0)</f>
        <v>#REF!</v>
      </c>
      <c r="K162" s="553" t="e">
        <f t="shared" si="30"/>
        <v>#REF!</v>
      </c>
      <c r="L162" s="553" t="e">
        <f t="shared" si="40"/>
        <v>#REF!</v>
      </c>
      <c r="M162" s="553" t="e">
        <f>ROUNDDOWN($D162*$E$2,0)</f>
        <v>#REF!</v>
      </c>
      <c r="N162" s="553" t="e">
        <f t="shared" si="31"/>
        <v>#REF!</v>
      </c>
      <c r="O162" s="553" t="e">
        <f t="shared" si="41"/>
        <v>#REF!</v>
      </c>
      <c r="P162" s="553" t="e">
        <f>ROUNDDOWN($D162*$F$2,0)</f>
        <v>#REF!</v>
      </c>
      <c r="Q162" s="553" t="e">
        <f t="shared" si="32"/>
        <v>#REF!</v>
      </c>
      <c r="R162" s="553" t="e">
        <f t="shared" si="42"/>
        <v>#REF!</v>
      </c>
      <c r="S162" s="553" t="e">
        <f>ROUNDDOWN($D162*$G$2,0)</f>
        <v>#REF!</v>
      </c>
      <c r="T162" s="554" t="e">
        <f t="shared" si="36"/>
        <v>#REF!</v>
      </c>
      <c r="U162" s="554" t="e">
        <f t="shared" si="37"/>
        <v>#REF!</v>
      </c>
      <c r="V162" s="554" t="e">
        <f t="shared" si="38"/>
        <v>#REF!</v>
      </c>
      <c r="W162" s="787" t="e">
        <f t="shared" si="33"/>
        <v>#REF!</v>
      </c>
      <c r="X162" s="787" t="e">
        <f t="shared" si="34"/>
        <v>#REF!</v>
      </c>
      <c r="Y162" s="788" t="e">
        <f t="shared" si="35"/>
        <v>#REF!</v>
      </c>
      <c r="Z162" s="457"/>
      <c r="AA162" s="457"/>
    </row>
    <row r="163" spans="1:27" s="456" customFormat="1" ht="14.65" customHeight="1" thickBot="1">
      <c r="A163" s="778" t="s">
        <v>947</v>
      </c>
      <c r="B163" s="551" t="e">
        <f>#REF!</f>
        <v>#REF!</v>
      </c>
      <c r="C163" s="551" t="e">
        <f>#REF!</f>
        <v>#REF!</v>
      </c>
      <c r="D163" s="551" t="e">
        <f>#REF!</f>
        <v>#REF!</v>
      </c>
      <c r="E163" s="551" t="e">
        <f>SUM(F163:G163)</f>
        <v>#REF!</v>
      </c>
      <c r="F163" s="551" t="e">
        <f>SUM(F154:F155,F160:F162)</f>
        <v>#REF!</v>
      </c>
      <c r="G163" s="551" t="e">
        <f>SUM(G154:G155,G160:G162)</f>
        <v>#REF!</v>
      </c>
      <c r="H163" s="551" t="e">
        <f>SUM(I163:J163)</f>
        <v>#REF!</v>
      </c>
      <c r="I163" s="551" t="e">
        <f>SUM(I154:I155,I160:I162)</f>
        <v>#REF!</v>
      </c>
      <c r="J163" s="551" t="e">
        <f>SUM(J154:J155,J160:J162)</f>
        <v>#REF!</v>
      </c>
      <c r="K163" s="551" t="e">
        <f>SUM(L163:M163)</f>
        <v>#REF!</v>
      </c>
      <c r="L163" s="551" t="e">
        <f>SUM(L154:L155,L160:L162)</f>
        <v>#REF!</v>
      </c>
      <c r="M163" s="551" t="e">
        <f>SUM(M154:M155,M160:M162)</f>
        <v>#REF!</v>
      </c>
      <c r="N163" s="551" t="e">
        <f>SUM(O163:P163)</f>
        <v>#REF!</v>
      </c>
      <c r="O163" s="551" t="e">
        <f>SUM(O154:O155,O160:O162)</f>
        <v>#REF!</v>
      </c>
      <c r="P163" s="551" t="e">
        <f>SUM(P154:P155,P160:P162)</f>
        <v>#REF!</v>
      </c>
      <c r="Q163" s="551" t="e">
        <f>SUM(R163:S163)</f>
        <v>#REF!</v>
      </c>
      <c r="R163" s="551" t="e">
        <f>SUM(R154:R155,R160:R162)</f>
        <v>#REF!</v>
      </c>
      <c r="S163" s="551" t="e">
        <f>SUM(S154:S155,S160:S162)</f>
        <v>#REF!</v>
      </c>
      <c r="T163" s="552" t="e">
        <f t="shared" si="36"/>
        <v>#REF!</v>
      </c>
      <c r="U163" s="552" t="e">
        <f t="shared" si="37"/>
        <v>#REF!</v>
      </c>
      <c r="V163" s="552" t="e">
        <f t="shared" si="38"/>
        <v>#REF!</v>
      </c>
      <c r="W163" s="781" t="e">
        <f t="shared" si="33"/>
        <v>#REF!</v>
      </c>
      <c r="X163" s="781" t="e">
        <f t="shared" si="34"/>
        <v>#REF!</v>
      </c>
      <c r="Y163" s="782" t="e">
        <f t="shared" si="35"/>
        <v>#REF!</v>
      </c>
      <c r="Z163" s="457"/>
      <c r="AA163" s="457"/>
    </row>
    <row r="164" spans="1:27" s="456" customFormat="1" ht="14.65" customHeight="1" thickBot="1">
      <c r="A164" s="555" t="s">
        <v>948</v>
      </c>
      <c r="B164" s="556" t="e">
        <f>#REF!</f>
        <v>#REF!</v>
      </c>
      <c r="C164" s="556" t="e">
        <f>#REF!</f>
        <v>#REF!</v>
      </c>
      <c r="D164" s="556" t="e">
        <f>#REF!</f>
        <v>#REF!</v>
      </c>
      <c r="E164" s="556" t="e">
        <f>SUM(F164:G164)</f>
        <v>#REF!</v>
      </c>
      <c r="F164" s="556" t="e">
        <f>F149+F163</f>
        <v>#REF!</v>
      </c>
      <c r="G164" s="556" t="e">
        <f>G149+G163</f>
        <v>#REF!</v>
      </c>
      <c r="H164" s="556" t="e">
        <f>SUM(I164:J164)</f>
        <v>#REF!</v>
      </c>
      <c r="I164" s="556" t="e">
        <f>I149+I163</f>
        <v>#REF!</v>
      </c>
      <c r="J164" s="556" t="e">
        <f>J149+J163</f>
        <v>#REF!</v>
      </c>
      <c r="K164" s="556" t="e">
        <f>SUM(L164:M164)</f>
        <v>#REF!</v>
      </c>
      <c r="L164" s="556" t="e">
        <f>L149+L163</f>
        <v>#REF!</v>
      </c>
      <c r="M164" s="556" t="e">
        <f>M149+M163</f>
        <v>#REF!</v>
      </c>
      <c r="N164" s="556" t="e">
        <f>SUM(O164:P164)</f>
        <v>#REF!</v>
      </c>
      <c r="O164" s="556" t="e">
        <f>O149+O163</f>
        <v>#REF!</v>
      </c>
      <c r="P164" s="556" t="e">
        <f>P149+P163</f>
        <v>#REF!</v>
      </c>
      <c r="Q164" s="556" t="e">
        <f>SUM(R164:S164)</f>
        <v>#REF!</v>
      </c>
      <c r="R164" s="556" t="e">
        <f>R149+R163</f>
        <v>#REF!</v>
      </c>
      <c r="S164" s="556" t="e">
        <f>S149+S163</f>
        <v>#REF!</v>
      </c>
      <c r="T164" s="370" t="e">
        <f t="shared" si="36"/>
        <v>#REF!</v>
      </c>
      <c r="U164" s="370" t="e">
        <f t="shared" si="37"/>
        <v>#REF!</v>
      </c>
      <c r="V164" s="370" t="e">
        <f t="shared" si="38"/>
        <v>#REF!</v>
      </c>
      <c r="W164" s="789" t="e">
        <f t="shared" si="33"/>
        <v>#REF!</v>
      </c>
      <c r="X164" s="789" t="e">
        <f t="shared" si="34"/>
        <v>#REF!</v>
      </c>
      <c r="Y164" s="790" t="e">
        <f t="shared" si="35"/>
        <v>#REF!</v>
      </c>
      <c r="Z164" s="457"/>
      <c r="AA164" s="457"/>
    </row>
    <row r="165" spans="1:27" s="456" customFormat="1" ht="14.65" customHeight="1"/>
    <row r="166" spans="1:27" s="456" customFormat="1" ht="14.65" customHeight="1">
      <c r="A166" s="456" t="s">
        <v>1108</v>
      </c>
    </row>
    <row r="167" spans="1:27" s="456" customFormat="1" ht="14.65" customHeight="1"/>
    <row r="168" spans="1:27" s="456" customFormat="1" ht="14.65" customHeight="1">
      <c r="A168" s="456" t="s">
        <v>922</v>
      </c>
      <c r="E168" s="456" t="e">
        <f>C85-E164</f>
        <v>#REF!</v>
      </c>
      <c r="H168" s="456" t="e">
        <f>D85-H164</f>
        <v>#REF!</v>
      </c>
      <c r="K168" s="456" t="e">
        <f>E85-K164</f>
        <v>#REF!</v>
      </c>
      <c r="N168" s="456" t="e">
        <f>H85-T164</f>
        <v>#REF!</v>
      </c>
    </row>
    <row r="169" spans="1:27" s="456" customFormat="1" ht="14.65" customHeight="1">
      <c r="A169" s="456" t="s">
        <v>901</v>
      </c>
      <c r="E169" s="456" t="e">
        <f>C83-F164</f>
        <v>#REF!</v>
      </c>
      <c r="H169" s="456" t="e">
        <f>D83-I164</f>
        <v>#REF!</v>
      </c>
      <c r="K169" s="456" t="e">
        <f>E83-L164</f>
        <v>#REF!</v>
      </c>
      <c r="N169" s="456" t="e">
        <f>H83-U164</f>
        <v>#REF!</v>
      </c>
    </row>
    <row r="170" spans="1:27" s="456" customFormat="1" ht="14.65" customHeight="1">
      <c r="A170" s="456" t="s">
        <v>903</v>
      </c>
      <c r="E170" s="456" t="e">
        <f>C84-G164</f>
        <v>#REF!</v>
      </c>
      <c r="H170" s="456" t="e">
        <f>D84-J164</f>
        <v>#REF!</v>
      </c>
      <c r="K170" s="456" t="e">
        <f>E84-M164</f>
        <v>#REF!</v>
      </c>
      <c r="N170" s="456" t="e">
        <f>H84-V164</f>
        <v>#REF!</v>
      </c>
    </row>
    <row r="171" spans="1:27" s="456" customFormat="1" ht="14.65" customHeight="1"/>
    <row r="172" spans="1:27" s="456" customFormat="1" ht="14.65" customHeight="1"/>
    <row r="173" spans="1:27" s="456" customFormat="1" ht="14.65" customHeight="1"/>
    <row r="174" spans="1:27" s="456" customFormat="1" ht="14.65" customHeight="1"/>
    <row r="175" spans="1:27" s="456" customFormat="1" ht="14.65" customHeight="1">
      <c r="A175" s="456" t="s">
        <v>759</v>
      </c>
    </row>
    <row r="176" spans="1:27" s="674" customFormat="1" ht="24">
      <c r="A176" s="674" t="s">
        <v>760</v>
      </c>
    </row>
    <row r="177" spans="1:9" s="456" customFormat="1" ht="14.65" customHeight="1">
      <c r="A177" s="456" t="s">
        <v>761</v>
      </c>
    </row>
    <row r="178" spans="1:9" s="615" customFormat="1" ht="14.65" customHeight="1" thickBot="1">
      <c r="A178" s="456" t="s">
        <v>762</v>
      </c>
    </row>
    <row r="179" spans="1:9" s="456" customFormat="1" ht="14.65" customHeight="1">
      <c r="A179" s="675" t="s">
        <v>764</v>
      </c>
      <c r="B179" s="676" t="s">
        <v>1100</v>
      </c>
      <c r="C179" s="676" t="str">
        <f>C$1</f>
        <v>長万部町</v>
      </c>
      <c r="D179" s="676" t="str">
        <f>D$1</f>
        <v>八雲町</v>
      </c>
      <c r="E179" s="676">
        <f>E$1</f>
        <v>0</v>
      </c>
      <c r="F179" s="676">
        <f>F$1</f>
        <v>0</v>
      </c>
      <c r="G179" s="676">
        <f>G$1</f>
        <v>0</v>
      </c>
      <c r="H179" s="676" t="s">
        <v>481</v>
      </c>
      <c r="I179" s="677" t="s">
        <v>1107</v>
      </c>
    </row>
    <row r="180" spans="1:9" s="481" customFormat="1" ht="14.65" customHeight="1">
      <c r="A180" s="667" t="s">
        <v>766</v>
      </c>
      <c r="B180" s="651" t="e">
        <f>IF(#REF!="","",#REF!)</f>
        <v>#REF!</v>
      </c>
      <c r="C180" s="678"/>
      <c r="D180" s="678"/>
      <c r="E180" s="678"/>
      <c r="F180" s="678"/>
      <c r="G180" s="678"/>
      <c r="H180" s="678"/>
      <c r="I180" s="679"/>
    </row>
    <row r="181" spans="1:9" s="456" customFormat="1" ht="14.65" customHeight="1">
      <c r="A181" s="767" t="s">
        <v>767</v>
      </c>
      <c r="B181" s="651" t="e">
        <f>#REF!</f>
        <v>#REF!</v>
      </c>
      <c r="C181" s="651" t="e">
        <f>C182+C187</f>
        <v>#REF!</v>
      </c>
      <c r="D181" s="651" t="e">
        <f>D182+D187</f>
        <v>#REF!</v>
      </c>
      <c r="E181" s="651" t="e">
        <f>E182+E187</f>
        <v>#REF!</v>
      </c>
      <c r="F181" s="651" t="e">
        <f>F182+F187</f>
        <v>#REF!</v>
      </c>
      <c r="G181" s="651" t="e">
        <f>G182+G187</f>
        <v>#REF!</v>
      </c>
      <c r="H181" s="668" t="e">
        <f t="shared" ref="H181:H226" si="43">SUM(C181:G181)</f>
        <v>#REF!</v>
      </c>
      <c r="I181" s="680" t="e">
        <f t="shared" ref="I181:I226" si="44">B181-H181</f>
        <v>#REF!</v>
      </c>
    </row>
    <row r="182" spans="1:9" s="456" customFormat="1" ht="14.65" customHeight="1">
      <c r="A182" s="769" t="s">
        <v>768</v>
      </c>
      <c r="B182" s="651" t="e">
        <f>#REF!</f>
        <v>#REF!</v>
      </c>
      <c r="C182" s="651" t="e">
        <f>SUM(C183:C186)</f>
        <v>#REF!</v>
      </c>
      <c r="D182" s="651" t="e">
        <f>SUM(D183:D186)</f>
        <v>#REF!</v>
      </c>
      <c r="E182" s="651" t="e">
        <f>SUM(E183:E186)</f>
        <v>#REF!</v>
      </c>
      <c r="F182" s="651" t="e">
        <f>SUM(F183:F186)</f>
        <v>#REF!</v>
      </c>
      <c r="G182" s="651" t="e">
        <f>SUM(G183:G186)</f>
        <v>#REF!</v>
      </c>
      <c r="H182" s="668" t="e">
        <f t="shared" si="43"/>
        <v>#REF!</v>
      </c>
      <c r="I182" s="680" t="e">
        <f t="shared" si="44"/>
        <v>#REF!</v>
      </c>
    </row>
    <row r="183" spans="1:9" s="456" customFormat="1" ht="14.65" customHeight="1">
      <c r="A183" s="769" t="s">
        <v>769</v>
      </c>
      <c r="B183" s="651" t="e">
        <f>#REF!</f>
        <v>#REF!</v>
      </c>
      <c r="C183" s="651" t="e">
        <f>ROUNDDOWN($B183*C$2,0)+2</f>
        <v>#REF!</v>
      </c>
      <c r="D183" s="651" t="e">
        <f t="shared" ref="C183:G186" si="45">ROUNDDOWN($B183*D$2,0)</f>
        <v>#REF!</v>
      </c>
      <c r="E183" s="651" t="e">
        <f t="shared" si="45"/>
        <v>#REF!</v>
      </c>
      <c r="F183" s="651" t="e">
        <f t="shared" si="45"/>
        <v>#REF!</v>
      </c>
      <c r="G183" s="651" t="e">
        <f t="shared" si="45"/>
        <v>#REF!</v>
      </c>
      <c r="H183" s="668" t="e">
        <f t="shared" si="43"/>
        <v>#REF!</v>
      </c>
      <c r="I183" s="680" t="e">
        <f t="shared" si="44"/>
        <v>#REF!</v>
      </c>
    </row>
    <row r="184" spans="1:9" s="456" customFormat="1" ht="14.65" customHeight="1">
      <c r="A184" s="769" t="s">
        <v>770</v>
      </c>
      <c r="B184" s="651" t="e">
        <f>#REF!</f>
        <v>#REF!</v>
      </c>
      <c r="C184" s="651" t="e">
        <f>ROUNDDOWN($B184*C$2,0)+1</f>
        <v>#REF!</v>
      </c>
      <c r="D184" s="651" t="e">
        <f t="shared" si="45"/>
        <v>#REF!</v>
      </c>
      <c r="E184" s="651" t="e">
        <f t="shared" si="45"/>
        <v>#REF!</v>
      </c>
      <c r="F184" s="651" t="e">
        <f t="shared" si="45"/>
        <v>#REF!</v>
      </c>
      <c r="G184" s="651" t="e">
        <f t="shared" si="45"/>
        <v>#REF!</v>
      </c>
      <c r="H184" s="668" t="e">
        <f t="shared" si="43"/>
        <v>#REF!</v>
      </c>
      <c r="I184" s="680" t="e">
        <f t="shared" si="44"/>
        <v>#REF!</v>
      </c>
    </row>
    <row r="185" spans="1:9" s="456" customFormat="1" ht="14.65" customHeight="1">
      <c r="A185" s="769" t="s">
        <v>771</v>
      </c>
      <c r="B185" s="651" t="e">
        <f>#REF!</f>
        <v>#REF!</v>
      </c>
      <c r="C185" s="651" t="e">
        <f>ROUNDDOWN($B185*C$2,0)+2</f>
        <v>#REF!</v>
      </c>
      <c r="D185" s="651" t="e">
        <f t="shared" si="45"/>
        <v>#REF!</v>
      </c>
      <c r="E185" s="651" t="e">
        <f t="shared" si="45"/>
        <v>#REF!</v>
      </c>
      <c r="F185" s="651" t="e">
        <f t="shared" si="45"/>
        <v>#REF!</v>
      </c>
      <c r="G185" s="651" t="e">
        <f t="shared" si="45"/>
        <v>#REF!</v>
      </c>
      <c r="H185" s="668" t="e">
        <f t="shared" si="43"/>
        <v>#REF!</v>
      </c>
      <c r="I185" s="680" t="e">
        <f t="shared" si="44"/>
        <v>#REF!</v>
      </c>
    </row>
    <row r="186" spans="1:9" s="456" customFormat="1" ht="14.65" customHeight="1">
      <c r="A186" s="769" t="s">
        <v>772</v>
      </c>
      <c r="B186" s="651" t="e">
        <f>#REF!</f>
        <v>#REF!</v>
      </c>
      <c r="C186" s="651" t="e">
        <f t="shared" si="45"/>
        <v>#REF!</v>
      </c>
      <c r="D186" s="651" t="e">
        <f t="shared" si="45"/>
        <v>#REF!</v>
      </c>
      <c r="E186" s="651" t="e">
        <f t="shared" si="45"/>
        <v>#REF!</v>
      </c>
      <c r="F186" s="651" t="e">
        <f t="shared" si="45"/>
        <v>#REF!</v>
      </c>
      <c r="G186" s="651" t="e">
        <f t="shared" si="45"/>
        <v>#REF!</v>
      </c>
      <c r="H186" s="668" t="e">
        <f t="shared" si="43"/>
        <v>#REF!</v>
      </c>
      <c r="I186" s="680" t="e">
        <f t="shared" si="44"/>
        <v>#REF!</v>
      </c>
    </row>
    <row r="187" spans="1:9" s="456" customFormat="1" ht="14.65" customHeight="1">
      <c r="A187" s="767" t="s">
        <v>773</v>
      </c>
      <c r="B187" s="651" t="e">
        <f>#REF!</f>
        <v>#REF!</v>
      </c>
      <c r="C187" s="651" t="e">
        <f>SUM(C188:C191)</f>
        <v>#REF!</v>
      </c>
      <c r="D187" s="651" t="e">
        <f>SUM(D188:D191)</f>
        <v>#REF!</v>
      </c>
      <c r="E187" s="651" t="e">
        <f>SUM(E188:E191)</f>
        <v>#REF!</v>
      </c>
      <c r="F187" s="651" t="e">
        <f>SUM(F188:F191)</f>
        <v>#REF!</v>
      </c>
      <c r="G187" s="651" t="e">
        <f>SUM(G188:G191)</f>
        <v>#REF!</v>
      </c>
      <c r="H187" s="668" t="e">
        <f t="shared" si="43"/>
        <v>#REF!</v>
      </c>
      <c r="I187" s="680" t="e">
        <f t="shared" si="44"/>
        <v>#REF!</v>
      </c>
    </row>
    <row r="188" spans="1:9" s="456" customFormat="1" ht="14.65" customHeight="1">
      <c r="A188" s="769" t="s">
        <v>774</v>
      </c>
      <c r="B188" s="651" t="e">
        <f>#REF!</f>
        <v>#REF!</v>
      </c>
      <c r="C188" s="651" t="e">
        <f>ROUNDDOWN($B188*C$2,0)+3</f>
        <v>#REF!</v>
      </c>
      <c r="D188" s="651" t="e">
        <f t="shared" ref="D188:G190" si="46">ROUNDDOWN($B188*D$2,0)</f>
        <v>#REF!</v>
      </c>
      <c r="E188" s="651" t="e">
        <f t="shared" si="46"/>
        <v>#REF!</v>
      </c>
      <c r="F188" s="651" t="e">
        <f t="shared" si="46"/>
        <v>#REF!</v>
      </c>
      <c r="G188" s="651" t="e">
        <f t="shared" si="46"/>
        <v>#REF!</v>
      </c>
      <c r="H188" s="668" t="e">
        <f t="shared" si="43"/>
        <v>#REF!</v>
      </c>
      <c r="I188" s="680" t="e">
        <f t="shared" si="44"/>
        <v>#REF!</v>
      </c>
    </row>
    <row r="189" spans="1:9" s="456" customFormat="1" ht="14.65" customHeight="1">
      <c r="A189" s="769" t="s">
        <v>775</v>
      </c>
      <c r="B189" s="651" t="e">
        <f>#REF!</f>
        <v>#REF!</v>
      </c>
      <c r="C189" s="651" t="e">
        <f>ROUNDDOWN($B189*C$2,0)</f>
        <v>#REF!</v>
      </c>
      <c r="D189" s="651" t="e">
        <f t="shared" si="46"/>
        <v>#REF!</v>
      </c>
      <c r="E189" s="651" t="e">
        <f t="shared" si="46"/>
        <v>#REF!</v>
      </c>
      <c r="F189" s="651" t="e">
        <f t="shared" si="46"/>
        <v>#REF!</v>
      </c>
      <c r="G189" s="651" t="e">
        <f t="shared" si="46"/>
        <v>#REF!</v>
      </c>
      <c r="H189" s="668" t="e">
        <f t="shared" si="43"/>
        <v>#REF!</v>
      </c>
      <c r="I189" s="680" t="e">
        <f t="shared" si="44"/>
        <v>#REF!</v>
      </c>
    </row>
    <row r="190" spans="1:9" s="456" customFormat="1" ht="14.65" customHeight="1">
      <c r="A190" s="769" t="s">
        <v>776</v>
      </c>
      <c r="B190" s="651" t="e">
        <f>#REF!</f>
        <v>#REF!</v>
      </c>
      <c r="C190" s="651" t="e">
        <f>ROUNDDOWN($B190*C$2,0)</f>
        <v>#REF!</v>
      </c>
      <c r="D190" s="651" t="e">
        <f t="shared" si="46"/>
        <v>#REF!</v>
      </c>
      <c r="E190" s="651" t="e">
        <f t="shared" si="46"/>
        <v>#REF!</v>
      </c>
      <c r="F190" s="651" t="e">
        <f t="shared" si="46"/>
        <v>#REF!</v>
      </c>
      <c r="G190" s="651" t="e">
        <f t="shared" si="46"/>
        <v>#REF!</v>
      </c>
      <c r="H190" s="668" t="e">
        <f t="shared" si="43"/>
        <v>#REF!</v>
      </c>
      <c r="I190" s="680" t="e">
        <f t="shared" si="44"/>
        <v>#REF!</v>
      </c>
    </row>
    <row r="191" spans="1:9" s="456" customFormat="1" ht="14.65" customHeight="1">
      <c r="A191" s="769" t="s">
        <v>772</v>
      </c>
      <c r="B191" s="651" t="e">
        <f>#REF!</f>
        <v>#REF!</v>
      </c>
      <c r="C191" s="651" t="e">
        <f>ROUNDDOWN($B191*C$2,0)+2</f>
        <v>#REF!</v>
      </c>
      <c r="D191" s="651" t="e">
        <f>ROUNDDOWN($B191*D$2,0)</f>
        <v>#REF!</v>
      </c>
      <c r="E191" s="651" t="e">
        <f>ROUNDDOWN($B191*E$2,0)</f>
        <v>#REF!</v>
      </c>
      <c r="F191" s="651" t="e">
        <f>ROUNDDOWN($B191*F$2,0)</f>
        <v>#REF!</v>
      </c>
      <c r="G191" s="651" t="e">
        <f>ROUNDDOWN($B191*G$2,0)</f>
        <v>#REF!</v>
      </c>
      <c r="H191" s="668" t="e">
        <f t="shared" si="43"/>
        <v>#REF!</v>
      </c>
      <c r="I191" s="680" t="e">
        <f t="shared" si="44"/>
        <v>#REF!</v>
      </c>
    </row>
    <row r="192" spans="1:9" s="456" customFormat="1" ht="14.65" customHeight="1">
      <c r="A192" s="767" t="s">
        <v>777</v>
      </c>
      <c r="B192" s="651" t="e">
        <f>#REF!</f>
        <v>#REF!</v>
      </c>
      <c r="C192" s="651" t="e">
        <f>SUM(C193:C196)</f>
        <v>#REF!</v>
      </c>
      <c r="D192" s="651" t="e">
        <f>SUM(D193:D196)</f>
        <v>#REF!</v>
      </c>
      <c r="E192" s="651" t="e">
        <f>SUM(E193:E196)</f>
        <v>#REF!</v>
      </c>
      <c r="F192" s="651" t="e">
        <f>SUM(F193:F196)</f>
        <v>#REF!</v>
      </c>
      <c r="G192" s="651" t="e">
        <f>SUM(G193:G196)</f>
        <v>#REF!</v>
      </c>
      <c r="H192" s="668" t="e">
        <f t="shared" si="43"/>
        <v>#REF!</v>
      </c>
      <c r="I192" s="680" t="e">
        <f t="shared" si="44"/>
        <v>#REF!</v>
      </c>
    </row>
    <row r="193" spans="1:9" s="456" customFormat="1" ht="14.65" customHeight="1">
      <c r="A193" s="769" t="s">
        <v>778</v>
      </c>
      <c r="B193" s="651" t="e">
        <f>#REF!</f>
        <v>#REF!</v>
      </c>
      <c r="C193" s="651" t="e">
        <f t="shared" ref="C193:G195" si="47">ROUNDDOWN($B193*C$2,0)</f>
        <v>#REF!</v>
      </c>
      <c r="D193" s="651" t="e">
        <f t="shared" si="47"/>
        <v>#REF!</v>
      </c>
      <c r="E193" s="651" t="e">
        <f t="shared" si="47"/>
        <v>#REF!</v>
      </c>
      <c r="F193" s="651" t="e">
        <f t="shared" si="47"/>
        <v>#REF!</v>
      </c>
      <c r="G193" s="651" t="e">
        <f t="shared" si="47"/>
        <v>#REF!</v>
      </c>
      <c r="H193" s="668" t="e">
        <f t="shared" si="43"/>
        <v>#REF!</v>
      </c>
      <c r="I193" s="680" t="e">
        <f t="shared" si="44"/>
        <v>#REF!</v>
      </c>
    </row>
    <row r="194" spans="1:9" s="456" customFormat="1" ht="14.65" customHeight="1">
      <c r="A194" s="769" t="s">
        <v>779</v>
      </c>
      <c r="B194" s="651" t="e">
        <f>#REF!</f>
        <v>#REF!</v>
      </c>
      <c r="C194" s="651" t="e">
        <f t="shared" si="47"/>
        <v>#REF!</v>
      </c>
      <c r="D194" s="651" t="e">
        <f t="shared" si="47"/>
        <v>#REF!</v>
      </c>
      <c r="E194" s="651" t="e">
        <f t="shared" si="47"/>
        <v>#REF!</v>
      </c>
      <c r="F194" s="651" t="e">
        <f t="shared" si="47"/>
        <v>#REF!</v>
      </c>
      <c r="G194" s="651" t="e">
        <f t="shared" si="47"/>
        <v>#REF!</v>
      </c>
      <c r="H194" s="668" t="e">
        <f t="shared" si="43"/>
        <v>#REF!</v>
      </c>
      <c r="I194" s="680" t="e">
        <f t="shared" si="44"/>
        <v>#REF!</v>
      </c>
    </row>
    <row r="195" spans="1:9" s="456" customFormat="1" ht="14.65" customHeight="1">
      <c r="A195" s="769" t="s">
        <v>780</v>
      </c>
      <c r="B195" s="651" t="e">
        <f>#REF!</f>
        <v>#REF!</v>
      </c>
      <c r="C195" s="651" t="e">
        <f>ROUNDDOWN($B195*C$2,0)+3</f>
        <v>#REF!</v>
      </c>
      <c r="D195" s="651" t="e">
        <f t="shared" si="47"/>
        <v>#REF!</v>
      </c>
      <c r="E195" s="651" t="e">
        <f t="shared" si="47"/>
        <v>#REF!</v>
      </c>
      <c r="F195" s="651" t="e">
        <f t="shared" si="47"/>
        <v>#REF!</v>
      </c>
      <c r="G195" s="651" t="e">
        <f t="shared" si="47"/>
        <v>#REF!</v>
      </c>
      <c r="H195" s="668" t="e">
        <f t="shared" si="43"/>
        <v>#REF!</v>
      </c>
      <c r="I195" s="680" t="e">
        <f t="shared" si="44"/>
        <v>#REF!</v>
      </c>
    </row>
    <row r="196" spans="1:9" s="456" customFormat="1" ht="14.65" customHeight="1">
      <c r="A196" s="769" t="s">
        <v>781</v>
      </c>
      <c r="B196" s="651" t="e">
        <f>#REF!</f>
        <v>#REF!</v>
      </c>
      <c r="C196" s="651" t="e">
        <f>ROUNDDOWN($B196*C$2,0)+1</f>
        <v>#REF!</v>
      </c>
      <c r="D196" s="651" t="e">
        <f t="shared" ref="C196:G200" si="48">ROUNDDOWN($B196*D$2,0)</f>
        <v>#REF!</v>
      </c>
      <c r="E196" s="651" t="e">
        <f t="shared" si="48"/>
        <v>#REF!</v>
      </c>
      <c r="F196" s="651" t="e">
        <f t="shared" si="48"/>
        <v>#REF!</v>
      </c>
      <c r="G196" s="651" t="e">
        <f t="shared" si="48"/>
        <v>#REF!</v>
      </c>
      <c r="H196" s="668" t="e">
        <f t="shared" si="43"/>
        <v>#REF!</v>
      </c>
      <c r="I196" s="680" t="e">
        <f t="shared" si="44"/>
        <v>#REF!</v>
      </c>
    </row>
    <row r="197" spans="1:9" s="456" customFormat="1" ht="14.65" customHeight="1">
      <c r="A197" s="767" t="s">
        <v>782</v>
      </c>
      <c r="B197" s="651" t="e">
        <f>#REF!</f>
        <v>#REF!</v>
      </c>
      <c r="C197" s="651" t="e">
        <f t="shared" si="48"/>
        <v>#REF!</v>
      </c>
      <c r="D197" s="651" t="e">
        <f t="shared" si="48"/>
        <v>#REF!</v>
      </c>
      <c r="E197" s="651" t="e">
        <f t="shared" si="48"/>
        <v>#REF!</v>
      </c>
      <c r="F197" s="651" t="e">
        <f t="shared" si="48"/>
        <v>#REF!</v>
      </c>
      <c r="G197" s="651" t="e">
        <f t="shared" si="48"/>
        <v>#REF!</v>
      </c>
      <c r="H197" s="668" t="e">
        <f t="shared" si="43"/>
        <v>#REF!</v>
      </c>
      <c r="I197" s="680" t="e">
        <f t="shared" si="44"/>
        <v>#REF!</v>
      </c>
    </row>
    <row r="198" spans="1:9" s="456" customFormat="1" ht="14.65" customHeight="1">
      <c r="A198" s="769" t="s">
        <v>783</v>
      </c>
      <c r="B198" s="651" t="e">
        <f>#REF!</f>
        <v>#REF!</v>
      </c>
      <c r="C198" s="651" t="e">
        <f t="shared" si="48"/>
        <v>#REF!</v>
      </c>
      <c r="D198" s="651" t="e">
        <f t="shared" si="48"/>
        <v>#REF!</v>
      </c>
      <c r="E198" s="651" t="e">
        <f t="shared" si="48"/>
        <v>#REF!</v>
      </c>
      <c r="F198" s="651" t="e">
        <f t="shared" si="48"/>
        <v>#REF!</v>
      </c>
      <c r="G198" s="651" t="e">
        <f t="shared" si="48"/>
        <v>#REF!</v>
      </c>
      <c r="H198" s="668" t="e">
        <f t="shared" si="43"/>
        <v>#REF!</v>
      </c>
      <c r="I198" s="680" t="e">
        <f t="shared" si="44"/>
        <v>#REF!</v>
      </c>
    </row>
    <row r="199" spans="1:9" s="456" customFormat="1" ht="14.65" customHeight="1">
      <c r="A199" s="769" t="s">
        <v>772</v>
      </c>
      <c r="B199" s="651" t="e">
        <f>#REF!</f>
        <v>#REF!</v>
      </c>
      <c r="C199" s="651" t="e">
        <f t="shared" si="48"/>
        <v>#REF!</v>
      </c>
      <c r="D199" s="651" t="e">
        <f t="shared" si="48"/>
        <v>#REF!</v>
      </c>
      <c r="E199" s="651" t="e">
        <f t="shared" si="48"/>
        <v>#REF!</v>
      </c>
      <c r="F199" s="651" t="e">
        <f t="shared" si="48"/>
        <v>#REF!</v>
      </c>
      <c r="G199" s="651" t="e">
        <f t="shared" si="48"/>
        <v>#REF!</v>
      </c>
      <c r="H199" s="668" t="e">
        <f t="shared" si="43"/>
        <v>#REF!</v>
      </c>
      <c r="I199" s="680" t="e">
        <f t="shared" si="44"/>
        <v>#REF!</v>
      </c>
    </row>
    <row r="200" spans="1:9" s="456" customFormat="1" ht="14.65" customHeight="1">
      <c r="A200" s="767" t="s">
        <v>784</v>
      </c>
      <c r="B200" s="651" t="e">
        <f>#REF!</f>
        <v>#REF!</v>
      </c>
      <c r="C200" s="651" t="e">
        <f t="shared" si="48"/>
        <v>#REF!</v>
      </c>
      <c r="D200" s="651" t="e">
        <f t="shared" si="48"/>
        <v>#REF!</v>
      </c>
      <c r="E200" s="651" t="e">
        <f t="shared" si="48"/>
        <v>#REF!</v>
      </c>
      <c r="F200" s="651" t="e">
        <f t="shared" si="48"/>
        <v>#REF!</v>
      </c>
      <c r="G200" s="651" t="e">
        <f t="shared" si="48"/>
        <v>#REF!</v>
      </c>
      <c r="H200" s="668" t="e">
        <f t="shared" si="43"/>
        <v>#REF!</v>
      </c>
      <c r="I200" s="680" t="e">
        <f t="shared" si="44"/>
        <v>#REF!</v>
      </c>
    </row>
    <row r="201" spans="1:9" s="456" customFormat="1" ht="14.65" customHeight="1">
      <c r="A201" s="667" t="s">
        <v>785</v>
      </c>
      <c r="B201" s="651" t="e">
        <f>#REF!</f>
        <v>#REF!</v>
      </c>
      <c r="C201" s="651" t="e">
        <f>C192-C181</f>
        <v>#REF!</v>
      </c>
      <c r="D201" s="651" t="e">
        <f>D192-D181</f>
        <v>#REF!</v>
      </c>
      <c r="E201" s="651" t="e">
        <f>E192-E181</f>
        <v>#REF!</v>
      </c>
      <c r="F201" s="651" t="e">
        <f>F192-F181</f>
        <v>#REF!</v>
      </c>
      <c r="G201" s="651" t="e">
        <f>G192-G181</f>
        <v>#REF!</v>
      </c>
      <c r="H201" s="668" t="e">
        <f t="shared" si="43"/>
        <v>#REF!</v>
      </c>
      <c r="I201" s="680" t="e">
        <f t="shared" si="44"/>
        <v>#REF!</v>
      </c>
    </row>
    <row r="202" spans="1:9" s="456" customFormat="1" ht="14.65" customHeight="1">
      <c r="A202" s="667" t="s">
        <v>786</v>
      </c>
      <c r="B202" s="651" t="e">
        <f>#REF!</f>
        <v>#REF!</v>
      </c>
      <c r="C202" s="651" t="e">
        <f>ROUNDDOWN($B202*C$2,0)</f>
        <v>#REF!</v>
      </c>
      <c r="D202" s="651" t="e">
        <f>ROUNDDOWN($B202*D$2,0)</f>
        <v>#REF!</v>
      </c>
      <c r="E202" s="651" t="e">
        <f>ROUNDDOWN($B202*E$2,0)</f>
        <v>#REF!</v>
      </c>
      <c r="F202" s="651" t="e">
        <f>ROUNDDOWN($B202*F$2,0)</f>
        <v>#REF!</v>
      </c>
      <c r="G202" s="651" t="e">
        <f>ROUNDDOWN($B202*G$2,0)</f>
        <v>#REF!</v>
      </c>
      <c r="H202" s="668" t="e">
        <f t="shared" si="43"/>
        <v>#REF!</v>
      </c>
      <c r="I202" s="680" t="e">
        <f t="shared" si="44"/>
        <v>#REF!</v>
      </c>
    </row>
    <row r="203" spans="1:9" s="456" customFormat="1" ht="14.65" customHeight="1">
      <c r="A203" s="767" t="s">
        <v>787</v>
      </c>
      <c r="B203" s="651" t="e">
        <f>#REF!</f>
        <v>#REF!</v>
      </c>
      <c r="C203" s="651" t="e">
        <f>SUM(C204:C208)</f>
        <v>#REF!</v>
      </c>
      <c r="D203" s="651" t="e">
        <f>SUM(D204:D208)</f>
        <v>#REF!</v>
      </c>
      <c r="E203" s="651" t="e">
        <f>SUM(E204:E208)</f>
        <v>#REF!</v>
      </c>
      <c r="F203" s="651" t="e">
        <f>SUM(F204:F208)</f>
        <v>#REF!</v>
      </c>
      <c r="G203" s="651" t="e">
        <f>SUM(G204:G208)</f>
        <v>#REF!</v>
      </c>
      <c r="H203" s="668" t="e">
        <f t="shared" si="43"/>
        <v>#REF!</v>
      </c>
      <c r="I203" s="680" t="e">
        <f t="shared" si="44"/>
        <v>#REF!</v>
      </c>
    </row>
    <row r="204" spans="1:9" s="456" customFormat="1" ht="14.65" customHeight="1">
      <c r="A204" s="769" t="s">
        <v>788</v>
      </c>
      <c r="B204" s="651" t="e">
        <f>#REF!</f>
        <v>#REF!</v>
      </c>
      <c r="C204" s="651" t="e">
        <f>ROUNDDOWN($B204*C$2,0)+3</f>
        <v>#REF!</v>
      </c>
      <c r="D204" s="651" t="e">
        <f t="shared" ref="C204:G208" si="49">ROUNDDOWN($B204*D$2,0)</f>
        <v>#REF!</v>
      </c>
      <c r="E204" s="651" t="e">
        <f t="shared" si="49"/>
        <v>#REF!</v>
      </c>
      <c r="F204" s="651" t="e">
        <f t="shared" si="49"/>
        <v>#REF!</v>
      </c>
      <c r="G204" s="651" t="e">
        <f t="shared" si="49"/>
        <v>#REF!</v>
      </c>
      <c r="H204" s="668" t="e">
        <f t="shared" si="43"/>
        <v>#REF!</v>
      </c>
      <c r="I204" s="680" t="e">
        <f t="shared" si="44"/>
        <v>#REF!</v>
      </c>
    </row>
    <row r="205" spans="1:9" s="456" customFormat="1" ht="14.65" customHeight="1">
      <c r="A205" s="769" t="s">
        <v>406</v>
      </c>
      <c r="B205" s="651" t="e">
        <f>#REF!</f>
        <v>#REF!</v>
      </c>
      <c r="C205" s="651" t="e">
        <f t="shared" si="49"/>
        <v>#REF!</v>
      </c>
      <c r="D205" s="651" t="e">
        <f t="shared" si="49"/>
        <v>#REF!</v>
      </c>
      <c r="E205" s="651" t="e">
        <f t="shared" si="49"/>
        <v>#REF!</v>
      </c>
      <c r="F205" s="651" t="e">
        <f t="shared" si="49"/>
        <v>#REF!</v>
      </c>
      <c r="G205" s="651" t="e">
        <f t="shared" si="49"/>
        <v>#REF!</v>
      </c>
      <c r="H205" s="668" t="e">
        <f t="shared" si="43"/>
        <v>#REF!</v>
      </c>
      <c r="I205" s="680" t="e">
        <f t="shared" si="44"/>
        <v>#REF!</v>
      </c>
    </row>
    <row r="206" spans="1:9" s="456" customFormat="1" ht="14.65" customHeight="1">
      <c r="A206" s="769" t="s">
        <v>405</v>
      </c>
      <c r="B206" s="651" t="e">
        <f>#REF!</f>
        <v>#REF!</v>
      </c>
      <c r="C206" s="651" t="e">
        <f t="shared" si="49"/>
        <v>#REF!</v>
      </c>
      <c r="D206" s="651" t="e">
        <f t="shared" si="49"/>
        <v>#REF!</v>
      </c>
      <c r="E206" s="651" t="e">
        <f t="shared" si="49"/>
        <v>#REF!</v>
      </c>
      <c r="F206" s="651" t="e">
        <f t="shared" si="49"/>
        <v>#REF!</v>
      </c>
      <c r="G206" s="651" t="e">
        <f t="shared" si="49"/>
        <v>#REF!</v>
      </c>
      <c r="H206" s="668" t="e">
        <f t="shared" si="43"/>
        <v>#REF!</v>
      </c>
      <c r="I206" s="680" t="e">
        <f t="shared" si="44"/>
        <v>#REF!</v>
      </c>
    </row>
    <row r="207" spans="1:9" s="456" customFormat="1" ht="14.65" customHeight="1">
      <c r="A207" s="769" t="s">
        <v>789</v>
      </c>
      <c r="B207" s="651" t="e">
        <f>#REF!</f>
        <v>#REF!</v>
      </c>
      <c r="C207" s="651" t="e">
        <f t="shared" si="49"/>
        <v>#REF!</v>
      </c>
      <c r="D207" s="651" t="e">
        <f t="shared" si="49"/>
        <v>#REF!</v>
      </c>
      <c r="E207" s="651" t="e">
        <f t="shared" si="49"/>
        <v>#REF!</v>
      </c>
      <c r="F207" s="651" t="e">
        <f t="shared" si="49"/>
        <v>#REF!</v>
      </c>
      <c r="G207" s="651" t="e">
        <f t="shared" si="49"/>
        <v>#REF!</v>
      </c>
      <c r="H207" s="668" t="e">
        <f t="shared" si="43"/>
        <v>#REF!</v>
      </c>
      <c r="I207" s="680" t="e">
        <f t="shared" si="44"/>
        <v>#REF!</v>
      </c>
    </row>
    <row r="208" spans="1:9" s="456" customFormat="1" ht="14.65" customHeight="1">
      <c r="A208" s="769" t="s">
        <v>772</v>
      </c>
      <c r="B208" s="651" t="e">
        <f>#REF!</f>
        <v>#REF!</v>
      </c>
      <c r="C208" s="651" t="e">
        <f t="shared" si="49"/>
        <v>#REF!</v>
      </c>
      <c r="D208" s="651" t="e">
        <f t="shared" si="49"/>
        <v>#REF!</v>
      </c>
      <c r="E208" s="651" t="e">
        <f t="shared" si="49"/>
        <v>#REF!</v>
      </c>
      <c r="F208" s="651" t="e">
        <f t="shared" si="49"/>
        <v>#REF!</v>
      </c>
      <c r="G208" s="651" t="e">
        <f t="shared" si="49"/>
        <v>#REF!</v>
      </c>
      <c r="H208" s="668" t="e">
        <f t="shared" si="43"/>
        <v>#REF!</v>
      </c>
      <c r="I208" s="680" t="e">
        <f t="shared" si="44"/>
        <v>#REF!</v>
      </c>
    </row>
    <row r="209" spans="1:9" s="456" customFormat="1" ht="14.65" customHeight="1">
      <c r="A209" s="767" t="s">
        <v>790</v>
      </c>
      <c r="B209" s="651" t="e">
        <f>#REF!</f>
        <v>#REF!</v>
      </c>
      <c r="C209" s="651" t="e">
        <f>SUM(C210:C214)</f>
        <v>#REF!</v>
      </c>
      <c r="D209" s="651" t="e">
        <f>SUM(D210:D214)</f>
        <v>#REF!</v>
      </c>
      <c r="E209" s="651" t="e">
        <f>SUM(E210:E214)</f>
        <v>#REF!</v>
      </c>
      <c r="F209" s="651" t="e">
        <f>SUM(F210:F214)</f>
        <v>#REF!</v>
      </c>
      <c r="G209" s="651" t="e">
        <f>SUM(G210:G214)</f>
        <v>#REF!</v>
      </c>
      <c r="H209" s="668" t="e">
        <f t="shared" si="43"/>
        <v>#REF!</v>
      </c>
      <c r="I209" s="680" t="e">
        <f t="shared" si="44"/>
        <v>#REF!</v>
      </c>
    </row>
    <row r="210" spans="1:9" s="456" customFormat="1" ht="14.65" customHeight="1">
      <c r="A210" s="769" t="s">
        <v>779</v>
      </c>
      <c r="B210" s="651" t="e">
        <f>#REF!</f>
        <v>#REF!</v>
      </c>
      <c r="C210" s="651" t="e">
        <f>ROUNDDOWN($B210*C$2,0)+2</f>
        <v>#REF!</v>
      </c>
      <c r="D210" s="651" t="e">
        <f t="shared" ref="C210:G214" si="50">ROUNDDOWN($B210*D$2,0)</f>
        <v>#REF!</v>
      </c>
      <c r="E210" s="651" t="e">
        <f t="shared" si="50"/>
        <v>#REF!</v>
      </c>
      <c r="F210" s="651" t="e">
        <f t="shared" si="50"/>
        <v>#REF!</v>
      </c>
      <c r="G210" s="651" t="e">
        <f t="shared" si="50"/>
        <v>#REF!</v>
      </c>
      <c r="H210" s="668" t="e">
        <f t="shared" si="43"/>
        <v>#REF!</v>
      </c>
      <c r="I210" s="680" t="e">
        <f t="shared" si="44"/>
        <v>#REF!</v>
      </c>
    </row>
    <row r="211" spans="1:9" s="456" customFormat="1" ht="14.65" customHeight="1">
      <c r="A211" s="769" t="s">
        <v>223</v>
      </c>
      <c r="B211" s="651" t="e">
        <f>#REF!</f>
        <v>#REF!</v>
      </c>
      <c r="C211" s="651" t="e">
        <f t="shared" si="50"/>
        <v>#REF!</v>
      </c>
      <c r="D211" s="651" t="e">
        <f t="shared" si="50"/>
        <v>#REF!</v>
      </c>
      <c r="E211" s="651" t="e">
        <f t="shared" si="50"/>
        <v>#REF!</v>
      </c>
      <c r="F211" s="651" t="e">
        <f t="shared" si="50"/>
        <v>#REF!</v>
      </c>
      <c r="G211" s="651" t="e">
        <f t="shared" si="50"/>
        <v>#REF!</v>
      </c>
      <c r="H211" s="668" t="e">
        <f t="shared" si="43"/>
        <v>#REF!</v>
      </c>
      <c r="I211" s="680" t="e">
        <f t="shared" si="44"/>
        <v>#REF!</v>
      </c>
    </row>
    <row r="212" spans="1:9" s="456" customFormat="1" ht="14.65" customHeight="1">
      <c r="A212" s="769" t="s">
        <v>791</v>
      </c>
      <c r="B212" s="651" t="e">
        <f>#REF!</f>
        <v>#REF!</v>
      </c>
      <c r="C212" s="651" t="e">
        <f t="shared" si="50"/>
        <v>#REF!</v>
      </c>
      <c r="D212" s="651" t="e">
        <f t="shared" si="50"/>
        <v>#REF!</v>
      </c>
      <c r="E212" s="651" t="e">
        <f t="shared" si="50"/>
        <v>#REF!</v>
      </c>
      <c r="F212" s="651" t="e">
        <f t="shared" si="50"/>
        <v>#REF!</v>
      </c>
      <c r="G212" s="651" t="e">
        <f t="shared" si="50"/>
        <v>#REF!</v>
      </c>
      <c r="H212" s="668" t="e">
        <f t="shared" si="43"/>
        <v>#REF!</v>
      </c>
      <c r="I212" s="680" t="e">
        <f t="shared" si="44"/>
        <v>#REF!</v>
      </c>
    </row>
    <row r="213" spans="1:9" s="456" customFormat="1" ht="14.65" customHeight="1">
      <c r="A213" s="769" t="s">
        <v>792</v>
      </c>
      <c r="B213" s="651" t="e">
        <f>#REF!</f>
        <v>#REF!</v>
      </c>
      <c r="C213" s="651" t="e">
        <f t="shared" si="50"/>
        <v>#REF!</v>
      </c>
      <c r="D213" s="651" t="e">
        <f t="shared" si="50"/>
        <v>#REF!</v>
      </c>
      <c r="E213" s="651" t="e">
        <f t="shared" si="50"/>
        <v>#REF!</v>
      </c>
      <c r="F213" s="651" t="e">
        <f t="shared" si="50"/>
        <v>#REF!</v>
      </c>
      <c r="G213" s="651" t="e">
        <f t="shared" si="50"/>
        <v>#REF!</v>
      </c>
      <c r="H213" s="668" t="e">
        <f t="shared" si="43"/>
        <v>#REF!</v>
      </c>
      <c r="I213" s="680" t="e">
        <f t="shared" si="44"/>
        <v>#REF!</v>
      </c>
    </row>
    <row r="214" spans="1:9" s="456" customFormat="1" ht="14.65" customHeight="1">
      <c r="A214" s="769" t="s">
        <v>781</v>
      </c>
      <c r="B214" s="651" t="e">
        <f>#REF!</f>
        <v>#REF!</v>
      </c>
      <c r="C214" s="651" t="e">
        <f t="shared" si="50"/>
        <v>#REF!</v>
      </c>
      <c r="D214" s="651" t="e">
        <f t="shared" si="50"/>
        <v>#REF!</v>
      </c>
      <c r="E214" s="651" t="e">
        <f t="shared" si="50"/>
        <v>#REF!</v>
      </c>
      <c r="F214" s="651" t="e">
        <f t="shared" si="50"/>
        <v>#REF!</v>
      </c>
      <c r="G214" s="651" t="e">
        <f t="shared" si="50"/>
        <v>#REF!</v>
      </c>
      <c r="H214" s="668" t="e">
        <f t="shared" si="43"/>
        <v>#REF!</v>
      </c>
      <c r="I214" s="680" t="e">
        <f t="shared" si="44"/>
        <v>#REF!</v>
      </c>
    </row>
    <row r="215" spans="1:9" s="456" customFormat="1" ht="14.65" customHeight="1">
      <c r="A215" s="667" t="s">
        <v>793</v>
      </c>
      <c r="B215" s="651" t="e">
        <f>#REF!</f>
        <v>#REF!</v>
      </c>
      <c r="C215" s="651" t="e">
        <f>C209-C203</f>
        <v>#REF!</v>
      </c>
      <c r="D215" s="651" t="e">
        <f>D209-D203</f>
        <v>#REF!</v>
      </c>
      <c r="E215" s="651" t="e">
        <f>E209-E203</f>
        <v>#REF!</v>
      </c>
      <c r="F215" s="651" t="e">
        <f>F209-F203</f>
        <v>#REF!</v>
      </c>
      <c r="G215" s="651" t="e">
        <f>G209-G203</f>
        <v>#REF!</v>
      </c>
      <c r="H215" s="668" t="e">
        <f t="shared" si="43"/>
        <v>#REF!</v>
      </c>
      <c r="I215" s="680" t="e">
        <f t="shared" si="44"/>
        <v>#REF!</v>
      </c>
    </row>
    <row r="216" spans="1:9" s="456" customFormat="1" ht="14.65" customHeight="1">
      <c r="A216" s="667" t="s">
        <v>794</v>
      </c>
      <c r="B216" s="651" t="e">
        <f>#REF!</f>
        <v>#REF!</v>
      </c>
      <c r="C216" s="651" t="e">
        <f>ROUNDDOWN($B216*C$2,0)</f>
        <v>#REF!</v>
      </c>
      <c r="D216" s="651" t="e">
        <f>ROUNDDOWN($B216*D$2,0)</f>
        <v>#REF!</v>
      </c>
      <c r="E216" s="651" t="e">
        <f>ROUNDDOWN($B216*E$2,0)</f>
        <v>#REF!</v>
      </c>
      <c r="F216" s="651" t="e">
        <f>ROUNDDOWN($B216*F$2,0)</f>
        <v>#REF!</v>
      </c>
      <c r="G216" s="651" t="e">
        <f>ROUNDDOWN($B216*G$2,0)</f>
        <v>#REF!</v>
      </c>
      <c r="H216" s="668" t="e">
        <f t="shared" si="43"/>
        <v>#REF!</v>
      </c>
      <c r="I216" s="680" t="e">
        <f t="shared" si="44"/>
        <v>#REF!</v>
      </c>
    </row>
    <row r="217" spans="1:9" s="456" customFormat="1" ht="14.65" customHeight="1">
      <c r="A217" s="767" t="s">
        <v>795</v>
      </c>
      <c r="B217" s="651" t="e">
        <f>#REF!</f>
        <v>#REF!</v>
      </c>
      <c r="C217" s="651" t="e">
        <f>SUM(C218:C219)</f>
        <v>#REF!</v>
      </c>
      <c r="D217" s="651" t="e">
        <f>SUM(D218:D219)</f>
        <v>#REF!</v>
      </c>
      <c r="E217" s="651" t="e">
        <f>SUM(E218:E219)</f>
        <v>#REF!</v>
      </c>
      <c r="F217" s="651" t="e">
        <f>SUM(F218:F219)</f>
        <v>#REF!</v>
      </c>
      <c r="G217" s="651" t="e">
        <f>SUM(G218:G219)</f>
        <v>#REF!</v>
      </c>
      <c r="H217" s="668" t="e">
        <f t="shared" si="43"/>
        <v>#REF!</v>
      </c>
      <c r="I217" s="680" t="e">
        <f t="shared" si="44"/>
        <v>#REF!</v>
      </c>
    </row>
    <row r="218" spans="1:9" s="456" customFormat="1" ht="14.65" customHeight="1">
      <c r="A218" s="769" t="s">
        <v>402</v>
      </c>
      <c r="B218" s="651" t="e">
        <f>#REF!</f>
        <v>#REF!</v>
      </c>
      <c r="C218" s="651" t="e">
        <f t="shared" ref="C218:G219" si="51">ROUNDDOWN($B218*C$2,0)</f>
        <v>#REF!</v>
      </c>
      <c r="D218" s="651" t="e">
        <f t="shared" si="51"/>
        <v>#REF!</v>
      </c>
      <c r="E218" s="651" t="e">
        <f t="shared" si="51"/>
        <v>#REF!</v>
      </c>
      <c r="F218" s="651" t="e">
        <f t="shared" si="51"/>
        <v>#REF!</v>
      </c>
      <c r="G218" s="651" t="e">
        <f t="shared" si="51"/>
        <v>#REF!</v>
      </c>
      <c r="H218" s="668" t="e">
        <f t="shared" si="43"/>
        <v>#REF!</v>
      </c>
      <c r="I218" s="680" t="e">
        <f t="shared" si="44"/>
        <v>#REF!</v>
      </c>
    </row>
    <row r="219" spans="1:9" s="456" customFormat="1" ht="14.65" customHeight="1">
      <c r="A219" s="769" t="s">
        <v>772</v>
      </c>
      <c r="B219" s="651" t="e">
        <f>#REF!</f>
        <v>#REF!</v>
      </c>
      <c r="C219" s="651" t="e">
        <f t="shared" si="51"/>
        <v>#REF!</v>
      </c>
      <c r="D219" s="651" t="e">
        <f t="shared" si="51"/>
        <v>#REF!</v>
      </c>
      <c r="E219" s="651" t="e">
        <f t="shared" si="51"/>
        <v>#REF!</v>
      </c>
      <c r="F219" s="651" t="e">
        <f t="shared" si="51"/>
        <v>#REF!</v>
      </c>
      <c r="G219" s="651" t="e">
        <f t="shared" si="51"/>
        <v>#REF!</v>
      </c>
      <c r="H219" s="668" t="e">
        <f t="shared" si="43"/>
        <v>#REF!</v>
      </c>
      <c r="I219" s="680" t="e">
        <f t="shared" si="44"/>
        <v>#REF!</v>
      </c>
    </row>
    <row r="220" spans="1:9" s="456" customFormat="1" ht="14.65" customHeight="1">
      <c r="A220" s="767" t="s">
        <v>796</v>
      </c>
      <c r="B220" s="651" t="e">
        <f>#REF!</f>
        <v>#REF!</v>
      </c>
      <c r="C220" s="651" t="e">
        <f>SUM(C221:C222)</f>
        <v>#REF!</v>
      </c>
      <c r="D220" s="651" t="e">
        <f>SUM(D221:D222)</f>
        <v>#REF!</v>
      </c>
      <c r="E220" s="651" t="e">
        <f>SUM(E221:E222)</f>
        <v>#REF!</v>
      </c>
      <c r="F220" s="651" t="e">
        <f>SUM(F221:F222)</f>
        <v>#REF!</v>
      </c>
      <c r="G220" s="651" t="e">
        <f>SUM(G221:G222)</f>
        <v>#REF!</v>
      </c>
      <c r="H220" s="668" t="e">
        <f t="shared" si="43"/>
        <v>#REF!</v>
      </c>
      <c r="I220" s="680" t="e">
        <f t="shared" si="44"/>
        <v>#REF!</v>
      </c>
    </row>
    <row r="221" spans="1:9" s="456" customFormat="1" ht="14.65" customHeight="1">
      <c r="A221" s="769" t="s">
        <v>198</v>
      </c>
      <c r="B221" s="651" t="e">
        <f>#REF!</f>
        <v>#REF!</v>
      </c>
      <c r="C221" s="651" t="e">
        <f t="shared" ref="C221:G222" si="52">ROUNDDOWN($B221*C$2,0)</f>
        <v>#REF!</v>
      </c>
      <c r="D221" s="651" t="e">
        <f t="shared" si="52"/>
        <v>#REF!</v>
      </c>
      <c r="E221" s="651" t="e">
        <f t="shared" si="52"/>
        <v>#REF!</v>
      </c>
      <c r="F221" s="651" t="e">
        <f t="shared" si="52"/>
        <v>#REF!</v>
      </c>
      <c r="G221" s="651" t="e">
        <f t="shared" si="52"/>
        <v>#REF!</v>
      </c>
      <c r="H221" s="668" t="e">
        <f t="shared" si="43"/>
        <v>#REF!</v>
      </c>
      <c r="I221" s="680" t="e">
        <f t="shared" si="44"/>
        <v>#REF!</v>
      </c>
    </row>
    <row r="222" spans="1:9" s="456" customFormat="1" ht="14.65" customHeight="1">
      <c r="A222" s="769" t="s">
        <v>781</v>
      </c>
      <c r="B222" s="651" t="e">
        <f>#REF!</f>
        <v>#REF!</v>
      </c>
      <c r="C222" s="651" t="e">
        <f t="shared" si="52"/>
        <v>#REF!</v>
      </c>
      <c r="D222" s="651" t="e">
        <f t="shared" si="52"/>
        <v>#REF!</v>
      </c>
      <c r="E222" s="651" t="e">
        <f t="shared" si="52"/>
        <v>#REF!</v>
      </c>
      <c r="F222" s="651" t="e">
        <f t="shared" si="52"/>
        <v>#REF!</v>
      </c>
      <c r="G222" s="651" t="e">
        <f t="shared" si="52"/>
        <v>#REF!</v>
      </c>
      <c r="H222" s="668" t="e">
        <f t="shared" si="43"/>
        <v>#REF!</v>
      </c>
      <c r="I222" s="680" t="e">
        <f t="shared" si="44"/>
        <v>#REF!</v>
      </c>
    </row>
    <row r="223" spans="1:9" s="456" customFormat="1" ht="14.65" customHeight="1">
      <c r="A223" s="669" t="s">
        <v>797</v>
      </c>
      <c r="B223" s="651" t="e">
        <f>#REF!</f>
        <v>#REF!</v>
      </c>
      <c r="C223" s="651" t="e">
        <f>C220-C217</f>
        <v>#REF!</v>
      </c>
      <c r="D223" s="651" t="e">
        <f>D220-D217</f>
        <v>#REF!</v>
      </c>
      <c r="E223" s="651" t="e">
        <f>E220-E217</f>
        <v>#REF!</v>
      </c>
      <c r="F223" s="651" t="e">
        <f>F220-F217</f>
        <v>#REF!</v>
      </c>
      <c r="G223" s="651" t="e">
        <f>G220-G217</f>
        <v>#REF!</v>
      </c>
      <c r="H223" s="668" t="e">
        <f t="shared" si="43"/>
        <v>#REF!</v>
      </c>
      <c r="I223" s="680" t="e">
        <f t="shared" si="44"/>
        <v>#REF!</v>
      </c>
    </row>
    <row r="224" spans="1:9" s="456" customFormat="1" ht="14.65" customHeight="1">
      <c r="A224" s="669" t="s">
        <v>798</v>
      </c>
      <c r="B224" s="651" t="e">
        <f>#REF!</f>
        <v>#REF!</v>
      </c>
      <c r="C224" s="651" t="e">
        <f>C201+C215+C223</f>
        <v>#REF!</v>
      </c>
      <c r="D224" s="651" t="e">
        <f>D201+D215+D223</f>
        <v>#REF!</v>
      </c>
      <c r="E224" s="651" t="e">
        <f>E201+E215+E223</f>
        <v>#REF!</v>
      </c>
      <c r="F224" s="651" t="e">
        <f>F201+F215+F223</f>
        <v>#REF!</v>
      </c>
      <c r="G224" s="651" t="e">
        <f>G201+G215+G223</f>
        <v>#REF!</v>
      </c>
      <c r="H224" s="668" t="e">
        <f t="shared" si="43"/>
        <v>#REF!</v>
      </c>
      <c r="I224" s="680" t="e">
        <f t="shared" si="44"/>
        <v>#REF!</v>
      </c>
    </row>
    <row r="225" spans="1:9" s="456" customFormat="1" ht="14.65" customHeight="1">
      <c r="A225" s="669" t="s">
        <v>799</v>
      </c>
      <c r="B225" s="651" t="e">
        <f>#REF!</f>
        <v>#REF!</v>
      </c>
      <c r="C225" s="651" t="e">
        <f>ROUNDDOWN($B225*C$2,0)+1</f>
        <v>#REF!</v>
      </c>
      <c r="D225" s="651" t="e">
        <f>ROUNDDOWN($B225*D$2,0)</f>
        <v>#REF!</v>
      </c>
      <c r="E225" s="651" t="e">
        <f>ROUNDDOWN($B225*E$2,0)</f>
        <v>#REF!</v>
      </c>
      <c r="F225" s="651" t="e">
        <f>ROUNDDOWN($B225*F$2,0)</f>
        <v>#REF!</v>
      </c>
      <c r="G225" s="651" t="e">
        <f>ROUNDDOWN($B225*G$2,0)</f>
        <v>#REF!</v>
      </c>
      <c r="H225" s="668" t="e">
        <f t="shared" si="43"/>
        <v>#REF!</v>
      </c>
      <c r="I225" s="680" t="e">
        <f t="shared" si="44"/>
        <v>#REF!</v>
      </c>
    </row>
    <row r="226" spans="1:9" s="456" customFormat="1" ht="14.65" customHeight="1" thickBot="1">
      <c r="A226" s="681" t="s">
        <v>800</v>
      </c>
      <c r="B226" s="682" t="e">
        <f>#REF!</f>
        <v>#REF!</v>
      </c>
      <c r="C226" s="682" t="e">
        <f>SUM(C224:C225)</f>
        <v>#REF!</v>
      </c>
      <c r="D226" s="682" t="e">
        <f>SUM(D224:D225)</f>
        <v>#REF!</v>
      </c>
      <c r="E226" s="682" t="e">
        <f>SUM(E224:E225)</f>
        <v>#REF!</v>
      </c>
      <c r="F226" s="682" t="e">
        <f>SUM(F224:F225)</f>
        <v>#REF!</v>
      </c>
      <c r="G226" s="682" t="e">
        <f>SUM(G224:G225)</f>
        <v>#REF!</v>
      </c>
      <c r="H226" s="683" t="e">
        <f t="shared" si="43"/>
        <v>#REF!</v>
      </c>
      <c r="I226" s="684" t="e">
        <f t="shared" si="44"/>
        <v>#REF!</v>
      </c>
    </row>
    <row r="227" spans="1:9" s="456" customFormat="1" ht="14.65" customHeight="1" thickBot="1"/>
    <row r="228" spans="1:9" s="456" customFormat="1" ht="14.65" customHeight="1">
      <c r="A228" s="685" t="s">
        <v>801</v>
      </c>
      <c r="B228" s="686" t="e">
        <f>#REF!</f>
        <v>#REF!</v>
      </c>
      <c r="C228" s="686" t="e">
        <f t="shared" ref="C228:G229" si="53">ROUNDDOWN($B228*C$2,0)</f>
        <v>#REF!</v>
      </c>
      <c r="D228" s="686" t="e">
        <f t="shared" si="53"/>
        <v>#REF!</v>
      </c>
      <c r="E228" s="686" t="e">
        <f t="shared" si="53"/>
        <v>#REF!</v>
      </c>
      <c r="F228" s="686" t="e">
        <f t="shared" si="53"/>
        <v>#REF!</v>
      </c>
      <c r="G228" s="686" t="e">
        <f t="shared" si="53"/>
        <v>#REF!</v>
      </c>
      <c r="H228" s="687" t="e">
        <f>SUM(C228:G228)</f>
        <v>#REF!</v>
      </c>
      <c r="I228" s="688" t="e">
        <f>B228-H228</f>
        <v>#REF!</v>
      </c>
    </row>
    <row r="229" spans="1:9" s="456" customFormat="1" ht="14.65" customHeight="1">
      <c r="A229" s="667" t="s">
        <v>802</v>
      </c>
      <c r="B229" s="651" t="e">
        <f>#REF!</f>
        <v>#REF!</v>
      </c>
      <c r="C229" s="651" t="e">
        <f t="shared" si="53"/>
        <v>#REF!</v>
      </c>
      <c r="D229" s="651" t="e">
        <f t="shared" si="53"/>
        <v>#REF!</v>
      </c>
      <c r="E229" s="651" t="e">
        <f t="shared" si="53"/>
        <v>#REF!</v>
      </c>
      <c r="F229" s="651" t="e">
        <f t="shared" si="53"/>
        <v>#REF!</v>
      </c>
      <c r="G229" s="651" t="e">
        <f t="shared" si="53"/>
        <v>#REF!</v>
      </c>
      <c r="H229" s="668" t="e">
        <f>SUM(C229:G229)</f>
        <v>#REF!</v>
      </c>
      <c r="I229" s="680" t="e">
        <f>B229-H229</f>
        <v>#REF!</v>
      </c>
    </row>
    <row r="230" spans="1:9" s="456" customFormat="1" ht="14.65" customHeight="1">
      <c r="A230" s="669" t="s">
        <v>803</v>
      </c>
      <c r="B230" s="651" t="e">
        <f>#REF!</f>
        <v>#REF!</v>
      </c>
      <c r="C230" s="651" t="e">
        <f>SUM(C228:C229)</f>
        <v>#REF!</v>
      </c>
      <c r="D230" s="651" t="e">
        <f>SUM(D228:D229)</f>
        <v>#REF!</v>
      </c>
      <c r="E230" s="651" t="e">
        <f>SUM(E228:E229)</f>
        <v>#REF!</v>
      </c>
      <c r="F230" s="651" t="e">
        <f>SUM(F228:F229)</f>
        <v>#REF!</v>
      </c>
      <c r="G230" s="651" t="e">
        <f>SUM(G228:G229)</f>
        <v>#REF!</v>
      </c>
      <c r="H230" s="668" t="e">
        <f>SUM(C230:G230)</f>
        <v>#REF!</v>
      </c>
      <c r="I230" s="680" t="e">
        <f>B230-H230</f>
        <v>#REF!</v>
      </c>
    </row>
    <row r="231" spans="1:9" s="456" customFormat="1" ht="14.65" customHeight="1" thickBot="1">
      <c r="A231" s="681" t="s">
        <v>804</v>
      </c>
      <c r="B231" s="682" t="e">
        <f>#REF!</f>
        <v>#REF!</v>
      </c>
      <c r="C231" s="682" t="e">
        <f>C226+C230</f>
        <v>#REF!</v>
      </c>
      <c r="D231" s="682" t="e">
        <f>D226+D230</f>
        <v>#REF!</v>
      </c>
      <c r="E231" s="682" t="e">
        <f>E226+E230</f>
        <v>#REF!</v>
      </c>
      <c r="F231" s="682" t="e">
        <f>F226+F230</f>
        <v>#REF!</v>
      </c>
      <c r="G231" s="682" t="e">
        <f>G226+G230</f>
        <v>#REF!</v>
      </c>
      <c r="H231" s="683" t="e">
        <f>SUM(C231:G231)</f>
        <v>#REF!</v>
      </c>
      <c r="I231" s="684" t="e">
        <f>B231-H231</f>
        <v>#REF!</v>
      </c>
    </row>
    <row r="232" spans="1:9" s="456" customFormat="1" ht="14.65" customHeight="1">
      <c r="A232" s="615"/>
    </row>
    <row r="233" spans="1:9" s="456" customFormat="1" ht="14.65" customHeight="1">
      <c r="A233" s="456" t="s">
        <v>1108</v>
      </c>
    </row>
    <row r="234" spans="1:9" s="456" customFormat="1" ht="14.65" customHeight="1">
      <c r="A234" s="456" t="s">
        <v>1109</v>
      </c>
      <c r="C234" s="456" t="e">
        <f>C55-C231</f>
        <v>#REF!</v>
      </c>
      <c r="D234" s="456" t="e">
        <f>D55-D231</f>
        <v>#REF!</v>
      </c>
      <c r="E234" s="456" t="e">
        <f>E55-E231</f>
        <v>#REF!</v>
      </c>
      <c r="F234" s="456" t="e">
        <f>F55-F231</f>
        <v>#REF!</v>
      </c>
      <c r="G234" s="456" t="e">
        <f>G55-G231</f>
        <v>#REF!</v>
      </c>
      <c r="H234" s="456" t="e">
        <f>SUM(C234:G234)</f>
        <v>#REF!</v>
      </c>
    </row>
    <row r="235" spans="1:9" s="456" customFormat="1" ht="14.65" customHeight="1"/>
    <row r="236" spans="1:9" s="456" customFormat="1" ht="14.65" customHeight="1"/>
    <row r="237" spans="1:9" s="456" customFormat="1" ht="14.65" customHeight="1">
      <c r="A237" s="456" t="s">
        <v>1342</v>
      </c>
    </row>
    <row r="238" spans="1:9" s="459" customFormat="1" ht="14.65" customHeight="1">
      <c r="A238" s="456" t="s">
        <v>1343</v>
      </c>
      <c r="B238" s="459" t="s">
        <v>1100</v>
      </c>
      <c r="C238" s="459" t="s">
        <v>1346</v>
      </c>
      <c r="D238" s="459" t="s">
        <v>1347</v>
      </c>
      <c r="E238" s="459" t="s">
        <v>1348</v>
      </c>
      <c r="F238" s="459" t="s">
        <v>1338</v>
      </c>
      <c r="G238" s="459">
        <v>0</v>
      </c>
      <c r="H238" s="459" t="s">
        <v>481</v>
      </c>
      <c r="I238" s="459" t="s">
        <v>1107</v>
      </c>
    </row>
    <row r="239" spans="1:9" s="456" customFormat="1" ht="14.65" customHeight="1">
      <c r="A239" s="456" t="s">
        <v>799</v>
      </c>
    </row>
    <row r="240" spans="1:9" s="615" customFormat="1" ht="14.65" customHeight="1">
      <c r="A240" s="456" t="s">
        <v>1345</v>
      </c>
      <c r="B240" s="615">
        <v>268683482</v>
      </c>
      <c r="C240" s="615">
        <v>147775912</v>
      </c>
      <c r="D240" s="615">
        <v>60453784</v>
      </c>
      <c r="E240" s="615">
        <v>36809638</v>
      </c>
      <c r="F240" s="615">
        <v>23644148</v>
      </c>
      <c r="G240" s="615">
        <v>0</v>
      </c>
      <c r="H240" s="615">
        <v>268683482</v>
      </c>
      <c r="I240" s="615">
        <v>0</v>
      </c>
    </row>
    <row r="241" spans="1:9" s="615" customFormat="1" ht="14.65" customHeight="1">
      <c r="A241" s="456" t="s">
        <v>1344</v>
      </c>
      <c r="B241" s="615" t="e">
        <f>B225</f>
        <v>#REF!</v>
      </c>
      <c r="C241" s="615" t="e">
        <f t="shared" ref="C241:I241" si="54">C225</f>
        <v>#REF!</v>
      </c>
      <c r="D241" s="615" t="e">
        <f t="shared" si="54"/>
        <v>#REF!</v>
      </c>
      <c r="E241" s="615" t="e">
        <f t="shared" si="54"/>
        <v>#REF!</v>
      </c>
      <c r="F241" s="615" t="e">
        <f t="shared" si="54"/>
        <v>#REF!</v>
      </c>
      <c r="G241" s="615" t="e">
        <f t="shared" si="54"/>
        <v>#REF!</v>
      </c>
      <c r="H241" s="615" t="e">
        <f t="shared" si="54"/>
        <v>#REF!</v>
      </c>
      <c r="I241" s="615" t="e">
        <f t="shared" si="54"/>
        <v>#REF!</v>
      </c>
    </row>
    <row r="242" spans="1:9" s="615" customFormat="1" ht="14.65" customHeight="1">
      <c r="A242" s="456" t="s">
        <v>1349</v>
      </c>
      <c r="B242" s="615" t="e">
        <f>B241-B240</f>
        <v>#REF!</v>
      </c>
      <c r="C242" s="615" t="e">
        <f t="shared" ref="C242:I242" si="55">C241-C240</f>
        <v>#REF!</v>
      </c>
      <c r="D242" s="615" t="e">
        <f t="shared" si="55"/>
        <v>#REF!</v>
      </c>
      <c r="E242" s="615" t="e">
        <f t="shared" si="55"/>
        <v>#REF!</v>
      </c>
      <c r="F242" s="615" t="e">
        <f t="shared" si="55"/>
        <v>#REF!</v>
      </c>
      <c r="G242" s="615" t="e">
        <f t="shared" si="55"/>
        <v>#REF!</v>
      </c>
      <c r="H242" s="615" t="e">
        <f t="shared" si="55"/>
        <v>#REF!</v>
      </c>
      <c r="I242" s="615" t="e">
        <f t="shared" si="55"/>
        <v>#REF!</v>
      </c>
    </row>
    <row r="243" spans="1:9" s="615" customFormat="1" ht="14.65" customHeight="1">
      <c r="A243" s="456"/>
    </row>
    <row r="244" spans="1:9" s="615" customFormat="1" ht="14.65" customHeight="1">
      <c r="A244" s="456"/>
    </row>
    <row r="245" spans="1:9" s="456" customFormat="1" ht="14.65" customHeight="1"/>
    <row r="246" spans="1:9" s="456" customFormat="1" ht="14.65" customHeight="1"/>
    <row r="247" spans="1:9" s="615" customFormat="1" ht="14.65" customHeight="1">
      <c r="A247" s="456"/>
    </row>
    <row r="248" spans="1:9" s="615" customFormat="1" ht="14.65" customHeight="1">
      <c r="A248" s="456"/>
    </row>
    <row r="249" spans="1:9" s="615" customFormat="1" ht="14.65" customHeight="1">
      <c r="A249" s="456"/>
    </row>
    <row r="250" spans="1:9" s="456" customFormat="1" ht="14.65" customHeight="1"/>
    <row r="251" spans="1:9" s="456" customFormat="1" ht="14.65" customHeight="1"/>
    <row r="252" spans="1:9" s="456" customFormat="1" ht="14.65" customHeight="1"/>
    <row r="253" spans="1:9" s="456" customFormat="1" ht="14.65" customHeight="1"/>
    <row r="254" spans="1:9" s="456" customFormat="1" ht="14.65" customHeight="1"/>
    <row r="255" spans="1:9" s="456" customFormat="1" ht="14.65" customHeight="1"/>
    <row r="256" spans="1:9" s="456" customFormat="1" ht="14.65" customHeight="1"/>
    <row r="257" s="456" customFormat="1" ht="14.65" customHeight="1"/>
    <row r="258" s="456" customFormat="1" ht="14.65" customHeight="1"/>
    <row r="259" s="456" customFormat="1" ht="14.65" customHeight="1"/>
    <row r="260" s="456" customFormat="1" ht="14.65" customHeight="1"/>
    <row r="261" s="456" customFormat="1" ht="14.65" customHeight="1"/>
    <row r="262" s="456" customFormat="1" ht="14.65" customHeight="1"/>
    <row r="263" s="456" customFormat="1" ht="14.65" customHeight="1"/>
    <row r="264" s="456" customFormat="1" ht="14.65" customHeight="1"/>
    <row r="265" s="456" customFormat="1" ht="14.65" customHeight="1"/>
    <row r="266" s="456" customFormat="1" ht="14.65" customHeight="1"/>
    <row r="267" s="456" customFormat="1" ht="14.65" customHeight="1"/>
    <row r="268" s="456" customFormat="1" ht="14.65" customHeight="1"/>
    <row r="269" s="456" customFormat="1" ht="14.65" customHeight="1"/>
    <row r="270" s="456" customFormat="1" ht="14.65" customHeight="1"/>
    <row r="271" s="456" customFormat="1" ht="14.65" customHeight="1"/>
    <row r="272" s="456" customFormat="1" ht="14.65" customHeight="1"/>
    <row r="273" s="456" customFormat="1" ht="14.65" customHeight="1"/>
    <row r="274" s="456" customFormat="1" ht="14.65" customHeight="1"/>
    <row r="275" s="456" customFormat="1" ht="14.65" customHeight="1"/>
    <row r="276" s="456" customFormat="1" ht="14.65" customHeight="1"/>
    <row r="277" s="456" customFormat="1" ht="14.65" customHeight="1"/>
    <row r="278" s="456" customFormat="1" ht="14.65" customHeight="1"/>
    <row r="279" s="456" customFormat="1" ht="14.65" customHeight="1"/>
    <row r="280" s="456" customFormat="1" ht="14.65" customHeight="1"/>
  </sheetData>
  <mergeCells count="17">
    <mergeCell ref="H146:J146"/>
    <mergeCell ref="A146:A148"/>
    <mergeCell ref="B146:D146"/>
    <mergeCell ref="E146:G146"/>
    <mergeCell ref="B147:B148"/>
    <mergeCell ref="E147:E148"/>
    <mergeCell ref="H147:H148"/>
    <mergeCell ref="T147:T148"/>
    <mergeCell ref="W147:W148"/>
    <mergeCell ref="K146:M146"/>
    <mergeCell ref="T146:V146"/>
    <mergeCell ref="W146:Y146"/>
    <mergeCell ref="K147:K148"/>
    <mergeCell ref="N146:P146"/>
    <mergeCell ref="Q146:S146"/>
    <mergeCell ref="N147:N148"/>
    <mergeCell ref="Q147:Q148"/>
  </mergeCells>
  <phoneticPr fontId="3"/>
  <printOptions horizontalCentered="1"/>
  <pageMargins left="0.19685039370078741" right="0.19685039370078741" top="0.11811023622047245" bottom="0.19685039370078741" header="0.35433070866141736" footer="0.31496062992125984"/>
  <pageSetup paperSize="8" scale="69" orientation="landscape" cellComments="asDisplayed" useFirstPageNumber="1" r:id="rId1"/>
  <headerFooter alignWithMargins="0">
    <oddFooter>&amp;C&amp;P</oddFooter>
  </headerFooter>
  <rowBreaks count="2" manualBreakCount="2">
    <brk id="136" max="24" man="1"/>
    <brk id="171" max="24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AF262"/>
  <sheetViews>
    <sheetView zoomScale="75" zoomScaleNormal="75" workbookViewId="0">
      <pane xSplit="13" ySplit="5" topLeftCell="N6" activePane="bottomRight" state="frozen"/>
      <selection activeCell="B6" sqref="B6:K7"/>
      <selection pane="topRight" activeCell="B6" sqref="B6:K7"/>
      <selection pane="bottomLeft" activeCell="B6" sqref="B6:K7"/>
      <selection pane="bottomRight" activeCell="B6" sqref="B6:K7"/>
    </sheetView>
  </sheetViews>
  <sheetFormatPr defaultColWidth="9" defaultRowHeight="18" customHeight="1"/>
  <cols>
    <col min="1" max="1" width="0.625" style="221" customWidth="1"/>
    <col min="2" max="12" width="2.125" style="221" customWidth="1"/>
    <col min="13" max="13" width="17.25" style="221" customWidth="1"/>
    <col min="14" max="15" width="6.625" style="456" customWidth="1"/>
    <col min="16" max="17" width="2.125" style="456" customWidth="1"/>
    <col min="18" max="25" width="3.875" style="456" customWidth="1"/>
    <col min="26" max="26" width="4.125" style="456" customWidth="1"/>
    <col min="27" max="28" width="6.625" style="456" customWidth="1"/>
    <col min="29" max="29" width="0.625" style="221" customWidth="1"/>
    <col min="30" max="31" width="9" style="221"/>
    <col min="32" max="32" width="10.625" style="221" bestFit="1" customWidth="1"/>
    <col min="33" max="16384" width="9" style="221"/>
  </cols>
  <sheetData>
    <row r="1" spans="1:32" ht="18" customHeight="1" thickBot="1">
      <c r="B1" s="1291" t="s">
        <v>1338</v>
      </c>
      <c r="C1" s="1292"/>
      <c r="D1" s="1292"/>
      <c r="E1" s="1292"/>
      <c r="F1" s="1292"/>
      <c r="G1" s="1292"/>
      <c r="H1" s="1292"/>
      <c r="I1" s="1292"/>
      <c r="J1" s="1292"/>
      <c r="K1" s="1292"/>
      <c r="L1" s="1293"/>
      <c r="M1" s="53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54" t="s">
        <v>868</v>
      </c>
    </row>
    <row r="2" spans="1:32" ht="23.25" customHeight="1">
      <c r="A2" s="286"/>
      <c r="B2" s="1294" t="s">
        <v>869</v>
      </c>
      <c r="C2" s="1294"/>
      <c r="D2" s="1294"/>
      <c r="E2" s="1294"/>
      <c r="F2" s="1294"/>
      <c r="G2" s="1294"/>
      <c r="H2" s="1294"/>
      <c r="I2" s="1294"/>
      <c r="J2" s="1294"/>
      <c r="K2" s="1294"/>
      <c r="L2" s="1294"/>
      <c r="M2" s="1294"/>
      <c r="N2" s="1294"/>
      <c r="O2" s="1294"/>
      <c r="P2" s="1294"/>
      <c r="Q2" s="1294"/>
      <c r="R2" s="1294"/>
      <c r="S2" s="1294"/>
      <c r="T2" s="1294"/>
      <c r="U2" s="1294"/>
      <c r="V2" s="1294"/>
      <c r="W2" s="1294"/>
      <c r="X2" s="1294"/>
      <c r="Y2" s="1294"/>
      <c r="Z2" s="1294"/>
      <c r="AA2" s="1294"/>
      <c r="AB2" s="1294"/>
      <c r="AF2" s="3"/>
    </row>
    <row r="3" spans="1:32" ht="21" customHeight="1">
      <c r="B3" s="1295" t="s">
        <v>870</v>
      </c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1295"/>
      <c r="U3" s="1295"/>
      <c r="V3" s="1295"/>
      <c r="W3" s="1295"/>
      <c r="X3" s="1295"/>
      <c r="Y3" s="1295"/>
      <c r="Z3" s="1295"/>
      <c r="AA3" s="1295"/>
      <c r="AB3" s="1295"/>
      <c r="AF3" s="3" t="s">
        <v>142</v>
      </c>
    </row>
    <row r="4" spans="1:32" s="223" customFormat="1" ht="16.5" customHeight="1" thickBot="1">
      <c r="B4" s="264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6" t="s">
        <v>763</v>
      </c>
      <c r="AF4" s="1" t="str">
        <f>構成団体按分後財務書類!C1</f>
        <v>長万部町</v>
      </c>
    </row>
    <row r="5" spans="1:32" s="225" customFormat="1" ht="14.25" customHeight="1" thickBot="1">
      <c r="B5" s="1296" t="s">
        <v>764</v>
      </c>
      <c r="C5" s="1297"/>
      <c r="D5" s="1297"/>
      <c r="E5" s="1297"/>
      <c r="F5" s="1297"/>
      <c r="G5" s="1297"/>
      <c r="H5" s="1297"/>
      <c r="I5" s="1298"/>
      <c r="J5" s="1298"/>
      <c r="K5" s="1298"/>
      <c r="L5" s="1298"/>
      <c r="M5" s="1298"/>
      <c r="N5" s="1299" t="s">
        <v>765</v>
      </c>
      <c r="O5" s="1300"/>
      <c r="P5" s="1301" t="s">
        <v>764</v>
      </c>
      <c r="Q5" s="1301"/>
      <c r="R5" s="1301"/>
      <c r="S5" s="1301"/>
      <c r="T5" s="1301"/>
      <c r="U5" s="1301"/>
      <c r="V5" s="1301"/>
      <c r="W5" s="1301"/>
      <c r="X5" s="1301"/>
      <c r="Y5" s="1301"/>
      <c r="Z5" s="1301"/>
      <c r="AA5" s="1299" t="s">
        <v>765</v>
      </c>
      <c r="AB5" s="1300"/>
      <c r="AF5" s="1" t="str">
        <f>構成団体按分後財務書類!D1</f>
        <v>八雲町</v>
      </c>
    </row>
    <row r="6" spans="1:32" ht="14.65" customHeight="1">
      <c r="B6" s="287" t="s">
        <v>871</v>
      </c>
      <c r="C6" s="288"/>
      <c r="D6" s="289"/>
      <c r="E6" s="290"/>
      <c r="F6" s="290"/>
      <c r="G6" s="290"/>
      <c r="H6" s="290"/>
      <c r="I6" s="288"/>
      <c r="J6" s="288"/>
      <c r="K6" s="288"/>
      <c r="L6" s="288"/>
      <c r="M6" s="288"/>
      <c r="N6" s="1289"/>
      <c r="O6" s="1290"/>
      <c r="P6" s="619" t="s">
        <v>872</v>
      </c>
      <c r="Q6" s="619"/>
      <c r="R6" s="619"/>
      <c r="S6" s="619"/>
      <c r="T6" s="619"/>
      <c r="U6" s="619"/>
      <c r="V6" s="459"/>
      <c r="W6" s="459"/>
      <c r="X6" s="459"/>
      <c r="Y6" s="459"/>
      <c r="Z6" s="459"/>
      <c r="AA6" s="1289"/>
      <c r="AB6" s="1290"/>
      <c r="AF6" s="1">
        <f>構成団体按分後財務書類!E1</f>
        <v>0</v>
      </c>
    </row>
    <row r="7" spans="1:32" ht="14.65" customHeight="1">
      <c r="B7" s="291"/>
      <c r="C7" s="289" t="s">
        <v>873</v>
      </c>
      <c r="D7" s="289"/>
      <c r="E7" s="289"/>
      <c r="F7" s="289"/>
      <c r="G7" s="289"/>
      <c r="H7" s="289"/>
      <c r="I7" s="288"/>
      <c r="J7" s="288"/>
      <c r="K7" s="288"/>
      <c r="L7" s="288"/>
      <c r="M7" s="288"/>
      <c r="N7" s="1289">
        <f>SUM(N8,N36,N39)</f>
        <v>0</v>
      </c>
      <c r="O7" s="1290"/>
      <c r="P7" s="619"/>
      <c r="Q7" s="618" t="s">
        <v>874</v>
      </c>
      <c r="R7" s="618"/>
      <c r="S7" s="618"/>
      <c r="T7" s="618"/>
      <c r="U7" s="618"/>
      <c r="V7" s="617"/>
      <c r="W7" s="617"/>
      <c r="X7" s="617"/>
      <c r="Y7" s="617"/>
      <c r="Z7" s="617"/>
      <c r="AA7" s="1289">
        <f>SUM(AA8:AB12)</f>
        <v>0</v>
      </c>
      <c r="AB7" s="1290"/>
      <c r="AF7" s="1">
        <f>構成団体按分後財務書類!F1</f>
        <v>0</v>
      </c>
    </row>
    <row r="8" spans="1:32" ht="14.65" customHeight="1">
      <c r="B8" s="291"/>
      <c r="C8" s="289"/>
      <c r="D8" s="289" t="s">
        <v>875</v>
      </c>
      <c r="E8" s="289"/>
      <c r="F8" s="289"/>
      <c r="G8" s="289"/>
      <c r="H8" s="289"/>
      <c r="I8" s="288"/>
      <c r="J8" s="288"/>
      <c r="K8" s="288"/>
      <c r="L8" s="288"/>
      <c r="M8" s="288"/>
      <c r="N8" s="1289">
        <f>SUM(N9,N25,N34,N35)</f>
        <v>0</v>
      </c>
      <c r="O8" s="1290"/>
      <c r="P8" s="619"/>
      <c r="Q8" s="618"/>
      <c r="R8" s="618" t="s">
        <v>199</v>
      </c>
      <c r="S8" s="618"/>
      <c r="T8" s="618"/>
      <c r="U8" s="618"/>
      <c r="V8" s="617"/>
      <c r="W8" s="617"/>
      <c r="X8" s="617"/>
      <c r="Y8" s="617"/>
      <c r="Z8" s="617"/>
      <c r="AA8" s="1289">
        <f>IF($B$1=$AF$4,構成団体按分後財務書類!C67,IF($B$1=$AF$5,構成団体按分後財務書類!D67,IF($B$1=$AF$6,構成団体按分後財務書類!E67,IF($B$1=$AF$7,構成団体按分後財務書類!F67,IF($B$1=$AF$7,構成団体按分後財務書類!G67,)))))</f>
        <v>0</v>
      </c>
      <c r="AB8" s="1290"/>
      <c r="AF8" s="1">
        <f>構成団体按分後財務書類!G1</f>
        <v>0</v>
      </c>
    </row>
    <row r="9" spans="1:32" ht="14.65" customHeight="1">
      <c r="B9" s="291"/>
      <c r="C9" s="289"/>
      <c r="D9" s="289"/>
      <c r="E9" s="289" t="s">
        <v>876</v>
      </c>
      <c r="F9" s="289"/>
      <c r="G9" s="289"/>
      <c r="H9" s="289"/>
      <c r="I9" s="288"/>
      <c r="J9" s="288"/>
      <c r="K9" s="288"/>
      <c r="L9" s="288"/>
      <c r="M9" s="288"/>
      <c r="N9" s="1289">
        <f>SUM(N10:O24)</f>
        <v>0</v>
      </c>
      <c r="O9" s="1290"/>
      <c r="P9" s="619"/>
      <c r="Q9" s="618"/>
      <c r="R9" s="620" t="s">
        <v>877</v>
      </c>
      <c r="S9" s="618"/>
      <c r="T9" s="618"/>
      <c r="U9" s="618"/>
      <c r="V9" s="617"/>
      <c r="W9" s="617"/>
      <c r="X9" s="617"/>
      <c r="Y9" s="617"/>
      <c r="Z9" s="617"/>
      <c r="AA9" s="1289">
        <f>IF($B$1=$AF$4,構成団体按分後財務書類!C68,IF($B$1=$AF$5,構成団体按分後財務書類!D68,IF($B$1=$AF$6,構成団体按分後財務書類!E68,IF($B$1=$AF$7,構成団体按分後財務書類!F68,IF($B$1=$AF$7,構成団体按分後財務書類!G68,)))))</f>
        <v>0</v>
      </c>
      <c r="AB9" s="1290"/>
    </row>
    <row r="10" spans="1:32" ht="14.65" customHeight="1">
      <c r="B10" s="291"/>
      <c r="C10" s="289"/>
      <c r="D10" s="289"/>
      <c r="E10" s="289"/>
      <c r="F10" s="289" t="s">
        <v>216</v>
      </c>
      <c r="G10" s="289"/>
      <c r="H10" s="289"/>
      <c r="I10" s="288"/>
      <c r="J10" s="288"/>
      <c r="K10" s="288"/>
      <c r="L10" s="288"/>
      <c r="M10" s="288"/>
      <c r="N10" s="1289">
        <f>IF($B$1=$AF$4,構成団体按分後財務書類!C12,IF($B$1=$AF$5,構成団体按分後財務書類!D12,IF($B$1=$AF$6,構成団体按分後財務書類!E12,IF($B$1=$AF$7,構成団体按分後財務書類!F12,IF($B$1=$AF$8,構成団体按分後財務書類!G12,)))))</f>
        <v>0</v>
      </c>
      <c r="O10" s="1290"/>
      <c r="P10" s="619"/>
      <c r="Q10" s="618"/>
      <c r="R10" s="618" t="s">
        <v>878</v>
      </c>
      <c r="S10" s="618"/>
      <c r="T10" s="618"/>
      <c r="U10" s="618"/>
      <c r="V10" s="617"/>
      <c r="W10" s="617"/>
      <c r="X10" s="617"/>
      <c r="Y10" s="617"/>
      <c r="Z10" s="617"/>
      <c r="AA10" s="1289">
        <f>IF($B$1=$AF$4,構成団体按分後財務書類!C69,IF($B$1=$AF$5,構成団体按分後財務書類!D69,IF($B$1=$AF$6,構成団体按分後財務書類!E69,IF($B$1=$AF$7,構成団体按分後財務書類!F69,IF($B$1=$AF$7,構成団体按分後財務書類!G69,)))))</f>
        <v>0</v>
      </c>
      <c r="AB10" s="1290"/>
      <c r="AF10" s="561">
        <f>N62-AA62</f>
        <v>0</v>
      </c>
    </row>
    <row r="11" spans="1:32" ht="14.65" customHeight="1">
      <c r="B11" s="291"/>
      <c r="C11" s="289"/>
      <c r="D11" s="289"/>
      <c r="E11" s="289"/>
      <c r="F11" s="289" t="s">
        <v>879</v>
      </c>
      <c r="G11" s="289"/>
      <c r="H11" s="289"/>
      <c r="I11" s="288"/>
      <c r="J11" s="288"/>
      <c r="K11" s="288"/>
      <c r="L11" s="288"/>
      <c r="M11" s="288"/>
      <c r="N11" s="1289">
        <f>IF($B$1=$AF$4,構成団体按分後財務書類!C13,IF($B$1=$AF$5,構成団体按分後財務書類!D13,IF($B$1=$AF$6,構成団体按分後財務書類!E13,IF($B$1=$AF$7,構成団体按分後財務書類!F13,IF($B$1=$AF$8,構成団体按分後財務書類!G13,)))))</f>
        <v>0</v>
      </c>
      <c r="O11" s="1290"/>
      <c r="P11" s="619"/>
      <c r="Q11" s="618"/>
      <c r="R11" s="618" t="s">
        <v>880</v>
      </c>
      <c r="S11" s="618"/>
      <c r="T11" s="618"/>
      <c r="U11" s="618"/>
      <c r="V11" s="617"/>
      <c r="W11" s="617"/>
      <c r="X11" s="617"/>
      <c r="Y11" s="617"/>
      <c r="Z11" s="617"/>
      <c r="AA11" s="1289">
        <f>IF($B$1=$AF$4,構成団体按分後財務書類!C70,IF($B$1=$AF$5,構成団体按分後財務書類!D70,IF($B$1=$AF$6,構成団体按分後財務書類!E70,IF($B$1=$AF$7,構成団体按分後財務書類!F70,IF($B$1=$AF$7,構成団体按分後財務書類!G70,)))))</f>
        <v>0</v>
      </c>
      <c r="AB11" s="1290"/>
    </row>
    <row r="12" spans="1:32" ht="14.65" customHeight="1">
      <c r="B12" s="291"/>
      <c r="C12" s="289"/>
      <c r="D12" s="289"/>
      <c r="E12" s="289"/>
      <c r="F12" s="289" t="s">
        <v>881</v>
      </c>
      <c r="G12" s="289"/>
      <c r="H12" s="289"/>
      <c r="I12" s="288"/>
      <c r="J12" s="288"/>
      <c r="K12" s="288"/>
      <c r="L12" s="288"/>
      <c r="M12" s="288"/>
      <c r="N12" s="1289">
        <f>IF($B$1=$AF$4,構成団体按分後財務書類!C14,IF($B$1=$AF$5,構成団体按分後財務書類!D14,IF($B$1=$AF$6,構成団体按分後財務書類!E14,IF($B$1=$AF$7,構成団体按分後財務書類!F14,IF($B$1=$AF$8,構成団体按分後財務書類!G14,)))))</f>
        <v>0</v>
      </c>
      <c r="O12" s="1290"/>
      <c r="P12" s="619"/>
      <c r="Q12" s="619"/>
      <c r="R12" s="618" t="s">
        <v>821</v>
      </c>
      <c r="S12" s="618"/>
      <c r="T12" s="618"/>
      <c r="U12" s="618"/>
      <c r="V12" s="617"/>
      <c r="W12" s="617"/>
      <c r="X12" s="617"/>
      <c r="Y12" s="617"/>
      <c r="Z12" s="617"/>
      <c r="AA12" s="1289">
        <f>IF($B$1=$AF$4,構成団体按分後財務書類!C71,IF($B$1=$AF$5,構成団体按分後財務書類!D71,IF($B$1=$AF$6,構成団体按分後財務書類!E71,IF($B$1=$AF$7,構成団体按分後財務書類!F71,IF($B$1=$AF$7,構成団体按分後財務書類!G71,)))))</f>
        <v>0</v>
      </c>
      <c r="AB12" s="1290"/>
    </row>
    <row r="13" spans="1:32" ht="14.65" customHeight="1">
      <c r="B13" s="291"/>
      <c r="C13" s="289"/>
      <c r="D13" s="289"/>
      <c r="E13" s="289"/>
      <c r="F13" s="289" t="s">
        <v>882</v>
      </c>
      <c r="G13" s="289"/>
      <c r="H13" s="289"/>
      <c r="I13" s="288"/>
      <c r="J13" s="288"/>
      <c r="K13" s="288"/>
      <c r="L13" s="288"/>
      <c r="M13" s="288"/>
      <c r="N13" s="1289">
        <f>IF($B$1=$AF$4,構成団体按分後財務書類!C15,IF($B$1=$AF$5,構成団体按分後財務書類!D15,IF($B$1=$AF$6,構成団体按分後財務書類!E15,IF($B$1=$AF$7,構成団体按分後財務書類!F15,IF($B$1=$AF$8,構成団体按分後財務書類!G15,)))))</f>
        <v>0</v>
      </c>
      <c r="O13" s="1290"/>
      <c r="P13" s="619"/>
      <c r="Q13" s="618" t="s">
        <v>883</v>
      </c>
      <c r="R13" s="618"/>
      <c r="S13" s="618"/>
      <c r="T13" s="618"/>
      <c r="U13" s="618"/>
      <c r="V13" s="617"/>
      <c r="W13" s="617"/>
      <c r="X13" s="617"/>
      <c r="Y13" s="617"/>
      <c r="Z13" s="617"/>
      <c r="AA13" s="1289">
        <f>SUM(AA14:AB21)</f>
        <v>0</v>
      </c>
      <c r="AB13" s="1290"/>
    </row>
    <row r="14" spans="1:32" ht="14.65" customHeight="1">
      <c r="B14" s="291"/>
      <c r="C14" s="289"/>
      <c r="D14" s="289"/>
      <c r="E14" s="289"/>
      <c r="F14" s="289" t="s">
        <v>218</v>
      </c>
      <c r="G14" s="289"/>
      <c r="H14" s="289"/>
      <c r="I14" s="288"/>
      <c r="J14" s="288"/>
      <c r="K14" s="288"/>
      <c r="L14" s="288"/>
      <c r="M14" s="288"/>
      <c r="N14" s="1289">
        <f>IF($B$1=$AF$4,構成団体按分後財務書類!C16,IF($B$1=$AF$5,構成団体按分後財務書類!D16,IF($B$1=$AF$6,構成団体按分後財務書類!E16,IF($B$1=$AF$7,構成団体按分後財務書類!F16,IF($B$1=$AF$8,構成団体按分後財務書類!G16,)))))</f>
        <v>0</v>
      </c>
      <c r="O14" s="1290"/>
      <c r="P14" s="619"/>
      <c r="Q14" s="619"/>
      <c r="R14" s="620" t="s">
        <v>884</v>
      </c>
      <c r="S14" s="618"/>
      <c r="T14" s="618"/>
      <c r="U14" s="618"/>
      <c r="V14" s="617"/>
      <c r="W14" s="617"/>
      <c r="X14" s="617"/>
      <c r="Y14" s="617"/>
      <c r="Z14" s="617"/>
      <c r="AA14" s="1289">
        <f>IF($B$1=$AF$4,構成団体按分後財務書類!C73,IF($B$1=$AF$5,構成団体按分後財務書類!D73,IF($B$1=$AF$6,構成団体按分後財務書類!E73,IF($B$1=$AF$7,構成団体按分後財務書類!F73,IF($B$1=$AF$7,構成団体按分後財務書類!G73,)))))</f>
        <v>0</v>
      </c>
      <c r="AB14" s="1290"/>
    </row>
    <row r="15" spans="1:32" ht="14.65" customHeight="1">
      <c r="B15" s="291"/>
      <c r="C15" s="289"/>
      <c r="D15" s="289"/>
      <c r="E15" s="289"/>
      <c r="F15" s="289" t="s">
        <v>885</v>
      </c>
      <c r="G15" s="289"/>
      <c r="H15" s="289"/>
      <c r="I15" s="288"/>
      <c r="J15" s="288"/>
      <c r="K15" s="288"/>
      <c r="L15" s="288"/>
      <c r="M15" s="288"/>
      <c r="N15" s="1289">
        <f>IF($B$1=$AF$4,構成団体按分後財務書類!C17,IF($B$1=$AF$5,構成団体按分後財務書類!D17,IF($B$1=$AF$6,構成団体按分後財務書類!E17,IF($B$1=$AF$7,構成団体按分後財務書類!F17,IF($B$1=$AF$8,構成団体按分後財務書類!G17,)))))</f>
        <v>0</v>
      </c>
      <c r="O15" s="1290"/>
      <c r="P15" s="619"/>
      <c r="Q15" s="619"/>
      <c r="R15" s="620" t="s">
        <v>886</v>
      </c>
      <c r="S15" s="620"/>
      <c r="T15" s="620"/>
      <c r="U15" s="620"/>
      <c r="V15" s="621"/>
      <c r="W15" s="621"/>
      <c r="X15" s="621"/>
      <c r="Y15" s="621"/>
      <c r="Z15" s="621"/>
      <c r="AA15" s="1289">
        <f>IF($B$1=$AF$4,構成団体按分後財務書類!C74,IF($B$1=$AF$5,構成団体按分後財務書類!D74,IF($B$1=$AF$6,構成団体按分後財務書類!E74,IF($B$1=$AF$7,構成団体按分後財務書類!F74,IF($B$1=$AF$7,構成団体按分後財務書類!G74,)))))</f>
        <v>0</v>
      </c>
      <c r="AB15" s="1290"/>
    </row>
    <row r="16" spans="1:32" ht="14.65" customHeight="1">
      <c r="B16" s="291"/>
      <c r="C16" s="289"/>
      <c r="D16" s="289"/>
      <c r="E16" s="289"/>
      <c r="F16" s="289" t="s">
        <v>887</v>
      </c>
      <c r="G16" s="293"/>
      <c r="H16" s="293"/>
      <c r="I16" s="294"/>
      <c r="J16" s="294"/>
      <c r="K16" s="294"/>
      <c r="L16" s="294"/>
      <c r="M16" s="294"/>
      <c r="N16" s="1289">
        <f>IF($B$1=$AF$4,構成団体按分後財務書類!C18,IF($B$1=$AF$5,構成団体按分後財務書類!D18,IF($B$1=$AF$6,構成団体按分後財務書類!E18,IF($B$1=$AF$7,構成団体按分後財務書類!F18,IF($B$1=$AF$8,構成団体按分後財務書類!G18,)))))</f>
        <v>0</v>
      </c>
      <c r="O16" s="1290"/>
      <c r="P16" s="619"/>
      <c r="Q16" s="619"/>
      <c r="R16" s="620" t="s">
        <v>888</v>
      </c>
      <c r="S16" s="620"/>
      <c r="T16" s="620"/>
      <c r="U16" s="620"/>
      <c r="V16" s="621"/>
      <c r="W16" s="621"/>
      <c r="X16" s="621"/>
      <c r="Y16" s="621"/>
      <c r="Z16" s="621"/>
      <c r="AA16" s="1289">
        <f>IF($B$1=$AF$4,構成団体按分後財務書類!C75,IF($B$1=$AF$5,構成団体按分後財務書類!D75,IF($B$1=$AF$6,構成団体按分後財務書類!E75,IF($B$1=$AF$7,構成団体按分後財務書類!F75,IF($B$1=$AF$7,構成団体按分後財務書類!G75,)))))</f>
        <v>0</v>
      </c>
      <c r="AB16" s="1290"/>
    </row>
    <row r="17" spans="2:28" ht="14.65" customHeight="1">
      <c r="B17" s="291"/>
      <c r="C17" s="289"/>
      <c r="D17" s="289"/>
      <c r="E17" s="289"/>
      <c r="F17" s="289" t="s">
        <v>889</v>
      </c>
      <c r="G17" s="293"/>
      <c r="H17" s="293"/>
      <c r="I17" s="294"/>
      <c r="J17" s="294"/>
      <c r="K17" s="294"/>
      <c r="L17" s="294"/>
      <c r="M17" s="294"/>
      <c r="N17" s="1289">
        <f>IF($B$1=$AF$4,構成団体按分後財務書類!C19,IF($B$1=$AF$5,構成団体按分後財務書類!D19,IF($B$1=$AF$6,構成団体按分後財務書類!E19,IF($B$1=$AF$7,構成団体按分後財務書類!F19,IF($B$1=$AF$8,構成団体按分後財務書類!G19,)))))</f>
        <v>0</v>
      </c>
      <c r="O17" s="1290"/>
      <c r="P17" s="459"/>
      <c r="Q17" s="619"/>
      <c r="R17" s="620" t="s">
        <v>890</v>
      </c>
      <c r="S17" s="620"/>
      <c r="T17" s="620"/>
      <c r="U17" s="620"/>
      <c r="V17" s="621"/>
      <c r="W17" s="621"/>
      <c r="X17" s="621"/>
      <c r="Y17" s="621"/>
      <c r="Z17" s="621"/>
      <c r="AA17" s="1289">
        <f>IF($B$1=$AF$4,構成団体按分後財務書類!C76,IF($B$1=$AF$5,構成団体按分後財務書類!D76,IF($B$1=$AF$6,構成団体按分後財務書類!E76,IF($B$1=$AF$7,構成団体按分後財務書類!F76,IF($B$1=$AF$7,構成団体按分後財務書類!G76,)))))</f>
        <v>0</v>
      </c>
      <c r="AB17" s="1290"/>
    </row>
    <row r="18" spans="2:28" ht="14.65" customHeight="1">
      <c r="B18" s="291"/>
      <c r="C18" s="289"/>
      <c r="D18" s="289"/>
      <c r="E18" s="289"/>
      <c r="F18" s="289" t="s">
        <v>891</v>
      </c>
      <c r="G18" s="293"/>
      <c r="H18" s="293"/>
      <c r="I18" s="294"/>
      <c r="J18" s="294"/>
      <c r="K18" s="294"/>
      <c r="L18" s="294"/>
      <c r="M18" s="294"/>
      <c r="N18" s="1289">
        <f>IF($B$1=$AF$4,構成団体按分後財務書類!C20,IF($B$1=$AF$5,構成団体按分後財務書類!D20,IF($B$1=$AF$6,構成団体按分後財務書類!E20,IF($B$1=$AF$7,構成団体按分後財務書類!F20,IF($B$1=$AF$8,構成団体按分後財務書類!G20,)))))</f>
        <v>0</v>
      </c>
      <c r="O18" s="1290"/>
      <c r="P18" s="459"/>
      <c r="Q18" s="619"/>
      <c r="R18" s="620" t="s">
        <v>892</v>
      </c>
      <c r="S18" s="620"/>
      <c r="T18" s="620"/>
      <c r="U18" s="620"/>
      <c r="V18" s="621"/>
      <c r="W18" s="621"/>
      <c r="X18" s="621"/>
      <c r="Y18" s="621"/>
      <c r="Z18" s="621"/>
      <c r="AA18" s="1289">
        <f>IF($B$1=$AF$4,構成団体按分後財務書類!C77,IF($B$1=$AF$5,構成団体按分後財務書類!D77,IF($B$1=$AF$6,構成団体按分後財務書類!E77,IF($B$1=$AF$7,構成団体按分後財務書類!F77,IF($B$1=$AF$7,構成団体按分後財務書類!G77,)))))</f>
        <v>0</v>
      </c>
      <c r="AB18" s="1290"/>
    </row>
    <row r="19" spans="2:28" ht="14.65" customHeight="1">
      <c r="B19" s="291"/>
      <c r="C19" s="289"/>
      <c r="D19" s="289"/>
      <c r="E19" s="289"/>
      <c r="F19" s="289" t="s">
        <v>893</v>
      </c>
      <c r="G19" s="293"/>
      <c r="H19" s="293"/>
      <c r="I19" s="294"/>
      <c r="J19" s="294"/>
      <c r="K19" s="294"/>
      <c r="L19" s="294"/>
      <c r="M19" s="294"/>
      <c r="N19" s="1289">
        <f>IF($B$1=$AF$4,構成団体按分後財務書類!C21,IF($B$1=$AF$5,構成団体按分後財務書類!D21,IF($B$1=$AF$6,構成団体按分後財務書類!E21,IF($B$1=$AF$7,構成団体按分後財務書類!F21,IF($B$1=$AF$8,構成団体按分後財務書類!G21,)))))</f>
        <v>0</v>
      </c>
      <c r="O19" s="1290"/>
      <c r="P19" s="619"/>
      <c r="Q19" s="619"/>
      <c r="R19" s="618" t="s">
        <v>894</v>
      </c>
      <c r="S19" s="618"/>
      <c r="T19" s="618"/>
      <c r="U19" s="618"/>
      <c r="V19" s="617"/>
      <c r="W19" s="617"/>
      <c r="X19" s="617"/>
      <c r="Y19" s="617"/>
      <c r="Z19" s="617"/>
      <c r="AA19" s="1289">
        <f>IF($B$1=$AF$4,構成団体按分後財務書類!C78,IF($B$1=$AF$5,構成団体按分後財務書類!D78,IF($B$1=$AF$6,構成団体按分後財務書類!E78,IF($B$1=$AF$7,構成団体按分後財務書類!F78,IF($B$1=$AF$7,構成団体按分後財務書類!G78,)))))</f>
        <v>0</v>
      </c>
      <c r="AB19" s="1290"/>
    </row>
    <row r="20" spans="2:28" ht="14.65" customHeight="1">
      <c r="B20" s="291"/>
      <c r="C20" s="289"/>
      <c r="D20" s="289"/>
      <c r="E20" s="289"/>
      <c r="F20" s="289" t="s">
        <v>219</v>
      </c>
      <c r="G20" s="293"/>
      <c r="H20" s="293"/>
      <c r="I20" s="294"/>
      <c r="J20" s="294"/>
      <c r="K20" s="294"/>
      <c r="L20" s="294"/>
      <c r="M20" s="294"/>
      <c r="N20" s="1289">
        <f>IF($B$1=$AF$4,構成団体按分後財務書類!C22,IF($B$1=$AF$5,構成団体按分後財務書類!D22,IF($B$1=$AF$6,構成団体按分後財務書類!E22,IF($B$1=$AF$7,構成団体按分後財務書類!F22,IF($B$1=$AF$8,構成団体按分後財務書類!G22,)))))</f>
        <v>0</v>
      </c>
      <c r="O20" s="1290"/>
      <c r="P20" s="619"/>
      <c r="Q20" s="619"/>
      <c r="R20" s="622" t="s">
        <v>895</v>
      </c>
      <c r="S20" s="619"/>
      <c r="T20" s="619"/>
      <c r="U20" s="619"/>
      <c r="V20" s="459"/>
      <c r="W20" s="459"/>
      <c r="X20" s="459"/>
      <c r="Y20" s="459"/>
      <c r="Z20" s="459"/>
      <c r="AA20" s="1289">
        <f>IF($B$1=$AF$4,構成団体按分後財務書類!C79,IF($B$1=$AF$5,構成団体按分後財務書類!D79,IF($B$1=$AF$6,構成団体按分後財務書類!E79,IF($B$1=$AF$7,構成団体按分後財務書類!F79,IF($B$1=$AF$7,構成団体按分後財務書類!G79,)))))</f>
        <v>0</v>
      </c>
      <c r="AB20" s="1290"/>
    </row>
    <row r="21" spans="2:28" ht="14.65" customHeight="1">
      <c r="B21" s="291"/>
      <c r="C21" s="289"/>
      <c r="D21" s="289"/>
      <c r="E21" s="289"/>
      <c r="F21" s="289" t="s">
        <v>896</v>
      </c>
      <c r="G21" s="293"/>
      <c r="H21" s="293"/>
      <c r="I21" s="294"/>
      <c r="J21" s="294"/>
      <c r="K21" s="294"/>
      <c r="L21" s="294"/>
      <c r="M21" s="294"/>
      <c r="N21" s="1289">
        <f>IF($B$1=$AF$4,構成団体按分後財務書類!C23,IF($B$1=$AF$5,構成団体按分後財務書類!D23,IF($B$1=$AF$6,構成団体按分後財務書類!E23,IF($B$1=$AF$7,構成団体按分後財務書類!F23,IF($B$1=$AF$8,構成団体按分後財務書類!G23,)))))</f>
        <v>0</v>
      </c>
      <c r="O21" s="1290"/>
      <c r="P21" s="619"/>
      <c r="Q21" s="619"/>
      <c r="R21" s="619" t="s">
        <v>821</v>
      </c>
      <c r="S21" s="619"/>
      <c r="T21" s="619"/>
      <c r="U21" s="619"/>
      <c r="V21" s="459"/>
      <c r="W21" s="459"/>
      <c r="X21" s="459"/>
      <c r="Y21" s="459"/>
      <c r="Z21" s="459"/>
      <c r="AA21" s="1289">
        <f>IF($B$1=$AF$4,構成団体按分後財務書類!C80,IF($B$1=$AF$5,構成団体按分後財務書類!D80,IF($B$1=$AF$6,構成団体按分後財務書類!E80,IF($B$1=$AF$7,構成団体按分後財務書類!F80,IF($B$1=$AF$7,構成団体按分後財務書類!G80,)))))</f>
        <v>0</v>
      </c>
      <c r="AB21" s="1290"/>
    </row>
    <row r="22" spans="2:28" ht="14.65" customHeight="1">
      <c r="B22" s="291"/>
      <c r="C22" s="289"/>
      <c r="D22" s="289"/>
      <c r="E22" s="289"/>
      <c r="F22" s="289" t="s">
        <v>826</v>
      </c>
      <c r="G22" s="289"/>
      <c r="H22" s="289"/>
      <c r="I22" s="288"/>
      <c r="J22" s="288"/>
      <c r="K22" s="288"/>
      <c r="L22" s="288"/>
      <c r="M22" s="288"/>
      <c r="N22" s="1289">
        <f>IF($B$1=$AF$4,構成団体按分後財務書類!C24,IF($B$1=$AF$5,構成団体按分後財務書類!D24,IF($B$1=$AF$6,構成団体按分後財務書類!E24,IF($B$1=$AF$7,構成団体按分後財務書類!F24,IF($B$1=$AF$8,構成団体按分後財務書類!G24,)))))</f>
        <v>0</v>
      </c>
      <c r="O22" s="1290"/>
      <c r="P22" s="1302" t="s">
        <v>897</v>
      </c>
      <c r="Q22" s="1303"/>
      <c r="R22" s="1303"/>
      <c r="S22" s="1303"/>
      <c r="T22" s="1303"/>
      <c r="U22" s="1303"/>
      <c r="V22" s="1303"/>
      <c r="W22" s="1303"/>
      <c r="X22" s="1303"/>
      <c r="Y22" s="1303"/>
      <c r="Z22" s="1303"/>
      <c r="AA22" s="1304">
        <f>SUM(AA7,AA13)</f>
        <v>0</v>
      </c>
      <c r="AB22" s="1305"/>
    </row>
    <row r="23" spans="2:28" ht="14.65" customHeight="1">
      <c r="B23" s="291"/>
      <c r="C23" s="289"/>
      <c r="D23" s="289"/>
      <c r="E23" s="289"/>
      <c r="F23" s="289" t="s">
        <v>898</v>
      </c>
      <c r="G23" s="289"/>
      <c r="H23" s="289"/>
      <c r="I23" s="288"/>
      <c r="J23" s="288"/>
      <c r="K23" s="288"/>
      <c r="L23" s="288"/>
      <c r="M23" s="288"/>
      <c r="N23" s="1289">
        <f>IF($B$1=$AF$4,構成団体按分後財務書類!C25,IF($B$1=$AF$5,構成団体按分後財務書類!D25,IF($B$1=$AF$6,構成団体按分後財務書類!E25,IF($B$1=$AF$7,構成団体按分後財務書類!F25,IF($B$1=$AF$8,構成団体按分後財務書類!G25,)))))</f>
        <v>0</v>
      </c>
      <c r="O23" s="1290"/>
      <c r="P23" s="619" t="s">
        <v>899</v>
      </c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4"/>
      <c r="AB23" s="625"/>
    </row>
    <row r="24" spans="2:28" ht="14.65" customHeight="1">
      <c r="B24" s="291"/>
      <c r="C24" s="289"/>
      <c r="D24" s="289"/>
      <c r="E24" s="289"/>
      <c r="F24" s="289" t="s">
        <v>900</v>
      </c>
      <c r="G24" s="289"/>
      <c r="H24" s="289"/>
      <c r="I24" s="288"/>
      <c r="J24" s="288"/>
      <c r="K24" s="288"/>
      <c r="L24" s="288"/>
      <c r="M24" s="288"/>
      <c r="N24" s="1289">
        <f>IF($B$1=$AF$4,構成団体按分後財務書類!C26,IF($B$1=$AF$5,構成団体按分後財務書類!D26,IF($B$1=$AF$6,構成団体按分後財務書類!E26,IF($B$1=$AF$7,構成団体按分後財務書類!F26,IF($B$1=$AF$8,構成団体按分後財務書類!G26,)))))</f>
        <v>0</v>
      </c>
      <c r="O24" s="1290"/>
      <c r="P24" s="619"/>
      <c r="Q24" s="620" t="s">
        <v>901</v>
      </c>
      <c r="R24" s="626"/>
      <c r="S24" s="626"/>
      <c r="T24" s="626"/>
      <c r="U24" s="626"/>
      <c r="V24" s="627"/>
      <c r="W24" s="627"/>
      <c r="X24" s="627"/>
      <c r="Y24" s="627"/>
      <c r="Z24" s="627"/>
      <c r="AA24" s="1289">
        <f>IF($B$1=$AF$4,構成団体按分後財務書類!C83,IF($B$1=$AF$5,構成団体按分後財務書類!D83,IF($B$1=$AF$6,構成団体按分後財務書類!E83,IF($B$1=$AF$7,構成団体按分後財務書類!F83,IF($B$1=$AF$7,構成団体按分後財務書類!G83,)))))</f>
        <v>0</v>
      </c>
      <c r="AB24" s="1290"/>
    </row>
    <row r="25" spans="2:28" ht="14.65" customHeight="1">
      <c r="B25" s="291"/>
      <c r="C25" s="289"/>
      <c r="D25" s="289"/>
      <c r="E25" s="289" t="s">
        <v>902</v>
      </c>
      <c r="F25" s="289"/>
      <c r="G25" s="289"/>
      <c r="H25" s="289"/>
      <c r="I25" s="288"/>
      <c r="J25" s="288"/>
      <c r="K25" s="288"/>
      <c r="L25" s="288"/>
      <c r="M25" s="288"/>
      <c r="N25" s="1289">
        <f>SUM(N26:O33)</f>
        <v>0</v>
      </c>
      <c r="O25" s="1290"/>
      <c r="P25" s="619"/>
      <c r="Q25" s="459" t="s">
        <v>903</v>
      </c>
      <c r="R25" s="626"/>
      <c r="S25" s="626"/>
      <c r="T25" s="626"/>
      <c r="U25" s="626"/>
      <c r="V25" s="627"/>
      <c r="W25" s="627"/>
      <c r="X25" s="627"/>
      <c r="Y25" s="627"/>
      <c r="Z25" s="627"/>
      <c r="AA25" s="1289">
        <f>IF($B$1=$AF$4,構成団体按分後財務書類!C84,IF($B$1=$AF$5,構成団体按分後財務書類!D84,IF($B$1=$AF$6,構成団体按分後財務書類!E84,IF($B$1=$AF$7,構成団体按分後財務書類!F84,IF($B$1=$AF$7,構成団体按分後財務書類!G84,)))))</f>
        <v>0</v>
      </c>
      <c r="AB25" s="1290"/>
    </row>
    <row r="26" spans="2:28" ht="14.65" customHeight="1">
      <c r="B26" s="291"/>
      <c r="C26" s="289"/>
      <c r="D26" s="289"/>
      <c r="E26" s="289"/>
      <c r="F26" s="289" t="s">
        <v>397</v>
      </c>
      <c r="G26" s="289"/>
      <c r="H26" s="289"/>
      <c r="I26" s="288"/>
      <c r="J26" s="288"/>
      <c r="K26" s="288"/>
      <c r="L26" s="288"/>
      <c r="M26" s="288"/>
      <c r="N26" s="1289">
        <f>IF($B$1=$AF$4,構成団体按分後財務書類!C28,IF($B$1=$AF$5,構成団体按分後財務書類!D28,IF($B$1=$AF$6,構成団体按分後財務書類!E28,IF($B$1=$AF$7,構成団体按分後財務書類!F28,IF($B$1=$AF$8,構成団体按分後財務書類!G28,)))))</f>
        <v>0</v>
      </c>
      <c r="O26" s="1290"/>
      <c r="P26" s="628"/>
      <c r="Q26" s="459"/>
      <c r="R26" s="459"/>
      <c r="S26" s="459"/>
      <c r="T26" s="459"/>
      <c r="U26" s="459"/>
      <c r="V26" s="459"/>
      <c r="W26" s="459"/>
      <c r="X26" s="459"/>
      <c r="Y26" s="459"/>
      <c r="Z26" s="629"/>
      <c r="AA26" s="1289"/>
      <c r="AB26" s="1290"/>
    </row>
    <row r="27" spans="2:28" ht="14.65" customHeight="1">
      <c r="B27" s="291"/>
      <c r="C27" s="289"/>
      <c r="D27" s="289"/>
      <c r="E27" s="289"/>
      <c r="F27" s="289" t="s">
        <v>881</v>
      </c>
      <c r="G27" s="289"/>
      <c r="H27" s="289"/>
      <c r="I27" s="288"/>
      <c r="J27" s="288"/>
      <c r="K27" s="288"/>
      <c r="L27" s="288"/>
      <c r="M27" s="288"/>
      <c r="N27" s="1289">
        <f>IF($B$1=$AF$4,構成団体按分後財務書類!C29,IF($B$1=$AF$5,構成団体按分後財務書類!D29,IF($B$1=$AF$6,構成団体按分後財務書類!E29,IF($B$1=$AF$7,構成団体按分後財務書類!F29,IF($B$1=$AF$8,構成団体按分後財務書類!G29,)))))</f>
        <v>0</v>
      </c>
      <c r="O27" s="1290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1289"/>
      <c r="AB27" s="1290"/>
    </row>
    <row r="28" spans="2:28" ht="14.65" customHeight="1">
      <c r="B28" s="291"/>
      <c r="C28" s="289"/>
      <c r="D28" s="289"/>
      <c r="E28" s="289"/>
      <c r="F28" s="289" t="s">
        <v>882</v>
      </c>
      <c r="G28" s="289"/>
      <c r="H28" s="289"/>
      <c r="I28" s="288"/>
      <c r="J28" s="288"/>
      <c r="K28" s="288"/>
      <c r="L28" s="288"/>
      <c r="M28" s="288"/>
      <c r="N28" s="1289">
        <f>IF($B$1=$AF$4,構成団体按分後財務書類!C30,IF($B$1=$AF$5,構成団体按分後財務書類!D30,IF($B$1=$AF$6,構成団体按分後財務書類!E30,IF($B$1=$AF$7,構成団体按分後財務書類!F30,IF($B$1=$AF$8,構成団体按分後財務書類!G30,)))))</f>
        <v>0</v>
      </c>
      <c r="O28" s="1290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1289"/>
      <c r="AB28" s="1290"/>
    </row>
    <row r="29" spans="2:28" ht="14.65" customHeight="1">
      <c r="B29" s="291"/>
      <c r="C29" s="289"/>
      <c r="D29" s="289"/>
      <c r="E29" s="289"/>
      <c r="F29" s="289" t="s">
        <v>904</v>
      </c>
      <c r="G29" s="289"/>
      <c r="H29" s="289"/>
      <c r="I29" s="288"/>
      <c r="J29" s="288"/>
      <c r="K29" s="288"/>
      <c r="L29" s="288"/>
      <c r="M29" s="288"/>
      <c r="N29" s="1289">
        <f>IF($B$1=$AF$4,構成団体按分後財務書類!C31,IF($B$1=$AF$5,構成団体按分後財務書類!D31,IF($B$1=$AF$6,構成団体按分後財務書類!E31,IF($B$1=$AF$7,構成団体按分後財務書類!F31,IF($B$1=$AF$8,構成団体按分後財務書類!G31,)))))</f>
        <v>0</v>
      </c>
      <c r="O29" s="1290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1289"/>
      <c r="AB29" s="1290"/>
    </row>
    <row r="30" spans="2:28" ht="14.65" customHeight="1">
      <c r="B30" s="291"/>
      <c r="C30" s="289"/>
      <c r="D30" s="289"/>
      <c r="E30" s="289"/>
      <c r="F30" s="289" t="s">
        <v>885</v>
      </c>
      <c r="G30" s="289"/>
      <c r="H30" s="289"/>
      <c r="I30" s="288"/>
      <c r="J30" s="288"/>
      <c r="K30" s="288"/>
      <c r="L30" s="288"/>
      <c r="M30" s="288"/>
      <c r="N30" s="1289">
        <f>IF($B$1=$AF$4,構成団体按分後財務書類!C32,IF($B$1=$AF$5,構成団体按分後財務書類!D32,IF($B$1=$AF$6,構成団体按分後財務書類!E32,IF($B$1=$AF$7,構成団体按分後財務書類!F32,IF($B$1=$AF$8,構成団体按分後財務書類!G32,)))))</f>
        <v>0</v>
      </c>
      <c r="O30" s="1290"/>
      <c r="P30" s="459"/>
      <c r="Q30" s="459"/>
      <c r="R30" s="459"/>
      <c r="S30" s="459"/>
      <c r="T30" s="459"/>
      <c r="U30" s="459"/>
      <c r="V30" s="459"/>
      <c r="W30" s="459"/>
      <c r="X30" s="459"/>
      <c r="Y30" s="459"/>
      <c r="Z30" s="459"/>
      <c r="AA30" s="1289"/>
      <c r="AB30" s="1290"/>
    </row>
    <row r="31" spans="2:28" ht="14.65" customHeight="1">
      <c r="B31" s="291"/>
      <c r="C31" s="289"/>
      <c r="D31" s="289"/>
      <c r="E31" s="289"/>
      <c r="F31" s="289" t="s">
        <v>815</v>
      </c>
      <c r="G31" s="289"/>
      <c r="H31" s="289"/>
      <c r="I31" s="288"/>
      <c r="J31" s="288"/>
      <c r="K31" s="288"/>
      <c r="L31" s="288"/>
      <c r="M31" s="288"/>
      <c r="N31" s="1289">
        <f>IF($B$1=$AF$4,構成団体按分後財務書類!C33,IF($B$1=$AF$5,構成団体按分後財務書類!D33,IF($B$1=$AF$6,構成団体按分後財務書類!E33,IF($B$1=$AF$7,構成団体按分後財務書類!F33,IF($B$1=$AF$8,構成団体按分後財務書類!G33,)))))</f>
        <v>0</v>
      </c>
      <c r="O31" s="1290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289"/>
      <c r="AB31" s="1290"/>
    </row>
    <row r="32" spans="2:28" ht="14.65" customHeight="1">
      <c r="B32" s="291"/>
      <c r="C32" s="289"/>
      <c r="D32" s="289"/>
      <c r="E32" s="289"/>
      <c r="F32" s="289" t="s">
        <v>898</v>
      </c>
      <c r="G32" s="289"/>
      <c r="H32" s="289"/>
      <c r="I32" s="288"/>
      <c r="J32" s="288"/>
      <c r="K32" s="288"/>
      <c r="L32" s="288"/>
      <c r="M32" s="288"/>
      <c r="N32" s="1289">
        <f>IF($B$1=$AF$4,構成団体按分後財務書類!C34,IF($B$1=$AF$5,構成団体按分後財務書類!D34,IF($B$1=$AF$6,構成団体按分後財務書類!E34,IF($B$1=$AF$7,構成団体按分後財務書類!F34,IF($B$1=$AF$8,構成団体按分後財務書類!G34,)))))</f>
        <v>0</v>
      </c>
      <c r="O32" s="1290"/>
      <c r="P32" s="459"/>
      <c r="Q32" s="459"/>
      <c r="R32" s="459"/>
      <c r="S32" s="459"/>
      <c r="T32" s="459"/>
      <c r="U32" s="459"/>
      <c r="V32" s="459"/>
      <c r="W32" s="459"/>
      <c r="X32" s="459"/>
      <c r="Y32" s="459"/>
      <c r="Z32" s="459"/>
      <c r="AA32" s="1289"/>
      <c r="AB32" s="1290"/>
    </row>
    <row r="33" spans="2:28" ht="14.65" customHeight="1">
      <c r="B33" s="291"/>
      <c r="C33" s="289"/>
      <c r="D33" s="289"/>
      <c r="E33" s="289"/>
      <c r="F33" s="289" t="s">
        <v>900</v>
      </c>
      <c r="G33" s="289"/>
      <c r="H33" s="289"/>
      <c r="I33" s="288"/>
      <c r="J33" s="288"/>
      <c r="K33" s="288"/>
      <c r="L33" s="288"/>
      <c r="M33" s="288"/>
      <c r="N33" s="1289">
        <f>IF($B$1=$AF$4,構成団体按分後財務書類!C35,IF($B$1=$AF$5,構成団体按分後財務書類!D35,IF($B$1=$AF$6,構成団体按分後財務書類!E35,IF($B$1=$AF$7,構成団体按分後財務書類!F35,IF($B$1=$AF$8,構成団体按分後財務書類!G35,)))))</f>
        <v>0</v>
      </c>
      <c r="O33" s="1290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1289"/>
      <c r="AB33" s="1290"/>
    </row>
    <row r="34" spans="2:28" ht="14.65" customHeight="1">
      <c r="B34" s="291"/>
      <c r="C34" s="289"/>
      <c r="D34" s="289"/>
      <c r="E34" s="289" t="s">
        <v>220</v>
      </c>
      <c r="F34" s="297"/>
      <c r="G34" s="297"/>
      <c r="H34" s="297"/>
      <c r="I34" s="298"/>
      <c r="J34" s="298"/>
      <c r="K34" s="298"/>
      <c r="L34" s="298"/>
      <c r="M34" s="298"/>
      <c r="N34" s="1289">
        <f>IF($B$1=$AF$4,構成団体按分後財務書類!C36,IF($B$1=$AF$5,構成団体按分後財務書類!D36,IF($B$1=$AF$6,構成団体按分後財務書類!E36,IF($B$1=$AF$7,構成団体按分後財務書類!F36,IF($B$1=$AF$8,構成団体按分後財務書類!G36,)))))</f>
        <v>0</v>
      </c>
      <c r="O34" s="1290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  <c r="AA34" s="1289"/>
      <c r="AB34" s="1290"/>
    </row>
    <row r="35" spans="2:28" ht="14.65" customHeight="1">
      <c r="B35" s="291"/>
      <c r="C35" s="289"/>
      <c r="D35" s="289"/>
      <c r="E35" s="289" t="s">
        <v>905</v>
      </c>
      <c r="F35" s="297"/>
      <c r="G35" s="297"/>
      <c r="H35" s="297"/>
      <c r="I35" s="298"/>
      <c r="J35" s="298"/>
      <c r="K35" s="298"/>
      <c r="L35" s="298"/>
      <c r="M35" s="298"/>
      <c r="N35" s="1289">
        <f>IF($B$1=$AF$4,構成団体按分後財務書類!C37,IF($B$1=$AF$5,構成団体按分後財務書類!D37,IF($B$1=$AF$6,構成団体按分後財務書類!E37,IF($B$1=$AF$7,構成団体按分後財務書類!F37,IF($B$1=$AF$8,構成団体按分後財務書類!G37,)))))</f>
        <v>0</v>
      </c>
      <c r="O35" s="1290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1289"/>
      <c r="AB35" s="1290"/>
    </row>
    <row r="36" spans="2:28" ht="14.65" customHeight="1">
      <c r="B36" s="291"/>
      <c r="C36" s="289"/>
      <c r="D36" s="289" t="s">
        <v>906</v>
      </c>
      <c r="E36" s="289"/>
      <c r="F36" s="297"/>
      <c r="G36" s="297"/>
      <c r="H36" s="297"/>
      <c r="I36" s="298"/>
      <c r="J36" s="298"/>
      <c r="K36" s="298"/>
      <c r="L36" s="298"/>
      <c r="M36" s="298"/>
      <c r="N36" s="1289">
        <f>SUM(N37:O38)</f>
        <v>0</v>
      </c>
      <c r="O36" s="1290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1289"/>
      <c r="AB36" s="1290"/>
    </row>
    <row r="37" spans="2:28" ht="14.65" customHeight="1">
      <c r="B37" s="291"/>
      <c r="C37" s="289"/>
      <c r="D37" s="289"/>
      <c r="E37" s="289" t="s">
        <v>221</v>
      </c>
      <c r="F37" s="289"/>
      <c r="G37" s="289"/>
      <c r="H37" s="289"/>
      <c r="I37" s="288"/>
      <c r="J37" s="288"/>
      <c r="K37" s="288"/>
      <c r="L37" s="288"/>
      <c r="M37" s="288"/>
      <c r="N37" s="1289">
        <f>IF($B$1=$AF$4,構成団体按分後財務書類!C39,IF($B$1=$AF$5,構成団体按分後財務書類!D39,IF($B$1=$AF$6,構成団体按分後財務書類!E39,IF($B$1=$AF$7,構成団体按分後財務書類!F39,IF($B$1=$AF$8,構成団体按分後財務書類!G39,)))))</f>
        <v>0</v>
      </c>
      <c r="O37" s="1290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1289"/>
      <c r="AB37" s="1290"/>
    </row>
    <row r="38" spans="2:28" ht="14.65" customHeight="1">
      <c r="B38" s="291"/>
      <c r="C38" s="289"/>
      <c r="D38" s="289"/>
      <c r="E38" s="289" t="s">
        <v>826</v>
      </c>
      <c r="F38" s="289"/>
      <c r="G38" s="289"/>
      <c r="H38" s="289"/>
      <c r="I38" s="288"/>
      <c r="J38" s="288"/>
      <c r="K38" s="288"/>
      <c r="L38" s="288"/>
      <c r="M38" s="288"/>
      <c r="N38" s="1289">
        <f>IF($B$1=$AF$4,構成団体按分後財務書類!C40,IF($B$1=$AF$5,構成団体按分後財務書類!D40,IF($B$1=$AF$6,構成団体按分後財務書類!E40,IF($B$1=$AF$7,構成団体按分後財務書類!F40,IF($B$1=$AF$8,構成団体按分後財務書類!G40,)))))</f>
        <v>0</v>
      </c>
      <c r="O38" s="1290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1289"/>
      <c r="AB38" s="1290"/>
    </row>
    <row r="39" spans="2:28" ht="14.65" customHeight="1">
      <c r="B39" s="291"/>
      <c r="C39" s="289"/>
      <c r="D39" s="289" t="s">
        <v>907</v>
      </c>
      <c r="E39" s="289"/>
      <c r="F39" s="289"/>
      <c r="G39" s="289"/>
      <c r="H39" s="289"/>
      <c r="I39" s="289"/>
      <c r="J39" s="288"/>
      <c r="K39" s="288"/>
      <c r="L39" s="288"/>
      <c r="M39" s="288"/>
      <c r="N39" s="1289">
        <f>SUM(N40,N44,O45,N46,N47,N50,O51)</f>
        <v>0</v>
      </c>
      <c r="O39" s="1290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  <c r="AA39" s="1289"/>
      <c r="AB39" s="1290"/>
    </row>
    <row r="40" spans="2:28" ht="14.65" customHeight="1">
      <c r="B40" s="291"/>
      <c r="C40" s="289"/>
      <c r="D40" s="289"/>
      <c r="E40" s="289" t="s">
        <v>908</v>
      </c>
      <c r="F40" s="289"/>
      <c r="G40" s="289"/>
      <c r="H40" s="289"/>
      <c r="I40" s="289"/>
      <c r="J40" s="288"/>
      <c r="K40" s="288"/>
      <c r="L40" s="288"/>
      <c r="M40" s="288"/>
      <c r="N40" s="1289">
        <f>SUM(N41:O43)</f>
        <v>0</v>
      </c>
      <c r="O40" s="1290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1289"/>
      <c r="AB40" s="1290"/>
    </row>
    <row r="41" spans="2:28" ht="14.65" customHeight="1">
      <c r="B41" s="291"/>
      <c r="C41" s="289"/>
      <c r="D41" s="289"/>
      <c r="E41" s="289"/>
      <c r="F41" s="292" t="s">
        <v>222</v>
      </c>
      <c r="G41" s="289"/>
      <c r="H41" s="289"/>
      <c r="I41" s="289"/>
      <c r="J41" s="288"/>
      <c r="K41" s="288"/>
      <c r="L41" s="288"/>
      <c r="M41" s="288"/>
      <c r="N41" s="1289">
        <f>IF($B$1=$AF$4,構成団体按分後財務書類!C43,IF($B$1=$AF$5,構成団体按分後財務書類!D43,IF($B$1=$AF$6,構成団体按分後財務書類!E43,IF($B$1=$AF$7,構成団体按分後財務書類!F43,IF($B$1=$AF$8,構成団体按分後財務書類!G43,)))))</f>
        <v>0</v>
      </c>
      <c r="O41" s="1290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  <c r="AA41" s="1289"/>
      <c r="AB41" s="1290"/>
    </row>
    <row r="42" spans="2:28" ht="14.65" customHeight="1">
      <c r="B42" s="291"/>
      <c r="C42" s="289"/>
      <c r="D42" s="289"/>
      <c r="E42" s="289"/>
      <c r="F42" s="292" t="s">
        <v>909</v>
      </c>
      <c r="G42" s="289"/>
      <c r="H42" s="289"/>
      <c r="I42" s="289"/>
      <c r="J42" s="288"/>
      <c r="K42" s="288"/>
      <c r="L42" s="288"/>
      <c r="M42" s="288"/>
      <c r="N42" s="1289">
        <f>IF($B$1=$AF$4,構成団体按分後財務書類!C44,IF($B$1=$AF$5,構成団体按分後財務書類!D44,IF($B$1=$AF$6,構成団体按分後財務書類!E44,IF($B$1=$AF$7,構成団体按分後財務書類!F44,IF($B$1=$AF$8,構成団体按分後財務書類!G44,)))))</f>
        <v>0</v>
      </c>
      <c r="O42" s="1290"/>
      <c r="P42" s="459"/>
      <c r="Q42" s="459"/>
      <c r="R42" s="459"/>
      <c r="S42" s="459"/>
      <c r="T42" s="459"/>
      <c r="U42" s="459"/>
      <c r="V42" s="459"/>
      <c r="W42" s="459"/>
      <c r="X42" s="459"/>
      <c r="Y42" s="459"/>
      <c r="Z42" s="459"/>
      <c r="AA42" s="1289"/>
      <c r="AB42" s="1290"/>
    </row>
    <row r="43" spans="2:28" ht="14.65" customHeight="1">
      <c r="B43" s="291"/>
      <c r="C43" s="289"/>
      <c r="D43" s="289"/>
      <c r="E43" s="289"/>
      <c r="F43" s="292" t="s">
        <v>821</v>
      </c>
      <c r="G43" s="289"/>
      <c r="H43" s="289"/>
      <c r="I43" s="289"/>
      <c r="J43" s="288"/>
      <c r="K43" s="288"/>
      <c r="L43" s="288"/>
      <c r="M43" s="288"/>
      <c r="N43" s="1289">
        <f>IF($B$1=$AF$4,構成団体按分後財務書類!C45,IF($B$1=$AF$5,構成団体按分後財務書類!D45,IF($B$1=$AF$6,構成団体按分後財務書類!E45,IF($B$1=$AF$7,構成団体按分後財務書類!F45,IF($B$1=$AF$8,構成団体按分後財務書類!G45,)))))</f>
        <v>0</v>
      </c>
      <c r="O43" s="1290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  <c r="AA43" s="624"/>
      <c r="AB43" s="625"/>
    </row>
    <row r="44" spans="2:28" ht="14.65" customHeight="1">
      <c r="B44" s="291"/>
      <c r="C44" s="289"/>
      <c r="D44" s="289"/>
      <c r="E44" s="289" t="s">
        <v>910</v>
      </c>
      <c r="F44" s="289"/>
      <c r="G44" s="289"/>
      <c r="H44" s="289"/>
      <c r="I44" s="288"/>
      <c r="J44" s="288"/>
      <c r="K44" s="288"/>
      <c r="L44" s="288"/>
      <c r="M44" s="288"/>
      <c r="N44" s="1289">
        <f>IF($B$1=$AF$4,構成団体按分後財務書類!C46,IF($B$1=$AF$5,構成団体按分後財務書類!D46,IF($B$1=$AF$6,構成団体按分後財務書類!E46,IF($B$1=$AF$7,構成団体按分後財務書類!F46,IF($B$1=$AF$8,構成団体按分後財務書類!G46,)))))</f>
        <v>0</v>
      </c>
      <c r="O44" s="1290"/>
      <c r="P44" s="459"/>
      <c r="Q44" s="459"/>
      <c r="R44" s="459"/>
      <c r="S44" s="459"/>
      <c r="T44" s="459"/>
      <c r="U44" s="459"/>
      <c r="V44" s="459"/>
      <c r="W44" s="459"/>
      <c r="X44" s="459"/>
      <c r="Y44" s="459"/>
      <c r="Z44" s="459"/>
      <c r="AA44" s="624"/>
      <c r="AB44" s="625"/>
    </row>
    <row r="45" spans="2:28" ht="14.65" customHeight="1">
      <c r="B45" s="291"/>
      <c r="C45" s="289"/>
      <c r="D45" s="289"/>
      <c r="E45" s="289" t="s">
        <v>911</v>
      </c>
      <c r="F45" s="289"/>
      <c r="G45" s="289"/>
      <c r="H45" s="289"/>
      <c r="I45" s="288"/>
      <c r="J45" s="288"/>
      <c r="K45" s="288"/>
      <c r="L45" s="288"/>
      <c r="M45" s="288"/>
      <c r="N45" s="1289">
        <f>IF($B$1=$AF$4,構成団体按分後財務書類!C47,IF($B$1=$AF$5,構成団体按分後財務書類!D47,IF($B$1=$AF$6,構成団体按分後財務書類!E47,IF($B$1=$AF$7,構成団体按分後財務書類!F47,IF($B$1=$AF$8,構成団体按分後財務書類!G47,)))))</f>
        <v>0</v>
      </c>
      <c r="O45" s="1290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  <c r="AA45" s="624"/>
      <c r="AB45" s="625"/>
    </row>
    <row r="46" spans="2:28" ht="14.65" customHeight="1">
      <c r="B46" s="291"/>
      <c r="C46" s="289"/>
      <c r="D46" s="289"/>
      <c r="E46" s="289" t="s">
        <v>912</v>
      </c>
      <c r="F46" s="289"/>
      <c r="G46" s="289"/>
      <c r="H46" s="289"/>
      <c r="I46" s="288"/>
      <c r="J46" s="288"/>
      <c r="K46" s="288"/>
      <c r="L46" s="288"/>
      <c r="M46" s="288"/>
      <c r="N46" s="1289">
        <f>IF($B$1=$AF$4,構成団体按分後財務書類!C48,IF($B$1=$AF$5,構成団体按分後財務書類!D48,IF($B$1=$AF$6,構成団体按分後財務書類!E48,IF($B$1=$AF$7,構成団体按分後財務書類!F48,IF($B$1=$AF$8,構成団体按分後財務書類!G48,)))))</f>
        <v>0</v>
      </c>
      <c r="O46" s="1290"/>
      <c r="P46" s="459"/>
      <c r="Q46" s="459"/>
      <c r="R46" s="459"/>
      <c r="S46" s="459"/>
      <c r="T46" s="459"/>
      <c r="U46" s="459"/>
      <c r="V46" s="459"/>
      <c r="W46" s="459"/>
      <c r="X46" s="459"/>
      <c r="Y46" s="459"/>
      <c r="Z46" s="459"/>
      <c r="AA46" s="1289"/>
      <c r="AB46" s="1290"/>
    </row>
    <row r="47" spans="2:28" ht="14.65" customHeight="1">
      <c r="B47" s="291"/>
      <c r="C47" s="289"/>
      <c r="D47" s="289"/>
      <c r="E47" s="289" t="s">
        <v>913</v>
      </c>
      <c r="F47" s="289"/>
      <c r="G47" s="289"/>
      <c r="H47" s="289"/>
      <c r="I47" s="288"/>
      <c r="J47" s="288"/>
      <c r="K47" s="288"/>
      <c r="L47" s="288"/>
      <c r="M47" s="288"/>
      <c r="N47" s="1289">
        <f>SUM(N48:O49)</f>
        <v>0</v>
      </c>
      <c r="O47" s="1290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624"/>
      <c r="AB47" s="625"/>
    </row>
    <row r="48" spans="2:28" ht="14.65" customHeight="1">
      <c r="B48" s="291"/>
      <c r="C48" s="289"/>
      <c r="D48" s="289"/>
      <c r="E48" s="289"/>
      <c r="F48" s="292" t="s">
        <v>914</v>
      </c>
      <c r="G48" s="289"/>
      <c r="H48" s="289"/>
      <c r="I48" s="288"/>
      <c r="J48" s="288"/>
      <c r="K48" s="288"/>
      <c r="L48" s="288"/>
      <c r="M48" s="288"/>
      <c r="N48" s="1289">
        <f>IF($B$1=$AF$4,構成団体按分後財務書類!C50,IF($B$1=$AF$5,構成団体按分後財務書類!D50,IF($B$1=$AF$6,構成団体按分後財務書類!E50,IF($B$1=$AF$7,構成団体按分後財務書類!F50,IF($B$1=$AF$8,構成団体按分後財務書類!G50,)))))</f>
        <v>0</v>
      </c>
      <c r="O48" s="1290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1289"/>
      <c r="AB48" s="1290"/>
    </row>
    <row r="49" spans="1:28" ht="14.65" customHeight="1">
      <c r="B49" s="291"/>
      <c r="C49" s="288"/>
      <c r="D49" s="289"/>
      <c r="E49" s="289"/>
      <c r="F49" s="289" t="s">
        <v>815</v>
      </c>
      <c r="G49" s="289"/>
      <c r="H49" s="289"/>
      <c r="I49" s="288"/>
      <c r="J49" s="288"/>
      <c r="K49" s="288"/>
      <c r="L49" s="288"/>
      <c r="M49" s="288"/>
      <c r="N49" s="1289">
        <f>IF($B$1=$AF$4,構成団体按分後財務書類!C51,IF($B$1=$AF$5,構成団体按分後財務書類!D51,IF($B$1=$AF$6,構成団体按分後財務書類!E51,IF($B$1=$AF$7,構成団体按分後財務書類!F51,IF($B$1=$AF$8,構成団体按分後財務書類!G51,)))))</f>
        <v>0</v>
      </c>
      <c r="O49" s="1290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1289"/>
      <c r="AB49" s="1290"/>
    </row>
    <row r="50" spans="1:28" ht="14.65" customHeight="1">
      <c r="B50" s="291"/>
      <c r="C50" s="288"/>
      <c r="D50" s="289"/>
      <c r="E50" s="289" t="s">
        <v>821</v>
      </c>
      <c r="F50" s="289"/>
      <c r="G50" s="289"/>
      <c r="H50" s="289"/>
      <c r="I50" s="288"/>
      <c r="J50" s="288"/>
      <c r="K50" s="288"/>
      <c r="L50" s="288"/>
      <c r="M50" s="288"/>
      <c r="N50" s="1289">
        <f>IF($B$1=$AF$4,構成団体按分後財務書類!C52,IF($B$1=$AF$5,構成団体按分後財務書類!D52,IF($B$1=$AF$6,構成団体按分後財務書類!E52,IF($B$1=$AF$7,構成団体按分後財務書類!F52,IF($B$1=$AF$8,構成団体按分後財務書類!G52,)))))</f>
        <v>0</v>
      </c>
      <c r="O50" s="1290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1289"/>
      <c r="AB50" s="1290"/>
    </row>
    <row r="51" spans="1:28" ht="14.65" customHeight="1">
      <c r="B51" s="291"/>
      <c r="C51" s="288"/>
      <c r="D51" s="289"/>
      <c r="E51" s="292" t="s">
        <v>915</v>
      </c>
      <c r="F51" s="289"/>
      <c r="G51" s="289"/>
      <c r="H51" s="289"/>
      <c r="I51" s="288"/>
      <c r="J51" s="288"/>
      <c r="K51" s="288"/>
      <c r="L51" s="288"/>
      <c r="M51" s="288"/>
      <c r="N51" s="1289">
        <f>IF($B$1=$AF$4,構成団体按分後財務書類!C53,IF($B$1=$AF$5,構成団体按分後財務書類!D53,IF($B$1=$AF$6,構成団体按分後財務書類!E53,IF($B$1=$AF$7,構成団体按分後財務書類!F53,IF($B$1=$AF$8,構成団体按分後財務書類!G53,)))))</f>
        <v>0</v>
      </c>
      <c r="O51" s="1290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1289"/>
      <c r="AB51" s="1290"/>
    </row>
    <row r="52" spans="1:28" ht="14.65" customHeight="1">
      <c r="B52" s="291"/>
      <c r="C52" s="288" t="s">
        <v>916</v>
      </c>
      <c r="D52" s="289"/>
      <c r="E52" s="290"/>
      <c r="F52" s="290"/>
      <c r="G52" s="290"/>
      <c r="H52" s="288"/>
      <c r="I52" s="288"/>
      <c r="J52" s="288"/>
      <c r="K52" s="288"/>
      <c r="L52" s="288"/>
      <c r="M52" s="288"/>
      <c r="N52" s="1289">
        <f>SUM(N53:O56,N59,N60,O61)</f>
        <v>0</v>
      </c>
      <c r="O52" s="1290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1289"/>
      <c r="AB52" s="1290"/>
    </row>
    <row r="53" spans="1:28" ht="14.65" customHeight="1">
      <c r="B53" s="291"/>
      <c r="C53" s="288"/>
      <c r="D53" s="289" t="s">
        <v>917</v>
      </c>
      <c r="E53" s="290"/>
      <c r="F53" s="290"/>
      <c r="G53" s="290"/>
      <c r="H53" s="288"/>
      <c r="I53" s="288"/>
      <c r="J53" s="288"/>
      <c r="K53" s="288"/>
      <c r="L53" s="288"/>
      <c r="M53" s="288"/>
      <c r="N53" s="1289">
        <f>IF($B$1=$AF$4,構成団体按分後財務書類!C55,IF($B$1=$AF$5,構成団体按分後財務書類!D55,IF($B$1=$AF$6,構成団体按分後財務書類!E55,IF($B$1=$AF$7,構成団体按分後財務書類!F55,IF($B$1=$AF$8,構成団体按分後財務書類!G55,)))))</f>
        <v>0</v>
      </c>
      <c r="O53" s="1290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624"/>
      <c r="AB53" s="625"/>
    </row>
    <row r="54" spans="1:28" ht="14.65" customHeight="1">
      <c r="B54" s="291"/>
      <c r="C54" s="288"/>
      <c r="D54" s="292" t="s">
        <v>918</v>
      </c>
      <c r="E54" s="289"/>
      <c r="F54" s="297"/>
      <c r="G54" s="295"/>
      <c r="H54" s="295"/>
      <c r="I54" s="296"/>
      <c r="J54" s="288"/>
      <c r="K54" s="288"/>
      <c r="L54" s="288"/>
      <c r="M54" s="288"/>
      <c r="N54" s="1289">
        <f>IF($B$1=$AF$4,構成団体按分後財務書類!C56,IF($B$1=$AF$5,構成団体按分後財務書類!D56,IF($B$1=$AF$6,構成団体按分後財務書類!E56,IF($B$1=$AF$7,構成団体按分後財務書類!F56,IF($B$1=$AF$8,構成団体按分後財務書類!G56,)))))</f>
        <v>0</v>
      </c>
      <c r="O54" s="1290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1289"/>
      <c r="AB54" s="1290"/>
    </row>
    <row r="55" spans="1:28" ht="14.65" customHeight="1">
      <c r="B55" s="291"/>
      <c r="C55" s="288"/>
      <c r="D55" s="289" t="s">
        <v>919</v>
      </c>
      <c r="E55" s="289"/>
      <c r="F55" s="289"/>
      <c r="G55" s="289"/>
      <c r="H55" s="289"/>
      <c r="I55" s="288"/>
      <c r="J55" s="288"/>
      <c r="K55" s="288"/>
      <c r="L55" s="288"/>
      <c r="M55" s="288"/>
      <c r="N55" s="1289">
        <f>IF($B$1=$AF$4,構成団体按分後財務書類!C57,IF($B$1=$AF$5,構成団体按分後財務書類!D57,IF($B$1=$AF$6,構成団体按分後財務書類!E57,IF($B$1=$AF$7,構成団体按分後財務書類!F57,IF($B$1=$AF$8,構成団体按分後財務書類!G57,)))))</f>
        <v>0</v>
      </c>
      <c r="O55" s="1290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1289"/>
      <c r="AB55" s="1290"/>
    </row>
    <row r="56" spans="1:28" ht="14.65" customHeight="1">
      <c r="B56" s="291"/>
      <c r="C56" s="289"/>
      <c r="D56" s="289" t="s">
        <v>913</v>
      </c>
      <c r="E56" s="289"/>
      <c r="F56" s="297"/>
      <c r="G56" s="295"/>
      <c r="H56" s="295"/>
      <c r="I56" s="296"/>
      <c r="J56" s="296"/>
      <c r="K56" s="296"/>
      <c r="L56" s="296"/>
      <c r="M56" s="296"/>
      <c r="N56" s="1289">
        <f>SUM(N58:O58)</f>
        <v>0</v>
      </c>
      <c r="O56" s="1290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1289"/>
      <c r="AB56" s="1290"/>
    </row>
    <row r="57" spans="1:28" ht="14.65" customHeight="1">
      <c r="B57" s="291"/>
      <c r="C57" s="289"/>
      <c r="D57" s="289"/>
      <c r="E57" s="289" t="s">
        <v>920</v>
      </c>
      <c r="F57" s="289"/>
      <c r="G57" s="289"/>
      <c r="H57" s="289"/>
      <c r="I57" s="288"/>
      <c r="J57" s="288"/>
      <c r="K57" s="288"/>
      <c r="L57" s="288"/>
      <c r="M57" s="288"/>
      <c r="N57" s="1289">
        <f>IF($B$1=$AF$4,構成団体按分後財務書類!C59,IF($B$1=$AF$5,構成団体按分後財務書類!D59,IF($B$1=$AF$6,構成団体按分後財務書類!E59,IF($B$1=$AF$7,構成団体按分後財務書類!F59,IF($B$1=$AF$8,構成団体按分後財務書類!G59,)))))</f>
        <v>0</v>
      </c>
      <c r="O57" s="1290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1289"/>
      <c r="AB57" s="1290"/>
    </row>
    <row r="58" spans="1:28" ht="14.65" customHeight="1">
      <c r="B58" s="291"/>
      <c r="C58" s="289"/>
      <c r="D58" s="289"/>
      <c r="E58" s="292" t="s">
        <v>914</v>
      </c>
      <c r="F58" s="289"/>
      <c r="G58" s="289"/>
      <c r="H58" s="289"/>
      <c r="I58" s="288"/>
      <c r="J58" s="288"/>
      <c r="K58" s="288"/>
      <c r="L58" s="288"/>
      <c r="M58" s="288"/>
      <c r="N58" s="1289">
        <f>IF($B$1=$AF$4,構成団体按分後財務書類!C60,IF($B$1=$AF$5,構成団体按分後財務書類!D60,IF($B$1=$AF$6,構成団体按分後財務書類!E60,IF($B$1=$AF$7,構成団体按分後財務書類!F60,IF($B$1=$AF$8,構成団体按分後財務書類!G60,)))))</f>
        <v>0</v>
      </c>
      <c r="O58" s="1290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1289"/>
      <c r="AB58" s="1290"/>
    </row>
    <row r="59" spans="1:28" ht="14.65" customHeight="1">
      <c r="B59" s="291"/>
      <c r="C59" s="289"/>
      <c r="D59" s="289" t="s">
        <v>921</v>
      </c>
      <c r="E59" s="289"/>
      <c r="F59" s="297"/>
      <c r="G59" s="295"/>
      <c r="H59" s="295"/>
      <c r="I59" s="296"/>
      <c r="J59" s="296"/>
      <c r="K59" s="296"/>
      <c r="L59" s="296"/>
      <c r="M59" s="296"/>
      <c r="N59" s="1289">
        <f>IF($B$1=$AF$4,構成団体按分後財務書類!C61,IF($B$1=$AF$5,構成団体按分後財務書類!D61,IF($B$1=$AF$6,構成団体按分後財務書類!E61,IF($B$1=$AF$7,構成団体按分後財務書類!F61,IF($B$1=$AF$8,構成団体按分後財務書類!G61,)))))</f>
        <v>0</v>
      </c>
      <c r="O59" s="1290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1289"/>
      <c r="AB59" s="1290"/>
    </row>
    <row r="60" spans="1:28" ht="14.65" customHeight="1">
      <c r="B60" s="291"/>
      <c r="C60" s="289"/>
      <c r="D60" s="289" t="s">
        <v>815</v>
      </c>
      <c r="E60" s="289"/>
      <c r="F60" s="289"/>
      <c r="G60" s="289"/>
      <c r="H60" s="289"/>
      <c r="I60" s="288"/>
      <c r="J60" s="288"/>
      <c r="K60" s="288"/>
      <c r="L60" s="288"/>
      <c r="M60" s="288"/>
      <c r="N60" s="1289">
        <f>IF($B$1=$AF$4,構成団体按分後財務書類!C62,IF($B$1=$AF$5,構成団体按分後財務書類!D62,IF($B$1=$AF$6,構成団体按分後財務書類!E62,IF($B$1=$AF$7,構成団体按分後財務書類!F62,IF($B$1=$AF$8,構成団体按分後財務書類!G62,)))))</f>
        <v>0</v>
      </c>
      <c r="O60" s="1290"/>
      <c r="P60" s="1183"/>
      <c r="Q60" s="1184"/>
      <c r="R60" s="1184"/>
      <c r="S60" s="1184"/>
      <c r="T60" s="1184"/>
      <c r="U60" s="1184"/>
      <c r="V60" s="1184"/>
      <c r="W60" s="1184"/>
      <c r="X60" s="1184"/>
      <c r="Y60" s="1184"/>
      <c r="Z60" s="1185"/>
      <c r="AA60" s="1314"/>
      <c r="AB60" s="1315"/>
    </row>
    <row r="61" spans="1:28" ht="16.5" customHeight="1" thickBot="1">
      <c r="B61" s="291"/>
      <c r="C61" s="289"/>
      <c r="D61" s="292" t="s">
        <v>915</v>
      </c>
      <c r="E61" s="289"/>
      <c r="F61" s="289"/>
      <c r="G61" s="289"/>
      <c r="H61" s="289"/>
      <c r="I61" s="288"/>
      <c r="J61" s="288"/>
      <c r="K61" s="288"/>
      <c r="L61" s="288"/>
      <c r="M61" s="288"/>
      <c r="N61" s="1289">
        <f>IF($B$1=$AF$4,構成団体按分後財務書類!C63,IF($B$1=$AF$5,構成団体按分後財務書類!D63,IF($B$1=$AF$6,構成団体按分後財務書類!E63,IF($B$1=$AF$7,構成団体按分後財務書類!F63,IF($B$1=$AF$8,構成団体按分後財務書類!G63,)))))</f>
        <v>0</v>
      </c>
      <c r="O61" s="1290"/>
      <c r="P61" s="1188" t="s">
        <v>922</v>
      </c>
      <c r="Q61" s="1189"/>
      <c r="R61" s="1189"/>
      <c r="S61" s="1189"/>
      <c r="T61" s="1189"/>
      <c r="U61" s="1189"/>
      <c r="V61" s="1189"/>
      <c r="W61" s="1189"/>
      <c r="X61" s="1189"/>
      <c r="Y61" s="1189"/>
      <c r="Z61" s="1190"/>
      <c r="AA61" s="1316">
        <f>SUM(AA24:AB60)</f>
        <v>0</v>
      </c>
      <c r="AB61" s="1317"/>
    </row>
    <row r="62" spans="1:28" ht="14.65" customHeight="1" thickBot="1">
      <c r="B62" s="1306" t="s">
        <v>923</v>
      </c>
      <c r="C62" s="1307"/>
      <c r="D62" s="1307"/>
      <c r="E62" s="1307"/>
      <c r="F62" s="1307"/>
      <c r="G62" s="1307"/>
      <c r="H62" s="1307"/>
      <c r="I62" s="1307"/>
      <c r="J62" s="1307"/>
      <c r="K62" s="1307"/>
      <c r="L62" s="1307"/>
      <c r="M62" s="1308"/>
      <c r="N62" s="1309">
        <f>SUM(N7,N52)</f>
        <v>0</v>
      </c>
      <c r="O62" s="1310"/>
      <c r="P62" s="1311" t="s">
        <v>924</v>
      </c>
      <c r="Q62" s="1312"/>
      <c r="R62" s="1312"/>
      <c r="S62" s="1312"/>
      <c r="T62" s="1312"/>
      <c r="U62" s="1312"/>
      <c r="V62" s="1312"/>
      <c r="W62" s="1312"/>
      <c r="X62" s="1312"/>
      <c r="Y62" s="1312"/>
      <c r="Z62" s="1313"/>
      <c r="AA62" s="1309">
        <f>SUM(AA61,AA22)</f>
        <v>0</v>
      </c>
      <c r="AB62" s="1310"/>
    </row>
    <row r="63" spans="1:28" ht="9.75" customHeight="1"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615"/>
      <c r="O63" s="615"/>
      <c r="AA63" s="459"/>
      <c r="AB63" s="459"/>
    </row>
    <row r="64" spans="1:28" s="225" customFormat="1" ht="14.65" customHeight="1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6"/>
      <c r="Y64" s="456"/>
      <c r="Z64" s="456"/>
      <c r="AA64" s="456"/>
      <c r="AB64" s="456"/>
    </row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spans="2:28" ht="14.65" customHeight="1"/>
    <row r="82" spans="2:28" ht="14.65" customHeight="1"/>
    <row r="83" spans="2:28" ht="14.65" customHeight="1"/>
    <row r="84" spans="2:28" ht="14.65" customHeight="1"/>
    <row r="85" spans="2:28" ht="14.65" customHeight="1"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615"/>
      <c r="O85" s="615"/>
    </row>
    <row r="86" spans="2:28" ht="14.65" customHeight="1">
      <c r="B86" s="225"/>
      <c r="C86" s="225"/>
      <c r="D86" s="225"/>
      <c r="E86" s="225"/>
      <c r="F86" s="225"/>
      <c r="G86" s="225"/>
      <c r="H86" s="225"/>
      <c r="I86" s="225"/>
      <c r="J86" s="225"/>
      <c r="K86" s="225"/>
      <c r="L86" s="225"/>
      <c r="M86" s="225"/>
      <c r="N86" s="481"/>
      <c r="O86" s="481"/>
      <c r="AA86" s="615"/>
      <c r="AB86" s="615"/>
    </row>
    <row r="87" spans="2:28" ht="14.65" customHeight="1">
      <c r="AA87" s="481"/>
      <c r="AB87" s="481"/>
    </row>
    <row r="88" spans="2:28" ht="14.65" customHeight="1"/>
    <row r="89" spans="2:28" ht="14.65" customHeight="1"/>
    <row r="90" spans="2:28" ht="14.65" customHeight="1"/>
    <row r="91" spans="2:28" ht="14.65" customHeight="1"/>
    <row r="92" spans="2:28" ht="14.65" customHeight="1"/>
    <row r="93" spans="2:28" ht="14.65" customHeight="1"/>
    <row r="94" spans="2:28" ht="14.65" customHeight="1"/>
    <row r="95" spans="2:28" ht="14.65" customHeight="1"/>
    <row r="96" spans="2:28" ht="14.65" customHeight="1"/>
    <row r="97" spans="1:28" ht="14.65" customHeight="1"/>
    <row r="98" spans="1:28" ht="14.65" customHeight="1"/>
    <row r="99" spans="1:28" ht="14.65" customHeight="1">
      <c r="A99" s="223"/>
    </row>
    <row r="100" spans="1:28" ht="14.65" customHeight="1">
      <c r="A100" s="225"/>
    </row>
    <row r="101" spans="1:28" ht="14.65" customHeight="1">
      <c r="P101" s="615"/>
      <c r="Q101" s="615"/>
      <c r="R101" s="615"/>
      <c r="S101" s="615"/>
      <c r="T101" s="615"/>
      <c r="U101" s="615"/>
      <c r="V101" s="615"/>
      <c r="W101" s="615"/>
      <c r="X101" s="615"/>
      <c r="Y101" s="615"/>
      <c r="Z101" s="615"/>
    </row>
    <row r="102" spans="1:28" ht="14.65" customHeight="1">
      <c r="P102" s="481"/>
      <c r="Q102" s="481"/>
      <c r="R102" s="481"/>
      <c r="S102" s="481"/>
      <c r="T102" s="481"/>
      <c r="U102" s="481"/>
      <c r="V102" s="481"/>
      <c r="W102" s="481"/>
      <c r="X102" s="481"/>
      <c r="Y102" s="481"/>
      <c r="Z102" s="481"/>
    </row>
    <row r="103" spans="1:28" ht="14.65" customHeight="1"/>
    <row r="104" spans="1:28" ht="14.65" customHeight="1"/>
    <row r="105" spans="1:28" s="223" customFormat="1" ht="14.65" customHeight="1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456"/>
      <c r="O105" s="456"/>
      <c r="P105" s="456"/>
      <c r="Q105" s="456"/>
      <c r="R105" s="456"/>
      <c r="S105" s="456"/>
      <c r="T105" s="456"/>
      <c r="U105" s="456"/>
      <c r="V105" s="456"/>
      <c r="W105" s="456"/>
      <c r="X105" s="456"/>
      <c r="Y105" s="456"/>
      <c r="Z105" s="456"/>
      <c r="AA105" s="456"/>
      <c r="AB105" s="456"/>
    </row>
    <row r="106" spans="1:28" s="225" customFormat="1" ht="14.65" customHeight="1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456"/>
      <c r="O106" s="456"/>
      <c r="P106" s="456"/>
      <c r="Q106" s="456"/>
      <c r="R106" s="456"/>
      <c r="S106" s="456"/>
      <c r="T106" s="456"/>
      <c r="U106" s="456"/>
      <c r="V106" s="456"/>
      <c r="W106" s="456"/>
      <c r="X106" s="456"/>
      <c r="Y106" s="456"/>
      <c r="Z106" s="456"/>
      <c r="AA106" s="456"/>
      <c r="AB106" s="456"/>
    </row>
    <row r="107" spans="1:28" ht="14.65" customHeight="1"/>
    <row r="108" spans="1:28" ht="14.65" customHeight="1"/>
    <row r="109" spans="1:28" ht="14.65" customHeight="1"/>
    <row r="110" spans="1:28" ht="14.65" customHeight="1"/>
    <row r="111" spans="1:28" ht="14.65" customHeight="1"/>
    <row r="112" spans="1:28" ht="14.65" customHeight="1"/>
    <row r="113" ht="14.65" customHeight="1"/>
    <row r="114" ht="14.65" customHeight="1"/>
    <row r="115" ht="14.65" customHeight="1"/>
    <row r="116" ht="14.65" customHeight="1"/>
    <row r="117" ht="14.65" customHeight="1"/>
    <row r="118" ht="14.65" customHeight="1"/>
    <row r="119" ht="14.65" customHeight="1"/>
    <row r="120" ht="14.65" customHeight="1"/>
    <row r="121" ht="14.65" customHeight="1"/>
    <row r="122" ht="14.65" customHeight="1"/>
    <row r="123" ht="14.65" customHeight="1"/>
    <row r="124" ht="14.65" customHeight="1"/>
    <row r="125" ht="14.65" customHeight="1"/>
    <row r="126" ht="14.65" customHeight="1"/>
    <row r="127" ht="14.65" customHeight="1"/>
    <row r="128" ht="14.65" customHeight="1"/>
    <row r="129" spans="2:28" ht="14.65" customHeight="1"/>
    <row r="130" spans="2:28" ht="14.65" customHeight="1"/>
    <row r="131" spans="2:28" ht="14.65" customHeight="1"/>
    <row r="132" spans="2:28" ht="14.65" customHeight="1"/>
    <row r="133" spans="2:28" ht="14.65" customHeight="1"/>
    <row r="134" spans="2:28" ht="14.65" customHeight="1"/>
    <row r="135" spans="2:28" ht="14.65" customHeight="1"/>
    <row r="136" spans="2:28" ht="14.65" customHeight="1"/>
    <row r="137" spans="2:28" ht="14.65" customHeight="1"/>
    <row r="138" spans="2:28" ht="14.65" customHeight="1"/>
    <row r="139" spans="2:28" ht="14.65" customHeight="1"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615"/>
      <c r="O139" s="615"/>
    </row>
    <row r="140" spans="2:28" ht="14.65" customHeight="1">
      <c r="B140" s="225"/>
      <c r="C140" s="225"/>
      <c r="D140" s="225"/>
      <c r="E140" s="225"/>
      <c r="F140" s="225"/>
      <c r="G140" s="225"/>
      <c r="H140" s="225"/>
      <c r="I140" s="225"/>
      <c r="J140" s="225"/>
      <c r="K140" s="225"/>
      <c r="L140" s="225"/>
      <c r="M140" s="225"/>
      <c r="N140" s="481"/>
      <c r="O140" s="481"/>
      <c r="AA140" s="615"/>
      <c r="AB140" s="615"/>
    </row>
    <row r="141" spans="2:28" ht="14.65" customHeight="1">
      <c r="AA141" s="481"/>
      <c r="AB141" s="481"/>
    </row>
    <row r="142" spans="2:28" ht="14.65" customHeight="1"/>
    <row r="143" spans="2:28" ht="14.65" customHeight="1"/>
    <row r="144" spans="2:28" ht="14.65" customHeight="1"/>
    <row r="145" spans="1:28" ht="14.65" customHeight="1"/>
    <row r="146" spans="1:28" ht="14.65" customHeight="1"/>
    <row r="147" spans="1:28" ht="14.65" customHeight="1"/>
    <row r="148" spans="1:28" ht="14.65" customHeight="1"/>
    <row r="149" spans="1:28" ht="14.65" customHeight="1"/>
    <row r="150" spans="1:28" ht="14.65" customHeight="1"/>
    <row r="151" spans="1:28" ht="14.65" customHeight="1"/>
    <row r="152" spans="1:28" ht="14.65" customHeight="1"/>
    <row r="153" spans="1:28" ht="14.65" customHeight="1">
      <c r="A153" s="223"/>
    </row>
    <row r="154" spans="1:28" ht="14.65" customHeight="1">
      <c r="A154" s="225"/>
    </row>
    <row r="155" spans="1:28" ht="14.65" customHeight="1">
      <c r="P155" s="615"/>
      <c r="Q155" s="615"/>
      <c r="R155" s="615"/>
      <c r="S155" s="615"/>
      <c r="T155" s="615"/>
      <c r="U155" s="615"/>
      <c r="V155" s="615"/>
      <c r="W155" s="615"/>
      <c r="X155" s="615"/>
      <c r="Y155" s="615"/>
      <c r="Z155" s="615"/>
    </row>
    <row r="156" spans="1:28" ht="14.65" customHeight="1">
      <c r="P156" s="481"/>
      <c r="Q156" s="481"/>
      <c r="R156" s="481"/>
      <c r="S156" s="481"/>
      <c r="T156" s="481"/>
      <c r="U156" s="481"/>
      <c r="V156" s="481"/>
      <c r="W156" s="481"/>
      <c r="X156" s="481"/>
      <c r="Y156" s="481"/>
      <c r="Z156" s="481"/>
    </row>
    <row r="157" spans="1:28" ht="14.65" customHeight="1"/>
    <row r="158" spans="1:28" ht="14.65" customHeight="1"/>
    <row r="159" spans="1:28" s="223" customFormat="1" ht="14.65" customHeight="1">
      <c r="A159" s="221"/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456"/>
      <c r="O159" s="456"/>
      <c r="P159" s="456"/>
      <c r="Q159" s="456"/>
      <c r="R159" s="456"/>
      <c r="S159" s="456"/>
      <c r="T159" s="456"/>
      <c r="U159" s="456"/>
      <c r="V159" s="456"/>
      <c r="W159" s="456"/>
      <c r="X159" s="456"/>
      <c r="Y159" s="456"/>
      <c r="Z159" s="456"/>
      <c r="AA159" s="456"/>
      <c r="AB159" s="456"/>
    </row>
    <row r="160" spans="1:28" s="225" customFormat="1" ht="14.65" customHeight="1">
      <c r="A160" s="221"/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456"/>
      <c r="O160" s="456"/>
      <c r="P160" s="456"/>
      <c r="Q160" s="456"/>
      <c r="R160" s="456"/>
      <c r="S160" s="456"/>
      <c r="T160" s="456"/>
      <c r="U160" s="456"/>
      <c r="V160" s="456"/>
      <c r="W160" s="456"/>
      <c r="X160" s="456"/>
      <c r="Y160" s="456"/>
      <c r="Z160" s="456"/>
      <c r="AA160" s="456"/>
      <c r="AB160" s="456"/>
    </row>
    <row r="161" ht="14.65" customHeight="1"/>
    <row r="162" ht="14.65" customHeight="1"/>
    <row r="163" ht="14.65" customHeight="1"/>
    <row r="164" ht="14.65" customHeight="1"/>
    <row r="165" ht="14.65" customHeight="1"/>
    <row r="166" ht="14.65" customHeight="1"/>
    <row r="167" ht="14.65" customHeight="1"/>
    <row r="168" ht="14.65" customHeight="1"/>
    <row r="169" ht="14.65" customHeight="1"/>
    <row r="170" ht="14.65" customHeight="1"/>
    <row r="171" ht="14.65" customHeight="1"/>
    <row r="172" ht="14.65" customHeight="1"/>
    <row r="173" ht="14.65" customHeight="1"/>
    <row r="174" ht="14.65" customHeight="1"/>
    <row r="175" ht="14.65" customHeight="1"/>
    <row r="176" ht="14.65" customHeight="1"/>
    <row r="177" ht="14.65" customHeight="1"/>
    <row r="178" ht="14.65" customHeight="1"/>
    <row r="179" ht="14.65" customHeight="1"/>
    <row r="180" ht="14.65" customHeight="1"/>
    <row r="181" ht="14.65" customHeight="1"/>
    <row r="182" ht="14.65" customHeight="1"/>
    <row r="183" ht="14.65" customHeight="1"/>
    <row r="184" ht="14.65" customHeight="1"/>
    <row r="185" ht="14.65" customHeight="1"/>
    <row r="186" ht="14.65" customHeight="1"/>
    <row r="187" ht="14.65" customHeight="1"/>
    <row r="188" ht="14.65" customHeight="1"/>
    <row r="189" ht="14.65" customHeight="1"/>
    <row r="190" ht="14.65" customHeight="1"/>
    <row r="191" ht="14.65" customHeight="1"/>
    <row r="192" ht="14.65" customHeight="1"/>
    <row r="193" spans="2:28" ht="14.65" customHeight="1"/>
    <row r="194" spans="2:28" ht="14.65" customHeight="1"/>
    <row r="195" spans="2:28" ht="14.65" customHeight="1"/>
    <row r="196" spans="2:28" ht="14.65" customHeight="1"/>
    <row r="197" spans="2:28" ht="14.65" customHeight="1"/>
    <row r="198" spans="2:28" ht="14.65" customHeight="1"/>
    <row r="199" spans="2:28" ht="14.65" customHeight="1">
      <c r="B199" s="264"/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459"/>
      <c r="O199" s="459"/>
    </row>
    <row r="200" spans="2:28" ht="14.65" customHeight="1">
      <c r="AA200" s="459"/>
      <c r="AB200" s="459"/>
    </row>
    <row r="201" spans="2:28" ht="14.65" customHeight="1">
      <c r="B201" s="223"/>
      <c r="C201" s="223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615"/>
      <c r="O201" s="615"/>
    </row>
    <row r="202" spans="2:28" ht="14.65" customHeight="1"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615"/>
      <c r="O202" s="615"/>
      <c r="AA202" s="615"/>
      <c r="AB202" s="615"/>
    </row>
    <row r="203" spans="2:28" ht="14.65" customHeight="1">
      <c r="B203" s="223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615"/>
      <c r="O203" s="615"/>
      <c r="AA203" s="615"/>
      <c r="AB203" s="615"/>
    </row>
    <row r="204" spans="2:28" ht="14.65" customHeight="1">
      <c r="B204" s="223"/>
      <c r="C204" s="223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615"/>
      <c r="O204" s="615"/>
      <c r="AA204" s="615"/>
      <c r="AB204" s="615"/>
    </row>
    <row r="205" spans="2:28" ht="14.65" customHeight="1">
      <c r="B205" s="223"/>
      <c r="C205" s="223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615"/>
      <c r="O205" s="615"/>
      <c r="AA205" s="615"/>
      <c r="AB205" s="615"/>
    </row>
    <row r="206" spans="2:28" ht="14.65" customHeight="1">
      <c r="B206" s="223"/>
      <c r="C206" s="223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615"/>
      <c r="O206" s="615"/>
      <c r="AA206" s="615"/>
      <c r="AB206" s="615"/>
    </row>
    <row r="207" spans="2:28" ht="14.65" customHeight="1">
      <c r="AA207" s="615"/>
      <c r="AB207" s="615"/>
    </row>
    <row r="208" spans="2:28" ht="14.65" customHeight="1"/>
    <row r="209" spans="1:28" ht="14.65" customHeight="1">
      <c r="B209" s="223"/>
      <c r="C209" s="223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615"/>
      <c r="O209" s="615"/>
    </row>
    <row r="210" spans="1:28" ht="14.65" customHeight="1">
      <c r="B210" s="223"/>
      <c r="C210" s="223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615"/>
      <c r="O210" s="615"/>
      <c r="AA210" s="615"/>
      <c r="AB210" s="615"/>
    </row>
    <row r="211" spans="1:28" ht="14.65" customHeight="1">
      <c r="B211" s="223"/>
      <c r="C211" s="223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615"/>
      <c r="O211" s="615"/>
      <c r="AA211" s="615"/>
      <c r="AB211" s="615"/>
    </row>
    <row r="212" spans="1:28" ht="14.65" customHeight="1">
      <c r="AA212" s="615"/>
      <c r="AB212" s="615"/>
    </row>
    <row r="213" spans="1:28" ht="14.65" customHeight="1">
      <c r="A213" s="264"/>
    </row>
    <row r="214" spans="1:28" ht="14.65" customHeight="1"/>
    <row r="215" spans="1:28" ht="14.65" customHeight="1">
      <c r="A215" s="223"/>
      <c r="P215" s="459"/>
      <c r="Q215" s="459"/>
      <c r="R215" s="459"/>
      <c r="S215" s="459"/>
      <c r="T215" s="459"/>
      <c r="U215" s="459"/>
      <c r="V215" s="459"/>
      <c r="W215" s="459"/>
      <c r="X215" s="459"/>
      <c r="Y215" s="459"/>
      <c r="Z215" s="459"/>
    </row>
    <row r="216" spans="1:28" ht="14.65" customHeight="1">
      <c r="A216" s="223"/>
    </row>
    <row r="217" spans="1:28" ht="14.65" customHeight="1">
      <c r="A217" s="223"/>
      <c r="P217" s="615"/>
      <c r="Q217" s="615"/>
      <c r="R217" s="615"/>
      <c r="S217" s="615"/>
      <c r="T217" s="615"/>
      <c r="U217" s="615"/>
      <c r="V217" s="615"/>
      <c r="W217" s="615"/>
      <c r="X217" s="615"/>
      <c r="Y217" s="615"/>
      <c r="Z217" s="615"/>
    </row>
    <row r="218" spans="1:28" ht="14.65" customHeight="1">
      <c r="A218" s="223"/>
      <c r="P218" s="615"/>
      <c r="Q218" s="615"/>
      <c r="R218" s="615"/>
      <c r="S218" s="615"/>
      <c r="T218" s="615"/>
      <c r="U218" s="615"/>
      <c r="V218" s="615"/>
      <c r="W218" s="615"/>
      <c r="X218" s="615"/>
      <c r="Y218" s="615"/>
      <c r="Z218" s="615"/>
    </row>
    <row r="219" spans="1:28" s="264" customFormat="1" ht="14.65" customHeight="1">
      <c r="A219" s="223"/>
      <c r="B219" s="221"/>
      <c r="C219" s="221"/>
      <c r="D219" s="221"/>
      <c r="E219" s="221"/>
      <c r="F219" s="221"/>
      <c r="G219" s="221"/>
      <c r="H219" s="221"/>
      <c r="I219" s="221"/>
      <c r="J219" s="221"/>
      <c r="K219" s="221"/>
      <c r="L219" s="221"/>
      <c r="M219" s="221"/>
      <c r="N219" s="456"/>
      <c r="O219" s="456"/>
      <c r="P219" s="615"/>
      <c r="Q219" s="615"/>
      <c r="R219" s="615"/>
      <c r="S219" s="615"/>
      <c r="T219" s="615"/>
      <c r="U219" s="615"/>
      <c r="V219" s="615"/>
      <c r="W219" s="615"/>
      <c r="X219" s="615"/>
      <c r="Y219" s="615"/>
      <c r="Z219" s="615"/>
      <c r="AA219" s="456"/>
      <c r="AB219" s="456"/>
    </row>
    <row r="220" spans="1:28" ht="14.65" customHeight="1">
      <c r="A220" s="223"/>
      <c r="P220" s="615"/>
      <c r="Q220" s="615"/>
      <c r="R220" s="615"/>
      <c r="S220" s="615"/>
      <c r="T220" s="615"/>
      <c r="U220" s="615"/>
      <c r="V220" s="615"/>
      <c r="W220" s="615"/>
      <c r="X220" s="615"/>
      <c r="Y220" s="615"/>
      <c r="Z220" s="615"/>
    </row>
    <row r="221" spans="1:28" s="223" customFormat="1" ht="14.65" customHeight="1">
      <c r="A221" s="221"/>
      <c r="B221" s="221"/>
      <c r="C221" s="221"/>
      <c r="D221" s="221"/>
      <c r="E221" s="221"/>
      <c r="F221" s="221"/>
      <c r="G221" s="221"/>
      <c r="H221" s="221"/>
      <c r="I221" s="221"/>
      <c r="J221" s="221"/>
      <c r="K221" s="221"/>
      <c r="L221" s="221"/>
      <c r="M221" s="221"/>
      <c r="N221" s="456"/>
      <c r="O221" s="456"/>
      <c r="P221" s="615"/>
      <c r="Q221" s="615"/>
      <c r="R221" s="615"/>
      <c r="S221" s="615"/>
      <c r="T221" s="615"/>
      <c r="U221" s="615"/>
      <c r="V221" s="615"/>
      <c r="W221" s="615"/>
      <c r="X221" s="615"/>
      <c r="Y221" s="615"/>
      <c r="Z221" s="615"/>
      <c r="AA221" s="456"/>
      <c r="AB221" s="456"/>
    </row>
    <row r="222" spans="1:28" s="223" customFormat="1" ht="14.65" customHeight="1">
      <c r="A222" s="221"/>
      <c r="B222" s="221"/>
      <c r="C222" s="221"/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456"/>
      <c r="O222" s="456"/>
      <c r="P222" s="615"/>
      <c r="Q222" s="615"/>
      <c r="R222" s="615"/>
      <c r="S222" s="615"/>
      <c r="T222" s="615"/>
      <c r="U222" s="615"/>
      <c r="V222" s="615"/>
      <c r="W222" s="615"/>
      <c r="X222" s="615"/>
      <c r="Y222" s="615"/>
      <c r="Z222" s="615"/>
      <c r="AA222" s="456"/>
      <c r="AB222" s="456"/>
    </row>
    <row r="223" spans="1:28" s="223" customFormat="1" ht="14.65" customHeight="1">
      <c r="B223" s="221"/>
      <c r="C223" s="221"/>
      <c r="D223" s="221"/>
      <c r="E223" s="221"/>
      <c r="F223" s="221"/>
      <c r="G223" s="221"/>
      <c r="H223" s="221"/>
      <c r="I223" s="221"/>
      <c r="J223" s="221"/>
      <c r="K223" s="221"/>
      <c r="L223" s="221"/>
      <c r="M223" s="221"/>
      <c r="N223" s="456"/>
      <c r="O223" s="456"/>
      <c r="P223" s="456"/>
      <c r="Q223" s="456"/>
      <c r="R223" s="456"/>
      <c r="S223" s="456"/>
      <c r="T223" s="456"/>
      <c r="U223" s="456"/>
      <c r="V223" s="456"/>
      <c r="W223" s="456"/>
      <c r="X223" s="456"/>
      <c r="Y223" s="456"/>
      <c r="Z223" s="456"/>
      <c r="AA223" s="456"/>
      <c r="AB223" s="456"/>
    </row>
    <row r="224" spans="1:28" s="223" customFormat="1" ht="14.65" customHeight="1">
      <c r="B224" s="221"/>
      <c r="C224" s="221"/>
      <c r="D224" s="221"/>
      <c r="E224" s="221"/>
      <c r="F224" s="221"/>
      <c r="G224" s="221"/>
      <c r="H224" s="221"/>
      <c r="I224" s="221"/>
      <c r="J224" s="221"/>
      <c r="K224" s="221"/>
      <c r="L224" s="221"/>
      <c r="M224" s="221"/>
      <c r="N224" s="456"/>
      <c r="O224" s="456"/>
      <c r="P224" s="456"/>
      <c r="Q224" s="456"/>
      <c r="R224" s="456"/>
      <c r="S224" s="456"/>
      <c r="T224" s="456"/>
      <c r="U224" s="456"/>
      <c r="V224" s="456"/>
      <c r="W224" s="456"/>
      <c r="X224" s="456"/>
      <c r="Y224" s="456"/>
      <c r="Z224" s="456"/>
      <c r="AA224" s="456"/>
      <c r="AB224" s="456"/>
    </row>
    <row r="225" spans="1:28" s="223" customFormat="1" ht="14.65" customHeight="1">
      <c r="B225" s="221"/>
      <c r="C225" s="221"/>
      <c r="D225" s="221"/>
      <c r="E225" s="221"/>
      <c r="F225" s="221"/>
      <c r="G225" s="221"/>
      <c r="H225" s="221"/>
      <c r="I225" s="221"/>
      <c r="J225" s="221"/>
      <c r="K225" s="221"/>
      <c r="L225" s="221"/>
      <c r="M225" s="221"/>
      <c r="N225" s="456"/>
      <c r="O225" s="456"/>
      <c r="P225" s="615"/>
      <c r="Q225" s="615"/>
      <c r="R225" s="615"/>
      <c r="S225" s="615"/>
      <c r="T225" s="615"/>
      <c r="U225" s="615"/>
      <c r="V225" s="615"/>
      <c r="W225" s="615"/>
      <c r="X225" s="615"/>
      <c r="Y225" s="615"/>
      <c r="Z225" s="615"/>
      <c r="AA225" s="456"/>
      <c r="AB225" s="456"/>
    </row>
    <row r="226" spans="1:28" s="223" customFormat="1" ht="14.65" customHeight="1">
      <c r="A226" s="221"/>
      <c r="B226" s="221"/>
      <c r="C226" s="221"/>
      <c r="D226" s="221"/>
      <c r="E226" s="221"/>
      <c r="F226" s="221"/>
      <c r="G226" s="221"/>
      <c r="H226" s="221"/>
      <c r="I226" s="221"/>
      <c r="J226" s="221"/>
      <c r="K226" s="221"/>
      <c r="L226" s="221"/>
      <c r="M226" s="221"/>
      <c r="N226" s="456"/>
      <c r="O226" s="456"/>
      <c r="P226" s="615"/>
      <c r="Q226" s="615"/>
      <c r="R226" s="615"/>
      <c r="S226" s="615"/>
      <c r="T226" s="615"/>
      <c r="U226" s="615"/>
      <c r="V226" s="615"/>
      <c r="W226" s="615"/>
      <c r="X226" s="615"/>
      <c r="Y226" s="615"/>
      <c r="Z226" s="615"/>
      <c r="AA226" s="456"/>
      <c r="AB226" s="456"/>
    </row>
    <row r="227" spans="1:28" ht="14.65" customHeight="1">
      <c r="P227" s="615"/>
      <c r="Q227" s="615"/>
      <c r="R227" s="615"/>
      <c r="S227" s="615"/>
      <c r="T227" s="615"/>
      <c r="U227" s="615"/>
      <c r="V227" s="615"/>
      <c r="W227" s="615"/>
      <c r="X227" s="615"/>
      <c r="Y227" s="615"/>
      <c r="Z227" s="615"/>
    </row>
    <row r="228" spans="1:28" ht="14.65" customHeight="1"/>
    <row r="229" spans="1:28" s="223" customFormat="1" ht="14.65" customHeight="1">
      <c r="A229" s="221"/>
      <c r="B229" s="221"/>
      <c r="C229" s="221"/>
      <c r="D229" s="221"/>
      <c r="E229" s="221"/>
      <c r="F229" s="221"/>
      <c r="G229" s="221"/>
      <c r="H229" s="221"/>
      <c r="I229" s="221"/>
      <c r="J229" s="221"/>
      <c r="K229" s="221"/>
      <c r="L229" s="221"/>
      <c r="M229" s="221"/>
      <c r="N229" s="456"/>
      <c r="O229" s="456"/>
      <c r="P229" s="456"/>
      <c r="Q229" s="456"/>
      <c r="R229" s="456"/>
      <c r="S229" s="456"/>
      <c r="T229" s="456"/>
      <c r="U229" s="456"/>
      <c r="V229" s="456"/>
      <c r="W229" s="456"/>
      <c r="X229" s="456"/>
      <c r="Y229" s="456"/>
      <c r="Z229" s="456"/>
      <c r="AA229" s="456"/>
      <c r="AB229" s="456"/>
    </row>
    <row r="230" spans="1:28" s="223" customFormat="1" ht="14.65" customHeight="1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456"/>
      <c r="O230" s="456"/>
      <c r="P230" s="456"/>
      <c r="Q230" s="456"/>
      <c r="R230" s="456"/>
      <c r="S230" s="456"/>
      <c r="T230" s="456"/>
      <c r="U230" s="456"/>
      <c r="V230" s="456"/>
      <c r="W230" s="456"/>
      <c r="X230" s="456"/>
      <c r="Y230" s="456"/>
      <c r="Z230" s="456"/>
      <c r="AA230" s="456"/>
      <c r="AB230" s="456"/>
    </row>
    <row r="231" spans="1:28" s="223" customFormat="1" ht="14.65" customHeight="1">
      <c r="A231" s="221"/>
      <c r="B231" s="221"/>
      <c r="C231" s="221"/>
      <c r="D231" s="221"/>
      <c r="E231" s="221"/>
      <c r="F231" s="221"/>
      <c r="G231" s="221"/>
      <c r="H231" s="221"/>
      <c r="I231" s="221"/>
      <c r="J231" s="221"/>
      <c r="K231" s="221"/>
      <c r="L231" s="221"/>
      <c r="M231" s="221"/>
      <c r="N231" s="456"/>
      <c r="O231" s="456"/>
      <c r="P231" s="456"/>
      <c r="Q231" s="456"/>
      <c r="R231" s="456"/>
      <c r="S231" s="456"/>
      <c r="T231" s="456"/>
      <c r="U231" s="456"/>
      <c r="V231" s="456"/>
      <c r="W231" s="456"/>
      <c r="X231" s="456"/>
      <c r="Y231" s="456"/>
      <c r="Z231" s="456"/>
      <c r="AA231" s="456"/>
      <c r="AB231" s="456"/>
    </row>
    <row r="232" spans="1:28" ht="14.65" customHeight="1"/>
    <row r="233" spans="1:28" ht="14.65" customHeight="1"/>
    <row r="234" spans="1:28" ht="14.65" customHeight="1"/>
    <row r="235" spans="1:28" ht="14.65" customHeight="1"/>
    <row r="236" spans="1:28" ht="14.65" customHeight="1"/>
    <row r="237" spans="1:28" ht="14.65" customHeight="1"/>
    <row r="238" spans="1:28" ht="14.65" customHeight="1"/>
    <row r="239" spans="1:28" ht="14.65" customHeight="1"/>
    <row r="240" spans="1:28" ht="14.65" customHeight="1"/>
    <row r="241" ht="14.65" customHeight="1"/>
    <row r="242" ht="14.65" customHeight="1"/>
    <row r="243" ht="14.65" customHeight="1"/>
    <row r="244" ht="14.65" customHeight="1"/>
    <row r="245" ht="14.65" customHeight="1"/>
    <row r="246" ht="14.65" customHeight="1"/>
    <row r="247" ht="14.65" customHeight="1"/>
    <row r="248" ht="14.65" customHeight="1"/>
    <row r="249" ht="14.65" customHeight="1"/>
    <row r="250" ht="14.65" customHeight="1"/>
    <row r="251" ht="14.65" customHeight="1"/>
    <row r="252" ht="14.65" customHeight="1"/>
    <row r="253" ht="14.65" customHeight="1"/>
    <row r="254" ht="14.65" customHeight="1"/>
    <row r="255" ht="14.65" customHeight="1"/>
    <row r="256" ht="14.65" customHeight="1"/>
    <row r="257" ht="14.65" customHeight="1"/>
    <row r="258" ht="14.65" customHeight="1"/>
    <row r="259" ht="14.65" customHeight="1"/>
    <row r="260" ht="14.65" customHeight="1"/>
    <row r="261" ht="14.65" customHeight="1"/>
    <row r="262" ht="14.65" customHeight="1"/>
  </sheetData>
  <mergeCells count="120">
    <mergeCell ref="B62:M62"/>
    <mergeCell ref="N62:O62"/>
    <mergeCell ref="P62:Z62"/>
    <mergeCell ref="AA62:AB62"/>
    <mergeCell ref="N60:O60"/>
    <mergeCell ref="N59:O59"/>
    <mergeCell ref="AA59:AB59"/>
    <mergeCell ref="N53:O53"/>
    <mergeCell ref="P60:Z60"/>
    <mergeCell ref="AA60:AB60"/>
    <mergeCell ref="P61:Z61"/>
    <mergeCell ref="AA61:AB61"/>
    <mergeCell ref="N61:O61"/>
    <mergeCell ref="AA56:AB56"/>
    <mergeCell ref="N57:O57"/>
    <mergeCell ref="AA57:AB57"/>
    <mergeCell ref="N50:O50"/>
    <mergeCell ref="AA50:AB50"/>
    <mergeCell ref="AA49:AB49"/>
    <mergeCell ref="N49:O49"/>
    <mergeCell ref="AA58:AB58"/>
    <mergeCell ref="N54:O54"/>
    <mergeCell ref="AA54:AB54"/>
    <mergeCell ref="N55:O55"/>
    <mergeCell ref="AA55:AB55"/>
    <mergeCell ref="N56:O56"/>
    <mergeCell ref="N52:O52"/>
    <mergeCell ref="AA52:AB52"/>
    <mergeCell ref="N38:O38"/>
    <mergeCell ref="AA38:AB38"/>
    <mergeCell ref="N41:O41"/>
    <mergeCell ref="N42:O42"/>
    <mergeCell ref="N36:O36"/>
    <mergeCell ref="AA36:AB36"/>
    <mergeCell ref="N37:O37"/>
    <mergeCell ref="N58:O58"/>
    <mergeCell ref="N51:O51"/>
    <mergeCell ref="N39:O39"/>
    <mergeCell ref="AA39:AB39"/>
    <mergeCell ref="N40:O40"/>
    <mergeCell ref="AA40:AB40"/>
    <mergeCell ref="AA41:AB41"/>
    <mergeCell ref="AA42:AB42"/>
    <mergeCell ref="N43:O43"/>
    <mergeCell ref="AA51:AB51"/>
    <mergeCell ref="N44:O44"/>
    <mergeCell ref="N46:O46"/>
    <mergeCell ref="AA46:AB46"/>
    <mergeCell ref="N47:O47"/>
    <mergeCell ref="N48:O48"/>
    <mergeCell ref="AA48:AB48"/>
    <mergeCell ref="N45:O45"/>
    <mergeCell ref="AA33:AB33"/>
    <mergeCell ref="AA25:AB25"/>
    <mergeCell ref="N26:O26"/>
    <mergeCell ref="AA26:AB26"/>
    <mergeCell ref="N27:O27"/>
    <mergeCell ref="AA27:AB27"/>
    <mergeCell ref="N28:O28"/>
    <mergeCell ref="AA28:AB28"/>
    <mergeCell ref="AA37:AB37"/>
    <mergeCell ref="N35:O35"/>
    <mergeCell ref="AA35:AB35"/>
    <mergeCell ref="N30:O30"/>
    <mergeCell ref="AA30:AB30"/>
    <mergeCell ref="N31:O31"/>
    <mergeCell ref="AA31:AB31"/>
    <mergeCell ref="N32:O32"/>
    <mergeCell ref="AA32:AB32"/>
    <mergeCell ref="N33:O33"/>
    <mergeCell ref="N34:O34"/>
    <mergeCell ref="AA34:AB34"/>
    <mergeCell ref="N22:O22"/>
    <mergeCell ref="P22:Z22"/>
    <mergeCell ref="AA22:AB22"/>
    <mergeCell ref="N23:O23"/>
    <mergeCell ref="N29:O29"/>
    <mergeCell ref="AA29:AB29"/>
    <mergeCell ref="N24:O24"/>
    <mergeCell ref="AA24:AB24"/>
    <mergeCell ref="N25:O25"/>
    <mergeCell ref="N14:O14"/>
    <mergeCell ref="AA14:AB14"/>
    <mergeCell ref="N21:O21"/>
    <mergeCell ref="AA21:AB21"/>
    <mergeCell ref="N15:O15"/>
    <mergeCell ref="AA15:AB15"/>
    <mergeCell ref="N16:O16"/>
    <mergeCell ref="AA16:AB16"/>
    <mergeCell ref="N12:O12"/>
    <mergeCell ref="AA12:AB12"/>
    <mergeCell ref="N13:O13"/>
    <mergeCell ref="AA13:AB13"/>
    <mergeCell ref="N20:O20"/>
    <mergeCell ref="AA20:AB20"/>
    <mergeCell ref="N17:O17"/>
    <mergeCell ref="AA17:AB17"/>
    <mergeCell ref="N18:O18"/>
    <mergeCell ref="AA18:AB18"/>
    <mergeCell ref="N19:O19"/>
    <mergeCell ref="AA19:AB19"/>
    <mergeCell ref="N11:O11"/>
    <mergeCell ref="AA11:AB11"/>
    <mergeCell ref="N6:O6"/>
    <mergeCell ref="AA6:AB6"/>
    <mergeCell ref="N7:O7"/>
    <mergeCell ref="AA7:AB7"/>
    <mergeCell ref="N8:O8"/>
    <mergeCell ref="AA8:AB8"/>
    <mergeCell ref="B1:L1"/>
    <mergeCell ref="N9:O9"/>
    <mergeCell ref="AA9:AB9"/>
    <mergeCell ref="N10:O10"/>
    <mergeCell ref="AA10:AB10"/>
    <mergeCell ref="B2:AB2"/>
    <mergeCell ref="B3:AB3"/>
    <mergeCell ref="B5:M5"/>
    <mergeCell ref="N5:O5"/>
    <mergeCell ref="P5:Z5"/>
    <mergeCell ref="AA5:AB5"/>
  </mergeCells>
  <phoneticPr fontId="3"/>
  <dataValidations count="1">
    <dataValidation type="list" allowBlank="1" showInputMessage="1" showErrorMessage="1" sqref="B1:L1" xr:uid="{00000000-0002-0000-3500-000000000000}">
      <formula1>$AF$4:$AF$8</formula1>
    </dataValidation>
  </dataValidations>
  <printOptions horizontalCentered="1"/>
  <pageMargins left="0.19685039370078741" right="0.19685039370078741" top="0.11811023622047245" bottom="0.19685039370078741" header="0.35433070866141736" footer="0.31496062992125984"/>
  <pageSetup paperSize="9" scale="90" orientation="portrait" cellComments="asDisplayed" useFirstPageNumber="1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W293"/>
  <sheetViews>
    <sheetView zoomScale="75" zoomScaleNormal="75" workbookViewId="0">
      <pane xSplit="11" ySplit="6" topLeftCell="L7" activePane="bottomRight" state="frozen"/>
      <selection activeCell="B6" sqref="B6:K7"/>
      <selection pane="topRight" activeCell="B6" sqref="B6:K7"/>
      <selection pane="bottomLeft" activeCell="B6" sqref="B6:K7"/>
      <selection pane="bottomRight" activeCell="B6" sqref="B6:K7"/>
    </sheetView>
  </sheetViews>
  <sheetFormatPr defaultColWidth="9" defaultRowHeight="18" customHeight="1"/>
  <cols>
    <col min="1" max="1" width="1.25" style="221" customWidth="1"/>
    <col min="2" max="10" width="2.125" style="221" customWidth="1"/>
    <col min="11" max="11" width="18.375" style="221" customWidth="1"/>
    <col min="12" max="13" width="7.625" style="221" customWidth="1"/>
    <col min="14" max="14" width="0.625" style="221" customWidth="1"/>
    <col min="15" max="16384" width="9" style="221"/>
  </cols>
  <sheetData>
    <row r="1" spans="1:17" ht="18" customHeight="1" thickBot="1">
      <c r="A1" s="1291" t="s">
        <v>1338</v>
      </c>
      <c r="B1" s="1292"/>
      <c r="C1" s="1292"/>
      <c r="D1" s="1292"/>
      <c r="E1" s="1292"/>
      <c r="F1" s="1293"/>
      <c r="G1" s="557"/>
      <c r="H1" s="557"/>
      <c r="I1" s="557"/>
      <c r="J1" s="557"/>
      <c r="K1" s="557"/>
      <c r="L1" s="557"/>
      <c r="M1" s="452" t="s">
        <v>925</v>
      </c>
    </row>
    <row r="2" spans="1:17" ht="23.25" customHeight="1">
      <c r="A2" s="1029" t="s">
        <v>926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267"/>
      <c r="O2" s="267"/>
      <c r="P2" s="267"/>
      <c r="Q2" s="3"/>
    </row>
    <row r="3" spans="1:17" ht="14.1" customHeight="1">
      <c r="A3" s="1199" t="s">
        <v>927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267"/>
      <c r="O3" s="267"/>
      <c r="P3" s="267"/>
      <c r="Q3" s="3" t="s">
        <v>142</v>
      </c>
    </row>
    <row r="4" spans="1:17" ht="14.1" customHeight="1">
      <c r="A4" s="1030" t="s">
        <v>928</v>
      </c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267"/>
      <c r="O4" s="267"/>
      <c r="P4" s="267"/>
      <c r="Q4" s="1" t="str">
        <f>構成団体按分後財務書類!C1</f>
        <v>長万部町</v>
      </c>
    </row>
    <row r="5" spans="1:17" ht="15.75" customHeight="1" thickBot="1">
      <c r="A5" s="266"/>
      <c r="B5" s="267"/>
      <c r="C5" s="267"/>
      <c r="D5" s="267"/>
      <c r="E5" s="267"/>
      <c r="F5" s="267"/>
      <c r="G5" s="267"/>
      <c r="H5" s="267"/>
      <c r="I5" s="267"/>
      <c r="J5" s="267"/>
      <c r="K5" s="268"/>
      <c r="L5" s="267"/>
      <c r="M5" s="268" t="s">
        <v>763</v>
      </c>
      <c r="N5" s="267"/>
      <c r="O5" s="267"/>
      <c r="P5" s="267"/>
      <c r="Q5" s="1" t="str">
        <f>構成団体按分後財務書類!D1</f>
        <v>八雲町</v>
      </c>
    </row>
    <row r="6" spans="1:17" ht="15.75" customHeight="1" thickBot="1">
      <c r="A6" s="1318" t="s">
        <v>764</v>
      </c>
      <c r="B6" s="1319"/>
      <c r="C6" s="1319"/>
      <c r="D6" s="1319"/>
      <c r="E6" s="1319"/>
      <c r="F6" s="1319"/>
      <c r="G6" s="1319"/>
      <c r="H6" s="1319"/>
      <c r="I6" s="1319"/>
      <c r="J6" s="1319"/>
      <c r="K6" s="1319"/>
      <c r="L6" s="1320" t="s">
        <v>765</v>
      </c>
      <c r="M6" s="1321"/>
      <c r="N6" s="267"/>
      <c r="O6" s="267"/>
      <c r="P6" s="267"/>
      <c r="Q6" s="1">
        <f>構成団体按分後財務書類!E1</f>
        <v>0</v>
      </c>
    </row>
    <row r="7" spans="1:17" ht="15.75" customHeight="1">
      <c r="A7" s="232"/>
      <c r="B7" s="242" t="s">
        <v>929</v>
      </c>
      <c r="C7" s="242"/>
      <c r="D7" s="223"/>
      <c r="E7" s="242"/>
      <c r="F7" s="242"/>
      <c r="G7" s="242"/>
      <c r="H7" s="242"/>
      <c r="L7" s="1204">
        <f>SUM(L8,L23)</f>
        <v>0</v>
      </c>
      <c r="M7" s="1205"/>
      <c r="Q7" s="1">
        <f>構成団体按分後財務書類!F1</f>
        <v>0</v>
      </c>
    </row>
    <row r="8" spans="1:17" ht="15.75" customHeight="1">
      <c r="A8" s="232"/>
      <c r="B8" s="242"/>
      <c r="C8" s="242" t="s">
        <v>930</v>
      </c>
      <c r="D8" s="242"/>
      <c r="E8" s="242"/>
      <c r="F8" s="242"/>
      <c r="G8" s="242"/>
      <c r="H8" s="242"/>
      <c r="L8" s="1204">
        <f>SUM(L9,L14,L19)</f>
        <v>0</v>
      </c>
      <c r="M8" s="1205"/>
      <c r="Q8" s="1">
        <f>構成団体按分後財務書類!G1</f>
        <v>0</v>
      </c>
    </row>
    <row r="9" spans="1:17" ht="15.75" customHeight="1">
      <c r="A9" s="232"/>
      <c r="B9" s="242"/>
      <c r="C9" s="242"/>
      <c r="D9" s="242" t="s">
        <v>810</v>
      </c>
      <c r="E9" s="242"/>
      <c r="F9" s="242"/>
      <c r="G9" s="242"/>
      <c r="H9" s="242"/>
      <c r="L9" s="1204">
        <f>SUM(L10:M13)</f>
        <v>0</v>
      </c>
      <c r="M9" s="1205"/>
      <c r="O9" s="221" t="s">
        <v>811</v>
      </c>
    </row>
    <row r="10" spans="1:17" ht="15.75" customHeight="1">
      <c r="A10" s="232"/>
      <c r="B10" s="242"/>
      <c r="C10" s="242"/>
      <c r="D10" s="242"/>
      <c r="E10" s="242" t="s">
        <v>931</v>
      </c>
      <c r="F10" s="242"/>
      <c r="G10" s="242"/>
      <c r="H10" s="242"/>
      <c r="L10" s="1204" t="str">
        <f>IF($A$1=$Q$4,構成団体按分後財務書類!C105,IF($A$1=$Q$5,構成団体按分後財務書類!D105,IF($A$1=$Q$6,構成団体按分後財務書類!E105,IF($A$1=$Q$7,構成団体按分後財務書類!F105,IF($A$1=$Q$8,構成団体按分後財務書類!G105,"")))))</f>
        <v/>
      </c>
      <c r="M10" s="1205"/>
    </row>
    <row r="11" spans="1:17" ht="15.75" customHeight="1">
      <c r="A11" s="232"/>
      <c r="B11" s="242"/>
      <c r="C11" s="242"/>
      <c r="D11" s="242"/>
      <c r="E11" s="242" t="s">
        <v>813</v>
      </c>
      <c r="F11" s="242"/>
      <c r="G11" s="242"/>
      <c r="H11" s="242"/>
      <c r="L11" s="1204" t="str">
        <f>IF($A$1=$Q$4,構成団体按分後財務書類!C106,IF($A$1=$Q$5,構成団体按分後財務書類!D106,IF($A$1=$Q$6,構成団体按分後財務書類!E106,IF($A$1=$Q$7,構成団体按分後財務書類!F106,IF($A$1=$Q$8,構成団体按分後財務書類!G106,"")))))</f>
        <v/>
      </c>
      <c r="M11" s="1205"/>
    </row>
    <row r="12" spans="1:17" ht="15.75" customHeight="1">
      <c r="A12" s="232"/>
      <c r="B12" s="242"/>
      <c r="C12" s="242"/>
      <c r="D12" s="242"/>
      <c r="E12" s="242" t="s">
        <v>814</v>
      </c>
      <c r="F12" s="242"/>
      <c r="G12" s="242"/>
      <c r="H12" s="242"/>
      <c r="L12" s="1204" t="str">
        <f>IF($A$1=$Q$4,構成団体按分後財務書類!C107,IF($A$1=$Q$5,構成団体按分後財務書類!D107,IF($A$1=$Q$6,構成団体按分後財務書類!E107,IF($A$1=$Q$7,構成団体按分後財務書類!F107,IF($A$1=$Q$8,構成団体按分後財務書類!G107,"")))))</f>
        <v/>
      </c>
      <c r="M12" s="1205"/>
    </row>
    <row r="13" spans="1:17" ht="15.75" customHeight="1">
      <c r="A13" s="232"/>
      <c r="B13" s="242"/>
      <c r="C13" s="242"/>
      <c r="D13" s="242"/>
      <c r="E13" s="242" t="s">
        <v>815</v>
      </c>
      <c r="F13" s="242"/>
      <c r="G13" s="242"/>
      <c r="H13" s="242"/>
      <c r="K13" s="299"/>
      <c r="L13" s="1204" t="str">
        <f>IF($A$1=$Q$4,構成団体按分後財務書類!C108,IF($A$1=$Q$5,構成団体按分後財務書類!D108,IF($A$1=$Q$6,構成団体按分後財務書類!E108,IF($A$1=$Q$7,構成団体按分後財務書類!F108,IF($A$1=$Q$8,構成団体按分後財務書類!G108,"")))))</f>
        <v/>
      </c>
      <c r="M13" s="1205"/>
    </row>
    <row r="14" spans="1:17" ht="15.75" customHeight="1">
      <c r="A14" s="232"/>
      <c r="B14" s="242"/>
      <c r="C14" s="242"/>
      <c r="D14" s="242" t="s">
        <v>816</v>
      </c>
      <c r="E14" s="242"/>
      <c r="F14" s="242"/>
      <c r="G14" s="242"/>
      <c r="H14" s="242"/>
      <c r="L14" s="1204">
        <f>SUM(L15:M18)</f>
        <v>0</v>
      </c>
      <c r="M14" s="1205"/>
    </row>
    <row r="15" spans="1:17" ht="15.75" customHeight="1">
      <c r="A15" s="232"/>
      <c r="B15" s="242"/>
      <c r="C15" s="242"/>
      <c r="D15" s="242"/>
      <c r="E15" s="242" t="s">
        <v>205</v>
      </c>
      <c r="F15" s="242"/>
      <c r="G15" s="242"/>
      <c r="H15" s="242"/>
      <c r="L15" s="1204" t="str">
        <f>IF($A$1=$Q$4,構成団体按分後財務書類!C110,IF($A$1=$Q$5,構成団体按分後財務書類!D110,IF($A$1=$Q$6,構成団体按分後財務書類!E110,IF($A$1=$Q$7,構成団体按分後財務書類!F110,IF($A$1=$Q$8,構成団体按分後財務書類!G110,"")))))</f>
        <v/>
      </c>
      <c r="M15" s="1205"/>
    </row>
    <row r="16" spans="1:17" ht="15.75" customHeight="1">
      <c r="A16" s="232"/>
      <c r="B16" s="242"/>
      <c r="C16" s="242"/>
      <c r="D16" s="242"/>
      <c r="E16" s="242" t="s">
        <v>817</v>
      </c>
      <c r="F16" s="242"/>
      <c r="G16" s="242"/>
      <c r="H16" s="242"/>
      <c r="L16" s="1204" t="str">
        <f>IF($A$1=$Q$4,構成団体按分後財務書類!C111,IF($A$1=$Q$5,構成団体按分後財務書類!D111,IF($A$1=$Q$6,構成団体按分後財務書類!E111,IF($A$1=$Q$7,構成団体按分後財務書類!F111,IF($A$1=$Q$8,構成団体按分後財務書類!G111,"")))))</f>
        <v/>
      </c>
      <c r="M16" s="1205"/>
    </row>
    <row r="17" spans="1:23" ht="15.75" customHeight="1">
      <c r="A17" s="232"/>
      <c r="B17" s="242"/>
      <c r="C17" s="242"/>
      <c r="D17" s="242"/>
      <c r="E17" s="242" t="s">
        <v>818</v>
      </c>
      <c r="F17" s="242"/>
      <c r="G17" s="242"/>
      <c r="H17" s="242"/>
      <c r="L17" s="1204" t="str">
        <f>IF($A$1=$Q$4,構成団体按分後財務書類!C112,IF($A$1=$Q$5,構成団体按分後財務書類!D112,IF($A$1=$Q$6,構成団体按分後財務書類!E112,IF($A$1=$Q$7,構成団体按分後財務書類!F112,IF($A$1=$Q$8,構成団体按分後財務書類!G112,"")))))</f>
        <v/>
      </c>
      <c r="M17" s="1205"/>
    </row>
    <row r="18" spans="1:23" ht="15.75" customHeight="1">
      <c r="A18" s="232"/>
      <c r="B18" s="242"/>
      <c r="C18" s="242"/>
      <c r="D18" s="242"/>
      <c r="E18" s="242" t="s">
        <v>815</v>
      </c>
      <c r="F18" s="242"/>
      <c r="G18" s="242"/>
      <c r="H18" s="242"/>
      <c r="L18" s="1204" t="str">
        <f>IF($A$1=$Q$4,構成団体按分後財務書類!C113,IF($A$1=$Q$5,構成団体按分後財務書類!D113,IF($A$1=$Q$6,構成団体按分後財務書類!E113,IF($A$1=$Q$7,構成団体按分後財務書類!F113,IF($A$1=$Q$8,構成団体按分後財務書類!G113,"")))))</f>
        <v/>
      </c>
      <c r="M18" s="1205"/>
      <c r="Q18" s="269"/>
    </row>
    <row r="19" spans="1:23" ht="15.75" customHeight="1">
      <c r="A19" s="232"/>
      <c r="B19" s="242"/>
      <c r="C19" s="242"/>
      <c r="D19" s="242" t="s">
        <v>932</v>
      </c>
      <c r="E19" s="242"/>
      <c r="F19" s="242"/>
      <c r="G19" s="242"/>
      <c r="H19" s="242"/>
      <c r="L19" s="1204">
        <f>SUM(L20:M22)</f>
        <v>0</v>
      </c>
      <c r="M19" s="1205"/>
      <c r="P19" s="269"/>
      <c r="Q19" s="269"/>
      <c r="R19" s="269"/>
      <c r="S19" s="269"/>
      <c r="T19" s="300"/>
      <c r="U19" s="300"/>
      <c r="V19" s="300"/>
      <c r="W19" s="300"/>
    </row>
    <row r="20" spans="1:23" ht="15.75" customHeight="1">
      <c r="A20" s="232"/>
      <c r="B20" s="242"/>
      <c r="C20" s="242"/>
      <c r="D20" s="223"/>
      <c r="E20" s="223" t="s">
        <v>403</v>
      </c>
      <c r="F20" s="223"/>
      <c r="G20" s="242"/>
      <c r="H20" s="242"/>
      <c r="L20" s="1204" t="str">
        <f>IF($A$1=$Q$4,構成団体按分後財務書類!C115,IF($A$1=$Q$5,構成団体按分後財務書類!D115,IF($A$1=$Q$6,構成団体按分後財務書類!E115,IF($A$1=$Q$7,構成団体按分後財務書類!F115,IF($A$1=$Q$8,構成団体按分後財務書類!G115,"")))))</f>
        <v/>
      </c>
      <c r="M20" s="1205"/>
      <c r="P20" s="269"/>
      <c r="Q20" s="269"/>
      <c r="R20" s="269"/>
      <c r="S20" s="269"/>
      <c r="T20" s="300"/>
      <c r="U20" s="300"/>
      <c r="V20" s="300"/>
      <c r="W20" s="300"/>
    </row>
    <row r="21" spans="1:23" ht="15.75" customHeight="1">
      <c r="A21" s="232"/>
      <c r="B21" s="242"/>
      <c r="C21" s="242"/>
      <c r="D21" s="223"/>
      <c r="E21" s="242" t="s">
        <v>820</v>
      </c>
      <c r="F21" s="242"/>
      <c r="G21" s="242"/>
      <c r="H21" s="242"/>
      <c r="L21" s="1204" t="str">
        <f>IF($A$1=$Q$4,構成団体按分後財務書類!C116,IF($A$1=$Q$5,構成団体按分後財務書類!D116,IF($A$1=$Q$6,構成団体按分後財務書類!E116,IF($A$1=$Q$7,構成団体按分後財務書類!F116,IF($A$1=$Q$8,構成団体按分後財務書類!G116,"")))))</f>
        <v/>
      </c>
      <c r="M21" s="1205"/>
      <c r="P21" s="269"/>
      <c r="Q21" s="269"/>
      <c r="R21" s="269"/>
      <c r="S21" s="269"/>
      <c r="T21" s="300"/>
      <c r="U21" s="300"/>
      <c r="V21" s="300"/>
      <c r="W21" s="300"/>
    </row>
    <row r="22" spans="1:23" ht="15.75" customHeight="1">
      <c r="A22" s="232"/>
      <c r="B22" s="242"/>
      <c r="C22" s="242"/>
      <c r="D22" s="223"/>
      <c r="E22" s="242" t="s">
        <v>821</v>
      </c>
      <c r="F22" s="242"/>
      <c r="G22" s="242"/>
      <c r="H22" s="242"/>
      <c r="L22" s="1204" t="str">
        <f>IF($A$1=$Q$4,構成団体按分後財務書類!C117,IF($A$1=$Q$5,構成団体按分後財務書類!D117,IF($A$1=$Q$6,構成団体按分後財務書類!E117,IF($A$1=$Q$7,構成団体按分後財務書類!F117,IF($A$1=$Q$8,構成団体按分後財務書類!G117,"")))))</f>
        <v/>
      </c>
      <c r="M22" s="1205"/>
      <c r="P22" s="269"/>
      <c r="Q22" s="269"/>
      <c r="R22" s="269"/>
      <c r="S22" s="269"/>
      <c r="T22" s="300"/>
      <c r="U22" s="300"/>
      <c r="V22" s="300"/>
      <c r="W22" s="300"/>
    </row>
    <row r="23" spans="1:23" ht="15.75" customHeight="1">
      <c r="A23" s="232"/>
      <c r="B23" s="242"/>
      <c r="C23" s="239" t="s">
        <v>822</v>
      </c>
      <c r="D23" s="239"/>
      <c r="E23" s="242"/>
      <c r="F23" s="242"/>
      <c r="G23" s="242"/>
      <c r="H23" s="242"/>
      <c r="L23" s="1204">
        <f>SUM(L24:M27)</f>
        <v>0</v>
      </c>
      <c r="M23" s="1205"/>
      <c r="P23" s="269"/>
      <c r="Q23" s="269"/>
      <c r="R23" s="269"/>
      <c r="S23" s="269"/>
      <c r="T23" s="300"/>
      <c r="U23" s="300"/>
      <c r="V23" s="300"/>
      <c r="W23" s="300"/>
    </row>
    <row r="24" spans="1:23" ht="15.75" customHeight="1">
      <c r="A24" s="232"/>
      <c r="B24" s="242"/>
      <c r="C24" s="242"/>
      <c r="D24" s="242" t="s">
        <v>823</v>
      </c>
      <c r="E24" s="242"/>
      <c r="F24" s="242"/>
      <c r="G24" s="242"/>
      <c r="H24" s="242"/>
      <c r="K24" s="299"/>
      <c r="L24" s="1204" t="str">
        <f>IF($A$1=$Q$4,構成団体按分後財務書類!C119,IF($A$1=$Q$5,構成団体按分後財務書類!D119,IF($A$1=$Q$6,構成団体按分後財務書類!E119,IF($A$1=$Q$7,構成団体按分後財務書類!F119,IF($A$1=$Q$8,構成団体按分後財務書類!G119,"")))))</f>
        <v/>
      </c>
      <c r="M24" s="1205"/>
      <c r="P24" s="269"/>
      <c r="R24" s="269"/>
      <c r="S24" s="269"/>
      <c r="T24" s="300"/>
      <c r="U24" s="300"/>
      <c r="V24" s="300"/>
      <c r="W24" s="300"/>
    </row>
    <row r="25" spans="1:23" ht="15.75" customHeight="1">
      <c r="A25" s="232"/>
      <c r="B25" s="242"/>
      <c r="C25" s="242"/>
      <c r="D25" s="242" t="s">
        <v>824</v>
      </c>
      <c r="E25" s="242"/>
      <c r="F25" s="242"/>
      <c r="G25" s="242"/>
      <c r="H25" s="242"/>
      <c r="L25" s="1204" t="str">
        <f>IF($A$1=$Q$4,構成団体按分後財務書類!C120,IF($A$1=$Q$5,構成団体按分後財務書類!D120,IF($A$1=$Q$6,構成団体按分後財務書類!E120,IF($A$1=$Q$7,構成団体按分後財務書類!F120,IF($A$1=$Q$8,構成団体按分後財務書類!G120,"")))))</f>
        <v/>
      </c>
      <c r="M25" s="1205"/>
    </row>
    <row r="26" spans="1:23" ht="15.75" customHeight="1">
      <c r="A26" s="232"/>
      <c r="B26" s="242"/>
      <c r="C26" s="242"/>
      <c r="D26" s="242" t="s">
        <v>825</v>
      </c>
      <c r="E26" s="242"/>
      <c r="F26" s="242"/>
      <c r="G26" s="242"/>
      <c r="H26" s="242"/>
      <c r="L26" s="1204" t="str">
        <f>IF($A$1=$Q$4,構成団体按分後財務書類!C121,IF($A$1=$Q$5,構成団体按分後財務書類!D121,IF($A$1=$Q$6,構成団体按分後財務書類!E121,IF($A$1=$Q$7,構成団体按分後財務書類!F121,IF($A$1=$Q$8,構成団体按分後財務書類!G121,"")))))</f>
        <v/>
      </c>
      <c r="M26" s="1205"/>
    </row>
    <row r="27" spans="1:23" ht="15.75" customHeight="1">
      <c r="A27" s="232"/>
      <c r="B27" s="242"/>
      <c r="C27" s="242"/>
      <c r="D27" s="269" t="s">
        <v>826</v>
      </c>
      <c r="E27" s="269"/>
      <c r="F27" s="269"/>
      <c r="G27" s="269"/>
      <c r="H27" s="269"/>
      <c r="I27" s="300"/>
      <c r="J27" s="300"/>
      <c r="K27" s="300"/>
      <c r="L27" s="1204" t="str">
        <f>IF($A$1=$Q$4,構成団体按分後財務書類!C122,IF($A$1=$Q$5,構成団体按分後財務書類!D122,IF($A$1=$Q$6,構成団体按分後財務書類!E122,IF($A$1=$Q$7,構成団体按分後財務書類!F122,IF($A$1=$Q$8,構成団体按分後財務書類!G122,"")))))</f>
        <v/>
      </c>
      <c r="M27" s="1205"/>
    </row>
    <row r="28" spans="1:23" ht="15.75" customHeight="1">
      <c r="A28" s="232"/>
      <c r="B28" s="301" t="s">
        <v>827</v>
      </c>
      <c r="C28" s="301"/>
      <c r="D28" s="269"/>
      <c r="E28" s="269"/>
      <c r="F28" s="269"/>
      <c r="G28" s="269"/>
      <c r="H28" s="269"/>
      <c r="I28" s="300"/>
      <c r="J28" s="300"/>
      <c r="K28" s="300"/>
      <c r="L28" s="1204">
        <f>SUM(L29:M30)</f>
        <v>0</v>
      </c>
      <c r="M28" s="1205"/>
    </row>
    <row r="29" spans="1:23" ht="15.75" customHeight="1">
      <c r="A29" s="232"/>
      <c r="B29" s="242"/>
      <c r="C29" s="242" t="s">
        <v>429</v>
      </c>
      <c r="D29" s="243"/>
      <c r="E29" s="242"/>
      <c r="F29" s="242"/>
      <c r="G29" s="242"/>
      <c r="H29" s="242"/>
      <c r="I29" s="271"/>
      <c r="J29" s="271"/>
      <c r="K29" s="271"/>
      <c r="L29" s="1204" t="str">
        <f>IF($A$1=$Q$4,構成団体按分後財務書類!C124,IF($A$1=$Q$5,構成団体按分後財務書類!D124,IF($A$1=$Q$6,構成団体按分後財務書類!E124,IF($A$1=$Q$7,構成団体按分後財務書類!F124,IF($A$1=$Q$8,構成団体按分後財務書類!G124,"")))))</f>
        <v/>
      </c>
      <c r="M29" s="1205"/>
    </row>
    <row r="30" spans="1:23" ht="15.75" customHeight="1">
      <c r="A30" s="232"/>
      <c r="B30" s="242"/>
      <c r="C30" s="242" t="s">
        <v>815</v>
      </c>
      <c r="D30" s="242"/>
      <c r="E30" s="223"/>
      <c r="F30" s="242"/>
      <c r="G30" s="242"/>
      <c r="H30" s="242"/>
      <c r="I30" s="271"/>
      <c r="J30" s="271"/>
      <c r="K30" s="299"/>
      <c r="L30" s="1204" t="str">
        <f>IF($A$1=$Q$4,構成団体按分後財務書類!C125,IF($A$1=$Q$5,構成団体按分後財務書類!D125,IF($A$1=$Q$6,構成団体按分後財務書類!E125,IF($A$1=$Q$7,構成団体按分後財務書類!F125,IF($A$1=$Q$8,構成団体按分後財務書類!G125,"")))))</f>
        <v/>
      </c>
      <c r="M30" s="1205"/>
    </row>
    <row r="31" spans="1:23" ht="15.75" customHeight="1">
      <c r="A31" s="302" t="s">
        <v>828</v>
      </c>
      <c r="B31" s="246"/>
      <c r="C31" s="246"/>
      <c r="D31" s="246"/>
      <c r="E31" s="303"/>
      <c r="F31" s="303"/>
      <c r="G31" s="303"/>
      <c r="H31" s="303"/>
      <c r="I31" s="304"/>
      <c r="J31" s="304"/>
      <c r="K31" s="304"/>
      <c r="L31" s="1206">
        <f>L7-L28</f>
        <v>0</v>
      </c>
      <c r="M31" s="1207"/>
    </row>
    <row r="32" spans="1:23" ht="15.75" customHeight="1">
      <c r="A32" s="232"/>
      <c r="B32" s="242" t="s">
        <v>829</v>
      </c>
      <c r="C32" s="242"/>
      <c r="D32" s="223"/>
      <c r="E32" s="242"/>
      <c r="F32" s="242"/>
      <c r="G32" s="269"/>
      <c r="H32" s="269"/>
      <c r="I32" s="300"/>
      <c r="J32" s="300"/>
      <c r="K32" s="300"/>
      <c r="L32" s="1204">
        <f>SUM(L33:M37)</f>
        <v>0</v>
      </c>
      <c r="M32" s="1205"/>
    </row>
    <row r="33" spans="1:13" ht="15.75" customHeight="1">
      <c r="A33" s="232"/>
      <c r="B33" s="242"/>
      <c r="C33" s="223" t="s">
        <v>830</v>
      </c>
      <c r="D33" s="223"/>
      <c r="E33" s="242"/>
      <c r="F33" s="242"/>
      <c r="G33" s="269"/>
      <c r="H33" s="269"/>
      <c r="I33" s="300"/>
      <c r="J33" s="300"/>
      <c r="K33" s="300"/>
      <c r="L33" s="1204" t="str">
        <f>IF($A$1=$Q$4,構成団体按分後財務書類!C128,IF($A$1=$Q$5,構成団体按分後財務書類!D128,IF($A$1=$Q$6,構成団体按分後財務書類!E128,IF($A$1=$Q$7,構成団体按分後財務書類!F128,IF($A$1=$Q$8,構成団体按分後財務書類!G128,"")))))</f>
        <v/>
      </c>
      <c r="M33" s="1205"/>
    </row>
    <row r="34" spans="1:13" ht="15.75" customHeight="1">
      <c r="A34" s="232"/>
      <c r="B34" s="242"/>
      <c r="C34" s="239" t="s">
        <v>831</v>
      </c>
      <c r="D34" s="239"/>
      <c r="E34" s="242"/>
      <c r="F34" s="242"/>
      <c r="G34" s="269"/>
      <c r="H34" s="269"/>
      <c r="I34" s="300"/>
      <c r="J34" s="300"/>
      <c r="K34" s="300"/>
      <c r="L34" s="1204" t="str">
        <f>IF($A$1=$Q$4,構成団体按分後財務書類!C129,IF($A$1=$Q$5,構成団体按分後財務書類!D129,IF($A$1=$Q$6,構成団体按分後財務書類!E129,IF($A$1=$Q$7,構成団体按分後財務書類!F129,IF($A$1=$Q$8,構成団体按分後財務書類!G129,"")))))</f>
        <v/>
      </c>
      <c r="M34" s="1205"/>
    </row>
    <row r="35" spans="1:13" ht="15.75" customHeight="1">
      <c r="A35" s="232"/>
      <c r="B35" s="242"/>
      <c r="C35" s="223" t="s">
        <v>832</v>
      </c>
      <c r="D35" s="223"/>
      <c r="E35" s="242"/>
      <c r="F35" s="223"/>
      <c r="G35" s="242"/>
      <c r="H35" s="242"/>
      <c r="L35" s="1204" t="str">
        <f>IF($A$1=$Q$4,構成団体按分後財務書類!C130,IF($A$1=$Q$5,構成団体按分後財務書類!D130,IF($A$1=$Q$6,構成団体按分後財務書類!E130,IF($A$1=$Q$7,構成団体按分後財務書類!F130,IF($A$1=$Q$8,構成団体按分後財務書類!G130,"")))))</f>
        <v/>
      </c>
      <c r="M35" s="1205"/>
    </row>
    <row r="36" spans="1:13" ht="15.75" customHeight="1">
      <c r="A36" s="232"/>
      <c r="B36" s="242"/>
      <c r="C36" s="242" t="s">
        <v>833</v>
      </c>
      <c r="D36" s="242"/>
      <c r="E36" s="242"/>
      <c r="F36" s="242"/>
      <c r="G36" s="242"/>
      <c r="H36" s="242"/>
      <c r="L36" s="1204" t="str">
        <f>IF($A$1=$Q$4,構成団体按分後財務書類!C131,IF($A$1=$Q$5,構成団体按分後財務書類!D131,IF($A$1=$Q$6,構成団体按分後財務書類!E131,IF($A$1=$Q$7,構成団体按分後財務書類!F131,IF($A$1=$Q$8,構成団体按分後財務書類!G131,"")))))</f>
        <v/>
      </c>
      <c r="M36" s="1205"/>
    </row>
    <row r="37" spans="1:13" ht="15.75" customHeight="1">
      <c r="A37" s="232"/>
      <c r="B37" s="242"/>
      <c r="C37" s="242" t="s">
        <v>815</v>
      </c>
      <c r="D37" s="242"/>
      <c r="E37" s="242"/>
      <c r="F37" s="242"/>
      <c r="G37" s="242"/>
      <c r="H37" s="242"/>
      <c r="L37" s="1204" t="str">
        <f>IF($A$1=$Q$4,構成団体按分後財務書類!C132,IF($A$1=$Q$5,構成団体按分後財務書類!D132,IF($A$1=$Q$6,構成団体按分後財務書類!E132,IF($A$1=$Q$7,構成団体按分後財務書類!F132,IF($A$1=$Q$8,構成団体按分後財務書類!G132,"")))))</f>
        <v/>
      </c>
      <c r="M37" s="1205"/>
    </row>
    <row r="38" spans="1:13" ht="15.75" customHeight="1">
      <c r="A38" s="232"/>
      <c r="B38" s="242" t="s">
        <v>933</v>
      </c>
      <c r="C38" s="242"/>
      <c r="D38" s="242"/>
      <c r="E38" s="242"/>
      <c r="F38" s="242"/>
      <c r="G38" s="242"/>
      <c r="H38" s="242"/>
      <c r="I38" s="271"/>
      <c r="J38" s="271"/>
      <c r="K38" s="271"/>
      <c r="L38" s="1204">
        <f>SUM(L39:M40)</f>
        <v>0</v>
      </c>
      <c r="M38" s="1205"/>
    </row>
    <row r="39" spans="1:13" ht="15.75" customHeight="1">
      <c r="A39" s="232"/>
      <c r="B39" s="242"/>
      <c r="C39" s="242" t="s">
        <v>835</v>
      </c>
      <c r="D39" s="242"/>
      <c r="E39" s="242"/>
      <c r="F39" s="242"/>
      <c r="G39" s="242"/>
      <c r="H39" s="242"/>
      <c r="I39" s="271"/>
      <c r="J39" s="271"/>
      <c r="K39" s="271"/>
      <c r="L39" s="1204" t="str">
        <f>IF($A$1=$Q$4,構成団体按分後財務書類!C134,IF($A$1=$Q$5,構成団体按分後財務書類!D134,IF($A$1=$Q$6,構成団体按分後財務書類!E134,IF($A$1=$Q$7,構成団体按分後財務書類!F134,IF($A$1=$Q$8,構成団体按分後財務書類!G134,"")))))</f>
        <v/>
      </c>
      <c r="M39" s="1205"/>
    </row>
    <row r="40" spans="1:13" ht="15.75" customHeight="1" thickBot="1">
      <c r="A40" s="232"/>
      <c r="B40" s="242"/>
      <c r="C40" s="242" t="s">
        <v>821</v>
      </c>
      <c r="D40" s="242"/>
      <c r="E40" s="242"/>
      <c r="F40" s="242"/>
      <c r="G40" s="242"/>
      <c r="H40" s="242"/>
      <c r="I40" s="271"/>
      <c r="J40" s="271"/>
      <c r="K40" s="271"/>
      <c r="L40" s="1322" t="str">
        <f>IF($A$1=$Q$4,構成団体按分後財務書類!C135,IF($A$1=$Q$5,構成団体按分後財務書類!D135,IF($A$1=$Q$6,構成団体按分後財務書類!E135,IF($A$1=$Q$7,構成団体按分後財務書類!F135,IF($A$1=$Q$8,構成団体按分後財務書類!G135,"")))))</f>
        <v/>
      </c>
      <c r="M40" s="1323"/>
    </row>
    <row r="41" spans="1:13" ht="15.75" customHeight="1" thickBot="1">
      <c r="A41" s="305" t="s">
        <v>934</v>
      </c>
      <c r="B41" s="261"/>
      <c r="C41" s="261"/>
      <c r="D41" s="261"/>
      <c r="E41" s="261"/>
      <c r="F41" s="261"/>
      <c r="G41" s="261"/>
      <c r="H41" s="261"/>
      <c r="I41" s="306"/>
      <c r="J41" s="306"/>
      <c r="K41" s="306"/>
      <c r="L41" s="1208">
        <f>L31-L32+L38</f>
        <v>0</v>
      </c>
      <c r="M41" s="1209"/>
    </row>
    <row r="42" spans="1:13" ht="3.75" customHeight="1">
      <c r="A42" s="307"/>
      <c r="B42" s="307"/>
      <c r="C42" s="307"/>
      <c r="D42" s="308"/>
      <c r="E42" s="308"/>
      <c r="F42" s="308"/>
      <c r="G42" s="308"/>
      <c r="H42" s="308"/>
      <c r="I42" s="309"/>
      <c r="J42" s="309"/>
      <c r="K42" s="309"/>
    </row>
    <row r="43" spans="1:13" ht="15.6" customHeight="1">
      <c r="A43" s="242"/>
      <c r="B43" s="242"/>
      <c r="C43" s="270"/>
      <c r="D43" s="270"/>
      <c r="E43" s="270"/>
      <c r="F43" s="270"/>
      <c r="G43" s="270"/>
      <c r="H43" s="270"/>
      <c r="I43" s="271"/>
      <c r="J43" s="271"/>
      <c r="K43" s="271"/>
    </row>
    <row r="44" spans="1:13" ht="15.6" customHeight="1">
      <c r="A44" s="242"/>
      <c r="B44" s="242"/>
      <c r="C44" s="242"/>
      <c r="D44" s="270"/>
      <c r="E44" s="270"/>
      <c r="F44" s="270"/>
      <c r="G44" s="270"/>
      <c r="H44" s="270"/>
      <c r="I44" s="271"/>
      <c r="J44" s="271"/>
      <c r="K44" s="271"/>
    </row>
    <row r="45" spans="1:13" ht="15.6" customHeight="1"/>
    <row r="46" spans="1:13" ht="3.75" customHeight="1"/>
    <row r="47" spans="1:13" ht="15.6" customHeight="1"/>
    <row r="48" spans="1:13" ht="15.6" customHeight="1"/>
    <row r="49" spans="1:17" ht="15.6" customHeight="1"/>
    <row r="50" spans="1:17" ht="15.6" customHeight="1"/>
    <row r="51" spans="1:17" ht="15.6" customHeight="1"/>
    <row r="52" spans="1:17" ht="15.6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</row>
    <row r="53" spans="1:17" ht="15.6" customHeight="1"/>
    <row r="54" spans="1:17" ht="15.6" customHeight="1"/>
    <row r="55" spans="1:17" ht="5.25" customHeight="1"/>
    <row r="56" spans="1:17" ht="15.6" customHeight="1"/>
    <row r="57" spans="1:17" ht="15.6" customHeight="1"/>
    <row r="58" spans="1:17" ht="15.6" customHeight="1"/>
    <row r="59" spans="1:17" ht="15.6" customHeight="1"/>
    <row r="60" spans="1:17" ht="15.6" customHeight="1"/>
    <row r="61" spans="1:17" ht="15.6" customHeight="1"/>
    <row r="62" spans="1:17" ht="15.6" customHeight="1">
      <c r="Q62" s="225"/>
    </row>
    <row r="63" spans="1:17" s="225" customFormat="1" ht="12.95" customHeight="1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1:17" ht="18" customHeight="1">
      <c r="L64" s="225"/>
      <c r="M64" s="225"/>
      <c r="N64" s="225"/>
      <c r="O64" s="225"/>
      <c r="P64" s="225"/>
    </row>
    <row r="65" ht="27" customHeight="1"/>
    <row r="86" spans="1:17" ht="18" customHeight="1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</row>
    <row r="87" spans="1:17" ht="18" customHeight="1">
      <c r="A87" s="225"/>
      <c r="B87" s="225"/>
      <c r="C87" s="225"/>
      <c r="D87" s="225"/>
      <c r="E87" s="225"/>
      <c r="F87" s="225"/>
      <c r="G87" s="225"/>
      <c r="H87" s="225"/>
      <c r="I87" s="225"/>
      <c r="J87" s="225"/>
      <c r="K87" s="225"/>
    </row>
    <row r="96" spans="1:17" ht="18" customHeight="1">
      <c r="Q96" s="223"/>
    </row>
    <row r="97" spans="1:17" s="223" customFormat="1" ht="18" customHeight="1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5"/>
    </row>
    <row r="98" spans="1:17" s="225" customFormat="1" ht="12.95" customHeight="1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3"/>
      <c r="M98" s="223"/>
      <c r="N98" s="223"/>
      <c r="O98" s="223"/>
      <c r="P98" s="223"/>
      <c r="Q98" s="221"/>
    </row>
    <row r="99" spans="1:17" ht="18" customHeight="1">
      <c r="L99" s="225"/>
      <c r="M99" s="225"/>
      <c r="N99" s="225"/>
      <c r="O99" s="225"/>
      <c r="P99" s="225"/>
    </row>
    <row r="100" spans="1:17" ht="27" customHeight="1"/>
    <row r="128" spans="1:11" ht="18" customHeight="1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</row>
    <row r="129" spans="1:17" ht="18" customHeight="1">
      <c r="A129" s="225"/>
      <c r="B129" s="225"/>
      <c r="C129" s="225"/>
      <c r="D129" s="225"/>
      <c r="E129" s="225"/>
      <c r="F129" s="225"/>
      <c r="G129" s="225"/>
      <c r="H129" s="225"/>
      <c r="I129" s="225"/>
      <c r="J129" s="225"/>
      <c r="K129" s="225"/>
    </row>
    <row r="138" spans="1:17" ht="18" customHeight="1">
      <c r="Q138" s="223"/>
    </row>
    <row r="139" spans="1:17" s="223" customFormat="1" ht="18" customHeight="1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5"/>
    </row>
    <row r="140" spans="1:17" s="225" customFormat="1" ht="12.95" customHeight="1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3"/>
      <c r="M140" s="223"/>
      <c r="N140" s="223"/>
      <c r="O140" s="223"/>
      <c r="P140" s="223"/>
      <c r="Q140" s="221"/>
    </row>
    <row r="141" spans="1:17" ht="18" customHeight="1">
      <c r="L141" s="225"/>
      <c r="M141" s="225"/>
      <c r="N141" s="225"/>
      <c r="O141" s="225"/>
      <c r="P141" s="225"/>
    </row>
    <row r="142" spans="1:17" ht="27" customHeight="1"/>
    <row r="143" spans="1:17" ht="14.45" customHeight="1"/>
    <row r="144" spans="1:17" ht="14.45" customHeight="1"/>
    <row r="145" ht="14.45" customHeight="1"/>
    <row r="146" ht="14.45" customHeight="1"/>
    <row r="147" ht="14.45" customHeight="1"/>
    <row r="148" ht="14.45" customHeight="1"/>
    <row r="149" ht="14.45" customHeight="1"/>
    <row r="150" ht="14.45" customHeight="1"/>
    <row r="151" ht="14.45" customHeight="1"/>
    <row r="152" ht="14.45" customHeight="1"/>
    <row r="153" ht="14.45" customHeight="1"/>
    <row r="154" ht="14.45" customHeight="1"/>
    <row r="155" ht="14.45" customHeight="1"/>
    <row r="156" ht="14.45" customHeight="1"/>
    <row r="157" ht="14.45" customHeight="1"/>
    <row r="158" ht="14.45" customHeight="1"/>
    <row r="159" ht="14.45" customHeight="1"/>
    <row r="160" ht="14.45" customHeight="1"/>
    <row r="161" ht="14.45" customHeight="1"/>
    <row r="162" ht="14.45" customHeight="1"/>
    <row r="163" ht="14.45" customHeight="1"/>
    <row r="164" ht="14.45" customHeight="1"/>
    <row r="165" ht="14.45" customHeight="1"/>
    <row r="166" ht="14.45" customHeight="1"/>
    <row r="167" ht="14.45" customHeight="1"/>
    <row r="168" ht="14.45" customHeight="1"/>
    <row r="169" ht="14.45" customHeight="1"/>
    <row r="170" ht="14.45" customHeight="1"/>
    <row r="171" ht="14.45" customHeight="1"/>
    <row r="172" ht="14.45" customHeight="1"/>
    <row r="173" ht="14.45" customHeight="1"/>
    <row r="174" ht="14.45" customHeight="1"/>
    <row r="175" ht="14.45" customHeight="1"/>
    <row r="176" ht="14.45" customHeight="1"/>
    <row r="177" spans="1:17" ht="14.45" customHeight="1"/>
    <row r="178" spans="1:17" ht="14.45" customHeight="1"/>
    <row r="179" spans="1:17" ht="14.45" customHeight="1"/>
    <row r="180" spans="1:17" ht="14.45" customHeight="1"/>
    <row r="181" spans="1:17" ht="14.45" customHeight="1"/>
    <row r="182" spans="1:17" ht="14.45" customHeight="1">
      <c r="A182" s="223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</row>
    <row r="183" spans="1:17" ht="14.45" customHeight="1">
      <c r="A183" s="225"/>
      <c r="B183" s="225"/>
      <c r="C183" s="225"/>
      <c r="D183" s="225"/>
      <c r="E183" s="225"/>
      <c r="F183" s="225"/>
      <c r="G183" s="225"/>
      <c r="H183" s="225"/>
      <c r="I183" s="225"/>
      <c r="J183" s="225"/>
      <c r="K183" s="225"/>
    </row>
    <row r="184" spans="1:17" ht="14.45" customHeight="1"/>
    <row r="185" spans="1:17" ht="14.45" customHeight="1"/>
    <row r="186" spans="1:17" ht="14.45" customHeight="1"/>
    <row r="187" spans="1:17" ht="14.45" customHeight="1"/>
    <row r="188" spans="1:17" ht="14.45" customHeight="1"/>
    <row r="189" spans="1:17" ht="14.45" customHeight="1"/>
    <row r="190" spans="1:17" ht="14.45" customHeight="1"/>
    <row r="191" spans="1:17" ht="14.45" customHeight="1"/>
    <row r="192" spans="1:17" ht="14.45" customHeight="1">
      <c r="Q192" s="223"/>
    </row>
    <row r="193" spans="1:17" s="223" customFormat="1" ht="14.45" customHeight="1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5"/>
    </row>
    <row r="194" spans="1:17" s="225" customFormat="1" ht="12.95" customHeight="1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1"/>
      <c r="L194" s="223"/>
      <c r="M194" s="223"/>
      <c r="N194" s="223"/>
      <c r="O194" s="223"/>
      <c r="P194" s="223"/>
      <c r="Q194" s="221"/>
    </row>
    <row r="195" spans="1:17" ht="18" customHeight="1">
      <c r="L195" s="225"/>
      <c r="M195" s="225"/>
      <c r="N195" s="225"/>
      <c r="O195" s="225"/>
      <c r="P195" s="225"/>
    </row>
    <row r="196" spans="1:17" ht="27" customHeight="1"/>
    <row r="197" spans="1:17" ht="13.5" customHeight="1"/>
    <row r="198" spans="1:17" ht="13.5" customHeight="1"/>
    <row r="199" spans="1:17" ht="13.5" customHeight="1"/>
    <row r="200" spans="1:17" ht="13.5" customHeight="1"/>
    <row r="201" spans="1:17" ht="13.5" customHeight="1"/>
    <row r="202" spans="1:17" ht="13.5" customHeight="1"/>
    <row r="203" spans="1:17" ht="13.5" customHeight="1"/>
    <row r="204" spans="1:17" ht="13.5" customHeight="1"/>
    <row r="205" spans="1:17" ht="13.5" customHeight="1"/>
    <row r="206" spans="1:17" ht="13.5" customHeight="1"/>
    <row r="207" spans="1:17" ht="13.5" customHeight="1"/>
    <row r="208" spans="1:17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7" ht="13.5" customHeight="1"/>
    <row r="242" spans="1:17" ht="13.5" customHeight="1">
      <c r="A242" s="264"/>
      <c r="B242" s="264"/>
      <c r="C242" s="264"/>
      <c r="D242" s="264"/>
      <c r="E242" s="264"/>
      <c r="F242" s="264"/>
      <c r="G242" s="264"/>
      <c r="H242" s="264"/>
      <c r="I242" s="264"/>
      <c r="J242" s="264"/>
      <c r="K242" s="264"/>
    </row>
    <row r="243" spans="1:17" ht="13.5" customHeight="1"/>
    <row r="244" spans="1:17" ht="13.5" customHeight="1">
      <c r="A244" s="310"/>
      <c r="B244" s="310"/>
      <c r="C244" s="310"/>
      <c r="D244" s="310"/>
      <c r="E244" s="310"/>
      <c r="F244" s="310"/>
      <c r="G244" s="310"/>
      <c r="H244" s="310"/>
      <c r="I244" s="310"/>
      <c r="J244" s="310"/>
      <c r="K244" s="223"/>
    </row>
    <row r="245" spans="1:17" ht="13.5" customHeight="1">
      <c r="A245" s="310"/>
      <c r="B245" s="310"/>
      <c r="C245" s="310"/>
      <c r="D245" s="310"/>
      <c r="E245" s="310"/>
      <c r="F245" s="310"/>
      <c r="G245" s="310"/>
      <c r="H245" s="310"/>
      <c r="I245" s="310"/>
      <c r="J245" s="310"/>
      <c r="K245" s="223"/>
    </row>
    <row r="246" spans="1:17" ht="13.5" customHeight="1">
      <c r="A246" s="310"/>
      <c r="B246" s="310"/>
      <c r="C246" s="310"/>
      <c r="D246" s="310"/>
      <c r="E246" s="310"/>
      <c r="F246" s="310"/>
      <c r="G246" s="310"/>
      <c r="H246" s="310"/>
      <c r="I246" s="310"/>
      <c r="J246" s="310"/>
      <c r="K246" s="223"/>
    </row>
    <row r="247" spans="1:17" ht="13.5" customHeight="1">
      <c r="A247" s="310"/>
      <c r="B247" s="310"/>
      <c r="C247" s="310"/>
      <c r="D247" s="310"/>
      <c r="E247" s="310"/>
      <c r="F247" s="310"/>
      <c r="G247" s="310"/>
      <c r="H247" s="310"/>
      <c r="I247" s="310"/>
      <c r="J247" s="310"/>
      <c r="K247" s="223"/>
    </row>
    <row r="248" spans="1:17" ht="13.5" customHeight="1">
      <c r="A248" s="310"/>
      <c r="B248" s="310"/>
      <c r="C248" s="310"/>
      <c r="D248" s="310"/>
      <c r="E248" s="310"/>
      <c r="F248" s="310"/>
      <c r="G248" s="310"/>
      <c r="H248" s="310"/>
      <c r="I248" s="310"/>
      <c r="J248" s="310"/>
      <c r="K248" s="223"/>
    </row>
    <row r="249" spans="1:17" ht="13.5" customHeight="1">
      <c r="A249" s="310"/>
      <c r="B249" s="310"/>
      <c r="C249" s="310"/>
      <c r="D249" s="310"/>
      <c r="E249" s="310"/>
      <c r="F249" s="310"/>
      <c r="G249" s="310"/>
      <c r="H249" s="310"/>
      <c r="I249" s="310"/>
      <c r="J249" s="310"/>
      <c r="K249" s="223"/>
    </row>
    <row r="250" spans="1:17" ht="13.5" customHeight="1">
      <c r="A250" s="310"/>
      <c r="B250" s="310"/>
      <c r="C250" s="310"/>
      <c r="D250" s="310"/>
      <c r="E250" s="310"/>
      <c r="F250" s="310"/>
      <c r="G250" s="310"/>
      <c r="H250" s="310"/>
      <c r="I250" s="310"/>
      <c r="J250" s="310"/>
    </row>
    <row r="251" spans="1:17" ht="13.5" customHeight="1">
      <c r="A251" s="310"/>
      <c r="B251" s="310"/>
      <c r="C251" s="310"/>
      <c r="D251" s="310"/>
      <c r="E251" s="310"/>
      <c r="F251" s="310"/>
      <c r="G251" s="310"/>
      <c r="H251" s="310"/>
      <c r="I251" s="310"/>
      <c r="J251" s="310"/>
    </row>
    <row r="252" spans="1:17" ht="13.5" customHeight="1">
      <c r="A252" s="310"/>
      <c r="B252" s="310"/>
      <c r="C252" s="310"/>
      <c r="D252" s="310"/>
      <c r="E252" s="310"/>
      <c r="F252" s="310"/>
      <c r="G252" s="310"/>
      <c r="H252" s="310"/>
      <c r="I252" s="310"/>
      <c r="J252" s="310"/>
      <c r="K252" s="223"/>
      <c r="Q252" s="264"/>
    </row>
    <row r="253" spans="1:17" s="264" customFormat="1" ht="13.5" customHeight="1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223"/>
      <c r="L253" s="221"/>
      <c r="M253" s="221"/>
      <c r="N253" s="221"/>
      <c r="O253" s="221"/>
      <c r="P253" s="221"/>
      <c r="Q253" s="221"/>
    </row>
    <row r="254" spans="1:17" ht="15" customHeight="1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64"/>
      <c r="M254" s="264"/>
      <c r="N254" s="264"/>
      <c r="O254" s="264"/>
      <c r="P254" s="264"/>
      <c r="Q254" s="223"/>
    </row>
    <row r="255" spans="1:17" s="223" customFormat="1" ht="18" customHeight="1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</row>
    <row r="256" spans="1:17" s="223" customFormat="1" ht="18" customHeight="1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</row>
    <row r="257" spans="1:17" s="223" customFormat="1" ht="18" customHeight="1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</row>
    <row r="258" spans="1:17" s="223" customFormat="1" ht="18" customHeight="1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</row>
    <row r="259" spans="1:17" s="223" customFormat="1" ht="18" customHeight="1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</row>
    <row r="260" spans="1:17" s="223" customFormat="1" ht="18" customHeight="1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Q260" s="221"/>
    </row>
    <row r="261" spans="1:17" ht="18" customHeight="1">
      <c r="L261" s="223"/>
      <c r="M261" s="223"/>
      <c r="N261" s="223"/>
      <c r="O261" s="223"/>
      <c r="P261" s="223"/>
    </row>
    <row r="262" spans="1:17" ht="18" customHeight="1">
      <c r="Q262" s="223"/>
    </row>
    <row r="263" spans="1:17" s="223" customFormat="1" ht="18" customHeight="1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</row>
    <row r="264" spans="1:17" s="223" customFormat="1" ht="18" customHeight="1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</row>
    <row r="265" spans="1:17" s="223" customFormat="1" ht="18" customHeight="1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Q265" s="221"/>
    </row>
    <row r="266" spans="1:17" ht="18" customHeight="1">
      <c r="L266" s="223"/>
      <c r="M266" s="223"/>
      <c r="N266" s="223"/>
      <c r="O266" s="223"/>
      <c r="P266" s="223"/>
    </row>
    <row r="267" spans="1:17" ht="15" customHeight="1"/>
    <row r="268" spans="1:17" ht="15" customHeight="1"/>
    <row r="269" spans="1:17" ht="15" customHeight="1"/>
    <row r="270" spans="1:17" ht="15" customHeight="1"/>
    <row r="271" spans="1:17" ht="15" customHeight="1"/>
    <row r="272" spans="1:17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</sheetData>
  <mergeCells count="41">
    <mergeCell ref="A1:F1"/>
    <mergeCell ref="L31:M31"/>
    <mergeCell ref="L32:M32"/>
    <mergeCell ref="L33:M33"/>
    <mergeCell ref="L19:M19"/>
    <mergeCell ref="L20:M20"/>
    <mergeCell ref="L21:M21"/>
    <mergeCell ref="L22:M22"/>
    <mergeCell ref="L23:M23"/>
    <mergeCell ref="L24:M24"/>
    <mergeCell ref="L18:M18"/>
    <mergeCell ref="L7:M7"/>
    <mergeCell ref="L8:M8"/>
    <mergeCell ref="L9:M9"/>
    <mergeCell ref="L10:M10"/>
    <mergeCell ref="L11:M11"/>
    <mergeCell ref="L40:M40"/>
    <mergeCell ref="L37:M37"/>
    <mergeCell ref="L38:M38"/>
    <mergeCell ref="L39:M39"/>
    <mergeCell ref="L41:M41"/>
    <mergeCell ref="L35:M35"/>
    <mergeCell ref="L36:M36"/>
    <mergeCell ref="L25:M25"/>
    <mergeCell ref="L26:M26"/>
    <mergeCell ref="L27:M27"/>
    <mergeCell ref="L28:M28"/>
    <mergeCell ref="L29:M29"/>
    <mergeCell ref="L30:M30"/>
    <mergeCell ref="L34:M34"/>
    <mergeCell ref="L17:M17"/>
    <mergeCell ref="A2:M2"/>
    <mergeCell ref="A3:M3"/>
    <mergeCell ref="A4:M4"/>
    <mergeCell ref="A6:K6"/>
    <mergeCell ref="L6:M6"/>
    <mergeCell ref="L12:M12"/>
    <mergeCell ref="L13:M13"/>
    <mergeCell ref="L14:M14"/>
    <mergeCell ref="L15:M15"/>
    <mergeCell ref="L16:M16"/>
  </mergeCells>
  <phoneticPr fontId="3"/>
  <dataValidations count="1">
    <dataValidation type="list" allowBlank="1" showInputMessage="1" showErrorMessage="1" sqref="A1:F1" xr:uid="{00000000-0002-0000-3600-000000000000}">
      <formula1>$Q$4:$Q$8</formula1>
    </dataValidation>
  </dataValidations>
  <printOptions horizontalCentered="1"/>
  <pageMargins left="0" right="0" top="0.51181102362204722" bottom="0.59055118110236227" header="0.35433070866141736" footer="0.31496062992125984"/>
  <pageSetup paperSize="9" scale="122" firstPageNumber="2" orientation="portrait" cellComments="asDisplayed" useFirstPageNumber="1" r:id="rId1"/>
  <headerFooter alignWithMargins="0">
    <oddFooter>&amp;C&amp;P</oddFooter>
  </headerFooter>
  <rowBreaks count="2" manualBreakCount="2">
    <brk id="138" max="16383" man="1"/>
    <brk id="19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T295"/>
  <sheetViews>
    <sheetView topLeftCell="A37" zoomScaleNormal="100" workbookViewId="0">
      <selection activeCell="B6" sqref="B6:K7"/>
    </sheetView>
  </sheetViews>
  <sheetFormatPr defaultColWidth="9" defaultRowHeight="18" customHeight="1"/>
  <cols>
    <col min="1" max="1" width="1.125" style="221" customWidth="1"/>
    <col min="2" max="2" width="1.625" style="221" customWidth="1"/>
    <col min="3" max="8" width="2" style="221" customWidth="1"/>
    <col min="9" max="9" width="8.875" style="221" customWidth="1"/>
    <col min="10" max="10" width="4.625" style="221" customWidth="1"/>
    <col min="11" max="11" width="6.75" style="221" customWidth="1"/>
    <col min="12" max="13" width="11" style="221" customWidth="1"/>
    <col min="14" max="14" width="1" style="221" customWidth="1"/>
    <col min="15" max="16384" width="9" style="221"/>
  </cols>
  <sheetData>
    <row r="1" spans="1:16" ht="18" customHeight="1" thickBot="1">
      <c r="B1" s="1291" t="s">
        <v>1338</v>
      </c>
      <c r="C1" s="1292"/>
      <c r="D1" s="1292"/>
      <c r="E1" s="1292"/>
      <c r="F1" s="1292"/>
      <c r="G1" s="1292"/>
      <c r="H1" s="1293"/>
      <c r="I1" s="558"/>
      <c r="J1" s="558"/>
      <c r="K1" s="558"/>
      <c r="L1" s="558"/>
      <c r="M1" s="558" t="s">
        <v>935</v>
      </c>
    </row>
    <row r="2" spans="1:16" ht="18.75" customHeight="1">
      <c r="A2" s="267"/>
      <c r="B2" s="1211" t="s">
        <v>936</v>
      </c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211"/>
      <c r="P2" s="3"/>
    </row>
    <row r="3" spans="1:16" ht="14.45" customHeight="1">
      <c r="A3" s="311"/>
      <c r="B3" s="1212" t="s">
        <v>937</v>
      </c>
      <c r="C3" s="1212"/>
      <c r="D3" s="1212"/>
      <c r="E3" s="1212"/>
      <c r="F3" s="1212"/>
      <c r="G3" s="1212"/>
      <c r="H3" s="1212"/>
      <c r="I3" s="1212"/>
      <c r="J3" s="1212"/>
      <c r="K3" s="1212"/>
      <c r="L3" s="1212"/>
      <c r="M3" s="1212"/>
      <c r="P3" s="3" t="s">
        <v>142</v>
      </c>
    </row>
    <row r="4" spans="1:16" ht="14.45" customHeight="1">
      <c r="A4" s="311"/>
      <c r="B4" s="1212" t="s">
        <v>762</v>
      </c>
      <c r="C4" s="1212"/>
      <c r="D4" s="1212"/>
      <c r="E4" s="1212"/>
      <c r="F4" s="1212"/>
      <c r="G4" s="1212"/>
      <c r="H4" s="1212"/>
      <c r="I4" s="1212"/>
      <c r="J4" s="1212"/>
      <c r="K4" s="1212"/>
      <c r="L4" s="1212"/>
      <c r="M4" s="1212"/>
      <c r="P4" s="1" t="str">
        <f>構成団体按分後財務書類!C1</f>
        <v>長万部町</v>
      </c>
    </row>
    <row r="5" spans="1:16" ht="15.75" customHeight="1" thickBot="1">
      <c r="A5" s="311"/>
      <c r="B5" s="266"/>
      <c r="C5" s="267"/>
      <c r="D5" s="267"/>
      <c r="E5" s="267"/>
      <c r="F5" s="267"/>
      <c r="G5" s="267"/>
      <c r="H5" s="267"/>
      <c r="I5" s="268"/>
      <c r="J5" s="267"/>
      <c r="K5" s="312"/>
      <c r="L5" s="267"/>
      <c r="M5" s="313" t="s">
        <v>938</v>
      </c>
      <c r="P5" s="1" t="str">
        <f>構成団体按分後財務書類!D1</f>
        <v>八雲町</v>
      </c>
    </row>
    <row r="6" spans="1:16" ht="12.75" customHeight="1">
      <c r="B6" s="1324" t="s">
        <v>764</v>
      </c>
      <c r="C6" s="1325"/>
      <c r="D6" s="1325"/>
      <c r="E6" s="1325"/>
      <c r="F6" s="1325"/>
      <c r="G6" s="1325"/>
      <c r="H6" s="1325"/>
      <c r="I6" s="1326"/>
      <c r="J6" s="1330" t="s">
        <v>939</v>
      </c>
      <c r="K6" s="1325"/>
      <c r="L6" s="314"/>
      <c r="M6" s="315"/>
      <c r="P6" s="1">
        <f>構成団体按分後財務書類!E1</f>
        <v>0</v>
      </c>
    </row>
    <row r="7" spans="1:16" ht="29.25" customHeight="1" thickBot="1">
      <c r="B7" s="1327"/>
      <c r="C7" s="1328"/>
      <c r="D7" s="1328"/>
      <c r="E7" s="1328"/>
      <c r="F7" s="1328"/>
      <c r="G7" s="1328"/>
      <c r="H7" s="1328"/>
      <c r="I7" s="1329"/>
      <c r="J7" s="1331"/>
      <c r="K7" s="1328"/>
      <c r="L7" s="316" t="s">
        <v>940</v>
      </c>
      <c r="M7" s="317" t="s">
        <v>941</v>
      </c>
      <c r="P7" s="1">
        <f>構成団体按分後財務書類!F1</f>
        <v>0</v>
      </c>
    </row>
    <row r="8" spans="1:16" ht="15.95" customHeight="1">
      <c r="A8" s="225"/>
      <c r="B8" s="318" t="s">
        <v>851</v>
      </c>
      <c r="C8" s="319"/>
      <c r="D8" s="320"/>
      <c r="E8" s="320"/>
      <c r="F8" s="320"/>
      <c r="G8" s="320"/>
      <c r="H8" s="320"/>
      <c r="I8" s="321"/>
      <c r="J8" s="1221">
        <f>SUM(L8:M8)</f>
        <v>0</v>
      </c>
      <c r="K8" s="1222"/>
      <c r="L8" s="322" t="b">
        <f>IF($B$1=$P$4,構成団体按分後財務書類!F149,IF($B$1=$P$5,構成団体按分後財務書類!I149,IF($B$1=$P$6,構成団体按分後財務書類!L149,IF($B$1=$P$7,構成団体按分後財務書類!O149,IF($B$1=$P$8,構成団体按分後財務書類!R149)))))</f>
        <v>0</v>
      </c>
      <c r="M8" s="323" t="b">
        <f>IF($B$1=$P$4,構成団体按分後財務書類!G149,IF($B$1=$P$5,構成団体按分後財務書類!J149,IF($B$1=$P$6,構成団体按分後財務書類!M149,IF($B$1=$P$7,構成団体按分後財務書類!P149,IF($B$1=$P$8,構成団体按分後財務書類!S149)))))</f>
        <v>0</v>
      </c>
      <c r="P8" s="1">
        <f>構成団体按分後財務書類!G1</f>
        <v>0</v>
      </c>
    </row>
    <row r="9" spans="1:16" ht="15.95" customHeight="1">
      <c r="A9" s="225"/>
      <c r="B9" s="324"/>
      <c r="C9" s="325" t="s">
        <v>942</v>
      </c>
      <c r="D9" s="326"/>
      <c r="E9" s="326"/>
      <c r="F9" s="326"/>
      <c r="G9" s="326"/>
      <c r="H9" s="326"/>
      <c r="I9" s="327"/>
      <c r="J9" s="1223">
        <f>SUM(L9:M9)</f>
        <v>0</v>
      </c>
      <c r="K9" s="1224"/>
      <c r="L9" s="328"/>
      <c r="M9" s="329" t="b">
        <f>IF($B$1=$P$4,構成団体按分後財務書類!G150,IF($B$1=$P$5,構成団体按分後財務書類!J150,IF($B$1=$P$6,構成団体按分後財務書類!M150,IF($B$1=$P$7,構成団体按分後財務書類!P150,IF($B$1=$P$8,構成団体按分後財務書類!S150)))))</f>
        <v>0</v>
      </c>
    </row>
    <row r="10" spans="1:16" ht="15.95" customHeight="1">
      <c r="B10" s="330"/>
      <c r="C10" s="331" t="s">
        <v>839</v>
      </c>
      <c r="D10" s="327"/>
      <c r="E10" s="327"/>
      <c r="F10" s="327"/>
      <c r="G10" s="327"/>
      <c r="H10" s="327"/>
      <c r="I10" s="327"/>
      <c r="J10" s="1225">
        <f>SUM(L10:M10)</f>
        <v>0</v>
      </c>
      <c r="K10" s="1226"/>
      <c r="L10" s="328"/>
      <c r="M10" s="329">
        <f>SUM(M11:M12)</f>
        <v>0</v>
      </c>
    </row>
    <row r="11" spans="1:16" ht="15.95" customHeight="1">
      <c r="B11" s="332"/>
      <c r="C11" s="331"/>
      <c r="D11" s="333" t="s">
        <v>840</v>
      </c>
      <c r="E11" s="333"/>
      <c r="F11" s="333"/>
      <c r="G11" s="333"/>
      <c r="H11" s="333"/>
      <c r="I11" s="299"/>
      <c r="J11" s="1225">
        <f>SUM(L11:M11)</f>
        <v>0</v>
      </c>
      <c r="K11" s="1226"/>
      <c r="L11" s="328"/>
      <c r="M11" s="329" t="b">
        <f>IF($B$1=$P$4,構成団体按分後財務書類!G152,IF($B$1=$P$5,構成団体按分後財務書類!J152,IF($B$1=$P$6,構成団体按分後財務書類!M152,IF($B$1=$P$7,構成団体按分後財務書類!P152,IF($B$1=$P$8,構成団体按分後財務書類!S152)))))</f>
        <v>0</v>
      </c>
    </row>
    <row r="12" spans="1:16" ht="15.95" customHeight="1">
      <c r="B12" s="334"/>
      <c r="C12" s="335"/>
      <c r="D12" s="335" t="s">
        <v>943</v>
      </c>
      <c r="E12" s="335"/>
      <c r="F12" s="335"/>
      <c r="G12" s="335"/>
      <c r="H12" s="335"/>
      <c r="I12" s="336"/>
      <c r="J12" s="1227">
        <f>SUM(L12:M12)</f>
        <v>0</v>
      </c>
      <c r="K12" s="1228"/>
      <c r="L12" s="337"/>
      <c r="M12" s="338" t="b">
        <f>IF($B$1=$P$4,構成団体按分後財務書類!G153,IF($B$1=$P$5,構成団体按分後財務書類!J153,IF($B$1=$P$6,構成団体按分後財務書類!M153,IF($B$1=$P$7,構成団体按分後財務書類!P153,IF($B$1=$P$8,構成団体按分後財務書類!S153)))))</f>
        <v>0</v>
      </c>
    </row>
    <row r="13" spans="1:16" ht="15.95" customHeight="1">
      <c r="B13" s="339"/>
      <c r="C13" s="340" t="s">
        <v>944</v>
      </c>
      <c r="D13" s="341"/>
      <c r="E13" s="341"/>
      <c r="F13" s="342"/>
      <c r="G13" s="342"/>
      <c r="H13" s="342"/>
      <c r="I13" s="343"/>
      <c r="J13" s="1229">
        <f>SUM(M13)</f>
        <v>0</v>
      </c>
      <c r="K13" s="1230"/>
      <c r="L13" s="344"/>
      <c r="M13" s="345">
        <f>M10+M9</f>
        <v>0</v>
      </c>
    </row>
    <row r="14" spans="1:16" ht="15.95" customHeight="1">
      <c r="B14" s="324"/>
      <c r="C14" s="346" t="s">
        <v>945</v>
      </c>
      <c r="D14" s="346"/>
      <c r="E14" s="346"/>
      <c r="F14" s="333"/>
      <c r="G14" s="333"/>
      <c r="H14" s="333"/>
      <c r="I14" s="331"/>
      <c r="J14" s="1237"/>
      <c r="K14" s="1238"/>
      <c r="L14" s="347">
        <f>SUM(L15:L18)</f>
        <v>0</v>
      </c>
      <c r="M14" s="329">
        <f>SUM(M15:M18)</f>
        <v>0</v>
      </c>
    </row>
    <row r="15" spans="1:16" ht="15.95" customHeight="1">
      <c r="B15" s="324"/>
      <c r="C15" s="346"/>
      <c r="D15" s="346" t="s">
        <v>844</v>
      </c>
      <c r="E15" s="333"/>
      <c r="F15" s="333"/>
      <c r="G15" s="333"/>
      <c r="H15" s="333"/>
      <c r="I15" s="331"/>
      <c r="J15" s="1237"/>
      <c r="K15" s="1238"/>
      <c r="L15" s="347">
        <f>-M15</f>
        <v>0</v>
      </c>
      <c r="M15" s="329" t="b">
        <f>IF($B$1=$P$4,構成団体按分後財務書類!G156,IF($B$1=$P$5,構成団体按分後財務書類!J156,IF($B$1=$P$6,構成団体按分後財務書類!M156,IF($B$1=$P$7,構成団体按分後財務書類!P156,IF($B$1=$P$8,構成団体按分後財務書類!S156)))))</f>
        <v>0</v>
      </c>
    </row>
    <row r="16" spans="1:16" ht="15.95" customHeight="1">
      <c r="B16" s="324"/>
      <c r="C16" s="346"/>
      <c r="D16" s="346" t="s">
        <v>845</v>
      </c>
      <c r="E16" s="346"/>
      <c r="F16" s="333"/>
      <c r="G16" s="333"/>
      <c r="H16" s="333"/>
      <c r="I16" s="331"/>
      <c r="J16" s="1237"/>
      <c r="K16" s="1238"/>
      <c r="L16" s="347">
        <f>-M16</f>
        <v>0</v>
      </c>
      <c r="M16" s="329" t="b">
        <f>IF($B$1=$P$4,構成団体按分後財務書類!G157,IF($B$1=$P$5,構成団体按分後財務書類!J157,IF($B$1=$P$6,構成団体按分後財務書類!M157,IF($B$1=$P$7,構成団体按分後財務書類!P157,IF($B$1=$P$8,構成団体按分後財務書類!S157)))))</f>
        <v>0</v>
      </c>
    </row>
    <row r="17" spans="2:20" ht="15.95" customHeight="1">
      <c r="B17" s="324"/>
      <c r="C17" s="346"/>
      <c r="D17" s="346" t="s">
        <v>846</v>
      </c>
      <c r="E17" s="346"/>
      <c r="F17" s="333"/>
      <c r="G17" s="333"/>
      <c r="H17" s="333"/>
      <c r="I17" s="331"/>
      <c r="J17" s="1237"/>
      <c r="K17" s="1238"/>
      <c r="L17" s="347">
        <f>-M17</f>
        <v>0</v>
      </c>
      <c r="M17" s="329" t="b">
        <f>IF($B$1=$P$4,構成団体按分後財務書類!G158,IF($B$1=$P$5,構成団体按分後財務書類!J158,IF($B$1=$P$6,構成団体按分後財務書類!M158,IF($B$1=$P$7,構成団体按分後財務書類!P158,IF($B$1=$P$8,構成団体按分後財務書類!S158)))))</f>
        <v>0</v>
      </c>
    </row>
    <row r="18" spans="2:20" ht="15.95" customHeight="1">
      <c r="B18" s="324"/>
      <c r="C18" s="346"/>
      <c r="D18" s="346" t="s">
        <v>847</v>
      </c>
      <c r="E18" s="346"/>
      <c r="F18" s="333"/>
      <c r="G18" s="348"/>
      <c r="H18" s="333"/>
      <c r="I18" s="331"/>
      <c r="J18" s="1237"/>
      <c r="K18" s="1238"/>
      <c r="L18" s="347">
        <f>-M18</f>
        <v>0</v>
      </c>
      <c r="M18" s="329" t="b">
        <f>IF($B$1=$P$4,構成団体按分後財務書類!G159,IF($B$1=$P$5,構成団体按分後財務書類!J159,IF($B$1=$P$6,構成団体按分後財務書類!M159,IF($B$1=$P$7,構成団体按分後財務書類!P159,IF($B$1=$P$8,構成団体按分後財務書類!S159)))))</f>
        <v>0</v>
      </c>
    </row>
    <row r="19" spans="2:20" ht="15.95" customHeight="1">
      <c r="B19" s="324"/>
      <c r="C19" s="346" t="s">
        <v>848</v>
      </c>
      <c r="D19" s="349"/>
      <c r="E19" s="349"/>
      <c r="F19" s="349"/>
      <c r="G19" s="349"/>
      <c r="H19" s="349"/>
      <c r="I19" s="327"/>
      <c r="J19" s="1225">
        <f>SUM(L19)</f>
        <v>0</v>
      </c>
      <c r="K19" s="1231"/>
      <c r="L19" s="347"/>
      <c r="M19" s="350"/>
    </row>
    <row r="20" spans="2:20" ht="15.95" customHeight="1">
      <c r="B20" s="324"/>
      <c r="C20" s="346" t="s">
        <v>946</v>
      </c>
      <c r="D20" s="351"/>
      <c r="E20" s="349"/>
      <c r="F20" s="349"/>
      <c r="G20" s="349"/>
      <c r="H20" s="349"/>
      <c r="I20" s="327"/>
      <c r="J20" s="1225">
        <f>SUM(L20)</f>
        <v>0</v>
      </c>
      <c r="K20" s="1231"/>
      <c r="L20" s="347"/>
      <c r="M20" s="350"/>
    </row>
    <row r="21" spans="2:20" ht="15.95" customHeight="1">
      <c r="B21" s="334"/>
      <c r="C21" s="335" t="s">
        <v>821</v>
      </c>
      <c r="D21" s="352"/>
      <c r="E21" s="352"/>
      <c r="F21" s="353"/>
      <c r="G21" s="353"/>
      <c r="H21" s="353"/>
      <c r="I21" s="354"/>
      <c r="J21" s="1227">
        <f>SUM(L21:M21)</f>
        <v>0</v>
      </c>
      <c r="K21" s="1232"/>
      <c r="L21" s="355"/>
      <c r="M21" s="356"/>
      <c r="N21" s="269"/>
      <c r="O21" s="269"/>
      <c r="P21" s="269"/>
      <c r="Q21" s="300"/>
      <c r="R21" s="300"/>
      <c r="S21" s="300"/>
      <c r="T21" s="300"/>
    </row>
    <row r="22" spans="2:20" ht="15.95" customHeight="1" thickBot="1">
      <c r="B22" s="357"/>
      <c r="C22" s="358" t="s">
        <v>947</v>
      </c>
      <c r="D22" s="359"/>
      <c r="E22" s="360"/>
      <c r="F22" s="360"/>
      <c r="G22" s="361"/>
      <c r="H22" s="360"/>
      <c r="I22" s="362"/>
      <c r="J22" s="1233">
        <f>SUM(L22:M22)</f>
        <v>0</v>
      </c>
      <c r="K22" s="1234"/>
      <c r="L22" s="363">
        <f>SUM(L14,L19,L20,L21)</f>
        <v>0</v>
      </c>
      <c r="M22" s="364">
        <f>SUM(M13:M14)</f>
        <v>0</v>
      </c>
      <c r="N22" s="269"/>
      <c r="O22" s="269"/>
      <c r="P22" s="269"/>
      <c r="Q22" s="300"/>
      <c r="R22" s="300"/>
      <c r="S22" s="300"/>
      <c r="T22" s="300"/>
    </row>
    <row r="23" spans="2:20" ht="15.95" customHeight="1" thickBot="1">
      <c r="B23" s="365" t="s">
        <v>948</v>
      </c>
      <c r="C23" s="366"/>
      <c r="D23" s="367"/>
      <c r="E23" s="367"/>
      <c r="F23" s="368"/>
      <c r="G23" s="368"/>
      <c r="H23" s="368"/>
      <c r="I23" s="369"/>
      <c r="J23" s="1235">
        <f>SUM(L23:M23)</f>
        <v>0</v>
      </c>
      <c r="K23" s="1236"/>
      <c r="L23" s="370">
        <f>L22+L8</f>
        <v>0</v>
      </c>
      <c r="M23" s="371">
        <f>M8+M22</f>
        <v>0</v>
      </c>
      <c r="N23" s="269"/>
      <c r="O23" s="269"/>
      <c r="P23" s="269"/>
      <c r="Q23" s="300"/>
      <c r="R23" s="300"/>
      <c r="S23" s="300"/>
      <c r="T23" s="300"/>
    </row>
    <row r="24" spans="2:20" ht="6.75" customHeight="1">
      <c r="B24" s="372"/>
      <c r="C24" s="373"/>
      <c r="D24" s="373"/>
      <c r="E24" s="373"/>
      <c r="F24" s="373"/>
      <c r="G24" s="373"/>
      <c r="H24" s="373"/>
      <c r="I24" s="373"/>
      <c r="M24" s="269"/>
      <c r="N24" s="269"/>
      <c r="O24" s="269"/>
      <c r="P24" s="269"/>
      <c r="Q24" s="300"/>
      <c r="R24" s="300"/>
      <c r="S24" s="300"/>
      <c r="T24" s="300"/>
    </row>
    <row r="25" spans="2:20" ht="15.6" customHeight="1">
      <c r="B25" s="374"/>
      <c r="C25" s="374"/>
      <c r="D25" s="374"/>
      <c r="E25" s="374"/>
      <c r="F25" s="374"/>
      <c r="G25" s="374"/>
      <c r="H25" s="374"/>
      <c r="I25" s="374"/>
      <c r="K25" s="457"/>
      <c r="M25" s="269"/>
      <c r="N25" s="269"/>
      <c r="O25" s="269"/>
      <c r="P25" s="269"/>
      <c r="Q25" s="300"/>
      <c r="R25" s="300"/>
      <c r="S25" s="300"/>
      <c r="T25" s="300"/>
    </row>
    <row r="26" spans="2:20" ht="15.6" customHeight="1">
      <c r="B26" s="374"/>
      <c r="C26" s="374"/>
      <c r="D26" s="374"/>
      <c r="E26" s="374"/>
      <c r="F26" s="374"/>
      <c r="G26" s="374"/>
      <c r="H26" s="374"/>
      <c r="I26" s="374"/>
    </row>
    <row r="27" spans="2:20" ht="15.6" customHeight="1"/>
    <row r="28" spans="2:20" ht="15.6" customHeight="1"/>
    <row r="29" spans="2:20" ht="15.6" customHeight="1"/>
    <row r="30" spans="2:20" ht="15.6" customHeight="1"/>
    <row r="31" spans="2:20" ht="15.6" customHeight="1"/>
    <row r="32" spans="2:20" ht="15.6" customHeight="1"/>
    <row r="33" ht="15.6" customHeight="1"/>
    <row r="34" ht="15.6" customHeight="1"/>
    <row r="35" ht="15.6" customHeight="1"/>
    <row r="36" ht="15.6" customHeight="1"/>
    <row r="37" ht="15.6" customHeight="1"/>
    <row r="38" ht="15.6" customHeight="1"/>
    <row r="39" ht="15.6" customHeight="1"/>
    <row r="40" ht="15.6" customHeight="1"/>
    <row r="41" ht="15.6" customHeight="1"/>
    <row r="42" ht="15.6" customHeight="1"/>
    <row r="43" ht="15.6" customHeight="1"/>
    <row r="44" ht="15.6" customHeight="1"/>
    <row r="45" ht="15.6" customHeight="1"/>
    <row r="46" ht="15.6" customHeight="1"/>
    <row r="47" ht="15.6" customHeight="1"/>
    <row r="48" ht="15.6" customHeight="1"/>
    <row r="49" spans="2:9" ht="15.6" customHeight="1"/>
    <row r="50" spans="2:9" ht="15.6" customHeight="1"/>
    <row r="51" spans="2:9" ht="15.6" customHeight="1"/>
    <row r="52" spans="2:9" ht="15.6" customHeight="1"/>
    <row r="53" spans="2:9" ht="15.6" customHeight="1"/>
    <row r="54" spans="2:9" ht="15.6" customHeight="1"/>
    <row r="55" spans="2:9" ht="15.6" customHeight="1"/>
    <row r="56" spans="2:9" ht="15.6" customHeight="1"/>
    <row r="57" spans="2:9" ht="21" customHeight="1"/>
    <row r="58" spans="2:9" ht="4.5" customHeight="1"/>
    <row r="59" spans="2:9" ht="15.75" customHeight="1">
      <c r="B59" s="223"/>
      <c r="C59" s="223"/>
      <c r="D59" s="223"/>
      <c r="E59" s="223"/>
      <c r="F59" s="223"/>
      <c r="G59" s="223"/>
      <c r="H59" s="223"/>
      <c r="I59" s="223"/>
    </row>
    <row r="60" spans="2:9" ht="15.6" customHeight="1">
      <c r="B60" s="225"/>
      <c r="C60" s="225"/>
      <c r="D60" s="225"/>
      <c r="E60" s="225"/>
      <c r="F60" s="225"/>
      <c r="G60" s="225"/>
      <c r="H60" s="225"/>
      <c r="I60" s="225"/>
    </row>
    <row r="61" spans="2:9" ht="15.6" customHeight="1"/>
    <row r="62" spans="2:9" ht="15.6" customHeight="1"/>
    <row r="63" spans="2:9" ht="15.6" customHeight="1"/>
    <row r="64" spans="2:9" ht="15.6" customHeight="1"/>
    <row r="65" spans="2:13" s="225" customFormat="1" ht="12.95" customHeight="1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</row>
    <row r="66" spans="2:13" ht="18" customHeight="1">
      <c r="J66" s="225"/>
      <c r="K66" s="225"/>
      <c r="L66" s="225"/>
      <c r="M66" s="225"/>
    </row>
    <row r="67" spans="2:13" ht="27" customHeight="1"/>
    <row r="99" spans="2:13" s="223" customFormat="1" ht="18" customHeight="1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</row>
    <row r="100" spans="2:13" s="225" customFormat="1" ht="12.95" customHeight="1">
      <c r="B100" s="221"/>
      <c r="C100" s="221"/>
      <c r="D100" s="221"/>
      <c r="E100" s="221"/>
      <c r="F100" s="221"/>
      <c r="G100" s="221"/>
      <c r="H100" s="221"/>
      <c r="I100" s="221"/>
      <c r="J100" s="223"/>
      <c r="K100" s="223"/>
      <c r="L100" s="223"/>
      <c r="M100" s="223"/>
    </row>
    <row r="101" spans="2:13" ht="18" customHeight="1">
      <c r="J101" s="225"/>
      <c r="K101" s="225"/>
      <c r="L101" s="225"/>
      <c r="M101" s="225"/>
    </row>
    <row r="102" spans="2:13" ht="27" customHeight="1"/>
    <row r="113" spans="2:9" ht="18" customHeight="1">
      <c r="B113" s="223"/>
      <c r="C113" s="223"/>
      <c r="D113" s="223"/>
      <c r="E113" s="223"/>
      <c r="F113" s="223"/>
      <c r="G113" s="223"/>
      <c r="H113" s="223"/>
      <c r="I113" s="223"/>
    </row>
    <row r="114" spans="2:9" ht="18" customHeight="1">
      <c r="B114" s="225"/>
      <c r="C114" s="225"/>
      <c r="D114" s="225"/>
      <c r="E114" s="225"/>
      <c r="F114" s="225"/>
      <c r="G114" s="225"/>
      <c r="H114" s="225"/>
      <c r="I114" s="225"/>
    </row>
    <row r="141" spans="2:13" s="223" customFormat="1" ht="18" customHeight="1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</row>
    <row r="142" spans="2:13" s="225" customFormat="1" ht="12.95" customHeight="1">
      <c r="B142" s="221"/>
      <c r="C142" s="221"/>
      <c r="D142" s="221"/>
      <c r="E142" s="221"/>
      <c r="F142" s="221"/>
      <c r="G142" s="221"/>
      <c r="H142" s="221"/>
      <c r="I142" s="221"/>
      <c r="J142" s="223"/>
      <c r="K142" s="223"/>
      <c r="L142" s="223"/>
      <c r="M142" s="223"/>
    </row>
    <row r="143" spans="2:13" ht="18" customHeight="1">
      <c r="J143" s="225"/>
      <c r="K143" s="225"/>
      <c r="L143" s="225"/>
      <c r="M143" s="225"/>
    </row>
    <row r="144" spans="2:13" ht="27" customHeight="1"/>
    <row r="145" ht="14.45" customHeight="1"/>
    <row r="146" ht="14.45" customHeight="1"/>
    <row r="147" ht="14.45" customHeight="1"/>
    <row r="148" ht="14.45" customHeight="1"/>
    <row r="149" ht="14.45" customHeight="1"/>
    <row r="150" ht="14.45" customHeight="1"/>
    <row r="151" ht="14.45" customHeight="1"/>
    <row r="152" ht="14.45" customHeight="1"/>
    <row r="153" ht="14.45" customHeight="1"/>
    <row r="154" ht="14.45" customHeight="1"/>
    <row r="155" ht="14.45" customHeight="1"/>
    <row r="156" ht="14.45" customHeight="1"/>
    <row r="157" ht="14.45" customHeight="1"/>
    <row r="158" ht="14.45" customHeight="1"/>
    <row r="159" ht="14.45" customHeight="1"/>
    <row r="160" ht="14.45" customHeight="1"/>
    <row r="161" spans="2:9" ht="14.45" customHeight="1"/>
    <row r="162" spans="2:9" ht="14.45" customHeight="1"/>
    <row r="163" spans="2:9" ht="14.45" customHeight="1"/>
    <row r="164" spans="2:9" ht="14.45" customHeight="1"/>
    <row r="165" spans="2:9" ht="14.45" customHeight="1"/>
    <row r="166" spans="2:9" ht="14.45" customHeight="1"/>
    <row r="167" spans="2:9" ht="14.45" customHeight="1"/>
    <row r="168" spans="2:9" ht="14.45" customHeight="1"/>
    <row r="169" spans="2:9" ht="14.45" customHeight="1"/>
    <row r="170" spans="2:9" ht="14.45" customHeight="1"/>
    <row r="171" spans="2:9" ht="14.45" customHeight="1"/>
    <row r="172" spans="2:9" ht="14.45" customHeight="1"/>
    <row r="173" spans="2:9" ht="14.45" customHeight="1">
      <c r="B173" s="264"/>
      <c r="C173" s="264"/>
      <c r="D173" s="264"/>
      <c r="E173" s="264"/>
      <c r="F173" s="264"/>
      <c r="G173" s="264"/>
      <c r="H173" s="264"/>
      <c r="I173" s="264"/>
    </row>
    <row r="174" spans="2:9" ht="14.45" customHeight="1"/>
    <row r="175" spans="2:9" ht="14.45" customHeight="1">
      <c r="B175" s="310"/>
      <c r="C175" s="310"/>
      <c r="D175" s="310"/>
      <c r="E175" s="310"/>
      <c r="F175" s="310"/>
      <c r="G175" s="310"/>
      <c r="H175" s="310"/>
      <c r="I175" s="310"/>
    </row>
    <row r="176" spans="2:9" ht="14.45" customHeight="1">
      <c r="B176" s="310"/>
      <c r="C176" s="310"/>
      <c r="D176" s="310"/>
      <c r="E176" s="310"/>
      <c r="F176" s="310"/>
      <c r="G176" s="310"/>
      <c r="H176" s="310"/>
      <c r="I176" s="310"/>
    </row>
    <row r="177" spans="2:9" ht="14.45" customHeight="1">
      <c r="B177" s="310"/>
      <c r="C177" s="310"/>
      <c r="D177" s="310"/>
      <c r="E177" s="310"/>
      <c r="F177" s="310"/>
      <c r="G177" s="310"/>
      <c r="H177" s="310"/>
      <c r="I177" s="310"/>
    </row>
    <row r="178" spans="2:9" ht="14.45" customHeight="1">
      <c r="B178" s="310"/>
      <c r="C178" s="310"/>
      <c r="D178" s="310"/>
      <c r="E178" s="310"/>
      <c r="F178" s="310"/>
      <c r="G178" s="310"/>
      <c r="H178" s="310"/>
      <c r="I178" s="310"/>
    </row>
    <row r="179" spans="2:9" ht="14.45" customHeight="1">
      <c r="B179" s="310"/>
      <c r="C179" s="310"/>
      <c r="D179" s="310"/>
      <c r="E179" s="310"/>
      <c r="F179" s="310"/>
      <c r="G179" s="310"/>
      <c r="H179" s="310"/>
      <c r="I179" s="310"/>
    </row>
    <row r="180" spans="2:9" ht="14.45" customHeight="1">
      <c r="B180" s="310"/>
      <c r="C180" s="310"/>
      <c r="D180" s="310"/>
      <c r="E180" s="310"/>
      <c r="F180" s="310"/>
      <c r="G180" s="310"/>
      <c r="H180" s="310"/>
      <c r="I180" s="310"/>
    </row>
    <row r="181" spans="2:9" ht="14.45" customHeight="1">
      <c r="B181" s="310"/>
      <c r="C181" s="310"/>
      <c r="D181" s="310"/>
      <c r="E181" s="310"/>
      <c r="F181" s="310"/>
      <c r="G181" s="310"/>
      <c r="H181" s="310"/>
      <c r="I181" s="310"/>
    </row>
    <row r="182" spans="2:9" ht="14.45" customHeight="1">
      <c r="B182" s="310"/>
      <c r="C182" s="310"/>
      <c r="D182" s="310"/>
      <c r="E182" s="310"/>
      <c r="F182" s="310"/>
      <c r="G182" s="310"/>
      <c r="H182" s="310"/>
      <c r="I182" s="310"/>
    </row>
    <row r="183" spans="2:9" ht="14.45" customHeight="1">
      <c r="B183" s="310"/>
      <c r="C183" s="310"/>
      <c r="D183" s="310"/>
      <c r="E183" s="310"/>
      <c r="F183" s="310"/>
      <c r="G183" s="310"/>
      <c r="H183" s="310"/>
      <c r="I183" s="310"/>
    </row>
    <row r="184" spans="2:9" ht="14.45" customHeight="1">
      <c r="B184" s="310"/>
      <c r="C184" s="310"/>
      <c r="D184" s="310"/>
      <c r="E184" s="310"/>
      <c r="F184" s="310"/>
      <c r="G184" s="310"/>
      <c r="H184" s="310"/>
      <c r="I184" s="310"/>
    </row>
    <row r="185" spans="2:9" ht="14.45" customHeight="1">
      <c r="B185" s="223"/>
      <c r="C185" s="223"/>
      <c r="D185" s="223"/>
      <c r="E185" s="223"/>
      <c r="F185" s="223"/>
      <c r="G185" s="223"/>
      <c r="H185" s="223"/>
      <c r="I185" s="223"/>
    </row>
    <row r="186" spans="2:9" ht="14.45" customHeight="1"/>
    <row r="187" spans="2:9" ht="14.45" customHeight="1"/>
    <row r="188" spans="2:9" ht="14.45" customHeight="1"/>
    <row r="189" spans="2:9" ht="14.45" customHeight="1"/>
    <row r="190" spans="2:9" ht="14.45" customHeight="1"/>
    <row r="191" spans="2:9" ht="14.45" customHeight="1"/>
    <row r="192" spans="2:9" ht="14.45" customHeight="1"/>
    <row r="193" spans="2:13" ht="14.45" customHeight="1"/>
    <row r="194" spans="2:13" ht="14.45" customHeight="1"/>
    <row r="195" spans="2:13" s="223" customFormat="1" ht="14.45" customHeight="1">
      <c r="B195" s="221"/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</row>
    <row r="196" spans="2:13" s="225" customFormat="1" ht="12.95" customHeight="1">
      <c r="B196" s="221"/>
      <c r="C196" s="221"/>
      <c r="D196" s="221"/>
      <c r="E196" s="221"/>
      <c r="F196" s="221"/>
      <c r="G196" s="221"/>
      <c r="H196" s="221"/>
      <c r="I196" s="221"/>
      <c r="J196" s="223"/>
      <c r="K196" s="223"/>
      <c r="L196" s="223"/>
      <c r="M196" s="223"/>
    </row>
    <row r="197" spans="2:13" ht="18" customHeight="1">
      <c r="J197" s="225"/>
      <c r="K197" s="225"/>
      <c r="L197" s="225"/>
      <c r="M197" s="225"/>
    </row>
    <row r="198" spans="2:13" ht="27" customHeight="1"/>
    <row r="199" spans="2:13" ht="13.5" customHeight="1"/>
    <row r="200" spans="2:13" ht="13.5" customHeight="1"/>
    <row r="201" spans="2:13" ht="13.5" customHeight="1"/>
    <row r="202" spans="2:13" ht="13.5" customHeight="1"/>
    <row r="203" spans="2:13" ht="13.5" customHeight="1"/>
    <row r="204" spans="2:13" ht="13.5" customHeight="1"/>
    <row r="205" spans="2:13" ht="13.5" customHeight="1"/>
    <row r="206" spans="2:13" ht="13.5" customHeight="1"/>
    <row r="207" spans="2:13" ht="13.5" customHeight="1"/>
    <row r="208" spans="2:13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3" ht="13.5" customHeight="1"/>
    <row r="242" spans="1:13" ht="13.5" customHeight="1"/>
    <row r="243" spans="1:13" ht="13.5" customHeight="1"/>
    <row r="244" spans="1:13" ht="13.5" customHeight="1"/>
    <row r="245" spans="1:13" ht="13.5" customHeight="1"/>
    <row r="246" spans="1:13" ht="13.5" customHeight="1"/>
    <row r="247" spans="1:13" ht="13.5" customHeight="1"/>
    <row r="248" spans="1:13" ht="13.5" customHeight="1"/>
    <row r="249" spans="1:13" ht="13.5" customHeight="1"/>
    <row r="250" spans="1:13" ht="13.5" customHeight="1"/>
    <row r="251" spans="1:13" ht="13.5" customHeight="1"/>
    <row r="252" spans="1:13" ht="13.5" customHeight="1"/>
    <row r="253" spans="1:13" ht="13.5" customHeight="1"/>
    <row r="254" spans="1:13" ht="13.5" customHeight="1"/>
    <row r="255" spans="1:13" s="264" customFormat="1" ht="13.5" customHeight="1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</row>
    <row r="256" spans="1:13" ht="15" customHeight="1">
      <c r="J256" s="264"/>
      <c r="K256" s="264"/>
      <c r="L256" s="264"/>
      <c r="M256" s="264"/>
    </row>
    <row r="257" spans="1:13" s="223" customFormat="1" ht="18" customHeight="1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</row>
    <row r="258" spans="1:13" s="223" customFormat="1" ht="18" customHeight="1">
      <c r="A258" s="221"/>
      <c r="B258" s="221"/>
      <c r="C258" s="221"/>
      <c r="D258" s="221"/>
      <c r="E258" s="221"/>
      <c r="F258" s="221"/>
      <c r="G258" s="221"/>
      <c r="H258" s="221"/>
      <c r="I258" s="221"/>
    </row>
    <row r="259" spans="1:13" s="223" customFormat="1" ht="18" customHeight="1">
      <c r="A259" s="221"/>
      <c r="B259" s="221"/>
      <c r="C259" s="221"/>
      <c r="D259" s="221"/>
      <c r="E259" s="221"/>
      <c r="F259" s="221"/>
      <c r="G259" s="221"/>
      <c r="H259" s="221"/>
      <c r="I259" s="221"/>
    </row>
    <row r="260" spans="1:13" s="223" customFormat="1" ht="18" customHeight="1">
      <c r="A260" s="221"/>
      <c r="B260" s="221"/>
      <c r="C260" s="221"/>
      <c r="D260" s="221"/>
      <c r="E260" s="221"/>
      <c r="F260" s="221"/>
      <c r="G260" s="221"/>
      <c r="H260" s="221"/>
      <c r="I260" s="221"/>
    </row>
    <row r="261" spans="1:13" s="223" customFormat="1" ht="18" customHeight="1">
      <c r="A261" s="221"/>
      <c r="B261" s="221"/>
      <c r="C261" s="221"/>
      <c r="D261" s="221"/>
      <c r="E261" s="221"/>
      <c r="F261" s="221"/>
      <c r="G261" s="221"/>
      <c r="H261" s="221"/>
      <c r="I261" s="221"/>
    </row>
    <row r="262" spans="1:13" s="223" customFormat="1" ht="18" customHeight="1">
      <c r="A262" s="221"/>
      <c r="B262" s="221"/>
      <c r="C262" s="221"/>
      <c r="D262" s="221"/>
      <c r="E262" s="221"/>
      <c r="F262" s="221"/>
      <c r="G262" s="221"/>
      <c r="H262" s="221"/>
      <c r="I262" s="221"/>
    </row>
    <row r="263" spans="1:13" ht="18" customHeight="1">
      <c r="J263" s="223"/>
      <c r="K263" s="223"/>
      <c r="L263" s="223"/>
      <c r="M263" s="223"/>
    </row>
    <row r="265" spans="1:13" s="223" customFormat="1" ht="18" customHeight="1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</row>
    <row r="266" spans="1:13" s="223" customFormat="1" ht="18" customHeight="1">
      <c r="A266" s="221"/>
      <c r="B266" s="221"/>
      <c r="C266" s="221"/>
      <c r="D266" s="221"/>
      <c r="E266" s="221"/>
      <c r="F266" s="221"/>
      <c r="G266" s="221"/>
      <c r="H266" s="221"/>
      <c r="I266" s="221"/>
    </row>
    <row r="267" spans="1:13" s="223" customFormat="1" ht="18" customHeight="1">
      <c r="A267" s="221"/>
      <c r="B267" s="221"/>
      <c r="C267" s="221"/>
      <c r="D267" s="221"/>
      <c r="E267" s="221"/>
      <c r="F267" s="221"/>
      <c r="G267" s="221"/>
      <c r="H267" s="221"/>
      <c r="I267" s="221"/>
    </row>
    <row r="268" spans="1:13" ht="18" customHeight="1">
      <c r="J268" s="223"/>
      <c r="K268" s="223"/>
      <c r="L268" s="223"/>
      <c r="M268" s="223"/>
    </row>
    <row r="269" spans="1:13" ht="15" customHeight="1"/>
    <row r="270" spans="1:13" ht="15" customHeight="1"/>
    <row r="271" spans="1:13" ht="15" customHeight="1"/>
    <row r="272" spans="1:13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</sheetData>
  <mergeCells count="22">
    <mergeCell ref="J23:K23"/>
    <mergeCell ref="J17:K17"/>
    <mergeCell ref="J18:K18"/>
    <mergeCell ref="J19:K19"/>
    <mergeCell ref="J11:K11"/>
    <mergeCell ref="J20:K20"/>
    <mergeCell ref="J21:K21"/>
    <mergeCell ref="J12:K12"/>
    <mergeCell ref="J13:K13"/>
    <mergeCell ref="J22:K22"/>
    <mergeCell ref="B1:H1"/>
    <mergeCell ref="J14:K14"/>
    <mergeCell ref="J15:K15"/>
    <mergeCell ref="J16:K16"/>
    <mergeCell ref="B2:M2"/>
    <mergeCell ref="B3:M3"/>
    <mergeCell ref="B4:M4"/>
    <mergeCell ref="B6:I7"/>
    <mergeCell ref="J6:K7"/>
    <mergeCell ref="J10:K10"/>
    <mergeCell ref="J8:K8"/>
    <mergeCell ref="J9:K9"/>
  </mergeCells>
  <phoneticPr fontId="3"/>
  <dataValidations count="1">
    <dataValidation type="list" allowBlank="1" showInputMessage="1" showErrorMessage="1" sqref="B1:H1" xr:uid="{00000000-0002-0000-3700-000000000000}">
      <formula1>$P$4:$P$8</formula1>
    </dataValidation>
  </dataValidations>
  <printOptions horizontalCentered="1"/>
  <pageMargins left="0.19685039370078741" right="0.19685039370078741" top="0.51181102362204722" bottom="0.59055118110236227" header="0.35433070866141736" footer="0.31496062992125984"/>
  <pageSetup paperSize="9" scale="155" firstPageNumber="3" orientation="portrait" cellComments="asDisplayed" useFirstPageNumber="1" r:id="rId1"/>
  <headerFooter alignWithMargins="0">
    <oddFooter>&amp;C&amp;P</oddFooter>
  </headerFooter>
  <rowBreaks count="2" manualBreakCount="2">
    <brk id="140" max="16383" man="1"/>
    <brk id="19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BW9"/>
  <sheetViews>
    <sheetView zoomScale="75" zoomScaleNormal="75" workbookViewId="0">
      <pane xSplit="9" ySplit="4" topLeftCell="BU5" activePane="bottomRight" state="frozen"/>
      <selection activeCell="I25" sqref="I25"/>
      <selection pane="topRight" activeCell="I25" sqref="I25"/>
      <selection pane="bottomLeft" activeCell="I25" sqref="I25"/>
      <selection pane="bottomRight" activeCell="CB7" sqref="CB7"/>
    </sheetView>
  </sheetViews>
  <sheetFormatPr defaultColWidth="9" defaultRowHeight="13.5" outlineLevelCol="1"/>
  <cols>
    <col min="1" max="2" width="5.25" style="691" bestFit="1" customWidth="1"/>
    <col min="3" max="3" width="30.375" style="691" customWidth="1"/>
    <col min="4" max="4" width="11.625" style="691" customWidth="1"/>
    <col min="5" max="5" width="10.25" style="691" bestFit="1" customWidth="1"/>
    <col min="6" max="6" width="13.25" style="691" bestFit="1" customWidth="1"/>
    <col min="7" max="8" width="10" style="691" bestFit="1" customWidth="1"/>
    <col min="9" max="9" width="44.125" style="691" bestFit="1" customWidth="1"/>
    <col min="10" max="10" width="10.125" style="691" bestFit="1" customWidth="1"/>
    <col min="11" max="11" width="26.75" style="691" bestFit="1" customWidth="1"/>
    <col min="12" max="13" width="9" style="691"/>
    <col min="14" max="14" width="12.125" style="700" bestFit="1" customWidth="1"/>
    <col min="15" max="15" width="12" style="700" customWidth="1"/>
    <col min="16" max="16" width="11.625" style="700" customWidth="1"/>
    <col min="17" max="17" width="10.5" style="691" bestFit="1" customWidth="1"/>
    <col min="18" max="20" width="9.5" style="691" customWidth="1"/>
    <col min="21" max="21" width="12.875" style="702" bestFit="1" customWidth="1"/>
    <col min="22" max="22" width="9" style="715"/>
    <col min="23" max="23" width="13" style="691" bestFit="1" customWidth="1"/>
    <col min="24" max="24" width="16.875" style="691" customWidth="1"/>
    <col min="25" max="25" width="19.5" style="691" customWidth="1"/>
    <col min="26" max="26" width="13" style="691" hidden="1" customWidth="1" outlineLevel="1"/>
    <col min="27" max="28" width="11" style="691" hidden="1" customWidth="1" outlineLevel="1"/>
    <col min="29" max="29" width="15.125" style="691" hidden="1" customWidth="1" outlineLevel="1"/>
    <col min="30" max="30" width="17.125" style="691" hidden="1" customWidth="1" outlineLevel="1"/>
    <col min="31" max="31" width="13" style="691" hidden="1" customWidth="1" outlineLevel="1"/>
    <col min="32" max="32" width="9" style="691" hidden="1" customWidth="1" outlineLevel="1"/>
    <col min="33" max="34" width="11" style="691" hidden="1" customWidth="1" outlineLevel="1"/>
    <col min="35" max="35" width="9" style="691" hidden="1" customWidth="1" outlineLevel="1"/>
    <col min="36" max="36" width="15.125" style="691" hidden="1" customWidth="1" outlineLevel="1"/>
    <col min="37" max="37" width="17.125" style="691" hidden="1" customWidth="1" outlineLevel="1"/>
    <col min="38" max="38" width="13" style="691" hidden="1" customWidth="1" outlineLevel="1"/>
    <col min="39" max="39" width="14.125" style="691" hidden="1" customWidth="1" outlineLevel="1"/>
    <col min="40" max="40" width="11" style="691" bestFit="1" customWidth="1" collapsed="1"/>
    <col min="41" max="41" width="11" style="691" bestFit="1" customWidth="1"/>
    <col min="42" max="42" width="15.125" style="691" bestFit="1" customWidth="1"/>
    <col min="43" max="43" width="9" style="691" outlineLevel="1"/>
    <col min="44" max="44" width="15.625" style="691" hidden="1" customWidth="1" outlineLevel="1"/>
    <col min="45" max="45" width="19.75" style="691" hidden="1" customWidth="1" outlineLevel="1"/>
    <col min="46" max="46" width="9.125" style="691" hidden="1" customWidth="1" outlineLevel="1"/>
    <col min="47" max="47" width="9.5" style="691" hidden="1" customWidth="1" outlineLevel="1"/>
    <col min="48" max="48" width="7.5" style="691" hidden="1" customWidth="1" outlineLevel="1"/>
    <col min="49" max="49" width="23.75" style="691" hidden="1" customWidth="1" outlineLevel="1"/>
    <col min="50" max="50" width="15.125" style="691" hidden="1" customWidth="1" outlineLevel="1"/>
    <col min="51" max="52" width="13" style="691" hidden="1" customWidth="1" outlineLevel="1"/>
    <col min="53" max="53" width="7.125" style="691" hidden="1" customWidth="1" outlineLevel="1"/>
    <col min="54" max="54" width="15.125" style="691" hidden="1" customWidth="1" outlineLevel="1"/>
    <col min="55" max="55" width="8.625" style="716" customWidth="1" outlineLevel="1"/>
    <col min="56" max="56" width="11.75" style="691" customWidth="1" outlineLevel="1"/>
    <col min="57" max="57" width="10.75" style="691" customWidth="1" outlineLevel="1"/>
    <col min="58" max="58" width="7.25" style="691" customWidth="1" outlineLevel="1"/>
    <col min="59" max="59" width="9" style="691"/>
    <col min="60" max="60" width="11" style="691" bestFit="1" customWidth="1"/>
    <col min="61" max="61" width="15.125" style="691" customWidth="1"/>
    <col min="62" max="62" width="20.5" style="691" bestFit="1" customWidth="1"/>
    <col min="63" max="65" width="9" style="691"/>
    <col min="66" max="66" width="11.125" style="691" bestFit="1" customWidth="1"/>
    <col min="67" max="67" width="11" style="691" bestFit="1" customWidth="1"/>
    <col min="68" max="68" width="9" style="691"/>
    <col min="69" max="69" width="7.125" style="691" bestFit="1" customWidth="1"/>
    <col min="70" max="70" width="9" style="691"/>
    <col min="71" max="71" width="7.125" style="691" bestFit="1" customWidth="1"/>
    <col min="72" max="74" width="9" style="691"/>
    <col min="75" max="75" width="12.5" style="691" customWidth="1"/>
    <col min="76" max="16384" width="9" style="691"/>
  </cols>
  <sheetData>
    <row r="1" spans="1:75" ht="14.25" thickBot="1">
      <c r="A1" s="931" t="s">
        <v>37</v>
      </c>
      <c r="B1" s="932"/>
      <c r="C1" s="932"/>
      <c r="D1" s="933">
        <f>土地!D1</f>
        <v>0</v>
      </c>
      <c r="E1" s="933"/>
      <c r="F1" s="933"/>
      <c r="G1" s="934"/>
      <c r="O1" s="701">
        <f>土地!O1</f>
        <v>2021</v>
      </c>
    </row>
    <row r="3" spans="1:75" s="703" customFormat="1" ht="13.15" customHeight="1">
      <c r="A3" s="935" t="s">
        <v>1161</v>
      </c>
      <c r="B3" s="935" t="s">
        <v>1163</v>
      </c>
      <c r="C3" s="935" t="s">
        <v>1165</v>
      </c>
      <c r="D3" s="935" t="s">
        <v>1167</v>
      </c>
      <c r="E3" s="936" t="s">
        <v>38</v>
      </c>
      <c r="F3" s="938" t="s">
        <v>39</v>
      </c>
      <c r="G3" s="936" t="s">
        <v>1287</v>
      </c>
      <c r="H3" s="936" t="s">
        <v>1288</v>
      </c>
      <c r="I3" s="936" t="s">
        <v>40</v>
      </c>
      <c r="J3" s="935" t="s">
        <v>1179</v>
      </c>
      <c r="K3" s="936" t="s">
        <v>41</v>
      </c>
      <c r="L3" s="937" t="s">
        <v>1183</v>
      </c>
      <c r="M3" s="930" t="s">
        <v>42</v>
      </c>
      <c r="N3" s="940" t="s">
        <v>1185</v>
      </c>
      <c r="O3" s="941" t="s">
        <v>43</v>
      </c>
      <c r="P3" s="942" t="s">
        <v>44</v>
      </c>
      <c r="Q3" s="944" t="s">
        <v>45</v>
      </c>
      <c r="R3" s="944"/>
      <c r="S3" s="944"/>
      <c r="T3" s="945" t="s">
        <v>46</v>
      </c>
      <c r="U3" s="947" t="s">
        <v>1189</v>
      </c>
      <c r="V3" s="953" t="s">
        <v>1190</v>
      </c>
      <c r="W3" s="937" t="s">
        <v>1192</v>
      </c>
      <c r="X3" s="948" t="s">
        <v>47</v>
      </c>
      <c r="Y3" s="948" t="s">
        <v>48</v>
      </c>
      <c r="Z3" s="937" t="s">
        <v>1196</v>
      </c>
      <c r="AA3" s="937" t="s">
        <v>1198</v>
      </c>
      <c r="AB3" s="937" t="s">
        <v>49</v>
      </c>
      <c r="AC3" s="937"/>
      <c r="AD3" s="937"/>
      <c r="AE3" s="937"/>
      <c r="AF3" s="937"/>
      <c r="AG3" s="937"/>
      <c r="AH3" s="937" t="s">
        <v>1212</v>
      </c>
      <c r="AI3" s="937" t="s">
        <v>49</v>
      </c>
      <c r="AJ3" s="937"/>
      <c r="AK3" s="937"/>
      <c r="AL3" s="937"/>
      <c r="AM3" s="937"/>
      <c r="AN3" s="937"/>
      <c r="AO3" s="937"/>
      <c r="AP3" s="944" t="s">
        <v>51</v>
      </c>
      <c r="AQ3" s="935" t="s">
        <v>1228</v>
      </c>
      <c r="AR3" s="936" t="s">
        <v>52</v>
      </c>
      <c r="AS3" s="936"/>
      <c r="AT3" s="936"/>
      <c r="AU3" s="936"/>
      <c r="AV3" s="937" t="s">
        <v>1232</v>
      </c>
      <c r="AW3" s="935" t="s">
        <v>1234</v>
      </c>
      <c r="AX3" s="937" t="s">
        <v>1236</v>
      </c>
      <c r="AY3" s="937" t="s">
        <v>1238</v>
      </c>
      <c r="AZ3" s="937" t="s">
        <v>1240</v>
      </c>
      <c r="BA3" s="937" t="s">
        <v>1242</v>
      </c>
      <c r="BB3" s="937" t="s">
        <v>1244</v>
      </c>
      <c r="BC3" s="950" t="s">
        <v>53</v>
      </c>
      <c r="BD3" s="951"/>
      <c r="BE3" s="936" t="s">
        <v>87</v>
      </c>
      <c r="BF3" s="936" t="s">
        <v>54</v>
      </c>
      <c r="BG3" s="930" t="s">
        <v>1252</v>
      </c>
      <c r="BH3" s="938" t="s">
        <v>56</v>
      </c>
      <c r="BI3" s="944" t="s">
        <v>57</v>
      </c>
      <c r="BJ3" s="936" t="s">
        <v>58</v>
      </c>
      <c r="BK3" s="936" t="s">
        <v>59</v>
      </c>
      <c r="BL3" s="936" t="s">
        <v>60</v>
      </c>
      <c r="BM3" s="936" t="s">
        <v>61</v>
      </c>
      <c r="BN3" s="936" t="s">
        <v>62</v>
      </c>
      <c r="BO3" s="936" t="s">
        <v>63</v>
      </c>
      <c r="BP3" s="936" t="s">
        <v>64</v>
      </c>
      <c r="BQ3" s="936" t="s">
        <v>65</v>
      </c>
      <c r="BR3" s="936" t="s">
        <v>66</v>
      </c>
      <c r="BS3" s="935" t="s">
        <v>1276</v>
      </c>
      <c r="BT3" s="935" t="s">
        <v>1278</v>
      </c>
      <c r="BU3" s="935" t="s">
        <v>1280</v>
      </c>
      <c r="BV3" s="935" t="s">
        <v>1282</v>
      </c>
      <c r="BW3" s="936" t="s">
        <v>67</v>
      </c>
    </row>
    <row r="4" spans="1:75" s="703" customFormat="1" ht="33" customHeight="1">
      <c r="A4" s="935"/>
      <c r="B4" s="935"/>
      <c r="C4" s="935"/>
      <c r="D4" s="935"/>
      <c r="E4" s="936"/>
      <c r="F4" s="938"/>
      <c r="G4" s="936"/>
      <c r="H4" s="936"/>
      <c r="I4" s="936"/>
      <c r="J4" s="935"/>
      <c r="K4" s="936"/>
      <c r="L4" s="937"/>
      <c r="M4" s="930"/>
      <c r="N4" s="940"/>
      <c r="O4" s="941"/>
      <c r="P4" s="943"/>
      <c r="Q4" s="704" t="s">
        <v>68</v>
      </c>
      <c r="R4" s="704" t="s">
        <v>69</v>
      </c>
      <c r="S4" s="704" t="s">
        <v>70</v>
      </c>
      <c r="T4" s="946"/>
      <c r="U4" s="947"/>
      <c r="V4" s="953"/>
      <c r="W4" s="937"/>
      <c r="X4" s="949"/>
      <c r="Y4" s="949"/>
      <c r="Z4" s="937"/>
      <c r="AA4" s="937"/>
      <c r="AB4" s="705" t="s">
        <v>1200</v>
      </c>
      <c r="AC4" s="705" t="s">
        <v>1202</v>
      </c>
      <c r="AD4" s="705" t="s">
        <v>1204</v>
      </c>
      <c r="AE4" s="705" t="s">
        <v>1206</v>
      </c>
      <c r="AF4" s="705" t="s">
        <v>1208</v>
      </c>
      <c r="AG4" s="705" t="s">
        <v>1210</v>
      </c>
      <c r="AH4" s="937"/>
      <c r="AI4" s="705" t="s">
        <v>1214</v>
      </c>
      <c r="AJ4" s="705" t="s">
        <v>1216</v>
      </c>
      <c r="AK4" s="705" t="s">
        <v>1218</v>
      </c>
      <c r="AL4" s="705" t="s">
        <v>1220</v>
      </c>
      <c r="AM4" s="705" t="s">
        <v>1222</v>
      </c>
      <c r="AN4" s="706" t="s">
        <v>1224</v>
      </c>
      <c r="AO4" s="705" t="s">
        <v>1226</v>
      </c>
      <c r="AP4" s="944"/>
      <c r="AQ4" s="935"/>
      <c r="AR4" s="707" t="s">
        <v>71</v>
      </c>
      <c r="AS4" s="707" t="s">
        <v>72</v>
      </c>
      <c r="AT4" s="707" t="s">
        <v>73</v>
      </c>
      <c r="AU4" s="707" t="s">
        <v>74</v>
      </c>
      <c r="AV4" s="937"/>
      <c r="AW4" s="935"/>
      <c r="AX4" s="937"/>
      <c r="AY4" s="937"/>
      <c r="AZ4" s="937"/>
      <c r="BA4" s="937"/>
      <c r="BB4" s="937"/>
      <c r="BC4" s="717" t="s">
        <v>75</v>
      </c>
      <c r="BD4" s="708" t="s">
        <v>76</v>
      </c>
      <c r="BE4" s="935"/>
      <c r="BF4" s="935"/>
      <c r="BG4" s="930"/>
      <c r="BH4" s="937"/>
      <c r="BI4" s="944"/>
      <c r="BJ4" s="935"/>
      <c r="BK4" s="935"/>
      <c r="BL4" s="936"/>
      <c r="BM4" s="935"/>
      <c r="BN4" s="935"/>
      <c r="BO4" s="936"/>
      <c r="BP4" s="935"/>
      <c r="BQ4" s="935"/>
      <c r="BR4" s="935"/>
      <c r="BS4" s="935"/>
      <c r="BT4" s="935"/>
      <c r="BU4" s="935"/>
      <c r="BV4" s="935"/>
      <c r="BW4" s="935"/>
    </row>
    <row r="5" spans="1:75">
      <c r="A5" s="699">
        <v>1</v>
      </c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>
        <v>0</v>
      </c>
      <c r="N5" s="795"/>
      <c r="O5" s="795"/>
      <c r="P5" s="710">
        <f>IF(O5="",N5,O5)</f>
        <v>0</v>
      </c>
      <c r="Q5" s="711">
        <f>YEAR(P5)</f>
        <v>1900</v>
      </c>
      <c r="R5" s="711">
        <f>MONTH(P5)</f>
        <v>1</v>
      </c>
      <c r="S5" s="711">
        <f>DAY(N5)</f>
        <v>0</v>
      </c>
      <c r="T5" s="699" t="str">
        <f>IF(Q5=1900,"",IF(R5&lt;4,Q5-1,Q5))</f>
        <v/>
      </c>
      <c r="U5" s="712"/>
      <c r="V5" s="718">
        <v>1</v>
      </c>
      <c r="W5" s="699"/>
      <c r="X5" s="713">
        <f>IF(BG5=0,0,IF(BG5&gt;L5,U5-1,ROUND((U5*M5)*(BG5-1),0)))</f>
        <v>0</v>
      </c>
      <c r="Y5" s="713">
        <f>U5-X5</f>
        <v>0</v>
      </c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719">
        <f>IF(BG5=0,0,IF(BG5=L5,Y5-1,IF(Y5=1,0,ROUND(U5*M5,0))))</f>
        <v>0</v>
      </c>
      <c r="AO5" s="699"/>
      <c r="AP5" s="714">
        <f>Y5-AN5</f>
        <v>0</v>
      </c>
      <c r="AQ5" s="699"/>
      <c r="AR5" s="699"/>
      <c r="AS5" s="699"/>
      <c r="AT5" s="699"/>
      <c r="AU5" s="699"/>
      <c r="AV5" s="699"/>
      <c r="AW5" s="699"/>
      <c r="AX5" s="699"/>
      <c r="AY5" s="699"/>
      <c r="AZ5" s="699"/>
      <c r="BA5" s="699"/>
      <c r="BB5" s="699"/>
      <c r="BC5" s="720"/>
      <c r="BD5" s="699" t="s">
        <v>77</v>
      </c>
      <c r="BE5" s="699"/>
      <c r="BF5" s="699"/>
      <c r="BG5" s="711">
        <f>IF(T5="",0,$O$1-T5)</f>
        <v>0</v>
      </c>
      <c r="BH5" s="699"/>
      <c r="BI5" s="714">
        <f>U5-AP5</f>
        <v>0</v>
      </c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</row>
    <row r="6" spans="1:75">
      <c r="A6" s="699">
        <v>2</v>
      </c>
      <c r="B6" s="699"/>
      <c r="C6" s="699"/>
      <c r="D6" s="699"/>
      <c r="E6" s="699"/>
      <c r="F6" s="699"/>
      <c r="G6" s="699"/>
      <c r="H6" s="699"/>
      <c r="I6" s="699"/>
      <c r="J6" s="699"/>
      <c r="K6" s="699"/>
      <c r="L6" s="699"/>
      <c r="M6" s="699">
        <v>0</v>
      </c>
      <c r="N6" s="795"/>
      <c r="O6" s="795"/>
      <c r="P6" s="710">
        <f>IF(O6="",N6,O6)</f>
        <v>0</v>
      </c>
      <c r="Q6" s="711">
        <f>YEAR(P6)</f>
        <v>1900</v>
      </c>
      <c r="R6" s="711">
        <f>MONTH(P6)</f>
        <v>1</v>
      </c>
      <c r="S6" s="711">
        <f>DAY(N6)</f>
        <v>0</v>
      </c>
      <c r="T6" s="699" t="str">
        <f>IF(Q6=1900,"",IF(R6&lt;4,Q6-1,Q6))</f>
        <v/>
      </c>
      <c r="U6" s="712"/>
      <c r="V6" s="718">
        <v>1</v>
      </c>
      <c r="W6" s="699"/>
      <c r="X6" s="713">
        <f>IF(BG6=0,0,IF(BG6&gt;L6,U6-1,ROUND((U6*M6)*(BG6-1),0)))</f>
        <v>0</v>
      </c>
      <c r="Y6" s="713">
        <f>U6-X6</f>
        <v>0</v>
      </c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719">
        <f>IF(BG6=0,0,IF(BG6=L6,Y6-1,IF(Y6=1,0,ROUND(U6*M6,0))))</f>
        <v>0</v>
      </c>
      <c r="AO6" s="699"/>
      <c r="AP6" s="714">
        <f>Y6-AN6</f>
        <v>0</v>
      </c>
      <c r="AQ6" s="699"/>
      <c r="AR6" s="699"/>
      <c r="AS6" s="699"/>
      <c r="AT6" s="699"/>
      <c r="AU6" s="699"/>
      <c r="AV6" s="699"/>
      <c r="AW6" s="699"/>
      <c r="AX6" s="699"/>
      <c r="AY6" s="699"/>
      <c r="AZ6" s="699"/>
      <c r="BA6" s="699"/>
      <c r="BB6" s="699"/>
      <c r="BC6" s="720"/>
      <c r="BD6" s="699" t="s">
        <v>77</v>
      </c>
      <c r="BE6" s="699"/>
      <c r="BF6" s="699"/>
      <c r="BG6" s="711">
        <f>IF(T6="",0,$O$1-T6)</f>
        <v>0</v>
      </c>
      <c r="BH6" s="699"/>
      <c r="BI6" s="714">
        <f>U6-AP6</f>
        <v>0</v>
      </c>
      <c r="BJ6" s="699"/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</row>
    <row r="7" spans="1:75">
      <c r="A7" s="699">
        <v>3</v>
      </c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699">
        <v>0</v>
      </c>
      <c r="N7" s="795"/>
      <c r="O7" s="795"/>
      <c r="P7" s="710">
        <f>IF(O7="",N7,O7)</f>
        <v>0</v>
      </c>
      <c r="Q7" s="711">
        <f>YEAR(P7)</f>
        <v>1900</v>
      </c>
      <c r="R7" s="711">
        <f>MONTH(P7)</f>
        <v>1</v>
      </c>
      <c r="S7" s="711">
        <f>DAY(N7)</f>
        <v>0</v>
      </c>
      <c r="T7" s="699" t="str">
        <f>IF(Q7=1900,"",IF(R7&lt;4,Q7-1,Q7))</f>
        <v/>
      </c>
      <c r="U7" s="712"/>
      <c r="V7" s="718">
        <v>1</v>
      </c>
      <c r="W7" s="699"/>
      <c r="X7" s="713">
        <f>IF(BG7=0,0,IF(BG7&gt;L7,U7-1,ROUND((U7*M7)*(BG7-1),0)))</f>
        <v>0</v>
      </c>
      <c r="Y7" s="713">
        <f>U7-X7</f>
        <v>0</v>
      </c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719">
        <f>IF(BG7=0,0,IF(BG7=L7,Y7-1,IF(Y7=1,0,ROUND(U7*M7,0))))</f>
        <v>0</v>
      </c>
      <c r="AO7" s="699"/>
      <c r="AP7" s="714">
        <f>Y7-AN7</f>
        <v>0</v>
      </c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720"/>
      <c r="BD7" s="699" t="s">
        <v>77</v>
      </c>
      <c r="BE7" s="699"/>
      <c r="BF7" s="699"/>
      <c r="BG7" s="711">
        <f>IF(T7="",0,$O$1-T7)</f>
        <v>0</v>
      </c>
      <c r="BH7" s="699"/>
      <c r="BI7" s="714">
        <f>U7-AP7</f>
        <v>0</v>
      </c>
      <c r="BJ7" s="699"/>
      <c r="BK7" s="699"/>
      <c r="BL7" s="699"/>
      <c r="BM7" s="699"/>
      <c r="BN7" s="699"/>
      <c r="BO7" s="699"/>
      <c r="BP7" s="699"/>
      <c r="BQ7" s="699"/>
      <c r="BR7" s="699"/>
      <c r="BS7" s="699"/>
      <c r="BT7" s="699"/>
      <c r="BU7" s="699"/>
      <c r="BV7" s="699"/>
      <c r="BW7" s="699"/>
    </row>
    <row r="8" spans="1:75">
      <c r="A8" s="699">
        <v>4</v>
      </c>
      <c r="B8" s="699"/>
      <c r="C8" s="699"/>
      <c r="D8" s="699"/>
      <c r="E8" s="699"/>
      <c r="F8" s="699"/>
      <c r="G8" s="699"/>
      <c r="H8" s="699"/>
      <c r="I8" s="699"/>
      <c r="J8" s="699"/>
      <c r="K8" s="699"/>
      <c r="L8" s="699"/>
      <c r="M8" s="699">
        <v>0</v>
      </c>
      <c r="N8" s="795"/>
      <c r="O8" s="795"/>
      <c r="P8" s="710">
        <f>IF(O8="",N8,O8)</f>
        <v>0</v>
      </c>
      <c r="Q8" s="711">
        <f>YEAR(P8)</f>
        <v>1900</v>
      </c>
      <c r="R8" s="711">
        <f>MONTH(P8)</f>
        <v>1</v>
      </c>
      <c r="S8" s="711">
        <f>DAY(N8)</f>
        <v>0</v>
      </c>
      <c r="T8" s="699" t="str">
        <f>IF(Q8=1900,"",IF(R8&lt;4,Q8-1,Q8))</f>
        <v/>
      </c>
      <c r="U8" s="712"/>
      <c r="V8" s="718">
        <v>1</v>
      </c>
      <c r="W8" s="699"/>
      <c r="X8" s="713">
        <f>IF(BG8=0,0,IF(BG8&gt;L8,U8-1,ROUND((U8*M8)*(BG8-1),0)))</f>
        <v>0</v>
      </c>
      <c r="Y8" s="713">
        <f>U8-X8</f>
        <v>0</v>
      </c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719">
        <f>IF(BG8=0,0,IF(BG8=L8,Y8-1,IF(Y8=1,0,ROUND(U8*M8,0))))</f>
        <v>0</v>
      </c>
      <c r="AO8" s="699"/>
      <c r="AP8" s="714">
        <f>Y8-AN8</f>
        <v>0</v>
      </c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720"/>
      <c r="BD8" s="699" t="s">
        <v>77</v>
      </c>
      <c r="BE8" s="699"/>
      <c r="BF8" s="699"/>
      <c r="BG8" s="711">
        <f>IF(T8="",0,$O$1-T8)</f>
        <v>0</v>
      </c>
      <c r="BH8" s="699"/>
      <c r="BI8" s="714">
        <f>U8-AP8</f>
        <v>0</v>
      </c>
      <c r="BJ8" s="699"/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</row>
    <row r="9" spans="1:75">
      <c r="A9" s="699">
        <v>5</v>
      </c>
      <c r="B9" s="699"/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>
        <v>0</v>
      </c>
      <c r="N9" s="795"/>
      <c r="O9" s="795"/>
      <c r="P9" s="710">
        <f>IF(O9="",N9,O9)</f>
        <v>0</v>
      </c>
      <c r="Q9" s="711">
        <f>YEAR(P9)</f>
        <v>1900</v>
      </c>
      <c r="R9" s="711">
        <f>MONTH(P9)</f>
        <v>1</v>
      </c>
      <c r="S9" s="711">
        <f>DAY(N9)</f>
        <v>0</v>
      </c>
      <c r="T9" s="699" t="str">
        <f>IF(Q9=1900,"",IF(R9&lt;4,Q9-1,Q9))</f>
        <v/>
      </c>
      <c r="U9" s="712"/>
      <c r="V9" s="718">
        <v>1</v>
      </c>
      <c r="W9" s="699"/>
      <c r="X9" s="713">
        <f>IF(BG9=0,0,IF(BG9&gt;L9,U9-1,ROUND((U9*M9)*(BG9-1),0)))</f>
        <v>0</v>
      </c>
      <c r="Y9" s="713">
        <f>U9-X9</f>
        <v>0</v>
      </c>
      <c r="Z9" s="699"/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719">
        <f>IF(BG9=0,0,IF(BG9=L9,Y9-1,IF(Y9=1,0,ROUND(U9*M9,0))))</f>
        <v>0</v>
      </c>
      <c r="AO9" s="699"/>
      <c r="AP9" s="714">
        <f>Y9-AN9</f>
        <v>0</v>
      </c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720"/>
      <c r="BD9" s="699" t="s">
        <v>77</v>
      </c>
      <c r="BE9" s="699"/>
      <c r="BF9" s="699"/>
      <c r="BG9" s="711">
        <f>IF(T9="",0,$O$1-T9)</f>
        <v>0</v>
      </c>
      <c r="BH9" s="699"/>
      <c r="BI9" s="714">
        <f>U9-AP9</f>
        <v>0</v>
      </c>
      <c r="BJ9" s="699"/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</row>
  </sheetData>
  <autoFilter ref="A4:BW9" xr:uid="{00000000-0009-0000-0000-000004000000}"/>
  <mergeCells count="60">
    <mergeCell ref="BM3:BM4"/>
    <mergeCell ref="BN3:BN4"/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H3:BH4"/>
    <mergeCell ref="BI3:BI4"/>
    <mergeCell ref="BJ3:BJ4"/>
    <mergeCell ref="BK3:BK4"/>
    <mergeCell ref="BL3:BL4"/>
    <mergeCell ref="BB3:BB4"/>
    <mergeCell ref="BC3:BD3"/>
    <mergeCell ref="BE3:BE4"/>
    <mergeCell ref="BF3:BF4"/>
    <mergeCell ref="BG3:BG4"/>
    <mergeCell ref="AW3:AW4"/>
    <mergeCell ref="AX3:AX4"/>
    <mergeCell ref="AY3:AY4"/>
    <mergeCell ref="AZ3:AZ4"/>
    <mergeCell ref="BA3:BA4"/>
    <mergeCell ref="AI3:AO3"/>
    <mergeCell ref="AP3:AP4"/>
    <mergeCell ref="AQ3:AQ4"/>
    <mergeCell ref="AR3:AU3"/>
    <mergeCell ref="AV3:AV4"/>
    <mergeCell ref="Y3:Y4"/>
    <mergeCell ref="Z3:Z4"/>
    <mergeCell ref="AA3:AA4"/>
    <mergeCell ref="AB3:AG3"/>
    <mergeCell ref="AH3:AH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S3"/>
    <mergeCell ref="H3:H4"/>
    <mergeCell ref="I3:I4"/>
    <mergeCell ref="J3:J4"/>
    <mergeCell ref="K3:K4"/>
    <mergeCell ref="L3:L4"/>
    <mergeCell ref="A1:C1"/>
    <mergeCell ref="D1:G1"/>
    <mergeCell ref="A3:A4"/>
    <mergeCell ref="B3:B4"/>
    <mergeCell ref="C3:C4"/>
    <mergeCell ref="D3:D4"/>
    <mergeCell ref="E3:E4"/>
    <mergeCell ref="F3:F4"/>
    <mergeCell ref="G3:G4"/>
  </mergeCells>
  <phoneticPr fontId="3"/>
  <pageMargins left="0.7" right="0.7" top="0.75" bottom="0.75" header="0.3" footer="0.3"/>
  <pageSetup paperSize="9" scale="1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W57"/>
  <sheetViews>
    <sheetView zoomScale="75" zoomScaleNormal="75" workbookViewId="0">
      <pane xSplit="14" ySplit="6" topLeftCell="O7" activePane="bottomRight" state="frozen"/>
      <selection activeCell="B6" sqref="B6:K7"/>
      <selection pane="topRight" activeCell="B6" sqref="B6:K7"/>
      <selection pane="bottomLeft" activeCell="B6" sqref="B6:K7"/>
      <selection pane="bottomRight" activeCell="B6" sqref="B6:K7"/>
    </sheetView>
  </sheetViews>
  <sheetFormatPr defaultColWidth="9" defaultRowHeight="13.5"/>
  <cols>
    <col min="1" max="1" width="1.375" style="264" customWidth="1"/>
    <col min="2" max="2" width="1.5" style="264" customWidth="1"/>
    <col min="3" max="4" width="1.625" style="264" customWidth="1"/>
    <col min="5" max="5" width="1.5" style="264" customWidth="1"/>
    <col min="6" max="6" width="1.625" style="264" customWidth="1"/>
    <col min="7" max="13" width="2.125" style="264" customWidth="1"/>
    <col min="14" max="14" width="2.625" style="264" customWidth="1"/>
    <col min="15" max="19" width="8.625" style="264" customWidth="1"/>
    <col min="20" max="20" width="8.5" style="264" customWidth="1"/>
    <col min="21" max="21" width="0.75" style="264" customWidth="1"/>
    <col min="22" max="16384" width="9" style="264"/>
  </cols>
  <sheetData>
    <row r="1" spans="1:23" ht="18" customHeight="1" thickBot="1">
      <c r="A1" s="1291" t="s">
        <v>1338</v>
      </c>
      <c r="B1" s="1292"/>
      <c r="C1" s="1292"/>
      <c r="D1" s="1292"/>
      <c r="E1" s="1292"/>
      <c r="F1" s="1292"/>
      <c r="G1" s="1292"/>
      <c r="H1" s="1293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452" t="s">
        <v>805</v>
      </c>
      <c r="U1" s="265"/>
    </row>
    <row r="2" spans="1:23" ht="29.25" customHeight="1">
      <c r="A2" s="1029" t="s">
        <v>806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29"/>
      <c r="P2" s="1029"/>
      <c r="Q2" s="1029"/>
      <c r="R2" s="1029"/>
      <c r="S2" s="1029"/>
      <c r="T2" s="1029"/>
      <c r="U2" s="221"/>
    </row>
    <row r="3" spans="1:23" ht="13.5" customHeight="1">
      <c r="A3" s="1030" t="s">
        <v>761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221"/>
    </row>
    <row r="4" spans="1:23" ht="13.5" customHeight="1">
      <c r="A4" s="1030" t="s">
        <v>1089</v>
      </c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1030"/>
      <c r="O4" s="1030"/>
      <c r="P4" s="1030"/>
      <c r="Q4" s="1030"/>
      <c r="R4" s="1030"/>
      <c r="S4" s="1030"/>
      <c r="T4" s="1030"/>
      <c r="U4" s="221"/>
    </row>
    <row r="5" spans="1:23" ht="15.75" customHeight="1" thickBot="1">
      <c r="A5" s="221"/>
      <c r="B5" s="221"/>
      <c r="C5" s="221"/>
      <c r="D5" s="266"/>
      <c r="E5" s="267"/>
      <c r="F5" s="267"/>
      <c r="G5" s="267"/>
      <c r="H5" s="267"/>
      <c r="I5" s="267"/>
      <c r="J5" s="267"/>
      <c r="K5" s="267"/>
      <c r="L5" s="267"/>
      <c r="M5" s="267"/>
      <c r="N5" s="268"/>
      <c r="O5" s="267"/>
      <c r="P5" s="268"/>
      <c r="Q5" s="267"/>
      <c r="R5" s="267"/>
      <c r="S5" s="267"/>
      <c r="T5" s="221" t="s">
        <v>763</v>
      </c>
      <c r="U5" s="221"/>
      <c r="W5" s="3" t="s">
        <v>142</v>
      </c>
    </row>
    <row r="6" spans="1:23" s="459" customFormat="1" ht="14.1" customHeight="1" thickBot="1">
      <c r="A6" s="1031" t="s">
        <v>764</v>
      </c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  <c r="M6" s="1032"/>
      <c r="N6" s="1033"/>
      <c r="O6" s="1034" t="s">
        <v>765</v>
      </c>
      <c r="P6" s="1035"/>
      <c r="Q6" s="458"/>
      <c r="R6" s="458"/>
      <c r="S6" s="458"/>
      <c r="T6" s="456"/>
      <c r="U6" s="456"/>
      <c r="W6" s="1" t="str">
        <f>構成団体按分後財務書類!C1</f>
        <v>長万部町</v>
      </c>
    </row>
    <row r="7" spans="1:23" s="459" customFormat="1" ht="12" customHeight="1">
      <c r="A7" s="460"/>
      <c r="B7" s="461"/>
      <c r="C7" s="462" t="s">
        <v>808</v>
      </c>
      <c r="D7" s="462"/>
      <c r="E7" s="462"/>
      <c r="F7" s="462"/>
      <c r="G7" s="463"/>
      <c r="H7" s="462"/>
      <c r="I7" s="462"/>
      <c r="J7" s="462"/>
      <c r="K7" s="462"/>
      <c r="L7" s="463"/>
      <c r="M7" s="463"/>
      <c r="N7" s="463"/>
      <c r="O7" s="1011">
        <f>SUM(O8,O23)</f>
        <v>0</v>
      </c>
      <c r="P7" s="1012"/>
      <c r="Q7" s="456"/>
      <c r="R7" s="456"/>
      <c r="S7" s="456"/>
      <c r="T7" s="456"/>
      <c r="U7" s="456"/>
      <c r="W7" s="1" t="str">
        <f>構成団体按分後財務書類!D1</f>
        <v>八雲町</v>
      </c>
    </row>
    <row r="8" spans="1:23" s="459" customFormat="1" ht="12" customHeight="1">
      <c r="A8" s="464"/>
      <c r="B8" s="456"/>
      <c r="C8" s="456"/>
      <c r="D8" s="465" t="s">
        <v>809</v>
      </c>
      <c r="E8" s="465"/>
      <c r="F8" s="465"/>
      <c r="G8" s="465"/>
      <c r="H8" s="465"/>
      <c r="I8" s="465"/>
      <c r="J8" s="465"/>
      <c r="K8" s="465"/>
      <c r="L8" s="466"/>
      <c r="M8" s="466"/>
      <c r="N8" s="466"/>
      <c r="O8" s="1011">
        <f>SUM(O9,O14,O19)</f>
        <v>0</v>
      </c>
      <c r="P8" s="1012"/>
      <c r="Q8" s="456"/>
      <c r="R8" s="456"/>
      <c r="S8" s="456"/>
      <c r="T8" s="456"/>
      <c r="U8" s="456"/>
      <c r="W8" s="1">
        <f>構成団体按分後財務書類!E1</f>
        <v>0</v>
      </c>
    </row>
    <row r="9" spans="1:23" s="459" customFormat="1" ht="12" customHeight="1">
      <c r="A9" s="464"/>
      <c r="B9" s="456"/>
      <c r="C9" s="456"/>
      <c r="D9" s="465"/>
      <c r="E9" s="465" t="s">
        <v>810</v>
      </c>
      <c r="F9" s="465"/>
      <c r="G9" s="465"/>
      <c r="H9" s="465"/>
      <c r="I9" s="465"/>
      <c r="J9" s="465"/>
      <c r="K9" s="465"/>
      <c r="L9" s="466"/>
      <c r="M9" s="466"/>
      <c r="N9" s="466"/>
      <c r="O9" s="1011">
        <f>SUM(O10:P13)</f>
        <v>0</v>
      </c>
      <c r="P9" s="1012"/>
      <c r="Q9" s="456"/>
      <c r="R9" s="456" t="s">
        <v>811</v>
      </c>
      <c r="S9" s="456"/>
      <c r="T9" s="456"/>
      <c r="U9" s="456"/>
      <c r="W9" s="1">
        <f>構成団体按分後財務書類!F1</f>
        <v>0</v>
      </c>
    </row>
    <row r="10" spans="1:23" s="459" customFormat="1" ht="12" customHeight="1">
      <c r="A10" s="464"/>
      <c r="B10" s="456"/>
      <c r="C10" s="456"/>
      <c r="D10" s="465"/>
      <c r="E10" s="465"/>
      <c r="F10" s="465" t="s">
        <v>812</v>
      </c>
      <c r="G10" s="465"/>
      <c r="H10" s="465"/>
      <c r="I10" s="465"/>
      <c r="J10" s="465"/>
      <c r="K10" s="465"/>
      <c r="L10" s="466"/>
      <c r="M10" s="466"/>
      <c r="N10" s="466"/>
      <c r="O10" s="1013" t="str">
        <f>IF($A$1=$W$6,構成団体按分後財務書類!C105,IF($A$1=$W$7,構成団体按分後財務書類!D105,IF($A$1=$W$8,構成団体按分後財務書類!E105,IF($A$1=$W$9,構成団体按分後財務書類!F105,IF($A$1=$W$10,構成団体按分後財務書類!G105,"")))))</f>
        <v/>
      </c>
      <c r="P10" s="1014"/>
      <c r="Q10" s="456"/>
      <c r="R10" s="456"/>
      <c r="S10" s="456"/>
      <c r="T10" s="456"/>
      <c r="U10" s="456"/>
      <c r="W10" s="1">
        <f>構成団体按分後財務書類!G1</f>
        <v>0</v>
      </c>
    </row>
    <row r="11" spans="1:23" s="459" customFormat="1" ht="12" customHeight="1">
      <c r="A11" s="464"/>
      <c r="B11" s="456"/>
      <c r="C11" s="456"/>
      <c r="D11" s="465"/>
      <c r="E11" s="465"/>
      <c r="F11" s="465" t="s">
        <v>813</v>
      </c>
      <c r="G11" s="465"/>
      <c r="H11" s="465"/>
      <c r="I11" s="465"/>
      <c r="J11" s="465"/>
      <c r="K11" s="465"/>
      <c r="L11" s="466"/>
      <c r="M11" s="466"/>
      <c r="N11" s="466"/>
      <c r="O11" s="1013" t="str">
        <f>IF($A$1=$W$6,構成団体按分後財務書類!C106,IF($A$1=$W$7,構成団体按分後財務書類!D106,IF($A$1=$W$8,構成団体按分後財務書類!E106,IF($A$1=$W$9,構成団体按分後財務書類!F106,IF($A$1=$W$10,構成団体按分後財務書類!G106,"")))))</f>
        <v/>
      </c>
      <c r="P11" s="1014"/>
      <c r="Q11" s="456"/>
      <c r="R11" s="456"/>
      <c r="S11" s="456"/>
      <c r="T11" s="456"/>
      <c r="U11" s="456"/>
    </row>
    <row r="12" spans="1:23" s="459" customFormat="1" ht="12" customHeight="1">
      <c r="A12" s="464"/>
      <c r="B12" s="456"/>
      <c r="C12" s="456"/>
      <c r="D12" s="465"/>
      <c r="E12" s="465"/>
      <c r="F12" s="465" t="s">
        <v>814</v>
      </c>
      <c r="G12" s="465"/>
      <c r="H12" s="465"/>
      <c r="I12" s="465"/>
      <c r="J12" s="465"/>
      <c r="K12" s="465"/>
      <c r="L12" s="466"/>
      <c r="M12" s="466"/>
      <c r="N12" s="466"/>
      <c r="O12" s="1013" t="str">
        <f>IF($A$1=$W$6,構成団体按分後財務書類!C107,IF($A$1=$W$7,構成団体按分後財務書類!D107,IF($A$1=$W$8,構成団体按分後財務書類!E107,IF($A$1=$W$9,構成団体按分後財務書類!F107,IF($A$1=$W$10,構成団体按分後財務書類!G107,"")))))</f>
        <v/>
      </c>
      <c r="P12" s="1014"/>
      <c r="Q12" s="456"/>
      <c r="R12" s="456"/>
      <c r="S12" s="456"/>
      <c r="T12" s="456"/>
      <c r="U12" s="456"/>
    </row>
    <row r="13" spans="1:23" s="459" customFormat="1" ht="12" customHeight="1">
      <c r="A13" s="464"/>
      <c r="B13" s="456"/>
      <c r="C13" s="456"/>
      <c r="D13" s="465"/>
      <c r="E13" s="465"/>
      <c r="F13" s="465" t="s">
        <v>815</v>
      </c>
      <c r="G13" s="465"/>
      <c r="H13" s="465"/>
      <c r="I13" s="465"/>
      <c r="J13" s="465"/>
      <c r="K13" s="465"/>
      <c r="L13" s="466"/>
      <c r="M13" s="466"/>
      <c r="N13" s="466"/>
      <c r="O13" s="1013" t="str">
        <f>IF($A$1=$W$6,構成団体按分後財務書類!C108,IF($A$1=$W$7,構成団体按分後財務書類!D108,IF($A$1=$W$8,構成団体按分後財務書類!E108,IF($A$1=$W$9,構成団体按分後財務書類!F108,IF($A$1=$W$10,構成団体按分後財務書類!G108,"")))))</f>
        <v/>
      </c>
      <c r="P13" s="1014"/>
      <c r="Q13" s="456"/>
      <c r="R13" s="456"/>
      <c r="S13" s="456"/>
      <c r="T13" s="456"/>
      <c r="U13" s="456"/>
    </row>
    <row r="14" spans="1:23" s="459" customFormat="1" ht="12" customHeight="1">
      <c r="A14" s="464"/>
      <c r="B14" s="456"/>
      <c r="C14" s="456"/>
      <c r="D14" s="465"/>
      <c r="E14" s="465" t="s">
        <v>816</v>
      </c>
      <c r="F14" s="465"/>
      <c r="G14" s="465"/>
      <c r="H14" s="465"/>
      <c r="I14" s="465"/>
      <c r="J14" s="465"/>
      <c r="K14" s="465"/>
      <c r="L14" s="466"/>
      <c r="M14" s="466"/>
      <c r="N14" s="466"/>
      <c r="O14" s="1011">
        <f>SUM(O15:P18)</f>
        <v>0</v>
      </c>
      <c r="P14" s="1012"/>
      <c r="Q14" s="456"/>
      <c r="R14" s="456"/>
      <c r="S14" s="456"/>
      <c r="T14" s="456"/>
      <c r="U14" s="456"/>
    </row>
    <row r="15" spans="1:23" s="459" customFormat="1" ht="12" customHeight="1">
      <c r="A15" s="464"/>
      <c r="B15" s="456"/>
      <c r="C15" s="456"/>
      <c r="D15" s="465"/>
      <c r="E15" s="465"/>
      <c r="F15" s="465" t="s">
        <v>205</v>
      </c>
      <c r="G15" s="465"/>
      <c r="H15" s="465"/>
      <c r="I15" s="465"/>
      <c r="J15" s="465"/>
      <c r="K15" s="465"/>
      <c r="L15" s="466"/>
      <c r="M15" s="466"/>
      <c r="N15" s="466"/>
      <c r="O15" s="1013" t="str">
        <f>IF($A$1=$W$6,構成団体按分後財務書類!C110,IF($A$1=$W$7,構成団体按分後財務書類!D110,IF($A$1=$W$8,構成団体按分後財務書類!E110,IF($A$1=$W$9,構成団体按分後財務書類!F110,IF($A$1=$W$10,構成団体按分後財務書類!G110,"")))))</f>
        <v/>
      </c>
      <c r="P15" s="1014"/>
      <c r="Q15" s="456"/>
      <c r="R15" s="456"/>
      <c r="S15" s="456"/>
      <c r="T15" s="456"/>
      <c r="U15" s="456"/>
    </row>
    <row r="16" spans="1:23" s="459" customFormat="1" ht="12" customHeight="1">
      <c r="A16" s="464"/>
      <c r="B16" s="456"/>
      <c r="C16" s="456"/>
      <c r="D16" s="465"/>
      <c r="E16" s="465"/>
      <c r="F16" s="465" t="s">
        <v>817</v>
      </c>
      <c r="G16" s="465"/>
      <c r="H16" s="465"/>
      <c r="I16" s="465"/>
      <c r="J16" s="465"/>
      <c r="K16" s="465"/>
      <c r="L16" s="466"/>
      <c r="M16" s="466"/>
      <c r="N16" s="466"/>
      <c r="O16" s="1013" t="str">
        <f>IF($A$1=$W$6,構成団体按分後財務書類!C111,IF($A$1=$W$7,構成団体按分後財務書類!D111,IF($A$1=$W$8,構成団体按分後財務書類!E111,IF($A$1=$W$9,構成団体按分後財務書類!F111,IF($A$1=$W$10,構成団体按分後財務書類!G111,"")))))</f>
        <v/>
      </c>
      <c r="P16" s="1014"/>
      <c r="Q16" s="456"/>
      <c r="R16" s="456"/>
      <c r="S16" s="456"/>
      <c r="T16" s="456"/>
      <c r="U16" s="456"/>
    </row>
    <row r="17" spans="1:21" s="459" customFormat="1" ht="12" customHeight="1">
      <c r="A17" s="464"/>
      <c r="B17" s="456"/>
      <c r="C17" s="456"/>
      <c r="D17" s="465"/>
      <c r="E17" s="465"/>
      <c r="F17" s="465" t="s">
        <v>818</v>
      </c>
      <c r="G17" s="465"/>
      <c r="H17" s="465"/>
      <c r="I17" s="465"/>
      <c r="J17" s="465"/>
      <c r="K17" s="465"/>
      <c r="L17" s="466"/>
      <c r="M17" s="466"/>
      <c r="N17" s="466"/>
      <c r="O17" s="1013" t="str">
        <f>IF($A$1=$W$6,構成団体按分後財務書類!C112,IF($A$1=$W$7,構成団体按分後財務書類!D112,IF($A$1=$W$8,構成団体按分後財務書類!E112,IF($A$1=$W$9,構成団体按分後財務書類!F112,IF($A$1=$W$10,構成団体按分後財務書類!G112,"")))))</f>
        <v/>
      </c>
      <c r="P17" s="1014"/>
      <c r="Q17" s="456"/>
      <c r="R17" s="456"/>
      <c r="S17" s="456"/>
      <c r="T17" s="456"/>
      <c r="U17" s="456"/>
    </row>
    <row r="18" spans="1:21" s="459" customFormat="1" ht="12" customHeight="1">
      <c r="A18" s="464"/>
      <c r="B18" s="456"/>
      <c r="C18" s="456"/>
      <c r="D18" s="465"/>
      <c r="E18" s="465"/>
      <c r="F18" s="465" t="s">
        <v>815</v>
      </c>
      <c r="G18" s="465"/>
      <c r="H18" s="465"/>
      <c r="I18" s="465"/>
      <c r="J18" s="465"/>
      <c r="K18" s="465"/>
      <c r="L18" s="466"/>
      <c r="M18" s="466"/>
      <c r="N18" s="466"/>
      <c r="O18" s="1013" t="str">
        <f>IF($A$1=$W$6,構成団体按分後財務書類!C113,IF($A$1=$W$7,構成団体按分後財務書類!D113,IF($A$1=$W$8,構成団体按分後財務書類!E113,IF($A$1=$W$9,構成団体按分後財務書類!F113,IF($A$1=$W$10,構成団体按分後財務書類!G113,"")))))</f>
        <v/>
      </c>
      <c r="P18" s="1014"/>
      <c r="Q18" s="456"/>
      <c r="R18" s="456"/>
      <c r="S18" s="456"/>
      <c r="T18" s="456"/>
      <c r="U18" s="456"/>
    </row>
    <row r="19" spans="1:21" s="459" customFormat="1" ht="12" customHeight="1">
      <c r="A19" s="464"/>
      <c r="B19" s="456"/>
      <c r="C19" s="456"/>
      <c r="D19" s="465"/>
      <c r="E19" s="465" t="s">
        <v>819</v>
      </c>
      <c r="F19" s="465"/>
      <c r="G19" s="465"/>
      <c r="H19" s="465"/>
      <c r="I19" s="465"/>
      <c r="J19" s="465"/>
      <c r="K19" s="465"/>
      <c r="L19" s="466"/>
      <c r="M19" s="466"/>
      <c r="N19" s="466"/>
      <c r="O19" s="1011">
        <f>SUM(O20:P22)</f>
        <v>0</v>
      </c>
      <c r="P19" s="1012"/>
      <c r="Q19" s="456"/>
      <c r="R19" s="456"/>
      <c r="S19" s="467"/>
      <c r="T19" s="467"/>
      <c r="U19" s="467"/>
    </row>
    <row r="20" spans="1:21" s="459" customFormat="1" ht="12" customHeight="1">
      <c r="A20" s="464"/>
      <c r="B20" s="456"/>
      <c r="C20" s="456"/>
      <c r="D20" s="465"/>
      <c r="E20" s="465"/>
      <c r="F20" s="466" t="s">
        <v>403</v>
      </c>
      <c r="G20" s="466"/>
      <c r="H20" s="465"/>
      <c r="I20" s="466"/>
      <c r="J20" s="465"/>
      <c r="K20" s="465"/>
      <c r="L20" s="466"/>
      <c r="M20" s="466"/>
      <c r="N20" s="466"/>
      <c r="O20" s="1013" t="str">
        <f>IF($A$1=$W$6,構成団体按分後財務書類!C115,IF($A$1=$W$7,構成団体按分後財務書類!D115,IF($A$1=$W$8,構成団体按分後財務書類!E115,IF($A$1=$W$9,構成団体按分後財務書類!F115,IF($A$1=$W$10,構成団体按分後財務書類!G115,"")))))</f>
        <v/>
      </c>
      <c r="P20" s="1014"/>
      <c r="Q20" s="456"/>
      <c r="R20" s="456"/>
      <c r="S20" s="467"/>
      <c r="T20" s="467"/>
      <c r="U20" s="467"/>
    </row>
    <row r="21" spans="1:21" s="459" customFormat="1" ht="12" customHeight="1">
      <c r="A21" s="464"/>
      <c r="B21" s="456"/>
      <c r="C21" s="456"/>
      <c r="D21" s="465"/>
      <c r="E21" s="465"/>
      <c r="F21" s="465" t="s">
        <v>820</v>
      </c>
      <c r="G21" s="465"/>
      <c r="H21" s="465"/>
      <c r="I21" s="465"/>
      <c r="J21" s="465"/>
      <c r="K21" s="465"/>
      <c r="L21" s="466"/>
      <c r="M21" s="466"/>
      <c r="N21" s="466"/>
      <c r="O21" s="1013" t="str">
        <f>IF($A$1=$W$6,構成団体按分後財務書類!C116,IF($A$1=$W$7,構成団体按分後財務書類!D116,IF($A$1=$W$8,構成団体按分後財務書類!E116,IF($A$1=$W$9,構成団体按分後財務書類!F116,IF($A$1=$W$10,構成団体按分後財務書類!G116,"")))))</f>
        <v/>
      </c>
      <c r="P21" s="1014"/>
      <c r="Q21" s="456"/>
      <c r="R21" s="456"/>
      <c r="S21" s="467"/>
      <c r="T21" s="467"/>
      <c r="U21" s="467"/>
    </row>
    <row r="22" spans="1:21" s="459" customFormat="1" ht="12" customHeight="1">
      <c r="A22" s="464"/>
      <c r="B22" s="456"/>
      <c r="C22" s="456"/>
      <c r="D22" s="465"/>
      <c r="E22" s="465"/>
      <c r="F22" s="465" t="s">
        <v>821</v>
      </c>
      <c r="G22" s="465"/>
      <c r="H22" s="465"/>
      <c r="I22" s="465"/>
      <c r="J22" s="465"/>
      <c r="K22" s="465"/>
      <c r="L22" s="466"/>
      <c r="M22" s="466"/>
      <c r="N22" s="466"/>
      <c r="O22" s="1013" t="str">
        <f>IF($A$1=$W$6,構成団体按分後財務書類!C117,IF($A$1=$W$7,構成団体按分後財務書類!D117,IF($A$1=$W$8,構成団体按分後財務書類!E117,IF($A$1=$W$9,構成団体按分後財務書類!F117,IF($A$1=$W$10,構成団体按分後財務書類!G117,"")))))</f>
        <v/>
      </c>
      <c r="P22" s="1014"/>
      <c r="Q22" s="456"/>
      <c r="R22" s="456"/>
      <c r="S22" s="467"/>
      <c r="T22" s="467"/>
      <c r="U22" s="467"/>
    </row>
    <row r="23" spans="1:21" s="459" customFormat="1" ht="12" customHeight="1">
      <c r="A23" s="464"/>
      <c r="B23" s="456"/>
      <c r="C23" s="456"/>
      <c r="D23" s="468" t="s">
        <v>822</v>
      </c>
      <c r="E23" s="468"/>
      <c r="F23" s="465"/>
      <c r="G23" s="468"/>
      <c r="H23" s="465"/>
      <c r="I23" s="465"/>
      <c r="J23" s="465"/>
      <c r="K23" s="465"/>
      <c r="L23" s="466"/>
      <c r="M23" s="466"/>
      <c r="N23" s="466"/>
      <c r="O23" s="1011">
        <f>SUM(O24:P27)</f>
        <v>0</v>
      </c>
      <c r="P23" s="1012"/>
      <c r="Q23" s="456"/>
      <c r="R23" s="456"/>
      <c r="S23" s="467"/>
      <c r="T23" s="467"/>
      <c r="U23" s="467"/>
    </row>
    <row r="24" spans="1:21" s="459" customFormat="1" ht="12" customHeight="1">
      <c r="A24" s="464"/>
      <c r="B24" s="456"/>
      <c r="C24" s="456"/>
      <c r="D24" s="465"/>
      <c r="E24" s="465" t="s">
        <v>823</v>
      </c>
      <c r="F24" s="465"/>
      <c r="G24" s="466"/>
      <c r="H24" s="465"/>
      <c r="I24" s="465"/>
      <c r="J24" s="465"/>
      <c r="K24" s="465"/>
      <c r="L24" s="466"/>
      <c r="M24" s="466"/>
      <c r="N24" s="466"/>
      <c r="O24" s="1013" t="str">
        <f>IF($A$1=$W$6,構成団体按分後財務書類!C119,IF($A$1=$W$7,構成団体按分後財務書類!D119,IF($A$1=$W$8,構成団体按分後財務書類!E119,IF($A$1=$W$9,構成団体按分後財務書類!F119,IF($A$1=$W$10,構成団体按分後財務書類!G119,"")))))</f>
        <v/>
      </c>
      <c r="P24" s="1014"/>
      <c r="Q24" s="456"/>
      <c r="R24" s="456"/>
      <c r="S24" s="467"/>
      <c r="T24" s="467"/>
      <c r="U24" s="467"/>
    </row>
    <row r="25" spans="1:21" s="459" customFormat="1" ht="12" customHeight="1">
      <c r="A25" s="464"/>
      <c r="B25" s="456"/>
      <c r="C25" s="456"/>
      <c r="D25" s="465"/>
      <c r="E25" s="465" t="s">
        <v>824</v>
      </c>
      <c r="F25" s="465"/>
      <c r="G25" s="466"/>
      <c r="H25" s="465"/>
      <c r="I25" s="465"/>
      <c r="J25" s="465"/>
      <c r="K25" s="465"/>
      <c r="L25" s="466"/>
      <c r="M25" s="466"/>
      <c r="N25" s="466"/>
      <c r="O25" s="1013" t="str">
        <f>IF($A$1=$W$6,構成団体按分後財務書類!C120,IF($A$1=$W$7,構成団体按分後財務書類!D120,IF($A$1=$W$8,構成団体按分後財務書類!E120,IF($A$1=$W$9,構成団体按分後財務書類!F120,IF($A$1=$W$10,構成団体按分後財務書類!G120,"")))))</f>
        <v/>
      </c>
      <c r="P25" s="1014"/>
      <c r="Q25" s="456"/>
      <c r="R25" s="456"/>
      <c r="S25" s="456"/>
      <c r="T25" s="456"/>
      <c r="U25" s="456"/>
    </row>
    <row r="26" spans="1:21" s="459" customFormat="1" ht="12" customHeight="1">
      <c r="A26" s="464"/>
      <c r="B26" s="456"/>
      <c r="C26" s="456"/>
      <c r="D26" s="465"/>
      <c r="E26" s="465" t="s">
        <v>825</v>
      </c>
      <c r="F26" s="465"/>
      <c r="G26" s="465"/>
      <c r="H26" s="465"/>
      <c r="I26" s="465"/>
      <c r="J26" s="465"/>
      <c r="K26" s="465"/>
      <c r="L26" s="466"/>
      <c r="M26" s="466"/>
      <c r="N26" s="466"/>
      <c r="O26" s="1013" t="str">
        <f>IF($A$1=$W$6,構成団体按分後財務書類!C121,IF($A$1=$W$7,構成団体按分後財務書類!D121,IF($A$1=$W$8,構成団体按分後財務書類!E121,IF($A$1=$W$9,構成団体按分後財務書類!F121,IF($A$1=$W$10,構成団体按分後財務書類!G121,"")))))</f>
        <v/>
      </c>
      <c r="P26" s="1014"/>
      <c r="Q26" s="456"/>
      <c r="R26" s="456"/>
      <c r="S26" s="456"/>
      <c r="T26" s="456"/>
      <c r="U26" s="456"/>
    </row>
    <row r="27" spans="1:21" s="459" customFormat="1" ht="12" customHeight="1">
      <c r="A27" s="464"/>
      <c r="B27" s="456"/>
      <c r="C27" s="456"/>
      <c r="D27" s="465"/>
      <c r="E27" s="469" t="s">
        <v>826</v>
      </c>
      <c r="F27" s="469"/>
      <c r="G27" s="465"/>
      <c r="H27" s="469"/>
      <c r="I27" s="469"/>
      <c r="J27" s="469"/>
      <c r="K27" s="469"/>
      <c r="L27" s="470"/>
      <c r="M27" s="470"/>
      <c r="N27" s="470"/>
      <c r="O27" s="1013" t="str">
        <f>IF($A$1=$W$6,構成団体按分後財務書類!C122,IF($A$1=$W$7,構成団体按分後財務書類!D122,IF($A$1=$W$8,構成団体按分後財務書類!E122,IF($A$1=$W$9,構成団体按分後財務書類!F122,IF($A$1=$W$10,構成団体按分後財務書類!G122,"")))))</f>
        <v/>
      </c>
      <c r="P27" s="1014"/>
      <c r="Q27" s="456"/>
      <c r="R27" s="456"/>
      <c r="S27" s="456"/>
      <c r="T27" s="456"/>
      <c r="U27" s="456"/>
    </row>
    <row r="28" spans="1:21" s="459" customFormat="1" ht="12" customHeight="1">
      <c r="A28" s="464"/>
      <c r="B28" s="456"/>
      <c r="C28" s="471" t="s">
        <v>827</v>
      </c>
      <c r="D28" s="471"/>
      <c r="E28" s="469"/>
      <c r="F28" s="469"/>
      <c r="G28" s="469"/>
      <c r="H28" s="469"/>
      <c r="I28" s="469"/>
      <c r="J28" s="470"/>
      <c r="K28" s="470"/>
      <c r="L28" s="470"/>
      <c r="M28" s="1009"/>
      <c r="N28" s="1010"/>
      <c r="O28" s="1011">
        <f>SUM(O29:P30)</f>
        <v>0</v>
      </c>
      <c r="P28" s="1012"/>
      <c r="Q28" s="456"/>
      <c r="R28" s="456"/>
      <c r="S28" s="456"/>
      <c r="T28" s="456"/>
      <c r="U28" s="456"/>
    </row>
    <row r="29" spans="1:21" s="459" customFormat="1" ht="12" customHeight="1">
      <c r="A29" s="464"/>
      <c r="B29" s="456"/>
      <c r="C29" s="456"/>
      <c r="D29" s="472" t="s">
        <v>429</v>
      </c>
      <c r="E29" s="472"/>
      <c r="F29" s="465"/>
      <c r="G29" s="465"/>
      <c r="H29" s="465"/>
      <c r="I29" s="465"/>
      <c r="J29" s="473"/>
      <c r="K29" s="473"/>
      <c r="L29" s="473"/>
      <c r="M29" s="1009"/>
      <c r="N29" s="1010"/>
      <c r="O29" s="1013" t="str">
        <f>IF($A$1=$W$6,構成団体按分後財務書類!C124,IF($A$1=$W$7,構成団体按分後財務書類!D124,IF($A$1=$W$8,構成団体按分後財務書類!E124,IF($A$1=$W$9,構成団体按分後財務書類!F124,IF($A$1=$W$10,構成団体按分後財務書類!G124,"")))))</f>
        <v/>
      </c>
      <c r="P29" s="1014"/>
      <c r="Q29" s="456"/>
      <c r="R29" s="456"/>
      <c r="S29" s="456"/>
      <c r="T29" s="456"/>
      <c r="U29" s="456"/>
    </row>
    <row r="30" spans="1:21" s="459" customFormat="1" ht="12" customHeight="1">
      <c r="A30" s="464"/>
      <c r="B30" s="456"/>
      <c r="C30" s="456"/>
      <c r="D30" s="465" t="s">
        <v>815</v>
      </c>
      <c r="E30" s="465"/>
      <c r="F30" s="466"/>
      <c r="G30" s="465"/>
      <c r="H30" s="465"/>
      <c r="I30" s="465"/>
      <c r="J30" s="473"/>
      <c r="K30" s="473"/>
      <c r="L30" s="473"/>
      <c r="M30" s="1009"/>
      <c r="N30" s="1010"/>
      <c r="O30" s="1013" t="str">
        <f>IF($A$1=$W$6,構成団体按分後財務書類!C125,IF($A$1=$W$7,構成団体按分後財務書類!D125,IF($A$1=$W$8,構成団体按分後財務書類!E125,IF($A$1=$W$9,構成団体按分後財務書類!F125,IF($A$1=$W$10,構成団体按分後財務書類!G125,"")))))</f>
        <v/>
      </c>
      <c r="P30" s="1014"/>
      <c r="Q30" s="474"/>
      <c r="R30" s="475"/>
      <c r="S30" s="475"/>
      <c r="T30" s="475"/>
      <c r="U30" s="456"/>
    </row>
    <row r="31" spans="1:21" s="459" customFormat="1" ht="12" customHeight="1">
      <c r="A31" s="476"/>
      <c r="B31" s="477" t="s">
        <v>828</v>
      </c>
      <c r="C31" s="477"/>
      <c r="D31" s="478"/>
      <c r="E31" s="478"/>
      <c r="F31" s="477"/>
      <c r="G31" s="478"/>
      <c r="H31" s="478"/>
      <c r="I31" s="478"/>
      <c r="J31" s="479"/>
      <c r="K31" s="479"/>
      <c r="L31" s="479"/>
      <c r="M31" s="480"/>
      <c r="N31" s="480"/>
      <c r="O31" s="1024">
        <f>O7-O28</f>
        <v>0</v>
      </c>
      <c r="P31" s="1025"/>
      <c r="Q31" s="475"/>
      <c r="R31" s="475"/>
      <c r="S31" s="475"/>
      <c r="T31" s="475"/>
      <c r="U31" s="456"/>
    </row>
    <row r="32" spans="1:21" s="459" customFormat="1" ht="12" customHeight="1">
      <c r="A32" s="464"/>
      <c r="B32" s="466"/>
      <c r="C32" s="465" t="s">
        <v>829</v>
      </c>
      <c r="D32" s="465"/>
      <c r="E32" s="465"/>
      <c r="F32" s="466"/>
      <c r="G32" s="465"/>
      <c r="H32" s="465"/>
      <c r="I32" s="465"/>
      <c r="J32" s="473"/>
      <c r="K32" s="473"/>
      <c r="L32" s="473"/>
      <c r="M32" s="481"/>
      <c r="N32" s="481"/>
      <c r="O32" s="1011">
        <f>SUM(O33:P37)</f>
        <v>0</v>
      </c>
      <c r="P32" s="1012"/>
      <c r="Q32" s="475"/>
      <c r="R32" s="475"/>
      <c r="S32" s="475"/>
      <c r="T32" s="475"/>
      <c r="U32" s="456"/>
    </row>
    <row r="33" spans="1:21" s="459" customFormat="1" ht="12" customHeight="1">
      <c r="A33" s="464"/>
      <c r="B33" s="466"/>
      <c r="C33" s="465"/>
      <c r="D33" s="465" t="s">
        <v>830</v>
      </c>
      <c r="E33" s="465"/>
      <c r="F33" s="466"/>
      <c r="G33" s="465"/>
      <c r="H33" s="465"/>
      <c r="I33" s="465"/>
      <c r="J33" s="473"/>
      <c r="K33" s="473"/>
      <c r="L33" s="473"/>
      <c r="M33" s="481"/>
      <c r="N33" s="481"/>
      <c r="O33" s="1332" t="str">
        <f>IF($A$1=$W$6,構成団体按分後財務書類!C128,IF($A$1=$W$7,構成団体按分後財務書類!D128,IF($A$1=$W$8,構成団体按分後財務書類!E128,IF($A$1=$W$9,構成団体按分後財務書類!F128,IF($A$1=$W$10,構成団体按分後財務書類!G128,"")))))</f>
        <v/>
      </c>
      <c r="P33" s="1333"/>
      <c r="Q33" s="475"/>
      <c r="R33" s="475"/>
      <c r="S33" s="475"/>
      <c r="T33" s="475"/>
      <c r="U33" s="456"/>
    </row>
    <row r="34" spans="1:21" s="459" customFormat="1" ht="12" customHeight="1">
      <c r="A34" s="464"/>
      <c r="B34" s="456"/>
      <c r="C34" s="456"/>
      <c r="D34" s="468" t="s">
        <v>831</v>
      </c>
      <c r="E34" s="468"/>
      <c r="F34" s="465"/>
      <c r="G34" s="468"/>
      <c r="H34" s="465"/>
      <c r="I34" s="465"/>
      <c r="J34" s="469"/>
      <c r="K34" s="469"/>
      <c r="L34" s="470"/>
      <c r="M34" s="470"/>
      <c r="N34" s="470"/>
      <c r="O34" s="1013" t="str">
        <f>IF($A$1=$W$6,構成団体按分後財務書類!C129,IF($A$1=$W$7,構成団体按分後財務書類!D129,IF($A$1=$W$8,構成団体按分後財務書類!E129,IF($A$1=$W$9,構成団体按分後財務書類!F129,IF($A$1=$W$10,構成団体按分後財務書類!G129,"")))))</f>
        <v/>
      </c>
      <c r="P34" s="1014"/>
      <c r="Q34" s="456"/>
      <c r="R34" s="456"/>
      <c r="S34" s="456"/>
      <c r="T34" s="456"/>
      <c r="U34" s="456"/>
    </row>
    <row r="35" spans="1:21" s="459" customFormat="1" ht="12" customHeight="1">
      <c r="A35" s="464"/>
      <c r="B35" s="456"/>
      <c r="C35" s="456"/>
      <c r="D35" s="466" t="s">
        <v>832</v>
      </c>
      <c r="E35" s="466"/>
      <c r="F35" s="465"/>
      <c r="G35" s="466"/>
      <c r="H35" s="465"/>
      <c r="I35" s="466"/>
      <c r="J35" s="465"/>
      <c r="K35" s="465"/>
      <c r="L35" s="466"/>
      <c r="M35" s="466"/>
      <c r="N35" s="466"/>
      <c r="O35" s="1013" t="str">
        <f>IF($A$1=$W$6,構成団体按分後財務書類!C130,IF($A$1=$W$7,構成団体按分後財務書類!D130,IF($A$1=$W$8,構成団体按分後財務書類!E130,IF($A$1=$W$9,構成団体按分後財務書類!F130,IF($A$1=$W$10,構成団体按分後財務書類!G130,"")))))</f>
        <v/>
      </c>
      <c r="P35" s="1014"/>
      <c r="Q35" s="456"/>
      <c r="R35" s="456"/>
      <c r="S35" s="456"/>
      <c r="T35" s="456"/>
      <c r="U35" s="456"/>
    </row>
    <row r="36" spans="1:21" s="459" customFormat="1" ht="12" customHeight="1">
      <c r="A36" s="464"/>
      <c r="B36" s="456"/>
      <c r="C36" s="456"/>
      <c r="D36" s="465" t="s">
        <v>833</v>
      </c>
      <c r="E36" s="465"/>
      <c r="F36" s="465"/>
      <c r="G36" s="465"/>
      <c r="H36" s="465"/>
      <c r="I36" s="465"/>
      <c r="J36" s="465"/>
      <c r="K36" s="465"/>
      <c r="L36" s="466"/>
      <c r="M36" s="466"/>
      <c r="N36" s="466"/>
      <c r="O36" s="1013" t="str">
        <f>IF($A$1=$W$6,構成団体按分後財務書類!C131,IF($A$1=$W$7,構成団体按分後財務書類!D131,IF($A$1=$W$8,構成団体按分後財務書類!E131,IF($A$1=$W$9,構成団体按分後財務書類!F131,IF($A$1=$W$10,構成団体按分後財務書類!G131,"")))))</f>
        <v/>
      </c>
      <c r="P36" s="1014"/>
      <c r="Q36" s="456"/>
      <c r="R36" s="456"/>
      <c r="S36" s="456"/>
      <c r="T36" s="456"/>
      <c r="U36" s="456"/>
    </row>
    <row r="37" spans="1:21" s="459" customFormat="1" ht="12" customHeight="1">
      <c r="A37" s="464"/>
      <c r="B37" s="456"/>
      <c r="C37" s="456"/>
      <c r="D37" s="465" t="s">
        <v>815</v>
      </c>
      <c r="E37" s="465"/>
      <c r="F37" s="465"/>
      <c r="G37" s="465"/>
      <c r="H37" s="465"/>
      <c r="I37" s="465"/>
      <c r="J37" s="465"/>
      <c r="K37" s="465"/>
      <c r="L37" s="466"/>
      <c r="M37" s="466"/>
      <c r="N37" s="466"/>
      <c r="O37" s="1013" t="str">
        <f>IF($A$1=$W$6,構成団体按分後財務書類!C132,IF($A$1=$W$7,構成団体按分後財務書類!D132,IF($A$1=$W$8,構成団体按分後財務書類!E132,IF($A$1=$W$9,構成団体按分後財務書類!F132,IF($A$1=$W$10,構成団体按分後財務書類!G132,"")))))</f>
        <v/>
      </c>
      <c r="P37" s="1014"/>
      <c r="Q37" s="456"/>
      <c r="R37" s="456"/>
      <c r="S37" s="456"/>
      <c r="T37" s="456"/>
      <c r="U37" s="456"/>
    </row>
    <row r="38" spans="1:21" s="459" customFormat="1" ht="12" customHeight="1" thickBot="1">
      <c r="A38" s="464"/>
      <c r="B38" s="456"/>
      <c r="C38" s="465" t="s">
        <v>834</v>
      </c>
      <c r="D38" s="465"/>
      <c r="E38" s="465"/>
      <c r="F38" s="465"/>
      <c r="G38" s="465"/>
      <c r="H38" s="465"/>
      <c r="I38" s="465"/>
      <c r="J38" s="473"/>
      <c r="K38" s="473"/>
      <c r="L38" s="473"/>
      <c r="M38" s="1009"/>
      <c r="N38" s="1010"/>
      <c r="O38" s="1011">
        <f>SUM(O39:P40)</f>
        <v>0</v>
      </c>
      <c r="P38" s="1012"/>
      <c r="Q38" s="456"/>
      <c r="R38" s="456"/>
      <c r="S38" s="456"/>
      <c r="T38" s="456"/>
      <c r="U38" s="456"/>
    </row>
    <row r="39" spans="1:21" s="459" customFormat="1" ht="12" customHeight="1">
      <c r="A39" s="464"/>
      <c r="B39" s="456"/>
      <c r="C39" s="456"/>
      <c r="D39" s="465" t="s">
        <v>835</v>
      </c>
      <c r="E39" s="465"/>
      <c r="F39" s="465"/>
      <c r="G39" s="465"/>
      <c r="H39" s="465"/>
      <c r="I39" s="465"/>
      <c r="J39" s="473"/>
      <c r="K39" s="473"/>
      <c r="L39" s="473"/>
      <c r="M39" s="1009"/>
      <c r="N39" s="1010"/>
      <c r="O39" s="1013" t="str">
        <f>IF($A$1=$W$6,構成団体按分後財務書類!C134,IF($A$1=$W$7,構成団体按分後財務書類!D134,IF($A$1=$W$8,構成団体按分後財務書類!E134,IF($A$1=$W$9,構成団体按分後財務書類!F134,IF($A$1=$W$10,構成団体按分後財務書類!G134,"")))))</f>
        <v/>
      </c>
      <c r="P39" s="1014"/>
      <c r="Q39" s="1015" t="s">
        <v>765</v>
      </c>
      <c r="R39" s="1016"/>
      <c r="S39" s="1016"/>
      <c r="T39" s="1017"/>
      <c r="U39" s="456"/>
    </row>
    <row r="40" spans="1:21" s="459" customFormat="1" ht="12" customHeight="1" thickBot="1">
      <c r="A40" s="464"/>
      <c r="B40" s="456"/>
      <c r="C40" s="456"/>
      <c r="D40" s="465" t="s">
        <v>821</v>
      </c>
      <c r="E40" s="465"/>
      <c r="F40" s="465"/>
      <c r="G40" s="465"/>
      <c r="H40" s="465"/>
      <c r="I40" s="465"/>
      <c r="J40" s="473"/>
      <c r="K40" s="473"/>
      <c r="L40" s="473"/>
      <c r="M40" s="1009"/>
      <c r="N40" s="1010"/>
      <c r="O40" s="1013" t="str">
        <f>IF($A$1=$W$6,構成団体按分後財務書類!C135,IF($A$1=$W$7,構成団体按分後財務書類!D135,IF($A$1=$W$8,構成団体按分後財務書類!E135,IF($A$1=$W$9,構成団体按分後財務書類!F135,IF($A$1=$W$10,構成団体按分後財務書類!G135,"")))))</f>
        <v/>
      </c>
      <c r="P40" s="1014"/>
      <c r="Q40" s="1018" t="s">
        <v>836</v>
      </c>
      <c r="R40" s="1019"/>
      <c r="S40" s="1020" t="s">
        <v>837</v>
      </c>
      <c r="T40" s="1021"/>
      <c r="U40" s="456"/>
    </row>
    <row r="41" spans="1:21" s="459" customFormat="1" ht="12" customHeight="1">
      <c r="A41" s="476"/>
      <c r="B41" s="477" t="s">
        <v>838</v>
      </c>
      <c r="C41" s="477"/>
      <c r="D41" s="478"/>
      <c r="E41" s="478"/>
      <c r="F41" s="478"/>
      <c r="G41" s="478"/>
      <c r="H41" s="478"/>
      <c r="I41" s="478"/>
      <c r="J41" s="478"/>
      <c r="K41" s="478"/>
      <c r="L41" s="479"/>
      <c r="M41" s="479"/>
      <c r="N41" s="479"/>
      <c r="O41" s="1022">
        <f>O31-O32+O38</f>
        <v>0</v>
      </c>
      <c r="P41" s="1023"/>
      <c r="Q41" s="1006"/>
      <c r="R41" s="999"/>
      <c r="S41" s="1007">
        <f>O41</f>
        <v>0</v>
      </c>
      <c r="T41" s="1008"/>
      <c r="U41" s="456"/>
    </row>
    <row r="42" spans="1:21" s="459" customFormat="1" ht="12" customHeight="1">
      <c r="A42" s="464"/>
      <c r="B42" s="466" t="s">
        <v>839</v>
      </c>
      <c r="C42" s="466"/>
      <c r="D42" s="466"/>
      <c r="E42" s="473"/>
      <c r="F42" s="473"/>
      <c r="G42" s="473"/>
      <c r="H42" s="473"/>
      <c r="I42" s="473"/>
      <c r="J42" s="473"/>
      <c r="K42" s="482"/>
      <c r="L42" s="483"/>
      <c r="M42" s="483"/>
      <c r="N42" s="484"/>
      <c r="O42" s="994">
        <f>SUM(Q42:T42)</f>
        <v>0</v>
      </c>
      <c r="P42" s="995"/>
      <c r="Q42" s="998"/>
      <c r="R42" s="999"/>
      <c r="S42" s="994">
        <f>SUM(S43:S44)</f>
        <v>0</v>
      </c>
      <c r="T42" s="995">
        <f>SUM(T43:T44)</f>
        <v>0</v>
      </c>
      <c r="U42" s="456"/>
    </row>
    <row r="43" spans="1:21" s="459" customFormat="1" ht="12" customHeight="1">
      <c r="A43" s="464"/>
      <c r="B43" s="456"/>
      <c r="C43" s="466" t="s">
        <v>840</v>
      </c>
      <c r="D43" s="466"/>
      <c r="E43" s="485"/>
      <c r="F43" s="485"/>
      <c r="G43" s="485"/>
      <c r="H43" s="485"/>
      <c r="I43" s="485"/>
      <c r="J43" s="466"/>
      <c r="K43" s="482"/>
      <c r="L43" s="483"/>
      <c r="M43" s="483"/>
      <c r="N43" s="484"/>
      <c r="O43" s="976">
        <f>SUM(Q43:T43)</f>
        <v>0</v>
      </c>
      <c r="P43" s="977"/>
      <c r="Q43" s="1000"/>
      <c r="R43" s="1001"/>
      <c r="S43" s="976" t="b">
        <f>IF($A$1=$W$6,構成団体按分後財務書類!G152,IF($A$1=$W$7,構成団体按分後財務書類!J152,IF($A$1=$W$8,構成団体按分後財務書類!M152,IF($A$1=$W$9,構成団体按分後財務書類!P152,IF($A$1=$W$10,構成団体按分後財務書類!S152)))))</f>
        <v>0</v>
      </c>
      <c r="T43" s="977"/>
      <c r="U43" s="456"/>
    </row>
    <row r="44" spans="1:21" s="459" customFormat="1" ht="12" customHeight="1">
      <c r="A44" s="486"/>
      <c r="B44" s="456"/>
      <c r="C44" s="466" t="s">
        <v>841</v>
      </c>
      <c r="D44" s="487"/>
      <c r="E44" s="487"/>
      <c r="F44" s="487"/>
      <c r="G44" s="487"/>
      <c r="H44" s="487"/>
      <c r="I44" s="487"/>
      <c r="J44" s="466"/>
      <c r="K44" s="482"/>
      <c r="L44" s="483"/>
      <c r="M44" s="483"/>
      <c r="N44" s="484"/>
      <c r="O44" s="978">
        <f>SUM(Q44:R44)</f>
        <v>0</v>
      </c>
      <c r="P44" s="979"/>
      <c r="Q44" s="1002"/>
      <c r="R44" s="1003"/>
      <c r="S44" s="978" t="b">
        <f>IF($A$1=$W$6,構成団体按分後財務書類!G153,IF($A$1=$W$7,構成団体按分後財務書類!J153,IF($A$1=$W$8,構成団体按分後財務書類!M153,IF($A$1=$W$9,構成団体按分後財務書類!P153,IF($A$1=$W$10,構成団体按分後財務書類!S153)))))</f>
        <v>0</v>
      </c>
      <c r="T44" s="979"/>
      <c r="U44" s="456"/>
    </row>
    <row r="45" spans="1:21" s="459" customFormat="1" ht="12" customHeight="1">
      <c r="A45" s="476"/>
      <c r="B45" s="477" t="s">
        <v>842</v>
      </c>
      <c r="C45" s="488"/>
      <c r="D45" s="489"/>
      <c r="E45" s="489"/>
      <c r="F45" s="489"/>
      <c r="G45" s="490"/>
      <c r="H45" s="490"/>
      <c r="I45" s="490"/>
      <c r="J45" s="477"/>
      <c r="K45" s="491"/>
      <c r="L45" s="491"/>
      <c r="M45" s="491"/>
      <c r="N45" s="492"/>
      <c r="O45" s="970">
        <f>O42-O41</f>
        <v>0</v>
      </c>
      <c r="P45" s="971"/>
      <c r="Q45" s="996"/>
      <c r="R45" s="997"/>
      <c r="S45" s="970">
        <f>S42-S41</f>
        <v>0</v>
      </c>
      <c r="T45" s="971"/>
      <c r="U45" s="456"/>
    </row>
    <row r="46" spans="1:21" s="459" customFormat="1" ht="12" customHeight="1">
      <c r="A46" s="464"/>
      <c r="B46" s="466" t="s">
        <v>843</v>
      </c>
      <c r="C46" s="466"/>
      <c r="D46" s="487"/>
      <c r="E46" s="487"/>
      <c r="F46" s="487"/>
      <c r="G46" s="485"/>
      <c r="H46" s="485"/>
      <c r="I46" s="485"/>
      <c r="J46" s="466"/>
      <c r="K46" s="456"/>
      <c r="L46" s="456"/>
      <c r="M46" s="456"/>
      <c r="N46" s="493"/>
      <c r="O46" s="980"/>
      <c r="P46" s="981"/>
      <c r="Q46" s="1004">
        <f>SUM(Q47:R50)</f>
        <v>0</v>
      </c>
      <c r="R46" s="1005">
        <f>SUM(R47:R50)</f>
        <v>0</v>
      </c>
      <c r="S46" s="994">
        <f>SUM(S47:T50)</f>
        <v>0</v>
      </c>
      <c r="T46" s="995">
        <f>SUM(T47:T50)</f>
        <v>0</v>
      </c>
      <c r="U46" s="456"/>
    </row>
    <row r="47" spans="1:21" s="459" customFormat="1" ht="12" customHeight="1">
      <c r="A47" s="464"/>
      <c r="B47" s="456"/>
      <c r="C47" s="487" t="s">
        <v>844</v>
      </c>
      <c r="D47" s="487"/>
      <c r="E47" s="487"/>
      <c r="F47" s="485"/>
      <c r="G47" s="485"/>
      <c r="H47" s="485"/>
      <c r="I47" s="485"/>
      <c r="J47" s="466"/>
      <c r="K47" s="456"/>
      <c r="L47" s="456"/>
      <c r="M47" s="456"/>
      <c r="N47" s="493"/>
      <c r="O47" s="980"/>
      <c r="P47" s="981"/>
      <c r="Q47" s="982">
        <f>-S47</f>
        <v>0</v>
      </c>
      <c r="R47" s="983"/>
      <c r="S47" s="976" t="b">
        <f>IF($A$1=$W$6,構成団体按分後財務書類!G156,IF($A$1=$W$7,構成団体按分後財務書類!J156,IF($A$1=$W$8,構成団体按分後財務書類!M156,IF($A$1=$W$9,構成団体按分後財務書類!P156,IF($A$1=$W$10,構成団体按分後財務書類!S156)))))</f>
        <v>0</v>
      </c>
      <c r="T47" s="977"/>
      <c r="U47" s="456"/>
    </row>
    <row r="48" spans="1:21" s="459" customFormat="1" ht="12" customHeight="1">
      <c r="A48" s="464"/>
      <c r="B48" s="456"/>
      <c r="C48" s="487" t="s">
        <v>845</v>
      </c>
      <c r="D48" s="487"/>
      <c r="E48" s="487"/>
      <c r="F48" s="487"/>
      <c r="G48" s="485"/>
      <c r="H48" s="485"/>
      <c r="I48" s="485"/>
      <c r="J48" s="466"/>
      <c r="K48" s="456"/>
      <c r="L48" s="456"/>
      <c r="M48" s="456"/>
      <c r="N48" s="493"/>
      <c r="O48" s="980"/>
      <c r="P48" s="981"/>
      <c r="Q48" s="982">
        <f>-S48</f>
        <v>0</v>
      </c>
      <c r="R48" s="983"/>
      <c r="S48" s="976" t="b">
        <f>IF($A$1=$W$6,構成団体按分後財務書類!G157,IF($A$1=$W$7,構成団体按分後財務書類!J157,IF($A$1=$W$8,構成団体按分後財務書類!M157,IF($A$1=$W$9,構成団体按分後財務書類!P157,IF($A$1=$W$10,構成団体按分後財務書類!S157)))))</f>
        <v>0</v>
      </c>
      <c r="T48" s="977"/>
      <c r="U48" s="456"/>
    </row>
    <row r="49" spans="1:21" s="459" customFormat="1" ht="12" customHeight="1">
      <c r="A49" s="464"/>
      <c r="B49" s="456"/>
      <c r="C49" s="487" t="s">
        <v>846</v>
      </c>
      <c r="D49" s="487"/>
      <c r="E49" s="487"/>
      <c r="F49" s="487"/>
      <c r="G49" s="485"/>
      <c r="H49" s="485"/>
      <c r="I49" s="485"/>
      <c r="J49" s="466"/>
      <c r="K49" s="456"/>
      <c r="L49" s="456"/>
      <c r="M49" s="456"/>
      <c r="N49" s="493"/>
      <c r="O49" s="980"/>
      <c r="P49" s="981"/>
      <c r="Q49" s="982">
        <f>-S49</f>
        <v>0</v>
      </c>
      <c r="R49" s="983"/>
      <c r="S49" s="976" t="b">
        <f>IF($A$1=$W$6,構成団体按分後財務書類!G158,IF($A$1=$W$7,構成団体按分後財務書類!J158,IF($A$1=$W$8,構成団体按分後財務書類!M158,IF($A$1=$W$9,構成団体按分後財務書類!P158,IF($A$1=$W$10,構成団体按分後財務書類!S158)))))</f>
        <v>0</v>
      </c>
      <c r="T49" s="977"/>
      <c r="U49" s="456"/>
    </row>
    <row r="50" spans="1:21" s="459" customFormat="1" ht="12" customHeight="1">
      <c r="A50" s="464"/>
      <c r="B50" s="456"/>
      <c r="C50" s="487" t="s">
        <v>847</v>
      </c>
      <c r="D50" s="487"/>
      <c r="E50" s="487"/>
      <c r="F50" s="487"/>
      <c r="G50" s="485"/>
      <c r="H50" s="494"/>
      <c r="I50" s="485"/>
      <c r="J50" s="466"/>
      <c r="K50" s="456"/>
      <c r="L50" s="456"/>
      <c r="M50" s="456"/>
      <c r="N50" s="493"/>
      <c r="O50" s="980"/>
      <c r="P50" s="981"/>
      <c r="Q50" s="982">
        <f>-S50</f>
        <v>0</v>
      </c>
      <c r="R50" s="983"/>
      <c r="S50" s="976" t="b">
        <f>IF($A$1=$W$6,構成団体按分後財務書類!G159,IF($A$1=$W$7,構成団体按分後財務書類!J159,IF($A$1=$W$8,構成団体按分後財務書類!M159,IF($A$1=$W$9,構成団体按分後財務書類!P159,IF($A$1=$W$10,構成団体按分後財務書類!S159)))))</f>
        <v>0</v>
      </c>
      <c r="T50" s="977"/>
      <c r="U50" s="456"/>
    </row>
    <row r="51" spans="1:21" s="459" customFormat="1" ht="12" customHeight="1">
      <c r="A51" s="464"/>
      <c r="B51" s="466" t="s">
        <v>848</v>
      </c>
      <c r="C51" s="466"/>
      <c r="D51" s="487"/>
      <c r="E51" s="495"/>
      <c r="F51" s="495"/>
      <c r="G51" s="495"/>
      <c r="H51" s="495"/>
      <c r="I51" s="495"/>
      <c r="J51" s="473"/>
      <c r="K51" s="456"/>
      <c r="L51" s="456"/>
      <c r="M51" s="456"/>
      <c r="N51" s="493"/>
      <c r="O51" s="976"/>
      <c r="P51" s="977"/>
      <c r="Q51" s="982"/>
      <c r="R51" s="983"/>
      <c r="S51" s="984"/>
      <c r="T51" s="985"/>
      <c r="U51" s="456"/>
    </row>
    <row r="52" spans="1:21" s="459" customFormat="1" ht="12" customHeight="1">
      <c r="A52" s="464"/>
      <c r="B52" s="466" t="s">
        <v>849</v>
      </c>
      <c r="C52" s="466"/>
      <c r="D52" s="487"/>
      <c r="E52" s="496"/>
      <c r="F52" s="495"/>
      <c r="G52" s="495"/>
      <c r="H52" s="495"/>
      <c r="I52" s="495"/>
      <c r="J52" s="473"/>
      <c r="K52" s="481"/>
      <c r="L52" s="481"/>
      <c r="M52" s="481"/>
      <c r="N52" s="497"/>
      <c r="O52" s="976"/>
      <c r="P52" s="977"/>
      <c r="Q52" s="982"/>
      <c r="R52" s="983"/>
      <c r="S52" s="984"/>
      <c r="T52" s="985"/>
      <c r="U52" s="456"/>
    </row>
    <row r="53" spans="1:21" s="459" customFormat="1" ht="12" customHeight="1">
      <c r="A53" s="486"/>
      <c r="B53" s="498" t="s">
        <v>821</v>
      </c>
      <c r="C53" s="498"/>
      <c r="D53" s="499"/>
      <c r="E53" s="500"/>
      <c r="F53" s="500"/>
      <c r="G53" s="501"/>
      <c r="H53" s="501"/>
      <c r="I53" s="501"/>
      <c r="J53" s="502"/>
      <c r="K53" s="503"/>
      <c r="L53" s="503"/>
      <c r="M53" s="503"/>
      <c r="N53" s="504"/>
      <c r="O53" s="978"/>
      <c r="P53" s="979"/>
      <c r="Q53" s="974"/>
      <c r="R53" s="975"/>
      <c r="S53" s="978"/>
      <c r="T53" s="979"/>
      <c r="U53" s="456"/>
    </row>
    <row r="54" spans="1:21" s="459" customFormat="1" ht="12" customHeight="1">
      <c r="A54" s="505" t="s">
        <v>850</v>
      </c>
      <c r="B54" s="506"/>
      <c r="C54" s="507"/>
      <c r="D54" s="508"/>
      <c r="E54" s="509"/>
      <c r="F54" s="510"/>
      <c r="G54" s="510"/>
      <c r="H54" s="511"/>
      <c r="I54" s="510"/>
      <c r="J54" s="512"/>
      <c r="K54" s="513"/>
      <c r="L54" s="513"/>
      <c r="M54" s="513"/>
      <c r="N54" s="514"/>
      <c r="O54" s="970">
        <f>Q54+S54</f>
        <v>0</v>
      </c>
      <c r="P54" s="971"/>
      <c r="Q54" s="988">
        <f>SUM(Q46,Q51,Q52,Q53)</f>
        <v>0</v>
      </c>
      <c r="R54" s="989">
        <f>SUM(R46,R51,R52,R53)</f>
        <v>0</v>
      </c>
      <c r="S54" s="970">
        <f>S45+S46</f>
        <v>0</v>
      </c>
      <c r="T54" s="971">
        <f>SUM(T45:T46)</f>
        <v>0</v>
      </c>
      <c r="U54" s="456"/>
    </row>
    <row r="55" spans="1:21" s="459" customFormat="1" ht="12" customHeight="1" thickBot="1">
      <c r="A55" s="515" t="s">
        <v>851</v>
      </c>
      <c r="B55" s="516"/>
      <c r="C55" s="517"/>
      <c r="D55" s="518"/>
      <c r="E55" s="519"/>
      <c r="F55" s="520"/>
      <c r="G55" s="520"/>
      <c r="H55" s="521"/>
      <c r="I55" s="520"/>
      <c r="J55" s="522"/>
      <c r="K55" s="516"/>
      <c r="L55" s="516"/>
      <c r="M55" s="516"/>
      <c r="N55" s="516"/>
      <c r="O55" s="972">
        <f>SUM(Q55:T55)</f>
        <v>0</v>
      </c>
      <c r="P55" s="973"/>
      <c r="Q55" s="990" t="b">
        <f>IF($A$1=$W$6,構成団体按分後財務書類!F149,IF($A$1=$W$7,構成団体按分後財務書類!I149,IF($A$1=$W$8,構成団体按分後財務書類!L149,IF($A$1=$W$9,構成団体按分後財務書類!O149,IF($A$1=$W$10,構成団体按分後財務書類!R149)))))</f>
        <v>0</v>
      </c>
      <c r="R55" s="991"/>
      <c r="S55" s="972" t="b">
        <f>IF($A$1=$W$6,構成団体按分後財務書類!G164,IF($A$1=$W$7,構成団体按分後財務書類!J164,IF($A$1=$W$8,構成団体按分後財務書類!M164,IF($A$1=$W$9,構成団体按分後財務書類!P164,IF($A$1=$W$10,構成団体按分後財務書類!S164)))))</f>
        <v>0</v>
      </c>
      <c r="T55" s="973"/>
      <c r="U55" s="456"/>
    </row>
    <row r="56" spans="1:21" s="459" customFormat="1" ht="12" customHeight="1" thickBot="1">
      <c r="A56" s="523" t="s">
        <v>852</v>
      </c>
      <c r="B56" s="524"/>
      <c r="C56" s="525"/>
      <c r="D56" s="526"/>
      <c r="E56" s="526"/>
      <c r="F56" s="526"/>
      <c r="G56" s="526"/>
      <c r="H56" s="526"/>
      <c r="I56" s="526"/>
      <c r="J56" s="526"/>
      <c r="K56" s="526"/>
      <c r="L56" s="526"/>
      <c r="M56" s="526"/>
      <c r="N56" s="526"/>
      <c r="O56" s="986">
        <f>SUM(Q56:T56)</f>
        <v>0</v>
      </c>
      <c r="P56" s="987"/>
      <c r="Q56" s="992">
        <f>SUM(Q54:R55)</f>
        <v>0</v>
      </c>
      <c r="R56" s="993">
        <f>R55+R41</f>
        <v>0</v>
      </c>
      <c r="S56" s="986">
        <f>S54+S55</f>
        <v>0</v>
      </c>
      <c r="T56" s="987">
        <f>T55+T41</f>
        <v>0</v>
      </c>
      <c r="U56" s="456"/>
    </row>
    <row r="57" spans="1:21" s="459" customFormat="1" ht="12" customHeight="1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527"/>
      <c r="P57" s="527"/>
      <c r="Q57" s="527"/>
      <c r="R57" s="527"/>
      <c r="S57" s="527"/>
      <c r="T57" s="527"/>
      <c r="U57" s="456"/>
    </row>
  </sheetData>
  <mergeCells count="97">
    <mergeCell ref="Q53:R53"/>
    <mergeCell ref="S53:T53"/>
    <mergeCell ref="A1:H1"/>
    <mergeCell ref="O54:P54"/>
    <mergeCell ref="Q54:R54"/>
    <mergeCell ref="S54:T54"/>
    <mergeCell ref="O51:P51"/>
    <mergeCell ref="Q51:R51"/>
    <mergeCell ref="S51:T51"/>
    <mergeCell ref="O47:P47"/>
    <mergeCell ref="Q47:R47"/>
    <mergeCell ref="S47:T47"/>
    <mergeCell ref="O44:P44"/>
    <mergeCell ref="Q44:R44"/>
    <mergeCell ref="S44:T44"/>
    <mergeCell ref="O48:P48"/>
    <mergeCell ref="O56:P56"/>
    <mergeCell ref="Q56:R56"/>
    <mergeCell ref="S56:T56"/>
    <mergeCell ref="O49:P49"/>
    <mergeCell ref="Q49:R49"/>
    <mergeCell ref="S49:T49"/>
    <mergeCell ref="O50:P50"/>
    <mergeCell ref="Q50:R50"/>
    <mergeCell ref="S50:T50"/>
    <mergeCell ref="O55:P55"/>
    <mergeCell ref="Q55:R55"/>
    <mergeCell ref="S55:T55"/>
    <mergeCell ref="O52:P52"/>
    <mergeCell ref="Q52:R52"/>
    <mergeCell ref="S52:T52"/>
    <mergeCell ref="O53:P53"/>
    <mergeCell ref="Q48:R48"/>
    <mergeCell ref="S48:T48"/>
    <mergeCell ref="O45:P45"/>
    <mergeCell ref="Q45:R45"/>
    <mergeCell ref="S45:T45"/>
    <mergeCell ref="O46:P46"/>
    <mergeCell ref="Q46:R46"/>
    <mergeCell ref="S46:T46"/>
    <mergeCell ref="M40:N40"/>
    <mergeCell ref="O40:P40"/>
    <mergeCell ref="Q40:R40"/>
    <mergeCell ref="S40:T40"/>
    <mergeCell ref="O43:P43"/>
    <mergeCell ref="Q43:R43"/>
    <mergeCell ref="S43:T43"/>
    <mergeCell ref="O42:P42"/>
    <mergeCell ref="Q42:R42"/>
    <mergeCell ref="S42:T42"/>
    <mergeCell ref="O41:P41"/>
    <mergeCell ref="Q41:R41"/>
    <mergeCell ref="S41:T41"/>
    <mergeCell ref="O33:P33"/>
    <mergeCell ref="O35:P35"/>
    <mergeCell ref="O37:P37"/>
    <mergeCell ref="Q39:T39"/>
    <mergeCell ref="M28:N28"/>
    <mergeCell ref="O28:P28"/>
    <mergeCell ref="M38:N38"/>
    <mergeCell ref="O38:P38"/>
    <mergeCell ref="M30:N30"/>
    <mergeCell ref="M39:N39"/>
    <mergeCell ref="O39:P39"/>
    <mergeCell ref="M29:N29"/>
    <mergeCell ref="O17:P17"/>
    <mergeCell ref="O36:P36"/>
    <mergeCell ref="O34:P34"/>
    <mergeCell ref="O24:P24"/>
    <mergeCell ref="O25:P25"/>
    <mergeCell ref="O31:P31"/>
    <mergeCell ref="O32:P32"/>
    <mergeCell ref="O21:P21"/>
    <mergeCell ref="O22:P22"/>
    <mergeCell ref="O29:P29"/>
    <mergeCell ref="O30:P30"/>
    <mergeCell ref="O26:P26"/>
    <mergeCell ref="O27:P27"/>
    <mergeCell ref="O18:P18"/>
    <mergeCell ref="O19:P19"/>
    <mergeCell ref="O20:P20"/>
    <mergeCell ref="O23:P23"/>
    <mergeCell ref="O16:P16"/>
    <mergeCell ref="O8:P8"/>
    <mergeCell ref="A2:T2"/>
    <mergeCell ref="A3:T3"/>
    <mergeCell ref="A4:T4"/>
    <mergeCell ref="A6:N6"/>
    <mergeCell ref="O6:P6"/>
    <mergeCell ref="O7:P7"/>
    <mergeCell ref="O9:P9"/>
    <mergeCell ref="O10:P10"/>
    <mergeCell ref="O11:P11"/>
    <mergeCell ref="O12:P12"/>
    <mergeCell ref="O13:P13"/>
    <mergeCell ref="O15:P15"/>
    <mergeCell ref="O14:P14"/>
  </mergeCells>
  <phoneticPr fontId="3"/>
  <dataValidations count="1">
    <dataValidation type="list" allowBlank="1" showInputMessage="1" showErrorMessage="1" sqref="A1:H1" xr:uid="{00000000-0002-0000-3800-000000000000}">
      <formula1>$W$6:$W$10</formula1>
    </dataValidation>
  </dataValidations>
  <printOptions horizontalCentered="1"/>
  <pageMargins left="0" right="0" top="0.51181102362204722" bottom="0.59055118110236227" header="0.35433070866141736" footer="0.31496062992125984"/>
  <pageSetup paperSize="9" scale="115" firstPageNumber="4" orientation="portrait" useFirstPageNumber="1" r:id="rId1"/>
  <headerFooter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P79"/>
  <sheetViews>
    <sheetView zoomScale="75" zoomScaleNormal="75" workbookViewId="0">
      <pane xSplit="11" ySplit="7" topLeftCell="L44" activePane="bottomRight" state="frozen"/>
      <selection activeCell="C7" sqref="C7"/>
      <selection pane="topRight" activeCell="C7" sqref="C7"/>
      <selection pane="bottomLeft" activeCell="C7" sqref="C7"/>
      <selection pane="bottomRight" activeCell="B6" sqref="B6:K7"/>
    </sheetView>
  </sheetViews>
  <sheetFormatPr defaultColWidth="9" defaultRowHeight="18" customHeight="1"/>
  <cols>
    <col min="1" max="1" width="0.75" style="221" customWidth="1"/>
    <col min="2" max="10" width="2.125" style="221" customWidth="1"/>
    <col min="11" max="11" width="25.5" style="221" customWidth="1"/>
    <col min="12" max="13" width="7.625" style="221" customWidth="1"/>
    <col min="14" max="14" width="0.75" style="221" customWidth="1"/>
    <col min="15" max="16384" width="9" style="221"/>
  </cols>
  <sheetData>
    <row r="1" spans="1:16" ht="18" customHeight="1" thickBot="1">
      <c r="B1" s="1291" t="s">
        <v>1338</v>
      </c>
      <c r="C1" s="1292"/>
      <c r="D1" s="1292"/>
      <c r="E1" s="1292"/>
      <c r="F1" s="1292"/>
      <c r="G1" s="1292"/>
      <c r="H1" s="1292"/>
      <c r="I1" s="1292"/>
      <c r="J1" s="1293"/>
      <c r="K1" s="559"/>
      <c r="L1" s="559"/>
      <c r="M1" s="453" t="s">
        <v>759</v>
      </c>
    </row>
    <row r="2" spans="1:16" ht="18" customHeight="1">
      <c r="A2" s="222"/>
      <c r="B2" s="1240" t="s">
        <v>760</v>
      </c>
      <c r="C2" s="1240"/>
      <c r="D2" s="1240"/>
      <c r="E2" s="1240"/>
      <c r="F2" s="1240"/>
      <c r="G2" s="1240"/>
      <c r="H2" s="1240"/>
      <c r="I2" s="1240"/>
      <c r="J2" s="1240"/>
      <c r="K2" s="1240"/>
      <c r="L2" s="1240"/>
      <c r="M2" s="1240"/>
      <c r="P2" s="3"/>
    </row>
    <row r="3" spans="1:16" s="223" customFormat="1" ht="15.95" customHeight="1">
      <c r="B3" s="1241" t="s">
        <v>761</v>
      </c>
      <c r="C3" s="1241"/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P3" s="3" t="s">
        <v>142</v>
      </c>
    </row>
    <row r="4" spans="1:16" s="223" customFormat="1" ht="15.95" customHeight="1">
      <c r="B4" s="1241" t="s">
        <v>762</v>
      </c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P4" s="1" t="str">
        <f>構成団体按分後財務書類!C1</f>
        <v>長万部町</v>
      </c>
    </row>
    <row r="5" spans="1:16" s="223" customFormat="1" ht="17.25" customHeight="1" thickBot="1">
      <c r="M5" s="224" t="s">
        <v>763</v>
      </c>
      <c r="P5" s="1" t="str">
        <f>構成団体按分後財務書類!D1</f>
        <v>八雲町</v>
      </c>
    </row>
    <row r="6" spans="1:16" s="223" customFormat="1" ht="14.45" customHeight="1">
      <c r="B6" s="1334" t="s">
        <v>764</v>
      </c>
      <c r="C6" s="1335"/>
      <c r="D6" s="1335"/>
      <c r="E6" s="1335"/>
      <c r="F6" s="1335"/>
      <c r="G6" s="1335"/>
      <c r="H6" s="1335"/>
      <c r="I6" s="1336"/>
      <c r="J6" s="1336"/>
      <c r="K6" s="1337"/>
      <c r="L6" s="1341" t="s">
        <v>765</v>
      </c>
      <c r="M6" s="1342"/>
      <c r="P6" s="1">
        <f>構成団体按分後財務書類!E1</f>
        <v>0</v>
      </c>
    </row>
    <row r="7" spans="1:16" s="223" customFormat="1" ht="14.45" customHeight="1" thickBot="1">
      <c r="B7" s="1338"/>
      <c r="C7" s="1339"/>
      <c r="D7" s="1339"/>
      <c r="E7" s="1339"/>
      <c r="F7" s="1339"/>
      <c r="G7" s="1339"/>
      <c r="H7" s="1339"/>
      <c r="I7" s="1339"/>
      <c r="J7" s="1339"/>
      <c r="K7" s="1340"/>
      <c r="L7" s="1343"/>
      <c r="M7" s="1344"/>
      <c r="P7" s="1">
        <f>構成団体按分後財務書類!F1</f>
        <v>0</v>
      </c>
    </row>
    <row r="8" spans="1:16" s="225" customFormat="1" ht="14.25" customHeight="1">
      <c r="B8" s="226" t="s">
        <v>766</v>
      </c>
      <c r="C8" s="227"/>
      <c r="D8" s="227"/>
      <c r="E8" s="228"/>
      <c r="F8" s="228"/>
      <c r="G8" s="229"/>
      <c r="H8" s="228"/>
      <c r="I8" s="230"/>
      <c r="J8" s="230"/>
      <c r="K8" s="231"/>
      <c r="L8" s="1253"/>
      <c r="M8" s="1254"/>
      <c r="P8" s="1">
        <f>構成団体按分後財務書類!G1</f>
        <v>0</v>
      </c>
    </row>
    <row r="9" spans="1:16" ht="14.25" customHeight="1">
      <c r="B9" s="232"/>
      <c r="C9" s="233" t="s">
        <v>767</v>
      </c>
      <c r="D9" s="233"/>
      <c r="E9" s="234"/>
      <c r="F9" s="234"/>
      <c r="G9" s="223"/>
      <c r="H9" s="234"/>
      <c r="K9" s="235"/>
      <c r="L9" s="1011">
        <f>SUM(L10,L15)</f>
        <v>0</v>
      </c>
      <c r="M9" s="1012"/>
    </row>
    <row r="10" spans="1:16" ht="13.5" customHeight="1">
      <c r="B10" s="232"/>
      <c r="C10" s="233"/>
      <c r="D10" s="233" t="s">
        <v>768</v>
      </c>
      <c r="E10" s="234"/>
      <c r="F10" s="234"/>
      <c r="G10" s="234"/>
      <c r="H10" s="234"/>
      <c r="K10" s="235"/>
      <c r="L10" s="1011">
        <f>SUM(L11:M14)</f>
        <v>0</v>
      </c>
      <c r="M10" s="1012"/>
    </row>
    <row r="11" spans="1:16" ht="13.5" customHeight="1">
      <c r="B11" s="232"/>
      <c r="C11" s="233"/>
      <c r="D11" s="233"/>
      <c r="E11" s="236" t="s">
        <v>769</v>
      </c>
      <c r="F11" s="234"/>
      <c r="G11" s="234"/>
      <c r="H11" s="234"/>
      <c r="K11" s="237"/>
      <c r="L11" s="1011" t="str">
        <f>IF($B$1=$P$4,構成団体按分後財務書類!C183,IF($B$1=$P$5,構成団体按分後財務書類!D183,IF($B$1=$P$6,構成団体按分後財務書類!E183,IF($B$1=$P$7,構成団体按分後財務書類!F183,IF($B$1=$P$8,構成団体按分後財務書類!G183,"")))))</f>
        <v/>
      </c>
      <c r="M11" s="1012"/>
    </row>
    <row r="12" spans="1:16" ht="13.5" customHeight="1">
      <c r="B12" s="232"/>
      <c r="C12" s="233"/>
      <c r="D12" s="233"/>
      <c r="E12" s="236" t="s">
        <v>770</v>
      </c>
      <c r="F12" s="234"/>
      <c r="G12" s="234"/>
      <c r="H12" s="234"/>
      <c r="K12" s="237"/>
      <c r="L12" s="1011" t="str">
        <f>IF($B$1=$P$4,構成団体按分後財務書類!C184,IF($B$1=$P$5,構成団体按分後財務書類!D184,IF($B$1=$P$6,構成団体按分後財務書類!E184,IF($B$1=$P$7,構成団体按分後財務書類!F184,IF($B$1=$P$8,構成団体按分後財務書類!G184,"")))))</f>
        <v/>
      </c>
      <c r="M12" s="1012"/>
    </row>
    <row r="13" spans="1:16" ht="13.5" customHeight="1">
      <c r="B13" s="238"/>
      <c r="C13" s="223"/>
      <c r="D13" s="223"/>
      <c r="E13" s="239" t="s">
        <v>771</v>
      </c>
      <c r="F13" s="223"/>
      <c r="G13" s="223"/>
      <c r="H13" s="223"/>
      <c r="K13" s="237"/>
      <c r="L13" s="1011" t="str">
        <f>IF($B$1=$P$4,構成団体按分後財務書類!C185,IF($B$1=$P$5,構成団体按分後財務書類!D185,IF($B$1=$P$6,構成団体按分後財務書類!E185,IF($B$1=$P$7,構成団体按分後財務書類!F185,IF($B$1=$P$8,構成団体按分後財務書類!G185,"")))))</f>
        <v/>
      </c>
      <c r="M13" s="1012"/>
    </row>
    <row r="14" spans="1:16" ht="13.5" customHeight="1">
      <c r="B14" s="240"/>
      <c r="C14" s="241"/>
      <c r="D14" s="223"/>
      <c r="E14" s="241" t="s">
        <v>772</v>
      </c>
      <c r="F14" s="241"/>
      <c r="G14" s="241"/>
      <c r="H14" s="241"/>
      <c r="K14" s="237"/>
      <c r="L14" s="1011" t="str">
        <f>IF($B$1=$P$4,構成団体按分後財務書類!C186,IF($B$1=$P$5,構成団体按分後財務書類!D186,IF($B$1=$P$6,構成団体按分後財務書類!E186,IF($B$1=$P$7,構成団体按分後財務書類!F186,IF($B$1=$P$8,構成団体按分後財務書類!G186,"")))))</f>
        <v/>
      </c>
      <c r="M14" s="1012"/>
    </row>
    <row r="15" spans="1:16" ht="13.5" customHeight="1">
      <c r="B15" s="238"/>
      <c r="C15" s="241"/>
      <c r="D15" s="239" t="s">
        <v>773</v>
      </c>
      <c r="E15" s="241"/>
      <c r="F15" s="241"/>
      <c r="G15" s="241"/>
      <c r="H15" s="241"/>
      <c r="K15" s="237"/>
      <c r="L15" s="1011">
        <f>SUM(L16:M19)</f>
        <v>0</v>
      </c>
      <c r="M15" s="1012"/>
    </row>
    <row r="16" spans="1:16" ht="13.5" customHeight="1">
      <c r="B16" s="238"/>
      <c r="C16" s="241"/>
      <c r="D16" s="241"/>
      <c r="E16" s="239" t="s">
        <v>774</v>
      </c>
      <c r="F16" s="241"/>
      <c r="G16" s="241"/>
      <c r="H16" s="241"/>
      <c r="K16" s="237"/>
      <c r="L16" s="1011" t="str">
        <f>IF($B$1=$P$4,構成団体按分後財務書類!C188,IF($B$1=$P$5,構成団体按分後財務書類!D188,IF($B$1=$P$6,構成団体按分後財務書類!E188,IF($B$1=$P$7,構成団体按分後財務書類!F188,IF($B$1=$P$8,構成団体按分後財務書類!G188,"")))))</f>
        <v/>
      </c>
      <c r="M16" s="1012"/>
    </row>
    <row r="17" spans="2:13" ht="13.5" customHeight="1">
      <c r="B17" s="238"/>
      <c r="C17" s="241"/>
      <c r="D17" s="241"/>
      <c r="E17" s="239" t="s">
        <v>775</v>
      </c>
      <c r="F17" s="241"/>
      <c r="G17" s="241"/>
      <c r="H17" s="241"/>
      <c r="K17" s="237"/>
      <c r="L17" s="1011" t="str">
        <f>IF($B$1=$P$4,構成団体按分後財務書類!C189,IF($B$1=$P$5,構成団体按分後財務書類!D189,IF($B$1=$P$6,構成団体按分後財務書類!E189,IF($B$1=$P$7,構成団体按分後財務書類!F189,IF($B$1=$P$8,構成団体按分後財務書類!G189,"")))))</f>
        <v/>
      </c>
      <c r="M17" s="1012"/>
    </row>
    <row r="18" spans="2:13" ht="13.5" customHeight="1">
      <c r="B18" s="238"/>
      <c r="C18" s="223"/>
      <c r="D18" s="241"/>
      <c r="E18" s="239" t="s">
        <v>776</v>
      </c>
      <c r="F18" s="241"/>
      <c r="G18" s="241"/>
      <c r="H18" s="241"/>
      <c r="K18" s="237"/>
      <c r="L18" s="1011" t="str">
        <f>IF($B$1=$P$4,構成団体按分後財務書類!C190,IF($B$1=$P$5,構成団体按分後財務書類!D190,IF($B$1=$P$6,構成団体按分後財務書類!E190,IF($B$1=$P$7,構成団体按分後財務書類!F190,IF($B$1=$P$8,構成団体按分後財務書類!G190,"")))))</f>
        <v/>
      </c>
      <c r="M18" s="1012"/>
    </row>
    <row r="19" spans="2:13" ht="13.5" customHeight="1">
      <c r="B19" s="238"/>
      <c r="C19" s="223"/>
      <c r="D19" s="242"/>
      <c r="E19" s="241" t="s">
        <v>772</v>
      </c>
      <c r="F19" s="223"/>
      <c r="G19" s="241"/>
      <c r="H19" s="241"/>
      <c r="K19" s="237"/>
      <c r="L19" s="1011" t="str">
        <f>IF($B$1=$P$4,構成団体按分後財務書類!C191,IF($B$1=$P$5,構成団体按分後財務書類!D191,IF($B$1=$P$6,構成団体按分後財務書類!E191,IF($B$1=$P$7,構成団体按分後財務書類!F191,IF($B$1=$P$8,構成団体按分後財務書類!G191,"")))))</f>
        <v/>
      </c>
      <c r="M19" s="1012"/>
    </row>
    <row r="20" spans="2:13" ht="13.5" customHeight="1">
      <c r="B20" s="238"/>
      <c r="C20" s="223" t="s">
        <v>777</v>
      </c>
      <c r="D20" s="242"/>
      <c r="E20" s="241"/>
      <c r="F20" s="241"/>
      <c r="G20" s="241"/>
      <c r="H20" s="241"/>
      <c r="K20" s="237"/>
      <c r="L20" s="1011">
        <f>SUM(L21:M24)</f>
        <v>0</v>
      </c>
      <c r="M20" s="1012"/>
    </row>
    <row r="21" spans="2:13" ht="13.5" customHeight="1">
      <c r="B21" s="238"/>
      <c r="C21" s="223"/>
      <c r="D21" s="243" t="s">
        <v>778</v>
      </c>
      <c r="E21" s="241"/>
      <c r="F21" s="241"/>
      <c r="G21" s="241"/>
      <c r="H21" s="241"/>
      <c r="K21" s="237"/>
      <c r="L21" s="1011" t="str">
        <f>IF($B$1=$P$4,構成団体按分後財務書類!C193,IF($B$1=$P$5,構成団体按分後財務書類!D193,IF($B$1=$P$6,構成団体按分後財務書類!E193,IF($B$1=$P$7,構成団体按分後財務書類!F193,IF($B$1=$P$8,構成団体按分後財務書類!G193,"")))))</f>
        <v/>
      </c>
      <c r="M21" s="1012"/>
    </row>
    <row r="22" spans="2:13" ht="13.5" customHeight="1">
      <c r="B22" s="238"/>
      <c r="C22" s="223"/>
      <c r="D22" s="243" t="s">
        <v>779</v>
      </c>
      <c r="E22" s="241"/>
      <c r="F22" s="241"/>
      <c r="G22" s="241"/>
      <c r="H22" s="241"/>
      <c r="K22" s="237"/>
      <c r="L22" s="1011" t="str">
        <f>IF($B$1=$P$4,構成団体按分後財務書類!C194,IF($B$1=$P$5,構成団体按分後財務書類!D194,IF($B$1=$P$6,構成団体按分後財務書類!E194,IF($B$1=$P$7,構成団体按分後財務書類!F194,IF($B$1=$P$8,構成団体按分後財務書類!G194,"")))))</f>
        <v/>
      </c>
      <c r="M22" s="1012"/>
    </row>
    <row r="23" spans="2:13" ht="13.5" customHeight="1">
      <c r="B23" s="238"/>
      <c r="C23" s="223"/>
      <c r="D23" s="243" t="s">
        <v>780</v>
      </c>
      <c r="E23" s="241"/>
      <c r="F23" s="241"/>
      <c r="G23" s="241"/>
      <c r="H23" s="241"/>
      <c r="K23" s="237"/>
      <c r="L23" s="1011" t="str">
        <f>IF($B$1=$P$4,構成団体按分後財務書類!C195,IF($B$1=$P$5,構成団体按分後財務書類!D195,IF($B$1=$P$6,構成団体按分後財務書類!E195,IF($B$1=$P$7,構成団体按分後財務書類!F195,IF($B$1=$P$8,構成団体按分後財務書類!G195,"")))))</f>
        <v/>
      </c>
      <c r="M23" s="1012"/>
    </row>
    <row r="24" spans="2:13" ht="13.5" customHeight="1">
      <c r="B24" s="238"/>
      <c r="C24" s="223"/>
      <c r="D24" s="242" t="s">
        <v>781</v>
      </c>
      <c r="E24" s="241"/>
      <c r="F24" s="241"/>
      <c r="G24" s="241"/>
      <c r="H24" s="242"/>
      <c r="K24" s="237"/>
      <c r="L24" s="1011" t="str">
        <f>IF($B$1=$P$4,構成団体按分後財務書類!C196,IF($B$1=$P$5,構成団体按分後財務書類!D196,IF($B$1=$P$6,構成団体按分後財務書類!E196,IF($B$1=$P$7,構成団体按分後財務書類!F196,IF($B$1=$P$8,構成団体按分後財務書類!G196,"")))))</f>
        <v/>
      </c>
      <c r="M24" s="1012"/>
    </row>
    <row r="25" spans="2:13" ht="13.5" customHeight="1">
      <c r="B25" s="238"/>
      <c r="C25" s="223" t="s">
        <v>782</v>
      </c>
      <c r="D25" s="242"/>
      <c r="E25" s="241"/>
      <c r="F25" s="241"/>
      <c r="G25" s="241"/>
      <c r="H25" s="242"/>
      <c r="K25" s="237"/>
      <c r="L25" s="1011">
        <f>SUM(L26:M27)</f>
        <v>0</v>
      </c>
      <c r="M25" s="1012"/>
    </row>
    <row r="26" spans="2:13" ht="13.5" customHeight="1">
      <c r="B26" s="238"/>
      <c r="C26" s="223"/>
      <c r="D26" s="243" t="s">
        <v>783</v>
      </c>
      <c r="E26" s="241"/>
      <c r="F26" s="241"/>
      <c r="G26" s="241"/>
      <c r="H26" s="241"/>
      <c r="K26" s="237"/>
      <c r="L26" s="1011" t="str">
        <f>IF($B$1=$P$4,構成団体按分後財務書類!C198,IF($B$1=$P$5,構成団体按分後財務書類!D198,IF($B$1=$P$6,構成団体按分後財務書類!E198,IF($B$1=$P$7,構成団体按分後財務書類!F198,IF($B$1=$P$8,構成団体按分後財務書類!G198,"")))))</f>
        <v/>
      </c>
      <c r="M26" s="1012"/>
    </row>
    <row r="27" spans="2:13" ht="13.5" customHeight="1">
      <c r="B27" s="238"/>
      <c r="C27" s="223"/>
      <c r="D27" s="242" t="s">
        <v>772</v>
      </c>
      <c r="E27" s="241"/>
      <c r="F27" s="241"/>
      <c r="G27" s="241"/>
      <c r="H27" s="241"/>
      <c r="K27" s="237"/>
      <c r="L27" s="1011" t="str">
        <f>IF($B$1=$P$4,構成団体按分後財務書類!C199,IF($B$1=$P$5,構成団体按分後財務書類!D199,IF($B$1=$P$6,構成団体按分後財務書類!E199,IF($B$1=$P$7,構成団体按分後財務書類!F199,IF($B$1=$P$8,構成団体按分後財務書類!G199,"")))))</f>
        <v/>
      </c>
      <c r="M27" s="1012"/>
    </row>
    <row r="28" spans="2:13" ht="13.5" customHeight="1">
      <c r="B28" s="238"/>
      <c r="C28" s="223" t="s">
        <v>784</v>
      </c>
      <c r="D28" s="242"/>
      <c r="E28" s="241"/>
      <c r="F28" s="241"/>
      <c r="G28" s="241"/>
      <c r="H28" s="241"/>
      <c r="K28" s="237"/>
      <c r="L28" s="1011">
        <v>0</v>
      </c>
      <c r="M28" s="1012"/>
    </row>
    <row r="29" spans="2:13" ht="13.5" customHeight="1">
      <c r="B29" s="244" t="s">
        <v>785</v>
      </c>
      <c r="C29" s="245"/>
      <c r="D29" s="246"/>
      <c r="E29" s="247"/>
      <c r="F29" s="247"/>
      <c r="G29" s="247"/>
      <c r="H29" s="247"/>
      <c r="I29" s="248"/>
      <c r="J29" s="248"/>
      <c r="K29" s="249"/>
      <c r="L29" s="1024">
        <f>L20+L28-L9-L25</f>
        <v>0</v>
      </c>
      <c r="M29" s="1025"/>
    </row>
    <row r="30" spans="2:13" ht="13.5" customHeight="1">
      <c r="B30" s="238" t="s">
        <v>786</v>
      </c>
      <c r="C30" s="223"/>
      <c r="D30" s="242"/>
      <c r="E30" s="241"/>
      <c r="F30" s="241"/>
      <c r="G30" s="241"/>
      <c r="H30" s="242"/>
      <c r="K30" s="237"/>
      <c r="L30" s="1011"/>
      <c r="M30" s="1012"/>
    </row>
    <row r="31" spans="2:13" ht="13.5" customHeight="1">
      <c r="B31" s="238"/>
      <c r="C31" s="223" t="s">
        <v>787</v>
      </c>
      <c r="D31" s="242"/>
      <c r="E31" s="241"/>
      <c r="F31" s="241"/>
      <c r="G31" s="241"/>
      <c r="H31" s="241"/>
      <c r="K31" s="237"/>
      <c r="L31" s="1011">
        <f>SUM(L32:M36)</f>
        <v>0</v>
      </c>
      <c r="M31" s="1012"/>
    </row>
    <row r="32" spans="2:13" ht="13.5" customHeight="1">
      <c r="B32" s="238"/>
      <c r="C32" s="223"/>
      <c r="D32" s="243" t="s">
        <v>788</v>
      </c>
      <c r="E32" s="241"/>
      <c r="F32" s="241"/>
      <c r="G32" s="241"/>
      <c r="H32" s="241"/>
      <c r="K32" s="237"/>
      <c r="L32" s="1011" t="str">
        <f>IF($B$1=$P$4,構成団体按分後財務書類!C204,IF($B$1=$P$5,構成団体按分後財務書類!D204,IF($B$1=$P$6,構成団体按分後財務書類!E204,IF($B$1=$P$7,構成団体按分後財務書類!F204,IF($B$1=$P$8,構成団体按分後財務書類!G204,"")))))</f>
        <v/>
      </c>
      <c r="M32" s="1012"/>
    </row>
    <row r="33" spans="2:13" ht="13.5" customHeight="1">
      <c r="B33" s="238"/>
      <c r="C33" s="223"/>
      <c r="D33" s="243" t="s">
        <v>406</v>
      </c>
      <c r="E33" s="241"/>
      <c r="F33" s="241"/>
      <c r="G33" s="241"/>
      <c r="H33" s="241"/>
      <c r="K33" s="237"/>
      <c r="L33" s="1011" t="str">
        <f>IF($B$1=$P$4,構成団体按分後財務書類!C205,IF($B$1=$P$5,構成団体按分後財務書類!D205,IF($B$1=$P$6,構成団体按分後財務書類!E205,IF($B$1=$P$7,構成団体按分後財務書類!F205,IF($B$1=$P$8,構成団体按分後財務書類!G205,"")))))</f>
        <v/>
      </c>
      <c r="M33" s="1012"/>
    </row>
    <row r="34" spans="2:13" ht="13.5" customHeight="1">
      <c r="B34" s="238"/>
      <c r="C34" s="223"/>
      <c r="D34" s="243" t="s">
        <v>405</v>
      </c>
      <c r="E34" s="241"/>
      <c r="F34" s="241"/>
      <c r="G34" s="241"/>
      <c r="H34" s="241"/>
      <c r="K34" s="237"/>
      <c r="L34" s="1011" t="str">
        <f>IF($B$1=$P$4,構成団体按分後財務書類!C206,IF($B$1=$P$5,構成団体按分後財務書類!D206,IF($B$1=$P$6,構成団体按分後財務書類!E206,IF($B$1=$P$7,構成団体按分後財務書類!F206,IF($B$1=$P$8,構成団体按分後財務書類!G206,"")))))</f>
        <v/>
      </c>
      <c r="M34" s="1012"/>
    </row>
    <row r="35" spans="2:13" ht="13.5" customHeight="1">
      <c r="B35" s="238"/>
      <c r="C35" s="223"/>
      <c r="D35" s="243" t="s">
        <v>789</v>
      </c>
      <c r="E35" s="241"/>
      <c r="F35" s="241"/>
      <c r="G35" s="241"/>
      <c r="H35" s="241"/>
      <c r="K35" s="237"/>
      <c r="L35" s="1011" t="str">
        <f>IF($B$1=$P$4,構成団体按分後財務書類!C207,IF($B$1=$P$5,構成団体按分後財務書類!D207,IF($B$1=$P$6,構成団体按分後財務書類!E207,IF($B$1=$P$7,構成団体按分後財務書類!F207,IF($B$1=$P$8,構成団体按分後財務書類!G207,"")))))</f>
        <v/>
      </c>
      <c r="M35" s="1012"/>
    </row>
    <row r="36" spans="2:13" ht="13.5" customHeight="1">
      <c r="B36" s="238"/>
      <c r="C36" s="223"/>
      <c r="D36" s="242" t="s">
        <v>772</v>
      </c>
      <c r="E36" s="241"/>
      <c r="F36" s="241"/>
      <c r="G36" s="241"/>
      <c r="H36" s="241"/>
      <c r="K36" s="237"/>
      <c r="L36" s="1011" t="str">
        <f>IF($B$1=$P$4,構成団体按分後財務書類!C208,IF($B$1=$P$5,構成団体按分後財務書類!D208,IF($B$1=$P$6,構成団体按分後財務書類!E208,IF($B$1=$P$7,構成団体按分後財務書類!F208,IF($B$1=$P$8,構成団体按分後財務書類!G208,"")))))</f>
        <v/>
      </c>
      <c r="M36" s="1012"/>
    </row>
    <row r="37" spans="2:13" ht="13.5" customHeight="1">
      <c r="B37" s="238"/>
      <c r="C37" s="223" t="s">
        <v>790</v>
      </c>
      <c r="D37" s="242"/>
      <c r="E37" s="241"/>
      <c r="F37" s="241"/>
      <c r="G37" s="241"/>
      <c r="H37" s="242"/>
      <c r="K37" s="237"/>
      <c r="L37" s="1011">
        <f>SUM(L38:M42)</f>
        <v>0</v>
      </c>
      <c r="M37" s="1012"/>
    </row>
    <row r="38" spans="2:13" ht="13.5" customHeight="1">
      <c r="B38" s="238"/>
      <c r="C38" s="223"/>
      <c r="D38" s="243" t="s">
        <v>779</v>
      </c>
      <c r="E38" s="241"/>
      <c r="F38" s="241"/>
      <c r="G38" s="241"/>
      <c r="H38" s="242"/>
      <c r="K38" s="237"/>
      <c r="L38" s="1011" t="str">
        <f>IF($B$1=$P$4,構成団体按分後財務書類!C210,IF($B$1=$P$5,構成団体按分後財務書類!D210,IF($B$1=$P$6,構成団体按分後財務書類!E210,IF($B$1=$P$7,構成団体按分後財務書類!F210,IF($B$1=$P$8,構成団体按分後財務書類!G210,"")))))</f>
        <v/>
      </c>
      <c r="M38" s="1012"/>
    </row>
    <row r="39" spans="2:13" ht="13.5" customHeight="1">
      <c r="B39" s="238"/>
      <c r="C39" s="223"/>
      <c r="D39" s="243" t="s">
        <v>223</v>
      </c>
      <c r="E39" s="241"/>
      <c r="F39" s="241"/>
      <c r="G39" s="241"/>
      <c r="H39" s="242"/>
      <c r="K39" s="237"/>
      <c r="L39" s="1011" t="str">
        <f>IF($B$1=$P$4,構成団体按分後財務書類!C211,IF($B$1=$P$5,構成団体按分後財務書類!D211,IF($B$1=$P$6,構成団体按分後財務書類!E211,IF($B$1=$P$7,構成団体按分後財務書類!F211,IF($B$1=$P$8,構成団体按分後財務書類!G211,"")))))</f>
        <v/>
      </c>
      <c r="M39" s="1012"/>
    </row>
    <row r="40" spans="2:13" ht="13.5" customHeight="1">
      <c r="B40" s="238"/>
      <c r="C40" s="223"/>
      <c r="D40" s="243" t="s">
        <v>791</v>
      </c>
      <c r="E40" s="241"/>
      <c r="F40" s="223"/>
      <c r="G40" s="241"/>
      <c r="H40" s="241"/>
      <c r="K40" s="237"/>
      <c r="L40" s="1011" t="str">
        <f>IF($B$1=$P$4,構成団体按分後財務書類!C212,IF($B$1=$P$5,構成団体按分後財務書類!D212,IF($B$1=$P$6,構成団体按分後財務書類!E212,IF($B$1=$P$7,構成団体按分後財務書類!F212,IF($B$1=$P$8,構成団体按分後財務書類!G212,"")))))</f>
        <v/>
      </c>
      <c r="M40" s="1012"/>
    </row>
    <row r="41" spans="2:13" ht="13.5" customHeight="1">
      <c r="B41" s="238"/>
      <c r="C41" s="223"/>
      <c r="D41" s="243" t="s">
        <v>792</v>
      </c>
      <c r="E41" s="241"/>
      <c r="F41" s="223"/>
      <c r="G41" s="241"/>
      <c r="H41" s="241"/>
      <c r="K41" s="237"/>
      <c r="L41" s="1011" t="str">
        <f>IF($B$1=$P$4,構成団体按分後財務書類!C213,IF($B$1=$P$5,構成団体按分後財務書類!D213,IF($B$1=$P$6,構成団体按分後財務書類!E213,IF($B$1=$P$7,構成団体按分後財務書類!F213,IF($B$1=$P$8,構成団体按分後財務書類!G213,"")))))</f>
        <v/>
      </c>
      <c r="M41" s="1012"/>
    </row>
    <row r="42" spans="2:13" ht="13.5" customHeight="1">
      <c r="B42" s="238"/>
      <c r="C42" s="223"/>
      <c r="D42" s="242" t="s">
        <v>781</v>
      </c>
      <c r="E42" s="241"/>
      <c r="F42" s="241"/>
      <c r="G42" s="241"/>
      <c r="H42" s="241"/>
      <c r="K42" s="237"/>
      <c r="L42" s="1011" t="str">
        <f>IF($B$1=$P$4,構成団体按分後財務書類!C214,IF($B$1=$P$5,構成団体按分後財務書類!D214,IF($B$1=$P$6,構成団体按分後財務書類!E214,IF($B$1=$P$7,構成団体按分後財務書類!F214,IF($B$1=$P$8,構成団体按分後財務書類!G214,"")))))</f>
        <v/>
      </c>
      <c r="M42" s="1012"/>
    </row>
    <row r="43" spans="2:13" ht="13.5" customHeight="1">
      <c r="B43" s="244" t="s">
        <v>793</v>
      </c>
      <c r="C43" s="245"/>
      <c r="D43" s="246"/>
      <c r="E43" s="247"/>
      <c r="F43" s="247"/>
      <c r="G43" s="247"/>
      <c r="H43" s="247"/>
      <c r="I43" s="248"/>
      <c r="J43" s="248"/>
      <c r="K43" s="249"/>
      <c r="L43" s="1024">
        <f>L37-L31</f>
        <v>0</v>
      </c>
      <c r="M43" s="1025"/>
    </row>
    <row r="44" spans="2:13" ht="13.5" customHeight="1">
      <c r="B44" s="238" t="s">
        <v>794</v>
      </c>
      <c r="C44" s="223"/>
      <c r="D44" s="242"/>
      <c r="E44" s="241"/>
      <c r="F44" s="241"/>
      <c r="G44" s="241"/>
      <c r="H44" s="241"/>
      <c r="K44" s="235"/>
      <c r="L44" s="1011"/>
      <c r="M44" s="1012"/>
    </row>
    <row r="45" spans="2:13" ht="13.5" customHeight="1">
      <c r="B45" s="238"/>
      <c r="C45" s="223" t="s">
        <v>795</v>
      </c>
      <c r="D45" s="242"/>
      <c r="E45" s="241"/>
      <c r="F45" s="241"/>
      <c r="G45" s="241"/>
      <c r="H45" s="241"/>
      <c r="K45" s="235"/>
      <c r="L45" s="1011">
        <f>SUM(L46:M47)</f>
        <v>0</v>
      </c>
      <c r="M45" s="1012"/>
    </row>
    <row r="46" spans="2:13" ht="13.5" customHeight="1">
      <c r="B46" s="238"/>
      <c r="C46" s="223"/>
      <c r="D46" s="243" t="s">
        <v>402</v>
      </c>
      <c r="E46" s="241"/>
      <c r="F46" s="241"/>
      <c r="G46" s="241"/>
      <c r="H46" s="241"/>
      <c r="K46" s="235"/>
      <c r="L46" s="1011" t="str">
        <f>IF($B$1=$P$4,構成団体按分後財務書類!C218,IF($B$1=$P$5,構成団体按分後財務書類!D218,IF($B$1=$P$6,構成団体按分後財務書類!E218,IF($B$1=$P$7,構成団体按分後財務書類!F218,IF($B$1=$P$8,構成団体按分後財務書類!G218,"")))))</f>
        <v/>
      </c>
      <c r="M46" s="1012"/>
    </row>
    <row r="47" spans="2:13" ht="13.5" customHeight="1">
      <c r="B47" s="238"/>
      <c r="C47" s="223"/>
      <c r="D47" s="242" t="s">
        <v>772</v>
      </c>
      <c r="E47" s="241"/>
      <c r="F47" s="241"/>
      <c r="G47" s="241"/>
      <c r="H47" s="241"/>
      <c r="K47" s="235"/>
      <c r="L47" s="1011" t="str">
        <f>IF($B$1=$P$4,構成団体按分後財務書類!C219,IF($B$1=$P$5,構成団体按分後財務書類!D219,IF($B$1=$P$6,構成団体按分後財務書類!E219,IF($B$1=$P$7,構成団体按分後財務書類!F219,IF($B$1=$P$8,構成団体按分後財務書類!G219,"")))))</f>
        <v/>
      </c>
      <c r="M47" s="1012"/>
    </row>
    <row r="48" spans="2:13" ht="13.5" customHeight="1">
      <c r="B48" s="238"/>
      <c r="C48" s="223" t="s">
        <v>796</v>
      </c>
      <c r="D48" s="242"/>
      <c r="E48" s="241"/>
      <c r="F48" s="241"/>
      <c r="G48" s="241"/>
      <c r="H48" s="241"/>
      <c r="K48" s="235"/>
      <c r="L48" s="1011">
        <f>SUM(L49:M50)</f>
        <v>0</v>
      </c>
      <c r="M48" s="1012"/>
    </row>
    <row r="49" spans="2:13" ht="13.5" customHeight="1">
      <c r="B49" s="238"/>
      <c r="C49" s="223"/>
      <c r="D49" s="243" t="s">
        <v>198</v>
      </c>
      <c r="E49" s="241"/>
      <c r="F49" s="241"/>
      <c r="G49" s="241"/>
      <c r="H49" s="234"/>
      <c r="K49" s="235"/>
      <c r="L49" s="1011" t="str">
        <f>IF($B$1=$P$4,構成団体按分後財務書類!C221,IF($B$1=$P$5,構成団体按分後財務書類!D221,IF($B$1=$P$6,構成団体按分後財務書類!E221,IF($B$1=$P$7,構成団体按分後財務書類!F221,IF($B$1=$P$8,構成団体按分後財務書類!G221,"")))))</f>
        <v/>
      </c>
      <c r="M49" s="1012"/>
    </row>
    <row r="50" spans="2:13" ht="13.5" customHeight="1">
      <c r="B50" s="238"/>
      <c r="C50" s="223"/>
      <c r="D50" s="242" t="s">
        <v>781</v>
      </c>
      <c r="E50" s="241"/>
      <c r="F50" s="241"/>
      <c r="G50" s="241"/>
      <c r="H50" s="250"/>
      <c r="K50" s="235"/>
      <c r="L50" s="1011" t="str">
        <f>IF($B$1=$P$4,構成団体按分後財務書類!C222,IF($B$1=$P$5,構成団体按分後財務書類!D222,IF($B$1=$P$6,構成団体按分後財務書類!E222,IF($B$1=$P$7,構成団体按分後財務書類!F222,IF($B$1=$P$8,構成団体按分後財務書類!G222,"")))))</f>
        <v/>
      </c>
      <c r="M50" s="1012"/>
    </row>
    <row r="51" spans="2:13" ht="13.5" customHeight="1">
      <c r="B51" s="244" t="s">
        <v>797</v>
      </c>
      <c r="C51" s="245"/>
      <c r="D51" s="246"/>
      <c r="E51" s="247"/>
      <c r="F51" s="247"/>
      <c r="G51" s="247"/>
      <c r="H51" s="251"/>
      <c r="I51" s="248"/>
      <c r="J51" s="248"/>
      <c r="K51" s="249"/>
      <c r="L51" s="1024">
        <f>L48-L45</f>
        <v>0</v>
      </c>
      <c r="M51" s="1025"/>
    </row>
    <row r="52" spans="2:13" ht="13.5" customHeight="1">
      <c r="B52" s="1255" t="s">
        <v>798</v>
      </c>
      <c r="C52" s="1256"/>
      <c r="D52" s="1256"/>
      <c r="E52" s="1256"/>
      <c r="F52" s="1256"/>
      <c r="G52" s="1256"/>
      <c r="H52" s="1256"/>
      <c r="I52" s="1256"/>
      <c r="J52" s="1256"/>
      <c r="K52" s="1257"/>
      <c r="L52" s="1258">
        <f>SUM(L29,L43,L51)</f>
        <v>0</v>
      </c>
      <c r="M52" s="1259"/>
    </row>
    <row r="53" spans="2:13" ht="13.5" customHeight="1" thickBot="1">
      <c r="B53" s="1264" t="s">
        <v>799</v>
      </c>
      <c r="C53" s="1265"/>
      <c r="D53" s="1265"/>
      <c r="E53" s="1265"/>
      <c r="F53" s="1265"/>
      <c r="G53" s="1265"/>
      <c r="H53" s="1265"/>
      <c r="I53" s="1265"/>
      <c r="J53" s="1265"/>
      <c r="K53" s="1266"/>
      <c r="L53" s="1011" t="str">
        <f>IF($B$1=$P$4,構成団体按分後財務書類!C225,IF($B$1=$P$5,構成団体按分後財務書類!D225,IF($B$1=$P$6,構成団体按分後財務書類!E225,IF($B$1=$P$7,構成団体按分後財務書類!F225,IF($B$1=$P$8,構成団体按分後財務書類!G225,"")))))</f>
        <v/>
      </c>
      <c r="M53" s="1012"/>
    </row>
    <row r="54" spans="2:13" ht="13.5" customHeight="1" thickBot="1">
      <c r="B54" s="1267" t="s">
        <v>800</v>
      </c>
      <c r="C54" s="1268"/>
      <c r="D54" s="1268"/>
      <c r="E54" s="1268"/>
      <c r="F54" s="1268"/>
      <c r="G54" s="1268"/>
      <c r="H54" s="1268"/>
      <c r="I54" s="1268"/>
      <c r="J54" s="1268"/>
      <c r="K54" s="1269"/>
      <c r="L54" s="1262">
        <f>SUM(L52:M53)</f>
        <v>0</v>
      </c>
      <c r="M54" s="1263"/>
    </row>
    <row r="55" spans="2:13" ht="13.5" customHeight="1" thickBot="1"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630"/>
      <c r="M55" s="631"/>
    </row>
    <row r="56" spans="2:13" ht="13.5" customHeight="1">
      <c r="B56" s="253" t="s">
        <v>801</v>
      </c>
      <c r="C56" s="254"/>
      <c r="D56" s="254"/>
      <c r="E56" s="254"/>
      <c r="F56" s="254"/>
      <c r="G56" s="254"/>
      <c r="H56" s="254"/>
      <c r="I56" s="254"/>
      <c r="J56" s="254"/>
      <c r="K56" s="254"/>
      <c r="L56" s="1345" t="str">
        <f>IF($B$1=$P$4,構成団体按分後財務書類!C228,IF($B$1=$P$5,構成団体按分後財務書類!D228,IF($B$1=$P$6,構成団体按分後財務書類!E228,"")))</f>
        <v/>
      </c>
      <c r="M56" s="1346"/>
    </row>
    <row r="57" spans="2:13" ht="13.5" customHeight="1">
      <c r="B57" s="255" t="s">
        <v>802</v>
      </c>
      <c r="C57" s="256"/>
      <c r="D57" s="256"/>
      <c r="E57" s="256"/>
      <c r="F57" s="256"/>
      <c r="G57" s="256"/>
      <c r="H57" s="256"/>
      <c r="I57" s="256"/>
      <c r="J57" s="256"/>
      <c r="K57" s="256"/>
      <c r="L57" s="1024" t="str">
        <f>IF($B$1=$P$4,構成団体按分後財務書類!C229,IF($B$1=$P$5,構成団体按分後財務書類!D229,IF($B$1=$P$6,構成団体按分後財務書類!E229,"")))</f>
        <v/>
      </c>
      <c r="M57" s="1025"/>
    </row>
    <row r="58" spans="2:13" ht="13.5" customHeight="1" thickBot="1">
      <c r="B58" s="257" t="s">
        <v>803</v>
      </c>
      <c r="C58" s="258"/>
      <c r="D58" s="258"/>
      <c r="E58" s="258"/>
      <c r="F58" s="258"/>
      <c r="G58" s="258"/>
      <c r="H58" s="258"/>
      <c r="I58" s="258"/>
      <c r="J58" s="258"/>
      <c r="K58" s="258"/>
      <c r="L58" s="1260">
        <f>SUM(L56:M57)</f>
        <v>0</v>
      </c>
      <c r="M58" s="1261"/>
    </row>
    <row r="59" spans="2:13" ht="13.5" customHeight="1" thickBot="1">
      <c r="B59" s="259" t="s">
        <v>804</v>
      </c>
      <c r="C59" s="260"/>
      <c r="D59" s="261"/>
      <c r="E59" s="262"/>
      <c r="F59" s="262"/>
      <c r="G59" s="262"/>
      <c r="H59" s="262"/>
      <c r="I59" s="263"/>
      <c r="J59" s="263"/>
      <c r="K59" s="263"/>
      <c r="L59" s="1262">
        <f>SUM(L58,L54)</f>
        <v>0</v>
      </c>
      <c r="M59" s="1263"/>
    </row>
    <row r="60" spans="2:13" ht="3" customHeight="1">
      <c r="B60" s="223"/>
      <c r="C60" s="223"/>
      <c r="D60" s="242"/>
      <c r="E60" s="241"/>
      <c r="F60" s="241"/>
      <c r="G60" s="241"/>
      <c r="H60" s="234"/>
    </row>
    <row r="61" spans="2:13" ht="13.5" customHeight="1">
      <c r="B61" s="223"/>
      <c r="C61" s="223"/>
      <c r="D61" s="242"/>
      <c r="E61" s="241"/>
      <c r="F61" s="241"/>
      <c r="G61" s="241"/>
      <c r="H61" s="250"/>
    </row>
    <row r="62" spans="2:13" ht="13.5" customHeight="1">
      <c r="B62" s="223"/>
      <c r="C62" s="223"/>
      <c r="D62" s="242"/>
      <c r="E62" s="241"/>
      <c r="F62" s="241"/>
      <c r="G62" s="241"/>
      <c r="H62" s="241"/>
    </row>
    <row r="63" spans="2:13" ht="13.5" customHeight="1">
      <c r="B63" s="223"/>
      <c r="C63" s="223"/>
      <c r="D63" s="242"/>
      <c r="E63" s="241"/>
      <c r="F63" s="241"/>
      <c r="G63" s="241"/>
      <c r="H63" s="241"/>
    </row>
    <row r="64" spans="2:13" ht="13.5" customHeight="1">
      <c r="B64" s="223"/>
      <c r="C64" s="223"/>
      <c r="D64" s="242"/>
      <c r="E64" s="241"/>
      <c r="F64" s="241"/>
      <c r="G64" s="241"/>
      <c r="H64" s="241"/>
    </row>
    <row r="65" spans="1:11" ht="13.5" customHeight="1">
      <c r="B65" s="223"/>
      <c r="C65" s="223"/>
      <c r="D65" s="241"/>
      <c r="E65" s="223"/>
      <c r="F65" s="223"/>
      <c r="G65" s="241"/>
      <c r="H65" s="241"/>
    </row>
    <row r="66" spans="1:11" ht="13.5" customHeight="1">
      <c r="B66" s="223"/>
      <c r="C66" s="223"/>
      <c r="D66" s="242"/>
      <c r="E66" s="241"/>
      <c r="F66" s="241"/>
      <c r="G66" s="241"/>
      <c r="H66" s="241"/>
    </row>
    <row r="67" spans="1:11" ht="13.5" customHeight="1">
      <c r="B67" s="223"/>
      <c r="C67" s="223"/>
      <c r="D67" s="242"/>
      <c r="E67" s="241"/>
      <c r="F67" s="241"/>
      <c r="G67" s="241"/>
      <c r="H67" s="241"/>
    </row>
    <row r="68" spans="1:11" ht="13.5" customHeight="1">
      <c r="B68" s="223"/>
      <c r="C68" s="223"/>
      <c r="D68" s="242"/>
      <c r="E68" s="241"/>
      <c r="F68" s="241"/>
      <c r="G68" s="241"/>
      <c r="H68" s="241"/>
    </row>
    <row r="69" spans="1:11" ht="13.5" customHeight="1">
      <c r="B69" s="223"/>
      <c r="C69" s="223"/>
      <c r="D69" s="242"/>
      <c r="E69" s="241"/>
      <c r="F69" s="241"/>
      <c r="G69" s="241"/>
      <c r="H69" s="241"/>
    </row>
    <row r="70" spans="1:11" ht="13.5" customHeight="1">
      <c r="B70" s="223"/>
      <c r="C70" s="223"/>
      <c r="D70" s="242"/>
      <c r="E70" s="241"/>
      <c r="F70" s="241"/>
      <c r="G70" s="241"/>
      <c r="H70" s="241"/>
    </row>
    <row r="71" spans="1:11" ht="13.5" customHeight="1">
      <c r="B71" s="223"/>
      <c r="C71" s="223"/>
      <c r="D71" s="242"/>
      <c r="E71" s="241"/>
      <c r="F71" s="241"/>
      <c r="G71" s="241"/>
      <c r="H71" s="241"/>
    </row>
    <row r="72" spans="1:11" ht="13.5" customHeight="1">
      <c r="B72" s="264"/>
      <c r="C72" s="264"/>
      <c r="D72" s="264"/>
      <c r="E72" s="264"/>
      <c r="F72" s="264"/>
      <c r="G72" s="264"/>
      <c r="H72" s="264"/>
      <c r="I72" s="264"/>
      <c r="J72" s="264"/>
      <c r="K72" s="264"/>
    </row>
    <row r="73" spans="1:11" ht="13.5" customHeight="1"/>
    <row r="74" spans="1:11" ht="13.5" customHeight="1">
      <c r="B74" s="223"/>
      <c r="C74" s="223"/>
      <c r="D74" s="223"/>
      <c r="E74" s="223"/>
      <c r="F74" s="223"/>
      <c r="G74" s="223"/>
      <c r="H74" s="223"/>
      <c r="I74" s="223"/>
      <c r="J74" s="223"/>
      <c r="K74" s="223"/>
    </row>
    <row r="75" spans="1:11" ht="13.5" customHeight="1">
      <c r="A75" s="264"/>
      <c r="B75" s="223"/>
      <c r="C75" s="223"/>
      <c r="D75" s="223"/>
      <c r="E75" s="223"/>
      <c r="F75" s="223"/>
      <c r="G75" s="223"/>
      <c r="H75" s="223"/>
      <c r="I75" s="223"/>
      <c r="J75" s="223"/>
      <c r="K75" s="223"/>
    </row>
    <row r="76" spans="1:11" s="264" customFormat="1" ht="13.5" customHeight="1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</row>
    <row r="77" spans="1:11" ht="15" customHeight="1">
      <c r="A77" s="223"/>
    </row>
    <row r="78" spans="1:11" s="223" customFormat="1" ht="18" customHeight="1">
      <c r="B78" s="221"/>
      <c r="C78" s="221"/>
      <c r="D78" s="221"/>
      <c r="E78" s="221"/>
      <c r="F78" s="221"/>
      <c r="G78" s="221"/>
      <c r="H78" s="221"/>
      <c r="I78" s="221"/>
      <c r="J78" s="221"/>
      <c r="K78" s="221"/>
    </row>
    <row r="79" spans="1:11" s="223" customFormat="1" ht="18" customHeight="1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</row>
  </sheetData>
  <mergeCells count="60">
    <mergeCell ref="L59:M59"/>
    <mergeCell ref="L50:M50"/>
    <mergeCell ref="L51:M51"/>
    <mergeCell ref="B52:K52"/>
    <mergeCell ref="L52:M52"/>
    <mergeCell ref="B53:K53"/>
    <mergeCell ref="L53:M53"/>
    <mergeCell ref="B54:K54"/>
    <mergeCell ref="L54:M54"/>
    <mergeCell ref="L58:M58"/>
    <mergeCell ref="L57:M57"/>
    <mergeCell ref="L49:M49"/>
    <mergeCell ref="L56:M56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37:M37"/>
    <mergeCell ref="L26:M26"/>
    <mergeCell ref="L27:M27"/>
    <mergeCell ref="L28:M28"/>
    <mergeCell ref="L29:M29"/>
    <mergeCell ref="L30:M30"/>
    <mergeCell ref="L31:M31"/>
    <mergeCell ref="L32:M32"/>
    <mergeCell ref="L33:M33"/>
    <mergeCell ref="L23:M23"/>
    <mergeCell ref="L24:M24"/>
    <mergeCell ref="L35:M35"/>
    <mergeCell ref="L36:M36"/>
    <mergeCell ref="L25:M25"/>
    <mergeCell ref="L34:M34"/>
    <mergeCell ref="L21:M21"/>
    <mergeCell ref="L22:M22"/>
    <mergeCell ref="L14:M14"/>
    <mergeCell ref="L15:M15"/>
    <mergeCell ref="L16:M16"/>
    <mergeCell ref="L17:M17"/>
    <mergeCell ref="L18:M18"/>
    <mergeCell ref="L19:M19"/>
    <mergeCell ref="L20:M20"/>
    <mergeCell ref="L11:M11"/>
    <mergeCell ref="L12:M12"/>
    <mergeCell ref="B1:J1"/>
    <mergeCell ref="L13:M13"/>
    <mergeCell ref="B2:M2"/>
    <mergeCell ref="B3:M3"/>
    <mergeCell ref="B4:M4"/>
    <mergeCell ref="B6:K7"/>
    <mergeCell ref="L6:M7"/>
    <mergeCell ref="L8:M8"/>
    <mergeCell ref="L9:M9"/>
    <mergeCell ref="L10:M10"/>
  </mergeCells>
  <phoneticPr fontId="3"/>
  <dataValidations count="1">
    <dataValidation type="list" allowBlank="1" showInputMessage="1" showErrorMessage="1" sqref="B1:J1" xr:uid="{00000000-0002-0000-3900-000000000000}">
      <formula1>$P$4:$P$8</formula1>
    </dataValidation>
  </dataValidations>
  <printOptions horizontalCentered="1"/>
  <pageMargins left="0.19685039370078741" right="0.19685039370078741" top="0.19685039370078741" bottom="0.19685039370078741" header="0.35433070866141736" footer="0.11811023622047245"/>
  <pageSetup paperSize="9" scale="107" firstPageNumber="5" orientation="portrait" cellComments="asDisplayed" useFirstPageNumber="1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fitToPage="1"/>
  </sheetPr>
  <dimension ref="A1:BW100"/>
  <sheetViews>
    <sheetView view="pageBreakPreview" topLeftCell="AP1" zoomScale="85" zoomScaleNormal="75" workbookViewId="0">
      <selection activeCell="F2" sqref="F2"/>
    </sheetView>
  </sheetViews>
  <sheetFormatPr defaultColWidth="9" defaultRowHeight="13.5" outlineLevelCol="1"/>
  <cols>
    <col min="1" max="2" width="5.25" style="691" bestFit="1" customWidth="1"/>
    <col min="3" max="3" width="15.375" style="691" bestFit="1" customWidth="1"/>
    <col min="4" max="4" width="9.5" style="691" hidden="1" customWidth="1"/>
    <col min="5" max="5" width="11.625" style="691" hidden="1" customWidth="1"/>
    <col min="6" max="6" width="11.375" style="691" bestFit="1" customWidth="1"/>
    <col min="7" max="8" width="11.375" style="691" hidden="1" customWidth="1"/>
    <col min="9" max="9" width="39.625" style="691" customWidth="1"/>
    <col min="10" max="10" width="10.125" style="691" hidden="1" customWidth="1"/>
    <col min="11" max="11" width="24.875" style="691" bestFit="1" customWidth="1"/>
    <col min="12" max="13" width="9" style="691"/>
    <col min="14" max="14" width="11" style="700" bestFit="1" customWidth="1"/>
    <col min="15" max="16" width="10.5" style="700" hidden="1" customWidth="1"/>
    <col min="17" max="17" width="10.5" style="691" hidden="1" customWidth="1"/>
    <col min="18" max="19" width="9.5" style="691" hidden="1" customWidth="1"/>
    <col min="20" max="20" width="9.5" style="691" customWidth="1"/>
    <col min="21" max="21" width="11.5" style="702" bestFit="1" customWidth="1"/>
    <col min="22" max="22" width="0" style="691" hidden="1" customWidth="1"/>
    <col min="23" max="23" width="13" style="691" hidden="1" customWidth="1"/>
    <col min="24" max="24" width="16.875" style="691" customWidth="1"/>
    <col min="25" max="25" width="19.5" style="691" customWidth="1"/>
    <col min="26" max="26" width="13" style="691" hidden="1" customWidth="1" outlineLevel="1"/>
    <col min="27" max="28" width="11" style="691" hidden="1" customWidth="1" outlineLevel="1"/>
    <col min="29" max="29" width="15.125" style="691" hidden="1" customWidth="1" outlineLevel="1"/>
    <col min="30" max="30" width="17.125" style="691" hidden="1" customWidth="1" outlineLevel="1"/>
    <col min="31" max="31" width="13" style="691" hidden="1" customWidth="1" outlineLevel="1"/>
    <col min="32" max="32" width="9" style="691" hidden="1" customWidth="1" outlineLevel="1"/>
    <col min="33" max="34" width="11" style="691" hidden="1" customWidth="1" outlineLevel="1"/>
    <col min="35" max="35" width="9" style="691" hidden="1" customWidth="1" outlineLevel="1"/>
    <col min="36" max="36" width="15.125" style="691" hidden="1" customWidth="1" outlineLevel="1"/>
    <col min="37" max="37" width="17.125" style="691" hidden="1" customWidth="1" outlineLevel="1"/>
    <col min="38" max="38" width="13" style="691" hidden="1" customWidth="1" outlineLevel="1"/>
    <col min="39" max="39" width="14.125" style="691" hidden="1" customWidth="1" outlineLevel="1"/>
    <col min="40" max="40" width="11" style="691" bestFit="1" customWidth="1" collapsed="1"/>
    <col min="41" max="41" width="11" style="691" bestFit="1" customWidth="1"/>
    <col min="42" max="42" width="15.125" style="691" bestFit="1" customWidth="1"/>
    <col min="43" max="43" width="9" style="691" hidden="1" customWidth="1" outlineLevel="1"/>
    <col min="44" max="44" width="7.5" style="691" hidden="1" customWidth="1" outlineLevel="1"/>
    <col min="45" max="45" width="11.625" style="691" hidden="1" customWidth="1" outlineLevel="1"/>
    <col min="46" max="46" width="16.125" style="691" hidden="1" customWidth="1" outlineLevel="1"/>
    <col min="47" max="47" width="9" style="691" hidden="1" customWidth="1" outlineLevel="1"/>
    <col min="48" max="48" width="5.25" style="691" hidden="1" customWidth="1" outlineLevel="1"/>
    <col min="49" max="49" width="9" style="691" hidden="1" customWidth="1" outlineLevel="1"/>
    <col min="50" max="50" width="15.125" style="691" hidden="1" customWidth="1" outlineLevel="1"/>
    <col min="51" max="52" width="13" style="691" hidden="1" customWidth="1" outlineLevel="1"/>
    <col min="53" max="53" width="7.125" style="691" hidden="1" customWidth="1" outlineLevel="1"/>
    <col min="54" max="54" width="15.125" style="691" hidden="1" customWidth="1" outlineLevel="1"/>
    <col min="55" max="55" width="8.625" style="691" hidden="1" customWidth="1" outlineLevel="1"/>
    <col min="56" max="56" width="11.75" style="691" hidden="1" customWidth="1" outlineLevel="1"/>
    <col min="57" max="57" width="6.5" style="691" hidden="1" customWidth="1" outlineLevel="1"/>
    <col min="58" max="58" width="7.25" style="691" hidden="1" customWidth="1" outlineLevel="1"/>
    <col min="59" max="59" width="9" style="691" collapsed="1"/>
    <col min="60" max="60" width="11" style="691" bestFit="1" customWidth="1"/>
    <col min="61" max="61" width="15.125" style="691" customWidth="1"/>
    <col min="62" max="62" width="20.5" style="691" bestFit="1" customWidth="1"/>
    <col min="63" max="65" width="9" style="691" bestFit="1"/>
    <col min="66" max="66" width="11.125" style="691" bestFit="1" customWidth="1"/>
    <col min="67" max="67" width="11" style="691" bestFit="1" customWidth="1"/>
    <col min="68" max="68" width="9" style="691" bestFit="1"/>
    <col min="69" max="69" width="7.125" style="691" bestFit="1" customWidth="1"/>
    <col min="70" max="70" width="9" style="691" bestFit="1"/>
    <col min="71" max="71" width="7.125" style="691" bestFit="1" customWidth="1"/>
    <col min="72" max="74" width="9" style="691"/>
    <col min="75" max="75" width="12.5" style="691" customWidth="1"/>
    <col min="76" max="16384" width="9" style="691"/>
  </cols>
  <sheetData>
    <row r="1" spans="1:75" ht="14.25" thickBot="1">
      <c r="A1" s="931" t="str">
        <f>土地!A1</f>
        <v>団体名</v>
      </c>
      <c r="B1" s="932"/>
      <c r="C1" s="932"/>
      <c r="D1" s="933"/>
      <c r="E1" s="933"/>
      <c r="F1" s="933"/>
      <c r="G1" s="934"/>
      <c r="O1" s="701">
        <f>土地!O1</f>
        <v>2021</v>
      </c>
    </row>
    <row r="3" spans="1:75" s="703" customFormat="1" ht="13.15" customHeight="1">
      <c r="A3" s="935" t="s">
        <v>1161</v>
      </c>
      <c r="B3" s="935" t="s">
        <v>1163</v>
      </c>
      <c r="C3" s="935" t="s">
        <v>1165</v>
      </c>
      <c r="D3" s="935" t="s">
        <v>1167</v>
      </c>
      <c r="E3" s="936" t="s">
        <v>38</v>
      </c>
      <c r="F3" s="938" t="s">
        <v>39</v>
      </c>
      <c r="G3" s="936" t="s">
        <v>1287</v>
      </c>
      <c r="H3" s="936" t="s">
        <v>1288</v>
      </c>
      <c r="I3" s="936" t="s">
        <v>40</v>
      </c>
      <c r="J3" s="935" t="s">
        <v>1179</v>
      </c>
      <c r="K3" s="936" t="s">
        <v>41</v>
      </c>
      <c r="L3" s="937" t="s">
        <v>1183</v>
      </c>
      <c r="M3" s="930" t="s">
        <v>42</v>
      </c>
      <c r="N3" s="940" t="s">
        <v>1185</v>
      </c>
      <c r="O3" s="941" t="s">
        <v>43</v>
      </c>
      <c r="P3" s="942" t="s">
        <v>44</v>
      </c>
      <c r="Q3" s="944" t="s">
        <v>45</v>
      </c>
      <c r="R3" s="944"/>
      <c r="S3" s="944"/>
      <c r="T3" s="945" t="s">
        <v>46</v>
      </c>
      <c r="U3" s="947" t="s">
        <v>1189</v>
      </c>
      <c r="V3" s="935" t="s">
        <v>1190</v>
      </c>
      <c r="W3" s="937" t="s">
        <v>1192</v>
      </c>
      <c r="X3" s="954" t="s">
        <v>1319</v>
      </c>
      <c r="Y3" s="948" t="s">
        <v>48</v>
      </c>
      <c r="Z3" s="937" t="s">
        <v>1196</v>
      </c>
      <c r="AA3" s="937" t="s">
        <v>1198</v>
      </c>
      <c r="AB3" s="937" t="s">
        <v>49</v>
      </c>
      <c r="AC3" s="937"/>
      <c r="AD3" s="937"/>
      <c r="AE3" s="937"/>
      <c r="AF3" s="937"/>
      <c r="AG3" s="937"/>
      <c r="AH3" s="937" t="s">
        <v>1212</v>
      </c>
      <c r="AI3" s="937" t="s">
        <v>49</v>
      </c>
      <c r="AJ3" s="937"/>
      <c r="AK3" s="937"/>
      <c r="AL3" s="937"/>
      <c r="AM3" s="937"/>
      <c r="AN3" s="937"/>
      <c r="AO3" s="937"/>
      <c r="AP3" s="944" t="s">
        <v>51</v>
      </c>
      <c r="AQ3" s="935" t="s">
        <v>1228</v>
      </c>
      <c r="AR3" s="936" t="s">
        <v>52</v>
      </c>
      <c r="AS3" s="936"/>
      <c r="AT3" s="936"/>
      <c r="AU3" s="936"/>
      <c r="AV3" s="937" t="s">
        <v>1232</v>
      </c>
      <c r="AW3" s="935" t="s">
        <v>1234</v>
      </c>
      <c r="AX3" s="937" t="s">
        <v>1236</v>
      </c>
      <c r="AY3" s="937" t="s">
        <v>1238</v>
      </c>
      <c r="AZ3" s="937" t="s">
        <v>1240</v>
      </c>
      <c r="BA3" s="937" t="s">
        <v>1242</v>
      </c>
      <c r="BB3" s="937" t="s">
        <v>1244</v>
      </c>
      <c r="BC3" s="950" t="s">
        <v>53</v>
      </c>
      <c r="BD3" s="951"/>
      <c r="BE3" s="936" t="s">
        <v>87</v>
      </c>
      <c r="BF3" s="936" t="s">
        <v>55</v>
      </c>
      <c r="BG3" s="930" t="s">
        <v>1252</v>
      </c>
      <c r="BH3" s="938" t="s">
        <v>56</v>
      </c>
      <c r="BI3" s="944" t="s">
        <v>57</v>
      </c>
      <c r="BJ3" s="936" t="s">
        <v>58</v>
      </c>
      <c r="BK3" s="936" t="s">
        <v>59</v>
      </c>
      <c r="BL3" s="936" t="s">
        <v>60</v>
      </c>
      <c r="BM3" s="936" t="s">
        <v>61</v>
      </c>
      <c r="BN3" s="936" t="s">
        <v>62</v>
      </c>
      <c r="BO3" s="936" t="s">
        <v>63</v>
      </c>
      <c r="BP3" s="936" t="s">
        <v>64</v>
      </c>
      <c r="BQ3" s="936" t="s">
        <v>65</v>
      </c>
      <c r="BR3" s="936" t="s">
        <v>66</v>
      </c>
      <c r="BS3" s="935" t="s">
        <v>1276</v>
      </c>
      <c r="BT3" s="935" t="s">
        <v>1278</v>
      </c>
      <c r="BU3" s="935" t="s">
        <v>1280</v>
      </c>
      <c r="BV3" s="935" t="s">
        <v>1282</v>
      </c>
      <c r="BW3" s="936" t="s">
        <v>67</v>
      </c>
    </row>
    <row r="4" spans="1:75" s="703" customFormat="1" ht="33" customHeight="1">
      <c r="A4" s="935"/>
      <c r="B4" s="935"/>
      <c r="C4" s="935"/>
      <c r="D4" s="935"/>
      <c r="E4" s="936"/>
      <c r="F4" s="938"/>
      <c r="G4" s="936"/>
      <c r="H4" s="936"/>
      <c r="I4" s="936"/>
      <c r="J4" s="935"/>
      <c r="K4" s="936"/>
      <c r="L4" s="937"/>
      <c r="M4" s="930"/>
      <c r="N4" s="940"/>
      <c r="O4" s="941"/>
      <c r="P4" s="943"/>
      <c r="Q4" s="704" t="s">
        <v>68</v>
      </c>
      <c r="R4" s="704" t="s">
        <v>69</v>
      </c>
      <c r="S4" s="704" t="s">
        <v>70</v>
      </c>
      <c r="T4" s="946"/>
      <c r="U4" s="947"/>
      <c r="V4" s="935"/>
      <c r="W4" s="937"/>
      <c r="X4" s="949"/>
      <c r="Y4" s="949"/>
      <c r="Z4" s="937"/>
      <c r="AA4" s="937"/>
      <c r="AB4" s="705" t="s">
        <v>1200</v>
      </c>
      <c r="AC4" s="705" t="s">
        <v>1202</v>
      </c>
      <c r="AD4" s="705" t="s">
        <v>1204</v>
      </c>
      <c r="AE4" s="705" t="s">
        <v>1206</v>
      </c>
      <c r="AF4" s="705" t="s">
        <v>1208</v>
      </c>
      <c r="AG4" s="705" t="s">
        <v>1210</v>
      </c>
      <c r="AH4" s="937"/>
      <c r="AI4" s="705" t="s">
        <v>1214</v>
      </c>
      <c r="AJ4" s="705" t="s">
        <v>1216</v>
      </c>
      <c r="AK4" s="705" t="s">
        <v>1218</v>
      </c>
      <c r="AL4" s="705" t="s">
        <v>1220</v>
      </c>
      <c r="AM4" s="705" t="s">
        <v>1222</v>
      </c>
      <c r="AN4" s="706" t="s">
        <v>1224</v>
      </c>
      <c r="AO4" s="705" t="s">
        <v>1226</v>
      </c>
      <c r="AP4" s="944"/>
      <c r="AQ4" s="935"/>
      <c r="AR4" s="707" t="s">
        <v>71</v>
      </c>
      <c r="AS4" s="707" t="s">
        <v>72</v>
      </c>
      <c r="AT4" s="707" t="s">
        <v>73</v>
      </c>
      <c r="AU4" s="707" t="s">
        <v>74</v>
      </c>
      <c r="AV4" s="937"/>
      <c r="AW4" s="935"/>
      <c r="AX4" s="937"/>
      <c r="AY4" s="937"/>
      <c r="AZ4" s="937"/>
      <c r="BA4" s="937"/>
      <c r="BB4" s="937"/>
      <c r="BC4" s="708" t="s">
        <v>75</v>
      </c>
      <c r="BD4" s="708" t="s">
        <v>76</v>
      </c>
      <c r="BE4" s="935"/>
      <c r="BF4" s="935"/>
      <c r="BG4" s="930"/>
      <c r="BH4" s="937"/>
      <c r="BI4" s="944"/>
      <c r="BJ4" s="935"/>
      <c r="BK4" s="935"/>
      <c r="BL4" s="936"/>
      <c r="BM4" s="935"/>
      <c r="BN4" s="935"/>
      <c r="BO4" s="936"/>
      <c r="BP4" s="935"/>
      <c r="BQ4" s="935"/>
      <c r="BR4" s="935"/>
      <c r="BS4" s="935"/>
      <c r="BT4" s="935"/>
      <c r="BU4" s="935"/>
      <c r="BV4" s="935"/>
      <c r="BW4" s="935"/>
    </row>
    <row r="5" spans="1:75">
      <c r="A5" s="699">
        <v>1</v>
      </c>
      <c r="B5" s="699"/>
      <c r="C5" s="699" t="s">
        <v>1385</v>
      </c>
      <c r="D5" s="699"/>
      <c r="E5" s="699" t="s">
        <v>1565</v>
      </c>
      <c r="F5" s="699" t="s">
        <v>218</v>
      </c>
      <c r="G5" s="699"/>
      <c r="H5" s="699"/>
      <c r="I5" s="699" t="s">
        <v>1566</v>
      </c>
      <c r="J5" s="699"/>
      <c r="K5" s="699" t="s">
        <v>1573</v>
      </c>
      <c r="L5" s="699">
        <v>40</v>
      </c>
      <c r="M5" s="699">
        <f>VLOOKUP(L5,'償却率（定額法）'!$B$6:$C$104,2)</f>
        <v>2.5000000000000001E-2</v>
      </c>
      <c r="N5" s="709" t="s">
        <v>1535</v>
      </c>
      <c r="O5" s="709"/>
      <c r="P5" s="710" t="str">
        <f>IF(O5="",N5,O5)</f>
        <v>1992/03/31</v>
      </c>
      <c r="Q5" s="711">
        <f t="shared" ref="Q5:Q69" si="0">YEAR(P5)</f>
        <v>1992</v>
      </c>
      <c r="R5" s="711">
        <f>MONTH(P5)</f>
        <v>3</v>
      </c>
      <c r="S5" s="711">
        <f>DAY(N5)</f>
        <v>31</v>
      </c>
      <c r="T5" s="699">
        <f t="shared" ref="T5:T99" si="1">IF(Q5=1900,"",IF(R5&lt;4,Q5-1,Q5))</f>
        <v>1991</v>
      </c>
      <c r="U5" s="712">
        <v>53499230</v>
      </c>
      <c r="V5" s="699"/>
      <c r="W5" s="699"/>
      <c r="X5" s="713">
        <v>38786921</v>
      </c>
      <c r="Y5" s="713">
        <f t="shared" ref="Y5:Y12" si="2">U5-X5</f>
        <v>14712309</v>
      </c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719">
        <f t="shared" ref="AN5:AN68" si="3">IF(BG5=0,0,IF(BG5=L5,Y5-1,IF(Y5=1,0,ROUND(U5*M5,0))))</f>
        <v>1337481</v>
      </c>
      <c r="AO5" s="699"/>
      <c r="AP5" s="714">
        <f>Y5-AN5</f>
        <v>13374828</v>
      </c>
      <c r="AQ5" s="699"/>
      <c r="AR5" s="699"/>
      <c r="AS5" s="699"/>
      <c r="AT5" s="699"/>
      <c r="AU5" s="699"/>
      <c r="AV5" s="699"/>
      <c r="AW5" s="699"/>
      <c r="AX5" s="699"/>
      <c r="AY5" s="699"/>
      <c r="AZ5" s="699"/>
      <c r="BA5" s="699"/>
      <c r="BB5" s="699"/>
      <c r="BC5" s="699"/>
      <c r="BD5" s="699"/>
      <c r="BE5" s="699"/>
      <c r="BF5" s="699"/>
      <c r="BG5" s="711">
        <f>IF(T5="",0,$O$1-T5)</f>
        <v>30</v>
      </c>
      <c r="BH5" s="699"/>
      <c r="BI5" s="714">
        <f>U5-AP5</f>
        <v>40124402</v>
      </c>
      <c r="BJ5" s="699" t="s">
        <v>1496</v>
      </c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</row>
    <row r="6" spans="1:75">
      <c r="A6" s="699">
        <v>2</v>
      </c>
      <c r="B6" s="699"/>
      <c r="C6" s="699" t="s">
        <v>1385</v>
      </c>
      <c r="D6" s="699"/>
      <c r="E6" s="699" t="s">
        <v>1565</v>
      </c>
      <c r="F6" s="699" t="s">
        <v>218</v>
      </c>
      <c r="G6" s="699"/>
      <c r="H6" s="699"/>
      <c r="I6" s="699" t="s">
        <v>1567</v>
      </c>
      <c r="J6" s="699"/>
      <c r="K6" s="699" t="s">
        <v>1574</v>
      </c>
      <c r="L6" s="699">
        <v>10</v>
      </c>
      <c r="M6" s="699">
        <f>VLOOKUP(L6,'償却率（定額法）'!$B$6:$C$104,2)</f>
        <v>0.1</v>
      </c>
      <c r="N6" s="709" t="s">
        <v>1535</v>
      </c>
      <c r="O6" s="709"/>
      <c r="P6" s="710" t="str">
        <f t="shared" ref="P6:P69" si="4">IF(O6="",N6,O6)</f>
        <v>1992/03/31</v>
      </c>
      <c r="Q6" s="711">
        <f t="shared" si="0"/>
        <v>1992</v>
      </c>
      <c r="R6" s="711">
        <f t="shared" ref="R6:R69" si="5">MONTH(P6)</f>
        <v>3</v>
      </c>
      <c r="S6" s="711">
        <f t="shared" ref="S6:S69" si="6">DAY(N6)</f>
        <v>31</v>
      </c>
      <c r="T6" s="699">
        <f t="shared" si="1"/>
        <v>1991</v>
      </c>
      <c r="U6" s="712">
        <v>850000</v>
      </c>
      <c r="V6" s="699"/>
      <c r="W6" s="699"/>
      <c r="X6" s="713">
        <v>849999</v>
      </c>
      <c r="Y6" s="713">
        <f t="shared" si="2"/>
        <v>1</v>
      </c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719">
        <f t="shared" si="3"/>
        <v>0</v>
      </c>
      <c r="AO6" s="699"/>
      <c r="AP6" s="714">
        <f t="shared" ref="AP6:AP69" si="7">Y6-AN6</f>
        <v>1</v>
      </c>
      <c r="AQ6" s="699"/>
      <c r="AR6" s="699"/>
      <c r="AS6" s="699"/>
      <c r="AT6" s="699"/>
      <c r="AU6" s="699"/>
      <c r="AV6" s="699"/>
      <c r="AW6" s="699"/>
      <c r="AX6" s="699"/>
      <c r="AY6" s="699"/>
      <c r="AZ6" s="699"/>
      <c r="BA6" s="699"/>
      <c r="BB6" s="699"/>
      <c r="BC6" s="699"/>
      <c r="BD6" s="699"/>
      <c r="BE6" s="699"/>
      <c r="BF6" s="699"/>
      <c r="BG6" s="711">
        <f t="shared" ref="BG6:BG69" si="8">IF(T6="",0,$O$1-T6)</f>
        <v>30</v>
      </c>
      <c r="BH6" s="699"/>
      <c r="BI6" s="714">
        <f t="shared" ref="BI6:BI69" si="9">U6-AP6</f>
        <v>849999</v>
      </c>
      <c r="BJ6" s="699" t="s">
        <v>1496</v>
      </c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</row>
    <row r="7" spans="1:75">
      <c r="A7" s="699">
        <v>3</v>
      </c>
      <c r="B7" s="699"/>
      <c r="C7" s="699" t="s">
        <v>1385</v>
      </c>
      <c r="D7" s="699"/>
      <c r="E7" s="699" t="s">
        <v>1565</v>
      </c>
      <c r="F7" s="699" t="s">
        <v>218</v>
      </c>
      <c r="G7" s="699"/>
      <c r="H7" s="699"/>
      <c r="I7" s="699" t="s">
        <v>1568</v>
      </c>
      <c r="J7" s="699"/>
      <c r="K7" s="699" t="s">
        <v>1103</v>
      </c>
      <c r="L7" s="699">
        <v>50</v>
      </c>
      <c r="M7" s="699">
        <f>VLOOKUP(L7,'償却率（定額法）'!$B$6:$C$104,2)</f>
        <v>0.02</v>
      </c>
      <c r="N7" s="709" t="s">
        <v>1535</v>
      </c>
      <c r="O7" s="709"/>
      <c r="P7" s="710" t="str">
        <f t="shared" si="4"/>
        <v>1992/03/31</v>
      </c>
      <c r="Q7" s="711">
        <f t="shared" si="0"/>
        <v>1992</v>
      </c>
      <c r="R7" s="711">
        <f t="shared" si="5"/>
        <v>3</v>
      </c>
      <c r="S7" s="711">
        <f t="shared" si="6"/>
        <v>31</v>
      </c>
      <c r="T7" s="699">
        <f t="shared" si="1"/>
        <v>1991</v>
      </c>
      <c r="U7" s="712">
        <v>1</v>
      </c>
      <c r="V7" s="699"/>
      <c r="W7" s="699"/>
      <c r="X7" s="713">
        <v>0</v>
      </c>
      <c r="Y7" s="713">
        <f t="shared" si="2"/>
        <v>1</v>
      </c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719">
        <f t="shared" si="3"/>
        <v>0</v>
      </c>
      <c r="AO7" s="699"/>
      <c r="AP7" s="714">
        <f t="shared" si="7"/>
        <v>1</v>
      </c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699"/>
      <c r="BD7" s="699"/>
      <c r="BE7" s="699"/>
      <c r="BF7" s="699"/>
      <c r="BG7" s="711">
        <f t="shared" si="8"/>
        <v>30</v>
      </c>
      <c r="BH7" s="699"/>
      <c r="BI7" s="714">
        <f t="shared" si="9"/>
        <v>0</v>
      </c>
      <c r="BJ7" s="699" t="s">
        <v>1496</v>
      </c>
      <c r="BK7" s="699"/>
      <c r="BL7" s="699"/>
      <c r="BM7" s="699"/>
      <c r="BN7" s="699"/>
      <c r="BO7" s="699"/>
      <c r="BP7" s="699"/>
      <c r="BQ7" s="699"/>
      <c r="BR7" s="699"/>
      <c r="BS7" s="699"/>
      <c r="BT7" s="699"/>
      <c r="BU7" s="699"/>
      <c r="BV7" s="699"/>
      <c r="BW7" s="699"/>
    </row>
    <row r="8" spans="1:75">
      <c r="A8" s="699">
        <v>4</v>
      </c>
      <c r="B8" s="699"/>
      <c r="C8" s="699" t="s">
        <v>1385</v>
      </c>
      <c r="D8" s="699"/>
      <c r="E8" s="699" t="s">
        <v>1565</v>
      </c>
      <c r="F8" s="699" t="s">
        <v>218</v>
      </c>
      <c r="G8" s="699"/>
      <c r="H8" s="699"/>
      <c r="I8" s="699" t="s">
        <v>1569</v>
      </c>
      <c r="J8" s="699"/>
      <c r="K8" s="699" t="s">
        <v>1103</v>
      </c>
      <c r="L8" s="699">
        <v>50</v>
      </c>
      <c r="M8" s="699">
        <f>VLOOKUP(L8,'償却率（定額法）'!$B$6:$C$104,2)</f>
        <v>0.02</v>
      </c>
      <c r="N8" s="709" t="s">
        <v>1535</v>
      </c>
      <c r="O8" s="709"/>
      <c r="P8" s="710" t="str">
        <f t="shared" si="4"/>
        <v>1992/03/31</v>
      </c>
      <c r="Q8" s="711">
        <f t="shared" si="0"/>
        <v>1992</v>
      </c>
      <c r="R8" s="711">
        <f t="shared" si="5"/>
        <v>3</v>
      </c>
      <c r="S8" s="711">
        <f t="shared" si="6"/>
        <v>31</v>
      </c>
      <c r="T8" s="699">
        <f t="shared" si="1"/>
        <v>1991</v>
      </c>
      <c r="U8" s="712">
        <v>31724000</v>
      </c>
      <c r="V8" s="699"/>
      <c r="W8" s="699"/>
      <c r="X8" s="713">
        <v>18399920</v>
      </c>
      <c r="Y8" s="713">
        <f t="shared" si="2"/>
        <v>13324080</v>
      </c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719">
        <f t="shared" si="3"/>
        <v>634480</v>
      </c>
      <c r="AO8" s="699"/>
      <c r="AP8" s="714">
        <f t="shared" si="7"/>
        <v>12689600</v>
      </c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699"/>
      <c r="BD8" s="699"/>
      <c r="BE8" s="699"/>
      <c r="BF8" s="699"/>
      <c r="BG8" s="711">
        <f t="shared" si="8"/>
        <v>30</v>
      </c>
      <c r="BH8" s="699"/>
      <c r="BI8" s="714">
        <f t="shared" si="9"/>
        <v>19034400</v>
      </c>
      <c r="BJ8" s="699" t="s">
        <v>1496</v>
      </c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</row>
    <row r="9" spans="1:75">
      <c r="A9" s="699">
        <v>5</v>
      </c>
      <c r="B9" s="699"/>
      <c r="C9" s="699" t="s">
        <v>1385</v>
      </c>
      <c r="D9" s="699"/>
      <c r="E9" s="699" t="s">
        <v>1565</v>
      </c>
      <c r="F9" s="699" t="s">
        <v>218</v>
      </c>
      <c r="G9" s="699"/>
      <c r="H9" s="699"/>
      <c r="I9" s="699" t="s">
        <v>1570</v>
      </c>
      <c r="J9" s="699"/>
      <c r="K9" s="699" t="s">
        <v>1103</v>
      </c>
      <c r="L9" s="699">
        <v>50</v>
      </c>
      <c r="M9" s="699">
        <f>VLOOKUP(L9,'償却率（定額法）'!$B$6:$C$104,2)</f>
        <v>0.02</v>
      </c>
      <c r="N9" s="709" t="s">
        <v>1576</v>
      </c>
      <c r="O9" s="709"/>
      <c r="P9" s="710" t="str">
        <f t="shared" si="4"/>
        <v>1994/11/11</v>
      </c>
      <c r="Q9" s="711">
        <f t="shared" si="0"/>
        <v>1994</v>
      </c>
      <c r="R9" s="711">
        <f t="shared" si="5"/>
        <v>11</v>
      </c>
      <c r="S9" s="711">
        <f t="shared" si="6"/>
        <v>11</v>
      </c>
      <c r="T9" s="699">
        <f t="shared" si="1"/>
        <v>1994</v>
      </c>
      <c r="U9" s="712">
        <v>49749000</v>
      </c>
      <c r="V9" s="699"/>
      <c r="W9" s="699"/>
      <c r="X9" s="713">
        <v>25869480</v>
      </c>
      <c r="Y9" s="713">
        <f t="shared" si="2"/>
        <v>23879520</v>
      </c>
      <c r="Z9" s="699"/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719">
        <f t="shared" si="3"/>
        <v>994980</v>
      </c>
      <c r="AO9" s="699"/>
      <c r="AP9" s="714">
        <f t="shared" si="7"/>
        <v>22884540</v>
      </c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699"/>
      <c r="BD9" s="699"/>
      <c r="BE9" s="699"/>
      <c r="BF9" s="699"/>
      <c r="BG9" s="711">
        <f t="shared" si="8"/>
        <v>27</v>
      </c>
      <c r="BH9" s="699"/>
      <c r="BI9" s="714">
        <f t="shared" si="9"/>
        <v>26864460</v>
      </c>
      <c r="BJ9" s="699" t="s">
        <v>1496</v>
      </c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</row>
    <row r="10" spans="1:75">
      <c r="A10" s="699">
        <v>6</v>
      </c>
      <c r="B10" s="699"/>
      <c r="C10" s="699" t="s">
        <v>1497</v>
      </c>
      <c r="D10" s="699"/>
      <c r="E10" s="699" t="s">
        <v>1565</v>
      </c>
      <c r="F10" s="699" t="s">
        <v>218</v>
      </c>
      <c r="G10" s="699"/>
      <c r="H10" s="699"/>
      <c r="I10" s="699" t="s">
        <v>1571</v>
      </c>
      <c r="J10" s="699"/>
      <c r="K10" s="699" t="s">
        <v>1575</v>
      </c>
      <c r="L10" s="699">
        <v>10</v>
      </c>
      <c r="M10" s="699">
        <f>VLOOKUP(L10,'償却率（定額法）'!$B$6:$C$104,2)</f>
        <v>0.1</v>
      </c>
      <c r="N10" s="709" t="s">
        <v>1577</v>
      </c>
      <c r="O10" s="709"/>
      <c r="P10" s="710" t="str">
        <f t="shared" si="4"/>
        <v>2018/07/31</v>
      </c>
      <c r="Q10" s="711">
        <f t="shared" si="0"/>
        <v>2018</v>
      </c>
      <c r="R10" s="711">
        <f t="shared" si="5"/>
        <v>7</v>
      </c>
      <c r="S10" s="711">
        <f t="shared" si="6"/>
        <v>31</v>
      </c>
      <c r="T10" s="699">
        <f t="shared" si="1"/>
        <v>2018</v>
      </c>
      <c r="U10" s="712">
        <v>2376000</v>
      </c>
      <c r="V10" s="699"/>
      <c r="W10" s="699"/>
      <c r="X10" s="713">
        <v>475200</v>
      </c>
      <c r="Y10" s="713">
        <f t="shared" si="2"/>
        <v>1900800</v>
      </c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719">
        <f t="shared" si="3"/>
        <v>237600</v>
      </c>
      <c r="AO10" s="699"/>
      <c r="AP10" s="714">
        <f t="shared" si="7"/>
        <v>1663200</v>
      </c>
      <c r="AQ10" s="699"/>
      <c r="AR10" s="699"/>
      <c r="AS10" s="699"/>
      <c r="AT10" s="699"/>
      <c r="AU10" s="699"/>
      <c r="AV10" s="699"/>
      <c r="AW10" s="699"/>
      <c r="AX10" s="699"/>
      <c r="AY10" s="699"/>
      <c r="AZ10" s="699"/>
      <c r="BA10" s="699"/>
      <c r="BB10" s="699"/>
      <c r="BC10" s="699"/>
      <c r="BD10" s="699"/>
      <c r="BE10" s="699"/>
      <c r="BF10" s="699"/>
      <c r="BG10" s="711">
        <f t="shared" si="8"/>
        <v>3</v>
      </c>
      <c r="BH10" s="699"/>
      <c r="BI10" s="714">
        <f t="shared" si="9"/>
        <v>712800</v>
      </c>
      <c r="BJ10" s="699" t="s">
        <v>1496</v>
      </c>
      <c r="BK10" s="699"/>
      <c r="BL10" s="699"/>
      <c r="BM10" s="699"/>
      <c r="BN10" s="699"/>
      <c r="BO10" s="699"/>
      <c r="BP10" s="699"/>
      <c r="BQ10" s="699"/>
      <c r="BR10" s="699"/>
      <c r="BS10" s="699"/>
      <c r="BT10" s="699"/>
      <c r="BU10" s="699"/>
      <c r="BV10" s="699"/>
      <c r="BW10" s="699"/>
    </row>
    <row r="11" spans="1:75">
      <c r="A11" s="699">
        <v>7</v>
      </c>
      <c r="B11" s="699"/>
      <c r="C11" s="699" t="s">
        <v>1497</v>
      </c>
      <c r="D11" s="699"/>
      <c r="E11" s="699" t="s">
        <v>1565</v>
      </c>
      <c r="F11" s="699" t="s">
        <v>218</v>
      </c>
      <c r="G11" s="699"/>
      <c r="H11" s="699"/>
      <c r="I11" s="699" t="s">
        <v>1572</v>
      </c>
      <c r="J11" s="699"/>
      <c r="K11" s="699" t="s">
        <v>1103</v>
      </c>
      <c r="L11" s="699">
        <v>45</v>
      </c>
      <c r="M11" s="699">
        <f>VLOOKUP(L11,'償却率（定額法）'!$B$6:$C$104,2)</f>
        <v>2.3E-2</v>
      </c>
      <c r="N11" s="709" t="s">
        <v>1578</v>
      </c>
      <c r="O11" s="709"/>
      <c r="P11" s="710" t="str">
        <f t="shared" si="4"/>
        <v>2019/09/17</v>
      </c>
      <c r="Q11" s="711">
        <f t="shared" si="0"/>
        <v>2019</v>
      </c>
      <c r="R11" s="711">
        <f t="shared" si="5"/>
        <v>9</v>
      </c>
      <c r="S11" s="711">
        <f t="shared" si="6"/>
        <v>17</v>
      </c>
      <c r="T11" s="699">
        <f t="shared" si="1"/>
        <v>2019</v>
      </c>
      <c r="U11" s="712">
        <v>3078000</v>
      </c>
      <c r="V11" s="699"/>
      <c r="W11" s="699"/>
      <c r="X11" s="713">
        <v>70794</v>
      </c>
      <c r="Y11" s="713">
        <f t="shared" si="2"/>
        <v>3007206</v>
      </c>
      <c r="Z11" s="699"/>
      <c r="AA11" s="699"/>
      <c r="AB11" s="699"/>
      <c r="AC11" s="699"/>
      <c r="AD11" s="699"/>
      <c r="AE11" s="699"/>
      <c r="AF11" s="699"/>
      <c r="AG11" s="699"/>
      <c r="AH11" s="699"/>
      <c r="AI11" s="699"/>
      <c r="AJ11" s="699"/>
      <c r="AK11" s="699"/>
      <c r="AL11" s="699"/>
      <c r="AM11" s="699"/>
      <c r="AN11" s="719">
        <f t="shared" si="3"/>
        <v>70794</v>
      </c>
      <c r="AO11" s="699"/>
      <c r="AP11" s="714">
        <f t="shared" si="7"/>
        <v>2936412</v>
      </c>
      <c r="AQ11" s="699"/>
      <c r="AR11" s="699"/>
      <c r="AS11" s="699"/>
      <c r="AT11" s="699"/>
      <c r="AU11" s="699"/>
      <c r="AV11" s="699"/>
      <c r="AW11" s="699"/>
      <c r="AX11" s="699"/>
      <c r="AY11" s="699"/>
      <c r="AZ11" s="699"/>
      <c r="BA11" s="699"/>
      <c r="BB11" s="699"/>
      <c r="BC11" s="699"/>
      <c r="BD11" s="699"/>
      <c r="BE11" s="699"/>
      <c r="BF11" s="699"/>
      <c r="BG11" s="711">
        <f t="shared" si="8"/>
        <v>2</v>
      </c>
      <c r="BH11" s="699"/>
      <c r="BI11" s="714">
        <f t="shared" si="9"/>
        <v>141588</v>
      </c>
      <c r="BJ11" s="699" t="s">
        <v>1496</v>
      </c>
      <c r="BK11" s="699"/>
      <c r="BL11" s="699"/>
      <c r="BM11" s="699"/>
      <c r="BN11" s="699"/>
      <c r="BO11" s="699"/>
      <c r="BP11" s="699"/>
      <c r="BQ11" s="699"/>
      <c r="BR11" s="699"/>
      <c r="BS11" s="699"/>
      <c r="BT11" s="699"/>
      <c r="BU11" s="699"/>
      <c r="BV11" s="699"/>
      <c r="BW11" s="699"/>
    </row>
    <row r="12" spans="1:75">
      <c r="A12" s="699">
        <v>8</v>
      </c>
      <c r="B12" s="699"/>
      <c r="C12" s="699" t="s">
        <v>1497</v>
      </c>
      <c r="D12" s="699"/>
      <c r="E12" s="699" t="s">
        <v>1565</v>
      </c>
      <c r="F12" s="699" t="s">
        <v>218</v>
      </c>
      <c r="G12" s="699"/>
      <c r="H12" s="699"/>
      <c r="I12" s="699" t="s">
        <v>1624</v>
      </c>
      <c r="J12" s="699"/>
      <c r="K12" s="699" t="s">
        <v>1103</v>
      </c>
      <c r="L12" s="699">
        <v>50</v>
      </c>
      <c r="M12" s="699">
        <f>VLOOKUP(L12,'償却率（定額法）'!$B$6:$C$104,2)</f>
        <v>0.02</v>
      </c>
      <c r="N12" s="709">
        <v>44286</v>
      </c>
      <c r="O12" s="709"/>
      <c r="P12" s="710">
        <f t="shared" si="4"/>
        <v>44286</v>
      </c>
      <c r="Q12" s="711">
        <f t="shared" si="0"/>
        <v>2021</v>
      </c>
      <c r="R12" s="711">
        <f t="shared" si="5"/>
        <v>3</v>
      </c>
      <c r="S12" s="711">
        <f t="shared" si="6"/>
        <v>31</v>
      </c>
      <c r="T12" s="699">
        <f t="shared" si="1"/>
        <v>2020</v>
      </c>
      <c r="U12" s="712">
        <v>3190000</v>
      </c>
      <c r="V12" s="699"/>
      <c r="W12" s="699"/>
      <c r="X12" s="713">
        <v>0</v>
      </c>
      <c r="Y12" s="713">
        <f t="shared" si="2"/>
        <v>3190000</v>
      </c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719">
        <f t="shared" si="3"/>
        <v>63800</v>
      </c>
      <c r="AO12" s="699"/>
      <c r="AP12" s="714">
        <f t="shared" si="7"/>
        <v>3126200</v>
      </c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711">
        <f t="shared" si="8"/>
        <v>1</v>
      </c>
      <c r="BH12" s="699"/>
      <c r="BI12" s="714">
        <f t="shared" si="9"/>
        <v>63800</v>
      </c>
      <c r="BJ12" s="699" t="s">
        <v>1496</v>
      </c>
      <c r="BK12" s="699"/>
      <c r="BL12" s="699"/>
      <c r="BM12" s="699"/>
      <c r="BN12" s="699"/>
      <c r="BO12" s="699"/>
      <c r="BP12" s="699"/>
      <c r="BQ12" s="699"/>
      <c r="BR12" s="699"/>
      <c r="BS12" s="699"/>
      <c r="BT12" s="699"/>
      <c r="BU12" s="699"/>
      <c r="BV12" s="699"/>
      <c r="BW12" s="699"/>
    </row>
    <row r="13" spans="1:75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 t="e">
        <f>VLOOKUP(L13,'償却率（定額法）'!$B$6:$C$104,2)</f>
        <v>#N/A</v>
      </c>
      <c r="N13" s="709"/>
      <c r="O13" s="709"/>
      <c r="P13" s="710">
        <f t="shared" si="4"/>
        <v>0</v>
      </c>
      <c r="Q13" s="711">
        <f t="shared" si="0"/>
        <v>1900</v>
      </c>
      <c r="R13" s="711">
        <f t="shared" si="5"/>
        <v>1</v>
      </c>
      <c r="S13" s="711">
        <f t="shared" si="6"/>
        <v>0</v>
      </c>
      <c r="T13" s="699" t="str">
        <f t="shared" si="1"/>
        <v/>
      </c>
      <c r="U13" s="712"/>
      <c r="V13" s="699"/>
      <c r="W13" s="699"/>
      <c r="X13" s="713">
        <f t="shared" ref="X13:X36" si="10">IF(BG13=0,0,IF(BG13&gt;L13,U13-1,ROUND((U13*M13)*(BG13-1),0)))</f>
        <v>0</v>
      </c>
      <c r="Y13" s="713">
        <f t="shared" ref="Y13:Y68" si="11">U13-X13</f>
        <v>0</v>
      </c>
      <c r="Z13" s="699"/>
      <c r="AA13" s="699"/>
      <c r="AB13" s="699"/>
      <c r="AC13" s="699"/>
      <c r="AD13" s="699"/>
      <c r="AE13" s="699"/>
      <c r="AF13" s="699"/>
      <c r="AG13" s="699"/>
      <c r="AH13" s="699"/>
      <c r="AI13" s="699"/>
      <c r="AJ13" s="699"/>
      <c r="AK13" s="699"/>
      <c r="AL13" s="699"/>
      <c r="AM13" s="699"/>
      <c r="AN13" s="719">
        <f t="shared" si="3"/>
        <v>0</v>
      </c>
      <c r="AO13" s="699"/>
      <c r="AP13" s="714">
        <f t="shared" si="7"/>
        <v>0</v>
      </c>
      <c r="AQ13" s="699"/>
      <c r="AR13" s="699"/>
      <c r="AS13" s="699"/>
      <c r="AT13" s="699"/>
      <c r="AU13" s="699"/>
      <c r="AV13" s="699"/>
      <c r="AW13" s="699"/>
      <c r="AX13" s="699"/>
      <c r="AY13" s="699"/>
      <c r="AZ13" s="699"/>
      <c r="BA13" s="699"/>
      <c r="BB13" s="699"/>
      <c r="BC13" s="699"/>
      <c r="BD13" s="699"/>
      <c r="BE13" s="699"/>
      <c r="BF13" s="699"/>
      <c r="BG13" s="711">
        <f t="shared" si="8"/>
        <v>0</v>
      </c>
      <c r="BH13" s="699"/>
      <c r="BI13" s="714">
        <f t="shared" si="9"/>
        <v>0</v>
      </c>
      <c r="BJ13" s="699"/>
      <c r="BK13" s="699"/>
      <c r="BL13" s="699"/>
      <c r="BM13" s="699"/>
      <c r="BN13" s="699"/>
      <c r="BO13" s="699"/>
      <c r="BP13" s="699"/>
      <c r="BQ13" s="699"/>
      <c r="BR13" s="699"/>
      <c r="BS13" s="699"/>
      <c r="BT13" s="699"/>
      <c r="BU13" s="699"/>
      <c r="BV13" s="699"/>
      <c r="BW13" s="699"/>
    </row>
    <row r="14" spans="1:75">
      <c r="A14" s="699"/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 t="e">
        <f>VLOOKUP(L14,'償却率（定額法）'!$B$6:$C$104,2)</f>
        <v>#N/A</v>
      </c>
      <c r="N14" s="709"/>
      <c r="O14" s="709"/>
      <c r="P14" s="710">
        <f t="shared" si="4"/>
        <v>0</v>
      </c>
      <c r="Q14" s="711">
        <f t="shared" si="0"/>
        <v>1900</v>
      </c>
      <c r="R14" s="711">
        <f t="shared" si="5"/>
        <v>1</v>
      </c>
      <c r="S14" s="711">
        <f t="shared" si="6"/>
        <v>0</v>
      </c>
      <c r="T14" s="699" t="str">
        <f t="shared" si="1"/>
        <v/>
      </c>
      <c r="U14" s="712"/>
      <c r="V14" s="699"/>
      <c r="W14" s="699"/>
      <c r="X14" s="713">
        <f t="shared" si="10"/>
        <v>0</v>
      </c>
      <c r="Y14" s="713">
        <f t="shared" si="11"/>
        <v>0</v>
      </c>
      <c r="Z14" s="699"/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719">
        <f t="shared" si="3"/>
        <v>0</v>
      </c>
      <c r="AO14" s="699"/>
      <c r="AP14" s="714">
        <f t="shared" si="7"/>
        <v>0</v>
      </c>
      <c r="AQ14" s="699"/>
      <c r="AR14" s="699"/>
      <c r="AS14" s="699"/>
      <c r="AT14" s="699"/>
      <c r="AU14" s="699"/>
      <c r="AV14" s="699"/>
      <c r="AW14" s="699"/>
      <c r="AX14" s="699"/>
      <c r="AY14" s="699"/>
      <c r="AZ14" s="699"/>
      <c r="BA14" s="699"/>
      <c r="BB14" s="699"/>
      <c r="BC14" s="699"/>
      <c r="BD14" s="699"/>
      <c r="BE14" s="699"/>
      <c r="BF14" s="699"/>
      <c r="BG14" s="711">
        <f t="shared" si="8"/>
        <v>0</v>
      </c>
      <c r="BH14" s="699"/>
      <c r="BI14" s="714">
        <f t="shared" si="9"/>
        <v>0</v>
      </c>
      <c r="BJ14" s="699"/>
      <c r="BK14" s="699"/>
      <c r="BL14" s="699"/>
      <c r="BM14" s="699"/>
      <c r="BN14" s="699"/>
      <c r="BO14" s="699"/>
      <c r="BP14" s="699"/>
      <c r="BQ14" s="699"/>
      <c r="BR14" s="699"/>
      <c r="BS14" s="699"/>
      <c r="BT14" s="699"/>
      <c r="BU14" s="699"/>
      <c r="BV14" s="699"/>
      <c r="BW14" s="699"/>
    </row>
    <row r="15" spans="1:75">
      <c r="A15" s="699"/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 t="e">
        <f>VLOOKUP(L15,'償却率（定額法）'!$B$6:$C$104,2)</f>
        <v>#N/A</v>
      </c>
      <c r="N15" s="709"/>
      <c r="O15" s="709"/>
      <c r="P15" s="710">
        <f t="shared" si="4"/>
        <v>0</v>
      </c>
      <c r="Q15" s="711">
        <f t="shared" si="0"/>
        <v>1900</v>
      </c>
      <c r="R15" s="711">
        <f t="shared" si="5"/>
        <v>1</v>
      </c>
      <c r="S15" s="711">
        <f t="shared" si="6"/>
        <v>0</v>
      </c>
      <c r="T15" s="699" t="str">
        <f t="shared" si="1"/>
        <v/>
      </c>
      <c r="U15" s="712"/>
      <c r="V15" s="699"/>
      <c r="W15" s="699"/>
      <c r="X15" s="713">
        <f t="shared" si="10"/>
        <v>0</v>
      </c>
      <c r="Y15" s="713">
        <f t="shared" si="11"/>
        <v>0</v>
      </c>
      <c r="Z15" s="699"/>
      <c r="AA15" s="699"/>
      <c r="AB15" s="699"/>
      <c r="AC15" s="699"/>
      <c r="AD15" s="699"/>
      <c r="AE15" s="699"/>
      <c r="AF15" s="699"/>
      <c r="AG15" s="699"/>
      <c r="AH15" s="699"/>
      <c r="AI15" s="699"/>
      <c r="AJ15" s="699"/>
      <c r="AK15" s="699"/>
      <c r="AL15" s="699"/>
      <c r="AM15" s="699"/>
      <c r="AN15" s="719">
        <f t="shared" si="3"/>
        <v>0</v>
      </c>
      <c r="AO15" s="699"/>
      <c r="AP15" s="714">
        <f t="shared" si="7"/>
        <v>0</v>
      </c>
      <c r="AQ15" s="699"/>
      <c r="AR15" s="699"/>
      <c r="AS15" s="699"/>
      <c r="AT15" s="699"/>
      <c r="AU15" s="699"/>
      <c r="AV15" s="699"/>
      <c r="AW15" s="699"/>
      <c r="AX15" s="699"/>
      <c r="AY15" s="699"/>
      <c r="AZ15" s="699"/>
      <c r="BA15" s="699"/>
      <c r="BB15" s="699"/>
      <c r="BC15" s="699"/>
      <c r="BD15" s="699"/>
      <c r="BE15" s="699"/>
      <c r="BF15" s="699"/>
      <c r="BG15" s="711">
        <f t="shared" si="8"/>
        <v>0</v>
      </c>
      <c r="BH15" s="699"/>
      <c r="BI15" s="714">
        <f t="shared" si="9"/>
        <v>0</v>
      </c>
      <c r="BJ15" s="699"/>
      <c r="BK15" s="699"/>
      <c r="BL15" s="699"/>
      <c r="BM15" s="699"/>
      <c r="BN15" s="699"/>
      <c r="BO15" s="699"/>
      <c r="BP15" s="699"/>
      <c r="BQ15" s="699"/>
      <c r="BR15" s="699"/>
      <c r="BS15" s="699"/>
      <c r="BT15" s="699"/>
      <c r="BU15" s="699"/>
      <c r="BV15" s="699"/>
      <c r="BW15" s="699"/>
    </row>
    <row r="16" spans="1:75">
      <c r="A16" s="699"/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 t="e">
        <f>VLOOKUP(L16,'償却率（定額法）'!$B$6:$C$104,2)</f>
        <v>#N/A</v>
      </c>
      <c r="N16" s="709"/>
      <c r="O16" s="709"/>
      <c r="P16" s="710">
        <f t="shared" si="4"/>
        <v>0</v>
      </c>
      <c r="Q16" s="711">
        <f t="shared" si="0"/>
        <v>1900</v>
      </c>
      <c r="R16" s="711">
        <f t="shared" si="5"/>
        <v>1</v>
      </c>
      <c r="S16" s="711">
        <f t="shared" si="6"/>
        <v>0</v>
      </c>
      <c r="T16" s="699" t="str">
        <f t="shared" si="1"/>
        <v/>
      </c>
      <c r="U16" s="712"/>
      <c r="V16" s="699"/>
      <c r="W16" s="699"/>
      <c r="X16" s="713">
        <f t="shared" si="10"/>
        <v>0</v>
      </c>
      <c r="Y16" s="713">
        <f t="shared" si="11"/>
        <v>0</v>
      </c>
      <c r="Z16" s="699"/>
      <c r="AA16" s="699"/>
      <c r="AB16" s="699"/>
      <c r="AC16" s="699"/>
      <c r="AD16" s="699"/>
      <c r="AE16" s="699"/>
      <c r="AF16" s="699"/>
      <c r="AG16" s="699"/>
      <c r="AH16" s="699"/>
      <c r="AI16" s="699"/>
      <c r="AJ16" s="699"/>
      <c r="AK16" s="699"/>
      <c r="AL16" s="699"/>
      <c r="AM16" s="699"/>
      <c r="AN16" s="719">
        <f t="shared" si="3"/>
        <v>0</v>
      </c>
      <c r="AO16" s="699"/>
      <c r="AP16" s="714">
        <f t="shared" si="7"/>
        <v>0</v>
      </c>
      <c r="AQ16" s="699"/>
      <c r="AR16" s="699"/>
      <c r="AS16" s="699"/>
      <c r="AT16" s="699"/>
      <c r="AU16" s="699"/>
      <c r="AV16" s="699"/>
      <c r="AW16" s="699"/>
      <c r="AX16" s="699"/>
      <c r="AY16" s="699"/>
      <c r="AZ16" s="699"/>
      <c r="BA16" s="699"/>
      <c r="BB16" s="699"/>
      <c r="BC16" s="699"/>
      <c r="BD16" s="699"/>
      <c r="BE16" s="699"/>
      <c r="BF16" s="699"/>
      <c r="BG16" s="711">
        <f t="shared" si="8"/>
        <v>0</v>
      </c>
      <c r="BH16" s="699"/>
      <c r="BI16" s="714">
        <f t="shared" si="9"/>
        <v>0</v>
      </c>
      <c r="BJ16" s="699"/>
      <c r="BK16" s="699"/>
      <c r="BL16" s="699"/>
      <c r="BM16" s="699"/>
      <c r="BN16" s="699"/>
      <c r="BO16" s="699"/>
      <c r="BP16" s="699"/>
      <c r="BQ16" s="699"/>
      <c r="BR16" s="699"/>
      <c r="BS16" s="699"/>
      <c r="BT16" s="699"/>
      <c r="BU16" s="699"/>
      <c r="BV16" s="699"/>
      <c r="BW16" s="699"/>
    </row>
    <row r="17" spans="1:75">
      <c r="A17" s="699"/>
      <c r="B17" s="699"/>
      <c r="C17" s="699"/>
      <c r="D17" s="699"/>
      <c r="E17" s="699"/>
      <c r="F17" s="699"/>
      <c r="G17" s="699"/>
      <c r="H17" s="699"/>
      <c r="I17" s="699"/>
      <c r="J17" s="699"/>
      <c r="K17" s="699"/>
      <c r="L17" s="699"/>
      <c r="M17" s="699" t="e">
        <f>VLOOKUP(L17,'償却率（定額法）'!$B$6:$C$104,2)</f>
        <v>#N/A</v>
      </c>
      <c r="N17" s="709"/>
      <c r="O17" s="709"/>
      <c r="P17" s="710">
        <f t="shared" si="4"/>
        <v>0</v>
      </c>
      <c r="Q17" s="711">
        <f t="shared" si="0"/>
        <v>1900</v>
      </c>
      <c r="R17" s="711">
        <f t="shared" si="5"/>
        <v>1</v>
      </c>
      <c r="S17" s="711">
        <f t="shared" si="6"/>
        <v>0</v>
      </c>
      <c r="T17" s="699" t="str">
        <f t="shared" si="1"/>
        <v/>
      </c>
      <c r="U17" s="712"/>
      <c r="V17" s="699"/>
      <c r="W17" s="699"/>
      <c r="X17" s="713">
        <f t="shared" si="10"/>
        <v>0</v>
      </c>
      <c r="Y17" s="713">
        <f t="shared" si="11"/>
        <v>0</v>
      </c>
      <c r="Z17" s="699"/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719">
        <f t="shared" si="3"/>
        <v>0</v>
      </c>
      <c r="AO17" s="699"/>
      <c r="AP17" s="714">
        <f t="shared" si="7"/>
        <v>0</v>
      </c>
      <c r="AQ17" s="699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699"/>
      <c r="BC17" s="699"/>
      <c r="BD17" s="699"/>
      <c r="BE17" s="699"/>
      <c r="BF17" s="699"/>
      <c r="BG17" s="711">
        <f t="shared" si="8"/>
        <v>0</v>
      </c>
      <c r="BH17" s="699"/>
      <c r="BI17" s="714">
        <f t="shared" si="9"/>
        <v>0</v>
      </c>
      <c r="BJ17" s="699"/>
      <c r="BK17" s="699"/>
      <c r="BL17" s="699"/>
      <c r="BM17" s="699"/>
      <c r="BN17" s="699"/>
      <c r="BO17" s="699"/>
      <c r="BP17" s="699"/>
      <c r="BQ17" s="699"/>
      <c r="BR17" s="699"/>
      <c r="BS17" s="699"/>
      <c r="BT17" s="699"/>
      <c r="BU17" s="699"/>
      <c r="BV17" s="699"/>
      <c r="BW17" s="699"/>
    </row>
    <row r="18" spans="1:75">
      <c r="A18" s="699"/>
      <c r="B18" s="699"/>
      <c r="C18" s="699"/>
      <c r="D18" s="699"/>
      <c r="E18" s="699"/>
      <c r="F18" s="699"/>
      <c r="G18" s="699"/>
      <c r="H18" s="699"/>
      <c r="I18" s="699"/>
      <c r="J18" s="699"/>
      <c r="K18" s="699"/>
      <c r="L18" s="699"/>
      <c r="M18" s="699" t="e">
        <f>VLOOKUP(L18,'償却率（定額法）'!$B$6:$C$104,2)</f>
        <v>#N/A</v>
      </c>
      <c r="N18" s="709"/>
      <c r="O18" s="709"/>
      <c r="P18" s="710">
        <f t="shared" si="4"/>
        <v>0</v>
      </c>
      <c r="Q18" s="711">
        <f t="shared" si="0"/>
        <v>1900</v>
      </c>
      <c r="R18" s="711">
        <f t="shared" si="5"/>
        <v>1</v>
      </c>
      <c r="S18" s="711">
        <f t="shared" si="6"/>
        <v>0</v>
      </c>
      <c r="T18" s="699" t="str">
        <f t="shared" si="1"/>
        <v/>
      </c>
      <c r="U18" s="712"/>
      <c r="V18" s="699"/>
      <c r="W18" s="699"/>
      <c r="X18" s="713">
        <f t="shared" si="10"/>
        <v>0</v>
      </c>
      <c r="Y18" s="713">
        <f t="shared" si="11"/>
        <v>0</v>
      </c>
      <c r="Z18" s="699"/>
      <c r="AA18" s="699"/>
      <c r="AB18" s="699"/>
      <c r="AC18" s="699"/>
      <c r="AD18" s="699"/>
      <c r="AE18" s="699"/>
      <c r="AF18" s="699"/>
      <c r="AG18" s="699"/>
      <c r="AH18" s="699"/>
      <c r="AI18" s="699"/>
      <c r="AJ18" s="699"/>
      <c r="AK18" s="699"/>
      <c r="AL18" s="699"/>
      <c r="AM18" s="699"/>
      <c r="AN18" s="719">
        <f t="shared" si="3"/>
        <v>0</v>
      </c>
      <c r="AO18" s="699"/>
      <c r="AP18" s="714">
        <f t="shared" si="7"/>
        <v>0</v>
      </c>
      <c r="AQ18" s="699"/>
      <c r="AR18" s="699"/>
      <c r="AS18" s="699"/>
      <c r="AT18" s="699"/>
      <c r="AU18" s="699"/>
      <c r="AV18" s="699"/>
      <c r="AW18" s="699"/>
      <c r="AX18" s="699"/>
      <c r="AY18" s="699"/>
      <c r="AZ18" s="699"/>
      <c r="BA18" s="699"/>
      <c r="BB18" s="699"/>
      <c r="BC18" s="699"/>
      <c r="BD18" s="699"/>
      <c r="BE18" s="699"/>
      <c r="BF18" s="699"/>
      <c r="BG18" s="711">
        <f t="shared" si="8"/>
        <v>0</v>
      </c>
      <c r="BH18" s="699"/>
      <c r="BI18" s="714">
        <f t="shared" si="9"/>
        <v>0</v>
      </c>
      <c r="BJ18" s="699"/>
      <c r="BK18" s="699"/>
      <c r="BL18" s="699"/>
      <c r="BM18" s="699"/>
      <c r="BN18" s="699"/>
      <c r="BO18" s="699"/>
      <c r="BP18" s="699"/>
      <c r="BQ18" s="699"/>
      <c r="BR18" s="699"/>
      <c r="BS18" s="699"/>
      <c r="BT18" s="699"/>
      <c r="BU18" s="699"/>
      <c r="BV18" s="699"/>
      <c r="BW18" s="699"/>
    </row>
    <row r="19" spans="1:75">
      <c r="A19" s="699"/>
      <c r="B19" s="699"/>
      <c r="C19" s="699"/>
      <c r="D19" s="699"/>
      <c r="E19" s="699"/>
      <c r="F19" s="699"/>
      <c r="G19" s="699"/>
      <c r="H19" s="699"/>
      <c r="I19" s="699"/>
      <c r="J19" s="699"/>
      <c r="K19" s="699"/>
      <c r="L19" s="699"/>
      <c r="M19" s="699" t="e">
        <f>VLOOKUP(L19,'償却率（定額法）'!$B$6:$C$104,2)</f>
        <v>#N/A</v>
      </c>
      <c r="N19" s="709"/>
      <c r="O19" s="709"/>
      <c r="P19" s="710">
        <f t="shared" si="4"/>
        <v>0</v>
      </c>
      <c r="Q19" s="711">
        <f t="shared" si="0"/>
        <v>1900</v>
      </c>
      <c r="R19" s="711">
        <f t="shared" si="5"/>
        <v>1</v>
      </c>
      <c r="S19" s="711">
        <f t="shared" si="6"/>
        <v>0</v>
      </c>
      <c r="T19" s="699" t="str">
        <f t="shared" si="1"/>
        <v/>
      </c>
      <c r="U19" s="712"/>
      <c r="V19" s="699"/>
      <c r="W19" s="699"/>
      <c r="X19" s="713">
        <f t="shared" si="10"/>
        <v>0</v>
      </c>
      <c r="Y19" s="713">
        <f t="shared" si="11"/>
        <v>0</v>
      </c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719">
        <f t="shared" si="3"/>
        <v>0</v>
      </c>
      <c r="AO19" s="699"/>
      <c r="AP19" s="714">
        <f t="shared" si="7"/>
        <v>0</v>
      </c>
      <c r="AQ19" s="699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699"/>
      <c r="BC19" s="699"/>
      <c r="BD19" s="699"/>
      <c r="BE19" s="699"/>
      <c r="BF19" s="699"/>
      <c r="BG19" s="711">
        <f t="shared" si="8"/>
        <v>0</v>
      </c>
      <c r="BH19" s="699"/>
      <c r="BI19" s="714">
        <f t="shared" si="9"/>
        <v>0</v>
      </c>
      <c r="BJ19" s="699"/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</row>
    <row r="20" spans="1:75">
      <c r="A20" s="699"/>
      <c r="B20" s="699"/>
      <c r="C20" s="699"/>
      <c r="D20" s="699"/>
      <c r="E20" s="699"/>
      <c r="F20" s="699"/>
      <c r="G20" s="699"/>
      <c r="H20" s="699"/>
      <c r="I20" s="699"/>
      <c r="J20" s="699"/>
      <c r="K20" s="699"/>
      <c r="L20" s="699"/>
      <c r="M20" s="699" t="e">
        <f>VLOOKUP(L20,'償却率（定額法）'!$B$6:$C$104,2)</f>
        <v>#N/A</v>
      </c>
      <c r="N20" s="709"/>
      <c r="O20" s="709"/>
      <c r="P20" s="710">
        <f t="shared" si="4"/>
        <v>0</v>
      </c>
      <c r="Q20" s="711">
        <f t="shared" si="0"/>
        <v>1900</v>
      </c>
      <c r="R20" s="711">
        <f t="shared" si="5"/>
        <v>1</v>
      </c>
      <c r="S20" s="711">
        <f t="shared" si="6"/>
        <v>0</v>
      </c>
      <c r="T20" s="699" t="str">
        <f t="shared" si="1"/>
        <v/>
      </c>
      <c r="U20" s="712"/>
      <c r="V20" s="699"/>
      <c r="W20" s="699"/>
      <c r="X20" s="713">
        <f t="shared" si="10"/>
        <v>0</v>
      </c>
      <c r="Y20" s="713">
        <f t="shared" si="11"/>
        <v>0</v>
      </c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719">
        <f t="shared" si="3"/>
        <v>0</v>
      </c>
      <c r="AO20" s="699"/>
      <c r="AP20" s="714">
        <f t="shared" si="7"/>
        <v>0</v>
      </c>
      <c r="AQ20" s="699"/>
      <c r="AR20" s="699"/>
      <c r="AS20" s="699"/>
      <c r="AT20" s="699"/>
      <c r="AU20" s="699"/>
      <c r="AV20" s="699"/>
      <c r="AW20" s="699"/>
      <c r="AX20" s="699"/>
      <c r="AY20" s="699"/>
      <c r="AZ20" s="699"/>
      <c r="BA20" s="699"/>
      <c r="BB20" s="699"/>
      <c r="BC20" s="699"/>
      <c r="BD20" s="699"/>
      <c r="BE20" s="699"/>
      <c r="BF20" s="699"/>
      <c r="BG20" s="711">
        <f t="shared" si="8"/>
        <v>0</v>
      </c>
      <c r="BH20" s="699"/>
      <c r="BI20" s="714">
        <f t="shared" si="9"/>
        <v>0</v>
      </c>
      <c r="BJ20" s="699"/>
      <c r="BK20" s="699"/>
      <c r="BL20" s="699"/>
      <c r="BM20" s="699"/>
      <c r="BN20" s="699"/>
      <c r="BO20" s="699"/>
      <c r="BP20" s="699"/>
      <c r="BQ20" s="699"/>
      <c r="BR20" s="699"/>
      <c r="BS20" s="699"/>
      <c r="BT20" s="699"/>
      <c r="BU20" s="699"/>
      <c r="BV20" s="699"/>
      <c r="BW20" s="699"/>
    </row>
    <row r="21" spans="1:75">
      <c r="A21" s="699"/>
      <c r="B21" s="699"/>
      <c r="C21" s="699"/>
      <c r="D21" s="699"/>
      <c r="E21" s="699"/>
      <c r="F21" s="699"/>
      <c r="G21" s="699"/>
      <c r="H21" s="699"/>
      <c r="I21" s="699"/>
      <c r="J21" s="699"/>
      <c r="K21" s="699"/>
      <c r="L21" s="699"/>
      <c r="M21" s="699" t="e">
        <f>VLOOKUP(L21,'償却率（定額法）'!$B$6:$C$104,2)</f>
        <v>#N/A</v>
      </c>
      <c r="N21" s="709"/>
      <c r="O21" s="709"/>
      <c r="P21" s="710">
        <f t="shared" si="4"/>
        <v>0</v>
      </c>
      <c r="Q21" s="711">
        <f t="shared" si="0"/>
        <v>1900</v>
      </c>
      <c r="R21" s="711">
        <f t="shared" si="5"/>
        <v>1</v>
      </c>
      <c r="S21" s="711">
        <f t="shared" si="6"/>
        <v>0</v>
      </c>
      <c r="T21" s="699" t="str">
        <f t="shared" si="1"/>
        <v/>
      </c>
      <c r="U21" s="712"/>
      <c r="V21" s="699"/>
      <c r="W21" s="699"/>
      <c r="X21" s="713">
        <f t="shared" si="10"/>
        <v>0</v>
      </c>
      <c r="Y21" s="713">
        <f t="shared" si="11"/>
        <v>0</v>
      </c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719">
        <f t="shared" si="3"/>
        <v>0</v>
      </c>
      <c r="AO21" s="699"/>
      <c r="AP21" s="714">
        <f t="shared" si="7"/>
        <v>0</v>
      </c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711">
        <f t="shared" si="8"/>
        <v>0</v>
      </c>
      <c r="BH21" s="699"/>
      <c r="BI21" s="714">
        <f t="shared" si="9"/>
        <v>0</v>
      </c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</row>
    <row r="22" spans="1:75">
      <c r="A22" s="699"/>
      <c r="B22" s="699"/>
      <c r="C22" s="699"/>
      <c r="D22" s="699"/>
      <c r="E22" s="699"/>
      <c r="F22" s="699"/>
      <c r="G22" s="699"/>
      <c r="H22" s="699"/>
      <c r="I22" s="699"/>
      <c r="J22" s="699"/>
      <c r="K22" s="699"/>
      <c r="L22" s="699"/>
      <c r="M22" s="699" t="e">
        <f>VLOOKUP(L22,'償却率（定額法）'!$B$6:$C$104,2)</f>
        <v>#N/A</v>
      </c>
      <c r="N22" s="709"/>
      <c r="O22" s="709"/>
      <c r="P22" s="710">
        <f t="shared" si="4"/>
        <v>0</v>
      </c>
      <c r="Q22" s="711">
        <f t="shared" si="0"/>
        <v>1900</v>
      </c>
      <c r="R22" s="711">
        <f t="shared" si="5"/>
        <v>1</v>
      </c>
      <c r="S22" s="711">
        <f t="shared" si="6"/>
        <v>0</v>
      </c>
      <c r="T22" s="699" t="str">
        <f t="shared" si="1"/>
        <v/>
      </c>
      <c r="U22" s="712"/>
      <c r="V22" s="699"/>
      <c r="W22" s="699"/>
      <c r="X22" s="713">
        <f t="shared" si="10"/>
        <v>0</v>
      </c>
      <c r="Y22" s="713">
        <f t="shared" si="11"/>
        <v>0</v>
      </c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719">
        <f t="shared" si="3"/>
        <v>0</v>
      </c>
      <c r="AO22" s="699"/>
      <c r="AP22" s="714">
        <f t="shared" si="7"/>
        <v>0</v>
      </c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711">
        <f t="shared" si="8"/>
        <v>0</v>
      </c>
      <c r="BH22" s="699"/>
      <c r="BI22" s="714">
        <f t="shared" si="9"/>
        <v>0</v>
      </c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</row>
    <row r="23" spans="1:75">
      <c r="A23" s="699"/>
      <c r="B23" s="699"/>
      <c r="C23" s="699"/>
      <c r="D23" s="699"/>
      <c r="E23" s="699"/>
      <c r="F23" s="699"/>
      <c r="G23" s="699"/>
      <c r="H23" s="699"/>
      <c r="I23" s="699"/>
      <c r="J23" s="699"/>
      <c r="K23" s="699"/>
      <c r="L23" s="699"/>
      <c r="M23" s="699" t="e">
        <f>VLOOKUP(L23,'償却率（定額法）'!$B$6:$C$104,2)</f>
        <v>#N/A</v>
      </c>
      <c r="N23" s="709"/>
      <c r="O23" s="709"/>
      <c r="P23" s="710">
        <f t="shared" si="4"/>
        <v>0</v>
      </c>
      <c r="Q23" s="711">
        <f t="shared" si="0"/>
        <v>1900</v>
      </c>
      <c r="R23" s="711">
        <f t="shared" si="5"/>
        <v>1</v>
      </c>
      <c r="S23" s="711">
        <f t="shared" si="6"/>
        <v>0</v>
      </c>
      <c r="T23" s="699" t="str">
        <f t="shared" si="1"/>
        <v/>
      </c>
      <c r="U23" s="712"/>
      <c r="V23" s="699"/>
      <c r="W23" s="699"/>
      <c r="X23" s="713">
        <f t="shared" si="10"/>
        <v>0</v>
      </c>
      <c r="Y23" s="713">
        <f t="shared" si="11"/>
        <v>0</v>
      </c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719">
        <f t="shared" si="3"/>
        <v>0</v>
      </c>
      <c r="AO23" s="699"/>
      <c r="AP23" s="714">
        <f t="shared" si="7"/>
        <v>0</v>
      </c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711">
        <f t="shared" si="8"/>
        <v>0</v>
      </c>
      <c r="BH23" s="699"/>
      <c r="BI23" s="714">
        <f t="shared" si="9"/>
        <v>0</v>
      </c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</row>
    <row r="24" spans="1:75">
      <c r="A24" s="699"/>
      <c r="B24" s="699"/>
      <c r="C24" s="699"/>
      <c r="D24" s="699"/>
      <c r="E24" s="699"/>
      <c r="F24" s="699"/>
      <c r="G24" s="699"/>
      <c r="H24" s="699"/>
      <c r="I24" s="699"/>
      <c r="J24" s="699"/>
      <c r="K24" s="699"/>
      <c r="L24" s="699"/>
      <c r="M24" s="699" t="e">
        <f>VLOOKUP(L24,'償却率（定額法）'!$B$6:$C$104,2)</f>
        <v>#N/A</v>
      </c>
      <c r="N24" s="709"/>
      <c r="O24" s="709"/>
      <c r="P24" s="710">
        <f t="shared" si="4"/>
        <v>0</v>
      </c>
      <c r="Q24" s="711">
        <f t="shared" si="0"/>
        <v>1900</v>
      </c>
      <c r="R24" s="711">
        <f t="shared" si="5"/>
        <v>1</v>
      </c>
      <c r="S24" s="711">
        <f t="shared" si="6"/>
        <v>0</v>
      </c>
      <c r="T24" s="699" t="str">
        <f t="shared" si="1"/>
        <v/>
      </c>
      <c r="U24" s="712"/>
      <c r="V24" s="699"/>
      <c r="W24" s="699"/>
      <c r="X24" s="713">
        <f t="shared" si="10"/>
        <v>0</v>
      </c>
      <c r="Y24" s="713">
        <f t="shared" si="11"/>
        <v>0</v>
      </c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719">
        <f t="shared" si="3"/>
        <v>0</v>
      </c>
      <c r="AO24" s="699"/>
      <c r="AP24" s="714">
        <f t="shared" si="7"/>
        <v>0</v>
      </c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711">
        <f t="shared" si="8"/>
        <v>0</v>
      </c>
      <c r="BH24" s="699"/>
      <c r="BI24" s="714">
        <f t="shared" si="9"/>
        <v>0</v>
      </c>
      <c r="BJ24" s="699"/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</row>
    <row r="25" spans="1:75">
      <c r="A25" s="699"/>
      <c r="B25" s="69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 t="e">
        <f>VLOOKUP(L25,'償却率（定額法）'!$B$6:$C$104,2)</f>
        <v>#N/A</v>
      </c>
      <c r="N25" s="709"/>
      <c r="O25" s="709"/>
      <c r="P25" s="710">
        <f t="shared" si="4"/>
        <v>0</v>
      </c>
      <c r="Q25" s="711">
        <f t="shared" si="0"/>
        <v>1900</v>
      </c>
      <c r="R25" s="711">
        <f t="shared" si="5"/>
        <v>1</v>
      </c>
      <c r="S25" s="711">
        <f t="shared" si="6"/>
        <v>0</v>
      </c>
      <c r="T25" s="699" t="str">
        <f t="shared" si="1"/>
        <v/>
      </c>
      <c r="U25" s="712"/>
      <c r="V25" s="699"/>
      <c r="W25" s="699"/>
      <c r="X25" s="713">
        <f t="shared" si="10"/>
        <v>0</v>
      </c>
      <c r="Y25" s="713">
        <f t="shared" si="11"/>
        <v>0</v>
      </c>
      <c r="Z25" s="699"/>
      <c r="AA25" s="699"/>
      <c r="AB25" s="699"/>
      <c r="AC25" s="699"/>
      <c r="AD25" s="699"/>
      <c r="AE25" s="699"/>
      <c r="AF25" s="699"/>
      <c r="AG25" s="699"/>
      <c r="AH25" s="699"/>
      <c r="AI25" s="699"/>
      <c r="AJ25" s="699"/>
      <c r="AK25" s="699"/>
      <c r="AL25" s="699"/>
      <c r="AM25" s="699"/>
      <c r="AN25" s="719">
        <f t="shared" si="3"/>
        <v>0</v>
      </c>
      <c r="AO25" s="699"/>
      <c r="AP25" s="714">
        <f t="shared" si="7"/>
        <v>0</v>
      </c>
      <c r="AQ25" s="699"/>
      <c r="AR25" s="699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711">
        <f t="shared" si="8"/>
        <v>0</v>
      </c>
      <c r="BH25" s="699"/>
      <c r="BI25" s="714">
        <f t="shared" si="9"/>
        <v>0</v>
      </c>
      <c r="BJ25" s="699"/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</row>
    <row r="26" spans="1:75">
      <c r="A26" s="699"/>
      <c r="B26" s="699"/>
      <c r="C26" s="699"/>
      <c r="D26" s="699"/>
      <c r="E26" s="699"/>
      <c r="F26" s="699"/>
      <c r="G26" s="699"/>
      <c r="H26" s="699"/>
      <c r="I26" s="699"/>
      <c r="J26" s="699"/>
      <c r="K26" s="699"/>
      <c r="L26" s="699"/>
      <c r="M26" s="699" t="e">
        <f>VLOOKUP(L26,'償却率（定額法）'!$B$6:$C$104,2)</f>
        <v>#N/A</v>
      </c>
      <c r="N26" s="709"/>
      <c r="O26" s="709"/>
      <c r="P26" s="710">
        <f t="shared" si="4"/>
        <v>0</v>
      </c>
      <c r="Q26" s="711">
        <f t="shared" si="0"/>
        <v>1900</v>
      </c>
      <c r="R26" s="711">
        <f t="shared" si="5"/>
        <v>1</v>
      </c>
      <c r="S26" s="711">
        <f t="shared" si="6"/>
        <v>0</v>
      </c>
      <c r="T26" s="699" t="str">
        <f t="shared" si="1"/>
        <v/>
      </c>
      <c r="U26" s="712"/>
      <c r="V26" s="699"/>
      <c r="W26" s="699"/>
      <c r="X26" s="713">
        <f t="shared" si="10"/>
        <v>0</v>
      </c>
      <c r="Y26" s="713">
        <f t="shared" si="11"/>
        <v>0</v>
      </c>
      <c r="Z26" s="699"/>
      <c r="AA26" s="699"/>
      <c r="AB26" s="699"/>
      <c r="AC26" s="699"/>
      <c r="AD26" s="699"/>
      <c r="AE26" s="699"/>
      <c r="AF26" s="699"/>
      <c r="AG26" s="699"/>
      <c r="AH26" s="699"/>
      <c r="AI26" s="699"/>
      <c r="AJ26" s="699"/>
      <c r="AK26" s="699"/>
      <c r="AL26" s="699"/>
      <c r="AM26" s="699"/>
      <c r="AN26" s="719">
        <f t="shared" si="3"/>
        <v>0</v>
      </c>
      <c r="AO26" s="699"/>
      <c r="AP26" s="714">
        <f t="shared" si="7"/>
        <v>0</v>
      </c>
      <c r="AQ26" s="699"/>
      <c r="AR26" s="699"/>
      <c r="AS26" s="699"/>
      <c r="AT26" s="699"/>
      <c r="AU26" s="699"/>
      <c r="AV26" s="699"/>
      <c r="AW26" s="699"/>
      <c r="AX26" s="699"/>
      <c r="AY26" s="699"/>
      <c r="AZ26" s="699"/>
      <c r="BA26" s="699"/>
      <c r="BB26" s="699"/>
      <c r="BC26" s="699"/>
      <c r="BD26" s="699"/>
      <c r="BE26" s="699"/>
      <c r="BF26" s="699"/>
      <c r="BG26" s="711">
        <f t="shared" si="8"/>
        <v>0</v>
      </c>
      <c r="BH26" s="699"/>
      <c r="BI26" s="714">
        <f t="shared" si="9"/>
        <v>0</v>
      </c>
      <c r="BJ26" s="699"/>
      <c r="BK26" s="699"/>
      <c r="BL26" s="699"/>
      <c r="BM26" s="699"/>
      <c r="BN26" s="699"/>
      <c r="BO26" s="699"/>
      <c r="BP26" s="699"/>
      <c r="BQ26" s="699"/>
      <c r="BR26" s="699"/>
      <c r="BS26" s="699"/>
      <c r="BT26" s="699"/>
      <c r="BU26" s="699"/>
      <c r="BV26" s="699"/>
      <c r="BW26" s="699"/>
    </row>
    <row r="27" spans="1:75">
      <c r="A27" s="699"/>
      <c r="B27" s="699"/>
      <c r="C27" s="699"/>
      <c r="D27" s="699"/>
      <c r="E27" s="699"/>
      <c r="F27" s="699"/>
      <c r="G27" s="699"/>
      <c r="H27" s="699"/>
      <c r="I27" s="699"/>
      <c r="J27" s="699"/>
      <c r="K27" s="699"/>
      <c r="L27" s="699"/>
      <c r="M27" s="699" t="e">
        <f>VLOOKUP(L27,'償却率（定額法）'!$B$6:$C$104,2)</f>
        <v>#N/A</v>
      </c>
      <c r="N27" s="709"/>
      <c r="O27" s="709"/>
      <c r="P27" s="710">
        <f t="shared" si="4"/>
        <v>0</v>
      </c>
      <c r="Q27" s="711">
        <f t="shared" si="0"/>
        <v>1900</v>
      </c>
      <c r="R27" s="711">
        <f t="shared" si="5"/>
        <v>1</v>
      </c>
      <c r="S27" s="711">
        <f t="shared" si="6"/>
        <v>0</v>
      </c>
      <c r="T27" s="699" t="str">
        <f t="shared" si="1"/>
        <v/>
      </c>
      <c r="U27" s="712"/>
      <c r="V27" s="699"/>
      <c r="W27" s="699"/>
      <c r="X27" s="713">
        <f t="shared" si="10"/>
        <v>0</v>
      </c>
      <c r="Y27" s="713">
        <f t="shared" si="11"/>
        <v>0</v>
      </c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719">
        <f t="shared" si="3"/>
        <v>0</v>
      </c>
      <c r="AO27" s="699"/>
      <c r="AP27" s="714">
        <f t="shared" si="7"/>
        <v>0</v>
      </c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711">
        <f t="shared" si="8"/>
        <v>0</v>
      </c>
      <c r="BH27" s="699"/>
      <c r="BI27" s="714">
        <f t="shared" si="9"/>
        <v>0</v>
      </c>
      <c r="BJ27" s="699"/>
      <c r="BK27" s="699"/>
      <c r="BL27" s="699"/>
      <c r="BM27" s="699"/>
      <c r="BN27" s="699"/>
      <c r="BO27" s="699"/>
      <c r="BP27" s="699"/>
      <c r="BQ27" s="699"/>
      <c r="BR27" s="699"/>
      <c r="BS27" s="699"/>
      <c r="BT27" s="699"/>
      <c r="BU27" s="699"/>
      <c r="BV27" s="699"/>
      <c r="BW27" s="699"/>
    </row>
    <row r="28" spans="1:75">
      <c r="A28" s="699"/>
      <c r="B28" s="699"/>
      <c r="C28" s="699"/>
      <c r="D28" s="699"/>
      <c r="E28" s="699"/>
      <c r="F28" s="699"/>
      <c r="G28" s="699"/>
      <c r="H28" s="699"/>
      <c r="I28" s="699"/>
      <c r="J28" s="699"/>
      <c r="K28" s="699"/>
      <c r="L28" s="699"/>
      <c r="M28" s="699" t="e">
        <f>VLOOKUP(L28,'償却率（定額法）'!$B$6:$C$104,2)</f>
        <v>#N/A</v>
      </c>
      <c r="N28" s="709"/>
      <c r="O28" s="709"/>
      <c r="P28" s="710">
        <f t="shared" si="4"/>
        <v>0</v>
      </c>
      <c r="Q28" s="711">
        <f t="shared" si="0"/>
        <v>1900</v>
      </c>
      <c r="R28" s="711">
        <f t="shared" si="5"/>
        <v>1</v>
      </c>
      <c r="S28" s="711">
        <f t="shared" si="6"/>
        <v>0</v>
      </c>
      <c r="T28" s="699" t="str">
        <f t="shared" si="1"/>
        <v/>
      </c>
      <c r="U28" s="712"/>
      <c r="V28" s="699"/>
      <c r="W28" s="699"/>
      <c r="X28" s="713">
        <f t="shared" si="10"/>
        <v>0</v>
      </c>
      <c r="Y28" s="713">
        <f t="shared" si="11"/>
        <v>0</v>
      </c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719">
        <f t="shared" si="3"/>
        <v>0</v>
      </c>
      <c r="AO28" s="699"/>
      <c r="AP28" s="714">
        <f t="shared" si="7"/>
        <v>0</v>
      </c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711">
        <f t="shared" si="8"/>
        <v>0</v>
      </c>
      <c r="BH28" s="699"/>
      <c r="BI28" s="714">
        <f t="shared" si="9"/>
        <v>0</v>
      </c>
      <c r="BJ28" s="699"/>
      <c r="BK28" s="699"/>
      <c r="BL28" s="699"/>
      <c r="BM28" s="699"/>
      <c r="BN28" s="699"/>
      <c r="BO28" s="699"/>
      <c r="BP28" s="699"/>
      <c r="BQ28" s="699"/>
      <c r="BR28" s="699"/>
      <c r="BS28" s="699"/>
      <c r="BT28" s="699"/>
      <c r="BU28" s="699"/>
      <c r="BV28" s="699"/>
      <c r="BW28" s="699"/>
    </row>
    <row r="29" spans="1:75">
      <c r="A29" s="699"/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 t="e">
        <f>VLOOKUP(L29,'償却率（定額法）'!$B$6:$C$104,2)</f>
        <v>#N/A</v>
      </c>
      <c r="N29" s="709"/>
      <c r="O29" s="709"/>
      <c r="P29" s="710">
        <f t="shared" si="4"/>
        <v>0</v>
      </c>
      <c r="Q29" s="711">
        <f t="shared" si="0"/>
        <v>1900</v>
      </c>
      <c r="R29" s="711">
        <f t="shared" si="5"/>
        <v>1</v>
      </c>
      <c r="S29" s="711">
        <f t="shared" si="6"/>
        <v>0</v>
      </c>
      <c r="T29" s="699" t="str">
        <f t="shared" si="1"/>
        <v/>
      </c>
      <c r="U29" s="712"/>
      <c r="V29" s="699"/>
      <c r="W29" s="699"/>
      <c r="X29" s="713">
        <f t="shared" si="10"/>
        <v>0</v>
      </c>
      <c r="Y29" s="713">
        <f t="shared" si="11"/>
        <v>0</v>
      </c>
      <c r="Z29" s="699"/>
      <c r="AA29" s="699"/>
      <c r="AB29" s="699"/>
      <c r="AC29" s="699"/>
      <c r="AD29" s="699"/>
      <c r="AE29" s="699"/>
      <c r="AF29" s="699"/>
      <c r="AG29" s="699"/>
      <c r="AH29" s="699"/>
      <c r="AI29" s="699"/>
      <c r="AJ29" s="699"/>
      <c r="AK29" s="699"/>
      <c r="AL29" s="699"/>
      <c r="AM29" s="699"/>
      <c r="AN29" s="719">
        <f t="shared" si="3"/>
        <v>0</v>
      </c>
      <c r="AO29" s="699"/>
      <c r="AP29" s="714">
        <f t="shared" si="7"/>
        <v>0</v>
      </c>
      <c r="AQ29" s="699"/>
      <c r="AR29" s="699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699"/>
      <c r="BD29" s="699"/>
      <c r="BE29" s="699"/>
      <c r="BF29" s="699"/>
      <c r="BG29" s="711">
        <f t="shared" si="8"/>
        <v>0</v>
      </c>
      <c r="BH29" s="699"/>
      <c r="BI29" s="714">
        <f t="shared" si="9"/>
        <v>0</v>
      </c>
      <c r="BJ29" s="699"/>
      <c r="BK29" s="699"/>
      <c r="BL29" s="699"/>
      <c r="BM29" s="699"/>
      <c r="BN29" s="699"/>
      <c r="BO29" s="699"/>
      <c r="BP29" s="699"/>
      <c r="BQ29" s="699"/>
      <c r="BR29" s="699"/>
      <c r="BS29" s="699"/>
      <c r="BT29" s="699"/>
      <c r="BU29" s="699"/>
      <c r="BV29" s="699"/>
      <c r="BW29" s="699"/>
    </row>
    <row r="30" spans="1:75">
      <c r="A30" s="699"/>
      <c r="B30" s="699"/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 t="e">
        <f>VLOOKUP(L30,'償却率（定額法）'!$B$6:$C$104,2)</f>
        <v>#N/A</v>
      </c>
      <c r="N30" s="709"/>
      <c r="O30" s="709"/>
      <c r="P30" s="710">
        <f t="shared" si="4"/>
        <v>0</v>
      </c>
      <c r="Q30" s="711">
        <f t="shared" si="0"/>
        <v>1900</v>
      </c>
      <c r="R30" s="711">
        <f t="shared" si="5"/>
        <v>1</v>
      </c>
      <c r="S30" s="711">
        <f t="shared" si="6"/>
        <v>0</v>
      </c>
      <c r="T30" s="699" t="str">
        <f t="shared" si="1"/>
        <v/>
      </c>
      <c r="U30" s="712"/>
      <c r="V30" s="699"/>
      <c r="W30" s="699"/>
      <c r="X30" s="713">
        <f t="shared" si="10"/>
        <v>0</v>
      </c>
      <c r="Y30" s="713">
        <f t="shared" si="11"/>
        <v>0</v>
      </c>
      <c r="Z30" s="699"/>
      <c r="AA30" s="699"/>
      <c r="AB30" s="699"/>
      <c r="AC30" s="699"/>
      <c r="AD30" s="699"/>
      <c r="AE30" s="699"/>
      <c r="AF30" s="699"/>
      <c r="AG30" s="699"/>
      <c r="AH30" s="699"/>
      <c r="AI30" s="699"/>
      <c r="AJ30" s="699"/>
      <c r="AK30" s="699"/>
      <c r="AL30" s="699"/>
      <c r="AM30" s="699"/>
      <c r="AN30" s="719">
        <f t="shared" si="3"/>
        <v>0</v>
      </c>
      <c r="AO30" s="699"/>
      <c r="AP30" s="714">
        <f t="shared" si="7"/>
        <v>0</v>
      </c>
      <c r="AQ30" s="699"/>
      <c r="AR30" s="699"/>
      <c r="AS30" s="699"/>
      <c r="AT30" s="699"/>
      <c r="AU30" s="699"/>
      <c r="AV30" s="699"/>
      <c r="AW30" s="699"/>
      <c r="AX30" s="699"/>
      <c r="AY30" s="699"/>
      <c r="AZ30" s="699"/>
      <c r="BA30" s="699"/>
      <c r="BB30" s="699"/>
      <c r="BC30" s="699"/>
      <c r="BD30" s="699"/>
      <c r="BE30" s="699"/>
      <c r="BF30" s="699"/>
      <c r="BG30" s="711">
        <f t="shared" si="8"/>
        <v>0</v>
      </c>
      <c r="BH30" s="699"/>
      <c r="BI30" s="714">
        <f t="shared" si="9"/>
        <v>0</v>
      </c>
      <c r="BJ30" s="699"/>
      <c r="BK30" s="699"/>
      <c r="BL30" s="699"/>
      <c r="BM30" s="699"/>
      <c r="BN30" s="699"/>
      <c r="BO30" s="699"/>
      <c r="BP30" s="699"/>
      <c r="BQ30" s="699"/>
      <c r="BR30" s="699"/>
      <c r="BS30" s="699"/>
      <c r="BT30" s="699"/>
      <c r="BU30" s="699"/>
      <c r="BV30" s="699"/>
      <c r="BW30" s="699"/>
    </row>
    <row r="31" spans="1:75">
      <c r="A31" s="699"/>
      <c r="B31" s="699"/>
      <c r="C31" s="699"/>
      <c r="D31" s="699"/>
      <c r="E31" s="699"/>
      <c r="F31" s="699"/>
      <c r="G31" s="699"/>
      <c r="H31" s="699"/>
      <c r="I31" s="699"/>
      <c r="J31" s="699"/>
      <c r="K31" s="699"/>
      <c r="L31" s="699"/>
      <c r="M31" s="699" t="e">
        <f>VLOOKUP(L31,'償却率（定額法）'!$B$6:$C$104,2)</f>
        <v>#N/A</v>
      </c>
      <c r="N31" s="709"/>
      <c r="O31" s="709"/>
      <c r="P31" s="710">
        <f t="shared" si="4"/>
        <v>0</v>
      </c>
      <c r="Q31" s="711">
        <f t="shared" si="0"/>
        <v>1900</v>
      </c>
      <c r="R31" s="711">
        <f t="shared" si="5"/>
        <v>1</v>
      </c>
      <c r="S31" s="711">
        <f t="shared" si="6"/>
        <v>0</v>
      </c>
      <c r="T31" s="699" t="str">
        <f t="shared" si="1"/>
        <v/>
      </c>
      <c r="U31" s="712"/>
      <c r="V31" s="699"/>
      <c r="W31" s="699"/>
      <c r="X31" s="713">
        <f t="shared" si="10"/>
        <v>0</v>
      </c>
      <c r="Y31" s="713">
        <f t="shared" si="11"/>
        <v>0</v>
      </c>
      <c r="Z31" s="699"/>
      <c r="AA31" s="699"/>
      <c r="AB31" s="699"/>
      <c r="AC31" s="699"/>
      <c r="AD31" s="699"/>
      <c r="AE31" s="699"/>
      <c r="AF31" s="699"/>
      <c r="AG31" s="699"/>
      <c r="AH31" s="699"/>
      <c r="AI31" s="699"/>
      <c r="AJ31" s="699"/>
      <c r="AK31" s="699"/>
      <c r="AL31" s="699"/>
      <c r="AM31" s="699"/>
      <c r="AN31" s="719">
        <f t="shared" si="3"/>
        <v>0</v>
      </c>
      <c r="AO31" s="699"/>
      <c r="AP31" s="714">
        <f t="shared" si="7"/>
        <v>0</v>
      </c>
      <c r="AQ31" s="699"/>
      <c r="AR31" s="699"/>
      <c r="AS31" s="699"/>
      <c r="AT31" s="699"/>
      <c r="AU31" s="699"/>
      <c r="AV31" s="699"/>
      <c r="AW31" s="699"/>
      <c r="AX31" s="699"/>
      <c r="AY31" s="699"/>
      <c r="AZ31" s="699"/>
      <c r="BA31" s="699"/>
      <c r="BB31" s="699"/>
      <c r="BC31" s="699"/>
      <c r="BD31" s="699"/>
      <c r="BE31" s="699"/>
      <c r="BF31" s="699"/>
      <c r="BG31" s="711">
        <f t="shared" si="8"/>
        <v>0</v>
      </c>
      <c r="BH31" s="699"/>
      <c r="BI31" s="714">
        <f t="shared" si="9"/>
        <v>0</v>
      </c>
      <c r="BJ31" s="699"/>
      <c r="BK31" s="699"/>
      <c r="BL31" s="699"/>
      <c r="BM31" s="699"/>
      <c r="BN31" s="699"/>
      <c r="BO31" s="699"/>
      <c r="BP31" s="699"/>
      <c r="BQ31" s="699"/>
      <c r="BR31" s="699"/>
      <c r="BS31" s="699"/>
      <c r="BT31" s="699"/>
      <c r="BU31" s="699"/>
      <c r="BV31" s="699"/>
      <c r="BW31" s="699"/>
    </row>
    <row r="32" spans="1:75">
      <c r="A32" s="699"/>
      <c r="B32" s="699"/>
      <c r="C32" s="699"/>
      <c r="D32" s="699"/>
      <c r="E32" s="699"/>
      <c r="F32" s="699"/>
      <c r="G32" s="699"/>
      <c r="H32" s="699"/>
      <c r="I32" s="699"/>
      <c r="J32" s="699"/>
      <c r="K32" s="699"/>
      <c r="L32" s="699"/>
      <c r="M32" s="699" t="e">
        <f>VLOOKUP(L32,'償却率（定額法）'!$B$6:$C$104,2)</f>
        <v>#N/A</v>
      </c>
      <c r="N32" s="709"/>
      <c r="O32" s="709"/>
      <c r="P32" s="710">
        <f t="shared" si="4"/>
        <v>0</v>
      </c>
      <c r="Q32" s="711">
        <f t="shared" si="0"/>
        <v>1900</v>
      </c>
      <c r="R32" s="711">
        <f t="shared" si="5"/>
        <v>1</v>
      </c>
      <c r="S32" s="711">
        <f t="shared" si="6"/>
        <v>0</v>
      </c>
      <c r="T32" s="699" t="str">
        <f t="shared" si="1"/>
        <v/>
      </c>
      <c r="U32" s="712"/>
      <c r="V32" s="699"/>
      <c r="W32" s="699"/>
      <c r="X32" s="713">
        <f t="shared" si="10"/>
        <v>0</v>
      </c>
      <c r="Y32" s="713">
        <f t="shared" si="11"/>
        <v>0</v>
      </c>
      <c r="Z32" s="699"/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719">
        <f t="shared" si="3"/>
        <v>0</v>
      </c>
      <c r="AO32" s="699"/>
      <c r="AP32" s="714">
        <f t="shared" si="7"/>
        <v>0</v>
      </c>
      <c r="AQ32" s="699"/>
      <c r="AR32" s="699"/>
      <c r="AS32" s="699"/>
      <c r="AT32" s="699"/>
      <c r="AU32" s="699"/>
      <c r="AV32" s="699"/>
      <c r="AW32" s="699"/>
      <c r="AX32" s="699"/>
      <c r="AY32" s="699"/>
      <c r="AZ32" s="699"/>
      <c r="BA32" s="699"/>
      <c r="BB32" s="699"/>
      <c r="BC32" s="699"/>
      <c r="BD32" s="699"/>
      <c r="BE32" s="699"/>
      <c r="BF32" s="699"/>
      <c r="BG32" s="711">
        <f t="shared" si="8"/>
        <v>0</v>
      </c>
      <c r="BH32" s="699"/>
      <c r="BI32" s="714">
        <f t="shared" si="9"/>
        <v>0</v>
      </c>
      <c r="BJ32" s="699"/>
      <c r="BK32" s="699"/>
      <c r="BL32" s="699"/>
      <c r="BM32" s="699"/>
      <c r="BN32" s="699"/>
      <c r="BO32" s="699"/>
      <c r="BP32" s="699"/>
      <c r="BQ32" s="699"/>
      <c r="BR32" s="699"/>
      <c r="BS32" s="699"/>
      <c r="BT32" s="699"/>
      <c r="BU32" s="699"/>
      <c r="BV32" s="699"/>
      <c r="BW32" s="699"/>
    </row>
    <row r="33" spans="1:75">
      <c r="A33" s="699"/>
      <c r="B33" s="699"/>
      <c r="C33" s="699"/>
      <c r="D33" s="699"/>
      <c r="E33" s="699"/>
      <c r="F33" s="699"/>
      <c r="G33" s="699"/>
      <c r="H33" s="699"/>
      <c r="I33" s="699"/>
      <c r="J33" s="699"/>
      <c r="K33" s="699"/>
      <c r="L33" s="699"/>
      <c r="M33" s="699" t="e">
        <f>VLOOKUP(L33,'償却率（定額法）'!$B$6:$C$104,2)</f>
        <v>#N/A</v>
      </c>
      <c r="N33" s="709"/>
      <c r="O33" s="709"/>
      <c r="P33" s="710">
        <f t="shared" si="4"/>
        <v>0</v>
      </c>
      <c r="Q33" s="711">
        <f t="shared" si="0"/>
        <v>1900</v>
      </c>
      <c r="R33" s="711">
        <f t="shared" si="5"/>
        <v>1</v>
      </c>
      <c r="S33" s="711">
        <f t="shared" si="6"/>
        <v>0</v>
      </c>
      <c r="T33" s="699" t="str">
        <f t="shared" si="1"/>
        <v/>
      </c>
      <c r="U33" s="712"/>
      <c r="V33" s="699"/>
      <c r="W33" s="699"/>
      <c r="X33" s="713">
        <f t="shared" si="10"/>
        <v>0</v>
      </c>
      <c r="Y33" s="713">
        <f t="shared" si="11"/>
        <v>0</v>
      </c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719">
        <f t="shared" si="3"/>
        <v>0</v>
      </c>
      <c r="AO33" s="699"/>
      <c r="AP33" s="714">
        <f t="shared" si="7"/>
        <v>0</v>
      </c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711">
        <f t="shared" si="8"/>
        <v>0</v>
      </c>
      <c r="BH33" s="699"/>
      <c r="BI33" s="714">
        <f t="shared" si="9"/>
        <v>0</v>
      </c>
      <c r="BJ33" s="699"/>
      <c r="BK33" s="699"/>
      <c r="BL33" s="699"/>
      <c r="BM33" s="699"/>
      <c r="BN33" s="699"/>
      <c r="BO33" s="699"/>
      <c r="BP33" s="699"/>
      <c r="BQ33" s="699"/>
      <c r="BR33" s="699"/>
      <c r="BS33" s="699"/>
      <c r="BT33" s="699"/>
      <c r="BU33" s="699"/>
      <c r="BV33" s="699"/>
      <c r="BW33" s="699"/>
    </row>
    <row r="34" spans="1:7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 t="e">
        <f>VLOOKUP(L34,'償却率（定額法）'!$B$6:$C$104,2)</f>
        <v>#N/A</v>
      </c>
      <c r="N34" s="709"/>
      <c r="O34" s="709"/>
      <c r="P34" s="710">
        <f t="shared" si="4"/>
        <v>0</v>
      </c>
      <c r="Q34" s="711">
        <f t="shared" si="0"/>
        <v>1900</v>
      </c>
      <c r="R34" s="711">
        <f t="shared" si="5"/>
        <v>1</v>
      </c>
      <c r="S34" s="711">
        <f t="shared" si="6"/>
        <v>0</v>
      </c>
      <c r="T34" s="699" t="str">
        <f t="shared" si="1"/>
        <v/>
      </c>
      <c r="U34" s="712"/>
      <c r="V34" s="699"/>
      <c r="W34" s="699"/>
      <c r="X34" s="713">
        <f t="shared" si="10"/>
        <v>0</v>
      </c>
      <c r="Y34" s="713">
        <f t="shared" si="11"/>
        <v>0</v>
      </c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719">
        <f t="shared" si="3"/>
        <v>0</v>
      </c>
      <c r="AO34" s="699"/>
      <c r="AP34" s="714">
        <f t="shared" si="7"/>
        <v>0</v>
      </c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699"/>
      <c r="BD34" s="699"/>
      <c r="BE34" s="699"/>
      <c r="BF34" s="699"/>
      <c r="BG34" s="711">
        <f t="shared" si="8"/>
        <v>0</v>
      </c>
      <c r="BH34" s="699"/>
      <c r="BI34" s="714">
        <f t="shared" si="9"/>
        <v>0</v>
      </c>
      <c r="BJ34" s="699"/>
      <c r="BK34" s="699"/>
      <c r="BL34" s="699"/>
      <c r="BM34" s="699"/>
      <c r="BN34" s="699"/>
      <c r="BO34" s="699"/>
      <c r="BP34" s="699"/>
      <c r="BQ34" s="699"/>
      <c r="BR34" s="699"/>
      <c r="BS34" s="699"/>
      <c r="BT34" s="699"/>
      <c r="BU34" s="699"/>
      <c r="BV34" s="699"/>
      <c r="BW34" s="699"/>
    </row>
    <row r="35" spans="1:75">
      <c r="A35" s="699"/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 t="e">
        <f>VLOOKUP(L35,'償却率（定額法）'!$B$6:$C$104,2)</f>
        <v>#N/A</v>
      </c>
      <c r="N35" s="709"/>
      <c r="O35" s="709"/>
      <c r="P35" s="710">
        <f t="shared" si="4"/>
        <v>0</v>
      </c>
      <c r="Q35" s="711">
        <f t="shared" si="0"/>
        <v>1900</v>
      </c>
      <c r="R35" s="711">
        <f t="shared" si="5"/>
        <v>1</v>
      </c>
      <c r="S35" s="711">
        <f t="shared" si="6"/>
        <v>0</v>
      </c>
      <c r="T35" s="699" t="str">
        <f t="shared" si="1"/>
        <v/>
      </c>
      <c r="U35" s="712"/>
      <c r="V35" s="699"/>
      <c r="W35" s="699"/>
      <c r="X35" s="713">
        <f t="shared" si="10"/>
        <v>0</v>
      </c>
      <c r="Y35" s="713">
        <f t="shared" si="11"/>
        <v>0</v>
      </c>
      <c r="Z35" s="699"/>
      <c r="AA35" s="699"/>
      <c r="AB35" s="699"/>
      <c r="AC35" s="699"/>
      <c r="AD35" s="699"/>
      <c r="AE35" s="699"/>
      <c r="AF35" s="699"/>
      <c r="AG35" s="699"/>
      <c r="AH35" s="699"/>
      <c r="AI35" s="699"/>
      <c r="AJ35" s="699"/>
      <c r="AK35" s="699"/>
      <c r="AL35" s="699"/>
      <c r="AM35" s="699"/>
      <c r="AN35" s="719">
        <f t="shared" si="3"/>
        <v>0</v>
      </c>
      <c r="AO35" s="699"/>
      <c r="AP35" s="714">
        <f t="shared" si="7"/>
        <v>0</v>
      </c>
      <c r="AQ35" s="699"/>
      <c r="AR35" s="699"/>
      <c r="AS35" s="699"/>
      <c r="AT35" s="699"/>
      <c r="AU35" s="699"/>
      <c r="AV35" s="699"/>
      <c r="AW35" s="699"/>
      <c r="AX35" s="699"/>
      <c r="AY35" s="699"/>
      <c r="AZ35" s="699"/>
      <c r="BA35" s="699"/>
      <c r="BB35" s="699"/>
      <c r="BC35" s="699"/>
      <c r="BD35" s="699"/>
      <c r="BE35" s="699"/>
      <c r="BF35" s="699"/>
      <c r="BG35" s="711">
        <f t="shared" si="8"/>
        <v>0</v>
      </c>
      <c r="BH35" s="699"/>
      <c r="BI35" s="714">
        <f t="shared" si="9"/>
        <v>0</v>
      </c>
      <c r="BJ35" s="699"/>
      <c r="BK35" s="699"/>
      <c r="BL35" s="699"/>
      <c r="BM35" s="699"/>
      <c r="BN35" s="699"/>
      <c r="BO35" s="699"/>
      <c r="BP35" s="699"/>
      <c r="BQ35" s="699"/>
      <c r="BR35" s="699"/>
      <c r="BS35" s="699"/>
      <c r="BT35" s="699"/>
      <c r="BU35" s="699"/>
      <c r="BV35" s="699"/>
      <c r="BW35" s="699"/>
    </row>
    <row r="36" spans="1:75">
      <c r="A36" s="699"/>
      <c r="B36" s="699"/>
      <c r="C36" s="699"/>
      <c r="D36" s="699"/>
      <c r="E36" s="699"/>
      <c r="F36" s="699"/>
      <c r="G36" s="699"/>
      <c r="H36" s="699"/>
      <c r="I36" s="699"/>
      <c r="J36" s="699"/>
      <c r="K36" s="699"/>
      <c r="L36" s="699"/>
      <c r="M36" s="699" t="e">
        <f>VLOOKUP(L36,'償却率（定額法）'!$B$6:$C$104,2)</f>
        <v>#N/A</v>
      </c>
      <c r="N36" s="709"/>
      <c r="O36" s="709"/>
      <c r="P36" s="710">
        <f t="shared" si="4"/>
        <v>0</v>
      </c>
      <c r="Q36" s="711">
        <f t="shared" si="0"/>
        <v>1900</v>
      </c>
      <c r="R36" s="711">
        <f t="shared" si="5"/>
        <v>1</v>
      </c>
      <c r="S36" s="711">
        <f t="shared" si="6"/>
        <v>0</v>
      </c>
      <c r="T36" s="699" t="str">
        <f t="shared" si="1"/>
        <v/>
      </c>
      <c r="U36" s="712"/>
      <c r="V36" s="699"/>
      <c r="W36" s="699"/>
      <c r="X36" s="713">
        <f t="shared" si="10"/>
        <v>0</v>
      </c>
      <c r="Y36" s="713">
        <f t="shared" si="11"/>
        <v>0</v>
      </c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719">
        <f t="shared" si="3"/>
        <v>0</v>
      </c>
      <c r="AO36" s="699"/>
      <c r="AP36" s="714">
        <f t="shared" si="7"/>
        <v>0</v>
      </c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699"/>
      <c r="BD36" s="699"/>
      <c r="BE36" s="699"/>
      <c r="BF36" s="699"/>
      <c r="BG36" s="711">
        <f t="shared" si="8"/>
        <v>0</v>
      </c>
      <c r="BH36" s="699"/>
      <c r="BI36" s="714">
        <f t="shared" si="9"/>
        <v>0</v>
      </c>
      <c r="BJ36" s="699"/>
      <c r="BK36" s="699"/>
      <c r="BL36" s="699"/>
      <c r="BM36" s="699"/>
      <c r="BN36" s="699"/>
      <c r="BO36" s="699"/>
      <c r="BP36" s="699"/>
      <c r="BQ36" s="699"/>
      <c r="BR36" s="699"/>
      <c r="BS36" s="699"/>
      <c r="BT36" s="699"/>
      <c r="BU36" s="699"/>
      <c r="BV36" s="699"/>
      <c r="BW36" s="699"/>
    </row>
    <row r="37" spans="1:75">
      <c r="A37" s="699"/>
      <c r="B37" s="699"/>
      <c r="C37" s="699"/>
      <c r="D37" s="699"/>
      <c r="E37" s="699"/>
      <c r="F37" s="699"/>
      <c r="G37" s="699"/>
      <c r="H37" s="699"/>
      <c r="I37" s="699"/>
      <c r="J37" s="699"/>
      <c r="K37" s="699"/>
      <c r="L37" s="699"/>
      <c r="M37" s="699" t="e">
        <f>VLOOKUP(L37,'償却率（定額法）'!$B$6:$C$104,2)</f>
        <v>#N/A</v>
      </c>
      <c r="N37" s="709"/>
      <c r="O37" s="709"/>
      <c r="P37" s="710">
        <f t="shared" si="4"/>
        <v>0</v>
      </c>
      <c r="Q37" s="711">
        <f t="shared" si="0"/>
        <v>1900</v>
      </c>
      <c r="R37" s="711">
        <f t="shared" si="5"/>
        <v>1</v>
      </c>
      <c r="S37" s="711">
        <f t="shared" si="6"/>
        <v>0</v>
      </c>
      <c r="T37" s="699" t="str">
        <f t="shared" si="1"/>
        <v/>
      </c>
      <c r="U37" s="712"/>
      <c r="V37" s="699"/>
      <c r="W37" s="699"/>
      <c r="X37" s="713">
        <f t="shared" ref="X37:X68" si="12">IF(BG37=0,0,IF(BG37&gt;L37,U37-1,ROUND((U37*M37)*(BG37-1),0)))</f>
        <v>0</v>
      </c>
      <c r="Y37" s="713">
        <f t="shared" si="11"/>
        <v>0</v>
      </c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719">
        <f t="shared" si="3"/>
        <v>0</v>
      </c>
      <c r="AO37" s="699"/>
      <c r="AP37" s="714">
        <f t="shared" si="7"/>
        <v>0</v>
      </c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699"/>
      <c r="BD37" s="699"/>
      <c r="BE37" s="699"/>
      <c r="BF37" s="699"/>
      <c r="BG37" s="711">
        <f t="shared" si="8"/>
        <v>0</v>
      </c>
      <c r="BH37" s="699"/>
      <c r="BI37" s="714">
        <f t="shared" si="9"/>
        <v>0</v>
      </c>
      <c r="BJ37" s="699"/>
      <c r="BK37" s="699"/>
      <c r="BL37" s="699"/>
      <c r="BM37" s="699"/>
      <c r="BN37" s="699"/>
      <c r="BO37" s="699"/>
      <c r="BP37" s="699"/>
      <c r="BQ37" s="699"/>
      <c r="BR37" s="699"/>
      <c r="BS37" s="699"/>
      <c r="BT37" s="699"/>
      <c r="BU37" s="699"/>
      <c r="BV37" s="699"/>
      <c r="BW37" s="699"/>
    </row>
    <row r="38" spans="1:75">
      <c r="A38" s="699"/>
      <c r="B38" s="699"/>
      <c r="C38" s="699"/>
      <c r="D38" s="699"/>
      <c r="E38" s="699"/>
      <c r="F38" s="699"/>
      <c r="G38" s="699"/>
      <c r="H38" s="699"/>
      <c r="I38" s="699"/>
      <c r="J38" s="699"/>
      <c r="K38" s="699"/>
      <c r="L38" s="699"/>
      <c r="M38" s="699" t="e">
        <f>VLOOKUP(L38,'償却率（定額法）'!$B$6:$C$104,2)</f>
        <v>#N/A</v>
      </c>
      <c r="N38" s="709"/>
      <c r="O38" s="709"/>
      <c r="P38" s="710">
        <f t="shared" si="4"/>
        <v>0</v>
      </c>
      <c r="Q38" s="711">
        <f t="shared" si="0"/>
        <v>1900</v>
      </c>
      <c r="R38" s="711">
        <f t="shared" si="5"/>
        <v>1</v>
      </c>
      <c r="S38" s="711">
        <f t="shared" si="6"/>
        <v>0</v>
      </c>
      <c r="T38" s="699" t="str">
        <f t="shared" si="1"/>
        <v/>
      </c>
      <c r="U38" s="712"/>
      <c r="V38" s="699"/>
      <c r="W38" s="699"/>
      <c r="X38" s="713">
        <f t="shared" si="12"/>
        <v>0</v>
      </c>
      <c r="Y38" s="713">
        <f t="shared" si="11"/>
        <v>0</v>
      </c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719">
        <f t="shared" si="3"/>
        <v>0</v>
      </c>
      <c r="AO38" s="699"/>
      <c r="AP38" s="714">
        <f t="shared" si="7"/>
        <v>0</v>
      </c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699"/>
      <c r="BD38" s="699"/>
      <c r="BE38" s="699"/>
      <c r="BF38" s="699"/>
      <c r="BG38" s="711">
        <f t="shared" si="8"/>
        <v>0</v>
      </c>
      <c r="BH38" s="699"/>
      <c r="BI38" s="714">
        <f t="shared" si="9"/>
        <v>0</v>
      </c>
      <c r="BJ38" s="699"/>
      <c r="BK38" s="699"/>
      <c r="BL38" s="699"/>
      <c r="BM38" s="699"/>
      <c r="BN38" s="699"/>
      <c r="BO38" s="699"/>
      <c r="BP38" s="699"/>
      <c r="BQ38" s="699"/>
      <c r="BR38" s="699"/>
      <c r="BS38" s="699"/>
      <c r="BT38" s="699"/>
      <c r="BU38" s="699"/>
      <c r="BV38" s="699"/>
      <c r="BW38" s="699"/>
    </row>
    <row r="39" spans="1:75">
      <c r="A39" s="699"/>
      <c r="B39" s="699"/>
      <c r="C39" s="699"/>
      <c r="D39" s="699"/>
      <c r="E39" s="699"/>
      <c r="F39" s="699"/>
      <c r="G39" s="699"/>
      <c r="H39" s="699"/>
      <c r="I39" s="699"/>
      <c r="J39" s="699"/>
      <c r="K39" s="699"/>
      <c r="L39" s="699"/>
      <c r="M39" s="699" t="e">
        <f>VLOOKUP(L39,'償却率（定額法）'!$B$6:$C$104,2)</f>
        <v>#N/A</v>
      </c>
      <c r="N39" s="709"/>
      <c r="O39" s="709"/>
      <c r="P39" s="710">
        <f t="shared" si="4"/>
        <v>0</v>
      </c>
      <c r="Q39" s="711">
        <f t="shared" si="0"/>
        <v>1900</v>
      </c>
      <c r="R39" s="711">
        <f t="shared" si="5"/>
        <v>1</v>
      </c>
      <c r="S39" s="711">
        <f t="shared" si="6"/>
        <v>0</v>
      </c>
      <c r="T39" s="699" t="str">
        <f t="shared" si="1"/>
        <v/>
      </c>
      <c r="U39" s="712"/>
      <c r="V39" s="699"/>
      <c r="W39" s="699"/>
      <c r="X39" s="713">
        <f t="shared" si="12"/>
        <v>0</v>
      </c>
      <c r="Y39" s="713">
        <f t="shared" si="11"/>
        <v>0</v>
      </c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719">
        <f t="shared" si="3"/>
        <v>0</v>
      </c>
      <c r="AO39" s="699"/>
      <c r="AP39" s="714">
        <f t="shared" si="7"/>
        <v>0</v>
      </c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711">
        <f t="shared" si="8"/>
        <v>0</v>
      </c>
      <c r="BH39" s="699"/>
      <c r="BI39" s="714">
        <f t="shared" si="9"/>
        <v>0</v>
      </c>
      <c r="BJ39" s="699"/>
      <c r="BK39" s="699"/>
      <c r="BL39" s="699"/>
      <c r="BM39" s="699"/>
      <c r="BN39" s="699"/>
      <c r="BO39" s="699"/>
      <c r="BP39" s="699"/>
      <c r="BQ39" s="699"/>
      <c r="BR39" s="699"/>
      <c r="BS39" s="699"/>
      <c r="BT39" s="699"/>
      <c r="BU39" s="699"/>
      <c r="BV39" s="699"/>
      <c r="BW39" s="699"/>
    </row>
    <row r="40" spans="1:75">
      <c r="A40" s="699"/>
      <c r="B40" s="699"/>
      <c r="C40" s="699"/>
      <c r="D40" s="699"/>
      <c r="E40" s="699"/>
      <c r="F40" s="699"/>
      <c r="G40" s="699"/>
      <c r="H40" s="699"/>
      <c r="I40" s="699"/>
      <c r="J40" s="699"/>
      <c r="K40" s="699"/>
      <c r="L40" s="699"/>
      <c r="M40" s="699" t="e">
        <f>VLOOKUP(L40,'償却率（定額法）'!$B$6:$C$104,2)</f>
        <v>#N/A</v>
      </c>
      <c r="N40" s="709"/>
      <c r="O40" s="709"/>
      <c r="P40" s="710">
        <f t="shared" si="4"/>
        <v>0</v>
      </c>
      <c r="Q40" s="711">
        <f t="shared" si="0"/>
        <v>1900</v>
      </c>
      <c r="R40" s="711">
        <f t="shared" si="5"/>
        <v>1</v>
      </c>
      <c r="S40" s="711">
        <f t="shared" si="6"/>
        <v>0</v>
      </c>
      <c r="T40" s="699" t="str">
        <f t="shared" si="1"/>
        <v/>
      </c>
      <c r="U40" s="712"/>
      <c r="V40" s="699"/>
      <c r="W40" s="699"/>
      <c r="X40" s="713">
        <f t="shared" si="12"/>
        <v>0</v>
      </c>
      <c r="Y40" s="713">
        <f t="shared" si="11"/>
        <v>0</v>
      </c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719">
        <f t="shared" si="3"/>
        <v>0</v>
      </c>
      <c r="AO40" s="699"/>
      <c r="AP40" s="714">
        <f t="shared" si="7"/>
        <v>0</v>
      </c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711">
        <f t="shared" si="8"/>
        <v>0</v>
      </c>
      <c r="BH40" s="699"/>
      <c r="BI40" s="714">
        <f t="shared" si="9"/>
        <v>0</v>
      </c>
      <c r="BJ40" s="699"/>
      <c r="BK40" s="699"/>
      <c r="BL40" s="699"/>
      <c r="BM40" s="699"/>
      <c r="BN40" s="699"/>
      <c r="BO40" s="699"/>
      <c r="BP40" s="699"/>
      <c r="BQ40" s="699"/>
      <c r="BR40" s="699"/>
      <c r="BS40" s="699"/>
      <c r="BT40" s="699"/>
      <c r="BU40" s="699"/>
      <c r="BV40" s="699"/>
      <c r="BW40" s="699"/>
    </row>
    <row r="41" spans="1:75">
      <c r="A41" s="699"/>
      <c r="B41" s="699"/>
      <c r="C41" s="699"/>
      <c r="D41" s="699"/>
      <c r="E41" s="699"/>
      <c r="F41" s="699"/>
      <c r="G41" s="699"/>
      <c r="H41" s="699"/>
      <c r="I41" s="699"/>
      <c r="J41" s="699"/>
      <c r="K41" s="699"/>
      <c r="L41" s="699"/>
      <c r="M41" s="699" t="e">
        <f>VLOOKUP(L41,'償却率（定額法）'!$B$6:$C$104,2)</f>
        <v>#N/A</v>
      </c>
      <c r="N41" s="709"/>
      <c r="O41" s="709"/>
      <c r="P41" s="710">
        <f t="shared" si="4"/>
        <v>0</v>
      </c>
      <c r="Q41" s="711">
        <f t="shared" si="0"/>
        <v>1900</v>
      </c>
      <c r="R41" s="711">
        <f t="shared" si="5"/>
        <v>1</v>
      </c>
      <c r="S41" s="711">
        <f t="shared" si="6"/>
        <v>0</v>
      </c>
      <c r="T41" s="699" t="str">
        <f t="shared" si="1"/>
        <v/>
      </c>
      <c r="U41" s="712"/>
      <c r="V41" s="699"/>
      <c r="W41" s="699"/>
      <c r="X41" s="713">
        <f t="shared" si="12"/>
        <v>0</v>
      </c>
      <c r="Y41" s="713">
        <f t="shared" si="11"/>
        <v>0</v>
      </c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719">
        <f t="shared" si="3"/>
        <v>0</v>
      </c>
      <c r="AO41" s="699"/>
      <c r="AP41" s="714">
        <f t="shared" si="7"/>
        <v>0</v>
      </c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699"/>
      <c r="BF41" s="699"/>
      <c r="BG41" s="711">
        <f t="shared" si="8"/>
        <v>0</v>
      </c>
      <c r="BH41" s="699"/>
      <c r="BI41" s="714">
        <f t="shared" si="9"/>
        <v>0</v>
      </c>
      <c r="BJ41" s="699"/>
      <c r="BK41" s="699"/>
      <c r="BL41" s="699"/>
      <c r="BM41" s="699"/>
      <c r="BN41" s="699"/>
      <c r="BO41" s="699"/>
      <c r="BP41" s="699"/>
      <c r="BQ41" s="699"/>
      <c r="BR41" s="699"/>
      <c r="BS41" s="699"/>
      <c r="BT41" s="699"/>
      <c r="BU41" s="699"/>
      <c r="BV41" s="699"/>
      <c r="BW41" s="699"/>
    </row>
    <row r="42" spans="1:75">
      <c r="A42" s="699"/>
      <c r="B42" s="699"/>
      <c r="C42" s="699"/>
      <c r="D42" s="699"/>
      <c r="E42" s="699"/>
      <c r="F42" s="699"/>
      <c r="G42" s="699"/>
      <c r="H42" s="699"/>
      <c r="I42" s="699"/>
      <c r="J42" s="699"/>
      <c r="K42" s="699"/>
      <c r="L42" s="699"/>
      <c r="M42" s="699" t="e">
        <f>VLOOKUP(L42,'償却率（定額法）'!$B$6:$C$104,2)</f>
        <v>#N/A</v>
      </c>
      <c r="N42" s="709"/>
      <c r="O42" s="709"/>
      <c r="P42" s="710">
        <f t="shared" si="4"/>
        <v>0</v>
      </c>
      <c r="Q42" s="711">
        <f t="shared" si="0"/>
        <v>1900</v>
      </c>
      <c r="R42" s="711">
        <f t="shared" si="5"/>
        <v>1</v>
      </c>
      <c r="S42" s="711">
        <f t="shared" si="6"/>
        <v>0</v>
      </c>
      <c r="T42" s="699" t="str">
        <f t="shared" si="1"/>
        <v/>
      </c>
      <c r="U42" s="712"/>
      <c r="V42" s="699"/>
      <c r="W42" s="699"/>
      <c r="X42" s="713">
        <f t="shared" si="12"/>
        <v>0</v>
      </c>
      <c r="Y42" s="713">
        <f t="shared" si="11"/>
        <v>0</v>
      </c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719">
        <f t="shared" si="3"/>
        <v>0</v>
      </c>
      <c r="AO42" s="699"/>
      <c r="AP42" s="714">
        <f t="shared" si="7"/>
        <v>0</v>
      </c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711">
        <f t="shared" si="8"/>
        <v>0</v>
      </c>
      <c r="BH42" s="699"/>
      <c r="BI42" s="714">
        <f t="shared" si="9"/>
        <v>0</v>
      </c>
      <c r="BJ42" s="699"/>
      <c r="BK42" s="699"/>
      <c r="BL42" s="699"/>
      <c r="BM42" s="699"/>
      <c r="BN42" s="699"/>
      <c r="BO42" s="699"/>
      <c r="BP42" s="699"/>
      <c r="BQ42" s="699"/>
      <c r="BR42" s="699"/>
      <c r="BS42" s="699"/>
      <c r="BT42" s="699"/>
      <c r="BU42" s="699"/>
      <c r="BV42" s="699"/>
      <c r="BW42" s="699"/>
    </row>
    <row r="43" spans="1:75">
      <c r="A43" s="699"/>
      <c r="B43" s="699"/>
      <c r="C43" s="699"/>
      <c r="D43" s="699"/>
      <c r="E43" s="699"/>
      <c r="F43" s="699"/>
      <c r="G43" s="699"/>
      <c r="H43" s="699"/>
      <c r="I43" s="699"/>
      <c r="J43" s="699"/>
      <c r="K43" s="699"/>
      <c r="L43" s="699"/>
      <c r="M43" s="699" t="e">
        <f>VLOOKUP(L43,'償却率（定額法）'!$B$6:$C$104,2)</f>
        <v>#N/A</v>
      </c>
      <c r="N43" s="709"/>
      <c r="O43" s="709"/>
      <c r="P43" s="710">
        <f t="shared" si="4"/>
        <v>0</v>
      </c>
      <c r="Q43" s="711">
        <f t="shared" si="0"/>
        <v>1900</v>
      </c>
      <c r="R43" s="711">
        <f t="shared" si="5"/>
        <v>1</v>
      </c>
      <c r="S43" s="711">
        <f t="shared" si="6"/>
        <v>0</v>
      </c>
      <c r="T43" s="699" t="str">
        <f t="shared" si="1"/>
        <v/>
      </c>
      <c r="U43" s="712"/>
      <c r="V43" s="699"/>
      <c r="W43" s="699"/>
      <c r="X43" s="713">
        <f t="shared" si="12"/>
        <v>0</v>
      </c>
      <c r="Y43" s="713">
        <f t="shared" si="11"/>
        <v>0</v>
      </c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719">
        <f t="shared" si="3"/>
        <v>0</v>
      </c>
      <c r="AO43" s="699"/>
      <c r="AP43" s="714">
        <f t="shared" si="7"/>
        <v>0</v>
      </c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699"/>
      <c r="BD43" s="699"/>
      <c r="BE43" s="699"/>
      <c r="BF43" s="699"/>
      <c r="BG43" s="711">
        <f t="shared" si="8"/>
        <v>0</v>
      </c>
      <c r="BH43" s="699"/>
      <c r="BI43" s="714">
        <f t="shared" si="9"/>
        <v>0</v>
      </c>
      <c r="BJ43" s="699"/>
      <c r="BK43" s="699"/>
      <c r="BL43" s="699"/>
      <c r="BM43" s="699"/>
      <c r="BN43" s="699"/>
      <c r="BO43" s="699"/>
      <c r="BP43" s="699"/>
      <c r="BQ43" s="699"/>
      <c r="BR43" s="699"/>
      <c r="BS43" s="699"/>
      <c r="BT43" s="699"/>
      <c r="BU43" s="699"/>
      <c r="BV43" s="699"/>
      <c r="BW43" s="699"/>
    </row>
    <row r="44" spans="1:75">
      <c r="A44" s="699"/>
      <c r="B44" s="699"/>
      <c r="C44" s="699"/>
      <c r="D44" s="699"/>
      <c r="E44" s="699"/>
      <c r="F44" s="699"/>
      <c r="G44" s="699"/>
      <c r="H44" s="699"/>
      <c r="I44" s="699"/>
      <c r="J44" s="699"/>
      <c r="K44" s="699"/>
      <c r="L44" s="699"/>
      <c r="M44" s="699" t="e">
        <f>VLOOKUP(L44,'償却率（定額法）'!$B$6:$C$104,2)</f>
        <v>#N/A</v>
      </c>
      <c r="N44" s="709"/>
      <c r="O44" s="709"/>
      <c r="P44" s="710">
        <f t="shared" si="4"/>
        <v>0</v>
      </c>
      <c r="Q44" s="711">
        <f t="shared" si="0"/>
        <v>1900</v>
      </c>
      <c r="R44" s="711">
        <f t="shared" si="5"/>
        <v>1</v>
      </c>
      <c r="S44" s="711">
        <f t="shared" si="6"/>
        <v>0</v>
      </c>
      <c r="T44" s="699" t="str">
        <f t="shared" si="1"/>
        <v/>
      </c>
      <c r="U44" s="712"/>
      <c r="V44" s="699"/>
      <c r="W44" s="699"/>
      <c r="X44" s="713">
        <f t="shared" si="12"/>
        <v>0</v>
      </c>
      <c r="Y44" s="713">
        <f t="shared" si="11"/>
        <v>0</v>
      </c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719">
        <f t="shared" si="3"/>
        <v>0</v>
      </c>
      <c r="AO44" s="699"/>
      <c r="AP44" s="714">
        <f t="shared" si="7"/>
        <v>0</v>
      </c>
      <c r="AQ44" s="699"/>
      <c r="AR44" s="699"/>
      <c r="AS44" s="699"/>
      <c r="AT44" s="699"/>
      <c r="AU44" s="699"/>
      <c r="AV44" s="699"/>
      <c r="AW44" s="699"/>
      <c r="AX44" s="699"/>
      <c r="AY44" s="699"/>
      <c r="AZ44" s="699"/>
      <c r="BA44" s="699"/>
      <c r="BB44" s="699"/>
      <c r="BC44" s="699"/>
      <c r="BD44" s="699"/>
      <c r="BE44" s="699"/>
      <c r="BF44" s="699"/>
      <c r="BG44" s="711">
        <f t="shared" si="8"/>
        <v>0</v>
      </c>
      <c r="BH44" s="699"/>
      <c r="BI44" s="714">
        <f t="shared" si="9"/>
        <v>0</v>
      </c>
      <c r="BJ44" s="699"/>
      <c r="BK44" s="699"/>
      <c r="BL44" s="699"/>
      <c r="BM44" s="699"/>
      <c r="BN44" s="699"/>
      <c r="BO44" s="699"/>
      <c r="BP44" s="699"/>
      <c r="BQ44" s="699"/>
      <c r="BR44" s="699"/>
      <c r="BS44" s="699"/>
      <c r="BT44" s="699"/>
      <c r="BU44" s="699"/>
      <c r="BV44" s="699"/>
      <c r="BW44" s="699"/>
    </row>
    <row r="45" spans="1:75">
      <c r="A45" s="699"/>
      <c r="B45" s="699"/>
      <c r="C45" s="699"/>
      <c r="D45" s="699"/>
      <c r="E45" s="699"/>
      <c r="F45" s="699"/>
      <c r="G45" s="699"/>
      <c r="H45" s="699"/>
      <c r="I45" s="699"/>
      <c r="J45" s="699"/>
      <c r="K45" s="699"/>
      <c r="L45" s="699"/>
      <c r="M45" s="699" t="e">
        <f>VLOOKUP(L45,'償却率（定額法）'!$B$6:$C$104,2)</f>
        <v>#N/A</v>
      </c>
      <c r="N45" s="709"/>
      <c r="O45" s="709"/>
      <c r="P45" s="710">
        <f t="shared" si="4"/>
        <v>0</v>
      </c>
      <c r="Q45" s="711">
        <f t="shared" si="0"/>
        <v>1900</v>
      </c>
      <c r="R45" s="711">
        <f t="shared" si="5"/>
        <v>1</v>
      </c>
      <c r="S45" s="711">
        <f t="shared" si="6"/>
        <v>0</v>
      </c>
      <c r="T45" s="699" t="str">
        <f t="shared" si="1"/>
        <v/>
      </c>
      <c r="U45" s="712"/>
      <c r="V45" s="699"/>
      <c r="W45" s="699"/>
      <c r="X45" s="713">
        <f t="shared" si="12"/>
        <v>0</v>
      </c>
      <c r="Y45" s="713">
        <f t="shared" si="11"/>
        <v>0</v>
      </c>
      <c r="Z45" s="699"/>
      <c r="AA45" s="699"/>
      <c r="AB45" s="699"/>
      <c r="AC45" s="699"/>
      <c r="AD45" s="699"/>
      <c r="AE45" s="699"/>
      <c r="AF45" s="699"/>
      <c r="AG45" s="699"/>
      <c r="AH45" s="699"/>
      <c r="AI45" s="699"/>
      <c r="AJ45" s="699"/>
      <c r="AK45" s="699"/>
      <c r="AL45" s="699"/>
      <c r="AM45" s="699"/>
      <c r="AN45" s="719">
        <f t="shared" si="3"/>
        <v>0</v>
      </c>
      <c r="AO45" s="699"/>
      <c r="AP45" s="714">
        <f t="shared" si="7"/>
        <v>0</v>
      </c>
      <c r="AQ45" s="699"/>
      <c r="AR45" s="699"/>
      <c r="AS45" s="699"/>
      <c r="AT45" s="699"/>
      <c r="AU45" s="699"/>
      <c r="AV45" s="699"/>
      <c r="AW45" s="699"/>
      <c r="AX45" s="699"/>
      <c r="AY45" s="699"/>
      <c r="AZ45" s="699"/>
      <c r="BA45" s="699"/>
      <c r="BB45" s="699"/>
      <c r="BC45" s="699"/>
      <c r="BD45" s="699"/>
      <c r="BE45" s="699"/>
      <c r="BF45" s="699"/>
      <c r="BG45" s="711">
        <f t="shared" si="8"/>
        <v>0</v>
      </c>
      <c r="BH45" s="699"/>
      <c r="BI45" s="714">
        <f t="shared" si="9"/>
        <v>0</v>
      </c>
      <c r="BJ45" s="699"/>
      <c r="BK45" s="699"/>
      <c r="BL45" s="699"/>
      <c r="BM45" s="699"/>
      <c r="BN45" s="699"/>
      <c r="BO45" s="699"/>
      <c r="BP45" s="699"/>
      <c r="BQ45" s="699"/>
      <c r="BR45" s="699"/>
      <c r="BS45" s="699"/>
      <c r="BT45" s="699"/>
      <c r="BU45" s="699"/>
      <c r="BV45" s="699"/>
      <c r="BW45" s="699"/>
    </row>
    <row r="46" spans="1:75">
      <c r="A46" s="699"/>
      <c r="B46" s="699"/>
      <c r="C46" s="699"/>
      <c r="D46" s="699"/>
      <c r="E46" s="699"/>
      <c r="F46" s="699"/>
      <c r="G46" s="699"/>
      <c r="H46" s="699"/>
      <c r="I46" s="699"/>
      <c r="J46" s="699"/>
      <c r="K46" s="699"/>
      <c r="L46" s="699"/>
      <c r="M46" s="699" t="e">
        <f>VLOOKUP(L46,'償却率（定額法）'!$B$6:$C$104,2)</f>
        <v>#N/A</v>
      </c>
      <c r="N46" s="709"/>
      <c r="O46" s="709"/>
      <c r="P46" s="710">
        <f t="shared" si="4"/>
        <v>0</v>
      </c>
      <c r="Q46" s="711">
        <f t="shared" si="0"/>
        <v>1900</v>
      </c>
      <c r="R46" s="711">
        <f t="shared" si="5"/>
        <v>1</v>
      </c>
      <c r="S46" s="711">
        <f t="shared" si="6"/>
        <v>0</v>
      </c>
      <c r="T46" s="699" t="str">
        <f t="shared" si="1"/>
        <v/>
      </c>
      <c r="U46" s="712"/>
      <c r="V46" s="699"/>
      <c r="W46" s="699"/>
      <c r="X46" s="713">
        <f t="shared" si="12"/>
        <v>0</v>
      </c>
      <c r="Y46" s="713">
        <f t="shared" si="11"/>
        <v>0</v>
      </c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719">
        <f t="shared" si="3"/>
        <v>0</v>
      </c>
      <c r="AO46" s="699"/>
      <c r="AP46" s="714">
        <f t="shared" si="7"/>
        <v>0</v>
      </c>
      <c r="AQ46" s="699"/>
      <c r="AR46" s="699"/>
      <c r="AS46" s="699"/>
      <c r="AT46" s="699"/>
      <c r="AU46" s="699"/>
      <c r="AV46" s="699"/>
      <c r="AW46" s="699"/>
      <c r="AX46" s="699"/>
      <c r="AY46" s="699"/>
      <c r="AZ46" s="699"/>
      <c r="BA46" s="699"/>
      <c r="BB46" s="699"/>
      <c r="BC46" s="699"/>
      <c r="BD46" s="699"/>
      <c r="BE46" s="699"/>
      <c r="BF46" s="699"/>
      <c r="BG46" s="711">
        <f t="shared" si="8"/>
        <v>0</v>
      </c>
      <c r="BH46" s="699"/>
      <c r="BI46" s="714">
        <f t="shared" si="9"/>
        <v>0</v>
      </c>
      <c r="BJ46" s="699"/>
      <c r="BK46" s="699"/>
      <c r="BL46" s="699"/>
      <c r="BM46" s="699"/>
      <c r="BN46" s="699"/>
      <c r="BO46" s="699"/>
      <c r="BP46" s="699"/>
      <c r="BQ46" s="699"/>
      <c r="BR46" s="699"/>
      <c r="BS46" s="699"/>
      <c r="BT46" s="699"/>
      <c r="BU46" s="699"/>
      <c r="BV46" s="699"/>
      <c r="BW46" s="699"/>
    </row>
    <row r="47" spans="1:75">
      <c r="A47" s="699"/>
      <c r="B47" s="699"/>
      <c r="C47" s="699"/>
      <c r="D47" s="699"/>
      <c r="E47" s="699"/>
      <c r="F47" s="699"/>
      <c r="G47" s="699"/>
      <c r="H47" s="699"/>
      <c r="I47" s="699"/>
      <c r="J47" s="699"/>
      <c r="K47" s="699"/>
      <c r="L47" s="699"/>
      <c r="M47" s="699" t="e">
        <f>VLOOKUP(L47,'償却率（定額法）'!$B$6:$C$104,2)</f>
        <v>#N/A</v>
      </c>
      <c r="N47" s="709"/>
      <c r="O47" s="709"/>
      <c r="P47" s="710">
        <f t="shared" si="4"/>
        <v>0</v>
      </c>
      <c r="Q47" s="711">
        <f t="shared" si="0"/>
        <v>1900</v>
      </c>
      <c r="R47" s="711">
        <f t="shared" si="5"/>
        <v>1</v>
      </c>
      <c r="S47" s="711">
        <f t="shared" si="6"/>
        <v>0</v>
      </c>
      <c r="T47" s="699" t="str">
        <f t="shared" si="1"/>
        <v/>
      </c>
      <c r="U47" s="712"/>
      <c r="V47" s="699"/>
      <c r="W47" s="699"/>
      <c r="X47" s="713">
        <f t="shared" si="12"/>
        <v>0</v>
      </c>
      <c r="Y47" s="713">
        <f t="shared" si="11"/>
        <v>0</v>
      </c>
      <c r="Z47" s="699"/>
      <c r="AA47" s="699"/>
      <c r="AB47" s="699"/>
      <c r="AC47" s="699"/>
      <c r="AD47" s="699"/>
      <c r="AE47" s="699"/>
      <c r="AF47" s="699"/>
      <c r="AG47" s="699"/>
      <c r="AH47" s="699"/>
      <c r="AI47" s="699"/>
      <c r="AJ47" s="699"/>
      <c r="AK47" s="699"/>
      <c r="AL47" s="699"/>
      <c r="AM47" s="699"/>
      <c r="AN47" s="719">
        <f t="shared" si="3"/>
        <v>0</v>
      </c>
      <c r="AO47" s="699"/>
      <c r="AP47" s="714">
        <f t="shared" si="7"/>
        <v>0</v>
      </c>
      <c r="AQ47" s="699"/>
      <c r="AR47" s="699"/>
      <c r="AS47" s="699"/>
      <c r="AT47" s="699"/>
      <c r="AU47" s="699"/>
      <c r="AV47" s="699"/>
      <c r="AW47" s="699"/>
      <c r="AX47" s="699"/>
      <c r="AY47" s="699"/>
      <c r="AZ47" s="699"/>
      <c r="BA47" s="699"/>
      <c r="BB47" s="699"/>
      <c r="BC47" s="699"/>
      <c r="BD47" s="699"/>
      <c r="BE47" s="699"/>
      <c r="BF47" s="699"/>
      <c r="BG47" s="711">
        <f t="shared" si="8"/>
        <v>0</v>
      </c>
      <c r="BH47" s="699"/>
      <c r="BI47" s="714">
        <f t="shared" si="9"/>
        <v>0</v>
      </c>
      <c r="BJ47" s="699"/>
      <c r="BK47" s="699"/>
      <c r="BL47" s="699"/>
      <c r="BM47" s="699"/>
      <c r="BN47" s="699"/>
      <c r="BO47" s="699"/>
      <c r="BP47" s="699"/>
      <c r="BQ47" s="699"/>
      <c r="BR47" s="699"/>
      <c r="BS47" s="699"/>
      <c r="BT47" s="699"/>
      <c r="BU47" s="699"/>
      <c r="BV47" s="699"/>
      <c r="BW47" s="699"/>
    </row>
    <row r="48" spans="1:75">
      <c r="A48" s="699"/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 t="e">
        <f>VLOOKUP(L48,'償却率（定額法）'!$B$6:$C$104,2)</f>
        <v>#N/A</v>
      </c>
      <c r="N48" s="709"/>
      <c r="O48" s="709"/>
      <c r="P48" s="710">
        <f t="shared" si="4"/>
        <v>0</v>
      </c>
      <c r="Q48" s="711">
        <f t="shared" si="0"/>
        <v>1900</v>
      </c>
      <c r="R48" s="711">
        <f t="shared" si="5"/>
        <v>1</v>
      </c>
      <c r="S48" s="711">
        <f t="shared" si="6"/>
        <v>0</v>
      </c>
      <c r="T48" s="699" t="str">
        <f t="shared" si="1"/>
        <v/>
      </c>
      <c r="U48" s="712"/>
      <c r="V48" s="699"/>
      <c r="W48" s="699"/>
      <c r="X48" s="713">
        <f t="shared" si="12"/>
        <v>0</v>
      </c>
      <c r="Y48" s="713">
        <f t="shared" si="11"/>
        <v>0</v>
      </c>
      <c r="Z48" s="699"/>
      <c r="AA48" s="699"/>
      <c r="AB48" s="699"/>
      <c r="AC48" s="699"/>
      <c r="AD48" s="699"/>
      <c r="AE48" s="699"/>
      <c r="AF48" s="699"/>
      <c r="AG48" s="699"/>
      <c r="AH48" s="699"/>
      <c r="AI48" s="699"/>
      <c r="AJ48" s="699"/>
      <c r="AK48" s="699"/>
      <c r="AL48" s="699"/>
      <c r="AM48" s="699"/>
      <c r="AN48" s="719">
        <f t="shared" si="3"/>
        <v>0</v>
      </c>
      <c r="AO48" s="699"/>
      <c r="AP48" s="714">
        <f t="shared" si="7"/>
        <v>0</v>
      </c>
      <c r="AQ48" s="699"/>
      <c r="AR48" s="699"/>
      <c r="AS48" s="699"/>
      <c r="AT48" s="699"/>
      <c r="AU48" s="699"/>
      <c r="AV48" s="699"/>
      <c r="AW48" s="699"/>
      <c r="AX48" s="699"/>
      <c r="AY48" s="699"/>
      <c r="AZ48" s="699"/>
      <c r="BA48" s="699"/>
      <c r="BB48" s="699"/>
      <c r="BC48" s="699"/>
      <c r="BD48" s="699"/>
      <c r="BE48" s="699"/>
      <c r="BF48" s="699"/>
      <c r="BG48" s="711">
        <f t="shared" si="8"/>
        <v>0</v>
      </c>
      <c r="BH48" s="699"/>
      <c r="BI48" s="714">
        <f t="shared" si="9"/>
        <v>0</v>
      </c>
      <c r="BJ48" s="699"/>
      <c r="BK48" s="699"/>
      <c r="BL48" s="699"/>
      <c r="BM48" s="699"/>
      <c r="BN48" s="699"/>
      <c r="BO48" s="699"/>
      <c r="BP48" s="699"/>
      <c r="BQ48" s="699"/>
      <c r="BR48" s="699"/>
      <c r="BS48" s="699"/>
      <c r="BT48" s="699"/>
      <c r="BU48" s="699"/>
      <c r="BV48" s="699"/>
      <c r="BW48" s="699"/>
    </row>
    <row r="49" spans="1:75">
      <c r="A49" s="699"/>
      <c r="B49" s="699"/>
      <c r="C49" s="699"/>
      <c r="D49" s="699"/>
      <c r="E49" s="699"/>
      <c r="F49" s="699"/>
      <c r="G49" s="699"/>
      <c r="H49" s="699"/>
      <c r="I49" s="699"/>
      <c r="J49" s="699"/>
      <c r="K49" s="699"/>
      <c r="L49" s="699"/>
      <c r="M49" s="699" t="e">
        <f>VLOOKUP(L49,'償却率（定額法）'!$B$6:$C$104,2)</f>
        <v>#N/A</v>
      </c>
      <c r="N49" s="709"/>
      <c r="O49" s="709"/>
      <c r="P49" s="710">
        <f t="shared" si="4"/>
        <v>0</v>
      </c>
      <c r="Q49" s="711">
        <f t="shared" si="0"/>
        <v>1900</v>
      </c>
      <c r="R49" s="711">
        <f t="shared" si="5"/>
        <v>1</v>
      </c>
      <c r="S49" s="711">
        <f t="shared" si="6"/>
        <v>0</v>
      </c>
      <c r="T49" s="699" t="str">
        <f t="shared" si="1"/>
        <v/>
      </c>
      <c r="U49" s="712"/>
      <c r="V49" s="699"/>
      <c r="W49" s="699"/>
      <c r="X49" s="713">
        <f t="shared" si="12"/>
        <v>0</v>
      </c>
      <c r="Y49" s="713">
        <f t="shared" si="11"/>
        <v>0</v>
      </c>
      <c r="Z49" s="699"/>
      <c r="AA49" s="699"/>
      <c r="AB49" s="699"/>
      <c r="AC49" s="699"/>
      <c r="AD49" s="699"/>
      <c r="AE49" s="699"/>
      <c r="AF49" s="699"/>
      <c r="AG49" s="699"/>
      <c r="AH49" s="699"/>
      <c r="AI49" s="699"/>
      <c r="AJ49" s="699"/>
      <c r="AK49" s="699"/>
      <c r="AL49" s="699"/>
      <c r="AM49" s="699"/>
      <c r="AN49" s="719">
        <f t="shared" si="3"/>
        <v>0</v>
      </c>
      <c r="AO49" s="699"/>
      <c r="AP49" s="714">
        <f t="shared" si="7"/>
        <v>0</v>
      </c>
      <c r="AQ49" s="699"/>
      <c r="AR49" s="699"/>
      <c r="AS49" s="699"/>
      <c r="AT49" s="699"/>
      <c r="AU49" s="699"/>
      <c r="AV49" s="699"/>
      <c r="AW49" s="699"/>
      <c r="AX49" s="699"/>
      <c r="AY49" s="699"/>
      <c r="AZ49" s="699"/>
      <c r="BA49" s="699"/>
      <c r="BB49" s="699"/>
      <c r="BC49" s="699"/>
      <c r="BD49" s="699"/>
      <c r="BE49" s="699"/>
      <c r="BF49" s="699"/>
      <c r="BG49" s="711">
        <f t="shared" si="8"/>
        <v>0</v>
      </c>
      <c r="BH49" s="699"/>
      <c r="BI49" s="714">
        <f t="shared" si="9"/>
        <v>0</v>
      </c>
      <c r="BJ49" s="699"/>
      <c r="BK49" s="699"/>
      <c r="BL49" s="699"/>
      <c r="BM49" s="699"/>
      <c r="BN49" s="699"/>
      <c r="BO49" s="699"/>
      <c r="BP49" s="699"/>
      <c r="BQ49" s="699"/>
      <c r="BR49" s="699"/>
      <c r="BS49" s="699"/>
      <c r="BT49" s="699"/>
      <c r="BU49" s="699"/>
      <c r="BV49" s="699"/>
      <c r="BW49" s="699"/>
    </row>
    <row r="50" spans="1:75">
      <c r="A50" s="699"/>
      <c r="B50" s="699"/>
      <c r="C50" s="699"/>
      <c r="D50" s="699"/>
      <c r="E50" s="699"/>
      <c r="F50" s="699"/>
      <c r="G50" s="699"/>
      <c r="H50" s="699"/>
      <c r="I50" s="699"/>
      <c r="J50" s="699"/>
      <c r="K50" s="699"/>
      <c r="L50" s="699"/>
      <c r="M50" s="699" t="e">
        <f>VLOOKUP(L50,'償却率（定額法）'!$B$6:$C$104,2)</f>
        <v>#N/A</v>
      </c>
      <c r="N50" s="709"/>
      <c r="O50" s="709"/>
      <c r="P50" s="710">
        <f t="shared" si="4"/>
        <v>0</v>
      </c>
      <c r="Q50" s="711">
        <f t="shared" si="0"/>
        <v>1900</v>
      </c>
      <c r="R50" s="711">
        <f t="shared" si="5"/>
        <v>1</v>
      </c>
      <c r="S50" s="711">
        <f t="shared" si="6"/>
        <v>0</v>
      </c>
      <c r="T50" s="699" t="str">
        <f t="shared" si="1"/>
        <v/>
      </c>
      <c r="U50" s="712"/>
      <c r="V50" s="699"/>
      <c r="W50" s="699"/>
      <c r="X50" s="713">
        <f t="shared" si="12"/>
        <v>0</v>
      </c>
      <c r="Y50" s="713">
        <f t="shared" si="11"/>
        <v>0</v>
      </c>
      <c r="Z50" s="699"/>
      <c r="AA50" s="699"/>
      <c r="AB50" s="699"/>
      <c r="AC50" s="699"/>
      <c r="AD50" s="699"/>
      <c r="AE50" s="699"/>
      <c r="AF50" s="699"/>
      <c r="AG50" s="699"/>
      <c r="AH50" s="699"/>
      <c r="AI50" s="699"/>
      <c r="AJ50" s="699"/>
      <c r="AK50" s="699"/>
      <c r="AL50" s="699"/>
      <c r="AM50" s="699"/>
      <c r="AN50" s="719">
        <f t="shared" si="3"/>
        <v>0</v>
      </c>
      <c r="AO50" s="699"/>
      <c r="AP50" s="714">
        <f t="shared" si="7"/>
        <v>0</v>
      </c>
      <c r="AQ50" s="699"/>
      <c r="AR50" s="699"/>
      <c r="AS50" s="699"/>
      <c r="AT50" s="699"/>
      <c r="AU50" s="699"/>
      <c r="AV50" s="699"/>
      <c r="AW50" s="699"/>
      <c r="AX50" s="699"/>
      <c r="AY50" s="699"/>
      <c r="AZ50" s="699"/>
      <c r="BA50" s="699"/>
      <c r="BB50" s="699"/>
      <c r="BC50" s="699"/>
      <c r="BD50" s="699"/>
      <c r="BE50" s="699"/>
      <c r="BF50" s="699"/>
      <c r="BG50" s="711">
        <f t="shared" si="8"/>
        <v>0</v>
      </c>
      <c r="BH50" s="699"/>
      <c r="BI50" s="714">
        <f t="shared" si="9"/>
        <v>0</v>
      </c>
      <c r="BJ50" s="699"/>
      <c r="BK50" s="699"/>
      <c r="BL50" s="699"/>
      <c r="BM50" s="699"/>
      <c r="BN50" s="699"/>
      <c r="BO50" s="699"/>
      <c r="BP50" s="699"/>
      <c r="BQ50" s="699"/>
      <c r="BR50" s="699"/>
      <c r="BS50" s="699"/>
      <c r="BT50" s="699"/>
      <c r="BU50" s="699"/>
      <c r="BV50" s="699"/>
      <c r="BW50" s="699"/>
    </row>
    <row r="51" spans="1:75">
      <c r="A51" s="699"/>
      <c r="B51" s="699"/>
      <c r="C51" s="699"/>
      <c r="D51" s="699"/>
      <c r="E51" s="699"/>
      <c r="F51" s="699"/>
      <c r="G51" s="699"/>
      <c r="H51" s="699"/>
      <c r="I51" s="699"/>
      <c r="J51" s="699"/>
      <c r="K51" s="699"/>
      <c r="L51" s="699"/>
      <c r="M51" s="699" t="e">
        <f>VLOOKUP(L51,'償却率（定額法）'!$B$6:$C$104,2)</f>
        <v>#N/A</v>
      </c>
      <c r="N51" s="709"/>
      <c r="O51" s="709"/>
      <c r="P51" s="710">
        <f t="shared" si="4"/>
        <v>0</v>
      </c>
      <c r="Q51" s="711">
        <f t="shared" si="0"/>
        <v>1900</v>
      </c>
      <c r="R51" s="711">
        <f t="shared" si="5"/>
        <v>1</v>
      </c>
      <c r="S51" s="711">
        <f t="shared" si="6"/>
        <v>0</v>
      </c>
      <c r="T51" s="699" t="str">
        <f t="shared" si="1"/>
        <v/>
      </c>
      <c r="U51" s="712"/>
      <c r="V51" s="699"/>
      <c r="W51" s="699"/>
      <c r="X51" s="713">
        <f t="shared" si="12"/>
        <v>0</v>
      </c>
      <c r="Y51" s="713">
        <f t="shared" si="11"/>
        <v>0</v>
      </c>
      <c r="Z51" s="699"/>
      <c r="AA51" s="699"/>
      <c r="AB51" s="699"/>
      <c r="AC51" s="699"/>
      <c r="AD51" s="699"/>
      <c r="AE51" s="699"/>
      <c r="AF51" s="699"/>
      <c r="AG51" s="699"/>
      <c r="AH51" s="699"/>
      <c r="AI51" s="699"/>
      <c r="AJ51" s="699"/>
      <c r="AK51" s="699"/>
      <c r="AL51" s="699"/>
      <c r="AM51" s="699"/>
      <c r="AN51" s="719">
        <f t="shared" si="3"/>
        <v>0</v>
      </c>
      <c r="AO51" s="699"/>
      <c r="AP51" s="714">
        <f t="shared" si="7"/>
        <v>0</v>
      </c>
      <c r="AQ51" s="699"/>
      <c r="AR51" s="699"/>
      <c r="AS51" s="699"/>
      <c r="AT51" s="699"/>
      <c r="AU51" s="699"/>
      <c r="AV51" s="699"/>
      <c r="AW51" s="699"/>
      <c r="AX51" s="699"/>
      <c r="AY51" s="699"/>
      <c r="AZ51" s="699"/>
      <c r="BA51" s="699"/>
      <c r="BB51" s="699"/>
      <c r="BC51" s="699"/>
      <c r="BD51" s="699"/>
      <c r="BE51" s="699"/>
      <c r="BF51" s="699"/>
      <c r="BG51" s="711">
        <f t="shared" si="8"/>
        <v>0</v>
      </c>
      <c r="BH51" s="699"/>
      <c r="BI51" s="714">
        <f t="shared" si="9"/>
        <v>0</v>
      </c>
      <c r="BJ51" s="699"/>
      <c r="BK51" s="699"/>
      <c r="BL51" s="699"/>
      <c r="BM51" s="699"/>
      <c r="BN51" s="699"/>
      <c r="BO51" s="699"/>
      <c r="BP51" s="699"/>
      <c r="BQ51" s="699"/>
      <c r="BR51" s="699"/>
      <c r="BS51" s="699"/>
      <c r="BT51" s="699"/>
      <c r="BU51" s="699"/>
      <c r="BV51" s="699"/>
      <c r="BW51" s="699"/>
    </row>
    <row r="52" spans="1:75">
      <c r="A52" s="699"/>
      <c r="B52" s="69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 t="e">
        <f>VLOOKUP(L52,'償却率（定額法）'!$B$6:$C$104,2)</f>
        <v>#N/A</v>
      </c>
      <c r="N52" s="709"/>
      <c r="O52" s="709"/>
      <c r="P52" s="710">
        <f t="shared" si="4"/>
        <v>0</v>
      </c>
      <c r="Q52" s="711">
        <f t="shared" si="0"/>
        <v>1900</v>
      </c>
      <c r="R52" s="711">
        <f t="shared" si="5"/>
        <v>1</v>
      </c>
      <c r="S52" s="711">
        <f t="shared" si="6"/>
        <v>0</v>
      </c>
      <c r="T52" s="699" t="str">
        <f t="shared" si="1"/>
        <v/>
      </c>
      <c r="U52" s="712"/>
      <c r="V52" s="699"/>
      <c r="W52" s="699"/>
      <c r="X52" s="713">
        <f t="shared" si="12"/>
        <v>0</v>
      </c>
      <c r="Y52" s="713">
        <f t="shared" si="11"/>
        <v>0</v>
      </c>
      <c r="Z52" s="699"/>
      <c r="AA52" s="699"/>
      <c r="AB52" s="699"/>
      <c r="AC52" s="699"/>
      <c r="AD52" s="699"/>
      <c r="AE52" s="699"/>
      <c r="AF52" s="699"/>
      <c r="AG52" s="699"/>
      <c r="AH52" s="699"/>
      <c r="AI52" s="699"/>
      <c r="AJ52" s="699"/>
      <c r="AK52" s="699"/>
      <c r="AL52" s="699"/>
      <c r="AM52" s="699"/>
      <c r="AN52" s="719">
        <f t="shared" si="3"/>
        <v>0</v>
      </c>
      <c r="AO52" s="699"/>
      <c r="AP52" s="714">
        <f t="shared" si="7"/>
        <v>0</v>
      </c>
      <c r="AQ52" s="699"/>
      <c r="AR52" s="699"/>
      <c r="AS52" s="699"/>
      <c r="AT52" s="699"/>
      <c r="AU52" s="699"/>
      <c r="AV52" s="699"/>
      <c r="AW52" s="699"/>
      <c r="AX52" s="699"/>
      <c r="AY52" s="699"/>
      <c r="AZ52" s="699"/>
      <c r="BA52" s="699"/>
      <c r="BB52" s="699"/>
      <c r="BC52" s="699"/>
      <c r="BD52" s="699"/>
      <c r="BE52" s="699"/>
      <c r="BF52" s="699"/>
      <c r="BG52" s="711">
        <f t="shared" si="8"/>
        <v>0</v>
      </c>
      <c r="BH52" s="699"/>
      <c r="BI52" s="714">
        <f t="shared" si="9"/>
        <v>0</v>
      </c>
      <c r="BJ52" s="699"/>
      <c r="BK52" s="699"/>
      <c r="BL52" s="699"/>
      <c r="BM52" s="699"/>
      <c r="BN52" s="699"/>
      <c r="BO52" s="699"/>
      <c r="BP52" s="699"/>
      <c r="BQ52" s="699"/>
      <c r="BR52" s="699"/>
      <c r="BS52" s="699"/>
      <c r="BT52" s="699"/>
      <c r="BU52" s="699"/>
      <c r="BV52" s="699"/>
      <c r="BW52" s="699"/>
    </row>
    <row r="53" spans="1:75">
      <c r="A53" s="699"/>
      <c r="B53" s="699"/>
      <c r="C53" s="699"/>
      <c r="D53" s="699"/>
      <c r="E53" s="699"/>
      <c r="F53" s="699"/>
      <c r="G53" s="699"/>
      <c r="H53" s="699"/>
      <c r="I53" s="699"/>
      <c r="J53" s="699"/>
      <c r="K53" s="699"/>
      <c r="L53" s="699"/>
      <c r="M53" s="699" t="e">
        <f>VLOOKUP(L53,'償却率（定額法）'!$B$6:$C$104,2)</f>
        <v>#N/A</v>
      </c>
      <c r="N53" s="709"/>
      <c r="O53" s="709"/>
      <c r="P53" s="710">
        <f t="shared" si="4"/>
        <v>0</v>
      </c>
      <c r="Q53" s="711">
        <f t="shared" si="0"/>
        <v>1900</v>
      </c>
      <c r="R53" s="711">
        <f t="shared" si="5"/>
        <v>1</v>
      </c>
      <c r="S53" s="711">
        <f t="shared" si="6"/>
        <v>0</v>
      </c>
      <c r="T53" s="699" t="str">
        <f t="shared" si="1"/>
        <v/>
      </c>
      <c r="U53" s="712"/>
      <c r="V53" s="699"/>
      <c r="W53" s="699"/>
      <c r="X53" s="713">
        <f t="shared" si="12"/>
        <v>0</v>
      </c>
      <c r="Y53" s="713">
        <f t="shared" si="11"/>
        <v>0</v>
      </c>
      <c r="Z53" s="699"/>
      <c r="AA53" s="699"/>
      <c r="AB53" s="699"/>
      <c r="AC53" s="699"/>
      <c r="AD53" s="699"/>
      <c r="AE53" s="699"/>
      <c r="AF53" s="699"/>
      <c r="AG53" s="699"/>
      <c r="AH53" s="699"/>
      <c r="AI53" s="699"/>
      <c r="AJ53" s="699"/>
      <c r="AK53" s="699"/>
      <c r="AL53" s="699"/>
      <c r="AM53" s="699"/>
      <c r="AN53" s="719">
        <f t="shared" si="3"/>
        <v>0</v>
      </c>
      <c r="AO53" s="699"/>
      <c r="AP53" s="714">
        <f t="shared" si="7"/>
        <v>0</v>
      </c>
      <c r="AQ53" s="699"/>
      <c r="AR53" s="699"/>
      <c r="AS53" s="699"/>
      <c r="AT53" s="699"/>
      <c r="AU53" s="699"/>
      <c r="AV53" s="699"/>
      <c r="AW53" s="699"/>
      <c r="AX53" s="699"/>
      <c r="AY53" s="699"/>
      <c r="AZ53" s="699"/>
      <c r="BA53" s="699"/>
      <c r="BB53" s="699"/>
      <c r="BC53" s="699"/>
      <c r="BD53" s="699"/>
      <c r="BE53" s="699"/>
      <c r="BF53" s="699"/>
      <c r="BG53" s="711">
        <f t="shared" si="8"/>
        <v>0</v>
      </c>
      <c r="BH53" s="699"/>
      <c r="BI53" s="714">
        <f t="shared" si="9"/>
        <v>0</v>
      </c>
      <c r="BJ53" s="699"/>
      <c r="BK53" s="699"/>
      <c r="BL53" s="699"/>
      <c r="BM53" s="699"/>
      <c r="BN53" s="699"/>
      <c r="BO53" s="699"/>
      <c r="BP53" s="699"/>
      <c r="BQ53" s="699"/>
      <c r="BR53" s="699"/>
      <c r="BS53" s="699"/>
      <c r="BT53" s="699"/>
      <c r="BU53" s="699"/>
      <c r="BV53" s="699"/>
      <c r="BW53" s="699"/>
    </row>
    <row r="54" spans="1:75">
      <c r="A54" s="699"/>
      <c r="B54" s="699"/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 t="e">
        <f>VLOOKUP(L54,'償却率（定額法）'!$B$6:$C$104,2)</f>
        <v>#N/A</v>
      </c>
      <c r="N54" s="709"/>
      <c r="O54" s="709"/>
      <c r="P54" s="710">
        <f t="shared" si="4"/>
        <v>0</v>
      </c>
      <c r="Q54" s="711">
        <f t="shared" si="0"/>
        <v>1900</v>
      </c>
      <c r="R54" s="711">
        <f t="shared" si="5"/>
        <v>1</v>
      </c>
      <c r="S54" s="711">
        <f t="shared" si="6"/>
        <v>0</v>
      </c>
      <c r="T54" s="699" t="str">
        <f t="shared" si="1"/>
        <v/>
      </c>
      <c r="U54" s="712"/>
      <c r="V54" s="699"/>
      <c r="W54" s="699"/>
      <c r="X54" s="713">
        <f t="shared" si="12"/>
        <v>0</v>
      </c>
      <c r="Y54" s="713">
        <f t="shared" si="11"/>
        <v>0</v>
      </c>
      <c r="Z54" s="699"/>
      <c r="AA54" s="699"/>
      <c r="AB54" s="699"/>
      <c r="AC54" s="699"/>
      <c r="AD54" s="699"/>
      <c r="AE54" s="699"/>
      <c r="AF54" s="699"/>
      <c r="AG54" s="699"/>
      <c r="AH54" s="699"/>
      <c r="AI54" s="699"/>
      <c r="AJ54" s="699"/>
      <c r="AK54" s="699"/>
      <c r="AL54" s="699"/>
      <c r="AM54" s="699"/>
      <c r="AN54" s="719">
        <f t="shared" si="3"/>
        <v>0</v>
      </c>
      <c r="AO54" s="699"/>
      <c r="AP54" s="714">
        <f t="shared" si="7"/>
        <v>0</v>
      </c>
      <c r="AQ54" s="699"/>
      <c r="AR54" s="699"/>
      <c r="AS54" s="699"/>
      <c r="AT54" s="699"/>
      <c r="AU54" s="699"/>
      <c r="AV54" s="699"/>
      <c r="AW54" s="699"/>
      <c r="AX54" s="699"/>
      <c r="AY54" s="699"/>
      <c r="AZ54" s="699"/>
      <c r="BA54" s="699"/>
      <c r="BB54" s="699"/>
      <c r="BC54" s="699"/>
      <c r="BD54" s="699"/>
      <c r="BE54" s="699"/>
      <c r="BF54" s="699"/>
      <c r="BG54" s="711">
        <f t="shared" si="8"/>
        <v>0</v>
      </c>
      <c r="BH54" s="699"/>
      <c r="BI54" s="714">
        <f t="shared" si="9"/>
        <v>0</v>
      </c>
      <c r="BJ54" s="699"/>
      <c r="BK54" s="699"/>
      <c r="BL54" s="699"/>
      <c r="BM54" s="699"/>
      <c r="BN54" s="699"/>
      <c r="BO54" s="699"/>
      <c r="BP54" s="699"/>
      <c r="BQ54" s="699"/>
      <c r="BR54" s="699"/>
      <c r="BS54" s="699"/>
      <c r="BT54" s="699"/>
      <c r="BU54" s="699"/>
      <c r="BV54" s="699"/>
      <c r="BW54" s="699"/>
    </row>
    <row r="55" spans="1:75">
      <c r="A55" s="699"/>
      <c r="B55" s="699"/>
      <c r="C55" s="699"/>
      <c r="D55" s="699"/>
      <c r="E55" s="699"/>
      <c r="F55" s="699"/>
      <c r="G55" s="699"/>
      <c r="H55" s="699"/>
      <c r="I55" s="699"/>
      <c r="J55" s="699"/>
      <c r="K55" s="699"/>
      <c r="L55" s="699"/>
      <c r="M55" s="699" t="e">
        <f>VLOOKUP(L55,'償却率（定額法）'!$B$6:$C$104,2)</f>
        <v>#N/A</v>
      </c>
      <c r="N55" s="709"/>
      <c r="O55" s="709"/>
      <c r="P55" s="710">
        <f t="shared" si="4"/>
        <v>0</v>
      </c>
      <c r="Q55" s="711">
        <f t="shared" si="0"/>
        <v>1900</v>
      </c>
      <c r="R55" s="711">
        <f t="shared" si="5"/>
        <v>1</v>
      </c>
      <c r="S55" s="711">
        <f t="shared" si="6"/>
        <v>0</v>
      </c>
      <c r="T55" s="699" t="str">
        <f t="shared" si="1"/>
        <v/>
      </c>
      <c r="U55" s="712"/>
      <c r="V55" s="699"/>
      <c r="W55" s="699"/>
      <c r="X55" s="713">
        <f t="shared" si="12"/>
        <v>0</v>
      </c>
      <c r="Y55" s="713">
        <f t="shared" si="11"/>
        <v>0</v>
      </c>
      <c r="Z55" s="699"/>
      <c r="AA55" s="699"/>
      <c r="AB55" s="699"/>
      <c r="AC55" s="699"/>
      <c r="AD55" s="699"/>
      <c r="AE55" s="699"/>
      <c r="AF55" s="699"/>
      <c r="AG55" s="699"/>
      <c r="AH55" s="699"/>
      <c r="AI55" s="699"/>
      <c r="AJ55" s="699"/>
      <c r="AK55" s="699"/>
      <c r="AL55" s="699"/>
      <c r="AM55" s="699"/>
      <c r="AN55" s="719">
        <f t="shared" si="3"/>
        <v>0</v>
      </c>
      <c r="AO55" s="699"/>
      <c r="AP55" s="714">
        <f t="shared" si="7"/>
        <v>0</v>
      </c>
      <c r="AQ55" s="699"/>
      <c r="AR55" s="699"/>
      <c r="AS55" s="699"/>
      <c r="AT55" s="699"/>
      <c r="AU55" s="699"/>
      <c r="AV55" s="699"/>
      <c r="AW55" s="699"/>
      <c r="AX55" s="699"/>
      <c r="AY55" s="699"/>
      <c r="AZ55" s="699"/>
      <c r="BA55" s="699"/>
      <c r="BB55" s="699"/>
      <c r="BC55" s="699"/>
      <c r="BD55" s="699"/>
      <c r="BE55" s="699"/>
      <c r="BF55" s="699"/>
      <c r="BG55" s="711">
        <f t="shared" si="8"/>
        <v>0</v>
      </c>
      <c r="BH55" s="699"/>
      <c r="BI55" s="714">
        <f t="shared" si="9"/>
        <v>0</v>
      </c>
      <c r="BJ55" s="699"/>
      <c r="BK55" s="699"/>
      <c r="BL55" s="699"/>
      <c r="BM55" s="699"/>
      <c r="BN55" s="699"/>
      <c r="BO55" s="699"/>
      <c r="BP55" s="699"/>
      <c r="BQ55" s="699"/>
      <c r="BR55" s="699"/>
      <c r="BS55" s="699"/>
      <c r="BT55" s="699"/>
      <c r="BU55" s="699"/>
      <c r="BV55" s="699"/>
      <c r="BW55" s="699"/>
    </row>
    <row r="56" spans="1:75">
      <c r="A56" s="699"/>
      <c r="B56" s="699"/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 t="e">
        <f>VLOOKUP(L56,'償却率（定額法）'!$B$6:$C$104,2)</f>
        <v>#N/A</v>
      </c>
      <c r="N56" s="709"/>
      <c r="O56" s="709"/>
      <c r="P56" s="710">
        <f t="shared" si="4"/>
        <v>0</v>
      </c>
      <c r="Q56" s="711">
        <f t="shared" si="0"/>
        <v>1900</v>
      </c>
      <c r="R56" s="711">
        <f t="shared" si="5"/>
        <v>1</v>
      </c>
      <c r="S56" s="711">
        <f t="shared" si="6"/>
        <v>0</v>
      </c>
      <c r="T56" s="699" t="str">
        <f t="shared" si="1"/>
        <v/>
      </c>
      <c r="U56" s="712"/>
      <c r="V56" s="699"/>
      <c r="W56" s="699"/>
      <c r="X56" s="713">
        <f t="shared" si="12"/>
        <v>0</v>
      </c>
      <c r="Y56" s="713">
        <f t="shared" si="11"/>
        <v>0</v>
      </c>
      <c r="Z56" s="699"/>
      <c r="AA56" s="699"/>
      <c r="AB56" s="699"/>
      <c r="AC56" s="699"/>
      <c r="AD56" s="699"/>
      <c r="AE56" s="699"/>
      <c r="AF56" s="699"/>
      <c r="AG56" s="699"/>
      <c r="AH56" s="699"/>
      <c r="AI56" s="699"/>
      <c r="AJ56" s="699"/>
      <c r="AK56" s="699"/>
      <c r="AL56" s="699"/>
      <c r="AM56" s="699"/>
      <c r="AN56" s="719">
        <f t="shared" si="3"/>
        <v>0</v>
      </c>
      <c r="AO56" s="699"/>
      <c r="AP56" s="714">
        <f t="shared" si="7"/>
        <v>0</v>
      </c>
      <c r="AQ56" s="699"/>
      <c r="AR56" s="699"/>
      <c r="AS56" s="699"/>
      <c r="AT56" s="699"/>
      <c r="AU56" s="699"/>
      <c r="AV56" s="699"/>
      <c r="AW56" s="699"/>
      <c r="AX56" s="699"/>
      <c r="AY56" s="699"/>
      <c r="AZ56" s="699"/>
      <c r="BA56" s="699"/>
      <c r="BB56" s="699"/>
      <c r="BC56" s="699"/>
      <c r="BD56" s="699"/>
      <c r="BE56" s="699"/>
      <c r="BF56" s="699"/>
      <c r="BG56" s="711">
        <f t="shared" si="8"/>
        <v>0</v>
      </c>
      <c r="BH56" s="699"/>
      <c r="BI56" s="714">
        <f t="shared" si="9"/>
        <v>0</v>
      </c>
      <c r="BJ56" s="699"/>
      <c r="BK56" s="699"/>
      <c r="BL56" s="699"/>
      <c r="BM56" s="699"/>
      <c r="BN56" s="699"/>
      <c r="BO56" s="699"/>
      <c r="BP56" s="699"/>
      <c r="BQ56" s="699"/>
      <c r="BR56" s="699"/>
      <c r="BS56" s="699"/>
      <c r="BT56" s="699"/>
      <c r="BU56" s="699"/>
      <c r="BV56" s="699"/>
      <c r="BW56" s="699"/>
    </row>
    <row r="57" spans="1:75">
      <c r="A57" s="699"/>
      <c r="B57" s="699"/>
      <c r="C57" s="699"/>
      <c r="D57" s="699"/>
      <c r="E57" s="699"/>
      <c r="F57" s="699"/>
      <c r="G57" s="699"/>
      <c r="H57" s="699"/>
      <c r="I57" s="699"/>
      <c r="J57" s="699"/>
      <c r="K57" s="699"/>
      <c r="L57" s="699"/>
      <c r="M57" s="699" t="e">
        <f>VLOOKUP(L57,'償却率（定額法）'!$B$6:$C$104,2)</f>
        <v>#N/A</v>
      </c>
      <c r="N57" s="709"/>
      <c r="O57" s="709"/>
      <c r="P57" s="710">
        <f t="shared" si="4"/>
        <v>0</v>
      </c>
      <c r="Q57" s="711">
        <f t="shared" si="0"/>
        <v>1900</v>
      </c>
      <c r="R57" s="711">
        <f t="shared" si="5"/>
        <v>1</v>
      </c>
      <c r="S57" s="711">
        <f t="shared" si="6"/>
        <v>0</v>
      </c>
      <c r="T57" s="699" t="str">
        <f t="shared" si="1"/>
        <v/>
      </c>
      <c r="U57" s="712"/>
      <c r="V57" s="699"/>
      <c r="W57" s="699"/>
      <c r="X57" s="713">
        <f t="shared" si="12"/>
        <v>0</v>
      </c>
      <c r="Y57" s="713">
        <f t="shared" si="11"/>
        <v>0</v>
      </c>
      <c r="Z57" s="699"/>
      <c r="AA57" s="699"/>
      <c r="AB57" s="699"/>
      <c r="AC57" s="699"/>
      <c r="AD57" s="699"/>
      <c r="AE57" s="699"/>
      <c r="AF57" s="699"/>
      <c r="AG57" s="699"/>
      <c r="AH57" s="699"/>
      <c r="AI57" s="699"/>
      <c r="AJ57" s="699"/>
      <c r="AK57" s="699"/>
      <c r="AL57" s="699"/>
      <c r="AM57" s="699"/>
      <c r="AN57" s="719">
        <f t="shared" si="3"/>
        <v>0</v>
      </c>
      <c r="AO57" s="699"/>
      <c r="AP57" s="714">
        <f t="shared" si="7"/>
        <v>0</v>
      </c>
      <c r="AQ57" s="699"/>
      <c r="AR57" s="699"/>
      <c r="AS57" s="699"/>
      <c r="AT57" s="699"/>
      <c r="AU57" s="699"/>
      <c r="AV57" s="699"/>
      <c r="AW57" s="699"/>
      <c r="AX57" s="699"/>
      <c r="AY57" s="699"/>
      <c r="AZ57" s="699"/>
      <c r="BA57" s="699"/>
      <c r="BB57" s="699"/>
      <c r="BC57" s="699"/>
      <c r="BD57" s="699"/>
      <c r="BE57" s="699"/>
      <c r="BF57" s="699"/>
      <c r="BG57" s="711">
        <f t="shared" si="8"/>
        <v>0</v>
      </c>
      <c r="BH57" s="699"/>
      <c r="BI57" s="714">
        <f t="shared" si="9"/>
        <v>0</v>
      </c>
      <c r="BJ57" s="699"/>
      <c r="BK57" s="699"/>
      <c r="BL57" s="699"/>
      <c r="BM57" s="699"/>
      <c r="BN57" s="699"/>
      <c r="BO57" s="699"/>
      <c r="BP57" s="699"/>
      <c r="BQ57" s="699"/>
      <c r="BR57" s="699"/>
      <c r="BS57" s="699"/>
      <c r="BT57" s="699"/>
      <c r="BU57" s="699"/>
      <c r="BV57" s="699"/>
      <c r="BW57" s="699"/>
    </row>
    <row r="58" spans="1:75">
      <c r="A58" s="699"/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 t="e">
        <f>VLOOKUP(L58,'償却率（定額法）'!$B$6:$C$104,2)</f>
        <v>#N/A</v>
      </c>
      <c r="N58" s="709"/>
      <c r="O58" s="709"/>
      <c r="P58" s="710">
        <f t="shared" si="4"/>
        <v>0</v>
      </c>
      <c r="Q58" s="711">
        <f t="shared" si="0"/>
        <v>1900</v>
      </c>
      <c r="R58" s="711">
        <f t="shared" si="5"/>
        <v>1</v>
      </c>
      <c r="S58" s="711">
        <f t="shared" si="6"/>
        <v>0</v>
      </c>
      <c r="T58" s="699" t="str">
        <f t="shared" si="1"/>
        <v/>
      </c>
      <c r="U58" s="712"/>
      <c r="V58" s="699"/>
      <c r="W58" s="699"/>
      <c r="X58" s="713">
        <f t="shared" si="12"/>
        <v>0</v>
      </c>
      <c r="Y58" s="713">
        <f t="shared" si="11"/>
        <v>0</v>
      </c>
      <c r="Z58" s="699"/>
      <c r="AA58" s="699"/>
      <c r="AB58" s="699"/>
      <c r="AC58" s="699"/>
      <c r="AD58" s="699"/>
      <c r="AE58" s="699"/>
      <c r="AF58" s="699"/>
      <c r="AG58" s="699"/>
      <c r="AH58" s="699"/>
      <c r="AI58" s="699"/>
      <c r="AJ58" s="699"/>
      <c r="AK58" s="699"/>
      <c r="AL58" s="699"/>
      <c r="AM58" s="699"/>
      <c r="AN58" s="719">
        <f t="shared" si="3"/>
        <v>0</v>
      </c>
      <c r="AO58" s="699"/>
      <c r="AP58" s="714">
        <f t="shared" si="7"/>
        <v>0</v>
      </c>
      <c r="AQ58" s="699"/>
      <c r="AR58" s="699"/>
      <c r="AS58" s="699"/>
      <c r="AT58" s="699"/>
      <c r="AU58" s="699"/>
      <c r="AV58" s="699"/>
      <c r="AW58" s="699"/>
      <c r="AX58" s="699"/>
      <c r="AY58" s="699"/>
      <c r="AZ58" s="699"/>
      <c r="BA58" s="699"/>
      <c r="BB58" s="699"/>
      <c r="BC58" s="699"/>
      <c r="BD58" s="699"/>
      <c r="BE58" s="699"/>
      <c r="BF58" s="699"/>
      <c r="BG58" s="711">
        <f t="shared" si="8"/>
        <v>0</v>
      </c>
      <c r="BH58" s="699"/>
      <c r="BI58" s="714">
        <f t="shared" si="9"/>
        <v>0</v>
      </c>
      <c r="BJ58" s="699"/>
      <c r="BK58" s="699"/>
      <c r="BL58" s="699"/>
      <c r="BM58" s="699"/>
      <c r="BN58" s="699"/>
      <c r="BO58" s="699"/>
      <c r="BP58" s="699"/>
      <c r="BQ58" s="699"/>
      <c r="BR58" s="699"/>
      <c r="BS58" s="699"/>
      <c r="BT58" s="699"/>
      <c r="BU58" s="699"/>
      <c r="BV58" s="699"/>
      <c r="BW58" s="699"/>
    </row>
    <row r="59" spans="1:75">
      <c r="A59" s="699"/>
      <c r="B59" s="699"/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 t="e">
        <f>VLOOKUP(L59,'償却率（定額法）'!$B$6:$C$104,2)</f>
        <v>#N/A</v>
      </c>
      <c r="N59" s="709"/>
      <c r="O59" s="709"/>
      <c r="P59" s="710">
        <f t="shared" si="4"/>
        <v>0</v>
      </c>
      <c r="Q59" s="711">
        <f t="shared" si="0"/>
        <v>1900</v>
      </c>
      <c r="R59" s="711">
        <f t="shared" si="5"/>
        <v>1</v>
      </c>
      <c r="S59" s="711">
        <f t="shared" si="6"/>
        <v>0</v>
      </c>
      <c r="T59" s="699" t="str">
        <f t="shared" si="1"/>
        <v/>
      </c>
      <c r="U59" s="712"/>
      <c r="V59" s="699"/>
      <c r="W59" s="699"/>
      <c r="X59" s="713">
        <f t="shared" si="12"/>
        <v>0</v>
      </c>
      <c r="Y59" s="713">
        <f t="shared" si="11"/>
        <v>0</v>
      </c>
      <c r="Z59" s="699"/>
      <c r="AA59" s="699"/>
      <c r="AB59" s="699"/>
      <c r="AC59" s="699"/>
      <c r="AD59" s="699"/>
      <c r="AE59" s="699"/>
      <c r="AF59" s="699"/>
      <c r="AG59" s="699"/>
      <c r="AH59" s="699"/>
      <c r="AI59" s="699"/>
      <c r="AJ59" s="699"/>
      <c r="AK59" s="699"/>
      <c r="AL59" s="699"/>
      <c r="AM59" s="699"/>
      <c r="AN59" s="719">
        <f t="shared" si="3"/>
        <v>0</v>
      </c>
      <c r="AO59" s="699"/>
      <c r="AP59" s="714">
        <f t="shared" si="7"/>
        <v>0</v>
      </c>
      <c r="AQ59" s="699"/>
      <c r="AR59" s="699"/>
      <c r="AS59" s="699"/>
      <c r="AT59" s="699"/>
      <c r="AU59" s="699"/>
      <c r="AV59" s="699"/>
      <c r="AW59" s="699"/>
      <c r="AX59" s="699"/>
      <c r="AY59" s="699"/>
      <c r="AZ59" s="699"/>
      <c r="BA59" s="699"/>
      <c r="BB59" s="699"/>
      <c r="BC59" s="699"/>
      <c r="BD59" s="699"/>
      <c r="BE59" s="699"/>
      <c r="BF59" s="699"/>
      <c r="BG59" s="711">
        <f t="shared" si="8"/>
        <v>0</v>
      </c>
      <c r="BH59" s="699"/>
      <c r="BI59" s="714">
        <f t="shared" si="9"/>
        <v>0</v>
      </c>
      <c r="BJ59" s="699"/>
      <c r="BK59" s="699"/>
      <c r="BL59" s="699"/>
      <c r="BM59" s="699"/>
      <c r="BN59" s="699"/>
      <c r="BO59" s="699"/>
      <c r="BP59" s="699"/>
      <c r="BQ59" s="699"/>
      <c r="BR59" s="699"/>
      <c r="BS59" s="699"/>
      <c r="BT59" s="699"/>
      <c r="BU59" s="699"/>
      <c r="BV59" s="699"/>
      <c r="BW59" s="699"/>
    </row>
    <row r="60" spans="1:75">
      <c r="A60" s="699"/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 t="e">
        <f>VLOOKUP(L60,'償却率（定額法）'!$B$6:$C$104,2)</f>
        <v>#N/A</v>
      </c>
      <c r="N60" s="709"/>
      <c r="O60" s="709"/>
      <c r="P60" s="710">
        <f t="shared" si="4"/>
        <v>0</v>
      </c>
      <c r="Q60" s="711">
        <f t="shared" si="0"/>
        <v>1900</v>
      </c>
      <c r="R60" s="711">
        <f t="shared" si="5"/>
        <v>1</v>
      </c>
      <c r="S60" s="711">
        <f t="shared" si="6"/>
        <v>0</v>
      </c>
      <c r="T60" s="699" t="str">
        <f t="shared" si="1"/>
        <v/>
      </c>
      <c r="U60" s="712"/>
      <c r="V60" s="699"/>
      <c r="W60" s="699"/>
      <c r="X60" s="713">
        <f t="shared" si="12"/>
        <v>0</v>
      </c>
      <c r="Y60" s="713">
        <f t="shared" si="11"/>
        <v>0</v>
      </c>
      <c r="Z60" s="699"/>
      <c r="AA60" s="699"/>
      <c r="AB60" s="699"/>
      <c r="AC60" s="699"/>
      <c r="AD60" s="699"/>
      <c r="AE60" s="699"/>
      <c r="AF60" s="699"/>
      <c r="AG60" s="699"/>
      <c r="AH60" s="699"/>
      <c r="AI60" s="699"/>
      <c r="AJ60" s="699"/>
      <c r="AK60" s="699"/>
      <c r="AL60" s="699"/>
      <c r="AM60" s="699"/>
      <c r="AN60" s="719">
        <f t="shared" si="3"/>
        <v>0</v>
      </c>
      <c r="AO60" s="699"/>
      <c r="AP60" s="714">
        <f t="shared" si="7"/>
        <v>0</v>
      </c>
      <c r="AQ60" s="699"/>
      <c r="AR60" s="699"/>
      <c r="AS60" s="699"/>
      <c r="AT60" s="699"/>
      <c r="AU60" s="699"/>
      <c r="AV60" s="699"/>
      <c r="AW60" s="699"/>
      <c r="AX60" s="699"/>
      <c r="AY60" s="699"/>
      <c r="AZ60" s="699"/>
      <c r="BA60" s="699"/>
      <c r="BB60" s="699"/>
      <c r="BC60" s="699"/>
      <c r="BD60" s="699"/>
      <c r="BE60" s="699"/>
      <c r="BF60" s="699"/>
      <c r="BG60" s="711">
        <f t="shared" si="8"/>
        <v>0</v>
      </c>
      <c r="BH60" s="699"/>
      <c r="BI60" s="714">
        <f t="shared" si="9"/>
        <v>0</v>
      </c>
      <c r="BJ60" s="699"/>
      <c r="BK60" s="699"/>
      <c r="BL60" s="699"/>
      <c r="BM60" s="699"/>
      <c r="BN60" s="699"/>
      <c r="BO60" s="699"/>
      <c r="BP60" s="699"/>
      <c r="BQ60" s="699"/>
      <c r="BR60" s="699"/>
      <c r="BS60" s="699"/>
      <c r="BT60" s="699"/>
      <c r="BU60" s="699"/>
      <c r="BV60" s="699"/>
      <c r="BW60" s="699"/>
    </row>
    <row r="61" spans="1:75">
      <c r="A61" s="699"/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 t="e">
        <f>VLOOKUP(L61,'償却率（定額法）'!$B$6:$C$104,2)</f>
        <v>#N/A</v>
      </c>
      <c r="N61" s="709"/>
      <c r="O61" s="709"/>
      <c r="P61" s="710">
        <f t="shared" si="4"/>
        <v>0</v>
      </c>
      <c r="Q61" s="711">
        <f t="shared" si="0"/>
        <v>1900</v>
      </c>
      <c r="R61" s="711">
        <f t="shared" si="5"/>
        <v>1</v>
      </c>
      <c r="S61" s="711">
        <f t="shared" si="6"/>
        <v>0</v>
      </c>
      <c r="T61" s="699" t="str">
        <f t="shared" si="1"/>
        <v/>
      </c>
      <c r="U61" s="712"/>
      <c r="V61" s="699"/>
      <c r="W61" s="699"/>
      <c r="X61" s="713">
        <f t="shared" si="12"/>
        <v>0</v>
      </c>
      <c r="Y61" s="713">
        <f t="shared" si="11"/>
        <v>0</v>
      </c>
      <c r="Z61" s="699"/>
      <c r="AA61" s="699"/>
      <c r="AB61" s="699"/>
      <c r="AC61" s="699"/>
      <c r="AD61" s="699"/>
      <c r="AE61" s="699"/>
      <c r="AF61" s="699"/>
      <c r="AG61" s="699"/>
      <c r="AH61" s="699"/>
      <c r="AI61" s="699"/>
      <c r="AJ61" s="699"/>
      <c r="AK61" s="699"/>
      <c r="AL61" s="699"/>
      <c r="AM61" s="699"/>
      <c r="AN61" s="719">
        <f t="shared" si="3"/>
        <v>0</v>
      </c>
      <c r="AO61" s="699"/>
      <c r="AP61" s="714">
        <f t="shared" si="7"/>
        <v>0</v>
      </c>
      <c r="AQ61" s="699"/>
      <c r="AR61" s="699"/>
      <c r="AS61" s="699"/>
      <c r="AT61" s="699"/>
      <c r="AU61" s="699"/>
      <c r="AV61" s="699"/>
      <c r="AW61" s="699"/>
      <c r="AX61" s="699"/>
      <c r="AY61" s="699"/>
      <c r="AZ61" s="699"/>
      <c r="BA61" s="699"/>
      <c r="BB61" s="699"/>
      <c r="BC61" s="699"/>
      <c r="BD61" s="699"/>
      <c r="BE61" s="699"/>
      <c r="BF61" s="699"/>
      <c r="BG61" s="711">
        <f t="shared" si="8"/>
        <v>0</v>
      </c>
      <c r="BH61" s="699"/>
      <c r="BI61" s="714">
        <f t="shared" si="9"/>
        <v>0</v>
      </c>
      <c r="BJ61" s="699"/>
      <c r="BK61" s="699"/>
      <c r="BL61" s="699"/>
      <c r="BM61" s="699"/>
      <c r="BN61" s="699"/>
      <c r="BO61" s="699"/>
      <c r="BP61" s="699"/>
      <c r="BQ61" s="699"/>
      <c r="BR61" s="699"/>
      <c r="BS61" s="699"/>
      <c r="BT61" s="699"/>
      <c r="BU61" s="699"/>
      <c r="BV61" s="699"/>
      <c r="BW61" s="699"/>
    </row>
    <row r="62" spans="1:75">
      <c r="A62" s="699"/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 t="e">
        <f>VLOOKUP(L62,'償却率（定額法）'!$B$6:$C$104,2)</f>
        <v>#N/A</v>
      </c>
      <c r="N62" s="709"/>
      <c r="O62" s="709"/>
      <c r="P62" s="710">
        <f t="shared" si="4"/>
        <v>0</v>
      </c>
      <c r="Q62" s="711">
        <f t="shared" si="0"/>
        <v>1900</v>
      </c>
      <c r="R62" s="711">
        <f t="shared" si="5"/>
        <v>1</v>
      </c>
      <c r="S62" s="711">
        <f t="shared" si="6"/>
        <v>0</v>
      </c>
      <c r="T62" s="699" t="str">
        <f t="shared" si="1"/>
        <v/>
      </c>
      <c r="U62" s="712"/>
      <c r="V62" s="699"/>
      <c r="W62" s="699"/>
      <c r="X62" s="713">
        <f t="shared" si="12"/>
        <v>0</v>
      </c>
      <c r="Y62" s="713">
        <f t="shared" si="11"/>
        <v>0</v>
      </c>
      <c r="Z62" s="699"/>
      <c r="AA62" s="699"/>
      <c r="AB62" s="699"/>
      <c r="AC62" s="699"/>
      <c r="AD62" s="699"/>
      <c r="AE62" s="699"/>
      <c r="AF62" s="699"/>
      <c r="AG62" s="699"/>
      <c r="AH62" s="699"/>
      <c r="AI62" s="699"/>
      <c r="AJ62" s="699"/>
      <c r="AK62" s="699"/>
      <c r="AL62" s="699"/>
      <c r="AM62" s="699"/>
      <c r="AN62" s="719">
        <f t="shared" si="3"/>
        <v>0</v>
      </c>
      <c r="AO62" s="699"/>
      <c r="AP62" s="714">
        <f t="shared" si="7"/>
        <v>0</v>
      </c>
      <c r="AQ62" s="699"/>
      <c r="AR62" s="699"/>
      <c r="AS62" s="699"/>
      <c r="AT62" s="699"/>
      <c r="AU62" s="699"/>
      <c r="AV62" s="699"/>
      <c r="AW62" s="699"/>
      <c r="AX62" s="699"/>
      <c r="AY62" s="699"/>
      <c r="AZ62" s="699"/>
      <c r="BA62" s="699"/>
      <c r="BB62" s="699"/>
      <c r="BC62" s="699"/>
      <c r="BD62" s="699"/>
      <c r="BE62" s="699"/>
      <c r="BF62" s="699"/>
      <c r="BG62" s="711">
        <f t="shared" si="8"/>
        <v>0</v>
      </c>
      <c r="BH62" s="699"/>
      <c r="BI62" s="714">
        <f t="shared" si="9"/>
        <v>0</v>
      </c>
      <c r="BJ62" s="699"/>
      <c r="BK62" s="699"/>
      <c r="BL62" s="699"/>
      <c r="BM62" s="699"/>
      <c r="BN62" s="699"/>
      <c r="BO62" s="699"/>
      <c r="BP62" s="699"/>
      <c r="BQ62" s="699"/>
      <c r="BR62" s="699"/>
      <c r="BS62" s="699"/>
      <c r="BT62" s="699"/>
      <c r="BU62" s="699"/>
      <c r="BV62" s="699"/>
      <c r="BW62" s="699"/>
    </row>
    <row r="63" spans="1:75">
      <c r="A63" s="699"/>
      <c r="B63" s="699"/>
      <c r="C63" s="699"/>
      <c r="D63" s="699"/>
      <c r="E63" s="699"/>
      <c r="F63" s="699"/>
      <c r="G63" s="699"/>
      <c r="H63" s="699"/>
      <c r="I63" s="699"/>
      <c r="J63" s="699"/>
      <c r="K63" s="699"/>
      <c r="L63" s="699"/>
      <c r="M63" s="699" t="e">
        <f>VLOOKUP(L63,'償却率（定額法）'!$B$6:$C$104,2)</f>
        <v>#N/A</v>
      </c>
      <c r="N63" s="709"/>
      <c r="O63" s="709"/>
      <c r="P63" s="710">
        <f t="shared" si="4"/>
        <v>0</v>
      </c>
      <c r="Q63" s="711">
        <f t="shared" si="0"/>
        <v>1900</v>
      </c>
      <c r="R63" s="711">
        <f t="shared" si="5"/>
        <v>1</v>
      </c>
      <c r="S63" s="711">
        <f t="shared" si="6"/>
        <v>0</v>
      </c>
      <c r="T63" s="699" t="str">
        <f t="shared" si="1"/>
        <v/>
      </c>
      <c r="U63" s="712"/>
      <c r="V63" s="699"/>
      <c r="W63" s="699"/>
      <c r="X63" s="713">
        <f t="shared" si="12"/>
        <v>0</v>
      </c>
      <c r="Y63" s="713">
        <f t="shared" si="11"/>
        <v>0</v>
      </c>
      <c r="Z63" s="699"/>
      <c r="AA63" s="699"/>
      <c r="AB63" s="699"/>
      <c r="AC63" s="699"/>
      <c r="AD63" s="699"/>
      <c r="AE63" s="699"/>
      <c r="AF63" s="699"/>
      <c r="AG63" s="699"/>
      <c r="AH63" s="699"/>
      <c r="AI63" s="699"/>
      <c r="AJ63" s="699"/>
      <c r="AK63" s="699"/>
      <c r="AL63" s="699"/>
      <c r="AM63" s="699"/>
      <c r="AN63" s="719">
        <f t="shared" si="3"/>
        <v>0</v>
      </c>
      <c r="AO63" s="699"/>
      <c r="AP63" s="714">
        <f t="shared" si="7"/>
        <v>0</v>
      </c>
      <c r="AQ63" s="699"/>
      <c r="AR63" s="699"/>
      <c r="AS63" s="699"/>
      <c r="AT63" s="699"/>
      <c r="AU63" s="699"/>
      <c r="AV63" s="699"/>
      <c r="AW63" s="699"/>
      <c r="AX63" s="699"/>
      <c r="AY63" s="699"/>
      <c r="AZ63" s="699"/>
      <c r="BA63" s="699"/>
      <c r="BB63" s="699"/>
      <c r="BC63" s="699"/>
      <c r="BD63" s="699"/>
      <c r="BE63" s="699"/>
      <c r="BF63" s="699"/>
      <c r="BG63" s="711">
        <f t="shared" si="8"/>
        <v>0</v>
      </c>
      <c r="BH63" s="699"/>
      <c r="BI63" s="714">
        <f t="shared" si="9"/>
        <v>0</v>
      </c>
      <c r="BJ63" s="699"/>
      <c r="BK63" s="699"/>
      <c r="BL63" s="699"/>
      <c r="BM63" s="699"/>
      <c r="BN63" s="699"/>
      <c r="BO63" s="699"/>
      <c r="BP63" s="699"/>
      <c r="BQ63" s="699"/>
      <c r="BR63" s="699"/>
      <c r="BS63" s="699"/>
      <c r="BT63" s="699"/>
      <c r="BU63" s="699"/>
      <c r="BV63" s="699"/>
      <c r="BW63" s="699"/>
    </row>
    <row r="64" spans="1:75">
      <c r="A64" s="699"/>
      <c r="B64" s="699"/>
      <c r="C64" s="699"/>
      <c r="D64" s="699"/>
      <c r="E64" s="699"/>
      <c r="F64" s="699"/>
      <c r="G64" s="699"/>
      <c r="H64" s="699"/>
      <c r="I64" s="699"/>
      <c r="J64" s="699"/>
      <c r="K64" s="699"/>
      <c r="L64" s="699"/>
      <c r="M64" s="699" t="e">
        <f>VLOOKUP(L64,'償却率（定額法）'!$B$6:$C$104,2)</f>
        <v>#N/A</v>
      </c>
      <c r="N64" s="709"/>
      <c r="O64" s="709"/>
      <c r="P64" s="710">
        <f t="shared" si="4"/>
        <v>0</v>
      </c>
      <c r="Q64" s="711">
        <f t="shared" si="0"/>
        <v>1900</v>
      </c>
      <c r="R64" s="711">
        <f t="shared" si="5"/>
        <v>1</v>
      </c>
      <c r="S64" s="711">
        <f t="shared" si="6"/>
        <v>0</v>
      </c>
      <c r="T64" s="699" t="str">
        <f t="shared" si="1"/>
        <v/>
      </c>
      <c r="U64" s="712"/>
      <c r="V64" s="699"/>
      <c r="W64" s="699"/>
      <c r="X64" s="713">
        <f t="shared" si="12"/>
        <v>0</v>
      </c>
      <c r="Y64" s="713">
        <f t="shared" si="11"/>
        <v>0</v>
      </c>
      <c r="Z64" s="699"/>
      <c r="AA64" s="699"/>
      <c r="AB64" s="699"/>
      <c r="AC64" s="699"/>
      <c r="AD64" s="699"/>
      <c r="AE64" s="699"/>
      <c r="AF64" s="699"/>
      <c r="AG64" s="699"/>
      <c r="AH64" s="699"/>
      <c r="AI64" s="699"/>
      <c r="AJ64" s="699"/>
      <c r="AK64" s="699"/>
      <c r="AL64" s="699"/>
      <c r="AM64" s="699"/>
      <c r="AN64" s="719">
        <f t="shared" si="3"/>
        <v>0</v>
      </c>
      <c r="AO64" s="699"/>
      <c r="AP64" s="714">
        <f t="shared" si="7"/>
        <v>0</v>
      </c>
      <c r="AQ64" s="699"/>
      <c r="AR64" s="699"/>
      <c r="AS64" s="699"/>
      <c r="AT64" s="699"/>
      <c r="AU64" s="699"/>
      <c r="AV64" s="699"/>
      <c r="AW64" s="699"/>
      <c r="AX64" s="699"/>
      <c r="AY64" s="699"/>
      <c r="AZ64" s="699"/>
      <c r="BA64" s="699"/>
      <c r="BB64" s="699"/>
      <c r="BC64" s="699"/>
      <c r="BD64" s="699"/>
      <c r="BE64" s="699"/>
      <c r="BF64" s="699"/>
      <c r="BG64" s="711">
        <f t="shared" si="8"/>
        <v>0</v>
      </c>
      <c r="BH64" s="699"/>
      <c r="BI64" s="714">
        <f t="shared" si="9"/>
        <v>0</v>
      </c>
      <c r="BJ64" s="699"/>
      <c r="BK64" s="699"/>
      <c r="BL64" s="699"/>
      <c r="BM64" s="699"/>
      <c r="BN64" s="699"/>
      <c r="BO64" s="699"/>
      <c r="BP64" s="699"/>
      <c r="BQ64" s="699"/>
      <c r="BR64" s="699"/>
      <c r="BS64" s="699"/>
      <c r="BT64" s="699"/>
      <c r="BU64" s="699"/>
      <c r="BV64" s="699"/>
      <c r="BW64" s="699"/>
    </row>
    <row r="65" spans="1:75">
      <c r="A65" s="699"/>
      <c r="B65" s="699"/>
      <c r="C65" s="699"/>
      <c r="D65" s="699"/>
      <c r="E65" s="699"/>
      <c r="F65" s="699"/>
      <c r="G65" s="699"/>
      <c r="H65" s="699"/>
      <c r="I65" s="699"/>
      <c r="J65" s="699"/>
      <c r="K65" s="699"/>
      <c r="L65" s="699"/>
      <c r="M65" s="699" t="e">
        <f>VLOOKUP(L65,'償却率（定額法）'!$B$6:$C$104,2)</f>
        <v>#N/A</v>
      </c>
      <c r="N65" s="709"/>
      <c r="O65" s="709"/>
      <c r="P65" s="710">
        <f t="shared" si="4"/>
        <v>0</v>
      </c>
      <c r="Q65" s="711">
        <f t="shared" si="0"/>
        <v>1900</v>
      </c>
      <c r="R65" s="711">
        <f t="shared" si="5"/>
        <v>1</v>
      </c>
      <c r="S65" s="711">
        <f t="shared" si="6"/>
        <v>0</v>
      </c>
      <c r="T65" s="699" t="str">
        <f t="shared" si="1"/>
        <v/>
      </c>
      <c r="U65" s="712"/>
      <c r="V65" s="699"/>
      <c r="W65" s="699"/>
      <c r="X65" s="713">
        <f t="shared" si="12"/>
        <v>0</v>
      </c>
      <c r="Y65" s="713">
        <f t="shared" si="11"/>
        <v>0</v>
      </c>
      <c r="Z65" s="699"/>
      <c r="AA65" s="699"/>
      <c r="AB65" s="699"/>
      <c r="AC65" s="699"/>
      <c r="AD65" s="699"/>
      <c r="AE65" s="699"/>
      <c r="AF65" s="699"/>
      <c r="AG65" s="699"/>
      <c r="AH65" s="699"/>
      <c r="AI65" s="699"/>
      <c r="AJ65" s="699"/>
      <c r="AK65" s="699"/>
      <c r="AL65" s="699"/>
      <c r="AM65" s="699"/>
      <c r="AN65" s="719">
        <f t="shared" si="3"/>
        <v>0</v>
      </c>
      <c r="AO65" s="699"/>
      <c r="AP65" s="714">
        <f t="shared" si="7"/>
        <v>0</v>
      </c>
      <c r="AQ65" s="699"/>
      <c r="AR65" s="699"/>
      <c r="AS65" s="699"/>
      <c r="AT65" s="699"/>
      <c r="AU65" s="699"/>
      <c r="AV65" s="699"/>
      <c r="AW65" s="699"/>
      <c r="AX65" s="699"/>
      <c r="AY65" s="699"/>
      <c r="AZ65" s="699"/>
      <c r="BA65" s="699"/>
      <c r="BB65" s="699"/>
      <c r="BC65" s="699"/>
      <c r="BD65" s="699"/>
      <c r="BE65" s="699"/>
      <c r="BF65" s="699"/>
      <c r="BG65" s="711">
        <f t="shared" si="8"/>
        <v>0</v>
      </c>
      <c r="BH65" s="699"/>
      <c r="BI65" s="714">
        <f t="shared" si="9"/>
        <v>0</v>
      </c>
      <c r="BJ65" s="699"/>
      <c r="BK65" s="699"/>
      <c r="BL65" s="699"/>
      <c r="BM65" s="699"/>
      <c r="BN65" s="699"/>
      <c r="BO65" s="699"/>
      <c r="BP65" s="699"/>
      <c r="BQ65" s="699"/>
      <c r="BR65" s="699"/>
      <c r="BS65" s="699"/>
      <c r="BT65" s="699"/>
      <c r="BU65" s="699"/>
      <c r="BV65" s="699"/>
      <c r="BW65" s="699"/>
    </row>
    <row r="66" spans="1:75">
      <c r="A66" s="699"/>
      <c r="B66" s="699"/>
      <c r="C66" s="699"/>
      <c r="D66" s="699"/>
      <c r="E66" s="699"/>
      <c r="F66" s="699"/>
      <c r="G66" s="699"/>
      <c r="H66" s="699"/>
      <c r="I66" s="699"/>
      <c r="J66" s="699"/>
      <c r="K66" s="699"/>
      <c r="L66" s="699"/>
      <c r="M66" s="699" t="e">
        <f>VLOOKUP(L66,'償却率（定額法）'!$B$6:$C$104,2)</f>
        <v>#N/A</v>
      </c>
      <c r="N66" s="709"/>
      <c r="O66" s="709"/>
      <c r="P66" s="710">
        <f t="shared" si="4"/>
        <v>0</v>
      </c>
      <c r="Q66" s="711">
        <f t="shared" si="0"/>
        <v>1900</v>
      </c>
      <c r="R66" s="711">
        <f t="shared" si="5"/>
        <v>1</v>
      </c>
      <c r="S66" s="711">
        <f t="shared" si="6"/>
        <v>0</v>
      </c>
      <c r="T66" s="699" t="str">
        <f t="shared" si="1"/>
        <v/>
      </c>
      <c r="U66" s="712"/>
      <c r="V66" s="699"/>
      <c r="W66" s="699"/>
      <c r="X66" s="713">
        <f t="shared" si="12"/>
        <v>0</v>
      </c>
      <c r="Y66" s="713">
        <f t="shared" si="11"/>
        <v>0</v>
      </c>
      <c r="Z66" s="699"/>
      <c r="AA66" s="699"/>
      <c r="AB66" s="699"/>
      <c r="AC66" s="699"/>
      <c r="AD66" s="699"/>
      <c r="AE66" s="699"/>
      <c r="AF66" s="699"/>
      <c r="AG66" s="699"/>
      <c r="AH66" s="699"/>
      <c r="AI66" s="699"/>
      <c r="AJ66" s="699"/>
      <c r="AK66" s="699"/>
      <c r="AL66" s="699"/>
      <c r="AM66" s="699"/>
      <c r="AN66" s="719">
        <f t="shared" si="3"/>
        <v>0</v>
      </c>
      <c r="AO66" s="699"/>
      <c r="AP66" s="714">
        <f t="shared" si="7"/>
        <v>0</v>
      </c>
      <c r="AQ66" s="699"/>
      <c r="AR66" s="699"/>
      <c r="AS66" s="699"/>
      <c r="AT66" s="699"/>
      <c r="AU66" s="699"/>
      <c r="AV66" s="699"/>
      <c r="AW66" s="699"/>
      <c r="AX66" s="699"/>
      <c r="AY66" s="699"/>
      <c r="AZ66" s="699"/>
      <c r="BA66" s="699"/>
      <c r="BB66" s="699"/>
      <c r="BC66" s="699"/>
      <c r="BD66" s="699"/>
      <c r="BE66" s="699"/>
      <c r="BF66" s="699"/>
      <c r="BG66" s="711">
        <f t="shared" si="8"/>
        <v>0</v>
      </c>
      <c r="BH66" s="699"/>
      <c r="BI66" s="714">
        <f t="shared" si="9"/>
        <v>0</v>
      </c>
      <c r="BJ66" s="699"/>
      <c r="BK66" s="699"/>
      <c r="BL66" s="699"/>
      <c r="BM66" s="699"/>
      <c r="BN66" s="699"/>
      <c r="BO66" s="699"/>
      <c r="BP66" s="699"/>
      <c r="BQ66" s="699"/>
      <c r="BR66" s="699"/>
      <c r="BS66" s="699"/>
      <c r="BT66" s="699"/>
      <c r="BU66" s="699"/>
      <c r="BV66" s="699"/>
      <c r="BW66" s="699"/>
    </row>
    <row r="67" spans="1:75">
      <c r="A67" s="699"/>
      <c r="B67" s="699"/>
      <c r="C67" s="699"/>
      <c r="D67" s="699"/>
      <c r="E67" s="699"/>
      <c r="F67" s="699"/>
      <c r="G67" s="699"/>
      <c r="H67" s="699"/>
      <c r="I67" s="699"/>
      <c r="J67" s="699"/>
      <c r="K67" s="699"/>
      <c r="L67" s="699"/>
      <c r="M67" s="699" t="e">
        <f>VLOOKUP(L67,'償却率（定額法）'!$B$6:$C$104,2)</f>
        <v>#N/A</v>
      </c>
      <c r="N67" s="709"/>
      <c r="O67" s="709"/>
      <c r="P67" s="710">
        <f t="shared" si="4"/>
        <v>0</v>
      </c>
      <c r="Q67" s="711">
        <f t="shared" si="0"/>
        <v>1900</v>
      </c>
      <c r="R67" s="711">
        <f t="shared" si="5"/>
        <v>1</v>
      </c>
      <c r="S67" s="711">
        <f t="shared" si="6"/>
        <v>0</v>
      </c>
      <c r="T67" s="699" t="str">
        <f t="shared" si="1"/>
        <v/>
      </c>
      <c r="U67" s="712"/>
      <c r="V67" s="699"/>
      <c r="W67" s="699"/>
      <c r="X67" s="713">
        <f t="shared" si="12"/>
        <v>0</v>
      </c>
      <c r="Y67" s="713">
        <f t="shared" si="11"/>
        <v>0</v>
      </c>
      <c r="Z67" s="699"/>
      <c r="AA67" s="699"/>
      <c r="AB67" s="699"/>
      <c r="AC67" s="699"/>
      <c r="AD67" s="699"/>
      <c r="AE67" s="699"/>
      <c r="AF67" s="699"/>
      <c r="AG67" s="699"/>
      <c r="AH67" s="699"/>
      <c r="AI67" s="699"/>
      <c r="AJ67" s="699"/>
      <c r="AK67" s="699"/>
      <c r="AL67" s="699"/>
      <c r="AM67" s="699"/>
      <c r="AN67" s="719">
        <f t="shared" si="3"/>
        <v>0</v>
      </c>
      <c r="AO67" s="699"/>
      <c r="AP67" s="714">
        <f t="shared" si="7"/>
        <v>0</v>
      </c>
      <c r="AQ67" s="699"/>
      <c r="AR67" s="699"/>
      <c r="AS67" s="699"/>
      <c r="AT67" s="699"/>
      <c r="AU67" s="699"/>
      <c r="AV67" s="699"/>
      <c r="AW67" s="699"/>
      <c r="AX67" s="699"/>
      <c r="AY67" s="699"/>
      <c r="AZ67" s="699"/>
      <c r="BA67" s="699"/>
      <c r="BB67" s="699"/>
      <c r="BC67" s="699"/>
      <c r="BD67" s="699"/>
      <c r="BE67" s="699"/>
      <c r="BF67" s="699"/>
      <c r="BG67" s="711">
        <f t="shared" si="8"/>
        <v>0</v>
      </c>
      <c r="BH67" s="699"/>
      <c r="BI67" s="714">
        <f t="shared" si="9"/>
        <v>0</v>
      </c>
      <c r="BJ67" s="699"/>
      <c r="BK67" s="699"/>
      <c r="BL67" s="699"/>
      <c r="BM67" s="699"/>
      <c r="BN67" s="699"/>
      <c r="BO67" s="699"/>
      <c r="BP67" s="699"/>
      <c r="BQ67" s="699"/>
      <c r="BR67" s="699"/>
      <c r="BS67" s="699"/>
      <c r="BT67" s="699"/>
      <c r="BU67" s="699"/>
      <c r="BV67" s="699"/>
      <c r="BW67" s="699"/>
    </row>
    <row r="68" spans="1:75">
      <c r="A68" s="699"/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 t="e">
        <f>VLOOKUP(L68,'償却率（定額法）'!$B$6:$C$104,2)</f>
        <v>#N/A</v>
      </c>
      <c r="N68" s="709"/>
      <c r="O68" s="709"/>
      <c r="P68" s="710">
        <f t="shared" si="4"/>
        <v>0</v>
      </c>
      <c r="Q68" s="711">
        <f t="shared" si="0"/>
        <v>1900</v>
      </c>
      <c r="R68" s="711">
        <f t="shared" si="5"/>
        <v>1</v>
      </c>
      <c r="S68" s="711">
        <f t="shared" si="6"/>
        <v>0</v>
      </c>
      <c r="T68" s="699" t="str">
        <f t="shared" si="1"/>
        <v/>
      </c>
      <c r="U68" s="712"/>
      <c r="V68" s="699"/>
      <c r="W68" s="699"/>
      <c r="X68" s="713">
        <f t="shared" si="12"/>
        <v>0</v>
      </c>
      <c r="Y68" s="713">
        <f t="shared" si="11"/>
        <v>0</v>
      </c>
      <c r="Z68" s="699"/>
      <c r="AA68" s="699"/>
      <c r="AB68" s="699"/>
      <c r="AC68" s="699"/>
      <c r="AD68" s="699"/>
      <c r="AE68" s="699"/>
      <c r="AF68" s="699"/>
      <c r="AG68" s="699"/>
      <c r="AH68" s="699"/>
      <c r="AI68" s="699"/>
      <c r="AJ68" s="699"/>
      <c r="AK68" s="699"/>
      <c r="AL68" s="699"/>
      <c r="AM68" s="699"/>
      <c r="AN68" s="719">
        <f t="shared" si="3"/>
        <v>0</v>
      </c>
      <c r="AO68" s="699"/>
      <c r="AP68" s="714">
        <f t="shared" si="7"/>
        <v>0</v>
      </c>
      <c r="AQ68" s="699"/>
      <c r="AR68" s="699"/>
      <c r="AS68" s="699"/>
      <c r="AT68" s="699"/>
      <c r="AU68" s="699"/>
      <c r="AV68" s="699"/>
      <c r="AW68" s="699"/>
      <c r="AX68" s="699"/>
      <c r="AY68" s="699"/>
      <c r="AZ68" s="699"/>
      <c r="BA68" s="699"/>
      <c r="BB68" s="699"/>
      <c r="BC68" s="699"/>
      <c r="BD68" s="699"/>
      <c r="BE68" s="699"/>
      <c r="BF68" s="699"/>
      <c r="BG68" s="711">
        <f t="shared" si="8"/>
        <v>0</v>
      </c>
      <c r="BH68" s="699"/>
      <c r="BI68" s="714">
        <f t="shared" si="9"/>
        <v>0</v>
      </c>
      <c r="BJ68" s="699"/>
      <c r="BK68" s="699"/>
      <c r="BL68" s="699"/>
      <c r="BM68" s="699"/>
      <c r="BN68" s="699"/>
      <c r="BO68" s="699"/>
      <c r="BP68" s="699"/>
      <c r="BQ68" s="699"/>
      <c r="BR68" s="699"/>
      <c r="BS68" s="699"/>
      <c r="BT68" s="699"/>
      <c r="BU68" s="699"/>
      <c r="BV68" s="699"/>
      <c r="BW68" s="699"/>
    </row>
    <row r="69" spans="1:75">
      <c r="A69" s="699"/>
      <c r="B69" s="699"/>
      <c r="C69" s="699"/>
      <c r="D69" s="699"/>
      <c r="E69" s="699"/>
      <c r="F69" s="699"/>
      <c r="G69" s="699"/>
      <c r="H69" s="699"/>
      <c r="I69" s="699"/>
      <c r="J69" s="699"/>
      <c r="K69" s="699"/>
      <c r="L69" s="699"/>
      <c r="M69" s="699" t="e">
        <f>VLOOKUP(L69,'償却率（定額法）'!$B$6:$C$104,2)</f>
        <v>#N/A</v>
      </c>
      <c r="N69" s="709"/>
      <c r="O69" s="709"/>
      <c r="P69" s="710">
        <f t="shared" si="4"/>
        <v>0</v>
      </c>
      <c r="Q69" s="711">
        <f t="shared" si="0"/>
        <v>1900</v>
      </c>
      <c r="R69" s="711">
        <f t="shared" si="5"/>
        <v>1</v>
      </c>
      <c r="S69" s="711">
        <f t="shared" si="6"/>
        <v>0</v>
      </c>
      <c r="T69" s="699" t="str">
        <f t="shared" si="1"/>
        <v/>
      </c>
      <c r="U69" s="712"/>
      <c r="V69" s="699"/>
      <c r="W69" s="699"/>
      <c r="X69" s="713">
        <f t="shared" ref="X69:X99" si="13">IF(BG69=0,0,IF(BG69&gt;L69,U69-1,ROUND((U69*M69)*(BG69-1),0)))</f>
        <v>0</v>
      </c>
      <c r="Y69" s="713">
        <f t="shared" ref="Y69:Y99" si="14">U69-X69</f>
        <v>0</v>
      </c>
      <c r="Z69" s="699"/>
      <c r="AA69" s="699"/>
      <c r="AB69" s="699"/>
      <c r="AC69" s="699"/>
      <c r="AD69" s="699"/>
      <c r="AE69" s="699"/>
      <c r="AF69" s="699"/>
      <c r="AG69" s="699"/>
      <c r="AH69" s="699"/>
      <c r="AI69" s="699"/>
      <c r="AJ69" s="699"/>
      <c r="AK69" s="699"/>
      <c r="AL69" s="699"/>
      <c r="AM69" s="699"/>
      <c r="AN69" s="719">
        <f t="shared" ref="AN69:AN99" si="15">IF(BG69=0,0,IF(BG69=L69,Y69-1,IF(Y69=1,0,ROUND(U69*M69,0))))</f>
        <v>0</v>
      </c>
      <c r="AO69" s="699"/>
      <c r="AP69" s="714">
        <f t="shared" si="7"/>
        <v>0</v>
      </c>
      <c r="AQ69" s="699"/>
      <c r="AR69" s="699"/>
      <c r="AS69" s="699"/>
      <c r="AT69" s="699"/>
      <c r="AU69" s="699"/>
      <c r="AV69" s="699"/>
      <c r="AW69" s="699"/>
      <c r="AX69" s="699"/>
      <c r="AY69" s="699"/>
      <c r="AZ69" s="699"/>
      <c r="BA69" s="699"/>
      <c r="BB69" s="699"/>
      <c r="BC69" s="699"/>
      <c r="BD69" s="699"/>
      <c r="BE69" s="699"/>
      <c r="BF69" s="699"/>
      <c r="BG69" s="711">
        <f t="shared" si="8"/>
        <v>0</v>
      </c>
      <c r="BH69" s="699"/>
      <c r="BI69" s="714">
        <f t="shared" si="9"/>
        <v>0</v>
      </c>
      <c r="BJ69" s="699"/>
      <c r="BK69" s="699"/>
      <c r="BL69" s="699"/>
      <c r="BM69" s="699"/>
      <c r="BN69" s="699"/>
      <c r="BO69" s="699"/>
      <c r="BP69" s="699"/>
      <c r="BQ69" s="699"/>
      <c r="BR69" s="699"/>
      <c r="BS69" s="699"/>
      <c r="BT69" s="699"/>
      <c r="BU69" s="699"/>
      <c r="BV69" s="699"/>
      <c r="BW69" s="699"/>
    </row>
    <row r="70" spans="1:75">
      <c r="A70" s="699"/>
      <c r="B70" s="699"/>
      <c r="C70" s="699"/>
      <c r="D70" s="699"/>
      <c r="E70" s="699"/>
      <c r="F70" s="699"/>
      <c r="G70" s="699"/>
      <c r="H70" s="699"/>
      <c r="I70" s="699"/>
      <c r="J70" s="699"/>
      <c r="K70" s="699"/>
      <c r="L70" s="699"/>
      <c r="M70" s="699" t="e">
        <f>VLOOKUP(L70,'償却率（定額法）'!$B$6:$C$104,2)</f>
        <v>#N/A</v>
      </c>
      <c r="N70" s="709"/>
      <c r="O70" s="709"/>
      <c r="P70" s="710">
        <f t="shared" ref="P70:P99" si="16">IF(O70="",N70,O70)</f>
        <v>0</v>
      </c>
      <c r="Q70" s="711">
        <f t="shared" ref="Q70:Q99" si="17">YEAR(P70)</f>
        <v>1900</v>
      </c>
      <c r="R70" s="711">
        <f t="shared" ref="R70:R99" si="18">MONTH(P70)</f>
        <v>1</v>
      </c>
      <c r="S70" s="711">
        <f t="shared" ref="S70:S99" si="19">DAY(N70)</f>
        <v>0</v>
      </c>
      <c r="T70" s="699" t="str">
        <f t="shared" si="1"/>
        <v/>
      </c>
      <c r="U70" s="712"/>
      <c r="V70" s="699"/>
      <c r="W70" s="699"/>
      <c r="X70" s="713">
        <f t="shared" si="13"/>
        <v>0</v>
      </c>
      <c r="Y70" s="713">
        <f t="shared" si="14"/>
        <v>0</v>
      </c>
      <c r="Z70" s="699"/>
      <c r="AA70" s="699"/>
      <c r="AB70" s="699"/>
      <c r="AC70" s="699"/>
      <c r="AD70" s="699"/>
      <c r="AE70" s="699"/>
      <c r="AF70" s="699"/>
      <c r="AG70" s="699"/>
      <c r="AH70" s="699"/>
      <c r="AI70" s="699"/>
      <c r="AJ70" s="699"/>
      <c r="AK70" s="699"/>
      <c r="AL70" s="699"/>
      <c r="AM70" s="699"/>
      <c r="AN70" s="719">
        <f t="shared" si="15"/>
        <v>0</v>
      </c>
      <c r="AO70" s="699"/>
      <c r="AP70" s="714">
        <f t="shared" ref="AP70:AP99" si="20">Y70-AN70</f>
        <v>0</v>
      </c>
      <c r="AQ70" s="699"/>
      <c r="AR70" s="699"/>
      <c r="AS70" s="699"/>
      <c r="AT70" s="699"/>
      <c r="AU70" s="699"/>
      <c r="AV70" s="699"/>
      <c r="AW70" s="699"/>
      <c r="AX70" s="699"/>
      <c r="AY70" s="699"/>
      <c r="AZ70" s="699"/>
      <c r="BA70" s="699"/>
      <c r="BB70" s="699"/>
      <c r="BC70" s="699"/>
      <c r="BD70" s="699"/>
      <c r="BE70" s="699"/>
      <c r="BF70" s="699"/>
      <c r="BG70" s="711">
        <f t="shared" ref="BG70:BG99" si="21">IF(T70="",0,$O$1-T70)</f>
        <v>0</v>
      </c>
      <c r="BH70" s="699"/>
      <c r="BI70" s="714">
        <f t="shared" ref="BI70:BI99" si="22">U70-AP70</f>
        <v>0</v>
      </c>
      <c r="BJ70" s="699"/>
      <c r="BK70" s="699"/>
      <c r="BL70" s="699"/>
      <c r="BM70" s="699"/>
      <c r="BN70" s="699"/>
      <c r="BO70" s="699"/>
      <c r="BP70" s="699"/>
      <c r="BQ70" s="699"/>
      <c r="BR70" s="699"/>
      <c r="BS70" s="699"/>
      <c r="BT70" s="699"/>
      <c r="BU70" s="699"/>
      <c r="BV70" s="699"/>
      <c r="BW70" s="699"/>
    </row>
    <row r="71" spans="1:75">
      <c r="A71" s="699"/>
      <c r="B71" s="699"/>
      <c r="C71" s="699"/>
      <c r="D71" s="699"/>
      <c r="E71" s="699"/>
      <c r="F71" s="699"/>
      <c r="G71" s="699"/>
      <c r="H71" s="699"/>
      <c r="I71" s="699"/>
      <c r="J71" s="699"/>
      <c r="K71" s="699"/>
      <c r="L71" s="699"/>
      <c r="M71" s="699" t="e">
        <f>VLOOKUP(L71,'償却率（定額法）'!$B$6:$C$104,2)</f>
        <v>#N/A</v>
      </c>
      <c r="N71" s="709"/>
      <c r="O71" s="709"/>
      <c r="P71" s="710">
        <f t="shared" si="16"/>
        <v>0</v>
      </c>
      <c r="Q71" s="711">
        <f t="shared" si="17"/>
        <v>1900</v>
      </c>
      <c r="R71" s="711">
        <f t="shared" si="18"/>
        <v>1</v>
      </c>
      <c r="S71" s="711">
        <f t="shared" si="19"/>
        <v>0</v>
      </c>
      <c r="T71" s="699" t="str">
        <f t="shared" si="1"/>
        <v/>
      </c>
      <c r="U71" s="712"/>
      <c r="V71" s="699"/>
      <c r="W71" s="699"/>
      <c r="X71" s="713">
        <f t="shared" si="13"/>
        <v>0</v>
      </c>
      <c r="Y71" s="713">
        <f t="shared" si="14"/>
        <v>0</v>
      </c>
      <c r="Z71" s="699"/>
      <c r="AA71" s="699"/>
      <c r="AB71" s="699"/>
      <c r="AC71" s="699"/>
      <c r="AD71" s="699"/>
      <c r="AE71" s="699"/>
      <c r="AF71" s="699"/>
      <c r="AG71" s="699"/>
      <c r="AH71" s="699"/>
      <c r="AI71" s="699"/>
      <c r="AJ71" s="699"/>
      <c r="AK71" s="699"/>
      <c r="AL71" s="699"/>
      <c r="AM71" s="699"/>
      <c r="AN71" s="719">
        <f t="shared" si="15"/>
        <v>0</v>
      </c>
      <c r="AO71" s="699"/>
      <c r="AP71" s="714">
        <f t="shared" si="20"/>
        <v>0</v>
      </c>
      <c r="AQ71" s="699"/>
      <c r="AR71" s="699"/>
      <c r="AS71" s="699"/>
      <c r="AT71" s="699"/>
      <c r="AU71" s="699"/>
      <c r="AV71" s="699"/>
      <c r="AW71" s="699"/>
      <c r="AX71" s="699"/>
      <c r="AY71" s="699"/>
      <c r="AZ71" s="699"/>
      <c r="BA71" s="699"/>
      <c r="BB71" s="699"/>
      <c r="BC71" s="699"/>
      <c r="BD71" s="699"/>
      <c r="BE71" s="699"/>
      <c r="BF71" s="699"/>
      <c r="BG71" s="711">
        <f t="shared" si="21"/>
        <v>0</v>
      </c>
      <c r="BH71" s="699"/>
      <c r="BI71" s="714">
        <f t="shared" si="22"/>
        <v>0</v>
      </c>
      <c r="BJ71" s="699"/>
      <c r="BK71" s="699"/>
      <c r="BL71" s="699"/>
      <c r="BM71" s="699"/>
      <c r="BN71" s="699"/>
      <c r="BO71" s="699"/>
      <c r="BP71" s="699"/>
      <c r="BQ71" s="699"/>
      <c r="BR71" s="699"/>
      <c r="BS71" s="699"/>
      <c r="BT71" s="699"/>
      <c r="BU71" s="699"/>
      <c r="BV71" s="699"/>
      <c r="BW71" s="699"/>
    </row>
    <row r="72" spans="1:75">
      <c r="A72" s="699"/>
      <c r="B72" s="699"/>
      <c r="C72" s="699"/>
      <c r="D72" s="699"/>
      <c r="E72" s="699"/>
      <c r="F72" s="699"/>
      <c r="G72" s="699"/>
      <c r="H72" s="699"/>
      <c r="I72" s="699"/>
      <c r="J72" s="699"/>
      <c r="K72" s="699"/>
      <c r="L72" s="699"/>
      <c r="M72" s="699" t="e">
        <f>VLOOKUP(L72,'償却率（定額法）'!$B$6:$C$104,2)</f>
        <v>#N/A</v>
      </c>
      <c r="N72" s="709"/>
      <c r="O72" s="709"/>
      <c r="P72" s="710">
        <f t="shared" si="16"/>
        <v>0</v>
      </c>
      <c r="Q72" s="711">
        <f t="shared" si="17"/>
        <v>1900</v>
      </c>
      <c r="R72" s="711">
        <f t="shared" si="18"/>
        <v>1</v>
      </c>
      <c r="S72" s="711">
        <f t="shared" si="19"/>
        <v>0</v>
      </c>
      <c r="T72" s="699" t="str">
        <f t="shared" si="1"/>
        <v/>
      </c>
      <c r="U72" s="712"/>
      <c r="V72" s="699"/>
      <c r="W72" s="699"/>
      <c r="X72" s="713">
        <f t="shared" si="13"/>
        <v>0</v>
      </c>
      <c r="Y72" s="713">
        <f t="shared" si="14"/>
        <v>0</v>
      </c>
      <c r="Z72" s="699"/>
      <c r="AA72" s="699"/>
      <c r="AB72" s="699"/>
      <c r="AC72" s="699"/>
      <c r="AD72" s="699"/>
      <c r="AE72" s="699"/>
      <c r="AF72" s="699"/>
      <c r="AG72" s="699"/>
      <c r="AH72" s="699"/>
      <c r="AI72" s="699"/>
      <c r="AJ72" s="699"/>
      <c r="AK72" s="699"/>
      <c r="AL72" s="699"/>
      <c r="AM72" s="699"/>
      <c r="AN72" s="719">
        <f t="shared" si="15"/>
        <v>0</v>
      </c>
      <c r="AO72" s="699"/>
      <c r="AP72" s="714">
        <f t="shared" si="20"/>
        <v>0</v>
      </c>
      <c r="AQ72" s="699"/>
      <c r="AR72" s="699"/>
      <c r="AS72" s="699"/>
      <c r="AT72" s="699"/>
      <c r="AU72" s="699"/>
      <c r="AV72" s="699"/>
      <c r="AW72" s="699"/>
      <c r="AX72" s="699"/>
      <c r="AY72" s="699"/>
      <c r="AZ72" s="699"/>
      <c r="BA72" s="699"/>
      <c r="BB72" s="699"/>
      <c r="BC72" s="699"/>
      <c r="BD72" s="699"/>
      <c r="BE72" s="699"/>
      <c r="BF72" s="699"/>
      <c r="BG72" s="711">
        <f t="shared" si="21"/>
        <v>0</v>
      </c>
      <c r="BH72" s="699"/>
      <c r="BI72" s="714">
        <f t="shared" si="22"/>
        <v>0</v>
      </c>
      <c r="BJ72" s="699"/>
      <c r="BK72" s="699"/>
      <c r="BL72" s="699"/>
      <c r="BM72" s="699"/>
      <c r="BN72" s="699"/>
      <c r="BO72" s="699"/>
      <c r="BP72" s="699"/>
      <c r="BQ72" s="699"/>
      <c r="BR72" s="699"/>
      <c r="BS72" s="699"/>
      <c r="BT72" s="699"/>
      <c r="BU72" s="699"/>
      <c r="BV72" s="699"/>
      <c r="BW72" s="699"/>
    </row>
    <row r="73" spans="1:75">
      <c r="A73" s="699"/>
      <c r="B73" s="699"/>
      <c r="C73" s="699"/>
      <c r="D73" s="699"/>
      <c r="E73" s="699"/>
      <c r="F73" s="699"/>
      <c r="G73" s="699"/>
      <c r="H73" s="699"/>
      <c r="I73" s="699"/>
      <c r="J73" s="699"/>
      <c r="K73" s="699"/>
      <c r="L73" s="699"/>
      <c r="M73" s="699" t="e">
        <f>VLOOKUP(L73,'償却率（定額法）'!$B$6:$C$104,2)</f>
        <v>#N/A</v>
      </c>
      <c r="N73" s="709"/>
      <c r="O73" s="709"/>
      <c r="P73" s="710">
        <f t="shared" si="16"/>
        <v>0</v>
      </c>
      <c r="Q73" s="711">
        <f t="shared" si="17"/>
        <v>1900</v>
      </c>
      <c r="R73" s="711">
        <f t="shared" si="18"/>
        <v>1</v>
      </c>
      <c r="S73" s="711">
        <f t="shared" si="19"/>
        <v>0</v>
      </c>
      <c r="T73" s="699" t="str">
        <f t="shared" si="1"/>
        <v/>
      </c>
      <c r="U73" s="712"/>
      <c r="V73" s="699"/>
      <c r="W73" s="699"/>
      <c r="X73" s="713">
        <f t="shared" si="13"/>
        <v>0</v>
      </c>
      <c r="Y73" s="713">
        <f t="shared" si="14"/>
        <v>0</v>
      </c>
      <c r="Z73" s="699"/>
      <c r="AA73" s="699"/>
      <c r="AB73" s="699"/>
      <c r="AC73" s="699"/>
      <c r="AD73" s="699"/>
      <c r="AE73" s="699"/>
      <c r="AF73" s="699"/>
      <c r="AG73" s="699"/>
      <c r="AH73" s="699"/>
      <c r="AI73" s="699"/>
      <c r="AJ73" s="699"/>
      <c r="AK73" s="699"/>
      <c r="AL73" s="699"/>
      <c r="AM73" s="699"/>
      <c r="AN73" s="719">
        <f t="shared" si="15"/>
        <v>0</v>
      </c>
      <c r="AO73" s="699"/>
      <c r="AP73" s="714">
        <f t="shared" si="20"/>
        <v>0</v>
      </c>
      <c r="AQ73" s="699"/>
      <c r="AR73" s="699"/>
      <c r="AS73" s="699"/>
      <c r="AT73" s="699"/>
      <c r="AU73" s="699"/>
      <c r="AV73" s="699"/>
      <c r="AW73" s="699"/>
      <c r="AX73" s="699"/>
      <c r="AY73" s="699"/>
      <c r="AZ73" s="699"/>
      <c r="BA73" s="699"/>
      <c r="BB73" s="699"/>
      <c r="BC73" s="699"/>
      <c r="BD73" s="699"/>
      <c r="BE73" s="699"/>
      <c r="BF73" s="699"/>
      <c r="BG73" s="711">
        <f t="shared" si="21"/>
        <v>0</v>
      </c>
      <c r="BH73" s="699"/>
      <c r="BI73" s="714">
        <f t="shared" si="22"/>
        <v>0</v>
      </c>
      <c r="BJ73" s="699"/>
      <c r="BK73" s="699"/>
      <c r="BL73" s="699"/>
      <c r="BM73" s="699"/>
      <c r="BN73" s="699"/>
      <c r="BO73" s="699"/>
      <c r="BP73" s="699"/>
      <c r="BQ73" s="699"/>
      <c r="BR73" s="699"/>
      <c r="BS73" s="699"/>
      <c r="BT73" s="699"/>
      <c r="BU73" s="699"/>
      <c r="BV73" s="699"/>
      <c r="BW73" s="699"/>
    </row>
    <row r="74" spans="1:75">
      <c r="A74" s="699"/>
      <c r="B74" s="699"/>
      <c r="C74" s="699"/>
      <c r="D74" s="699"/>
      <c r="E74" s="699"/>
      <c r="F74" s="699"/>
      <c r="G74" s="699"/>
      <c r="H74" s="699"/>
      <c r="I74" s="699"/>
      <c r="J74" s="699"/>
      <c r="K74" s="699"/>
      <c r="L74" s="699"/>
      <c r="M74" s="699" t="e">
        <f>VLOOKUP(L74,'償却率（定額法）'!$B$6:$C$104,2)</f>
        <v>#N/A</v>
      </c>
      <c r="N74" s="709"/>
      <c r="O74" s="709"/>
      <c r="P74" s="710">
        <f t="shared" si="16"/>
        <v>0</v>
      </c>
      <c r="Q74" s="711">
        <f t="shared" si="17"/>
        <v>1900</v>
      </c>
      <c r="R74" s="711">
        <f t="shared" si="18"/>
        <v>1</v>
      </c>
      <c r="S74" s="711">
        <f t="shared" si="19"/>
        <v>0</v>
      </c>
      <c r="T74" s="699" t="str">
        <f t="shared" si="1"/>
        <v/>
      </c>
      <c r="U74" s="712"/>
      <c r="V74" s="699"/>
      <c r="W74" s="699"/>
      <c r="X74" s="713">
        <f t="shared" si="13"/>
        <v>0</v>
      </c>
      <c r="Y74" s="713">
        <f t="shared" si="14"/>
        <v>0</v>
      </c>
      <c r="Z74" s="699"/>
      <c r="AA74" s="699"/>
      <c r="AB74" s="699"/>
      <c r="AC74" s="699"/>
      <c r="AD74" s="699"/>
      <c r="AE74" s="699"/>
      <c r="AF74" s="699"/>
      <c r="AG74" s="699"/>
      <c r="AH74" s="699"/>
      <c r="AI74" s="699"/>
      <c r="AJ74" s="699"/>
      <c r="AK74" s="699"/>
      <c r="AL74" s="699"/>
      <c r="AM74" s="699"/>
      <c r="AN74" s="719">
        <f t="shared" si="15"/>
        <v>0</v>
      </c>
      <c r="AO74" s="699"/>
      <c r="AP74" s="714">
        <f t="shared" si="20"/>
        <v>0</v>
      </c>
      <c r="AQ74" s="699"/>
      <c r="AR74" s="699"/>
      <c r="AS74" s="699"/>
      <c r="AT74" s="699"/>
      <c r="AU74" s="699"/>
      <c r="AV74" s="699"/>
      <c r="AW74" s="699"/>
      <c r="AX74" s="699"/>
      <c r="AY74" s="699"/>
      <c r="AZ74" s="699"/>
      <c r="BA74" s="699"/>
      <c r="BB74" s="699"/>
      <c r="BC74" s="699"/>
      <c r="BD74" s="699"/>
      <c r="BE74" s="699"/>
      <c r="BF74" s="699"/>
      <c r="BG74" s="711">
        <f t="shared" si="21"/>
        <v>0</v>
      </c>
      <c r="BH74" s="699"/>
      <c r="BI74" s="714">
        <f t="shared" si="22"/>
        <v>0</v>
      </c>
      <c r="BJ74" s="699"/>
      <c r="BK74" s="699"/>
      <c r="BL74" s="699"/>
      <c r="BM74" s="699"/>
      <c r="BN74" s="699"/>
      <c r="BO74" s="699"/>
      <c r="BP74" s="699"/>
      <c r="BQ74" s="699"/>
      <c r="BR74" s="699"/>
      <c r="BS74" s="699"/>
      <c r="BT74" s="699"/>
      <c r="BU74" s="699"/>
      <c r="BV74" s="699"/>
      <c r="BW74" s="699"/>
    </row>
    <row r="75" spans="1:75">
      <c r="A75" s="699"/>
      <c r="B75" s="699"/>
      <c r="C75" s="699"/>
      <c r="D75" s="699"/>
      <c r="E75" s="699"/>
      <c r="F75" s="699"/>
      <c r="G75" s="699"/>
      <c r="H75" s="699"/>
      <c r="I75" s="699"/>
      <c r="J75" s="699"/>
      <c r="K75" s="699"/>
      <c r="L75" s="699"/>
      <c r="M75" s="699" t="e">
        <f>VLOOKUP(L75,'償却率（定額法）'!$B$6:$C$104,2)</f>
        <v>#N/A</v>
      </c>
      <c r="N75" s="709"/>
      <c r="O75" s="709"/>
      <c r="P75" s="710">
        <f t="shared" si="16"/>
        <v>0</v>
      </c>
      <c r="Q75" s="711">
        <f t="shared" si="17"/>
        <v>1900</v>
      </c>
      <c r="R75" s="711">
        <f t="shared" si="18"/>
        <v>1</v>
      </c>
      <c r="S75" s="711">
        <f t="shared" si="19"/>
        <v>0</v>
      </c>
      <c r="T75" s="699" t="str">
        <f t="shared" si="1"/>
        <v/>
      </c>
      <c r="U75" s="712"/>
      <c r="V75" s="699"/>
      <c r="W75" s="699"/>
      <c r="X75" s="713">
        <f t="shared" si="13"/>
        <v>0</v>
      </c>
      <c r="Y75" s="713">
        <f t="shared" si="14"/>
        <v>0</v>
      </c>
      <c r="Z75" s="699"/>
      <c r="AA75" s="699"/>
      <c r="AB75" s="699"/>
      <c r="AC75" s="699"/>
      <c r="AD75" s="699"/>
      <c r="AE75" s="699"/>
      <c r="AF75" s="699"/>
      <c r="AG75" s="699"/>
      <c r="AH75" s="699"/>
      <c r="AI75" s="699"/>
      <c r="AJ75" s="699"/>
      <c r="AK75" s="699"/>
      <c r="AL75" s="699"/>
      <c r="AM75" s="699"/>
      <c r="AN75" s="719">
        <f t="shared" si="15"/>
        <v>0</v>
      </c>
      <c r="AO75" s="699"/>
      <c r="AP75" s="714">
        <f t="shared" si="20"/>
        <v>0</v>
      </c>
      <c r="AQ75" s="699"/>
      <c r="AR75" s="699"/>
      <c r="AS75" s="699"/>
      <c r="AT75" s="699"/>
      <c r="AU75" s="699"/>
      <c r="AV75" s="699"/>
      <c r="AW75" s="699"/>
      <c r="AX75" s="699"/>
      <c r="AY75" s="699"/>
      <c r="AZ75" s="699"/>
      <c r="BA75" s="699"/>
      <c r="BB75" s="699"/>
      <c r="BC75" s="699"/>
      <c r="BD75" s="699"/>
      <c r="BE75" s="699"/>
      <c r="BF75" s="699"/>
      <c r="BG75" s="711">
        <f t="shared" si="21"/>
        <v>0</v>
      </c>
      <c r="BH75" s="699"/>
      <c r="BI75" s="714">
        <f t="shared" si="22"/>
        <v>0</v>
      </c>
      <c r="BJ75" s="699"/>
      <c r="BK75" s="699"/>
      <c r="BL75" s="699"/>
      <c r="BM75" s="699"/>
      <c r="BN75" s="699"/>
      <c r="BO75" s="699"/>
      <c r="BP75" s="699"/>
      <c r="BQ75" s="699"/>
      <c r="BR75" s="699"/>
      <c r="BS75" s="699"/>
      <c r="BT75" s="699"/>
      <c r="BU75" s="699"/>
      <c r="BV75" s="699"/>
      <c r="BW75" s="699"/>
    </row>
    <row r="76" spans="1:75">
      <c r="A76" s="699"/>
      <c r="B76" s="699"/>
      <c r="C76" s="699"/>
      <c r="D76" s="699"/>
      <c r="E76" s="699"/>
      <c r="F76" s="699"/>
      <c r="G76" s="699"/>
      <c r="H76" s="699"/>
      <c r="I76" s="699"/>
      <c r="J76" s="699"/>
      <c r="K76" s="699"/>
      <c r="L76" s="699"/>
      <c r="M76" s="699" t="e">
        <f>VLOOKUP(L76,'償却率（定額法）'!$B$6:$C$104,2)</f>
        <v>#N/A</v>
      </c>
      <c r="N76" s="709"/>
      <c r="O76" s="709"/>
      <c r="P76" s="710">
        <f t="shared" si="16"/>
        <v>0</v>
      </c>
      <c r="Q76" s="711">
        <f t="shared" si="17"/>
        <v>1900</v>
      </c>
      <c r="R76" s="711">
        <f t="shared" si="18"/>
        <v>1</v>
      </c>
      <c r="S76" s="711">
        <f t="shared" si="19"/>
        <v>0</v>
      </c>
      <c r="T76" s="699" t="str">
        <f t="shared" si="1"/>
        <v/>
      </c>
      <c r="U76" s="712"/>
      <c r="V76" s="699"/>
      <c r="W76" s="699"/>
      <c r="X76" s="713">
        <f t="shared" si="13"/>
        <v>0</v>
      </c>
      <c r="Y76" s="713">
        <f t="shared" si="14"/>
        <v>0</v>
      </c>
      <c r="Z76" s="699"/>
      <c r="AA76" s="699"/>
      <c r="AB76" s="699"/>
      <c r="AC76" s="699"/>
      <c r="AD76" s="699"/>
      <c r="AE76" s="699"/>
      <c r="AF76" s="699"/>
      <c r="AG76" s="699"/>
      <c r="AH76" s="699"/>
      <c r="AI76" s="699"/>
      <c r="AJ76" s="699"/>
      <c r="AK76" s="699"/>
      <c r="AL76" s="699"/>
      <c r="AM76" s="699"/>
      <c r="AN76" s="719">
        <f t="shared" si="15"/>
        <v>0</v>
      </c>
      <c r="AO76" s="699"/>
      <c r="AP76" s="714">
        <f t="shared" si="20"/>
        <v>0</v>
      </c>
      <c r="AQ76" s="699"/>
      <c r="AR76" s="699"/>
      <c r="AS76" s="699"/>
      <c r="AT76" s="699"/>
      <c r="AU76" s="699"/>
      <c r="AV76" s="699"/>
      <c r="AW76" s="699"/>
      <c r="AX76" s="699"/>
      <c r="AY76" s="699"/>
      <c r="AZ76" s="699"/>
      <c r="BA76" s="699"/>
      <c r="BB76" s="699"/>
      <c r="BC76" s="699"/>
      <c r="BD76" s="699"/>
      <c r="BE76" s="699"/>
      <c r="BF76" s="699"/>
      <c r="BG76" s="711">
        <f t="shared" si="21"/>
        <v>0</v>
      </c>
      <c r="BH76" s="699"/>
      <c r="BI76" s="714">
        <f t="shared" si="22"/>
        <v>0</v>
      </c>
      <c r="BJ76" s="699"/>
      <c r="BK76" s="699"/>
      <c r="BL76" s="699"/>
      <c r="BM76" s="699"/>
      <c r="BN76" s="699"/>
      <c r="BO76" s="699"/>
      <c r="BP76" s="699"/>
      <c r="BQ76" s="699"/>
      <c r="BR76" s="699"/>
      <c r="BS76" s="699"/>
      <c r="BT76" s="699"/>
      <c r="BU76" s="699"/>
      <c r="BV76" s="699"/>
      <c r="BW76" s="699"/>
    </row>
    <row r="77" spans="1:75">
      <c r="A77" s="699"/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M77" s="699" t="e">
        <f>VLOOKUP(L77,'償却率（定額法）'!$B$6:$C$104,2)</f>
        <v>#N/A</v>
      </c>
      <c r="N77" s="709"/>
      <c r="O77" s="709"/>
      <c r="P77" s="710">
        <f t="shared" si="16"/>
        <v>0</v>
      </c>
      <c r="Q77" s="711">
        <f t="shared" si="17"/>
        <v>1900</v>
      </c>
      <c r="R77" s="711">
        <f t="shared" si="18"/>
        <v>1</v>
      </c>
      <c r="S77" s="711">
        <f t="shared" si="19"/>
        <v>0</v>
      </c>
      <c r="T77" s="699" t="str">
        <f t="shared" si="1"/>
        <v/>
      </c>
      <c r="U77" s="712"/>
      <c r="V77" s="699"/>
      <c r="W77" s="699"/>
      <c r="X77" s="713">
        <f t="shared" si="13"/>
        <v>0</v>
      </c>
      <c r="Y77" s="713">
        <f t="shared" si="14"/>
        <v>0</v>
      </c>
      <c r="Z77" s="699"/>
      <c r="AA77" s="699"/>
      <c r="AB77" s="699"/>
      <c r="AC77" s="699"/>
      <c r="AD77" s="699"/>
      <c r="AE77" s="699"/>
      <c r="AF77" s="699"/>
      <c r="AG77" s="699"/>
      <c r="AH77" s="699"/>
      <c r="AI77" s="699"/>
      <c r="AJ77" s="699"/>
      <c r="AK77" s="699"/>
      <c r="AL77" s="699"/>
      <c r="AM77" s="699"/>
      <c r="AN77" s="719">
        <f t="shared" si="15"/>
        <v>0</v>
      </c>
      <c r="AO77" s="699"/>
      <c r="AP77" s="714">
        <f t="shared" si="20"/>
        <v>0</v>
      </c>
      <c r="AQ77" s="699"/>
      <c r="AR77" s="699"/>
      <c r="AS77" s="699"/>
      <c r="AT77" s="699"/>
      <c r="AU77" s="699"/>
      <c r="AV77" s="699"/>
      <c r="AW77" s="699"/>
      <c r="AX77" s="699"/>
      <c r="AY77" s="699"/>
      <c r="AZ77" s="699"/>
      <c r="BA77" s="699"/>
      <c r="BB77" s="699"/>
      <c r="BC77" s="699"/>
      <c r="BD77" s="699"/>
      <c r="BE77" s="699"/>
      <c r="BF77" s="699"/>
      <c r="BG77" s="711">
        <f t="shared" si="21"/>
        <v>0</v>
      </c>
      <c r="BH77" s="699"/>
      <c r="BI77" s="714">
        <f t="shared" si="22"/>
        <v>0</v>
      </c>
      <c r="BJ77" s="699"/>
      <c r="BK77" s="699"/>
      <c r="BL77" s="699"/>
      <c r="BM77" s="699"/>
      <c r="BN77" s="699"/>
      <c r="BO77" s="699"/>
      <c r="BP77" s="699"/>
      <c r="BQ77" s="699"/>
      <c r="BR77" s="699"/>
      <c r="BS77" s="699"/>
      <c r="BT77" s="699"/>
      <c r="BU77" s="699"/>
      <c r="BV77" s="699"/>
      <c r="BW77" s="699"/>
    </row>
    <row r="78" spans="1:75">
      <c r="A78" s="699"/>
      <c r="B78" s="699"/>
      <c r="C78" s="699"/>
      <c r="D78" s="699"/>
      <c r="E78" s="699"/>
      <c r="F78" s="699"/>
      <c r="G78" s="699"/>
      <c r="H78" s="699"/>
      <c r="I78" s="699"/>
      <c r="J78" s="699"/>
      <c r="K78" s="699"/>
      <c r="L78" s="699"/>
      <c r="M78" s="699" t="e">
        <f>VLOOKUP(L78,'償却率（定額法）'!$B$6:$C$104,2)</f>
        <v>#N/A</v>
      </c>
      <c r="N78" s="709"/>
      <c r="O78" s="709"/>
      <c r="P78" s="710">
        <f t="shared" si="16"/>
        <v>0</v>
      </c>
      <c r="Q78" s="711">
        <f t="shared" si="17"/>
        <v>1900</v>
      </c>
      <c r="R78" s="711">
        <f t="shared" si="18"/>
        <v>1</v>
      </c>
      <c r="S78" s="711">
        <f t="shared" si="19"/>
        <v>0</v>
      </c>
      <c r="T78" s="699" t="str">
        <f t="shared" si="1"/>
        <v/>
      </c>
      <c r="U78" s="712"/>
      <c r="V78" s="699"/>
      <c r="W78" s="699"/>
      <c r="X78" s="713">
        <f t="shared" si="13"/>
        <v>0</v>
      </c>
      <c r="Y78" s="713">
        <f t="shared" si="14"/>
        <v>0</v>
      </c>
      <c r="Z78" s="699"/>
      <c r="AA78" s="699"/>
      <c r="AB78" s="699"/>
      <c r="AC78" s="699"/>
      <c r="AD78" s="699"/>
      <c r="AE78" s="699"/>
      <c r="AF78" s="699"/>
      <c r="AG78" s="699"/>
      <c r="AH78" s="699"/>
      <c r="AI78" s="699"/>
      <c r="AJ78" s="699"/>
      <c r="AK78" s="699"/>
      <c r="AL78" s="699"/>
      <c r="AM78" s="699"/>
      <c r="AN78" s="719">
        <f t="shared" si="15"/>
        <v>0</v>
      </c>
      <c r="AO78" s="699"/>
      <c r="AP78" s="714">
        <f t="shared" si="20"/>
        <v>0</v>
      </c>
      <c r="AQ78" s="699"/>
      <c r="AR78" s="699"/>
      <c r="AS78" s="699"/>
      <c r="AT78" s="699"/>
      <c r="AU78" s="699"/>
      <c r="AV78" s="699"/>
      <c r="AW78" s="699"/>
      <c r="AX78" s="699"/>
      <c r="AY78" s="699"/>
      <c r="AZ78" s="699"/>
      <c r="BA78" s="699"/>
      <c r="BB78" s="699"/>
      <c r="BC78" s="699"/>
      <c r="BD78" s="699"/>
      <c r="BE78" s="699"/>
      <c r="BF78" s="699"/>
      <c r="BG78" s="711">
        <f t="shared" si="21"/>
        <v>0</v>
      </c>
      <c r="BH78" s="699"/>
      <c r="BI78" s="714">
        <f t="shared" si="22"/>
        <v>0</v>
      </c>
      <c r="BJ78" s="699"/>
      <c r="BK78" s="699"/>
      <c r="BL78" s="699"/>
      <c r="BM78" s="699"/>
      <c r="BN78" s="699"/>
      <c r="BO78" s="699"/>
      <c r="BP78" s="699"/>
      <c r="BQ78" s="699"/>
      <c r="BR78" s="699"/>
      <c r="BS78" s="699"/>
      <c r="BT78" s="699"/>
      <c r="BU78" s="699"/>
      <c r="BV78" s="699"/>
      <c r="BW78" s="699"/>
    </row>
    <row r="79" spans="1:75">
      <c r="A79" s="699"/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M79" s="699" t="e">
        <f>VLOOKUP(L79,'償却率（定額法）'!$B$6:$C$104,2)</f>
        <v>#N/A</v>
      </c>
      <c r="N79" s="709"/>
      <c r="O79" s="709"/>
      <c r="P79" s="710">
        <f t="shared" si="16"/>
        <v>0</v>
      </c>
      <c r="Q79" s="711">
        <f t="shared" si="17"/>
        <v>1900</v>
      </c>
      <c r="R79" s="711">
        <f t="shared" si="18"/>
        <v>1</v>
      </c>
      <c r="S79" s="711">
        <f t="shared" si="19"/>
        <v>0</v>
      </c>
      <c r="T79" s="699" t="str">
        <f t="shared" si="1"/>
        <v/>
      </c>
      <c r="U79" s="712"/>
      <c r="V79" s="699"/>
      <c r="W79" s="699"/>
      <c r="X79" s="713">
        <f t="shared" si="13"/>
        <v>0</v>
      </c>
      <c r="Y79" s="713">
        <f t="shared" si="14"/>
        <v>0</v>
      </c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719">
        <f t="shared" si="15"/>
        <v>0</v>
      </c>
      <c r="AO79" s="699"/>
      <c r="AP79" s="714">
        <f t="shared" si="20"/>
        <v>0</v>
      </c>
      <c r="AQ79" s="699"/>
      <c r="AR79" s="699"/>
      <c r="AS79" s="699"/>
      <c r="AT79" s="699"/>
      <c r="AU79" s="699"/>
      <c r="AV79" s="699"/>
      <c r="AW79" s="699"/>
      <c r="AX79" s="699"/>
      <c r="AY79" s="699"/>
      <c r="AZ79" s="699"/>
      <c r="BA79" s="699"/>
      <c r="BB79" s="699"/>
      <c r="BC79" s="699"/>
      <c r="BD79" s="699"/>
      <c r="BE79" s="699"/>
      <c r="BF79" s="699"/>
      <c r="BG79" s="711">
        <f t="shared" si="21"/>
        <v>0</v>
      </c>
      <c r="BH79" s="699"/>
      <c r="BI79" s="714">
        <f t="shared" si="22"/>
        <v>0</v>
      </c>
      <c r="BJ79" s="699"/>
      <c r="BK79" s="699"/>
      <c r="BL79" s="699"/>
      <c r="BM79" s="699"/>
      <c r="BN79" s="699"/>
      <c r="BO79" s="699"/>
      <c r="BP79" s="699"/>
      <c r="BQ79" s="699"/>
      <c r="BR79" s="699"/>
      <c r="BS79" s="699"/>
      <c r="BT79" s="699"/>
      <c r="BU79" s="699"/>
      <c r="BV79" s="699"/>
      <c r="BW79" s="699"/>
    </row>
    <row r="80" spans="1:75">
      <c r="A80" s="699"/>
      <c r="B80" s="699"/>
      <c r="C80" s="699"/>
      <c r="D80" s="699"/>
      <c r="E80" s="699"/>
      <c r="F80" s="699"/>
      <c r="G80" s="699"/>
      <c r="H80" s="699"/>
      <c r="I80" s="699"/>
      <c r="J80" s="699"/>
      <c r="K80" s="699"/>
      <c r="L80" s="699"/>
      <c r="M80" s="699" t="e">
        <f>VLOOKUP(L80,'償却率（定額法）'!$B$6:$C$104,2)</f>
        <v>#N/A</v>
      </c>
      <c r="N80" s="709"/>
      <c r="O80" s="709"/>
      <c r="P80" s="710">
        <f t="shared" si="16"/>
        <v>0</v>
      </c>
      <c r="Q80" s="711">
        <f t="shared" si="17"/>
        <v>1900</v>
      </c>
      <c r="R80" s="711">
        <f t="shared" si="18"/>
        <v>1</v>
      </c>
      <c r="S80" s="711">
        <f t="shared" si="19"/>
        <v>0</v>
      </c>
      <c r="T80" s="699" t="str">
        <f t="shared" si="1"/>
        <v/>
      </c>
      <c r="U80" s="712"/>
      <c r="V80" s="699"/>
      <c r="W80" s="699"/>
      <c r="X80" s="713">
        <f t="shared" si="13"/>
        <v>0</v>
      </c>
      <c r="Y80" s="713">
        <f t="shared" si="14"/>
        <v>0</v>
      </c>
      <c r="Z80" s="699"/>
      <c r="AA80" s="699"/>
      <c r="AB80" s="699"/>
      <c r="AC80" s="699"/>
      <c r="AD80" s="699"/>
      <c r="AE80" s="699"/>
      <c r="AF80" s="699"/>
      <c r="AG80" s="699"/>
      <c r="AH80" s="699"/>
      <c r="AI80" s="699"/>
      <c r="AJ80" s="699"/>
      <c r="AK80" s="699"/>
      <c r="AL80" s="699"/>
      <c r="AM80" s="699"/>
      <c r="AN80" s="719">
        <f t="shared" si="15"/>
        <v>0</v>
      </c>
      <c r="AO80" s="699"/>
      <c r="AP80" s="714">
        <f t="shared" si="20"/>
        <v>0</v>
      </c>
      <c r="AQ80" s="699"/>
      <c r="AR80" s="699"/>
      <c r="AS80" s="699"/>
      <c r="AT80" s="699"/>
      <c r="AU80" s="699"/>
      <c r="AV80" s="699"/>
      <c r="AW80" s="699"/>
      <c r="AX80" s="699"/>
      <c r="AY80" s="699"/>
      <c r="AZ80" s="699"/>
      <c r="BA80" s="699"/>
      <c r="BB80" s="699"/>
      <c r="BC80" s="699"/>
      <c r="BD80" s="699"/>
      <c r="BE80" s="699"/>
      <c r="BF80" s="699"/>
      <c r="BG80" s="711">
        <f t="shared" si="21"/>
        <v>0</v>
      </c>
      <c r="BH80" s="699"/>
      <c r="BI80" s="714">
        <f t="shared" si="22"/>
        <v>0</v>
      </c>
      <c r="BJ80" s="699"/>
      <c r="BK80" s="699"/>
      <c r="BL80" s="699"/>
      <c r="BM80" s="699"/>
      <c r="BN80" s="699"/>
      <c r="BO80" s="699"/>
      <c r="BP80" s="699"/>
      <c r="BQ80" s="699"/>
      <c r="BR80" s="699"/>
      <c r="BS80" s="699"/>
      <c r="BT80" s="699"/>
      <c r="BU80" s="699"/>
      <c r="BV80" s="699"/>
      <c r="BW80" s="699"/>
    </row>
    <row r="81" spans="1:75">
      <c r="A81" s="699"/>
      <c r="B81" s="699"/>
      <c r="C81" s="699"/>
      <c r="D81" s="699"/>
      <c r="E81" s="699"/>
      <c r="F81" s="699"/>
      <c r="G81" s="699"/>
      <c r="H81" s="699"/>
      <c r="I81" s="699"/>
      <c r="J81" s="699"/>
      <c r="K81" s="699"/>
      <c r="L81" s="699"/>
      <c r="M81" s="699" t="e">
        <f>VLOOKUP(L81,'償却率（定額法）'!$B$6:$C$104,2)</f>
        <v>#N/A</v>
      </c>
      <c r="N81" s="709"/>
      <c r="O81" s="709"/>
      <c r="P81" s="710">
        <f t="shared" si="16"/>
        <v>0</v>
      </c>
      <c r="Q81" s="711">
        <f t="shared" si="17"/>
        <v>1900</v>
      </c>
      <c r="R81" s="711">
        <f t="shared" si="18"/>
        <v>1</v>
      </c>
      <c r="S81" s="711">
        <f t="shared" si="19"/>
        <v>0</v>
      </c>
      <c r="T81" s="699" t="str">
        <f t="shared" si="1"/>
        <v/>
      </c>
      <c r="U81" s="712"/>
      <c r="V81" s="699"/>
      <c r="W81" s="699"/>
      <c r="X81" s="713">
        <f t="shared" si="13"/>
        <v>0</v>
      </c>
      <c r="Y81" s="713">
        <f t="shared" si="14"/>
        <v>0</v>
      </c>
      <c r="Z81" s="699"/>
      <c r="AA81" s="699"/>
      <c r="AB81" s="699"/>
      <c r="AC81" s="699"/>
      <c r="AD81" s="699"/>
      <c r="AE81" s="699"/>
      <c r="AF81" s="699"/>
      <c r="AG81" s="699"/>
      <c r="AH81" s="699"/>
      <c r="AI81" s="699"/>
      <c r="AJ81" s="699"/>
      <c r="AK81" s="699"/>
      <c r="AL81" s="699"/>
      <c r="AM81" s="699"/>
      <c r="AN81" s="719">
        <f t="shared" si="15"/>
        <v>0</v>
      </c>
      <c r="AO81" s="699"/>
      <c r="AP81" s="714">
        <f t="shared" si="20"/>
        <v>0</v>
      </c>
      <c r="AQ81" s="699"/>
      <c r="AR81" s="699"/>
      <c r="AS81" s="699"/>
      <c r="AT81" s="699"/>
      <c r="AU81" s="699"/>
      <c r="AV81" s="699"/>
      <c r="AW81" s="699"/>
      <c r="AX81" s="699"/>
      <c r="AY81" s="699"/>
      <c r="AZ81" s="699"/>
      <c r="BA81" s="699"/>
      <c r="BB81" s="699"/>
      <c r="BC81" s="699"/>
      <c r="BD81" s="699"/>
      <c r="BE81" s="699"/>
      <c r="BF81" s="699"/>
      <c r="BG81" s="711">
        <f t="shared" si="21"/>
        <v>0</v>
      </c>
      <c r="BH81" s="699"/>
      <c r="BI81" s="714">
        <f t="shared" si="22"/>
        <v>0</v>
      </c>
      <c r="BJ81" s="699"/>
      <c r="BK81" s="699"/>
      <c r="BL81" s="699"/>
      <c r="BM81" s="699"/>
      <c r="BN81" s="699"/>
      <c r="BO81" s="699"/>
      <c r="BP81" s="699"/>
      <c r="BQ81" s="699"/>
      <c r="BR81" s="699"/>
      <c r="BS81" s="699"/>
      <c r="BT81" s="699"/>
      <c r="BU81" s="699"/>
      <c r="BV81" s="699"/>
      <c r="BW81" s="699"/>
    </row>
    <row r="82" spans="1:75">
      <c r="A82" s="699"/>
      <c r="B82" s="699"/>
      <c r="C82" s="699"/>
      <c r="D82" s="699"/>
      <c r="E82" s="699"/>
      <c r="F82" s="699"/>
      <c r="G82" s="699"/>
      <c r="H82" s="699"/>
      <c r="I82" s="699"/>
      <c r="J82" s="699"/>
      <c r="K82" s="699"/>
      <c r="L82" s="699"/>
      <c r="M82" s="699" t="e">
        <f>VLOOKUP(L82,'償却率（定額法）'!$B$6:$C$104,2)</f>
        <v>#N/A</v>
      </c>
      <c r="N82" s="709"/>
      <c r="O82" s="709"/>
      <c r="P82" s="710">
        <f t="shared" si="16"/>
        <v>0</v>
      </c>
      <c r="Q82" s="711">
        <f t="shared" si="17"/>
        <v>1900</v>
      </c>
      <c r="R82" s="711">
        <f t="shared" si="18"/>
        <v>1</v>
      </c>
      <c r="S82" s="711">
        <f t="shared" si="19"/>
        <v>0</v>
      </c>
      <c r="T82" s="699" t="str">
        <f t="shared" si="1"/>
        <v/>
      </c>
      <c r="U82" s="712"/>
      <c r="V82" s="699"/>
      <c r="W82" s="699"/>
      <c r="X82" s="713">
        <f t="shared" si="13"/>
        <v>0</v>
      </c>
      <c r="Y82" s="713">
        <f t="shared" si="14"/>
        <v>0</v>
      </c>
      <c r="Z82" s="699"/>
      <c r="AA82" s="699"/>
      <c r="AB82" s="699"/>
      <c r="AC82" s="699"/>
      <c r="AD82" s="699"/>
      <c r="AE82" s="699"/>
      <c r="AF82" s="699"/>
      <c r="AG82" s="699"/>
      <c r="AH82" s="699"/>
      <c r="AI82" s="699"/>
      <c r="AJ82" s="699"/>
      <c r="AK82" s="699"/>
      <c r="AL82" s="699"/>
      <c r="AM82" s="699"/>
      <c r="AN82" s="719">
        <f t="shared" si="15"/>
        <v>0</v>
      </c>
      <c r="AO82" s="699"/>
      <c r="AP82" s="714">
        <f t="shared" si="20"/>
        <v>0</v>
      </c>
      <c r="AQ82" s="699"/>
      <c r="AR82" s="699"/>
      <c r="AS82" s="699"/>
      <c r="AT82" s="699"/>
      <c r="AU82" s="699"/>
      <c r="AV82" s="699"/>
      <c r="AW82" s="699"/>
      <c r="AX82" s="699"/>
      <c r="AY82" s="699"/>
      <c r="AZ82" s="699"/>
      <c r="BA82" s="699"/>
      <c r="BB82" s="699"/>
      <c r="BC82" s="699"/>
      <c r="BD82" s="699"/>
      <c r="BE82" s="699"/>
      <c r="BF82" s="699"/>
      <c r="BG82" s="711">
        <f t="shared" si="21"/>
        <v>0</v>
      </c>
      <c r="BH82" s="699"/>
      <c r="BI82" s="714">
        <f t="shared" si="22"/>
        <v>0</v>
      </c>
      <c r="BJ82" s="699"/>
      <c r="BK82" s="699"/>
      <c r="BL82" s="699"/>
      <c r="BM82" s="699"/>
      <c r="BN82" s="699"/>
      <c r="BO82" s="699"/>
      <c r="BP82" s="699"/>
      <c r="BQ82" s="699"/>
      <c r="BR82" s="699"/>
      <c r="BS82" s="699"/>
      <c r="BT82" s="699"/>
      <c r="BU82" s="699"/>
      <c r="BV82" s="699"/>
      <c r="BW82" s="699"/>
    </row>
    <row r="83" spans="1:75">
      <c r="A83" s="699"/>
      <c r="B83" s="699"/>
      <c r="C83" s="699"/>
      <c r="D83" s="699"/>
      <c r="E83" s="699"/>
      <c r="F83" s="699"/>
      <c r="G83" s="699"/>
      <c r="H83" s="699"/>
      <c r="I83" s="699"/>
      <c r="J83" s="699"/>
      <c r="K83" s="699"/>
      <c r="L83" s="699"/>
      <c r="M83" s="699" t="e">
        <f>VLOOKUP(L83,'償却率（定額法）'!$B$6:$C$104,2)</f>
        <v>#N/A</v>
      </c>
      <c r="N83" s="709"/>
      <c r="O83" s="709"/>
      <c r="P83" s="710">
        <f t="shared" si="16"/>
        <v>0</v>
      </c>
      <c r="Q83" s="711">
        <f t="shared" si="17"/>
        <v>1900</v>
      </c>
      <c r="R83" s="711">
        <f t="shared" si="18"/>
        <v>1</v>
      </c>
      <c r="S83" s="711">
        <f t="shared" si="19"/>
        <v>0</v>
      </c>
      <c r="T83" s="699" t="str">
        <f t="shared" si="1"/>
        <v/>
      </c>
      <c r="U83" s="712"/>
      <c r="V83" s="699"/>
      <c r="W83" s="699"/>
      <c r="X83" s="713">
        <f t="shared" si="13"/>
        <v>0</v>
      </c>
      <c r="Y83" s="713">
        <f t="shared" si="14"/>
        <v>0</v>
      </c>
      <c r="Z83" s="699"/>
      <c r="AA83" s="699"/>
      <c r="AB83" s="699"/>
      <c r="AC83" s="699"/>
      <c r="AD83" s="699"/>
      <c r="AE83" s="699"/>
      <c r="AF83" s="699"/>
      <c r="AG83" s="699"/>
      <c r="AH83" s="699"/>
      <c r="AI83" s="699"/>
      <c r="AJ83" s="699"/>
      <c r="AK83" s="699"/>
      <c r="AL83" s="699"/>
      <c r="AM83" s="699"/>
      <c r="AN83" s="719">
        <f t="shared" si="15"/>
        <v>0</v>
      </c>
      <c r="AO83" s="699"/>
      <c r="AP83" s="714">
        <f t="shared" si="20"/>
        <v>0</v>
      </c>
      <c r="AQ83" s="699"/>
      <c r="AR83" s="699"/>
      <c r="AS83" s="699"/>
      <c r="AT83" s="699"/>
      <c r="AU83" s="699"/>
      <c r="AV83" s="699"/>
      <c r="AW83" s="699"/>
      <c r="AX83" s="699"/>
      <c r="AY83" s="699"/>
      <c r="AZ83" s="699"/>
      <c r="BA83" s="699"/>
      <c r="BB83" s="699"/>
      <c r="BC83" s="699"/>
      <c r="BD83" s="699"/>
      <c r="BE83" s="699"/>
      <c r="BF83" s="699"/>
      <c r="BG83" s="711">
        <f t="shared" si="21"/>
        <v>0</v>
      </c>
      <c r="BH83" s="699"/>
      <c r="BI83" s="714">
        <f t="shared" si="22"/>
        <v>0</v>
      </c>
      <c r="BJ83" s="699"/>
      <c r="BK83" s="699"/>
      <c r="BL83" s="699"/>
      <c r="BM83" s="699"/>
      <c r="BN83" s="699"/>
      <c r="BO83" s="699"/>
      <c r="BP83" s="699"/>
      <c r="BQ83" s="699"/>
      <c r="BR83" s="699"/>
      <c r="BS83" s="699"/>
      <c r="BT83" s="699"/>
      <c r="BU83" s="699"/>
      <c r="BV83" s="699"/>
      <c r="BW83" s="699"/>
    </row>
    <row r="84" spans="1:75">
      <c r="A84" s="699"/>
      <c r="B84" s="699"/>
      <c r="C84" s="699"/>
      <c r="D84" s="699"/>
      <c r="E84" s="699"/>
      <c r="F84" s="699"/>
      <c r="G84" s="699"/>
      <c r="H84" s="699"/>
      <c r="I84" s="699"/>
      <c r="J84" s="699"/>
      <c r="K84" s="699"/>
      <c r="L84" s="699"/>
      <c r="M84" s="699" t="e">
        <f>VLOOKUP(L84,'償却率（定額法）'!$B$6:$C$104,2)</f>
        <v>#N/A</v>
      </c>
      <c r="N84" s="709"/>
      <c r="O84" s="709"/>
      <c r="P84" s="710">
        <f t="shared" si="16"/>
        <v>0</v>
      </c>
      <c r="Q84" s="711">
        <f t="shared" si="17"/>
        <v>1900</v>
      </c>
      <c r="R84" s="711">
        <f t="shared" si="18"/>
        <v>1</v>
      </c>
      <c r="S84" s="711">
        <f t="shared" si="19"/>
        <v>0</v>
      </c>
      <c r="T84" s="699" t="str">
        <f t="shared" si="1"/>
        <v/>
      </c>
      <c r="U84" s="712"/>
      <c r="V84" s="699"/>
      <c r="W84" s="699"/>
      <c r="X84" s="713">
        <f t="shared" si="13"/>
        <v>0</v>
      </c>
      <c r="Y84" s="713">
        <f t="shared" si="14"/>
        <v>0</v>
      </c>
      <c r="Z84" s="699"/>
      <c r="AA84" s="699"/>
      <c r="AB84" s="699"/>
      <c r="AC84" s="699"/>
      <c r="AD84" s="699"/>
      <c r="AE84" s="699"/>
      <c r="AF84" s="699"/>
      <c r="AG84" s="699"/>
      <c r="AH84" s="699"/>
      <c r="AI84" s="699"/>
      <c r="AJ84" s="699"/>
      <c r="AK84" s="699"/>
      <c r="AL84" s="699"/>
      <c r="AM84" s="699"/>
      <c r="AN84" s="719">
        <f t="shared" si="15"/>
        <v>0</v>
      </c>
      <c r="AO84" s="699"/>
      <c r="AP84" s="714">
        <f t="shared" si="20"/>
        <v>0</v>
      </c>
      <c r="AQ84" s="699"/>
      <c r="AR84" s="699"/>
      <c r="AS84" s="699"/>
      <c r="AT84" s="699"/>
      <c r="AU84" s="699"/>
      <c r="AV84" s="699"/>
      <c r="AW84" s="699"/>
      <c r="AX84" s="699"/>
      <c r="AY84" s="699"/>
      <c r="AZ84" s="699"/>
      <c r="BA84" s="699"/>
      <c r="BB84" s="699"/>
      <c r="BC84" s="699"/>
      <c r="BD84" s="699"/>
      <c r="BE84" s="699"/>
      <c r="BF84" s="699"/>
      <c r="BG84" s="711">
        <f t="shared" si="21"/>
        <v>0</v>
      </c>
      <c r="BH84" s="699"/>
      <c r="BI84" s="714">
        <f t="shared" si="22"/>
        <v>0</v>
      </c>
      <c r="BJ84" s="699"/>
      <c r="BK84" s="699"/>
      <c r="BL84" s="699"/>
      <c r="BM84" s="699"/>
      <c r="BN84" s="699"/>
      <c r="BO84" s="699"/>
      <c r="BP84" s="699"/>
      <c r="BQ84" s="699"/>
      <c r="BR84" s="699"/>
      <c r="BS84" s="699"/>
      <c r="BT84" s="699"/>
      <c r="BU84" s="699"/>
      <c r="BV84" s="699"/>
      <c r="BW84" s="699"/>
    </row>
    <row r="85" spans="1:75">
      <c r="A85" s="699"/>
      <c r="B85" s="699"/>
      <c r="C85" s="699"/>
      <c r="D85" s="699"/>
      <c r="E85" s="699"/>
      <c r="F85" s="699"/>
      <c r="G85" s="699"/>
      <c r="H85" s="699"/>
      <c r="I85" s="699"/>
      <c r="J85" s="699"/>
      <c r="K85" s="699"/>
      <c r="L85" s="699"/>
      <c r="M85" s="699" t="e">
        <f>VLOOKUP(L85,'償却率（定額法）'!$B$6:$C$104,2)</f>
        <v>#N/A</v>
      </c>
      <c r="N85" s="709"/>
      <c r="O85" s="709"/>
      <c r="P85" s="710">
        <f t="shared" si="16"/>
        <v>0</v>
      </c>
      <c r="Q85" s="711">
        <f t="shared" si="17"/>
        <v>1900</v>
      </c>
      <c r="R85" s="711">
        <f t="shared" si="18"/>
        <v>1</v>
      </c>
      <c r="S85" s="711">
        <f t="shared" si="19"/>
        <v>0</v>
      </c>
      <c r="T85" s="699" t="str">
        <f t="shared" si="1"/>
        <v/>
      </c>
      <c r="U85" s="712"/>
      <c r="V85" s="699"/>
      <c r="W85" s="699"/>
      <c r="X85" s="713">
        <f t="shared" si="13"/>
        <v>0</v>
      </c>
      <c r="Y85" s="713">
        <f t="shared" si="14"/>
        <v>0</v>
      </c>
      <c r="Z85" s="699"/>
      <c r="AA85" s="699"/>
      <c r="AB85" s="699"/>
      <c r="AC85" s="699"/>
      <c r="AD85" s="699"/>
      <c r="AE85" s="699"/>
      <c r="AF85" s="699"/>
      <c r="AG85" s="699"/>
      <c r="AH85" s="699"/>
      <c r="AI85" s="699"/>
      <c r="AJ85" s="699"/>
      <c r="AK85" s="699"/>
      <c r="AL85" s="699"/>
      <c r="AM85" s="699"/>
      <c r="AN85" s="719">
        <f t="shared" si="15"/>
        <v>0</v>
      </c>
      <c r="AO85" s="699"/>
      <c r="AP85" s="714">
        <f t="shared" si="20"/>
        <v>0</v>
      </c>
      <c r="AQ85" s="699"/>
      <c r="AR85" s="699"/>
      <c r="AS85" s="699"/>
      <c r="AT85" s="699"/>
      <c r="AU85" s="699"/>
      <c r="AV85" s="699"/>
      <c r="AW85" s="699"/>
      <c r="AX85" s="699"/>
      <c r="AY85" s="699"/>
      <c r="AZ85" s="699"/>
      <c r="BA85" s="699"/>
      <c r="BB85" s="699"/>
      <c r="BC85" s="699"/>
      <c r="BD85" s="699"/>
      <c r="BE85" s="699"/>
      <c r="BF85" s="699"/>
      <c r="BG85" s="711">
        <f t="shared" si="21"/>
        <v>0</v>
      </c>
      <c r="BH85" s="699"/>
      <c r="BI85" s="714">
        <f t="shared" si="22"/>
        <v>0</v>
      </c>
      <c r="BJ85" s="699"/>
      <c r="BK85" s="699"/>
      <c r="BL85" s="699"/>
      <c r="BM85" s="699"/>
      <c r="BN85" s="699"/>
      <c r="BO85" s="699"/>
      <c r="BP85" s="699"/>
      <c r="BQ85" s="699"/>
      <c r="BR85" s="699"/>
      <c r="BS85" s="699"/>
      <c r="BT85" s="699"/>
      <c r="BU85" s="699"/>
      <c r="BV85" s="699"/>
      <c r="BW85" s="699"/>
    </row>
    <row r="86" spans="1:75">
      <c r="A86" s="699"/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 t="e">
        <f>VLOOKUP(L86,'償却率（定額法）'!$B$6:$C$104,2)</f>
        <v>#N/A</v>
      </c>
      <c r="N86" s="709"/>
      <c r="O86" s="709"/>
      <c r="P86" s="710">
        <f t="shared" si="16"/>
        <v>0</v>
      </c>
      <c r="Q86" s="711">
        <f t="shared" si="17"/>
        <v>1900</v>
      </c>
      <c r="R86" s="711">
        <f t="shared" si="18"/>
        <v>1</v>
      </c>
      <c r="S86" s="711">
        <f t="shared" si="19"/>
        <v>0</v>
      </c>
      <c r="T86" s="699" t="str">
        <f t="shared" si="1"/>
        <v/>
      </c>
      <c r="U86" s="712"/>
      <c r="V86" s="699"/>
      <c r="W86" s="699"/>
      <c r="X86" s="713">
        <f t="shared" si="13"/>
        <v>0</v>
      </c>
      <c r="Y86" s="713">
        <f t="shared" si="14"/>
        <v>0</v>
      </c>
      <c r="Z86" s="699"/>
      <c r="AA86" s="699"/>
      <c r="AB86" s="699"/>
      <c r="AC86" s="699"/>
      <c r="AD86" s="699"/>
      <c r="AE86" s="699"/>
      <c r="AF86" s="699"/>
      <c r="AG86" s="699"/>
      <c r="AH86" s="699"/>
      <c r="AI86" s="699"/>
      <c r="AJ86" s="699"/>
      <c r="AK86" s="699"/>
      <c r="AL86" s="699"/>
      <c r="AM86" s="699"/>
      <c r="AN86" s="719">
        <f t="shared" si="15"/>
        <v>0</v>
      </c>
      <c r="AO86" s="699"/>
      <c r="AP86" s="714">
        <f t="shared" si="20"/>
        <v>0</v>
      </c>
      <c r="AQ86" s="699"/>
      <c r="AR86" s="699"/>
      <c r="AS86" s="699"/>
      <c r="AT86" s="699"/>
      <c r="AU86" s="699"/>
      <c r="AV86" s="699"/>
      <c r="AW86" s="699"/>
      <c r="AX86" s="699"/>
      <c r="AY86" s="699"/>
      <c r="AZ86" s="699"/>
      <c r="BA86" s="699"/>
      <c r="BB86" s="699"/>
      <c r="BC86" s="699"/>
      <c r="BD86" s="699"/>
      <c r="BE86" s="699"/>
      <c r="BF86" s="699"/>
      <c r="BG86" s="711">
        <f t="shared" si="21"/>
        <v>0</v>
      </c>
      <c r="BH86" s="699"/>
      <c r="BI86" s="714">
        <f t="shared" si="22"/>
        <v>0</v>
      </c>
      <c r="BJ86" s="699"/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</row>
    <row r="87" spans="1:75">
      <c r="A87" s="699"/>
      <c r="B87" s="699"/>
      <c r="C87" s="699"/>
      <c r="D87" s="699"/>
      <c r="E87" s="699"/>
      <c r="F87" s="699"/>
      <c r="G87" s="699"/>
      <c r="H87" s="699"/>
      <c r="I87" s="699"/>
      <c r="J87" s="699"/>
      <c r="K87" s="699"/>
      <c r="L87" s="699"/>
      <c r="M87" s="699" t="e">
        <f>VLOOKUP(L87,'償却率（定額法）'!$B$6:$C$104,2)</f>
        <v>#N/A</v>
      </c>
      <c r="N87" s="709"/>
      <c r="O87" s="709"/>
      <c r="P87" s="710">
        <f t="shared" si="16"/>
        <v>0</v>
      </c>
      <c r="Q87" s="711">
        <f t="shared" si="17"/>
        <v>1900</v>
      </c>
      <c r="R87" s="711">
        <f t="shared" si="18"/>
        <v>1</v>
      </c>
      <c r="S87" s="711">
        <f t="shared" si="19"/>
        <v>0</v>
      </c>
      <c r="T87" s="699" t="str">
        <f t="shared" si="1"/>
        <v/>
      </c>
      <c r="U87" s="712"/>
      <c r="V87" s="699"/>
      <c r="W87" s="699"/>
      <c r="X87" s="713">
        <f t="shared" si="13"/>
        <v>0</v>
      </c>
      <c r="Y87" s="713">
        <f t="shared" si="14"/>
        <v>0</v>
      </c>
      <c r="Z87" s="699"/>
      <c r="AA87" s="699"/>
      <c r="AB87" s="699"/>
      <c r="AC87" s="699"/>
      <c r="AD87" s="699"/>
      <c r="AE87" s="699"/>
      <c r="AF87" s="699"/>
      <c r="AG87" s="699"/>
      <c r="AH87" s="699"/>
      <c r="AI87" s="699"/>
      <c r="AJ87" s="699"/>
      <c r="AK87" s="699"/>
      <c r="AL87" s="699"/>
      <c r="AM87" s="699"/>
      <c r="AN87" s="719">
        <f t="shared" si="15"/>
        <v>0</v>
      </c>
      <c r="AO87" s="699"/>
      <c r="AP87" s="714">
        <f t="shared" si="20"/>
        <v>0</v>
      </c>
      <c r="AQ87" s="699"/>
      <c r="AR87" s="699"/>
      <c r="AS87" s="699"/>
      <c r="AT87" s="699"/>
      <c r="AU87" s="699"/>
      <c r="AV87" s="699"/>
      <c r="AW87" s="699"/>
      <c r="AX87" s="699"/>
      <c r="AY87" s="699"/>
      <c r="AZ87" s="699"/>
      <c r="BA87" s="699"/>
      <c r="BB87" s="699"/>
      <c r="BC87" s="699"/>
      <c r="BD87" s="699"/>
      <c r="BE87" s="699"/>
      <c r="BF87" s="699"/>
      <c r="BG87" s="711">
        <f t="shared" si="21"/>
        <v>0</v>
      </c>
      <c r="BH87" s="699"/>
      <c r="BI87" s="714">
        <f t="shared" si="22"/>
        <v>0</v>
      </c>
      <c r="BJ87" s="699"/>
      <c r="BK87" s="699"/>
      <c r="BL87" s="699"/>
      <c r="BM87" s="699"/>
      <c r="BN87" s="699"/>
      <c r="BO87" s="699"/>
      <c r="BP87" s="699"/>
      <c r="BQ87" s="699"/>
      <c r="BR87" s="699"/>
      <c r="BS87" s="699"/>
      <c r="BT87" s="699"/>
      <c r="BU87" s="699"/>
      <c r="BV87" s="699"/>
      <c r="BW87" s="699"/>
    </row>
    <row r="88" spans="1:75">
      <c r="A88" s="699"/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699" t="e">
        <f>VLOOKUP(L88,'償却率（定額法）'!$B$6:$C$104,2)</f>
        <v>#N/A</v>
      </c>
      <c r="N88" s="709"/>
      <c r="O88" s="709"/>
      <c r="P88" s="710">
        <f t="shared" si="16"/>
        <v>0</v>
      </c>
      <c r="Q88" s="711">
        <f t="shared" si="17"/>
        <v>1900</v>
      </c>
      <c r="R88" s="711">
        <f t="shared" si="18"/>
        <v>1</v>
      </c>
      <c r="S88" s="711">
        <f t="shared" si="19"/>
        <v>0</v>
      </c>
      <c r="T88" s="699" t="str">
        <f t="shared" si="1"/>
        <v/>
      </c>
      <c r="U88" s="712"/>
      <c r="V88" s="699"/>
      <c r="W88" s="699"/>
      <c r="X88" s="713">
        <f t="shared" si="13"/>
        <v>0</v>
      </c>
      <c r="Y88" s="713">
        <f t="shared" si="14"/>
        <v>0</v>
      </c>
      <c r="Z88" s="699"/>
      <c r="AA88" s="699"/>
      <c r="AB88" s="699"/>
      <c r="AC88" s="699"/>
      <c r="AD88" s="699"/>
      <c r="AE88" s="699"/>
      <c r="AF88" s="699"/>
      <c r="AG88" s="699"/>
      <c r="AH88" s="699"/>
      <c r="AI88" s="699"/>
      <c r="AJ88" s="699"/>
      <c r="AK88" s="699"/>
      <c r="AL88" s="699"/>
      <c r="AM88" s="699"/>
      <c r="AN88" s="719">
        <f t="shared" si="15"/>
        <v>0</v>
      </c>
      <c r="AO88" s="699"/>
      <c r="AP88" s="714">
        <f t="shared" si="20"/>
        <v>0</v>
      </c>
      <c r="AQ88" s="699"/>
      <c r="AR88" s="699"/>
      <c r="AS88" s="699"/>
      <c r="AT88" s="699"/>
      <c r="AU88" s="699"/>
      <c r="AV88" s="699"/>
      <c r="AW88" s="699"/>
      <c r="AX88" s="699"/>
      <c r="AY88" s="699"/>
      <c r="AZ88" s="699"/>
      <c r="BA88" s="699"/>
      <c r="BB88" s="699"/>
      <c r="BC88" s="699"/>
      <c r="BD88" s="699"/>
      <c r="BE88" s="699"/>
      <c r="BF88" s="699"/>
      <c r="BG88" s="711">
        <f t="shared" si="21"/>
        <v>0</v>
      </c>
      <c r="BH88" s="699"/>
      <c r="BI88" s="714">
        <f t="shared" si="22"/>
        <v>0</v>
      </c>
      <c r="BJ88" s="699"/>
      <c r="BK88" s="699"/>
      <c r="BL88" s="699"/>
      <c r="BM88" s="699"/>
      <c r="BN88" s="699"/>
      <c r="BO88" s="699"/>
      <c r="BP88" s="699"/>
      <c r="BQ88" s="699"/>
      <c r="BR88" s="699"/>
      <c r="BS88" s="699"/>
      <c r="BT88" s="699"/>
      <c r="BU88" s="699"/>
      <c r="BV88" s="699"/>
      <c r="BW88" s="699"/>
    </row>
    <row r="89" spans="1:75">
      <c r="A89" s="699"/>
      <c r="B89" s="699"/>
      <c r="C89" s="699"/>
      <c r="D89" s="699"/>
      <c r="E89" s="699"/>
      <c r="F89" s="699"/>
      <c r="G89" s="699"/>
      <c r="H89" s="699"/>
      <c r="I89" s="699"/>
      <c r="J89" s="699"/>
      <c r="K89" s="699"/>
      <c r="L89" s="699"/>
      <c r="M89" s="699" t="e">
        <f>VLOOKUP(L89,'償却率（定額法）'!$B$6:$C$104,2)</f>
        <v>#N/A</v>
      </c>
      <c r="N89" s="709"/>
      <c r="O89" s="709"/>
      <c r="P89" s="710">
        <f t="shared" si="16"/>
        <v>0</v>
      </c>
      <c r="Q89" s="711">
        <f t="shared" si="17"/>
        <v>1900</v>
      </c>
      <c r="R89" s="711">
        <f t="shared" si="18"/>
        <v>1</v>
      </c>
      <c r="S89" s="711">
        <f t="shared" si="19"/>
        <v>0</v>
      </c>
      <c r="T89" s="699" t="str">
        <f t="shared" si="1"/>
        <v/>
      </c>
      <c r="U89" s="712"/>
      <c r="V89" s="699"/>
      <c r="W89" s="699"/>
      <c r="X89" s="713">
        <f t="shared" si="13"/>
        <v>0</v>
      </c>
      <c r="Y89" s="713">
        <f t="shared" si="14"/>
        <v>0</v>
      </c>
      <c r="Z89" s="699"/>
      <c r="AA89" s="699"/>
      <c r="AB89" s="699"/>
      <c r="AC89" s="699"/>
      <c r="AD89" s="699"/>
      <c r="AE89" s="699"/>
      <c r="AF89" s="699"/>
      <c r="AG89" s="699"/>
      <c r="AH89" s="699"/>
      <c r="AI89" s="699"/>
      <c r="AJ89" s="699"/>
      <c r="AK89" s="699"/>
      <c r="AL89" s="699"/>
      <c r="AM89" s="699"/>
      <c r="AN89" s="719">
        <f t="shared" si="15"/>
        <v>0</v>
      </c>
      <c r="AO89" s="699"/>
      <c r="AP89" s="714">
        <f t="shared" si="20"/>
        <v>0</v>
      </c>
      <c r="AQ89" s="699"/>
      <c r="AR89" s="699"/>
      <c r="AS89" s="699"/>
      <c r="AT89" s="699"/>
      <c r="AU89" s="699"/>
      <c r="AV89" s="699"/>
      <c r="AW89" s="699"/>
      <c r="AX89" s="699"/>
      <c r="AY89" s="699"/>
      <c r="AZ89" s="699"/>
      <c r="BA89" s="699"/>
      <c r="BB89" s="699"/>
      <c r="BC89" s="699"/>
      <c r="BD89" s="699"/>
      <c r="BE89" s="699"/>
      <c r="BF89" s="699"/>
      <c r="BG89" s="711">
        <f t="shared" si="21"/>
        <v>0</v>
      </c>
      <c r="BH89" s="699"/>
      <c r="BI89" s="714">
        <f t="shared" si="22"/>
        <v>0</v>
      </c>
      <c r="BJ89" s="699"/>
      <c r="BK89" s="699"/>
      <c r="BL89" s="699"/>
      <c r="BM89" s="699"/>
      <c r="BN89" s="699"/>
      <c r="BO89" s="699"/>
      <c r="BP89" s="699"/>
      <c r="BQ89" s="699"/>
      <c r="BR89" s="699"/>
      <c r="BS89" s="699"/>
      <c r="BT89" s="699"/>
      <c r="BU89" s="699"/>
      <c r="BV89" s="699"/>
      <c r="BW89" s="699"/>
    </row>
    <row r="90" spans="1:75">
      <c r="A90" s="699"/>
      <c r="B90" s="699"/>
      <c r="C90" s="699"/>
      <c r="D90" s="699"/>
      <c r="E90" s="699"/>
      <c r="F90" s="699"/>
      <c r="G90" s="699"/>
      <c r="H90" s="699"/>
      <c r="I90" s="699"/>
      <c r="J90" s="699"/>
      <c r="K90" s="699"/>
      <c r="L90" s="699"/>
      <c r="M90" s="699" t="e">
        <f>VLOOKUP(L90,'償却率（定額法）'!$B$6:$C$104,2)</f>
        <v>#N/A</v>
      </c>
      <c r="N90" s="709"/>
      <c r="O90" s="709"/>
      <c r="P90" s="710">
        <f t="shared" si="16"/>
        <v>0</v>
      </c>
      <c r="Q90" s="711">
        <f t="shared" si="17"/>
        <v>1900</v>
      </c>
      <c r="R90" s="711">
        <f t="shared" si="18"/>
        <v>1</v>
      </c>
      <c r="S90" s="711">
        <f t="shared" si="19"/>
        <v>0</v>
      </c>
      <c r="T90" s="699" t="str">
        <f t="shared" si="1"/>
        <v/>
      </c>
      <c r="U90" s="712"/>
      <c r="V90" s="699"/>
      <c r="W90" s="699"/>
      <c r="X90" s="713">
        <f t="shared" si="13"/>
        <v>0</v>
      </c>
      <c r="Y90" s="713">
        <f t="shared" si="14"/>
        <v>0</v>
      </c>
      <c r="Z90" s="699"/>
      <c r="AA90" s="699"/>
      <c r="AB90" s="699"/>
      <c r="AC90" s="699"/>
      <c r="AD90" s="699"/>
      <c r="AE90" s="699"/>
      <c r="AF90" s="699"/>
      <c r="AG90" s="699"/>
      <c r="AH90" s="699"/>
      <c r="AI90" s="699"/>
      <c r="AJ90" s="699"/>
      <c r="AK90" s="699"/>
      <c r="AL90" s="699"/>
      <c r="AM90" s="699"/>
      <c r="AN90" s="719">
        <f t="shared" si="15"/>
        <v>0</v>
      </c>
      <c r="AO90" s="699"/>
      <c r="AP90" s="714">
        <f t="shared" si="20"/>
        <v>0</v>
      </c>
      <c r="AQ90" s="699"/>
      <c r="AR90" s="699"/>
      <c r="AS90" s="699"/>
      <c r="AT90" s="699"/>
      <c r="AU90" s="699"/>
      <c r="AV90" s="699"/>
      <c r="AW90" s="699"/>
      <c r="AX90" s="699"/>
      <c r="AY90" s="699"/>
      <c r="AZ90" s="699"/>
      <c r="BA90" s="699"/>
      <c r="BB90" s="699"/>
      <c r="BC90" s="699"/>
      <c r="BD90" s="699"/>
      <c r="BE90" s="699"/>
      <c r="BF90" s="699"/>
      <c r="BG90" s="711">
        <f t="shared" si="21"/>
        <v>0</v>
      </c>
      <c r="BH90" s="699"/>
      <c r="BI90" s="714">
        <f t="shared" si="22"/>
        <v>0</v>
      </c>
      <c r="BJ90" s="699"/>
      <c r="BK90" s="699"/>
      <c r="BL90" s="699"/>
      <c r="BM90" s="699"/>
      <c r="BN90" s="699"/>
      <c r="BO90" s="699"/>
      <c r="BP90" s="699"/>
      <c r="BQ90" s="699"/>
      <c r="BR90" s="699"/>
      <c r="BS90" s="699"/>
      <c r="BT90" s="699"/>
      <c r="BU90" s="699"/>
      <c r="BV90" s="699"/>
      <c r="BW90" s="699"/>
    </row>
    <row r="91" spans="1:75">
      <c r="A91" s="699"/>
      <c r="B91" s="699"/>
      <c r="C91" s="699"/>
      <c r="D91" s="699"/>
      <c r="E91" s="699"/>
      <c r="F91" s="699"/>
      <c r="G91" s="699"/>
      <c r="H91" s="699"/>
      <c r="I91" s="699"/>
      <c r="J91" s="699"/>
      <c r="K91" s="699"/>
      <c r="L91" s="699"/>
      <c r="M91" s="699" t="e">
        <f>VLOOKUP(L91,'償却率（定額法）'!$B$6:$C$104,2)</f>
        <v>#N/A</v>
      </c>
      <c r="N91" s="709"/>
      <c r="O91" s="709"/>
      <c r="P91" s="710">
        <f t="shared" si="16"/>
        <v>0</v>
      </c>
      <c r="Q91" s="711">
        <f t="shared" si="17"/>
        <v>1900</v>
      </c>
      <c r="R91" s="711">
        <f t="shared" si="18"/>
        <v>1</v>
      </c>
      <c r="S91" s="711">
        <f t="shared" si="19"/>
        <v>0</v>
      </c>
      <c r="T91" s="699" t="str">
        <f t="shared" si="1"/>
        <v/>
      </c>
      <c r="U91" s="712"/>
      <c r="V91" s="699"/>
      <c r="W91" s="699"/>
      <c r="X91" s="713">
        <f t="shared" si="13"/>
        <v>0</v>
      </c>
      <c r="Y91" s="713">
        <f t="shared" si="14"/>
        <v>0</v>
      </c>
      <c r="Z91" s="699"/>
      <c r="AA91" s="699"/>
      <c r="AB91" s="699"/>
      <c r="AC91" s="699"/>
      <c r="AD91" s="699"/>
      <c r="AE91" s="699"/>
      <c r="AF91" s="699"/>
      <c r="AG91" s="699"/>
      <c r="AH91" s="699"/>
      <c r="AI91" s="699"/>
      <c r="AJ91" s="699"/>
      <c r="AK91" s="699"/>
      <c r="AL91" s="699"/>
      <c r="AM91" s="699"/>
      <c r="AN91" s="719">
        <f t="shared" si="15"/>
        <v>0</v>
      </c>
      <c r="AO91" s="699"/>
      <c r="AP91" s="714">
        <f t="shared" si="20"/>
        <v>0</v>
      </c>
      <c r="AQ91" s="699"/>
      <c r="AR91" s="699"/>
      <c r="AS91" s="699"/>
      <c r="AT91" s="699"/>
      <c r="AU91" s="699"/>
      <c r="AV91" s="699"/>
      <c r="AW91" s="699"/>
      <c r="AX91" s="699"/>
      <c r="AY91" s="699"/>
      <c r="AZ91" s="699"/>
      <c r="BA91" s="699"/>
      <c r="BB91" s="699"/>
      <c r="BC91" s="699"/>
      <c r="BD91" s="699"/>
      <c r="BE91" s="699"/>
      <c r="BF91" s="699"/>
      <c r="BG91" s="711">
        <f t="shared" si="21"/>
        <v>0</v>
      </c>
      <c r="BH91" s="699"/>
      <c r="BI91" s="714">
        <f t="shared" si="22"/>
        <v>0</v>
      </c>
      <c r="BJ91" s="699"/>
      <c r="BK91" s="699"/>
      <c r="BL91" s="699"/>
      <c r="BM91" s="699"/>
      <c r="BN91" s="699"/>
      <c r="BO91" s="699"/>
      <c r="BP91" s="699"/>
      <c r="BQ91" s="699"/>
      <c r="BR91" s="699"/>
      <c r="BS91" s="699"/>
      <c r="BT91" s="699"/>
      <c r="BU91" s="699"/>
      <c r="BV91" s="699"/>
      <c r="BW91" s="699"/>
    </row>
    <row r="92" spans="1:75">
      <c r="A92" s="699"/>
      <c r="B92" s="699"/>
      <c r="C92" s="699"/>
      <c r="D92" s="699"/>
      <c r="E92" s="699"/>
      <c r="F92" s="699"/>
      <c r="G92" s="699"/>
      <c r="H92" s="699"/>
      <c r="I92" s="699"/>
      <c r="J92" s="699"/>
      <c r="K92" s="699"/>
      <c r="L92" s="699"/>
      <c r="M92" s="699" t="e">
        <f>VLOOKUP(L92,'償却率（定額法）'!$B$6:$C$104,2)</f>
        <v>#N/A</v>
      </c>
      <c r="N92" s="709"/>
      <c r="O92" s="709"/>
      <c r="P92" s="710">
        <f t="shared" si="16"/>
        <v>0</v>
      </c>
      <c r="Q92" s="711">
        <f t="shared" si="17"/>
        <v>1900</v>
      </c>
      <c r="R92" s="711">
        <f t="shared" si="18"/>
        <v>1</v>
      </c>
      <c r="S92" s="711">
        <f t="shared" si="19"/>
        <v>0</v>
      </c>
      <c r="T92" s="699" t="str">
        <f t="shared" si="1"/>
        <v/>
      </c>
      <c r="U92" s="712"/>
      <c r="V92" s="699"/>
      <c r="W92" s="699"/>
      <c r="X92" s="713">
        <f t="shared" si="13"/>
        <v>0</v>
      </c>
      <c r="Y92" s="713">
        <f t="shared" si="14"/>
        <v>0</v>
      </c>
      <c r="Z92" s="699"/>
      <c r="AA92" s="699"/>
      <c r="AB92" s="699"/>
      <c r="AC92" s="699"/>
      <c r="AD92" s="699"/>
      <c r="AE92" s="699"/>
      <c r="AF92" s="699"/>
      <c r="AG92" s="699"/>
      <c r="AH92" s="699"/>
      <c r="AI92" s="699"/>
      <c r="AJ92" s="699"/>
      <c r="AK92" s="699"/>
      <c r="AL92" s="699"/>
      <c r="AM92" s="699"/>
      <c r="AN92" s="719">
        <f t="shared" si="15"/>
        <v>0</v>
      </c>
      <c r="AO92" s="699"/>
      <c r="AP92" s="714">
        <f t="shared" si="20"/>
        <v>0</v>
      </c>
      <c r="AQ92" s="699"/>
      <c r="AR92" s="699"/>
      <c r="AS92" s="699"/>
      <c r="AT92" s="699"/>
      <c r="AU92" s="699"/>
      <c r="AV92" s="699"/>
      <c r="AW92" s="699"/>
      <c r="AX92" s="699"/>
      <c r="AY92" s="699"/>
      <c r="AZ92" s="699"/>
      <c r="BA92" s="699"/>
      <c r="BB92" s="699"/>
      <c r="BC92" s="699"/>
      <c r="BD92" s="699"/>
      <c r="BE92" s="699"/>
      <c r="BF92" s="699"/>
      <c r="BG92" s="711">
        <f t="shared" si="21"/>
        <v>0</v>
      </c>
      <c r="BH92" s="699"/>
      <c r="BI92" s="714">
        <f t="shared" si="22"/>
        <v>0</v>
      </c>
      <c r="BJ92" s="699"/>
      <c r="BK92" s="699"/>
      <c r="BL92" s="699"/>
      <c r="BM92" s="699"/>
      <c r="BN92" s="699"/>
      <c r="BO92" s="699"/>
      <c r="BP92" s="699"/>
      <c r="BQ92" s="699"/>
      <c r="BR92" s="699"/>
      <c r="BS92" s="699"/>
      <c r="BT92" s="699"/>
      <c r="BU92" s="699"/>
      <c r="BV92" s="699"/>
      <c r="BW92" s="699"/>
    </row>
    <row r="93" spans="1:75">
      <c r="A93" s="699"/>
      <c r="B93" s="699"/>
      <c r="C93" s="699"/>
      <c r="D93" s="699"/>
      <c r="E93" s="699"/>
      <c r="F93" s="699"/>
      <c r="G93" s="699"/>
      <c r="H93" s="699"/>
      <c r="I93" s="699"/>
      <c r="J93" s="699"/>
      <c r="K93" s="699"/>
      <c r="L93" s="699"/>
      <c r="M93" s="699" t="e">
        <f>VLOOKUP(L93,'償却率（定額法）'!$B$6:$C$104,2)</f>
        <v>#N/A</v>
      </c>
      <c r="N93" s="709"/>
      <c r="O93" s="709"/>
      <c r="P93" s="710">
        <f t="shared" si="16"/>
        <v>0</v>
      </c>
      <c r="Q93" s="711">
        <f t="shared" si="17"/>
        <v>1900</v>
      </c>
      <c r="R93" s="711">
        <f t="shared" si="18"/>
        <v>1</v>
      </c>
      <c r="S93" s="711">
        <f t="shared" si="19"/>
        <v>0</v>
      </c>
      <c r="T93" s="699" t="str">
        <f t="shared" si="1"/>
        <v/>
      </c>
      <c r="U93" s="712"/>
      <c r="V93" s="699"/>
      <c r="W93" s="699"/>
      <c r="X93" s="713">
        <f t="shared" si="13"/>
        <v>0</v>
      </c>
      <c r="Y93" s="713">
        <f t="shared" si="14"/>
        <v>0</v>
      </c>
      <c r="Z93" s="699"/>
      <c r="AA93" s="699"/>
      <c r="AB93" s="699"/>
      <c r="AC93" s="699"/>
      <c r="AD93" s="699"/>
      <c r="AE93" s="699"/>
      <c r="AF93" s="699"/>
      <c r="AG93" s="699"/>
      <c r="AH93" s="699"/>
      <c r="AI93" s="699"/>
      <c r="AJ93" s="699"/>
      <c r="AK93" s="699"/>
      <c r="AL93" s="699"/>
      <c r="AM93" s="699"/>
      <c r="AN93" s="719">
        <f t="shared" si="15"/>
        <v>0</v>
      </c>
      <c r="AO93" s="699"/>
      <c r="AP93" s="714">
        <f t="shared" si="20"/>
        <v>0</v>
      </c>
      <c r="AQ93" s="699"/>
      <c r="AR93" s="699"/>
      <c r="AS93" s="699"/>
      <c r="AT93" s="699"/>
      <c r="AU93" s="699"/>
      <c r="AV93" s="699"/>
      <c r="AW93" s="699"/>
      <c r="AX93" s="699"/>
      <c r="AY93" s="699"/>
      <c r="AZ93" s="699"/>
      <c r="BA93" s="699"/>
      <c r="BB93" s="699"/>
      <c r="BC93" s="699"/>
      <c r="BD93" s="699"/>
      <c r="BE93" s="699"/>
      <c r="BF93" s="699"/>
      <c r="BG93" s="711">
        <f t="shared" si="21"/>
        <v>0</v>
      </c>
      <c r="BH93" s="699"/>
      <c r="BI93" s="714">
        <f t="shared" si="22"/>
        <v>0</v>
      </c>
      <c r="BJ93" s="699"/>
      <c r="BK93" s="699"/>
      <c r="BL93" s="699"/>
      <c r="BM93" s="699"/>
      <c r="BN93" s="699"/>
      <c r="BO93" s="699"/>
      <c r="BP93" s="699"/>
      <c r="BQ93" s="699"/>
      <c r="BR93" s="699"/>
      <c r="BS93" s="699"/>
      <c r="BT93" s="699"/>
      <c r="BU93" s="699"/>
      <c r="BV93" s="699"/>
      <c r="BW93" s="699"/>
    </row>
    <row r="94" spans="1:75">
      <c r="A94" s="699"/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 t="e">
        <f>VLOOKUP(L94,'償却率（定額法）'!$B$6:$C$104,2)</f>
        <v>#N/A</v>
      </c>
      <c r="N94" s="709"/>
      <c r="O94" s="709"/>
      <c r="P94" s="710">
        <f t="shared" si="16"/>
        <v>0</v>
      </c>
      <c r="Q94" s="711">
        <f t="shared" si="17"/>
        <v>1900</v>
      </c>
      <c r="R94" s="711">
        <f t="shared" si="18"/>
        <v>1</v>
      </c>
      <c r="S94" s="711">
        <f t="shared" si="19"/>
        <v>0</v>
      </c>
      <c r="T94" s="699" t="str">
        <f t="shared" si="1"/>
        <v/>
      </c>
      <c r="U94" s="712"/>
      <c r="V94" s="699"/>
      <c r="W94" s="699"/>
      <c r="X94" s="713">
        <f t="shared" si="13"/>
        <v>0</v>
      </c>
      <c r="Y94" s="713">
        <f t="shared" si="14"/>
        <v>0</v>
      </c>
      <c r="Z94" s="699"/>
      <c r="AA94" s="699"/>
      <c r="AB94" s="699"/>
      <c r="AC94" s="699"/>
      <c r="AD94" s="699"/>
      <c r="AE94" s="699"/>
      <c r="AF94" s="699"/>
      <c r="AG94" s="699"/>
      <c r="AH94" s="699"/>
      <c r="AI94" s="699"/>
      <c r="AJ94" s="699"/>
      <c r="AK94" s="699"/>
      <c r="AL94" s="699"/>
      <c r="AM94" s="699"/>
      <c r="AN94" s="719">
        <f t="shared" si="15"/>
        <v>0</v>
      </c>
      <c r="AO94" s="699"/>
      <c r="AP94" s="714">
        <f t="shared" si="20"/>
        <v>0</v>
      </c>
      <c r="AQ94" s="699"/>
      <c r="AR94" s="699"/>
      <c r="AS94" s="699"/>
      <c r="AT94" s="699"/>
      <c r="AU94" s="699"/>
      <c r="AV94" s="699"/>
      <c r="AW94" s="699"/>
      <c r="AX94" s="699"/>
      <c r="AY94" s="699"/>
      <c r="AZ94" s="699"/>
      <c r="BA94" s="699"/>
      <c r="BB94" s="699"/>
      <c r="BC94" s="699"/>
      <c r="BD94" s="699"/>
      <c r="BE94" s="699"/>
      <c r="BF94" s="699"/>
      <c r="BG94" s="711">
        <f t="shared" si="21"/>
        <v>0</v>
      </c>
      <c r="BH94" s="699"/>
      <c r="BI94" s="714">
        <f t="shared" si="22"/>
        <v>0</v>
      </c>
      <c r="BJ94" s="699"/>
      <c r="BK94" s="699"/>
      <c r="BL94" s="699"/>
      <c r="BM94" s="699"/>
      <c r="BN94" s="699"/>
      <c r="BO94" s="699"/>
      <c r="BP94" s="699"/>
      <c r="BQ94" s="699"/>
      <c r="BR94" s="699"/>
      <c r="BS94" s="699"/>
      <c r="BT94" s="699"/>
      <c r="BU94" s="699"/>
      <c r="BV94" s="699"/>
      <c r="BW94" s="699"/>
    </row>
    <row r="95" spans="1:75">
      <c r="A95" s="699"/>
      <c r="B95" s="699"/>
      <c r="C95" s="699"/>
      <c r="D95" s="699"/>
      <c r="E95" s="699"/>
      <c r="F95" s="699"/>
      <c r="G95" s="699"/>
      <c r="H95" s="699"/>
      <c r="I95" s="699"/>
      <c r="J95" s="699"/>
      <c r="K95" s="699"/>
      <c r="L95" s="699"/>
      <c r="M95" s="699" t="e">
        <f>VLOOKUP(L95,'償却率（定額法）'!$B$6:$C$104,2)</f>
        <v>#N/A</v>
      </c>
      <c r="N95" s="709"/>
      <c r="O95" s="709"/>
      <c r="P95" s="710">
        <f t="shared" si="16"/>
        <v>0</v>
      </c>
      <c r="Q95" s="711">
        <f t="shared" si="17"/>
        <v>1900</v>
      </c>
      <c r="R95" s="711">
        <f t="shared" si="18"/>
        <v>1</v>
      </c>
      <c r="S95" s="711">
        <f t="shared" si="19"/>
        <v>0</v>
      </c>
      <c r="T95" s="699" t="str">
        <f t="shared" si="1"/>
        <v/>
      </c>
      <c r="U95" s="712"/>
      <c r="V95" s="699"/>
      <c r="W95" s="699"/>
      <c r="X95" s="713">
        <f t="shared" si="13"/>
        <v>0</v>
      </c>
      <c r="Y95" s="713">
        <f t="shared" si="14"/>
        <v>0</v>
      </c>
      <c r="Z95" s="699"/>
      <c r="AA95" s="699"/>
      <c r="AB95" s="699"/>
      <c r="AC95" s="699"/>
      <c r="AD95" s="699"/>
      <c r="AE95" s="699"/>
      <c r="AF95" s="699"/>
      <c r="AG95" s="699"/>
      <c r="AH95" s="699"/>
      <c r="AI95" s="699"/>
      <c r="AJ95" s="699"/>
      <c r="AK95" s="699"/>
      <c r="AL95" s="699"/>
      <c r="AM95" s="699"/>
      <c r="AN95" s="719">
        <f t="shared" si="15"/>
        <v>0</v>
      </c>
      <c r="AO95" s="699"/>
      <c r="AP95" s="714">
        <f t="shared" si="20"/>
        <v>0</v>
      </c>
      <c r="AQ95" s="699"/>
      <c r="AR95" s="699"/>
      <c r="AS95" s="699"/>
      <c r="AT95" s="699"/>
      <c r="AU95" s="699"/>
      <c r="AV95" s="699"/>
      <c r="AW95" s="699"/>
      <c r="AX95" s="699"/>
      <c r="AY95" s="699"/>
      <c r="AZ95" s="699"/>
      <c r="BA95" s="699"/>
      <c r="BB95" s="699"/>
      <c r="BC95" s="699"/>
      <c r="BD95" s="699"/>
      <c r="BE95" s="699"/>
      <c r="BF95" s="699"/>
      <c r="BG95" s="711">
        <f t="shared" si="21"/>
        <v>0</v>
      </c>
      <c r="BH95" s="699"/>
      <c r="BI95" s="714">
        <f t="shared" si="22"/>
        <v>0</v>
      </c>
      <c r="BJ95" s="699"/>
      <c r="BK95" s="699"/>
      <c r="BL95" s="699"/>
      <c r="BM95" s="699"/>
      <c r="BN95" s="699"/>
      <c r="BO95" s="699"/>
      <c r="BP95" s="699"/>
      <c r="BQ95" s="699"/>
      <c r="BR95" s="699"/>
      <c r="BS95" s="699"/>
      <c r="BT95" s="699"/>
      <c r="BU95" s="699"/>
      <c r="BV95" s="699"/>
      <c r="BW95" s="699"/>
    </row>
    <row r="96" spans="1:75">
      <c r="A96" s="699"/>
      <c r="B96" s="699"/>
      <c r="C96" s="699"/>
      <c r="D96" s="699"/>
      <c r="E96" s="699"/>
      <c r="F96" s="699"/>
      <c r="G96" s="699"/>
      <c r="H96" s="699"/>
      <c r="I96" s="699"/>
      <c r="J96" s="699"/>
      <c r="K96" s="699"/>
      <c r="L96" s="699"/>
      <c r="M96" s="699" t="e">
        <f>VLOOKUP(L96,'償却率（定額法）'!$B$6:$C$104,2)</f>
        <v>#N/A</v>
      </c>
      <c r="N96" s="709"/>
      <c r="O96" s="709"/>
      <c r="P96" s="710">
        <f t="shared" si="16"/>
        <v>0</v>
      </c>
      <c r="Q96" s="711">
        <f t="shared" si="17"/>
        <v>1900</v>
      </c>
      <c r="R96" s="711">
        <f t="shared" si="18"/>
        <v>1</v>
      </c>
      <c r="S96" s="711">
        <f t="shared" si="19"/>
        <v>0</v>
      </c>
      <c r="T96" s="699" t="str">
        <f t="shared" si="1"/>
        <v/>
      </c>
      <c r="U96" s="712"/>
      <c r="V96" s="699"/>
      <c r="W96" s="699"/>
      <c r="X96" s="713">
        <f t="shared" si="13"/>
        <v>0</v>
      </c>
      <c r="Y96" s="713">
        <f t="shared" si="14"/>
        <v>0</v>
      </c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719">
        <f t="shared" si="15"/>
        <v>0</v>
      </c>
      <c r="AO96" s="699"/>
      <c r="AP96" s="714">
        <f t="shared" si="20"/>
        <v>0</v>
      </c>
      <c r="AQ96" s="699"/>
      <c r="AR96" s="699"/>
      <c r="AS96" s="699"/>
      <c r="AT96" s="699"/>
      <c r="AU96" s="699"/>
      <c r="AV96" s="699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711">
        <f t="shared" si="21"/>
        <v>0</v>
      </c>
      <c r="BH96" s="699"/>
      <c r="BI96" s="714">
        <f t="shared" si="22"/>
        <v>0</v>
      </c>
      <c r="BJ96" s="699"/>
      <c r="BK96" s="699"/>
      <c r="BL96" s="699"/>
      <c r="BM96" s="699"/>
      <c r="BN96" s="699"/>
      <c r="BO96" s="699"/>
      <c r="BP96" s="699"/>
      <c r="BQ96" s="699"/>
      <c r="BR96" s="699"/>
      <c r="BS96" s="699"/>
      <c r="BT96" s="699"/>
      <c r="BU96" s="699"/>
      <c r="BV96" s="699"/>
      <c r="BW96" s="699"/>
    </row>
    <row r="97" spans="1:75">
      <c r="A97" s="699"/>
      <c r="B97" s="699"/>
      <c r="C97" s="699"/>
      <c r="D97" s="699"/>
      <c r="E97" s="699"/>
      <c r="F97" s="699"/>
      <c r="G97" s="699"/>
      <c r="H97" s="699"/>
      <c r="I97" s="699"/>
      <c r="J97" s="699"/>
      <c r="K97" s="699"/>
      <c r="L97" s="699"/>
      <c r="M97" s="699" t="e">
        <f>VLOOKUP(L97,'償却率（定額法）'!$B$6:$C$104,2)</f>
        <v>#N/A</v>
      </c>
      <c r="N97" s="709"/>
      <c r="O97" s="709"/>
      <c r="P97" s="710">
        <f t="shared" si="16"/>
        <v>0</v>
      </c>
      <c r="Q97" s="711">
        <f t="shared" si="17"/>
        <v>1900</v>
      </c>
      <c r="R97" s="711">
        <f t="shared" si="18"/>
        <v>1</v>
      </c>
      <c r="S97" s="711">
        <f t="shared" si="19"/>
        <v>0</v>
      </c>
      <c r="T97" s="699" t="str">
        <f t="shared" si="1"/>
        <v/>
      </c>
      <c r="U97" s="712"/>
      <c r="V97" s="699"/>
      <c r="W97" s="699"/>
      <c r="X97" s="713">
        <f t="shared" si="13"/>
        <v>0</v>
      </c>
      <c r="Y97" s="713">
        <f t="shared" si="14"/>
        <v>0</v>
      </c>
      <c r="Z97" s="699"/>
      <c r="AA97" s="699"/>
      <c r="AB97" s="699"/>
      <c r="AC97" s="699"/>
      <c r="AD97" s="699"/>
      <c r="AE97" s="699"/>
      <c r="AF97" s="699"/>
      <c r="AG97" s="699"/>
      <c r="AH97" s="699"/>
      <c r="AI97" s="699"/>
      <c r="AJ97" s="699"/>
      <c r="AK97" s="699"/>
      <c r="AL97" s="699"/>
      <c r="AM97" s="699"/>
      <c r="AN97" s="719">
        <f t="shared" si="15"/>
        <v>0</v>
      </c>
      <c r="AO97" s="699"/>
      <c r="AP97" s="714">
        <f t="shared" si="20"/>
        <v>0</v>
      </c>
      <c r="AQ97" s="699"/>
      <c r="AR97" s="699"/>
      <c r="AS97" s="699"/>
      <c r="AT97" s="699"/>
      <c r="AU97" s="699"/>
      <c r="AV97" s="699"/>
      <c r="AW97" s="699"/>
      <c r="AX97" s="699"/>
      <c r="AY97" s="699"/>
      <c r="AZ97" s="699"/>
      <c r="BA97" s="699"/>
      <c r="BB97" s="699"/>
      <c r="BC97" s="699"/>
      <c r="BD97" s="699"/>
      <c r="BE97" s="699"/>
      <c r="BF97" s="699"/>
      <c r="BG97" s="711">
        <f t="shared" si="21"/>
        <v>0</v>
      </c>
      <c r="BH97" s="699"/>
      <c r="BI97" s="714">
        <f t="shared" si="22"/>
        <v>0</v>
      </c>
      <c r="BJ97" s="699"/>
      <c r="BK97" s="699"/>
      <c r="BL97" s="699"/>
      <c r="BM97" s="699"/>
      <c r="BN97" s="699"/>
      <c r="BO97" s="699"/>
      <c r="BP97" s="699"/>
      <c r="BQ97" s="699"/>
      <c r="BR97" s="699"/>
      <c r="BS97" s="699"/>
      <c r="BT97" s="699"/>
      <c r="BU97" s="699"/>
      <c r="BV97" s="699"/>
      <c r="BW97" s="699"/>
    </row>
    <row r="98" spans="1:75">
      <c r="A98" s="699"/>
      <c r="B98" s="699"/>
      <c r="C98" s="699"/>
      <c r="D98" s="699"/>
      <c r="E98" s="699"/>
      <c r="F98" s="699"/>
      <c r="G98" s="699"/>
      <c r="H98" s="699"/>
      <c r="I98" s="699"/>
      <c r="J98" s="699"/>
      <c r="K98" s="699"/>
      <c r="L98" s="699"/>
      <c r="M98" s="699" t="e">
        <f>VLOOKUP(L98,'償却率（定額法）'!$B$6:$C$104,2)</f>
        <v>#N/A</v>
      </c>
      <c r="N98" s="709"/>
      <c r="O98" s="709"/>
      <c r="P98" s="710">
        <f t="shared" si="16"/>
        <v>0</v>
      </c>
      <c r="Q98" s="711">
        <f t="shared" si="17"/>
        <v>1900</v>
      </c>
      <c r="R98" s="711">
        <f t="shared" si="18"/>
        <v>1</v>
      </c>
      <c r="S98" s="711">
        <f t="shared" si="19"/>
        <v>0</v>
      </c>
      <c r="T98" s="699" t="str">
        <f t="shared" si="1"/>
        <v/>
      </c>
      <c r="U98" s="712"/>
      <c r="V98" s="699"/>
      <c r="W98" s="699"/>
      <c r="X98" s="713">
        <f t="shared" si="13"/>
        <v>0</v>
      </c>
      <c r="Y98" s="713">
        <f t="shared" si="14"/>
        <v>0</v>
      </c>
      <c r="Z98" s="699"/>
      <c r="AA98" s="699"/>
      <c r="AB98" s="699"/>
      <c r="AC98" s="699"/>
      <c r="AD98" s="699"/>
      <c r="AE98" s="699"/>
      <c r="AF98" s="699"/>
      <c r="AG98" s="699"/>
      <c r="AH98" s="699"/>
      <c r="AI98" s="699"/>
      <c r="AJ98" s="699"/>
      <c r="AK98" s="699"/>
      <c r="AL98" s="699"/>
      <c r="AM98" s="699"/>
      <c r="AN98" s="719">
        <f t="shared" si="15"/>
        <v>0</v>
      </c>
      <c r="AO98" s="699"/>
      <c r="AP98" s="714">
        <f t="shared" si="20"/>
        <v>0</v>
      </c>
      <c r="AQ98" s="699"/>
      <c r="AR98" s="699"/>
      <c r="AS98" s="699"/>
      <c r="AT98" s="699"/>
      <c r="AU98" s="699"/>
      <c r="AV98" s="699"/>
      <c r="AW98" s="699"/>
      <c r="AX98" s="699"/>
      <c r="AY98" s="699"/>
      <c r="AZ98" s="699"/>
      <c r="BA98" s="699"/>
      <c r="BB98" s="699"/>
      <c r="BC98" s="699"/>
      <c r="BD98" s="699"/>
      <c r="BE98" s="699"/>
      <c r="BF98" s="699"/>
      <c r="BG98" s="711">
        <f t="shared" si="21"/>
        <v>0</v>
      </c>
      <c r="BH98" s="699"/>
      <c r="BI98" s="714">
        <f t="shared" si="22"/>
        <v>0</v>
      </c>
      <c r="BJ98" s="699"/>
      <c r="BK98" s="699"/>
      <c r="BL98" s="699"/>
      <c r="BM98" s="699"/>
      <c r="BN98" s="699"/>
      <c r="BO98" s="699"/>
      <c r="BP98" s="699"/>
      <c r="BQ98" s="699"/>
      <c r="BR98" s="699"/>
      <c r="BS98" s="699"/>
      <c r="BT98" s="699"/>
      <c r="BU98" s="699"/>
      <c r="BV98" s="699"/>
      <c r="BW98" s="699"/>
    </row>
    <row r="99" spans="1:75">
      <c r="A99" s="699"/>
      <c r="B99" s="699"/>
      <c r="C99" s="699"/>
      <c r="D99" s="699"/>
      <c r="E99" s="699"/>
      <c r="F99" s="699"/>
      <c r="G99" s="699"/>
      <c r="H99" s="699"/>
      <c r="I99" s="699"/>
      <c r="J99" s="699"/>
      <c r="K99" s="699"/>
      <c r="L99" s="699"/>
      <c r="M99" s="699" t="e">
        <f>VLOOKUP(L99,'償却率（定額法）'!$B$6:$C$104,2)</f>
        <v>#N/A</v>
      </c>
      <c r="N99" s="709"/>
      <c r="O99" s="709"/>
      <c r="P99" s="710">
        <f t="shared" si="16"/>
        <v>0</v>
      </c>
      <c r="Q99" s="711">
        <f t="shared" si="17"/>
        <v>1900</v>
      </c>
      <c r="R99" s="711">
        <f t="shared" si="18"/>
        <v>1</v>
      </c>
      <c r="S99" s="711">
        <f t="shared" si="19"/>
        <v>0</v>
      </c>
      <c r="T99" s="699" t="str">
        <f t="shared" si="1"/>
        <v/>
      </c>
      <c r="U99" s="712"/>
      <c r="V99" s="699"/>
      <c r="W99" s="699"/>
      <c r="X99" s="713">
        <f t="shared" si="13"/>
        <v>0</v>
      </c>
      <c r="Y99" s="713">
        <f t="shared" si="14"/>
        <v>0</v>
      </c>
      <c r="Z99" s="699"/>
      <c r="AA99" s="699"/>
      <c r="AB99" s="699"/>
      <c r="AC99" s="699"/>
      <c r="AD99" s="699"/>
      <c r="AE99" s="699"/>
      <c r="AF99" s="699"/>
      <c r="AG99" s="699"/>
      <c r="AH99" s="699"/>
      <c r="AI99" s="699"/>
      <c r="AJ99" s="699"/>
      <c r="AK99" s="699"/>
      <c r="AL99" s="699"/>
      <c r="AM99" s="699"/>
      <c r="AN99" s="719">
        <f t="shared" si="15"/>
        <v>0</v>
      </c>
      <c r="AO99" s="699"/>
      <c r="AP99" s="714">
        <f t="shared" si="20"/>
        <v>0</v>
      </c>
      <c r="AQ99" s="699"/>
      <c r="AR99" s="699"/>
      <c r="AS99" s="699"/>
      <c r="AT99" s="699"/>
      <c r="AU99" s="699"/>
      <c r="AV99" s="699"/>
      <c r="AW99" s="699"/>
      <c r="AX99" s="699"/>
      <c r="AY99" s="699"/>
      <c r="AZ99" s="699"/>
      <c r="BA99" s="699"/>
      <c r="BB99" s="699"/>
      <c r="BC99" s="699"/>
      <c r="BD99" s="699"/>
      <c r="BE99" s="699"/>
      <c r="BF99" s="699"/>
      <c r="BG99" s="711">
        <f t="shared" si="21"/>
        <v>0</v>
      </c>
      <c r="BH99" s="699"/>
      <c r="BI99" s="714">
        <f t="shared" si="22"/>
        <v>0</v>
      </c>
      <c r="BJ99" s="699"/>
      <c r="BK99" s="699"/>
      <c r="BL99" s="699"/>
      <c r="BM99" s="699"/>
      <c r="BN99" s="699"/>
      <c r="BO99" s="699"/>
      <c r="BP99" s="699"/>
      <c r="BQ99" s="699"/>
      <c r="BR99" s="699"/>
      <c r="BS99" s="699"/>
      <c r="BT99" s="699"/>
      <c r="BU99" s="699"/>
      <c r="BV99" s="699"/>
      <c r="BW99" s="699"/>
    </row>
    <row r="100" spans="1:75">
      <c r="A100" s="699"/>
      <c r="B100" s="699"/>
      <c r="C100" s="699"/>
      <c r="D100" s="699"/>
      <c r="E100" s="699"/>
      <c r="F100" s="699"/>
      <c r="G100" s="699"/>
      <c r="H100" s="699"/>
      <c r="I100" s="699"/>
      <c r="J100" s="699"/>
      <c r="K100" s="699"/>
      <c r="L100" s="699"/>
      <c r="M100" s="699"/>
      <c r="N100" s="709"/>
      <c r="O100" s="709"/>
      <c r="P100" s="710"/>
      <c r="Q100" s="711"/>
      <c r="R100" s="711"/>
      <c r="S100" s="711"/>
      <c r="T100" s="699"/>
      <c r="U100" s="712"/>
      <c r="V100" s="699"/>
      <c r="W100" s="699"/>
      <c r="X100" s="713"/>
      <c r="Y100" s="713"/>
      <c r="Z100" s="699"/>
      <c r="AA100" s="699"/>
      <c r="AB100" s="699"/>
      <c r="AC100" s="699"/>
      <c r="AD100" s="699"/>
      <c r="AE100" s="699"/>
      <c r="AF100" s="699"/>
      <c r="AG100" s="699"/>
      <c r="AH100" s="699"/>
      <c r="AI100" s="699"/>
      <c r="AJ100" s="699"/>
      <c r="AK100" s="699"/>
      <c r="AL100" s="699"/>
      <c r="AM100" s="699"/>
      <c r="AN100" s="719"/>
      <c r="AO100" s="699"/>
      <c r="AP100" s="714"/>
      <c r="AQ100" s="699"/>
      <c r="AR100" s="699"/>
      <c r="AS100" s="699"/>
      <c r="AT100" s="699"/>
      <c r="AU100" s="699"/>
      <c r="AV100" s="699"/>
      <c r="AW100" s="699"/>
      <c r="AX100" s="699"/>
      <c r="AY100" s="699"/>
      <c r="AZ100" s="699"/>
      <c r="BA100" s="699"/>
      <c r="BB100" s="699"/>
      <c r="BC100" s="699"/>
      <c r="BD100" s="699"/>
      <c r="BE100" s="699"/>
      <c r="BF100" s="699"/>
      <c r="BG100" s="711"/>
      <c r="BH100" s="699"/>
      <c r="BI100" s="714"/>
      <c r="BJ100" s="699"/>
      <c r="BK100" s="699"/>
      <c r="BL100" s="699"/>
      <c r="BM100" s="699"/>
      <c r="BN100" s="699"/>
      <c r="BO100" s="699"/>
      <c r="BP100" s="699"/>
      <c r="BQ100" s="699"/>
      <c r="BR100" s="699"/>
      <c r="BS100" s="699"/>
      <c r="BT100" s="699"/>
      <c r="BU100" s="699"/>
      <c r="BV100" s="699"/>
      <c r="BW100" s="699"/>
    </row>
  </sheetData>
  <mergeCells count="60"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V3:V4"/>
    <mergeCell ref="U3:U4"/>
    <mergeCell ref="AA3:AA4"/>
    <mergeCell ref="H3:H4"/>
    <mergeCell ref="I3:I4"/>
    <mergeCell ref="W3:W4"/>
    <mergeCell ref="X3:X4"/>
    <mergeCell ref="J3:J4"/>
    <mergeCell ref="K3:K4"/>
    <mergeCell ref="M3:M4"/>
    <mergeCell ref="N3:N4"/>
    <mergeCell ref="O3:O4"/>
    <mergeCell ref="P3:P4"/>
    <mergeCell ref="L3:L4"/>
    <mergeCell ref="Q3:S3"/>
    <mergeCell ref="T3:T4"/>
    <mergeCell ref="AW3:AW4"/>
    <mergeCell ref="AX3:AX4"/>
    <mergeCell ref="AY3:AY4"/>
    <mergeCell ref="BA3:BA4"/>
    <mergeCell ref="Y3:Y4"/>
    <mergeCell ref="Z3:Z4"/>
    <mergeCell ref="AB3:AG3"/>
    <mergeCell ref="AH3:AH4"/>
    <mergeCell ref="AI3:AO3"/>
    <mergeCell ref="AP3:AP4"/>
    <mergeCell ref="AQ3:AQ4"/>
    <mergeCell ref="AR3:AU3"/>
    <mergeCell ref="AV3:AV4"/>
    <mergeCell ref="BK3:BK4"/>
    <mergeCell ref="BL3:BL4"/>
    <mergeCell ref="BM3:BM4"/>
    <mergeCell ref="BU3:BU4"/>
    <mergeCell ref="AZ3:AZ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V3:BV4"/>
    <mergeCell ref="BW3:BW4"/>
    <mergeCell ref="BO3:BO4"/>
    <mergeCell ref="BP3:BP4"/>
    <mergeCell ref="BQ3:BQ4"/>
    <mergeCell ref="BR3:BR4"/>
    <mergeCell ref="BS3:BS4"/>
    <mergeCell ref="BT3:BT4"/>
  </mergeCells>
  <phoneticPr fontId="3"/>
  <pageMargins left="0.7" right="0.7" top="0.75" bottom="0.75" header="0.3" footer="0.3"/>
  <pageSetup paperSize="8" scale="7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fitToPage="1"/>
  </sheetPr>
  <dimension ref="A1:BW68"/>
  <sheetViews>
    <sheetView view="pageBreakPreview" zoomScale="93" zoomScaleNormal="75" workbookViewId="0">
      <selection activeCell="F2" sqref="F2"/>
    </sheetView>
  </sheetViews>
  <sheetFormatPr defaultColWidth="9" defaultRowHeight="13.5" outlineLevelCol="1"/>
  <cols>
    <col min="1" max="2" width="5.25" style="691" bestFit="1" customWidth="1"/>
    <col min="3" max="3" width="16.375" style="691" customWidth="1"/>
    <col min="4" max="4" width="7.125" style="691" hidden="1" customWidth="1"/>
    <col min="5" max="5" width="11.625" style="691" hidden="1" customWidth="1"/>
    <col min="6" max="6" width="11.375" style="691" bestFit="1" customWidth="1"/>
    <col min="7" max="8" width="10" style="691" hidden="1" customWidth="1"/>
    <col min="9" max="9" width="48.875" style="691" bestFit="1" customWidth="1"/>
    <col min="10" max="10" width="13.75" style="691" hidden="1" customWidth="1"/>
    <col min="11" max="11" width="27.625" style="691" bestFit="1" customWidth="1"/>
    <col min="12" max="13" width="9" style="691"/>
    <col min="14" max="14" width="12.125" style="700" bestFit="1" customWidth="1"/>
    <col min="15" max="15" width="11.625" style="700" hidden="1" customWidth="1"/>
    <col min="16" max="16" width="24.25" style="700" hidden="1" customWidth="1"/>
    <col min="17" max="17" width="10.5" style="691" hidden="1" customWidth="1"/>
    <col min="18" max="19" width="9.5" style="691" hidden="1" customWidth="1"/>
    <col min="20" max="20" width="9.5" style="691" customWidth="1"/>
    <col min="21" max="21" width="14.625" style="702" customWidth="1"/>
    <col min="22" max="22" width="0" style="691" hidden="1" customWidth="1"/>
    <col min="23" max="23" width="13" style="691" hidden="1" customWidth="1"/>
    <col min="24" max="24" width="16.875" style="691" customWidth="1"/>
    <col min="25" max="25" width="19.5" style="691" customWidth="1"/>
    <col min="26" max="26" width="13" style="691" hidden="1" customWidth="1" outlineLevel="1"/>
    <col min="27" max="28" width="11" style="691" hidden="1" customWidth="1" outlineLevel="1"/>
    <col min="29" max="29" width="15.125" style="691" hidden="1" customWidth="1" outlineLevel="1"/>
    <col min="30" max="30" width="17.125" style="691" hidden="1" customWidth="1" outlineLevel="1"/>
    <col min="31" max="31" width="13" style="691" hidden="1" customWidth="1" outlineLevel="1"/>
    <col min="32" max="32" width="9" style="691" hidden="1" customWidth="1" outlineLevel="1"/>
    <col min="33" max="34" width="11" style="691" hidden="1" customWidth="1" outlineLevel="1"/>
    <col min="35" max="35" width="9" style="691" hidden="1" customWidth="1" outlineLevel="1"/>
    <col min="36" max="36" width="15.125" style="691" hidden="1" customWidth="1" outlineLevel="1"/>
    <col min="37" max="37" width="17.125" style="691" hidden="1" customWidth="1" outlineLevel="1"/>
    <col min="38" max="38" width="13" style="691" hidden="1" customWidth="1" outlineLevel="1"/>
    <col min="39" max="39" width="14.125" style="691" hidden="1" customWidth="1" outlineLevel="1"/>
    <col min="40" max="40" width="11" style="691" bestFit="1" customWidth="1" collapsed="1"/>
    <col min="41" max="41" width="11" style="691" bestFit="1" customWidth="1"/>
    <col min="42" max="42" width="15.125" style="691" bestFit="1" customWidth="1"/>
    <col min="43" max="43" width="9" style="691" hidden="1" customWidth="1" outlineLevel="1"/>
    <col min="44" max="44" width="7.5" style="691" hidden="1" customWidth="1" outlineLevel="1"/>
    <col min="45" max="45" width="11.625" style="691" hidden="1" customWidth="1" outlineLevel="1"/>
    <col min="46" max="46" width="16.125" style="691" hidden="1" customWidth="1" outlineLevel="1"/>
    <col min="47" max="47" width="9" style="691" hidden="1" customWidth="1" outlineLevel="1"/>
    <col min="48" max="48" width="38.125" style="691" customWidth="1" outlineLevel="1"/>
    <col min="49" max="49" width="9.125" style="691" hidden="1" customWidth="1" outlineLevel="1"/>
    <col min="50" max="50" width="15.125" style="691" hidden="1" customWidth="1" outlineLevel="1"/>
    <col min="51" max="52" width="13" style="691" hidden="1" customWidth="1" outlineLevel="1"/>
    <col min="53" max="53" width="7.125" style="691" hidden="1" customWidth="1" outlineLevel="1"/>
    <col min="54" max="54" width="15.125" style="691" hidden="1" customWidth="1" outlineLevel="1"/>
    <col min="55" max="55" width="8.625" style="691" hidden="1" customWidth="1" outlineLevel="1"/>
    <col min="56" max="56" width="11.75" style="691" hidden="1" customWidth="1" outlineLevel="1"/>
    <col min="57" max="57" width="6.5" style="691" hidden="1" customWidth="1" outlineLevel="1"/>
    <col min="58" max="58" width="7.25" style="691" hidden="1" customWidth="1" outlineLevel="1"/>
    <col min="59" max="59" width="9" style="691"/>
    <col min="60" max="60" width="11" style="691" bestFit="1" customWidth="1"/>
    <col min="61" max="61" width="15.125" style="691" customWidth="1"/>
    <col min="62" max="62" width="20.5" style="691" bestFit="1" customWidth="1"/>
    <col min="63" max="65" width="9" style="691" bestFit="1"/>
    <col min="66" max="66" width="11.125" style="691" bestFit="1" customWidth="1"/>
    <col min="67" max="67" width="11" style="691" bestFit="1" customWidth="1"/>
    <col min="68" max="68" width="9" style="691" bestFit="1"/>
    <col min="69" max="69" width="7.125" style="691" bestFit="1" customWidth="1"/>
    <col min="70" max="70" width="9" style="691" bestFit="1"/>
    <col min="71" max="71" width="7.125" style="691" bestFit="1" customWidth="1"/>
    <col min="72" max="74" width="9" style="691"/>
    <col min="75" max="75" width="12.5" style="691" customWidth="1"/>
    <col min="76" max="16384" width="9" style="691"/>
  </cols>
  <sheetData>
    <row r="1" spans="1:75" ht="14.25" thickBot="1">
      <c r="A1" s="931" t="str">
        <f>土地!A1</f>
        <v>団体名</v>
      </c>
      <c r="B1" s="932"/>
      <c r="C1" s="932"/>
      <c r="D1" s="933"/>
      <c r="E1" s="933"/>
      <c r="F1" s="933"/>
      <c r="G1" s="934"/>
      <c r="O1" s="701">
        <f>土地!O1</f>
        <v>2021</v>
      </c>
    </row>
    <row r="3" spans="1:75" s="703" customFormat="1" ht="13.15" customHeight="1">
      <c r="A3" s="935" t="s">
        <v>1161</v>
      </c>
      <c r="B3" s="935" t="s">
        <v>1163</v>
      </c>
      <c r="C3" s="935" t="s">
        <v>1165</v>
      </c>
      <c r="D3" s="935" t="s">
        <v>1167</v>
      </c>
      <c r="E3" s="936" t="s">
        <v>78</v>
      </c>
      <c r="F3" s="938" t="s">
        <v>39</v>
      </c>
      <c r="G3" s="936" t="s">
        <v>1287</v>
      </c>
      <c r="H3" s="936" t="s">
        <v>1288</v>
      </c>
      <c r="I3" s="936" t="s">
        <v>80</v>
      </c>
      <c r="J3" s="935" t="s">
        <v>1179</v>
      </c>
      <c r="K3" s="936" t="s">
        <v>81</v>
      </c>
      <c r="L3" s="937" t="s">
        <v>1183</v>
      </c>
      <c r="M3" s="930" t="s">
        <v>42</v>
      </c>
      <c r="N3" s="940" t="s">
        <v>1185</v>
      </c>
      <c r="O3" s="941" t="s">
        <v>82</v>
      </c>
      <c r="P3" s="942" t="s">
        <v>44</v>
      </c>
      <c r="Q3" s="944" t="s">
        <v>45</v>
      </c>
      <c r="R3" s="944"/>
      <c r="S3" s="944"/>
      <c r="T3" s="945" t="s">
        <v>46</v>
      </c>
      <c r="U3" s="947" t="s">
        <v>1189</v>
      </c>
      <c r="V3" s="935" t="s">
        <v>1190</v>
      </c>
      <c r="W3" s="937" t="s">
        <v>1192</v>
      </c>
      <c r="X3" s="948" t="s">
        <v>47</v>
      </c>
      <c r="Y3" s="948" t="s">
        <v>48</v>
      </c>
      <c r="Z3" s="937" t="s">
        <v>1196</v>
      </c>
      <c r="AA3" s="937" t="s">
        <v>1198</v>
      </c>
      <c r="AB3" s="937" t="s">
        <v>49</v>
      </c>
      <c r="AC3" s="937"/>
      <c r="AD3" s="937"/>
      <c r="AE3" s="937"/>
      <c r="AF3" s="937"/>
      <c r="AG3" s="937"/>
      <c r="AH3" s="937" t="s">
        <v>1212</v>
      </c>
      <c r="AI3" s="937" t="s">
        <v>49</v>
      </c>
      <c r="AJ3" s="937"/>
      <c r="AK3" s="937"/>
      <c r="AL3" s="937"/>
      <c r="AM3" s="937"/>
      <c r="AN3" s="937"/>
      <c r="AO3" s="937"/>
      <c r="AP3" s="944" t="s">
        <v>51</v>
      </c>
      <c r="AQ3" s="935" t="s">
        <v>1228</v>
      </c>
      <c r="AR3" s="936" t="s">
        <v>52</v>
      </c>
      <c r="AS3" s="936"/>
      <c r="AT3" s="936"/>
      <c r="AU3" s="936"/>
      <c r="AV3" s="937" t="s">
        <v>1232</v>
      </c>
      <c r="AW3" s="935" t="s">
        <v>1234</v>
      </c>
      <c r="AX3" s="937" t="s">
        <v>1236</v>
      </c>
      <c r="AY3" s="937" t="s">
        <v>1238</v>
      </c>
      <c r="AZ3" s="937" t="s">
        <v>1240</v>
      </c>
      <c r="BA3" s="937" t="s">
        <v>1242</v>
      </c>
      <c r="BB3" s="937" t="s">
        <v>1244</v>
      </c>
      <c r="BC3" s="950" t="s">
        <v>53</v>
      </c>
      <c r="BD3" s="951"/>
      <c r="BE3" s="936" t="s">
        <v>104</v>
      </c>
      <c r="BF3" s="936" t="s">
        <v>105</v>
      </c>
      <c r="BG3" s="930" t="s">
        <v>1252</v>
      </c>
      <c r="BH3" s="938" t="s">
        <v>106</v>
      </c>
      <c r="BI3" s="944" t="s">
        <v>90</v>
      </c>
      <c r="BJ3" s="936" t="s">
        <v>91</v>
      </c>
      <c r="BK3" s="936" t="s">
        <v>102</v>
      </c>
      <c r="BL3" s="936" t="s">
        <v>107</v>
      </c>
      <c r="BM3" s="936" t="s">
        <v>61</v>
      </c>
      <c r="BN3" s="936" t="s">
        <v>95</v>
      </c>
      <c r="BO3" s="936" t="s">
        <v>63</v>
      </c>
      <c r="BP3" s="936" t="s">
        <v>64</v>
      </c>
      <c r="BQ3" s="936" t="s">
        <v>98</v>
      </c>
      <c r="BR3" s="936" t="s">
        <v>66</v>
      </c>
      <c r="BS3" s="935" t="s">
        <v>1276</v>
      </c>
      <c r="BT3" s="935" t="s">
        <v>1278</v>
      </c>
      <c r="BU3" s="935" t="s">
        <v>1280</v>
      </c>
      <c r="BV3" s="935" t="s">
        <v>1282</v>
      </c>
      <c r="BW3" s="936" t="s">
        <v>108</v>
      </c>
    </row>
    <row r="4" spans="1:75" s="703" customFormat="1" ht="33" customHeight="1">
      <c r="A4" s="935"/>
      <c r="B4" s="935"/>
      <c r="C4" s="935"/>
      <c r="D4" s="935"/>
      <c r="E4" s="936"/>
      <c r="F4" s="938"/>
      <c r="G4" s="936"/>
      <c r="H4" s="936"/>
      <c r="I4" s="936"/>
      <c r="J4" s="935"/>
      <c r="K4" s="936"/>
      <c r="L4" s="937"/>
      <c r="M4" s="930"/>
      <c r="N4" s="940"/>
      <c r="O4" s="941"/>
      <c r="P4" s="943"/>
      <c r="Q4" s="704" t="s">
        <v>68</v>
      </c>
      <c r="R4" s="704" t="s">
        <v>69</v>
      </c>
      <c r="S4" s="704" t="s">
        <v>70</v>
      </c>
      <c r="T4" s="946"/>
      <c r="U4" s="947"/>
      <c r="V4" s="935"/>
      <c r="W4" s="937"/>
      <c r="X4" s="949"/>
      <c r="Y4" s="949"/>
      <c r="Z4" s="937"/>
      <c r="AA4" s="937"/>
      <c r="AB4" s="705" t="s">
        <v>1200</v>
      </c>
      <c r="AC4" s="705" t="s">
        <v>1202</v>
      </c>
      <c r="AD4" s="705" t="s">
        <v>1204</v>
      </c>
      <c r="AE4" s="705" t="s">
        <v>1206</v>
      </c>
      <c r="AF4" s="705" t="s">
        <v>1208</v>
      </c>
      <c r="AG4" s="705" t="s">
        <v>1210</v>
      </c>
      <c r="AH4" s="937"/>
      <c r="AI4" s="705" t="s">
        <v>1214</v>
      </c>
      <c r="AJ4" s="705" t="s">
        <v>1216</v>
      </c>
      <c r="AK4" s="705" t="s">
        <v>1218</v>
      </c>
      <c r="AL4" s="705" t="s">
        <v>1220</v>
      </c>
      <c r="AM4" s="705" t="s">
        <v>1222</v>
      </c>
      <c r="AN4" s="706" t="s">
        <v>1224</v>
      </c>
      <c r="AO4" s="705" t="s">
        <v>1226</v>
      </c>
      <c r="AP4" s="944"/>
      <c r="AQ4" s="935"/>
      <c r="AR4" s="707" t="s">
        <v>71</v>
      </c>
      <c r="AS4" s="707" t="s">
        <v>72</v>
      </c>
      <c r="AT4" s="707" t="s">
        <v>73</v>
      </c>
      <c r="AU4" s="707" t="s">
        <v>74</v>
      </c>
      <c r="AV4" s="937"/>
      <c r="AW4" s="935"/>
      <c r="AX4" s="937"/>
      <c r="AY4" s="937"/>
      <c r="AZ4" s="937"/>
      <c r="BA4" s="937"/>
      <c r="BB4" s="937"/>
      <c r="BC4" s="708" t="s">
        <v>109</v>
      </c>
      <c r="BD4" s="708" t="s">
        <v>76</v>
      </c>
      <c r="BE4" s="935"/>
      <c r="BF4" s="935"/>
      <c r="BG4" s="930"/>
      <c r="BH4" s="937"/>
      <c r="BI4" s="944"/>
      <c r="BJ4" s="935"/>
      <c r="BK4" s="935"/>
      <c r="BL4" s="936"/>
      <c r="BM4" s="935"/>
      <c r="BN4" s="935"/>
      <c r="BO4" s="936"/>
      <c r="BP4" s="935"/>
      <c r="BQ4" s="935"/>
      <c r="BR4" s="935"/>
      <c r="BS4" s="935"/>
      <c r="BT4" s="935"/>
      <c r="BU4" s="935"/>
      <c r="BV4" s="935"/>
      <c r="BW4" s="935"/>
    </row>
    <row r="5" spans="1:75">
      <c r="A5" s="699">
        <v>1</v>
      </c>
      <c r="B5" s="699"/>
      <c r="C5" s="699" t="s">
        <v>1385</v>
      </c>
      <c r="D5" s="699"/>
      <c r="E5" s="699" t="s">
        <v>1565</v>
      </c>
      <c r="F5" s="699" t="s">
        <v>1579</v>
      </c>
      <c r="G5" s="699"/>
      <c r="H5" s="699"/>
      <c r="I5" s="699" t="s">
        <v>1580</v>
      </c>
      <c r="J5" s="699"/>
      <c r="K5" s="699" t="s">
        <v>1598</v>
      </c>
      <c r="L5" s="699">
        <v>10</v>
      </c>
      <c r="M5" s="699">
        <f>VLOOKUP(L5,'償却率（定額法）'!$B$6:$C$104,2)</f>
        <v>0.1</v>
      </c>
      <c r="N5" s="709" t="s">
        <v>1605</v>
      </c>
      <c r="O5" s="709"/>
      <c r="P5" s="710" t="str">
        <f t="shared" ref="P5:P68" si="0">IF(O5="",N5,O5)</f>
        <v>2002/03/20</v>
      </c>
      <c r="Q5" s="711">
        <f t="shared" ref="Q5:Q68" si="1">YEAR(P5)</f>
        <v>2002</v>
      </c>
      <c r="R5" s="711">
        <f t="shared" ref="R5:R68" si="2">MONTH(P5)</f>
        <v>3</v>
      </c>
      <c r="S5" s="711">
        <f t="shared" ref="S5:S68" si="3">DAY(N5)</f>
        <v>20</v>
      </c>
      <c r="T5" s="699">
        <f t="shared" ref="T5:T68" si="4">IF(Q5=1900,"",IF(R5&lt;4,Q5-1,Q5))</f>
        <v>2001</v>
      </c>
      <c r="U5" s="712">
        <v>543532</v>
      </c>
      <c r="V5" s="791">
        <v>1</v>
      </c>
      <c r="W5" s="699"/>
      <c r="X5" s="713">
        <v>543531</v>
      </c>
      <c r="Y5" s="713">
        <f t="shared" ref="Y5:Y23" si="5">U5-X5</f>
        <v>1</v>
      </c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719">
        <f t="shared" ref="AN5:AN68" si="6">IF(BG5=0,0,IF(BG5=L5,Y5-1,IF(Y5=1,0,ROUND(U5*M5,0))))</f>
        <v>0</v>
      </c>
      <c r="AO5" s="699"/>
      <c r="AP5" s="714">
        <f t="shared" ref="AP5:AP68" si="7">Y5-AN5</f>
        <v>1</v>
      </c>
      <c r="AQ5" s="699" t="s">
        <v>228</v>
      </c>
      <c r="AR5" s="699"/>
      <c r="AS5" s="699"/>
      <c r="AT5" s="699"/>
      <c r="AU5" s="699"/>
      <c r="AV5" s="699" t="s">
        <v>1619</v>
      </c>
      <c r="AW5" s="699"/>
      <c r="AX5" s="699" t="s">
        <v>1618</v>
      </c>
      <c r="AY5" s="699"/>
      <c r="AZ5" s="699" t="s">
        <v>1558</v>
      </c>
      <c r="BA5" s="699">
        <v>0</v>
      </c>
      <c r="BB5" s="699"/>
      <c r="BC5" s="699"/>
      <c r="BD5" s="699"/>
      <c r="BE5" s="699"/>
      <c r="BF5" s="699"/>
      <c r="BG5" s="711">
        <f t="shared" ref="BG5:BG68" si="8">IF(T5="",0,$O$1-T5)</f>
        <v>20</v>
      </c>
      <c r="BH5" s="699" t="s">
        <v>1564</v>
      </c>
      <c r="BI5" s="714">
        <f t="shared" ref="BI5:BI68" si="9">U5-AP5</f>
        <v>543531</v>
      </c>
      <c r="BJ5" s="699" t="s">
        <v>1496</v>
      </c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</row>
    <row r="6" spans="1:75">
      <c r="A6" s="699">
        <v>2</v>
      </c>
      <c r="B6" s="699"/>
      <c r="C6" s="699" t="s">
        <v>1385</v>
      </c>
      <c r="D6" s="699"/>
      <c r="E6" s="699" t="s">
        <v>1565</v>
      </c>
      <c r="F6" s="699" t="s">
        <v>1579</v>
      </c>
      <c r="G6" s="699"/>
      <c r="H6" s="699"/>
      <c r="I6" s="699" t="s">
        <v>1581</v>
      </c>
      <c r="J6" s="699"/>
      <c r="K6" s="699" t="s">
        <v>1599</v>
      </c>
      <c r="L6" s="699">
        <v>5</v>
      </c>
      <c r="M6" s="699">
        <f>VLOOKUP(L6,'償却率（定額法）'!$B$6:$C$104,2)</f>
        <v>0.2</v>
      </c>
      <c r="N6" s="709" t="s">
        <v>1606</v>
      </c>
      <c r="O6" s="709"/>
      <c r="P6" s="710" t="str">
        <f t="shared" si="0"/>
        <v>1992/03/20</v>
      </c>
      <c r="Q6" s="711">
        <f t="shared" si="1"/>
        <v>1992</v>
      </c>
      <c r="R6" s="711">
        <f t="shared" si="2"/>
        <v>3</v>
      </c>
      <c r="S6" s="711">
        <f t="shared" si="3"/>
        <v>20</v>
      </c>
      <c r="T6" s="699">
        <f t="shared" si="4"/>
        <v>1991</v>
      </c>
      <c r="U6" s="712">
        <v>530000</v>
      </c>
      <c r="V6" s="791">
        <v>1</v>
      </c>
      <c r="W6" s="699"/>
      <c r="X6" s="713">
        <v>529999</v>
      </c>
      <c r="Y6" s="713">
        <f t="shared" si="5"/>
        <v>1</v>
      </c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719">
        <f t="shared" si="6"/>
        <v>0</v>
      </c>
      <c r="AO6" s="699"/>
      <c r="AP6" s="714">
        <f t="shared" si="7"/>
        <v>1</v>
      </c>
      <c r="AQ6" s="699" t="s">
        <v>228</v>
      </c>
      <c r="AR6" s="699"/>
      <c r="AS6" s="699"/>
      <c r="AT6" s="699"/>
      <c r="AU6" s="699"/>
      <c r="AV6" s="699" t="s">
        <v>1620</v>
      </c>
      <c r="AW6" s="699"/>
      <c r="AX6" s="699" t="s">
        <v>1618</v>
      </c>
      <c r="AY6" s="699"/>
      <c r="AZ6" s="699" t="s">
        <v>1558</v>
      </c>
      <c r="BA6" s="699">
        <v>0</v>
      </c>
      <c r="BB6" s="699"/>
      <c r="BC6" s="699"/>
      <c r="BD6" s="699"/>
      <c r="BE6" s="699"/>
      <c r="BF6" s="699"/>
      <c r="BG6" s="711">
        <f t="shared" si="8"/>
        <v>30</v>
      </c>
      <c r="BH6" s="699" t="s">
        <v>1564</v>
      </c>
      <c r="BI6" s="714">
        <f t="shared" si="9"/>
        <v>529999</v>
      </c>
      <c r="BJ6" s="699" t="s">
        <v>1496</v>
      </c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</row>
    <row r="7" spans="1:75">
      <c r="A7" s="699">
        <v>3</v>
      </c>
      <c r="B7" s="699"/>
      <c r="C7" s="699" t="s">
        <v>1385</v>
      </c>
      <c r="D7" s="699"/>
      <c r="E7" s="699" t="s">
        <v>1565</v>
      </c>
      <c r="F7" s="699" t="s">
        <v>1579</v>
      </c>
      <c r="G7" s="699"/>
      <c r="H7" s="699"/>
      <c r="I7" s="699" t="s">
        <v>1582</v>
      </c>
      <c r="J7" s="699"/>
      <c r="K7" s="699" t="s">
        <v>1599</v>
      </c>
      <c r="L7" s="699">
        <v>5</v>
      </c>
      <c r="M7" s="699">
        <f>VLOOKUP(L7,'償却率（定額法）'!$B$6:$C$104,2)</f>
        <v>0.2</v>
      </c>
      <c r="N7" s="709" t="s">
        <v>1607</v>
      </c>
      <c r="O7" s="709"/>
      <c r="P7" s="710" t="str">
        <f t="shared" si="0"/>
        <v>2000/05/16</v>
      </c>
      <c r="Q7" s="711">
        <f t="shared" si="1"/>
        <v>2000</v>
      </c>
      <c r="R7" s="711">
        <f t="shared" si="2"/>
        <v>5</v>
      </c>
      <c r="S7" s="711">
        <f t="shared" si="3"/>
        <v>16</v>
      </c>
      <c r="T7" s="699">
        <f t="shared" si="4"/>
        <v>2000</v>
      </c>
      <c r="U7" s="712">
        <v>840000</v>
      </c>
      <c r="V7" s="791">
        <v>1</v>
      </c>
      <c r="W7" s="699"/>
      <c r="X7" s="713">
        <v>839999</v>
      </c>
      <c r="Y7" s="713">
        <f t="shared" si="5"/>
        <v>1</v>
      </c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719">
        <f t="shared" si="6"/>
        <v>0</v>
      </c>
      <c r="AO7" s="699"/>
      <c r="AP7" s="714">
        <f t="shared" si="7"/>
        <v>1</v>
      </c>
      <c r="AQ7" s="699" t="s">
        <v>228</v>
      </c>
      <c r="AR7" s="699"/>
      <c r="AS7" s="699"/>
      <c r="AT7" s="699"/>
      <c r="AU7" s="699"/>
      <c r="AV7" s="699" t="s">
        <v>1620</v>
      </c>
      <c r="AW7" s="699"/>
      <c r="AX7" s="699" t="s">
        <v>1618</v>
      </c>
      <c r="AY7" s="699"/>
      <c r="AZ7" s="699" t="s">
        <v>1558</v>
      </c>
      <c r="BA7" s="699">
        <v>0</v>
      </c>
      <c r="BB7" s="699"/>
      <c r="BC7" s="699"/>
      <c r="BD7" s="699"/>
      <c r="BE7" s="699"/>
      <c r="BF7" s="699"/>
      <c r="BG7" s="711">
        <f t="shared" si="8"/>
        <v>21</v>
      </c>
      <c r="BH7" s="699" t="s">
        <v>1564</v>
      </c>
      <c r="BI7" s="714">
        <f t="shared" si="9"/>
        <v>839999</v>
      </c>
      <c r="BJ7" s="699" t="s">
        <v>1496</v>
      </c>
      <c r="BK7" s="699"/>
      <c r="BL7" s="699"/>
      <c r="BM7" s="699"/>
      <c r="BN7" s="699"/>
      <c r="BO7" s="699"/>
      <c r="BP7" s="699"/>
      <c r="BQ7" s="699"/>
      <c r="BR7" s="699"/>
      <c r="BS7" s="699"/>
      <c r="BT7" s="699"/>
      <c r="BU7" s="699"/>
      <c r="BV7" s="699"/>
      <c r="BW7" s="699"/>
    </row>
    <row r="8" spans="1:75">
      <c r="A8" s="699">
        <v>4</v>
      </c>
      <c r="B8" s="699"/>
      <c r="C8" s="699" t="s">
        <v>1385</v>
      </c>
      <c r="D8" s="699"/>
      <c r="E8" s="699" t="s">
        <v>1565</v>
      </c>
      <c r="F8" s="699" t="s">
        <v>1579</v>
      </c>
      <c r="G8" s="699"/>
      <c r="H8" s="699"/>
      <c r="I8" s="699" t="s">
        <v>1583</v>
      </c>
      <c r="J8" s="699"/>
      <c r="K8" s="699" t="s">
        <v>1600</v>
      </c>
      <c r="L8" s="699">
        <v>15</v>
      </c>
      <c r="M8" s="699">
        <f>VLOOKUP(L8,'償却率（定額法）'!$B$6:$C$104,2)</f>
        <v>6.7000000000000004E-2</v>
      </c>
      <c r="N8" s="709" t="s">
        <v>1608</v>
      </c>
      <c r="O8" s="709"/>
      <c r="P8" s="710" t="str">
        <f t="shared" si="0"/>
        <v>2002/03/01</v>
      </c>
      <c r="Q8" s="711">
        <f t="shared" si="1"/>
        <v>2002</v>
      </c>
      <c r="R8" s="711">
        <f t="shared" si="2"/>
        <v>3</v>
      </c>
      <c r="S8" s="711">
        <f t="shared" si="3"/>
        <v>1</v>
      </c>
      <c r="T8" s="699">
        <f t="shared" si="4"/>
        <v>2001</v>
      </c>
      <c r="U8" s="712">
        <v>525000</v>
      </c>
      <c r="V8" s="791">
        <v>1</v>
      </c>
      <c r="W8" s="699"/>
      <c r="X8" s="713">
        <v>524999</v>
      </c>
      <c r="Y8" s="713">
        <f t="shared" si="5"/>
        <v>1</v>
      </c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719">
        <f t="shared" si="6"/>
        <v>0</v>
      </c>
      <c r="AO8" s="699"/>
      <c r="AP8" s="714">
        <f t="shared" si="7"/>
        <v>1</v>
      </c>
      <c r="AQ8" s="699" t="s">
        <v>228</v>
      </c>
      <c r="AR8" s="699"/>
      <c r="AS8" s="699"/>
      <c r="AT8" s="699"/>
      <c r="AU8" s="699"/>
      <c r="AV8" s="699" t="s">
        <v>1619</v>
      </c>
      <c r="AW8" s="699"/>
      <c r="AX8" s="699" t="s">
        <v>1618</v>
      </c>
      <c r="AY8" s="699"/>
      <c r="AZ8" s="699" t="s">
        <v>1558</v>
      </c>
      <c r="BA8" s="699">
        <v>0</v>
      </c>
      <c r="BB8" s="699"/>
      <c r="BC8" s="699"/>
      <c r="BD8" s="699"/>
      <c r="BE8" s="699"/>
      <c r="BF8" s="699"/>
      <c r="BG8" s="711">
        <f t="shared" si="8"/>
        <v>20</v>
      </c>
      <c r="BH8" s="699" t="s">
        <v>1564</v>
      </c>
      <c r="BI8" s="714">
        <f t="shared" si="9"/>
        <v>524999</v>
      </c>
      <c r="BJ8" s="699" t="s">
        <v>1496</v>
      </c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</row>
    <row r="9" spans="1:75">
      <c r="A9" s="699">
        <v>5</v>
      </c>
      <c r="B9" s="699"/>
      <c r="C9" s="699" t="s">
        <v>1497</v>
      </c>
      <c r="D9" s="699"/>
      <c r="E9" s="699" t="s">
        <v>1565</v>
      </c>
      <c r="F9" s="699" t="s">
        <v>1579</v>
      </c>
      <c r="G9" s="699"/>
      <c r="H9" s="699"/>
      <c r="I9" s="699" t="s">
        <v>1584</v>
      </c>
      <c r="J9" s="699"/>
      <c r="K9" s="699" t="s">
        <v>1601</v>
      </c>
      <c r="L9" s="699">
        <v>4</v>
      </c>
      <c r="M9" s="699">
        <f>VLOOKUP(L9,'償却率（定額法）'!$B$6:$C$104,2)</f>
        <v>0.25</v>
      </c>
      <c r="N9" s="709" t="s">
        <v>1609</v>
      </c>
      <c r="O9" s="709"/>
      <c r="P9" s="710" t="str">
        <f t="shared" si="0"/>
        <v>1992/02/29</v>
      </c>
      <c r="Q9" s="711">
        <f t="shared" si="1"/>
        <v>1992</v>
      </c>
      <c r="R9" s="711">
        <f t="shared" si="2"/>
        <v>2</v>
      </c>
      <c r="S9" s="711">
        <f t="shared" si="3"/>
        <v>29</v>
      </c>
      <c r="T9" s="699">
        <f t="shared" si="4"/>
        <v>1991</v>
      </c>
      <c r="U9" s="712">
        <v>2000000</v>
      </c>
      <c r="V9" s="791">
        <v>1</v>
      </c>
      <c r="W9" s="699"/>
      <c r="X9" s="713">
        <v>1999999</v>
      </c>
      <c r="Y9" s="713">
        <f t="shared" si="5"/>
        <v>1</v>
      </c>
      <c r="Z9" s="699"/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719">
        <f t="shared" si="6"/>
        <v>0</v>
      </c>
      <c r="AO9" s="699"/>
      <c r="AP9" s="714">
        <f t="shared" si="7"/>
        <v>1</v>
      </c>
      <c r="AQ9" s="699" t="s">
        <v>228</v>
      </c>
      <c r="AR9" s="699"/>
      <c r="AS9" s="699"/>
      <c r="AT9" s="699"/>
      <c r="AU9" s="699"/>
      <c r="AV9" s="699" t="s">
        <v>1621</v>
      </c>
      <c r="AW9" s="699"/>
      <c r="AX9" s="699" t="s">
        <v>1618</v>
      </c>
      <c r="AY9" s="699"/>
      <c r="AZ9" s="699" t="s">
        <v>1558</v>
      </c>
      <c r="BA9" s="699">
        <v>0</v>
      </c>
      <c r="BB9" s="699"/>
      <c r="BC9" s="699"/>
      <c r="BD9" s="699"/>
      <c r="BE9" s="699"/>
      <c r="BF9" s="699"/>
      <c r="BG9" s="711">
        <f t="shared" si="8"/>
        <v>30</v>
      </c>
      <c r="BH9" s="699" t="s">
        <v>1564</v>
      </c>
      <c r="BI9" s="714">
        <f t="shared" si="9"/>
        <v>1999999</v>
      </c>
      <c r="BJ9" s="699" t="s">
        <v>1496</v>
      </c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</row>
    <row r="10" spans="1:75">
      <c r="A10" s="699">
        <v>6</v>
      </c>
      <c r="B10" s="699"/>
      <c r="C10" s="699" t="s">
        <v>1497</v>
      </c>
      <c r="D10" s="699"/>
      <c r="E10" s="699" t="s">
        <v>1565</v>
      </c>
      <c r="F10" s="699" t="s">
        <v>1579</v>
      </c>
      <c r="G10" s="699"/>
      <c r="H10" s="699"/>
      <c r="I10" s="699" t="s">
        <v>1585</v>
      </c>
      <c r="J10" s="699"/>
      <c r="K10" s="699" t="s">
        <v>1601</v>
      </c>
      <c r="L10" s="699">
        <v>4</v>
      </c>
      <c r="M10" s="699">
        <f>VLOOKUP(L10,'償却率（定額法）'!$B$6:$C$104,2)</f>
        <v>0.25</v>
      </c>
      <c r="N10" s="709" t="s">
        <v>1609</v>
      </c>
      <c r="O10" s="709"/>
      <c r="P10" s="710" t="str">
        <f t="shared" si="0"/>
        <v>1992/02/29</v>
      </c>
      <c r="Q10" s="711">
        <f t="shared" si="1"/>
        <v>1992</v>
      </c>
      <c r="R10" s="711">
        <f t="shared" si="2"/>
        <v>2</v>
      </c>
      <c r="S10" s="711">
        <f t="shared" si="3"/>
        <v>29</v>
      </c>
      <c r="T10" s="699">
        <f t="shared" si="4"/>
        <v>1991</v>
      </c>
      <c r="U10" s="712">
        <v>2000000</v>
      </c>
      <c r="V10" s="791">
        <v>1</v>
      </c>
      <c r="W10" s="699"/>
      <c r="X10" s="713">
        <v>1999999</v>
      </c>
      <c r="Y10" s="713">
        <f t="shared" si="5"/>
        <v>1</v>
      </c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719">
        <f t="shared" si="6"/>
        <v>0</v>
      </c>
      <c r="AO10" s="699"/>
      <c r="AP10" s="714">
        <f t="shared" si="7"/>
        <v>1</v>
      </c>
      <c r="AQ10" s="699" t="s">
        <v>228</v>
      </c>
      <c r="AR10" s="699"/>
      <c r="AS10" s="699"/>
      <c r="AT10" s="699"/>
      <c r="AU10" s="699"/>
      <c r="AV10" s="699" t="s">
        <v>1621</v>
      </c>
      <c r="AW10" s="699"/>
      <c r="AX10" s="699" t="s">
        <v>1618</v>
      </c>
      <c r="AY10" s="699"/>
      <c r="AZ10" s="699" t="s">
        <v>1558</v>
      </c>
      <c r="BA10" s="699">
        <v>0</v>
      </c>
      <c r="BB10" s="699"/>
      <c r="BC10" s="699"/>
      <c r="BD10" s="699"/>
      <c r="BE10" s="699"/>
      <c r="BF10" s="699"/>
      <c r="BG10" s="711">
        <f t="shared" si="8"/>
        <v>30</v>
      </c>
      <c r="BH10" s="699" t="s">
        <v>1564</v>
      </c>
      <c r="BI10" s="714">
        <f t="shared" si="9"/>
        <v>1999999</v>
      </c>
      <c r="BJ10" s="699" t="s">
        <v>1496</v>
      </c>
      <c r="BK10" s="699"/>
      <c r="BL10" s="699"/>
      <c r="BM10" s="699"/>
      <c r="BN10" s="699"/>
      <c r="BO10" s="699"/>
      <c r="BP10" s="699"/>
      <c r="BQ10" s="699"/>
      <c r="BR10" s="699"/>
      <c r="BS10" s="699"/>
      <c r="BT10" s="699"/>
      <c r="BU10" s="699"/>
      <c r="BV10" s="699"/>
      <c r="BW10" s="699"/>
    </row>
    <row r="11" spans="1:75">
      <c r="A11" s="699">
        <v>7</v>
      </c>
      <c r="B11" s="699"/>
      <c r="C11" s="699" t="s">
        <v>1497</v>
      </c>
      <c r="D11" s="699"/>
      <c r="E11" s="699" t="s">
        <v>1565</v>
      </c>
      <c r="F11" s="699" t="s">
        <v>1579</v>
      </c>
      <c r="G11" s="699"/>
      <c r="H11" s="699"/>
      <c r="I11" s="699" t="s">
        <v>1586</v>
      </c>
      <c r="J11" s="699"/>
      <c r="K11" s="699" t="s">
        <v>1601</v>
      </c>
      <c r="L11" s="699">
        <v>4</v>
      </c>
      <c r="M11" s="699">
        <f>VLOOKUP(L11,'償却率（定額法）'!$B$6:$C$104,2)</f>
        <v>0.25</v>
      </c>
      <c r="N11" s="709" t="s">
        <v>1609</v>
      </c>
      <c r="O11" s="709"/>
      <c r="P11" s="710" t="str">
        <f t="shared" si="0"/>
        <v>1992/02/29</v>
      </c>
      <c r="Q11" s="711">
        <f t="shared" si="1"/>
        <v>1992</v>
      </c>
      <c r="R11" s="711">
        <f t="shared" si="2"/>
        <v>2</v>
      </c>
      <c r="S11" s="711">
        <f t="shared" si="3"/>
        <v>29</v>
      </c>
      <c r="T11" s="699">
        <f t="shared" si="4"/>
        <v>1991</v>
      </c>
      <c r="U11" s="712">
        <v>2000000</v>
      </c>
      <c r="V11" s="791">
        <v>1</v>
      </c>
      <c r="W11" s="699"/>
      <c r="X11" s="713">
        <v>1999999</v>
      </c>
      <c r="Y11" s="713">
        <f t="shared" si="5"/>
        <v>1</v>
      </c>
      <c r="Z11" s="699"/>
      <c r="AA11" s="699"/>
      <c r="AB11" s="699"/>
      <c r="AC11" s="699"/>
      <c r="AD11" s="699"/>
      <c r="AE11" s="699"/>
      <c r="AF11" s="699"/>
      <c r="AG11" s="699"/>
      <c r="AH11" s="699"/>
      <c r="AI11" s="699"/>
      <c r="AJ11" s="699"/>
      <c r="AK11" s="699"/>
      <c r="AL11" s="699"/>
      <c r="AM11" s="699"/>
      <c r="AN11" s="719">
        <f t="shared" si="6"/>
        <v>0</v>
      </c>
      <c r="AO11" s="699"/>
      <c r="AP11" s="714">
        <f t="shared" si="7"/>
        <v>1</v>
      </c>
      <c r="AQ11" s="699" t="s">
        <v>228</v>
      </c>
      <c r="AR11" s="699"/>
      <c r="AS11" s="699"/>
      <c r="AT11" s="699"/>
      <c r="AU11" s="699"/>
      <c r="AV11" s="699" t="s">
        <v>1621</v>
      </c>
      <c r="AW11" s="699"/>
      <c r="AX11" s="699" t="s">
        <v>1618</v>
      </c>
      <c r="AY11" s="699"/>
      <c r="AZ11" s="699" t="s">
        <v>1558</v>
      </c>
      <c r="BA11" s="699">
        <v>0</v>
      </c>
      <c r="BB11" s="699"/>
      <c r="BC11" s="699"/>
      <c r="BD11" s="699"/>
      <c r="BE11" s="699"/>
      <c r="BF11" s="699"/>
      <c r="BG11" s="711">
        <f t="shared" si="8"/>
        <v>30</v>
      </c>
      <c r="BH11" s="699" t="s">
        <v>1564</v>
      </c>
      <c r="BI11" s="714">
        <f t="shared" si="9"/>
        <v>1999999</v>
      </c>
      <c r="BJ11" s="699" t="s">
        <v>1496</v>
      </c>
      <c r="BK11" s="699"/>
      <c r="BL11" s="699"/>
      <c r="BM11" s="699"/>
      <c r="BN11" s="699"/>
      <c r="BO11" s="699"/>
      <c r="BP11" s="699"/>
      <c r="BQ11" s="699"/>
      <c r="BR11" s="699"/>
      <c r="BS11" s="699"/>
      <c r="BT11" s="699"/>
      <c r="BU11" s="699"/>
      <c r="BV11" s="699"/>
      <c r="BW11" s="699"/>
    </row>
    <row r="12" spans="1:75">
      <c r="A12" s="699">
        <v>8</v>
      </c>
      <c r="B12" s="699"/>
      <c r="C12" s="699" t="s">
        <v>1497</v>
      </c>
      <c r="D12" s="699"/>
      <c r="E12" s="699" t="s">
        <v>1565</v>
      </c>
      <c r="F12" s="699" t="s">
        <v>1579</v>
      </c>
      <c r="G12" s="699"/>
      <c r="H12" s="699"/>
      <c r="I12" s="699" t="s">
        <v>1587</v>
      </c>
      <c r="J12" s="699"/>
      <c r="K12" s="699" t="s">
        <v>1601</v>
      </c>
      <c r="L12" s="699">
        <v>4</v>
      </c>
      <c r="M12" s="699">
        <f>VLOOKUP(L12,'償却率（定額法）'!$B$6:$C$104,2)</f>
        <v>0.25</v>
      </c>
      <c r="N12" s="709" t="s">
        <v>1609</v>
      </c>
      <c r="O12" s="709"/>
      <c r="P12" s="710" t="str">
        <f t="shared" si="0"/>
        <v>1992/02/29</v>
      </c>
      <c r="Q12" s="711">
        <f t="shared" si="1"/>
        <v>1992</v>
      </c>
      <c r="R12" s="711">
        <f t="shared" si="2"/>
        <v>2</v>
      </c>
      <c r="S12" s="711">
        <f t="shared" si="3"/>
        <v>29</v>
      </c>
      <c r="T12" s="699">
        <f t="shared" si="4"/>
        <v>1991</v>
      </c>
      <c r="U12" s="712">
        <v>2000000</v>
      </c>
      <c r="V12" s="791">
        <v>1</v>
      </c>
      <c r="W12" s="699"/>
      <c r="X12" s="713">
        <v>1999999</v>
      </c>
      <c r="Y12" s="713">
        <f t="shared" si="5"/>
        <v>1</v>
      </c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719">
        <f t="shared" si="6"/>
        <v>0</v>
      </c>
      <c r="AO12" s="699"/>
      <c r="AP12" s="714">
        <f t="shared" si="7"/>
        <v>1</v>
      </c>
      <c r="AQ12" s="699" t="s">
        <v>228</v>
      </c>
      <c r="AR12" s="699"/>
      <c r="AS12" s="699"/>
      <c r="AT12" s="699"/>
      <c r="AU12" s="699"/>
      <c r="AV12" s="699" t="s">
        <v>1621</v>
      </c>
      <c r="AW12" s="699"/>
      <c r="AX12" s="699" t="s">
        <v>1618</v>
      </c>
      <c r="AY12" s="699"/>
      <c r="AZ12" s="699" t="s">
        <v>1558</v>
      </c>
      <c r="BA12" s="699">
        <v>0</v>
      </c>
      <c r="BB12" s="699"/>
      <c r="BC12" s="699"/>
      <c r="BD12" s="699"/>
      <c r="BE12" s="699"/>
      <c r="BF12" s="699"/>
      <c r="BG12" s="711">
        <f t="shared" si="8"/>
        <v>30</v>
      </c>
      <c r="BH12" s="699" t="s">
        <v>1564</v>
      </c>
      <c r="BI12" s="714">
        <f t="shared" si="9"/>
        <v>1999999</v>
      </c>
      <c r="BJ12" s="699" t="s">
        <v>1496</v>
      </c>
      <c r="BK12" s="699"/>
      <c r="BL12" s="699"/>
      <c r="BM12" s="699"/>
      <c r="BN12" s="699"/>
      <c r="BO12" s="699"/>
      <c r="BP12" s="699"/>
      <c r="BQ12" s="699"/>
      <c r="BR12" s="699"/>
      <c r="BS12" s="699"/>
      <c r="BT12" s="699"/>
      <c r="BU12" s="699"/>
      <c r="BV12" s="699"/>
      <c r="BW12" s="699"/>
    </row>
    <row r="13" spans="1:75">
      <c r="A13" s="699">
        <v>9</v>
      </c>
      <c r="B13" s="699"/>
      <c r="C13" s="699" t="s">
        <v>1497</v>
      </c>
      <c r="D13" s="699"/>
      <c r="E13" s="699" t="s">
        <v>1565</v>
      </c>
      <c r="F13" s="699" t="s">
        <v>1579</v>
      </c>
      <c r="G13" s="699"/>
      <c r="H13" s="699"/>
      <c r="I13" s="699" t="s">
        <v>1588</v>
      </c>
      <c r="J13" s="699"/>
      <c r="K13" s="699" t="s">
        <v>1601</v>
      </c>
      <c r="L13" s="699">
        <v>4</v>
      </c>
      <c r="M13" s="699">
        <f>VLOOKUP(L13,'償却率（定額法）'!$B$6:$C$104,2)</f>
        <v>0.25</v>
      </c>
      <c r="N13" s="709" t="s">
        <v>1609</v>
      </c>
      <c r="O13" s="709"/>
      <c r="P13" s="710" t="str">
        <f t="shared" si="0"/>
        <v>1992/02/29</v>
      </c>
      <c r="Q13" s="711">
        <f t="shared" si="1"/>
        <v>1992</v>
      </c>
      <c r="R13" s="711">
        <f t="shared" si="2"/>
        <v>2</v>
      </c>
      <c r="S13" s="711">
        <f t="shared" si="3"/>
        <v>29</v>
      </c>
      <c r="T13" s="699">
        <f t="shared" si="4"/>
        <v>1991</v>
      </c>
      <c r="U13" s="712">
        <v>2000000</v>
      </c>
      <c r="V13" s="791">
        <v>1</v>
      </c>
      <c r="W13" s="699"/>
      <c r="X13" s="713">
        <v>1999999</v>
      </c>
      <c r="Y13" s="713">
        <f t="shared" si="5"/>
        <v>1</v>
      </c>
      <c r="Z13" s="699"/>
      <c r="AA13" s="699"/>
      <c r="AB13" s="699"/>
      <c r="AC13" s="699"/>
      <c r="AD13" s="699"/>
      <c r="AE13" s="699"/>
      <c r="AF13" s="699"/>
      <c r="AG13" s="699"/>
      <c r="AH13" s="699"/>
      <c r="AI13" s="699"/>
      <c r="AJ13" s="699"/>
      <c r="AK13" s="699"/>
      <c r="AL13" s="699"/>
      <c r="AM13" s="699"/>
      <c r="AN13" s="719">
        <f t="shared" si="6"/>
        <v>0</v>
      </c>
      <c r="AO13" s="699"/>
      <c r="AP13" s="714">
        <f t="shared" si="7"/>
        <v>1</v>
      </c>
      <c r="AQ13" s="699" t="s">
        <v>228</v>
      </c>
      <c r="AR13" s="699"/>
      <c r="AS13" s="699"/>
      <c r="AT13" s="699"/>
      <c r="AU13" s="699"/>
      <c r="AV13" s="699" t="s">
        <v>1621</v>
      </c>
      <c r="AW13" s="699"/>
      <c r="AX13" s="699" t="s">
        <v>1618</v>
      </c>
      <c r="AY13" s="699"/>
      <c r="AZ13" s="699" t="s">
        <v>1558</v>
      </c>
      <c r="BA13" s="699">
        <v>0</v>
      </c>
      <c r="BB13" s="699"/>
      <c r="BC13" s="699"/>
      <c r="BD13" s="699"/>
      <c r="BE13" s="699"/>
      <c r="BF13" s="699"/>
      <c r="BG13" s="711">
        <f t="shared" si="8"/>
        <v>30</v>
      </c>
      <c r="BH13" s="699" t="s">
        <v>1564</v>
      </c>
      <c r="BI13" s="714">
        <f t="shared" si="9"/>
        <v>1999999</v>
      </c>
      <c r="BJ13" s="699" t="s">
        <v>1496</v>
      </c>
      <c r="BK13" s="699"/>
      <c r="BL13" s="699"/>
      <c r="BM13" s="699"/>
      <c r="BN13" s="699"/>
      <c r="BO13" s="699"/>
      <c r="BP13" s="699"/>
      <c r="BQ13" s="699"/>
      <c r="BR13" s="699"/>
      <c r="BS13" s="699"/>
      <c r="BT13" s="699"/>
      <c r="BU13" s="699"/>
      <c r="BV13" s="699"/>
      <c r="BW13" s="699"/>
    </row>
    <row r="14" spans="1:75">
      <c r="A14" s="699">
        <v>10</v>
      </c>
      <c r="B14" s="699"/>
      <c r="C14" s="699" t="s">
        <v>1497</v>
      </c>
      <c r="D14" s="699"/>
      <c r="E14" s="699" t="s">
        <v>1565</v>
      </c>
      <c r="F14" s="699" t="s">
        <v>1579</v>
      </c>
      <c r="G14" s="699"/>
      <c r="H14" s="699"/>
      <c r="I14" s="699" t="s">
        <v>1589</v>
      </c>
      <c r="J14" s="699"/>
      <c r="K14" s="699" t="s">
        <v>1601</v>
      </c>
      <c r="L14" s="699">
        <v>4</v>
      </c>
      <c r="M14" s="699">
        <f>VLOOKUP(L14,'償却率（定額法）'!$B$6:$C$104,2)</f>
        <v>0.25</v>
      </c>
      <c r="N14" s="709" t="s">
        <v>1609</v>
      </c>
      <c r="O14" s="709"/>
      <c r="P14" s="710" t="str">
        <f t="shared" si="0"/>
        <v>1992/02/29</v>
      </c>
      <c r="Q14" s="711">
        <f t="shared" si="1"/>
        <v>1992</v>
      </c>
      <c r="R14" s="711">
        <f t="shared" si="2"/>
        <v>2</v>
      </c>
      <c r="S14" s="711">
        <f t="shared" si="3"/>
        <v>29</v>
      </c>
      <c r="T14" s="699">
        <f t="shared" si="4"/>
        <v>1991</v>
      </c>
      <c r="U14" s="712">
        <v>1100000</v>
      </c>
      <c r="V14" s="791">
        <v>1</v>
      </c>
      <c r="W14" s="699"/>
      <c r="X14" s="713">
        <v>1099999</v>
      </c>
      <c r="Y14" s="713">
        <f t="shared" si="5"/>
        <v>1</v>
      </c>
      <c r="Z14" s="699"/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719">
        <f t="shared" si="6"/>
        <v>0</v>
      </c>
      <c r="AO14" s="699"/>
      <c r="AP14" s="714">
        <f t="shared" si="7"/>
        <v>1</v>
      </c>
      <c r="AQ14" s="699" t="s">
        <v>228</v>
      </c>
      <c r="AR14" s="699"/>
      <c r="AS14" s="699"/>
      <c r="AT14" s="699"/>
      <c r="AU14" s="699"/>
      <c r="AV14" s="699" t="s">
        <v>1621</v>
      </c>
      <c r="AW14" s="699"/>
      <c r="AX14" s="699" t="s">
        <v>1618</v>
      </c>
      <c r="AY14" s="699"/>
      <c r="AZ14" s="699" t="s">
        <v>1558</v>
      </c>
      <c r="BA14" s="699">
        <v>0</v>
      </c>
      <c r="BB14" s="699"/>
      <c r="BC14" s="699"/>
      <c r="BD14" s="699"/>
      <c r="BE14" s="699"/>
      <c r="BF14" s="699"/>
      <c r="BG14" s="711">
        <f t="shared" si="8"/>
        <v>30</v>
      </c>
      <c r="BH14" s="699" t="s">
        <v>1564</v>
      </c>
      <c r="BI14" s="714">
        <f t="shared" si="9"/>
        <v>1099999</v>
      </c>
      <c r="BJ14" s="699" t="s">
        <v>1496</v>
      </c>
      <c r="BK14" s="699"/>
      <c r="BL14" s="699"/>
      <c r="BM14" s="699"/>
      <c r="BN14" s="699"/>
      <c r="BO14" s="699"/>
      <c r="BP14" s="699"/>
      <c r="BQ14" s="699"/>
      <c r="BR14" s="699"/>
      <c r="BS14" s="699"/>
      <c r="BT14" s="699"/>
      <c r="BU14" s="699"/>
      <c r="BV14" s="699"/>
      <c r="BW14" s="699"/>
    </row>
    <row r="15" spans="1:75">
      <c r="A15" s="699">
        <v>11</v>
      </c>
      <c r="B15" s="699"/>
      <c r="C15" s="699" t="s">
        <v>1497</v>
      </c>
      <c r="D15" s="699"/>
      <c r="E15" s="699" t="s">
        <v>1565</v>
      </c>
      <c r="F15" s="699" t="s">
        <v>1579</v>
      </c>
      <c r="G15" s="699"/>
      <c r="H15" s="699"/>
      <c r="I15" s="699" t="s">
        <v>1590</v>
      </c>
      <c r="J15" s="699"/>
      <c r="K15" s="699" t="s">
        <v>1601</v>
      </c>
      <c r="L15" s="699">
        <v>4</v>
      </c>
      <c r="M15" s="699">
        <f>VLOOKUP(L15,'償却率（定額法）'!$B$6:$C$104,2)</f>
        <v>0.25</v>
      </c>
      <c r="N15" s="709" t="s">
        <v>1610</v>
      </c>
      <c r="O15" s="709"/>
      <c r="P15" s="710" t="str">
        <f t="shared" si="0"/>
        <v>1992/10/01</v>
      </c>
      <c r="Q15" s="711">
        <f t="shared" si="1"/>
        <v>1992</v>
      </c>
      <c r="R15" s="711">
        <f t="shared" si="2"/>
        <v>10</v>
      </c>
      <c r="S15" s="711">
        <f t="shared" si="3"/>
        <v>1</v>
      </c>
      <c r="T15" s="699">
        <f t="shared" si="4"/>
        <v>1992</v>
      </c>
      <c r="U15" s="712">
        <v>2719200</v>
      </c>
      <c r="V15" s="791">
        <v>1</v>
      </c>
      <c r="W15" s="699"/>
      <c r="X15" s="713">
        <v>2719199</v>
      </c>
      <c r="Y15" s="713">
        <f t="shared" si="5"/>
        <v>1</v>
      </c>
      <c r="Z15" s="699"/>
      <c r="AA15" s="699"/>
      <c r="AB15" s="699"/>
      <c r="AC15" s="699"/>
      <c r="AD15" s="699"/>
      <c r="AE15" s="699"/>
      <c r="AF15" s="699"/>
      <c r="AG15" s="699"/>
      <c r="AH15" s="699"/>
      <c r="AI15" s="699"/>
      <c r="AJ15" s="699"/>
      <c r="AK15" s="699"/>
      <c r="AL15" s="699"/>
      <c r="AM15" s="699"/>
      <c r="AN15" s="719">
        <f t="shared" si="6"/>
        <v>0</v>
      </c>
      <c r="AO15" s="699"/>
      <c r="AP15" s="714">
        <f t="shared" si="7"/>
        <v>1</v>
      </c>
      <c r="AQ15" s="699" t="s">
        <v>228</v>
      </c>
      <c r="AR15" s="699"/>
      <c r="AS15" s="699"/>
      <c r="AT15" s="699"/>
      <c r="AU15" s="699"/>
      <c r="AV15" s="699" t="s">
        <v>1621</v>
      </c>
      <c r="AW15" s="699"/>
      <c r="AX15" s="699" t="s">
        <v>1618</v>
      </c>
      <c r="AY15" s="699"/>
      <c r="AZ15" s="699" t="s">
        <v>1558</v>
      </c>
      <c r="BA15" s="699">
        <v>0</v>
      </c>
      <c r="BB15" s="699"/>
      <c r="BC15" s="699"/>
      <c r="BD15" s="699"/>
      <c r="BE15" s="699"/>
      <c r="BF15" s="699"/>
      <c r="BG15" s="711">
        <f t="shared" si="8"/>
        <v>29</v>
      </c>
      <c r="BH15" s="699" t="s">
        <v>1564</v>
      </c>
      <c r="BI15" s="714">
        <f t="shared" si="9"/>
        <v>2719199</v>
      </c>
      <c r="BJ15" s="699" t="s">
        <v>1496</v>
      </c>
      <c r="BK15" s="699"/>
      <c r="BL15" s="699"/>
      <c r="BM15" s="699"/>
      <c r="BN15" s="699"/>
      <c r="BO15" s="699"/>
      <c r="BP15" s="699"/>
      <c r="BQ15" s="699"/>
      <c r="BR15" s="699"/>
      <c r="BS15" s="699"/>
      <c r="BT15" s="699"/>
      <c r="BU15" s="699"/>
      <c r="BV15" s="699"/>
      <c r="BW15" s="699"/>
    </row>
    <row r="16" spans="1:75">
      <c r="A16" s="699">
        <v>12</v>
      </c>
      <c r="B16" s="699"/>
      <c r="C16" s="699" t="s">
        <v>1497</v>
      </c>
      <c r="D16" s="699"/>
      <c r="E16" s="699" t="s">
        <v>1565</v>
      </c>
      <c r="F16" s="699" t="s">
        <v>1579</v>
      </c>
      <c r="G16" s="699"/>
      <c r="H16" s="699"/>
      <c r="I16" s="699" t="s">
        <v>1591</v>
      </c>
      <c r="J16" s="699"/>
      <c r="K16" s="699" t="s">
        <v>1601</v>
      </c>
      <c r="L16" s="699">
        <v>4</v>
      </c>
      <c r="M16" s="699">
        <f>VLOOKUP(L16,'償却率（定額法）'!$B$6:$C$104,2)</f>
        <v>0.25</v>
      </c>
      <c r="N16" s="709" t="s">
        <v>1611</v>
      </c>
      <c r="O16" s="709"/>
      <c r="P16" s="710" t="str">
        <f t="shared" si="0"/>
        <v>1993/09/27</v>
      </c>
      <c r="Q16" s="711">
        <f t="shared" si="1"/>
        <v>1993</v>
      </c>
      <c r="R16" s="711">
        <f t="shared" si="2"/>
        <v>9</v>
      </c>
      <c r="S16" s="711">
        <f t="shared" si="3"/>
        <v>27</v>
      </c>
      <c r="T16" s="699">
        <f t="shared" si="4"/>
        <v>1993</v>
      </c>
      <c r="U16" s="712">
        <v>2708900</v>
      </c>
      <c r="V16" s="791">
        <v>1</v>
      </c>
      <c r="W16" s="699"/>
      <c r="X16" s="713">
        <v>2708899</v>
      </c>
      <c r="Y16" s="713">
        <f t="shared" si="5"/>
        <v>1</v>
      </c>
      <c r="Z16" s="699"/>
      <c r="AA16" s="699"/>
      <c r="AB16" s="699"/>
      <c r="AC16" s="699"/>
      <c r="AD16" s="699"/>
      <c r="AE16" s="699"/>
      <c r="AF16" s="699"/>
      <c r="AG16" s="699"/>
      <c r="AH16" s="699"/>
      <c r="AI16" s="699"/>
      <c r="AJ16" s="699"/>
      <c r="AK16" s="699"/>
      <c r="AL16" s="699"/>
      <c r="AM16" s="699"/>
      <c r="AN16" s="719">
        <f t="shared" si="6"/>
        <v>0</v>
      </c>
      <c r="AO16" s="699"/>
      <c r="AP16" s="714">
        <f t="shared" si="7"/>
        <v>1</v>
      </c>
      <c r="AQ16" s="699" t="s">
        <v>228</v>
      </c>
      <c r="AR16" s="699"/>
      <c r="AS16" s="699"/>
      <c r="AT16" s="699"/>
      <c r="AU16" s="699"/>
      <c r="AV16" s="699" t="s">
        <v>1621</v>
      </c>
      <c r="AW16" s="699"/>
      <c r="AX16" s="699" t="s">
        <v>1618</v>
      </c>
      <c r="AY16" s="699"/>
      <c r="AZ16" s="699" t="s">
        <v>1558</v>
      </c>
      <c r="BA16" s="699">
        <v>0</v>
      </c>
      <c r="BB16" s="699"/>
      <c r="BC16" s="699"/>
      <c r="BD16" s="699"/>
      <c r="BE16" s="699"/>
      <c r="BF16" s="699"/>
      <c r="BG16" s="711">
        <f t="shared" si="8"/>
        <v>28</v>
      </c>
      <c r="BH16" s="699" t="s">
        <v>1564</v>
      </c>
      <c r="BI16" s="714">
        <f t="shared" si="9"/>
        <v>2708899</v>
      </c>
      <c r="BJ16" s="699" t="s">
        <v>1496</v>
      </c>
      <c r="BK16" s="699"/>
      <c r="BL16" s="699"/>
      <c r="BM16" s="699"/>
      <c r="BN16" s="699"/>
      <c r="BO16" s="699"/>
      <c r="BP16" s="699"/>
      <c r="BQ16" s="699"/>
      <c r="BR16" s="699"/>
      <c r="BS16" s="699"/>
      <c r="BT16" s="699"/>
      <c r="BU16" s="699"/>
      <c r="BV16" s="699"/>
      <c r="BW16" s="699"/>
    </row>
    <row r="17" spans="1:75">
      <c r="A17" s="699">
        <v>13</v>
      </c>
      <c r="B17" s="699"/>
      <c r="C17" s="699" t="s">
        <v>1497</v>
      </c>
      <c r="D17" s="699"/>
      <c r="E17" s="699" t="s">
        <v>1565</v>
      </c>
      <c r="F17" s="699" t="s">
        <v>1579</v>
      </c>
      <c r="G17" s="699"/>
      <c r="H17" s="699"/>
      <c r="I17" s="699" t="s">
        <v>1592</v>
      </c>
      <c r="J17" s="699"/>
      <c r="K17" s="699" t="s">
        <v>1601</v>
      </c>
      <c r="L17" s="699">
        <v>4</v>
      </c>
      <c r="M17" s="699">
        <f>VLOOKUP(L17,'償却率（定額法）'!$B$6:$C$104,2)</f>
        <v>0.25</v>
      </c>
      <c r="N17" s="709" t="s">
        <v>1612</v>
      </c>
      <c r="O17" s="709"/>
      <c r="P17" s="710" t="str">
        <f t="shared" si="0"/>
        <v>2001/08/09</v>
      </c>
      <c r="Q17" s="711">
        <f t="shared" si="1"/>
        <v>2001</v>
      </c>
      <c r="R17" s="711">
        <f t="shared" si="2"/>
        <v>8</v>
      </c>
      <c r="S17" s="711">
        <f t="shared" si="3"/>
        <v>9</v>
      </c>
      <c r="T17" s="699">
        <f t="shared" si="4"/>
        <v>2001</v>
      </c>
      <c r="U17" s="712">
        <v>749700</v>
      </c>
      <c r="V17" s="791">
        <v>1</v>
      </c>
      <c r="W17" s="699"/>
      <c r="X17" s="713">
        <v>749699</v>
      </c>
      <c r="Y17" s="713">
        <f t="shared" si="5"/>
        <v>1</v>
      </c>
      <c r="Z17" s="699"/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719">
        <f t="shared" si="6"/>
        <v>0</v>
      </c>
      <c r="AO17" s="699"/>
      <c r="AP17" s="714">
        <f t="shared" si="7"/>
        <v>1</v>
      </c>
      <c r="AQ17" s="699" t="s">
        <v>228</v>
      </c>
      <c r="AR17" s="699"/>
      <c r="AS17" s="699"/>
      <c r="AT17" s="699"/>
      <c r="AU17" s="699"/>
      <c r="AV17" s="699" t="s">
        <v>1621</v>
      </c>
      <c r="AW17" s="699"/>
      <c r="AX17" s="699" t="s">
        <v>1618</v>
      </c>
      <c r="AY17" s="699"/>
      <c r="AZ17" s="699" t="s">
        <v>1558</v>
      </c>
      <c r="BA17" s="699">
        <v>0</v>
      </c>
      <c r="BB17" s="699"/>
      <c r="BC17" s="699"/>
      <c r="BD17" s="699"/>
      <c r="BE17" s="699"/>
      <c r="BF17" s="699"/>
      <c r="BG17" s="711">
        <f t="shared" si="8"/>
        <v>20</v>
      </c>
      <c r="BH17" s="699" t="s">
        <v>1564</v>
      </c>
      <c r="BI17" s="714">
        <f t="shared" si="9"/>
        <v>749699</v>
      </c>
      <c r="BJ17" s="699" t="s">
        <v>1496</v>
      </c>
      <c r="BK17" s="699"/>
      <c r="BL17" s="699"/>
      <c r="BM17" s="699"/>
      <c r="BN17" s="699"/>
      <c r="BO17" s="699"/>
      <c r="BP17" s="699"/>
      <c r="BQ17" s="699"/>
      <c r="BR17" s="699"/>
      <c r="BS17" s="699"/>
      <c r="BT17" s="699"/>
      <c r="BU17" s="699"/>
      <c r="BV17" s="699"/>
      <c r="BW17" s="699"/>
    </row>
    <row r="18" spans="1:75">
      <c r="A18" s="699">
        <v>14</v>
      </c>
      <c r="B18" s="699"/>
      <c r="C18" s="699" t="s">
        <v>1497</v>
      </c>
      <c r="D18" s="699"/>
      <c r="E18" s="699" t="s">
        <v>1565</v>
      </c>
      <c r="F18" s="699" t="s">
        <v>1579</v>
      </c>
      <c r="G18" s="699"/>
      <c r="H18" s="699"/>
      <c r="I18" s="699" t="s">
        <v>1592</v>
      </c>
      <c r="J18" s="699"/>
      <c r="K18" s="699" t="s">
        <v>1601</v>
      </c>
      <c r="L18" s="699">
        <v>4</v>
      </c>
      <c r="M18" s="699">
        <f>VLOOKUP(L18,'償却率（定額法）'!$B$6:$C$104,2)</f>
        <v>0.25</v>
      </c>
      <c r="N18" s="709" t="s">
        <v>1612</v>
      </c>
      <c r="O18" s="709"/>
      <c r="P18" s="710" t="str">
        <f t="shared" si="0"/>
        <v>2001/08/09</v>
      </c>
      <c r="Q18" s="711">
        <f t="shared" si="1"/>
        <v>2001</v>
      </c>
      <c r="R18" s="711">
        <f t="shared" si="2"/>
        <v>8</v>
      </c>
      <c r="S18" s="711">
        <f t="shared" si="3"/>
        <v>9</v>
      </c>
      <c r="T18" s="699">
        <f t="shared" si="4"/>
        <v>2001</v>
      </c>
      <c r="U18" s="712">
        <v>749700</v>
      </c>
      <c r="V18" s="791">
        <v>1</v>
      </c>
      <c r="W18" s="699"/>
      <c r="X18" s="713">
        <v>749699</v>
      </c>
      <c r="Y18" s="713">
        <f t="shared" si="5"/>
        <v>1</v>
      </c>
      <c r="Z18" s="699"/>
      <c r="AA18" s="699"/>
      <c r="AB18" s="699"/>
      <c r="AC18" s="699"/>
      <c r="AD18" s="699"/>
      <c r="AE18" s="699"/>
      <c r="AF18" s="699"/>
      <c r="AG18" s="699"/>
      <c r="AH18" s="699"/>
      <c r="AI18" s="699"/>
      <c r="AJ18" s="699"/>
      <c r="AK18" s="699"/>
      <c r="AL18" s="699"/>
      <c r="AM18" s="699"/>
      <c r="AN18" s="719">
        <f t="shared" si="6"/>
        <v>0</v>
      </c>
      <c r="AO18" s="699"/>
      <c r="AP18" s="714">
        <f t="shared" si="7"/>
        <v>1</v>
      </c>
      <c r="AQ18" s="699" t="s">
        <v>228</v>
      </c>
      <c r="AR18" s="699"/>
      <c r="AS18" s="699"/>
      <c r="AT18" s="699"/>
      <c r="AU18" s="699"/>
      <c r="AV18" s="699" t="s">
        <v>1621</v>
      </c>
      <c r="AW18" s="699"/>
      <c r="AX18" s="699" t="s">
        <v>1618</v>
      </c>
      <c r="AY18" s="699"/>
      <c r="AZ18" s="699" t="s">
        <v>1558</v>
      </c>
      <c r="BA18" s="699">
        <v>0</v>
      </c>
      <c r="BB18" s="699"/>
      <c r="BC18" s="699"/>
      <c r="BD18" s="699"/>
      <c r="BE18" s="699"/>
      <c r="BF18" s="699"/>
      <c r="BG18" s="711">
        <f t="shared" si="8"/>
        <v>20</v>
      </c>
      <c r="BH18" s="699" t="s">
        <v>1564</v>
      </c>
      <c r="BI18" s="714">
        <f t="shared" si="9"/>
        <v>749699</v>
      </c>
      <c r="BJ18" s="699" t="s">
        <v>1496</v>
      </c>
      <c r="BK18" s="699"/>
      <c r="BL18" s="699"/>
      <c r="BM18" s="699"/>
      <c r="BN18" s="699"/>
      <c r="BO18" s="699"/>
      <c r="BP18" s="699"/>
      <c r="BQ18" s="699"/>
      <c r="BR18" s="699"/>
      <c r="BS18" s="699"/>
      <c r="BT18" s="699"/>
      <c r="BU18" s="699"/>
      <c r="BV18" s="699"/>
      <c r="BW18" s="699"/>
    </row>
    <row r="19" spans="1:75">
      <c r="A19" s="699">
        <v>15</v>
      </c>
      <c r="B19" s="699"/>
      <c r="C19" s="699" t="s">
        <v>1385</v>
      </c>
      <c r="D19" s="699"/>
      <c r="E19" s="699" t="s">
        <v>1565</v>
      </c>
      <c r="F19" s="699" t="s">
        <v>1579</v>
      </c>
      <c r="G19" s="699"/>
      <c r="H19" s="699"/>
      <c r="I19" s="699" t="s">
        <v>1593</v>
      </c>
      <c r="J19" s="699"/>
      <c r="K19" s="699" t="s">
        <v>1602</v>
      </c>
      <c r="L19" s="699">
        <v>6</v>
      </c>
      <c r="M19" s="699">
        <f>VLOOKUP(L19,'償却率（定額法）'!$B$6:$C$104,2)</f>
        <v>0.16700000000000001</v>
      </c>
      <c r="N19" s="709" t="s">
        <v>1613</v>
      </c>
      <c r="O19" s="709"/>
      <c r="P19" s="710" t="str">
        <f t="shared" si="0"/>
        <v>2011/05/26</v>
      </c>
      <c r="Q19" s="711">
        <f t="shared" si="1"/>
        <v>2011</v>
      </c>
      <c r="R19" s="711">
        <f t="shared" si="2"/>
        <v>5</v>
      </c>
      <c r="S19" s="711">
        <f t="shared" si="3"/>
        <v>26</v>
      </c>
      <c r="T19" s="699">
        <f t="shared" si="4"/>
        <v>2011</v>
      </c>
      <c r="U19" s="712">
        <v>1040000</v>
      </c>
      <c r="V19" s="791">
        <v>1</v>
      </c>
      <c r="W19" s="699"/>
      <c r="X19" s="713">
        <v>1039999</v>
      </c>
      <c r="Y19" s="713">
        <f t="shared" si="5"/>
        <v>1</v>
      </c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719">
        <f t="shared" si="6"/>
        <v>0</v>
      </c>
      <c r="AO19" s="699"/>
      <c r="AP19" s="714">
        <f t="shared" si="7"/>
        <v>1</v>
      </c>
      <c r="AQ19" s="699" t="s">
        <v>228</v>
      </c>
      <c r="AR19" s="699"/>
      <c r="AS19" s="699"/>
      <c r="AT19" s="699"/>
      <c r="AU19" s="699"/>
      <c r="AV19" s="699" t="s">
        <v>1621</v>
      </c>
      <c r="AW19" s="699"/>
      <c r="AX19" s="699" t="s">
        <v>1618</v>
      </c>
      <c r="AY19" s="699"/>
      <c r="AZ19" s="699" t="s">
        <v>1558</v>
      </c>
      <c r="BA19" s="699">
        <v>0</v>
      </c>
      <c r="BB19" s="699"/>
      <c r="BC19" s="699"/>
      <c r="BD19" s="699"/>
      <c r="BE19" s="699"/>
      <c r="BF19" s="699"/>
      <c r="BG19" s="711">
        <f t="shared" si="8"/>
        <v>10</v>
      </c>
      <c r="BH19" s="699" t="s">
        <v>1564</v>
      </c>
      <c r="BI19" s="714">
        <f t="shared" si="9"/>
        <v>1039999</v>
      </c>
      <c r="BJ19" s="699" t="s">
        <v>1496</v>
      </c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</row>
    <row r="20" spans="1:75">
      <c r="A20" s="699">
        <v>16</v>
      </c>
      <c r="B20" s="699"/>
      <c r="C20" s="699" t="s">
        <v>1385</v>
      </c>
      <c r="D20" s="699"/>
      <c r="E20" s="699" t="s">
        <v>1565</v>
      </c>
      <c r="F20" s="699" t="s">
        <v>1579</v>
      </c>
      <c r="G20" s="699"/>
      <c r="H20" s="699"/>
      <c r="I20" s="699" t="s">
        <v>1594</v>
      </c>
      <c r="J20" s="699"/>
      <c r="K20" s="699" t="s">
        <v>1602</v>
      </c>
      <c r="L20" s="699">
        <v>6</v>
      </c>
      <c r="M20" s="699">
        <f>VLOOKUP(L20,'償却率（定額法）'!$B$6:$C$104,2)</f>
        <v>0.16700000000000001</v>
      </c>
      <c r="N20" s="709" t="s">
        <v>1614</v>
      </c>
      <c r="O20" s="709"/>
      <c r="P20" s="710" t="str">
        <f t="shared" si="0"/>
        <v>2013/05/22</v>
      </c>
      <c r="Q20" s="711">
        <f t="shared" si="1"/>
        <v>2013</v>
      </c>
      <c r="R20" s="711">
        <f t="shared" si="2"/>
        <v>5</v>
      </c>
      <c r="S20" s="711">
        <f t="shared" si="3"/>
        <v>22</v>
      </c>
      <c r="T20" s="699">
        <f t="shared" si="4"/>
        <v>2013</v>
      </c>
      <c r="U20" s="712">
        <v>2062029</v>
      </c>
      <c r="V20" s="791">
        <v>1</v>
      </c>
      <c r="W20" s="699"/>
      <c r="X20" s="713">
        <v>2062028</v>
      </c>
      <c r="Y20" s="713">
        <f t="shared" si="5"/>
        <v>1</v>
      </c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719">
        <f t="shared" si="6"/>
        <v>0</v>
      </c>
      <c r="AO20" s="699"/>
      <c r="AP20" s="714">
        <f t="shared" si="7"/>
        <v>1</v>
      </c>
      <c r="AQ20" s="699" t="s">
        <v>228</v>
      </c>
      <c r="AR20" s="699"/>
      <c r="AS20" s="699"/>
      <c r="AT20" s="699"/>
      <c r="AU20" s="699"/>
      <c r="AV20" s="699" t="s">
        <v>1621</v>
      </c>
      <c r="AW20" s="699"/>
      <c r="AX20" s="699" t="s">
        <v>1618</v>
      </c>
      <c r="AY20" s="699"/>
      <c r="AZ20" s="699" t="s">
        <v>1558</v>
      </c>
      <c r="BA20" s="699">
        <v>0</v>
      </c>
      <c r="BB20" s="699"/>
      <c r="BC20" s="699"/>
      <c r="BD20" s="699"/>
      <c r="BE20" s="699"/>
      <c r="BF20" s="699"/>
      <c r="BG20" s="711">
        <f t="shared" si="8"/>
        <v>8</v>
      </c>
      <c r="BH20" s="699" t="s">
        <v>1564</v>
      </c>
      <c r="BI20" s="714">
        <f t="shared" si="9"/>
        <v>2062028</v>
      </c>
      <c r="BJ20" s="699" t="s">
        <v>1496</v>
      </c>
      <c r="BK20" s="699"/>
      <c r="BL20" s="699"/>
      <c r="BM20" s="699"/>
      <c r="BN20" s="699"/>
      <c r="BO20" s="699"/>
      <c r="BP20" s="699"/>
      <c r="BQ20" s="699"/>
      <c r="BR20" s="699"/>
      <c r="BS20" s="699"/>
      <c r="BT20" s="699"/>
      <c r="BU20" s="699"/>
      <c r="BV20" s="699"/>
      <c r="BW20" s="699"/>
    </row>
    <row r="21" spans="1:75">
      <c r="A21" s="699">
        <v>17</v>
      </c>
      <c r="B21" s="699"/>
      <c r="C21" s="699" t="s">
        <v>1385</v>
      </c>
      <c r="D21" s="699"/>
      <c r="E21" s="699" t="s">
        <v>1565</v>
      </c>
      <c r="F21" s="699" t="s">
        <v>1579</v>
      </c>
      <c r="G21" s="699"/>
      <c r="H21" s="699"/>
      <c r="I21" s="699" t="s">
        <v>1595</v>
      </c>
      <c r="J21" s="699"/>
      <c r="K21" s="699" t="s">
        <v>1598</v>
      </c>
      <c r="L21" s="699">
        <v>10</v>
      </c>
      <c r="M21" s="699">
        <f>VLOOKUP(L21,'償却率（定額法）'!$B$6:$C$104,2)</f>
        <v>0.1</v>
      </c>
      <c r="N21" s="709" t="s">
        <v>1615</v>
      </c>
      <c r="O21" s="709"/>
      <c r="P21" s="710" t="str">
        <f t="shared" si="0"/>
        <v>2013/07/10</v>
      </c>
      <c r="Q21" s="711">
        <f t="shared" si="1"/>
        <v>2013</v>
      </c>
      <c r="R21" s="711">
        <f t="shared" si="2"/>
        <v>7</v>
      </c>
      <c r="S21" s="711">
        <f t="shared" si="3"/>
        <v>10</v>
      </c>
      <c r="T21" s="699">
        <f t="shared" si="4"/>
        <v>2013</v>
      </c>
      <c r="U21" s="712">
        <v>1304100</v>
      </c>
      <c r="V21" s="791">
        <v>1</v>
      </c>
      <c r="W21" s="699"/>
      <c r="X21" s="713">
        <v>912870</v>
      </c>
      <c r="Y21" s="713">
        <f t="shared" si="5"/>
        <v>391230</v>
      </c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719">
        <f t="shared" si="6"/>
        <v>130410</v>
      </c>
      <c r="AO21" s="699"/>
      <c r="AP21" s="714">
        <f t="shared" si="7"/>
        <v>260820</v>
      </c>
      <c r="AQ21" s="699" t="s">
        <v>228</v>
      </c>
      <c r="AR21" s="699"/>
      <c r="AS21" s="699"/>
      <c r="AT21" s="699"/>
      <c r="AU21" s="699"/>
      <c r="AV21" s="699" t="s">
        <v>1619</v>
      </c>
      <c r="AW21" s="699"/>
      <c r="AX21" s="699" t="s">
        <v>1618</v>
      </c>
      <c r="AY21" s="699"/>
      <c r="AZ21" s="699" t="s">
        <v>1558</v>
      </c>
      <c r="BA21" s="699">
        <v>0</v>
      </c>
      <c r="BB21" s="699"/>
      <c r="BC21" s="699"/>
      <c r="BD21" s="699"/>
      <c r="BE21" s="699"/>
      <c r="BF21" s="699"/>
      <c r="BG21" s="711">
        <f t="shared" si="8"/>
        <v>8</v>
      </c>
      <c r="BH21" s="699" t="s">
        <v>1564</v>
      </c>
      <c r="BI21" s="714">
        <f t="shared" si="9"/>
        <v>1043280</v>
      </c>
      <c r="BJ21" s="699" t="s">
        <v>1496</v>
      </c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</row>
    <row r="22" spans="1:75">
      <c r="A22" s="699">
        <v>18</v>
      </c>
      <c r="B22" s="699"/>
      <c r="C22" s="699" t="s">
        <v>1497</v>
      </c>
      <c r="D22" s="699"/>
      <c r="E22" s="699" t="s">
        <v>1565</v>
      </c>
      <c r="F22" s="699" t="s">
        <v>1579</v>
      </c>
      <c r="G22" s="699"/>
      <c r="H22" s="699"/>
      <c r="I22" s="699" t="s">
        <v>1596</v>
      </c>
      <c r="J22" s="699"/>
      <c r="K22" s="699" t="s">
        <v>1603</v>
      </c>
      <c r="L22" s="699">
        <v>15</v>
      </c>
      <c r="M22" s="699">
        <f>VLOOKUP(L22,'償却率（定額法）'!$B$6:$C$104,2)</f>
        <v>6.7000000000000004E-2</v>
      </c>
      <c r="N22" s="709" t="s">
        <v>1616</v>
      </c>
      <c r="O22" s="709"/>
      <c r="P22" s="710" t="str">
        <f t="shared" si="0"/>
        <v>1977/10/18</v>
      </c>
      <c r="Q22" s="711">
        <f t="shared" si="1"/>
        <v>1977</v>
      </c>
      <c r="R22" s="711">
        <f t="shared" si="2"/>
        <v>10</v>
      </c>
      <c r="S22" s="711">
        <f t="shared" si="3"/>
        <v>18</v>
      </c>
      <c r="T22" s="699">
        <f t="shared" si="4"/>
        <v>1977</v>
      </c>
      <c r="U22" s="712">
        <v>18000000</v>
      </c>
      <c r="V22" s="791">
        <v>1</v>
      </c>
      <c r="W22" s="699"/>
      <c r="X22" s="713">
        <v>17999999</v>
      </c>
      <c r="Y22" s="713">
        <f t="shared" si="5"/>
        <v>1</v>
      </c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719">
        <f t="shared" si="6"/>
        <v>0</v>
      </c>
      <c r="AO22" s="699"/>
      <c r="AP22" s="714">
        <f t="shared" si="7"/>
        <v>1</v>
      </c>
      <c r="AQ22" s="699" t="s">
        <v>228</v>
      </c>
      <c r="AR22" s="699"/>
      <c r="AS22" s="699"/>
      <c r="AT22" s="699"/>
      <c r="AU22" s="699"/>
      <c r="AV22" s="699" t="s">
        <v>1622</v>
      </c>
      <c r="AW22" s="699"/>
      <c r="AX22" s="699" t="s">
        <v>1618</v>
      </c>
      <c r="AY22" s="699"/>
      <c r="AZ22" s="699" t="s">
        <v>1558</v>
      </c>
      <c r="BA22" s="699">
        <v>0</v>
      </c>
      <c r="BB22" s="699"/>
      <c r="BC22" s="699"/>
      <c r="BD22" s="699"/>
      <c r="BE22" s="699"/>
      <c r="BF22" s="699"/>
      <c r="BG22" s="711">
        <f t="shared" si="8"/>
        <v>44</v>
      </c>
      <c r="BH22" s="699" t="s">
        <v>1564</v>
      </c>
      <c r="BI22" s="714">
        <f t="shared" si="9"/>
        <v>17999999</v>
      </c>
      <c r="BJ22" s="699" t="s">
        <v>1496</v>
      </c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</row>
    <row r="23" spans="1:75">
      <c r="A23" s="699">
        <v>19</v>
      </c>
      <c r="B23" s="699"/>
      <c r="C23" s="699" t="s">
        <v>1497</v>
      </c>
      <c r="D23" s="699"/>
      <c r="E23" s="699" t="s">
        <v>1565</v>
      </c>
      <c r="F23" s="699" t="s">
        <v>1579</v>
      </c>
      <c r="G23" s="699"/>
      <c r="H23" s="699"/>
      <c r="I23" s="699" t="s">
        <v>1597</v>
      </c>
      <c r="J23" s="699"/>
      <c r="K23" s="699" t="s">
        <v>1604</v>
      </c>
      <c r="L23" s="699">
        <v>8</v>
      </c>
      <c r="M23" s="699">
        <f>VLOOKUP(L23,'償却率（定額法）'!$B$6:$C$104,2)</f>
        <v>0.125</v>
      </c>
      <c r="N23" s="709" t="s">
        <v>1617</v>
      </c>
      <c r="O23" s="709"/>
      <c r="P23" s="710" t="str">
        <f t="shared" si="0"/>
        <v>2019/12/06</v>
      </c>
      <c r="Q23" s="711">
        <f t="shared" si="1"/>
        <v>2019</v>
      </c>
      <c r="R23" s="711">
        <f t="shared" si="2"/>
        <v>12</v>
      </c>
      <c r="S23" s="711">
        <f t="shared" si="3"/>
        <v>6</v>
      </c>
      <c r="T23" s="699">
        <f t="shared" si="4"/>
        <v>2019</v>
      </c>
      <c r="U23" s="712">
        <v>624800</v>
      </c>
      <c r="V23" s="791">
        <v>1</v>
      </c>
      <c r="W23" s="699"/>
      <c r="X23" s="713">
        <v>78100</v>
      </c>
      <c r="Y23" s="713">
        <f t="shared" si="5"/>
        <v>546700</v>
      </c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719">
        <f t="shared" si="6"/>
        <v>78100</v>
      </c>
      <c r="AO23" s="699"/>
      <c r="AP23" s="714">
        <f t="shared" si="7"/>
        <v>468600</v>
      </c>
      <c r="AQ23" s="699" t="s">
        <v>228</v>
      </c>
      <c r="AR23" s="699"/>
      <c r="AS23" s="699"/>
      <c r="AT23" s="699"/>
      <c r="AU23" s="699"/>
      <c r="AV23" s="699" t="s">
        <v>1623</v>
      </c>
      <c r="AW23" s="699"/>
      <c r="AX23" s="699" t="s">
        <v>1618</v>
      </c>
      <c r="AY23" s="699"/>
      <c r="AZ23" s="699" t="s">
        <v>1558</v>
      </c>
      <c r="BA23" s="699">
        <v>0</v>
      </c>
      <c r="BB23" s="699"/>
      <c r="BC23" s="699"/>
      <c r="BD23" s="699"/>
      <c r="BE23" s="699"/>
      <c r="BF23" s="699"/>
      <c r="BG23" s="711">
        <f t="shared" si="8"/>
        <v>2</v>
      </c>
      <c r="BH23" s="699" t="s">
        <v>1564</v>
      </c>
      <c r="BI23" s="714">
        <f t="shared" si="9"/>
        <v>156200</v>
      </c>
      <c r="BJ23" s="699" t="s">
        <v>1496</v>
      </c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</row>
    <row r="24" spans="1:75">
      <c r="A24" s="699">
        <v>20</v>
      </c>
      <c r="B24" s="699"/>
      <c r="C24" s="699"/>
      <c r="D24" s="699"/>
      <c r="E24" s="699"/>
      <c r="F24" s="699"/>
      <c r="G24" s="699"/>
      <c r="H24" s="699"/>
      <c r="I24" s="699"/>
      <c r="J24" s="699"/>
      <c r="K24" s="699"/>
      <c r="L24" s="699"/>
      <c r="M24" s="699" t="e">
        <f>VLOOKUP(L24,'償却率（定額法）'!$B$6:$C$104,2)</f>
        <v>#N/A</v>
      </c>
      <c r="N24" s="709"/>
      <c r="O24" s="709"/>
      <c r="P24" s="710">
        <f t="shared" si="0"/>
        <v>0</v>
      </c>
      <c r="Q24" s="711">
        <f t="shared" si="1"/>
        <v>1900</v>
      </c>
      <c r="R24" s="711">
        <f t="shared" si="2"/>
        <v>1</v>
      </c>
      <c r="S24" s="711">
        <f t="shared" si="3"/>
        <v>0</v>
      </c>
      <c r="T24" s="699" t="str">
        <f t="shared" si="4"/>
        <v/>
      </c>
      <c r="U24" s="712"/>
      <c r="V24" s="791">
        <v>1</v>
      </c>
      <c r="W24" s="699"/>
      <c r="X24" s="713">
        <f t="shared" ref="X24:X68" si="10">IF(BG24=0,0,IF(BG24&gt;L24,U24-1,ROUND((U24*M24)*(BG24-1),0)))</f>
        <v>0</v>
      </c>
      <c r="Y24" s="713">
        <f t="shared" ref="Y24:Y68" si="11">U24-X24</f>
        <v>0</v>
      </c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719">
        <f t="shared" si="6"/>
        <v>0</v>
      </c>
      <c r="AO24" s="699"/>
      <c r="AP24" s="714">
        <f t="shared" si="7"/>
        <v>0</v>
      </c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711">
        <f t="shared" si="8"/>
        <v>0</v>
      </c>
      <c r="BH24" s="699"/>
      <c r="BI24" s="714">
        <f t="shared" si="9"/>
        <v>0</v>
      </c>
      <c r="BJ24" s="699"/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</row>
    <row r="25" spans="1:75">
      <c r="A25" s="699">
        <v>21</v>
      </c>
      <c r="B25" s="69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 t="e">
        <f>VLOOKUP(L25,'償却率（定額法）'!$B$6:$C$104,2)</f>
        <v>#N/A</v>
      </c>
      <c r="N25" s="709"/>
      <c r="O25" s="709"/>
      <c r="P25" s="710">
        <f t="shared" si="0"/>
        <v>0</v>
      </c>
      <c r="Q25" s="711">
        <f t="shared" si="1"/>
        <v>1900</v>
      </c>
      <c r="R25" s="711">
        <f t="shared" si="2"/>
        <v>1</v>
      </c>
      <c r="S25" s="711">
        <f t="shared" si="3"/>
        <v>0</v>
      </c>
      <c r="T25" s="699" t="str">
        <f t="shared" si="4"/>
        <v/>
      </c>
      <c r="U25" s="712"/>
      <c r="V25" s="791">
        <v>1</v>
      </c>
      <c r="W25" s="699"/>
      <c r="X25" s="713">
        <f t="shared" si="10"/>
        <v>0</v>
      </c>
      <c r="Y25" s="713">
        <f t="shared" si="11"/>
        <v>0</v>
      </c>
      <c r="Z25" s="699"/>
      <c r="AA25" s="699"/>
      <c r="AB25" s="699"/>
      <c r="AC25" s="699"/>
      <c r="AD25" s="699"/>
      <c r="AE25" s="699"/>
      <c r="AF25" s="699"/>
      <c r="AG25" s="699"/>
      <c r="AH25" s="699"/>
      <c r="AI25" s="699"/>
      <c r="AJ25" s="699"/>
      <c r="AK25" s="699"/>
      <c r="AL25" s="699"/>
      <c r="AM25" s="699"/>
      <c r="AN25" s="719">
        <f t="shared" si="6"/>
        <v>0</v>
      </c>
      <c r="AO25" s="699"/>
      <c r="AP25" s="714">
        <f t="shared" si="7"/>
        <v>0</v>
      </c>
      <c r="AQ25" s="699"/>
      <c r="AR25" s="699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711">
        <f t="shared" si="8"/>
        <v>0</v>
      </c>
      <c r="BH25" s="699"/>
      <c r="BI25" s="714">
        <f t="shared" si="9"/>
        <v>0</v>
      </c>
      <c r="BJ25" s="699"/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</row>
    <row r="26" spans="1:75">
      <c r="A26" s="699">
        <v>22</v>
      </c>
      <c r="B26" s="699"/>
      <c r="C26" s="699"/>
      <c r="D26" s="699"/>
      <c r="E26" s="699"/>
      <c r="F26" s="699"/>
      <c r="G26" s="699"/>
      <c r="H26" s="699"/>
      <c r="I26" s="699"/>
      <c r="J26" s="699"/>
      <c r="K26" s="699"/>
      <c r="L26" s="699"/>
      <c r="M26" s="699" t="e">
        <f>VLOOKUP(L26,'償却率（定額法）'!$B$6:$C$104,2)</f>
        <v>#N/A</v>
      </c>
      <c r="N26" s="709"/>
      <c r="O26" s="709"/>
      <c r="P26" s="710">
        <f t="shared" si="0"/>
        <v>0</v>
      </c>
      <c r="Q26" s="711">
        <f t="shared" si="1"/>
        <v>1900</v>
      </c>
      <c r="R26" s="711">
        <f t="shared" si="2"/>
        <v>1</v>
      </c>
      <c r="S26" s="711">
        <f t="shared" si="3"/>
        <v>0</v>
      </c>
      <c r="T26" s="699" t="str">
        <f t="shared" si="4"/>
        <v/>
      </c>
      <c r="U26" s="712"/>
      <c r="V26" s="791">
        <v>1</v>
      </c>
      <c r="W26" s="699"/>
      <c r="X26" s="713">
        <f t="shared" si="10"/>
        <v>0</v>
      </c>
      <c r="Y26" s="713">
        <f t="shared" si="11"/>
        <v>0</v>
      </c>
      <c r="Z26" s="699"/>
      <c r="AA26" s="699"/>
      <c r="AB26" s="699"/>
      <c r="AC26" s="699"/>
      <c r="AD26" s="699"/>
      <c r="AE26" s="699"/>
      <c r="AF26" s="699"/>
      <c r="AG26" s="699"/>
      <c r="AH26" s="699"/>
      <c r="AI26" s="699"/>
      <c r="AJ26" s="699"/>
      <c r="AK26" s="699"/>
      <c r="AL26" s="699"/>
      <c r="AM26" s="699"/>
      <c r="AN26" s="719">
        <f t="shared" si="6"/>
        <v>0</v>
      </c>
      <c r="AO26" s="699"/>
      <c r="AP26" s="714">
        <f t="shared" si="7"/>
        <v>0</v>
      </c>
      <c r="AQ26" s="699"/>
      <c r="AR26" s="699"/>
      <c r="AS26" s="699"/>
      <c r="AT26" s="699"/>
      <c r="AU26" s="699"/>
      <c r="AV26" s="699"/>
      <c r="AW26" s="699"/>
      <c r="AX26" s="699"/>
      <c r="AY26" s="699"/>
      <c r="AZ26" s="699"/>
      <c r="BA26" s="699"/>
      <c r="BB26" s="699"/>
      <c r="BC26" s="699"/>
      <c r="BD26" s="699"/>
      <c r="BE26" s="699"/>
      <c r="BF26" s="699"/>
      <c r="BG26" s="711">
        <f t="shared" si="8"/>
        <v>0</v>
      </c>
      <c r="BH26" s="699"/>
      <c r="BI26" s="714">
        <f t="shared" si="9"/>
        <v>0</v>
      </c>
      <c r="BJ26" s="699"/>
      <c r="BK26" s="699"/>
      <c r="BL26" s="699"/>
      <c r="BM26" s="699"/>
      <c r="BN26" s="699"/>
      <c r="BO26" s="699"/>
      <c r="BP26" s="699"/>
      <c r="BQ26" s="699"/>
      <c r="BR26" s="699"/>
      <c r="BS26" s="699"/>
      <c r="BT26" s="699"/>
      <c r="BU26" s="699"/>
      <c r="BV26" s="699"/>
      <c r="BW26" s="699"/>
    </row>
    <row r="27" spans="1:75">
      <c r="A27" s="699">
        <v>23</v>
      </c>
      <c r="B27" s="699"/>
      <c r="C27" s="699"/>
      <c r="D27" s="699"/>
      <c r="E27" s="699"/>
      <c r="F27" s="699"/>
      <c r="G27" s="699"/>
      <c r="H27" s="699"/>
      <c r="I27" s="699"/>
      <c r="J27" s="699"/>
      <c r="K27" s="699"/>
      <c r="L27" s="699"/>
      <c r="M27" s="699" t="e">
        <f>VLOOKUP(L27,'償却率（定額法）'!$B$6:$C$104,2)</f>
        <v>#N/A</v>
      </c>
      <c r="N27" s="709"/>
      <c r="O27" s="709"/>
      <c r="P27" s="710">
        <f t="shared" si="0"/>
        <v>0</v>
      </c>
      <c r="Q27" s="711">
        <f t="shared" si="1"/>
        <v>1900</v>
      </c>
      <c r="R27" s="711">
        <f t="shared" si="2"/>
        <v>1</v>
      </c>
      <c r="S27" s="711">
        <f t="shared" si="3"/>
        <v>0</v>
      </c>
      <c r="T27" s="699" t="str">
        <f t="shared" si="4"/>
        <v/>
      </c>
      <c r="U27" s="712"/>
      <c r="V27" s="791">
        <v>1</v>
      </c>
      <c r="W27" s="699"/>
      <c r="X27" s="713">
        <f t="shared" si="10"/>
        <v>0</v>
      </c>
      <c r="Y27" s="713">
        <f t="shared" si="11"/>
        <v>0</v>
      </c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719">
        <f t="shared" si="6"/>
        <v>0</v>
      </c>
      <c r="AO27" s="699"/>
      <c r="AP27" s="714">
        <f t="shared" si="7"/>
        <v>0</v>
      </c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711">
        <f t="shared" si="8"/>
        <v>0</v>
      </c>
      <c r="BH27" s="699"/>
      <c r="BI27" s="714">
        <f t="shared" si="9"/>
        <v>0</v>
      </c>
      <c r="BJ27" s="699"/>
      <c r="BK27" s="699"/>
      <c r="BL27" s="699"/>
      <c r="BM27" s="699"/>
      <c r="BN27" s="699"/>
      <c r="BO27" s="699"/>
      <c r="BP27" s="699"/>
      <c r="BQ27" s="699"/>
      <c r="BR27" s="699"/>
      <c r="BS27" s="699"/>
      <c r="BT27" s="699"/>
      <c r="BU27" s="699"/>
      <c r="BV27" s="699"/>
      <c r="BW27" s="699"/>
    </row>
    <row r="28" spans="1:75">
      <c r="A28" s="699">
        <v>24</v>
      </c>
      <c r="B28" s="699"/>
      <c r="C28" s="699"/>
      <c r="D28" s="699"/>
      <c r="E28" s="699"/>
      <c r="F28" s="699"/>
      <c r="G28" s="699"/>
      <c r="H28" s="699"/>
      <c r="I28" s="699"/>
      <c r="J28" s="699"/>
      <c r="K28" s="699"/>
      <c r="L28" s="699"/>
      <c r="M28" s="699" t="e">
        <f>VLOOKUP(L28,'償却率（定額法）'!$B$6:$C$104,2)</f>
        <v>#N/A</v>
      </c>
      <c r="N28" s="709"/>
      <c r="O28" s="709"/>
      <c r="P28" s="710">
        <f t="shared" si="0"/>
        <v>0</v>
      </c>
      <c r="Q28" s="711">
        <f t="shared" si="1"/>
        <v>1900</v>
      </c>
      <c r="R28" s="711">
        <f t="shared" si="2"/>
        <v>1</v>
      </c>
      <c r="S28" s="711">
        <f t="shared" si="3"/>
        <v>0</v>
      </c>
      <c r="T28" s="699" t="str">
        <f t="shared" si="4"/>
        <v/>
      </c>
      <c r="U28" s="712"/>
      <c r="V28" s="791">
        <v>1</v>
      </c>
      <c r="W28" s="699"/>
      <c r="X28" s="713">
        <f t="shared" si="10"/>
        <v>0</v>
      </c>
      <c r="Y28" s="713">
        <f t="shared" si="11"/>
        <v>0</v>
      </c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719">
        <f t="shared" si="6"/>
        <v>0</v>
      </c>
      <c r="AO28" s="699"/>
      <c r="AP28" s="714">
        <f t="shared" si="7"/>
        <v>0</v>
      </c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711">
        <f t="shared" si="8"/>
        <v>0</v>
      </c>
      <c r="BH28" s="699"/>
      <c r="BI28" s="714">
        <f t="shared" si="9"/>
        <v>0</v>
      </c>
      <c r="BJ28" s="699"/>
      <c r="BK28" s="699"/>
      <c r="BL28" s="699"/>
      <c r="BM28" s="699"/>
      <c r="BN28" s="699"/>
      <c r="BO28" s="699"/>
      <c r="BP28" s="699"/>
      <c r="BQ28" s="699"/>
      <c r="BR28" s="699"/>
      <c r="BS28" s="699"/>
      <c r="BT28" s="699"/>
      <c r="BU28" s="699"/>
      <c r="BV28" s="699"/>
      <c r="BW28" s="699"/>
    </row>
    <row r="29" spans="1:75">
      <c r="A29" s="699">
        <v>25</v>
      </c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 t="e">
        <f>VLOOKUP(L29,'償却率（定額法）'!$B$6:$C$104,2)</f>
        <v>#N/A</v>
      </c>
      <c r="N29" s="709"/>
      <c r="O29" s="709"/>
      <c r="P29" s="710">
        <f t="shared" si="0"/>
        <v>0</v>
      </c>
      <c r="Q29" s="711">
        <f t="shared" si="1"/>
        <v>1900</v>
      </c>
      <c r="R29" s="711">
        <f t="shared" si="2"/>
        <v>1</v>
      </c>
      <c r="S29" s="711">
        <f t="shared" si="3"/>
        <v>0</v>
      </c>
      <c r="T29" s="699" t="str">
        <f t="shared" si="4"/>
        <v/>
      </c>
      <c r="U29" s="712"/>
      <c r="V29" s="791">
        <v>1</v>
      </c>
      <c r="W29" s="699"/>
      <c r="X29" s="713">
        <f t="shared" si="10"/>
        <v>0</v>
      </c>
      <c r="Y29" s="713">
        <f t="shared" si="11"/>
        <v>0</v>
      </c>
      <c r="Z29" s="699"/>
      <c r="AA29" s="699"/>
      <c r="AB29" s="699"/>
      <c r="AC29" s="699"/>
      <c r="AD29" s="699"/>
      <c r="AE29" s="699"/>
      <c r="AF29" s="699"/>
      <c r="AG29" s="699"/>
      <c r="AH29" s="699"/>
      <c r="AI29" s="699"/>
      <c r="AJ29" s="699"/>
      <c r="AK29" s="699"/>
      <c r="AL29" s="699"/>
      <c r="AM29" s="699"/>
      <c r="AN29" s="719">
        <f t="shared" si="6"/>
        <v>0</v>
      </c>
      <c r="AO29" s="699"/>
      <c r="AP29" s="714">
        <f t="shared" si="7"/>
        <v>0</v>
      </c>
      <c r="AQ29" s="699"/>
      <c r="AR29" s="699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699"/>
      <c r="BD29" s="699"/>
      <c r="BE29" s="699"/>
      <c r="BF29" s="699"/>
      <c r="BG29" s="711">
        <f t="shared" si="8"/>
        <v>0</v>
      </c>
      <c r="BH29" s="699"/>
      <c r="BI29" s="714">
        <f t="shared" si="9"/>
        <v>0</v>
      </c>
      <c r="BJ29" s="699"/>
      <c r="BK29" s="699"/>
      <c r="BL29" s="699"/>
      <c r="BM29" s="699"/>
      <c r="BN29" s="699"/>
      <c r="BO29" s="699"/>
      <c r="BP29" s="699"/>
      <c r="BQ29" s="699"/>
      <c r="BR29" s="699"/>
      <c r="BS29" s="699"/>
      <c r="BT29" s="699"/>
      <c r="BU29" s="699"/>
      <c r="BV29" s="699"/>
      <c r="BW29" s="699"/>
    </row>
    <row r="30" spans="1:75">
      <c r="A30" s="699">
        <v>26</v>
      </c>
      <c r="B30" s="699"/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 t="e">
        <f>VLOOKUP(L30,'償却率（定額法）'!$B$6:$C$104,2)</f>
        <v>#N/A</v>
      </c>
      <c r="N30" s="709"/>
      <c r="O30" s="709"/>
      <c r="P30" s="710">
        <f t="shared" si="0"/>
        <v>0</v>
      </c>
      <c r="Q30" s="711">
        <f t="shared" si="1"/>
        <v>1900</v>
      </c>
      <c r="R30" s="711">
        <f t="shared" si="2"/>
        <v>1</v>
      </c>
      <c r="S30" s="711">
        <f t="shared" si="3"/>
        <v>0</v>
      </c>
      <c r="T30" s="699" t="str">
        <f t="shared" si="4"/>
        <v/>
      </c>
      <c r="U30" s="712"/>
      <c r="V30" s="791">
        <v>1</v>
      </c>
      <c r="W30" s="699"/>
      <c r="X30" s="713">
        <f t="shared" si="10"/>
        <v>0</v>
      </c>
      <c r="Y30" s="713">
        <f t="shared" si="11"/>
        <v>0</v>
      </c>
      <c r="Z30" s="699"/>
      <c r="AA30" s="699"/>
      <c r="AB30" s="699"/>
      <c r="AC30" s="699"/>
      <c r="AD30" s="699"/>
      <c r="AE30" s="699"/>
      <c r="AF30" s="699"/>
      <c r="AG30" s="699"/>
      <c r="AH30" s="699"/>
      <c r="AI30" s="699"/>
      <c r="AJ30" s="699"/>
      <c r="AK30" s="699"/>
      <c r="AL30" s="699"/>
      <c r="AM30" s="699"/>
      <c r="AN30" s="719">
        <f t="shared" si="6"/>
        <v>0</v>
      </c>
      <c r="AO30" s="699"/>
      <c r="AP30" s="714">
        <f t="shared" si="7"/>
        <v>0</v>
      </c>
      <c r="AQ30" s="699"/>
      <c r="AR30" s="699"/>
      <c r="AS30" s="699"/>
      <c r="AT30" s="699"/>
      <c r="AU30" s="699"/>
      <c r="AV30" s="699"/>
      <c r="AW30" s="699"/>
      <c r="AX30" s="699"/>
      <c r="AY30" s="699"/>
      <c r="AZ30" s="699"/>
      <c r="BA30" s="699"/>
      <c r="BB30" s="699"/>
      <c r="BC30" s="699"/>
      <c r="BD30" s="699"/>
      <c r="BE30" s="699"/>
      <c r="BF30" s="699"/>
      <c r="BG30" s="711">
        <f t="shared" si="8"/>
        <v>0</v>
      </c>
      <c r="BH30" s="699"/>
      <c r="BI30" s="714">
        <f t="shared" si="9"/>
        <v>0</v>
      </c>
      <c r="BJ30" s="699"/>
      <c r="BK30" s="699"/>
      <c r="BL30" s="699"/>
      <c r="BM30" s="699"/>
      <c r="BN30" s="699"/>
      <c r="BO30" s="699"/>
      <c r="BP30" s="699"/>
      <c r="BQ30" s="699"/>
      <c r="BR30" s="699"/>
      <c r="BS30" s="699"/>
      <c r="BT30" s="699"/>
      <c r="BU30" s="699"/>
      <c r="BV30" s="699"/>
      <c r="BW30" s="699"/>
    </row>
    <row r="31" spans="1:75">
      <c r="A31" s="699">
        <v>27</v>
      </c>
      <c r="B31" s="699"/>
      <c r="C31" s="699"/>
      <c r="D31" s="699"/>
      <c r="E31" s="699"/>
      <c r="F31" s="699"/>
      <c r="G31" s="699"/>
      <c r="H31" s="699"/>
      <c r="I31" s="699"/>
      <c r="J31" s="699"/>
      <c r="K31" s="699"/>
      <c r="L31" s="699"/>
      <c r="M31" s="699" t="e">
        <f>VLOOKUP(L31,'償却率（定額法）'!$B$6:$C$104,2)</f>
        <v>#N/A</v>
      </c>
      <c r="N31" s="709"/>
      <c r="O31" s="709"/>
      <c r="P31" s="710">
        <f t="shared" si="0"/>
        <v>0</v>
      </c>
      <c r="Q31" s="711">
        <f t="shared" si="1"/>
        <v>1900</v>
      </c>
      <c r="R31" s="711">
        <f t="shared" si="2"/>
        <v>1</v>
      </c>
      <c r="S31" s="711">
        <f t="shared" si="3"/>
        <v>0</v>
      </c>
      <c r="T31" s="699" t="str">
        <f t="shared" si="4"/>
        <v/>
      </c>
      <c r="U31" s="712"/>
      <c r="V31" s="791">
        <v>1</v>
      </c>
      <c r="W31" s="699"/>
      <c r="X31" s="713">
        <f t="shared" si="10"/>
        <v>0</v>
      </c>
      <c r="Y31" s="713">
        <f t="shared" si="11"/>
        <v>0</v>
      </c>
      <c r="Z31" s="699"/>
      <c r="AA31" s="699"/>
      <c r="AB31" s="699"/>
      <c r="AC31" s="699"/>
      <c r="AD31" s="699"/>
      <c r="AE31" s="699"/>
      <c r="AF31" s="699"/>
      <c r="AG31" s="699"/>
      <c r="AH31" s="699"/>
      <c r="AI31" s="699"/>
      <c r="AJ31" s="699"/>
      <c r="AK31" s="699"/>
      <c r="AL31" s="699"/>
      <c r="AM31" s="699"/>
      <c r="AN31" s="719">
        <f t="shared" si="6"/>
        <v>0</v>
      </c>
      <c r="AO31" s="699"/>
      <c r="AP31" s="714">
        <f t="shared" si="7"/>
        <v>0</v>
      </c>
      <c r="AQ31" s="699"/>
      <c r="AR31" s="699"/>
      <c r="AS31" s="699"/>
      <c r="AT31" s="699"/>
      <c r="AU31" s="699"/>
      <c r="AV31" s="699"/>
      <c r="AW31" s="699"/>
      <c r="AX31" s="699"/>
      <c r="AY31" s="699"/>
      <c r="AZ31" s="699"/>
      <c r="BA31" s="699"/>
      <c r="BB31" s="699"/>
      <c r="BC31" s="699"/>
      <c r="BD31" s="699"/>
      <c r="BE31" s="699"/>
      <c r="BF31" s="699"/>
      <c r="BG31" s="711">
        <f t="shared" si="8"/>
        <v>0</v>
      </c>
      <c r="BH31" s="699"/>
      <c r="BI31" s="714">
        <f t="shared" si="9"/>
        <v>0</v>
      </c>
      <c r="BJ31" s="699"/>
      <c r="BK31" s="699"/>
      <c r="BL31" s="699"/>
      <c r="BM31" s="699"/>
      <c r="BN31" s="699"/>
      <c r="BO31" s="699"/>
      <c r="BP31" s="699"/>
      <c r="BQ31" s="699"/>
      <c r="BR31" s="699"/>
      <c r="BS31" s="699"/>
      <c r="BT31" s="699"/>
      <c r="BU31" s="699"/>
      <c r="BV31" s="699"/>
      <c r="BW31" s="699"/>
    </row>
    <row r="32" spans="1:75">
      <c r="A32" s="699">
        <v>28</v>
      </c>
      <c r="B32" s="699"/>
      <c r="C32" s="699"/>
      <c r="D32" s="699"/>
      <c r="E32" s="699"/>
      <c r="F32" s="699"/>
      <c r="G32" s="699"/>
      <c r="H32" s="699"/>
      <c r="I32" s="699"/>
      <c r="J32" s="699"/>
      <c r="K32" s="699"/>
      <c r="L32" s="699"/>
      <c r="M32" s="699" t="e">
        <f>VLOOKUP(L32,'償却率（定額法）'!$B$6:$C$104,2)</f>
        <v>#N/A</v>
      </c>
      <c r="N32" s="709"/>
      <c r="O32" s="709"/>
      <c r="P32" s="710">
        <f t="shared" si="0"/>
        <v>0</v>
      </c>
      <c r="Q32" s="711">
        <f t="shared" si="1"/>
        <v>1900</v>
      </c>
      <c r="R32" s="711">
        <f t="shared" si="2"/>
        <v>1</v>
      </c>
      <c r="S32" s="711">
        <f t="shared" si="3"/>
        <v>0</v>
      </c>
      <c r="T32" s="699" t="str">
        <f t="shared" si="4"/>
        <v/>
      </c>
      <c r="U32" s="712"/>
      <c r="V32" s="791">
        <v>1</v>
      </c>
      <c r="W32" s="699"/>
      <c r="X32" s="713">
        <f t="shared" si="10"/>
        <v>0</v>
      </c>
      <c r="Y32" s="713">
        <f t="shared" si="11"/>
        <v>0</v>
      </c>
      <c r="Z32" s="699"/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719">
        <f t="shared" si="6"/>
        <v>0</v>
      </c>
      <c r="AO32" s="699"/>
      <c r="AP32" s="714">
        <f t="shared" si="7"/>
        <v>0</v>
      </c>
      <c r="AQ32" s="699"/>
      <c r="AR32" s="699"/>
      <c r="AS32" s="699"/>
      <c r="AT32" s="699"/>
      <c r="AU32" s="699"/>
      <c r="AV32" s="699"/>
      <c r="AW32" s="699"/>
      <c r="AX32" s="699"/>
      <c r="AY32" s="699"/>
      <c r="AZ32" s="699"/>
      <c r="BA32" s="699"/>
      <c r="BB32" s="699"/>
      <c r="BC32" s="699"/>
      <c r="BD32" s="699"/>
      <c r="BE32" s="699"/>
      <c r="BF32" s="699"/>
      <c r="BG32" s="711">
        <f t="shared" si="8"/>
        <v>0</v>
      </c>
      <c r="BH32" s="699"/>
      <c r="BI32" s="714">
        <f t="shared" si="9"/>
        <v>0</v>
      </c>
      <c r="BJ32" s="699"/>
      <c r="BK32" s="699"/>
      <c r="BL32" s="699"/>
      <c r="BM32" s="699"/>
      <c r="BN32" s="699"/>
      <c r="BO32" s="699"/>
      <c r="BP32" s="699"/>
      <c r="BQ32" s="699"/>
      <c r="BR32" s="699"/>
      <c r="BS32" s="699"/>
      <c r="BT32" s="699"/>
      <c r="BU32" s="699"/>
      <c r="BV32" s="699"/>
      <c r="BW32" s="699"/>
    </row>
    <row r="33" spans="1:75">
      <c r="A33" s="699">
        <v>29</v>
      </c>
      <c r="B33" s="699"/>
      <c r="C33" s="699"/>
      <c r="D33" s="699"/>
      <c r="E33" s="699"/>
      <c r="F33" s="699"/>
      <c r="G33" s="699"/>
      <c r="H33" s="699"/>
      <c r="I33" s="699"/>
      <c r="J33" s="699"/>
      <c r="K33" s="699"/>
      <c r="L33" s="699"/>
      <c r="M33" s="699" t="e">
        <f>VLOOKUP(L33,'償却率（定額法）'!$B$6:$C$104,2)</f>
        <v>#N/A</v>
      </c>
      <c r="N33" s="709"/>
      <c r="O33" s="709"/>
      <c r="P33" s="710">
        <f t="shared" si="0"/>
        <v>0</v>
      </c>
      <c r="Q33" s="711">
        <f t="shared" si="1"/>
        <v>1900</v>
      </c>
      <c r="R33" s="711">
        <f t="shared" si="2"/>
        <v>1</v>
      </c>
      <c r="S33" s="711">
        <f t="shared" si="3"/>
        <v>0</v>
      </c>
      <c r="T33" s="699" t="str">
        <f t="shared" si="4"/>
        <v/>
      </c>
      <c r="U33" s="712"/>
      <c r="V33" s="791">
        <v>1</v>
      </c>
      <c r="W33" s="699"/>
      <c r="X33" s="713">
        <f t="shared" si="10"/>
        <v>0</v>
      </c>
      <c r="Y33" s="713">
        <f t="shared" si="11"/>
        <v>0</v>
      </c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719">
        <f t="shared" si="6"/>
        <v>0</v>
      </c>
      <c r="AO33" s="699"/>
      <c r="AP33" s="714">
        <f t="shared" si="7"/>
        <v>0</v>
      </c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711">
        <f t="shared" si="8"/>
        <v>0</v>
      </c>
      <c r="BH33" s="699"/>
      <c r="BI33" s="714">
        <f t="shared" si="9"/>
        <v>0</v>
      </c>
      <c r="BJ33" s="699"/>
      <c r="BK33" s="699"/>
      <c r="BL33" s="699"/>
      <c r="BM33" s="699"/>
      <c r="BN33" s="699"/>
      <c r="BO33" s="699"/>
      <c r="BP33" s="699"/>
      <c r="BQ33" s="699"/>
      <c r="BR33" s="699"/>
      <c r="BS33" s="699"/>
      <c r="BT33" s="699"/>
      <c r="BU33" s="699"/>
      <c r="BV33" s="699"/>
      <c r="BW33" s="699"/>
    </row>
    <row r="34" spans="1:75">
      <c r="A34" s="699">
        <v>30</v>
      </c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 t="e">
        <f>VLOOKUP(L34,'償却率（定額法）'!$B$6:$C$104,2)</f>
        <v>#N/A</v>
      </c>
      <c r="N34" s="709"/>
      <c r="O34" s="709"/>
      <c r="P34" s="710">
        <f t="shared" si="0"/>
        <v>0</v>
      </c>
      <c r="Q34" s="711">
        <f t="shared" si="1"/>
        <v>1900</v>
      </c>
      <c r="R34" s="711">
        <f t="shared" si="2"/>
        <v>1</v>
      </c>
      <c r="S34" s="711">
        <f t="shared" si="3"/>
        <v>0</v>
      </c>
      <c r="T34" s="699" t="str">
        <f t="shared" si="4"/>
        <v/>
      </c>
      <c r="U34" s="712"/>
      <c r="V34" s="791">
        <v>1</v>
      </c>
      <c r="W34" s="699"/>
      <c r="X34" s="713">
        <f t="shared" si="10"/>
        <v>0</v>
      </c>
      <c r="Y34" s="713">
        <f t="shared" si="11"/>
        <v>0</v>
      </c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719">
        <f t="shared" si="6"/>
        <v>0</v>
      </c>
      <c r="AO34" s="699"/>
      <c r="AP34" s="714">
        <f t="shared" si="7"/>
        <v>0</v>
      </c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699"/>
      <c r="BD34" s="699"/>
      <c r="BE34" s="699"/>
      <c r="BF34" s="699"/>
      <c r="BG34" s="711">
        <f t="shared" si="8"/>
        <v>0</v>
      </c>
      <c r="BH34" s="699"/>
      <c r="BI34" s="714">
        <f t="shared" si="9"/>
        <v>0</v>
      </c>
      <c r="BJ34" s="699"/>
      <c r="BK34" s="699"/>
      <c r="BL34" s="699"/>
      <c r="BM34" s="699"/>
      <c r="BN34" s="699"/>
      <c r="BO34" s="699"/>
      <c r="BP34" s="699"/>
      <c r="BQ34" s="699"/>
      <c r="BR34" s="699"/>
      <c r="BS34" s="699"/>
      <c r="BT34" s="699"/>
      <c r="BU34" s="699"/>
      <c r="BV34" s="699"/>
      <c r="BW34" s="699"/>
    </row>
    <row r="35" spans="1:75">
      <c r="A35" s="699">
        <v>31</v>
      </c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 t="e">
        <f>VLOOKUP(L35,'償却率（定額法）'!$B$6:$C$104,2)</f>
        <v>#N/A</v>
      </c>
      <c r="N35" s="709"/>
      <c r="O35" s="709"/>
      <c r="P35" s="710">
        <f t="shared" si="0"/>
        <v>0</v>
      </c>
      <c r="Q35" s="711">
        <f t="shared" si="1"/>
        <v>1900</v>
      </c>
      <c r="R35" s="711">
        <f t="shared" si="2"/>
        <v>1</v>
      </c>
      <c r="S35" s="711">
        <f t="shared" si="3"/>
        <v>0</v>
      </c>
      <c r="T35" s="699" t="str">
        <f t="shared" si="4"/>
        <v/>
      </c>
      <c r="U35" s="712"/>
      <c r="V35" s="791">
        <v>1</v>
      </c>
      <c r="W35" s="699"/>
      <c r="X35" s="713">
        <f t="shared" si="10"/>
        <v>0</v>
      </c>
      <c r="Y35" s="713">
        <f t="shared" si="11"/>
        <v>0</v>
      </c>
      <c r="Z35" s="699"/>
      <c r="AA35" s="699"/>
      <c r="AB35" s="699"/>
      <c r="AC35" s="699"/>
      <c r="AD35" s="699"/>
      <c r="AE35" s="699"/>
      <c r="AF35" s="699"/>
      <c r="AG35" s="699"/>
      <c r="AH35" s="699"/>
      <c r="AI35" s="699"/>
      <c r="AJ35" s="699"/>
      <c r="AK35" s="699"/>
      <c r="AL35" s="699"/>
      <c r="AM35" s="699"/>
      <c r="AN35" s="719">
        <f t="shared" si="6"/>
        <v>0</v>
      </c>
      <c r="AO35" s="699"/>
      <c r="AP35" s="714">
        <f t="shared" si="7"/>
        <v>0</v>
      </c>
      <c r="AQ35" s="699"/>
      <c r="AR35" s="699"/>
      <c r="AS35" s="699"/>
      <c r="AT35" s="699"/>
      <c r="AU35" s="699"/>
      <c r="AV35" s="699"/>
      <c r="AW35" s="699"/>
      <c r="AX35" s="699"/>
      <c r="AY35" s="699"/>
      <c r="AZ35" s="699"/>
      <c r="BA35" s="699"/>
      <c r="BB35" s="699"/>
      <c r="BC35" s="699"/>
      <c r="BD35" s="699"/>
      <c r="BE35" s="699"/>
      <c r="BF35" s="699"/>
      <c r="BG35" s="711">
        <f t="shared" si="8"/>
        <v>0</v>
      </c>
      <c r="BH35" s="699"/>
      <c r="BI35" s="714">
        <f t="shared" si="9"/>
        <v>0</v>
      </c>
      <c r="BJ35" s="699"/>
      <c r="BK35" s="699"/>
      <c r="BL35" s="699"/>
      <c r="BM35" s="699"/>
      <c r="BN35" s="699"/>
      <c r="BO35" s="699"/>
      <c r="BP35" s="699"/>
      <c r="BQ35" s="699"/>
      <c r="BR35" s="699"/>
      <c r="BS35" s="699"/>
      <c r="BT35" s="699"/>
      <c r="BU35" s="699"/>
      <c r="BV35" s="699"/>
      <c r="BW35" s="699"/>
    </row>
    <row r="36" spans="1:75">
      <c r="A36" s="699">
        <v>32</v>
      </c>
      <c r="B36" s="699"/>
      <c r="C36" s="699"/>
      <c r="D36" s="699"/>
      <c r="E36" s="699"/>
      <c r="F36" s="699"/>
      <c r="G36" s="699"/>
      <c r="H36" s="699"/>
      <c r="I36" s="699"/>
      <c r="J36" s="699"/>
      <c r="K36" s="699"/>
      <c r="L36" s="699"/>
      <c r="M36" s="699" t="e">
        <f>VLOOKUP(L36,'償却率（定額法）'!$B$6:$C$104,2)</f>
        <v>#N/A</v>
      </c>
      <c r="N36" s="709"/>
      <c r="O36" s="709"/>
      <c r="P36" s="710">
        <f t="shared" si="0"/>
        <v>0</v>
      </c>
      <c r="Q36" s="711">
        <f t="shared" si="1"/>
        <v>1900</v>
      </c>
      <c r="R36" s="711">
        <f t="shared" si="2"/>
        <v>1</v>
      </c>
      <c r="S36" s="711">
        <f t="shared" si="3"/>
        <v>0</v>
      </c>
      <c r="T36" s="699" t="str">
        <f t="shared" si="4"/>
        <v/>
      </c>
      <c r="U36" s="712"/>
      <c r="V36" s="791">
        <v>1</v>
      </c>
      <c r="W36" s="699"/>
      <c r="X36" s="713">
        <f t="shared" si="10"/>
        <v>0</v>
      </c>
      <c r="Y36" s="713">
        <f t="shared" si="11"/>
        <v>0</v>
      </c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719">
        <f t="shared" si="6"/>
        <v>0</v>
      </c>
      <c r="AO36" s="699"/>
      <c r="AP36" s="714">
        <f t="shared" si="7"/>
        <v>0</v>
      </c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699"/>
      <c r="BD36" s="699"/>
      <c r="BE36" s="699"/>
      <c r="BF36" s="699"/>
      <c r="BG36" s="711">
        <f t="shared" si="8"/>
        <v>0</v>
      </c>
      <c r="BH36" s="699"/>
      <c r="BI36" s="714">
        <f t="shared" si="9"/>
        <v>0</v>
      </c>
      <c r="BJ36" s="699"/>
      <c r="BK36" s="699"/>
      <c r="BL36" s="699"/>
      <c r="BM36" s="699"/>
      <c r="BN36" s="699"/>
      <c r="BO36" s="699"/>
      <c r="BP36" s="699"/>
      <c r="BQ36" s="699"/>
      <c r="BR36" s="699"/>
      <c r="BS36" s="699"/>
      <c r="BT36" s="699"/>
      <c r="BU36" s="699"/>
      <c r="BV36" s="699"/>
      <c r="BW36" s="699"/>
    </row>
    <row r="37" spans="1:75">
      <c r="A37" s="699">
        <v>33</v>
      </c>
      <c r="B37" s="699"/>
      <c r="C37" s="699"/>
      <c r="D37" s="699"/>
      <c r="E37" s="699"/>
      <c r="F37" s="699"/>
      <c r="G37" s="699"/>
      <c r="H37" s="699"/>
      <c r="I37" s="699"/>
      <c r="J37" s="699"/>
      <c r="K37" s="699"/>
      <c r="L37" s="699"/>
      <c r="M37" s="699" t="e">
        <f>VLOOKUP(L37,'償却率（定額法）'!$B$6:$C$104,2)</f>
        <v>#N/A</v>
      </c>
      <c r="N37" s="709"/>
      <c r="O37" s="709"/>
      <c r="P37" s="710">
        <f t="shared" si="0"/>
        <v>0</v>
      </c>
      <c r="Q37" s="711">
        <f t="shared" si="1"/>
        <v>1900</v>
      </c>
      <c r="R37" s="711">
        <f t="shared" si="2"/>
        <v>1</v>
      </c>
      <c r="S37" s="711">
        <f t="shared" si="3"/>
        <v>0</v>
      </c>
      <c r="T37" s="699" t="str">
        <f t="shared" si="4"/>
        <v/>
      </c>
      <c r="U37" s="712"/>
      <c r="V37" s="791">
        <v>1</v>
      </c>
      <c r="W37" s="699"/>
      <c r="X37" s="713">
        <f t="shared" si="10"/>
        <v>0</v>
      </c>
      <c r="Y37" s="713">
        <f t="shared" si="11"/>
        <v>0</v>
      </c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719">
        <f t="shared" si="6"/>
        <v>0</v>
      </c>
      <c r="AO37" s="699"/>
      <c r="AP37" s="714">
        <f t="shared" si="7"/>
        <v>0</v>
      </c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699"/>
      <c r="BD37" s="699"/>
      <c r="BE37" s="699"/>
      <c r="BF37" s="699"/>
      <c r="BG37" s="711">
        <f t="shared" si="8"/>
        <v>0</v>
      </c>
      <c r="BH37" s="699"/>
      <c r="BI37" s="714">
        <f t="shared" si="9"/>
        <v>0</v>
      </c>
      <c r="BJ37" s="699"/>
      <c r="BK37" s="699"/>
      <c r="BL37" s="699"/>
      <c r="BM37" s="699"/>
      <c r="BN37" s="699"/>
      <c r="BO37" s="699"/>
      <c r="BP37" s="699"/>
      <c r="BQ37" s="699"/>
      <c r="BR37" s="699"/>
      <c r="BS37" s="699"/>
      <c r="BT37" s="699"/>
      <c r="BU37" s="699"/>
      <c r="BV37" s="699"/>
      <c r="BW37" s="699"/>
    </row>
    <row r="38" spans="1:75">
      <c r="A38" s="699">
        <v>34</v>
      </c>
      <c r="B38" s="699"/>
      <c r="C38" s="699"/>
      <c r="D38" s="699"/>
      <c r="E38" s="699"/>
      <c r="F38" s="699"/>
      <c r="G38" s="699"/>
      <c r="H38" s="699"/>
      <c r="I38" s="699"/>
      <c r="J38" s="699"/>
      <c r="K38" s="699"/>
      <c r="L38" s="699"/>
      <c r="M38" s="699" t="e">
        <f>VLOOKUP(L38,'償却率（定額法）'!$B$6:$C$104,2)</f>
        <v>#N/A</v>
      </c>
      <c r="N38" s="709"/>
      <c r="O38" s="709"/>
      <c r="P38" s="710">
        <f t="shared" si="0"/>
        <v>0</v>
      </c>
      <c r="Q38" s="711">
        <f t="shared" si="1"/>
        <v>1900</v>
      </c>
      <c r="R38" s="711">
        <f t="shared" si="2"/>
        <v>1</v>
      </c>
      <c r="S38" s="711">
        <f t="shared" si="3"/>
        <v>0</v>
      </c>
      <c r="T38" s="699" t="str">
        <f t="shared" si="4"/>
        <v/>
      </c>
      <c r="U38" s="712"/>
      <c r="V38" s="791">
        <v>1</v>
      </c>
      <c r="W38" s="699"/>
      <c r="X38" s="713">
        <f t="shared" si="10"/>
        <v>0</v>
      </c>
      <c r="Y38" s="713">
        <f t="shared" si="11"/>
        <v>0</v>
      </c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719">
        <f t="shared" si="6"/>
        <v>0</v>
      </c>
      <c r="AO38" s="699"/>
      <c r="AP38" s="714">
        <f t="shared" si="7"/>
        <v>0</v>
      </c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699"/>
      <c r="BD38" s="699"/>
      <c r="BE38" s="699"/>
      <c r="BF38" s="699"/>
      <c r="BG38" s="711">
        <f t="shared" si="8"/>
        <v>0</v>
      </c>
      <c r="BH38" s="699"/>
      <c r="BI38" s="714">
        <f t="shared" si="9"/>
        <v>0</v>
      </c>
      <c r="BJ38" s="699"/>
      <c r="BK38" s="699"/>
      <c r="BL38" s="699"/>
      <c r="BM38" s="699"/>
      <c r="BN38" s="699"/>
      <c r="BO38" s="699"/>
      <c r="BP38" s="699"/>
      <c r="BQ38" s="699"/>
      <c r="BR38" s="699"/>
      <c r="BS38" s="699"/>
      <c r="BT38" s="699"/>
      <c r="BU38" s="699"/>
      <c r="BV38" s="699"/>
      <c r="BW38" s="699"/>
    </row>
    <row r="39" spans="1:75">
      <c r="A39" s="699">
        <v>35</v>
      </c>
      <c r="B39" s="699"/>
      <c r="C39" s="699"/>
      <c r="D39" s="699"/>
      <c r="E39" s="699"/>
      <c r="F39" s="699"/>
      <c r="G39" s="699"/>
      <c r="H39" s="699"/>
      <c r="I39" s="699"/>
      <c r="J39" s="699"/>
      <c r="K39" s="699"/>
      <c r="L39" s="699"/>
      <c r="M39" s="699" t="e">
        <f>VLOOKUP(L39,'償却率（定額法）'!$B$6:$C$104,2)</f>
        <v>#N/A</v>
      </c>
      <c r="N39" s="709"/>
      <c r="O39" s="709"/>
      <c r="P39" s="710">
        <f t="shared" si="0"/>
        <v>0</v>
      </c>
      <c r="Q39" s="711">
        <f t="shared" si="1"/>
        <v>1900</v>
      </c>
      <c r="R39" s="711">
        <f t="shared" si="2"/>
        <v>1</v>
      </c>
      <c r="S39" s="711">
        <f t="shared" si="3"/>
        <v>0</v>
      </c>
      <c r="T39" s="699" t="str">
        <f t="shared" si="4"/>
        <v/>
      </c>
      <c r="U39" s="712"/>
      <c r="V39" s="791">
        <v>1</v>
      </c>
      <c r="W39" s="699"/>
      <c r="X39" s="713">
        <f t="shared" si="10"/>
        <v>0</v>
      </c>
      <c r="Y39" s="713">
        <f t="shared" si="11"/>
        <v>0</v>
      </c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719">
        <f t="shared" si="6"/>
        <v>0</v>
      </c>
      <c r="AO39" s="699"/>
      <c r="AP39" s="714">
        <f t="shared" si="7"/>
        <v>0</v>
      </c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711">
        <f t="shared" si="8"/>
        <v>0</v>
      </c>
      <c r="BH39" s="699"/>
      <c r="BI39" s="714">
        <f t="shared" si="9"/>
        <v>0</v>
      </c>
      <c r="BJ39" s="699"/>
      <c r="BK39" s="699"/>
      <c r="BL39" s="699"/>
      <c r="BM39" s="699"/>
      <c r="BN39" s="699"/>
      <c r="BO39" s="699"/>
      <c r="BP39" s="699"/>
      <c r="BQ39" s="699"/>
      <c r="BR39" s="699"/>
      <c r="BS39" s="699"/>
      <c r="BT39" s="699"/>
      <c r="BU39" s="699"/>
      <c r="BV39" s="699"/>
      <c r="BW39" s="699"/>
    </row>
    <row r="40" spans="1:75">
      <c r="A40" s="699">
        <v>36</v>
      </c>
      <c r="B40" s="699"/>
      <c r="C40" s="699"/>
      <c r="D40" s="699"/>
      <c r="E40" s="699"/>
      <c r="F40" s="699"/>
      <c r="G40" s="699"/>
      <c r="H40" s="699"/>
      <c r="I40" s="699"/>
      <c r="J40" s="699"/>
      <c r="K40" s="699"/>
      <c r="L40" s="699"/>
      <c r="M40" s="699" t="e">
        <f>VLOOKUP(L40,'償却率（定額法）'!$B$6:$C$104,2)</f>
        <v>#N/A</v>
      </c>
      <c r="N40" s="709"/>
      <c r="O40" s="709"/>
      <c r="P40" s="710">
        <f t="shared" si="0"/>
        <v>0</v>
      </c>
      <c r="Q40" s="711">
        <f t="shared" si="1"/>
        <v>1900</v>
      </c>
      <c r="R40" s="711">
        <f t="shared" si="2"/>
        <v>1</v>
      </c>
      <c r="S40" s="711">
        <f t="shared" si="3"/>
        <v>0</v>
      </c>
      <c r="T40" s="699" t="str">
        <f t="shared" si="4"/>
        <v/>
      </c>
      <c r="U40" s="712"/>
      <c r="V40" s="791">
        <v>1</v>
      </c>
      <c r="W40" s="699"/>
      <c r="X40" s="713">
        <f t="shared" si="10"/>
        <v>0</v>
      </c>
      <c r="Y40" s="713">
        <f t="shared" si="11"/>
        <v>0</v>
      </c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719">
        <f t="shared" si="6"/>
        <v>0</v>
      </c>
      <c r="AO40" s="699"/>
      <c r="AP40" s="714">
        <f t="shared" si="7"/>
        <v>0</v>
      </c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711">
        <f t="shared" si="8"/>
        <v>0</v>
      </c>
      <c r="BH40" s="699"/>
      <c r="BI40" s="714">
        <f t="shared" si="9"/>
        <v>0</v>
      </c>
      <c r="BJ40" s="699"/>
      <c r="BK40" s="699"/>
      <c r="BL40" s="699"/>
      <c r="BM40" s="699"/>
      <c r="BN40" s="699"/>
      <c r="BO40" s="699"/>
      <c r="BP40" s="699"/>
      <c r="BQ40" s="699"/>
      <c r="BR40" s="699"/>
      <c r="BS40" s="699"/>
      <c r="BT40" s="699"/>
      <c r="BU40" s="699"/>
      <c r="BV40" s="699"/>
      <c r="BW40" s="699"/>
    </row>
    <row r="41" spans="1:75">
      <c r="A41" s="699">
        <v>37</v>
      </c>
      <c r="B41" s="699"/>
      <c r="C41" s="699"/>
      <c r="D41" s="699"/>
      <c r="E41" s="699"/>
      <c r="F41" s="699"/>
      <c r="G41" s="699"/>
      <c r="H41" s="699"/>
      <c r="I41" s="699"/>
      <c r="J41" s="699"/>
      <c r="K41" s="699"/>
      <c r="L41" s="699"/>
      <c r="M41" s="699" t="e">
        <f>VLOOKUP(L41,'償却率（定額法）'!$B$6:$C$104,2)</f>
        <v>#N/A</v>
      </c>
      <c r="N41" s="709"/>
      <c r="O41" s="709"/>
      <c r="P41" s="710">
        <f t="shared" si="0"/>
        <v>0</v>
      </c>
      <c r="Q41" s="711">
        <f t="shared" si="1"/>
        <v>1900</v>
      </c>
      <c r="R41" s="711">
        <f t="shared" si="2"/>
        <v>1</v>
      </c>
      <c r="S41" s="711">
        <f t="shared" si="3"/>
        <v>0</v>
      </c>
      <c r="T41" s="699" t="str">
        <f t="shared" si="4"/>
        <v/>
      </c>
      <c r="U41" s="712"/>
      <c r="V41" s="791">
        <v>1</v>
      </c>
      <c r="W41" s="699"/>
      <c r="X41" s="713">
        <f t="shared" si="10"/>
        <v>0</v>
      </c>
      <c r="Y41" s="713">
        <f t="shared" si="11"/>
        <v>0</v>
      </c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719">
        <f t="shared" si="6"/>
        <v>0</v>
      </c>
      <c r="AO41" s="699"/>
      <c r="AP41" s="714">
        <f t="shared" si="7"/>
        <v>0</v>
      </c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699"/>
      <c r="BF41" s="699"/>
      <c r="BG41" s="711">
        <f t="shared" si="8"/>
        <v>0</v>
      </c>
      <c r="BH41" s="699"/>
      <c r="BI41" s="714">
        <f t="shared" si="9"/>
        <v>0</v>
      </c>
      <c r="BJ41" s="699"/>
      <c r="BK41" s="699"/>
      <c r="BL41" s="699"/>
      <c r="BM41" s="699"/>
      <c r="BN41" s="699"/>
      <c r="BO41" s="699"/>
      <c r="BP41" s="699"/>
      <c r="BQ41" s="699"/>
      <c r="BR41" s="699"/>
      <c r="BS41" s="699"/>
      <c r="BT41" s="699"/>
      <c r="BU41" s="699"/>
      <c r="BV41" s="699"/>
      <c r="BW41" s="699"/>
    </row>
    <row r="42" spans="1:75">
      <c r="A42" s="699">
        <v>38</v>
      </c>
      <c r="B42" s="699"/>
      <c r="C42" s="699"/>
      <c r="D42" s="699"/>
      <c r="E42" s="699"/>
      <c r="F42" s="699"/>
      <c r="G42" s="699"/>
      <c r="H42" s="699"/>
      <c r="I42" s="699"/>
      <c r="J42" s="699"/>
      <c r="K42" s="699"/>
      <c r="L42" s="699"/>
      <c r="M42" s="699" t="e">
        <f>VLOOKUP(L42,'償却率（定額法）'!$B$6:$C$104,2)</f>
        <v>#N/A</v>
      </c>
      <c r="N42" s="709"/>
      <c r="O42" s="709"/>
      <c r="P42" s="710">
        <f t="shared" si="0"/>
        <v>0</v>
      </c>
      <c r="Q42" s="711">
        <f t="shared" si="1"/>
        <v>1900</v>
      </c>
      <c r="R42" s="711">
        <f t="shared" si="2"/>
        <v>1</v>
      </c>
      <c r="S42" s="711">
        <f t="shared" si="3"/>
        <v>0</v>
      </c>
      <c r="T42" s="699" t="str">
        <f t="shared" si="4"/>
        <v/>
      </c>
      <c r="U42" s="712"/>
      <c r="V42" s="791">
        <v>1</v>
      </c>
      <c r="W42" s="699"/>
      <c r="X42" s="713">
        <f t="shared" si="10"/>
        <v>0</v>
      </c>
      <c r="Y42" s="713">
        <f t="shared" si="11"/>
        <v>0</v>
      </c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719">
        <f t="shared" si="6"/>
        <v>0</v>
      </c>
      <c r="AO42" s="699"/>
      <c r="AP42" s="714">
        <f t="shared" si="7"/>
        <v>0</v>
      </c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711">
        <f t="shared" si="8"/>
        <v>0</v>
      </c>
      <c r="BH42" s="699"/>
      <c r="BI42" s="714">
        <f t="shared" si="9"/>
        <v>0</v>
      </c>
      <c r="BJ42" s="699"/>
      <c r="BK42" s="699"/>
      <c r="BL42" s="699"/>
      <c r="BM42" s="699"/>
      <c r="BN42" s="699"/>
      <c r="BO42" s="699"/>
      <c r="BP42" s="699"/>
      <c r="BQ42" s="699"/>
      <c r="BR42" s="699"/>
      <c r="BS42" s="699"/>
      <c r="BT42" s="699"/>
      <c r="BU42" s="699"/>
      <c r="BV42" s="699"/>
      <c r="BW42" s="699"/>
    </row>
    <row r="43" spans="1:75">
      <c r="A43" s="699">
        <v>39</v>
      </c>
      <c r="B43" s="699"/>
      <c r="C43" s="699"/>
      <c r="D43" s="699"/>
      <c r="E43" s="699"/>
      <c r="F43" s="699"/>
      <c r="G43" s="699"/>
      <c r="H43" s="699"/>
      <c r="I43" s="699"/>
      <c r="J43" s="699"/>
      <c r="K43" s="699"/>
      <c r="L43" s="699"/>
      <c r="M43" s="699" t="e">
        <f>VLOOKUP(L43,'償却率（定額法）'!$B$6:$C$104,2)</f>
        <v>#N/A</v>
      </c>
      <c r="N43" s="709"/>
      <c r="O43" s="709"/>
      <c r="P43" s="710">
        <f t="shared" si="0"/>
        <v>0</v>
      </c>
      <c r="Q43" s="711">
        <f t="shared" si="1"/>
        <v>1900</v>
      </c>
      <c r="R43" s="711">
        <f t="shared" si="2"/>
        <v>1</v>
      </c>
      <c r="S43" s="711">
        <f t="shared" si="3"/>
        <v>0</v>
      </c>
      <c r="T43" s="699" t="str">
        <f t="shared" si="4"/>
        <v/>
      </c>
      <c r="U43" s="712"/>
      <c r="V43" s="791">
        <v>1</v>
      </c>
      <c r="W43" s="699"/>
      <c r="X43" s="713">
        <f t="shared" si="10"/>
        <v>0</v>
      </c>
      <c r="Y43" s="713">
        <f t="shared" si="11"/>
        <v>0</v>
      </c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719">
        <f t="shared" si="6"/>
        <v>0</v>
      </c>
      <c r="AO43" s="699"/>
      <c r="AP43" s="714">
        <f t="shared" si="7"/>
        <v>0</v>
      </c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699"/>
      <c r="BD43" s="699"/>
      <c r="BE43" s="699"/>
      <c r="BF43" s="699"/>
      <c r="BG43" s="711">
        <f t="shared" si="8"/>
        <v>0</v>
      </c>
      <c r="BH43" s="699"/>
      <c r="BI43" s="714">
        <f t="shared" si="9"/>
        <v>0</v>
      </c>
      <c r="BJ43" s="699"/>
      <c r="BK43" s="699"/>
      <c r="BL43" s="699"/>
      <c r="BM43" s="699"/>
      <c r="BN43" s="699"/>
      <c r="BO43" s="699"/>
      <c r="BP43" s="699"/>
      <c r="BQ43" s="699"/>
      <c r="BR43" s="699"/>
      <c r="BS43" s="699"/>
      <c r="BT43" s="699"/>
      <c r="BU43" s="699"/>
      <c r="BV43" s="699"/>
      <c r="BW43" s="699"/>
    </row>
    <row r="44" spans="1:75">
      <c r="A44" s="699">
        <v>40</v>
      </c>
      <c r="B44" s="699"/>
      <c r="C44" s="699"/>
      <c r="D44" s="699"/>
      <c r="E44" s="699"/>
      <c r="F44" s="699"/>
      <c r="G44" s="699"/>
      <c r="H44" s="699"/>
      <c r="I44" s="699"/>
      <c r="J44" s="699"/>
      <c r="K44" s="699"/>
      <c r="L44" s="699"/>
      <c r="M44" s="699" t="e">
        <f>VLOOKUP(L44,'償却率（定額法）'!$B$6:$C$104,2)</f>
        <v>#N/A</v>
      </c>
      <c r="N44" s="709"/>
      <c r="O44" s="709"/>
      <c r="P44" s="710">
        <f t="shared" si="0"/>
        <v>0</v>
      </c>
      <c r="Q44" s="711">
        <f t="shared" si="1"/>
        <v>1900</v>
      </c>
      <c r="R44" s="711">
        <f t="shared" si="2"/>
        <v>1</v>
      </c>
      <c r="S44" s="711">
        <f t="shared" si="3"/>
        <v>0</v>
      </c>
      <c r="T44" s="699" t="str">
        <f t="shared" si="4"/>
        <v/>
      </c>
      <c r="U44" s="712"/>
      <c r="V44" s="791">
        <v>1</v>
      </c>
      <c r="W44" s="699"/>
      <c r="X44" s="713">
        <f t="shared" si="10"/>
        <v>0</v>
      </c>
      <c r="Y44" s="713">
        <f t="shared" si="11"/>
        <v>0</v>
      </c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719">
        <f t="shared" si="6"/>
        <v>0</v>
      </c>
      <c r="AO44" s="699"/>
      <c r="AP44" s="714">
        <f t="shared" si="7"/>
        <v>0</v>
      </c>
      <c r="AQ44" s="699"/>
      <c r="AR44" s="699"/>
      <c r="AS44" s="699"/>
      <c r="AT44" s="699"/>
      <c r="AU44" s="699"/>
      <c r="AV44" s="699"/>
      <c r="AW44" s="699"/>
      <c r="AX44" s="699"/>
      <c r="AY44" s="699"/>
      <c r="AZ44" s="699"/>
      <c r="BA44" s="699"/>
      <c r="BB44" s="699"/>
      <c r="BC44" s="699"/>
      <c r="BD44" s="699"/>
      <c r="BE44" s="699"/>
      <c r="BF44" s="699"/>
      <c r="BG44" s="711">
        <f t="shared" si="8"/>
        <v>0</v>
      </c>
      <c r="BH44" s="699"/>
      <c r="BI44" s="714">
        <f t="shared" si="9"/>
        <v>0</v>
      </c>
      <c r="BJ44" s="699"/>
      <c r="BK44" s="699"/>
      <c r="BL44" s="699"/>
      <c r="BM44" s="699"/>
      <c r="BN44" s="699"/>
      <c r="BO44" s="699"/>
      <c r="BP44" s="699"/>
      <c r="BQ44" s="699"/>
      <c r="BR44" s="699"/>
      <c r="BS44" s="699"/>
      <c r="BT44" s="699"/>
      <c r="BU44" s="699"/>
      <c r="BV44" s="699"/>
      <c r="BW44" s="699"/>
    </row>
    <row r="45" spans="1:75">
      <c r="A45" s="699">
        <v>41</v>
      </c>
      <c r="B45" s="699"/>
      <c r="C45" s="699"/>
      <c r="D45" s="699"/>
      <c r="E45" s="699"/>
      <c r="F45" s="699"/>
      <c r="G45" s="699"/>
      <c r="H45" s="699"/>
      <c r="I45" s="699"/>
      <c r="J45" s="699"/>
      <c r="K45" s="699"/>
      <c r="L45" s="699"/>
      <c r="M45" s="699" t="e">
        <f>VLOOKUP(L45,'償却率（定額法）'!$B$6:$C$104,2)</f>
        <v>#N/A</v>
      </c>
      <c r="N45" s="709"/>
      <c r="O45" s="709"/>
      <c r="P45" s="710">
        <f t="shared" si="0"/>
        <v>0</v>
      </c>
      <c r="Q45" s="711">
        <f t="shared" si="1"/>
        <v>1900</v>
      </c>
      <c r="R45" s="711">
        <f t="shared" si="2"/>
        <v>1</v>
      </c>
      <c r="S45" s="711">
        <f t="shared" si="3"/>
        <v>0</v>
      </c>
      <c r="T45" s="699" t="str">
        <f t="shared" si="4"/>
        <v/>
      </c>
      <c r="U45" s="712"/>
      <c r="V45" s="791">
        <v>1</v>
      </c>
      <c r="W45" s="699"/>
      <c r="X45" s="713">
        <f t="shared" si="10"/>
        <v>0</v>
      </c>
      <c r="Y45" s="713">
        <f t="shared" si="11"/>
        <v>0</v>
      </c>
      <c r="Z45" s="699"/>
      <c r="AA45" s="699"/>
      <c r="AB45" s="699"/>
      <c r="AC45" s="699"/>
      <c r="AD45" s="699"/>
      <c r="AE45" s="699"/>
      <c r="AF45" s="699"/>
      <c r="AG45" s="699"/>
      <c r="AH45" s="699"/>
      <c r="AI45" s="699"/>
      <c r="AJ45" s="699"/>
      <c r="AK45" s="699"/>
      <c r="AL45" s="699"/>
      <c r="AM45" s="699"/>
      <c r="AN45" s="719">
        <f t="shared" si="6"/>
        <v>0</v>
      </c>
      <c r="AO45" s="699"/>
      <c r="AP45" s="714">
        <f t="shared" si="7"/>
        <v>0</v>
      </c>
      <c r="AQ45" s="699"/>
      <c r="AR45" s="699"/>
      <c r="AS45" s="699"/>
      <c r="AT45" s="699"/>
      <c r="AU45" s="699"/>
      <c r="AV45" s="699"/>
      <c r="AW45" s="699"/>
      <c r="AX45" s="699"/>
      <c r="AY45" s="699"/>
      <c r="AZ45" s="699"/>
      <c r="BA45" s="699"/>
      <c r="BB45" s="699"/>
      <c r="BC45" s="699"/>
      <c r="BD45" s="699"/>
      <c r="BE45" s="699"/>
      <c r="BF45" s="699"/>
      <c r="BG45" s="711">
        <f t="shared" si="8"/>
        <v>0</v>
      </c>
      <c r="BH45" s="699"/>
      <c r="BI45" s="714">
        <f t="shared" si="9"/>
        <v>0</v>
      </c>
      <c r="BJ45" s="699"/>
      <c r="BK45" s="699"/>
      <c r="BL45" s="699"/>
      <c r="BM45" s="699"/>
      <c r="BN45" s="699"/>
      <c r="BO45" s="699"/>
      <c r="BP45" s="699"/>
      <c r="BQ45" s="699"/>
      <c r="BR45" s="699"/>
      <c r="BS45" s="699"/>
      <c r="BT45" s="699"/>
      <c r="BU45" s="699"/>
      <c r="BV45" s="699"/>
      <c r="BW45" s="699"/>
    </row>
    <row r="46" spans="1:75">
      <c r="A46" s="699">
        <v>42</v>
      </c>
      <c r="B46" s="699"/>
      <c r="C46" s="699"/>
      <c r="D46" s="699"/>
      <c r="E46" s="699"/>
      <c r="F46" s="699"/>
      <c r="G46" s="699"/>
      <c r="H46" s="699"/>
      <c r="I46" s="699"/>
      <c r="J46" s="699"/>
      <c r="K46" s="699"/>
      <c r="L46" s="699"/>
      <c r="M46" s="699" t="e">
        <f>VLOOKUP(L46,'償却率（定額法）'!$B$6:$C$104,2)</f>
        <v>#N/A</v>
      </c>
      <c r="N46" s="709"/>
      <c r="O46" s="709"/>
      <c r="P46" s="710">
        <f t="shared" si="0"/>
        <v>0</v>
      </c>
      <c r="Q46" s="711">
        <f t="shared" si="1"/>
        <v>1900</v>
      </c>
      <c r="R46" s="711">
        <f t="shared" si="2"/>
        <v>1</v>
      </c>
      <c r="S46" s="711">
        <f t="shared" si="3"/>
        <v>0</v>
      </c>
      <c r="T46" s="699" t="str">
        <f t="shared" si="4"/>
        <v/>
      </c>
      <c r="U46" s="712"/>
      <c r="V46" s="791">
        <v>1</v>
      </c>
      <c r="W46" s="699"/>
      <c r="X46" s="713">
        <f t="shared" si="10"/>
        <v>0</v>
      </c>
      <c r="Y46" s="713">
        <f t="shared" si="11"/>
        <v>0</v>
      </c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719">
        <f t="shared" si="6"/>
        <v>0</v>
      </c>
      <c r="AO46" s="699"/>
      <c r="AP46" s="714">
        <f t="shared" si="7"/>
        <v>0</v>
      </c>
      <c r="AQ46" s="699"/>
      <c r="AR46" s="699"/>
      <c r="AS46" s="699"/>
      <c r="AT46" s="699"/>
      <c r="AU46" s="699"/>
      <c r="AV46" s="699"/>
      <c r="AW46" s="699"/>
      <c r="AX46" s="699"/>
      <c r="AY46" s="699"/>
      <c r="AZ46" s="699"/>
      <c r="BA46" s="699"/>
      <c r="BB46" s="699"/>
      <c r="BC46" s="699"/>
      <c r="BD46" s="699"/>
      <c r="BE46" s="699"/>
      <c r="BF46" s="699"/>
      <c r="BG46" s="711">
        <f t="shared" si="8"/>
        <v>0</v>
      </c>
      <c r="BH46" s="699"/>
      <c r="BI46" s="714">
        <f t="shared" si="9"/>
        <v>0</v>
      </c>
      <c r="BJ46" s="699"/>
      <c r="BK46" s="699"/>
      <c r="BL46" s="699"/>
      <c r="BM46" s="699"/>
      <c r="BN46" s="699"/>
      <c r="BO46" s="699"/>
      <c r="BP46" s="699"/>
      <c r="BQ46" s="699"/>
      <c r="BR46" s="699"/>
      <c r="BS46" s="699"/>
      <c r="BT46" s="699"/>
      <c r="BU46" s="699"/>
      <c r="BV46" s="699"/>
      <c r="BW46" s="699"/>
    </row>
    <row r="47" spans="1:75">
      <c r="A47" s="699">
        <v>43</v>
      </c>
      <c r="B47" s="699"/>
      <c r="C47" s="699"/>
      <c r="D47" s="699"/>
      <c r="E47" s="699"/>
      <c r="F47" s="699"/>
      <c r="G47" s="699"/>
      <c r="H47" s="699"/>
      <c r="I47" s="699"/>
      <c r="J47" s="699"/>
      <c r="K47" s="699"/>
      <c r="L47" s="699"/>
      <c r="M47" s="699" t="e">
        <f>VLOOKUP(L47,'償却率（定額法）'!$B$6:$C$104,2)</f>
        <v>#N/A</v>
      </c>
      <c r="N47" s="709"/>
      <c r="O47" s="709"/>
      <c r="P47" s="710">
        <f t="shared" si="0"/>
        <v>0</v>
      </c>
      <c r="Q47" s="711">
        <f t="shared" si="1"/>
        <v>1900</v>
      </c>
      <c r="R47" s="711">
        <f t="shared" si="2"/>
        <v>1</v>
      </c>
      <c r="S47" s="711">
        <f t="shared" si="3"/>
        <v>0</v>
      </c>
      <c r="T47" s="699" t="str">
        <f t="shared" si="4"/>
        <v/>
      </c>
      <c r="U47" s="712"/>
      <c r="V47" s="791">
        <v>1</v>
      </c>
      <c r="W47" s="699"/>
      <c r="X47" s="713">
        <f t="shared" si="10"/>
        <v>0</v>
      </c>
      <c r="Y47" s="713">
        <f t="shared" si="11"/>
        <v>0</v>
      </c>
      <c r="Z47" s="699"/>
      <c r="AA47" s="699"/>
      <c r="AB47" s="699"/>
      <c r="AC47" s="699"/>
      <c r="AD47" s="699"/>
      <c r="AE47" s="699"/>
      <c r="AF47" s="699"/>
      <c r="AG47" s="699"/>
      <c r="AH47" s="699"/>
      <c r="AI47" s="699"/>
      <c r="AJ47" s="699"/>
      <c r="AK47" s="699"/>
      <c r="AL47" s="699"/>
      <c r="AM47" s="699"/>
      <c r="AN47" s="719">
        <f t="shared" si="6"/>
        <v>0</v>
      </c>
      <c r="AO47" s="699"/>
      <c r="AP47" s="714">
        <f t="shared" si="7"/>
        <v>0</v>
      </c>
      <c r="AQ47" s="699"/>
      <c r="AR47" s="699"/>
      <c r="AS47" s="699"/>
      <c r="AT47" s="699"/>
      <c r="AU47" s="699"/>
      <c r="AV47" s="699"/>
      <c r="AW47" s="699"/>
      <c r="AX47" s="699"/>
      <c r="AY47" s="699"/>
      <c r="AZ47" s="699"/>
      <c r="BA47" s="699"/>
      <c r="BB47" s="699"/>
      <c r="BC47" s="699"/>
      <c r="BD47" s="699"/>
      <c r="BE47" s="699"/>
      <c r="BF47" s="699"/>
      <c r="BG47" s="711">
        <f t="shared" si="8"/>
        <v>0</v>
      </c>
      <c r="BH47" s="699"/>
      <c r="BI47" s="714">
        <f t="shared" si="9"/>
        <v>0</v>
      </c>
      <c r="BJ47" s="699"/>
      <c r="BK47" s="699"/>
      <c r="BL47" s="699"/>
      <c r="BM47" s="699"/>
      <c r="BN47" s="699"/>
      <c r="BO47" s="699"/>
      <c r="BP47" s="699"/>
      <c r="BQ47" s="699"/>
      <c r="BR47" s="699"/>
      <c r="BS47" s="699"/>
      <c r="BT47" s="699"/>
      <c r="BU47" s="699"/>
      <c r="BV47" s="699"/>
      <c r="BW47" s="699"/>
    </row>
    <row r="48" spans="1:75">
      <c r="A48" s="699">
        <v>44</v>
      </c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 t="e">
        <f>VLOOKUP(L48,'償却率（定額法）'!$B$6:$C$104,2)</f>
        <v>#N/A</v>
      </c>
      <c r="N48" s="709"/>
      <c r="O48" s="709"/>
      <c r="P48" s="710">
        <f t="shared" si="0"/>
        <v>0</v>
      </c>
      <c r="Q48" s="711">
        <f t="shared" si="1"/>
        <v>1900</v>
      </c>
      <c r="R48" s="711">
        <f t="shared" si="2"/>
        <v>1</v>
      </c>
      <c r="S48" s="711">
        <f t="shared" si="3"/>
        <v>0</v>
      </c>
      <c r="T48" s="699" t="str">
        <f t="shared" si="4"/>
        <v/>
      </c>
      <c r="U48" s="712"/>
      <c r="V48" s="791">
        <v>1</v>
      </c>
      <c r="W48" s="699"/>
      <c r="X48" s="713">
        <f t="shared" si="10"/>
        <v>0</v>
      </c>
      <c r="Y48" s="713">
        <f t="shared" si="11"/>
        <v>0</v>
      </c>
      <c r="Z48" s="699"/>
      <c r="AA48" s="699"/>
      <c r="AB48" s="699"/>
      <c r="AC48" s="699"/>
      <c r="AD48" s="699"/>
      <c r="AE48" s="699"/>
      <c r="AF48" s="699"/>
      <c r="AG48" s="699"/>
      <c r="AH48" s="699"/>
      <c r="AI48" s="699"/>
      <c r="AJ48" s="699"/>
      <c r="AK48" s="699"/>
      <c r="AL48" s="699"/>
      <c r="AM48" s="699"/>
      <c r="AN48" s="719">
        <f t="shared" si="6"/>
        <v>0</v>
      </c>
      <c r="AO48" s="699"/>
      <c r="AP48" s="714">
        <f t="shared" si="7"/>
        <v>0</v>
      </c>
      <c r="AQ48" s="699"/>
      <c r="AR48" s="699"/>
      <c r="AS48" s="699"/>
      <c r="AT48" s="699"/>
      <c r="AU48" s="699"/>
      <c r="AV48" s="699"/>
      <c r="AW48" s="699"/>
      <c r="AX48" s="699"/>
      <c r="AY48" s="699"/>
      <c r="AZ48" s="699"/>
      <c r="BA48" s="699"/>
      <c r="BB48" s="699"/>
      <c r="BC48" s="699"/>
      <c r="BD48" s="699"/>
      <c r="BE48" s="699"/>
      <c r="BF48" s="699"/>
      <c r="BG48" s="711">
        <f t="shared" si="8"/>
        <v>0</v>
      </c>
      <c r="BH48" s="699"/>
      <c r="BI48" s="714">
        <f t="shared" si="9"/>
        <v>0</v>
      </c>
      <c r="BJ48" s="699"/>
      <c r="BK48" s="699"/>
      <c r="BL48" s="699"/>
      <c r="BM48" s="699"/>
      <c r="BN48" s="699"/>
      <c r="BO48" s="699"/>
      <c r="BP48" s="699"/>
      <c r="BQ48" s="699"/>
      <c r="BR48" s="699"/>
      <c r="BS48" s="699"/>
      <c r="BT48" s="699"/>
      <c r="BU48" s="699"/>
      <c r="BV48" s="699"/>
      <c r="BW48" s="699"/>
    </row>
    <row r="49" spans="1:75">
      <c r="A49" s="699">
        <v>45</v>
      </c>
      <c r="B49" s="699"/>
      <c r="C49" s="699"/>
      <c r="D49" s="699"/>
      <c r="E49" s="699"/>
      <c r="F49" s="699"/>
      <c r="G49" s="699"/>
      <c r="H49" s="699"/>
      <c r="I49" s="699"/>
      <c r="J49" s="699"/>
      <c r="K49" s="699"/>
      <c r="L49" s="699"/>
      <c r="M49" s="699" t="e">
        <f>VLOOKUP(L49,'償却率（定額法）'!$B$6:$C$104,2)</f>
        <v>#N/A</v>
      </c>
      <c r="N49" s="709"/>
      <c r="O49" s="709"/>
      <c r="P49" s="710">
        <f t="shared" si="0"/>
        <v>0</v>
      </c>
      <c r="Q49" s="711">
        <f t="shared" si="1"/>
        <v>1900</v>
      </c>
      <c r="R49" s="711">
        <f t="shared" si="2"/>
        <v>1</v>
      </c>
      <c r="S49" s="711">
        <f t="shared" si="3"/>
        <v>0</v>
      </c>
      <c r="T49" s="699" t="str">
        <f t="shared" si="4"/>
        <v/>
      </c>
      <c r="U49" s="712"/>
      <c r="V49" s="791">
        <v>1</v>
      </c>
      <c r="W49" s="699"/>
      <c r="X49" s="713">
        <f t="shared" si="10"/>
        <v>0</v>
      </c>
      <c r="Y49" s="713">
        <f t="shared" si="11"/>
        <v>0</v>
      </c>
      <c r="Z49" s="699"/>
      <c r="AA49" s="699"/>
      <c r="AB49" s="699"/>
      <c r="AC49" s="699"/>
      <c r="AD49" s="699"/>
      <c r="AE49" s="699"/>
      <c r="AF49" s="699"/>
      <c r="AG49" s="699"/>
      <c r="AH49" s="699"/>
      <c r="AI49" s="699"/>
      <c r="AJ49" s="699"/>
      <c r="AK49" s="699"/>
      <c r="AL49" s="699"/>
      <c r="AM49" s="699"/>
      <c r="AN49" s="719">
        <f t="shared" si="6"/>
        <v>0</v>
      </c>
      <c r="AO49" s="699"/>
      <c r="AP49" s="714">
        <f t="shared" si="7"/>
        <v>0</v>
      </c>
      <c r="AQ49" s="699"/>
      <c r="AR49" s="699"/>
      <c r="AS49" s="699"/>
      <c r="AT49" s="699"/>
      <c r="AU49" s="699"/>
      <c r="AV49" s="699"/>
      <c r="AW49" s="699"/>
      <c r="AX49" s="699"/>
      <c r="AY49" s="699"/>
      <c r="AZ49" s="699"/>
      <c r="BA49" s="699"/>
      <c r="BB49" s="699"/>
      <c r="BC49" s="699"/>
      <c r="BD49" s="699"/>
      <c r="BE49" s="699"/>
      <c r="BF49" s="699"/>
      <c r="BG49" s="711">
        <f t="shared" si="8"/>
        <v>0</v>
      </c>
      <c r="BH49" s="699"/>
      <c r="BI49" s="714">
        <f t="shared" si="9"/>
        <v>0</v>
      </c>
      <c r="BJ49" s="699"/>
      <c r="BK49" s="699"/>
      <c r="BL49" s="699"/>
      <c r="BM49" s="699"/>
      <c r="BN49" s="699"/>
      <c r="BO49" s="699"/>
      <c r="BP49" s="699"/>
      <c r="BQ49" s="699"/>
      <c r="BR49" s="699"/>
      <c r="BS49" s="699"/>
      <c r="BT49" s="699"/>
      <c r="BU49" s="699"/>
      <c r="BV49" s="699"/>
      <c r="BW49" s="699"/>
    </row>
    <row r="50" spans="1:75">
      <c r="A50" s="699">
        <v>46</v>
      </c>
      <c r="B50" s="699"/>
      <c r="C50" s="699"/>
      <c r="D50" s="699"/>
      <c r="E50" s="699"/>
      <c r="F50" s="699"/>
      <c r="G50" s="699"/>
      <c r="H50" s="699"/>
      <c r="I50" s="699"/>
      <c r="J50" s="699"/>
      <c r="K50" s="699"/>
      <c r="L50" s="699"/>
      <c r="M50" s="699" t="e">
        <f>VLOOKUP(L50,'償却率（定額法）'!$B$6:$C$104,2)</f>
        <v>#N/A</v>
      </c>
      <c r="N50" s="709"/>
      <c r="O50" s="709"/>
      <c r="P50" s="710">
        <f t="shared" si="0"/>
        <v>0</v>
      </c>
      <c r="Q50" s="711">
        <f t="shared" si="1"/>
        <v>1900</v>
      </c>
      <c r="R50" s="711">
        <f t="shared" si="2"/>
        <v>1</v>
      </c>
      <c r="S50" s="711">
        <f t="shared" si="3"/>
        <v>0</v>
      </c>
      <c r="T50" s="699" t="str">
        <f t="shared" si="4"/>
        <v/>
      </c>
      <c r="U50" s="712"/>
      <c r="V50" s="791">
        <v>1</v>
      </c>
      <c r="W50" s="699"/>
      <c r="X50" s="713">
        <f t="shared" si="10"/>
        <v>0</v>
      </c>
      <c r="Y50" s="713">
        <f t="shared" si="11"/>
        <v>0</v>
      </c>
      <c r="Z50" s="699"/>
      <c r="AA50" s="699"/>
      <c r="AB50" s="699"/>
      <c r="AC50" s="699"/>
      <c r="AD50" s="699"/>
      <c r="AE50" s="699"/>
      <c r="AF50" s="699"/>
      <c r="AG50" s="699"/>
      <c r="AH50" s="699"/>
      <c r="AI50" s="699"/>
      <c r="AJ50" s="699"/>
      <c r="AK50" s="699"/>
      <c r="AL50" s="699"/>
      <c r="AM50" s="699"/>
      <c r="AN50" s="719">
        <f t="shared" si="6"/>
        <v>0</v>
      </c>
      <c r="AO50" s="699"/>
      <c r="AP50" s="714">
        <f t="shared" si="7"/>
        <v>0</v>
      </c>
      <c r="AQ50" s="699"/>
      <c r="AR50" s="699"/>
      <c r="AS50" s="699"/>
      <c r="AT50" s="699"/>
      <c r="AU50" s="699"/>
      <c r="AV50" s="699"/>
      <c r="AW50" s="699"/>
      <c r="AX50" s="699"/>
      <c r="AY50" s="699"/>
      <c r="AZ50" s="699"/>
      <c r="BA50" s="699"/>
      <c r="BB50" s="699"/>
      <c r="BC50" s="699"/>
      <c r="BD50" s="699"/>
      <c r="BE50" s="699"/>
      <c r="BF50" s="699"/>
      <c r="BG50" s="711">
        <f t="shared" si="8"/>
        <v>0</v>
      </c>
      <c r="BH50" s="699"/>
      <c r="BI50" s="714">
        <f t="shared" si="9"/>
        <v>0</v>
      </c>
      <c r="BJ50" s="699"/>
      <c r="BK50" s="699"/>
      <c r="BL50" s="699"/>
      <c r="BM50" s="699"/>
      <c r="BN50" s="699"/>
      <c r="BO50" s="699"/>
      <c r="BP50" s="699"/>
      <c r="BQ50" s="699"/>
      <c r="BR50" s="699"/>
      <c r="BS50" s="699"/>
      <c r="BT50" s="699"/>
      <c r="BU50" s="699"/>
      <c r="BV50" s="699"/>
      <c r="BW50" s="699"/>
    </row>
    <row r="51" spans="1:75">
      <c r="A51" s="699">
        <v>47</v>
      </c>
      <c r="B51" s="699"/>
      <c r="C51" s="699"/>
      <c r="D51" s="699"/>
      <c r="E51" s="699"/>
      <c r="F51" s="699"/>
      <c r="G51" s="699"/>
      <c r="H51" s="699"/>
      <c r="I51" s="699"/>
      <c r="J51" s="699"/>
      <c r="K51" s="699"/>
      <c r="L51" s="699"/>
      <c r="M51" s="699" t="e">
        <f>VLOOKUP(L51,'償却率（定額法）'!$B$6:$C$104,2)</f>
        <v>#N/A</v>
      </c>
      <c r="N51" s="709"/>
      <c r="O51" s="709"/>
      <c r="P51" s="710">
        <f t="shared" si="0"/>
        <v>0</v>
      </c>
      <c r="Q51" s="711">
        <f t="shared" si="1"/>
        <v>1900</v>
      </c>
      <c r="R51" s="711">
        <f t="shared" si="2"/>
        <v>1</v>
      </c>
      <c r="S51" s="711">
        <f t="shared" si="3"/>
        <v>0</v>
      </c>
      <c r="T51" s="699" t="str">
        <f t="shared" si="4"/>
        <v/>
      </c>
      <c r="U51" s="712"/>
      <c r="V51" s="791">
        <v>1</v>
      </c>
      <c r="W51" s="699"/>
      <c r="X51" s="713">
        <f t="shared" si="10"/>
        <v>0</v>
      </c>
      <c r="Y51" s="713">
        <f t="shared" si="11"/>
        <v>0</v>
      </c>
      <c r="Z51" s="699"/>
      <c r="AA51" s="699"/>
      <c r="AB51" s="699"/>
      <c r="AC51" s="699"/>
      <c r="AD51" s="699"/>
      <c r="AE51" s="699"/>
      <c r="AF51" s="699"/>
      <c r="AG51" s="699"/>
      <c r="AH51" s="699"/>
      <c r="AI51" s="699"/>
      <c r="AJ51" s="699"/>
      <c r="AK51" s="699"/>
      <c r="AL51" s="699"/>
      <c r="AM51" s="699"/>
      <c r="AN51" s="719">
        <f t="shared" si="6"/>
        <v>0</v>
      </c>
      <c r="AO51" s="699"/>
      <c r="AP51" s="714">
        <f t="shared" si="7"/>
        <v>0</v>
      </c>
      <c r="AQ51" s="699"/>
      <c r="AR51" s="699"/>
      <c r="AS51" s="699"/>
      <c r="AT51" s="699"/>
      <c r="AU51" s="699"/>
      <c r="AV51" s="699"/>
      <c r="AW51" s="699"/>
      <c r="AX51" s="699"/>
      <c r="AY51" s="699"/>
      <c r="AZ51" s="699"/>
      <c r="BA51" s="699"/>
      <c r="BB51" s="699"/>
      <c r="BC51" s="699"/>
      <c r="BD51" s="699"/>
      <c r="BE51" s="699"/>
      <c r="BF51" s="699"/>
      <c r="BG51" s="711">
        <f t="shared" si="8"/>
        <v>0</v>
      </c>
      <c r="BH51" s="699"/>
      <c r="BI51" s="714">
        <f t="shared" si="9"/>
        <v>0</v>
      </c>
      <c r="BJ51" s="699"/>
      <c r="BK51" s="699"/>
      <c r="BL51" s="699"/>
      <c r="BM51" s="699"/>
      <c r="BN51" s="699"/>
      <c r="BO51" s="699"/>
      <c r="BP51" s="699"/>
      <c r="BQ51" s="699"/>
      <c r="BR51" s="699"/>
      <c r="BS51" s="699"/>
      <c r="BT51" s="699"/>
      <c r="BU51" s="699"/>
      <c r="BV51" s="699"/>
      <c r="BW51" s="699"/>
    </row>
    <row r="52" spans="1:75">
      <c r="A52" s="699">
        <v>48</v>
      </c>
      <c r="B52" s="69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 t="e">
        <f>VLOOKUP(L52,'償却率（定額法）'!$B$6:$C$104,2)</f>
        <v>#N/A</v>
      </c>
      <c r="N52" s="709"/>
      <c r="O52" s="709"/>
      <c r="P52" s="710">
        <f t="shared" si="0"/>
        <v>0</v>
      </c>
      <c r="Q52" s="711">
        <f t="shared" si="1"/>
        <v>1900</v>
      </c>
      <c r="R52" s="711">
        <f t="shared" si="2"/>
        <v>1</v>
      </c>
      <c r="S52" s="711">
        <f t="shared" si="3"/>
        <v>0</v>
      </c>
      <c r="T52" s="699" t="str">
        <f t="shared" si="4"/>
        <v/>
      </c>
      <c r="U52" s="712"/>
      <c r="V52" s="791">
        <v>1</v>
      </c>
      <c r="W52" s="699"/>
      <c r="X52" s="713">
        <f t="shared" si="10"/>
        <v>0</v>
      </c>
      <c r="Y52" s="713">
        <f t="shared" si="11"/>
        <v>0</v>
      </c>
      <c r="Z52" s="699"/>
      <c r="AA52" s="699"/>
      <c r="AB52" s="699"/>
      <c r="AC52" s="699"/>
      <c r="AD52" s="699"/>
      <c r="AE52" s="699"/>
      <c r="AF52" s="699"/>
      <c r="AG52" s="699"/>
      <c r="AH52" s="699"/>
      <c r="AI52" s="699"/>
      <c r="AJ52" s="699"/>
      <c r="AK52" s="699"/>
      <c r="AL52" s="699"/>
      <c r="AM52" s="699"/>
      <c r="AN52" s="719">
        <f t="shared" si="6"/>
        <v>0</v>
      </c>
      <c r="AO52" s="699"/>
      <c r="AP52" s="714">
        <f t="shared" si="7"/>
        <v>0</v>
      </c>
      <c r="AQ52" s="699"/>
      <c r="AR52" s="699"/>
      <c r="AS52" s="699"/>
      <c r="AT52" s="699"/>
      <c r="AU52" s="699"/>
      <c r="AV52" s="699"/>
      <c r="AW52" s="699"/>
      <c r="AX52" s="699"/>
      <c r="AY52" s="699"/>
      <c r="AZ52" s="699"/>
      <c r="BA52" s="699"/>
      <c r="BB52" s="699"/>
      <c r="BC52" s="699"/>
      <c r="BD52" s="699"/>
      <c r="BE52" s="699"/>
      <c r="BF52" s="699"/>
      <c r="BG52" s="711">
        <f t="shared" si="8"/>
        <v>0</v>
      </c>
      <c r="BH52" s="699"/>
      <c r="BI52" s="714">
        <f t="shared" si="9"/>
        <v>0</v>
      </c>
      <c r="BJ52" s="699"/>
      <c r="BK52" s="699"/>
      <c r="BL52" s="699"/>
      <c r="BM52" s="699"/>
      <c r="BN52" s="699"/>
      <c r="BO52" s="699"/>
      <c r="BP52" s="699"/>
      <c r="BQ52" s="699"/>
      <c r="BR52" s="699"/>
      <c r="BS52" s="699"/>
      <c r="BT52" s="699"/>
      <c r="BU52" s="699"/>
      <c r="BV52" s="699"/>
      <c r="BW52" s="699"/>
    </row>
    <row r="53" spans="1:75">
      <c r="A53" s="699">
        <v>49</v>
      </c>
      <c r="B53" s="699"/>
      <c r="C53" s="699"/>
      <c r="D53" s="699"/>
      <c r="E53" s="699"/>
      <c r="F53" s="699"/>
      <c r="G53" s="699"/>
      <c r="H53" s="699"/>
      <c r="I53" s="699"/>
      <c r="J53" s="699"/>
      <c r="K53" s="699"/>
      <c r="L53" s="699"/>
      <c r="M53" s="699" t="e">
        <f>VLOOKUP(L53,'償却率（定額法）'!$B$6:$C$104,2)</f>
        <v>#N/A</v>
      </c>
      <c r="N53" s="709"/>
      <c r="O53" s="709"/>
      <c r="P53" s="710">
        <f t="shared" si="0"/>
        <v>0</v>
      </c>
      <c r="Q53" s="711">
        <f t="shared" si="1"/>
        <v>1900</v>
      </c>
      <c r="R53" s="711">
        <f t="shared" si="2"/>
        <v>1</v>
      </c>
      <c r="S53" s="711">
        <f t="shared" si="3"/>
        <v>0</v>
      </c>
      <c r="T53" s="699" t="str">
        <f t="shared" si="4"/>
        <v/>
      </c>
      <c r="U53" s="712"/>
      <c r="V53" s="791">
        <v>1</v>
      </c>
      <c r="W53" s="699"/>
      <c r="X53" s="713">
        <f t="shared" si="10"/>
        <v>0</v>
      </c>
      <c r="Y53" s="713">
        <f t="shared" si="11"/>
        <v>0</v>
      </c>
      <c r="Z53" s="699"/>
      <c r="AA53" s="699"/>
      <c r="AB53" s="699"/>
      <c r="AC53" s="699"/>
      <c r="AD53" s="699"/>
      <c r="AE53" s="699"/>
      <c r="AF53" s="699"/>
      <c r="AG53" s="699"/>
      <c r="AH53" s="699"/>
      <c r="AI53" s="699"/>
      <c r="AJ53" s="699"/>
      <c r="AK53" s="699"/>
      <c r="AL53" s="699"/>
      <c r="AM53" s="699"/>
      <c r="AN53" s="719">
        <f t="shared" si="6"/>
        <v>0</v>
      </c>
      <c r="AO53" s="699"/>
      <c r="AP53" s="714">
        <f t="shared" si="7"/>
        <v>0</v>
      </c>
      <c r="AQ53" s="699"/>
      <c r="AR53" s="699"/>
      <c r="AS53" s="699"/>
      <c r="AT53" s="699"/>
      <c r="AU53" s="699"/>
      <c r="AV53" s="699"/>
      <c r="AW53" s="699"/>
      <c r="AX53" s="699"/>
      <c r="AY53" s="699"/>
      <c r="AZ53" s="699"/>
      <c r="BA53" s="699"/>
      <c r="BB53" s="699"/>
      <c r="BC53" s="699"/>
      <c r="BD53" s="699"/>
      <c r="BE53" s="699"/>
      <c r="BF53" s="699"/>
      <c r="BG53" s="711">
        <f t="shared" si="8"/>
        <v>0</v>
      </c>
      <c r="BH53" s="699"/>
      <c r="BI53" s="714">
        <f t="shared" si="9"/>
        <v>0</v>
      </c>
      <c r="BJ53" s="699"/>
      <c r="BK53" s="699"/>
      <c r="BL53" s="699"/>
      <c r="BM53" s="699"/>
      <c r="BN53" s="699"/>
      <c r="BO53" s="699"/>
      <c r="BP53" s="699"/>
      <c r="BQ53" s="699"/>
      <c r="BR53" s="699"/>
      <c r="BS53" s="699"/>
      <c r="BT53" s="699"/>
      <c r="BU53" s="699"/>
      <c r="BV53" s="699"/>
      <c r="BW53" s="699"/>
    </row>
    <row r="54" spans="1:75">
      <c r="A54" s="699">
        <v>50</v>
      </c>
      <c r="B54" s="699"/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 t="e">
        <f>VLOOKUP(L54,'償却率（定額法）'!$B$6:$C$104,2)</f>
        <v>#N/A</v>
      </c>
      <c r="N54" s="709"/>
      <c r="O54" s="709"/>
      <c r="P54" s="710">
        <f t="shared" si="0"/>
        <v>0</v>
      </c>
      <c r="Q54" s="711">
        <f t="shared" si="1"/>
        <v>1900</v>
      </c>
      <c r="R54" s="711">
        <f t="shared" si="2"/>
        <v>1</v>
      </c>
      <c r="S54" s="711">
        <f t="shared" si="3"/>
        <v>0</v>
      </c>
      <c r="T54" s="699" t="str">
        <f t="shared" si="4"/>
        <v/>
      </c>
      <c r="U54" s="712"/>
      <c r="V54" s="791">
        <v>1</v>
      </c>
      <c r="W54" s="699"/>
      <c r="X54" s="713">
        <f t="shared" si="10"/>
        <v>0</v>
      </c>
      <c r="Y54" s="713">
        <f t="shared" si="11"/>
        <v>0</v>
      </c>
      <c r="Z54" s="699"/>
      <c r="AA54" s="699"/>
      <c r="AB54" s="699"/>
      <c r="AC54" s="699"/>
      <c r="AD54" s="699"/>
      <c r="AE54" s="699"/>
      <c r="AF54" s="699"/>
      <c r="AG54" s="699"/>
      <c r="AH54" s="699"/>
      <c r="AI54" s="699"/>
      <c r="AJ54" s="699"/>
      <c r="AK54" s="699"/>
      <c r="AL54" s="699"/>
      <c r="AM54" s="699"/>
      <c r="AN54" s="719">
        <f t="shared" si="6"/>
        <v>0</v>
      </c>
      <c r="AO54" s="699"/>
      <c r="AP54" s="714">
        <f t="shared" si="7"/>
        <v>0</v>
      </c>
      <c r="AQ54" s="699"/>
      <c r="AR54" s="699"/>
      <c r="AS54" s="699"/>
      <c r="AT54" s="699"/>
      <c r="AU54" s="699"/>
      <c r="AV54" s="699"/>
      <c r="AW54" s="699"/>
      <c r="AX54" s="699"/>
      <c r="AY54" s="699"/>
      <c r="AZ54" s="699"/>
      <c r="BA54" s="699"/>
      <c r="BB54" s="699"/>
      <c r="BC54" s="699"/>
      <c r="BD54" s="699"/>
      <c r="BE54" s="699"/>
      <c r="BF54" s="699"/>
      <c r="BG54" s="711">
        <f t="shared" si="8"/>
        <v>0</v>
      </c>
      <c r="BH54" s="699"/>
      <c r="BI54" s="714">
        <f t="shared" si="9"/>
        <v>0</v>
      </c>
      <c r="BJ54" s="699"/>
      <c r="BK54" s="699"/>
      <c r="BL54" s="699"/>
      <c r="BM54" s="699"/>
      <c r="BN54" s="699"/>
      <c r="BO54" s="699"/>
      <c r="BP54" s="699"/>
      <c r="BQ54" s="699"/>
      <c r="BR54" s="699"/>
      <c r="BS54" s="699"/>
      <c r="BT54" s="699"/>
      <c r="BU54" s="699"/>
      <c r="BV54" s="699"/>
      <c r="BW54" s="699"/>
    </row>
    <row r="55" spans="1:75">
      <c r="A55" s="699">
        <v>51</v>
      </c>
      <c r="B55" s="699"/>
      <c r="C55" s="699"/>
      <c r="D55" s="699"/>
      <c r="E55" s="699"/>
      <c r="F55" s="699"/>
      <c r="G55" s="699"/>
      <c r="H55" s="699"/>
      <c r="I55" s="699"/>
      <c r="J55" s="699"/>
      <c r="K55" s="699"/>
      <c r="L55" s="699"/>
      <c r="M55" s="699" t="e">
        <f>VLOOKUP(L55,'償却率（定額法）'!$B$6:$C$104,2)</f>
        <v>#N/A</v>
      </c>
      <c r="N55" s="709"/>
      <c r="O55" s="709"/>
      <c r="P55" s="710">
        <f t="shared" si="0"/>
        <v>0</v>
      </c>
      <c r="Q55" s="711">
        <f t="shared" si="1"/>
        <v>1900</v>
      </c>
      <c r="R55" s="711">
        <f t="shared" si="2"/>
        <v>1</v>
      </c>
      <c r="S55" s="711">
        <f t="shared" si="3"/>
        <v>0</v>
      </c>
      <c r="T55" s="699" t="str">
        <f t="shared" si="4"/>
        <v/>
      </c>
      <c r="U55" s="712"/>
      <c r="V55" s="791">
        <v>1</v>
      </c>
      <c r="W55" s="699"/>
      <c r="X55" s="713">
        <f t="shared" si="10"/>
        <v>0</v>
      </c>
      <c r="Y55" s="713">
        <f t="shared" si="11"/>
        <v>0</v>
      </c>
      <c r="Z55" s="699"/>
      <c r="AA55" s="699"/>
      <c r="AB55" s="699"/>
      <c r="AC55" s="699"/>
      <c r="AD55" s="699"/>
      <c r="AE55" s="699"/>
      <c r="AF55" s="699"/>
      <c r="AG55" s="699"/>
      <c r="AH55" s="699"/>
      <c r="AI55" s="699"/>
      <c r="AJ55" s="699"/>
      <c r="AK55" s="699"/>
      <c r="AL55" s="699"/>
      <c r="AM55" s="699"/>
      <c r="AN55" s="719">
        <f t="shared" si="6"/>
        <v>0</v>
      </c>
      <c r="AO55" s="699"/>
      <c r="AP55" s="714">
        <f t="shared" si="7"/>
        <v>0</v>
      </c>
      <c r="AQ55" s="699"/>
      <c r="AR55" s="699"/>
      <c r="AS55" s="699"/>
      <c r="AT55" s="699"/>
      <c r="AU55" s="699"/>
      <c r="AV55" s="699"/>
      <c r="AW55" s="699"/>
      <c r="AX55" s="699"/>
      <c r="AY55" s="699"/>
      <c r="AZ55" s="699"/>
      <c r="BA55" s="699"/>
      <c r="BB55" s="699"/>
      <c r="BC55" s="699"/>
      <c r="BD55" s="699"/>
      <c r="BE55" s="699"/>
      <c r="BF55" s="699"/>
      <c r="BG55" s="711">
        <f t="shared" si="8"/>
        <v>0</v>
      </c>
      <c r="BH55" s="699"/>
      <c r="BI55" s="714">
        <f t="shared" si="9"/>
        <v>0</v>
      </c>
      <c r="BJ55" s="699"/>
      <c r="BK55" s="699"/>
      <c r="BL55" s="699"/>
      <c r="BM55" s="699"/>
      <c r="BN55" s="699"/>
      <c r="BO55" s="699"/>
      <c r="BP55" s="699"/>
      <c r="BQ55" s="699"/>
      <c r="BR55" s="699"/>
      <c r="BS55" s="699"/>
      <c r="BT55" s="699"/>
      <c r="BU55" s="699"/>
      <c r="BV55" s="699"/>
      <c r="BW55" s="699"/>
    </row>
    <row r="56" spans="1:75">
      <c r="A56" s="699">
        <v>52</v>
      </c>
      <c r="B56" s="699"/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 t="e">
        <f>VLOOKUP(L56,'償却率（定額法）'!$B$6:$C$104,2)</f>
        <v>#N/A</v>
      </c>
      <c r="N56" s="709"/>
      <c r="O56" s="709"/>
      <c r="P56" s="710">
        <f t="shared" si="0"/>
        <v>0</v>
      </c>
      <c r="Q56" s="711">
        <f t="shared" si="1"/>
        <v>1900</v>
      </c>
      <c r="R56" s="711">
        <f t="shared" si="2"/>
        <v>1</v>
      </c>
      <c r="S56" s="711">
        <f t="shared" si="3"/>
        <v>0</v>
      </c>
      <c r="T56" s="699" t="str">
        <f t="shared" si="4"/>
        <v/>
      </c>
      <c r="U56" s="712"/>
      <c r="V56" s="791">
        <v>1</v>
      </c>
      <c r="W56" s="699"/>
      <c r="X56" s="713">
        <f t="shared" si="10"/>
        <v>0</v>
      </c>
      <c r="Y56" s="713">
        <f t="shared" si="11"/>
        <v>0</v>
      </c>
      <c r="Z56" s="699"/>
      <c r="AA56" s="699"/>
      <c r="AB56" s="699"/>
      <c r="AC56" s="699"/>
      <c r="AD56" s="699"/>
      <c r="AE56" s="699"/>
      <c r="AF56" s="699"/>
      <c r="AG56" s="699"/>
      <c r="AH56" s="699"/>
      <c r="AI56" s="699"/>
      <c r="AJ56" s="699"/>
      <c r="AK56" s="699"/>
      <c r="AL56" s="699"/>
      <c r="AM56" s="699"/>
      <c r="AN56" s="719">
        <f t="shared" si="6"/>
        <v>0</v>
      </c>
      <c r="AO56" s="699"/>
      <c r="AP56" s="714">
        <f t="shared" si="7"/>
        <v>0</v>
      </c>
      <c r="AQ56" s="699"/>
      <c r="AR56" s="699"/>
      <c r="AS56" s="699"/>
      <c r="AT56" s="699"/>
      <c r="AU56" s="699"/>
      <c r="AV56" s="699"/>
      <c r="AW56" s="699"/>
      <c r="AX56" s="699"/>
      <c r="AY56" s="699"/>
      <c r="AZ56" s="699"/>
      <c r="BA56" s="699"/>
      <c r="BB56" s="699"/>
      <c r="BC56" s="699"/>
      <c r="BD56" s="699"/>
      <c r="BE56" s="699"/>
      <c r="BF56" s="699"/>
      <c r="BG56" s="711">
        <f t="shared" si="8"/>
        <v>0</v>
      </c>
      <c r="BH56" s="699"/>
      <c r="BI56" s="714">
        <f t="shared" si="9"/>
        <v>0</v>
      </c>
      <c r="BJ56" s="699"/>
      <c r="BK56" s="699"/>
      <c r="BL56" s="699"/>
      <c r="BM56" s="699"/>
      <c r="BN56" s="699"/>
      <c r="BO56" s="699"/>
      <c r="BP56" s="699"/>
      <c r="BQ56" s="699"/>
      <c r="BR56" s="699"/>
      <c r="BS56" s="699"/>
      <c r="BT56" s="699"/>
      <c r="BU56" s="699"/>
      <c r="BV56" s="699"/>
      <c r="BW56" s="699"/>
    </row>
    <row r="57" spans="1:75">
      <c r="A57" s="699">
        <v>53</v>
      </c>
      <c r="B57" s="699"/>
      <c r="C57" s="699"/>
      <c r="D57" s="699"/>
      <c r="E57" s="699"/>
      <c r="F57" s="699"/>
      <c r="G57" s="699"/>
      <c r="H57" s="699"/>
      <c r="I57" s="699"/>
      <c r="J57" s="699"/>
      <c r="K57" s="699"/>
      <c r="L57" s="699"/>
      <c r="M57" s="699" t="e">
        <f>VLOOKUP(L57,'償却率（定額法）'!$B$6:$C$104,2)</f>
        <v>#N/A</v>
      </c>
      <c r="N57" s="709"/>
      <c r="O57" s="709"/>
      <c r="P57" s="710">
        <f>IF(O57="",N57,O57)</f>
        <v>0</v>
      </c>
      <c r="Q57" s="711">
        <f>YEAR(P57)</f>
        <v>1900</v>
      </c>
      <c r="R57" s="711">
        <f>MONTH(P57)</f>
        <v>1</v>
      </c>
      <c r="S57" s="711">
        <f>DAY(N57)</f>
        <v>0</v>
      </c>
      <c r="T57" s="699" t="str">
        <f>IF(Q57=1900,"",IF(R57&lt;4,Q57-1,Q57))</f>
        <v/>
      </c>
      <c r="U57" s="712"/>
      <c r="V57" s="791">
        <v>1</v>
      </c>
      <c r="W57" s="699"/>
      <c r="X57" s="713">
        <f>IF(BG57=0,0,IF(BG57&gt;L57,U57-1,ROUND((U57*M57)*(BG57-1),0)))</f>
        <v>0</v>
      </c>
      <c r="Y57" s="713">
        <f>U57-X57</f>
        <v>0</v>
      </c>
      <c r="Z57" s="699"/>
      <c r="AA57" s="699"/>
      <c r="AB57" s="699"/>
      <c r="AC57" s="699"/>
      <c r="AD57" s="699"/>
      <c r="AE57" s="699"/>
      <c r="AF57" s="699"/>
      <c r="AG57" s="699"/>
      <c r="AH57" s="699"/>
      <c r="AI57" s="699"/>
      <c r="AJ57" s="699"/>
      <c r="AK57" s="699"/>
      <c r="AL57" s="699"/>
      <c r="AM57" s="699"/>
      <c r="AN57" s="719">
        <f>IF(BG57=0,0,IF(BG57=L57,Y57-1,IF(Y57=1,0,ROUND(U57*M57,0))))</f>
        <v>0</v>
      </c>
      <c r="AO57" s="699"/>
      <c r="AP57" s="714">
        <f>Y57-AN57</f>
        <v>0</v>
      </c>
      <c r="AQ57" s="699"/>
      <c r="AR57" s="699"/>
      <c r="AS57" s="699"/>
      <c r="AT57" s="699"/>
      <c r="AU57" s="699"/>
      <c r="AV57" s="699"/>
      <c r="AW57" s="699"/>
      <c r="AX57" s="699"/>
      <c r="AY57" s="699"/>
      <c r="AZ57" s="699"/>
      <c r="BA57" s="699"/>
      <c r="BB57" s="699"/>
      <c r="BC57" s="699"/>
      <c r="BD57" s="699"/>
      <c r="BE57" s="699"/>
      <c r="BF57" s="699"/>
      <c r="BG57" s="711">
        <f>IF(T57="",0,$O$1-T57)</f>
        <v>0</v>
      </c>
      <c r="BH57" s="699"/>
      <c r="BI57" s="714">
        <f>U57-AP57</f>
        <v>0</v>
      </c>
      <c r="BJ57" s="699"/>
      <c r="BK57" s="699"/>
      <c r="BL57" s="699"/>
      <c r="BM57" s="699"/>
      <c r="BN57" s="699"/>
      <c r="BO57" s="699"/>
      <c r="BP57" s="699"/>
      <c r="BQ57" s="699"/>
      <c r="BR57" s="699"/>
      <c r="BS57" s="699"/>
      <c r="BT57" s="699"/>
      <c r="BU57" s="699"/>
      <c r="BV57" s="699"/>
      <c r="BW57" s="699"/>
    </row>
    <row r="58" spans="1:75">
      <c r="A58" s="699">
        <v>54</v>
      </c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 t="e">
        <f>VLOOKUP(L58,'償却率（定額法）'!$B$6:$C$104,2)</f>
        <v>#N/A</v>
      </c>
      <c r="N58" s="709"/>
      <c r="O58" s="709"/>
      <c r="P58" s="710">
        <f t="shared" ref="P58:P67" si="12">IF(O58="",N58,O58)</f>
        <v>0</v>
      </c>
      <c r="Q58" s="711">
        <f t="shared" ref="Q58:Q67" si="13">YEAR(P58)</f>
        <v>1900</v>
      </c>
      <c r="R58" s="711">
        <f t="shared" ref="R58:R67" si="14">MONTH(P58)</f>
        <v>1</v>
      </c>
      <c r="S58" s="711">
        <f t="shared" ref="S58:S67" si="15">DAY(N58)</f>
        <v>0</v>
      </c>
      <c r="T58" s="699" t="str">
        <f t="shared" ref="T58:T67" si="16">IF(Q58=1900,"",IF(R58&lt;4,Q58-1,Q58))</f>
        <v/>
      </c>
      <c r="U58" s="712"/>
      <c r="V58" s="791">
        <v>1</v>
      </c>
      <c r="W58" s="699"/>
      <c r="X58" s="713">
        <f t="shared" ref="X58:X67" si="17">IF(BG58=0,0,IF(BG58&gt;L58,U58-1,ROUND((U58*M58)*(BG58-1),0)))</f>
        <v>0</v>
      </c>
      <c r="Y58" s="713">
        <f t="shared" ref="Y58:Y67" si="18">U58-X58</f>
        <v>0</v>
      </c>
      <c r="Z58" s="699"/>
      <c r="AA58" s="699"/>
      <c r="AB58" s="699"/>
      <c r="AC58" s="699"/>
      <c r="AD58" s="699"/>
      <c r="AE58" s="699"/>
      <c r="AF58" s="699"/>
      <c r="AG58" s="699"/>
      <c r="AH58" s="699"/>
      <c r="AI58" s="699"/>
      <c r="AJ58" s="699"/>
      <c r="AK58" s="699"/>
      <c r="AL58" s="699"/>
      <c r="AM58" s="699"/>
      <c r="AN58" s="719">
        <f t="shared" ref="AN58:AN67" si="19">IF(BG58=0,0,IF(BG58=L58,Y58-1,IF(Y58=1,0,ROUND(U58*M58,0))))</f>
        <v>0</v>
      </c>
      <c r="AO58" s="699"/>
      <c r="AP58" s="714">
        <f t="shared" ref="AP58:AP67" si="20">Y58-AN58</f>
        <v>0</v>
      </c>
      <c r="AQ58" s="699"/>
      <c r="AR58" s="699"/>
      <c r="AS58" s="699"/>
      <c r="AT58" s="699"/>
      <c r="AU58" s="699"/>
      <c r="AV58" s="699"/>
      <c r="AW58" s="699"/>
      <c r="AX58" s="699"/>
      <c r="AY58" s="699"/>
      <c r="AZ58" s="699"/>
      <c r="BA58" s="699"/>
      <c r="BB58" s="699"/>
      <c r="BC58" s="699"/>
      <c r="BD58" s="699"/>
      <c r="BE58" s="699"/>
      <c r="BF58" s="699"/>
      <c r="BG58" s="711">
        <f t="shared" ref="BG58:BG67" si="21">IF(T58="",0,$O$1-T58)</f>
        <v>0</v>
      </c>
      <c r="BH58" s="699"/>
      <c r="BI58" s="714">
        <f t="shared" ref="BI58:BI67" si="22">U58-AP58</f>
        <v>0</v>
      </c>
      <c r="BJ58" s="699"/>
      <c r="BK58" s="699"/>
      <c r="BL58" s="699"/>
      <c r="BM58" s="699"/>
      <c r="BN58" s="699"/>
      <c r="BO58" s="699"/>
      <c r="BP58" s="699"/>
      <c r="BQ58" s="699"/>
      <c r="BR58" s="699"/>
      <c r="BS58" s="699"/>
      <c r="BT58" s="699"/>
      <c r="BU58" s="699"/>
      <c r="BV58" s="699"/>
      <c r="BW58" s="699"/>
    </row>
    <row r="59" spans="1:75">
      <c r="A59" s="699">
        <v>55</v>
      </c>
      <c r="B59" s="699"/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 t="e">
        <f>VLOOKUP(L59,'償却率（定額法）'!$B$6:$C$104,2)</f>
        <v>#N/A</v>
      </c>
      <c r="N59" s="709"/>
      <c r="O59" s="709"/>
      <c r="P59" s="710">
        <f t="shared" si="12"/>
        <v>0</v>
      </c>
      <c r="Q59" s="711">
        <f t="shared" si="13"/>
        <v>1900</v>
      </c>
      <c r="R59" s="711">
        <f t="shared" si="14"/>
        <v>1</v>
      </c>
      <c r="S59" s="711">
        <f t="shared" si="15"/>
        <v>0</v>
      </c>
      <c r="T59" s="699" t="str">
        <f t="shared" si="16"/>
        <v/>
      </c>
      <c r="U59" s="712"/>
      <c r="V59" s="791">
        <v>1</v>
      </c>
      <c r="W59" s="699"/>
      <c r="X59" s="713">
        <f t="shared" si="17"/>
        <v>0</v>
      </c>
      <c r="Y59" s="713">
        <f t="shared" si="18"/>
        <v>0</v>
      </c>
      <c r="Z59" s="699"/>
      <c r="AA59" s="699"/>
      <c r="AB59" s="699"/>
      <c r="AC59" s="699"/>
      <c r="AD59" s="699"/>
      <c r="AE59" s="699"/>
      <c r="AF59" s="699"/>
      <c r="AG59" s="699"/>
      <c r="AH59" s="699"/>
      <c r="AI59" s="699"/>
      <c r="AJ59" s="699"/>
      <c r="AK59" s="699"/>
      <c r="AL59" s="699"/>
      <c r="AM59" s="699"/>
      <c r="AN59" s="719">
        <f t="shared" si="19"/>
        <v>0</v>
      </c>
      <c r="AO59" s="699"/>
      <c r="AP59" s="714">
        <f t="shared" si="20"/>
        <v>0</v>
      </c>
      <c r="AQ59" s="699"/>
      <c r="AR59" s="699"/>
      <c r="AS59" s="699"/>
      <c r="AT59" s="699"/>
      <c r="AU59" s="699"/>
      <c r="AV59" s="699"/>
      <c r="AW59" s="699"/>
      <c r="AX59" s="699"/>
      <c r="AY59" s="699"/>
      <c r="AZ59" s="699"/>
      <c r="BA59" s="699"/>
      <c r="BB59" s="699"/>
      <c r="BC59" s="699"/>
      <c r="BD59" s="699"/>
      <c r="BE59" s="699"/>
      <c r="BF59" s="699"/>
      <c r="BG59" s="711">
        <f t="shared" si="21"/>
        <v>0</v>
      </c>
      <c r="BH59" s="699"/>
      <c r="BI59" s="714">
        <f t="shared" si="22"/>
        <v>0</v>
      </c>
      <c r="BJ59" s="699"/>
      <c r="BK59" s="699"/>
      <c r="BL59" s="699"/>
      <c r="BM59" s="699"/>
      <c r="BN59" s="699"/>
      <c r="BO59" s="699"/>
      <c r="BP59" s="699"/>
      <c r="BQ59" s="699"/>
      <c r="BR59" s="699"/>
      <c r="BS59" s="699"/>
      <c r="BT59" s="699"/>
      <c r="BU59" s="699"/>
      <c r="BV59" s="699"/>
      <c r="BW59" s="699"/>
    </row>
    <row r="60" spans="1:75">
      <c r="A60" s="699">
        <v>56</v>
      </c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 t="e">
        <f>VLOOKUP(L60,'償却率（定額法）'!$B$6:$C$104,2)</f>
        <v>#N/A</v>
      </c>
      <c r="N60" s="709"/>
      <c r="O60" s="709"/>
      <c r="P60" s="710">
        <f t="shared" si="12"/>
        <v>0</v>
      </c>
      <c r="Q60" s="711">
        <f t="shared" si="13"/>
        <v>1900</v>
      </c>
      <c r="R60" s="711">
        <f t="shared" si="14"/>
        <v>1</v>
      </c>
      <c r="S60" s="711">
        <f t="shared" si="15"/>
        <v>0</v>
      </c>
      <c r="T60" s="699" t="str">
        <f t="shared" si="16"/>
        <v/>
      </c>
      <c r="U60" s="712"/>
      <c r="V60" s="791">
        <v>1</v>
      </c>
      <c r="W60" s="699"/>
      <c r="X60" s="713">
        <f t="shared" si="17"/>
        <v>0</v>
      </c>
      <c r="Y60" s="713">
        <f t="shared" si="18"/>
        <v>0</v>
      </c>
      <c r="Z60" s="699"/>
      <c r="AA60" s="699"/>
      <c r="AB60" s="699"/>
      <c r="AC60" s="699"/>
      <c r="AD60" s="699"/>
      <c r="AE60" s="699"/>
      <c r="AF60" s="699"/>
      <c r="AG60" s="699"/>
      <c r="AH60" s="699"/>
      <c r="AI60" s="699"/>
      <c r="AJ60" s="699"/>
      <c r="AK60" s="699"/>
      <c r="AL60" s="699"/>
      <c r="AM60" s="699"/>
      <c r="AN60" s="719">
        <f t="shared" si="19"/>
        <v>0</v>
      </c>
      <c r="AO60" s="699"/>
      <c r="AP60" s="714">
        <f t="shared" si="20"/>
        <v>0</v>
      </c>
      <c r="AQ60" s="699"/>
      <c r="AR60" s="699"/>
      <c r="AS60" s="699"/>
      <c r="AT60" s="699"/>
      <c r="AU60" s="699"/>
      <c r="AV60" s="699"/>
      <c r="AW60" s="699"/>
      <c r="AX60" s="699"/>
      <c r="AY60" s="699"/>
      <c r="AZ60" s="699"/>
      <c r="BA60" s="699"/>
      <c r="BB60" s="699"/>
      <c r="BC60" s="699"/>
      <c r="BD60" s="699"/>
      <c r="BE60" s="699"/>
      <c r="BF60" s="699"/>
      <c r="BG60" s="711">
        <f t="shared" si="21"/>
        <v>0</v>
      </c>
      <c r="BH60" s="699"/>
      <c r="BI60" s="714">
        <f t="shared" si="22"/>
        <v>0</v>
      </c>
      <c r="BJ60" s="699"/>
      <c r="BK60" s="699"/>
      <c r="BL60" s="699"/>
      <c r="BM60" s="699"/>
      <c r="BN60" s="699"/>
      <c r="BO60" s="699"/>
      <c r="BP60" s="699"/>
      <c r="BQ60" s="699"/>
      <c r="BR60" s="699"/>
      <c r="BS60" s="699"/>
      <c r="BT60" s="699"/>
      <c r="BU60" s="699"/>
      <c r="BV60" s="699"/>
      <c r="BW60" s="699"/>
    </row>
    <row r="61" spans="1:75">
      <c r="A61" s="699">
        <v>57</v>
      </c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 t="e">
        <f>VLOOKUP(L61,'償却率（定額法）'!$B$6:$C$104,2)</f>
        <v>#N/A</v>
      </c>
      <c r="N61" s="709"/>
      <c r="O61" s="709"/>
      <c r="P61" s="710">
        <f t="shared" si="12"/>
        <v>0</v>
      </c>
      <c r="Q61" s="711">
        <f t="shared" si="13"/>
        <v>1900</v>
      </c>
      <c r="R61" s="711">
        <f t="shared" si="14"/>
        <v>1</v>
      </c>
      <c r="S61" s="711">
        <f t="shared" si="15"/>
        <v>0</v>
      </c>
      <c r="T61" s="699" t="str">
        <f t="shared" si="16"/>
        <v/>
      </c>
      <c r="U61" s="712"/>
      <c r="V61" s="791">
        <v>1</v>
      </c>
      <c r="W61" s="699"/>
      <c r="X61" s="713">
        <f t="shared" si="17"/>
        <v>0</v>
      </c>
      <c r="Y61" s="713">
        <f t="shared" si="18"/>
        <v>0</v>
      </c>
      <c r="Z61" s="699"/>
      <c r="AA61" s="699"/>
      <c r="AB61" s="699"/>
      <c r="AC61" s="699"/>
      <c r="AD61" s="699"/>
      <c r="AE61" s="699"/>
      <c r="AF61" s="699"/>
      <c r="AG61" s="699"/>
      <c r="AH61" s="699"/>
      <c r="AI61" s="699"/>
      <c r="AJ61" s="699"/>
      <c r="AK61" s="699"/>
      <c r="AL61" s="699"/>
      <c r="AM61" s="699"/>
      <c r="AN61" s="719">
        <f t="shared" si="19"/>
        <v>0</v>
      </c>
      <c r="AO61" s="699"/>
      <c r="AP61" s="714">
        <f t="shared" si="20"/>
        <v>0</v>
      </c>
      <c r="AQ61" s="699"/>
      <c r="AR61" s="699"/>
      <c r="AS61" s="699"/>
      <c r="AT61" s="699"/>
      <c r="AU61" s="699"/>
      <c r="AV61" s="699"/>
      <c r="AW61" s="699"/>
      <c r="AX61" s="699"/>
      <c r="AY61" s="699"/>
      <c r="AZ61" s="699"/>
      <c r="BA61" s="699"/>
      <c r="BB61" s="699"/>
      <c r="BC61" s="699"/>
      <c r="BD61" s="699"/>
      <c r="BE61" s="699"/>
      <c r="BF61" s="699"/>
      <c r="BG61" s="711">
        <f t="shared" si="21"/>
        <v>0</v>
      </c>
      <c r="BH61" s="699"/>
      <c r="BI61" s="714">
        <f t="shared" si="22"/>
        <v>0</v>
      </c>
      <c r="BJ61" s="699"/>
      <c r="BK61" s="699"/>
      <c r="BL61" s="699"/>
      <c r="BM61" s="699"/>
      <c r="BN61" s="699"/>
      <c r="BO61" s="699"/>
      <c r="BP61" s="699"/>
      <c r="BQ61" s="699"/>
      <c r="BR61" s="699"/>
      <c r="BS61" s="699"/>
      <c r="BT61" s="699"/>
      <c r="BU61" s="699"/>
      <c r="BV61" s="699"/>
      <c r="BW61" s="699"/>
    </row>
    <row r="62" spans="1:75">
      <c r="A62" s="699">
        <v>58</v>
      </c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 t="e">
        <f>VLOOKUP(L62,'償却率（定額法）'!$B$6:$C$104,2)</f>
        <v>#N/A</v>
      </c>
      <c r="N62" s="709"/>
      <c r="O62" s="709"/>
      <c r="P62" s="710">
        <f t="shared" si="12"/>
        <v>0</v>
      </c>
      <c r="Q62" s="711">
        <f t="shared" si="13"/>
        <v>1900</v>
      </c>
      <c r="R62" s="711">
        <f t="shared" si="14"/>
        <v>1</v>
      </c>
      <c r="S62" s="711">
        <f t="shared" si="15"/>
        <v>0</v>
      </c>
      <c r="T62" s="699" t="str">
        <f t="shared" si="16"/>
        <v/>
      </c>
      <c r="U62" s="712"/>
      <c r="V62" s="791">
        <v>1</v>
      </c>
      <c r="W62" s="699"/>
      <c r="X62" s="713">
        <f t="shared" si="17"/>
        <v>0</v>
      </c>
      <c r="Y62" s="713">
        <f t="shared" si="18"/>
        <v>0</v>
      </c>
      <c r="Z62" s="699"/>
      <c r="AA62" s="699"/>
      <c r="AB62" s="699"/>
      <c r="AC62" s="699"/>
      <c r="AD62" s="699"/>
      <c r="AE62" s="699"/>
      <c r="AF62" s="699"/>
      <c r="AG62" s="699"/>
      <c r="AH62" s="699"/>
      <c r="AI62" s="699"/>
      <c r="AJ62" s="699"/>
      <c r="AK62" s="699"/>
      <c r="AL62" s="699"/>
      <c r="AM62" s="699"/>
      <c r="AN62" s="719">
        <f t="shared" si="19"/>
        <v>0</v>
      </c>
      <c r="AO62" s="699"/>
      <c r="AP62" s="714">
        <f t="shared" si="20"/>
        <v>0</v>
      </c>
      <c r="AQ62" s="699"/>
      <c r="AR62" s="699"/>
      <c r="AS62" s="699"/>
      <c r="AT62" s="699"/>
      <c r="AU62" s="699"/>
      <c r="AV62" s="699"/>
      <c r="AW62" s="699"/>
      <c r="AX62" s="699"/>
      <c r="AY62" s="699"/>
      <c r="AZ62" s="699"/>
      <c r="BA62" s="699"/>
      <c r="BB62" s="699"/>
      <c r="BC62" s="699"/>
      <c r="BD62" s="699"/>
      <c r="BE62" s="699"/>
      <c r="BF62" s="699"/>
      <c r="BG62" s="711">
        <f t="shared" si="21"/>
        <v>0</v>
      </c>
      <c r="BH62" s="699"/>
      <c r="BI62" s="714">
        <f t="shared" si="22"/>
        <v>0</v>
      </c>
      <c r="BJ62" s="699"/>
      <c r="BK62" s="699"/>
      <c r="BL62" s="699"/>
      <c r="BM62" s="699"/>
      <c r="BN62" s="699"/>
      <c r="BO62" s="699"/>
      <c r="BP62" s="699"/>
      <c r="BQ62" s="699"/>
      <c r="BR62" s="699"/>
      <c r="BS62" s="699"/>
      <c r="BT62" s="699"/>
      <c r="BU62" s="699"/>
      <c r="BV62" s="699"/>
      <c r="BW62" s="699"/>
    </row>
    <row r="63" spans="1:75">
      <c r="A63" s="699">
        <v>59</v>
      </c>
      <c r="B63" s="699"/>
      <c r="C63" s="699"/>
      <c r="D63" s="699"/>
      <c r="E63" s="699"/>
      <c r="F63" s="699"/>
      <c r="G63" s="699"/>
      <c r="H63" s="699"/>
      <c r="I63" s="699"/>
      <c r="J63" s="699"/>
      <c r="K63" s="699"/>
      <c r="L63" s="699"/>
      <c r="M63" s="699" t="e">
        <f>VLOOKUP(L63,'償却率（定額法）'!$B$6:$C$104,2)</f>
        <v>#N/A</v>
      </c>
      <c r="N63" s="709"/>
      <c r="O63" s="709"/>
      <c r="P63" s="710">
        <f t="shared" si="12"/>
        <v>0</v>
      </c>
      <c r="Q63" s="711">
        <f t="shared" si="13"/>
        <v>1900</v>
      </c>
      <c r="R63" s="711">
        <f t="shared" si="14"/>
        <v>1</v>
      </c>
      <c r="S63" s="711">
        <f t="shared" si="15"/>
        <v>0</v>
      </c>
      <c r="T63" s="699" t="str">
        <f t="shared" si="16"/>
        <v/>
      </c>
      <c r="U63" s="712"/>
      <c r="V63" s="791">
        <v>1</v>
      </c>
      <c r="W63" s="699"/>
      <c r="X63" s="713">
        <f t="shared" si="17"/>
        <v>0</v>
      </c>
      <c r="Y63" s="713">
        <f t="shared" si="18"/>
        <v>0</v>
      </c>
      <c r="Z63" s="699"/>
      <c r="AA63" s="699"/>
      <c r="AB63" s="699"/>
      <c r="AC63" s="699"/>
      <c r="AD63" s="699"/>
      <c r="AE63" s="699"/>
      <c r="AF63" s="699"/>
      <c r="AG63" s="699"/>
      <c r="AH63" s="699"/>
      <c r="AI63" s="699"/>
      <c r="AJ63" s="699"/>
      <c r="AK63" s="699"/>
      <c r="AL63" s="699"/>
      <c r="AM63" s="699"/>
      <c r="AN63" s="719">
        <f t="shared" si="19"/>
        <v>0</v>
      </c>
      <c r="AO63" s="699"/>
      <c r="AP63" s="714">
        <f t="shared" si="20"/>
        <v>0</v>
      </c>
      <c r="AQ63" s="699"/>
      <c r="AR63" s="699"/>
      <c r="AS63" s="699"/>
      <c r="AT63" s="699"/>
      <c r="AU63" s="699"/>
      <c r="AV63" s="699"/>
      <c r="AW63" s="699"/>
      <c r="AX63" s="699"/>
      <c r="AY63" s="699"/>
      <c r="AZ63" s="699"/>
      <c r="BA63" s="699"/>
      <c r="BB63" s="699"/>
      <c r="BC63" s="699"/>
      <c r="BD63" s="699"/>
      <c r="BE63" s="699"/>
      <c r="BF63" s="699"/>
      <c r="BG63" s="711">
        <f t="shared" si="21"/>
        <v>0</v>
      </c>
      <c r="BH63" s="699"/>
      <c r="BI63" s="714">
        <f t="shared" si="22"/>
        <v>0</v>
      </c>
      <c r="BJ63" s="699"/>
      <c r="BK63" s="699"/>
      <c r="BL63" s="699"/>
      <c r="BM63" s="699"/>
      <c r="BN63" s="699"/>
      <c r="BO63" s="699"/>
      <c r="BP63" s="699"/>
      <c r="BQ63" s="699"/>
      <c r="BR63" s="699"/>
      <c r="BS63" s="699"/>
      <c r="BT63" s="699"/>
      <c r="BU63" s="699"/>
      <c r="BV63" s="699"/>
      <c r="BW63" s="699"/>
    </row>
    <row r="64" spans="1:75">
      <c r="A64" s="699">
        <v>60</v>
      </c>
      <c r="B64" s="699"/>
      <c r="C64" s="699"/>
      <c r="D64" s="699"/>
      <c r="E64" s="699"/>
      <c r="F64" s="699"/>
      <c r="G64" s="699"/>
      <c r="H64" s="699"/>
      <c r="I64" s="699"/>
      <c r="J64" s="699"/>
      <c r="K64" s="699"/>
      <c r="L64" s="699"/>
      <c r="M64" s="699" t="e">
        <f>VLOOKUP(L64,'償却率（定額法）'!$B$6:$C$104,2)</f>
        <v>#N/A</v>
      </c>
      <c r="N64" s="709"/>
      <c r="O64" s="709"/>
      <c r="P64" s="710">
        <f t="shared" si="12"/>
        <v>0</v>
      </c>
      <c r="Q64" s="711">
        <f t="shared" si="13"/>
        <v>1900</v>
      </c>
      <c r="R64" s="711">
        <f t="shared" si="14"/>
        <v>1</v>
      </c>
      <c r="S64" s="711">
        <f t="shared" si="15"/>
        <v>0</v>
      </c>
      <c r="T64" s="699" t="str">
        <f t="shared" si="16"/>
        <v/>
      </c>
      <c r="U64" s="712"/>
      <c r="V64" s="791">
        <v>1</v>
      </c>
      <c r="W64" s="699"/>
      <c r="X64" s="713">
        <f t="shared" si="17"/>
        <v>0</v>
      </c>
      <c r="Y64" s="713">
        <f t="shared" si="18"/>
        <v>0</v>
      </c>
      <c r="Z64" s="699"/>
      <c r="AA64" s="699"/>
      <c r="AB64" s="699"/>
      <c r="AC64" s="699"/>
      <c r="AD64" s="699"/>
      <c r="AE64" s="699"/>
      <c r="AF64" s="699"/>
      <c r="AG64" s="699"/>
      <c r="AH64" s="699"/>
      <c r="AI64" s="699"/>
      <c r="AJ64" s="699"/>
      <c r="AK64" s="699"/>
      <c r="AL64" s="699"/>
      <c r="AM64" s="699"/>
      <c r="AN64" s="719">
        <f t="shared" si="19"/>
        <v>0</v>
      </c>
      <c r="AO64" s="699"/>
      <c r="AP64" s="714">
        <f t="shared" si="20"/>
        <v>0</v>
      </c>
      <c r="AQ64" s="699"/>
      <c r="AR64" s="699"/>
      <c r="AS64" s="699"/>
      <c r="AT64" s="699"/>
      <c r="AU64" s="699"/>
      <c r="AV64" s="699"/>
      <c r="AW64" s="699"/>
      <c r="AX64" s="699"/>
      <c r="AY64" s="699"/>
      <c r="AZ64" s="699"/>
      <c r="BA64" s="699"/>
      <c r="BB64" s="699"/>
      <c r="BC64" s="699"/>
      <c r="BD64" s="699"/>
      <c r="BE64" s="699"/>
      <c r="BF64" s="699"/>
      <c r="BG64" s="711">
        <f t="shared" si="21"/>
        <v>0</v>
      </c>
      <c r="BH64" s="699"/>
      <c r="BI64" s="714">
        <f t="shared" si="22"/>
        <v>0</v>
      </c>
      <c r="BJ64" s="699"/>
      <c r="BK64" s="699"/>
      <c r="BL64" s="699"/>
      <c r="BM64" s="699"/>
      <c r="BN64" s="699"/>
      <c r="BO64" s="699"/>
      <c r="BP64" s="699"/>
      <c r="BQ64" s="699"/>
      <c r="BR64" s="699"/>
      <c r="BS64" s="699"/>
      <c r="BT64" s="699"/>
      <c r="BU64" s="699"/>
      <c r="BV64" s="699"/>
      <c r="BW64" s="699"/>
    </row>
    <row r="65" spans="1:75">
      <c r="A65" s="699">
        <v>61</v>
      </c>
      <c r="B65" s="699"/>
      <c r="C65" s="699"/>
      <c r="D65" s="699"/>
      <c r="E65" s="699"/>
      <c r="F65" s="699"/>
      <c r="G65" s="699"/>
      <c r="H65" s="699"/>
      <c r="I65" s="699"/>
      <c r="J65" s="699"/>
      <c r="K65" s="699"/>
      <c r="L65" s="699"/>
      <c r="M65" s="699" t="e">
        <f>VLOOKUP(L65,'償却率（定額法）'!$B$6:$C$104,2)</f>
        <v>#N/A</v>
      </c>
      <c r="N65" s="709"/>
      <c r="O65" s="709"/>
      <c r="P65" s="710">
        <f t="shared" si="12"/>
        <v>0</v>
      </c>
      <c r="Q65" s="711">
        <f t="shared" si="13"/>
        <v>1900</v>
      </c>
      <c r="R65" s="711">
        <f t="shared" si="14"/>
        <v>1</v>
      </c>
      <c r="S65" s="711">
        <f t="shared" si="15"/>
        <v>0</v>
      </c>
      <c r="T65" s="699" t="str">
        <f t="shared" si="16"/>
        <v/>
      </c>
      <c r="U65" s="712"/>
      <c r="V65" s="791">
        <v>1</v>
      </c>
      <c r="W65" s="699"/>
      <c r="X65" s="713">
        <f t="shared" si="17"/>
        <v>0</v>
      </c>
      <c r="Y65" s="713">
        <f t="shared" si="18"/>
        <v>0</v>
      </c>
      <c r="Z65" s="699"/>
      <c r="AA65" s="699"/>
      <c r="AB65" s="699"/>
      <c r="AC65" s="699"/>
      <c r="AD65" s="699"/>
      <c r="AE65" s="699"/>
      <c r="AF65" s="699"/>
      <c r="AG65" s="699"/>
      <c r="AH65" s="699"/>
      <c r="AI65" s="699"/>
      <c r="AJ65" s="699"/>
      <c r="AK65" s="699"/>
      <c r="AL65" s="699"/>
      <c r="AM65" s="699"/>
      <c r="AN65" s="719">
        <f t="shared" si="19"/>
        <v>0</v>
      </c>
      <c r="AO65" s="699"/>
      <c r="AP65" s="714">
        <f t="shared" si="20"/>
        <v>0</v>
      </c>
      <c r="AQ65" s="699"/>
      <c r="AR65" s="699"/>
      <c r="AS65" s="699"/>
      <c r="AT65" s="699"/>
      <c r="AU65" s="699"/>
      <c r="AV65" s="699"/>
      <c r="AW65" s="699"/>
      <c r="AX65" s="699"/>
      <c r="AY65" s="699"/>
      <c r="AZ65" s="699"/>
      <c r="BA65" s="699"/>
      <c r="BB65" s="699"/>
      <c r="BC65" s="699"/>
      <c r="BD65" s="699"/>
      <c r="BE65" s="699"/>
      <c r="BF65" s="699"/>
      <c r="BG65" s="711">
        <f t="shared" si="21"/>
        <v>0</v>
      </c>
      <c r="BH65" s="699"/>
      <c r="BI65" s="714">
        <f t="shared" si="22"/>
        <v>0</v>
      </c>
      <c r="BJ65" s="699"/>
      <c r="BK65" s="699"/>
      <c r="BL65" s="699"/>
      <c r="BM65" s="699"/>
      <c r="BN65" s="699"/>
      <c r="BO65" s="699"/>
      <c r="BP65" s="699"/>
      <c r="BQ65" s="699"/>
      <c r="BR65" s="699"/>
      <c r="BS65" s="699"/>
      <c r="BT65" s="699"/>
      <c r="BU65" s="699"/>
      <c r="BV65" s="699"/>
      <c r="BW65" s="699"/>
    </row>
    <row r="66" spans="1:75">
      <c r="A66" s="699">
        <v>62</v>
      </c>
      <c r="B66" s="699"/>
      <c r="C66" s="699"/>
      <c r="D66" s="699"/>
      <c r="E66" s="699"/>
      <c r="F66" s="699"/>
      <c r="G66" s="699"/>
      <c r="H66" s="699"/>
      <c r="I66" s="699"/>
      <c r="J66" s="699"/>
      <c r="K66" s="699"/>
      <c r="L66" s="699"/>
      <c r="M66" s="699" t="e">
        <f>VLOOKUP(L66,'償却率（定額法）'!$B$6:$C$104,2)</f>
        <v>#N/A</v>
      </c>
      <c r="N66" s="709"/>
      <c r="O66" s="709"/>
      <c r="P66" s="710">
        <f t="shared" si="12"/>
        <v>0</v>
      </c>
      <c r="Q66" s="711">
        <f t="shared" si="13"/>
        <v>1900</v>
      </c>
      <c r="R66" s="711">
        <f t="shared" si="14"/>
        <v>1</v>
      </c>
      <c r="S66" s="711">
        <f t="shared" si="15"/>
        <v>0</v>
      </c>
      <c r="T66" s="699" t="str">
        <f t="shared" si="16"/>
        <v/>
      </c>
      <c r="U66" s="712"/>
      <c r="V66" s="791">
        <v>1</v>
      </c>
      <c r="W66" s="699"/>
      <c r="X66" s="713">
        <f t="shared" si="17"/>
        <v>0</v>
      </c>
      <c r="Y66" s="713">
        <f t="shared" si="18"/>
        <v>0</v>
      </c>
      <c r="Z66" s="699"/>
      <c r="AA66" s="699"/>
      <c r="AB66" s="699"/>
      <c r="AC66" s="699"/>
      <c r="AD66" s="699"/>
      <c r="AE66" s="699"/>
      <c r="AF66" s="699"/>
      <c r="AG66" s="699"/>
      <c r="AH66" s="699"/>
      <c r="AI66" s="699"/>
      <c r="AJ66" s="699"/>
      <c r="AK66" s="699"/>
      <c r="AL66" s="699"/>
      <c r="AM66" s="699"/>
      <c r="AN66" s="719">
        <f t="shared" si="19"/>
        <v>0</v>
      </c>
      <c r="AO66" s="699"/>
      <c r="AP66" s="714">
        <f t="shared" si="20"/>
        <v>0</v>
      </c>
      <c r="AQ66" s="699"/>
      <c r="AR66" s="699"/>
      <c r="AS66" s="699"/>
      <c r="AT66" s="699"/>
      <c r="AU66" s="699"/>
      <c r="AV66" s="699"/>
      <c r="AW66" s="699"/>
      <c r="AX66" s="699"/>
      <c r="AY66" s="699"/>
      <c r="AZ66" s="699"/>
      <c r="BA66" s="699"/>
      <c r="BB66" s="699"/>
      <c r="BC66" s="699"/>
      <c r="BD66" s="699"/>
      <c r="BE66" s="699"/>
      <c r="BF66" s="699"/>
      <c r="BG66" s="711">
        <f t="shared" si="21"/>
        <v>0</v>
      </c>
      <c r="BH66" s="699"/>
      <c r="BI66" s="714">
        <f t="shared" si="22"/>
        <v>0</v>
      </c>
      <c r="BJ66" s="699"/>
      <c r="BK66" s="699"/>
      <c r="BL66" s="699"/>
      <c r="BM66" s="699"/>
      <c r="BN66" s="699"/>
      <c r="BO66" s="699"/>
      <c r="BP66" s="699"/>
      <c r="BQ66" s="699"/>
      <c r="BR66" s="699"/>
      <c r="BS66" s="699"/>
      <c r="BT66" s="699"/>
      <c r="BU66" s="699"/>
      <c r="BV66" s="699"/>
      <c r="BW66" s="699"/>
    </row>
    <row r="67" spans="1:75">
      <c r="A67" s="699">
        <v>63</v>
      </c>
      <c r="B67" s="699"/>
      <c r="C67" s="699"/>
      <c r="D67" s="699"/>
      <c r="E67" s="699"/>
      <c r="F67" s="699"/>
      <c r="G67" s="699"/>
      <c r="H67" s="699"/>
      <c r="I67" s="699"/>
      <c r="J67" s="699"/>
      <c r="K67" s="699"/>
      <c r="L67" s="699"/>
      <c r="M67" s="699" t="e">
        <f>VLOOKUP(L67,'償却率（定額法）'!$B$6:$C$104,2)</f>
        <v>#N/A</v>
      </c>
      <c r="N67" s="709"/>
      <c r="O67" s="709"/>
      <c r="P67" s="710">
        <f t="shared" si="12"/>
        <v>0</v>
      </c>
      <c r="Q67" s="711">
        <f t="shared" si="13"/>
        <v>1900</v>
      </c>
      <c r="R67" s="711">
        <f t="shared" si="14"/>
        <v>1</v>
      </c>
      <c r="S67" s="711">
        <f t="shared" si="15"/>
        <v>0</v>
      </c>
      <c r="T67" s="699" t="str">
        <f t="shared" si="16"/>
        <v/>
      </c>
      <c r="U67" s="712"/>
      <c r="V67" s="791">
        <v>1</v>
      </c>
      <c r="W67" s="699"/>
      <c r="X67" s="713">
        <f t="shared" si="17"/>
        <v>0</v>
      </c>
      <c r="Y67" s="713">
        <f t="shared" si="18"/>
        <v>0</v>
      </c>
      <c r="Z67" s="699"/>
      <c r="AA67" s="699"/>
      <c r="AB67" s="699"/>
      <c r="AC67" s="699"/>
      <c r="AD67" s="699"/>
      <c r="AE67" s="699"/>
      <c r="AF67" s="699"/>
      <c r="AG67" s="699"/>
      <c r="AH67" s="699"/>
      <c r="AI67" s="699"/>
      <c r="AJ67" s="699"/>
      <c r="AK67" s="699"/>
      <c r="AL67" s="699"/>
      <c r="AM67" s="699"/>
      <c r="AN67" s="719">
        <f t="shared" si="19"/>
        <v>0</v>
      </c>
      <c r="AO67" s="699"/>
      <c r="AP67" s="714">
        <f t="shared" si="20"/>
        <v>0</v>
      </c>
      <c r="AQ67" s="699"/>
      <c r="AR67" s="699"/>
      <c r="AS67" s="699"/>
      <c r="AT67" s="699"/>
      <c r="AU67" s="699"/>
      <c r="AV67" s="699"/>
      <c r="AW67" s="699"/>
      <c r="AX67" s="699"/>
      <c r="AY67" s="699"/>
      <c r="AZ67" s="699"/>
      <c r="BA67" s="699"/>
      <c r="BB67" s="699"/>
      <c r="BC67" s="699"/>
      <c r="BD67" s="699"/>
      <c r="BE67" s="699"/>
      <c r="BF67" s="699"/>
      <c r="BG67" s="711">
        <f t="shared" si="21"/>
        <v>0</v>
      </c>
      <c r="BH67" s="699"/>
      <c r="BI67" s="714">
        <f t="shared" si="22"/>
        <v>0</v>
      </c>
      <c r="BJ67" s="699"/>
      <c r="BK67" s="699"/>
      <c r="BL67" s="699"/>
      <c r="BM67" s="699"/>
      <c r="BN67" s="699"/>
      <c r="BO67" s="699"/>
      <c r="BP67" s="699"/>
      <c r="BQ67" s="699"/>
      <c r="BR67" s="699"/>
      <c r="BS67" s="699"/>
      <c r="BT67" s="699"/>
      <c r="BU67" s="699"/>
      <c r="BV67" s="699"/>
      <c r="BW67" s="699"/>
    </row>
    <row r="68" spans="1:75">
      <c r="A68" s="699"/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 t="e">
        <f>VLOOKUP(L68,'償却率（定額法）'!$B$6:$C$104,2)</f>
        <v>#N/A</v>
      </c>
      <c r="N68" s="709"/>
      <c r="O68" s="709"/>
      <c r="P68" s="710">
        <f t="shared" si="0"/>
        <v>0</v>
      </c>
      <c r="Q68" s="711">
        <f t="shared" si="1"/>
        <v>1900</v>
      </c>
      <c r="R68" s="711">
        <f t="shared" si="2"/>
        <v>1</v>
      </c>
      <c r="S68" s="711">
        <f t="shared" si="3"/>
        <v>0</v>
      </c>
      <c r="T68" s="699" t="str">
        <f t="shared" si="4"/>
        <v/>
      </c>
      <c r="U68" s="712"/>
      <c r="V68" s="791">
        <v>1</v>
      </c>
      <c r="W68" s="699"/>
      <c r="X68" s="713">
        <f t="shared" si="10"/>
        <v>0</v>
      </c>
      <c r="Y68" s="713">
        <f t="shared" si="11"/>
        <v>0</v>
      </c>
      <c r="Z68" s="699"/>
      <c r="AA68" s="699"/>
      <c r="AB68" s="699"/>
      <c r="AC68" s="699"/>
      <c r="AD68" s="699"/>
      <c r="AE68" s="699"/>
      <c r="AF68" s="699"/>
      <c r="AG68" s="699"/>
      <c r="AH68" s="699"/>
      <c r="AI68" s="699"/>
      <c r="AJ68" s="699"/>
      <c r="AK68" s="699"/>
      <c r="AL68" s="699"/>
      <c r="AM68" s="699"/>
      <c r="AN68" s="719">
        <f t="shared" si="6"/>
        <v>0</v>
      </c>
      <c r="AO68" s="699"/>
      <c r="AP68" s="714">
        <f t="shared" si="7"/>
        <v>0</v>
      </c>
      <c r="AQ68" s="699"/>
      <c r="AR68" s="699"/>
      <c r="AS68" s="699"/>
      <c r="AT68" s="699"/>
      <c r="AU68" s="699"/>
      <c r="AV68" s="699"/>
      <c r="AW68" s="699"/>
      <c r="AX68" s="699"/>
      <c r="AY68" s="699"/>
      <c r="AZ68" s="699"/>
      <c r="BA68" s="699"/>
      <c r="BB68" s="699"/>
      <c r="BC68" s="699"/>
      <c r="BD68" s="699"/>
      <c r="BE68" s="699"/>
      <c r="BF68" s="699"/>
      <c r="BG68" s="711">
        <f t="shared" si="8"/>
        <v>0</v>
      </c>
      <c r="BH68" s="699"/>
      <c r="BI68" s="714">
        <f t="shared" si="9"/>
        <v>0</v>
      </c>
      <c r="BJ68" s="699"/>
      <c r="BK68" s="699"/>
      <c r="BL68" s="699"/>
      <c r="BM68" s="699"/>
      <c r="BN68" s="699"/>
      <c r="BO68" s="699"/>
      <c r="BP68" s="699"/>
      <c r="BQ68" s="699"/>
      <c r="BR68" s="699"/>
      <c r="BS68" s="699"/>
      <c r="BT68" s="699"/>
      <c r="BU68" s="699"/>
      <c r="BV68" s="699"/>
      <c r="BW68" s="699"/>
    </row>
  </sheetData>
  <autoFilter ref="A4:BW6" xr:uid="{00000000-0009-0000-0000-000006000000}"/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M3:BM4"/>
    <mergeCell ref="BL3:BL4"/>
    <mergeCell ref="BA3:BA4"/>
    <mergeCell ref="BK3:BK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J3:J4"/>
    <mergeCell ref="K3:K4"/>
    <mergeCell ref="L3:L4"/>
    <mergeCell ref="F3:F4"/>
    <mergeCell ref="G3:G4"/>
    <mergeCell ref="H3:H4"/>
    <mergeCell ref="I3:I4"/>
  </mergeCells>
  <phoneticPr fontId="3"/>
  <pageMargins left="0.7" right="0.7" top="0.75" bottom="0.75" header="0.3" footer="0.3"/>
  <pageSetup paperSize="8" scale="5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A1:BW100"/>
  <sheetViews>
    <sheetView zoomScale="75" zoomScaleNormal="75" workbookViewId="0">
      <pane xSplit="9" ySplit="4" topLeftCell="X5" activePane="bottomRight" state="frozen"/>
      <selection pane="topRight" activeCell="J1" sqref="J1"/>
      <selection pane="bottomLeft" activeCell="A5" sqref="A5"/>
      <selection pane="bottomRight" activeCell="Y5" sqref="Y5"/>
    </sheetView>
  </sheetViews>
  <sheetFormatPr defaultColWidth="9" defaultRowHeight="13.5" outlineLevelCol="1"/>
  <cols>
    <col min="1" max="2" width="5.25" style="691" bestFit="1" customWidth="1"/>
    <col min="3" max="3" width="9.875" style="691" bestFit="1" customWidth="1"/>
    <col min="4" max="4" width="9.5" style="691" bestFit="1" customWidth="1"/>
    <col min="5" max="5" width="11.625" style="691" bestFit="1" customWidth="1"/>
    <col min="6" max="6" width="11.375" style="691" bestFit="1" customWidth="1"/>
    <col min="7" max="8" width="11.375" style="691" customWidth="1"/>
    <col min="9" max="9" width="20.5" style="691" bestFit="1" customWidth="1"/>
    <col min="10" max="10" width="10.125" style="691" bestFit="1" customWidth="1"/>
    <col min="11" max="11" width="13" style="691" bestFit="1" customWidth="1"/>
    <col min="12" max="13" width="9" style="691"/>
    <col min="14" max="14" width="11" style="700" bestFit="1" customWidth="1"/>
    <col min="15" max="16" width="10.5" style="700" bestFit="1" customWidth="1"/>
    <col min="17" max="17" width="10.5" style="691" bestFit="1" customWidth="1"/>
    <col min="18" max="20" width="9.5" style="691" customWidth="1"/>
    <col min="21" max="21" width="11.5" style="702" bestFit="1" customWidth="1"/>
    <col min="22" max="22" width="9" style="691"/>
    <col min="23" max="23" width="13" style="691" bestFit="1" customWidth="1"/>
    <col min="24" max="24" width="16.875" style="691" customWidth="1"/>
    <col min="25" max="25" width="19.5" style="691" customWidth="1"/>
    <col min="26" max="26" width="13" style="691" hidden="1" customWidth="1" outlineLevel="1"/>
    <col min="27" max="28" width="11" style="691" hidden="1" customWidth="1" outlineLevel="1"/>
    <col min="29" max="29" width="15.125" style="691" hidden="1" customWidth="1" outlineLevel="1"/>
    <col min="30" max="30" width="17.125" style="691" hidden="1" customWidth="1" outlineLevel="1"/>
    <col min="31" max="31" width="13" style="691" hidden="1" customWidth="1" outlineLevel="1"/>
    <col min="32" max="32" width="9" style="691" hidden="1" customWidth="1" outlineLevel="1"/>
    <col min="33" max="34" width="11" style="691" hidden="1" customWidth="1" outlineLevel="1"/>
    <col min="35" max="35" width="9" style="691" hidden="1" customWidth="1" outlineLevel="1"/>
    <col min="36" max="36" width="15.125" style="691" hidden="1" customWidth="1" outlineLevel="1"/>
    <col min="37" max="37" width="17.125" style="691" hidden="1" customWidth="1" outlineLevel="1"/>
    <col min="38" max="38" width="13" style="691" hidden="1" customWidth="1" outlineLevel="1"/>
    <col min="39" max="39" width="14.125" style="691" hidden="1" customWidth="1" outlineLevel="1"/>
    <col min="40" max="40" width="11" style="691" bestFit="1" customWidth="1" collapsed="1"/>
    <col min="41" max="41" width="11" style="691" bestFit="1" customWidth="1"/>
    <col min="42" max="42" width="15.125" style="691" bestFit="1" customWidth="1"/>
    <col min="43" max="43" width="9" style="691" hidden="1" customWidth="1" outlineLevel="1"/>
    <col min="44" max="44" width="7.5" style="691" hidden="1" customWidth="1" outlineLevel="1"/>
    <col min="45" max="45" width="11.625" style="691" hidden="1" customWidth="1" outlineLevel="1"/>
    <col min="46" max="46" width="16.125" style="691" hidden="1" customWidth="1" outlineLevel="1"/>
    <col min="47" max="47" width="9" style="691" hidden="1" customWidth="1" outlineLevel="1"/>
    <col min="48" max="48" width="5.25" style="691" hidden="1" customWidth="1" outlineLevel="1"/>
    <col min="49" max="49" width="9" style="691" hidden="1" customWidth="1" outlineLevel="1"/>
    <col min="50" max="50" width="15.125" style="691" hidden="1" customWidth="1" outlineLevel="1"/>
    <col min="51" max="52" width="13" style="691" hidden="1" customWidth="1" outlineLevel="1"/>
    <col min="53" max="53" width="7.125" style="691" hidden="1" customWidth="1" outlineLevel="1"/>
    <col min="54" max="54" width="15.125" style="691" hidden="1" customWidth="1" outlineLevel="1"/>
    <col min="55" max="55" width="8.625" style="691" hidden="1" customWidth="1" outlineLevel="1"/>
    <col min="56" max="56" width="11.75" style="691" hidden="1" customWidth="1" outlineLevel="1"/>
    <col min="57" max="57" width="6.5" style="691" hidden="1" customWidth="1" outlineLevel="1"/>
    <col min="58" max="58" width="7.25" style="691" hidden="1" customWidth="1" outlineLevel="1"/>
    <col min="59" max="59" width="9" style="691" collapsed="1"/>
    <col min="60" max="60" width="11" style="691" bestFit="1" customWidth="1"/>
    <col min="61" max="61" width="15.125" style="691" customWidth="1"/>
    <col min="62" max="62" width="20.5" style="691" bestFit="1" customWidth="1"/>
    <col min="63" max="65" width="9" style="691" bestFit="1"/>
    <col min="66" max="66" width="11.125" style="691" bestFit="1" customWidth="1"/>
    <col min="67" max="67" width="11" style="691" bestFit="1" customWidth="1"/>
    <col min="68" max="68" width="9" style="691" bestFit="1"/>
    <col min="69" max="69" width="7.125" style="691" bestFit="1" customWidth="1"/>
    <col min="70" max="70" width="9" style="691" bestFit="1"/>
    <col min="71" max="71" width="7.125" style="691" bestFit="1" customWidth="1"/>
    <col min="72" max="74" width="9" style="691"/>
    <col min="75" max="75" width="12.5" style="691" customWidth="1"/>
    <col min="76" max="16384" width="9" style="691"/>
  </cols>
  <sheetData>
    <row r="1" spans="1:75" ht="14.25" thickBot="1">
      <c r="A1" s="931" t="s">
        <v>37</v>
      </c>
      <c r="B1" s="932"/>
      <c r="C1" s="932"/>
      <c r="D1" s="933"/>
      <c r="E1" s="933"/>
      <c r="F1" s="933"/>
      <c r="G1" s="934"/>
      <c r="O1" s="701">
        <f>土地!O1</f>
        <v>2021</v>
      </c>
    </row>
    <row r="3" spans="1:75" s="703" customFormat="1" ht="13.15" customHeight="1">
      <c r="A3" s="935" t="s">
        <v>1161</v>
      </c>
      <c r="B3" s="935" t="s">
        <v>1163</v>
      </c>
      <c r="C3" s="935" t="s">
        <v>1165</v>
      </c>
      <c r="D3" s="935" t="s">
        <v>1167</v>
      </c>
      <c r="E3" s="936" t="s">
        <v>38</v>
      </c>
      <c r="F3" s="938" t="s">
        <v>39</v>
      </c>
      <c r="G3" s="936" t="s">
        <v>1287</v>
      </c>
      <c r="H3" s="936" t="s">
        <v>1288</v>
      </c>
      <c r="I3" s="936" t="s">
        <v>40</v>
      </c>
      <c r="J3" s="935" t="s">
        <v>1179</v>
      </c>
      <c r="K3" s="936" t="s">
        <v>110</v>
      </c>
      <c r="L3" s="937" t="s">
        <v>1183</v>
      </c>
      <c r="M3" s="930" t="s">
        <v>42</v>
      </c>
      <c r="N3" s="940" t="s">
        <v>1185</v>
      </c>
      <c r="O3" s="941" t="s">
        <v>111</v>
      </c>
      <c r="P3" s="942" t="s">
        <v>44</v>
      </c>
      <c r="Q3" s="944" t="s">
        <v>45</v>
      </c>
      <c r="R3" s="944"/>
      <c r="S3" s="944"/>
      <c r="T3" s="945" t="s">
        <v>46</v>
      </c>
      <c r="U3" s="947" t="s">
        <v>1189</v>
      </c>
      <c r="V3" s="935" t="s">
        <v>1190</v>
      </c>
      <c r="W3" s="937" t="s">
        <v>1192</v>
      </c>
      <c r="X3" s="948" t="s">
        <v>47</v>
      </c>
      <c r="Y3" s="948" t="s">
        <v>48</v>
      </c>
      <c r="Z3" s="937" t="s">
        <v>1196</v>
      </c>
      <c r="AA3" s="937" t="s">
        <v>1198</v>
      </c>
      <c r="AB3" s="937" t="s">
        <v>49</v>
      </c>
      <c r="AC3" s="937"/>
      <c r="AD3" s="937"/>
      <c r="AE3" s="937"/>
      <c r="AF3" s="937"/>
      <c r="AG3" s="937"/>
      <c r="AH3" s="937" t="s">
        <v>1212</v>
      </c>
      <c r="AI3" s="937" t="s">
        <v>49</v>
      </c>
      <c r="AJ3" s="937"/>
      <c r="AK3" s="937"/>
      <c r="AL3" s="937"/>
      <c r="AM3" s="937"/>
      <c r="AN3" s="937"/>
      <c r="AO3" s="937"/>
      <c r="AP3" s="944" t="s">
        <v>84</v>
      </c>
      <c r="AQ3" s="935" t="s">
        <v>1228</v>
      </c>
      <c r="AR3" s="936" t="s">
        <v>52</v>
      </c>
      <c r="AS3" s="936"/>
      <c r="AT3" s="936"/>
      <c r="AU3" s="936"/>
      <c r="AV3" s="937" t="s">
        <v>1232</v>
      </c>
      <c r="AW3" s="935" t="s">
        <v>1234</v>
      </c>
      <c r="AX3" s="937" t="s">
        <v>1236</v>
      </c>
      <c r="AY3" s="937" t="s">
        <v>1238</v>
      </c>
      <c r="AZ3" s="937" t="s">
        <v>1240</v>
      </c>
      <c r="BA3" s="937" t="s">
        <v>1242</v>
      </c>
      <c r="BB3" s="937" t="s">
        <v>1244</v>
      </c>
      <c r="BC3" s="950" t="s">
        <v>53</v>
      </c>
      <c r="BD3" s="951"/>
      <c r="BE3" s="936" t="s">
        <v>104</v>
      </c>
      <c r="BF3" s="936" t="s">
        <v>88</v>
      </c>
      <c r="BG3" s="930" t="s">
        <v>1252</v>
      </c>
      <c r="BH3" s="938" t="s">
        <v>112</v>
      </c>
      <c r="BI3" s="944" t="s">
        <v>90</v>
      </c>
      <c r="BJ3" s="936" t="s">
        <v>58</v>
      </c>
      <c r="BK3" s="936" t="s">
        <v>113</v>
      </c>
      <c r="BL3" s="936" t="s">
        <v>107</v>
      </c>
      <c r="BM3" s="936" t="s">
        <v>61</v>
      </c>
      <c r="BN3" s="936" t="s">
        <v>103</v>
      </c>
      <c r="BO3" s="936" t="s">
        <v>96</v>
      </c>
      <c r="BP3" s="936" t="s">
        <v>64</v>
      </c>
      <c r="BQ3" s="936" t="s">
        <v>114</v>
      </c>
      <c r="BR3" s="936" t="s">
        <v>66</v>
      </c>
      <c r="BS3" s="935" t="s">
        <v>1276</v>
      </c>
      <c r="BT3" s="935" t="s">
        <v>1278</v>
      </c>
      <c r="BU3" s="935" t="s">
        <v>1280</v>
      </c>
      <c r="BV3" s="935" t="s">
        <v>1282</v>
      </c>
      <c r="BW3" s="936" t="s">
        <v>115</v>
      </c>
    </row>
    <row r="4" spans="1:75" s="703" customFormat="1" ht="33" customHeight="1">
      <c r="A4" s="935"/>
      <c r="B4" s="935"/>
      <c r="C4" s="935"/>
      <c r="D4" s="935"/>
      <c r="E4" s="936"/>
      <c r="F4" s="938"/>
      <c r="G4" s="936"/>
      <c r="H4" s="936"/>
      <c r="I4" s="936"/>
      <c r="J4" s="935"/>
      <c r="K4" s="936"/>
      <c r="L4" s="937"/>
      <c r="M4" s="930"/>
      <c r="N4" s="940"/>
      <c r="O4" s="941"/>
      <c r="P4" s="943"/>
      <c r="Q4" s="704" t="s">
        <v>68</v>
      </c>
      <c r="R4" s="704" t="s">
        <v>69</v>
      </c>
      <c r="S4" s="704" t="s">
        <v>70</v>
      </c>
      <c r="T4" s="946"/>
      <c r="U4" s="947"/>
      <c r="V4" s="935"/>
      <c r="W4" s="937"/>
      <c r="X4" s="949"/>
      <c r="Y4" s="949"/>
      <c r="Z4" s="937"/>
      <c r="AA4" s="937"/>
      <c r="AB4" s="705" t="s">
        <v>1200</v>
      </c>
      <c r="AC4" s="705" t="s">
        <v>1202</v>
      </c>
      <c r="AD4" s="705" t="s">
        <v>1204</v>
      </c>
      <c r="AE4" s="705" t="s">
        <v>1206</v>
      </c>
      <c r="AF4" s="705" t="s">
        <v>1208</v>
      </c>
      <c r="AG4" s="705" t="s">
        <v>1210</v>
      </c>
      <c r="AH4" s="937"/>
      <c r="AI4" s="705" t="s">
        <v>1214</v>
      </c>
      <c r="AJ4" s="705" t="s">
        <v>1216</v>
      </c>
      <c r="AK4" s="705" t="s">
        <v>1218</v>
      </c>
      <c r="AL4" s="705" t="s">
        <v>1220</v>
      </c>
      <c r="AM4" s="705" t="s">
        <v>1222</v>
      </c>
      <c r="AN4" s="706" t="s">
        <v>1224</v>
      </c>
      <c r="AO4" s="705" t="s">
        <v>1226</v>
      </c>
      <c r="AP4" s="944"/>
      <c r="AQ4" s="935"/>
      <c r="AR4" s="707" t="s">
        <v>71</v>
      </c>
      <c r="AS4" s="707" t="s">
        <v>72</v>
      </c>
      <c r="AT4" s="707" t="s">
        <v>73</v>
      </c>
      <c r="AU4" s="707" t="s">
        <v>74</v>
      </c>
      <c r="AV4" s="937"/>
      <c r="AW4" s="935"/>
      <c r="AX4" s="937"/>
      <c r="AY4" s="937"/>
      <c r="AZ4" s="937"/>
      <c r="BA4" s="937"/>
      <c r="BB4" s="937"/>
      <c r="BC4" s="708" t="s">
        <v>109</v>
      </c>
      <c r="BD4" s="708" t="s">
        <v>76</v>
      </c>
      <c r="BE4" s="935"/>
      <c r="BF4" s="935"/>
      <c r="BG4" s="930"/>
      <c r="BH4" s="937"/>
      <c r="BI4" s="944"/>
      <c r="BJ4" s="935"/>
      <c r="BK4" s="935"/>
      <c r="BL4" s="936"/>
      <c r="BM4" s="935"/>
      <c r="BN4" s="935"/>
      <c r="BO4" s="936"/>
      <c r="BP4" s="935"/>
      <c r="BQ4" s="935"/>
      <c r="BR4" s="935"/>
      <c r="BS4" s="935"/>
      <c r="BT4" s="935"/>
      <c r="BU4" s="935"/>
      <c r="BV4" s="935"/>
      <c r="BW4" s="935"/>
    </row>
    <row r="5" spans="1:75">
      <c r="A5" s="699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 t="e">
        <f>VLOOKUP(L5,'償却率（定額法）'!$B$6:$C$104,2)</f>
        <v>#N/A</v>
      </c>
      <c r="N5" s="709"/>
      <c r="O5" s="709"/>
      <c r="P5" s="710">
        <f>IF(O5="",N5,O5)</f>
        <v>0</v>
      </c>
      <c r="Q5" s="711">
        <f t="shared" ref="Q5:Q69" si="0">YEAR(P5)</f>
        <v>1900</v>
      </c>
      <c r="R5" s="711">
        <f>MONTH(P5)</f>
        <v>1</v>
      </c>
      <c r="S5" s="711">
        <f>DAY(N5)</f>
        <v>0</v>
      </c>
      <c r="T5" s="699" t="str">
        <f t="shared" ref="T5:T100" si="1">IF(Q5=1900,"",IF(R5&lt;4,Q5-1,Q5))</f>
        <v/>
      </c>
      <c r="U5" s="712"/>
      <c r="V5" s="699"/>
      <c r="W5" s="699"/>
      <c r="X5" s="713">
        <f t="shared" ref="X5:X36" si="2">IF(BG5=0,0,IF(BG5&gt;L5,U5-1,ROUND((U5*M5)*(BG5-1),0)))</f>
        <v>0</v>
      </c>
      <c r="Y5" s="713">
        <f t="shared" ref="Y5:Y68" si="3">U5-X5</f>
        <v>0</v>
      </c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719">
        <f t="shared" ref="AN5:AN68" si="4">IF(BG5=0,0,IF(BG5=L5,Y5-1,IF(Y5=1,0,ROUND(U5*M5,0))))</f>
        <v>0</v>
      </c>
      <c r="AO5" s="699"/>
      <c r="AP5" s="714">
        <f>Y5-AN5</f>
        <v>0</v>
      </c>
      <c r="AQ5" s="699"/>
      <c r="AR5" s="699"/>
      <c r="AS5" s="699"/>
      <c r="AT5" s="699"/>
      <c r="AU5" s="699"/>
      <c r="AV5" s="699"/>
      <c r="AW5" s="699"/>
      <c r="AX5" s="699"/>
      <c r="AY5" s="699"/>
      <c r="AZ5" s="699"/>
      <c r="BA5" s="699"/>
      <c r="BB5" s="699"/>
      <c r="BC5" s="699"/>
      <c r="BD5" s="699"/>
      <c r="BE5" s="699"/>
      <c r="BF5" s="699"/>
      <c r="BG5" s="711">
        <f>IF(T5="",0,$O$1-T5)</f>
        <v>0</v>
      </c>
      <c r="BH5" s="699"/>
      <c r="BI5" s="714">
        <f>U5-AP5</f>
        <v>0</v>
      </c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</row>
    <row r="6" spans="1:75">
      <c r="A6" s="699"/>
      <c r="B6" s="699"/>
      <c r="C6" s="699"/>
      <c r="D6" s="699"/>
      <c r="E6" s="699"/>
      <c r="F6" s="699"/>
      <c r="G6" s="699"/>
      <c r="H6" s="699"/>
      <c r="I6" s="699"/>
      <c r="J6" s="699"/>
      <c r="K6" s="699"/>
      <c r="L6" s="699"/>
      <c r="M6" s="699" t="e">
        <f>VLOOKUP(L6,'償却率（定額法）'!$B$6:$C$104,2)</f>
        <v>#N/A</v>
      </c>
      <c r="N6" s="709"/>
      <c r="O6" s="709"/>
      <c r="P6" s="710">
        <f t="shared" ref="P6:P69" si="5">IF(O6="",N6,O6)</f>
        <v>0</v>
      </c>
      <c r="Q6" s="711">
        <f t="shared" si="0"/>
        <v>1900</v>
      </c>
      <c r="R6" s="711">
        <f t="shared" ref="R6:R69" si="6">MONTH(P6)</f>
        <v>1</v>
      </c>
      <c r="S6" s="711">
        <f t="shared" ref="S6:S69" si="7">DAY(N6)</f>
        <v>0</v>
      </c>
      <c r="T6" s="699" t="str">
        <f t="shared" si="1"/>
        <v/>
      </c>
      <c r="U6" s="712"/>
      <c r="V6" s="699"/>
      <c r="W6" s="699"/>
      <c r="X6" s="713">
        <f t="shared" si="2"/>
        <v>0</v>
      </c>
      <c r="Y6" s="713">
        <f t="shared" si="3"/>
        <v>0</v>
      </c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719">
        <f t="shared" si="4"/>
        <v>0</v>
      </c>
      <c r="AO6" s="699"/>
      <c r="AP6" s="714">
        <f t="shared" ref="AP6:AP69" si="8">Y6-AN6</f>
        <v>0</v>
      </c>
      <c r="AQ6" s="699"/>
      <c r="AR6" s="699"/>
      <c r="AS6" s="699"/>
      <c r="AT6" s="699"/>
      <c r="AU6" s="699"/>
      <c r="AV6" s="699"/>
      <c r="AW6" s="699"/>
      <c r="AX6" s="699"/>
      <c r="AY6" s="699"/>
      <c r="AZ6" s="699"/>
      <c r="BA6" s="699"/>
      <c r="BB6" s="699"/>
      <c r="BC6" s="699"/>
      <c r="BD6" s="699"/>
      <c r="BE6" s="699"/>
      <c r="BF6" s="699"/>
      <c r="BG6" s="711">
        <f t="shared" ref="BG6:BG69" si="9">IF(T6="",0,$O$1-T6)</f>
        <v>0</v>
      </c>
      <c r="BH6" s="699"/>
      <c r="BI6" s="714">
        <f t="shared" ref="BI6:BI69" si="10">U6-AP6</f>
        <v>0</v>
      </c>
      <c r="BJ6" s="699"/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</row>
    <row r="7" spans="1:75">
      <c r="A7" s="699"/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699" t="e">
        <f>VLOOKUP(L7,'償却率（定額法）'!$B$6:$C$104,2)</f>
        <v>#N/A</v>
      </c>
      <c r="N7" s="709"/>
      <c r="O7" s="709"/>
      <c r="P7" s="710">
        <f t="shared" si="5"/>
        <v>0</v>
      </c>
      <c r="Q7" s="711">
        <f t="shared" si="0"/>
        <v>1900</v>
      </c>
      <c r="R7" s="711">
        <f t="shared" si="6"/>
        <v>1</v>
      </c>
      <c r="S7" s="711">
        <f t="shared" si="7"/>
        <v>0</v>
      </c>
      <c r="T7" s="699" t="str">
        <f t="shared" si="1"/>
        <v/>
      </c>
      <c r="U7" s="712"/>
      <c r="V7" s="699"/>
      <c r="W7" s="699"/>
      <c r="X7" s="713">
        <f t="shared" si="2"/>
        <v>0</v>
      </c>
      <c r="Y7" s="713">
        <f t="shared" si="3"/>
        <v>0</v>
      </c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719">
        <f t="shared" si="4"/>
        <v>0</v>
      </c>
      <c r="AO7" s="699"/>
      <c r="AP7" s="714">
        <f t="shared" si="8"/>
        <v>0</v>
      </c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699"/>
      <c r="BD7" s="699"/>
      <c r="BE7" s="699"/>
      <c r="BF7" s="699"/>
      <c r="BG7" s="711">
        <f t="shared" si="9"/>
        <v>0</v>
      </c>
      <c r="BH7" s="699"/>
      <c r="BI7" s="714">
        <f t="shared" si="10"/>
        <v>0</v>
      </c>
      <c r="BJ7" s="699"/>
      <c r="BK7" s="699"/>
      <c r="BL7" s="699"/>
      <c r="BM7" s="699"/>
      <c r="BN7" s="699"/>
      <c r="BO7" s="699"/>
      <c r="BP7" s="699"/>
      <c r="BQ7" s="699"/>
      <c r="BR7" s="699"/>
      <c r="BS7" s="699"/>
      <c r="BT7" s="699"/>
      <c r="BU7" s="699"/>
      <c r="BV7" s="699"/>
      <c r="BW7" s="699"/>
    </row>
    <row r="8" spans="1:75">
      <c r="A8" s="699"/>
      <c r="B8" s="699"/>
      <c r="C8" s="699"/>
      <c r="D8" s="699"/>
      <c r="E8" s="699"/>
      <c r="F8" s="699"/>
      <c r="G8" s="699"/>
      <c r="H8" s="699"/>
      <c r="I8" s="699"/>
      <c r="J8" s="699"/>
      <c r="K8" s="699"/>
      <c r="L8" s="699"/>
      <c r="M8" s="699" t="e">
        <f>VLOOKUP(L8,'償却率（定額法）'!$B$6:$C$104,2)</f>
        <v>#N/A</v>
      </c>
      <c r="N8" s="709"/>
      <c r="O8" s="709"/>
      <c r="P8" s="710">
        <f t="shared" si="5"/>
        <v>0</v>
      </c>
      <c r="Q8" s="711">
        <f t="shared" si="0"/>
        <v>1900</v>
      </c>
      <c r="R8" s="711">
        <f t="shared" si="6"/>
        <v>1</v>
      </c>
      <c r="S8" s="711">
        <f t="shared" si="7"/>
        <v>0</v>
      </c>
      <c r="T8" s="699" t="str">
        <f t="shared" si="1"/>
        <v/>
      </c>
      <c r="U8" s="712"/>
      <c r="V8" s="699"/>
      <c r="W8" s="699"/>
      <c r="X8" s="713">
        <f t="shared" si="2"/>
        <v>0</v>
      </c>
      <c r="Y8" s="713">
        <f t="shared" si="3"/>
        <v>0</v>
      </c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719">
        <f t="shared" si="4"/>
        <v>0</v>
      </c>
      <c r="AO8" s="699"/>
      <c r="AP8" s="714">
        <f t="shared" si="8"/>
        <v>0</v>
      </c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699"/>
      <c r="BD8" s="699"/>
      <c r="BE8" s="699"/>
      <c r="BF8" s="699"/>
      <c r="BG8" s="711">
        <f t="shared" si="9"/>
        <v>0</v>
      </c>
      <c r="BH8" s="699"/>
      <c r="BI8" s="714">
        <f t="shared" si="10"/>
        <v>0</v>
      </c>
      <c r="BJ8" s="699"/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</row>
    <row r="9" spans="1:75">
      <c r="A9" s="699"/>
      <c r="B9" s="699"/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 t="e">
        <f>VLOOKUP(L9,'償却率（定額法）'!$B$6:$C$104,2)</f>
        <v>#N/A</v>
      </c>
      <c r="N9" s="709"/>
      <c r="O9" s="709"/>
      <c r="P9" s="710">
        <f t="shared" si="5"/>
        <v>0</v>
      </c>
      <c r="Q9" s="711">
        <f t="shared" si="0"/>
        <v>1900</v>
      </c>
      <c r="R9" s="711">
        <f t="shared" si="6"/>
        <v>1</v>
      </c>
      <c r="S9" s="711">
        <f t="shared" si="7"/>
        <v>0</v>
      </c>
      <c r="T9" s="699" t="str">
        <f t="shared" si="1"/>
        <v/>
      </c>
      <c r="U9" s="712"/>
      <c r="V9" s="699"/>
      <c r="W9" s="699"/>
      <c r="X9" s="713">
        <f t="shared" si="2"/>
        <v>0</v>
      </c>
      <c r="Y9" s="713">
        <f t="shared" si="3"/>
        <v>0</v>
      </c>
      <c r="Z9" s="699"/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719">
        <f t="shared" si="4"/>
        <v>0</v>
      </c>
      <c r="AO9" s="699"/>
      <c r="AP9" s="714">
        <f t="shared" si="8"/>
        <v>0</v>
      </c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699"/>
      <c r="BD9" s="699"/>
      <c r="BE9" s="699"/>
      <c r="BF9" s="699"/>
      <c r="BG9" s="711">
        <f t="shared" si="9"/>
        <v>0</v>
      </c>
      <c r="BH9" s="699"/>
      <c r="BI9" s="714">
        <f t="shared" si="10"/>
        <v>0</v>
      </c>
      <c r="BJ9" s="699"/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</row>
    <row r="10" spans="1:75">
      <c r="A10" s="699"/>
      <c r="B10" s="699"/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 t="e">
        <f>VLOOKUP(L10,'償却率（定額法）'!$B$6:$C$104,2)</f>
        <v>#N/A</v>
      </c>
      <c r="N10" s="709"/>
      <c r="O10" s="709"/>
      <c r="P10" s="710">
        <f t="shared" si="5"/>
        <v>0</v>
      </c>
      <c r="Q10" s="711">
        <f t="shared" si="0"/>
        <v>1900</v>
      </c>
      <c r="R10" s="711">
        <f t="shared" si="6"/>
        <v>1</v>
      </c>
      <c r="S10" s="711">
        <f t="shared" si="7"/>
        <v>0</v>
      </c>
      <c r="T10" s="699" t="str">
        <f t="shared" si="1"/>
        <v/>
      </c>
      <c r="U10" s="712"/>
      <c r="V10" s="699"/>
      <c r="W10" s="699"/>
      <c r="X10" s="713">
        <f t="shared" si="2"/>
        <v>0</v>
      </c>
      <c r="Y10" s="713">
        <f t="shared" si="3"/>
        <v>0</v>
      </c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719">
        <f t="shared" si="4"/>
        <v>0</v>
      </c>
      <c r="AO10" s="699"/>
      <c r="AP10" s="714">
        <f t="shared" si="8"/>
        <v>0</v>
      </c>
      <c r="AQ10" s="699"/>
      <c r="AR10" s="699"/>
      <c r="AS10" s="699"/>
      <c r="AT10" s="699"/>
      <c r="AU10" s="699"/>
      <c r="AV10" s="699"/>
      <c r="AW10" s="699"/>
      <c r="AX10" s="699"/>
      <c r="AY10" s="699"/>
      <c r="AZ10" s="699"/>
      <c r="BA10" s="699"/>
      <c r="BB10" s="699"/>
      <c r="BC10" s="699"/>
      <c r="BD10" s="699"/>
      <c r="BE10" s="699"/>
      <c r="BF10" s="699"/>
      <c r="BG10" s="711">
        <f t="shared" si="9"/>
        <v>0</v>
      </c>
      <c r="BH10" s="699"/>
      <c r="BI10" s="714">
        <f t="shared" si="10"/>
        <v>0</v>
      </c>
      <c r="BJ10" s="699"/>
      <c r="BK10" s="699"/>
      <c r="BL10" s="699"/>
      <c r="BM10" s="699"/>
      <c r="BN10" s="699"/>
      <c r="BO10" s="699"/>
      <c r="BP10" s="699"/>
      <c r="BQ10" s="699"/>
      <c r="BR10" s="699"/>
      <c r="BS10" s="699"/>
      <c r="BT10" s="699"/>
      <c r="BU10" s="699"/>
      <c r="BV10" s="699"/>
      <c r="BW10" s="699"/>
    </row>
    <row r="11" spans="1:75">
      <c r="A11" s="699"/>
      <c r="B11" s="699"/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 t="e">
        <f>VLOOKUP(L11,'償却率（定額法）'!$B$6:$C$104,2)</f>
        <v>#N/A</v>
      </c>
      <c r="N11" s="709"/>
      <c r="O11" s="709"/>
      <c r="P11" s="710">
        <f t="shared" si="5"/>
        <v>0</v>
      </c>
      <c r="Q11" s="711">
        <f t="shared" si="0"/>
        <v>1900</v>
      </c>
      <c r="R11" s="711">
        <f t="shared" si="6"/>
        <v>1</v>
      </c>
      <c r="S11" s="711">
        <f t="shared" si="7"/>
        <v>0</v>
      </c>
      <c r="T11" s="699" t="str">
        <f t="shared" si="1"/>
        <v/>
      </c>
      <c r="U11" s="712"/>
      <c r="V11" s="699"/>
      <c r="W11" s="699"/>
      <c r="X11" s="713">
        <f t="shared" si="2"/>
        <v>0</v>
      </c>
      <c r="Y11" s="713">
        <f t="shared" si="3"/>
        <v>0</v>
      </c>
      <c r="Z11" s="699"/>
      <c r="AA11" s="699"/>
      <c r="AB11" s="699"/>
      <c r="AC11" s="699"/>
      <c r="AD11" s="699"/>
      <c r="AE11" s="699"/>
      <c r="AF11" s="699"/>
      <c r="AG11" s="699"/>
      <c r="AH11" s="699"/>
      <c r="AI11" s="699"/>
      <c r="AJ11" s="699"/>
      <c r="AK11" s="699"/>
      <c r="AL11" s="699"/>
      <c r="AM11" s="699"/>
      <c r="AN11" s="719">
        <f t="shared" si="4"/>
        <v>0</v>
      </c>
      <c r="AO11" s="699"/>
      <c r="AP11" s="714">
        <f t="shared" si="8"/>
        <v>0</v>
      </c>
      <c r="AQ11" s="699"/>
      <c r="AR11" s="699"/>
      <c r="AS11" s="699"/>
      <c r="AT11" s="699"/>
      <c r="AU11" s="699"/>
      <c r="AV11" s="699"/>
      <c r="AW11" s="699"/>
      <c r="AX11" s="699"/>
      <c r="AY11" s="699"/>
      <c r="AZ11" s="699"/>
      <c r="BA11" s="699"/>
      <c r="BB11" s="699"/>
      <c r="BC11" s="699"/>
      <c r="BD11" s="699"/>
      <c r="BE11" s="699"/>
      <c r="BF11" s="699"/>
      <c r="BG11" s="711">
        <f t="shared" si="9"/>
        <v>0</v>
      </c>
      <c r="BH11" s="699"/>
      <c r="BI11" s="714">
        <f t="shared" si="10"/>
        <v>0</v>
      </c>
      <c r="BJ11" s="699"/>
      <c r="BK11" s="699"/>
      <c r="BL11" s="699"/>
      <c r="BM11" s="699"/>
      <c r="BN11" s="699"/>
      <c r="BO11" s="699"/>
      <c r="BP11" s="699"/>
      <c r="BQ11" s="699"/>
      <c r="BR11" s="699"/>
      <c r="BS11" s="699"/>
      <c r="BT11" s="699"/>
      <c r="BU11" s="699"/>
      <c r="BV11" s="699"/>
      <c r="BW11" s="699"/>
    </row>
    <row r="12" spans="1:75">
      <c r="A12" s="699"/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 t="e">
        <f>VLOOKUP(L12,'償却率（定額法）'!$B$6:$C$104,2)</f>
        <v>#N/A</v>
      </c>
      <c r="N12" s="709"/>
      <c r="O12" s="709"/>
      <c r="P12" s="710">
        <f t="shared" si="5"/>
        <v>0</v>
      </c>
      <c r="Q12" s="711">
        <f t="shared" si="0"/>
        <v>1900</v>
      </c>
      <c r="R12" s="711">
        <f t="shared" si="6"/>
        <v>1</v>
      </c>
      <c r="S12" s="711">
        <f t="shared" si="7"/>
        <v>0</v>
      </c>
      <c r="T12" s="699" t="str">
        <f t="shared" si="1"/>
        <v/>
      </c>
      <c r="U12" s="712"/>
      <c r="V12" s="699"/>
      <c r="W12" s="699"/>
      <c r="X12" s="713">
        <f t="shared" si="2"/>
        <v>0</v>
      </c>
      <c r="Y12" s="713">
        <f t="shared" si="3"/>
        <v>0</v>
      </c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719">
        <f t="shared" si="4"/>
        <v>0</v>
      </c>
      <c r="AO12" s="699"/>
      <c r="AP12" s="714">
        <f t="shared" si="8"/>
        <v>0</v>
      </c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711">
        <f t="shared" si="9"/>
        <v>0</v>
      </c>
      <c r="BH12" s="699"/>
      <c r="BI12" s="714">
        <f t="shared" si="10"/>
        <v>0</v>
      </c>
      <c r="BJ12" s="699"/>
      <c r="BK12" s="699"/>
      <c r="BL12" s="699"/>
      <c r="BM12" s="699"/>
      <c r="BN12" s="699"/>
      <c r="BO12" s="699"/>
      <c r="BP12" s="699"/>
      <c r="BQ12" s="699"/>
      <c r="BR12" s="699"/>
      <c r="BS12" s="699"/>
      <c r="BT12" s="699"/>
      <c r="BU12" s="699"/>
      <c r="BV12" s="699"/>
      <c r="BW12" s="699"/>
    </row>
    <row r="13" spans="1:75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 t="e">
        <f>VLOOKUP(L13,'償却率（定額法）'!$B$6:$C$104,2)</f>
        <v>#N/A</v>
      </c>
      <c r="N13" s="709"/>
      <c r="O13" s="709"/>
      <c r="P13" s="710">
        <f t="shared" si="5"/>
        <v>0</v>
      </c>
      <c r="Q13" s="711">
        <f t="shared" si="0"/>
        <v>1900</v>
      </c>
      <c r="R13" s="711">
        <f t="shared" si="6"/>
        <v>1</v>
      </c>
      <c r="S13" s="711">
        <f t="shared" si="7"/>
        <v>0</v>
      </c>
      <c r="T13" s="699" t="str">
        <f t="shared" si="1"/>
        <v/>
      </c>
      <c r="U13" s="712"/>
      <c r="V13" s="699"/>
      <c r="W13" s="699"/>
      <c r="X13" s="713">
        <f t="shared" si="2"/>
        <v>0</v>
      </c>
      <c r="Y13" s="713">
        <f t="shared" si="3"/>
        <v>0</v>
      </c>
      <c r="Z13" s="699"/>
      <c r="AA13" s="699"/>
      <c r="AB13" s="699"/>
      <c r="AC13" s="699"/>
      <c r="AD13" s="699"/>
      <c r="AE13" s="699"/>
      <c r="AF13" s="699"/>
      <c r="AG13" s="699"/>
      <c r="AH13" s="699"/>
      <c r="AI13" s="699"/>
      <c r="AJ13" s="699"/>
      <c r="AK13" s="699"/>
      <c r="AL13" s="699"/>
      <c r="AM13" s="699"/>
      <c r="AN13" s="719">
        <f t="shared" si="4"/>
        <v>0</v>
      </c>
      <c r="AO13" s="699"/>
      <c r="AP13" s="714">
        <f t="shared" si="8"/>
        <v>0</v>
      </c>
      <c r="AQ13" s="699"/>
      <c r="AR13" s="699"/>
      <c r="AS13" s="699"/>
      <c r="AT13" s="699"/>
      <c r="AU13" s="699"/>
      <c r="AV13" s="699"/>
      <c r="AW13" s="699"/>
      <c r="AX13" s="699"/>
      <c r="AY13" s="699"/>
      <c r="AZ13" s="699"/>
      <c r="BA13" s="699"/>
      <c r="BB13" s="699"/>
      <c r="BC13" s="699"/>
      <c r="BD13" s="699"/>
      <c r="BE13" s="699"/>
      <c r="BF13" s="699"/>
      <c r="BG13" s="711">
        <f t="shared" si="9"/>
        <v>0</v>
      </c>
      <c r="BH13" s="699"/>
      <c r="BI13" s="714">
        <f t="shared" si="10"/>
        <v>0</v>
      </c>
      <c r="BJ13" s="699"/>
      <c r="BK13" s="699"/>
      <c r="BL13" s="699"/>
      <c r="BM13" s="699"/>
      <c r="BN13" s="699"/>
      <c r="BO13" s="699"/>
      <c r="BP13" s="699"/>
      <c r="BQ13" s="699"/>
      <c r="BR13" s="699"/>
      <c r="BS13" s="699"/>
      <c r="BT13" s="699"/>
      <c r="BU13" s="699"/>
      <c r="BV13" s="699"/>
      <c r="BW13" s="699"/>
    </row>
    <row r="14" spans="1:75">
      <c r="A14" s="699"/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 t="e">
        <f>VLOOKUP(L14,'償却率（定額法）'!$B$6:$C$104,2)</f>
        <v>#N/A</v>
      </c>
      <c r="N14" s="709"/>
      <c r="O14" s="709"/>
      <c r="P14" s="710">
        <f t="shared" si="5"/>
        <v>0</v>
      </c>
      <c r="Q14" s="711">
        <f t="shared" si="0"/>
        <v>1900</v>
      </c>
      <c r="R14" s="711">
        <f t="shared" si="6"/>
        <v>1</v>
      </c>
      <c r="S14" s="711">
        <f t="shared" si="7"/>
        <v>0</v>
      </c>
      <c r="T14" s="699" t="str">
        <f t="shared" si="1"/>
        <v/>
      </c>
      <c r="U14" s="712"/>
      <c r="V14" s="699"/>
      <c r="W14" s="699"/>
      <c r="X14" s="713">
        <f t="shared" si="2"/>
        <v>0</v>
      </c>
      <c r="Y14" s="713">
        <f t="shared" si="3"/>
        <v>0</v>
      </c>
      <c r="Z14" s="699"/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719">
        <f t="shared" si="4"/>
        <v>0</v>
      </c>
      <c r="AO14" s="699"/>
      <c r="AP14" s="714">
        <f t="shared" si="8"/>
        <v>0</v>
      </c>
      <c r="AQ14" s="699"/>
      <c r="AR14" s="699"/>
      <c r="AS14" s="699"/>
      <c r="AT14" s="699"/>
      <c r="AU14" s="699"/>
      <c r="AV14" s="699"/>
      <c r="AW14" s="699"/>
      <c r="AX14" s="699"/>
      <c r="AY14" s="699"/>
      <c r="AZ14" s="699"/>
      <c r="BA14" s="699"/>
      <c r="BB14" s="699"/>
      <c r="BC14" s="699"/>
      <c r="BD14" s="699"/>
      <c r="BE14" s="699"/>
      <c r="BF14" s="699"/>
      <c r="BG14" s="711">
        <f t="shared" si="9"/>
        <v>0</v>
      </c>
      <c r="BH14" s="699"/>
      <c r="BI14" s="714">
        <f t="shared" si="10"/>
        <v>0</v>
      </c>
      <c r="BJ14" s="699"/>
      <c r="BK14" s="699"/>
      <c r="BL14" s="699"/>
      <c r="BM14" s="699"/>
      <c r="BN14" s="699"/>
      <c r="BO14" s="699"/>
      <c r="BP14" s="699"/>
      <c r="BQ14" s="699"/>
      <c r="BR14" s="699"/>
      <c r="BS14" s="699"/>
      <c r="BT14" s="699"/>
      <c r="BU14" s="699"/>
      <c r="BV14" s="699"/>
      <c r="BW14" s="699"/>
    </row>
    <row r="15" spans="1:75">
      <c r="A15" s="699"/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 t="e">
        <f>VLOOKUP(L15,'償却率（定額法）'!$B$6:$C$104,2)</f>
        <v>#N/A</v>
      </c>
      <c r="N15" s="709"/>
      <c r="O15" s="709"/>
      <c r="P15" s="710">
        <f t="shared" si="5"/>
        <v>0</v>
      </c>
      <c r="Q15" s="711">
        <f t="shared" si="0"/>
        <v>1900</v>
      </c>
      <c r="R15" s="711">
        <f t="shared" si="6"/>
        <v>1</v>
      </c>
      <c r="S15" s="711">
        <f t="shared" si="7"/>
        <v>0</v>
      </c>
      <c r="T15" s="699" t="str">
        <f t="shared" si="1"/>
        <v/>
      </c>
      <c r="U15" s="712"/>
      <c r="V15" s="699"/>
      <c r="W15" s="699"/>
      <c r="X15" s="713">
        <f t="shared" si="2"/>
        <v>0</v>
      </c>
      <c r="Y15" s="713">
        <f t="shared" si="3"/>
        <v>0</v>
      </c>
      <c r="Z15" s="699"/>
      <c r="AA15" s="699"/>
      <c r="AB15" s="699"/>
      <c r="AC15" s="699"/>
      <c r="AD15" s="699"/>
      <c r="AE15" s="699"/>
      <c r="AF15" s="699"/>
      <c r="AG15" s="699"/>
      <c r="AH15" s="699"/>
      <c r="AI15" s="699"/>
      <c r="AJ15" s="699"/>
      <c r="AK15" s="699"/>
      <c r="AL15" s="699"/>
      <c r="AM15" s="699"/>
      <c r="AN15" s="719">
        <f t="shared" si="4"/>
        <v>0</v>
      </c>
      <c r="AO15" s="699"/>
      <c r="AP15" s="714">
        <f t="shared" si="8"/>
        <v>0</v>
      </c>
      <c r="AQ15" s="699"/>
      <c r="AR15" s="699"/>
      <c r="AS15" s="699"/>
      <c r="AT15" s="699"/>
      <c r="AU15" s="699"/>
      <c r="AV15" s="699"/>
      <c r="AW15" s="699"/>
      <c r="AX15" s="699"/>
      <c r="AY15" s="699"/>
      <c r="AZ15" s="699"/>
      <c r="BA15" s="699"/>
      <c r="BB15" s="699"/>
      <c r="BC15" s="699"/>
      <c r="BD15" s="699"/>
      <c r="BE15" s="699"/>
      <c r="BF15" s="699"/>
      <c r="BG15" s="711">
        <f t="shared" si="9"/>
        <v>0</v>
      </c>
      <c r="BH15" s="699"/>
      <c r="BI15" s="714">
        <f t="shared" si="10"/>
        <v>0</v>
      </c>
      <c r="BJ15" s="699"/>
      <c r="BK15" s="699"/>
      <c r="BL15" s="699"/>
      <c r="BM15" s="699"/>
      <c r="BN15" s="699"/>
      <c r="BO15" s="699"/>
      <c r="BP15" s="699"/>
      <c r="BQ15" s="699"/>
      <c r="BR15" s="699"/>
      <c r="BS15" s="699"/>
      <c r="BT15" s="699"/>
      <c r="BU15" s="699"/>
      <c r="BV15" s="699"/>
      <c r="BW15" s="699"/>
    </row>
    <row r="16" spans="1:75">
      <c r="A16" s="699"/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 t="e">
        <f>VLOOKUP(L16,'償却率（定額法）'!$B$6:$C$104,2)</f>
        <v>#N/A</v>
      </c>
      <c r="N16" s="709"/>
      <c r="O16" s="709"/>
      <c r="P16" s="710">
        <f t="shared" si="5"/>
        <v>0</v>
      </c>
      <c r="Q16" s="711">
        <f t="shared" si="0"/>
        <v>1900</v>
      </c>
      <c r="R16" s="711">
        <f t="shared" si="6"/>
        <v>1</v>
      </c>
      <c r="S16" s="711">
        <f t="shared" si="7"/>
        <v>0</v>
      </c>
      <c r="T16" s="699" t="str">
        <f t="shared" si="1"/>
        <v/>
      </c>
      <c r="U16" s="712"/>
      <c r="V16" s="699"/>
      <c r="W16" s="699"/>
      <c r="X16" s="713">
        <f t="shared" si="2"/>
        <v>0</v>
      </c>
      <c r="Y16" s="713">
        <f t="shared" si="3"/>
        <v>0</v>
      </c>
      <c r="Z16" s="699"/>
      <c r="AA16" s="699"/>
      <c r="AB16" s="699"/>
      <c r="AC16" s="699"/>
      <c r="AD16" s="699"/>
      <c r="AE16" s="699"/>
      <c r="AF16" s="699"/>
      <c r="AG16" s="699"/>
      <c r="AH16" s="699"/>
      <c r="AI16" s="699"/>
      <c r="AJ16" s="699"/>
      <c r="AK16" s="699"/>
      <c r="AL16" s="699"/>
      <c r="AM16" s="699"/>
      <c r="AN16" s="719">
        <f t="shared" si="4"/>
        <v>0</v>
      </c>
      <c r="AO16" s="699"/>
      <c r="AP16" s="714">
        <f t="shared" si="8"/>
        <v>0</v>
      </c>
      <c r="AQ16" s="699"/>
      <c r="AR16" s="699"/>
      <c r="AS16" s="699"/>
      <c r="AT16" s="699"/>
      <c r="AU16" s="699"/>
      <c r="AV16" s="699"/>
      <c r="AW16" s="699"/>
      <c r="AX16" s="699"/>
      <c r="AY16" s="699"/>
      <c r="AZ16" s="699"/>
      <c r="BA16" s="699"/>
      <c r="BB16" s="699"/>
      <c r="BC16" s="699"/>
      <c r="BD16" s="699"/>
      <c r="BE16" s="699"/>
      <c r="BF16" s="699"/>
      <c r="BG16" s="711">
        <f t="shared" si="9"/>
        <v>0</v>
      </c>
      <c r="BH16" s="699"/>
      <c r="BI16" s="714">
        <f t="shared" si="10"/>
        <v>0</v>
      </c>
      <c r="BJ16" s="699"/>
      <c r="BK16" s="699"/>
      <c r="BL16" s="699"/>
      <c r="BM16" s="699"/>
      <c r="BN16" s="699"/>
      <c r="BO16" s="699"/>
      <c r="BP16" s="699"/>
      <c r="BQ16" s="699"/>
      <c r="BR16" s="699"/>
      <c r="BS16" s="699"/>
      <c r="BT16" s="699"/>
      <c r="BU16" s="699"/>
      <c r="BV16" s="699"/>
      <c r="BW16" s="699"/>
    </row>
    <row r="17" spans="1:75">
      <c r="A17" s="699"/>
      <c r="B17" s="699"/>
      <c r="C17" s="699"/>
      <c r="D17" s="699"/>
      <c r="E17" s="699"/>
      <c r="F17" s="699"/>
      <c r="G17" s="699"/>
      <c r="H17" s="699"/>
      <c r="I17" s="699"/>
      <c r="J17" s="699"/>
      <c r="K17" s="699"/>
      <c r="L17" s="699"/>
      <c r="M17" s="699" t="e">
        <f>VLOOKUP(L17,'償却率（定額法）'!$B$6:$C$104,2)</f>
        <v>#N/A</v>
      </c>
      <c r="N17" s="709"/>
      <c r="O17" s="709"/>
      <c r="P17" s="710">
        <f t="shared" si="5"/>
        <v>0</v>
      </c>
      <c r="Q17" s="711">
        <f t="shared" si="0"/>
        <v>1900</v>
      </c>
      <c r="R17" s="711">
        <f t="shared" si="6"/>
        <v>1</v>
      </c>
      <c r="S17" s="711">
        <f t="shared" si="7"/>
        <v>0</v>
      </c>
      <c r="T17" s="699" t="str">
        <f t="shared" si="1"/>
        <v/>
      </c>
      <c r="U17" s="712"/>
      <c r="V17" s="699"/>
      <c r="W17" s="699"/>
      <c r="X17" s="713">
        <f t="shared" si="2"/>
        <v>0</v>
      </c>
      <c r="Y17" s="713">
        <f t="shared" si="3"/>
        <v>0</v>
      </c>
      <c r="Z17" s="699"/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719">
        <f t="shared" si="4"/>
        <v>0</v>
      </c>
      <c r="AO17" s="699"/>
      <c r="AP17" s="714">
        <f t="shared" si="8"/>
        <v>0</v>
      </c>
      <c r="AQ17" s="699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699"/>
      <c r="BC17" s="699"/>
      <c r="BD17" s="699"/>
      <c r="BE17" s="699"/>
      <c r="BF17" s="699"/>
      <c r="BG17" s="711">
        <f t="shared" si="9"/>
        <v>0</v>
      </c>
      <c r="BH17" s="699"/>
      <c r="BI17" s="714">
        <f t="shared" si="10"/>
        <v>0</v>
      </c>
      <c r="BJ17" s="699"/>
      <c r="BK17" s="699"/>
      <c r="BL17" s="699"/>
      <c r="BM17" s="699"/>
      <c r="BN17" s="699"/>
      <c r="BO17" s="699"/>
      <c r="BP17" s="699"/>
      <c r="BQ17" s="699"/>
      <c r="BR17" s="699"/>
      <c r="BS17" s="699"/>
      <c r="BT17" s="699"/>
      <c r="BU17" s="699"/>
      <c r="BV17" s="699"/>
      <c r="BW17" s="699"/>
    </row>
    <row r="18" spans="1:75">
      <c r="A18" s="699"/>
      <c r="B18" s="699"/>
      <c r="C18" s="699"/>
      <c r="D18" s="699"/>
      <c r="E18" s="699"/>
      <c r="F18" s="699"/>
      <c r="G18" s="699"/>
      <c r="H18" s="699"/>
      <c r="I18" s="699"/>
      <c r="J18" s="699"/>
      <c r="K18" s="699"/>
      <c r="L18" s="699"/>
      <c r="M18" s="699" t="e">
        <f>VLOOKUP(L18,'償却率（定額法）'!$B$6:$C$104,2)</f>
        <v>#N/A</v>
      </c>
      <c r="N18" s="709"/>
      <c r="O18" s="709"/>
      <c r="P18" s="710">
        <f t="shared" si="5"/>
        <v>0</v>
      </c>
      <c r="Q18" s="711">
        <f t="shared" si="0"/>
        <v>1900</v>
      </c>
      <c r="R18" s="711">
        <f t="shared" si="6"/>
        <v>1</v>
      </c>
      <c r="S18" s="711">
        <f t="shared" si="7"/>
        <v>0</v>
      </c>
      <c r="T18" s="699" t="str">
        <f t="shared" si="1"/>
        <v/>
      </c>
      <c r="U18" s="712"/>
      <c r="V18" s="699"/>
      <c r="W18" s="699"/>
      <c r="X18" s="713">
        <f t="shared" si="2"/>
        <v>0</v>
      </c>
      <c r="Y18" s="713">
        <f t="shared" si="3"/>
        <v>0</v>
      </c>
      <c r="Z18" s="699"/>
      <c r="AA18" s="699"/>
      <c r="AB18" s="699"/>
      <c r="AC18" s="699"/>
      <c r="AD18" s="699"/>
      <c r="AE18" s="699"/>
      <c r="AF18" s="699"/>
      <c r="AG18" s="699"/>
      <c r="AH18" s="699"/>
      <c r="AI18" s="699"/>
      <c r="AJ18" s="699"/>
      <c r="AK18" s="699"/>
      <c r="AL18" s="699"/>
      <c r="AM18" s="699"/>
      <c r="AN18" s="719">
        <f t="shared" si="4"/>
        <v>0</v>
      </c>
      <c r="AO18" s="699"/>
      <c r="AP18" s="714">
        <f t="shared" si="8"/>
        <v>0</v>
      </c>
      <c r="AQ18" s="699"/>
      <c r="AR18" s="699"/>
      <c r="AS18" s="699"/>
      <c r="AT18" s="699"/>
      <c r="AU18" s="699"/>
      <c r="AV18" s="699"/>
      <c r="AW18" s="699"/>
      <c r="AX18" s="699"/>
      <c r="AY18" s="699"/>
      <c r="AZ18" s="699"/>
      <c r="BA18" s="699"/>
      <c r="BB18" s="699"/>
      <c r="BC18" s="699"/>
      <c r="BD18" s="699"/>
      <c r="BE18" s="699"/>
      <c r="BF18" s="699"/>
      <c r="BG18" s="711">
        <f t="shared" si="9"/>
        <v>0</v>
      </c>
      <c r="BH18" s="699"/>
      <c r="BI18" s="714">
        <f t="shared" si="10"/>
        <v>0</v>
      </c>
      <c r="BJ18" s="699"/>
      <c r="BK18" s="699"/>
      <c r="BL18" s="699"/>
      <c r="BM18" s="699"/>
      <c r="BN18" s="699"/>
      <c r="BO18" s="699"/>
      <c r="BP18" s="699"/>
      <c r="BQ18" s="699"/>
      <c r="BR18" s="699"/>
      <c r="BS18" s="699"/>
      <c r="BT18" s="699"/>
      <c r="BU18" s="699"/>
      <c r="BV18" s="699"/>
      <c r="BW18" s="699"/>
    </row>
    <row r="19" spans="1:75">
      <c r="A19" s="699"/>
      <c r="B19" s="699"/>
      <c r="C19" s="699"/>
      <c r="D19" s="699"/>
      <c r="E19" s="699"/>
      <c r="F19" s="699"/>
      <c r="G19" s="699"/>
      <c r="H19" s="699"/>
      <c r="I19" s="699"/>
      <c r="J19" s="699"/>
      <c r="K19" s="699"/>
      <c r="L19" s="699"/>
      <c r="M19" s="699" t="e">
        <f>VLOOKUP(L19,'償却率（定額法）'!$B$6:$C$104,2)</f>
        <v>#N/A</v>
      </c>
      <c r="N19" s="709"/>
      <c r="O19" s="709"/>
      <c r="P19" s="710">
        <f t="shared" si="5"/>
        <v>0</v>
      </c>
      <c r="Q19" s="711">
        <f t="shared" si="0"/>
        <v>1900</v>
      </c>
      <c r="R19" s="711">
        <f t="shared" si="6"/>
        <v>1</v>
      </c>
      <c r="S19" s="711">
        <f t="shared" si="7"/>
        <v>0</v>
      </c>
      <c r="T19" s="699" t="str">
        <f t="shared" si="1"/>
        <v/>
      </c>
      <c r="U19" s="712"/>
      <c r="V19" s="699"/>
      <c r="W19" s="699"/>
      <c r="X19" s="713">
        <f t="shared" si="2"/>
        <v>0</v>
      </c>
      <c r="Y19" s="713">
        <f t="shared" si="3"/>
        <v>0</v>
      </c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719">
        <f t="shared" si="4"/>
        <v>0</v>
      </c>
      <c r="AO19" s="699"/>
      <c r="AP19" s="714">
        <f t="shared" si="8"/>
        <v>0</v>
      </c>
      <c r="AQ19" s="699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699"/>
      <c r="BC19" s="699"/>
      <c r="BD19" s="699"/>
      <c r="BE19" s="699"/>
      <c r="BF19" s="699"/>
      <c r="BG19" s="711">
        <f t="shared" si="9"/>
        <v>0</v>
      </c>
      <c r="BH19" s="699"/>
      <c r="BI19" s="714">
        <f t="shared" si="10"/>
        <v>0</v>
      </c>
      <c r="BJ19" s="699"/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</row>
    <row r="20" spans="1:75">
      <c r="A20" s="699"/>
      <c r="B20" s="699"/>
      <c r="C20" s="699"/>
      <c r="D20" s="699"/>
      <c r="E20" s="699"/>
      <c r="F20" s="699"/>
      <c r="G20" s="699"/>
      <c r="H20" s="699"/>
      <c r="I20" s="699"/>
      <c r="J20" s="699"/>
      <c r="K20" s="699"/>
      <c r="L20" s="699"/>
      <c r="M20" s="699" t="e">
        <f>VLOOKUP(L20,'償却率（定額法）'!$B$6:$C$104,2)</f>
        <v>#N/A</v>
      </c>
      <c r="N20" s="709"/>
      <c r="O20" s="709"/>
      <c r="P20" s="710">
        <f t="shared" si="5"/>
        <v>0</v>
      </c>
      <c r="Q20" s="711">
        <f t="shared" si="0"/>
        <v>1900</v>
      </c>
      <c r="R20" s="711">
        <f t="shared" si="6"/>
        <v>1</v>
      </c>
      <c r="S20" s="711">
        <f t="shared" si="7"/>
        <v>0</v>
      </c>
      <c r="T20" s="699" t="str">
        <f t="shared" si="1"/>
        <v/>
      </c>
      <c r="U20" s="712"/>
      <c r="V20" s="699"/>
      <c r="W20" s="699"/>
      <c r="X20" s="713">
        <f t="shared" si="2"/>
        <v>0</v>
      </c>
      <c r="Y20" s="713">
        <f t="shared" si="3"/>
        <v>0</v>
      </c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719">
        <f t="shared" si="4"/>
        <v>0</v>
      </c>
      <c r="AO20" s="699"/>
      <c r="AP20" s="714">
        <f t="shared" si="8"/>
        <v>0</v>
      </c>
      <c r="AQ20" s="699"/>
      <c r="AR20" s="699"/>
      <c r="AS20" s="699"/>
      <c r="AT20" s="699"/>
      <c r="AU20" s="699"/>
      <c r="AV20" s="699"/>
      <c r="AW20" s="699"/>
      <c r="AX20" s="699"/>
      <c r="AY20" s="699"/>
      <c r="AZ20" s="699"/>
      <c r="BA20" s="699"/>
      <c r="BB20" s="699"/>
      <c r="BC20" s="699"/>
      <c r="BD20" s="699"/>
      <c r="BE20" s="699"/>
      <c r="BF20" s="699"/>
      <c r="BG20" s="711">
        <f t="shared" si="9"/>
        <v>0</v>
      </c>
      <c r="BH20" s="699"/>
      <c r="BI20" s="714">
        <f t="shared" si="10"/>
        <v>0</v>
      </c>
      <c r="BJ20" s="699"/>
      <c r="BK20" s="699"/>
      <c r="BL20" s="699"/>
      <c r="BM20" s="699"/>
      <c r="BN20" s="699"/>
      <c r="BO20" s="699"/>
      <c r="BP20" s="699"/>
      <c r="BQ20" s="699"/>
      <c r="BR20" s="699"/>
      <c r="BS20" s="699"/>
      <c r="BT20" s="699"/>
      <c r="BU20" s="699"/>
      <c r="BV20" s="699"/>
      <c r="BW20" s="699"/>
    </row>
    <row r="21" spans="1:75">
      <c r="A21" s="699"/>
      <c r="B21" s="699"/>
      <c r="C21" s="699"/>
      <c r="D21" s="699"/>
      <c r="E21" s="699"/>
      <c r="F21" s="699"/>
      <c r="G21" s="699"/>
      <c r="H21" s="699"/>
      <c r="I21" s="699"/>
      <c r="J21" s="699"/>
      <c r="K21" s="699"/>
      <c r="L21" s="699"/>
      <c r="M21" s="699" t="e">
        <f>VLOOKUP(L21,'償却率（定額法）'!$B$6:$C$104,2)</f>
        <v>#N/A</v>
      </c>
      <c r="N21" s="709"/>
      <c r="O21" s="709"/>
      <c r="P21" s="710">
        <f t="shared" si="5"/>
        <v>0</v>
      </c>
      <c r="Q21" s="711">
        <f t="shared" si="0"/>
        <v>1900</v>
      </c>
      <c r="R21" s="711">
        <f t="shared" si="6"/>
        <v>1</v>
      </c>
      <c r="S21" s="711">
        <f t="shared" si="7"/>
        <v>0</v>
      </c>
      <c r="T21" s="699" t="str">
        <f t="shared" si="1"/>
        <v/>
      </c>
      <c r="U21" s="712"/>
      <c r="V21" s="699"/>
      <c r="W21" s="699"/>
      <c r="X21" s="713">
        <f t="shared" si="2"/>
        <v>0</v>
      </c>
      <c r="Y21" s="713">
        <f t="shared" si="3"/>
        <v>0</v>
      </c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719">
        <f t="shared" si="4"/>
        <v>0</v>
      </c>
      <c r="AO21" s="699"/>
      <c r="AP21" s="714">
        <f t="shared" si="8"/>
        <v>0</v>
      </c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711">
        <f t="shared" si="9"/>
        <v>0</v>
      </c>
      <c r="BH21" s="699"/>
      <c r="BI21" s="714">
        <f t="shared" si="10"/>
        <v>0</v>
      </c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</row>
    <row r="22" spans="1:75">
      <c r="A22" s="699"/>
      <c r="B22" s="699"/>
      <c r="C22" s="699"/>
      <c r="D22" s="699"/>
      <c r="E22" s="699"/>
      <c r="F22" s="699"/>
      <c r="G22" s="699"/>
      <c r="H22" s="699"/>
      <c r="I22" s="699"/>
      <c r="J22" s="699"/>
      <c r="K22" s="699"/>
      <c r="L22" s="699"/>
      <c r="M22" s="699" t="e">
        <f>VLOOKUP(L22,'償却率（定額法）'!$B$6:$C$104,2)</f>
        <v>#N/A</v>
      </c>
      <c r="N22" s="709"/>
      <c r="O22" s="709"/>
      <c r="P22" s="710">
        <f t="shared" si="5"/>
        <v>0</v>
      </c>
      <c r="Q22" s="711">
        <f t="shared" si="0"/>
        <v>1900</v>
      </c>
      <c r="R22" s="711">
        <f t="shared" si="6"/>
        <v>1</v>
      </c>
      <c r="S22" s="711">
        <f t="shared" si="7"/>
        <v>0</v>
      </c>
      <c r="T22" s="699" t="str">
        <f t="shared" si="1"/>
        <v/>
      </c>
      <c r="U22" s="712"/>
      <c r="V22" s="699"/>
      <c r="W22" s="699"/>
      <c r="X22" s="713">
        <f t="shared" si="2"/>
        <v>0</v>
      </c>
      <c r="Y22" s="713">
        <f t="shared" si="3"/>
        <v>0</v>
      </c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719">
        <f t="shared" si="4"/>
        <v>0</v>
      </c>
      <c r="AO22" s="699"/>
      <c r="AP22" s="714">
        <f t="shared" si="8"/>
        <v>0</v>
      </c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711">
        <f t="shared" si="9"/>
        <v>0</v>
      </c>
      <c r="BH22" s="699"/>
      <c r="BI22" s="714">
        <f t="shared" si="10"/>
        <v>0</v>
      </c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</row>
    <row r="23" spans="1:75">
      <c r="A23" s="699"/>
      <c r="B23" s="699"/>
      <c r="C23" s="699"/>
      <c r="D23" s="699"/>
      <c r="E23" s="699"/>
      <c r="F23" s="699"/>
      <c r="G23" s="699"/>
      <c r="H23" s="699"/>
      <c r="I23" s="699"/>
      <c r="J23" s="699"/>
      <c r="K23" s="699"/>
      <c r="L23" s="699"/>
      <c r="M23" s="699" t="e">
        <f>VLOOKUP(L23,'償却率（定額法）'!$B$6:$C$104,2)</f>
        <v>#N/A</v>
      </c>
      <c r="N23" s="709"/>
      <c r="O23" s="709"/>
      <c r="P23" s="710">
        <f t="shared" si="5"/>
        <v>0</v>
      </c>
      <c r="Q23" s="711">
        <f t="shared" si="0"/>
        <v>1900</v>
      </c>
      <c r="R23" s="711">
        <f t="shared" si="6"/>
        <v>1</v>
      </c>
      <c r="S23" s="711">
        <f t="shared" si="7"/>
        <v>0</v>
      </c>
      <c r="T23" s="699" t="str">
        <f t="shared" si="1"/>
        <v/>
      </c>
      <c r="U23" s="712"/>
      <c r="V23" s="699"/>
      <c r="W23" s="699"/>
      <c r="X23" s="713">
        <f t="shared" si="2"/>
        <v>0</v>
      </c>
      <c r="Y23" s="713">
        <f t="shared" si="3"/>
        <v>0</v>
      </c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719">
        <f t="shared" si="4"/>
        <v>0</v>
      </c>
      <c r="AO23" s="699"/>
      <c r="AP23" s="714">
        <f t="shared" si="8"/>
        <v>0</v>
      </c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711">
        <f t="shared" si="9"/>
        <v>0</v>
      </c>
      <c r="BH23" s="699"/>
      <c r="BI23" s="714">
        <f t="shared" si="10"/>
        <v>0</v>
      </c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</row>
    <row r="24" spans="1:75">
      <c r="A24" s="699"/>
      <c r="B24" s="699"/>
      <c r="C24" s="699"/>
      <c r="D24" s="699"/>
      <c r="E24" s="699"/>
      <c r="F24" s="699"/>
      <c r="G24" s="699"/>
      <c r="H24" s="699"/>
      <c r="I24" s="699"/>
      <c r="J24" s="699"/>
      <c r="K24" s="699"/>
      <c r="L24" s="699"/>
      <c r="M24" s="699" t="e">
        <f>VLOOKUP(L24,'償却率（定額法）'!$B$6:$C$104,2)</f>
        <v>#N/A</v>
      </c>
      <c r="N24" s="709"/>
      <c r="O24" s="709"/>
      <c r="P24" s="710">
        <f t="shared" si="5"/>
        <v>0</v>
      </c>
      <c r="Q24" s="711">
        <f t="shared" si="0"/>
        <v>1900</v>
      </c>
      <c r="R24" s="711">
        <f t="shared" si="6"/>
        <v>1</v>
      </c>
      <c r="S24" s="711">
        <f t="shared" si="7"/>
        <v>0</v>
      </c>
      <c r="T24" s="699" t="str">
        <f t="shared" si="1"/>
        <v/>
      </c>
      <c r="U24" s="712"/>
      <c r="V24" s="699"/>
      <c r="W24" s="699"/>
      <c r="X24" s="713">
        <f t="shared" si="2"/>
        <v>0</v>
      </c>
      <c r="Y24" s="713">
        <f t="shared" si="3"/>
        <v>0</v>
      </c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719">
        <f t="shared" si="4"/>
        <v>0</v>
      </c>
      <c r="AO24" s="699"/>
      <c r="AP24" s="714">
        <f t="shared" si="8"/>
        <v>0</v>
      </c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711">
        <f t="shared" si="9"/>
        <v>0</v>
      </c>
      <c r="BH24" s="699"/>
      <c r="BI24" s="714">
        <f t="shared" si="10"/>
        <v>0</v>
      </c>
      <c r="BJ24" s="699"/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</row>
    <row r="25" spans="1:75">
      <c r="A25" s="699"/>
      <c r="B25" s="69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 t="e">
        <f>VLOOKUP(L25,'償却率（定額法）'!$B$6:$C$104,2)</f>
        <v>#N/A</v>
      </c>
      <c r="N25" s="709"/>
      <c r="O25" s="709"/>
      <c r="P25" s="710">
        <f t="shared" si="5"/>
        <v>0</v>
      </c>
      <c r="Q25" s="711">
        <f t="shared" si="0"/>
        <v>1900</v>
      </c>
      <c r="R25" s="711">
        <f t="shared" si="6"/>
        <v>1</v>
      </c>
      <c r="S25" s="711">
        <f t="shared" si="7"/>
        <v>0</v>
      </c>
      <c r="T25" s="699" t="str">
        <f t="shared" si="1"/>
        <v/>
      </c>
      <c r="U25" s="712"/>
      <c r="V25" s="699"/>
      <c r="W25" s="699"/>
      <c r="X25" s="713">
        <f t="shared" si="2"/>
        <v>0</v>
      </c>
      <c r="Y25" s="713">
        <f t="shared" si="3"/>
        <v>0</v>
      </c>
      <c r="Z25" s="699"/>
      <c r="AA25" s="699"/>
      <c r="AB25" s="699"/>
      <c r="AC25" s="699"/>
      <c r="AD25" s="699"/>
      <c r="AE25" s="699"/>
      <c r="AF25" s="699"/>
      <c r="AG25" s="699"/>
      <c r="AH25" s="699"/>
      <c r="AI25" s="699"/>
      <c r="AJ25" s="699"/>
      <c r="AK25" s="699"/>
      <c r="AL25" s="699"/>
      <c r="AM25" s="699"/>
      <c r="AN25" s="719">
        <f t="shared" si="4"/>
        <v>0</v>
      </c>
      <c r="AO25" s="699"/>
      <c r="AP25" s="714">
        <f t="shared" si="8"/>
        <v>0</v>
      </c>
      <c r="AQ25" s="699"/>
      <c r="AR25" s="699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711">
        <f t="shared" si="9"/>
        <v>0</v>
      </c>
      <c r="BH25" s="699"/>
      <c r="BI25" s="714">
        <f t="shared" si="10"/>
        <v>0</v>
      </c>
      <c r="BJ25" s="699"/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</row>
    <row r="26" spans="1:75">
      <c r="A26" s="699"/>
      <c r="B26" s="699"/>
      <c r="C26" s="699"/>
      <c r="D26" s="699"/>
      <c r="E26" s="699"/>
      <c r="F26" s="699"/>
      <c r="G26" s="699"/>
      <c r="H26" s="699"/>
      <c r="I26" s="699"/>
      <c r="J26" s="699"/>
      <c r="K26" s="699"/>
      <c r="L26" s="699"/>
      <c r="M26" s="699" t="e">
        <f>VLOOKUP(L26,'償却率（定額法）'!$B$6:$C$104,2)</f>
        <v>#N/A</v>
      </c>
      <c r="N26" s="709"/>
      <c r="O26" s="709"/>
      <c r="P26" s="710">
        <f t="shared" si="5"/>
        <v>0</v>
      </c>
      <c r="Q26" s="711">
        <f t="shared" si="0"/>
        <v>1900</v>
      </c>
      <c r="R26" s="711">
        <f t="shared" si="6"/>
        <v>1</v>
      </c>
      <c r="S26" s="711">
        <f t="shared" si="7"/>
        <v>0</v>
      </c>
      <c r="T26" s="699" t="str">
        <f t="shared" si="1"/>
        <v/>
      </c>
      <c r="U26" s="712"/>
      <c r="V26" s="699"/>
      <c r="W26" s="699"/>
      <c r="X26" s="713">
        <f t="shared" si="2"/>
        <v>0</v>
      </c>
      <c r="Y26" s="713">
        <f t="shared" si="3"/>
        <v>0</v>
      </c>
      <c r="Z26" s="699"/>
      <c r="AA26" s="699"/>
      <c r="AB26" s="699"/>
      <c r="AC26" s="699"/>
      <c r="AD26" s="699"/>
      <c r="AE26" s="699"/>
      <c r="AF26" s="699"/>
      <c r="AG26" s="699"/>
      <c r="AH26" s="699"/>
      <c r="AI26" s="699"/>
      <c r="AJ26" s="699"/>
      <c r="AK26" s="699"/>
      <c r="AL26" s="699"/>
      <c r="AM26" s="699"/>
      <c r="AN26" s="719">
        <f t="shared" si="4"/>
        <v>0</v>
      </c>
      <c r="AO26" s="699"/>
      <c r="AP26" s="714">
        <f t="shared" si="8"/>
        <v>0</v>
      </c>
      <c r="AQ26" s="699"/>
      <c r="AR26" s="699"/>
      <c r="AS26" s="699"/>
      <c r="AT26" s="699"/>
      <c r="AU26" s="699"/>
      <c r="AV26" s="699"/>
      <c r="AW26" s="699"/>
      <c r="AX26" s="699"/>
      <c r="AY26" s="699"/>
      <c r="AZ26" s="699"/>
      <c r="BA26" s="699"/>
      <c r="BB26" s="699"/>
      <c r="BC26" s="699"/>
      <c r="BD26" s="699"/>
      <c r="BE26" s="699"/>
      <c r="BF26" s="699"/>
      <c r="BG26" s="711">
        <f t="shared" si="9"/>
        <v>0</v>
      </c>
      <c r="BH26" s="699"/>
      <c r="BI26" s="714">
        <f t="shared" si="10"/>
        <v>0</v>
      </c>
      <c r="BJ26" s="699"/>
      <c r="BK26" s="699"/>
      <c r="BL26" s="699"/>
      <c r="BM26" s="699"/>
      <c r="BN26" s="699"/>
      <c r="BO26" s="699"/>
      <c r="BP26" s="699"/>
      <c r="BQ26" s="699"/>
      <c r="BR26" s="699"/>
      <c r="BS26" s="699"/>
      <c r="BT26" s="699"/>
      <c r="BU26" s="699"/>
      <c r="BV26" s="699"/>
      <c r="BW26" s="699"/>
    </row>
    <row r="27" spans="1:75">
      <c r="A27" s="699"/>
      <c r="B27" s="699"/>
      <c r="C27" s="699"/>
      <c r="D27" s="699"/>
      <c r="E27" s="699"/>
      <c r="F27" s="699"/>
      <c r="G27" s="699"/>
      <c r="H27" s="699"/>
      <c r="I27" s="699"/>
      <c r="J27" s="699"/>
      <c r="K27" s="699"/>
      <c r="L27" s="699"/>
      <c r="M27" s="699" t="e">
        <f>VLOOKUP(L27,'償却率（定額法）'!$B$6:$C$104,2)</f>
        <v>#N/A</v>
      </c>
      <c r="N27" s="709"/>
      <c r="O27" s="709"/>
      <c r="P27" s="710">
        <f t="shared" si="5"/>
        <v>0</v>
      </c>
      <c r="Q27" s="711">
        <f t="shared" si="0"/>
        <v>1900</v>
      </c>
      <c r="R27" s="711">
        <f t="shared" si="6"/>
        <v>1</v>
      </c>
      <c r="S27" s="711">
        <f t="shared" si="7"/>
        <v>0</v>
      </c>
      <c r="T27" s="699" t="str">
        <f t="shared" si="1"/>
        <v/>
      </c>
      <c r="U27" s="712"/>
      <c r="V27" s="699"/>
      <c r="W27" s="699"/>
      <c r="X27" s="713">
        <f t="shared" si="2"/>
        <v>0</v>
      </c>
      <c r="Y27" s="713">
        <f t="shared" si="3"/>
        <v>0</v>
      </c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719">
        <f t="shared" si="4"/>
        <v>0</v>
      </c>
      <c r="AO27" s="699"/>
      <c r="AP27" s="714">
        <f t="shared" si="8"/>
        <v>0</v>
      </c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711">
        <f t="shared" si="9"/>
        <v>0</v>
      </c>
      <c r="BH27" s="699"/>
      <c r="BI27" s="714">
        <f t="shared" si="10"/>
        <v>0</v>
      </c>
      <c r="BJ27" s="699"/>
      <c r="BK27" s="699"/>
      <c r="BL27" s="699"/>
      <c r="BM27" s="699"/>
      <c r="BN27" s="699"/>
      <c r="BO27" s="699"/>
      <c r="BP27" s="699"/>
      <c r="BQ27" s="699"/>
      <c r="BR27" s="699"/>
      <c r="BS27" s="699"/>
      <c r="BT27" s="699"/>
      <c r="BU27" s="699"/>
      <c r="BV27" s="699"/>
      <c r="BW27" s="699"/>
    </row>
    <row r="28" spans="1:75">
      <c r="A28" s="699"/>
      <c r="B28" s="699"/>
      <c r="C28" s="699"/>
      <c r="D28" s="699"/>
      <c r="E28" s="699"/>
      <c r="F28" s="699"/>
      <c r="G28" s="699"/>
      <c r="H28" s="699"/>
      <c r="I28" s="699"/>
      <c r="J28" s="699"/>
      <c r="K28" s="699"/>
      <c r="L28" s="699"/>
      <c r="M28" s="699" t="e">
        <f>VLOOKUP(L28,'償却率（定額法）'!$B$6:$C$104,2)</f>
        <v>#N/A</v>
      </c>
      <c r="N28" s="709"/>
      <c r="O28" s="709"/>
      <c r="P28" s="710">
        <f t="shared" si="5"/>
        <v>0</v>
      </c>
      <c r="Q28" s="711">
        <f t="shared" si="0"/>
        <v>1900</v>
      </c>
      <c r="R28" s="711">
        <f t="shared" si="6"/>
        <v>1</v>
      </c>
      <c r="S28" s="711">
        <f t="shared" si="7"/>
        <v>0</v>
      </c>
      <c r="T28" s="699" t="str">
        <f t="shared" si="1"/>
        <v/>
      </c>
      <c r="U28" s="712"/>
      <c r="V28" s="699"/>
      <c r="W28" s="699"/>
      <c r="X28" s="713">
        <f t="shared" si="2"/>
        <v>0</v>
      </c>
      <c r="Y28" s="713">
        <f t="shared" si="3"/>
        <v>0</v>
      </c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719">
        <f t="shared" si="4"/>
        <v>0</v>
      </c>
      <c r="AO28" s="699"/>
      <c r="AP28" s="714">
        <f t="shared" si="8"/>
        <v>0</v>
      </c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711">
        <f t="shared" si="9"/>
        <v>0</v>
      </c>
      <c r="BH28" s="699"/>
      <c r="BI28" s="714">
        <f t="shared" si="10"/>
        <v>0</v>
      </c>
      <c r="BJ28" s="699"/>
      <c r="BK28" s="699"/>
      <c r="BL28" s="699"/>
      <c r="BM28" s="699"/>
      <c r="BN28" s="699"/>
      <c r="BO28" s="699"/>
      <c r="BP28" s="699"/>
      <c r="BQ28" s="699"/>
      <c r="BR28" s="699"/>
      <c r="BS28" s="699"/>
      <c r="BT28" s="699"/>
      <c r="BU28" s="699"/>
      <c r="BV28" s="699"/>
      <c r="BW28" s="699"/>
    </row>
    <row r="29" spans="1:75">
      <c r="A29" s="699"/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 t="e">
        <f>VLOOKUP(L29,'償却率（定額法）'!$B$6:$C$104,2)</f>
        <v>#N/A</v>
      </c>
      <c r="N29" s="709"/>
      <c r="O29" s="709"/>
      <c r="P29" s="710">
        <f t="shared" si="5"/>
        <v>0</v>
      </c>
      <c r="Q29" s="711">
        <f t="shared" si="0"/>
        <v>1900</v>
      </c>
      <c r="R29" s="711">
        <f t="shared" si="6"/>
        <v>1</v>
      </c>
      <c r="S29" s="711">
        <f t="shared" si="7"/>
        <v>0</v>
      </c>
      <c r="T29" s="699" t="str">
        <f t="shared" si="1"/>
        <v/>
      </c>
      <c r="U29" s="712"/>
      <c r="V29" s="699"/>
      <c r="W29" s="699"/>
      <c r="X29" s="713">
        <f t="shared" si="2"/>
        <v>0</v>
      </c>
      <c r="Y29" s="713">
        <f t="shared" si="3"/>
        <v>0</v>
      </c>
      <c r="Z29" s="699"/>
      <c r="AA29" s="699"/>
      <c r="AB29" s="699"/>
      <c r="AC29" s="699"/>
      <c r="AD29" s="699"/>
      <c r="AE29" s="699"/>
      <c r="AF29" s="699"/>
      <c r="AG29" s="699"/>
      <c r="AH29" s="699"/>
      <c r="AI29" s="699"/>
      <c r="AJ29" s="699"/>
      <c r="AK29" s="699"/>
      <c r="AL29" s="699"/>
      <c r="AM29" s="699"/>
      <c r="AN29" s="719">
        <f t="shared" si="4"/>
        <v>0</v>
      </c>
      <c r="AO29" s="699"/>
      <c r="AP29" s="714">
        <f t="shared" si="8"/>
        <v>0</v>
      </c>
      <c r="AQ29" s="699"/>
      <c r="AR29" s="699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699"/>
      <c r="BD29" s="699"/>
      <c r="BE29" s="699"/>
      <c r="BF29" s="699"/>
      <c r="BG29" s="711">
        <f t="shared" si="9"/>
        <v>0</v>
      </c>
      <c r="BH29" s="699"/>
      <c r="BI29" s="714">
        <f t="shared" si="10"/>
        <v>0</v>
      </c>
      <c r="BJ29" s="699"/>
      <c r="BK29" s="699"/>
      <c r="BL29" s="699"/>
      <c r="BM29" s="699"/>
      <c r="BN29" s="699"/>
      <c r="BO29" s="699"/>
      <c r="BP29" s="699"/>
      <c r="BQ29" s="699"/>
      <c r="BR29" s="699"/>
      <c r="BS29" s="699"/>
      <c r="BT29" s="699"/>
      <c r="BU29" s="699"/>
      <c r="BV29" s="699"/>
      <c r="BW29" s="699"/>
    </row>
    <row r="30" spans="1:75">
      <c r="A30" s="699"/>
      <c r="B30" s="699"/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 t="e">
        <f>VLOOKUP(L30,'償却率（定額法）'!$B$6:$C$104,2)</f>
        <v>#N/A</v>
      </c>
      <c r="N30" s="709"/>
      <c r="O30" s="709"/>
      <c r="P30" s="710">
        <f t="shared" si="5"/>
        <v>0</v>
      </c>
      <c r="Q30" s="711">
        <f t="shared" si="0"/>
        <v>1900</v>
      </c>
      <c r="R30" s="711">
        <f t="shared" si="6"/>
        <v>1</v>
      </c>
      <c r="S30" s="711">
        <f t="shared" si="7"/>
        <v>0</v>
      </c>
      <c r="T30" s="699" t="str">
        <f t="shared" si="1"/>
        <v/>
      </c>
      <c r="U30" s="712"/>
      <c r="V30" s="699"/>
      <c r="W30" s="699"/>
      <c r="X30" s="713">
        <f t="shared" si="2"/>
        <v>0</v>
      </c>
      <c r="Y30" s="713">
        <f t="shared" si="3"/>
        <v>0</v>
      </c>
      <c r="Z30" s="699"/>
      <c r="AA30" s="699"/>
      <c r="AB30" s="699"/>
      <c r="AC30" s="699"/>
      <c r="AD30" s="699"/>
      <c r="AE30" s="699"/>
      <c r="AF30" s="699"/>
      <c r="AG30" s="699"/>
      <c r="AH30" s="699"/>
      <c r="AI30" s="699"/>
      <c r="AJ30" s="699"/>
      <c r="AK30" s="699"/>
      <c r="AL30" s="699"/>
      <c r="AM30" s="699"/>
      <c r="AN30" s="719">
        <f t="shared" si="4"/>
        <v>0</v>
      </c>
      <c r="AO30" s="699"/>
      <c r="AP30" s="714">
        <f t="shared" si="8"/>
        <v>0</v>
      </c>
      <c r="AQ30" s="699"/>
      <c r="AR30" s="699"/>
      <c r="AS30" s="699"/>
      <c r="AT30" s="699"/>
      <c r="AU30" s="699"/>
      <c r="AV30" s="699"/>
      <c r="AW30" s="699"/>
      <c r="AX30" s="699"/>
      <c r="AY30" s="699"/>
      <c r="AZ30" s="699"/>
      <c r="BA30" s="699"/>
      <c r="BB30" s="699"/>
      <c r="BC30" s="699"/>
      <c r="BD30" s="699"/>
      <c r="BE30" s="699"/>
      <c r="BF30" s="699"/>
      <c r="BG30" s="711">
        <f t="shared" si="9"/>
        <v>0</v>
      </c>
      <c r="BH30" s="699"/>
      <c r="BI30" s="714">
        <f t="shared" si="10"/>
        <v>0</v>
      </c>
      <c r="BJ30" s="699"/>
      <c r="BK30" s="699"/>
      <c r="BL30" s="699"/>
      <c r="BM30" s="699"/>
      <c r="BN30" s="699"/>
      <c r="BO30" s="699"/>
      <c r="BP30" s="699"/>
      <c r="BQ30" s="699"/>
      <c r="BR30" s="699"/>
      <c r="BS30" s="699"/>
      <c r="BT30" s="699"/>
      <c r="BU30" s="699"/>
      <c r="BV30" s="699"/>
      <c r="BW30" s="699"/>
    </row>
    <row r="31" spans="1:75">
      <c r="A31" s="699"/>
      <c r="B31" s="699"/>
      <c r="C31" s="699"/>
      <c r="D31" s="699"/>
      <c r="E31" s="699"/>
      <c r="F31" s="699"/>
      <c r="G31" s="699"/>
      <c r="H31" s="699"/>
      <c r="I31" s="699"/>
      <c r="J31" s="699"/>
      <c r="K31" s="699"/>
      <c r="L31" s="699"/>
      <c r="M31" s="699" t="e">
        <f>VLOOKUP(L31,'償却率（定額法）'!$B$6:$C$104,2)</f>
        <v>#N/A</v>
      </c>
      <c r="N31" s="709"/>
      <c r="O31" s="709"/>
      <c r="P31" s="710">
        <f t="shared" si="5"/>
        <v>0</v>
      </c>
      <c r="Q31" s="711">
        <f t="shared" si="0"/>
        <v>1900</v>
      </c>
      <c r="R31" s="711">
        <f t="shared" si="6"/>
        <v>1</v>
      </c>
      <c r="S31" s="711">
        <f t="shared" si="7"/>
        <v>0</v>
      </c>
      <c r="T31" s="699" t="str">
        <f t="shared" si="1"/>
        <v/>
      </c>
      <c r="U31" s="712"/>
      <c r="V31" s="699"/>
      <c r="W31" s="699"/>
      <c r="X31" s="713">
        <f t="shared" si="2"/>
        <v>0</v>
      </c>
      <c r="Y31" s="713">
        <f t="shared" si="3"/>
        <v>0</v>
      </c>
      <c r="Z31" s="699"/>
      <c r="AA31" s="699"/>
      <c r="AB31" s="699"/>
      <c r="AC31" s="699"/>
      <c r="AD31" s="699"/>
      <c r="AE31" s="699"/>
      <c r="AF31" s="699"/>
      <c r="AG31" s="699"/>
      <c r="AH31" s="699"/>
      <c r="AI31" s="699"/>
      <c r="AJ31" s="699"/>
      <c r="AK31" s="699"/>
      <c r="AL31" s="699"/>
      <c r="AM31" s="699"/>
      <c r="AN31" s="719">
        <f t="shared" si="4"/>
        <v>0</v>
      </c>
      <c r="AO31" s="699"/>
      <c r="AP31" s="714">
        <f t="shared" si="8"/>
        <v>0</v>
      </c>
      <c r="AQ31" s="699"/>
      <c r="AR31" s="699"/>
      <c r="AS31" s="699"/>
      <c r="AT31" s="699"/>
      <c r="AU31" s="699"/>
      <c r="AV31" s="699"/>
      <c r="AW31" s="699"/>
      <c r="AX31" s="699"/>
      <c r="AY31" s="699"/>
      <c r="AZ31" s="699"/>
      <c r="BA31" s="699"/>
      <c r="BB31" s="699"/>
      <c r="BC31" s="699"/>
      <c r="BD31" s="699"/>
      <c r="BE31" s="699"/>
      <c r="BF31" s="699"/>
      <c r="BG31" s="711">
        <f t="shared" si="9"/>
        <v>0</v>
      </c>
      <c r="BH31" s="699"/>
      <c r="BI31" s="714">
        <f t="shared" si="10"/>
        <v>0</v>
      </c>
      <c r="BJ31" s="699"/>
      <c r="BK31" s="699"/>
      <c r="BL31" s="699"/>
      <c r="BM31" s="699"/>
      <c r="BN31" s="699"/>
      <c r="BO31" s="699"/>
      <c r="BP31" s="699"/>
      <c r="BQ31" s="699"/>
      <c r="BR31" s="699"/>
      <c r="BS31" s="699"/>
      <c r="BT31" s="699"/>
      <c r="BU31" s="699"/>
      <c r="BV31" s="699"/>
      <c r="BW31" s="699"/>
    </row>
    <row r="32" spans="1:75">
      <c r="A32" s="699"/>
      <c r="B32" s="699"/>
      <c r="C32" s="699"/>
      <c r="D32" s="699"/>
      <c r="E32" s="699"/>
      <c r="F32" s="699"/>
      <c r="G32" s="699"/>
      <c r="H32" s="699"/>
      <c r="I32" s="699"/>
      <c r="J32" s="699"/>
      <c r="K32" s="699"/>
      <c r="L32" s="699"/>
      <c r="M32" s="699" t="e">
        <f>VLOOKUP(L32,'償却率（定額法）'!$B$6:$C$104,2)</f>
        <v>#N/A</v>
      </c>
      <c r="N32" s="709"/>
      <c r="O32" s="709"/>
      <c r="P32" s="710">
        <f t="shared" si="5"/>
        <v>0</v>
      </c>
      <c r="Q32" s="711">
        <f t="shared" si="0"/>
        <v>1900</v>
      </c>
      <c r="R32" s="711">
        <f t="shared" si="6"/>
        <v>1</v>
      </c>
      <c r="S32" s="711">
        <f t="shared" si="7"/>
        <v>0</v>
      </c>
      <c r="T32" s="699" t="str">
        <f t="shared" si="1"/>
        <v/>
      </c>
      <c r="U32" s="712"/>
      <c r="V32" s="699"/>
      <c r="W32" s="699"/>
      <c r="X32" s="713">
        <f t="shared" si="2"/>
        <v>0</v>
      </c>
      <c r="Y32" s="713">
        <f t="shared" si="3"/>
        <v>0</v>
      </c>
      <c r="Z32" s="699"/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719">
        <f t="shared" si="4"/>
        <v>0</v>
      </c>
      <c r="AO32" s="699"/>
      <c r="AP32" s="714">
        <f t="shared" si="8"/>
        <v>0</v>
      </c>
      <c r="AQ32" s="699"/>
      <c r="AR32" s="699"/>
      <c r="AS32" s="699"/>
      <c r="AT32" s="699"/>
      <c r="AU32" s="699"/>
      <c r="AV32" s="699"/>
      <c r="AW32" s="699"/>
      <c r="AX32" s="699"/>
      <c r="AY32" s="699"/>
      <c r="AZ32" s="699"/>
      <c r="BA32" s="699"/>
      <c r="BB32" s="699"/>
      <c r="BC32" s="699"/>
      <c r="BD32" s="699"/>
      <c r="BE32" s="699"/>
      <c r="BF32" s="699"/>
      <c r="BG32" s="711">
        <f t="shared" si="9"/>
        <v>0</v>
      </c>
      <c r="BH32" s="699"/>
      <c r="BI32" s="714">
        <f t="shared" si="10"/>
        <v>0</v>
      </c>
      <c r="BJ32" s="699"/>
      <c r="BK32" s="699"/>
      <c r="BL32" s="699"/>
      <c r="BM32" s="699"/>
      <c r="BN32" s="699"/>
      <c r="BO32" s="699"/>
      <c r="BP32" s="699"/>
      <c r="BQ32" s="699"/>
      <c r="BR32" s="699"/>
      <c r="BS32" s="699"/>
      <c r="BT32" s="699"/>
      <c r="BU32" s="699"/>
      <c r="BV32" s="699"/>
      <c r="BW32" s="699"/>
    </row>
    <row r="33" spans="1:75">
      <c r="A33" s="699"/>
      <c r="B33" s="699"/>
      <c r="C33" s="699"/>
      <c r="D33" s="699"/>
      <c r="E33" s="699"/>
      <c r="F33" s="699"/>
      <c r="G33" s="699"/>
      <c r="H33" s="699"/>
      <c r="I33" s="699"/>
      <c r="J33" s="699"/>
      <c r="K33" s="699"/>
      <c r="L33" s="699"/>
      <c r="M33" s="699" t="e">
        <f>VLOOKUP(L33,'償却率（定額法）'!$B$6:$C$104,2)</f>
        <v>#N/A</v>
      </c>
      <c r="N33" s="709"/>
      <c r="O33" s="709"/>
      <c r="P33" s="710">
        <f t="shared" si="5"/>
        <v>0</v>
      </c>
      <c r="Q33" s="711">
        <f t="shared" si="0"/>
        <v>1900</v>
      </c>
      <c r="R33" s="711">
        <f t="shared" si="6"/>
        <v>1</v>
      </c>
      <c r="S33" s="711">
        <f t="shared" si="7"/>
        <v>0</v>
      </c>
      <c r="T33" s="699" t="str">
        <f t="shared" si="1"/>
        <v/>
      </c>
      <c r="U33" s="712"/>
      <c r="V33" s="699"/>
      <c r="W33" s="699"/>
      <c r="X33" s="713">
        <f t="shared" si="2"/>
        <v>0</v>
      </c>
      <c r="Y33" s="713">
        <f t="shared" si="3"/>
        <v>0</v>
      </c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719">
        <f t="shared" si="4"/>
        <v>0</v>
      </c>
      <c r="AO33" s="699"/>
      <c r="AP33" s="714">
        <f t="shared" si="8"/>
        <v>0</v>
      </c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711">
        <f t="shared" si="9"/>
        <v>0</v>
      </c>
      <c r="BH33" s="699"/>
      <c r="BI33" s="714">
        <f t="shared" si="10"/>
        <v>0</v>
      </c>
      <c r="BJ33" s="699"/>
      <c r="BK33" s="699"/>
      <c r="BL33" s="699"/>
      <c r="BM33" s="699"/>
      <c r="BN33" s="699"/>
      <c r="BO33" s="699"/>
      <c r="BP33" s="699"/>
      <c r="BQ33" s="699"/>
      <c r="BR33" s="699"/>
      <c r="BS33" s="699"/>
      <c r="BT33" s="699"/>
      <c r="BU33" s="699"/>
      <c r="BV33" s="699"/>
      <c r="BW33" s="699"/>
    </row>
    <row r="34" spans="1:7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 t="e">
        <f>VLOOKUP(L34,'償却率（定額法）'!$B$6:$C$104,2)</f>
        <v>#N/A</v>
      </c>
      <c r="N34" s="709"/>
      <c r="O34" s="709"/>
      <c r="P34" s="710">
        <f t="shared" si="5"/>
        <v>0</v>
      </c>
      <c r="Q34" s="711">
        <f t="shared" si="0"/>
        <v>1900</v>
      </c>
      <c r="R34" s="711">
        <f t="shared" si="6"/>
        <v>1</v>
      </c>
      <c r="S34" s="711">
        <f t="shared" si="7"/>
        <v>0</v>
      </c>
      <c r="T34" s="699" t="str">
        <f t="shared" si="1"/>
        <v/>
      </c>
      <c r="U34" s="712"/>
      <c r="V34" s="699"/>
      <c r="W34" s="699"/>
      <c r="X34" s="713">
        <f t="shared" si="2"/>
        <v>0</v>
      </c>
      <c r="Y34" s="713">
        <f t="shared" si="3"/>
        <v>0</v>
      </c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719">
        <f t="shared" si="4"/>
        <v>0</v>
      </c>
      <c r="AO34" s="699"/>
      <c r="AP34" s="714">
        <f t="shared" si="8"/>
        <v>0</v>
      </c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699"/>
      <c r="BD34" s="699"/>
      <c r="BE34" s="699"/>
      <c r="BF34" s="699"/>
      <c r="BG34" s="711">
        <f t="shared" si="9"/>
        <v>0</v>
      </c>
      <c r="BH34" s="699"/>
      <c r="BI34" s="714">
        <f t="shared" si="10"/>
        <v>0</v>
      </c>
      <c r="BJ34" s="699"/>
      <c r="BK34" s="699"/>
      <c r="BL34" s="699"/>
      <c r="BM34" s="699"/>
      <c r="BN34" s="699"/>
      <c r="BO34" s="699"/>
      <c r="BP34" s="699"/>
      <c r="BQ34" s="699"/>
      <c r="BR34" s="699"/>
      <c r="BS34" s="699"/>
      <c r="BT34" s="699"/>
      <c r="BU34" s="699"/>
      <c r="BV34" s="699"/>
      <c r="BW34" s="699"/>
    </row>
    <row r="35" spans="1:75">
      <c r="A35" s="699"/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 t="e">
        <f>VLOOKUP(L35,'償却率（定額法）'!$B$6:$C$104,2)</f>
        <v>#N/A</v>
      </c>
      <c r="N35" s="709"/>
      <c r="O35" s="709"/>
      <c r="P35" s="710">
        <f t="shared" si="5"/>
        <v>0</v>
      </c>
      <c r="Q35" s="711">
        <f t="shared" si="0"/>
        <v>1900</v>
      </c>
      <c r="R35" s="711">
        <f t="shared" si="6"/>
        <v>1</v>
      </c>
      <c r="S35" s="711">
        <f t="shared" si="7"/>
        <v>0</v>
      </c>
      <c r="T35" s="699" t="str">
        <f t="shared" si="1"/>
        <v/>
      </c>
      <c r="U35" s="712"/>
      <c r="V35" s="699"/>
      <c r="W35" s="699"/>
      <c r="X35" s="713">
        <f t="shared" si="2"/>
        <v>0</v>
      </c>
      <c r="Y35" s="713">
        <f t="shared" si="3"/>
        <v>0</v>
      </c>
      <c r="Z35" s="699"/>
      <c r="AA35" s="699"/>
      <c r="AB35" s="699"/>
      <c r="AC35" s="699"/>
      <c r="AD35" s="699"/>
      <c r="AE35" s="699"/>
      <c r="AF35" s="699"/>
      <c r="AG35" s="699"/>
      <c r="AH35" s="699"/>
      <c r="AI35" s="699"/>
      <c r="AJ35" s="699"/>
      <c r="AK35" s="699"/>
      <c r="AL35" s="699"/>
      <c r="AM35" s="699"/>
      <c r="AN35" s="719">
        <f t="shared" si="4"/>
        <v>0</v>
      </c>
      <c r="AO35" s="699"/>
      <c r="AP35" s="714">
        <f t="shared" si="8"/>
        <v>0</v>
      </c>
      <c r="AQ35" s="699"/>
      <c r="AR35" s="699"/>
      <c r="AS35" s="699"/>
      <c r="AT35" s="699"/>
      <c r="AU35" s="699"/>
      <c r="AV35" s="699"/>
      <c r="AW35" s="699"/>
      <c r="AX35" s="699"/>
      <c r="AY35" s="699"/>
      <c r="AZ35" s="699"/>
      <c r="BA35" s="699"/>
      <c r="BB35" s="699"/>
      <c r="BC35" s="699"/>
      <c r="BD35" s="699"/>
      <c r="BE35" s="699"/>
      <c r="BF35" s="699"/>
      <c r="BG35" s="711">
        <f t="shared" si="9"/>
        <v>0</v>
      </c>
      <c r="BH35" s="699"/>
      <c r="BI35" s="714">
        <f t="shared" si="10"/>
        <v>0</v>
      </c>
      <c r="BJ35" s="699"/>
      <c r="BK35" s="699"/>
      <c r="BL35" s="699"/>
      <c r="BM35" s="699"/>
      <c r="BN35" s="699"/>
      <c r="BO35" s="699"/>
      <c r="BP35" s="699"/>
      <c r="BQ35" s="699"/>
      <c r="BR35" s="699"/>
      <c r="BS35" s="699"/>
      <c r="BT35" s="699"/>
      <c r="BU35" s="699"/>
      <c r="BV35" s="699"/>
      <c r="BW35" s="699"/>
    </row>
    <row r="36" spans="1:75">
      <c r="A36" s="699"/>
      <c r="B36" s="699"/>
      <c r="C36" s="699"/>
      <c r="D36" s="699"/>
      <c r="E36" s="699"/>
      <c r="F36" s="699"/>
      <c r="G36" s="699"/>
      <c r="H36" s="699"/>
      <c r="I36" s="699"/>
      <c r="J36" s="699"/>
      <c r="K36" s="699"/>
      <c r="L36" s="699"/>
      <c r="M36" s="699" t="e">
        <f>VLOOKUP(L36,'償却率（定額法）'!$B$6:$C$104,2)</f>
        <v>#N/A</v>
      </c>
      <c r="N36" s="709"/>
      <c r="O36" s="709"/>
      <c r="P36" s="710">
        <f t="shared" si="5"/>
        <v>0</v>
      </c>
      <c r="Q36" s="711">
        <f t="shared" si="0"/>
        <v>1900</v>
      </c>
      <c r="R36" s="711">
        <f t="shared" si="6"/>
        <v>1</v>
      </c>
      <c r="S36" s="711">
        <f t="shared" si="7"/>
        <v>0</v>
      </c>
      <c r="T36" s="699" t="str">
        <f t="shared" si="1"/>
        <v/>
      </c>
      <c r="U36" s="712"/>
      <c r="V36" s="699"/>
      <c r="W36" s="699"/>
      <c r="X36" s="713">
        <f t="shared" si="2"/>
        <v>0</v>
      </c>
      <c r="Y36" s="713">
        <f t="shared" si="3"/>
        <v>0</v>
      </c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719">
        <f t="shared" si="4"/>
        <v>0</v>
      </c>
      <c r="AO36" s="699"/>
      <c r="AP36" s="714">
        <f t="shared" si="8"/>
        <v>0</v>
      </c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699"/>
      <c r="BD36" s="699"/>
      <c r="BE36" s="699"/>
      <c r="BF36" s="699"/>
      <c r="BG36" s="711">
        <f t="shared" si="9"/>
        <v>0</v>
      </c>
      <c r="BH36" s="699"/>
      <c r="BI36" s="714">
        <f t="shared" si="10"/>
        <v>0</v>
      </c>
      <c r="BJ36" s="699"/>
      <c r="BK36" s="699"/>
      <c r="BL36" s="699"/>
      <c r="BM36" s="699"/>
      <c r="BN36" s="699"/>
      <c r="BO36" s="699"/>
      <c r="BP36" s="699"/>
      <c r="BQ36" s="699"/>
      <c r="BR36" s="699"/>
      <c r="BS36" s="699"/>
      <c r="BT36" s="699"/>
      <c r="BU36" s="699"/>
      <c r="BV36" s="699"/>
      <c r="BW36" s="699"/>
    </row>
    <row r="37" spans="1:75">
      <c r="A37" s="699"/>
      <c r="B37" s="699"/>
      <c r="C37" s="699"/>
      <c r="D37" s="699"/>
      <c r="E37" s="699"/>
      <c r="F37" s="699"/>
      <c r="G37" s="699"/>
      <c r="H37" s="699"/>
      <c r="I37" s="699"/>
      <c r="J37" s="699"/>
      <c r="K37" s="699"/>
      <c r="L37" s="699"/>
      <c r="M37" s="699" t="e">
        <f>VLOOKUP(L37,'償却率（定額法）'!$B$6:$C$104,2)</f>
        <v>#N/A</v>
      </c>
      <c r="N37" s="709"/>
      <c r="O37" s="709"/>
      <c r="P37" s="710">
        <f t="shared" si="5"/>
        <v>0</v>
      </c>
      <c r="Q37" s="711">
        <f t="shared" si="0"/>
        <v>1900</v>
      </c>
      <c r="R37" s="711">
        <f t="shared" si="6"/>
        <v>1</v>
      </c>
      <c r="S37" s="711">
        <f t="shared" si="7"/>
        <v>0</v>
      </c>
      <c r="T37" s="699" t="str">
        <f t="shared" si="1"/>
        <v/>
      </c>
      <c r="U37" s="712"/>
      <c r="V37" s="699"/>
      <c r="W37" s="699"/>
      <c r="X37" s="713">
        <f t="shared" ref="X37:X68" si="11">IF(BG37=0,0,IF(BG37&gt;L37,U37-1,ROUND((U37*M37)*(BG37-1),0)))</f>
        <v>0</v>
      </c>
      <c r="Y37" s="713">
        <f t="shared" si="3"/>
        <v>0</v>
      </c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719">
        <f t="shared" si="4"/>
        <v>0</v>
      </c>
      <c r="AO37" s="699"/>
      <c r="AP37" s="714">
        <f t="shared" si="8"/>
        <v>0</v>
      </c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699"/>
      <c r="BD37" s="699"/>
      <c r="BE37" s="699"/>
      <c r="BF37" s="699"/>
      <c r="BG37" s="711">
        <f t="shared" si="9"/>
        <v>0</v>
      </c>
      <c r="BH37" s="699"/>
      <c r="BI37" s="714">
        <f t="shared" si="10"/>
        <v>0</v>
      </c>
      <c r="BJ37" s="699"/>
      <c r="BK37" s="699"/>
      <c r="BL37" s="699"/>
      <c r="BM37" s="699"/>
      <c r="BN37" s="699"/>
      <c r="BO37" s="699"/>
      <c r="BP37" s="699"/>
      <c r="BQ37" s="699"/>
      <c r="BR37" s="699"/>
      <c r="BS37" s="699"/>
      <c r="BT37" s="699"/>
      <c r="BU37" s="699"/>
      <c r="BV37" s="699"/>
      <c r="BW37" s="699"/>
    </row>
    <row r="38" spans="1:75">
      <c r="A38" s="699"/>
      <c r="B38" s="699"/>
      <c r="C38" s="699"/>
      <c r="D38" s="699"/>
      <c r="E38" s="699"/>
      <c r="F38" s="699"/>
      <c r="G38" s="699"/>
      <c r="H38" s="699"/>
      <c r="I38" s="699"/>
      <c r="J38" s="699"/>
      <c r="K38" s="699"/>
      <c r="L38" s="699"/>
      <c r="M38" s="699" t="e">
        <f>VLOOKUP(L38,'償却率（定額法）'!$B$6:$C$104,2)</f>
        <v>#N/A</v>
      </c>
      <c r="N38" s="709"/>
      <c r="O38" s="709"/>
      <c r="P38" s="710">
        <f t="shared" si="5"/>
        <v>0</v>
      </c>
      <c r="Q38" s="711">
        <f t="shared" si="0"/>
        <v>1900</v>
      </c>
      <c r="R38" s="711">
        <f t="shared" si="6"/>
        <v>1</v>
      </c>
      <c r="S38" s="711">
        <f t="shared" si="7"/>
        <v>0</v>
      </c>
      <c r="T38" s="699" t="str">
        <f t="shared" si="1"/>
        <v/>
      </c>
      <c r="U38" s="712"/>
      <c r="V38" s="699"/>
      <c r="W38" s="699"/>
      <c r="X38" s="713">
        <f t="shared" si="11"/>
        <v>0</v>
      </c>
      <c r="Y38" s="713">
        <f t="shared" si="3"/>
        <v>0</v>
      </c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719">
        <f t="shared" si="4"/>
        <v>0</v>
      </c>
      <c r="AO38" s="699"/>
      <c r="AP38" s="714">
        <f t="shared" si="8"/>
        <v>0</v>
      </c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699"/>
      <c r="BD38" s="699"/>
      <c r="BE38" s="699"/>
      <c r="BF38" s="699"/>
      <c r="BG38" s="711">
        <f t="shared" si="9"/>
        <v>0</v>
      </c>
      <c r="BH38" s="699"/>
      <c r="BI38" s="714">
        <f t="shared" si="10"/>
        <v>0</v>
      </c>
      <c r="BJ38" s="699"/>
      <c r="BK38" s="699"/>
      <c r="BL38" s="699"/>
      <c r="BM38" s="699"/>
      <c r="BN38" s="699"/>
      <c r="BO38" s="699"/>
      <c r="BP38" s="699"/>
      <c r="BQ38" s="699"/>
      <c r="BR38" s="699"/>
      <c r="BS38" s="699"/>
      <c r="BT38" s="699"/>
      <c r="BU38" s="699"/>
      <c r="BV38" s="699"/>
      <c r="BW38" s="699"/>
    </row>
    <row r="39" spans="1:75">
      <c r="A39" s="699"/>
      <c r="B39" s="699"/>
      <c r="C39" s="699"/>
      <c r="D39" s="699"/>
      <c r="E39" s="699"/>
      <c r="F39" s="699"/>
      <c r="G39" s="699"/>
      <c r="H39" s="699"/>
      <c r="I39" s="699"/>
      <c r="J39" s="699"/>
      <c r="K39" s="699"/>
      <c r="L39" s="699"/>
      <c r="M39" s="699" t="e">
        <f>VLOOKUP(L39,'償却率（定額法）'!$B$6:$C$104,2)</f>
        <v>#N/A</v>
      </c>
      <c r="N39" s="709"/>
      <c r="O39" s="709"/>
      <c r="P39" s="710">
        <f t="shared" si="5"/>
        <v>0</v>
      </c>
      <c r="Q39" s="711">
        <f t="shared" si="0"/>
        <v>1900</v>
      </c>
      <c r="R39" s="711">
        <f t="shared" si="6"/>
        <v>1</v>
      </c>
      <c r="S39" s="711">
        <f t="shared" si="7"/>
        <v>0</v>
      </c>
      <c r="T39" s="699" t="str">
        <f t="shared" si="1"/>
        <v/>
      </c>
      <c r="U39" s="712"/>
      <c r="V39" s="699"/>
      <c r="W39" s="699"/>
      <c r="X39" s="713">
        <f t="shared" si="11"/>
        <v>0</v>
      </c>
      <c r="Y39" s="713">
        <f t="shared" si="3"/>
        <v>0</v>
      </c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719">
        <f t="shared" si="4"/>
        <v>0</v>
      </c>
      <c r="AO39" s="699"/>
      <c r="AP39" s="714">
        <f t="shared" si="8"/>
        <v>0</v>
      </c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711">
        <f t="shared" si="9"/>
        <v>0</v>
      </c>
      <c r="BH39" s="699"/>
      <c r="BI39" s="714">
        <f t="shared" si="10"/>
        <v>0</v>
      </c>
      <c r="BJ39" s="699"/>
      <c r="BK39" s="699"/>
      <c r="BL39" s="699"/>
      <c r="BM39" s="699"/>
      <c r="BN39" s="699"/>
      <c r="BO39" s="699"/>
      <c r="BP39" s="699"/>
      <c r="BQ39" s="699"/>
      <c r="BR39" s="699"/>
      <c r="BS39" s="699"/>
      <c r="BT39" s="699"/>
      <c r="BU39" s="699"/>
      <c r="BV39" s="699"/>
      <c r="BW39" s="699"/>
    </row>
    <row r="40" spans="1:75">
      <c r="A40" s="699"/>
      <c r="B40" s="699"/>
      <c r="C40" s="699"/>
      <c r="D40" s="699"/>
      <c r="E40" s="699"/>
      <c r="F40" s="699"/>
      <c r="G40" s="699"/>
      <c r="H40" s="699"/>
      <c r="I40" s="699"/>
      <c r="J40" s="699"/>
      <c r="K40" s="699"/>
      <c r="L40" s="699"/>
      <c r="M40" s="699" t="e">
        <f>VLOOKUP(L40,'償却率（定額法）'!$B$6:$C$104,2)</f>
        <v>#N/A</v>
      </c>
      <c r="N40" s="709"/>
      <c r="O40" s="709"/>
      <c r="P40" s="710">
        <f t="shared" si="5"/>
        <v>0</v>
      </c>
      <c r="Q40" s="711">
        <f t="shared" si="0"/>
        <v>1900</v>
      </c>
      <c r="R40" s="711">
        <f t="shared" si="6"/>
        <v>1</v>
      </c>
      <c r="S40" s="711">
        <f t="shared" si="7"/>
        <v>0</v>
      </c>
      <c r="T40" s="699" t="str">
        <f t="shared" si="1"/>
        <v/>
      </c>
      <c r="U40" s="712"/>
      <c r="V40" s="699"/>
      <c r="W40" s="699"/>
      <c r="X40" s="713">
        <f t="shared" si="11"/>
        <v>0</v>
      </c>
      <c r="Y40" s="713">
        <f t="shared" si="3"/>
        <v>0</v>
      </c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719">
        <f t="shared" si="4"/>
        <v>0</v>
      </c>
      <c r="AO40" s="699"/>
      <c r="AP40" s="714">
        <f t="shared" si="8"/>
        <v>0</v>
      </c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711">
        <f t="shared" si="9"/>
        <v>0</v>
      </c>
      <c r="BH40" s="699"/>
      <c r="BI40" s="714">
        <f t="shared" si="10"/>
        <v>0</v>
      </c>
      <c r="BJ40" s="699"/>
      <c r="BK40" s="699"/>
      <c r="BL40" s="699"/>
      <c r="BM40" s="699"/>
      <c r="BN40" s="699"/>
      <c r="BO40" s="699"/>
      <c r="BP40" s="699"/>
      <c r="BQ40" s="699"/>
      <c r="BR40" s="699"/>
      <c r="BS40" s="699"/>
      <c r="BT40" s="699"/>
      <c r="BU40" s="699"/>
      <c r="BV40" s="699"/>
      <c r="BW40" s="699"/>
    </row>
    <row r="41" spans="1:75">
      <c r="A41" s="699"/>
      <c r="B41" s="699"/>
      <c r="C41" s="699"/>
      <c r="D41" s="699"/>
      <c r="E41" s="699"/>
      <c r="F41" s="699"/>
      <c r="G41" s="699"/>
      <c r="H41" s="699"/>
      <c r="I41" s="699"/>
      <c r="J41" s="699"/>
      <c r="K41" s="699"/>
      <c r="L41" s="699"/>
      <c r="M41" s="699" t="e">
        <f>VLOOKUP(L41,'償却率（定額法）'!$B$6:$C$104,2)</f>
        <v>#N/A</v>
      </c>
      <c r="N41" s="709"/>
      <c r="O41" s="709"/>
      <c r="P41" s="710">
        <f t="shared" si="5"/>
        <v>0</v>
      </c>
      <c r="Q41" s="711">
        <f t="shared" si="0"/>
        <v>1900</v>
      </c>
      <c r="R41" s="711">
        <f t="shared" si="6"/>
        <v>1</v>
      </c>
      <c r="S41" s="711">
        <f t="shared" si="7"/>
        <v>0</v>
      </c>
      <c r="T41" s="699" t="str">
        <f t="shared" si="1"/>
        <v/>
      </c>
      <c r="U41" s="712"/>
      <c r="V41" s="699"/>
      <c r="W41" s="699"/>
      <c r="X41" s="713">
        <f t="shared" si="11"/>
        <v>0</v>
      </c>
      <c r="Y41" s="713">
        <f t="shared" si="3"/>
        <v>0</v>
      </c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719">
        <f t="shared" si="4"/>
        <v>0</v>
      </c>
      <c r="AO41" s="699"/>
      <c r="AP41" s="714">
        <f t="shared" si="8"/>
        <v>0</v>
      </c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699"/>
      <c r="BF41" s="699"/>
      <c r="BG41" s="711">
        <f t="shared" si="9"/>
        <v>0</v>
      </c>
      <c r="BH41" s="699"/>
      <c r="BI41" s="714">
        <f t="shared" si="10"/>
        <v>0</v>
      </c>
      <c r="BJ41" s="699"/>
      <c r="BK41" s="699"/>
      <c r="BL41" s="699"/>
      <c r="BM41" s="699"/>
      <c r="BN41" s="699"/>
      <c r="BO41" s="699"/>
      <c r="BP41" s="699"/>
      <c r="BQ41" s="699"/>
      <c r="BR41" s="699"/>
      <c r="BS41" s="699"/>
      <c r="BT41" s="699"/>
      <c r="BU41" s="699"/>
      <c r="BV41" s="699"/>
      <c r="BW41" s="699"/>
    </row>
    <row r="42" spans="1:75">
      <c r="A42" s="699"/>
      <c r="B42" s="699"/>
      <c r="C42" s="699"/>
      <c r="D42" s="699"/>
      <c r="E42" s="699"/>
      <c r="F42" s="699"/>
      <c r="G42" s="699"/>
      <c r="H42" s="699"/>
      <c r="I42" s="699"/>
      <c r="J42" s="699"/>
      <c r="K42" s="699"/>
      <c r="L42" s="699"/>
      <c r="M42" s="699" t="e">
        <f>VLOOKUP(L42,'償却率（定額法）'!$B$6:$C$104,2)</f>
        <v>#N/A</v>
      </c>
      <c r="N42" s="709"/>
      <c r="O42" s="709"/>
      <c r="P42" s="710">
        <f t="shared" si="5"/>
        <v>0</v>
      </c>
      <c r="Q42" s="711">
        <f t="shared" si="0"/>
        <v>1900</v>
      </c>
      <c r="R42" s="711">
        <f t="shared" si="6"/>
        <v>1</v>
      </c>
      <c r="S42" s="711">
        <f t="shared" si="7"/>
        <v>0</v>
      </c>
      <c r="T42" s="699" t="str">
        <f t="shared" si="1"/>
        <v/>
      </c>
      <c r="U42" s="712"/>
      <c r="V42" s="699"/>
      <c r="W42" s="699"/>
      <c r="X42" s="713">
        <f t="shared" si="11"/>
        <v>0</v>
      </c>
      <c r="Y42" s="713">
        <f t="shared" si="3"/>
        <v>0</v>
      </c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719">
        <f t="shared" si="4"/>
        <v>0</v>
      </c>
      <c r="AO42" s="699"/>
      <c r="AP42" s="714">
        <f t="shared" si="8"/>
        <v>0</v>
      </c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711">
        <f t="shared" si="9"/>
        <v>0</v>
      </c>
      <c r="BH42" s="699"/>
      <c r="BI42" s="714">
        <f t="shared" si="10"/>
        <v>0</v>
      </c>
      <c r="BJ42" s="699"/>
      <c r="BK42" s="699"/>
      <c r="BL42" s="699"/>
      <c r="BM42" s="699"/>
      <c r="BN42" s="699"/>
      <c r="BO42" s="699"/>
      <c r="BP42" s="699"/>
      <c r="BQ42" s="699"/>
      <c r="BR42" s="699"/>
      <c r="BS42" s="699"/>
      <c r="BT42" s="699"/>
      <c r="BU42" s="699"/>
      <c r="BV42" s="699"/>
      <c r="BW42" s="699"/>
    </row>
    <row r="43" spans="1:75">
      <c r="A43" s="699"/>
      <c r="B43" s="699"/>
      <c r="C43" s="699"/>
      <c r="D43" s="699"/>
      <c r="E43" s="699"/>
      <c r="F43" s="699"/>
      <c r="G43" s="699"/>
      <c r="H43" s="699"/>
      <c r="I43" s="699"/>
      <c r="J43" s="699"/>
      <c r="K43" s="699"/>
      <c r="L43" s="699"/>
      <c r="M43" s="699" t="e">
        <f>VLOOKUP(L43,'償却率（定額法）'!$B$6:$C$104,2)</f>
        <v>#N/A</v>
      </c>
      <c r="N43" s="709"/>
      <c r="O43" s="709"/>
      <c r="P43" s="710">
        <f t="shared" si="5"/>
        <v>0</v>
      </c>
      <c r="Q43" s="711">
        <f t="shared" si="0"/>
        <v>1900</v>
      </c>
      <c r="R43" s="711">
        <f t="shared" si="6"/>
        <v>1</v>
      </c>
      <c r="S43" s="711">
        <f t="shared" si="7"/>
        <v>0</v>
      </c>
      <c r="T43" s="699" t="str">
        <f t="shared" si="1"/>
        <v/>
      </c>
      <c r="U43" s="712"/>
      <c r="V43" s="699"/>
      <c r="W43" s="699"/>
      <c r="X43" s="713">
        <f t="shared" si="11"/>
        <v>0</v>
      </c>
      <c r="Y43" s="713">
        <f t="shared" si="3"/>
        <v>0</v>
      </c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719">
        <f t="shared" si="4"/>
        <v>0</v>
      </c>
      <c r="AO43" s="699"/>
      <c r="AP43" s="714">
        <f t="shared" si="8"/>
        <v>0</v>
      </c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699"/>
      <c r="BD43" s="699"/>
      <c r="BE43" s="699"/>
      <c r="BF43" s="699"/>
      <c r="BG43" s="711">
        <f t="shared" si="9"/>
        <v>0</v>
      </c>
      <c r="BH43" s="699"/>
      <c r="BI43" s="714">
        <f t="shared" si="10"/>
        <v>0</v>
      </c>
      <c r="BJ43" s="699"/>
      <c r="BK43" s="699"/>
      <c r="BL43" s="699"/>
      <c r="BM43" s="699"/>
      <c r="BN43" s="699"/>
      <c r="BO43" s="699"/>
      <c r="BP43" s="699"/>
      <c r="BQ43" s="699"/>
      <c r="BR43" s="699"/>
      <c r="BS43" s="699"/>
      <c r="BT43" s="699"/>
      <c r="BU43" s="699"/>
      <c r="BV43" s="699"/>
      <c r="BW43" s="699"/>
    </row>
    <row r="44" spans="1:75">
      <c r="A44" s="699"/>
      <c r="B44" s="699"/>
      <c r="C44" s="699"/>
      <c r="D44" s="699"/>
      <c r="E44" s="699"/>
      <c r="F44" s="699"/>
      <c r="G44" s="699"/>
      <c r="H44" s="699"/>
      <c r="I44" s="699"/>
      <c r="J44" s="699"/>
      <c r="K44" s="699"/>
      <c r="L44" s="699"/>
      <c r="M44" s="699" t="e">
        <f>VLOOKUP(L44,'償却率（定額法）'!$B$6:$C$104,2)</f>
        <v>#N/A</v>
      </c>
      <c r="N44" s="709"/>
      <c r="O44" s="709"/>
      <c r="P44" s="710">
        <f t="shared" si="5"/>
        <v>0</v>
      </c>
      <c r="Q44" s="711">
        <f t="shared" si="0"/>
        <v>1900</v>
      </c>
      <c r="R44" s="711">
        <f t="shared" si="6"/>
        <v>1</v>
      </c>
      <c r="S44" s="711">
        <f t="shared" si="7"/>
        <v>0</v>
      </c>
      <c r="T44" s="699" t="str">
        <f t="shared" si="1"/>
        <v/>
      </c>
      <c r="U44" s="712"/>
      <c r="V44" s="699"/>
      <c r="W44" s="699"/>
      <c r="X44" s="713">
        <f t="shared" si="11"/>
        <v>0</v>
      </c>
      <c r="Y44" s="713">
        <f t="shared" si="3"/>
        <v>0</v>
      </c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719">
        <f t="shared" si="4"/>
        <v>0</v>
      </c>
      <c r="AO44" s="699"/>
      <c r="AP44" s="714">
        <f t="shared" si="8"/>
        <v>0</v>
      </c>
      <c r="AQ44" s="699"/>
      <c r="AR44" s="699"/>
      <c r="AS44" s="699"/>
      <c r="AT44" s="699"/>
      <c r="AU44" s="699"/>
      <c r="AV44" s="699"/>
      <c r="AW44" s="699"/>
      <c r="AX44" s="699"/>
      <c r="AY44" s="699"/>
      <c r="AZ44" s="699"/>
      <c r="BA44" s="699"/>
      <c r="BB44" s="699"/>
      <c r="BC44" s="699"/>
      <c r="BD44" s="699"/>
      <c r="BE44" s="699"/>
      <c r="BF44" s="699"/>
      <c r="BG44" s="711">
        <f t="shared" si="9"/>
        <v>0</v>
      </c>
      <c r="BH44" s="699"/>
      <c r="BI44" s="714">
        <f t="shared" si="10"/>
        <v>0</v>
      </c>
      <c r="BJ44" s="699"/>
      <c r="BK44" s="699"/>
      <c r="BL44" s="699"/>
      <c r="BM44" s="699"/>
      <c r="BN44" s="699"/>
      <c r="BO44" s="699"/>
      <c r="BP44" s="699"/>
      <c r="BQ44" s="699"/>
      <c r="BR44" s="699"/>
      <c r="BS44" s="699"/>
      <c r="BT44" s="699"/>
      <c r="BU44" s="699"/>
      <c r="BV44" s="699"/>
      <c r="BW44" s="699"/>
    </row>
    <row r="45" spans="1:75">
      <c r="A45" s="699"/>
      <c r="B45" s="699"/>
      <c r="C45" s="699"/>
      <c r="D45" s="699"/>
      <c r="E45" s="699"/>
      <c r="F45" s="699"/>
      <c r="G45" s="699"/>
      <c r="H45" s="699"/>
      <c r="I45" s="699"/>
      <c r="J45" s="699"/>
      <c r="K45" s="699"/>
      <c r="L45" s="699"/>
      <c r="M45" s="699" t="e">
        <f>VLOOKUP(L45,'償却率（定額法）'!$B$6:$C$104,2)</f>
        <v>#N/A</v>
      </c>
      <c r="N45" s="709"/>
      <c r="O45" s="709"/>
      <c r="P45" s="710">
        <f t="shared" si="5"/>
        <v>0</v>
      </c>
      <c r="Q45" s="711">
        <f t="shared" si="0"/>
        <v>1900</v>
      </c>
      <c r="R45" s="711">
        <f t="shared" si="6"/>
        <v>1</v>
      </c>
      <c r="S45" s="711">
        <f t="shared" si="7"/>
        <v>0</v>
      </c>
      <c r="T45" s="699" t="str">
        <f t="shared" si="1"/>
        <v/>
      </c>
      <c r="U45" s="712"/>
      <c r="V45" s="699"/>
      <c r="W45" s="699"/>
      <c r="X45" s="713">
        <f t="shared" si="11"/>
        <v>0</v>
      </c>
      <c r="Y45" s="713">
        <f t="shared" si="3"/>
        <v>0</v>
      </c>
      <c r="Z45" s="699"/>
      <c r="AA45" s="699"/>
      <c r="AB45" s="699"/>
      <c r="AC45" s="699"/>
      <c r="AD45" s="699"/>
      <c r="AE45" s="699"/>
      <c r="AF45" s="699"/>
      <c r="AG45" s="699"/>
      <c r="AH45" s="699"/>
      <c r="AI45" s="699"/>
      <c r="AJ45" s="699"/>
      <c r="AK45" s="699"/>
      <c r="AL45" s="699"/>
      <c r="AM45" s="699"/>
      <c r="AN45" s="719">
        <f t="shared" si="4"/>
        <v>0</v>
      </c>
      <c r="AO45" s="699"/>
      <c r="AP45" s="714">
        <f t="shared" si="8"/>
        <v>0</v>
      </c>
      <c r="AQ45" s="699"/>
      <c r="AR45" s="699"/>
      <c r="AS45" s="699"/>
      <c r="AT45" s="699"/>
      <c r="AU45" s="699"/>
      <c r="AV45" s="699"/>
      <c r="AW45" s="699"/>
      <c r="AX45" s="699"/>
      <c r="AY45" s="699"/>
      <c r="AZ45" s="699"/>
      <c r="BA45" s="699"/>
      <c r="BB45" s="699"/>
      <c r="BC45" s="699"/>
      <c r="BD45" s="699"/>
      <c r="BE45" s="699"/>
      <c r="BF45" s="699"/>
      <c r="BG45" s="711">
        <f t="shared" si="9"/>
        <v>0</v>
      </c>
      <c r="BH45" s="699"/>
      <c r="BI45" s="714">
        <f t="shared" si="10"/>
        <v>0</v>
      </c>
      <c r="BJ45" s="699"/>
      <c r="BK45" s="699"/>
      <c r="BL45" s="699"/>
      <c r="BM45" s="699"/>
      <c r="BN45" s="699"/>
      <c r="BO45" s="699"/>
      <c r="BP45" s="699"/>
      <c r="BQ45" s="699"/>
      <c r="BR45" s="699"/>
      <c r="BS45" s="699"/>
      <c r="BT45" s="699"/>
      <c r="BU45" s="699"/>
      <c r="BV45" s="699"/>
      <c r="BW45" s="699"/>
    </row>
    <row r="46" spans="1:75">
      <c r="A46" s="699"/>
      <c r="B46" s="699"/>
      <c r="C46" s="699"/>
      <c r="D46" s="699"/>
      <c r="E46" s="699"/>
      <c r="F46" s="699"/>
      <c r="G46" s="699"/>
      <c r="H46" s="699"/>
      <c r="I46" s="699"/>
      <c r="J46" s="699"/>
      <c r="K46" s="699"/>
      <c r="L46" s="699"/>
      <c r="M46" s="699" t="e">
        <f>VLOOKUP(L46,'償却率（定額法）'!$B$6:$C$104,2)</f>
        <v>#N/A</v>
      </c>
      <c r="N46" s="709"/>
      <c r="O46" s="709"/>
      <c r="P46" s="710">
        <f t="shared" si="5"/>
        <v>0</v>
      </c>
      <c r="Q46" s="711">
        <f t="shared" si="0"/>
        <v>1900</v>
      </c>
      <c r="R46" s="711">
        <f t="shared" si="6"/>
        <v>1</v>
      </c>
      <c r="S46" s="711">
        <f t="shared" si="7"/>
        <v>0</v>
      </c>
      <c r="T46" s="699" t="str">
        <f t="shared" si="1"/>
        <v/>
      </c>
      <c r="U46" s="712"/>
      <c r="V46" s="699"/>
      <c r="W46" s="699"/>
      <c r="X46" s="713">
        <f t="shared" si="11"/>
        <v>0</v>
      </c>
      <c r="Y46" s="713">
        <f t="shared" si="3"/>
        <v>0</v>
      </c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719">
        <f t="shared" si="4"/>
        <v>0</v>
      </c>
      <c r="AO46" s="699"/>
      <c r="AP46" s="714">
        <f t="shared" si="8"/>
        <v>0</v>
      </c>
      <c r="AQ46" s="699"/>
      <c r="AR46" s="699"/>
      <c r="AS46" s="699"/>
      <c r="AT46" s="699"/>
      <c r="AU46" s="699"/>
      <c r="AV46" s="699"/>
      <c r="AW46" s="699"/>
      <c r="AX46" s="699"/>
      <c r="AY46" s="699"/>
      <c r="AZ46" s="699"/>
      <c r="BA46" s="699"/>
      <c r="BB46" s="699"/>
      <c r="BC46" s="699"/>
      <c r="BD46" s="699"/>
      <c r="BE46" s="699"/>
      <c r="BF46" s="699"/>
      <c r="BG46" s="711">
        <f t="shared" si="9"/>
        <v>0</v>
      </c>
      <c r="BH46" s="699"/>
      <c r="BI46" s="714">
        <f t="shared" si="10"/>
        <v>0</v>
      </c>
      <c r="BJ46" s="699"/>
      <c r="BK46" s="699"/>
      <c r="BL46" s="699"/>
      <c r="BM46" s="699"/>
      <c r="BN46" s="699"/>
      <c r="BO46" s="699"/>
      <c r="BP46" s="699"/>
      <c r="BQ46" s="699"/>
      <c r="BR46" s="699"/>
      <c r="BS46" s="699"/>
      <c r="BT46" s="699"/>
      <c r="BU46" s="699"/>
      <c r="BV46" s="699"/>
      <c r="BW46" s="699"/>
    </row>
    <row r="47" spans="1:75">
      <c r="A47" s="699"/>
      <c r="B47" s="699"/>
      <c r="C47" s="699"/>
      <c r="D47" s="699"/>
      <c r="E47" s="699"/>
      <c r="F47" s="699"/>
      <c r="G47" s="699"/>
      <c r="H47" s="699"/>
      <c r="I47" s="699"/>
      <c r="J47" s="699"/>
      <c r="K47" s="699"/>
      <c r="L47" s="699"/>
      <c r="M47" s="699" t="e">
        <f>VLOOKUP(L47,'償却率（定額法）'!$B$6:$C$104,2)</f>
        <v>#N/A</v>
      </c>
      <c r="N47" s="709"/>
      <c r="O47" s="709"/>
      <c r="P47" s="710">
        <f t="shared" si="5"/>
        <v>0</v>
      </c>
      <c r="Q47" s="711">
        <f t="shared" si="0"/>
        <v>1900</v>
      </c>
      <c r="R47" s="711">
        <f t="shared" si="6"/>
        <v>1</v>
      </c>
      <c r="S47" s="711">
        <f t="shared" si="7"/>
        <v>0</v>
      </c>
      <c r="T47" s="699" t="str">
        <f t="shared" si="1"/>
        <v/>
      </c>
      <c r="U47" s="712"/>
      <c r="V47" s="699"/>
      <c r="W47" s="699"/>
      <c r="X47" s="713">
        <f t="shared" si="11"/>
        <v>0</v>
      </c>
      <c r="Y47" s="713">
        <f t="shared" si="3"/>
        <v>0</v>
      </c>
      <c r="Z47" s="699"/>
      <c r="AA47" s="699"/>
      <c r="AB47" s="699"/>
      <c r="AC47" s="699"/>
      <c r="AD47" s="699"/>
      <c r="AE47" s="699"/>
      <c r="AF47" s="699"/>
      <c r="AG47" s="699"/>
      <c r="AH47" s="699"/>
      <c r="AI47" s="699"/>
      <c r="AJ47" s="699"/>
      <c r="AK47" s="699"/>
      <c r="AL47" s="699"/>
      <c r="AM47" s="699"/>
      <c r="AN47" s="719">
        <f t="shared" si="4"/>
        <v>0</v>
      </c>
      <c r="AO47" s="699"/>
      <c r="AP47" s="714">
        <f t="shared" si="8"/>
        <v>0</v>
      </c>
      <c r="AQ47" s="699"/>
      <c r="AR47" s="699"/>
      <c r="AS47" s="699"/>
      <c r="AT47" s="699"/>
      <c r="AU47" s="699"/>
      <c r="AV47" s="699"/>
      <c r="AW47" s="699"/>
      <c r="AX47" s="699"/>
      <c r="AY47" s="699"/>
      <c r="AZ47" s="699"/>
      <c r="BA47" s="699"/>
      <c r="BB47" s="699"/>
      <c r="BC47" s="699"/>
      <c r="BD47" s="699"/>
      <c r="BE47" s="699"/>
      <c r="BF47" s="699"/>
      <c r="BG47" s="711">
        <f t="shared" si="9"/>
        <v>0</v>
      </c>
      <c r="BH47" s="699"/>
      <c r="BI47" s="714">
        <f t="shared" si="10"/>
        <v>0</v>
      </c>
      <c r="BJ47" s="699"/>
      <c r="BK47" s="699"/>
      <c r="BL47" s="699"/>
      <c r="BM47" s="699"/>
      <c r="BN47" s="699"/>
      <c r="BO47" s="699"/>
      <c r="BP47" s="699"/>
      <c r="BQ47" s="699"/>
      <c r="BR47" s="699"/>
      <c r="BS47" s="699"/>
      <c r="BT47" s="699"/>
      <c r="BU47" s="699"/>
      <c r="BV47" s="699"/>
      <c r="BW47" s="699"/>
    </row>
    <row r="48" spans="1:75">
      <c r="A48" s="699"/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 t="e">
        <f>VLOOKUP(L48,'償却率（定額法）'!$B$6:$C$104,2)</f>
        <v>#N/A</v>
      </c>
      <c r="N48" s="709"/>
      <c r="O48" s="709"/>
      <c r="P48" s="710">
        <f t="shared" si="5"/>
        <v>0</v>
      </c>
      <c r="Q48" s="711">
        <f t="shared" si="0"/>
        <v>1900</v>
      </c>
      <c r="R48" s="711">
        <f t="shared" si="6"/>
        <v>1</v>
      </c>
      <c r="S48" s="711">
        <f t="shared" si="7"/>
        <v>0</v>
      </c>
      <c r="T48" s="699" t="str">
        <f t="shared" si="1"/>
        <v/>
      </c>
      <c r="U48" s="712"/>
      <c r="V48" s="699"/>
      <c r="W48" s="699"/>
      <c r="X48" s="713">
        <f t="shared" si="11"/>
        <v>0</v>
      </c>
      <c r="Y48" s="713">
        <f t="shared" si="3"/>
        <v>0</v>
      </c>
      <c r="Z48" s="699"/>
      <c r="AA48" s="699"/>
      <c r="AB48" s="699"/>
      <c r="AC48" s="699"/>
      <c r="AD48" s="699"/>
      <c r="AE48" s="699"/>
      <c r="AF48" s="699"/>
      <c r="AG48" s="699"/>
      <c r="AH48" s="699"/>
      <c r="AI48" s="699"/>
      <c r="AJ48" s="699"/>
      <c r="AK48" s="699"/>
      <c r="AL48" s="699"/>
      <c r="AM48" s="699"/>
      <c r="AN48" s="719">
        <f t="shared" si="4"/>
        <v>0</v>
      </c>
      <c r="AO48" s="699"/>
      <c r="AP48" s="714">
        <f t="shared" si="8"/>
        <v>0</v>
      </c>
      <c r="AQ48" s="699"/>
      <c r="AR48" s="699"/>
      <c r="AS48" s="699"/>
      <c r="AT48" s="699"/>
      <c r="AU48" s="699"/>
      <c r="AV48" s="699"/>
      <c r="AW48" s="699"/>
      <c r="AX48" s="699"/>
      <c r="AY48" s="699"/>
      <c r="AZ48" s="699"/>
      <c r="BA48" s="699"/>
      <c r="BB48" s="699"/>
      <c r="BC48" s="699"/>
      <c r="BD48" s="699"/>
      <c r="BE48" s="699"/>
      <c r="BF48" s="699"/>
      <c r="BG48" s="711">
        <f t="shared" si="9"/>
        <v>0</v>
      </c>
      <c r="BH48" s="699"/>
      <c r="BI48" s="714">
        <f t="shared" si="10"/>
        <v>0</v>
      </c>
      <c r="BJ48" s="699"/>
      <c r="BK48" s="699"/>
      <c r="BL48" s="699"/>
      <c r="BM48" s="699"/>
      <c r="BN48" s="699"/>
      <c r="BO48" s="699"/>
      <c r="BP48" s="699"/>
      <c r="BQ48" s="699"/>
      <c r="BR48" s="699"/>
      <c r="BS48" s="699"/>
      <c r="BT48" s="699"/>
      <c r="BU48" s="699"/>
      <c r="BV48" s="699"/>
      <c r="BW48" s="699"/>
    </row>
    <row r="49" spans="1:75">
      <c r="A49" s="699"/>
      <c r="B49" s="699"/>
      <c r="C49" s="699"/>
      <c r="D49" s="699"/>
      <c r="E49" s="699"/>
      <c r="F49" s="699"/>
      <c r="G49" s="699"/>
      <c r="H49" s="699"/>
      <c r="I49" s="699"/>
      <c r="J49" s="699"/>
      <c r="K49" s="699"/>
      <c r="L49" s="699"/>
      <c r="M49" s="699" t="e">
        <f>VLOOKUP(L49,'償却率（定額法）'!$B$6:$C$104,2)</f>
        <v>#N/A</v>
      </c>
      <c r="N49" s="709"/>
      <c r="O49" s="709"/>
      <c r="P49" s="710">
        <f t="shared" si="5"/>
        <v>0</v>
      </c>
      <c r="Q49" s="711">
        <f t="shared" si="0"/>
        <v>1900</v>
      </c>
      <c r="R49" s="711">
        <f t="shared" si="6"/>
        <v>1</v>
      </c>
      <c r="S49" s="711">
        <f t="shared" si="7"/>
        <v>0</v>
      </c>
      <c r="T49" s="699" t="str">
        <f t="shared" si="1"/>
        <v/>
      </c>
      <c r="U49" s="712"/>
      <c r="V49" s="699"/>
      <c r="W49" s="699"/>
      <c r="X49" s="713">
        <f t="shared" si="11"/>
        <v>0</v>
      </c>
      <c r="Y49" s="713">
        <f t="shared" si="3"/>
        <v>0</v>
      </c>
      <c r="Z49" s="699"/>
      <c r="AA49" s="699"/>
      <c r="AB49" s="699"/>
      <c r="AC49" s="699"/>
      <c r="AD49" s="699"/>
      <c r="AE49" s="699"/>
      <c r="AF49" s="699"/>
      <c r="AG49" s="699"/>
      <c r="AH49" s="699"/>
      <c r="AI49" s="699"/>
      <c r="AJ49" s="699"/>
      <c r="AK49" s="699"/>
      <c r="AL49" s="699"/>
      <c r="AM49" s="699"/>
      <c r="AN49" s="719">
        <f t="shared" si="4"/>
        <v>0</v>
      </c>
      <c r="AO49" s="699"/>
      <c r="AP49" s="714">
        <f t="shared" si="8"/>
        <v>0</v>
      </c>
      <c r="AQ49" s="699"/>
      <c r="AR49" s="699"/>
      <c r="AS49" s="699"/>
      <c r="AT49" s="699"/>
      <c r="AU49" s="699"/>
      <c r="AV49" s="699"/>
      <c r="AW49" s="699"/>
      <c r="AX49" s="699"/>
      <c r="AY49" s="699"/>
      <c r="AZ49" s="699"/>
      <c r="BA49" s="699"/>
      <c r="BB49" s="699"/>
      <c r="BC49" s="699"/>
      <c r="BD49" s="699"/>
      <c r="BE49" s="699"/>
      <c r="BF49" s="699"/>
      <c r="BG49" s="711">
        <f t="shared" si="9"/>
        <v>0</v>
      </c>
      <c r="BH49" s="699"/>
      <c r="BI49" s="714">
        <f t="shared" si="10"/>
        <v>0</v>
      </c>
      <c r="BJ49" s="699"/>
      <c r="BK49" s="699"/>
      <c r="BL49" s="699"/>
      <c r="BM49" s="699"/>
      <c r="BN49" s="699"/>
      <c r="BO49" s="699"/>
      <c r="BP49" s="699"/>
      <c r="BQ49" s="699"/>
      <c r="BR49" s="699"/>
      <c r="BS49" s="699"/>
      <c r="BT49" s="699"/>
      <c r="BU49" s="699"/>
      <c r="BV49" s="699"/>
      <c r="BW49" s="699"/>
    </row>
    <row r="50" spans="1:75">
      <c r="A50" s="699"/>
      <c r="B50" s="699"/>
      <c r="C50" s="699"/>
      <c r="D50" s="699"/>
      <c r="E50" s="699"/>
      <c r="F50" s="699"/>
      <c r="G50" s="699"/>
      <c r="H50" s="699"/>
      <c r="I50" s="699"/>
      <c r="J50" s="699"/>
      <c r="K50" s="699"/>
      <c r="L50" s="699"/>
      <c r="M50" s="699" t="e">
        <f>VLOOKUP(L50,'償却率（定額法）'!$B$6:$C$104,2)</f>
        <v>#N/A</v>
      </c>
      <c r="N50" s="709"/>
      <c r="O50" s="709"/>
      <c r="P50" s="710">
        <f t="shared" si="5"/>
        <v>0</v>
      </c>
      <c r="Q50" s="711">
        <f t="shared" si="0"/>
        <v>1900</v>
      </c>
      <c r="R50" s="711">
        <f t="shared" si="6"/>
        <v>1</v>
      </c>
      <c r="S50" s="711">
        <f t="shared" si="7"/>
        <v>0</v>
      </c>
      <c r="T50" s="699" t="str">
        <f t="shared" si="1"/>
        <v/>
      </c>
      <c r="U50" s="712"/>
      <c r="V50" s="699"/>
      <c r="W50" s="699"/>
      <c r="X50" s="713">
        <f t="shared" si="11"/>
        <v>0</v>
      </c>
      <c r="Y50" s="713">
        <f t="shared" si="3"/>
        <v>0</v>
      </c>
      <c r="Z50" s="699"/>
      <c r="AA50" s="699"/>
      <c r="AB50" s="699"/>
      <c r="AC50" s="699"/>
      <c r="AD50" s="699"/>
      <c r="AE50" s="699"/>
      <c r="AF50" s="699"/>
      <c r="AG50" s="699"/>
      <c r="AH50" s="699"/>
      <c r="AI50" s="699"/>
      <c r="AJ50" s="699"/>
      <c r="AK50" s="699"/>
      <c r="AL50" s="699"/>
      <c r="AM50" s="699"/>
      <c r="AN50" s="719">
        <f t="shared" si="4"/>
        <v>0</v>
      </c>
      <c r="AO50" s="699"/>
      <c r="AP50" s="714">
        <f t="shared" si="8"/>
        <v>0</v>
      </c>
      <c r="AQ50" s="699"/>
      <c r="AR50" s="699"/>
      <c r="AS50" s="699"/>
      <c r="AT50" s="699"/>
      <c r="AU50" s="699"/>
      <c r="AV50" s="699"/>
      <c r="AW50" s="699"/>
      <c r="AX50" s="699"/>
      <c r="AY50" s="699"/>
      <c r="AZ50" s="699"/>
      <c r="BA50" s="699"/>
      <c r="BB50" s="699"/>
      <c r="BC50" s="699"/>
      <c r="BD50" s="699"/>
      <c r="BE50" s="699"/>
      <c r="BF50" s="699"/>
      <c r="BG50" s="711">
        <f t="shared" si="9"/>
        <v>0</v>
      </c>
      <c r="BH50" s="699"/>
      <c r="BI50" s="714">
        <f t="shared" si="10"/>
        <v>0</v>
      </c>
      <c r="BJ50" s="699"/>
      <c r="BK50" s="699"/>
      <c r="BL50" s="699"/>
      <c r="BM50" s="699"/>
      <c r="BN50" s="699"/>
      <c r="BO50" s="699"/>
      <c r="BP50" s="699"/>
      <c r="BQ50" s="699"/>
      <c r="BR50" s="699"/>
      <c r="BS50" s="699"/>
      <c r="BT50" s="699"/>
      <c r="BU50" s="699"/>
      <c r="BV50" s="699"/>
      <c r="BW50" s="699"/>
    </row>
    <row r="51" spans="1:75">
      <c r="A51" s="699"/>
      <c r="B51" s="699"/>
      <c r="C51" s="699"/>
      <c r="D51" s="699"/>
      <c r="E51" s="699"/>
      <c r="F51" s="699"/>
      <c r="G51" s="699"/>
      <c r="H51" s="699"/>
      <c r="I51" s="699"/>
      <c r="J51" s="699"/>
      <c r="K51" s="699"/>
      <c r="L51" s="699"/>
      <c r="M51" s="699" t="e">
        <f>VLOOKUP(L51,'償却率（定額法）'!$B$6:$C$104,2)</f>
        <v>#N/A</v>
      </c>
      <c r="N51" s="709"/>
      <c r="O51" s="709"/>
      <c r="P51" s="710">
        <f t="shared" si="5"/>
        <v>0</v>
      </c>
      <c r="Q51" s="711">
        <f t="shared" si="0"/>
        <v>1900</v>
      </c>
      <c r="R51" s="711">
        <f t="shared" si="6"/>
        <v>1</v>
      </c>
      <c r="S51" s="711">
        <f t="shared" si="7"/>
        <v>0</v>
      </c>
      <c r="T51" s="699" t="str">
        <f t="shared" si="1"/>
        <v/>
      </c>
      <c r="U51" s="712"/>
      <c r="V51" s="699"/>
      <c r="W51" s="699"/>
      <c r="X51" s="713">
        <f t="shared" si="11"/>
        <v>0</v>
      </c>
      <c r="Y51" s="713">
        <f t="shared" si="3"/>
        <v>0</v>
      </c>
      <c r="Z51" s="699"/>
      <c r="AA51" s="699"/>
      <c r="AB51" s="699"/>
      <c r="AC51" s="699"/>
      <c r="AD51" s="699"/>
      <c r="AE51" s="699"/>
      <c r="AF51" s="699"/>
      <c r="AG51" s="699"/>
      <c r="AH51" s="699"/>
      <c r="AI51" s="699"/>
      <c r="AJ51" s="699"/>
      <c r="AK51" s="699"/>
      <c r="AL51" s="699"/>
      <c r="AM51" s="699"/>
      <c r="AN51" s="719">
        <f t="shared" si="4"/>
        <v>0</v>
      </c>
      <c r="AO51" s="699"/>
      <c r="AP51" s="714">
        <f t="shared" si="8"/>
        <v>0</v>
      </c>
      <c r="AQ51" s="699"/>
      <c r="AR51" s="699"/>
      <c r="AS51" s="699"/>
      <c r="AT51" s="699"/>
      <c r="AU51" s="699"/>
      <c r="AV51" s="699"/>
      <c r="AW51" s="699"/>
      <c r="AX51" s="699"/>
      <c r="AY51" s="699"/>
      <c r="AZ51" s="699"/>
      <c r="BA51" s="699"/>
      <c r="BB51" s="699"/>
      <c r="BC51" s="699"/>
      <c r="BD51" s="699"/>
      <c r="BE51" s="699"/>
      <c r="BF51" s="699"/>
      <c r="BG51" s="711">
        <f t="shared" si="9"/>
        <v>0</v>
      </c>
      <c r="BH51" s="699"/>
      <c r="BI51" s="714">
        <f t="shared" si="10"/>
        <v>0</v>
      </c>
      <c r="BJ51" s="699"/>
      <c r="BK51" s="699"/>
      <c r="BL51" s="699"/>
      <c r="BM51" s="699"/>
      <c r="BN51" s="699"/>
      <c r="BO51" s="699"/>
      <c r="BP51" s="699"/>
      <c r="BQ51" s="699"/>
      <c r="BR51" s="699"/>
      <c r="BS51" s="699"/>
      <c r="BT51" s="699"/>
      <c r="BU51" s="699"/>
      <c r="BV51" s="699"/>
      <c r="BW51" s="699"/>
    </row>
    <row r="52" spans="1:75">
      <c r="A52" s="699"/>
      <c r="B52" s="69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 t="e">
        <f>VLOOKUP(L52,'償却率（定額法）'!$B$6:$C$104,2)</f>
        <v>#N/A</v>
      </c>
      <c r="N52" s="709"/>
      <c r="O52" s="709"/>
      <c r="P52" s="710">
        <f t="shared" si="5"/>
        <v>0</v>
      </c>
      <c r="Q52" s="711">
        <f t="shared" si="0"/>
        <v>1900</v>
      </c>
      <c r="R52" s="711">
        <f t="shared" si="6"/>
        <v>1</v>
      </c>
      <c r="S52" s="711">
        <f t="shared" si="7"/>
        <v>0</v>
      </c>
      <c r="T52" s="699" t="str">
        <f t="shared" si="1"/>
        <v/>
      </c>
      <c r="U52" s="712"/>
      <c r="V52" s="699"/>
      <c r="W52" s="699"/>
      <c r="X52" s="713">
        <f t="shared" si="11"/>
        <v>0</v>
      </c>
      <c r="Y52" s="713">
        <f t="shared" si="3"/>
        <v>0</v>
      </c>
      <c r="Z52" s="699"/>
      <c r="AA52" s="699"/>
      <c r="AB52" s="699"/>
      <c r="AC52" s="699"/>
      <c r="AD52" s="699"/>
      <c r="AE52" s="699"/>
      <c r="AF52" s="699"/>
      <c r="AG52" s="699"/>
      <c r="AH52" s="699"/>
      <c r="AI52" s="699"/>
      <c r="AJ52" s="699"/>
      <c r="AK52" s="699"/>
      <c r="AL52" s="699"/>
      <c r="AM52" s="699"/>
      <c r="AN52" s="719">
        <f t="shared" si="4"/>
        <v>0</v>
      </c>
      <c r="AO52" s="699"/>
      <c r="AP52" s="714">
        <f t="shared" si="8"/>
        <v>0</v>
      </c>
      <c r="AQ52" s="699"/>
      <c r="AR52" s="699"/>
      <c r="AS52" s="699"/>
      <c r="AT52" s="699"/>
      <c r="AU52" s="699"/>
      <c r="AV52" s="699"/>
      <c r="AW52" s="699"/>
      <c r="AX52" s="699"/>
      <c r="AY52" s="699"/>
      <c r="AZ52" s="699"/>
      <c r="BA52" s="699"/>
      <c r="BB52" s="699"/>
      <c r="BC52" s="699"/>
      <c r="BD52" s="699"/>
      <c r="BE52" s="699"/>
      <c r="BF52" s="699"/>
      <c r="BG52" s="711">
        <f t="shared" si="9"/>
        <v>0</v>
      </c>
      <c r="BH52" s="699"/>
      <c r="BI52" s="714">
        <f t="shared" si="10"/>
        <v>0</v>
      </c>
      <c r="BJ52" s="699"/>
      <c r="BK52" s="699"/>
      <c r="BL52" s="699"/>
      <c r="BM52" s="699"/>
      <c r="BN52" s="699"/>
      <c r="BO52" s="699"/>
      <c r="BP52" s="699"/>
      <c r="BQ52" s="699"/>
      <c r="BR52" s="699"/>
      <c r="BS52" s="699"/>
      <c r="BT52" s="699"/>
      <c r="BU52" s="699"/>
      <c r="BV52" s="699"/>
      <c r="BW52" s="699"/>
    </row>
    <row r="53" spans="1:75">
      <c r="A53" s="699"/>
      <c r="B53" s="699"/>
      <c r="C53" s="699"/>
      <c r="D53" s="699"/>
      <c r="E53" s="699"/>
      <c r="F53" s="699"/>
      <c r="G53" s="699"/>
      <c r="H53" s="699"/>
      <c r="I53" s="699"/>
      <c r="J53" s="699"/>
      <c r="K53" s="699"/>
      <c r="L53" s="699"/>
      <c r="M53" s="699" t="e">
        <f>VLOOKUP(L53,'償却率（定額法）'!$B$6:$C$104,2)</f>
        <v>#N/A</v>
      </c>
      <c r="N53" s="709"/>
      <c r="O53" s="709"/>
      <c r="P53" s="710">
        <f t="shared" si="5"/>
        <v>0</v>
      </c>
      <c r="Q53" s="711">
        <f t="shared" si="0"/>
        <v>1900</v>
      </c>
      <c r="R53" s="711">
        <f t="shared" si="6"/>
        <v>1</v>
      </c>
      <c r="S53" s="711">
        <f t="shared" si="7"/>
        <v>0</v>
      </c>
      <c r="T53" s="699" t="str">
        <f t="shared" si="1"/>
        <v/>
      </c>
      <c r="U53" s="712"/>
      <c r="V53" s="699"/>
      <c r="W53" s="699"/>
      <c r="X53" s="713">
        <f t="shared" si="11"/>
        <v>0</v>
      </c>
      <c r="Y53" s="713">
        <f t="shared" si="3"/>
        <v>0</v>
      </c>
      <c r="Z53" s="699"/>
      <c r="AA53" s="699"/>
      <c r="AB53" s="699"/>
      <c r="AC53" s="699"/>
      <c r="AD53" s="699"/>
      <c r="AE53" s="699"/>
      <c r="AF53" s="699"/>
      <c r="AG53" s="699"/>
      <c r="AH53" s="699"/>
      <c r="AI53" s="699"/>
      <c r="AJ53" s="699"/>
      <c r="AK53" s="699"/>
      <c r="AL53" s="699"/>
      <c r="AM53" s="699"/>
      <c r="AN53" s="719">
        <f t="shared" si="4"/>
        <v>0</v>
      </c>
      <c r="AO53" s="699"/>
      <c r="AP53" s="714">
        <f t="shared" si="8"/>
        <v>0</v>
      </c>
      <c r="AQ53" s="699"/>
      <c r="AR53" s="699"/>
      <c r="AS53" s="699"/>
      <c r="AT53" s="699"/>
      <c r="AU53" s="699"/>
      <c r="AV53" s="699"/>
      <c r="AW53" s="699"/>
      <c r="AX53" s="699"/>
      <c r="AY53" s="699"/>
      <c r="AZ53" s="699"/>
      <c r="BA53" s="699"/>
      <c r="BB53" s="699"/>
      <c r="BC53" s="699"/>
      <c r="BD53" s="699"/>
      <c r="BE53" s="699"/>
      <c r="BF53" s="699"/>
      <c r="BG53" s="711">
        <f t="shared" si="9"/>
        <v>0</v>
      </c>
      <c r="BH53" s="699"/>
      <c r="BI53" s="714">
        <f t="shared" si="10"/>
        <v>0</v>
      </c>
      <c r="BJ53" s="699"/>
      <c r="BK53" s="699"/>
      <c r="BL53" s="699"/>
      <c r="BM53" s="699"/>
      <c r="BN53" s="699"/>
      <c r="BO53" s="699"/>
      <c r="BP53" s="699"/>
      <c r="BQ53" s="699"/>
      <c r="BR53" s="699"/>
      <c r="BS53" s="699"/>
      <c r="BT53" s="699"/>
      <c r="BU53" s="699"/>
      <c r="BV53" s="699"/>
      <c r="BW53" s="699"/>
    </row>
    <row r="54" spans="1:75">
      <c r="A54" s="699"/>
      <c r="B54" s="699"/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 t="e">
        <f>VLOOKUP(L54,'償却率（定額法）'!$B$6:$C$104,2)</f>
        <v>#N/A</v>
      </c>
      <c r="N54" s="709"/>
      <c r="O54" s="709"/>
      <c r="P54" s="710">
        <f t="shared" si="5"/>
        <v>0</v>
      </c>
      <c r="Q54" s="711">
        <f t="shared" si="0"/>
        <v>1900</v>
      </c>
      <c r="R54" s="711">
        <f t="shared" si="6"/>
        <v>1</v>
      </c>
      <c r="S54" s="711">
        <f t="shared" si="7"/>
        <v>0</v>
      </c>
      <c r="T54" s="699" t="str">
        <f t="shared" si="1"/>
        <v/>
      </c>
      <c r="U54" s="712"/>
      <c r="V54" s="699"/>
      <c r="W54" s="699"/>
      <c r="X54" s="713">
        <f t="shared" si="11"/>
        <v>0</v>
      </c>
      <c r="Y54" s="713">
        <f t="shared" si="3"/>
        <v>0</v>
      </c>
      <c r="Z54" s="699"/>
      <c r="AA54" s="699"/>
      <c r="AB54" s="699"/>
      <c r="AC54" s="699"/>
      <c r="AD54" s="699"/>
      <c r="AE54" s="699"/>
      <c r="AF54" s="699"/>
      <c r="AG54" s="699"/>
      <c r="AH54" s="699"/>
      <c r="AI54" s="699"/>
      <c r="AJ54" s="699"/>
      <c r="AK54" s="699"/>
      <c r="AL54" s="699"/>
      <c r="AM54" s="699"/>
      <c r="AN54" s="719">
        <f t="shared" si="4"/>
        <v>0</v>
      </c>
      <c r="AO54" s="699"/>
      <c r="AP54" s="714">
        <f t="shared" si="8"/>
        <v>0</v>
      </c>
      <c r="AQ54" s="699"/>
      <c r="AR54" s="699"/>
      <c r="AS54" s="699"/>
      <c r="AT54" s="699"/>
      <c r="AU54" s="699"/>
      <c r="AV54" s="699"/>
      <c r="AW54" s="699"/>
      <c r="AX54" s="699"/>
      <c r="AY54" s="699"/>
      <c r="AZ54" s="699"/>
      <c r="BA54" s="699"/>
      <c r="BB54" s="699"/>
      <c r="BC54" s="699"/>
      <c r="BD54" s="699"/>
      <c r="BE54" s="699"/>
      <c r="BF54" s="699"/>
      <c r="BG54" s="711">
        <f t="shared" si="9"/>
        <v>0</v>
      </c>
      <c r="BH54" s="699"/>
      <c r="BI54" s="714">
        <f t="shared" si="10"/>
        <v>0</v>
      </c>
      <c r="BJ54" s="699"/>
      <c r="BK54" s="699"/>
      <c r="BL54" s="699"/>
      <c r="BM54" s="699"/>
      <c r="BN54" s="699"/>
      <c r="BO54" s="699"/>
      <c r="BP54" s="699"/>
      <c r="BQ54" s="699"/>
      <c r="BR54" s="699"/>
      <c r="BS54" s="699"/>
      <c r="BT54" s="699"/>
      <c r="BU54" s="699"/>
      <c r="BV54" s="699"/>
      <c r="BW54" s="699"/>
    </row>
    <row r="55" spans="1:75">
      <c r="A55" s="699"/>
      <c r="B55" s="699"/>
      <c r="C55" s="699"/>
      <c r="D55" s="699"/>
      <c r="E55" s="699"/>
      <c r="F55" s="699"/>
      <c r="G55" s="699"/>
      <c r="H55" s="699"/>
      <c r="I55" s="699"/>
      <c r="J55" s="699"/>
      <c r="K55" s="699"/>
      <c r="L55" s="699"/>
      <c r="M55" s="699" t="e">
        <f>VLOOKUP(L55,'償却率（定額法）'!$B$6:$C$104,2)</f>
        <v>#N/A</v>
      </c>
      <c r="N55" s="709"/>
      <c r="O55" s="709"/>
      <c r="P55" s="710">
        <f t="shared" si="5"/>
        <v>0</v>
      </c>
      <c r="Q55" s="711">
        <f t="shared" si="0"/>
        <v>1900</v>
      </c>
      <c r="R55" s="711">
        <f t="shared" si="6"/>
        <v>1</v>
      </c>
      <c r="S55" s="711">
        <f t="shared" si="7"/>
        <v>0</v>
      </c>
      <c r="T55" s="699" t="str">
        <f t="shared" si="1"/>
        <v/>
      </c>
      <c r="U55" s="712"/>
      <c r="V55" s="699"/>
      <c r="W55" s="699"/>
      <c r="X55" s="713">
        <f t="shared" si="11"/>
        <v>0</v>
      </c>
      <c r="Y55" s="713">
        <f t="shared" si="3"/>
        <v>0</v>
      </c>
      <c r="Z55" s="699"/>
      <c r="AA55" s="699"/>
      <c r="AB55" s="699"/>
      <c r="AC55" s="699"/>
      <c r="AD55" s="699"/>
      <c r="AE55" s="699"/>
      <c r="AF55" s="699"/>
      <c r="AG55" s="699"/>
      <c r="AH55" s="699"/>
      <c r="AI55" s="699"/>
      <c r="AJ55" s="699"/>
      <c r="AK55" s="699"/>
      <c r="AL55" s="699"/>
      <c r="AM55" s="699"/>
      <c r="AN55" s="719">
        <f t="shared" si="4"/>
        <v>0</v>
      </c>
      <c r="AO55" s="699"/>
      <c r="AP55" s="714">
        <f t="shared" si="8"/>
        <v>0</v>
      </c>
      <c r="AQ55" s="699"/>
      <c r="AR55" s="699"/>
      <c r="AS55" s="699"/>
      <c r="AT55" s="699"/>
      <c r="AU55" s="699"/>
      <c r="AV55" s="699"/>
      <c r="AW55" s="699"/>
      <c r="AX55" s="699"/>
      <c r="AY55" s="699"/>
      <c r="AZ55" s="699"/>
      <c r="BA55" s="699"/>
      <c r="BB55" s="699"/>
      <c r="BC55" s="699"/>
      <c r="BD55" s="699"/>
      <c r="BE55" s="699"/>
      <c r="BF55" s="699"/>
      <c r="BG55" s="711">
        <f t="shared" si="9"/>
        <v>0</v>
      </c>
      <c r="BH55" s="699"/>
      <c r="BI55" s="714">
        <f t="shared" si="10"/>
        <v>0</v>
      </c>
      <c r="BJ55" s="699"/>
      <c r="BK55" s="699"/>
      <c r="BL55" s="699"/>
      <c r="BM55" s="699"/>
      <c r="BN55" s="699"/>
      <c r="BO55" s="699"/>
      <c r="BP55" s="699"/>
      <c r="BQ55" s="699"/>
      <c r="BR55" s="699"/>
      <c r="BS55" s="699"/>
      <c r="BT55" s="699"/>
      <c r="BU55" s="699"/>
      <c r="BV55" s="699"/>
      <c r="BW55" s="699"/>
    </row>
    <row r="56" spans="1:75">
      <c r="A56" s="699"/>
      <c r="B56" s="699"/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 t="e">
        <f>VLOOKUP(L56,'償却率（定額法）'!$B$6:$C$104,2)</f>
        <v>#N/A</v>
      </c>
      <c r="N56" s="709"/>
      <c r="O56" s="709"/>
      <c r="P56" s="710">
        <f t="shared" si="5"/>
        <v>0</v>
      </c>
      <c r="Q56" s="711">
        <f t="shared" si="0"/>
        <v>1900</v>
      </c>
      <c r="R56" s="711">
        <f t="shared" si="6"/>
        <v>1</v>
      </c>
      <c r="S56" s="711">
        <f t="shared" si="7"/>
        <v>0</v>
      </c>
      <c r="T56" s="699" t="str">
        <f t="shared" si="1"/>
        <v/>
      </c>
      <c r="U56" s="712"/>
      <c r="V56" s="699"/>
      <c r="W56" s="699"/>
      <c r="X56" s="713">
        <f t="shared" si="11"/>
        <v>0</v>
      </c>
      <c r="Y56" s="713">
        <f t="shared" si="3"/>
        <v>0</v>
      </c>
      <c r="Z56" s="699"/>
      <c r="AA56" s="699"/>
      <c r="AB56" s="699"/>
      <c r="AC56" s="699"/>
      <c r="AD56" s="699"/>
      <c r="AE56" s="699"/>
      <c r="AF56" s="699"/>
      <c r="AG56" s="699"/>
      <c r="AH56" s="699"/>
      <c r="AI56" s="699"/>
      <c r="AJ56" s="699"/>
      <c r="AK56" s="699"/>
      <c r="AL56" s="699"/>
      <c r="AM56" s="699"/>
      <c r="AN56" s="719">
        <f t="shared" si="4"/>
        <v>0</v>
      </c>
      <c r="AO56" s="699"/>
      <c r="AP56" s="714">
        <f t="shared" si="8"/>
        <v>0</v>
      </c>
      <c r="AQ56" s="699"/>
      <c r="AR56" s="699"/>
      <c r="AS56" s="699"/>
      <c r="AT56" s="699"/>
      <c r="AU56" s="699"/>
      <c r="AV56" s="699"/>
      <c r="AW56" s="699"/>
      <c r="AX56" s="699"/>
      <c r="AY56" s="699"/>
      <c r="AZ56" s="699"/>
      <c r="BA56" s="699"/>
      <c r="BB56" s="699"/>
      <c r="BC56" s="699"/>
      <c r="BD56" s="699"/>
      <c r="BE56" s="699"/>
      <c r="BF56" s="699"/>
      <c r="BG56" s="711">
        <f t="shared" si="9"/>
        <v>0</v>
      </c>
      <c r="BH56" s="699"/>
      <c r="BI56" s="714">
        <f t="shared" si="10"/>
        <v>0</v>
      </c>
      <c r="BJ56" s="699"/>
      <c r="BK56" s="699"/>
      <c r="BL56" s="699"/>
      <c r="BM56" s="699"/>
      <c r="BN56" s="699"/>
      <c r="BO56" s="699"/>
      <c r="BP56" s="699"/>
      <c r="BQ56" s="699"/>
      <c r="BR56" s="699"/>
      <c r="BS56" s="699"/>
      <c r="BT56" s="699"/>
      <c r="BU56" s="699"/>
      <c r="BV56" s="699"/>
      <c r="BW56" s="699"/>
    </row>
    <row r="57" spans="1:75">
      <c r="A57" s="699"/>
      <c r="B57" s="699"/>
      <c r="C57" s="699"/>
      <c r="D57" s="699"/>
      <c r="E57" s="699"/>
      <c r="F57" s="699"/>
      <c r="G57" s="699"/>
      <c r="H57" s="699"/>
      <c r="I57" s="699"/>
      <c r="J57" s="699"/>
      <c r="K57" s="699"/>
      <c r="L57" s="699"/>
      <c r="M57" s="699" t="e">
        <f>VLOOKUP(L57,'償却率（定額法）'!$B$6:$C$104,2)</f>
        <v>#N/A</v>
      </c>
      <c r="N57" s="709"/>
      <c r="O57" s="709"/>
      <c r="P57" s="710">
        <f t="shared" si="5"/>
        <v>0</v>
      </c>
      <c r="Q57" s="711">
        <f t="shared" si="0"/>
        <v>1900</v>
      </c>
      <c r="R57" s="711">
        <f t="shared" si="6"/>
        <v>1</v>
      </c>
      <c r="S57" s="711">
        <f t="shared" si="7"/>
        <v>0</v>
      </c>
      <c r="T57" s="699" t="str">
        <f t="shared" si="1"/>
        <v/>
      </c>
      <c r="U57" s="712"/>
      <c r="V57" s="699"/>
      <c r="W57" s="699"/>
      <c r="X57" s="713">
        <f t="shared" si="11"/>
        <v>0</v>
      </c>
      <c r="Y57" s="713">
        <f t="shared" si="3"/>
        <v>0</v>
      </c>
      <c r="Z57" s="699"/>
      <c r="AA57" s="699"/>
      <c r="AB57" s="699"/>
      <c r="AC57" s="699"/>
      <c r="AD57" s="699"/>
      <c r="AE57" s="699"/>
      <c r="AF57" s="699"/>
      <c r="AG57" s="699"/>
      <c r="AH57" s="699"/>
      <c r="AI57" s="699"/>
      <c r="AJ57" s="699"/>
      <c r="AK57" s="699"/>
      <c r="AL57" s="699"/>
      <c r="AM57" s="699"/>
      <c r="AN57" s="719">
        <f t="shared" si="4"/>
        <v>0</v>
      </c>
      <c r="AO57" s="699"/>
      <c r="AP57" s="714">
        <f t="shared" si="8"/>
        <v>0</v>
      </c>
      <c r="AQ57" s="699"/>
      <c r="AR57" s="699"/>
      <c r="AS57" s="699"/>
      <c r="AT57" s="699"/>
      <c r="AU57" s="699"/>
      <c r="AV57" s="699"/>
      <c r="AW57" s="699"/>
      <c r="AX57" s="699"/>
      <c r="AY57" s="699"/>
      <c r="AZ57" s="699"/>
      <c r="BA57" s="699"/>
      <c r="BB57" s="699"/>
      <c r="BC57" s="699"/>
      <c r="BD57" s="699"/>
      <c r="BE57" s="699"/>
      <c r="BF57" s="699"/>
      <c r="BG57" s="711">
        <f t="shared" si="9"/>
        <v>0</v>
      </c>
      <c r="BH57" s="699"/>
      <c r="BI57" s="714">
        <f t="shared" si="10"/>
        <v>0</v>
      </c>
      <c r="BJ57" s="699"/>
      <c r="BK57" s="699"/>
      <c r="BL57" s="699"/>
      <c r="BM57" s="699"/>
      <c r="BN57" s="699"/>
      <c r="BO57" s="699"/>
      <c r="BP57" s="699"/>
      <c r="BQ57" s="699"/>
      <c r="BR57" s="699"/>
      <c r="BS57" s="699"/>
      <c r="BT57" s="699"/>
      <c r="BU57" s="699"/>
      <c r="BV57" s="699"/>
      <c r="BW57" s="699"/>
    </row>
    <row r="58" spans="1:75">
      <c r="A58" s="699"/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 t="e">
        <f>VLOOKUP(L58,'償却率（定額法）'!$B$6:$C$104,2)</f>
        <v>#N/A</v>
      </c>
      <c r="N58" s="709"/>
      <c r="O58" s="709"/>
      <c r="P58" s="710">
        <f t="shared" si="5"/>
        <v>0</v>
      </c>
      <c r="Q58" s="711">
        <f t="shared" si="0"/>
        <v>1900</v>
      </c>
      <c r="R58" s="711">
        <f t="shared" si="6"/>
        <v>1</v>
      </c>
      <c r="S58" s="711">
        <f t="shared" si="7"/>
        <v>0</v>
      </c>
      <c r="T58" s="699" t="str">
        <f t="shared" si="1"/>
        <v/>
      </c>
      <c r="U58" s="712"/>
      <c r="V58" s="699"/>
      <c r="W58" s="699"/>
      <c r="X58" s="713">
        <f t="shared" si="11"/>
        <v>0</v>
      </c>
      <c r="Y58" s="713">
        <f t="shared" si="3"/>
        <v>0</v>
      </c>
      <c r="Z58" s="699"/>
      <c r="AA58" s="699"/>
      <c r="AB58" s="699"/>
      <c r="AC58" s="699"/>
      <c r="AD58" s="699"/>
      <c r="AE58" s="699"/>
      <c r="AF58" s="699"/>
      <c r="AG58" s="699"/>
      <c r="AH58" s="699"/>
      <c r="AI58" s="699"/>
      <c r="AJ58" s="699"/>
      <c r="AK58" s="699"/>
      <c r="AL58" s="699"/>
      <c r="AM58" s="699"/>
      <c r="AN58" s="719">
        <f t="shared" si="4"/>
        <v>0</v>
      </c>
      <c r="AO58" s="699"/>
      <c r="AP58" s="714">
        <f t="shared" si="8"/>
        <v>0</v>
      </c>
      <c r="AQ58" s="699"/>
      <c r="AR58" s="699"/>
      <c r="AS58" s="699"/>
      <c r="AT58" s="699"/>
      <c r="AU58" s="699"/>
      <c r="AV58" s="699"/>
      <c r="AW58" s="699"/>
      <c r="AX58" s="699"/>
      <c r="AY58" s="699"/>
      <c r="AZ58" s="699"/>
      <c r="BA58" s="699"/>
      <c r="BB58" s="699"/>
      <c r="BC58" s="699"/>
      <c r="BD58" s="699"/>
      <c r="BE58" s="699"/>
      <c r="BF58" s="699"/>
      <c r="BG58" s="711">
        <f t="shared" si="9"/>
        <v>0</v>
      </c>
      <c r="BH58" s="699"/>
      <c r="BI58" s="714">
        <f t="shared" si="10"/>
        <v>0</v>
      </c>
      <c r="BJ58" s="699"/>
      <c r="BK58" s="699"/>
      <c r="BL58" s="699"/>
      <c r="BM58" s="699"/>
      <c r="BN58" s="699"/>
      <c r="BO58" s="699"/>
      <c r="BP58" s="699"/>
      <c r="BQ58" s="699"/>
      <c r="BR58" s="699"/>
      <c r="BS58" s="699"/>
      <c r="BT58" s="699"/>
      <c r="BU58" s="699"/>
      <c r="BV58" s="699"/>
      <c r="BW58" s="699"/>
    </row>
    <row r="59" spans="1:75">
      <c r="A59" s="699"/>
      <c r="B59" s="699"/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 t="e">
        <f>VLOOKUP(L59,'償却率（定額法）'!$B$6:$C$104,2)</f>
        <v>#N/A</v>
      </c>
      <c r="N59" s="709"/>
      <c r="O59" s="709"/>
      <c r="P59" s="710">
        <f t="shared" si="5"/>
        <v>0</v>
      </c>
      <c r="Q59" s="711">
        <f t="shared" si="0"/>
        <v>1900</v>
      </c>
      <c r="R59" s="711">
        <f t="shared" si="6"/>
        <v>1</v>
      </c>
      <c r="S59" s="711">
        <f t="shared" si="7"/>
        <v>0</v>
      </c>
      <c r="T59" s="699" t="str">
        <f t="shared" si="1"/>
        <v/>
      </c>
      <c r="U59" s="712"/>
      <c r="V59" s="699"/>
      <c r="W59" s="699"/>
      <c r="X59" s="713">
        <f t="shared" si="11"/>
        <v>0</v>
      </c>
      <c r="Y59" s="713">
        <f t="shared" si="3"/>
        <v>0</v>
      </c>
      <c r="Z59" s="699"/>
      <c r="AA59" s="699"/>
      <c r="AB59" s="699"/>
      <c r="AC59" s="699"/>
      <c r="AD59" s="699"/>
      <c r="AE59" s="699"/>
      <c r="AF59" s="699"/>
      <c r="AG59" s="699"/>
      <c r="AH59" s="699"/>
      <c r="AI59" s="699"/>
      <c r="AJ59" s="699"/>
      <c r="AK59" s="699"/>
      <c r="AL59" s="699"/>
      <c r="AM59" s="699"/>
      <c r="AN59" s="719">
        <f t="shared" si="4"/>
        <v>0</v>
      </c>
      <c r="AO59" s="699"/>
      <c r="AP59" s="714">
        <f t="shared" si="8"/>
        <v>0</v>
      </c>
      <c r="AQ59" s="699"/>
      <c r="AR59" s="699"/>
      <c r="AS59" s="699"/>
      <c r="AT59" s="699"/>
      <c r="AU59" s="699"/>
      <c r="AV59" s="699"/>
      <c r="AW59" s="699"/>
      <c r="AX59" s="699"/>
      <c r="AY59" s="699"/>
      <c r="AZ59" s="699"/>
      <c r="BA59" s="699"/>
      <c r="BB59" s="699"/>
      <c r="BC59" s="699"/>
      <c r="BD59" s="699"/>
      <c r="BE59" s="699"/>
      <c r="BF59" s="699"/>
      <c r="BG59" s="711">
        <f t="shared" si="9"/>
        <v>0</v>
      </c>
      <c r="BH59" s="699"/>
      <c r="BI59" s="714">
        <f t="shared" si="10"/>
        <v>0</v>
      </c>
      <c r="BJ59" s="699"/>
      <c r="BK59" s="699"/>
      <c r="BL59" s="699"/>
      <c r="BM59" s="699"/>
      <c r="BN59" s="699"/>
      <c r="BO59" s="699"/>
      <c r="BP59" s="699"/>
      <c r="BQ59" s="699"/>
      <c r="BR59" s="699"/>
      <c r="BS59" s="699"/>
      <c r="BT59" s="699"/>
      <c r="BU59" s="699"/>
      <c r="BV59" s="699"/>
      <c r="BW59" s="699"/>
    </row>
    <row r="60" spans="1:75">
      <c r="A60" s="699"/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 t="e">
        <f>VLOOKUP(L60,'償却率（定額法）'!$B$6:$C$104,2)</f>
        <v>#N/A</v>
      </c>
      <c r="N60" s="709"/>
      <c r="O60" s="709"/>
      <c r="P60" s="710">
        <f t="shared" si="5"/>
        <v>0</v>
      </c>
      <c r="Q60" s="711">
        <f t="shared" si="0"/>
        <v>1900</v>
      </c>
      <c r="R60" s="711">
        <f t="shared" si="6"/>
        <v>1</v>
      </c>
      <c r="S60" s="711">
        <f t="shared" si="7"/>
        <v>0</v>
      </c>
      <c r="T60" s="699" t="str">
        <f t="shared" si="1"/>
        <v/>
      </c>
      <c r="U60" s="712"/>
      <c r="V60" s="699"/>
      <c r="W60" s="699"/>
      <c r="X60" s="713">
        <f t="shared" si="11"/>
        <v>0</v>
      </c>
      <c r="Y60" s="713">
        <f t="shared" si="3"/>
        <v>0</v>
      </c>
      <c r="Z60" s="699"/>
      <c r="AA60" s="699"/>
      <c r="AB60" s="699"/>
      <c r="AC60" s="699"/>
      <c r="AD60" s="699"/>
      <c r="AE60" s="699"/>
      <c r="AF60" s="699"/>
      <c r="AG60" s="699"/>
      <c r="AH60" s="699"/>
      <c r="AI60" s="699"/>
      <c r="AJ60" s="699"/>
      <c r="AK60" s="699"/>
      <c r="AL60" s="699"/>
      <c r="AM60" s="699"/>
      <c r="AN60" s="719">
        <f t="shared" si="4"/>
        <v>0</v>
      </c>
      <c r="AO60" s="699"/>
      <c r="AP60" s="714">
        <f t="shared" si="8"/>
        <v>0</v>
      </c>
      <c r="AQ60" s="699"/>
      <c r="AR60" s="699"/>
      <c r="AS60" s="699"/>
      <c r="AT60" s="699"/>
      <c r="AU60" s="699"/>
      <c r="AV60" s="699"/>
      <c r="AW60" s="699"/>
      <c r="AX60" s="699"/>
      <c r="AY60" s="699"/>
      <c r="AZ60" s="699"/>
      <c r="BA60" s="699"/>
      <c r="BB60" s="699"/>
      <c r="BC60" s="699"/>
      <c r="BD60" s="699"/>
      <c r="BE60" s="699"/>
      <c r="BF60" s="699"/>
      <c r="BG60" s="711">
        <f t="shared" si="9"/>
        <v>0</v>
      </c>
      <c r="BH60" s="699"/>
      <c r="BI60" s="714">
        <f t="shared" si="10"/>
        <v>0</v>
      </c>
      <c r="BJ60" s="699"/>
      <c r="BK60" s="699"/>
      <c r="BL60" s="699"/>
      <c r="BM60" s="699"/>
      <c r="BN60" s="699"/>
      <c r="BO60" s="699"/>
      <c r="BP60" s="699"/>
      <c r="BQ60" s="699"/>
      <c r="BR60" s="699"/>
      <c r="BS60" s="699"/>
      <c r="BT60" s="699"/>
      <c r="BU60" s="699"/>
      <c r="BV60" s="699"/>
      <c r="BW60" s="699"/>
    </row>
    <row r="61" spans="1:75">
      <c r="A61" s="699"/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 t="e">
        <f>VLOOKUP(L61,'償却率（定額法）'!$B$6:$C$104,2)</f>
        <v>#N/A</v>
      </c>
      <c r="N61" s="709"/>
      <c r="O61" s="709"/>
      <c r="P61" s="710">
        <f t="shared" si="5"/>
        <v>0</v>
      </c>
      <c r="Q61" s="711">
        <f t="shared" si="0"/>
        <v>1900</v>
      </c>
      <c r="R61" s="711">
        <f t="shared" si="6"/>
        <v>1</v>
      </c>
      <c r="S61" s="711">
        <f t="shared" si="7"/>
        <v>0</v>
      </c>
      <c r="T61" s="699" t="str">
        <f t="shared" si="1"/>
        <v/>
      </c>
      <c r="U61" s="712"/>
      <c r="V61" s="699"/>
      <c r="W61" s="699"/>
      <c r="X61" s="713">
        <f t="shared" si="11"/>
        <v>0</v>
      </c>
      <c r="Y61" s="713">
        <f t="shared" si="3"/>
        <v>0</v>
      </c>
      <c r="Z61" s="699"/>
      <c r="AA61" s="699"/>
      <c r="AB61" s="699"/>
      <c r="AC61" s="699"/>
      <c r="AD61" s="699"/>
      <c r="AE61" s="699"/>
      <c r="AF61" s="699"/>
      <c r="AG61" s="699"/>
      <c r="AH61" s="699"/>
      <c r="AI61" s="699"/>
      <c r="AJ61" s="699"/>
      <c r="AK61" s="699"/>
      <c r="AL61" s="699"/>
      <c r="AM61" s="699"/>
      <c r="AN61" s="719">
        <f t="shared" si="4"/>
        <v>0</v>
      </c>
      <c r="AO61" s="699"/>
      <c r="AP61" s="714">
        <f t="shared" si="8"/>
        <v>0</v>
      </c>
      <c r="AQ61" s="699"/>
      <c r="AR61" s="699"/>
      <c r="AS61" s="699"/>
      <c r="AT61" s="699"/>
      <c r="AU61" s="699"/>
      <c r="AV61" s="699"/>
      <c r="AW61" s="699"/>
      <c r="AX61" s="699"/>
      <c r="AY61" s="699"/>
      <c r="AZ61" s="699"/>
      <c r="BA61" s="699"/>
      <c r="BB61" s="699"/>
      <c r="BC61" s="699"/>
      <c r="BD61" s="699"/>
      <c r="BE61" s="699"/>
      <c r="BF61" s="699"/>
      <c r="BG61" s="711">
        <f t="shared" si="9"/>
        <v>0</v>
      </c>
      <c r="BH61" s="699"/>
      <c r="BI61" s="714">
        <f t="shared" si="10"/>
        <v>0</v>
      </c>
      <c r="BJ61" s="699"/>
      <c r="BK61" s="699"/>
      <c r="BL61" s="699"/>
      <c r="BM61" s="699"/>
      <c r="BN61" s="699"/>
      <c r="BO61" s="699"/>
      <c r="BP61" s="699"/>
      <c r="BQ61" s="699"/>
      <c r="BR61" s="699"/>
      <c r="BS61" s="699"/>
      <c r="BT61" s="699"/>
      <c r="BU61" s="699"/>
      <c r="BV61" s="699"/>
      <c r="BW61" s="699"/>
    </row>
    <row r="62" spans="1:75">
      <c r="A62" s="699"/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 t="e">
        <f>VLOOKUP(L62,'償却率（定額法）'!$B$6:$C$104,2)</f>
        <v>#N/A</v>
      </c>
      <c r="N62" s="709"/>
      <c r="O62" s="709"/>
      <c r="P62" s="710">
        <f t="shared" si="5"/>
        <v>0</v>
      </c>
      <c r="Q62" s="711">
        <f t="shared" si="0"/>
        <v>1900</v>
      </c>
      <c r="R62" s="711">
        <f t="shared" si="6"/>
        <v>1</v>
      </c>
      <c r="S62" s="711">
        <f t="shared" si="7"/>
        <v>0</v>
      </c>
      <c r="T62" s="699" t="str">
        <f t="shared" si="1"/>
        <v/>
      </c>
      <c r="U62" s="712"/>
      <c r="V62" s="699"/>
      <c r="W62" s="699"/>
      <c r="X62" s="713">
        <f t="shared" si="11"/>
        <v>0</v>
      </c>
      <c r="Y62" s="713">
        <f t="shared" si="3"/>
        <v>0</v>
      </c>
      <c r="Z62" s="699"/>
      <c r="AA62" s="699"/>
      <c r="AB62" s="699"/>
      <c r="AC62" s="699"/>
      <c r="AD62" s="699"/>
      <c r="AE62" s="699"/>
      <c r="AF62" s="699"/>
      <c r="AG62" s="699"/>
      <c r="AH62" s="699"/>
      <c r="AI62" s="699"/>
      <c r="AJ62" s="699"/>
      <c r="AK62" s="699"/>
      <c r="AL62" s="699"/>
      <c r="AM62" s="699"/>
      <c r="AN62" s="719">
        <f t="shared" si="4"/>
        <v>0</v>
      </c>
      <c r="AO62" s="699"/>
      <c r="AP62" s="714">
        <f t="shared" si="8"/>
        <v>0</v>
      </c>
      <c r="AQ62" s="699"/>
      <c r="AR62" s="699"/>
      <c r="AS62" s="699"/>
      <c r="AT62" s="699"/>
      <c r="AU62" s="699"/>
      <c r="AV62" s="699"/>
      <c r="AW62" s="699"/>
      <c r="AX62" s="699"/>
      <c r="AY62" s="699"/>
      <c r="AZ62" s="699"/>
      <c r="BA62" s="699"/>
      <c r="BB62" s="699"/>
      <c r="BC62" s="699"/>
      <c r="BD62" s="699"/>
      <c r="BE62" s="699"/>
      <c r="BF62" s="699"/>
      <c r="BG62" s="711">
        <f t="shared" si="9"/>
        <v>0</v>
      </c>
      <c r="BH62" s="699"/>
      <c r="BI62" s="714">
        <f t="shared" si="10"/>
        <v>0</v>
      </c>
      <c r="BJ62" s="699"/>
      <c r="BK62" s="699"/>
      <c r="BL62" s="699"/>
      <c r="BM62" s="699"/>
      <c r="BN62" s="699"/>
      <c r="BO62" s="699"/>
      <c r="BP62" s="699"/>
      <c r="BQ62" s="699"/>
      <c r="BR62" s="699"/>
      <c r="BS62" s="699"/>
      <c r="BT62" s="699"/>
      <c r="BU62" s="699"/>
      <c r="BV62" s="699"/>
      <c r="BW62" s="699"/>
    </row>
    <row r="63" spans="1:75">
      <c r="A63" s="699"/>
      <c r="B63" s="699"/>
      <c r="C63" s="699"/>
      <c r="D63" s="699"/>
      <c r="E63" s="699"/>
      <c r="F63" s="699"/>
      <c r="G63" s="699"/>
      <c r="H63" s="699"/>
      <c r="I63" s="699"/>
      <c r="J63" s="699"/>
      <c r="K63" s="699"/>
      <c r="L63" s="699"/>
      <c r="M63" s="699" t="e">
        <f>VLOOKUP(L63,'償却率（定額法）'!$B$6:$C$104,2)</f>
        <v>#N/A</v>
      </c>
      <c r="N63" s="709"/>
      <c r="O63" s="709"/>
      <c r="P63" s="710">
        <f t="shared" si="5"/>
        <v>0</v>
      </c>
      <c r="Q63" s="711">
        <f t="shared" si="0"/>
        <v>1900</v>
      </c>
      <c r="R63" s="711">
        <f t="shared" si="6"/>
        <v>1</v>
      </c>
      <c r="S63" s="711">
        <f t="shared" si="7"/>
        <v>0</v>
      </c>
      <c r="T63" s="699" t="str">
        <f t="shared" si="1"/>
        <v/>
      </c>
      <c r="U63" s="712"/>
      <c r="V63" s="699"/>
      <c r="W63" s="699"/>
      <c r="X63" s="713">
        <f t="shared" si="11"/>
        <v>0</v>
      </c>
      <c r="Y63" s="713">
        <f t="shared" si="3"/>
        <v>0</v>
      </c>
      <c r="Z63" s="699"/>
      <c r="AA63" s="699"/>
      <c r="AB63" s="699"/>
      <c r="AC63" s="699"/>
      <c r="AD63" s="699"/>
      <c r="AE63" s="699"/>
      <c r="AF63" s="699"/>
      <c r="AG63" s="699"/>
      <c r="AH63" s="699"/>
      <c r="AI63" s="699"/>
      <c r="AJ63" s="699"/>
      <c r="AK63" s="699"/>
      <c r="AL63" s="699"/>
      <c r="AM63" s="699"/>
      <c r="AN63" s="719">
        <f t="shared" si="4"/>
        <v>0</v>
      </c>
      <c r="AO63" s="699"/>
      <c r="AP63" s="714">
        <f t="shared" si="8"/>
        <v>0</v>
      </c>
      <c r="AQ63" s="699"/>
      <c r="AR63" s="699"/>
      <c r="AS63" s="699"/>
      <c r="AT63" s="699"/>
      <c r="AU63" s="699"/>
      <c r="AV63" s="699"/>
      <c r="AW63" s="699"/>
      <c r="AX63" s="699"/>
      <c r="AY63" s="699"/>
      <c r="AZ63" s="699"/>
      <c r="BA63" s="699"/>
      <c r="BB63" s="699"/>
      <c r="BC63" s="699"/>
      <c r="BD63" s="699"/>
      <c r="BE63" s="699"/>
      <c r="BF63" s="699"/>
      <c r="BG63" s="711">
        <f t="shared" si="9"/>
        <v>0</v>
      </c>
      <c r="BH63" s="699"/>
      <c r="BI63" s="714">
        <f t="shared" si="10"/>
        <v>0</v>
      </c>
      <c r="BJ63" s="699"/>
      <c r="BK63" s="699"/>
      <c r="BL63" s="699"/>
      <c r="BM63" s="699"/>
      <c r="BN63" s="699"/>
      <c r="BO63" s="699"/>
      <c r="BP63" s="699"/>
      <c r="BQ63" s="699"/>
      <c r="BR63" s="699"/>
      <c r="BS63" s="699"/>
      <c r="BT63" s="699"/>
      <c r="BU63" s="699"/>
      <c r="BV63" s="699"/>
      <c r="BW63" s="699"/>
    </row>
    <row r="64" spans="1:75">
      <c r="A64" s="699"/>
      <c r="B64" s="699"/>
      <c r="C64" s="699"/>
      <c r="D64" s="699"/>
      <c r="E64" s="699"/>
      <c r="F64" s="699"/>
      <c r="G64" s="699"/>
      <c r="H64" s="699"/>
      <c r="I64" s="699"/>
      <c r="J64" s="699"/>
      <c r="K64" s="699"/>
      <c r="L64" s="699"/>
      <c r="M64" s="699" t="e">
        <f>VLOOKUP(L64,'償却率（定額法）'!$B$6:$C$104,2)</f>
        <v>#N/A</v>
      </c>
      <c r="N64" s="709"/>
      <c r="O64" s="709"/>
      <c r="P64" s="710">
        <f t="shared" si="5"/>
        <v>0</v>
      </c>
      <c r="Q64" s="711">
        <f t="shared" si="0"/>
        <v>1900</v>
      </c>
      <c r="R64" s="711">
        <f t="shared" si="6"/>
        <v>1</v>
      </c>
      <c r="S64" s="711">
        <f t="shared" si="7"/>
        <v>0</v>
      </c>
      <c r="T64" s="699" t="str">
        <f t="shared" si="1"/>
        <v/>
      </c>
      <c r="U64" s="712"/>
      <c r="V64" s="699"/>
      <c r="W64" s="699"/>
      <c r="X64" s="713">
        <f t="shared" si="11"/>
        <v>0</v>
      </c>
      <c r="Y64" s="713">
        <f t="shared" si="3"/>
        <v>0</v>
      </c>
      <c r="Z64" s="699"/>
      <c r="AA64" s="699"/>
      <c r="AB64" s="699"/>
      <c r="AC64" s="699"/>
      <c r="AD64" s="699"/>
      <c r="AE64" s="699"/>
      <c r="AF64" s="699"/>
      <c r="AG64" s="699"/>
      <c r="AH64" s="699"/>
      <c r="AI64" s="699"/>
      <c r="AJ64" s="699"/>
      <c r="AK64" s="699"/>
      <c r="AL64" s="699"/>
      <c r="AM64" s="699"/>
      <c r="AN64" s="719">
        <f t="shared" si="4"/>
        <v>0</v>
      </c>
      <c r="AO64" s="699"/>
      <c r="AP64" s="714">
        <f t="shared" si="8"/>
        <v>0</v>
      </c>
      <c r="AQ64" s="699"/>
      <c r="AR64" s="699"/>
      <c r="AS64" s="699"/>
      <c r="AT64" s="699"/>
      <c r="AU64" s="699"/>
      <c r="AV64" s="699"/>
      <c r="AW64" s="699"/>
      <c r="AX64" s="699"/>
      <c r="AY64" s="699"/>
      <c r="AZ64" s="699"/>
      <c r="BA64" s="699"/>
      <c r="BB64" s="699"/>
      <c r="BC64" s="699"/>
      <c r="BD64" s="699"/>
      <c r="BE64" s="699"/>
      <c r="BF64" s="699"/>
      <c r="BG64" s="711">
        <f t="shared" si="9"/>
        <v>0</v>
      </c>
      <c r="BH64" s="699"/>
      <c r="BI64" s="714">
        <f t="shared" si="10"/>
        <v>0</v>
      </c>
      <c r="BJ64" s="699"/>
      <c r="BK64" s="699"/>
      <c r="BL64" s="699"/>
      <c r="BM64" s="699"/>
      <c r="BN64" s="699"/>
      <c r="BO64" s="699"/>
      <c r="BP64" s="699"/>
      <c r="BQ64" s="699"/>
      <c r="BR64" s="699"/>
      <c r="BS64" s="699"/>
      <c r="BT64" s="699"/>
      <c r="BU64" s="699"/>
      <c r="BV64" s="699"/>
      <c r="BW64" s="699"/>
    </row>
    <row r="65" spans="1:75">
      <c r="A65" s="699"/>
      <c r="B65" s="699"/>
      <c r="C65" s="699"/>
      <c r="D65" s="699"/>
      <c r="E65" s="699"/>
      <c r="F65" s="699"/>
      <c r="G65" s="699"/>
      <c r="H65" s="699"/>
      <c r="I65" s="699"/>
      <c r="J65" s="699"/>
      <c r="K65" s="699"/>
      <c r="L65" s="699"/>
      <c r="M65" s="699" t="e">
        <f>VLOOKUP(L65,'償却率（定額法）'!$B$6:$C$104,2)</f>
        <v>#N/A</v>
      </c>
      <c r="N65" s="709"/>
      <c r="O65" s="709"/>
      <c r="P65" s="710">
        <f t="shared" si="5"/>
        <v>0</v>
      </c>
      <c r="Q65" s="711">
        <f t="shared" si="0"/>
        <v>1900</v>
      </c>
      <c r="R65" s="711">
        <f t="shared" si="6"/>
        <v>1</v>
      </c>
      <c r="S65" s="711">
        <f t="shared" si="7"/>
        <v>0</v>
      </c>
      <c r="T65" s="699" t="str">
        <f t="shared" si="1"/>
        <v/>
      </c>
      <c r="U65" s="712"/>
      <c r="V65" s="699"/>
      <c r="W65" s="699"/>
      <c r="X65" s="713">
        <f t="shared" si="11"/>
        <v>0</v>
      </c>
      <c r="Y65" s="713">
        <f t="shared" si="3"/>
        <v>0</v>
      </c>
      <c r="Z65" s="699"/>
      <c r="AA65" s="699"/>
      <c r="AB65" s="699"/>
      <c r="AC65" s="699"/>
      <c r="AD65" s="699"/>
      <c r="AE65" s="699"/>
      <c r="AF65" s="699"/>
      <c r="AG65" s="699"/>
      <c r="AH65" s="699"/>
      <c r="AI65" s="699"/>
      <c r="AJ65" s="699"/>
      <c r="AK65" s="699"/>
      <c r="AL65" s="699"/>
      <c r="AM65" s="699"/>
      <c r="AN65" s="719">
        <f t="shared" si="4"/>
        <v>0</v>
      </c>
      <c r="AO65" s="699"/>
      <c r="AP65" s="714">
        <f t="shared" si="8"/>
        <v>0</v>
      </c>
      <c r="AQ65" s="699"/>
      <c r="AR65" s="699"/>
      <c r="AS65" s="699"/>
      <c r="AT65" s="699"/>
      <c r="AU65" s="699"/>
      <c r="AV65" s="699"/>
      <c r="AW65" s="699"/>
      <c r="AX65" s="699"/>
      <c r="AY65" s="699"/>
      <c r="AZ65" s="699"/>
      <c r="BA65" s="699"/>
      <c r="BB65" s="699"/>
      <c r="BC65" s="699"/>
      <c r="BD65" s="699"/>
      <c r="BE65" s="699"/>
      <c r="BF65" s="699"/>
      <c r="BG65" s="711">
        <f t="shared" si="9"/>
        <v>0</v>
      </c>
      <c r="BH65" s="699"/>
      <c r="BI65" s="714">
        <f t="shared" si="10"/>
        <v>0</v>
      </c>
      <c r="BJ65" s="699"/>
      <c r="BK65" s="699"/>
      <c r="BL65" s="699"/>
      <c r="BM65" s="699"/>
      <c r="BN65" s="699"/>
      <c r="BO65" s="699"/>
      <c r="BP65" s="699"/>
      <c r="BQ65" s="699"/>
      <c r="BR65" s="699"/>
      <c r="BS65" s="699"/>
      <c r="BT65" s="699"/>
      <c r="BU65" s="699"/>
      <c r="BV65" s="699"/>
      <c r="BW65" s="699"/>
    </row>
    <row r="66" spans="1:75">
      <c r="A66" s="699"/>
      <c r="B66" s="699"/>
      <c r="C66" s="699"/>
      <c r="D66" s="699"/>
      <c r="E66" s="699"/>
      <c r="F66" s="699"/>
      <c r="G66" s="699"/>
      <c r="H66" s="699"/>
      <c r="I66" s="699"/>
      <c r="J66" s="699"/>
      <c r="K66" s="699"/>
      <c r="L66" s="699"/>
      <c r="M66" s="699" t="e">
        <f>VLOOKUP(L66,'償却率（定額法）'!$B$6:$C$104,2)</f>
        <v>#N/A</v>
      </c>
      <c r="N66" s="709"/>
      <c r="O66" s="709"/>
      <c r="P66" s="710">
        <f t="shared" si="5"/>
        <v>0</v>
      </c>
      <c r="Q66" s="711">
        <f t="shared" si="0"/>
        <v>1900</v>
      </c>
      <c r="R66" s="711">
        <f t="shared" si="6"/>
        <v>1</v>
      </c>
      <c r="S66" s="711">
        <f t="shared" si="7"/>
        <v>0</v>
      </c>
      <c r="T66" s="699" t="str">
        <f t="shared" si="1"/>
        <v/>
      </c>
      <c r="U66" s="712"/>
      <c r="V66" s="699"/>
      <c r="W66" s="699"/>
      <c r="X66" s="713">
        <f t="shared" si="11"/>
        <v>0</v>
      </c>
      <c r="Y66" s="713">
        <f t="shared" si="3"/>
        <v>0</v>
      </c>
      <c r="Z66" s="699"/>
      <c r="AA66" s="699"/>
      <c r="AB66" s="699"/>
      <c r="AC66" s="699"/>
      <c r="AD66" s="699"/>
      <c r="AE66" s="699"/>
      <c r="AF66" s="699"/>
      <c r="AG66" s="699"/>
      <c r="AH66" s="699"/>
      <c r="AI66" s="699"/>
      <c r="AJ66" s="699"/>
      <c r="AK66" s="699"/>
      <c r="AL66" s="699"/>
      <c r="AM66" s="699"/>
      <c r="AN66" s="719">
        <f t="shared" si="4"/>
        <v>0</v>
      </c>
      <c r="AO66" s="699"/>
      <c r="AP66" s="714">
        <f t="shared" si="8"/>
        <v>0</v>
      </c>
      <c r="AQ66" s="699"/>
      <c r="AR66" s="699"/>
      <c r="AS66" s="699"/>
      <c r="AT66" s="699"/>
      <c r="AU66" s="699"/>
      <c r="AV66" s="699"/>
      <c r="AW66" s="699"/>
      <c r="AX66" s="699"/>
      <c r="AY66" s="699"/>
      <c r="AZ66" s="699"/>
      <c r="BA66" s="699"/>
      <c r="BB66" s="699"/>
      <c r="BC66" s="699"/>
      <c r="BD66" s="699"/>
      <c r="BE66" s="699"/>
      <c r="BF66" s="699"/>
      <c r="BG66" s="711">
        <f t="shared" si="9"/>
        <v>0</v>
      </c>
      <c r="BH66" s="699"/>
      <c r="BI66" s="714">
        <f t="shared" si="10"/>
        <v>0</v>
      </c>
      <c r="BJ66" s="699"/>
      <c r="BK66" s="699"/>
      <c r="BL66" s="699"/>
      <c r="BM66" s="699"/>
      <c r="BN66" s="699"/>
      <c r="BO66" s="699"/>
      <c r="BP66" s="699"/>
      <c r="BQ66" s="699"/>
      <c r="BR66" s="699"/>
      <c r="BS66" s="699"/>
      <c r="BT66" s="699"/>
      <c r="BU66" s="699"/>
      <c r="BV66" s="699"/>
      <c r="BW66" s="699"/>
    </row>
    <row r="67" spans="1:75">
      <c r="A67" s="699"/>
      <c r="B67" s="699"/>
      <c r="C67" s="699"/>
      <c r="D67" s="699"/>
      <c r="E67" s="699"/>
      <c r="F67" s="699"/>
      <c r="G67" s="699"/>
      <c r="H67" s="699"/>
      <c r="I67" s="699"/>
      <c r="J67" s="699"/>
      <c r="K67" s="699"/>
      <c r="L67" s="699"/>
      <c r="M67" s="699" t="e">
        <f>VLOOKUP(L67,'償却率（定額法）'!$B$6:$C$104,2)</f>
        <v>#N/A</v>
      </c>
      <c r="N67" s="709"/>
      <c r="O67" s="709"/>
      <c r="P67" s="710">
        <f t="shared" si="5"/>
        <v>0</v>
      </c>
      <c r="Q67" s="711">
        <f t="shared" si="0"/>
        <v>1900</v>
      </c>
      <c r="R67" s="711">
        <f t="shared" si="6"/>
        <v>1</v>
      </c>
      <c r="S67" s="711">
        <f t="shared" si="7"/>
        <v>0</v>
      </c>
      <c r="T67" s="699" t="str">
        <f t="shared" si="1"/>
        <v/>
      </c>
      <c r="U67" s="712"/>
      <c r="V67" s="699"/>
      <c r="W67" s="699"/>
      <c r="X67" s="713">
        <f t="shared" si="11"/>
        <v>0</v>
      </c>
      <c r="Y67" s="713">
        <f t="shared" si="3"/>
        <v>0</v>
      </c>
      <c r="Z67" s="699"/>
      <c r="AA67" s="699"/>
      <c r="AB67" s="699"/>
      <c r="AC67" s="699"/>
      <c r="AD67" s="699"/>
      <c r="AE67" s="699"/>
      <c r="AF67" s="699"/>
      <c r="AG67" s="699"/>
      <c r="AH67" s="699"/>
      <c r="AI67" s="699"/>
      <c r="AJ67" s="699"/>
      <c r="AK67" s="699"/>
      <c r="AL67" s="699"/>
      <c r="AM67" s="699"/>
      <c r="AN67" s="719">
        <f t="shared" si="4"/>
        <v>0</v>
      </c>
      <c r="AO67" s="699"/>
      <c r="AP67" s="714">
        <f t="shared" si="8"/>
        <v>0</v>
      </c>
      <c r="AQ67" s="699"/>
      <c r="AR67" s="699"/>
      <c r="AS67" s="699"/>
      <c r="AT67" s="699"/>
      <c r="AU67" s="699"/>
      <c r="AV67" s="699"/>
      <c r="AW67" s="699"/>
      <c r="AX67" s="699"/>
      <c r="AY67" s="699"/>
      <c r="AZ67" s="699"/>
      <c r="BA67" s="699"/>
      <c r="BB67" s="699"/>
      <c r="BC67" s="699"/>
      <c r="BD67" s="699"/>
      <c r="BE67" s="699"/>
      <c r="BF67" s="699"/>
      <c r="BG67" s="711">
        <f t="shared" si="9"/>
        <v>0</v>
      </c>
      <c r="BH67" s="699"/>
      <c r="BI67" s="714">
        <f t="shared" si="10"/>
        <v>0</v>
      </c>
      <c r="BJ67" s="699"/>
      <c r="BK67" s="699"/>
      <c r="BL67" s="699"/>
      <c r="BM67" s="699"/>
      <c r="BN67" s="699"/>
      <c r="BO67" s="699"/>
      <c r="BP67" s="699"/>
      <c r="BQ67" s="699"/>
      <c r="BR67" s="699"/>
      <c r="BS67" s="699"/>
      <c r="BT67" s="699"/>
      <c r="BU67" s="699"/>
      <c r="BV67" s="699"/>
      <c r="BW67" s="699"/>
    </row>
    <row r="68" spans="1:75">
      <c r="A68" s="699"/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 t="e">
        <f>VLOOKUP(L68,'償却率（定額法）'!$B$6:$C$104,2)</f>
        <v>#N/A</v>
      </c>
      <c r="N68" s="709"/>
      <c r="O68" s="709"/>
      <c r="P68" s="710">
        <f t="shared" si="5"/>
        <v>0</v>
      </c>
      <c r="Q68" s="711">
        <f t="shared" si="0"/>
        <v>1900</v>
      </c>
      <c r="R68" s="711">
        <f t="shared" si="6"/>
        <v>1</v>
      </c>
      <c r="S68" s="711">
        <f t="shared" si="7"/>
        <v>0</v>
      </c>
      <c r="T68" s="699" t="str">
        <f t="shared" si="1"/>
        <v/>
      </c>
      <c r="U68" s="712"/>
      <c r="V68" s="699"/>
      <c r="W68" s="699"/>
      <c r="X68" s="713">
        <f t="shared" si="11"/>
        <v>0</v>
      </c>
      <c r="Y68" s="713">
        <f t="shared" si="3"/>
        <v>0</v>
      </c>
      <c r="Z68" s="699"/>
      <c r="AA68" s="699"/>
      <c r="AB68" s="699"/>
      <c r="AC68" s="699"/>
      <c r="AD68" s="699"/>
      <c r="AE68" s="699"/>
      <c r="AF68" s="699"/>
      <c r="AG68" s="699"/>
      <c r="AH68" s="699"/>
      <c r="AI68" s="699"/>
      <c r="AJ68" s="699"/>
      <c r="AK68" s="699"/>
      <c r="AL68" s="699"/>
      <c r="AM68" s="699"/>
      <c r="AN68" s="719">
        <f t="shared" si="4"/>
        <v>0</v>
      </c>
      <c r="AO68" s="699"/>
      <c r="AP68" s="714">
        <f t="shared" si="8"/>
        <v>0</v>
      </c>
      <c r="AQ68" s="699"/>
      <c r="AR68" s="699"/>
      <c r="AS68" s="699"/>
      <c r="AT68" s="699"/>
      <c r="AU68" s="699"/>
      <c r="AV68" s="699"/>
      <c r="AW68" s="699"/>
      <c r="AX68" s="699"/>
      <c r="AY68" s="699"/>
      <c r="AZ68" s="699"/>
      <c r="BA68" s="699"/>
      <c r="BB68" s="699"/>
      <c r="BC68" s="699"/>
      <c r="BD68" s="699"/>
      <c r="BE68" s="699"/>
      <c r="BF68" s="699"/>
      <c r="BG68" s="711">
        <f t="shared" si="9"/>
        <v>0</v>
      </c>
      <c r="BH68" s="699"/>
      <c r="BI68" s="714">
        <f t="shared" si="10"/>
        <v>0</v>
      </c>
      <c r="BJ68" s="699"/>
      <c r="BK68" s="699"/>
      <c r="BL68" s="699"/>
      <c r="BM68" s="699"/>
      <c r="BN68" s="699"/>
      <c r="BO68" s="699"/>
      <c r="BP68" s="699"/>
      <c r="BQ68" s="699"/>
      <c r="BR68" s="699"/>
      <c r="BS68" s="699"/>
      <c r="BT68" s="699"/>
      <c r="BU68" s="699"/>
      <c r="BV68" s="699"/>
      <c r="BW68" s="699"/>
    </row>
    <row r="69" spans="1:75">
      <c r="A69" s="699"/>
      <c r="B69" s="699"/>
      <c r="C69" s="699"/>
      <c r="D69" s="699"/>
      <c r="E69" s="699"/>
      <c r="F69" s="699"/>
      <c r="G69" s="699"/>
      <c r="H69" s="699"/>
      <c r="I69" s="699"/>
      <c r="J69" s="699"/>
      <c r="K69" s="699"/>
      <c r="L69" s="699"/>
      <c r="M69" s="699" t="e">
        <f>VLOOKUP(L69,'償却率（定額法）'!$B$6:$C$104,2)</f>
        <v>#N/A</v>
      </c>
      <c r="N69" s="709"/>
      <c r="O69" s="709"/>
      <c r="P69" s="710">
        <f t="shared" si="5"/>
        <v>0</v>
      </c>
      <c r="Q69" s="711">
        <f t="shared" si="0"/>
        <v>1900</v>
      </c>
      <c r="R69" s="711">
        <f t="shared" si="6"/>
        <v>1</v>
      </c>
      <c r="S69" s="711">
        <f t="shared" si="7"/>
        <v>0</v>
      </c>
      <c r="T69" s="699" t="str">
        <f t="shared" si="1"/>
        <v/>
      </c>
      <c r="U69" s="712"/>
      <c r="V69" s="699"/>
      <c r="W69" s="699"/>
      <c r="X69" s="713">
        <f t="shared" ref="X69:X100" si="12">IF(BG69=0,0,IF(BG69&gt;L69,U69-1,ROUND((U69*M69)*(BG69-1),0)))</f>
        <v>0</v>
      </c>
      <c r="Y69" s="713">
        <f t="shared" ref="Y69:Y100" si="13">U69-X69</f>
        <v>0</v>
      </c>
      <c r="Z69" s="699"/>
      <c r="AA69" s="699"/>
      <c r="AB69" s="699"/>
      <c r="AC69" s="699"/>
      <c r="AD69" s="699"/>
      <c r="AE69" s="699"/>
      <c r="AF69" s="699"/>
      <c r="AG69" s="699"/>
      <c r="AH69" s="699"/>
      <c r="AI69" s="699"/>
      <c r="AJ69" s="699"/>
      <c r="AK69" s="699"/>
      <c r="AL69" s="699"/>
      <c r="AM69" s="699"/>
      <c r="AN69" s="719">
        <f t="shared" ref="AN69:AN100" si="14">IF(BG69=0,0,IF(BG69=L69,Y69-1,IF(Y69=1,0,ROUND(U69*M69,0))))</f>
        <v>0</v>
      </c>
      <c r="AO69" s="699"/>
      <c r="AP69" s="714">
        <f t="shared" si="8"/>
        <v>0</v>
      </c>
      <c r="AQ69" s="699"/>
      <c r="AR69" s="699"/>
      <c r="AS69" s="699"/>
      <c r="AT69" s="699"/>
      <c r="AU69" s="699"/>
      <c r="AV69" s="699"/>
      <c r="AW69" s="699"/>
      <c r="AX69" s="699"/>
      <c r="AY69" s="699"/>
      <c r="AZ69" s="699"/>
      <c r="BA69" s="699"/>
      <c r="BB69" s="699"/>
      <c r="BC69" s="699"/>
      <c r="BD69" s="699"/>
      <c r="BE69" s="699"/>
      <c r="BF69" s="699"/>
      <c r="BG69" s="711">
        <f t="shared" si="9"/>
        <v>0</v>
      </c>
      <c r="BH69" s="699"/>
      <c r="BI69" s="714">
        <f t="shared" si="10"/>
        <v>0</v>
      </c>
      <c r="BJ69" s="699"/>
      <c r="BK69" s="699"/>
      <c r="BL69" s="699"/>
      <c r="BM69" s="699"/>
      <c r="BN69" s="699"/>
      <c r="BO69" s="699"/>
      <c r="BP69" s="699"/>
      <c r="BQ69" s="699"/>
      <c r="BR69" s="699"/>
      <c r="BS69" s="699"/>
      <c r="BT69" s="699"/>
      <c r="BU69" s="699"/>
      <c r="BV69" s="699"/>
      <c r="BW69" s="699"/>
    </row>
    <row r="70" spans="1:75">
      <c r="A70" s="699"/>
      <c r="B70" s="699"/>
      <c r="C70" s="699"/>
      <c r="D70" s="699"/>
      <c r="E70" s="699"/>
      <c r="F70" s="699"/>
      <c r="G70" s="699"/>
      <c r="H70" s="699"/>
      <c r="I70" s="699"/>
      <c r="J70" s="699"/>
      <c r="K70" s="699"/>
      <c r="L70" s="699"/>
      <c r="M70" s="699" t="e">
        <f>VLOOKUP(L70,'償却率（定額法）'!$B$6:$C$104,2)</f>
        <v>#N/A</v>
      </c>
      <c r="N70" s="709"/>
      <c r="O70" s="709"/>
      <c r="P70" s="710">
        <f t="shared" ref="P70:P100" si="15">IF(O70="",N70,O70)</f>
        <v>0</v>
      </c>
      <c r="Q70" s="711">
        <f t="shared" ref="Q70:Q100" si="16">YEAR(P70)</f>
        <v>1900</v>
      </c>
      <c r="R70" s="711">
        <f t="shared" ref="R70:R100" si="17">MONTH(P70)</f>
        <v>1</v>
      </c>
      <c r="S70" s="711">
        <f t="shared" ref="S70:S100" si="18">DAY(N70)</f>
        <v>0</v>
      </c>
      <c r="T70" s="699" t="str">
        <f t="shared" si="1"/>
        <v/>
      </c>
      <c r="U70" s="712"/>
      <c r="V70" s="699"/>
      <c r="W70" s="699"/>
      <c r="X70" s="713">
        <f t="shared" si="12"/>
        <v>0</v>
      </c>
      <c r="Y70" s="713">
        <f t="shared" si="13"/>
        <v>0</v>
      </c>
      <c r="Z70" s="699"/>
      <c r="AA70" s="699"/>
      <c r="AB70" s="699"/>
      <c r="AC70" s="699"/>
      <c r="AD70" s="699"/>
      <c r="AE70" s="699"/>
      <c r="AF70" s="699"/>
      <c r="AG70" s="699"/>
      <c r="AH70" s="699"/>
      <c r="AI70" s="699"/>
      <c r="AJ70" s="699"/>
      <c r="AK70" s="699"/>
      <c r="AL70" s="699"/>
      <c r="AM70" s="699"/>
      <c r="AN70" s="719">
        <f t="shared" si="14"/>
        <v>0</v>
      </c>
      <c r="AO70" s="699"/>
      <c r="AP70" s="714">
        <f t="shared" ref="AP70:AP100" si="19">Y70-AN70</f>
        <v>0</v>
      </c>
      <c r="AQ70" s="699"/>
      <c r="AR70" s="699"/>
      <c r="AS70" s="699"/>
      <c r="AT70" s="699"/>
      <c r="AU70" s="699"/>
      <c r="AV70" s="699"/>
      <c r="AW70" s="699"/>
      <c r="AX70" s="699"/>
      <c r="AY70" s="699"/>
      <c r="AZ70" s="699"/>
      <c r="BA70" s="699"/>
      <c r="BB70" s="699"/>
      <c r="BC70" s="699"/>
      <c r="BD70" s="699"/>
      <c r="BE70" s="699"/>
      <c r="BF70" s="699"/>
      <c r="BG70" s="711">
        <f t="shared" ref="BG70:BG100" si="20">IF(T70="",0,$O$1-T70)</f>
        <v>0</v>
      </c>
      <c r="BH70" s="699"/>
      <c r="BI70" s="714">
        <f t="shared" ref="BI70:BI100" si="21">U70-AP70</f>
        <v>0</v>
      </c>
      <c r="BJ70" s="699"/>
      <c r="BK70" s="699"/>
      <c r="BL70" s="699"/>
      <c r="BM70" s="699"/>
      <c r="BN70" s="699"/>
      <c r="BO70" s="699"/>
      <c r="BP70" s="699"/>
      <c r="BQ70" s="699"/>
      <c r="BR70" s="699"/>
      <c r="BS70" s="699"/>
      <c r="BT70" s="699"/>
      <c r="BU70" s="699"/>
      <c r="BV70" s="699"/>
      <c r="BW70" s="699"/>
    </row>
    <row r="71" spans="1:75">
      <c r="A71" s="699"/>
      <c r="B71" s="699"/>
      <c r="C71" s="699"/>
      <c r="D71" s="699"/>
      <c r="E71" s="699"/>
      <c r="F71" s="699"/>
      <c r="G71" s="699"/>
      <c r="H71" s="699"/>
      <c r="I71" s="699"/>
      <c r="J71" s="699"/>
      <c r="K71" s="699"/>
      <c r="L71" s="699"/>
      <c r="M71" s="699" t="e">
        <f>VLOOKUP(L71,'償却率（定額法）'!$B$6:$C$104,2)</f>
        <v>#N/A</v>
      </c>
      <c r="N71" s="709"/>
      <c r="O71" s="709"/>
      <c r="P71" s="710">
        <f t="shared" si="15"/>
        <v>0</v>
      </c>
      <c r="Q71" s="711">
        <f t="shared" si="16"/>
        <v>1900</v>
      </c>
      <c r="R71" s="711">
        <f t="shared" si="17"/>
        <v>1</v>
      </c>
      <c r="S71" s="711">
        <f t="shared" si="18"/>
        <v>0</v>
      </c>
      <c r="T71" s="699" t="str">
        <f t="shared" si="1"/>
        <v/>
      </c>
      <c r="U71" s="712"/>
      <c r="V71" s="699"/>
      <c r="W71" s="699"/>
      <c r="X71" s="713">
        <f t="shared" si="12"/>
        <v>0</v>
      </c>
      <c r="Y71" s="713">
        <f t="shared" si="13"/>
        <v>0</v>
      </c>
      <c r="Z71" s="699"/>
      <c r="AA71" s="699"/>
      <c r="AB71" s="699"/>
      <c r="AC71" s="699"/>
      <c r="AD71" s="699"/>
      <c r="AE71" s="699"/>
      <c r="AF71" s="699"/>
      <c r="AG71" s="699"/>
      <c r="AH71" s="699"/>
      <c r="AI71" s="699"/>
      <c r="AJ71" s="699"/>
      <c r="AK71" s="699"/>
      <c r="AL71" s="699"/>
      <c r="AM71" s="699"/>
      <c r="AN71" s="719">
        <f t="shared" si="14"/>
        <v>0</v>
      </c>
      <c r="AO71" s="699"/>
      <c r="AP71" s="714">
        <f t="shared" si="19"/>
        <v>0</v>
      </c>
      <c r="AQ71" s="699"/>
      <c r="AR71" s="699"/>
      <c r="AS71" s="699"/>
      <c r="AT71" s="699"/>
      <c r="AU71" s="699"/>
      <c r="AV71" s="699"/>
      <c r="AW71" s="699"/>
      <c r="AX71" s="699"/>
      <c r="AY71" s="699"/>
      <c r="AZ71" s="699"/>
      <c r="BA71" s="699"/>
      <c r="BB71" s="699"/>
      <c r="BC71" s="699"/>
      <c r="BD71" s="699"/>
      <c r="BE71" s="699"/>
      <c r="BF71" s="699"/>
      <c r="BG71" s="711">
        <f t="shared" si="20"/>
        <v>0</v>
      </c>
      <c r="BH71" s="699"/>
      <c r="BI71" s="714">
        <f t="shared" si="21"/>
        <v>0</v>
      </c>
      <c r="BJ71" s="699"/>
      <c r="BK71" s="699"/>
      <c r="BL71" s="699"/>
      <c r="BM71" s="699"/>
      <c r="BN71" s="699"/>
      <c r="BO71" s="699"/>
      <c r="BP71" s="699"/>
      <c r="BQ71" s="699"/>
      <c r="BR71" s="699"/>
      <c r="BS71" s="699"/>
      <c r="BT71" s="699"/>
      <c r="BU71" s="699"/>
      <c r="BV71" s="699"/>
      <c r="BW71" s="699"/>
    </row>
    <row r="72" spans="1:75">
      <c r="A72" s="699"/>
      <c r="B72" s="699"/>
      <c r="C72" s="699"/>
      <c r="D72" s="699"/>
      <c r="E72" s="699"/>
      <c r="F72" s="699"/>
      <c r="G72" s="699"/>
      <c r="H72" s="699"/>
      <c r="I72" s="699"/>
      <c r="J72" s="699"/>
      <c r="K72" s="699"/>
      <c r="L72" s="699"/>
      <c r="M72" s="699" t="e">
        <f>VLOOKUP(L72,'償却率（定額法）'!$B$6:$C$104,2)</f>
        <v>#N/A</v>
      </c>
      <c r="N72" s="709"/>
      <c r="O72" s="709"/>
      <c r="P72" s="710">
        <f t="shared" si="15"/>
        <v>0</v>
      </c>
      <c r="Q72" s="711">
        <f t="shared" si="16"/>
        <v>1900</v>
      </c>
      <c r="R72" s="711">
        <f t="shared" si="17"/>
        <v>1</v>
      </c>
      <c r="S72" s="711">
        <f t="shared" si="18"/>
        <v>0</v>
      </c>
      <c r="T72" s="699" t="str">
        <f t="shared" si="1"/>
        <v/>
      </c>
      <c r="U72" s="712"/>
      <c r="V72" s="699"/>
      <c r="W72" s="699"/>
      <c r="X72" s="713">
        <f t="shared" si="12"/>
        <v>0</v>
      </c>
      <c r="Y72" s="713">
        <f t="shared" si="13"/>
        <v>0</v>
      </c>
      <c r="Z72" s="699"/>
      <c r="AA72" s="699"/>
      <c r="AB72" s="699"/>
      <c r="AC72" s="699"/>
      <c r="AD72" s="699"/>
      <c r="AE72" s="699"/>
      <c r="AF72" s="699"/>
      <c r="AG72" s="699"/>
      <c r="AH72" s="699"/>
      <c r="AI72" s="699"/>
      <c r="AJ72" s="699"/>
      <c r="AK72" s="699"/>
      <c r="AL72" s="699"/>
      <c r="AM72" s="699"/>
      <c r="AN72" s="719">
        <f t="shared" si="14"/>
        <v>0</v>
      </c>
      <c r="AO72" s="699"/>
      <c r="AP72" s="714">
        <f t="shared" si="19"/>
        <v>0</v>
      </c>
      <c r="AQ72" s="699"/>
      <c r="AR72" s="699"/>
      <c r="AS72" s="699"/>
      <c r="AT72" s="699"/>
      <c r="AU72" s="699"/>
      <c r="AV72" s="699"/>
      <c r="AW72" s="699"/>
      <c r="AX72" s="699"/>
      <c r="AY72" s="699"/>
      <c r="AZ72" s="699"/>
      <c r="BA72" s="699"/>
      <c r="BB72" s="699"/>
      <c r="BC72" s="699"/>
      <c r="BD72" s="699"/>
      <c r="BE72" s="699"/>
      <c r="BF72" s="699"/>
      <c r="BG72" s="711">
        <f t="shared" si="20"/>
        <v>0</v>
      </c>
      <c r="BH72" s="699"/>
      <c r="BI72" s="714">
        <f t="shared" si="21"/>
        <v>0</v>
      </c>
      <c r="BJ72" s="699"/>
      <c r="BK72" s="699"/>
      <c r="BL72" s="699"/>
      <c r="BM72" s="699"/>
      <c r="BN72" s="699"/>
      <c r="BO72" s="699"/>
      <c r="BP72" s="699"/>
      <c r="BQ72" s="699"/>
      <c r="BR72" s="699"/>
      <c r="BS72" s="699"/>
      <c r="BT72" s="699"/>
      <c r="BU72" s="699"/>
      <c r="BV72" s="699"/>
      <c r="BW72" s="699"/>
    </row>
    <row r="73" spans="1:75">
      <c r="A73" s="699"/>
      <c r="B73" s="699"/>
      <c r="C73" s="699"/>
      <c r="D73" s="699"/>
      <c r="E73" s="699"/>
      <c r="F73" s="699"/>
      <c r="G73" s="699"/>
      <c r="H73" s="699"/>
      <c r="I73" s="699"/>
      <c r="J73" s="699"/>
      <c r="K73" s="699"/>
      <c r="L73" s="699"/>
      <c r="M73" s="699" t="e">
        <f>VLOOKUP(L73,'償却率（定額法）'!$B$6:$C$104,2)</f>
        <v>#N/A</v>
      </c>
      <c r="N73" s="709"/>
      <c r="O73" s="709"/>
      <c r="P73" s="710">
        <f t="shared" si="15"/>
        <v>0</v>
      </c>
      <c r="Q73" s="711">
        <f t="shared" si="16"/>
        <v>1900</v>
      </c>
      <c r="R73" s="711">
        <f t="shared" si="17"/>
        <v>1</v>
      </c>
      <c r="S73" s="711">
        <f t="shared" si="18"/>
        <v>0</v>
      </c>
      <c r="T73" s="699" t="str">
        <f t="shared" si="1"/>
        <v/>
      </c>
      <c r="U73" s="712"/>
      <c r="V73" s="699"/>
      <c r="W73" s="699"/>
      <c r="X73" s="713">
        <f t="shared" si="12"/>
        <v>0</v>
      </c>
      <c r="Y73" s="713">
        <f t="shared" si="13"/>
        <v>0</v>
      </c>
      <c r="Z73" s="699"/>
      <c r="AA73" s="699"/>
      <c r="AB73" s="699"/>
      <c r="AC73" s="699"/>
      <c r="AD73" s="699"/>
      <c r="AE73" s="699"/>
      <c r="AF73" s="699"/>
      <c r="AG73" s="699"/>
      <c r="AH73" s="699"/>
      <c r="AI73" s="699"/>
      <c r="AJ73" s="699"/>
      <c r="AK73" s="699"/>
      <c r="AL73" s="699"/>
      <c r="AM73" s="699"/>
      <c r="AN73" s="719">
        <f t="shared" si="14"/>
        <v>0</v>
      </c>
      <c r="AO73" s="699"/>
      <c r="AP73" s="714">
        <f t="shared" si="19"/>
        <v>0</v>
      </c>
      <c r="AQ73" s="699"/>
      <c r="AR73" s="699"/>
      <c r="AS73" s="699"/>
      <c r="AT73" s="699"/>
      <c r="AU73" s="699"/>
      <c r="AV73" s="699"/>
      <c r="AW73" s="699"/>
      <c r="AX73" s="699"/>
      <c r="AY73" s="699"/>
      <c r="AZ73" s="699"/>
      <c r="BA73" s="699"/>
      <c r="BB73" s="699"/>
      <c r="BC73" s="699"/>
      <c r="BD73" s="699"/>
      <c r="BE73" s="699"/>
      <c r="BF73" s="699"/>
      <c r="BG73" s="711">
        <f t="shared" si="20"/>
        <v>0</v>
      </c>
      <c r="BH73" s="699"/>
      <c r="BI73" s="714">
        <f t="shared" si="21"/>
        <v>0</v>
      </c>
      <c r="BJ73" s="699"/>
      <c r="BK73" s="699"/>
      <c r="BL73" s="699"/>
      <c r="BM73" s="699"/>
      <c r="BN73" s="699"/>
      <c r="BO73" s="699"/>
      <c r="BP73" s="699"/>
      <c r="BQ73" s="699"/>
      <c r="BR73" s="699"/>
      <c r="BS73" s="699"/>
      <c r="BT73" s="699"/>
      <c r="BU73" s="699"/>
      <c r="BV73" s="699"/>
      <c r="BW73" s="699"/>
    </row>
    <row r="74" spans="1:75">
      <c r="A74" s="699"/>
      <c r="B74" s="699"/>
      <c r="C74" s="699"/>
      <c r="D74" s="699"/>
      <c r="E74" s="699"/>
      <c r="F74" s="699"/>
      <c r="G74" s="699"/>
      <c r="H74" s="699"/>
      <c r="I74" s="699"/>
      <c r="J74" s="699"/>
      <c r="K74" s="699"/>
      <c r="L74" s="699"/>
      <c r="M74" s="699" t="e">
        <f>VLOOKUP(L74,'償却率（定額法）'!$B$6:$C$104,2)</f>
        <v>#N/A</v>
      </c>
      <c r="N74" s="709"/>
      <c r="O74" s="709"/>
      <c r="P74" s="710">
        <f t="shared" si="15"/>
        <v>0</v>
      </c>
      <c r="Q74" s="711">
        <f t="shared" si="16"/>
        <v>1900</v>
      </c>
      <c r="R74" s="711">
        <f t="shared" si="17"/>
        <v>1</v>
      </c>
      <c r="S74" s="711">
        <f t="shared" si="18"/>
        <v>0</v>
      </c>
      <c r="T74" s="699" t="str">
        <f t="shared" si="1"/>
        <v/>
      </c>
      <c r="U74" s="712"/>
      <c r="V74" s="699"/>
      <c r="W74" s="699"/>
      <c r="X74" s="713">
        <f t="shared" si="12"/>
        <v>0</v>
      </c>
      <c r="Y74" s="713">
        <f t="shared" si="13"/>
        <v>0</v>
      </c>
      <c r="Z74" s="699"/>
      <c r="AA74" s="699"/>
      <c r="AB74" s="699"/>
      <c r="AC74" s="699"/>
      <c r="AD74" s="699"/>
      <c r="AE74" s="699"/>
      <c r="AF74" s="699"/>
      <c r="AG74" s="699"/>
      <c r="AH74" s="699"/>
      <c r="AI74" s="699"/>
      <c r="AJ74" s="699"/>
      <c r="AK74" s="699"/>
      <c r="AL74" s="699"/>
      <c r="AM74" s="699"/>
      <c r="AN74" s="719">
        <f t="shared" si="14"/>
        <v>0</v>
      </c>
      <c r="AO74" s="699"/>
      <c r="AP74" s="714">
        <f t="shared" si="19"/>
        <v>0</v>
      </c>
      <c r="AQ74" s="699"/>
      <c r="AR74" s="699"/>
      <c r="AS74" s="699"/>
      <c r="AT74" s="699"/>
      <c r="AU74" s="699"/>
      <c r="AV74" s="699"/>
      <c r="AW74" s="699"/>
      <c r="AX74" s="699"/>
      <c r="AY74" s="699"/>
      <c r="AZ74" s="699"/>
      <c r="BA74" s="699"/>
      <c r="BB74" s="699"/>
      <c r="BC74" s="699"/>
      <c r="BD74" s="699"/>
      <c r="BE74" s="699"/>
      <c r="BF74" s="699"/>
      <c r="BG74" s="711">
        <f t="shared" si="20"/>
        <v>0</v>
      </c>
      <c r="BH74" s="699"/>
      <c r="BI74" s="714">
        <f t="shared" si="21"/>
        <v>0</v>
      </c>
      <c r="BJ74" s="699"/>
      <c r="BK74" s="699"/>
      <c r="BL74" s="699"/>
      <c r="BM74" s="699"/>
      <c r="BN74" s="699"/>
      <c r="BO74" s="699"/>
      <c r="BP74" s="699"/>
      <c r="BQ74" s="699"/>
      <c r="BR74" s="699"/>
      <c r="BS74" s="699"/>
      <c r="BT74" s="699"/>
      <c r="BU74" s="699"/>
      <c r="BV74" s="699"/>
      <c r="BW74" s="699"/>
    </row>
    <row r="75" spans="1:75">
      <c r="A75" s="699"/>
      <c r="B75" s="699"/>
      <c r="C75" s="699"/>
      <c r="D75" s="699"/>
      <c r="E75" s="699"/>
      <c r="F75" s="699"/>
      <c r="G75" s="699"/>
      <c r="H75" s="699"/>
      <c r="I75" s="699"/>
      <c r="J75" s="699"/>
      <c r="K75" s="699"/>
      <c r="L75" s="699"/>
      <c r="M75" s="699" t="e">
        <f>VLOOKUP(L75,'償却率（定額法）'!$B$6:$C$104,2)</f>
        <v>#N/A</v>
      </c>
      <c r="N75" s="709"/>
      <c r="O75" s="709"/>
      <c r="P75" s="710">
        <f t="shared" si="15"/>
        <v>0</v>
      </c>
      <c r="Q75" s="711">
        <f t="shared" si="16"/>
        <v>1900</v>
      </c>
      <c r="R75" s="711">
        <f t="shared" si="17"/>
        <v>1</v>
      </c>
      <c r="S75" s="711">
        <f t="shared" si="18"/>
        <v>0</v>
      </c>
      <c r="T75" s="699" t="str">
        <f t="shared" si="1"/>
        <v/>
      </c>
      <c r="U75" s="712"/>
      <c r="V75" s="699"/>
      <c r="W75" s="699"/>
      <c r="X75" s="713">
        <f t="shared" si="12"/>
        <v>0</v>
      </c>
      <c r="Y75" s="713">
        <f t="shared" si="13"/>
        <v>0</v>
      </c>
      <c r="Z75" s="699"/>
      <c r="AA75" s="699"/>
      <c r="AB75" s="699"/>
      <c r="AC75" s="699"/>
      <c r="AD75" s="699"/>
      <c r="AE75" s="699"/>
      <c r="AF75" s="699"/>
      <c r="AG75" s="699"/>
      <c r="AH75" s="699"/>
      <c r="AI75" s="699"/>
      <c r="AJ75" s="699"/>
      <c r="AK75" s="699"/>
      <c r="AL75" s="699"/>
      <c r="AM75" s="699"/>
      <c r="AN75" s="719">
        <f t="shared" si="14"/>
        <v>0</v>
      </c>
      <c r="AO75" s="699"/>
      <c r="AP75" s="714">
        <f t="shared" si="19"/>
        <v>0</v>
      </c>
      <c r="AQ75" s="699"/>
      <c r="AR75" s="699"/>
      <c r="AS75" s="699"/>
      <c r="AT75" s="699"/>
      <c r="AU75" s="699"/>
      <c r="AV75" s="699"/>
      <c r="AW75" s="699"/>
      <c r="AX75" s="699"/>
      <c r="AY75" s="699"/>
      <c r="AZ75" s="699"/>
      <c r="BA75" s="699"/>
      <c r="BB75" s="699"/>
      <c r="BC75" s="699"/>
      <c r="BD75" s="699"/>
      <c r="BE75" s="699"/>
      <c r="BF75" s="699"/>
      <c r="BG75" s="711">
        <f t="shared" si="20"/>
        <v>0</v>
      </c>
      <c r="BH75" s="699"/>
      <c r="BI75" s="714">
        <f t="shared" si="21"/>
        <v>0</v>
      </c>
      <c r="BJ75" s="699"/>
      <c r="BK75" s="699"/>
      <c r="BL75" s="699"/>
      <c r="BM75" s="699"/>
      <c r="BN75" s="699"/>
      <c r="BO75" s="699"/>
      <c r="BP75" s="699"/>
      <c r="BQ75" s="699"/>
      <c r="BR75" s="699"/>
      <c r="BS75" s="699"/>
      <c r="BT75" s="699"/>
      <c r="BU75" s="699"/>
      <c r="BV75" s="699"/>
      <c r="BW75" s="699"/>
    </row>
    <row r="76" spans="1:75">
      <c r="A76" s="699"/>
      <c r="B76" s="699"/>
      <c r="C76" s="699"/>
      <c r="D76" s="699"/>
      <c r="E76" s="699"/>
      <c r="F76" s="699"/>
      <c r="G76" s="699"/>
      <c r="H76" s="699"/>
      <c r="I76" s="699"/>
      <c r="J76" s="699"/>
      <c r="K76" s="699"/>
      <c r="L76" s="699"/>
      <c r="M76" s="699" t="e">
        <f>VLOOKUP(L76,'償却率（定額法）'!$B$6:$C$104,2)</f>
        <v>#N/A</v>
      </c>
      <c r="N76" s="709"/>
      <c r="O76" s="709"/>
      <c r="P76" s="710">
        <f t="shared" si="15"/>
        <v>0</v>
      </c>
      <c r="Q76" s="711">
        <f t="shared" si="16"/>
        <v>1900</v>
      </c>
      <c r="R76" s="711">
        <f t="shared" si="17"/>
        <v>1</v>
      </c>
      <c r="S76" s="711">
        <f t="shared" si="18"/>
        <v>0</v>
      </c>
      <c r="T76" s="699" t="str">
        <f t="shared" si="1"/>
        <v/>
      </c>
      <c r="U76" s="712"/>
      <c r="V76" s="699"/>
      <c r="W76" s="699"/>
      <c r="X76" s="713">
        <f t="shared" si="12"/>
        <v>0</v>
      </c>
      <c r="Y76" s="713">
        <f t="shared" si="13"/>
        <v>0</v>
      </c>
      <c r="Z76" s="699"/>
      <c r="AA76" s="699"/>
      <c r="AB76" s="699"/>
      <c r="AC76" s="699"/>
      <c r="AD76" s="699"/>
      <c r="AE76" s="699"/>
      <c r="AF76" s="699"/>
      <c r="AG76" s="699"/>
      <c r="AH76" s="699"/>
      <c r="AI76" s="699"/>
      <c r="AJ76" s="699"/>
      <c r="AK76" s="699"/>
      <c r="AL76" s="699"/>
      <c r="AM76" s="699"/>
      <c r="AN76" s="719">
        <f t="shared" si="14"/>
        <v>0</v>
      </c>
      <c r="AO76" s="699"/>
      <c r="AP76" s="714">
        <f t="shared" si="19"/>
        <v>0</v>
      </c>
      <c r="AQ76" s="699"/>
      <c r="AR76" s="699"/>
      <c r="AS76" s="699"/>
      <c r="AT76" s="699"/>
      <c r="AU76" s="699"/>
      <c r="AV76" s="699"/>
      <c r="AW76" s="699"/>
      <c r="AX76" s="699"/>
      <c r="AY76" s="699"/>
      <c r="AZ76" s="699"/>
      <c r="BA76" s="699"/>
      <c r="BB76" s="699"/>
      <c r="BC76" s="699"/>
      <c r="BD76" s="699"/>
      <c r="BE76" s="699"/>
      <c r="BF76" s="699"/>
      <c r="BG76" s="711">
        <f t="shared" si="20"/>
        <v>0</v>
      </c>
      <c r="BH76" s="699"/>
      <c r="BI76" s="714">
        <f t="shared" si="21"/>
        <v>0</v>
      </c>
      <c r="BJ76" s="699"/>
      <c r="BK76" s="699"/>
      <c r="BL76" s="699"/>
      <c r="BM76" s="699"/>
      <c r="BN76" s="699"/>
      <c r="BO76" s="699"/>
      <c r="BP76" s="699"/>
      <c r="BQ76" s="699"/>
      <c r="BR76" s="699"/>
      <c r="BS76" s="699"/>
      <c r="BT76" s="699"/>
      <c r="BU76" s="699"/>
      <c r="BV76" s="699"/>
      <c r="BW76" s="699"/>
    </row>
    <row r="77" spans="1:75">
      <c r="A77" s="699"/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M77" s="699" t="e">
        <f>VLOOKUP(L77,'償却率（定額法）'!$B$6:$C$104,2)</f>
        <v>#N/A</v>
      </c>
      <c r="N77" s="709"/>
      <c r="O77" s="709"/>
      <c r="P77" s="710">
        <f t="shared" si="15"/>
        <v>0</v>
      </c>
      <c r="Q77" s="711">
        <f t="shared" si="16"/>
        <v>1900</v>
      </c>
      <c r="R77" s="711">
        <f t="shared" si="17"/>
        <v>1</v>
      </c>
      <c r="S77" s="711">
        <f t="shared" si="18"/>
        <v>0</v>
      </c>
      <c r="T77" s="699" t="str">
        <f t="shared" si="1"/>
        <v/>
      </c>
      <c r="U77" s="712"/>
      <c r="V77" s="699"/>
      <c r="W77" s="699"/>
      <c r="X77" s="713">
        <f t="shared" si="12"/>
        <v>0</v>
      </c>
      <c r="Y77" s="713">
        <f t="shared" si="13"/>
        <v>0</v>
      </c>
      <c r="Z77" s="699"/>
      <c r="AA77" s="699"/>
      <c r="AB77" s="699"/>
      <c r="AC77" s="699"/>
      <c r="AD77" s="699"/>
      <c r="AE77" s="699"/>
      <c r="AF77" s="699"/>
      <c r="AG77" s="699"/>
      <c r="AH77" s="699"/>
      <c r="AI77" s="699"/>
      <c r="AJ77" s="699"/>
      <c r="AK77" s="699"/>
      <c r="AL77" s="699"/>
      <c r="AM77" s="699"/>
      <c r="AN77" s="719">
        <f t="shared" si="14"/>
        <v>0</v>
      </c>
      <c r="AO77" s="699"/>
      <c r="AP77" s="714">
        <f t="shared" si="19"/>
        <v>0</v>
      </c>
      <c r="AQ77" s="699"/>
      <c r="AR77" s="699"/>
      <c r="AS77" s="699"/>
      <c r="AT77" s="699"/>
      <c r="AU77" s="699"/>
      <c r="AV77" s="699"/>
      <c r="AW77" s="699"/>
      <c r="AX77" s="699"/>
      <c r="AY77" s="699"/>
      <c r="AZ77" s="699"/>
      <c r="BA77" s="699"/>
      <c r="BB77" s="699"/>
      <c r="BC77" s="699"/>
      <c r="BD77" s="699"/>
      <c r="BE77" s="699"/>
      <c r="BF77" s="699"/>
      <c r="BG77" s="711">
        <f t="shared" si="20"/>
        <v>0</v>
      </c>
      <c r="BH77" s="699"/>
      <c r="BI77" s="714">
        <f t="shared" si="21"/>
        <v>0</v>
      </c>
      <c r="BJ77" s="699"/>
      <c r="BK77" s="699"/>
      <c r="BL77" s="699"/>
      <c r="BM77" s="699"/>
      <c r="BN77" s="699"/>
      <c r="BO77" s="699"/>
      <c r="BP77" s="699"/>
      <c r="BQ77" s="699"/>
      <c r="BR77" s="699"/>
      <c r="BS77" s="699"/>
      <c r="BT77" s="699"/>
      <c r="BU77" s="699"/>
      <c r="BV77" s="699"/>
      <c r="BW77" s="699"/>
    </row>
    <row r="78" spans="1:75">
      <c r="A78" s="699"/>
      <c r="B78" s="699"/>
      <c r="C78" s="699"/>
      <c r="D78" s="699"/>
      <c r="E78" s="699"/>
      <c r="F78" s="699"/>
      <c r="G78" s="699"/>
      <c r="H78" s="699"/>
      <c r="I78" s="699"/>
      <c r="J78" s="699"/>
      <c r="K78" s="699"/>
      <c r="L78" s="699"/>
      <c r="M78" s="699" t="e">
        <f>VLOOKUP(L78,'償却率（定額法）'!$B$6:$C$104,2)</f>
        <v>#N/A</v>
      </c>
      <c r="N78" s="709"/>
      <c r="O78" s="709"/>
      <c r="P78" s="710">
        <f t="shared" si="15"/>
        <v>0</v>
      </c>
      <c r="Q78" s="711">
        <f t="shared" si="16"/>
        <v>1900</v>
      </c>
      <c r="R78" s="711">
        <f t="shared" si="17"/>
        <v>1</v>
      </c>
      <c r="S78" s="711">
        <f t="shared" si="18"/>
        <v>0</v>
      </c>
      <c r="T78" s="699" t="str">
        <f t="shared" si="1"/>
        <v/>
      </c>
      <c r="U78" s="712"/>
      <c r="V78" s="699"/>
      <c r="W78" s="699"/>
      <c r="X78" s="713">
        <f t="shared" si="12"/>
        <v>0</v>
      </c>
      <c r="Y78" s="713">
        <f t="shared" si="13"/>
        <v>0</v>
      </c>
      <c r="Z78" s="699"/>
      <c r="AA78" s="699"/>
      <c r="AB78" s="699"/>
      <c r="AC78" s="699"/>
      <c r="AD78" s="699"/>
      <c r="AE78" s="699"/>
      <c r="AF78" s="699"/>
      <c r="AG78" s="699"/>
      <c r="AH78" s="699"/>
      <c r="AI78" s="699"/>
      <c r="AJ78" s="699"/>
      <c r="AK78" s="699"/>
      <c r="AL78" s="699"/>
      <c r="AM78" s="699"/>
      <c r="AN78" s="719">
        <f t="shared" si="14"/>
        <v>0</v>
      </c>
      <c r="AO78" s="699"/>
      <c r="AP78" s="714">
        <f t="shared" si="19"/>
        <v>0</v>
      </c>
      <c r="AQ78" s="699"/>
      <c r="AR78" s="699"/>
      <c r="AS78" s="699"/>
      <c r="AT78" s="699"/>
      <c r="AU78" s="699"/>
      <c r="AV78" s="699"/>
      <c r="AW78" s="699"/>
      <c r="AX78" s="699"/>
      <c r="AY78" s="699"/>
      <c r="AZ78" s="699"/>
      <c r="BA78" s="699"/>
      <c r="BB78" s="699"/>
      <c r="BC78" s="699"/>
      <c r="BD78" s="699"/>
      <c r="BE78" s="699"/>
      <c r="BF78" s="699"/>
      <c r="BG78" s="711">
        <f t="shared" si="20"/>
        <v>0</v>
      </c>
      <c r="BH78" s="699"/>
      <c r="BI78" s="714">
        <f t="shared" si="21"/>
        <v>0</v>
      </c>
      <c r="BJ78" s="699"/>
      <c r="BK78" s="699"/>
      <c r="BL78" s="699"/>
      <c r="BM78" s="699"/>
      <c r="BN78" s="699"/>
      <c r="BO78" s="699"/>
      <c r="BP78" s="699"/>
      <c r="BQ78" s="699"/>
      <c r="BR78" s="699"/>
      <c r="BS78" s="699"/>
      <c r="BT78" s="699"/>
      <c r="BU78" s="699"/>
      <c r="BV78" s="699"/>
      <c r="BW78" s="699"/>
    </row>
    <row r="79" spans="1:75">
      <c r="A79" s="699"/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M79" s="699" t="e">
        <f>VLOOKUP(L79,'償却率（定額法）'!$B$6:$C$104,2)</f>
        <v>#N/A</v>
      </c>
      <c r="N79" s="709"/>
      <c r="O79" s="709"/>
      <c r="P79" s="710">
        <f t="shared" si="15"/>
        <v>0</v>
      </c>
      <c r="Q79" s="711">
        <f t="shared" si="16"/>
        <v>1900</v>
      </c>
      <c r="R79" s="711">
        <f t="shared" si="17"/>
        <v>1</v>
      </c>
      <c r="S79" s="711">
        <f t="shared" si="18"/>
        <v>0</v>
      </c>
      <c r="T79" s="699" t="str">
        <f t="shared" si="1"/>
        <v/>
      </c>
      <c r="U79" s="712"/>
      <c r="V79" s="699"/>
      <c r="W79" s="699"/>
      <c r="X79" s="713">
        <f t="shared" si="12"/>
        <v>0</v>
      </c>
      <c r="Y79" s="713">
        <f t="shared" si="13"/>
        <v>0</v>
      </c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719">
        <f t="shared" si="14"/>
        <v>0</v>
      </c>
      <c r="AO79" s="699"/>
      <c r="AP79" s="714">
        <f t="shared" si="19"/>
        <v>0</v>
      </c>
      <c r="AQ79" s="699"/>
      <c r="AR79" s="699"/>
      <c r="AS79" s="699"/>
      <c r="AT79" s="699"/>
      <c r="AU79" s="699"/>
      <c r="AV79" s="699"/>
      <c r="AW79" s="699"/>
      <c r="AX79" s="699"/>
      <c r="AY79" s="699"/>
      <c r="AZ79" s="699"/>
      <c r="BA79" s="699"/>
      <c r="BB79" s="699"/>
      <c r="BC79" s="699"/>
      <c r="BD79" s="699"/>
      <c r="BE79" s="699"/>
      <c r="BF79" s="699"/>
      <c r="BG79" s="711">
        <f t="shared" si="20"/>
        <v>0</v>
      </c>
      <c r="BH79" s="699"/>
      <c r="BI79" s="714">
        <f t="shared" si="21"/>
        <v>0</v>
      </c>
      <c r="BJ79" s="699"/>
      <c r="BK79" s="699"/>
      <c r="BL79" s="699"/>
      <c r="BM79" s="699"/>
      <c r="BN79" s="699"/>
      <c r="BO79" s="699"/>
      <c r="BP79" s="699"/>
      <c r="BQ79" s="699"/>
      <c r="BR79" s="699"/>
      <c r="BS79" s="699"/>
      <c r="BT79" s="699"/>
      <c r="BU79" s="699"/>
      <c r="BV79" s="699"/>
      <c r="BW79" s="699"/>
    </row>
    <row r="80" spans="1:75">
      <c r="A80" s="699"/>
      <c r="B80" s="699"/>
      <c r="C80" s="699"/>
      <c r="D80" s="699"/>
      <c r="E80" s="699"/>
      <c r="F80" s="699"/>
      <c r="G80" s="699"/>
      <c r="H80" s="699"/>
      <c r="I80" s="699"/>
      <c r="J80" s="699"/>
      <c r="K80" s="699"/>
      <c r="L80" s="699"/>
      <c r="M80" s="699" t="e">
        <f>VLOOKUP(L80,'償却率（定額法）'!$B$6:$C$104,2)</f>
        <v>#N/A</v>
      </c>
      <c r="N80" s="709"/>
      <c r="O80" s="709"/>
      <c r="P80" s="710">
        <f t="shared" si="15"/>
        <v>0</v>
      </c>
      <c r="Q80" s="711">
        <f t="shared" si="16"/>
        <v>1900</v>
      </c>
      <c r="R80" s="711">
        <f t="shared" si="17"/>
        <v>1</v>
      </c>
      <c r="S80" s="711">
        <f t="shared" si="18"/>
        <v>0</v>
      </c>
      <c r="T80" s="699" t="str">
        <f t="shared" si="1"/>
        <v/>
      </c>
      <c r="U80" s="712"/>
      <c r="V80" s="699"/>
      <c r="W80" s="699"/>
      <c r="X80" s="713">
        <f t="shared" si="12"/>
        <v>0</v>
      </c>
      <c r="Y80" s="713">
        <f t="shared" si="13"/>
        <v>0</v>
      </c>
      <c r="Z80" s="699"/>
      <c r="AA80" s="699"/>
      <c r="AB80" s="699"/>
      <c r="AC80" s="699"/>
      <c r="AD80" s="699"/>
      <c r="AE80" s="699"/>
      <c r="AF80" s="699"/>
      <c r="AG80" s="699"/>
      <c r="AH80" s="699"/>
      <c r="AI80" s="699"/>
      <c r="AJ80" s="699"/>
      <c r="AK80" s="699"/>
      <c r="AL80" s="699"/>
      <c r="AM80" s="699"/>
      <c r="AN80" s="719">
        <f t="shared" si="14"/>
        <v>0</v>
      </c>
      <c r="AO80" s="699"/>
      <c r="AP80" s="714">
        <f t="shared" si="19"/>
        <v>0</v>
      </c>
      <c r="AQ80" s="699"/>
      <c r="AR80" s="699"/>
      <c r="AS80" s="699"/>
      <c r="AT80" s="699"/>
      <c r="AU80" s="699"/>
      <c r="AV80" s="699"/>
      <c r="AW80" s="699"/>
      <c r="AX80" s="699"/>
      <c r="AY80" s="699"/>
      <c r="AZ80" s="699"/>
      <c r="BA80" s="699"/>
      <c r="BB80" s="699"/>
      <c r="BC80" s="699"/>
      <c r="BD80" s="699"/>
      <c r="BE80" s="699"/>
      <c r="BF80" s="699"/>
      <c r="BG80" s="711">
        <f t="shared" si="20"/>
        <v>0</v>
      </c>
      <c r="BH80" s="699"/>
      <c r="BI80" s="714">
        <f t="shared" si="21"/>
        <v>0</v>
      </c>
      <c r="BJ80" s="699"/>
      <c r="BK80" s="699"/>
      <c r="BL80" s="699"/>
      <c r="BM80" s="699"/>
      <c r="BN80" s="699"/>
      <c r="BO80" s="699"/>
      <c r="BP80" s="699"/>
      <c r="BQ80" s="699"/>
      <c r="BR80" s="699"/>
      <c r="BS80" s="699"/>
      <c r="BT80" s="699"/>
      <c r="BU80" s="699"/>
      <c r="BV80" s="699"/>
      <c r="BW80" s="699"/>
    </row>
    <row r="81" spans="1:75">
      <c r="A81" s="699"/>
      <c r="B81" s="699"/>
      <c r="C81" s="699"/>
      <c r="D81" s="699"/>
      <c r="E81" s="699"/>
      <c r="F81" s="699"/>
      <c r="G81" s="699"/>
      <c r="H81" s="699"/>
      <c r="I81" s="699"/>
      <c r="J81" s="699"/>
      <c r="K81" s="699"/>
      <c r="L81" s="699"/>
      <c r="M81" s="699" t="e">
        <f>VLOOKUP(L81,'償却率（定額法）'!$B$6:$C$104,2)</f>
        <v>#N/A</v>
      </c>
      <c r="N81" s="709"/>
      <c r="O81" s="709"/>
      <c r="P81" s="710">
        <f t="shared" si="15"/>
        <v>0</v>
      </c>
      <c r="Q81" s="711">
        <f t="shared" si="16"/>
        <v>1900</v>
      </c>
      <c r="R81" s="711">
        <f t="shared" si="17"/>
        <v>1</v>
      </c>
      <c r="S81" s="711">
        <f t="shared" si="18"/>
        <v>0</v>
      </c>
      <c r="T81" s="699" t="str">
        <f t="shared" si="1"/>
        <v/>
      </c>
      <c r="U81" s="712"/>
      <c r="V81" s="699"/>
      <c r="W81" s="699"/>
      <c r="X81" s="713">
        <f t="shared" si="12"/>
        <v>0</v>
      </c>
      <c r="Y81" s="713">
        <f t="shared" si="13"/>
        <v>0</v>
      </c>
      <c r="Z81" s="699"/>
      <c r="AA81" s="699"/>
      <c r="AB81" s="699"/>
      <c r="AC81" s="699"/>
      <c r="AD81" s="699"/>
      <c r="AE81" s="699"/>
      <c r="AF81" s="699"/>
      <c r="AG81" s="699"/>
      <c r="AH81" s="699"/>
      <c r="AI81" s="699"/>
      <c r="AJ81" s="699"/>
      <c r="AK81" s="699"/>
      <c r="AL81" s="699"/>
      <c r="AM81" s="699"/>
      <c r="AN81" s="719">
        <f t="shared" si="14"/>
        <v>0</v>
      </c>
      <c r="AO81" s="699"/>
      <c r="AP81" s="714">
        <f t="shared" si="19"/>
        <v>0</v>
      </c>
      <c r="AQ81" s="699"/>
      <c r="AR81" s="699"/>
      <c r="AS81" s="699"/>
      <c r="AT81" s="699"/>
      <c r="AU81" s="699"/>
      <c r="AV81" s="699"/>
      <c r="AW81" s="699"/>
      <c r="AX81" s="699"/>
      <c r="AY81" s="699"/>
      <c r="AZ81" s="699"/>
      <c r="BA81" s="699"/>
      <c r="BB81" s="699"/>
      <c r="BC81" s="699"/>
      <c r="BD81" s="699"/>
      <c r="BE81" s="699"/>
      <c r="BF81" s="699"/>
      <c r="BG81" s="711">
        <f t="shared" si="20"/>
        <v>0</v>
      </c>
      <c r="BH81" s="699"/>
      <c r="BI81" s="714">
        <f t="shared" si="21"/>
        <v>0</v>
      </c>
      <c r="BJ81" s="699"/>
      <c r="BK81" s="699"/>
      <c r="BL81" s="699"/>
      <c r="BM81" s="699"/>
      <c r="BN81" s="699"/>
      <c r="BO81" s="699"/>
      <c r="BP81" s="699"/>
      <c r="BQ81" s="699"/>
      <c r="BR81" s="699"/>
      <c r="BS81" s="699"/>
      <c r="BT81" s="699"/>
      <c r="BU81" s="699"/>
      <c r="BV81" s="699"/>
      <c r="BW81" s="699"/>
    </row>
    <row r="82" spans="1:75">
      <c r="A82" s="699"/>
      <c r="B82" s="699"/>
      <c r="C82" s="699"/>
      <c r="D82" s="699"/>
      <c r="E82" s="699"/>
      <c r="F82" s="699"/>
      <c r="G82" s="699"/>
      <c r="H82" s="699"/>
      <c r="I82" s="699"/>
      <c r="J82" s="699"/>
      <c r="K82" s="699"/>
      <c r="L82" s="699"/>
      <c r="M82" s="699" t="e">
        <f>VLOOKUP(L82,'償却率（定額法）'!$B$6:$C$104,2)</f>
        <v>#N/A</v>
      </c>
      <c r="N82" s="709"/>
      <c r="O82" s="709"/>
      <c r="P82" s="710">
        <f t="shared" si="15"/>
        <v>0</v>
      </c>
      <c r="Q82" s="711">
        <f t="shared" si="16"/>
        <v>1900</v>
      </c>
      <c r="R82" s="711">
        <f t="shared" si="17"/>
        <v>1</v>
      </c>
      <c r="S82" s="711">
        <f t="shared" si="18"/>
        <v>0</v>
      </c>
      <c r="T82" s="699" t="str">
        <f t="shared" si="1"/>
        <v/>
      </c>
      <c r="U82" s="712"/>
      <c r="V82" s="699"/>
      <c r="W82" s="699"/>
      <c r="X82" s="713">
        <f t="shared" si="12"/>
        <v>0</v>
      </c>
      <c r="Y82" s="713">
        <f t="shared" si="13"/>
        <v>0</v>
      </c>
      <c r="Z82" s="699"/>
      <c r="AA82" s="699"/>
      <c r="AB82" s="699"/>
      <c r="AC82" s="699"/>
      <c r="AD82" s="699"/>
      <c r="AE82" s="699"/>
      <c r="AF82" s="699"/>
      <c r="AG82" s="699"/>
      <c r="AH82" s="699"/>
      <c r="AI82" s="699"/>
      <c r="AJ82" s="699"/>
      <c r="AK82" s="699"/>
      <c r="AL82" s="699"/>
      <c r="AM82" s="699"/>
      <c r="AN82" s="719">
        <f t="shared" si="14"/>
        <v>0</v>
      </c>
      <c r="AO82" s="699"/>
      <c r="AP82" s="714">
        <f t="shared" si="19"/>
        <v>0</v>
      </c>
      <c r="AQ82" s="699"/>
      <c r="AR82" s="699"/>
      <c r="AS82" s="699"/>
      <c r="AT82" s="699"/>
      <c r="AU82" s="699"/>
      <c r="AV82" s="699"/>
      <c r="AW82" s="699"/>
      <c r="AX82" s="699"/>
      <c r="AY82" s="699"/>
      <c r="AZ82" s="699"/>
      <c r="BA82" s="699"/>
      <c r="BB82" s="699"/>
      <c r="BC82" s="699"/>
      <c r="BD82" s="699"/>
      <c r="BE82" s="699"/>
      <c r="BF82" s="699"/>
      <c r="BG82" s="711">
        <f t="shared" si="20"/>
        <v>0</v>
      </c>
      <c r="BH82" s="699"/>
      <c r="BI82" s="714">
        <f t="shared" si="21"/>
        <v>0</v>
      </c>
      <c r="BJ82" s="699"/>
      <c r="BK82" s="699"/>
      <c r="BL82" s="699"/>
      <c r="BM82" s="699"/>
      <c r="BN82" s="699"/>
      <c r="BO82" s="699"/>
      <c r="BP82" s="699"/>
      <c r="BQ82" s="699"/>
      <c r="BR82" s="699"/>
      <c r="BS82" s="699"/>
      <c r="BT82" s="699"/>
      <c r="BU82" s="699"/>
      <c r="BV82" s="699"/>
      <c r="BW82" s="699"/>
    </row>
    <row r="83" spans="1:75">
      <c r="A83" s="699"/>
      <c r="B83" s="699"/>
      <c r="C83" s="699"/>
      <c r="D83" s="699"/>
      <c r="E83" s="699"/>
      <c r="F83" s="699"/>
      <c r="G83" s="699"/>
      <c r="H83" s="699"/>
      <c r="I83" s="699"/>
      <c r="J83" s="699"/>
      <c r="K83" s="699"/>
      <c r="L83" s="699"/>
      <c r="M83" s="699" t="e">
        <f>VLOOKUP(L83,'償却率（定額法）'!$B$6:$C$104,2)</f>
        <v>#N/A</v>
      </c>
      <c r="N83" s="709"/>
      <c r="O83" s="709"/>
      <c r="P83" s="710">
        <f t="shared" si="15"/>
        <v>0</v>
      </c>
      <c r="Q83" s="711">
        <f t="shared" si="16"/>
        <v>1900</v>
      </c>
      <c r="R83" s="711">
        <f t="shared" si="17"/>
        <v>1</v>
      </c>
      <c r="S83" s="711">
        <f t="shared" si="18"/>
        <v>0</v>
      </c>
      <c r="T83" s="699" t="str">
        <f t="shared" si="1"/>
        <v/>
      </c>
      <c r="U83" s="712"/>
      <c r="V83" s="699"/>
      <c r="W83" s="699"/>
      <c r="X83" s="713">
        <f t="shared" si="12"/>
        <v>0</v>
      </c>
      <c r="Y83" s="713">
        <f t="shared" si="13"/>
        <v>0</v>
      </c>
      <c r="Z83" s="699"/>
      <c r="AA83" s="699"/>
      <c r="AB83" s="699"/>
      <c r="AC83" s="699"/>
      <c r="AD83" s="699"/>
      <c r="AE83" s="699"/>
      <c r="AF83" s="699"/>
      <c r="AG83" s="699"/>
      <c r="AH83" s="699"/>
      <c r="AI83" s="699"/>
      <c r="AJ83" s="699"/>
      <c r="AK83" s="699"/>
      <c r="AL83" s="699"/>
      <c r="AM83" s="699"/>
      <c r="AN83" s="719">
        <f t="shared" si="14"/>
        <v>0</v>
      </c>
      <c r="AO83" s="699"/>
      <c r="AP83" s="714">
        <f t="shared" si="19"/>
        <v>0</v>
      </c>
      <c r="AQ83" s="699"/>
      <c r="AR83" s="699"/>
      <c r="AS83" s="699"/>
      <c r="AT83" s="699"/>
      <c r="AU83" s="699"/>
      <c r="AV83" s="699"/>
      <c r="AW83" s="699"/>
      <c r="AX83" s="699"/>
      <c r="AY83" s="699"/>
      <c r="AZ83" s="699"/>
      <c r="BA83" s="699"/>
      <c r="BB83" s="699"/>
      <c r="BC83" s="699"/>
      <c r="BD83" s="699"/>
      <c r="BE83" s="699"/>
      <c r="BF83" s="699"/>
      <c r="BG83" s="711">
        <f t="shared" si="20"/>
        <v>0</v>
      </c>
      <c r="BH83" s="699"/>
      <c r="BI83" s="714">
        <f t="shared" si="21"/>
        <v>0</v>
      </c>
      <c r="BJ83" s="699"/>
      <c r="BK83" s="699"/>
      <c r="BL83" s="699"/>
      <c r="BM83" s="699"/>
      <c r="BN83" s="699"/>
      <c r="BO83" s="699"/>
      <c r="BP83" s="699"/>
      <c r="BQ83" s="699"/>
      <c r="BR83" s="699"/>
      <c r="BS83" s="699"/>
      <c r="BT83" s="699"/>
      <c r="BU83" s="699"/>
      <c r="BV83" s="699"/>
      <c r="BW83" s="699"/>
    </row>
    <row r="84" spans="1:75">
      <c r="A84" s="699"/>
      <c r="B84" s="699"/>
      <c r="C84" s="699"/>
      <c r="D84" s="699"/>
      <c r="E84" s="699"/>
      <c r="F84" s="699"/>
      <c r="G84" s="699"/>
      <c r="H84" s="699"/>
      <c r="I84" s="699"/>
      <c r="J84" s="699"/>
      <c r="K84" s="699"/>
      <c r="L84" s="699"/>
      <c r="M84" s="699" t="e">
        <f>VLOOKUP(L84,'償却率（定額法）'!$B$6:$C$104,2)</f>
        <v>#N/A</v>
      </c>
      <c r="N84" s="709"/>
      <c r="O84" s="709"/>
      <c r="P84" s="710">
        <f t="shared" si="15"/>
        <v>0</v>
      </c>
      <c r="Q84" s="711">
        <f t="shared" si="16"/>
        <v>1900</v>
      </c>
      <c r="R84" s="711">
        <f t="shared" si="17"/>
        <v>1</v>
      </c>
      <c r="S84" s="711">
        <f t="shared" si="18"/>
        <v>0</v>
      </c>
      <c r="T84" s="699" t="str">
        <f t="shared" si="1"/>
        <v/>
      </c>
      <c r="U84" s="712"/>
      <c r="V84" s="699"/>
      <c r="W84" s="699"/>
      <c r="X84" s="713">
        <f t="shared" si="12"/>
        <v>0</v>
      </c>
      <c r="Y84" s="713">
        <f t="shared" si="13"/>
        <v>0</v>
      </c>
      <c r="Z84" s="699"/>
      <c r="AA84" s="699"/>
      <c r="AB84" s="699"/>
      <c r="AC84" s="699"/>
      <c r="AD84" s="699"/>
      <c r="AE84" s="699"/>
      <c r="AF84" s="699"/>
      <c r="AG84" s="699"/>
      <c r="AH84" s="699"/>
      <c r="AI84" s="699"/>
      <c r="AJ84" s="699"/>
      <c r="AK84" s="699"/>
      <c r="AL84" s="699"/>
      <c r="AM84" s="699"/>
      <c r="AN84" s="719">
        <f t="shared" si="14"/>
        <v>0</v>
      </c>
      <c r="AO84" s="699"/>
      <c r="AP84" s="714">
        <f t="shared" si="19"/>
        <v>0</v>
      </c>
      <c r="AQ84" s="699"/>
      <c r="AR84" s="699"/>
      <c r="AS84" s="699"/>
      <c r="AT84" s="699"/>
      <c r="AU84" s="699"/>
      <c r="AV84" s="699"/>
      <c r="AW84" s="699"/>
      <c r="AX84" s="699"/>
      <c r="AY84" s="699"/>
      <c r="AZ84" s="699"/>
      <c r="BA84" s="699"/>
      <c r="BB84" s="699"/>
      <c r="BC84" s="699"/>
      <c r="BD84" s="699"/>
      <c r="BE84" s="699"/>
      <c r="BF84" s="699"/>
      <c r="BG84" s="711">
        <f t="shared" si="20"/>
        <v>0</v>
      </c>
      <c r="BH84" s="699"/>
      <c r="BI84" s="714">
        <f t="shared" si="21"/>
        <v>0</v>
      </c>
      <c r="BJ84" s="699"/>
      <c r="BK84" s="699"/>
      <c r="BL84" s="699"/>
      <c r="BM84" s="699"/>
      <c r="BN84" s="699"/>
      <c r="BO84" s="699"/>
      <c r="BP84" s="699"/>
      <c r="BQ84" s="699"/>
      <c r="BR84" s="699"/>
      <c r="BS84" s="699"/>
      <c r="BT84" s="699"/>
      <c r="BU84" s="699"/>
      <c r="BV84" s="699"/>
      <c r="BW84" s="699"/>
    </row>
    <row r="85" spans="1:75">
      <c r="A85" s="699"/>
      <c r="B85" s="699"/>
      <c r="C85" s="699"/>
      <c r="D85" s="699"/>
      <c r="E85" s="699"/>
      <c r="F85" s="699"/>
      <c r="G85" s="699"/>
      <c r="H85" s="699"/>
      <c r="I85" s="699"/>
      <c r="J85" s="699"/>
      <c r="K85" s="699"/>
      <c r="L85" s="699"/>
      <c r="M85" s="699" t="e">
        <f>VLOOKUP(L85,'償却率（定額法）'!$B$6:$C$104,2)</f>
        <v>#N/A</v>
      </c>
      <c r="N85" s="709"/>
      <c r="O85" s="709"/>
      <c r="P85" s="710">
        <f t="shared" si="15"/>
        <v>0</v>
      </c>
      <c r="Q85" s="711">
        <f t="shared" si="16"/>
        <v>1900</v>
      </c>
      <c r="R85" s="711">
        <f t="shared" si="17"/>
        <v>1</v>
      </c>
      <c r="S85" s="711">
        <f t="shared" si="18"/>
        <v>0</v>
      </c>
      <c r="T85" s="699" t="str">
        <f t="shared" si="1"/>
        <v/>
      </c>
      <c r="U85" s="712"/>
      <c r="V85" s="699"/>
      <c r="W85" s="699"/>
      <c r="X85" s="713">
        <f t="shared" si="12"/>
        <v>0</v>
      </c>
      <c r="Y85" s="713">
        <f t="shared" si="13"/>
        <v>0</v>
      </c>
      <c r="Z85" s="699"/>
      <c r="AA85" s="699"/>
      <c r="AB85" s="699"/>
      <c r="AC85" s="699"/>
      <c r="AD85" s="699"/>
      <c r="AE85" s="699"/>
      <c r="AF85" s="699"/>
      <c r="AG85" s="699"/>
      <c r="AH85" s="699"/>
      <c r="AI85" s="699"/>
      <c r="AJ85" s="699"/>
      <c r="AK85" s="699"/>
      <c r="AL85" s="699"/>
      <c r="AM85" s="699"/>
      <c r="AN85" s="719">
        <f t="shared" si="14"/>
        <v>0</v>
      </c>
      <c r="AO85" s="699"/>
      <c r="AP85" s="714">
        <f t="shared" si="19"/>
        <v>0</v>
      </c>
      <c r="AQ85" s="699"/>
      <c r="AR85" s="699"/>
      <c r="AS85" s="699"/>
      <c r="AT85" s="699"/>
      <c r="AU85" s="699"/>
      <c r="AV85" s="699"/>
      <c r="AW85" s="699"/>
      <c r="AX85" s="699"/>
      <c r="AY85" s="699"/>
      <c r="AZ85" s="699"/>
      <c r="BA85" s="699"/>
      <c r="BB85" s="699"/>
      <c r="BC85" s="699"/>
      <c r="BD85" s="699"/>
      <c r="BE85" s="699"/>
      <c r="BF85" s="699"/>
      <c r="BG85" s="711">
        <f t="shared" si="20"/>
        <v>0</v>
      </c>
      <c r="BH85" s="699"/>
      <c r="BI85" s="714">
        <f t="shared" si="21"/>
        <v>0</v>
      </c>
      <c r="BJ85" s="699"/>
      <c r="BK85" s="699"/>
      <c r="BL85" s="699"/>
      <c r="BM85" s="699"/>
      <c r="BN85" s="699"/>
      <c r="BO85" s="699"/>
      <c r="BP85" s="699"/>
      <c r="BQ85" s="699"/>
      <c r="BR85" s="699"/>
      <c r="BS85" s="699"/>
      <c r="BT85" s="699"/>
      <c r="BU85" s="699"/>
      <c r="BV85" s="699"/>
      <c r="BW85" s="699"/>
    </row>
    <row r="86" spans="1:75">
      <c r="A86" s="699"/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 t="e">
        <f>VLOOKUP(L86,'償却率（定額法）'!$B$6:$C$104,2)</f>
        <v>#N/A</v>
      </c>
      <c r="N86" s="709"/>
      <c r="O86" s="709"/>
      <c r="P86" s="710">
        <f t="shared" si="15"/>
        <v>0</v>
      </c>
      <c r="Q86" s="711">
        <f t="shared" si="16"/>
        <v>1900</v>
      </c>
      <c r="R86" s="711">
        <f t="shared" si="17"/>
        <v>1</v>
      </c>
      <c r="S86" s="711">
        <f t="shared" si="18"/>
        <v>0</v>
      </c>
      <c r="T86" s="699" t="str">
        <f t="shared" si="1"/>
        <v/>
      </c>
      <c r="U86" s="712"/>
      <c r="V86" s="699"/>
      <c r="W86" s="699"/>
      <c r="X86" s="713">
        <f t="shared" si="12"/>
        <v>0</v>
      </c>
      <c r="Y86" s="713">
        <f t="shared" si="13"/>
        <v>0</v>
      </c>
      <c r="Z86" s="699"/>
      <c r="AA86" s="699"/>
      <c r="AB86" s="699"/>
      <c r="AC86" s="699"/>
      <c r="AD86" s="699"/>
      <c r="AE86" s="699"/>
      <c r="AF86" s="699"/>
      <c r="AG86" s="699"/>
      <c r="AH86" s="699"/>
      <c r="AI86" s="699"/>
      <c r="AJ86" s="699"/>
      <c r="AK86" s="699"/>
      <c r="AL86" s="699"/>
      <c r="AM86" s="699"/>
      <c r="AN86" s="719">
        <f t="shared" si="14"/>
        <v>0</v>
      </c>
      <c r="AO86" s="699"/>
      <c r="AP86" s="714">
        <f t="shared" si="19"/>
        <v>0</v>
      </c>
      <c r="AQ86" s="699"/>
      <c r="AR86" s="699"/>
      <c r="AS86" s="699"/>
      <c r="AT86" s="699"/>
      <c r="AU86" s="699"/>
      <c r="AV86" s="699"/>
      <c r="AW86" s="699"/>
      <c r="AX86" s="699"/>
      <c r="AY86" s="699"/>
      <c r="AZ86" s="699"/>
      <c r="BA86" s="699"/>
      <c r="BB86" s="699"/>
      <c r="BC86" s="699"/>
      <c r="BD86" s="699"/>
      <c r="BE86" s="699"/>
      <c r="BF86" s="699"/>
      <c r="BG86" s="711">
        <f t="shared" si="20"/>
        <v>0</v>
      </c>
      <c r="BH86" s="699"/>
      <c r="BI86" s="714">
        <f t="shared" si="21"/>
        <v>0</v>
      </c>
      <c r="BJ86" s="699"/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</row>
    <row r="87" spans="1:75">
      <c r="A87" s="699"/>
      <c r="B87" s="699"/>
      <c r="C87" s="699"/>
      <c r="D87" s="699"/>
      <c r="E87" s="699"/>
      <c r="F87" s="699"/>
      <c r="G87" s="699"/>
      <c r="H87" s="699"/>
      <c r="I87" s="699"/>
      <c r="J87" s="699"/>
      <c r="K87" s="699"/>
      <c r="L87" s="699"/>
      <c r="M87" s="699" t="e">
        <f>VLOOKUP(L87,'償却率（定額法）'!$B$6:$C$104,2)</f>
        <v>#N/A</v>
      </c>
      <c r="N87" s="709"/>
      <c r="O87" s="709"/>
      <c r="P87" s="710">
        <f t="shared" si="15"/>
        <v>0</v>
      </c>
      <c r="Q87" s="711">
        <f t="shared" si="16"/>
        <v>1900</v>
      </c>
      <c r="R87" s="711">
        <f t="shared" si="17"/>
        <v>1</v>
      </c>
      <c r="S87" s="711">
        <f t="shared" si="18"/>
        <v>0</v>
      </c>
      <c r="T87" s="699" t="str">
        <f t="shared" si="1"/>
        <v/>
      </c>
      <c r="U87" s="712"/>
      <c r="V87" s="699"/>
      <c r="W87" s="699"/>
      <c r="X87" s="713">
        <f t="shared" si="12"/>
        <v>0</v>
      </c>
      <c r="Y87" s="713">
        <f t="shared" si="13"/>
        <v>0</v>
      </c>
      <c r="Z87" s="699"/>
      <c r="AA87" s="699"/>
      <c r="AB87" s="699"/>
      <c r="AC87" s="699"/>
      <c r="AD87" s="699"/>
      <c r="AE87" s="699"/>
      <c r="AF87" s="699"/>
      <c r="AG87" s="699"/>
      <c r="AH87" s="699"/>
      <c r="AI87" s="699"/>
      <c r="AJ87" s="699"/>
      <c r="AK87" s="699"/>
      <c r="AL87" s="699"/>
      <c r="AM87" s="699"/>
      <c r="AN87" s="719">
        <f t="shared" si="14"/>
        <v>0</v>
      </c>
      <c r="AO87" s="699"/>
      <c r="AP87" s="714">
        <f t="shared" si="19"/>
        <v>0</v>
      </c>
      <c r="AQ87" s="699"/>
      <c r="AR87" s="699"/>
      <c r="AS87" s="699"/>
      <c r="AT87" s="699"/>
      <c r="AU87" s="699"/>
      <c r="AV87" s="699"/>
      <c r="AW87" s="699"/>
      <c r="AX87" s="699"/>
      <c r="AY87" s="699"/>
      <c r="AZ87" s="699"/>
      <c r="BA87" s="699"/>
      <c r="BB87" s="699"/>
      <c r="BC87" s="699"/>
      <c r="BD87" s="699"/>
      <c r="BE87" s="699"/>
      <c r="BF87" s="699"/>
      <c r="BG87" s="711">
        <f t="shared" si="20"/>
        <v>0</v>
      </c>
      <c r="BH87" s="699"/>
      <c r="BI87" s="714">
        <f t="shared" si="21"/>
        <v>0</v>
      </c>
      <c r="BJ87" s="699"/>
      <c r="BK87" s="699"/>
      <c r="BL87" s="699"/>
      <c r="BM87" s="699"/>
      <c r="BN87" s="699"/>
      <c r="BO87" s="699"/>
      <c r="BP87" s="699"/>
      <c r="BQ87" s="699"/>
      <c r="BR87" s="699"/>
      <c r="BS87" s="699"/>
      <c r="BT87" s="699"/>
      <c r="BU87" s="699"/>
      <c r="BV87" s="699"/>
      <c r="BW87" s="699"/>
    </row>
    <row r="88" spans="1:75">
      <c r="A88" s="699"/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699" t="e">
        <f>VLOOKUP(L88,'償却率（定額法）'!$B$6:$C$104,2)</f>
        <v>#N/A</v>
      </c>
      <c r="N88" s="709"/>
      <c r="O88" s="709"/>
      <c r="P88" s="710">
        <f t="shared" si="15"/>
        <v>0</v>
      </c>
      <c r="Q88" s="711">
        <f t="shared" si="16"/>
        <v>1900</v>
      </c>
      <c r="R88" s="711">
        <f t="shared" si="17"/>
        <v>1</v>
      </c>
      <c r="S88" s="711">
        <f t="shared" si="18"/>
        <v>0</v>
      </c>
      <c r="T88" s="699" t="str">
        <f t="shared" si="1"/>
        <v/>
      </c>
      <c r="U88" s="712"/>
      <c r="V88" s="699"/>
      <c r="W88" s="699"/>
      <c r="X88" s="713">
        <f t="shared" si="12"/>
        <v>0</v>
      </c>
      <c r="Y88" s="713">
        <f t="shared" si="13"/>
        <v>0</v>
      </c>
      <c r="Z88" s="699"/>
      <c r="AA88" s="699"/>
      <c r="AB88" s="699"/>
      <c r="AC88" s="699"/>
      <c r="AD88" s="699"/>
      <c r="AE88" s="699"/>
      <c r="AF88" s="699"/>
      <c r="AG88" s="699"/>
      <c r="AH88" s="699"/>
      <c r="AI88" s="699"/>
      <c r="AJ88" s="699"/>
      <c r="AK88" s="699"/>
      <c r="AL88" s="699"/>
      <c r="AM88" s="699"/>
      <c r="AN88" s="719">
        <f t="shared" si="14"/>
        <v>0</v>
      </c>
      <c r="AO88" s="699"/>
      <c r="AP88" s="714">
        <f t="shared" si="19"/>
        <v>0</v>
      </c>
      <c r="AQ88" s="699"/>
      <c r="AR88" s="699"/>
      <c r="AS88" s="699"/>
      <c r="AT88" s="699"/>
      <c r="AU88" s="699"/>
      <c r="AV88" s="699"/>
      <c r="AW88" s="699"/>
      <c r="AX88" s="699"/>
      <c r="AY88" s="699"/>
      <c r="AZ88" s="699"/>
      <c r="BA88" s="699"/>
      <c r="BB88" s="699"/>
      <c r="BC88" s="699"/>
      <c r="BD88" s="699"/>
      <c r="BE88" s="699"/>
      <c r="BF88" s="699"/>
      <c r="BG88" s="711">
        <f t="shared" si="20"/>
        <v>0</v>
      </c>
      <c r="BH88" s="699"/>
      <c r="BI88" s="714">
        <f t="shared" si="21"/>
        <v>0</v>
      </c>
      <c r="BJ88" s="699"/>
      <c r="BK88" s="699"/>
      <c r="BL88" s="699"/>
      <c r="BM88" s="699"/>
      <c r="BN88" s="699"/>
      <c r="BO88" s="699"/>
      <c r="BP88" s="699"/>
      <c r="BQ88" s="699"/>
      <c r="BR88" s="699"/>
      <c r="BS88" s="699"/>
      <c r="BT88" s="699"/>
      <c r="BU88" s="699"/>
      <c r="BV88" s="699"/>
      <c r="BW88" s="699"/>
    </row>
    <row r="89" spans="1:75">
      <c r="A89" s="699"/>
      <c r="B89" s="699"/>
      <c r="C89" s="699"/>
      <c r="D89" s="699"/>
      <c r="E89" s="699"/>
      <c r="F89" s="699"/>
      <c r="G89" s="699"/>
      <c r="H89" s="699"/>
      <c r="I89" s="699"/>
      <c r="J89" s="699"/>
      <c r="K89" s="699"/>
      <c r="L89" s="699"/>
      <c r="M89" s="699" t="e">
        <f>VLOOKUP(L89,'償却率（定額法）'!$B$6:$C$104,2)</f>
        <v>#N/A</v>
      </c>
      <c r="N89" s="709"/>
      <c r="O89" s="709"/>
      <c r="P89" s="710">
        <f t="shared" si="15"/>
        <v>0</v>
      </c>
      <c r="Q89" s="711">
        <f t="shared" si="16"/>
        <v>1900</v>
      </c>
      <c r="R89" s="711">
        <f t="shared" si="17"/>
        <v>1</v>
      </c>
      <c r="S89" s="711">
        <f t="shared" si="18"/>
        <v>0</v>
      </c>
      <c r="T89" s="699" t="str">
        <f t="shared" si="1"/>
        <v/>
      </c>
      <c r="U89" s="712"/>
      <c r="V89" s="699"/>
      <c r="W89" s="699"/>
      <c r="X89" s="713">
        <f t="shared" si="12"/>
        <v>0</v>
      </c>
      <c r="Y89" s="713">
        <f t="shared" si="13"/>
        <v>0</v>
      </c>
      <c r="Z89" s="699"/>
      <c r="AA89" s="699"/>
      <c r="AB89" s="699"/>
      <c r="AC89" s="699"/>
      <c r="AD89" s="699"/>
      <c r="AE89" s="699"/>
      <c r="AF89" s="699"/>
      <c r="AG89" s="699"/>
      <c r="AH89" s="699"/>
      <c r="AI89" s="699"/>
      <c r="AJ89" s="699"/>
      <c r="AK89" s="699"/>
      <c r="AL89" s="699"/>
      <c r="AM89" s="699"/>
      <c r="AN89" s="719">
        <f t="shared" si="14"/>
        <v>0</v>
      </c>
      <c r="AO89" s="699"/>
      <c r="AP89" s="714">
        <f t="shared" si="19"/>
        <v>0</v>
      </c>
      <c r="AQ89" s="699"/>
      <c r="AR89" s="699"/>
      <c r="AS89" s="699"/>
      <c r="AT89" s="699"/>
      <c r="AU89" s="699"/>
      <c r="AV89" s="699"/>
      <c r="AW89" s="699"/>
      <c r="AX89" s="699"/>
      <c r="AY89" s="699"/>
      <c r="AZ89" s="699"/>
      <c r="BA89" s="699"/>
      <c r="BB89" s="699"/>
      <c r="BC89" s="699"/>
      <c r="BD89" s="699"/>
      <c r="BE89" s="699"/>
      <c r="BF89" s="699"/>
      <c r="BG89" s="711">
        <f t="shared" si="20"/>
        <v>0</v>
      </c>
      <c r="BH89" s="699"/>
      <c r="BI89" s="714">
        <f t="shared" si="21"/>
        <v>0</v>
      </c>
      <c r="BJ89" s="699"/>
      <c r="BK89" s="699"/>
      <c r="BL89" s="699"/>
      <c r="BM89" s="699"/>
      <c r="BN89" s="699"/>
      <c r="BO89" s="699"/>
      <c r="BP89" s="699"/>
      <c r="BQ89" s="699"/>
      <c r="BR89" s="699"/>
      <c r="BS89" s="699"/>
      <c r="BT89" s="699"/>
      <c r="BU89" s="699"/>
      <c r="BV89" s="699"/>
      <c r="BW89" s="699"/>
    </row>
    <row r="90" spans="1:75">
      <c r="A90" s="699"/>
      <c r="B90" s="699"/>
      <c r="C90" s="699"/>
      <c r="D90" s="699"/>
      <c r="E90" s="699"/>
      <c r="F90" s="699"/>
      <c r="G90" s="699"/>
      <c r="H90" s="699"/>
      <c r="I90" s="699"/>
      <c r="J90" s="699"/>
      <c r="K90" s="699"/>
      <c r="L90" s="699"/>
      <c r="M90" s="699" t="e">
        <f>VLOOKUP(L90,'償却率（定額法）'!$B$6:$C$104,2)</f>
        <v>#N/A</v>
      </c>
      <c r="N90" s="709"/>
      <c r="O90" s="709"/>
      <c r="P90" s="710">
        <f t="shared" si="15"/>
        <v>0</v>
      </c>
      <c r="Q90" s="711">
        <f t="shared" si="16"/>
        <v>1900</v>
      </c>
      <c r="R90" s="711">
        <f t="shared" si="17"/>
        <v>1</v>
      </c>
      <c r="S90" s="711">
        <f t="shared" si="18"/>
        <v>0</v>
      </c>
      <c r="T90" s="699" t="str">
        <f t="shared" si="1"/>
        <v/>
      </c>
      <c r="U90" s="712"/>
      <c r="V90" s="699"/>
      <c r="W90" s="699"/>
      <c r="X90" s="713">
        <f t="shared" si="12"/>
        <v>0</v>
      </c>
      <c r="Y90" s="713">
        <f t="shared" si="13"/>
        <v>0</v>
      </c>
      <c r="Z90" s="699"/>
      <c r="AA90" s="699"/>
      <c r="AB90" s="699"/>
      <c r="AC90" s="699"/>
      <c r="AD90" s="699"/>
      <c r="AE90" s="699"/>
      <c r="AF90" s="699"/>
      <c r="AG90" s="699"/>
      <c r="AH90" s="699"/>
      <c r="AI90" s="699"/>
      <c r="AJ90" s="699"/>
      <c r="AK90" s="699"/>
      <c r="AL90" s="699"/>
      <c r="AM90" s="699"/>
      <c r="AN90" s="719">
        <f t="shared" si="14"/>
        <v>0</v>
      </c>
      <c r="AO90" s="699"/>
      <c r="AP90" s="714">
        <f t="shared" si="19"/>
        <v>0</v>
      </c>
      <c r="AQ90" s="699"/>
      <c r="AR90" s="699"/>
      <c r="AS90" s="699"/>
      <c r="AT90" s="699"/>
      <c r="AU90" s="699"/>
      <c r="AV90" s="699"/>
      <c r="AW90" s="699"/>
      <c r="AX90" s="699"/>
      <c r="AY90" s="699"/>
      <c r="AZ90" s="699"/>
      <c r="BA90" s="699"/>
      <c r="BB90" s="699"/>
      <c r="BC90" s="699"/>
      <c r="BD90" s="699"/>
      <c r="BE90" s="699"/>
      <c r="BF90" s="699"/>
      <c r="BG90" s="711">
        <f t="shared" si="20"/>
        <v>0</v>
      </c>
      <c r="BH90" s="699"/>
      <c r="BI90" s="714">
        <f t="shared" si="21"/>
        <v>0</v>
      </c>
      <c r="BJ90" s="699"/>
      <c r="BK90" s="699"/>
      <c r="BL90" s="699"/>
      <c r="BM90" s="699"/>
      <c r="BN90" s="699"/>
      <c r="BO90" s="699"/>
      <c r="BP90" s="699"/>
      <c r="BQ90" s="699"/>
      <c r="BR90" s="699"/>
      <c r="BS90" s="699"/>
      <c r="BT90" s="699"/>
      <c r="BU90" s="699"/>
      <c r="BV90" s="699"/>
      <c r="BW90" s="699"/>
    </row>
    <row r="91" spans="1:75">
      <c r="A91" s="699"/>
      <c r="B91" s="699"/>
      <c r="C91" s="699"/>
      <c r="D91" s="699"/>
      <c r="E91" s="699"/>
      <c r="F91" s="699"/>
      <c r="G91" s="699"/>
      <c r="H91" s="699"/>
      <c r="I91" s="699"/>
      <c r="J91" s="699"/>
      <c r="K91" s="699"/>
      <c r="L91" s="699"/>
      <c r="M91" s="699" t="e">
        <f>VLOOKUP(L91,'償却率（定額法）'!$B$6:$C$104,2)</f>
        <v>#N/A</v>
      </c>
      <c r="N91" s="709"/>
      <c r="O91" s="709"/>
      <c r="P91" s="710">
        <f t="shared" si="15"/>
        <v>0</v>
      </c>
      <c r="Q91" s="711">
        <f t="shared" si="16"/>
        <v>1900</v>
      </c>
      <c r="R91" s="711">
        <f t="shared" si="17"/>
        <v>1</v>
      </c>
      <c r="S91" s="711">
        <f t="shared" si="18"/>
        <v>0</v>
      </c>
      <c r="T91" s="699" t="str">
        <f t="shared" si="1"/>
        <v/>
      </c>
      <c r="U91" s="712"/>
      <c r="V91" s="699"/>
      <c r="W91" s="699"/>
      <c r="X91" s="713">
        <f t="shared" si="12"/>
        <v>0</v>
      </c>
      <c r="Y91" s="713">
        <f t="shared" si="13"/>
        <v>0</v>
      </c>
      <c r="Z91" s="699"/>
      <c r="AA91" s="699"/>
      <c r="AB91" s="699"/>
      <c r="AC91" s="699"/>
      <c r="AD91" s="699"/>
      <c r="AE91" s="699"/>
      <c r="AF91" s="699"/>
      <c r="AG91" s="699"/>
      <c r="AH91" s="699"/>
      <c r="AI91" s="699"/>
      <c r="AJ91" s="699"/>
      <c r="AK91" s="699"/>
      <c r="AL91" s="699"/>
      <c r="AM91" s="699"/>
      <c r="AN91" s="719">
        <f t="shared" si="14"/>
        <v>0</v>
      </c>
      <c r="AO91" s="699"/>
      <c r="AP91" s="714">
        <f t="shared" si="19"/>
        <v>0</v>
      </c>
      <c r="AQ91" s="699"/>
      <c r="AR91" s="699"/>
      <c r="AS91" s="699"/>
      <c r="AT91" s="699"/>
      <c r="AU91" s="699"/>
      <c r="AV91" s="699"/>
      <c r="AW91" s="699"/>
      <c r="AX91" s="699"/>
      <c r="AY91" s="699"/>
      <c r="AZ91" s="699"/>
      <c r="BA91" s="699"/>
      <c r="BB91" s="699"/>
      <c r="BC91" s="699"/>
      <c r="BD91" s="699"/>
      <c r="BE91" s="699"/>
      <c r="BF91" s="699"/>
      <c r="BG91" s="711">
        <f t="shared" si="20"/>
        <v>0</v>
      </c>
      <c r="BH91" s="699"/>
      <c r="BI91" s="714">
        <f t="shared" si="21"/>
        <v>0</v>
      </c>
      <c r="BJ91" s="699"/>
      <c r="BK91" s="699"/>
      <c r="BL91" s="699"/>
      <c r="BM91" s="699"/>
      <c r="BN91" s="699"/>
      <c r="BO91" s="699"/>
      <c r="BP91" s="699"/>
      <c r="BQ91" s="699"/>
      <c r="BR91" s="699"/>
      <c r="BS91" s="699"/>
      <c r="BT91" s="699"/>
      <c r="BU91" s="699"/>
      <c r="BV91" s="699"/>
      <c r="BW91" s="699"/>
    </row>
    <row r="92" spans="1:75">
      <c r="A92" s="699"/>
      <c r="B92" s="699"/>
      <c r="C92" s="699"/>
      <c r="D92" s="699"/>
      <c r="E92" s="699"/>
      <c r="F92" s="699"/>
      <c r="G92" s="699"/>
      <c r="H92" s="699"/>
      <c r="I92" s="699"/>
      <c r="J92" s="699"/>
      <c r="K92" s="699"/>
      <c r="L92" s="699"/>
      <c r="M92" s="699" t="e">
        <f>VLOOKUP(L92,'償却率（定額法）'!$B$6:$C$104,2)</f>
        <v>#N/A</v>
      </c>
      <c r="N92" s="709"/>
      <c r="O92" s="709"/>
      <c r="P92" s="710">
        <f t="shared" si="15"/>
        <v>0</v>
      </c>
      <c r="Q92" s="711">
        <f t="shared" si="16"/>
        <v>1900</v>
      </c>
      <c r="R92" s="711">
        <f t="shared" si="17"/>
        <v>1</v>
      </c>
      <c r="S92" s="711">
        <f t="shared" si="18"/>
        <v>0</v>
      </c>
      <c r="T92" s="699" t="str">
        <f t="shared" si="1"/>
        <v/>
      </c>
      <c r="U92" s="712"/>
      <c r="V92" s="699"/>
      <c r="W92" s="699"/>
      <c r="X92" s="713">
        <f t="shared" si="12"/>
        <v>0</v>
      </c>
      <c r="Y92" s="713">
        <f t="shared" si="13"/>
        <v>0</v>
      </c>
      <c r="Z92" s="699"/>
      <c r="AA92" s="699"/>
      <c r="AB92" s="699"/>
      <c r="AC92" s="699"/>
      <c r="AD92" s="699"/>
      <c r="AE92" s="699"/>
      <c r="AF92" s="699"/>
      <c r="AG92" s="699"/>
      <c r="AH92" s="699"/>
      <c r="AI92" s="699"/>
      <c r="AJ92" s="699"/>
      <c r="AK92" s="699"/>
      <c r="AL92" s="699"/>
      <c r="AM92" s="699"/>
      <c r="AN92" s="719">
        <f t="shared" si="14"/>
        <v>0</v>
      </c>
      <c r="AO92" s="699"/>
      <c r="AP92" s="714">
        <f t="shared" si="19"/>
        <v>0</v>
      </c>
      <c r="AQ92" s="699"/>
      <c r="AR92" s="699"/>
      <c r="AS92" s="699"/>
      <c r="AT92" s="699"/>
      <c r="AU92" s="699"/>
      <c r="AV92" s="699"/>
      <c r="AW92" s="699"/>
      <c r="AX92" s="699"/>
      <c r="AY92" s="699"/>
      <c r="AZ92" s="699"/>
      <c r="BA92" s="699"/>
      <c r="BB92" s="699"/>
      <c r="BC92" s="699"/>
      <c r="BD92" s="699"/>
      <c r="BE92" s="699"/>
      <c r="BF92" s="699"/>
      <c r="BG92" s="711">
        <f t="shared" si="20"/>
        <v>0</v>
      </c>
      <c r="BH92" s="699"/>
      <c r="BI92" s="714">
        <f t="shared" si="21"/>
        <v>0</v>
      </c>
      <c r="BJ92" s="699"/>
      <c r="BK92" s="699"/>
      <c r="BL92" s="699"/>
      <c r="BM92" s="699"/>
      <c r="BN92" s="699"/>
      <c r="BO92" s="699"/>
      <c r="BP92" s="699"/>
      <c r="BQ92" s="699"/>
      <c r="BR92" s="699"/>
      <c r="BS92" s="699"/>
      <c r="BT92" s="699"/>
      <c r="BU92" s="699"/>
      <c r="BV92" s="699"/>
      <c r="BW92" s="699"/>
    </row>
    <row r="93" spans="1:75">
      <c r="A93" s="699"/>
      <c r="B93" s="699"/>
      <c r="C93" s="699"/>
      <c r="D93" s="699"/>
      <c r="E93" s="699"/>
      <c r="F93" s="699"/>
      <c r="G93" s="699"/>
      <c r="H93" s="699"/>
      <c r="I93" s="699"/>
      <c r="J93" s="699"/>
      <c r="K93" s="699"/>
      <c r="L93" s="699"/>
      <c r="M93" s="699" t="e">
        <f>VLOOKUP(L93,'償却率（定額法）'!$B$6:$C$104,2)</f>
        <v>#N/A</v>
      </c>
      <c r="N93" s="709"/>
      <c r="O93" s="709"/>
      <c r="P93" s="710">
        <f t="shared" si="15"/>
        <v>0</v>
      </c>
      <c r="Q93" s="711">
        <f t="shared" si="16"/>
        <v>1900</v>
      </c>
      <c r="R93" s="711">
        <f t="shared" si="17"/>
        <v>1</v>
      </c>
      <c r="S93" s="711">
        <f t="shared" si="18"/>
        <v>0</v>
      </c>
      <c r="T93" s="699" t="str">
        <f t="shared" si="1"/>
        <v/>
      </c>
      <c r="U93" s="712"/>
      <c r="V93" s="699"/>
      <c r="W93" s="699"/>
      <c r="X93" s="713">
        <f t="shared" si="12"/>
        <v>0</v>
      </c>
      <c r="Y93" s="713">
        <f t="shared" si="13"/>
        <v>0</v>
      </c>
      <c r="Z93" s="699"/>
      <c r="AA93" s="699"/>
      <c r="AB93" s="699"/>
      <c r="AC93" s="699"/>
      <c r="AD93" s="699"/>
      <c r="AE93" s="699"/>
      <c r="AF93" s="699"/>
      <c r="AG93" s="699"/>
      <c r="AH93" s="699"/>
      <c r="AI93" s="699"/>
      <c r="AJ93" s="699"/>
      <c r="AK93" s="699"/>
      <c r="AL93" s="699"/>
      <c r="AM93" s="699"/>
      <c r="AN93" s="719">
        <f t="shared" si="14"/>
        <v>0</v>
      </c>
      <c r="AO93" s="699"/>
      <c r="AP93" s="714">
        <f t="shared" si="19"/>
        <v>0</v>
      </c>
      <c r="AQ93" s="699"/>
      <c r="AR93" s="699"/>
      <c r="AS93" s="699"/>
      <c r="AT93" s="699"/>
      <c r="AU93" s="699"/>
      <c r="AV93" s="699"/>
      <c r="AW93" s="699"/>
      <c r="AX93" s="699"/>
      <c r="AY93" s="699"/>
      <c r="AZ93" s="699"/>
      <c r="BA93" s="699"/>
      <c r="BB93" s="699"/>
      <c r="BC93" s="699"/>
      <c r="BD93" s="699"/>
      <c r="BE93" s="699"/>
      <c r="BF93" s="699"/>
      <c r="BG93" s="711">
        <f t="shared" si="20"/>
        <v>0</v>
      </c>
      <c r="BH93" s="699"/>
      <c r="BI93" s="714">
        <f t="shared" si="21"/>
        <v>0</v>
      </c>
      <c r="BJ93" s="699"/>
      <c r="BK93" s="699"/>
      <c r="BL93" s="699"/>
      <c r="BM93" s="699"/>
      <c r="BN93" s="699"/>
      <c r="BO93" s="699"/>
      <c r="BP93" s="699"/>
      <c r="BQ93" s="699"/>
      <c r="BR93" s="699"/>
      <c r="BS93" s="699"/>
      <c r="BT93" s="699"/>
      <c r="BU93" s="699"/>
      <c r="BV93" s="699"/>
      <c r="BW93" s="699"/>
    </row>
    <row r="94" spans="1:75">
      <c r="A94" s="699"/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 t="e">
        <f>VLOOKUP(L94,'償却率（定額法）'!$B$6:$C$104,2)</f>
        <v>#N/A</v>
      </c>
      <c r="N94" s="709"/>
      <c r="O94" s="709"/>
      <c r="P94" s="710">
        <f t="shared" si="15"/>
        <v>0</v>
      </c>
      <c r="Q94" s="711">
        <f t="shared" si="16"/>
        <v>1900</v>
      </c>
      <c r="R94" s="711">
        <f t="shared" si="17"/>
        <v>1</v>
      </c>
      <c r="S94" s="711">
        <f t="shared" si="18"/>
        <v>0</v>
      </c>
      <c r="T94" s="699" t="str">
        <f t="shared" si="1"/>
        <v/>
      </c>
      <c r="U94" s="712"/>
      <c r="V94" s="699"/>
      <c r="W94" s="699"/>
      <c r="X94" s="713">
        <f t="shared" si="12"/>
        <v>0</v>
      </c>
      <c r="Y94" s="713">
        <f t="shared" si="13"/>
        <v>0</v>
      </c>
      <c r="Z94" s="699"/>
      <c r="AA94" s="699"/>
      <c r="AB94" s="699"/>
      <c r="AC94" s="699"/>
      <c r="AD94" s="699"/>
      <c r="AE94" s="699"/>
      <c r="AF94" s="699"/>
      <c r="AG94" s="699"/>
      <c r="AH94" s="699"/>
      <c r="AI94" s="699"/>
      <c r="AJ94" s="699"/>
      <c r="AK94" s="699"/>
      <c r="AL94" s="699"/>
      <c r="AM94" s="699"/>
      <c r="AN94" s="719">
        <f t="shared" si="14"/>
        <v>0</v>
      </c>
      <c r="AO94" s="699"/>
      <c r="AP94" s="714">
        <f t="shared" si="19"/>
        <v>0</v>
      </c>
      <c r="AQ94" s="699"/>
      <c r="AR94" s="699"/>
      <c r="AS94" s="699"/>
      <c r="AT94" s="699"/>
      <c r="AU94" s="699"/>
      <c r="AV94" s="699"/>
      <c r="AW94" s="699"/>
      <c r="AX94" s="699"/>
      <c r="AY94" s="699"/>
      <c r="AZ94" s="699"/>
      <c r="BA94" s="699"/>
      <c r="BB94" s="699"/>
      <c r="BC94" s="699"/>
      <c r="BD94" s="699"/>
      <c r="BE94" s="699"/>
      <c r="BF94" s="699"/>
      <c r="BG94" s="711">
        <f t="shared" si="20"/>
        <v>0</v>
      </c>
      <c r="BH94" s="699"/>
      <c r="BI94" s="714">
        <f t="shared" si="21"/>
        <v>0</v>
      </c>
      <c r="BJ94" s="699"/>
      <c r="BK94" s="699"/>
      <c r="BL94" s="699"/>
      <c r="BM94" s="699"/>
      <c r="BN94" s="699"/>
      <c r="BO94" s="699"/>
      <c r="BP94" s="699"/>
      <c r="BQ94" s="699"/>
      <c r="BR94" s="699"/>
      <c r="BS94" s="699"/>
      <c r="BT94" s="699"/>
      <c r="BU94" s="699"/>
      <c r="BV94" s="699"/>
      <c r="BW94" s="699"/>
    </row>
    <row r="95" spans="1:75">
      <c r="A95" s="699"/>
      <c r="B95" s="699"/>
      <c r="C95" s="699"/>
      <c r="D95" s="699"/>
      <c r="E95" s="699"/>
      <c r="F95" s="699"/>
      <c r="G95" s="699"/>
      <c r="H95" s="699"/>
      <c r="I95" s="699"/>
      <c r="J95" s="699"/>
      <c r="K95" s="699"/>
      <c r="L95" s="699"/>
      <c r="M95" s="699" t="e">
        <f>VLOOKUP(L95,'償却率（定額法）'!$B$6:$C$104,2)</f>
        <v>#N/A</v>
      </c>
      <c r="N95" s="709"/>
      <c r="O95" s="709"/>
      <c r="P95" s="710">
        <f t="shared" si="15"/>
        <v>0</v>
      </c>
      <c r="Q95" s="711">
        <f t="shared" si="16"/>
        <v>1900</v>
      </c>
      <c r="R95" s="711">
        <f t="shared" si="17"/>
        <v>1</v>
      </c>
      <c r="S95" s="711">
        <f t="shared" si="18"/>
        <v>0</v>
      </c>
      <c r="T95" s="699" t="str">
        <f t="shared" si="1"/>
        <v/>
      </c>
      <c r="U95" s="712"/>
      <c r="V95" s="699"/>
      <c r="W95" s="699"/>
      <c r="X95" s="713">
        <f t="shared" si="12"/>
        <v>0</v>
      </c>
      <c r="Y95" s="713">
        <f t="shared" si="13"/>
        <v>0</v>
      </c>
      <c r="Z95" s="699"/>
      <c r="AA95" s="699"/>
      <c r="AB95" s="699"/>
      <c r="AC95" s="699"/>
      <c r="AD95" s="699"/>
      <c r="AE95" s="699"/>
      <c r="AF95" s="699"/>
      <c r="AG95" s="699"/>
      <c r="AH95" s="699"/>
      <c r="AI95" s="699"/>
      <c r="AJ95" s="699"/>
      <c r="AK95" s="699"/>
      <c r="AL95" s="699"/>
      <c r="AM95" s="699"/>
      <c r="AN95" s="719">
        <f t="shared" si="14"/>
        <v>0</v>
      </c>
      <c r="AO95" s="699"/>
      <c r="AP95" s="714">
        <f t="shared" si="19"/>
        <v>0</v>
      </c>
      <c r="AQ95" s="699"/>
      <c r="AR95" s="699"/>
      <c r="AS95" s="699"/>
      <c r="AT95" s="699"/>
      <c r="AU95" s="699"/>
      <c r="AV95" s="699"/>
      <c r="AW95" s="699"/>
      <c r="AX95" s="699"/>
      <c r="AY95" s="699"/>
      <c r="AZ95" s="699"/>
      <c r="BA95" s="699"/>
      <c r="BB95" s="699"/>
      <c r="BC95" s="699"/>
      <c r="BD95" s="699"/>
      <c r="BE95" s="699"/>
      <c r="BF95" s="699"/>
      <c r="BG95" s="711">
        <f t="shared" si="20"/>
        <v>0</v>
      </c>
      <c r="BH95" s="699"/>
      <c r="BI95" s="714">
        <f t="shared" si="21"/>
        <v>0</v>
      </c>
      <c r="BJ95" s="699"/>
      <c r="BK95" s="699"/>
      <c r="BL95" s="699"/>
      <c r="BM95" s="699"/>
      <c r="BN95" s="699"/>
      <c r="BO95" s="699"/>
      <c r="BP95" s="699"/>
      <c r="BQ95" s="699"/>
      <c r="BR95" s="699"/>
      <c r="BS95" s="699"/>
      <c r="BT95" s="699"/>
      <c r="BU95" s="699"/>
      <c r="BV95" s="699"/>
      <c r="BW95" s="699"/>
    </row>
    <row r="96" spans="1:75">
      <c r="A96" s="699"/>
      <c r="B96" s="699"/>
      <c r="C96" s="699"/>
      <c r="D96" s="699"/>
      <c r="E96" s="699"/>
      <c r="F96" s="699"/>
      <c r="G96" s="699"/>
      <c r="H96" s="699"/>
      <c r="I96" s="699"/>
      <c r="J96" s="699"/>
      <c r="K96" s="699"/>
      <c r="L96" s="699"/>
      <c r="M96" s="699" t="e">
        <f>VLOOKUP(L96,'償却率（定額法）'!$B$6:$C$104,2)</f>
        <v>#N/A</v>
      </c>
      <c r="N96" s="709"/>
      <c r="O96" s="709"/>
      <c r="P96" s="710">
        <f t="shared" si="15"/>
        <v>0</v>
      </c>
      <c r="Q96" s="711">
        <f t="shared" si="16"/>
        <v>1900</v>
      </c>
      <c r="R96" s="711">
        <f t="shared" si="17"/>
        <v>1</v>
      </c>
      <c r="S96" s="711">
        <f t="shared" si="18"/>
        <v>0</v>
      </c>
      <c r="T96" s="699" t="str">
        <f t="shared" si="1"/>
        <v/>
      </c>
      <c r="U96" s="712"/>
      <c r="V96" s="699"/>
      <c r="W96" s="699"/>
      <c r="X96" s="713">
        <f t="shared" si="12"/>
        <v>0</v>
      </c>
      <c r="Y96" s="713">
        <f t="shared" si="13"/>
        <v>0</v>
      </c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719">
        <f t="shared" si="14"/>
        <v>0</v>
      </c>
      <c r="AO96" s="699"/>
      <c r="AP96" s="714">
        <f t="shared" si="19"/>
        <v>0</v>
      </c>
      <c r="AQ96" s="699"/>
      <c r="AR96" s="699"/>
      <c r="AS96" s="699"/>
      <c r="AT96" s="699"/>
      <c r="AU96" s="699"/>
      <c r="AV96" s="699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711">
        <f t="shared" si="20"/>
        <v>0</v>
      </c>
      <c r="BH96" s="699"/>
      <c r="BI96" s="714">
        <f t="shared" si="21"/>
        <v>0</v>
      </c>
      <c r="BJ96" s="699"/>
      <c r="BK96" s="699"/>
      <c r="BL96" s="699"/>
      <c r="BM96" s="699"/>
      <c r="BN96" s="699"/>
      <c r="BO96" s="699"/>
      <c r="BP96" s="699"/>
      <c r="BQ96" s="699"/>
      <c r="BR96" s="699"/>
      <c r="BS96" s="699"/>
      <c r="BT96" s="699"/>
      <c r="BU96" s="699"/>
      <c r="BV96" s="699"/>
      <c r="BW96" s="699"/>
    </row>
    <row r="97" spans="1:75">
      <c r="A97" s="699"/>
      <c r="B97" s="699"/>
      <c r="C97" s="699"/>
      <c r="D97" s="699"/>
      <c r="E97" s="699"/>
      <c r="F97" s="699"/>
      <c r="G97" s="699"/>
      <c r="H97" s="699"/>
      <c r="I97" s="699"/>
      <c r="J97" s="699"/>
      <c r="K97" s="699"/>
      <c r="L97" s="699"/>
      <c r="M97" s="699" t="e">
        <f>VLOOKUP(L97,'償却率（定額法）'!$B$6:$C$104,2)</f>
        <v>#N/A</v>
      </c>
      <c r="N97" s="709"/>
      <c r="O97" s="709"/>
      <c r="P97" s="710">
        <f t="shared" si="15"/>
        <v>0</v>
      </c>
      <c r="Q97" s="711">
        <f t="shared" si="16"/>
        <v>1900</v>
      </c>
      <c r="R97" s="711">
        <f t="shared" si="17"/>
        <v>1</v>
      </c>
      <c r="S97" s="711">
        <f t="shared" si="18"/>
        <v>0</v>
      </c>
      <c r="T97" s="699" t="str">
        <f t="shared" si="1"/>
        <v/>
      </c>
      <c r="U97" s="712"/>
      <c r="V97" s="699"/>
      <c r="W97" s="699"/>
      <c r="X97" s="713">
        <f t="shared" si="12"/>
        <v>0</v>
      </c>
      <c r="Y97" s="713">
        <f t="shared" si="13"/>
        <v>0</v>
      </c>
      <c r="Z97" s="699"/>
      <c r="AA97" s="699"/>
      <c r="AB97" s="699"/>
      <c r="AC97" s="699"/>
      <c r="AD97" s="699"/>
      <c r="AE97" s="699"/>
      <c r="AF97" s="699"/>
      <c r="AG97" s="699"/>
      <c r="AH97" s="699"/>
      <c r="AI97" s="699"/>
      <c r="AJ97" s="699"/>
      <c r="AK97" s="699"/>
      <c r="AL97" s="699"/>
      <c r="AM97" s="699"/>
      <c r="AN97" s="719">
        <f t="shared" si="14"/>
        <v>0</v>
      </c>
      <c r="AO97" s="699"/>
      <c r="AP97" s="714">
        <f t="shared" si="19"/>
        <v>0</v>
      </c>
      <c r="AQ97" s="699"/>
      <c r="AR97" s="699"/>
      <c r="AS97" s="699"/>
      <c r="AT97" s="699"/>
      <c r="AU97" s="699"/>
      <c r="AV97" s="699"/>
      <c r="AW97" s="699"/>
      <c r="AX97" s="699"/>
      <c r="AY97" s="699"/>
      <c r="AZ97" s="699"/>
      <c r="BA97" s="699"/>
      <c r="BB97" s="699"/>
      <c r="BC97" s="699"/>
      <c r="BD97" s="699"/>
      <c r="BE97" s="699"/>
      <c r="BF97" s="699"/>
      <c r="BG97" s="711">
        <f t="shared" si="20"/>
        <v>0</v>
      </c>
      <c r="BH97" s="699"/>
      <c r="BI97" s="714">
        <f t="shared" si="21"/>
        <v>0</v>
      </c>
      <c r="BJ97" s="699"/>
      <c r="BK97" s="699"/>
      <c r="BL97" s="699"/>
      <c r="BM97" s="699"/>
      <c r="BN97" s="699"/>
      <c r="BO97" s="699"/>
      <c r="BP97" s="699"/>
      <c r="BQ97" s="699"/>
      <c r="BR97" s="699"/>
      <c r="BS97" s="699"/>
      <c r="BT97" s="699"/>
      <c r="BU97" s="699"/>
      <c r="BV97" s="699"/>
      <c r="BW97" s="699"/>
    </row>
    <row r="98" spans="1:75">
      <c r="A98" s="699"/>
      <c r="B98" s="699"/>
      <c r="C98" s="699"/>
      <c r="D98" s="699"/>
      <c r="E98" s="699"/>
      <c r="F98" s="699"/>
      <c r="G98" s="699"/>
      <c r="H98" s="699"/>
      <c r="I98" s="699"/>
      <c r="J98" s="699"/>
      <c r="K98" s="699"/>
      <c r="L98" s="699"/>
      <c r="M98" s="699" t="e">
        <f>VLOOKUP(L98,'償却率（定額法）'!$B$6:$C$104,2)</f>
        <v>#N/A</v>
      </c>
      <c r="N98" s="709"/>
      <c r="O98" s="709"/>
      <c r="P98" s="710">
        <f t="shared" si="15"/>
        <v>0</v>
      </c>
      <c r="Q98" s="711">
        <f t="shared" si="16"/>
        <v>1900</v>
      </c>
      <c r="R98" s="711">
        <f t="shared" si="17"/>
        <v>1</v>
      </c>
      <c r="S98" s="711">
        <f t="shared" si="18"/>
        <v>0</v>
      </c>
      <c r="T98" s="699" t="str">
        <f t="shared" si="1"/>
        <v/>
      </c>
      <c r="U98" s="712"/>
      <c r="V98" s="699"/>
      <c r="W98" s="699"/>
      <c r="X98" s="713">
        <f t="shared" si="12"/>
        <v>0</v>
      </c>
      <c r="Y98" s="713">
        <f t="shared" si="13"/>
        <v>0</v>
      </c>
      <c r="Z98" s="699"/>
      <c r="AA98" s="699"/>
      <c r="AB98" s="699"/>
      <c r="AC98" s="699"/>
      <c r="AD98" s="699"/>
      <c r="AE98" s="699"/>
      <c r="AF98" s="699"/>
      <c r="AG98" s="699"/>
      <c r="AH98" s="699"/>
      <c r="AI98" s="699"/>
      <c r="AJ98" s="699"/>
      <c r="AK98" s="699"/>
      <c r="AL98" s="699"/>
      <c r="AM98" s="699"/>
      <c r="AN98" s="719">
        <f t="shared" si="14"/>
        <v>0</v>
      </c>
      <c r="AO98" s="699"/>
      <c r="AP98" s="714">
        <f t="shared" si="19"/>
        <v>0</v>
      </c>
      <c r="AQ98" s="699"/>
      <c r="AR98" s="699"/>
      <c r="AS98" s="699"/>
      <c r="AT98" s="699"/>
      <c r="AU98" s="699"/>
      <c r="AV98" s="699"/>
      <c r="AW98" s="699"/>
      <c r="AX98" s="699"/>
      <c r="AY98" s="699"/>
      <c r="AZ98" s="699"/>
      <c r="BA98" s="699"/>
      <c r="BB98" s="699"/>
      <c r="BC98" s="699"/>
      <c r="BD98" s="699"/>
      <c r="BE98" s="699"/>
      <c r="BF98" s="699"/>
      <c r="BG98" s="711">
        <f t="shared" si="20"/>
        <v>0</v>
      </c>
      <c r="BH98" s="699"/>
      <c r="BI98" s="714">
        <f t="shared" si="21"/>
        <v>0</v>
      </c>
      <c r="BJ98" s="699"/>
      <c r="BK98" s="699"/>
      <c r="BL98" s="699"/>
      <c r="BM98" s="699"/>
      <c r="BN98" s="699"/>
      <c r="BO98" s="699"/>
      <c r="BP98" s="699"/>
      <c r="BQ98" s="699"/>
      <c r="BR98" s="699"/>
      <c r="BS98" s="699"/>
      <c r="BT98" s="699"/>
      <c r="BU98" s="699"/>
      <c r="BV98" s="699"/>
      <c r="BW98" s="699"/>
    </row>
    <row r="99" spans="1:75">
      <c r="A99" s="699"/>
      <c r="B99" s="699"/>
      <c r="C99" s="699"/>
      <c r="D99" s="699"/>
      <c r="E99" s="699"/>
      <c r="F99" s="699"/>
      <c r="G99" s="699"/>
      <c r="H99" s="699"/>
      <c r="I99" s="699"/>
      <c r="J99" s="699"/>
      <c r="K99" s="699"/>
      <c r="L99" s="699"/>
      <c r="M99" s="699" t="e">
        <f>VLOOKUP(L99,'償却率（定額法）'!$B$6:$C$104,2)</f>
        <v>#N/A</v>
      </c>
      <c r="N99" s="709"/>
      <c r="O99" s="709"/>
      <c r="P99" s="710">
        <f t="shared" si="15"/>
        <v>0</v>
      </c>
      <c r="Q99" s="711">
        <f t="shared" si="16"/>
        <v>1900</v>
      </c>
      <c r="R99" s="711">
        <f t="shared" si="17"/>
        <v>1</v>
      </c>
      <c r="S99" s="711">
        <f t="shared" si="18"/>
        <v>0</v>
      </c>
      <c r="T99" s="699" t="str">
        <f t="shared" si="1"/>
        <v/>
      </c>
      <c r="U99" s="712"/>
      <c r="V99" s="699"/>
      <c r="W99" s="699"/>
      <c r="X99" s="713">
        <f t="shared" si="12"/>
        <v>0</v>
      </c>
      <c r="Y99" s="713">
        <f t="shared" si="13"/>
        <v>0</v>
      </c>
      <c r="Z99" s="699"/>
      <c r="AA99" s="699"/>
      <c r="AB99" s="699"/>
      <c r="AC99" s="699"/>
      <c r="AD99" s="699"/>
      <c r="AE99" s="699"/>
      <c r="AF99" s="699"/>
      <c r="AG99" s="699"/>
      <c r="AH99" s="699"/>
      <c r="AI99" s="699"/>
      <c r="AJ99" s="699"/>
      <c r="AK99" s="699"/>
      <c r="AL99" s="699"/>
      <c r="AM99" s="699"/>
      <c r="AN99" s="719">
        <f t="shared" si="14"/>
        <v>0</v>
      </c>
      <c r="AO99" s="699"/>
      <c r="AP99" s="714">
        <f t="shared" si="19"/>
        <v>0</v>
      </c>
      <c r="AQ99" s="699"/>
      <c r="AR99" s="699"/>
      <c r="AS99" s="699"/>
      <c r="AT99" s="699"/>
      <c r="AU99" s="699"/>
      <c r="AV99" s="699"/>
      <c r="AW99" s="699"/>
      <c r="AX99" s="699"/>
      <c r="AY99" s="699"/>
      <c r="AZ99" s="699"/>
      <c r="BA99" s="699"/>
      <c r="BB99" s="699"/>
      <c r="BC99" s="699"/>
      <c r="BD99" s="699"/>
      <c r="BE99" s="699"/>
      <c r="BF99" s="699"/>
      <c r="BG99" s="711">
        <f t="shared" si="20"/>
        <v>0</v>
      </c>
      <c r="BH99" s="699"/>
      <c r="BI99" s="714">
        <f t="shared" si="21"/>
        <v>0</v>
      </c>
      <c r="BJ99" s="699"/>
      <c r="BK99" s="699"/>
      <c r="BL99" s="699"/>
      <c r="BM99" s="699"/>
      <c r="BN99" s="699"/>
      <c r="BO99" s="699"/>
      <c r="BP99" s="699"/>
      <c r="BQ99" s="699"/>
      <c r="BR99" s="699"/>
      <c r="BS99" s="699"/>
      <c r="BT99" s="699"/>
      <c r="BU99" s="699"/>
      <c r="BV99" s="699"/>
      <c r="BW99" s="699"/>
    </row>
    <row r="100" spans="1:75">
      <c r="A100" s="699"/>
      <c r="B100" s="699"/>
      <c r="C100" s="699"/>
      <c r="D100" s="699"/>
      <c r="E100" s="699"/>
      <c r="F100" s="699"/>
      <c r="G100" s="699"/>
      <c r="H100" s="699"/>
      <c r="I100" s="699"/>
      <c r="J100" s="699"/>
      <c r="K100" s="699"/>
      <c r="L100" s="699"/>
      <c r="M100" s="699" t="e">
        <f>VLOOKUP(L100,'償却率（定額法）'!$B$6:$C$104,2)</f>
        <v>#N/A</v>
      </c>
      <c r="N100" s="709"/>
      <c r="O100" s="709"/>
      <c r="P100" s="710">
        <f t="shared" si="15"/>
        <v>0</v>
      </c>
      <c r="Q100" s="711">
        <f t="shared" si="16"/>
        <v>1900</v>
      </c>
      <c r="R100" s="711">
        <f t="shared" si="17"/>
        <v>1</v>
      </c>
      <c r="S100" s="711">
        <f t="shared" si="18"/>
        <v>0</v>
      </c>
      <c r="T100" s="699" t="str">
        <f t="shared" si="1"/>
        <v/>
      </c>
      <c r="U100" s="712"/>
      <c r="V100" s="699"/>
      <c r="W100" s="699"/>
      <c r="X100" s="713">
        <f t="shared" si="12"/>
        <v>0</v>
      </c>
      <c r="Y100" s="713">
        <f t="shared" si="13"/>
        <v>0</v>
      </c>
      <c r="Z100" s="699"/>
      <c r="AA100" s="699"/>
      <c r="AB100" s="699"/>
      <c r="AC100" s="699"/>
      <c r="AD100" s="699"/>
      <c r="AE100" s="699"/>
      <c r="AF100" s="699"/>
      <c r="AG100" s="699"/>
      <c r="AH100" s="699"/>
      <c r="AI100" s="699"/>
      <c r="AJ100" s="699"/>
      <c r="AK100" s="699"/>
      <c r="AL100" s="699"/>
      <c r="AM100" s="699"/>
      <c r="AN100" s="719">
        <f t="shared" si="14"/>
        <v>0</v>
      </c>
      <c r="AO100" s="699"/>
      <c r="AP100" s="714">
        <f t="shared" si="19"/>
        <v>0</v>
      </c>
      <c r="AQ100" s="699"/>
      <c r="AR100" s="699"/>
      <c r="AS100" s="699"/>
      <c r="AT100" s="699"/>
      <c r="AU100" s="699"/>
      <c r="AV100" s="699"/>
      <c r="AW100" s="699"/>
      <c r="AX100" s="699"/>
      <c r="AY100" s="699"/>
      <c r="AZ100" s="699"/>
      <c r="BA100" s="699"/>
      <c r="BB100" s="699"/>
      <c r="BC100" s="699"/>
      <c r="BD100" s="699"/>
      <c r="BE100" s="699"/>
      <c r="BF100" s="699"/>
      <c r="BG100" s="711">
        <f t="shared" si="20"/>
        <v>0</v>
      </c>
      <c r="BH100" s="699"/>
      <c r="BI100" s="714">
        <f t="shared" si="21"/>
        <v>0</v>
      </c>
      <c r="BJ100" s="699"/>
      <c r="BK100" s="699"/>
      <c r="BL100" s="699"/>
      <c r="BM100" s="699"/>
      <c r="BN100" s="699"/>
      <c r="BO100" s="699"/>
      <c r="BP100" s="699"/>
      <c r="BQ100" s="699"/>
      <c r="BR100" s="699"/>
      <c r="BS100" s="699"/>
      <c r="BT100" s="699"/>
      <c r="BU100" s="699"/>
      <c r="BV100" s="699"/>
      <c r="BW100" s="699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M3:BM4"/>
    <mergeCell ref="BL3:BL4"/>
    <mergeCell ref="BA3:BA4"/>
    <mergeCell ref="BK3:BK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J3:J4"/>
    <mergeCell ref="K3:K4"/>
    <mergeCell ref="L3:L4"/>
    <mergeCell ref="F3:F4"/>
    <mergeCell ref="G3:G4"/>
    <mergeCell ref="H3:H4"/>
    <mergeCell ref="I3:I4"/>
  </mergeCells>
  <phoneticPr fontId="3"/>
  <pageMargins left="0.7" right="0.7" top="0.75" bottom="0.75" header="0.3" footer="0.3"/>
  <pageSetup paperSize="9" scale="1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B2:C104"/>
  <sheetViews>
    <sheetView zoomScale="75" zoomScaleNormal="7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9" defaultRowHeight="13.5"/>
  <cols>
    <col min="1" max="1" width="9" style="691"/>
    <col min="2" max="2" width="11" style="691" customWidth="1"/>
    <col min="3" max="3" width="18.875" style="691" customWidth="1"/>
    <col min="4" max="16384" width="9" style="691"/>
  </cols>
  <sheetData>
    <row r="2" spans="2:3" ht="17.25">
      <c r="B2" s="721" t="s">
        <v>116</v>
      </c>
      <c r="C2" s="695"/>
    </row>
    <row r="3" spans="2:3">
      <c r="B3" s="695"/>
      <c r="C3" s="695"/>
    </row>
    <row r="4" spans="2:3">
      <c r="B4" s="955" t="s">
        <v>117</v>
      </c>
      <c r="C4" s="957" t="s">
        <v>118</v>
      </c>
    </row>
    <row r="5" spans="2:3">
      <c r="B5" s="956"/>
      <c r="C5" s="958"/>
    </row>
    <row r="6" spans="2:3">
      <c r="B6" s="722">
        <v>2</v>
      </c>
      <c r="C6" s="722">
        <v>0.5</v>
      </c>
    </row>
    <row r="7" spans="2:3">
      <c r="B7" s="722">
        <v>3</v>
      </c>
      <c r="C7" s="722">
        <v>0.33400000000000002</v>
      </c>
    </row>
    <row r="8" spans="2:3">
      <c r="B8" s="722">
        <v>4</v>
      </c>
      <c r="C8" s="722">
        <v>0.25</v>
      </c>
    </row>
    <row r="9" spans="2:3">
      <c r="B9" s="722">
        <v>5</v>
      </c>
      <c r="C9" s="723">
        <v>0.2</v>
      </c>
    </row>
    <row r="10" spans="2:3">
      <c r="B10" s="724">
        <v>6</v>
      </c>
      <c r="C10" s="724">
        <v>0.16700000000000001</v>
      </c>
    </row>
    <row r="11" spans="2:3">
      <c r="B11" s="722">
        <v>7</v>
      </c>
      <c r="C11" s="722">
        <v>0.14299999999999999</v>
      </c>
    </row>
    <row r="12" spans="2:3">
      <c r="B12" s="722">
        <v>8</v>
      </c>
      <c r="C12" s="722">
        <v>0.125</v>
      </c>
    </row>
    <row r="13" spans="2:3">
      <c r="B13" s="722">
        <v>9</v>
      </c>
      <c r="C13" s="722">
        <v>0.112</v>
      </c>
    </row>
    <row r="14" spans="2:3">
      <c r="B14" s="723">
        <v>10</v>
      </c>
      <c r="C14" s="723">
        <v>0.1</v>
      </c>
    </row>
    <row r="15" spans="2:3">
      <c r="B15" s="724">
        <v>11</v>
      </c>
      <c r="C15" s="724">
        <v>9.0999999999999998E-2</v>
      </c>
    </row>
    <row r="16" spans="2:3">
      <c r="B16" s="722">
        <v>12</v>
      </c>
      <c r="C16" s="722">
        <v>8.4000000000000005E-2</v>
      </c>
    </row>
    <row r="17" spans="2:3">
      <c r="B17" s="722">
        <v>13</v>
      </c>
      <c r="C17" s="722">
        <v>7.6999999999999999E-2</v>
      </c>
    </row>
    <row r="18" spans="2:3">
      <c r="B18" s="722">
        <v>14</v>
      </c>
      <c r="C18" s="722">
        <v>7.1999999999999995E-2</v>
      </c>
    </row>
    <row r="19" spans="2:3">
      <c r="B19" s="723">
        <v>15</v>
      </c>
      <c r="C19" s="723">
        <v>6.7000000000000004E-2</v>
      </c>
    </row>
    <row r="20" spans="2:3">
      <c r="B20" s="724">
        <v>16</v>
      </c>
      <c r="C20" s="724">
        <v>6.3E-2</v>
      </c>
    </row>
    <row r="21" spans="2:3">
      <c r="B21" s="722">
        <v>17</v>
      </c>
      <c r="C21" s="722">
        <v>5.8999999999999997E-2</v>
      </c>
    </row>
    <row r="22" spans="2:3">
      <c r="B22" s="722">
        <v>18</v>
      </c>
      <c r="C22" s="722">
        <v>5.6000000000000001E-2</v>
      </c>
    </row>
    <row r="23" spans="2:3">
      <c r="B23" s="722">
        <v>19</v>
      </c>
      <c r="C23" s="722">
        <v>5.2999999999999999E-2</v>
      </c>
    </row>
    <row r="24" spans="2:3">
      <c r="B24" s="723">
        <v>20</v>
      </c>
      <c r="C24" s="723">
        <v>0.05</v>
      </c>
    </row>
    <row r="25" spans="2:3">
      <c r="B25" s="724">
        <v>21</v>
      </c>
      <c r="C25" s="724">
        <v>4.8000000000000001E-2</v>
      </c>
    </row>
    <row r="26" spans="2:3">
      <c r="B26" s="722">
        <v>22</v>
      </c>
      <c r="C26" s="722">
        <v>4.5999999999999999E-2</v>
      </c>
    </row>
    <row r="27" spans="2:3">
      <c r="B27" s="722">
        <v>23</v>
      </c>
      <c r="C27" s="722">
        <v>4.3999999999999997E-2</v>
      </c>
    </row>
    <row r="28" spans="2:3">
      <c r="B28" s="722">
        <v>24</v>
      </c>
      <c r="C28" s="722">
        <v>4.2000000000000003E-2</v>
      </c>
    </row>
    <row r="29" spans="2:3">
      <c r="B29" s="723">
        <v>25</v>
      </c>
      <c r="C29" s="723">
        <v>0.04</v>
      </c>
    </row>
    <row r="30" spans="2:3">
      <c r="B30" s="724">
        <v>26</v>
      </c>
      <c r="C30" s="724">
        <v>3.9E-2</v>
      </c>
    </row>
    <row r="31" spans="2:3">
      <c r="B31" s="722">
        <v>27</v>
      </c>
      <c r="C31" s="722">
        <v>3.7999999999999999E-2</v>
      </c>
    </row>
    <row r="32" spans="2:3">
      <c r="B32" s="722">
        <v>28</v>
      </c>
      <c r="C32" s="722">
        <v>3.5999999999999997E-2</v>
      </c>
    </row>
    <row r="33" spans="2:3">
      <c r="B33" s="722">
        <v>29</v>
      </c>
      <c r="C33" s="722">
        <v>3.5000000000000003E-2</v>
      </c>
    </row>
    <row r="34" spans="2:3">
      <c r="B34" s="723">
        <v>30</v>
      </c>
      <c r="C34" s="723">
        <v>3.4000000000000002E-2</v>
      </c>
    </row>
    <row r="35" spans="2:3">
      <c r="B35" s="724">
        <v>31</v>
      </c>
      <c r="C35" s="724">
        <v>3.3000000000000002E-2</v>
      </c>
    </row>
    <row r="36" spans="2:3">
      <c r="B36" s="722">
        <v>32</v>
      </c>
      <c r="C36" s="722">
        <v>3.2000000000000001E-2</v>
      </c>
    </row>
    <row r="37" spans="2:3">
      <c r="B37" s="722">
        <v>33</v>
      </c>
      <c r="C37" s="722">
        <v>3.1E-2</v>
      </c>
    </row>
    <row r="38" spans="2:3">
      <c r="B38" s="722">
        <v>34</v>
      </c>
      <c r="C38" s="722">
        <v>0.03</v>
      </c>
    </row>
    <row r="39" spans="2:3">
      <c r="B39" s="723">
        <v>35</v>
      </c>
      <c r="C39" s="723">
        <v>2.9000000000000001E-2</v>
      </c>
    </row>
    <row r="40" spans="2:3">
      <c r="B40" s="725">
        <v>36</v>
      </c>
      <c r="C40" s="724">
        <v>2.8000000000000001E-2</v>
      </c>
    </row>
    <row r="41" spans="2:3">
      <c r="B41" s="726">
        <v>37</v>
      </c>
      <c r="C41" s="722">
        <v>2.8000000000000001E-2</v>
      </c>
    </row>
    <row r="42" spans="2:3">
      <c r="B42" s="726">
        <v>38</v>
      </c>
      <c r="C42" s="722">
        <v>2.7E-2</v>
      </c>
    </row>
    <row r="43" spans="2:3">
      <c r="B43" s="726">
        <v>39</v>
      </c>
      <c r="C43" s="722">
        <v>2.5999999999999999E-2</v>
      </c>
    </row>
    <row r="44" spans="2:3">
      <c r="B44" s="727">
        <v>40</v>
      </c>
      <c r="C44" s="723">
        <v>2.5000000000000001E-2</v>
      </c>
    </row>
    <row r="45" spans="2:3">
      <c r="B45" s="724">
        <v>41</v>
      </c>
      <c r="C45" s="724">
        <v>2.5000000000000001E-2</v>
      </c>
    </row>
    <row r="46" spans="2:3">
      <c r="B46" s="722">
        <v>42</v>
      </c>
      <c r="C46" s="722">
        <v>2.4E-2</v>
      </c>
    </row>
    <row r="47" spans="2:3">
      <c r="B47" s="722">
        <v>43</v>
      </c>
      <c r="C47" s="722">
        <v>2.4E-2</v>
      </c>
    </row>
    <row r="48" spans="2:3">
      <c r="B48" s="722">
        <v>44</v>
      </c>
      <c r="C48" s="722">
        <v>2.3E-2</v>
      </c>
    </row>
    <row r="49" spans="2:3">
      <c r="B49" s="723">
        <v>45</v>
      </c>
      <c r="C49" s="723">
        <v>2.3E-2</v>
      </c>
    </row>
    <row r="50" spans="2:3">
      <c r="B50" s="725">
        <v>46</v>
      </c>
      <c r="C50" s="724">
        <v>2.1999999999999999E-2</v>
      </c>
    </row>
    <row r="51" spans="2:3">
      <c r="B51" s="726">
        <v>47</v>
      </c>
      <c r="C51" s="722">
        <v>2.1999999999999999E-2</v>
      </c>
    </row>
    <row r="52" spans="2:3">
      <c r="B52" s="726">
        <v>48</v>
      </c>
      <c r="C52" s="722">
        <v>2.1000000000000001E-2</v>
      </c>
    </row>
    <row r="53" spans="2:3">
      <c r="B53" s="726">
        <v>49</v>
      </c>
      <c r="C53" s="722">
        <v>2.1000000000000001E-2</v>
      </c>
    </row>
    <row r="54" spans="2:3">
      <c r="B54" s="727">
        <v>50</v>
      </c>
      <c r="C54" s="723">
        <v>0.02</v>
      </c>
    </row>
    <row r="55" spans="2:3">
      <c r="B55" s="725">
        <v>51</v>
      </c>
      <c r="C55" s="724">
        <v>0.02</v>
      </c>
    </row>
    <row r="56" spans="2:3">
      <c r="B56" s="726">
        <v>52</v>
      </c>
      <c r="C56" s="722">
        <v>0.02</v>
      </c>
    </row>
    <row r="57" spans="2:3">
      <c r="B57" s="726">
        <v>53</v>
      </c>
      <c r="C57" s="722">
        <v>1.9E-2</v>
      </c>
    </row>
    <row r="58" spans="2:3">
      <c r="B58" s="726">
        <v>54</v>
      </c>
      <c r="C58" s="722">
        <v>1.9E-2</v>
      </c>
    </row>
    <row r="59" spans="2:3">
      <c r="B59" s="727">
        <v>55</v>
      </c>
      <c r="C59" s="723">
        <v>1.9E-2</v>
      </c>
    </row>
    <row r="60" spans="2:3">
      <c r="B60" s="725">
        <v>56</v>
      </c>
      <c r="C60" s="724">
        <v>1.7999999999999999E-2</v>
      </c>
    </row>
    <row r="61" spans="2:3">
      <c r="B61" s="726">
        <v>57</v>
      </c>
      <c r="C61" s="722">
        <v>1.7999999999999999E-2</v>
      </c>
    </row>
    <row r="62" spans="2:3">
      <c r="B62" s="726">
        <v>58</v>
      </c>
      <c r="C62" s="722">
        <v>1.7999999999999999E-2</v>
      </c>
    </row>
    <row r="63" spans="2:3">
      <c r="B63" s="726">
        <v>59</v>
      </c>
      <c r="C63" s="722">
        <v>1.7000000000000001E-2</v>
      </c>
    </row>
    <row r="64" spans="2:3">
      <c r="B64" s="727">
        <v>60</v>
      </c>
      <c r="C64" s="723">
        <v>1.7000000000000001E-2</v>
      </c>
    </row>
    <row r="65" spans="2:3">
      <c r="B65" s="725">
        <v>61</v>
      </c>
      <c r="C65" s="724">
        <v>1.7000000000000001E-2</v>
      </c>
    </row>
    <row r="66" spans="2:3">
      <c r="B66" s="726">
        <v>62</v>
      </c>
      <c r="C66" s="722">
        <v>1.7000000000000001E-2</v>
      </c>
    </row>
    <row r="67" spans="2:3">
      <c r="B67" s="726">
        <v>63</v>
      </c>
      <c r="C67" s="722">
        <v>1.6E-2</v>
      </c>
    </row>
    <row r="68" spans="2:3">
      <c r="B68" s="726">
        <v>64</v>
      </c>
      <c r="C68" s="722">
        <v>1.6E-2</v>
      </c>
    </row>
    <row r="69" spans="2:3">
      <c r="B69" s="727">
        <v>65</v>
      </c>
      <c r="C69" s="723">
        <v>1.6E-2</v>
      </c>
    </row>
    <row r="70" spans="2:3">
      <c r="B70" s="725">
        <v>66</v>
      </c>
      <c r="C70" s="724">
        <v>1.6E-2</v>
      </c>
    </row>
    <row r="71" spans="2:3">
      <c r="B71" s="726">
        <v>67</v>
      </c>
      <c r="C71" s="722">
        <v>1.4999999999999999E-2</v>
      </c>
    </row>
    <row r="72" spans="2:3">
      <c r="B72" s="726">
        <v>68</v>
      </c>
      <c r="C72" s="722">
        <v>1.4999999999999999E-2</v>
      </c>
    </row>
    <row r="73" spans="2:3">
      <c r="B73" s="726">
        <v>69</v>
      </c>
      <c r="C73" s="722">
        <v>1.4999999999999999E-2</v>
      </c>
    </row>
    <row r="74" spans="2:3">
      <c r="B74" s="727">
        <v>70</v>
      </c>
      <c r="C74" s="723">
        <v>1.4999999999999999E-2</v>
      </c>
    </row>
    <row r="75" spans="2:3">
      <c r="B75" s="724">
        <v>71</v>
      </c>
      <c r="C75" s="724">
        <v>1.4999999999999999E-2</v>
      </c>
    </row>
    <row r="76" spans="2:3">
      <c r="B76" s="722">
        <v>72</v>
      </c>
      <c r="C76" s="722">
        <v>1.4E-2</v>
      </c>
    </row>
    <row r="77" spans="2:3">
      <c r="B77" s="722">
        <v>73</v>
      </c>
      <c r="C77" s="722">
        <v>1.4E-2</v>
      </c>
    </row>
    <row r="78" spans="2:3">
      <c r="B78" s="722">
        <v>74</v>
      </c>
      <c r="C78" s="722">
        <v>1.4E-2</v>
      </c>
    </row>
    <row r="79" spans="2:3">
      <c r="B79" s="723">
        <v>75</v>
      </c>
      <c r="C79" s="723">
        <v>1.4E-2</v>
      </c>
    </row>
    <row r="80" spans="2:3">
      <c r="B80" s="724">
        <v>76</v>
      </c>
      <c r="C80" s="724">
        <v>1.4E-2</v>
      </c>
    </row>
    <row r="81" spans="2:3">
      <c r="B81" s="722">
        <v>77</v>
      </c>
      <c r="C81" s="722">
        <v>1.2999999999999999E-2</v>
      </c>
    </row>
    <row r="82" spans="2:3">
      <c r="B82" s="722">
        <v>78</v>
      </c>
      <c r="C82" s="722">
        <v>1.2999999999999999E-2</v>
      </c>
    </row>
    <row r="83" spans="2:3">
      <c r="B83" s="722">
        <v>79</v>
      </c>
      <c r="C83" s="722">
        <v>1.2999999999999999E-2</v>
      </c>
    </row>
    <row r="84" spans="2:3">
      <c r="B84" s="723">
        <v>80</v>
      </c>
      <c r="C84" s="723">
        <v>1.2999999999999999E-2</v>
      </c>
    </row>
    <row r="85" spans="2:3">
      <c r="B85" s="724">
        <v>81</v>
      </c>
      <c r="C85" s="724">
        <v>1.2999999999999999E-2</v>
      </c>
    </row>
    <row r="86" spans="2:3">
      <c r="B86" s="722">
        <v>82</v>
      </c>
      <c r="C86" s="722">
        <v>1.2999999999999999E-2</v>
      </c>
    </row>
    <row r="87" spans="2:3">
      <c r="B87" s="722">
        <v>83</v>
      </c>
      <c r="C87" s="722">
        <v>1.2999999999999999E-2</v>
      </c>
    </row>
    <row r="88" spans="2:3">
      <c r="B88" s="722">
        <v>84</v>
      </c>
      <c r="C88" s="722">
        <v>1.2E-2</v>
      </c>
    </row>
    <row r="89" spans="2:3">
      <c r="B89" s="723">
        <v>85</v>
      </c>
      <c r="C89" s="723">
        <v>1.2E-2</v>
      </c>
    </row>
    <row r="90" spans="2:3">
      <c r="B90" s="724">
        <v>86</v>
      </c>
      <c r="C90" s="724">
        <v>1.2E-2</v>
      </c>
    </row>
    <row r="91" spans="2:3">
      <c r="B91" s="722">
        <v>87</v>
      </c>
      <c r="C91" s="722">
        <v>1.2E-2</v>
      </c>
    </row>
    <row r="92" spans="2:3">
      <c r="B92" s="722">
        <v>88</v>
      </c>
      <c r="C92" s="722">
        <v>1.2E-2</v>
      </c>
    </row>
    <row r="93" spans="2:3">
      <c r="B93" s="722">
        <v>89</v>
      </c>
      <c r="C93" s="722">
        <v>1.2E-2</v>
      </c>
    </row>
    <row r="94" spans="2:3">
      <c r="B94" s="723">
        <v>90</v>
      </c>
      <c r="C94" s="723">
        <v>1.2E-2</v>
      </c>
    </row>
    <row r="95" spans="2:3">
      <c r="B95" s="724">
        <v>91</v>
      </c>
      <c r="C95" s="724">
        <v>1.0999999999999999E-2</v>
      </c>
    </row>
    <row r="96" spans="2:3">
      <c r="B96" s="722">
        <v>92</v>
      </c>
      <c r="C96" s="722">
        <v>1.0999999999999999E-2</v>
      </c>
    </row>
    <row r="97" spans="2:3">
      <c r="B97" s="722">
        <v>93</v>
      </c>
      <c r="C97" s="722">
        <v>1.0999999999999999E-2</v>
      </c>
    </row>
    <row r="98" spans="2:3">
      <c r="B98" s="722">
        <v>94</v>
      </c>
      <c r="C98" s="722">
        <v>1.0999999999999999E-2</v>
      </c>
    </row>
    <row r="99" spans="2:3">
      <c r="B99" s="723">
        <v>95</v>
      </c>
      <c r="C99" s="723">
        <v>1.0999999999999999E-2</v>
      </c>
    </row>
    <row r="100" spans="2:3">
      <c r="B100" s="724">
        <v>96</v>
      </c>
      <c r="C100" s="724">
        <v>1.0999999999999999E-2</v>
      </c>
    </row>
    <row r="101" spans="2:3">
      <c r="B101" s="722">
        <v>97</v>
      </c>
      <c r="C101" s="722">
        <v>1.0999999999999999E-2</v>
      </c>
    </row>
    <row r="102" spans="2:3">
      <c r="B102" s="722">
        <v>98</v>
      </c>
      <c r="C102" s="722">
        <v>1.0999999999999999E-2</v>
      </c>
    </row>
    <row r="103" spans="2:3">
      <c r="B103" s="722">
        <v>99</v>
      </c>
      <c r="C103" s="722">
        <v>1.0999999999999999E-2</v>
      </c>
    </row>
    <row r="104" spans="2:3">
      <c r="B104" s="723">
        <v>100</v>
      </c>
      <c r="C104" s="723">
        <v>0.01</v>
      </c>
    </row>
  </sheetData>
  <mergeCells count="2">
    <mergeCell ref="B4:B5"/>
    <mergeCell ref="C4:C5"/>
  </mergeCells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27</vt:i4>
      </vt:variant>
    </vt:vector>
  </HeadingPairs>
  <TitlesOfParts>
    <vt:vector size="78" baseType="lpstr">
      <vt:lpstr>固定資産台帳</vt:lpstr>
      <vt:lpstr>固定資産台帳記載項目</vt:lpstr>
      <vt:lpstr>土地</vt:lpstr>
      <vt:lpstr>建物及び建物附属設備</vt:lpstr>
      <vt:lpstr>建設仮勘定</vt:lpstr>
      <vt:lpstr>工作物</vt:lpstr>
      <vt:lpstr>物品</vt:lpstr>
      <vt:lpstr>原本</vt:lpstr>
      <vt:lpstr>償却率（定額法）</vt:lpstr>
      <vt:lpstr>財務書類作成元データ</vt:lpstr>
      <vt:lpstr>一般会計　歳入</vt:lpstr>
      <vt:lpstr>歳入　款ごと</vt:lpstr>
      <vt:lpstr>一般会計　歳出</vt:lpstr>
      <vt:lpstr>歳出　節ごと</vt:lpstr>
      <vt:lpstr>償還年次表</vt:lpstr>
      <vt:lpstr>賞与・退職手当引当金</vt:lpstr>
      <vt:lpstr>様式目次</vt:lpstr>
      <vt:lpstr>行政コスト及び純資産変動計算書</vt:lpstr>
      <vt:lpstr>個別計算</vt:lpstr>
      <vt:lpstr>対象範囲</vt:lpstr>
      <vt:lpstr>相関図</vt:lpstr>
      <vt:lpstr>BS資料①</vt:lpstr>
      <vt:lpstr>BS資料⓶</vt:lpstr>
      <vt:lpstr>BS　徴収不能引当金</vt:lpstr>
      <vt:lpstr>PL資料①</vt:lpstr>
      <vt:lpstr>PL資料⓶</vt:lpstr>
      <vt:lpstr>NW資料①</vt:lpstr>
      <vt:lpstr>CF資料①</vt:lpstr>
      <vt:lpstr>第３章加工</vt:lpstr>
      <vt:lpstr>投資・出資金</vt:lpstr>
      <vt:lpstr>基金・貸付金</vt:lpstr>
      <vt:lpstr>未収金及び長期延滞債権</vt:lpstr>
      <vt:lpstr>地方債（借入先別）</vt:lpstr>
      <vt:lpstr>引当金</vt:lpstr>
      <vt:lpstr>補助金</vt:lpstr>
      <vt:lpstr>財源明細</vt:lpstr>
      <vt:lpstr>財源情報明細</vt:lpstr>
      <vt:lpstr>資金明細</vt:lpstr>
      <vt:lpstr>按分表</vt:lpstr>
      <vt:lpstr>按分率</vt:lpstr>
      <vt:lpstr>貸借対照表 (按分)</vt:lpstr>
      <vt:lpstr>行政コスト計算書 (按分)</vt:lpstr>
      <vt:lpstr>純資産変動計算書 (按分)</vt:lpstr>
      <vt:lpstr>資金収支計算書 (按分)</vt:lpstr>
      <vt:lpstr>作成例</vt:lpstr>
      <vt:lpstr>構成団体按分後財務書類</vt:lpstr>
      <vt:lpstr>貸借対照表 (構成団体向け)</vt:lpstr>
      <vt:lpstr>行政コスト計算書  (構成団体向け)</vt:lpstr>
      <vt:lpstr>純資産変動計算書 (構成団体向け)</vt:lpstr>
      <vt:lpstr>行政コスト及び純資産変動計算書 (構成団体向け)</vt:lpstr>
      <vt:lpstr>資金収支計算書 ( 構成団体向け)</vt:lpstr>
      <vt:lpstr>'一般会計　歳入'!Print_Area</vt:lpstr>
      <vt:lpstr>引当金!Print_Area</vt:lpstr>
      <vt:lpstr>基金・貸付金!Print_Area</vt:lpstr>
      <vt:lpstr>建物及び建物附属設備!Print_Area</vt:lpstr>
      <vt:lpstr>工作物!Print_Area</vt:lpstr>
      <vt:lpstr>構成団体按分後財務書類!Print_Area</vt:lpstr>
      <vt:lpstr>行政コスト及び純資産変動計算書!Print_Area</vt:lpstr>
      <vt:lpstr>'行政コスト及び純資産変動計算書 (構成団体向け)'!Print_Area</vt:lpstr>
      <vt:lpstr>'行政コスト計算書  (構成団体向け)'!Print_Area</vt:lpstr>
      <vt:lpstr>'行政コスト計算書 (按分)'!Print_Area</vt:lpstr>
      <vt:lpstr>財源情報明細!Print_Area</vt:lpstr>
      <vt:lpstr>財源明細!Print_Area</vt:lpstr>
      <vt:lpstr>作成例!Print_Area</vt:lpstr>
      <vt:lpstr>'資金収支計算書 ( 構成団体向け)'!Print_Area</vt:lpstr>
      <vt:lpstr>'資金収支計算書 (按分)'!Print_Area</vt:lpstr>
      <vt:lpstr>資金明細!Print_Area</vt:lpstr>
      <vt:lpstr>'純資産変動計算書 (按分)'!Print_Area</vt:lpstr>
      <vt:lpstr>'純資産変動計算書 (構成団体向け)'!Print_Area</vt:lpstr>
      <vt:lpstr>'貸借対照表 (按分)'!Print_Area</vt:lpstr>
      <vt:lpstr>'貸借対照表 (構成団体向け)'!Print_Area</vt:lpstr>
      <vt:lpstr>'地方債（借入先別）'!Print_Area</vt:lpstr>
      <vt:lpstr>土地!Print_Area</vt:lpstr>
      <vt:lpstr>投資・出資金!Print_Area</vt:lpstr>
      <vt:lpstr>物品!Print_Area</vt:lpstr>
      <vt:lpstr>補助金!Print_Area</vt:lpstr>
      <vt:lpstr>未収金及び長期延滞債権!Print_Area</vt:lpstr>
      <vt:lpstr>様式目次!Print_Area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ppp-user</dc:creator>
  <cp:lastModifiedBy>kouiki</cp:lastModifiedBy>
  <cp:lastPrinted>2023-03-06T00:25:44Z</cp:lastPrinted>
  <dcterms:created xsi:type="dcterms:W3CDTF">2016-12-12T23:36:52Z</dcterms:created>
  <dcterms:modified xsi:type="dcterms:W3CDTF">2023-03-28T04:25:46Z</dcterms:modified>
</cp:coreProperties>
</file>